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Windows\SystemTemp\"/>
    </mc:Choice>
  </mc:AlternateContent>
  <xr:revisionPtr revIDLastSave="0" documentId="13_ncr:1_{9A3895B7-4D23-4300-8984-4E7A3B97080B}" xr6:coauthVersionLast="47" xr6:coauthVersionMax="47" xr10:uidLastSave="{00000000-0000-0000-0000-000000000000}"/>
  <bookViews>
    <workbookView xWindow="-60" yWindow="-60" windowWidth="15480" windowHeight="11640" tabRatio="500" firstSheet="1" activeTab="1" xr2:uid="{00000000-000D-0000-FFFF-FFFF00000000}"/>
  </bookViews>
  <sheets>
    <sheet name="Data" sheetId="1" state="hidden" r:id="rId1"/>
    <sheet name="Report" sheetId="2" r:id="rId2"/>
    <sheet name="Summary" sheetId="3" state="hidden" r:id="rId3"/>
    <sheet name="Languages" sheetId="4" state="hidden" r:id="rId4"/>
  </sheets>
  <definedNames>
    <definedName name="_xlnm._FilterDatabase" localSheetId="1" hidden="1">Report!$A$13:$T$13</definedName>
    <definedName name="AllData">Report!$A$13:$T$6550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B5" i="3" l="1"/>
  <c r="B4" i="3"/>
  <c r="B3" i="3"/>
  <c r="F1" i="3"/>
  <c r="T6550" i="2"/>
  <c r="S6550" i="2"/>
  <c r="R6550" i="2"/>
  <c r="Q6550" i="2"/>
  <c r="P6550" i="2"/>
  <c r="O6550" i="2"/>
  <c r="N6550" i="2"/>
  <c r="M6550" i="2"/>
  <c r="L6550" i="2"/>
  <c r="K6550" i="2"/>
  <c r="J6550" i="2"/>
  <c r="I6550" i="2"/>
  <c r="H6550" i="2"/>
  <c r="G6550" i="2"/>
  <c r="F6550" i="2"/>
  <c r="E6550" i="2"/>
  <c r="D6550" i="2"/>
  <c r="C6550" i="2"/>
  <c r="B6550" i="2"/>
  <c r="A6550" i="2"/>
  <c r="T6549" i="2"/>
  <c r="S6549" i="2"/>
  <c r="R6549" i="2"/>
  <c r="Q6549" i="2"/>
  <c r="P6549" i="2"/>
  <c r="O6549" i="2"/>
  <c r="N6549" i="2"/>
  <c r="M6549" i="2"/>
  <c r="L6549" i="2"/>
  <c r="K6549" i="2"/>
  <c r="J6549" i="2"/>
  <c r="I6549" i="2"/>
  <c r="H6549" i="2"/>
  <c r="G6549" i="2"/>
  <c r="F6549" i="2"/>
  <c r="E6549" i="2"/>
  <c r="D6549" i="2"/>
  <c r="C6549" i="2"/>
  <c r="B6549" i="2"/>
  <c r="A6549" i="2"/>
  <c r="T6548" i="2"/>
  <c r="S6548" i="2"/>
  <c r="R6548" i="2"/>
  <c r="Q6548" i="2"/>
  <c r="P6548" i="2"/>
  <c r="O6548" i="2"/>
  <c r="N6548" i="2"/>
  <c r="M6548" i="2"/>
  <c r="L6548" i="2"/>
  <c r="K6548" i="2"/>
  <c r="J6548" i="2"/>
  <c r="I6548" i="2"/>
  <c r="H6548" i="2"/>
  <c r="G6548" i="2"/>
  <c r="F6548" i="2"/>
  <c r="E6548" i="2"/>
  <c r="D6548" i="2"/>
  <c r="C6548" i="2"/>
  <c r="B6548" i="2"/>
  <c r="A6548" i="2"/>
  <c r="T6547" i="2"/>
  <c r="S6547" i="2"/>
  <c r="R6547" i="2"/>
  <c r="Q6547" i="2"/>
  <c r="P6547" i="2"/>
  <c r="O6547" i="2"/>
  <c r="N6547" i="2"/>
  <c r="M6547" i="2"/>
  <c r="L6547" i="2"/>
  <c r="K6547" i="2"/>
  <c r="J6547" i="2"/>
  <c r="I6547" i="2"/>
  <c r="H6547" i="2"/>
  <c r="G6547" i="2"/>
  <c r="F6547" i="2"/>
  <c r="E6547" i="2"/>
  <c r="D6547" i="2"/>
  <c r="C6547" i="2"/>
  <c r="B6547" i="2"/>
  <c r="A6547" i="2"/>
  <c r="T6546" i="2"/>
  <c r="S6546" i="2"/>
  <c r="R6546" i="2"/>
  <c r="Q6546" i="2"/>
  <c r="P6546" i="2"/>
  <c r="O6546" i="2"/>
  <c r="N6546" i="2"/>
  <c r="M6546" i="2"/>
  <c r="L6546" i="2"/>
  <c r="K6546" i="2"/>
  <c r="J6546" i="2"/>
  <c r="I6546" i="2"/>
  <c r="H6546" i="2"/>
  <c r="G6546" i="2"/>
  <c r="F6546" i="2"/>
  <c r="E6546" i="2"/>
  <c r="D6546" i="2"/>
  <c r="C6546" i="2"/>
  <c r="B6546" i="2"/>
  <c r="A6546" i="2"/>
  <c r="T6545" i="2"/>
  <c r="S6545" i="2"/>
  <c r="R6545" i="2"/>
  <c r="Q6545" i="2"/>
  <c r="P6545" i="2"/>
  <c r="O6545" i="2"/>
  <c r="N6545" i="2"/>
  <c r="M6545" i="2"/>
  <c r="L6545" i="2"/>
  <c r="K6545" i="2"/>
  <c r="J6545" i="2"/>
  <c r="I6545" i="2"/>
  <c r="H6545" i="2"/>
  <c r="G6545" i="2"/>
  <c r="F6545" i="2"/>
  <c r="E6545" i="2"/>
  <c r="D6545" i="2"/>
  <c r="C6545" i="2"/>
  <c r="B6545" i="2"/>
  <c r="A6545" i="2"/>
  <c r="T6544" i="2"/>
  <c r="S6544" i="2"/>
  <c r="R6544" i="2"/>
  <c r="Q6544" i="2"/>
  <c r="P6544" i="2"/>
  <c r="O6544" i="2"/>
  <c r="N6544" i="2"/>
  <c r="M6544" i="2"/>
  <c r="L6544" i="2"/>
  <c r="K6544" i="2"/>
  <c r="J6544" i="2"/>
  <c r="I6544" i="2"/>
  <c r="H6544" i="2"/>
  <c r="G6544" i="2"/>
  <c r="F6544" i="2"/>
  <c r="E6544" i="2"/>
  <c r="D6544" i="2"/>
  <c r="C6544" i="2"/>
  <c r="B6544" i="2"/>
  <c r="A6544" i="2"/>
  <c r="T6543" i="2"/>
  <c r="S6543" i="2"/>
  <c r="R6543" i="2"/>
  <c r="Q6543" i="2"/>
  <c r="P6543" i="2"/>
  <c r="O6543" i="2"/>
  <c r="N6543" i="2"/>
  <c r="B6543" i="2" s="1"/>
  <c r="M6543" i="2"/>
  <c r="L6543" i="2"/>
  <c r="K6543" i="2"/>
  <c r="J6543" i="2"/>
  <c r="I6543" i="2"/>
  <c r="H6543" i="2"/>
  <c r="G6543" i="2"/>
  <c r="F6543" i="2"/>
  <c r="E6543" i="2"/>
  <c r="D6543" i="2"/>
  <c r="C6543" i="2"/>
  <c r="A6543" i="2"/>
  <c r="T6542" i="2"/>
  <c r="S6542" i="2"/>
  <c r="R6542" i="2"/>
  <c r="Q6542" i="2"/>
  <c r="P6542" i="2"/>
  <c r="O6542" i="2"/>
  <c r="N6542" i="2"/>
  <c r="M6542" i="2"/>
  <c r="L6542" i="2"/>
  <c r="K6542" i="2"/>
  <c r="J6542" i="2"/>
  <c r="I6542" i="2"/>
  <c r="H6542" i="2"/>
  <c r="G6542" i="2"/>
  <c r="F6542" i="2"/>
  <c r="E6542" i="2"/>
  <c r="D6542" i="2"/>
  <c r="C6542" i="2"/>
  <c r="B6542" i="2"/>
  <c r="A6542" i="2"/>
  <c r="T6541" i="2"/>
  <c r="S6541" i="2"/>
  <c r="R6541" i="2"/>
  <c r="Q6541" i="2"/>
  <c r="P6541" i="2"/>
  <c r="O6541" i="2"/>
  <c r="N6541" i="2"/>
  <c r="B6541" i="2" s="1"/>
  <c r="M6541" i="2"/>
  <c r="L6541" i="2"/>
  <c r="K6541" i="2"/>
  <c r="J6541" i="2"/>
  <c r="I6541" i="2"/>
  <c r="H6541" i="2"/>
  <c r="G6541" i="2"/>
  <c r="F6541" i="2"/>
  <c r="E6541" i="2"/>
  <c r="D6541" i="2"/>
  <c r="C6541" i="2"/>
  <c r="A6541" i="2"/>
  <c r="T6540" i="2"/>
  <c r="S6540" i="2"/>
  <c r="R6540" i="2"/>
  <c r="Q6540" i="2"/>
  <c r="P6540" i="2"/>
  <c r="O6540" i="2"/>
  <c r="N6540" i="2"/>
  <c r="M6540" i="2"/>
  <c r="L6540" i="2"/>
  <c r="K6540" i="2"/>
  <c r="J6540" i="2"/>
  <c r="I6540" i="2"/>
  <c r="H6540" i="2"/>
  <c r="G6540" i="2"/>
  <c r="F6540" i="2"/>
  <c r="E6540" i="2"/>
  <c r="D6540" i="2"/>
  <c r="C6540" i="2"/>
  <c r="B6540" i="2"/>
  <c r="A6540" i="2"/>
  <c r="T6539" i="2"/>
  <c r="S6539" i="2"/>
  <c r="R6539" i="2"/>
  <c r="Q6539" i="2"/>
  <c r="P6539" i="2"/>
  <c r="O6539" i="2"/>
  <c r="N6539" i="2"/>
  <c r="B6539" i="2" s="1"/>
  <c r="M6539" i="2"/>
  <c r="L6539" i="2"/>
  <c r="K6539" i="2"/>
  <c r="J6539" i="2"/>
  <c r="I6539" i="2"/>
  <c r="H6539" i="2"/>
  <c r="G6539" i="2"/>
  <c r="F6539" i="2"/>
  <c r="E6539" i="2"/>
  <c r="D6539" i="2"/>
  <c r="C6539" i="2"/>
  <c r="A6539" i="2"/>
  <c r="T6538" i="2"/>
  <c r="S6538" i="2"/>
  <c r="R6538" i="2"/>
  <c r="Q6538" i="2"/>
  <c r="P6538" i="2"/>
  <c r="O6538" i="2"/>
  <c r="N6538" i="2"/>
  <c r="M6538" i="2"/>
  <c r="L6538" i="2"/>
  <c r="K6538" i="2"/>
  <c r="J6538" i="2"/>
  <c r="I6538" i="2"/>
  <c r="H6538" i="2"/>
  <c r="G6538" i="2"/>
  <c r="F6538" i="2"/>
  <c r="E6538" i="2"/>
  <c r="D6538" i="2"/>
  <c r="C6538" i="2"/>
  <c r="B6538" i="2"/>
  <c r="A6538" i="2"/>
  <c r="T6537" i="2"/>
  <c r="S6537" i="2"/>
  <c r="R6537" i="2"/>
  <c r="Q6537" i="2"/>
  <c r="P6537" i="2"/>
  <c r="O6537" i="2"/>
  <c r="N6537" i="2"/>
  <c r="B6537" i="2" s="1"/>
  <c r="M6537" i="2"/>
  <c r="L6537" i="2"/>
  <c r="K6537" i="2"/>
  <c r="J6537" i="2"/>
  <c r="I6537" i="2"/>
  <c r="H6537" i="2"/>
  <c r="G6537" i="2"/>
  <c r="F6537" i="2"/>
  <c r="E6537" i="2"/>
  <c r="D6537" i="2"/>
  <c r="C6537" i="2"/>
  <c r="A6537" i="2"/>
  <c r="T6536" i="2"/>
  <c r="S6536" i="2"/>
  <c r="R6536" i="2"/>
  <c r="Q6536" i="2"/>
  <c r="P6536" i="2"/>
  <c r="O6536" i="2"/>
  <c r="N6536" i="2"/>
  <c r="M6536" i="2"/>
  <c r="L6536" i="2"/>
  <c r="K6536" i="2"/>
  <c r="J6536" i="2"/>
  <c r="I6536" i="2"/>
  <c r="H6536" i="2"/>
  <c r="G6536" i="2"/>
  <c r="F6536" i="2"/>
  <c r="E6536" i="2"/>
  <c r="D6536" i="2"/>
  <c r="C6536" i="2"/>
  <c r="B6536" i="2"/>
  <c r="A6536" i="2"/>
  <c r="T6535" i="2"/>
  <c r="S6535" i="2"/>
  <c r="R6535" i="2"/>
  <c r="Q6535" i="2"/>
  <c r="P6535" i="2"/>
  <c r="O6535" i="2"/>
  <c r="N6535" i="2"/>
  <c r="B6535" i="2" s="1"/>
  <c r="M6535" i="2"/>
  <c r="L6535" i="2"/>
  <c r="K6535" i="2"/>
  <c r="J6535" i="2"/>
  <c r="I6535" i="2"/>
  <c r="H6535" i="2"/>
  <c r="G6535" i="2"/>
  <c r="F6535" i="2"/>
  <c r="E6535" i="2"/>
  <c r="D6535" i="2"/>
  <c r="C6535" i="2"/>
  <c r="A6535" i="2"/>
  <c r="T6534" i="2"/>
  <c r="S6534" i="2"/>
  <c r="R6534" i="2"/>
  <c r="Q6534" i="2"/>
  <c r="P6534" i="2"/>
  <c r="O6534" i="2"/>
  <c r="N6534" i="2"/>
  <c r="M6534" i="2"/>
  <c r="L6534" i="2"/>
  <c r="K6534" i="2"/>
  <c r="J6534" i="2"/>
  <c r="I6534" i="2"/>
  <c r="H6534" i="2"/>
  <c r="G6534" i="2"/>
  <c r="F6534" i="2"/>
  <c r="E6534" i="2"/>
  <c r="D6534" i="2"/>
  <c r="C6534" i="2"/>
  <c r="B6534" i="2"/>
  <c r="A6534" i="2"/>
  <c r="T6533" i="2"/>
  <c r="S6533" i="2"/>
  <c r="R6533" i="2"/>
  <c r="Q6533" i="2"/>
  <c r="P6533" i="2"/>
  <c r="O6533" i="2"/>
  <c r="N6533" i="2"/>
  <c r="B6533" i="2" s="1"/>
  <c r="M6533" i="2"/>
  <c r="L6533" i="2"/>
  <c r="K6533" i="2"/>
  <c r="J6533" i="2"/>
  <c r="I6533" i="2"/>
  <c r="H6533" i="2"/>
  <c r="G6533" i="2"/>
  <c r="F6533" i="2"/>
  <c r="E6533" i="2"/>
  <c r="D6533" i="2"/>
  <c r="C6533" i="2"/>
  <c r="A6533" i="2"/>
  <c r="T6532" i="2"/>
  <c r="S6532" i="2"/>
  <c r="R6532" i="2"/>
  <c r="Q6532" i="2"/>
  <c r="P6532" i="2"/>
  <c r="O6532" i="2"/>
  <c r="N6532" i="2"/>
  <c r="M6532" i="2"/>
  <c r="L6532" i="2"/>
  <c r="K6532" i="2"/>
  <c r="J6532" i="2"/>
  <c r="I6532" i="2"/>
  <c r="H6532" i="2"/>
  <c r="G6532" i="2"/>
  <c r="F6532" i="2"/>
  <c r="E6532" i="2"/>
  <c r="D6532" i="2"/>
  <c r="C6532" i="2"/>
  <c r="B6532" i="2"/>
  <c r="A6532" i="2"/>
  <c r="T6531" i="2"/>
  <c r="S6531" i="2"/>
  <c r="R6531" i="2"/>
  <c r="Q6531" i="2"/>
  <c r="P6531" i="2"/>
  <c r="O6531" i="2"/>
  <c r="N6531" i="2"/>
  <c r="B6531" i="2" s="1"/>
  <c r="M6531" i="2"/>
  <c r="L6531" i="2"/>
  <c r="K6531" i="2"/>
  <c r="J6531" i="2"/>
  <c r="I6531" i="2"/>
  <c r="H6531" i="2"/>
  <c r="G6531" i="2"/>
  <c r="F6531" i="2"/>
  <c r="E6531" i="2"/>
  <c r="D6531" i="2"/>
  <c r="C6531" i="2"/>
  <c r="A6531" i="2"/>
  <c r="T6530" i="2"/>
  <c r="S6530" i="2"/>
  <c r="R6530" i="2"/>
  <c r="Q6530" i="2"/>
  <c r="P6530" i="2"/>
  <c r="O6530" i="2"/>
  <c r="N6530" i="2"/>
  <c r="M6530" i="2"/>
  <c r="L6530" i="2"/>
  <c r="K6530" i="2"/>
  <c r="J6530" i="2"/>
  <c r="I6530" i="2"/>
  <c r="H6530" i="2"/>
  <c r="G6530" i="2"/>
  <c r="F6530" i="2"/>
  <c r="E6530" i="2"/>
  <c r="D6530" i="2"/>
  <c r="C6530" i="2"/>
  <c r="B6530" i="2"/>
  <c r="A6530" i="2"/>
  <c r="T6529" i="2"/>
  <c r="S6529" i="2"/>
  <c r="R6529" i="2"/>
  <c r="Q6529" i="2"/>
  <c r="P6529" i="2"/>
  <c r="O6529" i="2"/>
  <c r="N6529" i="2"/>
  <c r="M6529" i="2"/>
  <c r="L6529" i="2"/>
  <c r="K6529" i="2"/>
  <c r="J6529" i="2"/>
  <c r="I6529" i="2"/>
  <c r="H6529" i="2"/>
  <c r="G6529" i="2"/>
  <c r="F6529" i="2"/>
  <c r="E6529" i="2"/>
  <c r="D6529" i="2"/>
  <c r="C6529" i="2"/>
  <c r="B6529" i="2"/>
  <c r="A6529" i="2"/>
  <c r="T6528" i="2"/>
  <c r="S6528" i="2"/>
  <c r="R6528" i="2"/>
  <c r="Q6528" i="2"/>
  <c r="P6528" i="2"/>
  <c r="O6528" i="2"/>
  <c r="N6528" i="2"/>
  <c r="M6528" i="2"/>
  <c r="L6528" i="2"/>
  <c r="K6528" i="2"/>
  <c r="J6528" i="2"/>
  <c r="I6528" i="2"/>
  <c r="H6528" i="2"/>
  <c r="G6528" i="2"/>
  <c r="F6528" i="2"/>
  <c r="E6528" i="2"/>
  <c r="D6528" i="2"/>
  <c r="C6528" i="2"/>
  <c r="B6528" i="2"/>
  <c r="A6528" i="2"/>
  <c r="T6527" i="2"/>
  <c r="S6527" i="2"/>
  <c r="R6527" i="2"/>
  <c r="Q6527" i="2"/>
  <c r="P6527" i="2"/>
  <c r="O6527" i="2"/>
  <c r="N6527" i="2"/>
  <c r="M6527" i="2"/>
  <c r="L6527" i="2"/>
  <c r="K6527" i="2"/>
  <c r="J6527" i="2"/>
  <c r="I6527" i="2"/>
  <c r="H6527" i="2"/>
  <c r="G6527" i="2"/>
  <c r="F6527" i="2"/>
  <c r="E6527" i="2"/>
  <c r="D6527" i="2"/>
  <c r="C6527" i="2"/>
  <c r="B6527" i="2"/>
  <c r="A6527" i="2"/>
  <c r="T6526" i="2"/>
  <c r="S6526" i="2"/>
  <c r="R6526" i="2"/>
  <c r="Q6526" i="2"/>
  <c r="P6526" i="2"/>
  <c r="O6526" i="2"/>
  <c r="N6526" i="2"/>
  <c r="M6526" i="2"/>
  <c r="L6526" i="2"/>
  <c r="K6526" i="2"/>
  <c r="J6526" i="2"/>
  <c r="I6526" i="2"/>
  <c r="H6526" i="2"/>
  <c r="G6526" i="2"/>
  <c r="F6526" i="2"/>
  <c r="E6526" i="2"/>
  <c r="D6526" i="2"/>
  <c r="C6526" i="2"/>
  <c r="B6526" i="2"/>
  <c r="A6526" i="2"/>
  <c r="T6525" i="2"/>
  <c r="S6525" i="2"/>
  <c r="R6525" i="2"/>
  <c r="Q6525" i="2"/>
  <c r="P6525" i="2"/>
  <c r="O6525" i="2"/>
  <c r="N6525" i="2"/>
  <c r="M6525" i="2"/>
  <c r="L6525" i="2"/>
  <c r="K6525" i="2"/>
  <c r="J6525" i="2"/>
  <c r="I6525" i="2"/>
  <c r="H6525" i="2"/>
  <c r="G6525" i="2"/>
  <c r="F6525" i="2"/>
  <c r="E6525" i="2"/>
  <c r="D6525" i="2"/>
  <c r="C6525" i="2"/>
  <c r="B6525" i="2"/>
  <c r="A6525" i="2"/>
  <c r="T6524" i="2"/>
  <c r="S6524" i="2"/>
  <c r="R6524" i="2"/>
  <c r="Q6524" i="2"/>
  <c r="P6524" i="2"/>
  <c r="O6524" i="2"/>
  <c r="N6524" i="2"/>
  <c r="M6524" i="2"/>
  <c r="L6524" i="2"/>
  <c r="K6524" i="2"/>
  <c r="J6524" i="2"/>
  <c r="I6524" i="2"/>
  <c r="H6524" i="2"/>
  <c r="G6524" i="2"/>
  <c r="F6524" i="2"/>
  <c r="E6524" i="2"/>
  <c r="D6524" i="2"/>
  <c r="C6524" i="2"/>
  <c r="B6524" i="2"/>
  <c r="A6524" i="2"/>
  <c r="T6523" i="2"/>
  <c r="S6523" i="2"/>
  <c r="R6523" i="2"/>
  <c r="Q6523" i="2"/>
  <c r="P6523" i="2"/>
  <c r="O6523" i="2"/>
  <c r="N6523" i="2"/>
  <c r="M6523" i="2"/>
  <c r="L6523" i="2"/>
  <c r="K6523" i="2"/>
  <c r="J6523" i="2"/>
  <c r="I6523" i="2"/>
  <c r="H6523" i="2"/>
  <c r="G6523" i="2"/>
  <c r="F6523" i="2"/>
  <c r="E6523" i="2"/>
  <c r="D6523" i="2"/>
  <c r="C6523" i="2"/>
  <c r="B6523" i="2"/>
  <c r="A6523" i="2"/>
  <c r="T6522" i="2"/>
  <c r="S6522" i="2"/>
  <c r="R6522" i="2"/>
  <c r="Q6522" i="2"/>
  <c r="P6522" i="2"/>
  <c r="O6522" i="2"/>
  <c r="N6522" i="2"/>
  <c r="M6522" i="2"/>
  <c r="L6522" i="2"/>
  <c r="K6522" i="2"/>
  <c r="J6522" i="2"/>
  <c r="I6522" i="2"/>
  <c r="H6522" i="2"/>
  <c r="G6522" i="2"/>
  <c r="F6522" i="2"/>
  <c r="E6522" i="2"/>
  <c r="D6522" i="2"/>
  <c r="C6522" i="2"/>
  <c r="B6522" i="2"/>
  <c r="A6522" i="2"/>
  <c r="T6521" i="2"/>
  <c r="S6521" i="2"/>
  <c r="R6521" i="2"/>
  <c r="Q6521" i="2"/>
  <c r="P6521" i="2"/>
  <c r="O6521" i="2"/>
  <c r="N6521" i="2"/>
  <c r="M6521" i="2"/>
  <c r="L6521" i="2"/>
  <c r="K6521" i="2"/>
  <c r="J6521" i="2"/>
  <c r="I6521" i="2"/>
  <c r="H6521" i="2"/>
  <c r="G6521" i="2"/>
  <c r="F6521" i="2"/>
  <c r="E6521" i="2"/>
  <c r="D6521" i="2"/>
  <c r="C6521" i="2"/>
  <c r="B6521" i="2"/>
  <c r="A6521" i="2"/>
  <c r="T6520" i="2"/>
  <c r="S6520" i="2"/>
  <c r="R6520" i="2"/>
  <c r="Q6520" i="2"/>
  <c r="P6520" i="2"/>
  <c r="O6520" i="2"/>
  <c r="N6520" i="2"/>
  <c r="B6520" i="2" s="1"/>
  <c r="M6520" i="2"/>
  <c r="L6520" i="2"/>
  <c r="K6520" i="2"/>
  <c r="J6520" i="2"/>
  <c r="I6520" i="2"/>
  <c r="H6520" i="2"/>
  <c r="G6520" i="2"/>
  <c r="F6520" i="2"/>
  <c r="E6520" i="2"/>
  <c r="D6520" i="2"/>
  <c r="C6520" i="2"/>
  <c r="A6520" i="2"/>
  <c r="T6519" i="2"/>
  <c r="S6519" i="2"/>
  <c r="R6519" i="2"/>
  <c r="Q6519" i="2"/>
  <c r="P6519" i="2"/>
  <c r="O6519" i="2"/>
  <c r="N6519" i="2"/>
  <c r="M6519" i="2"/>
  <c r="L6519" i="2"/>
  <c r="K6519" i="2"/>
  <c r="J6519" i="2"/>
  <c r="I6519" i="2"/>
  <c r="H6519" i="2"/>
  <c r="G6519" i="2"/>
  <c r="F6519" i="2"/>
  <c r="E6519" i="2"/>
  <c r="D6519" i="2"/>
  <c r="C6519" i="2"/>
  <c r="B6519" i="2"/>
  <c r="A6519" i="2"/>
  <c r="T6518" i="2"/>
  <c r="S6518" i="2"/>
  <c r="R6518" i="2"/>
  <c r="Q6518" i="2"/>
  <c r="P6518" i="2"/>
  <c r="O6518" i="2"/>
  <c r="N6518" i="2"/>
  <c r="B6518" i="2" s="1"/>
  <c r="M6518" i="2"/>
  <c r="L6518" i="2"/>
  <c r="K6518" i="2"/>
  <c r="J6518" i="2"/>
  <c r="I6518" i="2"/>
  <c r="H6518" i="2"/>
  <c r="G6518" i="2"/>
  <c r="F6518" i="2"/>
  <c r="E6518" i="2"/>
  <c r="D6518" i="2"/>
  <c r="C6518" i="2"/>
  <c r="A6518" i="2"/>
  <c r="T6517" i="2"/>
  <c r="S6517" i="2"/>
  <c r="R6517" i="2"/>
  <c r="Q6517" i="2"/>
  <c r="P6517" i="2"/>
  <c r="O6517" i="2"/>
  <c r="N6517" i="2"/>
  <c r="M6517" i="2"/>
  <c r="L6517" i="2"/>
  <c r="K6517" i="2"/>
  <c r="J6517" i="2"/>
  <c r="I6517" i="2"/>
  <c r="H6517" i="2"/>
  <c r="G6517" i="2"/>
  <c r="F6517" i="2"/>
  <c r="E6517" i="2"/>
  <c r="D6517" i="2"/>
  <c r="C6517" i="2"/>
  <c r="B6517" i="2"/>
  <c r="A6517" i="2"/>
  <c r="T6516" i="2"/>
  <c r="S6516" i="2"/>
  <c r="R6516" i="2"/>
  <c r="Q6516" i="2"/>
  <c r="P6516" i="2"/>
  <c r="O6516" i="2"/>
  <c r="N6516" i="2"/>
  <c r="B6516" i="2" s="1"/>
  <c r="M6516" i="2"/>
  <c r="L6516" i="2"/>
  <c r="K6516" i="2"/>
  <c r="J6516" i="2"/>
  <c r="I6516" i="2"/>
  <c r="H6516" i="2"/>
  <c r="G6516" i="2"/>
  <c r="F6516" i="2"/>
  <c r="E6516" i="2"/>
  <c r="D6516" i="2"/>
  <c r="C6516" i="2"/>
  <c r="A6516" i="2"/>
  <c r="T6515" i="2"/>
  <c r="S6515" i="2"/>
  <c r="R6515" i="2"/>
  <c r="Q6515" i="2"/>
  <c r="P6515" i="2"/>
  <c r="O6515" i="2"/>
  <c r="N6515" i="2"/>
  <c r="M6515" i="2"/>
  <c r="L6515" i="2"/>
  <c r="K6515" i="2"/>
  <c r="J6515" i="2"/>
  <c r="I6515" i="2"/>
  <c r="H6515" i="2"/>
  <c r="G6515" i="2"/>
  <c r="F6515" i="2"/>
  <c r="E6515" i="2"/>
  <c r="D6515" i="2"/>
  <c r="C6515" i="2"/>
  <c r="B6515" i="2"/>
  <c r="A6515" i="2"/>
  <c r="T6514" i="2"/>
  <c r="S6514" i="2"/>
  <c r="R6514" i="2"/>
  <c r="Q6514" i="2"/>
  <c r="P6514" i="2"/>
  <c r="O6514" i="2"/>
  <c r="N6514" i="2"/>
  <c r="B6514" i="2" s="1"/>
  <c r="M6514" i="2"/>
  <c r="L6514" i="2"/>
  <c r="K6514" i="2"/>
  <c r="J6514" i="2"/>
  <c r="I6514" i="2"/>
  <c r="H6514" i="2"/>
  <c r="G6514" i="2"/>
  <c r="F6514" i="2"/>
  <c r="E6514" i="2"/>
  <c r="D6514" i="2"/>
  <c r="C6514" i="2"/>
  <c r="A6514" i="2"/>
  <c r="T6513" i="2"/>
  <c r="S6513" i="2"/>
  <c r="R6513" i="2"/>
  <c r="Q6513" i="2"/>
  <c r="P6513" i="2"/>
  <c r="O6513" i="2"/>
  <c r="N6513" i="2"/>
  <c r="M6513" i="2"/>
  <c r="L6513" i="2"/>
  <c r="K6513" i="2"/>
  <c r="J6513" i="2"/>
  <c r="I6513" i="2"/>
  <c r="H6513" i="2"/>
  <c r="G6513" i="2"/>
  <c r="F6513" i="2"/>
  <c r="E6513" i="2"/>
  <c r="D6513" i="2"/>
  <c r="C6513" i="2"/>
  <c r="B6513" i="2"/>
  <c r="A6513" i="2"/>
  <c r="T6512" i="2"/>
  <c r="S6512" i="2"/>
  <c r="R6512" i="2"/>
  <c r="Q6512" i="2"/>
  <c r="P6512" i="2"/>
  <c r="O6512" i="2"/>
  <c r="N6512" i="2"/>
  <c r="B6512" i="2" s="1"/>
  <c r="M6512" i="2"/>
  <c r="L6512" i="2"/>
  <c r="K6512" i="2"/>
  <c r="J6512" i="2"/>
  <c r="I6512" i="2"/>
  <c r="H6512" i="2"/>
  <c r="G6512" i="2"/>
  <c r="F6512" i="2"/>
  <c r="E6512" i="2"/>
  <c r="D6512" i="2"/>
  <c r="C6512" i="2"/>
  <c r="A6512" i="2"/>
  <c r="T6511" i="2"/>
  <c r="S6511" i="2"/>
  <c r="R6511" i="2"/>
  <c r="Q6511" i="2"/>
  <c r="P6511" i="2"/>
  <c r="O6511" i="2"/>
  <c r="N6511" i="2"/>
  <c r="M6511" i="2"/>
  <c r="L6511" i="2"/>
  <c r="K6511" i="2"/>
  <c r="J6511" i="2"/>
  <c r="I6511" i="2"/>
  <c r="H6511" i="2"/>
  <c r="G6511" i="2"/>
  <c r="F6511" i="2"/>
  <c r="E6511" i="2"/>
  <c r="D6511" i="2"/>
  <c r="C6511" i="2"/>
  <c r="B6511" i="2"/>
  <c r="A6511" i="2"/>
  <c r="T6510" i="2"/>
  <c r="S6510" i="2"/>
  <c r="R6510" i="2"/>
  <c r="Q6510" i="2"/>
  <c r="P6510" i="2"/>
  <c r="O6510" i="2"/>
  <c r="N6510" i="2"/>
  <c r="B6510" i="2" s="1"/>
  <c r="M6510" i="2"/>
  <c r="L6510" i="2"/>
  <c r="K6510" i="2"/>
  <c r="J6510" i="2"/>
  <c r="I6510" i="2"/>
  <c r="H6510" i="2"/>
  <c r="G6510" i="2"/>
  <c r="F6510" i="2"/>
  <c r="E6510" i="2"/>
  <c r="D6510" i="2"/>
  <c r="C6510" i="2"/>
  <c r="A6510" i="2"/>
  <c r="T6509" i="2"/>
  <c r="S6509" i="2"/>
  <c r="R6509" i="2"/>
  <c r="Q6509" i="2"/>
  <c r="P6509" i="2"/>
  <c r="O6509" i="2"/>
  <c r="N6509" i="2"/>
  <c r="M6509" i="2"/>
  <c r="L6509" i="2"/>
  <c r="K6509" i="2"/>
  <c r="J6509" i="2"/>
  <c r="I6509" i="2"/>
  <c r="H6509" i="2"/>
  <c r="G6509" i="2"/>
  <c r="F6509" i="2"/>
  <c r="E6509" i="2"/>
  <c r="D6509" i="2"/>
  <c r="C6509" i="2"/>
  <c r="B6509" i="2"/>
  <c r="A6509" i="2"/>
  <c r="T6508" i="2"/>
  <c r="S6508" i="2"/>
  <c r="R6508" i="2"/>
  <c r="Q6508" i="2"/>
  <c r="P6508" i="2"/>
  <c r="O6508" i="2"/>
  <c r="N6508" i="2"/>
  <c r="B6508" i="2" s="1"/>
  <c r="M6508" i="2"/>
  <c r="L6508" i="2"/>
  <c r="K6508" i="2"/>
  <c r="J6508" i="2"/>
  <c r="I6508" i="2"/>
  <c r="H6508" i="2"/>
  <c r="G6508" i="2"/>
  <c r="F6508" i="2"/>
  <c r="E6508" i="2"/>
  <c r="D6508" i="2"/>
  <c r="C6508" i="2"/>
  <c r="A6508" i="2"/>
  <c r="T6507" i="2"/>
  <c r="S6507" i="2"/>
  <c r="R6507" i="2"/>
  <c r="Q6507" i="2"/>
  <c r="P6507" i="2"/>
  <c r="O6507" i="2"/>
  <c r="N6507" i="2"/>
  <c r="M6507" i="2"/>
  <c r="L6507" i="2"/>
  <c r="K6507" i="2"/>
  <c r="J6507" i="2"/>
  <c r="I6507" i="2"/>
  <c r="H6507" i="2"/>
  <c r="G6507" i="2"/>
  <c r="F6507" i="2"/>
  <c r="E6507" i="2"/>
  <c r="D6507" i="2"/>
  <c r="C6507" i="2"/>
  <c r="B6507" i="2"/>
  <c r="A6507" i="2"/>
  <c r="T6506" i="2"/>
  <c r="S6506" i="2"/>
  <c r="R6506" i="2"/>
  <c r="Q6506" i="2"/>
  <c r="P6506" i="2"/>
  <c r="O6506" i="2"/>
  <c r="N6506" i="2"/>
  <c r="B6506" i="2" s="1"/>
  <c r="M6506" i="2"/>
  <c r="L6506" i="2"/>
  <c r="K6506" i="2"/>
  <c r="J6506" i="2"/>
  <c r="I6506" i="2"/>
  <c r="H6506" i="2"/>
  <c r="G6506" i="2"/>
  <c r="F6506" i="2"/>
  <c r="E6506" i="2"/>
  <c r="D6506" i="2"/>
  <c r="C6506" i="2"/>
  <c r="A6506" i="2"/>
  <c r="T6505" i="2"/>
  <c r="S6505" i="2"/>
  <c r="R6505" i="2"/>
  <c r="Q6505" i="2"/>
  <c r="P6505" i="2"/>
  <c r="O6505" i="2"/>
  <c r="N6505" i="2"/>
  <c r="M6505" i="2"/>
  <c r="L6505" i="2"/>
  <c r="K6505" i="2"/>
  <c r="J6505" i="2"/>
  <c r="I6505" i="2"/>
  <c r="H6505" i="2"/>
  <c r="G6505" i="2"/>
  <c r="F6505" i="2"/>
  <c r="E6505" i="2"/>
  <c r="D6505" i="2"/>
  <c r="C6505" i="2"/>
  <c r="B6505" i="2"/>
  <c r="A6505" i="2"/>
  <c r="T6504" i="2"/>
  <c r="S6504" i="2"/>
  <c r="R6504" i="2"/>
  <c r="Q6504" i="2"/>
  <c r="P6504" i="2"/>
  <c r="O6504" i="2"/>
  <c r="N6504" i="2"/>
  <c r="B6504" i="2" s="1"/>
  <c r="M6504" i="2"/>
  <c r="L6504" i="2"/>
  <c r="K6504" i="2"/>
  <c r="J6504" i="2"/>
  <c r="I6504" i="2"/>
  <c r="H6504" i="2"/>
  <c r="G6504" i="2"/>
  <c r="F6504" i="2"/>
  <c r="E6504" i="2"/>
  <c r="D6504" i="2"/>
  <c r="C6504" i="2"/>
  <c r="A6504" i="2"/>
  <c r="T6503" i="2"/>
  <c r="S6503" i="2"/>
  <c r="R6503" i="2"/>
  <c r="Q6503" i="2"/>
  <c r="P6503" i="2"/>
  <c r="O6503" i="2"/>
  <c r="N6503" i="2"/>
  <c r="M6503" i="2"/>
  <c r="L6503" i="2"/>
  <c r="K6503" i="2"/>
  <c r="J6503" i="2"/>
  <c r="I6503" i="2"/>
  <c r="H6503" i="2"/>
  <c r="G6503" i="2"/>
  <c r="F6503" i="2"/>
  <c r="E6503" i="2"/>
  <c r="D6503" i="2"/>
  <c r="C6503" i="2"/>
  <c r="B6503" i="2"/>
  <c r="A6503" i="2"/>
  <c r="T6502" i="2"/>
  <c r="S6502" i="2"/>
  <c r="R6502" i="2"/>
  <c r="Q6502" i="2"/>
  <c r="P6502" i="2"/>
  <c r="O6502" i="2"/>
  <c r="N6502" i="2"/>
  <c r="B6502" i="2" s="1"/>
  <c r="M6502" i="2"/>
  <c r="L6502" i="2"/>
  <c r="K6502" i="2"/>
  <c r="J6502" i="2"/>
  <c r="I6502" i="2"/>
  <c r="H6502" i="2"/>
  <c r="G6502" i="2"/>
  <c r="F6502" i="2"/>
  <c r="E6502" i="2"/>
  <c r="D6502" i="2"/>
  <c r="C6502" i="2"/>
  <c r="A6502" i="2"/>
  <c r="T6501" i="2"/>
  <c r="S6501" i="2"/>
  <c r="R6501" i="2"/>
  <c r="Q6501" i="2"/>
  <c r="P6501" i="2"/>
  <c r="O6501" i="2"/>
  <c r="N6501" i="2"/>
  <c r="M6501" i="2"/>
  <c r="L6501" i="2"/>
  <c r="K6501" i="2"/>
  <c r="J6501" i="2"/>
  <c r="I6501" i="2"/>
  <c r="H6501" i="2"/>
  <c r="G6501" i="2"/>
  <c r="F6501" i="2"/>
  <c r="E6501" i="2"/>
  <c r="D6501" i="2"/>
  <c r="C6501" i="2"/>
  <c r="B6501" i="2"/>
  <c r="A6501" i="2"/>
  <c r="T6500" i="2"/>
  <c r="S6500" i="2"/>
  <c r="R6500" i="2"/>
  <c r="Q6500" i="2"/>
  <c r="P6500" i="2"/>
  <c r="O6500" i="2"/>
  <c r="N6500" i="2"/>
  <c r="B6500" i="2" s="1"/>
  <c r="M6500" i="2"/>
  <c r="L6500" i="2"/>
  <c r="K6500" i="2"/>
  <c r="J6500" i="2"/>
  <c r="I6500" i="2"/>
  <c r="H6500" i="2"/>
  <c r="G6500" i="2"/>
  <c r="F6500" i="2"/>
  <c r="E6500" i="2"/>
  <c r="D6500" i="2"/>
  <c r="C6500" i="2"/>
  <c r="A6500" i="2"/>
  <c r="T6499" i="2"/>
  <c r="S6499" i="2"/>
  <c r="R6499" i="2"/>
  <c r="Q6499" i="2"/>
  <c r="P6499" i="2"/>
  <c r="O6499" i="2"/>
  <c r="N6499" i="2"/>
  <c r="M6499" i="2"/>
  <c r="L6499" i="2"/>
  <c r="K6499" i="2"/>
  <c r="J6499" i="2"/>
  <c r="I6499" i="2"/>
  <c r="H6499" i="2"/>
  <c r="G6499" i="2"/>
  <c r="F6499" i="2"/>
  <c r="E6499" i="2"/>
  <c r="D6499" i="2"/>
  <c r="C6499" i="2"/>
  <c r="B6499" i="2"/>
  <c r="A6499" i="2"/>
  <c r="T6498" i="2"/>
  <c r="S6498" i="2"/>
  <c r="R6498" i="2"/>
  <c r="Q6498" i="2"/>
  <c r="P6498" i="2"/>
  <c r="O6498" i="2"/>
  <c r="N6498" i="2"/>
  <c r="B6498" i="2" s="1"/>
  <c r="M6498" i="2"/>
  <c r="L6498" i="2"/>
  <c r="K6498" i="2"/>
  <c r="J6498" i="2"/>
  <c r="I6498" i="2"/>
  <c r="H6498" i="2"/>
  <c r="G6498" i="2"/>
  <c r="F6498" i="2"/>
  <c r="E6498" i="2"/>
  <c r="D6498" i="2"/>
  <c r="C6498" i="2"/>
  <c r="A6498" i="2"/>
  <c r="T6497" i="2"/>
  <c r="S6497" i="2"/>
  <c r="R6497" i="2"/>
  <c r="Q6497" i="2"/>
  <c r="P6497" i="2"/>
  <c r="O6497" i="2"/>
  <c r="N6497" i="2"/>
  <c r="M6497" i="2"/>
  <c r="L6497" i="2"/>
  <c r="K6497" i="2"/>
  <c r="J6497" i="2"/>
  <c r="I6497" i="2"/>
  <c r="H6497" i="2"/>
  <c r="G6497" i="2"/>
  <c r="F6497" i="2"/>
  <c r="E6497" i="2"/>
  <c r="D6497" i="2"/>
  <c r="C6497" i="2"/>
  <c r="B6497" i="2"/>
  <c r="A6497" i="2"/>
  <c r="T6496" i="2"/>
  <c r="S6496" i="2"/>
  <c r="R6496" i="2"/>
  <c r="Q6496" i="2"/>
  <c r="P6496" i="2"/>
  <c r="O6496" i="2"/>
  <c r="N6496" i="2"/>
  <c r="B6496" i="2" s="1"/>
  <c r="M6496" i="2"/>
  <c r="L6496" i="2"/>
  <c r="K6496" i="2"/>
  <c r="J6496" i="2"/>
  <c r="I6496" i="2"/>
  <c r="H6496" i="2"/>
  <c r="G6496" i="2"/>
  <c r="F6496" i="2"/>
  <c r="E6496" i="2"/>
  <c r="D6496" i="2"/>
  <c r="C6496" i="2"/>
  <c r="A6496" i="2"/>
  <c r="T6495" i="2"/>
  <c r="S6495" i="2"/>
  <c r="R6495" i="2"/>
  <c r="Q6495" i="2"/>
  <c r="P6495" i="2"/>
  <c r="O6495" i="2"/>
  <c r="N6495" i="2"/>
  <c r="M6495" i="2"/>
  <c r="L6495" i="2"/>
  <c r="K6495" i="2"/>
  <c r="J6495" i="2"/>
  <c r="I6495" i="2"/>
  <c r="H6495" i="2"/>
  <c r="G6495" i="2"/>
  <c r="F6495" i="2"/>
  <c r="E6495" i="2"/>
  <c r="D6495" i="2"/>
  <c r="C6495" i="2"/>
  <c r="B6495" i="2"/>
  <c r="A6495" i="2"/>
  <c r="T6494" i="2"/>
  <c r="S6494" i="2"/>
  <c r="R6494" i="2"/>
  <c r="Q6494" i="2"/>
  <c r="P6494" i="2"/>
  <c r="O6494" i="2"/>
  <c r="N6494" i="2"/>
  <c r="B6494" i="2" s="1"/>
  <c r="M6494" i="2"/>
  <c r="L6494" i="2"/>
  <c r="K6494" i="2"/>
  <c r="J6494" i="2"/>
  <c r="I6494" i="2"/>
  <c r="H6494" i="2"/>
  <c r="G6494" i="2"/>
  <c r="F6494" i="2"/>
  <c r="E6494" i="2"/>
  <c r="D6494" i="2"/>
  <c r="C6494" i="2"/>
  <c r="A6494" i="2"/>
  <c r="T6493" i="2"/>
  <c r="S6493" i="2"/>
  <c r="R6493" i="2"/>
  <c r="Q6493" i="2"/>
  <c r="P6493" i="2"/>
  <c r="O6493" i="2"/>
  <c r="N6493" i="2"/>
  <c r="M6493" i="2"/>
  <c r="L6493" i="2"/>
  <c r="K6493" i="2"/>
  <c r="J6493" i="2"/>
  <c r="I6493" i="2"/>
  <c r="H6493" i="2"/>
  <c r="G6493" i="2"/>
  <c r="F6493" i="2"/>
  <c r="E6493" i="2"/>
  <c r="D6493" i="2"/>
  <c r="C6493" i="2"/>
  <c r="B6493" i="2"/>
  <c r="A6493" i="2"/>
  <c r="T6492" i="2"/>
  <c r="S6492" i="2"/>
  <c r="R6492" i="2"/>
  <c r="Q6492" i="2"/>
  <c r="P6492" i="2"/>
  <c r="O6492" i="2"/>
  <c r="N6492" i="2"/>
  <c r="B6492" i="2" s="1"/>
  <c r="M6492" i="2"/>
  <c r="L6492" i="2"/>
  <c r="K6492" i="2"/>
  <c r="J6492" i="2"/>
  <c r="I6492" i="2"/>
  <c r="H6492" i="2"/>
  <c r="G6492" i="2"/>
  <c r="F6492" i="2"/>
  <c r="E6492" i="2"/>
  <c r="D6492" i="2"/>
  <c r="C6492" i="2"/>
  <c r="A6492" i="2"/>
  <c r="T6491" i="2"/>
  <c r="S6491" i="2"/>
  <c r="R6491" i="2"/>
  <c r="Q6491" i="2"/>
  <c r="P6491" i="2"/>
  <c r="O6491" i="2"/>
  <c r="N6491" i="2"/>
  <c r="M6491" i="2"/>
  <c r="L6491" i="2"/>
  <c r="K6491" i="2"/>
  <c r="J6491" i="2"/>
  <c r="I6491" i="2"/>
  <c r="H6491" i="2"/>
  <c r="G6491" i="2"/>
  <c r="F6491" i="2"/>
  <c r="E6491" i="2"/>
  <c r="D6491" i="2"/>
  <c r="C6491" i="2"/>
  <c r="B6491" i="2"/>
  <c r="A6491" i="2"/>
  <c r="T6490" i="2"/>
  <c r="S6490" i="2"/>
  <c r="R6490" i="2"/>
  <c r="Q6490" i="2"/>
  <c r="P6490" i="2"/>
  <c r="O6490" i="2"/>
  <c r="N6490" i="2"/>
  <c r="B6490" i="2" s="1"/>
  <c r="M6490" i="2"/>
  <c r="L6490" i="2"/>
  <c r="K6490" i="2"/>
  <c r="J6490" i="2"/>
  <c r="I6490" i="2"/>
  <c r="H6490" i="2"/>
  <c r="G6490" i="2"/>
  <c r="F6490" i="2"/>
  <c r="E6490" i="2"/>
  <c r="D6490" i="2"/>
  <c r="C6490" i="2"/>
  <c r="A6490" i="2"/>
  <c r="T6489" i="2"/>
  <c r="S6489" i="2"/>
  <c r="R6489" i="2"/>
  <c r="Q6489" i="2"/>
  <c r="P6489" i="2"/>
  <c r="O6489" i="2"/>
  <c r="N6489" i="2"/>
  <c r="M6489" i="2"/>
  <c r="L6489" i="2"/>
  <c r="K6489" i="2"/>
  <c r="J6489" i="2"/>
  <c r="I6489" i="2"/>
  <c r="H6489" i="2"/>
  <c r="G6489" i="2"/>
  <c r="F6489" i="2"/>
  <c r="E6489" i="2"/>
  <c r="D6489" i="2"/>
  <c r="C6489" i="2"/>
  <c r="B6489" i="2"/>
  <c r="A6489" i="2"/>
  <c r="T6488" i="2"/>
  <c r="S6488" i="2"/>
  <c r="R6488" i="2"/>
  <c r="Q6488" i="2"/>
  <c r="P6488" i="2"/>
  <c r="O6488" i="2"/>
  <c r="N6488" i="2"/>
  <c r="B6488" i="2" s="1"/>
  <c r="M6488" i="2"/>
  <c r="L6488" i="2"/>
  <c r="K6488" i="2"/>
  <c r="J6488" i="2"/>
  <c r="I6488" i="2"/>
  <c r="H6488" i="2"/>
  <c r="G6488" i="2"/>
  <c r="F6488" i="2"/>
  <c r="E6488" i="2"/>
  <c r="D6488" i="2"/>
  <c r="C6488" i="2"/>
  <c r="A6488" i="2"/>
  <c r="T6487" i="2"/>
  <c r="S6487" i="2"/>
  <c r="R6487" i="2"/>
  <c r="Q6487" i="2"/>
  <c r="P6487" i="2"/>
  <c r="O6487" i="2"/>
  <c r="N6487" i="2"/>
  <c r="M6487" i="2"/>
  <c r="L6487" i="2"/>
  <c r="K6487" i="2"/>
  <c r="J6487" i="2"/>
  <c r="I6487" i="2"/>
  <c r="H6487" i="2"/>
  <c r="G6487" i="2"/>
  <c r="F6487" i="2"/>
  <c r="E6487" i="2"/>
  <c r="D6487" i="2"/>
  <c r="C6487" i="2"/>
  <c r="B6487" i="2"/>
  <c r="A6487" i="2"/>
  <c r="T6486" i="2"/>
  <c r="S6486" i="2"/>
  <c r="R6486" i="2"/>
  <c r="Q6486" i="2"/>
  <c r="P6486" i="2"/>
  <c r="O6486" i="2"/>
  <c r="N6486" i="2"/>
  <c r="B6486" i="2" s="1"/>
  <c r="M6486" i="2"/>
  <c r="L6486" i="2"/>
  <c r="K6486" i="2"/>
  <c r="J6486" i="2"/>
  <c r="I6486" i="2"/>
  <c r="H6486" i="2"/>
  <c r="G6486" i="2"/>
  <c r="F6486" i="2"/>
  <c r="E6486" i="2"/>
  <c r="D6486" i="2"/>
  <c r="C6486" i="2"/>
  <c r="A6486" i="2"/>
  <c r="T6485" i="2"/>
  <c r="S6485" i="2"/>
  <c r="R6485" i="2"/>
  <c r="Q6485" i="2"/>
  <c r="P6485" i="2"/>
  <c r="O6485" i="2"/>
  <c r="N6485" i="2"/>
  <c r="M6485" i="2"/>
  <c r="L6485" i="2"/>
  <c r="K6485" i="2"/>
  <c r="J6485" i="2"/>
  <c r="I6485" i="2"/>
  <c r="H6485" i="2"/>
  <c r="G6485" i="2"/>
  <c r="F6485" i="2"/>
  <c r="E6485" i="2"/>
  <c r="D6485" i="2"/>
  <c r="C6485" i="2"/>
  <c r="B6485" i="2"/>
  <c r="A6485" i="2"/>
  <c r="T6484" i="2"/>
  <c r="S6484" i="2"/>
  <c r="R6484" i="2"/>
  <c r="Q6484" i="2"/>
  <c r="P6484" i="2"/>
  <c r="O6484" i="2"/>
  <c r="N6484" i="2"/>
  <c r="B6484" i="2" s="1"/>
  <c r="M6484" i="2"/>
  <c r="L6484" i="2"/>
  <c r="K6484" i="2"/>
  <c r="J6484" i="2"/>
  <c r="I6484" i="2"/>
  <c r="H6484" i="2"/>
  <c r="G6484" i="2"/>
  <c r="F6484" i="2"/>
  <c r="E6484" i="2"/>
  <c r="D6484" i="2"/>
  <c r="C6484" i="2"/>
  <c r="A6484" i="2"/>
  <c r="T6483" i="2"/>
  <c r="S6483" i="2"/>
  <c r="R6483" i="2"/>
  <c r="Q6483" i="2"/>
  <c r="P6483" i="2"/>
  <c r="O6483" i="2"/>
  <c r="N6483" i="2"/>
  <c r="M6483" i="2"/>
  <c r="L6483" i="2"/>
  <c r="K6483" i="2"/>
  <c r="J6483" i="2"/>
  <c r="I6483" i="2"/>
  <c r="H6483" i="2"/>
  <c r="G6483" i="2"/>
  <c r="F6483" i="2"/>
  <c r="E6483" i="2"/>
  <c r="D6483" i="2"/>
  <c r="C6483" i="2"/>
  <c r="B6483" i="2"/>
  <c r="A6483" i="2"/>
  <c r="T6482" i="2"/>
  <c r="S6482" i="2"/>
  <c r="R6482" i="2"/>
  <c r="Q6482" i="2"/>
  <c r="P6482" i="2"/>
  <c r="O6482" i="2"/>
  <c r="N6482" i="2"/>
  <c r="B6482" i="2" s="1"/>
  <c r="M6482" i="2"/>
  <c r="L6482" i="2"/>
  <c r="K6482" i="2"/>
  <c r="J6482" i="2"/>
  <c r="I6482" i="2"/>
  <c r="H6482" i="2"/>
  <c r="G6482" i="2"/>
  <c r="F6482" i="2"/>
  <c r="E6482" i="2"/>
  <c r="D6482" i="2"/>
  <c r="C6482" i="2"/>
  <c r="A6482" i="2"/>
  <c r="T6481" i="2"/>
  <c r="S6481" i="2"/>
  <c r="R6481" i="2"/>
  <c r="Q6481" i="2"/>
  <c r="P6481" i="2"/>
  <c r="O6481" i="2"/>
  <c r="N6481" i="2"/>
  <c r="M6481" i="2"/>
  <c r="L6481" i="2"/>
  <c r="K6481" i="2"/>
  <c r="J6481" i="2"/>
  <c r="I6481" i="2"/>
  <c r="H6481" i="2"/>
  <c r="G6481" i="2"/>
  <c r="F6481" i="2"/>
  <c r="E6481" i="2"/>
  <c r="D6481" i="2"/>
  <c r="C6481" i="2"/>
  <c r="B6481" i="2"/>
  <c r="A6481" i="2"/>
  <c r="T6480" i="2"/>
  <c r="S6480" i="2"/>
  <c r="R6480" i="2"/>
  <c r="Q6480" i="2"/>
  <c r="P6480" i="2"/>
  <c r="O6480" i="2"/>
  <c r="N6480" i="2"/>
  <c r="B6480" i="2" s="1"/>
  <c r="M6480" i="2"/>
  <c r="L6480" i="2"/>
  <c r="K6480" i="2"/>
  <c r="J6480" i="2"/>
  <c r="I6480" i="2"/>
  <c r="H6480" i="2"/>
  <c r="G6480" i="2"/>
  <c r="F6480" i="2"/>
  <c r="E6480" i="2"/>
  <c r="D6480" i="2"/>
  <c r="C6480" i="2"/>
  <c r="A6480" i="2"/>
  <c r="T6479" i="2"/>
  <c r="S6479" i="2"/>
  <c r="R6479" i="2"/>
  <c r="Q6479" i="2"/>
  <c r="P6479" i="2"/>
  <c r="O6479" i="2"/>
  <c r="N6479" i="2"/>
  <c r="M6479" i="2"/>
  <c r="L6479" i="2"/>
  <c r="K6479" i="2"/>
  <c r="J6479" i="2"/>
  <c r="I6479" i="2"/>
  <c r="H6479" i="2"/>
  <c r="G6479" i="2"/>
  <c r="F6479" i="2"/>
  <c r="E6479" i="2"/>
  <c r="D6479" i="2"/>
  <c r="C6479" i="2"/>
  <c r="B6479" i="2"/>
  <c r="A6479" i="2"/>
  <c r="T6478" i="2"/>
  <c r="S6478" i="2"/>
  <c r="R6478" i="2"/>
  <c r="Q6478" i="2"/>
  <c r="P6478" i="2"/>
  <c r="O6478" i="2"/>
  <c r="N6478" i="2"/>
  <c r="B6478" i="2" s="1"/>
  <c r="M6478" i="2"/>
  <c r="L6478" i="2"/>
  <c r="K6478" i="2"/>
  <c r="J6478" i="2"/>
  <c r="I6478" i="2"/>
  <c r="H6478" i="2"/>
  <c r="G6478" i="2"/>
  <c r="F6478" i="2"/>
  <c r="E6478" i="2"/>
  <c r="D6478" i="2"/>
  <c r="C6478" i="2"/>
  <c r="A6478" i="2"/>
  <c r="T6477" i="2"/>
  <c r="S6477" i="2"/>
  <c r="R6477" i="2"/>
  <c r="Q6477" i="2"/>
  <c r="P6477" i="2"/>
  <c r="O6477" i="2"/>
  <c r="N6477" i="2"/>
  <c r="M6477" i="2"/>
  <c r="L6477" i="2"/>
  <c r="K6477" i="2"/>
  <c r="J6477" i="2"/>
  <c r="I6477" i="2"/>
  <c r="H6477" i="2"/>
  <c r="G6477" i="2"/>
  <c r="F6477" i="2"/>
  <c r="E6477" i="2"/>
  <c r="D6477" i="2"/>
  <c r="C6477" i="2"/>
  <c r="B6477" i="2"/>
  <c r="A6477" i="2"/>
  <c r="T6476" i="2"/>
  <c r="S6476" i="2"/>
  <c r="R6476" i="2"/>
  <c r="Q6476" i="2"/>
  <c r="P6476" i="2"/>
  <c r="O6476" i="2"/>
  <c r="N6476" i="2"/>
  <c r="B6476" i="2" s="1"/>
  <c r="M6476" i="2"/>
  <c r="L6476" i="2"/>
  <c r="K6476" i="2"/>
  <c r="J6476" i="2"/>
  <c r="I6476" i="2"/>
  <c r="H6476" i="2"/>
  <c r="G6476" i="2"/>
  <c r="F6476" i="2"/>
  <c r="E6476" i="2"/>
  <c r="D6476" i="2"/>
  <c r="C6476" i="2"/>
  <c r="A6476" i="2"/>
  <c r="T6475" i="2"/>
  <c r="S6475" i="2"/>
  <c r="R6475" i="2"/>
  <c r="Q6475" i="2"/>
  <c r="P6475" i="2"/>
  <c r="O6475" i="2"/>
  <c r="N6475" i="2"/>
  <c r="M6475" i="2"/>
  <c r="L6475" i="2"/>
  <c r="K6475" i="2"/>
  <c r="J6475" i="2"/>
  <c r="I6475" i="2"/>
  <c r="H6475" i="2"/>
  <c r="G6475" i="2"/>
  <c r="F6475" i="2"/>
  <c r="E6475" i="2"/>
  <c r="D6475" i="2"/>
  <c r="C6475" i="2"/>
  <c r="B6475" i="2"/>
  <c r="A6475" i="2"/>
  <c r="T6474" i="2"/>
  <c r="S6474" i="2"/>
  <c r="R6474" i="2"/>
  <c r="Q6474" i="2"/>
  <c r="P6474" i="2"/>
  <c r="O6474" i="2"/>
  <c r="N6474" i="2"/>
  <c r="B6474" i="2" s="1"/>
  <c r="M6474" i="2"/>
  <c r="L6474" i="2"/>
  <c r="K6474" i="2"/>
  <c r="J6474" i="2"/>
  <c r="I6474" i="2"/>
  <c r="H6474" i="2"/>
  <c r="G6474" i="2"/>
  <c r="F6474" i="2"/>
  <c r="E6474" i="2"/>
  <c r="D6474" i="2"/>
  <c r="C6474" i="2"/>
  <c r="A6474" i="2"/>
  <c r="T6473" i="2"/>
  <c r="S6473" i="2"/>
  <c r="R6473" i="2"/>
  <c r="Q6473" i="2"/>
  <c r="P6473" i="2"/>
  <c r="O6473" i="2"/>
  <c r="N6473" i="2"/>
  <c r="M6473" i="2"/>
  <c r="L6473" i="2"/>
  <c r="K6473" i="2"/>
  <c r="J6473" i="2"/>
  <c r="I6473" i="2"/>
  <c r="H6473" i="2"/>
  <c r="G6473" i="2"/>
  <c r="F6473" i="2"/>
  <c r="E6473" i="2"/>
  <c r="D6473" i="2"/>
  <c r="C6473" i="2"/>
  <c r="B6473" i="2"/>
  <c r="A6473" i="2"/>
  <c r="T6472" i="2"/>
  <c r="S6472" i="2"/>
  <c r="R6472" i="2"/>
  <c r="Q6472" i="2"/>
  <c r="P6472" i="2"/>
  <c r="O6472" i="2"/>
  <c r="N6472" i="2"/>
  <c r="B6472" i="2" s="1"/>
  <c r="M6472" i="2"/>
  <c r="L6472" i="2"/>
  <c r="K6472" i="2"/>
  <c r="J6472" i="2"/>
  <c r="I6472" i="2"/>
  <c r="H6472" i="2"/>
  <c r="G6472" i="2"/>
  <c r="F6472" i="2"/>
  <c r="E6472" i="2"/>
  <c r="D6472" i="2"/>
  <c r="C6472" i="2"/>
  <c r="A6472" i="2"/>
  <c r="T6471" i="2"/>
  <c r="S6471" i="2"/>
  <c r="R6471" i="2"/>
  <c r="Q6471" i="2"/>
  <c r="P6471" i="2"/>
  <c r="O6471" i="2"/>
  <c r="N6471" i="2"/>
  <c r="M6471" i="2"/>
  <c r="L6471" i="2"/>
  <c r="K6471" i="2"/>
  <c r="J6471" i="2"/>
  <c r="I6471" i="2"/>
  <c r="H6471" i="2"/>
  <c r="G6471" i="2"/>
  <c r="F6471" i="2"/>
  <c r="E6471" i="2"/>
  <c r="D6471" i="2"/>
  <c r="C6471" i="2"/>
  <c r="B6471" i="2"/>
  <c r="A6471" i="2"/>
  <c r="T6470" i="2"/>
  <c r="S6470" i="2"/>
  <c r="R6470" i="2"/>
  <c r="Q6470" i="2"/>
  <c r="P6470" i="2"/>
  <c r="O6470" i="2"/>
  <c r="N6470" i="2"/>
  <c r="B6470" i="2" s="1"/>
  <c r="M6470" i="2"/>
  <c r="L6470" i="2"/>
  <c r="K6470" i="2"/>
  <c r="J6470" i="2"/>
  <c r="I6470" i="2"/>
  <c r="H6470" i="2"/>
  <c r="G6470" i="2"/>
  <c r="F6470" i="2"/>
  <c r="E6470" i="2"/>
  <c r="D6470" i="2"/>
  <c r="C6470" i="2"/>
  <c r="A6470" i="2"/>
  <c r="T6469" i="2"/>
  <c r="S6469" i="2"/>
  <c r="R6469" i="2"/>
  <c r="Q6469" i="2"/>
  <c r="P6469" i="2"/>
  <c r="O6469" i="2"/>
  <c r="N6469" i="2"/>
  <c r="M6469" i="2"/>
  <c r="L6469" i="2"/>
  <c r="K6469" i="2"/>
  <c r="J6469" i="2"/>
  <c r="I6469" i="2"/>
  <c r="H6469" i="2"/>
  <c r="G6469" i="2"/>
  <c r="F6469" i="2"/>
  <c r="E6469" i="2"/>
  <c r="D6469" i="2"/>
  <c r="C6469" i="2"/>
  <c r="B6469" i="2"/>
  <c r="A6469" i="2"/>
  <c r="T6468" i="2"/>
  <c r="S6468" i="2"/>
  <c r="R6468" i="2"/>
  <c r="Q6468" i="2"/>
  <c r="P6468" i="2"/>
  <c r="O6468" i="2"/>
  <c r="N6468" i="2"/>
  <c r="B6468" i="2" s="1"/>
  <c r="M6468" i="2"/>
  <c r="L6468" i="2"/>
  <c r="K6468" i="2"/>
  <c r="J6468" i="2"/>
  <c r="I6468" i="2"/>
  <c r="H6468" i="2"/>
  <c r="G6468" i="2"/>
  <c r="F6468" i="2"/>
  <c r="E6468" i="2"/>
  <c r="D6468" i="2"/>
  <c r="C6468" i="2"/>
  <c r="A6468" i="2"/>
  <c r="T6467" i="2"/>
  <c r="S6467" i="2"/>
  <c r="R6467" i="2"/>
  <c r="Q6467" i="2"/>
  <c r="P6467" i="2"/>
  <c r="O6467" i="2"/>
  <c r="N6467" i="2"/>
  <c r="M6467" i="2"/>
  <c r="L6467" i="2"/>
  <c r="K6467" i="2"/>
  <c r="J6467" i="2"/>
  <c r="I6467" i="2"/>
  <c r="H6467" i="2"/>
  <c r="G6467" i="2"/>
  <c r="F6467" i="2"/>
  <c r="E6467" i="2"/>
  <c r="D6467" i="2"/>
  <c r="C6467" i="2"/>
  <c r="B6467" i="2"/>
  <c r="A6467" i="2"/>
  <c r="T6466" i="2"/>
  <c r="S6466" i="2"/>
  <c r="R6466" i="2"/>
  <c r="Q6466" i="2"/>
  <c r="P6466" i="2"/>
  <c r="O6466" i="2"/>
  <c r="N6466" i="2"/>
  <c r="B6466" i="2" s="1"/>
  <c r="M6466" i="2"/>
  <c r="L6466" i="2"/>
  <c r="K6466" i="2"/>
  <c r="J6466" i="2"/>
  <c r="I6466" i="2"/>
  <c r="H6466" i="2"/>
  <c r="G6466" i="2"/>
  <c r="F6466" i="2"/>
  <c r="E6466" i="2"/>
  <c r="D6466" i="2"/>
  <c r="C6466" i="2"/>
  <c r="A6466" i="2"/>
  <c r="T6465" i="2"/>
  <c r="S6465" i="2"/>
  <c r="R6465" i="2"/>
  <c r="Q6465" i="2"/>
  <c r="P6465" i="2"/>
  <c r="O6465" i="2"/>
  <c r="N6465" i="2"/>
  <c r="M6465" i="2"/>
  <c r="L6465" i="2"/>
  <c r="K6465" i="2"/>
  <c r="J6465" i="2"/>
  <c r="I6465" i="2"/>
  <c r="H6465" i="2"/>
  <c r="G6465" i="2"/>
  <c r="F6465" i="2"/>
  <c r="E6465" i="2"/>
  <c r="D6465" i="2"/>
  <c r="C6465" i="2"/>
  <c r="B6465" i="2"/>
  <c r="A6465" i="2"/>
  <c r="T6464" i="2"/>
  <c r="S6464" i="2"/>
  <c r="R6464" i="2"/>
  <c r="Q6464" i="2"/>
  <c r="P6464" i="2"/>
  <c r="O6464" i="2"/>
  <c r="N6464" i="2"/>
  <c r="B6464" i="2" s="1"/>
  <c r="M6464" i="2"/>
  <c r="L6464" i="2"/>
  <c r="K6464" i="2"/>
  <c r="J6464" i="2"/>
  <c r="I6464" i="2"/>
  <c r="H6464" i="2"/>
  <c r="G6464" i="2"/>
  <c r="F6464" i="2"/>
  <c r="E6464" i="2"/>
  <c r="D6464" i="2"/>
  <c r="C6464" i="2"/>
  <c r="A6464" i="2"/>
  <c r="T6463" i="2"/>
  <c r="S6463" i="2"/>
  <c r="R6463" i="2"/>
  <c r="Q6463" i="2"/>
  <c r="P6463" i="2"/>
  <c r="O6463" i="2"/>
  <c r="N6463" i="2"/>
  <c r="M6463" i="2"/>
  <c r="L6463" i="2"/>
  <c r="K6463" i="2"/>
  <c r="J6463" i="2"/>
  <c r="I6463" i="2"/>
  <c r="H6463" i="2"/>
  <c r="G6463" i="2"/>
  <c r="F6463" i="2"/>
  <c r="E6463" i="2"/>
  <c r="D6463" i="2"/>
  <c r="C6463" i="2"/>
  <c r="B6463" i="2"/>
  <c r="A6463" i="2"/>
  <c r="T6462" i="2"/>
  <c r="S6462" i="2"/>
  <c r="R6462" i="2"/>
  <c r="Q6462" i="2"/>
  <c r="P6462" i="2"/>
  <c r="O6462" i="2"/>
  <c r="N6462" i="2"/>
  <c r="M6462" i="2"/>
  <c r="L6462" i="2"/>
  <c r="K6462" i="2"/>
  <c r="J6462" i="2"/>
  <c r="I6462" i="2"/>
  <c r="H6462" i="2"/>
  <c r="G6462" i="2"/>
  <c r="F6462" i="2"/>
  <c r="E6462" i="2"/>
  <c r="D6462" i="2"/>
  <c r="C6462" i="2"/>
  <c r="B6462" i="2"/>
  <c r="A6462" i="2"/>
  <c r="T6461" i="2"/>
  <c r="S6461" i="2"/>
  <c r="R6461" i="2"/>
  <c r="Q6461" i="2"/>
  <c r="P6461" i="2"/>
  <c r="O6461" i="2"/>
  <c r="N6461" i="2"/>
  <c r="M6461" i="2"/>
  <c r="L6461" i="2"/>
  <c r="K6461" i="2"/>
  <c r="J6461" i="2"/>
  <c r="I6461" i="2"/>
  <c r="H6461" i="2"/>
  <c r="G6461" i="2"/>
  <c r="F6461" i="2"/>
  <c r="E6461" i="2"/>
  <c r="D6461" i="2"/>
  <c r="C6461" i="2"/>
  <c r="B6461" i="2"/>
  <c r="A6461" i="2"/>
  <c r="T6460" i="2"/>
  <c r="S6460" i="2"/>
  <c r="R6460" i="2"/>
  <c r="Q6460" i="2"/>
  <c r="P6460" i="2"/>
  <c r="O6460" i="2"/>
  <c r="N6460" i="2"/>
  <c r="M6460" i="2"/>
  <c r="L6460" i="2"/>
  <c r="K6460" i="2"/>
  <c r="J6460" i="2"/>
  <c r="I6460" i="2"/>
  <c r="H6460" i="2"/>
  <c r="G6460" i="2"/>
  <c r="F6460" i="2"/>
  <c r="E6460" i="2"/>
  <c r="D6460" i="2"/>
  <c r="C6460" i="2"/>
  <c r="B6460" i="2"/>
  <c r="A6460" i="2"/>
  <c r="T6459" i="2"/>
  <c r="S6459" i="2"/>
  <c r="R6459" i="2"/>
  <c r="Q6459" i="2"/>
  <c r="P6459" i="2"/>
  <c r="O6459" i="2"/>
  <c r="N6459" i="2"/>
  <c r="M6459" i="2"/>
  <c r="L6459" i="2"/>
  <c r="K6459" i="2"/>
  <c r="J6459" i="2"/>
  <c r="I6459" i="2"/>
  <c r="H6459" i="2"/>
  <c r="G6459" i="2"/>
  <c r="F6459" i="2"/>
  <c r="E6459" i="2"/>
  <c r="D6459" i="2"/>
  <c r="C6459" i="2"/>
  <c r="B6459" i="2"/>
  <c r="A6459" i="2"/>
  <c r="T6458" i="2"/>
  <c r="S6458" i="2"/>
  <c r="R6458" i="2"/>
  <c r="Q6458" i="2"/>
  <c r="P6458" i="2"/>
  <c r="O6458" i="2"/>
  <c r="N6458" i="2"/>
  <c r="M6458" i="2"/>
  <c r="L6458" i="2"/>
  <c r="K6458" i="2"/>
  <c r="J6458" i="2"/>
  <c r="I6458" i="2"/>
  <c r="H6458" i="2"/>
  <c r="G6458" i="2"/>
  <c r="F6458" i="2"/>
  <c r="E6458" i="2"/>
  <c r="D6458" i="2"/>
  <c r="C6458" i="2"/>
  <c r="B6458" i="2"/>
  <c r="A6458" i="2"/>
  <c r="T6457" i="2"/>
  <c r="S6457" i="2"/>
  <c r="R6457" i="2"/>
  <c r="Q6457" i="2"/>
  <c r="P6457" i="2"/>
  <c r="O6457" i="2"/>
  <c r="N6457" i="2"/>
  <c r="M6457" i="2"/>
  <c r="L6457" i="2"/>
  <c r="K6457" i="2"/>
  <c r="J6457" i="2"/>
  <c r="I6457" i="2"/>
  <c r="H6457" i="2"/>
  <c r="G6457" i="2"/>
  <c r="F6457" i="2"/>
  <c r="E6457" i="2"/>
  <c r="D6457" i="2"/>
  <c r="C6457" i="2"/>
  <c r="B6457" i="2"/>
  <c r="A6457" i="2"/>
  <c r="T6456" i="2"/>
  <c r="S6456" i="2"/>
  <c r="R6456" i="2"/>
  <c r="Q6456" i="2"/>
  <c r="P6456" i="2"/>
  <c r="O6456" i="2"/>
  <c r="N6456" i="2"/>
  <c r="M6456" i="2"/>
  <c r="L6456" i="2"/>
  <c r="K6456" i="2"/>
  <c r="J6456" i="2"/>
  <c r="I6456" i="2"/>
  <c r="H6456" i="2"/>
  <c r="G6456" i="2"/>
  <c r="F6456" i="2"/>
  <c r="E6456" i="2"/>
  <c r="D6456" i="2"/>
  <c r="C6456" i="2"/>
  <c r="B6456" i="2"/>
  <c r="A6456" i="2"/>
  <c r="T6455" i="2"/>
  <c r="S6455" i="2"/>
  <c r="R6455" i="2"/>
  <c r="Q6455" i="2"/>
  <c r="P6455" i="2"/>
  <c r="O6455" i="2"/>
  <c r="N6455" i="2"/>
  <c r="M6455" i="2"/>
  <c r="L6455" i="2"/>
  <c r="K6455" i="2"/>
  <c r="J6455" i="2"/>
  <c r="I6455" i="2"/>
  <c r="H6455" i="2"/>
  <c r="G6455" i="2"/>
  <c r="F6455" i="2"/>
  <c r="E6455" i="2"/>
  <c r="D6455" i="2"/>
  <c r="C6455" i="2"/>
  <c r="B6455" i="2"/>
  <c r="A6455" i="2"/>
  <c r="T6454" i="2"/>
  <c r="S6454" i="2"/>
  <c r="R6454" i="2"/>
  <c r="Q6454" i="2"/>
  <c r="P6454" i="2"/>
  <c r="O6454" i="2"/>
  <c r="N6454" i="2"/>
  <c r="M6454" i="2"/>
  <c r="L6454" i="2"/>
  <c r="K6454" i="2"/>
  <c r="J6454" i="2"/>
  <c r="I6454" i="2"/>
  <c r="H6454" i="2"/>
  <c r="G6454" i="2"/>
  <c r="F6454" i="2"/>
  <c r="E6454" i="2"/>
  <c r="D6454" i="2"/>
  <c r="C6454" i="2"/>
  <c r="B6454" i="2"/>
  <c r="A6454" i="2"/>
  <c r="T6453" i="2"/>
  <c r="S6453" i="2"/>
  <c r="R6453" i="2"/>
  <c r="Q6453" i="2"/>
  <c r="P6453" i="2"/>
  <c r="O6453" i="2"/>
  <c r="N6453" i="2"/>
  <c r="M6453" i="2"/>
  <c r="L6453" i="2"/>
  <c r="K6453" i="2"/>
  <c r="J6453" i="2"/>
  <c r="I6453" i="2"/>
  <c r="H6453" i="2"/>
  <c r="G6453" i="2"/>
  <c r="F6453" i="2"/>
  <c r="E6453" i="2"/>
  <c r="D6453" i="2"/>
  <c r="C6453" i="2"/>
  <c r="B6453" i="2"/>
  <c r="A6453" i="2"/>
  <c r="T6452" i="2"/>
  <c r="S6452" i="2"/>
  <c r="R6452" i="2"/>
  <c r="Q6452" i="2"/>
  <c r="P6452" i="2"/>
  <c r="O6452" i="2"/>
  <c r="N6452" i="2"/>
  <c r="M6452" i="2"/>
  <c r="L6452" i="2"/>
  <c r="K6452" i="2"/>
  <c r="J6452" i="2"/>
  <c r="I6452" i="2"/>
  <c r="H6452" i="2"/>
  <c r="G6452" i="2"/>
  <c r="F6452" i="2"/>
  <c r="E6452" i="2"/>
  <c r="D6452" i="2"/>
  <c r="C6452" i="2"/>
  <c r="B6452" i="2"/>
  <c r="A6452" i="2"/>
  <c r="T6451" i="2"/>
  <c r="S6451" i="2"/>
  <c r="R6451" i="2"/>
  <c r="Q6451" i="2"/>
  <c r="P6451" i="2"/>
  <c r="O6451" i="2"/>
  <c r="N6451" i="2"/>
  <c r="M6451" i="2"/>
  <c r="L6451" i="2"/>
  <c r="K6451" i="2"/>
  <c r="J6451" i="2"/>
  <c r="I6451" i="2"/>
  <c r="H6451" i="2"/>
  <c r="G6451" i="2"/>
  <c r="F6451" i="2"/>
  <c r="E6451" i="2"/>
  <c r="D6451" i="2"/>
  <c r="C6451" i="2"/>
  <c r="B6451" i="2"/>
  <c r="A6451" i="2"/>
  <c r="T6450" i="2"/>
  <c r="S6450" i="2"/>
  <c r="R6450" i="2"/>
  <c r="Q6450" i="2"/>
  <c r="P6450" i="2"/>
  <c r="O6450" i="2"/>
  <c r="N6450" i="2"/>
  <c r="B6450" i="2" s="1"/>
  <c r="M6450" i="2"/>
  <c r="L6450" i="2"/>
  <c r="K6450" i="2"/>
  <c r="J6450" i="2"/>
  <c r="I6450" i="2"/>
  <c r="H6450" i="2"/>
  <c r="G6450" i="2"/>
  <c r="F6450" i="2"/>
  <c r="E6450" i="2"/>
  <c r="D6450" i="2"/>
  <c r="C6450" i="2"/>
  <c r="A6450" i="2"/>
  <c r="T6449" i="2"/>
  <c r="S6449" i="2"/>
  <c r="R6449" i="2"/>
  <c r="Q6449" i="2"/>
  <c r="P6449" i="2"/>
  <c r="O6449" i="2"/>
  <c r="N6449" i="2"/>
  <c r="M6449" i="2"/>
  <c r="L6449" i="2"/>
  <c r="K6449" i="2"/>
  <c r="J6449" i="2"/>
  <c r="I6449" i="2"/>
  <c r="H6449" i="2"/>
  <c r="G6449" i="2"/>
  <c r="F6449" i="2"/>
  <c r="E6449" i="2"/>
  <c r="D6449" i="2"/>
  <c r="C6449" i="2"/>
  <c r="B6449" i="2"/>
  <c r="A6449" i="2"/>
  <c r="T6448" i="2"/>
  <c r="S6448" i="2"/>
  <c r="R6448" i="2"/>
  <c r="Q6448" i="2"/>
  <c r="P6448" i="2"/>
  <c r="O6448" i="2"/>
  <c r="N6448" i="2"/>
  <c r="M6448" i="2"/>
  <c r="L6448" i="2"/>
  <c r="K6448" i="2"/>
  <c r="J6448" i="2"/>
  <c r="I6448" i="2"/>
  <c r="H6448" i="2"/>
  <c r="G6448" i="2"/>
  <c r="F6448" i="2"/>
  <c r="E6448" i="2"/>
  <c r="D6448" i="2"/>
  <c r="C6448" i="2"/>
  <c r="B6448" i="2"/>
  <c r="A6448" i="2"/>
  <c r="T6447" i="2"/>
  <c r="S6447" i="2"/>
  <c r="R6447" i="2"/>
  <c r="Q6447" i="2"/>
  <c r="P6447" i="2"/>
  <c r="O6447" i="2"/>
  <c r="N6447" i="2"/>
  <c r="M6447" i="2"/>
  <c r="L6447" i="2"/>
  <c r="K6447" i="2"/>
  <c r="J6447" i="2"/>
  <c r="I6447" i="2"/>
  <c r="H6447" i="2"/>
  <c r="G6447" i="2"/>
  <c r="F6447" i="2"/>
  <c r="E6447" i="2"/>
  <c r="D6447" i="2"/>
  <c r="C6447" i="2"/>
  <c r="B6447" i="2"/>
  <c r="A6447" i="2"/>
  <c r="T6446" i="2"/>
  <c r="S6446" i="2"/>
  <c r="R6446" i="2"/>
  <c r="Q6446" i="2"/>
  <c r="P6446" i="2"/>
  <c r="O6446" i="2"/>
  <c r="N6446" i="2"/>
  <c r="M6446" i="2"/>
  <c r="L6446" i="2"/>
  <c r="K6446" i="2"/>
  <c r="J6446" i="2"/>
  <c r="I6446" i="2"/>
  <c r="H6446" i="2"/>
  <c r="G6446" i="2"/>
  <c r="F6446" i="2"/>
  <c r="E6446" i="2"/>
  <c r="D6446" i="2"/>
  <c r="C6446" i="2"/>
  <c r="B6446" i="2"/>
  <c r="A6446" i="2"/>
  <c r="T6445" i="2"/>
  <c r="S6445" i="2"/>
  <c r="R6445" i="2"/>
  <c r="Q6445" i="2"/>
  <c r="P6445" i="2"/>
  <c r="O6445" i="2"/>
  <c r="N6445" i="2"/>
  <c r="M6445" i="2"/>
  <c r="L6445" i="2"/>
  <c r="K6445" i="2"/>
  <c r="J6445" i="2"/>
  <c r="I6445" i="2"/>
  <c r="H6445" i="2"/>
  <c r="G6445" i="2"/>
  <c r="F6445" i="2"/>
  <c r="E6445" i="2"/>
  <c r="D6445" i="2"/>
  <c r="C6445" i="2"/>
  <c r="B6445" i="2"/>
  <c r="A6445" i="2"/>
  <c r="T6444" i="2"/>
  <c r="S6444" i="2"/>
  <c r="R6444" i="2"/>
  <c r="Q6444" i="2"/>
  <c r="P6444" i="2"/>
  <c r="O6444" i="2"/>
  <c r="N6444" i="2"/>
  <c r="M6444" i="2"/>
  <c r="L6444" i="2"/>
  <c r="K6444" i="2"/>
  <c r="J6444" i="2"/>
  <c r="I6444" i="2"/>
  <c r="H6444" i="2"/>
  <c r="G6444" i="2"/>
  <c r="F6444" i="2"/>
  <c r="E6444" i="2"/>
  <c r="D6444" i="2"/>
  <c r="C6444" i="2"/>
  <c r="B6444" i="2"/>
  <c r="A6444" i="2"/>
  <c r="T6443" i="2"/>
  <c r="S6443" i="2"/>
  <c r="R6443" i="2"/>
  <c r="Q6443" i="2"/>
  <c r="P6443" i="2"/>
  <c r="O6443" i="2"/>
  <c r="N6443" i="2"/>
  <c r="M6443" i="2"/>
  <c r="L6443" i="2"/>
  <c r="K6443" i="2"/>
  <c r="J6443" i="2"/>
  <c r="I6443" i="2"/>
  <c r="H6443" i="2"/>
  <c r="G6443" i="2"/>
  <c r="F6443" i="2"/>
  <c r="E6443" i="2"/>
  <c r="D6443" i="2"/>
  <c r="C6443" i="2"/>
  <c r="B6443" i="2"/>
  <c r="A6443" i="2"/>
  <c r="T6442" i="2"/>
  <c r="S6442" i="2"/>
  <c r="R6442" i="2"/>
  <c r="Q6442" i="2"/>
  <c r="P6442" i="2"/>
  <c r="O6442" i="2"/>
  <c r="N6442" i="2"/>
  <c r="M6442" i="2"/>
  <c r="L6442" i="2"/>
  <c r="K6442" i="2"/>
  <c r="J6442" i="2"/>
  <c r="I6442" i="2"/>
  <c r="H6442" i="2"/>
  <c r="G6442" i="2"/>
  <c r="F6442" i="2"/>
  <c r="E6442" i="2"/>
  <c r="D6442" i="2"/>
  <c r="C6442" i="2"/>
  <c r="B6442" i="2"/>
  <c r="A6442" i="2"/>
  <c r="T6441" i="2"/>
  <c r="S6441" i="2"/>
  <c r="R6441" i="2"/>
  <c r="Q6441" i="2"/>
  <c r="P6441" i="2"/>
  <c r="O6441" i="2"/>
  <c r="N6441" i="2"/>
  <c r="M6441" i="2"/>
  <c r="L6441" i="2"/>
  <c r="K6441" i="2"/>
  <c r="J6441" i="2"/>
  <c r="I6441" i="2"/>
  <c r="H6441" i="2"/>
  <c r="G6441" i="2"/>
  <c r="F6441" i="2"/>
  <c r="E6441" i="2"/>
  <c r="D6441" i="2"/>
  <c r="C6441" i="2"/>
  <c r="B6441" i="2"/>
  <c r="A6441" i="2"/>
  <c r="T6440" i="2"/>
  <c r="S6440" i="2"/>
  <c r="R6440" i="2"/>
  <c r="Q6440" i="2"/>
  <c r="P6440" i="2"/>
  <c r="O6440" i="2"/>
  <c r="N6440" i="2"/>
  <c r="B6440" i="2" s="1"/>
  <c r="M6440" i="2"/>
  <c r="L6440" i="2"/>
  <c r="K6440" i="2"/>
  <c r="J6440" i="2"/>
  <c r="I6440" i="2"/>
  <c r="H6440" i="2"/>
  <c r="G6440" i="2"/>
  <c r="F6440" i="2"/>
  <c r="E6440" i="2"/>
  <c r="D6440" i="2"/>
  <c r="C6440" i="2"/>
  <c r="A6440" i="2"/>
  <c r="T6439" i="2"/>
  <c r="S6439" i="2"/>
  <c r="R6439" i="2"/>
  <c r="Q6439" i="2"/>
  <c r="P6439" i="2"/>
  <c r="O6439" i="2"/>
  <c r="N6439" i="2"/>
  <c r="M6439" i="2"/>
  <c r="L6439" i="2"/>
  <c r="K6439" i="2"/>
  <c r="J6439" i="2"/>
  <c r="I6439" i="2"/>
  <c r="H6439" i="2"/>
  <c r="G6439" i="2"/>
  <c r="F6439" i="2"/>
  <c r="E6439" i="2"/>
  <c r="D6439" i="2"/>
  <c r="C6439" i="2"/>
  <c r="B6439" i="2"/>
  <c r="A6439" i="2"/>
  <c r="T6438" i="2"/>
  <c r="S6438" i="2"/>
  <c r="R6438" i="2"/>
  <c r="Q6438" i="2"/>
  <c r="P6438" i="2"/>
  <c r="O6438" i="2"/>
  <c r="N6438" i="2"/>
  <c r="M6438" i="2"/>
  <c r="L6438" i="2"/>
  <c r="K6438" i="2"/>
  <c r="J6438" i="2"/>
  <c r="I6438" i="2"/>
  <c r="H6438" i="2"/>
  <c r="G6438" i="2"/>
  <c r="F6438" i="2"/>
  <c r="E6438" i="2"/>
  <c r="D6438" i="2"/>
  <c r="C6438" i="2"/>
  <c r="B6438" i="2"/>
  <c r="A6438" i="2"/>
  <c r="T6437" i="2"/>
  <c r="S6437" i="2"/>
  <c r="R6437" i="2"/>
  <c r="Q6437" i="2"/>
  <c r="P6437" i="2"/>
  <c r="O6437" i="2"/>
  <c r="N6437" i="2"/>
  <c r="M6437" i="2"/>
  <c r="L6437" i="2"/>
  <c r="K6437" i="2"/>
  <c r="J6437" i="2"/>
  <c r="I6437" i="2"/>
  <c r="H6437" i="2"/>
  <c r="G6437" i="2"/>
  <c r="F6437" i="2"/>
  <c r="E6437" i="2"/>
  <c r="D6437" i="2"/>
  <c r="C6437" i="2"/>
  <c r="B6437" i="2"/>
  <c r="A6437" i="2"/>
  <c r="T6436" i="2"/>
  <c r="S6436" i="2"/>
  <c r="R6436" i="2"/>
  <c r="Q6436" i="2"/>
  <c r="P6436" i="2"/>
  <c r="O6436" i="2"/>
  <c r="N6436" i="2"/>
  <c r="B6436" i="2" s="1"/>
  <c r="M6436" i="2"/>
  <c r="L6436" i="2"/>
  <c r="K6436" i="2"/>
  <c r="J6436" i="2"/>
  <c r="I6436" i="2"/>
  <c r="H6436" i="2"/>
  <c r="G6436" i="2"/>
  <c r="F6436" i="2"/>
  <c r="E6436" i="2"/>
  <c r="D6436" i="2"/>
  <c r="C6436" i="2"/>
  <c r="A6436" i="2"/>
  <c r="T6435" i="2"/>
  <c r="S6435" i="2"/>
  <c r="R6435" i="2"/>
  <c r="Q6435" i="2"/>
  <c r="P6435" i="2"/>
  <c r="O6435" i="2"/>
  <c r="N6435" i="2"/>
  <c r="M6435" i="2"/>
  <c r="L6435" i="2"/>
  <c r="K6435" i="2"/>
  <c r="J6435" i="2"/>
  <c r="I6435" i="2"/>
  <c r="H6435" i="2"/>
  <c r="G6435" i="2"/>
  <c r="F6435" i="2"/>
  <c r="E6435" i="2"/>
  <c r="D6435" i="2"/>
  <c r="C6435" i="2"/>
  <c r="B6435" i="2"/>
  <c r="A6435" i="2"/>
  <c r="T6434" i="2"/>
  <c r="S6434" i="2"/>
  <c r="R6434" i="2"/>
  <c r="Q6434" i="2"/>
  <c r="P6434" i="2"/>
  <c r="O6434" i="2"/>
  <c r="N6434" i="2"/>
  <c r="M6434" i="2"/>
  <c r="L6434" i="2"/>
  <c r="K6434" i="2"/>
  <c r="J6434" i="2"/>
  <c r="I6434" i="2"/>
  <c r="H6434" i="2"/>
  <c r="G6434" i="2"/>
  <c r="F6434" i="2"/>
  <c r="E6434" i="2"/>
  <c r="D6434" i="2"/>
  <c r="C6434" i="2"/>
  <c r="B6434" i="2"/>
  <c r="A6434" i="2"/>
  <c r="T6433" i="2"/>
  <c r="S6433" i="2"/>
  <c r="R6433" i="2"/>
  <c r="Q6433" i="2"/>
  <c r="P6433" i="2"/>
  <c r="O6433" i="2"/>
  <c r="N6433" i="2"/>
  <c r="M6433" i="2"/>
  <c r="L6433" i="2"/>
  <c r="K6433" i="2"/>
  <c r="J6433" i="2"/>
  <c r="I6433" i="2"/>
  <c r="H6433" i="2"/>
  <c r="G6433" i="2"/>
  <c r="F6433" i="2"/>
  <c r="E6433" i="2"/>
  <c r="D6433" i="2"/>
  <c r="C6433" i="2"/>
  <c r="B6433" i="2"/>
  <c r="A6433" i="2"/>
  <c r="T6432" i="2"/>
  <c r="S6432" i="2"/>
  <c r="R6432" i="2"/>
  <c r="Q6432" i="2"/>
  <c r="P6432" i="2"/>
  <c r="O6432" i="2"/>
  <c r="N6432" i="2"/>
  <c r="M6432" i="2"/>
  <c r="L6432" i="2"/>
  <c r="K6432" i="2"/>
  <c r="J6432" i="2"/>
  <c r="I6432" i="2"/>
  <c r="H6432" i="2"/>
  <c r="G6432" i="2"/>
  <c r="F6432" i="2"/>
  <c r="E6432" i="2"/>
  <c r="D6432" i="2"/>
  <c r="C6432" i="2"/>
  <c r="B6432" i="2"/>
  <c r="A6432" i="2"/>
  <c r="T6431" i="2"/>
  <c r="S6431" i="2"/>
  <c r="R6431" i="2"/>
  <c r="Q6431" i="2"/>
  <c r="P6431" i="2"/>
  <c r="O6431" i="2"/>
  <c r="N6431" i="2"/>
  <c r="M6431" i="2"/>
  <c r="L6431" i="2"/>
  <c r="K6431" i="2"/>
  <c r="J6431" i="2"/>
  <c r="I6431" i="2"/>
  <c r="H6431" i="2"/>
  <c r="G6431" i="2"/>
  <c r="F6431" i="2"/>
  <c r="E6431" i="2"/>
  <c r="D6431" i="2"/>
  <c r="C6431" i="2"/>
  <c r="B6431" i="2"/>
  <c r="A6431" i="2"/>
  <c r="T6430" i="2"/>
  <c r="S6430" i="2"/>
  <c r="R6430" i="2"/>
  <c r="Q6430" i="2"/>
  <c r="P6430" i="2"/>
  <c r="O6430" i="2"/>
  <c r="N6430" i="2"/>
  <c r="M6430" i="2"/>
  <c r="L6430" i="2"/>
  <c r="K6430" i="2"/>
  <c r="J6430" i="2"/>
  <c r="I6430" i="2"/>
  <c r="H6430" i="2"/>
  <c r="G6430" i="2"/>
  <c r="F6430" i="2"/>
  <c r="E6430" i="2"/>
  <c r="D6430" i="2"/>
  <c r="C6430" i="2"/>
  <c r="B6430" i="2"/>
  <c r="A6430" i="2"/>
  <c r="T6429" i="2"/>
  <c r="S6429" i="2"/>
  <c r="R6429" i="2"/>
  <c r="Q6429" i="2"/>
  <c r="P6429" i="2"/>
  <c r="O6429" i="2"/>
  <c r="N6429" i="2"/>
  <c r="M6429" i="2"/>
  <c r="L6429" i="2"/>
  <c r="K6429" i="2"/>
  <c r="J6429" i="2"/>
  <c r="I6429" i="2"/>
  <c r="H6429" i="2"/>
  <c r="G6429" i="2"/>
  <c r="F6429" i="2"/>
  <c r="E6429" i="2"/>
  <c r="D6429" i="2"/>
  <c r="C6429" i="2"/>
  <c r="B6429" i="2"/>
  <c r="A6429" i="2"/>
  <c r="T6428" i="2"/>
  <c r="S6428" i="2"/>
  <c r="R6428" i="2"/>
  <c r="Q6428" i="2"/>
  <c r="P6428" i="2"/>
  <c r="O6428" i="2"/>
  <c r="N6428" i="2"/>
  <c r="M6428" i="2"/>
  <c r="L6428" i="2"/>
  <c r="K6428" i="2"/>
  <c r="J6428" i="2"/>
  <c r="I6428" i="2"/>
  <c r="H6428" i="2"/>
  <c r="G6428" i="2"/>
  <c r="F6428" i="2"/>
  <c r="E6428" i="2"/>
  <c r="D6428" i="2"/>
  <c r="C6428" i="2"/>
  <c r="B6428" i="2"/>
  <c r="A6428" i="2"/>
  <c r="T6427" i="2"/>
  <c r="S6427" i="2"/>
  <c r="R6427" i="2"/>
  <c r="Q6427" i="2"/>
  <c r="P6427" i="2"/>
  <c r="O6427" i="2"/>
  <c r="N6427" i="2"/>
  <c r="M6427" i="2"/>
  <c r="L6427" i="2"/>
  <c r="K6427" i="2"/>
  <c r="J6427" i="2"/>
  <c r="I6427" i="2"/>
  <c r="H6427" i="2"/>
  <c r="G6427" i="2"/>
  <c r="F6427" i="2"/>
  <c r="E6427" i="2"/>
  <c r="D6427" i="2"/>
  <c r="C6427" i="2"/>
  <c r="B6427" i="2"/>
  <c r="A6427" i="2"/>
  <c r="T6426" i="2"/>
  <c r="S6426" i="2"/>
  <c r="R6426" i="2"/>
  <c r="Q6426" i="2"/>
  <c r="P6426" i="2"/>
  <c r="O6426" i="2"/>
  <c r="N6426" i="2"/>
  <c r="B6426" i="2" s="1"/>
  <c r="M6426" i="2"/>
  <c r="L6426" i="2"/>
  <c r="K6426" i="2"/>
  <c r="J6426" i="2"/>
  <c r="I6426" i="2"/>
  <c r="H6426" i="2"/>
  <c r="G6426" i="2"/>
  <c r="F6426" i="2"/>
  <c r="E6426" i="2"/>
  <c r="D6426" i="2"/>
  <c r="C6426" i="2"/>
  <c r="A6426" i="2"/>
  <c r="T6425" i="2"/>
  <c r="S6425" i="2"/>
  <c r="R6425" i="2"/>
  <c r="Q6425" i="2"/>
  <c r="P6425" i="2"/>
  <c r="O6425" i="2"/>
  <c r="N6425" i="2"/>
  <c r="M6425" i="2"/>
  <c r="L6425" i="2"/>
  <c r="K6425" i="2"/>
  <c r="J6425" i="2"/>
  <c r="I6425" i="2"/>
  <c r="H6425" i="2"/>
  <c r="G6425" i="2"/>
  <c r="F6425" i="2"/>
  <c r="E6425" i="2"/>
  <c r="D6425" i="2"/>
  <c r="C6425" i="2"/>
  <c r="B6425" i="2"/>
  <c r="A6425" i="2"/>
  <c r="T6424" i="2"/>
  <c r="S6424" i="2"/>
  <c r="R6424" i="2"/>
  <c r="Q6424" i="2"/>
  <c r="P6424" i="2"/>
  <c r="O6424" i="2"/>
  <c r="N6424" i="2"/>
  <c r="B6424" i="2" s="1"/>
  <c r="M6424" i="2"/>
  <c r="L6424" i="2"/>
  <c r="K6424" i="2"/>
  <c r="J6424" i="2"/>
  <c r="I6424" i="2"/>
  <c r="H6424" i="2"/>
  <c r="G6424" i="2"/>
  <c r="F6424" i="2"/>
  <c r="E6424" i="2"/>
  <c r="D6424" i="2"/>
  <c r="C6424" i="2"/>
  <c r="A6424" i="2"/>
  <c r="T6423" i="2"/>
  <c r="S6423" i="2"/>
  <c r="R6423" i="2"/>
  <c r="Q6423" i="2"/>
  <c r="P6423" i="2"/>
  <c r="O6423" i="2"/>
  <c r="N6423" i="2"/>
  <c r="M6423" i="2"/>
  <c r="L6423" i="2"/>
  <c r="K6423" i="2"/>
  <c r="J6423" i="2"/>
  <c r="I6423" i="2"/>
  <c r="H6423" i="2"/>
  <c r="G6423" i="2"/>
  <c r="F6423" i="2"/>
  <c r="E6423" i="2"/>
  <c r="D6423" i="2"/>
  <c r="C6423" i="2"/>
  <c r="B6423" i="2"/>
  <c r="A6423" i="2"/>
  <c r="T6422" i="2"/>
  <c r="S6422" i="2"/>
  <c r="R6422" i="2"/>
  <c r="Q6422" i="2"/>
  <c r="P6422" i="2"/>
  <c r="O6422" i="2"/>
  <c r="N6422" i="2"/>
  <c r="M6422" i="2"/>
  <c r="L6422" i="2"/>
  <c r="K6422" i="2"/>
  <c r="J6422" i="2"/>
  <c r="I6422" i="2"/>
  <c r="H6422" i="2"/>
  <c r="G6422" i="2"/>
  <c r="F6422" i="2"/>
  <c r="E6422" i="2"/>
  <c r="D6422" i="2"/>
  <c r="C6422" i="2"/>
  <c r="B6422" i="2"/>
  <c r="A6422" i="2"/>
  <c r="T6421" i="2"/>
  <c r="S6421" i="2"/>
  <c r="R6421" i="2"/>
  <c r="Q6421" i="2"/>
  <c r="P6421" i="2"/>
  <c r="O6421" i="2"/>
  <c r="N6421" i="2"/>
  <c r="M6421" i="2"/>
  <c r="L6421" i="2"/>
  <c r="K6421" i="2"/>
  <c r="J6421" i="2"/>
  <c r="I6421" i="2"/>
  <c r="H6421" i="2"/>
  <c r="G6421" i="2"/>
  <c r="F6421" i="2"/>
  <c r="E6421" i="2"/>
  <c r="D6421" i="2"/>
  <c r="C6421" i="2"/>
  <c r="B6421" i="2"/>
  <c r="A6421" i="2"/>
  <c r="T6420" i="2"/>
  <c r="S6420" i="2"/>
  <c r="R6420" i="2"/>
  <c r="Q6420" i="2"/>
  <c r="P6420" i="2"/>
  <c r="O6420" i="2"/>
  <c r="N6420" i="2"/>
  <c r="B6420" i="2" s="1"/>
  <c r="M6420" i="2"/>
  <c r="L6420" i="2"/>
  <c r="K6420" i="2"/>
  <c r="J6420" i="2"/>
  <c r="I6420" i="2"/>
  <c r="H6420" i="2"/>
  <c r="G6420" i="2"/>
  <c r="F6420" i="2"/>
  <c r="E6420" i="2"/>
  <c r="D6420" i="2"/>
  <c r="C6420" i="2"/>
  <c r="A6420" i="2"/>
  <c r="T6419" i="2"/>
  <c r="S6419" i="2"/>
  <c r="R6419" i="2"/>
  <c r="Q6419" i="2"/>
  <c r="P6419" i="2"/>
  <c r="O6419" i="2"/>
  <c r="N6419" i="2"/>
  <c r="M6419" i="2"/>
  <c r="L6419" i="2"/>
  <c r="K6419" i="2"/>
  <c r="J6419" i="2"/>
  <c r="I6419" i="2"/>
  <c r="H6419" i="2"/>
  <c r="G6419" i="2"/>
  <c r="F6419" i="2"/>
  <c r="E6419" i="2"/>
  <c r="D6419" i="2"/>
  <c r="C6419" i="2"/>
  <c r="B6419" i="2"/>
  <c r="A6419" i="2"/>
  <c r="T6418" i="2"/>
  <c r="S6418" i="2"/>
  <c r="R6418" i="2"/>
  <c r="Q6418" i="2"/>
  <c r="P6418" i="2"/>
  <c r="O6418" i="2"/>
  <c r="N6418" i="2"/>
  <c r="B6418" i="2" s="1"/>
  <c r="M6418" i="2"/>
  <c r="L6418" i="2"/>
  <c r="K6418" i="2"/>
  <c r="J6418" i="2"/>
  <c r="I6418" i="2"/>
  <c r="H6418" i="2"/>
  <c r="G6418" i="2"/>
  <c r="F6418" i="2"/>
  <c r="E6418" i="2"/>
  <c r="D6418" i="2"/>
  <c r="C6418" i="2"/>
  <c r="A6418" i="2"/>
  <c r="T6417" i="2"/>
  <c r="S6417" i="2"/>
  <c r="R6417" i="2"/>
  <c r="Q6417" i="2"/>
  <c r="P6417" i="2"/>
  <c r="O6417" i="2"/>
  <c r="N6417" i="2"/>
  <c r="M6417" i="2"/>
  <c r="L6417" i="2"/>
  <c r="K6417" i="2"/>
  <c r="J6417" i="2"/>
  <c r="I6417" i="2"/>
  <c r="H6417" i="2"/>
  <c r="G6417" i="2"/>
  <c r="F6417" i="2"/>
  <c r="E6417" i="2"/>
  <c r="D6417" i="2"/>
  <c r="C6417" i="2"/>
  <c r="B6417" i="2"/>
  <c r="A6417" i="2"/>
  <c r="T6416" i="2"/>
  <c r="S6416" i="2"/>
  <c r="R6416" i="2"/>
  <c r="Q6416" i="2"/>
  <c r="P6416" i="2"/>
  <c r="O6416" i="2"/>
  <c r="N6416" i="2"/>
  <c r="B6416" i="2" s="1"/>
  <c r="M6416" i="2"/>
  <c r="L6416" i="2"/>
  <c r="K6416" i="2"/>
  <c r="J6416" i="2"/>
  <c r="I6416" i="2"/>
  <c r="H6416" i="2"/>
  <c r="G6416" i="2"/>
  <c r="F6416" i="2"/>
  <c r="E6416" i="2"/>
  <c r="D6416" i="2"/>
  <c r="C6416" i="2"/>
  <c r="A6416" i="2"/>
  <c r="T6415" i="2"/>
  <c r="S6415" i="2"/>
  <c r="R6415" i="2"/>
  <c r="Q6415" i="2"/>
  <c r="P6415" i="2"/>
  <c r="O6415" i="2"/>
  <c r="N6415" i="2"/>
  <c r="M6415" i="2"/>
  <c r="L6415" i="2"/>
  <c r="K6415" i="2"/>
  <c r="J6415" i="2"/>
  <c r="I6415" i="2"/>
  <c r="H6415" i="2"/>
  <c r="G6415" i="2"/>
  <c r="F6415" i="2"/>
  <c r="E6415" i="2"/>
  <c r="D6415" i="2"/>
  <c r="C6415" i="2"/>
  <c r="B6415" i="2"/>
  <c r="A6415" i="2"/>
  <c r="T6414" i="2"/>
  <c r="S6414" i="2"/>
  <c r="R6414" i="2"/>
  <c r="Q6414" i="2"/>
  <c r="P6414" i="2"/>
  <c r="O6414" i="2"/>
  <c r="N6414" i="2"/>
  <c r="M6414" i="2"/>
  <c r="L6414" i="2"/>
  <c r="K6414" i="2"/>
  <c r="J6414" i="2"/>
  <c r="I6414" i="2"/>
  <c r="H6414" i="2"/>
  <c r="G6414" i="2"/>
  <c r="F6414" i="2"/>
  <c r="E6414" i="2"/>
  <c r="D6414" i="2"/>
  <c r="C6414" i="2"/>
  <c r="B6414" i="2"/>
  <c r="A6414" i="2"/>
  <c r="T6413" i="2"/>
  <c r="S6413" i="2"/>
  <c r="R6413" i="2"/>
  <c r="Q6413" i="2"/>
  <c r="P6413" i="2"/>
  <c r="O6413" i="2"/>
  <c r="N6413" i="2"/>
  <c r="M6413" i="2"/>
  <c r="L6413" i="2"/>
  <c r="K6413" i="2"/>
  <c r="J6413" i="2"/>
  <c r="I6413" i="2"/>
  <c r="H6413" i="2"/>
  <c r="G6413" i="2"/>
  <c r="F6413" i="2"/>
  <c r="E6413" i="2"/>
  <c r="D6413" i="2"/>
  <c r="C6413" i="2"/>
  <c r="B6413" i="2"/>
  <c r="A6413" i="2"/>
  <c r="T6412" i="2"/>
  <c r="S6412" i="2"/>
  <c r="R6412" i="2"/>
  <c r="Q6412" i="2"/>
  <c r="P6412" i="2"/>
  <c r="O6412" i="2"/>
  <c r="N6412" i="2"/>
  <c r="M6412" i="2"/>
  <c r="L6412" i="2"/>
  <c r="K6412" i="2"/>
  <c r="J6412" i="2"/>
  <c r="I6412" i="2"/>
  <c r="H6412" i="2"/>
  <c r="G6412" i="2"/>
  <c r="F6412" i="2"/>
  <c r="E6412" i="2"/>
  <c r="D6412" i="2"/>
  <c r="C6412" i="2"/>
  <c r="B6412" i="2"/>
  <c r="A6412" i="2"/>
  <c r="T6411" i="2"/>
  <c r="S6411" i="2"/>
  <c r="R6411" i="2"/>
  <c r="Q6411" i="2"/>
  <c r="P6411" i="2"/>
  <c r="O6411" i="2"/>
  <c r="N6411" i="2"/>
  <c r="M6411" i="2"/>
  <c r="L6411" i="2"/>
  <c r="K6411" i="2"/>
  <c r="J6411" i="2"/>
  <c r="I6411" i="2"/>
  <c r="H6411" i="2"/>
  <c r="G6411" i="2"/>
  <c r="F6411" i="2"/>
  <c r="E6411" i="2"/>
  <c r="D6411" i="2"/>
  <c r="C6411" i="2"/>
  <c r="B6411" i="2"/>
  <c r="A6411" i="2"/>
  <c r="T6410" i="2"/>
  <c r="S6410" i="2"/>
  <c r="R6410" i="2"/>
  <c r="Q6410" i="2"/>
  <c r="P6410" i="2"/>
  <c r="O6410" i="2"/>
  <c r="N6410" i="2"/>
  <c r="M6410" i="2"/>
  <c r="L6410" i="2"/>
  <c r="K6410" i="2"/>
  <c r="J6410" i="2"/>
  <c r="I6410" i="2"/>
  <c r="H6410" i="2"/>
  <c r="G6410" i="2"/>
  <c r="F6410" i="2"/>
  <c r="E6410" i="2"/>
  <c r="D6410" i="2"/>
  <c r="C6410" i="2"/>
  <c r="B6410" i="2"/>
  <c r="A6410" i="2"/>
  <c r="T6409" i="2"/>
  <c r="S6409" i="2"/>
  <c r="R6409" i="2"/>
  <c r="Q6409" i="2"/>
  <c r="P6409" i="2"/>
  <c r="O6409" i="2"/>
  <c r="N6409" i="2"/>
  <c r="M6409" i="2"/>
  <c r="L6409" i="2"/>
  <c r="K6409" i="2"/>
  <c r="J6409" i="2"/>
  <c r="I6409" i="2"/>
  <c r="H6409" i="2"/>
  <c r="G6409" i="2"/>
  <c r="F6409" i="2"/>
  <c r="E6409" i="2"/>
  <c r="D6409" i="2"/>
  <c r="C6409" i="2"/>
  <c r="B6409" i="2"/>
  <c r="A6409" i="2"/>
  <c r="T6408" i="2"/>
  <c r="S6408" i="2"/>
  <c r="R6408" i="2"/>
  <c r="Q6408" i="2"/>
  <c r="P6408" i="2"/>
  <c r="O6408" i="2"/>
  <c r="N6408" i="2"/>
  <c r="M6408" i="2"/>
  <c r="L6408" i="2"/>
  <c r="K6408" i="2"/>
  <c r="J6408" i="2"/>
  <c r="I6408" i="2"/>
  <c r="H6408" i="2"/>
  <c r="G6408" i="2"/>
  <c r="F6408" i="2"/>
  <c r="E6408" i="2"/>
  <c r="D6408" i="2"/>
  <c r="C6408" i="2"/>
  <c r="B6408" i="2"/>
  <c r="A6408" i="2"/>
  <c r="T6407" i="2"/>
  <c r="S6407" i="2"/>
  <c r="R6407" i="2"/>
  <c r="Q6407" i="2"/>
  <c r="P6407" i="2"/>
  <c r="O6407" i="2"/>
  <c r="N6407" i="2"/>
  <c r="B6407" i="2" s="1"/>
  <c r="M6407" i="2"/>
  <c r="L6407" i="2"/>
  <c r="K6407" i="2"/>
  <c r="J6407" i="2"/>
  <c r="I6407" i="2"/>
  <c r="H6407" i="2"/>
  <c r="G6407" i="2"/>
  <c r="F6407" i="2"/>
  <c r="E6407" i="2"/>
  <c r="D6407" i="2"/>
  <c r="C6407" i="2"/>
  <c r="A6407" i="2"/>
  <c r="T6406" i="2"/>
  <c r="S6406" i="2"/>
  <c r="R6406" i="2"/>
  <c r="Q6406" i="2"/>
  <c r="P6406" i="2"/>
  <c r="O6406" i="2"/>
  <c r="N6406" i="2"/>
  <c r="M6406" i="2"/>
  <c r="L6406" i="2"/>
  <c r="K6406" i="2"/>
  <c r="J6406" i="2"/>
  <c r="I6406" i="2"/>
  <c r="H6406" i="2"/>
  <c r="G6406" i="2"/>
  <c r="F6406" i="2"/>
  <c r="E6406" i="2"/>
  <c r="D6406" i="2"/>
  <c r="C6406" i="2"/>
  <c r="B6406" i="2"/>
  <c r="A6406" i="2"/>
  <c r="T6405" i="2"/>
  <c r="S6405" i="2"/>
  <c r="R6405" i="2"/>
  <c r="Q6405" i="2"/>
  <c r="P6405" i="2"/>
  <c r="O6405" i="2"/>
  <c r="N6405" i="2"/>
  <c r="M6405" i="2"/>
  <c r="L6405" i="2"/>
  <c r="K6405" i="2"/>
  <c r="J6405" i="2"/>
  <c r="I6405" i="2"/>
  <c r="H6405" i="2"/>
  <c r="G6405" i="2"/>
  <c r="F6405" i="2"/>
  <c r="E6405" i="2"/>
  <c r="D6405" i="2"/>
  <c r="C6405" i="2"/>
  <c r="B6405" i="2"/>
  <c r="A6405" i="2"/>
  <c r="T6404" i="2"/>
  <c r="S6404" i="2"/>
  <c r="R6404" i="2"/>
  <c r="Q6404" i="2"/>
  <c r="P6404" i="2"/>
  <c r="O6404" i="2"/>
  <c r="N6404" i="2"/>
  <c r="M6404" i="2"/>
  <c r="L6404" i="2"/>
  <c r="K6404" i="2"/>
  <c r="J6404" i="2"/>
  <c r="I6404" i="2"/>
  <c r="H6404" i="2"/>
  <c r="G6404" i="2"/>
  <c r="F6404" i="2"/>
  <c r="E6404" i="2"/>
  <c r="D6404" i="2"/>
  <c r="C6404" i="2"/>
  <c r="B6404" i="2"/>
  <c r="A6404" i="2"/>
  <c r="T6403" i="2"/>
  <c r="S6403" i="2"/>
  <c r="R6403" i="2"/>
  <c r="Q6403" i="2"/>
  <c r="P6403" i="2"/>
  <c r="O6403" i="2"/>
  <c r="N6403" i="2"/>
  <c r="M6403" i="2"/>
  <c r="L6403" i="2"/>
  <c r="K6403" i="2"/>
  <c r="J6403" i="2"/>
  <c r="I6403" i="2"/>
  <c r="H6403" i="2"/>
  <c r="G6403" i="2"/>
  <c r="F6403" i="2"/>
  <c r="E6403" i="2"/>
  <c r="D6403" i="2"/>
  <c r="C6403" i="2"/>
  <c r="B6403" i="2"/>
  <c r="A6403" i="2"/>
  <c r="T6402" i="2"/>
  <c r="S6402" i="2"/>
  <c r="R6402" i="2"/>
  <c r="Q6402" i="2"/>
  <c r="P6402" i="2"/>
  <c r="O6402" i="2"/>
  <c r="N6402" i="2"/>
  <c r="M6402" i="2"/>
  <c r="L6402" i="2"/>
  <c r="K6402" i="2"/>
  <c r="J6402" i="2"/>
  <c r="I6402" i="2"/>
  <c r="H6402" i="2"/>
  <c r="G6402" i="2"/>
  <c r="F6402" i="2"/>
  <c r="E6402" i="2"/>
  <c r="D6402" i="2"/>
  <c r="C6402" i="2"/>
  <c r="B6402" i="2"/>
  <c r="A6402" i="2"/>
  <c r="T6401" i="2"/>
  <c r="S6401" i="2"/>
  <c r="R6401" i="2"/>
  <c r="Q6401" i="2"/>
  <c r="P6401" i="2"/>
  <c r="O6401" i="2"/>
  <c r="N6401" i="2"/>
  <c r="M6401" i="2"/>
  <c r="L6401" i="2"/>
  <c r="K6401" i="2"/>
  <c r="J6401" i="2"/>
  <c r="I6401" i="2"/>
  <c r="H6401" i="2"/>
  <c r="G6401" i="2"/>
  <c r="F6401" i="2"/>
  <c r="E6401" i="2"/>
  <c r="D6401" i="2"/>
  <c r="C6401" i="2"/>
  <c r="B6401" i="2"/>
  <c r="A6401" i="2"/>
  <c r="T6400" i="2"/>
  <c r="S6400" i="2"/>
  <c r="R6400" i="2"/>
  <c r="Q6400" i="2"/>
  <c r="P6400" i="2"/>
  <c r="O6400" i="2"/>
  <c r="N6400" i="2"/>
  <c r="M6400" i="2"/>
  <c r="L6400" i="2"/>
  <c r="K6400" i="2"/>
  <c r="J6400" i="2"/>
  <c r="I6400" i="2"/>
  <c r="H6400" i="2"/>
  <c r="G6400" i="2"/>
  <c r="F6400" i="2"/>
  <c r="E6400" i="2"/>
  <c r="D6400" i="2"/>
  <c r="C6400" i="2"/>
  <c r="B6400" i="2"/>
  <c r="A6400" i="2"/>
  <c r="T6399" i="2"/>
  <c r="S6399" i="2"/>
  <c r="R6399" i="2"/>
  <c r="Q6399" i="2"/>
  <c r="P6399" i="2"/>
  <c r="O6399" i="2"/>
  <c r="N6399" i="2"/>
  <c r="M6399" i="2"/>
  <c r="L6399" i="2"/>
  <c r="K6399" i="2"/>
  <c r="J6399" i="2"/>
  <c r="I6399" i="2"/>
  <c r="H6399" i="2"/>
  <c r="G6399" i="2"/>
  <c r="F6399" i="2"/>
  <c r="E6399" i="2"/>
  <c r="D6399" i="2"/>
  <c r="C6399" i="2"/>
  <c r="B6399" i="2"/>
  <c r="A6399" i="2"/>
  <c r="T6398" i="2"/>
  <c r="S6398" i="2"/>
  <c r="R6398" i="2"/>
  <c r="Q6398" i="2"/>
  <c r="P6398" i="2"/>
  <c r="O6398" i="2"/>
  <c r="N6398" i="2"/>
  <c r="M6398" i="2"/>
  <c r="L6398" i="2"/>
  <c r="K6398" i="2"/>
  <c r="J6398" i="2"/>
  <c r="I6398" i="2"/>
  <c r="H6398" i="2"/>
  <c r="G6398" i="2"/>
  <c r="F6398" i="2"/>
  <c r="E6398" i="2"/>
  <c r="D6398" i="2"/>
  <c r="C6398" i="2"/>
  <c r="B6398" i="2"/>
  <c r="A6398" i="2"/>
  <c r="T6397" i="2"/>
  <c r="S6397" i="2"/>
  <c r="R6397" i="2"/>
  <c r="Q6397" i="2"/>
  <c r="P6397" i="2"/>
  <c r="O6397" i="2"/>
  <c r="N6397" i="2"/>
  <c r="M6397" i="2"/>
  <c r="L6397" i="2"/>
  <c r="K6397" i="2"/>
  <c r="J6397" i="2"/>
  <c r="I6397" i="2"/>
  <c r="H6397" i="2"/>
  <c r="G6397" i="2"/>
  <c r="F6397" i="2"/>
  <c r="E6397" i="2"/>
  <c r="D6397" i="2"/>
  <c r="C6397" i="2"/>
  <c r="B6397" i="2"/>
  <c r="A6397" i="2"/>
  <c r="T6396" i="2"/>
  <c r="S6396" i="2"/>
  <c r="R6396" i="2"/>
  <c r="Q6396" i="2"/>
  <c r="P6396" i="2"/>
  <c r="O6396" i="2"/>
  <c r="N6396" i="2"/>
  <c r="M6396" i="2"/>
  <c r="L6396" i="2"/>
  <c r="K6396" i="2"/>
  <c r="J6396" i="2"/>
  <c r="I6396" i="2"/>
  <c r="H6396" i="2"/>
  <c r="G6396" i="2"/>
  <c r="F6396" i="2"/>
  <c r="E6396" i="2"/>
  <c r="D6396" i="2"/>
  <c r="C6396" i="2"/>
  <c r="B6396" i="2"/>
  <c r="A6396" i="2"/>
  <c r="T6395" i="2"/>
  <c r="S6395" i="2"/>
  <c r="R6395" i="2"/>
  <c r="Q6395" i="2"/>
  <c r="P6395" i="2"/>
  <c r="O6395" i="2"/>
  <c r="N6395" i="2"/>
  <c r="M6395" i="2"/>
  <c r="L6395" i="2"/>
  <c r="K6395" i="2"/>
  <c r="J6395" i="2"/>
  <c r="I6395" i="2"/>
  <c r="H6395" i="2"/>
  <c r="G6395" i="2"/>
  <c r="F6395" i="2"/>
  <c r="E6395" i="2"/>
  <c r="D6395" i="2"/>
  <c r="C6395" i="2"/>
  <c r="B6395" i="2"/>
  <c r="A6395" i="2"/>
  <c r="T6394" i="2"/>
  <c r="S6394" i="2"/>
  <c r="R6394" i="2"/>
  <c r="Q6394" i="2"/>
  <c r="P6394" i="2"/>
  <c r="O6394" i="2"/>
  <c r="N6394" i="2"/>
  <c r="M6394" i="2"/>
  <c r="L6394" i="2"/>
  <c r="K6394" i="2"/>
  <c r="J6394" i="2"/>
  <c r="I6394" i="2"/>
  <c r="H6394" i="2"/>
  <c r="G6394" i="2"/>
  <c r="F6394" i="2"/>
  <c r="E6394" i="2"/>
  <c r="D6394" i="2"/>
  <c r="C6394" i="2"/>
  <c r="B6394" i="2"/>
  <c r="A6394" i="2"/>
  <c r="T6393" i="2"/>
  <c r="S6393" i="2"/>
  <c r="R6393" i="2"/>
  <c r="Q6393" i="2"/>
  <c r="P6393" i="2"/>
  <c r="O6393" i="2"/>
  <c r="N6393" i="2"/>
  <c r="M6393" i="2"/>
  <c r="L6393" i="2"/>
  <c r="K6393" i="2"/>
  <c r="J6393" i="2"/>
  <c r="I6393" i="2"/>
  <c r="H6393" i="2"/>
  <c r="G6393" i="2"/>
  <c r="F6393" i="2"/>
  <c r="E6393" i="2"/>
  <c r="D6393" i="2"/>
  <c r="C6393" i="2"/>
  <c r="B6393" i="2"/>
  <c r="A6393" i="2"/>
  <c r="T6392" i="2"/>
  <c r="S6392" i="2"/>
  <c r="R6392" i="2"/>
  <c r="Q6392" i="2"/>
  <c r="P6392" i="2"/>
  <c r="O6392" i="2"/>
  <c r="N6392" i="2"/>
  <c r="B6392" i="2" s="1"/>
  <c r="M6392" i="2"/>
  <c r="L6392" i="2"/>
  <c r="K6392" i="2"/>
  <c r="J6392" i="2"/>
  <c r="I6392" i="2"/>
  <c r="H6392" i="2"/>
  <c r="G6392" i="2"/>
  <c r="F6392" i="2"/>
  <c r="E6392" i="2"/>
  <c r="D6392" i="2"/>
  <c r="C6392" i="2"/>
  <c r="A6392" i="2"/>
  <c r="T6391" i="2"/>
  <c r="S6391" i="2"/>
  <c r="R6391" i="2"/>
  <c r="Q6391" i="2"/>
  <c r="P6391" i="2"/>
  <c r="O6391" i="2"/>
  <c r="N6391" i="2"/>
  <c r="M6391" i="2"/>
  <c r="L6391" i="2"/>
  <c r="K6391" i="2"/>
  <c r="J6391" i="2"/>
  <c r="I6391" i="2"/>
  <c r="H6391" i="2"/>
  <c r="G6391" i="2"/>
  <c r="F6391" i="2"/>
  <c r="E6391" i="2"/>
  <c r="D6391" i="2"/>
  <c r="C6391" i="2"/>
  <c r="B6391" i="2"/>
  <c r="A6391" i="2"/>
  <c r="T6390" i="2"/>
  <c r="S6390" i="2"/>
  <c r="R6390" i="2"/>
  <c r="Q6390" i="2"/>
  <c r="P6390" i="2"/>
  <c r="O6390" i="2"/>
  <c r="N6390" i="2"/>
  <c r="B6390" i="2" s="1"/>
  <c r="M6390" i="2"/>
  <c r="L6390" i="2"/>
  <c r="K6390" i="2"/>
  <c r="J6390" i="2"/>
  <c r="I6390" i="2"/>
  <c r="H6390" i="2"/>
  <c r="G6390" i="2"/>
  <c r="F6390" i="2"/>
  <c r="E6390" i="2"/>
  <c r="D6390" i="2"/>
  <c r="C6390" i="2"/>
  <c r="A6390" i="2"/>
  <c r="T6389" i="2"/>
  <c r="S6389" i="2"/>
  <c r="R6389" i="2"/>
  <c r="Q6389" i="2"/>
  <c r="P6389" i="2"/>
  <c r="O6389" i="2"/>
  <c r="N6389" i="2"/>
  <c r="M6389" i="2"/>
  <c r="L6389" i="2"/>
  <c r="K6389" i="2"/>
  <c r="J6389" i="2"/>
  <c r="I6389" i="2"/>
  <c r="H6389" i="2"/>
  <c r="G6389" i="2"/>
  <c r="F6389" i="2"/>
  <c r="E6389" i="2"/>
  <c r="D6389" i="2"/>
  <c r="C6389" i="2"/>
  <c r="B6389" i="2"/>
  <c r="A6389" i="2"/>
  <c r="T6388" i="2"/>
  <c r="S6388" i="2"/>
  <c r="R6388" i="2"/>
  <c r="Q6388" i="2"/>
  <c r="P6388" i="2"/>
  <c r="O6388" i="2"/>
  <c r="N6388" i="2"/>
  <c r="B6388" i="2" s="1"/>
  <c r="M6388" i="2"/>
  <c r="L6388" i="2"/>
  <c r="K6388" i="2"/>
  <c r="J6388" i="2"/>
  <c r="I6388" i="2"/>
  <c r="H6388" i="2"/>
  <c r="G6388" i="2"/>
  <c r="F6388" i="2"/>
  <c r="E6388" i="2"/>
  <c r="D6388" i="2"/>
  <c r="C6388" i="2"/>
  <c r="A6388" i="2"/>
  <c r="T6387" i="2"/>
  <c r="S6387" i="2"/>
  <c r="R6387" i="2"/>
  <c r="Q6387" i="2"/>
  <c r="P6387" i="2"/>
  <c r="O6387" i="2"/>
  <c r="N6387" i="2"/>
  <c r="M6387" i="2"/>
  <c r="L6387" i="2"/>
  <c r="K6387" i="2"/>
  <c r="J6387" i="2"/>
  <c r="I6387" i="2"/>
  <c r="H6387" i="2"/>
  <c r="G6387" i="2"/>
  <c r="F6387" i="2"/>
  <c r="E6387" i="2"/>
  <c r="D6387" i="2"/>
  <c r="C6387" i="2"/>
  <c r="B6387" i="2"/>
  <c r="A6387" i="2"/>
  <c r="T6386" i="2"/>
  <c r="S6386" i="2"/>
  <c r="R6386" i="2"/>
  <c r="Q6386" i="2"/>
  <c r="P6386" i="2"/>
  <c r="O6386" i="2"/>
  <c r="N6386" i="2"/>
  <c r="B6386" i="2" s="1"/>
  <c r="M6386" i="2"/>
  <c r="L6386" i="2"/>
  <c r="K6386" i="2"/>
  <c r="J6386" i="2"/>
  <c r="I6386" i="2"/>
  <c r="H6386" i="2"/>
  <c r="G6386" i="2"/>
  <c r="F6386" i="2"/>
  <c r="E6386" i="2"/>
  <c r="D6386" i="2"/>
  <c r="C6386" i="2"/>
  <c r="A6386" i="2"/>
  <c r="T6385" i="2"/>
  <c r="S6385" i="2"/>
  <c r="R6385" i="2"/>
  <c r="Q6385" i="2"/>
  <c r="P6385" i="2"/>
  <c r="O6385" i="2"/>
  <c r="N6385" i="2"/>
  <c r="M6385" i="2"/>
  <c r="L6385" i="2"/>
  <c r="K6385" i="2"/>
  <c r="J6385" i="2"/>
  <c r="I6385" i="2"/>
  <c r="H6385" i="2"/>
  <c r="G6385" i="2"/>
  <c r="F6385" i="2"/>
  <c r="E6385" i="2"/>
  <c r="D6385" i="2"/>
  <c r="C6385" i="2"/>
  <c r="B6385" i="2"/>
  <c r="A6385" i="2"/>
  <c r="T6384" i="2"/>
  <c r="S6384" i="2"/>
  <c r="R6384" i="2"/>
  <c r="Q6384" i="2"/>
  <c r="P6384" i="2"/>
  <c r="O6384" i="2"/>
  <c r="N6384" i="2"/>
  <c r="B6384" i="2" s="1"/>
  <c r="M6384" i="2"/>
  <c r="L6384" i="2"/>
  <c r="K6384" i="2"/>
  <c r="J6384" i="2"/>
  <c r="I6384" i="2"/>
  <c r="H6384" i="2"/>
  <c r="G6384" i="2"/>
  <c r="F6384" i="2"/>
  <c r="E6384" i="2"/>
  <c r="D6384" i="2"/>
  <c r="C6384" i="2"/>
  <c r="A6384" i="2"/>
  <c r="T6383" i="2"/>
  <c r="S6383" i="2"/>
  <c r="R6383" i="2"/>
  <c r="Q6383" i="2"/>
  <c r="P6383" i="2"/>
  <c r="O6383" i="2"/>
  <c r="N6383" i="2"/>
  <c r="M6383" i="2"/>
  <c r="L6383" i="2"/>
  <c r="K6383" i="2"/>
  <c r="J6383" i="2"/>
  <c r="I6383" i="2"/>
  <c r="H6383" i="2"/>
  <c r="G6383" i="2"/>
  <c r="F6383" i="2"/>
  <c r="E6383" i="2"/>
  <c r="D6383" i="2"/>
  <c r="C6383" i="2"/>
  <c r="B6383" i="2"/>
  <c r="A6383" i="2"/>
  <c r="T6382" i="2"/>
  <c r="S6382" i="2"/>
  <c r="R6382" i="2"/>
  <c r="Q6382" i="2"/>
  <c r="P6382" i="2"/>
  <c r="O6382" i="2"/>
  <c r="N6382" i="2"/>
  <c r="B6382" i="2" s="1"/>
  <c r="M6382" i="2"/>
  <c r="L6382" i="2"/>
  <c r="K6382" i="2"/>
  <c r="J6382" i="2"/>
  <c r="I6382" i="2"/>
  <c r="H6382" i="2"/>
  <c r="G6382" i="2"/>
  <c r="F6382" i="2"/>
  <c r="E6382" i="2"/>
  <c r="D6382" i="2"/>
  <c r="C6382" i="2"/>
  <c r="A6382" i="2"/>
  <c r="T6381" i="2"/>
  <c r="S6381" i="2"/>
  <c r="R6381" i="2"/>
  <c r="Q6381" i="2"/>
  <c r="P6381" i="2"/>
  <c r="O6381" i="2"/>
  <c r="N6381" i="2"/>
  <c r="M6381" i="2"/>
  <c r="L6381" i="2"/>
  <c r="K6381" i="2"/>
  <c r="J6381" i="2"/>
  <c r="I6381" i="2"/>
  <c r="H6381" i="2"/>
  <c r="G6381" i="2"/>
  <c r="F6381" i="2"/>
  <c r="E6381" i="2"/>
  <c r="D6381" i="2"/>
  <c r="C6381" i="2"/>
  <c r="B6381" i="2"/>
  <c r="A6381" i="2"/>
  <c r="T6380" i="2"/>
  <c r="S6380" i="2"/>
  <c r="R6380" i="2"/>
  <c r="Q6380" i="2"/>
  <c r="P6380" i="2"/>
  <c r="O6380" i="2"/>
  <c r="N6380" i="2"/>
  <c r="B6380" i="2" s="1"/>
  <c r="M6380" i="2"/>
  <c r="L6380" i="2"/>
  <c r="K6380" i="2"/>
  <c r="J6380" i="2"/>
  <c r="I6380" i="2"/>
  <c r="H6380" i="2"/>
  <c r="G6380" i="2"/>
  <c r="F6380" i="2"/>
  <c r="E6380" i="2"/>
  <c r="D6380" i="2"/>
  <c r="C6380" i="2"/>
  <c r="A6380" i="2"/>
  <c r="T6379" i="2"/>
  <c r="S6379" i="2"/>
  <c r="R6379" i="2"/>
  <c r="Q6379" i="2"/>
  <c r="P6379" i="2"/>
  <c r="O6379" i="2"/>
  <c r="N6379" i="2"/>
  <c r="M6379" i="2"/>
  <c r="L6379" i="2"/>
  <c r="K6379" i="2"/>
  <c r="J6379" i="2"/>
  <c r="I6379" i="2"/>
  <c r="H6379" i="2"/>
  <c r="G6379" i="2"/>
  <c r="F6379" i="2"/>
  <c r="E6379" i="2"/>
  <c r="D6379" i="2"/>
  <c r="C6379" i="2"/>
  <c r="B6379" i="2"/>
  <c r="A6379" i="2"/>
  <c r="T6378" i="2"/>
  <c r="S6378" i="2"/>
  <c r="R6378" i="2"/>
  <c r="Q6378" i="2"/>
  <c r="P6378" i="2"/>
  <c r="O6378" i="2"/>
  <c r="N6378" i="2"/>
  <c r="B6378" i="2" s="1"/>
  <c r="M6378" i="2"/>
  <c r="L6378" i="2"/>
  <c r="K6378" i="2"/>
  <c r="J6378" i="2"/>
  <c r="I6378" i="2"/>
  <c r="H6378" i="2"/>
  <c r="G6378" i="2"/>
  <c r="F6378" i="2"/>
  <c r="E6378" i="2"/>
  <c r="D6378" i="2"/>
  <c r="C6378" i="2"/>
  <c r="A6378" i="2"/>
  <c r="T6377" i="2"/>
  <c r="S6377" i="2"/>
  <c r="R6377" i="2"/>
  <c r="Q6377" i="2"/>
  <c r="P6377" i="2"/>
  <c r="O6377" i="2"/>
  <c r="N6377" i="2"/>
  <c r="M6377" i="2"/>
  <c r="L6377" i="2"/>
  <c r="K6377" i="2"/>
  <c r="J6377" i="2"/>
  <c r="I6377" i="2"/>
  <c r="H6377" i="2"/>
  <c r="G6377" i="2"/>
  <c r="F6377" i="2"/>
  <c r="E6377" i="2"/>
  <c r="D6377" i="2"/>
  <c r="C6377" i="2"/>
  <c r="B6377" i="2"/>
  <c r="A6377" i="2"/>
  <c r="T6376" i="2"/>
  <c r="S6376" i="2"/>
  <c r="R6376" i="2"/>
  <c r="Q6376" i="2"/>
  <c r="P6376" i="2"/>
  <c r="O6376" i="2"/>
  <c r="N6376" i="2"/>
  <c r="B6376" i="2" s="1"/>
  <c r="M6376" i="2"/>
  <c r="L6376" i="2"/>
  <c r="K6376" i="2"/>
  <c r="J6376" i="2"/>
  <c r="I6376" i="2"/>
  <c r="H6376" i="2"/>
  <c r="G6376" i="2"/>
  <c r="F6376" i="2"/>
  <c r="E6376" i="2"/>
  <c r="D6376" i="2"/>
  <c r="C6376" i="2"/>
  <c r="A6376" i="2"/>
  <c r="T6375" i="2"/>
  <c r="S6375" i="2"/>
  <c r="R6375" i="2"/>
  <c r="Q6375" i="2"/>
  <c r="P6375" i="2"/>
  <c r="O6375" i="2"/>
  <c r="N6375" i="2"/>
  <c r="M6375" i="2"/>
  <c r="L6375" i="2"/>
  <c r="K6375" i="2"/>
  <c r="J6375" i="2"/>
  <c r="I6375" i="2"/>
  <c r="H6375" i="2"/>
  <c r="G6375" i="2"/>
  <c r="F6375" i="2"/>
  <c r="E6375" i="2"/>
  <c r="D6375" i="2"/>
  <c r="C6375" i="2"/>
  <c r="B6375" i="2"/>
  <c r="A6375" i="2"/>
  <c r="T6374" i="2"/>
  <c r="S6374" i="2"/>
  <c r="R6374" i="2"/>
  <c r="Q6374" i="2"/>
  <c r="P6374" i="2"/>
  <c r="O6374" i="2"/>
  <c r="N6374" i="2"/>
  <c r="B6374" i="2" s="1"/>
  <c r="M6374" i="2"/>
  <c r="L6374" i="2"/>
  <c r="K6374" i="2"/>
  <c r="J6374" i="2"/>
  <c r="I6374" i="2"/>
  <c r="H6374" i="2"/>
  <c r="G6374" i="2"/>
  <c r="F6374" i="2"/>
  <c r="E6374" i="2"/>
  <c r="D6374" i="2"/>
  <c r="C6374" i="2"/>
  <c r="A6374" i="2"/>
  <c r="T6373" i="2"/>
  <c r="S6373" i="2"/>
  <c r="R6373" i="2"/>
  <c r="Q6373" i="2"/>
  <c r="P6373" i="2"/>
  <c r="O6373" i="2"/>
  <c r="N6373" i="2"/>
  <c r="M6373" i="2"/>
  <c r="L6373" i="2"/>
  <c r="K6373" i="2"/>
  <c r="J6373" i="2"/>
  <c r="I6373" i="2"/>
  <c r="H6373" i="2"/>
  <c r="G6373" i="2"/>
  <c r="F6373" i="2"/>
  <c r="E6373" i="2"/>
  <c r="D6373" i="2"/>
  <c r="C6373" i="2"/>
  <c r="B6373" i="2"/>
  <c r="A6373" i="2"/>
  <c r="T6372" i="2"/>
  <c r="S6372" i="2"/>
  <c r="R6372" i="2"/>
  <c r="Q6372" i="2"/>
  <c r="P6372" i="2"/>
  <c r="O6372" i="2"/>
  <c r="N6372" i="2"/>
  <c r="B6372" i="2" s="1"/>
  <c r="M6372" i="2"/>
  <c r="L6372" i="2"/>
  <c r="K6372" i="2"/>
  <c r="J6372" i="2"/>
  <c r="I6372" i="2"/>
  <c r="H6372" i="2"/>
  <c r="G6372" i="2"/>
  <c r="F6372" i="2"/>
  <c r="E6372" i="2"/>
  <c r="D6372" i="2"/>
  <c r="C6372" i="2"/>
  <c r="A6372" i="2"/>
  <c r="T6371" i="2"/>
  <c r="S6371" i="2"/>
  <c r="R6371" i="2"/>
  <c r="Q6371" i="2"/>
  <c r="P6371" i="2"/>
  <c r="O6371" i="2"/>
  <c r="N6371" i="2"/>
  <c r="M6371" i="2"/>
  <c r="L6371" i="2"/>
  <c r="K6371" i="2"/>
  <c r="J6371" i="2"/>
  <c r="I6371" i="2"/>
  <c r="H6371" i="2"/>
  <c r="G6371" i="2"/>
  <c r="F6371" i="2"/>
  <c r="E6371" i="2"/>
  <c r="D6371" i="2"/>
  <c r="C6371" i="2"/>
  <c r="B6371" i="2"/>
  <c r="A6371" i="2"/>
  <c r="T6370" i="2"/>
  <c r="S6370" i="2"/>
  <c r="R6370" i="2"/>
  <c r="Q6370" i="2"/>
  <c r="P6370" i="2"/>
  <c r="O6370" i="2"/>
  <c r="N6370" i="2"/>
  <c r="B6370" i="2" s="1"/>
  <c r="M6370" i="2"/>
  <c r="L6370" i="2"/>
  <c r="K6370" i="2"/>
  <c r="J6370" i="2"/>
  <c r="I6370" i="2"/>
  <c r="H6370" i="2"/>
  <c r="G6370" i="2"/>
  <c r="F6370" i="2"/>
  <c r="E6370" i="2"/>
  <c r="D6370" i="2"/>
  <c r="C6370" i="2"/>
  <c r="A6370" i="2"/>
  <c r="T6369" i="2"/>
  <c r="S6369" i="2"/>
  <c r="R6369" i="2"/>
  <c r="Q6369" i="2"/>
  <c r="P6369" i="2"/>
  <c r="O6369" i="2"/>
  <c r="N6369" i="2"/>
  <c r="M6369" i="2"/>
  <c r="L6369" i="2"/>
  <c r="K6369" i="2"/>
  <c r="J6369" i="2"/>
  <c r="I6369" i="2"/>
  <c r="H6369" i="2"/>
  <c r="G6369" i="2"/>
  <c r="F6369" i="2"/>
  <c r="E6369" i="2"/>
  <c r="D6369" i="2"/>
  <c r="C6369" i="2"/>
  <c r="B6369" i="2"/>
  <c r="A6369" i="2"/>
  <c r="T6368" i="2"/>
  <c r="S6368" i="2"/>
  <c r="R6368" i="2"/>
  <c r="Q6368" i="2"/>
  <c r="P6368" i="2"/>
  <c r="O6368" i="2"/>
  <c r="N6368" i="2"/>
  <c r="M6368" i="2"/>
  <c r="L6368" i="2"/>
  <c r="K6368" i="2"/>
  <c r="J6368" i="2"/>
  <c r="I6368" i="2"/>
  <c r="H6368" i="2"/>
  <c r="G6368" i="2"/>
  <c r="F6368" i="2"/>
  <c r="E6368" i="2"/>
  <c r="D6368" i="2"/>
  <c r="C6368" i="2"/>
  <c r="B6368" i="2"/>
  <c r="A6368" i="2"/>
  <c r="T6367" i="2"/>
  <c r="S6367" i="2"/>
  <c r="R6367" i="2"/>
  <c r="Q6367" i="2"/>
  <c r="P6367" i="2"/>
  <c r="O6367" i="2"/>
  <c r="N6367" i="2"/>
  <c r="M6367" i="2"/>
  <c r="L6367" i="2"/>
  <c r="K6367" i="2"/>
  <c r="J6367" i="2"/>
  <c r="I6367" i="2"/>
  <c r="H6367" i="2"/>
  <c r="G6367" i="2"/>
  <c r="F6367" i="2"/>
  <c r="E6367" i="2"/>
  <c r="D6367" i="2"/>
  <c r="C6367" i="2"/>
  <c r="B6367" i="2"/>
  <c r="A6367" i="2"/>
  <c r="T6366" i="2"/>
  <c r="S6366" i="2"/>
  <c r="R6366" i="2"/>
  <c r="Q6366" i="2"/>
  <c r="P6366" i="2"/>
  <c r="O6366" i="2"/>
  <c r="N6366" i="2"/>
  <c r="B6366" i="2" s="1"/>
  <c r="M6366" i="2"/>
  <c r="L6366" i="2"/>
  <c r="K6366" i="2"/>
  <c r="J6366" i="2"/>
  <c r="I6366" i="2"/>
  <c r="H6366" i="2"/>
  <c r="G6366" i="2"/>
  <c r="F6366" i="2"/>
  <c r="E6366" i="2"/>
  <c r="D6366" i="2"/>
  <c r="C6366" i="2"/>
  <c r="A6366" i="2"/>
  <c r="T6365" i="2"/>
  <c r="S6365" i="2"/>
  <c r="R6365" i="2"/>
  <c r="Q6365" i="2"/>
  <c r="P6365" i="2"/>
  <c r="O6365" i="2"/>
  <c r="N6365" i="2"/>
  <c r="M6365" i="2"/>
  <c r="L6365" i="2"/>
  <c r="K6365" i="2"/>
  <c r="J6365" i="2"/>
  <c r="I6365" i="2"/>
  <c r="H6365" i="2"/>
  <c r="G6365" i="2"/>
  <c r="F6365" i="2"/>
  <c r="E6365" i="2"/>
  <c r="D6365" i="2"/>
  <c r="C6365" i="2"/>
  <c r="B6365" i="2"/>
  <c r="A6365" i="2"/>
  <c r="T6364" i="2"/>
  <c r="S6364" i="2"/>
  <c r="R6364" i="2"/>
  <c r="Q6364" i="2"/>
  <c r="P6364" i="2"/>
  <c r="O6364" i="2"/>
  <c r="N6364" i="2"/>
  <c r="B6364" i="2" s="1"/>
  <c r="M6364" i="2"/>
  <c r="L6364" i="2"/>
  <c r="K6364" i="2"/>
  <c r="J6364" i="2"/>
  <c r="I6364" i="2"/>
  <c r="H6364" i="2"/>
  <c r="G6364" i="2"/>
  <c r="F6364" i="2"/>
  <c r="E6364" i="2"/>
  <c r="D6364" i="2"/>
  <c r="C6364" i="2"/>
  <c r="A6364" i="2"/>
  <c r="T6363" i="2"/>
  <c r="S6363" i="2"/>
  <c r="R6363" i="2"/>
  <c r="Q6363" i="2"/>
  <c r="P6363" i="2"/>
  <c r="O6363" i="2"/>
  <c r="N6363" i="2"/>
  <c r="M6363" i="2"/>
  <c r="L6363" i="2"/>
  <c r="K6363" i="2"/>
  <c r="J6363" i="2"/>
  <c r="I6363" i="2"/>
  <c r="H6363" i="2"/>
  <c r="G6363" i="2"/>
  <c r="F6363" i="2"/>
  <c r="E6363" i="2"/>
  <c r="D6363" i="2"/>
  <c r="C6363" i="2"/>
  <c r="B6363" i="2"/>
  <c r="A6363" i="2"/>
  <c r="T6362" i="2"/>
  <c r="S6362" i="2"/>
  <c r="R6362" i="2"/>
  <c r="Q6362" i="2"/>
  <c r="P6362" i="2"/>
  <c r="O6362" i="2"/>
  <c r="N6362" i="2"/>
  <c r="B6362" i="2" s="1"/>
  <c r="M6362" i="2"/>
  <c r="L6362" i="2"/>
  <c r="K6362" i="2"/>
  <c r="J6362" i="2"/>
  <c r="I6362" i="2"/>
  <c r="H6362" i="2"/>
  <c r="G6362" i="2"/>
  <c r="F6362" i="2"/>
  <c r="E6362" i="2"/>
  <c r="D6362" i="2"/>
  <c r="C6362" i="2"/>
  <c r="A6362" i="2"/>
  <c r="T6361" i="2"/>
  <c r="S6361" i="2"/>
  <c r="R6361" i="2"/>
  <c r="Q6361" i="2"/>
  <c r="P6361" i="2"/>
  <c r="O6361" i="2"/>
  <c r="N6361" i="2"/>
  <c r="M6361" i="2"/>
  <c r="L6361" i="2"/>
  <c r="K6361" i="2"/>
  <c r="J6361" i="2"/>
  <c r="I6361" i="2"/>
  <c r="H6361" i="2"/>
  <c r="G6361" i="2"/>
  <c r="F6361" i="2"/>
  <c r="E6361" i="2"/>
  <c r="D6361" i="2"/>
  <c r="C6361" i="2"/>
  <c r="B6361" i="2"/>
  <c r="A6361" i="2"/>
  <c r="T6360" i="2"/>
  <c r="S6360" i="2"/>
  <c r="R6360" i="2"/>
  <c r="Q6360" i="2"/>
  <c r="P6360" i="2"/>
  <c r="O6360" i="2"/>
  <c r="N6360" i="2"/>
  <c r="B6360" i="2" s="1"/>
  <c r="M6360" i="2"/>
  <c r="L6360" i="2"/>
  <c r="K6360" i="2"/>
  <c r="J6360" i="2"/>
  <c r="I6360" i="2"/>
  <c r="H6360" i="2"/>
  <c r="G6360" i="2"/>
  <c r="F6360" i="2"/>
  <c r="E6360" i="2"/>
  <c r="D6360" i="2"/>
  <c r="C6360" i="2"/>
  <c r="A6360" i="2"/>
  <c r="T6359" i="2"/>
  <c r="S6359" i="2"/>
  <c r="R6359" i="2"/>
  <c r="Q6359" i="2"/>
  <c r="P6359" i="2"/>
  <c r="O6359" i="2"/>
  <c r="N6359" i="2"/>
  <c r="M6359" i="2"/>
  <c r="L6359" i="2"/>
  <c r="K6359" i="2"/>
  <c r="J6359" i="2"/>
  <c r="I6359" i="2"/>
  <c r="H6359" i="2"/>
  <c r="G6359" i="2"/>
  <c r="F6359" i="2"/>
  <c r="E6359" i="2"/>
  <c r="D6359" i="2"/>
  <c r="C6359" i="2"/>
  <c r="B6359" i="2"/>
  <c r="A6359" i="2"/>
  <c r="T6358" i="2"/>
  <c r="S6358" i="2"/>
  <c r="R6358" i="2"/>
  <c r="Q6358" i="2"/>
  <c r="P6358" i="2"/>
  <c r="O6358" i="2"/>
  <c r="N6358" i="2"/>
  <c r="B6358" i="2" s="1"/>
  <c r="M6358" i="2"/>
  <c r="L6358" i="2"/>
  <c r="K6358" i="2"/>
  <c r="J6358" i="2"/>
  <c r="I6358" i="2"/>
  <c r="H6358" i="2"/>
  <c r="G6358" i="2"/>
  <c r="F6358" i="2"/>
  <c r="E6358" i="2"/>
  <c r="D6358" i="2"/>
  <c r="C6358" i="2"/>
  <c r="A6358" i="2"/>
  <c r="T6357" i="2"/>
  <c r="S6357" i="2"/>
  <c r="R6357" i="2"/>
  <c r="Q6357" i="2"/>
  <c r="P6357" i="2"/>
  <c r="O6357" i="2"/>
  <c r="N6357" i="2"/>
  <c r="M6357" i="2"/>
  <c r="L6357" i="2"/>
  <c r="K6357" i="2"/>
  <c r="J6357" i="2"/>
  <c r="I6357" i="2"/>
  <c r="H6357" i="2"/>
  <c r="G6357" i="2"/>
  <c r="F6357" i="2"/>
  <c r="E6357" i="2"/>
  <c r="D6357" i="2"/>
  <c r="C6357" i="2"/>
  <c r="B6357" i="2"/>
  <c r="A6357" i="2"/>
  <c r="T6356" i="2"/>
  <c r="S6356" i="2"/>
  <c r="R6356" i="2"/>
  <c r="Q6356" i="2"/>
  <c r="P6356" i="2"/>
  <c r="O6356" i="2"/>
  <c r="N6356" i="2"/>
  <c r="M6356" i="2"/>
  <c r="L6356" i="2"/>
  <c r="K6356" i="2"/>
  <c r="J6356" i="2"/>
  <c r="I6356" i="2"/>
  <c r="H6356" i="2"/>
  <c r="G6356" i="2"/>
  <c r="F6356" i="2"/>
  <c r="E6356" i="2"/>
  <c r="D6356" i="2"/>
  <c r="C6356" i="2"/>
  <c r="B6356" i="2"/>
  <c r="A6356" i="2"/>
  <c r="T6355" i="2"/>
  <c r="S6355" i="2"/>
  <c r="R6355" i="2"/>
  <c r="Q6355" i="2"/>
  <c r="P6355" i="2"/>
  <c r="O6355" i="2"/>
  <c r="N6355" i="2"/>
  <c r="M6355" i="2"/>
  <c r="L6355" i="2"/>
  <c r="K6355" i="2"/>
  <c r="J6355" i="2"/>
  <c r="I6355" i="2"/>
  <c r="H6355" i="2"/>
  <c r="G6355" i="2"/>
  <c r="F6355" i="2"/>
  <c r="E6355" i="2"/>
  <c r="D6355" i="2"/>
  <c r="C6355" i="2"/>
  <c r="B6355" i="2"/>
  <c r="A6355" i="2"/>
  <c r="T6354" i="2"/>
  <c r="S6354" i="2"/>
  <c r="R6354" i="2"/>
  <c r="Q6354" i="2"/>
  <c r="P6354" i="2"/>
  <c r="O6354" i="2"/>
  <c r="N6354" i="2"/>
  <c r="M6354" i="2"/>
  <c r="L6354" i="2"/>
  <c r="K6354" i="2"/>
  <c r="J6354" i="2"/>
  <c r="I6354" i="2"/>
  <c r="H6354" i="2"/>
  <c r="G6354" i="2"/>
  <c r="F6354" i="2"/>
  <c r="E6354" i="2"/>
  <c r="D6354" i="2"/>
  <c r="C6354" i="2"/>
  <c r="B6354" i="2"/>
  <c r="A6354" i="2"/>
  <c r="T6353" i="2"/>
  <c r="S6353" i="2"/>
  <c r="R6353" i="2"/>
  <c r="Q6353" i="2"/>
  <c r="P6353" i="2"/>
  <c r="O6353" i="2"/>
  <c r="N6353" i="2"/>
  <c r="M6353" i="2"/>
  <c r="L6353" i="2"/>
  <c r="K6353" i="2"/>
  <c r="J6353" i="2"/>
  <c r="I6353" i="2"/>
  <c r="H6353" i="2"/>
  <c r="G6353" i="2"/>
  <c r="F6353" i="2"/>
  <c r="E6353" i="2"/>
  <c r="D6353" i="2"/>
  <c r="C6353" i="2"/>
  <c r="B6353" i="2"/>
  <c r="A6353" i="2"/>
  <c r="T6352" i="2"/>
  <c r="S6352" i="2"/>
  <c r="R6352" i="2"/>
  <c r="Q6352" i="2"/>
  <c r="P6352" i="2"/>
  <c r="O6352" i="2"/>
  <c r="N6352" i="2"/>
  <c r="M6352" i="2"/>
  <c r="L6352" i="2"/>
  <c r="K6352" i="2"/>
  <c r="J6352" i="2"/>
  <c r="I6352" i="2"/>
  <c r="H6352" i="2"/>
  <c r="G6352" i="2"/>
  <c r="F6352" i="2"/>
  <c r="E6352" i="2"/>
  <c r="D6352" i="2"/>
  <c r="C6352" i="2"/>
  <c r="B6352" i="2"/>
  <c r="A6352" i="2"/>
  <c r="T6351" i="2"/>
  <c r="S6351" i="2"/>
  <c r="R6351" i="2"/>
  <c r="Q6351" i="2"/>
  <c r="P6351" i="2"/>
  <c r="O6351" i="2"/>
  <c r="N6351" i="2"/>
  <c r="M6351" i="2"/>
  <c r="L6351" i="2"/>
  <c r="K6351" i="2"/>
  <c r="J6351" i="2"/>
  <c r="I6351" i="2"/>
  <c r="H6351" i="2"/>
  <c r="G6351" i="2"/>
  <c r="F6351" i="2"/>
  <c r="E6351" i="2"/>
  <c r="D6351" i="2"/>
  <c r="C6351" i="2"/>
  <c r="B6351" i="2"/>
  <c r="A6351" i="2"/>
  <c r="T6350" i="2"/>
  <c r="S6350" i="2"/>
  <c r="R6350" i="2"/>
  <c r="Q6350" i="2"/>
  <c r="P6350" i="2"/>
  <c r="O6350" i="2"/>
  <c r="N6350" i="2"/>
  <c r="M6350" i="2"/>
  <c r="L6350" i="2"/>
  <c r="K6350" i="2"/>
  <c r="J6350" i="2"/>
  <c r="I6350" i="2"/>
  <c r="H6350" i="2"/>
  <c r="G6350" i="2"/>
  <c r="F6350" i="2"/>
  <c r="E6350" i="2"/>
  <c r="D6350" i="2"/>
  <c r="C6350" i="2"/>
  <c r="B6350" i="2"/>
  <c r="A6350" i="2"/>
  <c r="T6349" i="2"/>
  <c r="S6349" i="2"/>
  <c r="R6349" i="2"/>
  <c r="Q6349" i="2"/>
  <c r="P6349" i="2"/>
  <c r="O6349" i="2"/>
  <c r="N6349" i="2"/>
  <c r="M6349" i="2"/>
  <c r="L6349" i="2"/>
  <c r="K6349" i="2"/>
  <c r="J6349" i="2"/>
  <c r="I6349" i="2"/>
  <c r="H6349" i="2"/>
  <c r="G6349" i="2"/>
  <c r="F6349" i="2"/>
  <c r="E6349" i="2"/>
  <c r="D6349" i="2"/>
  <c r="C6349" i="2"/>
  <c r="B6349" i="2"/>
  <c r="A6349" i="2"/>
  <c r="T6348" i="2"/>
  <c r="S6348" i="2"/>
  <c r="R6348" i="2"/>
  <c r="Q6348" i="2"/>
  <c r="P6348" i="2"/>
  <c r="O6348" i="2"/>
  <c r="N6348" i="2"/>
  <c r="M6348" i="2"/>
  <c r="L6348" i="2"/>
  <c r="K6348" i="2"/>
  <c r="J6348" i="2"/>
  <c r="I6348" i="2"/>
  <c r="H6348" i="2"/>
  <c r="G6348" i="2"/>
  <c r="F6348" i="2"/>
  <c r="E6348" i="2"/>
  <c r="D6348" i="2"/>
  <c r="C6348" i="2"/>
  <c r="B6348" i="2"/>
  <c r="A6348" i="2"/>
  <c r="T6347" i="2"/>
  <c r="S6347" i="2"/>
  <c r="R6347" i="2"/>
  <c r="Q6347" i="2"/>
  <c r="P6347" i="2"/>
  <c r="O6347" i="2"/>
  <c r="N6347" i="2"/>
  <c r="M6347" i="2"/>
  <c r="L6347" i="2"/>
  <c r="K6347" i="2"/>
  <c r="J6347" i="2"/>
  <c r="I6347" i="2"/>
  <c r="H6347" i="2"/>
  <c r="G6347" i="2"/>
  <c r="F6347" i="2"/>
  <c r="E6347" i="2"/>
  <c r="D6347" i="2"/>
  <c r="C6347" i="2"/>
  <c r="B6347" i="2"/>
  <c r="A6347" i="2"/>
  <c r="T6346" i="2"/>
  <c r="S6346" i="2"/>
  <c r="R6346" i="2"/>
  <c r="Q6346" i="2"/>
  <c r="P6346" i="2"/>
  <c r="O6346" i="2"/>
  <c r="N6346" i="2"/>
  <c r="M6346" i="2"/>
  <c r="L6346" i="2"/>
  <c r="K6346" i="2"/>
  <c r="J6346" i="2"/>
  <c r="I6346" i="2"/>
  <c r="H6346" i="2"/>
  <c r="G6346" i="2"/>
  <c r="F6346" i="2"/>
  <c r="E6346" i="2"/>
  <c r="D6346" i="2"/>
  <c r="C6346" i="2"/>
  <c r="B6346" i="2"/>
  <c r="A6346" i="2"/>
  <c r="T6345" i="2"/>
  <c r="S6345" i="2"/>
  <c r="R6345" i="2"/>
  <c r="Q6345" i="2"/>
  <c r="P6345" i="2"/>
  <c r="O6345" i="2"/>
  <c r="N6345" i="2"/>
  <c r="M6345" i="2"/>
  <c r="L6345" i="2"/>
  <c r="K6345" i="2"/>
  <c r="J6345" i="2"/>
  <c r="I6345" i="2"/>
  <c r="H6345" i="2"/>
  <c r="G6345" i="2"/>
  <c r="F6345" i="2"/>
  <c r="E6345" i="2"/>
  <c r="D6345" i="2"/>
  <c r="C6345" i="2"/>
  <c r="B6345" i="2"/>
  <c r="A6345" i="2"/>
  <c r="T6344" i="2"/>
  <c r="S6344" i="2"/>
  <c r="R6344" i="2"/>
  <c r="Q6344" i="2"/>
  <c r="P6344" i="2"/>
  <c r="O6344" i="2"/>
  <c r="N6344" i="2"/>
  <c r="M6344" i="2"/>
  <c r="L6344" i="2"/>
  <c r="K6344" i="2"/>
  <c r="J6344" i="2"/>
  <c r="I6344" i="2"/>
  <c r="H6344" i="2"/>
  <c r="G6344" i="2"/>
  <c r="F6344" i="2"/>
  <c r="E6344" i="2"/>
  <c r="D6344" i="2"/>
  <c r="C6344" i="2"/>
  <c r="B6344" i="2"/>
  <c r="A6344" i="2"/>
  <c r="T6343" i="2"/>
  <c r="S6343" i="2"/>
  <c r="R6343" i="2"/>
  <c r="Q6343" i="2"/>
  <c r="P6343" i="2"/>
  <c r="O6343" i="2"/>
  <c r="N6343" i="2"/>
  <c r="M6343" i="2"/>
  <c r="L6343" i="2"/>
  <c r="K6343" i="2"/>
  <c r="J6343" i="2"/>
  <c r="I6343" i="2"/>
  <c r="H6343" i="2"/>
  <c r="G6343" i="2"/>
  <c r="F6343" i="2"/>
  <c r="E6343" i="2"/>
  <c r="D6343" i="2"/>
  <c r="C6343" i="2"/>
  <c r="B6343" i="2"/>
  <c r="A6343" i="2"/>
  <c r="T6342" i="2"/>
  <c r="S6342" i="2"/>
  <c r="R6342" i="2"/>
  <c r="Q6342" i="2"/>
  <c r="P6342" i="2"/>
  <c r="O6342" i="2"/>
  <c r="N6342" i="2"/>
  <c r="M6342" i="2"/>
  <c r="L6342" i="2"/>
  <c r="K6342" i="2"/>
  <c r="J6342" i="2"/>
  <c r="I6342" i="2"/>
  <c r="H6342" i="2"/>
  <c r="G6342" i="2"/>
  <c r="F6342" i="2"/>
  <c r="E6342" i="2"/>
  <c r="D6342" i="2"/>
  <c r="C6342" i="2"/>
  <c r="B6342" i="2"/>
  <c r="A6342" i="2"/>
  <c r="T6341" i="2"/>
  <c r="S6341" i="2"/>
  <c r="R6341" i="2"/>
  <c r="Q6341" i="2"/>
  <c r="P6341" i="2"/>
  <c r="O6341" i="2"/>
  <c r="N6341" i="2"/>
  <c r="M6341" i="2"/>
  <c r="L6341" i="2"/>
  <c r="K6341" i="2"/>
  <c r="J6341" i="2"/>
  <c r="I6341" i="2"/>
  <c r="H6341" i="2"/>
  <c r="G6341" i="2"/>
  <c r="F6341" i="2"/>
  <c r="E6341" i="2"/>
  <c r="D6341" i="2"/>
  <c r="C6341" i="2"/>
  <c r="B6341" i="2"/>
  <c r="A6341" i="2"/>
  <c r="T6340" i="2"/>
  <c r="S6340" i="2"/>
  <c r="R6340" i="2"/>
  <c r="Q6340" i="2"/>
  <c r="P6340" i="2"/>
  <c r="O6340" i="2"/>
  <c r="N6340" i="2"/>
  <c r="M6340" i="2"/>
  <c r="L6340" i="2"/>
  <c r="K6340" i="2"/>
  <c r="J6340" i="2"/>
  <c r="I6340" i="2"/>
  <c r="H6340" i="2"/>
  <c r="G6340" i="2"/>
  <c r="F6340" i="2"/>
  <c r="E6340" i="2"/>
  <c r="D6340" i="2"/>
  <c r="C6340" i="2"/>
  <c r="B6340" i="2"/>
  <c r="A6340" i="2"/>
  <c r="T6339" i="2"/>
  <c r="S6339" i="2"/>
  <c r="R6339" i="2"/>
  <c r="Q6339" i="2"/>
  <c r="P6339" i="2"/>
  <c r="O6339" i="2"/>
  <c r="N6339" i="2"/>
  <c r="M6339" i="2"/>
  <c r="L6339" i="2"/>
  <c r="K6339" i="2"/>
  <c r="J6339" i="2"/>
  <c r="I6339" i="2"/>
  <c r="H6339" i="2"/>
  <c r="G6339" i="2"/>
  <c r="F6339" i="2"/>
  <c r="E6339" i="2"/>
  <c r="D6339" i="2"/>
  <c r="C6339" i="2"/>
  <c r="B6339" i="2"/>
  <c r="A6339" i="2"/>
  <c r="T6338" i="2"/>
  <c r="S6338" i="2"/>
  <c r="R6338" i="2"/>
  <c r="Q6338" i="2"/>
  <c r="P6338" i="2"/>
  <c r="O6338" i="2"/>
  <c r="N6338" i="2"/>
  <c r="M6338" i="2"/>
  <c r="L6338" i="2"/>
  <c r="K6338" i="2"/>
  <c r="J6338" i="2"/>
  <c r="I6338" i="2"/>
  <c r="H6338" i="2"/>
  <c r="G6338" i="2"/>
  <c r="F6338" i="2"/>
  <c r="E6338" i="2"/>
  <c r="D6338" i="2"/>
  <c r="C6338" i="2"/>
  <c r="B6338" i="2"/>
  <c r="A6338" i="2"/>
  <c r="T6337" i="2"/>
  <c r="S6337" i="2"/>
  <c r="R6337" i="2"/>
  <c r="Q6337" i="2"/>
  <c r="P6337" i="2"/>
  <c r="O6337" i="2"/>
  <c r="N6337" i="2"/>
  <c r="M6337" i="2"/>
  <c r="L6337" i="2"/>
  <c r="K6337" i="2"/>
  <c r="J6337" i="2"/>
  <c r="I6337" i="2"/>
  <c r="H6337" i="2"/>
  <c r="G6337" i="2"/>
  <c r="F6337" i="2"/>
  <c r="E6337" i="2"/>
  <c r="D6337" i="2"/>
  <c r="C6337" i="2"/>
  <c r="B6337" i="2"/>
  <c r="A6337" i="2"/>
  <c r="T6336" i="2"/>
  <c r="S6336" i="2"/>
  <c r="R6336" i="2"/>
  <c r="Q6336" i="2"/>
  <c r="P6336" i="2"/>
  <c r="O6336" i="2"/>
  <c r="N6336" i="2"/>
  <c r="M6336" i="2"/>
  <c r="L6336" i="2"/>
  <c r="K6336" i="2"/>
  <c r="J6336" i="2"/>
  <c r="I6336" i="2"/>
  <c r="H6336" i="2"/>
  <c r="G6336" i="2"/>
  <c r="F6336" i="2"/>
  <c r="E6336" i="2"/>
  <c r="D6336" i="2"/>
  <c r="C6336" i="2"/>
  <c r="B6336" i="2"/>
  <c r="A6336" i="2"/>
  <c r="T6335" i="2"/>
  <c r="S6335" i="2"/>
  <c r="R6335" i="2"/>
  <c r="Q6335" i="2"/>
  <c r="P6335" i="2"/>
  <c r="O6335" i="2"/>
  <c r="N6335" i="2"/>
  <c r="M6335" i="2"/>
  <c r="L6335" i="2"/>
  <c r="K6335" i="2"/>
  <c r="J6335" i="2"/>
  <c r="I6335" i="2"/>
  <c r="H6335" i="2"/>
  <c r="G6335" i="2"/>
  <c r="F6335" i="2"/>
  <c r="E6335" i="2"/>
  <c r="D6335" i="2"/>
  <c r="C6335" i="2"/>
  <c r="B6335" i="2"/>
  <c r="A6335" i="2"/>
  <c r="T6334" i="2"/>
  <c r="S6334" i="2"/>
  <c r="R6334" i="2"/>
  <c r="Q6334" i="2"/>
  <c r="P6334" i="2"/>
  <c r="O6334" i="2"/>
  <c r="N6334" i="2"/>
  <c r="M6334" i="2"/>
  <c r="L6334" i="2"/>
  <c r="K6334" i="2"/>
  <c r="J6334" i="2"/>
  <c r="I6334" i="2"/>
  <c r="H6334" i="2"/>
  <c r="G6334" i="2"/>
  <c r="F6334" i="2"/>
  <c r="E6334" i="2"/>
  <c r="D6334" i="2"/>
  <c r="C6334" i="2"/>
  <c r="B6334" i="2"/>
  <c r="A6334" i="2"/>
  <c r="T6333" i="2"/>
  <c r="S6333" i="2"/>
  <c r="R6333" i="2"/>
  <c r="Q6333" i="2"/>
  <c r="P6333" i="2"/>
  <c r="O6333" i="2"/>
  <c r="N6333" i="2"/>
  <c r="M6333" i="2"/>
  <c r="L6333" i="2"/>
  <c r="K6333" i="2"/>
  <c r="J6333" i="2"/>
  <c r="I6333" i="2"/>
  <c r="H6333" i="2"/>
  <c r="G6333" i="2"/>
  <c r="F6333" i="2"/>
  <c r="E6333" i="2"/>
  <c r="D6333" i="2"/>
  <c r="C6333" i="2"/>
  <c r="B6333" i="2"/>
  <c r="A6333" i="2"/>
  <c r="T6332" i="2"/>
  <c r="S6332" i="2"/>
  <c r="R6332" i="2"/>
  <c r="Q6332" i="2"/>
  <c r="P6332" i="2"/>
  <c r="O6332" i="2"/>
  <c r="N6332" i="2"/>
  <c r="M6332" i="2"/>
  <c r="L6332" i="2"/>
  <c r="K6332" i="2"/>
  <c r="J6332" i="2"/>
  <c r="I6332" i="2"/>
  <c r="H6332" i="2"/>
  <c r="G6332" i="2"/>
  <c r="F6332" i="2"/>
  <c r="E6332" i="2"/>
  <c r="D6332" i="2"/>
  <c r="C6332" i="2"/>
  <c r="B6332" i="2"/>
  <c r="A6332" i="2"/>
  <c r="T6331" i="2"/>
  <c r="S6331" i="2"/>
  <c r="R6331" i="2"/>
  <c r="Q6331" i="2"/>
  <c r="P6331" i="2"/>
  <c r="O6331" i="2"/>
  <c r="N6331" i="2"/>
  <c r="M6331" i="2"/>
  <c r="L6331" i="2"/>
  <c r="K6331" i="2"/>
  <c r="J6331" i="2"/>
  <c r="I6331" i="2"/>
  <c r="H6331" i="2"/>
  <c r="G6331" i="2"/>
  <c r="F6331" i="2"/>
  <c r="E6331" i="2"/>
  <c r="D6331" i="2"/>
  <c r="C6331" i="2"/>
  <c r="B6331" i="2"/>
  <c r="A6331" i="2"/>
  <c r="T6330" i="2"/>
  <c r="S6330" i="2"/>
  <c r="R6330" i="2"/>
  <c r="Q6330" i="2"/>
  <c r="P6330" i="2"/>
  <c r="O6330" i="2"/>
  <c r="N6330" i="2"/>
  <c r="M6330" i="2"/>
  <c r="L6330" i="2"/>
  <c r="K6330" i="2"/>
  <c r="J6330" i="2"/>
  <c r="I6330" i="2"/>
  <c r="H6330" i="2"/>
  <c r="G6330" i="2"/>
  <c r="F6330" i="2"/>
  <c r="E6330" i="2"/>
  <c r="D6330" i="2"/>
  <c r="C6330" i="2"/>
  <c r="B6330" i="2"/>
  <c r="A6330" i="2"/>
  <c r="T6329" i="2"/>
  <c r="S6329" i="2"/>
  <c r="R6329" i="2"/>
  <c r="Q6329" i="2"/>
  <c r="P6329" i="2"/>
  <c r="O6329" i="2"/>
  <c r="N6329" i="2"/>
  <c r="M6329" i="2"/>
  <c r="L6329" i="2"/>
  <c r="K6329" i="2"/>
  <c r="J6329" i="2"/>
  <c r="I6329" i="2"/>
  <c r="H6329" i="2"/>
  <c r="G6329" i="2"/>
  <c r="F6329" i="2"/>
  <c r="E6329" i="2"/>
  <c r="D6329" i="2"/>
  <c r="C6329" i="2"/>
  <c r="B6329" i="2"/>
  <c r="A6329" i="2"/>
  <c r="T6328" i="2"/>
  <c r="S6328" i="2"/>
  <c r="R6328" i="2"/>
  <c r="Q6328" i="2"/>
  <c r="P6328" i="2"/>
  <c r="O6328" i="2"/>
  <c r="N6328" i="2"/>
  <c r="M6328" i="2"/>
  <c r="L6328" i="2"/>
  <c r="K6328" i="2"/>
  <c r="J6328" i="2"/>
  <c r="I6328" i="2"/>
  <c r="H6328" i="2"/>
  <c r="G6328" i="2"/>
  <c r="F6328" i="2"/>
  <c r="E6328" i="2"/>
  <c r="D6328" i="2"/>
  <c r="C6328" i="2"/>
  <c r="B6328" i="2"/>
  <c r="A6328" i="2"/>
  <c r="T6327" i="2"/>
  <c r="S6327" i="2"/>
  <c r="R6327" i="2"/>
  <c r="Q6327" i="2"/>
  <c r="P6327" i="2"/>
  <c r="O6327" i="2"/>
  <c r="N6327" i="2"/>
  <c r="M6327" i="2"/>
  <c r="L6327" i="2"/>
  <c r="K6327" i="2"/>
  <c r="J6327" i="2"/>
  <c r="I6327" i="2"/>
  <c r="H6327" i="2"/>
  <c r="G6327" i="2"/>
  <c r="F6327" i="2"/>
  <c r="E6327" i="2"/>
  <c r="D6327" i="2"/>
  <c r="C6327" i="2"/>
  <c r="B6327" i="2"/>
  <c r="A6327" i="2"/>
  <c r="T6326" i="2"/>
  <c r="S6326" i="2"/>
  <c r="R6326" i="2"/>
  <c r="Q6326" i="2"/>
  <c r="P6326" i="2"/>
  <c r="O6326" i="2"/>
  <c r="N6326" i="2"/>
  <c r="M6326" i="2"/>
  <c r="L6326" i="2"/>
  <c r="K6326" i="2"/>
  <c r="J6326" i="2"/>
  <c r="I6326" i="2"/>
  <c r="H6326" i="2"/>
  <c r="G6326" i="2"/>
  <c r="F6326" i="2"/>
  <c r="E6326" i="2"/>
  <c r="D6326" i="2"/>
  <c r="C6326" i="2"/>
  <c r="B6326" i="2"/>
  <c r="A6326" i="2"/>
  <c r="T6325" i="2"/>
  <c r="S6325" i="2"/>
  <c r="R6325" i="2"/>
  <c r="Q6325" i="2"/>
  <c r="P6325" i="2"/>
  <c r="O6325" i="2"/>
  <c r="N6325" i="2"/>
  <c r="B6325" i="2" s="1"/>
  <c r="M6325" i="2"/>
  <c r="L6325" i="2"/>
  <c r="K6325" i="2"/>
  <c r="J6325" i="2"/>
  <c r="I6325" i="2"/>
  <c r="H6325" i="2"/>
  <c r="G6325" i="2"/>
  <c r="F6325" i="2"/>
  <c r="E6325" i="2"/>
  <c r="D6325" i="2"/>
  <c r="C6325" i="2"/>
  <c r="A6325" i="2"/>
  <c r="T6324" i="2"/>
  <c r="S6324" i="2"/>
  <c r="R6324" i="2"/>
  <c r="Q6324" i="2"/>
  <c r="P6324" i="2"/>
  <c r="O6324" i="2"/>
  <c r="N6324" i="2"/>
  <c r="M6324" i="2"/>
  <c r="L6324" i="2"/>
  <c r="K6324" i="2"/>
  <c r="J6324" i="2"/>
  <c r="I6324" i="2"/>
  <c r="H6324" i="2"/>
  <c r="G6324" i="2"/>
  <c r="F6324" i="2"/>
  <c r="E6324" i="2"/>
  <c r="D6324" i="2"/>
  <c r="C6324" i="2"/>
  <c r="B6324" i="2"/>
  <c r="A6324" i="2"/>
  <c r="T6323" i="2"/>
  <c r="S6323" i="2"/>
  <c r="R6323" i="2"/>
  <c r="Q6323" i="2"/>
  <c r="P6323" i="2"/>
  <c r="O6323" i="2"/>
  <c r="N6323" i="2"/>
  <c r="M6323" i="2"/>
  <c r="L6323" i="2"/>
  <c r="K6323" i="2"/>
  <c r="J6323" i="2"/>
  <c r="I6323" i="2"/>
  <c r="H6323" i="2"/>
  <c r="G6323" i="2"/>
  <c r="F6323" i="2"/>
  <c r="E6323" i="2"/>
  <c r="D6323" i="2"/>
  <c r="C6323" i="2"/>
  <c r="B6323" i="2"/>
  <c r="A6323" i="2"/>
  <c r="T6322" i="2"/>
  <c r="S6322" i="2"/>
  <c r="R6322" i="2"/>
  <c r="Q6322" i="2"/>
  <c r="P6322" i="2"/>
  <c r="O6322" i="2"/>
  <c r="N6322" i="2"/>
  <c r="M6322" i="2"/>
  <c r="L6322" i="2"/>
  <c r="K6322" i="2"/>
  <c r="J6322" i="2"/>
  <c r="I6322" i="2"/>
  <c r="H6322" i="2"/>
  <c r="G6322" i="2"/>
  <c r="F6322" i="2"/>
  <c r="E6322" i="2"/>
  <c r="D6322" i="2"/>
  <c r="C6322" i="2"/>
  <c r="B6322" i="2"/>
  <c r="A6322" i="2"/>
  <c r="T6321" i="2"/>
  <c r="S6321" i="2"/>
  <c r="R6321" i="2"/>
  <c r="Q6321" i="2"/>
  <c r="P6321" i="2"/>
  <c r="O6321" i="2"/>
  <c r="N6321" i="2"/>
  <c r="M6321" i="2"/>
  <c r="L6321" i="2"/>
  <c r="K6321" i="2"/>
  <c r="J6321" i="2"/>
  <c r="I6321" i="2"/>
  <c r="H6321" i="2"/>
  <c r="G6321" i="2"/>
  <c r="F6321" i="2"/>
  <c r="E6321" i="2"/>
  <c r="D6321" i="2"/>
  <c r="C6321" i="2"/>
  <c r="B6321" i="2"/>
  <c r="A6321" i="2"/>
  <c r="T6320" i="2"/>
  <c r="S6320" i="2"/>
  <c r="R6320" i="2"/>
  <c r="Q6320" i="2"/>
  <c r="P6320" i="2"/>
  <c r="O6320" i="2"/>
  <c r="N6320" i="2"/>
  <c r="M6320" i="2"/>
  <c r="L6320" i="2"/>
  <c r="K6320" i="2"/>
  <c r="J6320" i="2"/>
  <c r="I6320" i="2"/>
  <c r="H6320" i="2"/>
  <c r="G6320" i="2"/>
  <c r="F6320" i="2"/>
  <c r="E6320" i="2"/>
  <c r="D6320" i="2"/>
  <c r="C6320" i="2"/>
  <c r="B6320" i="2"/>
  <c r="A6320" i="2"/>
  <c r="T6319" i="2"/>
  <c r="S6319" i="2"/>
  <c r="R6319" i="2"/>
  <c r="Q6319" i="2"/>
  <c r="P6319" i="2"/>
  <c r="O6319" i="2"/>
  <c r="N6319" i="2"/>
  <c r="M6319" i="2"/>
  <c r="L6319" i="2"/>
  <c r="K6319" i="2"/>
  <c r="J6319" i="2"/>
  <c r="I6319" i="2"/>
  <c r="H6319" i="2"/>
  <c r="G6319" i="2"/>
  <c r="F6319" i="2"/>
  <c r="E6319" i="2"/>
  <c r="D6319" i="2"/>
  <c r="C6319" i="2"/>
  <c r="B6319" i="2"/>
  <c r="A6319" i="2"/>
  <c r="T6318" i="2"/>
  <c r="S6318" i="2"/>
  <c r="R6318" i="2"/>
  <c r="Q6318" i="2"/>
  <c r="P6318" i="2"/>
  <c r="O6318" i="2"/>
  <c r="N6318" i="2"/>
  <c r="M6318" i="2"/>
  <c r="L6318" i="2"/>
  <c r="K6318" i="2"/>
  <c r="J6318" i="2"/>
  <c r="I6318" i="2"/>
  <c r="H6318" i="2"/>
  <c r="G6318" i="2"/>
  <c r="F6318" i="2"/>
  <c r="E6318" i="2"/>
  <c r="D6318" i="2"/>
  <c r="C6318" i="2"/>
  <c r="B6318" i="2"/>
  <c r="A6318" i="2"/>
  <c r="T6317" i="2"/>
  <c r="S6317" i="2"/>
  <c r="R6317" i="2"/>
  <c r="Q6317" i="2"/>
  <c r="P6317" i="2"/>
  <c r="O6317" i="2"/>
  <c r="N6317" i="2"/>
  <c r="M6317" i="2"/>
  <c r="L6317" i="2"/>
  <c r="K6317" i="2"/>
  <c r="J6317" i="2"/>
  <c r="I6317" i="2"/>
  <c r="H6317" i="2"/>
  <c r="G6317" i="2"/>
  <c r="F6317" i="2"/>
  <c r="E6317" i="2"/>
  <c r="D6317" i="2"/>
  <c r="C6317" i="2"/>
  <c r="B6317" i="2"/>
  <c r="A6317" i="2"/>
  <c r="T6316" i="2"/>
  <c r="S6316" i="2"/>
  <c r="R6316" i="2"/>
  <c r="Q6316" i="2"/>
  <c r="P6316" i="2"/>
  <c r="O6316" i="2"/>
  <c r="N6316" i="2"/>
  <c r="M6316" i="2"/>
  <c r="L6316" i="2"/>
  <c r="K6316" i="2"/>
  <c r="J6316" i="2"/>
  <c r="I6316" i="2"/>
  <c r="H6316" i="2"/>
  <c r="G6316" i="2"/>
  <c r="F6316" i="2"/>
  <c r="E6316" i="2"/>
  <c r="D6316" i="2"/>
  <c r="C6316" i="2"/>
  <c r="B6316" i="2"/>
  <c r="A6316" i="2"/>
  <c r="T6315" i="2"/>
  <c r="S6315" i="2"/>
  <c r="R6315" i="2"/>
  <c r="Q6315" i="2"/>
  <c r="P6315" i="2"/>
  <c r="O6315" i="2"/>
  <c r="N6315" i="2"/>
  <c r="M6315" i="2"/>
  <c r="L6315" i="2"/>
  <c r="K6315" i="2"/>
  <c r="J6315" i="2"/>
  <c r="I6315" i="2"/>
  <c r="H6315" i="2"/>
  <c r="G6315" i="2"/>
  <c r="F6315" i="2"/>
  <c r="E6315" i="2"/>
  <c r="D6315" i="2"/>
  <c r="C6315" i="2"/>
  <c r="B6315" i="2"/>
  <c r="A6315" i="2"/>
  <c r="T6314" i="2"/>
  <c r="S6314" i="2"/>
  <c r="R6314" i="2"/>
  <c r="Q6314" i="2"/>
  <c r="P6314" i="2"/>
  <c r="O6314" i="2"/>
  <c r="N6314" i="2"/>
  <c r="M6314" i="2"/>
  <c r="L6314" i="2"/>
  <c r="K6314" i="2"/>
  <c r="J6314" i="2"/>
  <c r="I6314" i="2"/>
  <c r="H6314" i="2"/>
  <c r="G6314" i="2"/>
  <c r="F6314" i="2"/>
  <c r="E6314" i="2"/>
  <c r="D6314" i="2"/>
  <c r="C6314" i="2"/>
  <c r="B6314" i="2"/>
  <c r="A6314" i="2"/>
  <c r="T6313" i="2"/>
  <c r="S6313" i="2"/>
  <c r="R6313" i="2"/>
  <c r="Q6313" i="2"/>
  <c r="P6313" i="2"/>
  <c r="O6313" i="2"/>
  <c r="N6313" i="2"/>
  <c r="M6313" i="2"/>
  <c r="L6313" i="2"/>
  <c r="K6313" i="2"/>
  <c r="J6313" i="2"/>
  <c r="I6313" i="2"/>
  <c r="H6313" i="2"/>
  <c r="G6313" i="2"/>
  <c r="F6313" i="2"/>
  <c r="E6313" i="2"/>
  <c r="D6313" i="2"/>
  <c r="C6313" i="2"/>
  <c r="B6313" i="2"/>
  <c r="A6313" i="2"/>
  <c r="T6312" i="2"/>
  <c r="S6312" i="2"/>
  <c r="R6312" i="2"/>
  <c r="Q6312" i="2"/>
  <c r="P6312" i="2"/>
  <c r="O6312" i="2"/>
  <c r="N6312" i="2"/>
  <c r="B6312" i="2" s="1"/>
  <c r="M6312" i="2"/>
  <c r="L6312" i="2"/>
  <c r="K6312" i="2"/>
  <c r="J6312" i="2"/>
  <c r="I6312" i="2"/>
  <c r="H6312" i="2"/>
  <c r="G6312" i="2"/>
  <c r="F6312" i="2"/>
  <c r="E6312" i="2"/>
  <c r="D6312" i="2"/>
  <c r="C6312" i="2"/>
  <c r="A6312" i="2"/>
  <c r="T6311" i="2"/>
  <c r="S6311" i="2"/>
  <c r="R6311" i="2"/>
  <c r="Q6311" i="2"/>
  <c r="P6311" i="2"/>
  <c r="O6311" i="2"/>
  <c r="N6311" i="2"/>
  <c r="M6311" i="2"/>
  <c r="L6311" i="2"/>
  <c r="K6311" i="2"/>
  <c r="J6311" i="2"/>
  <c r="I6311" i="2"/>
  <c r="H6311" i="2"/>
  <c r="G6311" i="2"/>
  <c r="F6311" i="2"/>
  <c r="E6311" i="2"/>
  <c r="D6311" i="2"/>
  <c r="C6311" i="2"/>
  <c r="B6311" i="2"/>
  <c r="A6311" i="2"/>
  <c r="T6310" i="2"/>
  <c r="S6310" i="2"/>
  <c r="R6310" i="2"/>
  <c r="Q6310" i="2"/>
  <c r="P6310" i="2"/>
  <c r="O6310" i="2"/>
  <c r="N6310" i="2"/>
  <c r="B6310" i="2" s="1"/>
  <c r="M6310" i="2"/>
  <c r="L6310" i="2"/>
  <c r="K6310" i="2"/>
  <c r="J6310" i="2"/>
  <c r="I6310" i="2"/>
  <c r="H6310" i="2"/>
  <c r="G6310" i="2"/>
  <c r="F6310" i="2"/>
  <c r="E6310" i="2"/>
  <c r="D6310" i="2"/>
  <c r="C6310" i="2"/>
  <c r="A6310" i="2"/>
  <c r="T6309" i="2"/>
  <c r="S6309" i="2"/>
  <c r="R6309" i="2"/>
  <c r="Q6309" i="2"/>
  <c r="P6309" i="2"/>
  <c r="O6309" i="2"/>
  <c r="N6309" i="2"/>
  <c r="M6309" i="2"/>
  <c r="L6309" i="2"/>
  <c r="K6309" i="2"/>
  <c r="J6309" i="2"/>
  <c r="I6309" i="2"/>
  <c r="H6309" i="2"/>
  <c r="G6309" i="2"/>
  <c r="F6309" i="2"/>
  <c r="E6309" i="2"/>
  <c r="D6309" i="2"/>
  <c r="C6309" i="2"/>
  <c r="B6309" i="2"/>
  <c r="A6309" i="2"/>
  <c r="T6308" i="2"/>
  <c r="S6308" i="2"/>
  <c r="R6308" i="2"/>
  <c r="Q6308" i="2"/>
  <c r="P6308" i="2"/>
  <c r="O6308" i="2"/>
  <c r="N6308" i="2"/>
  <c r="B6308" i="2" s="1"/>
  <c r="M6308" i="2"/>
  <c r="L6308" i="2"/>
  <c r="K6308" i="2"/>
  <c r="J6308" i="2"/>
  <c r="I6308" i="2"/>
  <c r="H6308" i="2"/>
  <c r="G6308" i="2"/>
  <c r="F6308" i="2"/>
  <c r="E6308" i="2"/>
  <c r="D6308" i="2"/>
  <c r="C6308" i="2"/>
  <c r="A6308" i="2"/>
  <c r="T6307" i="2"/>
  <c r="S6307" i="2"/>
  <c r="R6307" i="2"/>
  <c r="Q6307" i="2"/>
  <c r="P6307" i="2"/>
  <c r="O6307" i="2"/>
  <c r="N6307" i="2"/>
  <c r="M6307" i="2"/>
  <c r="L6307" i="2"/>
  <c r="K6307" i="2"/>
  <c r="J6307" i="2"/>
  <c r="I6307" i="2"/>
  <c r="H6307" i="2"/>
  <c r="G6307" i="2"/>
  <c r="F6307" i="2"/>
  <c r="E6307" i="2"/>
  <c r="D6307" i="2"/>
  <c r="C6307" i="2"/>
  <c r="B6307" i="2"/>
  <c r="A6307" i="2"/>
  <c r="T6306" i="2"/>
  <c r="S6306" i="2"/>
  <c r="R6306" i="2"/>
  <c r="Q6306" i="2"/>
  <c r="P6306" i="2"/>
  <c r="O6306" i="2"/>
  <c r="N6306" i="2"/>
  <c r="B6306" i="2" s="1"/>
  <c r="M6306" i="2"/>
  <c r="L6306" i="2"/>
  <c r="K6306" i="2"/>
  <c r="J6306" i="2"/>
  <c r="I6306" i="2"/>
  <c r="H6306" i="2"/>
  <c r="G6306" i="2"/>
  <c r="F6306" i="2"/>
  <c r="E6306" i="2"/>
  <c r="D6306" i="2"/>
  <c r="C6306" i="2"/>
  <c r="A6306" i="2"/>
  <c r="T6305" i="2"/>
  <c r="S6305" i="2"/>
  <c r="R6305" i="2"/>
  <c r="Q6305" i="2"/>
  <c r="P6305" i="2"/>
  <c r="O6305" i="2"/>
  <c r="N6305" i="2"/>
  <c r="M6305" i="2"/>
  <c r="L6305" i="2"/>
  <c r="K6305" i="2"/>
  <c r="J6305" i="2"/>
  <c r="I6305" i="2"/>
  <c r="H6305" i="2"/>
  <c r="G6305" i="2"/>
  <c r="F6305" i="2"/>
  <c r="E6305" i="2"/>
  <c r="D6305" i="2"/>
  <c r="C6305" i="2"/>
  <c r="B6305" i="2"/>
  <c r="A6305" i="2"/>
  <c r="T6304" i="2"/>
  <c r="S6304" i="2"/>
  <c r="R6304" i="2"/>
  <c r="Q6304" i="2"/>
  <c r="P6304" i="2"/>
  <c r="O6304" i="2"/>
  <c r="N6304" i="2"/>
  <c r="B6304" i="2" s="1"/>
  <c r="M6304" i="2"/>
  <c r="L6304" i="2"/>
  <c r="K6304" i="2"/>
  <c r="J6304" i="2"/>
  <c r="I6304" i="2"/>
  <c r="H6304" i="2"/>
  <c r="G6304" i="2"/>
  <c r="F6304" i="2"/>
  <c r="E6304" i="2"/>
  <c r="D6304" i="2"/>
  <c r="C6304" i="2"/>
  <c r="A6304" i="2"/>
  <c r="T6303" i="2"/>
  <c r="S6303" i="2"/>
  <c r="R6303" i="2"/>
  <c r="Q6303" i="2"/>
  <c r="P6303" i="2"/>
  <c r="O6303" i="2"/>
  <c r="N6303" i="2"/>
  <c r="M6303" i="2"/>
  <c r="L6303" i="2"/>
  <c r="K6303" i="2"/>
  <c r="J6303" i="2"/>
  <c r="I6303" i="2"/>
  <c r="H6303" i="2"/>
  <c r="G6303" i="2"/>
  <c r="F6303" i="2"/>
  <c r="E6303" i="2"/>
  <c r="D6303" i="2"/>
  <c r="C6303" i="2"/>
  <c r="B6303" i="2"/>
  <c r="A6303" i="2"/>
  <c r="T6302" i="2"/>
  <c r="S6302" i="2"/>
  <c r="R6302" i="2"/>
  <c r="Q6302" i="2"/>
  <c r="P6302" i="2"/>
  <c r="O6302" i="2"/>
  <c r="N6302" i="2"/>
  <c r="M6302" i="2"/>
  <c r="L6302" i="2"/>
  <c r="K6302" i="2"/>
  <c r="J6302" i="2"/>
  <c r="I6302" i="2"/>
  <c r="H6302" i="2"/>
  <c r="G6302" i="2"/>
  <c r="F6302" i="2"/>
  <c r="E6302" i="2"/>
  <c r="D6302" i="2"/>
  <c r="C6302" i="2"/>
  <c r="B6302" i="2"/>
  <c r="A6302" i="2"/>
  <c r="T6301" i="2"/>
  <c r="S6301" i="2"/>
  <c r="R6301" i="2"/>
  <c r="Q6301" i="2"/>
  <c r="P6301" i="2"/>
  <c r="O6301" i="2"/>
  <c r="N6301" i="2"/>
  <c r="M6301" i="2"/>
  <c r="L6301" i="2"/>
  <c r="K6301" i="2"/>
  <c r="J6301" i="2"/>
  <c r="I6301" i="2"/>
  <c r="H6301" i="2"/>
  <c r="G6301" i="2"/>
  <c r="F6301" i="2"/>
  <c r="E6301" i="2"/>
  <c r="D6301" i="2"/>
  <c r="C6301" i="2"/>
  <c r="B6301" i="2"/>
  <c r="A6301" i="2"/>
  <c r="T6300" i="2"/>
  <c r="S6300" i="2"/>
  <c r="R6300" i="2"/>
  <c r="Q6300" i="2"/>
  <c r="P6300" i="2"/>
  <c r="O6300" i="2"/>
  <c r="N6300" i="2"/>
  <c r="M6300" i="2"/>
  <c r="L6300" i="2"/>
  <c r="K6300" i="2"/>
  <c r="J6300" i="2"/>
  <c r="I6300" i="2"/>
  <c r="H6300" i="2"/>
  <c r="G6300" i="2"/>
  <c r="F6300" i="2"/>
  <c r="E6300" i="2"/>
  <c r="D6300" i="2"/>
  <c r="C6300" i="2"/>
  <c r="B6300" i="2"/>
  <c r="A6300" i="2"/>
  <c r="T6299" i="2"/>
  <c r="S6299" i="2"/>
  <c r="R6299" i="2"/>
  <c r="Q6299" i="2"/>
  <c r="P6299" i="2"/>
  <c r="O6299" i="2"/>
  <c r="N6299" i="2"/>
  <c r="M6299" i="2"/>
  <c r="L6299" i="2"/>
  <c r="K6299" i="2"/>
  <c r="J6299" i="2"/>
  <c r="I6299" i="2"/>
  <c r="H6299" i="2"/>
  <c r="G6299" i="2"/>
  <c r="F6299" i="2"/>
  <c r="E6299" i="2"/>
  <c r="D6299" i="2"/>
  <c r="C6299" i="2"/>
  <c r="B6299" i="2"/>
  <c r="A6299" i="2"/>
  <c r="T6298" i="2"/>
  <c r="S6298" i="2"/>
  <c r="R6298" i="2"/>
  <c r="Q6298" i="2"/>
  <c r="P6298" i="2"/>
  <c r="O6298" i="2"/>
  <c r="N6298" i="2"/>
  <c r="M6298" i="2"/>
  <c r="L6298" i="2"/>
  <c r="K6298" i="2"/>
  <c r="J6298" i="2"/>
  <c r="I6298" i="2"/>
  <c r="H6298" i="2"/>
  <c r="G6298" i="2"/>
  <c r="F6298" i="2"/>
  <c r="E6298" i="2"/>
  <c r="D6298" i="2"/>
  <c r="C6298" i="2"/>
  <c r="B6298" i="2"/>
  <c r="A6298" i="2"/>
  <c r="T6297" i="2"/>
  <c r="S6297" i="2"/>
  <c r="R6297" i="2"/>
  <c r="Q6297" i="2"/>
  <c r="P6297" i="2"/>
  <c r="O6297" i="2"/>
  <c r="N6297" i="2"/>
  <c r="M6297" i="2"/>
  <c r="L6297" i="2"/>
  <c r="K6297" i="2"/>
  <c r="J6297" i="2"/>
  <c r="I6297" i="2"/>
  <c r="H6297" i="2"/>
  <c r="G6297" i="2"/>
  <c r="F6297" i="2"/>
  <c r="E6297" i="2"/>
  <c r="D6297" i="2"/>
  <c r="C6297" i="2"/>
  <c r="B6297" i="2"/>
  <c r="A6297" i="2"/>
  <c r="T6296" i="2"/>
  <c r="S6296" i="2"/>
  <c r="R6296" i="2"/>
  <c r="Q6296" i="2"/>
  <c r="P6296" i="2"/>
  <c r="O6296" i="2"/>
  <c r="N6296" i="2"/>
  <c r="B6296" i="2" s="1"/>
  <c r="M6296" i="2"/>
  <c r="L6296" i="2"/>
  <c r="K6296" i="2"/>
  <c r="J6296" i="2"/>
  <c r="I6296" i="2"/>
  <c r="H6296" i="2"/>
  <c r="G6296" i="2"/>
  <c r="F6296" i="2"/>
  <c r="E6296" i="2"/>
  <c r="D6296" i="2"/>
  <c r="C6296" i="2"/>
  <c r="A6296" i="2"/>
  <c r="T6295" i="2"/>
  <c r="S6295" i="2"/>
  <c r="R6295" i="2"/>
  <c r="Q6295" i="2"/>
  <c r="P6295" i="2"/>
  <c r="O6295" i="2"/>
  <c r="N6295" i="2"/>
  <c r="M6295" i="2"/>
  <c r="L6295" i="2"/>
  <c r="K6295" i="2"/>
  <c r="J6295" i="2"/>
  <c r="I6295" i="2"/>
  <c r="H6295" i="2"/>
  <c r="G6295" i="2"/>
  <c r="F6295" i="2"/>
  <c r="E6295" i="2"/>
  <c r="D6295" i="2"/>
  <c r="C6295" i="2"/>
  <c r="B6295" i="2"/>
  <c r="A6295" i="2"/>
  <c r="T6294" i="2"/>
  <c r="S6294" i="2"/>
  <c r="R6294" i="2"/>
  <c r="Q6294" i="2"/>
  <c r="P6294" i="2"/>
  <c r="O6294" i="2"/>
  <c r="N6294" i="2"/>
  <c r="B6294" i="2" s="1"/>
  <c r="M6294" i="2"/>
  <c r="L6294" i="2"/>
  <c r="K6294" i="2"/>
  <c r="J6294" i="2"/>
  <c r="I6294" i="2"/>
  <c r="H6294" i="2"/>
  <c r="G6294" i="2"/>
  <c r="F6294" i="2"/>
  <c r="E6294" i="2"/>
  <c r="D6294" i="2"/>
  <c r="C6294" i="2"/>
  <c r="A6294" i="2"/>
  <c r="T6293" i="2"/>
  <c r="S6293" i="2"/>
  <c r="R6293" i="2"/>
  <c r="Q6293" i="2"/>
  <c r="P6293" i="2"/>
  <c r="O6293" i="2"/>
  <c r="N6293" i="2"/>
  <c r="M6293" i="2"/>
  <c r="L6293" i="2"/>
  <c r="K6293" i="2"/>
  <c r="J6293" i="2"/>
  <c r="I6293" i="2"/>
  <c r="H6293" i="2"/>
  <c r="G6293" i="2"/>
  <c r="F6293" i="2"/>
  <c r="E6293" i="2"/>
  <c r="D6293" i="2"/>
  <c r="C6293" i="2"/>
  <c r="B6293" i="2"/>
  <c r="A6293" i="2"/>
  <c r="T6292" i="2"/>
  <c r="S6292" i="2"/>
  <c r="R6292" i="2"/>
  <c r="Q6292" i="2"/>
  <c r="P6292" i="2"/>
  <c r="O6292" i="2"/>
  <c r="N6292" i="2"/>
  <c r="M6292" i="2"/>
  <c r="L6292" i="2"/>
  <c r="K6292" i="2"/>
  <c r="J6292" i="2"/>
  <c r="I6292" i="2"/>
  <c r="H6292" i="2"/>
  <c r="G6292" i="2"/>
  <c r="F6292" i="2"/>
  <c r="E6292" i="2"/>
  <c r="D6292" i="2"/>
  <c r="C6292" i="2"/>
  <c r="B6292" i="2"/>
  <c r="A6292" i="2"/>
  <c r="T6291" i="2"/>
  <c r="S6291" i="2"/>
  <c r="R6291" i="2"/>
  <c r="Q6291" i="2"/>
  <c r="P6291" i="2"/>
  <c r="O6291" i="2"/>
  <c r="N6291" i="2"/>
  <c r="M6291" i="2"/>
  <c r="L6291" i="2"/>
  <c r="K6291" i="2"/>
  <c r="J6291" i="2"/>
  <c r="I6291" i="2"/>
  <c r="H6291" i="2"/>
  <c r="G6291" i="2"/>
  <c r="F6291" i="2"/>
  <c r="E6291" i="2"/>
  <c r="D6291" i="2"/>
  <c r="C6291" i="2"/>
  <c r="B6291" i="2"/>
  <c r="A6291" i="2"/>
  <c r="T6290" i="2"/>
  <c r="S6290" i="2"/>
  <c r="R6290" i="2"/>
  <c r="Q6290" i="2"/>
  <c r="P6290" i="2"/>
  <c r="O6290" i="2"/>
  <c r="N6290" i="2"/>
  <c r="M6290" i="2"/>
  <c r="L6290" i="2"/>
  <c r="K6290" i="2"/>
  <c r="J6290" i="2"/>
  <c r="I6290" i="2"/>
  <c r="H6290" i="2"/>
  <c r="G6290" i="2"/>
  <c r="F6290" i="2"/>
  <c r="E6290" i="2"/>
  <c r="D6290" i="2"/>
  <c r="C6290" i="2"/>
  <c r="B6290" i="2"/>
  <c r="A6290" i="2"/>
  <c r="T6289" i="2"/>
  <c r="S6289" i="2"/>
  <c r="R6289" i="2"/>
  <c r="Q6289" i="2"/>
  <c r="P6289" i="2"/>
  <c r="O6289" i="2"/>
  <c r="N6289" i="2"/>
  <c r="M6289" i="2"/>
  <c r="L6289" i="2"/>
  <c r="K6289" i="2"/>
  <c r="J6289" i="2"/>
  <c r="I6289" i="2"/>
  <c r="H6289" i="2"/>
  <c r="G6289" i="2"/>
  <c r="F6289" i="2"/>
  <c r="E6289" i="2"/>
  <c r="D6289" i="2"/>
  <c r="C6289" i="2"/>
  <c r="B6289" i="2"/>
  <c r="A6289" i="2"/>
  <c r="T6288" i="2"/>
  <c r="S6288" i="2"/>
  <c r="R6288" i="2"/>
  <c r="Q6288" i="2"/>
  <c r="P6288" i="2"/>
  <c r="O6288" i="2"/>
  <c r="N6288" i="2"/>
  <c r="B6288" i="2" s="1"/>
  <c r="M6288" i="2"/>
  <c r="L6288" i="2"/>
  <c r="K6288" i="2"/>
  <c r="J6288" i="2"/>
  <c r="I6288" i="2"/>
  <c r="H6288" i="2"/>
  <c r="G6288" i="2"/>
  <c r="F6288" i="2"/>
  <c r="E6288" i="2"/>
  <c r="D6288" i="2"/>
  <c r="C6288" i="2"/>
  <c r="A6288" i="2"/>
  <c r="T6287" i="2"/>
  <c r="S6287" i="2"/>
  <c r="R6287" i="2"/>
  <c r="Q6287" i="2"/>
  <c r="P6287" i="2"/>
  <c r="O6287" i="2"/>
  <c r="N6287" i="2"/>
  <c r="M6287" i="2"/>
  <c r="L6287" i="2"/>
  <c r="K6287" i="2"/>
  <c r="J6287" i="2"/>
  <c r="I6287" i="2"/>
  <c r="H6287" i="2"/>
  <c r="G6287" i="2"/>
  <c r="F6287" i="2"/>
  <c r="E6287" i="2"/>
  <c r="D6287" i="2"/>
  <c r="C6287" i="2"/>
  <c r="B6287" i="2"/>
  <c r="A6287" i="2"/>
  <c r="T6286" i="2"/>
  <c r="S6286" i="2"/>
  <c r="R6286" i="2"/>
  <c r="Q6286" i="2"/>
  <c r="P6286" i="2"/>
  <c r="O6286" i="2"/>
  <c r="N6286" i="2"/>
  <c r="M6286" i="2"/>
  <c r="L6286" i="2"/>
  <c r="K6286" i="2"/>
  <c r="J6286" i="2"/>
  <c r="I6286" i="2"/>
  <c r="H6286" i="2"/>
  <c r="G6286" i="2"/>
  <c r="F6286" i="2"/>
  <c r="E6286" i="2"/>
  <c r="D6286" i="2"/>
  <c r="C6286" i="2"/>
  <c r="B6286" i="2"/>
  <c r="A6286" i="2"/>
  <c r="T6285" i="2"/>
  <c r="S6285" i="2"/>
  <c r="R6285" i="2"/>
  <c r="Q6285" i="2"/>
  <c r="P6285" i="2"/>
  <c r="O6285" i="2"/>
  <c r="N6285" i="2"/>
  <c r="M6285" i="2"/>
  <c r="L6285" i="2"/>
  <c r="K6285" i="2"/>
  <c r="J6285" i="2"/>
  <c r="I6285" i="2"/>
  <c r="H6285" i="2"/>
  <c r="G6285" i="2"/>
  <c r="F6285" i="2"/>
  <c r="E6285" i="2"/>
  <c r="D6285" i="2"/>
  <c r="C6285" i="2"/>
  <c r="B6285" i="2"/>
  <c r="A6285" i="2"/>
  <c r="T6284" i="2"/>
  <c r="S6284" i="2"/>
  <c r="R6284" i="2"/>
  <c r="Q6284" i="2"/>
  <c r="P6284" i="2"/>
  <c r="O6284" i="2"/>
  <c r="N6284" i="2"/>
  <c r="B6284" i="2" s="1"/>
  <c r="M6284" i="2"/>
  <c r="L6284" i="2"/>
  <c r="K6284" i="2"/>
  <c r="J6284" i="2"/>
  <c r="I6284" i="2"/>
  <c r="H6284" i="2"/>
  <c r="G6284" i="2"/>
  <c r="F6284" i="2"/>
  <c r="E6284" i="2"/>
  <c r="D6284" i="2"/>
  <c r="C6284" i="2"/>
  <c r="A6284" i="2"/>
  <c r="T6283" i="2"/>
  <c r="S6283" i="2"/>
  <c r="R6283" i="2"/>
  <c r="Q6283" i="2"/>
  <c r="P6283" i="2"/>
  <c r="O6283" i="2"/>
  <c r="N6283" i="2"/>
  <c r="M6283" i="2"/>
  <c r="L6283" i="2"/>
  <c r="K6283" i="2"/>
  <c r="J6283" i="2"/>
  <c r="I6283" i="2"/>
  <c r="H6283" i="2"/>
  <c r="G6283" i="2"/>
  <c r="F6283" i="2"/>
  <c r="E6283" i="2"/>
  <c r="D6283" i="2"/>
  <c r="C6283" i="2"/>
  <c r="B6283" i="2"/>
  <c r="A6283" i="2"/>
  <c r="T6282" i="2"/>
  <c r="S6282" i="2"/>
  <c r="R6282" i="2"/>
  <c r="Q6282" i="2"/>
  <c r="P6282" i="2"/>
  <c r="O6282" i="2"/>
  <c r="N6282" i="2"/>
  <c r="B6282" i="2" s="1"/>
  <c r="M6282" i="2"/>
  <c r="L6282" i="2"/>
  <c r="K6282" i="2"/>
  <c r="J6282" i="2"/>
  <c r="I6282" i="2"/>
  <c r="H6282" i="2"/>
  <c r="G6282" i="2"/>
  <c r="F6282" i="2"/>
  <c r="E6282" i="2"/>
  <c r="D6282" i="2"/>
  <c r="C6282" i="2"/>
  <c r="A6282" i="2"/>
  <c r="T6281" i="2"/>
  <c r="S6281" i="2"/>
  <c r="R6281" i="2"/>
  <c r="Q6281" i="2"/>
  <c r="P6281" i="2"/>
  <c r="O6281" i="2"/>
  <c r="N6281" i="2"/>
  <c r="M6281" i="2"/>
  <c r="L6281" i="2"/>
  <c r="K6281" i="2"/>
  <c r="J6281" i="2"/>
  <c r="I6281" i="2"/>
  <c r="H6281" i="2"/>
  <c r="G6281" i="2"/>
  <c r="F6281" i="2"/>
  <c r="E6281" i="2"/>
  <c r="D6281" i="2"/>
  <c r="C6281" i="2"/>
  <c r="B6281" i="2"/>
  <c r="A6281" i="2"/>
  <c r="T6280" i="2"/>
  <c r="S6280" i="2"/>
  <c r="R6280" i="2"/>
  <c r="Q6280" i="2"/>
  <c r="P6280" i="2"/>
  <c r="O6280" i="2"/>
  <c r="N6280" i="2"/>
  <c r="B6280" i="2" s="1"/>
  <c r="M6280" i="2"/>
  <c r="L6280" i="2"/>
  <c r="K6280" i="2"/>
  <c r="J6280" i="2"/>
  <c r="I6280" i="2"/>
  <c r="H6280" i="2"/>
  <c r="G6280" i="2"/>
  <c r="F6280" i="2"/>
  <c r="E6280" i="2"/>
  <c r="D6280" i="2"/>
  <c r="C6280" i="2"/>
  <c r="A6280" i="2"/>
  <c r="T6279" i="2"/>
  <c r="S6279" i="2"/>
  <c r="R6279" i="2"/>
  <c r="Q6279" i="2"/>
  <c r="P6279" i="2"/>
  <c r="O6279" i="2"/>
  <c r="N6279" i="2"/>
  <c r="M6279" i="2"/>
  <c r="L6279" i="2"/>
  <c r="K6279" i="2"/>
  <c r="J6279" i="2"/>
  <c r="I6279" i="2"/>
  <c r="H6279" i="2"/>
  <c r="G6279" i="2"/>
  <c r="F6279" i="2"/>
  <c r="E6279" i="2"/>
  <c r="D6279" i="2"/>
  <c r="C6279" i="2"/>
  <c r="B6279" i="2"/>
  <c r="A6279" i="2"/>
  <c r="T6278" i="2"/>
  <c r="S6278" i="2"/>
  <c r="R6278" i="2"/>
  <c r="Q6278" i="2"/>
  <c r="P6278" i="2"/>
  <c r="O6278" i="2"/>
  <c r="N6278" i="2"/>
  <c r="B6278" i="2" s="1"/>
  <c r="M6278" i="2"/>
  <c r="L6278" i="2"/>
  <c r="K6278" i="2"/>
  <c r="J6278" i="2"/>
  <c r="I6278" i="2"/>
  <c r="H6278" i="2"/>
  <c r="G6278" i="2"/>
  <c r="F6278" i="2"/>
  <c r="E6278" i="2"/>
  <c r="D6278" i="2"/>
  <c r="C6278" i="2"/>
  <c r="A6278" i="2"/>
  <c r="T6277" i="2"/>
  <c r="S6277" i="2"/>
  <c r="R6277" i="2"/>
  <c r="Q6277" i="2"/>
  <c r="P6277" i="2"/>
  <c r="O6277" i="2"/>
  <c r="N6277" i="2"/>
  <c r="M6277" i="2"/>
  <c r="L6277" i="2"/>
  <c r="K6277" i="2"/>
  <c r="J6277" i="2"/>
  <c r="I6277" i="2"/>
  <c r="H6277" i="2"/>
  <c r="G6277" i="2"/>
  <c r="F6277" i="2"/>
  <c r="E6277" i="2"/>
  <c r="D6277" i="2"/>
  <c r="C6277" i="2"/>
  <c r="B6277" i="2"/>
  <c r="A6277" i="2"/>
  <c r="T6276" i="2"/>
  <c r="S6276" i="2"/>
  <c r="R6276" i="2"/>
  <c r="Q6276" i="2"/>
  <c r="P6276" i="2"/>
  <c r="O6276" i="2"/>
  <c r="N6276" i="2"/>
  <c r="B6276" i="2" s="1"/>
  <c r="M6276" i="2"/>
  <c r="L6276" i="2"/>
  <c r="K6276" i="2"/>
  <c r="J6276" i="2"/>
  <c r="I6276" i="2"/>
  <c r="H6276" i="2"/>
  <c r="G6276" i="2"/>
  <c r="F6276" i="2"/>
  <c r="E6276" i="2"/>
  <c r="D6276" i="2"/>
  <c r="C6276" i="2"/>
  <c r="A6276" i="2"/>
  <c r="T6275" i="2"/>
  <c r="S6275" i="2"/>
  <c r="R6275" i="2"/>
  <c r="Q6275" i="2"/>
  <c r="P6275" i="2"/>
  <c r="O6275" i="2"/>
  <c r="N6275" i="2"/>
  <c r="M6275" i="2"/>
  <c r="L6275" i="2"/>
  <c r="K6275" i="2"/>
  <c r="J6275" i="2"/>
  <c r="I6275" i="2"/>
  <c r="H6275" i="2"/>
  <c r="G6275" i="2"/>
  <c r="F6275" i="2"/>
  <c r="E6275" i="2"/>
  <c r="D6275" i="2"/>
  <c r="C6275" i="2"/>
  <c r="B6275" i="2"/>
  <c r="A6275" i="2"/>
  <c r="T6274" i="2"/>
  <c r="S6274" i="2"/>
  <c r="R6274" i="2"/>
  <c r="Q6274" i="2"/>
  <c r="P6274" i="2"/>
  <c r="O6274" i="2"/>
  <c r="N6274" i="2"/>
  <c r="B6274" i="2" s="1"/>
  <c r="M6274" i="2"/>
  <c r="L6274" i="2"/>
  <c r="K6274" i="2"/>
  <c r="J6274" i="2"/>
  <c r="I6274" i="2"/>
  <c r="H6274" i="2"/>
  <c r="G6274" i="2"/>
  <c r="F6274" i="2"/>
  <c r="E6274" i="2"/>
  <c r="D6274" i="2"/>
  <c r="C6274" i="2"/>
  <c r="A6274" i="2"/>
  <c r="T6273" i="2"/>
  <c r="S6273" i="2"/>
  <c r="R6273" i="2"/>
  <c r="Q6273" i="2"/>
  <c r="P6273" i="2"/>
  <c r="O6273" i="2"/>
  <c r="N6273" i="2"/>
  <c r="M6273" i="2"/>
  <c r="L6273" i="2"/>
  <c r="K6273" i="2"/>
  <c r="J6273" i="2"/>
  <c r="I6273" i="2"/>
  <c r="H6273" i="2"/>
  <c r="G6273" i="2"/>
  <c r="F6273" i="2"/>
  <c r="E6273" i="2"/>
  <c r="D6273" i="2"/>
  <c r="C6273" i="2"/>
  <c r="B6273" i="2"/>
  <c r="A6273" i="2"/>
  <c r="T6272" i="2"/>
  <c r="S6272" i="2"/>
  <c r="R6272" i="2"/>
  <c r="Q6272" i="2"/>
  <c r="P6272" i="2"/>
  <c r="O6272" i="2"/>
  <c r="N6272" i="2"/>
  <c r="B6272" i="2" s="1"/>
  <c r="M6272" i="2"/>
  <c r="L6272" i="2"/>
  <c r="K6272" i="2"/>
  <c r="J6272" i="2"/>
  <c r="I6272" i="2"/>
  <c r="H6272" i="2"/>
  <c r="G6272" i="2"/>
  <c r="F6272" i="2"/>
  <c r="E6272" i="2"/>
  <c r="D6272" i="2"/>
  <c r="C6272" i="2"/>
  <c r="A6272" i="2"/>
  <c r="T6271" i="2"/>
  <c r="S6271" i="2"/>
  <c r="R6271" i="2"/>
  <c r="Q6271" i="2"/>
  <c r="P6271" i="2"/>
  <c r="O6271" i="2"/>
  <c r="N6271" i="2"/>
  <c r="M6271" i="2"/>
  <c r="L6271" i="2"/>
  <c r="K6271" i="2"/>
  <c r="J6271" i="2"/>
  <c r="I6271" i="2"/>
  <c r="H6271" i="2"/>
  <c r="G6271" i="2"/>
  <c r="F6271" i="2"/>
  <c r="E6271" i="2"/>
  <c r="D6271" i="2"/>
  <c r="C6271" i="2"/>
  <c r="B6271" i="2"/>
  <c r="A6271" i="2"/>
  <c r="T6270" i="2"/>
  <c r="S6270" i="2"/>
  <c r="R6270" i="2"/>
  <c r="Q6270" i="2"/>
  <c r="P6270" i="2"/>
  <c r="O6270" i="2"/>
  <c r="N6270" i="2"/>
  <c r="B6270" i="2" s="1"/>
  <c r="M6270" i="2"/>
  <c r="L6270" i="2"/>
  <c r="K6270" i="2"/>
  <c r="J6270" i="2"/>
  <c r="I6270" i="2"/>
  <c r="H6270" i="2"/>
  <c r="G6270" i="2"/>
  <c r="F6270" i="2"/>
  <c r="E6270" i="2"/>
  <c r="D6270" i="2"/>
  <c r="C6270" i="2"/>
  <c r="A6270" i="2"/>
  <c r="T6269" i="2"/>
  <c r="S6269" i="2"/>
  <c r="R6269" i="2"/>
  <c r="Q6269" i="2"/>
  <c r="P6269" i="2"/>
  <c r="O6269" i="2"/>
  <c r="N6269" i="2"/>
  <c r="B6269" i="2" s="1"/>
  <c r="M6269" i="2"/>
  <c r="L6269" i="2"/>
  <c r="K6269" i="2"/>
  <c r="J6269" i="2"/>
  <c r="I6269" i="2"/>
  <c r="H6269" i="2"/>
  <c r="G6269" i="2"/>
  <c r="F6269" i="2"/>
  <c r="E6269" i="2"/>
  <c r="D6269" i="2"/>
  <c r="C6269" i="2"/>
  <c r="A6269" i="2"/>
  <c r="T6268" i="2"/>
  <c r="S6268" i="2"/>
  <c r="R6268" i="2"/>
  <c r="Q6268" i="2"/>
  <c r="P6268" i="2"/>
  <c r="O6268" i="2"/>
  <c r="N6268" i="2"/>
  <c r="M6268" i="2"/>
  <c r="L6268" i="2"/>
  <c r="K6268" i="2"/>
  <c r="J6268" i="2"/>
  <c r="I6268" i="2"/>
  <c r="H6268" i="2"/>
  <c r="G6268" i="2"/>
  <c r="F6268" i="2"/>
  <c r="E6268" i="2"/>
  <c r="D6268" i="2"/>
  <c r="C6268" i="2"/>
  <c r="B6268" i="2"/>
  <c r="A6268" i="2"/>
  <c r="T6267" i="2"/>
  <c r="S6267" i="2"/>
  <c r="R6267" i="2"/>
  <c r="Q6267" i="2"/>
  <c r="P6267" i="2"/>
  <c r="O6267" i="2"/>
  <c r="N6267" i="2"/>
  <c r="B6267" i="2" s="1"/>
  <c r="M6267" i="2"/>
  <c r="L6267" i="2"/>
  <c r="K6267" i="2"/>
  <c r="J6267" i="2"/>
  <c r="I6267" i="2"/>
  <c r="H6267" i="2"/>
  <c r="G6267" i="2"/>
  <c r="F6267" i="2"/>
  <c r="E6267" i="2"/>
  <c r="D6267" i="2"/>
  <c r="C6267" i="2"/>
  <c r="A6267" i="2"/>
  <c r="T6266" i="2"/>
  <c r="S6266" i="2"/>
  <c r="R6266" i="2"/>
  <c r="Q6266" i="2"/>
  <c r="P6266" i="2"/>
  <c r="O6266" i="2"/>
  <c r="N6266" i="2"/>
  <c r="M6266" i="2"/>
  <c r="L6266" i="2"/>
  <c r="K6266" i="2"/>
  <c r="J6266" i="2"/>
  <c r="I6266" i="2"/>
  <c r="H6266" i="2"/>
  <c r="G6266" i="2"/>
  <c r="F6266" i="2"/>
  <c r="E6266" i="2"/>
  <c r="D6266" i="2"/>
  <c r="C6266" i="2"/>
  <c r="B6266" i="2"/>
  <c r="A6266" i="2"/>
  <c r="T6265" i="2"/>
  <c r="S6265" i="2"/>
  <c r="R6265" i="2"/>
  <c r="Q6265" i="2"/>
  <c r="P6265" i="2"/>
  <c r="O6265" i="2"/>
  <c r="N6265" i="2"/>
  <c r="B6265" i="2" s="1"/>
  <c r="M6265" i="2"/>
  <c r="L6265" i="2"/>
  <c r="K6265" i="2"/>
  <c r="J6265" i="2"/>
  <c r="I6265" i="2"/>
  <c r="H6265" i="2"/>
  <c r="G6265" i="2"/>
  <c r="F6265" i="2"/>
  <c r="E6265" i="2"/>
  <c r="D6265" i="2"/>
  <c r="C6265" i="2"/>
  <c r="A6265" i="2"/>
  <c r="T6264" i="2"/>
  <c r="S6264" i="2"/>
  <c r="R6264" i="2"/>
  <c r="Q6264" i="2"/>
  <c r="P6264" i="2"/>
  <c r="O6264" i="2"/>
  <c r="N6264" i="2"/>
  <c r="M6264" i="2"/>
  <c r="L6264" i="2"/>
  <c r="K6264" i="2"/>
  <c r="J6264" i="2"/>
  <c r="I6264" i="2"/>
  <c r="H6264" i="2"/>
  <c r="G6264" i="2"/>
  <c r="F6264" i="2"/>
  <c r="E6264" i="2"/>
  <c r="D6264" i="2"/>
  <c r="C6264" i="2"/>
  <c r="B6264" i="2"/>
  <c r="A6264" i="2"/>
  <c r="T6263" i="2"/>
  <c r="S6263" i="2"/>
  <c r="R6263" i="2"/>
  <c r="Q6263" i="2"/>
  <c r="P6263" i="2"/>
  <c r="O6263" i="2"/>
  <c r="N6263" i="2"/>
  <c r="B6263" i="2" s="1"/>
  <c r="M6263" i="2"/>
  <c r="L6263" i="2"/>
  <c r="K6263" i="2"/>
  <c r="J6263" i="2"/>
  <c r="I6263" i="2"/>
  <c r="H6263" i="2"/>
  <c r="G6263" i="2"/>
  <c r="F6263" i="2"/>
  <c r="E6263" i="2"/>
  <c r="D6263" i="2"/>
  <c r="C6263" i="2"/>
  <c r="A6263" i="2"/>
  <c r="T6262" i="2"/>
  <c r="S6262" i="2"/>
  <c r="R6262" i="2"/>
  <c r="Q6262" i="2"/>
  <c r="P6262" i="2"/>
  <c r="O6262" i="2"/>
  <c r="N6262" i="2"/>
  <c r="M6262" i="2"/>
  <c r="L6262" i="2"/>
  <c r="K6262" i="2"/>
  <c r="J6262" i="2"/>
  <c r="I6262" i="2"/>
  <c r="H6262" i="2"/>
  <c r="G6262" i="2"/>
  <c r="F6262" i="2"/>
  <c r="E6262" i="2"/>
  <c r="D6262" i="2"/>
  <c r="C6262" i="2"/>
  <c r="B6262" i="2"/>
  <c r="A6262" i="2"/>
  <c r="T6261" i="2"/>
  <c r="S6261" i="2"/>
  <c r="R6261" i="2"/>
  <c r="Q6261" i="2"/>
  <c r="P6261" i="2"/>
  <c r="O6261" i="2"/>
  <c r="N6261" i="2"/>
  <c r="B6261" i="2" s="1"/>
  <c r="M6261" i="2"/>
  <c r="L6261" i="2"/>
  <c r="K6261" i="2"/>
  <c r="J6261" i="2"/>
  <c r="I6261" i="2"/>
  <c r="H6261" i="2"/>
  <c r="G6261" i="2"/>
  <c r="F6261" i="2"/>
  <c r="E6261" i="2"/>
  <c r="D6261" i="2"/>
  <c r="C6261" i="2"/>
  <c r="A6261" i="2"/>
  <c r="T6260" i="2"/>
  <c r="S6260" i="2"/>
  <c r="R6260" i="2"/>
  <c r="Q6260" i="2"/>
  <c r="P6260" i="2"/>
  <c r="O6260" i="2"/>
  <c r="N6260" i="2"/>
  <c r="M6260" i="2"/>
  <c r="L6260" i="2"/>
  <c r="K6260" i="2"/>
  <c r="J6260" i="2"/>
  <c r="I6260" i="2"/>
  <c r="H6260" i="2"/>
  <c r="G6260" i="2"/>
  <c r="F6260" i="2"/>
  <c r="E6260" i="2"/>
  <c r="D6260" i="2"/>
  <c r="C6260" i="2"/>
  <c r="B6260" i="2"/>
  <c r="A6260" i="2"/>
  <c r="T6259" i="2"/>
  <c r="S6259" i="2"/>
  <c r="R6259" i="2"/>
  <c r="Q6259" i="2"/>
  <c r="P6259" i="2"/>
  <c r="O6259" i="2"/>
  <c r="N6259" i="2"/>
  <c r="B6259" i="2" s="1"/>
  <c r="M6259" i="2"/>
  <c r="L6259" i="2"/>
  <c r="K6259" i="2"/>
  <c r="J6259" i="2"/>
  <c r="I6259" i="2"/>
  <c r="H6259" i="2"/>
  <c r="G6259" i="2"/>
  <c r="F6259" i="2"/>
  <c r="E6259" i="2"/>
  <c r="D6259" i="2"/>
  <c r="C6259" i="2"/>
  <c r="A6259" i="2"/>
  <c r="T6258" i="2"/>
  <c r="S6258" i="2"/>
  <c r="R6258" i="2"/>
  <c r="Q6258" i="2"/>
  <c r="P6258" i="2"/>
  <c r="O6258" i="2"/>
  <c r="N6258" i="2"/>
  <c r="M6258" i="2"/>
  <c r="L6258" i="2"/>
  <c r="K6258" i="2"/>
  <c r="J6258" i="2"/>
  <c r="I6258" i="2"/>
  <c r="H6258" i="2"/>
  <c r="G6258" i="2"/>
  <c r="F6258" i="2"/>
  <c r="E6258" i="2"/>
  <c r="D6258" i="2"/>
  <c r="C6258" i="2"/>
  <c r="B6258" i="2"/>
  <c r="A6258" i="2"/>
  <c r="T6257" i="2"/>
  <c r="S6257" i="2"/>
  <c r="R6257" i="2"/>
  <c r="Q6257" i="2"/>
  <c r="P6257" i="2"/>
  <c r="O6257" i="2"/>
  <c r="N6257" i="2"/>
  <c r="B6257" i="2" s="1"/>
  <c r="M6257" i="2"/>
  <c r="L6257" i="2"/>
  <c r="K6257" i="2"/>
  <c r="J6257" i="2"/>
  <c r="I6257" i="2"/>
  <c r="H6257" i="2"/>
  <c r="G6257" i="2"/>
  <c r="F6257" i="2"/>
  <c r="E6257" i="2"/>
  <c r="D6257" i="2"/>
  <c r="C6257" i="2"/>
  <c r="A6257" i="2"/>
  <c r="T6256" i="2"/>
  <c r="S6256" i="2"/>
  <c r="R6256" i="2"/>
  <c r="Q6256" i="2"/>
  <c r="P6256" i="2"/>
  <c r="O6256" i="2"/>
  <c r="N6256" i="2"/>
  <c r="M6256" i="2"/>
  <c r="L6256" i="2"/>
  <c r="K6256" i="2"/>
  <c r="J6256" i="2"/>
  <c r="I6256" i="2"/>
  <c r="H6256" i="2"/>
  <c r="G6256" i="2"/>
  <c r="F6256" i="2"/>
  <c r="E6256" i="2"/>
  <c r="D6256" i="2"/>
  <c r="C6256" i="2"/>
  <c r="B6256" i="2"/>
  <c r="A6256" i="2"/>
  <c r="T6255" i="2"/>
  <c r="S6255" i="2"/>
  <c r="R6255" i="2"/>
  <c r="Q6255" i="2"/>
  <c r="P6255" i="2"/>
  <c r="O6255" i="2"/>
  <c r="N6255" i="2"/>
  <c r="M6255" i="2"/>
  <c r="L6255" i="2"/>
  <c r="K6255" i="2"/>
  <c r="J6255" i="2"/>
  <c r="I6255" i="2"/>
  <c r="H6255" i="2"/>
  <c r="G6255" i="2"/>
  <c r="F6255" i="2"/>
  <c r="E6255" i="2"/>
  <c r="D6255" i="2"/>
  <c r="C6255" i="2"/>
  <c r="B6255" i="2"/>
  <c r="A6255" i="2"/>
  <c r="T6254" i="2"/>
  <c r="S6254" i="2"/>
  <c r="R6254" i="2"/>
  <c r="Q6254" i="2"/>
  <c r="P6254" i="2"/>
  <c r="O6254" i="2"/>
  <c r="N6254" i="2"/>
  <c r="M6254" i="2"/>
  <c r="L6254" i="2"/>
  <c r="K6254" i="2"/>
  <c r="J6254" i="2"/>
  <c r="I6254" i="2"/>
  <c r="H6254" i="2"/>
  <c r="G6254" i="2"/>
  <c r="F6254" i="2"/>
  <c r="E6254" i="2"/>
  <c r="D6254" i="2"/>
  <c r="C6254" i="2"/>
  <c r="B6254" i="2"/>
  <c r="A6254" i="2"/>
  <c r="T6253" i="2"/>
  <c r="S6253" i="2"/>
  <c r="R6253" i="2"/>
  <c r="Q6253" i="2"/>
  <c r="P6253" i="2"/>
  <c r="O6253" i="2"/>
  <c r="N6253" i="2"/>
  <c r="M6253" i="2"/>
  <c r="L6253" i="2"/>
  <c r="K6253" i="2"/>
  <c r="J6253" i="2"/>
  <c r="I6253" i="2"/>
  <c r="H6253" i="2"/>
  <c r="G6253" i="2"/>
  <c r="F6253" i="2"/>
  <c r="E6253" i="2"/>
  <c r="D6253" i="2"/>
  <c r="C6253" i="2"/>
  <c r="B6253" i="2"/>
  <c r="A6253" i="2"/>
  <c r="T6252" i="2"/>
  <c r="S6252" i="2"/>
  <c r="R6252" i="2"/>
  <c r="Q6252" i="2"/>
  <c r="P6252" i="2"/>
  <c r="O6252" i="2"/>
  <c r="N6252" i="2"/>
  <c r="M6252" i="2"/>
  <c r="L6252" i="2"/>
  <c r="K6252" i="2"/>
  <c r="J6252" i="2"/>
  <c r="I6252" i="2"/>
  <c r="H6252" i="2"/>
  <c r="G6252" i="2"/>
  <c r="F6252" i="2"/>
  <c r="E6252" i="2"/>
  <c r="D6252" i="2"/>
  <c r="C6252" i="2"/>
  <c r="B6252" i="2"/>
  <c r="A6252" i="2"/>
  <c r="T6251" i="2"/>
  <c r="S6251" i="2"/>
  <c r="R6251" i="2"/>
  <c r="Q6251" i="2"/>
  <c r="P6251" i="2"/>
  <c r="O6251" i="2"/>
  <c r="N6251" i="2"/>
  <c r="M6251" i="2"/>
  <c r="L6251" i="2"/>
  <c r="K6251" i="2"/>
  <c r="J6251" i="2"/>
  <c r="I6251" i="2"/>
  <c r="H6251" i="2"/>
  <c r="G6251" i="2"/>
  <c r="F6251" i="2"/>
  <c r="E6251" i="2"/>
  <c r="D6251" i="2"/>
  <c r="C6251" i="2"/>
  <c r="B6251" i="2"/>
  <c r="A6251" i="2"/>
  <c r="T6250" i="2"/>
  <c r="S6250" i="2"/>
  <c r="R6250" i="2"/>
  <c r="Q6250" i="2"/>
  <c r="P6250" i="2"/>
  <c r="O6250" i="2"/>
  <c r="N6250" i="2"/>
  <c r="M6250" i="2"/>
  <c r="L6250" i="2"/>
  <c r="K6250" i="2"/>
  <c r="J6250" i="2"/>
  <c r="I6250" i="2"/>
  <c r="H6250" i="2"/>
  <c r="G6250" i="2"/>
  <c r="F6250" i="2"/>
  <c r="E6250" i="2"/>
  <c r="D6250" i="2"/>
  <c r="C6250" i="2"/>
  <c r="B6250" i="2"/>
  <c r="A6250" i="2"/>
  <c r="T6249" i="2"/>
  <c r="S6249" i="2"/>
  <c r="R6249" i="2"/>
  <c r="Q6249" i="2"/>
  <c r="P6249" i="2"/>
  <c r="O6249" i="2"/>
  <c r="N6249" i="2"/>
  <c r="M6249" i="2"/>
  <c r="L6249" i="2"/>
  <c r="K6249" i="2"/>
  <c r="J6249" i="2"/>
  <c r="I6249" i="2"/>
  <c r="H6249" i="2"/>
  <c r="G6249" i="2"/>
  <c r="F6249" i="2"/>
  <c r="E6249" i="2"/>
  <c r="D6249" i="2"/>
  <c r="C6249" i="2"/>
  <c r="B6249" i="2"/>
  <c r="A6249" i="2"/>
  <c r="T6248" i="2"/>
  <c r="S6248" i="2"/>
  <c r="R6248" i="2"/>
  <c r="Q6248" i="2"/>
  <c r="P6248" i="2"/>
  <c r="O6248" i="2"/>
  <c r="N6248" i="2"/>
  <c r="M6248" i="2"/>
  <c r="L6248" i="2"/>
  <c r="K6248" i="2"/>
  <c r="J6248" i="2"/>
  <c r="I6248" i="2"/>
  <c r="H6248" i="2"/>
  <c r="G6248" i="2"/>
  <c r="F6248" i="2"/>
  <c r="E6248" i="2"/>
  <c r="D6248" i="2"/>
  <c r="C6248" i="2"/>
  <c r="B6248" i="2"/>
  <c r="A6248" i="2"/>
  <c r="T6247" i="2"/>
  <c r="S6247" i="2"/>
  <c r="R6247" i="2"/>
  <c r="Q6247" i="2"/>
  <c r="P6247" i="2"/>
  <c r="O6247" i="2"/>
  <c r="N6247" i="2"/>
  <c r="M6247" i="2"/>
  <c r="L6247" i="2"/>
  <c r="K6247" i="2"/>
  <c r="J6247" i="2"/>
  <c r="I6247" i="2"/>
  <c r="H6247" i="2"/>
  <c r="G6247" i="2"/>
  <c r="F6247" i="2"/>
  <c r="E6247" i="2"/>
  <c r="D6247" i="2"/>
  <c r="C6247" i="2"/>
  <c r="B6247" i="2"/>
  <c r="A6247" i="2"/>
  <c r="T6246" i="2"/>
  <c r="S6246" i="2"/>
  <c r="R6246" i="2"/>
  <c r="Q6246" i="2"/>
  <c r="P6246" i="2"/>
  <c r="O6246" i="2"/>
  <c r="N6246" i="2"/>
  <c r="M6246" i="2"/>
  <c r="L6246" i="2"/>
  <c r="K6246" i="2"/>
  <c r="J6246" i="2"/>
  <c r="I6246" i="2"/>
  <c r="H6246" i="2"/>
  <c r="G6246" i="2"/>
  <c r="F6246" i="2"/>
  <c r="E6246" i="2"/>
  <c r="D6246" i="2"/>
  <c r="C6246" i="2"/>
  <c r="B6246" i="2"/>
  <c r="A6246" i="2"/>
  <c r="T6245" i="2"/>
  <c r="S6245" i="2"/>
  <c r="R6245" i="2"/>
  <c r="Q6245" i="2"/>
  <c r="P6245" i="2"/>
  <c r="O6245" i="2"/>
  <c r="N6245" i="2"/>
  <c r="M6245" i="2"/>
  <c r="L6245" i="2"/>
  <c r="K6245" i="2"/>
  <c r="J6245" i="2"/>
  <c r="I6245" i="2"/>
  <c r="H6245" i="2"/>
  <c r="G6245" i="2"/>
  <c r="F6245" i="2"/>
  <c r="E6245" i="2"/>
  <c r="D6245" i="2"/>
  <c r="C6245" i="2"/>
  <c r="B6245" i="2"/>
  <c r="A6245" i="2"/>
  <c r="T6244" i="2"/>
  <c r="S6244" i="2"/>
  <c r="R6244" i="2"/>
  <c r="Q6244" i="2"/>
  <c r="P6244" i="2"/>
  <c r="O6244" i="2"/>
  <c r="N6244" i="2"/>
  <c r="M6244" i="2"/>
  <c r="L6244" i="2"/>
  <c r="K6244" i="2"/>
  <c r="J6244" i="2"/>
  <c r="I6244" i="2"/>
  <c r="H6244" i="2"/>
  <c r="G6244" i="2"/>
  <c r="F6244" i="2"/>
  <c r="E6244" i="2"/>
  <c r="D6244" i="2"/>
  <c r="C6244" i="2"/>
  <c r="B6244" i="2"/>
  <c r="A6244" i="2"/>
  <c r="T6243" i="2"/>
  <c r="S6243" i="2"/>
  <c r="R6243" i="2"/>
  <c r="Q6243" i="2"/>
  <c r="P6243" i="2"/>
  <c r="O6243" i="2"/>
  <c r="N6243" i="2"/>
  <c r="M6243" i="2"/>
  <c r="L6243" i="2"/>
  <c r="K6243" i="2"/>
  <c r="J6243" i="2"/>
  <c r="I6243" i="2"/>
  <c r="H6243" i="2"/>
  <c r="G6243" i="2"/>
  <c r="F6243" i="2"/>
  <c r="E6243" i="2"/>
  <c r="D6243" i="2"/>
  <c r="C6243" i="2"/>
  <c r="B6243" i="2"/>
  <c r="A6243" i="2"/>
  <c r="T6242" i="2"/>
  <c r="S6242" i="2"/>
  <c r="R6242" i="2"/>
  <c r="Q6242" i="2"/>
  <c r="P6242" i="2"/>
  <c r="O6242" i="2"/>
  <c r="N6242" i="2"/>
  <c r="M6242" i="2"/>
  <c r="L6242" i="2"/>
  <c r="K6242" i="2"/>
  <c r="J6242" i="2"/>
  <c r="I6242" i="2"/>
  <c r="H6242" i="2"/>
  <c r="G6242" i="2"/>
  <c r="F6242" i="2"/>
  <c r="E6242" i="2"/>
  <c r="D6242" i="2"/>
  <c r="C6242" i="2"/>
  <c r="B6242" i="2"/>
  <c r="A6242" i="2"/>
  <c r="T6241" i="2"/>
  <c r="S6241" i="2"/>
  <c r="R6241" i="2"/>
  <c r="Q6241" i="2"/>
  <c r="P6241" i="2"/>
  <c r="O6241" i="2"/>
  <c r="N6241" i="2"/>
  <c r="M6241" i="2"/>
  <c r="L6241" i="2"/>
  <c r="K6241" i="2"/>
  <c r="J6241" i="2"/>
  <c r="I6241" i="2"/>
  <c r="H6241" i="2"/>
  <c r="G6241" i="2"/>
  <c r="F6241" i="2"/>
  <c r="E6241" i="2"/>
  <c r="D6241" i="2"/>
  <c r="C6241" i="2"/>
  <c r="B6241" i="2"/>
  <c r="A6241" i="2"/>
  <c r="T6240" i="2"/>
  <c r="S6240" i="2"/>
  <c r="R6240" i="2"/>
  <c r="Q6240" i="2"/>
  <c r="P6240" i="2"/>
  <c r="O6240" i="2"/>
  <c r="N6240" i="2"/>
  <c r="M6240" i="2"/>
  <c r="L6240" i="2"/>
  <c r="K6240" i="2"/>
  <c r="J6240" i="2"/>
  <c r="I6240" i="2"/>
  <c r="H6240" i="2"/>
  <c r="G6240" i="2"/>
  <c r="F6240" i="2"/>
  <c r="E6240" i="2"/>
  <c r="D6240" i="2"/>
  <c r="C6240" i="2"/>
  <c r="B6240" i="2"/>
  <c r="A6240" i="2"/>
  <c r="T6239" i="2"/>
  <c r="S6239" i="2"/>
  <c r="R6239" i="2"/>
  <c r="Q6239" i="2"/>
  <c r="P6239" i="2"/>
  <c r="O6239" i="2"/>
  <c r="N6239" i="2"/>
  <c r="M6239" i="2"/>
  <c r="L6239" i="2"/>
  <c r="K6239" i="2"/>
  <c r="J6239" i="2"/>
  <c r="I6239" i="2"/>
  <c r="H6239" i="2"/>
  <c r="G6239" i="2"/>
  <c r="F6239" i="2"/>
  <c r="E6239" i="2"/>
  <c r="D6239" i="2"/>
  <c r="C6239" i="2"/>
  <c r="B6239" i="2"/>
  <c r="A6239" i="2"/>
  <c r="T6238" i="2"/>
  <c r="S6238" i="2"/>
  <c r="R6238" i="2"/>
  <c r="Q6238" i="2"/>
  <c r="P6238" i="2"/>
  <c r="O6238" i="2"/>
  <c r="N6238" i="2"/>
  <c r="M6238" i="2"/>
  <c r="L6238" i="2"/>
  <c r="K6238" i="2"/>
  <c r="J6238" i="2"/>
  <c r="I6238" i="2"/>
  <c r="H6238" i="2"/>
  <c r="G6238" i="2"/>
  <c r="F6238" i="2"/>
  <c r="E6238" i="2"/>
  <c r="D6238" i="2"/>
  <c r="C6238" i="2"/>
  <c r="B6238" i="2"/>
  <c r="A6238" i="2"/>
  <c r="T6237" i="2"/>
  <c r="S6237" i="2"/>
  <c r="R6237" i="2"/>
  <c r="Q6237" i="2"/>
  <c r="P6237" i="2"/>
  <c r="O6237" i="2"/>
  <c r="N6237" i="2"/>
  <c r="M6237" i="2"/>
  <c r="L6237" i="2"/>
  <c r="K6237" i="2"/>
  <c r="J6237" i="2"/>
  <c r="I6237" i="2"/>
  <c r="H6237" i="2"/>
  <c r="G6237" i="2"/>
  <c r="F6237" i="2"/>
  <c r="E6237" i="2"/>
  <c r="D6237" i="2"/>
  <c r="C6237" i="2"/>
  <c r="B6237" i="2"/>
  <c r="A6237" i="2"/>
  <c r="T6236" i="2"/>
  <c r="S6236" i="2"/>
  <c r="R6236" i="2"/>
  <c r="Q6236" i="2"/>
  <c r="P6236" i="2"/>
  <c r="O6236" i="2"/>
  <c r="N6236" i="2"/>
  <c r="M6236" i="2"/>
  <c r="L6236" i="2"/>
  <c r="K6236" i="2"/>
  <c r="J6236" i="2"/>
  <c r="I6236" i="2"/>
  <c r="H6236" i="2"/>
  <c r="G6236" i="2"/>
  <c r="F6236" i="2"/>
  <c r="E6236" i="2"/>
  <c r="D6236" i="2"/>
  <c r="C6236" i="2"/>
  <c r="B6236" i="2"/>
  <c r="A6236" i="2"/>
  <c r="T6235" i="2"/>
  <c r="S6235" i="2"/>
  <c r="R6235" i="2"/>
  <c r="Q6235" i="2"/>
  <c r="P6235" i="2"/>
  <c r="O6235" i="2"/>
  <c r="N6235" i="2"/>
  <c r="M6235" i="2"/>
  <c r="L6235" i="2"/>
  <c r="K6235" i="2"/>
  <c r="J6235" i="2"/>
  <c r="I6235" i="2"/>
  <c r="H6235" i="2"/>
  <c r="G6235" i="2"/>
  <c r="F6235" i="2"/>
  <c r="E6235" i="2"/>
  <c r="D6235" i="2"/>
  <c r="C6235" i="2"/>
  <c r="B6235" i="2"/>
  <c r="A6235" i="2"/>
  <c r="T6234" i="2"/>
  <c r="S6234" i="2"/>
  <c r="R6234" i="2"/>
  <c r="Q6234" i="2"/>
  <c r="P6234" i="2"/>
  <c r="O6234" i="2"/>
  <c r="N6234" i="2"/>
  <c r="M6234" i="2"/>
  <c r="L6234" i="2"/>
  <c r="K6234" i="2"/>
  <c r="J6234" i="2"/>
  <c r="I6234" i="2"/>
  <c r="H6234" i="2"/>
  <c r="G6234" i="2"/>
  <c r="F6234" i="2"/>
  <c r="E6234" i="2"/>
  <c r="D6234" i="2"/>
  <c r="C6234" i="2"/>
  <c r="B6234" i="2"/>
  <c r="A6234" i="2"/>
  <c r="T6233" i="2"/>
  <c r="S6233" i="2"/>
  <c r="R6233" i="2"/>
  <c r="Q6233" i="2"/>
  <c r="P6233" i="2"/>
  <c r="O6233" i="2"/>
  <c r="N6233" i="2"/>
  <c r="M6233" i="2"/>
  <c r="L6233" i="2"/>
  <c r="K6233" i="2"/>
  <c r="J6233" i="2"/>
  <c r="I6233" i="2"/>
  <c r="H6233" i="2"/>
  <c r="G6233" i="2"/>
  <c r="F6233" i="2"/>
  <c r="E6233" i="2"/>
  <c r="D6233" i="2"/>
  <c r="C6233" i="2"/>
  <c r="B6233" i="2"/>
  <c r="A6233" i="2"/>
  <c r="T6232" i="2"/>
  <c r="S6232" i="2"/>
  <c r="R6232" i="2"/>
  <c r="Q6232" i="2"/>
  <c r="P6232" i="2"/>
  <c r="O6232" i="2"/>
  <c r="N6232" i="2"/>
  <c r="B6232" i="2" s="1"/>
  <c r="M6232" i="2"/>
  <c r="L6232" i="2"/>
  <c r="K6232" i="2"/>
  <c r="J6232" i="2"/>
  <c r="I6232" i="2"/>
  <c r="H6232" i="2"/>
  <c r="G6232" i="2"/>
  <c r="F6232" i="2"/>
  <c r="E6232" i="2"/>
  <c r="D6232" i="2"/>
  <c r="C6232" i="2"/>
  <c r="A6232" i="2"/>
  <c r="T6231" i="2"/>
  <c r="S6231" i="2"/>
  <c r="R6231" i="2"/>
  <c r="Q6231" i="2"/>
  <c r="P6231" i="2"/>
  <c r="O6231" i="2"/>
  <c r="N6231" i="2"/>
  <c r="M6231" i="2"/>
  <c r="L6231" i="2"/>
  <c r="K6231" i="2"/>
  <c r="J6231" i="2"/>
  <c r="I6231" i="2"/>
  <c r="H6231" i="2"/>
  <c r="G6231" i="2"/>
  <c r="F6231" i="2"/>
  <c r="E6231" i="2"/>
  <c r="D6231" i="2"/>
  <c r="C6231" i="2"/>
  <c r="B6231" i="2"/>
  <c r="A6231" i="2"/>
  <c r="T6230" i="2"/>
  <c r="S6230" i="2"/>
  <c r="R6230" i="2"/>
  <c r="Q6230" i="2"/>
  <c r="P6230" i="2"/>
  <c r="O6230" i="2"/>
  <c r="N6230" i="2"/>
  <c r="B6230" i="2" s="1"/>
  <c r="M6230" i="2"/>
  <c r="L6230" i="2"/>
  <c r="K6230" i="2"/>
  <c r="J6230" i="2"/>
  <c r="I6230" i="2"/>
  <c r="H6230" i="2"/>
  <c r="G6230" i="2"/>
  <c r="F6230" i="2"/>
  <c r="E6230" i="2"/>
  <c r="D6230" i="2"/>
  <c r="C6230" i="2"/>
  <c r="A6230" i="2"/>
  <c r="T6229" i="2"/>
  <c r="S6229" i="2"/>
  <c r="R6229" i="2"/>
  <c r="Q6229" i="2"/>
  <c r="P6229" i="2"/>
  <c r="O6229" i="2"/>
  <c r="N6229" i="2"/>
  <c r="M6229" i="2"/>
  <c r="L6229" i="2"/>
  <c r="K6229" i="2"/>
  <c r="J6229" i="2"/>
  <c r="I6229" i="2"/>
  <c r="H6229" i="2"/>
  <c r="G6229" i="2"/>
  <c r="F6229" i="2"/>
  <c r="E6229" i="2"/>
  <c r="D6229" i="2"/>
  <c r="C6229" i="2"/>
  <c r="B6229" i="2"/>
  <c r="A6229" i="2"/>
  <c r="T6228" i="2"/>
  <c r="S6228" i="2"/>
  <c r="R6228" i="2"/>
  <c r="Q6228" i="2"/>
  <c r="P6228" i="2"/>
  <c r="O6228" i="2"/>
  <c r="N6228" i="2"/>
  <c r="B6228" i="2" s="1"/>
  <c r="M6228" i="2"/>
  <c r="L6228" i="2"/>
  <c r="K6228" i="2"/>
  <c r="J6228" i="2"/>
  <c r="I6228" i="2"/>
  <c r="H6228" i="2"/>
  <c r="G6228" i="2"/>
  <c r="F6228" i="2"/>
  <c r="E6228" i="2"/>
  <c r="D6228" i="2"/>
  <c r="C6228" i="2"/>
  <c r="A6228" i="2"/>
  <c r="T6227" i="2"/>
  <c r="S6227" i="2"/>
  <c r="R6227" i="2"/>
  <c r="Q6227" i="2"/>
  <c r="P6227" i="2"/>
  <c r="O6227" i="2"/>
  <c r="N6227" i="2"/>
  <c r="M6227" i="2"/>
  <c r="L6227" i="2"/>
  <c r="K6227" i="2"/>
  <c r="J6227" i="2"/>
  <c r="I6227" i="2"/>
  <c r="H6227" i="2"/>
  <c r="G6227" i="2"/>
  <c r="F6227" i="2"/>
  <c r="E6227" i="2"/>
  <c r="D6227" i="2"/>
  <c r="C6227" i="2"/>
  <c r="B6227" i="2"/>
  <c r="A6227" i="2"/>
  <c r="T6226" i="2"/>
  <c r="S6226" i="2"/>
  <c r="R6226" i="2"/>
  <c r="Q6226" i="2"/>
  <c r="P6226" i="2"/>
  <c r="O6226" i="2"/>
  <c r="N6226" i="2"/>
  <c r="B6226" i="2" s="1"/>
  <c r="M6226" i="2"/>
  <c r="L6226" i="2"/>
  <c r="K6226" i="2"/>
  <c r="J6226" i="2"/>
  <c r="I6226" i="2"/>
  <c r="H6226" i="2"/>
  <c r="G6226" i="2"/>
  <c r="F6226" i="2"/>
  <c r="E6226" i="2"/>
  <c r="D6226" i="2"/>
  <c r="C6226" i="2"/>
  <c r="A6226" i="2"/>
  <c r="T6225" i="2"/>
  <c r="S6225" i="2"/>
  <c r="R6225" i="2"/>
  <c r="Q6225" i="2"/>
  <c r="P6225" i="2"/>
  <c r="O6225" i="2"/>
  <c r="N6225" i="2"/>
  <c r="M6225" i="2"/>
  <c r="L6225" i="2"/>
  <c r="K6225" i="2"/>
  <c r="J6225" i="2"/>
  <c r="I6225" i="2"/>
  <c r="H6225" i="2"/>
  <c r="G6225" i="2"/>
  <c r="F6225" i="2"/>
  <c r="E6225" i="2"/>
  <c r="D6225" i="2"/>
  <c r="C6225" i="2"/>
  <c r="B6225" i="2"/>
  <c r="A6225" i="2"/>
  <c r="T6224" i="2"/>
  <c r="S6224" i="2"/>
  <c r="R6224" i="2"/>
  <c r="Q6224" i="2"/>
  <c r="P6224" i="2"/>
  <c r="O6224" i="2"/>
  <c r="N6224" i="2"/>
  <c r="B6224" i="2" s="1"/>
  <c r="M6224" i="2"/>
  <c r="L6224" i="2"/>
  <c r="K6224" i="2"/>
  <c r="J6224" i="2"/>
  <c r="I6224" i="2"/>
  <c r="H6224" i="2"/>
  <c r="G6224" i="2"/>
  <c r="F6224" i="2"/>
  <c r="E6224" i="2"/>
  <c r="D6224" i="2"/>
  <c r="C6224" i="2"/>
  <c r="A6224" i="2"/>
  <c r="T6223" i="2"/>
  <c r="S6223" i="2"/>
  <c r="R6223" i="2"/>
  <c r="Q6223" i="2"/>
  <c r="P6223" i="2"/>
  <c r="O6223" i="2"/>
  <c r="N6223" i="2"/>
  <c r="M6223" i="2"/>
  <c r="L6223" i="2"/>
  <c r="K6223" i="2"/>
  <c r="J6223" i="2"/>
  <c r="I6223" i="2"/>
  <c r="H6223" i="2"/>
  <c r="G6223" i="2"/>
  <c r="F6223" i="2"/>
  <c r="E6223" i="2"/>
  <c r="D6223" i="2"/>
  <c r="C6223" i="2"/>
  <c r="B6223" i="2"/>
  <c r="A6223" i="2"/>
  <c r="T6222" i="2"/>
  <c r="S6222" i="2"/>
  <c r="R6222" i="2"/>
  <c r="Q6222" i="2"/>
  <c r="P6222" i="2"/>
  <c r="O6222" i="2"/>
  <c r="N6222" i="2"/>
  <c r="B6222" i="2" s="1"/>
  <c r="M6222" i="2"/>
  <c r="L6222" i="2"/>
  <c r="K6222" i="2"/>
  <c r="J6222" i="2"/>
  <c r="I6222" i="2"/>
  <c r="H6222" i="2"/>
  <c r="G6222" i="2"/>
  <c r="F6222" i="2"/>
  <c r="E6222" i="2"/>
  <c r="D6222" i="2"/>
  <c r="C6222" i="2"/>
  <c r="A6222" i="2"/>
  <c r="T6221" i="2"/>
  <c r="S6221" i="2"/>
  <c r="R6221" i="2"/>
  <c r="Q6221" i="2"/>
  <c r="P6221" i="2"/>
  <c r="O6221" i="2"/>
  <c r="N6221" i="2"/>
  <c r="M6221" i="2"/>
  <c r="L6221" i="2"/>
  <c r="K6221" i="2"/>
  <c r="J6221" i="2"/>
  <c r="I6221" i="2"/>
  <c r="H6221" i="2"/>
  <c r="G6221" i="2"/>
  <c r="F6221" i="2"/>
  <c r="E6221" i="2"/>
  <c r="D6221" i="2"/>
  <c r="C6221" i="2"/>
  <c r="B6221" i="2"/>
  <c r="A6221" i="2"/>
  <c r="T6220" i="2"/>
  <c r="S6220" i="2"/>
  <c r="R6220" i="2"/>
  <c r="Q6220" i="2"/>
  <c r="P6220" i="2"/>
  <c r="O6220" i="2"/>
  <c r="N6220" i="2"/>
  <c r="B6220" i="2" s="1"/>
  <c r="M6220" i="2"/>
  <c r="L6220" i="2"/>
  <c r="K6220" i="2"/>
  <c r="J6220" i="2"/>
  <c r="I6220" i="2"/>
  <c r="H6220" i="2"/>
  <c r="G6220" i="2"/>
  <c r="F6220" i="2"/>
  <c r="E6220" i="2"/>
  <c r="D6220" i="2"/>
  <c r="C6220" i="2"/>
  <c r="A6220" i="2"/>
  <c r="T6219" i="2"/>
  <c r="S6219" i="2"/>
  <c r="R6219" i="2"/>
  <c r="Q6219" i="2"/>
  <c r="P6219" i="2"/>
  <c r="O6219" i="2"/>
  <c r="N6219" i="2"/>
  <c r="M6219" i="2"/>
  <c r="L6219" i="2"/>
  <c r="K6219" i="2"/>
  <c r="J6219" i="2"/>
  <c r="I6219" i="2"/>
  <c r="H6219" i="2"/>
  <c r="G6219" i="2"/>
  <c r="F6219" i="2"/>
  <c r="E6219" i="2"/>
  <c r="D6219" i="2"/>
  <c r="C6219" i="2"/>
  <c r="B6219" i="2"/>
  <c r="A6219" i="2"/>
  <c r="T6218" i="2"/>
  <c r="S6218" i="2"/>
  <c r="R6218" i="2"/>
  <c r="Q6218" i="2"/>
  <c r="P6218" i="2"/>
  <c r="O6218" i="2"/>
  <c r="N6218" i="2"/>
  <c r="B6218" i="2" s="1"/>
  <c r="M6218" i="2"/>
  <c r="L6218" i="2"/>
  <c r="K6218" i="2"/>
  <c r="J6218" i="2"/>
  <c r="I6218" i="2"/>
  <c r="H6218" i="2"/>
  <c r="G6218" i="2"/>
  <c r="F6218" i="2"/>
  <c r="E6218" i="2"/>
  <c r="D6218" i="2"/>
  <c r="C6218" i="2"/>
  <c r="A6218" i="2"/>
  <c r="T6217" i="2"/>
  <c r="S6217" i="2"/>
  <c r="R6217" i="2"/>
  <c r="Q6217" i="2"/>
  <c r="P6217" i="2"/>
  <c r="O6217" i="2"/>
  <c r="N6217" i="2"/>
  <c r="M6217" i="2"/>
  <c r="L6217" i="2"/>
  <c r="K6217" i="2"/>
  <c r="J6217" i="2"/>
  <c r="I6217" i="2"/>
  <c r="H6217" i="2"/>
  <c r="G6217" i="2"/>
  <c r="F6217" i="2"/>
  <c r="E6217" i="2"/>
  <c r="D6217" i="2"/>
  <c r="C6217" i="2"/>
  <c r="B6217" i="2"/>
  <c r="A6217" i="2"/>
  <c r="T6216" i="2"/>
  <c r="S6216" i="2"/>
  <c r="R6216" i="2"/>
  <c r="Q6216" i="2"/>
  <c r="P6216" i="2"/>
  <c r="O6216" i="2"/>
  <c r="N6216" i="2"/>
  <c r="B6216" i="2" s="1"/>
  <c r="M6216" i="2"/>
  <c r="L6216" i="2"/>
  <c r="K6216" i="2"/>
  <c r="J6216" i="2"/>
  <c r="I6216" i="2"/>
  <c r="H6216" i="2"/>
  <c r="G6216" i="2"/>
  <c r="F6216" i="2"/>
  <c r="E6216" i="2"/>
  <c r="D6216" i="2"/>
  <c r="C6216" i="2"/>
  <c r="A6216" i="2"/>
  <c r="T6215" i="2"/>
  <c r="S6215" i="2"/>
  <c r="R6215" i="2"/>
  <c r="Q6215" i="2"/>
  <c r="P6215" i="2"/>
  <c r="O6215" i="2"/>
  <c r="N6215" i="2"/>
  <c r="M6215" i="2"/>
  <c r="L6215" i="2"/>
  <c r="K6215" i="2"/>
  <c r="J6215" i="2"/>
  <c r="I6215" i="2"/>
  <c r="H6215" i="2"/>
  <c r="G6215" i="2"/>
  <c r="F6215" i="2"/>
  <c r="E6215" i="2"/>
  <c r="D6215" i="2"/>
  <c r="C6215" i="2"/>
  <c r="B6215" i="2"/>
  <c r="A6215" i="2"/>
  <c r="T6214" i="2"/>
  <c r="S6214" i="2"/>
  <c r="R6214" i="2"/>
  <c r="Q6214" i="2"/>
  <c r="P6214" i="2"/>
  <c r="O6214" i="2"/>
  <c r="N6214" i="2"/>
  <c r="B6214" i="2" s="1"/>
  <c r="M6214" i="2"/>
  <c r="L6214" i="2"/>
  <c r="K6214" i="2"/>
  <c r="J6214" i="2"/>
  <c r="I6214" i="2"/>
  <c r="H6214" i="2"/>
  <c r="G6214" i="2"/>
  <c r="F6214" i="2"/>
  <c r="E6214" i="2"/>
  <c r="D6214" i="2"/>
  <c r="C6214" i="2"/>
  <c r="A6214" i="2"/>
  <c r="T6213" i="2"/>
  <c r="S6213" i="2"/>
  <c r="R6213" i="2"/>
  <c r="Q6213" i="2"/>
  <c r="P6213" i="2"/>
  <c r="O6213" i="2"/>
  <c r="N6213" i="2"/>
  <c r="M6213" i="2"/>
  <c r="L6213" i="2"/>
  <c r="K6213" i="2"/>
  <c r="J6213" i="2"/>
  <c r="I6213" i="2"/>
  <c r="H6213" i="2"/>
  <c r="G6213" i="2"/>
  <c r="F6213" i="2"/>
  <c r="E6213" i="2"/>
  <c r="D6213" i="2"/>
  <c r="C6213" i="2"/>
  <c r="B6213" i="2"/>
  <c r="A6213" i="2"/>
  <c r="T6212" i="2"/>
  <c r="S6212" i="2"/>
  <c r="R6212" i="2"/>
  <c r="Q6212" i="2"/>
  <c r="P6212" i="2"/>
  <c r="O6212" i="2"/>
  <c r="N6212" i="2"/>
  <c r="B6212" i="2" s="1"/>
  <c r="M6212" i="2"/>
  <c r="L6212" i="2"/>
  <c r="K6212" i="2"/>
  <c r="J6212" i="2"/>
  <c r="I6212" i="2"/>
  <c r="H6212" i="2"/>
  <c r="G6212" i="2"/>
  <c r="F6212" i="2"/>
  <c r="E6212" i="2"/>
  <c r="D6212" i="2"/>
  <c r="C6212" i="2"/>
  <c r="A6212" i="2"/>
  <c r="T6211" i="2"/>
  <c r="S6211" i="2"/>
  <c r="R6211" i="2"/>
  <c r="Q6211" i="2"/>
  <c r="P6211" i="2"/>
  <c r="O6211" i="2"/>
  <c r="N6211" i="2"/>
  <c r="M6211" i="2"/>
  <c r="L6211" i="2"/>
  <c r="K6211" i="2"/>
  <c r="J6211" i="2"/>
  <c r="I6211" i="2"/>
  <c r="H6211" i="2"/>
  <c r="G6211" i="2"/>
  <c r="F6211" i="2"/>
  <c r="E6211" i="2"/>
  <c r="D6211" i="2"/>
  <c r="C6211" i="2"/>
  <c r="B6211" i="2"/>
  <c r="A6211" i="2"/>
  <c r="T6210" i="2"/>
  <c r="S6210" i="2"/>
  <c r="R6210" i="2"/>
  <c r="Q6210" i="2"/>
  <c r="P6210" i="2"/>
  <c r="O6210" i="2"/>
  <c r="N6210" i="2"/>
  <c r="B6210" i="2" s="1"/>
  <c r="M6210" i="2"/>
  <c r="L6210" i="2"/>
  <c r="K6210" i="2"/>
  <c r="J6210" i="2"/>
  <c r="I6210" i="2"/>
  <c r="H6210" i="2"/>
  <c r="G6210" i="2"/>
  <c r="F6210" i="2"/>
  <c r="E6210" i="2"/>
  <c r="D6210" i="2"/>
  <c r="C6210" i="2"/>
  <c r="A6210" i="2"/>
  <c r="T6209" i="2"/>
  <c r="S6209" i="2"/>
  <c r="R6209" i="2"/>
  <c r="Q6209" i="2"/>
  <c r="P6209" i="2"/>
  <c r="O6209" i="2"/>
  <c r="N6209" i="2"/>
  <c r="M6209" i="2"/>
  <c r="L6209" i="2"/>
  <c r="K6209" i="2"/>
  <c r="J6209" i="2"/>
  <c r="I6209" i="2"/>
  <c r="H6209" i="2"/>
  <c r="G6209" i="2"/>
  <c r="F6209" i="2"/>
  <c r="E6209" i="2"/>
  <c r="D6209" i="2"/>
  <c r="C6209" i="2"/>
  <c r="B6209" i="2"/>
  <c r="A6209" i="2"/>
  <c r="T6208" i="2"/>
  <c r="S6208" i="2"/>
  <c r="R6208" i="2"/>
  <c r="Q6208" i="2"/>
  <c r="P6208" i="2"/>
  <c r="O6208" i="2"/>
  <c r="N6208" i="2"/>
  <c r="M6208" i="2"/>
  <c r="L6208" i="2"/>
  <c r="K6208" i="2"/>
  <c r="J6208" i="2"/>
  <c r="I6208" i="2"/>
  <c r="H6208" i="2"/>
  <c r="G6208" i="2"/>
  <c r="F6208" i="2"/>
  <c r="E6208" i="2"/>
  <c r="D6208" i="2"/>
  <c r="C6208" i="2"/>
  <c r="B6208" i="2"/>
  <c r="A6208" i="2"/>
  <c r="T6207" i="2"/>
  <c r="S6207" i="2"/>
  <c r="R6207" i="2"/>
  <c r="Q6207" i="2"/>
  <c r="P6207" i="2"/>
  <c r="O6207" i="2"/>
  <c r="N6207" i="2"/>
  <c r="M6207" i="2"/>
  <c r="L6207" i="2"/>
  <c r="K6207" i="2"/>
  <c r="J6207" i="2"/>
  <c r="I6207" i="2"/>
  <c r="H6207" i="2"/>
  <c r="G6207" i="2"/>
  <c r="F6207" i="2"/>
  <c r="E6207" i="2"/>
  <c r="D6207" i="2"/>
  <c r="C6207" i="2"/>
  <c r="B6207" i="2"/>
  <c r="A6207" i="2"/>
  <c r="T6206" i="2"/>
  <c r="S6206" i="2"/>
  <c r="R6206" i="2"/>
  <c r="Q6206" i="2"/>
  <c r="P6206" i="2"/>
  <c r="O6206" i="2"/>
  <c r="N6206" i="2"/>
  <c r="M6206" i="2"/>
  <c r="L6206" i="2"/>
  <c r="K6206" i="2"/>
  <c r="J6206" i="2"/>
  <c r="I6206" i="2"/>
  <c r="H6206" i="2"/>
  <c r="G6206" i="2"/>
  <c r="F6206" i="2"/>
  <c r="E6206" i="2"/>
  <c r="D6206" i="2"/>
  <c r="C6206" i="2"/>
  <c r="B6206" i="2"/>
  <c r="A6206" i="2"/>
  <c r="T6205" i="2"/>
  <c r="S6205" i="2"/>
  <c r="R6205" i="2"/>
  <c r="Q6205" i="2"/>
  <c r="P6205" i="2"/>
  <c r="O6205" i="2"/>
  <c r="N6205" i="2"/>
  <c r="M6205" i="2"/>
  <c r="L6205" i="2"/>
  <c r="K6205" i="2"/>
  <c r="J6205" i="2"/>
  <c r="I6205" i="2"/>
  <c r="H6205" i="2"/>
  <c r="G6205" i="2"/>
  <c r="F6205" i="2"/>
  <c r="E6205" i="2"/>
  <c r="D6205" i="2"/>
  <c r="C6205" i="2"/>
  <c r="B6205" i="2"/>
  <c r="A6205" i="2"/>
  <c r="T6204" i="2"/>
  <c r="S6204" i="2"/>
  <c r="R6204" i="2"/>
  <c r="Q6204" i="2"/>
  <c r="P6204" i="2"/>
  <c r="O6204" i="2"/>
  <c r="N6204" i="2"/>
  <c r="B6204" i="2" s="1"/>
  <c r="M6204" i="2"/>
  <c r="L6204" i="2"/>
  <c r="K6204" i="2"/>
  <c r="J6204" i="2"/>
  <c r="I6204" i="2"/>
  <c r="H6204" i="2"/>
  <c r="G6204" i="2"/>
  <c r="F6204" i="2"/>
  <c r="E6204" i="2"/>
  <c r="D6204" i="2"/>
  <c r="C6204" i="2"/>
  <c r="A6204" i="2"/>
  <c r="T6203" i="2"/>
  <c r="S6203" i="2"/>
  <c r="R6203" i="2"/>
  <c r="Q6203" i="2"/>
  <c r="P6203" i="2"/>
  <c r="O6203" i="2"/>
  <c r="N6203" i="2"/>
  <c r="M6203" i="2"/>
  <c r="L6203" i="2"/>
  <c r="K6203" i="2"/>
  <c r="J6203" i="2"/>
  <c r="I6203" i="2"/>
  <c r="H6203" i="2"/>
  <c r="G6203" i="2"/>
  <c r="F6203" i="2"/>
  <c r="E6203" i="2"/>
  <c r="D6203" i="2"/>
  <c r="C6203" i="2"/>
  <c r="B6203" i="2"/>
  <c r="A6203" i="2"/>
  <c r="T6202" i="2"/>
  <c r="S6202" i="2"/>
  <c r="R6202" i="2"/>
  <c r="Q6202" i="2"/>
  <c r="P6202" i="2"/>
  <c r="O6202" i="2"/>
  <c r="N6202" i="2"/>
  <c r="B6202" i="2" s="1"/>
  <c r="M6202" i="2"/>
  <c r="L6202" i="2"/>
  <c r="K6202" i="2"/>
  <c r="J6202" i="2"/>
  <c r="I6202" i="2"/>
  <c r="H6202" i="2"/>
  <c r="G6202" i="2"/>
  <c r="F6202" i="2"/>
  <c r="E6202" i="2"/>
  <c r="D6202" i="2"/>
  <c r="C6202" i="2"/>
  <c r="A6202" i="2"/>
  <c r="T6201" i="2"/>
  <c r="S6201" i="2"/>
  <c r="R6201" i="2"/>
  <c r="Q6201" i="2"/>
  <c r="P6201" i="2"/>
  <c r="O6201" i="2"/>
  <c r="N6201" i="2"/>
  <c r="M6201" i="2"/>
  <c r="L6201" i="2"/>
  <c r="K6201" i="2"/>
  <c r="J6201" i="2"/>
  <c r="I6201" i="2"/>
  <c r="H6201" i="2"/>
  <c r="G6201" i="2"/>
  <c r="F6201" i="2"/>
  <c r="E6201" i="2"/>
  <c r="D6201" i="2"/>
  <c r="C6201" i="2"/>
  <c r="B6201" i="2"/>
  <c r="A6201" i="2"/>
  <c r="T6200" i="2"/>
  <c r="S6200" i="2"/>
  <c r="R6200" i="2"/>
  <c r="Q6200" i="2"/>
  <c r="P6200" i="2"/>
  <c r="O6200" i="2"/>
  <c r="N6200" i="2"/>
  <c r="B6200" i="2" s="1"/>
  <c r="M6200" i="2"/>
  <c r="L6200" i="2"/>
  <c r="K6200" i="2"/>
  <c r="J6200" i="2"/>
  <c r="I6200" i="2"/>
  <c r="H6200" i="2"/>
  <c r="G6200" i="2"/>
  <c r="F6200" i="2"/>
  <c r="E6200" i="2"/>
  <c r="D6200" i="2"/>
  <c r="C6200" i="2"/>
  <c r="A6200" i="2"/>
  <c r="T6199" i="2"/>
  <c r="S6199" i="2"/>
  <c r="R6199" i="2"/>
  <c r="Q6199" i="2"/>
  <c r="P6199" i="2"/>
  <c r="O6199" i="2"/>
  <c r="N6199" i="2"/>
  <c r="B6199" i="2" s="1"/>
  <c r="M6199" i="2"/>
  <c r="L6199" i="2"/>
  <c r="K6199" i="2"/>
  <c r="J6199" i="2"/>
  <c r="I6199" i="2"/>
  <c r="H6199" i="2"/>
  <c r="G6199" i="2"/>
  <c r="F6199" i="2"/>
  <c r="E6199" i="2"/>
  <c r="D6199" i="2"/>
  <c r="C6199" i="2"/>
  <c r="A6199" i="2"/>
  <c r="T6198" i="2"/>
  <c r="S6198" i="2"/>
  <c r="R6198" i="2"/>
  <c r="Q6198" i="2"/>
  <c r="P6198" i="2"/>
  <c r="O6198" i="2"/>
  <c r="N6198" i="2"/>
  <c r="M6198" i="2"/>
  <c r="L6198" i="2"/>
  <c r="K6198" i="2"/>
  <c r="J6198" i="2"/>
  <c r="I6198" i="2"/>
  <c r="H6198" i="2"/>
  <c r="G6198" i="2"/>
  <c r="F6198" i="2"/>
  <c r="E6198" i="2"/>
  <c r="D6198" i="2"/>
  <c r="C6198" i="2"/>
  <c r="B6198" i="2"/>
  <c r="A6198" i="2"/>
  <c r="T6197" i="2"/>
  <c r="S6197" i="2"/>
  <c r="R6197" i="2"/>
  <c r="Q6197" i="2"/>
  <c r="P6197" i="2"/>
  <c r="O6197" i="2"/>
  <c r="N6197" i="2"/>
  <c r="B6197" i="2" s="1"/>
  <c r="M6197" i="2"/>
  <c r="L6197" i="2"/>
  <c r="K6197" i="2"/>
  <c r="J6197" i="2"/>
  <c r="I6197" i="2"/>
  <c r="H6197" i="2"/>
  <c r="G6197" i="2"/>
  <c r="F6197" i="2"/>
  <c r="E6197" i="2"/>
  <c r="D6197" i="2"/>
  <c r="C6197" i="2"/>
  <c r="A6197" i="2"/>
  <c r="T6196" i="2"/>
  <c r="S6196" i="2"/>
  <c r="R6196" i="2"/>
  <c r="Q6196" i="2"/>
  <c r="P6196" i="2"/>
  <c r="O6196" i="2"/>
  <c r="N6196" i="2"/>
  <c r="M6196" i="2"/>
  <c r="L6196" i="2"/>
  <c r="K6196" i="2"/>
  <c r="J6196" i="2"/>
  <c r="I6196" i="2"/>
  <c r="H6196" i="2"/>
  <c r="G6196" i="2"/>
  <c r="F6196" i="2"/>
  <c r="E6196" i="2"/>
  <c r="D6196" i="2"/>
  <c r="C6196" i="2"/>
  <c r="B6196" i="2"/>
  <c r="A6196" i="2"/>
  <c r="T6195" i="2"/>
  <c r="S6195" i="2"/>
  <c r="R6195" i="2"/>
  <c r="Q6195" i="2"/>
  <c r="P6195" i="2"/>
  <c r="O6195" i="2"/>
  <c r="N6195" i="2"/>
  <c r="B6195" i="2" s="1"/>
  <c r="M6195" i="2"/>
  <c r="L6195" i="2"/>
  <c r="K6195" i="2"/>
  <c r="J6195" i="2"/>
  <c r="I6195" i="2"/>
  <c r="H6195" i="2"/>
  <c r="G6195" i="2"/>
  <c r="F6195" i="2"/>
  <c r="E6195" i="2"/>
  <c r="D6195" i="2"/>
  <c r="C6195" i="2"/>
  <c r="A6195" i="2"/>
  <c r="T6194" i="2"/>
  <c r="S6194" i="2"/>
  <c r="R6194" i="2"/>
  <c r="Q6194" i="2"/>
  <c r="P6194" i="2"/>
  <c r="O6194" i="2"/>
  <c r="N6194" i="2"/>
  <c r="M6194" i="2"/>
  <c r="L6194" i="2"/>
  <c r="K6194" i="2"/>
  <c r="J6194" i="2"/>
  <c r="I6194" i="2"/>
  <c r="H6194" i="2"/>
  <c r="G6194" i="2"/>
  <c r="F6194" i="2"/>
  <c r="E6194" i="2"/>
  <c r="D6194" i="2"/>
  <c r="C6194" i="2"/>
  <c r="B6194" i="2"/>
  <c r="A6194" i="2"/>
  <c r="T6193" i="2"/>
  <c r="S6193" i="2"/>
  <c r="R6193" i="2"/>
  <c r="Q6193" i="2"/>
  <c r="P6193" i="2"/>
  <c r="O6193" i="2"/>
  <c r="N6193" i="2"/>
  <c r="B6193" i="2" s="1"/>
  <c r="M6193" i="2"/>
  <c r="L6193" i="2"/>
  <c r="K6193" i="2"/>
  <c r="J6193" i="2"/>
  <c r="I6193" i="2"/>
  <c r="H6193" i="2"/>
  <c r="G6193" i="2"/>
  <c r="F6193" i="2"/>
  <c r="E6193" i="2"/>
  <c r="D6193" i="2"/>
  <c r="C6193" i="2"/>
  <c r="A6193" i="2"/>
  <c r="T6192" i="2"/>
  <c r="S6192" i="2"/>
  <c r="R6192" i="2"/>
  <c r="Q6192" i="2"/>
  <c r="P6192" i="2"/>
  <c r="O6192" i="2"/>
  <c r="N6192" i="2"/>
  <c r="M6192" i="2"/>
  <c r="L6192" i="2"/>
  <c r="K6192" i="2"/>
  <c r="J6192" i="2"/>
  <c r="I6192" i="2"/>
  <c r="H6192" i="2"/>
  <c r="G6192" i="2"/>
  <c r="F6192" i="2"/>
  <c r="E6192" i="2"/>
  <c r="D6192" i="2"/>
  <c r="C6192" i="2"/>
  <c r="B6192" i="2"/>
  <c r="A6192" i="2"/>
  <c r="T6191" i="2"/>
  <c r="S6191" i="2"/>
  <c r="R6191" i="2"/>
  <c r="Q6191" i="2"/>
  <c r="P6191" i="2"/>
  <c r="O6191" i="2"/>
  <c r="N6191" i="2"/>
  <c r="B6191" i="2" s="1"/>
  <c r="M6191" i="2"/>
  <c r="L6191" i="2"/>
  <c r="K6191" i="2"/>
  <c r="J6191" i="2"/>
  <c r="I6191" i="2"/>
  <c r="H6191" i="2"/>
  <c r="G6191" i="2"/>
  <c r="F6191" i="2"/>
  <c r="E6191" i="2"/>
  <c r="D6191" i="2"/>
  <c r="C6191" i="2"/>
  <c r="A6191" i="2"/>
  <c r="T6190" i="2"/>
  <c r="S6190" i="2"/>
  <c r="R6190" i="2"/>
  <c r="Q6190" i="2"/>
  <c r="P6190" i="2"/>
  <c r="O6190" i="2"/>
  <c r="N6190" i="2"/>
  <c r="M6190" i="2"/>
  <c r="L6190" i="2"/>
  <c r="K6190" i="2"/>
  <c r="J6190" i="2"/>
  <c r="I6190" i="2"/>
  <c r="H6190" i="2"/>
  <c r="G6190" i="2"/>
  <c r="F6190" i="2"/>
  <c r="E6190" i="2"/>
  <c r="D6190" i="2"/>
  <c r="C6190" i="2"/>
  <c r="B6190" i="2"/>
  <c r="A6190" i="2"/>
  <c r="T6189" i="2"/>
  <c r="S6189" i="2"/>
  <c r="R6189" i="2"/>
  <c r="Q6189" i="2"/>
  <c r="P6189" i="2"/>
  <c r="O6189" i="2"/>
  <c r="N6189" i="2"/>
  <c r="B6189" i="2" s="1"/>
  <c r="M6189" i="2"/>
  <c r="L6189" i="2"/>
  <c r="K6189" i="2"/>
  <c r="J6189" i="2"/>
  <c r="I6189" i="2"/>
  <c r="H6189" i="2"/>
  <c r="G6189" i="2"/>
  <c r="F6189" i="2"/>
  <c r="E6189" i="2"/>
  <c r="D6189" i="2"/>
  <c r="C6189" i="2"/>
  <c r="A6189" i="2"/>
  <c r="T6188" i="2"/>
  <c r="S6188" i="2"/>
  <c r="R6188" i="2"/>
  <c r="Q6188" i="2"/>
  <c r="P6188" i="2"/>
  <c r="O6188" i="2"/>
  <c r="N6188" i="2"/>
  <c r="M6188" i="2"/>
  <c r="L6188" i="2"/>
  <c r="K6188" i="2"/>
  <c r="J6188" i="2"/>
  <c r="I6188" i="2"/>
  <c r="H6188" i="2"/>
  <c r="G6188" i="2"/>
  <c r="F6188" i="2"/>
  <c r="E6188" i="2"/>
  <c r="D6188" i="2"/>
  <c r="C6188" i="2"/>
  <c r="B6188" i="2"/>
  <c r="A6188" i="2"/>
  <c r="T6187" i="2"/>
  <c r="S6187" i="2"/>
  <c r="R6187" i="2"/>
  <c r="Q6187" i="2"/>
  <c r="P6187" i="2"/>
  <c r="O6187" i="2"/>
  <c r="N6187" i="2"/>
  <c r="B6187" i="2" s="1"/>
  <c r="M6187" i="2"/>
  <c r="L6187" i="2"/>
  <c r="K6187" i="2"/>
  <c r="J6187" i="2"/>
  <c r="I6187" i="2"/>
  <c r="H6187" i="2"/>
  <c r="G6187" i="2"/>
  <c r="F6187" i="2"/>
  <c r="E6187" i="2"/>
  <c r="D6187" i="2"/>
  <c r="C6187" i="2"/>
  <c r="A6187" i="2"/>
  <c r="T6186" i="2"/>
  <c r="S6186" i="2"/>
  <c r="R6186" i="2"/>
  <c r="Q6186" i="2"/>
  <c r="P6186" i="2"/>
  <c r="O6186" i="2"/>
  <c r="N6186" i="2"/>
  <c r="M6186" i="2"/>
  <c r="L6186" i="2"/>
  <c r="K6186" i="2"/>
  <c r="J6186" i="2"/>
  <c r="I6186" i="2"/>
  <c r="H6186" i="2"/>
  <c r="G6186" i="2"/>
  <c r="F6186" i="2"/>
  <c r="E6186" i="2"/>
  <c r="D6186" i="2"/>
  <c r="C6186" i="2"/>
  <c r="B6186" i="2"/>
  <c r="A6186" i="2"/>
  <c r="T6185" i="2"/>
  <c r="S6185" i="2"/>
  <c r="R6185" i="2"/>
  <c r="Q6185" i="2"/>
  <c r="P6185" i="2"/>
  <c r="O6185" i="2"/>
  <c r="N6185" i="2"/>
  <c r="B6185" i="2" s="1"/>
  <c r="M6185" i="2"/>
  <c r="L6185" i="2"/>
  <c r="K6185" i="2"/>
  <c r="J6185" i="2"/>
  <c r="I6185" i="2"/>
  <c r="H6185" i="2"/>
  <c r="G6185" i="2"/>
  <c r="F6185" i="2"/>
  <c r="E6185" i="2"/>
  <c r="D6185" i="2"/>
  <c r="C6185" i="2"/>
  <c r="A6185" i="2"/>
  <c r="T6184" i="2"/>
  <c r="S6184" i="2"/>
  <c r="R6184" i="2"/>
  <c r="Q6184" i="2"/>
  <c r="P6184" i="2"/>
  <c r="O6184" i="2"/>
  <c r="N6184" i="2"/>
  <c r="M6184" i="2"/>
  <c r="L6184" i="2"/>
  <c r="K6184" i="2"/>
  <c r="J6184" i="2"/>
  <c r="I6184" i="2"/>
  <c r="H6184" i="2"/>
  <c r="G6184" i="2"/>
  <c r="F6184" i="2"/>
  <c r="E6184" i="2"/>
  <c r="D6184" i="2"/>
  <c r="C6184" i="2"/>
  <c r="B6184" i="2"/>
  <c r="A6184" i="2"/>
  <c r="T6183" i="2"/>
  <c r="S6183" i="2"/>
  <c r="R6183" i="2"/>
  <c r="Q6183" i="2"/>
  <c r="P6183" i="2"/>
  <c r="O6183" i="2"/>
  <c r="N6183" i="2"/>
  <c r="B6183" i="2" s="1"/>
  <c r="M6183" i="2"/>
  <c r="L6183" i="2"/>
  <c r="K6183" i="2"/>
  <c r="J6183" i="2"/>
  <c r="I6183" i="2"/>
  <c r="H6183" i="2"/>
  <c r="G6183" i="2"/>
  <c r="F6183" i="2"/>
  <c r="E6183" i="2"/>
  <c r="D6183" i="2"/>
  <c r="C6183" i="2"/>
  <c r="A6183" i="2"/>
  <c r="T6182" i="2"/>
  <c r="S6182" i="2"/>
  <c r="R6182" i="2"/>
  <c r="Q6182" i="2"/>
  <c r="P6182" i="2"/>
  <c r="O6182" i="2"/>
  <c r="N6182" i="2"/>
  <c r="M6182" i="2"/>
  <c r="L6182" i="2"/>
  <c r="K6182" i="2"/>
  <c r="J6182" i="2"/>
  <c r="I6182" i="2"/>
  <c r="H6182" i="2"/>
  <c r="G6182" i="2"/>
  <c r="F6182" i="2"/>
  <c r="E6182" i="2"/>
  <c r="D6182" i="2"/>
  <c r="C6182" i="2"/>
  <c r="B6182" i="2"/>
  <c r="A6182" i="2"/>
  <c r="T6181" i="2"/>
  <c r="S6181" i="2"/>
  <c r="R6181" i="2"/>
  <c r="Q6181" i="2"/>
  <c r="P6181" i="2"/>
  <c r="O6181" i="2"/>
  <c r="N6181" i="2"/>
  <c r="B6181" i="2" s="1"/>
  <c r="M6181" i="2"/>
  <c r="L6181" i="2"/>
  <c r="K6181" i="2"/>
  <c r="J6181" i="2"/>
  <c r="I6181" i="2"/>
  <c r="H6181" i="2"/>
  <c r="G6181" i="2"/>
  <c r="F6181" i="2"/>
  <c r="E6181" i="2"/>
  <c r="D6181" i="2"/>
  <c r="C6181" i="2"/>
  <c r="A6181" i="2"/>
  <c r="T6180" i="2"/>
  <c r="S6180" i="2"/>
  <c r="R6180" i="2"/>
  <c r="Q6180" i="2"/>
  <c r="P6180" i="2"/>
  <c r="O6180" i="2"/>
  <c r="N6180" i="2"/>
  <c r="M6180" i="2"/>
  <c r="L6180" i="2"/>
  <c r="K6180" i="2"/>
  <c r="J6180" i="2"/>
  <c r="I6180" i="2"/>
  <c r="H6180" i="2"/>
  <c r="G6180" i="2"/>
  <c r="F6180" i="2"/>
  <c r="E6180" i="2"/>
  <c r="D6180" i="2"/>
  <c r="C6180" i="2"/>
  <c r="B6180" i="2"/>
  <c r="A6180" i="2"/>
  <c r="T6179" i="2"/>
  <c r="S6179" i="2"/>
  <c r="R6179" i="2"/>
  <c r="Q6179" i="2"/>
  <c r="P6179" i="2"/>
  <c r="O6179" i="2"/>
  <c r="N6179" i="2"/>
  <c r="B6179" i="2" s="1"/>
  <c r="M6179" i="2"/>
  <c r="L6179" i="2"/>
  <c r="K6179" i="2"/>
  <c r="J6179" i="2"/>
  <c r="I6179" i="2"/>
  <c r="H6179" i="2"/>
  <c r="G6179" i="2"/>
  <c r="F6179" i="2"/>
  <c r="E6179" i="2"/>
  <c r="D6179" i="2"/>
  <c r="C6179" i="2"/>
  <c r="A6179" i="2"/>
  <c r="T6178" i="2"/>
  <c r="S6178" i="2"/>
  <c r="R6178" i="2"/>
  <c r="Q6178" i="2"/>
  <c r="P6178" i="2"/>
  <c r="O6178" i="2"/>
  <c r="N6178" i="2"/>
  <c r="M6178" i="2"/>
  <c r="L6178" i="2"/>
  <c r="K6178" i="2"/>
  <c r="J6178" i="2"/>
  <c r="I6178" i="2"/>
  <c r="H6178" i="2"/>
  <c r="G6178" i="2"/>
  <c r="F6178" i="2"/>
  <c r="E6178" i="2"/>
  <c r="D6178" i="2"/>
  <c r="C6178" i="2"/>
  <c r="B6178" i="2"/>
  <c r="A6178" i="2"/>
  <c r="T6177" i="2"/>
  <c r="S6177" i="2"/>
  <c r="R6177" i="2"/>
  <c r="Q6177" i="2"/>
  <c r="P6177" i="2"/>
  <c r="O6177" i="2"/>
  <c r="N6177" i="2"/>
  <c r="B6177" i="2" s="1"/>
  <c r="M6177" i="2"/>
  <c r="L6177" i="2"/>
  <c r="K6177" i="2"/>
  <c r="J6177" i="2"/>
  <c r="I6177" i="2"/>
  <c r="H6177" i="2"/>
  <c r="G6177" i="2"/>
  <c r="F6177" i="2"/>
  <c r="E6177" i="2"/>
  <c r="D6177" i="2"/>
  <c r="C6177" i="2"/>
  <c r="A6177" i="2"/>
  <c r="T6176" i="2"/>
  <c r="S6176" i="2"/>
  <c r="R6176" i="2"/>
  <c r="Q6176" i="2"/>
  <c r="P6176" i="2"/>
  <c r="O6176" i="2"/>
  <c r="N6176" i="2"/>
  <c r="M6176" i="2"/>
  <c r="L6176" i="2"/>
  <c r="K6176" i="2"/>
  <c r="J6176" i="2"/>
  <c r="I6176" i="2"/>
  <c r="H6176" i="2"/>
  <c r="G6176" i="2"/>
  <c r="F6176" i="2"/>
  <c r="E6176" i="2"/>
  <c r="D6176" i="2"/>
  <c r="C6176" i="2"/>
  <c r="B6176" i="2"/>
  <c r="A6176" i="2"/>
  <c r="T6175" i="2"/>
  <c r="S6175" i="2"/>
  <c r="R6175" i="2"/>
  <c r="Q6175" i="2"/>
  <c r="P6175" i="2"/>
  <c r="O6175" i="2"/>
  <c r="N6175" i="2"/>
  <c r="B6175" i="2" s="1"/>
  <c r="M6175" i="2"/>
  <c r="L6175" i="2"/>
  <c r="K6175" i="2"/>
  <c r="J6175" i="2"/>
  <c r="I6175" i="2"/>
  <c r="H6175" i="2"/>
  <c r="G6175" i="2"/>
  <c r="F6175" i="2"/>
  <c r="E6175" i="2"/>
  <c r="D6175" i="2"/>
  <c r="C6175" i="2"/>
  <c r="A6175" i="2"/>
  <c r="T6174" i="2"/>
  <c r="S6174" i="2"/>
  <c r="R6174" i="2"/>
  <c r="Q6174" i="2"/>
  <c r="P6174" i="2"/>
  <c r="O6174" i="2"/>
  <c r="N6174" i="2"/>
  <c r="M6174" i="2"/>
  <c r="L6174" i="2"/>
  <c r="K6174" i="2"/>
  <c r="J6174" i="2"/>
  <c r="I6174" i="2"/>
  <c r="H6174" i="2"/>
  <c r="G6174" i="2"/>
  <c r="F6174" i="2"/>
  <c r="E6174" i="2"/>
  <c r="D6174" i="2"/>
  <c r="C6174" i="2"/>
  <c r="B6174" i="2"/>
  <c r="A6174" i="2"/>
  <c r="T6173" i="2"/>
  <c r="S6173" i="2"/>
  <c r="R6173" i="2"/>
  <c r="Q6173" i="2"/>
  <c r="P6173" i="2"/>
  <c r="O6173" i="2"/>
  <c r="N6173" i="2"/>
  <c r="B6173" i="2" s="1"/>
  <c r="M6173" i="2"/>
  <c r="L6173" i="2"/>
  <c r="K6173" i="2"/>
  <c r="J6173" i="2"/>
  <c r="I6173" i="2"/>
  <c r="H6173" i="2"/>
  <c r="G6173" i="2"/>
  <c r="F6173" i="2"/>
  <c r="E6173" i="2"/>
  <c r="D6173" i="2"/>
  <c r="C6173" i="2"/>
  <c r="A6173" i="2"/>
  <c r="T6172" i="2"/>
  <c r="S6172" i="2"/>
  <c r="R6172" i="2"/>
  <c r="Q6172" i="2"/>
  <c r="P6172" i="2"/>
  <c r="O6172" i="2"/>
  <c r="N6172" i="2"/>
  <c r="M6172" i="2"/>
  <c r="L6172" i="2"/>
  <c r="K6172" i="2"/>
  <c r="J6172" i="2"/>
  <c r="I6172" i="2"/>
  <c r="H6172" i="2"/>
  <c r="G6172" i="2"/>
  <c r="F6172" i="2"/>
  <c r="E6172" i="2"/>
  <c r="D6172" i="2"/>
  <c r="C6172" i="2"/>
  <c r="B6172" i="2"/>
  <c r="A6172" i="2"/>
  <c r="T6171" i="2"/>
  <c r="S6171" i="2"/>
  <c r="R6171" i="2"/>
  <c r="Q6171" i="2"/>
  <c r="P6171" i="2"/>
  <c r="O6171" i="2"/>
  <c r="N6171" i="2"/>
  <c r="B6171" i="2" s="1"/>
  <c r="M6171" i="2"/>
  <c r="L6171" i="2"/>
  <c r="K6171" i="2"/>
  <c r="J6171" i="2"/>
  <c r="I6171" i="2"/>
  <c r="H6171" i="2"/>
  <c r="G6171" i="2"/>
  <c r="F6171" i="2"/>
  <c r="E6171" i="2"/>
  <c r="D6171" i="2"/>
  <c r="C6171" i="2"/>
  <c r="A6171" i="2"/>
  <c r="T6170" i="2"/>
  <c r="S6170" i="2"/>
  <c r="R6170" i="2"/>
  <c r="Q6170" i="2"/>
  <c r="P6170" i="2"/>
  <c r="O6170" i="2"/>
  <c r="N6170" i="2"/>
  <c r="M6170" i="2"/>
  <c r="L6170" i="2"/>
  <c r="K6170" i="2"/>
  <c r="J6170" i="2"/>
  <c r="I6170" i="2"/>
  <c r="H6170" i="2"/>
  <c r="G6170" i="2"/>
  <c r="F6170" i="2"/>
  <c r="E6170" i="2"/>
  <c r="D6170" i="2"/>
  <c r="C6170" i="2"/>
  <c r="B6170" i="2"/>
  <c r="A6170" i="2"/>
  <c r="T6169" i="2"/>
  <c r="S6169" i="2"/>
  <c r="R6169" i="2"/>
  <c r="Q6169" i="2"/>
  <c r="P6169" i="2"/>
  <c r="O6169" i="2"/>
  <c r="N6169" i="2"/>
  <c r="B6169" i="2" s="1"/>
  <c r="M6169" i="2"/>
  <c r="L6169" i="2"/>
  <c r="K6169" i="2"/>
  <c r="J6169" i="2"/>
  <c r="I6169" i="2"/>
  <c r="H6169" i="2"/>
  <c r="G6169" i="2"/>
  <c r="F6169" i="2"/>
  <c r="E6169" i="2"/>
  <c r="D6169" i="2"/>
  <c r="C6169" i="2"/>
  <c r="A6169" i="2"/>
  <c r="T6168" i="2"/>
  <c r="S6168" i="2"/>
  <c r="R6168" i="2"/>
  <c r="Q6168" i="2"/>
  <c r="P6168" i="2"/>
  <c r="O6168" i="2"/>
  <c r="N6168" i="2"/>
  <c r="M6168" i="2"/>
  <c r="L6168" i="2"/>
  <c r="K6168" i="2"/>
  <c r="J6168" i="2"/>
  <c r="I6168" i="2"/>
  <c r="H6168" i="2"/>
  <c r="G6168" i="2"/>
  <c r="F6168" i="2"/>
  <c r="E6168" i="2"/>
  <c r="D6168" i="2"/>
  <c r="C6168" i="2"/>
  <c r="B6168" i="2"/>
  <c r="A6168" i="2"/>
  <c r="T6167" i="2"/>
  <c r="S6167" i="2"/>
  <c r="R6167" i="2"/>
  <c r="Q6167" i="2"/>
  <c r="P6167" i="2"/>
  <c r="O6167" i="2"/>
  <c r="N6167" i="2"/>
  <c r="B6167" i="2" s="1"/>
  <c r="M6167" i="2"/>
  <c r="L6167" i="2"/>
  <c r="K6167" i="2"/>
  <c r="J6167" i="2"/>
  <c r="I6167" i="2"/>
  <c r="H6167" i="2"/>
  <c r="G6167" i="2"/>
  <c r="F6167" i="2"/>
  <c r="E6167" i="2"/>
  <c r="D6167" i="2"/>
  <c r="C6167" i="2"/>
  <c r="A6167" i="2"/>
  <c r="T6166" i="2"/>
  <c r="S6166" i="2"/>
  <c r="R6166" i="2"/>
  <c r="Q6166" i="2"/>
  <c r="P6166" i="2"/>
  <c r="O6166" i="2"/>
  <c r="N6166" i="2"/>
  <c r="M6166" i="2"/>
  <c r="L6166" i="2"/>
  <c r="K6166" i="2"/>
  <c r="J6166" i="2"/>
  <c r="I6166" i="2"/>
  <c r="H6166" i="2"/>
  <c r="G6166" i="2"/>
  <c r="F6166" i="2"/>
  <c r="E6166" i="2"/>
  <c r="D6166" i="2"/>
  <c r="C6166" i="2"/>
  <c r="B6166" i="2"/>
  <c r="A6166" i="2"/>
  <c r="T6165" i="2"/>
  <c r="S6165" i="2"/>
  <c r="R6165" i="2"/>
  <c r="Q6165" i="2"/>
  <c r="P6165" i="2"/>
  <c r="O6165" i="2"/>
  <c r="N6165" i="2"/>
  <c r="B6165" i="2" s="1"/>
  <c r="M6165" i="2"/>
  <c r="L6165" i="2"/>
  <c r="K6165" i="2"/>
  <c r="J6165" i="2"/>
  <c r="I6165" i="2"/>
  <c r="H6165" i="2"/>
  <c r="G6165" i="2"/>
  <c r="F6165" i="2"/>
  <c r="E6165" i="2"/>
  <c r="D6165" i="2"/>
  <c r="C6165" i="2"/>
  <c r="A6165" i="2"/>
  <c r="T6164" i="2"/>
  <c r="S6164" i="2"/>
  <c r="R6164" i="2"/>
  <c r="Q6164" i="2"/>
  <c r="P6164" i="2"/>
  <c r="O6164" i="2"/>
  <c r="N6164" i="2"/>
  <c r="M6164" i="2"/>
  <c r="L6164" i="2"/>
  <c r="K6164" i="2"/>
  <c r="J6164" i="2"/>
  <c r="I6164" i="2"/>
  <c r="H6164" i="2"/>
  <c r="G6164" i="2"/>
  <c r="F6164" i="2"/>
  <c r="E6164" i="2"/>
  <c r="D6164" i="2"/>
  <c r="C6164" i="2"/>
  <c r="B6164" i="2"/>
  <c r="A6164" i="2"/>
  <c r="T6163" i="2"/>
  <c r="S6163" i="2"/>
  <c r="R6163" i="2"/>
  <c r="Q6163" i="2"/>
  <c r="P6163" i="2"/>
  <c r="O6163" i="2"/>
  <c r="N6163" i="2"/>
  <c r="B6163" i="2" s="1"/>
  <c r="M6163" i="2"/>
  <c r="L6163" i="2"/>
  <c r="K6163" i="2"/>
  <c r="J6163" i="2"/>
  <c r="I6163" i="2"/>
  <c r="H6163" i="2"/>
  <c r="G6163" i="2"/>
  <c r="F6163" i="2"/>
  <c r="E6163" i="2"/>
  <c r="D6163" i="2"/>
  <c r="C6163" i="2"/>
  <c r="A6163" i="2"/>
  <c r="T6162" i="2"/>
  <c r="S6162" i="2"/>
  <c r="R6162" i="2"/>
  <c r="Q6162" i="2"/>
  <c r="P6162" i="2"/>
  <c r="O6162" i="2"/>
  <c r="N6162" i="2"/>
  <c r="M6162" i="2"/>
  <c r="L6162" i="2"/>
  <c r="K6162" i="2"/>
  <c r="J6162" i="2"/>
  <c r="I6162" i="2"/>
  <c r="H6162" i="2"/>
  <c r="G6162" i="2"/>
  <c r="F6162" i="2"/>
  <c r="E6162" i="2"/>
  <c r="D6162" i="2"/>
  <c r="C6162" i="2"/>
  <c r="B6162" i="2"/>
  <c r="A6162" i="2"/>
  <c r="T6161" i="2"/>
  <c r="S6161" i="2"/>
  <c r="R6161" i="2"/>
  <c r="Q6161" i="2"/>
  <c r="P6161" i="2"/>
  <c r="O6161" i="2"/>
  <c r="N6161" i="2"/>
  <c r="B6161" i="2" s="1"/>
  <c r="M6161" i="2"/>
  <c r="L6161" i="2"/>
  <c r="K6161" i="2"/>
  <c r="J6161" i="2"/>
  <c r="I6161" i="2"/>
  <c r="H6161" i="2"/>
  <c r="G6161" i="2"/>
  <c r="F6161" i="2"/>
  <c r="E6161" i="2"/>
  <c r="D6161" i="2"/>
  <c r="C6161" i="2"/>
  <c r="A6161" i="2"/>
  <c r="T6160" i="2"/>
  <c r="S6160" i="2"/>
  <c r="R6160" i="2"/>
  <c r="Q6160" i="2"/>
  <c r="P6160" i="2"/>
  <c r="O6160" i="2"/>
  <c r="N6160" i="2"/>
  <c r="M6160" i="2"/>
  <c r="L6160" i="2"/>
  <c r="K6160" i="2"/>
  <c r="J6160" i="2"/>
  <c r="I6160" i="2"/>
  <c r="H6160" i="2"/>
  <c r="G6160" i="2"/>
  <c r="F6160" i="2"/>
  <c r="E6160" i="2"/>
  <c r="D6160" i="2"/>
  <c r="C6160" i="2"/>
  <c r="B6160" i="2"/>
  <c r="A6160" i="2"/>
  <c r="T6159" i="2"/>
  <c r="S6159" i="2"/>
  <c r="R6159" i="2"/>
  <c r="Q6159" i="2"/>
  <c r="P6159" i="2"/>
  <c r="O6159" i="2"/>
  <c r="N6159" i="2"/>
  <c r="B6159" i="2" s="1"/>
  <c r="M6159" i="2"/>
  <c r="L6159" i="2"/>
  <c r="K6159" i="2"/>
  <c r="J6159" i="2"/>
  <c r="I6159" i="2"/>
  <c r="H6159" i="2"/>
  <c r="G6159" i="2"/>
  <c r="F6159" i="2"/>
  <c r="E6159" i="2"/>
  <c r="D6159" i="2"/>
  <c r="C6159" i="2"/>
  <c r="A6159" i="2"/>
  <c r="T6158" i="2"/>
  <c r="S6158" i="2"/>
  <c r="R6158" i="2"/>
  <c r="Q6158" i="2"/>
  <c r="P6158" i="2"/>
  <c r="O6158" i="2"/>
  <c r="N6158" i="2"/>
  <c r="M6158" i="2"/>
  <c r="L6158" i="2"/>
  <c r="K6158" i="2"/>
  <c r="J6158" i="2"/>
  <c r="I6158" i="2"/>
  <c r="H6158" i="2"/>
  <c r="G6158" i="2"/>
  <c r="F6158" i="2"/>
  <c r="E6158" i="2"/>
  <c r="D6158" i="2"/>
  <c r="C6158" i="2"/>
  <c r="B6158" i="2"/>
  <c r="A6158" i="2"/>
  <c r="T6157" i="2"/>
  <c r="S6157" i="2"/>
  <c r="R6157" i="2"/>
  <c r="Q6157" i="2"/>
  <c r="P6157" i="2"/>
  <c r="O6157" i="2"/>
  <c r="N6157" i="2"/>
  <c r="B6157" i="2" s="1"/>
  <c r="M6157" i="2"/>
  <c r="L6157" i="2"/>
  <c r="K6157" i="2"/>
  <c r="J6157" i="2"/>
  <c r="I6157" i="2"/>
  <c r="H6157" i="2"/>
  <c r="G6157" i="2"/>
  <c r="F6157" i="2"/>
  <c r="E6157" i="2"/>
  <c r="D6157" i="2"/>
  <c r="C6157" i="2"/>
  <c r="A6157" i="2"/>
  <c r="T6156" i="2"/>
  <c r="S6156" i="2"/>
  <c r="R6156" i="2"/>
  <c r="Q6156" i="2"/>
  <c r="P6156" i="2"/>
  <c r="O6156" i="2"/>
  <c r="N6156" i="2"/>
  <c r="M6156" i="2"/>
  <c r="L6156" i="2"/>
  <c r="K6156" i="2"/>
  <c r="J6156" i="2"/>
  <c r="I6156" i="2"/>
  <c r="H6156" i="2"/>
  <c r="G6156" i="2"/>
  <c r="F6156" i="2"/>
  <c r="E6156" i="2"/>
  <c r="D6156" i="2"/>
  <c r="C6156" i="2"/>
  <c r="B6156" i="2"/>
  <c r="A6156" i="2"/>
  <c r="T6155" i="2"/>
  <c r="S6155" i="2"/>
  <c r="R6155" i="2"/>
  <c r="Q6155" i="2"/>
  <c r="P6155" i="2"/>
  <c r="O6155" i="2"/>
  <c r="N6155" i="2"/>
  <c r="B6155" i="2" s="1"/>
  <c r="M6155" i="2"/>
  <c r="L6155" i="2"/>
  <c r="K6155" i="2"/>
  <c r="J6155" i="2"/>
  <c r="I6155" i="2"/>
  <c r="H6155" i="2"/>
  <c r="G6155" i="2"/>
  <c r="F6155" i="2"/>
  <c r="E6155" i="2"/>
  <c r="D6155" i="2"/>
  <c r="C6155" i="2"/>
  <c r="A6155" i="2"/>
  <c r="T6154" i="2"/>
  <c r="S6154" i="2"/>
  <c r="R6154" i="2"/>
  <c r="Q6154" i="2"/>
  <c r="P6154" i="2"/>
  <c r="O6154" i="2"/>
  <c r="N6154" i="2"/>
  <c r="M6154" i="2"/>
  <c r="L6154" i="2"/>
  <c r="K6154" i="2"/>
  <c r="J6154" i="2"/>
  <c r="I6154" i="2"/>
  <c r="H6154" i="2"/>
  <c r="G6154" i="2"/>
  <c r="F6154" i="2"/>
  <c r="E6154" i="2"/>
  <c r="D6154" i="2"/>
  <c r="C6154" i="2"/>
  <c r="B6154" i="2"/>
  <c r="A6154" i="2"/>
  <c r="T6153" i="2"/>
  <c r="S6153" i="2"/>
  <c r="R6153" i="2"/>
  <c r="Q6153" i="2"/>
  <c r="P6153" i="2"/>
  <c r="O6153" i="2"/>
  <c r="N6153" i="2"/>
  <c r="B6153" i="2" s="1"/>
  <c r="M6153" i="2"/>
  <c r="L6153" i="2"/>
  <c r="K6153" i="2"/>
  <c r="J6153" i="2"/>
  <c r="I6153" i="2"/>
  <c r="H6153" i="2"/>
  <c r="G6153" i="2"/>
  <c r="F6153" i="2"/>
  <c r="E6153" i="2"/>
  <c r="D6153" i="2"/>
  <c r="C6153" i="2"/>
  <c r="A6153" i="2"/>
  <c r="T6152" i="2"/>
  <c r="S6152" i="2"/>
  <c r="R6152" i="2"/>
  <c r="Q6152" i="2"/>
  <c r="P6152" i="2"/>
  <c r="O6152" i="2"/>
  <c r="N6152" i="2"/>
  <c r="M6152" i="2"/>
  <c r="L6152" i="2"/>
  <c r="K6152" i="2"/>
  <c r="J6152" i="2"/>
  <c r="I6152" i="2"/>
  <c r="H6152" i="2"/>
  <c r="G6152" i="2"/>
  <c r="F6152" i="2"/>
  <c r="E6152" i="2"/>
  <c r="D6152" i="2"/>
  <c r="C6152" i="2"/>
  <c r="B6152" i="2"/>
  <c r="A6152" i="2"/>
  <c r="T6151" i="2"/>
  <c r="S6151" i="2"/>
  <c r="R6151" i="2"/>
  <c r="Q6151" i="2"/>
  <c r="P6151" i="2"/>
  <c r="O6151" i="2"/>
  <c r="N6151" i="2"/>
  <c r="B6151" i="2" s="1"/>
  <c r="M6151" i="2"/>
  <c r="L6151" i="2"/>
  <c r="K6151" i="2"/>
  <c r="J6151" i="2"/>
  <c r="I6151" i="2"/>
  <c r="H6151" i="2"/>
  <c r="G6151" i="2"/>
  <c r="F6151" i="2"/>
  <c r="E6151" i="2"/>
  <c r="D6151" i="2"/>
  <c r="C6151" i="2"/>
  <c r="A6151" i="2"/>
  <c r="T6150" i="2"/>
  <c r="S6150" i="2"/>
  <c r="R6150" i="2"/>
  <c r="Q6150" i="2"/>
  <c r="P6150" i="2"/>
  <c r="O6150" i="2"/>
  <c r="N6150" i="2"/>
  <c r="M6150" i="2"/>
  <c r="L6150" i="2"/>
  <c r="K6150" i="2"/>
  <c r="J6150" i="2"/>
  <c r="I6150" i="2"/>
  <c r="H6150" i="2"/>
  <c r="G6150" i="2"/>
  <c r="F6150" i="2"/>
  <c r="E6150" i="2"/>
  <c r="D6150" i="2"/>
  <c r="C6150" i="2"/>
  <c r="B6150" i="2"/>
  <c r="A6150" i="2"/>
  <c r="T6149" i="2"/>
  <c r="S6149" i="2"/>
  <c r="R6149" i="2"/>
  <c r="Q6149" i="2"/>
  <c r="P6149" i="2"/>
  <c r="O6149" i="2"/>
  <c r="N6149" i="2"/>
  <c r="B6149" i="2" s="1"/>
  <c r="M6149" i="2"/>
  <c r="L6149" i="2"/>
  <c r="K6149" i="2"/>
  <c r="J6149" i="2"/>
  <c r="I6149" i="2"/>
  <c r="H6149" i="2"/>
  <c r="G6149" i="2"/>
  <c r="F6149" i="2"/>
  <c r="E6149" i="2"/>
  <c r="D6149" i="2"/>
  <c r="C6149" i="2"/>
  <c r="A6149" i="2"/>
  <c r="T6148" i="2"/>
  <c r="S6148" i="2"/>
  <c r="R6148" i="2"/>
  <c r="Q6148" i="2"/>
  <c r="P6148" i="2"/>
  <c r="O6148" i="2"/>
  <c r="N6148" i="2"/>
  <c r="M6148" i="2"/>
  <c r="L6148" i="2"/>
  <c r="K6148" i="2"/>
  <c r="J6148" i="2"/>
  <c r="I6148" i="2"/>
  <c r="H6148" i="2"/>
  <c r="G6148" i="2"/>
  <c r="F6148" i="2"/>
  <c r="E6148" i="2"/>
  <c r="D6148" i="2"/>
  <c r="C6148" i="2"/>
  <c r="B6148" i="2"/>
  <c r="A6148" i="2"/>
  <c r="T6147" i="2"/>
  <c r="S6147" i="2"/>
  <c r="R6147" i="2"/>
  <c r="Q6147" i="2"/>
  <c r="P6147" i="2"/>
  <c r="O6147" i="2"/>
  <c r="N6147" i="2"/>
  <c r="B6147" i="2" s="1"/>
  <c r="M6147" i="2"/>
  <c r="L6147" i="2"/>
  <c r="K6147" i="2"/>
  <c r="J6147" i="2"/>
  <c r="I6147" i="2"/>
  <c r="H6147" i="2"/>
  <c r="G6147" i="2"/>
  <c r="F6147" i="2"/>
  <c r="E6147" i="2"/>
  <c r="D6147" i="2"/>
  <c r="C6147" i="2"/>
  <c r="A6147" i="2"/>
  <c r="T6146" i="2"/>
  <c r="S6146" i="2"/>
  <c r="R6146" i="2"/>
  <c r="Q6146" i="2"/>
  <c r="P6146" i="2"/>
  <c r="O6146" i="2"/>
  <c r="N6146" i="2"/>
  <c r="M6146" i="2"/>
  <c r="L6146" i="2"/>
  <c r="K6146" i="2"/>
  <c r="J6146" i="2"/>
  <c r="I6146" i="2"/>
  <c r="H6146" i="2"/>
  <c r="G6146" i="2"/>
  <c r="F6146" i="2"/>
  <c r="E6146" i="2"/>
  <c r="D6146" i="2"/>
  <c r="C6146" i="2"/>
  <c r="B6146" i="2"/>
  <c r="A6146" i="2"/>
  <c r="T6145" i="2"/>
  <c r="S6145" i="2"/>
  <c r="R6145" i="2"/>
  <c r="Q6145" i="2"/>
  <c r="P6145" i="2"/>
  <c r="O6145" i="2"/>
  <c r="N6145" i="2"/>
  <c r="B6145" i="2" s="1"/>
  <c r="M6145" i="2"/>
  <c r="L6145" i="2"/>
  <c r="K6145" i="2"/>
  <c r="J6145" i="2"/>
  <c r="I6145" i="2"/>
  <c r="H6145" i="2"/>
  <c r="G6145" i="2"/>
  <c r="F6145" i="2"/>
  <c r="E6145" i="2"/>
  <c r="D6145" i="2"/>
  <c r="C6145" i="2"/>
  <c r="A6145" i="2"/>
  <c r="T6144" i="2"/>
  <c r="S6144" i="2"/>
  <c r="R6144" i="2"/>
  <c r="Q6144" i="2"/>
  <c r="P6144" i="2"/>
  <c r="O6144" i="2"/>
  <c r="N6144" i="2"/>
  <c r="M6144" i="2"/>
  <c r="L6144" i="2"/>
  <c r="K6144" i="2"/>
  <c r="J6144" i="2"/>
  <c r="I6144" i="2"/>
  <c r="H6144" i="2"/>
  <c r="G6144" i="2"/>
  <c r="F6144" i="2"/>
  <c r="E6144" i="2"/>
  <c r="D6144" i="2"/>
  <c r="C6144" i="2"/>
  <c r="B6144" i="2"/>
  <c r="A6144" i="2"/>
  <c r="T6143" i="2"/>
  <c r="S6143" i="2"/>
  <c r="R6143" i="2"/>
  <c r="Q6143" i="2"/>
  <c r="P6143" i="2"/>
  <c r="O6143" i="2"/>
  <c r="N6143" i="2"/>
  <c r="B6143" i="2" s="1"/>
  <c r="M6143" i="2"/>
  <c r="L6143" i="2"/>
  <c r="K6143" i="2"/>
  <c r="J6143" i="2"/>
  <c r="I6143" i="2"/>
  <c r="H6143" i="2"/>
  <c r="G6143" i="2"/>
  <c r="F6143" i="2"/>
  <c r="E6143" i="2"/>
  <c r="D6143" i="2"/>
  <c r="C6143" i="2"/>
  <c r="A6143" i="2"/>
  <c r="T6142" i="2"/>
  <c r="S6142" i="2"/>
  <c r="R6142" i="2"/>
  <c r="Q6142" i="2"/>
  <c r="P6142" i="2"/>
  <c r="O6142" i="2"/>
  <c r="N6142" i="2"/>
  <c r="M6142" i="2"/>
  <c r="L6142" i="2"/>
  <c r="K6142" i="2"/>
  <c r="J6142" i="2"/>
  <c r="I6142" i="2"/>
  <c r="H6142" i="2"/>
  <c r="G6142" i="2"/>
  <c r="F6142" i="2"/>
  <c r="E6142" i="2"/>
  <c r="D6142" i="2"/>
  <c r="C6142" i="2"/>
  <c r="B6142" i="2"/>
  <c r="A6142" i="2"/>
  <c r="T6141" i="2"/>
  <c r="S6141" i="2"/>
  <c r="R6141" i="2"/>
  <c r="Q6141" i="2"/>
  <c r="P6141" i="2"/>
  <c r="O6141" i="2"/>
  <c r="N6141" i="2"/>
  <c r="B6141" i="2" s="1"/>
  <c r="M6141" i="2"/>
  <c r="L6141" i="2"/>
  <c r="K6141" i="2"/>
  <c r="J6141" i="2"/>
  <c r="I6141" i="2"/>
  <c r="H6141" i="2"/>
  <c r="G6141" i="2"/>
  <c r="F6141" i="2"/>
  <c r="E6141" i="2"/>
  <c r="D6141" i="2"/>
  <c r="C6141" i="2"/>
  <c r="A6141" i="2"/>
  <c r="T6140" i="2"/>
  <c r="S6140" i="2"/>
  <c r="R6140" i="2"/>
  <c r="Q6140" i="2"/>
  <c r="P6140" i="2"/>
  <c r="O6140" i="2"/>
  <c r="N6140" i="2"/>
  <c r="M6140" i="2"/>
  <c r="L6140" i="2"/>
  <c r="K6140" i="2"/>
  <c r="J6140" i="2"/>
  <c r="I6140" i="2"/>
  <c r="H6140" i="2"/>
  <c r="G6140" i="2"/>
  <c r="F6140" i="2"/>
  <c r="E6140" i="2"/>
  <c r="D6140" i="2"/>
  <c r="C6140" i="2"/>
  <c r="B6140" i="2"/>
  <c r="A6140" i="2"/>
  <c r="T6139" i="2"/>
  <c r="S6139" i="2"/>
  <c r="R6139" i="2"/>
  <c r="Q6139" i="2"/>
  <c r="P6139" i="2"/>
  <c r="O6139" i="2"/>
  <c r="N6139" i="2"/>
  <c r="B6139" i="2" s="1"/>
  <c r="M6139" i="2"/>
  <c r="L6139" i="2"/>
  <c r="K6139" i="2"/>
  <c r="J6139" i="2"/>
  <c r="I6139" i="2"/>
  <c r="H6139" i="2"/>
  <c r="G6139" i="2"/>
  <c r="F6139" i="2"/>
  <c r="E6139" i="2"/>
  <c r="D6139" i="2"/>
  <c r="C6139" i="2"/>
  <c r="A6139" i="2"/>
  <c r="T6138" i="2"/>
  <c r="S6138" i="2"/>
  <c r="R6138" i="2"/>
  <c r="Q6138" i="2"/>
  <c r="P6138" i="2"/>
  <c r="O6138" i="2"/>
  <c r="N6138" i="2"/>
  <c r="M6138" i="2"/>
  <c r="L6138" i="2"/>
  <c r="K6138" i="2"/>
  <c r="J6138" i="2"/>
  <c r="I6138" i="2"/>
  <c r="H6138" i="2"/>
  <c r="G6138" i="2"/>
  <c r="F6138" i="2"/>
  <c r="E6138" i="2"/>
  <c r="D6138" i="2"/>
  <c r="C6138" i="2"/>
  <c r="B6138" i="2"/>
  <c r="A6138" i="2"/>
  <c r="T6137" i="2"/>
  <c r="S6137" i="2"/>
  <c r="R6137" i="2"/>
  <c r="Q6137" i="2"/>
  <c r="P6137" i="2"/>
  <c r="O6137" i="2"/>
  <c r="N6137" i="2"/>
  <c r="B6137" i="2" s="1"/>
  <c r="M6137" i="2"/>
  <c r="L6137" i="2"/>
  <c r="K6137" i="2"/>
  <c r="J6137" i="2"/>
  <c r="I6137" i="2"/>
  <c r="H6137" i="2"/>
  <c r="G6137" i="2"/>
  <c r="F6137" i="2"/>
  <c r="E6137" i="2"/>
  <c r="D6137" i="2"/>
  <c r="C6137" i="2"/>
  <c r="A6137" i="2"/>
  <c r="T6136" i="2"/>
  <c r="S6136" i="2"/>
  <c r="R6136" i="2"/>
  <c r="Q6136" i="2"/>
  <c r="P6136" i="2"/>
  <c r="O6136" i="2"/>
  <c r="N6136" i="2"/>
  <c r="M6136" i="2"/>
  <c r="L6136" i="2"/>
  <c r="K6136" i="2"/>
  <c r="J6136" i="2"/>
  <c r="I6136" i="2"/>
  <c r="H6136" i="2"/>
  <c r="G6136" i="2"/>
  <c r="F6136" i="2"/>
  <c r="E6136" i="2"/>
  <c r="D6136" i="2"/>
  <c r="C6136" i="2"/>
  <c r="B6136" i="2"/>
  <c r="A6136" i="2"/>
  <c r="T6135" i="2"/>
  <c r="S6135" i="2"/>
  <c r="R6135" i="2"/>
  <c r="Q6135" i="2"/>
  <c r="P6135" i="2"/>
  <c r="O6135" i="2"/>
  <c r="N6135" i="2"/>
  <c r="B6135" i="2" s="1"/>
  <c r="M6135" i="2"/>
  <c r="L6135" i="2"/>
  <c r="K6135" i="2"/>
  <c r="J6135" i="2"/>
  <c r="I6135" i="2"/>
  <c r="H6135" i="2"/>
  <c r="G6135" i="2"/>
  <c r="F6135" i="2"/>
  <c r="E6135" i="2"/>
  <c r="D6135" i="2"/>
  <c r="C6135" i="2"/>
  <c r="A6135" i="2"/>
  <c r="T6134" i="2"/>
  <c r="S6134" i="2"/>
  <c r="R6134" i="2"/>
  <c r="Q6134" i="2"/>
  <c r="P6134" i="2"/>
  <c r="O6134" i="2"/>
  <c r="N6134" i="2"/>
  <c r="M6134" i="2"/>
  <c r="L6134" i="2"/>
  <c r="K6134" i="2"/>
  <c r="J6134" i="2"/>
  <c r="I6134" i="2"/>
  <c r="H6134" i="2"/>
  <c r="G6134" i="2"/>
  <c r="F6134" i="2"/>
  <c r="E6134" i="2"/>
  <c r="D6134" i="2"/>
  <c r="C6134" i="2"/>
  <c r="B6134" i="2"/>
  <c r="A6134" i="2"/>
  <c r="T6133" i="2"/>
  <c r="S6133" i="2"/>
  <c r="R6133" i="2"/>
  <c r="Q6133" i="2"/>
  <c r="P6133" i="2"/>
  <c r="O6133" i="2"/>
  <c r="N6133" i="2"/>
  <c r="B6133" i="2" s="1"/>
  <c r="M6133" i="2"/>
  <c r="L6133" i="2"/>
  <c r="K6133" i="2"/>
  <c r="J6133" i="2"/>
  <c r="I6133" i="2"/>
  <c r="H6133" i="2"/>
  <c r="G6133" i="2"/>
  <c r="F6133" i="2"/>
  <c r="E6133" i="2"/>
  <c r="D6133" i="2"/>
  <c r="C6133" i="2"/>
  <c r="A6133" i="2"/>
  <c r="T6132" i="2"/>
  <c r="S6132" i="2"/>
  <c r="R6132" i="2"/>
  <c r="Q6132" i="2"/>
  <c r="P6132" i="2"/>
  <c r="O6132" i="2"/>
  <c r="N6132" i="2"/>
  <c r="M6132" i="2"/>
  <c r="L6132" i="2"/>
  <c r="K6132" i="2"/>
  <c r="J6132" i="2"/>
  <c r="I6132" i="2"/>
  <c r="H6132" i="2"/>
  <c r="G6132" i="2"/>
  <c r="F6132" i="2"/>
  <c r="E6132" i="2"/>
  <c r="D6132" i="2"/>
  <c r="C6132" i="2"/>
  <c r="B6132" i="2"/>
  <c r="A6132" i="2"/>
  <c r="T6131" i="2"/>
  <c r="S6131" i="2"/>
  <c r="R6131" i="2"/>
  <c r="Q6131" i="2"/>
  <c r="P6131" i="2"/>
  <c r="O6131" i="2"/>
  <c r="N6131" i="2"/>
  <c r="B6131" i="2" s="1"/>
  <c r="M6131" i="2"/>
  <c r="L6131" i="2"/>
  <c r="K6131" i="2"/>
  <c r="J6131" i="2"/>
  <c r="I6131" i="2"/>
  <c r="H6131" i="2"/>
  <c r="G6131" i="2"/>
  <c r="F6131" i="2"/>
  <c r="E6131" i="2"/>
  <c r="D6131" i="2"/>
  <c r="C6131" i="2"/>
  <c r="A6131" i="2"/>
  <c r="T6130" i="2"/>
  <c r="S6130" i="2"/>
  <c r="R6130" i="2"/>
  <c r="Q6130" i="2"/>
  <c r="P6130" i="2"/>
  <c r="O6130" i="2"/>
  <c r="N6130" i="2"/>
  <c r="M6130" i="2"/>
  <c r="L6130" i="2"/>
  <c r="K6130" i="2"/>
  <c r="J6130" i="2"/>
  <c r="I6130" i="2"/>
  <c r="H6130" i="2"/>
  <c r="G6130" i="2"/>
  <c r="F6130" i="2"/>
  <c r="E6130" i="2"/>
  <c r="D6130" i="2"/>
  <c r="C6130" i="2"/>
  <c r="B6130" i="2"/>
  <c r="A6130" i="2"/>
  <c r="T6129" i="2"/>
  <c r="S6129" i="2"/>
  <c r="R6129" i="2"/>
  <c r="Q6129" i="2"/>
  <c r="P6129" i="2"/>
  <c r="O6129" i="2"/>
  <c r="N6129" i="2"/>
  <c r="B6129" i="2" s="1"/>
  <c r="M6129" i="2"/>
  <c r="L6129" i="2"/>
  <c r="K6129" i="2"/>
  <c r="J6129" i="2"/>
  <c r="I6129" i="2"/>
  <c r="H6129" i="2"/>
  <c r="G6129" i="2"/>
  <c r="F6129" i="2"/>
  <c r="E6129" i="2"/>
  <c r="D6129" i="2"/>
  <c r="C6129" i="2"/>
  <c r="A6129" i="2"/>
  <c r="T6128" i="2"/>
  <c r="S6128" i="2"/>
  <c r="R6128" i="2"/>
  <c r="Q6128" i="2"/>
  <c r="P6128" i="2"/>
  <c r="O6128" i="2"/>
  <c r="N6128" i="2"/>
  <c r="M6128" i="2"/>
  <c r="L6128" i="2"/>
  <c r="K6128" i="2"/>
  <c r="J6128" i="2"/>
  <c r="I6128" i="2"/>
  <c r="H6128" i="2"/>
  <c r="G6128" i="2"/>
  <c r="F6128" i="2"/>
  <c r="E6128" i="2"/>
  <c r="D6128" i="2"/>
  <c r="C6128" i="2"/>
  <c r="B6128" i="2"/>
  <c r="A6128" i="2"/>
  <c r="T6127" i="2"/>
  <c r="S6127" i="2"/>
  <c r="R6127" i="2"/>
  <c r="Q6127" i="2"/>
  <c r="P6127" i="2"/>
  <c r="O6127" i="2"/>
  <c r="N6127" i="2"/>
  <c r="B6127" i="2" s="1"/>
  <c r="M6127" i="2"/>
  <c r="L6127" i="2"/>
  <c r="K6127" i="2"/>
  <c r="J6127" i="2"/>
  <c r="I6127" i="2"/>
  <c r="H6127" i="2"/>
  <c r="G6127" i="2"/>
  <c r="F6127" i="2"/>
  <c r="E6127" i="2"/>
  <c r="D6127" i="2"/>
  <c r="C6127" i="2"/>
  <c r="A6127" i="2"/>
  <c r="T6126" i="2"/>
  <c r="S6126" i="2"/>
  <c r="R6126" i="2"/>
  <c r="Q6126" i="2"/>
  <c r="P6126" i="2"/>
  <c r="O6126" i="2"/>
  <c r="N6126" i="2"/>
  <c r="M6126" i="2"/>
  <c r="L6126" i="2"/>
  <c r="K6126" i="2"/>
  <c r="J6126" i="2"/>
  <c r="I6126" i="2"/>
  <c r="H6126" i="2"/>
  <c r="G6126" i="2"/>
  <c r="F6126" i="2"/>
  <c r="E6126" i="2"/>
  <c r="D6126" i="2"/>
  <c r="C6126" i="2"/>
  <c r="B6126" i="2"/>
  <c r="A6126" i="2"/>
  <c r="T6125" i="2"/>
  <c r="S6125" i="2"/>
  <c r="R6125" i="2"/>
  <c r="Q6125" i="2"/>
  <c r="P6125" i="2"/>
  <c r="O6125" i="2"/>
  <c r="N6125" i="2"/>
  <c r="B6125" i="2" s="1"/>
  <c r="M6125" i="2"/>
  <c r="L6125" i="2"/>
  <c r="K6125" i="2"/>
  <c r="J6125" i="2"/>
  <c r="I6125" i="2"/>
  <c r="H6125" i="2"/>
  <c r="G6125" i="2"/>
  <c r="F6125" i="2"/>
  <c r="E6125" i="2"/>
  <c r="D6125" i="2"/>
  <c r="C6125" i="2"/>
  <c r="A6125" i="2"/>
  <c r="T6124" i="2"/>
  <c r="S6124" i="2"/>
  <c r="R6124" i="2"/>
  <c r="Q6124" i="2"/>
  <c r="P6124" i="2"/>
  <c r="O6124" i="2"/>
  <c r="N6124" i="2"/>
  <c r="M6124" i="2"/>
  <c r="L6124" i="2"/>
  <c r="K6124" i="2"/>
  <c r="J6124" i="2"/>
  <c r="I6124" i="2"/>
  <c r="H6124" i="2"/>
  <c r="G6124" i="2"/>
  <c r="F6124" i="2"/>
  <c r="E6124" i="2"/>
  <c r="D6124" i="2"/>
  <c r="C6124" i="2"/>
  <c r="B6124" i="2"/>
  <c r="A6124" i="2"/>
  <c r="T6123" i="2"/>
  <c r="S6123" i="2"/>
  <c r="R6123" i="2"/>
  <c r="Q6123" i="2"/>
  <c r="P6123" i="2"/>
  <c r="O6123" i="2"/>
  <c r="N6123" i="2"/>
  <c r="B6123" i="2" s="1"/>
  <c r="M6123" i="2"/>
  <c r="L6123" i="2"/>
  <c r="K6123" i="2"/>
  <c r="J6123" i="2"/>
  <c r="I6123" i="2"/>
  <c r="H6123" i="2"/>
  <c r="G6123" i="2"/>
  <c r="F6123" i="2"/>
  <c r="E6123" i="2"/>
  <c r="D6123" i="2"/>
  <c r="C6123" i="2"/>
  <c r="A6123" i="2"/>
  <c r="T6122" i="2"/>
  <c r="S6122" i="2"/>
  <c r="R6122" i="2"/>
  <c r="Q6122" i="2"/>
  <c r="P6122" i="2"/>
  <c r="O6122" i="2"/>
  <c r="N6122" i="2"/>
  <c r="M6122" i="2"/>
  <c r="L6122" i="2"/>
  <c r="K6122" i="2"/>
  <c r="J6122" i="2"/>
  <c r="I6122" i="2"/>
  <c r="H6122" i="2"/>
  <c r="G6122" i="2"/>
  <c r="F6122" i="2"/>
  <c r="E6122" i="2"/>
  <c r="D6122" i="2"/>
  <c r="C6122" i="2"/>
  <c r="B6122" i="2"/>
  <c r="A6122" i="2"/>
  <c r="T6121" i="2"/>
  <c r="S6121" i="2"/>
  <c r="R6121" i="2"/>
  <c r="Q6121" i="2"/>
  <c r="P6121" i="2"/>
  <c r="O6121" i="2"/>
  <c r="N6121" i="2"/>
  <c r="B6121" i="2" s="1"/>
  <c r="M6121" i="2"/>
  <c r="L6121" i="2"/>
  <c r="K6121" i="2"/>
  <c r="J6121" i="2"/>
  <c r="I6121" i="2"/>
  <c r="H6121" i="2"/>
  <c r="G6121" i="2"/>
  <c r="F6121" i="2"/>
  <c r="E6121" i="2"/>
  <c r="D6121" i="2"/>
  <c r="C6121" i="2"/>
  <c r="A6121" i="2"/>
  <c r="T6120" i="2"/>
  <c r="S6120" i="2"/>
  <c r="R6120" i="2"/>
  <c r="Q6120" i="2"/>
  <c r="P6120" i="2"/>
  <c r="O6120" i="2"/>
  <c r="N6120" i="2"/>
  <c r="M6120" i="2"/>
  <c r="L6120" i="2"/>
  <c r="K6120" i="2"/>
  <c r="J6120" i="2"/>
  <c r="I6120" i="2"/>
  <c r="H6120" i="2"/>
  <c r="G6120" i="2"/>
  <c r="F6120" i="2"/>
  <c r="E6120" i="2"/>
  <c r="D6120" i="2"/>
  <c r="C6120" i="2"/>
  <c r="B6120" i="2"/>
  <c r="A6120" i="2"/>
  <c r="T6119" i="2"/>
  <c r="S6119" i="2"/>
  <c r="R6119" i="2"/>
  <c r="Q6119" i="2"/>
  <c r="P6119" i="2"/>
  <c r="O6119" i="2"/>
  <c r="N6119" i="2"/>
  <c r="B6119" i="2" s="1"/>
  <c r="M6119" i="2"/>
  <c r="L6119" i="2"/>
  <c r="K6119" i="2"/>
  <c r="J6119" i="2"/>
  <c r="I6119" i="2"/>
  <c r="H6119" i="2"/>
  <c r="G6119" i="2"/>
  <c r="F6119" i="2"/>
  <c r="E6119" i="2"/>
  <c r="D6119" i="2"/>
  <c r="C6119" i="2"/>
  <c r="A6119" i="2"/>
  <c r="T6118" i="2"/>
  <c r="S6118" i="2"/>
  <c r="R6118" i="2"/>
  <c r="Q6118" i="2"/>
  <c r="P6118" i="2"/>
  <c r="O6118" i="2"/>
  <c r="N6118" i="2"/>
  <c r="M6118" i="2"/>
  <c r="L6118" i="2"/>
  <c r="K6118" i="2"/>
  <c r="J6118" i="2"/>
  <c r="I6118" i="2"/>
  <c r="H6118" i="2"/>
  <c r="G6118" i="2"/>
  <c r="F6118" i="2"/>
  <c r="E6118" i="2"/>
  <c r="D6118" i="2"/>
  <c r="C6118" i="2"/>
  <c r="B6118" i="2"/>
  <c r="A6118" i="2"/>
  <c r="T6117" i="2"/>
  <c r="S6117" i="2"/>
  <c r="R6117" i="2"/>
  <c r="Q6117" i="2"/>
  <c r="P6117" i="2"/>
  <c r="O6117" i="2"/>
  <c r="N6117" i="2"/>
  <c r="B6117" i="2" s="1"/>
  <c r="M6117" i="2"/>
  <c r="L6117" i="2"/>
  <c r="K6117" i="2"/>
  <c r="J6117" i="2"/>
  <c r="I6117" i="2"/>
  <c r="H6117" i="2"/>
  <c r="G6117" i="2"/>
  <c r="F6117" i="2"/>
  <c r="E6117" i="2"/>
  <c r="D6117" i="2"/>
  <c r="C6117" i="2"/>
  <c r="A6117" i="2"/>
  <c r="T6116" i="2"/>
  <c r="S6116" i="2"/>
  <c r="R6116" i="2"/>
  <c r="Q6116" i="2"/>
  <c r="P6116" i="2"/>
  <c r="O6116" i="2"/>
  <c r="N6116" i="2"/>
  <c r="M6116" i="2"/>
  <c r="L6116" i="2"/>
  <c r="K6116" i="2"/>
  <c r="J6116" i="2"/>
  <c r="I6116" i="2"/>
  <c r="H6116" i="2"/>
  <c r="G6116" i="2"/>
  <c r="F6116" i="2"/>
  <c r="E6116" i="2"/>
  <c r="D6116" i="2"/>
  <c r="C6116" i="2"/>
  <c r="B6116" i="2"/>
  <c r="A6116" i="2"/>
  <c r="T6115" i="2"/>
  <c r="S6115" i="2"/>
  <c r="R6115" i="2"/>
  <c r="Q6115" i="2"/>
  <c r="P6115" i="2"/>
  <c r="O6115" i="2"/>
  <c r="N6115" i="2"/>
  <c r="B6115" i="2" s="1"/>
  <c r="M6115" i="2"/>
  <c r="L6115" i="2"/>
  <c r="K6115" i="2"/>
  <c r="J6115" i="2"/>
  <c r="I6115" i="2"/>
  <c r="H6115" i="2"/>
  <c r="G6115" i="2"/>
  <c r="F6115" i="2"/>
  <c r="E6115" i="2"/>
  <c r="D6115" i="2"/>
  <c r="C6115" i="2"/>
  <c r="A6115" i="2"/>
  <c r="T6114" i="2"/>
  <c r="S6114" i="2"/>
  <c r="R6114" i="2"/>
  <c r="Q6114" i="2"/>
  <c r="P6114" i="2"/>
  <c r="O6114" i="2"/>
  <c r="N6114" i="2"/>
  <c r="M6114" i="2"/>
  <c r="L6114" i="2"/>
  <c r="K6114" i="2"/>
  <c r="J6114" i="2"/>
  <c r="I6114" i="2"/>
  <c r="H6114" i="2"/>
  <c r="G6114" i="2"/>
  <c r="F6114" i="2"/>
  <c r="E6114" i="2"/>
  <c r="D6114" i="2"/>
  <c r="C6114" i="2"/>
  <c r="B6114" i="2"/>
  <c r="A6114" i="2"/>
  <c r="T6113" i="2"/>
  <c r="S6113" i="2"/>
  <c r="R6113" i="2"/>
  <c r="Q6113" i="2"/>
  <c r="P6113" i="2"/>
  <c r="O6113" i="2"/>
  <c r="N6113" i="2"/>
  <c r="B6113" i="2" s="1"/>
  <c r="M6113" i="2"/>
  <c r="L6113" i="2"/>
  <c r="K6113" i="2"/>
  <c r="J6113" i="2"/>
  <c r="I6113" i="2"/>
  <c r="H6113" i="2"/>
  <c r="G6113" i="2"/>
  <c r="F6113" i="2"/>
  <c r="E6113" i="2"/>
  <c r="D6113" i="2"/>
  <c r="C6113" i="2"/>
  <c r="A6113" i="2"/>
  <c r="T6112" i="2"/>
  <c r="S6112" i="2"/>
  <c r="R6112" i="2"/>
  <c r="Q6112" i="2"/>
  <c r="P6112" i="2"/>
  <c r="O6112" i="2"/>
  <c r="N6112" i="2"/>
  <c r="M6112" i="2"/>
  <c r="L6112" i="2"/>
  <c r="K6112" i="2"/>
  <c r="J6112" i="2"/>
  <c r="I6112" i="2"/>
  <c r="H6112" i="2"/>
  <c r="G6112" i="2"/>
  <c r="F6112" i="2"/>
  <c r="E6112" i="2"/>
  <c r="D6112" i="2"/>
  <c r="C6112" i="2"/>
  <c r="B6112" i="2"/>
  <c r="A6112" i="2"/>
  <c r="T6111" i="2"/>
  <c r="S6111" i="2"/>
  <c r="R6111" i="2"/>
  <c r="Q6111" i="2"/>
  <c r="P6111" i="2"/>
  <c r="O6111" i="2"/>
  <c r="N6111" i="2"/>
  <c r="B6111" i="2" s="1"/>
  <c r="M6111" i="2"/>
  <c r="L6111" i="2"/>
  <c r="K6111" i="2"/>
  <c r="J6111" i="2"/>
  <c r="I6111" i="2"/>
  <c r="H6111" i="2"/>
  <c r="G6111" i="2"/>
  <c r="F6111" i="2"/>
  <c r="E6111" i="2"/>
  <c r="D6111" i="2"/>
  <c r="C6111" i="2"/>
  <c r="A6111" i="2"/>
  <c r="T6110" i="2"/>
  <c r="S6110" i="2"/>
  <c r="R6110" i="2"/>
  <c r="Q6110" i="2"/>
  <c r="P6110" i="2"/>
  <c r="O6110" i="2"/>
  <c r="N6110" i="2"/>
  <c r="M6110" i="2"/>
  <c r="L6110" i="2"/>
  <c r="K6110" i="2"/>
  <c r="J6110" i="2"/>
  <c r="I6110" i="2"/>
  <c r="H6110" i="2"/>
  <c r="G6110" i="2"/>
  <c r="F6110" i="2"/>
  <c r="E6110" i="2"/>
  <c r="D6110" i="2"/>
  <c r="C6110" i="2"/>
  <c r="B6110" i="2"/>
  <c r="A6110" i="2"/>
  <c r="T6109" i="2"/>
  <c r="S6109" i="2"/>
  <c r="R6109" i="2"/>
  <c r="Q6109" i="2"/>
  <c r="P6109" i="2"/>
  <c r="O6109" i="2"/>
  <c r="N6109" i="2"/>
  <c r="B6109" i="2" s="1"/>
  <c r="M6109" i="2"/>
  <c r="L6109" i="2"/>
  <c r="K6109" i="2"/>
  <c r="J6109" i="2"/>
  <c r="I6109" i="2"/>
  <c r="H6109" i="2"/>
  <c r="G6109" i="2"/>
  <c r="F6109" i="2"/>
  <c r="E6109" i="2"/>
  <c r="D6109" i="2"/>
  <c r="C6109" i="2"/>
  <c r="A6109" i="2"/>
  <c r="T6108" i="2"/>
  <c r="S6108" i="2"/>
  <c r="R6108" i="2"/>
  <c r="Q6108" i="2"/>
  <c r="P6108" i="2"/>
  <c r="O6108" i="2"/>
  <c r="N6108" i="2"/>
  <c r="M6108" i="2"/>
  <c r="L6108" i="2"/>
  <c r="K6108" i="2"/>
  <c r="J6108" i="2"/>
  <c r="I6108" i="2"/>
  <c r="H6108" i="2"/>
  <c r="G6108" i="2"/>
  <c r="F6108" i="2"/>
  <c r="E6108" i="2"/>
  <c r="D6108" i="2"/>
  <c r="C6108" i="2"/>
  <c r="B6108" i="2"/>
  <c r="A6108" i="2"/>
  <c r="T6107" i="2"/>
  <c r="S6107" i="2"/>
  <c r="R6107" i="2"/>
  <c r="Q6107" i="2"/>
  <c r="P6107" i="2"/>
  <c r="O6107" i="2"/>
  <c r="N6107" i="2"/>
  <c r="B6107" i="2" s="1"/>
  <c r="M6107" i="2"/>
  <c r="L6107" i="2"/>
  <c r="K6107" i="2"/>
  <c r="J6107" i="2"/>
  <c r="I6107" i="2"/>
  <c r="H6107" i="2"/>
  <c r="G6107" i="2"/>
  <c r="F6107" i="2"/>
  <c r="E6107" i="2"/>
  <c r="D6107" i="2"/>
  <c r="C6107" i="2"/>
  <c r="A6107" i="2"/>
  <c r="T6106" i="2"/>
  <c r="S6106" i="2"/>
  <c r="R6106" i="2"/>
  <c r="Q6106" i="2"/>
  <c r="P6106" i="2"/>
  <c r="O6106" i="2"/>
  <c r="N6106" i="2"/>
  <c r="M6106" i="2"/>
  <c r="L6106" i="2"/>
  <c r="K6106" i="2"/>
  <c r="J6106" i="2"/>
  <c r="I6106" i="2"/>
  <c r="H6106" i="2"/>
  <c r="G6106" i="2"/>
  <c r="F6106" i="2"/>
  <c r="E6106" i="2"/>
  <c r="D6106" i="2"/>
  <c r="C6106" i="2"/>
  <c r="B6106" i="2"/>
  <c r="A6106" i="2"/>
  <c r="T6105" i="2"/>
  <c r="S6105" i="2"/>
  <c r="R6105" i="2"/>
  <c r="Q6105" i="2"/>
  <c r="P6105" i="2"/>
  <c r="O6105" i="2"/>
  <c r="N6105" i="2"/>
  <c r="B6105" i="2" s="1"/>
  <c r="M6105" i="2"/>
  <c r="L6105" i="2"/>
  <c r="K6105" i="2"/>
  <c r="J6105" i="2"/>
  <c r="I6105" i="2"/>
  <c r="H6105" i="2"/>
  <c r="G6105" i="2"/>
  <c r="F6105" i="2"/>
  <c r="E6105" i="2"/>
  <c r="D6105" i="2"/>
  <c r="C6105" i="2"/>
  <c r="A6105" i="2"/>
  <c r="T6104" i="2"/>
  <c r="S6104" i="2"/>
  <c r="R6104" i="2"/>
  <c r="Q6104" i="2"/>
  <c r="P6104" i="2"/>
  <c r="O6104" i="2"/>
  <c r="N6104" i="2"/>
  <c r="M6104" i="2"/>
  <c r="L6104" i="2"/>
  <c r="K6104" i="2"/>
  <c r="J6104" i="2"/>
  <c r="I6104" i="2"/>
  <c r="H6104" i="2"/>
  <c r="G6104" i="2"/>
  <c r="F6104" i="2"/>
  <c r="E6104" i="2"/>
  <c r="D6104" i="2"/>
  <c r="C6104" i="2"/>
  <c r="B6104" i="2"/>
  <c r="A6104" i="2"/>
  <c r="T6103" i="2"/>
  <c r="S6103" i="2"/>
  <c r="R6103" i="2"/>
  <c r="Q6103" i="2"/>
  <c r="P6103" i="2"/>
  <c r="O6103" i="2"/>
  <c r="N6103" i="2"/>
  <c r="B6103" i="2" s="1"/>
  <c r="M6103" i="2"/>
  <c r="L6103" i="2"/>
  <c r="K6103" i="2"/>
  <c r="J6103" i="2"/>
  <c r="I6103" i="2"/>
  <c r="H6103" i="2"/>
  <c r="G6103" i="2"/>
  <c r="F6103" i="2"/>
  <c r="E6103" i="2"/>
  <c r="D6103" i="2"/>
  <c r="C6103" i="2"/>
  <c r="A6103" i="2"/>
  <c r="T6102" i="2"/>
  <c r="S6102" i="2"/>
  <c r="R6102" i="2"/>
  <c r="Q6102" i="2"/>
  <c r="P6102" i="2"/>
  <c r="O6102" i="2"/>
  <c r="N6102" i="2"/>
  <c r="M6102" i="2"/>
  <c r="L6102" i="2"/>
  <c r="K6102" i="2"/>
  <c r="J6102" i="2"/>
  <c r="I6102" i="2"/>
  <c r="H6102" i="2"/>
  <c r="G6102" i="2"/>
  <c r="F6102" i="2"/>
  <c r="E6102" i="2"/>
  <c r="D6102" i="2"/>
  <c r="C6102" i="2"/>
  <c r="B6102" i="2"/>
  <c r="A6102" i="2"/>
  <c r="T6101" i="2"/>
  <c r="S6101" i="2"/>
  <c r="R6101" i="2"/>
  <c r="Q6101" i="2"/>
  <c r="P6101" i="2"/>
  <c r="O6101" i="2"/>
  <c r="N6101" i="2"/>
  <c r="B6101" i="2" s="1"/>
  <c r="M6101" i="2"/>
  <c r="L6101" i="2"/>
  <c r="K6101" i="2"/>
  <c r="J6101" i="2"/>
  <c r="I6101" i="2"/>
  <c r="H6101" i="2"/>
  <c r="G6101" i="2"/>
  <c r="F6101" i="2"/>
  <c r="E6101" i="2"/>
  <c r="D6101" i="2"/>
  <c r="C6101" i="2"/>
  <c r="A6101" i="2"/>
  <c r="T6100" i="2"/>
  <c r="S6100" i="2"/>
  <c r="R6100" i="2"/>
  <c r="Q6100" i="2"/>
  <c r="P6100" i="2"/>
  <c r="O6100" i="2"/>
  <c r="N6100" i="2"/>
  <c r="M6100" i="2"/>
  <c r="L6100" i="2"/>
  <c r="K6100" i="2"/>
  <c r="J6100" i="2"/>
  <c r="I6100" i="2"/>
  <c r="H6100" i="2"/>
  <c r="G6100" i="2"/>
  <c r="F6100" i="2"/>
  <c r="E6100" i="2"/>
  <c r="D6100" i="2"/>
  <c r="C6100" i="2"/>
  <c r="B6100" i="2"/>
  <c r="A6100" i="2"/>
  <c r="T6099" i="2"/>
  <c r="S6099" i="2"/>
  <c r="R6099" i="2"/>
  <c r="Q6099" i="2"/>
  <c r="P6099" i="2"/>
  <c r="O6099" i="2"/>
  <c r="N6099" i="2"/>
  <c r="B6099" i="2" s="1"/>
  <c r="M6099" i="2"/>
  <c r="L6099" i="2"/>
  <c r="K6099" i="2"/>
  <c r="J6099" i="2"/>
  <c r="I6099" i="2"/>
  <c r="H6099" i="2"/>
  <c r="G6099" i="2"/>
  <c r="F6099" i="2"/>
  <c r="E6099" i="2"/>
  <c r="D6099" i="2"/>
  <c r="C6099" i="2"/>
  <c r="A6099" i="2"/>
  <c r="T6098" i="2"/>
  <c r="S6098" i="2"/>
  <c r="R6098" i="2"/>
  <c r="Q6098" i="2"/>
  <c r="P6098" i="2"/>
  <c r="O6098" i="2"/>
  <c r="N6098" i="2"/>
  <c r="M6098" i="2"/>
  <c r="L6098" i="2"/>
  <c r="K6098" i="2"/>
  <c r="J6098" i="2"/>
  <c r="I6098" i="2"/>
  <c r="H6098" i="2"/>
  <c r="G6098" i="2"/>
  <c r="F6098" i="2"/>
  <c r="E6098" i="2"/>
  <c r="D6098" i="2"/>
  <c r="C6098" i="2"/>
  <c r="B6098" i="2"/>
  <c r="A6098" i="2"/>
  <c r="T6097" i="2"/>
  <c r="S6097" i="2"/>
  <c r="R6097" i="2"/>
  <c r="Q6097" i="2"/>
  <c r="P6097" i="2"/>
  <c r="O6097" i="2"/>
  <c r="N6097" i="2"/>
  <c r="B6097" i="2" s="1"/>
  <c r="M6097" i="2"/>
  <c r="L6097" i="2"/>
  <c r="K6097" i="2"/>
  <c r="J6097" i="2"/>
  <c r="I6097" i="2"/>
  <c r="H6097" i="2"/>
  <c r="G6097" i="2"/>
  <c r="F6097" i="2"/>
  <c r="E6097" i="2"/>
  <c r="D6097" i="2"/>
  <c r="C6097" i="2"/>
  <c r="A6097" i="2"/>
  <c r="T6096" i="2"/>
  <c r="S6096" i="2"/>
  <c r="R6096" i="2"/>
  <c r="Q6096" i="2"/>
  <c r="P6096" i="2"/>
  <c r="O6096" i="2"/>
  <c r="N6096" i="2"/>
  <c r="M6096" i="2"/>
  <c r="L6096" i="2"/>
  <c r="K6096" i="2"/>
  <c r="J6096" i="2"/>
  <c r="I6096" i="2"/>
  <c r="H6096" i="2"/>
  <c r="G6096" i="2"/>
  <c r="F6096" i="2"/>
  <c r="E6096" i="2"/>
  <c r="D6096" i="2"/>
  <c r="C6096" i="2"/>
  <c r="B6096" i="2"/>
  <c r="A6096" i="2"/>
  <c r="T6095" i="2"/>
  <c r="S6095" i="2"/>
  <c r="R6095" i="2"/>
  <c r="Q6095" i="2"/>
  <c r="P6095" i="2"/>
  <c r="O6095" i="2"/>
  <c r="N6095" i="2"/>
  <c r="B6095" i="2" s="1"/>
  <c r="M6095" i="2"/>
  <c r="L6095" i="2"/>
  <c r="K6095" i="2"/>
  <c r="J6095" i="2"/>
  <c r="I6095" i="2"/>
  <c r="H6095" i="2"/>
  <c r="G6095" i="2"/>
  <c r="F6095" i="2"/>
  <c r="E6095" i="2"/>
  <c r="D6095" i="2"/>
  <c r="C6095" i="2"/>
  <c r="A6095" i="2"/>
  <c r="T6094" i="2"/>
  <c r="S6094" i="2"/>
  <c r="R6094" i="2"/>
  <c r="Q6094" i="2"/>
  <c r="P6094" i="2"/>
  <c r="O6094" i="2"/>
  <c r="N6094" i="2"/>
  <c r="M6094" i="2"/>
  <c r="L6094" i="2"/>
  <c r="K6094" i="2"/>
  <c r="J6094" i="2"/>
  <c r="I6094" i="2"/>
  <c r="H6094" i="2"/>
  <c r="G6094" i="2"/>
  <c r="F6094" i="2"/>
  <c r="E6094" i="2"/>
  <c r="D6094" i="2"/>
  <c r="C6094" i="2"/>
  <c r="B6094" i="2"/>
  <c r="A6094" i="2"/>
  <c r="T6093" i="2"/>
  <c r="S6093" i="2"/>
  <c r="R6093" i="2"/>
  <c r="Q6093" i="2"/>
  <c r="P6093" i="2"/>
  <c r="O6093" i="2"/>
  <c r="N6093" i="2"/>
  <c r="B6093" i="2" s="1"/>
  <c r="M6093" i="2"/>
  <c r="L6093" i="2"/>
  <c r="K6093" i="2"/>
  <c r="J6093" i="2"/>
  <c r="I6093" i="2"/>
  <c r="H6093" i="2"/>
  <c r="G6093" i="2"/>
  <c r="F6093" i="2"/>
  <c r="E6093" i="2"/>
  <c r="D6093" i="2"/>
  <c r="C6093" i="2"/>
  <c r="A6093" i="2"/>
  <c r="T6092" i="2"/>
  <c r="S6092" i="2"/>
  <c r="R6092" i="2"/>
  <c r="Q6092" i="2"/>
  <c r="P6092" i="2"/>
  <c r="O6092" i="2"/>
  <c r="N6092" i="2"/>
  <c r="M6092" i="2"/>
  <c r="L6092" i="2"/>
  <c r="K6092" i="2"/>
  <c r="J6092" i="2"/>
  <c r="I6092" i="2"/>
  <c r="H6092" i="2"/>
  <c r="G6092" i="2"/>
  <c r="F6092" i="2"/>
  <c r="E6092" i="2"/>
  <c r="D6092" i="2"/>
  <c r="C6092" i="2"/>
  <c r="B6092" i="2"/>
  <c r="A6092" i="2"/>
  <c r="T6091" i="2"/>
  <c r="S6091" i="2"/>
  <c r="R6091" i="2"/>
  <c r="Q6091" i="2"/>
  <c r="P6091" i="2"/>
  <c r="O6091" i="2"/>
  <c r="N6091" i="2"/>
  <c r="B6091" i="2" s="1"/>
  <c r="M6091" i="2"/>
  <c r="L6091" i="2"/>
  <c r="K6091" i="2"/>
  <c r="J6091" i="2"/>
  <c r="I6091" i="2"/>
  <c r="H6091" i="2"/>
  <c r="G6091" i="2"/>
  <c r="F6091" i="2"/>
  <c r="E6091" i="2"/>
  <c r="D6091" i="2"/>
  <c r="C6091" i="2"/>
  <c r="A6091" i="2"/>
  <c r="T6090" i="2"/>
  <c r="S6090" i="2"/>
  <c r="R6090" i="2"/>
  <c r="Q6090" i="2"/>
  <c r="P6090" i="2"/>
  <c r="O6090" i="2"/>
  <c r="N6090" i="2"/>
  <c r="M6090" i="2"/>
  <c r="L6090" i="2"/>
  <c r="K6090" i="2"/>
  <c r="J6090" i="2"/>
  <c r="I6090" i="2"/>
  <c r="H6090" i="2"/>
  <c r="G6090" i="2"/>
  <c r="F6090" i="2"/>
  <c r="E6090" i="2"/>
  <c r="D6090" i="2"/>
  <c r="C6090" i="2"/>
  <c r="B6090" i="2"/>
  <c r="A6090" i="2"/>
  <c r="T6089" i="2"/>
  <c r="S6089" i="2"/>
  <c r="R6089" i="2"/>
  <c r="Q6089" i="2"/>
  <c r="P6089" i="2"/>
  <c r="O6089" i="2"/>
  <c r="N6089" i="2"/>
  <c r="B6089" i="2" s="1"/>
  <c r="M6089" i="2"/>
  <c r="L6089" i="2"/>
  <c r="K6089" i="2"/>
  <c r="J6089" i="2"/>
  <c r="I6089" i="2"/>
  <c r="H6089" i="2"/>
  <c r="G6089" i="2"/>
  <c r="F6089" i="2"/>
  <c r="E6089" i="2"/>
  <c r="D6089" i="2"/>
  <c r="C6089" i="2"/>
  <c r="A6089" i="2"/>
  <c r="T6088" i="2"/>
  <c r="S6088" i="2"/>
  <c r="R6088" i="2"/>
  <c r="Q6088" i="2"/>
  <c r="P6088" i="2"/>
  <c r="O6088" i="2"/>
  <c r="N6088" i="2"/>
  <c r="M6088" i="2"/>
  <c r="L6088" i="2"/>
  <c r="K6088" i="2"/>
  <c r="J6088" i="2"/>
  <c r="I6088" i="2"/>
  <c r="H6088" i="2"/>
  <c r="G6088" i="2"/>
  <c r="F6088" i="2"/>
  <c r="E6088" i="2"/>
  <c r="D6088" i="2"/>
  <c r="C6088" i="2"/>
  <c r="B6088" i="2"/>
  <c r="A6088" i="2"/>
  <c r="T6087" i="2"/>
  <c r="S6087" i="2"/>
  <c r="R6087" i="2"/>
  <c r="Q6087" i="2"/>
  <c r="P6087" i="2"/>
  <c r="O6087" i="2"/>
  <c r="N6087" i="2"/>
  <c r="B6087" i="2" s="1"/>
  <c r="M6087" i="2"/>
  <c r="L6087" i="2"/>
  <c r="K6087" i="2"/>
  <c r="J6087" i="2"/>
  <c r="I6087" i="2"/>
  <c r="H6087" i="2"/>
  <c r="G6087" i="2"/>
  <c r="F6087" i="2"/>
  <c r="E6087" i="2"/>
  <c r="D6087" i="2"/>
  <c r="C6087" i="2"/>
  <c r="A6087" i="2"/>
  <c r="T6086" i="2"/>
  <c r="S6086" i="2"/>
  <c r="R6086" i="2"/>
  <c r="Q6086" i="2"/>
  <c r="P6086" i="2"/>
  <c r="O6086" i="2"/>
  <c r="N6086" i="2"/>
  <c r="M6086" i="2"/>
  <c r="L6086" i="2"/>
  <c r="K6086" i="2"/>
  <c r="J6086" i="2"/>
  <c r="I6086" i="2"/>
  <c r="H6086" i="2"/>
  <c r="G6086" i="2"/>
  <c r="F6086" i="2"/>
  <c r="E6086" i="2"/>
  <c r="D6086" i="2"/>
  <c r="C6086" i="2"/>
  <c r="B6086" i="2"/>
  <c r="A6086" i="2"/>
  <c r="T6085" i="2"/>
  <c r="S6085" i="2"/>
  <c r="R6085" i="2"/>
  <c r="Q6085" i="2"/>
  <c r="P6085" i="2"/>
  <c r="O6085" i="2"/>
  <c r="N6085" i="2"/>
  <c r="B6085" i="2" s="1"/>
  <c r="M6085" i="2"/>
  <c r="L6085" i="2"/>
  <c r="K6085" i="2"/>
  <c r="J6085" i="2"/>
  <c r="I6085" i="2"/>
  <c r="H6085" i="2"/>
  <c r="G6085" i="2"/>
  <c r="F6085" i="2"/>
  <c r="E6085" i="2"/>
  <c r="D6085" i="2"/>
  <c r="C6085" i="2"/>
  <c r="A6085" i="2"/>
  <c r="T6084" i="2"/>
  <c r="S6084" i="2"/>
  <c r="R6084" i="2"/>
  <c r="Q6084" i="2"/>
  <c r="P6084" i="2"/>
  <c r="O6084" i="2"/>
  <c r="N6084" i="2"/>
  <c r="M6084" i="2"/>
  <c r="L6084" i="2"/>
  <c r="K6084" i="2"/>
  <c r="J6084" i="2"/>
  <c r="I6084" i="2"/>
  <c r="H6084" i="2"/>
  <c r="G6084" i="2"/>
  <c r="F6084" i="2"/>
  <c r="E6084" i="2"/>
  <c r="D6084" i="2"/>
  <c r="C6084" i="2"/>
  <c r="B6084" i="2"/>
  <c r="A6084" i="2"/>
  <c r="T6083" i="2"/>
  <c r="S6083" i="2"/>
  <c r="R6083" i="2"/>
  <c r="Q6083" i="2"/>
  <c r="P6083" i="2"/>
  <c r="O6083" i="2"/>
  <c r="N6083" i="2"/>
  <c r="B6083" i="2" s="1"/>
  <c r="M6083" i="2"/>
  <c r="L6083" i="2"/>
  <c r="K6083" i="2"/>
  <c r="J6083" i="2"/>
  <c r="I6083" i="2"/>
  <c r="H6083" i="2"/>
  <c r="G6083" i="2"/>
  <c r="F6083" i="2"/>
  <c r="E6083" i="2"/>
  <c r="D6083" i="2"/>
  <c r="C6083" i="2"/>
  <c r="A6083" i="2"/>
  <c r="T6082" i="2"/>
  <c r="S6082" i="2"/>
  <c r="R6082" i="2"/>
  <c r="Q6082" i="2"/>
  <c r="P6082" i="2"/>
  <c r="O6082" i="2"/>
  <c r="N6082" i="2"/>
  <c r="M6082" i="2"/>
  <c r="L6082" i="2"/>
  <c r="K6082" i="2"/>
  <c r="J6082" i="2"/>
  <c r="I6082" i="2"/>
  <c r="H6082" i="2"/>
  <c r="G6082" i="2"/>
  <c r="F6082" i="2"/>
  <c r="E6082" i="2"/>
  <c r="D6082" i="2"/>
  <c r="C6082" i="2"/>
  <c r="B6082" i="2"/>
  <c r="A6082" i="2"/>
  <c r="T6081" i="2"/>
  <c r="S6081" i="2"/>
  <c r="R6081" i="2"/>
  <c r="Q6081" i="2"/>
  <c r="P6081" i="2"/>
  <c r="O6081" i="2"/>
  <c r="N6081" i="2"/>
  <c r="B6081" i="2" s="1"/>
  <c r="M6081" i="2"/>
  <c r="L6081" i="2"/>
  <c r="K6081" i="2"/>
  <c r="J6081" i="2"/>
  <c r="I6081" i="2"/>
  <c r="H6081" i="2"/>
  <c r="G6081" i="2"/>
  <c r="F6081" i="2"/>
  <c r="E6081" i="2"/>
  <c r="D6081" i="2"/>
  <c r="C6081" i="2"/>
  <c r="A6081" i="2"/>
  <c r="T6080" i="2"/>
  <c r="S6080" i="2"/>
  <c r="R6080" i="2"/>
  <c r="Q6080" i="2"/>
  <c r="P6080" i="2"/>
  <c r="O6080" i="2"/>
  <c r="N6080" i="2"/>
  <c r="M6080" i="2"/>
  <c r="L6080" i="2"/>
  <c r="K6080" i="2"/>
  <c r="J6080" i="2"/>
  <c r="I6080" i="2"/>
  <c r="H6080" i="2"/>
  <c r="G6080" i="2"/>
  <c r="F6080" i="2"/>
  <c r="E6080" i="2"/>
  <c r="D6080" i="2"/>
  <c r="C6080" i="2"/>
  <c r="B6080" i="2"/>
  <c r="A6080" i="2"/>
  <c r="T6079" i="2"/>
  <c r="S6079" i="2"/>
  <c r="R6079" i="2"/>
  <c r="Q6079" i="2"/>
  <c r="P6079" i="2"/>
  <c r="O6079" i="2"/>
  <c r="N6079" i="2"/>
  <c r="B6079" i="2" s="1"/>
  <c r="M6079" i="2"/>
  <c r="L6079" i="2"/>
  <c r="K6079" i="2"/>
  <c r="J6079" i="2"/>
  <c r="I6079" i="2"/>
  <c r="H6079" i="2"/>
  <c r="G6079" i="2"/>
  <c r="F6079" i="2"/>
  <c r="E6079" i="2"/>
  <c r="D6079" i="2"/>
  <c r="C6079" i="2"/>
  <c r="A6079" i="2"/>
  <c r="T6078" i="2"/>
  <c r="S6078" i="2"/>
  <c r="R6078" i="2"/>
  <c r="Q6078" i="2"/>
  <c r="P6078" i="2"/>
  <c r="O6078" i="2"/>
  <c r="N6078" i="2"/>
  <c r="M6078" i="2"/>
  <c r="L6078" i="2"/>
  <c r="K6078" i="2"/>
  <c r="J6078" i="2"/>
  <c r="I6078" i="2"/>
  <c r="H6078" i="2"/>
  <c r="G6078" i="2"/>
  <c r="F6078" i="2"/>
  <c r="E6078" i="2"/>
  <c r="D6078" i="2"/>
  <c r="C6078" i="2"/>
  <c r="B6078" i="2"/>
  <c r="A6078" i="2"/>
  <c r="T6077" i="2"/>
  <c r="S6077" i="2"/>
  <c r="R6077" i="2"/>
  <c r="Q6077" i="2"/>
  <c r="P6077" i="2"/>
  <c r="O6077" i="2"/>
  <c r="N6077" i="2"/>
  <c r="B6077" i="2" s="1"/>
  <c r="M6077" i="2"/>
  <c r="L6077" i="2"/>
  <c r="K6077" i="2"/>
  <c r="J6077" i="2"/>
  <c r="I6077" i="2"/>
  <c r="H6077" i="2"/>
  <c r="G6077" i="2"/>
  <c r="F6077" i="2"/>
  <c r="E6077" i="2"/>
  <c r="D6077" i="2"/>
  <c r="C6077" i="2"/>
  <c r="A6077" i="2"/>
  <c r="T6076" i="2"/>
  <c r="S6076" i="2"/>
  <c r="R6076" i="2"/>
  <c r="Q6076" i="2"/>
  <c r="P6076" i="2"/>
  <c r="O6076" i="2"/>
  <c r="N6076" i="2"/>
  <c r="M6076" i="2"/>
  <c r="L6076" i="2"/>
  <c r="K6076" i="2"/>
  <c r="J6076" i="2"/>
  <c r="I6076" i="2"/>
  <c r="H6076" i="2"/>
  <c r="G6076" i="2"/>
  <c r="F6076" i="2"/>
  <c r="E6076" i="2"/>
  <c r="D6076" i="2"/>
  <c r="C6076" i="2"/>
  <c r="B6076" i="2"/>
  <c r="A6076" i="2"/>
  <c r="T6075" i="2"/>
  <c r="S6075" i="2"/>
  <c r="R6075" i="2"/>
  <c r="Q6075" i="2"/>
  <c r="P6075" i="2"/>
  <c r="O6075" i="2"/>
  <c r="N6075" i="2"/>
  <c r="B6075" i="2" s="1"/>
  <c r="M6075" i="2"/>
  <c r="L6075" i="2"/>
  <c r="K6075" i="2"/>
  <c r="J6075" i="2"/>
  <c r="I6075" i="2"/>
  <c r="H6075" i="2"/>
  <c r="G6075" i="2"/>
  <c r="F6075" i="2"/>
  <c r="E6075" i="2"/>
  <c r="D6075" i="2"/>
  <c r="C6075" i="2"/>
  <c r="A6075" i="2"/>
  <c r="T6074" i="2"/>
  <c r="S6074" i="2"/>
  <c r="R6074" i="2"/>
  <c r="Q6074" i="2"/>
  <c r="P6074" i="2"/>
  <c r="O6074" i="2"/>
  <c r="N6074" i="2"/>
  <c r="M6074" i="2"/>
  <c r="L6074" i="2"/>
  <c r="K6074" i="2"/>
  <c r="J6074" i="2"/>
  <c r="I6074" i="2"/>
  <c r="H6074" i="2"/>
  <c r="G6074" i="2"/>
  <c r="F6074" i="2"/>
  <c r="E6074" i="2"/>
  <c r="D6074" i="2"/>
  <c r="C6074" i="2"/>
  <c r="B6074" i="2"/>
  <c r="A6074" i="2"/>
  <c r="T6073" i="2"/>
  <c r="S6073" i="2"/>
  <c r="R6073" i="2"/>
  <c r="Q6073" i="2"/>
  <c r="P6073" i="2"/>
  <c r="O6073" i="2"/>
  <c r="N6073" i="2"/>
  <c r="B6073" i="2" s="1"/>
  <c r="M6073" i="2"/>
  <c r="L6073" i="2"/>
  <c r="K6073" i="2"/>
  <c r="J6073" i="2"/>
  <c r="I6073" i="2"/>
  <c r="H6073" i="2"/>
  <c r="G6073" i="2"/>
  <c r="F6073" i="2"/>
  <c r="E6073" i="2"/>
  <c r="D6073" i="2"/>
  <c r="C6073" i="2"/>
  <c r="A6073" i="2"/>
  <c r="T6072" i="2"/>
  <c r="S6072" i="2"/>
  <c r="R6072" i="2"/>
  <c r="Q6072" i="2"/>
  <c r="P6072" i="2"/>
  <c r="O6072" i="2"/>
  <c r="N6072" i="2"/>
  <c r="M6072" i="2"/>
  <c r="L6072" i="2"/>
  <c r="K6072" i="2"/>
  <c r="J6072" i="2"/>
  <c r="I6072" i="2"/>
  <c r="H6072" i="2"/>
  <c r="G6072" i="2"/>
  <c r="F6072" i="2"/>
  <c r="E6072" i="2"/>
  <c r="D6072" i="2"/>
  <c r="C6072" i="2"/>
  <c r="B6072" i="2"/>
  <c r="A6072" i="2"/>
  <c r="T6071" i="2"/>
  <c r="S6071" i="2"/>
  <c r="R6071" i="2"/>
  <c r="Q6071" i="2"/>
  <c r="P6071" i="2"/>
  <c r="O6071" i="2"/>
  <c r="N6071" i="2"/>
  <c r="B6071" i="2" s="1"/>
  <c r="M6071" i="2"/>
  <c r="L6071" i="2"/>
  <c r="K6071" i="2"/>
  <c r="J6071" i="2"/>
  <c r="I6071" i="2"/>
  <c r="H6071" i="2"/>
  <c r="G6071" i="2"/>
  <c r="F6071" i="2"/>
  <c r="E6071" i="2"/>
  <c r="D6071" i="2"/>
  <c r="C6071" i="2"/>
  <c r="A6071" i="2"/>
  <c r="T6070" i="2"/>
  <c r="S6070" i="2"/>
  <c r="R6070" i="2"/>
  <c r="Q6070" i="2"/>
  <c r="P6070" i="2"/>
  <c r="O6070" i="2"/>
  <c r="N6070" i="2"/>
  <c r="M6070" i="2"/>
  <c r="L6070" i="2"/>
  <c r="K6070" i="2"/>
  <c r="J6070" i="2"/>
  <c r="I6070" i="2"/>
  <c r="H6070" i="2"/>
  <c r="G6070" i="2"/>
  <c r="F6070" i="2"/>
  <c r="E6070" i="2"/>
  <c r="D6070" i="2"/>
  <c r="C6070" i="2"/>
  <c r="B6070" i="2"/>
  <c r="A6070" i="2"/>
  <c r="T6069" i="2"/>
  <c r="S6069" i="2"/>
  <c r="R6069" i="2"/>
  <c r="Q6069" i="2"/>
  <c r="P6069" i="2"/>
  <c r="O6069" i="2"/>
  <c r="N6069" i="2"/>
  <c r="B6069" i="2" s="1"/>
  <c r="M6069" i="2"/>
  <c r="L6069" i="2"/>
  <c r="K6069" i="2"/>
  <c r="J6069" i="2"/>
  <c r="I6069" i="2"/>
  <c r="H6069" i="2"/>
  <c r="G6069" i="2"/>
  <c r="F6069" i="2"/>
  <c r="E6069" i="2"/>
  <c r="D6069" i="2"/>
  <c r="C6069" i="2"/>
  <c r="A6069" i="2"/>
  <c r="T6068" i="2"/>
  <c r="S6068" i="2"/>
  <c r="R6068" i="2"/>
  <c r="Q6068" i="2"/>
  <c r="P6068" i="2"/>
  <c r="O6068" i="2"/>
  <c r="N6068" i="2"/>
  <c r="M6068" i="2"/>
  <c r="L6068" i="2"/>
  <c r="K6068" i="2"/>
  <c r="J6068" i="2"/>
  <c r="I6068" i="2"/>
  <c r="H6068" i="2"/>
  <c r="G6068" i="2"/>
  <c r="F6068" i="2"/>
  <c r="E6068" i="2"/>
  <c r="D6068" i="2"/>
  <c r="C6068" i="2"/>
  <c r="B6068" i="2"/>
  <c r="A6068" i="2"/>
  <c r="T6067" i="2"/>
  <c r="S6067" i="2"/>
  <c r="R6067" i="2"/>
  <c r="Q6067" i="2"/>
  <c r="P6067" i="2"/>
  <c r="O6067" i="2"/>
  <c r="N6067" i="2"/>
  <c r="B6067" i="2" s="1"/>
  <c r="M6067" i="2"/>
  <c r="L6067" i="2"/>
  <c r="K6067" i="2"/>
  <c r="J6067" i="2"/>
  <c r="I6067" i="2"/>
  <c r="H6067" i="2"/>
  <c r="G6067" i="2"/>
  <c r="F6067" i="2"/>
  <c r="E6067" i="2"/>
  <c r="D6067" i="2"/>
  <c r="C6067" i="2"/>
  <c r="A6067" i="2"/>
  <c r="T6066" i="2"/>
  <c r="S6066" i="2"/>
  <c r="R6066" i="2"/>
  <c r="Q6066" i="2"/>
  <c r="P6066" i="2"/>
  <c r="O6066" i="2"/>
  <c r="N6066" i="2"/>
  <c r="M6066" i="2"/>
  <c r="L6066" i="2"/>
  <c r="K6066" i="2"/>
  <c r="J6066" i="2"/>
  <c r="I6066" i="2"/>
  <c r="H6066" i="2"/>
  <c r="G6066" i="2"/>
  <c r="F6066" i="2"/>
  <c r="E6066" i="2"/>
  <c r="D6066" i="2"/>
  <c r="C6066" i="2"/>
  <c r="B6066" i="2"/>
  <c r="A6066" i="2"/>
  <c r="T6065" i="2"/>
  <c r="S6065" i="2"/>
  <c r="R6065" i="2"/>
  <c r="Q6065" i="2"/>
  <c r="P6065" i="2"/>
  <c r="O6065" i="2"/>
  <c r="N6065" i="2"/>
  <c r="B6065" i="2" s="1"/>
  <c r="M6065" i="2"/>
  <c r="L6065" i="2"/>
  <c r="K6065" i="2"/>
  <c r="J6065" i="2"/>
  <c r="I6065" i="2"/>
  <c r="H6065" i="2"/>
  <c r="G6065" i="2"/>
  <c r="F6065" i="2"/>
  <c r="E6065" i="2"/>
  <c r="D6065" i="2"/>
  <c r="C6065" i="2"/>
  <c r="A6065" i="2"/>
  <c r="T6064" i="2"/>
  <c r="S6064" i="2"/>
  <c r="R6064" i="2"/>
  <c r="Q6064" i="2"/>
  <c r="P6064" i="2"/>
  <c r="O6064" i="2"/>
  <c r="N6064" i="2"/>
  <c r="M6064" i="2"/>
  <c r="L6064" i="2"/>
  <c r="K6064" i="2"/>
  <c r="J6064" i="2"/>
  <c r="I6064" i="2"/>
  <c r="H6064" i="2"/>
  <c r="G6064" i="2"/>
  <c r="F6064" i="2"/>
  <c r="E6064" i="2"/>
  <c r="D6064" i="2"/>
  <c r="C6064" i="2"/>
  <c r="B6064" i="2"/>
  <c r="A6064" i="2"/>
  <c r="T6063" i="2"/>
  <c r="S6063" i="2"/>
  <c r="R6063" i="2"/>
  <c r="Q6063" i="2"/>
  <c r="P6063" i="2"/>
  <c r="O6063" i="2"/>
  <c r="N6063" i="2"/>
  <c r="B6063" i="2" s="1"/>
  <c r="M6063" i="2"/>
  <c r="L6063" i="2"/>
  <c r="K6063" i="2"/>
  <c r="J6063" i="2"/>
  <c r="I6063" i="2"/>
  <c r="H6063" i="2"/>
  <c r="G6063" i="2"/>
  <c r="F6063" i="2"/>
  <c r="E6063" i="2"/>
  <c r="D6063" i="2"/>
  <c r="C6063" i="2"/>
  <c r="A6063" i="2"/>
  <c r="T6062" i="2"/>
  <c r="S6062" i="2"/>
  <c r="R6062" i="2"/>
  <c r="Q6062" i="2"/>
  <c r="P6062" i="2"/>
  <c r="O6062" i="2"/>
  <c r="N6062" i="2"/>
  <c r="M6062" i="2"/>
  <c r="L6062" i="2"/>
  <c r="K6062" i="2"/>
  <c r="J6062" i="2"/>
  <c r="I6062" i="2"/>
  <c r="H6062" i="2"/>
  <c r="G6062" i="2"/>
  <c r="F6062" i="2"/>
  <c r="E6062" i="2"/>
  <c r="D6062" i="2"/>
  <c r="C6062" i="2"/>
  <c r="B6062" i="2"/>
  <c r="A6062" i="2"/>
  <c r="T6061" i="2"/>
  <c r="S6061" i="2"/>
  <c r="R6061" i="2"/>
  <c r="Q6061" i="2"/>
  <c r="P6061" i="2"/>
  <c r="O6061" i="2"/>
  <c r="N6061" i="2"/>
  <c r="B6061" i="2" s="1"/>
  <c r="M6061" i="2"/>
  <c r="L6061" i="2"/>
  <c r="K6061" i="2"/>
  <c r="J6061" i="2"/>
  <c r="I6061" i="2"/>
  <c r="H6061" i="2"/>
  <c r="G6061" i="2"/>
  <c r="F6061" i="2"/>
  <c r="E6061" i="2"/>
  <c r="D6061" i="2"/>
  <c r="C6061" i="2"/>
  <c r="A6061" i="2"/>
  <c r="T6060" i="2"/>
  <c r="S6060" i="2"/>
  <c r="R6060" i="2"/>
  <c r="Q6060" i="2"/>
  <c r="P6060" i="2"/>
  <c r="O6060" i="2"/>
  <c r="N6060" i="2"/>
  <c r="M6060" i="2"/>
  <c r="L6060" i="2"/>
  <c r="K6060" i="2"/>
  <c r="J6060" i="2"/>
  <c r="I6060" i="2"/>
  <c r="H6060" i="2"/>
  <c r="G6060" i="2"/>
  <c r="F6060" i="2"/>
  <c r="E6060" i="2"/>
  <c r="D6060" i="2"/>
  <c r="C6060" i="2"/>
  <c r="B6060" i="2"/>
  <c r="A6060" i="2"/>
  <c r="T6059" i="2"/>
  <c r="S6059" i="2"/>
  <c r="R6059" i="2"/>
  <c r="Q6059" i="2"/>
  <c r="P6059" i="2"/>
  <c r="O6059" i="2"/>
  <c r="N6059" i="2"/>
  <c r="B6059" i="2" s="1"/>
  <c r="M6059" i="2"/>
  <c r="L6059" i="2"/>
  <c r="K6059" i="2"/>
  <c r="J6059" i="2"/>
  <c r="I6059" i="2"/>
  <c r="H6059" i="2"/>
  <c r="G6059" i="2"/>
  <c r="F6059" i="2"/>
  <c r="E6059" i="2"/>
  <c r="D6059" i="2"/>
  <c r="C6059" i="2"/>
  <c r="A6059" i="2"/>
  <c r="T6058" i="2"/>
  <c r="S6058" i="2"/>
  <c r="R6058" i="2"/>
  <c r="Q6058" i="2"/>
  <c r="P6058" i="2"/>
  <c r="O6058" i="2"/>
  <c r="N6058" i="2"/>
  <c r="M6058" i="2"/>
  <c r="L6058" i="2"/>
  <c r="K6058" i="2"/>
  <c r="J6058" i="2"/>
  <c r="I6058" i="2"/>
  <c r="H6058" i="2"/>
  <c r="G6058" i="2"/>
  <c r="F6058" i="2"/>
  <c r="E6058" i="2"/>
  <c r="D6058" i="2"/>
  <c r="C6058" i="2"/>
  <c r="B6058" i="2"/>
  <c r="A6058" i="2"/>
  <c r="T6057" i="2"/>
  <c r="S6057" i="2"/>
  <c r="R6057" i="2"/>
  <c r="Q6057" i="2"/>
  <c r="P6057" i="2"/>
  <c r="O6057" i="2"/>
  <c r="N6057" i="2"/>
  <c r="B6057" i="2" s="1"/>
  <c r="M6057" i="2"/>
  <c r="L6057" i="2"/>
  <c r="K6057" i="2"/>
  <c r="J6057" i="2"/>
  <c r="I6057" i="2"/>
  <c r="H6057" i="2"/>
  <c r="G6057" i="2"/>
  <c r="F6057" i="2"/>
  <c r="E6057" i="2"/>
  <c r="D6057" i="2"/>
  <c r="C6057" i="2"/>
  <c r="A6057" i="2"/>
  <c r="T6056" i="2"/>
  <c r="S6056" i="2"/>
  <c r="R6056" i="2"/>
  <c r="Q6056" i="2"/>
  <c r="P6056" i="2"/>
  <c r="O6056" i="2"/>
  <c r="N6056" i="2"/>
  <c r="M6056" i="2"/>
  <c r="L6056" i="2"/>
  <c r="K6056" i="2"/>
  <c r="J6056" i="2"/>
  <c r="I6056" i="2"/>
  <c r="H6056" i="2"/>
  <c r="G6056" i="2"/>
  <c r="F6056" i="2"/>
  <c r="E6056" i="2"/>
  <c r="D6056" i="2"/>
  <c r="C6056" i="2"/>
  <c r="B6056" i="2"/>
  <c r="A6056" i="2"/>
  <c r="T6055" i="2"/>
  <c r="S6055" i="2"/>
  <c r="R6055" i="2"/>
  <c r="Q6055" i="2"/>
  <c r="P6055" i="2"/>
  <c r="O6055" i="2"/>
  <c r="N6055" i="2"/>
  <c r="B6055" i="2" s="1"/>
  <c r="M6055" i="2"/>
  <c r="L6055" i="2"/>
  <c r="K6055" i="2"/>
  <c r="J6055" i="2"/>
  <c r="I6055" i="2"/>
  <c r="H6055" i="2"/>
  <c r="G6055" i="2"/>
  <c r="F6055" i="2"/>
  <c r="E6055" i="2"/>
  <c r="D6055" i="2"/>
  <c r="C6055" i="2"/>
  <c r="A6055" i="2"/>
  <c r="T6054" i="2"/>
  <c r="S6054" i="2"/>
  <c r="R6054" i="2"/>
  <c r="Q6054" i="2"/>
  <c r="P6054" i="2"/>
  <c r="O6054" i="2"/>
  <c r="N6054" i="2"/>
  <c r="M6054" i="2"/>
  <c r="L6054" i="2"/>
  <c r="K6054" i="2"/>
  <c r="J6054" i="2"/>
  <c r="I6054" i="2"/>
  <c r="H6054" i="2"/>
  <c r="G6054" i="2"/>
  <c r="F6054" i="2"/>
  <c r="E6054" i="2"/>
  <c r="D6054" i="2"/>
  <c r="C6054" i="2"/>
  <c r="B6054" i="2"/>
  <c r="A6054" i="2"/>
  <c r="T6053" i="2"/>
  <c r="S6053" i="2"/>
  <c r="R6053" i="2"/>
  <c r="Q6053" i="2"/>
  <c r="P6053" i="2"/>
  <c r="O6053" i="2"/>
  <c r="N6053" i="2"/>
  <c r="B6053" i="2" s="1"/>
  <c r="M6053" i="2"/>
  <c r="L6053" i="2"/>
  <c r="K6053" i="2"/>
  <c r="J6053" i="2"/>
  <c r="I6053" i="2"/>
  <c r="H6053" i="2"/>
  <c r="G6053" i="2"/>
  <c r="F6053" i="2"/>
  <c r="E6053" i="2"/>
  <c r="D6053" i="2"/>
  <c r="C6053" i="2"/>
  <c r="A6053" i="2"/>
  <c r="T6052" i="2"/>
  <c r="S6052" i="2"/>
  <c r="R6052" i="2"/>
  <c r="Q6052" i="2"/>
  <c r="P6052" i="2"/>
  <c r="O6052" i="2"/>
  <c r="N6052" i="2"/>
  <c r="M6052" i="2"/>
  <c r="L6052" i="2"/>
  <c r="K6052" i="2"/>
  <c r="J6052" i="2"/>
  <c r="I6052" i="2"/>
  <c r="H6052" i="2"/>
  <c r="G6052" i="2"/>
  <c r="F6052" i="2"/>
  <c r="E6052" i="2"/>
  <c r="D6052" i="2"/>
  <c r="C6052" i="2"/>
  <c r="B6052" i="2"/>
  <c r="A6052" i="2"/>
  <c r="T6051" i="2"/>
  <c r="S6051" i="2"/>
  <c r="R6051" i="2"/>
  <c r="Q6051" i="2"/>
  <c r="P6051" i="2"/>
  <c r="O6051" i="2"/>
  <c r="N6051" i="2"/>
  <c r="B6051" i="2" s="1"/>
  <c r="M6051" i="2"/>
  <c r="L6051" i="2"/>
  <c r="K6051" i="2"/>
  <c r="J6051" i="2"/>
  <c r="I6051" i="2"/>
  <c r="H6051" i="2"/>
  <c r="G6051" i="2"/>
  <c r="F6051" i="2"/>
  <c r="E6051" i="2"/>
  <c r="D6051" i="2"/>
  <c r="C6051" i="2"/>
  <c r="A6051" i="2"/>
  <c r="T6050" i="2"/>
  <c r="S6050" i="2"/>
  <c r="R6050" i="2"/>
  <c r="Q6050" i="2"/>
  <c r="P6050" i="2"/>
  <c r="O6050" i="2"/>
  <c r="N6050" i="2"/>
  <c r="M6050" i="2"/>
  <c r="L6050" i="2"/>
  <c r="K6050" i="2"/>
  <c r="J6050" i="2"/>
  <c r="I6050" i="2"/>
  <c r="H6050" i="2"/>
  <c r="G6050" i="2"/>
  <c r="F6050" i="2"/>
  <c r="E6050" i="2"/>
  <c r="D6050" i="2"/>
  <c r="C6050" i="2"/>
  <c r="B6050" i="2"/>
  <c r="A6050" i="2"/>
  <c r="T6049" i="2"/>
  <c r="S6049" i="2"/>
  <c r="R6049" i="2"/>
  <c r="Q6049" i="2"/>
  <c r="P6049" i="2"/>
  <c r="O6049" i="2"/>
  <c r="N6049" i="2"/>
  <c r="B6049" i="2" s="1"/>
  <c r="M6049" i="2"/>
  <c r="L6049" i="2"/>
  <c r="K6049" i="2"/>
  <c r="J6049" i="2"/>
  <c r="I6049" i="2"/>
  <c r="H6049" i="2"/>
  <c r="G6049" i="2"/>
  <c r="F6049" i="2"/>
  <c r="E6049" i="2"/>
  <c r="D6049" i="2"/>
  <c r="C6049" i="2"/>
  <c r="A6049" i="2"/>
  <c r="T6048" i="2"/>
  <c r="S6048" i="2"/>
  <c r="R6048" i="2"/>
  <c r="Q6048" i="2"/>
  <c r="P6048" i="2"/>
  <c r="O6048" i="2"/>
  <c r="N6048" i="2"/>
  <c r="M6048" i="2"/>
  <c r="L6048" i="2"/>
  <c r="K6048" i="2"/>
  <c r="J6048" i="2"/>
  <c r="I6048" i="2"/>
  <c r="H6048" i="2"/>
  <c r="G6048" i="2"/>
  <c r="F6048" i="2"/>
  <c r="E6048" i="2"/>
  <c r="D6048" i="2"/>
  <c r="C6048" i="2"/>
  <c r="B6048" i="2"/>
  <c r="A6048" i="2"/>
  <c r="T6047" i="2"/>
  <c r="S6047" i="2"/>
  <c r="R6047" i="2"/>
  <c r="Q6047" i="2"/>
  <c r="P6047" i="2"/>
  <c r="O6047" i="2"/>
  <c r="N6047" i="2"/>
  <c r="B6047" i="2" s="1"/>
  <c r="M6047" i="2"/>
  <c r="L6047" i="2"/>
  <c r="K6047" i="2"/>
  <c r="J6047" i="2"/>
  <c r="I6047" i="2"/>
  <c r="H6047" i="2"/>
  <c r="G6047" i="2"/>
  <c r="F6047" i="2"/>
  <c r="E6047" i="2"/>
  <c r="D6047" i="2"/>
  <c r="C6047" i="2"/>
  <c r="A6047" i="2"/>
  <c r="T6046" i="2"/>
  <c r="S6046" i="2"/>
  <c r="R6046" i="2"/>
  <c r="Q6046" i="2"/>
  <c r="P6046" i="2"/>
  <c r="O6046" i="2"/>
  <c r="N6046" i="2"/>
  <c r="M6046" i="2"/>
  <c r="L6046" i="2"/>
  <c r="K6046" i="2"/>
  <c r="J6046" i="2"/>
  <c r="I6046" i="2"/>
  <c r="H6046" i="2"/>
  <c r="G6046" i="2"/>
  <c r="F6046" i="2"/>
  <c r="E6046" i="2"/>
  <c r="D6046" i="2"/>
  <c r="C6046" i="2"/>
  <c r="B6046" i="2"/>
  <c r="A6046" i="2"/>
  <c r="T6045" i="2"/>
  <c r="S6045" i="2"/>
  <c r="R6045" i="2"/>
  <c r="Q6045" i="2"/>
  <c r="P6045" i="2"/>
  <c r="O6045" i="2"/>
  <c r="N6045" i="2"/>
  <c r="B6045" i="2" s="1"/>
  <c r="M6045" i="2"/>
  <c r="L6045" i="2"/>
  <c r="K6045" i="2"/>
  <c r="J6045" i="2"/>
  <c r="I6045" i="2"/>
  <c r="H6045" i="2"/>
  <c r="G6045" i="2"/>
  <c r="F6045" i="2"/>
  <c r="E6045" i="2"/>
  <c r="D6045" i="2"/>
  <c r="C6045" i="2"/>
  <c r="A6045" i="2"/>
  <c r="T6044" i="2"/>
  <c r="S6044" i="2"/>
  <c r="R6044" i="2"/>
  <c r="Q6044" i="2"/>
  <c r="P6044" i="2"/>
  <c r="O6044" i="2"/>
  <c r="N6044" i="2"/>
  <c r="M6044" i="2"/>
  <c r="L6044" i="2"/>
  <c r="K6044" i="2"/>
  <c r="J6044" i="2"/>
  <c r="I6044" i="2"/>
  <c r="H6044" i="2"/>
  <c r="G6044" i="2"/>
  <c r="F6044" i="2"/>
  <c r="E6044" i="2"/>
  <c r="D6044" i="2"/>
  <c r="C6044" i="2"/>
  <c r="B6044" i="2"/>
  <c r="A6044" i="2"/>
  <c r="T6043" i="2"/>
  <c r="S6043" i="2"/>
  <c r="R6043" i="2"/>
  <c r="Q6043" i="2"/>
  <c r="P6043" i="2"/>
  <c r="O6043" i="2"/>
  <c r="N6043" i="2"/>
  <c r="B6043" i="2" s="1"/>
  <c r="M6043" i="2"/>
  <c r="L6043" i="2"/>
  <c r="K6043" i="2"/>
  <c r="J6043" i="2"/>
  <c r="I6043" i="2"/>
  <c r="H6043" i="2"/>
  <c r="G6043" i="2"/>
  <c r="F6043" i="2"/>
  <c r="E6043" i="2"/>
  <c r="D6043" i="2"/>
  <c r="C6043" i="2"/>
  <c r="A6043" i="2"/>
  <c r="T6042" i="2"/>
  <c r="S6042" i="2"/>
  <c r="R6042" i="2"/>
  <c r="Q6042" i="2"/>
  <c r="P6042" i="2"/>
  <c r="O6042" i="2"/>
  <c r="N6042" i="2"/>
  <c r="M6042" i="2"/>
  <c r="L6042" i="2"/>
  <c r="K6042" i="2"/>
  <c r="J6042" i="2"/>
  <c r="I6042" i="2"/>
  <c r="H6042" i="2"/>
  <c r="G6042" i="2"/>
  <c r="F6042" i="2"/>
  <c r="E6042" i="2"/>
  <c r="D6042" i="2"/>
  <c r="C6042" i="2"/>
  <c r="B6042" i="2"/>
  <c r="A6042" i="2"/>
  <c r="T6041" i="2"/>
  <c r="S6041" i="2"/>
  <c r="R6041" i="2"/>
  <c r="Q6041" i="2"/>
  <c r="P6041" i="2"/>
  <c r="O6041" i="2"/>
  <c r="N6041" i="2"/>
  <c r="B6041" i="2" s="1"/>
  <c r="M6041" i="2"/>
  <c r="L6041" i="2"/>
  <c r="K6041" i="2"/>
  <c r="J6041" i="2"/>
  <c r="I6041" i="2"/>
  <c r="H6041" i="2"/>
  <c r="G6041" i="2"/>
  <c r="F6041" i="2"/>
  <c r="E6041" i="2"/>
  <c r="D6041" i="2"/>
  <c r="C6041" i="2"/>
  <c r="A6041" i="2"/>
  <c r="T6040" i="2"/>
  <c r="S6040" i="2"/>
  <c r="R6040" i="2"/>
  <c r="Q6040" i="2"/>
  <c r="P6040" i="2"/>
  <c r="O6040" i="2"/>
  <c r="N6040" i="2"/>
  <c r="M6040" i="2"/>
  <c r="L6040" i="2"/>
  <c r="K6040" i="2"/>
  <c r="J6040" i="2"/>
  <c r="I6040" i="2"/>
  <c r="H6040" i="2"/>
  <c r="G6040" i="2"/>
  <c r="F6040" i="2"/>
  <c r="E6040" i="2"/>
  <c r="D6040" i="2"/>
  <c r="C6040" i="2"/>
  <c r="B6040" i="2"/>
  <c r="A6040" i="2"/>
  <c r="T6039" i="2"/>
  <c r="S6039" i="2"/>
  <c r="R6039" i="2"/>
  <c r="Q6039" i="2"/>
  <c r="P6039" i="2"/>
  <c r="O6039" i="2"/>
  <c r="N6039" i="2"/>
  <c r="B6039" i="2" s="1"/>
  <c r="M6039" i="2"/>
  <c r="L6039" i="2"/>
  <c r="K6039" i="2"/>
  <c r="J6039" i="2"/>
  <c r="I6039" i="2"/>
  <c r="H6039" i="2"/>
  <c r="G6039" i="2"/>
  <c r="F6039" i="2"/>
  <c r="E6039" i="2"/>
  <c r="D6039" i="2"/>
  <c r="C6039" i="2"/>
  <c r="A6039" i="2"/>
  <c r="T6038" i="2"/>
  <c r="S6038" i="2"/>
  <c r="R6038" i="2"/>
  <c r="Q6038" i="2"/>
  <c r="P6038" i="2"/>
  <c r="O6038" i="2"/>
  <c r="N6038" i="2"/>
  <c r="M6038" i="2"/>
  <c r="L6038" i="2"/>
  <c r="K6038" i="2"/>
  <c r="J6038" i="2"/>
  <c r="I6038" i="2"/>
  <c r="H6038" i="2"/>
  <c r="G6038" i="2"/>
  <c r="F6038" i="2"/>
  <c r="E6038" i="2"/>
  <c r="D6038" i="2"/>
  <c r="C6038" i="2"/>
  <c r="B6038" i="2"/>
  <c r="A6038" i="2"/>
  <c r="T6037" i="2"/>
  <c r="S6037" i="2"/>
  <c r="R6037" i="2"/>
  <c r="Q6037" i="2"/>
  <c r="P6037" i="2"/>
  <c r="O6037" i="2"/>
  <c r="N6037" i="2"/>
  <c r="B6037" i="2" s="1"/>
  <c r="M6037" i="2"/>
  <c r="L6037" i="2"/>
  <c r="K6037" i="2"/>
  <c r="J6037" i="2"/>
  <c r="I6037" i="2"/>
  <c r="H6037" i="2"/>
  <c r="G6037" i="2"/>
  <c r="F6037" i="2"/>
  <c r="E6037" i="2"/>
  <c r="D6037" i="2"/>
  <c r="C6037" i="2"/>
  <c r="A6037" i="2"/>
  <c r="T6036" i="2"/>
  <c r="S6036" i="2"/>
  <c r="R6036" i="2"/>
  <c r="Q6036" i="2"/>
  <c r="P6036" i="2"/>
  <c r="O6036" i="2"/>
  <c r="N6036" i="2"/>
  <c r="M6036" i="2"/>
  <c r="L6036" i="2"/>
  <c r="K6036" i="2"/>
  <c r="J6036" i="2"/>
  <c r="I6036" i="2"/>
  <c r="H6036" i="2"/>
  <c r="G6036" i="2"/>
  <c r="F6036" i="2"/>
  <c r="E6036" i="2"/>
  <c r="D6036" i="2"/>
  <c r="C6036" i="2"/>
  <c r="B6036" i="2"/>
  <c r="A6036" i="2"/>
  <c r="T6035" i="2"/>
  <c r="S6035" i="2"/>
  <c r="R6035" i="2"/>
  <c r="Q6035" i="2"/>
  <c r="P6035" i="2"/>
  <c r="O6035" i="2"/>
  <c r="N6035" i="2"/>
  <c r="B6035" i="2" s="1"/>
  <c r="M6035" i="2"/>
  <c r="L6035" i="2"/>
  <c r="K6035" i="2"/>
  <c r="J6035" i="2"/>
  <c r="I6035" i="2"/>
  <c r="H6035" i="2"/>
  <c r="G6035" i="2"/>
  <c r="F6035" i="2"/>
  <c r="E6035" i="2"/>
  <c r="D6035" i="2"/>
  <c r="C6035" i="2"/>
  <c r="A6035" i="2"/>
  <c r="T6034" i="2"/>
  <c r="S6034" i="2"/>
  <c r="R6034" i="2"/>
  <c r="Q6034" i="2"/>
  <c r="P6034" i="2"/>
  <c r="O6034" i="2"/>
  <c r="N6034" i="2"/>
  <c r="M6034" i="2"/>
  <c r="L6034" i="2"/>
  <c r="K6034" i="2"/>
  <c r="J6034" i="2"/>
  <c r="I6034" i="2"/>
  <c r="H6034" i="2"/>
  <c r="G6034" i="2"/>
  <c r="F6034" i="2"/>
  <c r="E6034" i="2"/>
  <c r="D6034" i="2"/>
  <c r="C6034" i="2"/>
  <c r="B6034" i="2"/>
  <c r="A6034" i="2"/>
  <c r="T6033" i="2"/>
  <c r="S6033" i="2"/>
  <c r="R6033" i="2"/>
  <c r="Q6033" i="2"/>
  <c r="P6033" i="2"/>
  <c r="O6033" i="2"/>
  <c r="N6033" i="2"/>
  <c r="B6033" i="2" s="1"/>
  <c r="M6033" i="2"/>
  <c r="L6033" i="2"/>
  <c r="K6033" i="2"/>
  <c r="J6033" i="2"/>
  <c r="I6033" i="2"/>
  <c r="H6033" i="2"/>
  <c r="G6033" i="2"/>
  <c r="F6033" i="2"/>
  <c r="E6033" i="2"/>
  <c r="D6033" i="2"/>
  <c r="C6033" i="2"/>
  <c r="A6033" i="2"/>
  <c r="T6032" i="2"/>
  <c r="S6032" i="2"/>
  <c r="R6032" i="2"/>
  <c r="Q6032" i="2"/>
  <c r="P6032" i="2"/>
  <c r="O6032" i="2"/>
  <c r="N6032" i="2"/>
  <c r="M6032" i="2"/>
  <c r="L6032" i="2"/>
  <c r="K6032" i="2"/>
  <c r="J6032" i="2"/>
  <c r="I6032" i="2"/>
  <c r="H6032" i="2"/>
  <c r="G6032" i="2"/>
  <c r="F6032" i="2"/>
  <c r="E6032" i="2"/>
  <c r="D6032" i="2"/>
  <c r="C6032" i="2"/>
  <c r="B6032" i="2"/>
  <c r="A6032" i="2"/>
  <c r="T6031" i="2"/>
  <c r="S6031" i="2"/>
  <c r="R6031" i="2"/>
  <c r="Q6031" i="2"/>
  <c r="P6031" i="2"/>
  <c r="O6031" i="2"/>
  <c r="N6031" i="2"/>
  <c r="B6031" i="2" s="1"/>
  <c r="M6031" i="2"/>
  <c r="L6031" i="2"/>
  <c r="K6031" i="2"/>
  <c r="J6031" i="2"/>
  <c r="I6031" i="2"/>
  <c r="H6031" i="2"/>
  <c r="G6031" i="2"/>
  <c r="F6031" i="2"/>
  <c r="E6031" i="2"/>
  <c r="D6031" i="2"/>
  <c r="C6031" i="2"/>
  <c r="A6031" i="2"/>
  <c r="T6030" i="2"/>
  <c r="S6030" i="2"/>
  <c r="R6030" i="2"/>
  <c r="Q6030" i="2"/>
  <c r="P6030" i="2"/>
  <c r="O6030" i="2"/>
  <c r="N6030" i="2"/>
  <c r="B6030" i="2" s="1"/>
  <c r="M6030" i="2"/>
  <c r="L6030" i="2"/>
  <c r="K6030" i="2"/>
  <c r="J6030" i="2"/>
  <c r="I6030" i="2"/>
  <c r="H6030" i="2"/>
  <c r="G6030" i="2"/>
  <c r="F6030" i="2"/>
  <c r="E6030" i="2"/>
  <c r="D6030" i="2"/>
  <c r="C6030" i="2"/>
  <c r="A6030" i="2"/>
  <c r="T6029" i="2"/>
  <c r="S6029" i="2"/>
  <c r="R6029" i="2"/>
  <c r="Q6029" i="2"/>
  <c r="P6029" i="2"/>
  <c r="O6029" i="2"/>
  <c r="N6029" i="2"/>
  <c r="M6029" i="2"/>
  <c r="L6029" i="2"/>
  <c r="K6029" i="2"/>
  <c r="J6029" i="2"/>
  <c r="I6029" i="2"/>
  <c r="H6029" i="2"/>
  <c r="G6029" i="2"/>
  <c r="F6029" i="2"/>
  <c r="E6029" i="2"/>
  <c r="D6029" i="2"/>
  <c r="C6029" i="2"/>
  <c r="B6029" i="2"/>
  <c r="A6029" i="2"/>
  <c r="T6028" i="2"/>
  <c r="S6028" i="2"/>
  <c r="R6028" i="2"/>
  <c r="Q6028" i="2"/>
  <c r="P6028" i="2"/>
  <c r="O6028" i="2"/>
  <c r="N6028" i="2"/>
  <c r="B6028" i="2" s="1"/>
  <c r="M6028" i="2"/>
  <c r="L6028" i="2"/>
  <c r="K6028" i="2"/>
  <c r="J6028" i="2"/>
  <c r="I6028" i="2"/>
  <c r="H6028" i="2"/>
  <c r="G6028" i="2"/>
  <c r="F6028" i="2"/>
  <c r="E6028" i="2"/>
  <c r="D6028" i="2"/>
  <c r="C6028" i="2"/>
  <c r="A6028" i="2"/>
  <c r="T6027" i="2"/>
  <c r="S6027" i="2"/>
  <c r="R6027" i="2"/>
  <c r="Q6027" i="2"/>
  <c r="P6027" i="2"/>
  <c r="O6027" i="2"/>
  <c r="N6027" i="2"/>
  <c r="M6027" i="2"/>
  <c r="L6027" i="2"/>
  <c r="K6027" i="2"/>
  <c r="J6027" i="2"/>
  <c r="I6027" i="2"/>
  <c r="H6027" i="2"/>
  <c r="G6027" i="2"/>
  <c r="F6027" i="2"/>
  <c r="E6027" i="2"/>
  <c r="D6027" i="2"/>
  <c r="C6027" i="2"/>
  <c r="B6027" i="2"/>
  <c r="A6027" i="2"/>
  <c r="T6026" i="2"/>
  <c r="S6026" i="2"/>
  <c r="R6026" i="2"/>
  <c r="Q6026" i="2"/>
  <c r="P6026" i="2"/>
  <c r="O6026" i="2"/>
  <c r="N6026" i="2"/>
  <c r="B6026" i="2" s="1"/>
  <c r="M6026" i="2"/>
  <c r="L6026" i="2"/>
  <c r="K6026" i="2"/>
  <c r="J6026" i="2"/>
  <c r="I6026" i="2"/>
  <c r="H6026" i="2"/>
  <c r="G6026" i="2"/>
  <c r="F6026" i="2"/>
  <c r="E6026" i="2"/>
  <c r="D6026" i="2"/>
  <c r="C6026" i="2"/>
  <c r="A6026" i="2"/>
  <c r="T6025" i="2"/>
  <c r="S6025" i="2"/>
  <c r="R6025" i="2"/>
  <c r="Q6025" i="2"/>
  <c r="P6025" i="2"/>
  <c r="O6025" i="2"/>
  <c r="N6025" i="2"/>
  <c r="M6025" i="2"/>
  <c r="L6025" i="2"/>
  <c r="K6025" i="2"/>
  <c r="J6025" i="2"/>
  <c r="I6025" i="2"/>
  <c r="H6025" i="2"/>
  <c r="G6025" i="2"/>
  <c r="F6025" i="2"/>
  <c r="E6025" i="2"/>
  <c r="D6025" i="2"/>
  <c r="C6025" i="2"/>
  <c r="B6025" i="2"/>
  <c r="A6025" i="2"/>
  <c r="T6024" i="2"/>
  <c r="S6024" i="2"/>
  <c r="R6024" i="2"/>
  <c r="Q6024" i="2"/>
  <c r="P6024" i="2"/>
  <c r="O6024" i="2"/>
  <c r="N6024" i="2"/>
  <c r="B6024" i="2" s="1"/>
  <c r="M6024" i="2"/>
  <c r="L6024" i="2"/>
  <c r="K6024" i="2"/>
  <c r="J6024" i="2"/>
  <c r="I6024" i="2"/>
  <c r="H6024" i="2"/>
  <c r="G6024" i="2"/>
  <c r="F6024" i="2"/>
  <c r="E6024" i="2"/>
  <c r="D6024" i="2"/>
  <c r="C6024" i="2"/>
  <c r="A6024" i="2"/>
  <c r="T6023" i="2"/>
  <c r="S6023" i="2"/>
  <c r="R6023" i="2"/>
  <c r="Q6023" i="2"/>
  <c r="P6023" i="2"/>
  <c r="O6023" i="2"/>
  <c r="N6023" i="2"/>
  <c r="M6023" i="2"/>
  <c r="L6023" i="2"/>
  <c r="K6023" i="2"/>
  <c r="J6023" i="2"/>
  <c r="I6023" i="2"/>
  <c r="H6023" i="2"/>
  <c r="G6023" i="2"/>
  <c r="F6023" i="2"/>
  <c r="E6023" i="2"/>
  <c r="D6023" i="2"/>
  <c r="C6023" i="2"/>
  <c r="B6023" i="2"/>
  <c r="A6023" i="2"/>
  <c r="T6022" i="2"/>
  <c r="S6022" i="2"/>
  <c r="R6022" i="2"/>
  <c r="Q6022" i="2"/>
  <c r="P6022" i="2"/>
  <c r="O6022" i="2"/>
  <c r="N6022" i="2"/>
  <c r="B6022" i="2" s="1"/>
  <c r="M6022" i="2"/>
  <c r="L6022" i="2"/>
  <c r="K6022" i="2"/>
  <c r="J6022" i="2"/>
  <c r="I6022" i="2"/>
  <c r="H6022" i="2"/>
  <c r="G6022" i="2"/>
  <c r="F6022" i="2"/>
  <c r="E6022" i="2"/>
  <c r="D6022" i="2"/>
  <c r="C6022" i="2"/>
  <c r="A6022" i="2"/>
  <c r="T6021" i="2"/>
  <c r="S6021" i="2"/>
  <c r="R6021" i="2"/>
  <c r="Q6021" i="2"/>
  <c r="P6021" i="2"/>
  <c r="O6021" i="2"/>
  <c r="N6021" i="2"/>
  <c r="M6021" i="2"/>
  <c r="L6021" i="2"/>
  <c r="K6021" i="2"/>
  <c r="J6021" i="2"/>
  <c r="I6021" i="2"/>
  <c r="H6021" i="2"/>
  <c r="G6021" i="2"/>
  <c r="F6021" i="2"/>
  <c r="E6021" i="2"/>
  <c r="D6021" i="2"/>
  <c r="C6021" i="2"/>
  <c r="B6021" i="2"/>
  <c r="A6021" i="2"/>
  <c r="T6020" i="2"/>
  <c r="S6020" i="2"/>
  <c r="R6020" i="2"/>
  <c r="Q6020" i="2"/>
  <c r="P6020" i="2"/>
  <c r="O6020" i="2"/>
  <c r="N6020" i="2"/>
  <c r="B6020" i="2" s="1"/>
  <c r="M6020" i="2"/>
  <c r="L6020" i="2"/>
  <c r="K6020" i="2"/>
  <c r="J6020" i="2"/>
  <c r="I6020" i="2"/>
  <c r="H6020" i="2"/>
  <c r="G6020" i="2"/>
  <c r="F6020" i="2"/>
  <c r="E6020" i="2"/>
  <c r="D6020" i="2"/>
  <c r="C6020" i="2"/>
  <c r="A6020" i="2"/>
  <c r="T6019" i="2"/>
  <c r="S6019" i="2"/>
  <c r="R6019" i="2"/>
  <c r="Q6019" i="2"/>
  <c r="P6019" i="2"/>
  <c r="O6019" i="2"/>
  <c r="N6019" i="2"/>
  <c r="M6019" i="2"/>
  <c r="L6019" i="2"/>
  <c r="K6019" i="2"/>
  <c r="J6019" i="2"/>
  <c r="I6019" i="2"/>
  <c r="H6019" i="2"/>
  <c r="G6019" i="2"/>
  <c r="F6019" i="2"/>
  <c r="E6019" i="2"/>
  <c r="D6019" i="2"/>
  <c r="C6019" i="2"/>
  <c r="B6019" i="2"/>
  <c r="A6019" i="2"/>
  <c r="T6018" i="2"/>
  <c r="S6018" i="2"/>
  <c r="R6018" i="2"/>
  <c r="Q6018" i="2"/>
  <c r="P6018" i="2"/>
  <c r="O6018" i="2"/>
  <c r="N6018" i="2"/>
  <c r="B6018" i="2" s="1"/>
  <c r="M6018" i="2"/>
  <c r="L6018" i="2"/>
  <c r="K6018" i="2"/>
  <c r="J6018" i="2"/>
  <c r="I6018" i="2"/>
  <c r="H6018" i="2"/>
  <c r="G6018" i="2"/>
  <c r="F6018" i="2"/>
  <c r="E6018" i="2"/>
  <c r="D6018" i="2"/>
  <c r="C6018" i="2"/>
  <c r="A6018" i="2"/>
  <c r="T6017" i="2"/>
  <c r="S6017" i="2"/>
  <c r="R6017" i="2"/>
  <c r="Q6017" i="2"/>
  <c r="P6017" i="2"/>
  <c r="O6017" i="2"/>
  <c r="N6017" i="2"/>
  <c r="M6017" i="2"/>
  <c r="L6017" i="2"/>
  <c r="K6017" i="2"/>
  <c r="J6017" i="2"/>
  <c r="I6017" i="2"/>
  <c r="H6017" i="2"/>
  <c r="G6017" i="2"/>
  <c r="F6017" i="2"/>
  <c r="E6017" i="2"/>
  <c r="D6017" i="2"/>
  <c r="C6017" i="2"/>
  <c r="B6017" i="2"/>
  <c r="A6017" i="2"/>
  <c r="T6016" i="2"/>
  <c r="S6016" i="2"/>
  <c r="R6016" i="2"/>
  <c r="Q6016" i="2"/>
  <c r="P6016" i="2"/>
  <c r="O6016" i="2"/>
  <c r="N6016" i="2"/>
  <c r="B6016" i="2" s="1"/>
  <c r="M6016" i="2"/>
  <c r="L6016" i="2"/>
  <c r="K6016" i="2"/>
  <c r="J6016" i="2"/>
  <c r="I6016" i="2"/>
  <c r="H6016" i="2"/>
  <c r="G6016" i="2"/>
  <c r="F6016" i="2"/>
  <c r="E6016" i="2"/>
  <c r="D6016" i="2"/>
  <c r="C6016" i="2"/>
  <c r="A6016" i="2"/>
  <c r="T6015" i="2"/>
  <c r="S6015" i="2"/>
  <c r="R6015" i="2"/>
  <c r="Q6015" i="2"/>
  <c r="P6015" i="2"/>
  <c r="O6015" i="2"/>
  <c r="N6015" i="2"/>
  <c r="M6015" i="2"/>
  <c r="L6015" i="2"/>
  <c r="K6015" i="2"/>
  <c r="J6015" i="2"/>
  <c r="I6015" i="2"/>
  <c r="H6015" i="2"/>
  <c r="G6015" i="2"/>
  <c r="F6015" i="2"/>
  <c r="E6015" i="2"/>
  <c r="D6015" i="2"/>
  <c r="C6015" i="2"/>
  <c r="B6015" i="2"/>
  <c r="A6015" i="2"/>
  <c r="T6014" i="2"/>
  <c r="S6014" i="2"/>
  <c r="R6014" i="2"/>
  <c r="Q6014" i="2"/>
  <c r="P6014" i="2"/>
  <c r="O6014" i="2"/>
  <c r="N6014" i="2"/>
  <c r="B6014" i="2" s="1"/>
  <c r="M6014" i="2"/>
  <c r="L6014" i="2"/>
  <c r="K6014" i="2"/>
  <c r="J6014" i="2"/>
  <c r="I6014" i="2"/>
  <c r="H6014" i="2"/>
  <c r="G6014" i="2"/>
  <c r="F6014" i="2"/>
  <c r="E6014" i="2"/>
  <c r="D6014" i="2"/>
  <c r="C6014" i="2"/>
  <c r="A6014" i="2"/>
  <c r="T6013" i="2"/>
  <c r="S6013" i="2"/>
  <c r="R6013" i="2"/>
  <c r="Q6013" i="2"/>
  <c r="P6013" i="2"/>
  <c r="O6013" i="2"/>
  <c r="N6013" i="2"/>
  <c r="M6013" i="2"/>
  <c r="L6013" i="2"/>
  <c r="K6013" i="2"/>
  <c r="J6013" i="2"/>
  <c r="I6013" i="2"/>
  <c r="H6013" i="2"/>
  <c r="G6013" i="2"/>
  <c r="F6013" i="2"/>
  <c r="E6013" i="2"/>
  <c r="D6013" i="2"/>
  <c r="C6013" i="2"/>
  <c r="B6013" i="2"/>
  <c r="A6013" i="2"/>
  <c r="T6012" i="2"/>
  <c r="S6012" i="2"/>
  <c r="R6012" i="2"/>
  <c r="Q6012" i="2"/>
  <c r="P6012" i="2"/>
  <c r="O6012" i="2"/>
  <c r="N6012" i="2"/>
  <c r="B6012" i="2" s="1"/>
  <c r="M6012" i="2"/>
  <c r="L6012" i="2"/>
  <c r="K6012" i="2"/>
  <c r="J6012" i="2"/>
  <c r="I6012" i="2"/>
  <c r="H6012" i="2"/>
  <c r="G6012" i="2"/>
  <c r="F6012" i="2"/>
  <c r="E6012" i="2"/>
  <c r="D6012" i="2"/>
  <c r="C6012" i="2"/>
  <c r="A6012" i="2"/>
  <c r="T6011" i="2"/>
  <c r="S6011" i="2"/>
  <c r="R6011" i="2"/>
  <c r="Q6011" i="2"/>
  <c r="P6011" i="2"/>
  <c r="O6011" i="2"/>
  <c r="N6011" i="2"/>
  <c r="M6011" i="2"/>
  <c r="L6011" i="2"/>
  <c r="K6011" i="2"/>
  <c r="J6011" i="2"/>
  <c r="I6011" i="2"/>
  <c r="H6011" i="2"/>
  <c r="G6011" i="2"/>
  <c r="F6011" i="2"/>
  <c r="E6011" i="2"/>
  <c r="D6011" i="2"/>
  <c r="C6011" i="2"/>
  <c r="B6011" i="2"/>
  <c r="A6011" i="2"/>
  <c r="T6010" i="2"/>
  <c r="S6010" i="2"/>
  <c r="R6010" i="2"/>
  <c r="Q6010" i="2"/>
  <c r="P6010" i="2"/>
  <c r="O6010" i="2"/>
  <c r="N6010" i="2"/>
  <c r="B6010" i="2" s="1"/>
  <c r="M6010" i="2"/>
  <c r="L6010" i="2"/>
  <c r="K6010" i="2"/>
  <c r="J6010" i="2"/>
  <c r="I6010" i="2"/>
  <c r="H6010" i="2"/>
  <c r="G6010" i="2"/>
  <c r="F6010" i="2"/>
  <c r="E6010" i="2"/>
  <c r="D6010" i="2"/>
  <c r="C6010" i="2"/>
  <c r="A6010" i="2"/>
  <c r="T6009" i="2"/>
  <c r="S6009" i="2"/>
  <c r="R6009" i="2"/>
  <c r="Q6009" i="2"/>
  <c r="P6009" i="2"/>
  <c r="O6009" i="2"/>
  <c r="N6009" i="2"/>
  <c r="M6009" i="2"/>
  <c r="L6009" i="2"/>
  <c r="K6009" i="2"/>
  <c r="J6009" i="2"/>
  <c r="I6009" i="2"/>
  <c r="H6009" i="2"/>
  <c r="G6009" i="2"/>
  <c r="F6009" i="2"/>
  <c r="E6009" i="2"/>
  <c r="D6009" i="2"/>
  <c r="C6009" i="2"/>
  <c r="B6009" i="2"/>
  <c r="A6009" i="2"/>
  <c r="T6008" i="2"/>
  <c r="S6008" i="2"/>
  <c r="R6008" i="2"/>
  <c r="Q6008" i="2"/>
  <c r="P6008" i="2"/>
  <c r="O6008" i="2"/>
  <c r="N6008" i="2"/>
  <c r="B6008" i="2" s="1"/>
  <c r="M6008" i="2"/>
  <c r="L6008" i="2"/>
  <c r="K6008" i="2"/>
  <c r="J6008" i="2"/>
  <c r="I6008" i="2"/>
  <c r="H6008" i="2"/>
  <c r="G6008" i="2"/>
  <c r="F6008" i="2"/>
  <c r="E6008" i="2"/>
  <c r="D6008" i="2"/>
  <c r="C6008" i="2"/>
  <c r="A6008" i="2"/>
  <c r="T6007" i="2"/>
  <c r="S6007" i="2"/>
  <c r="R6007" i="2"/>
  <c r="Q6007" i="2"/>
  <c r="P6007" i="2"/>
  <c r="O6007" i="2"/>
  <c r="N6007" i="2"/>
  <c r="M6007" i="2"/>
  <c r="L6007" i="2"/>
  <c r="K6007" i="2"/>
  <c r="J6007" i="2"/>
  <c r="I6007" i="2"/>
  <c r="H6007" i="2"/>
  <c r="G6007" i="2"/>
  <c r="F6007" i="2"/>
  <c r="E6007" i="2"/>
  <c r="D6007" i="2"/>
  <c r="C6007" i="2"/>
  <c r="B6007" i="2"/>
  <c r="A6007" i="2"/>
  <c r="T6006" i="2"/>
  <c r="S6006" i="2"/>
  <c r="R6006" i="2"/>
  <c r="Q6006" i="2"/>
  <c r="P6006" i="2"/>
  <c r="O6006" i="2"/>
  <c r="N6006" i="2"/>
  <c r="B6006" i="2" s="1"/>
  <c r="M6006" i="2"/>
  <c r="L6006" i="2"/>
  <c r="K6006" i="2"/>
  <c r="J6006" i="2"/>
  <c r="I6006" i="2"/>
  <c r="H6006" i="2"/>
  <c r="G6006" i="2"/>
  <c r="F6006" i="2"/>
  <c r="E6006" i="2"/>
  <c r="D6006" i="2"/>
  <c r="C6006" i="2"/>
  <c r="A6006" i="2"/>
  <c r="T6005" i="2"/>
  <c r="S6005" i="2"/>
  <c r="R6005" i="2"/>
  <c r="Q6005" i="2"/>
  <c r="P6005" i="2"/>
  <c r="O6005" i="2"/>
  <c r="N6005" i="2"/>
  <c r="M6005" i="2"/>
  <c r="L6005" i="2"/>
  <c r="K6005" i="2"/>
  <c r="J6005" i="2"/>
  <c r="I6005" i="2"/>
  <c r="H6005" i="2"/>
  <c r="G6005" i="2"/>
  <c r="F6005" i="2"/>
  <c r="E6005" i="2"/>
  <c r="D6005" i="2"/>
  <c r="C6005" i="2"/>
  <c r="B6005" i="2"/>
  <c r="A6005" i="2"/>
  <c r="T6004" i="2"/>
  <c r="S6004" i="2"/>
  <c r="R6004" i="2"/>
  <c r="Q6004" i="2"/>
  <c r="P6004" i="2"/>
  <c r="O6004" i="2"/>
  <c r="N6004" i="2"/>
  <c r="B6004" i="2" s="1"/>
  <c r="M6004" i="2"/>
  <c r="L6004" i="2"/>
  <c r="K6004" i="2"/>
  <c r="J6004" i="2"/>
  <c r="I6004" i="2"/>
  <c r="H6004" i="2"/>
  <c r="G6004" i="2"/>
  <c r="F6004" i="2"/>
  <c r="E6004" i="2"/>
  <c r="D6004" i="2"/>
  <c r="C6004" i="2"/>
  <c r="A6004" i="2"/>
  <c r="T6003" i="2"/>
  <c r="S6003" i="2"/>
  <c r="R6003" i="2"/>
  <c r="Q6003" i="2"/>
  <c r="P6003" i="2"/>
  <c r="O6003" i="2"/>
  <c r="N6003" i="2"/>
  <c r="M6003" i="2"/>
  <c r="L6003" i="2"/>
  <c r="K6003" i="2"/>
  <c r="J6003" i="2"/>
  <c r="I6003" i="2"/>
  <c r="H6003" i="2"/>
  <c r="G6003" i="2"/>
  <c r="F6003" i="2"/>
  <c r="E6003" i="2"/>
  <c r="D6003" i="2"/>
  <c r="C6003" i="2"/>
  <c r="B6003" i="2"/>
  <c r="A6003" i="2"/>
  <c r="T6002" i="2"/>
  <c r="S6002" i="2"/>
  <c r="R6002" i="2"/>
  <c r="Q6002" i="2"/>
  <c r="P6002" i="2"/>
  <c r="O6002" i="2"/>
  <c r="N6002" i="2"/>
  <c r="B6002" i="2" s="1"/>
  <c r="M6002" i="2"/>
  <c r="L6002" i="2"/>
  <c r="K6002" i="2"/>
  <c r="J6002" i="2"/>
  <c r="I6002" i="2"/>
  <c r="H6002" i="2"/>
  <c r="G6002" i="2"/>
  <c r="F6002" i="2"/>
  <c r="E6002" i="2"/>
  <c r="D6002" i="2"/>
  <c r="C6002" i="2"/>
  <c r="A6002" i="2"/>
  <c r="T6001" i="2"/>
  <c r="S6001" i="2"/>
  <c r="R6001" i="2"/>
  <c r="Q6001" i="2"/>
  <c r="P6001" i="2"/>
  <c r="O6001" i="2"/>
  <c r="N6001" i="2"/>
  <c r="M6001" i="2"/>
  <c r="L6001" i="2"/>
  <c r="K6001" i="2"/>
  <c r="J6001" i="2"/>
  <c r="I6001" i="2"/>
  <c r="H6001" i="2"/>
  <c r="G6001" i="2"/>
  <c r="F6001" i="2"/>
  <c r="E6001" i="2"/>
  <c r="D6001" i="2"/>
  <c r="C6001" i="2"/>
  <c r="B6001" i="2"/>
  <c r="A6001" i="2"/>
  <c r="T6000" i="2"/>
  <c r="S6000" i="2"/>
  <c r="R6000" i="2"/>
  <c r="Q6000" i="2"/>
  <c r="P6000" i="2"/>
  <c r="O6000" i="2"/>
  <c r="N6000" i="2"/>
  <c r="B6000" i="2" s="1"/>
  <c r="M6000" i="2"/>
  <c r="L6000" i="2"/>
  <c r="K6000" i="2"/>
  <c r="J6000" i="2"/>
  <c r="I6000" i="2"/>
  <c r="H6000" i="2"/>
  <c r="G6000" i="2"/>
  <c r="F6000" i="2"/>
  <c r="E6000" i="2"/>
  <c r="D6000" i="2"/>
  <c r="C6000" i="2"/>
  <c r="A6000" i="2"/>
  <c r="T5999" i="2"/>
  <c r="S5999" i="2"/>
  <c r="R5999" i="2"/>
  <c r="Q5999" i="2"/>
  <c r="P5999" i="2"/>
  <c r="O5999" i="2"/>
  <c r="N5999" i="2"/>
  <c r="M5999" i="2"/>
  <c r="L5999" i="2"/>
  <c r="K5999" i="2"/>
  <c r="J5999" i="2"/>
  <c r="I5999" i="2"/>
  <c r="H5999" i="2"/>
  <c r="G5999" i="2"/>
  <c r="F5999" i="2"/>
  <c r="E5999" i="2"/>
  <c r="D5999" i="2"/>
  <c r="C5999" i="2"/>
  <c r="B5999" i="2"/>
  <c r="A5999" i="2"/>
  <c r="T5998" i="2"/>
  <c r="S5998" i="2"/>
  <c r="R5998" i="2"/>
  <c r="Q5998" i="2"/>
  <c r="P5998" i="2"/>
  <c r="O5998" i="2"/>
  <c r="N5998" i="2"/>
  <c r="B5998" i="2" s="1"/>
  <c r="M5998" i="2"/>
  <c r="L5998" i="2"/>
  <c r="K5998" i="2"/>
  <c r="J5998" i="2"/>
  <c r="I5998" i="2"/>
  <c r="H5998" i="2"/>
  <c r="G5998" i="2"/>
  <c r="F5998" i="2"/>
  <c r="E5998" i="2"/>
  <c r="D5998" i="2"/>
  <c r="C5998" i="2"/>
  <c r="A5998" i="2"/>
  <c r="T5997" i="2"/>
  <c r="S5997" i="2"/>
  <c r="R5997" i="2"/>
  <c r="Q5997" i="2"/>
  <c r="P5997" i="2"/>
  <c r="O5997" i="2"/>
  <c r="N5997" i="2"/>
  <c r="M5997" i="2"/>
  <c r="L5997" i="2"/>
  <c r="K5997" i="2"/>
  <c r="J5997" i="2"/>
  <c r="I5997" i="2"/>
  <c r="H5997" i="2"/>
  <c r="G5997" i="2"/>
  <c r="F5997" i="2"/>
  <c r="E5997" i="2"/>
  <c r="D5997" i="2"/>
  <c r="C5997" i="2"/>
  <c r="B5997" i="2"/>
  <c r="A5997" i="2"/>
  <c r="T5996" i="2"/>
  <c r="S5996" i="2"/>
  <c r="R5996" i="2"/>
  <c r="Q5996" i="2"/>
  <c r="P5996" i="2"/>
  <c r="O5996" i="2"/>
  <c r="N5996" i="2"/>
  <c r="B5996" i="2" s="1"/>
  <c r="M5996" i="2"/>
  <c r="L5996" i="2"/>
  <c r="K5996" i="2"/>
  <c r="J5996" i="2"/>
  <c r="I5996" i="2"/>
  <c r="H5996" i="2"/>
  <c r="G5996" i="2"/>
  <c r="F5996" i="2"/>
  <c r="E5996" i="2"/>
  <c r="D5996" i="2"/>
  <c r="C5996" i="2"/>
  <c r="A5996" i="2"/>
  <c r="T5995" i="2"/>
  <c r="S5995" i="2"/>
  <c r="R5995" i="2"/>
  <c r="Q5995" i="2"/>
  <c r="P5995" i="2"/>
  <c r="O5995" i="2"/>
  <c r="N5995" i="2"/>
  <c r="M5995" i="2"/>
  <c r="L5995" i="2"/>
  <c r="K5995" i="2"/>
  <c r="J5995" i="2"/>
  <c r="I5995" i="2"/>
  <c r="H5995" i="2"/>
  <c r="G5995" i="2"/>
  <c r="F5995" i="2"/>
  <c r="E5995" i="2"/>
  <c r="D5995" i="2"/>
  <c r="C5995" i="2"/>
  <c r="B5995" i="2"/>
  <c r="A5995" i="2"/>
  <c r="T5994" i="2"/>
  <c r="S5994" i="2"/>
  <c r="R5994" i="2"/>
  <c r="Q5994" i="2"/>
  <c r="P5994" i="2"/>
  <c r="O5994" i="2"/>
  <c r="N5994" i="2"/>
  <c r="B5994" i="2" s="1"/>
  <c r="M5994" i="2"/>
  <c r="L5994" i="2"/>
  <c r="K5994" i="2"/>
  <c r="J5994" i="2"/>
  <c r="I5994" i="2"/>
  <c r="H5994" i="2"/>
  <c r="G5994" i="2"/>
  <c r="F5994" i="2"/>
  <c r="E5994" i="2"/>
  <c r="D5994" i="2"/>
  <c r="C5994" i="2"/>
  <c r="A5994" i="2"/>
  <c r="T5993" i="2"/>
  <c r="S5993" i="2"/>
  <c r="R5993" i="2"/>
  <c r="Q5993" i="2"/>
  <c r="P5993" i="2"/>
  <c r="O5993" i="2"/>
  <c r="N5993" i="2"/>
  <c r="M5993" i="2"/>
  <c r="L5993" i="2"/>
  <c r="K5993" i="2"/>
  <c r="J5993" i="2"/>
  <c r="I5993" i="2"/>
  <c r="H5993" i="2"/>
  <c r="G5993" i="2"/>
  <c r="F5993" i="2"/>
  <c r="E5993" i="2"/>
  <c r="D5993" i="2"/>
  <c r="C5993" i="2"/>
  <c r="B5993" i="2"/>
  <c r="A5993" i="2"/>
  <c r="T5992" i="2"/>
  <c r="S5992" i="2"/>
  <c r="R5992" i="2"/>
  <c r="Q5992" i="2"/>
  <c r="P5992" i="2"/>
  <c r="O5992" i="2"/>
  <c r="N5992" i="2"/>
  <c r="B5992" i="2" s="1"/>
  <c r="M5992" i="2"/>
  <c r="L5992" i="2"/>
  <c r="K5992" i="2"/>
  <c r="J5992" i="2"/>
  <c r="I5992" i="2"/>
  <c r="H5992" i="2"/>
  <c r="G5992" i="2"/>
  <c r="F5992" i="2"/>
  <c r="E5992" i="2"/>
  <c r="D5992" i="2"/>
  <c r="C5992" i="2"/>
  <c r="A5992" i="2"/>
  <c r="T5991" i="2"/>
  <c r="S5991" i="2"/>
  <c r="R5991" i="2"/>
  <c r="Q5991" i="2"/>
  <c r="P5991" i="2"/>
  <c r="O5991" i="2"/>
  <c r="N5991" i="2"/>
  <c r="M5991" i="2"/>
  <c r="L5991" i="2"/>
  <c r="K5991" i="2"/>
  <c r="J5991" i="2"/>
  <c r="I5991" i="2"/>
  <c r="H5991" i="2"/>
  <c r="G5991" i="2"/>
  <c r="F5991" i="2"/>
  <c r="E5991" i="2"/>
  <c r="D5991" i="2"/>
  <c r="C5991" i="2"/>
  <c r="B5991" i="2"/>
  <c r="A5991" i="2"/>
  <c r="T5990" i="2"/>
  <c r="S5990" i="2"/>
  <c r="R5990" i="2"/>
  <c r="Q5990" i="2"/>
  <c r="P5990" i="2"/>
  <c r="O5990" i="2"/>
  <c r="N5990" i="2"/>
  <c r="B5990" i="2" s="1"/>
  <c r="M5990" i="2"/>
  <c r="L5990" i="2"/>
  <c r="K5990" i="2"/>
  <c r="J5990" i="2"/>
  <c r="I5990" i="2"/>
  <c r="H5990" i="2"/>
  <c r="G5990" i="2"/>
  <c r="F5990" i="2"/>
  <c r="E5990" i="2"/>
  <c r="D5990" i="2"/>
  <c r="C5990" i="2"/>
  <c r="A5990" i="2"/>
  <c r="T5989" i="2"/>
  <c r="S5989" i="2"/>
  <c r="R5989" i="2"/>
  <c r="Q5989" i="2"/>
  <c r="P5989" i="2"/>
  <c r="O5989" i="2"/>
  <c r="N5989" i="2"/>
  <c r="M5989" i="2"/>
  <c r="L5989" i="2"/>
  <c r="K5989" i="2"/>
  <c r="J5989" i="2"/>
  <c r="I5989" i="2"/>
  <c r="H5989" i="2"/>
  <c r="G5989" i="2"/>
  <c r="F5989" i="2"/>
  <c r="E5989" i="2"/>
  <c r="D5989" i="2"/>
  <c r="C5989" i="2"/>
  <c r="B5989" i="2"/>
  <c r="A5989" i="2"/>
  <c r="T5988" i="2"/>
  <c r="S5988" i="2"/>
  <c r="R5988" i="2"/>
  <c r="Q5988" i="2"/>
  <c r="P5988" i="2"/>
  <c r="O5988" i="2"/>
  <c r="N5988" i="2"/>
  <c r="B5988" i="2" s="1"/>
  <c r="M5988" i="2"/>
  <c r="L5988" i="2"/>
  <c r="K5988" i="2"/>
  <c r="J5988" i="2"/>
  <c r="I5988" i="2"/>
  <c r="H5988" i="2"/>
  <c r="G5988" i="2"/>
  <c r="F5988" i="2"/>
  <c r="E5988" i="2"/>
  <c r="D5988" i="2"/>
  <c r="C5988" i="2"/>
  <c r="A5988" i="2"/>
  <c r="T5987" i="2"/>
  <c r="S5987" i="2"/>
  <c r="R5987" i="2"/>
  <c r="Q5987" i="2"/>
  <c r="P5987" i="2"/>
  <c r="O5987" i="2"/>
  <c r="N5987" i="2"/>
  <c r="M5987" i="2"/>
  <c r="L5987" i="2"/>
  <c r="K5987" i="2"/>
  <c r="J5987" i="2"/>
  <c r="I5987" i="2"/>
  <c r="H5987" i="2"/>
  <c r="G5987" i="2"/>
  <c r="F5987" i="2"/>
  <c r="E5987" i="2"/>
  <c r="D5987" i="2"/>
  <c r="C5987" i="2"/>
  <c r="B5987" i="2"/>
  <c r="A5987" i="2"/>
  <c r="T5986" i="2"/>
  <c r="S5986" i="2"/>
  <c r="R5986" i="2"/>
  <c r="Q5986" i="2"/>
  <c r="P5986" i="2"/>
  <c r="O5986" i="2"/>
  <c r="N5986" i="2"/>
  <c r="B5986" i="2" s="1"/>
  <c r="M5986" i="2"/>
  <c r="L5986" i="2"/>
  <c r="K5986" i="2"/>
  <c r="J5986" i="2"/>
  <c r="I5986" i="2"/>
  <c r="H5986" i="2"/>
  <c r="G5986" i="2"/>
  <c r="F5986" i="2"/>
  <c r="E5986" i="2"/>
  <c r="D5986" i="2"/>
  <c r="C5986" i="2"/>
  <c r="A5986" i="2"/>
  <c r="T5985" i="2"/>
  <c r="S5985" i="2"/>
  <c r="R5985" i="2"/>
  <c r="Q5985" i="2"/>
  <c r="P5985" i="2"/>
  <c r="O5985" i="2"/>
  <c r="N5985" i="2"/>
  <c r="M5985" i="2"/>
  <c r="L5985" i="2"/>
  <c r="K5985" i="2"/>
  <c r="J5985" i="2"/>
  <c r="I5985" i="2"/>
  <c r="H5985" i="2"/>
  <c r="G5985" i="2"/>
  <c r="F5985" i="2"/>
  <c r="E5985" i="2"/>
  <c r="D5985" i="2"/>
  <c r="C5985" i="2"/>
  <c r="B5985" i="2"/>
  <c r="A5985" i="2"/>
  <c r="T5984" i="2"/>
  <c r="S5984" i="2"/>
  <c r="R5984" i="2"/>
  <c r="Q5984" i="2"/>
  <c r="P5984" i="2"/>
  <c r="O5984" i="2"/>
  <c r="N5984" i="2"/>
  <c r="B5984" i="2" s="1"/>
  <c r="M5984" i="2"/>
  <c r="L5984" i="2"/>
  <c r="K5984" i="2"/>
  <c r="J5984" i="2"/>
  <c r="I5984" i="2"/>
  <c r="H5984" i="2"/>
  <c r="G5984" i="2"/>
  <c r="F5984" i="2"/>
  <c r="E5984" i="2"/>
  <c r="D5984" i="2"/>
  <c r="C5984" i="2"/>
  <c r="A5984" i="2"/>
  <c r="T5983" i="2"/>
  <c r="S5983" i="2"/>
  <c r="R5983" i="2"/>
  <c r="Q5983" i="2"/>
  <c r="P5983" i="2"/>
  <c r="O5983" i="2"/>
  <c r="N5983" i="2"/>
  <c r="M5983" i="2"/>
  <c r="L5983" i="2"/>
  <c r="K5983" i="2"/>
  <c r="J5983" i="2"/>
  <c r="I5983" i="2"/>
  <c r="H5983" i="2"/>
  <c r="G5983" i="2"/>
  <c r="F5983" i="2"/>
  <c r="E5983" i="2"/>
  <c r="D5983" i="2"/>
  <c r="C5983" i="2"/>
  <c r="B5983" i="2"/>
  <c r="A5983" i="2"/>
  <c r="T5982" i="2"/>
  <c r="S5982" i="2"/>
  <c r="R5982" i="2"/>
  <c r="Q5982" i="2"/>
  <c r="P5982" i="2"/>
  <c r="O5982" i="2"/>
  <c r="N5982" i="2"/>
  <c r="B5982" i="2" s="1"/>
  <c r="M5982" i="2"/>
  <c r="L5982" i="2"/>
  <c r="K5982" i="2"/>
  <c r="J5982" i="2"/>
  <c r="I5982" i="2"/>
  <c r="H5982" i="2"/>
  <c r="G5982" i="2"/>
  <c r="F5982" i="2"/>
  <c r="E5982" i="2"/>
  <c r="D5982" i="2"/>
  <c r="C5982" i="2"/>
  <c r="A5982" i="2"/>
  <c r="T5981" i="2"/>
  <c r="S5981" i="2"/>
  <c r="R5981" i="2"/>
  <c r="Q5981" i="2"/>
  <c r="P5981" i="2"/>
  <c r="O5981" i="2"/>
  <c r="N5981" i="2"/>
  <c r="M5981" i="2"/>
  <c r="L5981" i="2"/>
  <c r="K5981" i="2"/>
  <c r="J5981" i="2"/>
  <c r="I5981" i="2"/>
  <c r="H5981" i="2"/>
  <c r="G5981" i="2"/>
  <c r="F5981" i="2"/>
  <c r="E5981" i="2"/>
  <c r="D5981" i="2"/>
  <c r="C5981" i="2"/>
  <c r="B5981" i="2"/>
  <c r="A5981" i="2"/>
  <c r="T5980" i="2"/>
  <c r="S5980" i="2"/>
  <c r="R5980" i="2"/>
  <c r="Q5980" i="2"/>
  <c r="P5980" i="2"/>
  <c r="O5980" i="2"/>
  <c r="N5980" i="2"/>
  <c r="M5980" i="2"/>
  <c r="L5980" i="2"/>
  <c r="K5980" i="2"/>
  <c r="J5980" i="2"/>
  <c r="I5980" i="2"/>
  <c r="H5980" i="2"/>
  <c r="G5980" i="2"/>
  <c r="F5980" i="2"/>
  <c r="E5980" i="2"/>
  <c r="D5980" i="2"/>
  <c r="C5980" i="2"/>
  <c r="B5980" i="2"/>
  <c r="A5980" i="2"/>
  <c r="T5979" i="2"/>
  <c r="S5979" i="2"/>
  <c r="R5979" i="2"/>
  <c r="Q5979" i="2"/>
  <c r="P5979" i="2"/>
  <c r="O5979" i="2"/>
  <c r="N5979" i="2"/>
  <c r="M5979" i="2"/>
  <c r="L5979" i="2"/>
  <c r="K5979" i="2"/>
  <c r="J5979" i="2"/>
  <c r="I5979" i="2"/>
  <c r="H5979" i="2"/>
  <c r="G5979" i="2"/>
  <c r="F5979" i="2"/>
  <c r="E5979" i="2"/>
  <c r="D5979" i="2"/>
  <c r="C5979" i="2"/>
  <c r="B5979" i="2"/>
  <c r="A5979" i="2"/>
  <c r="T5978" i="2"/>
  <c r="S5978" i="2"/>
  <c r="R5978" i="2"/>
  <c r="Q5978" i="2"/>
  <c r="P5978" i="2"/>
  <c r="O5978" i="2"/>
  <c r="N5978" i="2"/>
  <c r="M5978" i="2"/>
  <c r="L5978" i="2"/>
  <c r="K5978" i="2"/>
  <c r="J5978" i="2"/>
  <c r="I5978" i="2"/>
  <c r="H5978" i="2"/>
  <c r="G5978" i="2"/>
  <c r="F5978" i="2"/>
  <c r="E5978" i="2"/>
  <c r="D5978" i="2"/>
  <c r="C5978" i="2"/>
  <c r="B5978" i="2"/>
  <c r="A5978" i="2"/>
  <c r="T5977" i="2"/>
  <c r="S5977" i="2"/>
  <c r="R5977" i="2"/>
  <c r="Q5977" i="2"/>
  <c r="P5977" i="2"/>
  <c r="O5977" i="2"/>
  <c r="N5977" i="2"/>
  <c r="M5977" i="2"/>
  <c r="L5977" i="2"/>
  <c r="K5977" i="2"/>
  <c r="J5977" i="2"/>
  <c r="I5977" i="2"/>
  <c r="H5977" i="2"/>
  <c r="G5977" i="2"/>
  <c r="F5977" i="2"/>
  <c r="E5977" i="2"/>
  <c r="D5977" i="2"/>
  <c r="C5977" i="2"/>
  <c r="B5977" i="2"/>
  <c r="A5977" i="2"/>
  <c r="T5976" i="2"/>
  <c r="S5976" i="2"/>
  <c r="R5976" i="2"/>
  <c r="Q5976" i="2"/>
  <c r="P5976" i="2"/>
  <c r="O5976" i="2"/>
  <c r="N5976" i="2"/>
  <c r="B5976" i="2" s="1"/>
  <c r="M5976" i="2"/>
  <c r="L5976" i="2"/>
  <c r="K5976" i="2"/>
  <c r="J5976" i="2"/>
  <c r="I5976" i="2"/>
  <c r="H5976" i="2"/>
  <c r="G5976" i="2"/>
  <c r="F5976" i="2"/>
  <c r="E5976" i="2"/>
  <c r="D5976" i="2"/>
  <c r="C5976" i="2"/>
  <c r="A5976" i="2"/>
  <c r="T5975" i="2"/>
  <c r="S5975" i="2"/>
  <c r="R5975" i="2"/>
  <c r="Q5975" i="2"/>
  <c r="P5975" i="2"/>
  <c r="O5975" i="2"/>
  <c r="N5975" i="2"/>
  <c r="M5975" i="2"/>
  <c r="L5975" i="2"/>
  <c r="K5975" i="2"/>
  <c r="J5975" i="2"/>
  <c r="I5975" i="2"/>
  <c r="H5975" i="2"/>
  <c r="G5975" i="2"/>
  <c r="F5975" i="2"/>
  <c r="E5975" i="2"/>
  <c r="D5975" i="2"/>
  <c r="C5975" i="2"/>
  <c r="B5975" i="2"/>
  <c r="A5975" i="2"/>
  <c r="T5974" i="2"/>
  <c r="S5974" i="2"/>
  <c r="R5974" i="2"/>
  <c r="Q5974" i="2"/>
  <c r="P5974" i="2"/>
  <c r="O5974" i="2"/>
  <c r="N5974" i="2"/>
  <c r="B5974" i="2" s="1"/>
  <c r="M5974" i="2"/>
  <c r="L5974" i="2"/>
  <c r="K5974" i="2"/>
  <c r="J5974" i="2"/>
  <c r="I5974" i="2"/>
  <c r="H5974" i="2"/>
  <c r="G5974" i="2"/>
  <c r="F5974" i="2"/>
  <c r="E5974" i="2"/>
  <c r="D5974" i="2"/>
  <c r="C5974" i="2"/>
  <c r="A5974" i="2"/>
  <c r="T5973" i="2"/>
  <c r="S5973" i="2"/>
  <c r="R5973" i="2"/>
  <c r="Q5973" i="2"/>
  <c r="P5973" i="2"/>
  <c r="O5973" i="2"/>
  <c r="N5973" i="2"/>
  <c r="M5973" i="2"/>
  <c r="L5973" i="2"/>
  <c r="K5973" i="2"/>
  <c r="J5973" i="2"/>
  <c r="I5973" i="2"/>
  <c r="H5973" i="2"/>
  <c r="G5973" i="2"/>
  <c r="F5973" i="2"/>
  <c r="E5973" i="2"/>
  <c r="D5973" i="2"/>
  <c r="C5973" i="2"/>
  <c r="B5973" i="2"/>
  <c r="A5973" i="2"/>
  <c r="T5972" i="2"/>
  <c r="S5972" i="2"/>
  <c r="R5972" i="2"/>
  <c r="Q5972" i="2"/>
  <c r="P5972" i="2"/>
  <c r="O5972" i="2"/>
  <c r="N5972" i="2"/>
  <c r="B5972" i="2" s="1"/>
  <c r="M5972" i="2"/>
  <c r="L5972" i="2"/>
  <c r="K5972" i="2"/>
  <c r="J5972" i="2"/>
  <c r="I5972" i="2"/>
  <c r="H5972" i="2"/>
  <c r="G5972" i="2"/>
  <c r="F5972" i="2"/>
  <c r="E5972" i="2"/>
  <c r="D5972" i="2"/>
  <c r="C5972" i="2"/>
  <c r="A5972" i="2"/>
  <c r="T5971" i="2"/>
  <c r="S5971" i="2"/>
  <c r="R5971" i="2"/>
  <c r="Q5971" i="2"/>
  <c r="P5971" i="2"/>
  <c r="O5971" i="2"/>
  <c r="N5971" i="2"/>
  <c r="M5971" i="2"/>
  <c r="L5971" i="2"/>
  <c r="K5971" i="2"/>
  <c r="J5971" i="2"/>
  <c r="I5971" i="2"/>
  <c r="H5971" i="2"/>
  <c r="G5971" i="2"/>
  <c r="F5971" i="2"/>
  <c r="E5971" i="2"/>
  <c r="D5971" i="2"/>
  <c r="C5971" i="2"/>
  <c r="B5971" i="2"/>
  <c r="A5971" i="2"/>
  <c r="T5970" i="2"/>
  <c r="S5970" i="2"/>
  <c r="R5970" i="2"/>
  <c r="Q5970" i="2"/>
  <c r="P5970" i="2"/>
  <c r="O5970" i="2"/>
  <c r="N5970" i="2"/>
  <c r="B5970" i="2" s="1"/>
  <c r="M5970" i="2"/>
  <c r="L5970" i="2"/>
  <c r="K5970" i="2"/>
  <c r="J5970" i="2"/>
  <c r="I5970" i="2"/>
  <c r="H5970" i="2"/>
  <c r="G5970" i="2"/>
  <c r="F5970" i="2"/>
  <c r="E5970" i="2"/>
  <c r="D5970" i="2"/>
  <c r="C5970" i="2"/>
  <c r="A5970" i="2"/>
  <c r="T5969" i="2"/>
  <c r="S5969" i="2"/>
  <c r="R5969" i="2"/>
  <c r="Q5969" i="2"/>
  <c r="P5969" i="2"/>
  <c r="O5969" i="2"/>
  <c r="N5969" i="2"/>
  <c r="M5969" i="2"/>
  <c r="L5969" i="2"/>
  <c r="K5969" i="2"/>
  <c r="J5969" i="2"/>
  <c r="I5969" i="2"/>
  <c r="H5969" i="2"/>
  <c r="G5969" i="2"/>
  <c r="F5969" i="2"/>
  <c r="E5969" i="2"/>
  <c r="D5969" i="2"/>
  <c r="C5969" i="2"/>
  <c r="B5969" i="2"/>
  <c r="A5969" i="2"/>
  <c r="T5968" i="2"/>
  <c r="S5968" i="2"/>
  <c r="R5968" i="2"/>
  <c r="Q5968" i="2"/>
  <c r="P5968" i="2"/>
  <c r="O5968" i="2"/>
  <c r="N5968" i="2"/>
  <c r="B5968" i="2" s="1"/>
  <c r="M5968" i="2"/>
  <c r="L5968" i="2"/>
  <c r="K5968" i="2"/>
  <c r="J5968" i="2"/>
  <c r="I5968" i="2"/>
  <c r="H5968" i="2"/>
  <c r="G5968" i="2"/>
  <c r="F5968" i="2"/>
  <c r="E5968" i="2"/>
  <c r="D5968" i="2"/>
  <c r="C5968" i="2"/>
  <c r="A5968" i="2"/>
  <c r="T5967" i="2"/>
  <c r="S5967" i="2"/>
  <c r="R5967" i="2"/>
  <c r="Q5967" i="2"/>
  <c r="P5967" i="2"/>
  <c r="O5967" i="2"/>
  <c r="N5967" i="2"/>
  <c r="M5967" i="2"/>
  <c r="L5967" i="2"/>
  <c r="K5967" i="2"/>
  <c r="J5967" i="2"/>
  <c r="I5967" i="2"/>
  <c r="H5967" i="2"/>
  <c r="G5967" i="2"/>
  <c r="F5967" i="2"/>
  <c r="E5967" i="2"/>
  <c r="D5967" i="2"/>
  <c r="C5967" i="2"/>
  <c r="B5967" i="2"/>
  <c r="A5967" i="2"/>
  <c r="T5966" i="2"/>
  <c r="S5966" i="2"/>
  <c r="R5966" i="2"/>
  <c r="Q5966" i="2"/>
  <c r="P5966" i="2"/>
  <c r="O5966" i="2"/>
  <c r="N5966" i="2"/>
  <c r="B5966" i="2" s="1"/>
  <c r="M5966" i="2"/>
  <c r="L5966" i="2"/>
  <c r="K5966" i="2"/>
  <c r="J5966" i="2"/>
  <c r="I5966" i="2"/>
  <c r="H5966" i="2"/>
  <c r="G5966" i="2"/>
  <c r="F5966" i="2"/>
  <c r="E5966" i="2"/>
  <c r="D5966" i="2"/>
  <c r="C5966" i="2"/>
  <c r="A5966" i="2"/>
  <c r="T5965" i="2"/>
  <c r="S5965" i="2"/>
  <c r="R5965" i="2"/>
  <c r="Q5965" i="2"/>
  <c r="P5965" i="2"/>
  <c r="O5965" i="2"/>
  <c r="N5965" i="2"/>
  <c r="M5965" i="2"/>
  <c r="L5965" i="2"/>
  <c r="K5965" i="2"/>
  <c r="J5965" i="2"/>
  <c r="I5965" i="2"/>
  <c r="H5965" i="2"/>
  <c r="G5965" i="2"/>
  <c r="F5965" i="2"/>
  <c r="E5965" i="2"/>
  <c r="D5965" i="2"/>
  <c r="C5965" i="2"/>
  <c r="B5965" i="2"/>
  <c r="A5965" i="2"/>
  <c r="T5964" i="2"/>
  <c r="S5964" i="2"/>
  <c r="R5964" i="2"/>
  <c r="Q5964" i="2"/>
  <c r="P5964" i="2"/>
  <c r="O5964" i="2"/>
  <c r="N5964" i="2"/>
  <c r="B5964" i="2" s="1"/>
  <c r="M5964" i="2"/>
  <c r="L5964" i="2"/>
  <c r="K5964" i="2"/>
  <c r="J5964" i="2"/>
  <c r="I5964" i="2"/>
  <c r="H5964" i="2"/>
  <c r="G5964" i="2"/>
  <c r="F5964" i="2"/>
  <c r="E5964" i="2"/>
  <c r="D5964" i="2"/>
  <c r="C5964" i="2"/>
  <c r="A5964" i="2"/>
  <c r="T5963" i="2"/>
  <c r="S5963" i="2"/>
  <c r="R5963" i="2"/>
  <c r="Q5963" i="2"/>
  <c r="P5963" i="2"/>
  <c r="O5963" i="2"/>
  <c r="N5963" i="2"/>
  <c r="M5963" i="2"/>
  <c r="L5963" i="2"/>
  <c r="K5963" i="2"/>
  <c r="J5963" i="2"/>
  <c r="I5963" i="2"/>
  <c r="H5963" i="2"/>
  <c r="G5963" i="2"/>
  <c r="F5963" i="2"/>
  <c r="E5963" i="2"/>
  <c r="D5963" i="2"/>
  <c r="C5963" i="2"/>
  <c r="B5963" i="2"/>
  <c r="A5963" i="2"/>
  <c r="T5962" i="2"/>
  <c r="S5962" i="2"/>
  <c r="R5962" i="2"/>
  <c r="Q5962" i="2"/>
  <c r="P5962" i="2"/>
  <c r="O5962" i="2"/>
  <c r="N5962" i="2"/>
  <c r="B5962" i="2" s="1"/>
  <c r="M5962" i="2"/>
  <c r="L5962" i="2"/>
  <c r="K5962" i="2"/>
  <c r="J5962" i="2"/>
  <c r="I5962" i="2"/>
  <c r="H5962" i="2"/>
  <c r="G5962" i="2"/>
  <c r="F5962" i="2"/>
  <c r="E5962" i="2"/>
  <c r="D5962" i="2"/>
  <c r="C5962" i="2"/>
  <c r="A5962" i="2"/>
  <c r="T5961" i="2"/>
  <c r="S5961" i="2"/>
  <c r="R5961" i="2"/>
  <c r="Q5961" i="2"/>
  <c r="P5961" i="2"/>
  <c r="O5961" i="2"/>
  <c r="N5961" i="2"/>
  <c r="M5961" i="2"/>
  <c r="L5961" i="2"/>
  <c r="K5961" i="2"/>
  <c r="J5961" i="2"/>
  <c r="I5961" i="2"/>
  <c r="H5961" i="2"/>
  <c r="G5961" i="2"/>
  <c r="F5961" i="2"/>
  <c r="E5961" i="2"/>
  <c r="D5961" i="2"/>
  <c r="C5961" i="2"/>
  <c r="B5961" i="2"/>
  <c r="A5961" i="2"/>
  <c r="T5960" i="2"/>
  <c r="S5960" i="2"/>
  <c r="R5960" i="2"/>
  <c r="Q5960" i="2"/>
  <c r="P5960" i="2"/>
  <c r="O5960" i="2"/>
  <c r="N5960" i="2"/>
  <c r="B5960" i="2" s="1"/>
  <c r="M5960" i="2"/>
  <c r="L5960" i="2"/>
  <c r="K5960" i="2"/>
  <c r="J5960" i="2"/>
  <c r="I5960" i="2"/>
  <c r="H5960" i="2"/>
  <c r="G5960" i="2"/>
  <c r="F5960" i="2"/>
  <c r="E5960" i="2"/>
  <c r="D5960" i="2"/>
  <c r="C5960" i="2"/>
  <c r="A5960" i="2"/>
  <c r="T5959" i="2"/>
  <c r="S5959" i="2"/>
  <c r="R5959" i="2"/>
  <c r="Q5959" i="2"/>
  <c r="P5959" i="2"/>
  <c r="O5959" i="2"/>
  <c r="N5959" i="2"/>
  <c r="M5959" i="2"/>
  <c r="L5959" i="2"/>
  <c r="K5959" i="2"/>
  <c r="J5959" i="2"/>
  <c r="I5959" i="2"/>
  <c r="H5959" i="2"/>
  <c r="G5959" i="2"/>
  <c r="F5959" i="2"/>
  <c r="E5959" i="2"/>
  <c r="D5959" i="2"/>
  <c r="C5959" i="2"/>
  <c r="B5959" i="2"/>
  <c r="A5959" i="2"/>
  <c r="T5958" i="2"/>
  <c r="S5958" i="2"/>
  <c r="R5958" i="2"/>
  <c r="Q5958" i="2"/>
  <c r="P5958" i="2"/>
  <c r="O5958" i="2"/>
  <c r="N5958" i="2"/>
  <c r="B5958" i="2" s="1"/>
  <c r="M5958" i="2"/>
  <c r="L5958" i="2"/>
  <c r="K5958" i="2"/>
  <c r="J5958" i="2"/>
  <c r="I5958" i="2"/>
  <c r="H5958" i="2"/>
  <c r="G5958" i="2"/>
  <c r="F5958" i="2"/>
  <c r="E5958" i="2"/>
  <c r="D5958" i="2"/>
  <c r="C5958" i="2"/>
  <c r="A5958" i="2"/>
  <c r="T5957" i="2"/>
  <c r="S5957" i="2"/>
  <c r="R5957" i="2"/>
  <c r="Q5957" i="2"/>
  <c r="P5957" i="2"/>
  <c r="O5957" i="2"/>
  <c r="N5957" i="2"/>
  <c r="M5957" i="2"/>
  <c r="L5957" i="2"/>
  <c r="K5957" i="2"/>
  <c r="J5957" i="2"/>
  <c r="I5957" i="2"/>
  <c r="H5957" i="2"/>
  <c r="G5957" i="2"/>
  <c r="F5957" i="2"/>
  <c r="E5957" i="2"/>
  <c r="D5957" i="2"/>
  <c r="C5957" i="2"/>
  <c r="B5957" i="2"/>
  <c r="A5957" i="2"/>
  <c r="T5956" i="2"/>
  <c r="S5956" i="2"/>
  <c r="R5956" i="2"/>
  <c r="Q5956" i="2"/>
  <c r="P5956" i="2"/>
  <c r="O5956" i="2"/>
  <c r="N5956" i="2"/>
  <c r="B5956" i="2" s="1"/>
  <c r="M5956" i="2"/>
  <c r="L5956" i="2"/>
  <c r="K5956" i="2"/>
  <c r="J5956" i="2"/>
  <c r="I5956" i="2"/>
  <c r="H5956" i="2"/>
  <c r="G5956" i="2"/>
  <c r="F5956" i="2"/>
  <c r="E5956" i="2"/>
  <c r="D5956" i="2"/>
  <c r="C5956" i="2"/>
  <c r="A5956" i="2"/>
  <c r="T5955" i="2"/>
  <c r="S5955" i="2"/>
  <c r="R5955" i="2"/>
  <c r="Q5955" i="2"/>
  <c r="P5955" i="2"/>
  <c r="O5955" i="2"/>
  <c r="N5955" i="2"/>
  <c r="M5955" i="2"/>
  <c r="L5955" i="2"/>
  <c r="K5955" i="2"/>
  <c r="J5955" i="2"/>
  <c r="I5955" i="2"/>
  <c r="H5955" i="2"/>
  <c r="G5955" i="2"/>
  <c r="F5955" i="2"/>
  <c r="E5955" i="2"/>
  <c r="D5955" i="2"/>
  <c r="C5955" i="2"/>
  <c r="B5955" i="2"/>
  <c r="A5955" i="2"/>
  <c r="T5954" i="2"/>
  <c r="S5954" i="2"/>
  <c r="R5954" i="2"/>
  <c r="Q5954" i="2"/>
  <c r="P5954" i="2"/>
  <c r="O5954" i="2"/>
  <c r="N5954" i="2"/>
  <c r="B5954" i="2" s="1"/>
  <c r="M5954" i="2"/>
  <c r="L5954" i="2"/>
  <c r="K5954" i="2"/>
  <c r="J5954" i="2"/>
  <c r="I5954" i="2"/>
  <c r="H5954" i="2"/>
  <c r="G5954" i="2"/>
  <c r="F5954" i="2"/>
  <c r="E5954" i="2"/>
  <c r="D5954" i="2"/>
  <c r="C5954" i="2"/>
  <c r="A5954" i="2"/>
  <c r="T5953" i="2"/>
  <c r="S5953" i="2"/>
  <c r="R5953" i="2"/>
  <c r="Q5953" i="2"/>
  <c r="P5953" i="2"/>
  <c r="O5953" i="2"/>
  <c r="N5953" i="2"/>
  <c r="M5953" i="2"/>
  <c r="L5953" i="2"/>
  <c r="K5953" i="2"/>
  <c r="J5953" i="2"/>
  <c r="I5953" i="2"/>
  <c r="H5953" i="2"/>
  <c r="G5953" i="2"/>
  <c r="F5953" i="2"/>
  <c r="E5953" i="2"/>
  <c r="D5953" i="2"/>
  <c r="C5953" i="2"/>
  <c r="B5953" i="2"/>
  <c r="A5953" i="2"/>
  <c r="T5952" i="2"/>
  <c r="S5952" i="2"/>
  <c r="R5952" i="2"/>
  <c r="Q5952" i="2"/>
  <c r="P5952" i="2"/>
  <c r="O5952" i="2"/>
  <c r="N5952" i="2"/>
  <c r="B5952" i="2" s="1"/>
  <c r="M5952" i="2"/>
  <c r="L5952" i="2"/>
  <c r="K5952" i="2"/>
  <c r="J5952" i="2"/>
  <c r="I5952" i="2"/>
  <c r="H5952" i="2"/>
  <c r="G5952" i="2"/>
  <c r="F5952" i="2"/>
  <c r="E5952" i="2"/>
  <c r="D5952" i="2"/>
  <c r="C5952" i="2"/>
  <c r="A5952" i="2"/>
  <c r="T5951" i="2"/>
  <c r="S5951" i="2"/>
  <c r="R5951" i="2"/>
  <c r="Q5951" i="2"/>
  <c r="P5951" i="2"/>
  <c r="O5951" i="2"/>
  <c r="N5951" i="2"/>
  <c r="M5951" i="2"/>
  <c r="L5951" i="2"/>
  <c r="K5951" i="2"/>
  <c r="J5951" i="2"/>
  <c r="I5951" i="2"/>
  <c r="H5951" i="2"/>
  <c r="G5951" i="2"/>
  <c r="F5951" i="2"/>
  <c r="E5951" i="2"/>
  <c r="D5951" i="2"/>
  <c r="C5951" i="2"/>
  <c r="B5951" i="2"/>
  <c r="A5951" i="2"/>
  <c r="T5950" i="2"/>
  <c r="S5950" i="2"/>
  <c r="R5950" i="2"/>
  <c r="Q5950" i="2"/>
  <c r="P5950" i="2"/>
  <c r="O5950" i="2"/>
  <c r="N5950" i="2"/>
  <c r="B5950" i="2" s="1"/>
  <c r="M5950" i="2"/>
  <c r="L5950" i="2"/>
  <c r="K5950" i="2"/>
  <c r="J5950" i="2"/>
  <c r="I5950" i="2"/>
  <c r="H5950" i="2"/>
  <c r="G5950" i="2"/>
  <c r="F5950" i="2"/>
  <c r="E5950" i="2"/>
  <c r="D5950" i="2"/>
  <c r="C5950" i="2"/>
  <c r="A5950" i="2"/>
  <c r="T5949" i="2"/>
  <c r="S5949" i="2"/>
  <c r="R5949" i="2"/>
  <c r="Q5949" i="2"/>
  <c r="P5949" i="2"/>
  <c r="O5949" i="2"/>
  <c r="N5949" i="2"/>
  <c r="M5949" i="2"/>
  <c r="L5949" i="2"/>
  <c r="K5949" i="2"/>
  <c r="J5949" i="2"/>
  <c r="I5949" i="2"/>
  <c r="H5949" i="2"/>
  <c r="G5949" i="2"/>
  <c r="F5949" i="2"/>
  <c r="E5949" i="2"/>
  <c r="D5949" i="2"/>
  <c r="C5949" i="2"/>
  <c r="B5949" i="2"/>
  <c r="A5949" i="2"/>
  <c r="T5948" i="2"/>
  <c r="S5948" i="2"/>
  <c r="R5948" i="2"/>
  <c r="Q5948" i="2"/>
  <c r="P5948" i="2"/>
  <c r="O5948" i="2"/>
  <c r="N5948" i="2"/>
  <c r="B5948" i="2" s="1"/>
  <c r="M5948" i="2"/>
  <c r="L5948" i="2"/>
  <c r="K5948" i="2"/>
  <c r="J5948" i="2"/>
  <c r="I5948" i="2"/>
  <c r="H5948" i="2"/>
  <c r="G5948" i="2"/>
  <c r="F5948" i="2"/>
  <c r="E5948" i="2"/>
  <c r="D5948" i="2"/>
  <c r="C5948" i="2"/>
  <c r="A5948" i="2"/>
  <c r="T5947" i="2"/>
  <c r="S5947" i="2"/>
  <c r="R5947" i="2"/>
  <c r="Q5947" i="2"/>
  <c r="P5947" i="2"/>
  <c r="O5947" i="2"/>
  <c r="N5947" i="2"/>
  <c r="M5947" i="2"/>
  <c r="L5947" i="2"/>
  <c r="K5947" i="2"/>
  <c r="J5947" i="2"/>
  <c r="I5947" i="2"/>
  <c r="H5947" i="2"/>
  <c r="G5947" i="2"/>
  <c r="F5947" i="2"/>
  <c r="E5947" i="2"/>
  <c r="D5947" i="2"/>
  <c r="C5947" i="2"/>
  <c r="B5947" i="2"/>
  <c r="A5947" i="2"/>
  <c r="T5946" i="2"/>
  <c r="S5946" i="2"/>
  <c r="R5946" i="2"/>
  <c r="Q5946" i="2"/>
  <c r="P5946" i="2"/>
  <c r="O5946" i="2"/>
  <c r="N5946" i="2"/>
  <c r="B5946" i="2" s="1"/>
  <c r="M5946" i="2"/>
  <c r="L5946" i="2"/>
  <c r="K5946" i="2"/>
  <c r="J5946" i="2"/>
  <c r="I5946" i="2"/>
  <c r="H5946" i="2"/>
  <c r="G5946" i="2"/>
  <c r="F5946" i="2"/>
  <c r="E5946" i="2"/>
  <c r="D5946" i="2"/>
  <c r="C5946" i="2"/>
  <c r="A5946" i="2"/>
  <c r="T5945" i="2"/>
  <c r="S5945" i="2"/>
  <c r="R5945" i="2"/>
  <c r="Q5945" i="2"/>
  <c r="P5945" i="2"/>
  <c r="O5945" i="2"/>
  <c r="N5945" i="2"/>
  <c r="M5945" i="2"/>
  <c r="L5945" i="2"/>
  <c r="K5945" i="2"/>
  <c r="J5945" i="2"/>
  <c r="I5945" i="2"/>
  <c r="H5945" i="2"/>
  <c r="G5945" i="2"/>
  <c r="F5945" i="2"/>
  <c r="E5945" i="2"/>
  <c r="D5945" i="2"/>
  <c r="C5945" i="2"/>
  <c r="B5945" i="2"/>
  <c r="A5945" i="2"/>
  <c r="T5944" i="2"/>
  <c r="S5944" i="2"/>
  <c r="R5944" i="2"/>
  <c r="Q5944" i="2"/>
  <c r="P5944" i="2"/>
  <c r="O5944" i="2"/>
  <c r="N5944" i="2"/>
  <c r="B5944" i="2" s="1"/>
  <c r="M5944" i="2"/>
  <c r="L5944" i="2"/>
  <c r="K5944" i="2"/>
  <c r="J5944" i="2"/>
  <c r="I5944" i="2"/>
  <c r="H5944" i="2"/>
  <c r="G5944" i="2"/>
  <c r="F5944" i="2"/>
  <c r="E5944" i="2"/>
  <c r="D5944" i="2"/>
  <c r="C5944" i="2"/>
  <c r="A5944" i="2"/>
  <c r="T5943" i="2"/>
  <c r="S5943" i="2"/>
  <c r="R5943" i="2"/>
  <c r="Q5943" i="2"/>
  <c r="P5943" i="2"/>
  <c r="O5943" i="2"/>
  <c r="N5943" i="2"/>
  <c r="M5943" i="2"/>
  <c r="L5943" i="2"/>
  <c r="K5943" i="2"/>
  <c r="J5943" i="2"/>
  <c r="I5943" i="2"/>
  <c r="H5943" i="2"/>
  <c r="G5943" i="2"/>
  <c r="F5943" i="2"/>
  <c r="E5943" i="2"/>
  <c r="D5943" i="2"/>
  <c r="C5943" i="2"/>
  <c r="B5943" i="2"/>
  <c r="A5943" i="2"/>
  <c r="T5942" i="2"/>
  <c r="S5942" i="2"/>
  <c r="R5942" i="2"/>
  <c r="Q5942" i="2"/>
  <c r="P5942" i="2"/>
  <c r="O5942" i="2"/>
  <c r="N5942" i="2"/>
  <c r="B5942" i="2" s="1"/>
  <c r="M5942" i="2"/>
  <c r="L5942" i="2"/>
  <c r="K5942" i="2"/>
  <c r="J5942" i="2"/>
  <c r="I5942" i="2"/>
  <c r="H5942" i="2"/>
  <c r="G5942" i="2"/>
  <c r="F5942" i="2"/>
  <c r="E5942" i="2"/>
  <c r="D5942" i="2"/>
  <c r="C5942" i="2"/>
  <c r="A5942" i="2"/>
  <c r="T5941" i="2"/>
  <c r="S5941" i="2"/>
  <c r="R5941" i="2"/>
  <c r="Q5941" i="2"/>
  <c r="P5941" i="2"/>
  <c r="O5941" i="2"/>
  <c r="N5941" i="2"/>
  <c r="M5941" i="2"/>
  <c r="L5941" i="2"/>
  <c r="K5941" i="2"/>
  <c r="J5941" i="2"/>
  <c r="I5941" i="2"/>
  <c r="H5941" i="2"/>
  <c r="G5941" i="2"/>
  <c r="F5941" i="2"/>
  <c r="E5941" i="2"/>
  <c r="D5941" i="2"/>
  <c r="C5941" i="2"/>
  <c r="B5941" i="2"/>
  <c r="A5941" i="2"/>
  <c r="T5940" i="2"/>
  <c r="S5940" i="2"/>
  <c r="R5940" i="2"/>
  <c r="Q5940" i="2"/>
  <c r="P5940" i="2"/>
  <c r="O5940" i="2"/>
  <c r="N5940" i="2"/>
  <c r="B5940" i="2" s="1"/>
  <c r="M5940" i="2"/>
  <c r="L5940" i="2"/>
  <c r="K5940" i="2"/>
  <c r="J5940" i="2"/>
  <c r="I5940" i="2"/>
  <c r="H5940" i="2"/>
  <c r="G5940" i="2"/>
  <c r="F5940" i="2"/>
  <c r="E5940" i="2"/>
  <c r="D5940" i="2"/>
  <c r="C5940" i="2"/>
  <c r="A5940" i="2"/>
  <c r="T5939" i="2"/>
  <c r="S5939" i="2"/>
  <c r="R5939" i="2"/>
  <c r="Q5939" i="2"/>
  <c r="P5939" i="2"/>
  <c r="O5939" i="2"/>
  <c r="N5939" i="2"/>
  <c r="M5939" i="2"/>
  <c r="L5939" i="2"/>
  <c r="K5939" i="2"/>
  <c r="J5939" i="2"/>
  <c r="I5939" i="2"/>
  <c r="H5939" i="2"/>
  <c r="G5939" i="2"/>
  <c r="F5939" i="2"/>
  <c r="E5939" i="2"/>
  <c r="D5939" i="2"/>
  <c r="C5939" i="2"/>
  <c r="B5939" i="2"/>
  <c r="A5939" i="2"/>
  <c r="T5938" i="2"/>
  <c r="S5938" i="2"/>
  <c r="R5938" i="2"/>
  <c r="Q5938" i="2"/>
  <c r="P5938" i="2"/>
  <c r="O5938" i="2"/>
  <c r="N5938" i="2"/>
  <c r="B5938" i="2" s="1"/>
  <c r="M5938" i="2"/>
  <c r="L5938" i="2"/>
  <c r="K5938" i="2"/>
  <c r="J5938" i="2"/>
  <c r="I5938" i="2"/>
  <c r="H5938" i="2"/>
  <c r="G5938" i="2"/>
  <c r="F5938" i="2"/>
  <c r="E5938" i="2"/>
  <c r="D5938" i="2"/>
  <c r="C5938" i="2"/>
  <c r="A5938" i="2"/>
  <c r="T5937" i="2"/>
  <c r="S5937" i="2"/>
  <c r="R5937" i="2"/>
  <c r="Q5937" i="2"/>
  <c r="P5937" i="2"/>
  <c r="O5937" i="2"/>
  <c r="N5937" i="2"/>
  <c r="M5937" i="2"/>
  <c r="L5937" i="2"/>
  <c r="K5937" i="2"/>
  <c r="J5937" i="2"/>
  <c r="I5937" i="2"/>
  <c r="H5937" i="2"/>
  <c r="G5937" i="2"/>
  <c r="F5937" i="2"/>
  <c r="E5937" i="2"/>
  <c r="D5937" i="2"/>
  <c r="C5937" i="2"/>
  <c r="B5937" i="2"/>
  <c r="A5937" i="2"/>
  <c r="T5936" i="2"/>
  <c r="S5936" i="2"/>
  <c r="R5936" i="2"/>
  <c r="Q5936" i="2"/>
  <c r="P5936" i="2"/>
  <c r="O5936" i="2"/>
  <c r="N5936" i="2"/>
  <c r="B5936" i="2" s="1"/>
  <c r="M5936" i="2"/>
  <c r="L5936" i="2"/>
  <c r="K5936" i="2"/>
  <c r="J5936" i="2"/>
  <c r="I5936" i="2"/>
  <c r="H5936" i="2"/>
  <c r="G5936" i="2"/>
  <c r="F5936" i="2"/>
  <c r="E5936" i="2"/>
  <c r="D5936" i="2"/>
  <c r="C5936" i="2"/>
  <c r="A5936" i="2"/>
  <c r="T5935" i="2"/>
  <c r="S5935" i="2"/>
  <c r="R5935" i="2"/>
  <c r="Q5935" i="2"/>
  <c r="P5935" i="2"/>
  <c r="O5935" i="2"/>
  <c r="N5935" i="2"/>
  <c r="M5935" i="2"/>
  <c r="L5935" i="2"/>
  <c r="K5935" i="2"/>
  <c r="J5935" i="2"/>
  <c r="I5935" i="2"/>
  <c r="H5935" i="2"/>
  <c r="G5935" i="2"/>
  <c r="F5935" i="2"/>
  <c r="E5935" i="2"/>
  <c r="D5935" i="2"/>
  <c r="C5935" i="2"/>
  <c r="B5935" i="2"/>
  <c r="A5935" i="2"/>
  <c r="T5934" i="2"/>
  <c r="S5934" i="2"/>
  <c r="R5934" i="2"/>
  <c r="Q5934" i="2"/>
  <c r="P5934" i="2"/>
  <c r="O5934" i="2"/>
  <c r="N5934" i="2"/>
  <c r="B5934" i="2" s="1"/>
  <c r="M5934" i="2"/>
  <c r="L5934" i="2"/>
  <c r="K5934" i="2"/>
  <c r="J5934" i="2"/>
  <c r="I5934" i="2"/>
  <c r="H5934" i="2"/>
  <c r="G5934" i="2"/>
  <c r="F5934" i="2"/>
  <c r="E5934" i="2"/>
  <c r="D5934" i="2"/>
  <c r="C5934" i="2"/>
  <c r="A5934" i="2"/>
  <c r="T5933" i="2"/>
  <c r="S5933" i="2"/>
  <c r="R5933" i="2"/>
  <c r="Q5933" i="2"/>
  <c r="P5933" i="2"/>
  <c r="O5933" i="2"/>
  <c r="N5933" i="2"/>
  <c r="M5933" i="2"/>
  <c r="L5933" i="2"/>
  <c r="K5933" i="2"/>
  <c r="J5933" i="2"/>
  <c r="I5933" i="2"/>
  <c r="H5933" i="2"/>
  <c r="G5933" i="2"/>
  <c r="F5933" i="2"/>
  <c r="E5933" i="2"/>
  <c r="D5933" i="2"/>
  <c r="C5933" i="2"/>
  <c r="B5933" i="2"/>
  <c r="A5933" i="2"/>
  <c r="T5932" i="2"/>
  <c r="S5932" i="2"/>
  <c r="R5932" i="2"/>
  <c r="Q5932" i="2"/>
  <c r="P5932" i="2"/>
  <c r="O5932" i="2"/>
  <c r="N5932" i="2"/>
  <c r="B5932" i="2" s="1"/>
  <c r="M5932" i="2"/>
  <c r="L5932" i="2"/>
  <c r="K5932" i="2"/>
  <c r="J5932" i="2"/>
  <c r="I5932" i="2"/>
  <c r="H5932" i="2"/>
  <c r="G5932" i="2"/>
  <c r="F5932" i="2"/>
  <c r="E5932" i="2"/>
  <c r="D5932" i="2"/>
  <c r="C5932" i="2"/>
  <c r="A5932" i="2"/>
  <c r="T5931" i="2"/>
  <c r="S5931" i="2"/>
  <c r="R5931" i="2"/>
  <c r="Q5931" i="2"/>
  <c r="P5931" i="2"/>
  <c r="O5931" i="2"/>
  <c r="N5931" i="2"/>
  <c r="M5931" i="2"/>
  <c r="L5931" i="2"/>
  <c r="K5931" i="2"/>
  <c r="J5931" i="2"/>
  <c r="I5931" i="2"/>
  <c r="H5931" i="2"/>
  <c r="G5931" i="2"/>
  <c r="F5931" i="2"/>
  <c r="E5931" i="2"/>
  <c r="D5931" i="2"/>
  <c r="C5931" i="2"/>
  <c r="B5931" i="2"/>
  <c r="A5931" i="2"/>
  <c r="T5930" i="2"/>
  <c r="S5930" i="2"/>
  <c r="R5930" i="2"/>
  <c r="Q5930" i="2"/>
  <c r="P5930" i="2"/>
  <c r="O5930" i="2"/>
  <c r="N5930" i="2"/>
  <c r="B5930" i="2" s="1"/>
  <c r="M5930" i="2"/>
  <c r="L5930" i="2"/>
  <c r="K5930" i="2"/>
  <c r="J5930" i="2"/>
  <c r="I5930" i="2"/>
  <c r="H5930" i="2"/>
  <c r="G5930" i="2"/>
  <c r="F5930" i="2"/>
  <c r="E5930" i="2"/>
  <c r="D5930" i="2"/>
  <c r="C5930" i="2"/>
  <c r="A5930" i="2"/>
  <c r="T5929" i="2"/>
  <c r="S5929" i="2"/>
  <c r="R5929" i="2"/>
  <c r="Q5929" i="2"/>
  <c r="P5929" i="2"/>
  <c r="O5929" i="2"/>
  <c r="N5929" i="2"/>
  <c r="M5929" i="2"/>
  <c r="L5929" i="2"/>
  <c r="K5929" i="2"/>
  <c r="J5929" i="2"/>
  <c r="I5929" i="2"/>
  <c r="H5929" i="2"/>
  <c r="G5929" i="2"/>
  <c r="F5929" i="2"/>
  <c r="E5929" i="2"/>
  <c r="D5929" i="2"/>
  <c r="C5929" i="2"/>
  <c r="B5929" i="2"/>
  <c r="A5929" i="2"/>
  <c r="T5928" i="2"/>
  <c r="S5928" i="2"/>
  <c r="R5928" i="2"/>
  <c r="Q5928" i="2"/>
  <c r="P5928" i="2"/>
  <c r="O5928" i="2"/>
  <c r="N5928" i="2"/>
  <c r="B5928" i="2" s="1"/>
  <c r="M5928" i="2"/>
  <c r="L5928" i="2"/>
  <c r="K5928" i="2"/>
  <c r="J5928" i="2"/>
  <c r="I5928" i="2"/>
  <c r="H5928" i="2"/>
  <c r="G5928" i="2"/>
  <c r="F5928" i="2"/>
  <c r="E5928" i="2"/>
  <c r="D5928" i="2"/>
  <c r="C5928" i="2"/>
  <c r="A5928" i="2"/>
  <c r="T5927" i="2"/>
  <c r="S5927" i="2"/>
  <c r="R5927" i="2"/>
  <c r="Q5927" i="2"/>
  <c r="P5927" i="2"/>
  <c r="O5927" i="2"/>
  <c r="N5927" i="2"/>
  <c r="M5927" i="2"/>
  <c r="L5927" i="2"/>
  <c r="K5927" i="2"/>
  <c r="J5927" i="2"/>
  <c r="I5927" i="2"/>
  <c r="H5927" i="2"/>
  <c r="G5927" i="2"/>
  <c r="F5927" i="2"/>
  <c r="E5927" i="2"/>
  <c r="D5927" i="2"/>
  <c r="C5927" i="2"/>
  <c r="B5927" i="2"/>
  <c r="A5927" i="2"/>
  <c r="T5926" i="2"/>
  <c r="S5926" i="2"/>
  <c r="R5926" i="2"/>
  <c r="Q5926" i="2"/>
  <c r="P5926" i="2"/>
  <c r="O5926" i="2"/>
  <c r="N5926" i="2"/>
  <c r="B5926" i="2" s="1"/>
  <c r="M5926" i="2"/>
  <c r="L5926" i="2"/>
  <c r="K5926" i="2"/>
  <c r="J5926" i="2"/>
  <c r="I5926" i="2"/>
  <c r="H5926" i="2"/>
  <c r="G5926" i="2"/>
  <c r="F5926" i="2"/>
  <c r="E5926" i="2"/>
  <c r="D5926" i="2"/>
  <c r="C5926" i="2"/>
  <c r="A5926" i="2"/>
  <c r="T5925" i="2"/>
  <c r="S5925" i="2"/>
  <c r="R5925" i="2"/>
  <c r="Q5925" i="2"/>
  <c r="P5925" i="2"/>
  <c r="O5925" i="2"/>
  <c r="N5925" i="2"/>
  <c r="M5925" i="2"/>
  <c r="L5925" i="2"/>
  <c r="K5925" i="2"/>
  <c r="J5925" i="2"/>
  <c r="I5925" i="2"/>
  <c r="H5925" i="2"/>
  <c r="G5925" i="2"/>
  <c r="F5925" i="2"/>
  <c r="E5925" i="2"/>
  <c r="D5925" i="2"/>
  <c r="C5925" i="2"/>
  <c r="B5925" i="2"/>
  <c r="A5925" i="2"/>
  <c r="T5924" i="2"/>
  <c r="S5924" i="2"/>
  <c r="R5924" i="2"/>
  <c r="Q5924" i="2"/>
  <c r="P5924" i="2"/>
  <c r="O5924" i="2"/>
  <c r="N5924" i="2"/>
  <c r="B5924" i="2" s="1"/>
  <c r="M5924" i="2"/>
  <c r="L5924" i="2"/>
  <c r="K5924" i="2"/>
  <c r="J5924" i="2"/>
  <c r="I5924" i="2"/>
  <c r="H5924" i="2"/>
  <c r="G5924" i="2"/>
  <c r="F5924" i="2"/>
  <c r="E5924" i="2"/>
  <c r="D5924" i="2"/>
  <c r="C5924" i="2"/>
  <c r="A5924" i="2"/>
  <c r="T5923" i="2"/>
  <c r="S5923" i="2"/>
  <c r="R5923" i="2"/>
  <c r="Q5923" i="2"/>
  <c r="P5923" i="2"/>
  <c r="O5923" i="2"/>
  <c r="N5923" i="2"/>
  <c r="M5923" i="2"/>
  <c r="L5923" i="2"/>
  <c r="K5923" i="2"/>
  <c r="J5923" i="2"/>
  <c r="I5923" i="2"/>
  <c r="H5923" i="2"/>
  <c r="G5923" i="2"/>
  <c r="F5923" i="2"/>
  <c r="E5923" i="2"/>
  <c r="D5923" i="2"/>
  <c r="C5923" i="2"/>
  <c r="B5923" i="2"/>
  <c r="A5923" i="2"/>
  <c r="T5922" i="2"/>
  <c r="S5922" i="2"/>
  <c r="R5922" i="2"/>
  <c r="Q5922" i="2"/>
  <c r="P5922" i="2"/>
  <c r="O5922" i="2"/>
  <c r="N5922" i="2"/>
  <c r="B5922" i="2" s="1"/>
  <c r="M5922" i="2"/>
  <c r="L5922" i="2"/>
  <c r="K5922" i="2"/>
  <c r="J5922" i="2"/>
  <c r="I5922" i="2"/>
  <c r="H5922" i="2"/>
  <c r="G5922" i="2"/>
  <c r="F5922" i="2"/>
  <c r="E5922" i="2"/>
  <c r="D5922" i="2"/>
  <c r="C5922" i="2"/>
  <c r="A5922" i="2"/>
  <c r="T5921" i="2"/>
  <c r="S5921" i="2"/>
  <c r="R5921" i="2"/>
  <c r="Q5921" i="2"/>
  <c r="P5921" i="2"/>
  <c r="O5921" i="2"/>
  <c r="N5921" i="2"/>
  <c r="M5921" i="2"/>
  <c r="L5921" i="2"/>
  <c r="K5921" i="2"/>
  <c r="J5921" i="2"/>
  <c r="I5921" i="2"/>
  <c r="H5921" i="2"/>
  <c r="G5921" i="2"/>
  <c r="F5921" i="2"/>
  <c r="E5921" i="2"/>
  <c r="D5921" i="2"/>
  <c r="C5921" i="2"/>
  <c r="B5921" i="2"/>
  <c r="A5921" i="2"/>
  <c r="T5920" i="2"/>
  <c r="S5920" i="2"/>
  <c r="R5920" i="2"/>
  <c r="Q5920" i="2"/>
  <c r="P5920" i="2"/>
  <c r="O5920" i="2"/>
  <c r="N5920" i="2"/>
  <c r="B5920" i="2" s="1"/>
  <c r="M5920" i="2"/>
  <c r="L5920" i="2"/>
  <c r="K5920" i="2"/>
  <c r="J5920" i="2"/>
  <c r="I5920" i="2"/>
  <c r="H5920" i="2"/>
  <c r="G5920" i="2"/>
  <c r="F5920" i="2"/>
  <c r="E5920" i="2"/>
  <c r="D5920" i="2"/>
  <c r="C5920" i="2"/>
  <c r="A5920" i="2"/>
  <c r="T5919" i="2"/>
  <c r="S5919" i="2"/>
  <c r="R5919" i="2"/>
  <c r="Q5919" i="2"/>
  <c r="P5919" i="2"/>
  <c r="O5919" i="2"/>
  <c r="N5919" i="2"/>
  <c r="M5919" i="2"/>
  <c r="L5919" i="2"/>
  <c r="K5919" i="2"/>
  <c r="J5919" i="2"/>
  <c r="I5919" i="2"/>
  <c r="H5919" i="2"/>
  <c r="G5919" i="2"/>
  <c r="F5919" i="2"/>
  <c r="E5919" i="2"/>
  <c r="D5919" i="2"/>
  <c r="C5919" i="2"/>
  <c r="B5919" i="2"/>
  <c r="A5919" i="2"/>
  <c r="T5918" i="2"/>
  <c r="S5918" i="2"/>
  <c r="R5918" i="2"/>
  <c r="Q5918" i="2"/>
  <c r="P5918" i="2"/>
  <c r="O5918" i="2"/>
  <c r="N5918" i="2"/>
  <c r="B5918" i="2" s="1"/>
  <c r="M5918" i="2"/>
  <c r="L5918" i="2"/>
  <c r="K5918" i="2"/>
  <c r="J5918" i="2"/>
  <c r="I5918" i="2"/>
  <c r="H5918" i="2"/>
  <c r="G5918" i="2"/>
  <c r="F5918" i="2"/>
  <c r="E5918" i="2"/>
  <c r="D5918" i="2"/>
  <c r="C5918" i="2"/>
  <c r="A5918" i="2"/>
  <c r="T5917" i="2"/>
  <c r="S5917" i="2"/>
  <c r="R5917" i="2"/>
  <c r="Q5917" i="2"/>
  <c r="P5917" i="2"/>
  <c r="O5917" i="2"/>
  <c r="N5917" i="2"/>
  <c r="M5917" i="2"/>
  <c r="L5917" i="2"/>
  <c r="K5917" i="2"/>
  <c r="J5917" i="2"/>
  <c r="I5917" i="2"/>
  <c r="H5917" i="2"/>
  <c r="G5917" i="2"/>
  <c r="F5917" i="2"/>
  <c r="E5917" i="2"/>
  <c r="D5917" i="2"/>
  <c r="C5917" i="2"/>
  <c r="B5917" i="2"/>
  <c r="A5917" i="2"/>
  <c r="T5916" i="2"/>
  <c r="S5916" i="2"/>
  <c r="R5916" i="2"/>
  <c r="Q5916" i="2"/>
  <c r="P5916" i="2"/>
  <c r="O5916" i="2"/>
  <c r="N5916" i="2"/>
  <c r="M5916" i="2"/>
  <c r="L5916" i="2"/>
  <c r="K5916" i="2"/>
  <c r="J5916" i="2"/>
  <c r="I5916" i="2"/>
  <c r="H5916" i="2"/>
  <c r="G5916" i="2"/>
  <c r="F5916" i="2"/>
  <c r="E5916" i="2"/>
  <c r="D5916" i="2"/>
  <c r="C5916" i="2"/>
  <c r="B5916" i="2"/>
  <c r="A5916" i="2"/>
  <c r="T5915" i="2"/>
  <c r="S5915" i="2"/>
  <c r="R5915" i="2"/>
  <c r="Q5915" i="2"/>
  <c r="P5915" i="2"/>
  <c r="O5915" i="2"/>
  <c r="N5915" i="2"/>
  <c r="M5915" i="2"/>
  <c r="L5915" i="2"/>
  <c r="K5915" i="2"/>
  <c r="J5915" i="2"/>
  <c r="I5915" i="2"/>
  <c r="H5915" i="2"/>
  <c r="G5915" i="2"/>
  <c r="F5915" i="2"/>
  <c r="E5915" i="2"/>
  <c r="D5915" i="2"/>
  <c r="C5915" i="2"/>
  <c r="B5915" i="2"/>
  <c r="A5915" i="2"/>
  <c r="T5914" i="2"/>
  <c r="S5914" i="2"/>
  <c r="R5914" i="2"/>
  <c r="Q5914" i="2"/>
  <c r="P5914" i="2"/>
  <c r="O5914" i="2"/>
  <c r="N5914" i="2"/>
  <c r="M5914" i="2"/>
  <c r="L5914" i="2"/>
  <c r="K5914" i="2"/>
  <c r="J5914" i="2"/>
  <c r="I5914" i="2"/>
  <c r="H5914" i="2"/>
  <c r="G5914" i="2"/>
  <c r="F5914" i="2"/>
  <c r="E5914" i="2"/>
  <c r="D5914" i="2"/>
  <c r="C5914" i="2"/>
  <c r="B5914" i="2"/>
  <c r="A5914" i="2"/>
  <c r="T5913" i="2"/>
  <c r="S5913" i="2"/>
  <c r="R5913" i="2"/>
  <c r="Q5913" i="2"/>
  <c r="P5913" i="2"/>
  <c r="O5913" i="2"/>
  <c r="N5913" i="2"/>
  <c r="M5913" i="2"/>
  <c r="L5913" i="2"/>
  <c r="K5913" i="2"/>
  <c r="J5913" i="2"/>
  <c r="I5913" i="2"/>
  <c r="H5913" i="2"/>
  <c r="G5913" i="2"/>
  <c r="F5913" i="2"/>
  <c r="E5913" i="2"/>
  <c r="D5913" i="2"/>
  <c r="C5913" i="2"/>
  <c r="B5913" i="2"/>
  <c r="A5913" i="2"/>
  <c r="T5912" i="2"/>
  <c r="S5912" i="2"/>
  <c r="R5912" i="2"/>
  <c r="Q5912" i="2"/>
  <c r="P5912" i="2"/>
  <c r="O5912" i="2"/>
  <c r="N5912" i="2"/>
  <c r="M5912" i="2"/>
  <c r="L5912" i="2"/>
  <c r="K5912" i="2"/>
  <c r="J5912" i="2"/>
  <c r="I5912" i="2"/>
  <c r="H5912" i="2"/>
  <c r="G5912" i="2"/>
  <c r="F5912" i="2"/>
  <c r="E5912" i="2"/>
  <c r="D5912" i="2"/>
  <c r="C5912" i="2"/>
  <c r="B5912" i="2"/>
  <c r="A5912" i="2"/>
  <c r="T5911" i="2"/>
  <c r="S5911" i="2"/>
  <c r="R5911" i="2"/>
  <c r="Q5911" i="2"/>
  <c r="P5911" i="2"/>
  <c r="O5911" i="2"/>
  <c r="N5911" i="2"/>
  <c r="M5911" i="2"/>
  <c r="L5911" i="2"/>
  <c r="K5911" i="2"/>
  <c r="J5911" i="2"/>
  <c r="I5911" i="2"/>
  <c r="H5911" i="2"/>
  <c r="G5911" i="2"/>
  <c r="F5911" i="2"/>
  <c r="E5911" i="2"/>
  <c r="D5911" i="2"/>
  <c r="C5911" i="2"/>
  <c r="B5911" i="2"/>
  <c r="A5911" i="2"/>
  <c r="T5910" i="2"/>
  <c r="S5910" i="2"/>
  <c r="R5910" i="2"/>
  <c r="Q5910" i="2"/>
  <c r="P5910" i="2"/>
  <c r="O5910" i="2"/>
  <c r="N5910" i="2"/>
  <c r="M5910" i="2"/>
  <c r="L5910" i="2"/>
  <c r="K5910" i="2"/>
  <c r="J5910" i="2"/>
  <c r="I5910" i="2"/>
  <c r="H5910" i="2"/>
  <c r="G5910" i="2"/>
  <c r="F5910" i="2"/>
  <c r="E5910" i="2"/>
  <c r="D5910" i="2"/>
  <c r="C5910" i="2"/>
  <c r="B5910" i="2"/>
  <c r="A5910" i="2"/>
  <c r="T5909" i="2"/>
  <c r="S5909" i="2"/>
  <c r="R5909" i="2"/>
  <c r="Q5909" i="2"/>
  <c r="P5909" i="2"/>
  <c r="O5909" i="2"/>
  <c r="N5909" i="2"/>
  <c r="M5909" i="2"/>
  <c r="L5909" i="2"/>
  <c r="K5909" i="2"/>
  <c r="J5909" i="2"/>
  <c r="I5909" i="2"/>
  <c r="H5909" i="2"/>
  <c r="G5909" i="2"/>
  <c r="F5909" i="2"/>
  <c r="E5909" i="2"/>
  <c r="D5909" i="2"/>
  <c r="C5909" i="2"/>
  <c r="B5909" i="2"/>
  <c r="A5909" i="2"/>
  <c r="T5908" i="2"/>
  <c r="S5908" i="2"/>
  <c r="R5908" i="2"/>
  <c r="Q5908" i="2"/>
  <c r="P5908" i="2"/>
  <c r="O5908" i="2"/>
  <c r="N5908" i="2"/>
  <c r="M5908" i="2"/>
  <c r="L5908" i="2"/>
  <c r="K5908" i="2"/>
  <c r="J5908" i="2"/>
  <c r="I5908" i="2"/>
  <c r="H5908" i="2"/>
  <c r="G5908" i="2"/>
  <c r="F5908" i="2"/>
  <c r="E5908" i="2"/>
  <c r="D5908" i="2"/>
  <c r="C5908" i="2"/>
  <c r="B5908" i="2"/>
  <c r="A5908" i="2"/>
  <c r="T5907" i="2"/>
  <c r="S5907" i="2"/>
  <c r="R5907" i="2"/>
  <c r="Q5907" i="2"/>
  <c r="P5907" i="2"/>
  <c r="O5907" i="2"/>
  <c r="N5907" i="2"/>
  <c r="M5907" i="2"/>
  <c r="L5907" i="2"/>
  <c r="K5907" i="2"/>
  <c r="J5907" i="2"/>
  <c r="I5907" i="2"/>
  <c r="H5907" i="2"/>
  <c r="G5907" i="2"/>
  <c r="F5907" i="2"/>
  <c r="E5907" i="2"/>
  <c r="D5907" i="2"/>
  <c r="C5907" i="2"/>
  <c r="B5907" i="2"/>
  <c r="A5907" i="2"/>
  <c r="T5906" i="2"/>
  <c r="S5906" i="2"/>
  <c r="R5906" i="2"/>
  <c r="Q5906" i="2"/>
  <c r="P5906" i="2"/>
  <c r="O5906" i="2"/>
  <c r="N5906" i="2"/>
  <c r="M5906" i="2"/>
  <c r="L5906" i="2"/>
  <c r="K5906" i="2"/>
  <c r="J5906" i="2"/>
  <c r="I5906" i="2"/>
  <c r="H5906" i="2"/>
  <c r="G5906" i="2"/>
  <c r="F5906" i="2"/>
  <c r="E5906" i="2"/>
  <c r="D5906" i="2"/>
  <c r="C5906" i="2"/>
  <c r="B5906" i="2"/>
  <c r="A5906" i="2"/>
  <c r="T5905" i="2"/>
  <c r="S5905" i="2"/>
  <c r="R5905" i="2"/>
  <c r="Q5905" i="2"/>
  <c r="P5905" i="2"/>
  <c r="O5905" i="2"/>
  <c r="N5905" i="2"/>
  <c r="M5905" i="2"/>
  <c r="L5905" i="2"/>
  <c r="K5905" i="2"/>
  <c r="J5905" i="2"/>
  <c r="I5905" i="2"/>
  <c r="H5905" i="2"/>
  <c r="G5905" i="2"/>
  <c r="F5905" i="2"/>
  <c r="E5905" i="2"/>
  <c r="D5905" i="2"/>
  <c r="C5905" i="2"/>
  <c r="B5905" i="2"/>
  <c r="A5905" i="2"/>
  <c r="T5904" i="2"/>
  <c r="S5904" i="2"/>
  <c r="R5904" i="2"/>
  <c r="Q5904" i="2"/>
  <c r="P5904" i="2"/>
  <c r="O5904" i="2"/>
  <c r="N5904" i="2"/>
  <c r="M5904" i="2"/>
  <c r="L5904" i="2"/>
  <c r="K5904" i="2"/>
  <c r="J5904" i="2"/>
  <c r="I5904" i="2"/>
  <c r="H5904" i="2"/>
  <c r="G5904" i="2"/>
  <c r="F5904" i="2"/>
  <c r="E5904" i="2"/>
  <c r="D5904" i="2"/>
  <c r="C5904" i="2"/>
  <c r="B5904" i="2"/>
  <c r="A5904" i="2"/>
  <c r="T5903" i="2"/>
  <c r="S5903" i="2"/>
  <c r="R5903" i="2"/>
  <c r="Q5903" i="2"/>
  <c r="P5903" i="2"/>
  <c r="O5903" i="2"/>
  <c r="N5903" i="2"/>
  <c r="M5903" i="2"/>
  <c r="L5903" i="2"/>
  <c r="K5903" i="2"/>
  <c r="J5903" i="2"/>
  <c r="I5903" i="2"/>
  <c r="H5903" i="2"/>
  <c r="G5903" i="2"/>
  <c r="F5903" i="2"/>
  <c r="E5903" i="2"/>
  <c r="D5903" i="2"/>
  <c r="C5903" i="2"/>
  <c r="B5903" i="2"/>
  <c r="A5903" i="2"/>
  <c r="T5902" i="2"/>
  <c r="S5902" i="2"/>
  <c r="R5902" i="2"/>
  <c r="Q5902" i="2"/>
  <c r="P5902" i="2"/>
  <c r="O5902" i="2"/>
  <c r="N5902" i="2"/>
  <c r="M5902" i="2"/>
  <c r="L5902" i="2"/>
  <c r="K5902" i="2"/>
  <c r="J5902" i="2"/>
  <c r="I5902" i="2"/>
  <c r="H5902" i="2"/>
  <c r="G5902" i="2"/>
  <c r="F5902" i="2"/>
  <c r="E5902" i="2"/>
  <c r="D5902" i="2"/>
  <c r="C5902" i="2"/>
  <c r="B5902" i="2"/>
  <c r="A5902" i="2"/>
  <c r="T5901" i="2"/>
  <c r="S5901" i="2"/>
  <c r="R5901" i="2"/>
  <c r="Q5901" i="2"/>
  <c r="P5901" i="2"/>
  <c r="O5901" i="2"/>
  <c r="N5901" i="2"/>
  <c r="B5901" i="2" s="1"/>
  <c r="M5901" i="2"/>
  <c r="L5901" i="2"/>
  <c r="K5901" i="2"/>
  <c r="J5901" i="2"/>
  <c r="I5901" i="2"/>
  <c r="H5901" i="2"/>
  <c r="G5901" i="2"/>
  <c r="F5901" i="2"/>
  <c r="E5901" i="2"/>
  <c r="D5901" i="2"/>
  <c r="C5901" i="2"/>
  <c r="A5901" i="2"/>
  <c r="T5900" i="2"/>
  <c r="S5900" i="2"/>
  <c r="R5900" i="2"/>
  <c r="Q5900" i="2"/>
  <c r="P5900" i="2"/>
  <c r="O5900" i="2"/>
  <c r="N5900" i="2"/>
  <c r="M5900" i="2"/>
  <c r="L5900" i="2"/>
  <c r="K5900" i="2"/>
  <c r="J5900" i="2"/>
  <c r="I5900" i="2"/>
  <c r="H5900" i="2"/>
  <c r="G5900" i="2"/>
  <c r="F5900" i="2"/>
  <c r="E5900" i="2"/>
  <c r="D5900" i="2"/>
  <c r="C5900" i="2"/>
  <c r="B5900" i="2"/>
  <c r="A5900" i="2"/>
  <c r="T5899" i="2"/>
  <c r="S5899" i="2"/>
  <c r="R5899" i="2"/>
  <c r="Q5899" i="2"/>
  <c r="P5899" i="2"/>
  <c r="O5899" i="2"/>
  <c r="N5899" i="2"/>
  <c r="B5899" i="2" s="1"/>
  <c r="M5899" i="2"/>
  <c r="L5899" i="2"/>
  <c r="K5899" i="2"/>
  <c r="J5899" i="2"/>
  <c r="I5899" i="2"/>
  <c r="H5899" i="2"/>
  <c r="G5899" i="2"/>
  <c r="F5899" i="2"/>
  <c r="E5899" i="2"/>
  <c r="D5899" i="2"/>
  <c r="C5899" i="2"/>
  <c r="A5899" i="2"/>
  <c r="T5898" i="2"/>
  <c r="S5898" i="2"/>
  <c r="R5898" i="2"/>
  <c r="Q5898" i="2"/>
  <c r="P5898" i="2"/>
  <c r="O5898" i="2"/>
  <c r="N5898" i="2"/>
  <c r="M5898" i="2"/>
  <c r="L5898" i="2"/>
  <c r="K5898" i="2"/>
  <c r="J5898" i="2"/>
  <c r="I5898" i="2"/>
  <c r="H5898" i="2"/>
  <c r="G5898" i="2"/>
  <c r="F5898" i="2"/>
  <c r="E5898" i="2"/>
  <c r="D5898" i="2"/>
  <c r="C5898" i="2"/>
  <c r="B5898" i="2"/>
  <c r="A5898" i="2"/>
  <c r="T5897" i="2"/>
  <c r="S5897" i="2"/>
  <c r="R5897" i="2"/>
  <c r="Q5897" i="2"/>
  <c r="P5897" i="2"/>
  <c r="O5897" i="2"/>
  <c r="N5897" i="2"/>
  <c r="B5897" i="2" s="1"/>
  <c r="M5897" i="2"/>
  <c r="L5897" i="2"/>
  <c r="K5897" i="2"/>
  <c r="J5897" i="2"/>
  <c r="I5897" i="2"/>
  <c r="H5897" i="2"/>
  <c r="G5897" i="2"/>
  <c r="F5897" i="2"/>
  <c r="E5897" i="2"/>
  <c r="D5897" i="2"/>
  <c r="C5897" i="2"/>
  <c r="A5897" i="2"/>
  <c r="T5896" i="2"/>
  <c r="S5896" i="2"/>
  <c r="R5896" i="2"/>
  <c r="Q5896" i="2"/>
  <c r="P5896" i="2"/>
  <c r="O5896" i="2"/>
  <c r="N5896" i="2"/>
  <c r="M5896" i="2"/>
  <c r="L5896" i="2"/>
  <c r="K5896" i="2"/>
  <c r="J5896" i="2"/>
  <c r="I5896" i="2"/>
  <c r="H5896" i="2"/>
  <c r="G5896" i="2"/>
  <c r="F5896" i="2"/>
  <c r="E5896" i="2"/>
  <c r="D5896" i="2"/>
  <c r="C5896" i="2"/>
  <c r="B5896" i="2"/>
  <c r="A5896" i="2"/>
  <c r="T5895" i="2"/>
  <c r="S5895" i="2"/>
  <c r="R5895" i="2"/>
  <c r="Q5895" i="2"/>
  <c r="P5895" i="2"/>
  <c r="O5895" i="2"/>
  <c r="N5895" i="2"/>
  <c r="B5895" i="2" s="1"/>
  <c r="M5895" i="2"/>
  <c r="L5895" i="2"/>
  <c r="K5895" i="2"/>
  <c r="J5895" i="2"/>
  <c r="I5895" i="2"/>
  <c r="H5895" i="2"/>
  <c r="G5895" i="2"/>
  <c r="F5895" i="2"/>
  <c r="E5895" i="2"/>
  <c r="D5895" i="2"/>
  <c r="C5895" i="2"/>
  <c r="A5895" i="2"/>
  <c r="T5894" i="2"/>
  <c r="S5894" i="2"/>
  <c r="R5894" i="2"/>
  <c r="Q5894" i="2"/>
  <c r="P5894" i="2"/>
  <c r="O5894" i="2"/>
  <c r="N5894" i="2"/>
  <c r="M5894" i="2"/>
  <c r="L5894" i="2"/>
  <c r="K5894" i="2"/>
  <c r="J5894" i="2"/>
  <c r="I5894" i="2"/>
  <c r="H5894" i="2"/>
  <c r="G5894" i="2"/>
  <c r="F5894" i="2"/>
  <c r="E5894" i="2"/>
  <c r="D5894" i="2"/>
  <c r="C5894" i="2"/>
  <c r="B5894" i="2"/>
  <c r="A5894" i="2"/>
  <c r="T5893" i="2"/>
  <c r="S5893" i="2"/>
  <c r="R5893" i="2"/>
  <c r="Q5893" i="2"/>
  <c r="P5893" i="2"/>
  <c r="O5893" i="2"/>
  <c r="N5893" i="2"/>
  <c r="B5893" i="2" s="1"/>
  <c r="M5893" i="2"/>
  <c r="L5893" i="2"/>
  <c r="K5893" i="2"/>
  <c r="J5893" i="2"/>
  <c r="I5893" i="2"/>
  <c r="H5893" i="2"/>
  <c r="G5893" i="2"/>
  <c r="F5893" i="2"/>
  <c r="E5893" i="2"/>
  <c r="D5893" i="2"/>
  <c r="C5893" i="2"/>
  <c r="A5893" i="2"/>
  <c r="T5892" i="2"/>
  <c r="S5892" i="2"/>
  <c r="R5892" i="2"/>
  <c r="Q5892" i="2"/>
  <c r="P5892" i="2"/>
  <c r="O5892" i="2"/>
  <c r="N5892" i="2"/>
  <c r="M5892" i="2"/>
  <c r="L5892" i="2"/>
  <c r="K5892" i="2"/>
  <c r="J5892" i="2"/>
  <c r="I5892" i="2"/>
  <c r="H5892" i="2"/>
  <c r="G5892" i="2"/>
  <c r="F5892" i="2"/>
  <c r="E5892" i="2"/>
  <c r="D5892" i="2"/>
  <c r="C5892" i="2"/>
  <c r="B5892" i="2"/>
  <c r="A5892" i="2"/>
  <c r="T5891" i="2"/>
  <c r="S5891" i="2"/>
  <c r="R5891" i="2"/>
  <c r="Q5891" i="2"/>
  <c r="P5891" i="2"/>
  <c r="O5891" i="2"/>
  <c r="N5891" i="2"/>
  <c r="B5891" i="2" s="1"/>
  <c r="M5891" i="2"/>
  <c r="L5891" i="2"/>
  <c r="K5891" i="2"/>
  <c r="J5891" i="2"/>
  <c r="I5891" i="2"/>
  <c r="H5891" i="2"/>
  <c r="G5891" i="2"/>
  <c r="F5891" i="2"/>
  <c r="E5891" i="2"/>
  <c r="D5891" i="2"/>
  <c r="C5891" i="2"/>
  <c r="A5891" i="2"/>
  <c r="T5890" i="2"/>
  <c r="S5890" i="2"/>
  <c r="R5890" i="2"/>
  <c r="Q5890" i="2"/>
  <c r="P5890" i="2"/>
  <c r="O5890" i="2"/>
  <c r="N5890" i="2"/>
  <c r="M5890" i="2"/>
  <c r="L5890" i="2"/>
  <c r="K5890" i="2"/>
  <c r="J5890" i="2"/>
  <c r="I5890" i="2"/>
  <c r="H5890" i="2"/>
  <c r="G5890" i="2"/>
  <c r="F5890" i="2"/>
  <c r="E5890" i="2"/>
  <c r="D5890" i="2"/>
  <c r="C5890" i="2"/>
  <c r="B5890" i="2"/>
  <c r="A5890" i="2"/>
  <c r="T5889" i="2"/>
  <c r="S5889" i="2"/>
  <c r="R5889" i="2"/>
  <c r="Q5889" i="2"/>
  <c r="P5889" i="2"/>
  <c r="O5889" i="2"/>
  <c r="N5889" i="2"/>
  <c r="B5889" i="2" s="1"/>
  <c r="M5889" i="2"/>
  <c r="L5889" i="2"/>
  <c r="K5889" i="2"/>
  <c r="J5889" i="2"/>
  <c r="I5889" i="2"/>
  <c r="H5889" i="2"/>
  <c r="G5889" i="2"/>
  <c r="F5889" i="2"/>
  <c r="E5889" i="2"/>
  <c r="D5889" i="2"/>
  <c r="C5889" i="2"/>
  <c r="A5889" i="2"/>
  <c r="T5888" i="2"/>
  <c r="S5888" i="2"/>
  <c r="R5888" i="2"/>
  <c r="Q5888" i="2"/>
  <c r="P5888" i="2"/>
  <c r="O5888" i="2"/>
  <c r="N5888" i="2"/>
  <c r="M5888" i="2"/>
  <c r="L5888" i="2"/>
  <c r="K5888" i="2"/>
  <c r="J5888" i="2"/>
  <c r="I5888" i="2"/>
  <c r="H5888" i="2"/>
  <c r="G5888" i="2"/>
  <c r="F5888" i="2"/>
  <c r="E5888" i="2"/>
  <c r="D5888" i="2"/>
  <c r="C5888" i="2"/>
  <c r="B5888" i="2"/>
  <c r="A5888" i="2"/>
  <c r="T5887" i="2"/>
  <c r="S5887" i="2"/>
  <c r="R5887" i="2"/>
  <c r="Q5887" i="2"/>
  <c r="P5887" i="2"/>
  <c r="O5887" i="2"/>
  <c r="N5887" i="2"/>
  <c r="B5887" i="2" s="1"/>
  <c r="M5887" i="2"/>
  <c r="L5887" i="2"/>
  <c r="K5887" i="2"/>
  <c r="J5887" i="2"/>
  <c r="I5887" i="2"/>
  <c r="H5887" i="2"/>
  <c r="G5887" i="2"/>
  <c r="F5887" i="2"/>
  <c r="E5887" i="2"/>
  <c r="D5887" i="2"/>
  <c r="C5887" i="2"/>
  <c r="A5887" i="2"/>
  <c r="T5886" i="2"/>
  <c r="S5886" i="2"/>
  <c r="R5886" i="2"/>
  <c r="Q5886" i="2"/>
  <c r="P5886" i="2"/>
  <c r="O5886" i="2"/>
  <c r="N5886" i="2"/>
  <c r="M5886" i="2"/>
  <c r="L5886" i="2"/>
  <c r="K5886" i="2"/>
  <c r="J5886" i="2"/>
  <c r="I5886" i="2"/>
  <c r="H5886" i="2"/>
  <c r="G5886" i="2"/>
  <c r="F5886" i="2"/>
  <c r="E5886" i="2"/>
  <c r="D5886" i="2"/>
  <c r="C5886" i="2"/>
  <c r="B5886" i="2"/>
  <c r="A5886" i="2"/>
  <c r="T5885" i="2"/>
  <c r="S5885" i="2"/>
  <c r="R5885" i="2"/>
  <c r="Q5885" i="2"/>
  <c r="P5885" i="2"/>
  <c r="O5885" i="2"/>
  <c r="N5885" i="2"/>
  <c r="B5885" i="2" s="1"/>
  <c r="M5885" i="2"/>
  <c r="L5885" i="2"/>
  <c r="K5885" i="2"/>
  <c r="J5885" i="2"/>
  <c r="I5885" i="2"/>
  <c r="H5885" i="2"/>
  <c r="G5885" i="2"/>
  <c r="F5885" i="2"/>
  <c r="E5885" i="2"/>
  <c r="D5885" i="2"/>
  <c r="C5885" i="2"/>
  <c r="A5885" i="2"/>
  <c r="T5884" i="2"/>
  <c r="S5884" i="2"/>
  <c r="R5884" i="2"/>
  <c r="Q5884" i="2"/>
  <c r="P5884" i="2"/>
  <c r="O5884" i="2"/>
  <c r="N5884" i="2"/>
  <c r="M5884" i="2"/>
  <c r="L5884" i="2"/>
  <c r="K5884" i="2"/>
  <c r="J5884" i="2"/>
  <c r="I5884" i="2"/>
  <c r="H5884" i="2"/>
  <c r="G5884" i="2"/>
  <c r="F5884" i="2"/>
  <c r="E5884" i="2"/>
  <c r="D5884" i="2"/>
  <c r="C5884" i="2"/>
  <c r="B5884" i="2"/>
  <c r="A5884" i="2"/>
  <c r="T5883" i="2"/>
  <c r="S5883" i="2"/>
  <c r="R5883" i="2"/>
  <c r="Q5883" i="2"/>
  <c r="P5883" i="2"/>
  <c r="O5883" i="2"/>
  <c r="N5883" i="2"/>
  <c r="B5883" i="2" s="1"/>
  <c r="M5883" i="2"/>
  <c r="L5883" i="2"/>
  <c r="K5883" i="2"/>
  <c r="J5883" i="2"/>
  <c r="I5883" i="2"/>
  <c r="H5883" i="2"/>
  <c r="G5883" i="2"/>
  <c r="F5883" i="2"/>
  <c r="E5883" i="2"/>
  <c r="D5883" i="2"/>
  <c r="C5883" i="2"/>
  <c r="A5883" i="2"/>
  <c r="T5882" i="2"/>
  <c r="S5882" i="2"/>
  <c r="R5882" i="2"/>
  <c r="Q5882" i="2"/>
  <c r="P5882" i="2"/>
  <c r="O5882" i="2"/>
  <c r="N5882" i="2"/>
  <c r="M5882" i="2"/>
  <c r="L5882" i="2"/>
  <c r="K5882" i="2"/>
  <c r="J5882" i="2"/>
  <c r="I5882" i="2"/>
  <c r="H5882" i="2"/>
  <c r="G5882" i="2"/>
  <c r="F5882" i="2"/>
  <c r="E5882" i="2"/>
  <c r="D5882" i="2"/>
  <c r="C5882" i="2"/>
  <c r="B5882" i="2"/>
  <c r="A5882" i="2"/>
  <c r="T5881" i="2"/>
  <c r="S5881" i="2"/>
  <c r="R5881" i="2"/>
  <c r="Q5881" i="2"/>
  <c r="P5881" i="2"/>
  <c r="O5881" i="2"/>
  <c r="N5881" i="2"/>
  <c r="B5881" i="2" s="1"/>
  <c r="M5881" i="2"/>
  <c r="L5881" i="2"/>
  <c r="K5881" i="2"/>
  <c r="J5881" i="2"/>
  <c r="I5881" i="2"/>
  <c r="H5881" i="2"/>
  <c r="G5881" i="2"/>
  <c r="F5881" i="2"/>
  <c r="E5881" i="2"/>
  <c r="D5881" i="2"/>
  <c r="C5881" i="2"/>
  <c r="A5881" i="2"/>
  <c r="T5880" i="2"/>
  <c r="S5880" i="2"/>
  <c r="R5880" i="2"/>
  <c r="Q5880" i="2"/>
  <c r="P5880" i="2"/>
  <c r="O5880" i="2"/>
  <c r="N5880" i="2"/>
  <c r="M5880" i="2"/>
  <c r="L5880" i="2"/>
  <c r="K5880" i="2"/>
  <c r="J5880" i="2"/>
  <c r="I5880" i="2"/>
  <c r="H5880" i="2"/>
  <c r="G5880" i="2"/>
  <c r="F5880" i="2"/>
  <c r="E5880" i="2"/>
  <c r="D5880" i="2"/>
  <c r="C5880" i="2"/>
  <c r="B5880" i="2"/>
  <c r="A5880" i="2"/>
  <c r="T5879" i="2"/>
  <c r="S5879" i="2"/>
  <c r="R5879" i="2"/>
  <c r="Q5879" i="2"/>
  <c r="P5879" i="2"/>
  <c r="O5879" i="2"/>
  <c r="N5879" i="2"/>
  <c r="B5879" i="2" s="1"/>
  <c r="M5879" i="2"/>
  <c r="L5879" i="2"/>
  <c r="K5879" i="2"/>
  <c r="J5879" i="2"/>
  <c r="I5879" i="2"/>
  <c r="H5879" i="2"/>
  <c r="G5879" i="2"/>
  <c r="F5879" i="2"/>
  <c r="E5879" i="2"/>
  <c r="D5879" i="2"/>
  <c r="C5879" i="2"/>
  <c r="A5879" i="2"/>
  <c r="T5878" i="2"/>
  <c r="S5878" i="2"/>
  <c r="R5878" i="2"/>
  <c r="Q5878" i="2"/>
  <c r="P5878" i="2"/>
  <c r="O5878" i="2"/>
  <c r="N5878" i="2"/>
  <c r="M5878" i="2"/>
  <c r="L5878" i="2"/>
  <c r="K5878" i="2"/>
  <c r="J5878" i="2"/>
  <c r="I5878" i="2"/>
  <c r="H5878" i="2"/>
  <c r="G5878" i="2"/>
  <c r="F5878" i="2"/>
  <c r="E5878" i="2"/>
  <c r="D5878" i="2"/>
  <c r="C5878" i="2"/>
  <c r="B5878" i="2"/>
  <c r="A5878" i="2"/>
  <c r="T5877" i="2"/>
  <c r="S5877" i="2"/>
  <c r="R5877" i="2"/>
  <c r="Q5877" i="2"/>
  <c r="P5877" i="2"/>
  <c r="O5877" i="2"/>
  <c r="N5877" i="2"/>
  <c r="B5877" i="2" s="1"/>
  <c r="M5877" i="2"/>
  <c r="L5877" i="2"/>
  <c r="K5877" i="2"/>
  <c r="J5877" i="2"/>
  <c r="I5877" i="2"/>
  <c r="H5877" i="2"/>
  <c r="G5877" i="2"/>
  <c r="F5877" i="2"/>
  <c r="E5877" i="2"/>
  <c r="D5877" i="2"/>
  <c r="C5877" i="2"/>
  <c r="A5877" i="2"/>
  <c r="T5876" i="2"/>
  <c r="S5876" i="2"/>
  <c r="R5876" i="2"/>
  <c r="Q5876" i="2"/>
  <c r="P5876" i="2"/>
  <c r="O5876" i="2"/>
  <c r="N5876" i="2"/>
  <c r="M5876" i="2"/>
  <c r="L5876" i="2"/>
  <c r="K5876" i="2"/>
  <c r="J5876" i="2"/>
  <c r="I5876" i="2"/>
  <c r="H5876" i="2"/>
  <c r="G5876" i="2"/>
  <c r="F5876" i="2"/>
  <c r="E5876" i="2"/>
  <c r="D5876" i="2"/>
  <c r="C5876" i="2"/>
  <c r="B5876" i="2"/>
  <c r="A5876" i="2"/>
  <c r="T5875" i="2"/>
  <c r="S5875" i="2"/>
  <c r="R5875" i="2"/>
  <c r="Q5875" i="2"/>
  <c r="P5875" i="2"/>
  <c r="O5875" i="2"/>
  <c r="N5875" i="2"/>
  <c r="B5875" i="2" s="1"/>
  <c r="M5875" i="2"/>
  <c r="L5875" i="2"/>
  <c r="K5875" i="2"/>
  <c r="J5875" i="2"/>
  <c r="I5875" i="2"/>
  <c r="H5875" i="2"/>
  <c r="G5875" i="2"/>
  <c r="F5875" i="2"/>
  <c r="E5875" i="2"/>
  <c r="D5875" i="2"/>
  <c r="C5875" i="2"/>
  <c r="A5875" i="2"/>
  <c r="T5874" i="2"/>
  <c r="S5874" i="2"/>
  <c r="R5874" i="2"/>
  <c r="Q5874" i="2"/>
  <c r="P5874" i="2"/>
  <c r="O5874" i="2"/>
  <c r="N5874" i="2"/>
  <c r="M5874" i="2"/>
  <c r="L5874" i="2"/>
  <c r="K5874" i="2"/>
  <c r="J5874" i="2"/>
  <c r="I5874" i="2"/>
  <c r="H5874" i="2"/>
  <c r="G5874" i="2"/>
  <c r="F5874" i="2"/>
  <c r="E5874" i="2"/>
  <c r="D5874" i="2"/>
  <c r="C5874" i="2"/>
  <c r="B5874" i="2"/>
  <c r="A5874" i="2"/>
  <c r="T5873" i="2"/>
  <c r="S5873" i="2"/>
  <c r="R5873" i="2"/>
  <c r="Q5873" i="2"/>
  <c r="P5873" i="2"/>
  <c r="O5873" i="2"/>
  <c r="N5873" i="2"/>
  <c r="B5873" i="2" s="1"/>
  <c r="M5873" i="2"/>
  <c r="L5873" i="2"/>
  <c r="K5873" i="2"/>
  <c r="J5873" i="2"/>
  <c r="I5873" i="2"/>
  <c r="H5873" i="2"/>
  <c r="G5873" i="2"/>
  <c r="F5873" i="2"/>
  <c r="E5873" i="2"/>
  <c r="D5873" i="2"/>
  <c r="C5873" i="2"/>
  <c r="A5873" i="2"/>
  <c r="T5872" i="2"/>
  <c r="S5872" i="2"/>
  <c r="R5872" i="2"/>
  <c r="Q5872" i="2"/>
  <c r="P5872" i="2"/>
  <c r="O5872" i="2"/>
  <c r="N5872" i="2"/>
  <c r="M5872" i="2"/>
  <c r="L5872" i="2"/>
  <c r="K5872" i="2"/>
  <c r="J5872" i="2"/>
  <c r="I5872" i="2"/>
  <c r="H5872" i="2"/>
  <c r="G5872" i="2"/>
  <c r="F5872" i="2"/>
  <c r="E5872" i="2"/>
  <c r="D5872" i="2"/>
  <c r="C5872" i="2"/>
  <c r="B5872" i="2"/>
  <c r="A5872" i="2"/>
  <c r="T5871" i="2"/>
  <c r="S5871" i="2"/>
  <c r="R5871" i="2"/>
  <c r="Q5871" i="2"/>
  <c r="P5871" i="2"/>
  <c r="O5871" i="2"/>
  <c r="N5871" i="2"/>
  <c r="B5871" i="2" s="1"/>
  <c r="M5871" i="2"/>
  <c r="L5871" i="2"/>
  <c r="K5871" i="2"/>
  <c r="J5871" i="2"/>
  <c r="I5871" i="2"/>
  <c r="H5871" i="2"/>
  <c r="G5871" i="2"/>
  <c r="F5871" i="2"/>
  <c r="E5871" i="2"/>
  <c r="D5871" i="2"/>
  <c r="C5871" i="2"/>
  <c r="A5871" i="2"/>
  <c r="T5870" i="2"/>
  <c r="S5870" i="2"/>
  <c r="R5870" i="2"/>
  <c r="Q5870" i="2"/>
  <c r="P5870" i="2"/>
  <c r="O5870" i="2"/>
  <c r="N5870" i="2"/>
  <c r="M5870" i="2"/>
  <c r="L5870" i="2"/>
  <c r="K5870" i="2"/>
  <c r="J5870" i="2"/>
  <c r="I5870" i="2"/>
  <c r="H5870" i="2"/>
  <c r="G5870" i="2"/>
  <c r="F5870" i="2"/>
  <c r="E5870" i="2"/>
  <c r="D5870" i="2"/>
  <c r="C5870" i="2"/>
  <c r="B5870" i="2"/>
  <c r="A5870" i="2"/>
  <c r="T5869" i="2"/>
  <c r="S5869" i="2"/>
  <c r="R5869" i="2"/>
  <c r="Q5869" i="2"/>
  <c r="P5869" i="2"/>
  <c r="O5869" i="2"/>
  <c r="N5869" i="2"/>
  <c r="B5869" i="2" s="1"/>
  <c r="M5869" i="2"/>
  <c r="L5869" i="2"/>
  <c r="K5869" i="2"/>
  <c r="J5869" i="2"/>
  <c r="I5869" i="2"/>
  <c r="H5869" i="2"/>
  <c r="G5869" i="2"/>
  <c r="F5869" i="2"/>
  <c r="E5869" i="2"/>
  <c r="D5869" i="2"/>
  <c r="C5869" i="2"/>
  <c r="A5869" i="2"/>
  <c r="T5868" i="2"/>
  <c r="S5868" i="2"/>
  <c r="R5868" i="2"/>
  <c r="Q5868" i="2"/>
  <c r="P5868" i="2"/>
  <c r="O5868" i="2"/>
  <c r="N5868" i="2"/>
  <c r="M5868" i="2"/>
  <c r="L5868" i="2"/>
  <c r="K5868" i="2"/>
  <c r="J5868" i="2"/>
  <c r="I5868" i="2"/>
  <c r="H5868" i="2"/>
  <c r="G5868" i="2"/>
  <c r="F5868" i="2"/>
  <c r="E5868" i="2"/>
  <c r="D5868" i="2"/>
  <c r="C5868" i="2"/>
  <c r="B5868" i="2"/>
  <c r="A5868" i="2"/>
  <c r="T5867" i="2"/>
  <c r="S5867" i="2"/>
  <c r="R5867" i="2"/>
  <c r="Q5867" i="2"/>
  <c r="P5867" i="2"/>
  <c r="O5867" i="2"/>
  <c r="N5867" i="2"/>
  <c r="B5867" i="2" s="1"/>
  <c r="M5867" i="2"/>
  <c r="L5867" i="2"/>
  <c r="K5867" i="2"/>
  <c r="J5867" i="2"/>
  <c r="I5867" i="2"/>
  <c r="H5867" i="2"/>
  <c r="G5867" i="2"/>
  <c r="F5867" i="2"/>
  <c r="E5867" i="2"/>
  <c r="D5867" i="2"/>
  <c r="C5867" i="2"/>
  <c r="A5867" i="2"/>
  <c r="T5866" i="2"/>
  <c r="S5866" i="2"/>
  <c r="R5866" i="2"/>
  <c r="Q5866" i="2"/>
  <c r="P5866" i="2"/>
  <c r="O5866" i="2"/>
  <c r="N5866" i="2"/>
  <c r="M5866" i="2"/>
  <c r="L5866" i="2"/>
  <c r="K5866" i="2"/>
  <c r="J5866" i="2"/>
  <c r="I5866" i="2"/>
  <c r="H5866" i="2"/>
  <c r="G5866" i="2"/>
  <c r="F5866" i="2"/>
  <c r="E5866" i="2"/>
  <c r="D5866" i="2"/>
  <c r="C5866" i="2"/>
  <c r="B5866" i="2"/>
  <c r="A5866" i="2"/>
  <c r="T5865" i="2"/>
  <c r="S5865" i="2"/>
  <c r="R5865" i="2"/>
  <c r="Q5865" i="2"/>
  <c r="P5865" i="2"/>
  <c r="O5865" i="2"/>
  <c r="N5865" i="2"/>
  <c r="B5865" i="2" s="1"/>
  <c r="M5865" i="2"/>
  <c r="L5865" i="2"/>
  <c r="K5865" i="2"/>
  <c r="J5865" i="2"/>
  <c r="I5865" i="2"/>
  <c r="H5865" i="2"/>
  <c r="G5865" i="2"/>
  <c r="F5865" i="2"/>
  <c r="E5865" i="2"/>
  <c r="D5865" i="2"/>
  <c r="C5865" i="2"/>
  <c r="A5865" i="2"/>
  <c r="T5864" i="2"/>
  <c r="S5864" i="2"/>
  <c r="R5864" i="2"/>
  <c r="Q5864" i="2"/>
  <c r="P5864" i="2"/>
  <c r="O5864" i="2"/>
  <c r="N5864" i="2"/>
  <c r="M5864" i="2"/>
  <c r="L5864" i="2"/>
  <c r="K5864" i="2"/>
  <c r="J5864" i="2"/>
  <c r="I5864" i="2"/>
  <c r="H5864" i="2"/>
  <c r="G5864" i="2"/>
  <c r="F5864" i="2"/>
  <c r="E5864" i="2"/>
  <c r="D5864" i="2"/>
  <c r="C5864" i="2"/>
  <c r="B5864" i="2"/>
  <c r="A5864" i="2"/>
  <c r="T5863" i="2"/>
  <c r="S5863" i="2"/>
  <c r="R5863" i="2"/>
  <c r="Q5863" i="2"/>
  <c r="P5863" i="2"/>
  <c r="O5863" i="2"/>
  <c r="N5863" i="2"/>
  <c r="B5863" i="2" s="1"/>
  <c r="M5863" i="2"/>
  <c r="L5863" i="2"/>
  <c r="K5863" i="2"/>
  <c r="J5863" i="2"/>
  <c r="I5863" i="2"/>
  <c r="H5863" i="2"/>
  <c r="G5863" i="2"/>
  <c r="F5863" i="2"/>
  <c r="E5863" i="2"/>
  <c r="D5863" i="2"/>
  <c r="C5863" i="2"/>
  <c r="A5863" i="2"/>
  <c r="T5862" i="2"/>
  <c r="S5862" i="2"/>
  <c r="R5862" i="2"/>
  <c r="Q5862" i="2"/>
  <c r="P5862" i="2"/>
  <c r="O5862" i="2"/>
  <c r="N5862" i="2"/>
  <c r="M5862" i="2"/>
  <c r="L5862" i="2"/>
  <c r="K5862" i="2"/>
  <c r="J5862" i="2"/>
  <c r="I5862" i="2"/>
  <c r="H5862" i="2"/>
  <c r="G5862" i="2"/>
  <c r="F5862" i="2"/>
  <c r="E5862" i="2"/>
  <c r="D5862" i="2"/>
  <c r="C5862" i="2"/>
  <c r="B5862" i="2"/>
  <c r="A5862" i="2"/>
  <c r="T5861" i="2"/>
  <c r="S5861" i="2"/>
  <c r="R5861" i="2"/>
  <c r="Q5861" i="2"/>
  <c r="P5861" i="2"/>
  <c r="O5861" i="2"/>
  <c r="N5861" i="2"/>
  <c r="B5861" i="2" s="1"/>
  <c r="M5861" i="2"/>
  <c r="L5861" i="2"/>
  <c r="K5861" i="2"/>
  <c r="J5861" i="2"/>
  <c r="I5861" i="2"/>
  <c r="H5861" i="2"/>
  <c r="G5861" i="2"/>
  <c r="F5861" i="2"/>
  <c r="E5861" i="2"/>
  <c r="D5861" i="2"/>
  <c r="C5861" i="2"/>
  <c r="A5861" i="2"/>
  <c r="T5860" i="2"/>
  <c r="S5860" i="2"/>
  <c r="R5860" i="2"/>
  <c r="Q5860" i="2"/>
  <c r="P5860" i="2"/>
  <c r="O5860" i="2"/>
  <c r="N5860" i="2"/>
  <c r="M5860" i="2"/>
  <c r="L5860" i="2"/>
  <c r="K5860" i="2"/>
  <c r="J5860" i="2"/>
  <c r="I5860" i="2"/>
  <c r="H5860" i="2"/>
  <c r="G5860" i="2"/>
  <c r="F5860" i="2"/>
  <c r="E5860" i="2"/>
  <c r="D5860" i="2"/>
  <c r="C5860" i="2"/>
  <c r="B5860" i="2"/>
  <c r="A5860" i="2"/>
  <c r="T5859" i="2"/>
  <c r="S5859" i="2"/>
  <c r="R5859" i="2"/>
  <c r="Q5859" i="2"/>
  <c r="P5859" i="2"/>
  <c r="O5859" i="2"/>
  <c r="N5859" i="2"/>
  <c r="B5859" i="2" s="1"/>
  <c r="M5859" i="2"/>
  <c r="L5859" i="2"/>
  <c r="K5859" i="2"/>
  <c r="J5859" i="2"/>
  <c r="I5859" i="2"/>
  <c r="H5859" i="2"/>
  <c r="G5859" i="2"/>
  <c r="F5859" i="2"/>
  <c r="E5859" i="2"/>
  <c r="D5859" i="2"/>
  <c r="C5859" i="2"/>
  <c r="A5859" i="2"/>
  <c r="T5858" i="2"/>
  <c r="S5858" i="2"/>
  <c r="R5858" i="2"/>
  <c r="Q5858" i="2"/>
  <c r="P5858" i="2"/>
  <c r="O5858" i="2"/>
  <c r="N5858" i="2"/>
  <c r="M5858" i="2"/>
  <c r="L5858" i="2"/>
  <c r="K5858" i="2"/>
  <c r="J5858" i="2"/>
  <c r="I5858" i="2"/>
  <c r="H5858" i="2"/>
  <c r="G5858" i="2"/>
  <c r="F5858" i="2"/>
  <c r="E5858" i="2"/>
  <c r="D5858" i="2"/>
  <c r="C5858" i="2"/>
  <c r="B5858" i="2"/>
  <c r="A5858" i="2"/>
  <c r="T5857" i="2"/>
  <c r="S5857" i="2"/>
  <c r="R5857" i="2"/>
  <c r="Q5857" i="2"/>
  <c r="P5857" i="2"/>
  <c r="O5857" i="2"/>
  <c r="N5857" i="2"/>
  <c r="B5857" i="2" s="1"/>
  <c r="M5857" i="2"/>
  <c r="L5857" i="2"/>
  <c r="K5857" i="2"/>
  <c r="J5857" i="2"/>
  <c r="I5857" i="2"/>
  <c r="H5857" i="2"/>
  <c r="G5857" i="2"/>
  <c r="F5857" i="2"/>
  <c r="E5857" i="2"/>
  <c r="D5857" i="2"/>
  <c r="C5857" i="2"/>
  <c r="A5857" i="2"/>
  <c r="T5856" i="2"/>
  <c r="S5856" i="2"/>
  <c r="R5856" i="2"/>
  <c r="Q5856" i="2"/>
  <c r="P5856" i="2"/>
  <c r="O5856" i="2"/>
  <c r="N5856" i="2"/>
  <c r="M5856" i="2"/>
  <c r="L5856" i="2"/>
  <c r="K5856" i="2"/>
  <c r="J5856" i="2"/>
  <c r="I5856" i="2"/>
  <c r="H5856" i="2"/>
  <c r="G5856" i="2"/>
  <c r="F5856" i="2"/>
  <c r="E5856" i="2"/>
  <c r="D5856" i="2"/>
  <c r="C5856" i="2"/>
  <c r="B5856" i="2"/>
  <c r="A5856" i="2"/>
  <c r="T5855" i="2"/>
  <c r="S5855" i="2"/>
  <c r="R5855" i="2"/>
  <c r="Q5855" i="2"/>
  <c r="P5855" i="2"/>
  <c r="O5855" i="2"/>
  <c r="N5855" i="2"/>
  <c r="B5855" i="2" s="1"/>
  <c r="M5855" i="2"/>
  <c r="L5855" i="2"/>
  <c r="K5855" i="2"/>
  <c r="J5855" i="2"/>
  <c r="I5855" i="2"/>
  <c r="H5855" i="2"/>
  <c r="G5855" i="2"/>
  <c r="F5855" i="2"/>
  <c r="E5855" i="2"/>
  <c r="D5855" i="2"/>
  <c r="C5855" i="2"/>
  <c r="A5855" i="2"/>
  <c r="T5854" i="2"/>
  <c r="S5854" i="2"/>
  <c r="R5854" i="2"/>
  <c r="Q5854" i="2"/>
  <c r="P5854" i="2"/>
  <c r="O5854" i="2"/>
  <c r="N5854" i="2"/>
  <c r="M5854" i="2"/>
  <c r="L5854" i="2"/>
  <c r="K5854" i="2"/>
  <c r="J5854" i="2"/>
  <c r="I5854" i="2"/>
  <c r="H5854" i="2"/>
  <c r="G5854" i="2"/>
  <c r="F5854" i="2"/>
  <c r="E5854" i="2"/>
  <c r="D5854" i="2"/>
  <c r="C5854" i="2"/>
  <c r="B5854" i="2"/>
  <c r="A5854" i="2"/>
  <c r="T5853" i="2"/>
  <c r="S5853" i="2"/>
  <c r="R5853" i="2"/>
  <c r="Q5853" i="2"/>
  <c r="P5853" i="2"/>
  <c r="O5853" i="2"/>
  <c r="N5853" i="2"/>
  <c r="B5853" i="2" s="1"/>
  <c r="M5853" i="2"/>
  <c r="L5853" i="2"/>
  <c r="K5853" i="2"/>
  <c r="J5853" i="2"/>
  <c r="I5853" i="2"/>
  <c r="H5853" i="2"/>
  <c r="G5853" i="2"/>
  <c r="F5853" i="2"/>
  <c r="E5853" i="2"/>
  <c r="D5853" i="2"/>
  <c r="C5853" i="2"/>
  <c r="A5853" i="2"/>
  <c r="T5852" i="2"/>
  <c r="S5852" i="2"/>
  <c r="R5852" i="2"/>
  <c r="Q5852" i="2"/>
  <c r="P5852" i="2"/>
  <c r="O5852" i="2"/>
  <c r="N5852" i="2"/>
  <c r="M5852" i="2"/>
  <c r="L5852" i="2"/>
  <c r="K5852" i="2"/>
  <c r="J5852" i="2"/>
  <c r="I5852" i="2"/>
  <c r="H5852" i="2"/>
  <c r="G5852" i="2"/>
  <c r="F5852" i="2"/>
  <c r="E5852" i="2"/>
  <c r="D5852" i="2"/>
  <c r="C5852" i="2"/>
  <c r="B5852" i="2"/>
  <c r="A5852" i="2"/>
  <c r="T5851" i="2"/>
  <c r="S5851" i="2"/>
  <c r="R5851" i="2"/>
  <c r="Q5851" i="2"/>
  <c r="P5851" i="2"/>
  <c r="O5851" i="2"/>
  <c r="N5851" i="2"/>
  <c r="B5851" i="2" s="1"/>
  <c r="M5851" i="2"/>
  <c r="L5851" i="2"/>
  <c r="K5851" i="2"/>
  <c r="J5851" i="2"/>
  <c r="I5851" i="2"/>
  <c r="H5851" i="2"/>
  <c r="G5851" i="2"/>
  <c r="F5851" i="2"/>
  <c r="E5851" i="2"/>
  <c r="D5851" i="2"/>
  <c r="C5851" i="2"/>
  <c r="A5851" i="2"/>
  <c r="T5850" i="2"/>
  <c r="S5850" i="2"/>
  <c r="R5850" i="2"/>
  <c r="Q5850" i="2"/>
  <c r="P5850" i="2"/>
  <c r="O5850" i="2"/>
  <c r="N5850" i="2"/>
  <c r="M5850" i="2"/>
  <c r="L5850" i="2"/>
  <c r="K5850" i="2"/>
  <c r="J5850" i="2"/>
  <c r="I5850" i="2"/>
  <c r="H5850" i="2"/>
  <c r="G5850" i="2"/>
  <c r="F5850" i="2"/>
  <c r="E5850" i="2"/>
  <c r="D5850" i="2"/>
  <c r="C5850" i="2"/>
  <c r="B5850" i="2"/>
  <c r="A5850" i="2"/>
  <c r="T5849" i="2"/>
  <c r="S5849" i="2"/>
  <c r="R5849" i="2"/>
  <c r="Q5849" i="2"/>
  <c r="P5849" i="2"/>
  <c r="O5849" i="2"/>
  <c r="N5849" i="2"/>
  <c r="B5849" i="2" s="1"/>
  <c r="M5849" i="2"/>
  <c r="L5849" i="2"/>
  <c r="K5849" i="2"/>
  <c r="J5849" i="2"/>
  <c r="I5849" i="2"/>
  <c r="H5849" i="2"/>
  <c r="G5849" i="2"/>
  <c r="F5849" i="2"/>
  <c r="E5849" i="2"/>
  <c r="D5849" i="2"/>
  <c r="C5849" i="2"/>
  <c r="A5849" i="2"/>
  <c r="T5848" i="2"/>
  <c r="S5848" i="2"/>
  <c r="R5848" i="2"/>
  <c r="Q5848" i="2"/>
  <c r="P5848" i="2"/>
  <c r="O5848" i="2"/>
  <c r="N5848" i="2"/>
  <c r="M5848" i="2"/>
  <c r="L5848" i="2"/>
  <c r="K5848" i="2"/>
  <c r="J5848" i="2"/>
  <c r="I5848" i="2"/>
  <c r="H5848" i="2"/>
  <c r="G5848" i="2"/>
  <c r="F5848" i="2"/>
  <c r="E5848" i="2"/>
  <c r="D5848" i="2"/>
  <c r="C5848" i="2"/>
  <c r="B5848" i="2"/>
  <c r="A5848" i="2"/>
  <c r="T5847" i="2"/>
  <c r="S5847" i="2"/>
  <c r="R5847" i="2"/>
  <c r="Q5847" i="2"/>
  <c r="P5847" i="2"/>
  <c r="O5847" i="2"/>
  <c r="N5847" i="2"/>
  <c r="B5847" i="2" s="1"/>
  <c r="M5847" i="2"/>
  <c r="L5847" i="2"/>
  <c r="K5847" i="2"/>
  <c r="J5847" i="2"/>
  <c r="I5847" i="2"/>
  <c r="H5847" i="2"/>
  <c r="G5847" i="2"/>
  <c r="F5847" i="2"/>
  <c r="E5847" i="2"/>
  <c r="D5847" i="2"/>
  <c r="C5847" i="2"/>
  <c r="A5847" i="2"/>
  <c r="T5846" i="2"/>
  <c r="S5846" i="2"/>
  <c r="R5846" i="2"/>
  <c r="Q5846" i="2"/>
  <c r="P5846" i="2"/>
  <c r="O5846" i="2"/>
  <c r="N5846" i="2"/>
  <c r="M5846" i="2"/>
  <c r="L5846" i="2"/>
  <c r="K5846" i="2"/>
  <c r="J5846" i="2"/>
  <c r="I5846" i="2"/>
  <c r="H5846" i="2"/>
  <c r="G5846" i="2"/>
  <c r="F5846" i="2"/>
  <c r="E5846" i="2"/>
  <c r="D5846" i="2"/>
  <c r="C5846" i="2"/>
  <c r="B5846" i="2"/>
  <c r="A5846" i="2"/>
  <c r="T5845" i="2"/>
  <c r="S5845" i="2"/>
  <c r="R5845" i="2"/>
  <c r="Q5845" i="2"/>
  <c r="P5845" i="2"/>
  <c r="O5845" i="2"/>
  <c r="N5845" i="2"/>
  <c r="B5845" i="2" s="1"/>
  <c r="M5845" i="2"/>
  <c r="L5845" i="2"/>
  <c r="K5845" i="2"/>
  <c r="J5845" i="2"/>
  <c r="I5845" i="2"/>
  <c r="H5845" i="2"/>
  <c r="G5845" i="2"/>
  <c r="F5845" i="2"/>
  <c r="E5845" i="2"/>
  <c r="D5845" i="2"/>
  <c r="C5845" i="2"/>
  <c r="A5845" i="2"/>
  <c r="T5844" i="2"/>
  <c r="S5844" i="2"/>
  <c r="R5844" i="2"/>
  <c r="Q5844" i="2"/>
  <c r="P5844" i="2"/>
  <c r="O5844" i="2"/>
  <c r="N5844" i="2"/>
  <c r="M5844" i="2"/>
  <c r="L5844" i="2"/>
  <c r="K5844" i="2"/>
  <c r="J5844" i="2"/>
  <c r="I5844" i="2"/>
  <c r="H5844" i="2"/>
  <c r="G5844" i="2"/>
  <c r="F5844" i="2"/>
  <c r="E5844" i="2"/>
  <c r="D5844" i="2"/>
  <c r="C5844" i="2"/>
  <c r="B5844" i="2"/>
  <c r="A5844" i="2"/>
  <c r="T5843" i="2"/>
  <c r="S5843" i="2"/>
  <c r="R5843" i="2"/>
  <c r="Q5843" i="2"/>
  <c r="P5843" i="2"/>
  <c r="O5843" i="2"/>
  <c r="N5843" i="2"/>
  <c r="B5843" i="2" s="1"/>
  <c r="M5843" i="2"/>
  <c r="L5843" i="2"/>
  <c r="K5843" i="2"/>
  <c r="J5843" i="2"/>
  <c r="I5843" i="2"/>
  <c r="H5843" i="2"/>
  <c r="G5843" i="2"/>
  <c r="F5843" i="2"/>
  <c r="E5843" i="2"/>
  <c r="D5843" i="2"/>
  <c r="C5843" i="2"/>
  <c r="A5843" i="2"/>
  <c r="T5842" i="2"/>
  <c r="S5842" i="2"/>
  <c r="R5842" i="2"/>
  <c r="Q5842" i="2"/>
  <c r="P5842" i="2"/>
  <c r="O5842" i="2"/>
  <c r="N5842" i="2"/>
  <c r="M5842" i="2"/>
  <c r="L5842" i="2"/>
  <c r="K5842" i="2"/>
  <c r="J5842" i="2"/>
  <c r="I5842" i="2"/>
  <c r="H5842" i="2"/>
  <c r="G5842" i="2"/>
  <c r="F5842" i="2"/>
  <c r="E5842" i="2"/>
  <c r="D5842" i="2"/>
  <c r="C5842" i="2"/>
  <c r="B5842" i="2"/>
  <c r="A5842" i="2"/>
  <c r="T5841" i="2"/>
  <c r="S5841" i="2"/>
  <c r="R5841" i="2"/>
  <c r="Q5841" i="2"/>
  <c r="P5841" i="2"/>
  <c r="O5841" i="2"/>
  <c r="N5841" i="2"/>
  <c r="B5841" i="2" s="1"/>
  <c r="M5841" i="2"/>
  <c r="L5841" i="2"/>
  <c r="K5841" i="2"/>
  <c r="J5841" i="2"/>
  <c r="I5841" i="2"/>
  <c r="H5841" i="2"/>
  <c r="G5841" i="2"/>
  <c r="F5841" i="2"/>
  <c r="E5841" i="2"/>
  <c r="D5841" i="2"/>
  <c r="C5841" i="2"/>
  <c r="A5841" i="2"/>
  <c r="T5840" i="2"/>
  <c r="S5840" i="2"/>
  <c r="R5840" i="2"/>
  <c r="Q5840" i="2"/>
  <c r="P5840" i="2"/>
  <c r="O5840" i="2"/>
  <c r="N5840" i="2"/>
  <c r="M5840" i="2"/>
  <c r="L5840" i="2"/>
  <c r="K5840" i="2"/>
  <c r="J5840" i="2"/>
  <c r="I5840" i="2"/>
  <c r="H5840" i="2"/>
  <c r="G5840" i="2"/>
  <c r="F5840" i="2"/>
  <c r="E5840" i="2"/>
  <c r="D5840" i="2"/>
  <c r="C5840" i="2"/>
  <c r="B5840" i="2"/>
  <c r="A5840" i="2"/>
  <c r="T5839" i="2"/>
  <c r="S5839" i="2"/>
  <c r="R5839" i="2"/>
  <c r="Q5839" i="2"/>
  <c r="P5839" i="2"/>
  <c r="O5839" i="2"/>
  <c r="N5839" i="2"/>
  <c r="B5839" i="2" s="1"/>
  <c r="M5839" i="2"/>
  <c r="L5839" i="2"/>
  <c r="K5839" i="2"/>
  <c r="J5839" i="2"/>
  <c r="I5839" i="2"/>
  <c r="H5839" i="2"/>
  <c r="G5839" i="2"/>
  <c r="F5839" i="2"/>
  <c r="E5839" i="2"/>
  <c r="D5839" i="2"/>
  <c r="C5839" i="2"/>
  <c r="A5839" i="2"/>
  <c r="T5838" i="2"/>
  <c r="S5838" i="2"/>
  <c r="R5838" i="2"/>
  <c r="Q5838" i="2"/>
  <c r="P5838" i="2"/>
  <c r="O5838" i="2"/>
  <c r="N5838" i="2"/>
  <c r="M5838" i="2"/>
  <c r="L5838" i="2"/>
  <c r="K5838" i="2"/>
  <c r="J5838" i="2"/>
  <c r="I5838" i="2"/>
  <c r="H5838" i="2"/>
  <c r="G5838" i="2"/>
  <c r="F5838" i="2"/>
  <c r="E5838" i="2"/>
  <c r="D5838" i="2"/>
  <c r="C5838" i="2"/>
  <c r="B5838" i="2"/>
  <c r="A5838" i="2"/>
  <c r="T5837" i="2"/>
  <c r="S5837" i="2"/>
  <c r="R5837" i="2"/>
  <c r="Q5837" i="2"/>
  <c r="P5837" i="2"/>
  <c r="O5837" i="2"/>
  <c r="N5837" i="2"/>
  <c r="B5837" i="2" s="1"/>
  <c r="M5837" i="2"/>
  <c r="L5837" i="2"/>
  <c r="K5837" i="2"/>
  <c r="J5837" i="2"/>
  <c r="I5837" i="2"/>
  <c r="H5837" i="2"/>
  <c r="G5837" i="2"/>
  <c r="F5837" i="2"/>
  <c r="E5837" i="2"/>
  <c r="D5837" i="2"/>
  <c r="C5837" i="2"/>
  <c r="A5837" i="2"/>
  <c r="T5836" i="2"/>
  <c r="S5836" i="2"/>
  <c r="R5836" i="2"/>
  <c r="Q5836" i="2"/>
  <c r="P5836" i="2"/>
  <c r="O5836" i="2"/>
  <c r="N5836" i="2"/>
  <c r="M5836" i="2"/>
  <c r="L5836" i="2"/>
  <c r="K5836" i="2"/>
  <c r="J5836" i="2"/>
  <c r="I5836" i="2"/>
  <c r="H5836" i="2"/>
  <c r="G5836" i="2"/>
  <c r="F5836" i="2"/>
  <c r="E5836" i="2"/>
  <c r="D5836" i="2"/>
  <c r="C5836" i="2"/>
  <c r="B5836" i="2"/>
  <c r="A5836" i="2"/>
  <c r="T5835" i="2"/>
  <c r="S5835" i="2"/>
  <c r="R5835" i="2"/>
  <c r="Q5835" i="2"/>
  <c r="P5835" i="2"/>
  <c r="O5835" i="2"/>
  <c r="N5835" i="2"/>
  <c r="B5835" i="2" s="1"/>
  <c r="M5835" i="2"/>
  <c r="L5835" i="2"/>
  <c r="K5835" i="2"/>
  <c r="J5835" i="2"/>
  <c r="I5835" i="2"/>
  <c r="H5835" i="2"/>
  <c r="G5835" i="2"/>
  <c r="F5835" i="2"/>
  <c r="E5835" i="2"/>
  <c r="D5835" i="2"/>
  <c r="C5835" i="2"/>
  <c r="A5835" i="2"/>
  <c r="T5834" i="2"/>
  <c r="S5834" i="2"/>
  <c r="R5834" i="2"/>
  <c r="Q5834" i="2"/>
  <c r="P5834" i="2"/>
  <c r="O5834" i="2"/>
  <c r="N5834" i="2"/>
  <c r="M5834" i="2"/>
  <c r="L5834" i="2"/>
  <c r="K5834" i="2"/>
  <c r="J5834" i="2"/>
  <c r="I5834" i="2"/>
  <c r="H5834" i="2"/>
  <c r="G5834" i="2"/>
  <c r="F5834" i="2"/>
  <c r="E5834" i="2"/>
  <c r="D5834" i="2"/>
  <c r="C5834" i="2"/>
  <c r="B5834" i="2"/>
  <c r="A5834" i="2"/>
  <c r="T5833" i="2"/>
  <c r="S5833" i="2"/>
  <c r="R5833" i="2"/>
  <c r="Q5833" i="2"/>
  <c r="P5833" i="2"/>
  <c r="O5833" i="2"/>
  <c r="N5833" i="2"/>
  <c r="B5833" i="2" s="1"/>
  <c r="M5833" i="2"/>
  <c r="L5833" i="2"/>
  <c r="K5833" i="2"/>
  <c r="J5833" i="2"/>
  <c r="I5833" i="2"/>
  <c r="H5833" i="2"/>
  <c r="G5833" i="2"/>
  <c r="F5833" i="2"/>
  <c r="E5833" i="2"/>
  <c r="D5833" i="2"/>
  <c r="C5833" i="2"/>
  <c r="A5833" i="2"/>
  <c r="T5832" i="2"/>
  <c r="S5832" i="2"/>
  <c r="R5832" i="2"/>
  <c r="Q5832" i="2"/>
  <c r="P5832" i="2"/>
  <c r="O5832" i="2"/>
  <c r="N5832" i="2"/>
  <c r="M5832" i="2"/>
  <c r="L5832" i="2"/>
  <c r="K5832" i="2"/>
  <c r="J5832" i="2"/>
  <c r="I5832" i="2"/>
  <c r="H5832" i="2"/>
  <c r="G5832" i="2"/>
  <c r="F5832" i="2"/>
  <c r="E5832" i="2"/>
  <c r="D5832" i="2"/>
  <c r="C5832" i="2"/>
  <c r="B5832" i="2"/>
  <c r="A5832" i="2"/>
  <c r="T5831" i="2"/>
  <c r="S5831" i="2"/>
  <c r="R5831" i="2"/>
  <c r="Q5831" i="2"/>
  <c r="P5831" i="2"/>
  <c r="O5831" i="2"/>
  <c r="N5831" i="2"/>
  <c r="B5831" i="2" s="1"/>
  <c r="M5831" i="2"/>
  <c r="L5831" i="2"/>
  <c r="K5831" i="2"/>
  <c r="J5831" i="2"/>
  <c r="I5831" i="2"/>
  <c r="H5831" i="2"/>
  <c r="G5831" i="2"/>
  <c r="F5831" i="2"/>
  <c r="E5831" i="2"/>
  <c r="D5831" i="2"/>
  <c r="C5831" i="2"/>
  <c r="A5831" i="2"/>
  <c r="T5830" i="2"/>
  <c r="S5830" i="2"/>
  <c r="R5830" i="2"/>
  <c r="Q5830" i="2"/>
  <c r="P5830" i="2"/>
  <c r="O5830" i="2"/>
  <c r="N5830" i="2"/>
  <c r="M5830" i="2"/>
  <c r="L5830" i="2"/>
  <c r="K5830" i="2"/>
  <c r="J5830" i="2"/>
  <c r="I5830" i="2"/>
  <c r="H5830" i="2"/>
  <c r="G5830" i="2"/>
  <c r="F5830" i="2"/>
  <c r="E5830" i="2"/>
  <c r="D5830" i="2"/>
  <c r="C5830" i="2"/>
  <c r="B5830" i="2"/>
  <c r="A5830" i="2"/>
  <c r="T5829" i="2"/>
  <c r="S5829" i="2"/>
  <c r="R5829" i="2"/>
  <c r="Q5829" i="2"/>
  <c r="P5829" i="2"/>
  <c r="O5829" i="2"/>
  <c r="N5829" i="2"/>
  <c r="B5829" i="2" s="1"/>
  <c r="M5829" i="2"/>
  <c r="L5829" i="2"/>
  <c r="K5829" i="2"/>
  <c r="J5829" i="2"/>
  <c r="I5829" i="2"/>
  <c r="H5829" i="2"/>
  <c r="G5829" i="2"/>
  <c r="F5829" i="2"/>
  <c r="E5829" i="2"/>
  <c r="D5829" i="2"/>
  <c r="C5829" i="2"/>
  <c r="A5829" i="2"/>
  <c r="T5828" i="2"/>
  <c r="S5828" i="2"/>
  <c r="R5828" i="2"/>
  <c r="Q5828" i="2"/>
  <c r="P5828" i="2"/>
  <c r="O5828" i="2"/>
  <c r="N5828" i="2"/>
  <c r="M5828" i="2"/>
  <c r="L5828" i="2"/>
  <c r="K5828" i="2"/>
  <c r="J5828" i="2"/>
  <c r="I5828" i="2"/>
  <c r="H5828" i="2"/>
  <c r="G5828" i="2"/>
  <c r="F5828" i="2"/>
  <c r="E5828" i="2"/>
  <c r="D5828" i="2"/>
  <c r="C5828" i="2"/>
  <c r="B5828" i="2"/>
  <c r="A5828" i="2"/>
  <c r="T5827" i="2"/>
  <c r="S5827" i="2"/>
  <c r="R5827" i="2"/>
  <c r="Q5827" i="2"/>
  <c r="P5827" i="2"/>
  <c r="O5827" i="2"/>
  <c r="N5827" i="2"/>
  <c r="B5827" i="2" s="1"/>
  <c r="M5827" i="2"/>
  <c r="L5827" i="2"/>
  <c r="K5827" i="2"/>
  <c r="J5827" i="2"/>
  <c r="I5827" i="2"/>
  <c r="H5827" i="2"/>
  <c r="G5827" i="2"/>
  <c r="F5827" i="2"/>
  <c r="E5827" i="2"/>
  <c r="D5827" i="2"/>
  <c r="C5827" i="2"/>
  <c r="A5827" i="2"/>
  <c r="T5826" i="2"/>
  <c r="S5826" i="2"/>
  <c r="R5826" i="2"/>
  <c r="Q5826" i="2"/>
  <c r="P5826" i="2"/>
  <c r="O5826" i="2"/>
  <c r="N5826" i="2"/>
  <c r="M5826" i="2"/>
  <c r="L5826" i="2"/>
  <c r="K5826" i="2"/>
  <c r="J5826" i="2"/>
  <c r="I5826" i="2"/>
  <c r="H5826" i="2"/>
  <c r="G5826" i="2"/>
  <c r="F5826" i="2"/>
  <c r="E5826" i="2"/>
  <c r="D5826" i="2"/>
  <c r="C5826" i="2"/>
  <c r="B5826" i="2"/>
  <c r="A5826" i="2"/>
  <c r="T5825" i="2"/>
  <c r="S5825" i="2"/>
  <c r="R5825" i="2"/>
  <c r="Q5825" i="2"/>
  <c r="P5825" i="2"/>
  <c r="O5825" i="2"/>
  <c r="N5825" i="2"/>
  <c r="B5825" i="2" s="1"/>
  <c r="M5825" i="2"/>
  <c r="L5825" i="2"/>
  <c r="K5825" i="2"/>
  <c r="J5825" i="2"/>
  <c r="I5825" i="2"/>
  <c r="H5825" i="2"/>
  <c r="G5825" i="2"/>
  <c r="F5825" i="2"/>
  <c r="E5825" i="2"/>
  <c r="D5825" i="2"/>
  <c r="C5825" i="2"/>
  <c r="A5825" i="2"/>
  <c r="T5824" i="2"/>
  <c r="S5824" i="2"/>
  <c r="R5824" i="2"/>
  <c r="Q5824" i="2"/>
  <c r="P5824" i="2"/>
  <c r="O5824" i="2"/>
  <c r="N5824" i="2"/>
  <c r="M5824" i="2"/>
  <c r="L5824" i="2"/>
  <c r="K5824" i="2"/>
  <c r="J5824" i="2"/>
  <c r="I5824" i="2"/>
  <c r="H5824" i="2"/>
  <c r="G5824" i="2"/>
  <c r="F5824" i="2"/>
  <c r="E5824" i="2"/>
  <c r="D5824" i="2"/>
  <c r="C5824" i="2"/>
  <c r="B5824" i="2"/>
  <c r="A5824" i="2"/>
  <c r="T5823" i="2"/>
  <c r="S5823" i="2"/>
  <c r="R5823" i="2"/>
  <c r="Q5823" i="2"/>
  <c r="P5823" i="2"/>
  <c r="O5823" i="2"/>
  <c r="N5823" i="2"/>
  <c r="B5823" i="2" s="1"/>
  <c r="M5823" i="2"/>
  <c r="L5823" i="2"/>
  <c r="K5823" i="2"/>
  <c r="J5823" i="2"/>
  <c r="I5823" i="2"/>
  <c r="H5823" i="2"/>
  <c r="G5823" i="2"/>
  <c r="F5823" i="2"/>
  <c r="E5823" i="2"/>
  <c r="D5823" i="2"/>
  <c r="C5823" i="2"/>
  <c r="A5823" i="2"/>
  <c r="T5822" i="2"/>
  <c r="S5822" i="2"/>
  <c r="R5822" i="2"/>
  <c r="Q5822" i="2"/>
  <c r="P5822" i="2"/>
  <c r="O5822" i="2"/>
  <c r="N5822" i="2"/>
  <c r="M5822" i="2"/>
  <c r="L5822" i="2"/>
  <c r="K5822" i="2"/>
  <c r="J5822" i="2"/>
  <c r="I5822" i="2"/>
  <c r="H5822" i="2"/>
  <c r="G5822" i="2"/>
  <c r="F5822" i="2"/>
  <c r="E5822" i="2"/>
  <c r="D5822" i="2"/>
  <c r="C5822" i="2"/>
  <c r="B5822" i="2"/>
  <c r="A5822" i="2"/>
  <c r="T5821" i="2"/>
  <c r="S5821" i="2"/>
  <c r="R5821" i="2"/>
  <c r="Q5821" i="2"/>
  <c r="P5821" i="2"/>
  <c r="O5821" i="2"/>
  <c r="N5821" i="2"/>
  <c r="B5821" i="2" s="1"/>
  <c r="M5821" i="2"/>
  <c r="L5821" i="2"/>
  <c r="K5821" i="2"/>
  <c r="J5821" i="2"/>
  <c r="I5821" i="2"/>
  <c r="H5821" i="2"/>
  <c r="G5821" i="2"/>
  <c r="F5821" i="2"/>
  <c r="E5821" i="2"/>
  <c r="D5821" i="2"/>
  <c r="C5821" i="2"/>
  <c r="A5821" i="2"/>
  <c r="T5820" i="2"/>
  <c r="S5820" i="2"/>
  <c r="R5820" i="2"/>
  <c r="Q5820" i="2"/>
  <c r="P5820" i="2"/>
  <c r="O5820" i="2"/>
  <c r="N5820" i="2"/>
  <c r="M5820" i="2"/>
  <c r="L5820" i="2"/>
  <c r="K5820" i="2"/>
  <c r="J5820" i="2"/>
  <c r="I5820" i="2"/>
  <c r="H5820" i="2"/>
  <c r="G5820" i="2"/>
  <c r="F5820" i="2"/>
  <c r="E5820" i="2"/>
  <c r="D5820" i="2"/>
  <c r="C5820" i="2"/>
  <c r="B5820" i="2"/>
  <c r="A5820" i="2"/>
  <c r="T5819" i="2"/>
  <c r="S5819" i="2"/>
  <c r="R5819" i="2"/>
  <c r="Q5819" i="2"/>
  <c r="P5819" i="2"/>
  <c r="O5819" i="2"/>
  <c r="N5819" i="2"/>
  <c r="B5819" i="2" s="1"/>
  <c r="M5819" i="2"/>
  <c r="L5819" i="2"/>
  <c r="K5819" i="2"/>
  <c r="J5819" i="2"/>
  <c r="I5819" i="2"/>
  <c r="H5819" i="2"/>
  <c r="G5819" i="2"/>
  <c r="F5819" i="2"/>
  <c r="E5819" i="2"/>
  <c r="D5819" i="2"/>
  <c r="C5819" i="2"/>
  <c r="A5819" i="2"/>
  <c r="T5818" i="2"/>
  <c r="S5818" i="2"/>
  <c r="R5818" i="2"/>
  <c r="Q5818" i="2"/>
  <c r="P5818" i="2"/>
  <c r="O5818" i="2"/>
  <c r="N5818" i="2"/>
  <c r="M5818" i="2"/>
  <c r="L5818" i="2"/>
  <c r="K5818" i="2"/>
  <c r="J5818" i="2"/>
  <c r="I5818" i="2"/>
  <c r="H5818" i="2"/>
  <c r="G5818" i="2"/>
  <c r="F5818" i="2"/>
  <c r="E5818" i="2"/>
  <c r="D5818" i="2"/>
  <c r="C5818" i="2"/>
  <c r="B5818" i="2"/>
  <c r="A5818" i="2"/>
  <c r="T5817" i="2"/>
  <c r="S5817" i="2"/>
  <c r="R5817" i="2"/>
  <c r="Q5817" i="2"/>
  <c r="P5817" i="2"/>
  <c r="O5817" i="2"/>
  <c r="N5817" i="2"/>
  <c r="B5817" i="2" s="1"/>
  <c r="M5817" i="2"/>
  <c r="L5817" i="2"/>
  <c r="K5817" i="2"/>
  <c r="J5817" i="2"/>
  <c r="I5817" i="2"/>
  <c r="H5817" i="2"/>
  <c r="G5817" i="2"/>
  <c r="F5817" i="2"/>
  <c r="E5817" i="2"/>
  <c r="D5817" i="2"/>
  <c r="C5817" i="2"/>
  <c r="A5817" i="2"/>
  <c r="T5816" i="2"/>
  <c r="S5816" i="2"/>
  <c r="R5816" i="2"/>
  <c r="Q5816" i="2"/>
  <c r="P5816" i="2"/>
  <c r="O5816" i="2"/>
  <c r="N5816" i="2"/>
  <c r="M5816" i="2"/>
  <c r="L5816" i="2"/>
  <c r="K5816" i="2"/>
  <c r="J5816" i="2"/>
  <c r="I5816" i="2"/>
  <c r="H5816" i="2"/>
  <c r="G5816" i="2"/>
  <c r="F5816" i="2"/>
  <c r="E5816" i="2"/>
  <c r="D5816" i="2"/>
  <c r="C5816" i="2"/>
  <c r="B5816" i="2"/>
  <c r="A5816" i="2"/>
  <c r="T5815" i="2"/>
  <c r="S5815" i="2"/>
  <c r="R5815" i="2"/>
  <c r="Q5815" i="2"/>
  <c r="P5815" i="2"/>
  <c r="O5815" i="2"/>
  <c r="N5815" i="2"/>
  <c r="B5815" i="2" s="1"/>
  <c r="M5815" i="2"/>
  <c r="L5815" i="2"/>
  <c r="K5815" i="2"/>
  <c r="J5815" i="2"/>
  <c r="I5815" i="2"/>
  <c r="H5815" i="2"/>
  <c r="G5815" i="2"/>
  <c r="F5815" i="2"/>
  <c r="E5815" i="2"/>
  <c r="D5815" i="2"/>
  <c r="C5815" i="2"/>
  <c r="A5815" i="2"/>
  <c r="T5814" i="2"/>
  <c r="S5814" i="2"/>
  <c r="R5814" i="2"/>
  <c r="Q5814" i="2"/>
  <c r="P5814" i="2"/>
  <c r="O5814" i="2"/>
  <c r="N5814" i="2"/>
  <c r="M5814" i="2"/>
  <c r="L5814" i="2"/>
  <c r="K5814" i="2"/>
  <c r="J5814" i="2"/>
  <c r="I5814" i="2"/>
  <c r="H5814" i="2"/>
  <c r="G5814" i="2"/>
  <c r="F5814" i="2"/>
  <c r="E5814" i="2"/>
  <c r="D5814" i="2"/>
  <c r="C5814" i="2"/>
  <c r="B5814" i="2"/>
  <c r="A5814" i="2"/>
  <c r="T5813" i="2"/>
  <c r="S5813" i="2"/>
  <c r="R5813" i="2"/>
  <c r="Q5813" i="2"/>
  <c r="P5813" i="2"/>
  <c r="O5813" i="2"/>
  <c r="N5813" i="2"/>
  <c r="B5813" i="2" s="1"/>
  <c r="M5813" i="2"/>
  <c r="L5813" i="2"/>
  <c r="K5813" i="2"/>
  <c r="J5813" i="2"/>
  <c r="I5813" i="2"/>
  <c r="H5813" i="2"/>
  <c r="G5813" i="2"/>
  <c r="F5813" i="2"/>
  <c r="E5813" i="2"/>
  <c r="D5813" i="2"/>
  <c r="C5813" i="2"/>
  <c r="A5813" i="2"/>
  <c r="T5812" i="2"/>
  <c r="S5812" i="2"/>
  <c r="R5812" i="2"/>
  <c r="Q5812" i="2"/>
  <c r="P5812" i="2"/>
  <c r="O5812" i="2"/>
  <c r="N5812" i="2"/>
  <c r="M5812" i="2"/>
  <c r="L5812" i="2"/>
  <c r="K5812" i="2"/>
  <c r="J5812" i="2"/>
  <c r="I5812" i="2"/>
  <c r="H5812" i="2"/>
  <c r="G5812" i="2"/>
  <c r="F5812" i="2"/>
  <c r="E5812" i="2"/>
  <c r="D5812" i="2"/>
  <c r="C5812" i="2"/>
  <c r="B5812" i="2"/>
  <c r="A5812" i="2"/>
  <c r="T5811" i="2"/>
  <c r="S5811" i="2"/>
  <c r="R5811" i="2"/>
  <c r="Q5811" i="2"/>
  <c r="P5811" i="2"/>
  <c r="O5811" i="2"/>
  <c r="N5811" i="2"/>
  <c r="B5811" i="2" s="1"/>
  <c r="M5811" i="2"/>
  <c r="L5811" i="2"/>
  <c r="K5811" i="2"/>
  <c r="J5811" i="2"/>
  <c r="I5811" i="2"/>
  <c r="H5811" i="2"/>
  <c r="G5811" i="2"/>
  <c r="F5811" i="2"/>
  <c r="E5811" i="2"/>
  <c r="D5811" i="2"/>
  <c r="C5811" i="2"/>
  <c r="A5811" i="2"/>
  <c r="T5810" i="2"/>
  <c r="S5810" i="2"/>
  <c r="R5810" i="2"/>
  <c r="Q5810" i="2"/>
  <c r="P5810" i="2"/>
  <c r="O5810" i="2"/>
  <c r="N5810" i="2"/>
  <c r="M5810" i="2"/>
  <c r="L5810" i="2"/>
  <c r="K5810" i="2"/>
  <c r="J5810" i="2"/>
  <c r="I5810" i="2"/>
  <c r="H5810" i="2"/>
  <c r="G5810" i="2"/>
  <c r="F5810" i="2"/>
  <c r="E5810" i="2"/>
  <c r="D5810" i="2"/>
  <c r="C5810" i="2"/>
  <c r="B5810" i="2"/>
  <c r="A5810" i="2"/>
  <c r="T5809" i="2"/>
  <c r="S5809" i="2"/>
  <c r="R5809" i="2"/>
  <c r="Q5809" i="2"/>
  <c r="P5809" i="2"/>
  <c r="O5809" i="2"/>
  <c r="N5809" i="2"/>
  <c r="B5809" i="2" s="1"/>
  <c r="M5809" i="2"/>
  <c r="L5809" i="2"/>
  <c r="K5809" i="2"/>
  <c r="J5809" i="2"/>
  <c r="I5809" i="2"/>
  <c r="H5809" i="2"/>
  <c r="G5809" i="2"/>
  <c r="F5809" i="2"/>
  <c r="E5809" i="2"/>
  <c r="D5809" i="2"/>
  <c r="C5809" i="2"/>
  <c r="A5809" i="2"/>
  <c r="T5808" i="2"/>
  <c r="S5808" i="2"/>
  <c r="R5808" i="2"/>
  <c r="Q5808" i="2"/>
  <c r="P5808" i="2"/>
  <c r="O5808" i="2"/>
  <c r="N5808" i="2"/>
  <c r="M5808" i="2"/>
  <c r="L5808" i="2"/>
  <c r="K5808" i="2"/>
  <c r="J5808" i="2"/>
  <c r="I5808" i="2"/>
  <c r="H5808" i="2"/>
  <c r="G5808" i="2"/>
  <c r="F5808" i="2"/>
  <c r="E5808" i="2"/>
  <c r="D5808" i="2"/>
  <c r="C5808" i="2"/>
  <c r="B5808" i="2"/>
  <c r="A5808" i="2"/>
  <c r="T5807" i="2"/>
  <c r="S5807" i="2"/>
  <c r="R5807" i="2"/>
  <c r="Q5807" i="2"/>
  <c r="P5807" i="2"/>
  <c r="O5807" i="2"/>
  <c r="N5807" i="2"/>
  <c r="B5807" i="2" s="1"/>
  <c r="M5807" i="2"/>
  <c r="L5807" i="2"/>
  <c r="K5807" i="2"/>
  <c r="J5807" i="2"/>
  <c r="I5807" i="2"/>
  <c r="H5807" i="2"/>
  <c r="G5807" i="2"/>
  <c r="F5807" i="2"/>
  <c r="E5807" i="2"/>
  <c r="D5807" i="2"/>
  <c r="C5807" i="2"/>
  <c r="A5807" i="2"/>
  <c r="T5806" i="2"/>
  <c r="S5806" i="2"/>
  <c r="R5806" i="2"/>
  <c r="Q5806" i="2"/>
  <c r="P5806" i="2"/>
  <c r="O5806" i="2"/>
  <c r="N5806" i="2"/>
  <c r="M5806" i="2"/>
  <c r="L5806" i="2"/>
  <c r="K5806" i="2"/>
  <c r="J5806" i="2"/>
  <c r="I5806" i="2"/>
  <c r="H5806" i="2"/>
  <c r="G5806" i="2"/>
  <c r="F5806" i="2"/>
  <c r="E5806" i="2"/>
  <c r="D5806" i="2"/>
  <c r="C5806" i="2"/>
  <c r="B5806" i="2"/>
  <c r="A5806" i="2"/>
  <c r="T5805" i="2"/>
  <c r="S5805" i="2"/>
  <c r="R5805" i="2"/>
  <c r="Q5805" i="2"/>
  <c r="P5805" i="2"/>
  <c r="O5805" i="2"/>
  <c r="N5805" i="2"/>
  <c r="B5805" i="2" s="1"/>
  <c r="M5805" i="2"/>
  <c r="L5805" i="2"/>
  <c r="K5805" i="2"/>
  <c r="J5805" i="2"/>
  <c r="I5805" i="2"/>
  <c r="H5805" i="2"/>
  <c r="G5805" i="2"/>
  <c r="F5805" i="2"/>
  <c r="E5805" i="2"/>
  <c r="D5805" i="2"/>
  <c r="C5805" i="2"/>
  <c r="A5805" i="2"/>
  <c r="T5804" i="2"/>
  <c r="S5804" i="2"/>
  <c r="R5804" i="2"/>
  <c r="Q5804" i="2"/>
  <c r="P5804" i="2"/>
  <c r="O5804" i="2"/>
  <c r="N5804" i="2"/>
  <c r="M5804" i="2"/>
  <c r="L5804" i="2"/>
  <c r="K5804" i="2"/>
  <c r="J5804" i="2"/>
  <c r="I5804" i="2"/>
  <c r="H5804" i="2"/>
  <c r="G5804" i="2"/>
  <c r="F5804" i="2"/>
  <c r="E5804" i="2"/>
  <c r="D5804" i="2"/>
  <c r="C5804" i="2"/>
  <c r="B5804" i="2"/>
  <c r="A5804" i="2"/>
  <c r="T5803" i="2"/>
  <c r="S5803" i="2"/>
  <c r="R5803" i="2"/>
  <c r="Q5803" i="2"/>
  <c r="P5803" i="2"/>
  <c r="O5803" i="2"/>
  <c r="N5803" i="2"/>
  <c r="B5803" i="2" s="1"/>
  <c r="M5803" i="2"/>
  <c r="L5803" i="2"/>
  <c r="K5803" i="2"/>
  <c r="J5803" i="2"/>
  <c r="I5803" i="2"/>
  <c r="H5803" i="2"/>
  <c r="G5803" i="2"/>
  <c r="F5803" i="2"/>
  <c r="E5803" i="2"/>
  <c r="D5803" i="2"/>
  <c r="C5803" i="2"/>
  <c r="A5803" i="2"/>
  <c r="T5802" i="2"/>
  <c r="S5802" i="2"/>
  <c r="R5802" i="2"/>
  <c r="Q5802" i="2"/>
  <c r="P5802" i="2"/>
  <c r="O5802" i="2"/>
  <c r="N5802" i="2"/>
  <c r="M5802" i="2"/>
  <c r="L5802" i="2"/>
  <c r="K5802" i="2"/>
  <c r="J5802" i="2"/>
  <c r="I5802" i="2"/>
  <c r="H5802" i="2"/>
  <c r="G5802" i="2"/>
  <c r="F5802" i="2"/>
  <c r="E5802" i="2"/>
  <c r="D5802" i="2"/>
  <c r="C5802" i="2"/>
  <c r="B5802" i="2"/>
  <c r="A5802" i="2"/>
  <c r="T5801" i="2"/>
  <c r="S5801" i="2"/>
  <c r="R5801" i="2"/>
  <c r="Q5801" i="2"/>
  <c r="P5801" i="2"/>
  <c r="O5801" i="2"/>
  <c r="N5801" i="2"/>
  <c r="B5801" i="2" s="1"/>
  <c r="M5801" i="2"/>
  <c r="L5801" i="2"/>
  <c r="K5801" i="2"/>
  <c r="J5801" i="2"/>
  <c r="I5801" i="2"/>
  <c r="H5801" i="2"/>
  <c r="G5801" i="2"/>
  <c r="F5801" i="2"/>
  <c r="E5801" i="2"/>
  <c r="D5801" i="2"/>
  <c r="C5801" i="2"/>
  <c r="A5801" i="2"/>
  <c r="T5800" i="2"/>
  <c r="S5800" i="2"/>
  <c r="R5800" i="2"/>
  <c r="Q5800" i="2"/>
  <c r="P5800" i="2"/>
  <c r="O5800" i="2"/>
  <c r="N5800" i="2"/>
  <c r="M5800" i="2"/>
  <c r="L5800" i="2"/>
  <c r="K5800" i="2"/>
  <c r="J5800" i="2"/>
  <c r="I5800" i="2"/>
  <c r="H5800" i="2"/>
  <c r="G5800" i="2"/>
  <c r="F5800" i="2"/>
  <c r="E5800" i="2"/>
  <c r="D5800" i="2"/>
  <c r="C5800" i="2"/>
  <c r="B5800" i="2"/>
  <c r="A5800" i="2"/>
  <c r="T5799" i="2"/>
  <c r="S5799" i="2"/>
  <c r="R5799" i="2"/>
  <c r="Q5799" i="2"/>
  <c r="P5799" i="2"/>
  <c r="O5799" i="2"/>
  <c r="N5799" i="2"/>
  <c r="B5799" i="2" s="1"/>
  <c r="M5799" i="2"/>
  <c r="L5799" i="2"/>
  <c r="K5799" i="2"/>
  <c r="J5799" i="2"/>
  <c r="I5799" i="2"/>
  <c r="H5799" i="2"/>
  <c r="G5799" i="2"/>
  <c r="F5799" i="2"/>
  <c r="E5799" i="2"/>
  <c r="D5799" i="2"/>
  <c r="C5799" i="2"/>
  <c r="A5799" i="2"/>
  <c r="T5798" i="2"/>
  <c r="S5798" i="2"/>
  <c r="R5798" i="2"/>
  <c r="Q5798" i="2"/>
  <c r="P5798" i="2"/>
  <c r="O5798" i="2"/>
  <c r="N5798" i="2"/>
  <c r="M5798" i="2"/>
  <c r="L5798" i="2"/>
  <c r="K5798" i="2"/>
  <c r="J5798" i="2"/>
  <c r="I5798" i="2"/>
  <c r="H5798" i="2"/>
  <c r="G5798" i="2"/>
  <c r="F5798" i="2"/>
  <c r="E5798" i="2"/>
  <c r="D5798" i="2"/>
  <c r="C5798" i="2"/>
  <c r="B5798" i="2"/>
  <c r="A5798" i="2"/>
  <c r="T5797" i="2"/>
  <c r="S5797" i="2"/>
  <c r="R5797" i="2"/>
  <c r="Q5797" i="2"/>
  <c r="P5797" i="2"/>
  <c r="O5797" i="2"/>
  <c r="N5797" i="2"/>
  <c r="B5797" i="2" s="1"/>
  <c r="M5797" i="2"/>
  <c r="L5797" i="2"/>
  <c r="K5797" i="2"/>
  <c r="J5797" i="2"/>
  <c r="I5797" i="2"/>
  <c r="H5797" i="2"/>
  <c r="G5797" i="2"/>
  <c r="F5797" i="2"/>
  <c r="E5797" i="2"/>
  <c r="D5797" i="2"/>
  <c r="C5797" i="2"/>
  <c r="A5797" i="2"/>
  <c r="T5796" i="2"/>
  <c r="S5796" i="2"/>
  <c r="R5796" i="2"/>
  <c r="Q5796" i="2"/>
  <c r="P5796" i="2"/>
  <c r="O5796" i="2"/>
  <c r="N5796" i="2"/>
  <c r="M5796" i="2"/>
  <c r="L5796" i="2"/>
  <c r="K5796" i="2"/>
  <c r="J5796" i="2"/>
  <c r="I5796" i="2"/>
  <c r="H5796" i="2"/>
  <c r="G5796" i="2"/>
  <c r="F5796" i="2"/>
  <c r="E5796" i="2"/>
  <c r="D5796" i="2"/>
  <c r="C5796" i="2"/>
  <c r="B5796" i="2"/>
  <c r="A5796" i="2"/>
  <c r="T5795" i="2"/>
  <c r="S5795" i="2"/>
  <c r="R5795" i="2"/>
  <c r="Q5795" i="2"/>
  <c r="P5795" i="2"/>
  <c r="O5795" i="2"/>
  <c r="N5795" i="2"/>
  <c r="M5795" i="2"/>
  <c r="L5795" i="2"/>
  <c r="K5795" i="2"/>
  <c r="J5795" i="2"/>
  <c r="I5795" i="2"/>
  <c r="H5795" i="2"/>
  <c r="G5795" i="2"/>
  <c r="F5795" i="2"/>
  <c r="E5795" i="2"/>
  <c r="D5795" i="2"/>
  <c r="C5795" i="2"/>
  <c r="B5795" i="2"/>
  <c r="A5795" i="2"/>
  <c r="T5794" i="2"/>
  <c r="S5794" i="2"/>
  <c r="R5794" i="2"/>
  <c r="Q5794" i="2"/>
  <c r="P5794" i="2"/>
  <c r="O5794" i="2"/>
  <c r="N5794" i="2"/>
  <c r="M5794" i="2"/>
  <c r="L5794" i="2"/>
  <c r="K5794" i="2"/>
  <c r="J5794" i="2"/>
  <c r="I5794" i="2"/>
  <c r="H5794" i="2"/>
  <c r="G5794" i="2"/>
  <c r="F5794" i="2"/>
  <c r="E5794" i="2"/>
  <c r="D5794" i="2"/>
  <c r="C5794" i="2"/>
  <c r="B5794" i="2"/>
  <c r="A5794" i="2"/>
  <c r="T5793" i="2"/>
  <c r="S5793" i="2"/>
  <c r="R5793" i="2"/>
  <c r="Q5793" i="2"/>
  <c r="P5793" i="2"/>
  <c r="O5793" i="2"/>
  <c r="N5793" i="2"/>
  <c r="M5793" i="2"/>
  <c r="L5793" i="2"/>
  <c r="K5793" i="2"/>
  <c r="J5793" i="2"/>
  <c r="I5793" i="2"/>
  <c r="H5793" i="2"/>
  <c r="G5793" i="2"/>
  <c r="F5793" i="2"/>
  <c r="E5793" i="2"/>
  <c r="D5793" i="2"/>
  <c r="C5793" i="2"/>
  <c r="B5793" i="2"/>
  <c r="A5793" i="2"/>
  <c r="T5792" i="2"/>
  <c r="S5792" i="2"/>
  <c r="R5792" i="2"/>
  <c r="Q5792" i="2"/>
  <c r="P5792" i="2"/>
  <c r="O5792" i="2"/>
  <c r="N5792" i="2"/>
  <c r="M5792" i="2"/>
  <c r="L5792" i="2"/>
  <c r="K5792" i="2"/>
  <c r="J5792" i="2"/>
  <c r="I5792" i="2"/>
  <c r="H5792" i="2"/>
  <c r="G5792" i="2"/>
  <c r="F5792" i="2"/>
  <c r="E5792" i="2"/>
  <c r="D5792" i="2"/>
  <c r="C5792" i="2"/>
  <c r="B5792" i="2"/>
  <c r="A5792" i="2"/>
  <c r="T5791" i="2"/>
  <c r="S5791" i="2"/>
  <c r="R5791" i="2"/>
  <c r="Q5791" i="2"/>
  <c r="P5791" i="2"/>
  <c r="O5791" i="2"/>
  <c r="N5791" i="2"/>
  <c r="M5791" i="2"/>
  <c r="L5791" i="2"/>
  <c r="K5791" i="2"/>
  <c r="J5791" i="2"/>
  <c r="I5791" i="2"/>
  <c r="H5791" i="2"/>
  <c r="G5791" i="2"/>
  <c r="F5791" i="2"/>
  <c r="E5791" i="2"/>
  <c r="D5791" i="2"/>
  <c r="C5791" i="2"/>
  <c r="B5791" i="2"/>
  <c r="A5791" i="2"/>
  <c r="T5790" i="2"/>
  <c r="S5790" i="2"/>
  <c r="R5790" i="2"/>
  <c r="Q5790" i="2"/>
  <c r="P5790" i="2"/>
  <c r="O5790" i="2"/>
  <c r="N5790" i="2"/>
  <c r="M5790" i="2"/>
  <c r="L5790" i="2"/>
  <c r="K5790" i="2"/>
  <c r="J5790" i="2"/>
  <c r="I5790" i="2"/>
  <c r="H5790" i="2"/>
  <c r="G5790" i="2"/>
  <c r="F5790" i="2"/>
  <c r="E5790" i="2"/>
  <c r="D5790" i="2"/>
  <c r="C5790" i="2"/>
  <c r="B5790" i="2"/>
  <c r="A5790" i="2"/>
  <c r="T5789" i="2"/>
  <c r="S5789" i="2"/>
  <c r="R5789" i="2"/>
  <c r="Q5789" i="2"/>
  <c r="P5789" i="2"/>
  <c r="O5789" i="2"/>
  <c r="N5789" i="2"/>
  <c r="M5789" i="2"/>
  <c r="L5789" i="2"/>
  <c r="K5789" i="2"/>
  <c r="J5789" i="2"/>
  <c r="I5789" i="2"/>
  <c r="H5789" i="2"/>
  <c r="G5789" i="2"/>
  <c r="F5789" i="2"/>
  <c r="E5789" i="2"/>
  <c r="D5789" i="2"/>
  <c r="C5789" i="2"/>
  <c r="B5789" i="2"/>
  <c r="A5789" i="2"/>
  <c r="T5788" i="2"/>
  <c r="S5788" i="2"/>
  <c r="R5788" i="2"/>
  <c r="Q5788" i="2"/>
  <c r="P5788" i="2"/>
  <c r="O5788" i="2"/>
  <c r="N5788" i="2"/>
  <c r="M5788" i="2"/>
  <c r="L5788" i="2"/>
  <c r="K5788" i="2"/>
  <c r="J5788" i="2"/>
  <c r="I5788" i="2"/>
  <c r="H5788" i="2"/>
  <c r="G5788" i="2"/>
  <c r="F5788" i="2"/>
  <c r="E5788" i="2"/>
  <c r="D5788" i="2"/>
  <c r="C5788" i="2"/>
  <c r="B5788" i="2"/>
  <c r="A5788" i="2"/>
  <c r="T5787" i="2"/>
  <c r="S5787" i="2"/>
  <c r="R5787" i="2"/>
  <c r="Q5787" i="2"/>
  <c r="P5787" i="2"/>
  <c r="O5787" i="2"/>
  <c r="N5787" i="2"/>
  <c r="M5787" i="2"/>
  <c r="L5787" i="2"/>
  <c r="K5787" i="2"/>
  <c r="J5787" i="2"/>
  <c r="I5787" i="2"/>
  <c r="H5787" i="2"/>
  <c r="G5787" i="2"/>
  <c r="F5787" i="2"/>
  <c r="E5787" i="2"/>
  <c r="D5787" i="2"/>
  <c r="C5787" i="2"/>
  <c r="B5787" i="2"/>
  <c r="A5787" i="2"/>
  <c r="T5786" i="2"/>
  <c r="S5786" i="2"/>
  <c r="R5786" i="2"/>
  <c r="Q5786" i="2"/>
  <c r="P5786" i="2"/>
  <c r="O5786" i="2"/>
  <c r="N5786" i="2"/>
  <c r="M5786" i="2"/>
  <c r="L5786" i="2"/>
  <c r="K5786" i="2"/>
  <c r="J5786" i="2"/>
  <c r="I5786" i="2"/>
  <c r="H5786" i="2"/>
  <c r="G5786" i="2"/>
  <c r="F5786" i="2"/>
  <c r="E5786" i="2"/>
  <c r="D5786" i="2"/>
  <c r="C5786" i="2"/>
  <c r="B5786" i="2"/>
  <c r="A5786" i="2"/>
  <c r="T5785" i="2"/>
  <c r="S5785" i="2"/>
  <c r="R5785" i="2"/>
  <c r="Q5785" i="2"/>
  <c r="P5785" i="2"/>
  <c r="O5785" i="2"/>
  <c r="N5785" i="2"/>
  <c r="M5785" i="2"/>
  <c r="L5785" i="2"/>
  <c r="K5785" i="2"/>
  <c r="J5785" i="2"/>
  <c r="I5785" i="2"/>
  <c r="H5785" i="2"/>
  <c r="G5785" i="2"/>
  <c r="F5785" i="2"/>
  <c r="E5785" i="2"/>
  <c r="D5785" i="2"/>
  <c r="C5785" i="2"/>
  <c r="B5785" i="2"/>
  <c r="A5785" i="2"/>
  <c r="T5784" i="2"/>
  <c r="S5784" i="2"/>
  <c r="R5784" i="2"/>
  <c r="Q5784" i="2"/>
  <c r="P5784" i="2"/>
  <c r="O5784" i="2"/>
  <c r="N5784" i="2"/>
  <c r="M5784" i="2"/>
  <c r="L5784" i="2"/>
  <c r="K5784" i="2"/>
  <c r="J5784" i="2"/>
  <c r="I5784" i="2"/>
  <c r="H5784" i="2"/>
  <c r="G5784" i="2"/>
  <c r="F5784" i="2"/>
  <c r="E5784" i="2"/>
  <c r="D5784" i="2"/>
  <c r="C5784" i="2"/>
  <c r="B5784" i="2"/>
  <c r="A5784" i="2"/>
  <c r="T5783" i="2"/>
  <c r="S5783" i="2"/>
  <c r="R5783" i="2"/>
  <c r="Q5783" i="2"/>
  <c r="P5783" i="2"/>
  <c r="O5783" i="2"/>
  <c r="N5783" i="2"/>
  <c r="M5783" i="2"/>
  <c r="L5783" i="2"/>
  <c r="K5783" i="2"/>
  <c r="J5783" i="2"/>
  <c r="I5783" i="2"/>
  <c r="H5783" i="2"/>
  <c r="G5783" i="2"/>
  <c r="F5783" i="2"/>
  <c r="E5783" i="2"/>
  <c r="D5783" i="2"/>
  <c r="C5783" i="2"/>
  <c r="B5783" i="2"/>
  <c r="A5783" i="2"/>
  <c r="T5782" i="2"/>
  <c r="S5782" i="2"/>
  <c r="R5782" i="2"/>
  <c r="Q5782" i="2"/>
  <c r="P5782" i="2"/>
  <c r="O5782" i="2"/>
  <c r="N5782" i="2"/>
  <c r="M5782" i="2"/>
  <c r="L5782" i="2"/>
  <c r="K5782" i="2"/>
  <c r="J5782" i="2"/>
  <c r="I5782" i="2"/>
  <c r="H5782" i="2"/>
  <c r="G5782" i="2"/>
  <c r="F5782" i="2"/>
  <c r="E5782" i="2"/>
  <c r="D5782" i="2"/>
  <c r="C5782" i="2"/>
  <c r="B5782" i="2"/>
  <c r="A5782" i="2"/>
  <c r="T5781" i="2"/>
  <c r="S5781" i="2"/>
  <c r="R5781" i="2"/>
  <c r="Q5781" i="2"/>
  <c r="P5781" i="2"/>
  <c r="O5781" i="2"/>
  <c r="N5781" i="2"/>
  <c r="M5781" i="2"/>
  <c r="L5781" i="2"/>
  <c r="K5781" i="2"/>
  <c r="J5781" i="2"/>
  <c r="I5781" i="2"/>
  <c r="H5781" i="2"/>
  <c r="G5781" i="2"/>
  <c r="F5781" i="2"/>
  <c r="E5781" i="2"/>
  <c r="D5781" i="2"/>
  <c r="C5781" i="2"/>
  <c r="B5781" i="2"/>
  <c r="A5781" i="2"/>
  <c r="T5780" i="2"/>
  <c r="S5780" i="2"/>
  <c r="R5780" i="2"/>
  <c r="Q5780" i="2"/>
  <c r="P5780" i="2"/>
  <c r="O5780" i="2"/>
  <c r="N5780" i="2"/>
  <c r="M5780" i="2"/>
  <c r="L5780" i="2"/>
  <c r="K5780" i="2"/>
  <c r="J5780" i="2"/>
  <c r="I5780" i="2"/>
  <c r="H5780" i="2"/>
  <c r="G5780" i="2"/>
  <c r="F5780" i="2"/>
  <c r="E5780" i="2"/>
  <c r="D5780" i="2"/>
  <c r="C5780" i="2"/>
  <c r="B5780" i="2"/>
  <c r="A5780" i="2"/>
  <c r="T5779" i="2"/>
  <c r="S5779" i="2"/>
  <c r="R5779" i="2"/>
  <c r="Q5779" i="2"/>
  <c r="P5779" i="2"/>
  <c r="O5779" i="2"/>
  <c r="N5779" i="2"/>
  <c r="M5779" i="2"/>
  <c r="L5779" i="2"/>
  <c r="K5779" i="2"/>
  <c r="J5779" i="2"/>
  <c r="I5779" i="2"/>
  <c r="H5779" i="2"/>
  <c r="G5779" i="2"/>
  <c r="F5779" i="2"/>
  <c r="E5779" i="2"/>
  <c r="D5779" i="2"/>
  <c r="C5779" i="2"/>
  <c r="B5779" i="2"/>
  <c r="A5779" i="2"/>
  <c r="T5778" i="2"/>
  <c r="S5778" i="2"/>
  <c r="R5778" i="2"/>
  <c r="Q5778" i="2"/>
  <c r="P5778" i="2"/>
  <c r="O5778" i="2"/>
  <c r="N5778" i="2"/>
  <c r="M5778" i="2"/>
  <c r="L5778" i="2"/>
  <c r="K5778" i="2"/>
  <c r="J5778" i="2"/>
  <c r="I5778" i="2"/>
  <c r="H5778" i="2"/>
  <c r="G5778" i="2"/>
  <c r="F5778" i="2"/>
  <c r="E5778" i="2"/>
  <c r="D5778" i="2"/>
  <c r="C5778" i="2"/>
  <c r="B5778" i="2"/>
  <c r="A5778" i="2"/>
  <c r="T5777" i="2"/>
  <c r="S5777" i="2"/>
  <c r="R5777" i="2"/>
  <c r="Q5777" i="2"/>
  <c r="P5777" i="2"/>
  <c r="O5777" i="2"/>
  <c r="N5777" i="2"/>
  <c r="M5777" i="2"/>
  <c r="L5777" i="2"/>
  <c r="K5777" i="2"/>
  <c r="J5777" i="2"/>
  <c r="I5777" i="2"/>
  <c r="H5777" i="2"/>
  <c r="G5777" i="2"/>
  <c r="F5777" i="2"/>
  <c r="E5777" i="2"/>
  <c r="D5777" i="2"/>
  <c r="C5777" i="2"/>
  <c r="B5777" i="2"/>
  <c r="A5777" i="2"/>
  <c r="T5776" i="2"/>
  <c r="S5776" i="2"/>
  <c r="R5776" i="2"/>
  <c r="Q5776" i="2"/>
  <c r="P5776" i="2"/>
  <c r="O5776" i="2"/>
  <c r="N5776" i="2"/>
  <c r="M5776" i="2"/>
  <c r="L5776" i="2"/>
  <c r="K5776" i="2"/>
  <c r="J5776" i="2"/>
  <c r="I5776" i="2"/>
  <c r="H5776" i="2"/>
  <c r="G5776" i="2"/>
  <c r="F5776" i="2"/>
  <c r="E5776" i="2"/>
  <c r="D5776" i="2"/>
  <c r="C5776" i="2"/>
  <c r="B5776" i="2"/>
  <c r="A5776" i="2"/>
  <c r="T5775" i="2"/>
  <c r="S5775" i="2"/>
  <c r="R5775" i="2"/>
  <c r="Q5775" i="2"/>
  <c r="P5775" i="2"/>
  <c r="O5775" i="2"/>
  <c r="N5775" i="2"/>
  <c r="M5775" i="2"/>
  <c r="L5775" i="2"/>
  <c r="K5775" i="2"/>
  <c r="J5775" i="2"/>
  <c r="I5775" i="2"/>
  <c r="H5775" i="2"/>
  <c r="G5775" i="2"/>
  <c r="F5775" i="2"/>
  <c r="E5775" i="2"/>
  <c r="D5775" i="2"/>
  <c r="C5775" i="2"/>
  <c r="B5775" i="2"/>
  <c r="A5775" i="2"/>
  <c r="T5774" i="2"/>
  <c r="S5774" i="2"/>
  <c r="R5774" i="2"/>
  <c r="Q5774" i="2"/>
  <c r="P5774" i="2"/>
  <c r="O5774" i="2"/>
  <c r="N5774" i="2"/>
  <c r="M5774" i="2"/>
  <c r="L5774" i="2"/>
  <c r="K5774" i="2"/>
  <c r="J5774" i="2"/>
  <c r="I5774" i="2"/>
  <c r="H5774" i="2"/>
  <c r="G5774" i="2"/>
  <c r="F5774" i="2"/>
  <c r="E5774" i="2"/>
  <c r="D5774" i="2"/>
  <c r="C5774" i="2"/>
  <c r="B5774" i="2"/>
  <c r="A5774" i="2"/>
  <c r="T5773" i="2"/>
  <c r="S5773" i="2"/>
  <c r="R5773" i="2"/>
  <c r="Q5773" i="2"/>
  <c r="P5773" i="2"/>
  <c r="O5773" i="2"/>
  <c r="N5773" i="2"/>
  <c r="M5773" i="2"/>
  <c r="L5773" i="2"/>
  <c r="K5773" i="2"/>
  <c r="J5773" i="2"/>
  <c r="I5773" i="2"/>
  <c r="H5773" i="2"/>
  <c r="G5773" i="2"/>
  <c r="F5773" i="2"/>
  <c r="E5773" i="2"/>
  <c r="D5773" i="2"/>
  <c r="C5773" i="2"/>
  <c r="B5773" i="2"/>
  <c r="A5773" i="2"/>
  <c r="T5772" i="2"/>
  <c r="S5772" i="2"/>
  <c r="R5772" i="2"/>
  <c r="Q5772" i="2"/>
  <c r="P5772" i="2"/>
  <c r="O5772" i="2"/>
  <c r="N5772" i="2"/>
  <c r="M5772" i="2"/>
  <c r="L5772" i="2"/>
  <c r="K5772" i="2"/>
  <c r="J5772" i="2"/>
  <c r="I5772" i="2"/>
  <c r="H5772" i="2"/>
  <c r="G5772" i="2"/>
  <c r="F5772" i="2"/>
  <c r="E5772" i="2"/>
  <c r="D5772" i="2"/>
  <c r="C5772" i="2"/>
  <c r="B5772" i="2"/>
  <c r="A5772" i="2"/>
  <c r="T5771" i="2"/>
  <c r="S5771" i="2"/>
  <c r="R5771" i="2"/>
  <c r="Q5771" i="2"/>
  <c r="P5771" i="2"/>
  <c r="O5771" i="2"/>
  <c r="N5771" i="2"/>
  <c r="M5771" i="2"/>
  <c r="L5771" i="2"/>
  <c r="K5771" i="2"/>
  <c r="J5771" i="2"/>
  <c r="I5771" i="2"/>
  <c r="H5771" i="2"/>
  <c r="G5771" i="2"/>
  <c r="F5771" i="2"/>
  <c r="E5771" i="2"/>
  <c r="D5771" i="2"/>
  <c r="C5771" i="2"/>
  <c r="B5771" i="2"/>
  <c r="A5771" i="2"/>
  <c r="T5770" i="2"/>
  <c r="S5770" i="2"/>
  <c r="R5770" i="2"/>
  <c r="Q5770" i="2"/>
  <c r="P5770" i="2"/>
  <c r="O5770" i="2"/>
  <c r="N5770" i="2"/>
  <c r="M5770" i="2"/>
  <c r="L5770" i="2"/>
  <c r="K5770" i="2"/>
  <c r="J5770" i="2"/>
  <c r="I5770" i="2"/>
  <c r="H5770" i="2"/>
  <c r="G5770" i="2"/>
  <c r="F5770" i="2"/>
  <c r="E5770" i="2"/>
  <c r="D5770" i="2"/>
  <c r="C5770" i="2"/>
  <c r="B5770" i="2"/>
  <c r="A5770" i="2"/>
  <c r="T5769" i="2"/>
  <c r="S5769" i="2"/>
  <c r="R5769" i="2"/>
  <c r="Q5769" i="2"/>
  <c r="P5769" i="2"/>
  <c r="O5769" i="2"/>
  <c r="N5769" i="2"/>
  <c r="B5769" i="2" s="1"/>
  <c r="M5769" i="2"/>
  <c r="L5769" i="2"/>
  <c r="K5769" i="2"/>
  <c r="J5769" i="2"/>
  <c r="I5769" i="2"/>
  <c r="H5769" i="2"/>
  <c r="G5769" i="2"/>
  <c r="F5769" i="2"/>
  <c r="E5769" i="2"/>
  <c r="D5769" i="2"/>
  <c r="C5769" i="2"/>
  <c r="A5769" i="2"/>
  <c r="T5768" i="2"/>
  <c r="S5768" i="2"/>
  <c r="R5768" i="2"/>
  <c r="Q5768" i="2"/>
  <c r="P5768" i="2"/>
  <c r="O5768" i="2"/>
  <c r="N5768" i="2"/>
  <c r="M5768" i="2"/>
  <c r="L5768" i="2"/>
  <c r="K5768" i="2"/>
  <c r="J5768" i="2"/>
  <c r="I5768" i="2"/>
  <c r="H5768" i="2"/>
  <c r="G5768" i="2"/>
  <c r="F5768" i="2"/>
  <c r="E5768" i="2"/>
  <c r="D5768" i="2"/>
  <c r="C5768" i="2"/>
  <c r="B5768" i="2"/>
  <c r="A5768" i="2"/>
  <c r="T5767" i="2"/>
  <c r="S5767" i="2"/>
  <c r="R5767" i="2"/>
  <c r="Q5767" i="2"/>
  <c r="P5767" i="2"/>
  <c r="O5767" i="2"/>
  <c r="N5767" i="2"/>
  <c r="B5767" i="2" s="1"/>
  <c r="M5767" i="2"/>
  <c r="L5767" i="2"/>
  <c r="K5767" i="2"/>
  <c r="J5767" i="2"/>
  <c r="I5767" i="2"/>
  <c r="H5767" i="2"/>
  <c r="G5767" i="2"/>
  <c r="F5767" i="2"/>
  <c r="E5767" i="2"/>
  <c r="D5767" i="2"/>
  <c r="C5767" i="2"/>
  <c r="A5767" i="2"/>
  <c r="T5766" i="2"/>
  <c r="S5766" i="2"/>
  <c r="R5766" i="2"/>
  <c r="Q5766" i="2"/>
  <c r="P5766" i="2"/>
  <c r="O5766" i="2"/>
  <c r="N5766" i="2"/>
  <c r="M5766" i="2"/>
  <c r="L5766" i="2"/>
  <c r="K5766" i="2"/>
  <c r="J5766" i="2"/>
  <c r="I5766" i="2"/>
  <c r="H5766" i="2"/>
  <c r="G5766" i="2"/>
  <c r="F5766" i="2"/>
  <c r="E5766" i="2"/>
  <c r="D5766" i="2"/>
  <c r="C5766" i="2"/>
  <c r="B5766" i="2"/>
  <c r="A5766" i="2"/>
  <c r="T5765" i="2"/>
  <c r="S5765" i="2"/>
  <c r="R5765" i="2"/>
  <c r="Q5765" i="2"/>
  <c r="P5765" i="2"/>
  <c r="O5765" i="2"/>
  <c r="N5765" i="2"/>
  <c r="B5765" i="2" s="1"/>
  <c r="M5765" i="2"/>
  <c r="L5765" i="2"/>
  <c r="K5765" i="2"/>
  <c r="J5765" i="2"/>
  <c r="I5765" i="2"/>
  <c r="H5765" i="2"/>
  <c r="G5765" i="2"/>
  <c r="F5765" i="2"/>
  <c r="E5765" i="2"/>
  <c r="D5765" i="2"/>
  <c r="C5765" i="2"/>
  <c r="A5765" i="2"/>
  <c r="T5764" i="2"/>
  <c r="S5764" i="2"/>
  <c r="R5764" i="2"/>
  <c r="Q5764" i="2"/>
  <c r="P5764" i="2"/>
  <c r="O5764" i="2"/>
  <c r="N5764" i="2"/>
  <c r="M5764" i="2"/>
  <c r="L5764" i="2"/>
  <c r="K5764" i="2"/>
  <c r="J5764" i="2"/>
  <c r="I5764" i="2"/>
  <c r="H5764" i="2"/>
  <c r="G5764" i="2"/>
  <c r="F5764" i="2"/>
  <c r="E5764" i="2"/>
  <c r="D5764" i="2"/>
  <c r="C5764" i="2"/>
  <c r="B5764" i="2"/>
  <c r="A5764" i="2"/>
  <c r="T5763" i="2"/>
  <c r="S5763" i="2"/>
  <c r="R5763" i="2"/>
  <c r="Q5763" i="2"/>
  <c r="P5763" i="2"/>
  <c r="O5763" i="2"/>
  <c r="N5763" i="2"/>
  <c r="B5763" i="2" s="1"/>
  <c r="M5763" i="2"/>
  <c r="L5763" i="2"/>
  <c r="K5763" i="2"/>
  <c r="J5763" i="2"/>
  <c r="I5763" i="2"/>
  <c r="H5763" i="2"/>
  <c r="G5763" i="2"/>
  <c r="F5763" i="2"/>
  <c r="E5763" i="2"/>
  <c r="D5763" i="2"/>
  <c r="C5763" i="2"/>
  <c r="A5763" i="2"/>
  <c r="T5762" i="2"/>
  <c r="S5762" i="2"/>
  <c r="R5762" i="2"/>
  <c r="Q5762" i="2"/>
  <c r="P5762" i="2"/>
  <c r="O5762" i="2"/>
  <c r="N5762" i="2"/>
  <c r="M5762" i="2"/>
  <c r="L5762" i="2"/>
  <c r="K5762" i="2"/>
  <c r="J5762" i="2"/>
  <c r="I5762" i="2"/>
  <c r="H5762" i="2"/>
  <c r="G5762" i="2"/>
  <c r="F5762" i="2"/>
  <c r="E5762" i="2"/>
  <c r="D5762" i="2"/>
  <c r="C5762" i="2"/>
  <c r="B5762" i="2"/>
  <c r="A5762" i="2"/>
  <c r="T5761" i="2"/>
  <c r="S5761" i="2"/>
  <c r="R5761" i="2"/>
  <c r="Q5761" i="2"/>
  <c r="P5761" i="2"/>
  <c r="O5761" i="2"/>
  <c r="N5761" i="2"/>
  <c r="B5761" i="2" s="1"/>
  <c r="M5761" i="2"/>
  <c r="L5761" i="2"/>
  <c r="K5761" i="2"/>
  <c r="J5761" i="2"/>
  <c r="I5761" i="2"/>
  <c r="H5761" i="2"/>
  <c r="G5761" i="2"/>
  <c r="F5761" i="2"/>
  <c r="E5761" i="2"/>
  <c r="D5761" i="2"/>
  <c r="C5761" i="2"/>
  <c r="A5761" i="2"/>
  <c r="T5760" i="2"/>
  <c r="S5760" i="2"/>
  <c r="R5760" i="2"/>
  <c r="Q5760" i="2"/>
  <c r="P5760" i="2"/>
  <c r="O5760" i="2"/>
  <c r="N5760" i="2"/>
  <c r="M5760" i="2"/>
  <c r="L5760" i="2"/>
  <c r="K5760" i="2"/>
  <c r="J5760" i="2"/>
  <c r="I5760" i="2"/>
  <c r="H5760" i="2"/>
  <c r="G5760" i="2"/>
  <c r="F5760" i="2"/>
  <c r="E5760" i="2"/>
  <c r="D5760" i="2"/>
  <c r="C5760" i="2"/>
  <c r="B5760" i="2"/>
  <c r="A5760" i="2"/>
  <c r="T5759" i="2"/>
  <c r="S5759" i="2"/>
  <c r="R5759" i="2"/>
  <c r="Q5759" i="2"/>
  <c r="P5759" i="2"/>
  <c r="O5759" i="2"/>
  <c r="N5759" i="2"/>
  <c r="B5759" i="2" s="1"/>
  <c r="M5759" i="2"/>
  <c r="L5759" i="2"/>
  <c r="K5759" i="2"/>
  <c r="J5759" i="2"/>
  <c r="I5759" i="2"/>
  <c r="H5759" i="2"/>
  <c r="G5759" i="2"/>
  <c r="F5759" i="2"/>
  <c r="E5759" i="2"/>
  <c r="D5759" i="2"/>
  <c r="C5759" i="2"/>
  <c r="A5759" i="2"/>
  <c r="T5758" i="2"/>
  <c r="S5758" i="2"/>
  <c r="R5758" i="2"/>
  <c r="Q5758" i="2"/>
  <c r="P5758" i="2"/>
  <c r="O5758" i="2"/>
  <c r="N5758" i="2"/>
  <c r="M5758" i="2"/>
  <c r="L5758" i="2"/>
  <c r="K5758" i="2"/>
  <c r="J5758" i="2"/>
  <c r="I5758" i="2"/>
  <c r="H5758" i="2"/>
  <c r="G5758" i="2"/>
  <c r="F5758" i="2"/>
  <c r="E5758" i="2"/>
  <c r="D5758" i="2"/>
  <c r="C5758" i="2"/>
  <c r="B5758" i="2"/>
  <c r="A5758" i="2"/>
  <c r="T5757" i="2"/>
  <c r="S5757" i="2"/>
  <c r="R5757" i="2"/>
  <c r="Q5757" i="2"/>
  <c r="P5757" i="2"/>
  <c r="O5757" i="2"/>
  <c r="N5757" i="2"/>
  <c r="B5757" i="2" s="1"/>
  <c r="M5757" i="2"/>
  <c r="L5757" i="2"/>
  <c r="K5757" i="2"/>
  <c r="J5757" i="2"/>
  <c r="I5757" i="2"/>
  <c r="H5757" i="2"/>
  <c r="G5757" i="2"/>
  <c r="F5757" i="2"/>
  <c r="E5757" i="2"/>
  <c r="D5757" i="2"/>
  <c r="C5757" i="2"/>
  <c r="A5757" i="2"/>
  <c r="T5756" i="2"/>
  <c r="S5756" i="2"/>
  <c r="R5756" i="2"/>
  <c r="Q5756" i="2"/>
  <c r="P5756" i="2"/>
  <c r="O5756" i="2"/>
  <c r="N5756" i="2"/>
  <c r="M5756" i="2"/>
  <c r="L5756" i="2"/>
  <c r="K5756" i="2"/>
  <c r="J5756" i="2"/>
  <c r="I5756" i="2"/>
  <c r="H5756" i="2"/>
  <c r="G5756" i="2"/>
  <c r="F5756" i="2"/>
  <c r="E5756" i="2"/>
  <c r="D5756" i="2"/>
  <c r="C5756" i="2"/>
  <c r="B5756" i="2"/>
  <c r="A5756" i="2"/>
  <c r="T5755" i="2"/>
  <c r="S5755" i="2"/>
  <c r="R5755" i="2"/>
  <c r="Q5755" i="2"/>
  <c r="P5755" i="2"/>
  <c r="O5755" i="2"/>
  <c r="N5755" i="2"/>
  <c r="B5755" i="2" s="1"/>
  <c r="M5755" i="2"/>
  <c r="L5755" i="2"/>
  <c r="K5755" i="2"/>
  <c r="J5755" i="2"/>
  <c r="I5755" i="2"/>
  <c r="H5755" i="2"/>
  <c r="G5755" i="2"/>
  <c r="F5755" i="2"/>
  <c r="E5755" i="2"/>
  <c r="D5755" i="2"/>
  <c r="C5755" i="2"/>
  <c r="A5755" i="2"/>
  <c r="T5754" i="2"/>
  <c r="S5754" i="2"/>
  <c r="R5754" i="2"/>
  <c r="Q5754" i="2"/>
  <c r="P5754" i="2"/>
  <c r="O5754" i="2"/>
  <c r="N5754" i="2"/>
  <c r="M5754" i="2"/>
  <c r="L5754" i="2"/>
  <c r="K5754" i="2"/>
  <c r="J5754" i="2"/>
  <c r="I5754" i="2"/>
  <c r="H5754" i="2"/>
  <c r="G5754" i="2"/>
  <c r="F5754" i="2"/>
  <c r="E5754" i="2"/>
  <c r="D5754" i="2"/>
  <c r="C5754" i="2"/>
  <c r="B5754" i="2"/>
  <c r="A5754" i="2"/>
  <c r="T5753" i="2"/>
  <c r="S5753" i="2"/>
  <c r="R5753" i="2"/>
  <c r="Q5753" i="2"/>
  <c r="P5753" i="2"/>
  <c r="O5753" i="2"/>
  <c r="N5753" i="2"/>
  <c r="B5753" i="2" s="1"/>
  <c r="M5753" i="2"/>
  <c r="L5753" i="2"/>
  <c r="K5753" i="2"/>
  <c r="J5753" i="2"/>
  <c r="I5753" i="2"/>
  <c r="H5753" i="2"/>
  <c r="G5753" i="2"/>
  <c r="F5753" i="2"/>
  <c r="E5753" i="2"/>
  <c r="D5753" i="2"/>
  <c r="C5753" i="2"/>
  <c r="A5753" i="2"/>
  <c r="T5752" i="2"/>
  <c r="S5752" i="2"/>
  <c r="R5752" i="2"/>
  <c r="Q5752" i="2"/>
  <c r="P5752" i="2"/>
  <c r="O5752" i="2"/>
  <c r="N5752" i="2"/>
  <c r="M5752" i="2"/>
  <c r="L5752" i="2"/>
  <c r="K5752" i="2"/>
  <c r="J5752" i="2"/>
  <c r="I5752" i="2"/>
  <c r="H5752" i="2"/>
  <c r="G5752" i="2"/>
  <c r="F5752" i="2"/>
  <c r="E5752" i="2"/>
  <c r="D5752" i="2"/>
  <c r="C5752" i="2"/>
  <c r="B5752" i="2"/>
  <c r="A5752" i="2"/>
  <c r="T5751" i="2"/>
  <c r="S5751" i="2"/>
  <c r="R5751" i="2"/>
  <c r="Q5751" i="2"/>
  <c r="P5751" i="2"/>
  <c r="O5751" i="2"/>
  <c r="N5751" i="2"/>
  <c r="B5751" i="2" s="1"/>
  <c r="M5751" i="2"/>
  <c r="L5751" i="2"/>
  <c r="K5751" i="2"/>
  <c r="J5751" i="2"/>
  <c r="I5751" i="2"/>
  <c r="H5751" i="2"/>
  <c r="G5751" i="2"/>
  <c r="F5751" i="2"/>
  <c r="E5751" i="2"/>
  <c r="D5751" i="2"/>
  <c r="C5751" i="2"/>
  <c r="A5751" i="2"/>
  <c r="T5750" i="2"/>
  <c r="S5750" i="2"/>
  <c r="R5750" i="2"/>
  <c r="Q5750" i="2"/>
  <c r="P5750" i="2"/>
  <c r="O5750" i="2"/>
  <c r="N5750" i="2"/>
  <c r="M5750" i="2"/>
  <c r="L5750" i="2"/>
  <c r="K5750" i="2"/>
  <c r="J5750" i="2"/>
  <c r="I5750" i="2"/>
  <c r="H5750" i="2"/>
  <c r="G5750" i="2"/>
  <c r="F5750" i="2"/>
  <c r="E5750" i="2"/>
  <c r="D5750" i="2"/>
  <c r="C5750" i="2"/>
  <c r="B5750" i="2"/>
  <c r="A5750" i="2"/>
  <c r="T5749" i="2"/>
  <c r="S5749" i="2"/>
  <c r="R5749" i="2"/>
  <c r="Q5749" i="2"/>
  <c r="P5749" i="2"/>
  <c r="O5749" i="2"/>
  <c r="N5749" i="2"/>
  <c r="M5749" i="2"/>
  <c r="L5749" i="2"/>
  <c r="K5749" i="2"/>
  <c r="J5749" i="2"/>
  <c r="I5749" i="2"/>
  <c r="H5749" i="2"/>
  <c r="G5749" i="2"/>
  <c r="F5749" i="2"/>
  <c r="E5749" i="2"/>
  <c r="D5749" i="2"/>
  <c r="C5749" i="2"/>
  <c r="B5749" i="2"/>
  <c r="A5749" i="2"/>
  <c r="T5748" i="2"/>
  <c r="S5748" i="2"/>
  <c r="R5748" i="2"/>
  <c r="Q5748" i="2"/>
  <c r="P5748" i="2"/>
  <c r="O5748" i="2"/>
  <c r="N5748" i="2"/>
  <c r="M5748" i="2"/>
  <c r="L5748" i="2"/>
  <c r="K5748" i="2"/>
  <c r="J5748" i="2"/>
  <c r="I5748" i="2"/>
  <c r="H5748" i="2"/>
  <c r="G5748" i="2"/>
  <c r="F5748" i="2"/>
  <c r="E5748" i="2"/>
  <c r="D5748" i="2"/>
  <c r="C5748" i="2"/>
  <c r="B5748" i="2"/>
  <c r="A5748" i="2"/>
  <c r="T5747" i="2"/>
  <c r="S5747" i="2"/>
  <c r="R5747" i="2"/>
  <c r="Q5747" i="2"/>
  <c r="P5747" i="2"/>
  <c r="O5747" i="2"/>
  <c r="N5747" i="2"/>
  <c r="B5747" i="2" s="1"/>
  <c r="M5747" i="2"/>
  <c r="L5747" i="2"/>
  <c r="K5747" i="2"/>
  <c r="J5747" i="2"/>
  <c r="I5747" i="2"/>
  <c r="H5747" i="2"/>
  <c r="G5747" i="2"/>
  <c r="F5747" i="2"/>
  <c r="E5747" i="2"/>
  <c r="D5747" i="2"/>
  <c r="C5747" i="2"/>
  <c r="A5747" i="2"/>
  <c r="T5746" i="2"/>
  <c r="S5746" i="2"/>
  <c r="R5746" i="2"/>
  <c r="Q5746" i="2"/>
  <c r="P5746" i="2"/>
  <c r="O5746" i="2"/>
  <c r="N5746" i="2"/>
  <c r="M5746" i="2"/>
  <c r="L5746" i="2"/>
  <c r="K5746" i="2"/>
  <c r="J5746" i="2"/>
  <c r="I5746" i="2"/>
  <c r="H5746" i="2"/>
  <c r="G5746" i="2"/>
  <c r="F5746" i="2"/>
  <c r="E5746" i="2"/>
  <c r="D5746" i="2"/>
  <c r="C5746" i="2"/>
  <c r="B5746" i="2"/>
  <c r="A5746" i="2"/>
  <c r="T5745" i="2"/>
  <c r="S5745" i="2"/>
  <c r="R5745" i="2"/>
  <c r="Q5745" i="2"/>
  <c r="P5745" i="2"/>
  <c r="O5745" i="2"/>
  <c r="N5745" i="2"/>
  <c r="M5745" i="2"/>
  <c r="L5745" i="2"/>
  <c r="K5745" i="2"/>
  <c r="J5745" i="2"/>
  <c r="I5745" i="2"/>
  <c r="H5745" i="2"/>
  <c r="G5745" i="2"/>
  <c r="F5745" i="2"/>
  <c r="E5745" i="2"/>
  <c r="D5745" i="2"/>
  <c r="C5745" i="2"/>
  <c r="B5745" i="2"/>
  <c r="A5745" i="2"/>
  <c r="T5744" i="2"/>
  <c r="S5744" i="2"/>
  <c r="R5744" i="2"/>
  <c r="Q5744" i="2"/>
  <c r="P5744" i="2"/>
  <c r="O5744" i="2"/>
  <c r="N5744" i="2"/>
  <c r="M5744" i="2"/>
  <c r="L5744" i="2"/>
  <c r="K5744" i="2"/>
  <c r="J5744" i="2"/>
  <c r="I5744" i="2"/>
  <c r="H5744" i="2"/>
  <c r="G5744" i="2"/>
  <c r="F5744" i="2"/>
  <c r="E5744" i="2"/>
  <c r="D5744" i="2"/>
  <c r="C5744" i="2"/>
  <c r="B5744" i="2"/>
  <c r="A5744" i="2"/>
  <c r="T5743" i="2"/>
  <c r="S5743" i="2"/>
  <c r="R5743" i="2"/>
  <c r="Q5743" i="2"/>
  <c r="P5743" i="2"/>
  <c r="O5743" i="2"/>
  <c r="N5743" i="2"/>
  <c r="B5743" i="2" s="1"/>
  <c r="M5743" i="2"/>
  <c r="L5743" i="2"/>
  <c r="K5743" i="2"/>
  <c r="J5743" i="2"/>
  <c r="I5743" i="2"/>
  <c r="H5743" i="2"/>
  <c r="G5743" i="2"/>
  <c r="F5743" i="2"/>
  <c r="E5743" i="2"/>
  <c r="D5743" i="2"/>
  <c r="C5743" i="2"/>
  <c r="A5743" i="2"/>
  <c r="T5742" i="2"/>
  <c r="S5742" i="2"/>
  <c r="R5742" i="2"/>
  <c r="Q5742" i="2"/>
  <c r="P5742" i="2"/>
  <c r="O5742" i="2"/>
  <c r="N5742" i="2"/>
  <c r="M5742" i="2"/>
  <c r="L5742" i="2"/>
  <c r="K5742" i="2"/>
  <c r="J5742" i="2"/>
  <c r="I5742" i="2"/>
  <c r="H5742" i="2"/>
  <c r="G5742" i="2"/>
  <c r="F5742" i="2"/>
  <c r="E5742" i="2"/>
  <c r="D5742" i="2"/>
  <c r="C5742" i="2"/>
  <c r="B5742" i="2"/>
  <c r="A5742" i="2"/>
  <c r="T5741" i="2"/>
  <c r="S5741" i="2"/>
  <c r="R5741" i="2"/>
  <c r="Q5741" i="2"/>
  <c r="P5741" i="2"/>
  <c r="O5741" i="2"/>
  <c r="N5741" i="2"/>
  <c r="B5741" i="2" s="1"/>
  <c r="M5741" i="2"/>
  <c r="L5741" i="2"/>
  <c r="K5741" i="2"/>
  <c r="J5741" i="2"/>
  <c r="I5741" i="2"/>
  <c r="H5741" i="2"/>
  <c r="G5741" i="2"/>
  <c r="F5741" i="2"/>
  <c r="E5741" i="2"/>
  <c r="D5741" i="2"/>
  <c r="C5741" i="2"/>
  <c r="A5741" i="2"/>
  <c r="T5740" i="2"/>
  <c r="S5740" i="2"/>
  <c r="R5740" i="2"/>
  <c r="Q5740" i="2"/>
  <c r="P5740" i="2"/>
  <c r="O5740" i="2"/>
  <c r="N5740" i="2"/>
  <c r="M5740" i="2"/>
  <c r="L5740" i="2"/>
  <c r="K5740" i="2"/>
  <c r="J5740" i="2"/>
  <c r="I5740" i="2"/>
  <c r="H5740" i="2"/>
  <c r="G5740" i="2"/>
  <c r="F5740" i="2"/>
  <c r="E5740" i="2"/>
  <c r="D5740" i="2"/>
  <c r="C5740" i="2"/>
  <c r="B5740" i="2"/>
  <c r="A5740" i="2"/>
  <c r="T5739" i="2"/>
  <c r="S5739" i="2"/>
  <c r="R5739" i="2"/>
  <c r="Q5739" i="2"/>
  <c r="P5739" i="2"/>
  <c r="O5739" i="2"/>
  <c r="N5739" i="2"/>
  <c r="B5739" i="2" s="1"/>
  <c r="M5739" i="2"/>
  <c r="L5739" i="2"/>
  <c r="K5739" i="2"/>
  <c r="J5739" i="2"/>
  <c r="I5739" i="2"/>
  <c r="H5739" i="2"/>
  <c r="G5739" i="2"/>
  <c r="F5739" i="2"/>
  <c r="E5739" i="2"/>
  <c r="D5739" i="2"/>
  <c r="C5739" i="2"/>
  <c r="A5739" i="2"/>
  <c r="T5738" i="2"/>
  <c r="S5738" i="2"/>
  <c r="R5738" i="2"/>
  <c r="Q5738" i="2"/>
  <c r="P5738" i="2"/>
  <c r="O5738" i="2"/>
  <c r="N5738" i="2"/>
  <c r="M5738" i="2"/>
  <c r="L5738" i="2"/>
  <c r="K5738" i="2"/>
  <c r="J5738" i="2"/>
  <c r="I5738" i="2"/>
  <c r="H5738" i="2"/>
  <c r="G5738" i="2"/>
  <c r="F5738" i="2"/>
  <c r="E5738" i="2"/>
  <c r="D5738" i="2"/>
  <c r="C5738" i="2"/>
  <c r="B5738" i="2"/>
  <c r="A5738" i="2"/>
  <c r="T5737" i="2"/>
  <c r="S5737" i="2"/>
  <c r="R5737" i="2"/>
  <c r="Q5737" i="2"/>
  <c r="P5737" i="2"/>
  <c r="O5737" i="2"/>
  <c r="N5737" i="2"/>
  <c r="B5737" i="2" s="1"/>
  <c r="M5737" i="2"/>
  <c r="L5737" i="2"/>
  <c r="K5737" i="2"/>
  <c r="J5737" i="2"/>
  <c r="I5737" i="2"/>
  <c r="H5737" i="2"/>
  <c r="G5737" i="2"/>
  <c r="F5737" i="2"/>
  <c r="E5737" i="2"/>
  <c r="D5737" i="2"/>
  <c r="C5737" i="2"/>
  <c r="A5737" i="2"/>
  <c r="T5736" i="2"/>
  <c r="S5736" i="2"/>
  <c r="R5736" i="2"/>
  <c r="Q5736" i="2"/>
  <c r="P5736" i="2"/>
  <c r="O5736" i="2"/>
  <c r="N5736" i="2"/>
  <c r="M5736" i="2"/>
  <c r="L5736" i="2"/>
  <c r="K5736" i="2"/>
  <c r="J5736" i="2"/>
  <c r="I5736" i="2"/>
  <c r="H5736" i="2"/>
  <c r="G5736" i="2"/>
  <c r="F5736" i="2"/>
  <c r="E5736" i="2"/>
  <c r="D5736" i="2"/>
  <c r="C5736" i="2"/>
  <c r="B5736" i="2"/>
  <c r="A5736" i="2"/>
  <c r="T5735" i="2"/>
  <c r="S5735" i="2"/>
  <c r="R5735" i="2"/>
  <c r="Q5735" i="2"/>
  <c r="P5735" i="2"/>
  <c r="O5735" i="2"/>
  <c r="N5735" i="2"/>
  <c r="B5735" i="2" s="1"/>
  <c r="M5735" i="2"/>
  <c r="L5735" i="2"/>
  <c r="K5735" i="2"/>
  <c r="J5735" i="2"/>
  <c r="I5735" i="2"/>
  <c r="H5735" i="2"/>
  <c r="G5735" i="2"/>
  <c r="F5735" i="2"/>
  <c r="E5735" i="2"/>
  <c r="D5735" i="2"/>
  <c r="C5735" i="2"/>
  <c r="A5735" i="2"/>
  <c r="T5734" i="2"/>
  <c r="S5734" i="2"/>
  <c r="R5734" i="2"/>
  <c r="Q5734" i="2"/>
  <c r="P5734" i="2"/>
  <c r="O5734" i="2"/>
  <c r="N5734" i="2"/>
  <c r="M5734" i="2"/>
  <c r="L5734" i="2"/>
  <c r="K5734" i="2"/>
  <c r="J5734" i="2"/>
  <c r="I5734" i="2"/>
  <c r="H5734" i="2"/>
  <c r="G5734" i="2"/>
  <c r="F5734" i="2"/>
  <c r="E5734" i="2"/>
  <c r="D5734" i="2"/>
  <c r="C5734" i="2"/>
  <c r="B5734" i="2"/>
  <c r="A5734" i="2"/>
  <c r="T5733" i="2"/>
  <c r="S5733" i="2"/>
  <c r="R5733" i="2"/>
  <c r="Q5733" i="2"/>
  <c r="P5733" i="2"/>
  <c r="O5733" i="2"/>
  <c r="N5733" i="2"/>
  <c r="B5733" i="2" s="1"/>
  <c r="M5733" i="2"/>
  <c r="L5733" i="2"/>
  <c r="K5733" i="2"/>
  <c r="J5733" i="2"/>
  <c r="I5733" i="2"/>
  <c r="H5733" i="2"/>
  <c r="G5733" i="2"/>
  <c r="F5733" i="2"/>
  <c r="E5733" i="2"/>
  <c r="D5733" i="2"/>
  <c r="C5733" i="2"/>
  <c r="A5733" i="2"/>
  <c r="T5732" i="2"/>
  <c r="S5732" i="2"/>
  <c r="R5732" i="2"/>
  <c r="Q5732" i="2"/>
  <c r="P5732" i="2"/>
  <c r="O5732" i="2"/>
  <c r="N5732" i="2"/>
  <c r="M5732" i="2"/>
  <c r="L5732" i="2"/>
  <c r="K5732" i="2"/>
  <c r="J5732" i="2"/>
  <c r="I5732" i="2"/>
  <c r="H5732" i="2"/>
  <c r="G5732" i="2"/>
  <c r="F5732" i="2"/>
  <c r="E5732" i="2"/>
  <c r="D5732" i="2"/>
  <c r="C5732" i="2"/>
  <c r="B5732" i="2"/>
  <c r="A5732" i="2"/>
  <c r="T5731" i="2"/>
  <c r="S5731" i="2"/>
  <c r="R5731" i="2"/>
  <c r="Q5731" i="2"/>
  <c r="P5731" i="2"/>
  <c r="O5731" i="2"/>
  <c r="N5731" i="2"/>
  <c r="B5731" i="2" s="1"/>
  <c r="M5731" i="2"/>
  <c r="L5731" i="2"/>
  <c r="K5731" i="2"/>
  <c r="J5731" i="2"/>
  <c r="I5731" i="2"/>
  <c r="H5731" i="2"/>
  <c r="G5731" i="2"/>
  <c r="F5731" i="2"/>
  <c r="E5731" i="2"/>
  <c r="D5731" i="2"/>
  <c r="C5731" i="2"/>
  <c r="A5731" i="2"/>
  <c r="T5730" i="2"/>
  <c r="S5730" i="2"/>
  <c r="R5730" i="2"/>
  <c r="Q5730" i="2"/>
  <c r="P5730" i="2"/>
  <c r="O5730" i="2"/>
  <c r="N5730" i="2"/>
  <c r="M5730" i="2"/>
  <c r="L5730" i="2"/>
  <c r="K5730" i="2"/>
  <c r="J5730" i="2"/>
  <c r="I5730" i="2"/>
  <c r="H5730" i="2"/>
  <c r="G5730" i="2"/>
  <c r="F5730" i="2"/>
  <c r="E5730" i="2"/>
  <c r="D5730" i="2"/>
  <c r="C5730" i="2"/>
  <c r="B5730" i="2"/>
  <c r="A5730" i="2"/>
  <c r="T5729" i="2"/>
  <c r="S5729" i="2"/>
  <c r="R5729" i="2"/>
  <c r="Q5729" i="2"/>
  <c r="P5729" i="2"/>
  <c r="O5729" i="2"/>
  <c r="N5729" i="2"/>
  <c r="B5729" i="2" s="1"/>
  <c r="M5729" i="2"/>
  <c r="L5729" i="2"/>
  <c r="K5729" i="2"/>
  <c r="J5729" i="2"/>
  <c r="I5729" i="2"/>
  <c r="H5729" i="2"/>
  <c r="G5729" i="2"/>
  <c r="F5729" i="2"/>
  <c r="E5729" i="2"/>
  <c r="D5729" i="2"/>
  <c r="C5729" i="2"/>
  <c r="A5729" i="2"/>
  <c r="T5728" i="2"/>
  <c r="S5728" i="2"/>
  <c r="R5728" i="2"/>
  <c r="Q5728" i="2"/>
  <c r="P5728" i="2"/>
  <c r="O5728" i="2"/>
  <c r="N5728" i="2"/>
  <c r="M5728" i="2"/>
  <c r="L5728" i="2"/>
  <c r="K5728" i="2"/>
  <c r="J5728" i="2"/>
  <c r="I5728" i="2"/>
  <c r="H5728" i="2"/>
  <c r="G5728" i="2"/>
  <c r="F5728" i="2"/>
  <c r="E5728" i="2"/>
  <c r="D5728" i="2"/>
  <c r="C5728" i="2"/>
  <c r="B5728" i="2"/>
  <c r="A5728" i="2"/>
  <c r="T5727" i="2"/>
  <c r="S5727" i="2"/>
  <c r="R5727" i="2"/>
  <c r="Q5727" i="2"/>
  <c r="P5727" i="2"/>
  <c r="O5727" i="2"/>
  <c r="N5727" i="2"/>
  <c r="B5727" i="2" s="1"/>
  <c r="M5727" i="2"/>
  <c r="L5727" i="2"/>
  <c r="K5727" i="2"/>
  <c r="J5727" i="2"/>
  <c r="I5727" i="2"/>
  <c r="H5727" i="2"/>
  <c r="G5727" i="2"/>
  <c r="F5727" i="2"/>
  <c r="E5727" i="2"/>
  <c r="D5727" i="2"/>
  <c r="C5727" i="2"/>
  <c r="A5727" i="2"/>
  <c r="T5726" i="2"/>
  <c r="S5726" i="2"/>
  <c r="R5726" i="2"/>
  <c r="Q5726" i="2"/>
  <c r="P5726" i="2"/>
  <c r="O5726" i="2"/>
  <c r="N5726" i="2"/>
  <c r="M5726" i="2"/>
  <c r="L5726" i="2"/>
  <c r="K5726" i="2"/>
  <c r="J5726" i="2"/>
  <c r="I5726" i="2"/>
  <c r="H5726" i="2"/>
  <c r="G5726" i="2"/>
  <c r="F5726" i="2"/>
  <c r="E5726" i="2"/>
  <c r="D5726" i="2"/>
  <c r="C5726" i="2"/>
  <c r="B5726" i="2"/>
  <c r="A5726" i="2"/>
  <c r="T5725" i="2"/>
  <c r="S5725" i="2"/>
  <c r="R5725" i="2"/>
  <c r="Q5725" i="2"/>
  <c r="P5725" i="2"/>
  <c r="O5725" i="2"/>
  <c r="N5725" i="2"/>
  <c r="B5725" i="2" s="1"/>
  <c r="M5725" i="2"/>
  <c r="L5725" i="2"/>
  <c r="K5725" i="2"/>
  <c r="J5725" i="2"/>
  <c r="I5725" i="2"/>
  <c r="H5725" i="2"/>
  <c r="G5725" i="2"/>
  <c r="F5725" i="2"/>
  <c r="E5725" i="2"/>
  <c r="D5725" i="2"/>
  <c r="C5725" i="2"/>
  <c r="A5725" i="2"/>
  <c r="T5724" i="2"/>
  <c r="S5724" i="2"/>
  <c r="R5724" i="2"/>
  <c r="Q5724" i="2"/>
  <c r="P5724" i="2"/>
  <c r="O5724" i="2"/>
  <c r="N5724" i="2"/>
  <c r="M5724" i="2"/>
  <c r="L5724" i="2"/>
  <c r="K5724" i="2"/>
  <c r="J5724" i="2"/>
  <c r="I5724" i="2"/>
  <c r="H5724" i="2"/>
  <c r="G5724" i="2"/>
  <c r="F5724" i="2"/>
  <c r="E5724" i="2"/>
  <c r="D5724" i="2"/>
  <c r="C5724" i="2"/>
  <c r="B5724" i="2"/>
  <c r="A5724" i="2"/>
  <c r="T5723" i="2"/>
  <c r="S5723" i="2"/>
  <c r="R5723" i="2"/>
  <c r="Q5723" i="2"/>
  <c r="P5723" i="2"/>
  <c r="O5723" i="2"/>
  <c r="N5723" i="2"/>
  <c r="B5723" i="2" s="1"/>
  <c r="M5723" i="2"/>
  <c r="L5723" i="2"/>
  <c r="K5723" i="2"/>
  <c r="J5723" i="2"/>
  <c r="I5723" i="2"/>
  <c r="H5723" i="2"/>
  <c r="G5723" i="2"/>
  <c r="F5723" i="2"/>
  <c r="E5723" i="2"/>
  <c r="D5723" i="2"/>
  <c r="C5723" i="2"/>
  <c r="A5723" i="2"/>
  <c r="T5722" i="2"/>
  <c r="S5722" i="2"/>
  <c r="R5722" i="2"/>
  <c r="Q5722" i="2"/>
  <c r="P5722" i="2"/>
  <c r="O5722" i="2"/>
  <c r="N5722" i="2"/>
  <c r="M5722" i="2"/>
  <c r="L5722" i="2"/>
  <c r="K5722" i="2"/>
  <c r="J5722" i="2"/>
  <c r="I5722" i="2"/>
  <c r="H5722" i="2"/>
  <c r="G5722" i="2"/>
  <c r="F5722" i="2"/>
  <c r="E5722" i="2"/>
  <c r="D5722" i="2"/>
  <c r="C5722" i="2"/>
  <c r="B5722" i="2"/>
  <c r="A5722" i="2"/>
  <c r="T5721" i="2"/>
  <c r="S5721" i="2"/>
  <c r="R5721" i="2"/>
  <c r="Q5721" i="2"/>
  <c r="P5721" i="2"/>
  <c r="O5721" i="2"/>
  <c r="N5721" i="2"/>
  <c r="B5721" i="2" s="1"/>
  <c r="M5721" i="2"/>
  <c r="L5721" i="2"/>
  <c r="K5721" i="2"/>
  <c r="J5721" i="2"/>
  <c r="I5721" i="2"/>
  <c r="H5721" i="2"/>
  <c r="G5721" i="2"/>
  <c r="F5721" i="2"/>
  <c r="E5721" i="2"/>
  <c r="D5721" i="2"/>
  <c r="C5721" i="2"/>
  <c r="A5721" i="2"/>
  <c r="T5720" i="2"/>
  <c r="S5720" i="2"/>
  <c r="R5720" i="2"/>
  <c r="Q5720" i="2"/>
  <c r="P5720" i="2"/>
  <c r="O5720" i="2"/>
  <c r="N5720" i="2"/>
  <c r="M5720" i="2"/>
  <c r="L5720" i="2"/>
  <c r="K5720" i="2"/>
  <c r="J5720" i="2"/>
  <c r="I5720" i="2"/>
  <c r="H5720" i="2"/>
  <c r="G5720" i="2"/>
  <c r="F5720" i="2"/>
  <c r="E5720" i="2"/>
  <c r="D5720" i="2"/>
  <c r="C5720" i="2"/>
  <c r="B5720" i="2"/>
  <c r="A5720" i="2"/>
  <c r="T5719" i="2"/>
  <c r="S5719" i="2"/>
  <c r="R5719" i="2"/>
  <c r="Q5719" i="2"/>
  <c r="P5719" i="2"/>
  <c r="O5719" i="2"/>
  <c r="N5719" i="2"/>
  <c r="B5719" i="2" s="1"/>
  <c r="M5719" i="2"/>
  <c r="L5719" i="2"/>
  <c r="K5719" i="2"/>
  <c r="J5719" i="2"/>
  <c r="I5719" i="2"/>
  <c r="H5719" i="2"/>
  <c r="G5719" i="2"/>
  <c r="F5719" i="2"/>
  <c r="E5719" i="2"/>
  <c r="D5719" i="2"/>
  <c r="C5719" i="2"/>
  <c r="A5719" i="2"/>
  <c r="T5718" i="2"/>
  <c r="S5718" i="2"/>
  <c r="R5718" i="2"/>
  <c r="Q5718" i="2"/>
  <c r="P5718" i="2"/>
  <c r="O5718" i="2"/>
  <c r="N5718" i="2"/>
  <c r="M5718" i="2"/>
  <c r="L5718" i="2"/>
  <c r="K5718" i="2"/>
  <c r="J5718" i="2"/>
  <c r="I5718" i="2"/>
  <c r="H5718" i="2"/>
  <c r="G5718" i="2"/>
  <c r="F5718" i="2"/>
  <c r="E5718" i="2"/>
  <c r="D5718" i="2"/>
  <c r="C5718" i="2"/>
  <c r="B5718" i="2"/>
  <c r="A5718" i="2"/>
  <c r="T5717" i="2"/>
  <c r="S5717" i="2"/>
  <c r="R5717" i="2"/>
  <c r="Q5717" i="2"/>
  <c r="P5717" i="2"/>
  <c r="O5717" i="2"/>
  <c r="N5717" i="2"/>
  <c r="B5717" i="2" s="1"/>
  <c r="M5717" i="2"/>
  <c r="L5717" i="2"/>
  <c r="K5717" i="2"/>
  <c r="J5717" i="2"/>
  <c r="I5717" i="2"/>
  <c r="H5717" i="2"/>
  <c r="G5717" i="2"/>
  <c r="F5717" i="2"/>
  <c r="E5717" i="2"/>
  <c r="D5717" i="2"/>
  <c r="C5717" i="2"/>
  <c r="A5717" i="2"/>
  <c r="T5716" i="2"/>
  <c r="S5716" i="2"/>
  <c r="R5716" i="2"/>
  <c r="Q5716" i="2"/>
  <c r="P5716" i="2"/>
  <c r="O5716" i="2"/>
  <c r="N5716" i="2"/>
  <c r="M5716" i="2"/>
  <c r="L5716" i="2"/>
  <c r="K5716" i="2"/>
  <c r="J5716" i="2"/>
  <c r="I5716" i="2"/>
  <c r="H5716" i="2"/>
  <c r="G5716" i="2"/>
  <c r="F5716" i="2"/>
  <c r="E5716" i="2"/>
  <c r="D5716" i="2"/>
  <c r="C5716" i="2"/>
  <c r="B5716" i="2"/>
  <c r="A5716" i="2"/>
  <c r="T5715" i="2"/>
  <c r="S5715" i="2"/>
  <c r="R5715" i="2"/>
  <c r="Q5715" i="2"/>
  <c r="P5715" i="2"/>
  <c r="O5715" i="2"/>
  <c r="N5715" i="2"/>
  <c r="B5715" i="2" s="1"/>
  <c r="M5715" i="2"/>
  <c r="L5715" i="2"/>
  <c r="K5715" i="2"/>
  <c r="J5715" i="2"/>
  <c r="I5715" i="2"/>
  <c r="H5715" i="2"/>
  <c r="G5715" i="2"/>
  <c r="F5715" i="2"/>
  <c r="E5715" i="2"/>
  <c r="D5715" i="2"/>
  <c r="C5715" i="2"/>
  <c r="A5715" i="2"/>
  <c r="T5714" i="2"/>
  <c r="S5714" i="2"/>
  <c r="R5714" i="2"/>
  <c r="Q5714" i="2"/>
  <c r="P5714" i="2"/>
  <c r="O5714" i="2"/>
  <c r="N5714" i="2"/>
  <c r="M5714" i="2"/>
  <c r="L5714" i="2"/>
  <c r="K5714" i="2"/>
  <c r="J5714" i="2"/>
  <c r="I5714" i="2"/>
  <c r="H5714" i="2"/>
  <c r="G5714" i="2"/>
  <c r="F5714" i="2"/>
  <c r="E5714" i="2"/>
  <c r="D5714" i="2"/>
  <c r="C5714" i="2"/>
  <c r="B5714" i="2"/>
  <c r="A5714" i="2"/>
  <c r="T5713" i="2"/>
  <c r="S5713" i="2"/>
  <c r="R5713" i="2"/>
  <c r="Q5713" i="2"/>
  <c r="P5713" i="2"/>
  <c r="O5713" i="2"/>
  <c r="N5713" i="2"/>
  <c r="B5713" i="2" s="1"/>
  <c r="M5713" i="2"/>
  <c r="L5713" i="2"/>
  <c r="K5713" i="2"/>
  <c r="J5713" i="2"/>
  <c r="I5713" i="2"/>
  <c r="H5713" i="2"/>
  <c r="G5713" i="2"/>
  <c r="F5713" i="2"/>
  <c r="E5713" i="2"/>
  <c r="D5713" i="2"/>
  <c r="C5713" i="2"/>
  <c r="A5713" i="2"/>
  <c r="T5712" i="2"/>
  <c r="S5712" i="2"/>
  <c r="R5712" i="2"/>
  <c r="Q5712" i="2"/>
  <c r="P5712" i="2"/>
  <c r="O5712" i="2"/>
  <c r="N5712" i="2"/>
  <c r="M5712" i="2"/>
  <c r="L5712" i="2"/>
  <c r="K5712" i="2"/>
  <c r="J5712" i="2"/>
  <c r="I5712" i="2"/>
  <c r="H5712" i="2"/>
  <c r="G5712" i="2"/>
  <c r="F5712" i="2"/>
  <c r="E5712" i="2"/>
  <c r="D5712" i="2"/>
  <c r="C5712" i="2"/>
  <c r="B5712" i="2"/>
  <c r="A5712" i="2"/>
  <c r="T5711" i="2"/>
  <c r="S5711" i="2"/>
  <c r="R5711" i="2"/>
  <c r="Q5711" i="2"/>
  <c r="P5711" i="2"/>
  <c r="O5711" i="2"/>
  <c r="N5711" i="2"/>
  <c r="B5711" i="2" s="1"/>
  <c r="M5711" i="2"/>
  <c r="L5711" i="2"/>
  <c r="K5711" i="2"/>
  <c r="J5711" i="2"/>
  <c r="I5711" i="2"/>
  <c r="H5711" i="2"/>
  <c r="G5711" i="2"/>
  <c r="F5711" i="2"/>
  <c r="E5711" i="2"/>
  <c r="D5711" i="2"/>
  <c r="C5711" i="2"/>
  <c r="A5711" i="2"/>
  <c r="T5710" i="2"/>
  <c r="S5710" i="2"/>
  <c r="R5710" i="2"/>
  <c r="Q5710" i="2"/>
  <c r="P5710" i="2"/>
  <c r="O5710" i="2"/>
  <c r="N5710" i="2"/>
  <c r="M5710" i="2"/>
  <c r="L5710" i="2"/>
  <c r="K5710" i="2"/>
  <c r="J5710" i="2"/>
  <c r="I5710" i="2"/>
  <c r="H5710" i="2"/>
  <c r="G5710" i="2"/>
  <c r="F5710" i="2"/>
  <c r="E5710" i="2"/>
  <c r="D5710" i="2"/>
  <c r="C5710" i="2"/>
  <c r="B5710" i="2"/>
  <c r="A5710" i="2"/>
  <c r="T5709" i="2"/>
  <c r="S5709" i="2"/>
  <c r="R5709" i="2"/>
  <c r="Q5709" i="2"/>
  <c r="P5709" i="2"/>
  <c r="O5709" i="2"/>
  <c r="N5709" i="2"/>
  <c r="B5709" i="2" s="1"/>
  <c r="M5709" i="2"/>
  <c r="L5709" i="2"/>
  <c r="K5709" i="2"/>
  <c r="J5709" i="2"/>
  <c r="I5709" i="2"/>
  <c r="H5709" i="2"/>
  <c r="G5709" i="2"/>
  <c r="F5709" i="2"/>
  <c r="E5709" i="2"/>
  <c r="D5709" i="2"/>
  <c r="C5709" i="2"/>
  <c r="A5709" i="2"/>
  <c r="T5708" i="2"/>
  <c r="S5708" i="2"/>
  <c r="R5708" i="2"/>
  <c r="Q5708" i="2"/>
  <c r="P5708" i="2"/>
  <c r="O5708" i="2"/>
  <c r="N5708" i="2"/>
  <c r="M5708" i="2"/>
  <c r="L5708" i="2"/>
  <c r="K5708" i="2"/>
  <c r="J5708" i="2"/>
  <c r="I5708" i="2"/>
  <c r="H5708" i="2"/>
  <c r="G5708" i="2"/>
  <c r="F5708" i="2"/>
  <c r="E5708" i="2"/>
  <c r="D5708" i="2"/>
  <c r="C5708" i="2"/>
  <c r="B5708" i="2"/>
  <c r="A5708" i="2"/>
  <c r="T5707" i="2"/>
  <c r="S5707" i="2"/>
  <c r="R5707" i="2"/>
  <c r="Q5707" i="2"/>
  <c r="P5707" i="2"/>
  <c r="O5707" i="2"/>
  <c r="N5707" i="2"/>
  <c r="B5707" i="2" s="1"/>
  <c r="M5707" i="2"/>
  <c r="L5707" i="2"/>
  <c r="K5707" i="2"/>
  <c r="J5707" i="2"/>
  <c r="I5707" i="2"/>
  <c r="H5707" i="2"/>
  <c r="G5707" i="2"/>
  <c r="F5707" i="2"/>
  <c r="E5707" i="2"/>
  <c r="D5707" i="2"/>
  <c r="C5707" i="2"/>
  <c r="A5707" i="2"/>
  <c r="T5706" i="2"/>
  <c r="S5706" i="2"/>
  <c r="R5706" i="2"/>
  <c r="Q5706" i="2"/>
  <c r="P5706" i="2"/>
  <c r="O5706" i="2"/>
  <c r="N5706" i="2"/>
  <c r="M5706" i="2"/>
  <c r="L5706" i="2"/>
  <c r="K5706" i="2"/>
  <c r="J5706" i="2"/>
  <c r="I5706" i="2"/>
  <c r="H5706" i="2"/>
  <c r="G5706" i="2"/>
  <c r="F5706" i="2"/>
  <c r="E5706" i="2"/>
  <c r="D5706" i="2"/>
  <c r="C5706" i="2"/>
  <c r="B5706" i="2"/>
  <c r="A5706" i="2"/>
  <c r="T5705" i="2"/>
  <c r="S5705" i="2"/>
  <c r="R5705" i="2"/>
  <c r="Q5705" i="2"/>
  <c r="P5705" i="2"/>
  <c r="O5705" i="2"/>
  <c r="N5705" i="2"/>
  <c r="B5705" i="2" s="1"/>
  <c r="M5705" i="2"/>
  <c r="L5705" i="2"/>
  <c r="K5705" i="2"/>
  <c r="J5705" i="2"/>
  <c r="I5705" i="2"/>
  <c r="H5705" i="2"/>
  <c r="G5705" i="2"/>
  <c r="F5705" i="2"/>
  <c r="E5705" i="2"/>
  <c r="D5705" i="2"/>
  <c r="C5705" i="2"/>
  <c r="A5705" i="2"/>
  <c r="T5704" i="2"/>
  <c r="S5704" i="2"/>
  <c r="R5704" i="2"/>
  <c r="Q5704" i="2"/>
  <c r="P5704" i="2"/>
  <c r="O5704" i="2"/>
  <c r="N5704" i="2"/>
  <c r="M5704" i="2"/>
  <c r="L5704" i="2"/>
  <c r="K5704" i="2"/>
  <c r="J5704" i="2"/>
  <c r="I5704" i="2"/>
  <c r="H5704" i="2"/>
  <c r="G5704" i="2"/>
  <c r="F5704" i="2"/>
  <c r="E5704" i="2"/>
  <c r="D5704" i="2"/>
  <c r="C5704" i="2"/>
  <c r="B5704" i="2"/>
  <c r="A5704" i="2"/>
  <c r="T5703" i="2"/>
  <c r="S5703" i="2"/>
  <c r="R5703" i="2"/>
  <c r="Q5703" i="2"/>
  <c r="P5703" i="2"/>
  <c r="O5703" i="2"/>
  <c r="N5703" i="2"/>
  <c r="B5703" i="2" s="1"/>
  <c r="M5703" i="2"/>
  <c r="L5703" i="2"/>
  <c r="K5703" i="2"/>
  <c r="J5703" i="2"/>
  <c r="I5703" i="2"/>
  <c r="H5703" i="2"/>
  <c r="G5703" i="2"/>
  <c r="F5703" i="2"/>
  <c r="E5703" i="2"/>
  <c r="D5703" i="2"/>
  <c r="C5703" i="2"/>
  <c r="A5703" i="2"/>
  <c r="T5702" i="2"/>
  <c r="S5702" i="2"/>
  <c r="R5702" i="2"/>
  <c r="Q5702" i="2"/>
  <c r="P5702" i="2"/>
  <c r="O5702" i="2"/>
  <c r="N5702" i="2"/>
  <c r="B5702" i="2" s="1"/>
  <c r="M5702" i="2"/>
  <c r="L5702" i="2"/>
  <c r="K5702" i="2"/>
  <c r="J5702" i="2"/>
  <c r="I5702" i="2"/>
  <c r="H5702" i="2"/>
  <c r="G5702" i="2"/>
  <c r="F5702" i="2"/>
  <c r="E5702" i="2"/>
  <c r="D5702" i="2"/>
  <c r="C5702" i="2"/>
  <c r="A5702" i="2"/>
  <c r="T5701" i="2"/>
  <c r="S5701" i="2"/>
  <c r="R5701" i="2"/>
  <c r="Q5701" i="2"/>
  <c r="P5701" i="2"/>
  <c r="O5701" i="2"/>
  <c r="N5701" i="2"/>
  <c r="M5701" i="2"/>
  <c r="L5701" i="2"/>
  <c r="K5701" i="2"/>
  <c r="J5701" i="2"/>
  <c r="I5701" i="2"/>
  <c r="H5701" i="2"/>
  <c r="G5701" i="2"/>
  <c r="F5701" i="2"/>
  <c r="E5701" i="2"/>
  <c r="D5701" i="2"/>
  <c r="C5701" i="2"/>
  <c r="B5701" i="2"/>
  <c r="A5701" i="2"/>
  <c r="T5700" i="2"/>
  <c r="S5700" i="2"/>
  <c r="R5700" i="2"/>
  <c r="Q5700" i="2"/>
  <c r="P5700" i="2"/>
  <c r="O5700" i="2"/>
  <c r="N5700" i="2"/>
  <c r="B5700" i="2" s="1"/>
  <c r="M5700" i="2"/>
  <c r="L5700" i="2"/>
  <c r="K5700" i="2"/>
  <c r="J5700" i="2"/>
  <c r="I5700" i="2"/>
  <c r="H5700" i="2"/>
  <c r="G5700" i="2"/>
  <c r="F5700" i="2"/>
  <c r="E5700" i="2"/>
  <c r="D5700" i="2"/>
  <c r="C5700" i="2"/>
  <c r="A5700" i="2"/>
  <c r="T5699" i="2"/>
  <c r="S5699" i="2"/>
  <c r="R5699" i="2"/>
  <c r="Q5699" i="2"/>
  <c r="P5699" i="2"/>
  <c r="O5699" i="2"/>
  <c r="N5699" i="2"/>
  <c r="M5699" i="2"/>
  <c r="L5699" i="2"/>
  <c r="K5699" i="2"/>
  <c r="J5699" i="2"/>
  <c r="I5699" i="2"/>
  <c r="H5699" i="2"/>
  <c r="G5699" i="2"/>
  <c r="F5699" i="2"/>
  <c r="E5699" i="2"/>
  <c r="D5699" i="2"/>
  <c r="C5699" i="2"/>
  <c r="B5699" i="2"/>
  <c r="A5699" i="2"/>
  <c r="T5698" i="2"/>
  <c r="S5698" i="2"/>
  <c r="R5698" i="2"/>
  <c r="Q5698" i="2"/>
  <c r="P5698" i="2"/>
  <c r="O5698" i="2"/>
  <c r="N5698" i="2"/>
  <c r="B5698" i="2" s="1"/>
  <c r="M5698" i="2"/>
  <c r="L5698" i="2"/>
  <c r="K5698" i="2"/>
  <c r="J5698" i="2"/>
  <c r="I5698" i="2"/>
  <c r="H5698" i="2"/>
  <c r="G5698" i="2"/>
  <c r="F5698" i="2"/>
  <c r="E5698" i="2"/>
  <c r="D5698" i="2"/>
  <c r="C5698" i="2"/>
  <c r="A5698" i="2"/>
  <c r="T5697" i="2"/>
  <c r="S5697" i="2"/>
  <c r="R5697" i="2"/>
  <c r="Q5697" i="2"/>
  <c r="P5697" i="2"/>
  <c r="O5697" i="2"/>
  <c r="N5697" i="2"/>
  <c r="M5697" i="2"/>
  <c r="L5697" i="2"/>
  <c r="K5697" i="2"/>
  <c r="J5697" i="2"/>
  <c r="I5697" i="2"/>
  <c r="H5697" i="2"/>
  <c r="G5697" i="2"/>
  <c r="F5697" i="2"/>
  <c r="E5697" i="2"/>
  <c r="D5697" i="2"/>
  <c r="C5697" i="2"/>
  <c r="B5697" i="2"/>
  <c r="A5697" i="2"/>
  <c r="T5696" i="2"/>
  <c r="S5696" i="2"/>
  <c r="R5696" i="2"/>
  <c r="Q5696" i="2"/>
  <c r="P5696" i="2"/>
  <c r="O5696" i="2"/>
  <c r="N5696" i="2"/>
  <c r="B5696" i="2" s="1"/>
  <c r="M5696" i="2"/>
  <c r="L5696" i="2"/>
  <c r="K5696" i="2"/>
  <c r="J5696" i="2"/>
  <c r="I5696" i="2"/>
  <c r="H5696" i="2"/>
  <c r="G5696" i="2"/>
  <c r="F5696" i="2"/>
  <c r="E5696" i="2"/>
  <c r="D5696" i="2"/>
  <c r="C5696" i="2"/>
  <c r="A5696" i="2"/>
  <c r="T5695" i="2"/>
  <c r="S5695" i="2"/>
  <c r="R5695" i="2"/>
  <c r="Q5695" i="2"/>
  <c r="P5695" i="2"/>
  <c r="O5695" i="2"/>
  <c r="N5695" i="2"/>
  <c r="M5695" i="2"/>
  <c r="L5695" i="2"/>
  <c r="K5695" i="2"/>
  <c r="J5695" i="2"/>
  <c r="I5695" i="2"/>
  <c r="H5695" i="2"/>
  <c r="G5695" i="2"/>
  <c r="F5695" i="2"/>
  <c r="E5695" i="2"/>
  <c r="D5695" i="2"/>
  <c r="C5695" i="2"/>
  <c r="B5695" i="2"/>
  <c r="A5695" i="2"/>
  <c r="T5694" i="2"/>
  <c r="S5694" i="2"/>
  <c r="R5694" i="2"/>
  <c r="Q5694" i="2"/>
  <c r="P5694" i="2"/>
  <c r="O5694" i="2"/>
  <c r="N5694" i="2"/>
  <c r="B5694" i="2" s="1"/>
  <c r="M5694" i="2"/>
  <c r="L5694" i="2"/>
  <c r="K5694" i="2"/>
  <c r="J5694" i="2"/>
  <c r="I5694" i="2"/>
  <c r="H5694" i="2"/>
  <c r="G5694" i="2"/>
  <c r="F5694" i="2"/>
  <c r="E5694" i="2"/>
  <c r="D5694" i="2"/>
  <c r="C5694" i="2"/>
  <c r="A5694" i="2"/>
  <c r="T5693" i="2"/>
  <c r="S5693" i="2"/>
  <c r="R5693" i="2"/>
  <c r="Q5693" i="2"/>
  <c r="P5693" i="2"/>
  <c r="O5693" i="2"/>
  <c r="N5693" i="2"/>
  <c r="M5693" i="2"/>
  <c r="L5693" i="2"/>
  <c r="K5693" i="2"/>
  <c r="J5693" i="2"/>
  <c r="I5693" i="2"/>
  <c r="H5693" i="2"/>
  <c r="G5693" i="2"/>
  <c r="F5693" i="2"/>
  <c r="E5693" i="2"/>
  <c r="D5693" i="2"/>
  <c r="C5693" i="2"/>
  <c r="B5693" i="2"/>
  <c r="A5693" i="2"/>
  <c r="T5692" i="2"/>
  <c r="S5692" i="2"/>
  <c r="R5692" i="2"/>
  <c r="Q5692" i="2"/>
  <c r="P5692" i="2"/>
  <c r="O5692" i="2"/>
  <c r="N5692" i="2"/>
  <c r="B5692" i="2" s="1"/>
  <c r="M5692" i="2"/>
  <c r="L5692" i="2"/>
  <c r="K5692" i="2"/>
  <c r="J5692" i="2"/>
  <c r="I5692" i="2"/>
  <c r="H5692" i="2"/>
  <c r="G5692" i="2"/>
  <c r="F5692" i="2"/>
  <c r="E5692" i="2"/>
  <c r="D5692" i="2"/>
  <c r="C5692" i="2"/>
  <c r="A5692" i="2"/>
  <c r="T5691" i="2"/>
  <c r="S5691" i="2"/>
  <c r="R5691" i="2"/>
  <c r="Q5691" i="2"/>
  <c r="P5691" i="2"/>
  <c r="O5691" i="2"/>
  <c r="N5691" i="2"/>
  <c r="M5691" i="2"/>
  <c r="L5691" i="2"/>
  <c r="K5691" i="2"/>
  <c r="J5691" i="2"/>
  <c r="I5691" i="2"/>
  <c r="H5691" i="2"/>
  <c r="G5691" i="2"/>
  <c r="F5691" i="2"/>
  <c r="E5691" i="2"/>
  <c r="D5691" i="2"/>
  <c r="C5691" i="2"/>
  <c r="B5691" i="2"/>
  <c r="A5691" i="2"/>
  <c r="T5690" i="2"/>
  <c r="S5690" i="2"/>
  <c r="R5690" i="2"/>
  <c r="Q5690" i="2"/>
  <c r="P5690" i="2"/>
  <c r="O5690" i="2"/>
  <c r="N5690" i="2"/>
  <c r="B5690" i="2" s="1"/>
  <c r="M5690" i="2"/>
  <c r="L5690" i="2"/>
  <c r="K5690" i="2"/>
  <c r="J5690" i="2"/>
  <c r="I5690" i="2"/>
  <c r="H5690" i="2"/>
  <c r="G5690" i="2"/>
  <c r="F5690" i="2"/>
  <c r="E5690" i="2"/>
  <c r="D5690" i="2"/>
  <c r="C5690" i="2"/>
  <c r="A5690" i="2"/>
  <c r="T5689" i="2"/>
  <c r="S5689" i="2"/>
  <c r="R5689" i="2"/>
  <c r="Q5689" i="2"/>
  <c r="P5689" i="2"/>
  <c r="O5689" i="2"/>
  <c r="N5689" i="2"/>
  <c r="M5689" i="2"/>
  <c r="L5689" i="2"/>
  <c r="K5689" i="2"/>
  <c r="J5689" i="2"/>
  <c r="I5689" i="2"/>
  <c r="H5689" i="2"/>
  <c r="G5689" i="2"/>
  <c r="F5689" i="2"/>
  <c r="E5689" i="2"/>
  <c r="D5689" i="2"/>
  <c r="C5689" i="2"/>
  <c r="B5689" i="2"/>
  <c r="A5689" i="2"/>
  <c r="T5688" i="2"/>
  <c r="S5688" i="2"/>
  <c r="R5688" i="2"/>
  <c r="Q5688" i="2"/>
  <c r="P5688" i="2"/>
  <c r="O5688" i="2"/>
  <c r="N5688" i="2"/>
  <c r="B5688" i="2" s="1"/>
  <c r="M5688" i="2"/>
  <c r="L5688" i="2"/>
  <c r="K5688" i="2"/>
  <c r="J5688" i="2"/>
  <c r="I5688" i="2"/>
  <c r="H5688" i="2"/>
  <c r="G5688" i="2"/>
  <c r="F5688" i="2"/>
  <c r="E5688" i="2"/>
  <c r="D5688" i="2"/>
  <c r="C5688" i="2"/>
  <c r="A5688" i="2"/>
  <c r="T5687" i="2"/>
  <c r="S5687" i="2"/>
  <c r="R5687" i="2"/>
  <c r="Q5687" i="2"/>
  <c r="P5687" i="2"/>
  <c r="O5687" i="2"/>
  <c r="N5687" i="2"/>
  <c r="M5687" i="2"/>
  <c r="L5687" i="2"/>
  <c r="K5687" i="2"/>
  <c r="J5687" i="2"/>
  <c r="I5687" i="2"/>
  <c r="H5687" i="2"/>
  <c r="G5687" i="2"/>
  <c r="F5687" i="2"/>
  <c r="E5687" i="2"/>
  <c r="D5687" i="2"/>
  <c r="C5687" i="2"/>
  <c r="B5687" i="2"/>
  <c r="A5687" i="2"/>
  <c r="T5686" i="2"/>
  <c r="S5686" i="2"/>
  <c r="R5686" i="2"/>
  <c r="Q5686" i="2"/>
  <c r="P5686" i="2"/>
  <c r="O5686" i="2"/>
  <c r="N5686" i="2"/>
  <c r="B5686" i="2" s="1"/>
  <c r="M5686" i="2"/>
  <c r="L5686" i="2"/>
  <c r="K5686" i="2"/>
  <c r="J5686" i="2"/>
  <c r="I5686" i="2"/>
  <c r="H5686" i="2"/>
  <c r="G5686" i="2"/>
  <c r="F5686" i="2"/>
  <c r="E5686" i="2"/>
  <c r="D5686" i="2"/>
  <c r="C5686" i="2"/>
  <c r="A5686" i="2"/>
  <c r="T5685" i="2"/>
  <c r="S5685" i="2"/>
  <c r="R5685" i="2"/>
  <c r="Q5685" i="2"/>
  <c r="P5685" i="2"/>
  <c r="O5685" i="2"/>
  <c r="N5685" i="2"/>
  <c r="M5685" i="2"/>
  <c r="L5685" i="2"/>
  <c r="K5685" i="2"/>
  <c r="J5685" i="2"/>
  <c r="I5685" i="2"/>
  <c r="H5685" i="2"/>
  <c r="G5685" i="2"/>
  <c r="F5685" i="2"/>
  <c r="E5685" i="2"/>
  <c r="D5685" i="2"/>
  <c r="C5685" i="2"/>
  <c r="B5685" i="2"/>
  <c r="A5685" i="2"/>
  <c r="T5684" i="2"/>
  <c r="S5684" i="2"/>
  <c r="R5684" i="2"/>
  <c r="Q5684" i="2"/>
  <c r="P5684" i="2"/>
  <c r="O5684" i="2"/>
  <c r="N5684" i="2"/>
  <c r="B5684" i="2" s="1"/>
  <c r="M5684" i="2"/>
  <c r="L5684" i="2"/>
  <c r="K5684" i="2"/>
  <c r="J5684" i="2"/>
  <c r="I5684" i="2"/>
  <c r="H5684" i="2"/>
  <c r="G5684" i="2"/>
  <c r="F5684" i="2"/>
  <c r="E5684" i="2"/>
  <c r="D5684" i="2"/>
  <c r="C5684" i="2"/>
  <c r="A5684" i="2"/>
  <c r="T5683" i="2"/>
  <c r="S5683" i="2"/>
  <c r="R5683" i="2"/>
  <c r="Q5683" i="2"/>
  <c r="P5683" i="2"/>
  <c r="O5683" i="2"/>
  <c r="N5683" i="2"/>
  <c r="M5683" i="2"/>
  <c r="L5683" i="2"/>
  <c r="K5683" i="2"/>
  <c r="J5683" i="2"/>
  <c r="I5683" i="2"/>
  <c r="H5683" i="2"/>
  <c r="G5683" i="2"/>
  <c r="F5683" i="2"/>
  <c r="E5683" i="2"/>
  <c r="D5683" i="2"/>
  <c r="C5683" i="2"/>
  <c r="B5683" i="2"/>
  <c r="A5683" i="2"/>
  <c r="T5682" i="2"/>
  <c r="S5682" i="2"/>
  <c r="R5682" i="2"/>
  <c r="Q5682" i="2"/>
  <c r="P5682" i="2"/>
  <c r="O5682" i="2"/>
  <c r="N5682" i="2"/>
  <c r="B5682" i="2" s="1"/>
  <c r="M5682" i="2"/>
  <c r="L5682" i="2"/>
  <c r="K5682" i="2"/>
  <c r="J5682" i="2"/>
  <c r="I5682" i="2"/>
  <c r="H5682" i="2"/>
  <c r="G5682" i="2"/>
  <c r="F5682" i="2"/>
  <c r="E5682" i="2"/>
  <c r="D5682" i="2"/>
  <c r="C5682" i="2"/>
  <c r="A5682" i="2"/>
  <c r="T5681" i="2"/>
  <c r="S5681" i="2"/>
  <c r="R5681" i="2"/>
  <c r="Q5681" i="2"/>
  <c r="P5681" i="2"/>
  <c r="O5681" i="2"/>
  <c r="N5681" i="2"/>
  <c r="M5681" i="2"/>
  <c r="L5681" i="2"/>
  <c r="K5681" i="2"/>
  <c r="J5681" i="2"/>
  <c r="I5681" i="2"/>
  <c r="H5681" i="2"/>
  <c r="G5681" i="2"/>
  <c r="F5681" i="2"/>
  <c r="E5681" i="2"/>
  <c r="D5681" i="2"/>
  <c r="C5681" i="2"/>
  <c r="B5681" i="2"/>
  <c r="A5681" i="2"/>
  <c r="T5680" i="2"/>
  <c r="S5680" i="2"/>
  <c r="R5680" i="2"/>
  <c r="Q5680" i="2"/>
  <c r="P5680" i="2"/>
  <c r="O5680" i="2"/>
  <c r="N5680" i="2"/>
  <c r="B5680" i="2" s="1"/>
  <c r="M5680" i="2"/>
  <c r="L5680" i="2"/>
  <c r="K5680" i="2"/>
  <c r="J5680" i="2"/>
  <c r="I5680" i="2"/>
  <c r="H5680" i="2"/>
  <c r="G5680" i="2"/>
  <c r="F5680" i="2"/>
  <c r="E5680" i="2"/>
  <c r="D5680" i="2"/>
  <c r="C5680" i="2"/>
  <c r="A5680" i="2"/>
  <c r="T5679" i="2"/>
  <c r="S5679" i="2"/>
  <c r="R5679" i="2"/>
  <c r="Q5679" i="2"/>
  <c r="P5679" i="2"/>
  <c r="O5679" i="2"/>
  <c r="N5679" i="2"/>
  <c r="M5679" i="2"/>
  <c r="L5679" i="2"/>
  <c r="K5679" i="2"/>
  <c r="J5679" i="2"/>
  <c r="I5679" i="2"/>
  <c r="H5679" i="2"/>
  <c r="G5679" i="2"/>
  <c r="F5679" i="2"/>
  <c r="E5679" i="2"/>
  <c r="D5679" i="2"/>
  <c r="C5679" i="2"/>
  <c r="B5679" i="2"/>
  <c r="A5679" i="2"/>
  <c r="T5678" i="2"/>
  <c r="S5678" i="2"/>
  <c r="R5678" i="2"/>
  <c r="Q5678" i="2"/>
  <c r="P5678" i="2"/>
  <c r="O5678" i="2"/>
  <c r="N5678" i="2"/>
  <c r="B5678" i="2" s="1"/>
  <c r="M5678" i="2"/>
  <c r="L5678" i="2"/>
  <c r="K5678" i="2"/>
  <c r="J5678" i="2"/>
  <c r="I5678" i="2"/>
  <c r="H5678" i="2"/>
  <c r="G5678" i="2"/>
  <c r="F5678" i="2"/>
  <c r="E5678" i="2"/>
  <c r="D5678" i="2"/>
  <c r="C5678" i="2"/>
  <c r="A5678" i="2"/>
  <c r="T5677" i="2"/>
  <c r="S5677" i="2"/>
  <c r="R5677" i="2"/>
  <c r="Q5677" i="2"/>
  <c r="P5677" i="2"/>
  <c r="O5677" i="2"/>
  <c r="N5677" i="2"/>
  <c r="M5677" i="2"/>
  <c r="L5677" i="2"/>
  <c r="K5677" i="2"/>
  <c r="J5677" i="2"/>
  <c r="I5677" i="2"/>
  <c r="H5677" i="2"/>
  <c r="G5677" i="2"/>
  <c r="F5677" i="2"/>
  <c r="E5677" i="2"/>
  <c r="D5677" i="2"/>
  <c r="C5677" i="2"/>
  <c r="B5677" i="2"/>
  <c r="A5677" i="2"/>
  <c r="T5676" i="2"/>
  <c r="S5676" i="2"/>
  <c r="R5676" i="2"/>
  <c r="Q5676" i="2"/>
  <c r="P5676" i="2"/>
  <c r="O5676" i="2"/>
  <c r="N5676" i="2"/>
  <c r="B5676" i="2" s="1"/>
  <c r="M5676" i="2"/>
  <c r="L5676" i="2"/>
  <c r="K5676" i="2"/>
  <c r="J5676" i="2"/>
  <c r="I5676" i="2"/>
  <c r="H5676" i="2"/>
  <c r="G5676" i="2"/>
  <c r="F5676" i="2"/>
  <c r="E5676" i="2"/>
  <c r="D5676" i="2"/>
  <c r="C5676" i="2"/>
  <c r="A5676" i="2"/>
  <c r="T5675" i="2"/>
  <c r="S5675" i="2"/>
  <c r="R5675" i="2"/>
  <c r="Q5675" i="2"/>
  <c r="P5675" i="2"/>
  <c r="O5675" i="2"/>
  <c r="N5675" i="2"/>
  <c r="M5675" i="2"/>
  <c r="L5675" i="2"/>
  <c r="K5675" i="2"/>
  <c r="J5675" i="2"/>
  <c r="I5675" i="2"/>
  <c r="H5675" i="2"/>
  <c r="G5675" i="2"/>
  <c r="F5675" i="2"/>
  <c r="E5675" i="2"/>
  <c r="D5675" i="2"/>
  <c r="C5675" i="2"/>
  <c r="B5675" i="2"/>
  <c r="A5675" i="2"/>
  <c r="T5674" i="2"/>
  <c r="S5674" i="2"/>
  <c r="R5674" i="2"/>
  <c r="Q5674" i="2"/>
  <c r="P5674" i="2"/>
  <c r="O5674" i="2"/>
  <c r="N5674" i="2"/>
  <c r="B5674" i="2" s="1"/>
  <c r="M5674" i="2"/>
  <c r="L5674" i="2"/>
  <c r="K5674" i="2"/>
  <c r="J5674" i="2"/>
  <c r="I5674" i="2"/>
  <c r="H5674" i="2"/>
  <c r="G5674" i="2"/>
  <c r="F5674" i="2"/>
  <c r="E5674" i="2"/>
  <c r="D5674" i="2"/>
  <c r="C5674" i="2"/>
  <c r="A5674" i="2"/>
  <c r="T5673" i="2"/>
  <c r="S5673" i="2"/>
  <c r="R5673" i="2"/>
  <c r="Q5673" i="2"/>
  <c r="P5673" i="2"/>
  <c r="O5673" i="2"/>
  <c r="N5673" i="2"/>
  <c r="M5673" i="2"/>
  <c r="L5673" i="2"/>
  <c r="K5673" i="2"/>
  <c r="J5673" i="2"/>
  <c r="I5673" i="2"/>
  <c r="H5673" i="2"/>
  <c r="G5673" i="2"/>
  <c r="F5673" i="2"/>
  <c r="E5673" i="2"/>
  <c r="D5673" i="2"/>
  <c r="C5673" i="2"/>
  <c r="B5673" i="2"/>
  <c r="A5673" i="2"/>
  <c r="T5672" i="2"/>
  <c r="S5672" i="2"/>
  <c r="R5672" i="2"/>
  <c r="Q5672" i="2"/>
  <c r="P5672" i="2"/>
  <c r="O5672" i="2"/>
  <c r="N5672" i="2"/>
  <c r="B5672" i="2" s="1"/>
  <c r="M5672" i="2"/>
  <c r="L5672" i="2"/>
  <c r="K5672" i="2"/>
  <c r="J5672" i="2"/>
  <c r="I5672" i="2"/>
  <c r="H5672" i="2"/>
  <c r="G5672" i="2"/>
  <c r="F5672" i="2"/>
  <c r="E5672" i="2"/>
  <c r="D5672" i="2"/>
  <c r="C5672" i="2"/>
  <c r="A5672" i="2"/>
  <c r="T5671" i="2"/>
  <c r="S5671" i="2"/>
  <c r="R5671" i="2"/>
  <c r="Q5671" i="2"/>
  <c r="P5671" i="2"/>
  <c r="O5671" i="2"/>
  <c r="N5671" i="2"/>
  <c r="M5671" i="2"/>
  <c r="L5671" i="2"/>
  <c r="K5671" i="2"/>
  <c r="J5671" i="2"/>
  <c r="I5671" i="2"/>
  <c r="H5671" i="2"/>
  <c r="G5671" i="2"/>
  <c r="F5671" i="2"/>
  <c r="E5671" i="2"/>
  <c r="D5671" i="2"/>
  <c r="C5671" i="2"/>
  <c r="B5671" i="2"/>
  <c r="A5671" i="2"/>
  <c r="T5670" i="2"/>
  <c r="S5670" i="2"/>
  <c r="R5670" i="2"/>
  <c r="Q5670" i="2"/>
  <c r="P5670" i="2"/>
  <c r="O5670" i="2"/>
  <c r="N5670" i="2"/>
  <c r="B5670" i="2" s="1"/>
  <c r="M5670" i="2"/>
  <c r="L5670" i="2"/>
  <c r="K5670" i="2"/>
  <c r="J5670" i="2"/>
  <c r="I5670" i="2"/>
  <c r="H5670" i="2"/>
  <c r="G5670" i="2"/>
  <c r="F5670" i="2"/>
  <c r="E5670" i="2"/>
  <c r="D5670" i="2"/>
  <c r="C5670" i="2"/>
  <c r="A5670" i="2"/>
  <c r="T5669" i="2"/>
  <c r="S5669" i="2"/>
  <c r="R5669" i="2"/>
  <c r="Q5669" i="2"/>
  <c r="P5669" i="2"/>
  <c r="O5669" i="2"/>
  <c r="N5669" i="2"/>
  <c r="M5669" i="2"/>
  <c r="L5669" i="2"/>
  <c r="K5669" i="2"/>
  <c r="J5669" i="2"/>
  <c r="I5669" i="2"/>
  <c r="H5669" i="2"/>
  <c r="G5669" i="2"/>
  <c r="F5669" i="2"/>
  <c r="E5669" i="2"/>
  <c r="D5669" i="2"/>
  <c r="C5669" i="2"/>
  <c r="B5669" i="2"/>
  <c r="A5669" i="2"/>
  <c r="T5668" i="2"/>
  <c r="S5668" i="2"/>
  <c r="R5668" i="2"/>
  <c r="Q5668" i="2"/>
  <c r="P5668" i="2"/>
  <c r="O5668" i="2"/>
  <c r="N5668" i="2"/>
  <c r="B5668" i="2" s="1"/>
  <c r="M5668" i="2"/>
  <c r="L5668" i="2"/>
  <c r="K5668" i="2"/>
  <c r="J5668" i="2"/>
  <c r="I5668" i="2"/>
  <c r="H5668" i="2"/>
  <c r="G5668" i="2"/>
  <c r="F5668" i="2"/>
  <c r="E5668" i="2"/>
  <c r="D5668" i="2"/>
  <c r="C5668" i="2"/>
  <c r="A5668" i="2"/>
  <c r="T5667" i="2"/>
  <c r="S5667" i="2"/>
  <c r="R5667" i="2"/>
  <c r="Q5667" i="2"/>
  <c r="P5667" i="2"/>
  <c r="O5667" i="2"/>
  <c r="N5667" i="2"/>
  <c r="M5667" i="2"/>
  <c r="L5667" i="2"/>
  <c r="K5667" i="2"/>
  <c r="J5667" i="2"/>
  <c r="I5667" i="2"/>
  <c r="H5667" i="2"/>
  <c r="G5667" i="2"/>
  <c r="F5667" i="2"/>
  <c r="E5667" i="2"/>
  <c r="D5667" i="2"/>
  <c r="C5667" i="2"/>
  <c r="B5667" i="2"/>
  <c r="A5667" i="2"/>
  <c r="T5666" i="2"/>
  <c r="S5666" i="2"/>
  <c r="R5666" i="2"/>
  <c r="Q5666" i="2"/>
  <c r="P5666" i="2"/>
  <c r="O5666" i="2"/>
  <c r="N5666" i="2"/>
  <c r="B5666" i="2" s="1"/>
  <c r="M5666" i="2"/>
  <c r="L5666" i="2"/>
  <c r="K5666" i="2"/>
  <c r="J5666" i="2"/>
  <c r="I5666" i="2"/>
  <c r="H5666" i="2"/>
  <c r="G5666" i="2"/>
  <c r="F5666" i="2"/>
  <c r="E5666" i="2"/>
  <c r="D5666" i="2"/>
  <c r="C5666" i="2"/>
  <c r="A5666" i="2"/>
  <c r="T5665" i="2"/>
  <c r="S5665" i="2"/>
  <c r="R5665" i="2"/>
  <c r="Q5665" i="2"/>
  <c r="P5665" i="2"/>
  <c r="O5665" i="2"/>
  <c r="N5665" i="2"/>
  <c r="M5665" i="2"/>
  <c r="L5665" i="2"/>
  <c r="K5665" i="2"/>
  <c r="J5665" i="2"/>
  <c r="I5665" i="2"/>
  <c r="H5665" i="2"/>
  <c r="G5665" i="2"/>
  <c r="F5665" i="2"/>
  <c r="E5665" i="2"/>
  <c r="D5665" i="2"/>
  <c r="C5665" i="2"/>
  <c r="B5665" i="2"/>
  <c r="A5665" i="2"/>
  <c r="T5664" i="2"/>
  <c r="S5664" i="2"/>
  <c r="R5664" i="2"/>
  <c r="Q5664" i="2"/>
  <c r="P5664" i="2"/>
  <c r="O5664" i="2"/>
  <c r="N5664" i="2"/>
  <c r="B5664" i="2" s="1"/>
  <c r="M5664" i="2"/>
  <c r="L5664" i="2"/>
  <c r="K5664" i="2"/>
  <c r="J5664" i="2"/>
  <c r="I5664" i="2"/>
  <c r="H5664" i="2"/>
  <c r="G5664" i="2"/>
  <c r="F5664" i="2"/>
  <c r="E5664" i="2"/>
  <c r="D5664" i="2"/>
  <c r="C5664" i="2"/>
  <c r="A5664" i="2"/>
  <c r="T5663" i="2"/>
  <c r="S5663" i="2"/>
  <c r="R5663" i="2"/>
  <c r="Q5663" i="2"/>
  <c r="P5663" i="2"/>
  <c r="O5663" i="2"/>
  <c r="N5663" i="2"/>
  <c r="M5663" i="2"/>
  <c r="L5663" i="2"/>
  <c r="K5663" i="2"/>
  <c r="J5663" i="2"/>
  <c r="I5663" i="2"/>
  <c r="H5663" i="2"/>
  <c r="G5663" i="2"/>
  <c r="F5663" i="2"/>
  <c r="E5663" i="2"/>
  <c r="D5663" i="2"/>
  <c r="C5663" i="2"/>
  <c r="B5663" i="2"/>
  <c r="A5663" i="2"/>
  <c r="T5662" i="2"/>
  <c r="S5662" i="2"/>
  <c r="R5662" i="2"/>
  <c r="Q5662" i="2"/>
  <c r="P5662" i="2"/>
  <c r="O5662" i="2"/>
  <c r="N5662" i="2"/>
  <c r="B5662" i="2" s="1"/>
  <c r="M5662" i="2"/>
  <c r="L5662" i="2"/>
  <c r="K5662" i="2"/>
  <c r="J5662" i="2"/>
  <c r="I5662" i="2"/>
  <c r="H5662" i="2"/>
  <c r="G5662" i="2"/>
  <c r="F5662" i="2"/>
  <c r="E5662" i="2"/>
  <c r="D5662" i="2"/>
  <c r="C5662" i="2"/>
  <c r="A5662" i="2"/>
  <c r="T5661" i="2"/>
  <c r="S5661" i="2"/>
  <c r="R5661" i="2"/>
  <c r="Q5661" i="2"/>
  <c r="P5661" i="2"/>
  <c r="O5661" i="2"/>
  <c r="N5661" i="2"/>
  <c r="M5661" i="2"/>
  <c r="L5661" i="2"/>
  <c r="K5661" i="2"/>
  <c r="J5661" i="2"/>
  <c r="I5661" i="2"/>
  <c r="H5661" i="2"/>
  <c r="G5661" i="2"/>
  <c r="F5661" i="2"/>
  <c r="E5661" i="2"/>
  <c r="D5661" i="2"/>
  <c r="C5661" i="2"/>
  <c r="B5661" i="2"/>
  <c r="A5661" i="2"/>
  <c r="T5660" i="2"/>
  <c r="S5660" i="2"/>
  <c r="R5660" i="2"/>
  <c r="Q5660" i="2"/>
  <c r="P5660" i="2"/>
  <c r="O5660" i="2"/>
  <c r="N5660" i="2"/>
  <c r="B5660" i="2" s="1"/>
  <c r="M5660" i="2"/>
  <c r="L5660" i="2"/>
  <c r="K5660" i="2"/>
  <c r="J5660" i="2"/>
  <c r="I5660" i="2"/>
  <c r="H5660" i="2"/>
  <c r="G5660" i="2"/>
  <c r="F5660" i="2"/>
  <c r="E5660" i="2"/>
  <c r="D5660" i="2"/>
  <c r="C5660" i="2"/>
  <c r="A5660" i="2"/>
  <c r="T5659" i="2"/>
  <c r="S5659" i="2"/>
  <c r="R5659" i="2"/>
  <c r="Q5659" i="2"/>
  <c r="P5659" i="2"/>
  <c r="O5659" i="2"/>
  <c r="N5659" i="2"/>
  <c r="M5659" i="2"/>
  <c r="L5659" i="2"/>
  <c r="K5659" i="2"/>
  <c r="J5659" i="2"/>
  <c r="I5659" i="2"/>
  <c r="H5659" i="2"/>
  <c r="G5659" i="2"/>
  <c r="F5659" i="2"/>
  <c r="E5659" i="2"/>
  <c r="D5659" i="2"/>
  <c r="C5659" i="2"/>
  <c r="B5659" i="2"/>
  <c r="A5659" i="2"/>
  <c r="T5658" i="2"/>
  <c r="S5658" i="2"/>
  <c r="R5658" i="2"/>
  <c r="Q5658" i="2"/>
  <c r="P5658" i="2"/>
  <c r="O5658" i="2"/>
  <c r="N5658" i="2"/>
  <c r="B5658" i="2" s="1"/>
  <c r="M5658" i="2"/>
  <c r="L5658" i="2"/>
  <c r="K5658" i="2"/>
  <c r="J5658" i="2"/>
  <c r="I5658" i="2"/>
  <c r="H5658" i="2"/>
  <c r="G5658" i="2"/>
  <c r="F5658" i="2"/>
  <c r="E5658" i="2"/>
  <c r="D5658" i="2"/>
  <c r="C5658" i="2"/>
  <c r="A5658" i="2"/>
  <c r="T5657" i="2"/>
  <c r="S5657" i="2"/>
  <c r="R5657" i="2"/>
  <c r="Q5657" i="2"/>
  <c r="P5657" i="2"/>
  <c r="O5657" i="2"/>
  <c r="N5657" i="2"/>
  <c r="M5657" i="2"/>
  <c r="L5657" i="2"/>
  <c r="K5657" i="2"/>
  <c r="J5657" i="2"/>
  <c r="I5657" i="2"/>
  <c r="H5657" i="2"/>
  <c r="G5657" i="2"/>
  <c r="F5657" i="2"/>
  <c r="E5657" i="2"/>
  <c r="D5657" i="2"/>
  <c r="C5657" i="2"/>
  <c r="B5657" i="2"/>
  <c r="A5657" i="2"/>
  <c r="T5656" i="2"/>
  <c r="S5656" i="2"/>
  <c r="R5656" i="2"/>
  <c r="Q5656" i="2"/>
  <c r="P5656" i="2"/>
  <c r="O5656" i="2"/>
  <c r="N5656" i="2"/>
  <c r="B5656" i="2" s="1"/>
  <c r="M5656" i="2"/>
  <c r="L5656" i="2"/>
  <c r="K5656" i="2"/>
  <c r="J5656" i="2"/>
  <c r="I5656" i="2"/>
  <c r="H5656" i="2"/>
  <c r="G5656" i="2"/>
  <c r="F5656" i="2"/>
  <c r="E5656" i="2"/>
  <c r="D5656" i="2"/>
  <c r="C5656" i="2"/>
  <c r="A5656" i="2"/>
  <c r="T5655" i="2"/>
  <c r="S5655" i="2"/>
  <c r="R5655" i="2"/>
  <c r="Q5655" i="2"/>
  <c r="P5655" i="2"/>
  <c r="O5655" i="2"/>
  <c r="N5655" i="2"/>
  <c r="M5655" i="2"/>
  <c r="L5655" i="2"/>
  <c r="K5655" i="2"/>
  <c r="J5655" i="2"/>
  <c r="I5655" i="2"/>
  <c r="H5655" i="2"/>
  <c r="G5655" i="2"/>
  <c r="F5655" i="2"/>
  <c r="E5655" i="2"/>
  <c r="D5655" i="2"/>
  <c r="C5655" i="2"/>
  <c r="B5655" i="2"/>
  <c r="A5655" i="2"/>
  <c r="T5654" i="2"/>
  <c r="S5654" i="2"/>
  <c r="R5654" i="2"/>
  <c r="Q5654" i="2"/>
  <c r="P5654" i="2"/>
  <c r="O5654" i="2"/>
  <c r="N5654" i="2"/>
  <c r="B5654" i="2" s="1"/>
  <c r="M5654" i="2"/>
  <c r="L5654" i="2"/>
  <c r="K5654" i="2"/>
  <c r="J5654" i="2"/>
  <c r="I5654" i="2"/>
  <c r="H5654" i="2"/>
  <c r="G5654" i="2"/>
  <c r="F5654" i="2"/>
  <c r="E5654" i="2"/>
  <c r="D5654" i="2"/>
  <c r="C5654" i="2"/>
  <c r="A5654" i="2"/>
  <c r="T5653" i="2"/>
  <c r="S5653" i="2"/>
  <c r="R5653" i="2"/>
  <c r="Q5653" i="2"/>
  <c r="P5653" i="2"/>
  <c r="O5653" i="2"/>
  <c r="N5653" i="2"/>
  <c r="M5653" i="2"/>
  <c r="L5653" i="2"/>
  <c r="K5653" i="2"/>
  <c r="J5653" i="2"/>
  <c r="I5653" i="2"/>
  <c r="H5653" i="2"/>
  <c r="G5653" i="2"/>
  <c r="F5653" i="2"/>
  <c r="E5653" i="2"/>
  <c r="D5653" i="2"/>
  <c r="C5653" i="2"/>
  <c r="B5653" i="2"/>
  <c r="A5653" i="2"/>
  <c r="T5652" i="2"/>
  <c r="S5652" i="2"/>
  <c r="R5652" i="2"/>
  <c r="Q5652" i="2"/>
  <c r="P5652" i="2"/>
  <c r="O5652" i="2"/>
  <c r="N5652" i="2"/>
  <c r="B5652" i="2" s="1"/>
  <c r="M5652" i="2"/>
  <c r="L5652" i="2"/>
  <c r="K5652" i="2"/>
  <c r="J5652" i="2"/>
  <c r="I5652" i="2"/>
  <c r="H5652" i="2"/>
  <c r="G5652" i="2"/>
  <c r="F5652" i="2"/>
  <c r="E5652" i="2"/>
  <c r="D5652" i="2"/>
  <c r="C5652" i="2"/>
  <c r="A5652" i="2"/>
  <c r="T5651" i="2"/>
  <c r="S5651" i="2"/>
  <c r="R5651" i="2"/>
  <c r="Q5651" i="2"/>
  <c r="P5651" i="2"/>
  <c r="O5651" i="2"/>
  <c r="N5651" i="2"/>
  <c r="M5651" i="2"/>
  <c r="L5651" i="2"/>
  <c r="K5651" i="2"/>
  <c r="J5651" i="2"/>
  <c r="I5651" i="2"/>
  <c r="H5651" i="2"/>
  <c r="G5651" i="2"/>
  <c r="F5651" i="2"/>
  <c r="E5651" i="2"/>
  <c r="D5651" i="2"/>
  <c r="C5651" i="2"/>
  <c r="B5651" i="2"/>
  <c r="A5651" i="2"/>
  <c r="T5650" i="2"/>
  <c r="S5650" i="2"/>
  <c r="R5650" i="2"/>
  <c r="Q5650" i="2"/>
  <c r="P5650" i="2"/>
  <c r="O5650" i="2"/>
  <c r="N5650" i="2"/>
  <c r="B5650" i="2" s="1"/>
  <c r="M5650" i="2"/>
  <c r="L5650" i="2"/>
  <c r="K5650" i="2"/>
  <c r="J5650" i="2"/>
  <c r="I5650" i="2"/>
  <c r="H5650" i="2"/>
  <c r="G5650" i="2"/>
  <c r="F5650" i="2"/>
  <c r="E5650" i="2"/>
  <c r="D5650" i="2"/>
  <c r="C5650" i="2"/>
  <c r="A5650" i="2"/>
  <c r="T5649" i="2"/>
  <c r="S5649" i="2"/>
  <c r="R5649" i="2"/>
  <c r="Q5649" i="2"/>
  <c r="P5649" i="2"/>
  <c r="O5649" i="2"/>
  <c r="N5649" i="2"/>
  <c r="M5649" i="2"/>
  <c r="L5649" i="2"/>
  <c r="K5649" i="2"/>
  <c r="J5649" i="2"/>
  <c r="I5649" i="2"/>
  <c r="H5649" i="2"/>
  <c r="G5649" i="2"/>
  <c r="F5649" i="2"/>
  <c r="E5649" i="2"/>
  <c r="D5649" i="2"/>
  <c r="C5649" i="2"/>
  <c r="B5649" i="2"/>
  <c r="A5649" i="2"/>
  <c r="T5648" i="2"/>
  <c r="S5648" i="2"/>
  <c r="R5648" i="2"/>
  <c r="Q5648" i="2"/>
  <c r="P5648" i="2"/>
  <c r="O5648" i="2"/>
  <c r="N5648" i="2"/>
  <c r="B5648" i="2" s="1"/>
  <c r="M5648" i="2"/>
  <c r="L5648" i="2"/>
  <c r="K5648" i="2"/>
  <c r="J5648" i="2"/>
  <c r="I5648" i="2"/>
  <c r="H5648" i="2"/>
  <c r="G5648" i="2"/>
  <c r="F5648" i="2"/>
  <c r="E5648" i="2"/>
  <c r="D5648" i="2"/>
  <c r="C5648" i="2"/>
  <c r="A5648" i="2"/>
  <c r="T5647" i="2"/>
  <c r="S5647" i="2"/>
  <c r="R5647" i="2"/>
  <c r="Q5647" i="2"/>
  <c r="P5647" i="2"/>
  <c r="O5647" i="2"/>
  <c r="N5647" i="2"/>
  <c r="M5647" i="2"/>
  <c r="L5647" i="2"/>
  <c r="K5647" i="2"/>
  <c r="J5647" i="2"/>
  <c r="I5647" i="2"/>
  <c r="H5647" i="2"/>
  <c r="G5647" i="2"/>
  <c r="F5647" i="2"/>
  <c r="E5647" i="2"/>
  <c r="D5647" i="2"/>
  <c r="C5647" i="2"/>
  <c r="B5647" i="2"/>
  <c r="A5647" i="2"/>
  <c r="T5646" i="2"/>
  <c r="S5646" i="2"/>
  <c r="R5646" i="2"/>
  <c r="Q5646" i="2"/>
  <c r="P5646" i="2"/>
  <c r="O5646" i="2"/>
  <c r="N5646" i="2"/>
  <c r="B5646" i="2" s="1"/>
  <c r="M5646" i="2"/>
  <c r="L5646" i="2"/>
  <c r="K5646" i="2"/>
  <c r="J5646" i="2"/>
  <c r="I5646" i="2"/>
  <c r="H5646" i="2"/>
  <c r="G5646" i="2"/>
  <c r="F5646" i="2"/>
  <c r="E5646" i="2"/>
  <c r="D5646" i="2"/>
  <c r="C5646" i="2"/>
  <c r="A5646" i="2"/>
  <c r="T5645" i="2"/>
  <c r="S5645" i="2"/>
  <c r="R5645" i="2"/>
  <c r="Q5645" i="2"/>
  <c r="P5645" i="2"/>
  <c r="O5645" i="2"/>
  <c r="N5645" i="2"/>
  <c r="M5645" i="2"/>
  <c r="L5645" i="2"/>
  <c r="K5645" i="2"/>
  <c r="J5645" i="2"/>
  <c r="I5645" i="2"/>
  <c r="H5645" i="2"/>
  <c r="G5645" i="2"/>
  <c r="F5645" i="2"/>
  <c r="E5645" i="2"/>
  <c r="D5645" i="2"/>
  <c r="C5645" i="2"/>
  <c r="B5645" i="2"/>
  <c r="A5645" i="2"/>
  <c r="T5644" i="2"/>
  <c r="S5644" i="2"/>
  <c r="R5644" i="2"/>
  <c r="Q5644" i="2"/>
  <c r="P5644" i="2"/>
  <c r="O5644" i="2"/>
  <c r="N5644" i="2"/>
  <c r="B5644" i="2" s="1"/>
  <c r="M5644" i="2"/>
  <c r="L5644" i="2"/>
  <c r="K5644" i="2"/>
  <c r="J5644" i="2"/>
  <c r="I5644" i="2"/>
  <c r="H5644" i="2"/>
  <c r="G5644" i="2"/>
  <c r="F5644" i="2"/>
  <c r="E5644" i="2"/>
  <c r="D5644" i="2"/>
  <c r="C5644" i="2"/>
  <c r="A5644" i="2"/>
  <c r="T5643" i="2"/>
  <c r="S5643" i="2"/>
  <c r="R5643" i="2"/>
  <c r="Q5643" i="2"/>
  <c r="P5643" i="2"/>
  <c r="O5643" i="2"/>
  <c r="N5643" i="2"/>
  <c r="M5643" i="2"/>
  <c r="L5643" i="2"/>
  <c r="K5643" i="2"/>
  <c r="J5643" i="2"/>
  <c r="I5643" i="2"/>
  <c r="H5643" i="2"/>
  <c r="G5643" i="2"/>
  <c r="F5643" i="2"/>
  <c r="E5643" i="2"/>
  <c r="D5643" i="2"/>
  <c r="C5643" i="2"/>
  <c r="B5643" i="2"/>
  <c r="A5643" i="2"/>
  <c r="T5642" i="2"/>
  <c r="S5642" i="2"/>
  <c r="R5642" i="2"/>
  <c r="Q5642" i="2"/>
  <c r="P5642" i="2"/>
  <c r="O5642" i="2"/>
  <c r="N5642" i="2"/>
  <c r="B5642" i="2" s="1"/>
  <c r="M5642" i="2"/>
  <c r="L5642" i="2"/>
  <c r="K5642" i="2"/>
  <c r="J5642" i="2"/>
  <c r="I5642" i="2"/>
  <c r="H5642" i="2"/>
  <c r="G5642" i="2"/>
  <c r="F5642" i="2"/>
  <c r="E5642" i="2"/>
  <c r="D5642" i="2"/>
  <c r="C5642" i="2"/>
  <c r="A5642" i="2"/>
  <c r="T5641" i="2"/>
  <c r="S5641" i="2"/>
  <c r="R5641" i="2"/>
  <c r="Q5641" i="2"/>
  <c r="P5641" i="2"/>
  <c r="O5641" i="2"/>
  <c r="N5641" i="2"/>
  <c r="M5641" i="2"/>
  <c r="L5641" i="2"/>
  <c r="K5641" i="2"/>
  <c r="J5641" i="2"/>
  <c r="I5641" i="2"/>
  <c r="H5641" i="2"/>
  <c r="G5641" i="2"/>
  <c r="F5641" i="2"/>
  <c r="E5641" i="2"/>
  <c r="D5641" i="2"/>
  <c r="C5641" i="2"/>
  <c r="B5641" i="2"/>
  <c r="A5641" i="2"/>
  <c r="T5640" i="2"/>
  <c r="S5640" i="2"/>
  <c r="R5640" i="2"/>
  <c r="Q5640" i="2"/>
  <c r="P5640" i="2"/>
  <c r="O5640" i="2"/>
  <c r="N5640" i="2"/>
  <c r="B5640" i="2" s="1"/>
  <c r="M5640" i="2"/>
  <c r="L5640" i="2"/>
  <c r="K5640" i="2"/>
  <c r="J5640" i="2"/>
  <c r="I5640" i="2"/>
  <c r="H5640" i="2"/>
  <c r="G5640" i="2"/>
  <c r="F5640" i="2"/>
  <c r="E5640" i="2"/>
  <c r="D5640" i="2"/>
  <c r="C5640" i="2"/>
  <c r="A5640" i="2"/>
  <c r="T5639" i="2"/>
  <c r="S5639" i="2"/>
  <c r="R5639" i="2"/>
  <c r="Q5639" i="2"/>
  <c r="P5639" i="2"/>
  <c r="O5639" i="2"/>
  <c r="N5639" i="2"/>
  <c r="M5639" i="2"/>
  <c r="L5639" i="2"/>
  <c r="K5639" i="2"/>
  <c r="J5639" i="2"/>
  <c r="I5639" i="2"/>
  <c r="H5639" i="2"/>
  <c r="G5639" i="2"/>
  <c r="F5639" i="2"/>
  <c r="E5639" i="2"/>
  <c r="D5639" i="2"/>
  <c r="C5639" i="2"/>
  <c r="B5639" i="2"/>
  <c r="A5639" i="2"/>
  <c r="T5638" i="2"/>
  <c r="S5638" i="2"/>
  <c r="R5638" i="2"/>
  <c r="Q5638" i="2"/>
  <c r="P5638" i="2"/>
  <c r="O5638" i="2"/>
  <c r="N5638" i="2"/>
  <c r="B5638" i="2" s="1"/>
  <c r="M5638" i="2"/>
  <c r="L5638" i="2"/>
  <c r="K5638" i="2"/>
  <c r="J5638" i="2"/>
  <c r="I5638" i="2"/>
  <c r="H5638" i="2"/>
  <c r="G5638" i="2"/>
  <c r="F5638" i="2"/>
  <c r="E5638" i="2"/>
  <c r="D5638" i="2"/>
  <c r="C5638" i="2"/>
  <c r="A5638" i="2"/>
  <c r="T5637" i="2"/>
  <c r="S5637" i="2"/>
  <c r="R5637" i="2"/>
  <c r="Q5637" i="2"/>
  <c r="P5637" i="2"/>
  <c r="O5637" i="2"/>
  <c r="N5637" i="2"/>
  <c r="M5637" i="2"/>
  <c r="L5637" i="2"/>
  <c r="K5637" i="2"/>
  <c r="J5637" i="2"/>
  <c r="I5637" i="2"/>
  <c r="H5637" i="2"/>
  <c r="G5637" i="2"/>
  <c r="F5637" i="2"/>
  <c r="E5637" i="2"/>
  <c r="D5637" i="2"/>
  <c r="C5637" i="2"/>
  <c r="B5637" i="2"/>
  <c r="A5637" i="2"/>
  <c r="T5636" i="2"/>
  <c r="S5636" i="2"/>
  <c r="R5636" i="2"/>
  <c r="Q5636" i="2"/>
  <c r="P5636" i="2"/>
  <c r="O5636" i="2"/>
  <c r="N5636" i="2"/>
  <c r="B5636" i="2" s="1"/>
  <c r="M5636" i="2"/>
  <c r="L5636" i="2"/>
  <c r="K5636" i="2"/>
  <c r="J5636" i="2"/>
  <c r="I5636" i="2"/>
  <c r="H5636" i="2"/>
  <c r="G5636" i="2"/>
  <c r="F5636" i="2"/>
  <c r="E5636" i="2"/>
  <c r="D5636" i="2"/>
  <c r="C5636" i="2"/>
  <c r="A5636" i="2"/>
  <c r="T5635" i="2"/>
  <c r="S5635" i="2"/>
  <c r="R5635" i="2"/>
  <c r="Q5635" i="2"/>
  <c r="P5635" i="2"/>
  <c r="O5635" i="2"/>
  <c r="N5635" i="2"/>
  <c r="M5635" i="2"/>
  <c r="L5635" i="2"/>
  <c r="K5635" i="2"/>
  <c r="J5635" i="2"/>
  <c r="I5635" i="2"/>
  <c r="H5635" i="2"/>
  <c r="G5635" i="2"/>
  <c r="F5635" i="2"/>
  <c r="E5635" i="2"/>
  <c r="D5635" i="2"/>
  <c r="C5635" i="2"/>
  <c r="B5635" i="2"/>
  <c r="A5635" i="2"/>
  <c r="T5634" i="2"/>
  <c r="S5634" i="2"/>
  <c r="R5634" i="2"/>
  <c r="Q5634" i="2"/>
  <c r="P5634" i="2"/>
  <c r="O5634" i="2"/>
  <c r="N5634" i="2"/>
  <c r="B5634" i="2" s="1"/>
  <c r="M5634" i="2"/>
  <c r="L5634" i="2"/>
  <c r="K5634" i="2"/>
  <c r="J5634" i="2"/>
  <c r="I5634" i="2"/>
  <c r="H5634" i="2"/>
  <c r="G5634" i="2"/>
  <c r="F5634" i="2"/>
  <c r="E5634" i="2"/>
  <c r="D5634" i="2"/>
  <c r="C5634" i="2"/>
  <c r="A5634" i="2"/>
  <c r="T5633" i="2"/>
  <c r="S5633" i="2"/>
  <c r="R5633" i="2"/>
  <c r="Q5633" i="2"/>
  <c r="P5633" i="2"/>
  <c r="O5633" i="2"/>
  <c r="N5633" i="2"/>
  <c r="M5633" i="2"/>
  <c r="L5633" i="2"/>
  <c r="K5633" i="2"/>
  <c r="J5633" i="2"/>
  <c r="I5633" i="2"/>
  <c r="H5633" i="2"/>
  <c r="G5633" i="2"/>
  <c r="F5633" i="2"/>
  <c r="E5633" i="2"/>
  <c r="D5633" i="2"/>
  <c r="C5633" i="2"/>
  <c r="B5633" i="2"/>
  <c r="A5633" i="2"/>
  <c r="T5632" i="2"/>
  <c r="S5632" i="2"/>
  <c r="R5632" i="2"/>
  <c r="Q5632" i="2"/>
  <c r="P5632" i="2"/>
  <c r="O5632" i="2"/>
  <c r="N5632" i="2"/>
  <c r="B5632" i="2" s="1"/>
  <c r="M5632" i="2"/>
  <c r="L5632" i="2"/>
  <c r="K5632" i="2"/>
  <c r="J5632" i="2"/>
  <c r="I5632" i="2"/>
  <c r="H5632" i="2"/>
  <c r="G5632" i="2"/>
  <c r="F5632" i="2"/>
  <c r="E5632" i="2"/>
  <c r="D5632" i="2"/>
  <c r="C5632" i="2"/>
  <c r="A5632" i="2"/>
  <c r="T5631" i="2"/>
  <c r="S5631" i="2"/>
  <c r="R5631" i="2"/>
  <c r="Q5631" i="2"/>
  <c r="P5631" i="2"/>
  <c r="O5631" i="2"/>
  <c r="N5631" i="2"/>
  <c r="M5631" i="2"/>
  <c r="L5631" i="2"/>
  <c r="K5631" i="2"/>
  <c r="J5631" i="2"/>
  <c r="I5631" i="2"/>
  <c r="H5631" i="2"/>
  <c r="G5631" i="2"/>
  <c r="F5631" i="2"/>
  <c r="E5631" i="2"/>
  <c r="D5631" i="2"/>
  <c r="C5631" i="2"/>
  <c r="B5631" i="2"/>
  <c r="A5631" i="2"/>
  <c r="T5630" i="2"/>
  <c r="S5630" i="2"/>
  <c r="R5630" i="2"/>
  <c r="Q5630" i="2"/>
  <c r="P5630" i="2"/>
  <c r="O5630" i="2"/>
  <c r="N5630" i="2"/>
  <c r="B5630" i="2" s="1"/>
  <c r="M5630" i="2"/>
  <c r="L5630" i="2"/>
  <c r="K5630" i="2"/>
  <c r="J5630" i="2"/>
  <c r="I5630" i="2"/>
  <c r="H5630" i="2"/>
  <c r="G5630" i="2"/>
  <c r="F5630" i="2"/>
  <c r="E5630" i="2"/>
  <c r="D5630" i="2"/>
  <c r="C5630" i="2"/>
  <c r="A5630" i="2"/>
  <c r="T5629" i="2"/>
  <c r="S5629" i="2"/>
  <c r="R5629" i="2"/>
  <c r="Q5629" i="2"/>
  <c r="P5629" i="2"/>
  <c r="O5629" i="2"/>
  <c r="N5629" i="2"/>
  <c r="M5629" i="2"/>
  <c r="L5629" i="2"/>
  <c r="K5629" i="2"/>
  <c r="J5629" i="2"/>
  <c r="I5629" i="2"/>
  <c r="H5629" i="2"/>
  <c r="G5629" i="2"/>
  <c r="F5629" i="2"/>
  <c r="E5629" i="2"/>
  <c r="D5629" i="2"/>
  <c r="C5629" i="2"/>
  <c r="B5629" i="2"/>
  <c r="A5629" i="2"/>
  <c r="T5628" i="2"/>
  <c r="S5628" i="2"/>
  <c r="R5628" i="2"/>
  <c r="Q5628" i="2"/>
  <c r="P5628" i="2"/>
  <c r="O5628" i="2"/>
  <c r="N5628" i="2"/>
  <c r="B5628" i="2" s="1"/>
  <c r="M5628" i="2"/>
  <c r="L5628" i="2"/>
  <c r="K5628" i="2"/>
  <c r="J5628" i="2"/>
  <c r="I5628" i="2"/>
  <c r="H5628" i="2"/>
  <c r="G5628" i="2"/>
  <c r="F5628" i="2"/>
  <c r="E5628" i="2"/>
  <c r="D5628" i="2"/>
  <c r="C5628" i="2"/>
  <c r="A5628" i="2"/>
  <c r="T5627" i="2"/>
  <c r="S5627" i="2"/>
  <c r="R5627" i="2"/>
  <c r="Q5627" i="2"/>
  <c r="P5627" i="2"/>
  <c r="O5627" i="2"/>
  <c r="N5627" i="2"/>
  <c r="M5627" i="2"/>
  <c r="L5627" i="2"/>
  <c r="K5627" i="2"/>
  <c r="J5627" i="2"/>
  <c r="I5627" i="2"/>
  <c r="H5627" i="2"/>
  <c r="G5627" i="2"/>
  <c r="F5627" i="2"/>
  <c r="E5627" i="2"/>
  <c r="D5627" i="2"/>
  <c r="C5627" i="2"/>
  <c r="B5627" i="2"/>
  <c r="A5627" i="2"/>
  <c r="T5626" i="2"/>
  <c r="S5626" i="2"/>
  <c r="R5626" i="2"/>
  <c r="Q5626" i="2"/>
  <c r="P5626" i="2"/>
  <c r="O5626" i="2"/>
  <c r="N5626" i="2"/>
  <c r="B5626" i="2" s="1"/>
  <c r="M5626" i="2"/>
  <c r="L5626" i="2"/>
  <c r="K5626" i="2"/>
  <c r="J5626" i="2"/>
  <c r="I5626" i="2"/>
  <c r="H5626" i="2"/>
  <c r="G5626" i="2"/>
  <c r="F5626" i="2"/>
  <c r="E5626" i="2"/>
  <c r="D5626" i="2"/>
  <c r="C5626" i="2"/>
  <c r="A5626" i="2"/>
  <c r="T5625" i="2"/>
  <c r="S5625" i="2"/>
  <c r="R5625" i="2"/>
  <c r="Q5625" i="2"/>
  <c r="P5625" i="2"/>
  <c r="O5625" i="2"/>
  <c r="N5625" i="2"/>
  <c r="M5625" i="2"/>
  <c r="L5625" i="2"/>
  <c r="K5625" i="2"/>
  <c r="J5625" i="2"/>
  <c r="I5625" i="2"/>
  <c r="H5625" i="2"/>
  <c r="G5625" i="2"/>
  <c r="F5625" i="2"/>
  <c r="E5625" i="2"/>
  <c r="D5625" i="2"/>
  <c r="C5625" i="2"/>
  <c r="B5625" i="2"/>
  <c r="A5625" i="2"/>
  <c r="T5624" i="2"/>
  <c r="S5624" i="2"/>
  <c r="R5624" i="2"/>
  <c r="Q5624" i="2"/>
  <c r="P5624" i="2"/>
  <c r="O5624" i="2"/>
  <c r="N5624" i="2"/>
  <c r="B5624" i="2" s="1"/>
  <c r="M5624" i="2"/>
  <c r="L5624" i="2"/>
  <c r="K5624" i="2"/>
  <c r="J5624" i="2"/>
  <c r="I5624" i="2"/>
  <c r="H5624" i="2"/>
  <c r="G5624" i="2"/>
  <c r="F5624" i="2"/>
  <c r="E5624" i="2"/>
  <c r="D5624" i="2"/>
  <c r="C5624" i="2"/>
  <c r="A5624" i="2"/>
  <c r="T5623" i="2"/>
  <c r="S5623" i="2"/>
  <c r="R5623" i="2"/>
  <c r="Q5623" i="2"/>
  <c r="P5623" i="2"/>
  <c r="O5623" i="2"/>
  <c r="N5623" i="2"/>
  <c r="M5623" i="2"/>
  <c r="L5623" i="2"/>
  <c r="K5623" i="2"/>
  <c r="J5623" i="2"/>
  <c r="I5623" i="2"/>
  <c r="H5623" i="2"/>
  <c r="G5623" i="2"/>
  <c r="F5623" i="2"/>
  <c r="E5623" i="2"/>
  <c r="D5623" i="2"/>
  <c r="C5623" i="2"/>
  <c r="B5623" i="2"/>
  <c r="A5623" i="2"/>
  <c r="T5622" i="2"/>
  <c r="S5622" i="2"/>
  <c r="R5622" i="2"/>
  <c r="Q5622" i="2"/>
  <c r="P5622" i="2"/>
  <c r="O5622" i="2"/>
  <c r="N5622" i="2"/>
  <c r="B5622" i="2" s="1"/>
  <c r="M5622" i="2"/>
  <c r="L5622" i="2"/>
  <c r="K5622" i="2"/>
  <c r="J5622" i="2"/>
  <c r="I5622" i="2"/>
  <c r="H5622" i="2"/>
  <c r="G5622" i="2"/>
  <c r="F5622" i="2"/>
  <c r="E5622" i="2"/>
  <c r="D5622" i="2"/>
  <c r="C5622" i="2"/>
  <c r="A5622" i="2"/>
  <c r="T5621" i="2"/>
  <c r="S5621" i="2"/>
  <c r="R5621" i="2"/>
  <c r="Q5621" i="2"/>
  <c r="P5621" i="2"/>
  <c r="O5621" i="2"/>
  <c r="N5621" i="2"/>
  <c r="M5621" i="2"/>
  <c r="L5621" i="2"/>
  <c r="K5621" i="2"/>
  <c r="J5621" i="2"/>
  <c r="I5621" i="2"/>
  <c r="H5621" i="2"/>
  <c r="G5621" i="2"/>
  <c r="F5621" i="2"/>
  <c r="E5621" i="2"/>
  <c r="D5621" i="2"/>
  <c r="C5621" i="2"/>
  <c r="B5621" i="2"/>
  <c r="A5621" i="2"/>
  <c r="T5620" i="2"/>
  <c r="S5620" i="2"/>
  <c r="R5620" i="2"/>
  <c r="Q5620" i="2"/>
  <c r="P5620" i="2"/>
  <c r="O5620" i="2"/>
  <c r="N5620" i="2"/>
  <c r="B5620" i="2" s="1"/>
  <c r="M5620" i="2"/>
  <c r="L5620" i="2"/>
  <c r="K5620" i="2"/>
  <c r="J5620" i="2"/>
  <c r="I5620" i="2"/>
  <c r="H5620" i="2"/>
  <c r="G5620" i="2"/>
  <c r="F5620" i="2"/>
  <c r="E5620" i="2"/>
  <c r="D5620" i="2"/>
  <c r="C5620" i="2"/>
  <c r="A5620" i="2"/>
  <c r="T5619" i="2"/>
  <c r="S5619" i="2"/>
  <c r="R5619" i="2"/>
  <c r="Q5619" i="2"/>
  <c r="P5619" i="2"/>
  <c r="O5619" i="2"/>
  <c r="N5619" i="2"/>
  <c r="M5619" i="2"/>
  <c r="L5619" i="2"/>
  <c r="K5619" i="2"/>
  <c r="J5619" i="2"/>
  <c r="I5619" i="2"/>
  <c r="H5619" i="2"/>
  <c r="G5619" i="2"/>
  <c r="F5619" i="2"/>
  <c r="E5619" i="2"/>
  <c r="D5619" i="2"/>
  <c r="C5619" i="2"/>
  <c r="B5619" i="2"/>
  <c r="A5619" i="2"/>
  <c r="T5618" i="2"/>
  <c r="S5618" i="2"/>
  <c r="R5618" i="2"/>
  <c r="Q5618" i="2"/>
  <c r="P5618" i="2"/>
  <c r="O5618" i="2"/>
  <c r="N5618" i="2"/>
  <c r="B5618" i="2" s="1"/>
  <c r="M5618" i="2"/>
  <c r="L5618" i="2"/>
  <c r="K5618" i="2"/>
  <c r="J5618" i="2"/>
  <c r="I5618" i="2"/>
  <c r="H5618" i="2"/>
  <c r="G5618" i="2"/>
  <c r="F5618" i="2"/>
  <c r="E5618" i="2"/>
  <c r="D5618" i="2"/>
  <c r="C5618" i="2"/>
  <c r="A5618" i="2"/>
  <c r="T5617" i="2"/>
  <c r="S5617" i="2"/>
  <c r="R5617" i="2"/>
  <c r="Q5617" i="2"/>
  <c r="P5617" i="2"/>
  <c r="O5617" i="2"/>
  <c r="N5617" i="2"/>
  <c r="M5617" i="2"/>
  <c r="L5617" i="2"/>
  <c r="K5617" i="2"/>
  <c r="J5617" i="2"/>
  <c r="I5617" i="2"/>
  <c r="H5617" i="2"/>
  <c r="G5617" i="2"/>
  <c r="F5617" i="2"/>
  <c r="E5617" i="2"/>
  <c r="D5617" i="2"/>
  <c r="C5617" i="2"/>
  <c r="B5617" i="2"/>
  <c r="A5617" i="2"/>
  <c r="T5616" i="2"/>
  <c r="S5616" i="2"/>
  <c r="R5616" i="2"/>
  <c r="Q5616" i="2"/>
  <c r="P5616" i="2"/>
  <c r="O5616" i="2"/>
  <c r="N5616" i="2"/>
  <c r="B5616" i="2" s="1"/>
  <c r="M5616" i="2"/>
  <c r="L5616" i="2"/>
  <c r="K5616" i="2"/>
  <c r="J5616" i="2"/>
  <c r="I5616" i="2"/>
  <c r="H5616" i="2"/>
  <c r="G5616" i="2"/>
  <c r="F5616" i="2"/>
  <c r="E5616" i="2"/>
  <c r="D5616" i="2"/>
  <c r="C5616" i="2"/>
  <c r="A5616" i="2"/>
  <c r="T5615" i="2"/>
  <c r="S5615" i="2"/>
  <c r="R5615" i="2"/>
  <c r="Q5615" i="2"/>
  <c r="P5615" i="2"/>
  <c r="O5615" i="2"/>
  <c r="N5615" i="2"/>
  <c r="M5615" i="2"/>
  <c r="L5615" i="2"/>
  <c r="K5615" i="2"/>
  <c r="J5615" i="2"/>
  <c r="I5615" i="2"/>
  <c r="H5615" i="2"/>
  <c r="G5615" i="2"/>
  <c r="F5615" i="2"/>
  <c r="E5615" i="2"/>
  <c r="D5615" i="2"/>
  <c r="C5615" i="2"/>
  <c r="B5615" i="2"/>
  <c r="A5615" i="2"/>
  <c r="T5614" i="2"/>
  <c r="S5614" i="2"/>
  <c r="R5614" i="2"/>
  <c r="Q5614" i="2"/>
  <c r="P5614" i="2"/>
  <c r="O5614" i="2"/>
  <c r="N5614" i="2"/>
  <c r="B5614" i="2" s="1"/>
  <c r="M5614" i="2"/>
  <c r="L5614" i="2"/>
  <c r="K5614" i="2"/>
  <c r="J5614" i="2"/>
  <c r="I5614" i="2"/>
  <c r="H5614" i="2"/>
  <c r="G5614" i="2"/>
  <c r="F5614" i="2"/>
  <c r="E5614" i="2"/>
  <c r="D5614" i="2"/>
  <c r="C5614" i="2"/>
  <c r="A5614" i="2"/>
  <c r="T5613" i="2"/>
  <c r="S5613" i="2"/>
  <c r="R5613" i="2"/>
  <c r="Q5613" i="2"/>
  <c r="P5613" i="2"/>
  <c r="O5613" i="2"/>
  <c r="N5613" i="2"/>
  <c r="M5613" i="2"/>
  <c r="L5613" i="2"/>
  <c r="K5613" i="2"/>
  <c r="J5613" i="2"/>
  <c r="I5613" i="2"/>
  <c r="H5613" i="2"/>
  <c r="G5613" i="2"/>
  <c r="F5613" i="2"/>
  <c r="E5613" i="2"/>
  <c r="D5613" i="2"/>
  <c r="C5613" i="2"/>
  <c r="B5613" i="2"/>
  <c r="A5613" i="2"/>
  <c r="T5612" i="2"/>
  <c r="S5612" i="2"/>
  <c r="R5612" i="2"/>
  <c r="Q5612" i="2"/>
  <c r="P5612" i="2"/>
  <c r="O5612" i="2"/>
  <c r="N5612" i="2"/>
  <c r="B5612" i="2" s="1"/>
  <c r="M5612" i="2"/>
  <c r="L5612" i="2"/>
  <c r="K5612" i="2"/>
  <c r="J5612" i="2"/>
  <c r="I5612" i="2"/>
  <c r="H5612" i="2"/>
  <c r="G5612" i="2"/>
  <c r="F5612" i="2"/>
  <c r="E5612" i="2"/>
  <c r="D5612" i="2"/>
  <c r="C5612" i="2"/>
  <c r="A5612" i="2"/>
  <c r="T5611" i="2"/>
  <c r="S5611" i="2"/>
  <c r="R5611" i="2"/>
  <c r="Q5611" i="2"/>
  <c r="P5611" i="2"/>
  <c r="O5611" i="2"/>
  <c r="N5611" i="2"/>
  <c r="M5611" i="2"/>
  <c r="L5611" i="2"/>
  <c r="K5611" i="2"/>
  <c r="J5611" i="2"/>
  <c r="I5611" i="2"/>
  <c r="H5611" i="2"/>
  <c r="G5611" i="2"/>
  <c r="F5611" i="2"/>
  <c r="E5611" i="2"/>
  <c r="D5611" i="2"/>
  <c r="C5611" i="2"/>
  <c r="B5611" i="2"/>
  <c r="A5611" i="2"/>
  <c r="T5610" i="2"/>
  <c r="S5610" i="2"/>
  <c r="R5610" i="2"/>
  <c r="Q5610" i="2"/>
  <c r="P5610" i="2"/>
  <c r="O5610" i="2"/>
  <c r="N5610" i="2"/>
  <c r="B5610" i="2" s="1"/>
  <c r="M5610" i="2"/>
  <c r="L5610" i="2"/>
  <c r="K5610" i="2"/>
  <c r="J5610" i="2"/>
  <c r="I5610" i="2"/>
  <c r="H5610" i="2"/>
  <c r="G5610" i="2"/>
  <c r="F5610" i="2"/>
  <c r="E5610" i="2"/>
  <c r="D5610" i="2"/>
  <c r="C5610" i="2"/>
  <c r="A5610" i="2"/>
  <c r="T5609" i="2"/>
  <c r="S5609" i="2"/>
  <c r="R5609" i="2"/>
  <c r="Q5609" i="2"/>
  <c r="P5609" i="2"/>
  <c r="O5609" i="2"/>
  <c r="N5609" i="2"/>
  <c r="M5609" i="2"/>
  <c r="L5609" i="2"/>
  <c r="K5609" i="2"/>
  <c r="J5609" i="2"/>
  <c r="I5609" i="2"/>
  <c r="H5609" i="2"/>
  <c r="G5609" i="2"/>
  <c r="F5609" i="2"/>
  <c r="E5609" i="2"/>
  <c r="D5609" i="2"/>
  <c r="C5609" i="2"/>
  <c r="B5609" i="2"/>
  <c r="A5609" i="2"/>
  <c r="T5608" i="2"/>
  <c r="S5608" i="2"/>
  <c r="R5608" i="2"/>
  <c r="Q5608" i="2"/>
  <c r="P5608" i="2"/>
  <c r="O5608" i="2"/>
  <c r="N5608" i="2"/>
  <c r="B5608" i="2" s="1"/>
  <c r="M5608" i="2"/>
  <c r="L5608" i="2"/>
  <c r="K5608" i="2"/>
  <c r="J5608" i="2"/>
  <c r="I5608" i="2"/>
  <c r="H5608" i="2"/>
  <c r="G5608" i="2"/>
  <c r="F5608" i="2"/>
  <c r="E5608" i="2"/>
  <c r="D5608" i="2"/>
  <c r="C5608" i="2"/>
  <c r="A5608" i="2"/>
  <c r="T5607" i="2"/>
  <c r="S5607" i="2"/>
  <c r="R5607" i="2"/>
  <c r="Q5607" i="2"/>
  <c r="P5607" i="2"/>
  <c r="O5607" i="2"/>
  <c r="N5607" i="2"/>
  <c r="M5607" i="2"/>
  <c r="L5607" i="2"/>
  <c r="K5607" i="2"/>
  <c r="J5607" i="2"/>
  <c r="I5607" i="2"/>
  <c r="H5607" i="2"/>
  <c r="G5607" i="2"/>
  <c r="F5607" i="2"/>
  <c r="E5607" i="2"/>
  <c r="D5607" i="2"/>
  <c r="C5607" i="2"/>
  <c r="B5607" i="2"/>
  <c r="A5607" i="2"/>
  <c r="T5606" i="2"/>
  <c r="S5606" i="2"/>
  <c r="R5606" i="2"/>
  <c r="Q5606" i="2"/>
  <c r="P5606" i="2"/>
  <c r="O5606" i="2"/>
  <c r="N5606" i="2"/>
  <c r="B5606" i="2" s="1"/>
  <c r="M5606" i="2"/>
  <c r="L5606" i="2"/>
  <c r="K5606" i="2"/>
  <c r="J5606" i="2"/>
  <c r="I5606" i="2"/>
  <c r="H5606" i="2"/>
  <c r="G5606" i="2"/>
  <c r="F5606" i="2"/>
  <c r="E5606" i="2"/>
  <c r="D5606" i="2"/>
  <c r="C5606" i="2"/>
  <c r="A5606" i="2"/>
  <c r="T5605" i="2"/>
  <c r="S5605" i="2"/>
  <c r="R5605" i="2"/>
  <c r="Q5605" i="2"/>
  <c r="P5605" i="2"/>
  <c r="O5605" i="2"/>
  <c r="N5605" i="2"/>
  <c r="M5605" i="2"/>
  <c r="L5605" i="2"/>
  <c r="K5605" i="2"/>
  <c r="J5605" i="2"/>
  <c r="I5605" i="2"/>
  <c r="H5605" i="2"/>
  <c r="G5605" i="2"/>
  <c r="F5605" i="2"/>
  <c r="E5605" i="2"/>
  <c r="D5605" i="2"/>
  <c r="C5605" i="2"/>
  <c r="B5605" i="2"/>
  <c r="A5605" i="2"/>
  <c r="T5604" i="2"/>
  <c r="S5604" i="2"/>
  <c r="R5604" i="2"/>
  <c r="Q5604" i="2"/>
  <c r="P5604" i="2"/>
  <c r="O5604" i="2"/>
  <c r="N5604" i="2"/>
  <c r="B5604" i="2" s="1"/>
  <c r="M5604" i="2"/>
  <c r="L5604" i="2"/>
  <c r="K5604" i="2"/>
  <c r="J5604" i="2"/>
  <c r="I5604" i="2"/>
  <c r="H5604" i="2"/>
  <c r="G5604" i="2"/>
  <c r="F5604" i="2"/>
  <c r="E5604" i="2"/>
  <c r="D5604" i="2"/>
  <c r="C5604" i="2"/>
  <c r="A5604" i="2"/>
  <c r="T5603" i="2"/>
  <c r="S5603" i="2"/>
  <c r="R5603" i="2"/>
  <c r="Q5603" i="2"/>
  <c r="P5603" i="2"/>
  <c r="O5603" i="2"/>
  <c r="N5603" i="2"/>
  <c r="M5603" i="2"/>
  <c r="L5603" i="2"/>
  <c r="K5603" i="2"/>
  <c r="J5603" i="2"/>
  <c r="I5603" i="2"/>
  <c r="H5603" i="2"/>
  <c r="G5603" i="2"/>
  <c r="F5603" i="2"/>
  <c r="E5603" i="2"/>
  <c r="D5603" i="2"/>
  <c r="C5603" i="2"/>
  <c r="B5603" i="2"/>
  <c r="A5603" i="2"/>
  <c r="T5602" i="2"/>
  <c r="S5602" i="2"/>
  <c r="R5602" i="2"/>
  <c r="Q5602" i="2"/>
  <c r="P5602" i="2"/>
  <c r="O5602" i="2"/>
  <c r="N5602" i="2"/>
  <c r="B5602" i="2" s="1"/>
  <c r="M5602" i="2"/>
  <c r="L5602" i="2"/>
  <c r="K5602" i="2"/>
  <c r="J5602" i="2"/>
  <c r="I5602" i="2"/>
  <c r="H5602" i="2"/>
  <c r="G5602" i="2"/>
  <c r="F5602" i="2"/>
  <c r="E5602" i="2"/>
  <c r="D5602" i="2"/>
  <c r="C5602" i="2"/>
  <c r="A5602" i="2"/>
  <c r="T5601" i="2"/>
  <c r="S5601" i="2"/>
  <c r="R5601" i="2"/>
  <c r="Q5601" i="2"/>
  <c r="P5601" i="2"/>
  <c r="O5601" i="2"/>
  <c r="N5601" i="2"/>
  <c r="M5601" i="2"/>
  <c r="L5601" i="2"/>
  <c r="K5601" i="2"/>
  <c r="J5601" i="2"/>
  <c r="I5601" i="2"/>
  <c r="H5601" i="2"/>
  <c r="G5601" i="2"/>
  <c r="F5601" i="2"/>
  <c r="E5601" i="2"/>
  <c r="D5601" i="2"/>
  <c r="C5601" i="2"/>
  <c r="B5601" i="2"/>
  <c r="A5601" i="2"/>
  <c r="T5600" i="2"/>
  <c r="S5600" i="2"/>
  <c r="R5600" i="2"/>
  <c r="Q5600" i="2"/>
  <c r="P5600" i="2"/>
  <c r="O5600" i="2"/>
  <c r="N5600" i="2"/>
  <c r="B5600" i="2" s="1"/>
  <c r="M5600" i="2"/>
  <c r="L5600" i="2"/>
  <c r="K5600" i="2"/>
  <c r="J5600" i="2"/>
  <c r="I5600" i="2"/>
  <c r="H5600" i="2"/>
  <c r="G5600" i="2"/>
  <c r="F5600" i="2"/>
  <c r="E5600" i="2"/>
  <c r="D5600" i="2"/>
  <c r="C5600" i="2"/>
  <c r="A5600" i="2"/>
  <c r="T5599" i="2"/>
  <c r="S5599" i="2"/>
  <c r="R5599" i="2"/>
  <c r="Q5599" i="2"/>
  <c r="P5599" i="2"/>
  <c r="O5599" i="2"/>
  <c r="N5599" i="2"/>
  <c r="M5599" i="2"/>
  <c r="L5599" i="2"/>
  <c r="K5599" i="2"/>
  <c r="J5599" i="2"/>
  <c r="I5599" i="2"/>
  <c r="H5599" i="2"/>
  <c r="G5599" i="2"/>
  <c r="F5599" i="2"/>
  <c r="E5599" i="2"/>
  <c r="D5599" i="2"/>
  <c r="C5599" i="2"/>
  <c r="B5599" i="2"/>
  <c r="A5599" i="2"/>
  <c r="T5598" i="2"/>
  <c r="S5598" i="2"/>
  <c r="R5598" i="2"/>
  <c r="Q5598" i="2"/>
  <c r="P5598" i="2"/>
  <c r="O5598" i="2"/>
  <c r="N5598" i="2"/>
  <c r="B5598" i="2" s="1"/>
  <c r="M5598" i="2"/>
  <c r="L5598" i="2"/>
  <c r="K5598" i="2"/>
  <c r="J5598" i="2"/>
  <c r="I5598" i="2"/>
  <c r="H5598" i="2"/>
  <c r="G5598" i="2"/>
  <c r="F5598" i="2"/>
  <c r="E5598" i="2"/>
  <c r="D5598" i="2"/>
  <c r="C5598" i="2"/>
  <c r="A5598" i="2"/>
  <c r="T5597" i="2"/>
  <c r="S5597" i="2"/>
  <c r="R5597" i="2"/>
  <c r="Q5597" i="2"/>
  <c r="P5597" i="2"/>
  <c r="O5597" i="2"/>
  <c r="N5597" i="2"/>
  <c r="M5597" i="2"/>
  <c r="L5597" i="2"/>
  <c r="K5597" i="2"/>
  <c r="J5597" i="2"/>
  <c r="I5597" i="2"/>
  <c r="H5597" i="2"/>
  <c r="G5597" i="2"/>
  <c r="F5597" i="2"/>
  <c r="E5597" i="2"/>
  <c r="D5597" i="2"/>
  <c r="C5597" i="2"/>
  <c r="B5597" i="2"/>
  <c r="A5597" i="2"/>
  <c r="T5596" i="2"/>
  <c r="S5596" i="2"/>
  <c r="R5596" i="2"/>
  <c r="Q5596" i="2"/>
  <c r="P5596" i="2"/>
  <c r="O5596" i="2"/>
  <c r="N5596" i="2"/>
  <c r="B5596" i="2" s="1"/>
  <c r="M5596" i="2"/>
  <c r="L5596" i="2"/>
  <c r="K5596" i="2"/>
  <c r="J5596" i="2"/>
  <c r="I5596" i="2"/>
  <c r="H5596" i="2"/>
  <c r="G5596" i="2"/>
  <c r="F5596" i="2"/>
  <c r="E5596" i="2"/>
  <c r="D5596" i="2"/>
  <c r="C5596" i="2"/>
  <c r="A5596" i="2"/>
  <c r="T5595" i="2"/>
  <c r="S5595" i="2"/>
  <c r="R5595" i="2"/>
  <c r="Q5595" i="2"/>
  <c r="P5595" i="2"/>
  <c r="O5595" i="2"/>
  <c r="N5595" i="2"/>
  <c r="M5595" i="2"/>
  <c r="L5595" i="2"/>
  <c r="K5595" i="2"/>
  <c r="J5595" i="2"/>
  <c r="I5595" i="2"/>
  <c r="H5595" i="2"/>
  <c r="G5595" i="2"/>
  <c r="F5595" i="2"/>
  <c r="E5595" i="2"/>
  <c r="D5595" i="2"/>
  <c r="C5595" i="2"/>
  <c r="B5595" i="2"/>
  <c r="A5595" i="2"/>
  <c r="T5594" i="2"/>
  <c r="S5594" i="2"/>
  <c r="R5594" i="2"/>
  <c r="Q5594" i="2"/>
  <c r="P5594" i="2"/>
  <c r="O5594" i="2"/>
  <c r="N5594" i="2"/>
  <c r="B5594" i="2" s="1"/>
  <c r="M5594" i="2"/>
  <c r="L5594" i="2"/>
  <c r="K5594" i="2"/>
  <c r="J5594" i="2"/>
  <c r="I5594" i="2"/>
  <c r="H5594" i="2"/>
  <c r="G5594" i="2"/>
  <c r="F5594" i="2"/>
  <c r="E5594" i="2"/>
  <c r="D5594" i="2"/>
  <c r="C5594" i="2"/>
  <c r="A5594" i="2"/>
  <c r="T5593" i="2"/>
  <c r="S5593" i="2"/>
  <c r="R5593" i="2"/>
  <c r="Q5593" i="2"/>
  <c r="P5593" i="2"/>
  <c r="O5593" i="2"/>
  <c r="N5593" i="2"/>
  <c r="M5593" i="2"/>
  <c r="L5593" i="2"/>
  <c r="K5593" i="2"/>
  <c r="J5593" i="2"/>
  <c r="I5593" i="2"/>
  <c r="H5593" i="2"/>
  <c r="G5593" i="2"/>
  <c r="F5593" i="2"/>
  <c r="E5593" i="2"/>
  <c r="D5593" i="2"/>
  <c r="C5593" i="2"/>
  <c r="B5593" i="2"/>
  <c r="A5593" i="2"/>
  <c r="T5592" i="2"/>
  <c r="S5592" i="2"/>
  <c r="R5592" i="2"/>
  <c r="Q5592" i="2"/>
  <c r="P5592" i="2"/>
  <c r="O5592" i="2"/>
  <c r="N5592" i="2"/>
  <c r="B5592" i="2" s="1"/>
  <c r="M5592" i="2"/>
  <c r="L5592" i="2"/>
  <c r="K5592" i="2"/>
  <c r="J5592" i="2"/>
  <c r="I5592" i="2"/>
  <c r="H5592" i="2"/>
  <c r="G5592" i="2"/>
  <c r="F5592" i="2"/>
  <c r="E5592" i="2"/>
  <c r="D5592" i="2"/>
  <c r="C5592" i="2"/>
  <c r="A5592" i="2"/>
  <c r="T5591" i="2"/>
  <c r="S5591" i="2"/>
  <c r="R5591" i="2"/>
  <c r="Q5591" i="2"/>
  <c r="P5591" i="2"/>
  <c r="O5591" i="2"/>
  <c r="N5591" i="2"/>
  <c r="M5591" i="2"/>
  <c r="L5591" i="2"/>
  <c r="K5591" i="2"/>
  <c r="J5591" i="2"/>
  <c r="I5591" i="2"/>
  <c r="H5591" i="2"/>
  <c r="G5591" i="2"/>
  <c r="F5591" i="2"/>
  <c r="E5591" i="2"/>
  <c r="D5591" i="2"/>
  <c r="C5591" i="2"/>
  <c r="B5591" i="2"/>
  <c r="A5591" i="2"/>
  <c r="T5590" i="2"/>
  <c r="S5590" i="2"/>
  <c r="R5590" i="2"/>
  <c r="Q5590" i="2"/>
  <c r="P5590" i="2"/>
  <c r="O5590" i="2"/>
  <c r="N5590" i="2"/>
  <c r="B5590" i="2" s="1"/>
  <c r="M5590" i="2"/>
  <c r="L5590" i="2"/>
  <c r="K5590" i="2"/>
  <c r="J5590" i="2"/>
  <c r="I5590" i="2"/>
  <c r="H5590" i="2"/>
  <c r="G5590" i="2"/>
  <c r="F5590" i="2"/>
  <c r="E5590" i="2"/>
  <c r="D5590" i="2"/>
  <c r="C5590" i="2"/>
  <c r="A5590" i="2"/>
  <c r="T5589" i="2"/>
  <c r="S5589" i="2"/>
  <c r="R5589" i="2"/>
  <c r="Q5589" i="2"/>
  <c r="P5589" i="2"/>
  <c r="O5589" i="2"/>
  <c r="N5589" i="2"/>
  <c r="M5589" i="2"/>
  <c r="L5589" i="2"/>
  <c r="K5589" i="2"/>
  <c r="J5589" i="2"/>
  <c r="I5589" i="2"/>
  <c r="H5589" i="2"/>
  <c r="G5589" i="2"/>
  <c r="F5589" i="2"/>
  <c r="E5589" i="2"/>
  <c r="D5589" i="2"/>
  <c r="C5589" i="2"/>
  <c r="B5589" i="2"/>
  <c r="A5589" i="2"/>
  <c r="T5588" i="2"/>
  <c r="S5588" i="2"/>
  <c r="R5588" i="2"/>
  <c r="Q5588" i="2"/>
  <c r="P5588" i="2"/>
  <c r="O5588" i="2"/>
  <c r="N5588" i="2"/>
  <c r="B5588" i="2" s="1"/>
  <c r="M5588" i="2"/>
  <c r="L5588" i="2"/>
  <c r="K5588" i="2"/>
  <c r="J5588" i="2"/>
  <c r="I5588" i="2"/>
  <c r="H5588" i="2"/>
  <c r="G5588" i="2"/>
  <c r="F5588" i="2"/>
  <c r="E5588" i="2"/>
  <c r="D5588" i="2"/>
  <c r="C5588" i="2"/>
  <c r="A5588" i="2"/>
  <c r="T5587" i="2"/>
  <c r="S5587" i="2"/>
  <c r="R5587" i="2"/>
  <c r="Q5587" i="2"/>
  <c r="P5587" i="2"/>
  <c r="O5587" i="2"/>
  <c r="N5587" i="2"/>
  <c r="M5587" i="2"/>
  <c r="L5587" i="2"/>
  <c r="K5587" i="2"/>
  <c r="J5587" i="2"/>
  <c r="I5587" i="2"/>
  <c r="H5587" i="2"/>
  <c r="G5587" i="2"/>
  <c r="F5587" i="2"/>
  <c r="E5587" i="2"/>
  <c r="D5587" i="2"/>
  <c r="C5587" i="2"/>
  <c r="B5587" i="2"/>
  <c r="A5587" i="2"/>
  <c r="T5586" i="2"/>
  <c r="S5586" i="2"/>
  <c r="R5586" i="2"/>
  <c r="Q5586" i="2"/>
  <c r="P5586" i="2"/>
  <c r="O5586" i="2"/>
  <c r="N5586" i="2"/>
  <c r="B5586" i="2" s="1"/>
  <c r="M5586" i="2"/>
  <c r="L5586" i="2"/>
  <c r="K5586" i="2"/>
  <c r="J5586" i="2"/>
  <c r="I5586" i="2"/>
  <c r="H5586" i="2"/>
  <c r="G5586" i="2"/>
  <c r="F5586" i="2"/>
  <c r="E5586" i="2"/>
  <c r="D5586" i="2"/>
  <c r="C5586" i="2"/>
  <c r="A5586" i="2"/>
  <c r="T5585" i="2"/>
  <c r="S5585" i="2"/>
  <c r="R5585" i="2"/>
  <c r="Q5585" i="2"/>
  <c r="P5585" i="2"/>
  <c r="O5585" i="2"/>
  <c r="N5585" i="2"/>
  <c r="M5585" i="2"/>
  <c r="L5585" i="2"/>
  <c r="K5585" i="2"/>
  <c r="J5585" i="2"/>
  <c r="I5585" i="2"/>
  <c r="H5585" i="2"/>
  <c r="G5585" i="2"/>
  <c r="F5585" i="2"/>
  <c r="E5585" i="2"/>
  <c r="D5585" i="2"/>
  <c r="C5585" i="2"/>
  <c r="B5585" i="2"/>
  <c r="A5585" i="2"/>
  <c r="T5584" i="2"/>
  <c r="S5584" i="2"/>
  <c r="R5584" i="2"/>
  <c r="Q5584" i="2"/>
  <c r="P5584" i="2"/>
  <c r="O5584" i="2"/>
  <c r="N5584" i="2"/>
  <c r="B5584" i="2" s="1"/>
  <c r="M5584" i="2"/>
  <c r="L5584" i="2"/>
  <c r="K5584" i="2"/>
  <c r="J5584" i="2"/>
  <c r="I5584" i="2"/>
  <c r="H5584" i="2"/>
  <c r="G5584" i="2"/>
  <c r="F5584" i="2"/>
  <c r="E5584" i="2"/>
  <c r="D5584" i="2"/>
  <c r="C5584" i="2"/>
  <c r="A5584" i="2"/>
  <c r="T5583" i="2"/>
  <c r="S5583" i="2"/>
  <c r="R5583" i="2"/>
  <c r="Q5583" i="2"/>
  <c r="P5583" i="2"/>
  <c r="O5583" i="2"/>
  <c r="N5583" i="2"/>
  <c r="M5583" i="2"/>
  <c r="L5583" i="2"/>
  <c r="K5583" i="2"/>
  <c r="J5583" i="2"/>
  <c r="I5583" i="2"/>
  <c r="H5583" i="2"/>
  <c r="G5583" i="2"/>
  <c r="F5583" i="2"/>
  <c r="E5583" i="2"/>
  <c r="D5583" i="2"/>
  <c r="C5583" i="2"/>
  <c r="B5583" i="2"/>
  <c r="A5583" i="2"/>
  <c r="T5582" i="2"/>
  <c r="S5582" i="2"/>
  <c r="R5582" i="2"/>
  <c r="Q5582" i="2"/>
  <c r="P5582" i="2"/>
  <c r="O5582" i="2"/>
  <c r="N5582" i="2"/>
  <c r="B5582" i="2" s="1"/>
  <c r="M5582" i="2"/>
  <c r="L5582" i="2"/>
  <c r="K5582" i="2"/>
  <c r="J5582" i="2"/>
  <c r="I5582" i="2"/>
  <c r="H5582" i="2"/>
  <c r="G5582" i="2"/>
  <c r="F5582" i="2"/>
  <c r="E5582" i="2"/>
  <c r="D5582" i="2"/>
  <c r="C5582" i="2"/>
  <c r="A5582" i="2"/>
  <c r="T5581" i="2"/>
  <c r="S5581" i="2"/>
  <c r="R5581" i="2"/>
  <c r="Q5581" i="2"/>
  <c r="P5581" i="2"/>
  <c r="O5581" i="2"/>
  <c r="N5581" i="2"/>
  <c r="M5581" i="2"/>
  <c r="L5581" i="2"/>
  <c r="K5581" i="2"/>
  <c r="J5581" i="2"/>
  <c r="I5581" i="2"/>
  <c r="H5581" i="2"/>
  <c r="G5581" i="2"/>
  <c r="F5581" i="2"/>
  <c r="E5581" i="2"/>
  <c r="D5581" i="2"/>
  <c r="C5581" i="2"/>
  <c r="B5581" i="2"/>
  <c r="A5581" i="2"/>
  <c r="T5580" i="2"/>
  <c r="S5580" i="2"/>
  <c r="R5580" i="2"/>
  <c r="Q5580" i="2"/>
  <c r="P5580" i="2"/>
  <c r="O5580" i="2"/>
  <c r="N5580" i="2"/>
  <c r="B5580" i="2" s="1"/>
  <c r="M5580" i="2"/>
  <c r="L5580" i="2"/>
  <c r="K5580" i="2"/>
  <c r="J5580" i="2"/>
  <c r="I5580" i="2"/>
  <c r="H5580" i="2"/>
  <c r="G5580" i="2"/>
  <c r="F5580" i="2"/>
  <c r="E5580" i="2"/>
  <c r="D5580" i="2"/>
  <c r="C5580" i="2"/>
  <c r="A5580" i="2"/>
  <c r="T5579" i="2"/>
  <c r="S5579" i="2"/>
  <c r="R5579" i="2"/>
  <c r="Q5579" i="2"/>
  <c r="P5579" i="2"/>
  <c r="O5579" i="2"/>
  <c r="N5579" i="2"/>
  <c r="M5579" i="2"/>
  <c r="L5579" i="2"/>
  <c r="K5579" i="2"/>
  <c r="J5579" i="2"/>
  <c r="I5579" i="2"/>
  <c r="H5579" i="2"/>
  <c r="G5579" i="2"/>
  <c r="F5579" i="2"/>
  <c r="E5579" i="2"/>
  <c r="D5579" i="2"/>
  <c r="C5579" i="2"/>
  <c r="B5579" i="2"/>
  <c r="A5579" i="2"/>
  <c r="T5578" i="2"/>
  <c r="S5578" i="2"/>
  <c r="R5578" i="2"/>
  <c r="Q5578" i="2"/>
  <c r="P5578" i="2"/>
  <c r="O5578" i="2"/>
  <c r="N5578" i="2"/>
  <c r="B5578" i="2" s="1"/>
  <c r="M5578" i="2"/>
  <c r="L5578" i="2"/>
  <c r="K5578" i="2"/>
  <c r="J5578" i="2"/>
  <c r="I5578" i="2"/>
  <c r="H5578" i="2"/>
  <c r="G5578" i="2"/>
  <c r="F5578" i="2"/>
  <c r="E5578" i="2"/>
  <c r="D5578" i="2"/>
  <c r="C5578" i="2"/>
  <c r="A5578" i="2"/>
  <c r="T5577" i="2"/>
  <c r="S5577" i="2"/>
  <c r="R5577" i="2"/>
  <c r="Q5577" i="2"/>
  <c r="P5577" i="2"/>
  <c r="O5577" i="2"/>
  <c r="N5577" i="2"/>
  <c r="M5577" i="2"/>
  <c r="L5577" i="2"/>
  <c r="K5577" i="2"/>
  <c r="J5577" i="2"/>
  <c r="I5577" i="2"/>
  <c r="H5577" i="2"/>
  <c r="G5577" i="2"/>
  <c r="F5577" i="2"/>
  <c r="E5577" i="2"/>
  <c r="D5577" i="2"/>
  <c r="C5577" i="2"/>
  <c r="B5577" i="2"/>
  <c r="A5577" i="2"/>
  <c r="T5576" i="2"/>
  <c r="S5576" i="2"/>
  <c r="R5576" i="2"/>
  <c r="Q5576" i="2"/>
  <c r="P5576" i="2"/>
  <c r="O5576" i="2"/>
  <c r="N5576" i="2"/>
  <c r="B5576" i="2" s="1"/>
  <c r="M5576" i="2"/>
  <c r="L5576" i="2"/>
  <c r="K5576" i="2"/>
  <c r="J5576" i="2"/>
  <c r="I5576" i="2"/>
  <c r="H5576" i="2"/>
  <c r="G5576" i="2"/>
  <c r="F5576" i="2"/>
  <c r="E5576" i="2"/>
  <c r="D5576" i="2"/>
  <c r="C5576" i="2"/>
  <c r="A5576" i="2"/>
  <c r="T5575" i="2"/>
  <c r="S5575" i="2"/>
  <c r="R5575" i="2"/>
  <c r="Q5575" i="2"/>
  <c r="P5575" i="2"/>
  <c r="O5575" i="2"/>
  <c r="N5575" i="2"/>
  <c r="M5575" i="2"/>
  <c r="L5575" i="2"/>
  <c r="K5575" i="2"/>
  <c r="J5575" i="2"/>
  <c r="I5575" i="2"/>
  <c r="H5575" i="2"/>
  <c r="G5575" i="2"/>
  <c r="F5575" i="2"/>
  <c r="E5575" i="2"/>
  <c r="D5575" i="2"/>
  <c r="C5575" i="2"/>
  <c r="B5575" i="2"/>
  <c r="A5575" i="2"/>
  <c r="T5574" i="2"/>
  <c r="S5574" i="2"/>
  <c r="R5574" i="2"/>
  <c r="Q5574" i="2"/>
  <c r="P5574" i="2"/>
  <c r="O5574" i="2"/>
  <c r="N5574" i="2"/>
  <c r="B5574" i="2" s="1"/>
  <c r="M5574" i="2"/>
  <c r="L5574" i="2"/>
  <c r="K5574" i="2"/>
  <c r="J5574" i="2"/>
  <c r="I5574" i="2"/>
  <c r="H5574" i="2"/>
  <c r="G5574" i="2"/>
  <c r="F5574" i="2"/>
  <c r="E5574" i="2"/>
  <c r="D5574" i="2"/>
  <c r="C5574" i="2"/>
  <c r="A5574" i="2"/>
  <c r="T5573" i="2"/>
  <c r="S5573" i="2"/>
  <c r="R5573" i="2"/>
  <c r="Q5573" i="2"/>
  <c r="P5573" i="2"/>
  <c r="O5573" i="2"/>
  <c r="N5573" i="2"/>
  <c r="M5573" i="2"/>
  <c r="L5573" i="2"/>
  <c r="K5573" i="2"/>
  <c r="J5573" i="2"/>
  <c r="I5573" i="2"/>
  <c r="H5573" i="2"/>
  <c r="G5573" i="2"/>
  <c r="F5573" i="2"/>
  <c r="E5573" i="2"/>
  <c r="D5573" i="2"/>
  <c r="C5573" i="2"/>
  <c r="B5573" i="2"/>
  <c r="A5573" i="2"/>
  <c r="T5572" i="2"/>
  <c r="S5572" i="2"/>
  <c r="R5572" i="2"/>
  <c r="Q5572" i="2"/>
  <c r="P5572" i="2"/>
  <c r="O5572" i="2"/>
  <c r="N5572" i="2"/>
  <c r="B5572" i="2" s="1"/>
  <c r="M5572" i="2"/>
  <c r="L5572" i="2"/>
  <c r="K5572" i="2"/>
  <c r="J5572" i="2"/>
  <c r="I5572" i="2"/>
  <c r="H5572" i="2"/>
  <c r="G5572" i="2"/>
  <c r="F5572" i="2"/>
  <c r="E5572" i="2"/>
  <c r="D5572" i="2"/>
  <c r="C5572" i="2"/>
  <c r="A5572" i="2"/>
  <c r="T5571" i="2"/>
  <c r="S5571" i="2"/>
  <c r="R5571" i="2"/>
  <c r="Q5571" i="2"/>
  <c r="P5571" i="2"/>
  <c r="O5571" i="2"/>
  <c r="N5571" i="2"/>
  <c r="M5571" i="2"/>
  <c r="L5571" i="2"/>
  <c r="K5571" i="2"/>
  <c r="J5571" i="2"/>
  <c r="I5571" i="2"/>
  <c r="H5571" i="2"/>
  <c r="G5571" i="2"/>
  <c r="F5571" i="2"/>
  <c r="E5571" i="2"/>
  <c r="D5571" i="2"/>
  <c r="C5571" i="2"/>
  <c r="B5571" i="2"/>
  <c r="A5571" i="2"/>
  <c r="T5570" i="2"/>
  <c r="S5570" i="2"/>
  <c r="R5570" i="2"/>
  <c r="Q5570" i="2"/>
  <c r="P5570" i="2"/>
  <c r="O5570" i="2"/>
  <c r="N5570" i="2"/>
  <c r="B5570" i="2" s="1"/>
  <c r="M5570" i="2"/>
  <c r="L5570" i="2"/>
  <c r="K5570" i="2"/>
  <c r="J5570" i="2"/>
  <c r="I5570" i="2"/>
  <c r="H5570" i="2"/>
  <c r="G5570" i="2"/>
  <c r="F5570" i="2"/>
  <c r="E5570" i="2"/>
  <c r="D5570" i="2"/>
  <c r="C5570" i="2"/>
  <c r="A5570" i="2"/>
  <c r="T5569" i="2"/>
  <c r="S5569" i="2"/>
  <c r="R5569" i="2"/>
  <c r="Q5569" i="2"/>
  <c r="P5569" i="2"/>
  <c r="O5569" i="2"/>
  <c r="N5569" i="2"/>
  <c r="M5569" i="2"/>
  <c r="L5569" i="2"/>
  <c r="K5569" i="2"/>
  <c r="J5569" i="2"/>
  <c r="I5569" i="2"/>
  <c r="H5569" i="2"/>
  <c r="G5569" i="2"/>
  <c r="F5569" i="2"/>
  <c r="E5569" i="2"/>
  <c r="D5569" i="2"/>
  <c r="C5569" i="2"/>
  <c r="B5569" i="2"/>
  <c r="A5569" i="2"/>
  <c r="T5568" i="2"/>
  <c r="S5568" i="2"/>
  <c r="R5568" i="2"/>
  <c r="Q5568" i="2"/>
  <c r="P5568" i="2"/>
  <c r="O5568" i="2"/>
  <c r="N5568" i="2"/>
  <c r="B5568" i="2" s="1"/>
  <c r="M5568" i="2"/>
  <c r="L5568" i="2"/>
  <c r="K5568" i="2"/>
  <c r="J5568" i="2"/>
  <c r="I5568" i="2"/>
  <c r="H5568" i="2"/>
  <c r="G5568" i="2"/>
  <c r="F5568" i="2"/>
  <c r="E5568" i="2"/>
  <c r="D5568" i="2"/>
  <c r="C5568" i="2"/>
  <c r="A5568" i="2"/>
  <c r="T5567" i="2"/>
  <c r="S5567" i="2"/>
  <c r="R5567" i="2"/>
  <c r="Q5567" i="2"/>
  <c r="P5567" i="2"/>
  <c r="O5567" i="2"/>
  <c r="N5567" i="2"/>
  <c r="M5567" i="2"/>
  <c r="L5567" i="2"/>
  <c r="K5567" i="2"/>
  <c r="J5567" i="2"/>
  <c r="I5567" i="2"/>
  <c r="H5567" i="2"/>
  <c r="G5567" i="2"/>
  <c r="F5567" i="2"/>
  <c r="E5567" i="2"/>
  <c r="D5567" i="2"/>
  <c r="C5567" i="2"/>
  <c r="B5567" i="2"/>
  <c r="A5567" i="2"/>
  <c r="T5566" i="2"/>
  <c r="S5566" i="2"/>
  <c r="R5566" i="2"/>
  <c r="Q5566" i="2"/>
  <c r="P5566" i="2"/>
  <c r="O5566" i="2"/>
  <c r="N5566" i="2"/>
  <c r="B5566" i="2" s="1"/>
  <c r="M5566" i="2"/>
  <c r="L5566" i="2"/>
  <c r="K5566" i="2"/>
  <c r="J5566" i="2"/>
  <c r="I5566" i="2"/>
  <c r="H5566" i="2"/>
  <c r="G5566" i="2"/>
  <c r="F5566" i="2"/>
  <c r="E5566" i="2"/>
  <c r="D5566" i="2"/>
  <c r="C5566" i="2"/>
  <c r="A5566" i="2"/>
  <c r="T5565" i="2"/>
  <c r="S5565" i="2"/>
  <c r="R5565" i="2"/>
  <c r="Q5565" i="2"/>
  <c r="P5565" i="2"/>
  <c r="O5565" i="2"/>
  <c r="N5565" i="2"/>
  <c r="M5565" i="2"/>
  <c r="L5565" i="2"/>
  <c r="K5565" i="2"/>
  <c r="J5565" i="2"/>
  <c r="I5565" i="2"/>
  <c r="H5565" i="2"/>
  <c r="G5565" i="2"/>
  <c r="F5565" i="2"/>
  <c r="E5565" i="2"/>
  <c r="D5565" i="2"/>
  <c r="C5565" i="2"/>
  <c r="B5565" i="2"/>
  <c r="A5565" i="2"/>
  <c r="T5564" i="2"/>
  <c r="S5564" i="2"/>
  <c r="R5564" i="2"/>
  <c r="Q5564" i="2"/>
  <c r="P5564" i="2"/>
  <c r="O5564" i="2"/>
  <c r="N5564" i="2"/>
  <c r="B5564" i="2" s="1"/>
  <c r="M5564" i="2"/>
  <c r="L5564" i="2"/>
  <c r="K5564" i="2"/>
  <c r="J5564" i="2"/>
  <c r="I5564" i="2"/>
  <c r="H5564" i="2"/>
  <c r="G5564" i="2"/>
  <c r="F5564" i="2"/>
  <c r="E5564" i="2"/>
  <c r="D5564" i="2"/>
  <c r="C5564" i="2"/>
  <c r="A5564" i="2"/>
  <c r="T5563" i="2"/>
  <c r="S5563" i="2"/>
  <c r="R5563" i="2"/>
  <c r="Q5563" i="2"/>
  <c r="P5563" i="2"/>
  <c r="O5563" i="2"/>
  <c r="N5563" i="2"/>
  <c r="M5563" i="2"/>
  <c r="L5563" i="2"/>
  <c r="K5563" i="2"/>
  <c r="J5563" i="2"/>
  <c r="I5563" i="2"/>
  <c r="H5563" i="2"/>
  <c r="G5563" i="2"/>
  <c r="F5563" i="2"/>
  <c r="E5563" i="2"/>
  <c r="D5563" i="2"/>
  <c r="C5563" i="2"/>
  <c r="B5563" i="2"/>
  <c r="A5563" i="2"/>
  <c r="T5562" i="2"/>
  <c r="S5562" i="2"/>
  <c r="R5562" i="2"/>
  <c r="Q5562" i="2"/>
  <c r="P5562" i="2"/>
  <c r="O5562" i="2"/>
  <c r="N5562" i="2"/>
  <c r="B5562" i="2" s="1"/>
  <c r="M5562" i="2"/>
  <c r="L5562" i="2"/>
  <c r="K5562" i="2"/>
  <c r="J5562" i="2"/>
  <c r="I5562" i="2"/>
  <c r="H5562" i="2"/>
  <c r="G5562" i="2"/>
  <c r="F5562" i="2"/>
  <c r="E5562" i="2"/>
  <c r="D5562" i="2"/>
  <c r="C5562" i="2"/>
  <c r="A5562" i="2"/>
  <c r="T5561" i="2"/>
  <c r="S5561" i="2"/>
  <c r="R5561" i="2"/>
  <c r="Q5561" i="2"/>
  <c r="P5561" i="2"/>
  <c r="O5561" i="2"/>
  <c r="N5561" i="2"/>
  <c r="M5561" i="2"/>
  <c r="L5561" i="2"/>
  <c r="K5561" i="2"/>
  <c r="J5561" i="2"/>
  <c r="I5561" i="2"/>
  <c r="H5561" i="2"/>
  <c r="G5561" i="2"/>
  <c r="F5561" i="2"/>
  <c r="E5561" i="2"/>
  <c r="D5561" i="2"/>
  <c r="C5561" i="2"/>
  <c r="B5561" i="2"/>
  <c r="A5561" i="2"/>
  <c r="T5560" i="2"/>
  <c r="S5560" i="2"/>
  <c r="R5560" i="2"/>
  <c r="Q5560" i="2"/>
  <c r="P5560" i="2"/>
  <c r="O5560" i="2"/>
  <c r="N5560" i="2"/>
  <c r="B5560" i="2" s="1"/>
  <c r="M5560" i="2"/>
  <c r="L5560" i="2"/>
  <c r="K5560" i="2"/>
  <c r="J5560" i="2"/>
  <c r="I5560" i="2"/>
  <c r="H5560" i="2"/>
  <c r="G5560" i="2"/>
  <c r="F5560" i="2"/>
  <c r="E5560" i="2"/>
  <c r="D5560" i="2"/>
  <c r="C5560" i="2"/>
  <c r="A5560" i="2"/>
  <c r="T5559" i="2"/>
  <c r="S5559" i="2"/>
  <c r="R5559" i="2"/>
  <c r="Q5559" i="2"/>
  <c r="P5559" i="2"/>
  <c r="O5559" i="2"/>
  <c r="N5559" i="2"/>
  <c r="M5559" i="2"/>
  <c r="L5559" i="2"/>
  <c r="K5559" i="2"/>
  <c r="J5559" i="2"/>
  <c r="I5559" i="2"/>
  <c r="H5559" i="2"/>
  <c r="G5559" i="2"/>
  <c r="F5559" i="2"/>
  <c r="E5559" i="2"/>
  <c r="D5559" i="2"/>
  <c r="C5559" i="2"/>
  <c r="B5559" i="2"/>
  <c r="A5559" i="2"/>
  <c r="T5558" i="2"/>
  <c r="S5558" i="2"/>
  <c r="R5558" i="2"/>
  <c r="Q5558" i="2"/>
  <c r="P5558" i="2"/>
  <c r="O5558" i="2"/>
  <c r="N5558" i="2"/>
  <c r="B5558" i="2" s="1"/>
  <c r="M5558" i="2"/>
  <c r="L5558" i="2"/>
  <c r="K5558" i="2"/>
  <c r="J5558" i="2"/>
  <c r="I5558" i="2"/>
  <c r="H5558" i="2"/>
  <c r="G5558" i="2"/>
  <c r="F5558" i="2"/>
  <c r="E5558" i="2"/>
  <c r="D5558" i="2"/>
  <c r="C5558" i="2"/>
  <c r="A5558" i="2"/>
  <c r="T5557" i="2"/>
  <c r="S5557" i="2"/>
  <c r="R5557" i="2"/>
  <c r="Q5557" i="2"/>
  <c r="P5557" i="2"/>
  <c r="O5557" i="2"/>
  <c r="N5557" i="2"/>
  <c r="M5557" i="2"/>
  <c r="L5557" i="2"/>
  <c r="K5557" i="2"/>
  <c r="J5557" i="2"/>
  <c r="I5557" i="2"/>
  <c r="H5557" i="2"/>
  <c r="G5557" i="2"/>
  <c r="F5557" i="2"/>
  <c r="E5557" i="2"/>
  <c r="D5557" i="2"/>
  <c r="C5557" i="2"/>
  <c r="B5557" i="2"/>
  <c r="A5557" i="2"/>
  <c r="T5556" i="2"/>
  <c r="S5556" i="2"/>
  <c r="R5556" i="2"/>
  <c r="Q5556" i="2"/>
  <c r="P5556" i="2"/>
  <c r="O5556" i="2"/>
  <c r="N5556" i="2"/>
  <c r="B5556" i="2" s="1"/>
  <c r="M5556" i="2"/>
  <c r="L5556" i="2"/>
  <c r="K5556" i="2"/>
  <c r="J5556" i="2"/>
  <c r="I5556" i="2"/>
  <c r="H5556" i="2"/>
  <c r="G5556" i="2"/>
  <c r="F5556" i="2"/>
  <c r="E5556" i="2"/>
  <c r="D5556" i="2"/>
  <c r="C5556" i="2"/>
  <c r="A5556" i="2"/>
  <c r="T5555" i="2"/>
  <c r="S5555" i="2"/>
  <c r="R5555" i="2"/>
  <c r="Q5555" i="2"/>
  <c r="P5555" i="2"/>
  <c r="O5555" i="2"/>
  <c r="N5555" i="2"/>
  <c r="M5555" i="2"/>
  <c r="L5555" i="2"/>
  <c r="K5555" i="2"/>
  <c r="J5555" i="2"/>
  <c r="I5555" i="2"/>
  <c r="H5555" i="2"/>
  <c r="G5555" i="2"/>
  <c r="F5555" i="2"/>
  <c r="E5555" i="2"/>
  <c r="D5555" i="2"/>
  <c r="C5555" i="2"/>
  <c r="B5555" i="2"/>
  <c r="A5555" i="2"/>
  <c r="T5554" i="2"/>
  <c r="S5554" i="2"/>
  <c r="R5554" i="2"/>
  <c r="Q5554" i="2"/>
  <c r="P5554" i="2"/>
  <c r="O5554" i="2"/>
  <c r="N5554" i="2"/>
  <c r="B5554" i="2" s="1"/>
  <c r="M5554" i="2"/>
  <c r="L5554" i="2"/>
  <c r="K5554" i="2"/>
  <c r="J5554" i="2"/>
  <c r="I5554" i="2"/>
  <c r="H5554" i="2"/>
  <c r="G5554" i="2"/>
  <c r="F5554" i="2"/>
  <c r="E5554" i="2"/>
  <c r="D5554" i="2"/>
  <c r="C5554" i="2"/>
  <c r="A5554" i="2"/>
  <c r="T5553" i="2"/>
  <c r="S5553" i="2"/>
  <c r="R5553" i="2"/>
  <c r="Q5553" i="2"/>
  <c r="P5553" i="2"/>
  <c r="O5553" i="2"/>
  <c r="N5553" i="2"/>
  <c r="M5553" i="2"/>
  <c r="L5553" i="2"/>
  <c r="K5553" i="2"/>
  <c r="J5553" i="2"/>
  <c r="I5553" i="2"/>
  <c r="H5553" i="2"/>
  <c r="G5553" i="2"/>
  <c r="F5553" i="2"/>
  <c r="E5553" i="2"/>
  <c r="D5553" i="2"/>
  <c r="C5553" i="2"/>
  <c r="B5553" i="2"/>
  <c r="A5553" i="2"/>
  <c r="T5552" i="2"/>
  <c r="S5552" i="2"/>
  <c r="R5552" i="2"/>
  <c r="Q5552" i="2"/>
  <c r="P5552" i="2"/>
  <c r="O5552" i="2"/>
  <c r="N5552" i="2"/>
  <c r="B5552" i="2" s="1"/>
  <c r="M5552" i="2"/>
  <c r="L5552" i="2"/>
  <c r="K5552" i="2"/>
  <c r="J5552" i="2"/>
  <c r="I5552" i="2"/>
  <c r="H5552" i="2"/>
  <c r="G5552" i="2"/>
  <c r="F5552" i="2"/>
  <c r="E5552" i="2"/>
  <c r="D5552" i="2"/>
  <c r="C5552" i="2"/>
  <c r="A5552" i="2"/>
  <c r="T5551" i="2"/>
  <c r="S5551" i="2"/>
  <c r="R5551" i="2"/>
  <c r="Q5551" i="2"/>
  <c r="P5551" i="2"/>
  <c r="O5551" i="2"/>
  <c r="N5551" i="2"/>
  <c r="M5551" i="2"/>
  <c r="L5551" i="2"/>
  <c r="K5551" i="2"/>
  <c r="J5551" i="2"/>
  <c r="I5551" i="2"/>
  <c r="H5551" i="2"/>
  <c r="G5551" i="2"/>
  <c r="F5551" i="2"/>
  <c r="E5551" i="2"/>
  <c r="D5551" i="2"/>
  <c r="C5551" i="2"/>
  <c r="B5551" i="2"/>
  <c r="A5551" i="2"/>
  <c r="T5550" i="2"/>
  <c r="S5550" i="2"/>
  <c r="R5550" i="2"/>
  <c r="Q5550" i="2"/>
  <c r="P5550" i="2"/>
  <c r="O5550" i="2"/>
  <c r="N5550" i="2"/>
  <c r="M5550" i="2"/>
  <c r="L5550" i="2"/>
  <c r="K5550" i="2"/>
  <c r="J5550" i="2"/>
  <c r="I5550" i="2"/>
  <c r="H5550" i="2"/>
  <c r="G5550" i="2"/>
  <c r="F5550" i="2"/>
  <c r="E5550" i="2"/>
  <c r="D5550" i="2"/>
  <c r="C5550" i="2"/>
  <c r="B5550" i="2"/>
  <c r="A5550" i="2"/>
  <c r="T5549" i="2"/>
  <c r="S5549" i="2"/>
  <c r="R5549" i="2"/>
  <c r="Q5549" i="2"/>
  <c r="P5549" i="2"/>
  <c r="O5549" i="2"/>
  <c r="N5549" i="2"/>
  <c r="M5549" i="2"/>
  <c r="L5549" i="2"/>
  <c r="K5549" i="2"/>
  <c r="J5549" i="2"/>
  <c r="I5549" i="2"/>
  <c r="H5549" i="2"/>
  <c r="G5549" i="2"/>
  <c r="F5549" i="2"/>
  <c r="E5549" i="2"/>
  <c r="D5549" i="2"/>
  <c r="C5549" i="2"/>
  <c r="B5549" i="2"/>
  <c r="A5549" i="2"/>
  <c r="T5548" i="2"/>
  <c r="S5548" i="2"/>
  <c r="R5548" i="2"/>
  <c r="Q5548" i="2"/>
  <c r="P5548" i="2"/>
  <c r="O5548" i="2"/>
  <c r="N5548" i="2"/>
  <c r="M5548" i="2"/>
  <c r="L5548" i="2"/>
  <c r="K5548" i="2"/>
  <c r="J5548" i="2"/>
  <c r="I5548" i="2"/>
  <c r="H5548" i="2"/>
  <c r="G5548" i="2"/>
  <c r="F5548" i="2"/>
  <c r="E5548" i="2"/>
  <c r="D5548" i="2"/>
  <c r="C5548" i="2"/>
  <c r="B5548" i="2"/>
  <c r="A5548" i="2"/>
  <c r="T5547" i="2"/>
  <c r="S5547" i="2"/>
  <c r="R5547" i="2"/>
  <c r="Q5547" i="2"/>
  <c r="P5547" i="2"/>
  <c r="O5547" i="2"/>
  <c r="N5547" i="2"/>
  <c r="M5547" i="2"/>
  <c r="L5547" i="2"/>
  <c r="K5547" i="2"/>
  <c r="J5547" i="2"/>
  <c r="I5547" i="2"/>
  <c r="H5547" i="2"/>
  <c r="G5547" i="2"/>
  <c r="F5547" i="2"/>
  <c r="E5547" i="2"/>
  <c r="D5547" i="2"/>
  <c r="C5547" i="2"/>
  <c r="B5547" i="2"/>
  <c r="A5547" i="2"/>
  <c r="T5546" i="2"/>
  <c r="S5546" i="2"/>
  <c r="R5546" i="2"/>
  <c r="Q5546" i="2"/>
  <c r="P5546" i="2"/>
  <c r="O5546" i="2"/>
  <c r="N5546" i="2"/>
  <c r="M5546" i="2"/>
  <c r="L5546" i="2"/>
  <c r="K5546" i="2"/>
  <c r="J5546" i="2"/>
  <c r="I5546" i="2"/>
  <c r="H5546" i="2"/>
  <c r="G5546" i="2"/>
  <c r="F5546" i="2"/>
  <c r="E5546" i="2"/>
  <c r="D5546" i="2"/>
  <c r="C5546" i="2"/>
  <c r="B5546" i="2"/>
  <c r="A5546" i="2"/>
  <c r="T5545" i="2"/>
  <c r="S5545" i="2"/>
  <c r="R5545" i="2"/>
  <c r="Q5545" i="2"/>
  <c r="P5545" i="2"/>
  <c r="O5545" i="2"/>
  <c r="N5545" i="2"/>
  <c r="M5545" i="2"/>
  <c r="L5545" i="2"/>
  <c r="K5545" i="2"/>
  <c r="J5545" i="2"/>
  <c r="I5545" i="2"/>
  <c r="H5545" i="2"/>
  <c r="G5545" i="2"/>
  <c r="F5545" i="2"/>
  <c r="E5545" i="2"/>
  <c r="D5545" i="2"/>
  <c r="C5545" i="2"/>
  <c r="B5545" i="2"/>
  <c r="A5545" i="2"/>
  <c r="T5544" i="2"/>
  <c r="S5544" i="2"/>
  <c r="R5544" i="2"/>
  <c r="Q5544" i="2"/>
  <c r="P5544" i="2"/>
  <c r="O5544" i="2"/>
  <c r="N5544" i="2"/>
  <c r="M5544" i="2"/>
  <c r="L5544" i="2"/>
  <c r="K5544" i="2"/>
  <c r="J5544" i="2"/>
  <c r="I5544" i="2"/>
  <c r="H5544" i="2"/>
  <c r="G5544" i="2"/>
  <c r="F5544" i="2"/>
  <c r="E5544" i="2"/>
  <c r="D5544" i="2"/>
  <c r="C5544" i="2"/>
  <c r="B5544" i="2"/>
  <c r="A5544" i="2"/>
  <c r="T5543" i="2"/>
  <c r="S5543" i="2"/>
  <c r="R5543" i="2"/>
  <c r="Q5543" i="2"/>
  <c r="P5543" i="2"/>
  <c r="O5543" i="2"/>
  <c r="N5543" i="2"/>
  <c r="M5543" i="2"/>
  <c r="L5543" i="2"/>
  <c r="K5543" i="2"/>
  <c r="J5543" i="2"/>
  <c r="I5543" i="2"/>
  <c r="H5543" i="2"/>
  <c r="G5543" i="2"/>
  <c r="F5543" i="2"/>
  <c r="E5543" i="2"/>
  <c r="D5543" i="2"/>
  <c r="C5543" i="2"/>
  <c r="B5543" i="2"/>
  <c r="A5543" i="2"/>
  <c r="T5542" i="2"/>
  <c r="S5542" i="2"/>
  <c r="R5542" i="2"/>
  <c r="Q5542" i="2"/>
  <c r="P5542" i="2"/>
  <c r="O5542" i="2"/>
  <c r="N5542" i="2"/>
  <c r="M5542" i="2"/>
  <c r="L5542" i="2"/>
  <c r="K5542" i="2"/>
  <c r="J5542" i="2"/>
  <c r="I5542" i="2"/>
  <c r="H5542" i="2"/>
  <c r="G5542" i="2"/>
  <c r="F5542" i="2"/>
  <c r="E5542" i="2"/>
  <c r="D5542" i="2"/>
  <c r="C5542" i="2"/>
  <c r="B5542" i="2"/>
  <c r="A5542" i="2"/>
  <c r="T5541" i="2"/>
  <c r="S5541" i="2"/>
  <c r="R5541" i="2"/>
  <c r="Q5541" i="2"/>
  <c r="P5541" i="2"/>
  <c r="O5541" i="2"/>
  <c r="N5541" i="2"/>
  <c r="M5541" i="2"/>
  <c r="L5541" i="2"/>
  <c r="K5541" i="2"/>
  <c r="J5541" i="2"/>
  <c r="I5541" i="2"/>
  <c r="H5541" i="2"/>
  <c r="G5541" i="2"/>
  <c r="F5541" i="2"/>
  <c r="E5541" i="2"/>
  <c r="D5541" i="2"/>
  <c r="C5541" i="2"/>
  <c r="B5541" i="2"/>
  <c r="A5541" i="2"/>
  <c r="T5540" i="2"/>
  <c r="S5540" i="2"/>
  <c r="R5540" i="2"/>
  <c r="Q5540" i="2"/>
  <c r="P5540" i="2"/>
  <c r="O5540" i="2"/>
  <c r="N5540" i="2"/>
  <c r="M5540" i="2"/>
  <c r="L5540" i="2"/>
  <c r="K5540" i="2"/>
  <c r="J5540" i="2"/>
  <c r="I5540" i="2"/>
  <c r="H5540" i="2"/>
  <c r="G5540" i="2"/>
  <c r="F5540" i="2"/>
  <c r="E5540" i="2"/>
  <c r="D5540" i="2"/>
  <c r="C5540" i="2"/>
  <c r="B5540" i="2"/>
  <c r="A5540" i="2"/>
  <c r="T5539" i="2"/>
  <c r="S5539" i="2"/>
  <c r="R5539" i="2"/>
  <c r="Q5539" i="2"/>
  <c r="P5539" i="2"/>
  <c r="O5539" i="2"/>
  <c r="N5539" i="2"/>
  <c r="M5539" i="2"/>
  <c r="L5539" i="2"/>
  <c r="K5539" i="2"/>
  <c r="J5539" i="2"/>
  <c r="I5539" i="2"/>
  <c r="H5539" i="2"/>
  <c r="G5539" i="2"/>
  <c r="F5539" i="2"/>
  <c r="E5539" i="2"/>
  <c r="D5539" i="2"/>
  <c r="C5539" i="2"/>
  <c r="B5539" i="2"/>
  <c r="A5539" i="2"/>
  <c r="T5538" i="2"/>
  <c r="S5538" i="2"/>
  <c r="R5538" i="2"/>
  <c r="Q5538" i="2"/>
  <c r="P5538" i="2"/>
  <c r="O5538" i="2"/>
  <c r="N5538" i="2"/>
  <c r="M5538" i="2"/>
  <c r="L5538" i="2"/>
  <c r="K5538" i="2"/>
  <c r="J5538" i="2"/>
  <c r="I5538" i="2"/>
  <c r="H5538" i="2"/>
  <c r="G5538" i="2"/>
  <c r="F5538" i="2"/>
  <c r="E5538" i="2"/>
  <c r="D5538" i="2"/>
  <c r="C5538" i="2"/>
  <c r="B5538" i="2"/>
  <c r="A5538" i="2"/>
  <c r="T5537" i="2"/>
  <c r="S5537" i="2"/>
  <c r="R5537" i="2"/>
  <c r="Q5537" i="2"/>
  <c r="P5537" i="2"/>
  <c r="O5537" i="2"/>
  <c r="N5537" i="2"/>
  <c r="M5537" i="2"/>
  <c r="L5537" i="2"/>
  <c r="K5537" i="2"/>
  <c r="J5537" i="2"/>
  <c r="I5537" i="2"/>
  <c r="H5537" i="2"/>
  <c r="G5537" i="2"/>
  <c r="F5537" i="2"/>
  <c r="E5537" i="2"/>
  <c r="D5537" i="2"/>
  <c r="C5537" i="2"/>
  <c r="B5537" i="2"/>
  <c r="A5537" i="2"/>
  <c r="T5536" i="2"/>
  <c r="S5536" i="2"/>
  <c r="R5536" i="2"/>
  <c r="Q5536" i="2"/>
  <c r="P5536" i="2"/>
  <c r="O5536" i="2"/>
  <c r="N5536" i="2"/>
  <c r="M5536" i="2"/>
  <c r="L5536" i="2"/>
  <c r="K5536" i="2"/>
  <c r="J5536" i="2"/>
  <c r="I5536" i="2"/>
  <c r="H5536" i="2"/>
  <c r="G5536" i="2"/>
  <c r="F5536" i="2"/>
  <c r="E5536" i="2"/>
  <c r="D5536" i="2"/>
  <c r="C5536" i="2"/>
  <c r="B5536" i="2"/>
  <c r="A5536" i="2"/>
  <c r="T5535" i="2"/>
  <c r="S5535" i="2"/>
  <c r="R5535" i="2"/>
  <c r="Q5535" i="2"/>
  <c r="P5535" i="2"/>
  <c r="O5535" i="2"/>
  <c r="N5535" i="2"/>
  <c r="M5535" i="2"/>
  <c r="L5535" i="2"/>
  <c r="K5535" i="2"/>
  <c r="J5535" i="2"/>
  <c r="I5535" i="2"/>
  <c r="H5535" i="2"/>
  <c r="G5535" i="2"/>
  <c r="F5535" i="2"/>
  <c r="E5535" i="2"/>
  <c r="D5535" i="2"/>
  <c r="C5535" i="2"/>
  <c r="B5535" i="2"/>
  <c r="A5535" i="2"/>
  <c r="T5534" i="2"/>
  <c r="S5534" i="2"/>
  <c r="R5534" i="2"/>
  <c r="Q5534" i="2"/>
  <c r="P5534" i="2"/>
  <c r="O5534" i="2"/>
  <c r="N5534" i="2"/>
  <c r="M5534" i="2"/>
  <c r="L5534" i="2"/>
  <c r="K5534" i="2"/>
  <c r="J5534" i="2"/>
  <c r="I5534" i="2"/>
  <c r="H5534" i="2"/>
  <c r="G5534" i="2"/>
  <c r="F5534" i="2"/>
  <c r="E5534" i="2"/>
  <c r="D5534" i="2"/>
  <c r="C5534" i="2"/>
  <c r="B5534" i="2"/>
  <c r="A5534" i="2"/>
  <c r="T5533" i="2"/>
  <c r="S5533" i="2"/>
  <c r="R5533" i="2"/>
  <c r="Q5533" i="2"/>
  <c r="P5533" i="2"/>
  <c r="O5533" i="2"/>
  <c r="N5533" i="2"/>
  <c r="M5533" i="2"/>
  <c r="L5533" i="2"/>
  <c r="K5533" i="2"/>
  <c r="J5533" i="2"/>
  <c r="I5533" i="2"/>
  <c r="H5533" i="2"/>
  <c r="G5533" i="2"/>
  <c r="F5533" i="2"/>
  <c r="E5533" i="2"/>
  <c r="D5533" i="2"/>
  <c r="C5533" i="2"/>
  <c r="B5533" i="2"/>
  <c r="A5533" i="2"/>
  <c r="T5532" i="2"/>
  <c r="S5532" i="2"/>
  <c r="R5532" i="2"/>
  <c r="Q5532" i="2"/>
  <c r="P5532" i="2"/>
  <c r="O5532" i="2"/>
  <c r="N5532" i="2"/>
  <c r="M5532" i="2"/>
  <c r="L5532" i="2"/>
  <c r="K5532" i="2"/>
  <c r="J5532" i="2"/>
  <c r="I5532" i="2"/>
  <c r="H5532" i="2"/>
  <c r="G5532" i="2"/>
  <c r="F5532" i="2"/>
  <c r="E5532" i="2"/>
  <c r="D5532" i="2"/>
  <c r="C5532" i="2"/>
  <c r="B5532" i="2"/>
  <c r="A5532" i="2"/>
  <c r="T5531" i="2"/>
  <c r="S5531" i="2"/>
  <c r="R5531" i="2"/>
  <c r="Q5531" i="2"/>
  <c r="P5531" i="2"/>
  <c r="O5531" i="2"/>
  <c r="N5531" i="2"/>
  <c r="M5531" i="2"/>
  <c r="L5531" i="2"/>
  <c r="K5531" i="2"/>
  <c r="J5531" i="2"/>
  <c r="I5531" i="2"/>
  <c r="H5531" i="2"/>
  <c r="G5531" i="2"/>
  <c r="F5531" i="2"/>
  <c r="E5531" i="2"/>
  <c r="D5531" i="2"/>
  <c r="C5531" i="2"/>
  <c r="B5531" i="2"/>
  <c r="A5531" i="2"/>
  <c r="T5530" i="2"/>
  <c r="S5530" i="2"/>
  <c r="R5530" i="2"/>
  <c r="Q5530" i="2"/>
  <c r="P5530" i="2"/>
  <c r="O5530" i="2"/>
  <c r="N5530" i="2"/>
  <c r="M5530" i="2"/>
  <c r="L5530" i="2"/>
  <c r="K5530" i="2"/>
  <c r="J5530" i="2"/>
  <c r="I5530" i="2"/>
  <c r="H5530" i="2"/>
  <c r="G5530" i="2"/>
  <c r="F5530" i="2"/>
  <c r="E5530" i="2"/>
  <c r="D5530" i="2"/>
  <c r="C5530" i="2"/>
  <c r="B5530" i="2"/>
  <c r="A5530" i="2"/>
  <c r="T5529" i="2"/>
  <c r="S5529" i="2"/>
  <c r="R5529" i="2"/>
  <c r="Q5529" i="2"/>
  <c r="P5529" i="2"/>
  <c r="O5529" i="2"/>
  <c r="N5529" i="2"/>
  <c r="M5529" i="2"/>
  <c r="L5529" i="2"/>
  <c r="K5529" i="2"/>
  <c r="J5529" i="2"/>
  <c r="I5529" i="2"/>
  <c r="H5529" i="2"/>
  <c r="G5529" i="2"/>
  <c r="F5529" i="2"/>
  <c r="E5529" i="2"/>
  <c r="D5529" i="2"/>
  <c r="C5529" i="2"/>
  <c r="B5529" i="2"/>
  <c r="A5529" i="2"/>
  <c r="T5528" i="2"/>
  <c r="S5528" i="2"/>
  <c r="R5528" i="2"/>
  <c r="Q5528" i="2"/>
  <c r="P5528" i="2"/>
  <c r="O5528" i="2"/>
  <c r="N5528" i="2"/>
  <c r="M5528" i="2"/>
  <c r="L5528" i="2"/>
  <c r="K5528" i="2"/>
  <c r="J5528" i="2"/>
  <c r="I5528" i="2"/>
  <c r="H5528" i="2"/>
  <c r="G5528" i="2"/>
  <c r="F5528" i="2"/>
  <c r="E5528" i="2"/>
  <c r="D5528" i="2"/>
  <c r="C5528" i="2"/>
  <c r="B5528" i="2"/>
  <c r="A5528" i="2"/>
  <c r="T5527" i="2"/>
  <c r="S5527" i="2"/>
  <c r="R5527" i="2"/>
  <c r="Q5527" i="2"/>
  <c r="P5527" i="2"/>
  <c r="O5527" i="2"/>
  <c r="N5527" i="2"/>
  <c r="M5527" i="2"/>
  <c r="L5527" i="2"/>
  <c r="K5527" i="2"/>
  <c r="J5527" i="2"/>
  <c r="I5527" i="2"/>
  <c r="H5527" i="2"/>
  <c r="G5527" i="2"/>
  <c r="F5527" i="2"/>
  <c r="E5527" i="2"/>
  <c r="D5527" i="2"/>
  <c r="C5527" i="2"/>
  <c r="B5527" i="2"/>
  <c r="A5527" i="2"/>
  <c r="T5526" i="2"/>
  <c r="S5526" i="2"/>
  <c r="R5526" i="2"/>
  <c r="Q5526" i="2"/>
  <c r="P5526" i="2"/>
  <c r="O5526" i="2"/>
  <c r="N5526" i="2"/>
  <c r="M5526" i="2"/>
  <c r="L5526" i="2"/>
  <c r="K5526" i="2"/>
  <c r="J5526" i="2"/>
  <c r="I5526" i="2"/>
  <c r="H5526" i="2"/>
  <c r="G5526" i="2"/>
  <c r="F5526" i="2"/>
  <c r="E5526" i="2"/>
  <c r="D5526" i="2"/>
  <c r="C5526" i="2"/>
  <c r="B5526" i="2"/>
  <c r="A5526" i="2"/>
  <c r="T5525" i="2"/>
  <c r="S5525" i="2"/>
  <c r="R5525" i="2"/>
  <c r="Q5525" i="2"/>
  <c r="P5525" i="2"/>
  <c r="O5525" i="2"/>
  <c r="N5525" i="2"/>
  <c r="M5525" i="2"/>
  <c r="L5525" i="2"/>
  <c r="K5525" i="2"/>
  <c r="J5525" i="2"/>
  <c r="I5525" i="2"/>
  <c r="H5525" i="2"/>
  <c r="G5525" i="2"/>
  <c r="F5525" i="2"/>
  <c r="E5525" i="2"/>
  <c r="D5525" i="2"/>
  <c r="C5525" i="2"/>
  <c r="B5525" i="2"/>
  <c r="A5525" i="2"/>
  <c r="T5524" i="2"/>
  <c r="S5524" i="2"/>
  <c r="R5524" i="2"/>
  <c r="Q5524" i="2"/>
  <c r="P5524" i="2"/>
  <c r="O5524" i="2"/>
  <c r="N5524" i="2"/>
  <c r="M5524" i="2"/>
  <c r="L5524" i="2"/>
  <c r="K5524" i="2"/>
  <c r="J5524" i="2"/>
  <c r="I5524" i="2"/>
  <c r="H5524" i="2"/>
  <c r="G5524" i="2"/>
  <c r="F5524" i="2"/>
  <c r="E5524" i="2"/>
  <c r="D5524" i="2"/>
  <c r="C5524" i="2"/>
  <c r="B5524" i="2"/>
  <c r="A5524" i="2"/>
  <c r="T5523" i="2"/>
  <c r="S5523" i="2"/>
  <c r="R5523" i="2"/>
  <c r="Q5523" i="2"/>
  <c r="P5523" i="2"/>
  <c r="O5523" i="2"/>
  <c r="N5523" i="2"/>
  <c r="M5523" i="2"/>
  <c r="L5523" i="2"/>
  <c r="K5523" i="2"/>
  <c r="J5523" i="2"/>
  <c r="I5523" i="2"/>
  <c r="H5523" i="2"/>
  <c r="G5523" i="2"/>
  <c r="F5523" i="2"/>
  <c r="E5523" i="2"/>
  <c r="D5523" i="2"/>
  <c r="C5523" i="2"/>
  <c r="B5523" i="2"/>
  <c r="A5523" i="2"/>
  <c r="T5522" i="2"/>
  <c r="S5522" i="2"/>
  <c r="R5522" i="2"/>
  <c r="Q5522" i="2"/>
  <c r="P5522" i="2"/>
  <c r="O5522" i="2"/>
  <c r="N5522" i="2"/>
  <c r="M5522" i="2"/>
  <c r="L5522" i="2"/>
  <c r="K5522" i="2"/>
  <c r="J5522" i="2"/>
  <c r="I5522" i="2"/>
  <c r="H5522" i="2"/>
  <c r="G5522" i="2"/>
  <c r="F5522" i="2"/>
  <c r="E5522" i="2"/>
  <c r="D5522" i="2"/>
  <c r="C5522" i="2"/>
  <c r="B5522" i="2"/>
  <c r="A5522" i="2"/>
  <c r="T5521" i="2"/>
  <c r="S5521" i="2"/>
  <c r="R5521" i="2"/>
  <c r="Q5521" i="2"/>
  <c r="P5521" i="2"/>
  <c r="O5521" i="2"/>
  <c r="N5521" i="2"/>
  <c r="M5521" i="2"/>
  <c r="L5521" i="2"/>
  <c r="K5521" i="2"/>
  <c r="J5521" i="2"/>
  <c r="I5521" i="2"/>
  <c r="H5521" i="2"/>
  <c r="G5521" i="2"/>
  <c r="F5521" i="2"/>
  <c r="E5521" i="2"/>
  <c r="D5521" i="2"/>
  <c r="C5521" i="2"/>
  <c r="B5521" i="2"/>
  <c r="A5521" i="2"/>
  <c r="T5520" i="2"/>
  <c r="S5520" i="2"/>
  <c r="R5520" i="2"/>
  <c r="Q5520" i="2"/>
  <c r="P5520" i="2"/>
  <c r="O5520" i="2"/>
  <c r="N5520" i="2"/>
  <c r="M5520" i="2"/>
  <c r="L5520" i="2"/>
  <c r="K5520" i="2"/>
  <c r="J5520" i="2"/>
  <c r="I5520" i="2"/>
  <c r="H5520" i="2"/>
  <c r="G5520" i="2"/>
  <c r="F5520" i="2"/>
  <c r="E5520" i="2"/>
  <c r="D5520" i="2"/>
  <c r="C5520" i="2"/>
  <c r="B5520" i="2"/>
  <c r="A5520" i="2"/>
  <c r="T5519" i="2"/>
  <c r="S5519" i="2"/>
  <c r="R5519" i="2"/>
  <c r="Q5519" i="2"/>
  <c r="P5519" i="2"/>
  <c r="O5519" i="2"/>
  <c r="N5519" i="2"/>
  <c r="M5519" i="2"/>
  <c r="L5519" i="2"/>
  <c r="K5519" i="2"/>
  <c r="J5519" i="2"/>
  <c r="I5519" i="2"/>
  <c r="H5519" i="2"/>
  <c r="G5519" i="2"/>
  <c r="F5519" i="2"/>
  <c r="E5519" i="2"/>
  <c r="D5519" i="2"/>
  <c r="C5519" i="2"/>
  <c r="B5519" i="2"/>
  <c r="A5519" i="2"/>
  <c r="T5518" i="2"/>
  <c r="S5518" i="2"/>
  <c r="R5518" i="2"/>
  <c r="Q5518" i="2"/>
  <c r="P5518" i="2"/>
  <c r="O5518" i="2"/>
  <c r="N5518" i="2"/>
  <c r="M5518" i="2"/>
  <c r="L5518" i="2"/>
  <c r="K5518" i="2"/>
  <c r="J5518" i="2"/>
  <c r="I5518" i="2"/>
  <c r="H5518" i="2"/>
  <c r="G5518" i="2"/>
  <c r="F5518" i="2"/>
  <c r="E5518" i="2"/>
  <c r="D5518" i="2"/>
  <c r="C5518" i="2"/>
  <c r="B5518" i="2"/>
  <c r="A5518" i="2"/>
  <c r="T5517" i="2"/>
  <c r="S5517" i="2"/>
  <c r="R5517" i="2"/>
  <c r="Q5517" i="2"/>
  <c r="P5517" i="2"/>
  <c r="O5517" i="2"/>
  <c r="N5517" i="2"/>
  <c r="M5517" i="2"/>
  <c r="L5517" i="2"/>
  <c r="K5517" i="2"/>
  <c r="J5517" i="2"/>
  <c r="I5517" i="2"/>
  <c r="H5517" i="2"/>
  <c r="G5517" i="2"/>
  <c r="F5517" i="2"/>
  <c r="E5517" i="2"/>
  <c r="D5517" i="2"/>
  <c r="C5517" i="2"/>
  <c r="B5517" i="2"/>
  <c r="A5517" i="2"/>
  <c r="T5516" i="2"/>
  <c r="S5516" i="2"/>
  <c r="R5516" i="2"/>
  <c r="Q5516" i="2"/>
  <c r="P5516" i="2"/>
  <c r="O5516" i="2"/>
  <c r="N5516" i="2"/>
  <c r="M5516" i="2"/>
  <c r="L5516" i="2"/>
  <c r="K5516" i="2"/>
  <c r="J5516" i="2"/>
  <c r="I5516" i="2"/>
  <c r="H5516" i="2"/>
  <c r="G5516" i="2"/>
  <c r="F5516" i="2"/>
  <c r="E5516" i="2"/>
  <c r="D5516" i="2"/>
  <c r="C5516" i="2"/>
  <c r="B5516" i="2"/>
  <c r="A5516" i="2"/>
  <c r="T5515" i="2"/>
  <c r="S5515" i="2"/>
  <c r="R5515" i="2"/>
  <c r="Q5515" i="2"/>
  <c r="P5515" i="2"/>
  <c r="O5515" i="2"/>
  <c r="N5515" i="2"/>
  <c r="M5515" i="2"/>
  <c r="L5515" i="2"/>
  <c r="K5515" i="2"/>
  <c r="J5515" i="2"/>
  <c r="I5515" i="2"/>
  <c r="H5515" i="2"/>
  <c r="G5515" i="2"/>
  <c r="F5515" i="2"/>
  <c r="E5515" i="2"/>
  <c r="D5515" i="2"/>
  <c r="C5515" i="2"/>
  <c r="B5515" i="2"/>
  <c r="A5515" i="2"/>
  <c r="T5514" i="2"/>
  <c r="S5514" i="2"/>
  <c r="R5514" i="2"/>
  <c r="Q5514" i="2"/>
  <c r="P5514" i="2"/>
  <c r="O5514" i="2"/>
  <c r="N5514" i="2"/>
  <c r="M5514" i="2"/>
  <c r="L5514" i="2"/>
  <c r="K5514" i="2"/>
  <c r="J5514" i="2"/>
  <c r="I5514" i="2"/>
  <c r="H5514" i="2"/>
  <c r="G5514" i="2"/>
  <c r="F5514" i="2"/>
  <c r="E5514" i="2"/>
  <c r="D5514" i="2"/>
  <c r="C5514" i="2"/>
  <c r="B5514" i="2"/>
  <c r="A5514" i="2"/>
  <c r="T5513" i="2"/>
  <c r="S5513" i="2"/>
  <c r="R5513" i="2"/>
  <c r="Q5513" i="2"/>
  <c r="P5513" i="2"/>
  <c r="O5513" i="2"/>
  <c r="N5513" i="2"/>
  <c r="M5513" i="2"/>
  <c r="L5513" i="2"/>
  <c r="K5513" i="2"/>
  <c r="J5513" i="2"/>
  <c r="I5513" i="2"/>
  <c r="H5513" i="2"/>
  <c r="G5513" i="2"/>
  <c r="F5513" i="2"/>
  <c r="E5513" i="2"/>
  <c r="D5513" i="2"/>
  <c r="C5513" i="2"/>
  <c r="B5513" i="2"/>
  <c r="A5513" i="2"/>
  <c r="T5512" i="2"/>
  <c r="S5512" i="2"/>
  <c r="R5512" i="2"/>
  <c r="Q5512" i="2"/>
  <c r="P5512" i="2"/>
  <c r="O5512" i="2"/>
  <c r="N5512" i="2"/>
  <c r="M5512" i="2"/>
  <c r="L5512" i="2"/>
  <c r="K5512" i="2"/>
  <c r="J5512" i="2"/>
  <c r="I5512" i="2"/>
  <c r="H5512" i="2"/>
  <c r="G5512" i="2"/>
  <c r="F5512" i="2"/>
  <c r="E5512" i="2"/>
  <c r="D5512" i="2"/>
  <c r="C5512" i="2"/>
  <c r="B5512" i="2"/>
  <c r="A5512" i="2"/>
  <c r="T5511" i="2"/>
  <c r="S5511" i="2"/>
  <c r="R5511" i="2"/>
  <c r="Q5511" i="2"/>
  <c r="P5511" i="2"/>
  <c r="O5511" i="2"/>
  <c r="N5511" i="2"/>
  <c r="M5511" i="2"/>
  <c r="L5511" i="2"/>
  <c r="K5511" i="2"/>
  <c r="J5511" i="2"/>
  <c r="I5511" i="2"/>
  <c r="H5511" i="2"/>
  <c r="G5511" i="2"/>
  <c r="F5511" i="2"/>
  <c r="E5511" i="2"/>
  <c r="D5511" i="2"/>
  <c r="C5511" i="2"/>
  <c r="B5511" i="2"/>
  <c r="A5511" i="2"/>
  <c r="T5510" i="2"/>
  <c r="S5510" i="2"/>
  <c r="R5510" i="2"/>
  <c r="Q5510" i="2"/>
  <c r="P5510" i="2"/>
  <c r="O5510" i="2"/>
  <c r="N5510" i="2"/>
  <c r="M5510" i="2"/>
  <c r="L5510" i="2"/>
  <c r="K5510" i="2"/>
  <c r="J5510" i="2"/>
  <c r="I5510" i="2"/>
  <c r="H5510" i="2"/>
  <c r="G5510" i="2"/>
  <c r="F5510" i="2"/>
  <c r="E5510" i="2"/>
  <c r="D5510" i="2"/>
  <c r="C5510" i="2"/>
  <c r="B5510" i="2"/>
  <c r="A5510" i="2"/>
  <c r="T5509" i="2"/>
  <c r="S5509" i="2"/>
  <c r="R5509" i="2"/>
  <c r="Q5509" i="2"/>
  <c r="P5509" i="2"/>
  <c r="O5509" i="2"/>
  <c r="N5509" i="2"/>
  <c r="M5509" i="2"/>
  <c r="L5509" i="2"/>
  <c r="K5509" i="2"/>
  <c r="J5509" i="2"/>
  <c r="I5509" i="2"/>
  <c r="H5509" i="2"/>
  <c r="G5509" i="2"/>
  <c r="F5509" i="2"/>
  <c r="E5509" i="2"/>
  <c r="D5509" i="2"/>
  <c r="C5509" i="2"/>
  <c r="B5509" i="2"/>
  <c r="A5509" i="2"/>
  <c r="T5508" i="2"/>
  <c r="S5508" i="2"/>
  <c r="R5508" i="2"/>
  <c r="Q5508" i="2"/>
  <c r="P5508" i="2"/>
  <c r="O5508" i="2"/>
  <c r="N5508" i="2"/>
  <c r="M5508" i="2"/>
  <c r="L5508" i="2"/>
  <c r="K5508" i="2"/>
  <c r="J5508" i="2"/>
  <c r="I5508" i="2"/>
  <c r="H5508" i="2"/>
  <c r="G5508" i="2"/>
  <c r="F5508" i="2"/>
  <c r="E5508" i="2"/>
  <c r="D5508" i="2"/>
  <c r="C5508" i="2"/>
  <c r="B5508" i="2"/>
  <c r="A5508" i="2"/>
  <c r="T5507" i="2"/>
  <c r="S5507" i="2"/>
  <c r="R5507" i="2"/>
  <c r="Q5507" i="2"/>
  <c r="P5507" i="2"/>
  <c r="O5507" i="2"/>
  <c r="N5507" i="2"/>
  <c r="M5507" i="2"/>
  <c r="L5507" i="2"/>
  <c r="K5507" i="2"/>
  <c r="J5507" i="2"/>
  <c r="I5507" i="2"/>
  <c r="H5507" i="2"/>
  <c r="G5507" i="2"/>
  <c r="F5507" i="2"/>
  <c r="E5507" i="2"/>
  <c r="D5507" i="2"/>
  <c r="C5507" i="2"/>
  <c r="B5507" i="2"/>
  <c r="A5507" i="2"/>
  <c r="T5506" i="2"/>
  <c r="S5506" i="2"/>
  <c r="R5506" i="2"/>
  <c r="Q5506" i="2"/>
  <c r="P5506" i="2"/>
  <c r="O5506" i="2"/>
  <c r="N5506" i="2"/>
  <c r="M5506" i="2"/>
  <c r="L5506" i="2"/>
  <c r="K5506" i="2"/>
  <c r="J5506" i="2"/>
  <c r="I5506" i="2"/>
  <c r="H5506" i="2"/>
  <c r="G5506" i="2"/>
  <c r="F5506" i="2"/>
  <c r="E5506" i="2"/>
  <c r="D5506" i="2"/>
  <c r="C5506" i="2"/>
  <c r="B5506" i="2"/>
  <c r="A5506" i="2"/>
  <c r="T5505" i="2"/>
  <c r="S5505" i="2"/>
  <c r="R5505" i="2"/>
  <c r="Q5505" i="2"/>
  <c r="P5505" i="2"/>
  <c r="O5505" i="2"/>
  <c r="N5505" i="2"/>
  <c r="M5505" i="2"/>
  <c r="L5505" i="2"/>
  <c r="K5505" i="2"/>
  <c r="J5505" i="2"/>
  <c r="I5505" i="2"/>
  <c r="H5505" i="2"/>
  <c r="G5505" i="2"/>
  <c r="F5505" i="2"/>
  <c r="E5505" i="2"/>
  <c r="D5505" i="2"/>
  <c r="C5505" i="2"/>
  <c r="B5505" i="2"/>
  <c r="A5505" i="2"/>
  <c r="T5504" i="2"/>
  <c r="S5504" i="2"/>
  <c r="R5504" i="2"/>
  <c r="Q5504" i="2"/>
  <c r="P5504" i="2"/>
  <c r="O5504" i="2"/>
  <c r="N5504" i="2"/>
  <c r="B5504" i="2" s="1"/>
  <c r="M5504" i="2"/>
  <c r="L5504" i="2"/>
  <c r="K5504" i="2"/>
  <c r="J5504" i="2"/>
  <c r="I5504" i="2"/>
  <c r="H5504" i="2"/>
  <c r="G5504" i="2"/>
  <c r="F5504" i="2"/>
  <c r="E5504" i="2"/>
  <c r="D5504" i="2"/>
  <c r="C5504" i="2"/>
  <c r="A5504" i="2"/>
  <c r="T5503" i="2"/>
  <c r="S5503" i="2"/>
  <c r="R5503" i="2"/>
  <c r="Q5503" i="2"/>
  <c r="P5503" i="2"/>
  <c r="O5503" i="2"/>
  <c r="N5503" i="2"/>
  <c r="M5503" i="2"/>
  <c r="L5503" i="2"/>
  <c r="K5503" i="2"/>
  <c r="J5503" i="2"/>
  <c r="I5503" i="2"/>
  <c r="H5503" i="2"/>
  <c r="G5503" i="2"/>
  <c r="F5503" i="2"/>
  <c r="E5503" i="2"/>
  <c r="D5503" i="2"/>
  <c r="C5503" i="2"/>
  <c r="B5503" i="2"/>
  <c r="A5503" i="2"/>
  <c r="T5502" i="2"/>
  <c r="S5502" i="2"/>
  <c r="R5502" i="2"/>
  <c r="Q5502" i="2"/>
  <c r="P5502" i="2"/>
  <c r="O5502" i="2"/>
  <c r="N5502" i="2"/>
  <c r="B5502" i="2" s="1"/>
  <c r="M5502" i="2"/>
  <c r="L5502" i="2"/>
  <c r="K5502" i="2"/>
  <c r="J5502" i="2"/>
  <c r="I5502" i="2"/>
  <c r="H5502" i="2"/>
  <c r="G5502" i="2"/>
  <c r="F5502" i="2"/>
  <c r="E5502" i="2"/>
  <c r="D5502" i="2"/>
  <c r="C5502" i="2"/>
  <c r="A5502" i="2"/>
  <c r="T5501" i="2"/>
  <c r="S5501" i="2"/>
  <c r="R5501" i="2"/>
  <c r="Q5501" i="2"/>
  <c r="P5501" i="2"/>
  <c r="O5501" i="2"/>
  <c r="N5501" i="2"/>
  <c r="M5501" i="2"/>
  <c r="L5501" i="2"/>
  <c r="K5501" i="2"/>
  <c r="J5501" i="2"/>
  <c r="I5501" i="2"/>
  <c r="H5501" i="2"/>
  <c r="G5501" i="2"/>
  <c r="F5501" i="2"/>
  <c r="E5501" i="2"/>
  <c r="D5501" i="2"/>
  <c r="C5501" i="2"/>
  <c r="B5501" i="2"/>
  <c r="A5501" i="2"/>
  <c r="T5500" i="2"/>
  <c r="S5500" i="2"/>
  <c r="R5500" i="2"/>
  <c r="Q5500" i="2"/>
  <c r="P5500" i="2"/>
  <c r="O5500" i="2"/>
  <c r="N5500" i="2"/>
  <c r="B5500" i="2" s="1"/>
  <c r="M5500" i="2"/>
  <c r="L5500" i="2"/>
  <c r="K5500" i="2"/>
  <c r="J5500" i="2"/>
  <c r="I5500" i="2"/>
  <c r="H5500" i="2"/>
  <c r="G5500" i="2"/>
  <c r="F5500" i="2"/>
  <c r="E5500" i="2"/>
  <c r="D5500" i="2"/>
  <c r="C5500" i="2"/>
  <c r="A5500" i="2"/>
  <c r="T5499" i="2"/>
  <c r="S5499" i="2"/>
  <c r="R5499" i="2"/>
  <c r="Q5499" i="2"/>
  <c r="P5499" i="2"/>
  <c r="O5499" i="2"/>
  <c r="N5499" i="2"/>
  <c r="M5499" i="2"/>
  <c r="L5499" i="2"/>
  <c r="K5499" i="2"/>
  <c r="J5499" i="2"/>
  <c r="I5499" i="2"/>
  <c r="H5499" i="2"/>
  <c r="G5499" i="2"/>
  <c r="F5499" i="2"/>
  <c r="E5499" i="2"/>
  <c r="D5499" i="2"/>
  <c r="C5499" i="2"/>
  <c r="B5499" i="2"/>
  <c r="A5499" i="2"/>
  <c r="T5498" i="2"/>
  <c r="S5498" i="2"/>
  <c r="R5498" i="2"/>
  <c r="Q5498" i="2"/>
  <c r="P5498" i="2"/>
  <c r="O5498" i="2"/>
  <c r="N5498" i="2"/>
  <c r="B5498" i="2" s="1"/>
  <c r="M5498" i="2"/>
  <c r="L5498" i="2"/>
  <c r="K5498" i="2"/>
  <c r="J5498" i="2"/>
  <c r="I5498" i="2"/>
  <c r="H5498" i="2"/>
  <c r="G5498" i="2"/>
  <c r="F5498" i="2"/>
  <c r="E5498" i="2"/>
  <c r="D5498" i="2"/>
  <c r="C5498" i="2"/>
  <c r="A5498" i="2"/>
  <c r="T5497" i="2"/>
  <c r="S5497" i="2"/>
  <c r="R5497" i="2"/>
  <c r="Q5497" i="2"/>
  <c r="P5497" i="2"/>
  <c r="O5497" i="2"/>
  <c r="N5497" i="2"/>
  <c r="M5497" i="2"/>
  <c r="L5497" i="2"/>
  <c r="K5497" i="2"/>
  <c r="J5497" i="2"/>
  <c r="I5497" i="2"/>
  <c r="H5497" i="2"/>
  <c r="G5497" i="2"/>
  <c r="F5497" i="2"/>
  <c r="E5497" i="2"/>
  <c r="D5497" i="2"/>
  <c r="C5497" i="2"/>
  <c r="B5497" i="2"/>
  <c r="A5497" i="2"/>
  <c r="T5496" i="2"/>
  <c r="S5496" i="2"/>
  <c r="R5496" i="2"/>
  <c r="Q5496" i="2"/>
  <c r="P5496" i="2"/>
  <c r="O5496" i="2"/>
  <c r="N5496" i="2"/>
  <c r="B5496" i="2" s="1"/>
  <c r="M5496" i="2"/>
  <c r="L5496" i="2"/>
  <c r="K5496" i="2"/>
  <c r="J5496" i="2"/>
  <c r="I5496" i="2"/>
  <c r="H5496" i="2"/>
  <c r="G5496" i="2"/>
  <c r="F5496" i="2"/>
  <c r="E5496" i="2"/>
  <c r="D5496" i="2"/>
  <c r="C5496" i="2"/>
  <c r="A5496" i="2"/>
  <c r="T5495" i="2"/>
  <c r="S5495" i="2"/>
  <c r="R5495" i="2"/>
  <c r="Q5495" i="2"/>
  <c r="P5495" i="2"/>
  <c r="O5495" i="2"/>
  <c r="N5495" i="2"/>
  <c r="M5495" i="2"/>
  <c r="L5495" i="2"/>
  <c r="K5495" i="2"/>
  <c r="J5495" i="2"/>
  <c r="I5495" i="2"/>
  <c r="H5495" i="2"/>
  <c r="G5495" i="2"/>
  <c r="F5495" i="2"/>
  <c r="E5495" i="2"/>
  <c r="D5495" i="2"/>
  <c r="C5495" i="2"/>
  <c r="B5495" i="2"/>
  <c r="A5495" i="2"/>
  <c r="T5494" i="2"/>
  <c r="S5494" i="2"/>
  <c r="R5494" i="2"/>
  <c r="Q5494" i="2"/>
  <c r="P5494" i="2"/>
  <c r="O5494" i="2"/>
  <c r="N5494" i="2"/>
  <c r="B5494" i="2" s="1"/>
  <c r="M5494" i="2"/>
  <c r="L5494" i="2"/>
  <c r="K5494" i="2"/>
  <c r="J5494" i="2"/>
  <c r="I5494" i="2"/>
  <c r="H5494" i="2"/>
  <c r="G5494" i="2"/>
  <c r="F5494" i="2"/>
  <c r="E5494" i="2"/>
  <c r="D5494" i="2"/>
  <c r="C5494" i="2"/>
  <c r="A5494" i="2"/>
  <c r="T5493" i="2"/>
  <c r="S5493" i="2"/>
  <c r="R5493" i="2"/>
  <c r="Q5493" i="2"/>
  <c r="P5493" i="2"/>
  <c r="O5493" i="2"/>
  <c r="N5493" i="2"/>
  <c r="M5493" i="2"/>
  <c r="L5493" i="2"/>
  <c r="K5493" i="2"/>
  <c r="J5493" i="2"/>
  <c r="I5493" i="2"/>
  <c r="H5493" i="2"/>
  <c r="G5493" i="2"/>
  <c r="F5493" i="2"/>
  <c r="E5493" i="2"/>
  <c r="D5493" i="2"/>
  <c r="C5493" i="2"/>
  <c r="B5493" i="2"/>
  <c r="A5493" i="2"/>
  <c r="T5492" i="2"/>
  <c r="S5492" i="2"/>
  <c r="R5492" i="2"/>
  <c r="Q5492" i="2"/>
  <c r="P5492" i="2"/>
  <c r="O5492" i="2"/>
  <c r="N5492" i="2"/>
  <c r="B5492" i="2" s="1"/>
  <c r="M5492" i="2"/>
  <c r="L5492" i="2"/>
  <c r="K5492" i="2"/>
  <c r="J5492" i="2"/>
  <c r="I5492" i="2"/>
  <c r="H5492" i="2"/>
  <c r="G5492" i="2"/>
  <c r="F5492" i="2"/>
  <c r="E5492" i="2"/>
  <c r="D5492" i="2"/>
  <c r="C5492" i="2"/>
  <c r="A5492" i="2"/>
  <c r="T5491" i="2"/>
  <c r="S5491" i="2"/>
  <c r="R5491" i="2"/>
  <c r="Q5491" i="2"/>
  <c r="P5491" i="2"/>
  <c r="O5491" i="2"/>
  <c r="N5491" i="2"/>
  <c r="M5491" i="2"/>
  <c r="L5491" i="2"/>
  <c r="K5491" i="2"/>
  <c r="J5491" i="2"/>
  <c r="I5491" i="2"/>
  <c r="H5491" i="2"/>
  <c r="G5491" i="2"/>
  <c r="F5491" i="2"/>
  <c r="E5491" i="2"/>
  <c r="D5491" i="2"/>
  <c r="C5491" i="2"/>
  <c r="B5491" i="2"/>
  <c r="A5491" i="2"/>
  <c r="T5490" i="2"/>
  <c r="S5490" i="2"/>
  <c r="R5490" i="2"/>
  <c r="Q5490" i="2"/>
  <c r="P5490" i="2"/>
  <c r="O5490" i="2"/>
  <c r="N5490" i="2"/>
  <c r="B5490" i="2" s="1"/>
  <c r="M5490" i="2"/>
  <c r="L5490" i="2"/>
  <c r="K5490" i="2"/>
  <c r="J5490" i="2"/>
  <c r="I5490" i="2"/>
  <c r="H5490" i="2"/>
  <c r="G5490" i="2"/>
  <c r="F5490" i="2"/>
  <c r="E5490" i="2"/>
  <c r="D5490" i="2"/>
  <c r="C5490" i="2"/>
  <c r="A5490" i="2"/>
  <c r="T5489" i="2"/>
  <c r="S5489" i="2"/>
  <c r="R5489" i="2"/>
  <c r="Q5489" i="2"/>
  <c r="P5489" i="2"/>
  <c r="O5489" i="2"/>
  <c r="N5489" i="2"/>
  <c r="M5489" i="2"/>
  <c r="L5489" i="2"/>
  <c r="K5489" i="2"/>
  <c r="J5489" i="2"/>
  <c r="I5489" i="2"/>
  <c r="H5489" i="2"/>
  <c r="G5489" i="2"/>
  <c r="F5489" i="2"/>
  <c r="E5489" i="2"/>
  <c r="D5489" i="2"/>
  <c r="C5489" i="2"/>
  <c r="B5489" i="2"/>
  <c r="A5489" i="2"/>
  <c r="T5488" i="2"/>
  <c r="S5488" i="2"/>
  <c r="R5488" i="2"/>
  <c r="Q5488" i="2"/>
  <c r="P5488" i="2"/>
  <c r="O5488" i="2"/>
  <c r="N5488" i="2"/>
  <c r="B5488" i="2" s="1"/>
  <c r="M5488" i="2"/>
  <c r="L5488" i="2"/>
  <c r="K5488" i="2"/>
  <c r="J5488" i="2"/>
  <c r="I5488" i="2"/>
  <c r="H5488" i="2"/>
  <c r="G5488" i="2"/>
  <c r="F5488" i="2"/>
  <c r="E5488" i="2"/>
  <c r="D5488" i="2"/>
  <c r="C5488" i="2"/>
  <c r="A5488" i="2"/>
  <c r="T5487" i="2"/>
  <c r="S5487" i="2"/>
  <c r="R5487" i="2"/>
  <c r="Q5487" i="2"/>
  <c r="P5487" i="2"/>
  <c r="O5487" i="2"/>
  <c r="N5487" i="2"/>
  <c r="M5487" i="2"/>
  <c r="L5487" i="2"/>
  <c r="K5487" i="2"/>
  <c r="J5487" i="2"/>
  <c r="I5487" i="2"/>
  <c r="H5487" i="2"/>
  <c r="G5487" i="2"/>
  <c r="F5487" i="2"/>
  <c r="E5487" i="2"/>
  <c r="D5487" i="2"/>
  <c r="C5487" i="2"/>
  <c r="B5487" i="2"/>
  <c r="A5487" i="2"/>
  <c r="T5486" i="2"/>
  <c r="S5486" i="2"/>
  <c r="R5486" i="2"/>
  <c r="Q5486" i="2"/>
  <c r="P5486" i="2"/>
  <c r="O5486" i="2"/>
  <c r="N5486" i="2"/>
  <c r="M5486" i="2"/>
  <c r="L5486" i="2"/>
  <c r="K5486" i="2"/>
  <c r="J5486" i="2"/>
  <c r="I5486" i="2"/>
  <c r="H5486" i="2"/>
  <c r="G5486" i="2"/>
  <c r="F5486" i="2"/>
  <c r="E5486" i="2"/>
  <c r="D5486" i="2"/>
  <c r="C5486" i="2"/>
  <c r="B5486" i="2"/>
  <c r="A5486" i="2"/>
  <c r="T5485" i="2"/>
  <c r="S5485" i="2"/>
  <c r="R5485" i="2"/>
  <c r="Q5485" i="2"/>
  <c r="P5485" i="2"/>
  <c r="O5485" i="2"/>
  <c r="N5485" i="2"/>
  <c r="M5485" i="2"/>
  <c r="L5485" i="2"/>
  <c r="K5485" i="2"/>
  <c r="J5485" i="2"/>
  <c r="I5485" i="2"/>
  <c r="H5485" i="2"/>
  <c r="G5485" i="2"/>
  <c r="F5485" i="2"/>
  <c r="E5485" i="2"/>
  <c r="D5485" i="2"/>
  <c r="C5485" i="2"/>
  <c r="B5485" i="2"/>
  <c r="A5485" i="2"/>
  <c r="T5484" i="2"/>
  <c r="S5484" i="2"/>
  <c r="R5484" i="2"/>
  <c r="Q5484" i="2"/>
  <c r="P5484" i="2"/>
  <c r="O5484" i="2"/>
  <c r="N5484" i="2"/>
  <c r="M5484" i="2"/>
  <c r="L5484" i="2"/>
  <c r="K5484" i="2"/>
  <c r="J5484" i="2"/>
  <c r="I5484" i="2"/>
  <c r="H5484" i="2"/>
  <c r="G5484" i="2"/>
  <c r="F5484" i="2"/>
  <c r="E5484" i="2"/>
  <c r="D5484" i="2"/>
  <c r="C5484" i="2"/>
  <c r="B5484" i="2"/>
  <c r="A5484" i="2"/>
  <c r="T5483" i="2"/>
  <c r="S5483" i="2"/>
  <c r="R5483" i="2"/>
  <c r="Q5483" i="2"/>
  <c r="P5483" i="2"/>
  <c r="O5483" i="2"/>
  <c r="N5483" i="2"/>
  <c r="M5483" i="2"/>
  <c r="L5483" i="2"/>
  <c r="K5483" i="2"/>
  <c r="J5483" i="2"/>
  <c r="I5483" i="2"/>
  <c r="H5483" i="2"/>
  <c r="G5483" i="2"/>
  <c r="F5483" i="2"/>
  <c r="E5483" i="2"/>
  <c r="D5483" i="2"/>
  <c r="C5483" i="2"/>
  <c r="B5483" i="2"/>
  <c r="A5483" i="2"/>
  <c r="T5482" i="2"/>
  <c r="S5482" i="2"/>
  <c r="R5482" i="2"/>
  <c r="Q5482" i="2"/>
  <c r="P5482" i="2"/>
  <c r="O5482" i="2"/>
  <c r="N5482" i="2"/>
  <c r="M5482" i="2"/>
  <c r="L5482" i="2"/>
  <c r="K5482" i="2"/>
  <c r="J5482" i="2"/>
  <c r="I5482" i="2"/>
  <c r="H5482" i="2"/>
  <c r="G5482" i="2"/>
  <c r="F5482" i="2"/>
  <c r="E5482" i="2"/>
  <c r="D5482" i="2"/>
  <c r="C5482" i="2"/>
  <c r="B5482" i="2"/>
  <c r="A5482" i="2"/>
  <c r="T5481" i="2"/>
  <c r="S5481" i="2"/>
  <c r="R5481" i="2"/>
  <c r="Q5481" i="2"/>
  <c r="P5481" i="2"/>
  <c r="O5481" i="2"/>
  <c r="N5481" i="2"/>
  <c r="M5481" i="2"/>
  <c r="L5481" i="2"/>
  <c r="K5481" i="2"/>
  <c r="J5481" i="2"/>
  <c r="I5481" i="2"/>
  <c r="H5481" i="2"/>
  <c r="G5481" i="2"/>
  <c r="F5481" i="2"/>
  <c r="E5481" i="2"/>
  <c r="D5481" i="2"/>
  <c r="C5481" i="2"/>
  <c r="B5481" i="2"/>
  <c r="A5481" i="2"/>
  <c r="T5480" i="2"/>
  <c r="S5480" i="2"/>
  <c r="R5480" i="2"/>
  <c r="Q5480" i="2"/>
  <c r="P5480" i="2"/>
  <c r="O5480" i="2"/>
  <c r="N5480" i="2"/>
  <c r="M5480" i="2"/>
  <c r="L5480" i="2"/>
  <c r="K5480" i="2"/>
  <c r="J5480" i="2"/>
  <c r="I5480" i="2"/>
  <c r="H5480" i="2"/>
  <c r="G5480" i="2"/>
  <c r="F5480" i="2"/>
  <c r="E5480" i="2"/>
  <c r="D5480" i="2"/>
  <c r="C5480" i="2"/>
  <c r="B5480" i="2"/>
  <c r="A5480" i="2"/>
  <c r="T5479" i="2"/>
  <c r="S5479" i="2"/>
  <c r="R5479" i="2"/>
  <c r="Q5479" i="2"/>
  <c r="P5479" i="2"/>
  <c r="O5479" i="2"/>
  <c r="N5479" i="2"/>
  <c r="M5479" i="2"/>
  <c r="L5479" i="2"/>
  <c r="K5479" i="2"/>
  <c r="J5479" i="2"/>
  <c r="I5479" i="2"/>
  <c r="H5479" i="2"/>
  <c r="G5479" i="2"/>
  <c r="F5479" i="2"/>
  <c r="E5479" i="2"/>
  <c r="D5479" i="2"/>
  <c r="C5479" i="2"/>
  <c r="B5479" i="2"/>
  <c r="A5479" i="2"/>
  <c r="T5478" i="2"/>
  <c r="S5478" i="2"/>
  <c r="R5478" i="2"/>
  <c r="Q5478" i="2"/>
  <c r="P5478" i="2"/>
  <c r="O5478" i="2"/>
  <c r="N5478" i="2"/>
  <c r="M5478" i="2"/>
  <c r="L5478" i="2"/>
  <c r="K5478" i="2"/>
  <c r="J5478" i="2"/>
  <c r="I5478" i="2"/>
  <c r="H5478" i="2"/>
  <c r="G5478" i="2"/>
  <c r="F5478" i="2"/>
  <c r="E5478" i="2"/>
  <c r="D5478" i="2"/>
  <c r="C5478" i="2"/>
  <c r="B5478" i="2"/>
  <c r="A5478" i="2"/>
  <c r="T5477" i="2"/>
  <c r="S5477" i="2"/>
  <c r="R5477" i="2"/>
  <c r="Q5477" i="2"/>
  <c r="P5477" i="2"/>
  <c r="O5477" i="2"/>
  <c r="N5477" i="2"/>
  <c r="M5477" i="2"/>
  <c r="L5477" i="2"/>
  <c r="K5477" i="2"/>
  <c r="J5477" i="2"/>
  <c r="I5477" i="2"/>
  <c r="H5477" i="2"/>
  <c r="G5477" i="2"/>
  <c r="F5477" i="2"/>
  <c r="E5477" i="2"/>
  <c r="D5477" i="2"/>
  <c r="C5477" i="2"/>
  <c r="B5477" i="2"/>
  <c r="A5477" i="2"/>
  <c r="T5476" i="2"/>
  <c r="S5476" i="2"/>
  <c r="R5476" i="2"/>
  <c r="Q5476" i="2"/>
  <c r="P5476" i="2"/>
  <c r="O5476" i="2"/>
  <c r="N5476" i="2"/>
  <c r="M5476" i="2"/>
  <c r="L5476" i="2"/>
  <c r="K5476" i="2"/>
  <c r="J5476" i="2"/>
  <c r="I5476" i="2"/>
  <c r="H5476" i="2"/>
  <c r="G5476" i="2"/>
  <c r="F5476" i="2"/>
  <c r="E5476" i="2"/>
  <c r="D5476" i="2"/>
  <c r="C5476" i="2"/>
  <c r="B5476" i="2"/>
  <c r="A5476" i="2"/>
  <c r="T5475" i="2"/>
  <c r="S5475" i="2"/>
  <c r="R5475" i="2"/>
  <c r="Q5475" i="2"/>
  <c r="P5475" i="2"/>
  <c r="O5475" i="2"/>
  <c r="N5475" i="2"/>
  <c r="M5475" i="2"/>
  <c r="L5475" i="2"/>
  <c r="K5475" i="2"/>
  <c r="J5475" i="2"/>
  <c r="I5475" i="2"/>
  <c r="H5475" i="2"/>
  <c r="G5475" i="2"/>
  <c r="F5475" i="2"/>
  <c r="E5475" i="2"/>
  <c r="D5475" i="2"/>
  <c r="C5475" i="2"/>
  <c r="B5475" i="2"/>
  <c r="A5475" i="2"/>
  <c r="T5474" i="2"/>
  <c r="S5474" i="2"/>
  <c r="R5474" i="2"/>
  <c r="Q5474" i="2"/>
  <c r="P5474" i="2"/>
  <c r="O5474" i="2"/>
  <c r="N5474" i="2"/>
  <c r="M5474" i="2"/>
  <c r="L5474" i="2"/>
  <c r="K5474" i="2"/>
  <c r="J5474" i="2"/>
  <c r="I5474" i="2"/>
  <c r="H5474" i="2"/>
  <c r="G5474" i="2"/>
  <c r="F5474" i="2"/>
  <c r="E5474" i="2"/>
  <c r="D5474" i="2"/>
  <c r="C5474" i="2"/>
  <c r="B5474" i="2"/>
  <c r="A5474" i="2"/>
  <c r="T5473" i="2"/>
  <c r="S5473" i="2"/>
  <c r="R5473" i="2"/>
  <c r="Q5473" i="2"/>
  <c r="P5473" i="2"/>
  <c r="O5473" i="2"/>
  <c r="N5473" i="2"/>
  <c r="M5473" i="2"/>
  <c r="L5473" i="2"/>
  <c r="K5473" i="2"/>
  <c r="J5473" i="2"/>
  <c r="I5473" i="2"/>
  <c r="H5473" i="2"/>
  <c r="G5473" i="2"/>
  <c r="F5473" i="2"/>
  <c r="E5473" i="2"/>
  <c r="D5473" i="2"/>
  <c r="C5473" i="2"/>
  <c r="B5473" i="2"/>
  <c r="A5473" i="2"/>
  <c r="T5472" i="2"/>
  <c r="S5472" i="2"/>
  <c r="R5472" i="2"/>
  <c r="Q5472" i="2"/>
  <c r="P5472" i="2"/>
  <c r="O5472" i="2"/>
  <c r="N5472" i="2"/>
  <c r="M5472" i="2"/>
  <c r="L5472" i="2"/>
  <c r="K5472" i="2"/>
  <c r="J5472" i="2"/>
  <c r="I5472" i="2"/>
  <c r="H5472" i="2"/>
  <c r="G5472" i="2"/>
  <c r="F5472" i="2"/>
  <c r="E5472" i="2"/>
  <c r="D5472" i="2"/>
  <c r="C5472" i="2"/>
  <c r="B5472" i="2"/>
  <c r="A5472" i="2"/>
  <c r="T5471" i="2"/>
  <c r="S5471" i="2"/>
  <c r="R5471" i="2"/>
  <c r="Q5471" i="2"/>
  <c r="P5471" i="2"/>
  <c r="O5471" i="2"/>
  <c r="N5471" i="2"/>
  <c r="M5471" i="2"/>
  <c r="L5471" i="2"/>
  <c r="K5471" i="2"/>
  <c r="J5471" i="2"/>
  <c r="I5471" i="2"/>
  <c r="H5471" i="2"/>
  <c r="G5471" i="2"/>
  <c r="F5471" i="2"/>
  <c r="E5471" i="2"/>
  <c r="D5471" i="2"/>
  <c r="C5471" i="2"/>
  <c r="B5471" i="2"/>
  <c r="A5471" i="2"/>
  <c r="T5470" i="2"/>
  <c r="S5470" i="2"/>
  <c r="R5470" i="2"/>
  <c r="Q5470" i="2"/>
  <c r="P5470" i="2"/>
  <c r="O5470" i="2"/>
  <c r="N5470" i="2"/>
  <c r="M5470" i="2"/>
  <c r="L5470" i="2"/>
  <c r="K5470" i="2"/>
  <c r="J5470" i="2"/>
  <c r="I5470" i="2"/>
  <c r="H5470" i="2"/>
  <c r="G5470" i="2"/>
  <c r="F5470" i="2"/>
  <c r="E5470" i="2"/>
  <c r="D5470" i="2"/>
  <c r="C5470" i="2"/>
  <c r="B5470" i="2"/>
  <c r="A5470" i="2"/>
  <c r="T5469" i="2"/>
  <c r="S5469" i="2"/>
  <c r="R5469" i="2"/>
  <c r="Q5469" i="2"/>
  <c r="P5469" i="2"/>
  <c r="O5469" i="2"/>
  <c r="N5469" i="2"/>
  <c r="M5469" i="2"/>
  <c r="L5469" i="2"/>
  <c r="K5469" i="2"/>
  <c r="J5469" i="2"/>
  <c r="I5469" i="2"/>
  <c r="H5469" i="2"/>
  <c r="G5469" i="2"/>
  <c r="F5469" i="2"/>
  <c r="E5469" i="2"/>
  <c r="D5469" i="2"/>
  <c r="C5469" i="2"/>
  <c r="B5469" i="2"/>
  <c r="A5469" i="2"/>
  <c r="T5468" i="2"/>
  <c r="S5468" i="2"/>
  <c r="R5468" i="2"/>
  <c r="Q5468" i="2"/>
  <c r="P5468" i="2"/>
  <c r="O5468" i="2"/>
  <c r="N5468" i="2"/>
  <c r="M5468" i="2"/>
  <c r="L5468" i="2"/>
  <c r="K5468" i="2"/>
  <c r="J5468" i="2"/>
  <c r="I5468" i="2"/>
  <c r="H5468" i="2"/>
  <c r="G5468" i="2"/>
  <c r="F5468" i="2"/>
  <c r="E5468" i="2"/>
  <c r="D5468" i="2"/>
  <c r="C5468" i="2"/>
  <c r="B5468" i="2"/>
  <c r="A5468" i="2"/>
  <c r="T5467" i="2"/>
  <c r="S5467" i="2"/>
  <c r="R5467" i="2"/>
  <c r="Q5467" i="2"/>
  <c r="P5467" i="2"/>
  <c r="O5467" i="2"/>
  <c r="N5467" i="2"/>
  <c r="M5467" i="2"/>
  <c r="L5467" i="2"/>
  <c r="K5467" i="2"/>
  <c r="J5467" i="2"/>
  <c r="I5467" i="2"/>
  <c r="H5467" i="2"/>
  <c r="G5467" i="2"/>
  <c r="F5467" i="2"/>
  <c r="E5467" i="2"/>
  <c r="D5467" i="2"/>
  <c r="C5467" i="2"/>
  <c r="B5467" i="2"/>
  <c r="A5467" i="2"/>
  <c r="T5466" i="2"/>
  <c r="S5466" i="2"/>
  <c r="R5466" i="2"/>
  <c r="Q5466" i="2"/>
  <c r="P5466" i="2"/>
  <c r="O5466" i="2"/>
  <c r="N5466" i="2"/>
  <c r="M5466" i="2"/>
  <c r="L5466" i="2"/>
  <c r="K5466" i="2"/>
  <c r="J5466" i="2"/>
  <c r="I5466" i="2"/>
  <c r="H5466" i="2"/>
  <c r="G5466" i="2"/>
  <c r="F5466" i="2"/>
  <c r="E5466" i="2"/>
  <c r="D5466" i="2"/>
  <c r="C5466" i="2"/>
  <c r="B5466" i="2"/>
  <c r="A5466" i="2"/>
  <c r="T5465" i="2"/>
  <c r="S5465" i="2"/>
  <c r="R5465" i="2"/>
  <c r="Q5465" i="2"/>
  <c r="P5465" i="2"/>
  <c r="O5465" i="2"/>
  <c r="N5465" i="2"/>
  <c r="M5465" i="2"/>
  <c r="L5465" i="2"/>
  <c r="K5465" i="2"/>
  <c r="J5465" i="2"/>
  <c r="I5465" i="2"/>
  <c r="H5465" i="2"/>
  <c r="G5465" i="2"/>
  <c r="F5465" i="2"/>
  <c r="E5465" i="2"/>
  <c r="D5465" i="2"/>
  <c r="C5465" i="2"/>
  <c r="B5465" i="2"/>
  <c r="A5465" i="2"/>
  <c r="T5464" i="2"/>
  <c r="S5464" i="2"/>
  <c r="R5464" i="2"/>
  <c r="Q5464" i="2"/>
  <c r="P5464" i="2"/>
  <c r="O5464" i="2"/>
  <c r="N5464" i="2"/>
  <c r="M5464" i="2"/>
  <c r="L5464" i="2"/>
  <c r="K5464" i="2"/>
  <c r="J5464" i="2"/>
  <c r="I5464" i="2"/>
  <c r="H5464" i="2"/>
  <c r="G5464" i="2"/>
  <c r="F5464" i="2"/>
  <c r="E5464" i="2"/>
  <c r="D5464" i="2"/>
  <c r="C5464" i="2"/>
  <c r="B5464" i="2"/>
  <c r="A5464" i="2"/>
  <c r="T5463" i="2"/>
  <c r="S5463" i="2"/>
  <c r="R5463" i="2"/>
  <c r="Q5463" i="2"/>
  <c r="P5463" i="2"/>
  <c r="O5463" i="2"/>
  <c r="N5463" i="2"/>
  <c r="M5463" i="2"/>
  <c r="L5463" i="2"/>
  <c r="K5463" i="2"/>
  <c r="J5463" i="2"/>
  <c r="I5463" i="2"/>
  <c r="H5463" i="2"/>
  <c r="G5463" i="2"/>
  <c r="F5463" i="2"/>
  <c r="E5463" i="2"/>
  <c r="D5463" i="2"/>
  <c r="C5463" i="2"/>
  <c r="B5463" i="2"/>
  <c r="A5463" i="2"/>
  <c r="T5462" i="2"/>
  <c r="S5462" i="2"/>
  <c r="R5462" i="2"/>
  <c r="Q5462" i="2"/>
  <c r="P5462" i="2"/>
  <c r="O5462" i="2"/>
  <c r="N5462" i="2"/>
  <c r="M5462" i="2"/>
  <c r="L5462" i="2"/>
  <c r="K5462" i="2"/>
  <c r="J5462" i="2"/>
  <c r="I5462" i="2"/>
  <c r="H5462" i="2"/>
  <c r="G5462" i="2"/>
  <c r="F5462" i="2"/>
  <c r="E5462" i="2"/>
  <c r="D5462" i="2"/>
  <c r="C5462" i="2"/>
  <c r="B5462" i="2"/>
  <c r="A5462" i="2"/>
  <c r="T5461" i="2"/>
  <c r="S5461" i="2"/>
  <c r="R5461" i="2"/>
  <c r="Q5461" i="2"/>
  <c r="P5461" i="2"/>
  <c r="O5461" i="2"/>
  <c r="N5461" i="2"/>
  <c r="M5461" i="2"/>
  <c r="L5461" i="2"/>
  <c r="K5461" i="2"/>
  <c r="J5461" i="2"/>
  <c r="I5461" i="2"/>
  <c r="H5461" i="2"/>
  <c r="G5461" i="2"/>
  <c r="F5461" i="2"/>
  <c r="E5461" i="2"/>
  <c r="D5461" i="2"/>
  <c r="C5461" i="2"/>
  <c r="B5461" i="2"/>
  <c r="A5461" i="2"/>
  <c r="T5460" i="2"/>
  <c r="S5460" i="2"/>
  <c r="R5460" i="2"/>
  <c r="Q5460" i="2"/>
  <c r="P5460" i="2"/>
  <c r="O5460" i="2"/>
  <c r="N5460" i="2"/>
  <c r="M5460" i="2"/>
  <c r="L5460" i="2"/>
  <c r="K5460" i="2"/>
  <c r="J5460" i="2"/>
  <c r="I5460" i="2"/>
  <c r="H5460" i="2"/>
  <c r="G5460" i="2"/>
  <c r="F5460" i="2"/>
  <c r="E5460" i="2"/>
  <c r="D5460" i="2"/>
  <c r="C5460" i="2"/>
  <c r="B5460" i="2"/>
  <c r="A5460" i="2"/>
  <c r="T5459" i="2"/>
  <c r="S5459" i="2"/>
  <c r="R5459" i="2"/>
  <c r="Q5459" i="2"/>
  <c r="P5459" i="2"/>
  <c r="O5459" i="2"/>
  <c r="N5459" i="2"/>
  <c r="M5459" i="2"/>
  <c r="L5459" i="2"/>
  <c r="K5459" i="2"/>
  <c r="J5459" i="2"/>
  <c r="I5459" i="2"/>
  <c r="H5459" i="2"/>
  <c r="G5459" i="2"/>
  <c r="F5459" i="2"/>
  <c r="E5459" i="2"/>
  <c r="D5459" i="2"/>
  <c r="C5459" i="2"/>
  <c r="B5459" i="2"/>
  <c r="A5459" i="2"/>
  <c r="T5458" i="2"/>
  <c r="S5458" i="2"/>
  <c r="R5458" i="2"/>
  <c r="Q5458" i="2"/>
  <c r="P5458" i="2"/>
  <c r="O5458" i="2"/>
  <c r="N5458" i="2"/>
  <c r="M5458" i="2"/>
  <c r="L5458" i="2"/>
  <c r="K5458" i="2"/>
  <c r="J5458" i="2"/>
  <c r="I5458" i="2"/>
  <c r="H5458" i="2"/>
  <c r="G5458" i="2"/>
  <c r="F5458" i="2"/>
  <c r="E5458" i="2"/>
  <c r="D5458" i="2"/>
  <c r="C5458" i="2"/>
  <c r="B5458" i="2"/>
  <c r="A5458" i="2"/>
  <c r="T5457" i="2"/>
  <c r="S5457" i="2"/>
  <c r="R5457" i="2"/>
  <c r="Q5457" i="2"/>
  <c r="P5457" i="2"/>
  <c r="O5457" i="2"/>
  <c r="N5457" i="2"/>
  <c r="M5457" i="2"/>
  <c r="L5457" i="2"/>
  <c r="K5457" i="2"/>
  <c r="J5457" i="2"/>
  <c r="I5457" i="2"/>
  <c r="H5457" i="2"/>
  <c r="G5457" i="2"/>
  <c r="F5457" i="2"/>
  <c r="E5457" i="2"/>
  <c r="D5457" i="2"/>
  <c r="C5457" i="2"/>
  <c r="B5457" i="2"/>
  <c r="A5457" i="2"/>
  <c r="T5456" i="2"/>
  <c r="S5456" i="2"/>
  <c r="R5456" i="2"/>
  <c r="Q5456" i="2"/>
  <c r="P5456" i="2"/>
  <c r="O5456" i="2"/>
  <c r="N5456" i="2"/>
  <c r="M5456" i="2"/>
  <c r="L5456" i="2"/>
  <c r="K5456" i="2"/>
  <c r="J5456" i="2"/>
  <c r="I5456" i="2"/>
  <c r="H5456" i="2"/>
  <c r="G5456" i="2"/>
  <c r="F5456" i="2"/>
  <c r="E5456" i="2"/>
  <c r="D5456" i="2"/>
  <c r="C5456" i="2"/>
  <c r="B5456" i="2"/>
  <c r="A5456" i="2"/>
  <c r="T5455" i="2"/>
  <c r="S5455" i="2"/>
  <c r="R5455" i="2"/>
  <c r="Q5455" i="2"/>
  <c r="P5455" i="2"/>
  <c r="O5455" i="2"/>
  <c r="N5455" i="2"/>
  <c r="M5455" i="2"/>
  <c r="L5455" i="2"/>
  <c r="K5455" i="2"/>
  <c r="J5455" i="2"/>
  <c r="I5455" i="2"/>
  <c r="H5455" i="2"/>
  <c r="G5455" i="2"/>
  <c r="F5455" i="2"/>
  <c r="E5455" i="2"/>
  <c r="D5455" i="2"/>
  <c r="C5455" i="2"/>
  <c r="B5455" i="2"/>
  <c r="A5455" i="2"/>
  <c r="T5454" i="2"/>
  <c r="S5454" i="2"/>
  <c r="R5454" i="2"/>
  <c r="Q5454" i="2"/>
  <c r="P5454" i="2"/>
  <c r="O5454" i="2"/>
  <c r="N5454" i="2"/>
  <c r="M5454" i="2"/>
  <c r="L5454" i="2"/>
  <c r="K5454" i="2"/>
  <c r="J5454" i="2"/>
  <c r="I5454" i="2"/>
  <c r="H5454" i="2"/>
  <c r="G5454" i="2"/>
  <c r="F5454" i="2"/>
  <c r="E5454" i="2"/>
  <c r="D5454" i="2"/>
  <c r="C5454" i="2"/>
  <c r="B5454" i="2"/>
  <c r="A5454" i="2"/>
  <c r="T5453" i="2"/>
  <c r="S5453" i="2"/>
  <c r="R5453" i="2"/>
  <c r="Q5453" i="2"/>
  <c r="P5453" i="2"/>
  <c r="O5453" i="2"/>
  <c r="N5453" i="2"/>
  <c r="M5453" i="2"/>
  <c r="L5453" i="2"/>
  <c r="K5453" i="2"/>
  <c r="J5453" i="2"/>
  <c r="I5453" i="2"/>
  <c r="H5453" i="2"/>
  <c r="G5453" i="2"/>
  <c r="F5453" i="2"/>
  <c r="E5453" i="2"/>
  <c r="D5453" i="2"/>
  <c r="C5453" i="2"/>
  <c r="B5453" i="2"/>
  <c r="A5453" i="2"/>
  <c r="T5452" i="2"/>
  <c r="S5452" i="2"/>
  <c r="R5452" i="2"/>
  <c r="Q5452" i="2"/>
  <c r="P5452" i="2"/>
  <c r="O5452" i="2"/>
  <c r="N5452" i="2"/>
  <c r="M5452" i="2"/>
  <c r="L5452" i="2"/>
  <c r="K5452" i="2"/>
  <c r="J5452" i="2"/>
  <c r="I5452" i="2"/>
  <c r="H5452" i="2"/>
  <c r="G5452" i="2"/>
  <c r="F5452" i="2"/>
  <c r="E5452" i="2"/>
  <c r="D5452" i="2"/>
  <c r="C5452" i="2"/>
  <c r="B5452" i="2"/>
  <c r="A5452" i="2"/>
  <c r="T5451" i="2"/>
  <c r="S5451" i="2"/>
  <c r="R5451" i="2"/>
  <c r="Q5451" i="2"/>
  <c r="P5451" i="2"/>
  <c r="O5451" i="2"/>
  <c r="N5451" i="2"/>
  <c r="M5451" i="2"/>
  <c r="L5451" i="2"/>
  <c r="K5451" i="2"/>
  <c r="J5451" i="2"/>
  <c r="I5451" i="2"/>
  <c r="H5451" i="2"/>
  <c r="G5451" i="2"/>
  <c r="F5451" i="2"/>
  <c r="E5451" i="2"/>
  <c r="D5451" i="2"/>
  <c r="C5451" i="2"/>
  <c r="B5451" i="2"/>
  <c r="A5451" i="2"/>
  <c r="T5450" i="2"/>
  <c r="S5450" i="2"/>
  <c r="R5450" i="2"/>
  <c r="Q5450" i="2"/>
  <c r="P5450" i="2"/>
  <c r="O5450" i="2"/>
  <c r="N5450" i="2"/>
  <c r="M5450" i="2"/>
  <c r="L5450" i="2"/>
  <c r="K5450" i="2"/>
  <c r="J5450" i="2"/>
  <c r="I5450" i="2"/>
  <c r="H5450" i="2"/>
  <c r="G5450" i="2"/>
  <c r="F5450" i="2"/>
  <c r="E5450" i="2"/>
  <c r="D5450" i="2"/>
  <c r="C5450" i="2"/>
  <c r="B5450" i="2"/>
  <c r="A5450" i="2"/>
  <c r="T5449" i="2"/>
  <c r="S5449" i="2"/>
  <c r="R5449" i="2"/>
  <c r="Q5449" i="2"/>
  <c r="P5449" i="2"/>
  <c r="O5449" i="2"/>
  <c r="N5449" i="2"/>
  <c r="M5449" i="2"/>
  <c r="L5449" i="2"/>
  <c r="K5449" i="2"/>
  <c r="J5449" i="2"/>
  <c r="I5449" i="2"/>
  <c r="H5449" i="2"/>
  <c r="G5449" i="2"/>
  <c r="F5449" i="2"/>
  <c r="E5449" i="2"/>
  <c r="D5449" i="2"/>
  <c r="C5449" i="2"/>
  <c r="B5449" i="2"/>
  <c r="A5449" i="2"/>
  <c r="T5448" i="2"/>
  <c r="S5448" i="2"/>
  <c r="R5448" i="2"/>
  <c r="Q5448" i="2"/>
  <c r="P5448" i="2"/>
  <c r="O5448" i="2"/>
  <c r="N5448" i="2"/>
  <c r="M5448" i="2"/>
  <c r="L5448" i="2"/>
  <c r="K5448" i="2"/>
  <c r="J5448" i="2"/>
  <c r="I5448" i="2"/>
  <c r="H5448" i="2"/>
  <c r="G5448" i="2"/>
  <c r="F5448" i="2"/>
  <c r="E5448" i="2"/>
  <c r="D5448" i="2"/>
  <c r="C5448" i="2"/>
  <c r="B5448" i="2"/>
  <c r="A5448" i="2"/>
  <c r="T5447" i="2"/>
  <c r="S5447" i="2"/>
  <c r="R5447" i="2"/>
  <c r="Q5447" i="2"/>
  <c r="P5447" i="2"/>
  <c r="O5447" i="2"/>
  <c r="N5447" i="2"/>
  <c r="M5447" i="2"/>
  <c r="L5447" i="2"/>
  <c r="K5447" i="2"/>
  <c r="J5447" i="2"/>
  <c r="I5447" i="2"/>
  <c r="H5447" i="2"/>
  <c r="G5447" i="2"/>
  <c r="F5447" i="2"/>
  <c r="E5447" i="2"/>
  <c r="D5447" i="2"/>
  <c r="C5447" i="2"/>
  <c r="B5447" i="2"/>
  <c r="A5447" i="2"/>
  <c r="T5446" i="2"/>
  <c r="S5446" i="2"/>
  <c r="R5446" i="2"/>
  <c r="Q5446" i="2"/>
  <c r="P5446" i="2"/>
  <c r="O5446" i="2"/>
  <c r="N5446" i="2"/>
  <c r="M5446" i="2"/>
  <c r="L5446" i="2"/>
  <c r="K5446" i="2"/>
  <c r="J5446" i="2"/>
  <c r="I5446" i="2"/>
  <c r="H5446" i="2"/>
  <c r="G5446" i="2"/>
  <c r="F5446" i="2"/>
  <c r="E5446" i="2"/>
  <c r="D5446" i="2"/>
  <c r="C5446" i="2"/>
  <c r="B5446" i="2"/>
  <c r="A5446" i="2"/>
  <c r="T5445" i="2"/>
  <c r="S5445" i="2"/>
  <c r="R5445" i="2"/>
  <c r="Q5445" i="2"/>
  <c r="P5445" i="2"/>
  <c r="O5445" i="2"/>
  <c r="N5445" i="2"/>
  <c r="M5445" i="2"/>
  <c r="L5445" i="2"/>
  <c r="K5445" i="2"/>
  <c r="J5445" i="2"/>
  <c r="I5445" i="2"/>
  <c r="H5445" i="2"/>
  <c r="G5445" i="2"/>
  <c r="F5445" i="2"/>
  <c r="E5445" i="2"/>
  <c r="D5445" i="2"/>
  <c r="C5445" i="2"/>
  <c r="B5445" i="2"/>
  <c r="A5445" i="2"/>
  <c r="T5444" i="2"/>
  <c r="S5444" i="2"/>
  <c r="R5444" i="2"/>
  <c r="Q5444" i="2"/>
  <c r="P5444" i="2"/>
  <c r="O5444" i="2"/>
  <c r="N5444" i="2"/>
  <c r="M5444" i="2"/>
  <c r="L5444" i="2"/>
  <c r="K5444" i="2"/>
  <c r="J5444" i="2"/>
  <c r="I5444" i="2"/>
  <c r="H5444" i="2"/>
  <c r="G5444" i="2"/>
  <c r="F5444" i="2"/>
  <c r="E5444" i="2"/>
  <c r="D5444" i="2"/>
  <c r="C5444" i="2"/>
  <c r="B5444" i="2"/>
  <c r="A5444" i="2"/>
  <c r="T5443" i="2"/>
  <c r="S5443" i="2"/>
  <c r="R5443" i="2"/>
  <c r="Q5443" i="2"/>
  <c r="P5443" i="2"/>
  <c r="O5443" i="2"/>
  <c r="N5443" i="2"/>
  <c r="M5443" i="2"/>
  <c r="L5443" i="2"/>
  <c r="K5443" i="2"/>
  <c r="J5443" i="2"/>
  <c r="I5443" i="2"/>
  <c r="H5443" i="2"/>
  <c r="G5443" i="2"/>
  <c r="F5443" i="2"/>
  <c r="E5443" i="2"/>
  <c r="D5443" i="2"/>
  <c r="C5443" i="2"/>
  <c r="B5443" i="2"/>
  <c r="A5443" i="2"/>
  <c r="T5442" i="2"/>
  <c r="S5442" i="2"/>
  <c r="R5442" i="2"/>
  <c r="Q5442" i="2"/>
  <c r="P5442" i="2"/>
  <c r="O5442" i="2"/>
  <c r="N5442" i="2"/>
  <c r="M5442" i="2"/>
  <c r="L5442" i="2"/>
  <c r="K5442" i="2"/>
  <c r="J5442" i="2"/>
  <c r="I5442" i="2"/>
  <c r="H5442" i="2"/>
  <c r="G5442" i="2"/>
  <c r="F5442" i="2"/>
  <c r="E5442" i="2"/>
  <c r="D5442" i="2"/>
  <c r="C5442" i="2"/>
  <c r="B5442" i="2"/>
  <c r="A5442" i="2"/>
  <c r="T5441" i="2"/>
  <c r="S5441" i="2"/>
  <c r="R5441" i="2"/>
  <c r="Q5441" i="2"/>
  <c r="P5441" i="2"/>
  <c r="O5441" i="2"/>
  <c r="N5441" i="2"/>
  <c r="M5441" i="2"/>
  <c r="L5441" i="2"/>
  <c r="K5441" i="2"/>
  <c r="J5441" i="2"/>
  <c r="I5441" i="2"/>
  <c r="H5441" i="2"/>
  <c r="G5441" i="2"/>
  <c r="F5441" i="2"/>
  <c r="E5441" i="2"/>
  <c r="D5441" i="2"/>
  <c r="C5441" i="2"/>
  <c r="B5441" i="2"/>
  <c r="A5441" i="2"/>
  <c r="T5440" i="2"/>
  <c r="S5440" i="2"/>
  <c r="R5440" i="2"/>
  <c r="Q5440" i="2"/>
  <c r="P5440" i="2"/>
  <c r="O5440" i="2"/>
  <c r="N5440" i="2"/>
  <c r="M5440" i="2"/>
  <c r="L5440" i="2"/>
  <c r="K5440" i="2"/>
  <c r="J5440" i="2"/>
  <c r="I5440" i="2"/>
  <c r="H5440" i="2"/>
  <c r="G5440" i="2"/>
  <c r="F5440" i="2"/>
  <c r="E5440" i="2"/>
  <c r="D5440" i="2"/>
  <c r="C5440" i="2"/>
  <c r="B5440" i="2"/>
  <c r="A5440" i="2"/>
  <c r="T5439" i="2"/>
  <c r="S5439" i="2"/>
  <c r="R5439" i="2"/>
  <c r="Q5439" i="2"/>
  <c r="P5439" i="2"/>
  <c r="O5439" i="2"/>
  <c r="N5439" i="2"/>
  <c r="M5439" i="2"/>
  <c r="L5439" i="2"/>
  <c r="K5439" i="2"/>
  <c r="J5439" i="2"/>
  <c r="I5439" i="2"/>
  <c r="H5439" i="2"/>
  <c r="G5439" i="2"/>
  <c r="F5439" i="2"/>
  <c r="E5439" i="2"/>
  <c r="D5439" i="2"/>
  <c r="C5439" i="2"/>
  <c r="B5439" i="2"/>
  <c r="A5439" i="2"/>
  <c r="T5438" i="2"/>
  <c r="S5438" i="2"/>
  <c r="R5438" i="2"/>
  <c r="Q5438" i="2"/>
  <c r="P5438" i="2"/>
  <c r="O5438" i="2"/>
  <c r="N5438" i="2"/>
  <c r="M5438" i="2"/>
  <c r="L5438" i="2"/>
  <c r="K5438" i="2"/>
  <c r="J5438" i="2"/>
  <c r="I5438" i="2"/>
  <c r="H5438" i="2"/>
  <c r="G5438" i="2"/>
  <c r="F5438" i="2"/>
  <c r="E5438" i="2"/>
  <c r="D5438" i="2"/>
  <c r="C5438" i="2"/>
  <c r="B5438" i="2"/>
  <c r="A5438" i="2"/>
  <c r="T5437" i="2"/>
  <c r="S5437" i="2"/>
  <c r="R5437" i="2"/>
  <c r="Q5437" i="2"/>
  <c r="P5437" i="2"/>
  <c r="O5437" i="2"/>
  <c r="N5437" i="2"/>
  <c r="M5437" i="2"/>
  <c r="L5437" i="2"/>
  <c r="K5437" i="2"/>
  <c r="J5437" i="2"/>
  <c r="I5437" i="2"/>
  <c r="H5437" i="2"/>
  <c r="G5437" i="2"/>
  <c r="F5437" i="2"/>
  <c r="E5437" i="2"/>
  <c r="D5437" i="2"/>
  <c r="C5437" i="2"/>
  <c r="B5437" i="2"/>
  <c r="A5437" i="2"/>
  <c r="T5436" i="2"/>
  <c r="S5436" i="2"/>
  <c r="R5436" i="2"/>
  <c r="Q5436" i="2"/>
  <c r="P5436" i="2"/>
  <c r="O5436" i="2"/>
  <c r="N5436" i="2"/>
  <c r="M5436" i="2"/>
  <c r="L5436" i="2"/>
  <c r="K5436" i="2"/>
  <c r="J5436" i="2"/>
  <c r="I5436" i="2"/>
  <c r="H5436" i="2"/>
  <c r="G5436" i="2"/>
  <c r="F5436" i="2"/>
  <c r="E5436" i="2"/>
  <c r="D5436" i="2"/>
  <c r="C5436" i="2"/>
  <c r="B5436" i="2"/>
  <c r="A5436" i="2"/>
  <c r="T5435" i="2"/>
  <c r="S5435" i="2"/>
  <c r="R5435" i="2"/>
  <c r="Q5435" i="2"/>
  <c r="P5435" i="2"/>
  <c r="O5435" i="2"/>
  <c r="N5435" i="2"/>
  <c r="M5435" i="2"/>
  <c r="L5435" i="2"/>
  <c r="K5435" i="2"/>
  <c r="J5435" i="2"/>
  <c r="I5435" i="2"/>
  <c r="H5435" i="2"/>
  <c r="G5435" i="2"/>
  <c r="F5435" i="2"/>
  <c r="E5435" i="2"/>
  <c r="D5435" i="2"/>
  <c r="C5435" i="2"/>
  <c r="B5435" i="2"/>
  <c r="A5435" i="2"/>
  <c r="T5434" i="2"/>
  <c r="S5434" i="2"/>
  <c r="R5434" i="2"/>
  <c r="Q5434" i="2"/>
  <c r="P5434" i="2"/>
  <c r="O5434" i="2"/>
  <c r="N5434" i="2"/>
  <c r="M5434" i="2"/>
  <c r="L5434" i="2"/>
  <c r="K5434" i="2"/>
  <c r="J5434" i="2"/>
  <c r="I5434" i="2"/>
  <c r="H5434" i="2"/>
  <c r="G5434" i="2"/>
  <c r="F5434" i="2"/>
  <c r="E5434" i="2"/>
  <c r="D5434" i="2"/>
  <c r="C5434" i="2"/>
  <c r="B5434" i="2"/>
  <c r="A5434" i="2"/>
  <c r="T5433" i="2"/>
  <c r="S5433" i="2"/>
  <c r="R5433" i="2"/>
  <c r="Q5433" i="2"/>
  <c r="P5433" i="2"/>
  <c r="O5433" i="2"/>
  <c r="N5433" i="2"/>
  <c r="M5433" i="2"/>
  <c r="L5433" i="2"/>
  <c r="K5433" i="2"/>
  <c r="J5433" i="2"/>
  <c r="I5433" i="2"/>
  <c r="H5433" i="2"/>
  <c r="G5433" i="2"/>
  <c r="F5433" i="2"/>
  <c r="E5433" i="2"/>
  <c r="D5433" i="2"/>
  <c r="C5433" i="2"/>
  <c r="B5433" i="2"/>
  <c r="A5433" i="2"/>
  <c r="T5432" i="2"/>
  <c r="S5432" i="2"/>
  <c r="R5432" i="2"/>
  <c r="Q5432" i="2"/>
  <c r="P5432" i="2"/>
  <c r="O5432" i="2"/>
  <c r="N5432" i="2"/>
  <c r="M5432" i="2"/>
  <c r="L5432" i="2"/>
  <c r="K5432" i="2"/>
  <c r="J5432" i="2"/>
  <c r="I5432" i="2"/>
  <c r="H5432" i="2"/>
  <c r="G5432" i="2"/>
  <c r="F5432" i="2"/>
  <c r="E5432" i="2"/>
  <c r="D5432" i="2"/>
  <c r="C5432" i="2"/>
  <c r="B5432" i="2"/>
  <c r="A5432" i="2"/>
  <c r="T5431" i="2"/>
  <c r="S5431" i="2"/>
  <c r="R5431" i="2"/>
  <c r="Q5431" i="2"/>
  <c r="P5431" i="2"/>
  <c r="O5431" i="2"/>
  <c r="N5431" i="2"/>
  <c r="M5431" i="2"/>
  <c r="L5431" i="2"/>
  <c r="K5431" i="2"/>
  <c r="J5431" i="2"/>
  <c r="I5431" i="2"/>
  <c r="H5431" i="2"/>
  <c r="G5431" i="2"/>
  <c r="F5431" i="2"/>
  <c r="E5431" i="2"/>
  <c r="D5431" i="2"/>
  <c r="C5431" i="2"/>
  <c r="B5431" i="2"/>
  <c r="A5431" i="2"/>
  <c r="T5430" i="2"/>
  <c r="S5430" i="2"/>
  <c r="R5430" i="2"/>
  <c r="Q5430" i="2"/>
  <c r="P5430" i="2"/>
  <c r="O5430" i="2"/>
  <c r="N5430" i="2"/>
  <c r="M5430" i="2"/>
  <c r="L5430" i="2"/>
  <c r="K5430" i="2"/>
  <c r="J5430" i="2"/>
  <c r="I5430" i="2"/>
  <c r="H5430" i="2"/>
  <c r="G5430" i="2"/>
  <c r="F5430" i="2"/>
  <c r="E5430" i="2"/>
  <c r="D5430" i="2"/>
  <c r="C5430" i="2"/>
  <c r="B5430" i="2"/>
  <c r="A5430" i="2"/>
  <c r="T5429" i="2"/>
  <c r="S5429" i="2"/>
  <c r="R5429" i="2"/>
  <c r="Q5429" i="2"/>
  <c r="P5429" i="2"/>
  <c r="O5429" i="2"/>
  <c r="N5429" i="2"/>
  <c r="M5429" i="2"/>
  <c r="L5429" i="2"/>
  <c r="K5429" i="2"/>
  <c r="J5429" i="2"/>
  <c r="I5429" i="2"/>
  <c r="H5429" i="2"/>
  <c r="G5429" i="2"/>
  <c r="F5429" i="2"/>
  <c r="E5429" i="2"/>
  <c r="D5429" i="2"/>
  <c r="C5429" i="2"/>
  <c r="B5429" i="2"/>
  <c r="A5429" i="2"/>
  <c r="T5428" i="2"/>
  <c r="S5428" i="2"/>
  <c r="R5428" i="2"/>
  <c r="Q5428" i="2"/>
  <c r="P5428" i="2"/>
  <c r="O5428" i="2"/>
  <c r="N5428" i="2"/>
  <c r="M5428" i="2"/>
  <c r="L5428" i="2"/>
  <c r="K5428" i="2"/>
  <c r="J5428" i="2"/>
  <c r="I5428" i="2"/>
  <c r="H5428" i="2"/>
  <c r="G5428" i="2"/>
  <c r="F5428" i="2"/>
  <c r="E5428" i="2"/>
  <c r="D5428" i="2"/>
  <c r="C5428" i="2"/>
  <c r="B5428" i="2"/>
  <c r="A5428" i="2"/>
  <c r="T5427" i="2"/>
  <c r="S5427" i="2"/>
  <c r="R5427" i="2"/>
  <c r="Q5427" i="2"/>
  <c r="P5427" i="2"/>
  <c r="O5427" i="2"/>
  <c r="N5427" i="2"/>
  <c r="M5427" i="2"/>
  <c r="L5427" i="2"/>
  <c r="K5427" i="2"/>
  <c r="J5427" i="2"/>
  <c r="I5427" i="2"/>
  <c r="H5427" i="2"/>
  <c r="G5427" i="2"/>
  <c r="F5427" i="2"/>
  <c r="E5427" i="2"/>
  <c r="D5427" i="2"/>
  <c r="C5427" i="2"/>
  <c r="B5427" i="2"/>
  <c r="A5427" i="2"/>
  <c r="T5426" i="2"/>
  <c r="S5426" i="2"/>
  <c r="R5426" i="2"/>
  <c r="Q5426" i="2"/>
  <c r="P5426" i="2"/>
  <c r="O5426" i="2"/>
  <c r="N5426" i="2"/>
  <c r="M5426" i="2"/>
  <c r="L5426" i="2"/>
  <c r="K5426" i="2"/>
  <c r="J5426" i="2"/>
  <c r="I5426" i="2"/>
  <c r="H5426" i="2"/>
  <c r="G5426" i="2"/>
  <c r="F5426" i="2"/>
  <c r="E5426" i="2"/>
  <c r="D5426" i="2"/>
  <c r="C5426" i="2"/>
  <c r="B5426" i="2"/>
  <c r="A5426" i="2"/>
  <c r="T5425" i="2"/>
  <c r="S5425" i="2"/>
  <c r="R5425" i="2"/>
  <c r="Q5425" i="2"/>
  <c r="P5425" i="2"/>
  <c r="O5425" i="2"/>
  <c r="N5425" i="2"/>
  <c r="M5425" i="2"/>
  <c r="L5425" i="2"/>
  <c r="K5425" i="2"/>
  <c r="J5425" i="2"/>
  <c r="I5425" i="2"/>
  <c r="H5425" i="2"/>
  <c r="G5425" i="2"/>
  <c r="F5425" i="2"/>
  <c r="E5425" i="2"/>
  <c r="D5425" i="2"/>
  <c r="C5425" i="2"/>
  <c r="B5425" i="2"/>
  <c r="A5425" i="2"/>
  <c r="T5424" i="2"/>
  <c r="S5424" i="2"/>
  <c r="R5424" i="2"/>
  <c r="Q5424" i="2"/>
  <c r="P5424" i="2"/>
  <c r="O5424" i="2"/>
  <c r="N5424" i="2"/>
  <c r="M5424" i="2"/>
  <c r="L5424" i="2"/>
  <c r="K5424" i="2"/>
  <c r="J5424" i="2"/>
  <c r="I5424" i="2"/>
  <c r="H5424" i="2"/>
  <c r="G5424" i="2"/>
  <c r="F5424" i="2"/>
  <c r="E5424" i="2"/>
  <c r="D5424" i="2"/>
  <c r="C5424" i="2"/>
  <c r="B5424" i="2"/>
  <c r="A5424" i="2"/>
  <c r="T5423" i="2"/>
  <c r="S5423" i="2"/>
  <c r="R5423" i="2"/>
  <c r="Q5423" i="2"/>
  <c r="P5423" i="2"/>
  <c r="O5423" i="2"/>
  <c r="N5423" i="2"/>
  <c r="M5423" i="2"/>
  <c r="L5423" i="2"/>
  <c r="K5423" i="2"/>
  <c r="J5423" i="2"/>
  <c r="I5423" i="2"/>
  <c r="H5423" i="2"/>
  <c r="G5423" i="2"/>
  <c r="F5423" i="2"/>
  <c r="E5423" i="2"/>
  <c r="D5423" i="2"/>
  <c r="C5423" i="2"/>
  <c r="B5423" i="2"/>
  <c r="A5423" i="2"/>
  <c r="T5422" i="2"/>
  <c r="S5422" i="2"/>
  <c r="R5422" i="2"/>
  <c r="Q5422" i="2"/>
  <c r="P5422" i="2"/>
  <c r="O5422" i="2"/>
  <c r="N5422" i="2"/>
  <c r="M5422" i="2"/>
  <c r="L5422" i="2"/>
  <c r="K5422" i="2"/>
  <c r="J5422" i="2"/>
  <c r="I5422" i="2"/>
  <c r="H5422" i="2"/>
  <c r="G5422" i="2"/>
  <c r="F5422" i="2"/>
  <c r="E5422" i="2"/>
  <c r="D5422" i="2"/>
  <c r="C5422" i="2"/>
  <c r="B5422" i="2"/>
  <c r="A5422" i="2"/>
  <c r="T5421" i="2"/>
  <c r="S5421" i="2"/>
  <c r="R5421" i="2"/>
  <c r="Q5421" i="2"/>
  <c r="P5421" i="2"/>
  <c r="O5421" i="2"/>
  <c r="N5421" i="2"/>
  <c r="M5421" i="2"/>
  <c r="L5421" i="2"/>
  <c r="K5421" i="2"/>
  <c r="J5421" i="2"/>
  <c r="I5421" i="2"/>
  <c r="H5421" i="2"/>
  <c r="G5421" i="2"/>
  <c r="F5421" i="2"/>
  <c r="E5421" i="2"/>
  <c r="D5421" i="2"/>
  <c r="C5421" i="2"/>
  <c r="B5421" i="2"/>
  <c r="A5421" i="2"/>
  <c r="T5420" i="2"/>
  <c r="S5420" i="2"/>
  <c r="R5420" i="2"/>
  <c r="Q5420" i="2"/>
  <c r="P5420" i="2"/>
  <c r="O5420" i="2"/>
  <c r="N5420" i="2"/>
  <c r="M5420" i="2"/>
  <c r="L5420" i="2"/>
  <c r="K5420" i="2"/>
  <c r="J5420" i="2"/>
  <c r="I5420" i="2"/>
  <c r="H5420" i="2"/>
  <c r="G5420" i="2"/>
  <c r="F5420" i="2"/>
  <c r="E5420" i="2"/>
  <c r="D5420" i="2"/>
  <c r="C5420" i="2"/>
  <c r="B5420" i="2"/>
  <c r="A5420" i="2"/>
  <c r="T5419" i="2"/>
  <c r="S5419" i="2"/>
  <c r="R5419" i="2"/>
  <c r="Q5419" i="2"/>
  <c r="P5419" i="2"/>
  <c r="O5419" i="2"/>
  <c r="N5419" i="2"/>
  <c r="M5419" i="2"/>
  <c r="L5419" i="2"/>
  <c r="K5419" i="2"/>
  <c r="J5419" i="2"/>
  <c r="I5419" i="2"/>
  <c r="H5419" i="2"/>
  <c r="G5419" i="2"/>
  <c r="F5419" i="2"/>
  <c r="E5419" i="2"/>
  <c r="D5419" i="2"/>
  <c r="C5419" i="2"/>
  <c r="B5419" i="2"/>
  <c r="A5419" i="2"/>
  <c r="T5418" i="2"/>
  <c r="S5418" i="2"/>
  <c r="R5418" i="2"/>
  <c r="Q5418" i="2"/>
  <c r="P5418" i="2"/>
  <c r="O5418" i="2"/>
  <c r="N5418" i="2"/>
  <c r="M5418" i="2"/>
  <c r="L5418" i="2"/>
  <c r="K5418" i="2"/>
  <c r="J5418" i="2"/>
  <c r="I5418" i="2"/>
  <c r="H5418" i="2"/>
  <c r="G5418" i="2"/>
  <c r="F5418" i="2"/>
  <c r="E5418" i="2"/>
  <c r="D5418" i="2"/>
  <c r="C5418" i="2"/>
  <c r="B5418" i="2"/>
  <c r="A5418" i="2"/>
  <c r="T5417" i="2"/>
  <c r="S5417" i="2"/>
  <c r="R5417" i="2"/>
  <c r="Q5417" i="2"/>
  <c r="P5417" i="2"/>
  <c r="O5417" i="2"/>
  <c r="N5417" i="2"/>
  <c r="M5417" i="2"/>
  <c r="L5417" i="2"/>
  <c r="K5417" i="2"/>
  <c r="J5417" i="2"/>
  <c r="I5417" i="2"/>
  <c r="H5417" i="2"/>
  <c r="G5417" i="2"/>
  <c r="F5417" i="2"/>
  <c r="E5417" i="2"/>
  <c r="D5417" i="2"/>
  <c r="C5417" i="2"/>
  <c r="B5417" i="2"/>
  <c r="A5417" i="2"/>
  <c r="T5416" i="2"/>
  <c r="S5416" i="2"/>
  <c r="R5416" i="2"/>
  <c r="Q5416" i="2"/>
  <c r="P5416" i="2"/>
  <c r="O5416" i="2"/>
  <c r="N5416" i="2"/>
  <c r="M5416" i="2"/>
  <c r="L5416" i="2"/>
  <c r="K5416" i="2"/>
  <c r="J5416" i="2"/>
  <c r="I5416" i="2"/>
  <c r="H5416" i="2"/>
  <c r="G5416" i="2"/>
  <c r="F5416" i="2"/>
  <c r="E5416" i="2"/>
  <c r="D5416" i="2"/>
  <c r="C5416" i="2"/>
  <c r="B5416" i="2"/>
  <c r="A5416" i="2"/>
  <c r="T5415" i="2"/>
  <c r="S5415" i="2"/>
  <c r="R5415" i="2"/>
  <c r="Q5415" i="2"/>
  <c r="P5415" i="2"/>
  <c r="O5415" i="2"/>
  <c r="N5415" i="2"/>
  <c r="M5415" i="2"/>
  <c r="L5415" i="2"/>
  <c r="K5415" i="2"/>
  <c r="J5415" i="2"/>
  <c r="I5415" i="2"/>
  <c r="H5415" i="2"/>
  <c r="G5415" i="2"/>
  <c r="F5415" i="2"/>
  <c r="E5415" i="2"/>
  <c r="D5415" i="2"/>
  <c r="C5415" i="2"/>
  <c r="B5415" i="2"/>
  <c r="A5415" i="2"/>
  <c r="T5414" i="2"/>
  <c r="S5414" i="2"/>
  <c r="R5414" i="2"/>
  <c r="Q5414" i="2"/>
  <c r="P5414" i="2"/>
  <c r="O5414" i="2"/>
  <c r="N5414" i="2"/>
  <c r="M5414" i="2"/>
  <c r="L5414" i="2"/>
  <c r="K5414" i="2"/>
  <c r="J5414" i="2"/>
  <c r="I5414" i="2"/>
  <c r="H5414" i="2"/>
  <c r="G5414" i="2"/>
  <c r="F5414" i="2"/>
  <c r="E5414" i="2"/>
  <c r="D5414" i="2"/>
  <c r="C5414" i="2"/>
  <c r="B5414" i="2"/>
  <c r="A5414" i="2"/>
  <c r="T5413" i="2"/>
  <c r="S5413" i="2"/>
  <c r="R5413" i="2"/>
  <c r="Q5413" i="2"/>
  <c r="P5413" i="2"/>
  <c r="O5413" i="2"/>
  <c r="N5413" i="2"/>
  <c r="M5413" i="2"/>
  <c r="L5413" i="2"/>
  <c r="K5413" i="2"/>
  <c r="J5413" i="2"/>
  <c r="I5413" i="2"/>
  <c r="H5413" i="2"/>
  <c r="G5413" i="2"/>
  <c r="F5413" i="2"/>
  <c r="E5413" i="2"/>
  <c r="D5413" i="2"/>
  <c r="C5413" i="2"/>
  <c r="B5413" i="2"/>
  <c r="A5413" i="2"/>
  <c r="T5412" i="2"/>
  <c r="S5412" i="2"/>
  <c r="R5412" i="2"/>
  <c r="Q5412" i="2"/>
  <c r="P5412" i="2"/>
  <c r="O5412" i="2"/>
  <c r="N5412" i="2"/>
  <c r="M5412" i="2"/>
  <c r="L5412" i="2"/>
  <c r="K5412" i="2"/>
  <c r="J5412" i="2"/>
  <c r="I5412" i="2"/>
  <c r="H5412" i="2"/>
  <c r="G5412" i="2"/>
  <c r="F5412" i="2"/>
  <c r="E5412" i="2"/>
  <c r="D5412" i="2"/>
  <c r="C5412" i="2"/>
  <c r="B5412" i="2"/>
  <c r="A5412" i="2"/>
  <c r="T5411" i="2"/>
  <c r="S5411" i="2"/>
  <c r="R5411" i="2"/>
  <c r="Q5411" i="2"/>
  <c r="P5411" i="2"/>
  <c r="O5411" i="2"/>
  <c r="N5411" i="2"/>
  <c r="M5411" i="2"/>
  <c r="L5411" i="2"/>
  <c r="K5411" i="2"/>
  <c r="J5411" i="2"/>
  <c r="I5411" i="2"/>
  <c r="H5411" i="2"/>
  <c r="G5411" i="2"/>
  <c r="F5411" i="2"/>
  <c r="E5411" i="2"/>
  <c r="D5411" i="2"/>
  <c r="C5411" i="2"/>
  <c r="B5411" i="2"/>
  <c r="A5411" i="2"/>
  <c r="T5410" i="2"/>
  <c r="S5410" i="2"/>
  <c r="R5410" i="2"/>
  <c r="Q5410" i="2"/>
  <c r="P5410" i="2"/>
  <c r="O5410" i="2"/>
  <c r="N5410" i="2"/>
  <c r="M5410" i="2"/>
  <c r="L5410" i="2"/>
  <c r="K5410" i="2"/>
  <c r="J5410" i="2"/>
  <c r="I5410" i="2"/>
  <c r="H5410" i="2"/>
  <c r="G5410" i="2"/>
  <c r="F5410" i="2"/>
  <c r="E5410" i="2"/>
  <c r="D5410" i="2"/>
  <c r="C5410" i="2"/>
  <c r="B5410" i="2"/>
  <c r="A5410" i="2"/>
  <c r="T5409" i="2"/>
  <c r="S5409" i="2"/>
  <c r="R5409" i="2"/>
  <c r="Q5409" i="2"/>
  <c r="P5409" i="2"/>
  <c r="O5409" i="2"/>
  <c r="N5409" i="2"/>
  <c r="M5409" i="2"/>
  <c r="L5409" i="2"/>
  <c r="K5409" i="2"/>
  <c r="J5409" i="2"/>
  <c r="I5409" i="2"/>
  <c r="H5409" i="2"/>
  <c r="G5409" i="2"/>
  <c r="F5409" i="2"/>
  <c r="E5409" i="2"/>
  <c r="D5409" i="2"/>
  <c r="C5409" i="2"/>
  <c r="B5409" i="2"/>
  <c r="A5409" i="2"/>
  <c r="T5408" i="2"/>
  <c r="S5408" i="2"/>
  <c r="R5408" i="2"/>
  <c r="Q5408" i="2"/>
  <c r="P5408" i="2"/>
  <c r="O5408" i="2"/>
  <c r="N5408" i="2"/>
  <c r="M5408" i="2"/>
  <c r="L5408" i="2"/>
  <c r="K5408" i="2"/>
  <c r="J5408" i="2"/>
  <c r="I5408" i="2"/>
  <c r="H5408" i="2"/>
  <c r="G5408" i="2"/>
  <c r="F5408" i="2"/>
  <c r="E5408" i="2"/>
  <c r="D5408" i="2"/>
  <c r="C5408" i="2"/>
  <c r="B5408" i="2"/>
  <c r="A5408" i="2"/>
  <c r="T5407" i="2"/>
  <c r="S5407" i="2"/>
  <c r="R5407" i="2"/>
  <c r="Q5407" i="2"/>
  <c r="P5407" i="2"/>
  <c r="O5407" i="2"/>
  <c r="N5407" i="2"/>
  <c r="M5407" i="2"/>
  <c r="L5407" i="2"/>
  <c r="K5407" i="2"/>
  <c r="J5407" i="2"/>
  <c r="I5407" i="2"/>
  <c r="H5407" i="2"/>
  <c r="G5407" i="2"/>
  <c r="F5407" i="2"/>
  <c r="E5407" i="2"/>
  <c r="D5407" i="2"/>
  <c r="C5407" i="2"/>
  <c r="B5407" i="2"/>
  <c r="A5407" i="2"/>
  <c r="T5406" i="2"/>
  <c r="S5406" i="2"/>
  <c r="R5406" i="2"/>
  <c r="Q5406" i="2"/>
  <c r="P5406" i="2"/>
  <c r="O5406" i="2"/>
  <c r="N5406" i="2"/>
  <c r="M5406" i="2"/>
  <c r="L5406" i="2"/>
  <c r="K5406" i="2"/>
  <c r="J5406" i="2"/>
  <c r="I5406" i="2"/>
  <c r="H5406" i="2"/>
  <c r="G5406" i="2"/>
  <c r="F5406" i="2"/>
  <c r="E5406" i="2"/>
  <c r="D5406" i="2"/>
  <c r="C5406" i="2"/>
  <c r="B5406" i="2"/>
  <c r="A5406" i="2"/>
  <c r="T5405" i="2"/>
  <c r="S5405" i="2"/>
  <c r="R5405" i="2"/>
  <c r="Q5405" i="2"/>
  <c r="P5405" i="2"/>
  <c r="O5405" i="2"/>
  <c r="N5405" i="2"/>
  <c r="B5405" i="2" s="1"/>
  <c r="M5405" i="2"/>
  <c r="L5405" i="2"/>
  <c r="K5405" i="2"/>
  <c r="J5405" i="2"/>
  <c r="I5405" i="2"/>
  <c r="H5405" i="2"/>
  <c r="G5405" i="2"/>
  <c r="F5405" i="2"/>
  <c r="E5405" i="2"/>
  <c r="D5405" i="2"/>
  <c r="C5405" i="2"/>
  <c r="A5405" i="2"/>
  <c r="T5404" i="2"/>
  <c r="S5404" i="2"/>
  <c r="R5404" i="2"/>
  <c r="Q5404" i="2"/>
  <c r="P5404" i="2"/>
  <c r="O5404" i="2"/>
  <c r="N5404" i="2"/>
  <c r="M5404" i="2"/>
  <c r="L5404" i="2"/>
  <c r="K5404" i="2"/>
  <c r="J5404" i="2"/>
  <c r="I5404" i="2"/>
  <c r="H5404" i="2"/>
  <c r="G5404" i="2"/>
  <c r="F5404" i="2"/>
  <c r="E5404" i="2"/>
  <c r="D5404" i="2"/>
  <c r="C5404" i="2"/>
  <c r="B5404" i="2"/>
  <c r="A5404" i="2"/>
  <c r="T5403" i="2"/>
  <c r="S5403" i="2"/>
  <c r="R5403" i="2"/>
  <c r="Q5403" i="2"/>
  <c r="P5403" i="2"/>
  <c r="O5403" i="2"/>
  <c r="N5403" i="2"/>
  <c r="B5403" i="2" s="1"/>
  <c r="M5403" i="2"/>
  <c r="L5403" i="2"/>
  <c r="K5403" i="2"/>
  <c r="J5403" i="2"/>
  <c r="I5403" i="2"/>
  <c r="H5403" i="2"/>
  <c r="G5403" i="2"/>
  <c r="F5403" i="2"/>
  <c r="E5403" i="2"/>
  <c r="D5403" i="2"/>
  <c r="C5403" i="2"/>
  <c r="A5403" i="2"/>
  <c r="T5402" i="2"/>
  <c r="S5402" i="2"/>
  <c r="R5402" i="2"/>
  <c r="Q5402" i="2"/>
  <c r="P5402" i="2"/>
  <c r="O5402" i="2"/>
  <c r="N5402" i="2"/>
  <c r="M5402" i="2"/>
  <c r="L5402" i="2"/>
  <c r="K5402" i="2"/>
  <c r="J5402" i="2"/>
  <c r="I5402" i="2"/>
  <c r="H5402" i="2"/>
  <c r="G5402" i="2"/>
  <c r="F5402" i="2"/>
  <c r="E5402" i="2"/>
  <c r="D5402" i="2"/>
  <c r="C5402" i="2"/>
  <c r="B5402" i="2"/>
  <c r="A5402" i="2"/>
  <c r="T5401" i="2"/>
  <c r="S5401" i="2"/>
  <c r="R5401" i="2"/>
  <c r="Q5401" i="2"/>
  <c r="P5401" i="2"/>
  <c r="O5401" i="2"/>
  <c r="N5401" i="2"/>
  <c r="B5401" i="2" s="1"/>
  <c r="M5401" i="2"/>
  <c r="L5401" i="2"/>
  <c r="K5401" i="2"/>
  <c r="J5401" i="2"/>
  <c r="I5401" i="2"/>
  <c r="H5401" i="2"/>
  <c r="G5401" i="2"/>
  <c r="F5401" i="2"/>
  <c r="E5401" i="2"/>
  <c r="D5401" i="2"/>
  <c r="C5401" i="2"/>
  <c r="A5401" i="2"/>
  <c r="T5400" i="2"/>
  <c r="S5400" i="2"/>
  <c r="R5400" i="2"/>
  <c r="Q5400" i="2"/>
  <c r="P5400" i="2"/>
  <c r="O5400" i="2"/>
  <c r="N5400" i="2"/>
  <c r="M5400" i="2"/>
  <c r="L5400" i="2"/>
  <c r="K5400" i="2"/>
  <c r="J5400" i="2"/>
  <c r="I5400" i="2"/>
  <c r="H5400" i="2"/>
  <c r="G5400" i="2"/>
  <c r="F5400" i="2"/>
  <c r="E5400" i="2"/>
  <c r="D5400" i="2"/>
  <c r="C5400" i="2"/>
  <c r="B5400" i="2"/>
  <c r="A5400" i="2"/>
  <c r="T5399" i="2"/>
  <c r="S5399" i="2"/>
  <c r="R5399" i="2"/>
  <c r="Q5399" i="2"/>
  <c r="P5399" i="2"/>
  <c r="O5399" i="2"/>
  <c r="N5399" i="2"/>
  <c r="B5399" i="2" s="1"/>
  <c r="M5399" i="2"/>
  <c r="L5399" i="2"/>
  <c r="K5399" i="2"/>
  <c r="J5399" i="2"/>
  <c r="I5399" i="2"/>
  <c r="H5399" i="2"/>
  <c r="G5399" i="2"/>
  <c r="F5399" i="2"/>
  <c r="E5399" i="2"/>
  <c r="D5399" i="2"/>
  <c r="C5399" i="2"/>
  <c r="A5399" i="2"/>
  <c r="T5398" i="2"/>
  <c r="S5398" i="2"/>
  <c r="R5398" i="2"/>
  <c r="Q5398" i="2"/>
  <c r="P5398" i="2"/>
  <c r="O5398" i="2"/>
  <c r="N5398" i="2"/>
  <c r="M5398" i="2"/>
  <c r="L5398" i="2"/>
  <c r="K5398" i="2"/>
  <c r="J5398" i="2"/>
  <c r="I5398" i="2"/>
  <c r="H5398" i="2"/>
  <c r="G5398" i="2"/>
  <c r="F5398" i="2"/>
  <c r="E5398" i="2"/>
  <c r="D5398" i="2"/>
  <c r="C5398" i="2"/>
  <c r="B5398" i="2"/>
  <c r="A5398" i="2"/>
  <c r="T5397" i="2"/>
  <c r="S5397" i="2"/>
  <c r="R5397" i="2"/>
  <c r="Q5397" i="2"/>
  <c r="P5397" i="2"/>
  <c r="O5397" i="2"/>
  <c r="N5397" i="2"/>
  <c r="B5397" i="2" s="1"/>
  <c r="M5397" i="2"/>
  <c r="L5397" i="2"/>
  <c r="K5397" i="2"/>
  <c r="J5397" i="2"/>
  <c r="I5397" i="2"/>
  <c r="H5397" i="2"/>
  <c r="G5397" i="2"/>
  <c r="F5397" i="2"/>
  <c r="E5397" i="2"/>
  <c r="D5397" i="2"/>
  <c r="C5397" i="2"/>
  <c r="A5397" i="2"/>
  <c r="T5396" i="2"/>
  <c r="S5396" i="2"/>
  <c r="R5396" i="2"/>
  <c r="Q5396" i="2"/>
  <c r="P5396" i="2"/>
  <c r="O5396" i="2"/>
  <c r="N5396" i="2"/>
  <c r="M5396" i="2"/>
  <c r="L5396" i="2"/>
  <c r="K5396" i="2"/>
  <c r="J5396" i="2"/>
  <c r="I5396" i="2"/>
  <c r="H5396" i="2"/>
  <c r="G5396" i="2"/>
  <c r="F5396" i="2"/>
  <c r="E5396" i="2"/>
  <c r="D5396" i="2"/>
  <c r="C5396" i="2"/>
  <c r="B5396" i="2"/>
  <c r="A5396" i="2"/>
  <c r="T5395" i="2"/>
  <c r="S5395" i="2"/>
  <c r="R5395" i="2"/>
  <c r="Q5395" i="2"/>
  <c r="P5395" i="2"/>
  <c r="O5395" i="2"/>
  <c r="N5395" i="2"/>
  <c r="M5395" i="2"/>
  <c r="L5395" i="2"/>
  <c r="K5395" i="2"/>
  <c r="J5395" i="2"/>
  <c r="I5395" i="2"/>
  <c r="H5395" i="2"/>
  <c r="G5395" i="2"/>
  <c r="F5395" i="2"/>
  <c r="E5395" i="2"/>
  <c r="D5395" i="2"/>
  <c r="C5395" i="2"/>
  <c r="B5395" i="2"/>
  <c r="A5395" i="2"/>
  <c r="T5394" i="2"/>
  <c r="S5394" i="2"/>
  <c r="R5394" i="2"/>
  <c r="Q5394" i="2"/>
  <c r="P5394" i="2"/>
  <c r="O5394" i="2"/>
  <c r="N5394" i="2"/>
  <c r="M5394" i="2"/>
  <c r="L5394" i="2"/>
  <c r="K5394" i="2"/>
  <c r="J5394" i="2"/>
  <c r="I5394" i="2"/>
  <c r="H5394" i="2"/>
  <c r="G5394" i="2"/>
  <c r="F5394" i="2"/>
  <c r="E5394" i="2"/>
  <c r="D5394" i="2"/>
  <c r="C5394" i="2"/>
  <c r="B5394" i="2"/>
  <c r="A5394" i="2"/>
  <c r="T5393" i="2"/>
  <c r="S5393" i="2"/>
  <c r="R5393" i="2"/>
  <c r="Q5393" i="2"/>
  <c r="P5393" i="2"/>
  <c r="O5393" i="2"/>
  <c r="N5393" i="2"/>
  <c r="M5393" i="2"/>
  <c r="L5393" i="2"/>
  <c r="K5393" i="2"/>
  <c r="J5393" i="2"/>
  <c r="I5393" i="2"/>
  <c r="H5393" i="2"/>
  <c r="G5393" i="2"/>
  <c r="F5393" i="2"/>
  <c r="E5393" i="2"/>
  <c r="D5393" i="2"/>
  <c r="C5393" i="2"/>
  <c r="B5393" i="2"/>
  <c r="A5393" i="2"/>
  <c r="T5392" i="2"/>
  <c r="S5392" i="2"/>
  <c r="R5392" i="2"/>
  <c r="Q5392" i="2"/>
  <c r="P5392" i="2"/>
  <c r="O5392" i="2"/>
  <c r="N5392" i="2"/>
  <c r="M5392" i="2"/>
  <c r="L5392" i="2"/>
  <c r="K5392" i="2"/>
  <c r="J5392" i="2"/>
  <c r="I5392" i="2"/>
  <c r="H5392" i="2"/>
  <c r="G5392" i="2"/>
  <c r="F5392" i="2"/>
  <c r="E5392" i="2"/>
  <c r="D5392" i="2"/>
  <c r="C5392" i="2"/>
  <c r="B5392" i="2"/>
  <c r="A5392" i="2"/>
  <c r="T5391" i="2"/>
  <c r="S5391" i="2"/>
  <c r="R5391" i="2"/>
  <c r="Q5391" i="2"/>
  <c r="P5391" i="2"/>
  <c r="O5391" i="2"/>
  <c r="N5391" i="2"/>
  <c r="M5391" i="2"/>
  <c r="L5391" i="2"/>
  <c r="K5391" i="2"/>
  <c r="J5391" i="2"/>
  <c r="I5391" i="2"/>
  <c r="H5391" i="2"/>
  <c r="G5391" i="2"/>
  <c r="F5391" i="2"/>
  <c r="E5391" i="2"/>
  <c r="D5391" i="2"/>
  <c r="C5391" i="2"/>
  <c r="B5391" i="2"/>
  <c r="A5391" i="2"/>
  <c r="T5390" i="2"/>
  <c r="S5390" i="2"/>
  <c r="R5390" i="2"/>
  <c r="Q5390" i="2"/>
  <c r="P5390" i="2"/>
  <c r="O5390" i="2"/>
  <c r="N5390" i="2"/>
  <c r="M5390" i="2"/>
  <c r="L5390" i="2"/>
  <c r="K5390" i="2"/>
  <c r="J5390" i="2"/>
  <c r="I5390" i="2"/>
  <c r="H5390" i="2"/>
  <c r="G5390" i="2"/>
  <c r="F5390" i="2"/>
  <c r="E5390" i="2"/>
  <c r="D5390" i="2"/>
  <c r="C5390" i="2"/>
  <c r="B5390" i="2"/>
  <c r="A5390" i="2"/>
  <c r="T5389" i="2"/>
  <c r="S5389" i="2"/>
  <c r="R5389" i="2"/>
  <c r="Q5389" i="2"/>
  <c r="P5389" i="2"/>
  <c r="O5389" i="2"/>
  <c r="N5389" i="2"/>
  <c r="M5389" i="2"/>
  <c r="L5389" i="2"/>
  <c r="K5389" i="2"/>
  <c r="J5389" i="2"/>
  <c r="I5389" i="2"/>
  <c r="H5389" i="2"/>
  <c r="G5389" i="2"/>
  <c r="F5389" i="2"/>
  <c r="E5389" i="2"/>
  <c r="D5389" i="2"/>
  <c r="C5389" i="2"/>
  <c r="B5389" i="2"/>
  <c r="A5389" i="2"/>
  <c r="T5388" i="2"/>
  <c r="S5388" i="2"/>
  <c r="R5388" i="2"/>
  <c r="Q5388" i="2"/>
  <c r="P5388" i="2"/>
  <c r="O5388" i="2"/>
  <c r="N5388" i="2"/>
  <c r="M5388" i="2"/>
  <c r="L5388" i="2"/>
  <c r="K5388" i="2"/>
  <c r="J5388" i="2"/>
  <c r="I5388" i="2"/>
  <c r="H5388" i="2"/>
  <c r="G5388" i="2"/>
  <c r="F5388" i="2"/>
  <c r="E5388" i="2"/>
  <c r="D5388" i="2"/>
  <c r="C5388" i="2"/>
  <c r="B5388" i="2"/>
  <c r="A5388" i="2"/>
  <c r="T5387" i="2"/>
  <c r="S5387" i="2"/>
  <c r="R5387" i="2"/>
  <c r="Q5387" i="2"/>
  <c r="P5387" i="2"/>
  <c r="O5387" i="2"/>
  <c r="N5387" i="2"/>
  <c r="M5387" i="2"/>
  <c r="L5387" i="2"/>
  <c r="K5387" i="2"/>
  <c r="J5387" i="2"/>
  <c r="I5387" i="2"/>
  <c r="H5387" i="2"/>
  <c r="G5387" i="2"/>
  <c r="F5387" i="2"/>
  <c r="E5387" i="2"/>
  <c r="D5387" i="2"/>
  <c r="C5387" i="2"/>
  <c r="B5387" i="2"/>
  <c r="A5387" i="2"/>
  <c r="T5386" i="2"/>
  <c r="S5386" i="2"/>
  <c r="R5386" i="2"/>
  <c r="Q5386" i="2"/>
  <c r="P5386" i="2"/>
  <c r="O5386" i="2"/>
  <c r="N5386" i="2"/>
  <c r="M5386" i="2"/>
  <c r="L5386" i="2"/>
  <c r="K5386" i="2"/>
  <c r="J5386" i="2"/>
  <c r="I5386" i="2"/>
  <c r="H5386" i="2"/>
  <c r="G5386" i="2"/>
  <c r="F5386" i="2"/>
  <c r="E5386" i="2"/>
  <c r="D5386" i="2"/>
  <c r="C5386" i="2"/>
  <c r="B5386" i="2"/>
  <c r="A5386" i="2"/>
  <c r="T5385" i="2"/>
  <c r="S5385" i="2"/>
  <c r="R5385" i="2"/>
  <c r="Q5385" i="2"/>
  <c r="P5385" i="2"/>
  <c r="O5385" i="2"/>
  <c r="N5385" i="2"/>
  <c r="M5385" i="2"/>
  <c r="L5385" i="2"/>
  <c r="K5385" i="2"/>
  <c r="J5385" i="2"/>
  <c r="I5385" i="2"/>
  <c r="H5385" i="2"/>
  <c r="G5385" i="2"/>
  <c r="F5385" i="2"/>
  <c r="E5385" i="2"/>
  <c r="D5385" i="2"/>
  <c r="C5385" i="2"/>
  <c r="B5385" i="2"/>
  <c r="A5385" i="2"/>
  <c r="T5384" i="2"/>
  <c r="S5384" i="2"/>
  <c r="R5384" i="2"/>
  <c r="Q5384" i="2"/>
  <c r="P5384" i="2"/>
  <c r="O5384" i="2"/>
  <c r="N5384" i="2"/>
  <c r="M5384" i="2"/>
  <c r="L5384" i="2"/>
  <c r="K5384" i="2"/>
  <c r="J5384" i="2"/>
  <c r="I5384" i="2"/>
  <c r="H5384" i="2"/>
  <c r="G5384" i="2"/>
  <c r="F5384" i="2"/>
  <c r="E5384" i="2"/>
  <c r="D5384" i="2"/>
  <c r="C5384" i="2"/>
  <c r="B5384" i="2"/>
  <c r="A5384" i="2"/>
  <c r="T5383" i="2"/>
  <c r="S5383" i="2"/>
  <c r="R5383" i="2"/>
  <c r="Q5383" i="2"/>
  <c r="P5383" i="2"/>
  <c r="O5383" i="2"/>
  <c r="N5383" i="2"/>
  <c r="M5383" i="2"/>
  <c r="L5383" i="2"/>
  <c r="K5383" i="2"/>
  <c r="J5383" i="2"/>
  <c r="I5383" i="2"/>
  <c r="H5383" i="2"/>
  <c r="G5383" i="2"/>
  <c r="F5383" i="2"/>
  <c r="E5383" i="2"/>
  <c r="D5383" i="2"/>
  <c r="C5383" i="2"/>
  <c r="B5383" i="2"/>
  <c r="A5383" i="2"/>
  <c r="T5382" i="2"/>
  <c r="S5382" i="2"/>
  <c r="R5382" i="2"/>
  <c r="Q5382" i="2"/>
  <c r="P5382" i="2"/>
  <c r="O5382" i="2"/>
  <c r="N5382" i="2"/>
  <c r="M5382" i="2"/>
  <c r="L5382" i="2"/>
  <c r="K5382" i="2"/>
  <c r="J5382" i="2"/>
  <c r="I5382" i="2"/>
  <c r="H5382" i="2"/>
  <c r="G5382" i="2"/>
  <c r="F5382" i="2"/>
  <c r="E5382" i="2"/>
  <c r="D5382" i="2"/>
  <c r="C5382" i="2"/>
  <c r="B5382" i="2"/>
  <c r="A5382" i="2"/>
  <c r="T5381" i="2"/>
  <c r="S5381" i="2"/>
  <c r="R5381" i="2"/>
  <c r="Q5381" i="2"/>
  <c r="P5381" i="2"/>
  <c r="O5381" i="2"/>
  <c r="N5381" i="2"/>
  <c r="M5381" i="2"/>
  <c r="L5381" i="2"/>
  <c r="K5381" i="2"/>
  <c r="J5381" i="2"/>
  <c r="I5381" i="2"/>
  <c r="H5381" i="2"/>
  <c r="G5381" i="2"/>
  <c r="F5381" i="2"/>
  <c r="E5381" i="2"/>
  <c r="D5381" i="2"/>
  <c r="C5381" i="2"/>
  <c r="B5381" i="2"/>
  <c r="A5381" i="2"/>
  <c r="T5380" i="2"/>
  <c r="S5380" i="2"/>
  <c r="R5380" i="2"/>
  <c r="Q5380" i="2"/>
  <c r="P5380" i="2"/>
  <c r="O5380" i="2"/>
  <c r="N5380" i="2"/>
  <c r="M5380" i="2"/>
  <c r="L5380" i="2"/>
  <c r="K5380" i="2"/>
  <c r="J5380" i="2"/>
  <c r="I5380" i="2"/>
  <c r="H5380" i="2"/>
  <c r="G5380" i="2"/>
  <c r="F5380" i="2"/>
  <c r="E5380" i="2"/>
  <c r="D5380" i="2"/>
  <c r="C5380" i="2"/>
  <c r="B5380" i="2"/>
  <c r="A5380" i="2"/>
  <c r="T5379" i="2"/>
  <c r="S5379" i="2"/>
  <c r="R5379" i="2"/>
  <c r="Q5379" i="2"/>
  <c r="P5379" i="2"/>
  <c r="O5379" i="2"/>
  <c r="N5379" i="2"/>
  <c r="M5379" i="2"/>
  <c r="L5379" i="2"/>
  <c r="K5379" i="2"/>
  <c r="J5379" i="2"/>
  <c r="I5379" i="2"/>
  <c r="H5379" i="2"/>
  <c r="G5379" i="2"/>
  <c r="F5379" i="2"/>
  <c r="E5379" i="2"/>
  <c r="D5379" i="2"/>
  <c r="C5379" i="2"/>
  <c r="B5379" i="2"/>
  <c r="A5379" i="2"/>
  <c r="T5378" i="2"/>
  <c r="S5378" i="2"/>
  <c r="R5378" i="2"/>
  <c r="Q5378" i="2"/>
  <c r="P5378" i="2"/>
  <c r="O5378" i="2"/>
  <c r="N5378" i="2"/>
  <c r="M5378" i="2"/>
  <c r="L5378" i="2"/>
  <c r="K5378" i="2"/>
  <c r="J5378" i="2"/>
  <c r="I5378" i="2"/>
  <c r="H5378" i="2"/>
  <c r="G5378" i="2"/>
  <c r="F5378" i="2"/>
  <c r="E5378" i="2"/>
  <c r="D5378" i="2"/>
  <c r="C5378" i="2"/>
  <c r="B5378" i="2"/>
  <c r="A5378" i="2"/>
  <c r="T5377" i="2"/>
  <c r="S5377" i="2"/>
  <c r="R5377" i="2"/>
  <c r="Q5377" i="2"/>
  <c r="P5377" i="2"/>
  <c r="O5377" i="2"/>
  <c r="N5377" i="2"/>
  <c r="M5377" i="2"/>
  <c r="L5377" i="2"/>
  <c r="K5377" i="2"/>
  <c r="J5377" i="2"/>
  <c r="I5377" i="2"/>
  <c r="H5377" i="2"/>
  <c r="G5377" i="2"/>
  <c r="F5377" i="2"/>
  <c r="E5377" i="2"/>
  <c r="D5377" i="2"/>
  <c r="C5377" i="2"/>
  <c r="B5377" i="2"/>
  <c r="A5377" i="2"/>
  <c r="T5376" i="2"/>
  <c r="S5376" i="2"/>
  <c r="R5376" i="2"/>
  <c r="Q5376" i="2"/>
  <c r="P5376" i="2"/>
  <c r="O5376" i="2"/>
  <c r="N5376" i="2"/>
  <c r="M5376" i="2"/>
  <c r="L5376" i="2"/>
  <c r="K5376" i="2"/>
  <c r="J5376" i="2"/>
  <c r="I5376" i="2"/>
  <c r="H5376" i="2"/>
  <c r="G5376" i="2"/>
  <c r="F5376" i="2"/>
  <c r="E5376" i="2"/>
  <c r="D5376" i="2"/>
  <c r="C5376" i="2"/>
  <c r="B5376" i="2"/>
  <c r="A5376" i="2"/>
  <c r="T5375" i="2"/>
  <c r="S5375" i="2"/>
  <c r="R5375" i="2"/>
  <c r="Q5375" i="2"/>
  <c r="P5375" i="2"/>
  <c r="O5375" i="2"/>
  <c r="N5375" i="2"/>
  <c r="M5375" i="2"/>
  <c r="L5375" i="2"/>
  <c r="K5375" i="2"/>
  <c r="J5375" i="2"/>
  <c r="I5375" i="2"/>
  <c r="H5375" i="2"/>
  <c r="G5375" i="2"/>
  <c r="F5375" i="2"/>
  <c r="E5375" i="2"/>
  <c r="D5375" i="2"/>
  <c r="C5375" i="2"/>
  <c r="B5375" i="2"/>
  <c r="A5375" i="2"/>
  <c r="T5374" i="2"/>
  <c r="S5374" i="2"/>
  <c r="R5374" i="2"/>
  <c r="Q5374" i="2"/>
  <c r="P5374" i="2"/>
  <c r="O5374" i="2"/>
  <c r="N5374" i="2"/>
  <c r="M5374" i="2"/>
  <c r="L5374" i="2"/>
  <c r="K5374" i="2"/>
  <c r="J5374" i="2"/>
  <c r="I5374" i="2"/>
  <c r="H5374" i="2"/>
  <c r="G5374" i="2"/>
  <c r="F5374" i="2"/>
  <c r="E5374" i="2"/>
  <c r="D5374" i="2"/>
  <c r="C5374" i="2"/>
  <c r="B5374" i="2"/>
  <c r="A5374" i="2"/>
  <c r="T5373" i="2"/>
  <c r="S5373" i="2"/>
  <c r="R5373" i="2"/>
  <c r="Q5373" i="2"/>
  <c r="P5373" i="2"/>
  <c r="O5373" i="2"/>
  <c r="N5373" i="2"/>
  <c r="M5373" i="2"/>
  <c r="L5373" i="2"/>
  <c r="K5373" i="2"/>
  <c r="J5373" i="2"/>
  <c r="I5373" i="2"/>
  <c r="H5373" i="2"/>
  <c r="G5373" i="2"/>
  <c r="F5373" i="2"/>
  <c r="E5373" i="2"/>
  <c r="D5373" i="2"/>
  <c r="C5373" i="2"/>
  <c r="B5373" i="2"/>
  <c r="A5373" i="2"/>
  <c r="T5372" i="2"/>
  <c r="S5372" i="2"/>
  <c r="R5372" i="2"/>
  <c r="Q5372" i="2"/>
  <c r="P5372" i="2"/>
  <c r="O5372" i="2"/>
  <c r="N5372" i="2"/>
  <c r="M5372" i="2"/>
  <c r="L5372" i="2"/>
  <c r="K5372" i="2"/>
  <c r="J5372" i="2"/>
  <c r="I5372" i="2"/>
  <c r="H5372" i="2"/>
  <c r="G5372" i="2"/>
  <c r="F5372" i="2"/>
  <c r="E5372" i="2"/>
  <c r="D5372" i="2"/>
  <c r="C5372" i="2"/>
  <c r="B5372" i="2"/>
  <c r="A5372" i="2"/>
  <c r="T5371" i="2"/>
  <c r="S5371" i="2"/>
  <c r="R5371" i="2"/>
  <c r="Q5371" i="2"/>
  <c r="P5371" i="2"/>
  <c r="O5371" i="2"/>
  <c r="N5371" i="2"/>
  <c r="M5371" i="2"/>
  <c r="L5371" i="2"/>
  <c r="K5371" i="2"/>
  <c r="J5371" i="2"/>
  <c r="I5371" i="2"/>
  <c r="H5371" i="2"/>
  <c r="G5371" i="2"/>
  <c r="F5371" i="2"/>
  <c r="E5371" i="2"/>
  <c r="D5371" i="2"/>
  <c r="C5371" i="2"/>
  <c r="B5371" i="2"/>
  <c r="A5371" i="2"/>
  <c r="T5370" i="2"/>
  <c r="S5370" i="2"/>
  <c r="R5370" i="2"/>
  <c r="Q5370" i="2"/>
  <c r="P5370" i="2"/>
  <c r="O5370" i="2"/>
  <c r="N5370" i="2"/>
  <c r="M5370" i="2"/>
  <c r="L5370" i="2"/>
  <c r="K5370" i="2"/>
  <c r="J5370" i="2"/>
  <c r="I5370" i="2"/>
  <c r="H5370" i="2"/>
  <c r="G5370" i="2"/>
  <c r="F5370" i="2"/>
  <c r="E5370" i="2"/>
  <c r="D5370" i="2"/>
  <c r="C5370" i="2"/>
  <c r="B5370" i="2"/>
  <c r="A5370" i="2"/>
  <c r="T5369" i="2"/>
  <c r="S5369" i="2"/>
  <c r="R5369" i="2"/>
  <c r="Q5369" i="2"/>
  <c r="P5369" i="2"/>
  <c r="O5369" i="2"/>
  <c r="N5369" i="2"/>
  <c r="M5369" i="2"/>
  <c r="L5369" i="2"/>
  <c r="K5369" i="2"/>
  <c r="J5369" i="2"/>
  <c r="I5369" i="2"/>
  <c r="H5369" i="2"/>
  <c r="G5369" i="2"/>
  <c r="F5369" i="2"/>
  <c r="E5369" i="2"/>
  <c r="D5369" i="2"/>
  <c r="C5369" i="2"/>
  <c r="B5369" i="2"/>
  <c r="A5369" i="2"/>
  <c r="T5368" i="2"/>
  <c r="S5368" i="2"/>
  <c r="R5368" i="2"/>
  <c r="Q5368" i="2"/>
  <c r="P5368" i="2"/>
  <c r="O5368" i="2"/>
  <c r="N5368" i="2"/>
  <c r="M5368" i="2"/>
  <c r="L5368" i="2"/>
  <c r="K5368" i="2"/>
  <c r="J5368" i="2"/>
  <c r="I5368" i="2"/>
  <c r="H5368" i="2"/>
  <c r="G5368" i="2"/>
  <c r="F5368" i="2"/>
  <c r="E5368" i="2"/>
  <c r="D5368" i="2"/>
  <c r="C5368" i="2"/>
  <c r="B5368" i="2"/>
  <c r="A5368" i="2"/>
  <c r="T5367" i="2"/>
  <c r="S5367" i="2"/>
  <c r="R5367" i="2"/>
  <c r="Q5367" i="2"/>
  <c r="P5367" i="2"/>
  <c r="O5367" i="2"/>
  <c r="N5367" i="2"/>
  <c r="M5367" i="2"/>
  <c r="L5367" i="2"/>
  <c r="K5367" i="2"/>
  <c r="J5367" i="2"/>
  <c r="I5367" i="2"/>
  <c r="H5367" i="2"/>
  <c r="G5367" i="2"/>
  <c r="F5367" i="2"/>
  <c r="E5367" i="2"/>
  <c r="D5367" i="2"/>
  <c r="C5367" i="2"/>
  <c r="B5367" i="2"/>
  <c r="A5367" i="2"/>
  <c r="T5366" i="2"/>
  <c r="S5366" i="2"/>
  <c r="R5366" i="2"/>
  <c r="Q5366" i="2"/>
  <c r="P5366" i="2"/>
  <c r="O5366" i="2"/>
  <c r="N5366" i="2"/>
  <c r="M5366" i="2"/>
  <c r="L5366" i="2"/>
  <c r="K5366" i="2"/>
  <c r="J5366" i="2"/>
  <c r="I5366" i="2"/>
  <c r="H5366" i="2"/>
  <c r="G5366" i="2"/>
  <c r="F5366" i="2"/>
  <c r="E5366" i="2"/>
  <c r="D5366" i="2"/>
  <c r="C5366" i="2"/>
  <c r="B5366" i="2"/>
  <c r="A5366" i="2"/>
  <c r="T5365" i="2"/>
  <c r="S5365" i="2"/>
  <c r="R5365" i="2"/>
  <c r="Q5365" i="2"/>
  <c r="P5365" i="2"/>
  <c r="O5365" i="2"/>
  <c r="N5365" i="2"/>
  <c r="M5365" i="2"/>
  <c r="L5365" i="2"/>
  <c r="K5365" i="2"/>
  <c r="J5365" i="2"/>
  <c r="I5365" i="2"/>
  <c r="H5365" i="2"/>
  <c r="G5365" i="2"/>
  <c r="F5365" i="2"/>
  <c r="E5365" i="2"/>
  <c r="D5365" i="2"/>
  <c r="C5365" i="2"/>
  <c r="B5365" i="2"/>
  <c r="A5365" i="2"/>
  <c r="T5364" i="2"/>
  <c r="S5364" i="2"/>
  <c r="R5364" i="2"/>
  <c r="Q5364" i="2"/>
  <c r="P5364" i="2"/>
  <c r="O5364" i="2"/>
  <c r="N5364" i="2"/>
  <c r="M5364" i="2"/>
  <c r="L5364" i="2"/>
  <c r="K5364" i="2"/>
  <c r="J5364" i="2"/>
  <c r="I5364" i="2"/>
  <c r="H5364" i="2"/>
  <c r="G5364" i="2"/>
  <c r="F5364" i="2"/>
  <c r="E5364" i="2"/>
  <c r="D5364" i="2"/>
  <c r="C5364" i="2"/>
  <c r="B5364" i="2"/>
  <c r="A5364" i="2"/>
  <c r="T5363" i="2"/>
  <c r="S5363" i="2"/>
  <c r="R5363" i="2"/>
  <c r="Q5363" i="2"/>
  <c r="P5363" i="2"/>
  <c r="O5363" i="2"/>
  <c r="N5363" i="2"/>
  <c r="M5363" i="2"/>
  <c r="L5363" i="2"/>
  <c r="K5363" i="2"/>
  <c r="J5363" i="2"/>
  <c r="I5363" i="2"/>
  <c r="H5363" i="2"/>
  <c r="G5363" i="2"/>
  <c r="F5363" i="2"/>
  <c r="E5363" i="2"/>
  <c r="D5363" i="2"/>
  <c r="C5363" i="2"/>
  <c r="B5363" i="2"/>
  <c r="A5363" i="2"/>
  <c r="T5362" i="2"/>
  <c r="S5362" i="2"/>
  <c r="R5362" i="2"/>
  <c r="Q5362" i="2"/>
  <c r="P5362" i="2"/>
  <c r="O5362" i="2"/>
  <c r="N5362" i="2"/>
  <c r="M5362" i="2"/>
  <c r="L5362" i="2"/>
  <c r="K5362" i="2"/>
  <c r="J5362" i="2"/>
  <c r="I5362" i="2"/>
  <c r="H5362" i="2"/>
  <c r="G5362" i="2"/>
  <c r="F5362" i="2"/>
  <c r="E5362" i="2"/>
  <c r="D5362" i="2"/>
  <c r="C5362" i="2"/>
  <c r="B5362" i="2"/>
  <c r="A5362" i="2"/>
  <c r="T5361" i="2"/>
  <c r="S5361" i="2"/>
  <c r="R5361" i="2"/>
  <c r="Q5361" i="2"/>
  <c r="P5361" i="2"/>
  <c r="O5361" i="2"/>
  <c r="N5361" i="2"/>
  <c r="M5361" i="2"/>
  <c r="L5361" i="2"/>
  <c r="K5361" i="2"/>
  <c r="J5361" i="2"/>
  <c r="I5361" i="2"/>
  <c r="H5361" i="2"/>
  <c r="G5361" i="2"/>
  <c r="F5361" i="2"/>
  <c r="E5361" i="2"/>
  <c r="D5361" i="2"/>
  <c r="C5361" i="2"/>
  <c r="B5361" i="2"/>
  <c r="A5361" i="2"/>
  <c r="T5360" i="2"/>
  <c r="S5360" i="2"/>
  <c r="R5360" i="2"/>
  <c r="Q5360" i="2"/>
  <c r="P5360" i="2"/>
  <c r="O5360" i="2"/>
  <c r="N5360" i="2"/>
  <c r="B5360" i="2" s="1"/>
  <c r="M5360" i="2"/>
  <c r="L5360" i="2"/>
  <c r="K5360" i="2"/>
  <c r="J5360" i="2"/>
  <c r="I5360" i="2"/>
  <c r="H5360" i="2"/>
  <c r="G5360" i="2"/>
  <c r="F5360" i="2"/>
  <c r="E5360" i="2"/>
  <c r="D5360" i="2"/>
  <c r="C5360" i="2"/>
  <c r="A5360" i="2"/>
  <c r="T5359" i="2"/>
  <c r="S5359" i="2"/>
  <c r="R5359" i="2"/>
  <c r="Q5359" i="2"/>
  <c r="P5359" i="2"/>
  <c r="O5359" i="2"/>
  <c r="N5359" i="2"/>
  <c r="M5359" i="2"/>
  <c r="L5359" i="2"/>
  <c r="K5359" i="2"/>
  <c r="J5359" i="2"/>
  <c r="I5359" i="2"/>
  <c r="H5359" i="2"/>
  <c r="G5359" i="2"/>
  <c r="F5359" i="2"/>
  <c r="E5359" i="2"/>
  <c r="D5359" i="2"/>
  <c r="C5359" i="2"/>
  <c r="B5359" i="2"/>
  <c r="A5359" i="2"/>
  <c r="T5358" i="2"/>
  <c r="S5358" i="2"/>
  <c r="R5358" i="2"/>
  <c r="Q5358" i="2"/>
  <c r="P5358" i="2"/>
  <c r="O5358" i="2"/>
  <c r="N5358" i="2"/>
  <c r="M5358" i="2"/>
  <c r="L5358" i="2"/>
  <c r="K5358" i="2"/>
  <c r="J5358" i="2"/>
  <c r="I5358" i="2"/>
  <c r="H5358" i="2"/>
  <c r="G5358" i="2"/>
  <c r="F5358" i="2"/>
  <c r="E5358" i="2"/>
  <c r="D5358" i="2"/>
  <c r="C5358" i="2"/>
  <c r="B5358" i="2"/>
  <c r="A5358" i="2"/>
  <c r="T5357" i="2"/>
  <c r="S5357" i="2"/>
  <c r="R5357" i="2"/>
  <c r="Q5357" i="2"/>
  <c r="P5357" i="2"/>
  <c r="O5357" i="2"/>
  <c r="N5357" i="2"/>
  <c r="M5357" i="2"/>
  <c r="L5357" i="2"/>
  <c r="K5357" i="2"/>
  <c r="J5357" i="2"/>
  <c r="I5357" i="2"/>
  <c r="H5357" i="2"/>
  <c r="G5357" i="2"/>
  <c r="F5357" i="2"/>
  <c r="E5357" i="2"/>
  <c r="D5357" i="2"/>
  <c r="C5357" i="2"/>
  <c r="B5357" i="2"/>
  <c r="A5357" i="2"/>
  <c r="T5356" i="2"/>
  <c r="S5356" i="2"/>
  <c r="R5356" i="2"/>
  <c r="Q5356" i="2"/>
  <c r="P5356" i="2"/>
  <c r="O5356" i="2"/>
  <c r="N5356" i="2"/>
  <c r="M5356" i="2"/>
  <c r="L5356" i="2"/>
  <c r="K5356" i="2"/>
  <c r="J5356" i="2"/>
  <c r="I5356" i="2"/>
  <c r="H5356" i="2"/>
  <c r="G5356" i="2"/>
  <c r="F5356" i="2"/>
  <c r="E5356" i="2"/>
  <c r="D5356" i="2"/>
  <c r="C5356" i="2"/>
  <c r="B5356" i="2"/>
  <c r="A5356" i="2"/>
  <c r="T5355" i="2"/>
  <c r="S5355" i="2"/>
  <c r="R5355" i="2"/>
  <c r="Q5355" i="2"/>
  <c r="P5355" i="2"/>
  <c r="O5355" i="2"/>
  <c r="N5355" i="2"/>
  <c r="M5355" i="2"/>
  <c r="L5355" i="2"/>
  <c r="K5355" i="2"/>
  <c r="J5355" i="2"/>
  <c r="I5355" i="2"/>
  <c r="H5355" i="2"/>
  <c r="G5355" i="2"/>
  <c r="F5355" i="2"/>
  <c r="E5355" i="2"/>
  <c r="D5355" i="2"/>
  <c r="C5355" i="2"/>
  <c r="B5355" i="2"/>
  <c r="A5355" i="2"/>
  <c r="T5354" i="2"/>
  <c r="S5354" i="2"/>
  <c r="R5354" i="2"/>
  <c r="Q5354" i="2"/>
  <c r="P5354" i="2"/>
  <c r="O5354" i="2"/>
  <c r="N5354" i="2"/>
  <c r="M5354" i="2"/>
  <c r="L5354" i="2"/>
  <c r="K5354" i="2"/>
  <c r="J5354" i="2"/>
  <c r="I5354" i="2"/>
  <c r="H5354" i="2"/>
  <c r="G5354" i="2"/>
  <c r="F5354" i="2"/>
  <c r="E5354" i="2"/>
  <c r="D5354" i="2"/>
  <c r="C5354" i="2"/>
  <c r="B5354" i="2"/>
  <c r="A5354" i="2"/>
  <c r="T5353" i="2"/>
  <c r="S5353" i="2"/>
  <c r="R5353" i="2"/>
  <c r="Q5353" i="2"/>
  <c r="P5353" i="2"/>
  <c r="O5353" i="2"/>
  <c r="N5353" i="2"/>
  <c r="M5353" i="2"/>
  <c r="L5353" i="2"/>
  <c r="K5353" i="2"/>
  <c r="J5353" i="2"/>
  <c r="I5353" i="2"/>
  <c r="H5353" i="2"/>
  <c r="G5353" i="2"/>
  <c r="F5353" i="2"/>
  <c r="E5353" i="2"/>
  <c r="D5353" i="2"/>
  <c r="C5353" i="2"/>
  <c r="B5353" i="2"/>
  <c r="A5353" i="2"/>
  <c r="T5352" i="2"/>
  <c r="S5352" i="2"/>
  <c r="R5352" i="2"/>
  <c r="Q5352" i="2"/>
  <c r="P5352" i="2"/>
  <c r="O5352" i="2"/>
  <c r="N5352" i="2"/>
  <c r="M5352" i="2"/>
  <c r="L5352" i="2"/>
  <c r="K5352" i="2"/>
  <c r="J5352" i="2"/>
  <c r="I5352" i="2"/>
  <c r="H5352" i="2"/>
  <c r="G5352" i="2"/>
  <c r="F5352" i="2"/>
  <c r="E5352" i="2"/>
  <c r="D5352" i="2"/>
  <c r="C5352" i="2"/>
  <c r="B5352" i="2"/>
  <c r="A5352" i="2"/>
  <c r="T5351" i="2"/>
  <c r="S5351" i="2"/>
  <c r="R5351" i="2"/>
  <c r="Q5351" i="2"/>
  <c r="P5351" i="2"/>
  <c r="O5351" i="2"/>
  <c r="N5351" i="2"/>
  <c r="M5351" i="2"/>
  <c r="L5351" i="2"/>
  <c r="K5351" i="2"/>
  <c r="J5351" i="2"/>
  <c r="I5351" i="2"/>
  <c r="H5351" i="2"/>
  <c r="G5351" i="2"/>
  <c r="F5351" i="2"/>
  <c r="E5351" i="2"/>
  <c r="D5351" i="2"/>
  <c r="C5351" i="2"/>
  <c r="B5351" i="2"/>
  <c r="A5351" i="2"/>
  <c r="T5350" i="2"/>
  <c r="S5350" i="2"/>
  <c r="R5350" i="2"/>
  <c r="Q5350" i="2"/>
  <c r="P5350" i="2"/>
  <c r="O5350" i="2"/>
  <c r="N5350" i="2"/>
  <c r="M5350" i="2"/>
  <c r="L5350" i="2"/>
  <c r="K5350" i="2"/>
  <c r="J5350" i="2"/>
  <c r="I5350" i="2"/>
  <c r="H5350" i="2"/>
  <c r="G5350" i="2"/>
  <c r="F5350" i="2"/>
  <c r="E5350" i="2"/>
  <c r="D5350" i="2"/>
  <c r="C5350" i="2"/>
  <c r="B5350" i="2"/>
  <c r="A5350" i="2"/>
  <c r="T5349" i="2"/>
  <c r="S5349" i="2"/>
  <c r="R5349" i="2"/>
  <c r="Q5349" i="2"/>
  <c r="P5349" i="2"/>
  <c r="O5349" i="2"/>
  <c r="N5349" i="2"/>
  <c r="M5349" i="2"/>
  <c r="L5349" i="2"/>
  <c r="K5349" i="2"/>
  <c r="J5349" i="2"/>
  <c r="I5349" i="2"/>
  <c r="H5349" i="2"/>
  <c r="G5349" i="2"/>
  <c r="F5349" i="2"/>
  <c r="E5349" i="2"/>
  <c r="D5349" i="2"/>
  <c r="C5349" i="2"/>
  <c r="B5349" i="2"/>
  <c r="A5349" i="2"/>
  <c r="T5348" i="2"/>
  <c r="S5348" i="2"/>
  <c r="R5348" i="2"/>
  <c r="Q5348" i="2"/>
  <c r="P5348" i="2"/>
  <c r="O5348" i="2"/>
  <c r="N5348" i="2"/>
  <c r="M5348" i="2"/>
  <c r="L5348" i="2"/>
  <c r="K5348" i="2"/>
  <c r="J5348" i="2"/>
  <c r="I5348" i="2"/>
  <c r="H5348" i="2"/>
  <c r="G5348" i="2"/>
  <c r="F5348" i="2"/>
  <c r="E5348" i="2"/>
  <c r="D5348" i="2"/>
  <c r="C5348" i="2"/>
  <c r="B5348" i="2"/>
  <c r="A5348" i="2"/>
  <c r="T5347" i="2"/>
  <c r="S5347" i="2"/>
  <c r="R5347" i="2"/>
  <c r="Q5347" i="2"/>
  <c r="P5347" i="2"/>
  <c r="O5347" i="2"/>
  <c r="N5347" i="2"/>
  <c r="M5347" i="2"/>
  <c r="L5347" i="2"/>
  <c r="K5347" i="2"/>
  <c r="J5347" i="2"/>
  <c r="I5347" i="2"/>
  <c r="H5347" i="2"/>
  <c r="G5347" i="2"/>
  <c r="F5347" i="2"/>
  <c r="E5347" i="2"/>
  <c r="D5347" i="2"/>
  <c r="C5347" i="2"/>
  <c r="B5347" i="2"/>
  <c r="A5347" i="2"/>
  <c r="T5346" i="2"/>
  <c r="S5346" i="2"/>
  <c r="R5346" i="2"/>
  <c r="Q5346" i="2"/>
  <c r="P5346" i="2"/>
  <c r="O5346" i="2"/>
  <c r="N5346" i="2"/>
  <c r="M5346" i="2"/>
  <c r="L5346" i="2"/>
  <c r="K5346" i="2"/>
  <c r="J5346" i="2"/>
  <c r="I5346" i="2"/>
  <c r="H5346" i="2"/>
  <c r="G5346" i="2"/>
  <c r="F5346" i="2"/>
  <c r="E5346" i="2"/>
  <c r="D5346" i="2"/>
  <c r="C5346" i="2"/>
  <c r="B5346" i="2"/>
  <c r="A5346" i="2"/>
  <c r="T5345" i="2"/>
  <c r="S5345" i="2"/>
  <c r="R5345" i="2"/>
  <c r="Q5345" i="2"/>
  <c r="P5345" i="2"/>
  <c r="O5345" i="2"/>
  <c r="N5345" i="2"/>
  <c r="M5345" i="2"/>
  <c r="L5345" i="2"/>
  <c r="K5345" i="2"/>
  <c r="J5345" i="2"/>
  <c r="I5345" i="2"/>
  <c r="H5345" i="2"/>
  <c r="G5345" i="2"/>
  <c r="F5345" i="2"/>
  <c r="E5345" i="2"/>
  <c r="D5345" i="2"/>
  <c r="C5345" i="2"/>
  <c r="B5345" i="2"/>
  <c r="A5345" i="2"/>
  <c r="T5344" i="2"/>
  <c r="S5344" i="2"/>
  <c r="R5344" i="2"/>
  <c r="Q5344" i="2"/>
  <c r="P5344" i="2"/>
  <c r="O5344" i="2"/>
  <c r="N5344" i="2"/>
  <c r="M5344" i="2"/>
  <c r="L5344" i="2"/>
  <c r="K5344" i="2"/>
  <c r="J5344" i="2"/>
  <c r="I5344" i="2"/>
  <c r="H5344" i="2"/>
  <c r="G5344" i="2"/>
  <c r="F5344" i="2"/>
  <c r="E5344" i="2"/>
  <c r="D5344" i="2"/>
  <c r="C5344" i="2"/>
  <c r="B5344" i="2"/>
  <c r="A5344" i="2"/>
  <c r="T5343" i="2"/>
  <c r="S5343" i="2"/>
  <c r="R5343" i="2"/>
  <c r="Q5343" i="2"/>
  <c r="P5343" i="2"/>
  <c r="O5343" i="2"/>
  <c r="N5343" i="2"/>
  <c r="M5343" i="2"/>
  <c r="L5343" i="2"/>
  <c r="K5343" i="2"/>
  <c r="J5343" i="2"/>
  <c r="I5343" i="2"/>
  <c r="H5343" i="2"/>
  <c r="G5343" i="2"/>
  <c r="F5343" i="2"/>
  <c r="E5343" i="2"/>
  <c r="D5343" i="2"/>
  <c r="C5343" i="2"/>
  <c r="B5343" i="2"/>
  <c r="A5343" i="2"/>
  <c r="T5342" i="2"/>
  <c r="S5342" i="2"/>
  <c r="R5342" i="2"/>
  <c r="Q5342" i="2"/>
  <c r="P5342" i="2"/>
  <c r="O5342" i="2"/>
  <c r="N5342" i="2"/>
  <c r="M5342" i="2"/>
  <c r="L5342" i="2"/>
  <c r="K5342" i="2"/>
  <c r="J5342" i="2"/>
  <c r="I5342" i="2"/>
  <c r="H5342" i="2"/>
  <c r="G5342" i="2"/>
  <c r="F5342" i="2"/>
  <c r="E5342" i="2"/>
  <c r="D5342" i="2"/>
  <c r="C5342" i="2"/>
  <c r="B5342" i="2"/>
  <c r="A5342" i="2"/>
  <c r="T5341" i="2"/>
  <c r="S5341" i="2"/>
  <c r="R5341" i="2"/>
  <c r="Q5341" i="2"/>
  <c r="P5341" i="2"/>
  <c r="O5341" i="2"/>
  <c r="N5341" i="2"/>
  <c r="M5341" i="2"/>
  <c r="L5341" i="2"/>
  <c r="K5341" i="2"/>
  <c r="J5341" i="2"/>
  <c r="I5341" i="2"/>
  <c r="H5341" i="2"/>
  <c r="G5341" i="2"/>
  <c r="F5341" i="2"/>
  <c r="E5341" i="2"/>
  <c r="D5341" i="2"/>
  <c r="C5341" i="2"/>
  <c r="B5341" i="2"/>
  <c r="A5341" i="2"/>
  <c r="T5340" i="2"/>
  <c r="S5340" i="2"/>
  <c r="R5340" i="2"/>
  <c r="Q5340" i="2"/>
  <c r="P5340" i="2"/>
  <c r="O5340" i="2"/>
  <c r="N5340" i="2"/>
  <c r="M5340" i="2"/>
  <c r="L5340" i="2"/>
  <c r="K5340" i="2"/>
  <c r="J5340" i="2"/>
  <c r="I5340" i="2"/>
  <c r="H5340" i="2"/>
  <c r="G5340" i="2"/>
  <c r="F5340" i="2"/>
  <c r="E5340" i="2"/>
  <c r="D5340" i="2"/>
  <c r="C5340" i="2"/>
  <c r="B5340" i="2"/>
  <c r="A5340" i="2"/>
  <c r="T5339" i="2"/>
  <c r="S5339" i="2"/>
  <c r="R5339" i="2"/>
  <c r="Q5339" i="2"/>
  <c r="P5339" i="2"/>
  <c r="O5339" i="2"/>
  <c r="N5339" i="2"/>
  <c r="M5339" i="2"/>
  <c r="L5339" i="2"/>
  <c r="K5339" i="2"/>
  <c r="J5339" i="2"/>
  <c r="I5339" i="2"/>
  <c r="H5339" i="2"/>
  <c r="G5339" i="2"/>
  <c r="F5339" i="2"/>
  <c r="E5339" i="2"/>
  <c r="D5339" i="2"/>
  <c r="C5339" i="2"/>
  <c r="B5339" i="2"/>
  <c r="A5339" i="2"/>
  <c r="T5338" i="2"/>
  <c r="S5338" i="2"/>
  <c r="R5338" i="2"/>
  <c r="Q5338" i="2"/>
  <c r="P5338" i="2"/>
  <c r="O5338" i="2"/>
  <c r="N5338" i="2"/>
  <c r="M5338" i="2"/>
  <c r="L5338" i="2"/>
  <c r="K5338" i="2"/>
  <c r="J5338" i="2"/>
  <c r="I5338" i="2"/>
  <c r="H5338" i="2"/>
  <c r="G5338" i="2"/>
  <c r="F5338" i="2"/>
  <c r="E5338" i="2"/>
  <c r="D5338" i="2"/>
  <c r="C5338" i="2"/>
  <c r="B5338" i="2"/>
  <c r="A5338" i="2"/>
  <c r="T5337" i="2"/>
  <c r="S5337" i="2"/>
  <c r="R5337" i="2"/>
  <c r="Q5337" i="2"/>
  <c r="P5337" i="2"/>
  <c r="O5337" i="2"/>
  <c r="N5337" i="2"/>
  <c r="M5337" i="2"/>
  <c r="L5337" i="2"/>
  <c r="K5337" i="2"/>
  <c r="J5337" i="2"/>
  <c r="I5337" i="2"/>
  <c r="H5337" i="2"/>
  <c r="G5337" i="2"/>
  <c r="F5337" i="2"/>
  <c r="E5337" i="2"/>
  <c r="D5337" i="2"/>
  <c r="C5337" i="2"/>
  <c r="B5337" i="2"/>
  <c r="A5337" i="2"/>
  <c r="T5336" i="2"/>
  <c r="S5336" i="2"/>
  <c r="R5336" i="2"/>
  <c r="Q5336" i="2"/>
  <c r="P5336" i="2"/>
  <c r="O5336" i="2"/>
  <c r="N5336" i="2"/>
  <c r="M5336" i="2"/>
  <c r="L5336" i="2"/>
  <c r="K5336" i="2"/>
  <c r="J5336" i="2"/>
  <c r="I5336" i="2"/>
  <c r="H5336" i="2"/>
  <c r="G5336" i="2"/>
  <c r="F5336" i="2"/>
  <c r="E5336" i="2"/>
  <c r="D5336" i="2"/>
  <c r="C5336" i="2"/>
  <c r="B5336" i="2"/>
  <c r="A5336" i="2"/>
  <c r="T5335" i="2"/>
  <c r="S5335" i="2"/>
  <c r="R5335" i="2"/>
  <c r="Q5335" i="2"/>
  <c r="P5335" i="2"/>
  <c r="O5335" i="2"/>
  <c r="N5335" i="2"/>
  <c r="M5335" i="2"/>
  <c r="L5335" i="2"/>
  <c r="K5335" i="2"/>
  <c r="J5335" i="2"/>
  <c r="I5335" i="2"/>
  <c r="H5335" i="2"/>
  <c r="G5335" i="2"/>
  <c r="F5335" i="2"/>
  <c r="E5335" i="2"/>
  <c r="D5335" i="2"/>
  <c r="C5335" i="2"/>
  <c r="B5335" i="2"/>
  <c r="A5335" i="2"/>
  <c r="T5334" i="2"/>
  <c r="S5334" i="2"/>
  <c r="R5334" i="2"/>
  <c r="Q5334" i="2"/>
  <c r="P5334" i="2"/>
  <c r="O5334" i="2"/>
  <c r="N5334" i="2"/>
  <c r="M5334" i="2"/>
  <c r="L5334" i="2"/>
  <c r="K5334" i="2"/>
  <c r="J5334" i="2"/>
  <c r="I5334" i="2"/>
  <c r="H5334" i="2"/>
  <c r="G5334" i="2"/>
  <c r="F5334" i="2"/>
  <c r="E5334" i="2"/>
  <c r="D5334" i="2"/>
  <c r="C5334" i="2"/>
  <c r="B5334" i="2"/>
  <c r="A5334" i="2"/>
  <c r="T5333" i="2"/>
  <c r="S5333" i="2"/>
  <c r="R5333" i="2"/>
  <c r="Q5333" i="2"/>
  <c r="P5333" i="2"/>
  <c r="O5333" i="2"/>
  <c r="N5333" i="2"/>
  <c r="M5333" i="2"/>
  <c r="L5333" i="2"/>
  <c r="K5333" i="2"/>
  <c r="J5333" i="2"/>
  <c r="I5333" i="2"/>
  <c r="H5333" i="2"/>
  <c r="G5333" i="2"/>
  <c r="F5333" i="2"/>
  <c r="E5333" i="2"/>
  <c r="D5333" i="2"/>
  <c r="C5333" i="2"/>
  <c r="B5333" i="2"/>
  <c r="A5333" i="2"/>
  <c r="T5332" i="2"/>
  <c r="S5332" i="2"/>
  <c r="R5332" i="2"/>
  <c r="Q5332" i="2"/>
  <c r="P5332" i="2"/>
  <c r="O5332" i="2"/>
  <c r="N5332" i="2"/>
  <c r="M5332" i="2"/>
  <c r="L5332" i="2"/>
  <c r="K5332" i="2"/>
  <c r="J5332" i="2"/>
  <c r="I5332" i="2"/>
  <c r="H5332" i="2"/>
  <c r="G5332" i="2"/>
  <c r="F5332" i="2"/>
  <c r="E5332" i="2"/>
  <c r="D5332" i="2"/>
  <c r="C5332" i="2"/>
  <c r="B5332" i="2"/>
  <c r="A5332" i="2"/>
  <c r="T5331" i="2"/>
  <c r="S5331" i="2"/>
  <c r="R5331" i="2"/>
  <c r="Q5331" i="2"/>
  <c r="P5331" i="2"/>
  <c r="O5331" i="2"/>
  <c r="N5331" i="2"/>
  <c r="M5331" i="2"/>
  <c r="L5331" i="2"/>
  <c r="K5331" i="2"/>
  <c r="J5331" i="2"/>
  <c r="I5331" i="2"/>
  <c r="H5331" i="2"/>
  <c r="G5331" i="2"/>
  <c r="F5331" i="2"/>
  <c r="E5331" i="2"/>
  <c r="D5331" i="2"/>
  <c r="C5331" i="2"/>
  <c r="B5331" i="2"/>
  <c r="A5331" i="2"/>
  <c r="T5330" i="2"/>
  <c r="S5330" i="2"/>
  <c r="R5330" i="2"/>
  <c r="Q5330" i="2"/>
  <c r="P5330" i="2"/>
  <c r="O5330" i="2"/>
  <c r="N5330" i="2"/>
  <c r="M5330" i="2"/>
  <c r="L5330" i="2"/>
  <c r="K5330" i="2"/>
  <c r="J5330" i="2"/>
  <c r="I5330" i="2"/>
  <c r="H5330" i="2"/>
  <c r="G5330" i="2"/>
  <c r="F5330" i="2"/>
  <c r="E5330" i="2"/>
  <c r="D5330" i="2"/>
  <c r="C5330" i="2"/>
  <c r="B5330" i="2"/>
  <c r="A5330" i="2"/>
  <c r="T5329" i="2"/>
  <c r="S5329" i="2"/>
  <c r="R5329" i="2"/>
  <c r="Q5329" i="2"/>
  <c r="P5329" i="2"/>
  <c r="O5329" i="2"/>
  <c r="N5329" i="2"/>
  <c r="M5329" i="2"/>
  <c r="L5329" i="2"/>
  <c r="K5329" i="2"/>
  <c r="J5329" i="2"/>
  <c r="I5329" i="2"/>
  <c r="H5329" i="2"/>
  <c r="G5329" i="2"/>
  <c r="F5329" i="2"/>
  <c r="E5329" i="2"/>
  <c r="D5329" i="2"/>
  <c r="C5329" i="2"/>
  <c r="B5329" i="2"/>
  <c r="A5329" i="2"/>
  <c r="T5328" i="2"/>
  <c r="S5328" i="2"/>
  <c r="R5328" i="2"/>
  <c r="Q5328" i="2"/>
  <c r="P5328" i="2"/>
  <c r="O5328" i="2"/>
  <c r="N5328" i="2"/>
  <c r="M5328" i="2"/>
  <c r="L5328" i="2"/>
  <c r="K5328" i="2"/>
  <c r="J5328" i="2"/>
  <c r="I5328" i="2"/>
  <c r="H5328" i="2"/>
  <c r="G5328" i="2"/>
  <c r="F5328" i="2"/>
  <c r="E5328" i="2"/>
  <c r="D5328" i="2"/>
  <c r="C5328" i="2"/>
  <c r="B5328" i="2"/>
  <c r="A5328" i="2"/>
  <c r="T5327" i="2"/>
  <c r="S5327" i="2"/>
  <c r="R5327" i="2"/>
  <c r="Q5327" i="2"/>
  <c r="P5327" i="2"/>
  <c r="O5327" i="2"/>
  <c r="N5327" i="2"/>
  <c r="M5327" i="2"/>
  <c r="L5327" i="2"/>
  <c r="K5327" i="2"/>
  <c r="J5327" i="2"/>
  <c r="I5327" i="2"/>
  <c r="H5327" i="2"/>
  <c r="G5327" i="2"/>
  <c r="F5327" i="2"/>
  <c r="E5327" i="2"/>
  <c r="D5327" i="2"/>
  <c r="C5327" i="2"/>
  <c r="B5327" i="2"/>
  <c r="A5327" i="2"/>
  <c r="T5326" i="2"/>
  <c r="S5326" i="2"/>
  <c r="R5326" i="2"/>
  <c r="Q5326" i="2"/>
  <c r="P5326" i="2"/>
  <c r="O5326" i="2"/>
  <c r="N5326" i="2"/>
  <c r="M5326" i="2"/>
  <c r="L5326" i="2"/>
  <c r="K5326" i="2"/>
  <c r="J5326" i="2"/>
  <c r="I5326" i="2"/>
  <c r="H5326" i="2"/>
  <c r="G5326" i="2"/>
  <c r="F5326" i="2"/>
  <c r="E5326" i="2"/>
  <c r="D5326" i="2"/>
  <c r="C5326" i="2"/>
  <c r="B5326" i="2"/>
  <c r="A5326" i="2"/>
  <c r="T5325" i="2"/>
  <c r="S5325" i="2"/>
  <c r="R5325" i="2"/>
  <c r="Q5325" i="2"/>
  <c r="P5325" i="2"/>
  <c r="O5325" i="2"/>
  <c r="N5325" i="2"/>
  <c r="M5325" i="2"/>
  <c r="L5325" i="2"/>
  <c r="K5325" i="2"/>
  <c r="J5325" i="2"/>
  <c r="I5325" i="2"/>
  <c r="H5325" i="2"/>
  <c r="G5325" i="2"/>
  <c r="F5325" i="2"/>
  <c r="E5325" i="2"/>
  <c r="D5325" i="2"/>
  <c r="C5325" i="2"/>
  <c r="B5325" i="2"/>
  <c r="A5325" i="2"/>
  <c r="T5324" i="2"/>
  <c r="S5324" i="2"/>
  <c r="R5324" i="2"/>
  <c r="Q5324" i="2"/>
  <c r="P5324" i="2"/>
  <c r="O5324" i="2"/>
  <c r="N5324" i="2"/>
  <c r="M5324" i="2"/>
  <c r="L5324" i="2"/>
  <c r="K5324" i="2"/>
  <c r="J5324" i="2"/>
  <c r="I5324" i="2"/>
  <c r="H5324" i="2"/>
  <c r="G5324" i="2"/>
  <c r="F5324" i="2"/>
  <c r="E5324" i="2"/>
  <c r="D5324" i="2"/>
  <c r="C5324" i="2"/>
  <c r="B5324" i="2"/>
  <c r="A5324" i="2"/>
  <c r="T5323" i="2"/>
  <c r="S5323" i="2"/>
  <c r="R5323" i="2"/>
  <c r="Q5323" i="2"/>
  <c r="P5323" i="2"/>
  <c r="O5323" i="2"/>
  <c r="N5323" i="2"/>
  <c r="M5323" i="2"/>
  <c r="L5323" i="2"/>
  <c r="K5323" i="2"/>
  <c r="J5323" i="2"/>
  <c r="I5323" i="2"/>
  <c r="H5323" i="2"/>
  <c r="G5323" i="2"/>
  <c r="F5323" i="2"/>
  <c r="E5323" i="2"/>
  <c r="D5323" i="2"/>
  <c r="C5323" i="2"/>
  <c r="B5323" i="2"/>
  <c r="A5323" i="2"/>
  <c r="T5322" i="2"/>
  <c r="S5322" i="2"/>
  <c r="R5322" i="2"/>
  <c r="Q5322" i="2"/>
  <c r="P5322" i="2"/>
  <c r="O5322" i="2"/>
  <c r="N5322" i="2"/>
  <c r="M5322" i="2"/>
  <c r="L5322" i="2"/>
  <c r="K5322" i="2"/>
  <c r="J5322" i="2"/>
  <c r="I5322" i="2"/>
  <c r="H5322" i="2"/>
  <c r="G5322" i="2"/>
  <c r="F5322" i="2"/>
  <c r="E5322" i="2"/>
  <c r="D5322" i="2"/>
  <c r="C5322" i="2"/>
  <c r="B5322" i="2"/>
  <c r="A5322" i="2"/>
  <c r="T5321" i="2"/>
  <c r="S5321" i="2"/>
  <c r="R5321" i="2"/>
  <c r="Q5321" i="2"/>
  <c r="P5321" i="2"/>
  <c r="O5321" i="2"/>
  <c r="N5321" i="2"/>
  <c r="M5321" i="2"/>
  <c r="L5321" i="2"/>
  <c r="K5321" i="2"/>
  <c r="J5321" i="2"/>
  <c r="I5321" i="2"/>
  <c r="H5321" i="2"/>
  <c r="G5321" i="2"/>
  <c r="F5321" i="2"/>
  <c r="E5321" i="2"/>
  <c r="D5321" i="2"/>
  <c r="C5321" i="2"/>
  <c r="B5321" i="2"/>
  <c r="A5321" i="2"/>
  <c r="T5320" i="2"/>
  <c r="S5320" i="2"/>
  <c r="R5320" i="2"/>
  <c r="Q5320" i="2"/>
  <c r="P5320" i="2"/>
  <c r="O5320" i="2"/>
  <c r="N5320" i="2"/>
  <c r="M5320" i="2"/>
  <c r="L5320" i="2"/>
  <c r="K5320" i="2"/>
  <c r="J5320" i="2"/>
  <c r="I5320" i="2"/>
  <c r="H5320" i="2"/>
  <c r="G5320" i="2"/>
  <c r="F5320" i="2"/>
  <c r="E5320" i="2"/>
  <c r="D5320" i="2"/>
  <c r="C5320" i="2"/>
  <c r="B5320" i="2"/>
  <c r="A5320" i="2"/>
  <c r="T5319" i="2"/>
  <c r="S5319" i="2"/>
  <c r="R5319" i="2"/>
  <c r="Q5319" i="2"/>
  <c r="P5319" i="2"/>
  <c r="O5319" i="2"/>
  <c r="N5319" i="2"/>
  <c r="M5319" i="2"/>
  <c r="L5319" i="2"/>
  <c r="K5319" i="2"/>
  <c r="J5319" i="2"/>
  <c r="I5319" i="2"/>
  <c r="H5319" i="2"/>
  <c r="G5319" i="2"/>
  <c r="F5319" i="2"/>
  <c r="E5319" i="2"/>
  <c r="D5319" i="2"/>
  <c r="C5319" i="2"/>
  <c r="B5319" i="2"/>
  <c r="A5319" i="2"/>
  <c r="T5318" i="2"/>
  <c r="S5318" i="2"/>
  <c r="R5318" i="2"/>
  <c r="Q5318" i="2"/>
  <c r="P5318" i="2"/>
  <c r="O5318" i="2"/>
  <c r="N5318" i="2"/>
  <c r="M5318" i="2"/>
  <c r="L5318" i="2"/>
  <c r="K5318" i="2"/>
  <c r="J5318" i="2"/>
  <c r="I5318" i="2"/>
  <c r="H5318" i="2"/>
  <c r="G5318" i="2"/>
  <c r="F5318" i="2"/>
  <c r="E5318" i="2"/>
  <c r="D5318" i="2"/>
  <c r="C5318" i="2"/>
  <c r="B5318" i="2"/>
  <c r="A5318" i="2"/>
  <c r="T5317" i="2"/>
  <c r="S5317" i="2"/>
  <c r="R5317" i="2"/>
  <c r="Q5317" i="2"/>
  <c r="P5317" i="2"/>
  <c r="O5317" i="2"/>
  <c r="N5317" i="2"/>
  <c r="M5317" i="2"/>
  <c r="L5317" i="2"/>
  <c r="K5317" i="2"/>
  <c r="J5317" i="2"/>
  <c r="I5317" i="2"/>
  <c r="H5317" i="2"/>
  <c r="G5317" i="2"/>
  <c r="F5317" i="2"/>
  <c r="E5317" i="2"/>
  <c r="D5317" i="2"/>
  <c r="C5317" i="2"/>
  <c r="B5317" i="2"/>
  <c r="A5317" i="2"/>
  <c r="T5316" i="2"/>
  <c r="S5316" i="2"/>
  <c r="R5316" i="2"/>
  <c r="Q5316" i="2"/>
  <c r="P5316" i="2"/>
  <c r="O5316" i="2"/>
  <c r="N5316" i="2"/>
  <c r="M5316" i="2"/>
  <c r="L5316" i="2"/>
  <c r="K5316" i="2"/>
  <c r="J5316" i="2"/>
  <c r="I5316" i="2"/>
  <c r="H5316" i="2"/>
  <c r="G5316" i="2"/>
  <c r="F5316" i="2"/>
  <c r="E5316" i="2"/>
  <c r="D5316" i="2"/>
  <c r="C5316" i="2"/>
  <c r="B5316" i="2"/>
  <c r="A5316" i="2"/>
  <c r="T5315" i="2"/>
  <c r="S5315" i="2"/>
  <c r="R5315" i="2"/>
  <c r="Q5315" i="2"/>
  <c r="P5315" i="2"/>
  <c r="O5315" i="2"/>
  <c r="N5315" i="2"/>
  <c r="M5315" i="2"/>
  <c r="L5315" i="2"/>
  <c r="K5315" i="2"/>
  <c r="J5315" i="2"/>
  <c r="I5315" i="2"/>
  <c r="H5315" i="2"/>
  <c r="G5315" i="2"/>
  <c r="F5315" i="2"/>
  <c r="E5315" i="2"/>
  <c r="D5315" i="2"/>
  <c r="C5315" i="2"/>
  <c r="B5315" i="2"/>
  <c r="A5315" i="2"/>
  <c r="T5314" i="2"/>
  <c r="S5314" i="2"/>
  <c r="R5314" i="2"/>
  <c r="Q5314" i="2"/>
  <c r="P5314" i="2"/>
  <c r="O5314" i="2"/>
  <c r="N5314" i="2"/>
  <c r="M5314" i="2"/>
  <c r="L5314" i="2"/>
  <c r="K5314" i="2"/>
  <c r="J5314" i="2"/>
  <c r="I5314" i="2"/>
  <c r="H5314" i="2"/>
  <c r="G5314" i="2"/>
  <c r="F5314" i="2"/>
  <c r="E5314" i="2"/>
  <c r="D5314" i="2"/>
  <c r="C5314" i="2"/>
  <c r="B5314" i="2"/>
  <c r="A5314" i="2"/>
  <c r="T5313" i="2"/>
  <c r="S5313" i="2"/>
  <c r="R5313" i="2"/>
  <c r="Q5313" i="2"/>
  <c r="P5313" i="2"/>
  <c r="O5313" i="2"/>
  <c r="N5313" i="2"/>
  <c r="M5313" i="2"/>
  <c r="L5313" i="2"/>
  <c r="K5313" i="2"/>
  <c r="J5313" i="2"/>
  <c r="I5313" i="2"/>
  <c r="H5313" i="2"/>
  <c r="G5313" i="2"/>
  <c r="F5313" i="2"/>
  <c r="E5313" i="2"/>
  <c r="D5313" i="2"/>
  <c r="C5313" i="2"/>
  <c r="B5313" i="2"/>
  <c r="A5313" i="2"/>
  <c r="T5312" i="2"/>
  <c r="S5312" i="2"/>
  <c r="R5312" i="2"/>
  <c r="Q5312" i="2"/>
  <c r="P5312" i="2"/>
  <c r="O5312" i="2"/>
  <c r="N5312" i="2"/>
  <c r="M5312" i="2"/>
  <c r="L5312" i="2"/>
  <c r="K5312" i="2"/>
  <c r="J5312" i="2"/>
  <c r="I5312" i="2"/>
  <c r="H5312" i="2"/>
  <c r="G5312" i="2"/>
  <c r="F5312" i="2"/>
  <c r="E5312" i="2"/>
  <c r="D5312" i="2"/>
  <c r="C5312" i="2"/>
  <c r="B5312" i="2"/>
  <c r="A5312" i="2"/>
  <c r="T5311" i="2"/>
  <c r="S5311" i="2"/>
  <c r="R5311" i="2"/>
  <c r="Q5311" i="2"/>
  <c r="P5311" i="2"/>
  <c r="O5311" i="2"/>
  <c r="N5311" i="2"/>
  <c r="B5311" i="2" s="1"/>
  <c r="M5311" i="2"/>
  <c r="L5311" i="2"/>
  <c r="K5311" i="2"/>
  <c r="J5311" i="2"/>
  <c r="I5311" i="2"/>
  <c r="H5311" i="2"/>
  <c r="G5311" i="2"/>
  <c r="F5311" i="2"/>
  <c r="E5311" i="2"/>
  <c r="D5311" i="2"/>
  <c r="C5311" i="2"/>
  <c r="A5311" i="2"/>
  <c r="T5310" i="2"/>
  <c r="S5310" i="2"/>
  <c r="R5310" i="2"/>
  <c r="Q5310" i="2"/>
  <c r="P5310" i="2"/>
  <c r="O5310" i="2"/>
  <c r="N5310" i="2"/>
  <c r="M5310" i="2"/>
  <c r="L5310" i="2"/>
  <c r="K5310" i="2"/>
  <c r="J5310" i="2"/>
  <c r="I5310" i="2"/>
  <c r="H5310" i="2"/>
  <c r="G5310" i="2"/>
  <c r="F5310" i="2"/>
  <c r="E5310" i="2"/>
  <c r="D5310" i="2"/>
  <c r="C5310" i="2"/>
  <c r="B5310" i="2"/>
  <c r="A5310" i="2"/>
  <c r="T5309" i="2"/>
  <c r="S5309" i="2"/>
  <c r="R5309" i="2"/>
  <c r="Q5309" i="2"/>
  <c r="P5309" i="2"/>
  <c r="O5309" i="2"/>
  <c r="N5309" i="2"/>
  <c r="B5309" i="2" s="1"/>
  <c r="M5309" i="2"/>
  <c r="L5309" i="2"/>
  <c r="K5309" i="2"/>
  <c r="J5309" i="2"/>
  <c r="I5309" i="2"/>
  <c r="H5309" i="2"/>
  <c r="G5309" i="2"/>
  <c r="F5309" i="2"/>
  <c r="E5309" i="2"/>
  <c r="D5309" i="2"/>
  <c r="C5309" i="2"/>
  <c r="A5309" i="2"/>
  <c r="T5308" i="2"/>
  <c r="S5308" i="2"/>
  <c r="R5308" i="2"/>
  <c r="Q5308" i="2"/>
  <c r="P5308" i="2"/>
  <c r="O5308" i="2"/>
  <c r="N5308" i="2"/>
  <c r="M5308" i="2"/>
  <c r="L5308" i="2"/>
  <c r="K5308" i="2"/>
  <c r="J5308" i="2"/>
  <c r="I5308" i="2"/>
  <c r="H5308" i="2"/>
  <c r="G5308" i="2"/>
  <c r="F5308" i="2"/>
  <c r="E5308" i="2"/>
  <c r="D5308" i="2"/>
  <c r="C5308" i="2"/>
  <c r="B5308" i="2"/>
  <c r="A5308" i="2"/>
  <c r="T5307" i="2"/>
  <c r="S5307" i="2"/>
  <c r="R5307" i="2"/>
  <c r="Q5307" i="2"/>
  <c r="P5307" i="2"/>
  <c r="O5307" i="2"/>
  <c r="N5307" i="2"/>
  <c r="M5307" i="2"/>
  <c r="L5307" i="2"/>
  <c r="K5307" i="2"/>
  <c r="J5307" i="2"/>
  <c r="I5307" i="2"/>
  <c r="H5307" i="2"/>
  <c r="G5307" i="2"/>
  <c r="F5307" i="2"/>
  <c r="E5307" i="2"/>
  <c r="D5307" i="2"/>
  <c r="C5307" i="2"/>
  <c r="B5307" i="2"/>
  <c r="A5307" i="2"/>
  <c r="T5306" i="2"/>
  <c r="S5306" i="2"/>
  <c r="R5306" i="2"/>
  <c r="Q5306" i="2"/>
  <c r="P5306" i="2"/>
  <c r="O5306" i="2"/>
  <c r="N5306" i="2"/>
  <c r="M5306" i="2"/>
  <c r="L5306" i="2"/>
  <c r="K5306" i="2"/>
  <c r="J5306" i="2"/>
  <c r="I5306" i="2"/>
  <c r="H5306" i="2"/>
  <c r="G5306" i="2"/>
  <c r="F5306" i="2"/>
  <c r="E5306" i="2"/>
  <c r="D5306" i="2"/>
  <c r="C5306" i="2"/>
  <c r="B5306" i="2"/>
  <c r="A5306" i="2"/>
  <c r="T5305" i="2"/>
  <c r="S5305" i="2"/>
  <c r="R5305" i="2"/>
  <c r="Q5305" i="2"/>
  <c r="P5305" i="2"/>
  <c r="O5305" i="2"/>
  <c r="N5305" i="2"/>
  <c r="M5305" i="2"/>
  <c r="L5305" i="2"/>
  <c r="K5305" i="2"/>
  <c r="J5305" i="2"/>
  <c r="I5305" i="2"/>
  <c r="H5305" i="2"/>
  <c r="G5305" i="2"/>
  <c r="F5305" i="2"/>
  <c r="E5305" i="2"/>
  <c r="D5305" i="2"/>
  <c r="C5305" i="2"/>
  <c r="B5305" i="2"/>
  <c r="A5305" i="2"/>
  <c r="T5304" i="2"/>
  <c r="S5304" i="2"/>
  <c r="R5304" i="2"/>
  <c r="Q5304" i="2"/>
  <c r="P5304" i="2"/>
  <c r="O5304" i="2"/>
  <c r="N5304" i="2"/>
  <c r="M5304" i="2"/>
  <c r="L5304" i="2"/>
  <c r="K5304" i="2"/>
  <c r="J5304" i="2"/>
  <c r="I5304" i="2"/>
  <c r="H5304" i="2"/>
  <c r="G5304" i="2"/>
  <c r="F5304" i="2"/>
  <c r="E5304" i="2"/>
  <c r="D5304" i="2"/>
  <c r="C5304" i="2"/>
  <c r="B5304" i="2"/>
  <c r="A5304" i="2"/>
  <c r="T5303" i="2"/>
  <c r="S5303" i="2"/>
  <c r="R5303" i="2"/>
  <c r="Q5303" i="2"/>
  <c r="P5303" i="2"/>
  <c r="O5303" i="2"/>
  <c r="N5303" i="2"/>
  <c r="M5303" i="2"/>
  <c r="L5303" i="2"/>
  <c r="K5303" i="2"/>
  <c r="J5303" i="2"/>
  <c r="I5303" i="2"/>
  <c r="H5303" i="2"/>
  <c r="G5303" i="2"/>
  <c r="F5303" i="2"/>
  <c r="E5303" i="2"/>
  <c r="D5303" i="2"/>
  <c r="C5303" i="2"/>
  <c r="B5303" i="2"/>
  <c r="A5303" i="2"/>
  <c r="T5302" i="2"/>
  <c r="S5302" i="2"/>
  <c r="R5302" i="2"/>
  <c r="Q5302" i="2"/>
  <c r="P5302" i="2"/>
  <c r="O5302" i="2"/>
  <c r="N5302" i="2"/>
  <c r="M5302" i="2"/>
  <c r="L5302" i="2"/>
  <c r="K5302" i="2"/>
  <c r="J5302" i="2"/>
  <c r="I5302" i="2"/>
  <c r="H5302" i="2"/>
  <c r="G5302" i="2"/>
  <c r="F5302" i="2"/>
  <c r="E5302" i="2"/>
  <c r="D5302" i="2"/>
  <c r="C5302" i="2"/>
  <c r="B5302" i="2"/>
  <c r="A5302" i="2"/>
  <c r="T5301" i="2"/>
  <c r="S5301" i="2"/>
  <c r="R5301" i="2"/>
  <c r="Q5301" i="2"/>
  <c r="P5301" i="2"/>
  <c r="O5301" i="2"/>
  <c r="N5301" i="2"/>
  <c r="M5301" i="2"/>
  <c r="L5301" i="2"/>
  <c r="K5301" i="2"/>
  <c r="J5301" i="2"/>
  <c r="I5301" i="2"/>
  <c r="H5301" i="2"/>
  <c r="G5301" i="2"/>
  <c r="F5301" i="2"/>
  <c r="E5301" i="2"/>
  <c r="D5301" i="2"/>
  <c r="C5301" i="2"/>
  <c r="B5301" i="2"/>
  <c r="A5301" i="2"/>
  <c r="T5300" i="2"/>
  <c r="S5300" i="2"/>
  <c r="R5300" i="2"/>
  <c r="Q5300" i="2"/>
  <c r="P5300" i="2"/>
  <c r="O5300" i="2"/>
  <c r="N5300" i="2"/>
  <c r="M5300" i="2"/>
  <c r="L5300" i="2"/>
  <c r="K5300" i="2"/>
  <c r="J5300" i="2"/>
  <c r="I5300" i="2"/>
  <c r="H5300" i="2"/>
  <c r="G5300" i="2"/>
  <c r="F5300" i="2"/>
  <c r="E5300" i="2"/>
  <c r="D5300" i="2"/>
  <c r="C5300" i="2"/>
  <c r="B5300" i="2"/>
  <c r="A5300" i="2"/>
  <c r="T5299" i="2"/>
  <c r="S5299" i="2"/>
  <c r="R5299" i="2"/>
  <c r="Q5299" i="2"/>
  <c r="P5299" i="2"/>
  <c r="O5299" i="2"/>
  <c r="N5299" i="2"/>
  <c r="M5299" i="2"/>
  <c r="L5299" i="2"/>
  <c r="K5299" i="2"/>
  <c r="J5299" i="2"/>
  <c r="I5299" i="2"/>
  <c r="H5299" i="2"/>
  <c r="G5299" i="2"/>
  <c r="F5299" i="2"/>
  <c r="E5299" i="2"/>
  <c r="D5299" i="2"/>
  <c r="C5299" i="2"/>
  <c r="B5299" i="2"/>
  <c r="A5299" i="2"/>
  <c r="T5298" i="2"/>
  <c r="S5298" i="2"/>
  <c r="R5298" i="2"/>
  <c r="Q5298" i="2"/>
  <c r="P5298" i="2"/>
  <c r="O5298" i="2"/>
  <c r="N5298" i="2"/>
  <c r="M5298" i="2"/>
  <c r="L5298" i="2"/>
  <c r="K5298" i="2"/>
  <c r="J5298" i="2"/>
  <c r="I5298" i="2"/>
  <c r="H5298" i="2"/>
  <c r="G5298" i="2"/>
  <c r="F5298" i="2"/>
  <c r="E5298" i="2"/>
  <c r="D5298" i="2"/>
  <c r="C5298" i="2"/>
  <c r="B5298" i="2"/>
  <c r="A5298" i="2"/>
  <c r="T5297" i="2"/>
  <c r="S5297" i="2"/>
  <c r="R5297" i="2"/>
  <c r="Q5297" i="2"/>
  <c r="P5297" i="2"/>
  <c r="O5297" i="2"/>
  <c r="N5297" i="2"/>
  <c r="M5297" i="2"/>
  <c r="L5297" i="2"/>
  <c r="K5297" i="2"/>
  <c r="J5297" i="2"/>
  <c r="I5297" i="2"/>
  <c r="H5297" i="2"/>
  <c r="G5297" i="2"/>
  <c r="F5297" i="2"/>
  <c r="E5297" i="2"/>
  <c r="D5297" i="2"/>
  <c r="C5297" i="2"/>
  <c r="B5297" i="2"/>
  <c r="A5297" i="2"/>
  <c r="T5296" i="2"/>
  <c r="S5296" i="2"/>
  <c r="R5296" i="2"/>
  <c r="Q5296" i="2"/>
  <c r="P5296" i="2"/>
  <c r="O5296" i="2"/>
  <c r="N5296" i="2"/>
  <c r="M5296" i="2"/>
  <c r="L5296" i="2"/>
  <c r="K5296" i="2"/>
  <c r="J5296" i="2"/>
  <c r="I5296" i="2"/>
  <c r="H5296" i="2"/>
  <c r="G5296" i="2"/>
  <c r="F5296" i="2"/>
  <c r="E5296" i="2"/>
  <c r="D5296" i="2"/>
  <c r="C5296" i="2"/>
  <c r="B5296" i="2"/>
  <c r="A5296" i="2"/>
  <c r="T5295" i="2"/>
  <c r="S5295" i="2"/>
  <c r="R5295" i="2"/>
  <c r="Q5295" i="2"/>
  <c r="P5295" i="2"/>
  <c r="O5295" i="2"/>
  <c r="N5295" i="2"/>
  <c r="M5295" i="2"/>
  <c r="L5295" i="2"/>
  <c r="K5295" i="2"/>
  <c r="J5295" i="2"/>
  <c r="I5295" i="2"/>
  <c r="H5295" i="2"/>
  <c r="G5295" i="2"/>
  <c r="F5295" i="2"/>
  <c r="E5295" i="2"/>
  <c r="D5295" i="2"/>
  <c r="C5295" i="2"/>
  <c r="B5295" i="2"/>
  <c r="A5295" i="2"/>
  <c r="T5294" i="2"/>
  <c r="S5294" i="2"/>
  <c r="R5294" i="2"/>
  <c r="Q5294" i="2"/>
  <c r="P5294" i="2"/>
  <c r="O5294" i="2"/>
  <c r="N5294" i="2"/>
  <c r="M5294" i="2"/>
  <c r="L5294" i="2"/>
  <c r="K5294" i="2"/>
  <c r="J5294" i="2"/>
  <c r="I5294" i="2"/>
  <c r="H5294" i="2"/>
  <c r="G5294" i="2"/>
  <c r="F5294" i="2"/>
  <c r="E5294" i="2"/>
  <c r="D5294" i="2"/>
  <c r="C5294" i="2"/>
  <c r="B5294" i="2"/>
  <c r="A5294" i="2"/>
  <c r="T5293" i="2"/>
  <c r="S5293" i="2"/>
  <c r="R5293" i="2"/>
  <c r="Q5293" i="2"/>
  <c r="P5293" i="2"/>
  <c r="O5293" i="2"/>
  <c r="N5293" i="2"/>
  <c r="M5293" i="2"/>
  <c r="L5293" i="2"/>
  <c r="K5293" i="2"/>
  <c r="J5293" i="2"/>
  <c r="I5293" i="2"/>
  <c r="H5293" i="2"/>
  <c r="G5293" i="2"/>
  <c r="F5293" i="2"/>
  <c r="E5293" i="2"/>
  <c r="D5293" i="2"/>
  <c r="C5293" i="2"/>
  <c r="B5293" i="2"/>
  <c r="A5293" i="2"/>
  <c r="T5292" i="2"/>
  <c r="S5292" i="2"/>
  <c r="R5292" i="2"/>
  <c r="Q5292" i="2"/>
  <c r="P5292" i="2"/>
  <c r="O5292" i="2"/>
  <c r="N5292" i="2"/>
  <c r="M5292" i="2"/>
  <c r="L5292" i="2"/>
  <c r="K5292" i="2"/>
  <c r="J5292" i="2"/>
  <c r="I5292" i="2"/>
  <c r="H5292" i="2"/>
  <c r="G5292" i="2"/>
  <c r="F5292" i="2"/>
  <c r="E5292" i="2"/>
  <c r="D5292" i="2"/>
  <c r="C5292" i="2"/>
  <c r="B5292" i="2"/>
  <c r="A5292" i="2"/>
  <c r="T5291" i="2"/>
  <c r="S5291" i="2"/>
  <c r="R5291" i="2"/>
  <c r="Q5291" i="2"/>
  <c r="P5291" i="2"/>
  <c r="O5291" i="2"/>
  <c r="N5291" i="2"/>
  <c r="M5291" i="2"/>
  <c r="L5291" i="2"/>
  <c r="K5291" i="2"/>
  <c r="J5291" i="2"/>
  <c r="I5291" i="2"/>
  <c r="H5291" i="2"/>
  <c r="G5291" i="2"/>
  <c r="F5291" i="2"/>
  <c r="E5291" i="2"/>
  <c r="D5291" i="2"/>
  <c r="C5291" i="2"/>
  <c r="B5291" i="2"/>
  <c r="A5291" i="2"/>
  <c r="T5290" i="2"/>
  <c r="S5290" i="2"/>
  <c r="R5290" i="2"/>
  <c r="Q5290" i="2"/>
  <c r="P5290" i="2"/>
  <c r="O5290" i="2"/>
  <c r="N5290" i="2"/>
  <c r="M5290" i="2"/>
  <c r="L5290" i="2"/>
  <c r="K5290" i="2"/>
  <c r="J5290" i="2"/>
  <c r="I5290" i="2"/>
  <c r="H5290" i="2"/>
  <c r="G5290" i="2"/>
  <c r="F5290" i="2"/>
  <c r="E5290" i="2"/>
  <c r="D5290" i="2"/>
  <c r="C5290" i="2"/>
  <c r="B5290" i="2"/>
  <c r="A5290" i="2"/>
  <c r="T5289" i="2"/>
  <c r="S5289" i="2"/>
  <c r="R5289" i="2"/>
  <c r="Q5289" i="2"/>
  <c r="P5289" i="2"/>
  <c r="O5289" i="2"/>
  <c r="N5289" i="2"/>
  <c r="M5289" i="2"/>
  <c r="L5289" i="2"/>
  <c r="K5289" i="2"/>
  <c r="J5289" i="2"/>
  <c r="I5289" i="2"/>
  <c r="H5289" i="2"/>
  <c r="G5289" i="2"/>
  <c r="F5289" i="2"/>
  <c r="E5289" i="2"/>
  <c r="D5289" i="2"/>
  <c r="C5289" i="2"/>
  <c r="B5289" i="2"/>
  <c r="A5289" i="2"/>
  <c r="T5288" i="2"/>
  <c r="S5288" i="2"/>
  <c r="R5288" i="2"/>
  <c r="Q5288" i="2"/>
  <c r="P5288" i="2"/>
  <c r="O5288" i="2"/>
  <c r="N5288" i="2"/>
  <c r="M5288" i="2"/>
  <c r="L5288" i="2"/>
  <c r="K5288" i="2"/>
  <c r="J5288" i="2"/>
  <c r="I5288" i="2"/>
  <c r="H5288" i="2"/>
  <c r="G5288" i="2"/>
  <c r="F5288" i="2"/>
  <c r="E5288" i="2"/>
  <c r="D5288" i="2"/>
  <c r="C5288" i="2"/>
  <c r="B5288" i="2"/>
  <c r="A5288" i="2"/>
  <c r="T5287" i="2"/>
  <c r="S5287" i="2"/>
  <c r="R5287" i="2"/>
  <c r="Q5287" i="2"/>
  <c r="P5287" i="2"/>
  <c r="O5287" i="2"/>
  <c r="N5287" i="2"/>
  <c r="M5287" i="2"/>
  <c r="L5287" i="2"/>
  <c r="K5287" i="2"/>
  <c r="J5287" i="2"/>
  <c r="I5287" i="2"/>
  <c r="H5287" i="2"/>
  <c r="G5287" i="2"/>
  <c r="F5287" i="2"/>
  <c r="E5287" i="2"/>
  <c r="D5287" i="2"/>
  <c r="C5287" i="2"/>
  <c r="B5287" i="2"/>
  <c r="A5287" i="2"/>
  <c r="T5286" i="2"/>
  <c r="S5286" i="2"/>
  <c r="R5286" i="2"/>
  <c r="Q5286" i="2"/>
  <c r="P5286" i="2"/>
  <c r="O5286" i="2"/>
  <c r="N5286" i="2"/>
  <c r="M5286" i="2"/>
  <c r="L5286" i="2"/>
  <c r="K5286" i="2"/>
  <c r="J5286" i="2"/>
  <c r="I5286" i="2"/>
  <c r="H5286" i="2"/>
  <c r="G5286" i="2"/>
  <c r="F5286" i="2"/>
  <c r="E5286" i="2"/>
  <c r="D5286" i="2"/>
  <c r="C5286" i="2"/>
  <c r="B5286" i="2"/>
  <c r="A5286" i="2"/>
  <c r="T5285" i="2"/>
  <c r="S5285" i="2"/>
  <c r="R5285" i="2"/>
  <c r="Q5285" i="2"/>
  <c r="P5285" i="2"/>
  <c r="O5285" i="2"/>
  <c r="N5285" i="2"/>
  <c r="M5285" i="2"/>
  <c r="L5285" i="2"/>
  <c r="K5285" i="2"/>
  <c r="J5285" i="2"/>
  <c r="I5285" i="2"/>
  <c r="H5285" i="2"/>
  <c r="G5285" i="2"/>
  <c r="F5285" i="2"/>
  <c r="E5285" i="2"/>
  <c r="D5285" i="2"/>
  <c r="C5285" i="2"/>
  <c r="B5285" i="2"/>
  <c r="A5285" i="2"/>
  <c r="T5284" i="2"/>
  <c r="S5284" i="2"/>
  <c r="R5284" i="2"/>
  <c r="Q5284" i="2"/>
  <c r="P5284" i="2"/>
  <c r="O5284" i="2"/>
  <c r="N5284" i="2"/>
  <c r="M5284" i="2"/>
  <c r="L5284" i="2"/>
  <c r="K5284" i="2"/>
  <c r="J5284" i="2"/>
  <c r="I5284" i="2"/>
  <c r="H5284" i="2"/>
  <c r="G5284" i="2"/>
  <c r="F5284" i="2"/>
  <c r="E5284" i="2"/>
  <c r="D5284" i="2"/>
  <c r="C5284" i="2"/>
  <c r="B5284" i="2"/>
  <c r="A5284" i="2"/>
  <c r="T5283" i="2"/>
  <c r="S5283" i="2"/>
  <c r="R5283" i="2"/>
  <c r="Q5283" i="2"/>
  <c r="P5283" i="2"/>
  <c r="O5283" i="2"/>
  <c r="N5283" i="2"/>
  <c r="M5283" i="2"/>
  <c r="L5283" i="2"/>
  <c r="K5283" i="2"/>
  <c r="J5283" i="2"/>
  <c r="I5283" i="2"/>
  <c r="H5283" i="2"/>
  <c r="G5283" i="2"/>
  <c r="F5283" i="2"/>
  <c r="E5283" i="2"/>
  <c r="D5283" i="2"/>
  <c r="C5283" i="2"/>
  <c r="B5283" i="2"/>
  <c r="A5283" i="2"/>
  <c r="T5282" i="2"/>
  <c r="S5282" i="2"/>
  <c r="R5282" i="2"/>
  <c r="Q5282" i="2"/>
  <c r="P5282" i="2"/>
  <c r="O5282" i="2"/>
  <c r="N5282" i="2"/>
  <c r="M5282" i="2"/>
  <c r="L5282" i="2"/>
  <c r="K5282" i="2"/>
  <c r="J5282" i="2"/>
  <c r="I5282" i="2"/>
  <c r="H5282" i="2"/>
  <c r="G5282" i="2"/>
  <c r="F5282" i="2"/>
  <c r="E5282" i="2"/>
  <c r="D5282" i="2"/>
  <c r="C5282" i="2"/>
  <c r="B5282" i="2"/>
  <c r="A5282" i="2"/>
  <c r="T5281" i="2"/>
  <c r="S5281" i="2"/>
  <c r="R5281" i="2"/>
  <c r="Q5281" i="2"/>
  <c r="P5281" i="2"/>
  <c r="O5281" i="2"/>
  <c r="N5281" i="2"/>
  <c r="M5281" i="2"/>
  <c r="L5281" i="2"/>
  <c r="K5281" i="2"/>
  <c r="J5281" i="2"/>
  <c r="I5281" i="2"/>
  <c r="H5281" i="2"/>
  <c r="G5281" i="2"/>
  <c r="F5281" i="2"/>
  <c r="E5281" i="2"/>
  <c r="D5281" i="2"/>
  <c r="C5281" i="2"/>
  <c r="B5281" i="2"/>
  <c r="A5281" i="2"/>
  <c r="T5280" i="2"/>
  <c r="S5280" i="2"/>
  <c r="R5280" i="2"/>
  <c r="Q5280" i="2"/>
  <c r="P5280" i="2"/>
  <c r="O5280" i="2"/>
  <c r="N5280" i="2"/>
  <c r="M5280" i="2"/>
  <c r="L5280" i="2"/>
  <c r="K5280" i="2"/>
  <c r="J5280" i="2"/>
  <c r="I5280" i="2"/>
  <c r="H5280" i="2"/>
  <c r="G5280" i="2"/>
  <c r="F5280" i="2"/>
  <c r="E5280" i="2"/>
  <c r="D5280" i="2"/>
  <c r="C5280" i="2"/>
  <c r="B5280" i="2"/>
  <c r="A5280" i="2"/>
  <c r="T5279" i="2"/>
  <c r="S5279" i="2"/>
  <c r="R5279" i="2"/>
  <c r="Q5279" i="2"/>
  <c r="P5279" i="2"/>
  <c r="O5279" i="2"/>
  <c r="N5279" i="2"/>
  <c r="M5279" i="2"/>
  <c r="L5279" i="2"/>
  <c r="K5279" i="2"/>
  <c r="J5279" i="2"/>
  <c r="I5279" i="2"/>
  <c r="H5279" i="2"/>
  <c r="G5279" i="2"/>
  <c r="F5279" i="2"/>
  <c r="E5279" i="2"/>
  <c r="D5279" i="2"/>
  <c r="C5279" i="2"/>
  <c r="B5279" i="2"/>
  <c r="A5279" i="2"/>
  <c r="T5278" i="2"/>
  <c r="S5278" i="2"/>
  <c r="R5278" i="2"/>
  <c r="Q5278" i="2"/>
  <c r="P5278" i="2"/>
  <c r="O5278" i="2"/>
  <c r="N5278" i="2"/>
  <c r="M5278" i="2"/>
  <c r="L5278" i="2"/>
  <c r="K5278" i="2"/>
  <c r="J5278" i="2"/>
  <c r="I5278" i="2"/>
  <c r="H5278" i="2"/>
  <c r="G5278" i="2"/>
  <c r="F5278" i="2"/>
  <c r="E5278" i="2"/>
  <c r="D5278" i="2"/>
  <c r="C5278" i="2"/>
  <c r="B5278" i="2"/>
  <c r="A5278" i="2"/>
  <c r="T5277" i="2"/>
  <c r="S5277" i="2"/>
  <c r="R5277" i="2"/>
  <c r="Q5277" i="2"/>
  <c r="P5277" i="2"/>
  <c r="O5277" i="2"/>
  <c r="N5277" i="2"/>
  <c r="M5277" i="2"/>
  <c r="L5277" i="2"/>
  <c r="K5277" i="2"/>
  <c r="J5277" i="2"/>
  <c r="I5277" i="2"/>
  <c r="H5277" i="2"/>
  <c r="G5277" i="2"/>
  <c r="F5277" i="2"/>
  <c r="E5277" i="2"/>
  <c r="D5277" i="2"/>
  <c r="C5277" i="2"/>
  <c r="B5277" i="2"/>
  <c r="A5277" i="2"/>
  <c r="T5276" i="2"/>
  <c r="S5276" i="2"/>
  <c r="R5276" i="2"/>
  <c r="Q5276" i="2"/>
  <c r="P5276" i="2"/>
  <c r="O5276" i="2"/>
  <c r="N5276" i="2"/>
  <c r="M5276" i="2"/>
  <c r="L5276" i="2"/>
  <c r="K5276" i="2"/>
  <c r="J5276" i="2"/>
  <c r="I5276" i="2"/>
  <c r="H5276" i="2"/>
  <c r="G5276" i="2"/>
  <c r="F5276" i="2"/>
  <c r="E5276" i="2"/>
  <c r="D5276" i="2"/>
  <c r="C5276" i="2"/>
  <c r="B5276" i="2"/>
  <c r="A5276" i="2"/>
  <c r="T5275" i="2"/>
  <c r="S5275" i="2"/>
  <c r="R5275" i="2"/>
  <c r="Q5275" i="2"/>
  <c r="P5275" i="2"/>
  <c r="O5275" i="2"/>
  <c r="N5275" i="2"/>
  <c r="M5275" i="2"/>
  <c r="L5275" i="2"/>
  <c r="K5275" i="2"/>
  <c r="J5275" i="2"/>
  <c r="I5275" i="2"/>
  <c r="H5275" i="2"/>
  <c r="G5275" i="2"/>
  <c r="F5275" i="2"/>
  <c r="E5275" i="2"/>
  <c r="D5275" i="2"/>
  <c r="C5275" i="2"/>
  <c r="B5275" i="2"/>
  <c r="A5275" i="2"/>
  <c r="T5274" i="2"/>
  <c r="S5274" i="2"/>
  <c r="R5274" i="2"/>
  <c r="Q5274" i="2"/>
  <c r="P5274" i="2"/>
  <c r="O5274" i="2"/>
  <c r="N5274" i="2"/>
  <c r="M5274" i="2"/>
  <c r="L5274" i="2"/>
  <c r="K5274" i="2"/>
  <c r="J5274" i="2"/>
  <c r="I5274" i="2"/>
  <c r="H5274" i="2"/>
  <c r="G5274" i="2"/>
  <c r="F5274" i="2"/>
  <c r="E5274" i="2"/>
  <c r="D5274" i="2"/>
  <c r="C5274" i="2"/>
  <c r="B5274" i="2"/>
  <c r="A5274" i="2"/>
  <c r="T5273" i="2"/>
  <c r="S5273" i="2"/>
  <c r="R5273" i="2"/>
  <c r="Q5273" i="2"/>
  <c r="P5273" i="2"/>
  <c r="O5273" i="2"/>
  <c r="N5273" i="2"/>
  <c r="M5273" i="2"/>
  <c r="L5273" i="2"/>
  <c r="K5273" i="2"/>
  <c r="J5273" i="2"/>
  <c r="I5273" i="2"/>
  <c r="H5273" i="2"/>
  <c r="G5273" i="2"/>
  <c r="F5273" i="2"/>
  <c r="E5273" i="2"/>
  <c r="D5273" i="2"/>
  <c r="C5273" i="2"/>
  <c r="B5273" i="2"/>
  <c r="A5273" i="2"/>
  <c r="T5272" i="2"/>
  <c r="S5272" i="2"/>
  <c r="R5272" i="2"/>
  <c r="Q5272" i="2"/>
  <c r="P5272" i="2"/>
  <c r="O5272" i="2"/>
  <c r="N5272" i="2"/>
  <c r="M5272" i="2"/>
  <c r="L5272" i="2"/>
  <c r="K5272" i="2"/>
  <c r="J5272" i="2"/>
  <c r="I5272" i="2"/>
  <c r="H5272" i="2"/>
  <c r="G5272" i="2"/>
  <c r="F5272" i="2"/>
  <c r="E5272" i="2"/>
  <c r="D5272" i="2"/>
  <c r="C5272" i="2"/>
  <c r="B5272" i="2"/>
  <c r="A5272" i="2"/>
  <c r="T5271" i="2"/>
  <c r="S5271" i="2"/>
  <c r="R5271" i="2"/>
  <c r="Q5271" i="2"/>
  <c r="P5271" i="2"/>
  <c r="O5271" i="2"/>
  <c r="N5271" i="2"/>
  <c r="M5271" i="2"/>
  <c r="L5271" i="2"/>
  <c r="K5271" i="2"/>
  <c r="J5271" i="2"/>
  <c r="I5271" i="2"/>
  <c r="H5271" i="2"/>
  <c r="G5271" i="2"/>
  <c r="F5271" i="2"/>
  <c r="E5271" i="2"/>
  <c r="D5271" i="2"/>
  <c r="C5271" i="2"/>
  <c r="B5271" i="2"/>
  <c r="A5271" i="2"/>
  <c r="T5270" i="2"/>
  <c r="S5270" i="2"/>
  <c r="R5270" i="2"/>
  <c r="Q5270" i="2"/>
  <c r="P5270" i="2"/>
  <c r="O5270" i="2"/>
  <c r="N5270" i="2"/>
  <c r="M5270" i="2"/>
  <c r="L5270" i="2"/>
  <c r="K5270" i="2"/>
  <c r="J5270" i="2"/>
  <c r="I5270" i="2"/>
  <c r="H5270" i="2"/>
  <c r="G5270" i="2"/>
  <c r="F5270" i="2"/>
  <c r="E5270" i="2"/>
  <c r="D5270" i="2"/>
  <c r="C5270" i="2"/>
  <c r="B5270" i="2"/>
  <c r="A5270" i="2"/>
  <c r="T5269" i="2"/>
  <c r="S5269" i="2"/>
  <c r="R5269" i="2"/>
  <c r="Q5269" i="2"/>
  <c r="P5269" i="2"/>
  <c r="O5269" i="2"/>
  <c r="N5269" i="2"/>
  <c r="M5269" i="2"/>
  <c r="L5269" i="2"/>
  <c r="K5269" i="2"/>
  <c r="J5269" i="2"/>
  <c r="I5269" i="2"/>
  <c r="H5269" i="2"/>
  <c r="G5269" i="2"/>
  <c r="F5269" i="2"/>
  <c r="E5269" i="2"/>
  <c r="D5269" i="2"/>
  <c r="C5269" i="2"/>
  <c r="B5269" i="2"/>
  <c r="A5269" i="2"/>
  <c r="T5268" i="2"/>
  <c r="S5268" i="2"/>
  <c r="R5268" i="2"/>
  <c r="Q5268" i="2"/>
  <c r="P5268" i="2"/>
  <c r="O5268" i="2"/>
  <c r="N5268" i="2"/>
  <c r="M5268" i="2"/>
  <c r="L5268" i="2"/>
  <c r="K5268" i="2"/>
  <c r="J5268" i="2"/>
  <c r="I5268" i="2"/>
  <c r="H5268" i="2"/>
  <c r="G5268" i="2"/>
  <c r="F5268" i="2"/>
  <c r="E5268" i="2"/>
  <c r="D5268" i="2"/>
  <c r="C5268" i="2"/>
  <c r="B5268" i="2"/>
  <c r="A5268" i="2"/>
  <c r="T5267" i="2"/>
  <c r="S5267" i="2"/>
  <c r="R5267" i="2"/>
  <c r="Q5267" i="2"/>
  <c r="P5267" i="2"/>
  <c r="O5267" i="2"/>
  <c r="N5267" i="2"/>
  <c r="M5267" i="2"/>
  <c r="L5267" i="2"/>
  <c r="K5267" i="2"/>
  <c r="J5267" i="2"/>
  <c r="I5267" i="2"/>
  <c r="H5267" i="2"/>
  <c r="G5267" i="2"/>
  <c r="F5267" i="2"/>
  <c r="E5267" i="2"/>
  <c r="D5267" i="2"/>
  <c r="C5267" i="2"/>
  <c r="B5267" i="2"/>
  <c r="A5267" i="2"/>
  <c r="T5266" i="2"/>
  <c r="S5266" i="2"/>
  <c r="R5266" i="2"/>
  <c r="Q5266" i="2"/>
  <c r="P5266" i="2"/>
  <c r="O5266" i="2"/>
  <c r="N5266" i="2"/>
  <c r="M5266" i="2"/>
  <c r="L5266" i="2"/>
  <c r="K5266" i="2"/>
  <c r="J5266" i="2"/>
  <c r="I5266" i="2"/>
  <c r="H5266" i="2"/>
  <c r="G5266" i="2"/>
  <c r="F5266" i="2"/>
  <c r="E5266" i="2"/>
  <c r="D5266" i="2"/>
  <c r="C5266" i="2"/>
  <c r="B5266" i="2"/>
  <c r="A5266" i="2"/>
  <c r="T5265" i="2"/>
  <c r="S5265" i="2"/>
  <c r="R5265" i="2"/>
  <c r="Q5265" i="2"/>
  <c r="P5265" i="2"/>
  <c r="O5265" i="2"/>
  <c r="N5265" i="2"/>
  <c r="M5265" i="2"/>
  <c r="L5265" i="2"/>
  <c r="K5265" i="2"/>
  <c r="J5265" i="2"/>
  <c r="I5265" i="2"/>
  <c r="H5265" i="2"/>
  <c r="G5265" i="2"/>
  <c r="F5265" i="2"/>
  <c r="E5265" i="2"/>
  <c r="D5265" i="2"/>
  <c r="C5265" i="2"/>
  <c r="B5265" i="2"/>
  <c r="A5265" i="2"/>
  <c r="T5264" i="2"/>
  <c r="S5264" i="2"/>
  <c r="R5264" i="2"/>
  <c r="Q5264" i="2"/>
  <c r="P5264" i="2"/>
  <c r="O5264" i="2"/>
  <c r="N5264" i="2"/>
  <c r="M5264" i="2"/>
  <c r="L5264" i="2"/>
  <c r="K5264" i="2"/>
  <c r="J5264" i="2"/>
  <c r="I5264" i="2"/>
  <c r="H5264" i="2"/>
  <c r="G5264" i="2"/>
  <c r="F5264" i="2"/>
  <c r="E5264" i="2"/>
  <c r="D5264" i="2"/>
  <c r="C5264" i="2"/>
  <c r="B5264" i="2"/>
  <c r="A5264" i="2"/>
  <c r="T5263" i="2"/>
  <c r="S5263" i="2"/>
  <c r="R5263" i="2"/>
  <c r="Q5263" i="2"/>
  <c r="P5263" i="2"/>
  <c r="O5263" i="2"/>
  <c r="N5263" i="2"/>
  <c r="B5263" i="2" s="1"/>
  <c r="M5263" i="2"/>
  <c r="L5263" i="2"/>
  <c r="K5263" i="2"/>
  <c r="J5263" i="2"/>
  <c r="I5263" i="2"/>
  <c r="H5263" i="2"/>
  <c r="G5263" i="2"/>
  <c r="F5263" i="2"/>
  <c r="E5263" i="2"/>
  <c r="D5263" i="2"/>
  <c r="C5263" i="2"/>
  <c r="A5263" i="2"/>
  <c r="T5262" i="2"/>
  <c r="S5262" i="2"/>
  <c r="R5262" i="2"/>
  <c r="Q5262" i="2"/>
  <c r="P5262" i="2"/>
  <c r="O5262" i="2"/>
  <c r="N5262" i="2"/>
  <c r="M5262" i="2"/>
  <c r="L5262" i="2"/>
  <c r="K5262" i="2"/>
  <c r="J5262" i="2"/>
  <c r="I5262" i="2"/>
  <c r="H5262" i="2"/>
  <c r="G5262" i="2"/>
  <c r="F5262" i="2"/>
  <c r="E5262" i="2"/>
  <c r="D5262" i="2"/>
  <c r="C5262" i="2"/>
  <c r="B5262" i="2"/>
  <c r="A5262" i="2"/>
  <c r="T5261" i="2"/>
  <c r="S5261" i="2"/>
  <c r="R5261" i="2"/>
  <c r="Q5261" i="2"/>
  <c r="P5261" i="2"/>
  <c r="O5261" i="2"/>
  <c r="N5261" i="2"/>
  <c r="M5261" i="2"/>
  <c r="L5261" i="2"/>
  <c r="K5261" i="2"/>
  <c r="J5261" i="2"/>
  <c r="I5261" i="2"/>
  <c r="H5261" i="2"/>
  <c r="G5261" i="2"/>
  <c r="F5261" i="2"/>
  <c r="E5261" i="2"/>
  <c r="D5261" i="2"/>
  <c r="C5261" i="2"/>
  <c r="B5261" i="2"/>
  <c r="A5261" i="2"/>
  <c r="T5260" i="2"/>
  <c r="S5260" i="2"/>
  <c r="R5260" i="2"/>
  <c r="Q5260" i="2"/>
  <c r="P5260" i="2"/>
  <c r="O5260" i="2"/>
  <c r="N5260" i="2"/>
  <c r="B5260" i="2" s="1"/>
  <c r="M5260" i="2"/>
  <c r="L5260" i="2"/>
  <c r="K5260" i="2"/>
  <c r="J5260" i="2"/>
  <c r="I5260" i="2"/>
  <c r="H5260" i="2"/>
  <c r="G5260" i="2"/>
  <c r="F5260" i="2"/>
  <c r="E5260" i="2"/>
  <c r="D5260" i="2"/>
  <c r="C5260" i="2"/>
  <c r="A5260" i="2"/>
  <c r="T5259" i="2"/>
  <c r="S5259" i="2"/>
  <c r="R5259" i="2"/>
  <c r="Q5259" i="2"/>
  <c r="P5259" i="2"/>
  <c r="O5259" i="2"/>
  <c r="N5259" i="2"/>
  <c r="M5259" i="2"/>
  <c r="L5259" i="2"/>
  <c r="K5259" i="2"/>
  <c r="J5259" i="2"/>
  <c r="I5259" i="2"/>
  <c r="H5259" i="2"/>
  <c r="G5259" i="2"/>
  <c r="F5259" i="2"/>
  <c r="E5259" i="2"/>
  <c r="D5259" i="2"/>
  <c r="C5259" i="2"/>
  <c r="B5259" i="2"/>
  <c r="A5259" i="2"/>
  <c r="T5258" i="2"/>
  <c r="S5258" i="2"/>
  <c r="R5258" i="2"/>
  <c r="Q5258" i="2"/>
  <c r="P5258" i="2"/>
  <c r="O5258" i="2"/>
  <c r="N5258" i="2"/>
  <c r="B5258" i="2" s="1"/>
  <c r="M5258" i="2"/>
  <c r="L5258" i="2"/>
  <c r="K5258" i="2"/>
  <c r="J5258" i="2"/>
  <c r="I5258" i="2"/>
  <c r="H5258" i="2"/>
  <c r="G5258" i="2"/>
  <c r="F5258" i="2"/>
  <c r="E5258" i="2"/>
  <c r="D5258" i="2"/>
  <c r="C5258" i="2"/>
  <c r="A5258" i="2"/>
  <c r="T5257" i="2"/>
  <c r="S5257" i="2"/>
  <c r="R5257" i="2"/>
  <c r="Q5257" i="2"/>
  <c r="P5257" i="2"/>
  <c r="O5257" i="2"/>
  <c r="N5257" i="2"/>
  <c r="M5257" i="2"/>
  <c r="L5257" i="2"/>
  <c r="K5257" i="2"/>
  <c r="J5257" i="2"/>
  <c r="I5257" i="2"/>
  <c r="H5257" i="2"/>
  <c r="G5257" i="2"/>
  <c r="F5257" i="2"/>
  <c r="E5257" i="2"/>
  <c r="D5257" i="2"/>
  <c r="C5257" i="2"/>
  <c r="B5257" i="2"/>
  <c r="A5257" i="2"/>
  <c r="T5256" i="2"/>
  <c r="S5256" i="2"/>
  <c r="R5256" i="2"/>
  <c r="Q5256" i="2"/>
  <c r="P5256" i="2"/>
  <c r="O5256" i="2"/>
  <c r="N5256" i="2"/>
  <c r="B5256" i="2" s="1"/>
  <c r="M5256" i="2"/>
  <c r="L5256" i="2"/>
  <c r="K5256" i="2"/>
  <c r="J5256" i="2"/>
  <c r="I5256" i="2"/>
  <c r="H5256" i="2"/>
  <c r="G5256" i="2"/>
  <c r="F5256" i="2"/>
  <c r="E5256" i="2"/>
  <c r="D5256" i="2"/>
  <c r="C5256" i="2"/>
  <c r="A5256" i="2"/>
  <c r="T5255" i="2"/>
  <c r="S5255" i="2"/>
  <c r="R5255" i="2"/>
  <c r="Q5255" i="2"/>
  <c r="P5255" i="2"/>
  <c r="O5255" i="2"/>
  <c r="N5255" i="2"/>
  <c r="M5255" i="2"/>
  <c r="L5255" i="2"/>
  <c r="K5255" i="2"/>
  <c r="J5255" i="2"/>
  <c r="I5255" i="2"/>
  <c r="H5255" i="2"/>
  <c r="G5255" i="2"/>
  <c r="F5255" i="2"/>
  <c r="E5255" i="2"/>
  <c r="D5255" i="2"/>
  <c r="C5255" i="2"/>
  <c r="B5255" i="2"/>
  <c r="A5255" i="2"/>
  <c r="T5254" i="2"/>
  <c r="S5254" i="2"/>
  <c r="R5254" i="2"/>
  <c r="Q5254" i="2"/>
  <c r="P5254" i="2"/>
  <c r="O5254" i="2"/>
  <c r="N5254" i="2"/>
  <c r="B5254" i="2" s="1"/>
  <c r="M5254" i="2"/>
  <c r="L5254" i="2"/>
  <c r="K5254" i="2"/>
  <c r="J5254" i="2"/>
  <c r="I5254" i="2"/>
  <c r="H5254" i="2"/>
  <c r="G5254" i="2"/>
  <c r="F5254" i="2"/>
  <c r="E5254" i="2"/>
  <c r="D5254" i="2"/>
  <c r="C5254" i="2"/>
  <c r="A5254" i="2"/>
  <c r="T5253" i="2"/>
  <c r="S5253" i="2"/>
  <c r="R5253" i="2"/>
  <c r="Q5253" i="2"/>
  <c r="P5253" i="2"/>
  <c r="O5253" i="2"/>
  <c r="N5253" i="2"/>
  <c r="M5253" i="2"/>
  <c r="L5253" i="2"/>
  <c r="K5253" i="2"/>
  <c r="J5253" i="2"/>
  <c r="I5253" i="2"/>
  <c r="H5253" i="2"/>
  <c r="G5253" i="2"/>
  <c r="F5253" i="2"/>
  <c r="E5253" i="2"/>
  <c r="D5253" i="2"/>
  <c r="C5253" i="2"/>
  <c r="B5253" i="2"/>
  <c r="A5253" i="2"/>
  <c r="T5252" i="2"/>
  <c r="S5252" i="2"/>
  <c r="R5252" i="2"/>
  <c r="Q5252" i="2"/>
  <c r="P5252" i="2"/>
  <c r="O5252" i="2"/>
  <c r="N5252" i="2"/>
  <c r="B5252" i="2" s="1"/>
  <c r="M5252" i="2"/>
  <c r="L5252" i="2"/>
  <c r="K5252" i="2"/>
  <c r="J5252" i="2"/>
  <c r="I5252" i="2"/>
  <c r="H5252" i="2"/>
  <c r="G5252" i="2"/>
  <c r="F5252" i="2"/>
  <c r="E5252" i="2"/>
  <c r="D5252" i="2"/>
  <c r="C5252" i="2"/>
  <c r="A5252" i="2"/>
  <c r="T5251" i="2"/>
  <c r="S5251" i="2"/>
  <c r="R5251" i="2"/>
  <c r="Q5251" i="2"/>
  <c r="P5251" i="2"/>
  <c r="O5251" i="2"/>
  <c r="N5251" i="2"/>
  <c r="M5251" i="2"/>
  <c r="L5251" i="2"/>
  <c r="K5251" i="2"/>
  <c r="J5251" i="2"/>
  <c r="I5251" i="2"/>
  <c r="H5251" i="2"/>
  <c r="G5251" i="2"/>
  <c r="F5251" i="2"/>
  <c r="E5251" i="2"/>
  <c r="D5251" i="2"/>
  <c r="C5251" i="2"/>
  <c r="B5251" i="2"/>
  <c r="A5251" i="2"/>
  <c r="T5250" i="2"/>
  <c r="S5250" i="2"/>
  <c r="R5250" i="2"/>
  <c r="Q5250" i="2"/>
  <c r="P5250" i="2"/>
  <c r="O5250" i="2"/>
  <c r="N5250" i="2"/>
  <c r="B5250" i="2" s="1"/>
  <c r="M5250" i="2"/>
  <c r="L5250" i="2"/>
  <c r="K5250" i="2"/>
  <c r="J5250" i="2"/>
  <c r="I5250" i="2"/>
  <c r="H5250" i="2"/>
  <c r="G5250" i="2"/>
  <c r="F5250" i="2"/>
  <c r="E5250" i="2"/>
  <c r="D5250" i="2"/>
  <c r="C5250" i="2"/>
  <c r="A5250" i="2"/>
  <c r="T5249" i="2"/>
  <c r="S5249" i="2"/>
  <c r="R5249" i="2"/>
  <c r="Q5249" i="2"/>
  <c r="P5249" i="2"/>
  <c r="O5249" i="2"/>
  <c r="N5249" i="2"/>
  <c r="M5249" i="2"/>
  <c r="L5249" i="2"/>
  <c r="K5249" i="2"/>
  <c r="J5249" i="2"/>
  <c r="I5249" i="2"/>
  <c r="H5249" i="2"/>
  <c r="G5249" i="2"/>
  <c r="F5249" i="2"/>
  <c r="E5249" i="2"/>
  <c r="D5249" i="2"/>
  <c r="C5249" i="2"/>
  <c r="B5249" i="2"/>
  <c r="A5249" i="2"/>
  <c r="T5248" i="2"/>
  <c r="S5248" i="2"/>
  <c r="R5248" i="2"/>
  <c r="Q5248" i="2"/>
  <c r="P5248" i="2"/>
  <c r="O5248" i="2"/>
  <c r="N5248" i="2"/>
  <c r="B5248" i="2" s="1"/>
  <c r="M5248" i="2"/>
  <c r="L5248" i="2"/>
  <c r="K5248" i="2"/>
  <c r="J5248" i="2"/>
  <c r="I5248" i="2"/>
  <c r="H5248" i="2"/>
  <c r="G5248" i="2"/>
  <c r="F5248" i="2"/>
  <c r="E5248" i="2"/>
  <c r="D5248" i="2"/>
  <c r="C5248" i="2"/>
  <c r="A5248" i="2"/>
  <c r="T5247" i="2"/>
  <c r="S5247" i="2"/>
  <c r="R5247" i="2"/>
  <c r="Q5247" i="2"/>
  <c r="P5247" i="2"/>
  <c r="O5247" i="2"/>
  <c r="N5247" i="2"/>
  <c r="M5247" i="2"/>
  <c r="L5247" i="2"/>
  <c r="K5247" i="2"/>
  <c r="J5247" i="2"/>
  <c r="I5247" i="2"/>
  <c r="H5247" i="2"/>
  <c r="G5247" i="2"/>
  <c r="F5247" i="2"/>
  <c r="E5247" i="2"/>
  <c r="D5247" i="2"/>
  <c r="C5247" i="2"/>
  <c r="B5247" i="2"/>
  <c r="A5247" i="2"/>
  <c r="T5246" i="2"/>
  <c r="S5246" i="2"/>
  <c r="R5246" i="2"/>
  <c r="Q5246" i="2"/>
  <c r="P5246" i="2"/>
  <c r="O5246" i="2"/>
  <c r="N5246" i="2"/>
  <c r="B5246" i="2" s="1"/>
  <c r="M5246" i="2"/>
  <c r="L5246" i="2"/>
  <c r="K5246" i="2"/>
  <c r="J5246" i="2"/>
  <c r="I5246" i="2"/>
  <c r="H5246" i="2"/>
  <c r="G5246" i="2"/>
  <c r="F5246" i="2"/>
  <c r="E5246" i="2"/>
  <c r="D5246" i="2"/>
  <c r="C5246" i="2"/>
  <c r="A5246" i="2"/>
  <c r="T5245" i="2"/>
  <c r="S5245" i="2"/>
  <c r="R5245" i="2"/>
  <c r="Q5245" i="2"/>
  <c r="P5245" i="2"/>
  <c r="O5245" i="2"/>
  <c r="N5245" i="2"/>
  <c r="M5245" i="2"/>
  <c r="L5245" i="2"/>
  <c r="K5245" i="2"/>
  <c r="J5245" i="2"/>
  <c r="I5245" i="2"/>
  <c r="H5245" i="2"/>
  <c r="G5245" i="2"/>
  <c r="F5245" i="2"/>
  <c r="E5245" i="2"/>
  <c r="D5245" i="2"/>
  <c r="C5245" i="2"/>
  <c r="B5245" i="2"/>
  <c r="A5245" i="2"/>
  <c r="T5244" i="2"/>
  <c r="S5244" i="2"/>
  <c r="R5244" i="2"/>
  <c r="Q5244" i="2"/>
  <c r="P5244" i="2"/>
  <c r="O5244" i="2"/>
  <c r="N5244" i="2"/>
  <c r="B5244" i="2" s="1"/>
  <c r="M5244" i="2"/>
  <c r="L5244" i="2"/>
  <c r="K5244" i="2"/>
  <c r="J5244" i="2"/>
  <c r="I5244" i="2"/>
  <c r="H5244" i="2"/>
  <c r="G5244" i="2"/>
  <c r="F5244" i="2"/>
  <c r="E5244" i="2"/>
  <c r="D5244" i="2"/>
  <c r="C5244" i="2"/>
  <c r="A5244" i="2"/>
  <c r="T5243" i="2"/>
  <c r="S5243" i="2"/>
  <c r="R5243" i="2"/>
  <c r="Q5243" i="2"/>
  <c r="P5243" i="2"/>
  <c r="O5243" i="2"/>
  <c r="N5243" i="2"/>
  <c r="M5243" i="2"/>
  <c r="L5243" i="2"/>
  <c r="K5243" i="2"/>
  <c r="J5243" i="2"/>
  <c r="I5243" i="2"/>
  <c r="H5243" i="2"/>
  <c r="G5243" i="2"/>
  <c r="F5243" i="2"/>
  <c r="E5243" i="2"/>
  <c r="D5243" i="2"/>
  <c r="C5243" i="2"/>
  <c r="B5243" i="2"/>
  <c r="A5243" i="2"/>
  <c r="T5242" i="2"/>
  <c r="S5242" i="2"/>
  <c r="R5242" i="2"/>
  <c r="Q5242" i="2"/>
  <c r="P5242" i="2"/>
  <c r="O5242" i="2"/>
  <c r="N5242" i="2"/>
  <c r="B5242" i="2" s="1"/>
  <c r="M5242" i="2"/>
  <c r="L5242" i="2"/>
  <c r="K5242" i="2"/>
  <c r="J5242" i="2"/>
  <c r="I5242" i="2"/>
  <c r="H5242" i="2"/>
  <c r="G5242" i="2"/>
  <c r="F5242" i="2"/>
  <c r="E5242" i="2"/>
  <c r="D5242" i="2"/>
  <c r="C5242" i="2"/>
  <c r="A5242" i="2"/>
  <c r="T5241" i="2"/>
  <c r="S5241" i="2"/>
  <c r="R5241" i="2"/>
  <c r="Q5241" i="2"/>
  <c r="P5241" i="2"/>
  <c r="O5241" i="2"/>
  <c r="N5241" i="2"/>
  <c r="M5241" i="2"/>
  <c r="L5241" i="2"/>
  <c r="K5241" i="2"/>
  <c r="J5241" i="2"/>
  <c r="I5241" i="2"/>
  <c r="H5241" i="2"/>
  <c r="G5241" i="2"/>
  <c r="F5241" i="2"/>
  <c r="E5241" i="2"/>
  <c r="D5241" i="2"/>
  <c r="C5241" i="2"/>
  <c r="B5241" i="2"/>
  <c r="A5241" i="2"/>
  <c r="T5240" i="2"/>
  <c r="S5240" i="2"/>
  <c r="R5240" i="2"/>
  <c r="Q5240" i="2"/>
  <c r="P5240" i="2"/>
  <c r="O5240" i="2"/>
  <c r="N5240" i="2"/>
  <c r="M5240" i="2"/>
  <c r="L5240" i="2"/>
  <c r="K5240" i="2"/>
  <c r="J5240" i="2"/>
  <c r="I5240" i="2"/>
  <c r="H5240" i="2"/>
  <c r="G5240" i="2"/>
  <c r="F5240" i="2"/>
  <c r="E5240" i="2"/>
  <c r="D5240" i="2"/>
  <c r="C5240" i="2"/>
  <c r="B5240" i="2"/>
  <c r="A5240" i="2"/>
  <c r="T5239" i="2"/>
  <c r="S5239" i="2"/>
  <c r="R5239" i="2"/>
  <c r="Q5239" i="2"/>
  <c r="P5239" i="2"/>
  <c r="O5239" i="2"/>
  <c r="N5239" i="2"/>
  <c r="M5239" i="2"/>
  <c r="L5239" i="2"/>
  <c r="K5239" i="2"/>
  <c r="J5239" i="2"/>
  <c r="I5239" i="2"/>
  <c r="H5239" i="2"/>
  <c r="G5239" i="2"/>
  <c r="F5239" i="2"/>
  <c r="E5239" i="2"/>
  <c r="D5239" i="2"/>
  <c r="C5239" i="2"/>
  <c r="B5239" i="2"/>
  <c r="A5239" i="2"/>
  <c r="T5238" i="2"/>
  <c r="S5238" i="2"/>
  <c r="R5238" i="2"/>
  <c r="Q5238" i="2"/>
  <c r="P5238" i="2"/>
  <c r="O5238" i="2"/>
  <c r="N5238" i="2"/>
  <c r="M5238" i="2"/>
  <c r="L5238" i="2"/>
  <c r="K5238" i="2"/>
  <c r="J5238" i="2"/>
  <c r="I5238" i="2"/>
  <c r="H5238" i="2"/>
  <c r="G5238" i="2"/>
  <c r="F5238" i="2"/>
  <c r="E5238" i="2"/>
  <c r="D5238" i="2"/>
  <c r="C5238" i="2"/>
  <c r="B5238" i="2"/>
  <c r="A5238" i="2"/>
  <c r="T5237" i="2"/>
  <c r="S5237" i="2"/>
  <c r="R5237" i="2"/>
  <c r="Q5237" i="2"/>
  <c r="P5237" i="2"/>
  <c r="O5237" i="2"/>
  <c r="N5237" i="2"/>
  <c r="M5237" i="2"/>
  <c r="L5237" i="2"/>
  <c r="K5237" i="2"/>
  <c r="J5237" i="2"/>
  <c r="I5237" i="2"/>
  <c r="H5237" i="2"/>
  <c r="G5237" i="2"/>
  <c r="F5237" i="2"/>
  <c r="E5237" i="2"/>
  <c r="D5237" i="2"/>
  <c r="C5237" i="2"/>
  <c r="B5237" i="2"/>
  <c r="A5237" i="2"/>
  <c r="T5236" i="2"/>
  <c r="S5236" i="2"/>
  <c r="R5236" i="2"/>
  <c r="Q5236" i="2"/>
  <c r="P5236" i="2"/>
  <c r="O5236" i="2"/>
  <c r="N5236" i="2"/>
  <c r="M5236" i="2"/>
  <c r="L5236" i="2"/>
  <c r="K5236" i="2"/>
  <c r="J5236" i="2"/>
  <c r="I5236" i="2"/>
  <c r="H5236" i="2"/>
  <c r="G5236" i="2"/>
  <c r="F5236" i="2"/>
  <c r="E5236" i="2"/>
  <c r="D5236" i="2"/>
  <c r="C5236" i="2"/>
  <c r="B5236" i="2"/>
  <c r="A5236" i="2"/>
  <c r="T5235" i="2"/>
  <c r="S5235" i="2"/>
  <c r="R5235" i="2"/>
  <c r="Q5235" i="2"/>
  <c r="P5235" i="2"/>
  <c r="O5235" i="2"/>
  <c r="N5235" i="2"/>
  <c r="M5235" i="2"/>
  <c r="L5235" i="2"/>
  <c r="K5235" i="2"/>
  <c r="J5235" i="2"/>
  <c r="I5235" i="2"/>
  <c r="H5235" i="2"/>
  <c r="G5235" i="2"/>
  <c r="F5235" i="2"/>
  <c r="E5235" i="2"/>
  <c r="D5235" i="2"/>
  <c r="C5235" i="2"/>
  <c r="B5235" i="2"/>
  <c r="A5235" i="2"/>
  <c r="T5234" i="2"/>
  <c r="S5234" i="2"/>
  <c r="R5234" i="2"/>
  <c r="Q5234" i="2"/>
  <c r="P5234" i="2"/>
  <c r="O5234" i="2"/>
  <c r="N5234" i="2"/>
  <c r="M5234" i="2"/>
  <c r="L5234" i="2"/>
  <c r="K5234" i="2"/>
  <c r="J5234" i="2"/>
  <c r="I5234" i="2"/>
  <c r="H5234" i="2"/>
  <c r="G5234" i="2"/>
  <c r="F5234" i="2"/>
  <c r="E5234" i="2"/>
  <c r="D5234" i="2"/>
  <c r="C5234" i="2"/>
  <c r="B5234" i="2"/>
  <c r="A5234" i="2"/>
  <c r="T5233" i="2"/>
  <c r="S5233" i="2"/>
  <c r="R5233" i="2"/>
  <c r="Q5233" i="2"/>
  <c r="P5233" i="2"/>
  <c r="O5233" i="2"/>
  <c r="N5233" i="2"/>
  <c r="M5233" i="2"/>
  <c r="L5233" i="2"/>
  <c r="K5233" i="2"/>
  <c r="J5233" i="2"/>
  <c r="I5233" i="2"/>
  <c r="H5233" i="2"/>
  <c r="G5233" i="2"/>
  <c r="F5233" i="2"/>
  <c r="E5233" i="2"/>
  <c r="D5233" i="2"/>
  <c r="C5233" i="2"/>
  <c r="B5233" i="2"/>
  <c r="A5233" i="2"/>
  <c r="T5232" i="2"/>
  <c r="S5232" i="2"/>
  <c r="R5232" i="2"/>
  <c r="Q5232" i="2"/>
  <c r="P5232" i="2"/>
  <c r="O5232" i="2"/>
  <c r="N5232" i="2"/>
  <c r="M5232" i="2"/>
  <c r="L5232" i="2"/>
  <c r="K5232" i="2"/>
  <c r="J5232" i="2"/>
  <c r="I5232" i="2"/>
  <c r="H5232" i="2"/>
  <c r="G5232" i="2"/>
  <c r="F5232" i="2"/>
  <c r="E5232" i="2"/>
  <c r="D5232" i="2"/>
  <c r="C5232" i="2"/>
  <c r="B5232" i="2"/>
  <c r="A5232" i="2"/>
  <c r="T5231" i="2"/>
  <c r="S5231" i="2"/>
  <c r="R5231" i="2"/>
  <c r="Q5231" i="2"/>
  <c r="P5231" i="2"/>
  <c r="O5231" i="2"/>
  <c r="N5231" i="2"/>
  <c r="M5231" i="2"/>
  <c r="L5231" i="2"/>
  <c r="K5231" i="2"/>
  <c r="J5231" i="2"/>
  <c r="I5231" i="2"/>
  <c r="H5231" i="2"/>
  <c r="G5231" i="2"/>
  <c r="F5231" i="2"/>
  <c r="E5231" i="2"/>
  <c r="D5231" i="2"/>
  <c r="C5231" i="2"/>
  <c r="B5231" i="2"/>
  <c r="A5231" i="2"/>
  <c r="T5230" i="2"/>
  <c r="S5230" i="2"/>
  <c r="R5230" i="2"/>
  <c r="Q5230" i="2"/>
  <c r="P5230" i="2"/>
  <c r="O5230" i="2"/>
  <c r="N5230" i="2"/>
  <c r="M5230" i="2"/>
  <c r="L5230" i="2"/>
  <c r="K5230" i="2"/>
  <c r="J5230" i="2"/>
  <c r="I5230" i="2"/>
  <c r="H5230" i="2"/>
  <c r="G5230" i="2"/>
  <c r="F5230" i="2"/>
  <c r="E5230" i="2"/>
  <c r="D5230" i="2"/>
  <c r="C5230" i="2"/>
  <c r="B5230" i="2"/>
  <c r="A5230" i="2"/>
  <c r="T5229" i="2"/>
  <c r="S5229" i="2"/>
  <c r="R5229" i="2"/>
  <c r="Q5229" i="2"/>
  <c r="P5229" i="2"/>
  <c r="O5229" i="2"/>
  <c r="N5229" i="2"/>
  <c r="M5229" i="2"/>
  <c r="L5229" i="2"/>
  <c r="K5229" i="2"/>
  <c r="J5229" i="2"/>
  <c r="I5229" i="2"/>
  <c r="H5229" i="2"/>
  <c r="G5229" i="2"/>
  <c r="F5229" i="2"/>
  <c r="E5229" i="2"/>
  <c r="D5229" i="2"/>
  <c r="C5229" i="2"/>
  <c r="B5229" i="2"/>
  <c r="A5229" i="2"/>
  <c r="T5228" i="2"/>
  <c r="S5228" i="2"/>
  <c r="R5228" i="2"/>
  <c r="Q5228" i="2"/>
  <c r="P5228" i="2"/>
  <c r="O5228" i="2"/>
  <c r="N5228" i="2"/>
  <c r="M5228" i="2"/>
  <c r="L5228" i="2"/>
  <c r="K5228" i="2"/>
  <c r="J5228" i="2"/>
  <c r="I5228" i="2"/>
  <c r="H5228" i="2"/>
  <c r="G5228" i="2"/>
  <c r="F5228" i="2"/>
  <c r="E5228" i="2"/>
  <c r="D5228" i="2"/>
  <c r="C5228" i="2"/>
  <c r="B5228" i="2"/>
  <c r="A5228" i="2"/>
  <c r="T5227" i="2"/>
  <c r="S5227" i="2"/>
  <c r="R5227" i="2"/>
  <c r="Q5227" i="2"/>
  <c r="P5227" i="2"/>
  <c r="O5227" i="2"/>
  <c r="N5227" i="2"/>
  <c r="M5227" i="2"/>
  <c r="L5227" i="2"/>
  <c r="K5227" i="2"/>
  <c r="J5227" i="2"/>
  <c r="I5227" i="2"/>
  <c r="H5227" i="2"/>
  <c r="G5227" i="2"/>
  <c r="F5227" i="2"/>
  <c r="E5227" i="2"/>
  <c r="D5227" i="2"/>
  <c r="C5227" i="2"/>
  <c r="B5227" i="2"/>
  <c r="A5227" i="2"/>
  <c r="T5226" i="2"/>
  <c r="S5226" i="2"/>
  <c r="R5226" i="2"/>
  <c r="Q5226" i="2"/>
  <c r="P5226" i="2"/>
  <c r="O5226" i="2"/>
  <c r="N5226" i="2"/>
  <c r="M5226" i="2"/>
  <c r="L5226" i="2"/>
  <c r="K5226" i="2"/>
  <c r="J5226" i="2"/>
  <c r="I5226" i="2"/>
  <c r="H5226" i="2"/>
  <c r="G5226" i="2"/>
  <c r="F5226" i="2"/>
  <c r="E5226" i="2"/>
  <c r="D5226" i="2"/>
  <c r="C5226" i="2"/>
  <c r="B5226" i="2"/>
  <c r="A5226" i="2"/>
  <c r="T5225" i="2"/>
  <c r="S5225" i="2"/>
  <c r="R5225" i="2"/>
  <c r="Q5225" i="2"/>
  <c r="P5225" i="2"/>
  <c r="O5225" i="2"/>
  <c r="N5225" i="2"/>
  <c r="M5225" i="2"/>
  <c r="L5225" i="2"/>
  <c r="K5225" i="2"/>
  <c r="J5225" i="2"/>
  <c r="I5225" i="2"/>
  <c r="H5225" i="2"/>
  <c r="G5225" i="2"/>
  <c r="F5225" i="2"/>
  <c r="E5225" i="2"/>
  <c r="D5225" i="2"/>
  <c r="C5225" i="2"/>
  <c r="B5225" i="2"/>
  <c r="A5225" i="2"/>
  <c r="T5224" i="2"/>
  <c r="S5224" i="2"/>
  <c r="R5224" i="2"/>
  <c r="Q5224" i="2"/>
  <c r="P5224" i="2"/>
  <c r="O5224" i="2"/>
  <c r="N5224" i="2"/>
  <c r="M5224" i="2"/>
  <c r="L5224" i="2"/>
  <c r="K5224" i="2"/>
  <c r="J5224" i="2"/>
  <c r="I5224" i="2"/>
  <c r="H5224" i="2"/>
  <c r="G5224" i="2"/>
  <c r="F5224" i="2"/>
  <c r="E5224" i="2"/>
  <c r="D5224" i="2"/>
  <c r="C5224" i="2"/>
  <c r="B5224" i="2"/>
  <c r="A5224" i="2"/>
  <c r="T5223" i="2"/>
  <c r="S5223" i="2"/>
  <c r="R5223" i="2"/>
  <c r="Q5223" i="2"/>
  <c r="P5223" i="2"/>
  <c r="O5223" i="2"/>
  <c r="N5223" i="2"/>
  <c r="M5223" i="2"/>
  <c r="L5223" i="2"/>
  <c r="K5223" i="2"/>
  <c r="J5223" i="2"/>
  <c r="I5223" i="2"/>
  <c r="H5223" i="2"/>
  <c r="G5223" i="2"/>
  <c r="F5223" i="2"/>
  <c r="E5223" i="2"/>
  <c r="D5223" i="2"/>
  <c r="C5223" i="2"/>
  <c r="B5223" i="2"/>
  <c r="A5223" i="2"/>
  <c r="T5222" i="2"/>
  <c r="S5222" i="2"/>
  <c r="R5222" i="2"/>
  <c r="Q5222" i="2"/>
  <c r="P5222" i="2"/>
  <c r="O5222" i="2"/>
  <c r="N5222" i="2"/>
  <c r="M5222" i="2"/>
  <c r="L5222" i="2"/>
  <c r="K5222" i="2"/>
  <c r="J5222" i="2"/>
  <c r="I5222" i="2"/>
  <c r="H5222" i="2"/>
  <c r="G5222" i="2"/>
  <c r="F5222" i="2"/>
  <c r="E5222" i="2"/>
  <c r="D5222" i="2"/>
  <c r="C5222" i="2"/>
  <c r="B5222" i="2"/>
  <c r="A5222" i="2"/>
  <c r="T5221" i="2"/>
  <c r="S5221" i="2"/>
  <c r="R5221" i="2"/>
  <c r="Q5221" i="2"/>
  <c r="P5221" i="2"/>
  <c r="O5221" i="2"/>
  <c r="N5221" i="2"/>
  <c r="M5221" i="2"/>
  <c r="L5221" i="2"/>
  <c r="K5221" i="2"/>
  <c r="J5221" i="2"/>
  <c r="I5221" i="2"/>
  <c r="H5221" i="2"/>
  <c r="G5221" i="2"/>
  <c r="F5221" i="2"/>
  <c r="E5221" i="2"/>
  <c r="D5221" i="2"/>
  <c r="C5221" i="2"/>
  <c r="B5221" i="2"/>
  <c r="A5221" i="2"/>
  <c r="T5220" i="2"/>
  <c r="S5220" i="2"/>
  <c r="R5220" i="2"/>
  <c r="Q5220" i="2"/>
  <c r="P5220" i="2"/>
  <c r="O5220" i="2"/>
  <c r="N5220" i="2"/>
  <c r="M5220" i="2"/>
  <c r="L5220" i="2"/>
  <c r="K5220" i="2"/>
  <c r="J5220" i="2"/>
  <c r="I5220" i="2"/>
  <c r="H5220" i="2"/>
  <c r="G5220" i="2"/>
  <c r="F5220" i="2"/>
  <c r="E5220" i="2"/>
  <c r="D5220" i="2"/>
  <c r="C5220" i="2"/>
  <c r="B5220" i="2"/>
  <c r="A5220" i="2"/>
  <c r="T5219" i="2"/>
  <c r="S5219" i="2"/>
  <c r="R5219" i="2"/>
  <c r="Q5219" i="2"/>
  <c r="P5219" i="2"/>
  <c r="O5219" i="2"/>
  <c r="N5219" i="2"/>
  <c r="M5219" i="2"/>
  <c r="L5219" i="2"/>
  <c r="K5219" i="2"/>
  <c r="J5219" i="2"/>
  <c r="I5219" i="2"/>
  <c r="H5219" i="2"/>
  <c r="G5219" i="2"/>
  <c r="F5219" i="2"/>
  <c r="E5219" i="2"/>
  <c r="D5219" i="2"/>
  <c r="C5219" i="2"/>
  <c r="B5219" i="2"/>
  <c r="A5219" i="2"/>
  <c r="T5218" i="2"/>
  <c r="S5218" i="2"/>
  <c r="R5218" i="2"/>
  <c r="Q5218" i="2"/>
  <c r="P5218" i="2"/>
  <c r="O5218" i="2"/>
  <c r="N5218" i="2"/>
  <c r="M5218" i="2"/>
  <c r="L5218" i="2"/>
  <c r="K5218" i="2"/>
  <c r="J5218" i="2"/>
  <c r="I5218" i="2"/>
  <c r="H5218" i="2"/>
  <c r="G5218" i="2"/>
  <c r="F5218" i="2"/>
  <c r="E5218" i="2"/>
  <c r="D5218" i="2"/>
  <c r="C5218" i="2"/>
  <c r="B5218" i="2"/>
  <c r="A5218" i="2"/>
  <c r="T5217" i="2"/>
  <c r="S5217" i="2"/>
  <c r="R5217" i="2"/>
  <c r="Q5217" i="2"/>
  <c r="P5217" i="2"/>
  <c r="O5217" i="2"/>
  <c r="N5217" i="2"/>
  <c r="M5217" i="2"/>
  <c r="L5217" i="2"/>
  <c r="K5217" i="2"/>
  <c r="J5217" i="2"/>
  <c r="I5217" i="2"/>
  <c r="H5217" i="2"/>
  <c r="G5217" i="2"/>
  <c r="F5217" i="2"/>
  <c r="E5217" i="2"/>
  <c r="D5217" i="2"/>
  <c r="C5217" i="2"/>
  <c r="B5217" i="2"/>
  <c r="A5217" i="2"/>
  <c r="T5216" i="2"/>
  <c r="S5216" i="2"/>
  <c r="R5216" i="2"/>
  <c r="Q5216" i="2"/>
  <c r="P5216" i="2"/>
  <c r="O5216" i="2"/>
  <c r="N5216" i="2"/>
  <c r="M5216" i="2"/>
  <c r="L5216" i="2"/>
  <c r="K5216" i="2"/>
  <c r="J5216" i="2"/>
  <c r="I5216" i="2"/>
  <c r="H5216" i="2"/>
  <c r="G5216" i="2"/>
  <c r="F5216" i="2"/>
  <c r="E5216" i="2"/>
  <c r="D5216" i="2"/>
  <c r="C5216" i="2"/>
  <c r="B5216" i="2"/>
  <c r="A5216" i="2"/>
  <c r="T5215" i="2"/>
  <c r="S5215" i="2"/>
  <c r="R5215" i="2"/>
  <c r="Q5215" i="2"/>
  <c r="P5215" i="2"/>
  <c r="O5215" i="2"/>
  <c r="N5215" i="2"/>
  <c r="M5215" i="2"/>
  <c r="L5215" i="2"/>
  <c r="K5215" i="2"/>
  <c r="J5215" i="2"/>
  <c r="I5215" i="2"/>
  <c r="H5215" i="2"/>
  <c r="G5215" i="2"/>
  <c r="F5215" i="2"/>
  <c r="E5215" i="2"/>
  <c r="D5215" i="2"/>
  <c r="C5215" i="2"/>
  <c r="B5215" i="2"/>
  <c r="A5215" i="2"/>
  <c r="T5214" i="2"/>
  <c r="S5214" i="2"/>
  <c r="R5214" i="2"/>
  <c r="Q5214" i="2"/>
  <c r="P5214" i="2"/>
  <c r="O5214" i="2"/>
  <c r="N5214" i="2"/>
  <c r="M5214" i="2"/>
  <c r="L5214" i="2"/>
  <c r="K5214" i="2"/>
  <c r="J5214" i="2"/>
  <c r="I5214" i="2"/>
  <c r="H5214" i="2"/>
  <c r="G5214" i="2"/>
  <c r="F5214" i="2"/>
  <c r="E5214" i="2"/>
  <c r="D5214" i="2"/>
  <c r="C5214" i="2"/>
  <c r="B5214" i="2"/>
  <c r="A5214" i="2"/>
  <c r="T5213" i="2"/>
  <c r="S5213" i="2"/>
  <c r="R5213" i="2"/>
  <c r="Q5213" i="2"/>
  <c r="P5213" i="2"/>
  <c r="O5213" i="2"/>
  <c r="N5213" i="2"/>
  <c r="M5213" i="2"/>
  <c r="L5213" i="2"/>
  <c r="K5213" i="2"/>
  <c r="J5213" i="2"/>
  <c r="I5213" i="2"/>
  <c r="H5213" i="2"/>
  <c r="G5213" i="2"/>
  <c r="F5213" i="2"/>
  <c r="E5213" i="2"/>
  <c r="D5213" i="2"/>
  <c r="C5213" i="2"/>
  <c r="B5213" i="2"/>
  <c r="A5213" i="2"/>
  <c r="T5212" i="2"/>
  <c r="S5212" i="2"/>
  <c r="R5212" i="2"/>
  <c r="Q5212" i="2"/>
  <c r="P5212" i="2"/>
  <c r="O5212" i="2"/>
  <c r="N5212" i="2"/>
  <c r="M5212" i="2"/>
  <c r="L5212" i="2"/>
  <c r="K5212" i="2"/>
  <c r="J5212" i="2"/>
  <c r="I5212" i="2"/>
  <c r="H5212" i="2"/>
  <c r="G5212" i="2"/>
  <c r="F5212" i="2"/>
  <c r="E5212" i="2"/>
  <c r="D5212" i="2"/>
  <c r="C5212" i="2"/>
  <c r="B5212" i="2"/>
  <c r="A5212" i="2"/>
  <c r="T5211" i="2"/>
  <c r="S5211" i="2"/>
  <c r="R5211" i="2"/>
  <c r="Q5211" i="2"/>
  <c r="P5211" i="2"/>
  <c r="O5211" i="2"/>
  <c r="N5211" i="2"/>
  <c r="M5211" i="2"/>
  <c r="L5211" i="2"/>
  <c r="K5211" i="2"/>
  <c r="J5211" i="2"/>
  <c r="I5211" i="2"/>
  <c r="H5211" i="2"/>
  <c r="G5211" i="2"/>
  <c r="F5211" i="2"/>
  <c r="E5211" i="2"/>
  <c r="D5211" i="2"/>
  <c r="C5211" i="2"/>
  <c r="B5211" i="2"/>
  <c r="A5211" i="2"/>
  <c r="T5210" i="2"/>
  <c r="S5210" i="2"/>
  <c r="R5210" i="2"/>
  <c r="Q5210" i="2"/>
  <c r="P5210" i="2"/>
  <c r="O5210" i="2"/>
  <c r="N5210" i="2"/>
  <c r="M5210" i="2"/>
  <c r="L5210" i="2"/>
  <c r="K5210" i="2"/>
  <c r="J5210" i="2"/>
  <c r="I5210" i="2"/>
  <c r="H5210" i="2"/>
  <c r="G5210" i="2"/>
  <c r="F5210" i="2"/>
  <c r="E5210" i="2"/>
  <c r="D5210" i="2"/>
  <c r="C5210" i="2"/>
  <c r="B5210" i="2"/>
  <c r="A5210" i="2"/>
  <c r="T5209" i="2"/>
  <c r="S5209" i="2"/>
  <c r="R5209" i="2"/>
  <c r="Q5209" i="2"/>
  <c r="P5209" i="2"/>
  <c r="O5209" i="2"/>
  <c r="N5209" i="2"/>
  <c r="M5209" i="2"/>
  <c r="L5209" i="2"/>
  <c r="K5209" i="2"/>
  <c r="J5209" i="2"/>
  <c r="I5209" i="2"/>
  <c r="H5209" i="2"/>
  <c r="G5209" i="2"/>
  <c r="F5209" i="2"/>
  <c r="E5209" i="2"/>
  <c r="D5209" i="2"/>
  <c r="C5209" i="2"/>
  <c r="B5209" i="2"/>
  <c r="A5209" i="2"/>
  <c r="T5208" i="2"/>
  <c r="S5208" i="2"/>
  <c r="R5208" i="2"/>
  <c r="Q5208" i="2"/>
  <c r="P5208" i="2"/>
  <c r="O5208" i="2"/>
  <c r="N5208" i="2"/>
  <c r="M5208" i="2"/>
  <c r="L5208" i="2"/>
  <c r="K5208" i="2"/>
  <c r="J5208" i="2"/>
  <c r="I5208" i="2"/>
  <c r="H5208" i="2"/>
  <c r="G5208" i="2"/>
  <c r="F5208" i="2"/>
  <c r="E5208" i="2"/>
  <c r="D5208" i="2"/>
  <c r="C5208" i="2"/>
  <c r="B5208" i="2"/>
  <c r="A5208" i="2"/>
  <c r="T5207" i="2"/>
  <c r="S5207" i="2"/>
  <c r="R5207" i="2"/>
  <c r="Q5207" i="2"/>
  <c r="P5207" i="2"/>
  <c r="O5207" i="2"/>
  <c r="N5207" i="2"/>
  <c r="M5207" i="2"/>
  <c r="L5207" i="2"/>
  <c r="K5207" i="2"/>
  <c r="J5207" i="2"/>
  <c r="I5207" i="2"/>
  <c r="H5207" i="2"/>
  <c r="G5207" i="2"/>
  <c r="F5207" i="2"/>
  <c r="E5207" i="2"/>
  <c r="D5207" i="2"/>
  <c r="C5207" i="2"/>
  <c r="B5207" i="2"/>
  <c r="A5207" i="2"/>
  <c r="T5206" i="2"/>
  <c r="S5206" i="2"/>
  <c r="R5206" i="2"/>
  <c r="Q5206" i="2"/>
  <c r="P5206" i="2"/>
  <c r="O5206" i="2"/>
  <c r="N5206" i="2"/>
  <c r="M5206" i="2"/>
  <c r="L5206" i="2"/>
  <c r="K5206" i="2"/>
  <c r="J5206" i="2"/>
  <c r="I5206" i="2"/>
  <c r="H5206" i="2"/>
  <c r="G5206" i="2"/>
  <c r="F5206" i="2"/>
  <c r="E5206" i="2"/>
  <c r="D5206" i="2"/>
  <c r="C5206" i="2"/>
  <c r="B5206" i="2"/>
  <c r="A5206" i="2"/>
  <c r="T5205" i="2"/>
  <c r="S5205" i="2"/>
  <c r="R5205" i="2"/>
  <c r="Q5205" i="2"/>
  <c r="P5205" i="2"/>
  <c r="O5205" i="2"/>
  <c r="N5205" i="2"/>
  <c r="M5205" i="2"/>
  <c r="L5205" i="2"/>
  <c r="K5205" i="2"/>
  <c r="J5205" i="2"/>
  <c r="I5205" i="2"/>
  <c r="H5205" i="2"/>
  <c r="G5205" i="2"/>
  <c r="F5205" i="2"/>
  <c r="E5205" i="2"/>
  <c r="D5205" i="2"/>
  <c r="C5205" i="2"/>
  <c r="B5205" i="2"/>
  <c r="A5205" i="2"/>
  <c r="T5204" i="2"/>
  <c r="S5204" i="2"/>
  <c r="R5204" i="2"/>
  <c r="Q5204" i="2"/>
  <c r="P5204" i="2"/>
  <c r="O5204" i="2"/>
  <c r="N5204" i="2"/>
  <c r="M5204" i="2"/>
  <c r="L5204" i="2"/>
  <c r="K5204" i="2"/>
  <c r="J5204" i="2"/>
  <c r="I5204" i="2"/>
  <c r="H5204" i="2"/>
  <c r="G5204" i="2"/>
  <c r="F5204" i="2"/>
  <c r="E5204" i="2"/>
  <c r="D5204" i="2"/>
  <c r="C5204" i="2"/>
  <c r="B5204" i="2"/>
  <c r="A5204" i="2"/>
  <c r="T5203" i="2"/>
  <c r="S5203" i="2"/>
  <c r="R5203" i="2"/>
  <c r="Q5203" i="2"/>
  <c r="P5203" i="2"/>
  <c r="O5203" i="2"/>
  <c r="N5203" i="2"/>
  <c r="M5203" i="2"/>
  <c r="L5203" i="2"/>
  <c r="K5203" i="2"/>
  <c r="J5203" i="2"/>
  <c r="I5203" i="2"/>
  <c r="H5203" i="2"/>
  <c r="G5203" i="2"/>
  <c r="F5203" i="2"/>
  <c r="E5203" i="2"/>
  <c r="D5203" i="2"/>
  <c r="C5203" i="2"/>
  <c r="B5203" i="2"/>
  <c r="A5203" i="2"/>
  <c r="T5202" i="2"/>
  <c r="S5202" i="2"/>
  <c r="R5202" i="2"/>
  <c r="Q5202" i="2"/>
  <c r="P5202" i="2"/>
  <c r="O5202" i="2"/>
  <c r="N5202" i="2"/>
  <c r="M5202" i="2"/>
  <c r="L5202" i="2"/>
  <c r="K5202" i="2"/>
  <c r="J5202" i="2"/>
  <c r="I5202" i="2"/>
  <c r="H5202" i="2"/>
  <c r="G5202" i="2"/>
  <c r="F5202" i="2"/>
  <c r="E5202" i="2"/>
  <c r="D5202" i="2"/>
  <c r="C5202" i="2"/>
  <c r="B5202" i="2"/>
  <c r="A5202" i="2"/>
  <c r="T5201" i="2"/>
  <c r="S5201" i="2"/>
  <c r="R5201" i="2"/>
  <c r="Q5201" i="2"/>
  <c r="P5201" i="2"/>
  <c r="O5201" i="2"/>
  <c r="N5201" i="2"/>
  <c r="M5201" i="2"/>
  <c r="L5201" i="2"/>
  <c r="K5201" i="2"/>
  <c r="J5201" i="2"/>
  <c r="I5201" i="2"/>
  <c r="H5201" i="2"/>
  <c r="G5201" i="2"/>
  <c r="F5201" i="2"/>
  <c r="E5201" i="2"/>
  <c r="D5201" i="2"/>
  <c r="C5201" i="2"/>
  <c r="B5201" i="2"/>
  <c r="A5201" i="2"/>
  <c r="T5200" i="2"/>
  <c r="S5200" i="2"/>
  <c r="R5200" i="2"/>
  <c r="Q5200" i="2"/>
  <c r="P5200" i="2"/>
  <c r="O5200" i="2"/>
  <c r="N5200" i="2"/>
  <c r="M5200" i="2"/>
  <c r="L5200" i="2"/>
  <c r="K5200" i="2"/>
  <c r="J5200" i="2"/>
  <c r="I5200" i="2"/>
  <c r="H5200" i="2"/>
  <c r="G5200" i="2"/>
  <c r="F5200" i="2"/>
  <c r="E5200" i="2"/>
  <c r="D5200" i="2"/>
  <c r="C5200" i="2"/>
  <c r="B5200" i="2"/>
  <c r="A5200" i="2"/>
  <c r="T5199" i="2"/>
  <c r="S5199" i="2"/>
  <c r="R5199" i="2"/>
  <c r="Q5199" i="2"/>
  <c r="P5199" i="2"/>
  <c r="O5199" i="2"/>
  <c r="N5199" i="2"/>
  <c r="M5199" i="2"/>
  <c r="L5199" i="2"/>
  <c r="K5199" i="2"/>
  <c r="J5199" i="2"/>
  <c r="I5199" i="2"/>
  <c r="H5199" i="2"/>
  <c r="G5199" i="2"/>
  <c r="F5199" i="2"/>
  <c r="E5199" i="2"/>
  <c r="D5199" i="2"/>
  <c r="C5199" i="2"/>
  <c r="B5199" i="2"/>
  <c r="A5199" i="2"/>
  <c r="T5198" i="2"/>
  <c r="S5198" i="2"/>
  <c r="R5198" i="2"/>
  <c r="Q5198" i="2"/>
  <c r="P5198" i="2"/>
  <c r="O5198" i="2"/>
  <c r="N5198" i="2"/>
  <c r="M5198" i="2"/>
  <c r="L5198" i="2"/>
  <c r="K5198" i="2"/>
  <c r="J5198" i="2"/>
  <c r="I5198" i="2"/>
  <c r="H5198" i="2"/>
  <c r="G5198" i="2"/>
  <c r="F5198" i="2"/>
  <c r="E5198" i="2"/>
  <c r="D5198" i="2"/>
  <c r="C5198" i="2"/>
  <c r="B5198" i="2"/>
  <c r="A5198" i="2"/>
  <c r="T5197" i="2"/>
  <c r="S5197" i="2"/>
  <c r="R5197" i="2"/>
  <c r="Q5197" i="2"/>
  <c r="P5197" i="2"/>
  <c r="O5197" i="2"/>
  <c r="N5197" i="2"/>
  <c r="M5197" i="2"/>
  <c r="L5197" i="2"/>
  <c r="K5197" i="2"/>
  <c r="J5197" i="2"/>
  <c r="I5197" i="2"/>
  <c r="H5197" i="2"/>
  <c r="G5197" i="2"/>
  <c r="F5197" i="2"/>
  <c r="E5197" i="2"/>
  <c r="D5197" i="2"/>
  <c r="C5197" i="2"/>
  <c r="B5197" i="2"/>
  <c r="A5197" i="2"/>
  <c r="T5196" i="2"/>
  <c r="S5196" i="2"/>
  <c r="R5196" i="2"/>
  <c r="Q5196" i="2"/>
  <c r="P5196" i="2"/>
  <c r="O5196" i="2"/>
  <c r="N5196" i="2"/>
  <c r="M5196" i="2"/>
  <c r="L5196" i="2"/>
  <c r="K5196" i="2"/>
  <c r="J5196" i="2"/>
  <c r="I5196" i="2"/>
  <c r="H5196" i="2"/>
  <c r="G5196" i="2"/>
  <c r="F5196" i="2"/>
  <c r="E5196" i="2"/>
  <c r="D5196" i="2"/>
  <c r="C5196" i="2"/>
  <c r="B5196" i="2"/>
  <c r="A5196" i="2"/>
  <c r="T5195" i="2"/>
  <c r="S5195" i="2"/>
  <c r="R5195" i="2"/>
  <c r="Q5195" i="2"/>
  <c r="P5195" i="2"/>
  <c r="O5195" i="2"/>
  <c r="N5195" i="2"/>
  <c r="M5195" i="2"/>
  <c r="L5195" i="2"/>
  <c r="K5195" i="2"/>
  <c r="J5195" i="2"/>
  <c r="I5195" i="2"/>
  <c r="H5195" i="2"/>
  <c r="G5195" i="2"/>
  <c r="F5195" i="2"/>
  <c r="E5195" i="2"/>
  <c r="D5195" i="2"/>
  <c r="C5195" i="2"/>
  <c r="B5195" i="2"/>
  <c r="A5195" i="2"/>
  <c r="T5194" i="2"/>
  <c r="S5194" i="2"/>
  <c r="R5194" i="2"/>
  <c r="Q5194" i="2"/>
  <c r="P5194" i="2"/>
  <c r="O5194" i="2"/>
  <c r="N5194" i="2"/>
  <c r="M5194" i="2"/>
  <c r="L5194" i="2"/>
  <c r="K5194" i="2"/>
  <c r="J5194" i="2"/>
  <c r="I5194" i="2"/>
  <c r="H5194" i="2"/>
  <c r="G5194" i="2"/>
  <c r="F5194" i="2"/>
  <c r="E5194" i="2"/>
  <c r="D5194" i="2"/>
  <c r="C5194" i="2"/>
  <c r="B5194" i="2"/>
  <c r="A5194" i="2"/>
  <c r="T5193" i="2"/>
  <c r="S5193" i="2"/>
  <c r="R5193" i="2"/>
  <c r="Q5193" i="2"/>
  <c r="P5193" i="2"/>
  <c r="O5193" i="2"/>
  <c r="N5193" i="2"/>
  <c r="M5193" i="2"/>
  <c r="L5193" i="2"/>
  <c r="K5193" i="2"/>
  <c r="J5193" i="2"/>
  <c r="I5193" i="2"/>
  <c r="H5193" i="2"/>
  <c r="G5193" i="2"/>
  <c r="F5193" i="2"/>
  <c r="E5193" i="2"/>
  <c r="D5193" i="2"/>
  <c r="C5193" i="2"/>
  <c r="B5193" i="2"/>
  <c r="A5193" i="2"/>
  <c r="T5192" i="2"/>
  <c r="S5192" i="2"/>
  <c r="R5192" i="2"/>
  <c r="Q5192" i="2"/>
  <c r="P5192" i="2"/>
  <c r="O5192" i="2"/>
  <c r="N5192" i="2"/>
  <c r="M5192" i="2"/>
  <c r="L5192" i="2"/>
  <c r="K5192" i="2"/>
  <c r="J5192" i="2"/>
  <c r="I5192" i="2"/>
  <c r="H5192" i="2"/>
  <c r="G5192" i="2"/>
  <c r="F5192" i="2"/>
  <c r="E5192" i="2"/>
  <c r="D5192" i="2"/>
  <c r="C5192" i="2"/>
  <c r="B5192" i="2"/>
  <c r="A5192" i="2"/>
  <c r="T5191" i="2"/>
  <c r="S5191" i="2"/>
  <c r="R5191" i="2"/>
  <c r="Q5191" i="2"/>
  <c r="P5191" i="2"/>
  <c r="O5191" i="2"/>
  <c r="N5191" i="2"/>
  <c r="M5191" i="2"/>
  <c r="L5191" i="2"/>
  <c r="K5191" i="2"/>
  <c r="J5191" i="2"/>
  <c r="I5191" i="2"/>
  <c r="H5191" i="2"/>
  <c r="G5191" i="2"/>
  <c r="F5191" i="2"/>
  <c r="E5191" i="2"/>
  <c r="D5191" i="2"/>
  <c r="C5191" i="2"/>
  <c r="B5191" i="2"/>
  <c r="A5191" i="2"/>
  <c r="T5190" i="2"/>
  <c r="S5190" i="2"/>
  <c r="R5190" i="2"/>
  <c r="Q5190" i="2"/>
  <c r="P5190" i="2"/>
  <c r="O5190" i="2"/>
  <c r="N5190" i="2"/>
  <c r="M5190" i="2"/>
  <c r="L5190" i="2"/>
  <c r="K5190" i="2"/>
  <c r="J5190" i="2"/>
  <c r="I5190" i="2"/>
  <c r="H5190" i="2"/>
  <c r="G5190" i="2"/>
  <c r="F5190" i="2"/>
  <c r="E5190" i="2"/>
  <c r="D5190" i="2"/>
  <c r="C5190" i="2"/>
  <c r="B5190" i="2"/>
  <c r="A5190" i="2"/>
  <c r="T5189" i="2"/>
  <c r="S5189" i="2"/>
  <c r="R5189" i="2"/>
  <c r="Q5189" i="2"/>
  <c r="P5189" i="2"/>
  <c r="O5189" i="2"/>
  <c r="N5189" i="2"/>
  <c r="M5189" i="2"/>
  <c r="L5189" i="2"/>
  <c r="K5189" i="2"/>
  <c r="J5189" i="2"/>
  <c r="I5189" i="2"/>
  <c r="H5189" i="2"/>
  <c r="G5189" i="2"/>
  <c r="F5189" i="2"/>
  <c r="E5189" i="2"/>
  <c r="D5189" i="2"/>
  <c r="C5189" i="2"/>
  <c r="B5189" i="2"/>
  <c r="A5189" i="2"/>
  <c r="T5188" i="2"/>
  <c r="S5188" i="2"/>
  <c r="R5188" i="2"/>
  <c r="Q5188" i="2"/>
  <c r="P5188" i="2"/>
  <c r="O5188" i="2"/>
  <c r="N5188" i="2"/>
  <c r="M5188" i="2"/>
  <c r="L5188" i="2"/>
  <c r="K5188" i="2"/>
  <c r="J5188" i="2"/>
  <c r="I5188" i="2"/>
  <c r="H5188" i="2"/>
  <c r="G5188" i="2"/>
  <c r="F5188" i="2"/>
  <c r="E5188" i="2"/>
  <c r="D5188" i="2"/>
  <c r="C5188" i="2"/>
  <c r="B5188" i="2"/>
  <c r="A5188" i="2"/>
  <c r="T5187" i="2"/>
  <c r="S5187" i="2"/>
  <c r="R5187" i="2"/>
  <c r="Q5187" i="2"/>
  <c r="P5187" i="2"/>
  <c r="O5187" i="2"/>
  <c r="N5187" i="2"/>
  <c r="M5187" i="2"/>
  <c r="L5187" i="2"/>
  <c r="K5187" i="2"/>
  <c r="J5187" i="2"/>
  <c r="I5187" i="2"/>
  <c r="H5187" i="2"/>
  <c r="G5187" i="2"/>
  <c r="F5187" i="2"/>
  <c r="E5187" i="2"/>
  <c r="D5187" i="2"/>
  <c r="C5187" i="2"/>
  <c r="B5187" i="2"/>
  <c r="A5187" i="2"/>
  <c r="T5186" i="2"/>
  <c r="S5186" i="2"/>
  <c r="R5186" i="2"/>
  <c r="Q5186" i="2"/>
  <c r="P5186" i="2"/>
  <c r="O5186" i="2"/>
  <c r="N5186" i="2"/>
  <c r="M5186" i="2"/>
  <c r="L5186" i="2"/>
  <c r="K5186" i="2"/>
  <c r="J5186" i="2"/>
  <c r="I5186" i="2"/>
  <c r="H5186" i="2"/>
  <c r="G5186" i="2"/>
  <c r="F5186" i="2"/>
  <c r="E5186" i="2"/>
  <c r="D5186" i="2"/>
  <c r="C5186" i="2"/>
  <c r="B5186" i="2"/>
  <c r="A5186" i="2"/>
  <c r="T5185" i="2"/>
  <c r="S5185" i="2"/>
  <c r="R5185" i="2"/>
  <c r="Q5185" i="2"/>
  <c r="P5185" i="2"/>
  <c r="O5185" i="2"/>
  <c r="N5185" i="2"/>
  <c r="M5185" i="2"/>
  <c r="L5185" i="2"/>
  <c r="K5185" i="2"/>
  <c r="J5185" i="2"/>
  <c r="I5185" i="2"/>
  <c r="H5185" i="2"/>
  <c r="G5185" i="2"/>
  <c r="F5185" i="2"/>
  <c r="E5185" i="2"/>
  <c r="D5185" i="2"/>
  <c r="C5185" i="2"/>
  <c r="B5185" i="2"/>
  <c r="A5185" i="2"/>
  <c r="T5184" i="2"/>
  <c r="S5184" i="2"/>
  <c r="R5184" i="2"/>
  <c r="Q5184" i="2"/>
  <c r="P5184" i="2"/>
  <c r="O5184" i="2"/>
  <c r="N5184" i="2"/>
  <c r="M5184" i="2"/>
  <c r="L5184" i="2"/>
  <c r="K5184" i="2"/>
  <c r="J5184" i="2"/>
  <c r="I5184" i="2"/>
  <c r="H5184" i="2"/>
  <c r="G5184" i="2"/>
  <c r="F5184" i="2"/>
  <c r="E5184" i="2"/>
  <c r="D5184" i="2"/>
  <c r="C5184" i="2"/>
  <c r="B5184" i="2"/>
  <c r="A5184" i="2"/>
  <c r="T5183" i="2"/>
  <c r="S5183" i="2"/>
  <c r="R5183" i="2"/>
  <c r="Q5183" i="2"/>
  <c r="P5183" i="2"/>
  <c r="O5183" i="2"/>
  <c r="N5183" i="2"/>
  <c r="M5183" i="2"/>
  <c r="L5183" i="2"/>
  <c r="K5183" i="2"/>
  <c r="J5183" i="2"/>
  <c r="I5183" i="2"/>
  <c r="H5183" i="2"/>
  <c r="G5183" i="2"/>
  <c r="F5183" i="2"/>
  <c r="E5183" i="2"/>
  <c r="D5183" i="2"/>
  <c r="C5183" i="2"/>
  <c r="B5183" i="2"/>
  <c r="A5183" i="2"/>
  <c r="T5182" i="2"/>
  <c r="S5182" i="2"/>
  <c r="R5182" i="2"/>
  <c r="Q5182" i="2"/>
  <c r="P5182" i="2"/>
  <c r="O5182" i="2"/>
  <c r="N5182" i="2"/>
  <c r="M5182" i="2"/>
  <c r="L5182" i="2"/>
  <c r="K5182" i="2"/>
  <c r="J5182" i="2"/>
  <c r="I5182" i="2"/>
  <c r="H5182" i="2"/>
  <c r="G5182" i="2"/>
  <c r="F5182" i="2"/>
  <c r="E5182" i="2"/>
  <c r="D5182" i="2"/>
  <c r="C5182" i="2"/>
  <c r="B5182" i="2"/>
  <c r="A5182" i="2"/>
  <c r="T5181" i="2"/>
  <c r="S5181" i="2"/>
  <c r="R5181" i="2"/>
  <c r="Q5181" i="2"/>
  <c r="P5181" i="2"/>
  <c r="O5181" i="2"/>
  <c r="N5181" i="2"/>
  <c r="M5181" i="2"/>
  <c r="L5181" i="2"/>
  <c r="K5181" i="2"/>
  <c r="J5181" i="2"/>
  <c r="I5181" i="2"/>
  <c r="H5181" i="2"/>
  <c r="G5181" i="2"/>
  <c r="F5181" i="2"/>
  <c r="E5181" i="2"/>
  <c r="D5181" i="2"/>
  <c r="C5181" i="2"/>
  <c r="B5181" i="2"/>
  <c r="A5181" i="2"/>
  <c r="T5180" i="2"/>
  <c r="S5180" i="2"/>
  <c r="R5180" i="2"/>
  <c r="Q5180" i="2"/>
  <c r="P5180" i="2"/>
  <c r="O5180" i="2"/>
  <c r="N5180" i="2"/>
  <c r="M5180" i="2"/>
  <c r="L5180" i="2"/>
  <c r="K5180" i="2"/>
  <c r="J5180" i="2"/>
  <c r="I5180" i="2"/>
  <c r="H5180" i="2"/>
  <c r="G5180" i="2"/>
  <c r="F5180" i="2"/>
  <c r="E5180" i="2"/>
  <c r="D5180" i="2"/>
  <c r="C5180" i="2"/>
  <c r="B5180" i="2"/>
  <c r="A5180" i="2"/>
  <c r="T5179" i="2"/>
  <c r="S5179" i="2"/>
  <c r="R5179" i="2"/>
  <c r="Q5179" i="2"/>
  <c r="P5179" i="2"/>
  <c r="O5179" i="2"/>
  <c r="N5179" i="2"/>
  <c r="M5179" i="2"/>
  <c r="L5179" i="2"/>
  <c r="K5179" i="2"/>
  <c r="J5179" i="2"/>
  <c r="I5179" i="2"/>
  <c r="H5179" i="2"/>
  <c r="G5179" i="2"/>
  <c r="F5179" i="2"/>
  <c r="E5179" i="2"/>
  <c r="D5179" i="2"/>
  <c r="C5179" i="2"/>
  <c r="B5179" i="2"/>
  <c r="A5179" i="2"/>
  <c r="T5178" i="2"/>
  <c r="S5178" i="2"/>
  <c r="R5178" i="2"/>
  <c r="Q5178" i="2"/>
  <c r="P5178" i="2"/>
  <c r="O5178" i="2"/>
  <c r="N5178" i="2"/>
  <c r="M5178" i="2"/>
  <c r="L5178" i="2"/>
  <c r="K5178" i="2"/>
  <c r="J5178" i="2"/>
  <c r="I5178" i="2"/>
  <c r="H5178" i="2"/>
  <c r="G5178" i="2"/>
  <c r="F5178" i="2"/>
  <c r="E5178" i="2"/>
  <c r="D5178" i="2"/>
  <c r="C5178" i="2"/>
  <c r="B5178" i="2"/>
  <c r="A5178" i="2"/>
  <c r="T5177" i="2"/>
  <c r="S5177" i="2"/>
  <c r="R5177" i="2"/>
  <c r="Q5177" i="2"/>
  <c r="P5177" i="2"/>
  <c r="O5177" i="2"/>
  <c r="N5177" i="2"/>
  <c r="M5177" i="2"/>
  <c r="L5177" i="2"/>
  <c r="K5177" i="2"/>
  <c r="J5177" i="2"/>
  <c r="I5177" i="2"/>
  <c r="H5177" i="2"/>
  <c r="G5177" i="2"/>
  <c r="F5177" i="2"/>
  <c r="E5177" i="2"/>
  <c r="D5177" i="2"/>
  <c r="C5177" i="2"/>
  <c r="B5177" i="2"/>
  <c r="A5177" i="2"/>
  <c r="T5176" i="2"/>
  <c r="S5176" i="2"/>
  <c r="R5176" i="2"/>
  <c r="Q5176" i="2"/>
  <c r="P5176" i="2"/>
  <c r="O5176" i="2"/>
  <c r="N5176" i="2"/>
  <c r="M5176" i="2"/>
  <c r="L5176" i="2"/>
  <c r="K5176" i="2"/>
  <c r="J5176" i="2"/>
  <c r="I5176" i="2"/>
  <c r="H5176" i="2"/>
  <c r="G5176" i="2"/>
  <c r="F5176" i="2"/>
  <c r="E5176" i="2"/>
  <c r="D5176" i="2"/>
  <c r="C5176" i="2"/>
  <c r="B5176" i="2"/>
  <c r="A5176" i="2"/>
  <c r="T5175" i="2"/>
  <c r="S5175" i="2"/>
  <c r="R5175" i="2"/>
  <c r="Q5175" i="2"/>
  <c r="P5175" i="2"/>
  <c r="O5175" i="2"/>
  <c r="N5175" i="2"/>
  <c r="M5175" i="2"/>
  <c r="L5175" i="2"/>
  <c r="K5175" i="2"/>
  <c r="J5175" i="2"/>
  <c r="I5175" i="2"/>
  <c r="H5175" i="2"/>
  <c r="G5175" i="2"/>
  <c r="F5175" i="2"/>
  <c r="E5175" i="2"/>
  <c r="D5175" i="2"/>
  <c r="C5175" i="2"/>
  <c r="B5175" i="2"/>
  <c r="A5175" i="2"/>
  <c r="T5174" i="2"/>
  <c r="S5174" i="2"/>
  <c r="R5174" i="2"/>
  <c r="Q5174" i="2"/>
  <c r="P5174" i="2"/>
  <c r="O5174" i="2"/>
  <c r="N5174" i="2"/>
  <c r="M5174" i="2"/>
  <c r="L5174" i="2"/>
  <c r="K5174" i="2"/>
  <c r="J5174" i="2"/>
  <c r="I5174" i="2"/>
  <c r="H5174" i="2"/>
  <c r="G5174" i="2"/>
  <c r="F5174" i="2"/>
  <c r="E5174" i="2"/>
  <c r="D5174" i="2"/>
  <c r="C5174" i="2"/>
  <c r="B5174" i="2"/>
  <c r="A5174" i="2"/>
  <c r="T5173" i="2"/>
  <c r="S5173" i="2"/>
  <c r="R5173" i="2"/>
  <c r="Q5173" i="2"/>
  <c r="P5173" i="2"/>
  <c r="O5173" i="2"/>
  <c r="N5173" i="2"/>
  <c r="M5173" i="2"/>
  <c r="L5173" i="2"/>
  <c r="K5173" i="2"/>
  <c r="J5173" i="2"/>
  <c r="I5173" i="2"/>
  <c r="H5173" i="2"/>
  <c r="G5173" i="2"/>
  <c r="F5173" i="2"/>
  <c r="E5173" i="2"/>
  <c r="D5173" i="2"/>
  <c r="C5173" i="2"/>
  <c r="B5173" i="2"/>
  <c r="A5173" i="2"/>
  <c r="T5172" i="2"/>
  <c r="S5172" i="2"/>
  <c r="R5172" i="2"/>
  <c r="Q5172" i="2"/>
  <c r="P5172" i="2"/>
  <c r="O5172" i="2"/>
  <c r="N5172" i="2"/>
  <c r="M5172" i="2"/>
  <c r="L5172" i="2"/>
  <c r="K5172" i="2"/>
  <c r="J5172" i="2"/>
  <c r="I5172" i="2"/>
  <c r="H5172" i="2"/>
  <c r="G5172" i="2"/>
  <c r="F5172" i="2"/>
  <c r="E5172" i="2"/>
  <c r="D5172" i="2"/>
  <c r="C5172" i="2"/>
  <c r="B5172" i="2"/>
  <c r="A5172" i="2"/>
  <c r="T5171" i="2"/>
  <c r="S5171" i="2"/>
  <c r="R5171" i="2"/>
  <c r="Q5171" i="2"/>
  <c r="P5171" i="2"/>
  <c r="O5171" i="2"/>
  <c r="N5171" i="2"/>
  <c r="M5171" i="2"/>
  <c r="L5171" i="2"/>
  <c r="K5171" i="2"/>
  <c r="J5171" i="2"/>
  <c r="I5171" i="2"/>
  <c r="H5171" i="2"/>
  <c r="G5171" i="2"/>
  <c r="F5171" i="2"/>
  <c r="E5171" i="2"/>
  <c r="D5171" i="2"/>
  <c r="C5171" i="2"/>
  <c r="B5171" i="2"/>
  <c r="A5171" i="2"/>
  <c r="T5170" i="2"/>
  <c r="S5170" i="2"/>
  <c r="R5170" i="2"/>
  <c r="Q5170" i="2"/>
  <c r="P5170" i="2"/>
  <c r="O5170" i="2"/>
  <c r="N5170" i="2"/>
  <c r="M5170" i="2"/>
  <c r="L5170" i="2"/>
  <c r="K5170" i="2"/>
  <c r="J5170" i="2"/>
  <c r="I5170" i="2"/>
  <c r="H5170" i="2"/>
  <c r="G5170" i="2"/>
  <c r="F5170" i="2"/>
  <c r="E5170" i="2"/>
  <c r="D5170" i="2"/>
  <c r="C5170" i="2"/>
  <c r="B5170" i="2"/>
  <c r="A5170" i="2"/>
  <c r="T5169" i="2"/>
  <c r="S5169" i="2"/>
  <c r="R5169" i="2"/>
  <c r="Q5169" i="2"/>
  <c r="P5169" i="2"/>
  <c r="O5169" i="2"/>
  <c r="N5169" i="2"/>
  <c r="M5169" i="2"/>
  <c r="L5169" i="2"/>
  <c r="K5169" i="2"/>
  <c r="J5169" i="2"/>
  <c r="I5169" i="2"/>
  <c r="H5169" i="2"/>
  <c r="G5169" i="2"/>
  <c r="F5169" i="2"/>
  <c r="E5169" i="2"/>
  <c r="D5169" i="2"/>
  <c r="C5169" i="2"/>
  <c r="B5169" i="2"/>
  <c r="A5169" i="2"/>
  <c r="T5168" i="2"/>
  <c r="S5168" i="2"/>
  <c r="R5168" i="2"/>
  <c r="Q5168" i="2"/>
  <c r="P5168" i="2"/>
  <c r="O5168" i="2"/>
  <c r="N5168" i="2"/>
  <c r="M5168" i="2"/>
  <c r="L5168" i="2"/>
  <c r="K5168" i="2"/>
  <c r="J5168" i="2"/>
  <c r="I5168" i="2"/>
  <c r="H5168" i="2"/>
  <c r="G5168" i="2"/>
  <c r="F5168" i="2"/>
  <c r="E5168" i="2"/>
  <c r="D5168" i="2"/>
  <c r="C5168" i="2"/>
  <c r="B5168" i="2"/>
  <c r="A5168" i="2"/>
  <c r="T5167" i="2"/>
  <c r="S5167" i="2"/>
  <c r="R5167" i="2"/>
  <c r="Q5167" i="2"/>
  <c r="P5167" i="2"/>
  <c r="O5167" i="2"/>
  <c r="N5167" i="2"/>
  <c r="M5167" i="2"/>
  <c r="L5167" i="2"/>
  <c r="K5167" i="2"/>
  <c r="J5167" i="2"/>
  <c r="I5167" i="2"/>
  <c r="H5167" i="2"/>
  <c r="G5167" i="2"/>
  <c r="F5167" i="2"/>
  <c r="E5167" i="2"/>
  <c r="D5167" i="2"/>
  <c r="C5167" i="2"/>
  <c r="B5167" i="2"/>
  <c r="A5167" i="2"/>
  <c r="T5166" i="2"/>
  <c r="S5166" i="2"/>
  <c r="R5166" i="2"/>
  <c r="Q5166" i="2"/>
  <c r="P5166" i="2"/>
  <c r="O5166" i="2"/>
  <c r="N5166" i="2"/>
  <c r="M5166" i="2"/>
  <c r="L5166" i="2"/>
  <c r="K5166" i="2"/>
  <c r="J5166" i="2"/>
  <c r="I5166" i="2"/>
  <c r="H5166" i="2"/>
  <c r="G5166" i="2"/>
  <c r="F5166" i="2"/>
  <c r="E5166" i="2"/>
  <c r="D5166" i="2"/>
  <c r="C5166" i="2"/>
  <c r="B5166" i="2"/>
  <c r="A5166" i="2"/>
  <c r="T5165" i="2"/>
  <c r="S5165" i="2"/>
  <c r="R5165" i="2"/>
  <c r="Q5165" i="2"/>
  <c r="P5165" i="2"/>
  <c r="O5165" i="2"/>
  <c r="N5165" i="2"/>
  <c r="M5165" i="2"/>
  <c r="L5165" i="2"/>
  <c r="K5165" i="2"/>
  <c r="J5165" i="2"/>
  <c r="I5165" i="2"/>
  <c r="H5165" i="2"/>
  <c r="G5165" i="2"/>
  <c r="F5165" i="2"/>
  <c r="E5165" i="2"/>
  <c r="D5165" i="2"/>
  <c r="C5165" i="2"/>
  <c r="B5165" i="2"/>
  <c r="A5165" i="2"/>
  <c r="T5164" i="2"/>
  <c r="S5164" i="2"/>
  <c r="R5164" i="2"/>
  <c r="Q5164" i="2"/>
  <c r="P5164" i="2"/>
  <c r="O5164" i="2"/>
  <c r="N5164" i="2"/>
  <c r="M5164" i="2"/>
  <c r="L5164" i="2"/>
  <c r="K5164" i="2"/>
  <c r="J5164" i="2"/>
  <c r="I5164" i="2"/>
  <c r="H5164" i="2"/>
  <c r="G5164" i="2"/>
  <c r="F5164" i="2"/>
  <c r="E5164" i="2"/>
  <c r="D5164" i="2"/>
  <c r="C5164" i="2"/>
  <c r="B5164" i="2"/>
  <c r="A5164" i="2"/>
  <c r="T5163" i="2"/>
  <c r="S5163" i="2"/>
  <c r="R5163" i="2"/>
  <c r="Q5163" i="2"/>
  <c r="P5163" i="2"/>
  <c r="O5163" i="2"/>
  <c r="N5163" i="2"/>
  <c r="M5163" i="2"/>
  <c r="L5163" i="2"/>
  <c r="K5163" i="2"/>
  <c r="J5163" i="2"/>
  <c r="I5163" i="2"/>
  <c r="H5163" i="2"/>
  <c r="G5163" i="2"/>
  <c r="F5163" i="2"/>
  <c r="E5163" i="2"/>
  <c r="D5163" i="2"/>
  <c r="C5163" i="2"/>
  <c r="B5163" i="2"/>
  <c r="A5163" i="2"/>
  <c r="T5162" i="2"/>
  <c r="S5162" i="2"/>
  <c r="R5162" i="2"/>
  <c r="Q5162" i="2"/>
  <c r="P5162" i="2"/>
  <c r="O5162" i="2"/>
  <c r="N5162" i="2"/>
  <c r="M5162" i="2"/>
  <c r="L5162" i="2"/>
  <c r="K5162" i="2"/>
  <c r="J5162" i="2"/>
  <c r="I5162" i="2"/>
  <c r="H5162" i="2"/>
  <c r="G5162" i="2"/>
  <c r="F5162" i="2"/>
  <c r="E5162" i="2"/>
  <c r="D5162" i="2"/>
  <c r="C5162" i="2"/>
  <c r="B5162" i="2"/>
  <c r="A5162" i="2"/>
  <c r="T5161" i="2"/>
  <c r="S5161" i="2"/>
  <c r="R5161" i="2"/>
  <c r="Q5161" i="2"/>
  <c r="P5161" i="2"/>
  <c r="O5161" i="2"/>
  <c r="N5161" i="2"/>
  <c r="M5161" i="2"/>
  <c r="L5161" i="2"/>
  <c r="K5161" i="2"/>
  <c r="J5161" i="2"/>
  <c r="I5161" i="2"/>
  <c r="H5161" i="2"/>
  <c r="G5161" i="2"/>
  <c r="F5161" i="2"/>
  <c r="E5161" i="2"/>
  <c r="D5161" i="2"/>
  <c r="C5161" i="2"/>
  <c r="B5161" i="2"/>
  <c r="A5161" i="2"/>
  <c r="T5160" i="2"/>
  <c r="S5160" i="2"/>
  <c r="R5160" i="2"/>
  <c r="Q5160" i="2"/>
  <c r="P5160" i="2"/>
  <c r="O5160" i="2"/>
  <c r="N5160" i="2"/>
  <c r="M5160" i="2"/>
  <c r="L5160" i="2"/>
  <c r="K5160" i="2"/>
  <c r="J5160" i="2"/>
  <c r="I5160" i="2"/>
  <c r="H5160" i="2"/>
  <c r="G5160" i="2"/>
  <c r="F5160" i="2"/>
  <c r="E5160" i="2"/>
  <c r="D5160" i="2"/>
  <c r="C5160" i="2"/>
  <c r="B5160" i="2"/>
  <c r="A5160" i="2"/>
  <c r="T5159" i="2"/>
  <c r="S5159" i="2"/>
  <c r="R5159" i="2"/>
  <c r="Q5159" i="2"/>
  <c r="P5159" i="2"/>
  <c r="O5159" i="2"/>
  <c r="N5159" i="2"/>
  <c r="M5159" i="2"/>
  <c r="L5159" i="2"/>
  <c r="K5159" i="2"/>
  <c r="J5159" i="2"/>
  <c r="I5159" i="2"/>
  <c r="H5159" i="2"/>
  <c r="G5159" i="2"/>
  <c r="F5159" i="2"/>
  <c r="E5159" i="2"/>
  <c r="D5159" i="2"/>
  <c r="C5159" i="2"/>
  <c r="B5159" i="2"/>
  <c r="A5159" i="2"/>
  <c r="T5158" i="2"/>
  <c r="S5158" i="2"/>
  <c r="R5158" i="2"/>
  <c r="Q5158" i="2"/>
  <c r="P5158" i="2"/>
  <c r="O5158" i="2"/>
  <c r="N5158" i="2"/>
  <c r="M5158" i="2"/>
  <c r="L5158" i="2"/>
  <c r="K5158" i="2"/>
  <c r="J5158" i="2"/>
  <c r="I5158" i="2"/>
  <c r="H5158" i="2"/>
  <c r="G5158" i="2"/>
  <c r="F5158" i="2"/>
  <c r="E5158" i="2"/>
  <c r="D5158" i="2"/>
  <c r="C5158" i="2"/>
  <c r="B5158" i="2"/>
  <c r="A5158" i="2"/>
  <c r="T5157" i="2"/>
  <c r="S5157" i="2"/>
  <c r="R5157" i="2"/>
  <c r="Q5157" i="2"/>
  <c r="P5157" i="2"/>
  <c r="O5157" i="2"/>
  <c r="N5157" i="2"/>
  <c r="M5157" i="2"/>
  <c r="L5157" i="2"/>
  <c r="K5157" i="2"/>
  <c r="J5157" i="2"/>
  <c r="I5157" i="2"/>
  <c r="H5157" i="2"/>
  <c r="G5157" i="2"/>
  <c r="F5157" i="2"/>
  <c r="E5157" i="2"/>
  <c r="D5157" i="2"/>
  <c r="C5157" i="2"/>
  <c r="B5157" i="2"/>
  <c r="A5157" i="2"/>
  <c r="T5156" i="2"/>
  <c r="S5156" i="2"/>
  <c r="R5156" i="2"/>
  <c r="Q5156" i="2"/>
  <c r="P5156" i="2"/>
  <c r="O5156" i="2"/>
  <c r="N5156" i="2"/>
  <c r="M5156" i="2"/>
  <c r="L5156" i="2"/>
  <c r="K5156" i="2"/>
  <c r="J5156" i="2"/>
  <c r="I5156" i="2"/>
  <c r="H5156" i="2"/>
  <c r="G5156" i="2"/>
  <c r="F5156" i="2"/>
  <c r="E5156" i="2"/>
  <c r="D5156" i="2"/>
  <c r="C5156" i="2"/>
  <c r="B5156" i="2"/>
  <c r="A5156" i="2"/>
  <c r="T5155" i="2"/>
  <c r="S5155" i="2"/>
  <c r="R5155" i="2"/>
  <c r="Q5155" i="2"/>
  <c r="P5155" i="2"/>
  <c r="O5155" i="2"/>
  <c r="N5155" i="2"/>
  <c r="M5155" i="2"/>
  <c r="L5155" i="2"/>
  <c r="K5155" i="2"/>
  <c r="J5155" i="2"/>
  <c r="I5155" i="2"/>
  <c r="H5155" i="2"/>
  <c r="G5155" i="2"/>
  <c r="F5155" i="2"/>
  <c r="E5155" i="2"/>
  <c r="D5155" i="2"/>
  <c r="C5155" i="2"/>
  <c r="B5155" i="2"/>
  <c r="A5155" i="2"/>
  <c r="T5154" i="2"/>
  <c r="S5154" i="2"/>
  <c r="R5154" i="2"/>
  <c r="Q5154" i="2"/>
  <c r="P5154" i="2"/>
  <c r="O5154" i="2"/>
  <c r="N5154" i="2"/>
  <c r="M5154" i="2"/>
  <c r="L5154" i="2"/>
  <c r="K5154" i="2"/>
  <c r="J5154" i="2"/>
  <c r="I5154" i="2"/>
  <c r="H5154" i="2"/>
  <c r="G5154" i="2"/>
  <c r="F5154" i="2"/>
  <c r="E5154" i="2"/>
  <c r="D5154" i="2"/>
  <c r="C5154" i="2"/>
  <c r="B5154" i="2"/>
  <c r="A5154" i="2"/>
  <c r="T5153" i="2"/>
  <c r="S5153" i="2"/>
  <c r="R5153" i="2"/>
  <c r="Q5153" i="2"/>
  <c r="P5153" i="2"/>
  <c r="O5153" i="2"/>
  <c r="N5153" i="2"/>
  <c r="M5153" i="2"/>
  <c r="L5153" i="2"/>
  <c r="K5153" i="2"/>
  <c r="J5153" i="2"/>
  <c r="I5153" i="2"/>
  <c r="H5153" i="2"/>
  <c r="G5153" i="2"/>
  <c r="F5153" i="2"/>
  <c r="E5153" i="2"/>
  <c r="D5153" i="2"/>
  <c r="C5153" i="2"/>
  <c r="B5153" i="2"/>
  <c r="A5153" i="2"/>
  <c r="T5152" i="2"/>
  <c r="S5152" i="2"/>
  <c r="R5152" i="2"/>
  <c r="Q5152" i="2"/>
  <c r="P5152" i="2"/>
  <c r="O5152" i="2"/>
  <c r="N5152" i="2"/>
  <c r="M5152" i="2"/>
  <c r="L5152" i="2"/>
  <c r="K5152" i="2"/>
  <c r="J5152" i="2"/>
  <c r="I5152" i="2"/>
  <c r="H5152" i="2"/>
  <c r="G5152" i="2"/>
  <c r="F5152" i="2"/>
  <c r="E5152" i="2"/>
  <c r="D5152" i="2"/>
  <c r="C5152" i="2"/>
  <c r="B5152" i="2"/>
  <c r="A5152" i="2"/>
  <c r="T5151" i="2"/>
  <c r="S5151" i="2"/>
  <c r="R5151" i="2"/>
  <c r="Q5151" i="2"/>
  <c r="P5151" i="2"/>
  <c r="O5151" i="2"/>
  <c r="N5151" i="2"/>
  <c r="M5151" i="2"/>
  <c r="L5151" i="2"/>
  <c r="K5151" i="2"/>
  <c r="J5151" i="2"/>
  <c r="I5151" i="2"/>
  <c r="H5151" i="2"/>
  <c r="G5151" i="2"/>
  <c r="F5151" i="2"/>
  <c r="E5151" i="2"/>
  <c r="D5151" i="2"/>
  <c r="C5151" i="2"/>
  <c r="B5151" i="2"/>
  <c r="A5151" i="2"/>
  <c r="T5150" i="2"/>
  <c r="S5150" i="2"/>
  <c r="R5150" i="2"/>
  <c r="Q5150" i="2"/>
  <c r="P5150" i="2"/>
  <c r="O5150" i="2"/>
  <c r="N5150" i="2"/>
  <c r="M5150" i="2"/>
  <c r="L5150" i="2"/>
  <c r="K5150" i="2"/>
  <c r="J5150" i="2"/>
  <c r="I5150" i="2"/>
  <c r="H5150" i="2"/>
  <c r="G5150" i="2"/>
  <c r="F5150" i="2"/>
  <c r="E5150" i="2"/>
  <c r="D5150" i="2"/>
  <c r="C5150" i="2"/>
  <c r="B5150" i="2"/>
  <c r="A5150" i="2"/>
  <c r="T5149" i="2"/>
  <c r="S5149" i="2"/>
  <c r="R5149" i="2"/>
  <c r="Q5149" i="2"/>
  <c r="P5149" i="2"/>
  <c r="O5149" i="2"/>
  <c r="N5149" i="2"/>
  <c r="M5149" i="2"/>
  <c r="L5149" i="2"/>
  <c r="K5149" i="2"/>
  <c r="J5149" i="2"/>
  <c r="I5149" i="2"/>
  <c r="H5149" i="2"/>
  <c r="G5149" i="2"/>
  <c r="F5149" i="2"/>
  <c r="E5149" i="2"/>
  <c r="D5149" i="2"/>
  <c r="C5149" i="2"/>
  <c r="B5149" i="2"/>
  <c r="A5149" i="2"/>
  <c r="T5148" i="2"/>
  <c r="S5148" i="2"/>
  <c r="R5148" i="2"/>
  <c r="Q5148" i="2"/>
  <c r="P5148" i="2"/>
  <c r="O5148" i="2"/>
  <c r="N5148" i="2"/>
  <c r="M5148" i="2"/>
  <c r="L5148" i="2"/>
  <c r="K5148" i="2"/>
  <c r="J5148" i="2"/>
  <c r="I5148" i="2"/>
  <c r="H5148" i="2"/>
  <c r="G5148" i="2"/>
  <c r="F5148" i="2"/>
  <c r="E5148" i="2"/>
  <c r="D5148" i="2"/>
  <c r="C5148" i="2"/>
  <c r="B5148" i="2"/>
  <c r="A5148" i="2"/>
  <c r="T5147" i="2"/>
  <c r="S5147" i="2"/>
  <c r="R5147" i="2"/>
  <c r="Q5147" i="2"/>
  <c r="P5147" i="2"/>
  <c r="O5147" i="2"/>
  <c r="N5147" i="2"/>
  <c r="M5147" i="2"/>
  <c r="L5147" i="2"/>
  <c r="K5147" i="2"/>
  <c r="J5147" i="2"/>
  <c r="I5147" i="2"/>
  <c r="H5147" i="2"/>
  <c r="G5147" i="2"/>
  <c r="F5147" i="2"/>
  <c r="E5147" i="2"/>
  <c r="D5147" i="2"/>
  <c r="C5147" i="2"/>
  <c r="B5147" i="2"/>
  <c r="A5147" i="2"/>
  <c r="T5146" i="2"/>
  <c r="S5146" i="2"/>
  <c r="R5146" i="2"/>
  <c r="Q5146" i="2"/>
  <c r="P5146" i="2"/>
  <c r="O5146" i="2"/>
  <c r="N5146" i="2"/>
  <c r="M5146" i="2"/>
  <c r="L5146" i="2"/>
  <c r="K5146" i="2"/>
  <c r="J5146" i="2"/>
  <c r="I5146" i="2"/>
  <c r="H5146" i="2"/>
  <c r="G5146" i="2"/>
  <c r="F5146" i="2"/>
  <c r="E5146" i="2"/>
  <c r="D5146" i="2"/>
  <c r="C5146" i="2"/>
  <c r="B5146" i="2"/>
  <c r="A5146" i="2"/>
  <c r="T5145" i="2"/>
  <c r="S5145" i="2"/>
  <c r="R5145" i="2"/>
  <c r="Q5145" i="2"/>
  <c r="P5145" i="2"/>
  <c r="O5145" i="2"/>
  <c r="N5145" i="2"/>
  <c r="M5145" i="2"/>
  <c r="L5145" i="2"/>
  <c r="K5145" i="2"/>
  <c r="J5145" i="2"/>
  <c r="I5145" i="2"/>
  <c r="H5145" i="2"/>
  <c r="G5145" i="2"/>
  <c r="F5145" i="2"/>
  <c r="E5145" i="2"/>
  <c r="D5145" i="2"/>
  <c r="C5145" i="2"/>
  <c r="B5145" i="2"/>
  <c r="A5145" i="2"/>
  <c r="T5144" i="2"/>
  <c r="S5144" i="2"/>
  <c r="R5144" i="2"/>
  <c r="Q5144" i="2"/>
  <c r="P5144" i="2"/>
  <c r="O5144" i="2"/>
  <c r="N5144" i="2"/>
  <c r="M5144" i="2"/>
  <c r="L5144" i="2"/>
  <c r="K5144" i="2"/>
  <c r="J5144" i="2"/>
  <c r="I5144" i="2"/>
  <c r="H5144" i="2"/>
  <c r="G5144" i="2"/>
  <c r="F5144" i="2"/>
  <c r="E5144" i="2"/>
  <c r="D5144" i="2"/>
  <c r="C5144" i="2"/>
  <c r="B5144" i="2"/>
  <c r="A5144" i="2"/>
  <c r="T5143" i="2"/>
  <c r="S5143" i="2"/>
  <c r="R5143" i="2"/>
  <c r="Q5143" i="2"/>
  <c r="P5143" i="2"/>
  <c r="O5143" i="2"/>
  <c r="N5143" i="2"/>
  <c r="M5143" i="2"/>
  <c r="L5143" i="2"/>
  <c r="K5143" i="2"/>
  <c r="J5143" i="2"/>
  <c r="I5143" i="2"/>
  <c r="H5143" i="2"/>
  <c r="G5143" i="2"/>
  <c r="F5143" i="2"/>
  <c r="E5143" i="2"/>
  <c r="D5143" i="2"/>
  <c r="C5143" i="2"/>
  <c r="B5143" i="2"/>
  <c r="A5143" i="2"/>
  <c r="T5142" i="2"/>
  <c r="S5142" i="2"/>
  <c r="R5142" i="2"/>
  <c r="Q5142" i="2"/>
  <c r="P5142" i="2"/>
  <c r="O5142" i="2"/>
  <c r="N5142" i="2"/>
  <c r="M5142" i="2"/>
  <c r="L5142" i="2"/>
  <c r="K5142" i="2"/>
  <c r="J5142" i="2"/>
  <c r="I5142" i="2"/>
  <c r="H5142" i="2"/>
  <c r="G5142" i="2"/>
  <c r="F5142" i="2"/>
  <c r="E5142" i="2"/>
  <c r="D5142" i="2"/>
  <c r="C5142" i="2"/>
  <c r="B5142" i="2"/>
  <c r="A5142" i="2"/>
  <c r="T5141" i="2"/>
  <c r="S5141" i="2"/>
  <c r="R5141" i="2"/>
  <c r="Q5141" i="2"/>
  <c r="P5141" i="2"/>
  <c r="O5141" i="2"/>
  <c r="N5141" i="2"/>
  <c r="M5141" i="2"/>
  <c r="L5141" i="2"/>
  <c r="K5141" i="2"/>
  <c r="J5141" i="2"/>
  <c r="I5141" i="2"/>
  <c r="H5141" i="2"/>
  <c r="G5141" i="2"/>
  <c r="F5141" i="2"/>
  <c r="E5141" i="2"/>
  <c r="D5141" i="2"/>
  <c r="C5141" i="2"/>
  <c r="B5141" i="2"/>
  <c r="A5141" i="2"/>
  <c r="T5140" i="2"/>
  <c r="S5140" i="2"/>
  <c r="R5140" i="2"/>
  <c r="Q5140" i="2"/>
  <c r="P5140" i="2"/>
  <c r="O5140" i="2"/>
  <c r="N5140" i="2"/>
  <c r="M5140" i="2"/>
  <c r="L5140" i="2"/>
  <c r="K5140" i="2"/>
  <c r="J5140" i="2"/>
  <c r="I5140" i="2"/>
  <c r="H5140" i="2"/>
  <c r="G5140" i="2"/>
  <c r="F5140" i="2"/>
  <c r="E5140" i="2"/>
  <c r="D5140" i="2"/>
  <c r="C5140" i="2"/>
  <c r="B5140" i="2"/>
  <c r="A5140" i="2"/>
  <c r="T5139" i="2"/>
  <c r="S5139" i="2"/>
  <c r="R5139" i="2"/>
  <c r="Q5139" i="2"/>
  <c r="P5139" i="2"/>
  <c r="O5139" i="2"/>
  <c r="N5139" i="2"/>
  <c r="M5139" i="2"/>
  <c r="L5139" i="2"/>
  <c r="K5139" i="2"/>
  <c r="J5139" i="2"/>
  <c r="I5139" i="2"/>
  <c r="H5139" i="2"/>
  <c r="G5139" i="2"/>
  <c r="F5139" i="2"/>
  <c r="E5139" i="2"/>
  <c r="D5139" i="2"/>
  <c r="C5139" i="2"/>
  <c r="B5139" i="2"/>
  <c r="A5139" i="2"/>
  <c r="T5138" i="2"/>
  <c r="S5138" i="2"/>
  <c r="R5138" i="2"/>
  <c r="Q5138" i="2"/>
  <c r="P5138" i="2"/>
  <c r="O5138" i="2"/>
  <c r="N5138" i="2"/>
  <c r="M5138" i="2"/>
  <c r="L5138" i="2"/>
  <c r="K5138" i="2"/>
  <c r="J5138" i="2"/>
  <c r="I5138" i="2"/>
  <c r="H5138" i="2"/>
  <c r="G5138" i="2"/>
  <c r="F5138" i="2"/>
  <c r="E5138" i="2"/>
  <c r="D5138" i="2"/>
  <c r="C5138" i="2"/>
  <c r="B5138" i="2"/>
  <c r="A5138" i="2"/>
  <c r="T5137" i="2"/>
  <c r="S5137" i="2"/>
  <c r="R5137" i="2"/>
  <c r="Q5137" i="2"/>
  <c r="P5137" i="2"/>
  <c r="O5137" i="2"/>
  <c r="N5137" i="2"/>
  <c r="M5137" i="2"/>
  <c r="L5137" i="2"/>
  <c r="K5137" i="2"/>
  <c r="J5137" i="2"/>
  <c r="I5137" i="2"/>
  <c r="H5137" i="2"/>
  <c r="G5137" i="2"/>
  <c r="F5137" i="2"/>
  <c r="E5137" i="2"/>
  <c r="D5137" i="2"/>
  <c r="C5137" i="2"/>
  <c r="B5137" i="2"/>
  <c r="A5137" i="2"/>
  <c r="T5136" i="2"/>
  <c r="S5136" i="2"/>
  <c r="R5136" i="2"/>
  <c r="Q5136" i="2"/>
  <c r="P5136" i="2"/>
  <c r="O5136" i="2"/>
  <c r="N5136" i="2"/>
  <c r="M5136" i="2"/>
  <c r="L5136" i="2"/>
  <c r="K5136" i="2"/>
  <c r="J5136" i="2"/>
  <c r="I5136" i="2"/>
  <c r="H5136" i="2"/>
  <c r="G5136" i="2"/>
  <c r="F5136" i="2"/>
  <c r="E5136" i="2"/>
  <c r="D5136" i="2"/>
  <c r="C5136" i="2"/>
  <c r="B5136" i="2"/>
  <c r="A5136" i="2"/>
  <c r="T5135" i="2"/>
  <c r="S5135" i="2"/>
  <c r="R5135" i="2"/>
  <c r="Q5135" i="2"/>
  <c r="P5135" i="2"/>
  <c r="O5135" i="2"/>
  <c r="N5135" i="2"/>
  <c r="M5135" i="2"/>
  <c r="L5135" i="2"/>
  <c r="K5135" i="2"/>
  <c r="J5135" i="2"/>
  <c r="I5135" i="2"/>
  <c r="H5135" i="2"/>
  <c r="G5135" i="2"/>
  <c r="F5135" i="2"/>
  <c r="E5135" i="2"/>
  <c r="D5135" i="2"/>
  <c r="C5135" i="2"/>
  <c r="B5135" i="2"/>
  <c r="A5135" i="2"/>
  <c r="T5134" i="2"/>
  <c r="S5134" i="2"/>
  <c r="R5134" i="2"/>
  <c r="Q5134" i="2"/>
  <c r="P5134" i="2"/>
  <c r="O5134" i="2"/>
  <c r="N5134" i="2"/>
  <c r="M5134" i="2"/>
  <c r="L5134" i="2"/>
  <c r="K5134" i="2"/>
  <c r="J5134" i="2"/>
  <c r="I5134" i="2"/>
  <c r="H5134" i="2"/>
  <c r="G5134" i="2"/>
  <c r="F5134" i="2"/>
  <c r="E5134" i="2"/>
  <c r="D5134" i="2"/>
  <c r="C5134" i="2"/>
  <c r="B5134" i="2"/>
  <c r="A5134" i="2"/>
  <c r="T5133" i="2"/>
  <c r="S5133" i="2"/>
  <c r="R5133" i="2"/>
  <c r="Q5133" i="2"/>
  <c r="P5133" i="2"/>
  <c r="O5133" i="2"/>
  <c r="N5133" i="2"/>
  <c r="M5133" i="2"/>
  <c r="L5133" i="2"/>
  <c r="K5133" i="2"/>
  <c r="J5133" i="2"/>
  <c r="I5133" i="2"/>
  <c r="H5133" i="2"/>
  <c r="G5133" i="2"/>
  <c r="F5133" i="2"/>
  <c r="E5133" i="2"/>
  <c r="D5133" i="2"/>
  <c r="C5133" i="2"/>
  <c r="B5133" i="2"/>
  <c r="A5133" i="2"/>
  <c r="T5132" i="2"/>
  <c r="S5132" i="2"/>
  <c r="R5132" i="2"/>
  <c r="Q5132" i="2"/>
  <c r="P5132" i="2"/>
  <c r="O5132" i="2"/>
  <c r="N5132" i="2"/>
  <c r="B5132" i="2" s="1"/>
  <c r="M5132" i="2"/>
  <c r="L5132" i="2"/>
  <c r="K5132" i="2"/>
  <c r="J5132" i="2"/>
  <c r="I5132" i="2"/>
  <c r="H5132" i="2"/>
  <c r="G5132" i="2"/>
  <c r="F5132" i="2"/>
  <c r="E5132" i="2"/>
  <c r="D5132" i="2"/>
  <c r="C5132" i="2"/>
  <c r="A5132" i="2"/>
  <c r="T5131" i="2"/>
  <c r="S5131" i="2"/>
  <c r="R5131" i="2"/>
  <c r="Q5131" i="2"/>
  <c r="P5131" i="2"/>
  <c r="O5131" i="2"/>
  <c r="N5131" i="2"/>
  <c r="M5131" i="2"/>
  <c r="L5131" i="2"/>
  <c r="K5131" i="2"/>
  <c r="J5131" i="2"/>
  <c r="I5131" i="2"/>
  <c r="H5131" i="2"/>
  <c r="G5131" i="2"/>
  <c r="F5131" i="2"/>
  <c r="E5131" i="2"/>
  <c r="D5131" i="2"/>
  <c r="C5131" i="2"/>
  <c r="B5131" i="2"/>
  <c r="A5131" i="2"/>
  <c r="T5130" i="2"/>
  <c r="S5130" i="2"/>
  <c r="R5130" i="2"/>
  <c r="Q5130" i="2"/>
  <c r="P5130" i="2"/>
  <c r="O5130" i="2"/>
  <c r="N5130" i="2"/>
  <c r="M5130" i="2"/>
  <c r="L5130" i="2"/>
  <c r="K5130" i="2"/>
  <c r="J5130" i="2"/>
  <c r="I5130" i="2"/>
  <c r="H5130" i="2"/>
  <c r="G5130" i="2"/>
  <c r="F5130" i="2"/>
  <c r="E5130" i="2"/>
  <c r="D5130" i="2"/>
  <c r="C5130" i="2"/>
  <c r="B5130" i="2"/>
  <c r="A5130" i="2"/>
  <c r="T5129" i="2"/>
  <c r="S5129" i="2"/>
  <c r="R5129" i="2"/>
  <c r="Q5129" i="2"/>
  <c r="P5129" i="2"/>
  <c r="O5129" i="2"/>
  <c r="N5129" i="2"/>
  <c r="M5129" i="2"/>
  <c r="L5129" i="2"/>
  <c r="K5129" i="2"/>
  <c r="J5129" i="2"/>
  <c r="I5129" i="2"/>
  <c r="H5129" i="2"/>
  <c r="G5129" i="2"/>
  <c r="F5129" i="2"/>
  <c r="E5129" i="2"/>
  <c r="D5129" i="2"/>
  <c r="C5129" i="2"/>
  <c r="B5129" i="2"/>
  <c r="A5129" i="2"/>
  <c r="T5128" i="2"/>
  <c r="S5128" i="2"/>
  <c r="R5128" i="2"/>
  <c r="Q5128" i="2"/>
  <c r="P5128" i="2"/>
  <c r="O5128" i="2"/>
  <c r="N5128" i="2"/>
  <c r="M5128" i="2"/>
  <c r="L5128" i="2"/>
  <c r="K5128" i="2"/>
  <c r="J5128" i="2"/>
  <c r="I5128" i="2"/>
  <c r="H5128" i="2"/>
  <c r="G5128" i="2"/>
  <c r="F5128" i="2"/>
  <c r="E5128" i="2"/>
  <c r="D5128" i="2"/>
  <c r="C5128" i="2"/>
  <c r="B5128" i="2"/>
  <c r="A5128" i="2"/>
  <c r="T5127" i="2"/>
  <c r="S5127" i="2"/>
  <c r="R5127" i="2"/>
  <c r="Q5127" i="2"/>
  <c r="P5127" i="2"/>
  <c r="O5127" i="2"/>
  <c r="N5127" i="2"/>
  <c r="M5127" i="2"/>
  <c r="L5127" i="2"/>
  <c r="K5127" i="2"/>
  <c r="J5127" i="2"/>
  <c r="I5127" i="2"/>
  <c r="H5127" i="2"/>
  <c r="G5127" i="2"/>
  <c r="F5127" i="2"/>
  <c r="E5127" i="2"/>
  <c r="D5127" i="2"/>
  <c r="C5127" i="2"/>
  <c r="B5127" i="2"/>
  <c r="A5127" i="2"/>
  <c r="T5126" i="2"/>
  <c r="S5126" i="2"/>
  <c r="R5126" i="2"/>
  <c r="Q5126" i="2"/>
  <c r="P5126" i="2"/>
  <c r="O5126" i="2"/>
  <c r="N5126" i="2"/>
  <c r="M5126" i="2"/>
  <c r="L5126" i="2"/>
  <c r="K5126" i="2"/>
  <c r="J5126" i="2"/>
  <c r="I5126" i="2"/>
  <c r="H5126" i="2"/>
  <c r="G5126" i="2"/>
  <c r="F5126" i="2"/>
  <c r="E5126" i="2"/>
  <c r="D5126" i="2"/>
  <c r="C5126" i="2"/>
  <c r="B5126" i="2"/>
  <c r="A5126" i="2"/>
  <c r="T5125" i="2"/>
  <c r="S5125" i="2"/>
  <c r="R5125" i="2"/>
  <c r="Q5125" i="2"/>
  <c r="P5125" i="2"/>
  <c r="O5125" i="2"/>
  <c r="N5125" i="2"/>
  <c r="M5125" i="2"/>
  <c r="L5125" i="2"/>
  <c r="K5125" i="2"/>
  <c r="J5125" i="2"/>
  <c r="I5125" i="2"/>
  <c r="H5125" i="2"/>
  <c r="G5125" i="2"/>
  <c r="F5125" i="2"/>
  <c r="E5125" i="2"/>
  <c r="D5125" i="2"/>
  <c r="C5125" i="2"/>
  <c r="B5125" i="2"/>
  <c r="A5125" i="2"/>
  <c r="T5124" i="2"/>
  <c r="S5124" i="2"/>
  <c r="R5124" i="2"/>
  <c r="Q5124" i="2"/>
  <c r="P5124" i="2"/>
  <c r="O5124" i="2"/>
  <c r="N5124" i="2"/>
  <c r="M5124" i="2"/>
  <c r="L5124" i="2"/>
  <c r="K5124" i="2"/>
  <c r="J5124" i="2"/>
  <c r="I5124" i="2"/>
  <c r="H5124" i="2"/>
  <c r="G5124" i="2"/>
  <c r="F5124" i="2"/>
  <c r="E5124" i="2"/>
  <c r="D5124" i="2"/>
  <c r="C5124" i="2"/>
  <c r="B5124" i="2"/>
  <c r="A5124" i="2"/>
  <c r="T5123" i="2"/>
  <c r="S5123" i="2"/>
  <c r="R5123" i="2"/>
  <c r="Q5123" i="2"/>
  <c r="P5123" i="2"/>
  <c r="O5123" i="2"/>
  <c r="N5123" i="2"/>
  <c r="M5123" i="2"/>
  <c r="L5123" i="2"/>
  <c r="K5123" i="2"/>
  <c r="J5123" i="2"/>
  <c r="I5123" i="2"/>
  <c r="H5123" i="2"/>
  <c r="G5123" i="2"/>
  <c r="F5123" i="2"/>
  <c r="E5123" i="2"/>
  <c r="D5123" i="2"/>
  <c r="C5123" i="2"/>
  <c r="B5123" i="2"/>
  <c r="A5123" i="2"/>
  <c r="T5122" i="2"/>
  <c r="S5122" i="2"/>
  <c r="R5122" i="2"/>
  <c r="Q5122" i="2"/>
  <c r="P5122" i="2"/>
  <c r="O5122" i="2"/>
  <c r="N5122" i="2"/>
  <c r="M5122" i="2"/>
  <c r="L5122" i="2"/>
  <c r="K5122" i="2"/>
  <c r="J5122" i="2"/>
  <c r="I5122" i="2"/>
  <c r="H5122" i="2"/>
  <c r="G5122" i="2"/>
  <c r="F5122" i="2"/>
  <c r="E5122" i="2"/>
  <c r="D5122" i="2"/>
  <c r="C5122" i="2"/>
  <c r="B5122" i="2"/>
  <c r="A5122" i="2"/>
  <c r="T5121" i="2"/>
  <c r="S5121" i="2"/>
  <c r="R5121" i="2"/>
  <c r="Q5121" i="2"/>
  <c r="P5121" i="2"/>
  <c r="O5121" i="2"/>
  <c r="N5121" i="2"/>
  <c r="M5121" i="2"/>
  <c r="L5121" i="2"/>
  <c r="K5121" i="2"/>
  <c r="J5121" i="2"/>
  <c r="I5121" i="2"/>
  <c r="H5121" i="2"/>
  <c r="G5121" i="2"/>
  <c r="F5121" i="2"/>
  <c r="E5121" i="2"/>
  <c r="D5121" i="2"/>
  <c r="C5121" i="2"/>
  <c r="B5121" i="2"/>
  <c r="A5121" i="2"/>
  <c r="T5120" i="2"/>
  <c r="S5120" i="2"/>
  <c r="R5120" i="2"/>
  <c r="Q5120" i="2"/>
  <c r="P5120" i="2"/>
  <c r="O5120" i="2"/>
  <c r="N5120" i="2"/>
  <c r="M5120" i="2"/>
  <c r="L5120" i="2"/>
  <c r="K5120" i="2"/>
  <c r="J5120" i="2"/>
  <c r="I5120" i="2"/>
  <c r="H5120" i="2"/>
  <c r="G5120" i="2"/>
  <c r="F5120" i="2"/>
  <c r="E5120" i="2"/>
  <c r="D5120" i="2"/>
  <c r="C5120" i="2"/>
  <c r="B5120" i="2"/>
  <c r="A5120" i="2"/>
  <c r="T5119" i="2"/>
  <c r="S5119" i="2"/>
  <c r="R5119" i="2"/>
  <c r="Q5119" i="2"/>
  <c r="P5119" i="2"/>
  <c r="O5119" i="2"/>
  <c r="N5119" i="2"/>
  <c r="M5119" i="2"/>
  <c r="L5119" i="2"/>
  <c r="K5119" i="2"/>
  <c r="J5119" i="2"/>
  <c r="I5119" i="2"/>
  <c r="H5119" i="2"/>
  <c r="G5119" i="2"/>
  <c r="F5119" i="2"/>
  <c r="E5119" i="2"/>
  <c r="D5119" i="2"/>
  <c r="C5119" i="2"/>
  <c r="B5119" i="2"/>
  <c r="A5119" i="2"/>
  <c r="T5118" i="2"/>
  <c r="S5118" i="2"/>
  <c r="R5118" i="2"/>
  <c r="Q5118" i="2"/>
  <c r="P5118" i="2"/>
  <c r="O5118" i="2"/>
  <c r="N5118" i="2"/>
  <c r="M5118" i="2"/>
  <c r="L5118" i="2"/>
  <c r="K5118" i="2"/>
  <c r="J5118" i="2"/>
  <c r="I5118" i="2"/>
  <c r="H5118" i="2"/>
  <c r="G5118" i="2"/>
  <c r="F5118" i="2"/>
  <c r="E5118" i="2"/>
  <c r="D5118" i="2"/>
  <c r="C5118" i="2"/>
  <c r="B5118" i="2"/>
  <c r="A5118" i="2"/>
  <c r="T5117" i="2"/>
  <c r="S5117" i="2"/>
  <c r="R5117" i="2"/>
  <c r="Q5117" i="2"/>
  <c r="P5117" i="2"/>
  <c r="O5117" i="2"/>
  <c r="N5117" i="2"/>
  <c r="M5117" i="2"/>
  <c r="L5117" i="2"/>
  <c r="K5117" i="2"/>
  <c r="J5117" i="2"/>
  <c r="I5117" i="2"/>
  <c r="H5117" i="2"/>
  <c r="G5117" i="2"/>
  <c r="F5117" i="2"/>
  <c r="E5117" i="2"/>
  <c r="D5117" i="2"/>
  <c r="C5117" i="2"/>
  <c r="B5117" i="2"/>
  <c r="A5117" i="2"/>
  <c r="T5116" i="2"/>
  <c r="S5116" i="2"/>
  <c r="R5116" i="2"/>
  <c r="Q5116" i="2"/>
  <c r="P5116" i="2"/>
  <c r="O5116" i="2"/>
  <c r="N5116" i="2"/>
  <c r="M5116" i="2"/>
  <c r="L5116" i="2"/>
  <c r="K5116" i="2"/>
  <c r="J5116" i="2"/>
  <c r="I5116" i="2"/>
  <c r="H5116" i="2"/>
  <c r="G5116" i="2"/>
  <c r="F5116" i="2"/>
  <c r="E5116" i="2"/>
  <c r="D5116" i="2"/>
  <c r="C5116" i="2"/>
  <c r="B5116" i="2"/>
  <c r="A5116" i="2"/>
  <c r="T5115" i="2"/>
  <c r="S5115" i="2"/>
  <c r="R5115" i="2"/>
  <c r="Q5115" i="2"/>
  <c r="P5115" i="2"/>
  <c r="O5115" i="2"/>
  <c r="N5115" i="2"/>
  <c r="M5115" i="2"/>
  <c r="L5115" i="2"/>
  <c r="K5115" i="2"/>
  <c r="J5115" i="2"/>
  <c r="I5115" i="2"/>
  <c r="H5115" i="2"/>
  <c r="G5115" i="2"/>
  <c r="F5115" i="2"/>
  <c r="E5115" i="2"/>
  <c r="D5115" i="2"/>
  <c r="C5115" i="2"/>
  <c r="B5115" i="2"/>
  <c r="A5115" i="2"/>
  <c r="T5114" i="2"/>
  <c r="S5114" i="2"/>
  <c r="R5114" i="2"/>
  <c r="Q5114" i="2"/>
  <c r="P5114" i="2"/>
  <c r="O5114" i="2"/>
  <c r="N5114" i="2"/>
  <c r="M5114" i="2"/>
  <c r="L5114" i="2"/>
  <c r="K5114" i="2"/>
  <c r="J5114" i="2"/>
  <c r="I5114" i="2"/>
  <c r="H5114" i="2"/>
  <c r="G5114" i="2"/>
  <c r="F5114" i="2"/>
  <c r="E5114" i="2"/>
  <c r="D5114" i="2"/>
  <c r="C5114" i="2"/>
  <c r="B5114" i="2"/>
  <c r="A5114" i="2"/>
  <c r="T5113" i="2"/>
  <c r="S5113" i="2"/>
  <c r="R5113" i="2"/>
  <c r="Q5113" i="2"/>
  <c r="P5113" i="2"/>
  <c r="O5113" i="2"/>
  <c r="N5113" i="2"/>
  <c r="M5113" i="2"/>
  <c r="L5113" i="2"/>
  <c r="K5113" i="2"/>
  <c r="J5113" i="2"/>
  <c r="I5113" i="2"/>
  <c r="H5113" i="2"/>
  <c r="G5113" i="2"/>
  <c r="F5113" i="2"/>
  <c r="E5113" i="2"/>
  <c r="D5113" i="2"/>
  <c r="C5113" i="2"/>
  <c r="B5113" i="2"/>
  <c r="A5113" i="2"/>
  <c r="T5112" i="2"/>
  <c r="S5112" i="2"/>
  <c r="R5112" i="2"/>
  <c r="Q5112" i="2"/>
  <c r="P5112" i="2"/>
  <c r="O5112" i="2"/>
  <c r="N5112" i="2"/>
  <c r="M5112" i="2"/>
  <c r="L5112" i="2"/>
  <c r="K5112" i="2"/>
  <c r="J5112" i="2"/>
  <c r="I5112" i="2"/>
  <c r="H5112" i="2"/>
  <c r="G5112" i="2"/>
  <c r="F5112" i="2"/>
  <c r="E5112" i="2"/>
  <c r="D5112" i="2"/>
  <c r="C5112" i="2"/>
  <c r="B5112" i="2"/>
  <c r="A5112" i="2"/>
  <c r="T5111" i="2"/>
  <c r="S5111" i="2"/>
  <c r="R5111" i="2"/>
  <c r="Q5111" i="2"/>
  <c r="P5111" i="2"/>
  <c r="O5111" i="2"/>
  <c r="N5111" i="2"/>
  <c r="M5111" i="2"/>
  <c r="L5111" i="2"/>
  <c r="K5111" i="2"/>
  <c r="J5111" i="2"/>
  <c r="I5111" i="2"/>
  <c r="H5111" i="2"/>
  <c r="G5111" i="2"/>
  <c r="F5111" i="2"/>
  <c r="E5111" i="2"/>
  <c r="D5111" i="2"/>
  <c r="C5111" i="2"/>
  <c r="B5111" i="2"/>
  <c r="A5111" i="2"/>
  <c r="T5110" i="2"/>
  <c r="S5110" i="2"/>
  <c r="R5110" i="2"/>
  <c r="Q5110" i="2"/>
  <c r="P5110" i="2"/>
  <c r="O5110" i="2"/>
  <c r="N5110" i="2"/>
  <c r="M5110" i="2"/>
  <c r="L5110" i="2"/>
  <c r="K5110" i="2"/>
  <c r="J5110" i="2"/>
  <c r="I5110" i="2"/>
  <c r="H5110" i="2"/>
  <c r="G5110" i="2"/>
  <c r="F5110" i="2"/>
  <c r="E5110" i="2"/>
  <c r="D5110" i="2"/>
  <c r="C5110" i="2"/>
  <c r="B5110" i="2"/>
  <c r="A5110" i="2"/>
  <c r="T5109" i="2"/>
  <c r="S5109" i="2"/>
  <c r="R5109" i="2"/>
  <c r="Q5109" i="2"/>
  <c r="P5109" i="2"/>
  <c r="O5109" i="2"/>
  <c r="N5109" i="2"/>
  <c r="M5109" i="2"/>
  <c r="L5109" i="2"/>
  <c r="K5109" i="2"/>
  <c r="J5109" i="2"/>
  <c r="I5109" i="2"/>
  <c r="H5109" i="2"/>
  <c r="G5109" i="2"/>
  <c r="F5109" i="2"/>
  <c r="E5109" i="2"/>
  <c r="D5109" i="2"/>
  <c r="C5109" i="2"/>
  <c r="B5109" i="2"/>
  <c r="A5109" i="2"/>
  <c r="T5108" i="2"/>
  <c r="S5108" i="2"/>
  <c r="R5108" i="2"/>
  <c r="Q5108" i="2"/>
  <c r="P5108" i="2"/>
  <c r="O5108" i="2"/>
  <c r="N5108" i="2"/>
  <c r="M5108" i="2"/>
  <c r="L5108" i="2"/>
  <c r="K5108" i="2"/>
  <c r="J5108" i="2"/>
  <c r="I5108" i="2"/>
  <c r="H5108" i="2"/>
  <c r="G5108" i="2"/>
  <c r="F5108" i="2"/>
  <c r="E5108" i="2"/>
  <c r="D5108" i="2"/>
  <c r="C5108" i="2"/>
  <c r="B5108" i="2"/>
  <c r="A5108" i="2"/>
  <c r="T5107" i="2"/>
  <c r="S5107" i="2"/>
  <c r="R5107" i="2"/>
  <c r="Q5107" i="2"/>
  <c r="P5107" i="2"/>
  <c r="O5107" i="2"/>
  <c r="N5107" i="2"/>
  <c r="M5107" i="2"/>
  <c r="L5107" i="2"/>
  <c r="K5107" i="2"/>
  <c r="J5107" i="2"/>
  <c r="I5107" i="2"/>
  <c r="H5107" i="2"/>
  <c r="G5107" i="2"/>
  <c r="F5107" i="2"/>
  <c r="E5107" i="2"/>
  <c r="D5107" i="2"/>
  <c r="C5107" i="2"/>
  <c r="B5107" i="2"/>
  <c r="A5107" i="2"/>
  <c r="T5106" i="2"/>
  <c r="S5106" i="2"/>
  <c r="R5106" i="2"/>
  <c r="Q5106" i="2"/>
  <c r="P5106" i="2"/>
  <c r="O5106" i="2"/>
  <c r="N5106" i="2"/>
  <c r="M5106" i="2"/>
  <c r="L5106" i="2"/>
  <c r="K5106" i="2"/>
  <c r="J5106" i="2"/>
  <c r="I5106" i="2"/>
  <c r="H5106" i="2"/>
  <c r="G5106" i="2"/>
  <c r="F5106" i="2"/>
  <c r="E5106" i="2"/>
  <c r="D5106" i="2"/>
  <c r="C5106" i="2"/>
  <c r="B5106" i="2"/>
  <c r="A5106" i="2"/>
  <c r="T5105" i="2"/>
  <c r="S5105" i="2"/>
  <c r="R5105" i="2"/>
  <c r="Q5105" i="2"/>
  <c r="P5105" i="2"/>
  <c r="O5105" i="2"/>
  <c r="N5105" i="2"/>
  <c r="M5105" i="2"/>
  <c r="L5105" i="2"/>
  <c r="K5105" i="2"/>
  <c r="J5105" i="2"/>
  <c r="I5105" i="2"/>
  <c r="H5105" i="2"/>
  <c r="G5105" i="2"/>
  <c r="F5105" i="2"/>
  <c r="E5105" i="2"/>
  <c r="D5105" i="2"/>
  <c r="C5105" i="2"/>
  <c r="B5105" i="2"/>
  <c r="A5105" i="2"/>
  <c r="T5104" i="2"/>
  <c r="S5104" i="2"/>
  <c r="R5104" i="2"/>
  <c r="Q5104" i="2"/>
  <c r="P5104" i="2"/>
  <c r="O5104" i="2"/>
  <c r="N5104" i="2"/>
  <c r="M5104" i="2"/>
  <c r="L5104" i="2"/>
  <c r="K5104" i="2"/>
  <c r="J5104" i="2"/>
  <c r="I5104" i="2"/>
  <c r="H5104" i="2"/>
  <c r="G5104" i="2"/>
  <c r="F5104" i="2"/>
  <c r="E5104" i="2"/>
  <c r="D5104" i="2"/>
  <c r="C5104" i="2"/>
  <c r="B5104" i="2"/>
  <c r="A5104" i="2"/>
  <c r="T5103" i="2"/>
  <c r="S5103" i="2"/>
  <c r="R5103" i="2"/>
  <c r="Q5103" i="2"/>
  <c r="P5103" i="2"/>
  <c r="O5103" i="2"/>
  <c r="N5103" i="2"/>
  <c r="M5103" i="2"/>
  <c r="L5103" i="2"/>
  <c r="K5103" i="2"/>
  <c r="J5103" i="2"/>
  <c r="I5103" i="2"/>
  <c r="H5103" i="2"/>
  <c r="G5103" i="2"/>
  <c r="F5103" i="2"/>
  <c r="E5103" i="2"/>
  <c r="D5103" i="2"/>
  <c r="C5103" i="2"/>
  <c r="B5103" i="2"/>
  <c r="A5103" i="2"/>
  <c r="T5102" i="2"/>
  <c r="S5102" i="2"/>
  <c r="R5102" i="2"/>
  <c r="Q5102" i="2"/>
  <c r="P5102" i="2"/>
  <c r="O5102" i="2"/>
  <c r="N5102" i="2"/>
  <c r="M5102" i="2"/>
  <c r="L5102" i="2"/>
  <c r="K5102" i="2"/>
  <c r="J5102" i="2"/>
  <c r="I5102" i="2"/>
  <c r="H5102" i="2"/>
  <c r="G5102" i="2"/>
  <c r="F5102" i="2"/>
  <c r="E5102" i="2"/>
  <c r="D5102" i="2"/>
  <c r="C5102" i="2"/>
  <c r="B5102" i="2"/>
  <c r="A5102" i="2"/>
  <c r="T5101" i="2"/>
  <c r="S5101" i="2"/>
  <c r="R5101" i="2"/>
  <c r="Q5101" i="2"/>
  <c r="P5101" i="2"/>
  <c r="O5101" i="2"/>
  <c r="N5101" i="2"/>
  <c r="M5101" i="2"/>
  <c r="L5101" i="2"/>
  <c r="K5101" i="2"/>
  <c r="J5101" i="2"/>
  <c r="I5101" i="2"/>
  <c r="H5101" i="2"/>
  <c r="G5101" i="2"/>
  <c r="F5101" i="2"/>
  <c r="E5101" i="2"/>
  <c r="D5101" i="2"/>
  <c r="C5101" i="2"/>
  <c r="B5101" i="2"/>
  <c r="A5101" i="2"/>
  <c r="T5100" i="2"/>
  <c r="S5100" i="2"/>
  <c r="R5100" i="2"/>
  <c r="Q5100" i="2"/>
  <c r="P5100" i="2"/>
  <c r="O5100" i="2"/>
  <c r="N5100" i="2"/>
  <c r="M5100" i="2"/>
  <c r="L5100" i="2"/>
  <c r="K5100" i="2"/>
  <c r="J5100" i="2"/>
  <c r="I5100" i="2"/>
  <c r="H5100" i="2"/>
  <c r="G5100" i="2"/>
  <c r="F5100" i="2"/>
  <c r="E5100" i="2"/>
  <c r="D5100" i="2"/>
  <c r="C5100" i="2"/>
  <c r="B5100" i="2"/>
  <c r="A5100" i="2"/>
  <c r="T5099" i="2"/>
  <c r="S5099" i="2"/>
  <c r="R5099" i="2"/>
  <c r="Q5099" i="2"/>
  <c r="P5099" i="2"/>
  <c r="O5099" i="2"/>
  <c r="N5099" i="2"/>
  <c r="M5099" i="2"/>
  <c r="L5099" i="2"/>
  <c r="K5099" i="2"/>
  <c r="J5099" i="2"/>
  <c r="I5099" i="2"/>
  <c r="H5099" i="2"/>
  <c r="G5099" i="2"/>
  <c r="F5099" i="2"/>
  <c r="E5099" i="2"/>
  <c r="D5099" i="2"/>
  <c r="C5099" i="2"/>
  <c r="B5099" i="2"/>
  <c r="A5099" i="2"/>
  <c r="T5098" i="2"/>
  <c r="S5098" i="2"/>
  <c r="R5098" i="2"/>
  <c r="Q5098" i="2"/>
  <c r="P5098" i="2"/>
  <c r="O5098" i="2"/>
  <c r="N5098" i="2"/>
  <c r="M5098" i="2"/>
  <c r="L5098" i="2"/>
  <c r="K5098" i="2"/>
  <c r="J5098" i="2"/>
  <c r="I5098" i="2"/>
  <c r="H5098" i="2"/>
  <c r="G5098" i="2"/>
  <c r="F5098" i="2"/>
  <c r="E5098" i="2"/>
  <c r="D5098" i="2"/>
  <c r="C5098" i="2"/>
  <c r="B5098" i="2"/>
  <c r="A5098" i="2"/>
  <c r="T5097" i="2"/>
  <c r="S5097" i="2"/>
  <c r="R5097" i="2"/>
  <c r="Q5097" i="2"/>
  <c r="P5097" i="2"/>
  <c r="O5097" i="2"/>
  <c r="N5097" i="2"/>
  <c r="M5097" i="2"/>
  <c r="L5097" i="2"/>
  <c r="K5097" i="2"/>
  <c r="J5097" i="2"/>
  <c r="I5097" i="2"/>
  <c r="H5097" i="2"/>
  <c r="G5097" i="2"/>
  <c r="F5097" i="2"/>
  <c r="E5097" i="2"/>
  <c r="D5097" i="2"/>
  <c r="C5097" i="2"/>
  <c r="B5097" i="2"/>
  <c r="A5097" i="2"/>
  <c r="T5096" i="2"/>
  <c r="S5096" i="2"/>
  <c r="R5096" i="2"/>
  <c r="Q5096" i="2"/>
  <c r="P5096" i="2"/>
  <c r="O5096" i="2"/>
  <c r="N5096" i="2"/>
  <c r="M5096" i="2"/>
  <c r="L5096" i="2"/>
  <c r="K5096" i="2"/>
  <c r="J5096" i="2"/>
  <c r="I5096" i="2"/>
  <c r="H5096" i="2"/>
  <c r="G5096" i="2"/>
  <c r="F5096" i="2"/>
  <c r="E5096" i="2"/>
  <c r="D5096" i="2"/>
  <c r="C5096" i="2"/>
  <c r="B5096" i="2"/>
  <c r="A5096" i="2"/>
  <c r="T5095" i="2"/>
  <c r="S5095" i="2"/>
  <c r="R5095" i="2"/>
  <c r="Q5095" i="2"/>
  <c r="P5095" i="2"/>
  <c r="O5095" i="2"/>
  <c r="N5095" i="2"/>
  <c r="M5095" i="2"/>
  <c r="L5095" i="2"/>
  <c r="K5095" i="2"/>
  <c r="J5095" i="2"/>
  <c r="I5095" i="2"/>
  <c r="H5095" i="2"/>
  <c r="G5095" i="2"/>
  <c r="F5095" i="2"/>
  <c r="E5095" i="2"/>
  <c r="D5095" i="2"/>
  <c r="C5095" i="2"/>
  <c r="B5095" i="2"/>
  <c r="A5095" i="2"/>
  <c r="T5094" i="2"/>
  <c r="S5094" i="2"/>
  <c r="R5094" i="2"/>
  <c r="Q5094" i="2"/>
  <c r="P5094" i="2"/>
  <c r="O5094" i="2"/>
  <c r="N5094" i="2"/>
  <c r="M5094" i="2"/>
  <c r="L5094" i="2"/>
  <c r="K5094" i="2"/>
  <c r="J5094" i="2"/>
  <c r="I5094" i="2"/>
  <c r="H5094" i="2"/>
  <c r="G5094" i="2"/>
  <c r="F5094" i="2"/>
  <c r="E5094" i="2"/>
  <c r="D5094" i="2"/>
  <c r="C5094" i="2"/>
  <c r="B5094" i="2"/>
  <c r="A5094" i="2"/>
  <c r="T5093" i="2"/>
  <c r="S5093" i="2"/>
  <c r="R5093" i="2"/>
  <c r="Q5093" i="2"/>
  <c r="P5093" i="2"/>
  <c r="O5093" i="2"/>
  <c r="N5093" i="2"/>
  <c r="M5093" i="2"/>
  <c r="L5093" i="2"/>
  <c r="K5093" i="2"/>
  <c r="J5093" i="2"/>
  <c r="I5093" i="2"/>
  <c r="H5093" i="2"/>
  <c r="G5093" i="2"/>
  <c r="F5093" i="2"/>
  <c r="E5093" i="2"/>
  <c r="D5093" i="2"/>
  <c r="C5093" i="2"/>
  <c r="B5093" i="2"/>
  <c r="A5093" i="2"/>
  <c r="T5092" i="2"/>
  <c r="S5092" i="2"/>
  <c r="R5092" i="2"/>
  <c r="Q5092" i="2"/>
  <c r="P5092" i="2"/>
  <c r="O5092" i="2"/>
  <c r="N5092" i="2"/>
  <c r="M5092" i="2"/>
  <c r="L5092" i="2"/>
  <c r="K5092" i="2"/>
  <c r="J5092" i="2"/>
  <c r="I5092" i="2"/>
  <c r="H5092" i="2"/>
  <c r="G5092" i="2"/>
  <c r="F5092" i="2"/>
  <c r="E5092" i="2"/>
  <c r="D5092" i="2"/>
  <c r="C5092" i="2"/>
  <c r="B5092" i="2"/>
  <c r="A5092" i="2"/>
  <c r="T5091" i="2"/>
  <c r="S5091" i="2"/>
  <c r="R5091" i="2"/>
  <c r="Q5091" i="2"/>
  <c r="P5091" i="2"/>
  <c r="O5091" i="2"/>
  <c r="N5091" i="2"/>
  <c r="M5091" i="2"/>
  <c r="L5091" i="2"/>
  <c r="K5091" i="2"/>
  <c r="J5091" i="2"/>
  <c r="I5091" i="2"/>
  <c r="H5091" i="2"/>
  <c r="G5091" i="2"/>
  <c r="F5091" i="2"/>
  <c r="E5091" i="2"/>
  <c r="D5091" i="2"/>
  <c r="C5091" i="2"/>
  <c r="B5091" i="2"/>
  <c r="A5091" i="2"/>
  <c r="T5090" i="2"/>
  <c r="S5090" i="2"/>
  <c r="R5090" i="2"/>
  <c r="Q5090" i="2"/>
  <c r="P5090" i="2"/>
  <c r="O5090" i="2"/>
  <c r="N5090" i="2"/>
  <c r="M5090" i="2"/>
  <c r="L5090" i="2"/>
  <c r="K5090" i="2"/>
  <c r="J5090" i="2"/>
  <c r="I5090" i="2"/>
  <c r="H5090" i="2"/>
  <c r="G5090" i="2"/>
  <c r="F5090" i="2"/>
  <c r="E5090" i="2"/>
  <c r="D5090" i="2"/>
  <c r="C5090" i="2"/>
  <c r="B5090" i="2"/>
  <c r="A5090" i="2"/>
  <c r="T5089" i="2"/>
  <c r="S5089" i="2"/>
  <c r="R5089" i="2"/>
  <c r="Q5089" i="2"/>
  <c r="P5089" i="2"/>
  <c r="O5089" i="2"/>
  <c r="N5089" i="2"/>
  <c r="M5089" i="2"/>
  <c r="L5089" i="2"/>
  <c r="K5089" i="2"/>
  <c r="J5089" i="2"/>
  <c r="I5089" i="2"/>
  <c r="H5089" i="2"/>
  <c r="G5089" i="2"/>
  <c r="F5089" i="2"/>
  <c r="E5089" i="2"/>
  <c r="D5089" i="2"/>
  <c r="C5089" i="2"/>
  <c r="B5089" i="2"/>
  <c r="A5089" i="2"/>
  <c r="T5088" i="2"/>
  <c r="S5088" i="2"/>
  <c r="R5088" i="2"/>
  <c r="Q5088" i="2"/>
  <c r="P5088" i="2"/>
  <c r="O5088" i="2"/>
  <c r="N5088" i="2"/>
  <c r="M5088" i="2"/>
  <c r="L5088" i="2"/>
  <c r="K5088" i="2"/>
  <c r="J5088" i="2"/>
  <c r="I5088" i="2"/>
  <c r="H5088" i="2"/>
  <c r="G5088" i="2"/>
  <c r="F5088" i="2"/>
  <c r="E5088" i="2"/>
  <c r="D5088" i="2"/>
  <c r="C5088" i="2"/>
  <c r="B5088" i="2"/>
  <c r="A5088" i="2"/>
  <c r="T5087" i="2"/>
  <c r="S5087" i="2"/>
  <c r="R5087" i="2"/>
  <c r="Q5087" i="2"/>
  <c r="P5087" i="2"/>
  <c r="O5087" i="2"/>
  <c r="N5087" i="2"/>
  <c r="M5087" i="2"/>
  <c r="L5087" i="2"/>
  <c r="K5087" i="2"/>
  <c r="J5087" i="2"/>
  <c r="I5087" i="2"/>
  <c r="H5087" i="2"/>
  <c r="G5087" i="2"/>
  <c r="F5087" i="2"/>
  <c r="E5087" i="2"/>
  <c r="D5087" i="2"/>
  <c r="C5087" i="2"/>
  <c r="B5087" i="2"/>
  <c r="A5087" i="2"/>
  <c r="T5086" i="2"/>
  <c r="S5086" i="2"/>
  <c r="R5086" i="2"/>
  <c r="Q5086" i="2"/>
  <c r="P5086" i="2"/>
  <c r="O5086" i="2"/>
  <c r="N5086" i="2"/>
  <c r="M5086" i="2"/>
  <c r="L5086" i="2"/>
  <c r="K5086" i="2"/>
  <c r="J5086" i="2"/>
  <c r="I5086" i="2"/>
  <c r="H5086" i="2"/>
  <c r="G5086" i="2"/>
  <c r="F5086" i="2"/>
  <c r="E5086" i="2"/>
  <c r="D5086" i="2"/>
  <c r="C5086" i="2"/>
  <c r="B5086" i="2"/>
  <c r="A5086" i="2"/>
  <c r="T5085" i="2"/>
  <c r="S5085" i="2"/>
  <c r="R5085" i="2"/>
  <c r="Q5085" i="2"/>
  <c r="P5085" i="2"/>
  <c r="O5085" i="2"/>
  <c r="N5085" i="2"/>
  <c r="M5085" i="2"/>
  <c r="L5085" i="2"/>
  <c r="K5085" i="2"/>
  <c r="J5085" i="2"/>
  <c r="I5085" i="2"/>
  <c r="H5085" i="2"/>
  <c r="G5085" i="2"/>
  <c r="F5085" i="2"/>
  <c r="E5085" i="2"/>
  <c r="D5085" i="2"/>
  <c r="C5085" i="2"/>
  <c r="B5085" i="2"/>
  <c r="A5085" i="2"/>
  <c r="T5084" i="2"/>
  <c r="S5084" i="2"/>
  <c r="R5084" i="2"/>
  <c r="Q5084" i="2"/>
  <c r="P5084" i="2"/>
  <c r="O5084" i="2"/>
  <c r="N5084" i="2"/>
  <c r="M5084" i="2"/>
  <c r="L5084" i="2"/>
  <c r="K5084" i="2"/>
  <c r="J5084" i="2"/>
  <c r="I5084" i="2"/>
  <c r="H5084" i="2"/>
  <c r="G5084" i="2"/>
  <c r="F5084" i="2"/>
  <c r="E5084" i="2"/>
  <c r="D5084" i="2"/>
  <c r="C5084" i="2"/>
  <c r="B5084" i="2"/>
  <c r="A5084" i="2"/>
  <c r="T5083" i="2"/>
  <c r="S5083" i="2"/>
  <c r="R5083" i="2"/>
  <c r="Q5083" i="2"/>
  <c r="P5083" i="2"/>
  <c r="O5083" i="2"/>
  <c r="N5083" i="2"/>
  <c r="M5083" i="2"/>
  <c r="L5083" i="2"/>
  <c r="K5083" i="2"/>
  <c r="J5083" i="2"/>
  <c r="I5083" i="2"/>
  <c r="H5083" i="2"/>
  <c r="G5083" i="2"/>
  <c r="F5083" i="2"/>
  <c r="E5083" i="2"/>
  <c r="D5083" i="2"/>
  <c r="C5083" i="2"/>
  <c r="B5083" i="2"/>
  <c r="A5083" i="2"/>
  <c r="T5082" i="2"/>
  <c r="S5082" i="2"/>
  <c r="R5082" i="2"/>
  <c r="Q5082" i="2"/>
  <c r="P5082" i="2"/>
  <c r="O5082" i="2"/>
  <c r="N5082" i="2"/>
  <c r="M5082" i="2"/>
  <c r="L5082" i="2"/>
  <c r="K5082" i="2"/>
  <c r="J5082" i="2"/>
  <c r="I5082" i="2"/>
  <c r="H5082" i="2"/>
  <c r="G5082" i="2"/>
  <c r="F5082" i="2"/>
  <c r="E5082" i="2"/>
  <c r="D5082" i="2"/>
  <c r="C5082" i="2"/>
  <c r="B5082" i="2"/>
  <c r="A5082" i="2"/>
  <c r="T5081" i="2"/>
  <c r="S5081" i="2"/>
  <c r="R5081" i="2"/>
  <c r="Q5081" i="2"/>
  <c r="P5081" i="2"/>
  <c r="O5081" i="2"/>
  <c r="N5081" i="2"/>
  <c r="M5081" i="2"/>
  <c r="L5081" i="2"/>
  <c r="K5081" i="2"/>
  <c r="J5081" i="2"/>
  <c r="I5081" i="2"/>
  <c r="H5081" i="2"/>
  <c r="G5081" i="2"/>
  <c r="F5081" i="2"/>
  <c r="E5081" i="2"/>
  <c r="D5081" i="2"/>
  <c r="C5081" i="2"/>
  <c r="B5081" i="2"/>
  <c r="A5081" i="2"/>
  <c r="T5080" i="2"/>
  <c r="S5080" i="2"/>
  <c r="R5080" i="2"/>
  <c r="Q5080" i="2"/>
  <c r="P5080" i="2"/>
  <c r="O5080" i="2"/>
  <c r="N5080" i="2"/>
  <c r="M5080" i="2"/>
  <c r="L5080" i="2"/>
  <c r="K5080" i="2"/>
  <c r="J5080" i="2"/>
  <c r="I5080" i="2"/>
  <c r="H5080" i="2"/>
  <c r="G5080" i="2"/>
  <c r="F5080" i="2"/>
  <c r="E5080" i="2"/>
  <c r="D5080" i="2"/>
  <c r="C5080" i="2"/>
  <c r="B5080" i="2"/>
  <c r="A5080" i="2"/>
  <c r="T5079" i="2"/>
  <c r="S5079" i="2"/>
  <c r="R5079" i="2"/>
  <c r="Q5079" i="2"/>
  <c r="P5079" i="2"/>
  <c r="O5079" i="2"/>
  <c r="N5079" i="2"/>
  <c r="M5079" i="2"/>
  <c r="L5079" i="2"/>
  <c r="K5079" i="2"/>
  <c r="J5079" i="2"/>
  <c r="I5079" i="2"/>
  <c r="H5079" i="2"/>
  <c r="G5079" i="2"/>
  <c r="F5079" i="2"/>
  <c r="E5079" i="2"/>
  <c r="D5079" i="2"/>
  <c r="C5079" i="2"/>
  <c r="B5079" i="2"/>
  <c r="A5079" i="2"/>
  <c r="T5078" i="2"/>
  <c r="S5078" i="2"/>
  <c r="R5078" i="2"/>
  <c r="Q5078" i="2"/>
  <c r="P5078" i="2"/>
  <c r="O5078" i="2"/>
  <c r="N5078" i="2"/>
  <c r="M5078" i="2"/>
  <c r="L5078" i="2"/>
  <c r="K5078" i="2"/>
  <c r="J5078" i="2"/>
  <c r="I5078" i="2"/>
  <c r="H5078" i="2"/>
  <c r="G5078" i="2"/>
  <c r="F5078" i="2"/>
  <c r="E5078" i="2"/>
  <c r="D5078" i="2"/>
  <c r="C5078" i="2"/>
  <c r="B5078" i="2"/>
  <c r="A5078" i="2"/>
  <c r="T5077" i="2"/>
  <c r="S5077" i="2"/>
  <c r="R5077" i="2"/>
  <c r="Q5077" i="2"/>
  <c r="P5077" i="2"/>
  <c r="O5077" i="2"/>
  <c r="N5077" i="2"/>
  <c r="M5077" i="2"/>
  <c r="L5077" i="2"/>
  <c r="K5077" i="2"/>
  <c r="J5077" i="2"/>
  <c r="I5077" i="2"/>
  <c r="H5077" i="2"/>
  <c r="G5077" i="2"/>
  <c r="F5077" i="2"/>
  <c r="E5077" i="2"/>
  <c r="D5077" i="2"/>
  <c r="C5077" i="2"/>
  <c r="B5077" i="2"/>
  <c r="A5077" i="2"/>
  <c r="T5076" i="2"/>
  <c r="S5076" i="2"/>
  <c r="R5076" i="2"/>
  <c r="Q5076" i="2"/>
  <c r="P5076" i="2"/>
  <c r="O5076" i="2"/>
  <c r="N5076" i="2"/>
  <c r="M5076" i="2"/>
  <c r="L5076" i="2"/>
  <c r="K5076" i="2"/>
  <c r="J5076" i="2"/>
  <c r="I5076" i="2"/>
  <c r="H5076" i="2"/>
  <c r="G5076" i="2"/>
  <c r="F5076" i="2"/>
  <c r="E5076" i="2"/>
  <c r="D5076" i="2"/>
  <c r="C5076" i="2"/>
  <c r="B5076" i="2"/>
  <c r="A5076" i="2"/>
  <c r="T5075" i="2"/>
  <c r="S5075" i="2"/>
  <c r="R5075" i="2"/>
  <c r="Q5075" i="2"/>
  <c r="P5075" i="2"/>
  <c r="O5075" i="2"/>
  <c r="N5075" i="2"/>
  <c r="M5075" i="2"/>
  <c r="L5075" i="2"/>
  <c r="K5075" i="2"/>
  <c r="J5075" i="2"/>
  <c r="I5075" i="2"/>
  <c r="H5075" i="2"/>
  <c r="G5075" i="2"/>
  <c r="F5075" i="2"/>
  <c r="E5075" i="2"/>
  <c r="D5075" i="2"/>
  <c r="C5075" i="2"/>
  <c r="B5075" i="2"/>
  <c r="A5075" i="2"/>
  <c r="T5074" i="2"/>
  <c r="S5074" i="2"/>
  <c r="R5074" i="2"/>
  <c r="Q5074" i="2"/>
  <c r="P5074" i="2"/>
  <c r="O5074" i="2"/>
  <c r="N5074" i="2"/>
  <c r="M5074" i="2"/>
  <c r="L5074" i="2"/>
  <c r="K5074" i="2"/>
  <c r="J5074" i="2"/>
  <c r="I5074" i="2"/>
  <c r="H5074" i="2"/>
  <c r="G5074" i="2"/>
  <c r="F5074" i="2"/>
  <c r="E5074" i="2"/>
  <c r="D5074" i="2"/>
  <c r="C5074" i="2"/>
  <c r="B5074" i="2"/>
  <c r="A5074" i="2"/>
  <c r="T5073" i="2"/>
  <c r="S5073" i="2"/>
  <c r="R5073" i="2"/>
  <c r="Q5073" i="2"/>
  <c r="P5073" i="2"/>
  <c r="O5073" i="2"/>
  <c r="N5073" i="2"/>
  <c r="M5073" i="2"/>
  <c r="L5073" i="2"/>
  <c r="K5073" i="2"/>
  <c r="J5073" i="2"/>
  <c r="I5073" i="2"/>
  <c r="H5073" i="2"/>
  <c r="G5073" i="2"/>
  <c r="F5073" i="2"/>
  <c r="E5073" i="2"/>
  <c r="D5073" i="2"/>
  <c r="C5073" i="2"/>
  <c r="B5073" i="2"/>
  <c r="A5073" i="2"/>
  <c r="T5072" i="2"/>
  <c r="S5072" i="2"/>
  <c r="R5072" i="2"/>
  <c r="Q5072" i="2"/>
  <c r="P5072" i="2"/>
  <c r="O5072" i="2"/>
  <c r="N5072" i="2"/>
  <c r="M5072" i="2"/>
  <c r="L5072" i="2"/>
  <c r="K5072" i="2"/>
  <c r="J5072" i="2"/>
  <c r="I5072" i="2"/>
  <c r="H5072" i="2"/>
  <c r="G5072" i="2"/>
  <c r="F5072" i="2"/>
  <c r="E5072" i="2"/>
  <c r="D5072" i="2"/>
  <c r="C5072" i="2"/>
  <c r="B5072" i="2"/>
  <c r="A5072" i="2"/>
  <c r="T5071" i="2"/>
  <c r="S5071" i="2"/>
  <c r="R5071" i="2"/>
  <c r="Q5071" i="2"/>
  <c r="P5071" i="2"/>
  <c r="O5071" i="2"/>
  <c r="N5071" i="2"/>
  <c r="M5071" i="2"/>
  <c r="L5071" i="2"/>
  <c r="K5071" i="2"/>
  <c r="J5071" i="2"/>
  <c r="I5071" i="2"/>
  <c r="H5071" i="2"/>
  <c r="G5071" i="2"/>
  <c r="F5071" i="2"/>
  <c r="E5071" i="2"/>
  <c r="D5071" i="2"/>
  <c r="C5071" i="2"/>
  <c r="B5071" i="2"/>
  <c r="A5071" i="2"/>
  <c r="T5070" i="2"/>
  <c r="S5070" i="2"/>
  <c r="R5070" i="2"/>
  <c r="Q5070" i="2"/>
  <c r="P5070" i="2"/>
  <c r="O5070" i="2"/>
  <c r="N5070" i="2"/>
  <c r="M5070" i="2"/>
  <c r="L5070" i="2"/>
  <c r="K5070" i="2"/>
  <c r="J5070" i="2"/>
  <c r="I5070" i="2"/>
  <c r="H5070" i="2"/>
  <c r="G5070" i="2"/>
  <c r="F5070" i="2"/>
  <c r="E5070" i="2"/>
  <c r="D5070" i="2"/>
  <c r="C5070" i="2"/>
  <c r="B5070" i="2"/>
  <c r="A5070" i="2"/>
  <c r="T5069" i="2"/>
  <c r="S5069" i="2"/>
  <c r="R5069" i="2"/>
  <c r="Q5069" i="2"/>
  <c r="P5069" i="2"/>
  <c r="O5069" i="2"/>
  <c r="N5069" i="2"/>
  <c r="M5069" i="2"/>
  <c r="L5069" i="2"/>
  <c r="K5069" i="2"/>
  <c r="J5069" i="2"/>
  <c r="I5069" i="2"/>
  <c r="H5069" i="2"/>
  <c r="G5069" i="2"/>
  <c r="F5069" i="2"/>
  <c r="E5069" i="2"/>
  <c r="D5069" i="2"/>
  <c r="C5069" i="2"/>
  <c r="B5069" i="2"/>
  <c r="A5069" i="2"/>
  <c r="T5068" i="2"/>
  <c r="S5068" i="2"/>
  <c r="R5068" i="2"/>
  <c r="Q5068" i="2"/>
  <c r="P5068" i="2"/>
  <c r="O5068" i="2"/>
  <c r="N5068" i="2"/>
  <c r="M5068" i="2"/>
  <c r="L5068" i="2"/>
  <c r="K5068" i="2"/>
  <c r="J5068" i="2"/>
  <c r="I5068" i="2"/>
  <c r="H5068" i="2"/>
  <c r="G5068" i="2"/>
  <c r="F5068" i="2"/>
  <c r="E5068" i="2"/>
  <c r="D5068" i="2"/>
  <c r="C5068" i="2"/>
  <c r="B5068" i="2"/>
  <c r="A5068" i="2"/>
  <c r="T5067" i="2"/>
  <c r="S5067" i="2"/>
  <c r="R5067" i="2"/>
  <c r="Q5067" i="2"/>
  <c r="P5067" i="2"/>
  <c r="O5067" i="2"/>
  <c r="N5067" i="2"/>
  <c r="B5067" i="2" s="1"/>
  <c r="M5067" i="2"/>
  <c r="L5067" i="2"/>
  <c r="K5067" i="2"/>
  <c r="J5067" i="2"/>
  <c r="I5067" i="2"/>
  <c r="H5067" i="2"/>
  <c r="G5067" i="2"/>
  <c r="F5067" i="2"/>
  <c r="E5067" i="2"/>
  <c r="D5067" i="2"/>
  <c r="C5067" i="2"/>
  <c r="A5067" i="2"/>
  <c r="T5066" i="2"/>
  <c r="S5066" i="2"/>
  <c r="R5066" i="2"/>
  <c r="Q5066" i="2"/>
  <c r="P5066" i="2"/>
  <c r="O5066" i="2"/>
  <c r="N5066" i="2"/>
  <c r="M5066" i="2"/>
  <c r="L5066" i="2"/>
  <c r="K5066" i="2"/>
  <c r="J5066" i="2"/>
  <c r="I5066" i="2"/>
  <c r="H5066" i="2"/>
  <c r="G5066" i="2"/>
  <c r="F5066" i="2"/>
  <c r="E5066" i="2"/>
  <c r="D5066" i="2"/>
  <c r="C5066" i="2"/>
  <c r="B5066" i="2"/>
  <c r="A5066" i="2"/>
  <c r="T5065" i="2"/>
  <c r="S5065" i="2"/>
  <c r="R5065" i="2"/>
  <c r="Q5065" i="2"/>
  <c r="P5065" i="2"/>
  <c r="O5065" i="2"/>
  <c r="N5065" i="2"/>
  <c r="B5065" i="2" s="1"/>
  <c r="M5065" i="2"/>
  <c r="L5065" i="2"/>
  <c r="K5065" i="2"/>
  <c r="J5065" i="2"/>
  <c r="I5065" i="2"/>
  <c r="H5065" i="2"/>
  <c r="G5065" i="2"/>
  <c r="F5065" i="2"/>
  <c r="E5065" i="2"/>
  <c r="D5065" i="2"/>
  <c r="C5065" i="2"/>
  <c r="A5065" i="2"/>
  <c r="T5064" i="2"/>
  <c r="S5064" i="2"/>
  <c r="R5064" i="2"/>
  <c r="Q5064" i="2"/>
  <c r="P5064" i="2"/>
  <c r="O5064" i="2"/>
  <c r="N5064" i="2"/>
  <c r="M5064" i="2"/>
  <c r="L5064" i="2"/>
  <c r="K5064" i="2"/>
  <c r="J5064" i="2"/>
  <c r="I5064" i="2"/>
  <c r="H5064" i="2"/>
  <c r="G5064" i="2"/>
  <c r="F5064" i="2"/>
  <c r="E5064" i="2"/>
  <c r="D5064" i="2"/>
  <c r="C5064" i="2"/>
  <c r="B5064" i="2"/>
  <c r="A5064" i="2"/>
  <c r="T5063" i="2"/>
  <c r="S5063" i="2"/>
  <c r="R5063" i="2"/>
  <c r="Q5063" i="2"/>
  <c r="P5063" i="2"/>
  <c r="O5063" i="2"/>
  <c r="N5063" i="2"/>
  <c r="B5063" i="2" s="1"/>
  <c r="M5063" i="2"/>
  <c r="L5063" i="2"/>
  <c r="K5063" i="2"/>
  <c r="J5063" i="2"/>
  <c r="I5063" i="2"/>
  <c r="H5063" i="2"/>
  <c r="G5063" i="2"/>
  <c r="F5063" i="2"/>
  <c r="E5063" i="2"/>
  <c r="D5063" i="2"/>
  <c r="C5063" i="2"/>
  <c r="A5063" i="2"/>
  <c r="T5062" i="2"/>
  <c r="S5062" i="2"/>
  <c r="R5062" i="2"/>
  <c r="Q5062" i="2"/>
  <c r="P5062" i="2"/>
  <c r="O5062" i="2"/>
  <c r="N5062" i="2"/>
  <c r="M5062" i="2"/>
  <c r="L5062" i="2"/>
  <c r="K5062" i="2"/>
  <c r="J5062" i="2"/>
  <c r="I5062" i="2"/>
  <c r="H5062" i="2"/>
  <c r="G5062" i="2"/>
  <c r="F5062" i="2"/>
  <c r="E5062" i="2"/>
  <c r="D5062" i="2"/>
  <c r="C5062" i="2"/>
  <c r="B5062" i="2"/>
  <c r="A5062" i="2"/>
  <c r="T5061" i="2"/>
  <c r="S5061" i="2"/>
  <c r="R5061" i="2"/>
  <c r="Q5061" i="2"/>
  <c r="P5061" i="2"/>
  <c r="O5061" i="2"/>
  <c r="N5061" i="2"/>
  <c r="B5061" i="2" s="1"/>
  <c r="M5061" i="2"/>
  <c r="L5061" i="2"/>
  <c r="K5061" i="2"/>
  <c r="J5061" i="2"/>
  <c r="I5061" i="2"/>
  <c r="H5061" i="2"/>
  <c r="G5061" i="2"/>
  <c r="F5061" i="2"/>
  <c r="E5061" i="2"/>
  <c r="D5061" i="2"/>
  <c r="C5061" i="2"/>
  <c r="A5061" i="2"/>
  <c r="T5060" i="2"/>
  <c r="S5060" i="2"/>
  <c r="R5060" i="2"/>
  <c r="Q5060" i="2"/>
  <c r="P5060" i="2"/>
  <c r="O5060" i="2"/>
  <c r="N5060" i="2"/>
  <c r="M5060" i="2"/>
  <c r="L5060" i="2"/>
  <c r="K5060" i="2"/>
  <c r="J5060" i="2"/>
  <c r="I5060" i="2"/>
  <c r="H5060" i="2"/>
  <c r="G5060" i="2"/>
  <c r="F5060" i="2"/>
  <c r="E5060" i="2"/>
  <c r="D5060" i="2"/>
  <c r="C5060" i="2"/>
  <c r="B5060" i="2"/>
  <c r="A5060" i="2"/>
  <c r="T5059" i="2"/>
  <c r="S5059" i="2"/>
  <c r="R5059" i="2"/>
  <c r="Q5059" i="2"/>
  <c r="P5059" i="2"/>
  <c r="O5059" i="2"/>
  <c r="N5059" i="2"/>
  <c r="B5059" i="2" s="1"/>
  <c r="M5059" i="2"/>
  <c r="L5059" i="2"/>
  <c r="K5059" i="2"/>
  <c r="J5059" i="2"/>
  <c r="I5059" i="2"/>
  <c r="H5059" i="2"/>
  <c r="G5059" i="2"/>
  <c r="F5059" i="2"/>
  <c r="E5059" i="2"/>
  <c r="D5059" i="2"/>
  <c r="C5059" i="2"/>
  <c r="A5059" i="2"/>
  <c r="T5058" i="2"/>
  <c r="S5058" i="2"/>
  <c r="R5058" i="2"/>
  <c r="Q5058" i="2"/>
  <c r="P5058" i="2"/>
  <c r="O5058" i="2"/>
  <c r="N5058" i="2"/>
  <c r="M5058" i="2"/>
  <c r="L5058" i="2"/>
  <c r="K5058" i="2"/>
  <c r="J5058" i="2"/>
  <c r="I5058" i="2"/>
  <c r="H5058" i="2"/>
  <c r="G5058" i="2"/>
  <c r="F5058" i="2"/>
  <c r="E5058" i="2"/>
  <c r="D5058" i="2"/>
  <c r="C5058" i="2"/>
  <c r="B5058" i="2"/>
  <c r="A5058" i="2"/>
  <c r="T5057" i="2"/>
  <c r="S5057" i="2"/>
  <c r="R5057" i="2"/>
  <c r="Q5057" i="2"/>
  <c r="P5057" i="2"/>
  <c r="O5057" i="2"/>
  <c r="N5057" i="2"/>
  <c r="B5057" i="2" s="1"/>
  <c r="M5057" i="2"/>
  <c r="L5057" i="2"/>
  <c r="K5057" i="2"/>
  <c r="J5057" i="2"/>
  <c r="I5057" i="2"/>
  <c r="H5057" i="2"/>
  <c r="G5057" i="2"/>
  <c r="F5057" i="2"/>
  <c r="E5057" i="2"/>
  <c r="D5057" i="2"/>
  <c r="C5057" i="2"/>
  <c r="A5057" i="2"/>
  <c r="T5056" i="2"/>
  <c r="S5056" i="2"/>
  <c r="R5056" i="2"/>
  <c r="Q5056" i="2"/>
  <c r="P5056" i="2"/>
  <c r="O5056" i="2"/>
  <c r="N5056" i="2"/>
  <c r="M5056" i="2"/>
  <c r="L5056" i="2"/>
  <c r="K5056" i="2"/>
  <c r="J5056" i="2"/>
  <c r="I5056" i="2"/>
  <c r="H5056" i="2"/>
  <c r="G5056" i="2"/>
  <c r="F5056" i="2"/>
  <c r="E5056" i="2"/>
  <c r="D5056" i="2"/>
  <c r="C5056" i="2"/>
  <c r="B5056" i="2"/>
  <c r="A5056" i="2"/>
  <c r="T5055" i="2"/>
  <c r="S5055" i="2"/>
  <c r="R5055" i="2"/>
  <c r="Q5055" i="2"/>
  <c r="P5055" i="2"/>
  <c r="O5055" i="2"/>
  <c r="N5055" i="2"/>
  <c r="B5055" i="2" s="1"/>
  <c r="M5055" i="2"/>
  <c r="L5055" i="2"/>
  <c r="K5055" i="2"/>
  <c r="J5055" i="2"/>
  <c r="I5055" i="2"/>
  <c r="H5055" i="2"/>
  <c r="G5055" i="2"/>
  <c r="F5055" i="2"/>
  <c r="E5055" i="2"/>
  <c r="D5055" i="2"/>
  <c r="C5055" i="2"/>
  <c r="A5055" i="2"/>
  <c r="T5054" i="2"/>
  <c r="S5054" i="2"/>
  <c r="R5054" i="2"/>
  <c r="Q5054" i="2"/>
  <c r="P5054" i="2"/>
  <c r="O5054" i="2"/>
  <c r="N5054" i="2"/>
  <c r="M5054" i="2"/>
  <c r="L5054" i="2"/>
  <c r="K5054" i="2"/>
  <c r="J5054" i="2"/>
  <c r="I5054" i="2"/>
  <c r="H5054" i="2"/>
  <c r="G5054" i="2"/>
  <c r="F5054" i="2"/>
  <c r="E5054" i="2"/>
  <c r="D5054" i="2"/>
  <c r="C5054" i="2"/>
  <c r="B5054" i="2"/>
  <c r="A5054" i="2"/>
  <c r="T5053" i="2"/>
  <c r="S5053" i="2"/>
  <c r="R5053" i="2"/>
  <c r="Q5053" i="2"/>
  <c r="P5053" i="2"/>
  <c r="O5053" i="2"/>
  <c r="N5053" i="2"/>
  <c r="M5053" i="2"/>
  <c r="L5053" i="2"/>
  <c r="K5053" i="2"/>
  <c r="J5053" i="2"/>
  <c r="I5053" i="2"/>
  <c r="H5053" i="2"/>
  <c r="G5053" i="2"/>
  <c r="F5053" i="2"/>
  <c r="E5053" i="2"/>
  <c r="D5053" i="2"/>
  <c r="C5053" i="2"/>
  <c r="B5053" i="2"/>
  <c r="A5053" i="2"/>
  <c r="T5052" i="2"/>
  <c r="S5052" i="2"/>
  <c r="R5052" i="2"/>
  <c r="Q5052" i="2"/>
  <c r="P5052" i="2"/>
  <c r="O5052" i="2"/>
  <c r="N5052" i="2"/>
  <c r="B5052" i="2" s="1"/>
  <c r="M5052" i="2"/>
  <c r="L5052" i="2"/>
  <c r="K5052" i="2"/>
  <c r="J5052" i="2"/>
  <c r="I5052" i="2"/>
  <c r="H5052" i="2"/>
  <c r="G5052" i="2"/>
  <c r="F5052" i="2"/>
  <c r="E5052" i="2"/>
  <c r="D5052" i="2"/>
  <c r="C5052" i="2"/>
  <c r="A5052" i="2"/>
  <c r="T5051" i="2"/>
  <c r="S5051" i="2"/>
  <c r="R5051" i="2"/>
  <c r="Q5051" i="2"/>
  <c r="P5051" i="2"/>
  <c r="O5051" i="2"/>
  <c r="N5051" i="2"/>
  <c r="M5051" i="2"/>
  <c r="L5051" i="2"/>
  <c r="K5051" i="2"/>
  <c r="J5051" i="2"/>
  <c r="I5051" i="2"/>
  <c r="H5051" i="2"/>
  <c r="G5051" i="2"/>
  <c r="F5051" i="2"/>
  <c r="E5051" i="2"/>
  <c r="D5051" i="2"/>
  <c r="C5051" i="2"/>
  <c r="B5051" i="2"/>
  <c r="A5051" i="2"/>
  <c r="T5050" i="2"/>
  <c r="S5050" i="2"/>
  <c r="R5050" i="2"/>
  <c r="Q5050" i="2"/>
  <c r="P5050" i="2"/>
  <c r="O5050" i="2"/>
  <c r="N5050" i="2"/>
  <c r="B5050" i="2" s="1"/>
  <c r="M5050" i="2"/>
  <c r="L5050" i="2"/>
  <c r="K5050" i="2"/>
  <c r="J5050" i="2"/>
  <c r="I5050" i="2"/>
  <c r="H5050" i="2"/>
  <c r="G5050" i="2"/>
  <c r="F5050" i="2"/>
  <c r="E5050" i="2"/>
  <c r="D5050" i="2"/>
  <c r="C5050" i="2"/>
  <c r="A5050" i="2"/>
  <c r="T5049" i="2"/>
  <c r="S5049" i="2"/>
  <c r="R5049" i="2"/>
  <c r="Q5049" i="2"/>
  <c r="P5049" i="2"/>
  <c r="O5049" i="2"/>
  <c r="N5049" i="2"/>
  <c r="M5049" i="2"/>
  <c r="L5049" i="2"/>
  <c r="K5049" i="2"/>
  <c r="J5049" i="2"/>
  <c r="I5049" i="2"/>
  <c r="H5049" i="2"/>
  <c r="G5049" i="2"/>
  <c r="F5049" i="2"/>
  <c r="E5049" i="2"/>
  <c r="D5049" i="2"/>
  <c r="C5049" i="2"/>
  <c r="B5049" i="2"/>
  <c r="A5049" i="2"/>
  <c r="T5048" i="2"/>
  <c r="S5048" i="2"/>
  <c r="R5048" i="2"/>
  <c r="Q5048" i="2"/>
  <c r="P5048" i="2"/>
  <c r="O5048" i="2"/>
  <c r="N5048" i="2"/>
  <c r="M5048" i="2"/>
  <c r="L5048" i="2"/>
  <c r="K5048" i="2"/>
  <c r="J5048" i="2"/>
  <c r="I5048" i="2"/>
  <c r="H5048" i="2"/>
  <c r="G5048" i="2"/>
  <c r="F5048" i="2"/>
  <c r="E5048" i="2"/>
  <c r="D5048" i="2"/>
  <c r="C5048" i="2"/>
  <c r="B5048" i="2"/>
  <c r="A5048" i="2"/>
  <c r="T5047" i="2"/>
  <c r="S5047" i="2"/>
  <c r="R5047" i="2"/>
  <c r="Q5047" i="2"/>
  <c r="P5047" i="2"/>
  <c r="O5047" i="2"/>
  <c r="N5047" i="2"/>
  <c r="M5047" i="2"/>
  <c r="L5047" i="2"/>
  <c r="K5047" i="2"/>
  <c r="J5047" i="2"/>
  <c r="I5047" i="2"/>
  <c r="H5047" i="2"/>
  <c r="G5047" i="2"/>
  <c r="F5047" i="2"/>
  <c r="E5047" i="2"/>
  <c r="D5047" i="2"/>
  <c r="C5047" i="2"/>
  <c r="B5047" i="2"/>
  <c r="A5047" i="2"/>
  <c r="T5046" i="2"/>
  <c r="S5046" i="2"/>
  <c r="R5046" i="2"/>
  <c r="Q5046" i="2"/>
  <c r="P5046" i="2"/>
  <c r="O5046" i="2"/>
  <c r="N5046" i="2"/>
  <c r="M5046" i="2"/>
  <c r="L5046" i="2"/>
  <c r="K5046" i="2"/>
  <c r="J5046" i="2"/>
  <c r="I5046" i="2"/>
  <c r="H5046" i="2"/>
  <c r="G5046" i="2"/>
  <c r="F5046" i="2"/>
  <c r="E5046" i="2"/>
  <c r="D5046" i="2"/>
  <c r="C5046" i="2"/>
  <c r="B5046" i="2"/>
  <c r="A5046" i="2"/>
  <c r="T5045" i="2"/>
  <c r="S5045" i="2"/>
  <c r="R5045" i="2"/>
  <c r="Q5045" i="2"/>
  <c r="P5045" i="2"/>
  <c r="O5045" i="2"/>
  <c r="N5045" i="2"/>
  <c r="M5045" i="2"/>
  <c r="L5045" i="2"/>
  <c r="K5045" i="2"/>
  <c r="J5045" i="2"/>
  <c r="I5045" i="2"/>
  <c r="H5045" i="2"/>
  <c r="G5045" i="2"/>
  <c r="F5045" i="2"/>
  <c r="E5045" i="2"/>
  <c r="D5045" i="2"/>
  <c r="C5045" i="2"/>
  <c r="B5045" i="2"/>
  <c r="A5045" i="2"/>
  <c r="T5044" i="2"/>
  <c r="S5044" i="2"/>
  <c r="R5044" i="2"/>
  <c r="Q5044" i="2"/>
  <c r="P5044" i="2"/>
  <c r="O5044" i="2"/>
  <c r="N5044" i="2"/>
  <c r="M5044" i="2"/>
  <c r="L5044" i="2"/>
  <c r="K5044" i="2"/>
  <c r="J5044" i="2"/>
  <c r="I5044" i="2"/>
  <c r="H5044" i="2"/>
  <c r="G5044" i="2"/>
  <c r="F5044" i="2"/>
  <c r="E5044" i="2"/>
  <c r="D5044" i="2"/>
  <c r="C5044" i="2"/>
  <c r="B5044" i="2"/>
  <c r="A5044" i="2"/>
  <c r="T5043" i="2"/>
  <c r="S5043" i="2"/>
  <c r="R5043" i="2"/>
  <c r="Q5043" i="2"/>
  <c r="P5043" i="2"/>
  <c r="O5043" i="2"/>
  <c r="N5043" i="2"/>
  <c r="M5043" i="2"/>
  <c r="L5043" i="2"/>
  <c r="K5043" i="2"/>
  <c r="J5043" i="2"/>
  <c r="I5043" i="2"/>
  <c r="H5043" i="2"/>
  <c r="G5043" i="2"/>
  <c r="F5043" i="2"/>
  <c r="E5043" i="2"/>
  <c r="D5043" i="2"/>
  <c r="C5043" i="2"/>
  <c r="B5043" i="2"/>
  <c r="A5043" i="2"/>
  <c r="T5042" i="2"/>
  <c r="S5042" i="2"/>
  <c r="R5042" i="2"/>
  <c r="Q5042" i="2"/>
  <c r="P5042" i="2"/>
  <c r="O5042" i="2"/>
  <c r="N5042" i="2"/>
  <c r="M5042" i="2"/>
  <c r="L5042" i="2"/>
  <c r="K5042" i="2"/>
  <c r="J5042" i="2"/>
  <c r="I5042" i="2"/>
  <c r="H5042" i="2"/>
  <c r="G5042" i="2"/>
  <c r="F5042" i="2"/>
  <c r="E5042" i="2"/>
  <c r="D5042" i="2"/>
  <c r="C5042" i="2"/>
  <c r="B5042" i="2"/>
  <c r="A5042" i="2"/>
  <c r="T5041" i="2"/>
  <c r="S5041" i="2"/>
  <c r="R5041" i="2"/>
  <c r="Q5041" i="2"/>
  <c r="P5041" i="2"/>
  <c r="O5041" i="2"/>
  <c r="N5041" i="2"/>
  <c r="M5041" i="2"/>
  <c r="L5041" i="2"/>
  <c r="K5041" i="2"/>
  <c r="J5041" i="2"/>
  <c r="I5041" i="2"/>
  <c r="H5041" i="2"/>
  <c r="G5041" i="2"/>
  <c r="F5041" i="2"/>
  <c r="E5041" i="2"/>
  <c r="D5041" i="2"/>
  <c r="C5041" i="2"/>
  <c r="B5041" i="2"/>
  <c r="A5041" i="2"/>
  <c r="T5040" i="2"/>
  <c r="S5040" i="2"/>
  <c r="R5040" i="2"/>
  <c r="Q5040" i="2"/>
  <c r="P5040" i="2"/>
  <c r="O5040" i="2"/>
  <c r="N5040" i="2"/>
  <c r="M5040" i="2"/>
  <c r="L5040" i="2"/>
  <c r="K5040" i="2"/>
  <c r="J5040" i="2"/>
  <c r="I5040" i="2"/>
  <c r="H5040" i="2"/>
  <c r="G5040" i="2"/>
  <c r="F5040" i="2"/>
  <c r="E5040" i="2"/>
  <c r="D5040" i="2"/>
  <c r="C5040" i="2"/>
  <c r="B5040" i="2"/>
  <c r="A5040" i="2"/>
  <c r="T5039" i="2"/>
  <c r="S5039" i="2"/>
  <c r="R5039" i="2"/>
  <c r="Q5039" i="2"/>
  <c r="P5039" i="2"/>
  <c r="O5039" i="2"/>
  <c r="N5039" i="2"/>
  <c r="M5039" i="2"/>
  <c r="L5039" i="2"/>
  <c r="K5039" i="2"/>
  <c r="J5039" i="2"/>
  <c r="I5039" i="2"/>
  <c r="H5039" i="2"/>
  <c r="G5039" i="2"/>
  <c r="F5039" i="2"/>
  <c r="E5039" i="2"/>
  <c r="D5039" i="2"/>
  <c r="C5039" i="2"/>
  <c r="B5039" i="2"/>
  <c r="A5039" i="2"/>
  <c r="T5038" i="2"/>
  <c r="S5038" i="2"/>
  <c r="R5038" i="2"/>
  <c r="Q5038" i="2"/>
  <c r="P5038" i="2"/>
  <c r="O5038" i="2"/>
  <c r="N5038" i="2"/>
  <c r="B5038" i="2" s="1"/>
  <c r="M5038" i="2"/>
  <c r="L5038" i="2"/>
  <c r="K5038" i="2"/>
  <c r="J5038" i="2"/>
  <c r="I5038" i="2"/>
  <c r="H5038" i="2"/>
  <c r="G5038" i="2"/>
  <c r="F5038" i="2"/>
  <c r="E5038" i="2"/>
  <c r="D5038" i="2"/>
  <c r="C5038" i="2"/>
  <c r="A5038" i="2"/>
  <c r="T5037" i="2"/>
  <c r="S5037" i="2"/>
  <c r="R5037" i="2"/>
  <c r="Q5037" i="2"/>
  <c r="P5037" i="2"/>
  <c r="O5037" i="2"/>
  <c r="N5037" i="2"/>
  <c r="M5037" i="2"/>
  <c r="L5037" i="2"/>
  <c r="K5037" i="2"/>
  <c r="J5037" i="2"/>
  <c r="I5037" i="2"/>
  <c r="H5037" i="2"/>
  <c r="G5037" i="2"/>
  <c r="F5037" i="2"/>
  <c r="E5037" i="2"/>
  <c r="D5037" i="2"/>
  <c r="C5037" i="2"/>
  <c r="B5037" i="2"/>
  <c r="A5037" i="2"/>
  <c r="T5036" i="2"/>
  <c r="S5036" i="2"/>
  <c r="R5036" i="2"/>
  <c r="Q5036" i="2"/>
  <c r="P5036" i="2"/>
  <c r="O5036" i="2"/>
  <c r="N5036" i="2"/>
  <c r="M5036" i="2"/>
  <c r="L5036" i="2"/>
  <c r="K5036" i="2"/>
  <c r="J5036" i="2"/>
  <c r="I5036" i="2"/>
  <c r="H5036" i="2"/>
  <c r="G5036" i="2"/>
  <c r="F5036" i="2"/>
  <c r="E5036" i="2"/>
  <c r="D5036" i="2"/>
  <c r="C5036" i="2"/>
  <c r="B5036" i="2"/>
  <c r="A5036" i="2"/>
  <c r="T5035" i="2"/>
  <c r="S5035" i="2"/>
  <c r="R5035" i="2"/>
  <c r="Q5035" i="2"/>
  <c r="P5035" i="2"/>
  <c r="O5035" i="2"/>
  <c r="N5035" i="2"/>
  <c r="M5035" i="2"/>
  <c r="L5035" i="2"/>
  <c r="K5035" i="2"/>
  <c r="J5035" i="2"/>
  <c r="I5035" i="2"/>
  <c r="H5035" i="2"/>
  <c r="G5035" i="2"/>
  <c r="F5035" i="2"/>
  <c r="E5035" i="2"/>
  <c r="D5035" i="2"/>
  <c r="C5035" i="2"/>
  <c r="B5035" i="2"/>
  <c r="A5035" i="2"/>
  <c r="T5034" i="2"/>
  <c r="S5034" i="2"/>
  <c r="R5034" i="2"/>
  <c r="Q5034" i="2"/>
  <c r="P5034" i="2"/>
  <c r="O5034" i="2"/>
  <c r="N5034" i="2"/>
  <c r="B5034" i="2" s="1"/>
  <c r="M5034" i="2"/>
  <c r="L5034" i="2"/>
  <c r="K5034" i="2"/>
  <c r="J5034" i="2"/>
  <c r="I5034" i="2"/>
  <c r="H5034" i="2"/>
  <c r="G5034" i="2"/>
  <c r="F5034" i="2"/>
  <c r="E5034" i="2"/>
  <c r="D5034" i="2"/>
  <c r="C5034" i="2"/>
  <c r="A5034" i="2"/>
  <c r="T5033" i="2"/>
  <c r="S5033" i="2"/>
  <c r="R5033" i="2"/>
  <c r="Q5033" i="2"/>
  <c r="P5033" i="2"/>
  <c r="O5033" i="2"/>
  <c r="N5033" i="2"/>
  <c r="M5033" i="2"/>
  <c r="L5033" i="2"/>
  <c r="K5033" i="2"/>
  <c r="J5033" i="2"/>
  <c r="I5033" i="2"/>
  <c r="H5033" i="2"/>
  <c r="G5033" i="2"/>
  <c r="F5033" i="2"/>
  <c r="E5033" i="2"/>
  <c r="D5033" i="2"/>
  <c r="C5033" i="2"/>
  <c r="B5033" i="2"/>
  <c r="A5033" i="2"/>
  <c r="T5032" i="2"/>
  <c r="S5032" i="2"/>
  <c r="R5032" i="2"/>
  <c r="Q5032" i="2"/>
  <c r="P5032" i="2"/>
  <c r="O5032" i="2"/>
  <c r="N5032" i="2"/>
  <c r="M5032" i="2"/>
  <c r="L5032" i="2"/>
  <c r="K5032" i="2"/>
  <c r="J5032" i="2"/>
  <c r="I5032" i="2"/>
  <c r="H5032" i="2"/>
  <c r="G5032" i="2"/>
  <c r="F5032" i="2"/>
  <c r="E5032" i="2"/>
  <c r="D5032" i="2"/>
  <c r="C5032" i="2"/>
  <c r="B5032" i="2"/>
  <c r="A5032" i="2"/>
  <c r="T5031" i="2"/>
  <c r="S5031" i="2"/>
  <c r="R5031" i="2"/>
  <c r="Q5031" i="2"/>
  <c r="P5031" i="2"/>
  <c r="O5031" i="2"/>
  <c r="N5031" i="2"/>
  <c r="M5031" i="2"/>
  <c r="L5031" i="2"/>
  <c r="K5031" i="2"/>
  <c r="J5031" i="2"/>
  <c r="I5031" i="2"/>
  <c r="H5031" i="2"/>
  <c r="G5031" i="2"/>
  <c r="F5031" i="2"/>
  <c r="E5031" i="2"/>
  <c r="D5031" i="2"/>
  <c r="C5031" i="2"/>
  <c r="B5031" i="2"/>
  <c r="A5031" i="2"/>
  <c r="T5030" i="2"/>
  <c r="S5030" i="2"/>
  <c r="R5030" i="2"/>
  <c r="Q5030" i="2"/>
  <c r="P5030" i="2"/>
  <c r="O5030" i="2"/>
  <c r="N5030" i="2"/>
  <c r="M5030" i="2"/>
  <c r="L5030" i="2"/>
  <c r="K5030" i="2"/>
  <c r="J5030" i="2"/>
  <c r="I5030" i="2"/>
  <c r="H5030" i="2"/>
  <c r="G5030" i="2"/>
  <c r="F5030" i="2"/>
  <c r="E5030" i="2"/>
  <c r="D5030" i="2"/>
  <c r="C5030" i="2"/>
  <c r="B5030" i="2"/>
  <c r="A5030" i="2"/>
  <c r="T5029" i="2"/>
  <c r="S5029" i="2"/>
  <c r="R5029" i="2"/>
  <c r="Q5029" i="2"/>
  <c r="P5029" i="2"/>
  <c r="O5029" i="2"/>
  <c r="N5029" i="2"/>
  <c r="M5029" i="2"/>
  <c r="L5029" i="2"/>
  <c r="K5029" i="2"/>
  <c r="J5029" i="2"/>
  <c r="I5029" i="2"/>
  <c r="H5029" i="2"/>
  <c r="G5029" i="2"/>
  <c r="F5029" i="2"/>
  <c r="E5029" i="2"/>
  <c r="D5029" i="2"/>
  <c r="C5029" i="2"/>
  <c r="B5029" i="2"/>
  <c r="A5029" i="2"/>
  <c r="T5028" i="2"/>
  <c r="S5028" i="2"/>
  <c r="R5028" i="2"/>
  <c r="Q5028" i="2"/>
  <c r="P5028" i="2"/>
  <c r="O5028" i="2"/>
  <c r="N5028" i="2"/>
  <c r="M5028" i="2"/>
  <c r="L5028" i="2"/>
  <c r="K5028" i="2"/>
  <c r="J5028" i="2"/>
  <c r="I5028" i="2"/>
  <c r="H5028" i="2"/>
  <c r="G5028" i="2"/>
  <c r="F5028" i="2"/>
  <c r="E5028" i="2"/>
  <c r="D5028" i="2"/>
  <c r="C5028" i="2"/>
  <c r="B5028" i="2"/>
  <c r="A5028" i="2"/>
  <c r="T5027" i="2"/>
  <c r="S5027" i="2"/>
  <c r="R5027" i="2"/>
  <c r="Q5027" i="2"/>
  <c r="P5027" i="2"/>
  <c r="O5027" i="2"/>
  <c r="N5027" i="2"/>
  <c r="M5027" i="2"/>
  <c r="L5027" i="2"/>
  <c r="K5027" i="2"/>
  <c r="J5027" i="2"/>
  <c r="I5027" i="2"/>
  <c r="H5027" i="2"/>
  <c r="G5027" i="2"/>
  <c r="F5027" i="2"/>
  <c r="E5027" i="2"/>
  <c r="D5027" i="2"/>
  <c r="C5027" i="2"/>
  <c r="B5027" i="2"/>
  <c r="A5027" i="2"/>
  <c r="T5026" i="2"/>
  <c r="S5026" i="2"/>
  <c r="R5026" i="2"/>
  <c r="Q5026" i="2"/>
  <c r="P5026" i="2"/>
  <c r="O5026" i="2"/>
  <c r="N5026" i="2"/>
  <c r="M5026" i="2"/>
  <c r="L5026" i="2"/>
  <c r="K5026" i="2"/>
  <c r="J5026" i="2"/>
  <c r="I5026" i="2"/>
  <c r="H5026" i="2"/>
  <c r="G5026" i="2"/>
  <c r="F5026" i="2"/>
  <c r="E5026" i="2"/>
  <c r="D5026" i="2"/>
  <c r="C5026" i="2"/>
  <c r="B5026" i="2"/>
  <c r="A5026" i="2"/>
  <c r="T5025" i="2"/>
  <c r="S5025" i="2"/>
  <c r="R5025" i="2"/>
  <c r="Q5025" i="2"/>
  <c r="P5025" i="2"/>
  <c r="O5025" i="2"/>
  <c r="N5025" i="2"/>
  <c r="M5025" i="2"/>
  <c r="L5025" i="2"/>
  <c r="K5025" i="2"/>
  <c r="J5025" i="2"/>
  <c r="I5025" i="2"/>
  <c r="H5025" i="2"/>
  <c r="G5025" i="2"/>
  <c r="F5025" i="2"/>
  <c r="E5025" i="2"/>
  <c r="D5025" i="2"/>
  <c r="C5025" i="2"/>
  <c r="B5025" i="2"/>
  <c r="A5025" i="2"/>
  <c r="T5024" i="2"/>
  <c r="S5024" i="2"/>
  <c r="R5024" i="2"/>
  <c r="Q5024" i="2"/>
  <c r="P5024" i="2"/>
  <c r="O5024" i="2"/>
  <c r="N5024" i="2"/>
  <c r="M5024" i="2"/>
  <c r="L5024" i="2"/>
  <c r="K5024" i="2"/>
  <c r="J5024" i="2"/>
  <c r="I5024" i="2"/>
  <c r="H5024" i="2"/>
  <c r="G5024" i="2"/>
  <c r="F5024" i="2"/>
  <c r="E5024" i="2"/>
  <c r="D5024" i="2"/>
  <c r="C5024" i="2"/>
  <c r="B5024" i="2"/>
  <c r="A5024" i="2"/>
  <c r="T5023" i="2"/>
  <c r="S5023" i="2"/>
  <c r="R5023" i="2"/>
  <c r="Q5023" i="2"/>
  <c r="P5023" i="2"/>
  <c r="O5023" i="2"/>
  <c r="N5023" i="2"/>
  <c r="M5023" i="2"/>
  <c r="L5023" i="2"/>
  <c r="K5023" i="2"/>
  <c r="J5023" i="2"/>
  <c r="I5023" i="2"/>
  <c r="H5023" i="2"/>
  <c r="G5023" i="2"/>
  <c r="F5023" i="2"/>
  <c r="E5023" i="2"/>
  <c r="D5023" i="2"/>
  <c r="C5023" i="2"/>
  <c r="B5023" i="2"/>
  <c r="A5023" i="2"/>
  <c r="T5022" i="2"/>
  <c r="S5022" i="2"/>
  <c r="R5022" i="2"/>
  <c r="Q5022" i="2"/>
  <c r="P5022" i="2"/>
  <c r="O5022" i="2"/>
  <c r="N5022" i="2"/>
  <c r="M5022" i="2"/>
  <c r="L5022" i="2"/>
  <c r="K5022" i="2"/>
  <c r="J5022" i="2"/>
  <c r="I5022" i="2"/>
  <c r="H5022" i="2"/>
  <c r="G5022" i="2"/>
  <c r="F5022" i="2"/>
  <c r="E5022" i="2"/>
  <c r="D5022" i="2"/>
  <c r="C5022" i="2"/>
  <c r="B5022" i="2"/>
  <c r="A5022" i="2"/>
  <c r="T5021" i="2"/>
  <c r="S5021" i="2"/>
  <c r="R5021" i="2"/>
  <c r="Q5021" i="2"/>
  <c r="P5021" i="2"/>
  <c r="O5021" i="2"/>
  <c r="N5021" i="2"/>
  <c r="M5021" i="2"/>
  <c r="L5021" i="2"/>
  <c r="K5021" i="2"/>
  <c r="J5021" i="2"/>
  <c r="I5021" i="2"/>
  <c r="H5021" i="2"/>
  <c r="G5021" i="2"/>
  <c r="F5021" i="2"/>
  <c r="E5021" i="2"/>
  <c r="D5021" i="2"/>
  <c r="C5021" i="2"/>
  <c r="B5021" i="2"/>
  <c r="A5021" i="2"/>
  <c r="T5020" i="2"/>
  <c r="S5020" i="2"/>
  <c r="R5020" i="2"/>
  <c r="Q5020" i="2"/>
  <c r="P5020" i="2"/>
  <c r="O5020" i="2"/>
  <c r="N5020" i="2"/>
  <c r="M5020" i="2"/>
  <c r="L5020" i="2"/>
  <c r="K5020" i="2"/>
  <c r="J5020" i="2"/>
  <c r="I5020" i="2"/>
  <c r="H5020" i="2"/>
  <c r="G5020" i="2"/>
  <c r="F5020" i="2"/>
  <c r="E5020" i="2"/>
  <c r="D5020" i="2"/>
  <c r="C5020" i="2"/>
  <c r="B5020" i="2"/>
  <c r="A5020" i="2"/>
  <c r="T5019" i="2"/>
  <c r="S5019" i="2"/>
  <c r="R5019" i="2"/>
  <c r="Q5019" i="2"/>
  <c r="P5019" i="2"/>
  <c r="O5019" i="2"/>
  <c r="N5019" i="2"/>
  <c r="M5019" i="2"/>
  <c r="L5019" i="2"/>
  <c r="K5019" i="2"/>
  <c r="J5019" i="2"/>
  <c r="I5019" i="2"/>
  <c r="H5019" i="2"/>
  <c r="G5019" i="2"/>
  <c r="F5019" i="2"/>
  <c r="E5019" i="2"/>
  <c r="D5019" i="2"/>
  <c r="C5019" i="2"/>
  <c r="B5019" i="2"/>
  <c r="A5019" i="2"/>
  <c r="T5018" i="2"/>
  <c r="S5018" i="2"/>
  <c r="R5018" i="2"/>
  <c r="Q5018" i="2"/>
  <c r="P5018" i="2"/>
  <c r="O5018" i="2"/>
  <c r="N5018" i="2"/>
  <c r="M5018" i="2"/>
  <c r="L5018" i="2"/>
  <c r="K5018" i="2"/>
  <c r="J5018" i="2"/>
  <c r="I5018" i="2"/>
  <c r="H5018" i="2"/>
  <c r="G5018" i="2"/>
  <c r="F5018" i="2"/>
  <c r="E5018" i="2"/>
  <c r="D5018" i="2"/>
  <c r="C5018" i="2"/>
  <c r="B5018" i="2"/>
  <c r="A5018" i="2"/>
  <c r="T5017" i="2"/>
  <c r="S5017" i="2"/>
  <c r="R5017" i="2"/>
  <c r="Q5017" i="2"/>
  <c r="P5017" i="2"/>
  <c r="O5017" i="2"/>
  <c r="N5017" i="2"/>
  <c r="M5017" i="2"/>
  <c r="L5017" i="2"/>
  <c r="K5017" i="2"/>
  <c r="J5017" i="2"/>
  <c r="I5017" i="2"/>
  <c r="H5017" i="2"/>
  <c r="G5017" i="2"/>
  <c r="F5017" i="2"/>
  <c r="E5017" i="2"/>
  <c r="D5017" i="2"/>
  <c r="C5017" i="2"/>
  <c r="B5017" i="2"/>
  <c r="A5017" i="2"/>
  <c r="T5016" i="2"/>
  <c r="S5016" i="2"/>
  <c r="R5016" i="2"/>
  <c r="Q5016" i="2"/>
  <c r="P5016" i="2"/>
  <c r="O5016" i="2"/>
  <c r="N5016" i="2"/>
  <c r="B5016" i="2" s="1"/>
  <c r="M5016" i="2"/>
  <c r="L5016" i="2"/>
  <c r="K5016" i="2"/>
  <c r="J5016" i="2"/>
  <c r="I5016" i="2"/>
  <c r="H5016" i="2"/>
  <c r="G5016" i="2"/>
  <c r="F5016" i="2"/>
  <c r="E5016" i="2"/>
  <c r="D5016" i="2"/>
  <c r="C5016" i="2"/>
  <c r="A5016" i="2"/>
  <c r="T5015" i="2"/>
  <c r="S5015" i="2"/>
  <c r="R5015" i="2"/>
  <c r="Q5015" i="2"/>
  <c r="P5015" i="2"/>
  <c r="O5015" i="2"/>
  <c r="N5015" i="2"/>
  <c r="M5015" i="2"/>
  <c r="L5015" i="2"/>
  <c r="K5015" i="2"/>
  <c r="J5015" i="2"/>
  <c r="I5015" i="2"/>
  <c r="H5015" i="2"/>
  <c r="G5015" i="2"/>
  <c r="F5015" i="2"/>
  <c r="E5015" i="2"/>
  <c r="D5015" i="2"/>
  <c r="C5015" i="2"/>
  <c r="B5015" i="2"/>
  <c r="A5015" i="2"/>
  <c r="T5014" i="2"/>
  <c r="S5014" i="2"/>
  <c r="R5014" i="2"/>
  <c r="Q5014" i="2"/>
  <c r="P5014" i="2"/>
  <c r="O5014" i="2"/>
  <c r="N5014" i="2"/>
  <c r="B5014" i="2" s="1"/>
  <c r="M5014" i="2"/>
  <c r="L5014" i="2"/>
  <c r="K5014" i="2"/>
  <c r="J5014" i="2"/>
  <c r="I5014" i="2"/>
  <c r="H5014" i="2"/>
  <c r="G5014" i="2"/>
  <c r="F5014" i="2"/>
  <c r="E5014" i="2"/>
  <c r="D5014" i="2"/>
  <c r="C5014" i="2"/>
  <c r="A5014" i="2"/>
  <c r="T5013" i="2"/>
  <c r="S5013" i="2"/>
  <c r="R5013" i="2"/>
  <c r="Q5013" i="2"/>
  <c r="P5013" i="2"/>
  <c r="O5013" i="2"/>
  <c r="N5013" i="2"/>
  <c r="M5013" i="2"/>
  <c r="L5013" i="2"/>
  <c r="K5013" i="2"/>
  <c r="J5013" i="2"/>
  <c r="I5013" i="2"/>
  <c r="H5013" i="2"/>
  <c r="G5013" i="2"/>
  <c r="F5013" i="2"/>
  <c r="E5013" i="2"/>
  <c r="D5013" i="2"/>
  <c r="C5013" i="2"/>
  <c r="B5013" i="2"/>
  <c r="A5013" i="2"/>
  <c r="T5012" i="2"/>
  <c r="S5012" i="2"/>
  <c r="R5012" i="2"/>
  <c r="Q5012" i="2"/>
  <c r="P5012" i="2"/>
  <c r="O5012" i="2"/>
  <c r="N5012" i="2"/>
  <c r="B5012" i="2" s="1"/>
  <c r="M5012" i="2"/>
  <c r="L5012" i="2"/>
  <c r="K5012" i="2"/>
  <c r="J5012" i="2"/>
  <c r="I5012" i="2"/>
  <c r="H5012" i="2"/>
  <c r="G5012" i="2"/>
  <c r="F5012" i="2"/>
  <c r="E5012" i="2"/>
  <c r="D5012" i="2"/>
  <c r="C5012" i="2"/>
  <c r="A5012" i="2"/>
  <c r="T5011" i="2"/>
  <c r="S5011" i="2"/>
  <c r="R5011" i="2"/>
  <c r="Q5011" i="2"/>
  <c r="P5011" i="2"/>
  <c r="O5011" i="2"/>
  <c r="N5011" i="2"/>
  <c r="M5011" i="2"/>
  <c r="L5011" i="2"/>
  <c r="K5011" i="2"/>
  <c r="J5011" i="2"/>
  <c r="I5011" i="2"/>
  <c r="H5011" i="2"/>
  <c r="G5011" i="2"/>
  <c r="F5011" i="2"/>
  <c r="E5011" i="2"/>
  <c r="D5011" i="2"/>
  <c r="C5011" i="2"/>
  <c r="B5011" i="2"/>
  <c r="A5011" i="2"/>
  <c r="T5010" i="2"/>
  <c r="S5010" i="2"/>
  <c r="R5010" i="2"/>
  <c r="Q5010" i="2"/>
  <c r="P5010" i="2"/>
  <c r="O5010" i="2"/>
  <c r="N5010" i="2"/>
  <c r="M5010" i="2"/>
  <c r="L5010" i="2"/>
  <c r="K5010" i="2"/>
  <c r="J5010" i="2"/>
  <c r="I5010" i="2"/>
  <c r="H5010" i="2"/>
  <c r="G5010" i="2"/>
  <c r="F5010" i="2"/>
  <c r="E5010" i="2"/>
  <c r="D5010" i="2"/>
  <c r="C5010" i="2"/>
  <c r="B5010" i="2"/>
  <c r="A5010" i="2"/>
  <c r="T5009" i="2"/>
  <c r="S5009" i="2"/>
  <c r="R5009" i="2"/>
  <c r="Q5009" i="2"/>
  <c r="P5009" i="2"/>
  <c r="O5009" i="2"/>
  <c r="N5009" i="2"/>
  <c r="M5009" i="2"/>
  <c r="L5009" i="2"/>
  <c r="K5009" i="2"/>
  <c r="J5009" i="2"/>
  <c r="I5009" i="2"/>
  <c r="H5009" i="2"/>
  <c r="G5009" i="2"/>
  <c r="F5009" i="2"/>
  <c r="E5009" i="2"/>
  <c r="D5009" i="2"/>
  <c r="C5009" i="2"/>
  <c r="B5009" i="2"/>
  <c r="A5009" i="2"/>
  <c r="T5008" i="2"/>
  <c r="S5008" i="2"/>
  <c r="R5008" i="2"/>
  <c r="Q5008" i="2"/>
  <c r="P5008" i="2"/>
  <c r="O5008" i="2"/>
  <c r="N5008" i="2"/>
  <c r="M5008" i="2"/>
  <c r="L5008" i="2"/>
  <c r="K5008" i="2"/>
  <c r="J5008" i="2"/>
  <c r="I5008" i="2"/>
  <c r="H5008" i="2"/>
  <c r="G5008" i="2"/>
  <c r="F5008" i="2"/>
  <c r="E5008" i="2"/>
  <c r="D5008" i="2"/>
  <c r="C5008" i="2"/>
  <c r="B5008" i="2"/>
  <c r="A5008" i="2"/>
  <c r="T5007" i="2"/>
  <c r="S5007" i="2"/>
  <c r="R5007" i="2"/>
  <c r="Q5007" i="2"/>
  <c r="P5007" i="2"/>
  <c r="O5007" i="2"/>
  <c r="N5007" i="2"/>
  <c r="M5007" i="2"/>
  <c r="L5007" i="2"/>
  <c r="K5007" i="2"/>
  <c r="J5007" i="2"/>
  <c r="I5007" i="2"/>
  <c r="H5007" i="2"/>
  <c r="G5007" i="2"/>
  <c r="F5007" i="2"/>
  <c r="E5007" i="2"/>
  <c r="D5007" i="2"/>
  <c r="C5007" i="2"/>
  <c r="B5007" i="2"/>
  <c r="A5007" i="2"/>
  <c r="T5006" i="2"/>
  <c r="S5006" i="2"/>
  <c r="R5006" i="2"/>
  <c r="Q5006" i="2"/>
  <c r="P5006" i="2"/>
  <c r="O5006" i="2"/>
  <c r="N5006" i="2"/>
  <c r="M5006" i="2"/>
  <c r="L5006" i="2"/>
  <c r="K5006" i="2"/>
  <c r="J5006" i="2"/>
  <c r="I5006" i="2"/>
  <c r="H5006" i="2"/>
  <c r="G5006" i="2"/>
  <c r="F5006" i="2"/>
  <c r="E5006" i="2"/>
  <c r="D5006" i="2"/>
  <c r="C5006" i="2"/>
  <c r="B5006" i="2"/>
  <c r="A5006" i="2"/>
  <c r="T5005" i="2"/>
  <c r="S5005" i="2"/>
  <c r="R5005" i="2"/>
  <c r="Q5005" i="2"/>
  <c r="P5005" i="2"/>
  <c r="O5005" i="2"/>
  <c r="N5005" i="2"/>
  <c r="M5005" i="2"/>
  <c r="L5005" i="2"/>
  <c r="K5005" i="2"/>
  <c r="J5005" i="2"/>
  <c r="I5005" i="2"/>
  <c r="H5005" i="2"/>
  <c r="G5005" i="2"/>
  <c r="F5005" i="2"/>
  <c r="E5005" i="2"/>
  <c r="D5005" i="2"/>
  <c r="C5005" i="2"/>
  <c r="B5005" i="2"/>
  <c r="A5005" i="2"/>
  <c r="T5004" i="2"/>
  <c r="S5004" i="2"/>
  <c r="R5004" i="2"/>
  <c r="Q5004" i="2"/>
  <c r="P5004" i="2"/>
  <c r="O5004" i="2"/>
  <c r="N5004" i="2"/>
  <c r="M5004" i="2"/>
  <c r="L5004" i="2"/>
  <c r="K5004" i="2"/>
  <c r="J5004" i="2"/>
  <c r="I5004" i="2"/>
  <c r="H5004" i="2"/>
  <c r="G5004" i="2"/>
  <c r="F5004" i="2"/>
  <c r="E5004" i="2"/>
  <c r="D5004" i="2"/>
  <c r="C5004" i="2"/>
  <c r="B5004" i="2"/>
  <c r="A5004" i="2"/>
  <c r="T5003" i="2"/>
  <c r="S5003" i="2"/>
  <c r="R5003" i="2"/>
  <c r="Q5003" i="2"/>
  <c r="P5003" i="2"/>
  <c r="O5003" i="2"/>
  <c r="N5003" i="2"/>
  <c r="M5003" i="2"/>
  <c r="L5003" i="2"/>
  <c r="K5003" i="2"/>
  <c r="J5003" i="2"/>
  <c r="I5003" i="2"/>
  <c r="H5003" i="2"/>
  <c r="G5003" i="2"/>
  <c r="F5003" i="2"/>
  <c r="E5003" i="2"/>
  <c r="D5003" i="2"/>
  <c r="C5003" i="2"/>
  <c r="B5003" i="2"/>
  <c r="A5003" i="2"/>
  <c r="T5002" i="2"/>
  <c r="S5002" i="2"/>
  <c r="R5002" i="2"/>
  <c r="Q5002" i="2"/>
  <c r="P5002" i="2"/>
  <c r="O5002" i="2"/>
  <c r="N5002" i="2"/>
  <c r="M5002" i="2"/>
  <c r="L5002" i="2"/>
  <c r="K5002" i="2"/>
  <c r="J5002" i="2"/>
  <c r="I5002" i="2"/>
  <c r="H5002" i="2"/>
  <c r="G5002" i="2"/>
  <c r="F5002" i="2"/>
  <c r="E5002" i="2"/>
  <c r="D5002" i="2"/>
  <c r="C5002" i="2"/>
  <c r="B5002" i="2"/>
  <c r="A5002" i="2"/>
  <c r="T5001" i="2"/>
  <c r="S5001" i="2"/>
  <c r="R5001" i="2"/>
  <c r="Q5001" i="2"/>
  <c r="P5001" i="2"/>
  <c r="O5001" i="2"/>
  <c r="N5001" i="2"/>
  <c r="M5001" i="2"/>
  <c r="L5001" i="2"/>
  <c r="K5001" i="2"/>
  <c r="J5001" i="2"/>
  <c r="I5001" i="2"/>
  <c r="H5001" i="2"/>
  <c r="G5001" i="2"/>
  <c r="F5001" i="2"/>
  <c r="E5001" i="2"/>
  <c r="D5001" i="2"/>
  <c r="C5001" i="2"/>
  <c r="B5001" i="2"/>
  <c r="A5001" i="2"/>
  <c r="T5000" i="2"/>
  <c r="S5000" i="2"/>
  <c r="R5000" i="2"/>
  <c r="Q5000" i="2"/>
  <c r="P5000" i="2"/>
  <c r="O5000" i="2"/>
  <c r="N5000" i="2"/>
  <c r="M5000" i="2"/>
  <c r="L5000" i="2"/>
  <c r="K5000" i="2"/>
  <c r="J5000" i="2"/>
  <c r="I5000" i="2"/>
  <c r="H5000" i="2"/>
  <c r="G5000" i="2"/>
  <c r="F5000" i="2"/>
  <c r="E5000" i="2"/>
  <c r="D5000" i="2"/>
  <c r="C5000" i="2"/>
  <c r="B5000" i="2"/>
  <c r="A5000" i="2"/>
  <c r="T4999" i="2"/>
  <c r="S4999" i="2"/>
  <c r="R4999" i="2"/>
  <c r="Q4999" i="2"/>
  <c r="P4999" i="2"/>
  <c r="O4999" i="2"/>
  <c r="N4999" i="2"/>
  <c r="M4999" i="2"/>
  <c r="L4999" i="2"/>
  <c r="K4999" i="2"/>
  <c r="J4999" i="2"/>
  <c r="I4999" i="2"/>
  <c r="H4999" i="2"/>
  <c r="G4999" i="2"/>
  <c r="F4999" i="2"/>
  <c r="E4999" i="2"/>
  <c r="D4999" i="2"/>
  <c r="C4999" i="2"/>
  <c r="B4999" i="2"/>
  <c r="A4999" i="2"/>
  <c r="T4998" i="2"/>
  <c r="S4998" i="2"/>
  <c r="R4998" i="2"/>
  <c r="Q4998" i="2"/>
  <c r="P4998" i="2"/>
  <c r="O4998" i="2"/>
  <c r="N4998" i="2"/>
  <c r="M4998" i="2"/>
  <c r="L4998" i="2"/>
  <c r="K4998" i="2"/>
  <c r="J4998" i="2"/>
  <c r="I4998" i="2"/>
  <c r="H4998" i="2"/>
  <c r="G4998" i="2"/>
  <c r="F4998" i="2"/>
  <c r="E4998" i="2"/>
  <c r="D4998" i="2"/>
  <c r="C4998" i="2"/>
  <c r="B4998" i="2"/>
  <c r="A4998" i="2"/>
  <c r="T4997" i="2"/>
  <c r="S4997" i="2"/>
  <c r="R4997" i="2"/>
  <c r="Q4997" i="2"/>
  <c r="P4997" i="2"/>
  <c r="O4997" i="2"/>
  <c r="N4997" i="2"/>
  <c r="M4997" i="2"/>
  <c r="L4997" i="2"/>
  <c r="K4997" i="2"/>
  <c r="J4997" i="2"/>
  <c r="I4997" i="2"/>
  <c r="H4997" i="2"/>
  <c r="G4997" i="2"/>
  <c r="F4997" i="2"/>
  <c r="E4997" i="2"/>
  <c r="D4997" i="2"/>
  <c r="C4997" i="2"/>
  <c r="B4997" i="2"/>
  <c r="A4997" i="2"/>
  <c r="T4996" i="2"/>
  <c r="S4996" i="2"/>
  <c r="R4996" i="2"/>
  <c r="Q4996" i="2"/>
  <c r="P4996" i="2"/>
  <c r="O4996" i="2"/>
  <c r="N4996" i="2"/>
  <c r="M4996" i="2"/>
  <c r="L4996" i="2"/>
  <c r="K4996" i="2"/>
  <c r="J4996" i="2"/>
  <c r="I4996" i="2"/>
  <c r="H4996" i="2"/>
  <c r="G4996" i="2"/>
  <c r="F4996" i="2"/>
  <c r="E4996" i="2"/>
  <c r="D4996" i="2"/>
  <c r="C4996" i="2"/>
  <c r="B4996" i="2"/>
  <c r="A4996" i="2"/>
  <c r="T4995" i="2"/>
  <c r="S4995" i="2"/>
  <c r="R4995" i="2"/>
  <c r="Q4995" i="2"/>
  <c r="P4995" i="2"/>
  <c r="O4995" i="2"/>
  <c r="N4995" i="2"/>
  <c r="M4995" i="2"/>
  <c r="L4995" i="2"/>
  <c r="K4995" i="2"/>
  <c r="J4995" i="2"/>
  <c r="I4995" i="2"/>
  <c r="H4995" i="2"/>
  <c r="G4995" i="2"/>
  <c r="F4995" i="2"/>
  <c r="E4995" i="2"/>
  <c r="D4995" i="2"/>
  <c r="C4995" i="2"/>
  <c r="B4995" i="2"/>
  <c r="A4995" i="2"/>
  <c r="T4994" i="2"/>
  <c r="S4994" i="2"/>
  <c r="R4994" i="2"/>
  <c r="Q4994" i="2"/>
  <c r="P4994" i="2"/>
  <c r="O4994" i="2"/>
  <c r="N4994" i="2"/>
  <c r="M4994" i="2"/>
  <c r="L4994" i="2"/>
  <c r="K4994" i="2"/>
  <c r="J4994" i="2"/>
  <c r="I4994" i="2"/>
  <c r="H4994" i="2"/>
  <c r="G4994" i="2"/>
  <c r="F4994" i="2"/>
  <c r="E4994" i="2"/>
  <c r="D4994" i="2"/>
  <c r="C4994" i="2"/>
  <c r="B4994" i="2"/>
  <c r="A4994" i="2"/>
  <c r="T4993" i="2"/>
  <c r="S4993" i="2"/>
  <c r="R4993" i="2"/>
  <c r="Q4993" i="2"/>
  <c r="P4993" i="2"/>
  <c r="O4993" i="2"/>
  <c r="N4993" i="2"/>
  <c r="M4993" i="2"/>
  <c r="L4993" i="2"/>
  <c r="K4993" i="2"/>
  <c r="J4993" i="2"/>
  <c r="I4993" i="2"/>
  <c r="H4993" i="2"/>
  <c r="G4993" i="2"/>
  <c r="F4993" i="2"/>
  <c r="E4993" i="2"/>
  <c r="D4993" i="2"/>
  <c r="C4993" i="2"/>
  <c r="B4993" i="2"/>
  <c r="A4993" i="2"/>
  <c r="T4992" i="2"/>
  <c r="S4992" i="2"/>
  <c r="R4992" i="2"/>
  <c r="Q4992" i="2"/>
  <c r="P4992" i="2"/>
  <c r="O4992" i="2"/>
  <c r="N4992" i="2"/>
  <c r="M4992" i="2"/>
  <c r="L4992" i="2"/>
  <c r="K4992" i="2"/>
  <c r="J4992" i="2"/>
  <c r="I4992" i="2"/>
  <c r="H4992" i="2"/>
  <c r="G4992" i="2"/>
  <c r="F4992" i="2"/>
  <c r="E4992" i="2"/>
  <c r="D4992" i="2"/>
  <c r="C4992" i="2"/>
  <c r="B4992" i="2"/>
  <c r="A4992" i="2"/>
  <c r="T4991" i="2"/>
  <c r="S4991" i="2"/>
  <c r="R4991" i="2"/>
  <c r="Q4991" i="2"/>
  <c r="P4991" i="2"/>
  <c r="O4991" i="2"/>
  <c r="N4991" i="2"/>
  <c r="M4991" i="2"/>
  <c r="L4991" i="2"/>
  <c r="K4991" i="2"/>
  <c r="J4991" i="2"/>
  <c r="I4991" i="2"/>
  <c r="H4991" i="2"/>
  <c r="G4991" i="2"/>
  <c r="F4991" i="2"/>
  <c r="E4991" i="2"/>
  <c r="D4991" i="2"/>
  <c r="C4991" i="2"/>
  <c r="B4991" i="2"/>
  <c r="A4991" i="2"/>
  <c r="T4990" i="2"/>
  <c r="S4990" i="2"/>
  <c r="R4990" i="2"/>
  <c r="Q4990" i="2"/>
  <c r="P4990" i="2"/>
  <c r="O4990" i="2"/>
  <c r="N4990" i="2"/>
  <c r="M4990" i="2"/>
  <c r="L4990" i="2"/>
  <c r="K4990" i="2"/>
  <c r="J4990" i="2"/>
  <c r="I4990" i="2"/>
  <c r="H4990" i="2"/>
  <c r="G4990" i="2"/>
  <c r="F4990" i="2"/>
  <c r="E4990" i="2"/>
  <c r="D4990" i="2"/>
  <c r="C4990" i="2"/>
  <c r="B4990" i="2"/>
  <c r="A4990" i="2"/>
  <c r="T4989" i="2"/>
  <c r="S4989" i="2"/>
  <c r="R4989" i="2"/>
  <c r="Q4989" i="2"/>
  <c r="P4989" i="2"/>
  <c r="O4989" i="2"/>
  <c r="N4989" i="2"/>
  <c r="M4989" i="2"/>
  <c r="L4989" i="2"/>
  <c r="K4989" i="2"/>
  <c r="J4989" i="2"/>
  <c r="I4989" i="2"/>
  <c r="H4989" i="2"/>
  <c r="G4989" i="2"/>
  <c r="F4989" i="2"/>
  <c r="E4989" i="2"/>
  <c r="D4989" i="2"/>
  <c r="C4989" i="2"/>
  <c r="B4989" i="2"/>
  <c r="A4989" i="2"/>
  <c r="T4988" i="2"/>
  <c r="S4988" i="2"/>
  <c r="R4988" i="2"/>
  <c r="Q4988" i="2"/>
  <c r="P4988" i="2"/>
  <c r="O4988" i="2"/>
  <c r="N4988" i="2"/>
  <c r="M4988" i="2"/>
  <c r="L4988" i="2"/>
  <c r="K4988" i="2"/>
  <c r="J4988" i="2"/>
  <c r="I4988" i="2"/>
  <c r="H4988" i="2"/>
  <c r="G4988" i="2"/>
  <c r="F4988" i="2"/>
  <c r="E4988" i="2"/>
  <c r="D4988" i="2"/>
  <c r="C4988" i="2"/>
  <c r="B4988" i="2"/>
  <c r="A4988" i="2"/>
  <c r="T4987" i="2"/>
  <c r="S4987" i="2"/>
  <c r="R4987" i="2"/>
  <c r="Q4987" i="2"/>
  <c r="P4987" i="2"/>
  <c r="O4987" i="2"/>
  <c r="N4987" i="2"/>
  <c r="M4987" i="2"/>
  <c r="L4987" i="2"/>
  <c r="K4987" i="2"/>
  <c r="J4987" i="2"/>
  <c r="I4987" i="2"/>
  <c r="H4987" i="2"/>
  <c r="G4987" i="2"/>
  <c r="F4987" i="2"/>
  <c r="E4987" i="2"/>
  <c r="D4987" i="2"/>
  <c r="C4987" i="2"/>
  <c r="B4987" i="2"/>
  <c r="A4987" i="2"/>
  <c r="T4986" i="2"/>
  <c r="S4986" i="2"/>
  <c r="R4986" i="2"/>
  <c r="Q4986" i="2"/>
  <c r="P4986" i="2"/>
  <c r="O4986" i="2"/>
  <c r="N4986" i="2"/>
  <c r="M4986" i="2"/>
  <c r="L4986" i="2"/>
  <c r="K4986" i="2"/>
  <c r="J4986" i="2"/>
  <c r="I4986" i="2"/>
  <c r="H4986" i="2"/>
  <c r="G4986" i="2"/>
  <c r="F4986" i="2"/>
  <c r="E4986" i="2"/>
  <c r="D4986" i="2"/>
  <c r="C4986" i="2"/>
  <c r="B4986" i="2"/>
  <c r="A4986" i="2"/>
  <c r="T4985" i="2"/>
  <c r="S4985" i="2"/>
  <c r="R4985" i="2"/>
  <c r="Q4985" i="2"/>
  <c r="P4985" i="2"/>
  <c r="O4985" i="2"/>
  <c r="N4985" i="2"/>
  <c r="M4985" i="2"/>
  <c r="L4985" i="2"/>
  <c r="K4985" i="2"/>
  <c r="J4985" i="2"/>
  <c r="I4985" i="2"/>
  <c r="H4985" i="2"/>
  <c r="G4985" i="2"/>
  <c r="F4985" i="2"/>
  <c r="E4985" i="2"/>
  <c r="D4985" i="2"/>
  <c r="C4985" i="2"/>
  <c r="B4985" i="2"/>
  <c r="A4985" i="2"/>
  <c r="T4984" i="2"/>
  <c r="S4984" i="2"/>
  <c r="R4984" i="2"/>
  <c r="Q4984" i="2"/>
  <c r="P4984" i="2"/>
  <c r="O4984" i="2"/>
  <c r="N4984" i="2"/>
  <c r="M4984" i="2"/>
  <c r="L4984" i="2"/>
  <c r="K4984" i="2"/>
  <c r="J4984" i="2"/>
  <c r="I4984" i="2"/>
  <c r="H4984" i="2"/>
  <c r="G4984" i="2"/>
  <c r="F4984" i="2"/>
  <c r="E4984" i="2"/>
  <c r="D4984" i="2"/>
  <c r="C4984" i="2"/>
  <c r="B4984" i="2"/>
  <c r="A4984" i="2"/>
  <c r="T4983" i="2"/>
  <c r="S4983" i="2"/>
  <c r="R4983" i="2"/>
  <c r="Q4983" i="2"/>
  <c r="P4983" i="2"/>
  <c r="O4983" i="2"/>
  <c r="N4983" i="2"/>
  <c r="M4983" i="2"/>
  <c r="L4983" i="2"/>
  <c r="K4983" i="2"/>
  <c r="J4983" i="2"/>
  <c r="I4983" i="2"/>
  <c r="H4983" i="2"/>
  <c r="G4983" i="2"/>
  <c r="F4983" i="2"/>
  <c r="E4983" i="2"/>
  <c r="D4983" i="2"/>
  <c r="C4983" i="2"/>
  <c r="B4983" i="2"/>
  <c r="A4983" i="2"/>
  <c r="T4982" i="2"/>
  <c r="S4982" i="2"/>
  <c r="R4982" i="2"/>
  <c r="Q4982" i="2"/>
  <c r="P4982" i="2"/>
  <c r="O4982" i="2"/>
  <c r="N4982" i="2"/>
  <c r="M4982" i="2"/>
  <c r="L4982" i="2"/>
  <c r="K4982" i="2"/>
  <c r="J4982" i="2"/>
  <c r="I4982" i="2"/>
  <c r="H4982" i="2"/>
  <c r="G4982" i="2"/>
  <c r="F4982" i="2"/>
  <c r="E4982" i="2"/>
  <c r="D4982" i="2"/>
  <c r="C4982" i="2"/>
  <c r="B4982" i="2"/>
  <c r="A4982" i="2"/>
  <c r="T4981" i="2"/>
  <c r="S4981" i="2"/>
  <c r="R4981" i="2"/>
  <c r="Q4981" i="2"/>
  <c r="P4981" i="2"/>
  <c r="O4981" i="2"/>
  <c r="N4981" i="2"/>
  <c r="M4981" i="2"/>
  <c r="L4981" i="2"/>
  <c r="K4981" i="2"/>
  <c r="J4981" i="2"/>
  <c r="I4981" i="2"/>
  <c r="H4981" i="2"/>
  <c r="G4981" i="2"/>
  <c r="F4981" i="2"/>
  <c r="E4981" i="2"/>
  <c r="D4981" i="2"/>
  <c r="C4981" i="2"/>
  <c r="B4981" i="2"/>
  <c r="A4981" i="2"/>
  <c r="T4980" i="2"/>
  <c r="S4980" i="2"/>
  <c r="R4980" i="2"/>
  <c r="Q4980" i="2"/>
  <c r="P4980" i="2"/>
  <c r="O4980" i="2"/>
  <c r="N4980" i="2"/>
  <c r="M4980" i="2"/>
  <c r="L4980" i="2"/>
  <c r="K4980" i="2"/>
  <c r="J4980" i="2"/>
  <c r="I4980" i="2"/>
  <c r="H4980" i="2"/>
  <c r="G4980" i="2"/>
  <c r="F4980" i="2"/>
  <c r="E4980" i="2"/>
  <c r="D4980" i="2"/>
  <c r="C4980" i="2"/>
  <c r="B4980" i="2"/>
  <c r="A4980" i="2"/>
  <c r="T4979" i="2"/>
  <c r="S4979" i="2"/>
  <c r="R4979" i="2"/>
  <c r="Q4979" i="2"/>
  <c r="P4979" i="2"/>
  <c r="O4979" i="2"/>
  <c r="N4979" i="2"/>
  <c r="M4979" i="2"/>
  <c r="L4979" i="2"/>
  <c r="K4979" i="2"/>
  <c r="J4979" i="2"/>
  <c r="I4979" i="2"/>
  <c r="H4979" i="2"/>
  <c r="G4979" i="2"/>
  <c r="F4979" i="2"/>
  <c r="E4979" i="2"/>
  <c r="D4979" i="2"/>
  <c r="C4979" i="2"/>
  <c r="B4979" i="2"/>
  <c r="A4979" i="2"/>
  <c r="T4978" i="2"/>
  <c r="S4978" i="2"/>
  <c r="R4978" i="2"/>
  <c r="Q4978" i="2"/>
  <c r="P4978" i="2"/>
  <c r="O4978" i="2"/>
  <c r="N4978" i="2"/>
  <c r="M4978" i="2"/>
  <c r="L4978" i="2"/>
  <c r="K4978" i="2"/>
  <c r="J4978" i="2"/>
  <c r="I4978" i="2"/>
  <c r="H4978" i="2"/>
  <c r="G4978" i="2"/>
  <c r="F4978" i="2"/>
  <c r="E4978" i="2"/>
  <c r="D4978" i="2"/>
  <c r="C4978" i="2"/>
  <c r="B4978" i="2"/>
  <c r="A4978" i="2"/>
  <c r="T4977" i="2"/>
  <c r="S4977" i="2"/>
  <c r="R4977" i="2"/>
  <c r="Q4977" i="2"/>
  <c r="P4977" i="2"/>
  <c r="O4977" i="2"/>
  <c r="N4977" i="2"/>
  <c r="M4977" i="2"/>
  <c r="L4977" i="2"/>
  <c r="K4977" i="2"/>
  <c r="J4977" i="2"/>
  <c r="I4977" i="2"/>
  <c r="H4977" i="2"/>
  <c r="G4977" i="2"/>
  <c r="F4977" i="2"/>
  <c r="E4977" i="2"/>
  <c r="D4977" i="2"/>
  <c r="C4977" i="2"/>
  <c r="B4977" i="2"/>
  <c r="A4977" i="2"/>
  <c r="T4976" i="2"/>
  <c r="S4976" i="2"/>
  <c r="R4976" i="2"/>
  <c r="Q4976" i="2"/>
  <c r="P4976" i="2"/>
  <c r="O4976" i="2"/>
  <c r="N4976" i="2"/>
  <c r="M4976" i="2"/>
  <c r="L4976" i="2"/>
  <c r="K4976" i="2"/>
  <c r="J4976" i="2"/>
  <c r="I4976" i="2"/>
  <c r="H4976" i="2"/>
  <c r="G4976" i="2"/>
  <c r="F4976" i="2"/>
  <c r="E4976" i="2"/>
  <c r="D4976" i="2"/>
  <c r="C4976" i="2"/>
  <c r="B4976" i="2"/>
  <c r="A4976" i="2"/>
  <c r="T4975" i="2"/>
  <c r="S4975" i="2"/>
  <c r="R4975" i="2"/>
  <c r="Q4975" i="2"/>
  <c r="P4975" i="2"/>
  <c r="O4975" i="2"/>
  <c r="N4975" i="2"/>
  <c r="M4975" i="2"/>
  <c r="L4975" i="2"/>
  <c r="K4975" i="2"/>
  <c r="J4975" i="2"/>
  <c r="I4975" i="2"/>
  <c r="H4975" i="2"/>
  <c r="G4975" i="2"/>
  <c r="F4975" i="2"/>
  <c r="E4975" i="2"/>
  <c r="D4975" i="2"/>
  <c r="C4975" i="2"/>
  <c r="B4975" i="2"/>
  <c r="A4975" i="2"/>
  <c r="T4974" i="2"/>
  <c r="S4974" i="2"/>
  <c r="R4974" i="2"/>
  <c r="Q4974" i="2"/>
  <c r="P4974" i="2"/>
  <c r="O4974" i="2"/>
  <c r="N4974" i="2"/>
  <c r="M4974" i="2"/>
  <c r="L4974" i="2"/>
  <c r="K4974" i="2"/>
  <c r="J4974" i="2"/>
  <c r="I4974" i="2"/>
  <c r="H4974" i="2"/>
  <c r="G4974" i="2"/>
  <c r="F4974" i="2"/>
  <c r="E4974" i="2"/>
  <c r="D4974" i="2"/>
  <c r="C4974" i="2"/>
  <c r="B4974" i="2"/>
  <c r="A4974" i="2"/>
  <c r="T4973" i="2"/>
  <c r="S4973" i="2"/>
  <c r="R4973" i="2"/>
  <c r="Q4973" i="2"/>
  <c r="P4973" i="2"/>
  <c r="O4973" i="2"/>
  <c r="N4973" i="2"/>
  <c r="M4973" i="2"/>
  <c r="L4973" i="2"/>
  <c r="K4973" i="2"/>
  <c r="J4973" i="2"/>
  <c r="I4973" i="2"/>
  <c r="H4973" i="2"/>
  <c r="G4973" i="2"/>
  <c r="F4973" i="2"/>
  <c r="E4973" i="2"/>
  <c r="D4973" i="2"/>
  <c r="C4973" i="2"/>
  <c r="B4973" i="2"/>
  <c r="A4973" i="2"/>
  <c r="T4972" i="2"/>
  <c r="S4972" i="2"/>
  <c r="R4972" i="2"/>
  <c r="Q4972" i="2"/>
  <c r="P4972" i="2"/>
  <c r="O4972" i="2"/>
  <c r="N4972" i="2"/>
  <c r="M4972" i="2"/>
  <c r="L4972" i="2"/>
  <c r="K4972" i="2"/>
  <c r="J4972" i="2"/>
  <c r="I4972" i="2"/>
  <c r="H4972" i="2"/>
  <c r="G4972" i="2"/>
  <c r="F4972" i="2"/>
  <c r="E4972" i="2"/>
  <c r="D4972" i="2"/>
  <c r="C4972" i="2"/>
  <c r="B4972" i="2"/>
  <c r="A4972" i="2"/>
  <c r="T4971" i="2"/>
  <c r="S4971" i="2"/>
  <c r="R4971" i="2"/>
  <c r="Q4971" i="2"/>
  <c r="P4971" i="2"/>
  <c r="O4971" i="2"/>
  <c r="N4971" i="2"/>
  <c r="M4971" i="2"/>
  <c r="L4971" i="2"/>
  <c r="K4971" i="2"/>
  <c r="J4971" i="2"/>
  <c r="I4971" i="2"/>
  <c r="H4971" i="2"/>
  <c r="G4971" i="2"/>
  <c r="F4971" i="2"/>
  <c r="E4971" i="2"/>
  <c r="D4971" i="2"/>
  <c r="C4971" i="2"/>
  <c r="B4971" i="2"/>
  <c r="A4971" i="2"/>
  <c r="T4970" i="2"/>
  <c r="S4970" i="2"/>
  <c r="R4970" i="2"/>
  <c r="Q4970" i="2"/>
  <c r="P4970" i="2"/>
  <c r="O4970" i="2"/>
  <c r="N4970" i="2"/>
  <c r="M4970" i="2"/>
  <c r="L4970" i="2"/>
  <c r="K4970" i="2"/>
  <c r="J4970" i="2"/>
  <c r="I4970" i="2"/>
  <c r="H4970" i="2"/>
  <c r="G4970" i="2"/>
  <c r="F4970" i="2"/>
  <c r="E4970" i="2"/>
  <c r="D4970" i="2"/>
  <c r="C4970" i="2"/>
  <c r="B4970" i="2"/>
  <c r="A4970" i="2"/>
  <c r="T4969" i="2"/>
  <c r="S4969" i="2"/>
  <c r="R4969" i="2"/>
  <c r="Q4969" i="2"/>
  <c r="P4969" i="2"/>
  <c r="O4969" i="2"/>
  <c r="N4969" i="2"/>
  <c r="M4969" i="2"/>
  <c r="L4969" i="2"/>
  <c r="K4969" i="2"/>
  <c r="J4969" i="2"/>
  <c r="I4969" i="2"/>
  <c r="H4969" i="2"/>
  <c r="G4969" i="2"/>
  <c r="F4969" i="2"/>
  <c r="E4969" i="2"/>
  <c r="D4969" i="2"/>
  <c r="C4969" i="2"/>
  <c r="B4969" i="2"/>
  <c r="A4969" i="2"/>
  <c r="T4968" i="2"/>
  <c r="S4968" i="2"/>
  <c r="R4968" i="2"/>
  <c r="Q4968" i="2"/>
  <c r="P4968" i="2"/>
  <c r="O4968" i="2"/>
  <c r="N4968" i="2"/>
  <c r="M4968" i="2"/>
  <c r="L4968" i="2"/>
  <c r="K4968" i="2"/>
  <c r="J4968" i="2"/>
  <c r="I4968" i="2"/>
  <c r="H4968" i="2"/>
  <c r="G4968" i="2"/>
  <c r="F4968" i="2"/>
  <c r="E4968" i="2"/>
  <c r="D4968" i="2"/>
  <c r="C4968" i="2"/>
  <c r="B4968" i="2"/>
  <c r="A4968" i="2"/>
  <c r="T4967" i="2"/>
  <c r="S4967" i="2"/>
  <c r="R4967" i="2"/>
  <c r="Q4967" i="2"/>
  <c r="P4967" i="2"/>
  <c r="O4967" i="2"/>
  <c r="N4967" i="2"/>
  <c r="M4967" i="2"/>
  <c r="L4967" i="2"/>
  <c r="K4967" i="2"/>
  <c r="J4967" i="2"/>
  <c r="I4967" i="2"/>
  <c r="H4967" i="2"/>
  <c r="G4967" i="2"/>
  <c r="F4967" i="2"/>
  <c r="E4967" i="2"/>
  <c r="D4967" i="2"/>
  <c r="C4967" i="2"/>
  <c r="B4967" i="2"/>
  <c r="A4967" i="2"/>
  <c r="T4966" i="2"/>
  <c r="S4966" i="2"/>
  <c r="R4966" i="2"/>
  <c r="Q4966" i="2"/>
  <c r="P4966" i="2"/>
  <c r="O4966" i="2"/>
  <c r="N4966" i="2"/>
  <c r="M4966" i="2"/>
  <c r="L4966" i="2"/>
  <c r="K4966" i="2"/>
  <c r="J4966" i="2"/>
  <c r="I4966" i="2"/>
  <c r="H4966" i="2"/>
  <c r="G4966" i="2"/>
  <c r="F4966" i="2"/>
  <c r="E4966" i="2"/>
  <c r="D4966" i="2"/>
  <c r="C4966" i="2"/>
  <c r="B4966" i="2"/>
  <c r="A4966" i="2"/>
  <c r="T4965" i="2"/>
  <c r="S4965" i="2"/>
  <c r="R4965" i="2"/>
  <c r="Q4965" i="2"/>
  <c r="P4965" i="2"/>
  <c r="O4965" i="2"/>
  <c r="N4965" i="2"/>
  <c r="M4965" i="2"/>
  <c r="L4965" i="2"/>
  <c r="K4965" i="2"/>
  <c r="J4965" i="2"/>
  <c r="I4965" i="2"/>
  <c r="H4965" i="2"/>
  <c r="G4965" i="2"/>
  <c r="F4965" i="2"/>
  <c r="E4965" i="2"/>
  <c r="D4965" i="2"/>
  <c r="C4965" i="2"/>
  <c r="B4965" i="2"/>
  <c r="A4965" i="2"/>
  <c r="T4964" i="2"/>
  <c r="S4964" i="2"/>
  <c r="R4964" i="2"/>
  <c r="Q4964" i="2"/>
  <c r="P4964" i="2"/>
  <c r="O4964" i="2"/>
  <c r="N4964" i="2"/>
  <c r="M4964" i="2"/>
  <c r="L4964" i="2"/>
  <c r="K4964" i="2"/>
  <c r="J4964" i="2"/>
  <c r="I4964" i="2"/>
  <c r="H4964" i="2"/>
  <c r="G4964" i="2"/>
  <c r="F4964" i="2"/>
  <c r="E4964" i="2"/>
  <c r="D4964" i="2"/>
  <c r="C4964" i="2"/>
  <c r="B4964" i="2"/>
  <c r="A4964" i="2"/>
  <c r="T4963" i="2"/>
  <c r="S4963" i="2"/>
  <c r="R4963" i="2"/>
  <c r="Q4963" i="2"/>
  <c r="P4963" i="2"/>
  <c r="O4963" i="2"/>
  <c r="N4963" i="2"/>
  <c r="M4963" i="2"/>
  <c r="L4963" i="2"/>
  <c r="K4963" i="2"/>
  <c r="J4963" i="2"/>
  <c r="I4963" i="2"/>
  <c r="H4963" i="2"/>
  <c r="G4963" i="2"/>
  <c r="F4963" i="2"/>
  <c r="E4963" i="2"/>
  <c r="D4963" i="2"/>
  <c r="C4963" i="2"/>
  <c r="B4963" i="2"/>
  <c r="A4963" i="2"/>
  <c r="T4962" i="2"/>
  <c r="S4962" i="2"/>
  <c r="R4962" i="2"/>
  <c r="Q4962" i="2"/>
  <c r="P4962" i="2"/>
  <c r="O4962" i="2"/>
  <c r="N4962" i="2"/>
  <c r="M4962" i="2"/>
  <c r="L4962" i="2"/>
  <c r="K4962" i="2"/>
  <c r="J4962" i="2"/>
  <c r="I4962" i="2"/>
  <c r="H4962" i="2"/>
  <c r="G4962" i="2"/>
  <c r="F4962" i="2"/>
  <c r="E4962" i="2"/>
  <c r="D4962" i="2"/>
  <c r="C4962" i="2"/>
  <c r="B4962" i="2"/>
  <c r="A4962" i="2"/>
  <c r="T4961" i="2"/>
  <c r="S4961" i="2"/>
  <c r="R4961" i="2"/>
  <c r="Q4961" i="2"/>
  <c r="P4961" i="2"/>
  <c r="O4961" i="2"/>
  <c r="N4961" i="2"/>
  <c r="M4961" i="2"/>
  <c r="L4961" i="2"/>
  <c r="K4961" i="2"/>
  <c r="J4961" i="2"/>
  <c r="I4961" i="2"/>
  <c r="H4961" i="2"/>
  <c r="G4961" i="2"/>
  <c r="F4961" i="2"/>
  <c r="E4961" i="2"/>
  <c r="D4961" i="2"/>
  <c r="C4961" i="2"/>
  <c r="B4961" i="2"/>
  <c r="A4961" i="2"/>
  <c r="T4960" i="2"/>
  <c r="S4960" i="2"/>
  <c r="R4960" i="2"/>
  <c r="Q4960" i="2"/>
  <c r="P4960" i="2"/>
  <c r="O4960" i="2"/>
  <c r="N4960" i="2"/>
  <c r="M4960" i="2"/>
  <c r="L4960" i="2"/>
  <c r="K4960" i="2"/>
  <c r="J4960" i="2"/>
  <c r="I4960" i="2"/>
  <c r="H4960" i="2"/>
  <c r="G4960" i="2"/>
  <c r="F4960" i="2"/>
  <c r="E4960" i="2"/>
  <c r="D4960" i="2"/>
  <c r="C4960" i="2"/>
  <c r="B4960" i="2"/>
  <c r="A4960" i="2"/>
  <c r="T4959" i="2"/>
  <c r="S4959" i="2"/>
  <c r="R4959" i="2"/>
  <c r="Q4959" i="2"/>
  <c r="P4959" i="2"/>
  <c r="O4959" i="2"/>
  <c r="N4959" i="2"/>
  <c r="M4959" i="2"/>
  <c r="L4959" i="2"/>
  <c r="K4959" i="2"/>
  <c r="J4959" i="2"/>
  <c r="I4959" i="2"/>
  <c r="H4959" i="2"/>
  <c r="G4959" i="2"/>
  <c r="F4959" i="2"/>
  <c r="E4959" i="2"/>
  <c r="D4959" i="2"/>
  <c r="C4959" i="2"/>
  <c r="B4959" i="2"/>
  <c r="A4959" i="2"/>
  <c r="T4958" i="2"/>
  <c r="S4958" i="2"/>
  <c r="R4958" i="2"/>
  <c r="Q4958" i="2"/>
  <c r="P4958" i="2"/>
  <c r="O4958" i="2"/>
  <c r="N4958" i="2"/>
  <c r="M4958" i="2"/>
  <c r="L4958" i="2"/>
  <c r="K4958" i="2"/>
  <c r="J4958" i="2"/>
  <c r="I4958" i="2"/>
  <c r="H4958" i="2"/>
  <c r="G4958" i="2"/>
  <c r="F4958" i="2"/>
  <c r="E4958" i="2"/>
  <c r="D4958" i="2"/>
  <c r="C4958" i="2"/>
  <c r="B4958" i="2"/>
  <c r="A4958" i="2"/>
  <c r="T4957" i="2"/>
  <c r="S4957" i="2"/>
  <c r="R4957" i="2"/>
  <c r="Q4957" i="2"/>
  <c r="P4957" i="2"/>
  <c r="O4957" i="2"/>
  <c r="N4957" i="2"/>
  <c r="M4957" i="2"/>
  <c r="L4957" i="2"/>
  <c r="K4957" i="2"/>
  <c r="J4957" i="2"/>
  <c r="I4957" i="2"/>
  <c r="H4957" i="2"/>
  <c r="G4957" i="2"/>
  <c r="F4957" i="2"/>
  <c r="E4957" i="2"/>
  <c r="D4957" i="2"/>
  <c r="C4957" i="2"/>
  <c r="B4957" i="2"/>
  <c r="A4957" i="2"/>
  <c r="T4956" i="2"/>
  <c r="S4956" i="2"/>
  <c r="R4956" i="2"/>
  <c r="Q4956" i="2"/>
  <c r="P4956" i="2"/>
  <c r="O4956" i="2"/>
  <c r="N4956" i="2"/>
  <c r="M4956" i="2"/>
  <c r="L4956" i="2"/>
  <c r="K4956" i="2"/>
  <c r="J4956" i="2"/>
  <c r="I4956" i="2"/>
  <c r="H4956" i="2"/>
  <c r="G4956" i="2"/>
  <c r="F4956" i="2"/>
  <c r="E4956" i="2"/>
  <c r="D4956" i="2"/>
  <c r="C4956" i="2"/>
  <c r="B4956" i="2"/>
  <c r="A4956" i="2"/>
  <c r="T4955" i="2"/>
  <c r="S4955" i="2"/>
  <c r="R4955" i="2"/>
  <c r="Q4955" i="2"/>
  <c r="P4955" i="2"/>
  <c r="O4955" i="2"/>
  <c r="N4955" i="2"/>
  <c r="M4955" i="2"/>
  <c r="L4955" i="2"/>
  <c r="K4955" i="2"/>
  <c r="J4955" i="2"/>
  <c r="I4955" i="2"/>
  <c r="H4955" i="2"/>
  <c r="G4955" i="2"/>
  <c r="F4955" i="2"/>
  <c r="E4955" i="2"/>
  <c r="D4955" i="2"/>
  <c r="C4955" i="2"/>
  <c r="B4955" i="2"/>
  <c r="A4955" i="2"/>
  <c r="T4954" i="2"/>
  <c r="S4954" i="2"/>
  <c r="R4954" i="2"/>
  <c r="Q4954" i="2"/>
  <c r="P4954" i="2"/>
  <c r="O4954" i="2"/>
  <c r="N4954" i="2"/>
  <c r="M4954" i="2"/>
  <c r="L4954" i="2"/>
  <c r="K4954" i="2"/>
  <c r="J4954" i="2"/>
  <c r="I4954" i="2"/>
  <c r="H4954" i="2"/>
  <c r="G4954" i="2"/>
  <c r="F4954" i="2"/>
  <c r="E4954" i="2"/>
  <c r="D4954" i="2"/>
  <c r="C4954" i="2"/>
  <c r="B4954" i="2"/>
  <c r="A4954" i="2"/>
  <c r="T4953" i="2"/>
  <c r="S4953" i="2"/>
  <c r="R4953" i="2"/>
  <c r="Q4953" i="2"/>
  <c r="P4953" i="2"/>
  <c r="O4953" i="2"/>
  <c r="N4953" i="2"/>
  <c r="M4953" i="2"/>
  <c r="L4953" i="2"/>
  <c r="K4953" i="2"/>
  <c r="J4953" i="2"/>
  <c r="I4953" i="2"/>
  <c r="H4953" i="2"/>
  <c r="G4953" i="2"/>
  <c r="F4953" i="2"/>
  <c r="E4953" i="2"/>
  <c r="D4953" i="2"/>
  <c r="C4953" i="2"/>
  <c r="B4953" i="2"/>
  <c r="A4953" i="2"/>
  <c r="T4952" i="2"/>
  <c r="S4952" i="2"/>
  <c r="R4952" i="2"/>
  <c r="Q4952" i="2"/>
  <c r="P4952" i="2"/>
  <c r="O4952" i="2"/>
  <c r="N4952" i="2"/>
  <c r="M4952" i="2"/>
  <c r="L4952" i="2"/>
  <c r="K4952" i="2"/>
  <c r="J4952" i="2"/>
  <c r="I4952" i="2"/>
  <c r="H4952" i="2"/>
  <c r="G4952" i="2"/>
  <c r="F4952" i="2"/>
  <c r="E4952" i="2"/>
  <c r="D4952" i="2"/>
  <c r="C4952" i="2"/>
  <c r="B4952" i="2"/>
  <c r="A4952" i="2"/>
  <c r="T4951" i="2"/>
  <c r="S4951" i="2"/>
  <c r="R4951" i="2"/>
  <c r="Q4951" i="2"/>
  <c r="P4951" i="2"/>
  <c r="O4951" i="2"/>
  <c r="N4951" i="2"/>
  <c r="M4951" i="2"/>
  <c r="L4951" i="2"/>
  <c r="K4951" i="2"/>
  <c r="J4951" i="2"/>
  <c r="I4951" i="2"/>
  <c r="H4951" i="2"/>
  <c r="G4951" i="2"/>
  <c r="F4951" i="2"/>
  <c r="E4951" i="2"/>
  <c r="D4951" i="2"/>
  <c r="C4951" i="2"/>
  <c r="B4951" i="2"/>
  <c r="A4951" i="2"/>
  <c r="T4950" i="2"/>
  <c r="S4950" i="2"/>
  <c r="R4950" i="2"/>
  <c r="Q4950" i="2"/>
  <c r="P4950" i="2"/>
  <c r="O4950" i="2"/>
  <c r="N4950" i="2"/>
  <c r="M4950" i="2"/>
  <c r="L4950" i="2"/>
  <c r="K4950" i="2"/>
  <c r="J4950" i="2"/>
  <c r="I4950" i="2"/>
  <c r="H4950" i="2"/>
  <c r="G4950" i="2"/>
  <c r="F4950" i="2"/>
  <c r="E4950" i="2"/>
  <c r="D4950" i="2"/>
  <c r="C4950" i="2"/>
  <c r="B4950" i="2"/>
  <c r="A4950" i="2"/>
  <c r="T4949" i="2"/>
  <c r="S4949" i="2"/>
  <c r="R4949" i="2"/>
  <c r="Q4949" i="2"/>
  <c r="P4949" i="2"/>
  <c r="O4949" i="2"/>
  <c r="N4949" i="2"/>
  <c r="M4949" i="2"/>
  <c r="L4949" i="2"/>
  <c r="K4949" i="2"/>
  <c r="J4949" i="2"/>
  <c r="I4949" i="2"/>
  <c r="H4949" i="2"/>
  <c r="G4949" i="2"/>
  <c r="F4949" i="2"/>
  <c r="E4949" i="2"/>
  <c r="D4949" i="2"/>
  <c r="C4949" i="2"/>
  <c r="B4949" i="2"/>
  <c r="A4949" i="2"/>
  <c r="T4948" i="2"/>
  <c r="S4948" i="2"/>
  <c r="R4948" i="2"/>
  <c r="Q4948" i="2"/>
  <c r="P4948" i="2"/>
  <c r="O4948" i="2"/>
  <c r="N4948" i="2"/>
  <c r="M4948" i="2"/>
  <c r="L4948" i="2"/>
  <c r="K4948" i="2"/>
  <c r="J4948" i="2"/>
  <c r="I4948" i="2"/>
  <c r="H4948" i="2"/>
  <c r="G4948" i="2"/>
  <c r="F4948" i="2"/>
  <c r="E4948" i="2"/>
  <c r="D4948" i="2"/>
  <c r="C4948" i="2"/>
  <c r="B4948" i="2"/>
  <c r="A4948" i="2"/>
  <c r="T4947" i="2"/>
  <c r="S4947" i="2"/>
  <c r="R4947" i="2"/>
  <c r="Q4947" i="2"/>
  <c r="P4947" i="2"/>
  <c r="O4947" i="2"/>
  <c r="N4947" i="2"/>
  <c r="M4947" i="2"/>
  <c r="L4947" i="2"/>
  <c r="K4947" i="2"/>
  <c r="J4947" i="2"/>
  <c r="I4947" i="2"/>
  <c r="H4947" i="2"/>
  <c r="G4947" i="2"/>
  <c r="F4947" i="2"/>
  <c r="E4947" i="2"/>
  <c r="D4947" i="2"/>
  <c r="C4947" i="2"/>
  <c r="B4947" i="2"/>
  <c r="A4947" i="2"/>
  <c r="T4946" i="2"/>
  <c r="S4946" i="2"/>
  <c r="R4946" i="2"/>
  <c r="Q4946" i="2"/>
  <c r="P4946" i="2"/>
  <c r="O4946" i="2"/>
  <c r="N4946" i="2"/>
  <c r="M4946" i="2"/>
  <c r="L4946" i="2"/>
  <c r="K4946" i="2"/>
  <c r="J4946" i="2"/>
  <c r="I4946" i="2"/>
  <c r="H4946" i="2"/>
  <c r="G4946" i="2"/>
  <c r="F4946" i="2"/>
  <c r="E4946" i="2"/>
  <c r="D4946" i="2"/>
  <c r="C4946" i="2"/>
  <c r="B4946" i="2"/>
  <c r="A4946" i="2"/>
  <c r="T4945" i="2"/>
  <c r="S4945" i="2"/>
  <c r="R4945" i="2"/>
  <c r="Q4945" i="2"/>
  <c r="P4945" i="2"/>
  <c r="O4945" i="2"/>
  <c r="N4945" i="2"/>
  <c r="M4945" i="2"/>
  <c r="L4945" i="2"/>
  <c r="K4945" i="2"/>
  <c r="J4945" i="2"/>
  <c r="I4945" i="2"/>
  <c r="H4945" i="2"/>
  <c r="G4945" i="2"/>
  <c r="F4945" i="2"/>
  <c r="E4945" i="2"/>
  <c r="D4945" i="2"/>
  <c r="C4945" i="2"/>
  <c r="B4945" i="2"/>
  <c r="A4945" i="2"/>
  <c r="T4944" i="2"/>
  <c r="S4944" i="2"/>
  <c r="R4944" i="2"/>
  <c r="Q4944" i="2"/>
  <c r="P4944" i="2"/>
  <c r="O4944" i="2"/>
  <c r="N4944" i="2"/>
  <c r="M4944" i="2"/>
  <c r="L4944" i="2"/>
  <c r="K4944" i="2"/>
  <c r="J4944" i="2"/>
  <c r="I4944" i="2"/>
  <c r="H4944" i="2"/>
  <c r="G4944" i="2"/>
  <c r="F4944" i="2"/>
  <c r="E4944" i="2"/>
  <c r="D4944" i="2"/>
  <c r="C4944" i="2"/>
  <c r="B4944" i="2"/>
  <c r="A4944" i="2"/>
  <c r="T4943" i="2"/>
  <c r="S4943" i="2"/>
  <c r="R4943" i="2"/>
  <c r="Q4943" i="2"/>
  <c r="P4943" i="2"/>
  <c r="O4943" i="2"/>
  <c r="N4943" i="2"/>
  <c r="M4943" i="2"/>
  <c r="L4943" i="2"/>
  <c r="K4943" i="2"/>
  <c r="J4943" i="2"/>
  <c r="I4943" i="2"/>
  <c r="H4943" i="2"/>
  <c r="G4943" i="2"/>
  <c r="F4943" i="2"/>
  <c r="E4943" i="2"/>
  <c r="D4943" i="2"/>
  <c r="C4943" i="2"/>
  <c r="B4943" i="2"/>
  <c r="A4943" i="2"/>
  <c r="T4942" i="2"/>
  <c r="S4942" i="2"/>
  <c r="R4942" i="2"/>
  <c r="Q4942" i="2"/>
  <c r="P4942" i="2"/>
  <c r="O4942" i="2"/>
  <c r="N4942" i="2"/>
  <c r="M4942" i="2"/>
  <c r="L4942" i="2"/>
  <c r="K4942" i="2"/>
  <c r="J4942" i="2"/>
  <c r="I4942" i="2"/>
  <c r="H4942" i="2"/>
  <c r="G4942" i="2"/>
  <c r="F4942" i="2"/>
  <c r="E4942" i="2"/>
  <c r="D4942" i="2"/>
  <c r="C4942" i="2"/>
  <c r="B4942" i="2"/>
  <c r="A4942" i="2"/>
  <c r="T4941" i="2"/>
  <c r="S4941" i="2"/>
  <c r="R4941" i="2"/>
  <c r="Q4941" i="2"/>
  <c r="P4941" i="2"/>
  <c r="O4941" i="2"/>
  <c r="N4941" i="2"/>
  <c r="M4941" i="2"/>
  <c r="L4941" i="2"/>
  <c r="K4941" i="2"/>
  <c r="J4941" i="2"/>
  <c r="I4941" i="2"/>
  <c r="H4941" i="2"/>
  <c r="G4941" i="2"/>
  <c r="F4941" i="2"/>
  <c r="E4941" i="2"/>
  <c r="D4941" i="2"/>
  <c r="C4941" i="2"/>
  <c r="B4941" i="2"/>
  <c r="A4941" i="2"/>
  <c r="T4940" i="2"/>
  <c r="S4940" i="2"/>
  <c r="R4940" i="2"/>
  <c r="Q4940" i="2"/>
  <c r="P4940" i="2"/>
  <c r="O4940" i="2"/>
  <c r="N4940" i="2"/>
  <c r="B4940" i="2" s="1"/>
  <c r="M4940" i="2"/>
  <c r="L4940" i="2"/>
  <c r="K4940" i="2"/>
  <c r="J4940" i="2"/>
  <c r="I4940" i="2"/>
  <c r="H4940" i="2"/>
  <c r="G4940" i="2"/>
  <c r="F4940" i="2"/>
  <c r="E4940" i="2"/>
  <c r="D4940" i="2"/>
  <c r="C4940" i="2"/>
  <c r="A4940" i="2"/>
  <c r="T4939" i="2"/>
  <c r="S4939" i="2"/>
  <c r="R4939" i="2"/>
  <c r="Q4939" i="2"/>
  <c r="P4939" i="2"/>
  <c r="O4939" i="2"/>
  <c r="N4939" i="2"/>
  <c r="M4939" i="2"/>
  <c r="L4939" i="2"/>
  <c r="K4939" i="2"/>
  <c r="J4939" i="2"/>
  <c r="I4939" i="2"/>
  <c r="H4939" i="2"/>
  <c r="G4939" i="2"/>
  <c r="F4939" i="2"/>
  <c r="E4939" i="2"/>
  <c r="D4939" i="2"/>
  <c r="C4939" i="2"/>
  <c r="B4939" i="2"/>
  <c r="A4939" i="2"/>
  <c r="T4938" i="2"/>
  <c r="S4938" i="2"/>
  <c r="R4938" i="2"/>
  <c r="Q4938" i="2"/>
  <c r="P4938" i="2"/>
  <c r="O4938" i="2"/>
  <c r="N4938" i="2"/>
  <c r="B4938" i="2" s="1"/>
  <c r="M4938" i="2"/>
  <c r="L4938" i="2"/>
  <c r="K4938" i="2"/>
  <c r="J4938" i="2"/>
  <c r="I4938" i="2"/>
  <c r="H4938" i="2"/>
  <c r="G4938" i="2"/>
  <c r="F4938" i="2"/>
  <c r="E4938" i="2"/>
  <c r="D4938" i="2"/>
  <c r="C4938" i="2"/>
  <c r="A4938" i="2"/>
  <c r="T4937" i="2"/>
  <c r="S4937" i="2"/>
  <c r="R4937" i="2"/>
  <c r="Q4937" i="2"/>
  <c r="P4937" i="2"/>
  <c r="O4937" i="2"/>
  <c r="N4937" i="2"/>
  <c r="M4937" i="2"/>
  <c r="L4937" i="2"/>
  <c r="K4937" i="2"/>
  <c r="J4937" i="2"/>
  <c r="I4937" i="2"/>
  <c r="H4937" i="2"/>
  <c r="G4937" i="2"/>
  <c r="F4937" i="2"/>
  <c r="E4937" i="2"/>
  <c r="D4937" i="2"/>
  <c r="C4937" i="2"/>
  <c r="B4937" i="2"/>
  <c r="A4937" i="2"/>
  <c r="T4936" i="2"/>
  <c r="S4936" i="2"/>
  <c r="R4936" i="2"/>
  <c r="Q4936" i="2"/>
  <c r="P4936" i="2"/>
  <c r="O4936" i="2"/>
  <c r="N4936" i="2"/>
  <c r="M4936" i="2"/>
  <c r="L4936" i="2"/>
  <c r="K4936" i="2"/>
  <c r="J4936" i="2"/>
  <c r="I4936" i="2"/>
  <c r="H4936" i="2"/>
  <c r="G4936" i="2"/>
  <c r="F4936" i="2"/>
  <c r="E4936" i="2"/>
  <c r="D4936" i="2"/>
  <c r="C4936" i="2"/>
  <c r="B4936" i="2"/>
  <c r="A4936" i="2"/>
  <c r="T4935" i="2"/>
  <c r="S4935" i="2"/>
  <c r="R4935" i="2"/>
  <c r="Q4935" i="2"/>
  <c r="P4935" i="2"/>
  <c r="O4935" i="2"/>
  <c r="N4935" i="2"/>
  <c r="M4935" i="2"/>
  <c r="L4935" i="2"/>
  <c r="K4935" i="2"/>
  <c r="J4935" i="2"/>
  <c r="I4935" i="2"/>
  <c r="H4935" i="2"/>
  <c r="G4935" i="2"/>
  <c r="F4935" i="2"/>
  <c r="E4935" i="2"/>
  <c r="D4935" i="2"/>
  <c r="C4935" i="2"/>
  <c r="B4935" i="2"/>
  <c r="A4935" i="2"/>
  <c r="T4934" i="2"/>
  <c r="S4934" i="2"/>
  <c r="R4934" i="2"/>
  <c r="Q4934" i="2"/>
  <c r="P4934" i="2"/>
  <c r="O4934" i="2"/>
  <c r="N4934" i="2"/>
  <c r="M4934" i="2"/>
  <c r="L4934" i="2"/>
  <c r="K4934" i="2"/>
  <c r="J4934" i="2"/>
  <c r="I4934" i="2"/>
  <c r="H4934" i="2"/>
  <c r="G4934" i="2"/>
  <c r="F4934" i="2"/>
  <c r="E4934" i="2"/>
  <c r="D4934" i="2"/>
  <c r="C4934" i="2"/>
  <c r="B4934" i="2"/>
  <c r="A4934" i="2"/>
  <c r="T4933" i="2"/>
  <c r="S4933" i="2"/>
  <c r="R4933" i="2"/>
  <c r="Q4933" i="2"/>
  <c r="P4933" i="2"/>
  <c r="O4933" i="2"/>
  <c r="N4933" i="2"/>
  <c r="M4933" i="2"/>
  <c r="L4933" i="2"/>
  <c r="K4933" i="2"/>
  <c r="J4933" i="2"/>
  <c r="I4933" i="2"/>
  <c r="H4933" i="2"/>
  <c r="G4933" i="2"/>
  <c r="F4933" i="2"/>
  <c r="E4933" i="2"/>
  <c r="D4933" i="2"/>
  <c r="C4933" i="2"/>
  <c r="B4933" i="2"/>
  <c r="A4933" i="2"/>
  <c r="T4932" i="2"/>
  <c r="S4932" i="2"/>
  <c r="R4932" i="2"/>
  <c r="Q4932" i="2"/>
  <c r="P4932" i="2"/>
  <c r="O4932" i="2"/>
  <c r="N4932" i="2"/>
  <c r="M4932" i="2"/>
  <c r="L4932" i="2"/>
  <c r="K4932" i="2"/>
  <c r="J4932" i="2"/>
  <c r="I4932" i="2"/>
  <c r="H4932" i="2"/>
  <c r="G4932" i="2"/>
  <c r="F4932" i="2"/>
  <c r="E4932" i="2"/>
  <c r="D4932" i="2"/>
  <c r="C4932" i="2"/>
  <c r="B4932" i="2"/>
  <c r="A4932" i="2"/>
  <c r="T4931" i="2"/>
  <c r="S4931" i="2"/>
  <c r="R4931" i="2"/>
  <c r="Q4931" i="2"/>
  <c r="P4931" i="2"/>
  <c r="O4931" i="2"/>
  <c r="N4931" i="2"/>
  <c r="M4931" i="2"/>
  <c r="L4931" i="2"/>
  <c r="K4931" i="2"/>
  <c r="J4931" i="2"/>
  <c r="I4931" i="2"/>
  <c r="H4931" i="2"/>
  <c r="G4931" i="2"/>
  <c r="F4931" i="2"/>
  <c r="E4931" i="2"/>
  <c r="D4931" i="2"/>
  <c r="C4931" i="2"/>
  <c r="B4931" i="2"/>
  <c r="A4931" i="2"/>
  <c r="T4930" i="2"/>
  <c r="S4930" i="2"/>
  <c r="R4930" i="2"/>
  <c r="Q4930" i="2"/>
  <c r="P4930" i="2"/>
  <c r="O4930" i="2"/>
  <c r="N4930" i="2"/>
  <c r="M4930" i="2"/>
  <c r="L4930" i="2"/>
  <c r="K4930" i="2"/>
  <c r="J4930" i="2"/>
  <c r="I4930" i="2"/>
  <c r="H4930" i="2"/>
  <c r="G4930" i="2"/>
  <c r="F4930" i="2"/>
  <c r="E4930" i="2"/>
  <c r="D4930" i="2"/>
  <c r="C4930" i="2"/>
  <c r="B4930" i="2"/>
  <c r="A4930" i="2"/>
  <c r="T4929" i="2"/>
  <c r="S4929" i="2"/>
  <c r="R4929" i="2"/>
  <c r="Q4929" i="2"/>
  <c r="P4929" i="2"/>
  <c r="O4929" i="2"/>
  <c r="N4929" i="2"/>
  <c r="M4929" i="2"/>
  <c r="L4929" i="2"/>
  <c r="K4929" i="2"/>
  <c r="J4929" i="2"/>
  <c r="I4929" i="2"/>
  <c r="H4929" i="2"/>
  <c r="G4929" i="2"/>
  <c r="F4929" i="2"/>
  <c r="E4929" i="2"/>
  <c r="D4929" i="2"/>
  <c r="C4929" i="2"/>
  <c r="B4929" i="2"/>
  <c r="A4929" i="2"/>
  <c r="T4928" i="2"/>
  <c r="S4928" i="2"/>
  <c r="R4928" i="2"/>
  <c r="Q4928" i="2"/>
  <c r="P4928" i="2"/>
  <c r="O4928" i="2"/>
  <c r="N4928" i="2"/>
  <c r="M4928" i="2"/>
  <c r="L4928" i="2"/>
  <c r="K4928" i="2"/>
  <c r="J4928" i="2"/>
  <c r="I4928" i="2"/>
  <c r="H4928" i="2"/>
  <c r="G4928" i="2"/>
  <c r="F4928" i="2"/>
  <c r="E4928" i="2"/>
  <c r="D4928" i="2"/>
  <c r="C4928" i="2"/>
  <c r="B4928" i="2"/>
  <c r="A4928" i="2"/>
  <c r="T4927" i="2"/>
  <c r="S4927" i="2"/>
  <c r="R4927" i="2"/>
  <c r="Q4927" i="2"/>
  <c r="P4927" i="2"/>
  <c r="O4927" i="2"/>
  <c r="N4927" i="2"/>
  <c r="B4927" i="2" s="1"/>
  <c r="M4927" i="2"/>
  <c r="L4927" i="2"/>
  <c r="K4927" i="2"/>
  <c r="J4927" i="2"/>
  <c r="I4927" i="2"/>
  <c r="H4927" i="2"/>
  <c r="G4927" i="2"/>
  <c r="F4927" i="2"/>
  <c r="E4927" i="2"/>
  <c r="D4927" i="2"/>
  <c r="C4927" i="2"/>
  <c r="A4927" i="2"/>
  <c r="T4926" i="2"/>
  <c r="S4926" i="2"/>
  <c r="R4926" i="2"/>
  <c r="Q4926" i="2"/>
  <c r="P4926" i="2"/>
  <c r="O4926" i="2"/>
  <c r="N4926" i="2"/>
  <c r="M4926" i="2"/>
  <c r="L4926" i="2"/>
  <c r="K4926" i="2"/>
  <c r="J4926" i="2"/>
  <c r="I4926" i="2"/>
  <c r="H4926" i="2"/>
  <c r="G4926" i="2"/>
  <c r="F4926" i="2"/>
  <c r="E4926" i="2"/>
  <c r="D4926" i="2"/>
  <c r="C4926" i="2"/>
  <c r="B4926" i="2"/>
  <c r="A4926" i="2"/>
  <c r="T4925" i="2"/>
  <c r="S4925" i="2"/>
  <c r="R4925" i="2"/>
  <c r="Q4925" i="2"/>
  <c r="P4925" i="2"/>
  <c r="O4925" i="2"/>
  <c r="N4925" i="2"/>
  <c r="M4925" i="2"/>
  <c r="L4925" i="2"/>
  <c r="K4925" i="2"/>
  <c r="J4925" i="2"/>
  <c r="I4925" i="2"/>
  <c r="H4925" i="2"/>
  <c r="G4925" i="2"/>
  <c r="F4925" i="2"/>
  <c r="E4925" i="2"/>
  <c r="D4925" i="2"/>
  <c r="C4925" i="2"/>
  <c r="B4925" i="2"/>
  <c r="A4925" i="2"/>
  <c r="T4924" i="2"/>
  <c r="S4924" i="2"/>
  <c r="R4924" i="2"/>
  <c r="Q4924" i="2"/>
  <c r="P4924" i="2"/>
  <c r="O4924" i="2"/>
  <c r="N4924" i="2"/>
  <c r="M4924" i="2"/>
  <c r="L4924" i="2"/>
  <c r="K4924" i="2"/>
  <c r="J4924" i="2"/>
  <c r="I4924" i="2"/>
  <c r="H4924" i="2"/>
  <c r="G4924" i="2"/>
  <c r="F4924" i="2"/>
  <c r="E4924" i="2"/>
  <c r="D4924" i="2"/>
  <c r="C4924" i="2"/>
  <c r="B4924" i="2"/>
  <c r="A4924" i="2"/>
  <c r="T4923" i="2"/>
  <c r="S4923" i="2"/>
  <c r="R4923" i="2"/>
  <c r="Q4923" i="2"/>
  <c r="P4923" i="2"/>
  <c r="O4923" i="2"/>
  <c r="N4923" i="2"/>
  <c r="M4923" i="2"/>
  <c r="L4923" i="2"/>
  <c r="K4923" i="2"/>
  <c r="J4923" i="2"/>
  <c r="I4923" i="2"/>
  <c r="H4923" i="2"/>
  <c r="G4923" i="2"/>
  <c r="F4923" i="2"/>
  <c r="E4923" i="2"/>
  <c r="D4923" i="2"/>
  <c r="C4923" i="2"/>
  <c r="B4923" i="2"/>
  <c r="A4923" i="2"/>
  <c r="T4922" i="2"/>
  <c r="S4922" i="2"/>
  <c r="R4922" i="2"/>
  <c r="Q4922" i="2"/>
  <c r="P4922" i="2"/>
  <c r="O4922" i="2"/>
  <c r="N4922" i="2"/>
  <c r="M4922" i="2"/>
  <c r="L4922" i="2"/>
  <c r="K4922" i="2"/>
  <c r="J4922" i="2"/>
  <c r="I4922" i="2"/>
  <c r="H4922" i="2"/>
  <c r="G4922" i="2"/>
  <c r="F4922" i="2"/>
  <c r="E4922" i="2"/>
  <c r="D4922" i="2"/>
  <c r="C4922" i="2"/>
  <c r="B4922" i="2"/>
  <c r="A4922" i="2"/>
  <c r="T4921" i="2"/>
  <c r="S4921" i="2"/>
  <c r="R4921" i="2"/>
  <c r="Q4921" i="2"/>
  <c r="P4921" i="2"/>
  <c r="O4921" i="2"/>
  <c r="N4921" i="2"/>
  <c r="M4921" i="2"/>
  <c r="L4921" i="2"/>
  <c r="K4921" i="2"/>
  <c r="J4921" i="2"/>
  <c r="I4921" i="2"/>
  <c r="H4921" i="2"/>
  <c r="G4921" i="2"/>
  <c r="F4921" i="2"/>
  <c r="E4921" i="2"/>
  <c r="D4921" i="2"/>
  <c r="C4921" i="2"/>
  <c r="B4921" i="2"/>
  <c r="A4921" i="2"/>
  <c r="T4920" i="2"/>
  <c r="S4920" i="2"/>
  <c r="R4920" i="2"/>
  <c r="Q4920" i="2"/>
  <c r="P4920" i="2"/>
  <c r="O4920" i="2"/>
  <c r="N4920" i="2"/>
  <c r="M4920" i="2"/>
  <c r="L4920" i="2"/>
  <c r="K4920" i="2"/>
  <c r="J4920" i="2"/>
  <c r="I4920" i="2"/>
  <c r="H4920" i="2"/>
  <c r="G4920" i="2"/>
  <c r="F4920" i="2"/>
  <c r="E4920" i="2"/>
  <c r="D4920" i="2"/>
  <c r="C4920" i="2"/>
  <c r="B4920" i="2"/>
  <c r="A4920" i="2"/>
  <c r="T4919" i="2"/>
  <c r="S4919" i="2"/>
  <c r="R4919" i="2"/>
  <c r="Q4919" i="2"/>
  <c r="P4919" i="2"/>
  <c r="O4919" i="2"/>
  <c r="N4919" i="2"/>
  <c r="M4919" i="2"/>
  <c r="L4919" i="2"/>
  <c r="K4919" i="2"/>
  <c r="J4919" i="2"/>
  <c r="I4919" i="2"/>
  <c r="H4919" i="2"/>
  <c r="G4919" i="2"/>
  <c r="F4919" i="2"/>
  <c r="E4919" i="2"/>
  <c r="D4919" i="2"/>
  <c r="C4919" i="2"/>
  <c r="B4919" i="2"/>
  <c r="A4919" i="2"/>
  <c r="T4918" i="2"/>
  <c r="S4918" i="2"/>
  <c r="R4918" i="2"/>
  <c r="Q4918" i="2"/>
  <c r="P4918" i="2"/>
  <c r="O4918" i="2"/>
  <c r="N4918" i="2"/>
  <c r="M4918" i="2"/>
  <c r="L4918" i="2"/>
  <c r="K4918" i="2"/>
  <c r="J4918" i="2"/>
  <c r="I4918" i="2"/>
  <c r="H4918" i="2"/>
  <c r="G4918" i="2"/>
  <c r="F4918" i="2"/>
  <c r="E4918" i="2"/>
  <c r="D4918" i="2"/>
  <c r="C4918" i="2"/>
  <c r="B4918" i="2"/>
  <c r="A4918" i="2"/>
  <c r="T4917" i="2"/>
  <c r="S4917" i="2"/>
  <c r="R4917" i="2"/>
  <c r="Q4917" i="2"/>
  <c r="P4917" i="2"/>
  <c r="O4917" i="2"/>
  <c r="N4917" i="2"/>
  <c r="M4917" i="2"/>
  <c r="L4917" i="2"/>
  <c r="K4917" i="2"/>
  <c r="J4917" i="2"/>
  <c r="I4917" i="2"/>
  <c r="H4917" i="2"/>
  <c r="G4917" i="2"/>
  <c r="F4917" i="2"/>
  <c r="E4917" i="2"/>
  <c r="D4917" i="2"/>
  <c r="C4917" i="2"/>
  <c r="B4917" i="2"/>
  <c r="A4917" i="2"/>
  <c r="T4916" i="2"/>
  <c r="S4916" i="2"/>
  <c r="R4916" i="2"/>
  <c r="Q4916" i="2"/>
  <c r="P4916" i="2"/>
  <c r="O4916" i="2"/>
  <c r="N4916" i="2"/>
  <c r="M4916" i="2"/>
  <c r="L4916" i="2"/>
  <c r="K4916" i="2"/>
  <c r="J4916" i="2"/>
  <c r="I4916" i="2"/>
  <c r="H4916" i="2"/>
  <c r="G4916" i="2"/>
  <c r="F4916" i="2"/>
  <c r="E4916" i="2"/>
  <c r="D4916" i="2"/>
  <c r="C4916" i="2"/>
  <c r="B4916" i="2"/>
  <c r="A4916" i="2"/>
  <c r="T4915" i="2"/>
  <c r="S4915" i="2"/>
  <c r="R4915" i="2"/>
  <c r="Q4915" i="2"/>
  <c r="P4915" i="2"/>
  <c r="O4915" i="2"/>
  <c r="N4915" i="2"/>
  <c r="M4915" i="2"/>
  <c r="L4915" i="2"/>
  <c r="K4915" i="2"/>
  <c r="J4915" i="2"/>
  <c r="I4915" i="2"/>
  <c r="H4915" i="2"/>
  <c r="G4915" i="2"/>
  <c r="F4915" i="2"/>
  <c r="E4915" i="2"/>
  <c r="D4915" i="2"/>
  <c r="C4915" i="2"/>
  <c r="B4915" i="2"/>
  <c r="A4915" i="2"/>
  <c r="T4914" i="2"/>
  <c r="S4914" i="2"/>
  <c r="R4914" i="2"/>
  <c r="Q4914" i="2"/>
  <c r="P4914" i="2"/>
  <c r="O4914" i="2"/>
  <c r="N4914" i="2"/>
  <c r="M4914" i="2"/>
  <c r="L4914" i="2"/>
  <c r="K4914" i="2"/>
  <c r="J4914" i="2"/>
  <c r="I4914" i="2"/>
  <c r="H4914" i="2"/>
  <c r="G4914" i="2"/>
  <c r="F4914" i="2"/>
  <c r="E4914" i="2"/>
  <c r="D4914" i="2"/>
  <c r="C4914" i="2"/>
  <c r="B4914" i="2"/>
  <c r="A4914" i="2"/>
  <c r="T4913" i="2"/>
  <c r="S4913" i="2"/>
  <c r="R4913" i="2"/>
  <c r="Q4913" i="2"/>
  <c r="P4913" i="2"/>
  <c r="O4913" i="2"/>
  <c r="N4913" i="2"/>
  <c r="M4913" i="2"/>
  <c r="L4913" i="2"/>
  <c r="K4913" i="2"/>
  <c r="J4913" i="2"/>
  <c r="I4913" i="2"/>
  <c r="H4913" i="2"/>
  <c r="G4913" i="2"/>
  <c r="F4913" i="2"/>
  <c r="E4913" i="2"/>
  <c r="D4913" i="2"/>
  <c r="C4913" i="2"/>
  <c r="B4913" i="2"/>
  <c r="A4913" i="2"/>
  <c r="T4912" i="2"/>
  <c r="S4912" i="2"/>
  <c r="R4912" i="2"/>
  <c r="Q4912" i="2"/>
  <c r="P4912" i="2"/>
  <c r="O4912" i="2"/>
  <c r="N4912" i="2"/>
  <c r="M4912" i="2"/>
  <c r="L4912" i="2"/>
  <c r="K4912" i="2"/>
  <c r="J4912" i="2"/>
  <c r="I4912" i="2"/>
  <c r="H4912" i="2"/>
  <c r="G4912" i="2"/>
  <c r="F4912" i="2"/>
  <c r="E4912" i="2"/>
  <c r="D4912" i="2"/>
  <c r="C4912" i="2"/>
  <c r="B4912" i="2"/>
  <c r="A4912" i="2"/>
  <c r="T4911" i="2"/>
  <c r="S4911" i="2"/>
  <c r="R4911" i="2"/>
  <c r="Q4911" i="2"/>
  <c r="P4911" i="2"/>
  <c r="O4911" i="2"/>
  <c r="N4911" i="2"/>
  <c r="M4911" i="2"/>
  <c r="L4911" i="2"/>
  <c r="K4911" i="2"/>
  <c r="J4911" i="2"/>
  <c r="I4911" i="2"/>
  <c r="H4911" i="2"/>
  <c r="G4911" i="2"/>
  <c r="F4911" i="2"/>
  <c r="E4911" i="2"/>
  <c r="D4911" i="2"/>
  <c r="C4911" i="2"/>
  <c r="B4911" i="2"/>
  <c r="A4911" i="2"/>
  <c r="T4910" i="2"/>
  <c r="S4910" i="2"/>
  <c r="R4910" i="2"/>
  <c r="Q4910" i="2"/>
  <c r="P4910" i="2"/>
  <c r="O4910" i="2"/>
  <c r="N4910" i="2"/>
  <c r="M4910" i="2"/>
  <c r="L4910" i="2"/>
  <c r="K4910" i="2"/>
  <c r="J4910" i="2"/>
  <c r="I4910" i="2"/>
  <c r="H4910" i="2"/>
  <c r="G4910" i="2"/>
  <c r="F4910" i="2"/>
  <c r="E4910" i="2"/>
  <c r="D4910" i="2"/>
  <c r="C4910" i="2"/>
  <c r="B4910" i="2"/>
  <c r="A4910" i="2"/>
  <c r="T4909" i="2"/>
  <c r="S4909" i="2"/>
  <c r="R4909" i="2"/>
  <c r="Q4909" i="2"/>
  <c r="P4909" i="2"/>
  <c r="O4909" i="2"/>
  <c r="N4909" i="2"/>
  <c r="M4909" i="2"/>
  <c r="L4909" i="2"/>
  <c r="K4909" i="2"/>
  <c r="J4909" i="2"/>
  <c r="I4909" i="2"/>
  <c r="H4909" i="2"/>
  <c r="G4909" i="2"/>
  <c r="F4909" i="2"/>
  <c r="E4909" i="2"/>
  <c r="D4909" i="2"/>
  <c r="C4909" i="2"/>
  <c r="B4909" i="2"/>
  <c r="A4909" i="2"/>
  <c r="T4908" i="2"/>
  <c r="S4908" i="2"/>
  <c r="R4908" i="2"/>
  <c r="Q4908" i="2"/>
  <c r="P4908" i="2"/>
  <c r="O4908" i="2"/>
  <c r="N4908" i="2"/>
  <c r="M4908" i="2"/>
  <c r="L4908" i="2"/>
  <c r="K4908" i="2"/>
  <c r="J4908" i="2"/>
  <c r="I4908" i="2"/>
  <c r="H4908" i="2"/>
  <c r="G4908" i="2"/>
  <c r="F4908" i="2"/>
  <c r="E4908" i="2"/>
  <c r="D4908" i="2"/>
  <c r="C4908" i="2"/>
  <c r="B4908" i="2"/>
  <c r="A4908" i="2"/>
  <c r="T4907" i="2"/>
  <c r="S4907" i="2"/>
  <c r="R4907" i="2"/>
  <c r="Q4907" i="2"/>
  <c r="P4907" i="2"/>
  <c r="O4907" i="2"/>
  <c r="N4907" i="2"/>
  <c r="M4907" i="2"/>
  <c r="L4907" i="2"/>
  <c r="K4907" i="2"/>
  <c r="J4907" i="2"/>
  <c r="I4907" i="2"/>
  <c r="H4907" i="2"/>
  <c r="G4907" i="2"/>
  <c r="F4907" i="2"/>
  <c r="E4907" i="2"/>
  <c r="D4907" i="2"/>
  <c r="C4907" i="2"/>
  <c r="B4907" i="2"/>
  <c r="A4907" i="2"/>
  <c r="T4906" i="2"/>
  <c r="S4906" i="2"/>
  <c r="R4906" i="2"/>
  <c r="Q4906" i="2"/>
  <c r="P4906" i="2"/>
  <c r="O4906" i="2"/>
  <c r="N4906" i="2"/>
  <c r="M4906" i="2"/>
  <c r="L4906" i="2"/>
  <c r="K4906" i="2"/>
  <c r="J4906" i="2"/>
  <c r="I4906" i="2"/>
  <c r="H4906" i="2"/>
  <c r="G4906" i="2"/>
  <c r="F4906" i="2"/>
  <c r="E4906" i="2"/>
  <c r="D4906" i="2"/>
  <c r="C4906" i="2"/>
  <c r="B4906" i="2"/>
  <c r="A4906" i="2"/>
  <c r="T4905" i="2"/>
  <c r="S4905" i="2"/>
  <c r="R4905" i="2"/>
  <c r="Q4905" i="2"/>
  <c r="P4905" i="2"/>
  <c r="O4905" i="2"/>
  <c r="N4905" i="2"/>
  <c r="M4905" i="2"/>
  <c r="L4905" i="2"/>
  <c r="K4905" i="2"/>
  <c r="J4905" i="2"/>
  <c r="I4905" i="2"/>
  <c r="H4905" i="2"/>
  <c r="G4905" i="2"/>
  <c r="F4905" i="2"/>
  <c r="E4905" i="2"/>
  <c r="D4905" i="2"/>
  <c r="C4905" i="2"/>
  <c r="B4905" i="2"/>
  <c r="A4905" i="2"/>
  <c r="T4904" i="2"/>
  <c r="S4904" i="2"/>
  <c r="R4904" i="2"/>
  <c r="Q4904" i="2"/>
  <c r="P4904" i="2"/>
  <c r="O4904" i="2"/>
  <c r="N4904" i="2"/>
  <c r="M4904" i="2"/>
  <c r="L4904" i="2"/>
  <c r="K4904" i="2"/>
  <c r="J4904" i="2"/>
  <c r="I4904" i="2"/>
  <c r="H4904" i="2"/>
  <c r="G4904" i="2"/>
  <c r="F4904" i="2"/>
  <c r="E4904" i="2"/>
  <c r="D4904" i="2"/>
  <c r="C4904" i="2"/>
  <c r="B4904" i="2"/>
  <c r="A4904" i="2"/>
  <c r="T4903" i="2"/>
  <c r="S4903" i="2"/>
  <c r="R4903" i="2"/>
  <c r="Q4903" i="2"/>
  <c r="P4903" i="2"/>
  <c r="O4903" i="2"/>
  <c r="N4903" i="2"/>
  <c r="M4903" i="2"/>
  <c r="L4903" i="2"/>
  <c r="K4903" i="2"/>
  <c r="J4903" i="2"/>
  <c r="I4903" i="2"/>
  <c r="H4903" i="2"/>
  <c r="G4903" i="2"/>
  <c r="F4903" i="2"/>
  <c r="E4903" i="2"/>
  <c r="D4903" i="2"/>
  <c r="C4903" i="2"/>
  <c r="B4903" i="2"/>
  <c r="A4903" i="2"/>
  <c r="T4902" i="2"/>
  <c r="S4902" i="2"/>
  <c r="R4902" i="2"/>
  <c r="Q4902" i="2"/>
  <c r="P4902" i="2"/>
  <c r="O4902" i="2"/>
  <c r="N4902" i="2"/>
  <c r="M4902" i="2"/>
  <c r="L4902" i="2"/>
  <c r="K4902" i="2"/>
  <c r="J4902" i="2"/>
  <c r="I4902" i="2"/>
  <c r="H4902" i="2"/>
  <c r="G4902" i="2"/>
  <c r="F4902" i="2"/>
  <c r="E4902" i="2"/>
  <c r="D4902" i="2"/>
  <c r="C4902" i="2"/>
  <c r="B4902" i="2"/>
  <c r="A4902" i="2"/>
  <c r="T4901" i="2"/>
  <c r="S4901" i="2"/>
  <c r="R4901" i="2"/>
  <c r="Q4901" i="2"/>
  <c r="P4901" i="2"/>
  <c r="O4901" i="2"/>
  <c r="N4901" i="2"/>
  <c r="M4901" i="2"/>
  <c r="L4901" i="2"/>
  <c r="K4901" i="2"/>
  <c r="J4901" i="2"/>
  <c r="I4901" i="2"/>
  <c r="H4901" i="2"/>
  <c r="G4901" i="2"/>
  <c r="F4901" i="2"/>
  <c r="E4901" i="2"/>
  <c r="D4901" i="2"/>
  <c r="C4901" i="2"/>
  <c r="B4901" i="2"/>
  <c r="A4901" i="2"/>
  <c r="T4900" i="2"/>
  <c r="S4900" i="2"/>
  <c r="R4900" i="2"/>
  <c r="Q4900" i="2"/>
  <c r="P4900" i="2"/>
  <c r="O4900" i="2"/>
  <c r="N4900" i="2"/>
  <c r="M4900" i="2"/>
  <c r="L4900" i="2"/>
  <c r="K4900" i="2"/>
  <c r="J4900" i="2"/>
  <c r="I4900" i="2"/>
  <c r="H4900" i="2"/>
  <c r="G4900" i="2"/>
  <c r="F4900" i="2"/>
  <c r="E4900" i="2"/>
  <c r="D4900" i="2"/>
  <c r="C4900" i="2"/>
  <c r="B4900" i="2"/>
  <c r="A4900" i="2"/>
  <c r="T4899" i="2"/>
  <c r="S4899" i="2"/>
  <c r="R4899" i="2"/>
  <c r="Q4899" i="2"/>
  <c r="P4899" i="2"/>
  <c r="O4899" i="2"/>
  <c r="N4899" i="2"/>
  <c r="M4899" i="2"/>
  <c r="L4899" i="2"/>
  <c r="K4899" i="2"/>
  <c r="J4899" i="2"/>
  <c r="I4899" i="2"/>
  <c r="H4899" i="2"/>
  <c r="G4899" i="2"/>
  <c r="F4899" i="2"/>
  <c r="E4899" i="2"/>
  <c r="D4899" i="2"/>
  <c r="C4899" i="2"/>
  <c r="B4899" i="2"/>
  <c r="A4899" i="2"/>
  <c r="T4898" i="2"/>
  <c r="S4898" i="2"/>
  <c r="R4898" i="2"/>
  <c r="Q4898" i="2"/>
  <c r="P4898" i="2"/>
  <c r="O4898" i="2"/>
  <c r="N4898" i="2"/>
  <c r="M4898" i="2"/>
  <c r="L4898" i="2"/>
  <c r="K4898" i="2"/>
  <c r="J4898" i="2"/>
  <c r="I4898" i="2"/>
  <c r="H4898" i="2"/>
  <c r="G4898" i="2"/>
  <c r="F4898" i="2"/>
  <c r="E4898" i="2"/>
  <c r="D4898" i="2"/>
  <c r="C4898" i="2"/>
  <c r="B4898" i="2"/>
  <c r="A4898" i="2"/>
  <c r="T4897" i="2"/>
  <c r="S4897" i="2"/>
  <c r="R4897" i="2"/>
  <c r="Q4897" i="2"/>
  <c r="P4897" i="2"/>
  <c r="O4897" i="2"/>
  <c r="N4897" i="2"/>
  <c r="M4897" i="2"/>
  <c r="L4897" i="2"/>
  <c r="K4897" i="2"/>
  <c r="J4897" i="2"/>
  <c r="I4897" i="2"/>
  <c r="H4897" i="2"/>
  <c r="G4897" i="2"/>
  <c r="F4897" i="2"/>
  <c r="E4897" i="2"/>
  <c r="D4897" i="2"/>
  <c r="C4897" i="2"/>
  <c r="B4897" i="2"/>
  <c r="A4897" i="2"/>
  <c r="T4896" i="2"/>
  <c r="S4896" i="2"/>
  <c r="R4896" i="2"/>
  <c r="Q4896" i="2"/>
  <c r="P4896" i="2"/>
  <c r="O4896" i="2"/>
  <c r="N4896" i="2"/>
  <c r="M4896" i="2"/>
  <c r="L4896" i="2"/>
  <c r="K4896" i="2"/>
  <c r="J4896" i="2"/>
  <c r="I4896" i="2"/>
  <c r="H4896" i="2"/>
  <c r="G4896" i="2"/>
  <c r="F4896" i="2"/>
  <c r="E4896" i="2"/>
  <c r="D4896" i="2"/>
  <c r="C4896" i="2"/>
  <c r="B4896" i="2"/>
  <c r="A4896" i="2"/>
  <c r="T4895" i="2"/>
  <c r="S4895" i="2"/>
  <c r="R4895" i="2"/>
  <c r="Q4895" i="2"/>
  <c r="P4895" i="2"/>
  <c r="O4895" i="2"/>
  <c r="N4895" i="2"/>
  <c r="M4895" i="2"/>
  <c r="L4895" i="2"/>
  <c r="K4895" i="2"/>
  <c r="J4895" i="2"/>
  <c r="I4895" i="2"/>
  <c r="H4895" i="2"/>
  <c r="G4895" i="2"/>
  <c r="F4895" i="2"/>
  <c r="E4895" i="2"/>
  <c r="D4895" i="2"/>
  <c r="C4895" i="2"/>
  <c r="B4895" i="2"/>
  <c r="A4895" i="2"/>
  <c r="T4894" i="2"/>
  <c r="S4894" i="2"/>
  <c r="R4894" i="2"/>
  <c r="Q4894" i="2"/>
  <c r="P4894" i="2"/>
  <c r="O4894" i="2"/>
  <c r="N4894" i="2"/>
  <c r="M4894" i="2"/>
  <c r="L4894" i="2"/>
  <c r="K4894" i="2"/>
  <c r="J4894" i="2"/>
  <c r="I4894" i="2"/>
  <c r="H4894" i="2"/>
  <c r="G4894" i="2"/>
  <c r="F4894" i="2"/>
  <c r="E4894" i="2"/>
  <c r="D4894" i="2"/>
  <c r="C4894" i="2"/>
  <c r="B4894" i="2"/>
  <c r="A4894" i="2"/>
  <c r="T4893" i="2"/>
  <c r="S4893" i="2"/>
  <c r="R4893" i="2"/>
  <c r="Q4893" i="2"/>
  <c r="P4893" i="2"/>
  <c r="O4893" i="2"/>
  <c r="N4893" i="2"/>
  <c r="M4893" i="2"/>
  <c r="L4893" i="2"/>
  <c r="K4893" i="2"/>
  <c r="J4893" i="2"/>
  <c r="I4893" i="2"/>
  <c r="H4893" i="2"/>
  <c r="G4893" i="2"/>
  <c r="F4893" i="2"/>
  <c r="E4893" i="2"/>
  <c r="D4893" i="2"/>
  <c r="C4893" i="2"/>
  <c r="B4893" i="2"/>
  <c r="A4893" i="2"/>
  <c r="T4892" i="2"/>
  <c r="S4892" i="2"/>
  <c r="R4892" i="2"/>
  <c r="Q4892" i="2"/>
  <c r="P4892" i="2"/>
  <c r="O4892" i="2"/>
  <c r="N4892" i="2"/>
  <c r="M4892" i="2"/>
  <c r="L4892" i="2"/>
  <c r="K4892" i="2"/>
  <c r="J4892" i="2"/>
  <c r="I4892" i="2"/>
  <c r="H4892" i="2"/>
  <c r="G4892" i="2"/>
  <c r="F4892" i="2"/>
  <c r="E4892" i="2"/>
  <c r="D4892" i="2"/>
  <c r="C4892" i="2"/>
  <c r="B4892" i="2"/>
  <c r="A4892" i="2"/>
  <c r="T4891" i="2"/>
  <c r="S4891" i="2"/>
  <c r="R4891" i="2"/>
  <c r="Q4891" i="2"/>
  <c r="P4891" i="2"/>
  <c r="O4891" i="2"/>
  <c r="N4891" i="2"/>
  <c r="M4891" i="2"/>
  <c r="L4891" i="2"/>
  <c r="K4891" i="2"/>
  <c r="J4891" i="2"/>
  <c r="I4891" i="2"/>
  <c r="H4891" i="2"/>
  <c r="G4891" i="2"/>
  <c r="F4891" i="2"/>
  <c r="E4891" i="2"/>
  <c r="D4891" i="2"/>
  <c r="C4891" i="2"/>
  <c r="B4891" i="2"/>
  <c r="A4891" i="2"/>
  <c r="T4890" i="2"/>
  <c r="S4890" i="2"/>
  <c r="R4890" i="2"/>
  <c r="Q4890" i="2"/>
  <c r="P4890" i="2"/>
  <c r="O4890" i="2"/>
  <c r="N4890" i="2"/>
  <c r="M4890" i="2"/>
  <c r="L4890" i="2"/>
  <c r="K4890" i="2"/>
  <c r="J4890" i="2"/>
  <c r="I4890" i="2"/>
  <c r="H4890" i="2"/>
  <c r="G4890" i="2"/>
  <c r="F4890" i="2"/>
  <c r="E4890" i="2"/>
  <c r="D4890" i="2"/>
  <c r="C4890" i="2"/>
  <c r="B4890" i="2"/>
  <c r="A4890" i="2"/>
  <c r="T4889" i="2"/>
  <c r="S4889" i="2"/>
  <c r="R4889" i="2"/>
  <c r="Q4889" i="2"/>
  <c r="P4889" i="2"/>
  <c r="O4889" i="2"/>
  <c r="N4889" i="2"/>
  <c r="M4889" i="2"/>
  <c r="L4889" i="2"/>
  <c r="K4889" i="2"/>
  <c r="J4889" i="2"/>
  <c r="I4889" i="2"/>
  <c r="H4889" i="2"/>
  <c r="G4889" i="2"/>
  <c r="F4889" i="2"/>
  <c r="E4889" i="2"/>
  <c r="D4889" i="2"/>
  <c r="C4889" i="2"/>
  <c r="B4889" i="2"/>
  <c r="A4889" i="2"/>
  <c r="T4888" i="2"/>
  <c r="S4888" i="2"/>
  <c r="R4888" i="2"/>
  <c r="Q4888" i="2"/>
  <c r="P4888" i="2"/>
  <c r="O4888" i="2"/>
  <c r="N4888" i="2"/>
  <c r="M4888" i="2"/>
  <c r="L4888" i="2"/>
  <c r="K4888" i="2"/>
  <c r="J4888" i="2"/>
  <c r="I4888" i="2"/>
  <c r="H4888" i="2"/>
  <c r="G4888" i="2"/>
  <c r="F4888" i="2"/>
  <c r="E4888" i="2"/>
  <c r="D4888" i="2"/>
  <c r="C4888" i="2"/>
  <c r="B4888" i="2"/>
  <c r="A4888" i="2"/>
  <c r="T4887" i="2"/>
  <c r="S4887" i="2"/>
  <c r="R4887" i="2"/>
  <c r="Q4887" i="2"/>
  <c r="P4887" i="2"/>
  <c r="O4887" i="2"/>
  <c r="N4887" i="2"/>
  <c r="M4887" i="2"/>
  <c r="L4887" i="2"/>
  <c r="K4887" i="2"/>
  <c r="J4887" i="2"/>
  <c r="I4887" i="2"/>
  <c r="H4887" i="2"/>
  <c r="G4887" i="2"/>
  <c r="F4887" i="2"/>
  <c r="E4887" i="2"/>
  <c r="D4887" i="2"/>
  <c r="C4887" i="2"/>
  <c r="B4887" i="2"/>
  <c r="A4887" i="2"/>
  <c r="T4886" i="2"/>
  <c r="S4886" i="2"/>
  <c r="R4886" i="2"/>
  <c r="Q4886" i="2"/>
  <c r="P4886" i="2"/>
  <c r="O4886" i="2"/>
  <c r="N4886" i="2"/>
  <c r="M4886" i="2"/>
  <c r="L4886" i="2"/>
  <c r="K4886" i="2"/>
  <c r="J4886" i="2"/>
  <c r="I4886" i="2"/>
  <c r="H4886" i="2"/>
  <c r="G4886" i="2"/>
  <c r="F4886" i="2"/>
  <c r="E4886" i="2"/>
  <c r="D4886" i="2"/>
  <c r="C4886" i="2"/>
  <c r="B4886" i="2"/>
  <c r="A4886" i="2"/>
  <c r="T4885" i="2"/>
  <c r="S4885" i="2"/>
  <c r="R4885" i="2"/>
  <c r="Q4885" i="2"/>
  <c r="P4885" i="2"/>
  <c r="O4885" i="2"/>
  <c r="N4885" i="2"/>
  <c r="M4885" i="2"/>
  <c r="L4885" i="2"/>
  <c r="K4885" i="2"/>
  <c r="J4885" i="2"/>
  <c r="I4885" i="2"/>
  <c r="H4885" i="2"/>
  <c r="G4885" i="2"/>
  <c r="F4885" i="2"/>
  <c r="E4885" i="2"/>
  <c r="D4885" i="2"/>
  <c r="C4885" i="2"/>
  <c r="B4885" i="2"/>
  <c r="A4885" i="2"/>
  <c r="T4884" i="2"/>
  <c r="S4884" i="2"/>
  <c r="R4884" i="2"/>
  <c r="Q4884" i="2"/>
  <c r="P4884" i="2"/>
  <c r="O4884" i="2"/>
  <c r="N4884" i="2"/>
  <c r="M4884" i="2"/>
  <c r="L4884" i="2"/>
  <c r="K4884" i="2"/>
  <c r="J4884" i="2"/>
  <c r="I4884" i="2"/>
  <c r="H4884" i="2"/>
  <c r="G4884" i="2"/>
  <c r="F4884" i="2"/>
  <c r="E4884" i="2"/>
  <c r="D4884" i="2"/>
  <c r="C4884" i="2"/>
  <c r="B4884" i="2"/>
  <c r="A4884" i="2"/>
  <c r="T4883" i="2"/>
  <c r="S4883" i="2"/>
  <c r="R4883" i="2"/>
  <c r="Q4883" i="2"/>
  <c r="P4883" i="2"/>
  <c r="O4883" i="2"/>
  <c r="N4883" i="2"/>
  <c r="M4883" i="2"/>
  <c r="L4883" i="2"/>
  <c r="K4883" i="2"/>
  <c r="J4883" i="2"/>
  <c r="I4883" i="2"/>
  <c r="H4883" i="2"/>
  <c r="G4883" i="2"/>
  <c r="F4883" i="2"/>
  <c r="E4883" i="2"/>
  <c r="D4883" i="2"/>
  <c r="C4883" i="2"/>
  <c r="B4883" i="2"/>
  <c r="A4883" i="2"/>
  <c r="T4882" i="2"/>
  <c r="S4882" i="2"/>
  <c r="R4882" i="2"/>
  <c r="Q4882" i="2"/>
  <c r="P4882" i="2"/>
  <c r="O4882" i="2"/>
  <c r="N4882" i="2"/>
  <c r="M4882" i="2"/>
  <c r="L4882" i="2"/>
  <c r="K4882" i="2"/>
  <c r="J4882" i="2"/>
  <c r="I4882" i="2"/>
  <c r="H4882" i="2"/>
  <c r="G4882" i="2"/>
  <c r="F4882" i="2"/>
  <c r="E4882" i="2"/>
  <c r="D4882" i="2"/>
  <c r="C4882" i="2"/>
  <c r="B4882" i="2"/>
  <c r="A4882" i="2"/>
  <c r="T4881" i="2"/>
  <c r="S4881" i="2"/>
  <c r="R4881" i="2"/>
  <c r="Q4881" i="2"/>
  <c r="P4881" i="2"/>
  <c r="O4881" i="2"/>
  <c r="N4881" i="2"/>
  <c r="M4881" i="2"/>
  <c r="L4881" i="2"/>
  <c r="K4881" i="2"/>
  <c r="J4881" i="2"/>
  <c r="I4881" i="2"/>
  <c r="H4881" i="2"/>
  <c r="G4881" i="2"/>
  <c r="F4881" i="2"/>
  <c r="E4881" i="2"/>
  <c r="D4881" i="2"/>
  <c r="C4881" i="2"/>
  <c r="B4881" i="2"/>
  <c r="A4881" i="2"/>
  <c r="T4880" i="2"/>
  <c r="S4880" i="2"/>
  <c r="R4880" i="2"/>
  <c r="Q4880" i="2"/>
  <c r="P4880" i="2"/>
  <c r="O4880" i="2"/>
  <c r="N4880" i="2"/>
  <c r="M4880" i="2"/>
  <c r="L4880" i="2"/>
  <c r="K4880" i="2"/>
  <c r="J4880" i="2"/>
  <c r="I4880" i="2"/>
  <c r="H4880" i="2"/>
  <c r="G4880" i="2"/>
  <c r="F4880" i="2"/>
  <c r="E4880" i="2"/>
  <c r="D4880" i="2"/>
  <c r="C4880" i="2"/>
  <c r="B4880" i="2"/>
  <c r="A4880" i="2"/>
  <c r="T4879" i="2"/>
  <c r="S4879" i="2"/>
  <c r="R4879" i="2"/>
  <c r="Q4879" i="2"/>
  <c r="P4879" i="2"/>
  <c r="O4879" i="2"/>
  <c r="N4879" i="2"/>
  <c r="M4879" i="2"/>
  <c r="L4879" i="2"/>
  <c r="K4879" i="2"/>
  <c r="J4879" i="2"/>
  <c r="I4879" i="2"/>
  <c r="H4879" i="2"/>
  <c r="G4879" i="2"/>
  <c r="F4879" i="2"/>
  <c r="E4879" i="2"/>
  <c r="D4879" i="2"/>
  <c r="C4879" i="2"/>
  <c r="B4879" i="2"/>
  <c r="A4879" i="2"/>
  <c r="T4878" i="2"/>
  <c r="S4878" i="2"/>
  <c r="R4878" i="2"/>
  <c r="Q4878" i="2"/>
  <c r="P4878" i="2"/>
  <c r="O4878" i="2"/>
  <c r="N4878" i="2"/>
  <c r="M4878" i="2"/>
  <c r="L4878" i="2"/>
  <c r="K4878" i="2"/>
  <c r="J4878" i="2"/>
  <c r="I4878" i="2"/>
  <c r="H4878" i="2"/>
  <c r="G4878" i="2"/>
  <c r="F4878" i="2"/>
  <c r="E4878" i="2"/>
  <c r="D4878" i="2"/>
  <c r="C4878" i="2"/>
  <c r="B4878" i="2"/>
  <c r="A4878" i="2"/>
  <c r="T4877" i="2"/>
  <c r="S4877" i="2"/>
  <c r="R4877" i="2"/>
  <c r="Q4877" i="2"/>
  <c r="P4877" i="2"/>
  <c r="O4877" i="2"/>
  <c r="N4877" i="2"/>
  <c r="M4877" i="2"/>
  <c r="L4877" i="2"/>
  <c r="K4877" i="2"/>
  <c r="J4877" i="2"/>
  <c r="I4877" i="2"/>
  <c r="H4877" i="2"/>
  <c r="G4877" i="2"/>
  <c r="F4877" i="2"/>
  <c r="E4877" i="2"/>
  <c r="D4877" i="2"/>
  <c r="C4877" i="2"/>
  <c r="B4877" i="2"/>
  <c r="A4877" i="2"/>
  <c r="T4876" i="2"/>
  <c r="S4876" i="2"/>
  <c r="R4876" i="2"/>
  <c r="Q4876" i="2"/>
  <c r="P4876" i="2"/>
  <c r="O4876" i="2"/>
  <c r="N4876" i="2"/>
  <c r="M4876" i="2"/>
  <c r="L4876" i="2"/>
  <c r="K4876" i="2"/>
  <c r="J4876" i="2"/>
  <c r="I4876" i="2"/>
  <c r="H4876" i="2"/>
  <c r="G4876" i="2"/>
  <c r="F4876" i="2"/>
  <c r="E4876" i="2"/>
  <c r="D4876" i="2"/>
  <c r="C4876" i="2"/>
  <c r="B4876" i="2"/>
  <c r="A4876" i="2"/>
  <c r="T4875" i="2"/>
  <c r="S4875" i="2"/>
  <c r="R4875" i="2"/>
  <c r="Q4875" i="2"/>
  <c r="P4875" i="2"/>
  <c r="O4875" i="2"/>
  <c r="N4875" i="2"/>
  <c r="M4875" i="2"/>
  <c r="L4875" i="2"/>
  <c r="K4875" i="2"/>
  <c r="J4875" i="2"/>
  <c r="I4875" i="2"/>
  <c r="H4875" i="2"/>
  <c r="G4875" i="2"/>
  <c r="F4875" i="2"/>
  <c r="E4875" i="2"/>
  <c r="D4875" i="2"/>
  <c r="C4875" i="2"/>
  <c r="B4875" i="2"/>
  <c r="A4875" i="2"/>
  <c r="T4874" i="2"/>
  <c r="S4874" i="2"/>
  <c r="R4874" i="2"/>
  <c r="Q4874" i="2"/>
  <c r="P4874" i="2"/>
  <c r="O4874" i="2"/>
  <c r="N4874" i="2"/>
  <c r="M4874" i="2"/>
  <c r="L4874" i="2"/>
  <c r="K4874" i="2"/>
  <c r="J4874" i="2"/>
  <c r="I4874" i="2"/>
  <c r="H4874" i="2"/>
  <c r="G4874" i="2"/>
  <c r="F4874" i="2"/>
  <c r="E4874" i="2"/>
  <c r="D4874" i="2"/>
  <c r="C4874" i="2"/>
  <c r="B4874" i="2"/>
  <c r="A4874" i="2"/>
  <c r="T4873" i="2"/>
  <c r="S4873" i="2"/>
  <c r="R4873" i="2"/>
  <c r="Q4873" i="2"/>
  <c r="P4873" i="2"/>
  <c r="O4873" i="2"/>
  <c r="N4873" i="2"/>
  <c r="M4873" i="2"/>
  <c r="L4873" i="2"/>
  <c r="K4873" i="2"/>
  <c r="J4873" i="2"/>
  <c r="I4873" i="2"/>
  <c r="H4873" i="2"/>
  <c r="G4873" i="2"/>
  <c r="F4873" i="2"/>
  <c r="E4873" i="2"/>
  <c r="D4873" i="2"/>
  <c r="C4873" i="2"/>
  <c r="B4873" i="2"/>
  <c r="A4873" i="2"/>
  <c r="T4872" i="2"/>
  <c r="S4872" i="2"/>
  <c r="R4872" i="2"/>
  <c r="Q4872" i="2"/>
  <c r="P4872" i="2"/>
  <c r="O4872" i="2"/>
  <c r="N4872" i="2"/>
  <c r="M4872" i="2"/>
  <c r="L4872" i="2"/>
  <c r="K4872" i="2"/>
  <c r="J4872" i="2"/>
  <c r="I4872" i="2"/>
  <c r="H4872" i="2"/>
  <c r="G4872" i="2"/>
  <c r="F4872" i="2"/>
  <c r="E4872" i="2"/>
  <c r="D4872" i="2"/>
  <c r="C4872" i="2"/>
  <c r="B4872" i="2"/>
  <c r="A4872" i="2"/>
  <c r="T4871" i="2"/>
  <c r="S4871" i="2"/>
  <c r="R4871" i="2"/>
  <c r="Q4871" i="2"/>
  <c r="P4871" i="2"/>
  <c r="O4871" i="2"/>
  <c r="N4871" i="2"/>
  <c r="M4871" i="2"/>
  <c r="L4871" i="2"/>
  <c r="K4871" i="2"/>
  <c r="J4871" i="2"/>
  <c r="I4871" i="2"/>
  <c r="H4871" i="2"/>
  <c r="G4871" i="2"/>
  <c r="F4871" i="2"/>
  <c r="E4871" i="2"/>
  <c r="D4871" i="2"/>
  <c r="C4871" i="2"/>
  <c r="B4871" i="2"/>
  <c r="A4871" i="2"/>
  <c r="T4870" i="2"/>
  <c r="S4870" i="2"/>
  <c r="R4870" i="2"/>
  <c r="Q4870" i="2"/>
  <c r="P4870" i="2"/>
  <c r="O4870" i="2"/>
  <c r="N4870" i="2"/>
  <c r="M4870" i="2"/>
  <c r="L4870" i="2"/>
  <c r="K4870" i="2"/>
  <c r="J4870" i="2"/>
  <c r="I4870" i="2"/>
  <c r="H4870" i="2"/>
  <c r="G4870" i="2"/>
  <c r="F4870" i="2"/>
  <c r="E4870" i="2"/>
  <c r="D4870" i="2"/>
  <c r="C4870" i="2"/>
  <c r="B4870" i="2"/>
  <c r="A4870" i="2"/>
  <c r="T4869" i="2"/>
  <c r="S4869" i="2"/>
  <c r="R4869" i="2"/>
  <c r="Q4869" i="2"/>
  <c r="P4869" i="2"/>
  <c r="O4869" i="2"/>
  <c r="N4869" i="2"/>
  <c r="M4869" i="2"/>
  <c r="L4869" i="2"/>
  <c r="K4869" i="2"/>
  <c r="J4869" i="2"/>
  <c r="I4869" i="2"/>
  <c r="H4869" i="2"/>
  <c r="G4869" i="2"/>
  <c r="F4869" i="2"/>
  <c r="E4869" i="2"/>
  <c r="D4869" i="2"/>
  <c r="C4869" i="2"/>
  <c r="B4869" i="2"/>
  <c r="A4869" i="2"/>
  <c r="T4868" i="2"/>
  <c r="S4868" i="2"/>
  <c r="R4868" i="2"/>
  <c r="Q4868" i="2"/>
  <c r="P4868" i="2"/>
  <c r="O4868" i="2"/>
  <c r="N4868" i="2"/>
  <c r="M4868" i="2"/>
  <c r="L4868" i="2"/>
  <c r="K4868" i="2"/>
  <c r="J4868" i="2"/>
  <c r="I4868" i="2"/>
  <c r="H4868" i="2"/>
  <c r="G4868" i="2"/>
  <c r="F4868" i="2"/>
  <c r="E4868" i="2"/>
  <c r="D4868" i="2"/>
  <c r="C4868" i="2"/>
  <c r="B4868" i="2"/>
  <c r="A4868" i="2"/>
  <c r="T4867" i="2"/>
  <c r="S4867" i="2"/>
  <c r="R4867" i="2"/>
  <c r="Q4867" i="2"/>
  <c r="P4867" i="2"/>
  <c r="O4867" i="2"/>
  <c r="N4867" i="2"/>
  <c r="M4867" i="2"/>
  <c r="L4867" i="2"/>
  <c r="K4867" i="2"/>
  <c r="J4867" i="2"/>
  <c r="I4867" i="2"/>
  <c r="H4867" i="2"/>
  <c r="G4867" i="2"/>
  <c r="F4867" i="2"/>
  <c r="E4867" i="2"/>
  <c r="D4867" i="2"/>
  <c r="C4867" i="2"/>
  <c r="B4867" i="2"/>
  <c r="A4867" i="2"/>
  <c r="T4866" i="2"/>
  <c r="S4866" i="2"/>
  <c r="R4866" i="2"/>
  <c r="Q4866" i="2"/>
  <c r="P4866" i="2"/>
  <c r="O4866" i="2"/>
  <c r="N4866" i="2"/>
  <c r="B4866" i="2" s="1"/>
  <c r="M4866" i="2"/>
  <c r="L4866" i="2"/>
  <c r="K4866" i="2"/>
  <c r="J4866" i="2"/>
  <c r="I4866" i="2"/>
  <c r="H4866" i="2"/>
  <c r="G4866" i="2"/>
  <c r="F4866" i="2"/>
  <c r="E4866" i="2"/>
  <c r="D4866" i="2"/>
  <c r="C4866" i="2"/>
  <c r="A4866" i="2"/>
  <c r="T4865" i="2"/>
  <c r="S4865" i="2"/>
  <c r="R4865" i="2"/>
  <c r="Q4865" i="2"/>
  <c r="P4865" i="2"/>
  <c r="O4865" i="2"/>
  <c r="N4865" i="2"/>
  <c r="M4865" i="2"/>
  <c r="L4865" i="2"/>
  <c r="K4865" i="2"/>
  <c r="J4865" i="2"/>
  <c r="I4865" i="2"/>
  <c r="H4865" i="2"/>
  <c r="G4865" i="2"/>
  <c r="F4865" i="2"/>
  <c r="E4865" i="2"/>
  <c r="D4865" i="2"/>
  <c r="C4865" i="2"/>
  <c r="B4865" i="2"/>
  <c r="A4865" i="2"/>
  <c r="T4864" i="2"/>
  <c r="S4864" i="2"/>
  <c r="R4864" i="2"/>
  <c r="Q4864" i="2"/>
  <c r="P4864" i="2"/>
  <c r="O4864" i="2"/>
  <c r="N4864" i="2"/>
  <c r="M4864" i="2"/>
  <c r="L4864" i="2"/>
  <c r="K4864" i="2"/>
  <c r="J4864" i="2"/>
  <c r="I4864" i="2"/>
  <c r="H4864" i="2"/>
  <c r="G4864" i="2"/>
  <c r="F4864" i="2"/>
  <c r="E4864" i="2"/>
  <c r="D4864" i="2"/>
  <c r="C4864" i="2"/>
  <c r="B4864" i="2"/>
  <c r="A4864" i="2"/>
  <c r="T4863" i="2"/>
  <c r="S4863" i="2"/>
  <c r="R4863" i="2"/>
  <c r="Q4863" i="2"/>
  <c r="P4863" i="2"/>
  <c r="O4863" i="2"/>
  <c r="N4863" i="2"/>
  <c r="M4863" i="2"/>
  <c r="L4863" i="2"/>
  <c r="K4863" i="2"/>
  <c r="J4863" i="2"/>
  <c r="I4863" i="2"/>
  <c r="H4863" i="2"/>
  <c r="G4863" i="2"/>
  <c r="F4863" i="2"/>
  <c r="E4863" i="2"/>
  <c r="D4863" i="2"/>
  <c r="C4863" i="2"/>
  <c r="B4863" i="2"/>
  <c r="A4863" i="2"/>
  <c r="T4862" i="2"/>
  <c r="S4862" i="2"/>
  <c r="R4862" i="2"/>
  <c r="Q4862" i="2"/>
  <c r="P4862" i="2"/>
  <c r="O4862" i="2"/>
  <c r="N4862" i="2"/>
  <c r="M4862" i="2"/>
  <c r="L4862" i="2"/>
  <c r="K4862" i="2"/>
  <c r="J4862" i="2"/>
  <c r="I4862" i="2"/>
  <c r="H4862" i="2"/>
  <c r="G4862" i="2"/>
  <c r="F4862" i="2"/>
  <c r="E4862" i="2"/>
  <c r="D4862" i="2"/>
  <c r="C4862" i="2"/>
  <c r="B4862" i="2"/>
  <c r="A4862" i="2"/>
  <c r="T4861" i="2"/>
  <c r="S4861" i="2"/>
  <c r="R4861" i="2"/>
  <c r="Q4861" i="2"/>
  <c r="P4861" i="2"/>
  <c r="O4861" i="2"/>
  <c r="N4861" i="2"/>
  <c r="M4861" i="2"/>
  <c r="L4861" i="2"/>
  <c r="K4861" i="2"/>
  <c r="J4861" i="2"/>
  <c r="I4861" i="2"/>
  <c r="H4861" i="2"/>
  <c r="G4861" i="2"/>
  <c r="F4861" i="2"/>
  <c r="E4861" i="2"/>
  <c r="D4861" i="2"/>
  <c r="C4861" i="2"/>
  <c r="B4861" i="2"/>
  <c r="A4861" i="2"/>
  <c r="T4860" i="2"/>
  <c r="S4860" i="2"/>
  <c r="R4860" i="2"/>
  <c r="Q4860" i="2"/>
  <c r="P4860" i="2"/>
  <c r="O4860" i="2"/>
  <c r="N4860" i="2"/>
  <c r="M4860" i="2"/>
  <c r="L4860" i="2"/>
  <c r="K4860" i="2"/>
  <c r="J4860" i="2"/>
  <c r="I4860" i="2"/>
  <c r="H4860" i="2"/>
  <c r="G4860" i="2"/>
  <c r="F4860" i="2"/>
  <c r="E4860" i="2"/>
  <c r="D4860" i="2"/>
  <c r="C4860" i="2"/>
  <c r="B4860" i="2"/>
  <c r="A4860" i="2"/>
  <c r="T4859" i="2"/>
  <c r="S4859" i="2"/>
  <c r="R4859" i="2"/>
  <c r="Q4859" i="2"/>
  <c r="P4859" i="2"/>
  <c r="O4859" i="2"/>
  <c r="N4859" i="2"/>
  <c r="M4859" i="2"/>
  <c r="L4859" i="2"/>
  <c r="K4859" i="2"/>
  <c r="J4859" i="2"/>
  <c r="I4859" i="2"/>
  <c r="H4859" i="2"/>
  <c r="G4859" i="2"/>
  <c r="F4859" i="2"/>
  <c r="E4859" i="2"/>
  <c r="D4859" i="2"/>
  <c r="C4859" i="2"/>
  <c r="B4859" i="2"/>
  <c r="A4859" i="2"/>
  <c r="T4858" i="2"/>
  <c r="S4858" i="2"/>
  <c r="R4858" i="2"/>
  <c r="Q4858" i="2"/>
  <c r="P4858" i="2"/>
  <c r="O4858" i="2"/>
  <c r="N4858" i="2"/>
  <c r="M4858" i="2"/>
  <c r="L4858" i="2"/>
  <c r="K4858" i="2"/>
  <c r="J4858" i="2"/>
  <c r="I4858" i="2"/>
  <c r="H4858" i="2"/>
  <c r="G4858" i="2"/>
  <c r="F4858" i="2"/>
  <c r="E4858" i="2"/>
  <c r="D4858" i="2"/>
  <c r="C4858" i="2"/>
  <c r="B4858" i="2"/>
  <c r="A4858" i="2"/>
  <c r="T4857" i="2"/>
  <c r="S4857" i="2"/>
  <c r="R4857" i="2"/>
  <c r="Q4857" i="2"/>
  <c r="P4857" i="2"/>
  <c r="O4857" i="2"/>
  <c r="N4857" i="2"/>
  <c r="M4857" i="2"/>
  <c r="L4857" i="2"/>
  <c r="K4857" i="2"/>
  <c r="J4857" i="2"/>
  <c r="I4857" i="2"/>
  <c r="H4857" i="2"/>
  <c r="G4857" i="2"/>
  <c r="F4857" i="2"/>
  <c r="E4857" i="2"/>
  <c r="D4857" i="2"/>
  <c r="C4857" i="2"/>
  <c r="B4857" i="2"/>
  <c r="A4857" i="2"/>
  <c r="T4856" i="2"/>
  <c r="S4856" i="2"/>
  <c r="R4856" i="2"/>
  <c r="Q4856" i="2"/>
  <c r="P4856" i="2"/>
  <c r="O4856" i="2"/>
  <c r="N4856" i="2"/>
  <c r="M4856" i="2"/>
  <c r="L4856" i="2"/>
  <c r="K4856" i="2"/>
  <c r="J4856" i="2"/>
  <c r="I4856" i="2"/>
  <c r="H4856" i="2"/>
  <c r="G4856" i="2"/>
  <c r="F4856" i="2"/>
  <c r="E4856" i="2"/>
  <c r="D4856" i="2"/>
  <c r="C4856" i="2"/>
  <c r="B4856" i="2"/>
  <c r="A4856" i="2"/>
  <c r="T4855" i="2"/>
  <c r="S4855" i="2"/>
  <c r="R4855" i="2"/>
  <c r="Q4855" i="2"/>
  <c r="P4855" i="2"/>
  <c r="O4855" i="2"/>
  <c r="N4855" i="2"/>
  <c r="M4855" i="2"/>
  <c r="L4855" i="2"/>
  <c r="K4855" i="2"/>
  <c r="J4855" i="2"/>
  <c r="I4855" i="2"/>
  <c r="H4855" i="2"/>
  <c r="G4855" i="2"/>
  <c r="F4855" i="2"/>
  <c r="E4855" i="2"/>
  <c r="D4855" i="2"/>
  <c r="C4855" i="2"/>
  <c r="B4855" i="2"/>
  <c r="A4855" i="2"/>
  <c r="T4854" i="2"/>
  <c r="S4854" i="2"/>
  <c r="R4854" i="2"/>
  <c r="Q4854" i="2"/>
  <c r="P4854" i="2"/>
  <c r="O4854" i="2"/>
  <c r="N4854" i="2"/>
  <c r="M4854" i="2"/>
  <c r="L4854" i="2"/>
  <c r="K4854" i="2"/>
  <c r="J4854" i="2"/>
  <c r="I4854" i="2"/>
  <c r="H4854" i="2"/>
  <c r="G4854" i="2"/>
  <c r="F4854" i="2"/>
  <c r="E4854" i="2"/>
  <c r="D4854" i="2"/>
  <c r="C4854" i="2"/>
  <c r="B4854" i="2"/>
  <c r="A4854" i="2"/>
  <c r="T4853" i="2"/>
  <c r="S4853" i="2"/>
  <c r="R4853" i="2"/>
  <c r="Q4853" i="2"/>
  <c r="P4853" i="2"/>
  <c r="O4853" i="2"/>
  <c r="N4853" i="2"/>
  <c r="M4853" i="2"/>
  <c r="L4853" i="2"/>
  <c r="K4853" i="2"/>
  <c r="J4853" i="2"/>
  <c r="I4853" i="2"/>
  <c r="H4853" i="2"/>
  <c r="G4853" i="2"/>
  <c r="F4853" i="2"/>
  <c r="E4853" i="2"/>
  <c r="D4853" i="2"/>
  <c r="C4853" i="2"/>
  <c r="B4853" i="2"/>
  <c r="A4853" i="2"/>
  <c r="T4852" i="2"/>
  <c r="S4852" i="2"/>
  <c r="R4852" i="2"/>
  <c r="Q4852" i="2"/>
  <c r="P4852" i="2"/>
  <c r="O4852" i="2"/>
  <c r="N4852" i="2"/>
  <c r="M4852" i="2"/>
  <c r="L4852" i="2"/>
  <c r="K4852" i="2"/>
  <c r="J4852" i="2"/>
  <c r="I4852" i="2"/>
  <c r="H4852" i="2"/>
  <c r="G4852" i="2"/>
  <c r="F4852" i="2"/>
  <c r="E4852" i="2"/>
  <c r="D4852" i="2"/>
  <c r="C4852" i="2"/>
  <c r="B4852" i="2"/>
  <c r="A4852" i="2"/>
  <c r="T4851" i="2"/>
  <c r="S4851" i="2"/>
  <c r="R4851" i="2"/>
  <c r="Q4851" i="2"/>
  <c r="P4851" i="2"/>
  <c r="O4851" i="2"/>
  <c r="N4851" i="2"/>
  <c r="M4851" i="2"/>
  <c r="L4851" i="2"/>
  <c r="K4851" i="2"/>
  <c r="J4851" i="2"/>
  <c r="I4851" i="2"/>
  <c r="H4851" i="2"/>
  <c r="G4851" i="2"/>
  <c r="F4851" i="2"/>
  <c r="E4851" i="2"/>
  <c r="D4851" i="2"/>
  <c r="C4851" i="2"/>
  <c r="B4851" i="2"/>
  <c r="A4851" i="2"/>
  <c r="T4850" i="2"/>
  <c r="S4850" i="2"/>
  <c r="R4850" i="2"/>
  <c r="Q4850" i="2"/>
  <c r="P4850" i="2"/>
  <c r="O4850" i="2"/>
  <c r="N4850" i="2"/>
  <c r="M4850" i="2"/>
  <c r="L4850" i="2"/>
  <c r="K4850" i="2"/>
  <c r="J4850" i="2"/>
  <c r="I4850" i="2"/>
  <c r="H4850" i="2"/>
  <c r="G4850" i="2"/>
  <c r="F4850" i="2"/>
  <c r="E4850" i="2"/>
  <c r="D4850" i="2"/>
  <c r="C4850" i="2"/>
  <c r="B4850" i="2"/>
  <c r="A4850" i="2"/>
  <c r="T4849" i="2"/>
  <c r="S4849" i="2"/>
  <c r="R4849" i="2"/>
  <c r="Q4849" i="2"/>
  <c r="P4849" i="2"/>
  <c r="O4849" i="2"/>
  <c r="N4849" i="2"/>
  <c r="M4849" i="2"/>
  <c r="L4849" i="2"/>
  <c r="K4849" i="2"/>
  <c r="J4849" i="2"/>
  <c r="I4849" i="2"/>
  <c r="H4849" i="2"/>
  <c r="G4849" i="2"/>
  <c r="F4849" i="2"/>
  <c r="E4849" i="2"/>
  <c r="D4849" i="2"/>
  <c r="C4849" i="2"/>
  <c r="B4849" i="2"/>
  <c r="A4849" i="2"/>
  <c r="T4848" i="2"/>
  <c r="S4848" i="2"/>
  <c r="R4848" i="2"/>
  <c r="Q4848" i="2"/>
  <c r="P4848" i="2"/>
  <c r="O4848" i="2"/>
  <c r="N4848" i="2"/>
  <c r="M4848" i="2"/>
  <c r="L4848" i="2"/>
  <c r="K4848" i="2"/>
  <c r="J4848" i="2"/>
  <c r="I4848" i="2"/>
  <c r="H4848" i="2"/>
  <c r="G4848" i="2"/>
  <c r="F4848" i="2"/>
  <c r="E4848" i="2"/>
  <c r="D4848" i="2"/>
  <c r="C4848" i="2"/>
  <c r="B4848" i="2"/>
  <c r="A4848" i="2"/>
  <c r="T4847" i="2"/>
  <c r="S4847" i="2"/>
  <c r="R4847" i="2"/>
  <c r="Q4847" i="2"/>
  <c r="P4847" i="2"/>
  <c r="O4847" i="2"/>
  <c r="N4847" i="2"/>
  <c r="M4847" i="2"/>
  <c r="L4847" i="2"/>
  <c r="K4847" i="2"/>
  <c r="J4847" i="2"/>
  <c r="I4847" i="2"/>
  <c r="H4847" i="2"/>
  <c r="G4847" i="2"/>
  <c r="F4847" i="2"/>
  <c r="E4847" i="2"/>
  <c r="D4847" i="2"/>
  <c r="C4847" i="2"/>
  <c r="B4847" i="2"/>
  <c r="A4847" i="2"/>
  <c r="T4846" i="2"/>
  <c r="S4846" i="2"/>
  <c r="R4846" i="2"/>
  <c r="Q4846" i="2"/>
  <c r="P4846" i="2"/>
  <c r="O4846" i="2"/>
  <c r="N4846" i="2"/>
  <c r="M4846" i="2"/>
  <c r="L4846" i="2"/>
  <c r="K4846" i="2"/>
  <c r="J4846" i="2"/>
  <c r="I4846" i="2"/>
  <c r="H4846" i="2"/>
  <c r="G4846" i="2"/>
  <c r="F4846" i="2"/>
  <c r="E4846" i="2"/>
  <c r="D4846" i="2"/>
  <c r="C4846" i="2"/>
  <c r="B4846" i="2"/>
  <c r="A4846" i="2"/>
  <c r="T4845" i="2"/>
  <c r="S4845" i="2"/>
  <c r="R4845" i="2"/>
  <c r="Q4845" i="2"/>
  <c r="P4845" i="2"/>
  <c r="O4845" i="2"/>
  <c r="N4845" i="2"/>
  <c r="M4845" i="2"/>
  <c r="L4845" i="2"/>
  <c r="K4845" i="2"/>
  <c r="J4845" i="2"/>
  <c r="I4845" i="2"/>
  <c r="H4845" i="2"/>
  <c r="G4845" i="2"/>
  <c r="F4845" i="2"/>
  <c r="E4845" i="2"/>
  <c r="D4845" i="2"/>
  <c r="C4845" i="2"/>
  <c r="B4845" i="2"/>
  <c r="A4845" i="2"/>
  <c r="T4844" i="2"/>
  <c r="S4844" i="2"/>
  <c r="R4844" i="2"/>
  <c r="Q4844" i="2"/>
  <c r="P4844" i="2"/>
  <c r="O4844" i="2"/>
  <c r="N4844" i="2"/>
  <c r="M4844" i="2"/>
  <c r="L4844" i="2"/>
  <c r="K4844" i="2"/>
  <c r="J4844" i="2"/>
  <c r="I4844" i="2"/>
  <c r="H4844" i="2"/>
  <c r="G4844" i="2"/>
  <c r="F4844" i="2"/>
  <c r="E4844" i="2"/>
  <c r="D4844" i="2"/>
  <c r="C4844" i="2"/>
  <c r="B4844" i="2"/>
  <c r="A4844" i="2"/>
  <c r="T4843" i="2"/>
  <c r="S4843" i="2"/>
  <c r="R4843" i="2"/>
  <c r="Q4843" i="2"/>
  <c r="P4843" i="2"/>
  <c r="O4843" i="2"/>
  <c r="N4843" i="2"/>
  <c r="M4843" i="2"/>
  <c r="L4843" i="2"/>
  <c r="K4843" i="2"/>
  <c r="J4843" i="2"/>
  <c r="I4843" i="2"/>
  <c r="H4843" i="2"/>
  <c r="G4843" i="2"/>
  <c r="F4843" i="2"/>
  <c r="E4843" i="2"/>
  <c r="D4843" i="2"/>
  <c r="C4843" i="2"/>
  <c r="B4843" i="2"/>
  <c r="A4843" i="2"/>
  <c r="T4842" i="2"/>
  <c r="S4842" i="2"/>
  <c r="R4842" i="2"/>
  <c r="Q4842" i="2"/>
  <c r="P4842" i="2"/>
  <c r="O4842" i="2"/>
  <c r="N4842" i="2"/>
  <c r="M4842" i="2"/>
  <c r="L4842" i="2"/>
  <c r="K4842" i="2"/>
  <c r="J4842" i="2"/>
  <c r="I4842" i="2"/>
  <c r="H4842" i="2"/>
  <c r="G4842" i="2"/>
  <c r="F4842" i="2"/>
  <c r="E4842" i="2"/>
  <c r="D4842" i="2"/>
  <c r="C4842" i="2"/>
  <c r="B4842" i="2"/>
  <c r="A4842" i="2"/>
  <c r="T4841" i="2"/>
  <c r="S4841" i="2"/>
  <c r="R4841" i="2"/>
  <c r="Q4841" i="2"/>
  <c r="P4841" i="2"/>
  <c r="O4841" i="2"/>
  <c r="N4841" i="2"/>
  <c r="M4841" i="2"/>
  <c r="L4841" i="2"/>
  <c r="K4841" i="2"/>
  <c r="J4841" i="2"/>
  <c r="I4841" i="2"/>
  <c r="H4841" i="2"/>
  <c r="G4841" i="2"/>
  <c r="F4841" i="2"/>
  <c r="E4841" i="2"/>
  <c r="D4841" i="2"/>
  <c r="C4841" i="2"/>
  <c r="B4841" i="2"/>
  <c r="A4841" i="2"/>
  <c r="T4840" i="2"/>
  <c r="S4840" i="2"/>
  <c r="R4840" i="2"/>
  <c r="Q4840" i="2"/>
  <c r="P4840" i="2"/>
  <c r="O4840" i="2"/>
  <c r="N4840" i="2"/>
  <c r="M4840" i="2"/>
  <c r="L4840" i="2"/>
  <c r="K4840" i="2"/>
  <c r="J4840" i="2"/>
  <c r="I4840" i="2"/>
  <c r="H4840" i="2"/>
  <c r="G4840" i="2"/>
  <c r="F4840" i="2"/>
  <c r="E4840" i="2"/>
  <c r="D4840" i="2"/>
  <c r="C4840" i="2"/>
  <c r="B4840" i="2"/>
  <c r="A4840" i="2"/>
  <c r="T4839" i="2"/>
  <c r="S4839" i="2"/>
  <c r="R4839" i="2"/>
  <c r="Q4839" i="2"/>
  <c r="P4839" i="2"/>
  <c r="O4839" i="2"/>
  <c r="N4839" i="2"/>
  <c r="M4839" i="2"/>
  <c r="L4839" i="2"/>
  <c r="K4839" i="2"/>
  <c r="J4839" i="2"/>
  <c r="I4839" i="2"/>
  <c r="H4839" i="2"/>
  <c r="G4839" i="2"/>
  <c r="F4839" i="2"/>
  <c r="E4839" i="2"/>
  <c r="D4839" i="2"/>
  <c r="C4839" i="2"/>
  <c r="B4839" i="2"/>
  <c r="A4839" i="2"/>
  <c r="T4838" i="2"/>
  <c r="S4838" i="2"/>
  <c r="R4838" i="2"/>
  <c r="Q4838" i="2"/>
  <c r="P4838" i="2"/>
  <c r="O4838" i="2"/>
  <c r="N4838" i="2"/>
  <c r="M4838" i="2"/>
  <c r="L4838" i="2"/>
  <c r="K4838" i="2"/>
  <c r="J4838" i="2"/>
  <c r="I4838" i="2"/>
  <c r="H4838" i="2"/>
  <c r="G4838" i="2"/>
  <c r="F4838" i="2"/>
  <c r="E4838" i="2"/>
  <c r="D4838" i="2"/>
  <c r="C4838" i="2"/>
  <c r="B4838" i="2"/>
  <c r="A4838" i="2"/>
  <c r="T4837" i="2"/>
  <c r="S4837" i="2"/>
  <c r="R4837" i="2"/>
  <c r="Q4837" i="2"/>
  <c r="P4837" i="2"/>
  <c r="O4837" i="2"/>
  <c r="N4837" i="2"/>
  <c r="M4837" i="2"/>
  <c r="L4837" i="2"/>
  <c r="K4837" i="2"/>
  <c r="J4837" i="2"/>
  <c r="I4837" i="2"/>
  <c r="H4837" i="2"/>
  <c r="G4837" i="2"/>
  <c r="F4837" i="2"/>
  <c r="E4837" i="2"/>
  <c r="D4837" i="2"/>
  <c r="C4837" i="2"/>
  <c r="B4837" i="2"/>
  <c r="A4837" i="2"/>
  <c r="T4836" i="2"/>
  <c r="S4836" i="2"/>
  <c r="R4836" i="2"/>
  <c r="Q4836" i="2"/>
  <c r="P4836" i="2"/>
  <c r="O4836" i="2"/>
  <c r="N4836" i="2"/>
  <c r="M4836" i="2"/>
  <c r="L4836" i="2"/>
  <c r="K4836" i="2"/>
  <c r="J4836" i="2"/>
  <c r="I4836" i="2"/>
  <c r="H4836" i="2"/>
  <c r="G4836" i="2"/>
  <c r="F4836" i="2"/>
  <c r="E4836" i="2"/>
  <c r="D4836" i="2"/>
  <c r="C4836" i="2"/>
  <c r="B4836" i="2"/>
  <c r="A4836" i="2"/>
  <c r="T4835" i="2"/>
  <c r="S4835" i="2"/>
  <c r="R4835" i="2"/>
  <c r="Q4835" i="2"/>
  <c r="P4835" i="2"/>
  <c r="O4835" i="2"/>
  <c r="N4835" i="2"/>
  <c r="M4835" i="2"/>
  <c r="L4835" i="2"/>
  <c r="K4835" i="2"/>
  <c r="J4835" i="2"/>
  <c r="I4835" i="2"/>
  <c r="H4835" i="2"/>
  <c r="G4835" i="2"/>
  <c r="F4835" i="2"/>
  <c r="E4835" i="2"/>
  <c r="D4835" i="2"/>
  <c r="C4835" i="2"/>
  <c r="B4835" i="2"/>
  <c r="A4835" i="2"/>
  <c r="T4834" i="2"/>
  <c r="S4834" i="2"/>
  <c r="R4834" i="2"/>
  <c r="Q4834" i="2"/>
  <c r="P4834" i="2"/>
  <c r="O4834" i="2"/>
  <c r="N4834" i="2"/>
  <c r="M4834" i="2"/>
  <c r="L4834" i="2"/>
  <c r="K4834" i="2"/>
  <c r="J4834" i="2"/>
  <c r="I4834" i="2"/>
  <c r="H4834" i="2"/>
  <c r="G4834" i="2"/>
  <c r="F4834" i="2"/>
  <c r="E4834" i="2"/>
  <c r="D4834" i="2"/>
  <c r="C4834" i="2"/>
  <c r="B4834" i="2"/>
  <c r="A4834" i="2"/>
  <c r="T4833" i="2"/>
  <c r="S4833" i="2"/>
  <c r="R4833" i="2"/>
  <c r="Q4833" i="2"/>
  <c r="P4833" i="2"/>
  <c r="O4833" i="2"/>
  <c r="N4833" i="2"/>
  <c r="M4833" i="2"/>
  <c r="L4833" i="2"/>
  <c r="K4833" i="2"/>
  <c r="J4833" i="2"/>
  <c r="I4833" i="2"/>
  <c r="H4833" i="2"/>
  <c r="G4833" i="2"/>
  <c r="F4833" i="2"/>
  <c r="E4833" i="2"/>
  <c r="D4833" i="2"/>
  <c r="C4833" i="2"/>
  <c r="B4833" i="2"/>
  <c r="A4833" i="2"/>
  <c r="T4832" i="2"/>
  <c r="S4832" i="2"/>
  <c r="R4832" i="2"/>
  <c r="Q4832" i="2"/>
  <c r="P4832" i="2"/>
  <c r="O4832" i="2"/>
  <c r="N4832" i="2"/>
  <c r="M4832" i="2"/>
  <c r="L4832" i="2"/>
  <c r="K4832" i="2"/>
  <c r="J4832" i="2"/>
  <c r="I4832" i="2"/>
  <c r="H4832" i="2"/>
  <c r="G4832" i="2"/>
  <c r="F4832" i="2"/>
  <c r="E4832" i="2"/>
  <c r="D4832" i="2"/>
  <c r="C4832" i="2"/>
  <c r="B4832" i="2"/>
  <c r="A4832" i="2"/>
  <c r="T4831" i="2"/>
  <c r="S4831" i="2"/>
  <c r="R4831" i="2"/>
  <c r="Q4831" i="2"/>
  <c r="P4831" i="2"/>
  <c r="O4831" i="2"/>
  <c r="N4831" i="2"/>
  <c r="M4831" i="2"/>
  <c r="L4831" i="2"/>
  <c r="K4831" i="2"/>
  <c r="J4831" i="2"/>
  <c r="I4831" i="2"/>
  <c r="H4831" i="2"/>
  <c r="G4831" i="2"/>
  <c r="F4831" i="2"/>
  <c r="E4831" i="2"/>
  <c r="D4831" i="2"/>
  <c r="C4831" i="2"/>
  <c r="B4831" i="2"/>
  <c r="A4831" i="2"/>
  <c r="T4830" i="2"/>
  <c r="S4830" i="2"/>
  <c r="R4830" i="2"/>
  <c r="Q4830" i="2"/>
  <c r="P4830" i="2"/>
  <c r="O4830" i="2"/>
  <c r="N4830" i="2"/>
  <c r="M4830" i="2"/>
  <c r="L4830" i="2"/>
  <c r="K4830" i="2"/>
  <c r="J4830" i="2"/>
  <c r="I4830" i="2"/>
  <c r="H4830" i="2"/>
  <c r="G4830" i="2"/>
  <c r="F4830" i="2"/>
  <c r="E4830" i="2"/>
  <c r="D4830" i="2"/>
  <c r="C4830" i="2"/>
  <c r="B4830" i="2"/>
  <c r="A4830" i="2"/>
  <c r="T4829" i="2"/>
  <c r="S4829" i="2"/>
  <c r="R4829" i="2"/>
  <c r="Q4829" i="2"/>
  <c r="P4829" i="2"/>
  <c r="O4829" i="2"/>
  <c r="N4829" i="2"/>
  <c r="M4829" i="2"/>
  <c r="L4829" i="2"/>
  <c r="K4829" i="2"/>
  <c r="J4829" i="2"/>
  <c r="I4829" i="2"/>
  <c r="H4829" i="2"/>
  <c r="G4829" i="2"/>
  <c r="F4829" i="2"/>
  <c r="E4829" i="2"/>
  <c r="D4829" i="2"/>
  <c r="C4829" i="2"/>
  <c r="B4829" i="2"/>
  <c r="A4829" i="2"/>
  <c r="T4828" i="2"/>
  <c r="S4828" i="2"/>
  <c r="R4828" i="2"/>
  <c r="Q4828" i="2"/>
  <c r="P4828" i="2"/>
  <c r="O4828" i="2"/>
  <c r="N4828" i="2"/>
  <c r="M4828" i="2"/>
  <c r="L4828" i="2"/>
  <c r="K4828" i="2"/>
  <c r="J4828" i="2"/>
  <c r="I4828" i="2"/>
  <c r="H4828" i="2"/>
  <c r="G4828" i="2"/>
  <c r="F4828" i="2"/>
  <c r="E4828" i="2"/>
  <c r="D4828" i="2"/>
  <c r="C4828" i="2"/>
  <c r="B4828" i="2"/>
  <c r="A4828" i="2"/>
  <c r="T4827" i="2"/>
  <c r="S4827" i="2"/>
  <c r="R4827" i="2"/>
  <c r="Q4827" i="2"/>
  <c r="P4827" i="2"/>
  <c r="O4827" i="2"/>
  <c r="N4827" i="2"/>
  <c r="M4827" i="2"/>
  <c r="L4827" i="2"/>
  <c r="K4827" i="2"/>
  <c r="J4827" i="2"/>
  <c r="I4827" i="2"/>
  <c r="H4827" i="2"/>
  <c r="G4827" i="2"/>
  <c r="F4827" i="2"/>
  <c r="E4827" i="2"/>
  <c r="D4827" i="2"/>
  <c r="C4827" i="2"/>
  <c r="B4827" i="2"/>
  <c r="A4827" i="2"/>
  <c r="T4826" i="2"/>
  <c r="S4826" i="2"/>
  <c r="R4826" i="2"/>
  <c r="Q4826" i="2"/>
  <c r="P4826" i="2"/>
  <c r="O4826" i="2"/>
  <c r="N4826" i="2"/>
  <c r="M4826" i="2"/>
  <c r="L4826" i="2"/>
  <c r="K4826" i="2"/>
  <c r="J4826" i="2"/>
  <c r="I4826" i="2"/>
  <c r="H4826" i="2"/>
  <c r="G4826" i="2"/>
  <c r="F4826" i="2"/>
  <c r="E4826" i="2"/>
  <c r="D4826" i="2"/>
  <c r="C4826" i="2"/>
  <c r="B4826" i="2"/>
  <c r="A4826" i="2"/>
  <c r="T4825" i="2"/>
  <c r="S4825" i="2"/>
  <c r="R4825" i="2"/>
  <c r="Q4825" i="2"/>
  <c r="P4825" i="2"/>
  <c r="O4825" i="2"/>
  <c r="N4825" i="2"/>
  <c r="M4825" i="2"/>
  <c r="L4825" i="2"/>
  <c r="K4825" i="2"/>
  <c r="J4825" i="2"/>
  <c r="I4825" i="2"/>
  <c r="H4825" i="2"/>
  <c r="G4825" i="2"/>
  <c r="F4825" i="2"/>
  <c r="E4825" i="2"/>
  <c r="D4825" i="2"/>
  <c r="C4825" i="2"/>
  <c r="B4825" i="2"/>
  <c r="A4825" i="2"/>
  <c r="T4824" i="2"/>
  <c r="S4824" i="2"/>
  <c r="R4824" i="2"/>
  <c r="Q4824" i="2"/>
  <c r="P4824" i="2"/>
  <c r="O4824" i="2"/>
  <c r="N4824" i="2"/>
  <c r="M4824" i="2"/>
  <c r="L4824" i="2"/>
  <c r="K4824" i="2"/>
  <c r="J4824" i="2"/>
  <c r="I4824" i="2"/>
  <c r="H4824" i="2"/>
  <c r="G4824" i="2"/>
  <c r="F4824" i="2"/>
  <c r="E4824" i="2"/>
  <c r="D4824" i="2"/>
  <c r="C4824" i="2"/>
  <c r="B4824" i="2"/>
  <c r="A4824" i="2"/>
  <c r="T4823" i="2"/>
  <c r="S4823" i="2"/>
  <c r="R4823" i="2"/>
  <c r="Q4823" i="2"/>
  <c r="P4823" i="2"/>
  <c r="O4823" i="2"/>
  <c r="N4823" i="2"/>
  <c r="B4823" i="2" s="1"/>
  <c r="M4823" i="2"/>
  <c r="L4823" i="2"/>
  <c r="K4823" i="2"/>
  <c r="J4823" i="2"/>
  <c r="I4823" i="2"/>
  <c r="H4823" i="2"/>
  <c r="G4823" i="2"/>
  <c r="F4823" i="2"/>
  <c r="E4823" i="2"/>
  <c r="D4823" i="2"/>
  <c r="C4823" i="2"/>
  <c r="A4823" i="2"/>
  <c r="T4822" i="2"/>
  <c r="S4822" i="2"/>
  <c r="R4822" i="2"/>
  <c r="Q4822" i="2"/>
  <c r="P4822" i="2"/>
  <c r="O4822" i="2"/>
  <c r="N4822" i="2"/>
  <c r="M4822" i="2"/>
  <c r="L4822" i="2"/>
  <c r="K4822" i="2"/>
  <c r="J4822" i="2"/>
  <c r="I4822" i="2"/>
  <c r="H4822" i="2"/>
  <c r="G4822" i="2"/>
  <c r="F4822" i="2"/>
  <c r="E4822" i="2"/>
  <c r="D4822" i="2"/>
  <c r="C4822" i="2"/>
  <c r="B4822" i="2"/>
  <c r="A4822" i="2"/>
  <c r="T4821" i="2"/>
  <c r="S4821" i="2"/>
  <c r="R4821" i="2"/>
  <c r="Q4821" i="2"/>
  <c r="P4821" i="2"/>
  <c r="O4821" i="2"/>
  <c r="N4821" i="2"/>
  <c r="B4821" i="2" s="1"/>
  <c r="M4821" i="2"/>
  <c r="L4821" i="2"/>
  <c r="K4821" i="2"/>
  <c r="J4821" i="2"/>
  <c r="I4821" i="2"/>
  <c r="H4821" i="2"/>
  <c r="G4821" i="2"/>
  <c r="F4821" i="2"/>
  <c r="E4821" i="2"/>
  <c r="D4821" i="2"/>
  <c r="C4821" i="2"/>
  <c r="A4821" i="2"/>
  <c r="T4820" i="2"/>
  <c r="S4820" i="2"/>
  <c r="R4820" i="2"/>
  <c r="Q4820" i="2"/>
  <c r="P4820" i="2"/>
  <c r="O4820" i="2"/>
  <c r="N4820" i="2"/>
  <c r="M4820" i="2"/>
  <c r="L4820" i="2"/>
  <c r="K4820" i="2"/>
  <c r="J4820" i="2"/>
  <c r="I4820" i="2"/>
  <c r="H4820" i="2"/>
  <c r="G4820" i="2"/>
  <c r="F4820" i="2"/>
  <c r="E4820" i="2"/>
  <c r="D4820" i="2"/>
  <c r="C4820" i="2"/>
  <c r="B4820" i="2"/>
  <c r="A4820" i="2"/>
  <c r="T4819" i="2"/>
  <c r="S4819" i="2"/>
  <c r="R4819" i="2"/>
  <c r="Q4819" i="2"/>
  <c r="P4819" i="2"/>
  <c r="O4819" i="2"/>
  <c r="N4819" i="2"/>
  <c r="B4819" i="2" s="1"/>
  <c r="M4819" i="2"/>
  <c r="L4819" i="2"/>
  <c r="K4819" i="2"/>
  <c r="J4819" i="2"/>
  <c r="I4819" i="2"/>
  <c r="H4819" i="2"/>
  <c r="G4819" i="2"/>
  <c r="F4819" i="2"/>
  <c r="E4819" i="2"/>
  <c r="D4819" i="2"/>
  <c r="C4819" i="2"/>
  <c r="A4819" i="2"/>
  <c r="T4818" i="2"/>
  <c r="S4818" i="2"/>
  <c r="R4818" i="2"/>
  <c r="Q4818" i="2"/>
  <c r="P4818" i="2"/>
  <c r="O4818" i="2"/>
  <c r="N4818" i="2"/>
  <c r="M4818" i="2"/>
  <c r="L4818" i="2"/>
  <c r="K4818" i="2"/>
  <c r="J4818" i="2"/>
  <c r="I4818" i="2"/>
  <c r="H4818" i="2"/>
  <c r="G4818" i="2"/>
  <c r="F4818" i="2"/>
  <c r="E4818" i="2"/>
  <c r="D4818" i="2"/>
  <c r="C4818" i="2"/>
  <c r="B4818" i="2"/>
  <c r="A4818" i="2"/>
  <c r="T4817" i="2"/>
  <c r="S4817" i="2"/>
  <c r="R4817" i="2"/>
  <c r="Q4817" i="2"/>
  <c r="P4817" i="2"/>
  <c r="O4817" i="2"/>
  <c r="N4817" i="2"/>
  <c r="B4817" i="2" s="1"/>
  <c r="M4817" i="2"/>
  <c r="L4817" i="2"/>
  <c r="K4817" i="2"/>
  <c r="J4817" i="2"/>
  <c r="I4817" i="2"/>
  <c r="H4817" i="2"/>
  <c r="G4817" i="2"/>
  <c r="F4817" i="2"/>
  <c r="E4817" i="2"/>
  <c r="D4817" i="2"/>
  <c r="C4817" i="2"/>
  <c r="A4817" i="2"/>
  <c r="T4816" i="2"/>
  <c r="S4816" i="2"/>
  <c r="R4816" i="2"/>
  <c r="Q4816" i="2"/>
  <c r="P4816" i="2"/>
  <c r="O4816" i="2"/>
  <c r="N4816" i="2"/>
  <c r="M4816" i="2"/>
  <c r="L4816" i="2"/>
  <c r="K4816" i="2"/>
  <c r="J4816" i="2"/>
  <c r="I4816" i="2"/>
  <c r="H4816" i="2"/>
  <c r="G4816" i="2"/>
  <c r="F4816" i="2"/>
  <c r="E4816" i="2"/>
  <c r="D4816" i="2"/>
  <c r="C4816" i="2"/>
  <c r="B4816" i="2"/>
  <c r="A4816" i="2"/>
  <c r="T4815" i="2"/>
  <c r="S4815" i="2"/>
  <c r="R4815" i="2"/>
  <c r="Q4815" i="2"/>
  <c r="P4815" i="2"/>
  <c r="O4815" i="2"/>
  <c r="N4815" i="2"/>
  <c r="M4815" i="2"/>
  <c r="L4815" i="2"/>
  <c r="K4815" i="2"/>
  <c r="J4815" i="2"/>
  <c r="I4815" i="2"/>
  <c r="H4815" i="2"/>
  <c r="G4815" i="2"/>
  <c r="F4815" i="2"/>
  <c r="E4815" i="2"/>
  <c r="D4815" i="2"/>
  <c r="C4815" i="2"/>
  <c r="B4815" i="2"/>
  <c r="A4815" i="2"/>
  <c r="T4814" i="2"/>
  <c r="S4814" i="2"/>
  <c r="R4814" i="2"/>
  <c r="Q4814" i="2"/>
  <c r="P4814" i="2"/>
  <c r="O4814" i="2"/>
  <c r="N4814" i="2"/>
  <c r="M4814" i="2"/>
  <c r="L4814" i="2"/>
  <c r="K4814" i="2"/>
  <c r="J4814" i="2"/>
  <c r="I4814" i="2"/>
  <c r="H4814" i="2"/>
  <c r="G4814" i="2"/>
  <c r="F4814" i="2"/>
  <c r="E4814" i="2"/>
  <c r="D4814" i="2"/>
  <c r="C4814" i="2"/>
  <c r="B4814" i="2"/>
  <c r="A4814" i="2"/>
  <c r="T4813" i="2"/>
  <c r="S4813" i="2"/>
  <c r="R4813" i="2"/>
  <c r="Q4813" i="2"/>
  <c r="P4813" i="2"/>
  <c r="O4813" i="2"/>
  <c r="N4813" i="2"/>
  <c r="M4813" i="2"/>
  <c r="L4813" i="2"/>
  <c r="K4813" i="2"/>
  <c r="J4813" i="2"/>
  <c r="I4813" i="2"/>
  <c r="H4813" i="2"/>
  <c r="G4813" i="2"/>
  <c r="F4813" i="2"/>
  <c r="E4813" i="2"/>
  <c r="D4813" i="2"/>
  <c r="C4813" i="2"/>
  <c r="B4813" i="2"/>
  <c r="A4813" i="2"/>
  <c r="T4812" i="2"/>
  <c r="S4812" i="2"/>
  <c r="R4812" i="2"/>
  <c r="Q4812" i="2"/>
  <c r="P4812" i="2"/>
  <c r="O4812" i="2"/>
  <c r="N4812" i="2"/>
  <c r="M4812" i="2"/>
  <c r="L4812" i="2"/>
  <c r="K4812" i="2"/>
  <c r="J4812" i="2"/>
  <c r="I4812" i="2"/>
  <c r="H4812" i="2"/>
  <c r="G4812" i="2"/>
  <c r="F4812" i="2"/>
  <c r="E4812" i="2"/>
  <c r="D4812" i="2"/>
  <c r="C4812" i="2"/>
  <c r="B4812" i="2"/>
  <c r="A4812" i="2"/>
  <c r="T4811" i="2"/>
  <c r="S4811" i="2"/>
  <c r="R4811" i="2"/>
  <c r="Q4811" i="2"/>
  <c r="P4811" i="2"/>
  <c r="O4811" i="2"/>
  <c r="N4811" i="2"/>
  <c r="M4811" i="2"/>
  <c r="L4811" i="2"/>
  <c r="K4811" i="2"/>
  <c r="J4811" i="2"/>
  <c r="I4811" i="2"/>
  <c r="H4811" i="2"/>
  <c r="G4811" i="2"/>
  <c r="F4811" i="2"/>
  <c r="E4811" i="2"/>
  <c r="D4811" i="2"/>
  <c r="C4811" i="2"/>
  <c r="B4811" i="2"/>
  <c r="A4811" i="2"/>
  <c r="T4810" i="2"/>
  <c r="S4810" i="2"/>
  <c r="R4810" i="2"/>
  <c r="Q4810" i="2"/>
  <c r="P4810" i="2"/>
  <c r="O4810" i="2"/>
  <c r="N4810" i="2"/>
  <c r="M4810" i="2"/>
  <c r="L4810" i="2"/>
  <c r="K4810" i="2"/>
  <c r="J4810" i="2"/>
  <c r="I4810" i="2"/>
  <c r="H4810" i="2"/>
  <c r="G4810" i="2"/>
  <c r="F4810" i="2"/>
  <c r="E4810" i="2"/>
  <c r="D4810" i="2"/>
  <c r="C4810" i="2"/>
  <c r="B4810" i="2"/>
  <c r="A4810" i="2"/>
  <c r="T4809" i="2"/>
  <c r="S4809" i="2"/>
  <c r="R4809" i="2"/>
  <c r="Q4809" i="2"/>
  <c r="P4809" i="2"/>
  <c r="O4809" i="2"/>
  <c r="N4809" i="2"/>
  <c r="M4809" i="2"/>
  <c r="L4809" i="2"/>
  <c r="K4809" i="2"/>
  <c r="J4809" i="2"/>
  <c r="I4809" i="2"/>
  <c r="H4809" i="2"/>
  <c r="G4809" i="2"/>
  <c r="F4809" i="2"/>
  <c r="E4809" i="2"/>
  <c r="D4809" i="2"/>
  <c r="C4809" i="2"/>
  <c r="B4809" i="2"/>
  <c r="A4809" i="2"/>
  <c r="T4808" i="2"/>
  <c r="S4808" i="2"/>
  <c r="R4808" i="2"/>
  <c r="Q4808" i="2"/>
  <c r="P4808" i="2"/>
  <c r="O4808" i="2"/>
  <c r="N4808" i="2"/>
  <c r="M4808" i="2"/>
  <c r="L4808" i="2"/>
  <c r="K4808" i="2"/>
  <c r="J4808" i="2"/>
  <c r="I4808" i="2"/>
  <c r="H4808" i="2"/>
  <c r="G4808" i="2"/>
  <c r="F4808" i="2"/>
  <c r="E4808" i="2"/>
  <c r="D4808" i="2"/>
  <c r="C4808" i="2"/>
  <c r="B4808" i="2"/>
  <c r="A4808" i="2"/>
  <c r="T4807" i="2"/>
  <c r="S4807" i="2"/>
  <c r="R4807" i="2"/>
  <c r="Q4807" i="2"/>
  <c r="P4807" i="2"/>
  <c r="O4807" i="2"/>
  <c r="N4807" i="2"/>
  <c r="M4807" i="2"/>
  <c r="L4807" i="2"/>
  <c r="K4807" i="2"/>
  <c r="J4807" i="2"/>
  <c r="I4807" i="2"/>
  <c r="H4807" i="2"/>
  <c r="G4807" i="2"/>
  <c r="F4807" i="2"/>
  <c r="E4807" i="2"/>
  <c r="D4807" i="2"/>
  <c r="C4807" i="2"/>
  <c r="B4807" i="2"/>
  <c r="A4807" i="2"/>
  <c r="T4806" i="2"/>
  <c r="S4806" i="2"/>
  <c r="R4806" i="2"/>
  <c r="Q4806" i="2"/>
  <c r="P4806" i="2"/>
  <c r="O4806" i="2"/>
  <c r="N4806" i="2"/>
  <c r="M4806" i="2"/>
  <c r="L4806" i="2"/>
  <c r="K4806" i="2"/>
  <c r="J4806" i="2"/>
  <c r="I4806" i="2"/>
  <c r="H4806" i="2"/>
  <c r="G4806" i="2"/>
  <c r="F4806" i="2"/>
  <c r="E4806" i="2"/>
  <c r="D4806" i="2"/>
  <c r="C4806" i="2"/>
  <c r="B4806" i="2"/>
  <c r="A4806" i="2"/>
  <c r="T4805" i="2"/>
  <c r="S4805" i="2"/>
  <c r="R4805" i="2"/>
  <c r="Q4805" i="2"/>
  <c r="P4805" i="2"/>
  <c r="O4805" i="2"/>
  <c r="N4805" i="2"/>
  <c r="M4805" i="2"/>
  <c r="L4805" i="2"/>
  <c r="K4805" i="2"/>
  <c r="J4805" i="2"/>
  <c r="I4805" i="2"/>
  <c r="H4805" i="2"/>
  <c r="G4805" i="2"/>
  <c r="F4805" i="2"/>
  <c r="E4805" i="2"/>
  <c r="D4805" i="2"/>
  <c r="C4805" i="2"/>
  <c r="B4805" i="2"/>
  <c r="A4805" i="2"/>
  <c r="T4804" i="2"/>
  <c r="S4804" i="2"/>
  <c r="R4804" i="2"/>
  <c r="Q4804" i="2"/>
  <c r="P4804" i="2"/>
  <c r="O4804" i="2"/>
  <c r="N4804" i="2"/>
  <c r="M4804" i="2"/>
  <c r="L4804" i="2"/>
  <c r="K4804" i="2"/>
  <c r="J4804" i="2"/>
  <c r="I4804" i="2"/>
  <c r="H4804" i="2"/>
  <c r="G4804" i="2"/>
  <c r="F4804" i="2"/>
  <c r="E4804" i="2"/>
  <c r="D4804" i="2"/>
  <c r="C4804" i="2"/>
  <c r="B4804" i="2"/>
  <c r="A4804" i="2"/>
  <c r="T4803" i="2"/>
  <c r="S4803" i="2"/>
  <c r="R4803" i="2"/>
  <c r="Q4803" i="2"/>
  <c r="P4803" i="2"/>
  <c r="O4803" i="2"/>
  <c r="N4803" i="2"/>
  <c r="M4803" i="2"/>
  <c r="L4803" i="2"/>
  <c r="K4803" i="2"/>
  <c r="J4803" i="2"/>
  <c r="I4803" i="2"/>
  <c r="H4803" i="2"/>
  <c r="G4803" i="2"/>
  <c r="F4803" i="2"/>
  <c r="E4803" i="2"/>
  <c r="D4803" i="2"/>
  <c r="C4803" i="2"/>
  <c r="B4803" i="2"/>
  <c r="A4803" i="2"/>
  <c r="T4802" i="2"/>
  <c r="S4802" i="2"/>
  <c r="R4802" i="2"/>
  <c r="Q4802" i="2"/>
  <c r="P4802" i="2"/>
  <c r="O4802" i="2"/>
  <c r="N4802" i="2"/>
  <c r="M4802" i="2"/>
  <c r="L4802" i="2"/>
  <c r="K4802" i="2"/>
  <c r="J4802" i="2"/>
  <c r="I4802" i="2"/>
  <c r="H4802" i="2"/>
  <c r="G4802" i="2"/>
  <c r="F4802" i="2"/>
  <c r="E4802" i="2"/>
  <c r="D4802" i="2"/>
  <c r="C4802" i="2"/>
  <c r="B4802" i="2"/>
  <c r="A4802" i="2"/>
  <c r="T4801" i="2"/>
  <c r="S4801" i="2"/>
  <c r="R4801" i="2"/>
  <c r="Q4801" i="2"/>
  <c r="P4801" i="2"/>
  <c r="O4801" i="2"/>
  <c r="N4801" i="2"/>
  <c r="M4801" i="2"/>
  <c r="L4801" i="2"/>
  <c r="K4801" i="2"/>
  <c r="J4801" i="2"/>
  <c r="I4801" i="2"/>
  <c r="H4801" i="2"/>
  <c r="G4801" i="2"/>
  <c r="F4801" i="2"/>
  <c r="E4801" i="2"/>
  <c r="D4801" i="2"/>
  <c r="C4801" i="2"/>
  <c r="B4801" i="2"/>
  <c r="A4801" i="2"/>
  <c r="T4800" i="2"/>
  <c r="S4800" i="2"/>
  <c r="R4800" i="2"/>
  <c r="Q4800" i="2"/>
  <c r="P4800" i="2"/>
  <c r="O4800" i="2"/>
  <c r="N4800" i="2"/>
  <c r="M4800" i="2"/>
  <c r="L4800" i="2"/>
  <c r="K4800" i="2"/>
  <c r="J4800" i="2"/>
  <c r="I4800" i="2"/>
  <c r="H4800" i="2"/>
  <c r="G4800" i="2"/>
  <c r="F4800" i="2"/>
  <c r="E4800" i="2"/>
  <c r="D4800" i="2"/>
  <c r="C4800" i="2"/>
  <c r="B4800" i="2"/>
  <c r="A4800" i="2"/>
  <c r="T4799" i="2"/>
  <c r="S4799" i="2"/>
  <c r="R4799" i="2"/>
  <c r="Q4799" i="2"/>
  <c r="P4799" i="2"/>
  <c r="O4799" i="2"/>
  <c r="N4799" i="2"/>
  <c r="M4799" i="2"/>
  <c r="L4799" i="2"/>
  <c r="K4799" i="2"/>
  <c r="J4799" i="2"/>
  <c r="I4799" i="2"/>
  <c r="H4799" i="2"/>
  <c r="G4799" i="2"/>
  <c r="F4799" i="2"/>
  <c r="E4799" i="2"/>
  <c r="D4799" i="2"/>
  <c r="C4799" i="2"/>
  <c r="B4799" i="2"/>
  <c r="A4799" i="2"/>
  <c r="T4798" i="2"/>
  <c r="S4798" i="2"/>
  <c r="R4798" i="2"/>
  <c r="Q4798" i="2"/>
  <c r="P4798" i="2"/>
  <c r="O4798" i="2"/>
  <c r="N4798" i="2"/>
  <c r="M4798" i="2"/>
  <c r="L4798" i="2"/>
  <c r="K4798" i="2"/>
  <c r="J4798" i="2"/>
  <c r="I4798" i="2"/>
  <c r="H4798" i="2"/>
  <c r="G4798" i="2"/>
  <c r="F4798" i="2"/>
  <c r="E4798" i="2"/>
  <c r="D4798" i="2"/>
  <c r="C4798" i="2"/>
  <c r="B4798" i="2"/>
  <c r="A4798" i="2"/>
  <c r="T4797" i="2"/>
  <c r="S4797" i="2"/>
  <c r="R4797" i="2"/>
  <c r="Q4797" i="2"/>
  <c r="P4797" i="2"/>
  <c r="O4797" i="2"/>
  <c r="N4797" i="2"/>
  <c r="M4797" i="2"/>
  <c r="L4797" i="2"/>
  <c r="K4797" i="2"/>
  <c r="J4797" i="2"/>
  <c r="I4797" i="2"/>
  <c r="H4797" i="2"/>
  <c r="G4797" i="2"/>
  <c r="F4797" i="2"/>
  <c r="E4797" i="2"/>
  <c r="D4797" i="2"/>
  <c r="C4797" i="2"/>
  <c r="B4797" i="2"/>
  <c r="A4797" i="2"/>
  <c r="T4796" i="2"/>
  <c r="S4796" i="2"/>
  <c r="R4796" i="2"/>
  <c r="Q4796" i="2"/>
  <c r="P4796" i="2"/>
  <c r="O4796" i="2"/>
  <c r="N4796" i="2"/>
  <c r="M4796" i="2"/>
  <c r="L4796" i="2"/>
  <c r="K4796" i="2"/>
  <c r="J4796" i="2"/>
  <c r="I4796" i="2"/>
  <c r="H4796" i="2"/>
  <c r="G4796" i="2"/>
  <c r="F4796" i="2"/>
  <c r="E4796" i="2"/>
  <c r="D4796" i="2"/>
  <c r="C4796" i="2"/>
  <c r="B4796" i="2"/>
  <c r="A4796" i="2"/>
  <c r="T4795" i="2"/>
  <c r="S4795" i="2"/>
  <c r="R4795" i="2"/>
  <c r="Q4795" i="2"/>
  <c r="P4795" i="2"/>
  <c r="O4795" i="2"/>
  <c r="N4795" i="2"/>
  <c r="M4795" i="2"/>
  <c r="L4795" i="2"/>
  <c r="K4795" i="2"/>
  <c r="J4795" i="2"/>
  <c r="I4795" i="2"/>
  <c r="H4795" i="2"/>
  <c r="G4795" i="2"/>
  <c r="F4795" i="2"/>
  <c r="E4795" i="2"/>
  <c r="D4795" i="2"/>
  <c r="C4795" i="2"/>
  <c r="B4795" i="2"/>
  <c r="A4795" i="2"/>
  <c r="T4794" i="2"/>
  <c r="S4794" i="2"/>
  <c r="R4794" i="2"/>
  <c r="Q4794" i="2"/>
  <c r="P4794" i="2"/>
  <c r="O4794" i="2"/>
  <c r="N4794" i="2"/>
  <c r="M4794" i="2"/>
  <c r="L4794" i="2"/>
  <c r="K4794" i="2"/>
  <c r="J4794" i="2"/>
  <c r="I4794" i="2"/>
  <c r="H4794" i="2"/>
  <c r="G4794" i="2"/>
  <c r="F4794" i="2"/>
  <c r="E4794" i="2"/>
  <c r="D4794" i="2"/>
  <c r="C4794" i="2"/>
  <c r="B4794" i="2"/>
  <c r="A4794" i="2"/>
  <c r="T4793" i="2"/>
  <c r="S4793" i="2"/>
  <c r="R4793" i="2"/>
  <c r="Q4793" i="2"/>
  <c r="P4793" i="2"/>
  <c r="O4793" i="2"/>
  <c r="N4793" i="2"/>
  <c r="M4793" i="2"/>
  <c r="L4793" i="2"/>
  <c r="K4793" i="2"/>
  <c r="J4793" i="2"/>
  <c r="I4793" i="2"/>
  <c r="H4793" i="2"/>
  <c r="G4793" i="2"/>
  <c r="F4793" i="2"/>
  <c r="E4793" i="2"/>
  <c r="D4793" i="2"/>
  <c r="C4793" i="2"/>
  <c r="B4793" i="2"/>
  <c r="A4793" i="2"/>
  <c r="T4792" i="2"/>
  <c r="S4792" i="2"/>
  <c r="R4792" i="2"/>
  <c r="Q4792" i="2"/>
  <c r="P4792" i="2"/>
  <c r="O4792" i="2"/>
  <c r="N4792" i="2"/>
  <c r="M4792" i="2"/>
  <c r="L4792" i="2"/>
  <c r="K4792" i="2"/>
  <c r="J4792" i="2"/>
  <c r="I4792" i="2"/>
  <c r="H4792" i="2"/>
  <c r="G4792" i="2"/>
  <c r="F4792" i="2"/>
  <c r="E4792" i="2"/>
  <c r="D4792" i="2"/>
  <c r="C4792" i="2"/>
  <c r="B4792" i="2"/>
  <c r="A4792" i="2"/>
  <c r="T4791" i="2"/>
  <c r="S4791" i="2"/>
  <c r="R4791" i="2"/>
  <c r="Q4791" i="2"/>
  <c r="P4791" i="2"/>
  <c r="O4791" i="2"/>
  <c r="N4791" i="2"/>
  <c r="M4791" i="2"/>
  <c r="L4791" i="2"/>
  <c r="K4791" i="2"/>
  <c r="J4791" i="2"/>
  <c r="I4791" i="2"/>
  <c r="H4791" i="2"/>
  <c r="G4791" i="2"/>
  <c r="F4791" i="2"/>
  <c r="E4791" i="2"/>
  <c r="D4791" i="2"/>
  <c r="C4791" i="2"/>
  <c r="B4791" i="2"/>
  <c r="A4791" i="2"/>
  <c r="T4790" i="2"/>
  <c r="S4790" i="2"/>
  <c r="R4790" i="2"/>
  <c r="Q4790" i="2"/>
  <c r="P4790" i="2"/>
  <c r="O4790" i="2"/>
  <c r="N4790" i="2"/>
  <c r="M4790" i="2"/>
  <c r="L4790" i="2"/>
  <c r="K4790" i="2"/>
  <c r="J4790" i="2"/>
  <c r="I4790" i="2"/>
  <c r="H4790" i="2"/>
  <c r="G4790" i="2"/>
  <c r="F4790" i="2"/>
  <c r="E4790" i="2"/>
  <c r="D4790" i="2"/>
  <c r="C4790" i="2"/>
  <c r="B4790" i="2"/>
  <c r="A4790" i="2"/>
  <c r="T4789" i="2"/>
  <c r="S4789" i="2"/>
  <c r="R4789" i="2"/>
  <c r="Q4789" i="2"/>
  <c r="P4789" i="2"/>
  <c r="O4789" i="2"/>
  <c r="N4789" i="2"/>
  <c r="M4789" i="2"/>
  <c r="L4789" i="2"/>
  <c r="K4789" i="2"/>
  <c r="J4789" i="2"/>
  <c r="I4789" i="2"/>
  <c r="H4789" i="2"/>
  <c r="G4789" i="2"/>
  <c r="F4789" i="2"/>
  <c r="E4789" i="2"/>
  <c r="D4789" i="2"/>
  <c r="C4789" i="2"/>
  <c r="B4789" i="2"/>
  <c r="A4789" i="2"/>
  <c r="T4788" i="2"/>
  <c r="S4788" i="2"/>
  <c r="R4788" i="2"/>
  <c r="Q4788" i="2"/>
  <c r="P4788" i="2"/>
  <c r="O4788" i="2"/>
  <c r="N4788" i="2"/>
  <c r="M4788" i="2"/>
  <c r="L4788" i="2"/>
  <c r="K4788" i="2"/>
  <c r="J4788" i="2"/>
  <c r="I4788" i="2"/>
  <c r="H4788" i="2"/>
  <c r="G4788" i="2"/>
  <c r="F4788" i="2"/>
  <c r="E4788" i="2"/>
  <c r="D4788" i="2"/>
  <c r="C4788" i="2"/>
  <c r="B4788" i="2"/>
  <c r="A4788" i="2"/>
  <c r="T4787" i="2"/>
  <c r="S4787" i="2"/>
  <c r="R4787" i="2"/>
  <c r="Q4787" i="2"/>
  <c r="P4787" i="2"/>
  <c r="O4787" i="2"/>
  <c r="N4787" i="2"/>
  <c r="M4787" i="2"/>
  <c r="L4787" i="2"/>
  <c r="K4787" i="2"/>
  <c r="J4787" i="2"/>
  <c r="I4787" i="2"/>
  <c r="H4787" i="2"/>
  <c r="G4787" i="2"/>
  <c r="F4787" i="2"/>
  <c r="E4787" i="2"/>
  <c r="D4787" i="2"/>
  <c r="C4787" i="2"/>
  <c r="B4787" i="2"/>
  <c r="A4787" i="2"/>
  <c r="T4786" i="2"/>
  <c r="S4786" i="2"/>
  <c r="R4786" i="2"/>
  <c r="Q4786" i="2"/>
  <c r="P4786" i="2"/>
  <c r="O4786" i="2"/>
  <c r="N4786" i="2"/>
  <c r="M4786" i="2"/>
  <c r="L4786" i="2"/>
  <c r="K4786" i="2"/>
  <c r="J4786" i="2"/>
  <c r="I4786" i="2"/>
  <c r="H4786" i="2"/>
  <c r="G4786" i="2"/>
  <c r="F4786" i="2"/>
  <c r="E4786" i="2"/>
  <c r="D4786" i="2"/>
  <c r="C4786" i="2"/>
  <c r="B4786" i="2"/>
  <c r="A4786" i="2"/>
  <c r="T4785" i="2"/>
  <c r="S4785" i="2"/>
  <c r="R4785" i="2"/>
  <c r="Q4785" i="2"/>
  <c r="P4785" i="2"/>
  <c r="O4785" i="2"/>
  <c r="N4785" i="2"/>
  <c r="M4785" i="2"/>
  <c r="L4785" i="2"/>
  <c r="K4785" i="2"/>
  <c r="J4785" i="2"/>
  <c r="I4785" i="2"/>
  <c r="H4785" i="2"/>
  <c r="G4785" i="2"/>
  <c r="F4785" i="2"/>
  <c r="E4785" i="2"/>
  <c r="D4785" i="2"/>
  <c r="C4785" i="2"/>
  <c r="B4785" i="2"/>
  <c r="A4785" i="2"/>
  <c r="T4784" i="2"/>
  <c r="S4784" i="2"/>
  <c r="R4784" i="2"/>
  <c r="Q4784" i="2"/>
  <c r="P4784" i="2"/>
  <c r="O4784" i="2"/>
  <c r="N4784" i="2"/>
  <c r="M4784" i="2"/>
  <c r="L4784" i="2"/>
  <c r="K4784" i="2"/>
  <c r="J4784" i="2"/>
  <c r="I4784" i="2"/>
  <c r="H4784" i="2"/>
  <c r="G4784" i="2"/>
  <c r="F4784" i="2"/>
  <c r="E4784" i="2"/>
  <c r="D4784" i="2"/>
  <c r="C4784" i="2"/>
  <c r="B4784" i="2"/>
  <c r="A4784" i="2"/>
  <c r="T4783" i="2"/>
  <c r="S4783" i="2"/>
  <c r="R4783" i="2"/>
  <c r="Q4783" i="2"/>
  <c r="P4783" i="2"/>
  <c r="O4783" i="2"/>
  <c r="N4783" i="2"/>
  <c r="M4783" i="2"/>
  <c r="L4783" i="2"/>
  <c r="K4783" i="2"/>
  <c r="J4783" i="2"/>
  <c r="I4783" i="2"/>
  <c r="H4783" i="2"/>
  <c r="G4783" i="2"/>
  <c r="F4783" i="2"/>
  <c r="E4783" i="2"/>
  <c r="D4783" i="2"/>
  <c r="C4783" i="2"/>
  <c r="B4783" i="2"/>
  <c r="A4783" i="2"/>
  <c r="T4782" i="2"/>
  <c r="S4782" i="2"/>
  <c r="R4782" i="2"/>
  <c r="Q4782" i="2"/>
  <c r="P4782" i="2"/>
  <c r="O4782" i="2"/>
  <c r="N4782" i="2"/>
  <c r="M4782" i="2"/>
  <c r="L4782" i="2"/>
  <c r="K4782" i="2"/>
  <c r="J4782" i="2"/>
  <c r="I4782" i="2"/>
  <c r="H4782" i="2"/>
  <c r="G4782" i="2"/>
  <c r="F4782" i="2"/>
  <c r="E4782" i="2"/>
  <c r="D4782" i="2"/>
  <c r="C4782" i="2"/>
  <c r="B4782" i="2"/>
  <c r="A4782" i="2"/>
  <c r="T4781" i="2"/>
  <c r="S4781" i="2"/>
  <c r="R4781" i="2"/>
  <c r="Q4781" i="2"/>
  <c r="P4781" i="2"/>
  <c r="O4781" i="2"/>
  <c r="N4781" i="2"/>
  <c r="M4781" i="2"/>
  <c r="L4781" i="2"/>
  <c r="K4781" i="2"/>
  <c r="J4781" i="2"/>
  <c r="I4781" i="2"/>
  <c r="H4781" i="2"/>
  <c r="G4781" i="2"/>
  <c r="F4781" i="2"/>
  <c r="E4781" i="2"/>
  <c r="D4781" i="2"/>
  <c r="C4781" i="2"/>
  <c r="B4781" i="2"/>
  <c r="A4781" i="2"/>
  <c r="T4780" i="2"/>
  <c r="S4780" i="2"/>
  <c r="R4780" i="2"/>
  <c r="Q4780" i="2"/>
  <c r="P4780" i="2"/>
  <c r="O4780" i="2"/>
  <c r="N4780" i="2"/>
  <c r="M4780" i="2"/>
  <c r="L4780" i="2"/>
  <c r="K4780" i="2"/>
  <c r="J4780" i="2"/>
  <c r="I4780" i="2"/>
  <c r="H4780" i="2"/>
  <c r="G4780" i="2"/>
  <c r="F4780" i="2"/>
  <c r="E4780" i="2"/>
  <c r="D4780" i="2"/>
  <c r="C4780" i="2"/>
  <c r="B4780" i="2"/>
  <c r="A4780" i="2"/>
  <c r="T4779" i="2"/>
  <c r="S4779" i="2"/>
  <c r="R4779" i="2"/>
  <c r="Q4779" i="2"/>
  <c r="P4779" i="2"/>
  <c r="O4779" i="2"/>
  <c r="N4779" i="2"/>
  <c r="M4779" i="2"/>
  <c r="L4779" i="2"/>
  <c r="K4779" i="2"/>
  <c r="J4779" i="2"/>
  <c r="I4779" i="2"/>
  <c r="H4779" i="2"/>
  <c r="G4779" i="2"/>
  <c r="F4779" i="2"/>
  <c r="E4779" i="2"/>
  <c r="D4779" i="2"/>
  <c r="C4779" i="2"/>
  <c r="B4779" i="2"/>
  <c r="A4779" i="2"/>
  <c r="T4778" i="2"/>
  <c r="S4778" i="2"/>
  <c r="R4778" i="2"/>
  <c r="Q4778" i="2"/>
  <c r="P4778" i="2"/>
  <c r="O4778" i="2"/>
  <c r="N4778" i="2"/>
  <c r="M4778" i="2"/>
  <c r="L4778" i="2"/>
  <c r="K4778" i="2"/>
  <c r="J4778" i="2"/>
  <c r="I4778" i="2"/>
  <c r="H4778" i="2"/>
  <c r="G4778" i="2"/>
  <c r="F4778" i="2"/>
  <c r="E4778" i="2"/>
  <c r="D4778" i="2"/>
  <c r="C4778" i="2"/>
  <c r="B4778" i="2"/>
  <c r="A4778" i="2"/>
  <c r="T4777" i="2"/>
  <c r="S4777" i="2"/>
  <c r="R4777" i="2"/>
  <c r="Q4777" i="2"/>
  <c r="P4777" i="2"/>
  <c r="O4777" i="2"/>
  <c r="N4777" i="2"/>
  <c r="M4777" i="2"/>
  <c r="L4777" i="2"/>
  <c r="K4777" i="2"/>
  <c r="J4777" i="2"/>
  <c r="I4777" i="2"/>
  <c r="H4777" i="2"/>
  <c r="G4777" i="2"/>
  <c r="F4777" i="2"/>
  <c r="E4777" i="2"/>
  <c r="D4777" i="2"/>
  <c r="C4777" i="2"/>
  <c r="B4777" i="2"/>
  <c r="A4777" i="2"/>
  <c r="T4776" i="2"/>
  <c r="S4776" i="2"/>
  <c r="R4776" i="2"/>
  <c r="Q4776" i="2"/>
  <c r="P4776" i="2"/>
  <c r="O4776" i="2"/>
  <c r="N4776" i="2"/>
  <c r="M4776" i="2"/>
  <c r="L4776" i="2"/>
  <c r="K4776" i="2"/>
  <c r="J4776" i="2"/>
  <c r="I4776" i="2"/>
  <c r="H4776" i="2"/>
  <c r="G4776" i="2"/>
  <c r="F4776" i="2"/>
  <c r="E4776" i="2"/>
  <c r="D4776" i="2"/>
  <c r="C4776" i="2"/>
  <c r="B4776" i="2"/>
  <c r="A4776" i="2"/>
  <c r="T4775" i="2"/>
  <c r="S4775" i="2"/>
  <c r="R4775" i="2"/>
  <c r="Q4775" i="2"/>
  <c r="P4775" i="2"/>
  <c r="O4775" i="2"/>
  <c r="N4775" i="2"/>
  <c r="M4775" i="2"/>
  <c r="L4775" i="2"/>
  <c r="K4775" i="2"/>
  <c r="J4775" i="2"/>
  <c r="I4775" i="2"/>
  <c r="H4775" i="2"/>
  <c r="G4775" i="2"/>
  <c r="F4775" i="2"/>
  <c r="E4775" i="2"/>
  <c r="D4775" i="2"/>
  <c r="C4775" i="2"/>
  <c r="B4775" i="2"/>
  <c r="A4775" i="2"/>
  <c r="T4774" i="2"/>
  <c r="S4774" i="2"/>
  <c r="R4774" i="2"/>
  <c r="Q4774" i="2"/>
  <c r="P4774" i="2"/>
  <c r="O4774" i="2"/>
  <c r="N4774" i="2"/>
  <c r="M4774" i="2"/>
  <c r="L4774" i="2"/>
  <c r="K4774" i="2"/>
  <c r="J4774" i="2"/>
  <c r="I4774" i="2"/>
  <c r="H4774" i="2"/>
  <c r="G4774" i="2"/>
  <c r="F4774" i="2"/>
  <c r="E4774" i="2"/>
  <c r="D4774" i="2"/>
  <c r="C4774" i="2"/>
  <c r="B4774" i="2"/>
  <c r="A4774" i="2"/>
  <c r="T4773" i="2"/>
  <c r="S4773" i="2"/>
  <c r="R4773" i="2"/>
  <c r="Q4773" i="2"/>
  <c r="P4773" i="2"/>
  <c r="O4773" i="2"/>
  <c r="N4773" i="2"/>
  <c r="M4773" i="2"/>
  <c r="L4773" i="2"/>
  <c r="K4773" i="2"/>
  <c r="J4773" i="2"/>
  <c r="I4773" i="2"/>
  <c r="H4773" i="2"/>
  <c r="G4773" i="2"/>
  <c r="F4773" i="2"/>
  <c r="E4773" i="2"/>
  <c r="D4773" i="2"/>
  <c r="C4773" i="2"/>
  <c r="B4773" i="2"/>
  <c r="A4773" i="2"/>
  <c r="T4772" i="2"/>
  <c r="S4772" i="2"/>
  <c r="R4772" i="2"/>
  <c r="Q4772" i="2"/>
  <c r="P4772" i="2"/>
  <c r="O4772" i="2"/>
  <c r="N4772" i="2"/>
  <c r="M4772" i="2"/>
  <c r="L4772" i="2"/>
  <c r="K4772" i="2"/>
  <c r="J4772" i="2"/>
  <c r="I4772" i="2"/>
  <c r="H4772" i="2"/>
  <c r="G4772" i="2"/>
  <c r="F4772" i="2"/>
  <c r="E4772" i="2"/>
  <c r="D4772" i="2"/>
  <c r="C4772" i="2"/>
  <c r="B4772" i="2"/>
  <c r="A4772" i="2"/>
  <c r="T4771" i="2"/>
  <c r="S4771" i="2"/>
  <c r="R4771" i="2"/>
  <c r="Q4771" i="2"/>
  <c r="P4771" i="2"/>
  <c r="O4771" i="2"/>
  <c r="N4771" i="2"/>
  <c r="M4771" i="2"/>
  <c r="L4771" i="2"/>
  <c r="K4771" i="2"/>
  <c r="J4771" i="2"/>
  <c r="I4771" i="2"/>
  <c r="H4771" i="2"/>
  <c r="G4771" i="2"/>
  <c r="F4771" i="2"/>
  <c r="E4771" i="2"/>
  <c r="D4771" i="2"/>
  <c r="C4771" i="2"/>
  <c r="B4771" i="2"/>
  <c r="A4771" i="2"/>
  <c r="T4770" i="2"/>
  <c r="S4770" i="2"/>
  <c r="R4770" i="2"/>
  <c r="Q4770" i="2"/>
  <c r="P4770" i="2"/>
  <c r="O4770" i="2"/>
  <c r="N4770" i="2"/>
  <c r="M4770" i="2"/>
  <c r="L4770" i="2"/>
  <c r="K4770" i="2"/>
  <c r="J4770" i="2"/>
  <c r="I4770" i="2"/>
  <c r="H4770" i="2"/>
  <c r="G4770" i="2"/>
  <c r="F4770" i="2"/>
  <c r="E4770" i="2"/>
  <c r="D4770" i="2"/>
  <c r="C4770" i="2"/>
  <c r="B4770" i="2"/>
  <c r="A4770" i="2"/>
  <c r="T4769" i="2"/>
  <c r="S4769" i="2"/>
  <c r="R4769" i="2"/>
  <c r="Q4769" i="2"/>
  <c r="P4769" i="2"/>
  <c r="O4769" i="2"/>
  <c r="N4769" i="2"/>
  <c r="M4769" i="2"/>
  <c r="L4769" i="2"/>
  <c r="K4769" i="2"/>
  <c r="J4769" i="2"/>
  <c r="I4769" i="2"/>
  <c r="H4769" i="2"/>
  <c r="G4769" i="2"/>
  <c r="F4769" i="2"/>
  <c r="E4769" i="2"/>
  <c r="D4769" i="2"/>
  <c r="C4769" i="2"/>
  <c r="B4769" i="2"/>
  <c r="A4769" i="2"/>
  <c r="T4768" i="2"/>
  <c r="S4768" i="2"/>
  <c r="R4768" i="2"/>
  <c r="Q4768" i="2"/>
  <c r="P4768" i="2"/>
  <c r="O4768" i="2"/>
  <c r="N4768" i="2"/>
  <c r="M4768" i="2"/>
  <c r="L4768" i="2"/>
  <c r="K4768" i="2"/>
  <c r="J4768" i="2"/>
  <c r="I4768" i="2"/>
  <c r="H4768" i="2"/>
  <c r="G4768" i="2"/>
  <c r="F4768" i="2"/>
  <c r="E4768" i="2"/>
  <c r="D4768" i="2"/>
  <c r="C4768" i="2"/>
  <c r="B4768" i="2"/>
  <c r="A4768" i="2"/>
  <c r="T4767" i="2"/>
  <c r="S4767" i="2"/>
  <c r="R4767" i="2"/>
  <c r="Q4767" i="2"/>
  <c r="P4767" i="2"/>
  <c r="O4767" i="2"/>
  <c r="N4767" i="2"/>
  <c r="M4767" i="2"/>
  <c r="L4767" i="2"/>
  <c r="K4767" i="2"/>
  <c r="J4767" i="2"/>
  <c r="I4767" i="2"/>
  <c r="H4767" i="2"/>
  <c r="G4767" i="2"/>
  <c r="F4767" i="2"/>
  <c r="E4767" i="2"/>
  <c r="D4767" i="2"/>
  <c r="C4767" i="2"/>
  <c r="B4767" i="2"/>
  <c r="A4767" i="2"/>
  <c r="T4766" i="2"/>
  <c r="S4766" i="2"/>
  <c r="R4766" i="2"/>
  <c r="Q4766" i="2"/>
  <c r="P4766" i="2"/>
  <c r="O4766" i="2"/>
  <c r="N4766" i="2"/>
  <c r="M4766" i="2"/>
  <c r="L4766" i="2"/>
  <c r="K4766" i="2"/>
  <c r="J4766" i="2"/>
  <c r="I4766" i="2"/>
  <c r="H4766" i="2"/>
  <c r="G4766" i="2"/>
  <c r="F4766" i="2"/>
  <c r="E4766" i="2"/>
  <c r="D4766" i="2"/>
  <c r="C4766" i="2"/>
  <c r="B4766" i="2"/>
  <c r="A4766" i="2"/>
  <c r="T4765" i="2"/>
  <c r="S4765" i="2"/>
  <c r="R4765" i="2"/>
  <c r="Q4765" i="2"/>
  <c r="P4765" i="2"/>
  <c r="O4765" i="2"/>
  <c r="N4765" i="2"/>
  <c r="M4765" i="2"/>
  <c r="L4765" i="2"/>
  <c r="K4765" i="2"/>
  <c r="J4765" i="2"/>
  <c r="I4765" i="2"/>
  <c r="H4765" i="2"/>
  <c r="G4765" i="2"/>
  <c r="F4765" i="2"/>
  <c r="E4765" i="2"/>
  <c r="D4765" i="2"/>
  <c r="C4765" i="2"/>
  <c r="B4765" i="2"/>
  <c r="A4765" i="2"/>
  <c r="T4764" i="2"/>
  <c r="S4764" i="2"/>
  <c r="R4764" i="2"/>
  <c r="Q4764" i="2"/>
  <c r="P4764" i="2"/>
  <c r="O4764" i="2"/>
  <c r="N4764" i="2"/>
  <c r="M4764" i="2"/>
  <c r="L4764" i="2"/>
  <c r="K4764" i="2"/>
  <c r="J4764" i="2"/>
  <c r="I4764" i="2"/>
  <c r="H4764" i="2"/>
  <c r="G4764" i="2"/>
  <c r="F4764" i="2"/>
  <c r="E4764" i="2"/>
  <c r="D4764" i="2"/>
  <c r="C4764" i="2"/>
  <c r="B4764" i="2"/>
  <c r="A4764" i="2"/>
  <c r="T4763" i="2"/>
  <c r="S4763" i="2"/>
  <c r="R4763" i="2"/>
  <c r="Q4763" i="2"/>
  <c r="P4763" i="2"/>
  <c r="O4763" i="2"/>
  <c r="N4763" i="2"/>
  <c r="M4763" i="2"/>
  <c r="L4763" i="2"/>
  <c r="K4763" i="2"/>
  <c r="J4763" i="2"/>
  <c r="I4763" i="2"/>
  <c r="H4763" i="2"/>
  <c r="G4763" i="2"/>
  <c r="F4763" i="2"/>
  <c r="E4763" i="2"/>
  <c r="D4763" i="2"/>
  <c r="C4763" i="2"/>
  <c r="B4763" i="2"/>
  <c r="A4763" i="2"/>
  <c r="T4762" i="2"/>
  <c r="S4762" i="2"/>
  <c r="R4762" i="2"/>
  <c r="Q4762" i="2"/>
  <c r="P4762" i="2"/>
  <c r="O4762" i="2"/>
  <c r="N4762" i="2"/>
  <c r="M4762" i="2"/>
  <c r="L4762" i="2"/>
  <c r="K4762" i="2"/>
  <c r="J4762" i="2"/>
  <c r="I4762" i="2"/>
  <c r="H4762" i="2"/>
  <c r="G4762" i="2"/>
  <c r="F4762" i="2"/>
  <c r="E4762" i="2"/>
  <c r="D4762" i="2"/>
  <c r="C4762" i="2"/>
  <c r="B4762" i="2"/>
  <c r="A4762" i="2"/>
  <c r="T4761" i="2"/>
  <c r="S4761" i="2"/>
  <c r="R4761" i="2"/>
  <c r="Q4761" i="2"/>
  <c r="P4761" i="2"/>
  <c r="O4761" i="2"/>
  <c r="N4761" i="2"/>
  <c r="M4761" i="2"/>
  <c r="L4761" i="2"/>
  <c r="K4761" i="2"/>
  <c r="J4761" i="2"/>
  <c r="I4761" i="2"/>
  <c r="H4761" i="2"/>
  <c r="G4761" i="2"/>
  <c r="F4761" i="2"/>
  <c r="E4761" i="2"/>
  <c r="D4761" i="2"/>
  <c r="C4761" i="2"/>
  <c r="B4761" i="2"/>
  <c r="A4761" i="2"/>
  <c r="T4760" i="2"/>
  <c r="S4760" i="2"/>
  <c r="R4760" i="2"/>
  <c r="Q4760" i="2"/>
  <c r="P4760" i="2"/>
  <c r="O4760" i="2"/>
  <c r="N4760" i="2"/>
  <c r="M4760" i="2"/>
  <c r="L4760" i="2"/>
  <c r="K4760" i="2"/>
  <c r="J4760" i="2"/>
  <c r="I4760" i="2"/>
  <c r="H4760" i="2"/>
  <c r="G4760" i="2"/>
  <c r="F4760" i="2"/>
  <c r="E4760" i="2"/>
  <c r="D4760" i="2"/>
  <c r="C4760" i="2"/>
  <c r="B4760" i="2"/>
  <c r="A4760" i="2"/>
  <c r="T4759" i="2"/>
  <c r="S4759" i="2"/>
  <c r="R4759" i="2"/>
  <c r="Q4759" i="2"/>
  <c r="P4759" i="2"/>
  <c r="O4759" i="2"/>
  <c r="N4759" i="2"/>
  <c r="M4759" i="2"/>
  <c r="L4759" i="2"/>
  <c r="K4759" i="2"/>
  <c r="J4759" i="2"/>
  <c r="I4759" i="2"/>
  <c r="H4759" i="2"/>
  <c r="G4759" i="2"/>
  <c r="F4759" i="2"/>
  <c r="E4759" i="2"/>
  <c r="D4759" i="2"/>
  <c r="C4759" i="2"/>
  <c r="B4759" i="2"/>
  <c r="A4759" i="2"/>
  <c r="T4758" i="2"/>
  <c r="S4758" i="2"/>
  <c r="R4758" i="2"/>
  <c r="Q4758" i="2"/>
  <c r="P4758" i="2"/>
  <c r="O4758" i="2"/>
  <c r="N4758" i="2"/>
  <c r="M4758" i="2"/>
  <c r="L4758" i="2"/>
  <c r="K4758" i="2"/>
  <c r="J4758" i="2"/>
  <c r="I4758" i="2"/>
  <c r="H4758" i="2"/>
  <c r="G4758" i="2"/>
  <c r="F4758" i="2"/>
  <c r="E4758" i="2"/>
  <c r="D4758" i="2"/>
  <c r="C4758" i="2"/>
  <c r="B4758" i="2"/>
  <c r="A4758" i="2"/>
  <c r="T4757" i="2"/>
  <c r="S4757" i="2"/>
  <c r="R4757" i="2"/>
  <c r="Q4757" i="2"/>
  <c r="P4757" i="2"/>
  <c r="O4757" i="2"/>
  <c r="N4757" i="2"/>
  <c r="M4757" i="2"/>
  <c r="L4757" i="2"/>
  <c r="K4757" i="2"/>
  <c r="J4757" i="2"/>
  <c r="I4757" i="2"/>
  <c r="H4757" i="2"/>
  <c r="G4757" i="2"/>
  <c r="F4757" i="2"/>
  <c r="E4757" i="2"/>
  <c r="D4757" i="2"/>
  <c r="C4757" i="2"/>
  <c r="B4757" i="2"/>
  <c r="A4757" i="2"/>
  <c r="T4756" i="2"/>
  <c r="S4756" i="2"/>
  <c r="R4756" i="2"/>
  <c r="Q4756" i="2"/>
  <c r="P4756" i="2"/>
  <c r="O4756" i="2"/>
  <c r="N4756" i="2"/>
  <c r="M4756" i="2"/>
  <c r="L4756" i="2"/>
  <c r="K4756" i="2"/>
  <c r="J4756" i="2"/>
  <c r="I4756" i="2"/>
  <c r="H4756" i="2"/>
  <c r="G4756" i="2"/>
  <c r="F4756" i="2"/>
  <c r="E4756" i="2"/>
  <c r="D4756" i="2"/>
  <c r="C4756" i="2"/>
  <c r="B4756" i="2"/>
  <c r="A4756" i="2"/>
  <c r="T4755" i="2"/>
  <c r="S4755" i="2"/>
  <c r="R4755" i="2"/>
  <c r="Q4755" i="2"/>
  <c r="P4755" i="2"/>
  <c r="O4755" i="2"/>
  <c r="N4755" i="2"/>
  <c r="M4755" i="2"/>
  <c r="L4755" i="2"/>
  <c r="K4755" i="2"/>
  <c r="J4755" i="2"/>
  <c r="I4755" i="2"/>
  <c r="H4755" i="2"/>
  <c r="G4755" i="2"/>
  <c r="F4755" i="2"/>
  <c r="E4755" i="2"/>
  <c r="D4755" i="2"/>
  <c r="C4755" i="2"/>
  <c r="B4755" i="2"/>
  <c r="A4755" i="2"/>
  <c r="T4754" i="2"/>
  <c r="S4754" i="2"/>
  <c r="R4754" i="2"/>
  <c r="Q4754" i="2"/>
  <c r="P4754" i="2"/>
  <c r="O4754" i="2"/>
  <c r="N4754" i="2"/>
  <c r="M4754" i="2"/>
  <c r="L4754" i="2"/>
  <c r="K4754" i="2"/>
  <c r="J4754" i="2"/>
  <c r="I4754" i="2"/>
  <c r="H4754" i="2"/>
  <c r="G4754" i="2"/>
  <c r="F4754" i="2"/>
  <c r="E4754" i="2"/>
  <c r="D4754" i="2"/>
  <c r="C4754" i="2"/>
  <c r="B4754" i="2"/>
  <c r="A4754" i="2"/>
  <c r="T4753" i="2"/>
  <c r="S4753" i="2"/>
  <c r="R4753" i="2"/>
  <c r="Q4753" i="2"/>
  <c r="P4753" i="2"/>
  <c r="O4753" i="2"/>
  <c r="N4753" i="2"/>
  <c r="M4753" i="2"/>
  <c r="L4753" i="2"/>
  <c r="K4753" i="2"/>
  <c r="J4753" i="2"/>
  <c r="I4753" i="2"/>
  <c r="H4753" i="2"/>
  <c r="G4753" i="2"/>
  <c r="F4753" i="2"/>
  <c r="E4753" i="2"/>
  <c r="D4753" i="2"/>
  <c r="C4753" i="2"/>
  <c r="B4753" i="2"/>
  <c r="A4753" i="2"/>
  <c r="T4752" i="2"/>
  <c r="S4752" i="2"/>
  <c r="R4752" i="2"/>
  <c r="Q4752" i="2"/>
  <c r="P4752" i="2"/>
  <c r="O4752" i="2"/>
  <c r="N4752" i="2"/>
  <c r="M4752" i="2"/>
  <c r="L4752" i="2"/>
  <c r="K4752" i="2"/>
  <c r="J4752" i="2"/>
  <c r="I4752" i="2"/>
  <c r="H4752" i="2"/>
  <c r="G4752" i="2"/>
  <c r="F4752" i="2"/>
  <c r="E4752" i="2"/>
  <c r="D4752" i="2"/>
  <c r="C4752" i="2"/>
  <c r="B4752" i="2"/>
  <c r="A4752" i="2"/>
  <c r="T4751" i="2"/>
  <c r="S4751" i="2"/>
  <c r="R4751" i="2"/>
  <c r="Q4751" i="2"/>
  <c r="P4751" i="2"/>
  <c r="O4751" i="2"/>
  <c r="N4751" i="2"/>
  <c r="M4751" i="2"/>
  <c r="L4751" i="2"/>
  <c r="K4751" i="2"/>
  <c r="J4751" i="2"/>
  <c r="I4751" i="2"/>
  <c r="H4751" i="2"/>
  <c r="G4751" i="2"/>
  <c r="F4751" i="2"/>
  <c r="E4751" i="2"/>
  <c r="D4751" i="2"/>
  <c r="C4751" i="2"/>
  <c r="B4751" i="2"/>
  <c r="A4751" i="2"/>
  <c r="T4750" i="2"/>
  <c r="S4750" i="2"/>
  <c r="R4750" i="2"/>
  <c r="Q4750" i="2"/>
  <c r="P4750" i="2"/>
  <c r="O4750" i="2"/>
  <c r="N4750" i="2"/>
  <c r="M4750" i="2"/>
  <c r="L4750" i="2"/>
  <c r="K4750" i="2"/>
  <c r="J4750" i="2"/>
  <c r="I4750" i="2"/>
  <c r="H4750" i="2"/>
  <c r="G4750" i="2"/>
  <c r="F4750" i="2"/>
  <c r="E4750" i="2"/>
  <c r="D4750" i="2"/>
  <c r="C4750" i="2"/>
  <c r="B4750" i="2"/>
  <c r="A4750" i="2"/>
  <c r="T4749" i="2"/>
  <c r="S4749" i="2"/>
  <c r="R4749" i="2"/>
  <c r="Q4749" i="2"/>
  <c r="P4749" i="2"/>
  <c r="O4749" i="2"/>
  <c r="N4749" i="2"/>
  <c r="M4749" i="2"/>
  <c r="L4749" i="2"/>
  <c r="K4749" i="2"/>
  <c r="J4749" i="2"/>
  <c r="I4749" i="2"/>
  <c r="H4749" i="2"/>
  <c r="G4749" i="2"/>
  <c r="F4749" i="2"/>
  <c r="E4749" i="2"/>
  <c r="D4749" i="2"/>
  <c r="C4749" i="2"/>
  <c r="B4749" i="2"/>
  <c r="A4749" i="2"/>
  <c r="T4748" i="2"/>
  <c r="S4748" i="2"/>
  <c r="R4748" i="2"/>
  <c r="Q4748" i="2"/>
  <c r="P4748" i="2"/>
  <c r="O4748" i="2"/>
  <c r="N4748" i="2"/>
  <c r="M4748" i="2"/>
  <c r="L4748" i="2"/>
  <c r="K4748" i="2"/>
  <c r="J4748" i="2"/>
  <c r="I4748" i="2"/>
  <c r="H4748" i="2"/>
  <c r="G4748" i="2"/>
  <c r="F4748" i="2"/>
  <c r="E4748" i="2"/>
  <c r="D4748" i="2"/>
  <c r="C4748" i="2"/>
  <c r="B4748" i="2"/>
  <c r="A4748" i="2"/>
  <c r="T4747" i="2"/>
  <c r="S4747" i="2"/>
  <c r="R4747" i="2"/>
  <c r="Q4747" i="2"/>
  <c r="P4747" i="2"/>
  <c r="O4747" i="2"/>
  <c r="N4747" i="2"/>
  <c r="M4747" i="2"/>
  <c r="L4747" i="2"/>
  <c r="K4747" i="2"/>
  <c r="J4747" i="2"/>
  <c r="I4747" i="2"/>
  <c r="H4747" i="2"/>
  <c r="G4747" i="2"/>
  <c r="F4747" i="2"/>
  <c r="E4747" i="2"/>
  <c r="D4747" i="2"/>
  <c r="C4747" i="2"/>
  <c r="B4747" i="2"/>
  <c r="A4747" i="2"/>
  <c r="T4746" i="2"/>
  <c r="S4746" i="2"/>
  <c r="R4746" i="2"/>
  <c r="Q4746" i="2"/>
  <c r="P4746" i="2"/>
  <c r="O4746" i="2"/>
  <c r="N4746" i="2"/>
  <c r="M4746" i="2"/>
  <c r="L4746" i="2"/>
  <c r="K4746" i="2"/>
  <c r="J4746" i="2"/>
  <c r="I4746" i="2"/>
  <c r="H4746" i="2"/>
  <c r="G4746" i="2"/>
  <c r="F4746" i="2"/>
  <c r="E4746" i="2"/>
  <c r="D4746" i="2"/>
  <c r="C4746" i="2"/>
  <c r="B4746" i="2"/>
  <c r="A4746" i="2"/>
  <c r="T4745" i="2"/>
  <c r="S4745" i="2"/>
  <c r="R4745" i="2"/>
  <c r="Q4745" i="2"/>
  <c r="P4745" i="2"/>
  <c r="O4745" i="2"/>
  <c r="N4745" i="2"/>
  <c r="M4745" i="2"/>
  <c r="L4745" i="2"/>
  <c r="K4745" i="2"/>
  <c r="J4745" i="2"/>
  <c r="I4745" i="2"/>
  <c r="H4745" i="2"/>
  <c r="G4745" i="2"/>
  <c r="F4745" i="2"/>
  <c r="E4745" i="2"/>
  <c r="D4745" i="2"/>
  <c r="C4745" i="2"/>
  <c r="B4745" i="2"/>
  <c r="A4745" i="2"/>
  <c r="T4744" i="2"/>
  <c r="S4744" i="2"/>
  <c r="R4744" i="2"/>
  <c r="Q4744" i="2"/>
  <c r="P4744" i="2"/>
  <c r="O4744" i="2"/>
  <c r="N4744" i="2"/>
  <c r="M4744" i="2"/>
  <c r="L4744" i="2"/>
  <c r="K4744" i="2"/>
  <c r="J4744" i="2"/>
  <c r="I4744" i="2"/>
  <c r="H4744" i="2"/>
  <c r="G4744" i="2"/>
  <c r="F4744" i="2"/>
  <c r="E4744" i="2"/>
  <c r="D4744" i="2"/>
  <c r="C4744" i="2"/>
  <c r="B4744" i="2"/>
  <c r="A4744" i="2"/>
  <c r="T4743" i="2"/>
  <c r="S4743" i="2"/>
  <c r="R4743" i="2"/>
  <c r="Q4743" i="2"/>
  <c r="P4743" i="2"/>
  <c r="O4743" i="2"/>
  <c r="N4743" i="2"/>
  <c r="M4743" i="2"/>
  <c r="L4743" i="2"/>
  <c r="K4743" i="2"/>
  <c r="J4743" i="2"/>
  <c r="I4743" i="2"/>
  <c r="H4743" i="2"/>
  <c r="G4743" i="2"/>
  <c r="F4743" i="2"/>
  <c r="E4743" i="2"/>
  <c r="D4743" i="2"/>
  <c r="C4743" i="2"/>
  <c r="B4743" i="2"/>
  <c r="A4743" i="2"/>
  <c r="T4742" i="2"/>
  <c r="S4742" i="2"/>
  <c r="R4742" i="2"/>
  <c r="Q4742" i="2"/>
  <c r="P4742" i="2"/>
  <c r="O4742" i="2"/>
  <c r="N4742" i="2"/>
  <c r="M4742" i="2"/>
  <c r="L4742" i="2"/>
  <c r="K4742" i="2"/>
  <c r="J4742" i="2"/>
  <c r="I4742" i="2"/>
  <c r="H4742" i="2"/>
  <c r="G4742" i="2"/>
  <c r="F4742" i="2"/>
  <c r="E4742" i="2"/>
  <c r="D4742" i="2"/>
  <c r="C4742" i="2"/>
  <c r="B4742" i="2"/>
  <c r="A4742" i="2"/>
  <c r="T4741" i="2"/>
  <c r="S4741" i="2"/>
  <c r="R4741" i="2"/>
  <c r="Q4741" i="2"/>
  <c r="P4741" i="2"/>
  <c r="O4741" i="2"/>
  <c r="N4741" i="2"/>
  <c r="M4741" i="2"/>
  <c r="L4741" i="2"/>
  <c r="K4741" i="2"/>
  <c r="J4741" i="2"/>
  <c r="I4741" i="2"/>
  <c r="H4741" i="2"/>
  <c r="G4741" i="2"/>
  <c r="F4741" i="2"/>
  <c r="E4741" i="2"/>
  <c r="D4741" i="2"/>
  <c r="C4741" i="2"/>
  <c r="B4741" i="2"/>
  <c r="A4741" i="2"/>
  <c r="T4740" i="2"/>
  <c r="S4740" i="2"/>
  <c r="R4740" i="2"/>
  <c r="Q4740" i="2"/>
  <c r="P4740" i="2"/>
  <c r="O4740" i="2"/>
  <c r="N4740" i="2"/>
  <c r="M4740" i="2"/>
  <c r="L4740" i="2"/>
  <c r="K4740" i="2"/>
  <c r="J4740" i="2"/>
  <c r="I4740" i="2"/>
  <c r="H4740" i="2"/>
  <c r="G4740" i="2"/>
  <c r="F4740" i="2"/>
  <c r="E4740" i="2"/>
  <c r="D4740" i="2"/>
  <c r="C4740" i="2"/>
  <c r="B4740" i="2"/>
  <c r="A4740" i="2"/>
  <c r="T4739" i="2"/>
  <c r="S4739" i="2"/>
  <c r="R4739" i="2"/>
  <c r="Q4739" i="2"/>
  <c r="P4739" i="2"/>
  <c r="O4739" i="2"/>
  <c r="N4739" i="2"/>
  <c r="M4739" i="2"/>
  <c r="L4739" i="2"/>
  <c r="K4739" i="2"/>
  <c r="J4739" i="2"/>
  <c r="I4739" i="2"/>
  <c r="H4739" i="2"/>
  <c r="G4739" i="2"/>
  <c r="F4739" i="2"/>
  <c r="E4739" i="2"/>
  <c r="D4739" i="2"/>
  <c r="C4739" i="2"/>
  <c r="B4739" i="2"/>
  <c r="A4739" i="2"/>
  <c r="T4738" i="2"/>
  <c r="S4738" i="2"/>
  <c r="R4738" i="2"/>
  <c r="Q4738" i="2"/>
  <c r="P4738" i="2"/>
  <c r="O4738" i="2"/>
  <c r="N4738" i="2"/>
  <c r="M4738" i="2"/>
  <c r="L4738" i="2"/>
  <c r="K4738" i="2"/>
  <c r="J4738" i="2"/>
  <c r="I4738" i="2"/>
  <c r="H4738" i="2"/>
  <c r="G4738" i="2"/>
  <c r="F4738" i="2"/>
  <c r="E4738" i="2"/>
  <c r="D4738" i="2"/>
  <c r="C4738" i="2"/>
  <c r="B4738" i="2"/>
  <c r="A4738" i="2"/>
  <c r="T4737" i="2"/>
  <c r="S4737" i="2"/>
  <c r="R4737" i="2"/>
  <c r="Q4737" i="2"/>
  <c r="P4737" i="2"/>
  <c r="O4737" i="2"/>
  <c r="N4737" i="2"/>
  <c r="M4737" i="2"/>
  <c r="L4737" i="2"/>
  <c r="K4737" i="2"/>
  <c r="J4737" i="2"/>
  <c r="I4737" i="2"/>
  <c r="H4737" i="2"/>
  <c r="G4737" i="2"/>
  <c r="F4737" i="2"/>
  <c r="E4737" i="2"/>
  <c r="D4737" i="2"/>
  <c r="C4737" i="2"/>
  <c r="B4737" i="2"/>
  <c r="A4737" i="2"/>
  <c r="T4736" i="2"/>
  <c r="S4736" i="2"/>
  <c r="R4736" i="2"/>
  <c r="Q4736" i="2"/>
  <c r="P4736" i="2"/>
  <c r="O4736" i="2"/>
  <c r="N4736" i="2"/>
  <c r="M4736" i="2"/>
  <c r="L4736" i="2"/>
  <c r="K4736" i="2"/>
  <c r="J4736" i="2"/>
  <c r="I4736" i="2"/>
  <c r="H4736" i="2"/>
  <c r="G4736" i="2"/>
  <c r="F4736" i="2"/>
  <c r="E4736" i="2"/>
  <c r="D4736" i="2"/>
  <c r="C4736" i="2"/>
  <c r="B4736" i="2"/>
  <c r="A4736" i="2"/>
  <c r="T4735" i="2"/>
  <c r="S4735" i="2"/>
  <c r="R4735" i="2"/>
  <c r="Q4735" i="2"/>
  <c r="P4735" i="2"/>
  <c r="O4735" i="2"/>
  <c r="N4735" i="2"/>
  <c r="M4735" i="2"/>
  <c r="L4735" i="2"/>
  <c r="K4735" i="2"/>
  <c r="J4735" i="2"/>
  <c r="I4735" i="2"/>
  <c r="H4735" i="2"/>
  <c r="G4735" i="2"/>
  <c r="F4735" i="2"/>
  <c r="E4735" i="2"/>
  <c r="D4735" i="2"/>
  <c r="C4735" i="2"/>
  <c r="B4735" i="2"/>
  <c r="A4735" i="2"/>
  <c r="T4734" i="2"/>
  <c r="S4734" i="2"/>
  <c r="R4734" i="2"/>
  <c r="Q4734" i="2"/>
  <c r="P4734" i="2"/>
  <c r="O4734" i="2"/>
  <c r="N4734" i="2"/>
  <c r="M4734" i="2"/>
  <c r="L4734" i="2"/>
  <c r="K4734" i="2"/>
  <c r="J4734" i="2"/>
  <c r="I4734" i="2"/>
  <c r="H4734" i="2"/>
  <c r="G4734" i="2"/>
  <c r="F4734" i="2"/>
  <c r="E4734" i="2"/>
  <c r="D4734" i="2"/>
  <c r="C4734" i="2"/>
  <c r="B4734" i="2"/>
  <c r="A4734" i="2"/>
  <c r="T4733" i="2"/>
  <c r="S4733" i="2"/>
  <c r="R4733" i="2"/>
  <c r="Q4733" i="2"/>
  <c r="P4733" i="2"/>
  <c r="O4733" i="2"/>
  <c r="N4733" i="2"/>
  <c r="M4733" i="2"/>
  <c r="L4733" i="2"/>
  <c r="K4733" i="2"/>
  <c r="J4733" i="2"/>
  <c r="I4733" i="2"/>
  <c r="H4733" i="2"/>
  <c r="G4733" i="2"/>
  <c r="F4733" i="2"/>
  <c r="E4733" i="2"/>
  <c r="D4733" i="2"/>
  <c r="C4733" i="2"/>
  <c r="B4733" i="2"/>
  <c r="A4733" i="2"/>
  <c r="T4732" i="2"/>
  <c r="S4732" i="2"/>
  <c r="R4732" i="2"/>
  <c r="Q4732" i="2"/>
  <c r="P4732" i="2"/>
  <c r="O4732" i="2"/>
  <c r="N4732" i="2"/>
  <c r="M4732" i="2"/>
  <c r="L4732" i="2"/>
  <c r="K4732" i="2"/>
  <c r="J4732" i="2"/>
  <c r="I4732" i="2"/>
  <c r="H4732" i="2"/>
  <c r="G4732" i="2"/>
  <c r="F4732" i="2"/>
  <c r="E4732" i="2"/>
  <c r="D4732" i="2"/>
  <c r="C4732" i="2"/>
  <c r="B4732" i="2"/>
  <c r="A4732" i="2"/>
  <c r="T4731" i="2"/>
  <c r="S4731" i="2"/>
  <c r="R4731" i="2"/>
  <c r="Q4731" i="2"/>
  <c r="P4731" i="2"/>
  <c r="O4731" i="2"/>
  <c r="N4731" i="2"/>
  <c r="M4731" i="2"/>
  <c r="L4731" i="2"/>
  <c r="K4731" i="2"/>
  <c r="J4731" i="2"/>
  <c r="I4731" i="2"/>
  <c r="H4731" i="2"/>
  <c r="G4731" i="2"/>
  <c r="F4731" i="2"/>
  <c r="E4731" i="2"/>
  <c r="D4731" i="2"/>
  <c r="C4731" i="2"/>
  <c r="B4731" i="2"/>
  <c r="A4731" i="2"/>
  <c r="T4730" i="2"/>
  <c r="S4730" i="2"/>
  <c r="R4730" i="2"/>
  <c r="Q4730" i="2"/>
  <c r="P4730" i="2"/>
  <c r="O4730" i="2"/>
  <c r="N4730" i="2"/>
  <c r="M4730" i="2"/>
  <c r="L4730" i="2"/>
  <c r="K4730" i="2"/>
  <c r="J4730" i="2"/>
  <c r="I4730" i="2"/>
  <c r="H4730" i="2"/>
  <c r="G4730" i="2"/>
  <c r="F4730" i="2"/>
  <c r="E4730" i="2"/>
  <c r="D4730" i="2"/>
  <c r="C4730" i="2"/>
  <c r="B4730" i="2"/>
  <c r="A4730" i="2"/>
  <c r="T4729" i="2"/>
  <c r="S4729" i="2"/>
  <c r="R4729" i="2"/>
  <c r="Q4729" i="2"/>
  <c r="P4729" i="2"/>
  <c r="O4729" i="2"/>
  <c r="N4729" i="2"/>
  <c r="M4729" i="2"/>
  <c r="L4729" i="2"/>
  <c r="K4729" i="2"/>
  <c r="J4729" i="2"/>
  <c r="I4729" i="2"/>
  <c r="H4729" i="2"/>
  <c r="G4729" i="2"/>
  <c r="F4729" i="2"/>
  <c r="E4729" i="2"/>
  <c r="D4729" i="2"/>
  <c r="C4729" i="2"/>
  <c r="B4729" i="2"/>
  <c r="A4729" i="2"/>
  <c r="T4728" i="2"/>
  <c r="S4728" i="2"/>
  <c r="R4728" i="2"/>
  <c r="Q4728" i="2"/>
  <c r="P4728" i="2"/>
  <c r="O4728" i="2"/>
  <c r="N4728" i="2"/>
  <c r="M4728" i="2"/>
  <c r="L4728" i="2"/>
  <c r="K4728" i="2"/>
  <c r="J4728" i="2"/>
  <c r="I4728" i="2"/>
  <c r="H4728" i="2"/>
  <c r="G4728" i="2"/>
  <c r="F4728" i="2"/>
  <c r="E4728" i="2"/>
  <c r="D4728" i="2"/>
  <c r="C4728" i="2"/>
  <c r="B4728" i="2"/>
  <c r="A4728" i="2"/>
  <c r="T4727" i="2"/>
  <c r="S4727" i="2"/>
  <c r="R4727" i="2"/>
  <c r="Q4727" i="2"/>
  <c r="P4727" i="2"/>
  <c r="O4727" i="2"/>
  <c r="N4727" i="2"/>
  <c r="M4727" i="2"/>
  <c r="L4727" i="2"/>
  <c r="K4727" i="2"/>
  <c r="J4727" i="2"/>
  <c r="I4727" i="2"/>
  <c r="H4727" i="2"/>
  <c r="G4727" i="2"/>
  <c r="F4727" i="2"/>
  <c r="E4727" i="2"/>
  <c r="D4727" i="2"/>
  <c r="C4727" i="2"/>
  <c r="B4727" i="2"/>
  <c r="A4727" i="2"/>
  <c r="T4726" i="2"/>
  <c r="S4726" i="2"/>
  <c r="R4726" i="2"/>
  <c r="Q4726" i="2"/>
  <c r="P4726" i="2"/>
  <c r="O4726" i="2"/>
  <c r="N4726" i="2"/>
  <c r="M4726" i="2"/>
  <c r="L4726" i="2"/>
  <c r="K4726" i="2"/>
  <c r="J4726" i="2"/>
  <c r="I4726" i="2"/>
  <c r="H4726" i="2"/>
  <c r="G4726" i="2"/>
  <c r="F4726" i="2"/>
  <c r="E4726" i="2"/>
  <c r="D4726" i="2"/>
  <c r="C4726" i="2"/>
  <c r="B4726" i="2"/>
  <c r="A4726" i="2"/>
  <c r="T4725" i="2"/>
  <c r="S4725" i="2"/>
  <c r="R4725" i="2"/>
  <c r="Q4725" i="2"/>
  <c r="P4725" i="2"/>
  <c r="O4725" i="2"/>
  <c r="N4725" i="2"/>
  <c r="M4725" i="2"/>
  <c r="L4725" i="2"/>
  <c r="K4725" i="2"/>
  <c r="J4725" i="2"/>
  <c r="I4725" i="2"/>
  <c r="H4725" i="2"/>
  <c r="G4725" i="2"/>
  <c r="F4725" i="2"/>
  <c r="E4725" i="2"/>
  <c r="D4725" i="2"/>
  <c r="C4725" i="2"/>
  <c r="B4725" i="2"/>
  <c r="A4725" i="2"/>
  <c r="T4724" i="2"/>
  <c r="S4724" i="2"/>
  <c r="R4724" i="2"/>
  <c r="Q4724" i="2"/>
  <c r="P4724" i="2"/>
  <c r="O4724" i="2"/>
  <c r="N4724" i="2"/>
  <c r="M4724" i="2"/>
  <c r="L4724" i="2"/>
  <c r="K4724" i="2"/>
  <c r="J4724" i="2"/>
  <c r="I4724" i="2"/>
  <c r="H4724" i="2"/>
  <c r="G4724" i="2"/>
  <c r="F4724" i="2"/>
  <c r="E4724" i="2"/>
  <c r="D4724" i="2"/>
  <c r="C4724" i="2"/>
  <c r="B4724" i="2"/>
  <c r="A4724" i="2"/>
  <c r="T4723" i="2"/>
  <c r="S4723" i="2"/>
  <c r="R4723" i="2"/>
  <c r="Q4723" i="2"/>
  <c r="P4723" i="2"/>
  <c r="O4723" i="2"/>
  <c r="N4723" i="2"/>
  <c r="M4723" i="2"/>
  <c r="L4723" i="2"/>
  <c r="K4723" i="2"/>
  <c r="J4723" i="2"/>
  <c r="I4723" i="2"/>
  <c r="H4723" i="2"/>
  <c r="G4723" i="2"/>
  <c r="F4723" i="2"/>
  <c r="E4723" i="2"/>
  <c r="D4723" i="2"/>
  <c r="C4723" i="2"/>
  <c r="B4723" i="2"/>
  <c r="A4723" i="2"/>
  <c r="T4722" i="2"/>
  <c r="S4722" i="2"/>
  <c r="R4722" i="2"/>
  <c r="Q4722" i="2"/>
  <c r="P4722" i="2"/>
  <c r="O4722" i="2"/>
  <c r="N4722" i="2"/>
  <c r="M4722" i="2"/>
  <c r="L4722" i="2"/>
  <c r="K4722" i="2"/>
  <c r="J4722" i="2"/>
  <c r="I4722" i="2"/>
  <c r="H4722" i="2"/>
  <c r="G4722" i="2"/>
  <c r="F4722" i="2"/>
  <c r="E4722" i="2"/>
  <c r="D4722" i="2"/>
  <c r="C4722" i="2"/>
  <c r="B4722" i="2"/>
  <c r="A4722" i="2"/>
  <c r="T4721" i="2"/>
  <c r="S4721" i="2"/>
  <c r="R4721" i="2"/>
  <c r="Q4721" i="2"/>
  <c r="P4721" i="2"/>
  <c r="O4721" i="2"/>
  <c r="N4721" i="2"/>
  <c r="M4721" i="2"/>
  <c r="L4721" i="2"/>
  <c r="K4721" i="2"/>
  <c r="J4721" i="2"/>
  <c r="I4721" i="2"/>
  <c r="H4721" i="2"/>
  <c r="G4721" i="2"/>
  <c r="F4721" i="2"/>
  <c r="E4721" i="2"/>
  <c r="D4721" i="2"/>
  <c r="C4721" i="2"/>
  <c r="B4721" i="2"/>
  <c r="A4721" i="2"/>
  <c r="T4720" i="2"/>
  <c r="S4720" i="2"/>
  <c r="R4720" i="2"/>
  <c r="Q4720" i="2"/>
  <c r="P4720" i="2"/>
  <c r="O4720" i="2"/>
  <c r="N4720" i="2"/>
  <c r="M4720" i="2"/>
  <c r="L4720" i="2"/>
  <c r="K4720" i="2"/>
  <c r="J4720" i="2"/>
  <c r="I4720" i="2"/>
  <c r="H4720" i="2"/>
  <c r="G4720" i="2"/>
  <c r="F4720" i="2"/>
  <c r="E4720" i="2"/>
  <c r="D4720" i="2"/>
  <c r="C4720" i="2"/>
  <c r="B4720" i="2"/>
  <c r="A4720" i="2"/>
  <c r="T4719" i="2"/>
  <c r="S4719" i="2"/>
  <c r="R4719" i="2"/>
  <c r="Q4719" i="2"/>
  <c r="P4719" i="2"/>
  <c r="O4719" i="2"/>
  <c r="N4719" i="2"/>
  <c r="M4719" i="2"/>
  <c r="L4719" i="2"/>
  <c r="K4719" i="2"/>
  <c r="J4719" i="2"/>
  <c r="I4719" i="2"/>
  <c r="H4719" i="2"/>
  <c r="G4719" i="2"/>
  <c r="F4719" i="2"/>
  <c r="E4719" i="2"/>
  <c r="D4719" i="2"/>
  <c r="C4719" i="2"/>
  <c r="B4719" i="2"/>
  <c r="A4719" i="2"/>
  <c r="T4718" i="2"/>
  <c r="S4718" i="2"/>
  <c r="R4718" i="2"/>
  <c r="Q4718" i="2"/>
  <c r="P4718" i="2"/>
  <c r="O4718" i="2"/>
  <c r="N4718" i="2"/>
  <c r="M4718" i="2"/>
  <c r="L4718" i="2"/>
  <c r="K4718" i="2"/>
  <c r="J4718" i="2"/>
  <c r="I4718" i="2"/>
  <c r="H4718" i="2"/>
  <c r="G4718" i="2"/>
  <c r="F4718" i="2"/>
  <c r="E4718" i="2"/>
  <c r="D4718" i="2"/>
  <c r="C4718" i="2"/>
  <c r="B4718" i="2"/>
  <c r="A4718" i="2"/>
  <c r="T4717" i="2"/>
  <c r="S4717" i="2"/>
  <c r="R4717" i="2"/>
  <c r="Q4717" i="2"/>
  <c r="P4717" i="2"/>
  <c r="O4717" i="2"/>
  <c r="N4717" i="2"/>
  <c r="M4717" i="2"/>
  <c r="L4717" i="2"/>
  <c r="K4717" i="2"/>
  <c r="J4717" i="2"/>
  <c r="I4717" i="2"/>
  <c r="H4717" i="2"/>
  <c r="G4717" i="2"/>
  <c r="F4717" i="2"/>
  <c r="E4717" i="2"/>
  <c r="D4717" i="2"/>
  <c r="C4717" i="2"/>
  <c r="B4717" i="2"/>
  <c r="A4717" i="2"/>
  <c r="T4716" i="2"/>
  <c r="S4716" i="2"/>
  <c r="R4716" i="2"/>
  <c r="Q4716" i="2"/>
  <c r="P4716" i="2"/>
  <c r="O4716" i="2"/>
  <c r="N4716" i="2"/>
  <c r="M4716" i="2"/>
  <c r="L4716" i="2"/>
  <c r="K4716" i="2"/>
  <c r="J4716" i="2"/>
  <c r="I4716" i="2"/>
  <c r="H4716" i="2"/>
  <c r="G4716" i="2"/>
  <c r="F4716" i="2"/>
  <c r="E4716" i="2"/>
  <c r="D4716" i="2"/>
  <c r="C4716" i="2"/>
  <c r="B4716" i="2"/>
  <c r="A4716" i="2"/>
  <c r="T4715" i="2"/>
  <c r="S4715" i="2"/>
  <c r="R4715" i="2"/>
  <c r="Q4715" i="2"/>
  <c r="P4715" i="2"/>
  <c r="O4715" i="2"/>
  <c r="N4715" i="2"/>
  <c r="M4715" i="2"/>
  <c r="L4715" i="2"/>
  <c r="K4715" i="2"/>
  <c r="J4715" i="2"/>
  <c r="I4715" i="2"/>
  <c r="H4715" i="2"/>
  <c r="G4715" i="2"/>
  <c r="F4715" i="2"/>
  <c r="E4715" i="2"/>
  <c r="D4715" i="2"/>
  <c r="C4715" i="2"/>
  <c r="B4715" i="2"/>
  <c r="A4715" i="2"/>
  <c r="T4714" i="2"/>
  <c r="S4714" i="2"/>
  <c r="R4714" i="2"/>
  <c r="Q4714" i="2"/>
  <c r="P4714" i="2"/>
  <c r="O4714" i="2"/>
  <c r="N4714" i="2"/>
  <c r="M4714" i="2"/>
  <c r="L4714" i="2"/>
  <c r="K4714" i="2"/>
  <c r="J4714" i="2"/>
  <c r="I4714" i="2"/>
  <c r="H4714" i="2"/>
  <c r="G4714" i="2"/>
  <c r="F4714" i="2"/>
  <c r="E4714" i="2"/>
  <c r="D4714" i="2"/>
  <c r="C4714" i="2"/>
  <c r="B4714" i="2"/>
  <c r="A4714" i="2"/>
  <c r="T4713" i="2"/>
  <c r="S4713" i="2"/>
  <c r="R4713" i="2"/>
  <c r="Q4713" i="2"/>
  <c r="P4713" i="2"/>
  <c r="O4713" i="2"/>
  <c r="N4713" i="2"/>
  <c r="M4713" i="2"/>
  <c r="L4713" i="2"/>
  <c r="K4713" i="2"/>
  <c r="J4713" i="2"/>
  <c r="I4713" i="2"/>
  <c r="H4713" i="2"/>
  <c r="G4713" i="2"/>
  <c r="F4713" i="2"/>
  <c r="E4713" i="2"/>
  <c r="D4713" i="2"/>
  <c r="C4713" i="2"/>
  <c r="B4713" i="2"/>
  <c r="A4713" i="2"/>
  <c r="T4712" i="2"/>
  <c r="S4712" i="2"/>
  <c r="R4712" i="2"/>
  <c r="Q4712" i="2"/>
  <c r="P4712" i="2"/>
  <c r="O4712" i="2"/>
  <c r="N4712" i="2"/>
  <c r="M4712" i="2"/>
  <c r="L4712" i="2"/>
  <c r="K4712" i="2"/>
  <c r="J4712" i="2"/>
  <c r="I4712" i="2"/>
  <c r="H4712" i="2"/>
  <c r="G4712" i="2"/>
  <c r="F4712" i="2"/>
  <c r="E4712" i="2"/>
  <c r="D4712" i="2"/>
  <c r="C4712" i="2"/>
  <c r="B4712" i="2"/>
  <c r="A4712" i="2"/>
  <c r="T4711" i="2"/>
  <c r="S4711" i="2"/>
  <c r="R4711" i="2"/>
  <c r="Q4711" i="2"/>
  <c r="P4711" i="2"/>
  <c r="O4711" i="2"/>
  <c r="N4711" i="2"/>
  <c r="M4711" i="2"/>
  <c r="L4711" i="2"/>
  <c r="K4711" i="2"/>
  <c r="J4711" i="2"/>
  <c r="I4711" i="2"/>
  <c r="H4711" i="2"/>
  <c r="G4711" i="2"/>
  <c r="F4711" i="2"/>
  <c r="E4711" i="2"/>
  <c r="D4711" i="2"/>
  <c r="C4711" i="2"/>
  <c r="B4711" i="2"/>
  <c r="A4711" i="2"/>
  <c r="T4710" i="2"/>
  <c r="S4710" i="2"/>
  <c r="R4710" i="2"/>
  <c r="Q4710" i="2"/>
  <c r="P4710" i="2"/>
  <c r="O4710" i="2"/>
  <c r="N4710" i="2"/>
  <c r="M4710" i="2"/>
  <c r="L4710" i="2"/>
  <c r="K4710" i="2"/>
  <c r="J4710" i="2"/>
  <c r="I4710" i="2"/>
  <c r="H4710" i="2"/>
  <c r="G4710" i="2"/>
  <c r="F4710" i="2"/>
  <c r="E4710" i="2"/>
  <c r="D4710" i="2"/>
  <c r="C4710" i="2"/>
  <c r="B4710" i="2"/>
  <c r="A4710" i="2"/>
  <c r="T4709" i="2"/>
  <c r="S4709" i="2"/>
  <c r="R4709" i="2"/>
  <c r="Q4709" i="2"/>
  <c r="P4709" i="2"/>
  <c r="O4709" i="2"/>
  <c r="N4709" i="2"/>
  <c r="M4709" i="2"/>
  <c r="L4709" i="2"/>
  <c r="K4709" i="2"/>
  <c r="J4709" i="2"/>
  <c r="I4709" i="2"/>
  <c r="H4709" i="2"/>
  <c r="G4709" i="2"/>
  <c r="F4709" i="2"/>
  <c r="E4709" i="2"/>
  <c r="D4709" i="2"/>
  <c r="C4709" i="2"/>
  <c r="B4709" i="2"/>
  <c r="A4709" i="2"/>
  <c r="T4708" i="2"/>
  <c r="S4708" i="2"/>
  <c r="R4708" i="2"/>
  <c r="Q4708" i="2"/>
  <c r="P4708" i="2"/>
  <c r="O4708" i="2"/>
  <c r="N4708" i="2"/>
  <c r="M4708" i="2"/>
  <c r="L4708" i="2"/>
  <c r="K4708" i="2"/>
  <c r="J4708" i="2"/>
  <c r="I4708" i="2"/>
  <c r="H4708" i="2"/>
  <c r="G4708" i="2"/>
  <c r="F4708" i="2"/>
  <c r="E4708" i="2"/>
  <c r="D4708" i="2"/>
  <c r="C4708" i="2"/>
  <c r="B4708" i="2"/>
  <c r="A4708" i="2"/>
  <c r="T4707" i="2"/>
  <c r="S4707" i="2"/>
  <c r="R4707" i="2"/>
  <c r="Q4707" i="2"/>
  <c r="P4707" i="2"/>
  <c r="O4707" i="2"/>
  <c r="N4707" i="2"/>
  <c r="M4707" i="2"/>
  <c r="L4707" i="2"/>
  <c r="K4707" i="2"/>
  <c r="J4707" i="2"/>
  <c r="I4707" i="2"/>
  <c r="H4707" i="2"/>
  <c r="G4707" i="2"/>
  <c r="F4707" i="2"/>
  <c r="E4707" i="2"/>
  <c r="D4707" i="2"/>
  <c r="C4707" i="2"/>
  <c r="B4707" i="2"/>
  <c r="A4707" i="2"/>
  <c r="T4706" i="2"/>
  <c r="S4706" i="2"/>
  <c r="R4706" i="2"/>
  <c r="Q4706" i="2"/>
  <c r="P4706" i="2"/>
  <c r="O4706" i="2"/>
  <c r="N4706" i="2"/>
  <c r="M4706" i="2"/>
  <c r="L4706" i="2"/>
  <c r="K4706" i="2"/>
  <c r="J4706" i="2"/>
  <c r="I4706" i="2"/>
  <c r="H4706" i="2"/>
  <c r="G4706" i="2"/>
  <c r="F4706" i="2"/>
  <c r="E4706" i="2"/>
  <c r="D4706" i="2"/>
  <c r="C4706" i="2"/>
  <c r="B4706" i="2"/>
  <c r="A4706" i="2"/>
  <c r="T4705" i="2"/>
  <c r="S4705" i="2"/>
  <c r="R4705" i="2"/>
  <c r="Q4705" i="2"/>
  <c r="P4705" i="2"/>
  <c r="O4705" i="2"/>
  <c r="N4705" i="2"/>
  <c r="M4705" i="2"/>
  <c r="L4705" i="2"/>
  <c r="K4705" i="2"/>
  <c r="J4705" i="2"/>
  <c r="I4705" i="2"/>
  <c r="H4705" i="2"/>
  <c r="G4705" i="2"/>
  <c r="F4705" i="2"/>
  <c r="E4705" i="2"/>
  <c r="D4705" i="2"/>
  <c r="C4705" i="2"/>
  <c r="B4705" i="2"/>
  <c r="A4705" i="2"/>
  <c r="T4704" i="2"/>
  <c r="S4704" i="2"/>
  <c r="R4704" i="2"/>
  <c r="Q4704" i="2"/>
  <c r="P4704" i="2"/>
  <c r="O4704" i="2"/>
  <c r="N4704" i="2"/>
  <c r="M4704" i="2"/>
  <c r="L4704" i="2"/>
  <c r="K4704" i="2"/>
  <c r="J4704" i="2"/>
  <c r="I4704" i="2"/>
  <c r="H4704" i="2"/>
  <c r="G4704" i="2"/>
  <c r="F4704" i="2"/>
  <c r="E4704" i="2"/>
  <c r="D4704" i="2"/>
  <c r="C4704" i="2"/>
  <c r="B4704" i="2"/>
  <c r="A4704" i="2"/>
  <c r="T4703" i="2"/>
  <c r="S4703" i="2"/>
  <c r="R4703" i="2"/>
  <c r="Q4703" i="2"/>
  <c r="P4703" i="2"/>
  <c r="O4703" i="2"/>
  <c r="N4703" i="2"/>
  <c r="M4703" i="2"/>
  <c r="L4703" i="2"/>
  <c r="K4703" i="2"/>
  <c r="J4703" i="2"/>
  <c r="I4703" i="2"/>
  <c r="H4703" i="2"/>
  <c r="G4703" i="2"/>
  <c r="F4703" i="2"/>
  <c r="E4703" i="2"/>
  <c r="D4703" i="2"/>
  <c r="C4703" i="2"/>
  <c r="B4703" i="2"/>
  <c r="A4703" i="2"/>
  <c r="T4702" i="2"/>
  <c r="S4702" i="2"/>
  <c r="R4702" i="2"/>
  <c r="Q4702" i="2"/>
  <c r="P4702" i="2"/>
  <c r="O4702" i="2"/>
  <c r="N4702" i="2"/>
  <c r="M4702" i="2"/>
  <c r="L4702" i="2"/>
  <c r="K4702" i="2"/>
  <c r="J4702" i="2"/>
  <c r="I4702" i="2"/>
  <c r="H4702" i="2"/>
  <c r="G4702" i="2"/>
  <c r="F4702" i="2"/>
  <c r="E4702" i="2"/>
  <c r="D4702" i="2"/>
  <c r="C4702" i="2"/>
  <c r="B4702" i="2"/>
  <c r="A4702" i="2"/>
  <c r="T4701" i="2"/>
  <c r="S4701" i="2"/>
  <c r="R4701" i="2"/>
  <c r="Q4701" i="2"/>
  <c r="P4701" i="2"/>
  <c r="O4701" i="2"/>
  <c r="N4701" i="2"/>
  <c r="M4701" i="2"/>
  <c r="L4701" i="2"/>
  <c r="K4701" i="2"/>
  <c r="J4701" i="2"/>
  <c r="I4701" i="2"/>
  <c r="H4701" i="2"/>
  <c r="G4701" i="2"/>
  <c r="F4701" i="2"/>
  <c r="E4701" i="2"/>
  <c r="D4701" i="2"/>
  <c r="C4701" i="2"/>
  <c r="B4701" i="2"/>
  <c r="A4701" i="2"/>
  <c r="T4700" i="2"/>
  <c r="S4700" i="2"/>
  <c r="R4700" i="2"/>
  <c r="Q4700" i="2"/>
  <c r="P4700" i="2"/>
  <c r="O4700" i="2"/>
  <c r="N4700" i="2"/>
  <c r="M4700" i="2"/>
  <c r="L4700" i="2"/>
  <c r="K4700" i="2"/>
  <c r="J4700" i="2"/>
  <c r="I4700" i="2"/>
  <c r="H4700" i="2"/>
  <c r="G4700" i="2"/>
  <c r="F4700" i="2"/>
  <c r="E4700" i="2"/>
  <c r="D4700" i="2"/>
  <c r="C4700" i="2"/>
  <c r="B4700" i="2"/>
  <c r="A4700" i="2"/>
  <c r="T4699" i="2"/>
  <c r="S4699" i="2"/>
  <c r="R4699" i="2"/>
  <c r="Q4699" i="2"/>
  <c r="P4699" i="2"/>
  <c r="O4699" i="2"/>
  <c r="N4699" i="2"/>
  <c r="M4699" i="2"/>
  <c r="L4699" i="2"/>
  <c r="K4699" i="2"/>
  <c r="J4699" i="2"/>
  <c r="I4699" i="2"/>
  <c r="H4699" i="2"/>
  <c r="G4699" i="2"/>
  <c r="F4699" i="2"/>
  <c r="E4699" i="2"/>
  <c r="D4699" i="2"/>
  <c r="C4699" i="2"/>
  <c r="B4699" i="2"/>
  <c r="A4699" i="2"/>
  <c r="T4698" i="2"/>
  <c r="S4698" i="2"/>
  <c r="R4698" i="2"/>
  <c r="Q4698" i="2"/>
  <c r="P4698" i="2"/>
  <c r="O4698" i="2"/>
  <c r="N4698" i="2"/>
  <c r="M4698" i="2"/>
  <c r="L4698" i="2"/>
  <c r="K4698" i="2"/>
  <c r="J4698" i="2"/>
  <c r="I4698" i="2"/>
  <c r="H4698" i="2"/>
  <c r="G4698" i="2"/>
  <c r="F4698" i="2"/>
  <c r="E4698" i="2"/>
  <c r="D4698" i="2"/>
  <c r="C4698" i="2"/>
  <c r="B4698" i="2"/>
  <c r="A4698" i="2"/>
  <c r="T4697" i="2"/>
  <c r="S4697" i="2"/>
  <c r="R4697" i="2"/>
  <c r="Q4697" i="2"/>
  <c r="P4697" i="2"/>
  <c r="O4697" i="2"/>
  <c r="N4697" i="2"/>
  <c r="M4697" i="2"/>
  <c r="L4697" i="2"/>
  <c r="K4697" i="2"/>
  <c r="J4697" i="2"/>
  <c r="I4697" i="2"/>
  <c r="H4697" i="2"/>
  <c r="G4697" i="2"/>
  <c r="F4697" i="2"/>
  <c r="E4697" i="2"/>
  <c r="D4697" i="2"/>
  <c r="C4697" i="2"/>
  <c r="B4697" i="2"/>
  <c r="A4697" i="2"/>
  <c r="T4696" i="2"/>
  <c r="S4696" i="2"/>
  <c r="R4696" i="2"/>
  <c r="Q4696" i="2"/>
  <c r="P4696" i="2"/>
  <c r="O4696" i="2"/>
  <c r="N4696" i="2"/>
  <c r="M4696" i="2"/>
  <c r="L4696" i="2"/>
  <c r="K4696" i="2"/>
  <c r="J4696" i="2"/>
  <c r="I4696" i="2"/>
  <c r="H4696" i="2"/>
  <c r="G4696" i="2"/>
  <c r="F4696" i="2"/>
  <c r="E4696" i="2"/>
  <c r="D4696" i="2"/>
  <c r="C4696" i="2"/>
  <c r="B4696" i="2"/>
  <c r="A4696" i="2"/>
  <c r="T4695" i="2"/>
  <c r="S4695" i="2"/>
  <c r="R4695" i="2"/>
  <c r="Q4695" i="2"/>
  <c r="P4695" i="2"/>
  <c r="O4695" i="2"/>
  <c r="N4695" i="2"/>
  <c r="M4695" i="2"/>
  <c r="L4695" i="2"/>
  <c r="K4695" i="2"/>
  <c r="J4695" i="2"/>
  <c r="I4695" i="2"/>
  <c r="H4695" i="2"/>
  <c r="G4695" i="2"/>
  <c r="F4695" i="2"/>
  <c r="E4695" i="2"/>
  <c r="D4695" i="2"/>
  <c r="C4695" i="2"/>
  <c r="B4695" i="2"/>
  <c r="A4695" i="2"/>
  <c r="T4694" i="2"/>
  <c r="S4694" i="2"/>
  <c r="R4694" i="2"/>
  <c r="Q4694" i="2"/>
  <c r="P4694" i="2"/>
  <c r="O4694" i="2"/>
  <c r="N4694" i="2"/>
  <c r="M4694" i="2"/>
  <c r="L4694" i="2"/>
  <c r="K4694" i="2"/>
  <c r="J4694" i="2"/>
  <c r="I4694" i="2"/>
  <c r="H4694" i="2"/>
  <c r="G4694" i="2"/>
  <c r="F4694" i="2"/>
  <c r="E4694" i="2"/>
  <c r="D4694" i="2"/>
  <c r="C4694" i="2"/>
  <c r="B4694" i="2"/>
  <c r="A4694" i="2"/>
  <c r="T4693" i="2"/>
  <c r="S4693" i="2"/>
  <c r="R4693" i="2"/>
  <c r="Q4693" i="2"/>
  <c r="P4693" i="2"/>
  <c r="O4693" i="2"/>
  <c r="N4693" i="2"/>
  <c r="M4693" i="2"/>
  <c r="L4693" i="2"/>
  <c r="K4693" i="2"/>
  <c r="J4693" i="2"/>
  <c r="I4693" i="2"/>
  <c r="H4693" i="2"/>
  <c r="G4693" i="2"/>
  <c r="F4693" i="2"/>
  <c r="E4693" i="2"/>
  <c r="D4693" i="2"/>
  <c r="C4693" i="2"/>
  <c r="B4693" i="2"/>
  <c r="A4693" i="2"/>
  <c r="T4692" i="2"/>
  <c r="S4692" i="2"/>
  <c r="R4692" i="2"/>
  <c r="Q4692" i="2"/>
  <c r="P4692" i="2"/>
  <c r="O4692" i="2"/>
  <c r="N4692" i="2"/>
  <c r="M4692" i="2"/>
  <c r="L4692" i="2"/>
  <c r="K4692" i="2"/>
  <c r="J4692" i="2"/>
  <c r="I4692" i="2"/>
  <c r="H4692" i="2"/>
  <c r="G4692" i="2"/>
  <c r="F4692" i="2"/>
  <c r="E4692" i="2"/>
  <c r="D4692" i="2"/>
  <c r="C4692" i="2"/>
  <c r="B4692" i="2"/>
  <c r="A4692" i="2"/>
  <c r="T4691" i="2"/>
  <c r="S4691" i="2"/>
  <c r="R4691" i="2"/>
  <c r="Q4691" i="2"/>
  <c r="P4691" i="2"/>
  <c r="O4691" i="2"/>
  <c r="N4691" i="2"/>
  <c r="M4691" i="2"/>
  <c r="L4691" i="2"/>
  <c r="K4691" i="2"/>
  <c r="J4691" i="2"/>
  <c r="I4691" i="2"/>
  <c r="H4691" i="2"/>
  <c r="G4691" i="2"/>
  <c r="F4691" i="2"/>
  <c r="E4691" i="2"/>
  <c r="D4691" i="2"/>
  <c r="C4691" i="2"/>
  <c r="B4691" i="2"/>
  <c r="A4691" i="2"/>
  <c r="T4690" i="2"/>
  <c r="S4690" i="2"/>
  <c r="R4690" i="2"/>
  <c r="Q4690" i="2"/>
  <c r="P4690" i="2"/>
  <c r="O4690" i="2"/>
  <c r="N4690" i="2"/>
  <c r="M4690" i="2"/>
  <c r="L4690" i="2"/>
  <c r="K4690" i="2"/>
  <c r="J4690" i="2"/>
  <c r="I4690" i="2"/>
  <c r="H4690" i="2"/>
  <c r="G4690" i="2"/>
  <c r="F4690" i="2"/>
  <c r="E4690" i="2"/>
  <c r="D4690" i="2"/>
  <c r="C4690" i="2"/>
  <c r="B4690" i="2"/>
  <c r="A4690" i="2"/>
  <c r="T4689" i="2"/>
  <c r="S4689" i="2"/>
  <c r="R4689" i="2"/>
  <c r="Q4689" i="2"/>
  <c r="P4689" i="2"/>
  <c r="O4689" i="2"/>
  <c r="N4689" i="2"/>
  <c r="M4689" i="2"/>
  <c r="L4689" i="2"/>
  <c r="K4689" i="2"/>
  <c r="J4689" i="2"/>
  <c r="I4689" i="2"/>
  <c r="H4689" i="2"/>
  <c r="G4689" i="2"/>
  <c r="F4689" i="2"/>
  <c r="E4689" i="2"/>
  <c r="D4689" i="2"/>
  <c r="C4689" i="2"/>
  <c r="B4689" i="2"/>
  <c r="A4689" i="2"/>
  <c r="T4688" i="2"/>
  <c r="S4688" i="2"/>
  <c r="R4688" i="2"/>
  <c r="Q4688" i="2"/>
  <c r="P4688" i="2"/>
  <c r="O4688" i="2"/>
  <c r="N4688" i="2"/>
  <c r="M4688" i="2"/>
  <c r="L4688" i="2"/>
  <c r="K4688" i="2"/>
  <c r="J4688" i="2"/>
  <c r="I4688" i="2"/>
  <c r="H4688" i="2"/>
  <c r="G4688" i="2"/>
  <c r="F4688" i="2"/>
  <c r="E4688" i="2"/>
  <c r="D4688" i="2"/>
  <c r="C4688" i="2"/>
  <c r="B4688" i="2"/>
  <c r="A4688" i="2"/>
  <c r="T4687" i="2"/>
  <c r="S4687" i="2"/>
  <c r="R4687" i="2"/>
  <c r="Q4687" i="2"/>
  <c r="P4687" i="2"/>
  <c r="O4687" i="2"/>
  <c r="N4687" i="2"/>
  <c r="M4687" i="2"/>
  <c r="L4687" i="2"/>
  <c r="K4687" i="2"/>
  <c r="J4687" i="2"/>
  <c r="I4687" i="2"/>
  <c r="H4687" i="2"/>
  <c r="G4687" i="2"/>
  <c r="F4687" i="2"/>
  <c r="E4687" i="2"/>
  <c r="D4687" i="2"/>
  <c r="C4687" i="2"/>
  <c r="B4687" i="2"/>
  <c r="A4687" i="2"/>
  <c r="T4686" i="2"/>
  <c r="S4686" i="2"/>
  <c r="R4686" i="2"/>
  <c r="Q4686" i="2"/>
  <c r="P4686" i="2"/>
  <c r="O4686" i="2"/>
  <c r="N4686" i="2"/>
  <c r="M4686" i="2"/>
  <c r="L4686" i="2"/>
  <c r="K4686" i="2"/>
  <c r="J4686" i="2"/>
  <c r="I4686" i="2"/>
  <c r="H4686" i="2"/>
  <c r="G4686" i="2"/>
  <c r="F4686" i="2"/>
  <c r="E4686" i="2"/>
  <c r="D4686" i="2"/>
  <c r="C4686" i="2"/>
  <c r="B4686" i="2"/>
  <c r="A4686" i="2"/>
  <c r="T4685" i="2"/>
  <c r="S4685" i="2"/>
  <c r="R4685" i="2"/>
  <c r="Q4685" i="2"/>
  <c r="P4685" i="2"/>
  <c r="O4685" i="2"/>
  <c r="N4685" i="2"/>
  <c r="M4685" i="2"/>
  <c r="L4685" i="2"/>
  <c r="K4685" i="2"/>
  <c r="J4685" i="2"/>
  <c r="I4685" i="2"/>
  <c r="H4685" i="2"/>
  <c r="G4685" i="2"/>
  <c r="F4685" i="2"/>
  <c r="E4685" i="2"/>
  <c r="D4685" i="2"/>
  <c r="C4685" i="2"/>
  <c r="B4685" i="2"/>
  <c r="A4685" i="2"/>
  <c r="T4684" i="2"/>
  <c r="S4684" i="2"/>
  <c r="R4684" i="2"/>
  <c r="Q4684" i="2"/>
  <c r="P4684" i="2"/>
  <c r="O4684" i="2"/>
  <c r="N4684" i="2"/>
  <c r="M4684" i="2"/>
  <c r="L4684" i="2"/>
  <c r="K4684" i="2"/>
  <c r="J4684" i="2"/>
  <c r="I4684" i="2"/>
  <c r="H4684" i="2"/>
  <c r="G4684" i="2"/>
  <c r="F4684" i="2"/>
  <c r="E4684" i="2"/>
  <c r="D4684" i="2"/>
  <c r="C4684" i="2"/>
  <c r="B4684" i="2"/>
  <c r="A4684" i="2"/>
  <c r="T4683" i="2"/>
  <c r="S4683" i="2"/>
  <c r="R4683" i="2"/>
  <c r="Q4683" i="2"/>
  <c r="P4683" i="2"/>
  <c r="O4683" i="2"/>
  <c r="N4683" i="2"/>
  <c r="M4683" i="2"/>
  <c r="L4683" i="2"/>
  <c r="K4683" i="2"/>
  <c r="J4683" i="2"/>
  <c r="I4683" i="2"/>
  <c r="H4683" i="2"/>
  <c r="G4683" i="2"/>
  <c r="F4683" i="2"/>
  <c r="E4683" i="2"/>
  <c r="D4683" i="2"/>
  <c r="C4683" i="2"/>
  <c r="B4683" i="2"/>
  <c r="A4683" i="2"/>
  <c r="T4682" i="2"/>
  <c r="S4682" i="2"/>
  <c r="R4682" i="2"/>
  <c r="Q4682" i="2"/>
  <c r="P4682" i="2"/>
  <c r="O4682" i="2"/>
  <c r="N4682" i="2"/>
  <c r="M4682" i="2"/>
  <c r="L4682" i="2"/>
  <c r="K4682" i="2"/>
  <c r="J4682" i="2"/>
  <c r="I4682" i="2"/>
  <c r="H4682" i="2"/>
  <c r="G4682" i="2"/>
  <c r="F4682" i="2"/>
  <c r="E4682" i="2"/>
  <c r="D4682" i="2"/>
  <c r="C4682" i="2"/>
  <c r="B4682" i="2"/>
  <c r="A4682" i="2"/>
  <c r="T4681" i="2"/>
  <c r="S4681" i="2"/>
  <c r="R4681" i="2"/>
  <c r="Q4681" i="2"/>
  <c r="P4681" i="2"/>
  <c r="O4681" i="2"/>
  <c r="N4681" i="2"/>
  <c r="M4681" i="2"/>
  <c r="L4681" i="2"/>
  <c r="K4681" i="2"/>
  <c r="J4681" i="2"/>
  <c r="I4681" i="2"/>
  <c r="H4681" i="2"/>
  <c r="G4681" i="2"/>
  <c r="F4681" i="2"/>
  <c r="E4681" i="2"/>
  <c r="D4681" i="2"/>
  <c r="C4681" i="2"/>
  <c r="B4681" i="2"/>
  <c r="A4681" i="2"/>
  <c r="T4680" i="2"/>
  <c r="S4680" i="2"/>
  <c r="R4680" i="2"/>
  <c r="Q4680" i="2"/>
  <c r="P4680" i="2"/>
  <c r="O4680" i="2"/>
  <c r="N4680" i="2"/>
  <c r="M4680" i="2"/>
  <c r="L4680" i="2"/>
  <c r="K4680" i="2"/>
  <c r="J4680" i="2"/>
  <c r="I4680" i="2"/>
  <c r="H4680" i="2"/>
  <c r="G4680" i="2"/>
  <c r="F4680" i="2"/>
  <c r="E4680" i="2"/>
  <c r="D4680" i="2"/>
  <c r="C4680" i="2"/>
  <c r="B4680" i="2"/>
  <c r="A4680" i="2"/>
  <c r="T4679" i="2"/>
  <c r="S4679" i="2"/>
  <c r="R4679" i="2"/>
  <c r="Q4679" i="2"/>
  <c r="P4679" i="2"/>
  <c r="O4679" i="2"/>
  <c r="N4679" i="2"/>
  <c r="M4679" i="2"/>
  <c r="L4679" i="2"/>
  <c r="K4679" i="2"/>
  <c r="J4679" i="2"/>
  <c r="I4679" i="2"/>
  <c r="H4679" i="2"/>
  <c r="G4679" i="2"/>
  <c r="F4679" i="2"/>
  <c r="E4679" i="2"/>
  <c r="D4679" i="2"/>
  <c r="C4679" i="2"/>
  <c r="B4679" i="2"/>
  <c r="A4679" i="2"/>
  <c r="T4678" i="2"/>
  <c r="S4678" i="2"/>
  <c r="R4678" i="2"/>
  <c r="Q4678" i="2"/>
  <c r="P4678" i="2"/>
  <c r="O4678" i="2"/>
  <c r="N4678" i="2"/>
  <c r="M4678" i="2"/>
  <c r="L4678" i="2"/>
  <c r="K4678" i="2"/>
  <c r="J4678" i="2"/>
  <c r="I4678" i="2"/>
  <c r="H4678" i="2"/>
  <c r="G4678" i="2"/>
  <c r="F4678" i="2"/>
  <c r="E4678" i="2"/>
  <c r="D4678" i="2"/>
  <c r="C4678" i="2"/>
  <c r="B4678" i="2"/>
  <c r="A4678" i="2"/>
  <c r="T4677" i="2"/>
  <c r="S4677" i="2"/>
  <c r="R4677" i="2"/>
  <c r="Q4677" i="2"/>
  <c r="P4677" i="2"/>
  <c r="O4677" i="2"/>
  <c r="N4677" i="2"/>
  <c r="M4677" i="2"/>
  <c r="L4677" i="2"/>
  <c r="K4677" i="2"/>
  <c r="J4677" i="2"/>
  <c r="I4677" i="2"/>
  <c r="H4677" i="2"/>
  <c r="G4677" i="2"/>
  <c r="F4677" i="2"/>
  <c r="E4677" i="2"/>
  <c r="D4677" i="2"/>
  <c r="C4677" i="2"/>
  <c r="B4677" i="2"/>
  <c r="A4677" i="2"/>
  <c r="T4676" i="2"/>
  <c r="S4676" i="2"/>
  <c r="R4676" i="2"/>
  <c r="Q4676" i="2"/>
  <c r="P4676" i="2"/>
  <c r="O4676" i="2"/>
  <c r="N4676" i="2"/>
  <c r="M4676" i="2"/>
  <c r="L4676" i="2"/>
  <c r="K4676" i="2"/>
  <c r="J4676" i="2"/>
  <c r="I4676" i="2"/>
  <c r="H4676" i="2"/>
  <c r="G4676" i="2"/>
  <c r="F4676" i="2"/>
  <c r="E4676" i="2"/>
  <c r="D4676" i="2"/>
  <c r="C4676" i="2"/>
  <c r="B4676" i="2"/>
  <c r="A4676" i="2"/>
  <c r="T4675" i="2"/>
  <c r="S4675" i="2"/>
  <c r="R4675" i="2"/>
  <c r="Q4675" i="2"/>
  <c r="P4675" i="2"/>
  <c r="O4675" i="2"/>
  <c r="N4675" i="2"/>
  <c r="M4675" i="2"/>
  <c r="L4675" i="2"/>
  <c r="K4675" i="2"/>
  <c r="J4675" i="2"/>
  <c r="I4675" i="2"/>
  <c r="H4675" i="2"/>
  <c r="G4675" i="2"/>
  <c r="F4675" i="2"/>
  <c r="E4675" i="2"/>
  <c r="D4675" i="2"/>
  <c r="C4675" i="2"/>
  <c r="B4675" i="2"/>
  <c r="A4675" i="2"/>
  <c r="T4674" i="2"/>
  <c r="S4674" i="2"/>
  <c r="R4674" i="2"/>
  <c r="Q4674" i="2"/>
  <c r="P4674" i="2"/>
  <c r="O4674" i="2"/>
  <c r="N4674" i="2"/>
  <c r="M4674" i="2"/>
  <c r="L4674" i="2"/>
  <c r="K4674" i="2"/>
  <c r="J4674" i="2"/>
  <c r="I4674" i="2"/>
  <c r="H4674" i="2"/>
  <c r="G4674" i="2"/>
  <c r="F4674" i="2"/>
  <c r="E4674" i="2"/>
  <c r="D4674" i="2"/>
  <c r="C4674" i="2"/>
  <c r="B4674" i="2"/>
  <c r="A4674" i="2"/>
  <c r="T4673" i="2"/>
  <c r="S4673" i="2"/>
  <c r="R4673" i="2"/>
  <c r="Q4673" i="2"/>
  <c r="P4673" i="2"/>
  <c r="O4673" i="2"/>
  <c r="N4673" i="2"/>
  <c r="M4673" i="2"/>
  <c r="L4673" i="2"/>
  <c r="K4673" i="2"/>
  <c r="J4673" i="2"/>
  <c r="I4673" i="2"/>
  <c r="H4673" i="2"/>
  <c r="G4673" i="2"/>
  <c r="F4673" i="2"/>
  <c r="E4673" i="2"/>
  <c r="D4673" i="2"/>
  <c r="C4673" i="2"/>
  <c r="B4673" i="2"/>
  <c r="A4673" i="2"/>
  <c r="T4672" i="2"/>
  <c r="S4672" i="2"/>
  <c r="R4672" i="2"/>
  <c r="Q4672" i="2"/>
  <c r="P4672" i="2"/>
  <c r="O4672" i="2"/>
  <c r="N4672" i="2"/>
  <c r="B4672" i="2" s="1"/>
  <c r="M4672" i="2"/>
  <c r="L4672" i="2"/>
  <c r="K4672" i="2"/>
  <c r="J4672" i="2"/>
  <c r="I4672" i="2"/>
  <c r="H4672" i="2"/>
  <c r="G4672" i="2"/>
  <c r="F4672" i="2"/>
  <c r="E4672" i="2"/>
  <c r="D4672" i="2"/>
  <c r="C4672" i="2"/>
  <c r="A4672" i="2"/>
  <c r="T4671" i="2"/>
  <c r="S4671" i="2"/>
  <c r="R4671" i="2"/>
  <c r="Q4671" i="2"/>
  <c r="P4671" i="2"/>
  <c r="O4671" i="2"/>
  <c r="N4671" i="2"/>
  <c r="M4671" i="2"/>
  <c r="L4671" i="2"/>
  <c r="K4671" i="2"/>
  <c r="J4671" i="2"/>
  <c r="I4671" i="2"/>
  <c r="H4671" i="2"/>
  <c r="G4671" i="2"/>
  <c r="F4671" i="2"/>
  <c r="E4671" i="2"/>
  <c r="D4671" i="2"/>
  <c r="C4671" i="2"/>
  <c r="B4671" i="2"/>
  <c r="A4671" i="2"/>
  <c r="T4670" i="2"/>
  <c r="S4670" i="2"/>
  <c r="R4670" i="2"/>
  <c r="Q4670" i="2"/>
  <c r="P4670" i="2"/>
  <c r="O4670" i="2"/>
  <c r="N4670" i="2"/>
  <c r="B4670" i="2" s="1"/>
  <c r="M4670" i="2"/>
  <c r="L4670" i="2"/>
  <c r="K4670" i="2"/>
  <c r="J4670" i="2"/>
  <c r="I4670" i="2"/>
  <c r="H4670" i="2"/>
  <c r="G4670" i="2"/>
  <c r="F4670" i="2"/>
  <c r="E4670" i="2"/>
  <c r="D4670" i="2"/>
  <c r="C4670" i="2"/>
  <c r="A4670" i="2"/>
  <c r="T4669" i="2"/>
  <c r="S4669" i="2"/>
  <c r="R4669" i="2"/>
  <c r="Q4669" i="2"/>
  <c r="P4669" i="2"/>
  <c r="O4669" i="2"/>
  <c r="N4669" i="2"/>
  <c r="M4669" i="2"/>
  <c r="L4669" i="2"/>
  <c r="K4669" i="2"/>
  <c r="J4669" i="2"/>
  <c r="I4669" i="2"/>
  <c r="H4669" i="2"/>
  <c r="G4669" i="2"/>
  <c r="F4669" i="2"/>
  <c r="E4669" i="2"/>
  <c r="D4669" i="2"/>
  <c r="C4669" i="2"/>
  <c r="B4669" i="2"/>
  <c r="A4669" i="2"/>
  <c r="T4668" i="2"/>
  <c r="S4668" i="2"/>
  <c r="R4668" i="2"/>
  <c r="Q4668" i="2"/>
  <c r="P4668" i="2"/>
  <c r="O4668" i="2"/>
  <c r="N4668" i="2"/>
  <c r="B4668" i="2" s="1"/>
  <c r="M4668" i="2"/>
  <c r="L4668" i="2"/>
  <c r="K4668" i="2"/>
  <c r="J4668" i="2"/>
  <c r="I4668" i="2"/>
  <c r="H4668" i="2"/>
  <c r="G4668" i="2"/>
  <c r="F4668" i="2"/>
  <c r="E4668" i="2"/>
  <c r="D4668" i="2"/>
  <c r="C4668" i="2"/>
  <c r="A4668" i="2"/>
  <c r="T4667" i="2"/>
  <c r="S4667" i="2"/>
  <c r="R4667" i="2"/>
  <c r="Q4667" i="2"/>
  <c r="P4667" i="2"/>
  <c r="O4667" i="2"/>
  <c r="N4667" i="2"/>
  <c r="M4667" i="2"/>
  <c r="L4667" i="2"/>
  <c r="K4667" i="2"/>
  <c r="J4667" i="2"/>
  <c r="I4667" i="2"/>
  <c r="H4667" i="2"/>
  <c r="G4667" i="2"/>
  <c r="F4667" i="2"/>
  <c r="E4667" i="2"/>
  <c r="D4667" i="2"/>
  <c r="C4667" i="2"/>
  <c r="B4667" i="2"/>
  <c r="A4667" i="2"/>
  <c r="T4666" i="2"/>
  <c r="S4666" i="2"/>
  <c r="R4666" i="2"/>
  <c r="Q4666" i="2"/>
  <c r="P4666" i="2"/>
  <c r="O4666" i="2"/>
  <c r="N4666" i="2"/>
  <c r="M4666" i="2"/>
  <c r="L4666" i="2"/>
  <c r="K4666" i="2"/>
  <c r="J4666" i="2"/>
  <c r="I4666" i="2"/>
  <c r="H4666" i="2"/>
  <c r="G4666" i="2"/>
  <c r="F4666" i="2"/>
  <c r="E4666" i="2"/>
  <c r="D4666" i="2"/>
  <c r="C4666" i="2"/>
  <c r="B4666" i="2"/>
  <c r="A4666" i="2"/>
  <c r="T4665" i="2"/>
  <c r="S4665" i="2"/>
  <c r="R4665" i="2"/>
  <c r="Q4665" i="2"/>
  <c r="P4665" i="2"/>
  <c r="O4665" i="2"/>
  <c r="N4665" i="2"/>
  <c r="M4665" i="2"/>
  <c r="L4665" i="2"/>
  <c r="K4665" i="2"/>
  <c r="J4665" i="2"/>
  <c r="I4665" i="2"/>
  <c r="H4665" i="2"/>
  <c r="G4665" i="2"/>
  <c r="F4665" i="2"/>
  <c r="E4665" i="2"/>
  <c r="D4665" i="2"/>
  <c r="C4665" i="2"/>
  <c r="B4665" i="2"/>
  <c r="A4665" i="2"/>
  <c r="T4664" i="2"/>
  <c r="S4664" i="2"/>
  <c r="R4664" i="2"/>
  <c r="Q4664" i="2"/>
  <c r="P4664" i="2"/>
  <c r="O4664" i="2"/>
  <c r="N4664" i="2"/>
  <c r="M4664" i="2"/>
  <c r="L4664" i="2"/>
  <c r="K4664" i="2"/>
  <c r="J4664" i="2"/>
  <c r="I4664" i="2"/>
  <c r="H4664" i="2"/>
  <c r="G4664" i="2"/>
  <c r="F4664" i="2"/>
  <c r="E4664" i="2"/>
  <c r="D4664" i="2"/>
  <c r="C4664" i="2"/>
  <c r="B4664" i="2"/>
  <c r="A4664" i="2"/>
  <c r="T4663" i="2"/>
  <c r="S4663" i="2"/>
  <c r="R4663" i="2"/>
  <c r="Q4663" i="2"/>
  <c r="P4663" i="2"/>
  <c r="O4663" i="2"/>
  <c r="N4663" i="2"/>
  <c r="M4663" i="2"/>
  <c r="L4663" i="2"/>
  <c r="K4663" i="2"/>
  <c r="J4663" i="2"/>
  <c r="I4663" i="2"/>
  <c r="H4663" i="2"/>
  <c r="G4663" i="2"/>
  <c r="F4663" i="2"/>
  <c r="E4663" i="2"/>
  <c r="D4663" i="2"/>
  <c r="C4663" i="2"/>
  <c r="B4663" i="2"/>
  <c r="A4663" i="2"/>
  <c r="T4662" i="2"/>
  <c r="S4662" i="2"/>
  <c r="R4662" i="2"/>
  <c r="Q4662" i="2"/>
  <c r="P4662" i="2"/>
  <c r="O4662" i="2"/>
  <c r="N4662" i="2"/>
  <c r="M4662" i="2"/>
  <c r="L4662" i="2"/>
  <c r="K4662" i="2"/>
  <c r="J4662" i="2"/>
  <c r="I4662" i="2"/>
  <c r="H4662" i="2"/>
  <c r="G4662" i="2"/>
  <c r="F4662" i="2"/>
  <c r="E4662" i="2"/>
  <c r="D4662" i="2"/>
  <c r="C4662" i="2"/>
  <c r="B4662" i="2"/>
  <c r="A4662" i="2"/>
  <c r="T4661" i="2"/>
  <c r="S4661" i="2"/>
  <c r="R4661" i="2"/>
  <c r="Q4661" i="2"/>
  <c r="P4661" i="2"/>
  <c r="O4661" i="2"/>
  <c r="N4661" i="2"/>
  <c r="M4661" i="2"/>
  <c r="L4661" i="2"/>
  <c r="K4661" i="2"/>
  <c r="J4661" i="2"/>
  <c r="I4661" i="2"/>
  <c r="H4661" i="2"/>
  <c r="G4661" i="2"/>
  <c r="F4661" i="2"/>
  <c r="E4661" i="2"/>
  <c r="D4661" i="2"/>
  <c r="C4661" i="2"/>
  <c r="B4661" i="2"/>
  <c r="A4661" i="2"/>
  <c r="T4660" i="2"/>
  <c r="S4660" i="2"/>
  <c r="R4660" i="2"/>
  <c r="Q4660" i="2"/>
  <c r="P4660" i="2"/>
  <c r="O4660" i="2"/>
  <c r="N4660" i="2"/>
  <c r="M4660" i="2"/>
  <c r="L4660" i="2"/>
  <c r="K4660" i="2"/>
  <c r="J4660" i="2"/>
  <c r="I4660" i="2"/>
  <c r="H4660" i="2"/>
  <c r="G4660" i="2"/>
  <c r="F4660" i="2"/>
  <c r="E4660" i="2"/>
  <c r="D4660" i="2"/>
  <c r="C4660" i="2"/>
  <c r="B4660" i="2"/>
  <c r="A4660" i="2"/>
  <c r="T4659" i="2"/>
  <c r="S4659" i="2"/>
  <c r="R4659" i="2"/>
  <c r="Q4659" i="2"/>
  <c r="P4659" i="2"/>
  <c r="O4659" i="2"/>
  <c r="N4659" i="2"/>
  <c r="M4659" i="2"/>
  <c r="L4659" i="2"/>
  <c r="K4659" i="2"/>
  <c r="J4659" i="2"/>
  <c r="I4659" i="2"/>
  <c r="H4659" i="2"/>
  <c r="G4659" i="2"/>
  <c r="F4659" i="2"/>
  <c r="E4659" i="2"/>
  <c r="D4659" i="2"/>
  <c r="C4659" i="2"/>
  <c r="B4659" i="2"/>
  <c r="A4659" i="2"/>
  <c r="T4658" i="2"/>
  <c r="S4658" i="2"/>
  <c r="R4658" i="2"/>
  <c r="Q4658" i="2"/>
  <c r="P4658" i="2"/>
  <c r="O4658" i="2"/>
  <c r="N4658" i="2"/>
  <c r="M4658" i="2"/>
  <c r="L4658" i="2"/>
  <c r="K4658" i="2"/>
  <c r="J4658" i="2"/>
  <c r="I4658" i="2"/>
  <c r="H4658" i="2"/>
  <c r="G4658" i="2"/>
  <c r="F4658" i="2"/>
  <c r="E4658" i="2"/>
  <c r="D4658" i="2"/>
  <c r="C4658" i="2"/>
  <c r="B4658" i="2"/>
  <c r="A4658" i="2"/>
  <c r="T4657" i="2"/>
  <c r="S4657" i="2"/>
  <c r="R4657" i="2"/>
  <c r="Q4657" i="2"/>
  <c r="P4657" i="2"/>
  <c r="O4657" i="2"/>
  <c r="N4657" i="2"/>
  <c r="M4657" i="2"/>
  <c r="L4657" i="2"/>
  <c r="K4657" i="2"/>
  <c r="J4657" i="2"/>
  <c r="I4657" i="2"/>
  <c r="H4657" i="2"/>
  <c r="G4657" i="2"/>
  <c r="F4657" i="2"/>
  <c r="E4657" i="2"/>
  <c r="D4657" i="2"/>
  <c r="C4657" i="2"/>
  <c r="B4657" i="2"/>
  <c r="A4657" i="2"/>
  <c r="T4656" i="2"/>
  <c r="S4656" i="2"/>
  <c r="R4656" i="2"/>
  <c r="Q4656" i="2"/>
  <c r="P4656" i="2"/>
  <c r="O4656" i="2"/>
  <c r="N4656" i="2"/>
  <c r="M4656" i="2"/>
  <c r="L4656" i="2"/>
  <c r="K4656" i="2"/>
  <c r="J4656" i="2"/>
  <c r="I4656" i="2"/>
  <c r="H4656" i="2"/>
  <c r="G4656" i="2"/>
  <c r="F4656" i="2"/>
  <c r="E4656" i="2"/>
  <c r="D4656" i="2"/>
  <c r="C4656" i="2"/>
  <c r="B4656" i="2"/>
  <c r="A4656" i="2"/>
  <c r="T4655" i="2"/>
  <c r="S4655" i="2"/>
  <c r="R4655" i="2"/>
  <c r="Q4655" i="2"/>
  <c r="P4655" i="2"/>
  <c r="O4655" i="2"/>
  <c r="N4655" i="2"/>
  <c r="M4655" i="2"/>
  <c r="L4655" i="2"/>
  <c r="K4655" i="2"/>
  <c r="J4655" i="2"/>
  <c r="I4655" i="2"/>
  <c r="H4655" i="2"/>
  <c r="G4655" i="2"/>
  <c r="F4655" i="2"/>
  <c r="E4655" i="2"/>
  <c r="D4655" i="2"/>
  <c r="C4655" i="2"/>
  <c r="B4655" i="2"/>
  <c r="A4655" i="2"/>
  <c r="T4654" i="2"/>
  <c r="S4654" i="2"/>
  <c r="R4654" i="2"/>
  <c r="Q4654" i="2"/>
  <c r="P4654" i="2"/>
  <c r="O4654" i="2"/>
  <c r="N4654" i="2"/>
  <c r="M4654" i="2"/>
  <c r="L4654" i="2"/>
  <c r="K4654" i="2"/>
  <c r="J4654" i="2"/>
  <c r="I4654" i="2"/>
  <c r="H4654" i="2"/>
  <c r="G4654" i="2"/>
  <c r="F4654" i="2"/>
  <c r="E4654" i="2"/>
  <c r="D4654" i="2"/>
  <c r="C4654" i="2"/>
  <c r="B4654" i="2"/>
  <c r="A4654" i="2"/>
  <c r="T4653" i="2"/>
  <c r="S4653" i="2"/>
  <c r="R4653" i="2"/>
  <c r="Q4653" i="2"/>
  <c r="P4653" i="2"/>
  <c r="O4653" i="2"/>
  <c r="N4653" i="2"/>
  <c r="M4653" i="2"/>
  <c r="L4653" i="2"/>
  <c r="K4653" i="2"/>
  <c r="J4653" i="2"/>
  <c r="I4653" i="2"/>
  <c r="H4653" i="2"/>
  <c r="G4653" i="2"/>
  <c r="F4653" i="2"/>
  <c r="E4653" i="2"/>
  <c r="D4653" i="2"/>
  <c r="C4653" i="2"/>
  <c r="B4653" i="2"/>
  <c r="A4653" i="2"/>
  <c r="T4652" i="2"/>
  <c r="S4652" i="2"/>
  <c r="R4652" i="2"/>
  <c r="Q4652" i="2"/>
  <c r="P4652" i="2"/>
  <c r="O4652" i="2"/>
  <c r="N4652" i="2"/>
  <c r="M4652" i="2"/>
  <c r="L4652" i="2"/>
  <c r="K4652" i="2"/>
  <c r="J4652" i="2"/>
  <c r="I4652" i="2"/>
  <c r="H4652" i="2"/>
  <c r="G4652" i="2"/>
  <c r="F4652" i="2"/>
  <c r="E4652" i="2"/>
  <c r="D4652" i="2"/>
  <c r="C4652" i="2"/>
  <c r="B4652" i="2"/>
  <c r="A4652" i="2"/>
  <c r="T4651" i="2"/>
  <c r="S4651" i="2"/>
  <c r="R4651" i="2"/>
  <c r="Q4651" i="2"/>
  <c r="P4651" i="2"/>
  <c r="O4651" i="2"/>
  <c r="N4651" i="2"/>
  <c r="M4651" i="2"/>
  <c r="L4651" i="2"/>
  <c r="K4651" i="2"/>
  <c r="J4651" i="2"/>
  <c r="I4651" i="2"/>
  <c r="H4651" i="2"/>
  <c r="G4651" i="2"/>
  <c r="F4651" i="2"/>
  <c r="E4651" i="2"/>
  <c r="D4651" i="2"/>
  <c r="C4651" i="2"/>
  <c r="B4651" i="2"/>
  <c r="A4651" i="2"/>
  <c r="T4650" i="2"/>
  <c r="S4650" i="2"/>
  <c r="R4650" i="2"/>
  <c r="Q4650" i="2"/>
  <c r="P4650" i="2"/>
  <c r="O4650" i="2"/>
  <c r="N4650" i="2"/>
  <c r="M4650" i="2"/>
  <c r="L4650" i="2"/>
  <c r="K4650" i="2"/>
  <c r="J4650" i="2"/>
  <c r="I4650" i="2"/>
  <c r="H4650" i="2"/>
  <c r="G4650" i="2"/>
  <c r="F4650" i="2"/>
  <c r="E4650" i="2"/>
  <c r="D4650" i="2"/>
  <c r="C4650" i="2"/>
  <c r="B4650" i="2"/>
  <c r="A4650" i="2"/>
  <c r="T4649" i="2"/>
  <c r="S4649" i="2"/>
  <c r="R4649" i="2"/>
  <c r="Q4649" i="2"/>
  <c r="P4649" i="2"/>
  <c r="O4649" i="2"/>
  <c r="N4649" i="2"/>
  <c r="M4649" i="2"/>
  <c r="L4649" i="2"/>
  <c r="K4649" i="2"/>
  <c r="J4649" i="2"/>
  <c r="I4649" i="2"/>
  <c r="H4649" i="2"/>
  <c r="G4649" i="2"/>
  <c r="F4649" i="2"/>
  <c r="E4649" i="2"/>
  <c r="D4649" i="2"/>
  <c r="C4649" i="2"/>
  <c r="B4649" i="2"/>
  <c r="A4649" i="2"/>
  <c r="T4648" i="2"/>
  <c r="S4648" i="2"/>
  <c r="R4648" i="2"/>
  <c r="Q4648" i="2"/>
  <c r="P4648" i="2"/>
  <c r="O4648" i="2"/>
  <c r="N4648" i="2"/>
  <c r="M4648" i="2"/>
  <c r="L4648" i="2"/>
  <c r="K4648" i="2"/>
  <c r="J4648" i="2"/>
  <c r="I4648" i="2"/>
  <c r="H4648" i="2"/>
  <c r="G4648" i="2"/>
  <c r="F4648" i="2"/>
  <c r="E4648" i="2"/>
  <c r="D4648" i="2"/>
  <c r="C4648" i="2"/>
  <c r="B4648" i="2"/>
  <c r="A4648" i="2"/>
  <c r="T4647" i="2"/>
  <c r="S4647" i="2"/>
  <c r="R4647" i="2"/>
  <c r="Q4647" i="2"/>
  <c r="P4647" i="2"/>
  <c r="O4647" i="2"/>
  <c r="N4647" i="2"/>
  <c r="M4647" i="2"/>
  <c r="L4647" i="2"/>
  <c r="K4647" i="2"/>
  <c r="J4647" i="2"/>
  <c r="I4647" i="2"/>
  <c r="H4647" i="2"/>
  <c r="G4647" i="2"/>
  <c r="F4647" i="2"/>
  <c r="E4647" i="2"/>
  <c r="D4647" i="2"/>
  <c r="C4647" i="2"/>
  <c r="B4647" i="2"/>
  <c r="A4647" i="2"/>
  <c r="T4646" i="2"/>
  <c r="S4646" i="2"/>
  <c r="R4646" i="2"/>
  <c r="Q4646" i="2"/>
  <c r="P4646" i="2"/>
  <c r="O4646" i="2"/>
  <c r="N4646" i="2"/>
  <c r="M4646" i="2"/>
  <c r="L4646" i="2"/>
  <c r="K4646" i="2"/>
  <c r="J4646" i="2"/>
  <c r="I4646" i="2"/>
  <c r="H4646" i="2"/>
  <c r="G4646" i="2"/>
  <c r="F4646" i="2"/>
  <c r="E4646" i="2"/>
  <c r="D4646" i="2"/>
  <c r="C4646" i="2"/>
  <c r="B4646" i="2"/>
  <c r="A4646" i="2"/>
  <c r="T4645" i="2"/>
  <c r="S4645" i="2"/>
  <c r="R4645" i="2"/>
  <c r="Q4645" i="2"/>
  <c r="P4645" i="2"/>
  <c r="O4645" i="2"/>
  <c r="N4645" i="2"/>
  <c r="M4645" i="2"/>
  <c r="L4645" i="2"/>
  <c r="K4645" i="2"/>
  <c r="J4645" i="2"/>
  <c r="I4645" i="2"/>
  <c r="H4645" i="2"/>
  <c r="G4645" i="2"/>
  <c r="F4645" i="2"/>
  <c r="E4645" i="2"/>
  <c r="D4645" i="2"/>
  <c r="C4645" i="2"/>
  <c r="B4645" i="2"/>
  <c r="A4645" i="2"/>
  <c r="T4644" i="2"/>
  <c r="S4644" i="2"/>
  <c r="R4644" i="2"/>
  <c r="Q4644" i="2"/>
  <c r="P4644" i="2"/>
  <c r="O4644" i="2"/>
  <c r="N4644" i="2"/>
  <c r="M4644" i="2"/>
  <c r="L4644" i="2"/>
  <c r="K4644" i="2"/>
  <c r="J4644" i="2"/>
  <c r="I4644" i="2"/>
  <c r="H4644" i="2"/>
  <c r="G4644" i="2"/>
  <c r="F4644" i="2"/>
  <c r="E4644" i="2"/>
  <c r="D4644" i="2"/>
  <c r="C4644" i="2"/>
  <c r="B4644" i="2"/>
  <c r="A4644" i="2"/>
  <c r="T4643" i="2"/>
  <c r="S4643" i="2"/>
  <c r="R4643" i="2"/>
  <c r="Q4643" i="2"/>
  <c r="P4643" i="2"/>
  <c r="O4643" i="2"/>
  <c r="N4643" i="2"/>
  <c r="M4643" i="2"/>
  <c r="L4643" i="2"/>
  <c r="K4643" i="2"/>
  <c r="J4643" i="2"/>
  <c r="I4643" i="2"/>
  <c r="H4643" i="2"/>
  <c r="G4643" i="2"/>
  <c r="F4643" i="2"/>
  <c r="E4643" i="2"/>
  <c r="D4643" i="2"/>
  <c r="C4643" i="2"/>
  <c r="B4643" i="2"/>
  <c r="A4643" i="2"/>
  <c r="T4642" i="2"/>
  <c r="S4642" i="2"/>
  <c r="R4642" i="2"/>
  <c r="Q4642" i="2"/>
  <c r="P4642" i="2"/>
  <c r="O4642" i="2"/>
  <c r="N4642" i="2"/>
  <c r="M4642" i="2"/>
  <c r="L4642" i="2"/>
  <c r="K4642" i="2"/>
  <c r="J4642" i="2"/>
  <c r="I4642" i="2"/>
  <c r="H4642" i="2"/>
  <c r="G4642" i="2"/>
  <c r="F4642" i="2"/>
  <c r="E4642" i="2"/>
  <c r="D4642" i="2"/>
  <c r="C4642" i="2"/>
  <c r="B4642" i="2"/>
  <c r="A4642" i="2"/>
  <c r="T4641" i="2"/>
  <c r="S4641" i="2"/>
  <c r="R4641" i="2"/>
  <c r="Q4641" i="2"/>
  <c r="P4641" i="2"/>
  <c r="O4641" i="2"/>
  <c r="N4641" i="2"/>
  <c r="M4641" i="2"/>
  <c r="L4641" i="2"/>
  <c r="K4641" i="2"/>
  <c r="J4641" i="2"/>
  <c r="I4641" i="2"/>
  <c r="H4641" i="2"/>
  <c r="G4641" i="2"/>
  <c r="F4641" i="2"/>
  <c r="E4641" i="2"/>
  <c r="D4641" i="2"/>
  <c r="C4641" i="2"/>
  <c r="B4641" i="2"/>
  <c r="A4641" i="2"/>
  <c r="T4640" i="2"/>
  <c r="S4640" i="2"/>
  <c r="R4640" i="2"/>
  <c r="Q4640" i="2"/>
  <c r="P4640" i="2"/>
  <c r="O4640" i="2"/>
  <c r="N4640" i="2"/>
  <c r="M4640" i="2"/>
  <c r="L4640" i="2"/>
  <c r="K4640" i="2"/>
  <c r="J4640" i="2"/>
  <c r="I4640" i="2"/>
  <c r="H4640" i="2"/>
  <c r="G4640" i="2"/>
  <c r="F4640" i="2"/>
  <c r="E4640" i="2"/>
  <c r="D4640" i="2"/>
  <c r="C4640" i="2"/>
  <c r="B4640" i="2"/>
  <c r="A4640" i="2"/>
  <c r="T4639" i="2"/>
  <c r="S4639" i="2"/>
  <c r="R4639" i="2"/>
  <c r="Q4639" i="2"/>
  <c r="P4639" i="2"/>
  <c r="O4639" i="2"/>
  <c r="N4639" i="2"/>
  <c r="M4639" i="2"/>
  <c r="L4639" i="2"/>
  <c r="K4639" i="2"/>
  <c r="J4639" i="2"/>
  <c r="I4639" i="2"/>
  <c r="H4639" i="2"/>
  <c r="G4639" i="2"/>
  <c r="F4639" i="2"/>
  <c r="E4639" i="2"/>
  <c r="D4639" i="2"/>
  <c r="C4639" i="2"/>
  <c r="B4639" i="2"/>
  <c r="A4639" i="2"/>
  <c r="T4638" i="2"/>
  <c r="S4638" i="2"/>
  <c r="R4638" i="2"/>
  <c r="Q4638" i="2"/>
  <c r="P4638" i="2"/>
  <c r="O4638" i="2"/>
  <c r="N4638" i="2"/>
  <c r="M4638" i="2"/>
  <c r="L4638" i="2"/>
  <c r="K4638" i="2"/>
  <c r="J4638" i="2"/>
  <c r="I4638" i="2"/>
  <c r="H4638" i="2"/>
  <c r="G4638" i="2"/>
  <c r="F4638" i="2"/>
  <c r="E4638" i="2"/>
  <c r="D4638" i="2"/>
  <c r="C4638" i="2"/>
  <c r="B4638" i="2"/>
  <c r="A4638" i="2"/>
  <c r="T4637" i="2"/>
  <c r="S4637" i="2"/>
  <c r="R4637" i="2"/>
  <c r="Q4637" i="2"/>
  <c r="P4637" i="2"/>
  <c r="O4637" i="2"/>
  <c r="N4637" i="2"/>
  <c r="M4637" i="2"/>
  <c r="L4637" i="2"/>
  <c r="K4637" i="2"/>
  <c r="J4637" i="2"/>
  <c r="I4637" i="2"/>
  <c r="H4637" i="2"/>
  <c r="G4637" i="2"/>
  <c r="F4637" i="2"/>
  <c r="E4637" i="2"/>
  <c r="D4637" i="2"/>
  <c r="C4637" i="2"/>
  <c r="B4637" i="2"/>
  <c r="A4637" i="2"/>
  <c r="T4636" i="2"/>
  <c r="S4636" i="2"/>
  <c r="R4636" i="2"/>
  <c r="Q4636" i="2"/>
  <c r="P4636" i="2"/>
  <c r="O4636" i="2"/>
  <c r="N4636" i="2"/>
  <c r="M4636" i="2"/>
  <c r="L4636" i="2"/>
  <c r="K4636" i="2"/>
  <c r="J4636" i="2"/>
  <c r="I4636" i="2"/>
  <c r="H4636" i="2"/>
  <c r="G4636" i="2"/>
  <c r="F4636" i="2"/>
  <c r="E4636" i="2"/>
  <c r="D4636" i="2"/>
  <c r="C4636" i="2"/>
  <c r="B4636" i="2"/>
  <c r="A4636" i="2"/>
  <c r="T4635" i="2"/>
  <c r="S4635" i="2"/>
  <c r="R4635" i="2"/>
  <c r="Q4635" i="2"/>
  <c r="P4635" i="2"/>
  <c r="O4635" i="2"/>
  <c r="N4635" i="2"/>
  <c r="M4635" i="2"/>
  <c r="L4635" i="2"/>
  <c r="K4635" i="2"/>
  <c r="J4635" i="2"/>
  <c r="I4635" i="2"/>
  <c r="H4635" i="2"/>
  <c r="G4635" i="2"/>
  <c r="F4635" i="2"/>
  <c r="E4635" i="2"/>
  <c r="D4635" i="2"/>
  <c r="C4635" i="2"/>
  <c r="B4635" i="2"/>
  <c r="A4635" i="2"/>
  <c r="T4634" i="2"/>
  <c r="S4634" i="2"/>
  <c r="R4634" i="2"/>
  <c r="Q4634" i="2"/>
  <c r="P4634" i="2"/>
  <c r="O4634" i="2"/>
  <c r="N4634" i="2"/>
  <c r="M4634" i="2"/>
  <c r="L4634" i="2"/>
  <c r="K4634" i="2"/>
  <c r="J4634" i="2"/>
  <c r="I4634" i="2"/>
  <c r="H4634" i="2"/>
  <c r="G4634" i="2"/>
  <c r="F4634" i="2"/>
  <c r="E4634" i="2"/>
  <c r="D4634" i="2"/>
  <c r="C4634" i="2"/>
  <c r="B4634" i="2"/>
  <c r="A4634" i="2"/>
  <c r="T4633" i="2"/>
  <c r="S4633" i="2"/>
  <c r="R4633" i="2"/>
  <c r="Q4633" i="2"/>
  <c r="P4633" i="2"/>
  <c r="O4633" i="2"/>
  <c r="N4633" i="2"/>
  <c r="M4633" i="2"/>
  <c r="L4633" i="2"/>
  <c r="K4633" i="2"/>
  <c r="J4633" i="2"/>
  <c r="I4633" i="2"/>
  <c r="H4633" i="2"/>
  <c r="G4633" i="2"/>
  <c r="F4633" i="2"/>
  <c r="E4633" i="2"/>
  <c r="D4633" i="2"/>
  <c r="C4633" i="2"/>
  <c r="B4633" i="2"/>
  <c r="A4633" i="2"/>
  <c r="T4632" i="2"/>
  <c r="S4632" i="2"/>
  <c r="R4632" i="2"/>
  <c r="Q4632" i="2"/>
  <c r="P4632" i="2"/>
  <c r="O4632" i="2"/>
  <c r="N4632" i="2"/>
  <c r="M4632" i="2"/>
  <c r="L4632" i="2"/>
  <c r="K4632" i="2"/>
  <c r="J4632" i="2"/>
  <c r="I4632" i="2"/>
  <c r="H4632" i="2"/>
  <c r="G4632" i="2"/>
  <c r="F4632" i="2"/>
  <c r="E4632" i="2"/>
  <c r="D4632" i="2"/>
  <c r="C4632" i="2"/>
  <c r="B4632" i="2"/>
  <c r="A4632" i="2"/>
  <c r="T4631" i="2"/>
  <c r="S4631" i="2"/>
  <c r="R4631" i="2"/>
  <c r="Q4631" i="2"/>
  <c r="P4631" i="2"/>
  <c r="O4631" i="2"/>
  <c r="N4631" i="2"/>
  <c r="M4631" i="2"/>
  <c r="L4631" i="2"/>
  <c r="K4631" i="2"/>
  <c r="J4631" i="2"/>
  <c r="I4631" i="2"/>
  <c r="H4631" i="2"/>
  <c r="G4631" i="2"/>
  <c r="F4631" i="2"/>
  <c r="E4631" i="2"/>
  <c r="D4631" i="2"/>
  <c r="C4631" i="2"/>
  <c r="B4631" i="2"/>
  <c r="A4631" i="2"/>
  <c r="T4630" i="2"/>
  <c r="S4630" i="2"/>
  <c r="R4630" i="2"/>
  <c r="Q4630" i="2"/>
  <c r="P4630" i="2"/>
  <c r="O4630" i="2"/>
  <c r="N4630" i="2"/>
  <c r="M4630" i="2"/>
  <c r="L4630" i="2"/>
  <c r="K4630" i="2"/>
  <c r="J4630" i="2"/>
  <c r="I4630" i="2"/>
  <c r="H4630" i="2"/>
  <c r="G4630" i="2"/>
  <c r="F4630" i="2"/>
  <c r="E4630" i="2"/>
  <c r="D4630" i="2"/>
  <c r="C4630" i="2"/>
  <c r="B4630" i="2"/>
  <c r="A4630" i="2"/>
  <c r="T4629" i="2"/>
  <c r="S4629" i="2"/>
  <c r="R4629" i="2"/>
  <c r="Q4629" i="2"/>
  <c r="P4629" i="2"/>
  <c r="O4629" i="2"/>
  <c r="N4629" i="2"/>
  <c r="M4629" i="2"/>
  <c r="L4629" i="2"/>
  <c r="K4629" i="2"/>
  <c r="J4629" i="2"/>
  <c r="I4629" i="2"/>
  <c r="H4629" i="2"/>
  <c r="G4629" i="2"/>
  <c r="F4629" i="2"/>
  <c r="E4629" i="2"/>
  <c r="D4629" i="2"/>
  <c r="C4629" i="2"/>
  <c r="B4629" i="2"/>
  <c r="A4629" i="2"/>
  <c r="T4628" i="2"/>
  <c r="S4628" i="2"/>
  <c r="R4628" i="2"/>
  <c r="Q4628" i="2"/>
  <c r="P4628" i="2"/>
  <c r="O4628" i="2"/>
  <c r="N4628" i="2"/>
  <c r="M4628" i="2"/>
  <c r="L4628" i="2"/>
  <c r="K4628" i="2"/>
  <c r="J4628" i="2"/>
  <c r="I4628" i="2"/>
  <c r="H4628" i="2"/>
  <c r="G4628" i="2"/>
  <c r="F4628" i="2"/>
  <c r="E4628" i="2"/>
  <c r="D4628" i="2"/>
  <c r="C4628" i="2"/>
  <c r="B4628" i="2"/>
  <c r="A4628" i="2"/>
  <c r="T4627" i="2"/>
  <c r="S4627" i="2"/>
  <c r="R4627" i="2"/>
  <c r="Q4627" i="2"/>
  <c r="P4627" i="2"/>
  <c r="O4627" i="2"/>
  <c r="N4627" i="2"/>
  <c r="M4627" i="2"/>
  <c r="L4627" i="2"/>
  <c r="K4627" i="2"/>
  <c r="J4627" i="2"/>
  <c r="I4627" i="2"/>
  <c r="H4627" i="2"/>
  <c r="G4627" i="2"/>
  <c r="F4627" i="2"/>
  <c r="E4627" i="2"/>
  <c r="D4627" i="2"/>
  <c r="C4627" i="2"/>
  <c r="B4627" i="2"/>
  <c r="A4627" i="2"/>
  <c r="T4626" i="2"/>
  <c r="S4626" i="2"/>
  <c r="R4626" i="2"/>
  <c r="Q4626" i="2"/>
  <c r="P4626" i="2"/>
  <c r="O4626" i="2"/>
  <c r="N4626" i="2"/>
  <c r="M4626" i="2"/>
  <c r="L4626" i="2"/>
  <c r="K4626" i="2"/>
  <c r="J4626" i="2"/>
  <c r="I4626" i="2"/>
  <c r="H4626" i="2"/>
  <c r="G4626" i="2"/>
  <c r="F4626" i="2"/>
  <c r="E4626" i="2"/>
  <c r="D4626" i="2"/>
  <c r="C4626" i="2"/>
  <c r="B4626" i="2"/>
  <c r="A4626" i="2"/>
  <c r="T4625" i="2"/>
  <c r="S4625" i="2"/>
  <c r="R4625" i="2"/>
  <c r="Q4625" i="2"/>
  <c r="P4625" i="2"/>
  <c r="O4625" i="2"/>
  <c r="N4625" i="2"/>
  <c r="M4625" i="2"/>
  <c r="L4625" i="2"/>
  <c r="K4625" i="2"/>
  <c r="J4625" i="2"/>
  <c r="I4625" i="2"/>
  <c r="H4625" i="2"/>
  <c r="G4625" i="2"/>
  <c r="F4625" i="2"/>
  <c r="E4625" i="2"/>
  <c r="D4625" i="2"/>
  <c r="C4625" i="2"/>
  <c r="B4625" i="2"/>
  <c r="A4625" i="2"/>
  <c r="T4624" i="2"/>
  <c r="S4624" i="2"/>
  <c r="R4624" i="2"/>
  <c r="Q4624" i="2"/>
  <c r="P4624" i="2"/>
  <c r="O4624" i="2"/>
  <c r="N4624" i="2"/>
  <c r="M4624" i="2"/>
  <c r="L4624" i="2"/>
  <c r="K4624" i="2"/>
  <c r="J4624" i="2"/>
  <c r="I4624" i="2"/>
  <c r="H4624" i="2"/>
  <c r="G4624" i="2"/>
  <c r="F4624" i="2"/>
  <c r="E4624" i="2"/>
  <c r="D4624" i="2"/>
  <c r="C4624" i="2"/>
  <c r="B4624" i="2"/>
  <c r="A4624" i="2"/>
  <c r="T4623" i="2"/>
  <c r="S4623" i="2"/>
  <c r="R4623" i="2"/>
  <c r="Q4623" i="2"/>
  <c r="P4623" i="2"/>
  <c r="O4623" i="2"/>
  <c r="N4623" i="2"/>
  <c r="M4623" i="2"/>
  <c r="L4623" i="2"/>
  <c r="K4623" i="2"/>
  <c r="J4623" i="2"/>
  <c r="I4623" i="2"/>
  <c r="H4623" i="2"/>
  <c r="G4623" i="2"/>
  <c r="F4623" i="2"/>
  <c r="E4623" i="2"/>
  <c r="D4623" i="2"/>
  <c r="C4623" i="2"/>
  <c r="B4623" i="2"/>
  <c r="A4623" i="2"/>
  <c r="T4622" i="2"/>
  <c r="S4622" i="2"/>
  <c r="R4622" i="2"/>
  <c r="Q4622" i="2"/>
  <c r="P4622" i="2"/>
  <c r="O4622" i="2"/>
  <c r="N4622" i="2"/>
  <c r="M4622" i="2"/>
  <c r="L4622" i="2"/>
  <c r="K4622" i="2"/>
  <c r="J4622" i="2"/>
  <c r="I4622" i="2"/>
  <c r="H4622" i="2"/>
  <c r="G4622" i="2"/>
  <c r="F4622" i="2"/>
  <c r="E4622" i="2"/>
  <c r="D4622" i="2"/>
  <c r="C4622" i="2"/>
  <c r="B4622" i="2"/>
  <c r="A4622" i="2"/>
  <c r="T4621" i="2"/>
  <c r="S4621" i="2"/>
  <c r="R4621" i="2"/>
  <c r="Q4621" i="2"/>
  <c r="P4621" i="2"/>
  <c r="O4621" i="2"/>
  <c r="N4621" i="2"/>
  <c r="M4621" i="2"/>
  <c r="L4621" i="2"/>
  <c r="K4621" i="2"/>
  <c r="J4621" i="2"/>
  <c r="I4621" i="2"/>
  <c r="H4621" i="2"/>
  <c r="G4621" i="2"/>
  <c r="F4621" i="2"/>
  <c r="E4621" i="2"/>
  <c r="D4621" i="2"/>
  <c r="C4621" i="2"/>
  <c r="B4621" i="2"/>
  <c r="A4621" i="2"/>
  <c r="T4620" i="2"/>
  <c r="S4620" i="2"/>
  <c r="R4620" i="2"/>
  <c r="Q4620" i="2"/>
  <c r="P4620" i="2"/>
  <c r="O4620" i="2"/>
  <c r="N4620" i="2"/>
  <c r="M4620" i="2"/>
  <c r="L4620" i="2"/>
  <c r="K4620" i="2"/>
  <c r="J4620" i="2"/>
  <c r="I4620" i="2"/>
  <c r="H4620" i="2"/>
  <c r="G4620" i="2"/>
  <c r="F4620" i="2"/>
  <c r="E4620" i="2"/>
  <c r="D4620" i="2"/>
  <c r="C4620" i="2"/>
  <c r="B4620" i="2"/>
  <c r="A4620" i="2"/>
  <c r="T4619" i="2"/>
  <c r="S4619" i="2"/>
  <c r="R4619" i="2"/>
  <c r="Q4619" i="2"/>
  <c r="P4619" i="2"/>
  <c r="O4619" i="2"/>
  <c r="N4619" i="2"/>
  <c r="M4619" i="2"/>
  <c r="L4619" i="2"/>
  <c r="K4619" i="2"/>
  <c r="J4619" i="2"/>
  <c r="I4619" i="2"/>
  <c r="H4619" i="2"/>
  <c r="G4619" i="2"/>
  <c r="F4619" i="2"/>
  <c r="E4619" i="2"/>
  <c r="D4619" i="2"/>
  <c r="C4619" i="2"/>
  <c r="B4619" i="2"/>
  <c r="A4619" i="2"/>
  <c r="T4618" i="2"/>
  <c r="S4618" i="2"/>
  <c r="R4618" i="2"/>
  <c r="Q4618" i="2"/>
  <c r="P4618" i="2"/>
  <c r="O4618" i="2"/>
  <c r="N4618" i="2"/>
  <c r="M4618" i="2"/>
  <c r="L4618" i="2"/>
  <c r="K4618" i="2"/>
  <c r="J4618" i="2"/>
  <c r="I4618" i="2"/>
  <c r="H4618" i="2"/>
  <c r="G4618" i="2"/>
  <c r="F4618" i="2"/>
  <c r="E4618" i="2"/>
  <c r="D4618" i="2"/>
  <c r="C4618" i="2"/>
  <c r="B4618" i="2"/>
  <c r="A4618" i="2"/>
  <c r="T4617" i="2"/>
  <c r="S4617" i="2"/>
  <c r="R4617" i="2"/>
  <c r="Q4617" i="2"/>
  <c r="P4617" i="2"/>
  <c r="O4617" i="2"/>
  <c r="N4617" i="2"/>
  <c r="M4617" i="2"/>
  <c r="L4617" i="2"/>
  <c r="K4617" i="2"/>
  <c r="J4617" i="2"/>
  <c r="I4617" i="2"/>
  <c r="H4617" i="2"/>
  <c r="G4617" i="2"/>
  <c r="F4617" i="2"/>
  <c r="E4617" i="2"/>
  <c r="D4617" i="2"/>
  <c r="C4617" i="2"/>
  <c r="B4617" i="2"/>
  <c r="A4617" i="2"/>
  <c r="T4616" i="2"/>
  <c r="S4616" i="2"/>
  <c r="R4616" i="2"/>
  <c r="Q4616" i="2"/>
  <c r="P4616" i="2"/>
  <c r="O4616" i="2"/>
  <c r="N4616" i="2"/>
  <c r="M4616" i="2"/>
  <c r="L4616" i="2"/>
  <c r="K4616" i="2"/>
  <c r="J4616" i="2"/>
  <c r="I4616" i="2"/>
  <c r="H4616" i="2"/>
  <c r="G4616" i="2"/>
  <c r="F4616" i="2"/>
  <c r="E4616" i="2"/>
  <c r="D4616" i="2"/>
  <c r="C4616" i="2"/>
  <c r="B4616" i="2"/>
  <c r="A4616" i="2"/>
  <c r="T4615" i="2"/>
  <c r="S4615" i="2"/>
  <c r="R4615" i="2"/>
  <c r="Q4615" i="2"/>
  <c r="P4615" i="2"/>
  <c r="O4615" i="2"/>
  <c r="N4615" i="2"/>
  <c r="M4615" i="2"/>
  <c r="L4615" i="2"/>
  <c r="K4615" i="2"/>
  <c r="J4615" i="2"/>
  <c r="I4615" i="2"/>
  <c r="H4615" i="2"/>
  <c r="G4615" i="2"/>
  <c r="F4615" i="2"/>
  <c r="E4615" i="2"/>
  <c r="D4615" i="2"/>
  <c r="C4615" i="2"/>
  <c r="B4615" i="2"/>
  <c r="A4615" i="2"/>
  <c r="T4614" i="2"/>
  <c r="S4614" i="2"/>
  <c r="R4614" i="2"/>
  <c r="Q4614" i="2"/>
  <c r="P4614" i="2"/>
  <c r="O4614" i="2"/>
  <c r="N4614" i="2"/>
  <c r="M4614" i="2"/>
  <c r="L4614" i="2"/>
  <c r="K4614" i="2"/>
  <c r="J4614" i="2"/>
  <c r="I4614" i="2"/>
  <c r="H4614" i="2"/>
  <c r="G4614" i="2"/>
  <c r="F4614" i="2"/>
  <c r="E4614" i="2"/>
  <c r="D4614" i="2"/>
  <c r="C4614" i="2"/>
  <c r="B4614" i="2"/>
  <c r="A4614" i="2"/>
  <c r="T4613" i="2"/>
  <c r="S4613" i="2"/>
  <c r="R4613" i="2"/>
  <c r="Q4613" i="2"/>
  <c r="P4613" i="2"/>
  <c r="O4613" i="2"/>
  <c r="N4613" i="2"/>
  <c r="M4613" i="2"/>
  <c r="L4613" i="2"/>
  <c r="K4613" i="2"/>
  <c r="J4613" i="2"/>
  <c r="I4613" i="2"/>
  <c r="H4613" i="2"/>
  <c r="G4613" i="2"/>
  <c r="F4613" i="2"/>
  <c r="E4613" i="2"/>
  <c r="D4613" i="2"/>
  <c r="C4613" i="2"/>
  <c r="B4613" i="2"/>
  <c r="A4613" i="2"/>
  <c r="T4612" i="2"/>
  <c r="S4612" i="2"/>
  <c r="R4612" i="2"/>
  <c r="Q4612" i="2"/>
  <c r="P4612" i="2"/>
  <c r="O4612" i="2"/>
  <c r="N4612" i="2"/>
  <c r="M4612" i="2"/>
  <c r="L4612" i="2"/>
  <c r="K4612" i="2"/>
  <c r="J4612" i="2"/>
  <c r="I4612" i="2"/>
  <c r="H4612" i="2"/>
  <c r="G4612" i="2"/>
  <c r="F4612" i="2"/>
  <c r="E4612" i="2"/>
  <c r="D4612" i="2"/>
  <c r="C4612" i="2"/>
  <c r="B4612" i="2"/>
  <c r="A4612" i="2"/>
  <c r="T4611" i="2"/>
  <c r="S4611" i="2"/>
  <c r="R4611" i="2"/>
  <c r="Q4611" i="2"/>
  <c r="P4611" i="2"/>
  <c r="O4611" i="2"/>
  <c r="N4611" i="2"/>
  <c r="M4611" i="2"/>
  <c r="L4611" i="2"/>
  <c r="K4611" i="2"/>
  <c r="J4611" i="2"/>
  <c r="I4611" i="2"/>
  <c r="H4611" i="2"/>
  <c r="G4611" i="2"/>
  <c r="F4611" i="2"/>
  <c r="E4611" i="2"/>
  <c r="D4611" i="2"/>
  <c r="C4611" i="2"/>
  <c r="B4611" i="2"/>
  <c r="A4611" i="2"/>
  <c r="T4610" i="2"/>
  <c r="S4610" i="2"/>
  <c r="R4610" i="2"/>
  <c r="Q4610" i="2"/>
  <c r="P4610" i="2"/>
  <c r="O4610" i="2"/>
  <c r="N4610" i="2"/>
  <c r="M4610" i="2"/>
  <c r="L4610" i="2"/>
  <c r="K4610" i="2"/>
  <c r="J4610" i="2"/>
  <c r="I4610" i="2"/>
  <c r="H4610" i="2"/>
  <c r="G4610" i="2"/>
  <c r="F4610" i="2"/>
  <c r="E4610" i="2"/>
  <c r="D4610" i="2"/>
  <c r="C4610" i="2"/>
  <c r="B4610" i="2"/>
  <c r="A4610" i="2"/>
  <c r="T4609" i="2"/>
  <c r="S4609" i="2"/>
  <c r="R4609" i="2"/>
  <c r="Q4609" i="2"/>
  <c r="P4609" i="2"/>
  <c r="O4609" i="2"/>
  <c r="N4609" i="2"/>
  <c r="M4609" i="2"/>
  <c r="L4609" i="2"/>
  <c r="K4609" i="2"/>
  <c r="J4609" i="2"/>
  <c r="I4609" i="2"/>
  <c r="H4609" i="2"/>
  <c r="G4609" i="2"/>
  <c r="F4609" i="2"/>
  <c r="E4609" i="2"/>
  <c r="D4609" i="2"/>
  <c r="C4609" i="2"/>
  <c r="B4609" i="2"/>
  <c r="A4609" i="2"/>
  <c r="T4608" i="2"/>
  <c r="S4608" i="2"/>
  <c r="R4608" i="2"/>
  <c r="Q4608" i="2"/>
  <c r="P4608" i="2"/>
  <c r="O4608" i="2"/>
  <c r="N4608" i="2"/>
  <c r="M4608" i="2"/>
  <c r="L4608" i="2"/>
  <c r="K4608" i="2"/>
  <c r="J4608" i="2"/>
  <c r="I4608" i="2"/>
  <c r="H4608" i="2"/>
  <c r="G4608" i="2"/>
  <c r="F4608" i="2"/>
  <c r="E4608" i="2"/>
  <c r="D4608" i="2"/>
  <c r="C4608" i="2"/>
  <c r="B4608" i="2"/>
  <c r="A4608" i="2"/>
  <c r="T4607" i="2"/>
  <c r="S4607" i="2"/>
  <c r="R4607" i="2"/>
  <c r="Q4607" i="2"/>
  <c r="P4607" i="2"/>
  <c r="O4607" i="2"/>
  <c r="N4607" i="2"/>
  <c r="M4607" i="2"/>
  <c r="L4607" i="2"/>
  <c r="K4607" i="2"/>
  <c r="J4607" i="2"/>
  <c r="I4607" i="2"/>
  <c r="H4607" i="2"/>
  <c r="G4607" i="2"/>
  <c r="F4607" i="2"/>
  <c r="E4607" i="2"/>
  <c r="D4607" i="2"/>
  <c r="C4607" i="2"/>
  <c r="B4607" i="2"/>
  <c r="A4607" i="2"/>
  <c r="T4606" i="2"/>
  <c r="S4606" i="2"/>
  <c r="R4606" i="2"/>
  <c r="Q4606" i="2"/>
  <c r="P4606" i="2"/>
  <c r="O4606" i="2"/>
  <c r="N4606" i="2"/>
  <c r="M4606" i="2"/>
  <c r="L4606" i="2"/>
  <c r="K4606" i="2"/>
  <c r="J4606" i="2"/>
  <c r="I4606" i="2"/>
  <c r="H4606" i="2"/>
  <c r="G4606" i="2"/>
  <c r="F4606" i="2"/>
  <c r="E4606" i="2"/>
  <c r="D4606" i="2"/>
  <c r="C4606" i="2"/>
  <c r="B4606" i="2"/>
  <c r="A4606" i="2"/>
  <c r="T4605" i="2"/>
  <c r="S4605" i="2"/>
  <c r="R4605" i="2"/>
  <c r="Q4605" i="2"/>
  <c r="P4605" i="2"/>
  <c r="O4605" i="2"/>
  <c r="N4605" i="2"/>
  <c r="M4605" i="2"/>
  <c r="L4605" i="2"/>
  <c r="K4605" i="2"/>
  <c r="J4605" i="2"/>
  <c r="I4605" i="2"/>
  <c r="H4605" i="2"/>
  <c r="G4605" i="2"/>
  <c r="F4605" i="2"/>
  <c r="E4605" i="2"/>
  <c r="D4605" i="2"/>
  <c r="C4605" i="2"/>
  <c r="B4605" i="2"/>
  <c r="A4605" i="2"/>
  <c r="T4604" i="2"/>
  <c r="S4604" i="2"/>
  <c r="R4604" i="2"/>
  <c r="Q4604" i="2"/>
  <c r="P4604" i="2"/>
  <c r="O4604" i="2"/>
  <c r="N4604" i="2"/>
  <c r="M4604" i="2"/>
  <c r="L4604" i="2"/>
  <c r="K4604" i="2"/>
  <c r="J4604" i="2"/>
  <c r="I4604" i="2"/>
  <c r="H4604" i="2"/>
  <c r="G4604" i="2"/>
  <c r="F4604" i="2"/>
  <c r="E4604" i="2"/>
  <c r="D4604" i="2"/>
  <c r="C4604" i="2"/>
  <c r="B4604" i="2"/>
  <c r="A4604" i="2"/>
  <c r="T4603" i="2"/>
  <c r="S4603" i="2"/>
  <c r="R4603" i="2"/>
  <c r="Q4603" i="2"/>
  <c r="P4603" i="2"/>
  <c r="O4603" i="2"/>
  <c r="N4603" i="2"/>
  <c r="M4603" i="2"/>
  <c r="L4603" i="2"/>
  <c r="K4603" i="2"/>
  <c r="J4603" i="2"/>
  <c r="I4603" i="2"/>
  <c r="H4603" i="2"/>
  <c r="G4603" i="2"/>
  <c r="F4603" i="2"/>
  <c r="E4603" i="2"/>
  <c r="D4603" i="2"/>
  <c r="C4603" i="2"/>
  <c r="B4603" i="2"/>
  <c r="A4603" i="2"/>
  <c r="T4602" i="2"/>
  <c r="S4602" i="2"/>
  <c r="R4602" i="2"/>
  <c r="Q4602" i="2"/>
  <c r="P4602" i="2"/>
  <c r="O4602" i="2"/>
  <c r="N4602" i="2"/>
  <c r="M4602" i="2"/>
  <c r="L4602" i="2"/>
  <c r="K4602" i="2"/>
  <c r="J4602" i="2"/>
  <c r="I4602" i="2"/>
  <c r="H4602" i="2"/>
  <c r="G4602" i="2"/>
  <c r="F4602" i="2"/>
  <c r="E4602" i="2"/>
  <c r="D4602" i="2"/>
  <c r="C4602" i="2"/>
  <c r="B4602" i="2"/>
  <c r="A4602" i="2"/>
  <c r="T4601" i="2"/>
  <c r="S4601" i="2"/>
  <c r="R4601" i="2"/>
  <c r="Q4601" i="2"/>
  <c r="P4601" i="2"/>
  <c r="O4601" i="2"/>
  <c r="N4601" i="2"/>
  <c r="M4601" i="2"/>
  <c r="L4601" i="2"/>
  <c r="K4601" i="2"/>
  <c r="J4601" i="2"/>
  <c r="I4601" i="2"/>
  <c r="H4601" i="2"/>
  <c r="G4601" i="2"/>
  <c r="F4601" i="2"/>
  <c r="E4601" i="2"/>
  <c r="D4601" i="2"/>
  <c r="C4601" i="2"/>
  <c r="B4601" i="2"/>
  <c r="A4601" i="2"/>
  <c r="T4600" i="2"/>
  <c r="S4600" i="2"/>
  <c r="R4600" i="2"/>
  <c r="Q4600" i="2"/>
  <c r="P4600" i="2"/>
  <c r="O4600" i="2"/>
  <c r="N4600" i="2"/>
  <c r="M4600" i="2"/>
  <c r="L4600" i="2"/>
  <c r="K4600" i="2"/>
  <c r="J4600" i="2"/>
  <c r="I4600" i="2"/>
  <c r="H4600" i="2"/>
  <c r="G4600" i="2"/>
  <c r="F4600" i="2"/>
  <c r="E4600" i="2"/>
  <c r="D4600" i="2"/>
  <c r="C4600" i="2"/>
  <c r="B4600" i="2"/>
  <c r="A4600" i="2"/>
  <c r="T4599" i="2"/>
  <c r="S4599" i="2"/>
  <c r="R4599" i="2"/>
  <c r="Q4599" i="2"/>
  <c r="P4599" i="2"/>
  <c r="O4599" i="2"/>
  <c r="N4599" i="2"/>
  <c r="M4599" i="2"/>
  <c r="L4599" i="2"/>
  <c r="K4599" i="2"/>
  <c r="J4599" i="2"/>
  <c r="I4599" i="2"/>
  <c r="H4599" i="2"/>
  <c r="G4599" i="2"/>
  <c r="F4599" i="2"/>
  <c r="E4599" i="2"/>
  <c r="D4599" i="2"/>
  <c r="C4599" i="2"/>
  <c r="B4599" i="2"/>
  <c r="A4599" i="2"/>
  <c r="T4598" i="2"/>
  <c r="S4598" i="2"/>
  <c r="R4598" i="2"/>
  <c r="Q4598" i="2"/>
  <c r="P4598" i="2"/>
  <c r="O4598" i="2"/>
  <c r="N4598" i="2"/>
  <c r="M4598" i="2"/>
  <c r="L4598" i="2"/>
  <c r="K4598" i="2"/>
  <c r="J4598" i="2"/>
  <c r="I4598" i="2"/>
  <c r="H4598" i="2"/>
  <c r="G4598" i="2"/>
  <c r="F4598" i="2"/>
  <c r="E4598" i="2"/>
  <c r="D4598" i="2"/>
  <c r="C4598" i="2"/>
  <c r="B4598" i="2"/>
  <c r="A4598" i="2"/>
  <c r="T4597" i="2"/>
  <c r="S4597" i="2"/>
  <c r="R4597" i="2"/>
  <c r="Q4597" i="2"/>
  <c r="P4597" i="2"/>
  <c r="O4597" i="2"/>
  <c r="N4597" i="2"/>
  <c r="M4597" i="2"/>
  <c r="L4597" i="2"/>
  <c r="K4597" i="2"/>
  <c r="J4597" i="2"/>
  <c r="I4597" i="2"/>
  <c r="H4597" i="2"/>
  <c r="G4597" i="2"/>
  <c r="F4597" i="2"/>
  <c r="E4597" i="2"/>
  <c r="D4597" i="2"/>
  <c r="C4597" i="2"/>
  <c r="B4597" i="2"/>
  <c r="A4597" i="2"/>
  <c r="T4596" i="2"/>
  <c r="S4596" i="2"/>
  <c r="R4596" i="2"/>
  <c r="Q4596" i="2"/>
  <c r="P4596" i="2"/>
  <c r="O4596" i="2"/>
  <c r="N4596" i="2"/>
  <c r="M4596" i="2"/>
  <c r="L4596" i="2"/>
  <c r="K4596" i="2"/>
  <c r="J4596" i="2"/>
  <c r="I4596" i="2"/>
  <c r="H4596" i="2"/>
  <c r="G4596" i="2"/>
  <c r="F4596" i="2"/>
  <c r="E4596" i="2"/>
  <c r="D4596" i="2"/>
  <c r="C4596" i="2"/>
  <c r="B4596" i="2"/>
  <c r="A4596" i="2"/>
  <c r="T4595" i="2"/>
  <c r="S4595" i="2"/>
  <c r="R4595" i="2"/>
  <c r="Q4595" i="2"/>
  <c r="P4595" i="2"/>
  <c r="O4595" i="2"/>
  <c r="N4595" i="2"/>
  <c r="M4595" i="2"/>
  <c r="L4595" i="2"/>
  <c r="K4595" i="2"/>
  <c r="J4595" i="2"/>
  <c r="I4595" i="2"/>
  <c r="H4595" i="2"/>
  <c r="G4595" i="2"/>
  <c r="F4595" i="2"/>
  <c r="E4595" i="2"/>
  <c r="D4595" i="2"/>
  <c r="C4595" i="2"/>
  <c r="B4595" i="2"/>
  <c r="A4595" i="2"/>
  <c r="T4594" i="2"/>
  <c r="S4594" i="2"/>
  <c r="R4594" i="2"/>
  <c r="Q4594" i="2"/>
  <c r="P4594" i="2"/>
  <c r="O4594" i="2"/>
  <c r="N4594" i="2"/>
  <c r="M4594" i="2"/>
  <c r="L4594" i="2"/>
  <c r="K4594" i="2"/>
  <c r="J4594" i="2"/>
  <c r="I4594" i="2"/>
  <c r="H4594" i="2"/>
  <c r="G4594" i="2"/>
  <c r="F4594" i="2"/>
  <c r="E4594" i="2"/>
  <c r="D4594" i="2"/>
  <c r="C4594" i="2"/>
  <c r="B4594" i="2"/>
  <c r="A4594" i="2"/>
  <c r="T4593" i="2"/>
  <c r="S4593" i="2"/>
  <c r="R4593" i="2"/>
  <c r="Q4593" i="2"/>
  <c r="P4593" i="2"/>
  <c r="O4593" i="2"/>
  <c r="N4593" i="2"/>
  <c r="M4593" i="2"/>
  <c r="L4593" i="2"/>
  <c r="K4593" i="2"/>
  <c r="J4593" i="2"/>
  <c r="I4593" i="2"/>
  <c r="H4593" i="2"/>
  <c r="G4593" i="2"/>
  <c r="F4593" i="2"/>
  <c r="E4593" i="2"/>
  <c r="D4593" i="2"/>
  <c r="C4593" i="2"/>
  <c r="B4593" i="2"/>
  <c r="A4593" i="2"/>
  <c r="T4592" i="2"/>
  <c r="S4592" i="2"/>
  <c r="R4592" i="2"/>
  <c r="Q4592" i="2"/>
  <c r="P4592" i="2"/>
  <c r="O4592" i="2"/>
  <c r="N4592" i="2"/>
  <c r="M4592" i="2"/>
  <c r="L4592" i="2"/>
  <c r="K4592" i="2"/>
  <c r="J4592" i="2"/>
  <c r="I4592" i="2"/>
  <c r="H4592" i="2"/>
  <c r="G4592" i="2"/>
  <c r="F4592" i="2"/>
  <c r="E4592" i="2"/>
  <c r="D4592" i="2"/>
  <c r="C4592" i="2"/>
  <c r="B4592" i="2"/>
  <c r="A4592" i="2"/>
  <c r="T4591" i="2"/>
  <c r="S4591" i="2"/>
  <c r="R4591" i="2"/>
  <c r="Q4591" i="2"/>
  <c r="P4591" i="2"/>
  <c r="O4591" i="2"/>
  <c r="N4591" i="2"/>
  <c r="M4591" i="2"/>
  <c r="L4591" i="2"/>
  <c r="K4591" i="2"/>
  <c r="J4591" i="2"/>
  <c r="I4591" i="2"/>
  <c r="H4591" i="2"/>
  <c r="G4591" i="2"/>
  <c r="F4591" i="2"/>
  <c r="E4591" i="2"/>
  <c r="D4591" i="2"/>
  <c r="C4591" i="2"/>
  <c r="B4591" i="2"/>
  <c r="A4591" i="2"/>
  <c r="T4590" i="2"/>
  <c r="S4590" i="2"/>
  <c r="R4590" i="2"/>
  <c r="Q4590" i="2"/>
  <c r="P4590" i="2"/>
  <c r="O4590" i="2"/>
  <c r="N4590" i="2"/>
  <c r="M4590" i="2"/>
  <c r="L4590" i="2"/>
  <c r="K4590" i="2"/>
  <c r="J4590" i="2"/>
  <c r="I4590" i="2"/>
  <c r="H4590" i="2"/>
  <c r="G4590" i="2"/>
  <c r="F4590" i="2"/>
  <c r="E4590" i="2"/>
  <c r="D4590" i="2"/>
  <c r="C4590" i="2"/>
  <c r="B4590" i="2"/>
  <c r="A4590" i="2"/>
  <c r="T4589" i="2"/>
  <c r="S4589" i="2"/>
  <c r="R4589" i="2"/>
  <c r="Q4589" i="2"/>
  <c r="P4589" i="2"/>
  <c r="O4589" i="2"/>
  <c r="N4589" i="2"/>
  <c r="M4589" i="2"/>
  <c r="L4589" i="2"/>
  <c r="K4589" i="2"/>
  <c r="J4589" i="2"/>
  <c r="I4589" i="2"/>
  <c r="H4589" i="2"/>
  <c r="G4589" i="2"/>
  <c r="F4589" i="2"/>
  <c r="E4589" i="2"/>
  <c r="D4589" i="2"/>
  <c r="C4589" i="2"/>
  <c r="B4589" i="2"/>
  <c r="A4589" i="2"/>
  <c r="T4588" i="2"/>
  <c r="S4588" i="2"/>
  <c r="R4588" i="2"/>
  <c r="Q4588" i="2"/>
  <c r="P4588" i="2"/>
  <c r="O4588" i="2"/>
  <c r="N4588" i="2"/>
  <c r="M4588" i="2"/>
  <c r="L4588" i="2"/>
  <c r="K4588" i="2"/>
  <c r="J4588" i="2"/>
  <c r="I4588" i="2"/>
  <c r="H4588" i="2"/>
  <c r="G4588" i="2"/>
  <c r="F4588" i="2"/>
  <c r="E4588" i="2"/>
  <c r="D4588" i="2"/>
  <c r="C4588" i="2"/>
  <c r="B4588" i="2"/>
  <c r="A4588" i="2"/>
  <c r="T4587" i="2"/>
  <c r="S4587" i="2"/>
  <c r="R4587" i="2"/>
  <c r="Q4587" i="2"/>
  <c r="P4587" i="2"/>
  <c r="O4587" i="2"/>
  <c r="N4587" i="2"/>
  <c r="M4587" i="2"/>
  <c r="L4587" i="2"/>
  <c r="K4587" i="2"/>
  <c r="J4587" i="2"/>
  <c r="I4587" i="2"/>
  <c r="H4587" i="2"/>
  <c r="G4587" i="2"/>
  <c r="F4587" i="2"/>
  <c r="E4587" i="2"/>
  <c r="D4587" i="2"/>
  <c r="C4587" i="2"/>
  <c r="B4587" i="2"/>
  <c r="A4587" i="2"/>
  <c r="T4586" i="2"/>
  <c r="S4586" i="2"/>
  <c r="R4586" i="2"/>
  <c r="Q4586" i="2"/>
  <c r="P4586" i="2"/>
  <c r="O4586" i="2"/>
  <c r="N4586" i="2"/>
  <c r="M4586" i="2"/>
  <c r="L4586" i="2"/>
  <c r="K4586" i="2"/>
  <c r="J4586" i="2"/>
  <c r="I4586" i="2"/>
  <c r="H4586" i="2"/>
  <c r="G4586" i="2"/>
  <c r="F4586" i="2"/>
  <c r="E4586" i="2"/>
  <c r="D4586" i="2"/>
  <c r="C4586" i="2"/>
  <c r="B4586" i="2"/>
  <c r="A4586" i="2"/>
  <c r="T4585" i="2"/>
  <c r="S4585" i="2"/>
  <c r="R4585" i="2"/>
  <c r="Q4585" i="2"/>
  <c r="P4585" i="2"/>
  <c r="O4585" i="2"/>
  <c r="N4585" i="2"/>
  <c r="M4585" i="2"/>
  <c r="L4585" i="2"/>
  <c r="K4585" i="2"/>
  <c r="J4585" i="2"/>
  <c r="I4585" i="2"/>
  <c r="H4585" i="2"/>
  <c r="G4585" i="2"/>
  <c r="F4585" i="2"/>
  <c r="E4585" i="2"/>
  <c r="D4585" i="2"/>
  <c r="C4585" i="2"/>
  <c r="B4585" i="2"/>
  <c r="A4585" i="2"/>
  <c r="T4584" i="2"/>
  <c r="S4584" i="2"/>
  <c r="R4584" i="2"/>
  <c r="Q4584" i="2"/>
  <c r="P4584" i="2"/>
  <c r="O4584" i="2"/>
  <c r="N4584" i="2"/>
  <c r="M4584" i="2"/>
  <c r="L4584" i="2"/>
  <c r="K4584" i="2"/>
  <c r="J4584" i="2"/>
  <c r="I4584" i="2"/>
  <c r="H4584" i="2"/>
  <c r="G4584" i="2"/>
  <c r="F4584" i="2"/>
  <c r="E4584" i="2"/>
  <c r="D4584" i="2"/>
  <c r="C4584" i="2"/>
  <c r="B4584" i="2"/>
  <c r="A4584" i="2"/>
  <c r="T4583" i="2"/>
  <c r="S4583" i="2"/>
  <c r="R4583" i="2"/>
  <c r="Q4583" i="2"/>
  <c r="P4583" i="2"/>
  <c r="O4583" i="2"/>
  <c r="N4583" i="2"/>
  <c r="M4583" i="2"/>
  <c r="L4583" i="2"/>
  <c r="K4583" i="2"/>
  <c r="J4583" i="2"/>
  <c r="I4583" i="2"/>
  <c r="H4583" i="2"/>
  <c r="G4583" i="2"/>
  <c r="F4583" i="2"/>
  <c r="E4583" i="2"/>
  <c r="D4583" i="2"/>
  <c r="C4583" i="2"/>
  <c r="B4583" i="2"/>
  <c r="A4583" i="2"/>
  <c r="T4582" i="2"/>
  <c r="S4582" i="2"/>
  <c r="R4582" i="2"/>
  <c r="Q4582" i="2"/>
  <c r="P4582" i="2"/>
  <c r="O4582" i="2"/>
  <c r="N4582" i="2"/>
  <c r="M4582" i="2"/>
  <c r="L4582" i="2"/>
  <c r="K4582" i="2"/>
  <c r="J4582" i="2"/>
  <c r="I4582" i="2"/>
  <c r="H4582" i="2"/>
  <c r="G4582" i="2"/>
  <c r="F4582" i="2"/>
  <c r="E4582" i="2"/>
  <c r="D4582" i="2"/>
  <c r="C4582" i="2"/>
  <c r="B4582" i="2"/>
  <c r="A4582" i="2"/>
  <c r="T4581" i="2"/>
  <c r="S4581" i="2"/>
  <c r="R4581" i="2"/>
  <c r="Q4581" i="2"/>
  <c r="P4581" i="2"/>
  <c r="O4581" i="2"/>
  <c r="N4581" i="2"/>
  <c r="M4581" i="2"/>
  <c r="L4581" i="2"/>
  <c r="K4581" i="2"/>
  <c r="J4581" i="2"/>
  <c r="I4581" i="2"/>
  <c r="H4581" i="2"/>
  <c r="G4581" i="2"/>
  <c r="F4581" i="2"/>
  <c r="E4581" i="2"/>
  <c r="D4581" i="2"/>
  <c r="C4581" i="2"/>
  <c r="B4581" i="2"/>
  <c r="A4581" i="2"/>
  <c r="T4580" i="2"/>
  <c r="S4580" i="2"/>
  <c r="R4580" i="2"/>
  <c r="Q4580" i="2"/>
  <c r="P4580" i="2"/>
  <c r="O4580" i="2"/>
  <c r="N4580" i="2"/>
  <c r="M4580" i="2"/>
  <c r="L4580" i="2"/>
  <c r="K4580" i="2"/>
  <c r="J4580" i="2"/>
  <c r="I4580" i="2"/>
  <c r="H4580" i="2"/>
  <c r="G4580" i="2"/>
  <c r="F4580" i="2"/>
  <c r="E4580" i="2"/>
  <c r="D4580" i="2"/>
  <c r="C4580" i="2"/>
  <c r="B4580" i="2"/>
  <c r="A4580" i="2"/>
  <c r="T4579" i="2"/>
  <c r="S4579" i="2"/>
  <c r="R4579" i="2"/>
  <c r="Q4579" i="2"/>
  <c r="P4579" i="2"/>
  <c r="O4579" i="2"/>
  <c r="N4579" i="2"/>
  <c r="M4579" i="2"/>
  <c r="L4579" i="2"/>
  <c r="K4579" i="2"/>
  <c r="J4579" i="2"/>
  <c r="I4579" i="2"/>
  <c r="H4579" i="2"/>
  <c r="G4579" i="2"/>
  <c r="F4579" i="2"/>
  <c r="E4579" i="2"/>
  <c r="D4579" i="2"/>
  <c r="C4579" i="2"/>
  <c r="B4579" i="2"/>
  <c r="A4579" i="2"/>
  <c r="T4578" i="2"/>
  <c r="S4578" i="2"/>
  <c r="R4578" i="2"/>
  <c r="Q4578" i="2"/>
  <c r="P4578" i="2"/>
  <c r="O4578" i="2"/>
  <c r="N4578" i="2"/>
  <c r="M4578" i="2"/>
  <c r="L4578" i="2"/>
  <c r="K4578" i="2"/>
  <c r="J4578" i="2"/>
  <c r="I4578" i="2"/>
  <c r="H4578" i="2"/>
  <c r="G4578" i="2"/>
  <c r="F4578" i="2"/>
  <c r="E4578" i="2"/>
  <c r="D4578" i="2"/>
  <c r="C4578" i="2"/>
  <c r="B4578" i="2"/>
  <c r="A4578" i="2"/>
  <c r="T4577" i="2"/>
  <c r="S4577" i="2"/>
  <c r="R4577" i="2"/>
  <c r="Q4577" i="2"/>
  <c r="P4577" i="2"/>
  <c r="O4577" i="2"/>
  <c r="N4577" i="2"/>
  <c r="M4577" i="2"/>
  <c r="L4577" i="2"/>
  <c r="K4577" i="2"/>
  <c r="J4577" i="2"/>
  <c r="I4577" i="2"/>
  <c r="H4577" i="2"/>
  <c r="G4577" i="2"/>
  <c r="F4577" i="2"/>
  <c r="E4577" i="2"/>
  <c r="D4577" i="2"/>
  <c r="C4577" i="2"/>
  <c r="B4577" i="2"/>
  <c r="A4577" i="2"/>
  <c r="T4576" i="2"/>
  <c r="S4576" i="2"/>
  <c r="R4576" i="2"/>
  <c r="Q4576" i="2"/>
  <c r="P4576" i="2"/>
  <c r="O4576" i="2"/>
  <c r="N4576" i="2"/>
  <c r="M4576" i="2"/>
  <c r="L4576" i="2"/>
  <c r="K4576" i="2"/>
  <c r="J4576" i="2"/>
  <c r="I4576" i="2"/>
  <c r="H4576" i="2"/>
  <c r="G4576" i="2"/>
  <c r="F4576" i="2"/>
  <c r="E4576" i="2"/>
  <c r="D4576" i="2"/>
  <c r="C4576" i="2"/>
  <c r="B4576" i="2"/>
  <c r="A4576" i="2"/>
  <c r="T4575" i="2"/>
  <c r="S4575" i="2"/>
  <c r="R4575" i="2"/>
  <c r="Q4575" i="2"/>
  <c r="P4575" i="2"/>
  <c r="O4575" i="2"/>
  <c r="N4575" i="2"/>
  <c r="M4575" i="2"/>
  <c r="L4575" i="2"/>
  <c r="K4575" i="2"/>
  <c r="J4575" i="2"/>
  <c r="I4575" i="2"/>
  <c r="H4575" i="2"/>
  <c r="G4575" i="2"/>
  <c r="F4575" i="2"/>
  <c r="E4575" i="2"/>
  <c r="D4575" i="2"/>
  <c r="C4575" i="2"/>
  <c r="B4575" i="2"/>
  <c r="A4575" i="2"/>
  <c r="T4574" i="2"/>
  <c r="S4574" i="2"/>
  <c r="R4574" i="2"/>
  <c r="Q4574" i="2"/>
  <c r="P4574" i="2"/>
  <c r="O4574" i="2"/>
  <c r="N4574" i="2"/>
  <c r="M4574" i="2"/>
  <c r="L4574" i="2"/>
  <c r="K4574" i="2"/>
  <c r="J4574" i="2"/>
  <c r="I4574" i="2"/>
  <c r="H4574" i="2"/>
  <c r="G4574" i="2"/>
  <c r="F4574" i="2"/>
  <c r="E4574" i="2"/>
  <c r="D4574" i="2"/>
  <c r="C4574" i="2"/>
  <c r="B4574" i="2"/>
  <c r="A4574" i="2"/>
  <c r="T4573" i="2"/>
  <c r="S4573" i="2"/>
  <c r="R4573" i="2"/>
  <c r="Q4573" i="2"/>
  <c r="P4573" i="2"/>
  <c r="O4573" i="2"/>
  <c r="N4573" i="2"/>
  <c r="M4573" i="2"/>
  <c r="L4573" i="2"/>
  <c r="K4573" i="2"/>
  <c r="J4573" i="2"/>
  <c r="I4573" i="2"/>
  <c r="H4573" i="2"/>
  <c r="G4573" i="2"/>
  <c r="F4573" i="2"/>
  <c r="E4573" i="2"/>
  <c r="D4573" i="2"/>
  <c r="C4573" i="2"/>
  <c r="B4573" i="2"/>
  <c r="A4573" i="2"/>
  <c r="T4572" i="2"/>
  <c r="S4572" i="2"/>
  <c r="R4572" i="2"/>
  <c r="Q4572" i="2"/>
  <c r="P4572" i="2"/>
  <c r="O4572" i="2"/>
  <c r="N4572" i="2"/>
  <c r="M4572" i="2"/>
  <c r="L4572" i="2"/>
  <c r="K4572" i="2"/>
  <c r="J4572" i="2"/>
  <c r="I4572" i="2"/>
  <c r="H4572" i="2"/>
  <c r="G4572" i="2"/>
  <c r="F4572" i="2"/>
  <c r="E4572" i="2"/>
  <c r="D4572" i="2"/>
  <c r="C4572" i="2"/>
  <c r="B4572" i="2"/>
  <c r="A4572" i="2"/>
  <c r="T4571" i="2"/>
  <c r="S4571" i="2"/>
  <c r="R4571" i="2"/>
  <c r="Q4571" i="2"/>
  <c r="P4571" i="2"/>
  <c r="O4571" i="2"/>
  <c r="N4571" i="2"/>
  <c r="M4571" i="2"/>
  <c r="L4571" i="2"/>
  <c r="K4571" i="2"/>
  <c r="J4571" i="2"/>
  <c r="I4571" i="2"/>
  <c r="H4571" i="2"/>
  <c r="G4571" i="2"/>
  <c r="F4571" i="2"/>
  <c r="E4571" i="2"/>
  <c r="D4571" i="2"/>
  <c r="C4571" i="2"/>
  <c r="B4571" i="2"/>
  <c r="A4571" i="2"/>
  <c r="T4570" i="2"/>
  <c r="S4570" i="2"/>
  <c r="R4570" i="2"/>
  <c r="Q4570" i="2"/>
  <c r="P4570" i="2"/>
  <c r="O4570" i="2"/>
  <c r="N4570" i="2"/>
  <c r="M4570" i="2"/>
  <c r="L4570" i="2"/>
  <c r="K4570" i="2"/>
  <c r="J4570" i="2"/>
  <c r="I4570" i="2"/>
  <c r="H4570" i="2"/>
  <c r="G4570" i="2"/>
  <c r="F4570" i="2"/>
  <c r="E4570" i="2"/>
  <c r="D4570" i="2"/>
  <c r="C4570" i="2"/>
  <c r="B4570" i="2"/>
  <c r="A4570" i="2"/>
  <c r="T4569" i="2"/>
  <c r="S4569" i="2"/>
  <c r="R4569" i="2"/>
  <c r="Q4569" i="2"/>
  <c r="P4569" i="2"/>
  <c r="O4569" i="2"/>
  <c r="N4569" i="2"/>
  <c r="M4569" i="2"/>
  <c r="L4569" i="2"/>
  <c r="K4569" i="2"/>
  <c r="J4569" i="2"/>
  <c r="I4569" i="2"/>
  <c r="H4569" i="2"/>
  <c r="G4569" i="2"/>
  <c r="F4569" i="2"/>
  <c r="E4569" i="2"/>
  <c r="D4569" i="2"/>
  <c r="C4569" i="2"/>
  <c r="B4569" i="2"/>
  <c r="A4569" i="2"/>
  <c r="T4568" i="2"/>
  <c r="S4568" i="2"/>
  <c r="R4568" i="2"/>
  <c r="Q4568" i="2"/>
  <c r="P4568" i="2"/>
  <c r="O4568" i="2"/>
  <c r="N4568" i="2"/>
  <c r="M4568" i="2"/>
  <c r="L4568" i="2"/>
  <c r="K4568" i="2"/>
  <c r="J4568" i="2"/>
  <c r="I4568" i="2"/>
  <c r="H4568" i="2"/>
  <c r="G4568" i="2"/>
  <c r="F4568" i="2"/>
  <c r="E4568" i="2"/>
  <c r="D4568" i="2"/>
  <c r="C4568" i="2"/>
  <c r="B4568" i="2"/>
  <c r="A4568" i="2"/>
  <c r="T4567" i="2"/>
  <c r="S4567" i="2"/>
  <c r="R4567" i="2"/>
  <c r="Q4567" i="2"/>
  <c r="P4567" i="2"/>
  <c r="O4567" i="2"/>
  <c r="N4567" i="2"/>
  <c r="M4567" i="2"/>
  <c r="L4567" i="2"/>
  <c r="K4567" i="2"/>
  <c r="J4567" i="2"/>
  <c r="I4567" i="2"/>
  <c r="H4567" i="2"/>
  <c r="G4567" i="2"/>
  <c r="F4567" i="2"/>
  <c r="E4567" i="2"/>
  <c r="D4567" i="2"/>
  <c r="C4567" i="2"/>
  <c r="B4567" i="2"/>
  <c r="A4567" i="2"/>
  <c r="T4566" i="2"/>
  <c r="S4566" i="2"/>
  <c r="R4566" i="2"/>
  <c r="Q4566" i="2"/>
  <c r="P4566" i="2"/>
  <c r="O4566" i="2"/>
  <c r="N4566" i="2"/>
  <c r="M4566" i="2"/>
  <c r="L4566" i="2"/>
  <c r="K4566" i="2"/>
  <c r="J4566" i="2"/>
  <c r="I4566" i="2"/>
  <c r="H4566" i="2"/>
  <c r="G4566" i="2"/>
  <c r="F4566" i="2"/>
  <c r="E4566" i="2"/>
  <c r="D4566" i="2"/>
  <c r="C4566" i="2"/>
  <c r="B4566" i="2"/>
  <c r="A4566" i="2"/>
  <c r="T4565" i="2"/>
  <c r="S4565" i="2"/>
  <c r="R4565" i="2"/>
  <c r="Q4565" i="2"/>
  <c r="P4565" i="2"/>
  <c r="O4565" i="2"/>
  <c r="N4565" i="2"/>
  <c r="M4565" i="2"/>
  <c r="L4565" i="2"/>
  <c r="K4565" i="2"/>
  <c r="J4565" i="2"/>
  <c r="I4565" i="2"/>
  <c r="H4565" i="2"/>
  <c r="G4565" i="2"/>
  <c r="F4565" i="2"/>
  <c r="E4565" i="2"/>
  <c r="D4565" i="2"/>
  <c r="C4565" i="2"/>
  <c r="B4565" i="2"/>
  <c r="A4565" i="2"/>
  <c r="T4564" i="2"/>
  <c r="S4564" i="2"/>
  <c r="R4564" i="2"/>
  <c r="Q4564" i="2"/>
  <c r="P4564" i="2"/>
  <c r="O4564" i="2"/>
  <c r="N4564" i="2"/>
  <c r="M4564" i="2"/>
  <c r="L4564" i="2"/>
  <c r="K4564" i="2"/>
  <c r="J4564" i="2"/>
  <c r="I4564" i="2"/>
  <c r="H4564" i="2"/>
  <c r="G4564" i="2"/>
  <c r="F4564" i="2"/>
  <c r="E4564" i="2"/>
  <c r="D4564" i="2"/>
  <c r="C4564" i="2"/>
  <c r="B4564" i="2"/>
  <c r="A4564" i="2"/>
  <c r="T4563" i="2"/>
  <c r="S4563" i="2"/>
  <c r="R4563" i="2"/>
  <c r="Q4563" i="2"/>
  <c r="P4563" i="2"/>
  <c r="O4563" i="2"/>
  <c r="N4563" i="2"/>
  <c r="M4563" i="2"/>
  <c r="L4563" i="2"/>
  <c r="K4563" i="2"/>
  <c r="J4563" i="2"/>
  <c r="I4563" i="2"/>
  <c r="H4563" i="2"/>
  <c r="G4563" i="2"/>
  <c r="F4563" i="2"/>
  <c r="E4563" i="2"/>
  <c r="D4563" i="2"/>
  <c r="C4563" i="2"/>
  <c r="B4563" i="2"/>
  <c r="A4563" i="2"/>
  <c r="T4562" i="2"/>
  <c r="S4562" i="2"/>
  <c r="R4562" i="2"/>
  <c r="Q4562" i="2"/>
  <c r="P4562" i="2"/>
  <c r="O4562" i="2"/>
  <c r="N4562" i="2"/>
  <c r="M4562" i="2"/>
  <c r="L4562" i="2"/>
  <c r="K4562" i="2"/>
  <c r="J4562" i="2"/>
  <c r="I4562" i="2"/>
  <c r="H4562" i="2"/>
  <c r="G4562" i="2"/>
  <c r="F4562" i="2"/>
  <c r="E4562" i="2"/>
  <c r="D4562" i="2"/>
  <c r="C4562" i="2"/>
  <c r="B4562" i="2"/>
  <c r="A4562" i="2"/>
  <c r="T4561" i="2"/>
  <c r="S4561" i="2"/>
  <c r="R4561" i="2"/>
  <c r="Q4561" i="2"/>
  <c r="P4561" i="2"/>
  <c r="O4561" i="2"/>
  <c r="N4561" i="2"/>
  <c r="M4561" i="2"/>
  <c r="L4561" i="2"/>
  <c r="K4561" i="2"/>
  <c r="J4561" i="2"/>
  <c r="I4561" i="2"/>
  <c r="H4561" i="2"/>
  <c r="G4561" i="2"/>
  <c r="F4561" i="2"/>
  <c r="E4561" i="2"/>
  <c r="D4561" i="2"/>
  <c r="C4561" i="2"/>
  <c r="B4561" i="2"/>
  <c r="A4561" i="2"/>
  <c r="T4560" i="2"/>
  <c r="S4560" i="2"/>
  <c r="R4560" i="2"/>
  <c r="Q4560" i="2"/>
  <c r="P4560" i="2"/>
  <c r="O4560" i="2"/>
  <c r="N4560" i="2"/>
  <c r="M4560" i="2"/>
  <c r="L4560" i="2"/>
  <c r="K4560" i="2"/>
  <c r="J4560" i="2"/>
  <c r="I4560" i="2"/>
  <c r="H4560" i="2"/>
  <c r="G4560" i="2"/>
  <c r="F4560" i="2"/>
  <c r="E4560" i="2"/>
  <c r="D4560" i="2"/>
  <c r="C4560" i="2"/>
  <c r="B4560" i="2"/>
  <c r="A4560" i="2"/>
  <c r="T4559" i="2"/>
  <c r="S4559" i="2"/>
  <c r="R4559" i="2"/>
  <c r="Q4559" i="2"/>
  <c r="P4559" i="2"/>
  <c r="O4559" i="2"/>
  <c r="N4559" i="2"/>
  <c r="M4559" i="2"/>
  <c r="L4559" i="2"/>
  <c r="K4559" i="2"/>
  <c r="J4559" i="2"/>
  <c r="I4559" i="2"/>
  <c r="H4559" i="2"/>
  <c r="G4559" i="2"/>
  <c r="F4559" i="2"/>
  <c r="E4559" i="2"/>
  <c r="D4559" i="2"/>
  <c r="C4559" i="2"/>
  <c r="B4559" i="2"/>
  <c r="A4559" i="2"/>
  <c r="T4558" i="2"/>
  <c r="S4558" i="2"/>
  <c r="R4558" i="2"/>
  <c r="Q4558" i="2"/>
  <c r="P4558" i="2"/>
  <c r="O4558" i="2"/>
  <c r="N4558" i="2"/>
  <c r="M4558" i="2"/>
  <c r="L4558" i="2"/>
  <c r="K4558" i="2"/>
  <c r="J4558" i="2"/>
  <c r="I4558" i="2"/>
  <c r="H4558" i="2"/>
  <c r="G4558" i="2"/>
  <c r="F4558" i="2"/>
  <c r="E4558" i="2"/>
  <c r="D4558" i="2"/>
  <c r="C4558" i="2"/>
  <c r="B4558" i="2"/>
  <c r="A4558" i="2"/>
  <c r="T4557" i="2"/>
  <c r="S4557" i="2"/>
  <c r="R4557" i="2"/>
  <c r="Q4557" i="2"/>
  <c r="P4557" i="2"/>
  <c r="O4557" i="2"/>
  <c r="N4557" i="2"/>
  <c r="M4557" i="2"/>
  <c r="L4557" i="2"/>
  <c r="K4557" i="2"/>
  <c r="J4557" i="2"/>
  <c r="I4557" i="2"/>
  <c r="H4557" i="2"/>
  <c r="G4557" i="2"/>
  <c r="F4557" i="2"/>
  <c r="E4557" i="2"/>
  <c r="D4557" i="2"/>
  <c r="C4557" i="2"/>
  <c r="B4557" i="2"/>
  <c r="A4557" i="2"/>
  <c r="T4556" i="2"/>
  <c r="S4556" i="2"/>
  <c r="R4556" i="2"/>
  <c r="Q4556" i="2"/>
  <c r="P4556" i="2"/>
  <c r="O4556" i="2"/>
  <c r="N4556" i="2"/>
  <c r="M4556" i="2"/>
  <c r="L4556" i="2"/>
  <c r="K4556" i="2"/>
  <c r="J4556" i="2"/>
  <c r="I4556" i="2"/>
  <c r="H4556" i="2"/>
  <c r="G4556" i="2"/>
  <c r="F4556" i="2"/>
  <c r="E4556" i="2"/>
  <c r="D4556" i="2"/>
  <c r="C4556" i="2"/>
  <c r="B4556" i="2"/>
  <c r="A4556" i="2"/>
  <c r="T4555" i="2"/>
  <c r="S4555" i="2"/>
  <c r="R4555" i="2"/>
  <c r="Q4555" i="2"/>
  <c r="P4555" i="2"/>
  <c r="O4555" i="2"/>
  <c r="N4555" i="2"/>
  <c r="M4555" i="2"/>
  <c r="L4555" i="2"/>
  <c r="K4555" i="2"/>
  <c r="J4555" i="2"/>
  <c r="I4555" i="2"/>
  <c r="H4555" i="2"/>
  <c r="G4555" i="2"/>
  <c r="F4555" i="2"/>
  <c r="E4555" i="2"/>
  <c r="D4555" i="2"/>
  <c r="C4555" i="2"/>
  <c r="B4555" i="2"/>
  <c r="A4555" i="2"/>
  <c r="T4554" i="2"/>
  <c r="S4554" i="2"/>
  <c r="R4554" i="2"/>
  <c r="Q4554" i="2"/>
  <c r="P4554" i="2"/>
  <c r="O4554" i="2"/>
  <c r="N4554" i="2"/>
  <c r="M4554" i="2"/>
  <c r="L4554" i="2"/>
  <c r="K4554" i="2"/>
  <c r="J4554" i="2"/>
  <c r="I4554" i="2"/>
  <c r="H4554" i="2"/>
  <c r="G4554" i="2"/>
  <c r="F4554" i="2"/>
  <c r="E4554" i="2"/>
  <c r="D4554" i="2"/>
  <c r="C4554" i="2"/>
  <c r="B4554" i="2"/>
  <c r="A4554" i="2"/>
  <c r="T4553" i="2"/>
  <c r="S4553" i="2"/>
  <c r="R4553" i="2"/>
  <c r="Q4553" i="2"/>
  <c r="P4553" i="2"/>
  <c r="O4553" i="2"/>
  <c r="N4553" i="2"/>
  <c r="M4553" i="2"/>
  <c r="L4553" i="2"/>
  <c r="K4553" i="2"/>
  <c r="J4553" i="2"/>
  <c r="I4553" i="2"/>
  <c r="H4553" i="2"/>
  <c r="G4553" i="2"/>
  <c r="F4553" i="2"/>
  <c r="E4553" i="2"/>
  <c r="D4553" i="2"/>
  <c r="C4553" i="2"/>
  <c r="B4553" i="2"/>
  <c r="A4553" i="2"/>
  <c r="T4552" i="2"/>
  <c r="S4552" i="2"/>
  <c r="R4552" i="2"/>
  <c r="Q4552" i="2"/>
  <c r="P4552" i="2"/>
  <c r="O4552" i="2"/>
  <c r="N4552" i="2"/>
  <c r="M4552" i="2"/>
  <c r="L4552" i="2"/>
  <c r="K4552" i="2"/>
  <c r="J4552" i="2"/>
  <c r="I4552" i="2"/>
  <c r="H4552" i="2"/>
  <c r="G4552" i="2"/>
  <c r="F4552" i="2"/>
  <c r="E4552" i="2"/>
  <c r="D4552" i="2"/>
  <c r="C4552" i="2"/>
  <c r="B4552" i="2"/>
  <c r="A4552" i="2"/>
  <c r="T4551" i="2"/>
  <c r="S4551" i="2"/>
  <c r="R4551" i="2"/>
  <c r="Q4551" i="2"/>
  <c r="P4551" i="2"/>
  <c r="O4551" i="2"/>
  <c r="N4551" i="2"/>
  <c r="M4551" i="2"/>
  <c r="L4551" i="2"/>
  <c r="K4551" i="2"/>
  <c r="J4551" i="2"/>
  <c r="I4551" i="2"/>
  <c r="H4551" i="2"/>
  <c r="G4551" i="2"/>
  <c r="F4551" i="2"/>
  <c r="E4551" i="2"/>
  <c r="D4551" i="2"/>
  <c r="C4551" i="2"/>
  <c r="B4551" i="2"/>
  <c r="A4551" i="2"/>
  <c r="T4550" i="2"/>
  <c r="S4550" i="2"/>
  <c r="R4550" i="2"/>
  <c r="Q4550" i="2"/>
  <c r="P4550" i="2"/>
  <c r="O4550" i="2"/>
  <c r="N4550" i="2"/>
  <c r="M4550" i="2"/>
  <c r="L4550" i="2"/>
  <c r="K4550" i="2"/>
  <c r="J4550" i="2"/>
  <c r="I4550" i="2"/>
  <c r="H4550" i="2"/>
  <c r="G4550" i="2"/>
  <c r="F4550" i="2"/>
  <c r="E4550" i="2"/>
  <c r="D4550" i="2"/>
  <c r="C4550" i="2"/>
  <c r="B4550" i="2"/>
  <c r="A4550" i="2"/>
  <c r="T4549" i="2"/>
  <c r="S4549" i="2"/>
  <c r="R4549" i="2"/>
  <c r="Q4549" i="2"/>
  <c r="P4549" i="2"/>
  <c r="O4549" i="2"/>
  <c r="N4549" i="2"/>
  <c r="M4549" i="2"/>
  <c r="L4549" i="2"/>
  <c r="K4549" i="2"/>
  <c r="J4549" i="2"/>
  <c r="I4549" i="2"/>
  <c r="H4549" i="2"/>
  <c r="G4549" i="2"/>
  <c r="F4549" i="2"/>
  <c r="E4549" i="2"/>
  <c r="D4549" i="2"/>
  <c r="C4549" i="2"/>
  <c r="B4549" i="2"/>
  <c r="A4549" i="2"/>
  <c r="T4548" i="2"/>
  <c r="S4548" i="2"/>
  <c r="R4548" i="2"/>
  <c r="Q4548" i="2"/>
  <c r="P4548" i="2"/>
  <c r="O4548" i="2"/>
  <c r="N4548" i="2"/>
  <c r="M4548" i="2"/>
  <c r="L4548" i="2"/>
  <c r="K4548" i="2"/>
  <c r="J4548" i="2"/>
  <c r="I4548" i="2"/>
  <c r="H4548" i="2"/>
  <c r="G4548" i="2"/>
  <c r="F4548" i="2"/>
  <c r="E4548" i="2"/>
  <c r="D4548" i="2"/>
  <c r="C4548" i="2"/>
  <c r="B4548" i="2"/>
  <c r="A4548" i="2"/>
  <c r="T4547" i="2"/>
  <c r="S4547" i="2"/>
  <c r="R4547" i="2"/>
  <c r="Q4547" i="2"/>
  <c r="P4547" i="2"/>
  <c r="O4547" i="2"/>
  <c r="N4547" i="2"/>
  <c r="M4547" i="2"/>
  <c r="L4547" i="2"/>
  <c r="K4547" i="2"/>
  <c r="J4547" i="2"/>
  <c r="I4547" i="2"/>
  <c r="H4547" i="2"/>
  <c r="G4547" i="2"/>
  <c r="F4547" i="2"/>
  <c r="E4547" i="2"/>
  <c r="D4547" i="2"/>
  <c r="C4547" i="2"/>
  <c r="B4547" i="2"/>
  <c r="A4547" i="2"/>
  <c r="T4546" i="2"/>
  <c r="S4546" i="2"/>
  <c r="R4546" i="2"/>
  <c r="Q4546" i="2"/>
  <c r="P4546" i="2"/>
  <c r="O4546" i="2"/>
  <c r="N4546" i="2"/>
  <c r="M4546" i="2"/>
  <c r="L4546" i="2"/>
  <c r="K4546" i="2"/>
  <c r="J4546" i="2"/>
  <c r="I4546" i="2"/>
  <c r="H4546" i="2"/>
  <c r="G4546" i="2"/>
  <c r="F4546" i="2"/>
  <c r="E4546" i="2"/>
  <c r="D4546" i="2"/>
  <c r="C4546" i="2"/>
  <c r="B4546" i="2"/>
  <c r="A4546" i="2"/>
  <c r="T4545" i="2"/>
  <c r="S4545" i="2"/>
  <c r="R4545" i="2"/>
  <c r="Q4545" i="2"/>
  <c r="P4545" i="2"/>
  <c r="O4545" i="2"/>
  <c r="N4545" i="2"/>
  <c r="M4545" i="2"/>
  <c r="L4545" i="2"/>
  <c r="K4545" i="2"/>
  <c r="J4545" i="2"/>
  <c r="I4545" i="2"/>
  <c r="H4545" i="2"/>
  <c r="G4545" i="2"/>
  <c r="F4545" i="2"/>
  <c r="E4545" i="2"/>
  <c r="D4545" i="2"/>
  <c r="C4545" i="2"/>
  <c r="B4545" i="2"/>
  <c r="A4545" i="2"/>
  <c r="T4544" i="2"/>
  <c r="S4544" i="2"/>
  <c r="R4544" i="2"/>
  <c r="Q4544" i="2"/>
  <c r="P4544" i="2"/>
  <c r="O4544" i="2"/>
  <c r="N4544" i="2"/>
  <c r="M4544" i="2"/>
  <c r="L4544" i="2"/>
  <c r="K4544" i="2"/>
  <c r="J4544" i="2"/>
  <c r="I4544" i="2"/>
  <c r="H4544" i="2"/>
  <c r="G4544" i="2"/>
  <c r="F4544" i="2"/>
  <c r="E4544" i="2"/>
  <c r="D4544" i="2"/>
  <c r="C4544" i="2"/>
  <c r="B4544" i="2"/>
  <c r="A4544" i="2"/>
  <c r="T4543" i="2"/>
  <c r="S4543" i="2"/>
  <c r="R4543" i="2"/>
  <c r="Q4543" i="2"/>
  <c r="P4543" i="2"/>
  <c r="O4543" i="2"/>
  <c r="N4543" i="2"/>
  <c r="M4543" i="2"/>
  <c r="L4543" i="2"/>
  <c r="K4543" i="2"/>
  <c r="J4543" i="2"/>
  <c r="I4543" i="2"/>
  <c r="H4543" i="2"/>
  <c r="G4543" i="2"/>
  <c r="F4543" i="2"/>
  <c r="E4543" i="2"/>
  <c r="D4543" i="2"/>
  <c r="C4543" i="2"/>
  <c r="B4543" i="2"/>
  <c r="A4543" i="2"/>
  <c r="T4542" i="2"/>
  <c r="S4542" i="2"/>
  <c r="R4542" i="2"/>
  <c r="Q4542" i="2"/>
  <c r="P4542" i="2"/>
  <c r="O4542" i="2"/>
  <c r="N4542" i="2"/>
  <c r="M4542" i="2"/>
  <c r="L4542" i="2"/>
  <c r="K4542" i="2"/>
  <c r="J4542" i="2"/>
  <c r="I4542" i="2"/>
  <c r="H4542" i="2"/>
  <c r="G4542" i="2"/>
  <c r="F4542" i="2"/>
  <c r="E4542" i="2"/>
  <c r="D4542" i="2"/>
  <c r="C4542" i="2"/>
  <c r="B4542" i="2"/>
  <c r="A4542" i="2"/>
  <c r="T4541" i="2"/>
  <c r="S4541" i="2"/>
  <c r="R4541" i="2"/>
  <c r="Q4541" i="2"/>
  <c r="P4541" i="2"/>
  <c r="O4541" i="2"/>
  <c r="N4541" i="2"/>
  <c r="M4541" i="2"/>
  <c r="L4541" i="2"/>
  <c r="K4541" i="2"/>
  <c r="J4541" i="2"/>
  <c r="I4541" i="2"/>
  <c r="H4541" i="2"/>
  <c r="G4541" i="2"/>
  <c r="F4541" i="2"/>
  <c r="E4541" i="2"/>
  <c r="D4541" i="2"/>
  <c r="C4541" i="2"/>
  <c r="B4541" i="2"/>
  <c r="A4541" i="2"/>
  <c r="T4540" i="2"/>
  <c r="S4540" i="2"/>
  <c r="R4540" i="2"/>
  <c r="Q4540" i="2"/>
  <c r="P4540" i="2"/>
  <c r="O4540" i="2"/>
  <c r="N4540" i="2"/>
  <c r="M4540" i="2"/>
  <c r="L4540" i="2"/>
  <c r="K4540" i="2"/>
  <c r="J4540" i="2"/>
  <c r="I4540" i="2"/>
  <c r="H4540" i="2"/>
  <c r="G4540" i="2"/>
  <c r="F4540" i="2"/>
  <c r="E4540" i="2"/>
  <c r="D4540" i="2"/>
  <c r="C4540" i="2"/>
  <c r="B4540" i="2"/>
  <c r="A4540" i="2"/>
  <c r="T4539" i="2"/>
  <c r="S4539" i="2"/>
  <c r="R4539" i="2"/>
  <c r="Q4539" i="2"/>
  <c r="P4539" i="2"/>
  <c r="O4539" i="2"/>
  <c r="N4539" i="2"/>
  <c r="M4539" i="2"/>
  <c r="L4539" i="2"/>
  <c r="K4539" i="2"/>
  <c r="J4539" i="2"/>
  <c r="I4539" i="2"/>
  <c r="H4539" i="2"/>
  <c r="G4539" i="2"/>
  <c r="F4539" i="2"/>
  <c r="E4539" i="2"/>
  <c r="D4539" i="2"/>
  <c r="C4539" i="2"/>
  <c r="B4539" i="2"/>
  <c r="A4539" i="2"/>
  <c r="T4538" i="2"/>
  <c r="S4538" i="2"/>
  <c r="R4538" i="2"/>
  <c r="Q4538" i="2"/>
  <c r="P4538" i="2"/>
  <c r="O4538" i="2"/>
  <c r="N4538" i="2"/>
  <c r="M4538" i="2"/>
  <c r="L4538" i="2"/>
  <c r="K4538" i="2"/>
  <c r="J4538" i="2"/>
  <c r="I4538" i="2"/>
  <c r="H4538" i="2"/>
  <c r="G4538" i="2"/>
  <c r="F4538" i="2"/>
  <c r="E4538" i="2"/>
  <c r="D4538" i="2"/>
  <c r="C4538" i="2"/>
  <c r="B4538" i="2"/>
  <c r="A4538" i="2"/>
  <c r="T4537" i="2"/>
  <c r="S4537" i="2"/>
  <c r="R4537" i="2"/>
  <c r="Q4537" i="2"/>
  <c r="P4537" i="2"/>
  <c r="O4537" i="2"/>
  <c r="N4537" i="2"/>
  <c r="M4537" i="2"/>
  <c r="L4537" i="2"/>
  <c r="K4537" i="2"/>
  <c r="J4537" i="2"/>
  <c r="I4537" i="2"/>
  <c r="H4537" i="2"/>
  <c r="G4537" i="2"/>
  <c r="F4537" i="2"/>
  <c r="E4537" i="2"/>
  <c r="D4537" i="2"/>
  <c r="C4537" i="2"/>
  <c r="B4537" i="2"/>
  <c r="A4537" i="2"/>
  <c r="T4536" i="2"/>
  <c r="S4536" i="2"/>
  <c r="R4536" i="2"/>
  <c r="Q4536" i="2"/>
  <c r="P4536" i="2"/>
  <c r="O4536" i="2"/>
  <c r="N4536" i="2"/>
  <c r="M4536" i="2"/>
  <c r="L4536" i="2"/>
  <c r="K4536" i="2"/>
  <c r="J4536" i="2"/>
  <c r="I4536" i="2"/>
  <c r="H4536" i="2"/>
  <c r="G4536" i="2"/>
  <c r="F4536" i="2"/>
  <c r="E4536" i="2"/>
  <c r="D4536" i="2"/>
  <c r="C4536" i="2"/>
  <c r="B4536" i="2"/>
  <c r="A4536" i="2"/>
  <c r="T4535" i="2"/>
  <c r="S4535" i="2"/>
  <c r="R4535" i="2"/>
  <c r="Q4535" i="2"/>
  <c r="P4535" i="2"/>
  <c r="O4535" i="2"/>
  <c r="N4535" i="2"/>
  <c r="M4535" i="2"/>
  <c r="L4535" i="2"/>
  <c r="K4535" i="2"/>
  <c r="J4535" i="2"/>
  <c r="I4535" i="2"/>
  <c r="H4535" i="2"/>
  <c r="G4535" i="2"/>
  <c r="F4535" i="2"/>
  <c r="E4535" i="2"/>
  <c r="D4535" i="2"/>
  <c r="C4535" i="2"/>
  <c r="B4535" i="2"/>
  <c r="A4535" i="2"/>
  <c r="T4534" i="2"/>
  <c r="S4534" i="2"/>
  <c r="R4534" i="2"/>
  <c r="Q4534" i="2"/>
  <c r="P4534" i="2"/>
  <c r="O4534" i="2"/>
  <c r="N4534" i="2"/>
  <c r="M4534" i="2"/>
  <c r="L4534" i="2"/>
  <c r="K4534" i="2"/>
  <c r="J4534" i="2"/>
  <c r="I4534" i="2"/>
  <c r="H4534" i="2"/>
  <c r="G4534" i="2"/>
  <c r="F4534" i="2"/>
  <c r="E4534" i="2"/>
  <c r="D4534" i="2"/>
  <c r="C4534" i="2"/>
  <c r="B4534" i="2"/>
  <c r="A4534" i="2"/>
  <c r="T4533" i="2"/>
  <c r="S4533" i="2"/>
  <c r="R4533" i="2"/>
  <c r="Q4533" i="2"/>
  <c r="P4533" i="2"/>
  <c r="O4533" i="2"/>
  <c r="N4533" i="2"/>
  <c r="M4533" i="2"/>
  <c r="L4533" i="2"/>
  <c r="K4533" i="2"/>
  <c r="J4533" i="2"/>
  <c r="I4533" i="2"/>
  <c r="H4533" i="2"/>
  <c r="G4533" i="2"/>
  <c r="F4533" i="2"/>
  <c r="E4533" i="2"/>
  <c r="D4533" i="2"/>
  <c r="C4533" i="2"/>
  <c r="B4533" i="2"/>
  <c r="A4533" i="2"/>
  <c r="T4532" i="2"/>
  <c r="S4532" i="2"/>
  <c r="R4532" i="2"/>
  <c r="Q4532" i="2"/>
  <c r="P4532" i="2"/>
  <c r="O4532" i="2"/>
  <c r="N4532" i="2"/>
  <c r="M4532" i="2"/>
  <c r="L4532" i="2"/>
  <c r="K4532" i="2"/>
  <c r="J4532" i="2"/>
  <c r="I4532" i="2"/>
  <c r="H4532" i="2"/>
  <c r="G4532" i="2"/>
  <c r="F4532" i="2"/>
  <c r="E4532" i="2"/>
  <c r="D4532" i="2"/>
  <c r="C4532" i="2"/>
  <c r="B4532" i="2"/>
  <c r="A4532" i="2"/>
  <c r="T4531" i="2"/>
  <c r="S4531" i="2"/>
  <c r="R4531" i="2"/>
  <c r="Q4531" i="2"/>
  <c r="P4531" i="2"/>
  <c r="O4531" i="2"/>
  <c r="N4531" i="2"/>
  <c r="M4531" i="2"/>
  <c r="L4531" i="2"/>
  <c r="K4531" i="2"/>
  <c r="J4531" i="2"/>
  <c r="I4531" i="2"/>
  <c r="H4531" i="2"/>
  <c r="G4531" i="2"/>
  <c r="F4531" i="2"/>
  <c r="E4531" i="2"/>
  <c r="D4531" i="2"/>
  <c r="C4531" i="2"/>
  <c r="B4531" i="2"/>
  <c r="A4531" i="2"/>
  <c r="T4530" i="2"/>
  <c r="S4530" i="2"/>
  <c r="R4530" i="2"/>
  <c r="Q4530" i="2"/>
  <c r="P4530" i="2"/>
  <c r="O4530" i="2"/>
  <c r="N4530" i="2"/>
  <c r="M4530" i="2"/>
  <c r="L4530" i="2"/>
  <c r="K4530" i="2"/>
  <c r="J4530" i="2"/>
  <c r="I4530" i="2"/>
  <c r="H4530" i="2"/>
  <c r="G4530" i="2"/>
  <c r="F4530" i="2"/>
  <c r="E4530" i="2"/>
  <c r="D4530" i="2"/>
  <c r="C4530" i="2"/>
  <c r="B4530" i="2"/>
  <c r="A4530" i="2"/>
  <c r="T4529" i="2"/>
  <c r="S4529" i="2"/>
  <c r="R4529" i="2"/>
  <c r="Q4529" i="2"/>
  <c r="P4529" i="2"/>
  <c r="O4529" i="2"/>
  <c r="N4529" i="2"/>
  <c r="M4529" i="2"/>
  <c r="L4529" i="2"/>
  <c r="K4529" i="2"/>
  <c r="J4529" i="2"/>
  <c r="I4529" i="2"/>
  <c r="H4529" i="2"/>
  <c r="G4529" i="2"/>
  <c r="F4529" i="2"/>
  <c r="E4529" i="2"/>
  <c r="D4529" i="2"/>
  <c r="C4529" i="2"/>
  <c r="B4529" i="2"/>
  <c r="A4529" i="2"/>
  <c r="T4528" i="2"/>
  <c r="S4528" i="2"/>
  <c r="R4528" i="2"/>
  <c r="Q4528" i="2"/>
  <c r="P4528" i="2"/>
  <c r="O4528" i="2"/>
  <c r="N4528" i="2"/>
  <c r="M4528" i="2"/>
  <c r="L4528" i="2"/>
  <c r="K4528" i="2"/>
  <c r="J4528" i="2"/>
  <c r="I4528" i="2"/>
  <c r="H4528" i="2"/>
  <c r="G4528" i="2"/>
  <c r="F4528" i="2"/>
  <c r="E4528" i="2"/>
  <c r="D4528" i="2"/>
  <c r="C4528" i="2"/>
  <c r="B4528" i="2"/>
  <c r="A4528" i="2"/>
  <c r="T4527" i="2"/>
  <c r="S4527" i="2"/>
  <c r="R4527" i="2"/>
  <c r="Q4527" i="2"/>
  <c r="P4527" i="2"/>
  <c r="O4527" i="2"/>
  <c r="N4527" i="2"/>
  <c r="M4527" i="2"/>
  <c r="L4527" i="2"/>
  <c r="K4527" i="2"/>
  <c r="J4527" i="2"/>
  <c r="I4527" i="2"/>
  <c r="H4527" i="2"/>
  <c r="G4527" i="2"/>
  <c r="F4527" i="2"/>
  <c r="E4527" i="2"/>
  <c r="D4527" i="2"/>
  <c r="C4527" i="2"/>
  <c r="B4527" i="2"/>
  <c r="A4527" i="2"/>
  <c r="T4526" i="2"/>
  <c r="S4526" i="2"/>
  <c r="R4526" i="2"/>
  <c r="Q4526" i="2"/>
  <c r="P4526" i="2"/>
  <c r="O4526" i="2"/>
  <c r="N4526" i="2"/>
  <c r="M4526" i="2"/>
  <c r="L4526" i="2"/>
  <c r="K4526" i="2"/>
  <c r="J4526" i="2"/>
  <c r="I4526" i="2"/>
  <c r="H4526" i="2"/>
  <c r="G4526" i="2"/>
  <c r="F4526" i="2"/>
  <c r="E4526" i="2"/>
  <c r="D4526" i="2"/>
  <c r="C4526" i="2"/>
  <c r="B4526" i="2"/>
  <c r="A4526" i="2"/>
  <c r="T4525" i="2"/>
  <c r="S4525" i="2"/>
  <c r="R4525" i="2"/>
  <c r="Q4525" i="2"/>
  <c r="P4525" i="2"/>
  <c r="O4525" i="2"/>
  <c r="N4525" i="2"/>
  <c r="M4525" i="2"/>
  <c r="L4525" i="2"/>
  <c r="K4525" i="2"/>
  <c r="J4525" i="2"/>
  <c r="I4525" i="2"/>
  <c r="H4525" i="2"/>
  <c r="G4525" i="2"/>
  <c r="F4525" i="2"/>
  <c r="E4525" i="2"/>
  <c r="D4525" i="2"/>
  <c r="C4525" i="2"/>
  <c r="B4525" i="2"/>
  <c r="A4525" i="2"/>
  <c r="T4524" i="2"/>
  <c r="S4524" i="2"/>
  <c r="R4524" i="2"/>
  <c r="Q4524" i="2"/>
  <c r="P4524" i="2"/>
  <c r="O4524" i="2"/>
  <c r="N4524" i="2"/>
  <c r="M4524" i="2"/>
  <c r="L4524" i="2"/>
  <c r="K4524" i="2"/>
  <c r="J4524" i="2"/>
  <c r="I4524" i="2"/>
  <c r="H4524" i="2"/>
  <c r="G4524" i="2"/>
  <c r="F4524" i="2"/>
  <c r="E4524" i="2"/>
  <c r="D4524" i="2"/>
  <c r="C4524" i="2"/>
  <c r="B4524" i="2"/>
  <c r="A4524" i="2"/>
  <c r="T4523" i="2"/>
  <c r="S4523" i="2"/>
  <c r="R4523" i="2"/>
  <c r="Q4523" i="2"/>
  <c r="P4523" i="2"/>
  <c r="O4523" i="2"/>
  <c r="N4523" i="2"/>
  <c r="M4523" i="2"/>
  <c r="L4523" i="2"/>
  <c r="K4523" i="2"/>
  <c r="J4523" i="2"/>
  <c r="I4523" i="2"/>
  <c r="H4523" i="2"/>
  <c r="G4523" i="2"/>
  <c r="F4523" i="2"/>
  <c r="E4523" i="2"/>
  <c r="D4523" i="2"/>
  <c r="C4523" i="2"/>
  <c r="B4523" i="2"/>
  <c r="A4523" i="2"/>
  <c r="T4522" i="2"/>
  <c r="S4522" i="2"/>
  <c r="R4522" i="2"/>
  <c r="Q4522" i="2"/>
  <c r="P4522" i="2"/>
  <c r="O4522" i="2"/>
  <c r="N4522" i="2"/>
  <c r="M4522" i="2"/>
  <c r="L4522" i="2"/>
  <c r="K4522" i="2"/>
  <c r="J4522" i="2"/>
  <c r="I4522" i="2"/>
  <c r="H4522" i="2"/>
  <c r="G4522" i="2"/>
  <c r="F4522" i="2"/>
  <c r="E4522" i="2"/>
  <c r="D4522" i="2"/>
  <c r="C4522" i="2"/>
  <c r="B4522" i="2"/>
  <c r="A4522" i="2"/>
  <c r="T4521" i="2"/>
  <c r="S4521" i="2"/>
  <c r="R4521" i="2"/>
  <c r="Q4521" i="2"/>
  <c r="P4521" i="2"/>
  <c r="O4521" i="2"/>
  <c r="N4521" i="2"/>
  <c r="M4521" i="2"/>
  <c r="L4521" i="2"/>
  <c r="K4521" i="2"/>
  <c r="J4521" i="2"/>
  <c r="I4521" i="2"/>
  <c r="H4521" i="2"/>
  <c r="G4521" i="2"/>
  <c r="F4521" i="2"/>
  <c r="E4521" i="2"/>
  <c r="D4521" i="2"/>
  <c r="C4521" i="2"/>
  <c r="B4521" i="2"/>
  <c r="A4521" i="2"/>
  <c r="T4520" i="2"/>
  <c r="S4520" i="2"/>
  <c r="R4520" i="2"/>
  <c r="Q4520" i="2"/>
  <c r="P4520" i="2"/>
  <c r="O4520" i="2"/>
  <c r="N4520" i="2"/>
  <c r="M4520" i="2"/>
  <c r="L4520" i="2"/>
  <c r="K4520" i="2"/>
  <c r="J4520" i="2"/>
  <c r="I4520" i="2"/>
  <c r="H4520" i="2"/>
  <c r="G4520" i="2"/>
  <c r="F4520" i="2"/>
  <c r="E4520" i="2"/>
  <c r="D4520" i="2"/>
  <c r="C4520" i="2"/>
  <c r="B4520" i="2"/>
  <c r="A4520" i="2"/>
  <c r="T4519" i="2"/>
  <c r="S4519" i="2"/>
  <c r="R4519" i="2"/>
  <c r="Q4519" i="2"/>
  <c r="P4519" i="2"/>
  <c r="O4519" i="2"/>
  <c r="N4519" i="2"/>
  <c r="M4519" i="2"/>
  <c r="L4519" i="2"/>
  <c r="K4519" i="2"/>
  <c r="J4519" i="2"/>
  <c r="I4519" i="2"/>
  <c r="H4519" i="2"/>
  <c r="G4519" i="2"/>
  <c r="F4519" i="2"/>
  <c r="E4519" i="2"/>
  <c r="D4519" i="2"/>
  <c r="C4519" i="2"/>
  <c r="B4519" i="2"/>
  <c r="A4519" i="2"/>
  <c r="T4518" i="2"/>
  <c r="S4518" i="2"/>
  <c r="R4518" i="2"/>
  <c r="Q4518" i="2"/>
  <c r="P4518" i="2"/>
  <c r="O4518" i="2"/>
  <c r="N4518" i="2"/>
  <c r="M4518" i="2"/>
  <c r="L4518" i="2"/>
  <c r="K4518" i="2"/>
  <c r="J4518" i="2"/>
  <c r="I4518" i="2"/>
  <c r="H4518" i="2"/>
  <c r="G4518" i="2"/>
  <c r="F4518" i="2"/>
  <c r="E4518" i="2"/>
  <c r="D4518" i="2"/>
  <c r="C4518" i="2"/>
  <c r="B4518" i="2"/>
  <c r="A4518" i="2"/>
  <c r="T4517" i="2"/>
  <c r="S4517" i="2"/>
  <c r="R4517" i="2"/>
  <c r="Q4517" i="2"/>
  <c r="P4517" i="2"/>
  <c r="O4517" i="2"/>
  <c r="N4517" i="2"/>
  <c r="M4517" i="2"/>
  <c r="L4517" i="2"/>
  <c r="K4517" i="2"/>
  <c r="J4517" i="2"/>
  <c r="I4517" i="2"/>
  <c r="H4517" i="2"/>
  <c r="G4517" i="2"/>
  <c r="F4517" i="2"/>
  <c r="E4517" i="2"/>
  <c r="D4517" i="2"/>
  <c r="C4517" i="2"/>
  <c r="B4517" i="2"/>
  <c r="A4517" i="2"/>
  <c r="T4516" i="2"/>
  <c r="S4516" i="2"/>
  <c r="R4516" i="2"/>
  <c r="Q4516" i="2"/>
  <c r="P4516" i="2"/>
  <c r="O4516" i="2"/>
  <c r="N4516" i="2"/>
  <c r="M4516" i="2"/>
  <c r="L4516" i="2"/>
  <c r="K4516" i="2"/>
  <c r="J4516" i="2"/>
  <c r="I4516" i="2"/>
  <c r="H4516" i="2"/>
  <c r="G4516" i="2"/>
  <c r="F4516" i="2"/>
  <c r="E4516" i="2"/>
  <c r="D4516" i="2"/>
  <c r="C4516" i="2"/>
  <c r="B4516" i="2"/>
  <c r="A4516" i="2"/>
  <c r="T4515" i="2"/>
  <c r="S4515" i="2"/>
  <c r="R4515" i="2"/>
  <c r="Q4515" i="2"/>
  <c r="P4515" i="2"/>
  <c r="O4515" i="2"/>
  <c r="N4515" i="2"/>
  <c r="M4515" i="2"/>
  <c r="L4515" i="2"/>
  <c r="K4515" i="2"/>
  <c r="J4515" i="2"/>
  <c r="I4515" i="2"/>
  <c r="H4515" i="2"/>
  <c r="G4515" i="2"/>
  <c r="F4515" i="2"/>
  <c r="E4515" i="2"/>
  <c r="D4515" i="2"/>
  <c r="C4515" i="2"/>
  <c r="B4515" i="2"/>
  <c r="A4515" i="2"/>
  <c r="T4514" i="2"/>
  <c r="S4514" i="2"/>
  <c r="R4514" i="2"/>
  <c r="Q4514" i="2"/>
  <c r="P4514" i="2"/>
  <c r="O4514" i="2"/>
  <c r="N4514" i="2"/>
  <c r="M4514" i="2"/>
  <c r="L4514" i="2"/>
  <c r="K4514" i="2"/>
  <c r="J4514" i="2"/>
  <c r="I4514" i="2"/>
  <c r="H4514" i="2"/>
  <c r="G4514" i="2"/>
  <c r="F4514" i="2"/>
  <c r="E4514" i="2"/>
  <c r="D4514" i="2"/>
  <c r="C4514" i="2"/>
  <c r="B4514" i="2"/>
  <c r="A4514" i="2"/>
  <c r="T4513" i="2"/>
  <c r="S4513" i="2"/>
  <c r="R4513" i="2"/>
  <c r="Q4513" i="2"/>
  <c r="P4513" i="2"/>
  <c r="O4513" i="2"/>
  <c r="N4513" i="2"/>
  <c r="M4513" i="2"/>
  <c r="L4513" i="2"/>
  <c r="K4513" i="2"/>
  <c r="J4513" i="2"/>
  <c r="I4513" i="2"/>
  <c r="H4513" i="2"/>
  <c r="G4513" i="2"/>
  <c r="F4513" i="2"/>
  <c r="E4513" i="2"/>
  <c r="D4513" i="2"/>
  <c r="C4513" i="2"/>
  <c r="B4513" i="2"/>
  <c r="A4513" i="2"/>
  <c r="T4512" i="2"/>
  <c r="S4512" i="2"/>
  <c r="R4512" i="2"/>
  <c r="Q4512" i="2"/>
  <c r="P4512" i="2"/>
  <c r="O4512" i="2"/>
  <c r="N4512" i="2"/>
  <c r="M4512" i="2"/>
  <c r="L4512" i="2"/>
  <c r="K4512" i="2"/>
  <c r="J4512" i="2"/>
  <c r="I4512" i="2"/>
  <c r="H4512" i="2"/>
  <c r="G4512" i="2"/>
  <c r="F4512" i="2"/>
  <c r="E4512" i="2"/>
  <c r="D4512" i="2"/>
  <c r="C4512" i="2"/>
  <c r="B4512" i="2"/>
  <c r="A4512" i="2"/>
  <c r="T4511" i="2"/>
  <c r="S4511" i="2"/>
  <c r="R4511" i="2"/>
  <c r="Q4511" i="2"/>
  <c r="P4511" i="2"/>
  <c r="O4511" i="2"/>
  <c r="N4511" i="2"/>
  <c r="M4511" i="2"/>
  <c r="L4511" i="2"/>
  <c r="K4511" i="2"/>
  <c r="J4511" i="2"/>
  <c r="I4511" i="2"/>
  <c r="H4511" i="2"/>
  <c r="G4511" i="2"/>
  <c r="F4511" i="2"/>
  <c r="E4511" i="2"/>
  <c r="D4511" i="2"/>
  <c r="C4511" i="2"/>
  <c r="B4511" i="2"/>
  <c r="A4511" i="2"/>
  <c r="T4510" i="2"/>
  <c r="S4510" i="2"/>
  <c r="R4510" i="2"/>
  <c r="Q4510" i="2"/>
  <c r="P4510" i="2"/>
  <c r="O4510" i="2"/>
  <c r="N4510" i="2"/>
  <c r="M4510" i="2"/>
  <c r="L4510" i="2"/>
  <c r="K4510" i="2"/>
  <c r="J4510" i="2"/>
  <c r="I4510" i="2"/>
  <c r="H4510" i="2"/>
  <c r="G4510" i="2"/>
  <c r="F4510" i="2"/>
  <c r="E4510" i="2"/>
  <c r="D4510" i="2"/>
  <c r="C4510" i="2"/>
  <c r="B4510" i="2"/>
  <c r="A4510" i="2"/>
  <c r="T4509" i="2"/>
  <c r="S4509" i="2"/>
  <c r="R4509" i="2"/>
  <c r="Q4509" i="2"/>
  <c r="P4509" i="2"/>
  <c r="O4509" i="2"/>
  <c r="N4509" i="2"/>
  <c r="M4509" i="2"/>
  <c r="L4509" i="2"/>
  <c r="K4509" i="2"/>
  <c r="J4509" i="2"/>
  <c r="I4509" i="2"/>
  <c r="H4509" i="2"/>
  <c r="G4509" i="2"/>
  <c r="F4509" i="2"/>
  <c r="E4509" i="2"/>
  <c r="D4509" i="2"/>
  <c r="C4509" i="2"/>
  <c r="B4509" i="2"/>
  <c r="A4509" i="2"/>
  <c r="T4508" i="2"/>
  <c r="S4508" i="2"/>
  <c r="R4508" i="2"/>
  <c r="Q4508" i="2"/>
  <c r="P4508" i="2"/>
  <c r="O4508" i="2"/>
  <c r="N4508" i="2"/>
  <c r="M4508" i="2"/>
  <c r="L4508" i="2"/>
  <c r="K4508" i="2"/>
  <c r="J4508" i="2"/>
  <c r="I4508" i="2"/>
  <c r="H4508" i="2"/>
  <c r="G4508" i="2"/>
  <c r="F4508" i="2"/>
  <c r="E4508" i="2"/>
  <c r="D4508" i="2"/>
  <c r="C4508" i="2"/>
  <c r="B4508" i="2"/>
  <c r="A4508" i="2"/>
  <c r="T4507" i="2"/>
  <c r="S4507" i="2"/>
  <c r="R4507" i="2"/>
  <c r="Q4507" i="2"/>
  <c r="P4507" i="2"/>
  <c r="O4507" i="2"/>
  <c r="N4507" i="2"/>
  <c r="M4507" i="2"/>
  <c r="L4507" i="2"/>
  <c r="K4507" i="2"/>
  <c r="J4507" i="2"/>
  <c r="I4507" i="2"/>
  <c r="H4507" i="2"/>
  <c r="G4507" i="2"/>
  <c r="F4507" i="2"/>
  <c r="E4507" i="2"/>
  <c r="D4507" i="2"/>
  <c r="C4507" i="2"/>
  <c r="B4507" i="2"/>
  <c r="A4507" i="2"/>
  <c r="T4506" i="2"/>
  <c r="S4506" i="2"/>
  <c r="R4506" i="2"/>
  <c r="Q4506" i="2"/>
  <c r="P4506" i="2"/>
  <c r="O4506" i="2"/>
  <c r="N4506" i="2"/>
  <c r="M4506" i="2"/>
  <c r="L4506" i="2"/>
  <c r="K4506" i="2"/>
  <c r="J4506" i="2"/>
  <c r="I4506" i="2"/>
  <c r="H4506" i="2"/>
  <c r="G4506" i="2"/>
  <c r="F4506" i="2"/>
  <c r="E4506" i="2"/>
  <c r="D4506" i="2"/>
  <c r="C4506" i="2"/>
  <c r="B4506" i="2"/>
  <c r="A4506" i="2"/>
  <c r="T4505" i="2"/>
  <c r="S4505" i="2"/>
  <c r="R4505" i="2"/>
  <c r="Q4505" i="2"/>
  <c r="P4505" i="2"/>
  <c r="O4505" i="2"/>
  <c r="N4505" i="2"/>
  <c r="M4505" i="2"/>
  <c r="L4505" i="2"/>
  <c r="K4505" i="2"/>
  <c r="J4505" i="2"/>
  <c r="I4505" i="2"/>
  <c r="H4505" i="2"/>
  <c r="G4505" i="2"/>
  <c r="F4505" i="2"/>
  <c r="E4505" i="2"/>
  <c r="D4505" i="2"/>
  <c r="C4505" i="2"/>
  <c r="B4505" i="2"/>
  <c r="A4505" i="2"/>
  <c r="T4504" i="2"/>
  <c r="S4504" i="2"/>
  <c r="R4504" i="2"/>
  <c r="Q4504" i="2"/>
  <c r="P4504" i="2"/>
  <c r="O4504" i="2"/>
  <c r="N4504" i="2"/>
  <c r="M4504" i="2"/>
  <c r="L4504" i="2"/>
  <c r="K4504" i="2"/>
  <c r="J4504" i="2"/>
  <c r="I4504" i="2"/>
  <c r="H4504" i="2"/>
  <c r="G4504" i="2"/>
  <c r="F4504" i="2"/>
  <c r="E4504" i="2"/>
  <c r="D4504" i="2"/>
  <c r="C4504" i="2"/>
  <c r="B4504" i="2"/>
  <c r="A4504" i="2"/>
  <c r="T4503" i="2"/>
  <c r="S4503" i="2"/>
  <c r="R4503" i="2"/>
  <c r="Q4503" i="2"/>
  <c r="P4503" i="2"/>
  <c r="O4503" i="2"/>
  <c r="N4503" i="2"/>
  <c r="M4503" i="2"/>
  <c r="L4503" i="2"/>
  <c r="K4503" i="2"/>
  <c r="J4503" i="2"/>
  <c r="I4503" i="2"/>
  <c r="H4503" i="2"/>
  <c r="G4503" i="2"/>
  <c r="F4503" i="2"/>
  <c r="E4503" i="2"/>
  <c r="D4503" i="2"/>
  <c r="C4503" i="2"/>
  <c r="B4503" i="2"/>
  <c r="A4503" i="2"/>
  <c r="T4502" i="2"/>
  <c r="S4502" i="2"/>
  <c r="R4502" i="2"/>
  <c r="Q4502" i="2"/>
  <c r="P4502" i="2"/>
  <c r="O4502" i="2"/>
  <c r="N4502" i="2"/>
  <c r="M4502" i="2"/>
  <c r="L4502" i="2"/>
  <c r="K4502" i="2"/>
  <c r="J4502" i="2"/>
  <c r="I4502" i="2"/>
  <c r="H4502" i="2"/>
  <c r="G4502" i="2"/>
  <c r="F4502" i="2"/>
  <c r="E4502" i="2"/>
  <c r="D4502" i="2"/>
  <c r="C4502" i="2"/>
  <c r="B4502" i="2"/>
  <c r="A4502" i="2"/>
  <c r="T4501" i="2"/>
  <c r="S4501" i="2"/>
  <c r="R4501" i="2"/>
  <c r="Q4501" i="2"/>
  <c r="P4501" i="2"/>
  <c r="O4501" i="2"/>
  <c r="N4501" i="2"/>
  <c r="M4501" i="2"/>
  <c r="L4501" i="2"/>
  <c r="K4501" i="2"/>
  <c r="J4501" i="2"/>
  <c r="I4501" i="2"/>
  <c r="H4501" i="2"/>
  <c r="G4501" i="2"/>
  <c r="F4501" i="2"/>
  <c r="E4501" i="2"/>
  <c r="D4501" i="2"/>
  <c r="C4501" i="2"/>
  <c r="B4501" i="2"/>
  <c r="A4501" i="2"/>
  <c r="T4500" i="2"/>
  <c r="S4500" i="2"/>
  <c r="R4500" i="2"/>
  <c r="Q4500" i="2"/>
  <c r="P4500" i="2"/>
  <c r="O4500" i="2"/>
  <c r="N4500" i="2"/>
  <c r="M4500" i="2"/>
  <c r="L4500" i="2"/>
  <c r="K4500" i="2"/>
  <c r="J4500" i="2"/>
  <c r="I4500" i="2"/>
  <c r="H4500" i="2"/>
  <c r="G4500" i="2"/>
  <c r="F4500" i="2"/>
  <c r="E4500" i="2"/>
  <c r="D4500" i="2"/>
  <c r="C4500" i="2"/>
  <c r="B4500" i="2"/>
  <c r="A4500" i="2"/>
  <c r="T4499" i="2"/>
  <c r="S4499" i="2"/>
  <c r="R4499" i="2"/>
  <c r="Q4499" i="2"/>
  <c r="P4499" i="2"/>
  <c r="O4499" i="2"/>
  <c r="N4499" i="2"/>
  <c r="M4499" i="2"/>
  <c r="L4499" i="2"/>
  <c r="K4499" i="2"/>
  <c r="J4499" i="2"/>
  <c r="I4499" i="2"/>
  <c r="H4499" i="2"/>
  <c r="G4499" i="2"/>
  <c r="F4499" i="2"/>
  <c r="E4499" i="2"/>
  <c r="D4499" i="2"/>
  <c r="C4499" i="2"/>
  <c r="B4499" i="2"/>
  <c r="A4499" i="2"/>
  <c r="T4498" i="2"/>
  <c r="S4498" i="2"/>
  <c r="R4498" i="2"/>
  <c r="Q4498" i="2"/>
  <c r="P4498" i="2"/>
  <c r="O4498" i="2"/>
  <c r="N4498" i="2"/>
  <c r="M4498" i="2"/>
  <c r="L4498" i="2"/>
  <c r="K4498" i="2"/>
  <c r="J4498" i="2"/>
  <c r="I4498" i="2"/>
  <c r="H4498" i="2"/>
  <c r="G4498" i="2"/>
  <c r="F4498" i="2"/>
  <c r="E4498" i="2"/>
  <c r="D4498" i="2"/>
  <c r="C4498" i="2"/>
  <c r="B4498" i="2"/>
  <c r="A4498" i="2"/>
  <c r="T4497" i="2"/>
  <c r="S4497" i="2"/>
  <c r="R4497" i="2"/>
  <c r="Q4497" i="2"/>
  <c r="P4497" i="2"/>
  <c r="O4497" i="2"/>
  <c r="N4497" i="2"/>
  <c r="M4497" i="2"/>
  <c r="L4497" i="2"/>
  <c r="K4497" i="2"/>
  <c r="J4497" i="2"/>
  <c r="I4497" i="2"/>
  <c r="H4497" i="2"/>
  <c r="G4497" i="2"/>
  <c r="F4497" i="2"/>
  <c r="E4497" i="2"/>
  <c r="D4497" i="2"/>
  <c r="C4497" i="2"/>
  <c r="B4497" i="2"/>
  <c r="A4497" i="2"/>
  <c r="T4496" i="2"/>
  <c r="S4496" i="2"/>
  <c r="R4496" i="2"/>
  <c r="Q4496" i="2"/>
  <c r="P4496" i="2"/>
  <c r="O4496" i="2"/>
  <c r="N4496" i="2"/>
  <c r="M4496" i="2"/>
  <c r="L4496" i="2"/>
  <c r="K4496" i="2"/>
  <c r="J4496" i="2"/>
  <c r="I4496" i="2"/>
  <c r="H4496" i="2"/>
  <c r="G4496" i="2"/>
  <c r="F4496" i="2"/>
  <c r="E4496" i="2"/>
  <c r="D4496" i="2"/>
  <c r="C4496" i="2"/>
  <c r="B4496" i="2"/>
  <c r="A4496" i="2"/>
  <c r="T4495" i="2"/>
  <c r="S4495" i="2"/>
  <c r="R4495" i="2"/>
  <c r="Q4495" i="2"/>
  <c r="P4495" i="2"/>
  <c r="O4495" i="2"/>
  <c r="N4495" i="2"/>
  <c r="M4495" i="2"/>
  <c r="L4495" i="2"/>
  <c r="K4495" i="2"/>
  <c r="J4495" i="2"/>
  <c r="I4495" i="2"/>
  <c r="H4495" i="2"/>
  <c r="G4495" i="2"/>
  <c r="F4495" i="2"/>
  <c r="E4495" i="2"/>
  <c r="D4495" i="2"/>
  <c r="C4495" i="2"/>
  <c r="B4495" i="2"/>
  <c r="A4495" i="2"/>
  <c r="T4494" i="2"/>
  <c r="S4494" i="2"/>
  <c r="R4494" i="2"/>
  <c r="Q4494" i="2"/>
  <c r="P4494" i="2"/>
  <c r="O4494" i="2"/>
  <c r="N4494" i="2"/>
  <c r="M4494" i="2"/>
  <c r="L4494" i="2"/>
  <c r="K4494" i="2"/>
  <c r="J4494" i="2"/>
  <c r="I4494" i="2"/>
  <c r="H4494" i="2"/>
  <c r="G4494" i="2"/>
  <c r="F4494" i="2"/>
  <c r="E4494" i="2"/>
  <c r="D4494" i="2"/>
  <c r="C4494" i="2"/>
  <c r="B4494" i="2"/>
  <c r="A4494" i="2"/>
  <c r="T4493" i="2"/>
  <c r="S4493" i="2"/>
  <c r="R4493" i="2"/>
  <c r="Q4493" i="2"/>
  <c r="P4493" i="2"/>
  <c r="O4493" i="2"/>
  <c r="N4493" i="2"/>
  <c r="M4493" i="2"/>
  <c r="L4493" i="2"/>
  <c r="K4493" i="2"/>
  <c r="J4493" i="2"/>
  <c r="I4493" i="2"/>
  <c r="H4493" i="2"/>
  <c r="G4493" i="2"/>
  <c r="F4493" i="2"/>
  <c r="E4493" i="2"/>
  <c r="D4493" i="2"/>
  <c r="C4493" i="2"/>
  <c r="B4493" i="2"/>
  <c r="A4493" i="2"/>
  <c r="T4492" i="2"/>
  <c r="S4492" i="2"/>
  <c r="R4492" i="2"/>
  <c r="Q4492" i="2"/>
  <c r="P4492" i="2"/>
  <c r="O4492" i="2"/>
  <c r="N4492" i="2"/>
  <c r="M4492" i="2"/>
  <c r="L4492" i="2"/>
  <c r="K4492" i="2"/>
  <c r="J4492" i="2"/>
  <c r="I4492" i="2"/>
  <c r="H4492" i="2"/>
  <c r="G4492" i="2"/>
  <c r="F4492" i="2"/>
  <c r="E4492" i="2"/>
  <c r="D4492" i="2"/>
  <c r="C4492" i="2"/>
  <c r="B4492" i="2"/>
  <c r="A4492" i="2"/>
  <c r="T4491" i="2"/>
  <c r="S4491" i="2"/>
  <c r="R4491" i="2"/>
  <c r="Q4491" i="2"/>
  <c r="P4491" i="2"/>
  <c r="O4491" i="2"/>
  <c r="N4491" i="2"/>
  <c r="M4491" i="2"/>
  <c r="L4491" i="2"/>
  <c r="K4491" i="2"/>
  <c r="J4491" i="2"/>
  <c r="I4491" i="2"/>
  <c r="H4491" i="2"/>
  <c r="G4491" i="2"/>
  <c r="F4491" i="2"/>
  <c r="E4491" i="2"/>
  <c r="D4491" i="2"/>
  <c r="C4491" i="2"/>
  <c r="B4491" i="2"/>
  <c r="A4491" i="2"/>
  <c r="T4490" i="2"/>
  <c r="S4490" i="2"/>
  <c r="R4490" i="2"/>
  <c r="Q4490" i="2"/>
  <c r="P4490" i="2"/>
  <c r="O4490" i="2"/>
  <c r="N4490" i="2"/>
  <c r="M4490" i="2"/>
  <c r="L4490" i="2"/>
  <c r="K4490" i="2"/>
  <c r="J4490" i="2"/>
  <c r="I4490" i="2"/>
  <c r="H4490" i="2"/>
  <c r="G4490" i="2"/>
  <c r="F4490" i="2"/>
  <c r="E4490" i="2"/>
  <c r="D4490" i="2"/>
  <c r="C4490" i="2"/>
  <c r="B4490" i="2"/>
  <c r="A4490" i="2"/>
  <c r="T4489" i="2"/>
  <c r="S4489" i="2"/>
  <c r="R4489" i="2"/>
  <c r="Q4489" i="2"/>
  <c r="P4489" i="2"/>
  <c r="O4489" i="2"/>
  <c r="N4489" i="2"/>
  <c r="M4489" i="2"/>
  <c r="L4489" i="2"/>
  <c r="K4489" i="2"/>
  <c r="J4489" i="2"/>
  <c r="I4489" i="2"/>
  <c r="H4489" i="2"/>
  <c r="G4489" i="2"/>
  <c r="F4489" i="2"/>
  <c r="E4489" i="2"/>
  <c r="D4489" i="2"/>
  <c r="C4489" i="2"/>
  <c r="B4489" i="2"/>
  <c r="A4489" i="2"/>
  <c r="T4488" i="2"/>
  <c r="S4488" i="2"/>
  <c r="R4488" i="2"/>
  <c r="Q4488" i="2"/>
  <c r="P4488" i="2"/>
  <c r="O4488" i="2"/>
  <c r="N4488" i="2"/>
  <c r="M4488" i="2"/>
  <c r="L4488" i="2"/>
  <c r="K4488" i="2"/>
  <c r="J4488" i="2"/>
  <c r="I4488" i="2"/>
  <c r="H4488" i="2"/>
  <c r="G4488" i="2"/>
  <c r="F4488" i="2"/>
  <c r="E4488" i="2"/>
  <c r="D4488" i="2"/>
  <c r="C4488" i="2"/>
  <c r="B4488" i="2"/>
  <c r="A4488" i="2"/>
  <c r="T4487" i="2"/>
  <c r="S4487" i="2"/>
  <c r="R4487" i="2"/>
  <c r="Q4487" i="2"/>
  <c r="P4487" i="2"/>
  <c r="O4487" i="2"/>
  <c r="N4487" i="2"/>
  <c r="M4487" i="2"/>
  <c r="L4487" i="2"/>
  <c r="K4487" i="2"/>
  <c r="J4487" i="2"/>
  <c r="I4487" i="2"/>
  <c r="H4487" i="2"/>
  <c r="G4487" i="2"/>
  <c r="F4487" i="2"/>
  <c r="E4487" i="2"/>
  <c r="D4487" i="2"/>
  <c r="C4487" i="2"/>
  <c r="B4487" i="2"/>
  <c r="A4487" i="2"/>
  <c r="T4486" i="2"/>
  <c r="S4486" i="2"/>
  <c r="R4486" i="2"/>
  <c r="Q4486" i="2"/>
  <c r="P4486" i="2"/>
  <c r="O4486" i="2"/>
  <c r="N4486" i="2"/>
  <c r="M4486" i="2"/>
  <c r="L4486" i="2"/>
  <c r="K4486" i="2"/>
  <c r="J4486" i="2"/>
  <c r="I4486" i="2"/>
  <c r="H4486" i="2"/>
  <c r="G4486" i="2"/>
  <c r="F4486" i="2"/>
  <c r="E4486" i="2"/>
  <c r="D4486" i="2"/>
  <c r="C4486" i="2"/>
  <c r="B4486" i="2"/>
  <c r="A4486" i="2"/>
  <c r="T4485" i="2"/>
  <c r="S4485" i="2"/>
  <c r="R4485" i="2"/>
  <c r="Q4485" i="2"/>
  <c r="P4485" i="2"/>
  <c r="O4485" i="2"/>
  <c r="N4485" i="2"/>
  <c r="M4485" i="2"/>
  <c r="L4485" i="2"/>
  <c r="K4485" i="2"/>
  <c r="J4485" i="2"/>
  <c r="I4485" i="2"/>
  <c r="H4485" i="2"/>
  <c r="G4485" i="2"/>
  <c r="F4485" i="2"/>
  <c r="E4485" i="2"/>
  <c r="D4485" i="2"/>
  <c r="C4485" i="2"/>
  <c r="B4485" i="2"/>
  <c r="A4485" i="2"/>
  <c r="T4484" i="2"/>
  <c r="S4484" i="2"/>
  <c r="R4484" i="2"/>
  <c r="Q4484" i="2"/>
  <c r="P4484" i="2"/>
  <c r="O4484" i="2"/>
  <c r="N4484" i="2"/>
  <c r="M4484" i="2"/>
  <c r="L4484" i="2"/>
  <c r="K4484" i="2"/>
  <c r="J4484" i="2"/>
  <c r="I4484" i="2"/>
  <c r="H4484" i="2"/>
  <c r="G4484" i="2"/>
  <c r="F4484" i="2"/>
  <c r="E4484" i="2"/>
  <c r="D4484" i="2"/>
  <c r="C4484" i="2"/>
  <c r="B4484" i="2"/>
  <c r="A4484" i="2"/>
  <c r="T4483" i="2"/>
  <c r="S4483" i="2"/>
  <c r="R4483" i="2"/>
  <c r="Q4483" i="2"/>
  <c r="P4483" i="2"/>
  <c r="O4483" i="2"/>
  <c r="N4483" i="2"/>
  <c r="M4483" i="2"/>
  <c r="L4483" i="2"/>
  <c r="K4483" i="2"/>
  <c r="J4483" i="2"/>
  <c r="I4483" i="2"/>
  <c r="H4483" i="2"/>
  <c r="G4483" i="2"/>
  <c r="F4483" i="2"/>
  <c r="E4483" i="2"/>
  <c r="D4483" i="2"/>
  <c r="C4483" i="2"/>
  <c r="B4483" i="2"/>
  <c r="A4483" i="2"/>
  <c r="T4482" i="2"/>
  <c r="S4482" i="2"/>
  <c r="R4482" i="2"/>
  <c r="Q4482" i="2"/>
  <c r="P4482" i="2"/>
  <c r="O4482" i="2"/>
  <c r="N4482" i="2"/>
  <c r="M4482" i="2"/>
  <c r="L4482" i="2"/>
  <c r="K4482" i="2"/>
  <c r="J4482" i="2"/>
  <c r="I4482" i="2"/>
  <c r="H4482" i="2"/>
  <c r="G4482" i="2"/>
  <c r="F4482" i="2"/>
  <c r="E4482" i="2"/>
  <c r="D4482" i="2"/>
  <c r="C4482" i="2"/>
  <c r="B4482" i="2"/>
  <c r="A4482" i="2"/>
  <c r="T4481" i="2"/>
  <c r="S4481" i="2"/>
  <c r="R4481" i="2"/>
  <c r="Q4481" i="2"/>
  <c r="P4481" i="2"/>
  <c r="O4481" i="2"/>
  <c r="N4481" i="2"/>
  <c r="M4481" i="2"/>
  <c r="L4481" i="2"/>
  <c r="K4481" i="2"/>
  <c r="J4481" i="2"/>
  <c r="I4481" i="2"/>
  <c r="H4481" i="2"/>
  <c r="G4481" i="2"/>
  <c r="F4481" i="2"/>
  <c r="E4481" i="2"/>
  <c r="D4481" i="2"/>
  <c r="C4481" i="2"/>
  <c r="B4481" i="2"/>
  <c r="A4481" i="2"/>
  <c r="T4480" i="2"/>
  <c r="S4480" i="2"/>
  <c r="R4480" i="2"/>
  <c r="Q4480" i="2"/>
  <c r="P4480" i="2"/>
  <c r="O4480" i="2"/>
  <c r="N4480" i="2"/>
  <c r="M4480" i="2"/>
  <c r="L4480" i="2"/>
  <c r="K4480" i="2"/>
  <c r="J4480" i="2"/>
  <c r="I4480" i="2"/>
  <c r="H4480" i="2"/>
  <c r="G4480" i="2"/>
  <c r="F4480" i="2"/>
  <c r="E4480" i="2"/>
  <c r="D4480" i="2"/>
  <c r="C4480" i="2"/>
  <c r="B4480" i="2"/>
  <c r="A4480" i="2"/>
  <c r="T4479" i="2"/>
  <c r="S4479" i="2"/>
  <c r="R4479" i="2"/>
  <c r="Q4479" i="2"/>
  <c r="P4479" i="2"/>
  <c r="O4479" i="2"/>
  <c r="N4479" i="2"/>
  <c r="M4479" i="2"/>
  <c r="L4479" i="2"/>
  <c r="K4479" i="2"/>
  <c r="J4479" i="2"/>
  <c r="I4479" i="2"/>
  <c r="H4479" i="2"/>
  <c r="G4479" i="2"/>
  <c r="F4479" i="2"/>
  <c r="E4479" i="2"/>
  <c r="D4479" i="2"/>
  <c r="C4479" i="2"/>
  <c r="B4479" i="2"/>
  <c r="A4479" i="2"/>
  <c r="T4478" i="2"/>
  <c r="S4478" i="2"/>
  <c r="R4478" i="2"/>
  <c r="Q4478" i="2"/>
  <c r="P4478" i="2"/>
  <c r="O4478" i="2"/>
  <c r="N4478" i="2"/>
  <c r="M4478" i="2"/>
  <c r="L4478" i="2"/>
  <c r="K4478" i="2"/>
  <c r="J4478" i="2"/>
  <c r="I4478" i="2"/>
  <c r="H4478" i="2"/>
  <c r="G4478" i="2"/>
  <c r="F4478" i="2"/>
  <c r="E4478" i="2"/>
  <c r="D4478" i="2"/>
  <c r="C4478" i="2"/>
  <c r="B4478" i="2"/>
  <c r="A4478" i="2"/>
  <c r="T4477" i="2"/>
  <c r="S4477" i="2"/>
  <c r="R4477" i="2"/>
  <c r="Q4477" i="2"/>
  <c r="P4477" i="2"/>
  <c r="O4477" i="2"/>
  <c r="N4477" i="2"/>
  <c r="M4477" i="2"/>
  <c r="L4477" i="2"/>
  <c r="K4477" i="2"/>
  <c r="J4477" i="2"/>
  <c r="I4477" i="2"/>
  <c r="H4477" i="2"/>
  <c r="G4477" i="2"/>
  <c r="F4477" i="2"/>
  <c r="E4477" i="2"/>
  <c r="D4477" i="2"/>
  <c r="C4477" i="2"/>
  <c r="B4477" i="2"/>
  <c r="A4477" i="2"/>
  <c r="T4476" i="2"/>
  <c r="S4476" i="2"/>
  <c r="R4476" i="2"/>
  <c r="Q4476" i="2"/>
  <c r="P4476" i="2"/>
  <c r="O4476" i="2"/>
  <c r="N4476" i="2"/>
  <c r="M4476" i="2"/>
  <c r="L4476" i="2"/>
  <c r="K4476" i="2"/>
  <c r="J4476" i="2"/>
  <c r="I4476" i="2"/>
  <c r="H4476" i="2"/>
  <c r="G4476" i="2"/>
  <c r="F4476" i="2"/>
  <c r="E4476" i="2"/>
  <c r="D4476" i="2"/>
  <c r="C4476" i="2"/>
  <c r="B4476" i="2"/>
  <c r="A4476" i="2"/>
  <c r="T4475" i="2"/>
  <c r="S4475" i="2"/>
  <c r="R4475" i="2"/>
  <c r="Q4475" i="2"/>
  <c r="P4475" i="2"/>
  <c r="O4475" i="2"/>
  <c r="N4475" i="2"/>
  <c r="M4475" i="2"/>
  <c r="L4475" i="2"/>
  <c r="K4475" i="2"/>
  <c r="J4475" i="2"/>
  <c r="I4475" i="2"/>
  <c r="H4475" i="2"/>
  <c r="G4475" i="2"/>
  <c r="F4475" i="2"/>
  <c r="E4475" i="2"/>
  <c r="D4475" i="2"/>
  <c r="C4475" i="2"/>
  <c r="B4475" i="2"/>
  <c r="A4475" i="2"/>
  <c r="T4474" i="2"/>
  <c r="S4474" i="2"/>
  <c r="R4474" i="2"/>
  <c r="Q4474" i="2"/>
  <c r="P4474" i="2"/>
  <c r="O4474" i="2"/>
  <c r="N4474" i="2"/>
  <c r="M4474" i="2"/>
  <c r="L4474" i="2"/>
  <c r="K4474" i="2"/>
  <c r="J4474" i="2"/>
  <c r="I4474" i="2"/>
  <c r="H4474" i="2"/>
  <c r="G4474" i="2"/>
  <c r="F4474" i="2"/>
  <c r="E4474" i="2"/>
  <c r="D4474" i="2"/>
  <c r="C4474" i="2"/>
  <c r="B4474" i="2"/>
  <c r="A4474" i="2"/>
  <c r="T4473" i="2"/>
  <c r="S4473" i="2"/>
  <c r="R4473" i="2"/>
  <c r="Q4473" i="2"/>
  <c r="P4473" i="2"/>
  <c r="O4473" i="2"/>
  <c r="N4473" i="2"/>
  <c r="M4473" i="2"/>
  <c r="L4473" i="2"/>
  <c r="K4473" i="2"/>
  <c r="J4473" i="2"/>
  <c r="I4473" i="2"/>
  <c r="H4473" i="2"/>
  <c r="G4473" i="2"/>
  <c r="F4473" i="2"/>
  <c r="E4473" i="2"/>
  <c r="D4473" i="2"/>
  <c r="C4473" i="2"/>
  <c r="B4473" i="2"/>
  <c r="A4473" i="2"/>
  <c r="T4472" i="2"/>
  <c r="S4472" i="2"/>
  <c r="R4472" i="2"/>
  <c r="Q4472" i="2"/>
  <c r="P4472" i="2"/>
  <c r="O4472" i="2"/>
  <c r="N4472" i="2"/>
  <c r="M4472" i="2"/>
  <c r="L4472" i="2"/>
  <c r="K4472" i="2"/>
  <c r="J4472" i="2"/>
  <c r="I4472" i="2"/>
  <c r="H4472" i="2"/>
  <c r="G4472" i="2"/>
  <c r="F4472" i="2"/>
  <c r="E4472" i="2"/>
  <c r="D4472" i="2"/>
  <c r="C4472" i="2"/>
  <c r="B4472" i="2"/>
  <c r="A4472" i="2"/>
  <c r="T4471" i="2"/>
  <c r="S4471" i="2"/>
  <c r="R4471" i="2"/>
  <c r="Q4471" i="2"/>
  <c r="P4471" i="2"/>
  <c r="O4471" i="2"/>
  <c r="N4471" i="2"/>
  <c r="M4471" i="2"/>
  <c r="L4471" i="2"/>
  <c r="K4471" i="2"/>
  <c r="J4471" i="2"/>
  <c r="I4471" i="2"/>
  <c r="H4471" i="2"/>
  <c r="G4471" i="2"/>
  <c r="F4471" i="2"/>
  <c r="E4471" i="2"/>
  <c r="D4471" i="2"/>
  <c r="C4471" i="2"/>
  <c r="B4471" i="2"/>
  <c r="A4471" i="2"/>
  <c r="T4470" i="2"/>
  <c r="S4470" i="2"/>
  <c r="R4470" i="2"/>
  <c r="Q4470" i="2"/>
  <c r="P4470" i="2"/>
  <c r="O4470" i="2"/>
  <c r="N4470" i="2"/>
  <c r="M4470" i="2"/>
  <c r="L4470" i="2"/>
  <c r="K4470" i="2"/>
  <c r="J4470" i="2"/>
  <c r="I4470" i="2"/>
  <c r="H4470" i="2"/>
  <c r="G4470" i="2"/>
  <c r="F4470" i="2"/>
  <c r="E4470" i="2"/>
  <c r="D4470" i="2"/>
  <c r="C4470" i="2"/>
  <c r="B4470" i="2"/>
  <c r="A4470" i="2"/>
  <c r="T4469" i="2"/>
  <c r="S4469" i="2"/>
  <c r="R4469" i="2"/>
  <c r="Q4469" i="2"/>
  <c r="P4469" i="2"/>
  <c r="O4469" i="2"/>
  <c r="N4469" i="2"/>
  <c r="M4469" i="2"/>
  <c r="L4469" i="2"/>
  <c r="K4469" i="2"/>
  <c r="J4469" i="2"/>
  <c r="I4469" i="2"/>
  <c r="H4469" i="2"/>
  <c r="G4469" i="2"/>
  <c r="F4469" i="2"/>
  <c r="E4469" i="2"/>
  <c r="D4469" i="2"/>
  <c r="C4469" i="2"/>
  <c r="B4469" i="2"/>
  <c r="A4469" i="2"/>
  <c r="T4468" i="2"/>
  <c r="S4468" i="2"/>
  <c r="R4468" i="2"/>
  <c r="Q4468" i="2"/>
  <c r="P4468" i="2"/>
  <c r="O4468" i="2"/>
  <c r="N4468" i="2"/>
  <c r="M4468" i="2"/>
  <c r="L4468" i="2"/>
  <c r="K4468" i="2"/>
  <c r="J4468" i="2"/>
  <c r="I4468" i="2"/>
  <c r="H4468" i="2"/>
  <c r="G4468" i="2"/>
  <c r="F4468" i="2"/>
  <c r="E4468" i="2"/>
  <c r="D4468" i="2"/>
  <c r="C4468" i="2"/>
  <c r="B4468" i="2"/>
  <c r="A4468" i="2"/>
  <c r="T4467" i="2"/>
  <c r="S4467" i="2"/>
  <c r="R4467" i="2"/>
  <c r="Q4467" i="2"/>
  <c r="P4467" i="2"/>
  <c r="O4467" i="2"/>
  <c r="N4467" i="2"/>
  <c r="M4467" i="2"/>
  <c r="L4467" i="2"/>
  <c r="K4467" i="2"/>
  <c r="J4467" i="2"/>
  <c r="I4467" i="2"/>
  <c r="H4467" i="2"/>
  <c r="G4467" i="2"/>
  <c r="F4467" i="2"/>
  <c r="E4467" i="2"/>
  <c r="D4467" i="2"/>
  <c r="C4467" i="2"/>
  <c r="B4467" i="2"/>
  <c r="A4467" i="2"/>
  <c r="T4466" i="2"/>
  <c r="S4466" i="2"/>
  <c r="R4466" i="2"/>
  <c r="Q4466" i="2"/>
  <c r="P4466" i="2"/>
  <c r="O4466" i="2"/>
  <c r="N4466" i="2"/>
  <c r="M4466" i="2"/>
  <c r="L4466" i="2"/>
  <c r="K4466" i="2"/>
  <c r="J4466" i="2"/>
  <c r="I4466" i="2"/>
  <c r="H4466" i="2"/>
  <c r="G4466" i="2"/>
  <c r="F4466" i="2"/>
  <c r="E4466" i="2"/>
  <c r="D4466" i="2"/>
  <c r="C4466" i="2"/>
  <c r="B4466" i="2"/>
  <c r="A4466" i="2"/>
  <c r="T4465" i="2"/>
  <c r="S4465" i="2"/>
  <c r="R4465" i="2"/>
  <c r="Q4465" i="2"/>
  <c r="P4465" i="2"/>
  <c r="O4465" i="2"/>
  <c r="N4465" i="2"/>
  <c r="M4465" i="2"/>
  <c r="L4465" i="2"/>
  <c r="K4465" i="2"/>
  <c r="J4465" i="2"/>
  <c r="I4465" i="2"/>
  <c r="H4465" i="2"/>
  <c r="G4465" i="2"/>
  <c r="F4465" i="2"/>
  <c r="E4465" i="2"/>
  <c r="D4465" i="2"/>
  <c r="C4465" i="2"/>
  <c r="B4465" i="2"/>
  <c r="A4465" i="2"/>
  <c r="T4464" i="2"/>
  <c r="S4464" i="2"/>
  <c r="R4464" i="2"/>
  <c r="Q4464" i="2"/>
  <c r="P4464" i="2"/>
  <c r="O4464" i="2"/>
  <c r="N4464" i="2"/>
  <c r="M4464" i="2"/>
  <c r="L4464" i="2"/>
  <c r="K4464" i="2"/>
  <c r="J4464" i="2"/>
  <c r="I4464" i="2"/>
  <c r="H4464" i="2"/>
  <c r="G4464" i="2"/>
  <c r="F4464" i="2"/>
  <c r="E4464" i="2"/>
  <c r="D4464" i="2"/>
  <c r="C4464" i="2"/>
  <c r="B4464" i="2"/>
  <c r="A4464" i="2"/>
  <c r="T4463" i="2"/>
  <c r="S4463" i="2"/>
  <c r="R4463" i="2"/>
  <c r="Q4463" i="2"/>
  <c r="P4463" i="2"/>
  <c r="O4463" i="2"/>
  <c r="N4463" i="2"/>
  <c r="M4463" i="2"/>
  <c r="L4463" i="2"/>
  <c r="K4463" i="2"/>
  <c r="J4463" i="2"/>
  <c r="I4463" i="2"/>
  <c r="H4463" i="2"/>
  <c r="G4463" i="2"/>
  <c r="F4463" i="2"/>
  <c r="E4463" i="2"/>
  <c r="D4463" i="2"/>
  <c r="C4463" i="2"/>
  <c r="B4463" i="2"/>
  <c r="A4463" i="2"/>
  <c r="T4462" i="2"/>
  <c r="S4462" i="2"/>
  <c r="R4462" i="2"/>
  <c r="Q4462" i="2"/>
  <c r="P4462" i="2"/>
  <c r="O4462" i="2"/>
  <c r="N4462" i="2"/>
  <c r="M4462" i="2"/>
  <c r="L4462" i="2"/>
  <c r="K4462" i="2"/>
  <c r="J4462" i="2"/>
  <c r="I4462" i="2"/>
  <c r="H4462" i="2"/>
  <c r="G4462" i="2"/>
  <c r="F4462" i="2"/>
  <c r="E4462" i="2"/>
  <c r="D4462" i="2"/>
  <c r="C4462" i="2"/>
  <c r="B4462" i="2"/>
  <c r="A4462" i="2"/>
  <c r="T4461" i="2"/>
  <c r="S4461" i="2"/>
  <c r="R4461" i="2"/>
  <c r="Q4461" i="2"/>
  <c r="P4461" i="2"/>
  <c r="O4461" i="2"/>
  <c r="N4461" i="2"/>
  <c r="M4461" i="2"/>
  <c r="L4461" i="2"/>
  <c r="K4461" i="2"/>
  <c r="J4461" i="2"/>
  <c r="I4461" i="2"/>
  <c r="H4461" i="2"/>
  <c r="G4461" i="2"/>
  <c r="F4461" i="2"/>
  <c r="E4461" i="2"/>
  <c r="D4461" i="2"/>
  <c r="C4461" i="2"/>
  <c r="B4461" i="2"/>
  <c r="A4461" i="2"/>
  <c r="T4460" i="2"/>
  <c r="S4460" i="2"/>
  <c r="R4460" i="2"/>
  <c r="Q4460" i="2"/>
  <c r="P4460" i="2"/>
  <c r="O4460" i="2"/>
  <c r="N4460" i="2"/>
  <c r="M4460" i="2"/>
  <c r="L4460" i="2"/>
  <c r="K4460" i="2"/>
  <c r="J4460" i="2"/>
  <c r="I4460" i="2"/>
  <c r="H4460" i="2"/>
  <c r="G4460" i="2"/>
  <c r="F4460" i="2"/>
  <c r="E4460" i="2"/>
  <c r="D4460" i="2"/>
  <c r="C4460" i="2"/>
  <c r="B4460" i="2"/>
  <c r="A4460" i="2"/>
  <c r="T4459" i="2"/>
  <c r="S4459" i="2"/>
  <c r="R4459" i="2"/>
  <c r="Q4459" i="2"/>
  <c r="P4459" i="2"/>
  <c r="O4459" i="2"/>
  <c r="N4459" i="2"/>
  <c r="M4459" i="2"/>
  <c r="L4459" i="2"/>
  <c r="K4459" i="2"/>
  <c r="J4459" i="2"/>
  <c r="I4459" i="2"/>
  <c r="H4459" i="2"/>
  <c r="G4459" i="2"/>
  <c r="F4459" i="2"/>
  <c r="E4459" i="2"/>
  <c r="D4459" i="2"/>
  <c r="C4459" i="2"/>
  <c r="B4459" i="2"/>
  <c r="A4459" i="2"/>
  <c r="T4458" i="2"/>
  <c r="S4458" i="2"/>
  <c r="R4458" i="2"/>
  <c r="Q4458" i="2"/>
  <c r="P4458" i="2"/>
  <c r="O4458" i="2"/>
  <c r="N4458" i="2"/>
  <c r="M4458" i="2"/>
  <c r="L4458" i="2"/>
  <c r="K4458" i="2"/>
  <c r="J4458" i="2"/>
  <c r="I4458" i="2"/>
  <c r="H4458" i="2"/>
  <c r="G4458" i="2"/>
  <c r="F4458" i="2"/>
  <c r="E4458" i="2"/>
  <c r="D4458" i="2"/>
  <c r="C4458" i="2"/>
  <c r="B4458" i="2"/>
  <c r="A4458" i="2"/>
  <c r="T4457" i="2"/>
  <c r="S4457" i="2"/>
  <c r="R4457" i="2"/>
  <c r="Q4457" i="2"/>
  <c r="P4457" i="2"/>
  <c r="O4457" i="2"/>
  <c r="N4457" i="2"/>
  <c r="M4457" i="2"/>
  <c r="L4457" i="2"/>
  <c r="K4457" i="2"/>
  <c r="J4457" i="2"/>
  <c r="I4457" i="2"/>
  <c r="H4457" i="2"/>
  <c r="G4457" i="2"/>
  <c r="F4457" i="2"/>
  <c r="E4457" i="2"/>
  <c r="D4457" i="2"/>
  <c r="C4457" i="2"/>
  <c r="B4457" i="2"/>
  <c r="A4457" i="2"/>
  <c r="T4456" i="2"/>
  <c r="S4456" i="2"/>
  <c r="R4456" i="2"/>
  <c r="Q4456" i="2"/>
  <c r="P4456" i="2"/>
  <c r="O4456" i="2"/>
  <c r="N4456" i="2"/>
  <c r="M4456" i="2"/>
  <c r="L4456" i="2"/>
  <c r="K4456" i="2"/>
  <c r="J4456" i="2"/>
  <c r="I4456" i="2"/>
  <c r="H4456" i="2"/>
  <c r="G4456" i="2"/>
  <c r="F4456" i="2"/>
  <c r="E4456" i="2"/>
  <c r="D4456" i="2"/>
  <c r="C4456" i="2"/>
  <c r="B4456" i="2"/>
  <c r="A4456" i="2"/>
  <c r="T4455" i="2"/>
  <c r="S4455" i="2"/>
  <c r="R4455" i="2"/>
  <c r="Q4455" i="2"/>
  <c r="P4455" i="2"/>
  <c r="O4455" i="2"/>
  <c r="N4455" i="2"/>
  <c r="M4455" i="2"/>
  <c r="L4455" i="2"/>
  <c r="K4455" i="2"/>
  <c r="J4455" i="2"/>
  <c r="I4455" i="2"/>
  <c r="H4455" i="2"/>
  <c r="G4455" i="2"/>
  <c r="F4455" i="2"/>
  <c r="E4455" i="2"/>
  <c r="D4455" i="2"/>
  <c r="C4455" i="2"/>
  <c r="B4455" i="2"/>
  <c r="A4455" i="2"/>
  <c r="T4454" i="2"/>
  <c r="S4454" i="2"/>
  <c r="R4454" i="2"/>
  <c r="Q4454" i="2"/>
  <c r="P4454" i="2"/>
  <c r="O4454" i="2"/>
  <c r="N4454" i="2"/>
  <c r="M4454" i="2"/>
  <c r="L4454" i="2"/>
  <c r="K4454" i="2"/>
  <c r="J4454" i="2"/>
  <c r="I4454" i="2"/>
  <c r="H4454" i="2"/>
  <c r="G4454" i="2"/>
  <c r="F4454" i="2"/>
  <c r="E4454" i="2"/>
  <c r="D4454" i="2"/>
  <c r="C4454" i="2"/>
  <c r="B4454" i="2"/>
  <c r="A4454" i="2"/>
  <c r="T4453" i="2"/>
  <c r="S4453" i="2"/>
  <c r="R4453" i="2"/>
  <c r="Q4453" i="2"/>
  <c r="P4453" i="2"/>
  <c r="O4453" i="2"/>
  <c r="N4453" i="2"/>
  <c r="M4453" i="2"/>
  <c r="L4453" i="2"/>
  <c r="K4453" i="2"/>
  <c r="J4453" i="2"/>
  <c r="I4453" i="2"/>
  <c r="H4453" i="2"/>
  <c r="G4453" i="2"/>
  <c r="F4453" i="2"/>
  <c r="E4453" i="2"/>
  <c r="D4453" i="2"/>
  <c r="C4453" i="2"/>
  <c r="B4453" i="2"/>
  <c r="A4453" i="2"/>
  <c r="T4452" i="2"/>
  <c r="S4452" i="2"/>
  <c r="R4452" i="2"/>
  <c r="Q4452" i="2"/>
  <c r="P4452" i="2"/>
  <c r="O4452" i="2"/>
  <c r="N4452" i="2"/>
  <c r="M4452" i="2"/>
  <c r="L4452" i="2"/>
  <c r="K4452" i="2"/>
  <c r="J4452" i="2"/>
  <c r="I4452" i="2"/>
  <c r="H4452" i="2"/>
  <c r="G4452" i="2"/>
  <c r="F4452" i="2"/>
  <c r="E4452" i="2"/>
  <c r="D4452" i="2"/>
  <c r="C4452" i="2"/>
  <c r="B4452" i="2"/>
  <c r="A4452" i="2"/>
  <c r="T4451" i="2"/>
  <c r="S4451" i="2"/>
  <c r="R4451" i="2"/>
  <c r="Q4451" i="2"/>
  <c r="P4451" i="2"/>
  <c r="O4451" i="2"/>
  <c r="N4451" i="2"/>
  <c r="M4451" i="2"/>
  <c r="L4451" i="2"/>
  <c r="K4451" i="2"/>
  <c r="J4451" i="2"/>
  <c r="I4451" i="2"/>
  <c r="H4451" i="2"/>
  <c r="G4451" i="2"/>
  <c r="F4451" i="2"/>
  <c r="E4451" i="2"/>
  <c r="D4451" i="2"/>
  <c r="C4451" i="2"/>
  <c r="B4451" i="2"/>
  <c r="A4451" i="2"/>
  <c r="T4450" i="2"/>
  <c r="S4450" i="2"/>
  <c r="R4450" i="2"/>
  <c r="Q4450" i="2"/>
  <c r="P4450" i="2"/>
  <c r="O4450" i="2"/>
  <c r="N4450" i="2"/>
  <c r="M4450" i="2"/>
  <c r="L4450" i="2"/>
  <c r="K4450" i="2"/>
  <c r="J4450" i="2"/>
  <c r="I4450" i="2"/>
  <c r="H4450" i="2"/>
  <c r="G4450" i="2"/>
  <c r="F4450" i="2"/>
  <c r="E4450" i="2"/>
  <c r="D4450" i="2"/>
  <c r="C4450" i="2"/>
  <c r="B4450" i="2"/>
  <c r="A4450" i="2"/>
  <c r="T4449" i="2"/>
  <c r="S4449" i="2"/>
  <c r="R4449" i="2"/>
  <c r="Q4449" i="2"/>
  <c r="P4449" i="2"/>
  <c r="O4449" i="2"/>
  <c r="N4449" i="2"/>
  <c r="M4449" i="2"/>
  <c r="L4449" i="2"/>
  <c r="K4449" i="2"/>
  <c r="J4449" i="2"/>
  <c r="I4449" i="2"/>
  <c r="H4449" i="2"/>
  <c r="G4449" i="2"/>
  <c r="F4449" i="2"/>
  <c r="E4449" i="2"/>
  <c r="D4449" i="2"/>
  <c r="C4449" i="2"/>
  <c r="B4449" i="2"/>
  <c r="A4449" i="2"/>
  <c r="T4448" i="2"/>
  <c r="S4448" i="2"/>
  <c r="R4448" i="2"/>
  <c r="Q4448" i="2"/>
  <c r="P4448" i="2"/>
  <c r="O4448" i="2"/>
  <c r="N4448" i="2"/>
  <c r="M4448" i="2"/>
  <c r="L4448" i="2"/>
  <c r="K4448" i="2"/>
  <c r="J4448" i="2"/>
  <c r="I4448" i="2"/>
  <c r="H4448" i="2"/>
  <c r="G4448" i="2"/>
  <c r="F4448" i="2"/>
  <c r="E4448" i="2"/>
  <c r="D4448" i="2"/>
  <c r="C4448" i="2"/>
  <c r="B4448" i="2"/>
  <c r="A4448" i="2"/>
  <c r="T4447" i="2"/>
  <c r="S4447" i="2"/>
  <c r="R4447" i="2"/>
  <c r="Q4447" i="2"/>
  <c r="P4447" i="2"/>
  <c r="O4447" i="2"/>
  <c r="N4447" i="2"/>
  <c r="M4447" i="2"/>
  <c r="L4447" i="2"/>
  <c r="K4447" i="2"/>
  <c r="J4447" i="2"/>
  <c r="I4447" i="2"/>
  <c r="H4447" i="2"/>
  <c r="G4447" i="2"/>
  <c r="F4447" i="2"/>
  <c r="E4447" i="2"/>
  <c r="D4447" i="2"/>
  <c r="C4447" i="2"/>
  <c r="B4447" i="2"/>
  <c r="A4447" i="2"/>
  <c r="T4446" i="2"/>
  <c r="S4446" i="2"/>
  <c r="R4446" i="2"/>
  <c r="Q4446" i="2"/>
  <c r="P4446" i="2"/>
  <c r="O4446" i="2"/>
  <c r="N4446" i="2"/>
  <c r="M4446" i="2"/>
  <c r="L4446" i="2"/>
  <c r="K4446" i="2"/>
  <c r="J4446" i="2"/>
  <c r="I4446" i="2"/>
  <c r="H4446" i="2"/>
  <c r="G4446" i="2"/>
  <c r="F4446" i="2"/>
  <c r="E4446" i="2"/>
  <c r="D4446" i="2"/>
  <c r="C4446" i="2"/>
  <c r="B4446" i="2"/>
  <c r="A4446" i="2"/>
  <c r="T4445" i="2"/>
  <c r="S4445" i="2"/>
  <c r="R4445" i="2"/>
  <c r="Q4445" i="2"/>
  <c r="P4445" i="2"/>
  <c r="O4445" i="2"/>
  <c r="N4445" i="2"/>
  <c r="M4445" i="2"/>
  <c r="L4445" i="2"/>
  <c r="K4445" i="2"/>
  <c r="J4445" i="2"/>
  <c r="I4445" i="2"/>
  <c r="H4445" i="2"/>
  <c r="G4445" i="2"/>
  <c r="F4445" i="2"/>
  <c r="E4445" i="2"/>
  <c r="D4445" i="2"/>
  <c r="C4445" i="2"/>
  <c r="B4445" i="2"/>
  <c r="A4445" i="2"/>
  <c r="T4444" i="2"/>
  <c r="S4444" i="2"/>
  <c r="R4444" i="2"/>
  <c r="Q4444" i="2"/>
  <c r="P4444" i="2"/>
  <c r="O4444" i="2"/>
  <c r="N4444" i="2"/>
  <c r="M4444" i="2"/>
  <c r="L4444" i="2"/>
  <c r="K4444" i="2"/>
  <c r="J4444" i="2"/>
  <c r="I4444" i="2"/>
  <c r="H4444" i="2"/>
  <c r="G4444" i="2"/>
  <c r="F4444" i="2"/>
  <c r="E4444" i="2"/>
  <c r="D4444" i="2"/>
  <c r="C4444" i="2"/>
  <c r="B4444" i="2"/>
  <c r="A4444" i="2"/>
  <c r="T4443" i="2"/>
  <c r="S4443" i="2"/>
  <c r="R4443" i="2"/>
  <c r="Q4443" i="2"/>
  <c r="P4443" i="2"/>
  <c r="O4443" i="2"/>
  <c r="N4443" i="2"/>
  <c r="M4443" i="2"/>
  <c r="L4443" i="2"/>
  <c r="K4443" i="2"/>
  <c r="J4443" i="2"/>
  <c r="I4443" i="2"/>
  <c r="H4443" i="2"/>
  <c r="G4443" i="2"/>
  <c r="F4443" i="2"/>
  <c r="E4443" i="2"/>
  <c r="D4443" i="2"/>
  <c r="C4443" i="2"/>
  <c r="B4443" i="2"/>
  <c r="A4443" i="2"/>
  <c r="T4442" i="2"/>
  <c r="S4442" i="2"/>
  <c r="R4442" i="2"/>
  <c r="Q4442" i="2"/>
  <c r="P4442" i="2"/>
  <c r="O4442" i="2"/>
  <c r="N4442" i="2"/>
  <c r="M4442" i="2"/>
  <c r="L4442" i="2"/>
  <c r="K4442" i="2"/>
  <c r="J4442" i="2"/>
  <c r="I4442" i="2"/>
  <c r="H4442" i="2"/>
  <c r="G4442" i="2"/>
  <c r="F4442" i="2"/>
  <c r="E4442" i="2"/>
  <c r="D4442" i="2"/>
  <c r="C4442" i="2"/>
  <c r="B4442" i="2"/>
  <c r="A4442" i="2"/>
  <c r="T4441" i="2"/>
  <c r="S4441" i="2"/>
  <c r="R4441" i="2"/>
  <c r="Q4441" i="2"/>
  <c r="P4441" i="2"/>
  <c r="O4441" i="2"/>
  <c r="N4441" i="2"/>
  <c r="M4441" i="2"/>
  <c r="L4441" i="2"/>
  <c r="K4441" i="2"/>
  <c r="J4441" i="2"/>
  <c r="I4441" i="2"/>
  <c r="H4441" i="2"/>
  <c r="G4441" i="2"/>
  <c r="F4441" i="2"/>
  <c r="E4441" i="2"/>
  <c r="D4441" i="2"/>
  <c r="C4441" i="2"/>
  <c r="B4441" i="2"/>
  <c r="A4441" i="2"/>
  <c r="T4440" i="2"/>
  <c r="S4440" i="2"/>
  <c r="R4440" i="2"/>
  <c r="Q4440" i="2"/>
  <c r="P4440" i="2"/>
  <c r="O4440" i="2"/>
  <c r="N4440" i="2"/>
  <c r="M4440" i="2"/>
  <c r="L4440" i="2"/>
  <c r="K4440" i="2"/>
  <c r="J4440" i="2"/>
  <c r="I4440" i="2"/>
  <c r="H4440" i="2"/>
  <c r="G4440" i="2"/>
  <c r="F4440" i="2"/>
  <c r="E4440" i="2"/>
  <c r="D4440" i="2"/>
  <c r="C4440" i="2"/>
  <c r="B4440" i="2"/>
  <c r="A4440" i="2"/>
  <c r="T4439" i="2"/>
  <c r="S4439" i="2"/>
  <c r="R4439" i="2"/>
  <c r="Q4439" i="2"/>
  <c r="P4439" i="2"/>
  <c r="O4439" i="2"/>
  <c r="N4439" i="2"/>
  <c r="M4439" i="2"/>
  <c r="L4439" i="2"/>
  <c r="K4439" i="2"/>
  <c r="J4439" i="2"/>
  <c r="I4439" i="2"/>
  <c r="H4439" i="2"/>
  <c r="G4439" i="2"/>
  <c r="F4439" i="2"/>
  <c r="E4439" i="2"/>
  <c r="D4439" i="2"/>
  <c r="C4439" i="2"/>
  <c r="B4439" i="2"/>
  <c r="A4439" i="2"/>
  <c r="T4438" i="2"/>
  <c r="S4438" i="2"/>
  <c r="R4438" i="2"/>
  <c r="Q4438" i="2"/>
  <c r="P4438" i="2"/>
  <c r="O4438" i="2"/>
  <c r="N4438" i="2"/>
  <c r="M4438" i="2"/>
  <c r="L4438" i="2"/>
  <c r="K4438" i="2"/>
  <c r="J4438" i="2"/>
  <c r="I4438" i="2"/>
  <c r="H4438" i="2"/>
  <c r="G4438" i="2"/>
  <c r="F4438" i="2"/>
  <c r="E4438" i="2"/>
  <c r="D4438" i="2"/>
  <c r="C4438" i="2"/>
  <c r="B4438" i="2"/>
  <c r="A4438" i="2"/>
  <c r="T4437" i="2"/>
  <c r="S4437" i="2"/>
  <c r="R4437" i="2"/>
  <c r="Q4437" i="2"/>
  <c r="P4437" i="2"/>
  <c r="O4437" i="2"/>
  <c r="N4437" i="2"/>
  <c r="M4437" i="2"/>
  <c r="L4437" i="2"/>
  <c r="K4437" i="2"/>
  <c r="J4437" i="2"/>
  <c r="I4437" i="2"/>
  <c r="H4437" i="2"/>
  <c r="G4437" i="2"/>
  <c r="F4437" i="2"/>
  <c r="E4437" i="2"/>
  <c r="D4437" i="2"/>
  <c r="C4437" i="2"/>
  <c r="B4437" i="2"/>
  <c r="A4437" i="2"/>
  <c r="T4436" i="2"/>
  <c r="S4436" i="2"/>
  <c r="R4436" i="2"/>
  <c r="Q4436" i="2"/>
  <c r="P4436" i="2"/>
  <c r="O4436" i="2"/>
  <c r="N4436" i="2"/>
  <c r="M4436" i="2"/>
  <c r="L4436" i="2"/>
  <c r="K4436" i="2"/>
  <c r="J4436" i="2"/>
  <c r="I4436" i="2"/>
  <c r="H4436" i="2"/>
  <c r="G4436" i="2"/>
  <c r="F4436" i="2"/>
  <c r="E4436" i="2"/>
  <c r="D4436" i="2"/>
  <c r="C4436" i="2"/>
  <c r="B4436" i="2"/>
  <c r="A4436" i="2"/>
  <c r="T4435" i="2"/>
  <c r="S4435" i="2"/>
  <c r="R4435" i="2"/>
  <c r="Q4435" i="2"/>
  <c r="P4435" i="2"/>
  <c r="O4435" i="2"/>
  <c r="N4435" i="2"/>
  <c r="M4435" i="2"/>
  <c r="L4435" i="2"/>
  <c r="K4435" i="2"/>
  <c r="J4435" i="2"/>
  <c r="I4435" i="2"/>
  <c r="H4435" i="2"/>
  <c r="G4435" i="2"/>
  <c r="F4435" i="2"/>
  <c r="E4435" i="2"/>
  <c r="D4435" i="2"/>
  <c r="C4435" i="2"/>
  <c r="B4435" i="2"/>
  <c r="A4435" i="2"/>
  <c r="T4434" i="2"/>
  <c r="S4434" i="2"/>
  <c r="R4434" i="2"/>
  <c r="Q4434" i="2"/>
  <c r="P4434" i="2"/>
  <c r="O4434" i="2"/>
  <c r="N4434" i="2"/>
  <c r="M4434" i="2"/>
  <c r="L4434" i="2"/>
  <c r="K4434" i="2"/>
  <c r="J4434" i="2"/>
  <c r="I4434" i="2"/>
  <c r="H4434" i="2"/>
  <c r="G4434" i="2"/>
  <c r="F4434" i="2"/>
  <c r="E4434" i="2"/>
  <c r="D4434" i="2"/>
  <c r="C4434" i="2"/>
  <c r="B4434" i="2"/>
  <c r="A4434" i="2"/>
  <c r="T4433" i="2"/>
  <c r="S4433" i="2"/>
  <c r="R4433" i="2"/>
  <c r="Q4433" i="2"/>
  <c r="P4433" i="2"/>
  <c r="O4433" i="2"/>
  <c r="N4433" i="2"/>
  <c r="M4433" i="2"/>
  <c r="L4433" i="2"/>
  <c r="K4433" i="2"/>
  <c r="J4433" i="2"/>
  <c r="I4433" i="2"/>
  <c r="H4433" i="2"/>
  <c r="G4433" i="2"/>
  <c r="F4433" i="2"/>
  <c r="E4433" i="2"/>
  <c r="D4433" i="2"/>
  <c r="C4433" i="2"/>
  <c r="B4433" i="2"/>
  <c r="A4433" i="2"/>
  <c r="T4432" i="2"/>
  <c r="S4432" i="2"/>
  <c r="R4432" i="2"/>
  <c r="Q4432" i="2"/>
  <c r="P4432" i="2"/>
  <c r="O4432" i="2"/>
  <c r="N4432" i="2"/>
  <c r="M4432" i="2"/>
  <c r="L4432" i="2"/>
  <c r="K4432" i="2"/>
  <c r="J4432" i="2"/>
  <c r="I4432" i="2"/>
  <c r="H4432" i="2"/>
  <c r="G4432" i="2"/>
  <c r="F4432" i="2"/>
  <c r="E4432" i="2"/>
  <c r="D4432" i="2"/>
  <c r="C4432" i="2"/>
  <c r="B4432" i="2"/>
  <c r="A4432" i="2"/>
  <c r="T4431" i="2"/>
  <c r="S4431" i="2"/>
  <c r="R4431" i="2"/>
  <c r="Q4431" i="2"/>
  <c r="P4431" i="2"/>
  <c r="O4431" i="2"/>
  <c r="N4431" i="2"/>
  <c r="M4431" i="2"/>
  <c r="L4431" i="2"/>
  <c r="K4431" i="2"/>
  <c r="J4431" i="2"/>
  <c r="I4431" i="2"/>
  <c r="H4431" i="2"/>
  <c r="G4431" i="2"/>
  <c r="F4431" i="2"/>
  <c r="E4431" i="2"/>
  <c r="D4431" i="2"/>
  <c r="C4431" i="2"/>
  <c r="B4431" i="2"/>
  <c r="A4431" i="2"/>
  <c r="T4430" i="2"/>
  <c r="S4430" i="2"/>
  <c r="R4430" i="2"/>
  <c r="Q4430" i="2"/>
  <c r="P4430" i="2"/>
  <c r="O4430" i="2"/>
  <c r="N4430" i="2"/>
  <c r="M4430" i="2"/>
  <c r="L4430" i="2"/>
  <c r="K4430" i="2"/>
  <c r="J4430" i="2"/>
  <c r="I4430" i="2"/>
  <c r="H4430" i="2"/>
  <c r="G4430" i="2"/>
  <c r="F4430" i="2"/>
  <c r="E4430" i="2"/>
  <c r="D4430" i="2"/>
  <c r="C4430" i="2"/>
  <c r="B4430" i="2"/>
  <c r="A4430" i="2"/>
  <c r="T4429" i="2"/>
  <c r="S4429" i="2"/>
  <c r="R4429" i="2"/>
  <c r="Q4429" i="2"/>
  <c r="P4429" i="2"/>
  <c r="O4429" i="2"/>
  <c r="N4429" i="2"/>
  <c r="M4429" i="2"/>
  <c r="L4429" i="2"/>
  <c r="K4429" i="2"/>
  <c r="J4429" i="2"/>
  <c r="I4429" i="2"/>
  <c r="H4429" i="2"/>
  <c r="G4429" i="2"/>
  <c r="F4429" i="2"/>
  <c r="E4429" i="2"/>
  <c r="D4429" i="2"/>
  <c r="C4429" i="2"/>
  <c r="B4429" i="2"/>
  <c r="A4429" i="2"/>
  <c r="T4428" i="2"/>
  <c r="S4428" i="2"/>
  <c r="R4428" i="2"/>
  <c r="Q4428" i="2"/>
  <c r="P4428" i="2"/>
  <c r="O4428" i="2"/>
  <c r="N4428" i="2"/>
  <c r="M4428" i="2"/>
  <c r="L4428" i="2"/>
  <c r="K4428" i="2"/>
  <c r="J4428" i="2"/>
  <c r="I4428" i="2"/>
  <c r="H4428" i="2"/>
  <c r="G4428" i="2"/>
  <c r="F4428" i="2"/>
  <c r="E4428" i="2"/>
  <c r="D4428" i="2"/>
  <c r="C4428" i="2"/>
  <c r="B4428" i="2"/>
  <c r="A4428" i="2"/>
  <c r="T4427" i="2"/>
  <c r="S4427" i="2"/>
  <c r="R4427" i="2"/>
  <c r="Q4427" i="2"/>
  <c r="P4427" i="2"/>
  <c r="O4427" i="2"/>
  <c r="N4427" i="2"/>
  <c r="M4427" i="2"/>
  <c r="L4427" i="2"/>
  <c r="K4427" i="2"/>
  <c r="J4427" i="2"/>
  <c r="I4427" i="2"/>
  <c r="H4427" i="2"/>
  <c r="G4427" i="2"/>
  <c r="F4427" i="2"/>
  <c r="E4427" i="2"/>
  <c r="D4427" i="2"/>
  <c r="C4427" i="2"/>
  <c r="B4427" i="2"/>
  <c r="A4427" i="2"/>
  <c r="T4426" i="2"/>
  <c r="S4426" i="2"/>
  <c r="R4426" i="2"/>
  <c r="Q4426" i="2"/>
  <c r="P4426" i="2"/>
  <c r="O4426" i="2"/>
  <c r="N4426" i="2"/>
  <c r="M4426" i="2"/>
  <c r="L4426" i="2"/>
  <c r="K4426" i="2"/>
  <c r="J4426" i="2"/>
  <c r="I4426" i="2"/>
  <c r="H4426" i="2"/>
  <c r="G4426" i="2"/>
  <c r="F4426" i="2"/>
  <c r="E4426" i="2"/>
  <c r="D4426" i="2"/>
  <c r="C4426" i="2"/>
  <c r="B4426" i="2"/>
  <c r="A4426" i="2"/>
  <c r="T4425" i="2"/>
  <c r="S4425" i="2"/>
  <c r="R4425" i="2"/>
  <c r="Q4425" i="2"/>
  <c r="P4425" i="2"/>
  <c r="O4425" i="2"/>
  <c r="N4425" i="2"/>
  <c r="M4425" i="2"/>
  <c r="L4425" i="2"/>
  <c r="K4425" i="2"/>
  <c r="J4425" i="2"/>
  <c r="I4425" i="2"/>
  <c r="H4425" i="2"/>
  <c r="G4425" i="2"/>
  <c r="F4425" i="2"/>
  <c r="E4425" i="2"/>
  <c r="D4425" i="2"/>
  <c r="C4425" i="2"/>
  <c r="B4425" i="2"/>
  <c r="A4425" i="2"/>
  <c r="T4424" i="2"/>
  <c r="S4424" i="2"/>
  <c r="R4424" i="2"/>
  <c r="Q4424" i="2"/>
  <c r="P4424" i="2"/>
  <c r="O4424" i="2"/>
  <c r="N4424" i="2"/>
  <c r="M4424" i="2"/>
  <c r="L4424" i="2"/>
  <c r="K4424" i="2"/>
  <c r="J4424" i="2"/>
  <c r="I4424" i="2"/>
  <c r="H4424" i="2"/>
  <c r="G4424" i="2"/>
  <c r="F4424" i="2"/>
  <c r="E4424" i="2"/>
  <c r="D4424" i="2"/>
  <c r="C4424" i="2"/>
  <c r="B4424" i="2"/>
  <c r="A4424" i="2"/>
  <c r="T4423" i="2"/>
  <c r="S4423" i="2"/>
  <c r="R4423" i="2"/>
  <c r="Q4423" i="2"/>
  <c r="P4423" i="2"/>
  <c r="O4423" i="2"/>
  <c r="N4423" i="2"/>
  <c r="M4423" i="2"/>
  <c r="L4423" i="2"/>
  <c r="K4423" i="2"/>
  <c r="J4423" i="2"/>
  <c r="I4423" i="2"/>
  <c r="H4423" i="2"/>
  <c r="G4423" i="2"/>
  <c r="F4423" i="2"/>
  <c r="E4423" i="2"/>
  <c r="D4423" i="2"/>
  <c r="C4423" i="2"/>
  <c r="B4423" i="2"/>
  <c r="A4423" i="2"/>
  <c r="T4422" i="2"/>
  <c r="S4422" i="2"/>
  <c r="R4422" i="2"/>
  <c r="Q4422" i="2"/>
  <c r="P4422" i="2"/>
  <c r="O4422" i="2"/>
  <c r="N4422" i="2"/>
  <c r="M4422" i="2"/>
  <c r="L4422" i="2"/>
  <c r="K4422" i="2"/>
  <c r="J4422" i="2"/>
  <c r="I4422" i="2"/>
  <c r="H4422" i="2"/>
  <c r="G4422" i="2"/>
  <c r="F4422" i="2"/>
  <c r="E4422" i="2"/>
  <c r="D4422" i="2"/>
  <c r="C4422" i="2"/>
  <c r="B4422" i="2"/>
  <c r="A4422" i="2"/>
  <c r="T4421" i="2"/>
  <c r="S4421" i="2"/>
  <c r="R4421" i="2"/>
  <c r="Q4421" i="2"/>
  <c r="P4421" i="2"/>
  <c r="O4421" i="2"/>
  <c r="N4421" i="2"/>
  <c r="M4421" i="2"/>
  <c r="L4421" i="2"/>
  <c r="K4421" i="2"/>
  <c r="J4421" i="2"/>
  <c r="I4421" i="2"/>
  <c r="H4421" i="2"/>
  <c r="G4421" i="2"/>
  <c r="F4421" i="2"/>
  <c r="E4421" i="2"/>
  <c r="D4421" i="2"/>
  <c r="C4421" i="2"/>
  <c r="B4421" i="2"/>
  <c r="A4421" i="2"/>
  <c r="T4420" i="2"/>
  <c r="S4420" i="2"/>
  <c r="R4420" i="2"/>
  <c r="Q4420" i="2"/>
  <c r="P4420" i="2"/>
  <c r="O4420" i="2"/>
  <c r="N4420" i="2"/>
  <c r="B4420" i="2" s="1"/>
  <c r="M4420" i="2"/>
  <c r="L4420" i="2"/>
  <c r="K4420" i="2"/>
  <c r="J4420" i="2"/>
  <c r="I4420" i="2"/>
  <c r="H4420" i="2"/>
  <c r="G4420" i="2"/>
  <c r="F4420" i="2"/>
  <c r="E4420" i="2"/>
  <c r="D4420" i="2"/>
  <c r="C4420" i="2"/>
  <c r="A4420" i="2"/>
  <c r="T4419" i="2"/>
  <c r="S4419" i="2"/>
  <c r="R4419" i="2"/>
  <c r="Q4419" i="2"/>
  <c r="P4419" i="2"/>
  <c r="O4419" i="2"/>
  <c r="N4419" i="2"/>
  <c r="M4419" i="2"/>
  <c r="L4419" i="2"/>
  <c r="K4419" i="2"/>
  <c r="J4419" i="2"/>
  <c r="I4419" i="2"/>
  <c r="H4419" i="2"/>
  <c r="G4419" i="2"/>
  <c r="F4419" i="2"/>
  <c r="E4419" i="2"/>
  <c r="D4419" i="2"/>
  <c r="C4419" i="2"/>
  <c r="B4419" i="2"/>
  <c r="A4419" i="2"/>
  <c r="T4418" i="2"/>
  <c r="S4418" i="2"/>
  <c r="R4418" i="2"/>
  <c r="Q4418" i="2"/>
  <c r="P4418" i="2"/>
  <c r="O4418" i="2"/>
  <c r="N4418" i="2"/>
  <c r="M4418" i="2"/>
  <c r="L4418" i="2"/>
  <c r="K4418" i="2"/>
  <c r="J4418" i="2"/>
  <c r="I4418" i="2"/>
  <c r="H4418" i="2"/>
  <c r="G4418" i="2"/>
  <c r="F4418" i="2"/>
  <c r="E4418" i="2"/>
  <c r="D4418" i="2"/>
  <c r="C4418" i="2"/>
  <c r="B4418" i="2"/>
  <c r="A4418" i="2"/>
  <c r="T4417" i="2"/>
  <c r="S4417" i="2"/>
  <c r="R4417" i="2"/>
  <c r="Q4417" i="2"/>
  <c r="P4417" i="2"/>
  <c r="O4417" i="2"/>
  <c r="N4417" i="2"/>
  <c r="M4417" i="2"/>
  <c r="L4417" i="2"/>
  <c r="K4417" i="2"/>
  <c r="J4417" i="2"/>
  <c r="I4417" i="2"/>
  <c r="H4417" i="2"/>
  <c r="G4417" i="2"/>
  <c r="F4417" i="2"/>
  <c r="E4417" i="2"/>
  <c r="D4417" i="2"/>
  <c r="C4417" i="2"/>
  <c r="B4417" i="2"/>
  <c r="A4417" i="2"/>
  <c r="T4416" i="2"/>
  <c r="S4416" i="2"/>
  <c r="R4416" i="2"/>
  <c r="Q4416" i="2"/>
  <c r="P4416" i="2"/>
  <c r="O4416" i="2"/>
  <c r="N4416" i="2"/>
  <c r="M4416" i="2"/>
  <c r="L4416" i="2"/>
  <c r="K4416" i="2"/>
  <c r="J4416" i="2"/>
  <c r="I4416" i="2"/>
  <c r="H4416" i="2"/>
  <c r="G4416" i="2"/>
  <c r="F4416" i="2"/>
  <c r="E4416" i="2"/>
  <c r="D4416" i="2"/>
  <c r="C4416" i="2"/>
  <c r="B4416" i="2"/>
  <c r="A4416" i="2"/>
  <c r="T4415" i="2"/>
  <c r="S4415" i="2"/>
  <c r="R4415" i="2"/>
  <c r="Q4415" i="2"/>
  <c r="P4415" i="2"/>
  <c r="O4415" i="2"/>
  <c r="N4415" i="2"/>
  <c r="M4415" i="2"/>
  <c r="L4415" i="2"/>
  <c r="K4415" i="2"/>
  <c r="J4415" i="2"/>
  <c r="I4415" i="2"/>
  <c r="H4415" i="2"/>
  <c r="G4415" i="2"/>
  <c r="F4415" i="2"/>
  <c r="E4415" i="2"/>
  <c r="D4415" i="2"/>
  <c r="C4415" i="2"/>
  <c r="B4415" i="2"/>
  <c r="A4415" i="2"/>
  <c r="T4414" i="2"/>
  <c r="S4414" i="2"/>
  <c r="R4414" i="2"/>
  <c r="Q4414" i="2"/>
  <c r="P4414" i="2"/>
  <c r="O4414" i="2"/>
  <c r="N4414" i="2"/>
  <c r="M4414" i="2"/>
  <c r="L4414" i="2"/>
  <c r="K4414" i="2"/>
  <c r="J4414" i="2"/>
  <c r="I4414" i="2"/>
  <c r="H4414" i="2"/>
  <c r="G4414" i="2"/>
  <c r="F4414" i="2"/>
  <c r="E4414" i="2"/>
  <c r="D4414" i="2"/>
  <c r="C4414" i="2"/>
  <c r="B4414" i="2"/>
  <c r="A4414" i="2"/>
  <c r="T4413" i="2"/>
  <c r="S4413" i="2"/>
  <c r="R4413" i="2"/>
  <c r="Q4413" i="2"/>
  <c r="P4413" i="2"/>
  <c r="O4413" i="2"/>
  <c r="N4413" i="2"/>
  <c r="M4413" i="2"/>
  <c r="L4413" i="2"/>
  <c r="K4413" i="2"/>
  <c r="J4413" i="2"/>
  <c r="I4413" i="2"/>
  <c r="H4413" i="2"/>
  <c r="G4413" i="2"/>
  <c r="F4413" i="2"/>
  <c r="E4413" i="2"/>
  <c r="D4413" i="2"/>
  <c r="C4413" i="2"/>
  <c r="B4413" i="2"/>
  <c r="A4413" i="2"/>
  <c r="T4412" i="2"/>
  <c r="S4412" i="2"/>
  <c r="R4412" i="2"/>
  <c r="Q4412" i="2"/>
  <c r="P4412" i="2"/>
  <c r="O4412" i="2"/>
  <c r="N4412" i="2"/>
  <c r="M4412" i="2"/>
  <c r="L4412" i="2"/>
  <c r="K4412" i="2"/>
  <c r="J4412" i="2"/>
  <c r="I4412" i="2"/>
  <c r="H4412" i="2"/>
  <c r="G4412" i="2"/>
  <c r="F4412" i="2"/>
  <c r="E4412" i="2"/>
  <c r="D4412" i="2"/>
  <c r="C4412" i="2"/>
  <c r="B4412" i="2"/>
  <c r="A4412" i="2"/>
  <c r="T4411" i="2"/>
  <c r="S4411" i="2"/>
  <c r="R4411" i="2"/>
  <c r="Q4411" i="2"/>
  <c r="P4411" i="2"/>
  <c r="O4411" i="2"/>
  <c r="N4411" i="2"/>
  <c r="M4411" i="2"/>
  <c r="L4411" i="2"/>
  <c r="K4411" i="2"/>
  <c r="J4411" i="2"/>
  <c r="I4411" i="2"/>
  <c r="H4411" i="2"/>
  <c r="G4411" i="2"/>
  <c r="F4411" i="2"/>
  <c r="E4411" i="2"/>
  <c r="D4411" i="2"/>
  <c r="C4411" i="2"/>
  <c r="B4411" i="2"/>
  <c r="A4411" i="2"/>
  <c r="T4410" i="2"/>
  <c r="S4410" i="2"/>
  <c r="R4410" i="2"/>
  <c r="Q4410" i="2"/>
  <c r="P4410" i="2"/>
  <c r="O4410" i="2"/>
  <c r="N4410" i="2"/>
  <c r="M4410" i="2"/>
  <c r="L4410" i="2"/>
  <c r="K4410" i="2"/>
  <c r="J4410" i="2"/>
  <c r="I4410" i="2"/>
  <c r="H4410" i="2"/>
  <c r="G4410" i="2"/>
  <c r="F4410" i="2"/>
  <c r="E4410" i="2"/>
  <c r="D4410" i="2"/>
  <c r="C4410" i="2"/>
  <c r="B4410" i="2"/>
  <c r="A4410" i="2"/>
  <c r="T4409" i="2"/>
  <c r="S4409" i="2"/>
  <c r="R4409" i="2"/>
  <c r="Q4409" i="2"/>
  <c r="P4409" i="2"/>
  <c r="O4409" i="2"/>
  <c r="N4409" i="2"/>
  <c r="M4409" i="2"/>
  <c r="L4409" i="2"/>
  <c r="K4409" i="2"/>
  <c r="J4409" i="2"/>
  <c r="I4409" i="2"/>
  <c r="H4409" i="2"/>
  <c r="G4409" i="2"/>
  <c r="F4409" i="2"/>
  <c r="E4409" i="2"/>
  <c r="D4409" i="2"/>
  <c r="C4409" i="2"/>
  <c r="B4409" i="2"/>
  <c r="A4409" i="2"/>
  <c r="T4408" i="2"/>
  <c r="S4408" i="2"/>
  <c r="R4408" i="2"/>
  <c r="Q4408" i="2"/>
  <c r="P4408" i="2"/>
  <c r="O4408" i="2"/>
  <c r="N4408" i="2"/>
  <c r="M4408" i="2"/>
  <c r="L4408" i="2"/>
  <c r="K4408" i="2"/>
  <c r="J4408" i="2"/>
  <c r="I4408" i="2"/>
  <c r="H4408" i="2"/>
  <c r="G4408" i="2"/>
  <c r="F4408" i="2"/>
  <c r="E4408" i="2"/>
  <c r="D4408" i="2"/>
  <c r="C4408" i="2"/>
  <c r="B4408" i="2"/>
  <c r="A4408" i="2"/>
  <c r="T4407" i="2"/>
  <c r="S4407" i="2"/>
  <c r="R4407" i="2"/>
  <c r="Q4407" i="2"/>
  <c r="P4407" i="2"/>
  <c r="O4407" i="2"/>
  <c r="N4407" i="2"/>
  <c r="M4407" i="2"/>
  <c r="L4407" i="2"/>
  <c r="K4407" i="2"/>
  <c r="J4407" i="2"/>
  <c r="I4407" i="2"/>
  <c r="H4407" i="2"/>
  <c r="G4407" i="2"/>
  <c r="F4407" i="2"/>
  <c r="E4407" i="2"/>
  <c r="D4407" i="2"/>
  <c r="C4407" i="2"/>
  <c r="B4407" i="2"/>
  <c r="A4407" i="2"/>
  <c r="T4406" i="2"/>
  <c r="S4406" i="2"/>
  <c r="R4406" i="2"/>
  <c r="Q4406" i="2"/>
  <c r="P4406" i="2"/>
  <c r="O4406" i="2"/>
  <c r="N4406" i="2"/>
  <c r="M4406" i="2"/>
  <c r="L4406" i="2"/>
  <c r="K4406" i="2"/>
  <c r="J4406" i="2"/>
  <c r="I4406" i="2"/>
  <c r="H4406" i="2"/>
  <c r="G4406" i="2"/>
  <c r="F4406" i="2"/>
  <c r="E4406" i="2"/>
  <c r="D4406" i="2"/>
  <c r="C4406" i="2"/>
  <c r="B4406" i="2"/>
  <c r="A4406" i="2"/>
  <c r="T4405" i="2"/>
  <c r="S4405" i="2"/>
  <c r="R4405" i="2"/>
  <c r="Q4405" i="2"/>
  <c r="P4405" i="2"/>
  <c r="O4405" i="2"/>
  <c r="N4405" i="2"/>
  <c r="M4405" i="2"/>
  <c r="L4405" i="2"/>
  <c r="K4405" i="2"/>
  <c r="J4405" i="2"/>
  <c r="I4405" i="2"/>
  <c r="H4405" i="2"/>
  <c r="G4405" i="2"/>
  <c r="F4405" i="2"/>
  <c r="E4405" i="2"/>
  <c r="D4405" i="2"/>
  <c r="C4405" i="2"/>
  <c r="B4405" i="2"/>
  <c r="A4405" i="2"/>
  <c r="T4404" i="2"/>
  <c r="S4404" i="2"/>
  <c r="R4404" i="2"/>
  <c r="Q4404" i="2"/>
  <c r="P4404" i="2"/>
  <c r="O4404" i="2"/>
  <c r="N4404" i="2"/>
  <c r="M4404" i="2"/>
  <c r="L4404" i="2"/>
  <c r="K4404" i="2"/>
  <c r="J4404" i="2"/>
  <c r="I4404" i="2"/>
  <c r="H4404" i="2"/>
  <c r="G4404" i="2"/>
  <c r="F4404" i="2"/>
  <c r="E4404" i="2"/>
  <c r="D4404" i="2"/>
  <c r="C4404" i="2"/>
  <c r="B4404" i="2"/>
  <c r="A4404" i="2"/>
  <c r="T4403" i="2"/>
  <c r="S4403" i="2"/>
  <c r="R4403" i="2"/>
  <c r="Q4403" i="2"/>
  <c r="P4403" i="2"/>
  <c r="O4403" i="2"/>
  <c r="N4403" i="2"/>
  <c r="M4403" i="2"/>
  <c r="L4403" i="2"/>
  <c r="K4403" i="2"/>
  <c r="J4403" i="2"/>
  <c r="I4403" i="2"/>
  <c r="H4403" i="2"/>
  <c r="G4403" i="2"/>
  <c r="F4403" i="2"/>
  <c r="E4403" i="2"/>
  <c r="D4403" i="2"/>
  <c r="C4403" i="2"/>
  <c r="B4403" i="2"/>
  <c r="A4403" i="2"/>
  <c r="T4402" i="2"/>
  <c r="S4402" i="2"/>
  <c r="R4402" i="2"/>
  <c r="Q4402" i="2"/>
  <c r="P4402" i="2"/>
  <c r="O4402" i="2"/>
  <c r="N4402" i="2"/>
  <c r="M4402" i="2"/>
  <c r="L4402" i="2"/>
  <c r="K4402" i="2"/>
  <c r="J4402" i="2"/>
  <c r="I4402" i="2"/>
  <c r="H4402" i="2"/>
  <c r="G4402" i="2"/>
  <c r="F4402" i="2"/>
  <c r="E4402" i="2"/>
  <c r="D4402" i="2"/>
  <c r="C4402" i="2"/>
  <c r="B4402" i="2"/>
  <c r="A4402" i="2"/>
  <c r="T4401" i="2"/>
  <c r="S4401" i="2"/>
  <c r="R4401" i="2"/>
  <c r="Q4401" i="2"/>
  <c r="P4401" i="2"/>
  <c r="O4401" i="2"/>
  <c r="N4401" i="2"/>
  <c r="M4401" i="2"/>
  <c r="L4401" i="2"/>
  <c r="K4401" i="2"/>
  <c r="J4401" i="2"/>
  <c r="I4401" i="2"/>
  <c r="H4401" i="2"/>
  <c r="G4401" i="2"/>
  <c r="F4401" i="2"/>
  <c r="E4401" i="2"/>
  <c r="D4401" i="2"/>
  <c r="C4401" i="2"/>
  <c r="B4401" i="2"/>
  <c r="A4401" i="2"/>
  <c r="T4400" i="2"/>
  <c r="S4400" i="2"/>
  <c r="R4400" i="2"/>
  <c r="Q4400" i="2"/>
  <c r="P4400" i="2"/>
  <c r="O4400" i="2"/>
  <c r="N4400" i="2"/>
  <c r="M4400" i="2"/>
  <c r="L4400" i="2"/>
  <c r="K4400" i="2"/>
  <c r="J4400" i="2"/>
  <c r="I4400" i="2"/>
  <c r="H4400" i="2"/>
  <c r="G4400" i="2"/>
  <c r="F4400" i="2"/>
  <c r="E4400" i="2"/>
  <c r="D4400" i="2"/>
  <c r="C4400" i="2"/>
  <c r="B4400" i="2"/>
  <c r="A4400" i="2"/>
  <c r="T4399" i="2"/>
  <c r="S4399" i="2"/>
  <c r="R4399" i="2"/>
  <c r="Q4399" i="2"/>
  <c r="P4399" i="2"/>
  <c r="O4399" i="2"/>
  <c r="N4399" i="2"/>
  <c r="M4399" i="2"/>
  <c r="L4399" i="2"/>
  <c r="K4399" i="2"/>
  <c r="J4399" i="2"/>
  <c r="I4399" i="2"/>
  <c r="H4399" i="2"/>
  <c r="G4399" i="2"/>
  <c r="F4399" i="2"/>
  <c r="E4399" i="2"/>
  <c r="D4399" i="2"/>
  <c r="C4399" i="2"/>
  <c r="B4399" i="2"/>
  <c r="A4399" i="2"/>
  <c r="T4398" i="2"/>
  <c r="S4398" i="2"/>
  <c r="R4398" i="2"/>
  <c r="Q4398" i="2"/>
  <c r="P4398" i="2"/>
  <c r="O4398" i="2"/>
  <c r="N4398" i="2"/>
  <c r="M4398" i="2"/>
  <c r="L4398" i="2"/>
  <c r="K4398" i="2"/>
  <c r="J4398" i="2"/>
  <c r="I4398" i="2"/>
  <c r="H4398" i="2"/>
  <c r="G4398" i="2"/>
  <c r="F4398" i="2"/>
  <c r="E4398" i="2"/>
  <c r="D4398" i="2"/>
  <c r="C4398" i="2"/>
  <c r="B4398" i="2"/>
  <c r="A4398" i="2"/>
  <c r="T4397" i="2"/>
  <c r="S4397" i="2"/>
  <c r="R4397" i="2"/>
  <c r="Q4397" i="2"/>
  <c r="P4397" i="2"/>
  <c r="O4397" i="2"/>
  <c r="N4397" i="2"/>
  <c r="M4397" i="2"/>
  <c r="L4397" i="2"/>
  <c r="K4397" i="2"/>
  <c r="J4397" i="2"/>
  <c r="I4397" i="2"/>
  <c r="H4397" i="2"/>
  <c r="G4397" i="2"/>
  <c r="F4397" i="2"/>
  <c r="E4397" i="2"/>
  <c r="D4397" i="2"/>
  <c r="C4397" i="2"/>
  <c r="B4397" i="2"/>
  <c r="A4397" i="2"/>
  <c r="T4396" i="2"/>
  <c r="S4396" i="2"/>
  <c r="R4396" i="2"/>
  <c r="Q4396" i="2"/>
  <c r="P4396" i="2"/>
  <c r="O4396" i="2"/>
  <c r="N4396" i="2"/>
  <c r="M4396" i="2"/>
  <c r="L4396" i="2"/>
  <c r="K4396" i="2"/>
  <c r="J4396" i="2"/>
  <c r="I4396" i="2"/>
  <c r="H4396" i="2"/>
  <c r="G4396" i="2"/>
  <c r="F4396" i="2"/>
  <c r="E4396" i="2"/>
  <c r="D4396" i="2"/>
  <c r="C4396" i="2"/>
  <c r="B4396" i="2"/>
  <c r="A4396" i="2"/>
  <c r="T4395" i="2"/>
  <c r="S4395" i="2"/>
  <c r="R4395" i="2"/>
  <c r="Q4395" i="2"/>
  <c r="P4395" i="2"/>
  <c r="O4395" i="2"/>
  <c r="N4395" i="2"/>
  <c r="M4395" i="2"/>
  <c r="L4395" i="2"/>
  <c r="K4395" i="2"/>
  <c r="J4395" i="2"/>
  <c r="I4395" i="2"/>
  <c r="H4395" i="2"/>
  <c r="G4395" i="2"/>
  <c r="F4395" i="2"/>
  <c r="E4395" i="2"/>
  <c r="D4395" i="2"/>
  <c r="C4395" i="2"/>
  <c r="B4395" i="2"/>
  <c r="A4395" i="2"/>
  <c r="T4394" i="2"/>
  <c r="S4394" i="2"/>
  <c r="R4394" i="2"/>
  <c r="Q4394" i="2"/>
  <c r="P4394" i="2"/>
  <c r="O4394" i="2"/>
  <c r="N4394" i="2"/>
  <c r="M4394" i="2"/>
  <c r="L4394" i="2"/>
  <c r="K4394" i="2"/>
  <c r="J4394" i="2"/>
  <c r="I4394" i="2"/>
  <c r="H4394" i="2"/>
  <c r="G4394" i="2"/>
  <c r="F4394" i="2"/>
  <c r="E4394" i="2"/>
  <c r="D4394" i="2"/>
  <c r="C4394" i="2"/>
  <c r="B4394" i="2"/>
  <c r="A4394" i="2"/>
  <c r="T4393" i="2"/>
  <c r="S4393" i="2"/>
  <c r="R4393" i="2"/>
  <c r="Q4393" i="2"/>
  <c r="P4393" i="2"/>
  <c r="O4393" i="2"/>
  <c r="N4393" i="2"/>
  <c r="M4393" i="2"/>
  <c r="L4393" i="2"/>
  <c r="K4393" i="2"/>
  <c r="J4393" i="2"/>
  <c r="I4393" i="2"/>
  <c r="H4393" i="2"/>
  <c r="G4393" i="2"/>
  <c r="F4393" i="2"/>
  <c r="E4393" i="2"/>
  <c r="D4393" i="2"/>
  <c r="C4393" i="2"/>
  <c r="B4393" i="2"/>
  <c r="A4393" i="2"/>
  <c r="T4392" i="2"/>
  <c r="S4392" i="2"/>
  <c r="R4392" i="2"/>
  <c r="Q4392" i="2"/>
  <c r="P4392" i="2"/>
  <c r="O4392" i="2"/>
  <c r="N4392" i="2"/>
  <c r="M4392" i="2"/>
  <c r="L4392" i="2"/>
  <c r="K4392" i="2"/>
  <c r="J4392" i="2"/>
  <c r="I4392" i="2"/>
  <c r="H4392" i="2"/>
  <c r="G4392" i="2"/>
  <c r="F4392" i="2"/>
  <c r="E4392" i="2"/>
  <c r="D4392" i="2"/>
  <c r="C4392" i="2"/>
  <c r="B4392" i="2"/>
  <c r="A4392" i="2"/>
  <c r="T4391" i="2"/>
  <c r="S4391" i="2"/>
  <c r="R4391" i="2"/>
  <c r="Q4391" i="2"/>
  <c r="P4391" i="2"/>
  <c r="O4391" i="2"/>
  <c r="N4391" i="2"/>
  <c r="M4391" i="2"/>
  <c r="L4391" i="2"/>
  <c r="K4391" i="2"/>
  <c r="J4391" i="2"/>
  <c r="I4391" i="2"/>
  <c r="H4391" i="2"/>
  <c r="G4391" i="2"/>
  <c r="F4391" i="2"/>
  <c r="E4391" i="2"/>
  <c r="D4391" i="2"/>
  <c r="C4391" i="2"/>
  <c r="B4391" i="2"/>
  <c r="A4391" i="2"/>
  <c r="T4390" i="2"/>
  <c r="S4390" i="2"/>
  <c r="R4390" i="2"/>
  <c r="Q4390" i="2"/>
  <c r="P4390" i="2"/>
  <c r="O4390" i="2"/>
  <c r="N4390" i="2"/>
  <c r="M4390" i="2"/>
  <c r="L4390" i="2"/>
  <c r="K4390" i="2"/>
  <c r="J4390" i="2"/>
  <c r="I4390" i="2"/>
  <c r="H4390" i="2"/>
  <c r="G4390" i="2"/>
  <c r="F4390" i="2"/>
  <c r="E4390" i="2"/>
  <c r="D4390" i="2"/>
  <c r="C4390" i="2"/>
  <c r="B4390" i="2"/>
  <c r="A4390" i="2"/>
  <c r="T4389" i="2"/>
  <c r="S4389" i="2"/>
  <c r="R4389" i="2"/>
  <c r="Q4389" i="2"/>
  <c r="P4389" i="2"/>
  <c r="O4389" i="2"/>
  <c r="N4389" i="2"/>
  <c r="M4389" i="2"/>
  <c r="L4389" i="2"/>
  <c r="K4389" i="2"/>
  <c r="J4389" i="2"/>
  <c r="I4389" i="2"/>
  <c r="H4389" i="2"/>
  <c r="G4389" i="2"/>
  <c r="F4389" i="2"/>
  <c r="E4389" i="2"/>
  <c r="D4389" i="2"/>
  <c r="C4389" i="2"/>
  <c r="B4389" i="2"/>
  <c r="A4389" i="2"/>
  <c r="T4388" i="2"/>
  <c r="S4388" i="2"/>
  <c r="R4388" i="2"/>
  <c r="Q4388" i="2"/>
  <c r="P4388" i="2"/>
  <c r="O4388" i="2"/>
  <c r="N4388" i="2"/>
  <c r="M4388" i="2"/>
  <c r="L4388" i="2"/>
  <c r="K4388" i="2"/>
  <c r="J4388" i="2"/>
  <c r="I4388" i="2"/>
  <c r="H4388" i="2"/>
  <c r="G4388" i="2"/>
  <c r="F4388" i="2"/>
  <c r="E4388" i="2"/>
  <c r="D4388" i="2"/>
  <c r="C4388" i="2"/>
  <c r="B4388" i="2"/>
  <c r="A4388" i="2"/>
  <c r="T4387" i="2"/>
  <c r="S4387" i="2"/>
  <c r="R4387" i="2"/>
  <c r="Q4387" i="2"/>
  <c r="P4387" i="2"/>
  <c r="O4387" i="2"/>
  <c r="N4387" i="2"/>
  <c r="M4387" i="2"/>
  <c r="L4387" i="2"/>
  <c r="K4387" i="2"/>
  <c r="J4387" i="2"/>
  <c r="I4387" i="2"/>
  <c r="H4387" i="2"/>
  <c r="G4387" i="2"/>
  <c r="F4387" i="2"/>
  <c r="E4387" i="2"/>
  <c r="D4387" i="2"/>
  <c r="C4387" i="2"/>
  <c r="B4387" i="2"/>
  <c r="A4387" i="2"/>
  <c r="T4386" i="2"/>
  <c r="S4386" i="2"/>
  <c r="R4386" i="2"/>
  <c r="Q4386" i="2"/>
  <c r="P4386" i="2"/>
  <c r="O4386" i="2"/>
  <c r="N4386" i="2"/>
  <c r="M4386" i="2"/>
  <c r="L4386" i="2"/>
  <c r="K4386" i="2"/>
  <c r="J4386" i="2"/>
  <c r="I4386" i="2"/>
  <c r="H4386" i="2"/>
  <c r="G4386" i="2"/>
  <c r="F4386" i="2"/>
  <c r="E4386" i="2"/>
  <c r="D4386" i="2"/>
  <c r="C4386" i="2"/>
  <c r="B4386" i="2"/>
  <c r="A4386" i="2"/>
  <c r="T4385" i="2"/>
  <c r="S4385" i="2"/>
  <c r="R4385" i="2"/>
  <c r="Q4385" i="2"/>
  <c r="P4385" i="2"/>
  <c r="O4385" i="2"/>
  <c r="N4385" i="2"/>
  <c r="M4385" i="2"/>
  <c r="L4385" i="2"/>
  <c r="K4385" i="2"/>
  <c r="J4385" i="2"/>
  <c r="I4385" i="2"/>
  <c r="H4385" i="2"/>
  <c r="G4385" i="2"/>
  <c r="F4385" i="2"/>
  <c r="E4385" i="2"/>
  <c r="D4385" i="2"/>
  <c r="C4385" i="2"/>
  <c r="B4385" i="2"/>
  <c r="A4385" i="2"/>
  <c r="T4384" i="2"/>
  <c r="S4384" i="2"/>
  <c r="R4384" i="2"/>
  <c r="Q4384" i="2"/>
  <c r="P4384" i="2"/>
  <c r="O4384" i="2"/>
  <c r="N4384" i="2"/>
  <c r="M4384" i="2"/>
  <c r="L4384" i="2"/>
  <c r="K4384" i="2"/>
  <c r="J4384" i="2"/>
  <c r="I4384" i="2"/>
  <c r="H4384" i="2"/>
  <c r="G4384" i="2"/>
  <c r="F4384" i="2"/>
  <c r="E4384" i="2"/>
  <c r="D4384" i="2"/>
  <c r="C4384" i="2"/>
  <c r="B4384" i="2"/>
  <c r="A4384" i="2"/>
  <c r="T4383" i="2"/>
  <c r="S4383" i="2"/>
  <c r="R4383" i="2"/>
  <c r="Q4383" i="2"/>
  <c r="P4383" i="2"/>
  <c r="O4383" i="2"/>
  <c r="N4383" i="2"/>
  <c r="M4383" i="2"/>
  <c r="L4383" i="2"/>
  <c r="K4383" i="2"/>
  <c r="J4383" i="2"/>
  <c r="I4383" i="2"/>
  <c r="H4383" i="2"/>
  <c r="G4383" i="2"/>
  <c r="F4383" i="2"/>
  <c r="E4383" i="2"/>
  <c r="D4383" i="2"/>
  <c r="C4383" i="2"/>
  <c r="B4383" i="2"/>
  <c r="A4383" i="2"/>
  <c r="T4382" i="2"/>
  <c r="S4382" i="2"/>
  <c r="R4382" i="2"/>
  <c r="Q4382" i="2"/>
  <c r="P4382" i="2"/>
  <c r="O4382" i="2"/>
  <c r="N4382" i="2"/>
  <c r="M4382" i="2"/>
  <c r="L4382" i="2"/>
  <c r="K4382" i="2"/>
  <c r="J4382" i="2"/>
  <c r="I4382" i="2"/>
  <c r="H4382" i="2"/>
  <c r="G4382" i="2"/>
  <c r="F4382" i="2"/>
  <c r="E4382" i="2"/>
  <c r="D4382" i="2"/>
  <c r="C4382" i="2"/>
  <c r="B4382" i="2"/>
  <c r="A4382" i="2"/>
  <c r="T4381" i="2"/>
  <c r="S4381" i="2"/>
  <c r="R4381" i="2"/>
  <c r="Q4381" i="2"/>
  <c r="P4381" i="2"/>
  <c r="O4381" i="2"/>
  <c r="N4381" i="2"/>
  <c r="M4381" i="2"/>
  <c r="L4381" i="2"/>
  <c r="K4381" i="2"/>
  <c r="J4381" i="2"/>
  <c r="I4381" i="2"/>
  <c r="H4381" i="2"/>
  <c r="G4381" i="2"/>
  <c r="F4381" i="2"/>
  <c r="E4381" i="2"/>
  <c r="D4381" i="2"/>
  <c r="C4381" i="2"/>
  <c r="B4381" i="2"/>
  <c r="A4381" i="2"/>
  <c r="T4380" i="2"/>
  <c r="S4380" i="2"/>
  <c r="R4380" i="2"/>
  <c r="Q4380" i="2"/>
  <c r="P4380" i="2"/>
  <c r="O4380" i="2"/>
  <c r="N4380" i="2"/>
  <c r="M4380" i="2"/>
  <c r="L4380" i="2"/>
  <c r="K4380" i="2"/>
  <c r="J4380" i="2"/>
  <c r="I4380" i="2"/>
  <c r="H4380" i="2"/>
  <c r="G4380" i="2"/>
  <c r="F4380" i="2"/>
  <c r="E4380" i="2"/>
  <c r="D4380" i="2"/>
  <c r="C4380" i="2"/>
  <c r="B4380" i="2"/>
  <c r="A4380" i="2"/>
  <c r="T4379" i="2"/>
  <c r="S4379" i="2"/>
  <c r="R4379" i="2"/>
  <c r="Q4379" i="2"/>
  <c r="P4379" i="2"/>
  <c r="O4379" i="2"/>
  <c r="N4379" i="2"/>
  <c r="M4379" i="2"/>
  <c r="L4379" i="2"/>
  <c r="K4379" i="2"/>
  <c r="J4379" i="2"/>
  <c r="I4379" i="2"/>
  <c r="H4379" i="2"/>
  <c r="G4379" i="2"/>
  <c r="F4379" i="2"/>
  <c r="E4379" i="2"/>
  <c r="D4379" i="2"/>
  <c r="C4379" i="2"/>
  <c r="B4379" i="2"/>
  <c r="A4379" i="2"/>
  <c r="T4378" i="2"/>
  <c r="S4378" i="2"/>
  <c r="R4378" i="2"/>
  <c r="Q4378" i="2"/>
  <c r="P4378" i="2"/>
  <c r="O4378" i="2"/>
  <c r="N4378" i="2"/>
  <c r="M4378" i="2"/>
  <c r="L4378" i="2"/>
  <c r="K4378" i="2"/>
  <c r="J4378" i="2"/>
  <c r="I4378" i="2"/>
  <c r="H4378" i="2"/>
  <c r="G4378" i="2"/>
  <c r="F4378" i="2"/>
  <c r="E4378" i="2"/>
  <c r="D4378" i="2"/>
  <c r="C4378" i="2"/>
  <c r="B4378" i="2"/>
  <c r="A4378" i="2"/>
  <c r="T4377" i="2"/>
  <c r="S4377" i="2"/>
  <c r="R4377" i="2"/>
  <c r="Q4377" i="2"/>
  <c r="P4377" i="2"/>
  <c r="O4377" i="2"/>
  <c r="N4377" i="2"/>
  <c r="M4377" i="2"/>
  <c r="L4377" i="2"/>
  <c r="K4377" i="2"/>
  <c r="J4377" i="2"/>
  <c r="I4377" i="2"/>
  <c r="H4377" i="2"/>
  <c r="G4377" i="2"/>
  <c r="F4377" i="2"/>
  <c r="E4377" i="2"/>
  <c r="D4377" i="2"/>
  <c r="C4377" i="2"/>
  <c r="B4377" i="2"/>
  <c r="A4377" i="2"/>
  <c r="T4376" i="2"/>
  <c r="S4376" i="2"/>
  <c r="R4376" i="2"/>
  <c r="Q4376" i="2"/>
  <c r="P4376" i="2"/>
  <c r="O4376" i="2"/>
  <c r="N4376" i="2"/>
  <c r="M4376" i="2"/>
  <c r="L4376" i="2"/>
  <c r="K4376" i="2"/>
  <c r="J4376" i="2"/>
  <c r="I4376" i="2"/>
  <c r="H4376" i="2"/>
  <c r="G4376" i="2"/>
  <c r="F4376" i="2"/>
  <c r="E4376" i="2"/>
  <c r="D4376" i="2"/>
  <c r="C4376" i="2"/>
  <c r="B4376" i="2"/>
  <c r="A4376" i="2"/>
  <c r="T4375" i="2"/>
  <c r="S4375" i="2"/>
  <c r="R4375" i="2"/>
  <c r="Q4375" i="2"/>
  <c r="P4375" i="2"/>
  <c r="O4375" i="2"/>
  <c r="N4375" i="2"/>
  <c r="M4375" i="2"/>
  <c r="L4375" i="2"/>
  <c r="K4375" i="2"/>
  <c r="J4375" i="2"/>
  <c r="I4375" i="2"/>
  <c r="H4375" i="2"/>
  <c r="G4375" i="2"/>
  <c r="F4375" i="2"/>
  <c r="E4375" i="2"/>
  <c r="D4375" i="2"/>
  <c r="C4375" i="2"/>
  <c r="B4375" i="2"/>
  <c r="A4375" i="2"/>
  <c r="T4374" i="2"/>
  <c r="S4374" i="2"/>
  <c r="R4374" i="2"/>
  <c r="Q4374" i="2"/>
  <c r="P4374" i="2"/>
  <c r="O4374" i="2"/>
  <c r="N4374" i="2"/>
  <c r="M4374" i="2"/>
  <c r="L4374" i="2"/>
  <c r="K4374" i="2"/>
  <c r="J4374" i="2"/>
  <c r="I4374" i="2"/>
  <c r="H4374" i="2"/>
  <c r="G4374" i="2"/>
  <c r="F4374" i="2"/>
  <c r="E4374" i="2"/>
  <c r="D4374" i="2"/>
  <c r="C4374" i="2"/>
  <c r="B4374" i="2"/>
  <c r="A4374" i="2"/>
  <c r="T4373" i="2"/>
  <c r="S4373" i="2"/>
  <c r="R4373" i="2"/>
  <c r="Q4373" i="2"/>
  <c r="P4373" i="2"/>
  <c r="O4373" i="2"/>
  <c r="N4373" i="2"/>
  <c r="M4373" i="2"/>
  <c r="L4373" i="2"/>
  <c r="K4373" i="2"/>
  <c r="J4373" i="2"/>
  <c r="I4373" i="2"/>
  <c r="H4373" i="2"/>
  <c r="G4373" i="2"/>
  <c r="F4373" i="2"/>
  <c r="E4373" i="2"/>
  <c r="D4373" i="2"/>
  <c r="C4373" i="2"/>
  <c r="B4373" i="2"/>
  <c r="A4373" i="2"/>
  <c r="T4372" i="2"/>
  <c r="S4372" i="2"/>
  <c r="R4372" i="2"/>
  <c r="Q4372" i="2"/>
  <c r="P4372" i="2"/>
  <c r="O4372" i="2"/>
  <c r="N4372" i="2"/>
  <c r="M4372" i="2"/>
  <c r="L4372" i="2"/>
  <c r="K4372" i="2"/>
  <c r="J4372" i="2"/>
  <c r="I4372" i="2"/>
  <c r="H4372" i="2"/>
  <c r="G4372" i="2"/>
  <c r="F4372" i="2"/>
  <c r="E4372" i="2"/>
  <c r="D4372" i="2"/>
  <c r="C4372" i="2"/>
  <c r="B4372" i="2"/>
  <c r="A4372" i="2"/>
  <c r="T4371" i="2"/>
  <c r="S4371" i="2"/>
  <c r="R4371" i="2"/>
  <c r="Q4371" i="2"/>
  <c r="P4371" i="2"/>
  <c r="O4371" i="2"/>
  <c r="N4371" i="2"/>
  <c r="M4371" i="2"/>
  <c r="L4371" i="2"/>
  <c r="K4371" i="2"/>
  <c r="J4371" i="2"/>
  <c r="I4371" i="2"/>
  <c r="H4371" i="2"/>
  <c r="G4371" i="2"/>
  <c r="F4371" i="2"/>
  <c r="E4371" i="2"/>
  <c r="D4371" i="2"/>
  <c r="C4371" i="2"/>
  <c r="B4371" i="2"/>
  <c r="A4371" i="2"/>
  <c r="T4370" i="2"/>
  <c r="S4370" i="2"/>
  <c r="R4370" i="2"/>
  <c r="Q4370" i="2"/>
  <c r="P4370" i="2"/>
  <c r="O4370" i="2"/>
  <c r="N4370" i="2"/>
  <c r="M4370" i="2"/>
  <c r="L4370" i="2"/>
  <c r="K4370" i="2"/>
  <c r="J4370" i="2"/>
  <c r="I4370" i="2"/>
  <c r="H4370" i="2"/>
  <c r="G4370" i="2"/>
  <c r="F4370" i="2"/>
  <c r="E4370" i="2"/>
  <c r="D4370" i="2"/>
  <c r="C4370" i="2"/>
  <c r="B4370" i="2"/>
  <c r="A4370" i="2"/>
  <c r="T4369" i="2"/>
  <c r="S4369" i="2"/>
  <c r="R4369" i="2"/>
  <c r="Q4369" i="2"/>
  <c r="P4369" i="2"/>
  <c r="O4369" i="2"/>
  <c r="N4369" i="2"/>
  <c r="M4369" i="2"/>
  <c r="L4369" i="2"/>
  <c r="K4369" i="2"/>
  <c r="J4369" i="2"/>
  <c r="I4369" i="2"/>
  <c r="H4369" i="2"/>
  <c r="G4369" i="2"/>
  <c r="F4369" i="2"/>
  <c r="E4369" i="2"/>
  <c r="D4369" i="2"/>
  <c r="C4369" i="2"/>
  <c r="B4369" i="2"/>
  <c r="A4369" i="2"/>
  <c r="T4368" i="2"/>
  <c r="S4368" i="2"/>
  <c r="R4368" i="2"/>
  <c r="Q4368" i="2"/>
  <c r="P4368" i="2"/>
  <c r="O4368" i="2"/>
  <c r="N4368" i="2"/>
  <c r="M4368" i="2"/>
  <c r="L4368" i="2"/>
  <c r="K4368" i="2"/>
  <c r="J4368" i="2"/>
  <c r="I4368" i="2"/>
  <c r="H4368" i="2"/>
  <c r="G4368" i="2"/>
  <c r="F4368" i="2"/>
  <c r="E4368" i="2"/>
  <c r="D4368" i="2"/>
  <c r="C4368" i="2"/>
  <c r="B4368" i="2"/>
  <c r="A4368" i="2"/>
  <c r="T4367" i="2"/>
  <c r="S4367" i="2"/>
  <c r="R4367" i="2"/>
  <c r="Q4367" i="2"/>
  <c r="P4367" i="2"/>
  <c r="O4367" i="2"/>
  <c r="N4367" i="2"/>
  <c r="M4367" i="2"/>
  <c r="L4367" i="2"/>
  <c r="K4367" i="2"/>
  <c r="J4367" i="2"/>
  <c r="I4367" i="2"/>
  <c r="H4367" i="2"/>
  <c r="G4367" i="2"/>
  <c r="F4367" i="2"/>
  <c r="E4367" i="2"/>
  <c r="D4367" i="2"/>
  <c r="C4367" i="2"/>
  <c r="B4367" i="2"/>
  <c r="A4367" i="2"/>
  <c r="T4366" i="2"/>
  <c r="S4366" i="2"/>
  <c r="R4366" i="2"/>
  <c r="Q4366" i="2"/>
  <c r="P4366" i="2"/>
  <c r="O4366" i="2"/>
  <c r="N4366" i="2"/>
  <c r="M4366" i="2"/>
  <c r="L4366" i="2"/>
  <c r="K4366" i="2"/>
  <c r="J4366" i="2"/>
  <c r="I4366" i="2"/>
  <c r="H4366" i="2"/>
  <c r="G4366" i="2"/>
  <c r="F4366" i="2"/>
  <c r="E4366" i="2"/>
  <c r="D4366" i="2"/>
  <c r="C4366" i="2"/>
  <c r="B4366" i="2"/>
  <c r="A4366" i="2"/>
  <c r="T4365" i="2"/>
  <c r="S4365" i="2"/>
  <c r="R4365" i="2"/>
  <c r="Q4365" i="2"/>
  <c r="P4365" i="2"/>
  <c r="O4365" i="2"/>
  <c r="N4365" i="2"/>
  <c r="M4365" i="2"/>
  <c r="L4365" i="2"/>
  <c r="K4365" i="2"/>
  <c r="J4365" i="2"/>
  <c r="I4365" i="2"/>
  <c r="H4365" i="2"/>
  <c r="G4365" i="2"/>
  <c r="F4365" i="2"/>
  <c r="E4365" i="2"/>
  <c r="D4365" i="2"/>
  <c r="C4365" i="2"/>
  <c r="B4365" i="2"/>
  <c r="A4365" i="2"/>
  <c r="T4364" i="2"/>
  <c r="S4364" i="2"/>
  <c r="R4364" i="2"/>
  <c r="Q4364" i="2"/>
  <c r="P4364" i="2"/>
  <c r="O4364" i="2"/>
  <c r="N4364" i="2"/>
  <c r="M4364" i="2"/>
  <c r="L4364" i="2"/>
  <c r="K4364" i="2"/>
  <c r="J4364" i="2"/>
  <c r="I4364" i="2"/>
  <c r="H4364" i="2"/>
  <c r="G4364" i="2"/>
  <c r="F4364" i="2"/>
  <c r="E4364" i="2"/>
  <c r="D4364" i="2"/>
  <c r="C4364" i="2"/>
  <c r="B4364" i="2"/>
  <c r="A4364" i="2"/>
  <c r="T4363" i="2"/>
  <c r="S4363" i="2"/>
  <c r="R4363" i="2"/>
  <c r="Q4363" i="2"/>
  <c r="P4363" i="2"/>
  <c r="O4363" i="2"/>
  <c r="N4363" i="2"/>
  <c r="M4363" i="2"/>
  <c r="L4363" i="2"/>
  <c r="K4363" i="2"/>
  <c r="J4363" i="2"/>
  <c r="I4363" i="2"/>
  <c r="H4363" i="2"/>
  <c r="G4363" i="2"/>
  <c r="F4363" i="2"/>
  <c r="E4363" i="2"/>
  <c r="D4363" i="2"/>
  <c r="C4363" i="2"/>
  <c r="B4363" i="2"/>
  <c r="A4363" i="2"/>
  <c r="T4362" i="2"/>
  <c r="S4362" i="2"/>
  <c r="R4362" i="2"/>
  <c r="Q4362" i="2"/>
  <c r="P4362" i="2"/>
  <c r="O4362" i="2"/>
  <c r="N4362" i="2"/>
  <c r="M4362" i="2"/>
  <c r="L4362" i="2"/>
  <c r="K4362" i="2"/>
  <c r="J4362" i="2"/>
  <c r="I4362" i="2"/>
  <c r="H4362" i="2"/>
  <c r="G4362" i="2"/>
  <c r="F4362" i="2"/>
  <c r="E4362" i="2"/>
  <c r="D4362" i="2"/>
  <c r="C4362" i="2"/>
  <c r="B4362" i="2"/>
  <c r="A4362" i="2"/>
  <c r="T4361" i="2"/>
  <c r="S4361" i="2"/>
  <c r="R4361" i="2"/>
  <c r="Q4361" i="2"/>
  <c r="P4361" i="2"/>
  <c r="O4361" i="2"/>
  <c r="N4361" i="2"/>
  <c r="M4361" i="2"/>
  <c r="L4361" i="2"/>
  <c r="K4361" i="2"/>
  <c r="J4361" i="2"/>
  <c r="I4361" i="2"/>
  <c r="H4361" i="2"/>
  <c r="G4361" i="2"/>
  <c r="F4361" i="2"/>
  <c r="E4361" i="2"/>
  <c r="D4361" i="2"/>
  <c r="C4361" i="2"/>
  <c r="B4361" i="2"/>
  <c r="A4361" i="2"/>
  <c r="T4360" i="2"/>
  <c r="S4360" i="2"/>
  <c r="R4360" i="2"/>
  <c r="Q4360" i="2"/>
  <c r="P4360" i="2"/>
  <c r="O4360" i="2"/>
  <c r="N4360" i="2"/>
  <c r="M4360" i="2"/>
  <c r="L4360" i="2"/>
  <c r="K4360" i="2"/>
  <c r="J4360" i="2"/>
  <c r="I4360" i="2"/>
  <c r="H4360" i="2"/>
  <c r="G4360" i="2"/>
  <c r="F4360" i="2"/>
  <c r="E4360" i="2"/>
  <c r="D4360" i="2"/>
  <c r="C4360" i="2"/>
  <c r="B4360" i="2"/>
  <c r="A4360" i="2"/>
  <c r="T4359" i="2"/>
  <c r="S4359" i="2"/>
  <c r="R4359" i="2"/>
  <c r="Q4359" i="2"/>
  <c r="P4359" i="2"/>
  <c r="O4359" i="2"/>
  <c r="N4359" i="2"/>
  <c r="M4359" i="2"/>
  <c r="L4359" i="2"/>
  <c r="K4359" i="2"/>
  <c r="J4359" i="2"/>
  <c r="I4359" i="2"/>
  <c r="H4359" i="2"/>
  <c r="G4359" i="2"/>
  <c r="F4359" i="2"/>
  <c r="E4359" i="2"/>
  <c r="D4359" i="2"/>
  <c r="C4359" i="2"/>
  <c r="B4359" i="2"/>
  <c r="A4359" i="2"/>
  <c r="T4358" i="2"/>
  <c r="S4358" i="2"/>
  <c r="R4358" i="2"/>
  <c r="Q4358" i="2"/>
  <c r="P4358" i="2"/>
  <c r="O4358" i="2"/>
  <c r="N4358" i="2"/>
  <c r="M4358" i="2"/>
  <c r="L4358" i="2"/>
  <c r="K4358" i="2"/>
  <c r="J4358" i="2"/>
  <c r="I4358" i="2"/>
  <c r="H4358" i="2"/>
  <c r="G4358" i="2"/>
  <c r="F4358" i="2"/>
  <c r="E4358" i="2"/>
  <c r="D4358" i="2"/>
  <c r="C4358" i="2"/>
  <c r="B4358" i="2"/>
  <c r="A4358" i="2"/>
  <c r="T4357" i="2"/>
  <c r="S4357" i="2"/>
  <c r="R4357" i="2"/>
  <c r="Q4357" i="2"/>
  <c r="P4357" i="2"/>
  <c r="O4357" i="2"/>
  <c r="N4357" i="2"/>
  <c r="M4357" i="2"/>
  <c r="L4357" i="2"/>
  <c r="K4357" i="2"/>
  <c r="J4357" i="2"/>
  <c r="I4357" i="2"/>
  <c r="H4357" i="2"/>
  <c r="G4357" i="2"/>
  <c r="F4357" i="2"/>
  <c r="E4357" i="2"/>
  <c r="D4357" i="2"/>
  <c r="C4357" i="2"/>
  <c r="B4357" i="2"/>
  <c r="A4357" i="2"/>
  <c r="T4356" i="2"/>
  <c r="S4356" i="2"/>
  <c r="R4356" i="2"/>
  <c r="Q4356" i="2"/>
  <c r="P4356" i="2"/>
  <c r="O4356" i="2"/>
  <c r="N4356" i="2"/>
  <c r="M4356" i="2"/>
  <c r="L4356" i="2"/>
  <c r="K4356" i="2"/>
  <c r="J4356" i="2"/>
  <c r="I4356" i="2"/>
  <c r="H4356" i="2"/>
  <c r="G4356" i="2"/>
  <c r="F4356" i="2"/>
  <c r="E4356" i="2"/>
  <c r="D4356" i="2"/>
  <c r="C4356" i="2"/>
  <c r="B4356" i="2"/>
  <c r="A4356" i="2"/>
  <c r="T4355" i="2"/>
  <c r="S4355" i="2"/>
  <c r="R4355" i="2"/>
  <c r="Q4355" i="2"/>
  <c r="P4355" i="2"/>
  <c r="O4355" i="2"/>
  <c r="N4355" i="2"/>
  <c r="M4355" i="2"/>
  <c r="L4355" i="2"/>
  <c r="K4355" i="2"/>
  <c r="J4355" i="2"/>
  <c r="I4355" i="2"/>
  <c r="H4355" i="2"/>
  <c r="G4355" i="2"/>
  <c r="F4355" i="2"/>
  <c r="E4355" i="2"/>
  <c r="D4355" i="2"/>
  <c r="C4355" i="2"/>
  <c r="B4355" i="2"/>
  <c r="A4355" i="2"/>
  <c r="T4354" i="2"/>
  <c r="S4354" i="2"/>
  <c r="R4354" i="2"/>
  <c r="Q4354" i="2"/>
  <c r="P4354" i="2"/>
  <c r="O4354" i="2"/>
  <c r="N4354" i="2"/>
  <c r="M4354" i="2"/>
  <c r="L4354" i="2"/>
  <c r="K4354" i="2"/>
  <c r="J4354" i="2"/>
  <c r="I4354" i="2"/>
  <c r="H4354" i="2"/>
  <c r="G4354" i="2"/>
  <c r="F4354" i="2"/>
  <c r="E4354" i="2"/>
  <c r="D4354" i="2"/>
  <c r="C4354" i="2"/>
  <c r="B4354" i="2"/>
  <c r="A4354" i="2"/>
  <c r="T4353" i="2"/>
  <c r="S4353" i="2"/>
  <c r="R4353" i="2"/>
  <c r="Q4353" i="2"/>
  <c r="P4353" i="2"/>
  <c r="O4353" i="2"/>
  <c r="N4353" i="2"/>
  <c r="M4353" i="2"/>
  <c r="L4353" i="2"/>
  <c r="K4353" i="2"/>
  <c r="J4353" i="2"/>
  <c r="I4353" i="2"/>
  <c r="H4353" i="2"/>
  <c r="G4353" i="2"/>
  <c r="F4353" i="2"/>
  <c r="E4353" i="2"/>
  <c r="D4353" i="2"/>
  <c r="C4353" i="2"/>
  <c r="B4353" i="2"/>
  <c r="A4353" i="2"/>
  <c r="T4352" i="2"/>
  <c r="S4352" i="2"/>
  <c r="R4352" i="2"/>
  <c r="Q4352" i="2"/>
  <c r="P4352" i="2"/>
  <c r="O4352" i="2"/>
  <c r="N4352" i="2"/>
  <c r="M4352" i="2"/>
  <c r="L4352" i="2"/>
  <c r="K4352" i="2"/>
  <c r="J4352" i="2"/>
  <c r="I4352" i="2"/>
  <c r="H4352" i="2"/>
  <c r="G4352" i="2"/>
  <c r="F4352" i="2"/>
  <c r="E4352" i="2"/>
  <c r="D4352" i="2"/>
  <c r="C4352" i="2"/>
  <c r="B4352" i="2"/>
  <c r="A4352" i="2"/>
  <c r="T4351" i="2"/>
  <c r="S4351" i="2"/>
  <c r="R4351" i="2"/>
  <c r="Q4351" i="2"/>
  <c r="P4351" i="2"/>
  <c r="O4351" i="2"/>
  <c r="N4351" i="2"/>
  <c r="M4351" i="2"/>
  <c r="L4351" i="2"/>
  <c r="K4351" i="2"/>
  <c r="J4351" i="2"/>
  <c r="I4351" i="2"/>
  <c r="H4351" i="2"/>
  <c r="G4351" i="2"/>
  <c r="F4351" i="2"/>
  <c r="E4351" i="2"/>
  <c r="D4351" i="2"/>
  <c r="C4351" i="2"/>
  <c r="B4351" i="2"/>
  <c r="A4351" i="2"/>
  <c r="T4350" i="2"/>
  <c r="S4350" i="2"/>
  <c r="R4350" i="2"/>
  <c r="Q4350" i="2"/>
  <c r="P4350" i="2"/>
  <c r="O4350" i="2"/>
  <c r="N4350" i="2"/>
  <c r="M4350" i="2"/>
  <c r="L4350" i="2"/>
  <c r="K4350" i="2"/>
  <c r="J4350" i="2"/>
  <c r="I4350" i="2"/>
  <c r="H4350" i="2"/>
  <c r="G4350" i="2"/>
  <c r="F4350" i="2"/>
  <c r="E4350" i="2"/>
  <c r="D4350" i="2"/>
  <c r="C4350" i="2"/>
  <c r="B4350" i="2"/>
  <c r="A4350" i="2"/>
  <c r="T4349" i="2"/>
  <c r="S4349" i="2"/>
  <c r="R4349" i="2"/>
  <c r="Q4349" i="2"/>
  <c r="P4349" i="2"/>
  <c r="O4349" i="2"/>
  <c r="N4349" i="2"/>
  <c r="M4349" i="2"/>
  <c r="L4349" i="2"/>
  <c r="K4349" i="2"/>
  <c r="J4349" i="2"/>
  <c r="I4349" i="2"/>
  <c r="H4349" i="2"/>
  <c r="G4349" i="2"/>
  <c r="F4349" i="2"/>
  <c r="E4349" i="2"/>
  <c r="D4349" i="2"/>
  <c r="C4349" i="2"/>
  <c r="B4349" i="2"/>
  <c r="A4349" i="2"/>
  <c r="T4348" i="2"/>
  <c r="S4348" i="2"/>
  <c r="R4348" i="2"/>
  <c r="Q4348" i="2"/>
  <c r="P4348" i="2"/>
  <c r="O4348" i="2"/>
  <c r="N4348" i="2"/>
  <c r="M4348" i="2"/>
  <c r="L4348" i="2"/>
  <c r="K4348" i="2"/>
  <c r="J4348" i="2"/>
  <c r="I4348" i="2"/>
  <c r="H4348" i="2"/>
  <c r="G4348" i="2"/>
  <c r="F4348" i="2"/>
  <c r="E4348" i="2"/>
  <c r="D4348" i="2"/>
  <c r="C4348" i="2"/>
  <c r="B4348" i="2"/>
  <c r="A4348" i="2"/>
  <c r="T4347" i="2"/>
  <c r="S4347" i="2"/>
  <c r="R4347" i="2"/>
  <c r="Q4347" i="2"/>
  <c r="P4347" i="2"/>
  <c r="O4347" i="2"/>
  <c r="N4347" i="2"/>
  <c r="M4347" i="2"/>
  <c r="L4347" i="2"/>
  <c r="K4347" i="2"/>
  <c r="J4347" i="2"/>
  <c r="I4347" i="2"/>
  <c r="H4347" i="2"/>
  <c r="G4347" i="2"/>
  <c r="F4347" i="2"/>
  <c r="E4347" i="2"/>
  <c r="D4347" i="2"/>
  <c r="C4347" i="2"/>
  <c r="B4347" i="2"/>
  <c r="A4347" i="2"/>
  <c r="T4346" i="2"/>
  <c r="S4346" i="2"/>
  <c r="R4346" i="2"/>
  <c r="Q4346" i="2"/>
  <c r="P4346" i="2"/>
  <c r="O4346" i="2"/>
  <c r="N4346" i="2"/>
  <c r="M4346" i="2"/>
  <c r="L4346" i="2"/>
  <c r="K4346" i="2"/>
  <c r="J4346" i="2"/>
  <c r="I4346" i="2"/>
  <c r="H4346" i="2"/>
  <c r="G4346" i="2"/>
  <c r="F4346" i="2"/>
  <c r="E4346" i="2"/>
  <c r="D4346" i="2"/>
  <c r="C4346" i="2"/>
  <c r="B4346" i="2"/>
  <c r="A4346" i="2"/>
  <c r="T4345" i="2"/>
  <c r="S4345" i="2"/>
  <c r="R4345" i="2"/>
  <c r="Q4345" i="2"/>
  <c r="P4345" i="2"/>
  <c r="O4345" i="2"/>
  <c r="N4345" i="2"/>
  <c r="M4345" i="2"/>
  <c r="L4345" i="2"/>
  <c r="K4345" i="2"/>
  <c r="J4345" i="2"/>
  <c r="I4345" i="2"/>
  <c r="H4345" i="2"/>
  <c r="G4345" i="2"/>
  <c r="F4345" i="2"/>
  <c r="E4345" i="2"/>
  <c r="D4345" i="2"/>
  <c r="C4345" i="2"/>
  <c r="B4345" i="2"/>
  <c r="A4345" i="2"/>
  <c r="T4344" i="2"/>
  <c r="S4344" i="2"/>
  <c r="R4344" i="2"/>
  <c r="Q4344" i="2"/>
  <c r="P4344" i="2"/>
  <c r="O4344" i="2"/>
  <c r="N4344" i="2"/>
  <c r="M4344" i="2"/>
  <c r="L4344" i="2"/>
  <c r="K4344" i="2"/>
  <c r="J4344" i="2"/>
  <c r="I4344" i="2"/>
  <c r="H4344" i="2"/>
  <c r="G4344" i="2"/>
  <c r="F4344" i="2"/>
  <c r="E4344" i="2"/>
  <c r="D4344" i="2"/>
  <c r="C4344" i="2"/>
  <c r="B4344" i="2"/>
  <c r="A4344" i="2"/>
  <c r="T4343" i="2"/>
  <c r="S4343" i="2"/>
  <c r="R4343" i="2"/>
  <c r="Q4343" i="2"/>
  <c r="P4343" i="2"/>
  <c r="O4343" i="2"/>
  <c r="N4343" i="2"/>
  <c r="M4343" i="2"/>
  <c r="L4343" i="2"/>
  <c r="K4343" i="2"/>
  <c r="J4343" i="2"/>
  <c r="I4343" i="2"/>
  <c r="H4343" i="2"/>
  <c r="G4343" i="2"/>
  <c r="F4343" i="2"/>
  <c r="E4343" i="2"/>
  <c r="D4343" i="2"/>
  <c r="C4343" i="2"/>
  <c r="B4343" i="2"/>
  <c r="A4343" i="2"/>
  <c r="T4342" i="2"/>
  <c r="S4342" i="2"/>
  <c r="R4342" i="2"/>
  <c r="Q4342" i="2"/>
  <c r="P4342" i="2"/>
  <c r="O4342" i="2"/>
  <c r="N4342" i="2"/>
  <c r="M4342" i="2"/>
  <c r="L4342" i="2"/>
  <c r="K4342" i="2"/>
  <c r="J4342" i="2"/>
  <c r="I4342" i="2"/>
  <c r="H4342" i="2"/>
  <c r="G4342" i="2"/>
  <c r="F4342" i="2"/>
  <c r="E4342" i="2"/>
  <c r="D4342" i="2"/>
  <c r="C4342" i="2"/>
  <c r="B4342" i="2"/>
  <c r="A4342" i="2"/>
  <c r="T4341" i="2"/>
  <c r="S4341" i="2"/>
  <c r="R4341" i="2"/>
  <c r="Q4341" i="2"/>
  <c r="P4341" i="2"/>
  <c r="O4341" i="2"/>
  <c r="N4341" i="2"/>
  <c r="M4341" i="2"/>
  <c r="L4341" i="2"/>
  <c r="K4341" i="2"/>
  <c r="J4341" i="2"/>
  <c r="I4341" i="2"/>
  <c r="H4341" i="2"/>
  <c r="G4341" i="2"/>
  <c r="F4341" i="2"/>
  <c r="E4341" i="2"/>
  <c r="D4341" i="2"/>
  <c r="C4341" i="2"/>
  <c r="B4341" i="2"/>
  <c r="A4341" i="2"/>
  <c r="T4340" i="2"/>
  <c r="S4340" i="2"/>
  <c r="R4340" i="2"/>
  <c r="Q4340" i="2"/>
  <c r="P4340" i="2"/>
  <c r="O4340" i="2"/>
  <c r="N4340" i="2"/>
  <c r="M4340" i="2"/>
  <c r="L4340" i="2"/>
  <c r="K4340" i="2"/>
  <c r="J4340" i="2"/>
  <c r="I4340" i="2"/>
  <c r="H4340" i="2"/>
  <c r="G4340" i="2"/>
  <c r="F4340" i="2"/>
  <c r="E4340" i="2"/>
  <c r="D4340" i="2"/>
  <c r="C4340" i="2"/>
  <c r="B4340" i="2"/>
  <c r="A4340" i="2"/>
  <c r="T4339" i="2"/>
  <c r="S4339" i="2"/>
  <c r="R4339" i="2"/>
  <c r="Q4339" i="2"/>
  <c r="P4339" i="2"/>
  <c r="O4339" i="2"/>
  <c r="N4339" i="2"/>
  <c r="M4339" i="2"/>
  <c r="L4339" i="2"/>
  <c r="K4339" i="2"/>
  <c r="J4339" i="2"/>
  <c r="I4339" i="2"/>
  <c r="H4339" i="2"/>
  <c r="G4339" i="2"/>
  <c r="F4339" i="2"/>
  <c r="E4339" i="2"/>
  <c r="D4339" i="2"/>
  <c r="C4339" i="2"/>
  <c r="B4339" i="2"/>
  <c r="A4339" i="2"/>
  <c r="T4338" i="2"/>
  <c r="S4338" i="2"/>
  <c r="R4338" i="2"/>
  <c r="Q4338" i="2"/>
  <c r="P4338" i="2"/>
  <c r="O4338" i="2"/>
  <c r="N4338" i="2"/>
  <c r="M4338" i="2"/>
  <c r="L4338" i="2"/>
  <c r="K4338" i="2"/>
  <c r="J4338" i="2"/>
  <c r="I4338" i="2"/>
  <c r="H4338" i="2"/>
  <c r="G4338" i="2"/>
  <c r="F4338" i="2"/>
  <c r="E4338" i="2"/>
  <c r="D4338" i="2"/>
  <c r="C4338" i="2"/>
  <c r="B4338" i="2"/>
  <c r="A4338" i="2"/>
  <c r="T4337" i="2"/>
  <c r="S4337" i="2"/>
  <c r="R4337" i="2"/>
  <c r="Q4337" i="2"/>
  <c r="P4337" i="2"/>
  <c r="O4337" i="2"/>
  <c r="N4337" i="2"/>
  <c r="M4337" i="2"/>
  <c r="L4337" i="2"/>
  <c r="K4337" i="2"/>
  <c r="J4337" i="2"/>
  <c r="I4337" i="2"/>
  <c r="H4337" i="2"/>
  <c r="G4337" i="2"/>
  <c r="F4337" i="2"/>
  <c r="E4337" i="2"/>
  <c r="D4337" i="2"/>
  <c r="C4337" i="2"/>
  <c r="B4337" i="2"/>
  <c r="A4337" i="2"/>
  <c r="T4336" i="2"/>
  <c r="S4336" i="2"/>
  <c r="R4336" i="2"/>
  <c r="Q4336" i="2"/>
  <c r="P4336" i="2"/>
  <c r="O4336" i="2"/>
  <c r="N4336" i="2"/>
  <c r="M4336" i="2"/>
  <c r="L4336" i="2"/>
  <c r="K4336" i="2"/>
  <c r="J4336" i="2"/>
  <c r="I4336" i="2"/>
  <c r="H4336" i="2"/>
  <c r="G4336" i="2"/>
  <c r="F4336" i="2"/>
  <c r="E4336" i="2"/>
  <c r="D4336" i="2"/>
  <c r="C4336" i="2"/>
  <c r="B4336" i="2"/>
  <c r="A4336" i="2"/>
  <c r="T4335" i="2"/>
  <c r="S4335" i="2"/>
  <c r="R4335" i="2"/>
  <c r="Q4335" i="2"/>
  <c r="P4335" i="2"/>
  <c r="O4335" i="2"/>
  <c r="N4335" i="2"/>
  <c r="M4335" i="2"/>
  <c r="L4335" i="2"/>
  <c r="K4335" i="2"/>
  <c r="J4335" i="2"/>
  <c r="I4335" i="2"/>
  <c r="H4335" i="2"/>
  <c r="G4335" i="2"/>
  <c r="F4335" i="2"/>
  <c r="E4335" i="2"/>
  <c r="D4335" i="2"/>
  <c r="C4335" i="2"/>
  <c r="B4335" i="2"/>
  <c r="A4335" i="2"/>
  <c r="T4334" i="2"/>
  <c r="S4334" i="2"/>
  <c r="R4334" i="2"/>
  <c r="Q4334" i="2"/>
  <c r="P4334" i="2"/>
  <c r="O4334" i="2"/>
  <c r="N4334" i="2"/>
  <c r="M4334" i="2"/>
  <c r="L4334" i="2"/>
  <c r="K4334" i="2"/>
  <c r="J4334" i="2"/>
  <c r="I4334" i="2"/>
  <c r="H4334" i="2"/>
  <c r="G4334" i="2"/>
  <c r="F4334" i="2"/>
  <c r="E4334" i="2"/>
  <c r="D4334" i="2"/>
  <c r="C4334" i="2"/>
  <c r="B4334" i="2"/>
  <c r="A4334" i="2"/>
  <c r="T4333" i="2"/>
  <c r="S4333" i="2"/>
  <c r="R4333" i="2"/>
  <c r="Q4333" i="2"/>
  <c r="P4333" i="2"/>
  <c r="O4333" i="2"/>
  <c r="N4333" i="2"/>
  <c r="M4333" i="2"/>
  <c r="L4333" i="2"/>
  <c r="K4333" i="2"/>
  <c r="J4333" i="2"/>
  <c r="I4333" i="2"/>
  <c r="H4333" i="2"/>
  <c r="G4333" i="2"/>
  <c r="F4333" i="2"/>
  <c r="E4333" i="2"/>
  <c r="D4333" i="2"/>
  <c r="C4333" i="2"/>
  <c r="B4333" i="2"/>
  <c r="A4333" i="2"/>
  <c r="T4332" i="2"/>
  <c r="S4332" i="2"/>
  <c r="R4332" i="2"/>
  <c r="Q4332" i="2"/>
  <c r="P4332" i="2"/>
  <c r="O4332" i="2"/>
  <c r="N4332" i="2"/>
  <c r="M4332" i="2"/>
  <c r="L4332" i="2"/>
  <c r="K4332" i="2"/>
  <c r="J4332" i="2"/>
  <c r="I4332" i="2"/>
  <c r="H4332" i="2"/>
  <c r="G4332" i="2"/>
  <c r="F4332" i="2"/>
  <c r="E4332" i="2"/>
  <c r="D4332" i="2"/>
  <c r="C4332" i="2"/>
  <c r="B4332" i="2"/>
  <c r="A4332" i="2"/>
  <c r="T4331" i="2"/>
  <c r="S4331" i="2"/>
  <c r="R4331" i="2"/>
  <c r="Q4331" i="2"/>
  <c r="P4331" i="2"/>
  <c r="O4331" i="2"/>
  <c r="N4331" i="2"/>
  <c r="M4331" i="2"/>
  <c r="L4331" i="2"/>
  <c r="K4331" i="2"/>
  <c r="J4331" i="2"/>
  <c r="I4331" i="2"/>
  <c r="H4331" i="2"/>
  <c r="G4331" i="2"/>
  <c r="F4331" i="2"/>
  <c r="E4331" i="2"/>
  <c r="D4331" i="2"/>
  <c r="C4331" i="2"/>
  <c r="B4331" i="2"/>
  <c r="A4331" i="2"/>
  <c r="T4330" i="2"/>
  <c r="S4330" i="2"/>
  <c r="R4330" i="2"/>
  <c r="Q4330" i="2"/>
  <c r="P4330" i="2"/>
  <c r="O4330" i="2"/>
  <c r="N4330" i="2"/>
  <c r="M4330" i="2"/>
  <c r="L4330" i="2"/>
  <c r="K4330" i="2"/>
  <c r="J4330" i="2"/>
  <c r="I4330" i="2"/>
  <c r="H4330" i="2"/>
  <c r="G4330" i="2"/>
  <c r="F4330" i="2"/>
  <c r="E4330" i="2"/>
  <c r="D4330" i="2"/>
  <c r="C4330" i="2"/>
  <c r="B4330" i="2"/>
  <c r="A4330" i="2"/>
  <c r="T4329" i="2"/>
  <c r="S4329" i="2"/>
  <c r="R4329" i="2"/>
  <c r="Q4329" i="2"/>
  <c r="P4329" i="2"/>
  <c r="O4329" i="2"/>
  <c r="N4329" i="2"/>
  <c r="M4329" i="2"/>
  <c r="L4329" i="2"/>
  <c r="K4329" i="2"/>
  <c r="J4329" i="2"/>
  <c r="I4329" i="2"/>
  <c r="H4329" i="2"/>
  <c r="G4329" i="2"/>
  <c r="F4329" i="2"/>
  <c r="E4329" i="2"/>
  <c r="D4329" i="2"/>
  <c r="C4329" i="2"/>
  <c r="B4329" i="2"/>
  <c r="A4329" i="2"/>
  <c r="T4328" i="2"/>
  <c r="S4328" i="2"/>
  <c r="R4328" i="2"/>
  <c r="Q4328" i="2"/>
  <c r="P4328" i="2"/>
  <c r="O4328" i="2"/>
  <c r="N4328" i="2"/>
  <c r="M4328" i="2"/>
  <c r="L4328" i="2"/>
  <c r="K4328" i="2"/>
  <c r="J4328" i="2"/>
  <c r="I4328" i="2"/>
  <c r="H4328" i="2"/>
  <c r="G4328" i="2"/>
  <c r="F4328" i="2"/>
  <c r="E4328" i="2"/>
  <c r="D4328" i="2"/>
  <c r="C4328" i="2"/>
  <c r="B4328" i="2"/>
  <c r="A4328" i="2"/>
  <c r="T4327" i="2"/>
  <c r="S4327" i="2"/>
  <c r="R4327" i="2"/>
  <c r="Q4327" i="2"/>
  <c r="P4327" i="2"/>
  <c r="O4327" i="2"/>
  <c r="N4327" i="2"/>
  <c r="M4327" i="2"/>
  <c r="L4327" i="2"/>
  <c r="K4327" i="2"/>
  <c r="J4327" i="2"/>
  <c r="I4327" i="2"/>
  <c r="H4327" i="2"/>
  <c r="G4327" i="2"/>
  <c r="F4327" i="2"/>
  <c r="E4327" i="2"/>
  <c r="D4327" i="2"/>
  <c r="C4327" i="2"/>
  <c r="B4327" i="2"/>
  <c r="A4327" i="2"/>
  <c r="T4326" i="2"/>
  <c r="S4326" i="2"/>
  <c r="R4326" i="2"/>
  <c r="Q4326" i="2"/>
  <c r="P4326" i="2"/>
  <c r="O4326" i="2"/>
  <c r="N4326" i="2"/>
  <c r="M4326" i="2"/>
  <c r="L4326" i="2"/>
  <c r="K4326" i="2"/>
  <c r="J4326" i="2"/>
  <c r="I4326" i="2"/>
  <c r="H4326" i="2"/>
  <c r="G4326" i="2"/>
  <c r="F4326" i="2"/>
  <c r="E4326" i="2"/>
  <c r="D4326" i="2"/>
  <c r="C4326" i="2"/>
  <c r="B4326" i="2"/>
  <c r="A4326" i="2"/>
  <c r="T4325" i="2"/>
  <c r="S4325" i="2"/>
  <c r="R4325" i="2"/>
  <c r="Q4325" i="2"/>
  <c r="P4325" i="2"/>
  <c r="O4325" i="2"/>
  <c r="N4325" i="2"/>
  <c r="M4325" i="2"/>
  <c r="L4325" i="2"/>
  <c r="K4325" i="2"/>
  <c r="J4325" i="2"/>
  <c r="I4325" i="2"/>
  <c r="H4325" i="2"/>
  <c r="G4325" i="2"/>
  <c r="F4325" i="2"/>
  <c r="E4325" i="2"/>
  <c r="D4325" i="2"/>
  <c r="C4325" i="2"/>
  <c r="B4325" i="2"/>
  <c r="A4325" i="2"/>
  <c r="T4324" i="2"/>
  <c r="S4324" i="2"/>
  <c r="R4324" i="2"/>
  <c r="Q4324" i="2"/>
  <c r="P4324" i="2"/>
  <c r="O4324" i="2"/>
  <c r="N4324" i="2"/>
  <c r="M4324" i="2"/>
  <c r="L4324" i="2"/>
  <c r="K4324" i="2"/>
  <c r="J4324" i="2"/>
  <c r="I4324" i="2"/>
  <c r="H4324" i="2"/>
  <c r="G4324" i="2"/>
  <c r="F4324" i="2"/>
  <c r="E4324" i="2"/>
  <c r="D4324" i="2"/>
  <c r="C4324" i="2"/>
  <c r="B4324" i="2"/>
  <c r="A4324" i="2"/>
  <c r="T4323" i="2"/>
  <c r="S4323" i="2"/>
  <c r="R4323" i="2"/>
  <c r="Q4323" i="2"/>
  <c r="P4323" i="2"/>
  <c r="O4323" i="2"/>
  <c r="N4323" i="2"/>
  <c r="M4323" i="2"/>
  <c r="L4323" i="2"/>
  <c r="K4323" i="2"/>
  <c r="J4323" i="2"/>
  <c r="I4323" i="2"/>
  <c r="H4323" i="2"/>
  <c r="G4323" i="2"/>
  <c r="F4323" i="2"/>
  <c r="E4323" i="2"/>
  <c r="D4323" i="2"/>
  <c r="C4323" i="2"/>
  <c r="B4323" i="2"/>
  <c r="A4323" i="2"/>
  <c r="T4322" i="2"/>
  <c r="S4322" i="2"/>
  <c r="R4322" i="2"/>
  <c r="Q4322" i="2"/>
  <c r="P4322" i="2"/>
  <c r="O4322" i="2"/>
  <c r="N4322" i="2"/>
  <c r="M4322" i="2"/>
  <c r="L4322" i="2"/>
  <c r="K4322" i="2"/>
  <c r="J4322" i="2"/>
  <c r="I4322" i="2"/>
  <c r="H4322" i="2"/>
  <c r="G4322" i="2"/>
  <c r="F4322" i="2"/>
  <c r="E4322" i="2"/>
  <c r="D4322" i="2"/>
  <c r="C4322" i="2"/>
  <c r="B4322" i="2"/>
  <c r="A4322" i="2"/>
  <c r="T4321" i="2"/>
  <c r="S4321" i="2"/>
  <c r="R4321" i="2"/>
  <c r="Q4321" i="2"/>
  <c r="P4321" i="2"/>
  <c r="O4321" i="2"/>
  <c r="N4321" i="2"/>
  <c r="M4321" i="2"/>
  <c r="L4321" i="2"/>
  <c r="K4321" i="2"/>
  <c r="J4321" i="2"/>
  <c r="I4321" i="2"/>
  <c r="H4321" i="2"/>
  <c r="G4321" i="2"/>
  <c r="F4321" i="2"/>
  <c r="E4321" i="2"/>
  <c r="D4321" i="2"/>
  <c r="C4321" i="2"/>
  <c r="B4321" i="2"/>
  <c r="A4321" i="2"/>
  <c r="T4320" i="2"/>
  <c r="S4320" i="2"/>
  <c r="R4320" i="2"/>
  <c r="Q4320" i="2"/>
  <c r="P4320" i="2"/>
  <c r="O4320" i="2"/>
  <c r="N4320" i="2"/>
  <c r="M4320" i="2"/>
  <c r="L4320" i="2"/>
  <c r="K4320" i="2"/>
  <c r="J4320" i="2"/>
  <c r="I4320" i="2"/>
  <c r="H4320" i="2"/>
  <c r="G4320" i="2"/>
  <c r="F4320" i="2"/>
  <c r="E4320" i="2"/>
  <c r="D4320" i="2"/>
  <c r="C4320" i="2"/>
  <c r="B4320" i="2"/>
  <c r="A4320" i="2"/>
  <c r="T4319" i="2"/>
  <c r="S4319" i="2"/>
  <c r="R4319" i="2"/>
  <c r="Q4319" i="2"/>
  <c r="P4319" i="2"/>
  <c r="O4319" i="2"/>
  <c r="N4319" i="2"/>
  <c r="M4319" i="2"/>
  <c r="L4319" i="2"/>
  <c r="K4319" i="2"/>
  <c r="J4319" i="2"/>
  <c r="I4319" i="2"/>
  <c r="H4319" i="2"/>
  <c r="G4319" i="2"/>
  <c r="F4319" i="2"/>
  <c r="E4319" i="2"/>
  <c r="D4319" i="2"/>
  <c r="C4319" i="2"/>
  <c r="B4319" i="2"/>
  <c r="A4319" i="2"/>
  <c r="T4318" i="2"/>
  <c r="S4318" i="2"/>
  <c r="R4318" i="2"/>
  <c r="Q4318" i="2"/>
  <c r="P4318" i="2"/>
  <c r="O4318" i="2"/>
  <c r="N4318" i="2"/>
  <c r="M4318" i="2"/>
  <c r="L4318" i="2"/>
  <c r="K4318" i="2"/>
  <c r="J4318" i="2"/>
  <c r="I4318" i="2"/>
  <c r="H4318" i="2"/>
  <c r="G4318" i="2"/>
  <c r="F4318" i="2"/>
  <c r="E4318" i="2"/>
  <c r="D4318" i="2"/>
  <c r="C4318" i="2"/>
  <c r="B4318" i="2"/>
  <c r="A4318" i="2"/>
  <c r="T4317" i="2"/>
  <c r="S4317" i="2"/>
  <c r="R4317" i="2"/>
  <c r="Q4317" i="2"/>
  <c r="P4317" i="2"/>
  <c r="O4317" i="2"/>
  <c r="N4317" i="2"/>
  <c r="M4317" i="2"/>
  <c r="L4317" i="2"/>
  <c r="K4317" i="2"/>
  <c r="J4317" i="2"/>
  <c r="I4317" i="2"/>
  <c r="H4317" i="2"/>
  <c r="G4317" i="2"/>
  <c r="F4317" i="2"/>
  <c r="E4317" i="2"/>
  <c r="D4317" i="2"/>
  <c r="C4317" i="2"/>
  <c r="B4317" i="2"/>
  <c r="A4317" i="2"/>
  <c r="T4316" i="2"/>
  <c r="S4316" i="2"/>
  <c r="R4316" i="2"/>
  <c r="Q4316" i="2"/>
  <c r="P4316" i="2"/>
  <c r="O4316" i="2"/>
  <c r="N4316" i="2"/>
  <c r="M4316" i="2"/>
  <c r="L4316" i="2"/>
  <c r="K4316" i="2"/>
  <c r="J4316" i="2"/>
  <c r="I4316" i="2"/>
  <c r="H4316" i="2"/>
  <c r="G4316" i="2"/>
  <c r="F4316" i="2"/>
  <c r="E4316" i="2"/>
  <c r="D4316" i="2"/>
  <c r="C4316" i="2"/>
  <c r="B4316" i="2"/>
  <c r="A4316" i="2"/>
  <c r="T4315" i="2"/>
  <c r="S4315" i="2"/>
  <c r="R4315" i="2"/>
  <c r="Q4315" i="2"/>
  <c r="P4315" i="2"/>
  <c r="O4315" i="2"/>
  <c r="N4315" i="2"/>
  <c r="M4315" i="2"/>
  <c r="L4315" i="2"/>
  <c r="K4315" i="2"/>
  <c r="J4315" i="2"/>
  <c r="I4315" i="2"/>
  <c r="H4315" i="2"/>
  <c r="G4315" i="2"/>
  <c r="F4315" i="2"/>
  <c r="E4315" i="2"/>
  <c r="D4315" i="2"/>
  <c r="C4315" i="2"/>
  <c r="B4315" i="2"/>
  <c r="A4315" i="2"/>
  <c r="T4314" i="2"/>
  <c r="S4314" i="2"/>
  <c r="R4314" i="2"/>
  <c r="Q4314" i="2"/>
  <c r="P4314" i="2"/>
  <c r="O4314" i="2"/>
  <c r="N4314" i="2"/>
  <c r="M4314" i="2"/>
  <c r="L4314" i="2"/>
  <c r="K4314" i="2"/>
  <c r="J4314" i="2"/>
  <c r="I4314" i="2"/>
  <c r="H4314" i="2"/>
  <c r="G4314" i="2"/>
  <c r="F4314" i="2"/>
  <c r="E4314" i="2"/>
  <c r="D4314" i="2"/>
  <c r="C4314" i="2"/>
  <c r="B4314" i="2"/>
  <c r="A4314" i="2"/>
  <c r="T4313" i="2"/>
  <c r="S4313" i="2"/>
  <c r="R4313" i="2"/>
  <c r="Q4313" i="2"/>
  <c r="P4313" i="2"/>
  <c r="O4313" i="2"/>
  <c r="N4313" i="2"/>
  <c r="M4313" i="2"/>
  <c r="L4313" i="2"/>
  <c r="K4313" i="2"/>
  <c r="J4313" i="2"/>
  <c r="I4313" i="2"/>
  <c r="H4313" i="2"/>
  <c r="G4313" i="2"/>
  <c r="F4313" i="2"/>
  <c r="E4313" i="2"/>
  <c r="D4313" i="2"/>
  <c r="C4313" i="2"/>
  <c r="B4313" i="2"/>
  <c r="A4313" i="2"/>
  <c r="T4312" i="2"/>
  <c r="S4312" i="2"/>
  <c r="R4312" i="2"/>
  <c r="Q4312" i="2"/>
  <c r="P4312" i="2"/>
  <c r="O4312" i="2"/>
  <c r="N4312" i="2"/>
  <c r="M4312" i="2"/>
  <c r="L4312" i="2"/>
  <c r="K4312" i="2"/>
  <c r="J4312" i="2"/>
  <c r="I4312" i="2"/>
  <c r="H4312" i="2"/>
  <c r="G4312" i="2"/>
  <c r="F4312" i="2"/>
  <c r="E4312" i="2"/>
  <c r="D4312" i="2"/>
  <c r="C4312" i="2"/>
  <c r="B4312" i="2"/>
  <c r="A4312" i="2"/>
  <c r="T4311" i="2"/>
  <c r="S4311" i="2"/>
  <c r="R4311" i="2"/>
  <c r="Q4311" i="2"/>
  <c r="P4311" i="2"/>
  <c r="O4311" i="2"/>
  <c r="N4311" i="2"/>
  <c r="M4311" i="2"/>
  <c r="L4311" i="2"/>
  <c r="K4311" i="2"/>
  <c r="J4311" i="2"/>
  <c r="I4311" i="2"/>
  <c r="H4311" i="2"/>
  <c r="G4311" i="2"/>
  <c r="F4311" i="2"/>
  <c r="E4311" i="2"/>
  <c r="D4311" i="2"/>
  <c r="C4311" i="2"/>
  <c r="B4311" i="2"/>
  <c r="A4311" i="2"/>
  <c r="T4310" i="2"/>
  <c r="S4310" i="2"/>
  <c r="R4310" i="2"/>
  <c r="Q4310" i="2"/>
  <c r="P4310" i="2"/>
  <c r="O4310" i="2"/>
  <c r="N4310" i="2"/>
  <c r="M4310" i="2"/>
  <c r="L4310" i="2"/>
  <c r="K4310" i="2"/>
  <c r="J4310" i="2"/>
  <c r="I4310" i="2"/>
  <c r="H4310" i="2"/>
  <c r="G4310" i="2"/>
  <c r="F4310" i="2"/>
  <c r="E4310" i="2"/>
  <c r="D4310" i="2"/>
  <c r="C4310" i="2"/>
  <c r="B4310" i="2"/>
  <c r="A4310" i="2"/>
  <c r="T4309" i="2"/>
  <c r="S4309" i="2"/>
  <c r="R4309" i="2"/>
  <c r="Q4309" i="2"/>
  <c r="P4309" i="2"/>
  <c r="O4309" i="2"/>
  <c r="N4309" i="2"/>
  <c r="M4309" i="2"/>
  <c r="L4309" i="2"/>
  <c r="K4309" i="2"/>
  <c r="J4309" i="2"/>
  <c r="I4309" i="2"/>
  <c r="H4309" i="2"/>
  <c r="G4309" i="2"/>
  <c r="F4309" i="2"/>
  <c r="E4309" i="2"/>
  <c r="D4309" i="2"/>
  <c r="C4309" i="2"/>
  <c r="B4309" i="2"/>
  <c r="A4309" i="2"/>
  <c r="T4308" i="2"/>
  <c r="S4308" i="2"/>
  <c r="R4308" i="2"/>
  <c r="Q4308" i="2"/>
  <c r="P4308" i="2"/>
  <c r="O4308" i="2"/>
  <c r="N4308" i="2"/>
  <c r="M4308" i="2"/>
  <c r="L4308" i="2"/>
  <c r="K4308" i="2"/>
  <c r="J4308" i="2"/>
  <c r="I4308" i="2"/>
  <c r="H4308" i="2"/>
  <c r="G4308" i="2"/>
  <c r="F4308" i="2"/>
  <c r="E4308" i="2"/>
  <c r="D4308" i="2"/>
  <c r="C4308" i="2"/>
  <c r="B4308" i="2"/>
  <c r="A4308" i="2"/>
  <c r="T4307" i="2"/>
  <c r="S4307" i="2"/>
  <c r="R4307" i="2"/>
  <c r="Q4307" i="2"/>
  <c r="P4307" i="2"/>
  <c r="O4307" i="2"/>
  <c r="N4307" i="2"/>
  <c r="M4307" i="2"/>
  <c r="L4307" i="2"/>
  <c r="K4307" i="2"/>
  <c r="J4307" i="2"/>
  <c r="I4307" i="2"/>
  <c r="H4307" i="2"/>
  <c r="G4307" i="2"/>
  <c r="F4307" i="2"/>
  <c r="E4307" i="2"/>
  <c r="D4307" i="2"/>
  <c r="C4307" i="2"/>
  <c r="B4307" i="2"/>
  <c r="A4307" i="2"/>
  <c r="T4306" i="2"/>
  <c r="S4306" i="2"/>
  <c r="R4306" i="2"/>
  <c r="Q4306" i="2"/>
  <c r="P4306" i="2"/>
  <c r="O4306" i="2"/>
  <c r="N4306" i="2"/>
  <c r="M4306" i="2"/>
  <c r="L4306" i="2"/>
  <c r="K4306" i="2"/>
  <c r="J4306" i="2"/>
  <c r="I4306" i="2"/>
  <c r="H4306" i="2"/>
  <c r="G4306" i="2"/>
  <c r="F4306" i="2"/>
  <c r="E4306" i="2"/>
  <c r="D4306" i="2"/>
  <c r="C4306" i="2"/>
  <c r="B4306" i="2"/>
  <c r="A4306" i="2"/>
  <c r="T4305" i="2"/>
  <c r="S4305" i="2"/>
  <c r="R4305" i="2"/>
  <c r="Q4305" i="2"/>
  <c r="P4305" i="2"/>
  <c r="O4305" i="2"/>
  <c r="N4305" i="2"/>
  <c r="M4305" i="2"/>
  <c r="L4305" i="2"/>
  <c r="K4305" i="2"/>
  <c r="J4305" i="2"/>
  <c r="I4305" i="2"/>
  <c r="H4305" i="2"/>
  <c r="G4305" i="2"/>
  <c r="F4305" i="2"/>
  <c r="E4305" i="2"/>
  <c r="D4305" i="2"/>
  <c r="C4305" i="2"/>
  <c r="B4305" i="2"/>
  <c r="A4305" i="2"/>
  <c r="T4304" i="2"/>
  <c r="S4304" i="2"/>
  <c r="R4304" i="2"/>
  <c r="Q4304" i="2"/>
  <c r="P4304" i="2"/>
  <c r="O4304" i="2"/>
  <c r="N4304" i="2"/>
  <c r="M4304" i="2"/>
  <c r="L4304" i="2"/>
  <c r="K4304" i="2"/>
  <c r="J4304" i="2"/>
  <c r="I4304" i="2"/>
  <c r="H4304" i="2"/>
  <c r="G4304" i="2"/>
  <c r="F4304" i="2"/>
  <c r="E4304" i="2"/>
  <c r="D4304" i="2"/>
  <c r="C4304" i="2"/>
  <c r="B4304" i="2"/>
  <c r="A4304" i="2"/>
  <c r="T4303" i="2"/>
  <c r="S4303" i="2"/>
  <c r="R4303" i="2"/>
  <c r="Q4303" i="2"/>
  <c r="P4303" i="2"/>
  <c r="O4303" i="2"/>
  <c r="N4303" i="2"/>
  <c r="M4303" i="2"/>
  <c r="L4303" i="2"/>
  <c r="K4303" i="2"/>
  <c r="J4303" i="2"/>
  <c r="I4303" i="2"/>
  <c r="H4303" i="2"/>
  <c r="G4303" i="2"/>
  <c r="F4303" i="2"/>
  <c r="E4303" i="2"/>
  <c r="D4303" i="2"/>
  <c r="C4303" i="2"/>
  <c r="B4303" i="2"/>
  <c r="A4303" i="2"/>
  <c r="T4302" i="2"/>
  <c r="S4302" i="2"/>
  <c r="R4302" i="2"/>
  <c r="Q4302" i="2"/>
  <c r="P4302" i="2"/>
  <c r="O4302" i="2"/>
  <c r="N4302" i="2"/>
  <c r="M4302" i="2"/>
  <c r="L4302" i="2"/>
  <c r="K4302" i="2"/>
  <c r="J4302" i="2"/>
  <c r="I4302" i="2"/>
  <c r="H4302" i="2"/>
  <c r="G4302" i="2"/>
  <c r="F4302" i="2"/>
  <c r="E4302" i="2"/>
  <c r="D4302" i="2"/>
  <c r="C4302" i="2"/>
  <c r="B4302" i="2"/>
  <c r="A4302" i="2"/>
  <c r="T4301" i="2"/>
  <c r="S4301" i="2"/>
  <c r="R4301" i="2"/>
  <c r="Q4301" i="2"/>
  <c r="P4301" i="2"/>
  <c r="O4301" i="2"/>
  <c r="N4301" i="2"/>
  <c r="M4301" i="2"/>
  <c r="L4301" i="2"/>
  <c r="K4301" i="2"/>
  <c r="J4301" i="2"/>
  <c r="I4301" i="2"/>
  <c r="H4301" i="2"/>
  <c r="G4301" i="2"/>
  <c r="F4301" i="2"/>
  <c r="E4301" i="2"/>
  <c r="D4301" i="2"/>
  <c r="C4301" i="2"/>
  <c r="B4301" i="2"/>
  <c r="A4301" i="2"/>
  <c r="T4300" i="2"/>
  <c r="S4300" i="2"/>
  <c r="R4300" i="2"/>
  <c r="Q4300" i="2"/>
  <c r="P4300" i="2"/>
  <c r="O4300" i="2"/>
  <c r="N4300" i="2"/>
  <c r="M4300" i="2"/>
  <c r="L4300" i="2"/>
  <c r="K4300" i="2"/>
  <c r="J4300" i="2"/>
  <c r="I4300" i="2"/>
  <c r="H4300" i="2"/>
  <c r="G4300" i="2"/>
  <c r="F4300" i="2"/>
  <c r="E4300" i="2"/>
  <c r="D4300" i="2"/>
  <c r="C4300" i="2"/>
  <c r="B4300" i="2"/>
  <c r="A4300" i="2"/>
  <c r="T4299" i="2"/>
  <c r="S4299" i="2"/>
  <c r="R4299" i="2"/>
  <c r="Q4299" i="2"/>
  <c r="P4299" i="2"/>
  <c r="O4299" i="2"/>
  <c r="N4299" i="2"/>
  <c r="M4299" i="2"/>
  <c r="L4299" i="2"/>
  <c r="K4299" i="2"/>
  <c r="J4299" i="2"/>
  <c r="I4299" i="2"/>
  <c r="H4299" i="2"/>
  <c r="G4299" i="2"/>
  <c r="F4299" i="2"/>
  <c r="E4299" i="2"/>
  <c r="D4299" i="2"/>
  <c r="C4299" i="2"/>
  <c r="B4299" i="2"/>
  <c r="A4299" i="2"/>
  <c r="T4298" i="2"/>
  <c r="S4298" i="2"/>
  <c r="R4298" i="2"/>
  <c r="Q4298" i="2"/>
  <c r="P4298" i="2"/>
  <c r="O4298" i="2"/>
  <c r="N4298" i="2"/>
  <c r="M4298" i="2"/>
  <c r="L4298" i="2"/>
  <c r="K4298" i="2"/>
  <c r="J4298" i="2"/>
  <c r="I4298" i="2"/>
  <c r="H4298" i="2"/>
  <c r="G4298" i="2"/>
  <c r="F4298" i="2"/>
  <c r="E4298" i="2"/>
  <c r="D4298" i="2"/>
  <c r="C4298" i="2"/>
  <c r="B4298" i="2"/>
  <c r="A4298" i="2"/>
  <c r="T4297" i="2"/>
  <c r="S4297" i="2"/>
  <c r="R4297" i="2"/>
  <c r="Q4297" i="2"/>
  <c r="P4297" i="2"/>
  <c r="O4297" i="2"/>
  <c r="N4297" i="2"/>
  <c r="M4297" i="2"/>
  <c r="L4297" i="2"/>
  <c r="K4297" i="2"/>
  <c r="J4297" i="2"/>
  <c r="I4297" i="2"/>
  <c r="H4297" i="2"/>
  <c r="G4297" i="2"/>
  <c r="F4297" i="2"/>
  <c r="E4297" i="2"/>
  <c r="D4297" i="2"/>
  <c r="C4297" i="2"/>
  <c r="B4297" i="2"/>
  <c r="A4297" i="2"/>
  <c r="T4296" i="2"/>
  <c r="S4296" i="2"/>
  <c r="R4296" i="2"/>
  <c r="Q4296" i="2"/>
  <c r="P4296" i="2"/>
  <c r="O4296" i="2"/>
  <c r="N4296" i="2"/>
  <c r="M4296" i="2"/>
  <c r="L4296" i="2"/>
  <c r="K4296" i="2"/>
  <c r="J4296" i="2"/>
  <c r="I4296" i="2"/>
  <c r="H4296" i="2"/>
  <c r="G4296" i="2"/>
  <c r="F4296" i="2"/>
  <c r="E4296" i="2"/>
  <c r="D4296" i="2"/>
  <c r="C4296" i="2"/>
  <c r="B4296" i="2"/>
  <c r="A4296" i="2"/>
  <c r="T4295" i="2"/>
  <c r="S4295" i="2"/>
  <c r="R4295" i="2"/>
  <c r="Q4295" i="2"/>
  <c r="P4295" i="2"/>
  <c r="O4295" i="2"/>
  <c r="N4295" i="2"/>
  <c r="M4295" i="2"/>
  <c r="L4295" i="2"/>
  <c r="K4295" i="2"/>
  <c r="J4295" i="2"/>
  <c r="I4295" i="2"/>
  <c r="H4295" i="2"/>
  <c r="G4295" i="2"/>
  <c r="F4295" i="2"/>
  <c r="E4295" i="2"/>
  <c r="D4295" i="2"/>
  <c r="C4295" i="2"/>
  <c r="B4295" i="2"/>
  <c r="A4295" i="2"/>
  <c r="T4294" i="2"/>
  <c r="S4294" i="2"/>
  <c r="R4294" i="2"/>
  <c r="Q4294" i="2"/>
  <c r="P4294" i="2"/>
  <c r="O4294" i="2"/>
  <c r="N4294" i="2"/>
  <c r="M4294" i="2"/>
  <c r="L4294" i="2"/>
  <c r="K4294" i="2"/>
  <c r="J4294" i="2"/>
  <c r="I4294" i="2"/>
  <c r="H4294" i="2"/>
  <c r="G4294" i="2"/>
  <c r="F4294" i="2"/>
  <c r="E4294" i="2"/>
  <c r="D4294" i="2"/>
  <c r="C4294" i="2"/>
  <c r="B4294" i="2"/>
  <c r="A4294" i="2"/>
  <c r="T4293" i="2"/>
  <c r="S4293" i="2"/>
  <c r="R4293" i="2"/>
  <c r="Q4293" i="2"/>
  <c r="P4293" i="2"/>
  <c r="O4293" i="2"/>
  <c r="N4293" i="2"/>
  <c r="M4293" i="2"/>
  <c r="L4293" i="2"/>
  <c r="K4293" i="2"/>
  <c r="J4293" i="2"/>
  <c r="I4293" i="2"/>
  <c r="H4293" i="2"/>
  <c r="G4293" i="2"/>
  <c r="F4293" i="2"/>
  <c r="E4293" i="2"/>
  <c r="D4293" i="2"/>
  <c r="C4293" i="2"/>
  <c r="B4293" i="2"/>
  <c r="A4293" i="2"/>
  <c r="T4292" i="2"/>
  <c r="S4292" i="2"/>
  <c r="R4292" i="2"/>
  <c r="Q4292" i="2"/>
  <c r="P4292" i="2"/>
  <c r="O4292" i="2"/>
  <c r="N4292" i="2"/>
  <c r="M4292" i="2"/>
  <c r="L4292" i="2"/>
  <c r="K4292" i="2"/>
  <c r="J4292" i="2"/>
  <c r="I4292" i="2"/>
  <c r="H4292" i="2"/>
  <c r="G4292" i="2"/>
  <c r="F4292" i="2"/>
  <c r="E4292" i="2"/>
  <c r="D4292" i="2"/>
  <c r="C4292" i="2"/>
  <c r="B4292" i="2"/>
  <c r="A4292" i="2"/>
  <c r="T4291" i="2"/>
  <c r="S4291" i="2"/>
  <c r="R4291" i="2"/>
  <c r="Q4291" i="2"/>
  <c r="P4291" i="2"/>
  <c r="O4291" i="2"/>
  <c r="N4291" i="2"/>
  <c r="M4291" i="2"/>
  <c r="L4291" i="2"/>
  <c r="K4291" i="2"/>
  <c r="J4291" i="2"/>
  <c r="I4291" i="2"/>
  <c r="H4291" i="2"/>
  <c r="G4291" i="2"/>
  <c r="F4291" i="2"/>
  <c r="E4291" i="2"/>
  <c r="D4291" i="2"/>
  <c r="C4291" i="2"/>
  <c r="B4291" i="2"/>
  <c r="A4291" i="2"/>
  <c r="T4290" i="2"/>
  <c r="S4290" i="2"/>
  <c r="R4290" i="2"/>
  <c r="Q4290" i="2"/>
  <c r="P4290" i="2"/>
  <c r="O4290" i="2"/>
  <c r="N4290" i="2"/>
  <c r="M4290" i="2"/>
  <c r="L4290" i="2"/>
  <c r="K4290" i="2"/>
  <c r="J4290" i="2"/>
  <c r="I4290" i="2"/>
  <c r="H4290" i="2"/>
  <c r="G4290" i="2"/>
  <c r="F4290" i="2"/>
  <c r="E4290" i="2"/>
  <c r="D4290" i="2"/>
  <c r="C4290" i="2"/>
  <c r="B4290" i="2"/>
  <c r="A4290" i="2"/>
  <c r="T4289" i="2"/>
  <c r="S4289" i="2"/>
  <c r="R4289" i="2"/>
  <c r="Q4289" i="2"/>
  <c r="P4289" i="2"/>
  <c r="O4289" i="2"/>
  <c r="N4289" i="2"/>
  <c r="M4289" i="2"/>
  <c r="L4289" i="2"/>
  <c r="K4289" i="2"/>
  <c r="J4289" i="2"/>
  <c r="I4289" i="2"/>
  <c r="H4289" i="2"/>
  <c r="G4289" i="2"/>
  <c r="F4289" i="2"/>
  <c r="E4289" i="2"/>
  <c r="D4289" i="2"/>
  <c r="C4289" i="2"/>
  <c r="B4289" i="2"/>
  <c r="A4289" i="2"/>
  <c r="T4288" i="2"/>
  <c r="S4288" i="2"/>
  <c r="R4288" i="2"/>
  <c r="Q4288" i="2"/>
  <c r="P4288" i="2"/>
  <c r="O4288" i="2"/>
  <c r="N4288" i="2"/>
  <c r="M4288" i="2"/>
  <c r="L4288" i="2"/>
  <c r="K4288" i="2"/>
  <c r="J4288" i="2"/>
  <c r="I4288" i="2"/>
  <c r="H4288" i="2"/>
  <c r="G4288" i="2"/>
  <c r="F4288" i="2"/>
  <c r="E4288" i="2"/>
  <c r="D4288" i="2"/>
  <c r="C4288" i="2"/>
  <c r="B4288" i="2"/>
  <c r="A4288" i="2"/>
  <c r="T4287" i="2"/>
  <c r="S4287" i="2"/>
  <c r="R4287" i="2"/>
  <c r="Q4287" i="2"/>
  <c r="P4287" i="2"/>
  <c r="O4287" i="2"/>
  <c r="N4287" i="2"/>
  <c r="M4287" i="2"/>
  <c r="L4287" i="2"/>
  <c r="K4287" i="2"/>
  <c r="J4287" i="2"/>
  <c r="I4287" i="2"/>
  <c r="H4287" i="2"/>
  <c r="G4287" i="2"/>
  <c r="F4287" i="2"/>
  <c r="E4287" i="2"/>
  <c r="D4287" i="2"/>
  <c r="C4287" i="2"/>
  <c r="B4287" i="2"/>
  <c r="A4287" i="2"/>
  <c r="T4286" i="2"/>
  <c r="S4286" i="2"/>
  <c r="R4286" i="2"/>
  <c r="Q4286" i="2"/>
  <c r="P4286" i="2"/>
  <c r="O4286" i="2"/>
  <c r="N4286" i="2"/>
  <c r="M4286" i="2"/>
  <c r="L4286" i="2"/>
  <c r="K4286" i="2"/>
  <c r="J4286" i="2"/>
  <c r="I4286" i="2"/>
  <c r="H4286" i="2"/>
  <c r="G4286" i="2"/>
  <c r="F4286" i="2"/>
  <c r="E4286" i="2"/>
  <c r="D4286" i="2"/>
  <c r="C4286" i="2"/>
  <c r="B4286" i="2"/>
  <c r="A4286" i="2"/>
  <c r="T4285" i="2"/>
  <c r="S4285" i="2"/>
  <c r="R4285" i="2"/>
  <c r="Q4285" i="2"/>
  <c r="P4285" i="2"/>
  <c r="O4285" i="2"/>
  <c r="N4285" i="2"/>
  <c r="M4285" i="2"/>
  <c r="L4285" i="2"/>
  <c r="K4285" i="2"/>
  <c r="J4285" i="2"/>
  <c r="I4285" i="2"/>
  <c r="H4285" i="2"/>
  <c r="G4285" i="2"/>
  <c r="F4285" i="2"/>
  <c r="E4285" i="2"/>
  <c r="D4285" i="2"/>
  <c r="C4285" i="2"/>
  <c r="B4285" i="2"/>
  <c r="A4285" i="2"/>
  <c r="T4284" i="2"/>
  <c r="S4284" i="2"/>
  <c r="R4284" i="2"/>
  <c r="Q4284" i="2"/>
  <c r="P4284" i="2"/>
  <c r="O4284" i="2"/>
  <c r="N4284" i="2"/>
  <c r="M4284" i="2"/>
  <c r="L4284" i="2"/>
  <c r="K4284" i="2"/>
  <c r="J4284" i="2"/>
  <c r="I4284" i="2"/>
  <c r="H4284" i="2"/>
  <c r="G4284" i="2"/>
  <c r="F4284" i="2"/>
  <c r="E4284" i="2"/>
  <c r="D4284" i="2"/>
  <c r="C4284" i="2"/>
  <c r="B4284" i="2"/>
  <c r="A4284" i="2"/>
  <c r="T4283" i="2"/>
  <c r="S4283" i="2"/>
  <c r="R4283" i="2"/>
  <c r="Q4283" i="2"/>
  <c r="P4283" i="2"/>
  <c r="O4283" i="2"/>
  <c r="N4283" i="2"/>
  <c r="M4283" i="2"/>
  <c r="L4283" i="2"/>
  <c r="K4283" i="2"/>
  <c r="J4283" i="2"/>
  <c r="I4283" i="2"/>
  <c r="H4283" i="2"/>
  <c r="G4283" i="2"/>
  <c r="F4283" i="2"/>
  <c r="E4283" i="2"/>
  <c r="D4283" i="2"/>
  <c r="C4283" i="2"/>
  <c r="B4283" i="2"/>
  <c r="A4283" i="2"/>
  <c r="T4282" i="2"/>
  <c r="S4282" i="2"/>
  <c r="R4282" i="2"/>
  <c r="Q4282" i="2"/>
  <c r="P4282" i="2"/>
  <c r="O4282" i="2"/>
  <c r="N4282" i="2"/>
  <c r="M4282" i="2"/>
  <c r="L4282" i="2"/>
  <c r="K4282" i="2"/>
  <c r="J4282" i="2"/>
  <c r="I4282" i="2"/>
  <c r="H4282" i="2"/>
  <c r="G4282" i="2"/>
  <c r="F4282" i="2"/>
  <c r="E4282" i="2"/>
  <c r="D4282" i="2"/>
  <c r="C4282" i="2"/>
  <c r="B4282" i="2"/>
  <c r="A4282" i="2"/>
  <c r="T4281" i="2"/>
  <c r="S4281" i="2"/>
  <c r="R4281" i="2"/>
  <c r="Q4281" i="2"/>
  <c r="P4281" i="2"/>
  <c r="O4281" i="2"/>
  <c r="N4281" i="2"/>
  <c r="M4281" i="2"/>
  <c r="L4281" i="2"/>
  <c r="K4281" i="2"/>
  <c r="J4281" i="2"/>
  <c r="I4281" i="2"/>
  <c r="H4281" i="2"/>
  <c r="G4281" i="2"/>
  <c r="F4281" i="2"/>
  <c r="E4281" i="2"/>
  <c r="D4281" i="2"/>
  <c r="C4281" i="2"/>
  <c r="B4281" i="2"/>
  <c r="A4281" i="2"/>
  <c r="T4280" i="2"/>
  <c r="S4280" i="2"/>
  <c r="R4280" i="2"/>
  <c r="Q4280" i="2"/>
  <c r="P4280" i="2"/>
  <c r="O4280" i="2"/>
  <c r="N4280" i="2"/>
  <c r="M4280" i="2"/>
  <c r="L4280" i="2"/>
  <c r="K4280" i="2"/>
  <c r="J4280" i="2"/>
  <c r="I4280" i="2"/>
  <c r="H4280" i="2"/>
  <c r="G4280" i="2"/>
  <c r="F4280" i="2"/>
  <c r="E4280" i="2"/>
  <c r="D4280" i="2"/>
  <c r="C4280" i="2"/>
  <c r="B4280" i="2"/>
  <c r="A4280" i="2"/>
  <c r="T4279" i="2"/>
  <c r="S4279" i="2"/>
  <c r="R4279" i="2"/>
  <c r="Q4279" i="2"/>
  <c r="P4279" i="2"/>
  <c r="O4279" i="2"/>
  <c r="N4279" i="2"/>
  <c r="M4279" i="2"/>
  <c r="L4279" i="2"/>
  <c r="K4279" i="2"/>
  <c r="J4279" i="2"/>
  <c r="I4279" i="2"/>
  <c r="H4279" i="2"/>
  <c r="G4279" i="2"/>
  <c r="F4279" i="2"/>
  <c r="E4279" i="2"/>
  <c r="D4279" i="2"/>
  <c r="C4279" i="2"/>
  <c r="B4279" i="2"/>
  <c r="A4279" i="2"/>
  <c r="T4278" i="2"/>
  <c r="S4278" i="2"/>
  <c r="R4278" i="2"/>
  <c r="Q4278" i="2"/>
  <c r="P4278" i="2"/>
  <c r="O4278" i="2"/>
  <c r="N4278" i="2"/>
  <c r="M4278" i="2"/>
  <c r="L4278" i="2"/>
  <c r="K4278" i="2"/>
  <c r="J4278" i="2"/>
  <c r="I4278" i="2"/>
  <c r="H4278" i="2"/>
  <c r="G4278" i="2"/>
  <c r="F4278" i="2"/>
  <c r="E4278" i="2"/>
  <c r="D4278" i="2"/>
  <c r="C4278" i="2"/>
  <c r="B4278" i="2"/>
  <c r="A4278" i="2"/>
  <c r="T4277" i="2"/>
  <c r="S4277" i="2"/>
  <c r="R4277" i="2"/>
  <c r="Q4277" i="2"/>
  <c r="P4277" i="2"/>
  <c r="O4277" i="2"/>
  <c r="N4277" i="2"/>
  <c r="M4277" i="2"/>
  <c r="L4277" i="2"/>
  <c r="K4277" i="2"/>
  <c r="J4277" i="2"/>
  <c r="I4277" i="2"/>
  <c r="H4277" i="2"/>
  <c r="G4277" i="2"/>
  <c r="F4277" i="2"/>
  <c r="E4277" i="2"/>
  <c r="D4277" i="2"/>
  <c r="C4277" i="2"/>
  <c r="B4277" i="2"/>
  <c r="A4277" i="2"/>
  <c r="T4276" i="2"/>
  <c r="S4276" i="2"/>
  <c r="R4276" i="2"/>
  <c r="Q4276" i="2"/>
  <c r="P4276" i="2"/>
  <c r="O4276" i="2"/>
  <c r="N4276" i="2"/>
  <c r="M4276" i="2"/>
  <c r="L4276" i="2"/>
  <c r="K4276" i="2"/>
  <c r="J4276" i="2"/>
  <c r="I4276" i="2"/>
  <c r="H4276" i="2"/>
  <c r="G4276" i="2"/>
  <c r="F4276" i="2"/>
  <c r="E4276" i="2"/>
  <c r="D4276" i="2"/>
  <c r="C4276" i="2"/>
  <c r="B4276" i="2"/>
  <c r="A4276" i="2"/>
  <c r="T4275" i="2"/>
  <c r="S4275" i="2"/>
  <c r="R4275" i="2"/>
  <c r="Q4275" i="2"/>
  <c r="P4275" i="2"/>
  <c r="O4275" i="2"/>
  <c r="N4275" i="2"/>
  <c r="M4275" i="2"/>
  <c r="L4275" i="2"/>
  <c r="K4275" i="2"/>
  <c r="J4275" i="2"/>
  <c r="I4275" i="2"/>
  <c r="H4275" i="2"/>
  <c r="G4275" i="2"/>
  <c r="F4275" i="2"/>
  <c r="E4275" i="2"/>
  <c r="D4275" i="2"/>
  <c r="C4275" i="2"/>
  <c r="B4275" i="2"/>
  <c r="A4275" i="2"/>
  <c r="T4274" i="2"/>
  <c r="S4274" i="2"/>
  <c r="R4274" i="2"/>
  <c r="Q4274" i="2"/>
  <c r="P4274" i="2"/>
  <c r="O4274" i="2"/>
  <c r="N4274" i="2"/>
  <c r="M4274" i="2"/>
  <c r="L4274" i="2"/>
  <c r="K4274" i="2"/>
  <c r="J4274" i="2"/>
  <c r="I4274" i="2"/>
  <c r="H4274" i="2"/>
  <c r="G4274" i="2"/>
  <c r="F4274" i="2"/>
  <c r="E4274" i="2"/>
  <c r="D4274" i="2"/>
  <c r="C4274" i="2"/>
  <c r="B4274" i="2"/>
  <c r="A4274" i="2"/>
  <c r="T4273" i="2"/>
  <c r="S4273" i="2"/>
  <c r="R4273" i="2"/>
  <c r="Q4273" i="2"/>
  <c r="P4273" i="2"/>
  <c r="O4273" i="2"/>
  <c r="N4273" i="2"/>
  <c r="M4273" i="2"/>
  <c r="L4273" i="2"/>
  <c r="K4273" i="2"/>
  <c r="J4273" i="2"/>
  <c r="I4273" i="2"/>
  <c r="H4273" i="2"/>
  <c r="G4273" i="2"/>
  <c r="F4273" i="2"/>
  <c r="E4273" i="2"/>
  <c r="D4273" i="2"/>
  <c r="C4273" i="2"/>
  <c r="B4273" i="2"/>
  <c r="A4273" i="2"/>
  <c r="T4272" i="2"/>
  <c r="S4272" i="2"/>
  <c r="R4272" i="2"/>
  <c r="Q4272" i="2"/>
  <c r="P4272" i="2"/>
  <c r="O4272" i="2"/>
  <c r="N4272" i="2"/>
  <c r="M4272" i="2"/>
  <c r="L4272" i="2"/>
  <c r="K4272" i="2"/>
  <c r="J4272" i="2"/>
  <c r="I4272" i="2"/>
  <c r="H4272" i="2"/>
  <c r="G4272" i="2"/>
  <c r="F4272" i="2"/>
  <c r="E4272" i="2"/>
  <c r="D4272" i="2"/>
  <c r="C4272" i="2"/>
  <c r="B4272" i="2"/>
  <c r="A4272" i="2"/>
  <c r="T4271" i="2"/>
  <c r="S4271" i="2"/>
  <c r="R4271" i="2"/>
  <c r="Q4271" i="2"/>
  <c r="P4271" i="2"/>
  <c r="O4271" i="2"/>
  <c r="N4271" i="2"/>
  <c r="M4271" i="2"/>
  <c r="L4271" i="2"/>
  <c r="K4271" i="2"/>
  <c r="J4271" i="2"/>
  <c r="I4271" i="2"/>
  <c r="H4271" i="2"/>
  <c r="G4271" i="2"/>
  <c r="F4271" i="2"/>
  <c r="E4271" i="2"/>
  <c r="D4271" i="2"/>
  <c r="C4271" i="2"/>
  <c r="B4271" i="2"/>
  <c r="A4271" i="2"/>
  <c r="T4270" i="2"/>
  <c r="S4270" i="2"/>
  <c r="R4270" i="2"/>
  <c r="Q4270" i="2"/>
  <c r="P4270" i="2"/>
  <c r="O4270" i="2"/>
  <c r="N4270" i="2"/>
  <c r="M4270" i="2"/>
  <c r="L4270" i="2"/>
  <c r="K4270" i="2"/>
  <c r="J4270" i="2"/>
  <c r="I4270" i="2"/>
  <c r="H4270" i="2"/>
  <c r="G4270" i="2"/>
  <c r="F4270" i="2"/>
  <c r="E4270" i="2"/>
  <c r="D4270" i="2"/>
  <c r="C4270" i="2"/>
  <c r="B4270" i="2"/>
  <c r="A4270" i="2"/>
  <c r="T4269" i="2"/>
  <c r="S4269" i="2"/>
  <c r="R4269" i="2"/>
  <c r="Q4269" i="2"/>
  <c r="P4269" i="2"/>
  <c r="O4269" i="2"/>
  <c r="N4269" i="2"/>
  <c r="M4269" i="2"/>
  <c r="L4269" i="2"/>
  <c r="K4269" i="2"/>
  <c r="J4269" i="2"/>
  <c r="I4269" i="2"/>
  <c r="H4269" i="2"/>
  <c r="G4269" i="2"/>
  <c r="F4269" i="2"/>
  <c r="E4269" i="2"/>
  <c r="D4269" i="2"/>
  <c r="C4269" i="2"/>
  <c r="B4269" i="2"/>
  <c r="A4269" i="2"/>
  <c r="T4268" i="2"/>
  <c r="S4268" i="2"/>
  <c r="R4268" i="2"/>
  <c r="Q4268" i="2"/>
  <c r="P4268" i="2"/>
  <c r="O4268" i="2"/>
  <c r="N4268" i="2"/>
  <c r="M4268" i="2"/>
  <c r="L4268" i="2"/>
  <c r="K4268" i="2"/>
  <c r="J4268" i="2"/>
  <c r="I4268" i="2"/>
  <c r="H4268" i="2"/>
  <c r="G4268" i="2"/>
  <c r="F4268" i="2"/>
  <c r="E4268" i="2"/>
  <c r="D4268" i="2"/>
  <c r="C4268" i="2"/>
  <c r="B4268" i="2"/>
  <c r="A4268" i="2"/>
  <c r="T4267" i="2"/>
  <c r="S4267" i="2"/>
  <c r="R4267" i="2"/>
  <c r="Q4267" i="2"/>
  <c r="P4267" i="2"/>
  <c r="O4267" i="2"/>
  <c r="N4267" i="2"/>
  <c r="M4267" i="2"/>
  <c r="L4267" i="2"/>
  <c r="K4267" i="2"/>
  <c r="J4267" i="2"/>
  <c r="I4267" i="2"/>
  <c r="H4267" i="2"/>
  <c r="G4267" i="2"/>
  <c r="F4267" i="2"/>
  <c r="E4267" i="2"/>
  <c r="D4267" i="2"/>
  <c r="C4267" i="2"/>
  <c r="B4267" i="2"/>
  <c r="A4267" i="2"/>
  <c r="T4266" i="2"/>
  <c r="S4266" i="2"/>
  <c r="R4266" i="2"/>
  <c r="Q4266" i="2"/>
  <c r="P4266" i="2"/>
  <c r="O4266" i="2"/>
  <c r="N4266" i="2"/>
  <c r="M4266" i="2"/>
  <c r="L4266" i="2"/>
  <c r="K4266" i="2"/>
  <c r="J4266" i="2"/>
  <c r="I4266" i="2"/>
  <c r="H4266" i="2"/>
  <c r="G4266" i="2"/>
  <c r="F4266" i="2"/>
  <c r="E4266" i="2"/>
  <c r="D4266" i="2"/>
  <c r="C4266" i="2"/>
  <c r="B4266" i="2"/>
  <c r="A4266" i="2"/>
  <c r="T4265" i="2"/>
  <c r="S4265" i="2"/>
  <c r="R4265" i="2"/>
  <c r="Q4265" i="2"/>
  <c r="P4265" i="2"/>
  <c r="O4265" i="2"/>
  <c r="N4265" i="2"/>
  <c r="M4265" i="2"/>
  <c r="L4265" i="2"/>
  <c r="K4265" i="2"/>
  <c r="J4265" i="2"/>
  <c r="I4265" i="2"/>
  <c r="H4265" i="2"/>
  <c r="G4265" i="2"/>
  <c r="F4265" i="2"/>
  <c r="E4265" i="2"/>
  <c r="D4265" i="2"/>
  <c r="C4265" i="2"/>
  <c r="B4265" i="2"/>
  <c r="A4265" i="2"/>
  <c r="T4264" i="2"/>
  <c r="S4264" i="2"/>
  <c r="R4264" i="2"/>
  <c r="Q4264" i="2"/>
  <c r="P4264" i="2"/>
  <c r="O4264" i="2"/>
  <c r="N4264" i="2"/>
  <c r="M4264" i="2"/>
  <c r="L4264" i="2"/>
  <c r="K4264" i="2"/>
  <c r="J4264" i="2"/>
  <c r="I4264" i="2"/>
  <c r="H4264" i="2"/>
  <c r="G4264" i="2"/>
  <c r="F4264" i="2"/>
  <c r="E4264" i="2"/>
  <c r="D4264" i="2"/>
  <c r="C4264" i="2"/>
  <c r="B4264" i="2"/>
  <c r="A4264" i="2"/>
  <c r="T4263" i="2"/>
  <c r="S4263" i="2"/>
  <c r="R4263" i="2"/>
  <c r="Q4263" i="2"/>
  <c r="P4263" i="2"/>
  <c r="O4263" i="2"/>
  <c r="N4263" i="2"/>
  <c r="M4263" i="2"/>
  <c r="L4263" i="2"/>
  <c r="K4263" i="2"/>
  <c r="J4263" i="2"/>
  <c r="I4263" i="2"/>
  <c r="H4263" i="2"/>
  <c r="G4263" i="2"/>
  <c r="F4263" i="2"/>
  <c r="E4263" i="2"/>
  <c r="D4263" i="2"/>
  <c r="C4263" i="2"/>
  <c r="B4263" i="2"/>
  <c r="A4263" i="2"/>
  <c r="T4262" i="2"/>
  <c r="S4262" i="2"/>
  <c r="R4262" i="2"/>
  <c r="Q4262" i="2"/>
  <c r="P4262" i="2"/>
  <c r="O4262" i="2"/>
  <c r="N4262" i="2"/>
  <c r="M4262" i="2"/>
  <c r="L4262" i="2"/>
  <c r="K4262" i="2"/>
  <c r="J4262" i="2"/>
  <c r="I4262" i="2"/>
  <c r="H4262" i="2"/>
  <c r="G4262" i="2"/>
  <c r="F4262" i="2"/>
  <c r="E4262" i="2"/>
  <c r="D4262" i="2"/>
  <c r="C4262" i="2"/>
  <c r="B4262" i="2"/>
  <c r="A4262" i="2"/>
  <c r="T4261" i="2"/>
  <c r="S4261" i="2"/>
  <c r="R4261" i="2"/>
  <c r="Q4261" i="2"/>
  <c r="P4261" i="2"/>
  <c r="O4261" i="2"/>
  <c r="N4261" i="2"/>
  <c r="M4261" i="2"/>
  <c r="L4261" i="2"/>
  <c r="K4261" i="2"/>
  <c r="J4261" i="2"/>
  <c r="I4261" i="2"/>
  <c r="H4261" i="2"/>
  <c r="G4261" i="2"/>
  <c r="F4261" i="2"/>
  <c r="E4261" i="2"/>
  <c r="D4261" i="2"/>
  <c r="C4261" i="2"/>
  <c r="B4261" i="2"/>
  <c r="A4261" i="2"/>
  <c r="T4260" i="2"/>
  <c r="S4260" i="2"/>
  <c r="R4260" i="2"/>
  <c r="Q4260" i="2"/>
  <c r="P4260" i="2"/>
  <c r="O4260" i="2"/>
  <c r="N4260" i="2"/>
  <c r="M4260" i="2"/>
  <c r="L4260" i="2"/>
  <c r="K4260" i="2"/>
  <c r="J4260" i="2"/>
  <c r="I4260" i="2"/>
  <c r="H4260" i="2"/>
  <c r="G4260" i="2"/>
  <c r="F4260" i="2"/>
  <c r="E4260" i="2"/>
  <c r="D4260" i="2"/>
  <c r="C4260" i="2"/>
  <c r="B4260" i="2"/>
  <c r="A4260" i="2"/>
  <c r="T4259" i="2"/>
  <c r="S4259" i="2"/>
  <c r="R4259" i="2"/>
  <c r="Q4259" i="2"/>
  <c r="P4259" i="2"/>
  <c r="O4259" i="2"/>
  <c r="N4259" i="2"/>
  <c r="M4259" i="2"/>
  <c r="L4259" i="2"/>
  <c r="K4259" i="2"/>
  <c r="J4259" i="2"/>
  <c r="I4259" i="2"/>
  <c r="H4259" i="2"/>
  <c r="G4259" i="2"/>
  <c r="F4259" i="2"/>
  <c r="E4259" i="2"/>
  <c r="D4259" i="2"/>
  <c r="C4259" i="2"/>
  <c r="B4259" i="2"/>
  <c r="A4259" i="2"/>
  <c r="T4258" i="2"/>
  <c r="S4258" i="2"/>
  <c r="R4258" i="2"/>
  <c r="Q4258" i="2"/>
  <c r="P4258" i="2"/>
  <c r="O4258" i="2"/>
  <c r="N4258" i="2"/>
  <c r="M4258" i="2"/>
  <c r="L4258" i="2"/>
  <c r="K4258" i="2"/>
  <c r="J4258" i="2"/>
  <c r="I4258" i="2"/>
  <c r="H4258" i="2"/>
  <c r="G4258" i="2"/>
  <c r="F4258" i="2"/>
  <c r="E4258" i="2"/>
  <c r="D4258" i="2"/>
  <c r="C4258" i="2"/>
  <c r="B4258" i="2"/>
  <c r="A4258" i="2"/>
  <c r="T4257" i="2"/>
  <c r="S4257" i="2"/>
  <c r="R4257" i="2"/>
  <c r="Q4257" i="2"/>
  <c r="P4257" i="2"/>
  <c r="O4257" i="2"/>
  <c r="N4257" i="2"/>
  <c r="M4257" i="2"/>
  <c r="L4257" i="2"/>
  <c r="K4257" i="2"/>
  <c r="J4257" i="2"/>
  <c r="I4257" i="2"/>
  <c r="H4257" i="2"/>
  <c r="G4257" i="2"/>
  <c r="F4257" i="2"/>
  <c r="E4257" i="2"/>
  <c r="D4257" i="2"/>
  <c r="C4257" i="2"/>
  <c r="B4257" i="2"/>
  <c r="A4257" i="2"/>
  <c r="T4256" i="2"/>
  <c r="S4256" i="2"/>
  <c r="R4256" i="2"/>
  <c r="Q4256" i="2"/>
  <c r="P4256" i="2"/>
  <c r="O4256" i="2"/>
  <c r="N4256" i="2"/>
  <c r="M4256" i="2"/>
  <c r="L4256" i="2"/>
  <c r="K4256" i="2"/>
  <c r="J4256" i="2"/>
  <c r="I4256" i="2"/>
  <c r="H4256" i="2"/>
  <c r="G4256" i="2"/>
  <c r="F4256" i="2"/>
  <c r="E4256" i="2"/>
  <c r="D4256" i="2"/>
  <c r="C4256" i="2"/>
  <c r="B4256" i="2"/>
  <c r="A4256" i="2"/>
  <c r="T4255" i="2"/>
  <c r="S4255" i="2"/>
  <c r="R4255" i="2"/>
  <c r="Q4255" i="2"/>
  <c r="P4255" i="2"/>
  <c r="O4255" i="2"/>
  <c r="N4255" i="2"/>
  <c r="M4255" i="2"/>
  <c r="L4255" i="2"/>
  <c r="K4255" i="2"/>
  <c r="J4255" i="2"/>
  <c r="I4255" i="2"/>
  <c r="H4255" i="2"/>
  <c r="G4255" i="2"/>
  <c r="F4255" i="2"/>
  <c r="E4255" i="2"/>
  <c r="D4255" i="2"/>
  <c r="C4255" i="2"/>
  <c r="B4255" i="2"/>
  <c r="A4255" i="2"/>
  <c r="T4254" i="2"/>
  <c r="S4254" i="2"/>
  <c r="R4254" i="2"/>
  <c r="Q4254" i="2"/>
  <c r="P4254" i="2"/>
  <c r="O4254" i="2"/>
  <c r="N4254" i="2"/>
  <c r="M4254" i="2"/>
  <c r="L4254" i="2"/>
  <c r="K4254" i="2"/>
  <c r="J4254" i="2"/>
  <c r="I4254" i="2"/>
  <c r="H4254" i="2"/>
  <c r="G4254" i="2"/>
  <c r="F4254" i="2"/>
  <c r="E4254" i="2"/>
  <c r="D4254" i="2"/>
  <c r="C4254" i="2"/>
  <c r="B4254" i="2"/>
  <c r="A4254" i="2"/>
  <c r="T4253" i="2"/>
  <c r="S4253" i="2"/>
  <c r="R4253" i="2"/>
  <c r="Q4253" i="2"/>
  <c r="P4253" i="2"/>
  <c r="O4253" i="2"/>
  <c r="N4253" i="2"/>
  <c r="M4253" i="2"/>
  <c r="L4253" i="2"/>
  <c r="K4253" i="2"/>
  <c r="J4253" i="2"/>
  <c r="I4253" i="2"/>
  <c r="H4253" i="2"/>
  <c r="G4253" i="2"/>
  <c r="F4253" i="2"/>
  <c r="E4253" i="2"/>
  <c r="D4253" i="2"/>
  <c r="C4253" i="2"/>
  <c r="B4253" i="2"/>
  <c r="A4253" i="2"/>
  <c r="T4252" i="2"/>
  <c r="S4252" i="2"/>
  <c r="R4252" i="2"/>
  <c r="Q4252" i="2"/>
  <c r="P4252" i="2"/>
  <c r="O4252" i="2"/>
  <c r="N4252" i="2"/>
  <c r="M4252" i="2"/>
  <c r="L4252" i="2"/>
  <c r="K4252" i="2"/>
  <c r="J4252" i="2"/>
  <c r="I4252" i="2"/>
  <c r="H4252" i="2"/>
  <c r="G4252" i="2"/>
  <c r="F4252" i="2"/>
  <c r="E4252" i="2"/>
  <c r="D4252" i="2"/>
  <c r="C4252" i="2"/>
  <c r="B4252" i="2"/>
  <c r="A4252" i="2"/>
  <c r="T4251" i="2"/>
  <c r="S4251" i="2"/>
  <c r="R4251" i="2"/>
  <c r="Q4251" i="2"/>
  <c r="P4251" i="2"/>
  <c r="O4251" i="2"/>
  <c r="N4251" i="2"/>
  <c r="M4251" i="2"/>
  <c r="L4251" i="2"/>
  <c r="K4251" i="2"/>
  <c r="J4251" i="2"/>
  <c r="I4251" i="2"/>
  <c r="H4251" i="2"/>
  <c r="G4251" i="2"/>
  <c r="F4251" i="2"/>
  <c r="E4251" i="2"/>
  <c r="D4251" i="2"/>
  <c r="C4251" i="2"/>
  <c r="B4251" i="2"/>
  <c r="A4251" i="2"/>
  <c r="T4250" i="2"/>
  <c r="S4250" i="2"/>
  <c r="R4250" i="2"/>
  <c r="Q4250" i="2"/>
  <c r="P4250" i="2"/>
  <c r="O4250" i="2"/>
  <c r="N4250" i="2"/>
  <c r="M4250" i="2"/>
  <c r="L4250" i="2"/>
  <c r="K4250" i="2"/>
  <c r="J4250" i="2"/>
  <c r="I4250" i="2"/>
  <c r="H4250" i="2"/>
  <c r="G4250" i="2"/>
  <c r="F4250" i="2"/>
  <c r="E4250" i="2"/>
  <c r="D4250" i="2"/>
  <c r="C4250" i="2"/>
  <c r="B4250" i="2"/>
  <c r="A4250" i="2"/>
  <c r="T4249" i="2"/>
  <c r="S4249" i="2"/>
  <c r="R4249" i="2"/>
  <c r="Q4249" i="2"/>
  <c r="P4249" i="2"/>
  <c r="O4249" i="2"/>
  <c r="N4249" i="2"/>
  <c r="M4249" i="2"/>
  <c r="L4249" i="2"/>
  <c r="K4249" i="2"/>
  <c r="J4249" i="2"/>
  <c r="I4249" i="2"/>
  <c r="H4249" i="2"/>
  <c r="G4249" i="2"/>
  <c r="F4249" i="2"/>
  <c r="E4249" i="2"/>
  <c r="D4249" i="2"/>
  <c r="C4249" i="2"/>
  <c r="B4249" i="2"/>
  <c r="A4249" i="2"/>
  <c r="T4248" i="2"/>
  <c r="S4248" i="2"/>
  <c r="R4248" i="2"/>
  <c r="Q4248" i="2"/>
  <c r="P4248" i="2"/>
  <c r="O4248" i="2"/>
  <c r="N4248" i="2"/>
  <c r="M4248" i="2"/>
  <c r="L4248" i="2"/>
  <c r="K4248" i="2"/>
  <c r="J4248" i="2"/>
  <c r="I4248" i="2"/>
  <c r="H4248" i="2"/>
  <c r="G4248" i="2"/>
  <c r="F4248" i="2"/>
  <c r="E4248" i="2"/>
  <c r="D4248" i="2"/>
  <c r="C4248" i="2"/>
  <c r="B4248" i="2"/>
  <c r="A4248" i="2"/>
  <c r="T4247" i="2"/>
  <c r="S4247" i="2"/>
  <c r="R4247" i="2"/>
  <c r="Q4247" i="2"/>
  <c r="P4247" i="2"/>
  <c r="O4247" i="2"/>
  <c r="N4247" i="2"/>
  <c r="M4247" i="2"/>
  <c r="L4247" i="2"/>
  <c r="K4247" i="2"/>
  <c r="J4247" i="2"/>
  <c r="I4247" i="2"/>
  <c r="H4247" i="2"/>
  <c r="G4247" i="2"/>
  <c r="F4247" i="2"/>
  <c r="E4247" i="2"/>
  <c r="D4247" i="2"/>
  <c r="C4247" i="2"/>
  <c r="B4247" i="2"/>
  <c r="A4247" i="2"/>
  <c r="T4246" i="2"/>
  <c r="S4246" i="2"/>
  <c r="R4246" i="2"/>
  <c r="Q4246" i="2"/>
  <c r="P4246" i="2"/>
  <c r="O4246" i="2"/>
  <c r="N4246" i="2"/>
  <c r="M4246" i="2"/>
  <c r="L4246" i="2"/>
  <c r="K4246" i="2"/>
  <c r="J4246" i="2"/>
  <c r="I4246" i="2"/>
  <c r="H4246" i="2"/>
  <c r="G4246" i="2"/>
  <c r="F4246" i="2"/>
  <c r="E4246" i="2"/>
  <c r="D4246" i="2"/>
  <c r="C4246" i="2"/>
  <c r="B4246" i="2"/>
  <c r="A4246" i="2"/>
  <c r="T4245" i="2"/>
  <c r="S4245" i="2"/>
  <c r="R4245" i="2"/>
  <c r="Q4245" i="2"/>
  <c r="P4245" i="2"/>
  <c r="O4245" i="2"/>
  <c r="N4245" i="2"/>
  <c r="B4245" i="2" s="1"/>
  <c r="M4245" i="2"/>
  <c r="L4245" i="2"/>
  <c r="K4245" i="2"/>
  <c r="J4245" i="2"/>
  <c r="I4245" i="2"/>
  <c r="H4245" i="2"/>
  <c r="G4245" i="2"/>
  <c r="F4245" i="2"/>
  <c r="E4245" i="2"/>
  <c r="D4245" i="2"/>
  <c r="C4245" i="2"/>
  <c r="A4245" i="2"/>
  <c r="T4244" i="2"/>
  <c r="S4244" i="2"/>
  <c r="R4244" i="2"/>
  <c r="Q4244" i="2"/>
  <c r="P4244" i="2"/>
  <c r="O4244" i="2"/>
  <c r="N4244" i="2"/>
  <c r="M4244" i="2"/>
  <c r="L4244" i="2"/>
  <c r="K4244" i="2"/>
  <c r="J4244" i="2"/>
  <c r="I4244" i="2"/>
  <c r="H4244" i="2"/>
  <c r="G4244" i="2"/>
  <c r="F4244" i="2"/>
  <c r="E4244" i="2"/>
  <c r="D4244" i="2"/>
  <c r="C4244" i="2"/>
  <c r="B4244" i="2"/>
  <c r="A4244" i="2"/>
  <c r="T4243" i="2"/>
  <c r="S4243" i="2"/>
  <c r="R4243" i="2"/>
  <c r="Q4243" i="2"/>
  <c r="P4243" i="2"/>
  <c r="O4243" i="2"/>
  <c r="N4243" i="2"/>
  <c r="B4243" i="2" s="1"/>
  <c r="M4243" i="2"/>
  <c r="L4243" i="2"/>
  <c r="K4243" i="2"/>
  <c r="J4243" i="2"/>
  <c r="I4243" i="2"/>
  <c r="H4243" i="2"/>
  <c r="G4243" i="2"/>
  <c r="F4243" i="2"/>
  <c r="E4243" i="2"/>
  <c r="D4243" i="2"/>
  <c r="C4243" i="2"/>
  <c r="A4243" i="2"/>
  <c r="T4242" i="2"/>
  <c r="S4242" i="2"/>
  <c r="R4242" i="2"/>
  <c r="Q4242" i="2"/>
  <c r="P4242" i="2"/>
  <c r="O4242" i="2"/>
  <c r="N4242" i="2"/>
  <c r="M4242" i="2"/>
  <c r="L4242" i="2"/>
  <c r="K4242" i="2"/>
  <c r="J4242" i="2"/>
  <c r="I4242" i="2"/>
  <c r="H4242" i="2"/>
  <c r="G4242" i="2"/>
  <c r="F4242" i="2"/>
  <c r="E4242" i="2"/>
  <c r="D4242" i="2"/>
  <c r="C4242" i="2"/>
  <c r="B4242" i="2"/>
  <c r="A4242" i="2"/>
  <c r="T4241" i="2"/>
  <c r="S4241" i="2"/>
  <c r="R4241" i="2"/>
  <c r="Q4241" i="2"/>
  <c r="P4241" i="2"/>
  <c r="O4241" i="2"/>
  <c r="N4241" i="2"/>
  <c r="B4241" i="2" s="1"/>
  <c r="M4241" i="2"/>
  <c r="L4241" i="2"/>
  <c r="K4241" i="2"/>
  <c r="J4241" i="2"/>
  <c r="I4241" i="2"/>
  <c r="H4241" i="2"/>
  <c r="G4241" i="2"/>
  <c r="F4241" i="2"/>
  <c r="E4241" i="2"/>
  <c r="D4241" i="2"/>
  <c r="C4241" i="2"/>
  <c r="A4241" i="2"/>
  <c r="T4240" i="2"/>
  <c r="S4240" i="2"/>
  <c r="R4240" i="2"/>
  <c r="Q4240" i="2"/>
  <c r="P4240" i="2"/>
  <c r="O4240" i="2"/>
  <c r="N4240" i="2"/>
  <c r="M4240" i="2"/>
  <c r="L4240" i="2"/>
  <c r="K4240" i="2"/>
  <c r="J4240" i="2"/>
  <c r="I4240" i="2"/>
  <c r="H4240" i="2"/>
  <c r="G4240" i="2"/>
  <c r="F4240" i="2"/>
  <c r="E4240" i="2"/>
  <c r="D4240" i="2"/>
  <c r="C4240" i="2"/>
  <c r="B4240" i="2"/>
  <c r="A4240" i="2"/>
  <c r="T4239" i="2"/>
  <c r="S4239" i="2"/>
  <c r="R4239" i="2"/>
  <c r="Q4239" i="2"/>
  <c r="P4239" i="2"/>
  <c r="O4239" i="2"/>
  <c r="N4239" i="2"/>
  <c r="B4239" i="2" s="1"/>
  <c r="M4239" i="2"/>
  <c r="L4239" i="2"/>
  <c r="K4239" i="2"/>
  <c r="J4239" i="2"/>
  <c r="I4239" i="2"/>
  <c r="H4239" i="2"/>
  <c r="G4239" i="2"/>
  <c r="F4239" i="2"/>
  <c r="E4239" i="2"/>
  <c r="D4239" i="2"/>
  <c r="C4239" i="2"/>
  <c r="A4239" i="2"/>
  <c r="T4238" i="2"/>
  <c r="S4238" i="2"/>
  <c r="R4238" i="2"/>
  <c r="Q4238" i="2"/>
  <c r="P4238" i="2"/>
  <c r="O4238" i="2"/>
  <c r="N4238" i="2"/>
  <c r="M4238" i="2"/>
  <c r="L4238" i="2"/>
  <c r="K4238" i="2"/>
  <c r="J4238" i="2"/>
  <c r="I4238" i="2"/>
  <c r="H4238" i="2"/>
  <c r="G4238" i="2"/>
  <c r="F4238" i="2"/>
  <c r="E4238" i="2"/>
  <c r="D4238" i="2"/>
  <c r="C4238" i="2"/>
  <c r="B4238" i="2"/>
  <c r="A4238" i="2"/>
  <c r="T4237" i="2"/>
  <c r="S4237" i="2"/>
  <c r="R4237" i="2"/>
  <c r="Q4237" i="2"/>
  <c r="P4237" i="2"/>
  <c r="O4237" i="2"/>
  <c r="N4237" i="2"/>
  <c r="M4237" i="2"/>
  <c r="L4237" i="2"/>
  <c r="K4237" i="2"/>
  <c r="J4237" i="2"/>
  <c r="I4237" i="2"/>
  <c r="H4237" i="2"/>
  <c r="G4237" i="2"/>
  <c r="F4237" i="2"/>
  <c r="E4237" i="2"/>
  <c r="D4237" i="2"/>
  <c r="C4237" i="2"/>
  <c r="B4237" i="2"/>
  <c r="A4237" i="2"/>
  <c r="T4236" i="2"/>
  <c r="S4236" i="2"/>
  <c r="R4236" i="2"/>
  <c r="Q4236" i="2"/>
  <c r="P4236" i="2"/>
  <c r="O4236" i="2"/>
  <c r="N4236" i="2"/>
  <c r="M4236" i="2"/>
  <c r="L4236" i="2"/>
  <c r="K4236" i="2"/>
  <c r="J4236" i="2"/>
  <c r="I4236" i="2"/>
  <c r="H4236" i="2"/>
  <c r="G4236" i="2"/>
  <c r="F4236" i="2"/>
  <c r="E4236" i="2"/>
  <c r="D4236" i="2"/>
  <c r="C4236" i="2"/>
  <c r="B4236" i="2"/>
  <c r="A4236" i="2"/>
  <c r="T4235" i="2"/>
  <c r="S4235" i="2"/>
  <c r="R4235" i="2"/>
  <c r="Q4235" i="2"/>
  <c r="P4235" i="2"/>
  <c r="O4235" i="2"/>
  <c r="N4235" i="2"/>
  <c r="M4235" i="2"/>
  <c r="L4235" i="2"/>
  <c r="K4235" i="2"/>
  <c r="J4235" i="2"/>
  <c r="I4235" i="2"/>
  <c r="H4235" i="2"/>
  <c r="G4235" i="2"/>
  <c r="F4235" i="2"/>
  <c r="E4235" i="2"/>
  <c r="D4235" i="2"/>
  <c r="C4235" i="2"/>
  <c r="B4235" i="2"/>
  <c r="A4235" i="2"/>
  <c r="T4234" i="2"/>
  <c r="S4234" i="2"/>
  <c r="R4234" i="2"/>
  <c r="Q4234" i="2"/>
  <c r="P4234" i="2"/>
  <c r="O4234" i="2"/>
  <c r="N4234" i="2"/>
  <c r="M4234" i="2"/>
  <c r="L4234" i="2"/>
  <c r="K4234" i="2"/>
  <c r="J4234" i="2"/>
  <c r="I4234" i="2"/>
  <c r="H4234" i="2"/>
  <c r="G4234" i="2"/>
  <c r="F4234" i="2"/>
  <c r="E4234" i="2"/>
  <c r="D4234" i="2"/>
  <c r="C4234" i="2"/>
  <c r="B4234" i="2"/>
  <c r="A4234" i="2"/>
  <c r="T4233" i="2"/>
  <c r="S4233" i="2"/>
  <c r="R4233" i="2"/>
  <c r="Q4233" i="2"/>
  <c r="P4233" i="2"/>
  <c r="O4233" i="2"/>
  <c r="N4233" i="2"/>
  <c r="M4233" i="2"/>
  <c r="L4233" i="2"/>
  <c r="K4233" i="2"/>
  <c r="J4233" i="2"/>
  <c r="I4233" i="2"/>
  <c r="H4233" i="2"/>
  <c r="G4233" i="2"/>
  <c r="F4233" i="2"/>
  <c r="E4233" i="2"/>
  <c r="D4233" i="2"/>
  <c r="C4233" i="2"/>
  <c r="B4233" i="2"/>
  <c r="A4233" i="2"/>
  <c r="T4232" i="2"/>
  <c r="S4232" i="2"/>
  <c r="R4232" i="2"/>
  <c r="Q4232" i="2"/>
  <c r="P4232" i="2"/>
  <c r="O4232" i="2"/>
  <c r="N4232" i="2"/>
  <c r="M4232" i="2"/>
  <c r="L4232" i="2"/>
  <c r="K4232" i="2"/>
  <c r="J4232" i="2"/>
  <c r="I4232" i="2"/>
  <c r="H4232" i="2"/>
  <c r="G4232" i="2"/>
  <c r="F4232" i="2"/>
  <c r="E4232" i="2"/>
  <c r="D4232" i="2"/>
  <c r="C4232" i="2"/>
  <c r="B4232" i="2"/>
  <c r="A4232" i="2"/>
  <c r="T4231" i="2"/>
  <c r="S4231" i="2"/>
  <c r="R4231" i="2"/>
  <c r="Q4231" i="2"/>
  <c r="P4231" i="2"/>
  <c r="O4231" i="2"/>
  <c r="N4231" i="2"/>
  <c r="M4231" i="2"/>
  <c r="L4231" i="2"/>
  <c r="K4231" i="2"/>
  <c r="J4231" i="2"/>
  <c r="I4231" i="2"/>
  <c r="H4231" i="2"/>
  <c r="G4231" i="2"/>
  <c r="F4231" i="2"/>
  <c r="E4231" i="2"/>
  <c r="D4231" i="2"/>
  <c r="C4231" i="2"/>
  <c r="B4231" i="2"/>
  <c r="A4231" i="2"/>
  <c r="T4230" i="2"/>
  <c r="S4230" i="2"/>
  <c r="R4230" i="2"/>
  <c r="Q4230" i="2"/>
  <c r="P4230" i="2"/>
  <c r="O4230" i="2"/>
  <c r="N4230" i="2"/>
  <c r="M4230" i="2"/>
  <c r="L4230" i="2"/>
  <c r="K4230" i="2"/>
  <c r="J4230" i="2"/>
  <c r="I4230" i="2"/>
  <c r="H4230" i="2"/>
  <c r="G4230" i="2"/>
  <c r="F4230" i="2"/>
  <c r="E4230" i="2"/>
  <c r="D4230" i="2"/>
  <c r="C4230" i="2"/>
  <c r="B4230" i="2"/>
  <c r="A4230" i="2"/>
  <c r="T4229" i="2"/>
  <c r="S4229" i="2"/>
  <c r="R4229" i="2"/>
  <c r="Q4229" i="2"/>
  <c r="P4229" i="2"/>
  <c r="O4229" i="2"/>
  <c r="N4229" i="2"/>
  <c r="M4229" i="2"/>
  <c r="L4229" i="2"/>
  <c r="K4229" i="2"/>
  <c r="J4229" i="2"/>
  <c r="I4229" i="2"/>
  <c r="H4229" i="2"/>
  <c r="G4229" i="2"/>
  <c r="F4229" i="2"/>
  <c r="E4229" i="2"/>
  <c r="D4229" i="2"/>
  <c r="C4229" i="2"/>
  <c r="B4229" i="2"/>
  <c r="A4229" i="2"/>
  <c r="T4228" i="2"/>
  <c r="S4228" i="2"/>
  <c r="R4228" i="2"/>
  <c r="Q4228" i="2"/>
  <c r="P4228" i="2"/>
  <c r="O4228" i="2"/>
  <c r="N4228" i="2"/>
  <c r="M4228" i="2"/>
  <c r="L4228" i="2"/>
  <c r="K4228" i="2"/>
  <c r="J4228" i="2"/>
  <c r="I4228" i="2"/>
  <c r="H4228" i="2"/>
  <c r="G4228" i="2"/>
  <c r="F4228" i="2"/>
  <c r="E4228" i="2"/>
  <c r="D4228" i="2"/>
  <c r="C4228" i="2"/>
  <c r="B4228" i="2"/>
  <c r="A4228" i="2"/>
  <c r="T4227" i="2"/>
  <c r="S4227" i="2"/>
  <c r="R4227" i="2"/>
  <c r="Q4227" i="2"/>
  <c r="P4227" i="2"/>
  <c r="O4227" i="2"/>
  <c r="N4227" i="2"/>
  <c r="M4227" i="2"/>
  <c r="L4227" i="2"/>
  <c r="K4227" i="2"/>
  <c r="J4227" i="2"/>
  <c r="I4227" i="2"/>
  <c r="H4227" i="2"/>
  <c r="G4227" i="2"/>
  <c r="F4227" i="2"/>
  <c r="E4227" i="2"/>
  <c r="D4227" i="2"/>
  <c r="C4227" i="2"/>
  <c r="B4227" i="2"/>
  <c r="A4227" i="2"/>
  <c r="T4226" i="2"/>
  <c r="S4226" i="2"/>
  <c r="R4226" i="2"/>
  <c r="Q4226" i="2"/>
  <c r="P4226" i="2"/>
  <c r="O4226" i="2"/>
  <c r="N4226" i="2"/>
  <c r="M4226" i="2"/>
  <c r="L4226" i="2"/>
  <c r="K4226" i="2"/>
  <c r="J4226" i="2"/>
  <c r="I4226" i="2"/>
  <c r="H4226" i="2"/>
  <c r="G4226" i="2"/>
  <c r="F4226" i="2"/>
  <c r="E4226" i="2"/>
  <c r="D4226" i="2"/>
  <c r="C4226" i="2"/>
  <c r="B4226" i="2"/>
  <c r="A4226" i="2"/>
  <c r="T4225" i="2"/>
  <c r="S4225" i="2"/>
  <c r="R4225" i="2"/>
  <c r="Q4225" i="2"/>
  <c r="P4225" i="2"/>
  <c r="O4225" i="2"/>
  <c r="N4225" i="2"/>
  <c r="M4225" i="2"/>
  <c r="L4225" i="2"/>
  <c r="K4225" i="2"/>
  <c r="J4225" i="2"/>
  <c r="I4225" i="2"/>
  <c r="H4225" i="2"/>
  <c r="G4225" i="2"/>
  <c r="F4225" i="2"/>
  <c r="E4225" i="2"/>
  <c r="D4225" i="2"/>
  <c r="C4225" i="2"/>
  <c r="B4225" i="2"/>
  <c r="A4225" i="2"/>
  <c r="T4224" i="2"/>
  <c r="S4224" i="2"/>
  <c r="R4224" i="2"/>
  <c r="Q4224" i="2"/>
  <c r="P4224" i="2"/>
  <c r="O4224" i="2"/>
  <c r="N4224" i="2"/>
  <c r="M4224" i="2"/>
  <c r="L4224" i="2"/>
  <c r="K4224" i="2"/>
  <c r="J4224" i="2"/>
  <c r="I4224" i="2"/>
  <c r="H4224" i="2"/>
  <c r="G4224" i="2"/>
  <c r="F4224" i="2"/>
  <c r="E4224" i="2"/>
  <c r="D4224" i="2"/>
  <c r="C4224" i="2"/>
  <c r="B4224" i="2"/>
  <c r="A4224" i="2"/>
  <c r="T4223" i="2"/>
  <c r="S4223" i="2"/>
  <c r="R4223" i="2"/>
  <c r="Q4223" i="2"/>
  <c r="P4223" i="2"/>
  <c r="O4223" i="2"/>
  <c r="N4223" i="2"/>
  <c r="M4223" i="2"/>
  <c r="L4223" i="2"/>
  <c r="K4223" i="2"/>
  <c r="J4223" i="2"/>
  <c r="I4223" i="2"/>
  <c r="H4223" i="2"/>
  <c r="G4223" i="2"/>
  <c r="F4223" i="2"/>
  <c r="E4223" i="2"/>
  <c r="D4223" i="2"/>
  <c r="C4223" i="2"/>
  <c r="B4223" i="2"/>
  <c r="A4223" i="2"/>
  <c r="T4222" i="2"/>
  <c r="S4222" i="2"/>
  <c r="R4222" i="2"/>
  <c r="Q4222" i="2"/>
  <c r="P4222" i="2"/>
  <c r="O4222" i="2"/>
  <c r="N4222" i="2"/>
  <c r="M4222" i="2"/>
  <c r="L4222" i="2"/>
  <c r="K4222" i="2"/>
  <c r="J4222" i="2"/>
  <c r="I4222" i="2"/>
  <c r="H4222" i="2"/>
  <c r="G4222" i="2"/>
  <c r="F4222" i="2"/>
  <c r="E4222" i="2"/>
  <c r="D4222" i="2"/>
  <c r="C4222" i="2"/>
  <c r="B4222" i="2"/>
  <c r="A4222" i="2"/>
  <c r="T4221" i="2"/>
  <c r="S4221" i="2"/>
  <c r="R4221" i="2"/>
  <c r="Q4221" i="2"/>
  <c r="P4221" i="2"/>
  <c r="O4221" i="2"/>
  <c r="N4221" i="2"/>
  <c r="M4221" i="2"/>
  <c r="L4221" i="2"/>
  <c r="K4221" i="2"/>
  <c r="J4221" i="2"/>
  <c r="I4221" i="2"/>
  <c r="H4221" i="2"/>
  <c r="G4221" i="2"/>
  <c r="F4221" i="2"/>
  <c r="E4221" i="2"/>
  <c r="D4221" i="2"/>
  <c r="C4221" i="2"/>
  <c r="B4221" i="2"/>
  <c r="A4221" i="2"/>
  <c r="T4220" i="2"/>
  <c r="S4220" i="2"/>
  <c r="R4220" i="2"/>
  <c r="Q4220" i="2"/>
  <c r="P4220" i="2"/>
  <c r="O4220" i="2"/>
  <c r="N4220" i="2"/>
  <c r="M4220" i="2"/>
  <c r="L4220" i="2"/>
  <c r="K4220" i="2"/>
  <c r="J4220" i="2"/>
  <c r="I4220" i="2"/>
  <c r="H4220" i="2"/>
  <c r="G4220" i="2"/>
  <c r="F4220" i="2"/>
  <c r="E4220" i="2"/>
  <c r="D4220" i="2"/>
  <c r="C4220" i="2"/>
  <c r="B4220" i="2"/>
  <c r="A4220" i="2"/>
  <c r="T4219" i="2"/>
  <c r="S4219" i="2"/>
  <c r="R4219" i="2"/>
  <c r="Q4219" i="2"/>
  <c r="P4219" i="2"/>
  <c r="O4219" i="2"/>
  <c r="N4219" i="2"/>
  <c r="M4219" i="2"/>
  <c r="L4219" i="2"/>
  <c r="K4219" i="2"/>
  <c r="J4219" i="2"/>
  <c r="I4219" i="2"/>
  <c r="H4219" i="2"/>
  <c r="G4219" i="2"/>
  <c r="F4219" i="2"/>
  <c r="E4219" i="2"/>
  <c r="D4219" i="2"/>
  <c r="C4219" i="2"/>
  <c r="B4219" i="2"/>
  <c r="A4219" i="2"/>
  <c r="T4218" i="2"/>
  <c r="S4218" i="2"/>
  <c r="R4218" i="2"/>
  <c r="Q4218" i="2"/>
  <c r="P4218" i="2"/>
  <c r="O4218" i="2"/>
  <c r="N4218" i="2"/>
  <c r="M4218" i="2"/>
  <c r="L4218" i="2"/>
  <c r="K4218" i="2"/>
  <c r="J4218" i="2"/>
  <c r="I4218" i="2"/>
  <c r="H4218" i="2"/>
  <c r="G4218" i="2"/>
  <c r="F4218" i="2"/>
  <c r="E4218" i="2"/>
  <c r="D4218" i="2"/>
  <c r="C4218" i="2"/>
  <c r="B4218" i="2"/>
  <c r="A4218" i="2"/>
  <c r="T4217" i="2"/>
  <c r="S4217" i="2"/>
  <c r="R4217" i="2"/>
  <c r="Q4217" i="2"/>
  <c r="P4217" i="2"/>
  <c r="O4217" i="2"/>
  <c r="N4217" i="2"/>
  <c r="M4217" i="2"/>
  <c r="L4217" i="2"/>
  <c r="K4217" i="2"/>
  <c r="J4217" i="2"/>
  <c r="I4217" i="2"/>
  <c r="H4217" i="2"/>
  <c r="G4217" i="2"/>
  <c r="F4217" i="2"/>
  <c r="E4217" i="2"/>
  <c r="D4217" i="2"/>
  <c r="C4217" i="2"/>
  <c r="B4217" i="2"/>
  <c r="A4217" i="2"/>
  <c r="T4216" i="2"/>
  <c r="S4216" i="2"/>
  <c r="R4216" i="2"/>
  <c r="Q4216" i="2"/>
  <c r="P4216" i="2"/>
  <c r="O4216" i="2"/>
  <c r="N4216" i="2"/>
  <c r="M4216" i="2"/>
  <c r="L4216" i="2"/>
  <c r="K4216" i="2"/>
  <c r="J4216" i="2"/>
  <c r="I4216" i="2"/>
  <c r="H4216" i="2"/>
  <c r="G4216" i="2"/>
  <c r="F4216" i="2"/>
  <c r="E4216" i="2"/>
  <c r="D4216" i="2"/>
  <c r="C4216" i="2"/>
  <c r="B4216" i="2"/>
  <c r="A4216" i="2"/>
  <c r="T4215" i="2"/>
  <c r="S4215" i="2"/>
  <c r="R4215" i="2"/>
  <c r="Q4215" i="2"/>
  <c r="P4215" i="2"/>
  <c r="O4215" i="2"/>
  <c r="N4215" i="2"/>
  <c r="M4215" i="2"/>
  <c r="L4215" i="2"/>
  <c r="K4215" i="2"/>
  <c r="J4215" i="2"/>
  <c r="I4215" i="2"/>
  <c r="H4215" i="2"/>
  <c r="G4215" i="2"/>
  <c r="F4215" i="2"/>
  <c r="E4215" i="2"/>
  <c r="D4215" i="2"/>
  <c r="C4215" i="2"/>
  <c r="B4215" i="2"/>
  <c r="A4215" i="2"/>
  <c r="T4214" i="2"/>
  <c r="S4214" i="2"/>
  <c r="R4214" i="2"/>
  <c r="Q4214" i="2"/>
  <c r="P4214" i="2"/>
  <c r="O4214" i="2"/>
  <c r="N4214" i="2"/>
  <c r="M4214" i="2"/>
  <c r="L4214" i="2"/>
  <c r="K4214" i="2"/>
  <c r="J4214" i="2"/>
  <c r="I4214" i="2"/>
  <c r="H4214" i="2"/>
  <c r="G4214" i="2"/>
  <c r="F4214" i="2"/>
  <c r="E4214" i="2"/>
  <c r="D4214" i="2"/>
  <c r="C4214" i="2"/>
  <c r="B4214" i="2"/>
  <c r="A4214" i="2"/>
  <c r="T4213" i="2"/>
  <c r="S4213" i="2"/>
  <c r="R4213" i="2"/>
  <c r="Q4213" i="2"/>
  <c r="P4213" i="2"/>
  <c r="O4213" i="2"/>
  <c r="N4213" i="2"/>
  <c r="M4213" i="2"/>
  <c r="L4213" i="2"/>
  <c r="K4213" i="2"/>
  <c r="J4213" i="2"/>
  <c r="I4213" i="2"/>
  <c r="H4213" i="2"/>
  <c r="G4213" i="2"/>
  <c r="F4213" i="2"/>
  <c r="E4213" i="2"/>
  <c r="D4213" i="2"/>
  <c r="C4213" i="2"/>
  <c r="B4213" i="2"/>
  <c r="A4213" i="2"/>
  <c r="T4212" i="2"/>
  <c r="S4212" i="2"/>
  <c r="R4212" i="2"/>
  <c r="Q4212" i="2"/>
  <c r="P4212" i="2"/>
  <c r="O4212" i="2"/>
  <c r="N4212" i="2"/>
  <c r="M4212" i="2"/>
  <c r="L4212" i="2"/>
  <c r="K4212" i="2"/>
  <c r="J4212" i="2"/>
  <c r="I4212" i="2"/>
  <c r="H4212" i="2"/>
  <c r="G4212" i="2"/>
  <c r="F4212" i="2"/>
  <c r="E4212" i="2"/>
  <c r="D4212" i="2"/>
  <c r="C4212" i="2"/>
  <c r="B4212" i="2"/>
  <c r="A4212" i="2"/>
  <c r="T4211" i="2"/>
  <c r="S4211" i="2"/>
  <c r="R4211" i="2"/>
  <c r="Q4211" i="2"/>
  <c r="P4211" i="2"/>
  <c r="O4211" i="2"/>
  <c r="N4211" i="2"/>
  <c r="M4211" i="2"/>
  <c r="L4211" i="2"/>
  <c r="K4211" i="2"/>
  <c r="J4211" i="2"/>
  <c r="I4211" i="2"/>
  <c r="H4211" i="2"/>
  <c r="G4211" i="2"/>
  <c r="F4211" i="2"/>
  <c r="E4211" i="2"/>
  <c r="D4211" i="2"/>
  <c r="C4211" i="2"/>
  <c r="B4211" i="2"/>
  <c r="A4211" i="2"/>
  <c r="T4210" i="2"/>
  <c r="S4210" i="2"/>
  <c r="R4210" i="2"/>
  <c r="Q4210" i="2"/>
  <c r="P4210" i="2"/>
  <c r="O4210" i="2"/>
  <c r="N4210" i="2"/>
  <c r="M4210" i="2"/>
  <c r="L4210" i="2"/>
  <c r="K4210" i="2"/>
  <c r="J4210" i="2"/>
  <c r="I4210" i="2"/>
  <c r="H4210" i="2"/>
  <c r="G4210" i="2"/>
  <c r="F4210" i="2"/>
  <c r="E4210" i="2"/>
  <c r="D4210" i="2"/>
  <c r="C4210" i="2"/>
  <c r="B4210" i="2"/>
  <c r="A4210" i="2"/>
  <c r="T4209" i="2"/>
  <c r="S4209" i="2"/>
  <c r="R4209" i="2"/>
  <c r="Q4209" i="2"/>
  <c r="P4209" i="2"/>
  <c r="O4209" i="2"/>
  <c r="N4209" i="2"/>
  <c r="M4209" i="2"/>
  <c r="L4209" i="2"/>
  <c r="K4209" i="2"/>
  <c r="J4209" i="2"/>
  <c r="I4209" i="2"/>
  <c r="H4209" i="2"/>
  <c r="G4209" i="2"/>
  <c r="F4209" i="2"/>
  <c r="E4209" i="2"/>
  <c r="D4209" i="2"/>
  <c r="C4209" i="2"/>
  <c r="B4209" i="2"/>
  <c r="A4209" i="2"/>
  <c r="T4208" i="2"/>
  <c r="S4208" i="2"/>
  <c r="R4208" i="2"/>
  <c r="Q4208" i="2"/>
  <c r="P4208" i="2"/>
  <c r="O4208" i="2"/>
  <c r="N4208" i="2"/>
  <c r="M4208" i="2"/>
  <c r="L4208" i="2"/>
  <c r="K4208" i="2"/>
  <c r="J4208" i="2"/>
  <c r="I4208" i="2"/>
  <c r="H4208" i="2"/>
  <c r="G4208" i="2"/>
  <c r="F4208" i="2"/>
  <c r="E4208" i="2"/>
  <c r="D4208" i="2"/>
  <c r="C4208" i="2"/>
  <c r="B4208" i="2"/>
  <c r="A4208" i="2"/>
  <c r="T4207" i="2"/>
  <c r="S4207" i="2"/>
  <c r="R4207" i="2"/>
  <c r="Q4207" i="2"/>
  <c r="P4207" i="2"/>
  <c r="O4207" i="2"/>
  <c r="N4207" i="2"/>
  <c r="M4207" i="2"/>
  <c r="L4207" i="2"/>
  <c r="K4207" i="2"/>
  <c r="J4207" i="2"/>
  <c r="I4207" i="2"/>
  <c r="H4207" i="2"/>
  <c r="G4207" i="2"/>
  <c r="F4207" i="2"/>
  <c r="E4207" i="2"/>
  <c r="D4207" i="2"/>
  <c r="C4207" i="2"/>
  <c r="B4207" i="2"/>
  <c r="A4207" i="2"/>
  <c r="T4206" i="2"/>
  <c r="S4206" i="2"/>
  <c r="R4206" i="2"/>
  <c r="Q4206" i="2"/>
  <c r="P4206" i="2"/>
  <c r="O4206" i="2"/>
  <c r="N4206" i="2"/>
  <c r="M4206" i="2"/>
  <c r="L4206" i="2"/>
  <c r="K4206" i="2"/>
  <c r="J4206" i="2"/>
  <c r="I4206" i="2"/>
  <c r="H4206" i="2"/>
  <c r="G4206" i="2"/>
  <c r="F4206" i="2"/>
  <c r="E4206" i="2"/>
  <c r="D4206" i="2"/>
  <c r="C4206" i="2"/>
  <c r="B4206" i="2"/>
  <c r="A4206" i="2"/>
  <c r="T4205" i="2"/>
  <c r="S4205" i="2"/>
  <c r="R4205" i="2"/>
  <c r="Q4205" i="2"/>
  <c r="P4205" i="2"/>
  <c r="O4205" i="2"/>
  <c r="N4205" i="2"/>
  <c r="M4205" i="2"/>
  <c r="L4205" i="2"/>
  <c r="K4205" i="2"/>
  <c r="J4205" i="2"/>
  <c r="I4205" i="2"/>
  <c r="H4205" i="2"/>
  <c r="G4205" i="2"/>
  <c r="F4205" i="2"/>
  <c r="E4205" i="2"/>
  <c r="D4205" i="2"/>
  <c r="C4205" i="2"/>
  <c r="B4205" i="2"/>
  <c r="A4205" i="2"/>
  <c r="T4204" i="2"/>
  <c r="S4204" i="2"/>
  <c r="R4204" i="2"/>
  <c r="Q4204" i="2"/>
  <c r="P4204" i="2"/>
  <c r="O4204" i="2"/>
  <c r="N4204" i="2"/>
  <c r="M4204" i="2"/>
  <c r="L4204" i="2"/>
  <c r="K4204" i="2"/>
  <c r="J4204" i="2"/>
  <c r="I4204" i="2"/>
  <c r="H4204" i="2"/>
  <c r="G4204" i="2"/>
  <c r="F4204" i="2"/>
  <c r="E4204" i="2"/>
  <c r="D4204" i="2"/>
  <c r="C4204" i="2"/>
  <c r="B4204" i="2"/>
  <c r="A4204" i="2"/>
  <c r="T4203" i="2"/>
  <c r="S4203" i="2"/>
  <c r="R4203" i="2"/>
  <c r="Q4203" i="2"/>
  <c r="P4203" i="2"/>
  <c r="O4203" i="2"/>
  <c r="N4203" i="2"/>
  <c r="M4203" i="2"/>
  <c r="L4203" i="2"/>
  <c r="K4203" i="2"/>
  <c r="J4203" i="2"/>
  <c r="I4203" i="2"/>
  <c r="H4203" i="2"/>
  <c r="G4203" i="2"/>
  <c r="F4203" i="2"/>
  <c r="E4203" i="2"/>
  <c r="D4203" i="2"/>
  <c r="C4203" i="2"/>
  <c r="B4203" i="2"/>
  <c r="A4203" i="2"/>
  <c r="T4202" i="2"/>
  <c r="S4202" i="2"/>
  <c r="R4202" i="2"/>
  <c r="Q4202" i="2"/>
  <c r="P4202" i="2"/>
  <c r="O4202" i="2"/>
  <c r="N4202" i="2"/>
  <c r="M4202" i="2"/>
  <c r="L4202" i="2"/>
  <c r="K4202" i="2"/>
  <c r="J4202" i="2"/>
  <c r="I4202" i="2"/>
  <c r="H4202" i="2"/>
  <c r="G4202" i="2"/>
  <c r="F4202" i="2"/>
  <c r="E4202" i="2"/>
  <c r="D4202" i="2"/>
  <c r="C4202" i="2"/>
  <c r="B4202" i="2"/>
  <c r="A4202" i="2"/>
  <c r="T4201" i="2"/>
  <c r="S4201" i="2"/>
  <c r="R4201" i="2"/>
  <c r="Q4201" i="2"/>
  <c r="P4201" i="2"/>
  <c r="O4201" i="2"/>
  <c r="N4201" i="2"/>
  <c r="M4201" i="2"/>
  <c r="L4201" i="2"/>
  <c r="K4201" i="2"/>
  <c r="J4201" i="2"/>
  <c r="I4201" i="2"/>
  <c r="H4201" i="2"/>
  <c r="G4201" i="2"/>
  <c r="F4201" i="2"/>
  <c r="E4201" i="2"/>
  <c r="D4201" i="2"/>
  <c r="C4201" i="2"/>
  <c r="B4201" i="2"/>
  <c r="A4201" i="2"/>
  <c r="T4200" i="2"/>
  <c r="S4200" i="2"/>
  <c r="R4200" i="2"/>
  <c r="Q4200" i="2"/>
  <c r="P4200" i="2"/>
  <c r="O4200" i="2"/>
  <c r="N4200" i="2"/>
  <c r="M4200" i="2"/>
  <c r="L4200" i="2"/>
  <c r="K4200" i="2"/>
  <c r="J4200" i="2"/>
  <c r="I4200" i="2"/>
  <c r="H4200" i="2"/>
  <c r="G4200" i="2"/>
  <c r="F4200" i="2"/>
  <c r="E4200" i="2"/>
  <c r="D4200" i="2"/>
  <c r="C4200" i="2"/>
  <c r="B4200" i="2"/>
  <c r="A4200" i="2"/>
  <c r="T4199" i="2"/>
  <c r="S4199" i="2"/>
  <c r="R4199" i="2"/>
  <c r="Q4199" i="2"/>
  <c r="P4199" i="2"/>
  <c r="O4199" i="2"/>
  <c r="N4199" i="2"/>
  <c r="M4199" i="2"/>
  <c r="L4199" i="2"/>
  <c r="K4199" i="2"/>
  <c r="J4199" i="2"/>
  <c r="I4199" i="2"/>
  <c r="H4199" i="2"/>
  <c r="G4199" i="2"/>
  <c r="F4199" i="2"/>
  <c r="E4199" i="2"/>
  <c r="D4199" i="2"/>
  <c r="C4199" i="2"/>
  <c r="B4199" i="2"/>
  <c r="A4199" i="2"/>
  <c r="T4198" i="2"/>
  <c r="S4198" i="2"/>
  <c r="R4198" i="2"/>
  <c r="Q4198" i="2"/>
  <c r="P4198" i="2"/>
  <c r="O4198" i="2"/>
  <c r="N4198" i="2"/>
  <c r="M4198" i="2"/>
  <c r="L4198" i="2"/>
  <c r="K4198" i="2"/>
  <c r="J4198" i="2"/>
  <c r="I4198" i="2"/>
  <c r="H4198" i="2"/>
  <c r="G4198" i="2"/>
  <c r="F4198" i="2"/>
  <c r="E4198" i="2"/>
  <c r="D4198" i="2"/>
  <c r="C4198" i="2"/>
  <c r="B4198" i="2"/>
  <c r="A4198" i="2"/>
  <c r="T4197" i="2"/>
  <c r="S4197" i="2"/>
  <c r="R4197" i="2"/>
  <c r="Q4197" i="2"/>
  <c r="P4197" i="2"/>
  <c r="O4197" i="2"/>
  <c r="N4197" i="2"/>
  <c r="M4197" i="2"/>
  <c r="L4197" i="2"/>
  <c r="K4197" i="2"/>
  <c r="J4197" i="2"/>
  <c r="I4197" i="2"/>
  <c r="H4197" i="2"/>
  <c r="G4197" i="2"/>
  <c r="F4197" i="2"/>
  <c r="E4197" i="2"/>
  <c r="D4197" i="2"/>
  <c r="C4197" i="2"/>
  <c r="B4197" i="2"/>
  <c r="A4197" i="2"/>
  <c r="T4196" i="2"/>
  <c r="S4196" i="2"/>
  <c r="R4196" i="2"/>
  <c r="Q4196" i="2"/>
  <c r="P4196" i="2"/>
  <c r="O4196" i="2"/>
  <c r="N4196" i="2"/>
  <c r="M4196" i="2"/>
  <c r="L4196" i="2"/>
  <c r="K4196" i="2"/>
  <c r="J4196" i="2"/>
  <c r="I4196" i="2"/>
  <c r="H4196" i="2"/>
  <c r="G4196" i="2"/>
  <c r="F4196" i="2"/>
  <c r="E4196" i="2"/>
  <c r="D4196" i="2"/>
  <c r="C4196" i="2"/>
  <c r="B4196" i="2"/>
  <c r="A4196" i="2"/>
  <c r="T4195" i="2"/>
  <c r="S4195" i="2"/>
  <c r="R4195" i="2"/>
  <c r="Q4195" i="2"/>
  <c r="P4195" i="2"/>
  <c r="O4195" i="2"/>
  <c r="N4195" i="2"/>
  <c r="M4195" i="2"/>
  <c r="L4195" i="2"/>
  <c r="K4195" i="2"/>
  <c r="J4195" i="2"/>
  <c r="I4195" i="2"/>
  <c r="H4195" i="2"/>
  <c r="G4195" i="2"/>
  <c r="F4195" i="2"/>
  <c r="E4195" i="2"/>
  <c r="D4195" i="2"/>
  <c r="C4195" i="2"/>
  <c r="B4195" i="2"/>
  <c r="A4195" i="2"/>
  <c r="T4194" i="2"/>
  <c r="S4194" i="2"/>
  <c r="R4194" i="2"/>
  <c r="Q4194" i="2"/>
  <c r="P4194" i="2"/>
  <c r="O4194" i="2"/>
  <c r="N4194" i="2"/>
  <c r="M4194" i="2"/>
  <c r="L4194" i="2"/>
  <c r="K4194" i="2"/>
  <c r="J4194" i="2"/>
  <c r="I4194" i="2"/>
  <c r="H4194" i="2"/>
  <c r="G4194" i="2"/>
  <c r="F4194" i="2"/>
  <c r="E4194" i="2"/>
  <c r="D4194" i="2"/>
  <c r="C4194" i="2"/>
  <c r="B4194" i="2"/>
  <c r="A4194" i="2"/>
  <c r="T4193" i="2"/>
  <c r="S4193" i="2"/>
  <c r="R4193" i="2"/>
  <c r="Q4193" i="2"/>
  <c r="P4193" i="2"/>
  <c r="O4193" i="2"/>
  <c r="N4193" i="2"/>
  <c r="M4193" i="2"/>
  <c r="L4193" i="2"/>
  <c r="K4193" i="2"/>
  <c r="J4193" i="2"/>
  <c r="I4193" i="2"/>
  <c r="H4193" i="2"/>
  <c r="G4193" i="2"/>
  <c r="F4193" i="2"/>
  <c r="E4193" i="2"/>
  <c r="D4193" i="2"/>
  <c r="C4193" i="2"/>
  <c r="B4193" i="2"/>
  <c r="A4193" i="2"/>
  <c r="T4192" i="2"/>
  <c r="S4192" i="2"/>
  <c r="R4192" i="2"/>
  <c r="Q4192" i="2"/>
  <c r="P4192" i="2"/>
  <c r="O4192" i="2"/>
  <c r="N4192" i="2"/>
  <c r="M4192" i="2"/>
  <c r="L4192" i="2"/>
  <c r="K4192" i="2"/>
  <c r="J4192" i="2"/>
  <c r="I4192" i="2"/>
  <c r="H4192" i="2"/>
  <c r="G4192" i="2"/>
  <c r="F4192" i="2"/>
  <c r="E4192" i="2"/>
  <c r="D4192" i="2"/>
  <c r="C4192" i="2"/>
  <c r="B4192" i="2"/>
  <c r="A4192" i="2"/>
  <c r="T4191" i="2"/>
  <c r="S4191" i="2"/>
  <c r="R4191" i="2"/>
  <c r="Q4191" i="2"/>
  <c r="P4191" i="2"/>
  <c r="O4191" i="2"/>
  <c r="N4191" i="2"/>
  <c r="M4191" i="2"/>
  <c r="L4191" i="2"/>
  <c r="K4191" i="2"/>
  <c r="J4191" i="2"/>
  <c r="I4191" i="2"/>
  <c r="H4191" i="2"/>
  <c r="G4191" i="2"/>
  <c r="F4191" i="2"/>
  <c r="E4191" i="2"/>
  <c r="D4191" i="2"/>
  <c r="C4191" i="2"/>
  <c r="B4191" i="2"/>
  <c r="A4191" i="2"/>
  <c r="T4190" i="2"/>
  <c r="S4190" i="2"/>
  <c r="R4190" i="2"/>
  <c r="Q4190" i="2"/>
  <c r="P4190" i="2"/>
  <c r="O4190" i="2"/>
  <c r="N4190" i="2"/>
  <c r="M4190" i="2"/>
  <c r="L4190" i="2"/>
  <c r="K4190" i="2"/>
  <c r="J4190" i="2"/>
  <c r="I4190" i="2"/>
  <c r="H4190" i="2"/>
  <c r="G4190" i="2"/>
  <c r="F4190" i="2"/>
  <c r="E4190" i="2"/>
  <c r="D4190" i="2"/>
  <c r="C4190" i="2"/>
  <c r="B4190" i="2"/>
  <c r="A4190" i="2"/>
  <c r="T4189" i="2"/>
  <c r="S4189" i="2"/>
  <c r="R4189" i="2"/>
  <c r="Q4189" i="2"/>
  <c r="P4189" i="2"/>
  <c r="O4189" i="2"/>
  <c r="N4189" i="2"/>
  <c r="M4189" i="2"/>
  <c r="L4189" i="2"/>
  <c r="K4189" i="2"/>
  <c r="J4189" i="2"/>
  <c r="I4189" i="2"/>
  <c r="H4189" i="2"/>
  <c r="G4189" i="2"/>
  <c r="F4189" i="2"/>
  <c r="E4189" i="2"/>
  <c r="D4189" i="2"/>
  <c r="C4189" i="2"/>
  <c r="B4189" i="2"/>
  <c r="A4189" i="2"/>
  <c r="T4188" i="2"/>
  <c r="S4188" i="2"/>
  <c r="R4188" i="2"/>
  <c r="Q4188" i="2"/>
  <c r="P4188" i="2"/>
  <c r="O4188" i="2"/>
  <c r="N4188" i="2"/>
  <c r="M4188" i="2"/>
  <c r="L4188" i="2"/>
  <c r="K4188" i="2"/>
  <c r="J4188" i="2"/>
  <c r="I4188" i="2"/>
  <c r="H4188" i="2"/>
  <c r="G4188" i="2"/>
  <c r="F4188" i="2"/>
  <c r="E4188" i="2"/>
  <c r="D4188" i="2"/>
  <c r="C4188" i="2"/>
  <c r="B4188" i="2"/>
  <c r="A4188" i="2"/>
  <c r="T4187" i="2"/>
  <c r="S4187" i="2"/>
  <c r="R4187" i="2"/>
  <c r="Q4187" i="2"/>
  <c r="P4187" i="2"/>
  <c r="O4187" i="2"/>
  <c r="N4187" i="2"/>
  <c r="M4187" i="2"/>
  <c r="L4187" i="2"/>
  <c r="K4187" i="2"/>
  <c r="J4187" i="2"/>
  <c r="I4187" i="2"/>
  <c r="H4187" i="2"/>
  <c r="G4187" i="2"/>
  <c r="F4187" i="2"/>
  <c r="E4187" i="2"/>
  <c r="D4187" i="2"/>
  <c r="C4187" i="2"/>
  <c r="B4187" i="2"/>
  <c r="A4187" i="2"/>
  <c r="T4186" i="2"/>
  <c r="S4186" i="2"/>
  <c r="R4186" i="2"/>
  <c r="Q4186" i="2"/>
  <c r="P4186" i="2"/>
  <c r="O4186" i="2"/>
  <c r="N4186" i="2"/>
  <c r="M4186" i="2"/>
  <c r="L4186" i="2"/>
  <c r="K4186" i="2"/>
  <c r="J4186" i="2"/>
  <c r="I4186" i="2"/>
  <c r="H4186" i="2"/>
  <c r="G4186" i="2"/>
  <c r="F4186" i="2"/>
  <c r="E4186" i="2"/>
  <c r="D4186" i="2"/>
  <c r="C4186" i="2"/>
  <c r="B4186" i="2"/>
  <c r="A4186" i="2"/>
  <c r="T4185" i="2"/>
  <c r="S4185" i="2"/>
  <c r="R4185" i="2"/>
  <c r="Q4185" i="2"/>
  <c r="P4185" i="2"/>
  <c r="O4185" i="2"/>
  <c r="N4185" i="2"/>
  <c r="M4185" i="2"/>
  <c r="L4185" i="2"/>
  <c r="K4185" i="2"/>
  <c r="J4185" i="2"/>
  <c r="I4185" i="2"/>
  <c r="H4185" i="2"/>
  <c r="G4185" i="2"/>
  <c r="F4185" i="2"/>
  <c r="E4185" i="2"/>
  <c r="D4185" i="2"/>
  <c r="C4185" i="2"/>
  <c r="B4185" i="2"/>
  <c r="A4185" i="2"/>
  <c r="T4184" i="2"/>
  <c r="S4184" i="2"/>
  <c r="R4184" i="2"/>
  <c r="Q4184" i="2"/>
  <c r="P4184" i="2"/>
  <c r="O4184" i="2"/>
  <c r="N4184" i="2"/>
  <c r="M4184" i="2"/>
  <c r="L4184" i="2"/>
  <c r="K4184" i="2"/>
  <c r="J4184" i="2"/>
  <c r="I4184" i="2"/>
  <c r="H4184" i="2"/>
  <c r="G4184" i="2"/>
  <c r="F4184" i="2"/>
  <c r="E4184" i="2"/>
  <c r="D4184" i="2"/>
  <c r="C4184" i="2"/>
  <c r="B4184" i="2"/>
  <c r="A4184" i="2"/>
  <c r="T4183" i="2"/>
  <c r="S4183" i="2"/>
  <c r="R4183" i="2"/>
  <c r="Q4183" i="2"/>
  <c r="P4183" i="2"/>
  <c r="O4183" i="2"/>
  <c r="N4183" i="2"/>
  <c r="M4183" i="2"/>
  <c r="L4183" i="2"/>
  <c r="K4183" i="2"/>
  <c r="J4183" i="2"/>
  <c r="I4183" i="2"/>
  <c r="H4183" i="2"/>
  <c r="G4183" i="2"/>
  <c r="F4183" i="2"/>
  <c r="E4183" i="2"/>
  <c r="D4183" i="2"/>
  <c r="C4183" i="2"/>
  <c r="B4183" i="2"/>
  <c r="A4183" i="2"/>
  <c r="T4182" i="2"/>
  <c r="S4182" i="2"/>
  <c r="R4182" i="2"/>
  <c r="Q4182" i="2"/>
  <c r="P4182" i="2"/>
  <c r="O4182" i="2"/>
  <c r="N4182" i="2"/>
  <c r="M4182" i="2"/>
  <c r="L4182" i="2"/>
  <c r="K4182" i="2"/>
  <c r="J4182" i="2"/>
  <c r="I4182" i="2"/>
  <c r="H4182" i="2"/>
  <c r="G4182" i="2"/>
  <c r="F4182" i="2"/>
  <c r="E4182" i="2"/>
  <c r="D4182" i="2"/>
  <c r="C4182" i="2"/>
  <c r="B4182" i="2"/>
  <c r="A4182" i="2"/>
  <c r="T4181" i="2"/>
  <c r="S4181" i="2"/>
  <c r="R4181" i="2"/>
  <c r="Q4181" i="2"/>
  <c r="P4181" i="2"/>
  <c r="O4181" i="2"/>
  <c r="N4181" i="2"/>
  <c r="M4181" i="2"/>
  <c r="L4181" i="2"/>
  <c r="K4181" i="2"/>
  <c r="J4181" i="2"/>
  <c r="I4181" i="2"/>
  <c r="H4181" i="2"/>
  <c r="G4181" i="2"/>
  <c r="F4181" i="2"/>
  <c r="E4181" i="2"/>
  <c r="D4181" i="2"/>
  <c r="C4181" i="2"/>
  <c r="B4181" i="2"/>
  <c r="A4181" i="2"/>
  <c r="T4180" i="2"/>
  <c r="S4180" i="2"/>
  <c r="R4180" i="2"/>
  <c r="Q4180" i="2"/>
  <c r="P4180" i="2"/>
  <c r="O4180" i="2"/>
  <c r="N4180" i="2"/>
  <c r="M4180" i="2"/>
  <c r="L4180" i="2"/>
  <c r="K4180" i="2"/>
  <c r="J4180" i="2"/>
  <c r="I4180" i="2"/>
  <c r="H4180" i="2"/>
  <c r="G4180" i="2"/>
  <c r="F4180" i="2"/>
  <c r="E4180" i="2"/>
  <c r="D4180" i="2"/>
  <c r="C4180" i="2"/>
  <c r="B4180" i="2"/>
  <c r="A4180" i="2"/>
  <c r="T4179" i="2"/>
  <c r="S4179" i="2"/>
  <c r="R4179" i="2"/>
  <c r="Q4179" i="2"/>
  <c r="P4179" i="2"/>
  <c r="O4179" i="2"/>
  <c r="N4179" i="2"/>
  <c r="M4179" i="2"/>
  <c r="L4179" i="2"/>
  <c r="K4179" i="2"/>
  <c r="J4179" i="2"/>
  <c r="I4179" i="2"/>
  <c r="H4179" i="2"/>
  <c r="G4179" i="2"/>
  <c r="F4179" i="2"/>
  <c r="E4179" i="2"/>
  <c r="D4179" i="2"/>
  <c r="C4179" i="2"/>
  <c r="B4179" i="2"/>
  <c r="A4179" i="2"/>
  <c r="T4178" i="2"/>
  <c r="S4178" i="2"/>
  <c r="R4178" i="2"/>
  <c r="Q4178" i="2"/>
  <c r="P4178" i="2"/>
  <c r="O4178" i="2"/>
  <c r="N4178" i="2"/>
  <c r="M4178" i="2"/>
  <c r="L4178" i="2"/>
  <c r="K4178" i="2"/>
  <c r="J4178" i="2"/>
  <c r="I4178" i="2"/>
  <c r="H4178" i="2"/>
  <c r="G4178" i="2"/>
  <c r="F4178" i="2"/>
  <c r="E4178" i="2"/>
  <c r="D4178" i="2"/>
  <c r="C4178" i="2"/>
  <c r="B4178" i="2"/>
  <c r="A4178" i="2"/>
  <c r="T4177" i="2"/>
  <c r="S4177" i="2"/>
  <c r="R4177" i="2"/>
  <c r="Q4177" i="2"/>
  <c r="P4177" i="2"/>
  <c r="O4177" i="2"/>
  <c r="N4177" i="2"/>
  <c r="M4177" i="2"/>
  <c r="L4177" i="2"/>
  <c r="K4177" i="2"/>
  <c r="J4177" i="2"/>
  <c r="I4177" i="2"/>
  <c r="H4177" i="2"/>
  <c r="G4177" i="2"/>
  <c r="F4177" i="2"/>
  <c r="E4177" i="2"/>
  <c r="D4177" i="2"/>
  <c r="C4177" i="2"/>
  <c r="B4177" i="2"/>
  <c r="A4177" i="2"/>
  <c r="T4176" i="2"/>
  <c r="S4176" i="2"/>
  <c r="R4176" i="2"/>
  <c r="Q4176" i="2"/>
  <c r="P4176" i="2"/>
  <c r="O4176" i="2"/>
  <c r="N4176" i="2"/>
  <c r="M4176" i="2"/>
  <c r="L4176" i="2"/>
  <c r="K4176" i="2"/>
  <c r="J4176" i="2"/>
  <c r="I4176" i="2"/>
  <c r="H4176" i="2"/>
  <c r="G4176" i="2"/>
  <c r="F4176" i="2"/>
  <c r="E4176" i="2"/>
  <c r="D4176" i="2"/>
  <c r="C4176" i="2"/>
  <c r="B4176" i="2"/>
  <c r="A4176" i="2"/>
  <c r="T4175" i="2"/>
  <c r="S4175" i="2"/>
  <c r="R4175" i="2"/>
  <c r="Q4175" i="2"/>
  <c r="P4175" i="2"/>
  <c r="O4175" i="2"/>
  <c r="N4175" i="2"/>
  <c r="B4175" i="2" s="1"/>
  <c r="M4175" i="2"/>
  <c r="L4175" i="2"/>
  <c r="K4175" i="2"/>
  <c r="J4175" i="2"/>
  <c r="I4175" i="2"/>
  <c r="H4175" i="2"/>
  <c r="G4175" i="2"/>
  <c r="F4175" i="2"/>
  <c r="E4175" i="2"/>
  <c r="D4175" i="2"/>
  <c r="C4175" i="2"/>
  <c r="A4175" i="2"/>
  <c r="T4174" i="2"/>
  <c r="S4174" i="2"/>
  <c r="R4174" i="2"/>
  <c r="Q4174" i="2"/>
  <c r="P4174" i="2"/>
  <c r="O4174" i="2"/>
  <c r="N4174" i="2"/>
  <c r="M4174" i="2"/>
  <c r="L4174" i="2"/>
  <c r="K4174" i="2"/>
  <c r="J4174" i="2"/>
  <c r="I4174" i="2"/>
  <c r="H4174" i="2"/>
  <c r="G4174" i="2"/>
  <c r="F4174" i="2"/>
  <c r="E4174" i="2"/>
  <c r="D4174" i="2"/>
  <c r="C4174" i="2"/>
  <c r="B4174" i="2"/>
  <c r="A4174" i="2"/>
  <c r="T4173" i="2"/>
  <c r="S4173" i="2"/>
  <c r="R4173" i="2"/>
  <c r="Q4173" i="2"/>
  <c r="P4173" i="2"/>
  <c r="O4173" i="2"/>
  <c r="N4173" i="2"/>
  <c r="M4173" i="2"/>
  <c r="L4173" i="2"/>
  <c r="K4173" i="2"/>
  <c r="J4173" i="2"/>
  <c r="I4173" i="2"/>
  <c r="H4173" i="2"/>
  <c r="G4173" i="2"/>
  <c r="F4173" i="2"/>
  <c r="E4173" i="2"/>
  <c r="D4173" i="2"/>
  <c r="C4173" i="2"/>
  <c r="B4173" i="2"/>
  <c r="A4173" i="2"/>
  <c r="T4172" i="2"/>
  <c r="S4172" i="2"/>
  <c r="R4172" i="2"/>
  <c r="Q4172" i="2"/>
  <c r="P4172" i="2"/>
  <c r="O4172" i="2"/>
  <c r="N4172" i="2"/>
  <c r="M4172" i="2"/>
  <c r="L4172" i="2"/>
  <c r="K4172" i="2"/>
  <c r="J4172" i="2"/>
  <c r="I4172" i="2"/>
  <c r="H4172" i="2"/>
  <c r="G4172" i="2"/>
  <c r="F4172" i="2"/>
  <c r="E4172" i="2"/>
  <c r="D4172" i="2"/>
  <c r="C4172" i="2"/>
  <c r="B4172" i="2"/>
  <c r="A4172" i="2"/>
  <c r="T4171" i="2"/>
  <c r="S4171" i="2"/>
  <c r="R4171" i="2"/>
  <c r="Q4171" i="2"/>
  <c r="P4171" i="2"/>
  <c r="O4171" i="2"/>
  <c r="N4171" i="2"/>
  <c r="M4171" i="2"/>
  <c r="L4171" i="2"/>
  <c r="K4171" i="2"/>
  <c r="J4171" i="2"/>
  <c r="I4171" i="2"/>
  <c r="H4171" i="2"/>
  <c r="G4171" i="2"/>
  <c r="F4171" i="2"/>
  <c r="E4171" i="2"/>
  <c r="D4171" i="2"/>
  <c r="C4171" i="2"/>
  <c r="B4171" i="2"/>
  <c r="A4171" i="2"/>
  <c r="T4170" i="2"/>
  <c r="S4170" i="2"/>
  <c r="R4170" i="2"/>
  <c r="Q4170" i="2"/>
  <c r="P4170" i="2"/>
  <c r="O4170" i="2"/>
  <c r="N4170" i="2"/>
  <c r="M4170" i="2"/>
  <c r="L4170" i="2"/>
  <c r="K4170" i="2"/>
  <c r="J4170" i="2"/>
  <c r="I4170" i="2"/>
  <c r="H4170" i="2"/>
  <c r="G4170" i="2"/>
  <c r="F4170" i="2"/>
  <c r="E4170" i="2"/>
  <c r="D4170" i="2"/>
  <c r="C4170" i="2"/>
  <c r="B4170" i="2"/>
  <c r="A4170" i="2"/>
  <c r="T4169" i="2"/>
  <c r="S4169" i="2"/>
  <c r="R4169" i="2"/>
  <c r="Q4169" i="2"/>
  <c r="P4169" i="2"/>
  <c r="O4169" i="2"/>
  <c r="N4169" i="2"/>
  <c r="M4169" i="2"/>
  <c r="L4169" i="2"/>
  <c r="K4169" i="2"/>
  <c r="J4169" i="2"/>
  <c r="I4169" i="2"/>
  <c r="H4169" i="2"/>
  <c r="G4169" i="2"/>
  <c r="F4169" i="2"/>
  <c r="E4169" i="2"/>
  <c r="D4169" i="2"/>
  <c r="C4169" i="2"/>
  <c r="B4169" i="2"/>
  <c r="A4169" i="2"/>
  <c r="T4168" i="2"/>
  <c r="S4168" i="2"/>
  <c r="R4168" i="2"/>
  <c r="Q4168" i="2"/>
  <c r="P4168" i="2"/>
  <c r="O4168" i="2"/>
  <c r="N4168" i="2"/>
  <c r="M4168" i="2"/>
  <c r="L4168" i="2"/>
  <c r="K4168" i="2"/>
  <c r="J4168" i="2"/>
  <c r="I4168" i="2"/>
  <c r="H4168" i="2"/>
  <c r="G4168" i="2"/>
  <c r="F4168" i="2"/>
  <c r="E4168" i="2"/>
  <c r="D4168" i="2"/>
  <c r="C4168" i="2"/>
  <c r="B4168" i="2"/>
  <c r="A4168" i="2"/>
  <c r="T4167" i="2"/>
  <c r="S4167" i="2"/>
  <c r="R4167" i="2"/>
  <c r="Q4167" i="2"/>
  <c r="P4167" i="2"/>
  <c r="O4167" i="2"/>
  <c r="N4167" i="2"/>
  <c r="M4167" i="2"/>
  <c r="L4167" i="2"/>
  <c r="K4167" i="2"/>
  <c r="J4167" i="2"/>
  <c r="I4167" i="2"/>
  <c r="H4167" i="2"/>
  <c r="G4167" i="2"/>
  <c r="F4167" i="2"/>
  <c r="E4167" i="2"/>
  <c r="D4167" i="2"/>
  <c r="C4167" i="2"/>
  <c r="B4167" i="2"/>
  <c r="A4167" i="2"/>
  <c r="T4166" i="2"/>
  <c r="S4166" i="2"/>
  <c r="R4166" i="2"/>
  <c r="Q4166" i="2"/>
  <c r="P4166" i="2"/>
  <c r="O4166" i="2"/>
  <c r="N4166" i="2"/>
  <c r="M4166" i="2"/>
  <c r="L4166" i="2"/>
  <c r="K4166" i="2"/>
  <c r="J4166" i="2"/>
  <c r="I4166" i="2"/>
  <c r="H4166" i="2"/>
  <c r="G4166" i="2"/>
  <c r="F4166" i="2"/>
  <c r="E4166" i="2"/>
  <c r="D4166" i="2"/>
  <c r="C4166" i="2"/>
  <c r="B4166" i="2"/>
  <c r="A4166" i="2"/>
  <c r="T4165" i="2"/>
  <c r="S4165" i="2"/>
  <c r="R4165" i="2"/>
  <c r="Q4165" i="2"/>
  <c r="P4165" i="2"/>
  <c r="O4165" i="2"/>
  <c r="N4165" i="2"/>
  <c r="M4165" i="2"/>
  <c r="L4165" i="2"/>
  <c r="K4165" i="2"/>
  <c r="J4165" i="2"/>
  <c r="I4165" i="2"/>
  <c r="H4165" i="2"/>
  <c r="G4165" i="2"/>
  <c r="F4165" i="2"/>
  <c r="E4165" i="2"/>
  <c r="D4165" i="2"/>
  <c r="C4165" i="2"/>
  <c r="B4165" i="2"/>
  <c r="A4165" i="2"/>
  <c r="T4164" i="2"/>
  <c r="S4164" i="2"/>
  <c r="R4164" i="2"/>
  <c r="Q4164" i="2"/>
  <c r="P4164" i="2"/>
  <c r="O4164" i="2"/>
  <c r="N4164" i="2"/>
  <c r="M4164" i="2"/>
  <c r="L4164" i="2"/>
  <c r="K4164" i="2"/>
  <c r="J4164" i="2"/>
  <c r="I4164" i="2"/>
  <c r="H4164" i="2"/>
  <c r="G4164" i="2"/>
  <c r="F4164" i="2"/>
  <c r="E4164" i="2"/>
  <c r="D4164" i="2"/>
  <c r="C4164" i="2"/>
  <c r="B4164" i="2"/>
  <c r="A4164" i="2"/>
  <c r="T4163" i="2"/>
  <c r="S4163" i="2"/>
  <c r="R4163" i="2"/>
  <c r="Q4163" i="2"/>
  <c r="P4163" i="2"/>
  <c r="O4163" i="2"/>
  <c r="N4163" i="2"/>
  <c r="M4163" i="2"/>
  <c r="L4163" i="2"/>
  <c r="K4163" i="2"/>
  <c r="J4163" i="2"/>
  <c r="I4163" i="2"/>
  <c r="H4163" i="2"/>
  <c r="G4163" i="2"/>
  <c r="F4163" i="2"/>
  <c r="E4163" i="2"/>
  <c r="D4163" i="2"/>
  <c r="C4163" i="2"/>
  <c r="B4163" i="2"/>
  <c r="A4163" i="2"/>
  <c r="T4162" i="2"/>
  <c r="S4162" i="2"/>
  <c r="R4162" i="2"/>
  <c r="Q4162" i="2"/>
  <c r="P4162" i="2"/>
  <c r="O4162" i="2"/>
  <c r="N4162" i="2"/>
  <c r="M4162" i="2"/>
  <c r="L4162" i="2"/>
  <c r="K4162" i="2"/>
  <c r="J4162" i="2"/>
  <c r="I4162" i="2"/>
  <c r="H4162" i="2"/>
  <c r="G4162" i="2"/>
  <c r="F4162" i="2"/>
  <c r="E4162" i="2"/>
  <c r="D4162" i="2"/>
  <c r="C4162" i="2"/>
  <c r="B4162" i="2"/>
  <c r="A4162" i="2"/>
  <c r="T4161" i="2"/>
  <c r="S4161" i="2"/>
  <c r="R4161" i="2"/>
  <c r="Q4161" i="2"/>
  <c r="P4161" i="2"/>
  <c r="O4161" i="2"/>
  <c r="N4161" i="2"/>
  <c r="M4161" i="2"/>
  <c r="L4161" i="2"/>
  <c r="K4161" i="2"/>
  <c r="J4161" i="2"/>
  <c r="I4161" i="2"/>
  <c r="H4161" i="2"/>
  <c r="G4161" i="2"/>
  <c r="F4161" i="2"/>
  <c r="E4161" i="2"/>
  <c r="D4161" i="2"/>
  <c r="C4161" i="2"/>
  <c r="B4161" i="2"/>
  <c r="A4161" i="2"/>
  <c r="T4160" i="2"/>
  <c r="S4160" i="2"/>
  <c r="R4160" i="2"/>
  <c r="Q4160" i="2"/>
  <c r="P4160" i="2"/>
  <c r="O4160" i="2"/>
  <c r="N4160" i="2"/>
  <c r="M4160" i="2"/>
  <c r="L4160" i="2"/>
  <c r="K4160" i="2"/>
  <c r="J4160" i="2"/>
  <c r="I4160" i="2"/>
  <c r="H4160" i="2"/>
  <c r="G4160" i="2"/>
  <c r="F4160" i="2"/>
  <c r="E4160" i="2"/>
  <c r="D4160" i="2"/>
  <c r="C4160" i="2"/>
  <c r="B4160" i="2"/>
  <c r="A4160" i="2"/>
  <c r="T4159" i="2"/>
  <c r="S4159" i="2"/>
  <c r="R4159" i="2"/>
  <c r="Q4159" i="2"/>
  <c r="P4159" i="2"/>
  <c r="O4159" i="2"/>
  <c r="N4159" i="2"/>
  <c r="M4159" i="2"/>
  <c r="L4159" i="2"/>
  <c r="K4159" i="2"/>
  <c r="J4159" i="2"/>
  <c r="I4159" i="2"/>
  <c r="H4159" i="2"/>
  <c r="G4159" i="2"/>
  <c r="F4159" i="2"/>
  <c r="E4159" i="2"/>
  <c r="D4159" i="2"/>
  <c r="C4159" i="2"/>
  <c r="B4159" i="2"/>
  <c r="A4159" i="2"/>
  <c r="T4158" i="2"/>
  <c r="S4158" i="2"/>
  <c r="R4158" i="2"/>
  <c r="Q4158" i="2"/>
  <c r="P4158" i="2"/>
  <c r="O4158" i="2"/>
  <c r="N4158" i="2"/>
  <c r="M4158" i="2"/>
  <c r="L4158" i="2"/>
  <c r="K4158" i="2"/>
  <c r="J4158" i="2"/>
  <c r="I4158" i="2"/>
  <c r="H4158" i="2"/>
  <c r="G4158" i="2"/>
  <c r="F4158" i="2"/>
  <c r="E4158" i="2"/>
  <c r="D4158" i="2"/>
  <c r="C4158" i="2"/>
  <c r="B4158" i="2"/>
  <c r="A4158" i="2"/>
  <c r="T4157" i="2"/>
  <c r="S4157" i="2"/>
  <c r="R4157" i="2"/>
  <c r="Q4157" i="2"/>
  <c r="P4157" i="2"/>
  <c r="O4157" i="2"/>
  <c r="N4157" i="2"/>
  <c r="M4157" i="2"/>
  <c r="L4157" i="2"/>
  <c r="K4157" i="2"/>
  <c r="J4157" i="2"/>
  <c r="I4157" i="2"/>
  <c r="H4157" i="2"/>
  <c r="G4157" i="2"/>
  <c r="F4157" i="2"/>
  <c r="E4157" i="2"/>
  <c r="D4157" i="2"/>
  <c r="C4157" i="2"/>
  <c r="B4157" i="2"/>
  <c r="A4157" i="2"/>
  <c r="T4156" i="2"/>
  <c r="S4156" i="2"/>
  <c r="R4156" i="2"/>
  <c r="Q4156" i="2"/>
  <c r="P4156" i="2"/>
  <c r="O4156" i="2"/>
  <c r="N4156" i="2"/>
  <c r="M4156" i="2"/>
  <c r="L4156" i="2"/>
  <c r="K4156" i="2"/>
  <c r="J4156" i="2"/>
  <c r="I4156" i="2"/>
  <c r="H4156" i="2"/>
  <c r="G4156" i="2"/>
  <c r="F4156" i="2"/>
  <c r="E4156" i="2"/>
  <c r="D4156" i="2"/>
  <c r="C4156" i="2"/>
  <c r="B4156" i="2"/>
  <c r="A4156" i="2"/>
  <c r="T4155" i="2"/>
  <c r="S4155" i="2"/>
  <c r="R4155" i="2"/>
  <c r="Q4155" i="2"/>
  <c r="P4155" i="2"/>
  <c r="O4155" i="2"/>
  <c r="N4155" i="2"/>
  <c r="M4155" i="2"/>
  <c r="L4155" i="2"/>
  <c r="K4155" i="2"/>
  <c r="J4155" i="2"/>
  <c r="I4155" i="2"/>
  <c r="H4155" i="2"/>
  <c r="G4155" i="2"/>
  <c r="F4155" i="2"/>
  <c r="E4155" i="2"/>
  <c r="D4155" i="2"/>
  <c r="C4155" i="2"/>
  <c r="B4155" i="2"/>
  <c r="A4155" i="2"/>
  <c r="T4154" i="2"/>
  <c r="S4154" i="2"/>
  <c r="R4154" i="2"/>
  <c r="Q4154" i="2"/>
  <c r="P4154" i="2"/>
  <c r="O4154" i="2"/>
  <c r="N4154" i="2"/>
  <c r="M4154" i="2"/>
  <c r="L4154" i="2"/>
  <c r="K4154" i="2"/>
  <c r="J4154" i="2"/>
  <c r="I4154" i="2"/>
  <c r="H4154" i="2"/>
  <c r="G4154" i="2"/>
  <c r="F4154" i="2"/>
  <c r="E4154" i="2"/>
  <c r="D4154" i="2"/>
  <c r="C4154" i="2"/>
  <c r="B4154" i="2"/>
  <c r="A4154" i="2"/>
  <c r="T4153" i="2"/>
  <c r="S4153" i="2"/>
  <c r="R4153" i="2"/>
  <c r="Q4153" i="2"/>
  <c r="P4153" i="2"/>
  <c r="O4153" i="2"/>
  <c r="N4153" i="2"/>
  <c r="M4153" i="2"/>
  <c r="L4153" i="2"/>
  <c r="K4153" i="2"/>
  <c r="J4153" i="2"/>
  <c r="I4153" i="2"/>
  <c r="H4153" i="2"/>
  <c r="G4153" i="2"/>
  <c r="F4153" i="2"/>
  <c r="E4153" i="2"/>
  <c r="D4153" i="2"/>
  <c r="C4153" i="2"/>
  <c r="B4153" i="2"/>
  <c r="A4153" i="2"/>
  <c r="T4152" i="2"/>
  <c r="S4152" i="2"/>
  <c r="R4152" i="2"/>
  <c r="Q4152" i="2"/>
  <c r="P4152" i="2"/>
  <c r="O4152" i="2"/>
  <c r="N4152" i="2"/>
  <c r="M4152" i="2"/>
  <c r="L4152" i="2"/>
  <c r="K4152" i="2"/>
  <c r="J4152" i="2"/>
  <c r="I4152" i="2"/>
  <c r="H4152" i="2"/>
  <c r="G4152" i="2"/>
  <c r="F4152" i="2"/>
  <c r="E4152" i="2"/>
  <c r="D4152" i="2"/>
  <c r="C4152" i="2"/>
  <c r="B4152" i="2"/>
  <c r="A4152" i="2"/>
  <c r="T4151" i="2"/>
  <c r="S4151" i="2"/>
  <c r="R4151" i="2"/>
  <c r="Q4151" i="2"/>
  <c r="P4151" i="2"/>
  <c r="O4151" i="2"/>
  <c r="N4151" i="2"/>
  <c r="M4151" i="2"/>
  <c r="L4151" i="2"/>
  <c r="K4151" i="2"/>
  <c r="J4151" i="2"/>
  <c r="I4151" i="2"/>
  <c r="H4151" i="2"/>
  <c r="G4151" i="2"/>
  <c r="F4151" i="2"/>
  <c r="E4151" i="2"/>
  <c r="D4151" i="2"/>
  <c r="C4151" i="2"/>
  <c r="B4151" i="2"/>
  <c r="A4151" i="2"/>
  <c r="T4150" i="2"/>
  <c r="S4150" i="2"/>
  <c r="R4150" i="2"/>
  <c r="Q4150" i="2"/>
  <c r="P4150" i="2"/>
  <c r="O4150" i="2"/>
  <c r="N4150" i="2"/>
  <c r="M4150" i="2"/>
  <c r="L4150" i="2"/>
  <c r="K4150" i="2"/>
  <c r="J4150" i="2"/>
  <c r="I4150" i="2"/>
  <c r="H4150" i="2"/>
  <c r="G4150" i="2"/>
  <c r="F4150" i="2"/>
  <c r="E4150" i="2"/>
  <c r="D4150" i="2"/>
  <c r="C4150" i="2"/>
  <c r="B4150" i="2"/>
  <c r="A4150" i="2"/>
  <c r="T4149" i="2"/>
  <c r="S4149" i="2"/>
  <c r="R4149" i="2"/>
  <c r="Q4149" i="2"/>
  <c r="P4149" i="2"/>
  <c r="O4149" i="2"/>
  <c r="N4149" i="2"/>
  <c r="M4149" i="2"/>
  <c r="L4149" i="2"/>
  <c r="K4149" i="2"/>
  <c r="J4149" i="2"/>
  <c r="I4149" i="2"/>
  <c r="H4149" i="2"/>
  <c r="G4149" i="2"/>
  <c r="F4149" i="2"/>
  <c r="E4149" i="2"/>
  <c r="D4149" i="2"/>
  <c r="C4149" i="2"/>
  <c r="B4149" i="2"/>
  <c r="A4149" i="2"/>
  <c r="T4148" i="2"/>
  <c r="S4148" i="2"/>
  <c r="R4148" i="2"/>
  <c r="Q4148" i="2"/>
  <c r="P4148" i="2"/>
  <c r="O4148" i="2"/>
  <c r="N4148" i="2"/>
  <c r="M4148" i="2"/>
  <c r="L4148" i="2"/>
  <c r="K4148" i="2"/>
  <c r="J4148" i="2"/>
  <c r="I4148" i="2"/>
  <c r="H4148" i="2"/>
  <c r="G4148" i="2"/>
  <c r="F4148" i="2"/>
  <c r="E4148" i="2"/>
  <c r="D4148" i="2"/>
  <c r="C4148" i="2"/>
  <c r="B4148" i="2"/>
  <c r="A4148" i="2"/>
  <c r="T4147" i="2"/>
  <c r="S4147" i="2"/>
  <c r="R4147" i="2"/>
  <c r="Q4147" i="2"/>
  <c r="P4147" i="2"/>
  <c r="O4147" i="2"/>
  <c r="N4147" i="2"/>
  <c r="M4147" i="2"/>
  <c r="L4147" i="2"/>
  <c r="K4147" i="2"/>
  <c r="J4147" i="2"/>
  <c r="I4147" i="2"/>
  <c r="H4147" i="2"/>
  <c r="G4147" i="2"/>
  <c r="F4147" i="2"/>
  <c r="E4147" i="2"/>
  <c r="D4147" i="2"/>
  <c r="C4147" i="2"/>
  <c r="B4147" i="2"/>
  <c r="A4147" i="2"/>
  <c r="T4146" i="2"/>
  <c r="S4146" i="2"/>
  <c r="R4146" i="2"/>
  <c r="Q4146" i="2"/>
  <c r="P4146" i="2"/>
  <c r="O4146" i="2"/>
  <c r="N4146" i="2"/>
  <c r="M4146" i="2"/>
  <c r="L4146" i="2"/>
  <c r="K4146" i="2"/>
  <c r="J4146" i="2"/>
  <c r="I4146" i="2"/>
  <c r="H4146" i="2"/>
  <c r="G4146" i="2"/>
  <c r="F4146" i="2"/>
  <c r="E4146" i="2"/>
  <c r="D4146" i="2"/>
  <c r="C4146" i="2"/>
  <c r="B4146" i="2"/>
  <c r="A4146" i="2"/>
  <c r="T4145" i="2"/>
  <c r="S4145" i="2"/>
  <c r="R4145" i="2"/>
  <c r="Q4145" i="2"/>
  <c r="P4145" i="2"/>
  <c r="O4145" i="2"/>
  <c r="N4145" i="2"/>
  <c r="M4145" i="2"/>
  <c r="L4145" i="2"/>
  <c r="K4145" i="2"/>
  <c r="J4145" i="2"/>
  <c r="I4145" i="2"/>
  <c r="H4145" i="2"/>
  <c r="G4145" i="2"/>
  <c r="F4145" i="2"/>
  <c r="E4145" i="2"/>
  <c r="D4145" i="2"/>
  <c r="C4145" i="2"/>
  <c r="B4145" i="2"/>
  <c r="A4145" i="2"/>
  <c r="T4144" i="2"/>
  <c r="S4144" i="2"/>
  <c r="R4144" i="2"/>
  <c r="Q4144" i="2"/>
  <c r="P4144" i="2"/>
  <c r="O4144" i="2"/>
  <c r="N4144" i="2"/>
  <c r="M4144" i="2"/>
  <c r="L4144" i="2"/>
  <c r="K4144" i="2"/>
  <c r="J4144" i="2"/>
  <c r="I4144" i="2"/>
  <c r="H4144" i="2"/>
  <c r="G4144" i="2"/>
  <c r="F4144" i="2"/>
  <c r="E4144" i="2"/>
  <c r="D4144" i="2"/>
  <c r="C4144" i="2"/>
  <c r="B4144" i="2"/>
  <c r="A4144" i="2"/>
  <c r="T4143" i="2"/>
  <c r="S4143" i="2"/>
  <c r="R4143" i="2"/>
  <c r="Q4143" i="2"/>
  <c r="P4143" i="2"/>
  <c r="O4143" i="2"/>
  <c r="N4143" i="2"/>
  <c r="M4143" i="2"/>
  <c r="L4143" i="2"/>
  <c r="K4143" i="2"/>
  <c r="J4143" i="2"/>
  <c r="I4143" i="2"/>
  <c r="H4143" i="2"/>
  <c r="G4143" i="2"/>
  <c r="F4143" i="2"/>
  <c r="E4143" i="2"/>
  <c r="D4143" i="2"/>
  <c r="C4143" i="2"/>
  <c r="B4143" i="2"/>
  <c r="A4143" i="2"/>
  <c r="T4142" i="2"/>
  <c r="S4142" i="2"/>
  <c r="R4142" i="2"/>
  <c r="Q4142" i="2"/>
  <c r="P4142" i="2"/>
  <c r="O4142" i="2"/>
  <c r="N4142" i="2"/>
  <c r="M4142" i="2"/>
  <c r="L4142" i="2"/>
  <c r="K4142" i="2"/>
  <c r="J4142" i="2"/>
  <c r="I4142" i="2"/>
  <c r="H4142" i="2"/>
  <c r="G4142" i="2"/>
  <c r="F4142" i="2"/>
  <c r="E4142" i="2"/>
  <c r="D4142" i="2"/>
  <c r="C4142" i="2"/>
  <c r="B4142" i="2"/>
  <c r="A4142" i="2"/>
  <c r="T4141" i="2"/>
  <c r="S4141" i="2"/>
  <c r="R4141" i="2"/>
  <c r="Q4141" i="2"/>
  <c r="P4141" i="2"/>
  <c r="O4141" i="2"/>
  <c r="N4141" i="2"/>
  <c r="M4141" i="2"/>
  <c r="L4141" i="2"/>
  <c r="K4141" i="2"/>
  <c r="J4141" i="2"/>
  <c r="I4141" i="2"/>
  <c r="H4141" i="2"/>
  <c r="G4141" i="2"/>
  <c r="F4141" i="2"/>
  <c r="E4141" i="2"/>
  <c r="D4141" i="2"/>
  <c r="C4141" i="2"/>
  <c r="B4141" i="2"/>
  <c r="A4141" i="2"/>
  <c r="T4140" i="2"/>
  <c r="S4140" i="2"/>
  <c r="R4140" i="2"/>
  <c r="Q4140" i="2"/>
  <c r="P4140" i="2"/>
  <c r="O4140" i="2"/>
  <c r="N4140" i="2"/>
  <c r="M4140" i="2"/>
  <c r="L4140" i="2"/>
  <c r="K4140" i="2"/>
  <c r="J4140" i="2"/>
  <c r="I4140" i="2"/>
  <c r="H4140" i="2"/>
  <c r="G4140" i="2"/>
  <c r="F4140" i="2"/>
  <c r="E4140" i="2"/>
  <c r="D4140" i="2"/>
  <c r="C4140" i="2"/>
  <c r="B4140" i="2"/>
  <c r="A4140" i="2"/>
  <c r="T4139" i="2"/>
  <c r="S4139" i="2"/>
  <c r="R4139" i="2"/>
  <c r="Q4139" i="2"/>
  <c r="P4139" i="2"/>
  <c r="O4139" i="2"/>
  <c r="N4139" i="2"/>
  <c r="M4139" i="2"/>
  <c r="L4139" i="2"/>
  <c r="K4139" i="2"/>
  <c r="J4139" i="2"/>
  <c r="I4139" i="2"/>
  <c r="H4139" i="2"/>
  <c r="G4139" i="2"/>
  <c r="F4139" i="2"/>
  <c r="E4139" i="2"/>
  <c r="D4139" i="2"/>
  <c r="C4139" i="2"/>
  <c r="B4139" i="2"/>
  <c r="A4139" i="2"/>
  <c r="T4138" i="2"/>
  <c r="S4138" i="2"/>
  <c r="R4138" i="2"/>
  <c r="Q4138" i="2"/>
  <c r="P4138" i="2"/>
  <c r="O4138" i="2"/>
  <c r="N4138" i="2"/>
  <c r="M4138" i="2"/>
  <c r="L4138" i="2"/>
  <c r="K4138" i="2"/>
  <c r="J4138" i="2"/>
  <c r="I4138" i="2"/>
  <c r="H4138" i="2"/>
  <c r="G4138" i="2"/>
  <c r="F4138" i="2"/>
  <c r="E4138" i="2"/>
  <c r="D4138" i="2"/>
  <c r="C4138" i="2"/>
  <c r="B4138" i="2"/>
  <c r="A4138" i="2"/>
  <c r="T4137" i="2"/>
  <c r="S4137" i="2"/>
  <c r="R4137" i="2"/>
  <c r="Q4137" i="2"/>
  <c r="P4137" i="2"/>
  <c r="O4137" i="2"/>
  <c r="N4137" i="2"/>
  <c r="M4137" i="2"/>
  <c r="L4137" i="2"/>
  <c r="K4137" i="2"/>
  <c r="J4137" i="2"/>
  <c r="I4137" i="2"/>
  <c r="H4137" i="2"/>
  <c r="G4137" i="2"/>
  <c r="F4137" i="2"/>
  <c r="E4137" i="2"/>
  <c r="D4137" i="2"/>
  <c r="C4137" i="2"/>
  <c r="B4137" i="2"/>
  <c r="A4137" i="2"/>
  <c r="T4136" i="2"/>
  <c r="S4136" i="2"/>
  <c r="R4136" i="2"/>
  <c r="Q4136" i="2"/>
  <c r="P4136" i="2"/>
  <c r="O4136" i="2"/>
  <c r="N4136" i="2"/>
  <c r="M4136" i="2"/>
  <c r="L4136" i="2"/>
  <c r="K4136" i="2"/>
  <c r="J4136" i="2"/>
  <c r="I4136" i="2"/>
  <c r="H4136" i="2"/>
  <c r="G4136" i="2"/>
  <c r="F4136" i="2"/>
  <c r="E4136" i="2"/>
  <c r="D4136" i="2"/>
  <c r="C4136" i="2"/>
  <c r="B4136" i="2"/>
  <c r="A4136" i="2"/>
  <c r="T4135" i="2"/>
  <c r="S4135" i="2"/>
  <c r="R4135" i="2"/>
  <c r="Q4135" i="2"/>
  <c r="P4135" i="2"/>
  <c r="O4135" i="2"/>
  <c r="N4135" i="2"/>
  <c r="M4135" i="2"/>
  <c r="L4135" i="2"/>
  <c r="K4135" i="2"/>
  <c r="J4135" i="2"/>
  <c r="I4135" i="2"/>
  <c r="H4135" i="2"/>
  <c r="G4135" i="2"/>
  <c r="F4135" i="2"/>
  <c r="E4135" i="2"/>
  <c r="D4135" i="2"/>
  <c r="C4135" i="2"/>
  <c r="B4135" i="2"/>
  <c r="A4135" i="2"/>
  <c r="T4134" i="2"/>
  <c r="S4134" i="2"/>
  <c r="R4134" i="2"/>
  <c r="Q4134" i="2"/>
  <c r="P4134" i="2"/>
  <c r="O4134" i="2"/>
  <c r="N4134" i="2"/>
  <c r="M4134" i="2"/>
  <c r="L4134" i="2"/>
  <c r="K4134" i="2"/>
  <c r="J4134" i="2"/>
  <c r="I4134" i="2"/>
  <c r="H4134" i="2"/>
  <c r="G4134" i="2"/>
  <c r="F4134" i="2"/>
  <c r="E4134" i="2"/>
  <c r="D4134" i="2"/>
  <c r="C4134" i="2"/>
  <c r="B4134" i="2"/>
  <c r="A4134" i="2"/>
  <c r="T4133" i="2"/>
  <c r="S4133" i="2"/>
  <c r="R4133" i="2"/>
  <c r="Q4133" i="2"/>
  <c r="P4133" i="2"/>
  <c r="O4133" i="2"/>
  <c r="N4133" i="2"/>
  <c r="M4133" i="2"/>
  <c r="L4133" i="2"/>
  <c r="K4133" i="2"/>
  <c r="J4133" i="2"/>
  <c r="I4133" i="2"/>
  <c r="H4133" i="2"/>
  <c r="G4133" i="2"/>
  <c r="F4133" i="2"/>
  <c r="E4133" i="2"/>
  <c r="D4133" i="2"/>
  <c r="C4133" i="2"/>
  <c r="B4133" i="2"/>
  <c r="A4133" i="2"/>
  <c r="T4132" i="2"/>
  <c r="S4132" i="2"/>
  <c r="R4132" i="2"/>
  <c r="Q4132" i="2"/>
  <c r="P4132" i="2"/>
  <c r="O4132" i="2"/>
  <c r="N4132" i="2"/>
  <c r="M4132" i="2"/>
  <c r="L4132" i="2"/>
  <c r="K4132" i="2"/>
  <c r="J4132" i="2"/>
  <c r="I4132" i="2"/>
  <c r="H4132" i="2"/>
  <c r="G4132" i="2"/>
  <c r="F4132" i="2"/>
  <c r="E4132" i="2"/>
  <c r="D4132" i="2"/>
  <c r="C4132" i="2"/>
  <c r="B4132" i="2"/>
  <c r="A4132" i="2"/>
  <c r="T4131" i="2"/>
  <c r="S4131" i="2"/>
  <c r="R4131" i="2"/>
  <c r="Q4131" i="2"/>
  <c r="P4131" i="2"/>
  <c r="O4131" i="2"/>
  <c r="N4131" i="2"/>
  <c r="M4131" i="2"/>
  <c r="L4131" i="2"/>
  <c r="K4131" i="2"/>
  <c r="J4131" i="2"/>
  <c r="I4131" i="2"/>
  <c r="H4131" i="2"/>
  <c r="G4131" i="2"/>
  <c r="F4131" i="2"/>
  <c r="E4131" i="2"/>
  <c r="D4131" i="2"/>
  <c r="C4131" i="2"/>
  <c r="B4131" i="2"/>
  <c r="A4131" i="2"/>
  <c r="T4130" i="2"/>
  <c r="S4130" i="2"/>
  <c r="R4130" i="2"/>
  <c r="Q4130" i="2"/>
  <c r="P4130" i="2"/>
  <c r="O4130" i="2"/>
  <c r="N4130" i="2"/>
  <c r="M4130" i="2"/>
  <c r="L4130" i="2"/>
  <c r="K4130" i="2"/>
  <c r="J4130" i="2"/>
  <c r="I4130" i="2"/>
  <c r="H4130" i="2"/>
  <c r="G4130" i="2"/>
  <c r="F4130" i="2"/>
  <c r="E4130" i="2"/>
  <c r="D4130" i="2"/>
  <c r="C4130" i="2"/>
  <c r="B4130" i="2"/>
  <c r="A4130" i="2"/>
  <c r="T4129" i="2"/>
  <c r="S4129" i="2"/>
  <c r="R4129" i="2"/>
  <c r="Q4129" i="2"/>
  <c r="P4129" i="2"/>
  <c r="O4129" i="2"/>
  <c r="N4129" i="2"/>
  <c r="M4129" i="2"/>
  <c r="L4129" i="2"/>
  <c r="K4129" i="2"/>
  <c r="J4129" i="2"/>
  <c r="I4129" i="2"/>
  <c r="H4129" i="2"/>
  <c r="G4129" i="2"/>
  <c r="F4129" i="2"/>
  <c r="E4129" i="2"/>
  <c r="D4129" i="2"/>
  <c r="C4129" i="2"/>
  <c r="B4129" i="2"/>
  <c r="A4129" i="2"/>
  <c r="T4128" i="2"/>
  <c r="S4128" i="2"/>
  <c r="R4128" i="2"/>
  <c r="Q4128" i="2"/>
  <c r="P4128" i="2"/>
  <c r="O4128" i="2"/>
  <c r="N4128" i="2"/>
  <c r="M4128" i="2"/>
  <c r="L4128" i="2"/>
  <c r="K4128" i="2"/>
  <c r="J4128" i="2"/>
  <c r="I4128" i="2"/>
  <c r="H4128" i="2"/>
  <c r="G4128" i="2"/>
  <c r="F4128" i="2"/>
  <c r="E4128" i="2"/>
  <c r="D4128" i="2"/>
  <c r="C4128" i="2"/>
  <c r="B4128" i="2"/>
  <c r="A4128" i="2"/>
  <c r="T4127" i="2"/>
  <c r="S4127" i="2"/>
  <c r="R4127" i="2"/>
  <c r="Q4127" i="2"/>
  <c r="P4127" i="2"/>
  <c r="O4127" i="2"/>
  <c r="N4127" i="2"/>
  <c r="M4127" i="2"/>
  <c r="L4127" i="2"/>
  <c r="K4127" i="2"/>
  <c r="J4127" i="2"/>
  <c r="I4127" i="2"/>
  <c r="H4127" i="2"/>
  <c r="G4127" i="2"/>
  <c r="F4127" i="2"/>
  <c r="E4127" i="2"/>
  <c r="D4127" i="2"/>
  <c r="C4127" i="2"/>
  <c r="B4127" i="2"/>
  <c r="A4127" i="2"/>
  <c r="T4126" i="2"/>
  <c r="S4126" i="2"/>
  <c r="R4126" i="2"/>
  <c r="Q4126" i="2"/>
  <c r="P4126" i="2"/>
  <c r="O4126" i="2"/>
  <c r="N4126" i="2"/>
  <c r="M4126" i="2"/>
  <c r="L4126" i="2"/>
  <c r="K4126" i="2"/>
  <c r="J4126" i="2"/>
  <c r="I4126" i="2"/>
  <c r="H4126" i="2"/>
  <c r="G4126" i="2"/>
  <c r="F4126" i="2"/>
  <c r="E4126" i="2"/>
  <c r="D4126" i="2"/>
  <c r="C4126" i="2"/>
  <c r="B4126" i="2"/>
  <c r="A4126" i="2"/>
  <c r="T4125" i="2"/>
  <c r="S4125" i="2"/>
  <c r="R4125" i="2"/>
  <c r="Q4125" i="2"/>
  <c r="P4125" i="2"/>
  <c r="O4125" i="2"/>
  <c r="N4125" i="2"/>
  <c r="M4125" i="2"/>
  <c r="L4125" i="2"/>
  <c r="K4125" i="2"/>
  <c r="J4125" i="2"/>
  <c r="I4125" i="2"/>
  <c r="H4125" i="2"/>
  <c r="G4125" i="2"/>
  <c r="F4125" i="2"/>
  <c r="E4125" i="2"/>
  <c r="D4125" i="2"/>
  <c r="C4125" i="2"/>
  <c r="B4125" i="2"/>
  <c r="A4125" i="2"/>
  <c r="T4124" i="2"/>
  <c r="S4124" i="2"/>
  <c r="R4124" i="2"/>
  <c r="Q4124" i="2"/>
  <c r="P4124" i="2"/>
  <c r="O4124" i="2"/>
  <c r="N4124" i="2"/>
  <c r="M4124" i="2"/>
  <c r="L4124" i="2"/>
  <c r="K4124" i="2"/>
  <c r="J4124" i="2"/>
  <c r="I4124" i="2"/>
  <c r="H4124" i="2"/>
  <c r="G4124" i="2"/>
  <c r="F4124" i="2"/>
  <c r="E4124" i="2"/>
  <c r="D4124" i="2"/>
  <c r="C4124" i="2"/>
  <c r="B4124" i="2"/>
  <c r="A4124" i="2"/>
  <c r="T4123" i="2"/>
  <c r="S4123" i="2"/>
  <c r="R4123" i="2"/>
  <c r="Q4123" i="2"/>
  <c r="P4123" i="2"/>
  <c r="O4123" i="2"/>
  <c r="N4123" i="2"/>
  <c r="M4123" i="2"/>
  <c r="L4123" i="2"/>
  <c r="K4123" i="2"/>
  <c r="J4123" i="2"/>
  <c r="I4123" i="2"/>
  <c r="H4123" i="2"/>
  <c r="G4123" i="2"/>
  <c r="F4123" i="2"/>
  <c r="E4123" i="2"/>
  <c r="D4123" i="2"/>
  <c r="C4123" i="2"/>
  <c r="B4123" i="2"/>
  <c r="A4123" i="2"/>
  <c r="T4122" i="2"/>
  <c r="S4122" i="2"/>
  <c r="R4122" i="2"/>
  <c r="Q4122" i="2"/>
  <c r="P4122" i="2"/>
  <c r="O4122" i="2"/>
  <c r="N4122" i="2"/>
  <c r="M4122" i="2"/>
  <c r="L4122" i="2"/>
  <c r="K4122" i="2"/>
  <c r="J4122" i="2"/>
  <c r="I4122" i="2"/>
  <c r="H4122" i="2"/>
  <c r="G4122" i="2"/>
  <c r="F4122" i="2"/>
  <c r="E4122" i="2"/>
  <c r="D4122" i="2"/>
  <c r="C4122" i="2"/>
  <c r="B4122" i="2"/>
  <c r="A4122" i="2"/>
  <c r="T4121" i="2"/>
  <c r="S4121" i="2"/>
  <c r="R4121" i="2"/>
  <c r="Q4121" i="2"/>
  <c r="P4121" i="2"/>
  <c r="O4121" i="2"/>
  <c r="N4121" i="2"/>
  <c r="M4121" i="2"/>
  <c r="L4121" i="2"/>
  <c r="K4121" i="2"/>
  <c r="J4121" i="2"/>
  <c r="I4121" i="2"/>
  <c r="H4121" i="2"/>
  <c r="G4121" i="2"/>
  <c r="F4121" i="2"/>
  <c r="E4121" i="2"/>
  <c r="D4121" i="2"/>
  <c r="C4121" i="2"/>
  <c r="B4121" i="2"/>
  <c r="A4121" i="2"/>
  <c r="T4120" i="2"/>
  <c r="S4120" i="2"/>
  <c r="R4120" i="2"/>
  <c r="Q4120" i="2"/>
  <c r="P4120" i="2"/>
  <c r="O4120" i="2"/>
  <c r="N4120" i="2"/>
  <c r="M4120" i="2"/>
  <c r="L4120" i="2"/>
  <c r="K4120" i="2"/>
  <c r="J4120" i="2"/>
  <c r="I4120" i="2"/>
  <c r="H4120" i="2"/>
  <c r="G4120" i="2"/>
  <c r="F4120" i="2"/>
  <c r="E4120" i="2"/>
  <c r="D4120" i="2"/>
  <c r="C4120" i="2"/>
  <c r="B4120" i="2"/>
  <c r="A4120" i="2"/>
  <c r="T4119" i="2"/>
  <c r="S4119" i="2"/>
  <c r="R4119" i="2"/>
  <c r="Q4119" i="2"/>
  <c r="P4119" i="2"/>
  <c r="O4119" i="2"/>
  <c r="N4119" i="2"/>
  <c r="M4119" i="2"/>
  <c r="L4119" i="2"/>
  <c r="K4119" i="2"/>
  <c r="J4119" i="2"/>
  <c r="I4119" i="2"/>
  <c r="H4119" i="2"/>
  <c r="G4119" i="2"/>
  <c r="F4119" i="2"/>
  <c r="E4119" i="2"/>
  <c r="D4119" i="2"/>
  <c r="C4119" i="2"/>
  <c r="B4119" i="2"/>
  <c r="A4119" i="2"/>
  <c r="T4118" i="2"/>
  <c r="S4118" i="2"/>
  <c r="R4118" i="2"/>
  <c r="Q4118" i="2"/>
  <c r="P4118" i="2"/>
  <c r="O4118" i="2"/>
  <c r="N4118" i="2"/>
  <c r="M4118" i="2"/>
  <c r="L4118" i="2"/>
  <c r="K4118" i="2"/>
  <c r="J4118" i="2"/>
  <c r="I4118" i="2"/>
  <c r="H4118" i="2"/>
  <c r="G4118" i="2"/>
  <c r="F4118" i="2"/>
  <c r="E4118" i="2"/>
  <c r="D4118" i="2"/>
  <c r="C4118" i="2"/>
  <c r="B4118" i="2"/>
  <c r="A4118" i="2"/>
  <c r="T4117" i="2"/>
  <c r="S4117" i="2"/>
  <c r="R4117" i="2"/>
  <c r="Q4117" i="2"/>
  <c r="P4117" i="2"/>
  <c r="O4117" i="2"/>
  <c r="N4117" i="2"/>
  <c r="M4117" i="2"/>
  <c r="L4117" i="2"/>
  <c r="K4117" i="2"/>
  <c r="J4117" i="2"/>
  <c r="I4117" i="2"/>
  <c r="H4117" i="2"/>
  <c r="G4117" i="2"/>
  <c r="F4117" i="2"/>
  <c r="E4117" i="2"/>
  <c r="D4117" i="2"/>
  <c r="C4117" i="2"/>
  <c r="B4117" i="2"/>
  <c r="A4117" i="2"/>
  <c r="T4116" i="2"/>
  <c r="S4116" i="2"/>
  <c r="R4116" i="2"/>
  <c r="Q4116" i="2"/>
  <c r="P4116" i="2"/>
  <c r="O4116" i="2"/>
  <c r="N4116" i="2"/>
  <c r="M4116" i="2"/>
  <c r="L4116" i="2"/>
  <c r="K4116" i="2"/>
  <c r="J4116" i="2"/>
  <c r="I4116" i="2"/>
  <c r="H4116" i="2"/>
  <c r="G4116" i="2"/>
  <c r="F4116" i="2"/>
  <c r="E4116" i="2"/>
  <c r="D4116" i="2"/>
  <c r="C4116" i="2"/>
  <c r="B4116" i="2"/>
  <c r="A4116" i="2"/>
  <c r="T4115" i="2"/>
  <c r="S4115" i="2"/>
  <c r="R4115" i="2"/>
  <c r="Q4115" i="2"/>
  <c r="P4115" i="2"/>
  <c r="O4115" i="2"/>
  <c r="N4115" i="2"/>
  <c r="M4115" i="2"/>
  <c r="L4115" i="2"/>
  <c r="K4115" i="2"/>
  <c r="J4115" i="2"/>
  <c r="I4115" i="2"/>
  <c r="H4115" i="2"/>
  <c r="G4115" i="2"/>
  <c r="F4115" i="2"/>
  <c r="E4115" i="2"/>
  <c r="D4115" i="2"/>
  <c r="C4115" i="2"/>
  <c r="B4115" i="2"/>
  <c r="A4115" i="2"/>
  <c r="T4114" i="2"/>
  <c r="S4114" i="2"/>
  <c r="R4114" i="2"/>
  <c r="Q4114" i="2"/>
  <c r="P4114" i="2"/>
  <c r="O4114" i="2"/>
  <c r="N4114" i="2"/>
  <c r="M4114" i="2"/>
  <c r="L4114" i="2"/>
  <c r="K4114" i="2"/>
  <c r="J4114" i="2"/>
  <c r="I4114" i="2"/>
  <c r="H4114" i="2"/>
  <c r="G4114" i="2"/>
  <c r="F4114" i="2"/>
  <c r="E4114" i="2"/>
  <c r="D4114" i="2"/>
  <c r="C4114" i="2"/>
  <c r="B4114" i="2"/>
  <c r="A4114" i="2"/>
  <c r="T4113" i="2"/>
  <c r="S4113" i="2"/>
  <c r="R4113" i="2"/>
  <c r="Q4113" i="2"/>
  <c r="P4113" i="2"/>
  <c r="O4113" i="2"/>
  <c r="N4113" i="2"/>
  <c r="M4113" i="2"/>
  <c r="L4113" i="2"/>
  <c r="K4113" i="2"/>
  <c r="J4113" i="2"/>
  <c r="I4113" i="2"/>
  <c r="H4113" i="2"/>
  <c r="G4113" i="2"/>
  <c r="F4113" i="2"/>
  <c r="E4113" i="2"/>
  <c r="D4113" i="2"/>
  <c r="C4113" i="2"/>
  <c r="B4113" i="2"/>
  <c r="A4113" i="2"/>
  <c r="T4112" i="2"/>
  <c r="S4112" i="2"/>
  <c r="R4112" i="2"/>
  <c r="Q4112" i="2"/>
  <c r="P4112" i="2"/>
  <c r="O4112" i="2"/>
  <c r="N4112" i="2"/>
  <c r="M4112" i="2"/>
  <c r="L4112" i="2"/>
  <c r="K4112" i="2"/>
  <c r="J4112" i="2"/>
  <c r="I4112" i="2"/>
  <c r="H4112" i="2"/>
  <c r="G4112" i="2"/>
  <c r="F4112" i="2"/>
  <c r="E4112" i="2"/>
  <c r="D4112" i="2"/>
  <c r="C4112" i="2"/>
  <c r="B4112" i="2"/>
  <c r="A4112" i="2"/>
  <c r="T4111" i="2"/>
  <c r="S4111" i="2"/>
  <c r="R4111" i="2"/>
  <c r="Q4111" i="2"/>
  <c r="P4111" i="2"/>
  <c r="O4111" i="2"/>
  <c r="N4111" i="2"/>
  <c r="M4111" i="2"/>
  <c r="L4111" i="2"/>
  <c r="K4111" i="2"/>
  <c r="J4111" i="2"/>
  <c r="I4111" i="2"/>
  <c r="H4111" i="2"/>
  <c r="G4111" i="2"/>
  <c r="F4111" i="2"/>
  <c r="E4111" i="2"/>
  <c r="D4111" i="2"/>
  <c r="C4111" i="2"/>
  <c r="B4111" i="2"/>
  <c r="A4111" i="2"/>
  <c r="T4110" i="2"/>
  <c r="S4110" i="2"/>
  <c r="R4110" i="2"/>
  <c r="Q4110" i="2"/>
  <c r="P4110" i="2"/>
  <c r="O4110" i="2"/>
  <c r="N4110" i="2"/>
  <c r="M4110" i="2"/>
  <c r="L4110" i="2"/>
  <c r="K4110" i="2"/>
  <c r="J4110" i="2"/>
  <c r="I4110" i="2"/>
  <c r="H4110" i="2"/>
  <c r="G4110" i="2"/>
  <c r="F4110" i="2"/>
  <c r="E4110" i="2"/>
  <c r="D4110" i="2"/>
  <c r="C4110" i="2"/>
  <c r="B4110" i="2"/>
  <c r="A4110" i="2"/>
  <c r="T4109" i="2"/>
  <c r="S4109" i="2"/>
  <c r="R4109" i="2"/>
  <c r="Q4109" i="2"/>
  <c r="P4109" i="2"/>
  <c r="O4109" i="2"/>
  <c r="N4109" i="2"/>
  <c r="M4109" i="2"/>
  <c r="L4109" i="2"/>
  <c r="K4109" i="2"/>
  <c r="J4109" i="2"/>
  <c r="I4109" i="2"/>
  <c r="H4109" i="2"/>
  <c r="G4109" i="2"/>
  <c r="F4109" i="2"/>
  <c r="E4109" i="2"/>
  <c r="D4109" i="2"/>
  <c r="C4109" i="2"/>
  <c r="B4109" i="2"/>
  <c r="A4109" i="2"/>
  <c r="T4108" i="2"/>
  <c r="S4108" i="2"/>
  <c r="R4108" i="2"/>
  <c r="Q4108" i="2"/>
  <c r="P4108" i="2"/>
  <c r="O4108" i="2"/>
  <c r="N4108" i="2"/>
  <c r="M4108" i="2"/>
  <c r="L4108" i="2"/>
  <c r="K4108" i="2"/>
  <c r="J4108" i="2"/>
  <c r="I4108" i="2"/>
  <c r="H4108" i="2"/>
  <c r="G4108" i="2"/>
  <c r="F4108" i="2"/>
  <c r="E4108" i="2"/>
  <c r="D4108" i="2"/>
  <c r="C4108" i="2"/>
  <c r="B4108" i="2"/>
  <c r="A4108" i="2"/>
  <c r="T4107" i="2"/>
  <c r="S4107" i="2"/>
  <c r="R4107" i="2"/>
  <c r="Q4107" i="2"/>
  <c r="P4107" i="2"/>
  <c r="O4107" i="2"/>
  <c r="N4107" i="2"/>
  <c r="M4107" i="2"/>
  <c r="L4107" i="2"/>
  <c r="K4107" i="2"/>
  <c r="J4107" i="2"/>
  <c r="I4107" i="2"/>
  <c r="H4107" i="2"/>
  <c r="G4107" i="2"/>
  <c r="F4107" i="2"/>
  <c r="E4107" i="2"/>
  <c r="D4107" i="2"/>
  <c r="C4107" i="2"/>
  <c r="B4107" i="2"/>
  <c r="A4107" i="2"/>
  <c r="T4106" i="2"/>
  <c r="S4106" i="2"/>
  <c r="R4106" i="2"/>
  <c r="Q4106" i="2"/>
  <c r="P4106" i="2"/>
  <c r="O4106" i="2"/>
  <c r="N4106" i="2"/>
  <c r="M4106" i="2"/>
  <c r="L4106" i="2"/>
  <c r="K4106" i="2"/>
  <c r="J4106" i="2"/>
  <c r="I4106" i="2"/>
  <c r="H4106" i="2"/>
  <c r="G4106" i="2"/>
  <c r="F4106" i="2"/>
  <c r="E4106" i="2"/>
  <c r="D4106" i="2"/>
  <c r="C4106" i="2"/>
  <c r="B4106" i="2"/>
  <c r="A4106" i="2"/>
  <c r="T4105" i="2"/>
  <c r="S4105" i="2"/>
  <c r="R4105" i="2"/>
  <c r="Q4105" i="2"/>
  <c r="P4105" i="2"/>
  <c r="O4105" i="2"/>
  <c r="N4105" i="2"/>
  <c r="M4105" i="2"/>
  <c r="L4105" i="2"/>
  <c r="K4105" i="2"/>
  <c r="J4105" i="2"/>
  <c r="I4105" i="2"/>
  <c r="H4105" i="2"/>
  <c r="G4105" i="2"/>
  <c r="F4105" i="2"/>
  <c r="E4105" i="2"/>
  <c r="D4105" i="2"/>
  <c r="C4105" i="2"/>
  <c r="B4105" i="2"/>
  <c r="A4105" i="2"/>
  <c r="T4104" i="2"/>
  <c r="S4104" i="2"/>
  <c r="R4104" i="2"/>
  <c r="Q4104" i="2"/>
  <c r="P4104" i="2"/>
  <c r="O4104" i="2"/>
  <c r="N4104" i="2"/>
  <c r="B4104" i="2" s="1"/>
  <c r="M4104" i="2"/>
  <c r="L4104" i="2"/>
  <c r="K4104" i="2"/>
  <c r="J4104" i="2"/>
  <c r="I4104" i="2"/>
  <c r="H4104" i="2"/>
  <c r="G4104" i="2"/>
  <c r="F4104" i="2"/>
  <c r="E4104" i="2"/>
  <c r="D4104" i="2"/>
  <c r="C4104" i="2"/>
  <c r="A4104" i="2"/>
  <c r="T4103" i="2"/>
  <c r="S4103" i="2"/>
  <c r="R4103" i="2"/>
  <c r="Q4103" i="2"/>
  <c r="P4103" i="2"/>
  <c r="O4103" i="2"/>
  <c r="N4103" i="2"/>
  <c r="M4103" i="2"/>
  <c r="L4103" i="2"/>
  <c r="K4103" i="2"/>
  <c r="J4103" i="2"/>
  <c r="I4103" i="2"/>
  <c r="H4103" i="2"/>
  <c r="G4103" i="2"/>
  <c r="F4103" i="2"/>
  <c r="E4103" i="2"/>
  <c r="D4103" i="2"/>
  <c r="C4103" i="2"/>
  <c r="B4103" i="2"/>
  <c r="A4103" i="2"/>
  <c r="T4102" i="2"/>
  <c r="S4102" i="2"/>
  <c r="R4102" i="2"/>
  <c r="Q4102" i="2"/>
  <c r="P4102" i="2"/>
  <c r="O4102" i="2"/>
  <c r="N4102" i="2"/>
  <c r="B4102" i="2" s="1"/>
  <c r="M4102" i="2"/>
  <c r="L4102" i="2"/>
  <c r="K4102" i="2"/>
  <c r="J4102" i="2"/>
  <c r="I4102" i="2"/>
  <c r="H4102" i="2"/>
  <c r="G4102" i="2"/>
  <c r="F4102" i="2"/>
  <c r="E4102" i="2"/>
  <c r="D4102" i="2"/>
  <c r="C4102" i="2"/>
  <c r="A4102" i="2"/>
  <c r="T4101" i="2"/>
  <c r="S4101" i="2"/>
  <c r="R4101" i="2"/>
  <c r="Q4101" i="2"/>
  <c r="P4101" i="2"/>
  <c r="O4101" i="2"/>
  <c r="N4101" i="2"/>
  <c r="M4101" i="2"/>
  <c r="L4101" i="2"/>
  <c r="K4101" i="2"/>
  <c r="J4101" i="2"/>
  <c r="I4101" i="2"/>
  <c r="H4101" i="2"/>
  <c r="G4101" i="2"/>
  <c r="F4101" i="2"/>
  <c r="E4101" i="2"/>
  <c r="D4101" i="2"/>
  <c r="C4101" i="2"/>
  <c r="B4101" i="2"/>
  <c r="A4101" i="2"/>
  <c r="T4100" i="2"/>
  <c r="S4100" i="2"/>
  <c r="R4100" i="2"/>
  <c r="Q4100" i="2"/>
  <c r="P4100" i="2"/>
  <c r="O4100" i="2"/>
  <c r="N4100" i="2"/>
  <c r="B4100" i="2" s="1"/>
  <c r="M4100" i="2"/>
  <c r="L4100" i="2"/>
  <c r="K4100" i="2"/>
  <c r="J4100" i="2"/>
  <c r="I4100" i="2"/>
  <c r="H4100" i="2"/>
  <c r="G4100" i="2"/>
  <c r="F4100" i="2"/>
  <c r="E4100" i="2"/>
  <c r="D4100" i="2"/>
  <c r="C4100" i="2"/>
  <c r="A4100" i="2"/>
  <c r="T4099" i="2"/>
  <c r="S4099" i="2"/>
  <c r="R4099" i="2"/>
  <c r="Q4099" i="2"/>
  <c r="P4099" i="2"/>
  <c r="O4099" i="2"/>
  <c r="N4099" i="2"/>
  <c r="M4099" i="2"/>
  <c r="L4099" i="2"/>
  <c r="K4099" i="2"/>
  <c r="J4099" i="2"/>
  <c r="I4099" i="2"/>
  <c r="H4099" i="2"/>
  <c r="G4099" i="2"/>
  <c r="F4099" i="2"/>
  <c r="E4099" i="2"/>
  <c r="D4099" i="2"/>
  <c r="C4099" i="2"/>
  <c r="B4099" i="2"/>
  <c r="A4099" i="2"/>
  <c r="T4098" i="2"/>
  <c r="S4098" i="2"/>
  <c r="R4098" i="2"/>
  <c r="Q4098" i="2"/>
  <c r="P4098" i="2"/>
  <c r="O4098" i="2"/>
  <c r="N4098" i="2"/>
  <c r="B4098" i="2" s="1"/>
  <c r="M4098" i="2"/>
  <c r="L4098" i="2"/>
  <c r="K4098" i="2"/>
  <c r="J4098" i="2"/>
  <c r="I4098" i="2"/>
  <c r="H4098" i="2"/>
  <c r="G4098" i="2"/>
  <c r="F4098" i="2"/>
  <c r="E4098" i="2"/>
  <c r="D4098" i="2"/>
  <c r="C4098" i="2"/>
  <c r="A4098" i="2"/>
  <c r="T4097" i="2"/>
  <c r="S4097" i="2"/>
  <c r="R4097" i="2"/>
  <c r="Q4097" i="2"/>
  <c r="P4097" i="2"/>
  <c r="O4097" i="2"/>
  <c r="N4097" i="2"/>
  <c r="M4097" i="2"/>
  <c r="L4097" i="2"/>
  <c r="K4097" i="2"/>
  <c r="J4097" i="2"/>
  <c r="I4097" i="2"/>
  <c r="H4097" i="2"/>
  <c r="G4097" i="2"/>
  <c r="F4097" i="2"/>
  <c r="E4097" i="2"/>
  <c r="D4097" i="2"/>
  <c r="C4097" i="2"/>
  <c r="B4097" i="2"/>
  <c r="A4097" i="2"/>
  <c r="T4096" i="2"/>
  <c r="S4096" i="2"/>
  <c r="R4096" i="2"/>
  <c r="Q4096" i="2"/>
  <c r="P4096" i="2"/>
  <c r="O4096" i="2"/>
  <c r="N4096" i="2"/>
  <c r="B4096" i="2" s="1"/>
  <c r="M4096" i="2"/>
  <c r="L4096" i="2"/>
  <c r="K4096" i="2"/>
  <c r="J4096" i="2"/>
  <c r="I4096" i="2"/>
  <c r="H4096" i="2"/>
  <c r="G4096" i="2"/>
  <c r="F4096" i="2"/>
  <c r="E4096" i="2"/>
  <c r="D4096" i="2"/>
  <c r="C4096" i="2"/>
  <c r="A4096" i="2"/>
  <c r="T4095" i="2"/>
  <c r="S4095" i="2"/>
  <c r="R4095" i="2"/>
  <c r="Q4095" i="2"/>
  <c r="P4095" i="2"/>
  <c r="O4095" i="2"/>
  <c r="N4095" i="2"/>
  <c r="M4095" i="2"/>
  <c r="L4095" i="2"/>
  <c r="K4095" i="2"/>
  <c r="J4095" i="2"/>
  <c r="I4095" i="2"/>
  <c r="H4095" i="2"/>
  <c r="G4095" i="2"/>
  <c r="F4095" i="2"/>
  <c r="E4095" i="2"/>
  <c r="D4095" i="2"/>
  <c r="C4095" i="2"/>
  <c r="B4095" i="2"/>
  <c r="A4095" i="2"/>
  <c r="T4094" i="2"/>
  <c r="S4094" i="2"/>
  <c r="R4094" i="2"/>
  <c r="Q4094" i="2"/>
  <c r="P4094" i="2"/>
  <c r="O4094" i="2"/>
  <c r="N4094" i="2"/>
  <c r="M4094" i="2"/>
  <c r="L4094" i="2"/>
  <c r="K4094" i="2"/>
  <c r="J4094" i="2"/>
  <c r="I4094" i="2"/>
  <c r="H4094" i="2"/>
  <c r="G4094" i="2"/>
  <c r="F4094" i="2"/>
  <c r="E4094" i="2"/>
  <c r="D4094" i="2"/>
  <c r="C4094" i="2"/>
  <c r="B4094" i="2"/>
  <c r="A4094" i="2"/>
  <c r="T4093" i="2"/>
  <c r="S4093" i="2"/>
  <c r="R4093" i="2"/>
  <c r="Q4093" i="2"/>
  <c r="P4093" i="2"/>
  <c r="O4093" i="2"/>
  <c r="N4093" i="2"/>
  <c r="M4093" i="2"/>
  <c r="L4093" i="2"/>
  <c r="K4093" i="2"/>
  <c r="J4093" i="2"/>
  <c r="I4093" i="2"/>
  <c r="H4093" i="2"/>
  <c r="G4093" i="2"/>
  <c r="F4093" i="2"/>
  <c r="E4093" i="2"/>
  <c r="D4093" i="2"/>
  <c r="C4093" i="2"/>
  <c r="B4093" i="2"/>
  <c r="A4093" i="2"/>
  <c r="T4092" i="2"/>
  <c r="S4092" i="2"/>
  <c r="R4092" i="2"/>
  <c r="Q4092" i="2"/>
  <c r="P4092" i="2"/>
  <c r="O4092" i="2"/>
  <c r="N4092" i="2"/>
  <c r="M4092" i="2"/>
  <c r="L4092" i="2"/>
  <c r="K4092" i="2"/>
  <c r="J4092" i="2"/>
  <c r="I4092" i="2"/>
  <c r="H4092" i="2"/>
  <c r="G4092" i="2"/>
  <c r="F4092" i="2"/>
  <c r="E4092" i="2"/>
  <c r="D4092" i="2"/>
  <c r="C4092" i="2"/>
  <c r="B4092" i="2"/>
  <c r="A4092" i="2"/>
  <c r="T4091" i="2"/>
  <c r="S4091" i="2"/>
  <c r="R4091" i="2"/>
  <c r="Q4091" i="2"/>
  <c r="P4091" i="2"/>
  <c r="O4091" i="2"/>
  <c r="N4091" i="2"/>
  <c r="M4091" i="2"/>
  <c r="L4091" i="2"/>
  <c r="K4091" i="2"/>
  <c r="J4091" i="2"/>
  <c r="I4091" i="2"/>
  <c r="H4091" i="2"/>
  <c r="G4091" i="2"/>
  <c r="F4091" i="2"/>
  <c r="E4091" i="2"/>
  <c r="D4091" i="2"/>
  <c r="C4091" i="2"/>
  <c r="B4091" i="2"/>
  <c r="A4091" i="2"/>
  <c r="T4090" i="2"/>
  <c r="S4090" i="2"/>
  <c r="R4090" i="2"/>
  <c r="Q4090" i="2"/>
  <c r="P4090" i="2"/>
  <c r="O4090" i="2"/>
  <c r="N4090" i="2"/>
  <c r="M4090" i="2"/>
  <c r="L4090" i="2"/>
  <c r="K4090" i="2"/>
  <c r="J4090" i="2"/>
  <c r="I4090" i="2"/>
  <c r="H4090" i="2"/>
  <c r="G4090" i="2"/>
  <c r="F4090" i="2"/>
  <c r="E4090" i="2"/>
  <c r="D4090" i="2"/>
  <c r="C4090" i="2"/>
  <c r="B4090" i="2"/>
  <c r="A4090" i="2"/>
  <c r="T4089" i="2"/>
  <c r="S4089" i="2"/>
  <c r="R4089" i="2"/>
  <c r="Q4089" i="2"/>
  <c r="P4089" i="2"/>
  <c r="O4089" i="2"/>
  <c r="N4089" i="2"/>
  <c r="M4089" i="2"/>
  <c r="L4089" i="2"/>
  <c r="K4089" i="2"/>
  <c r="J4089" i="2"/>
  <c r="I4089" i="2"/>
  <c r="H4089" i="2"/>
  <c r="G4089" i="2"/>
  <c r="F4089" i="2"/>
  <c r="E4089" i="2"/>
  <c r="D4089" i="2"/>
  <c r="C4089" i="2"/>
  <c r="B4089" i="2"/>
  <c r="A4089" i="2"/>
  <c r="T4088" i="2"/>
  <c r="S4088" i="2"/>
  <c r="R4088" i="2"/>
  <c r="Q4088" i="2"/>
  <c r="P4088" i="2"/>
  <c r="O4088" i="2"/>
  <c r="N4088" i="2"/>
  <c r="M4088" i="2"/>
  <c r="L4088" i="2"/>
  <c r="K4088" i="2"/>
  <c r="J4088" i="2"/>
  <c r="I4088" i="2"/>
  <c r="H4088" i="2"/>
  <c r="G4088" i="2"/>
  <c r="F4088" i="2"/>
  <c r="E4088" i="2"/>
  <c r="D4088" i="2"/>
  <c r="C4088" i="2"/>
  <c r="B4088" i="2"/>
  <c r="A4088" i="2"/>
  <c r="T4087" i="2"/>
  <c r="S4087" i="2"/>
  <c r="R4087" i="2"/>
  <c r="Q4087" i="2"/>
  <c r="P4087" i="2"/>
  <c r="O4087" i="2"/>
  <c r="N4087" i="2"/>
  <c r="M4087" i="2"/>
  <c r="L4087" i="2"/>
  <c r="K4087" i="2"/>
  <c r="J4087" i="2"/>
  <c r="I4087" i="2"/>
  <c r="H4087" i="2"/>
  <c r="G4087" i="2"/>
  <c r="F4087" i="2"/>
  <c r="E4087" i="2"/>
  <c r="D4087" i="2"/>
  <c r="C4087" i="2"/>
  <c r="B4087" i="2"/>
  <c r="A4087" i="2"/>
  <c r="T4086" i="2"/>
  <c r="S4086" i="2"/>
  <c r="R4086" i="2"/>
  <c r="Q4086" i="2"/>
  <c r="P4086" i="2"/>
  <c r="O4086" i="2"/>
  <c r="N4086" i="2"/>
  <c r="M4086" i="2"/>
  <c r="L4086" i="2"/>
  <c r="K4086" i="2"/>
  <c r="J4086" i="2"/>
  <c r="I4086" i="2"/>
  <c r="H4086" i="2"/>
  <c r="G4086" i="2"/>
  <c r="F4086" i="2"/>
  <c r="E4086" i="2"/>
  <c r="D4086" i="2"/>
  <c r="C4086" i="2"/>
  <c r="B4086" i="2"/>
  <c r="A4086" i="2"/>
  <c r="T4085" i="2"/>
  <c r="S4085" i="2"/>
  <c r="R4085" i="2"/>
  <c r="Q4085" i="2"/>
  <c r="P4085" i="2"/>
  <c r="O4085" i="2"/>
  <c r="N4085" i="2"/>
  <c r="M4085" i="2"/>
  <c r="L4085" i="2"/>
  <c r="K4085" i="2"/>
  <c r="J4085" i="2"/>
  <c r="I4085" i="2"/>
  <c r="H4085" i="2"/>
  <c r="G4085" i="2"/>
  <c r="F4085" i="2"/>
  <c r="E4085" i="2"/>
  <c r="D4085" i="2"/>
  <c r="C4085" i="2"/>
  <c r="B4085" i="2"/>
  <c r="A4085" i="2"/>
  <c r="T4084" i="2"/>
  <c r="S4084" i="2"/>
  <c r="R4084" i="2"/>
  <c r="Q4084" i="2"/>
  <c r="P4084" i="2"/>
  <c r="O4084" i="2"/>
  <c r="N4084" i="2"/>
  <c r="M4084" i="2"/>
  <c r="L4084" i="2"/>
  <c r="K4084" i="2"/>
  <c r="J4084" i="2"/>
  <c r="I4084" i="2"/>
  <c r="H4084" i="2"/>
  <c r="G4084" i="2"/>
  <c r="F4084" i="2"/>
  <c r="E4084" i="2"/>
  <c r="D4084" i="2"/>
  <c r="C4084" i="2"/>
  <c r="B4084" i="2"/>
  <c r="A4084" i="2"/>
  <c r="T4083" i="2"/>
  <c r="S4083" i="2"/>
  <c r="R4083" i="2"/>
  <c r="Q4083" i="2"/>
  <c r="P4083" i="2"/>
  <c r="O4083" i="2"/>
  <c r="N4083" i="2"/>
  <c r="M4083" i="2"/>
  <c r="L4083" i="2"/>
  <c r="K4083" i="2"/>
  <c r="J4083" i="2"/>
  <c r="I4083" i="2"/>
  <c r="H4083" i="2"/>
  <c r="G4083" i="2"/>
  <c r="F4083" i="2"/>
  <c r="E4083" i="2"/>
  <c r="D4083" i="2"/>
  <c r="C4083" i="2"/>
  <c r="B4083" i="2"/>
  <c r="A4083" i="2"/>
  <c r="T4082" i="2"/>
  <c r="S4082" i="2"/>
  <c r="R4082" i="2"/>
  <c r="Q4082" i="2"/>
  <c r="P4082" i="2"/>
  <c r="O4082" i="2"/>
  <c r="N4082" i="2"/>
  <c r="M4082" i="2"/>
  <c r="L4082" i="2"/>
  <c r="K4082" i="2"/>
  <c r="J4082" i="2"/>
  <c r="I4082" i="2"/>
  <c r="H4082" i="2"/>
  <c r="G4082" i="2"/>
  <c r="F4082" i="2"/>
  <c r="E4082" i="2"/>
  <c r="D4082" i="2"/>
  <c r="C4082" i="2"/>
  <c r="B4082" i="2"/>
  <c r="A4082" i="2"/>
  <c r="T4081" i="2"/>
  <c r="S4081" i="2"/>
  <c r="R4081" i="2"/>
  <c r="Q4081" i="2"/>
  <c r="P4081" i="2"/>
  <c r="O4081" i="2"/>
  <c r="N4081" i="2"/>
  <c r="M4081" i="2"/>
  <c r="L4081" i="2"/>
  <c r="K4081" i="2"/>
  <c r="J4081" i="2"/>
  <c r="I4081" i="2"/>
  <c r="H4081" i="2"/>
  <c r="G4081" i="2"/>
  <c r="F4081" i="2"/>
  <c r="E4081" i="2"/>
  <c r="D4081" i="2"/>
  <c r="C4081" i="2"/>
  <c r="B4081" i="2"/>
  <c r="A4081" i="2"/>
  <c r="T4080" i="2"/>
  <c r="S4080" i="2"/>
  <c r="R4080" i="2"/>
  <c r="Q4080" i="2"/>
  <c r="P4080" i="2"/>
  <c r="O4080" i="2"/>
  <c r="N4080" i="2"/>
  <c r="M4080" i="2"/>
  <c r="L4080" i="2"/>
  <c r="K4080" i="2"/>
  <c r="J4080" i="2"/>
  <c r="I4080" i="2"/>
  <c r="H4080" i="2"/>
  <c r="G4080" i="2"/>
  <c r="F4080" i="2"/>
  <c r="E4080" i="2"/>
  <c r="D4080" i="2"/>
  <c r="C4080" i="2"/>
  <c r="B4080" i="2"/>
  <c r="A4080" i="2"/>
  <c r="T4079" i="2"/>
  <c r="S4079" i="2"/>
  <c r="R4079" i="2"/>
  <c r="Q4079" i="2"/>
  <c r="P4079" i="2"/>
  <c r="O4079" i="2"/>
  <c r="N4079" i="2"/>
  <c r="M4079" i="2"/>
  <c r="L4079" i="2"/>
  <c r="K4079" i="2"/>
  <c r="J4079" i="2"/>
  <c r="I4079" i="2"/>
  <c r="H4079" i="2"/>
  <c r="G4079" i="2"/>
  <c r="F4079" i="2"/>
  <c r="E4079" i="2"/>
  <c r="D4079" i="2"/>
  <c r="C4079" i="2"/>
  <c r="B4079" i="2"/>
  <c r="A4079" i="2"/>
  <c r="T4078" i="2"/>
  <c r="S4078" i="2"/>
  <c r="R4078" i="2"/>
  <c r="Q4078" i="2"/>
  <c r="P4078" i="2"/>
  <c r="O4078" i="2"/>
  <c r="N4078" i="2"/>
  <c r="M4078" i="2"/>
  <c r="L4078" i="2"/>
  <c r="K4078" i="2"/>
  <c r="J4078" i="2"/>
  <c r="I4078" i="2"/>
  <c r="H4078" i="2"/>
  <c r="G4078" i="2"/>
  <c r="F4078" i="2"/>
  <c r="E4078" i="2"/>
  <c r="D4078" i="2"/>
  <c r="C4078" i="2"/>
  <c r="B4078" i="2"/>
  <c r="A4078" i="2"/>
  <c r="T4077" i="2"/>
  <c r="S4077" i="2"/>
  <c r="R4077" i="2"/>
  <c r="Q4077" i="2"/>
  <c r="P4077" i="2"/>
  <c r="O4077" i="2"/>
  <c r="N4077" i="2"/>
  <c r="M4077" i="2"/>
  <c r="L4077" i="2"/>
  <c r="K4077" i="2"/>
  <c r="J4077" i="2"/>
  <c r="I4077" i="2"/>
  <c r="H4077" i="2"/>
  <c r="G4077" i="2"/>
  <c r="F4077" i="2"/>
  <c r="E4077" i="2"/>
  <c r="D4077" i="2"/>
  <c r="C4077" i="2"/>
  <c r="B4077" i="2"/>
  <c r="A4077" i="2"/>
  <c r="T4076" i="2"/>
  <c r="S4076" i="2"/>
  <c r="R4076" i="2"/>
  <c r="Q4076" i="2"/>
  <c r="P4076" i="2"/>
  <c r="O4076" i="2"/>
  <c r="N4076" i="2"/>
  <c r="M4076" i="2"/>
  <c r="L4076" i="2"/>
  <c r="K4076" i="2"/>
  <c r="J4076" i="2"/>
  <c r="I4076" i="2"/>
  <c r="H4076" i="2"/>
  <c r="G4076" i="2"/>
  <c r="F4076" i="2"/>
  <c r="E4076" i="2"/>
  <c r="D4076" i="2"/>
  <c r="C4076" i="2"/>
  <c r="B4076" i="2"/>
  <c r="A4076" i="2"/>
  <c r="T4075" i="2"/>
  <c r="S4075" i="2"/>
  <c r="R4075" i="2"/>
  <c r="Q4075" i="2"/>
  <c r="P4075" i="2"/>
  <c r="O4075" i="2"/>
  <c r="N4075" i="2"/>
  <c r="M4075" i="2"/>
  <c r="L4075" i="2"/>
  <c r="K4075" i="2"/>
  <c r="J4075" i="2"/>
  <c r="I4075" i="2"/>
  <c r="H4075" i="2"/>
  <c r="G4075" i="2"/>
  <c r="F4075" i="2"/>
  <c r="E4075" i="2"/>
  <c r="D4075" i="2"/>
  <c r="C4075" i="2"/>
  <c r="B4075" i="2"/>
  <c r="A4075" i="2"/>
  <c r="T4074" i="2"/>
  <c r="S4074" i="2"/>
  <c r="R4074" i="2"/>
  <c r="Q4074" i="2"/>
  <c r="P4074" i="2"/>
  <c r="O4074" i="2"/>
  <c r="N4074" i="2"/>
  <c r="M4074" i="2"/>
  <c r="L4074" i="2"/>
  <c r="K4074" i="2"/>
  <c r="J4074" i="2"/>
  <c r="I4074" i="2"/>
  <c r="H4074" i="2"/>
  <c r="G4074" i="2"/>
  <c r="F4074" i="2"/>
  <c r="E4074" i="2"/>
  <c r="D4074" i="2"/>
  <c r="C4074" i="2"/>
  <c r="B4074" i="2"/>
  <c r="A4074" i="2"/>
  <c r="T4073" i="2"/>
  <c r="S4073" i="2"/>
  <c r="R4073" i="2"/>
  <c r="Q4073" i="2"/>
  <c r="P4073" i="2"/>
  <c r="O4073" i="2"/>
  <c r="N4073" i="2"/>
  <c r="M4073" i="2"/>
  <c r="L4073" i="2"/>
  <c r="K4073" i="2"/>
  <c r="J4073" i="2"/>
  <c r="I4073" i="2"/>
  <c r="H4073" i="2"/>
  <c r="G4073" i="2"/>
  <c r="F4073" i="2"/>
  <c r="E4073" i="2"/>
  <c r="D4073" i="2"/>
  <c r="C4073" i="2"/>
  <c r="B4073" i="2"/>
  <c r="A4073" i="2"/>
  <c r="T4072" i="2"/>
  <c r="S4072" i="2"/>
  <c r="R4072" i="2"/>
  <c r="Q4072" i="2"/>
  <c r="P4072" i="2"/>
  <c r="O4072" i="2"/>
  <c r="N4072" i="2"/>
  <c r="M4072" i="2"/>
  <c r="L4072" i="2"/>
  <c r="K4072" i="2"/>
  <c r="J4072" i="2"/>
  <c r="I4072" i="2"/>
  <c r="H4072" i="2"/>
  <c r="G4072" i="2"/>
  <c r="F4072" i="2"/>
  <c r="E4072" i="2"/>
  <c r="D4072" i="2"/>
  <c r="C4072" i="2"/>
  <c r="B4072" i="2"/>
  <c r="A4072" i="2"/>
  <c r="T4071" i="2"/>
  <c r="S4071" i="2"/>
  <c r="R4071" i="2"/>
  <c r="Q4071" i="2"/>
  <c r="P4071" i="2"/>
  <c r="O4071" i="2"/>
  <c r="N4071" i="2"/>
  <c r="M4071" i="2"/>
  <c r="L4071" i="2"/>
  <c r="K4071" i="2"/>
  <c r="J4071" i="2"/>
  <c r="I4071" i="2"/>
  <c r="H4071" i="2"/>
  <c r="G4071" i="2"/>
  <c r="F4071" i="2"/>
  <c r="E4071" i="2"/>
  <c r="D4071" i="2"/>
  <c r="C4071" i="2"/>
  <c r="B4071" i="2"/>
  <c r="A4071" i="2"/>
  <c r="T4070" i="2"/>
  <c r="S4070" i="2"/>
  <c r="R4070" i="2"/>
  <c r="Q4070" i="2"/>
  <c r="P4070" i="2"/>
  <c r="O4070" i="2"/>
  <c r="N4070" i="2"/>
  <c r="M4070" i="2"/>
  <c r="L4070" i="2"/>
  <c r="K4070" i="2"/>
  <c r="J4070" i="2"/>
  <c r="I4070" i="2"/>
  <c r="H4070" i="2"/>
  <c r="G4070" i="2"/>
  <c r="F4070" i="2"/>
  <c r="E4070" i="2"/>
  <c r="D4070" i="2"/>
  <c r="C4070" i="2"/>
  <c r="B4070" i="2"/>
  <c r="A4070" i="2"/>
  <c r="T4069" i="2"/>
  <c r="S4069" i="2"/>
  <c r="R4069" i="2"/>
  <c r="Q4069" i="2"/>
  <c r="P4069" i="2"/>
  <c r="O4069" i="2"/>
  <c r="N4069" i="2"/>
  <c r="M4069" i="2"/>
  <c r="L4069" i="2"/>
  <c r="K4069" i="2"/>
  <c r="J4069" i="2"/>
  <c r="I4069" i="2"/>
  <c r="H4069" i="2"/>
  <c r="G4069" i="2"/>
  <c r="F4069" i="2"/>
  <c r="E4069" i="2"/>
  <c r="D4069" i="2"/>
  <c r="C4069" i="2"/>
  <c r="B4069" i="2"/>
  <c r="A4069" i="2"/>
  <c r="T4068" i="2"/>
  <c r="S4068" i="2"/>
  <c r="R4068" i="2"/>
  <c r="Q4068" i="2"/>
  <c r="P4068" i="2"/>
  <c r="O4068" i="2"/>
  <c r="N4068" i="2"/>
  <c r="M4068" i="2"/>
  <c r="L4068" i="2"/>
  <c r="K4068" i="2"/>
  <c r="J4068" i="2"/>
  <c r="I4068" i="2"/>
  <c r="H4068" i="2"/>
  <c r="G4068" i="2"/>
  <c r="F4068" i="2"/>
  <c r="E4068" i="2"/>
  <c r="D4068" i="2"/>
  <c r="C4068" i="2"/>
  <c r="B4068" i="2"/>
  <c r="A4068" i="2"/>
  <c r="T4067" i="2"/>
  <c r="S4067" i="2"/>
  <c r="R4067" i="2"/>
  <c r="Q4067" i="2"/>
  <c r="P4067" i="2"/>
  <c r="O4067" i="2"/>
  <c r="N4067" i="2"/>
  <c r="M4067" i="2"/>
  <c r="L4067" i="2"/>
  <c r="K4067" i="2"/>
  <c r="J4067" i="2"/>
  <c r="I4067" i="2"/>
  <c r="H4067" i="2"/>
  <c r="G4067" i="2"/>
  <c r="F4067" i="2"/>
  <c r="E4067" i="2"/>
  <c r="D4067" i="2"/>
  <c r="C4067" i="2"/>
  <c r="B4067" i="2"/>
  <c r="A4067" i="2"/>
  <c r="T4066" i="2"/>
  <c r="S4066" i="2"/>
  <c r="R4066" i="2"/>
  <c r="Q4066" i="2"/>
  <c r="P4066" i="2"/>
  <c r="O4066" i="2"/>
  <c r="N4066" i="2"/>
  <c r="M4066" i="2"/>
  <c r="L4066" i="2"/>
  <c r="K4066" i="2"/>
  <c r="J4066" i="2"/>
  <c r="I4066" i="2"/>
  <c r="H4066" i="2"/>
  <c r="G4066" i="2"/>
  <c r="F4066" i="2"/>
  <c r="E4066" i="2"/>
  <c r="D4066" i="2"/>
  <c r="C4066" i="2"/>
  <c r="B4066" i="2"/>
  <c r="A4066" i="2"/>
  <c r="T4065" i="2"/>
  <c r="S4065" i="2"/>
  <c r="R4065" i="2"/>
  <c r="Q4065" i="2"/>
  <c r="P4065" i="2"/>
  <c r="O4065" i="2"/>
  <c r="N4065" i="2"/>
  <c r="M4065" i="2"/>
  <c r="L4065" i="2"/>
  <c r="K4065" i="2"/>
  <c r="J4065" i="2"/>
  <c r="I4065" i="2"/>
  <c r="H4065" i="2"/>
  <c r="G4065" i="2"/>
  <c r="F4065" i="2"/>
  <c r="E4065" i="2"/>
  <c r="D4065" i="2"/>
  <c r="C4065" i="2"/>
  <c r="B4065" i="2"/>
  <c r="A4065" i="2"/>
  <c r="T4064" i="2"/>
  <c r="S4064" i="2"/>
  <c r="R4064" i="2"/>
  <c r="Q4064" i="2"/>
  <c r="P4064" i="2"/>
  <c r="O4064" i="2"/>
  <c r="N4064" i="2"/>
  <c r="M4064" i="2"/>
  <c r="L4064" i="2"/>
  <c r="K4064" i="2"/>
  <c r="J4064" i="2"/>
  <c r="I4064" i="2"/>
  <c r="H4064" i="2"/>
  <c r="G4064" i="2"/>
  <c r="F4064" i="2"/>
  <c r="E4064" i="2"/>
  <c r="D4064" i="2"/>
  <c r="C4064" i="2"/>
  <c r="B4064" i="2"/>
  <c r="A4064" i="2"/>
  <c r="T4063" i="2"/>
  <c r="S4063" i="2"/>
  <c r="R4063" i="2"/>
  <c r="Q4063" i="2"/>
  <c r="P4063" i="2"/>
  <c r="O4063" i="2"/>
  <c r="N4063" i="2"/>
  <c r="M4063" i="2"/>
  <c r="L4063" i="2"/>
  <c r="K4063" i="2"/>
  <c r="J4063" i="2"/>
  <c r="I4063" i="2"/>
  <c r="H4063" i="2"/>
  <c r="G4063" i="2"/>
  <c r="F4063" i="2"/>
  <c r="E4063" i="2"/>
  <c r="D4063" i="2"/>
  <c r="C4063" i="2"/>
  <c r="B4063" i="2"/>
  <c r="A4063" i="2"/>
  <c r="T4062" i="2"/>
  <c r="S4062" i="2"/>
  <c r="R4062" i="2"/>
  <c r="Q4062" i="2"/>
  <c r="P4062" i="2"/>
  <c r="O4062" i="2"/>
  <c r="N4062" i="2"/>
  <c r="M4062" i="2"/>
  <c r="L4062" i="2"/>
  <c r="K4062" i="2"/>
  <c r="J4062" i="2"/>
  <c r="I4062" i="2"/>
  <c r="H4062" i="2"/>
  <c r="G4062" i="2"/>
  <c r="F4062" i="2"/>
  <c r="E4062" i="2"/>
  <c r="D4062" i="2"/>
  <c r="C4062" i="2"/>
  <c r="B4062" i="2"/>
  <c r="A4062" i="2"/>
  <c r="T4061" i="2"/>
  <c r="S4061" i="2"/>
  <c r="R4061" i="2"/>
  <c r="Q4061" i="2"/>
  <c r="P4061" i="2"/>
  <c r="O4061" i="2"/>
  <c r="N4061" i="2"/>
  <c r="M4061" i="2"/>
  <c r="L4061" i="2"/>
  <c r="K4061" i="2"/>
  <c r="J4061" i="2"/>
  <c r="I4061" i="2"/>
  <c r="H4061" i="2"/>
  <c r="G4061" i="2"/>
  <c r="F4061" i="2"/>
  <c r="E4061" i="2"/>
  <c r="D4061" i="2"/>
  <c r="C4061" i="2"/>
  <c r="B4061" i="2"/>
  <c r="A4061" i="2"/>
  <c r="T4060" i="2"/>
  <c r="S4060" i="2"/>
  <c r="R4060" i="2"/>
  <c r="Q4060" i="2"/>
  <c r="P4060" i="2"/>
  <c r="O4060" i="2"/>
  <c r="N4060" i="2"/>
  <c r="M4060" i="2"/>
  <c r="L4060" i="2"/>
  <c r="K4060" i="2"/>
  <c r="J4060" i="2"/>
  <c r="I4060" i="2"/>
  <c r="H4060" i="2"/>
  <c r="G4060" i="2"/>
  <c r="F4060" i="2"/>
  <c r="E4060" i="2"/>
  <c r="D4060" i="2"/>
  <c r="C4060" i="2"/>
  <c r="B4060" i="2"/>
  <c r="A4060" i="2"/>
  <c r="T4059" i="2"/>
  <c r="S4059" i="2"/>
  <c r="R4059" i="2"/>
  <c r="Q4059" i="2"/>
  <c r="P4059" i="2"/>
  <c r="O4059" i="2"/>
  <c r="N4059" i="2"/>
  <c r="M4059" i="2"/>
  <c r="L4059" i="2"/>
  <c r="K4059" i="2"/>
  <c r="J4059" i="2"/>
  <c r="I4059" i="2"/>
  <c r="H4059" i="2"/>
  <c r="G4059" i="2"/>
  <c r="F4059" i="2"/>
  <c r="E4059" i="2"/>
  <c r="D4059" i="2"/>
  <c r="C4059" i="2"/>
  <c r="B4059" i="2"/>
  <c r="A4059" i="2"/>
  <c r="T4058" i="2"/>
  <c r="S4058" i="2"/>
  <c r="R4058" i="2"/>
  <c r="Q4058" i="2"/>
  <c r="P4058" i="2"/>
  <c r="O4058" i="2"/>
  <c r="N4058" i="2"/>
  <c r="M4058" i="2"/>
  <c r="L4058" i="2"/>
  <c r="K4058" i="2"/>
  <c r="J4058" i="2"/>
  <c r="I4058" i="2"/>
  <c r="H4058" i="2"/>
  <c r="G4058" i="2"/>
  <c r="F4058" i="2"/>
  <c r="E4058" i="2"/>
  <c r="D4058" i="2"/>
  <c r="C4058" i="2"/>
  <c r="B4058" i="2"/>
  <c r="A4058" i="2"/>
  <c r="T4057" i="2"/>
  <c r="S4057" i="2"/>
  <c r="R4057" i="2"/>
  <c r="Q4057" i="2"/>
  <c r="P4057" i="2"/>
  <c r="O4057" i="2"/>
  <c r="N4057" i="2"/>
  <c r="M4057" i="2"/>
  <c r="L4057" i="2"/>
  <c r="K4057" i="2"/>
  <c r="J4057" i="2"/>
  <c r="I4057" i="2"/>
  <c r="H4057" i="2"/>
  <c r="G4057" i="2"/>
  <c r="F4057" i="2"/>
  <c r="E4057" i="2"/>
  <c r="D4057" i="2"/>
  <c r="C4057" i="2"/>
  <c r="B4057" i="2"/>
  <c r="A4057" i="2"/>
  <c r="T4056" i="2"/>
  <c r="S4056" i="2"/>
  <c r="R4056" i="2"/>
  <c r="Q4056" i="2"/>
  <c r="P4056" i="2"/>
  <c r="O4056" i="2"/>
  <c r="N4056" i="2"/>
  <c r="M4056" i="2"/>
  <c r="L4056" i="2"/>
  <c r="K4056" i="2"/>
  <c r="J4056" i="2"/>
  <c r="I4056" i="2"/>
  <c r="H4056" i="2"/>
  <c r="G4056" i="2"/>
  <c r="F4056" i="2"/>
  <c r="E4056" i="2"/>
  <c r="D4056" i="2"/>
  <c r="C4056" i="2"/>
  <c r="B4056" i="2"/>
  <c r="A4056" i="2"/>
  <c r="T4055" i="2"/>
  <c r="S4055" i="2"/>
  <c r="R4055" i="2"/>
  <c r="Q4055" i="2"/>
  <c r="P4055" i="2"/>
  <c r="O4055" i="2"/>
  <c r="N4055" i="2"/>
  <c r="M4055" i="2"/>
  <c r="L4055" i="2"/>
  <c r="K4055" i="2"/>
  <c r="J4055" i="2"/>
  <c r="I4055" i="2"/>
  <c r="H4055" i="2"/>
  <c r="G4055" i="2"/>
  <c r="F4055" i="2"/>
  <c r="E4055" i="2"/>
  <c r="D4055" i="2"/>
  <c r="C4055" i="2"/>
  <c r="B4055" i="2"/>
  <c r="A4055" i="2"/>
  <c r="T4054" i="2"/>
  <c r="S4054" i="2"/>
  <c r="R4054" i="2"/>
  <c r="Q4054" i="2"/>
  <c r="P4054" i="2"/>
  <c r="O4054" i="2"/>
  <c r="N4054" i="2"/>
  <c r="M4054" i="2"/>
  <c r="L4054" i="2"/>
  <c r="K4054" i="2"/>
  <c r="J4054" i="2"/>
  <c r="I4054" i="2"/>
  <c r="H4054" i="2"/>
  <c r="G4054" i="2"/>
  <c r="F4054" i="2"/>
  <c r="E4054" i="2"/>
  <c r="D4054" i="2"/>
  <c r="C4054" i="2"/>
  <c r="B4054" i="2"/>
  <c r="A4054" i="2"/>
  <c r="T4053" i="2"/>
  <c r="S4053" i="2"/>
  <c r="R4053" i="2"/>
  <c r="Q4053" i="2"/>
  <c r="P4053" i="2"/>
  <c r="O4053" i="2"/>
  <c r="N4053" i="2"/>
  <c r="M4053" i="2"/>
  <c r="L4053" i="2"/>
  <c r="K4053" i="2"/>
  <c r="J4053" i="2"/>
  <c r="I4053" i="2"/>
  <c r="H4053" i="2"/>
  <c r="G4053" i="2"/>
  <c r="F4053" i="2"/>
  <c r="E4053" i="2"/>
  <c r="D4053" i="2"/>
  <c r="C4053" i="2"/>
  <c r="B4053" i="2"/>
  <c r="A4053" i="2"/>
  <c r="T4052" i="2"/>
  <c r="S4052" i="2"/>
  <c r="R4052" i="2"/>
  <c r="Q4052" i="2"/>
  <c r="P4052" i="2"/>
  <c r="O4052" i="2"/>
  <c r="N4052" i="2"/>
  <c r="M4052" i="2"/>
  <c r="L4052" i="2"/>
  <c r="K4052" i="2"/>
  <c r="J4052" i="2"/>
  <c r="I4052" i="2"/>
  <c r="H4052" i="2"/>
  <c r="G4052" i="2"/>
  <c r="F4052" i="2"/>
  <c r="E4052" i="2"/>
  <c r="D4052" i="2"/>
  <c r="C4052" i="2"/>
  <c r="B4052" i="2"/>
  <c r="A4052" i="2"/>
  <c r="T4051" i="2"/>
  <c r="S4051" i="2"/>
  <c r="R4051" i="2"/>
  <c r="Q4051" i="2"/>
  <c r="P4051" i="2"/>
  <c r="O4051" i="2"/>
  <c r="N4051" i="2"/>
  <c r="M4051" i="2"/>
  <c r="L4051" i="2"/>
  <c r="K4051" i="2"/>
  <c r="J4051" i="2"/>
  <c r="I4051" i="2"/>
  <c r="H4051" i="2"/>
  <c r="G4051" i="2"/>
  <c r="F4051" i="2"/>
  <c r="E4051" i="2"/>
  <c r="D4051" i="2"/>
  <c r="C4051" i="2"/>
  <c r="B4051" i="2"/>
  <c r="A4051" i="2"/>
  <c r="T4050" i="2"/>
  <c r="S4050" i="2"/>
  <c r="R4050" i="2"/>
  <c r="Q4050" i="2"/>
  <c r="P4050" i="2"/>
  <c r="O4050" i="2"/>
  <c r="N4050" i="2"/>
  <c r="M4050" i="2"/>
  <c r="L4050" i="2"/>
  <c r="K4050" i="2"/>
  <c r="J4050" i="2"/>
  <c r="I4050" i="2"/>
  <c r="H4050" i="2"/>
  <c r="G4050" i="2"/>
  <c r="F4050" i="2"/>
  <c r="E4050" i="2"/>
  <c r="D4050" i="2"/>
  <c r="C4050" i="2"/>
  <c r="B4050" i="2"/>
  <c r="A4050" i="2"/>
  <c r="T4049" i="2"/>
  <c r="S4049" i="2"/>
  <c r="R4049" i="2"/>
  <c r="Q4049" i="2"/>
  <c r="P4049" i="2"/>
  <c r="O4049" i="2"/>
  <c r="N4049" i="2"/>
  <c r="M4049" i="2"/>
  <c r="L4049" i="2"/>
  <c r="K4049" i="2"/>
  <c r="J4049" i="2"/>
  <c r="I4049" i="2"/>
  <c r="H4049" i="2"/>
  <c r="G4049" i="2"/>
  <c r="F4049" i="2"/>
  <c r="E4049" i="2"/>
  <c r="D4049" i="2"/>
  <c r="C4049" i="2"/>
  <c r="B4049" i="2"/>
  <c r="A4049" i="2"/>
  <c r="T4048" i="2"/>
  <c r="S4048" i="2"/>
  <c r="R4048" i="2"/>
  <c r="Q4048" i="2"/>
  <c r="P4048" i="2"/>
  <c r="O4048" i="2"/>
  <c r="N4048" i="2"/>
  <c r="M4048" i="2"/>
  <c r="L4048" i="2"/>
  <c r="K4048" i="2"/>
  <c r="J4048" i="2"/>
  <c r="I4048" i="2"/>
  <c r="H4048" i="2"/>
  <c r="G4048" i="2"/>
  <c r="F4048" i="2"/>
  <c r="E4048" i="2"/>
  <c r="D4048" i="2"/>
  <c r="C4048" i="2"/>
  <c r="B4048" i="2"/>
  <c r="A4048" i="2"/>
  <c r="T4047" i="2"/>
  <c r="S4047" i="2"/>
  <c r="R4047" i="2"/>
  <c r="Q4047" i="2"/>
  <c r="P4047" i="2"/>
  <c r="O4047" i="2"/>
  <c r="N4047" i="2"/>
  <c r="M4047" i="2"/>
  <c r="L4047" i="2"/>
  <c r="K4047" i="2"/>
  <c r="J4047" i="2"/>
  <c r="I4047" i="2"/>
  <c r="H4047" i="2"/>
  <c r="G4047" i="2"/>
  <c r="F4047" i="2"/>
  <c r="E4047" i="2"/>
  <c r="D4047" i="2"/>
  <c r="C4047" i="2"/>
  <c r="B4047" i="2"/>
  <c r="A4047" i="2"/>
  <c r="T4046" i="2"/>
  <c r="S4046" i="2"/>
  <c r="R4046" i="2"/>
  <c r="Q4046" i="2"/>
  <c r="P4046" i="2"/>
  <c r="O4046" i="2"/>
  <c r="N4046" i="2"/>
  <c r="M4046" i="2"/>
  <c r="L4046" i="2"/>
  <c r="K4046" i="2"/>
  <c r="J4046" i="2"/>
  <c r="I4046" i="2"/>
  <c r="H4046" i="2"/>
  <c r="G4046" i="2"/>
  <c r="F4046" i="2"/>
  <c r="E4046" i="2"/>
  <c r="D4046" i="2"/>
  <c r="C4046" i="2"/>
  <c r="B4046" i="2"/>
  <c r="A4046" i="2"/>
  <c r="T4045" i="2"/>
  <c r="S4045" i="2"/>
  <c r="R4045" i="2"/>
  <c r="Q4045" i="2"/>
  <c r="P4045" i="2"/>
  <c r="O4045" i="2"/>
  <c r="N4045" i="2"/>
  <c r="M4045" i="2"/>
  <c r="L4045" i="2"/>
  <c r="K4045" i="2"/>
  <c r="J4045" i="2"/>
  <c r="I4045" i="2"/>
  <c r="H4045" i="2"/>
  <c r="G4045" i="2"/>
  <c r="F4045" i="2"/>
  <c r="E4045" i="2"/>
  <c r="D4045" i="2"/>
  <c r="C4045" i="2"/>
  <c r="B4045" i="2"/>
  <c r="A4045" i="2"/>
  <c r="T4044" i="2"/>
  <c r="S4044" i="2"/>
  <c r="R4044" i="2"/>
  <c r="Q4044" i="2"/>
  <c r="P4044" i="2"/>
  <c r="O4044" i="2"/>
  <c r="N4044" i="2"/>
  <c r="M4044" i="2"/>
  <c r="L4044" i="2"/>
  <c r="K4044" i="2"/>
  <c r="J4044" i="2"/>
  <c r="I4044" i="2"/>
  <c r="H4044" i="2"/>
  <c r="G4044" i="2"/>
  <c r="F4044" i="2"/>
  <c r="E4044" i="2"/>
  <c r="D4044" i="2"/>
  <c r="C4044" i="2"/>
  <c r="B4044" i="2"/>
  <c r="A4044" i="2"/>
  <c r="T4043" i="2"/>
  <c r="S4043" i="2"/>
  <c r="R4043" i="2"/>
  <c r="Q4043" i="2"/>
  <c r="P4043" i="2"/>
  <c r="O4043" i="2"/>
  <c r="N4043" i="2"/>
  <c r="M4043" i="2"/>
  <c r="L4043" i="2"/>
  <c r="K4043" i="2"/>
  <c r="J4043" i="2"/>
  <c r="I4043" i="2"/>
  <c r="H4043" i="2"/>
  <c r="G4043" i="2"/>
  <c r="F4043" i="2"/>
  <c r="E4043" i="2"/>
  <c r="D4043" i="2"/>
  <c r="C4043" i="2"/>
  <c r="B4043" i="2"/>
  <c r="A4043" i="2"/>
  <c r="T4042" i="2"/>
  <c r="S4042" i="2"/>
  <c r="R4042" i="2"/>
  <c r="Q4042" i="2"/>
  <c r="P4042" i="2"/>
  <c r="O4042" i="2"/>
  <c r="N4042" i="2"/>
  <c r="M4042" i="2"/>
  <c r="L4042" i="2"/>
  <c r="K4042" i="2"/>
  <c r="J4042" i="2"/>
  <c r="I4042" i="2"/>
  <c r="H4042" i="2"/>
  <c r="G4042" i="2"/>
  <c r="F4042" i="2"/>
  <c r="E4042" i="2"/>
  <c r="D4042" i="2"/>
  <c r="C4042" i="2"/>
  <c r="B4042" i="2"/>
  <c r="A4042" i="2"/>
  <c r="T4041" i="2"/>
  <c r="S4041" i="2"/>
  <c r="R4041" i="2"/>
  <c r="Q4041" i="2"/>
  <c r="P4041" i="2"/>
  <c r="O4041" i="2"/>
  <c r="N4041" i="2"/>
  <c r="M4041" i="2"/>
  <c r="L4041" i="2"/>
  <c r="K4041" i="2"/>
  <c r="J4041" i="2"/>
  <c r="I4041" i="2"/>
  <c r="H4041" i="2"/>
  <c r="G4041" i="2"/>
  <c r="F4041" i="2"/>
  <c r="E4041" i="2"/>
  <c r="D4041" i="2"/>
  <c r="C4041" i="2"/>
  <c r="B4041" i="2"/>
  <c r="A4041" i="2"/>
  <c r="T4040" i="2"/>
  <c r="S4040" i="2"/>
  <c r="R4040" i="2"/>
  <c r="Q4040" i="2"/>
  <c r="P4040" i="2"/>
  <c r="O4040" i="2"/>
  <c r="N4040" i="2"/>
  <c r="M4040" i="2"/>
  <c r="L4040" i="2"/>
  <c r="K4040" i="2"/>
  <c r="J4040" i="2"/>
  <c r="I4040" i="2"/>
  <c r="H4040" i="2"/>
  <c r="G4040" i="2"/>
  <c r="F4040" i="2"/>
  <c r="E4040" i="2"/>
  <c r="D4040" i="2"/>
  <c r="C4040" i="2"/>
  <c r="B4040" i="2"/>
  <c r="A4040" i="2"/>
  <c r="T4039" i="2"/>
  <c r="S4039" i="2"/>
  <c r="R4039" i="2"/>
  <c r="Q4039" i="2"/>
  <c r="P4039" i="2"/>
  <c r="O4039" i="2"/>
  <c r="N4039" i="2"/>
  <c r="M4039" i="2"/>
  <c r="L4039" i="2"/>
  <c r="K4039" i="2"/>
  <c r="J4039" i="2"/>
  <c r="I4039" i="2"/>
  <c r="H4039" i="2"/>
  <c r="G4039" i="2"/>
  <c r="F4039" i="2"/>
  <c r="E4039" i="2"/>
  <c r="D4039" i="2"/>
  <c r="C4039" i="2"/>
  <c r="B4039" i="2"/>
  <c r="A4039" i="2"/>
  <c r="T4038" i="2"/>
  <c r="S4038" i="2"/>
  <c r="R4038" i="2"/>
  <c r="Q4038" i="2"/>
  <c r="P4038" i="2"/>
  <c r="O4038" i="2"/>
  <c r="N4038" i="2"/>
  <c r="M4038" i="2"/>
  <c r="L4038" i="2"/>
  <c r="K4038" i="2"/>
  <c r="J4038" i="2"/>
  <c r="I4038" i="2"/>
  <c r="H4038" i="2"/>
  <c r="G4038" i="2"/>
  <c r="F4038" i="2"/>
  <c r="E4038" i="2"/>
  <c r="D4038" i="2"/>
  <c r="C4038" i="2"/>
  <c r="B4038" i="2"/>
  <c r="A4038" i="2"/>
  <c r="T4037" i="2"/>
  <c r="S4037" i="2"/>
  <c r="R4037" i="2"/>
  <c r="Q4037" i="2"/>
  <c r="P4037" i="2"/>
  <c r="O4037" i="2"/>
  <c r="N4037" i="2"/>
  <c r="M4037" i="2"/>
  <c r="L4037" i="2"/>
  <c r="K4037" i="2"/>
  <c r="J4037" i="2"/>
  <c r="I4037" i="2"/>
  <c r="H4037" i="2"/>
  <c r="G4037" i="2"/>
  <c r="F4037" i="2"/>
  <c r="E4037" i="2"/>
  <c r="D4037" i="2"/>
  <c r="C4037" i="2"/>
  <c r="B4037" i="2"/>
  <c r="A4037" i="2"/>
  <c r="T4036" i="2"/>
  <c r="S4036" i="2"/>
  <c r="R4036" i="2"/>
  <c r="Q4036" i="2"/>
  <c r="P4036" i="2"/>
  <c r="O4036" i="2"/>
  <c r="N4036" i="2"/>
  <c r="M4036" i="2"/>
  <c r="L4036" i="2"/>
  <c r="K4036" i="2"/>
  <c r="J4036" i="2"/>
  <c r="I4036" i="2"/>
  <c r="H4036" i="2"/>
  <c r="G4036" i="2"/>
  <c r="F4036" i="2"/>
  <c r="E4036" i="2"/>
  <c r="D4036" i="2"/>
  <c r="C4036" i="2"/>
  <c r="B4036" i="2"/>
  <c r="A4036" i="2"/>
  <c r="T4035" i="2"/>
  <c r="S4035" i="2"/>
  <c r="R4035" i="2"/>
  <c r="Q4035" i="2"/>
  <c r="P4035" i="2"/>
  <c r="O4035" i="2"/>
  <c r="N4035" i="2"/>
  <c r="M4035" i="2"/>
  <c r="L4035" i="2"/>
  <c r="K4035" i="2"/>
  <c r="J4035" i="2"/>
  <c r="I4035" i="2"/>
  <c r="H4035" i="2"/>
  <c r="G4035" i="2"/>
  <c r="F4035" i="2"/>
  <c r="E4035" i="2"/>
  <c r="D4035" i="2"/>
  <c r="C4035" i="2"/>
  <c r="B4035" i="2"/>
  <c r="A4035" i="2"/>
  <c r="T4034" i="2"/>
  <c r="S4034" i="2"/>
  <c r="R4034" i="2"/>
  <c r="Q4034" i="2"/>
  <c r="P4034" i="2"/>
  <c r="O4034" i="2"/>
  <c r="N4034" i="2"/>
  <c r="M4034" i="2"/>
  <c r="L4034" i="2"/>
  <c r="K4034" i="2"/>
  <c r="J4034" i="2"/>
  <c r="I4034" i="2"/>
  <c r="H4034" i="2"/>
  <c r="G4034" i="2"/>
  <c r="F4034" i="2"/>
  <c r="E4034" i="2"/>
  <c r="D4034" i="2"/>
  <c r="C4034" i="2"/>
  <c r="B4034" i="2"/>
  <c r="A4034" i="2"/>
  <c r="T4033" i="2"/>
  <c r="S4033" i="2"/>
  <c r="R4033" i="2"/>
  <c r="Q4033" i="2"/>
  <c r="P4033" i="2"/>
  <c r="O4033" i="2"/>
  <c r="N4033" i="2"/>
  <c r="M4033" i="2"/>
  <c r="L4033" i="2"/>
  <c r="K4033" i="2"/>
  <c r="J4033" i="2"/>
  <c r="I4033" i="2"/>
  <c r="H4033" i="2"/>
  <c r="G4033" i="2"/>
  <c r="F4033" i="2"/>
  <c r="E4033" i="2"/>
  <c r="D4033" i="2"/>
  <c r="C4033" i="2"/>
  <c r="B4033" i="2"/>
  <c r="A4033" i="2"/>
  <c r="T4032" i="2"/>
  <c r="S4032" i="2"/>
  <c r="R4032" i="2"/>
  <c r="Q4032" i="2"/>
  <c r="P4032" i="2"/>
  <c r="O4032" i="2"/>
  <c r="N4032" i="2"/>
  <c r="M4032" i="2"/>
  <c r="L4032" i="2"/>
  <c r="K4032" i="2"/>
  <c r="J4032" i="2"/>
  <c r="I4032" i="2"/>
  <c r="H4032" i="2"/>
  <c r="G4032" i="2"/>
  <c r="F4032" i="2"/>
  <c r="E4032" i="2"/>
  <c r="D4032" i="2"/>
  <c r="C4032" i="2"/>
  <c r="B4032" i="2"/>
  <c r="A4032" i="2"/>
  <c r="T4031" i="2"/>
  <c r="S4031" i="2"/>
  <c r="R4031" i="2"/>
  <c r="Q4031" i="2"/>
  <c r="P4031" i="2"/>
  <c r="O4031" i="2"/>
  <c r="N4031" i="2"/>
  <c r="M4031" i="2"/>
  <c r="L4031" i="2"/>
  <c r="K4031" i="2"/>
  <c r="J4031" i="2"/>
  <c r="I4031" i="2"/>
  <c r="H4031" i="2"/>
  <c r="G4031" i="2"/>
  <c r="F4031" i="2"/>
  <c r="E4031" i="2"/>
  <c r="D4031" i="2"/>
  <c r="C4031" i="2"/>
  <c r="B4031" i="2"/>
  <c r="A4031" i="2"/>
  <c r="T4030" i="2"/>
  <c r="S4030" i="2"/>
  <c r="R4030" i="2"/>
  <c r="Q4030" i="2"/>
  <c r="P4030" i="2"/>
  <c r="O4030" i="2"/>
  <c r="N4030" i="2"/>
  <c r="M4030" i="2"/>
  <c r="L4030" i="2"/>
  <c r="K4030" i="2"/>
  <c r="J4030" i="2"/>
  <c r="I4030" i="2"/>
  <c r="H4030" i="2"/>
  <c r="G4030" i="2"/>
  <c r="F4030" i="2"/>
  <c r="E4030" i="2"/>
  <c r="D4030" i="2"/>
  <c r="C4030" i="2"/>
  <c r="B4030" i="2"/>
  <c r="A4030" i="2"/>
  <c r="T4029" i="2"/>
  <c r="S4029" i="2"/>
  <c r="R4029" i="2"/>
  <c r="Q4029" i="2"/>
  <c r="P4029" i="2"/>
  <c r="O4029" i="2"/>
  <c r="N4029" i="2"/>
  <c r="M4029" i="2"/>
  <c r="L4029" i="2"/>
  <c r="K4029" i="2"/>
  <c r="J4029" i="2"/>
  <c r="I4029" i="2"/>
  <c r="H4029" i="2"/>
  <c r="G4029" i="2"/>
  <c r="F4029" i="2"/>
  <c r="E4029" i="2"/>
  <c r="D4029" i="2"/>
  <c r="C4029" i="2"/>
  <c r="B4029" i="2"/>
  <c r="A4029" i="2"/>
  <c r="T4028" i="2"/>
  <c r="S4028" i="2"/>
  <c r="R4028" i="2"/>
  <c r="Q4028" i="2"/>
  <c r="P4028" i="2"/>
  <c r="O4028" i="2"/>
  <c r="N4028" i="2"/>
  <c r="M4028" i="2"/>
  <c r="L4028" i="2"/>
  <c r="K4028" i="2"/>
  <c r="J4028" i="2"/>
  <c r="I4028" i="2"/>
  <c r="H4028" i="2"/>
  <c r="G4028" i="2"/>
  <c r="F4028" i="2"/>
  <c r="E4028" i="2"/>
  <c r="D4028" i="2"/>
  <c r="C4028" i="2"/>
  <c r="B4028" i="2"/>
  <c r="A4028" i="2"/>
  <c r="T4027" i="2"/>
  <c r="S4027" i="2"/>
  <c r="R4027" i="2"/>
  <c r="Q4027" i="2"/>
  <c r="P4027" i="2"/>
  <c r="O4027" i="2"/>
  <c r="N4027" i="2"/>
  <c r="M4027" i="2"/>
  <c r="L4027" i="2"/>
  <c r="K4027" i="2"/>
  <c r="J4027" i="2"/>
  <c r="I4027" i="2"/>
  <c r="H4027" i="2"/>
  <c r="G4027" i="2"/>
  <c r="F4027" i="2"/>
  <c r="E4027" i="2"/>
  <c r="D4027" i="2"/>
  <c r="C4027" i="2"/>
  <c r="B4027" i="2"/>
  <c r="A4027" i="2"/>
  <c r="T4026" i="2"/>
  <c r="S4026" i="2"/>
  <c r="R4026" i="2"/>
  <c r="Q4026" i="2"/>
  <c r="P4026" i="2"/>
  <c r="O4026" i="2"/>
  <c r="N4026" i="2"/>
  <c r="M4026" i="2"/>
  <c r="L4026" i="2"/>
  <c r="K4026" i="2"/>
  <c r="J4026" i="2"/>
  <c r="I4026" i="2"/>
  <c r="H4026" i="2"/>
  <c r="G4026" i="2"/>
  <c r="F4026" i="2"/>
  <c r="E4026" i="2"/>
  <c r="D4026" i="2"/>
  <c r="C4026" i="2"/>
  <c r="B4026" i="2"/>
  <c r="A4026" i="2"/>
  <c r="T4025" i="2"/>
  <c r="S4025" i="2"/>
  <c r="R4025" i="2"/>
  <c r="Q4025" i="2"/>
  <c r="P4025" i="2"/>
  <c r="O4025" i="2"/>
  <c r="N4025" i="2"/>
  <c r="M4025" i="2"/>
  <c r="L4025" i="2"/>
  <c r="K4025" i="2"/>
  <c r="J4025" i="2"/>
  <c r="I4025" i="2"/>
  <c r="H4025" i="2"/>
  <c r="G4025" i="2"/>
  <c r="F4025" i="2"/>
  <c r="E4025" i="2"/>
  <c r="D4025" i="2"/>
  <c r="C4025" i="2"/>
  <c r="B4025" i="2"/>
  <c r="A4025" i="2"/>
  <c r="T4024" i="2"/>
  <c r="S4024" i="2"/>
  <c r="R4024" i="2"/>
  <c r="Q4024" i="2"/>
  <c r="P4024" i="2"/>
  <c r="O4024" i="2"/>
  <c r="N4024" i="2"/>
  <c r="M4024" i="2"/>
  <c r="L4024" i="2"/>
  <c r="K4024" i="2"/>
  <c r="J4024" i="2"/>
  <c r="I4024" i="2"/>
  <c r="H4024" i="2"/>
  <c r="G4024" i="2"/>
  <c r="F4024" i="2"/>
  <c r="E4024" i="2"/>
  <c r="D4024" i="2"/>
  <c r="C4024" i="2"/>
  <c r="B4024" i="2"/>
  <c r="A4024" i="2"/>
  <c r="T4023" i="2"/>
  <c r="S4023" i="2"/>
  <c r="R4023" i="2"/>
  <c r="Q4023" i="2"/>
  <c r="P4023" i="2"/>
  <c r="O4023" i="2"/>
  <c r="N4023" i="2"/>
  <c r="M4023" i="2"/>
  <c r="L4023" i="2"/>
  <c r="K4023" i="2"/>
  <c r="J4023" i="2"/>
  <c r="I4023" i="2"/>
  <c r="H4023" i="2"/>
  <c r="G4023" i="2"/>
  <c r="F4023" i="2"/>
  <c r="E4023" i="2"/>
  <c r="D4023" i="2"/>
  <c r="C4023" i="2"/>
  <c r="B4023" i="2"/>
  <c r="A4023" i="2"/>
  <c r="T4022" i="2"/>
  <c r="S4022" i="2"/>
  <c r="R4022" i="2"/>
  <c r="Q4022" i="2"/>
  <c r="P4022" i="2"/>
  <c r="O4022" i="2"/>
  <c r="N4022" i="2"/>
  <c r="M4022" i="2"/>
  <c r="L4022" i="2"/>
  <c r="K4022" i="2"/>
  <c r="J4022" i="2"/>
  <c r="I4022" i="2"/>
  <c r="H4022" i="2"/>
  <c r="G4022" i="2"/>
  <c r="F4022" i="2"/>
  <c r="E4022" i="2"/>
  <c r="D4022" i="2"/>
  <c r="C4022" i="2"/>
  <c r="B4022" i="2"/>
  <c r="A4022" i="2"/>
  <c r="T4021" i="2"/>
  <c r="S4021" i="2"/>
  <c r="R4021" i="2"/>
  <c r="Q4021" i="2"/>
  <c r="P4021" i="2"/>
  <c r="O4021" i="2"/>
  <c r="N4021" i="2"/>
  <c r="M4021" i="2"/>
  <c r="L4021" i="2"/>
  <c r="K4021" i="2"/>
  <c r="J4021" i="2"/>
  <c r="I4021" i="2"/>
  <c r="H4021" i="2"/>
  <c r="G4021" i="2"/>
  <c r="F4021" i="2"/>
  <c r="E4021" i="2"/>
  <c r="D4021" i="2"/>
  <c r="C4021" i="2"/>
  <c r="B4021" i="2"/>
  <c r="A4021" i="2"/>
  <c r="T4020" i="2"/>
  <c r="S4020" i="2"/>
  <c r="R4020" i="2"/>
  <c r="Q4020" i="2"/>
  <c r="P4020" i="2"/>
  <c r="O4020" i="2"/>
  <c r="N4020" i="2"/>
  <c r="M4020" i="2"/>
  <c r="L4020" i="2"/>
  <c r="K4020" i="2"/>
  <c r="J4020" i="2"/>
  <c r="I4020" i="2"/>
  <c r="H4020" i="2"/>
  <c r="G4020" i="2"/>
  <c r="F4020" i="2"/>
  <c r="E4020" i="2"/>
  <c r="D4020" i="2"/>
  <c r="C4020" i="2"/>
  <c r="B4020" i="2"/>
  <c r="A4020" i="2"/>
  <c r="T4019" i="2"/>
  <c r="S4019" i="2"/>
  <c r="R4019" i="2"/>
  <c r="Q4019" i="2"/>
  <c r="P4019" i="2"/>
  <c r="O4019" i="2"/>
  <c r="N4019" i="2"/>
  <c r="M4019" i="2"/>
  <c r="L4019" i="2"/>
  <c r="K4019" i="2"/>
  <c r="J4019" i="2"/>
  <c r="I4019" i="2"/>
  <c r="H4019" i="2"/>
  <c r="G4019" i="2"/>
  <c r="F4019" i="2"/>
  <c r="E4019" i="2"/>
  <c r="D4019" i="2"/>
  <c r="C4019" i="2"/>
  <c r="B4019" i="2"/>
  <c r="A4019" i="2"/>
  <c r="T4018" i="2"/>
  <c r="S4018" i="2"/>
  <c r="R4018" i="2"/>
  <c r="Q4018" i="2"/>
  <c r="P4018" i="2"/>
  <c r="O4018" i="2"/>
  <c r="N4018" i="2"/>
  <c r="M4018" i="2"/>
  <c r="L4018" i="2"/>
  <c r="K4018" i="2"/>
  <c r="J4018" i="2"/>
  <c r="I4018" i="2"/>
  <c r="H4018" i="2"/>
  <c r="G4018" i="2"/>
  <c r="F4018" i="2"/>
  <c r="E4018" i="2"/>
  <c r="D4018" i="2"/>
  <c r="C4018" i="2"/>
  <c r="B4018" i="2"/>
  <c r="A4018" i="2"/>
  <c r="T4017" i="2"/>
  <c r="S4017" i="2"/>
  <c r="R4017" i="2"/>
  <c r="Q4017" i="2"/>
  <c r="P4017" i="2"/>
  <c r="O4017" i="2"/>
  <c r="N4017" i="2"/>
  <c r="M4017" i="2"/>
  <c r="L4017" i="2"/>
  <c r="K4017" i="2"/>
  <c r="J4017" i="2"/>
  <c r="I4017" i="2"/>
  <c r="H4017" i="2"/>
  <c r="G4017" i="2"/>
  <c r="F4017" i="2"/>
  <c r="E4017" i="2"/>
  <c r="D4017" i="2"/>
  <c r="C4017" i="2"/>
  <c r="B4017" i="2"/>
  <c r="A4017" i="2"/>
  <c r="T4016" i="2"/>
  <c r="S4016" i="2"/>
  <c r="R4016" i="2"/>
  <c r="Q4016" i="2"/>
  <c r="P4016" i="2"/>
  <c r="O4016" i="2"/>
  <c r="N4016" i="2"/>
  <c r="M4016" i="2"/>
  <c r="L4016" i="2"/>
  <c r="K4016" i="2"/>
  <c r="J4016" i="2"/>
  <c r="I4016" i="2"/>
  <c r="H4016" i="2"/>
  <c r="G4016" i="2"/>
  <c r="F4016" i="2"/>
  <c r="E4016" i="2"/>
  <c r="D4016" i="2"/>
  <c r="C4016" i="2"/>
  <c r="B4016" i="2"/>
  <c r="A4016" i="2"/>
  <c r="T4015" i="2"/>
  <c r="S4015" i="2"/>
  <c r="R4015" i="2"/>
  <c r="Q4015" i="2"/>
  <c r="P4015" i="2"/>
  <c r="O4015" i="2"/>
  <c r="N4015" i="2"/>
  <c r="M4015" i="2"/>
  <c r="L4015" i="2"/>
  <c r="K4015" i="2"/>
  <c r="J4015" i="2"/>
  <c r="I4015" i="2"/>
  <c r="H4015" i="2"/>
  <c r="G4015" i="2"/>
  <c r="F4015" i="2"/>
  <c r="E4015" i="2"/>
  <c r="D4015" i="2"/>
  <c r="C4015" i="2"/>
  <c r="B4015" i="2"/>
  <c r="A4015" i="2"/>
  <c r="T4014" i="2"/>
  <c r="S4014" i="2"/>
  <c r="R4014" i="2"/>
  <c r="Q4014" i="2"/>
  <c r="P4014" i="2"/>
  <c r="O4014" i="2"/>
  <c r="N4014" i="2"/>
  <c r="M4014" i="2"/>
  <c r="L4014" i="2"/>
  <c r="K4014" i="2"/>
  <c r="J4014" i="2"/>
  <c r="I4014" i="2"/>
  <c r="H4014" i="2"/>
  <c r="G4014" i="2"/>
  <c r="F4014" i="2"/>
  <c r="E4014" i="2"/>
  <c r="D4014" i="2"/>
  <c r="C4014" i="2"/>
  <c r="B4014" i="2"/>
  <c r="A4014" i="2"/>
  <c r="T4013" i="2"/>
  <c r="S4013" i="2"/>
  <c r="R4013" i="2"/>
  <c r="Q4013" i="2"/>
  <c r="P4013" i="2"/>
  <c r="O4013" i="2"/>
  <c r="N4013" i="2"/>
  <c r="M4013" i="2"/>
  <c r="L4013" i="2"/>
  <c r="K4013" i="2"/>
  <c r="J4013" i="2"/>
  <c r="I4013" i="2"/>
  <c r="H4013" i="2"/>
  <c r="G4013" i="2"/>
  <c r="F4013" i="2"/>
  <c r="E4013" i="2"/>
  <c r="D4013" i="2"/>
  <c r="C4013" i="2"/>
  <c r="B4013" i="2"/>
  <c r="A4013" i="2"/>
  <c r="T4012" i="2"/>
  <c r="S4012" i="2"/>
  <c r="R4012" i="2"/>
  <c r="Q4012" i="2"/>
  <c r="P4012" i="2"/>
  <c r="O4012" i="2"/>
  <c r="N4012" i="2"/>
  <c r="M4012" i="2"/>
  <c r="L4012" i="2"/>
  <c r="K4012" i="2"/>
  <c r="J4012" i="2"/>
  <c r="I4012" i="2"/>
  <c r="H4012" i="2"/>
  <c r="G4012" i="2"/>
  <c r="F4012" i="2"/>
  <c r="E4012" i="2"/>
  <c r="D4012" i="2"/>
  <c r="C4012" i="2"/>
  <c r="B4012" i="2"/>
  <c r="A4012" i="2"/>
  <c r="T4011" i="2"/>
  <c r="S4011" i="2"/>
  <c r="R4011" i="2"/>
  <c r="Q4011" i="2"/>
  <c r="P4011" i="2"/>
  <c r="O4011" i="2"/>
  <c r="N4011" i="2"/>
  <c r="M4011" i="2"/>
  <c r="L4011" i="2"/>
  <c r="K4011" i="2"/>
  <c r="J4011" i="2"/>
  <c r="I4011" i="2"/>
  <c r="H4011" i="2"/>
  <c r="G4011" i="2"/>
  <c r="F4011" i="2"/>
  <c r="E4011" i="2"/>
  <c r="D4011" i="2"/>
  <c r="C4011" i="2"/>
  <c r="B4011" i="2"/>
  <c r="A4011" i="2"/>
  <c r="T4010" i="2"/>
  <c r="S4010" i="2"/>
  <c r="R4010" i="2"/>
  <c r="Q4010" i="2"/>
  <c r="P4010" i="2"/>
  <c r="O4010" i="2"/>
  <c r="N4010" i="2"/>
  <c r="M4010" i="2"/>
  <c r="L4010" i="2"/>
  <c r="K4010" i="2"/>
  <c r="J4010" i="2"/>
  <c r="I4010" i="2"/>
  <c r="H4010" i="2"/>
  <c r="G4010" i="2"/>
  <c r="F4010" i="2"/>
  <c r="E4010" i="2"/>
  <c r="D4010" i="2"/>
  <c r="C4010" i="2"/>
  <c r="B4010" i="2"/>
  <c r="A4010" i="2"/>
  <c r="T4009" i="2"/>
  <c r="S4009" i="2"/>
  <c r="R4009" i="2"/>
  <c r="Q4009" i="2"/>
  <c r="P4009" i="2"/>
  <c r="O4009" i="2"/>
  <c r="N4009" i="2"/>
  <c r="M4009" i="2"/>
  <c r="L4009" i="2"/>
  <c r="K4009" i="2"/>
  <c r="J4009" i="2"/>
  <c r="I4009" i="2"/>
  <c r="H4009" i="2"/>
  <c r="G4009" i="2"/>
  <c r="F4009" i="2"/>
  <c r="E4009" i="2"/>
  <c r="D4009" i="2"/>
  <c r="C4009" i="2"/>
  <c r="B4009" i="2"/>
  <c r="A4009" i="2"/>
  <c r="T4008" i="2"/>
  <c r="S4008" i="2"/>
  <c r="R4008" i="2"/>
  <c r="Q4008" i="2"/>
  <c r="P4008" i="2"/>
  <c r="O4008" i="2"/>
  <c r="N4008" i="2"/>
  <c r="M4008" i="2"/>
  <c r="L4008" i="2"/>
  <c r="K4008" i="2"/>
  <c r="J4008" i="2"/>
  <c r="I4008" i="2"/>
  <c r="H4008" i="2"/>
  <c r="G4008" i="2"/>
  <c r="F4008" i="2"/>
  <c r="E4008" i="2"/>
  <c r="D4008" i="2"/>
  <c r="C4008" i="2"/>
  <c r="B4008" i="2"/>
  <c r="A4008" i="2"/>
  <c r="T4007" i="2"/>
  <c r="S4007" i="2"/>
  <c r="R4007" i="2"/>
  <c r="Q4007" i="2"/>
  <c r="P4007" i="2"/>
  <c r="O4007" i="2"/>
  <c r="N4007" i="2"/>
  <c r="M4007" i="2"/>
  <c r="L4007" i="2"/>
  <c r="K4007" i="2"/>
  <c r="J4007" i="2"/>
  <c r="I4007" i="2"/>
  <c r="H4007" i="2"/>
  <c r="G4007" i="2"/>
  <c r="F4007" i="2"/>
  <c r="E4007" i="2"/>
  <c r="D4007" i="2"/>
  <c r="C4007" i="2"/>
  <c r="B4007" i="2"/>
  <c r="A4007" i="2"/>
  <c r="T4006" i="2"/>
  <c r="S4006" i="2"/>
  <c r="R4006" i="2"/>
  <c r="Q4006" i="2"/>
  <c r="P4006" i="2"/>
  <c r="O4006" i="2"/>
  <c r="N4006" i="2"/>
  <c r="M4006" i="2"/>
  <c r="L4006" i="2"/>
  <c r="K4006" i="2"/>
  <c r="J4006" i="2"/>
  <c r="I4006" i="2"/>
  <c r="H4006" i="2"/>
  <c r="G4006" i="2"/>
  <c r="F4006" i="2"/>
  <c r="E4006" i="2"/>
  <c r="D4006" i="2"/>
  <c r="C4006" i="2"/>
  <c r="B4006" i="2"/>
  <c r="A4006" i="2"/>
  <c r="T4005" i="2"/>
  <c r="S4005" i="2"/>
  <c r="R4005" i="2"/>
  <c r="Q4005" i="2"/>
  <c r="P4005" i="2"/>
  <c r="O4005" i="2"/>
  <c r="N4005" i="2"/>
  <c r="M4005" i="2"/>
  <c r="L4005" i="2"/>
  <c r="K4005" i="2"/>
  <c r="J4005" i="2"/>
  <c r="I4005" i="2"/>
  <c r="H4005" i="2"/>
  <c r="G4005" i="2"/>
  <c r="F4005" i="2"/>
  <c r="E4005" i="2"/>
  <c r="D4005" i="2"/>
  <c r="C4005" i="2"/>
  <c r="B4005" i="2"/>
  <c r="A4005" i="2"/>
  <c r="T4004" i="2"/>
  <c r="S4004" i="2"/>
  <c r="R4004" i="2"/>
  <c r="Q4004" i="2"/>
  <c r="P4004" i="2"/>
  <c r="O4004" i="2"/>
  <c r="N4004" i="2"/>
  <c r="M4004" i="2"/>
  <c r="L4004" i="2"/>
  <c r="K4004" i="2"/>
  <c r="J4004" i="2"/>
  <c r="I4004" i="2"/>
  <c r="H4004" i="2"/>
  <c r="G4004" i="2"/>
  <c r="F4004" i="2"/>
  <c r="E4004" i="2"/>
  <c r="D4004" i="2"/>
  <c r="C4004" i="2"/>
  <c r="B4004" i="2"/>
  <c r="A4004" i="2"/>
  <c r="T4003" i="2"/>
  <c r="S4003" i="2"/>
  <c r="R4003" i="2"/>
  <c r="Q4003" i="2"/>
  <c r="P4003" i="2"/>
  <c r="O4003" i="2"/>
  <c r="N4003" i="2"/>
  <c r="M4003" i="2"/>
  <c r="L4003" i="2"/>
  <c r="K4003" i="2"/>
  <c r="J4003" i="2"/>
  <c r="I4003" i="2"/>
  <c r="H4003" i="2"/>
  <c r="G4003" i="2"/>
  <c r="F4003" i="2"/>
  <c r="E4003" i="2"/>
  <c r="D4003" i="2"/>
  <c r="C4003" i="2"/>
  <c r="B4003" i="2"/>
  <c r="A4003" i="2"/>
  <c r="T4002" i="2"/>
  <c r="S4002" i="2"/>
  <c r="R4002" i="2"/>
  <c r="Q4002" i="2"/>
  <c r="P4002" i="2"/>
  <c r="O4002" i="2"/>
  <c r="N4002" i="2"/>
  <c r="M4002" i="2"/>
  <c r="L4002" i="2"/>
  <c r="K4002" i="2"/>
  <c r="J4002" i="2"/>
  <c r="I4002" i="2"/>
  <c r="H4002" i="2"/>
  <c r="G4002" i="2"/>
  <c r="F4002" i="2"/>
  <c r="E4002" i="2"/>
  <c r="D4002" i="2"/>
  <c r="C4002" i="2"/>
  <c r="B4002" i="2"/>
  <c r="A4002" i="2"/>
  <c r="T4001" i="2"/>
  <c r="S4001" i="2"/>
  <c r="R4001" i="2"/>
  <c r="Q4001" i="2"/>
  <c r="P4001" i="2"/>
  <c r="O4001" i="2"/>
  <c r="N4001" i="2"/>
  <c r="M4001" i="2"/>
  <c r="L4001" i="2"/>
  <c r="K4001" i="2"/>
  <c r="J4001" i="2"/>
  <c r="I4001" i="2"/>
  <c r="H4001" i="2"/>
  <c r="G4001" i="2"/>
  <c r="F4001" i="2"/>
  <c r="E4001" i="2"/>
  <c r="D4001" i="2"/>
  <c r="C4001" i="2"/>
  <c r="B4001" i="2"/>
  <c r="A4001" i="2"/>
  <c r="T4000" i="2"/>
  <c r="S4000" i="2"/>
  <c r="R4000" i="2"/>
  <c r="Q4000" i="2"/>
  <c r="P4000" i="2"/>
  <c r="O4000" i="2"/>
  <c r="N4000" i="2"/>
  <c r="M4000" i="2"/>
  <c r="L4000" i="2"/>
  <c r="K4000" i="2"/>
  <c r="J4000" i="2"/>
  <c r="I4000" i="2"/>
  <c r="H4000" i="2"/>
  <c r="G4000" i="2"/>
  <c r="F4000" i="2"/>
  <c r="E4000" i="2"/>
  <c r="D4000" i="2"/>
  <c r="C4000" i="2"/>
  <c r="B4000" i="2"/>
  <c r="A4000" i="2"/>
  <c r="T3999" i="2"/>
  <c r="S3999" i="2"/>
  <c r="R3999" i="2"/>
  <c r="Q3999" i="2"/>
  <c r="P3999" i="2"/>
  <c r="O3999" i="2"/>
  <c r="N3999" i="2"/>
  <c r="M3999" i="2"/>
  <c r="L3999" i="2"/>
  <c r="K3999" i="2"/>
  <c r="J3999" i="2"/>
  <c r="I3999" i="2"/>
  <c r="H3999" i="2"/>
  <c r="G3999" i="2"/>
  <c r="F3999" i="2"/>
  <c r="E3999" i="2"/>
  <c r="D3999" i="2"/>
  <c r="C3999" i="2"/>
  <c r="B3999" i="2"/>
  <c r="A3999" i="2"/>
  <c r="T3998" i="2"/>
  <c r="S3998" i="2"/>
  <c r="R3998" i="2"/>
  <c r="Q3998" i="2"/>
  <c r="P3998" i="2"/>
  <c r="O3998" i="2"/>
  <c r="N3998" i="2"/>
  <c r="M3998" i="2"/>
  <c r="L3998" i="2"/>
  <c r="K3998" i="2"/>
  <c r="J3998" i="2"/>
  <c r="I3998" i="2"/>
  <c r="H3998" i="2"/>
  <c r="G3998" i="2"/>
  <c r="F3998" i="2"/>
  <c r="E3998" i="2"/>
  <c r="D3998" i="2"/>
  <c r="C3998" i="2"/>
  <c r="B3998" i="2"/>
  <c r="A3998" i="2"/>
  <c r="T3997" i="2"/>
  <c r="S3997" i="2"/>
  <c r="R3997" i="2"/>
  <c r="Q3997" i="2"/>
  <c r="P3997" i="2"/>
  <c r="O3997" i="2"/>
  <c r="N3997" i="2"/>
  <c r="M3997" i="2"/>
  <c r="L3997" i="2"/>
  <c r="K3997" i="2"/>
  <c r="J3997" i="2"/>
  <c r="I3997" i="2"/>
  <c r="H3997" i="2"/>
  <c r="G3997" i="2"/>
  <c r="F3997" i="2"/>
  <c r="E3997" i="2"/>
  <c r="D3997" i="2"/>
  <c r="C3997" i="2"/>
  <c r="B3997" i="2"/>
  <c r="A3997" i="2"/>
  <c r="T3996" i="2"/>
  <c r="S3996" i="2"/>
  <c r="R3996" i="2"/>
  <c r="Q3996" i="2"/>
  <c r="P3996" i="2"/>
  <c r="O3996" i="2"/>
  <c r="N3996" i="2"/>
  <c r="M3996" i="2"/>
  <c r="L3996" i="2"/>
  <c r="K3996" i="2"/>
  <c r="J3996" i="2"/>
  <c r="I3996" i="2"/>
  <c r="H3996" i="2"/>
  <c r="G3996" i="2"/>
  <c r="F3996" i="2"/>
  <c r="E3996" i="2"/>
  <c r="D3996" i="2"/>
  <c r="C3996" i="2"/>
  <c r="B3996" i="2"/>
  <c r="A3996" i="2"/>
  <c r="T3995" i="2"/>
  <c r="S3995" i="2"/>
  <c r="R3995" i="2"/>
  <c r="Q3995" i="2"/>
  <c r="P3995" i="2"/>
  <c r="O3995" i="2"/>
  <c r="N3995" i="2"/>
  <c r="M3995" i="2"/>
  <c r="L3995" i="2"/>
  <c r="K3995" i="2"/>
  <c r="J3995" i="2"/>
  <c r="I3995" i="2"/>
  <c r="H3995" i="2"/>
  <c r="G3995" i="2"/>
  <c r="F3995" i="2"/>
  <c r="E3995" i="2"/>
  <c r="D3995" i="2"/>
  <c r="C3995" i="2"/>
  <c r="B3995" i="2"/>
  <c r="A3995" i="2"/>
  <c r="T3994" i="2"/>
  <c r="S3994" i="2"/>
  <c r="R3994" i="2"/>
  <c r="Q3994" i="2"/>
  <c r="P3994" i="2"/>
  <c r="O3994" i="2"/>
  <c r="N3994" i="2"/>
  <c r="B3994" i="2" s="1"/>
  <c r="M3994" i="2"/>
  <c r="L3994" i="2"/>
  <c r="K3994" i="2"/>
  <c r="J3994" i="2"/>
  <c r="I3994" i="2"/>
  <c r="H3994" i="2"/>
  <c r="G3994" i="2"/>
  <c r="F3994" i="2"/>
  <c r="E3994" i="2"/>
  <c r="D3994" i="2"/>
  <c r="C3994" i="2"/>
  <c r="A3994" i="2"/>
  <c r="T3993" i="2"/>
  <c r="S3993" i="2"/>
  <c r="R3993" i="2"/>
  <c r="Q3993" i="2"/>
  <c r="P3993" i="2"/>
  <c r="O3993" i="2"/>
  <c r="N3993" i="2"/>
  <c r="M3993" i="2"/>
  <c r="L3993" i="2"/>
  <c r="K3993" i="2"/>
  <c r="J3993" i="2"/>
  <c r="I3993" i="2"/>
  <c r="H3993" i="2"/>
  <c r="G3993" i="2"/>
  <c r="F3993" i="2"/>
  <c r="E3993" i="2"/>
  <c r="D3993" i="2"/>
  <c r="C3993" i="2"/>
  <c r="B3993" i="2"/>
  <c r="A3993" i="2"/>
  <c r="T3992" i="2"/>
  <c r="S3992" i="2"/>
  <c r="R3992" i="2"/>
  <c r="Q3992" i="2"/>
  <c r="P3992" i="2"/>
  <c r="O3992" i="2"/>
  <c r="N3992" i="2"/>
  <c r="B3992" i="2" s="1"/>
  <c r="M3992" i="2"/>
  <c r="L3992" i="2"/>
  <c r="K3992" i="2"/>
  <c r="J3992" i="2"/>
  <c r="I3992" i="2"/>
  <c r="H3992" i="2"/>
  <c r="G3992" i="2"/>
  <c r="F3992" i="2"/>
  <c r="E3992" i="2"/>
  <c r="D3992" i="2"/>
  <c r="C3992" i="2"/>
  <c r="A3992" i="2"/>
  <c r="T3991" i="2"/>
  <c r="S3991" i="2"/>
  <c r="R3991" i="2"/>
  <c r="Q3991" i="2"/>
  <c r="P3991" i="2"/>
  <c r="O3991" i="2"/>
  <c r="N3991" i="2"/>
  <c r="M3991" i="2"/>
  <c r="L3991" i="2"/>
  <c r="K3991" i="2"/>
  <c r="J3991" i="2"/>
  <c r="I3991" i="2"/>
  <c r="H3991" i="2"/>
  <c r="G3991" i="2"/>
  <c r="F3991" i="2"/>
  <c r="E3991" i="2"/>
  <c r="D3991" i="2"/>
  <c r="C3991" i="2"/>
  <c r="B3991" i="2"/>
  <c r="A3991" i="2"/>
  <c r="T3990" i="2"/>
  <c r="S3990" i="2"/>
  <c r="R3990" i="2"/>
  <c r="Q3990" i="2"/>
  <c r="P3990" i="2"/>
  <c r="O3990" i="2"/>
  <c r="N3990" i="2"/>
  <c r="B3990" i="2" s="1"/>
  <c r="M3990" i="2"/>
  <c r="L3990" i="2"/>
  <c r="K3990" i="2"/>
  <c r="J3990" i="2"/>
  <c r="I3990" i="2"/>
  <c r="H3990" i="2"/>
  <c r="G3990" i="2"/>
  <c r="F3990" i="2"/>
  <c r="E3990" i="2"/>
  <c r="D3990" i="2"/>
  <c r="C3990" i="2"/>
  <c r="A3990" i="2"/>
  <c r="T3989" i="2"/>
  <c r="S3989" i="2"/>
  <c r="R3989" i="2"/>
  <c r="Q3989" i="2"/>
  <c r="P3989" i="2"/>
  <c r="O3989" i="2"/>
  <c r="N3989" i="2"/>
  <c r="M3989" i="2"/>
  <c r="L3989" i="2"/>
  <c r="K3989" i="2"/>
  <c r="J3989" i="2"/>
  <c r="I3989" i="2"/>
  <c r="H3989" i="2"/>
  <c r="G3989" i="2"/>
  <c r="F3989" i="2"/>
  <c r="E3989" i="2"/>
  <c r="D3989" i="2"/>
  <c r="C3989" i="2"/>
  <c r="B3989" i="2"/>
  <c r="A3989" i="2"/>
  <c r="T3988" i="2"/>
  <c r="S3988" i="2"/>
  <c r="R3988" i="2"/>
  <c r="Q3988" i="2"/>
  <c r="P3988" i="2"/>
  <c r="O3988" i="2"/>
  <c r="N3988" i="2"/>
  <c r="B3988" i="2" s="1"/>
  <c r="M3988" i="2"/>
  <c r="L3988" i="2"/>
  <c r="K3988" i="2"/>
  <c r="J3988" i="2"/>
  <c r="I3988" i="2"/>
  <c r="H3988" i="2"/>
  <c r="G3988" i="2"/>
  <c r="F3988" i="2"/>
  <c r="E3988" i="2"/>
  <c r="D3988" i="2"/>
  <c r="C3988" i="2"/>
  <c r="A3988" i="2"/>
  <c r="T3987" i="2"/>
  <c r="S3987" i="2"/>
  <c r="R3987" i="2"/>
  <c r="Q3987" i="2"/>
  <c r="P3987" i="2"/>
  <c r="O3987" i="2"/>
  <c r="N3987" i="2"/>
  <c r="M3987" i="2"/>
  <c r="L3987" i="2"/>
  <c r="K3987" i="2"/>
  <c r="J3987" i="2"/>
  <c r="I3987" i="2"/>
  <c r="H3987" i="2"/>
  <c r="G3987" i="2"/>
  <c r="F3987" i="2"/>
  <c r="E3987" i="2"/>
  <c r="D3987" i="2"/>
  <c r="C3987" i="2"/>
  <c r="B3987" i="2"/>
  <c r="A3987" i="2"/>
  <c r="T3986" i="2"/>
  <c r="S3986" i="2"/>
  <c r="R3986" i="2"/>
  <c r="Q3986" i="2"/>
  <c r="P3986" i="2"/>
  <c r="O3986" i="2"/>
  <c r="N3986" i="2"/>
  <c r="M3986" i="2"/>
  <c r="L3986" i="2"/>
  <c r="K3986" i="2"/>
  <c r="J3986" i="2"/>
  <c r="I3986" i="2"/>
  <c r="H3986" i="2"/>
  <c r="G3986" i="2"/>
  <c r="F3986" i="2"/>
  <c r="E3986" i="2"/>
  <c r="D3986" i="2"/>
  <c r="C3986" i="2"/>
  <c r="B3986" i="2"/>
  <c r="A3986" i="2"/>
  <c r="T3985" i="2"/>
  <c r="S3985" i="2"/>
  <c r="R3985" i="2"/>
  <c r="Q3985" i="2"/>
  <c r="P3985" i="2"/>
  <c r="O3985" i="2"/>
  <c r="N3985" i="2"/>
  <c r="M3985" i="2"/>
  <c r="L3985" i="2"/>
  <c r="K3985" i="2"/>
  <c r="J3985" i="2"/>
  <c r="I3985" i="2"/>
  <c r="H3985" i="2"/>
  <c r="G3985" i="2"/>
  <c r="F3985" i="2"/>
  <c r="E3985" i="2"/>
  <c r="D3985" i="2"/>
  <c r="C3985" i="2"/>
  <c r="B3985" i="2"/>
  <c r="A3985" i="2"/>
  <c r="T3984" i="2"/>
  <c r="S3984" i="2"/>
  <c r="R3984" i="2"/>
  <c r="Q3984" i="2"/>
  <c r="P3984" i="2"/>
  <c r="O3984" i="2"/>
  <c r="N3984" i="2"/>
  <c r="M3984" i="2"/>
  <c r="L3984" i="2"/>
  <c r="K3984" i="2"/>
  <c r="J3984" i="2"/>
  <c r="I3984" i="2"/>
  <c r="H3984" i="2"/>
  <c r="G3984" i="2"/>
  <c r="F3984" i="2"/>
  <c r="E3984" i="2"/>
  <c r="D3984" i="2"/>
  <c r="C3984" i="2"/>
  <c r="B3984" i="2"/>
  <c r="A3984" i="2"/>
  <c r="T3983" i="2"/>
  <c r="S3983" i="2"/>
  <c r="R3983" i="2"/>
  <c r="Q3983" i="2"/>
  <c r="P3983" i="2"/>
  <c r="O3983" i="2"/>
  <c r="N3983" i="2"/>
  <c r="M3983" i="2"/>
  <c r="L3983" i="2"/>
  <c r="K3983" i="2"/>
  <c r="J3983" i="2"/>
  <c r="I3983" i="2"/>
  <c r="H3983" i="2"/>
  <c r="G3983" i="2"/>
  <c r="F3983" i="2"/>
  <c r="E3983" i="2"/>
  <c r="D3983" i="2"/>
  <c r="C3983" i="2"/>
  <c r="B3983" i="2"/>
  <c r="A3983" i="2"/>
  <c r="T3982" i="2"/>
  <c r="S3982" i="2"/>
  <c r="R3982" i="2"/>
  <c r="Q3982" i="2"/>
  <c r="P3982" i="2"/>
  <c r="O3982" i="2"/>
  <c r="N3982" i="2"/>
  <c r="M3982" i="2"/>
  <c r="L3982" i="2"/>
  <c r="K3982" i="2"/>
  <c r="J3982" i="2"/>
  <c r="I3982" i="2"/>
  <c r="H3982" i="2"/>
  <c r="G3982" i="2"/>
  <c r="F3982" i="2"/>
  <c r="E3982" i="2"/>
  <c r="D3982" i="2"/>
  <c r="C3982" i="2"/>
  <c r="B3982" i="2"/>
  <c r="A3982" i="2"/>
  <c r="T3981" i="2"/>
  <c r="S3981" i="2"/>
  <c r="R3981" i="2"/>
  <c r="Q3981" i="2"/>
  <c r="P3981" i="2"/>
  <c r="O3981" i="2"/>
  <c r="N3981" i="2"/>
  <c r="M3981" i="2"/>
  <c r="L3981" i="2"/>
  <c r="K3981" i="2"/>
  <c r="J3981" i="2"/>
  <c r="I3981" i="2"/>
  <c r="H3981" i="2"/>
  <c r="G3981" i="2"/>
  <c r="F3981" i="2"/>
  <c r="E3981" i="2"/>
  <c r="D3981" i="2"/>
  <c r="C3981" i="2"/>
  <c r="B3981" i="2"/>
  <c r="A3981" i="2"/>
  <c r="T3980" i="2"/>
  <c r="S3980" i="2"/>
  <c r="R3980" i="2"/>
  <c r="Q3980" i="2"/>
  <c r="P3980" i="2"/>
  <c r="O3980" i="2"/>
  <c r="N3980" i="2"/>
  <c r="M3980" i="2"/>
  <c r="L3980" i="2"/>
  <c r="K3980" i="2"/>
  <c r="J3980" i="2"/>
  <c r="I3980" i="2"/>
  <c r="H3980" i="2"/>
  <c r="G3980" i="2"/>
  <c r="F3980" i="2"/>
  <c r="E3980" i="2"/>
  <c r="D3980" i="2"/>
  <c r="C3980" i="2"/>
  <c r="B3980" i="2"/>
  <c r="A3980" i="2"/>
  <c r="T3979" i="2"/>
  <c r="S3979" i="2"/>
  <c r="R3979" i="2"/>
  <c r="Q3979" i="2"/>
  <c r="P3979" i="2"/>
  <c r="O3979" i="2"/>
  <c r="N3979" i="2"/>
  <c r="M3979" i="2"/>
  <c r="L3979" i="2"/>
  <c r="K3979" i="2"/>
  <c r="J3979" i="2"/>
  <c r="I3979" i="2"/>
  <c r="H3979" i="2"/>
  <c r="G3979" i="2"/>
  <c r="F3979" i="2"/>
  <c r="E3979" i="2"/>
  <c r="D3979" i="2"/>
  <c r="C3979" i="2"/>
  <c r="B3979" i="2"/>
  <c r="A3979" i="2"/>
  <c r="T3978" i="2"/>
  <c r="S3978" i="2"/>
  <c r="R3978" i="2"/>
  <c r="Q3978" i="2"/>
  <c r="P3978" i="2"/>
  <c r="O3978" i="2"/>
  <c r="N3978" i="2"/>
  <c r="M3978" i="2"/>
  <c r="L3978" i="2"/>
  <c r="K3978" i="2"/>
  <c r="J3978" i="2"/>
  <c r="I3978" i="2"/>
  <c r="H3978" i="2"/>
  <c r="G3978" i="2"/>
  <c r="F3978" i="2"/>
  <c r="E3978" i="2"/>
  <c r="D3978" i="2"/>
  <c r="C3978" i="2"/>
  <c r="B3978" i="2"/>
  <c r="A3978" i="2"/>
  <c r="T3977" i="2"/>
  <c r="S3977" i="2"/>
  <c r="R3977" i="2"/>
  <c r="Q3977" i="2"/>
  <c r="P3977" i="2"/>
  <c r="O3977" i="2"/>
  <c r="N3977" i="2"/>
  <c r="M3977" i="2"/>
  <c r="L3977" i="2"/>
  <c r="K3977" i="2"/>
  <c r="J3977" i="2"/>
  <c r="I3977" i="2"/>
  <c r="H3977" i="2"/>
  <c r="G3977" i="2"/>
  <c r="F3977" i="2"/>
  <c r="E3977" i="2"/>
  <c r="D3977" i="2"/>
  <c r="C3977" i="2"/>
  <c r="B3977" i="2"/>
  <c r="A3977" i="2"/>
  <c r="T3976" i="2"/>
  <c r="S3976" i="2"/>
  <c r="R3976" i="2"/>
  <c r="Q3976" i="2"/>
  <c r="P3976" i="2"/>
  <c r="O3976" i="2"/>
  <c r="N3976" i="2"/>
  <c r="M3976" i="2"/>
  <c r="L3976" i="2"/>
  <c r="K3976" i="2"/>
  <c r="J3976" i="2"/>
  <c r="I3976" i="2"/>
  <c r="H3976" i="2"/>
  <c r="G3976" i="2"/>
  <c r="F3976" i="2"/>
  <c r="E3976" i="2"/>
  <c r="D3976" i="2"/>
  <c r="C3976" i="2"/>
  <c r="B3976" i="2"/>
  <c r="A3976" i="2"/>
  <c r="T3975" i="2"/>
  <c r="S3975" i="2"/>
  <c r="R3975" i="2"/>
  <c r="Q3975" i="2"/>
  <c r="P3975" i="2"/>
  <c r="O3975" i="2"/>
  <c r="N3975" i="2"/>
  <c r="M3975" i="2"/>
  <c r="L3975" i="2"/>
  <c r="K3975" i="2"/>
  <c r="J3975" i="2"/>
  <c r="I3975" i="2"/>
  <c r="H3975" i="2"/>
  <c r="G3975" i="2"/>
  <c r="F3975" i="2"/>
  <c r="E3975" i="2"/>
  <c r="D3975" i="2"/>
  <c r="C3975" i="2"/>
  <c r="B3975" i="2"/>
  <c r="A3975" i="2"/>
  <c r="T3974" i="2"/>
  <c r="S3974" i="2"/>
  <c r="R3974" i="2"/>
  <c r="Q3974" i="2"/>
  <c r="P3974" i="2"/>
  <c r="O3974" i="2"/>
  <c r="N3974" i="2"/>
  <c r="M3974" i="2"/>
  <c r="L3974" i="2"/>
  <c r="K3974" i="2"/>
  <c r="J3974" i="2"/>
  <c r="I3974" i="2"/>
  <c r="H3974" i="2"/>
  <c r="G3974" i="2"/>
  <c r="F3974" i="2"/>
  <c r="E3974" i="2"/>
  <c r="D3974" i="2"/>
  <c r="C3974" i="2"/>
  <c r="B3974" i="2"/>
  <c r="A3974" i="2"/>
  <c r="T3973" i="2"/>
  <c r="S3973" i="2"/>
  <c r="R3973" i="2"/>
  <c r="Q3973" i="2"/>
  <c r="P3973" i="2"/>
  <c r="O3973" i="2"/>
  <c r="N3973" i="2"/>
  <c r="M3973" i="2"/>
  <c r="L3973" i="2"/>
  <c r="K3973" i="2"/>
  <c r="J3973" i="2"/>
  <c r="I3973" i="2"/>
  <c r="H3973" i="2"/>
  <c r="G3973" i="2"/>
  <c r="F3973" i="2"/>
  <c r="E3973" i="2"/>
  <c r="D3973" i="2"/>
  <c r="C3973" i="2"/>
  <c r="B3973" i="2"/>
  <c r="A3973" i="2"/>
  <c r="T3972" i="2"/>
  <c r="S3972" i="2"/>
  <c r="R3972" i="2"/>
  <c r="Q3972" i="2"/>
  <c r="P3972" i="2"/>
  <c r="O3972" i="2"/>
  <c r="N3972" i="2"/>
  <c r="B3972" i="2" s="1"/>
  <c r="M3972" i="2"/>
  <c r="L3972" i="2"/>
  <c r="K3972" i="2"/>
  <c r="J3972" i="2"/>
  <c r="I3972" i="2"/>
  <c r="H3972" i="2"/>
  <c r="G3972" i="2"/>
  <c r="F3972" i="2"/>
  <c r="E3972" i="2"/>
  <c r="D3972" i="2"/>
  <c r="C3972" i="2"/>
  <c r="A3972" i="2"/>
  <c r="T3971" i="2"/>
  <c r="S3971" i="2"/>
  <c r="R3971" i="2"/>
  <c r="Q3971" i="2"/>
  <c r="P3971" i="2"/>
  <c r="O3971" i="2"/>
  <c r="N3971" i="2"/>
  <c r="M3971" i="2"/>
  <c r="L3971" i="2"/>
  <c r="K3971" i="2"/>
  <c r="J3971" i="2"/>
  <c r="I3971" i="2"/>
  <c r="H3971" i="2"/>
  <c r="G3971" i="2"/>
  <c r="F3971" i="2"/>
  <c r="E3971" i="2"/>
  <c r="D3971" i="2"/>
  <c r="C3971" i="2"/>
  <c r="B3971" i="2"/>
  <c r="A3971" i="2"/>
  <c r="T3970" i="2"/>
  <c r="S3970" i="2"/>
  <c r="R3970" i="2"/>
  <c r="Q3970" i="2"/>
  <c r="P3970" i="2"/>
  <c r="O3970" i="2"/>
  <c r="N3970" i="2"/>
  <c r="B3970" i="2" s="1"/>
  <c r="M3970" i="2"/>
  <c r="L3970" i="2"/>
  <c r="K3970" i="2"/>
  <c r="J3970" i="2"/>
  <c r="I3970" i="2"/>
  <c r="H3970" i="2"/>
  <c r="G3970" i="2"/>
  <c r="F3970" i="2"/>
  <c r="E3970" i="2"/>
  <c r="D3970" i="2"/>
  <c r="C3970" i="2"/>
  <c r="A3970" i="2"/>
  <c r="T3969" i="2"/>
  <c r="S3969" i="2"/>
  <c r="R3969" i="2"/>
  <c r="Q3969" i="2"/>
  <c r="P3969" i="2"/>
  <c r="O3969" i="2"/>
  <c r="N3969" i="2"/>
  <c r="M3969" i="2"/>
  <c r="L3969" i="2"/>
  <c r="K3969" i="2"/>
  <c r="J3969" i="2"/>
  <c r="I3969" i="2"/>
  <c r="H3969" i="2"/>
  <c r="G3969" i="2"/>
  <c r="F3969" i="2"/>
  <c r="E3969" i="2"/>
  <c r="D3969" i="2"/>
  <c r="C3969" i="2"/>
  <c r="B3969" i="2"/>
  <c r="A3969" i="2"/>
  <c r="T3968" i="2"/>
  <c r="S3968" i="2"/>
  <c r="R3968" i="2"/>
  <c r="Q3968" i="2"/>
  <c r="P3968" i="2"/>
  <c r="O3968" i="2"/>
  <c r="N3968" i="2"/>
  <c r="B3968" i="2" s="1"/>
  <c r="M3968" i="2"/>
  <c r="L3968" i="2"/>
  <c r="K3968" i="2"/>
  <c r="J3968" i="2"/>
  <c r="I3968" i="2"/>
  <c r="H3968" i="2"/>
  <c r="G3968" i="2"/>
  <c r="F3968" i="2"/>
  <c r="E3968" i="2"/>
  <c r="D3968" i="2"/>
  <c r="C3968" i="2"/>
  <c r="A3968" i="2"/>
  <c r="T3967" i="2"/>
  <c r="S3967" i="2"/>
  <c r="R3967" i="2"/>
  <c r="Q3967" i="2"/>
  <c r="P3967" i="2"/>
  <c r="O3967" i="2"/>
  <c r="N3967" i="2"/>
  <c r="M3967" i="2"/>
  <c r="L3967" i="2"/>
  <c r="K3967" i="2"/>
  <c r="J3967" i="2"/>
  <c r="I3967" i="2"/>
  <c r="H3967" i="2"/>
  <c r="G3967" i="2"/>
  <c r="F3967" i="2"/>
  <c r="E3967" i="2"/>
  <c r="D3967" i="2"/>
  <c r="C3967" i="2"/>
  <c r="B3967" i="2"/>
  <c r="A3967" i="2"/>
  <c r="T3966" i="2"/>
  <c r="S3966" i="2"/>
  <c r="R3966" i="2"/>
  <c r="Q3966" i="2"/>
  <c r="P3966" i="2"/>
  <c r="O3966" i="2"/>
  <c r="N3966" i="2"/>
  <c r="M3966" i="2"/>
  <c r="L3966" i="2"/>
  <c r="K3966" i="2"/>
  <c r="J3966" i="2"/>
  <c r="I3966" i="2"/>
  <c r="H3966" i="2"/>
  <c r="G3966" i="2"/>
  <c r="F3966" i="2"/>
  <c r="E3966" i="2"/>
  <c r="D3966" i="2"/>
  <c r="C3966" i="2"/>
  <c r="B3966" i="2"/>
  <c r="A3966" i="2"/>
  <c r="T3965" i="2"/>
  <c r="S3965" i="2"/>
  <c r="R3965" i="2"/>
  <c r="Q3965" i="2"/>
  <c r="P3965" i="2"/>
  <c r="O3965" i="2"/>
  <c r="N3965" i="2"/>
  <c r="M3965" i="2"/>
  <c r="L3965" i="2"/>
  <c r="K3965" i="2"/>
  <c r="J3965" i="2"/>
  <c r="I3965" i="2"/>
  <c r="H3965" i="2"/>
  <c r="G3965" i="2"/>
  <c r="F3965" i="2"/>
  <c r="E3965" i="2"/>
  <c r="D3965" i="2"/>
  <c r="C3965" i="2"/>
  <c r="B3965" i="2"/>
  <c r="A3965" i="2"/>
  <c r="T3964" i="2"/>
  <c r="S3964" i="2"/>
  <c r="R3964" i="2"/>
  <c r="Q3964" i="2"/>
  <c r="P3964" i="2"/>
  <c r="O3964" i="2"/>
  <c r="N3964" i="2"/>
  <c r="M3964" i="2"/>
  <c r="L3964" i="2"/>
  <c r="K3964" i="2"/>
  <c r="J3964" i="2"/>
  <c r="I3964" i="2"/>
  <c r="H3964" i="2"/>
  <c r="G3964" i="2"/>
  <c r="F3964" i="2"/>
  <c r="E3964" i="2"/>
  <c r="D3964" i="2"/>
  <c r="C3964" i="2"/>
  <c r="B3964" i="2"/>
  <c r="A3964" i="2"/>
  <c r="T3963" i="2"/>
  <c r="S3963" i="2"/>
  <c r="R3963" i="2"/>
  <c r="Q3963" i="2"/>
  <c r="P3963" i="2"/>
  <c r="O3963" i="2"/>
  <c r="N3963" i="2"/>
  <c r="M3963" i="2"/>
  <c r="L3963" i="2"/>
  <c r="K3963" i="2"/>
  <c r="J3963" i="2"/>
  <c r="I3963" i="2"/>
  <c r="H3963" i="2"/>
  <c r="G3963" i="2"/>
  <c r="F3963" i="2"/>
  <c r="E3963" i="2"/>
  <c r="D3963" i="2"/>
  <c r="C3963" i="2"/>
  <c r="B3963" i="2"/>
  <c r="A3963" i="2"/>
  <c r="T3962" i="2"/>
  <c r="S3962" i="2"/>
  <c r="R3962" i="2"/>
  <c r="Q3962" i="2"/>
  <c r="P3962" i="2"/>
  <c r="O3962" i="2"/>
  <c r="N3962" i="2"/>
  <c r="B3962" i="2" s="1"/>
  <c r="M3962" i="2"/>
  <c r="L3962" i="2"/>
  <c r="K3962" i="2"/>
  <c r="J3962" i="2"/>
  <c r="I3962" i="2"/>
  <c r="H3962" i="2"/>
  <c r="G3962" i="2"/>
  <c r="F3962" i="2"/>
  <c r="E3962" i="2"/>
  <c r="D3962" i="2"/>
  <c r="C3962" i="2"/>
  <c r="A3962" i="2"/>
  <c r="T3961" i="2"/>
  <c r="S3961" i="2"/>
  <c r="R3961" i="2"/>
  <c r="Q3961" i="2"/>
  <c r="P3961" i="2"/>
  <c r="O3961" i="2"/>
  <c r="N3961" i="2"/>
  <c r="M3961" i="2"/>
  <c r="L3961" i="2"/>
  <c r="K3961" i="2"/>
  <c r="J3961" i="2"/>
  <c r="I3961" i="2"/>
  <c r="H3961" i="2"/>
  <c r="G3961" i="2"/>
  <c r="F3961" i="2"/>
  <c r="E3961" i="2"/>
  <c r="D3961" i="2"/>
  <c r="C3961" i="2"/>
  <c r="B3961" i="2"/>
  <c r="A3961" i="2"/>
  <c r="T3960" i="2"/>
  <c r="S3960" i="2"/>
  <c r="R3960" i="2"/>
  <c r="Q3960" i="2"/>
  <c r="P3960" i="2"/>
  <c r="O3960" i="2"/>
  <c r="N3960" i="2"/>
  <c r="B3960" i="2" s="1"/>
  <c r="M3960" i="2"/>
  <c r="L3960" i="2"/>
  <c r="K3960" i="2"/>
  <c r="J3960" i="2"/>
  <c r="I3960" i="2"/>
  <c r="H3960" i="2"/>
  <c r="G3960" i="2"/>
  <c r="F3960" i="2"/>
  <c r="E3960" i="2"/>
  <c r="D3960" i="2"/>
  <c r="C3960" i="2"/>
  <c r="A3960" i="2"/>
  <c r="T3959" i="2"/>
  <c r="S3959" i="2"/>
  <c r="R3959" i="2"/>
  <c r="Q3959" i="2"/>
  <c r="P3959" i="2"/>
  <c r="O3959" i="2"/>
  <c r="N3959" i="2"/>
  <c r="M3959" i="2"/>
  <c r="L3959" i="2"/>
  <c r="K3959" i="2"/>
  <c r="J3959" i="2"/>
  <c r="I3959" i="2"/>
  <c r="H3959" i="2"/>
  <c r="G3959" i="2"/>
  <c r="F3959" i="2"/>
  <c r="E3959" i="2"/>
  <c r="D3959" i="2"/>
  <c r="C3959" i="2"/>
  <c r="B3959" i="2"/>
  <c r="A3959" i="2"/>
  <c r="T3958" i="2"/>
  <c r="S3958" i="2"/>
  <c r="R3958" i="2"/>
  <c r="Q3958" i="2"/>
  <c r="P3958" i="2"/>
  <c r="O3958" i="2"/>
  <c r="N3958" i="2"/>
  <c r="M3958" i="2"/>
  <c r="L3958" i="2"/>
  <c r="K3958" i="2"/>
  <c r="J3958" i="2"/>
  <c r="I3958" i="2"/>
  <c r="H3958" i="2"/>
  <c r="G3958" i="2"/>
  <c r="F3958" i="2"/>
  <c r="E3958" i="2"/>
  <c r="D3958" i="2"/>
  <c r="C3958" i="2"/>
  <c r="B3958" i="2"/>
  <c r="A3958" i="2"/>
  <c r="T3957" i="2"/>
  <c r="S3957" i="2"/>
  <c r="R3957" i="2"/>
  <c r="Q3957" i="2"/>
  <c r="P3957" i="2"/>
  <c r="O3957" i="2"/>
  <c r="N3957" i="2"/>
  <c r="M3957" i="2"/>
  <c r="L3957" i="2"/>
  <c r="K3957" i="2"/>
  <c r="J3957" i="2"/>
  <c r="I3957" i="2"/>
  <c r="H3957" i="2"/>
  <c r="G3957" i="2"/>
  <c r="F3957" i="2"/>
  <c r="E3957" i="2"/>
  <c r="D3957" i="2"/>
  <c r="C3957" i="2"/>
  <c r="B3957" i="2"/>
  <c r="A3957" i="2"/>
  <c r="T3956" i="2"/>
  <c r="S3956" i="2"/>
  <c r="R3956" i="2"/>
  <c r="Q3956" i="2"/>
  <c r="P3956" i="2"/>
  <c r="O3956" i="2"/>
  <c r="N3956" i="2"/>
  <c r="B3956" i="2" s="1"/>
  <c r="M3956" i="2"/>
  <c r="L3956" i="2"/>
  <c r="K3956" i="2"/>
  <c r="J3956" i="2"/>
  <c r="I3956" i="2"/>
  <c r="H3956" i="2"/>
  <c r="G3956" i="2"/>
  <c r="F3956" i="2"/>
  <c r="E3956" i="2"/>
  <c r="D3956" i="2"/>
  <c r="C3956" i="2"/>
  <c r="A3956" i="2"/>
  <c r="T3955" i="2"/>
  <c r="S3955" i="2"/>
  <c r="R3955" i="2"/>
  <c r="Q3955" i="2"/>
  <c r="P3955" i="2"/>
  <c r="O3955" i="2"/>
  <c r="N3955" i="2"/>
  <c r="M3955" i="2"/>
  <c r="L3955" i="2"/>
  <c r="K3955" i="2"/>
  <c r="J3955" i="2"/>
  <c r="I3955" i="2"/>
  <c r="H3955" i="2"/>
  <c r="G3955" i="2"/>
  <c r="F3955" i="2"/>
  <c r="E3955" i="2"/>
  <c r="D3955" i="2"/>
  <c r="C3955" i="2"/>
  <c r="B3955" i="2"/>
  <c r="A3955" i="2"/>
  <c r="T3954" i="2"/>
  <c r="S3954" i="2"/>
  <c r="R3954" i="2"/>
  <c r="Q3954" i="2"/>
  <c r="P3954" i="2"/>
  <c r="O3954" i="2"/>
  <c r="N3954" i="2"/>
  <c r="M3954" i="2"/>
  <c r="L3954" i="2"/>
  <c r="K3954" i="2"/>
  <c r="J3954" i="2"/>
  <c r="I3954" i="2"/>
  <c r="H3954" i="2"/>
  <c r="G3954" i="2"/>
  <c r="F3954" i="2"/>
  <c r="E3954" i="2"/>
  <c r="D3954" i="2"/>
  <c r="C3954" i="2"/>
  <c r="B3954" i="2"/>
  <c r="A3954" i="2"/>
  <c r="T3953" i="2"/>
  <c r="S3953" i="2"/>
  <c r="R3953" i="2"/>
  <c r="Q3953" i="2"/>
  <c r="P3953" i="2"/>
  <c r="O3953" i="2"/>
  <c r="N3953" i="2"/>
  <c r="M3953" i="2"/>
  <c r="L3953" i="2"/>
  <c r="K3953" i="2"/>
  <c r="J3953" i="2"/>
  <c r="I3953" i="2"/>
  <c r="H3953" i="2"/>
  <c r="G3953" i="2"/>
  <c r="F3953" i="2"/>
  <c r="E3953" i="2"/>
  <c r="D3953" i="2"/>
  <c r="C3953" i="2"/>
  <c r="B3953" i="2"/>
  <c r="A3953" i="2"/>
  <c r="T3952" i="2"/>
  <c r="S3952" i="2"/>
  <c r="R3952" i="2"/>
  <c r="Q3952" i="2"/>
  <c r="P3952" i="2"/>
  <c r="O3952" i="2"/>
  <c r="N3952" i="2"/>
  <c r="M3952" i="2"/>
  <c r="L3952" i="2"/>
  <c r="K3952" i="2"/>
  <c r="J3952" i="2"/>
  <c r="I3952" i="2"/>
  <c r="H3952" i="2"/>
  <c r="G3952" i="2"/>
  <c r="F3952" i="2"/>
  <c r="E3952" i="2"/>
  <c r="D3952" i="2"/>
  <c r="C3952" i="2"/>
  <c r="B3952" i="2"/>
  <c r="A3952" i="2"/>
  <c r="T3951" i="2"/>
  <c r="S3951" i="2"/>
  <c r="R3951" i="2"/>
  <c r="Q3951" i="2"/>
  <c r="P3951" i="2"/>
  <c r="O3951" i="2"/>
  <c r="N3951" i="2"/>
  <c r="M3951" i="2"/>
  <c r="L3951" i="2"/>
  <c r="K3951" i="2"/>
  <c r="J3951" i="2"/>
  <c r="I3951" i="2"/>
  <c r="H3951" i="2"/>
  <c r="G3951" i="2"/>
  <c r="F3951" i="2"/>
  <c r="E3951" i="2"/>
  <c r="D3951" i="2"/>
  <c r="C3951" i="2"/>
  <c r="B3951" i="2"/>
  <c r="A3951" i="2"/>
  <c r="T3950" i="2"/>
  <c r="S3950" i="2"/>
  <c r="R3950" i="2"/>
  <c r="Q3950" i="2"/>
  <c r="P3950" i="2"/>
  <c r="O3950" i="2"/>
  <c r="N3950" i="2"/>
  <c r="M3950" i="2"/>
  <c r="L3950" i="2"/>
  <c r="K3950" i="2"/>
  <c r="J3950" i="2"/>
  <c r="I3950" i="2"/>
  <c r="H3950" i="2"/>
  <c r="G3950" i="2"/>
  <c r="F3950" i="2"/>
  <c r="E3950" i="2"/>
  <c r="D3950" i="2"/>
  <c r="C3950" i="2"/>
  <c r="B3950" i="2"/>
  <c r="A3950" i="2"/>
  <c r="T3949" i="2"/>
  <c r="S3949" i="2"/>
  <c r="R3949" i="2"/>
  <c r="Q3949" i="2"/>
  <c r="P3949" i="2"/>
  <c r="O3949" i="2"/>
  <c r="N3949" i="2"/>
  <c r="M3949" i="2"/>
  <c r="L3949" i="2"/>
  <c r="K3949" i="2"/>
  <c r="J3949" i="2"/>
  <c r="I3949" i="2"/>
  <c r="H3949" i="2"/>
  <c r="G3949" i="2"/>
  <c r="F3949" i="2"/>
  <c r="E3949" i="2"/>
  <c r="D3949" i="2"/>
  <c r="C3949" i="2"/>
  <c r="B3949" i="2"/>
  <c r="A3949" i="2"/>
  <c r="T3948" i="2"/>
  <c r="S3948" i="2"/>
  <c r="R3948" i="2"/>
  <c r="Q3948" i="2"/>
  <c r="P3948" i="2"/>
  <c r="O3948" i="2"/>
  <c r="N3948" i="2"/>
  <c r="M3948" i="2"/>
  <c r="L3948" i="2"/>
  <c r="K3948" i="2"/>
  <c r="J3948" i="2"/>
  <c r="I3948" i="2"/>
  <c r="H3948" i="2"/>
  <c r="G3948" i="2"/>
  <c r="F3948" i="2"/>
  <c r="E3948" i="2"/>
  <c r="D3948" i="2"/>
  <c r="C3948" i="2"/>
  <c r="B3948" i="2"/>
  <c r="A3948" i="2"/>
  <c r="T3947" i="2"/>
  <c r="S3947" i="2"/>
  <c r="R3947" i="2"/>
  <c r="Q3947" i="2"/>
  <c r="P3947" i="2"/>
  <c r="O3947" i="2"/>
  <c r="N3947" i="2"/>
  <c r="M3947" i="2"/>
  <c r="L3947" i="2"/>
  <c r="K3947" i="2"/>
  <c r="J3947" i="2"/>
  <c r="I3947" i="2"/>
  <c r="H3947" i="2"/>
  <c r="G3947" i="2"/>
  <c r="F3947" i="2"/>
  <c r="E3947" i="2"/>
  <c r="D3947" i="2"/>
  <c r="C3947" i="2"/>
  <c r="B3947" i="2"/>
  <c r="A3947" i="2"/>
  <c r="T3946" i="2"/>
  <c r="S3946" i="2"/>
  <c r="R3946" i="2"/>
  <c r="Q3946" i="2"/>
  <c r="P3946" i="2"/>
  <c r="O3946" i="2"/>
  <c r="N3946" i="2"/>
  <c r="B3946" i="2" s="1"/>
  <c r="M3946" i="2"/>
  <c r="L3946" i="2"/>
  <c r="K3946" i="2"/>
  <c r="J3946" i="2"/>
  <c r="I3946" i="2"/>
  <c r="H3946" i="2"/>
  <c r="G3946" i="2"/>
  <c r="F3946" i="2"/>
  <c r="E3946" i="2"/>
  <c r="D3946" i="2"/>
  <c r="C3946" i="2"/>
  <c r="A3946" i="2"/>
  <c r="T3945" i="2"/>
  <c r="S3945" i="2"/>
  <c r="R3945" i="2"/>
  <c r="Q3945" i="2"/>
  <c r="P3945" i="2"/>
  <c r="O3945" i="2"/>
  <c r="N3945" i="2"/>
  <c r="M3945" i="2"/>
  <c r="L3945" i="2"/>
  <c r="K3945" i="2"/>
  <c r="J3945" i="2"/>
  <c r="I3945" i="2"/>
  <c r="H3945" i="2"/>
  <c r="G3945" i="2"/>
  <c r="F3945" i="2"/>
  <c r="E3945" i="2"/>
  <c r="D3945" i="2"/>
  <c r="C3945" i="2"/>
  <c r="B3945" i="2"/>
  <c r="A3945" i="2"/>
  <c r="T3944" i="2"/>
  <c r="S3944" i="2"/>
  <c r="R3944" i="2"/>
  <c r="Q3944" i="2"/>
  <c r="P3944" i="2"/>
  <c r="O3944" i="2"/>
  <c r="N3944" i="2"/>
  <c r="B3944" i="2" s="1"/>
  <c r="M3944" i="2"/>
  <c r="L3944" i="2"/>
  <c r="K3944" i="2"/>
  <c r="J3944" i="2"/>
  <c r="I3944" i="2"/>
  <c r="H3944" i="2"/>
  <c r="G3944" i="2"/>
  <c r="F3944" i="2"/>
  <c r="E3944" i="2"/>
  <c r="D3944" i="2"/>
  <c r="C3944" i="2"/>
  <c r="A3944" i="2"/>
  <c r="T3943" i="2"/>
  <c r="S3943" i="2"/>
  <c r="R3943" i="2"/>
  <c r="Q3943" i="2"/>
  <c r="P3943" i="2"/>
  <c r="O3943" i="2"/>
  <c r="N3943" i="2"/>
  <c r="M3943" i="2"/>
  <c r="L3943" i="2"/>
  <c r="K3943" i="2"/>
  <c r="J3943" i="2"/>
  <c r="I3943" i="2"/>
  <c r="H3943" i="2"/>
  <c r="G3943" i="2"/>
  <c r="F3943" i="2"/>
  <c r="E3943" i="2"/>
  <c r="D3943" i="2"/>
  <c r="C3943" i="2"/>
  <c r="B3943" i="2"/>
  <c r="A3943" i="2"/>
  <c r="T3942" i="2"/>
  <c r="S3942" i="2"/>
  <c r="R3942" i="2"/>
  <c r="Q3942" i="2"/>
  <c r="P3942" i="2"/>
  <c r="O3942" i="2"/>
  <c r="N3942" i="2"/>
  <c r="B3942" i="2" s="1"/>
  <c r="M3942" i="2"/>
  <c r="L3942" i="2"/>
  <c r="K3942" i="2"/>
  <c r="J3942" i="2"/>
  <c r="I3942" i="2"/>
  <c r="H3942" i="2"/>
  <c r="G3942" i="2"/>
  <c r="F3942" i="2"/>
  <c r="E3942" i="2"/>
  <c r="D3942" i="2"/>
  <c r="C3942" i="2"/>
  <c r="A3942" i="2"/>
  <c r="T3941" i="2"/>
  <c r="S3941" i="2"/>
  <c r="R3941" i="2"/>
  <c r="Q3941" i="2"/>
  <c r="P3941" i="2"/>
  <c r="O3941" i="2"/>
  <c r="N3941" i="2"/>
  <c r="M3941" i="2"/>
  <c r="L3941" i="2"/>
  <c r="K3941" i="2"/>
  <c r="J3941" i="2"/>
  <c r="I3941" i="2"/>
  <c r="H3941" i="2"/>
  <c r="G3941" i="2"/>
  <c r="F3941" i="2"/>
  <c r="E3941" i="2"/>
  <c r="D3941" i="2"/>
  <c r="C3941" i="2"/>
  <c r="B3941" i="2"/>
  <c r="A3941" i="2"/>
  <c r="T3940" i="2"/>
  <c r="S3940" i="2"/>
  <c r="R3940" i="2"/>
  <c r="Q3940" i="2"/>
  <c r="P3940" i="2"/>
  <c r="O3940" i="2"/>
  <c r="N3940" i="2"/>
  <c r="B3940" i="2" s="1"/>
  <c r="M3940" i="2"/>
  <c r="L3940" i="2"/>
  <c r="K3940" i="2"/>
  <c r="J3940" i="2"/>
  <c r="I3940" i="2"/>
  <c r="H3940" i="2"/>
  <c r="G3940" i="2"/>
  <c r="F3940" i="2"/>
  <c r="E3940" i="2"/>
  <c r="D3940" i="2"/>
  <c r="C3940" i="2"/>
  <c r="A3940" i="2"/>
  <c r="T3939" i="2"/>
  <c r="S3939" i="2"/>
  <c r="R3939" i="2"/>
  <c r="Q3939" i="2"/>
  <c r="P3939" i="2"/>
  <c r="O3939" i="2"/>
  <c r="N3939" i="2"/>
  <c r="M3939" i="2"/>
  <c r="L3939" i="2"/>
  <c r="K3939" i="2"/>
  <c r="J3939" i="2"/>
  <c r="I3939" i="2"/>
  <c r="H3939" i="2"/>
  <c r="G3939" i="2"/>
  <c r="F3939" i="2"/>
  <c r="E3939" i="2"/>
  <c r="D3939" i="2"/>
  <c r="C3939" i="2"/>
  <c r="B3939" i="2"/>
  <c r="A3939" i="2"/>
  <c r="T3938" i="2"/>
  <c r="S3938" i="2"/>
  <c r="R3938" i="2"/>
  <c r="Q3938" i="2"/>
  <c r="P3938" i="2"/>
  <c r="O3938" i="2"/>
  <c r="N3938" i="2"/>
  <c r="B3938" i="2" s="1"/>
  <c r="M3938" i="2"/>
  <c r="L3938" i="2"/>
  <c r="K3938" i="2"/>
  <c r="J3938" i="2"/>
  <c r="I3938" i="2"/>
  <c r="H3938" i="2"/>
  <c r="G3938" i="2"/>
  <c r="F3938" i="2"/>
  <c r="E3938" i="2"/>
  <c r="D3938" i="2"/>
  <c r="C3938" i="2"/>
  <c r="A3938" i="2"/>
  <c r="T3937" i="2"/>
  <c r="S3937" i="2"/>
  <c r="R3937" i="2"/>
  <c r="Q3937" i="2"/>
  <c r="P3937" i="2"/>
  <c r="O3937" i="2"/>
  <c r="N3937" i="2"/>
  <c r="M3937" i="2"/>
  <c r="L3937" i="2"/>
  <c r="K3937" i="2"/>
  <c r="J3937" i="2"/>
  <c r="I3937" i="2"/>
  <c r="H3937" i="2"/>
  <c r="G3937" i="2"/>
  <c r="F3937" i="2"/>
  <c r="E3937" i="2"/>
  <c r="D3937" i="2"/>
  <c r="C3937" i="2"/>
  <c r="B3937" i="2"/>
  <c r="A3937" i="2"/>
  <c r="T3936" i="2"/>
  <c r="S3936" i="2"/>
  <c r="R3936" i="2"/>
  <c r="Q3936" i="2"/>
  <c r="P3936" i="2"/>
  <c r="O3936" i="2"/>
  <c r="N3936" i="2"/>
  <c r="B3936" i="2" s="1"/>
  <c r="M3936" i="2"/>
  <c r="L3936" i="2"/>
  <c r="K3936" i="2"/>
  <c r="J3936" i="2"/>
  <c r="I3936" i="2"/>
  <c r="H3936" i="2"/>
  <c r="G3936" i="2"/>
  <c r="F3936" i="2"/>
  <c r="E3936" i="2"/>
  <c r="D3936" i="2"/>
  <c r="C3936" i="2"/>
  <c r="A3936" i="2"/>
  <c r="T3935" i="2"/>
  <c r="S3935" i="2"/>
  <c r="R3935" i="2"/>
  <c r="Q3935" i="2"/>
  <c r="P3935" i="2"/>
  <c r="O3935" i="2"/>
  <c r="N3935" i="2"/>
  <c r="M3935" i="2"/>
  <c r="L3935" i="2"/>
  <c r="K3935" i="2"/>
  <c r="J3935" i="2"/>
  <c r="I3935" i="2"/>
  <c r="H3935" i="2"/>
  <c r="G3935" i="2"/>
  <c r="F3935" i="2"/>
  <c r="E3935" i="2"/>
  <c r="D3935" i="2"/>
  <c r="C3935" i="2"/>
  <c r="B3935" i="2"/>
  <c r="A3935" i="2"/>
  <c r="T3934" i="2"/>
  <c r="S3934" i="2"/>
  <c r="R3934" i="2"/>
  <c r="Q3934" i="2"/>
  <c r="P3934" i="2"/>
  <c r="O3934" i="2"/>
  <c r="N3934" i="2"/>
  <c r="B3934" i="2" s="1"/>
  <c r="M3934" i="2"/>
  <c r="L3934" i="2"/>
  <c r="K3934" i="2"/>
  <c r="J3934" i="2"/>
  <c r="I3934" i="2"/>
  <c r="H3934" i="2"/>
  <c r="G3934" i="2"/>
  <c r="F3934" i="2"/>
  <c r="E3934" i="2"/>
  <c r="D3934" i="2"/>
  <c r="C3934" i="2"/>
  <c r="A3934" i="2"/>
  <c r="T3933" i="2"/>
  <c r="S3933" i="2"/>
  <c r="R3933" i="2"/>
  <c r="Q3933" i="2"/>
  <c r="P3933" i="2"/>
  <c r="O3933" i="2"/>
  <c r="N3933" i="2"/>
  <c r="M3933" i="2"/>
  <c r="L3933" i="2"/>
  <c r="K3933" i="2"/>
  <c r="J3933" i="2"/>
  <c r="I3933" i="2"/>
  <c r="H3933" i="2"/>
  <c r="G3933" i="2"/>
  <c r="F3933" i="2"/>
  <c r="E3933" i="2"/>
  <c r="D3933" i="2"/>
  <c r="C3933" i="2"/>
  <c r="B3933" i="2"/>
  <c r="A3933" i="2"/>
  <c r="T3932" i="2"/>
  <c r="S3932" i="2"/>
  <c r="R3932" i="2"/>
  <c r="Q3932" i="2"/>
  <c r="P3932" i="2"/>
  <c r="O3932" i="2"/>
  <c r="N3932" i="2"/>
  <c r="M3932" i="2"/>
  <c r="L3932" i="2"/>
  <c r="K3932" i="2"/>
  <c r="J3932" i="2"/>
  <c r="I3932" i="2"/>
  <c r="H3932" i="2"/>
  <c r="G3932" i="2"/>
  <c r="F3932" i="2"/>
  <c r="E3932" i="2"/>
  <c r="D3932" i="2"/>
  <c r="C3932" i="2"/>
  <c r="B3932" i="2"/>
  <c r="A3932" i="2"/>
  <c r="T3931" i="2"/>
  <c r="S3931" i="2"/>
  <c r="R3931" i="2"/>
  <c r="Q3931" i="2"/>
  <c r="P3931" i="2"/>
  <c r="O3931" i="2"/>
  <c r="N3931" i="2"/>
  <c r="M3931" i="2"/>
  <c r="L3931" i="2"/>
  <c r="K3931" i="2"/>
  <c r="J3931" i="2"/>
  <c r="I3931" i="2"/>
  <c r="H3931" i="2"/>
  <c r="G3931" i="2"/>
  <c r="F3931" i="2"/>
  <c r="E3931" i="2"/>
  <c r="D3931" i="2"/>
  <c r="C3931" i="2"/>
  <c r="B3931" i="2"/>
  <c r="A3931" i="2"/>
  <c r="T3930" i="2"/>
  <c r="S3930" i="2"/>
  <c r="R3930" i="2"/>
  <c r="Q3930" i="2"/>
  <c r="P3930" i="2"/>
  <c r="O3930" i="2"/>
  <c r="N3930" i="2"/>
  <c r="M3930" i="2"/>
  <c r="L3930" i="2"/>
  <c r="K3930" i="2"/>
  <c r="J3930" i="2"/>
  <c r="I3930" i="2"/>
  <c r="H3930" i="2"/>
  <c r="G3930" i="2"/>
  <c r="F3930" i="2"/>
  <c r="E3930" i="2"/>
  <c r="D3930" i="2"/>
  <c r="C3930" i="2"/>
  <c r="B3930" i="2"/>
  <c r="A3930" i="2"/>
  <c r="T3929" i="2"/>
  <c r="S3929" i="2"/>
  <c r="R3929" i="2"/>
  <c r="Q3929" i="2"/>
  <c r="P3929" i="2"/>
  <c r="O3929" i="2"/>
  <c r="N3929" i="2"/>
  <c r="M3929" i="2"/>
  <c r="L3929" i="2"/>
  <c r="K3929" i="2"/>
  <c r="J3929" i="2"/>
  <c r="I3929" i="2"/>
  <c r="H3929" i="2"/>
  <c r="G3929" i="2"/>
  <c r="F3929" i="2"/>
  <c r="E3929" i="2"/>
  <c r="D3929" i="2"/>
  <c r="C3929" i="2"/>
  <c r="B3929" i="2"/>
  <c r="A3929" i="2"/>
  <c r="T3928" i="2"/>
  <c r="S3928" i="2"/>
  <c r="R3928" i="2"/>
  <c r="Q3928" i="2"/>
  <c r="P3928" i="2"/>
  <c r="O3928" i="2"/>
  <c r="N3928" i="2"/>
  <c r="M3928" i="2"/>
  <c r="L3928" i="2"/>
  <c r="K3928" i="2"/>
  <c r="J3928" i="2"/>
  <c r="I3928" i="2"/>
  <c r="H3928" i="2"/>
  <c r="G3928" i="2"/>
  <c r="F3928" i="2"/>
  <c r="E3928" i="2"/>
  <c r="D3928" i="2"/>
  <c r="C3928" i="2"/>
  <c r="B3928" i="2"/>
  <c r="A3928" i="2"/>
  <c r="T3927" i="2"/>
  <c r="S3927" i="2"/>
  <c r="R3927" i="2"/>
  <c r="Q3927" i="2"/>
  <c r="P3927" i="2"/>
  <c r="O3927" i="2"/>
  <c r="N3927" i="2"/>
  <c r="M3927" i="2"/>
  <c r="L3927" i="2"/>
  <c r="K3927" i="2"/>
  <c r="J3927" i="2"/>
  <c r="I3927" i="2"/>
  <c r="H3927" i="2"/>
  <c r="G3927" i="2"/>
  <c r="F3927" i="2"/>
  <c r="E3927" i="2"/>
  <c r="D3927" i="2"/>
  <c r="C3927" i="2"/>
  <c r="B3927" i="2"/>
  <c r="A3927" i="2"/>
  <c r="T3926" i="2"/>
  <c r="S3926" i="2"/>
  <c r="R3926" i="2"/>
  <c r="Q3926" i="2"/>
  <c r="P3926" i="2"/>
  <c r="O3926" i="2"/>
  <c r="N3926" i="2"/>
  <c r="M3926" i="2"/>
  <c r="L3926" i="2"/>
  <c r="K3926" i="2"/>
  <c r="J3926" i="2"/>
  <c r="I3926" i="2"/>
  <c r="H3926" i="2"/>
  <c r="G3926" i="2"/>
  <c r="F3926" i="2"/>
  <c r="E3926" i="2"/>
  <c r="D3926" i="2"/>
  <c r="C3926" i="2"/>
  <c r="B3926" i="2"/>
  <c r="A3926" i="2"/>
  <c r="T3925" i="2"/>
  <c r="S3925" i="2"/>
  <c r="R3925" i="2"/>
  <c r="Q3925" i="2"/>
  <c r="P3925" i="2"/>
  <c r="O3925" i="2"/>
  <c r="N3925" i="2"/>
  <c r="M3925" i="2"/>
  <c r="L3925" i="2"/>
  <c r="K3925" i="2"/>
  <c r="J3925" i="2"/>
  <c r="I3925" i="2"/>
  <c r="H3925" i="2"/>
  <c r="G3925" i="2"/>
  <c r="F3925" i="2"/>
  <c r="E3925" i="2"/>
  <c r="D3925" i="2"/>
  <c r="C3925" i="2"/>
  <c r="B3925" i="2"/>
  <c r="A3925" i="2"/>
  <c r="T3924" i="2"/>
  <c r="S3924" i="2"/>
  <c r="R3924" i="2"/>
  <c r="Q3924" i="2"/>
  <c r="P3924" i="2"/>
  <c r="O3924" i="2"/>
  <c r="N3924" i="2"/>
  <c r="M3924" i="2"/>
  <c r="L3924" i="2"/>
  <c r="K3924" i="2"/>
  <c r="J3924" i="2"/>
  <c r="I3924" i="2"/>
  <c r="H3924" i="2"/>
  <c r="G3924" i="2"/>
  <c r="F3924" i="2"/>
  <c r="E3924" i="2"/>
  <c r="D3924" i="2"/>
  <c r="C3924" i="2"/>
  <c r="B3924" i="2"/>
  <c r="A3924" i="2"/>
  <c r="T3923" i="2"/>
  <c r="S3923" i="2"/>
  <c r="R3923" i="2"/>
  <c r="Q3923" i="2"/>
  <c r="P3923" i="2"/>
  <c r="O3923" i="2"/>
  <c r="N3923" i="2"/>
  <c r="M3923" i="2"/>
  <c r="L3923" i="2"/>
  <c r="K3923" i="2"/>
  <c r="J3923" i="2"/>
  <c r="I3923" i="2"/>
  <c r="H3923" i="2"/>
  <c r="G3923" i="2"/>
  <c r="F3923" i="2"/>
  <c r="E3923" i="2"/>
  <c r="D3923" i="2"/>
  <c r="C3923" i="2"/>
  <c r="B3923" i="2"/>
  <c r="A3923" i="2"/>
  <c r="T3922" i="2"/>
  <c r="S3922" i="2"/>
  <c r="R3922" i="2"/>
  <c r="Q3922" i="2"/>
  <c r="P3922" i="2"/>
  <c r="O3922" i="2"/>
  <c r="N3922" i="2"/>
  <c r="M3922" i="2"/>
  <c r="L3922" i="2"/>
  <c r="K3922" i="2"/>
  <c r="J3922" i="2"/>
  <c r="I3922" i="2"/>
  <c r="H3922" i="2"/>
  <c r="G3922" i="2"/>
  <c r="F3922" i="2"/>
  <c r="E3922" i="2"/>
  <c r="D3922" i="2"/>
  <c r="C3922" i="2"/>
  <c r="B3922" i="2"/>
  <c r="A3922" i="2"/>
  <c r="T3921" i="2"/>
  <c r="S3921" i="2"/>
  <c r="R3921" i="2"/>
  <c r="Q3921" i="2"/>
  <c r="P3921" i="2"/>
  <c r="O3921" i="2"/>
  <c r="N3921" i="2"/>
  <c r="M3921" i="2"/>
  <c r="L3921" i="2"/>
  <c r="K3921" i="2"/>
  <c r="J3921" i="2"/>
  <c r="I3921" i="2"/>
  <c r="H3921" i="2"/>
  <c r="G3921" i="2"/>
  <c r="F3921" i="2"/>
  <c r="E3921" i="2"/>
  <c r="D3921" i="2"/>
  <c r="C3921" i="2"/>
  <c r="B3921" i="2"/>
  <c r="A3921" i="2"/>
  <c r="T3920" i="2"/>
  <c r="S3920" i="2"/>
  <c r="R3920" i="2"/>
  <c r="Q3920" i="2"/>
  <c r="P3920" i="2"/>
  <c r="O3920" i="2"/>
  <c r="N3920" i="2"/>
  <c r="M3920" i="2"/>
  <c r="L3920" i="2"/>
  <c r="K3920" i="2"/>
  <c r="J3920" i="2"/>
  <c r="I3920" i="2"/>
  <c r="H3920" i="2"/>
  <c r="G3920" i="2"/>
  <c r="F3920" i="2"/>
  <c r="E3920" i="2"/>
  <c r="D3920" i="2"/>
  <c r="C3920" i="2"/>
  <c r="B3920" i="2"/>
  <c r="A3920" i="2"/>
  <c r="T3919" i="2"/>
  <c r="S3919" i="2"/>
  <c r="R3919" i="2"/>
  <c r="Q3919" i="2"/>
  <c r="P3919" i="2"/>
  <c r="O3919" i="2"/>
  <c r="N3919" i="2"/>
  <c r="M3919" i="2"/>
  <c r="L3919" i="2"/>
  <c r="K3919" i="2"/>
  <c r="J3919" i="2"/>
  <c r="I3919" i="2"/>
  <c r="H3919" i="2"/>
  <c r="G3919" i="2"/>
  <c r="F3919" i="2"/>
  <c r="E3919" i="2"/>
  <c r="D3919" i="2"/>
  <c r="C3919" i="2"/>
  <c r="B3919" i="2"/>
  <c r="A3919" i="2"/>
  <c r="T3918" i="2"/>
  <c r="S3918" i="2"/>
  <c r="R3918" i="2"/>
  <c r="Q3918" i="2"/>
  <c r="P3918" i="2"/>
  <c r="O3918" i="2"/>
  <c r="N3918" i="2"/>
  <c r="M3918" i="2"/>
  <c r="L3918" i="2"/>
  <c r="K3918" i="2"/>
  <c r="J3918" i="2"/>
  <c r="I3918" i="2"/>
  <c r="H3918" i="2"/>
  <c r="G3918" i="2"/>
  <c r="F3918" i="2"/>
  <c r="E3918" i="2"/>
  <c r="D3918" i="2"/>
  <c r="C3918" i="2"/>
  <c r="B3918" i="2"/>
  <c r="A3918" i="2"/>
  <c r="T3917" i="2"/>
  <c r="S3917" i="2"/>
  <c r="R3917" i="2"/>
  <c r="Q3917" i="2"/>
  <c r="P3917" i="2"/>
  <c r="O3917" i="2"/>
  <c r="N3917" i="2"/>
  <c r="M3917" i="2"/>
  <c r="L3917" i="2"/>
  <c r="K3917" i="2"/>
  <c r="J3917" i="2"/>
  <c r="I3917" i="2"/>
  <c r="H3917" i="2"/>
  <c r="G3917" i="2"/>
  <c r="F3917" i="2"/>
  <c r="E3917" i="2"/>
  <c r="D3917" i="2"/>
  <c r="C3917" i="2"/>
  <c r="B3917" i="2"/>
  <c r="A3917" i="2"/>
  <c r="T3916" i="2"/>
  <c r="S3916" i="2"/>
  <c r="R3916" i="2"/>
  <c r="Q3916" i="2"/>
  <c r="P3916" i="2"/>
  <c r="O3916" i="2"/>
  <c r="N3916" i="2"/>
  <c r="M3916" i="2"/>
  <c r="L3916" i="2"/>
  <c r="K3916" i="2"/>
  <c r="J3916" i="2"/>
  <c r="I3916" i="2"/>
  <c r="H3916" i="2"/>
  <c r="G3916" i="2"/>
  <c r="F3916" i="2"/>
  <c r="E3916" i="2"/>
  <c r="D3916" i="2"/>
  <c r="C3916" i="2"/>
  <c r="B3916" i="2"/>
  <c r="A3916" i="2"/>
  <c r="T3915" i="2"/>
  <c r="S3915" i="2"/>
  <c r="R3915" i="2"/>
  <c r="Q3915" i="2"/>
  <c r="P3915" i="2"/>
  <c r="O3915" i="2"/>
  <c r="N3915" i="2"/>
  <c r="M3915" i="2"/>
  <c r="L3915" i="2"/>
  <c r="K3915" i="2"/>
  <c r="J3915" i="2"/>
  <c r="I3915" i="2"/>
  <c r="H3915" i="2"/>
  <c r="G3915" i="2"/>
  <c r="F3915" i="2"/>
  <c r="E3915" i="2"/>
  <c r="D3915" i="2"/>
  <c r="C3915" i="2"/>
  <c r="B3915" i="2"/>
  <c r="A3915" i="2"/>
  <c r="T3914" i="2"/>
  <c r="S3914" i="2"/>
  <c r="R3914" i="2"/>
  <c r="Q3914" i="2"/>
  <c r="P3914" i="2"/>
  <c r="O3914" i="2"/>
  <c r="N3914" i="2"/>
  <c r="M3914" i="2"/>
  <c r="L3914" i="2"/>
  <c r="K3914" i="2"/>
  <c r="J3914" i="2"/>
  <c r="I3914" i="2"/>
  <c r="H3914" i="2"/>
  <c r="G3914" i="2"/>
  <c r="F3914" i="2"/>
  <c r="E3914" i="2"/>
  <c r="D3914" i="2"/>
  <c r="C3914" i="2"/>
  <c r="B3914" i="2"/>
  <c r="A3914" i="2"/>
  <c r="T3913" i="2"/>
  <c r="S3913" i="2"/>
  <c r="R3913" i="2"/>
  <c r="Q3913" i="2"/>
  <c r="P3913" i="2"/>
  <c r="O3913" i="2"/>
  <c r="N3913" i="2"/>
  <c r="M3913" i="2"/>
  <c r="L3913" i="2"/>
  <c r="K3913" i="2"/>
  <c r="J3913" i="2"/>
  <c r="I3913" i="2"/>
  <c r="H3913" i="2"/>
  <c r="G3913" i="2"/>
  <c r="F3913" i="2"/>
  <c r="E3913" i="2"/>
  <c r="D3913" i="2"/>
  <c r="C3913" i="2"/>
  <c r="B3913" i="2"/>
  <c r="A3913" i="2"/>
  <c r="T3912" i="2"/>
  <c r="S3912" i="2"/>
  <c r="R3912" i="2"/>
  <c r="Q3912" i="2"/>
  <c r="P3912" i="2"/>
  <c r="O3912" i="2"/>
  <c r="N3912" i="2"/>
  <c r="M3912" i="2"/>
  <c r="L3912" i="2"/>
  <c r="K3912" i="2"/>
  <c r="J3912" i="2"/>
  <c r="I3912" i="2"/>
  <c r="H3912" i="2"/>
  <c r="G3912" i="2"/>
  <c r="F3912" i="2"/>
  <c r="E3912" i="2"/>
  <c r="D3912" i="2"/>
  <c r="C3912" i="2"/>
  <c r="B3912" i="2"/>
  <c r="A3912" i="2"/>
  <c r="T3911" i="2"/>
  <c r="S3911" i="2"/>
  <c r="R3911" i="2"/>
  <c r="Q3911" i="2"/>
  <c r="P3911" i="2"/>
  <c r="O3911" i="2"/>
  <c r="N3911" i="2"/>
  <c r="M3911" i="2"/>
  <c r="L3911" i="2"/>
  <c r="K3911" i="2"/>
  <c r="J3911" i="2"/>
  <c r="I3911" i="2"/>
  <c r="H3911" i="2"/>
  <c r="G3911" i="2"/>
  <c r="F3911" i="2"/>
  <c r="E3911" i="2"/>
  <c r="D3911" i="2"/>
  <c r="C3911" i="2"/>
  <c r="B3911" i="2"/>
  <c r="A3911" i="2"/>
  <c r="T3910" i="2"/>
  <c r="S3910" i="2"/>
  <c r="R3910" i="2"/>
  <c r="Q3910" i="2"/>
  <c r="P3910" i="2"/>
  <c r="O3910" i="2"/>
  <c r="N3910" i="2"/>
  <c r="M3910" i="2"/>
  <c r="L3910" i="2"/>
  <c r="K3910" i="2"/>
  <c r="J3910" i="2"/>
  <c r="I3910" i="2"/>
  <c r="H3910" i="2"/>
  <c r="G3910" i="2"/>
  <c r="F3910" i="2"/>
  <c r="E3910" i="2"/>
  <c r="D3910" i="2"/>
  <c r="C3910" i="2"/>
  <c r="B3910" i="2"/>
  <c r="A3910" i="2"/>
  <c r="T3909" i="2"/>
  <c r="S3909" i="2"/>
  <c r="R3909" i="2"/>
  <c r="Q3909" i="2"/>
  <c r="P3909" i="2"/>
  <c r="O3909" i="2"/>
  <c r="N3909" i="2"/>
  <c r="M3909" i="2"/>
  <c r="L3909" i="2"/>
  <c r="K3909" i="2"/>
  <c r="J3909" i="2"/>
  <c r="I3909" i="2"/>
  <c r="H3909" i="2"/>
  <c r="G3909" i="2"/>
  <c r="F3909" i="2"/>
  <c r="E3909" i="2"/>
  <c r="D3909" i="2"/>
  <c r="C3909" i="2"/>
  <c r="B3909" i="2"/>
  <c r="A3909" i="2"/>
  <c r="T3908" i="2"/>
  <c r="S3908" i="2"/>
  <c r="R3908" i="2"/>
  <c r="Q3908" i="2"/>
  <c r="P3908" i="2"/>
  <c r="O3908" i="2"/>
  <c r="N3908" i="2"/>
  <c r="M3908" i="2"/>
  <c r="L3908" i="2"/>
  <c r="K3908" i="2"/>
  <c r="J3908" i="2"/>
  <c r="I3908" i="2"/>
  <c r="H3908" i="2"/>
  <c r="G3908" i="2"/>
  <c r="F3908" i="2"/>
  <c r="E3908" i="2"/>
  <c r="D3908" i="2"/>
  <c r="C3908" i="2"/>
  <c r="B3908" i="2"/>
  <c r="A3908" i="2"/>
  <c r="T3907" i="2"/>
  <c r="S3907" i="2"/>
  <c r="R3907" i="2"/>
  <c r="Q3907" i="2"/>
  <c r="P3907" i="2"/>
  <c r="O3907" i="2"/>
  <c r="N3907" i="2"/>
  <c r="M3907" i="2"/>
  <c r="L3907" i="2"/>
  <c r="K3907" i="2"/>
  <c r="J3907" i="2"/>
  <c r="I3907" i="2"/>
  <c r="H3907" i="2"/>
  <c r="G3907" i="2"/>
  <c r="F3907" i="2"/>
  <c r="E3907" i="2"/>
  <c r="D3907" i="2"/>
  <c r="C3907" i="2"/>
  <c r="B3907" i="2"/>
  <c r="A3907" i="2"/>
  <c r="T3906" i="2"/>
  <c r="S3906" i="2"/>
  <c r="R3906" i="2"/>
  <c r="Q3906" i="2"/>
  <c r="P3906" i="2"/>
  <c r="O3906" i="2"/>
  <c r="N3906" i="2"/>
  <c r="M3906" i="2"/>
  <c r="L3906" i="2"/>
  <c r="K3906" i="2"/>
  <c r="J3906" i="2"/>
  <c r="I3906" i="2"/>
  <c r="H3906" i="2"/>
  <c r="G3906" i="2"/>
  <c r="F3906" i="2"/>
  <c r="E3906" i="2"/>
  <c r="D3906" i="2"/>
  <c r="C3906" i="2"/>
  <c r="B3906" i="2"/>
  <c r="A3906" i="2"/>
  <c r="T3905" i="2"/>
  <c r="S3905" i="2"/>
  <c r="R3905" i="2"/>
  <c r="Q3905" i="2"/>
  <c r="P3905" i="2"/>
  <c r="O3905" i="2"/>
  <c r="N3905" i="2"/>
  <c r="M3905" i="2"/>
  <c r="L3905" i="2"/>
  <c r="K3905" i="2"/>
  <c r="J3905" i="2"/>
  <c r="I3905" i="2"/>
  <c r="H3905" i="2"/>
  <c r="G3905" i="2"/>
  <c r="F3905" i="2"/>
  <c r="E3905" i="2"/>
  <c r="D3905" i="2"/>
  <c r="C3905" i="2"/>
  <c r="B3905" i="2"/>
  <c r="A3905" i="2"/>
  <c r="T3904" i="2"/>
  <c r="S3904" i="2"/>
  <c r="R3904" i="2"/>
  <c r="Q3904" i="2"/>
  <c r="P3904" i="2"/>
  <c r="O3904" i="2"/>
  <c r="N3904" i="2"/>
  <c r="M3904" i="2"/>
  <c r="L3904" i="2"/>
  <c r="K3904" i="2"/>
  <c r="J3904" i="2"/>
  <c r="I3904" i="2"/>
  <c r="H3904" i="2"/>
  <c r="G3904" i="2"/>
  <c r="F3904" i="2"/>
  <c r="E3904" i="2"/>
  <c r="D3904" i="2"/>
  <c r="C3904" i="2"/>
  <c r="B3904" i="2"/>
  <c r="A3904" i="2"/>
  <c r="T3903" i="2"/>
  <c r="S3903" i="2"/>
  <c r="R3903" i="2"/>
  <c r="Q3903" i="2"/>
  <c r="P3903" i="2"/>
  <c r="O3903" i="2"/>
  <c r="N3903" i="2"/>
  <c r="M3903" i="2"/>
  <c r="L3903" i="2"/>
  <c r="K3903" i="2"/>
  <c r="J3903" i="2"/>
  <c r="I3903" i="2"/>
  <c r="H3903" i="2"/>
  <c r="G3903" i="2"/>
  <c r="F3903" i="2"/>
  <c r="E3903" i="2"/>
  <c r="D3903" i="2"/>
  <c r="C3903" i="2"/>
  <c r="B3903" i="2"/>
  <c r="A3903" i="2"/>
  <c r="T3902" i="2"/>
  <c r="S3902" i="2"/>
  <c r="R3902" i="2"/>
  <c r="Q3902" i="2"/>
  <c r="P3902" i="2"/>
  <c r="O3902" i="2"/>
  <c r="N3902" i="2"/>
  <c r="M3902" i="2"/>
  <c r="L3902" i="2"/>
  <c r="K3902" i="2"/>
  <c r="J3902" i="2"/>
  <c r="I3902" i="2"/>
  <c r="H3902" i="2"/>
  <c r="G3902" i="2"/>
  <c r="F3902" i="2"/>
  <c r="E3902" i="2"/>
  <c r="D3902" i="2"/>
  <c r="C3902" i="2"/>
  <c r="B3902" i="2"/>
  <c r="A3902" i="2"/>
  <c r="T3901" i="2"/>
  <c r="S3901" i="2"/>
  <c r="R3901" i="2"/>
  <c r="Q3901" i="2"/>
  <c r="P3901" i="2"/>
  <c r="O3901" i="2"/>
  <c r="N3901" i="2"/>
  <c r="M3901" i="2"/>
  <c r="L3901" i="2"/>
  <c r="K3901" i="2"/>
  <c r="J3901" i="2"/>
  <c r="I3901" i="2"/>
  <c r="H3901" i="2"/>
  <c r="G3901" i="2"/>
  <c r="F3901" i="2"/>
  <c r="E3901" i="2"/>
  <c r="D3901" i="2"/>
  <c r="C3901" i="2"/>
  <c r="B3901" i="2"/>
  <c r="A3901" i="2"/>
  <c r="T3900" i="2"/>
  <c r="S3900" i="2"/>
  <c r="R3900" i="2"/>
  <c r="Q3900" i="2"/>
  <c r="P3900" i="2"/>
  <c r="O3900" i="2"/>
  <c r="N3900" i="2"/>
  <c r="M3900" i="2"/>
  <c r="L3900" i="2"/>
  <c r="K3900" i="2"/>
  <c r="J3900" i="2"/>
  <c r="I3900" i="2"/>
  <c r="H3900" i="2"/>
  <c r="G3900" i="2"/>
  <c r="F3900" i="2"/>
  <c r="E3900" i="2"/>
  <c r="D3900" i="2"/>
  <c r="C3900" i="2"/>
  <c r="B3900" i="2"/>
  <c r="A3900" i="2"/>
  <c r="T3899" i="2"/>
  <c r="S3899" i="2"/>
  <c r="R3899" i="2"/>
  <c r="Q3899" i="2"/>
  <c r="P3899" i="2"/>
  <c r="O3899" i="2"/>
  <c r="N3899" i="2"/>
  <c r="M3899" i="2"/>
  <c r="L3899" i="2"/>
  <c r="K3899" i="2"/>
  <c r="J3899" i="2"/>
  <c r="I3899" i="2"/>
  <c r="H3899" i="2"/>
  <c r="G3899" i="2"/>
  <c r="F3899" i="2"/>
  <c r="E3899" i="2"/>
  <c r="D3899" i="2"/>
  <c r="C3899" i="2"/>
  <c r="B3899" i="2"/>
  <c r="A3899" i="2"/>
  <c r="T3898" i="2"/>
  <c r="S3898" i="2"/>
  <c r="R3898" i="2"/>
  <c r="Q3898" i="2"/>
  <c r="P3898" i="2"/>
  <c r="O3898" i="2"/>
  <c r="N3898" i="2"/>
  <c r="M3898" i="2"/>
  <c r="L3898" i="2"/>
  <c r="K3898" i="2"/>
  <c r="J3898" i="2"/>
  <c r="I3898" i="2"/>
  <c r="H3898" i="2"/>
  <c r="G3898" i="2"/>
  <c r="F3898" i="2"/>
  <c r="E3898" i="2"/>
  <c r="D3898" i="2"/>
  <c r="C3898" i="2"/>
  <c r="B3898" i="2"/>
  <c r="A3898" i="2"/>
  <c r="T3897" i="2"/>
  <c r="S3897" i="2"/>
  <c r="R3897" i="2"/>
  <c r="Q3897" i="2"/>
  <c r="P3897" i="2"/>
  <c r="O3897" i="2"/>
  <c r="N3897" i="2"/>
  <c r="M3897" i="2"/>
  <c r="L3897" i="2"/>
  <c r="K3897" i="2"/>
  <c r="J3897" i="2"/>
  <c r="I3897" i="2"/>
  <c r="H3897" i="2"/>
  <c r="G3897" i="2"/>
  <c r="F3897" i="2"/>
  <c r="E3897" i="2"/>
  <c r="D3897" i="2"/>
  <c r="C3897" i="2"/>
  <c r="B3897" i="2"/>
  <c r="A3897" i="2"/>
  <c r="T3896" i="2"/>
  <c r="S3896" i="2"/>
  <c r="R3896" i="2"/>
  <c r="Q3896" i="2"/>
  <c r="P3896" i="2"/>
  <c r="O3896" i="2"/>
  <c r="N3896" i="2"/>
  <c r="M3896" i="2"/>
  <c r="L3896" i="2"/>
  <c r="K3896" i="2"/>
  <c r="J3896" i="2"/>
  <c r="I3896" i="2"/>
  <c r="H3896" i="2"/>
  <c r="G3896" i="2"/>
  <c r="F3896" i="2"/>
  <c r="E3896" i="2"/>
  <c r="D3896" i="2"/>
  <c r="C3896" i="2"/>
  <c r="B3896" i="2"/>
  <c r="A3896" i="2"/>
  <c r="T3895" i="2"/>
  <c r="S3895" i="2"/>
  <c r="R3895" i="2"/>
  <c r="Q3895" i="2"/>
  <c r="P3895" i="2"/>
  <c r="O3895" i="2"/>
  <c r="N3895" i="2"/>
  <c r="M3895" i="2"/>
  <c r="L3895" i="2"/>
  <c r="K3895" i="2"/>
  <c r="J3895" i="2"/>
  <c r="I3895" i="2"/>
  <c r="H3895" i="2"/>
  <c r="G3895" i="2"/>
  <c r="F3895" i="2"/>
  <c r="E3895" i="2"/>
  <c r="D3895" i="2"/>
  <c r="C3895" i="2"/>
  <c r="B3895" i="2"/>
  <c r="A3895" i="2"/>
  <c r="T3894" i="2"/>
  <c r="S3894" i="2"/>
  <c r="R3894" i="2"/>
  <c r="Q3894" i="2"/>
  <c r="P3894" i="2"/>
  <c r="O3894" i="2"/>
  <c r="N3894" i="2"/>
  <c r="M3894" i="2"/>
  <c r="L3894" i="2"/>
  <c r="K3894" i="2"/>
  <c r="J3894" i="2"/>
  <c r="I3894" i="2"/>
  <c r="H3894" i="2"/>
  <c r="G3894" i="2"/>
  <c r="F3894" i="2"/>
  <c r="E3894" i="2"/>
  <c r="D3894" i="2"/>
  <c r="C3894" i="2"/>
  <c r="B3894" i="2"/>
  <c r="A3894" i="2"/>
  <c r="T3893" i="2"/>
  <c r="S3893" i="2"/>
  <c r="R3893" i="2"/>
  <c r="Q3893" i="2"/>
  <c r="P3893" i="2"/>
  <c r="O3893" i="2"/>
  <c r="N3893" i="2"/>
  <c r="M3893" i="2"/>
  <c r="L3893" i="2"/>
  <c r="K3893" i="2"/>
  <c r="J3893" i="2"/>
  <c r="I3893" i="2"/>
  <c r="H3893" i="2"/>
  <c r="G3893" i="2"/>
  <c r="F3893" i="2"/>
  <c r="E3893" i="2"/>
  <c r="D3893" i="2"/>
  <c r="C3893" i="2"/>
  <c r="B3893" i="2"/>
  <c r="A3893" i="2"/>
  <c r="T3892" i="2"/>
  <c r="S3892" i="2"/>
  <c r="R3892" i="2"/>
  <c r="Q3892" i="2"/>
  <c r="P3892" i="2"/>
  <c r="O3892" i="2"/>
  <c r="N3892" i="2"/>
  <c r="M3892" i="2"/>
  <c r="L3892" i="2"/>
  <c r="K3892" i="2"/>
  <c r="J3892" i="2"/>
  <c r="I3892" i="2"/>
  <c r="H3892" i="2"/>
  <c r="G3892" i="2"/>
  <c r="F3892" i="2"/>
  <c r="E3892" i="2"/>
  <c r="D3892" i="2"/>
  <c r="C3892" i="2"/>
  <c r="B3892" i="2"/>
  <c r="A3892" i="2"/>
  <c r="T3891" i="2"/>
  <c r="S3891" i="2"/>
  <c r="R3891" i="2"/>
  <c r="Q3891" i="2"/>
  <c r="P3891" i="2"/>
  <c r="O3891" i="2"/>
  <c r="N3891" i="2"/>
  <c r="M3891" i="2"/>
  <c r="L3891" i="2"/>
  <c r="K3891" i="2"/>
  <c r="J3891" i="2"/>
  <c r="I3891" i="2"/>
  <c r="H3891" i="2"/>
  <c r="G3891" i="2"/>
  <c r="F3891" i="2"/>
  <c r="E3891" i="2"/>
  <c r="D3891" i="2"/>
  <c r="C3891" i="2"/>
  <c r="B3891" i="2"/>
  <c r="A3891" i="2"/>
  <c r="T3890" i="2"/>
  <c r="S3890" i="2"/>
  <c r="R3890" i="2"/>
  <c r="Q3890" i="2"/>
  <c r="P3890" i="2"/>
  <c r="O3890" i="2"/>
  <c r="N3890" i="2"/>
  <c r="M3890" i="2"/>
  <c r="L3890" i="2"/>
  <c r="K3890" i="2"/>
  <c r="J3890" i="2"/>
  <c r="I3890" i="2"/>
  <c r="H3890" i="2"/>
  <c r="G3890" i="2"/>
  <c r="F3890" i="2"/>
  <c r="E3890" i="2"/>
  <c r="D3890" i="2"/>
  <c r="C3890" i="2"/>
  <c r="B3890" i="2"/>
  <c r="A3890" i="2"/>
  <c r="T3889" i="2"/>
  <c r="S3889" i="2"/>
  <c r="R3889" i="2"/>
  <c r="Q3889" i="2"/>
  <c r="P3889" i="2"/>
  <c r="O3889" i="2"/>
  <c r="N3889" i="2"/>
  <c r="M3889" i="2"/>
  <c r="L3889" i="2"/>
  <c r="K3889" i="2"/>
  <c r="J3889" i="2"/>
  <c r="I3889" i="2"/>
  <c r="H3889" i="2"/>
  <c r="G3889" i="2"/>
  <c r="F3889" i="2"/>
  <c r="E3889" i="2"/>
  <c r="D3889" i="2"/>
  <c r="C3889" i="2"/>
  <c r="B3889" i="2"/>
  <c r="A3889" i="2"/>
  <c r="T3888" i="2"/>
  <c r="S3888" i="2"/>
  <c r="R3888" i="2"/>
  <c r="Q3888" i="2"/>
  <c r="P3888" i="2"/>
  <c r="O3888" i="2"/>
  <c r="N3888" i="2"/>
  <c r="M3888" i="2"/>
  <c r="L3888" i="2"/>
  <c r="K3888" i="2"/>
  <c r="J3888" i="2"/>
  <c r="I3888" i="2"/>
  <c r="H3888" i="2"/>
  <c r="G3888" i="2"/>
  <c r="F3888" i="2"/>
  <c r="E3888" i="2"/>
  <c r="D3888" i="2"/>
  <c r="C3888" i="2"/>
  <c r="B3888" i="2"/>
  <c r="A3888" i="2"/>
  <c r="T3887" i="2"/>
  <c r="S3887" i="2"/>
  <c r="R3887" i="2"/>
  <c r="Q3887" i="2"/>
  <c r="P3887" i="2"/>
  <c r="O3887" i="2"/>
  <c r="N3887" i="2"/>
  <c r="M3887" i="2"/>
  <c r="L3887" i="2"/>
  <c r="K3887" i="2"/>
  <c r="J3887" i="2"/>
  <c r="I3887" i="2"/>
  <c r="H3887" i="2"/>
  <c r="G3887" i="2"/>
  <c r="F3887" i="2"/>
  <c r="E3887" i="2"/>
  <c r="D3887" i="2"/>
  <c r="C3887" i="2"/>
  <c r="B3887" i="2"/>
  <c r="A3887" i="2"/>
  <c r="T3886" i="2"/>
  <c r="S3886" i="2"/>
  <c r="R3886" i="2"/>
  <c r="Q3886" i="2"/>
  <c r="P3886" i="2"/>
  <c r="O3886" i="2"/>
  <c r="N3886" i="2"/>
  <c r="M3886" i="2"/>
  <c r="L3886" i="2"/>
  <c r="K3886" i="2"/>
  <c r="J3886" i="2"/>
  <c r="I3886" i="2"/>
  <c r="H3886" i="2"/>
  <c r="G3886" i="2"/>
  <c r="F3886" i="2"/>
  <c r="E3886" i="2"/>
  <c r="D3886" i="2"/>
  <c r="C3886" i="2"/>
  <c r="B3886" i="2"/>
  <c r="A3886" i="2"/>
  <c r="T3885" i="2"/>
  <c r="S3885" i="2"/>
  <c r="R3885" i="2"/>
  <c r="Q3885" i="2"/>
  <c r="P3885" i="2"/>
  <c r="O3885" i="2"/>
  <c r="N3885" i="2"/>
  <c r="M3885" i="2"/>
  <c r="L3885" i="2"/>
  <c r="K3885" i="2"/>
  <c r="J3885" i="2"/>
  <c r="I3885" i="2"/>
  <c r="H3885" i="2"/>
  <c r="G3885" i="2"/>
  <c r="F3885" i="2"/>
  <c r="E3885" i="2"/>
  <c r="D3885" i="2"/>
  <c r="C3885" i="2"/>
  <c r="B3885" i="2"/>
  <c r="A3885" i="2"/>
  <c r="T3884" i="2"/>
  <c r="S3884" i="2"/>
  <c r="R3884" i="2"/>
  <c r="Q3884" i="2"/>
  <c r="P3884" i="2"/>
  <c r="O3884" i="2"/>
  <c r="N3884" i="2"/>
  <c r="M3884" i="2"/>
  <c r="L3884" i="2"/>
  <c r="K3884" i="2"/>
  <c r="J3884" i="2"/>
  <c r="I3884" i="2"/>
  <c r="H3884" i="2"/>
  <c r="G3884" i="2"/>
  <c r="F3884" i="2"/>
  <c r="E3884" i="2"/>
  <c r="D3884" i="2"/>
  <c r="C3884" i="2"/>
  <c r="B3884" i="2"/>
  <c r="A3884" i="2"/>
  <c r="T3883" i="2"/>
  <c r="S3883" i="2"/>
  <c r="R3883" i="2"/>
  <c r="Q3883" i="2"/>
  <c r="P3883" i="2"/>
  <c r="O3883" i="2"/>
  <c r="N3883" i="2"/>
  <c r="M3883" i="2"/>
  <c r="L3883" i="2"/>
  <c r="K3883" i="2"/>
  <c r="J3883" i="2"/>
  <c r="I3883" i="2"/>
  <c r="H3883" i="2"/>
  <c r="G3883" i="2"/>
  <c r="F3883" i="2"/>
  <c r="E3883" i="2"/>
  <c r="D3883" i="2"/>
  <c r="C3883" i="2"/>
  <c r="B3883" i="2"/>
  <c r="A3883" i="2"/>
  <c r="T3882" i="2"/>
  <c r="S3882" i="2"/>
  <c r="R3882" i="2"/>
  <c r="Q3882" i="2"/>
  <c r="P3882" i="2"/>
  <c r="O3882" i="2"/>
  <c r="N3882" i="2"/>
  <c r="M3882" i="2"/>
  <c r="L3882" i="2"/>
  <c r="K3882" i="2"/>
  <c r="J3882" i="2"/>
  <c r="I3882" i="2"/>
  <c r="H3882" i="2"/>
  <c r="G3882" i="2"/>
  <c r="F3882" i="2"/>
  <c r="E3882" i="2"/>
  <c r="D3882" i="2"/>
  <c r="C3882" i="2"/>
  <c r="B3882" i="2"/>
  <c r="A3882" i="2"/>
  <c r="T3881" i="2"/>
  <c r="S3881" i="2"/>
  <c r="R3881" i="2"/>
  <c r="Q3881" i="2"/>
  <c r="P3881" i="2"/>
  <c r="O3881" i="2"/>
  <c r="N3881" i="2"/>
  <c r="M3881" i="2"/>
  <c r="L3881" i="2"/>
  <c r="K3881" i="2"/>
  <c r="J3881" i="2"/>
  <c r="I3881" i="2"/>
  <c r="H3881" i="2"/>
  <c r="G3881" i="2"/>
  <c r="F3881" i="2"/>
  <c r="E3881" i="2"/>
  <c r="D3881" i="2"/>
  <c r="C3881" i="2"/>
  <c r="B3881" i="2"/>
  <c r="A3881" i="2"/>
  <c r="T3880" i="2"/>
  <c r="S3880" i="2"/>
  <c r="R3880" i="2"/>
  <c r="Q3880" i="2"/>
  <c r="P3880" i="2"/>
  <c r="O3880" i="2"/>
  <c r="N3880" i="2"/>
  <c r="M3880" i="2"/>
  <c r="L3880" i="2"/>
  <c r="K3880" i="2"/>
  <c r="J3880" i="2"/>
  <c r="I3880" i="2"/>
  <c r="H3880" i="2"/>
  <c r="G3880" i="2"/>
  <c r="F3880" i="2"/>
  <c r="E3880" i="2"/>
  <c r="D3880" i="2"/>
  <c r="C3880" i="2"/>
  <c r="B3880" i="2"/>
  <c r="A3880" i="2"/>
  <c r="T3879" i="2"/>
  <c r="S3879" i="2"/>
  <c r="R3879" i="2"/>
  <c r="Q3879" i="2"/>
  <c r="P3879" i="2"/>
  <c r="O3879" i="2"/>
  <c r="N3879" i="2"/>
  <c r="M3879" i="2"/>
  <c r="L3879" i="2"/>
  <c r="K3879" i="2"/>
  <c r="J3879" i="2"/>
  <c r="I3879" i="2"/>
  <c r="H3879" i="2"/>
  <c r="G3879" i="2"/>
  <c r="F3879" i="2"/>
  <c r="E3879" i="2"/>
  <c r="D3879" i="2"/>
  <c r="C3879" i="2"/>
  <c r="B3879" i="2"/>
  <c r="A3879" i="2"/>
  <c r="T3878" i="2"/>
  <c r="S3878" i="2"/>
  <c r="R3878" i="2"/>
  <c r="Q3878" i="2"/>
  <c r="P3878" i="2"/>
  <c r="O3878" i="2"/>
  <c r="N3878" i="2"/>
  <c r="M3878" i="2"/>
  <c r="L3878" i="2"/>
  <c r="K3878" i="2"/>
  <c r="J3878" i="2"/>
  <c r="I3878" i="2"/>
  <c r="H3878" i="2"/>
  <c r="G3878" i="2"/>
  <c r="F3878" i="2"/>
  <c r="E3878" i="2"/>
  <c r="D3878" i="2"/>
  <c r="C3878" i="2"/>
  <c r="B3878" i="2"/>
  <c r="A3878" i="2"/>
  <c r="T3877" i="2"/>
  <c r="S3877" i="2"/>
  <c r="R3877" i="2"/>
  <c r="Q3877" i="2"/>
  <c r="P3877" i="2"/>
  <c r="O3877" i="2"/>
  <c r="N3877" i="2"/>
  <c r="M3877" i="2"/>
  <c r="L3877" i="2"/>
  <c r="K3877" i="2"/>
  <c r="J3877" i="2"/>
  <c r="I3877" i="2"/>
  <c r="H3877" i="2"/>
  <c r="G3877" i="2"/>
  <c r="F3877" i="2"/>
  <c r="E3877" i="2"/>
  <c r="D3877" i="2"/>
  <c r="C3877" i="2"/>
  <c r="B3877" i="2"/>
  <c r="A3877" i="2"/>
  <c r="T3876" i="2"/>
  <c r="S3876" i="2"/>
  <c r="R3876" i="2"/>
  <c r="Q3876" i="2"/>
  <c r="P3876" i="2"/>
  <c r="O3876" i="2"/>
  <c r="N3876" i="2"/>
  <c r="M3876" i="2"/>
  <c r="L3876" i="2"/>
  <c r="K3876" i="2"/>
  <c r="J3876" i="2"/>
  <c r="I3876" i="2"/>
  <c r="H3876" i="2"/>
  <c r="G3876" i="2"/>
  <c r="F3876" i="2"/>
  <c r="E3876" i="2"/>
  <c r="D3876" i="2"/>
  <c r="C3876" i="2"/>
  <c r="B3876" i="2"/>
  <c r="A3876" i="2"/>
  <c r="T3875" i="2"/>
  <c r="S3875" i="2"/>
  <c r="R3875" i="2"/>
  <c r="Q3875" i="2"/>
  <c r="P3875" i="2"/>
  <c r="O3875" i="2"/>
  <c r="N3875" i="2"/>
  <c r="M3875" i="2"/>
  <c r="L3875" i="2"/>
  <c r="K3875" i="2"/>
  <c r="J3875" i="2"/>
  <c r="I3875" i="2"/>
  <c r="H3875" i="2"/>
  <c r="G3875" i="2"/>
  <c r="F3875" i="2"/>
  <c r="E3875" i="2"/>
  <c r="D3875" i="2"/>
  <c r="C3875" i="2"/>
  <c r="B3875" i="2"/>
  <c r="A3875" i="2"/>
  <c r="T3874" i="2"/>
  <c r="S3874" i="2"/>
  <c r="R3874" i="2"/>
  <c r="Q3874" i="2"/>
  <c r="P3874" i="2"/>
  <c r="O3874" i="2"/>
  <c r="N3874" i="2"/>
  <c r="M3874" i="2"/>
  <c r="L3874" i="2"/>
  <c r="K3874" i="2"/>
  <c r="J3874" i="2"/>
  <c r="I3874" i="2"/>
  <c r="H3874" i="2"/>
  <c r="G3874" i="2"/>
  <c r="F3874" i="2"/>
  <c r="E3874" i="2"/>
  <c r="D3874" i="2"/>
  <c r="C3874" i="2"/>
  <c r="B3874" i="2"/>
  <c r="A3874" i="2"/>
  <c r="T3873" i="2"/>
  <c r="S3873" i="2"/>
  <c r="R3873" i="2"/>
  <c r="Q3873" i="2"/>
  <c r="P3873" i="2"/>
  <c r="O3873" i="2"/>
  <c r="N3873" i="2"/>
  <c r="M3873" i="2"/>
  <c r="L3873" i="2"/>
  <c r="K3873" i="2"/>
  <c r="J3873" i="2"/>
  <c r="I3873" i="2"/>
  <c r="H3873" i="2"/>
  <c r="G3873" i="2"/>
  <c r="F3873" i="2"/>
  <c r="E3873" i="2"/>
  <c r="D3873" i="2"/>
  <c r="C3873" i="2"/>
  <c r="B3873" i="2"/>
  <c r="A3873" i="2"/>
  <c r="T3872" i="2"/>
  <c r="S3872" i="2"/>
  <c r="R3872" i="2"/>
  <c r="Q3872" i="2"/>
  <c r="P3872" i="2"/>
  <c r="O3872" i="2"/>
  <c r="N3872" i="2"/>
  <c r="M3872" i="2"/>
  <c r="L3872" i="2"/>
  <c r="K3872" i="2"/>
  <c r="J3872" i="2"/>
  <c r="I3872" i="2"/>
  <c r="H3872" i="2"/>
  <c r="G3872" i="2"/>
  <c r="F3872" i="2"/>
  <c r="E3872" i="2"/>
  <c r="D3872" i="2"/>
  <c r="C3872" i="2"/>
  <c r="B3872" i="2"/>
  <c r="A3872" i="2"/>
  <c r="T3871" i="2"/>
  <c r="S3871" i="2"/>
  <c r="R3871" i="2"/>
  <c r="Q3871" i="2"/>
  <c r="P3871" i="2"/>
  <c r="O3871" i="2"/>
  <c r="N3871" i="2"/>
  <c r="M3871" i="2"/>
  <c r="L3871" i="2"/>
  <c r="K3871" i="2"/>
  <c r="J3871" i="2"/>
  <c r="I3871" i="2"/>
  <c r="H3871" i="2"/>
  <c r="G3871" i="2"/>
  <c r="F3871" i="2"/>
  <c r="E3871" i="2"/>
  <c r="D3871" i="2"/>
  <c r="C3871" i="2"/>
  <c r="B3871" i="2"/>
  <c r="A3871" i="2"/>
  <c r="T3870" i="2"/>
  <c r="S3870" i="2"/>
  <c r="R3870" i="2"/>
  <c r="Q3870" i="2"/>
  <c r="P3870" i="2"/>
  <c r="O3870" i="2"/>
  <c r="N3870" i="2"/>
  <c r="M3870" i="2"/>
  <c r="L3870" i="2"/>
  <c r="K3870" i="2"/>
  <c r="J3870" i="2"/>
  <c r="I3870" i="2"/>
  <c r="H3870" i="2"/>
  <c r="G3870" i="2"/>
  <c r="F3870" i="2"/>
  <c r="E3870" i="2"/>
  <c r="D3870" i="2"/>
  <c r="C3870" i="2"/>
  <c r="B3870" i="2"/>
  <c r="A3870" i="2"/>
  <c r="T3869" i="2"/>
  <c r="S3869" i="2"/>
  <c r="R3869" i="2"/>
  <c r="Q3869" i="2"/>
  <c r="P3869" i="2"/>
  <c r="O3869" i="2"/>
  <c r="N3869" i="2"/>
  <c r="M3869" i="2"/>
  <c r="L3869" i="2"/>
  <c r="K3869" i="2"/>
  <c r="J3869" i="2"/>
  <c r="I3869" i="2"/>
  <c r="H3869" i="2"/>
  <c r="G3869" i="2"/>
  <c r="F3869" i="2"/>
  <c r="E3869" i="2"/>
  <c r="D3869" i="2"/>
  <c r="C3869" i="2"/>
  <c r="B3869" i="2"/>
  <c r="A3869" i="2"/>
  <c r="T3868" i="2"/>
  <c r="S3868" i="2"/>
  <c r="R3868" i="2"/>
  <c r="Q3868" i="2"/>
  <c r="P3868" i="2"/>
  <c r="O3868" i="2"/>
  <c r="N3868" i="2"/>
  <c r="M3868" i="2"/>
  <c r="L3868" i="2"/>
  <c r="K3868" i="2"/>
  <c r="J3868" i="2"/>
  <c r="I3868" i="2"/>
  <c r="H3868" i="2"/>
  <c r="G3868" i="2"/>
  <c r="F3868" i="2"/>
  <c r="E3868" i="2"/>
  <c r="D3868" i="2"/>
  <c r="C3868" i="2"/>
  <c r="B3868" i="2"/>
  <c r="A3868" i="2"/>
  <c r="T3867" i="2"/>
  <c r="S3867" i="2"/>
  <c r="R3867" i="2"/>
  <c r="Q3867" i="2"/>
  <c r="P3867" i="2"/>
  <c r="O3867" i="2"/>
  <c r="N3867" i="2"/>
  <c r="M3867" i="2"/>
  <c r="L3867" i="2"/>
  <c r="K3867" i="2"/>
  <c r="J3867" i="2"/>
  <c r="I3867" i="2"/>
  <c r="H3867" i="2"/>
  <c r="G3867" i="2"/>
  <c r="F3867" i="2"/>
  <c r="E3867" i="2"/>
  <c r="D3867" i="2"/>
  <c r="C3867" i="2"/>
  <c r="B3867" i="2"/>
  <c r="A3867" i="2"/>
  <c r="T3866" i="2"/>
  <c r="S3866" i="2"/>
  <c r="R3866" i="2"/>
  <c r="Q3866" i="2"/>
  <c r="P3866" i="2"/>
  <c r="O3866" i="2"/>
  <c r="N3866" i="2"/>
  <c r="M3866" i="2"/>
  <c r="L3866" i="2"/>
  <c r="K3866" i="2"/>
  <c r="J3866" i="2"/>
  <c r="I3866" i="2"/>
  <c r="H3866" i="2"/>
  <c r="G3866" i="2"/>
  <c r="F3866" i="2"/>
  <c r="E3866" i="2"/>
  <c r="D3866" i="2"/>
  <c r="C3866" i="2"/>
  <c r="B3866" i="2"/>
  <c r="A3866" i="2"/>
  <c r="T3865" i="2"/>
  <c r="S3865" i="2"/>
  <c r="R3865" i="2"/>
  <c r="Q3865" i="2"/>
  <c r="P3865" i="2"/>
  <c r="O3865" i="2"/>
  <c r="N3865" i="2"/>
  <c r="M3865" i="2"/>
  <c r="L3865" i="2"/>
  <c r="K3865" i="2"/>
  <c r="J3865" i="2"/>
  <c r="I3865" i="2"/>
  <c r="H3865" i="2"/>
  <c r="G3865" i="2"/>
  <c r="F3865" i="2"/>
  <c r="E3865" i="2"/>
  <c r="D3865" i="2"/>
  <c r="C3865" i="2"/>
  <c r="B3865" i="2"/>
  <c r="A3865" i="2"/>
  <c r="T3864" i="2"/>
  <c r="S3864" i="2"/>
  <c r="R3864" i="2"/>
  <c r="Q3864" i="2"/>
  <c r="P3864" i="2"/>
  <c r="O3864" i="2"/>
  <c r="N3864" i="2"/>
  <c r="M3864" i="2"/>
  <c r="L3864" i="2"/>
  <c r="K3864" i="2"/>
  <c r="J3864" i="2"/>
  <c r="I3864" i="2"/>
  <c r="H3864" i="2"/>
  <c r="G3864" i="2"/>
  <c r="F3864" i="2"/>
  <c r="E3864" i="2"/>
  <c r="D3864" i="2"/>
  <c r="C3864" i="2"/>
  <c r="B3864" i="2"/>
  <c r="A3864" i="2"/>
  <c r="T3863" i="2"/>
  <c r="S3863" i="2"/>
  <c r="R3863" i="2"/>
  <c r="Q3863" i="2"/>
  <c r="P3863" i="2"/>
  <c r="O3863" i="2"/>
  <c r="N3863" i="2"/>
  <c r="M3863" i="2"/>
  <c r="L3863" i="2"/>
  <c r="K3863" i="2"/>
  <c r="J3863" i="2"/>
  <c r="I3863" i="2"/>
  <c r="H3863" i="2"/>
  <c r="G3863" i="2"/>
  <c r="F3863" i="2"/>
  <c r="E3863" i="2"/>
  <c r="D3863" i="2"/>
  <c r="C3863" i="2"/>
  <c r="B3863" i="2"/>
  <c r="A3863" i="2"/>
  <c r="T3862" i="2"/>
  <c r="S3862" i="2"/>
  <c r="R3862" i="2"/>
  <c r="Q3862" i="2"/>
  <c r="P3862" i="2"/>
  <c r="O3862" i="2"/>
  <c r="N3862" i="2"/>
  <c r="M3862" i="2"/>
  <c r="L3862" i="2"/>
  <c r="K3862" i="2"/>
  <c r="J3862" i="2"/>
  <c r="I3862" i="2"/>
  <c r="H3862" i="2"/>
  <c r="G3862" i="2"/>
  <c r="F3862" i="2"/>
  <c r="E3862" i="2"/>
  <c r="D3862" i="2"/>
  <c r="C3862" i="2"/>
  <c r="B3862" i="2"/>
  <c r="A3862" i="2"/>
  <c r="T3861" i="2"/>
  <c r="S3861" i="2"/>
  <c r="R3861" i="2"/>
  <c r="Q3861" i="2"/>
  <c r="P3861" i="2"/>
  <c r="O3861" i="2"/>
  <c r="N3861" i="2"/>
  <c r="M3861" i="2"/>
  <c r="L3861" i="2"/>
  <c r="K3861" i="2"/>
  <c r="J3861" i="2"/>
  <c r="I3861" i="2"/>
  <c r="H3861" i="2"/>
  <c r="G3861" i="2"/>
  <c r="F3861" i="2"/>
  <c r="E3861" i="2"/>
  <c r="D3861" i="2"/>
  <c r="C3861" i="2"/>
  <c r="B3861" i="2"/>
  <c r="A3861" i="2"/>
  <c r="T3860" i="2"/>
  <c r="S3860" i="2"/>
  <c r="R3860" i="2"/>
  <c r="Q3860" i="2"/>
  <c r="P3860" i="2"/>
  <c r="O3860" i="2"/>
  <c r="N3860" i="2"/>
  <c r="M3860" i="2"/>
  <c r="L3860" i="2"/>
  <c r="K3860" i="2"/>
  <c r="J3860" i="2"/>
  <c r="I3860" i="2"/>
  <c r="H3860" i="2"/>
  <c r="G3860" i="2"/>
  <c r="F3860" i="2"/>
  <c r="E3860" i="2"/>
  <c r="D3860" i="2"/>
  <c r="C3860" i="2"/>
  <c r="B3860" i="2"/>
  <c r="A3860" i="2"/>
  <c r="T3859" i="2"/>
  <c r="S3859" i="2"/>
  <c r="R3859" i="2"/>
  <c r="Q3859" i="2"/>
  <c r="P3859" i="2"/>
  <c r="O3859" i="2"/>
  <c r="N3859" i="2"/>
  <c r="M3859" i="2"/>
  <c r="L3859" i="2"/>
  <c r="K3859" i="2"/>
  <c r="J3859" i="2"/>
  <c r="I3859" i="2"/>
  <c r="H3859" i="2"/>
  <c r="G3859" i="2"/>
  <c r="F3859" i="2"/>
  <c r="E3859" i="2"/>
  <c r="D3859" i="2"/>
  <c r="C3859" i="2"/>
  <c r="B3859" i="2"/>
  <c r="A3859" i="2"/>
  <c r="T3858" i="2"/>
  <c r="S3858" i="2"/>
  <c r="R3858" i="2"/>
  <c r="Q3858" i="2"/>
  <c r="P3858" i="2"/>
  <c r="O3858" i="2"/>
  <c r="N3858" i="2"/>
  <c r="M3858" i="2"/>
  <c r="L3858" i="2"/>
  <c r="K3858" i="2"/>
  <c r="J3858" i="2"/>
  <c r="I3858" i="2"/>
  <c r="H3858" i="2"/>
  <c r="G3858" i="2"/>
  <c r="F3858" i="2"/>
  <c r="E3858" i="2"/>
  <c r="D3858" i="2"/>
  <c r="C3858" i="2"/>
  <c r="B3858" i="2"/>
  <c r="A3858" i="2"/>
  <c r="T3857" i="2"/>
  <c r="S3857" i="2"/>
  <c r="R3857" i="2"/>
  <c r="Q3857" i="2"/>
  <c r="P3857" i="2"/>
  <c r="O3857" i="2"/>
  <c r="N3857" i="2"/>
  <c r="M3857" i="2"/>
  <c r="L3857" i="2"/>
  <c r="K3857" i="2"/>
  <c r="J3857" i="2"/>
  <c r="I3857" i="2"/>
  <c r="H3857" i="2"/>
  <c r="G3857" i="2"/>
  <c r="F3857" i="2"/>
  <c r="E3857" i="2"/>
  <c r="D3857" i="2"/>
  <c r="C3857" i="2"/>
  <c r="B3857" i="2"/>
  <c r="A3857" i="2"/>
  <c r="T3856" i="2"/>
  <c r="S3856" i="2"/>
  <c r="R3856" i="2"/>
  <c r="Q3856" i="2"/>
  <c r="P3856" i="2"/>
  <c r="O3856" i="2"/>
  <c r="N3856" i="2"/>
  <c r="M3856" i="2"/>
  <c r="L3856" i="2"/>
  <c r="K3856" i="2"/>
  <c r="J3856" i="2"/>
  <c r="I3856" i="2"/>
  <c r="H3856" i="2"/>
  <c r="G3856" i="2"/>
  <c r="F3856" i="2"/>
  <c r="E3856" i="2"/>
  <c r="D3856" i="2"/>
  <c r="C3856" i="2"/>
  <c r="B3856" i="2"/>
  <c r="A3856" i="2"/>
  <c r="T3855" i="2"/>
  <c r="S3855" i="2"/>
  <c r="R3855" i="2"/>
  <c r="Q3855" i="2"/>
  <c r="P3855" i="2"/>
  <c r="O3855" i="2"/>
  <c r="N3855" i="2"/>
  <c r="M3855" i="2"/>
  <c r="L3855" i="2"/>
  <c r="K3855" i="2"/>
  <c r="J3855" i="2"/>
  <c r="I3855" i="2"/>
  <c r="H3855" i="2"/>
  <c r="G3855" i="2"/>
  <c r="F3855" i="2"/>
  <c r="E3855" i="2"/>
  <c r="D3855" i="2"/>
  <c r="C3855" i="2"/>
  <c r="B3855" i="2"/>
  <c r="A3855" i="2"/>
  <c r="T3854" i="2"/>
  <c r="S3854" i="2"/>
  <c r="R3854" i="2"/>
  <c r="Q3854" i="2"/>
  <c r="P3854" i="2"/>
  <c r="O3854" i="2"/>
  <c r="N3854" i="2"/>
  <c r="M3854" i="2"/>
  <c r="L3854" i="2"/>
  <c r="K3854" i="2"/>
  <c r="J3854" i="2"/>
  <c r="I3854" i="2"/>
  <c r="H3854" i="2"/>
  <c r="G3854" i="2"/>
  <c r="F3854" i="2"/>
  <c r="E3854" i="2"/>
  <c r="D3854" i="2"/>
  <c r="C3854" i="2"/>
  <c r="B3854" i="2"/>
  <c r="A3854" i="2"/>
  <c r="T3853" i="2"/>
  <c r="S3853" i="2"/>
  <c r="R3853" i="2"/>
  <c r="Q3853" i="2"/>
  <c r="P3853" i="2"/>
  <c r="O3853" i="2"/>
  <c r="N3853" i="2"/>
  <c r="M3853" i="2"/>
  <c r="L3853" i="2"/>
  <c r="K3853" i="2"/>
  <c r="J3853" i="2"/>
  <c r="I3853" i="2"/>
  <c r="H3853" i="2"/>
  <c r="G3853" i="2"/>
  <c r="F3853" i="2"/>
  <c r="E3853" i="2"/>
  <c r="D3853" i="2"/>
  <c r="C3853" i="2"/>
  <c r="B3853" i="2"/>
  <c r="A3853" i="2"/>
  <c r="T3852" i="2"/>
  <c r="S3852" i="2"/>
  <c r="R3852" i="2"/>
  <c r="Q3852" i="2"/>
  <c r="P3852" i="2"/>
  <c r="O3852" i="2"/>
  <c r="N3852" i="2"/>
  <c r="M3852" i="2"/>
  <c r="L3852" i="2"/>
  <c r="K3852" i="2"/>
  <c r="J3852" i="2"/>
  <c r="I3852" i="2"/>
  <c r="H3852" i="2"/>
  <c r="G3852" i="2"/>
  <c r="F3852" i="2"/>
  <c r="E3852" i="2"/>
  <c r="D3852" i="2"/>
  <c r="C3852" i="2"/>
  <c r="B3852" i="2"/>
  <c r="A3852" i="2"/>
  <c r="T3851" i="2"/>
  <c r="S3851" i="2"/>
  <c r="R3851" i="2"/>
  <c r="Q3851" i="2"/>
  <c r="P3851" i="2"/>
  <c r="O3851" i="2"/>
  <c r="N3851" i="2"/>
  <c r="M3851" i="2"/>
  <c r="L3851" i="2"/>
  <c r="K3851" i="2"/>
  <c r="J3851" i="2"/>
  <c r="I3851" i="2"/>
  <c r="H3851" i="2"/>
  <c r="G3851" i="2"/>
  <c r="F3851" i="2"/>
  <c r="E3851" i="2"/>
  <c r="D3851" i="2"/>
  <c r="C3851" i="2"/>
  <c r="B3851" i="2"/>
  <c r="A3851" i="2"/>
  <c r="T3850" i="2"/>
  <c r="S3850" i="2"/>
  <c r="R3850" i="2"/>
  <c r="Q3850" i="2"/>
  <c r="P3850" i="2"/>
  <c r="O3850" i="2"/>
  <c r="N3850" i="2"/>
  <c r="M3850" i="2"/>
  <c r="L3850" i="2"/>
  <c r="K3850" i="2"/>
  <c r="J3850" i="2"/>
  <c r="I3850" i="2"/>
  <c r="H3850" i="2"/>
  <c r="G3850" i="2"/>
  <c r="F3850" i="2"/>
  <c r="E3850" i="2"/>
  <c r="D3850" i="2"/>
  <c r="C3850" i="2"/>
  <c r="B3850" i="2"/>
  <c r="A3850" i="2"/>
  <c r="T3849" i="2"/>
  <c r="S3849" i="2"/>
  <c r="R3849" i="2"/>
  <c r="Q3849" i="2"/>
  <c r="P3849" i="2"/>
  <c r="O3849" i="2"/>
  <c r="N3849" i="2"/>
  <c r="M3849" i="2"/>
  <c r="L3849" i="2"/>
  <c r="K3849" i="2"/>
  <c r="J3849" i="2"/>
  <c r="I3849" i="2"/>
  <c r="H3849" i="2"/>
  <c r="G3849" i="2"/>
  <c r="F3849" i="2"/>
  <c r="E3849" i="2"/>
  <c r="D3849" i="2"/>
  <c r="C3849" i="2"/>
  <c r="B3849" i="2"/>
  <c r="A3849" i="2"/>
  <c r="T3848" i="2"/>
  <c r="S3848" i="2"/>
  <c r="R3848" i="2"/>
  <c r="Q3848" i="2"/>
  <c r="P3848" i="2"/>
  <c r="O3848" i="2"/>
  <c r="N3848" i="2"/>
  <c r="M3848" i="2"/>
  <c r="L3848" i="2"/>
  <c r="K3848" i="2"/>
  <c r="J3848" i="2"/>
  <c r="I3848" i="2"/>
  <c r="H3848" i="2"/>
  <c r="G3848" i="2"/>
  <c r="F3848" i="2"/>
  <c r="E3848" i="2"/>
  <c r="D3848" i="2"/>
  <c r="C3848" i="2"/>
  <c r="B3848" i="2"/>
  <c r="A3848" i="2"/>
  <c r="T3847" i="2"/>
  <c r="S3847" i="2"/>
  <c r="R3847" i="2"/>
  <c r="Q3847" i="2"/>
  <c r="P3847" i="2"/>
  <c r="O3847" i="2"/>
  <c r="N3847" i="2"/>
  <c r="M3847" i="2"/>
  <c r="L3847" i="2"/>
  <c r="K3847" i="2"/>
  <c r="J3847" i="2"/>
  <c r="I3847" i="2"/>
  <c r="H3847" i="2"/>
  <c r="G3847" i="2"/>
  <c r="F3847" i="2"/>
  <c r="E3847" i="2"/>
  <c r="D3847" i="2"/>
  <c r="C3847" i="2"/>
  <c r="B3847" i="2"/>
  <c r="A3847" i="2"/>
  <c r="T3846" i="2"/>
  <c r="S3846" i="2"/>
  <c r="R3846" i="2"/>
  <c r="Q3846" i="2"/>
  <c r="P3846" i="2"/>
  <c r="O3846" i="2"/>
  <c r="N3846" i="2"/>
  <c r="M3846" i="2"/>
  <c r="L3846" i="2"/>
  <c r="K3846" i="2"/>
  <c r="J3846" i="2"/>
  <c r="I3846" i="2"/>
  <c r="H3846" i="2"/>
  <c r="G3846" i="2"/>
  <c r="F3846" i="2"/>
  <c r="E3846" i="2"/>
  <c r="D3846" i="2"/>
  <c r="C3846" i="2"/>
  <c r="B3846" i="2"/>
  <c r="A3846" i="2"/>
  <c r="T3845" i="2"/>
  <c r="S3845" i="2"/>
  <c r="R3845" i="2"/>
  <c r="Q3845" i="2"/>
  <c r="P3845" i="2"/>
  <c r="O3845" i="2"/>
  <c r="N3845" i="2"/>
  <c r="M3845" i="2"/>
  <c r="L3845" i="2"/>
  <c r="K3845" i="2"/>
  <c r="J3845" i="2"/>
  <c r="I3845" i="2"/>
  <c r="H3845" i="2"/>
  <c r="G3845" i="2"/>
  <c r="F3845" i="2"/>
  <c r="E3845" i="2"/>
  <c r="D3845" i="2"/>
  <c r="C3845" i="2"/>
  <c r="B3845" i="2"/>
  <c r="A3845" i="2"/>
  <c r="T3844" i="2"/>
  <c r="S3844" i="2"/>
  <c r="R3844" i="2"/>
  <c r="Q3844" i="2"/>
  <c r="P3844" i="2"/>
  <c r="O3844" i="2"/>
  <c r="N3844" i="2"/>
  <c r="M3844" i="2"/>
  <c r="L3844" i="2"/>
  <c r="K3844" i="2"/>
  <c r="J3844" i="2"/>
  <c r="I3844" i="2"/>
  <c r="H3844" i="2"/>
  <c r="G3844" i="2"/>
  <c r="F3844" i="2"/>
  <c r="E3844" i="2"/>
  <c r="D3844" i="2"/>
  <c r="C3844" i="2"/>
  <c r="B3844" i="2"/>
  <c r="A3844" i="2"/>
  <c r="T3843" i="2"/>
  <c r="S3843" i="2"/>
  <c r="R3843" i="2"/>
  <c r="Q3843" i="2"/>
  <c r="P3843" i="2"/>
  <c r="O3843" i="2"/>
  <c r="N3843" i="2"/>
  <c r="M3843" i="2"/>
  <c r="L3843" i="2"/>
  <c r="K3843" i="2"/>
  <c r="J3843" i="2"/>
  <c r="I3843" i="2"/>
  <c r="H3843" i="2"/>
  <c r="G3843" i="2"/>
  <c r="F3843" i="2"/>
  <c r="E3843" i="2"/>
  <c r="D3843" i="2"/>
  <c r="C3843" i="2"/>
  <c r="B3843" i="2"/>
  <c r="A3843" i="2"/>
  <c r="T3842" i="2"/>
  <c r="S3842" i="2"/>
  <c r="R3842" i="2"/>
  <c r="Q3842" i="2"/>
  <c r="P3842" i="2"/>
  <c r="O3842" i="2"/>
  <c r="N3842" i="2"/>
  <c r="M3842" i="2"/>
  <c r="L3842" i="2"/>
  <c r="K3842" i="2"/>
  <c r="J3842" i="2"/>
  <c r="I3842" i="2"/>
  <c r="H3842" i="2"/>
  <c r="G3842" i="2"/>
  <c r="F3842" i="2"/>
  <c r="E3842" i="2"/>
  <c r="D3842" i="2"/>
  <c r="C3842" i="2"/>
  <c r="B3842" i="2"/>
  <c r="A3842" i="2"/>
  <c r="T3841" i="2"/>
  <c r="S3841" i="2"/>
  <c r="R3841" i="2"/>
  <c r="Q3841" i="2"/>
  <c r="P3841" i="2"/>
  <c r="O3841" i="2"/>
  <c r="N3841" i="2"/>
  <c r="M3841" i="2"/>
  <c r="L3841" i="2"/>
  <c r="K3841" i="2"/>
  <c r="J3841" i="2"/>
  <c r="I3841" i="2"/>
  <c r="H3841" i="2"/>
  <c r="G3841" i="2"/>
  <c r="F3841" i="2"/>
  <c r="E3841" i="2"/>
  <c r="D3841" i="2"/>
  <c r="C3841" i="2"/>
  <c r="B3841" i="2"/>
  <c r="A3841" i="2"/>
  <c r="T3840" i="2"/>
  <c r="S3840" i="2"/>
  <c r="R3840" i="2"/>
  <c r="Q3840" i="2"/>
  <c r="P3840" i="2"/>
  <c r="O3840" i="2"/>
  <c r="N3840" i="2"/>
  <c r="M3840" i="2"/>
  <c r="L3840" i="2"/>
  <c r="K3840" i="2"/>
  <c r="J3840" i="2"/>
  <c r="I3840" i="2"/>
  <c r="H3840" i="2"/>
  <c r="G3840" i="2"/>
  <c r="F3840" i="2"/>
  <c r="E3840" i="2"/>
  <c r="D3840" i="2"/>
  <c r="C3840" i="2"/>
  <c r="B3840" i="2"/>
  <c r="A3840" i="2"/>
  <c r="T3839" i="2"/>
  <c r="S3839" i="2"/>
  <c r="R3839" i="2"/>
  <c r="Q3839" i="2"/>
  <c r="P3839" i="2"/>
  <c r="O3839" i="2"/>
  <c r="N3839" i="2"/>
  <c r="B3839" i="2" s="1"/>
  <c r="M3839" i="2"/>
  <c r="L3839" i="2"/>
  <c r="K3839" i="2"/>
  <c r="J3839" i="2"/>
  <c r="I3839" i="2"/>
  <c r="H3839" i="2"/>
  <c r="G3839" i="2"/>
  <c r="F3839" i="2"/>
  <c r="E3839" i="2"/>
  <c r="D3839" i="2"/>
  <c r="C3839" i="2"/>
  <c r="A3839" i="2"/>
  <c r="T3838" i="2"/>
  <c r="S3838" i="2"/>
  <c r="R3838" i="2"/>
  <c r="Q3838" i="2"/>
  <c r="P3838" i="2"/>
  <c r="O3838" i="2"/>
  <c r="N3838" i="2"/>
  <c r="M3838" i="2"/>
  <c r="L3838" i="2"/>
  <c r="K3838" i="2"/>
  <c r="J3838" i="2"/>
  <c r="I3838" i="2"/>
  <c r="H3838" i="2"/>
  <c r="G3838" i="2"/>
  <c r="F3838" i="2"/>
  <c r="E3838" i="2"/>
  <c r="D3838" i="2"/>
  <c r="C3838" i="2"/>
  <c r="B3838" i="2"/>
  <c r="A3838" i="2"/>
  <c r="T3837" i="2"/>
  <c r="S3837" i="2"/>
  <c r="R3837" i="2"/>
  <c r="Q3837" i="2"/>
  <c r="P3837" i="2"/>
  <c r="O3837" i="2"/>
  <c r="N3837" i="2"/>
  <c r="M3837" i="2"/>
  <c r="L3837" i="2"/>
  <c r="K3837" i="2"/>
  <c r="J3837" i="2"/>
  <c r="I3837" i="2"/>
  <c r="H3837" i="2"/>
  <c r="G3837" i="2"/>
  <c r="F3837" i="2"/>
  <c r="E3837" i="2"/>
  <c r="D3837" i="2"/>
  <c r="C3837" i="2"/>
  <c r="B3837" i="2"/>
  <c r="A3837" i="2"/>
  <c r="T3836" i="2"/>
  <c r="S3836" i="2"/>
  <c r="R3836" i="2"/>
  <c r="Q3836" i="2"/>
  <c r="P3836" i="2"/>
  <c r="O3836" i="2"/>
  <c r="N3836" i="2"/>
  <c r="M3836" i="2"/>
  <c r="L3836" i="2"/>
  <c r="K3836" i="2"/>
  <c r="J3836" i="2"/>
  <c r="I3836" i="2"/>
  <c r="H3836" i="2"/>
  <c r="G3836" i="2"/>
  <c r="F3836" i="2"/>
  <c r="E3836" i="2"/>
  <c r="D3836" i="2"/>
  <c r="C3836" i="2"/>
  <c r="B3836" i="2"/>
  <c r="A3836" i="2"/>
  <c r="T3835" i="2"/>
  <c r="S3835" i="2"/>
  <c r="R3835" i="2"/>
  <c r="Q3835" i="2"/>
  <c r="P3835" i="2"/>
  <c r="O3835" i="2"/>
  <c r="N3835" i="2"/>
  <c r="M3835" i="2"/>
  <c r="L3835" i="2"/>
  <c r="K3835" i="2"/>
  <c r="J3835" i="2"/>
  <c r="I3835" i="2"/>
  <c r="H3835" i="2"/>
  <c r="G3835" i="2"/>
  <c r="F3835" i="2"/>
  <c r="E3835" i="2"/>
  <c r="D3835" i="2"/>
  <c r="C3835" i="2"/>
  <c r="B3835" i="2"/>
  <c r="A3835" i="2"/>
  <c r="T3834" i="2"/>
  <c r="S3834" i="2"/>
  <c r="R3834" i="2"/>
  <c r="Q3834" i="2"/>
  <c r="P3834" i="2"/>
  <c r="O3834" i="2"/>
  <c r="N3834" i="2"/>
  <c r="M3834" i="2"/>
  <c r="L3834" i="2"/>
  <c r="K3834" i="2"/>
  <c r="J3834" i="2"/>
  <c r="I3834" i="2"/>
  <c r="H3834" i="2"/>
  <c r="G3834" i="2"/>
  <c r="F3834" i="2"/>
  <c r="E3834" i="2"/>
  <c r="D3834" i="2"/>
  <c r="C3834" i="2"/>
  <c r="B3834" i="2"/>
  <c r="A3834" i="2"/>
  <c r="T3833" i="2"/>
  <c r="S3833" i="2"/>
  <c r="R3833" i="2"/>
  <c r="Q3833" i="2"/>
  <c r="P3833" i="2"/>
  <c r="O3833" i="2"/>
  <c r="N3833" i="2"/>
  <c r="M3833" i="2"/>
  <c r="L3833" i="2"/>
  <c r="K3833" i="2"/>
  <c r="J3833" i="2"/>
  <c r="I3833" i="2"/>
  <c r="H3833" i="2"/>
  <c r="G3833" i="2"/>
  <c r="F3833" i="2"/>
  <c r="E3833" i="2"/>
  <c r="D3833" i="2"/>
  <c r="C3833" i="2"/>
  <c r="B3833" i="2"/>
  <c r="A3833" i="2"/>
  <c r="T3832" i="2"/>
  <c r="S3832" i="2"/>
  <c r="R3832" i="2"/>
  <c r="Q3832" i="2"/>
  <c r="P3832" i="2"/>
  <c r="O3832" i="2"/>
  <c r="N3832" i="2"/>
  <c r="M3832" i="2"/>
  <c r="L3832" i="2"/>
  <c r="K3832" i="2"/>
  <c r="J3832" i="2"/>
  <c r="I3832" i="2"/>
  <c r="H3832" i="2"/>
  <c r="G3832" i="2"/>
  <c r="F3832" i="2"/>
  <c r="E3832" i="2"/>
  <c r="D3832" i="2"/>
  <c r="C3832" i="2"/>
  <c r="B3832" i="2"/>
  <c r="A3832" i="2"/>
  <c r="T3831" i="2"/>
  <c r="S3831" i="2"/>
  <c r="R3831" i="2"/>
  <c r="Q3831" i="2"/>
  <c r="P3831" i="2"/>
  <c r="O3831" i="2"/>
  <c r="N3831" i="2"/>
  <c r="M3831" i="2"/>
  <c r="L3831" i="2"/>
  <c r="K3831" i="2"/>
  <c r="J3831" i="2"/>
  <c r="I3831" i="2"/>
  <c r="H3831" i="2"/>
  <c r="G3831" i="2"/>
  <c r="F3831" i="2"/>
  <c r="E3831" i="2"/>
  <c r="D3831" i="2"/>
  <c r="C3831" i="2"/>
  <c r="B3831" i="2"/>
  <c r="A3831" i="2"/>
  <c r="T3830" i="2"/>
  <c r="S3830" i="2"/>
  <c r="R3830" i="2"/>
  <c r="Q3830" i="2"/>
  <c r="P3830" i="2"/>
  <c r="O3830" i="2"/>
  <c r="N3830" i="2"/>
  <c r="M3830" i="2"/>
  <c r="L3830" i="2"/>
  <c r="K3830" i="2"/>
  <c r="J3830" i="2"/>
  <c r="I3830" i="2"/>
  <c r="H3830" i="2"/>
  <c r="G3830" i="2"/>
  <c r="F3830" i="2"/>
  <c r="E3830" i="2"/>
  <c r="D3830" i="2"/>
  <c r="C3830" i="2"/>
  <c r="B3830" i="2"/>
  <c r="A3830" i="2"/>
  <c r="T3829" i="2"/>
  <c r="S3829" i="2"/>
  <c r="R3829" i="2"/>
  <c r="Q3829" i="2"/>
  <c r="P3829" i="2"/>
  <c r="O3829" i="2"/>
  <c r="N3829" i="2"/>
  <c r="M3829" i="2"/>
  <c r="L3829" i="2"/>
  <c r="K3829" i="2"/>
  <c r="J3829" i="2"/>
  <c r="I3829" i="2"/>
  <c r="H3829" i="2"/>
  <c r="G3829" i="2"/>
  <c r="F3829" i="2"/>
  <c r="E3829" i="2"/>
  <c r="D3829" i="2"/>
  <c r="C3829" i="2"/>
  <c r="B3829" i="2"/>
  <c r="A3829" i="2"/>
  <c r="T3828" i="2"/>
  <c r="S3828" i="2"/>
  <c r="R3828" i="2"/>
  <c r="Q3828" i="2"/>
  <c r="P3828" i="2"/>
  <c r="O3828" i="2"/>
  <c r="N3828" i="2"/>
  <c r="M3828" i="2"/>
  <c r="L3828" i="2"/>
  <c r="K3828" i="2"/>
  <c r="J3828" i="2"/>
  <c r="I3828" i="2"/>
  <c r="H3828" i="2"/>
  <c r="G3828" i="2"/>
  <c r="F3828" i="2"/>
  <c r="E3828" i="2"/>
  <c r="D3828" i="2"/>
  <c r="C3828" i="2"/>
  <c r="B3828" i="2"/>
  <c r="A3828" i="2"/>
  <c r="T3827" i="2"/>
  <c r="S3827" i="2"/>
  <c r="R3827" i="2"/>
  <c r="Q3827" i="2"/>
  <c r="P3827" i="2"/>
  <c r="O3827" i="2"/>
  <c r="N3827" i="2"/>
  <c r="M3827" i="2"/>
  <c r="L3827" i="2"/>
  <c r="K3827" i="2"/>
  <c r="J3827" i="2"/>
  <c r="I3827" i="2"/>
  <c r="H3827" i="2"/>
  <c r="G3827" i="2"/>
  <c r="F3827" i="2"/>
  <c r="E3827" i="2"/>
  <c r="D3827" i="2"/>
  <c r="C3827" i="2"/>
  <c r="B3827" i="2"/>
  <c r="A3827" i="2"/>
  <c r="T3826" i="2"/>
  <c r="S3826" i="2"/>
  <c r="R3826" i="2"/>
  <c r="Q3826" i="2"/>
  <c r="P3826" i="2"/>
  <c r="O3826" i="2"/>
  <c r="N3826" i="2"/>
  <c r="M3826" i="2"/>
  <c r="L3826" i="2"/>
  <c r="K3826" i="2"/>
  <c r="J3826" i="2"/>
  <c r="I3826" i="2"/>
  <c r="H3826" i="2"/>
  <c r="G3826" i="2"/>
  <c r="F3826" i="2"/>
  <c r="E3826" i="2"/>
  <c r="D3826" i="2"/>
  <c r="C3826" i="2"/>
  <c r="B3826" i="2"/>
  <c r="A3826" i="2"/>
  <c r="T3825" i="2"/>
  <c r="S3825" i="2"/>
  <c r="R3825" i="2"/>
  <c r="Q3825" i="2"/>
  <c r="P3825" i="2"/>
  <c r="O3825" i="2"/>
  <c r="N3825" i="2"/>
  <c r="M3825" i="2"/>
  <c r="L3825" i="2"/>
  <c r="K3825" i="2"/>
  <c r="J3825" i="2"/>
  <c r="I3825" i="2"/>
  <c r="H3825" i="2"/>
  <c r="G3825" i="2"/>
  <c r="F3825" i="2"/>
  <c r="E3825" i="2"/>
  <c r="D3825" i="2"/>
  <c r="C3825" i="2"/>
  <c r="B3825" i="2"/>
  <c r="A3825" i="2"/>
  <c r="T3824" i="2"/>
  <c r="S3824" i="2"/>
  <c r="R3824" i="2"/>
  <c r="Q3824" i="2"/>
  <c r="P3824" i="2"/>
  <c r="O3824" i="2"/>
  <c r="N3824" i="2"/>
  <c r="M3824" i="2"/>
  <c r="L3824" i="2"/>
  <c r="K3824" i="2"/>
  <c r="J3824" i="2"/>
  <c r="I3824" i="2"/>
  <c r="H3824" i="2"/>
  <c r="G3824" i="2"/>
  <c r="F3824" i="2"/>
  <c r="E3824" i="2"/>
  <c r="D3824" i="2"/>
  <c r="C3824" i="2"/>
  <c r="B3824" i="2"/>
  <c r="A3824" i="2"/>
  <c r="T3823" i="2"/>
  <c r="S3823" i="2"/>
  <c r="R3823" i="2"/>
  <c r="Q3823" i="2"/>
  <c r="P3823" i="2"/>
  <c r="O3823" i="2"/>
  <c r="N3823" i="2"/>
  <c r="B3823" i="2" s="1"/>
  <c r="M3823" i="2"/>
  <c r="L3823" i="2"/>
  <c r="K3823" i="2"/>
  <c r="J3823" i="2"/>
  <c r="I3823" i="2"/>
  <c r="H3823" i="2"/>
  <c r="G3823" i="2"/>
  <c r="F3823" i="2"/>
  <c r="E3823" i="2"/>
  <c r="D3823" i="2"/>
  <c r="C3823" i="2"/>
  <c r="A3823" i="2"/>
  <c r="T3822" i="2"/>
  <c r="S3822" i="2"/>
  <c r="R3822" i="2"/>
  <c r="Q3822" i="2"/>
  <c r="P3822" i="2"/>
  <c r="O3822" i="2"/>
  <c r="N3822" i="2"/>
  <c r="M3822" i="2"/>
  <c r="L3822" i="2"/>
  <c r="K3822" i="2"/>
  <c r="J3822" i="2"/>
  <c r="I3822" i="2"/>
  <c r="H3822" i="2"/>
  <c r="G3822" i="2"/>
  <c r="F3822" i="2"/>
  <c r="E3822" i="2"/>
  <c r="D3822" i="2"/>
  <c r="C3822" i="2"/>
  <c r="B3822" i="2"/>
  <c r="A3822" i="2"/>
  <c r="T3821" i="2"/>
  <c r="S3821" i="2"/>
  <c r="R3821" i="2"/>
  <c r="Q3821" i="2"/>
  <c r="P3821" i="2"/>
  <c r="O3821" i="2"/>
  <c r="N3821" i="2"/>
  <c r="B3821" i="2" s="1"/>
  <c r="M3821" i="2"/>
  <c r="L3821" i="2"/>
  <c r="K3821" i="2"/>
  <c r="J3821" i="2"/>
  <c r="I3821" i="2"/>
  <c r="H3821" i="2"/>
  <c r="G3821" i="2"/>
  <c r="F3821" i="2"/>
  <c r="E3821" i="2"/>
  <c r="D3821" i="2"/>
  <c r="C3821" i="2"/>
  <c r="A3821" i="2"/>
  <c r="T3820" i="2"/>
  <c r="S3820" i="2"/>
  <c r="R3820" i="2"/>
  <c r="Q3820" i="2"/>
  <c r="P3820" i="2"/>
  <c r="O3820" i="2"/>
  <c r="N3820" i="2"/>
  <c r="M3820" i="2"/>
  <c r="L3820" i="2"/>
  <c r="K3820" i="2"/>
  <c r="J3820" i="2"/>
  <c r="I3820" i="2"/>
  <c r="H3820" i="2"/>
  <c r="G3820" i="2"/>
  <c r="F3820" i="2"/>
  <c r="E3820" i="2"/>
  <c r="D3820" i="2"/>
  <c r="C3820" i="2"/>
  <c r="B3820" i="2"/>
  <c r="A3820" i="2"/>
  <c r="T3819" i="2"/>
  <c r="S3819" i="2"/>
  <c r="R3819" i="2"/>
  <c r="Q3819" i="2"/>
  <c r="P3819" i="2"/>
  <c r="O3819" i="2"/>
  <c r="N3819" i="2"/>
  <c r="M3819" i="2"/>
  <c r="L3819" i="2"/>
  <c r="K3819" i="2"/>
  <c r="J3819" i="2"/>
  <c r="I3819" i="2"/>
  <c r="H3819" i="2"/>
  <c r="G3819" i="2"/>
  <c r="F3819" i="2"/>
  <c r="E3819" i="2"/>
  <c r="D3819" i="2"/>
  <c r="C3819" i="2"/>
  <c r="B3819" i="2"/>
  <c r="A3819" i="2"/>
  <c r="T3818" i="2"/>
  <c r="S3818" i="2"/>
  <c r="R3818" i="2"/>
  <c r="Q3818" i="2"/>
  <c r="P3818" i="2"/>
  <c r="O3818" i="2"/>
  <c r="N3818" i="2"/>
  <c r="M3818" i="2"/>
  <c r="L3818" i="2"/>
  <c r="K3818" i="2"/>
  <c r="J3818" i="2"/>
  <c r="I3818" i="2"/>
  <c r="H3818" i="2"/>
  <c r="G3818" i="2"/>
  <c r="F3818" i="2"/>
  <c r="E3818" i="2"/>
  <c r="D3818" i="2"/>
  <c r="C3818" i="2"/>
  <c r="B3818" i="2"/>
  <c r="A3818" i="2"/>
  <c r="T3817" i="2"/>
  <c r="S3817" i="2"/>
  <c r="R3817" i="2"/>
  <c r="Q3817" i="2"/>
  <c r="P3817" i="2"/>
  <c r="O3817" i="2"/>
  <c r="N3817" i="2"/>
  <c r="M3817" i="2"/>
  <c r="L3817" i="2"/>
  <c r="K3817" i="2"/>
  <c r="J3817" i="2"/>
  <c r="I3817" i="2"/>
  <c r="H3817" i="2"/>
  <c r="G3817" i="2"/>
  <c r="F3817" i="2"/>
  <c r="E3817" i="2"/>
  <c r="D3817" i="2"/>
  <c r="C3817" i="2"/>
  <c r="B3817" i="2"/>
  <c r="A3817" i="2"/>
  <c r="T3816" i="2"/>
  <c r="S3816" i="2"/>
  <c r="R3816" i="2"/>
  <c r="Q3816" i="2"/>
  <c r="P3816" i="2"/>
  <c r="O3816" i="2"/>
  <c r="N3816" i="2"/>
  <c r="M3816" i="2"/>
  <c r="L3816" i="2"/>
  <c r="K3816" i="2"/>
  <c r="J3816" i="2"/>
  <c r="I3816" i="2"/>
  <c r="H3816" i="2"/>
  <c r="G3816" i="2"/>
  <c r="F3816" i="2"/>
  <c r="E3816" i="2"/>
  <c r="D3816" i="2"/>
  <c r="C3816" i="2"/>
  <c r="B3816" i="2"/>
  <c r="A3816" i="2"/>
  <c r="T3815" i="2"/>
  <c r="S3815" i="2"/>
  <c r="R3815" i="2"/>
  <c r="Q3815" i="2"/>
  <c r="P3815" i="2"/>
  <c r="O3815" i="2"/>
  <c r="N3815" i="2"/>
  <c r="M3815" i="2"/>
  <c r="L3815" i="2"/>
  <c r="K3815" i="2"/>
  <c r="J3815" i="2"/>
  <c r="I3815" i="2"/>
  <c r="H3815" i="2"/>
  <c r="G3815" i="2"/>
  <c r="F3815" i="2"/>
  <c r="E3815" i="2"/>
  <c r="D3815" i="2"/>
  <c r="C3815" i="2"/>
  <c r="B3815" i="2"/>
  <c r="A3815" i="2"/>
  <c r="T3814" i="2"/>
  <c r="S3814" i="2"/>
  <c r="R3814" i="2"/>
  <c r="Q3814" i="2"/>
  <c r="P3814" i="2"/>
  <c r="O3814" i="2"/>
  <c r="N3814" i="2"/>
  <c r="M3814" i="2"/>
  <c r="L3814" i="2"/>
  <c r="K3814" i="2"/>
  <c r="J3814" i="2"/>
  <c r="I3814" i="2"/>
  <c r="H3814" i="2"/>
  <c r="G3814" i="2"/>
  <c r="F3814" i="2"/>
  <c r="E3814" i="2"/>
  <c r="D3814" i="2"/>
  <c r="C3814" i="2"/>
  <c r="B3814" i="2"/>
  <c r="A3814" i="2"/>
  <c r="T3813" i="2"/>
  <c r="S3813" i="2"/>
  <c r="R3813" i="2"/>
  <c r="Q3813" i="2"/>
  <c r="P3813" i="2"/>
  <c r="O3813" i="2"/>
  <c r="N3813" i="2"/>
  <c r="M3813" i="2"/>
  <c r="L3813" i="2"/>
  <c r="K3813" i="2"/>
  <c r="J3813" i="2"/>
  <c r="I3813" i="2"/>
  <c r="H3813" i="2"/>
  <c r="G3813" i="2"/>
  <c r="F3813" i="2"/>
  <c r="E3813" i="2"/>
  <c r="D3813" i="2"/>
  <c r="C3813" i="2"/>
  <c r="B3813" i="2"/>
  <c r="A3813" i="2"/>
  <c r="T3812" i="2"/>
  <c r="S3812" i="2"/>
  <c r="R3812" i="2"/>
  <c r="Q3812" i="2"/>
  <c r="P3812" i="2"/>
  <c r="O3812" i="2"/>
  <c r="N3812" i="2"/>
  <c r="M3812" i="2"/>
  <c r="L3812" i="2"/>
  <c r="K3812" i="2"/>
  <c r="J3812" i="2"/>
  <c r="I3812" i="2"/>
  <c r="H3812" i="2"/>
  <c r="G3812" i="2"/>
  <c r="F3812" i="2"/>
  <c r="E3812" i="2"/>
  <c r="D3812" i="2"/>
  <c r="C3812" i="2"/>
  <c r="B3812" i="2"/>
  <c r="A3812" i="2"/>
  <c r="T3811" i="2"/>
  <c r="S3811" i="2"/>
  <c r="R3811" i="2"/>
  <c r="Q3811" i="2"/>
  <c r="P3811" i="2"/>
  <c r="O3811" i="2"/>
  <c r="N3811" i="2"/>
  <c r="M3811" i="2"/>
  <c r="L3811" i="2"/>
  <c r="K3811" i="2"/>
  <c r="J3811" i="2"/>
  <c r="I3811" i="2"/>
  <c r="H3811" i="2"/>
  <c r="G3811" i="2"/>
  <c r="F3811" i="2"/>
  <c r="E3811" i="2"/>
  <c r="D3811" i="2"/>
  <c r="C3811" i="2"/>
  <c r="B3811" i="2"/>
  <c r="A3811" i="2"/>
  <c r="T3810" i="2"/>
  <c r="S3810" i="2"/>
  <c r="R3810" i="2"/>
  <c r="Q3810" i="2"/>
  <c r="P3810" i="2"/>
  <c r="O3810" i="2"/>
  <c r="N3810" i="2"/>
  <c r="M3810" i="2"/>
  <c r="L3810" i="2"/>
  <c r="K3810" i="2"/>
  <c r="J3810" i="2"/>
  <c r="I3810" i="2"/>
  <c r="H3810" i="2"/>
  <c r="G3810" i="2"/>
  <c r="F3810" i="2"/>
  <c r="E3810" i="2"/>
  <c r="D3810" i="2"/>
  <c r="C3810" i="2"/>
  <c r="B3810" i="2"/>
  <c r="A3810" i="2"/>
  <c r="T3809" i="2"/>
  <c r="S3809" i="2"/>
  <c r="R3809" i="2"/>
  <c r="Q3809" i="2"/>
  <c r="P3809" i="2"/>
  <c r="O3809" i="2"/>
  <c r="N3809" i="2"/>
  <c r="M3809" i="2"/>
  <c r="L3809" i="2"/>
  <c r="K3809" i="2"/>
  <c r="J3809" i="2"/>
  <c r="I3809" i="2"/>
  <c r="H3809" i="2"/>
  <c r="G3809" i="2"/>
  <c r="F3809" i="2"/>
  <c r="E3809" i="2"/>
  <c r="D3809" i="2"/>
  <c r="C3809" i="2"/>
  <c r="B3809" i="2"/>
  <c r="A3809" i="2"/>
  <c r="T3808" i="2"/>
  <c r="S3808" i="2"/>
  <c r="R3808" i="2"/>
  <c r="Q3808" i="2"/>
  <c r="P3808" i="2"/>
  <c r="O3808" i="2"/>
  <c r="N3808" i="2"/>
  <c r="M3808" i="2"/>
  <c r="L3808" i="2"/>
  <c r="K3808" i="2"/>
  <c r="J3808" i="2"/>
  <c r="I3808" i="2"/>
  <c r="H3808" i="2"/>
  <c r="G3808" i="2"/>
  <c r="F3808" i="2"/>
  <c r="E3808" i="2"/>
  <c r="D3808" i="2"/>
  <c r="C3808" i="2"/>
  <c r="B3808" i="2"/>
  <c r="A3808" i="2"/>
  <c r="T3807" i="2"/>
  <c r="S3807" i="2"/>
  <c r="R3807" i="2"/>
  <c r="Q3807" i="2"/>
  <c r="P3807" i="2"/>
  <c r="O3807" i="2"/>
  <c r="N3807" i="2"/>
  <c r="M3807" i="2"/>
  <c r="L3807" i="2"/>
  <c r="K3807" i="2"/>
  <c r="J3807" i="2"/>
  <c r="I3807" i="2"/>
  <c r="H3807" i="2"/>
  <c r="G3807" i="2"/>
  <c r="F3807" i="2"/>
  <c r="E3807" i="2"/>
  <c r="D3807" i="2"/>
  <c r="C3807" i="2"/>
  <c r="B3807" i="2"/>
  <c r="A3807" i="2"/>
  <c r="T3806" i="2"/>
  <c r="S3806" i="2"/>
  <c r="R3806" i="2"/>
  <c r="Q3806" i="2"/>
  <c r="P3806" i="2"/>
  <c r="O3806" i="2"/>
  <c r="N3806" i="2"/>
  <c r="M3806" i="2"/>
  <c r="L3806" i="2"/>
  <c r="K3806" i="2"/>
  <c r="J3806" i="2"/>
  <c r="I3806" i="2"/>
  <c r="H3806" i="2"/>
  <c r="G3806" i="2"/>
  <c r="F3806" i="2"/>
  <c r="E3806" i="2"/>
  <c r="D3806" i="2"/>
  <c r="C3806" i="2"/>
  <c r="B3806" i="2"/>
  <c r="A3806" i="2"/>
  <c r="T3805" i="2"/>
  <c r="S3805" i="2"/>
  <c r="R3805" i="2"/>
  <c r="Q3805" i="2"/>
  <c r="P3805" i="2"/>
  <c r="O3805" i="2"/>
  <c r="N3805" i="2"/>
  <c r="M3805" i="2"/>
  <c r="L3805" i="2"/>
  <c r="K3805" i="2"/>
  <c r="J3805" i="2"/>
  <c r="I3805" i="2"/>
  <c r="H3805" i="2"/>
  <c r="G3805" i="2"/>
  <c r="F3805" i="2"/>
  <c r="E3805" i="2"/>
  <c r="D3805" i="2"/>
  <c r="C3805" i="2"/>
  <c r="B3805" i="2"/>
  <c r="A3805" i="2"/>
  <c r="T3804" i="2"/>
  <c r="S3804" i="2"/>
  <c r="R3804" i="2"/>
  <c r="Q3804" i="2"/>
  <c r="P3804" i="2"/>
  <c r="O3804" i="2"/>
  <c r="N3804" i="2"/>
  <c r="M3804" i="2"/>
  <c r="L3804" i="2"/>
  <c r="K3804" i="2"/>
  <c r="J3804" i="2"/>
  <c r="I3804" i="2"/>
  <c r="H3804" i="2"/>
  <c r="G3804" i="2"/>
  <c r="F3804" i="2"/>
  <c r="E3804" i="2"/>
  <c r="D3804" i="2"/>
  <c r="C3804" i="2"/>
  <c r="B3804" i="2"/>
  <c r="A3804" i="2"/>
  <c r="T3803" i="2"/>
  <c r="S3803" i="2"/>
  <c r="R3803" i="2"/>
  <c r="Q3803" i="2"/>
  <c r="P3803" i="2"/>
  <c r="O3803" i="2"/>
  <c r="N3803" i="2"/>
  <c r="M3803" i="2"/>
  <c r="L3803" i="2"/>
  <c r="K3803" i="2"/>
  <c r="J3803" i="2"/>
  <c r="I3803" i="2"/>
  <c r="H3803" i="2"/>
  <c r="G3803" i="2"/>
  <c r="F3803" i="2"/>
  <c r="E3803" i="2"/>
  <c r="D3803" i="2"/>
  <c r="C3803" i="2"/>
  <c r="B3803" i="2"/>
  <c r="A3803" i="2"/>
  <c r="T3802" i="2"/>
  <c r="S3802" i="2"/>
  <c r="R3802" i="2"/>
  <c r="Q3802" i="2"/>
  <c r="P3802" i="2"/>
  <c r="O3802" i="2"/>
  <c r="N3802" i="2"/>
  <c r="M3802" i="2"/>
  <c r="L3802" i="2"/>
  <c r="K3802" i="2"/>
  <c r="J3802" i="2"/>
  <c r="I3802" i="2"/>
  <c r="H3802" i="2"/>
  <c r="G3802" i="2"/>
  <c r="F3802" i="2"/>
  <c r="E3802" i="2"/>
  <c r="D3802" i="2"/>
  <c r="C3802" i="2"/>
  <c r="B3802" i="2"/>
  <c r="A3802" i="2"/>
  <c r="T3801" i="2"/>
  <c r="S3801" i="2"/>
  <c r="R3801" i="2"/>
  <c r="Q3801" i="2"/>
  <c r="P3801" i="2"/>
  <c r="O3801" i="2"/>
  <c r="N3801" i="2"/>
  <c r="M3801" i="2"/>
  <c r="L3801" i="2"/>
  <c r="K3801" i="2"/>
  <c r="J3801" i="2"/>
  <c r="I3801" i="2"/>
  <c r="H3801" i="2"/>
  <c r="G3801" i="2"/>
  <c r="F3801" i="2"/>
  <c r="E3801" i="2"/>
  <c r="D3801" i="2"/>
  <c r="C3801" i="2"/>
  <c r="B3801" i="2"/>
  <c r="A3801" i="2"/>
  <c r="T3800" i="2"/>
  <c r="S3800" i="2"/>
  <c r="R3800" i="2"/>
  <c r="Q3800" i="2"/>
  <c r="P3800" i="2"/>
  <c r="O3800" i="2"/>
  <c r="N3800" i="2"/>
  <c r="M3800" i="2"/>
  <c r="L3800" i="2"/>
  <c r="K3800" i="2"/>
  <c r="J3800" i="2"/>
  <c r="I3800" i="2"/>
  <c r="H3800" i="2"/>
  <c r="G3800" i="2"/>
  <c r="F3800" i="2"/>
  <c r="E3800" i="2"/>
  <c r="D3800" i="2"/>
  <c r="C3800" i="2"/>
  <c r="B3800" i="2"/>
  <c r="A3800" i="2"/>
  <c r="T3799" i="2"/>
  <c r="S3799" i="2"/>
  <c r="R3799" i="2"/>
  <c r="Q3799" i="2"/>
  <c r="P3799" i="2"/>
  <c r="O3799" i="2"/>
  <c r="N3799" i="2"/>
  <c r="M3799" i="2"/>
  <c r="L3799" i="2"/>
  <c r="K3799" i="2"/>
  <c r="J3799" i="2"/>
  <c r="I3799" i="2"/>
  <c r="H3799" i="2"/>
  <c r="G3799" i="2"/>
  <c r="F3799" i="2"/>
  <c r="E3799" i="2"/>
  <c r="D3799" i="2"/>
  <c r="C3799" i="2"/>
  <c r="B3799" i="2"/>
  <c r="A3799" i="2"/>
  <c r="T3798" i="2"/>
  <c r="S3798" i="2"/>
  <c r="R3798" i="2"/>
  <c r="Q3798" i="2"/>
  <c r="P3798" i="2"/>
  <c r="O3798" i="2"/>
  <c r="N3798" i="2"/>
  <c r="M3798" i="2"/>
  <c r="L3798" i="2"/>
  <c r="K3798" i="2"/>
  <c r="J3798" i="2"/>
  <c r="I3798" i="2"/>
  <c r="H3798" i="2"/>
  <c r="G3798" i="2"/>
  <c r="F3798" i="2"/>
  <c r="E3798" i="2"/>
  <c r="D3798" i="2"/>
  <c r="C3798" i="2"/>
  <c r="B3798" i="2"/>
  <c r="A3798" i="2"/>
  <c r="T3797" i="2"/>
  <c r="S3797" i="2"/>
  <c r="R3797" i="2"/>
  <c r="Q3797" i="2"/>
  <c r="P3797" i="2"/>
  <c r="O3797" i="2"/>
  <c r="N3797" i="2"/>
  <c r="M3797" i="2"/>
  <c r="L3797" i="2"/>
  <c r="K3797" i="2"/>
  <c r="J3797" i="2"/>
  <c r="I3797" i="2"/>
  <c r="H3797" i="2"/>
  <c r="G3797" i="2"/>
  <c r="F3797" i="2"/>
  <c r="E3797" i="2"/>
  <c r="D3797" i="2"/>
  <c r="C3797" i="2"/>
  <c r="B3797" i="2"/>
  <c r="A3797" i="2"/>
  <c r="T3796" i="2"/>
  <c r="S3796" i="2"/>
  <c r="R3796" i="2"/>
  <c r="Q3796" i="2"/>
  <c r="P3796" i="2"/>
  <c r="O3796" i="2"/>
  <c r="N3796" i="2"/>
  <c r="M3796" i="2"/>
  <c r="L3796" i="2"/>
  <c r="K3796" i="2"/>
  <c r="J3796" i="2"/>
  <c r="I3796" i="2"/>
  <c r="H3796" i="2"/>
  <c r="G3796" i="2"/>
  <c r="F3796" i="2"/>
  <c r="E3796" i="2"/>
  <c r="D3796" i="2"/>
  <c r="C3796" i="2"/>
  <c r="B3796" i="2"/>
  <c r="A3796" i="2"/>
  <c r="T3795" i="2"/>
  <c r="S3795" i="2"/>
  <c r="R3795" i="2"/>
  <c r="Q3795" i="2"/>
  <c r="P3795" i="2"/>
  <c r="O3795" i="2"/>
  <c r="N3795" i="2"/>
  <c r="M3795" i="2"/>
  <c r="L3795" i="2"/>
  <c r="K3795" i="2"/>
  <c r="J3795" i="2"/>
  <c r="I3795" i="2"/>
  <c r="H3795" i="2"/>
  <c r="G3795" i="2"/>
  <c r="F3795" i="2"/>
  <c r="E3795" i="2"/>
  <c r="D3795" i="2"/>
  <c r="C3795" i="2"/>
  <c r="B3795" i="2"/>
  <c r="A3795" i="2"/>
  <c r="T3794" i="2"/>
  <c r="S3794" i="2"/>
  <c r="R3794" i="2"/>
  <c r="Q3794" i="2"/>
  <c r="P3794" i="2"/>
  <c r="O3794" i="2"/>
  <c r="N3794" i="2"/>
  <c r="M3794" i="2"/>
  <c r="L3794" i="2"/>
  <c r="K3794" i="2"/>
  <c r="J3794" i="2"/>
  <c r="I3794" i="2"/>
  <c r="H3794" i="2"/>
  <c r="G3794" i="2"/>
  <c r="F3794" i="2"/>
  <c r="E3794" i="2"/>
  <c r="D3794" i="2"/>
  <c r="C3794" i="2"/>
  <c r="B3794" i="2"/>
  <c r="A3794" i="2"/>
  <c r="T3793" i="2"/>
  <c r="S3793" i="2"/>
  <c r="R3793" i="2"/>
  <c r="Q3793" i="2"/>
  <c r="P3793" i="2"/>
  <c r="O3793" i="2"/>
  <c r="N3793" i="2"/>
  <c r="M3793" i="2"/>
  <c r="L3793" i="2"/>
  <c r="K3793" i="2"/>
  <c r="J3793" i="2"/>
  <c r="I3793" i="2"/>
  <c r="H3793" i="2"/>
  <c r="G3793" i="2"/>
  <c r="F3793" i="2"/>
  <c r="E3793" i="2"/>
  <c r="D3793" i="2"/>
  <c r="C3793" i="2"/>
  <c r="B3793" i="2"/>
  <c r="A3793" i="2"/>
  <c r="T3792" i="2"/>
  <c r="S3792" i="2"/>
  <c r="R3792" i="2"/>
  <c r="Q3792" i="2"/>
  <c r="P3792" i="2"/>
  <c r="O3792" i="2"/>
  <c r="N3792" i="2"/>
  <c r="M3792" i="2"/>
  <c r="L3792" i="2"/>
  <c r="K3792" i="2"/>
  <c r="J3792" i="2"/>
  <c r="I3792" i="2"/>
  <c r="H3792" i="2"/>
  <c r="G3792" i="2"/>
  <c r="F3792" i="2"/>
  <c r="E3792" i="2"/>
  <c r="D3792" i="2"/>
  <c r="C3792" i="2"/>
  <c r="B3792" i="2"/>
  <c r="A3792" i="2"/>
  <c r="T3791" i="2"/>
  <c r="S3791" i="2"/>
  <c r="R3791" i="2"/>
  <c r="Q3791" i="2"/>
  <c r="P3791" i="2"/>
  <c r="O3791" i="2"/>
  <c r="N3791" i="2"/>
  <c r="M3791" i="2"/>
  <c r="L3791" i="2"/>
  <c r="K3791" i="2"/>
  <c r="J3791" i="2"/>
  <c r="I3791" i="2"/>
  <c r="H3791" i="2"/>
  <c r="G3791" i="2"/>
  <c r="F3791" i="2"/>
  <c r="E3791" i="2"/>
  <c r="D3791" i="2"/>
  <c r="C3791" i="2"/>
  <c r="B3791" i="2"/>
  <c r="A3791" i="2"/>
  <c r="T3790" i="2"/>
  <c r="S3790" i="2"/>
  <c r="R3790" i="2"/>
  <c r="Q3790" i="2"/>
  <c r="P3790" i="2"/>
  <c r="O3790" i="2"/>
  <c r="N3790" i="2"/>
  <c r="M3790" i="2"/>
  <c r="L3790" i="2"/>
  <c r="K3790" i="2"/>
  <c r="J3790" i="2"/>
  <c r="I3790" i="2"/>
  <c r="H3790" i="2"/>
  <c r="G3790" i="2"/>
  <c r="F3790" i="2"/>
  <c r="E3790" i="2"/>
  <c r="D3790" i="2"/>
  <c r="C3790" i="2"/>
  <c r="B3790" i="2"/>
  <c r="A3790" i="2"/>
  <c r="T3789" i="2"/>
  <c r="S3789" i="2"/>
  <c r="R3789" i="2"/>
  <c r="Q3789" i="2"/>
  <c r="P3789" i="2"/>
  <c r="O3789" i="2"/>
  <c r="N3789" i="2"/>
  <c r="M3789" i="2"/>
  <c r="L3789" i="2"/>
  <c r="K3789" i="2"/>
  <c r="J3789" i="2"/>
  <c r="I3789" i="2"/>
  <c r="H3789" i="2"/>
  <c r="G3789" i="2"/>
  <c r="F3789" i="2"/>
  <c r="E3789" i="2"/>
  <c r="D3789" i="2"/>
  <c r="C3789" i="2"/>
  <c r="B3789" i="2"/>
  <c r="A3789" i="2"/>
  <c r="T3788" i="2"/>
  <c r="S3788" i="2"/>
  <c r="R3788" i="2"/>
  <c r="Q3788" i="2"/>
  <c r="P3788" i="2"/>
  <c r="O3788" i="2"/>
  <c r="N3788" i="2"/>
  <c r="M3788" i="2"/>
  <c r="L3788" i="2"/>
  <c r="K3788" i="2"/>
  <c r="J3788" i="2"/>
  <c r="I3788" i="2"/>
  <c r="H3788" i="2"/>
  <c r="G3788" i="2"/>
  <c r="F3788" i="2"/>
  <c r="E3788" i="2"/>
  <c r="D3788" i="2"/>
  <c r="C3788" i="2"/>
  <c r="B3788" i="2"/>
  <c r="A3788" i="2"/>
  <c r="T3787" i="2"/>
  <c r="S3787" i="2"/>
  <c r="R3787" i="2"/>
  <c r="Q3787" i="2"/>
  <c r="P3787" i="2"/>
  <c r="O3787" i="2"/>
  <c r="N3787" i="2"/>
  <c r="M3787" i="2"/>
  <c r="L3787" i="2"/>
  <c r="K3787" i="2"/>
  <c r="J3787" i="2"/>
  <c r="I3787" i="2"/>
  <c r="H3787" i="2"/>
  <c r="G3787" i="2"/>
  <c r="F3787" i="2"/>
  <c r="E3787" i="2"/>
  <c r="D3787" i="2"/>
  <c r="C3787" i="2"/>
  <c r="B3787" i="2"/>
  <c r="A3787" i="2"/>
  <c r="T3786" i="2"/>
  <c r="S3786" i="2"/>
  <c r="R3786" i="2"/>
  <c r="Q3786" i="2"/>
  <c r="P3786" i="2"/>
  <c r="O3786" i="2"/>
  <c r="N3786" i="2"/>
  <c r="M3786" i="2"/>
  <c r="L3786" i="2"/>
  <c r="K3786" i="2"/>
  <c r="J3786" i="2"/>
  <c r="I3786" i="2"/>
  <c r="H3786" i="2"/>
  <c r="G3786" i="2"/>
  <c r="F3786" i="2"/>
  <c r="E3786" i="2"/>
  <c r="D3786" i="2"/>
  <c r="C3786" i="2"/>
  <c r="B3786" i="2"/>
  <c r="A3786" i="2"/>
  <c r="T3785" i="2"/>
  <c r="S3785" i="2"/>
  <c r="R3785" i="2"/>
  <c r="Q3785" i="2"/>
  <c r="P3785" i="2"/>
  <c r="O3785" i="2"/>
  <c r="N3785" i="2"/>
  <c r="M3785" i="2"/>
  <c r="L3785" i="2"/>
  <c r="K3785" i="2"/>
  <c r="J3785" i="2"/>
  <c r="I3785" i="2"/>
  <c r="H3785" i="2"/>
  <c r="G3785" i="2"/>
  <c r="F3785" i="2"/>
  <c r="E3785" i="2"/>
  <c r="D3785" i="2"/>
  <c r="C3785" i="2"/>
  <c r="B3785" i="2"/>
  <c r="A3785" i="2"/>
  <c r="T3784" i="2"/>
  <c r="S3784" i="2"/>
  <c r="R3784" i="2"/>
  <c r="Q3784" i="2"/>
  <c r="P3784" i="2"/>
  <c r="O3784" i="2"/>
  <c r="N3784" i="2"/>
  <c r="M3784" i="2"/>
  <c r="L3784" i="2"/>
  <c r="K3784" i="2"/>
  <c r="J3784" i="2"/>
  <c r="I3784" i="2"/>
  <c r="H3784" i="2"/>
  <c r="G3784" i="2"/>
  <c r="F3784" i="2"/>
  <c r="E3784" i="2"/>
  <c r="D3784" i="2"/>
  <c r="C3784" i="2"/>
  <c r="B3784" i="2"/>
  <c r="A3784" i="2"/>
  <c r="T3783" i="2"/>
  <c r="S3783" i="2"/>
  <c r="R3783" i="2"/>
  <c r="Q3783" i="2"/>
  <c r="P3783" i="2"/>
  <c r="O3783" i="2"/>
  <c r="N3783" i="2"/>
  <c r="M3783" i="2"/>
  <c r="L3783" i="2"/>
  <c r="K3783" i="2"/>
  <c r="J3783" i="2"/>
  <c r="I3783" i="2"/>
  <c r="H3783" i="2"/>
  <c r="G3783" i="2"/>
  <c r="F3783" i="2"/>
  <c r="E3783" i="2"/>
  <c r="D3783" i="2"/>
  <c r="C3783" i="2"/>
  <c r="B3783" i="2"/>
  <c r="A3783" i="2"/>
  <c r="T3782" i="2"/>
  <c r="S3782" i="2"/>
  <c r="R3782" i="2"/>
  <c r="Q3782" i="2"/>
  <c r="P3782" i="2"/>
  <c r="O3782" i="2"/>
  <c r="N3782" i="2"/>
  <c r="M3782" i="2"/>
  <c r="L3782" i="2"/>
  <c r="K3782" i="2"/>
  <c r="J3782" i="2"/>
  <c r="I3782" i="2"/>
  <c r="H3782" i="2"/>
  <c r="G3782" i="2"/>
  <c r="F3782" i="2"/>
  <c r="E3782" i="2"/>
  <c r="D3782" i="2"/>
  <c r="C3782" i="2"/>
  <c r="B3782" i="2"/>
  <c r="A3782" i="2"/>
  <c r="T3781" i="2"/>
  <c r="S3781" i="2"/>
  <c r="R3781" i="2"/>
  <c r="Q3781" i="2"/>
  <c r="P3781" i="2"/>
  <c r="O3781" i="2"/>
  <c r="N3781" i="2"/>
  <c r="M3781" i="2"/>
  <c r="L3781" i="2"/>
  <c r="K3781" i="2"/>
  <c r="J3781" i="2"/>
  <c r="I3781" i="2"/>
  <c r="H3781" i="2"/>
  <c r="G3781" i="2"/>
  <c r="F3781" i="2"/>
  <c r="E3781" i="2"/>
  <c r="D3781" i="2"/>
  <c r="C3781" i="2"/>
  <c r="B3781" i="2"/>
  <c r="A3781" i="2"/>
  <c r="T3780" i="2"/>
  <c r="S3780" i="2"/>
  <c r="R3780" i="2"/>
  <c r="Q3780" i="2"/>
  <c r="P3780" i="2"/>
  <c r="O3780" i="2"/>
  <c r="N3780" i="2"/>
  <c r="M3780" i="2"/>
  <c r="L3780" i="2"/>
  <c r="K3780" i="2"/>
  <c r="J3780" i="2"/>
  <c r="I3780" i="2"/>
  <c r="H3780" i="2"/>
  <c r="G3780" i="2"/>
  <c r="F3780" i="2"/>
  <c r="E3780" i="2"/>
  <c r="D3780" i="2"/>
  <c r="C3780" i="2"/>
  <c r="B3780" i="2"/>
  <c r="A3780" i="2"/>
  <c r="T3779" i="2"/>
  <c r="S3779" i="2"/>
  <c r="R3779" i="2"/>
  <c r="Q3779" i="2"/>
  <c r="P3779" i="2"/>
  <c r="O3779" i="2"/>
  <c r="N3779" i="2"/>
  <c r="M3779" i="2"/>
  <c r="L3779" i="2"/>
  <c r="K3779" i="2"/>
  <c r="J3779" i="2"/>
  <c r="I3779" i="2"/>
  <c r="H3779" i="2"/>
  <c r="G3779" i="2"/>
  <c r="F3779" i="2"/>
  <c r="E3779" i="2"/>
  <c r="D3779" i="2"/>
  <c r="C3779" i="2"/>
  <c r="B3779" i="2"/>
  <c r="A3779" i="2"/>
  <c r="T3778" i="2"/>
  <c r="S3778" i="2"/>
  <c r="R3778" i="2"/>
  <c r="Q3778" i="2"/>
  <c r="P3778" i="2"/>
  <c r="O3778" i="2"/>
  <c r="N3778" i="2"/>
  <c r="M3778" i="2"/>
  <c r="L3778" i="2"/>
  <c r="K3778" i="2"/>
  <c r="J3778" i="2"/>
  <c r="I3778" i="2"/>
  <c r="H3778" i="2"/>
  <c r="G3778" i="2"/>
  <c r="F3778" i="2"/>
  <c r="E3778" i="2"/>
  <c r="D3778" i="2"/>
  <c r="C3778" i="2"/>
  <c r="B3778" i="2"/>
  <c r="A3778" i="2"/>
  <c r="T3777" i="2"/>
  <c r="S3777" i="2"/>
  <c r="R3777" i="2"/>
  <c r="Q3777" i="2"/>
  <c r="P3777" i="2"/>
  <c r="O3777" i="2"/>
  <c r="N3777" i="2"/>
  <c r="M3777" i="2"/>
  <c r="L3777" i="2"/>
  <c r="K3777" i="2"/>
  <c r="J3777" i="2"/>
  <c r="I3777" i="2"/>
  <c r="H3777" i="2"/>
  <c r="G3777" i="2"/>
  <c r="F3777" i="2"/>
  <c r="E3777" i="2"/>
  <c r="D3777" i="2"/>
  <c r="C3777" i="2"/>
  <c r="B3777" i="2"/>
  <c r="A3777" i="2"/>
  <c r="T3776" i="2"/>
  <c r="S3776" i="2"/>
  <c r="R3776" i="2"/>
  <c r="Q3776" i="2"/>
  <c r="P3776" i="2"/>
  <c r="O3776" i="2"/>
  <c r="N3776" i="2"/>
  <c r="M3776" i="2"/>
  <c r="L3776" i="2"/>
  <c r="K3776" i="2"/>
  <c r="J3776" i="2"/>
  <c r="I3776" i="2"/>
  <c r="H3776" i="2"/>
  <c r="G3776" i="2"/>
  <c r="F3776" i="2"/>
  <c r="E3776" i="2"/>
  <c r="D3776" i="2"/>
  <c r="C3776" i="2"/>
  <c r="B3776" i="2"/>
  <c r="A3776" i="2"/>
  <c r="T3775" i="2"/>
  <c r="S3775" i="2"/>
  <c r="R3775" i="2"/>
  <c r="Q3775" i="2"/>
  <c r="P3775" i="2"/>
  <c r="O3775" i="2"/>
  <c r="N3775" i="2"/>
  <c r="M3775" i="2"/>
  <c r="L3775" i="2"/>
  <c r="K3775" i="2"/>
  <c r="J3775" i="2"/>
  <c r="I3775" i="2"/>
  <c r="H3775" i="2"/>
  <c r="G3775" i="2"/>
  <c r="F3775" i="2"/>
  <c r="E3775" i="2"/>
  <c r="D3775" i="2"/>
  <c r="C3775" i="2"/>
  <c r="B3775" i="2"/>
  <c r="A3775" i="2"/>
  <c r="T3774" i="2"/>
  <c r="S3774" i="2"/>
  <c r="R3774" i="2"/>
  <c r="Q3774" i="2"/>
  <c r="P3774" i="2"/>
  <c r="O3774" i="2"/>
  <c r="N3774" i="2"/>
  <c r="M3774" i="2"/>
  <c r="L3774" i="2"/>
  <c r="K3774" i="2"/>
  <c r="J3774" i="2"/>
  <c r="I3774" i="2"/>
  <c r="H3774" i="2"/>
  <c r="G3774" i="2"/>
  <c r="F3774" i="2"/>
  <c r="E3774" i="2"/>
  <c r="D3774" i="2"/>
  <c r="C3774" i="2"/>
  <c r="B3774" i="2"/>
  <c r="A3774" i="2"/>
  <c r="T3773" i="2"/>
  <c r="S3773" i="2"/>
  <c r="R3773" i="2"/>
  <c r="Q3773" i="2"/>
  <c r="P3773" i="2"/>
  <c r="O3773" i="2"/>
  <c r="N3773" i="2"/>
  <c r="M3773" i="2"/>
  <c r="L3773" i="2"/>
  <c r="K3773" i="2"/>
  <c r="J3773" i="2"/>
  <c r="I3773" i="2"/>
  <c r="H3773" i="2"/>
  <c r="G3773" i="2"/>
  <c r="F3773" i="2"/>
  <c r="E3773" i="2"/>
  <c r="D3773" i="2"/>
  <c r="C3773" i="2"/>
  <c r="B3773" i="2"/>
  <c r="A3773" i="2"/>
  <c r="T3772" i="2"/>
  <c r="S3772" i="2"/>
  <c r="R3772" i="2"/>
  <c r="Q3772" i="2"/>
  <c r="P3772" i="2"/>
  <c r="O3772" i="2"/>
  <c r="N3772" i="2"/>
  <c r="M3772" i="2"/>
  <c r="L3772" i="2"/>
  <c r="K3772" i="2"/>
  <c r="J3772" i="2"/>
  <c r="I3772" i="2"/>
  <c r="H3772" i="2"/>
  <c r="G3772" i="2"/>
  <c r="F3772" i="2"/>
  <c r="E3772" i="2"/>
  <c r="D3772" i="2"/>
  <c r="C3772" i="2"/>
  <c r="B3772" i="2"/>
  <c r="A3772" i="2"/>
  <c r="T3771" i="2"/>
  <c r="S3771" i="2"/>
  <c r="R3771" i="2"/>
  <c r="Q3771" i="2"/>
  <c r="P3771" i="2"/>
  <c r="O3771" i="2"/>
  <c r="N3771" i="2"/>
  <c r="M3771" i="2"/>
  <c r="L3771" i="2"/>
  <c r="K3771" i="2"/>
  <c r="J3771" i="2"/>
  <c r="I3771" i="2"/>
  <c r="H3771" i="2"/>
  <c r="G3771" i="2"/>
  <c r="F3771" i="2"/>
  <c r="E3771" i="2"/>
  <c r="D3771" i="2"/>
  <c r="C3771" i="2"/>
  <c r="B3771" i="2"/>
  <c r="A3771" i="2"/>
  <c r="T3770" i="2"/>
  <c r="S3770" i="2"/>
  <c r="R3770" i="2"/>
  <c r="Q3770" i="2"/>
  <c r="P3770" i="2"/>
  <c r="O3770" i="2"/>
  <c r="N3770" i="2"/>
  <c r="M3770" i="2"/>
  <c r="L3770" i="2"/>
  <c r="K3770" i="2"/>
  <c r="J3770" i="2"/>
  <c r="I3770" i="2"/>
  <c r="H3770" i="2"/>
  <c r="G3770" i="2"/>
  <c r="F3770" i="2"/>
  <c r="E3770" i="2"/>
  <c r="D3770" i="2"/>
  <c r="C3770" i="2"/>
  <c r="B3770" i="2"/>
  <c r="A3770" i="2"/>
  <c r="T3769" i="2"/>
  <c r="S3769" i="2"/>
  <c r="R3769" i="2"/>
  <c r="Q3769" i="2"/>
  <c r="P3769" i="2"/>
  <c r="O3769" i="2"/>
  <c r="N3769" i="2"/>
  <c r="M3769" i="2"/>
  <c r="L3769" i="2"/>
  <c r="K3769" i="2"/>
  <c r="J3769" i="2"/>
  <c r="I3769" i="2"/>
  <c r="H3769" i="2"/>
  <c r="G3769" i="2"/>
  <c r="F3769" i="2"/>
  <c r="E3769" i="2"/>
  <c r="D3769" i="2"/>
  <c r="C3769" i="2"/>
  <c r="B3769" i="2"/>
  <c r="A3769" i="2"/>
  <c r="T3768" i="2"/>
  <c r="S3768" i="2"/>
  <c r="R3768" i="2"/>
  <c r="Q3768" i="2"/>
  <c r="P3768" i="2"/>
  <c r="O3768" i="2"/>
  <c r="N3768" i="2"/>
  <c r="M3768" i="2"/>
  <c r="L3768" i="2"/>
  <c r="K3768" i="2"/>
  <c r="J3768" i="2"/>
  <c r="I3768" i="2"/>
  <c r="H3768" i="2"/>
  <c r="G3768" i="2"/>
  <c r="F3768" i="2"/>
  <c r="E3768" i="2"/>
  <c r="D3768" i="2"/>
  <c r="C3768" i="2"/>
  <c r="B3768" i="2"/>
  <c r="A3768" i="2"/>
  <c r="T3767" i="2"/>
  <c r="S3767" i="2"/>
  <c r="R3767" i="2"/>
  <c r="Q3767" i="2"/>
  <c r="P3767" i="2"/>
  <c r="O3767" i="2"/>
  <c r="N3767" i="2"/>
  <c r="M3767" i="2"/>
  <c r="L3767" i="2"/>
  <c r="K3767" i="2"/>
  <c r="J3767" i="2"/>
  <c r="I3767" i="2"/>
  <c r="H3767" i="2"/>
  <c r="G3767" i="2"/>
  <c r="F3767" i="2"/>
  <c r="E3767" i="2"/>
  <c r="D3767" i="2"/>
  <c r="C3767" i="2"/>
  <c r="B3767" i="2"/>
  <c r="A3767" i="2"/>
  <c r="T3766" i="2"/>
  <c r="S3766" i="2"/>
  <c r="R3766" i="2"/>
  <c r="Q3766" i="2"/>
  <c r="P3766" i="2"/>
  <c r="O3766" i="2"/>
  <c r="N3766" i="2"/>
  <c r="M3766" i="2"/>
  <c r="L3766" i="2"/>
  <c r="K3766" i="2"/>
  <c r="J3766" i="2"/>
  <c r="I3766" i="2"/>
  <c r="H3766" i="2"/>
  <c r="G3766" i="2"/>
  <c r="F3766" i="2"/>
  <c r="E3766" i="2"/>
  <c r="D3766" i="2"/>
  <c r="C3766" i="2"/>
  <c r="B3766" i="2"/>
  <c r="A3766" i="2"/>
  <c r="T3765" i="2"/>
  <c r="S3765" i="2"/>
  <c r="R3765" i="2"/>
  <c r="Q3765" i="2"/>
  <c r="P3765" i="2"/>
  <c r="O3765" i="2"/>
  <c r="N3765" i="2"/>
  <c r="M3765" i="2"/>
  <c r="L3765" i="2"/>
  <c r="K3765" i="2"/>
  <c r="J3765" i="2"/>
  <c r="I3765" i="2"/>
  <c r="H3765" i="2"/>
  <c r="G3765" i="2"/>
  <c r="F3765" i="2"/>
  <c r="E3765" i="2"/>
  <c r="D3765" i="2"/>
  <c r="C3765" i="2"/>
  <c r="B3765" i="2"/>
  <c r="A3765" i="2"/>
  <c r="T3764" i="2"/>
  <c r="S3764" i="2"/>
  <c r="R3764" i="2"/>
  <c r="Q3764" i="2"/>
  <c r="P3764" i="2"/>
  <c r="O3764" i="2"/>
  <c r="N3764" i="2"/>
  <c r="M3764" i="2"/>
  <c r="L3764" i="2"/>
  <c r="K3764" i="2"/>
  <c r="J3764" i="2"/>
  <c r="I3764" i="2"/>
  <c r="H3764" i="2"/>
  <c r="G3764" i="2"/>
  <c r="F3764" i="2"/>
  <c r="E3764" i="2"/>
  <c r="D3764" i="2"/>
  <c r="C3764" i="2"/>
  <c r="B3764" i="2"/>
  <c r="A3764" i="2"/>
  <c r="T3763" i="2"/>
  <c r="S3763" i="2"/>
  <c r="R3763" i="2"/>
  <c r="Q3763" i="2"/>
  <c r="P3763" i="2"/>
  <c r="O3763" i="2"/>
  <c r="N3763" i="2"/>
  <c r="M3763" i="2"/>
  <c r="L3763" i="2"/>
  <c r="K3763" i="2"/>
  <c r="J3763" i="2"/>
  <c r="I3763" i="2"/>
  <c r="H3763" i="2"/>
  <c r="G3763" i="2"/>
  <c r="F3763" i="2"/>
  <c r="E3763" i="2"/>
  <c r="D3763" i="2"/>
  <c r="C3763" i="2"/>
  <c r="B3763" i="2"/>
  <c r="A3763" i="2"/>
  <c r="T3762" i="2"/>
  <c r="S3762" i="2"/>
  <c r="R3762" i="2"/>
  <c r="Q3762" i="2"/>
  <c r="P3762" i="2"/>
  <c r="O3762" i="2"/>
  <c r="N3762" i="2"/>
  <c r="M3762" i="2"/>
  <c r="L3762" i="2"/>
  <c r="K3762" i="2"/>
  <c r="J3762" i="2"/>
  <c r="I3762" i="2"/>
  <c r="H3762" i="2"/>
  <c r="G3762" i="2"/>
  <c r="F3762" i="2"/>
  <c r="E3762" i="2"/>
  <c r="D3762" i="2"/>
  <c r="C3762" i="2"/>
  <c r="B3762" i="2"/>
  <c r="A3762" i="2"/>
  <c r="T3761" i="2"/>
  <c r="S3761" i="2"/>
  <c r="R3761" i="2"/>
  <c r="Q3761" i="2"/>
  <c r="P3761" i="2"/>
  <c r="O3761" i="2"/>
  <c r="N3761" i="2"/>
  <c r="M3761" i="2"/>
  <c r="L3761" i="2"/>
  <c r="K3761" i="2"/>
  <c r="J3761" i="2"/>
  <c r="I3761" i="2"/>
  <c r="H3761" i="2"/>
  <c r="G3761" i="2"/>
  <c r="F3761" i="2"/>
  <c r="E3761" i="2"/>
  <c r="D3761" i="2"/>
  <c r="C3761" i="2"/>
  <c r="B3761" i="2"/>
  <c r="A3761" i="2"/>
  <c r="T3760" i="2"/>
  <c r="S3760" i="2"/>
  <c r="R3760" i="2"/>
  <c r="Q3760" i="2"/>
  <c r="P3760" i="2"/>
  <c r="O3760" i="2"/>
  <c r="N3760" i="2"/>
  <c r="M3760" i="2"/>
  <c r="L3760" i="2"/>
  <c r="K3760" i="2"/>
  <c r="J3760" i="2"/>
  <c r="I3760" i="2"/>
  <c r="H3760" i="2"/>
  <c r="G3760" i="2"/>
  <c r="F3760" i="2"/>
  <c r="E3760" i="2"/>
  <c r="D3760" i="2"/>
  <c r="C3760" i="2"/>
  <c r="B3760" i="2"/>
  <c r="A3760" i="2"/>
  <c r="T3759" i="2"/>
  <c r="S3759" i="2"/>
  <c r="R3759" i="2"/>
  <c r="Q3759" i="2"/>
  <c r="P3759" i="2"/>
  <c r="O3759" i="2"/>
  <c r="N3759" i="2"/>
  <c r="M3759" i="2"/>
  <c r="L3759" i="2"/>
  <c r="K3759" i="2"/>
  <c r="J3759" i="2"/>
  <c r="I3759" i="2"/>
  <c r="H3759" i="2"/>
  <c r="G3759" i="2"/>
  <c r="F3759" i="2"/>
  <c r="E3759" i="2"/>
  <c r="D3759" i="2"/>
  <c r="C3759" i="2"/>
  <c r="B3759" i="2"/>
  <c r="A3759" i="2"/>
  <c r="T3758" i="2"/>
  <c r="S3758" i="2"/>
  <c r="R3758" i="2"/>
  <c r="Q3758" i="2"/>
  <c r="P3758" i="2"/>
  <c r="O3758" i="2"/>
  <c r="N3758" i="2"/>
  <c r="M3758" i="2"/>
  <c r="L3758" i="2"/>
  <c r="K3758" i="2"/>
  <c r="J3758" i="2"/>
  <c r="I3758" i="2"/>
  <c r="H3758" i="2"/>
  <c r="G3758" i="2"/>
  <c r="F3758" i="2"/>
  <c r="E3758" i="2"/>
  <c r="D3758" i="2"/>
  <c r="C3758" i="2"/>
  <c r="B3758" i="2"/>
  <c r="A3758" i="2"/>
  <c r="T3757" i="2"/>
  <c r="S3757" i="2"/>
  <c r="R3757" i="2"/>
  <c r="Q3757" i="2"/>
  <c r="P3757" i="2"/>
  <c r="O3757" i="2"/>
  <c r="N3757" i="2"/>
  <c r="M3757" i="2"/>
  <c r="L3757" i="2"/>
  <c r="K3757" i="2"/>
  <c r="J3757" i="2"/>
  <c r="I3757" i="2"/>
  <c r="H3757" i="2"/>
  <c r="G3757" i="2"/>
  <c r="F3757" i="2"/>
  <c r="E3757" i="2"/>
  <c r="D3757" i="2"/>
  <c r="C3757" i="2"/>
  <c r="B3757" i="2"/>
  <c r="A3757" i="2"/>
  <c r="T3756" i="2"/>
  <c r="S3756" i="2"/>
  <c r="R3756" i="2"/>
  <c r="Q3756" i="2"/>
  <c r="P3756" i="2"/>
  <c r="O3756" i="2"/>
  <c r="N3756" i="2"/>
  <c r="M3756" i="2"/>
  <c r="L3756" i="2"/>
  <c r="K3756" i="2"/>
  <c r="J3756" i="2"/>
  <c r="I3756" i="2"/>
  <c r="H3756" i="2"/>
  <c r="G3756" i="2"/>
  <c r="F3756" i="2"/>
  <c r="E3756" i="2"/>
  <c r="D3756" i="2"/>
  <c r="C3756" i="2"/>
  <c r="B3756" i="2"/>
  <c r="A3756" i="2"/>
  <c r="T3755" i="2"/>
  <c r="S3755" i="2"/>
  <c r="R3755" i="2"/>
  <c r="Q3755" i="2"/>
  <c r="P3755" i="2"/>
  <c r="O3755" i="2"/>
  <c r="N3755" i="2"/>
  <c r="M3755" i="2"/>
  <c r="L3755" i="2"/>
  <c r="K3755" i="2"/>
  <c r="J3755" i="2"/>
  <c r="I3755" i="2"/>
  <c r="H3755" i="2"/>
  <c r="G3755" i="2"/>
  <c r="F3755" i="2"/>
  <c r="E3755" i="2"/>
  <c r="D3755" i="2"/>
  <c r="C3755" i="2"/>
  <c r="B3755" i="2"/>
  <c r="A3755" i="2"/>
  <c r="T3754" i="2"/>
  <c r="S3754" i="2"/>
  <c r="R3754" i="2"/>
  <c r="Q3754" i="2"/>
  <c r="P3754" i="2"/>
  <c r="O3754" i="2"/>
  <c r="N3754" i="2"/>
  <c r="M3754" i="2"/>
  <c r="L3754" i="2"/>
  <c r="K3754" i="2"/>
  <c r="J3754" i="2"/>
  <c r="I3754" i="2"/>
  <c r="H3754" i="2"/>
  <c r="G3754" i="2"/>
  <c r="F3754" i="2"/>
  <c r="E3754" i="2"/>
  <c r="D3754" i="2"/>
  <c r="C3754" i="2"/>
  <c r="B3754" i="2"/>
  <c r="A3754" i="2"/>
  <c r="T3753" i="2"/>
  <c r="S3753" i="2"/>
  <c r="R3753" i="2"/>
  <c r="Q3753" i="2"/>
  <c r="P3753" i="2"/>
  <c r="O3753" i="2"/>
  <c r="N3753" i="2"/>
  <c r="M3753" i="2"/>
  <c r="L3753" i="2"/>
  <c r="K3753" i="2"/>
  <c r="J3753" i="2"/>
  <c r="I3753" i="2"/>
  <c r="H3753" i="2"/>
  <c r="G3753" i="2"/>
  <c r="F3753" i="2"/>
  <c r="E3753" i="2"/>
  <c r="D3753" i="2"/>
  <c r="C3753" i="2"/>
  <c r="B3753" i="2"/>
  <c r="A3753" i="2"/>
  <c r="T3752" i="2"/>
  <c r="S3752" i="2"/>
  <c r="R3752" i="2"/>
  <c r="Q3752" i="2"/>
  <c r="P3752" i="2"/>
  <c r="O3752" i="2"/>
  <c r="N3752" i="2"/>
  <c r="M3752" i="2"/>
  <c r="L3752" i="2"/>
  <c r="K3752" i="2"/>
  <c r="J3752" i="2"/>
  <c r="I3752" i="2"/>
  <c r="H3752" i="2"/>
  <c r="G3752" i="2"/>
  <c r="F3752" i="2"/>
  <c r="E3752" i="2"/>
  <c r="D3752" i="2"/>
  <c r="C3752" i="2"/>
  <c r="B3752" i="2"/>
  <c r="A3752" i="2"/>
  <c r="T3751" i="2"/>
  <c r="S3751" i="2"/>
  <c r="R3751" i="2"/>
  <c r="Q3751" i="2"/>
  <c r="P3751" i="2"/>
  <c r="O3751" i="2"/>
  <c r="N3751" i="2"/>
  <c r="M3751" i="2"/>
  <c r="L3751" i="2"/>
  <c r="K3751" i="2"/>
  <c r="J3751" i="2"/>
  <c r="I3751" i="2"/>
  <c r="H3751" i="2"/>
  <c r="G3751" i="2"/>
  <c r="F3751" i="2"/>
  <c r="E3751" i="2"/>
  <c r="D3751" i="2"/>
  <c r="C3751" i="2"/>
  <c r="B3751" i="2"/>
  <c r="A3751" i="2"/>
  <c r="T3750" i="2"/>
  <c r="S3750" i="2"/>
  <c r="R3750" i="2"/>
  <c r="Q3750" i="2"/>
  <c r="P3750" i="2"/>
  <c r="O3750" i="2"/>
  <c r="N3750" i="2"/>
  <c r="M3750" i="2"/>
  <c r="L3750" i="2"/>
  <c r="K3750" i="2"/>
  <c r="J3750" i="2"/>
  <c r="I3750" i="2"/>
  <c r="H3750" i="2"/>
  <c r="G3750" i="2"/>
  <c r="F3750" i="2"/>
  <c r="E3750" i="2"/>
  <c r="D3750" i="2"/>
  <c r="C3750" i="2"/>
  <c r="B3750" i="2"/>
  <c r="A3750" i="2"/>
  <c r="T3749" i="2"/>
  <c r="S3749" i="2"/>
  <c r="R3749" i="2"/>
  <c r="Q3749" i="2"/>
  <c r="P3749" i="2"/>
  <c r="O3749" i="2"/>
  <c r="N3749" i="2"/>
  <c r="M3749" i="2"/>
  <c r="L3749" i="2"/>
  <c r="K3749" i="2"/>
  <c r="J3749" i="2"/>
  <c r="I3749" i="2"/>
  <c r="H3749" i="2"/>
  <c r="G3749" i="2"/>
  <c r="F3749" i="2"/>
  <c r="E3749" i="2"/>
  <c r="D3749" i="2"/>
  <c r="C3749" i="2"/>
  <c r="B3749" i="2"/>
  <c r="A3749" i="2"/>
  <c r="T3748" i="2"/>
  <c r="S3748" i="2"/>
  <c r="R3748" i="2"/>
  <c r="Q3748" i="2"/>
  <c r="P3748" i="2"/>
  <c r="O3748" i="2"/>
  <c r="N3748" i="2"/>
  <c r="M3748" i="2"/>
  <c r="L3748" i="2"/>
  <c r="K3748" i="2"/>
  <c r="J3748" i="2"/>
  <c r="I3748" i="2"/>
  <c r="H3748" i="2"/>
  <c r="G3748" i="2"/>
  <c r="F3748" i="2"/>
  <c r="E3748" i="2"/>
  <c r="D3748" i="2"/>
  <c r="C3748" i="2"/>
  <c r="B3748" i="2"/>
  <c r="A3748" i="2"/>
  <c r="T3747" i="2"/>
  <c r="S3747" i="2"/>
  <c r="R3747" i="2"/>
  <c r="Q3747" i="2"/>
  <c r="P3747" i="2"/>
  <c r="O3747" i="2"/>
  <c r="N3747" i="2"/>
  <c r="M3747" i="2"/>
  <c r="L3747" i="2"/>
  <c r="K3747" i="2"/>
  <c r="J3747" i="2"/>
  <c r="I3747" i="2"/>
  <c r="H3747" i="2"/>
  <c r="G3747" i="2"/>
  <c r="F3747" i="2"/>
  <c r="E3747" i="2"/>
  <c r="D3747" i="2"/>
  <c r="C3747" i="2"/>
  <c r="B3747" i="2"/>
  <c r="A3747" i="2"/>
  <c r="T3746" i="2"/>
  <c r="S3746" i="2"/>
  <c r="R3746" i="2"/>
  <c r="Q3746" i="2"/>
  <c r="P3746" i="2"/>
  <c r="O3746" i="2"/>
  <c r="N3746" i="2"/>
  <c r="M3746" i="2"/>
  <c r="L3746" i="2"/>
  <c r="K3746" i="2"/>
  <c r="J3746" i="2"/>
  <c r="I3746" i="2"/>
  <c r="H3746" i="2"/>
  <c r="G3746" i="2"/>
  <c r="F3746" i="2"/>
  <c r="E3746" i="2"/>
  <c r="D3746" i="2"/>
  <c r="C3746" i="2"/>
  <c r="B3746" i="2"/>
  <c r="A3746" i="2"/>
  <c r="T3745" i="2"/>
  <c r="S3745" i="2"/>
  <c r="R3745" i="2"/>
  <c r="Q3745" i="2"/>
  <c r="P3745" i="2"/>
  <c r="O3745" i="2"/>
  <c r="N3745" i="2"/>
  <c r="M3745" i="2"/>
  <c r="L3745" i="2"/>
  <c r="K3745" i="2"/>
  <c r="J3745" i="2"/>
  <c r="I3745" i="2"/>
  <c r="H3745" i="2"/>
  <c r="G3745" i="2"/>
  <c r="F3745" i="2"/>
  <c r="E3745" i="2"/>
  <c r="D3745" i="2"/>
  <c r="C3745" i="2"/>
  <c r="B3745" i="2"/>
  <c r="A3745" i="2"/>
  <c r="T3744" i="2"/>
  <c r="S3744" i="2"/>
  <c r="R3744" i="2"/>
  <c r="Q3744" i="2"/>
  <c r="P3744" i="2"/>
  <c r="O3744" i="2"/>
  <c r="N3744" i="2"/>
  <c r="M3744" i="2"/>
  <c r="L3744" i="2"/>
  <c r="K3744" i="2"/>
  <c r="J3744" i="2"/>
  <c r="I3744" i="2"/>
  <c r="H3744" i="2"/>
  <c r="G3744" i="2"/>
  <c r="F3744" i="2"/>
  <c r="E3744" i="2"/>
  <c r="D3744" i="2"/>
  <c r="C3744" i="2"/>
  <c r="B3744" i="2"/>
  <c r="A3744" i="2"/>
  <c r="T3743" i="2"/>
  <c r="S3743" i="2"/>
  <c r="R3743" i="2"/>
  <c r="Q3743" i="2"/>
  <c r="P3743" i="2"/>
  <c r="O3743" i="2"/>
  <c r="N3743" i="2"/>
  <c r="M3743" i="2"/>
  <c r="L3743" i="2"/>
  <c r="K3743" i="2"/>
  <c r="J3743" i="2"/>
  <c r="I3743" i="2"/>
  <c r="H3743" i="2"/>
  <c r="G3743" i="2"/>
  <c r="F3743" i="2"/>
  <c r="E3743" i="2"/>
  <c r="D3743" i="2"/>
  <c r="C3743" i="2"/>
  <c r="B3743" i="2"/>
  <c r="A3743" i="2"/>
  <c r="T3742" i="2"/>
  <c r="S3742" i="2"/>
  <c r="R3742" i="2"/>
  <c r="Q3742" i="2"/>
  <c r="P3742" i="2"/>
  <c r="O3742" i="2"/>
  <c r="N3742" i="2"/>
  <c r="M3742" i="2"/>
  <c r="L3742" i="2"/>
  <c r="K3742" i="2"/>
  <c r="J3742" i="2"/>
  <c r="I3742" i="2"/>
  <c r="H3742" i="2"/>
  <c r="G3742" i="2"/>
  <c r="F3742" i="2"/>
  <c r="E3742" i="2"/>
  <c r="D3742" i="2"/>
  <c r="C3742" i="2"/>
  <c r="B3742" i="2"/>
  <c r="A3742" i="2"/>
  <c r="T3741" i="2"/>
  <c r="S3741" i="2"/>
  <c r="R3741" i="2"/>
  <c r="Q3741" i="2"/>
  <c r="P3741" i="2"/>
  <c r="O3741" i="2"/>
  <c r="N3741" i="2"/>
  <c r="M3741" i="2"/>
  <c r="L3741" i="2"/>
  <c r="K3741" i="2"/>
  <c r="J3741" i="2"/>
  <c r="I3741" i="2"/>
  <c r="H3741" i="2"/>
  <c r="G3741" i="2"/>
  <c r="F3741" i="2"/>
  <c r="E3741" i="2"/>
  <c r="D3741" i="2"/>
  <c r="C3741" i="2"/>
  <c r="B3741" i="2"/>
  <c r="A3741" i="2"/>
  <c r="T3740" i="2"/>
  <c r="S3740" i="2"/>
  <c r="R3740" i="2"/>
  <c r="Q3740" i="2"/>
  <c r="P3740" i="2"/>
  <c r="O3740" i="2"/>
  <c r="N3740" i="2"/>
  <c r="M3740" i="2"/>
  <c r="L3740" i="2"/>
  <c r="K3740" i="2"/>
  <c r="J3740" i="2"/>
  <c r="I3740" i="2"/>
  <c r="H3740" i="2"/>
  <c r="G3740" i="2"/>
  <c r="F3740" i="2"/>
  <c r="E3740" i="2"/>
  <c r="D3740" i="2"/>
  <c r="C3740" i="2"/>
  <c r="B3740" i="2"/>
  <c r="A3740" i="2"/>
  <c r="T3739" i="2"/>
  <c r="S3739" i="2"/>
  <c r="R3739" i="2"/>
  <c r="Q3739" i="2"/>
  <c r="P3739" i="2"/>
  <c r="O3739" i="2"/>
  <c r="N3739" i="2"/>
  <c r="M3739" i="2"/>
  <c r="L3739" i="2"/>
  <c r="K3739" i="2"/>
  <c r="J3739" i="2"/>
  <c r="I3739" i="2"/>
  <c r="H3739" i="2"/>
  <c r="G3739" i="2"/>
  <c r="F3739" i="2"/>
  <c r="E3739" i="2"/>
  <c r="D3739" i="2"/>
  <c r="C3739" i="2"/>
  <c r="B3739" i="2"/>
  <c r="A3739" i="2"/>
  <c r="T3738" i="2"/>
  <c r="S3738" i="2"/>
  <c r="R3738" i="2"/>
  <c r="Q3738" i="2"/>
  <c r="P3738" i="2"/>
  <c r="O3738" i="2"/>
  <c r="N3738" i="2"/>
  <c r="M3738" i="2"/>
  <c r="L3738" i="2"/>
  <c r="K3738" i="2"/>
  <c r="J3738" i="2"/>
  <c r="I3738" i="2"/>
  <c r="H3738" i="2"/>
  <c r="G3738" i="2"/>
  <c r="F3738" i="2"/>
  <c r="E3738" i="2"/>
  <c r="D3738" i="2"/>
  <c r="C3738" i="2"/>
  <c r="B3738" i="2"/>
  <c r="A3738" i="2"/>
  <c r="T3737" i="2"/>
  <c r="S3737" i="2"/>
  <c r="R3737" i="2"/>
  <c r="Q3737" i="2"/>
  <c r="P3737" i="2"/>
  <c r="O3737" i="2"/>
  <c r="N3737" i="2"/>
  <c r="M3737" i="2"/>
  <c r="L3737" i="2"/>
  <c r="K3737" i="2"/>
  <c r="J3737" i="2"/>
  <c r="I3737" i="2"/>
  <c r="H3737" i="2"/>
  <c r="G3737" i="2"/>
  <c r="F3737" i="2"/>
  <c r="E3737" i="2"/>
  <c r="D3737" i="2"/>
  <c r="C3737" i="2"/>
  <c r="B3737" i="2"/>
  <c r="A3737" i="2"/>
  <c r="T3736" i="2"/>
  <c r="S3736" i="2"/>
  <c r="R3736" i="2"/>
  <c r="Q3736" i="2"/>
  <c r="P3736" i="2"/>
  <c r="O3736" i="2"/>
  <c r="N3736" i="2"/>
  <c r="M3736" i="2"/>
  <c r="L3736" i="2"/>
  <c r="K3736" i="2"/>
  <c r="J3736" i="2"/>
  <c r="I3736" i="2"/>
  <c r="H3736" i="2"/>
  <c r="G3736" i="2"/>
  <c r="F3736" i="2"/>
  <c r="E3736" i="2"/>
  <c r="D3736" i="2"/>
  <c r="C3736" i="2"/>
  <c r="B3736" i="2"/>
  <c r="A3736" i="2"/>
  <c r="T3735" i="2"/>
  <c r="S3735" i="2"/>
  <c r="R3735" i="2"/>
  <c r="Q3735" i="2"/>
  <c r="P3735" i="2"/>
  <c r="O3735" i="2"/>
  <c r="N3735" i="2"/>
  <c r="M3735" i="2"/>
  <c r="L3735" i="2"/>
  <c r="K3735" i="2"/>
  <c r="J3735" i="2"/>
  <c r="I3735" i="2"/>
  <c r="H3735" i="2"/>
  <c r="G3735" i="2"/>
  <c r="F3735" i="2"/>
  <c r="E3735" i="2"/>
  <c r="D3735" i="2"/>
  <c r="C3735" i="2"/>
  <c r="B3735" i="2"/>
  <c r="A3735" i="2"/>
  <c r="T3734" i="2"/>
  <c r="S3734" i="2"/>
  <c r="R3734" i="2"/>
  <c r="Q3734" i="2"/>
  <c r="P3734" i="2"/>
  <c r="O3734" i="2"/>
  <c r="N3734" i="2"/>
  <c r="M3734" i="2"/>
  <c r="L3734" i="2"/>
  <c r="K3734" i="2"/>
  <c r="J3734" i="2"/>
  <c r="I3734" i="2"/>
  <c r="H3734" i="2"/>
  <c r="G3734" i="2"/>
  <c r="F3734" i="2"/>
  <c r="E3734" i="2"/>
  <c r="D3734" i="2"/>
  <c r="C3734" i="2"/>
  <c r="B3734" i="2"/>
  <c r="A3734" i="2"/>
  <c r="T3733" i="2"/>
  <c r="S3733" i="2"/>
  <c r="R3733" i="2"/>
  <c r="Q3733" i="2"/>
  <c r="P3733" i="2"/>
  <c r="O3733" i="2"/>
  <c r="N3733" i="2"/>
  <c r="M3733" i="2"/>
  <c r="L3733" i="2"/>
  <c r="K3733" i="2"/>
  <c r="J3733" i="2"/>
  <c r="I3733" i="2"/>
  <c r="H3733" i="2"/>
  <c r="G3733" i="2"/>
  <c r="F3733" i="2"/>
  <c r="E3733" i="2"/>
  <c r="D3733" i="2"/>
  <c r="C3733" i="2"/>
  <c r="B3733" i="2"/>
  <c r="A3733" i="2"/>
  <c r="T3732" i="2"/>
  <c r="S3732" i="2"/>
  <c r="R3732" i="2"/>
  <c r="Q3732" i="2"/>
  <c r="P3732" i="2"/>
  <c r="O3732" i="2"/>
  <c r="N3732" i="2"/>
  <c r="M3732" i="2"/>
  <c r="L3732" i="2"/>
  <c r="K3732" i="2"/>
  <c r="J3732" i="2"/>
  <c r="I3732" i="2"/>
  <c r="H3732" i="2"/>
  <c r="G3732" i="2"/>
  <c r="F3732" i="2"/>
  <c r="E3732" i="2"/>
  <c r="D3732" i="2"/>
  <c r="C3732" i="2"/>
  <c r="B3732" i="2"/>
  <c r="A3732" i="2"/>
  <c r="T3731" i="2"/>
  <c r="S3731" i="2"/>
  <c r="R3731" i="2"/>
  <c r="Q3731" i="2"/>
  <c r="P3731" i="2"/>
  <c r="O3731" i="2"/>
  <c r="N3731" i="2"/>
  <c r="M3731" i="2"/>
  <c r="L3731" i="2"/>
  <c r="K3731" i="2"/>
  <c r="J3731" i="2"/>
  <c r="I3731" i="2"/>
  <c r="H3731" i="2"/>
  <c r="G3731" i="2"/>
  <c r="F3731" i="2"/>
  <c r="E3731" i="2"/>
  <c r="D3731" i="2"/>
  <c r="C3731" i="2"/>
  <c r="B3731" i="2"/>
  <c r="A3731" i="2"/>
  <c r="T3730" i="2"/>
  <c r="S3730" i="2"/>
  <c r="R3730" i="2"/>
  <c r="Q3730" i="2"/>
  <c r="P3730" i="2"/>
  <c r="O3730" i="2"/>
  <c r="N3730" i="2"/>
  <c r="M3730" i="2"/>
  <c r="L3730" i="2"/>
  <c r="K3730" i="2"/>
  <c r="J3730" i="2"/>
  <c r="I3730" i="2"/>
  <c r="H3730" i="2"/>
  <c r="G3730" i="2"/>
  <c r="F3730" i="2"/>
  <c r="E3730" i="2"/>
  <c r="D3730" i="2"/>
  <c r="C3730" i="2"/>
  <c r="B3730" i="2"/>
  <c r="A3730" i="2"/>
  <c r="T3729" i="2"/>
  <c r="S3729" i="2"/>
  <c r="R3729" i="2"/>
  <c r="Q3729" i="2"/>
  <c r="P3729" i="2"/>
  <c r="O3729" i="2"/>
  <c r="N3729" i="2"/>
  <c r="M3729" i="2"/>
  <c r="L3729" i="2"/>
  <c r="K3729" i="2"/>
  <c r="J3729" i="2"/>
  <c r="I3729" i="2"/>
  <c r="H3729" i="2"/>
  <c r="G3729" i="2"/>
  <c r="F3729" i="2"/>
  <c r="E3729" i="2"/>
  <c r="D3729" i="2"/>
  <c r="C3729" i="2"/>
  <c r="B3729" i="2"/>
  <c r="A3729" i="2"/>
  <c r="T3728" i="2"/>
  <c r="S3728" i="2"/>
  <c r="R3728" i="2"/>
  <c r="Q3728" i="2"/>
  <c r="P3728" i="2"/>
  <c r="O3728" i="2"/>
  <c r="N3728" i="2"/>
  <c r="M3728" i="2"/>
  <c r="L3728" i="2"/>
  <c r="K3728" i="2"/>
  <c r="J3728" i="2"/>
  <c r="I3728" i="2"/>
  <c r="H3728" i="2"/>
  <c r="G3728" i="2"/>
  <c r="F3728" i="2"/>
  <c r="E3728" i="2"/>
  <c r="D3728" i="2"/>
  <c r="C3728" i="2"/>
  <c r="B3728" i="2"/>
  <c r="A3728" i="2"/>
  <c r="T3727" i="2"/>
  <c r="S3727" i="2"/>
  <c r="R3727" i="2"/>
  <c r="Q3727" i="2"/>
  <c r="P3727" i="2"/>
  <c r="O3727" i="2"/>
  <c r="N3727" i="2"/>
  <c r="M3727" i="2"/>
  <c r="L3727" i="2"/>
  <c r="K3727" i="2"/>
  <c r="J3727" i="2"/>
  <c r="I3727" i="2"/>
  <c r="H3727" i="2"/>
  <c r="G3727" i="2"/>
  <c r="F3727" i="2"/>
  <c r="E3727" i="2"/>
  <c r="D3727" i="2"/>
  <c r="C3727" i="2"/>
  <c r="B3727" i="2"/>
  <c r="A3727" i="2"/>
  <c r="T3726" i="2"/>
  <c r="S3726" i="2"/>
  <c r="R3726" i="2"/>
  <c r="Q3726" i="2"/>
  <c r="P3726" i="2"/>
  <c r="O3726" i="2"/>
  <c r="N3726" i="2"/>
  <c r="M3726" i="2"/>
  <c r="L3726" i="2"/>
  <c r="K3726" i="2"/>
  <c r="J3726" i="2"/>
  <c r="I3726" i="2"/>
  <c r="H3726" i="2"/>
  <c r="G3726" i="2"/>
  <c r="F3726" i="2"/>
  <c r="E3726" i="2"/>
  <c r="D3726" i="2"/>
  <c r="C3726" i="2"/>
  <c r="B3726" i="2"/>
  <c r="A3726" i="2"/>
  <c r="T3725" i="2"/>
  <c r="S3725" i="2"/>
  <c r="R3725" i="2"/>
  <c r="Q3725" i="2"/>
  <c r="P3725" i="2"/>
  <c r="O3725" i="2"/>
  <c r="N3725" i="2"/>
  <c r="M3725" i="2"/>
  <c r="L3725" i="2"/>
  <c r="K3725" i="2"/>
  <c r="J3725" i="2"/>
  <c r="I3725" i="2"/>
  <c r="H3725" i="2"/>
  <c r="G3725" i="2"/>
  <c r="F3725" i="2"/>
  <c r="E3725" i="2"/>
  <c r="D3725" i="2"/>
  <c r="C3725" i="2"/>
  <c r="B3725" i="2"/>
  <c r="A3725" i="2"/>
  <c r="T3724" i="2"/>
  <c r="S3724" i="2"/>
  <c r="R3724" i="2"/>
  <c r="Q3724" i="2"/>
  <c r="P3724" i="2"/>
  <c r="O3724" i="2"/>
  <c r="N3724" i="2"/>
  <c r="M3724" i="2"/>
  <c r="L3724" i="2"/>
  <c r="K3724" i="2"/>
  <c r="J3724" i="2"/>
  <c r="I3724" i="2"/>
  <c r="H3724" i="2"/>
  <c r="G3724" i="2"/>
  <c r="F3724" i="2"/>
  <c r="E3724" i="2"/>
  <c r="D3724" i="2"/>
  <c r="C3724" i="2"/>
  <c r="B3724" i="2"/>
  <c r="A3724" i="2"/>
  <c r="T3723" i="2"/>
  <c r="S3723" i="2"/>
  <c r="R3723" i="2"/>
  <c r="Q3723" i="2"/>
  <c r="P3723" i="2"/>
  <c r="O3723" i="2"/>
  <c r="N3723" i="2"/>
  <c r="M3723" i="2"/>
  <c r="L3723" i="2"/>
  <c r="K3723" i="2"/>
  <c r="J3723" i="2"/>
  <c r="I3723" i="2"/>
  <c r="H3723" i="2"/>
  <c r="G3723" i="2"/>
  <c r="F3723" i="2"/>
  <c r="E3723" i="2"/>
  <c r="D3723" i="2"/>
  <c r="C3723" i="2"/>
  <c r="B3723" i="2"/>
  <c r="A3723" i="2"/>
  <c r="T3722" i="2"/>
  <c r="S3722" i="2"/>
  <c r="R3722" i="2"/>
  <c r="Q3722" i="2"/>
  <c r="P3722" i="2"/>
  <c r="O3722" i="2"/>
  <c r="N3722" i="2"/>
  <c r="M3722" i="2"/>
  <c r="L3722" i="2"/>
  <c r="K3722" i="2"/>
  <c r="J3722" i="2"/>
  <c r="I3722" i="2"/>
  <c r="H3722" i="2"/>
  <c r="G3722" i="2"/>
  <c r="F3722" i="2"/>
  <c r="E3722" i="2"/>
  <c r="D3722" i="2"/>
  <c r="C3722" i="2"/>
  <c r="B3722" i="2"/>
  <c r="A3722" i="2"/>
  <c r="T3721" i="2"/>
  <c r="S3721" i="2"/>
  <c r="R3721" i="2"/>
  <c r="Q3721" i="2"/>
  <c r="P3721" i="2"/>
  <c r="O3721" i="2"/>
  <c r="N3721" i="2"/>
  <c r="M3721" i="2"/>
  <c r="L3721" i="2"/>
  <c r="K3721" i="2"/>
  <c r="J3721" i="2"/>
  <c r="I3721" i="2"/>
  <c r="H3721" i="2"/>
  <c r="G3721" i="2"/>
  <c r="F3721" i="2"/>
  <c r="E3721" i="2"/>
  <c r="D3721" i="2"/>
  <c r="C3721" i="2"/>
  <c r="B3721" i="2"/>
  <c r="A3721" i="2"/>
  <c r="T3720" i="2"/>
  <c r="S3720" i="2"/>
  <c r="R3720" i="2"/>
  <c r="Q3720" i="2"/>
  <c r="P3720" i="2"/>
  <c r="O3720" i="2"/>
  <c r="N3720" i="2"/>
  <c r="M3720" i="2"/>
  <c r="L3720" i="2"/>
  <c r="K3720" i="2"/>
  <c r="J3720" i="2"/>
  <c r="I3720" i="2"/>
  <c r="H3720" i="2"/>
  <c r="G3720" i="2"/>
  <c r="F3720" i="2"/>
  <c r="E3720" i="2"/>
  <c r="D3720" i="2"/>
  <c r="C3720" i="2"/>
  <c r="B3720" i="2"/>
  <c r="A3720" i="2"/>
  <c r="T3719" i="2"/>
  <c r="S3719" i="2"/>
  <c r="R3719" i="2"/>
  <c r="Q3719" i="2"/>
  <c r="P3719" i="2"/>
  <c r="O3719" i="2"/>
  <c r="N3719" i="2"/>
  <c r="M3719" i="2"/>
  <c r="L3719" i="2"/>
  <c r="K3719" i="2"/>
  <c r="J3719" i="2"/>
  <c r="I3719" i="2"/>
  <c r="H3719" i="2"/>
  <c r="G3719" i="2"/>
  <c r="F3719" i="2"/>
  <c r="E3719" i="2"/>
  <c r="D3719" i="2"/>
  <c r="C3719" i="2"/>
  <c r="B3719" i="2"/>
  <c r="A3719" i="2"/>
  <c r="T3718" i="2"/>
  <c r="S3718" i="2"/>
  <c r="R3718" i="2"/>
  <c r="Q3718" i="2"/>
  <c r="P3718" i="2"/>
  <c r="O3718" i="2"/>
  <c r="N3718" i="2"/>
  <c r="M3718" i="2"/>
  <c r="L3718" i="2"/>
  <c r="K3718" i="2"/>
  <c r="J3718" i="2"/>
  <c r="I3718" i="2"/>
  <c r="H3718" i="2"/>
  <c r="G3718" i="2"/>
  <c r="F3718" i="2"/>
  <c r="E3718" i="2"/>
  <c r="D3718" i="2"/>
  <c r="C3718" i="2"/>
  <c r="B3718" i="2"/>
  <c r="A3718" i="2"/>
  <c r="T3717" i="2"/>
  <c r="S3717" i="2"/>
  <c r="R3717" i="2"/>
  <c r="Q3717" i="2"/>
  <c r="P3717" i="2"/>
  <c r="O3717" i="2"/>
  <c r="N3717" i="2"/>
  <c r="M3717" i="2"/>
  <c r="L3717" i="2"/>
  <c r="K3717" i="2"/>
  <c r="J3717" i="2"/>
  <c r="I3717" i="2"/>
  <c r="H3717" i="2"/>
  <c r="G3717" i="2"/>
  <c r="F3717" i="2"/>
  <c r="E3717" i="2"/>
  <c r="D3717" i="2"/>
  <c r="C3717" i="2"/>
  <c r="B3717" i="2"/>
  <c r="A3717" i="2"/>
  <c r="T3716" i="2"/>
  <c r="S3716" i="2"/>
  <c r="R3716" i="2"/>
  <c r="Q3716" i="2"/>
  <c r="P3716" i="2"/>
  <c r="O3716" i="2"/>
  <c r="N3716" i="2"/>
  <c r="M3716" i="2"/>
  <c r="L3716" i="2"/>
  <c r="K3716" i="2"/>
  <c r="J3716" i="2"/>
  <c r="I3716" i="2"/>
  <c r="H3716" i="2"/>
  <c r="G3716" i="2"/>
  <c r="F3716" i="2"/>
  <c r="E3716" i="2"/>
  <c r="D3716" i="2"/>
  <c r="C3716" i="2"/>
  <c r="B3716" i="2"/>
  <c r="A3716" i="2"/>
  <c r="T3715" i="2"/>
  <c r="S3715" i="2"/>
  <c r="R3715" i="2"/>
  <c r="Q3715" i="2"/>
  <c r="P3715" i="2"/>
  <c r="O3715" i="2"/>
  <c r="N3715" i="2"/>
  <c r="M3715" i="2"/>
  <c r="L3715" i="2"/>
  <c r="K3715" i="2"/>
  <c r="J3715" i="2"/>
  <c r="I3715" i="2"/>
  <c r="H3715" i="2"/>
  <c r="G3715" i="2"/>
  <c r="F3715" i="2"/>
  <c r="E3715" i="2"/>
  <c r="D3715" i="2"/>
  <c r="C3715" i="2"/>
  <c r="B3715" i="2"/>
  <c r="A3715" i="2"/>
  <c r="T3714" i="2"/>
  <c r="S3714" i="2"/>
  <c r="R3714" i="2"/>
  <c r="Q3714" i="2"/>
  <c r="P3714" i="2"/>
  <c r="O3714" i="2"/>
  <c r="N3714" i="2"/>
  <c r="M3714" i="2"/>
  <c r="L3714" i="2"/>
  <c r="K3714" i="2"/>
  <c r="J3714" i="2"/>
  <c r="I3714" i="2"/>
  <c r="H3714" i="2"/>
  <c r="G3714" i="2"/>
  <c r="F3714" i="2"/>
  <c r="E3714" i="2"/>
  <c r="D3714" i="2"/>
  <c r="C3714" i="2"/>
  <c r="B3714" i="2"/>
  <c r="A3714" i="2"/>
  <c r="T3713" i="2"/>
  <c r="S3713" i="2"/>
  <c r="R3713" i="2"/>
  <c r="Q3713" i="2"/>
  <c r="P3713" i="2"/>
  <c r="O3713" i="2"/>
  <c r="N3713" i="2"/>
  <c r="M3713" i="2"/>
  <c r="L3713" i="2"/>
  <c r="K3713" i="2"/>
  <c r="J3713" i="2"/>
  <c r="I3713" i="2"/>
  <c r="H3713" i="2"/>
  <c r="G3713" i="2"/>
  <c r="F3713" i="2"/>
  <c r="E3713" i="2"/>
  <c r="D3713" i="2"/>
  <c r="C3713" i="2"/>
  <c r="B3713" i="2"/>
  <c r="A3713" i="2"/>
  <c r="T3712" i="2"/>
  <c r="S3712" i="2"/>
  <c r="R3712" i="2"/>
  <c r="Q3712" i="2"/>
  <c r="P3712" i="2"/>
  <c r="O3712" i="2"/>
  <c r="N3712" i="2"/>
  <c r="M3712" i="2"/>
  <c r="L3712" i="2"/>
  <c r="K3712" i="2"/>
  <c r="J3712" i="2"/>
  <c r="I3712" i="2"/>
  <c r="H3712" i="2"/>
  <c r="G3712" i="2"/>
  <c r="F3712" i="2"/>
  <c r="E3712" i="2"/>
  <c r="D3712" i="2"/>
  <c r="C3712" i="2"/>
  <c r="B3712" i="2"/>
  <c r="A3712" i="2"/>
  <c r="T3711" i="2"/>
  <c r="S3711" i="2"/>
  <c r="R3711" i="2"/>
  <c r="Q3711" i="2"/>
  <c r="P3711" i="2"/>
  <c r="O3711" i="2"/>
  <c r="N3711" i="2"/>
  <c r="M3711" i="2"/>
  <c r="L3711" i="2"/>
  <c r="K3711" i="2"/>
  <c r="J3711" i="2"/>
  <c r="I3711" i="2"/>
  <c r="H3711" i="2"/>
  <c r="G3711" i="2"/>
  <c r="F3711" i="2"/>
  <c r="E3711" i="2"/>
  <c r="D3711" i="2"/>
  <c r="C3711" i="2"/>
  <c r="B3711" i="2"/>
  <c r="A3711" i="2"/>
  <c r="T3710" i="2"/>
  <c r="S3710" i="2"/>
  <c r="R3710" i="2"/>
  <c r="Q3710" i="2"/>
  <c r="P3710" i="2"/>
  <c r="O3710" i="2"/>
  <c r="N3710" i="2"/>
  <c r="M3710" i="2"/>
  <c r="L3710" i="2"/>
  <c r="K3710" i="2"/>
  <c r="J3710" i="2"/>
  <c r="I3710" i="2"/>
  <c r="H3710" i="2"/>
  <c r="G3710" i="2"/>
  <c r="F3710" i="2"/>
  <c r="E3710" i="2"/>
  <c r="D3710" i="2"/>
  <c r="C3710" i="2"/>
  <c r="B3710" i="2"/>
  <c r="A3710" i="2"/>
  <c r="T3709" i="2"/>
  <c r="S3709" i="2"/>
  <c r="R3709" i="2"/>
  <c r="Q3709" i="2"/>
  <c r="P3709" i="2"/>
  <c r="O3709" i="2"/>
  <c r="N3709" i="2"/>
  <c r="M3709" i="2"/>
  <c r="L3709" i="2"/>
  <c r="K3709" i="2"/>
  <c r="J3709" i="2"/>
  <c r="I3709" i="2"/>
  <c r="H3709" i="2"/>
  <c r="G3709" i="2"/>
  <c r="F3709" i="2"/>
  <c r="E3709" i="2"/>
  <c r="D3709" i="2"/>
  <c r="C3709" i="2"/>
  <c r="B3709" i="2"/>
  <c r="A3709" i="2"/>
  <c r="T3708" i="2"/>
  <c r="S3708" i="2"/>
  <c r="R3708" i="2"/>
  <c r="Q3708" i="2"/>
  <c r="P3708" i="2"/>
  <c r="O3708" i="2"/>
  <c r="N3708" i="2"/>
  <c r="M3708" i="2"/>
  <c r="L3708" i="2"/>
  <c r="K3708" i="2"/>
  <c r="J3708" i="2"/>
  <c r="I3708" i="2"/>
  <c r="H3708" i="2"/>
  <c r="G3708" i="2"/>
  <c r="F3708" i="2"/>
  <c r="E3708" i="2"/>
  <c r="D3708" i="2"/>
  <c r="C3708" i="2"/>
  <c r="B3708" i="2"/>
  <c r="A3708" i="2"/>
  <c r="T3707" i="2"/>
  <c r="S3707" i="2"/>
  <c r="R3707" i="2"/>
  <c r="Q3707" i="2"/>
  <c r="P3707" i="2"/>
  <c r="O3707" i="2"/>
  <c r="N3707" i="2"/>
  <c r="M3707" i="2"/>
  <c r="L3707" i="2"/>
  <c r="K3707" i="2"/>
  <c r="J3707" i="2"/>
  <c r="I3707" i="2"/>
  <c r="H3707" i="2"/>
  <c r="G3707" i="2"/>
  <c r="F3707" i="2"/>
  <c r="E3707" i="2"/>
  <c r="D3707" i="2"/>
  <c r="C3707" i="2"/>
  <c r="B3707" i="2"/>
  <c r="A3707" i="2"/>
  <c r="T3706" i="2"/>
  <c r="S3706" i="2"/>
  <c r="R3706" i="2"/>
  <c r="Q3706" i="2"/>
  <c r="P3706" i="2"/>
  <c r="O3706" i="2"/>
  <c r="N3706" i="2"/>
  <c r="M3706" i="2"/>
  <c r="L3706" i="2"/>
  <c r="K3706" i="2"/>
  <c r="J3706" i="2"/>
  <c r="I3706" i="2"/>
  <c r="H3706" i="2"/>
  <c r="G3706" i="2"/>
  <c r="F3706" i="2"/>
  <c r="E3706" i="2"/>
  <c r="D3706" i="2"/>
  <c r="C3706" i="2"/>
  <c r="B3706" i="2"/>
  <c r="A3706" i="2"/>
  <c r="T3705" i="2"/>
  <c r="S3705" i="2"/>
  <c r="R3705" i="2"/>
  <c r="Q3705" i="2"/>
  <c r="P3705" i="2"/>
  <c r="O3705" i="2"/>
  <c r="N3705" i="2"/>
  <c r="M3705" i="2"/>
  <c r="L3705" i="2"/>
  <c r="K3705" i="2"/>
  <c r="J3705" i="2"/>
  <c r="I3705" i="2"/>
  <c r="H3705" i="2"/>
  <c r="G3705" i="2"/>
  <c r="F3705" i="2"/>
  <c r="E3705" i="2"/>
  <c r="D3705" i="2"/>
  <c r="C3705" i="2"/>
  <c r="B3705" i="2"/>
  <c r="A3705" i="2"/>
  <c r="T3704" i="2"/>
  <c r="S3704" i="2"/>
  <c r="R3704" i="2"/>
  <c r="Q3704" i="2"/>
  <c r="P3704" i="2"/>
  <c r="O3704" i="2"/>
  <c r="N3704" i="2"/>
  <c r="M3704" i="2"/>
  <c r="L3704" i="2"/>
  <c r="K3704" i="2"/>
  <c r="J3704" i="2"/>
  <c r="I3704" i="2"/>
  <c r="H3704" i="2"/>
  <c r="G3704" i="2"/>
  <c r="F3704" i="2"/>
  <c r="E3704" i="2"/>
  <c r="D3704" i="2"/>
  <c r="C3704" i="2"/>
  <c r="B3704" i="2"/>
  <c r="A3704" i="2"/>
  <c r="T3703" i="2"/>
  <c r="S3703" i="2"/>
  <c r="R3703" i="2"/>
  <c r="Q3703" i="2"/>
  <c r="P3703" i="2"/>
  <c r="O3703" i="2"/>
  <c r="N3703" i="2"/>
  <c r="M3703" i="2"/>
  <c r="L3703" i="2"/>
  <c r="K3703" i="2"/>
  <c r="J3703" i="2"/>
  <c r="I3703" i="2"/>
  <c r="H3703" i="2"/>
  <c r="G3703" i="2"/>
  <c r="F3703" i="2"/>
  <c r="E3703" i="2"/>
  <c r="D3703" i="2"/>
  <c r="C3703" i="2"/>
  <c r="B3703" i="2"/>
  <c r="A3703" i="2"/>
  <c r="T3702" i="2"/>
  <c r="S3702" i="2"/>
  <c r="R3702" i="2"/>
  <c r="Q3702" i="2"/>
  <c r="P3702" i="2"/>
  <c r="O3702" i="2"/>
  <c r="N3702" i="2"/>
  <c r="M3702" i="2"/>
  <c r="L3702" i="2"/>
  <c r="K3702" i="2"/>
  <c r="J3702" i="2"/>
  <c r="I3702" i="2"/>
  <c r="H3702" i="2"/>
  <c r="G3702" i="2"/>
  <c r="F3702" i="2"/>
  <c r="E3702" i="2"/>
  <c r="D3702" i="2"/>
  <c r="C3702" i="2"/>
  <c r="B3702" i="2"/>
  <c r="A3702" i="2"/>
  <c r="T3701" i="2"/>
  <c r="S3701" i="2"/>
  <c r="R3701" i="2"/>
  <c r="Q3701" i="2"/>
  <c r="P3701" i="2"/>
  <c r="O3701" i="2"/>
  <c r="N3701" i="2"/>
  <c r="M3701" i="2"/>
  <c r="L3701" i="2"/>
  <c r="K3701" i="2"/>
  <c r="J3701" i="2"/>
  <c r="I3701" i="2"/>
  <c r="H3701" i="2"/>
  <c r="G3701" i="2"/>
  <c r="F3701" i="2"/>
  <c r="E3701" i="2"/>
  <c r="D3701" i="2"/>
  <c r="C3701" i="2"/>
  <c r="B3701" i="2"/>
  <c r="A3701" i="2"/>
  <c r="T3700" i="2"/>
  <c r="S3700" i="2"/>
  <c r="R3700" i="2"/>
  <c r="Q3700" i="2"/>
  <c r="P3700" i="2"/>
  <c r="O3700" i="2"/>
  <c r="N3700" i="2"/>
  <c r="M3700" i="2"/>
  <c r="L3700" i="2"/>
  <c r="K3700" i="2"/>
  <c r="J3700" i="2"/>
  <c r="I3700" i="2"/>
  <c r="H3700" i="2"/>
  <c r="G3700" i="2"/>
  <c r="F3700" i="2"/>
  <c r="E3700" i="2"/>
  <c r="D3700" i="2"/>
  <c r="C3700" i="2"/>
  <c r="B3700" i="2"/>
  <c r="A3700" i="2"/>
  <c r="T3699" i="2"/>
  <c r="S3699" i="2"/>
  <c r="R3699" i="2"/>
  <c r="Q3699" i="2"/>
  <c r="P3699" i="2"/>
  <c r="O3699" i="2"/>
  <c r="N3699" i="2"/>
  <c r="M3699" i="2"/>
  <c r="L3699" i="2"/>
  <c r="K3699" i="2"/>
  <c r="J3699" i="2"/>
  <c r="I3699" i="2"/>
  <c r="H3699" i="2"/>
  <c r="G3699" i="2"/>
  <c r="F3699" i="2"/>
  <c r="E3699" i="2"/>
  <c r="D3699" i="2"/>
  <c r="C3699" i="2"/>
  <c r="B3699" i="2"/>
  <c r="A3699" i="2"/>
  <c r="T3698" i="2"/>
  <c r="S3698" i="2"/>
  <c r="R3698" i="2"/>
  <c r="Q3698" i="2"/>
  <c r="P3698" i="2"/>
  <c r="O3698" i="2"/>
  <c r="N3698" i="2"/>
  <c r="M3698" i="2"/>
  <c r="L3698" i="2"/>
  <c r="K3698" i="2"/>
  <c r="J3698" i="2"/>
  <c r="I3698" i="2"/>
  <c r="H3698" i="2"/>
  <c r="G3698" i="2"/>
  <c r="F3698" i="2"/>
  <c r="E3698" i="2"/>
  <c r="D3698" i="2"/>
  <c r="C3698" i="2"/>
  <c r="B3698" i="2"/>
  <c r="A3698" i="2"/>
  <c r="T3697" i="2"/>
  <c r="S3697" i="2"/>
  <c r="R3697" i="2"/>
  <c r="Q3697" i="2"/>
  <c r="P3697" i="2"/>
  <c r="O3697" i="2"/>
  <c r="N3697" i="2"/>
  <c r="M3697" i="2"/>
  <c r="L3697" i="2"/>
  <c r="K3697" i="2"/>
  <c r="J3697" i="2"/>
  <c r="I3697" i="2"/>
  <c r="H3697" i="2"/>
  <c r="G3697" i="2"/>
  <c r="F3697" i="2"/>
  <c r="E3697" i="2"/>
  <c r="D3697" i="2"/>
  <c r="C3697" i="2"/>
  <c r="B3697" i="2"/>
  <c r="A3697" i="2"/>
  <c r="T3696" i="2"/>
  <c r="S3696" i="2"/>
  <c r="R3696" i="2"/>
  <c r="Q3696" i="2"/>
  <c r="P3696" i="2"/>
  <c r="O3696" i="2"/>
  <c r="N3696" i="2"/>
  <c r="M3696" i="2"/>
  <c r="L3696" i="2"/>
  <c r="K3696" i="2"/>
  <c r="J3696" i="2"/>
  <c r="I3696" i="2"/>
  <c r="H3696" i="2"/>
  <c r="G3696" i="2"/>
  <c r="F3696" i="2"/>
  <c r="E3696" i="2"/>
  <c r="D3696" i="2"/>
  <c r="C3696" i="2"/>
  <c r="B3696" i="2"/>
  <c r="A3696" i="2"/>
  <c r="T3695" i="2"/>
  <c r="S3695" i="2"/>
  <c r="R3695" i="2"/>
  <c r="Q3695" i="2"/>
  <c r="P3695" i="2"/>
  <c r="O3695" i="2"/>
  <c r="N3695" i="2"/>
  <c r="M3695" i="2"/>
  <c r="L3695" i="2"/>
  <c r="K3695" i="2"/>
  <c r="J3695" i="2"/>
  <c r="I3695" i="2"/>
  <c r="H3695" i="2"/>
  <c r="G3695" i="2"/>
  <c r="F3695" i="2"/>
  <c r="E3695" i="2"/>
  <c r="D3695" i="2"/>
  <c r="C3695" i="2"/>
  <c r="B3695" i="2"/>
  <c r="A3695" i="2"/>
  <c r="T3694" i="2"/>
  <c r="S3694" i="2"/>
  <c r="R3694" i="2"/>
  <c r="Q3694" i="2"/>
  <c r="P3694" i="2"/>
  <c r="O3694" i="2"/>
  <c r="N3694" i="2"/>
  <c r="M3694" i="2"/>
  <c r="L3694" i="2"/>
  <c r="K3694" i="2"/>
  <c r="J3694" i="2"/>
  <c r="I3694" i="2"/>
  <c r="H3694" i="2"/>
  <c r="G3694" i="2"/>
  <c r="F3694" i="2"/>
  <c r="E3694" i="2"/>
  <c r="D3694" i="2"/>
  <c r="C3694" i="2"/>
  <c r="B3694" i="2"/>
  <c r="A3694" i="2"/>
  <c r="T3693" i="2"/>
  <c r="S3693" i="2"/>
  <c r="R3693" i="2"/>
  <c r="Q3693" i="2"/>
  <c r="P3693" i="2"/>
  <c r="O3693" i="2"/>
  <c r="N3693" i="2"/>
  <c r="M3693" i="2"/>
  <c r="L3693" i="2"/>
  <c r="K3693" i="2"/>
  <c r="J3693" i="2"/>
  <c r="I3693" i="2"/>
  <c r="H3693" i="2"/>
  <c r="G3693" i="2"/>
  <c r="F3693" i="2"/>
  <c r="E3693" i="2"/>
  <c r="D3693" i="2"/>
  <c r="C3693" i="2"/>
  <c r="B3693" i="2"/>
  <c r="A3693" i="2"/>
  <c r="T3692" i="2"/>
  <c r="S3692" i="2"/>
  <c r="R3692" i="2"/>
  <c r="Q3692" i="2"/>
  <c r="P3692" i="2"/>
  <c r="O3692" i="2"/>
  <c r="N3692" i="2"/>
  <c r="M3692" i="2"/>
  <c r="L3692" i="2"/>
  <c r="K3692" i="2"/>
  <c r="J3692" i="2"/>
  <c r="I3692" i="2"/>
  <c r="H3692" i="2"/>
  <c r="G3692" i="2"/>
  <c r="F3692" i="2"/>
  <c r="E3692" i="2"/>
  <c r="D3692" i="2"/>
  <c r="C3692" i="2"/>
  <c r="B3692" i="2"/>
  <c r="A3692" i="2"/>
  <c r="T3691" i="2"/>
  <c r="S3691" i="2"/>
  <c r="R3691" i="2"/>
  <c r="Q3691" i="2"/>
  <c r="P3691" i="2"/>
  <c r="O3691" i="2"/>
  <c r="N3691" i="2"/>
  <c r="M3691" i="2"/>
  <c r="L3691" i="2"/>
  <c r="K3691" i="2"/>
  <c r="J3691" i="2"/>
  <c r="I3691" i="2"/>
  <c r="H3691" i="2"/>
  <c r="G3691" i="2"/>
  <c r="F3691" i="2"/>
  <c r="E3691" i="2"/>
  <c r="D3691" i="2"/>
  <c r="C3691" i="2"/>
  <c r="B3691" i="2"/>
  <c r="A3691" i="2"/>
  <c r="T3690" i="2"/>
  <c r="S3690" i="2"/>
  <c r="R3690" i="2"/>
  <c r="Q3690" i="2"/>
  <c r="P3690" i="2"/>
  <c r="O3690" i="2"/>
  <c r="N3690" i="2"/>
  <c r="M3690" i="2"/>
  <c r="L3690" i="2"/>
  <c r="K3690" i="2"/>
  <c r="J3690" i="2"/>
  <c r="I3690" i="2"/>
  <c r="H3690" i="2"/>
  <c r="G3690" i="2"/>
  <c r="F3690" i="2"/>
  <c r="E3690" i="2"/>
  <c r="D3690" i="2"/>
  <c r="C3690" i="2"/>
  <c r="B3690" i="2"/>
  <c r="A3690" i="2"/>
  <c r="T3689" i="2"/>
  <c r="S3689" i="2"/>
  <c r="R3689" i="2"/>
  <c r="Q3689" i="2"/>
  <c r="P3689" i="2"/>
  <c r="O3689" i="2"/>
  <c r="N3689" i="2"/>
  <c r="M3689" i="2"/>
  <c r="L3689" i="2"/>
  <c r="K3689" i="2"/>
  <c r="J3689" i="2"/>
  <c r="I3689" i="2"/>
  <c r="H3689" i="2"/>
  <c r="G3689" i="2"/>
  <c r="F3689" i="2"/>
  <c r="E3689" i="2"/>
  <c r="D3689" i="2"/>
  <c r="C3689" i="2"/>
  <c r="B3689" i="2"/>
  <c r="A3689" i="2"/>
  <c r="T3688" i="2"/>
  <c r="S3688" i="2"/>
  <c r="R3688" i="2"/>
  <c r="Q3688" i="2"/>
  <c r="P3688" i="2"/>
  <c r="O3688" i="2"/>
  <c r="N3688" i="2"/>
  <c r="M3688" i="2"/>
  <c r="L3688" i="2"/>
  <c r="K3688" i="2"/>
  <c r="J3688" i="2"/>
  <c r="I3688" i="2"/>
  <c r="H3688" i="2"/>
  <c r="G3688" i="2"/>
  <c r="F3688" i="2"/>
  <c r="E3688" i="2"/>
  <c r="D3688" i="2"/>
  <c r="C3688" i="2"/>
  <c r="B3688" i="2"/>
  <c r="A3688" i="2"/>
  <c r="T3687" i="2"/>
  <c r="S3687" i="2"/>
  <c r="R3687" i="2"/>
  <c r="Q3687" i="2"/>
  <c r="P3687" i="2"/>
  <c r="O3687" i="2"/>
  <c r="N3687" i="2"/>
  <c r="M3687" i="2"/>
  <c r="L3687" i="2"/>
  <c r="K3687" i="2"/>
  <c r="J3687" i="2"/>
  <c r="I3687" i="2"/>
  <c r="H3687" i="2"/>
  <c r="G3687" i="2"/>
  <c r="F3687" i="2"/>
  <c r="E3687" i="2"/>
  <c r="D3687" i="2"/>
  <c r="C3687" i="2"/>
  <c r="B3687" i="2"/>
  <c r="A3687" i="2"/>
  <c r="T3686" i="2"/>
  <c r="S3686" i="2"/>
  <c r="R3686" i="2"/>
  <c r="Q3686" i="2"/>
  <c r="P3686" i="2"/>
  <c r="O3686" i="2"/>
  <c r="N3686" i="2"/>
  <c r="M3686" i="2"/>
  <c r="L3686" i="2"/>
  <c r="K3686" i="2"/>
  <c r="J3686" i="2"/>
  <c r="I3686" i="2"/>
  <c r="H3686" i="2"/>
  <c r="G3686" i="2"/>
  <c r="F3686" i="2"/>
  <c r="E3686" i="2"/>
  <c r="D3686" i="2"/>
  <c r="C3686" i="2"/>
  <c r="B3686" i="2"/>
  <c r="A3686" i="2"/>
  <c r="T3685" i="2"/>
  <c r="S3685" i="2"/>
  <c r="R3685" i="2"/>
  <c r="Q3685" i="2"/>
  <c r="P3685" i="2"/>
  <c r="O3685" i="2"/>
  <c r="N3685" i="2"/>
  <c r="M3685" i="2"/>
  <c r="L3685" i="2"/>
  <c r="K3685" i="2"/>
  <c r="J3685" i="2"/>
  <c r="I3685" i="2"/>
  <c r="H3685" i="2"/>
  <c r="G3685" i="2"/>
  <c r="F3685" i="2"/>
  <c r="E3685" i="2"/>
  <c r="D3685" i="2"/>
  <c r="C3685" i="2"/>
  <c r="B3685" i="2"/>
  <c r="A3685" i="2"/>
  <c r="T3684" i="2"/>
  <c r="S3684" i="2"/>
  <c r="R3684" i="2"/>
  <c r="Q3684" i="2"/>
  <c r="P3684" i="2"/>
  <c r="O3684" i="2"/>
  <c r="N3684" i="2"/>
  <c r="M3684" i="2"/>
  <c r="L3684" i="2"/>
  <c r="K3684" i="2"/>
  <c r="J3684" i="2"/>
  <c r="I3684" i="2"/>
  <c r="H3684" i="2"/>
  <c r="G3684" i="2"/>
  <c r="F3684" i="2"/>
  <c r="E3684" i="2"/>
  <c r="D3684" i="2"/>
  <c r="C3684" i="2"/>
  <c r="B3684" i="2"/>
  <c r="A3684" i="2"/>
  <c r="T3683" i="2"/>
  <c r="S3683" i="2"/>
  <c r="R3683" i="2"/>
  <c r="Q3683" i="2"/>
  <c r="P3683" i="2"/>
  <c r="O3683" i="2"/>
  <c r="N3683" i="2"/>
  <c r="M3683" i="2"/>
  <c r="L3683" i="2"/>
  <c r="K3683" i="2"/>
  <c r="J3683" i="2"/>
  <c r="I3683" i="2"/>
  <c r="H3683" i="2"/>
  <c r="G3683" i="2"/>
  <c r="F3683" i="2"/>
  <c r="E3683" i="2"/>
  <c r="D3683" i="2"/>
  <c r="C3683" i="2"/>
  <c r="B3683" i="2"/>
  <c r="A3683" i="2"/>
  <c r="T3682" i="2"/>
  <c r="S3682" i="2"/>
  <c r="R3682" i="2"/>
  <c r="Q3682" i="2"/>
  <c r="P3682" i="2"/>
  <c r="O3682" i="2"/>
  <c r="N3682" i="2"/>
  <c r="M3682" i="2"/>
  <c r="L3682" i="2"/>
  <c r="K3682" i="2"/>
  <c r="J3682" i="2"/>
  <c r="I3682" i="2"/>
  <c r="H3682" i="2"/>
  <c r="G3682" i="2"/>
  <c r="F3682" i="2"/>
  <c r="E3682" i="2"/>
  <c r="D3682" i="2"/>
  <c r="C3682" i="2"/>
  <c r="B3682" i="2"/>
  <c r="A3682" i="2"/>
  <c r="T3681" i="2"/>
  <c r="S3681" i="2"/>
  <c r="R3681" i="2"/>
  <c r="Q3681" i="2"/>
  <c r="P3681" i="2"/>
  <c r="O3681" i="2"/>
  <c r="N3681" i="2"/>
  <c r="M3681" i="2"/>
  <c r="L3681" i="2"/>
  <c r="K3681" i="2"/>
  <c r="J3681" i="2"/>
  <c r="I3681" i="2"/>
  <c r="H3681" i="2"/>
  <c r="G3681" i="2"/>
  <c r="F3681" i="2"/>
  <c r="E3681" i="2"/>
  <c r="D3681" i="2"/>
  <c r="C3681" i="2"/>
  <c r="B3681" i="2"/>
  <c r="A3681" i="2"/>
  <c r="T3680" i="2"/>
  <c r="S3680" i="2"/>
  <c r="R3680" i="2"/>
  <c r="Q3680" i="2"/>
  <c r="P3680" i="2"/>
  <c r="O3680" i="2"/>
  <c r="N3680" i="2"/>
  <c r="M3680" i="2"/>
  <c r="L3680" i="2"/>
  <c r="K3680" i="2"/>
  <c r="J3680" i="2"/>
  <c r="I3680" i="2"/>
  <c r="H3680" i="2"/>
  <c r="G3680" i="2"/>
  <c r="F3680" i="2"/>
  <c r="E3680" i="2"/>
  <c r="D3680" i="2"/>
  <c r="C3680" i="2"/>
  <c r="B3680" i="2"/>
  <c r="A3680" i="2"/>
  <c r="T3679" i="2"/>
  <c r="S3679" i="2"/>
  <c r="R3679" i="2"/>
  <c r="Q3679" i="2"/>
  <c r="P3679" i="2"/>
  <c r="O3679" i="2"/>
  <c r="N3679" i="2"/>
  <c r="M3679" i="2"/>
  <c r="L3679" i="2"/>
  <c r="K3679" i="2"/>
  <c r="J3679" i="2"/>
  <c r="I3679" i="2"/>
  <c r="H3679" i="2"/>
  <c r="G3679" i="2"/>
  <c r="F3679" i="2"/>
  <c r="E3679" i="2"/>
  <c r="D3679" i="2"/>
  <c r="C3679" i="2"/>
  <c r="B3679" i="2"/>
  <c r="A3679" i="2"/>
  <c r="T3678" i="2"/>
  <c r="S3678" i="2"/>
  <c r="R3678" i="2"/>
  <c r="Q3678" i="2"/>
  <c r="P3678" i="2"/>
  <c r="O3678" i="2"/>
  <c r="N3678" i="2"/>
  <c r="M3678" i="2"/>
  <c r="L3678" i="2"/>
  <c r="K3678" i="2"/>
  <c r="J3678" i="2"/>
  <c r="I3678" i="2"/>
  <c r="H3678" i="2"/>
  <c r="G3678" i="2"/>
  <c r="F3678" i="2"/>
  <c r="E3678" i="2"/>
  <c r="D3678" i="2"/>
  <c r="C3678" i="2"/>
  <c r="B3678" i="2"/>
  <c r="A3678" i="2"/>
  <c r="T3677" i="2"/>
  <c r="S3677" i="2"/>
  <c r="R3677" i="2"/>
  <c r="Q3677" i="2"/>
  <c r="P3677" i="2"/>
  <c r="O3677" i="2"/>
  <c r="N3677" i="2"/>
  <c r="M3677" i="2"/>
  <c r="L3677" i="2"/>
  <c r="K3677" i="2"/>
  <c r="J3677" i="2"/>
  <c r="I3677" i="2"/>
  <c r="H3677" i="2"/>
  <c r="G3677" i="2"/>
  <c r="F3677" i="2"/>
  <c r="E3677" i="2"/>
  <c r="D3677" i="2"/>
  <c r="C3677" i="2"/>
  <c r="B3677" i="2"/>
  <c r="A3677" i="2"/>
  <c r="T3676" i="2"/>
  <c r="S3676" i="2"/>
  <c r="R3676" i="2"/>
  <c r="Q3676" i="2"/>
  <c r="P3676" i="2"/>
  <c r="O3676" i="2"/>
  <c r="N3676" i="2"/>
  <c r="M3676" i="2"/>
  <c r="L3676" i="2"/>
  <c r="K3676" i="2"/>
  <c r="J3676" i="2"/>
  <c r="I3676" i="2"/>
  <c r="H3676" i="2"/>
  <c r="G3676" i="2"/>
  <c r="F3676" i="2"/>
  <c r="E3676" i="2"/>
  <c r="D3676" i="2"/>
  <c r="C3676" i="2"/>
  <c r="B3676" i="2"/>
  <c r="A3676" i="2"/>
  <c r="T3675" i="2"/>
  <c r="S3675" i="2"/>
  <c r="R3675" i="2"/>
  <c r="Q3675" i="2"/>
  <c r="P3675" i="2"/>
  <c r="O3675" i="2"/>
  <c r="N3675" i="2"/>
  <c r="M3675" i="2"/>
  <c r="L3675" i="2"/>
  <c r="K3675" i="2"/>
  <c r="J3675" i="2"/>
  <c r="I3675" i="2"/>
  <c r="H3675" i="2"/>
  <c r="G3675" i="2"/>
  <c r="F3675" i="2"/>
  <c r="E3675" i="2"/>
  <c r="D3675" i="2"/>
  <c r="C3675" i="2"/>
  <c r="B3675" i="2"/>
  <c r="A3675" i="2"/>
  <c r="T3674" i="2"/>
  <c r="S3674" i="2"/>
  <c r="R3674" i="2"/>
  <c r="Q3674" i="2"/>
  <c r="P3674" i="2"/>
  <c r="O3674" i="2"/>
  <c r="N3674" i="2"/>
  <c r="M3674" i="2"/>
  <c r="L3674" i="2"/>
  <c r="K3674" i="2"/>
  <c r="J3674" i="2"/>
  <c r="I3674" i="2"/>
  <c r="H3674" i="2"/>
  <c r="G3674" i="2"/>
  <c r="F3674" i="2"/>
  <c r="E3674" i="2"/>
  <c r="D3674" i="2"/>
  <c r="C3674" i="2"/>
  <c r="B3674" i="2"/>
  <c r="A3674" i="2"/>
  <c r="T3673" i="2"/>
  <c r="S3673" i="2"/>
  <c r="R3673" i="2"/>
  <c r="Q3673" i="2"/>
  <c r="P3673" i="2"/>
  <c r="O3673" i="2"/>
  <c r="N3673" i="2"/>
  <c r="M3673" i="2"/>
  <c r="L3673" i="2"/>
  <c r="K3673" i="2"/>
  <c r="J3673" i="2"/>
  <c r="I3673" i="2"/>
  <c r="H3673" i="2"/>
  <c r="G3673" i="2"/>
  <c r="F3673" i="2"/>
  <c r="E3673" i="2"/>
  <c r="D3673" i="2"/>
  <c r="C3673" i="2"/>
  <c r="B3673" i="2"/>
  <c r="A3673" i="2"/>
  <c r="T3672" i="2"/>
  <c r="S3672" i="2"/>
  <c r="R3672" i="2"/>
  <c r="Q3672" i="2"/>
  <c r="P3672" i="2"/>
  <c r="O3672" i="2"/>
  <c r="N3672" i="2"/>
  <c r="M3672" i="2"/>
  <c r="L3672" i="2"/>
  <c r="K3672" i="2"/>
  <c r="J3672" i="2"/>
  <c r="I3672" i="2"/>
  <c r="H3672" i="2"/>
  <c r="G3672" i="2"/>
  <c r="F3672" i="2"/>
  <c r="E3672" i="2"/>
  <c r="D3672" i="2"/>
  <c r="C3672" i="2"/>
  <c r="B3672" i="2"/>
  <c r="A3672" i="2"/>
  <c r="T3671" i="2"/>
  <c r="S3671" i="2"/>
  <c r="R3671" i="2"/>
  <c r="Q3671" i="2"/>
  <c r="P3671" i="2"/>
  <c r="O3671" i="2"/>
  <c r="N3671" i="2"/>
  <c r="M3671" i="2"/>
  <c r="L3671" i="2"/>
  <c r="K3671" i="2"/>
  <c r="J3671" i="2"/>
  <c r="I3671" i="2"/>
  <c r="H3671" i="2"/>
  <c r="G3671" i="2"/>
  <c r="F3671" i="2"/>
  <c r="E3671" i="2"/>
  <c r="D3671" i="2"/>
  <c r="C3671" i="2"/>
  <c r="B3671" i="2"/>
  <c r="A3671" i="2"/>
  <c r="T3670" i="2"/>
  <c r="S3670" i="2"/>
  <c r="R3670" i="2"/>
  <c r="Q3670" i="2"/>
  <c r="P3670" i="2"/>
  <c r="O3670" i="2"/>
  <c r="N3670" i="2"/>
  <c r="M3670" i="2"/>
  <c r="L3670" i="2"/>
  <c r="K3670" i="2"/>
  <c r="J3670" i="2"/>
  <c r="I3670" i="2"/>
  <c r="H3670" i="2"/>
  <c r="G3670" i="2"/>
  <c r="F3670" i="2"/>
  <c r="E3670" i="2"/>
  <c r="D3670" i="2"/>
  <c r="C3670" i="2"/>
  <c r="B3670" i="2"/>
  <c r="A3670" i="2"/>
  <c r="T3669" i="2"/>
  <c r="S3669" i="2"/>
  <c r="R3669" i="2"/>
  <c r="Q3669" i="2"/>
  <c r="P3669" i="2"/>
  <c r="O3669" i="2"/>
  <c r="N3669" i="2"/>
  <c r="M3669" i="2"/>
  <c r="L3669" i="2"/>
  <c r="K3669" i="2"/>
  <c r="J3669" i="2"/>
  <c r="I3669" i="2"/>
  <c r="H3669" i="2"/>
  <c r="G3669" i="2"/>
  <c r="F3669" i="2"/>
  <c r="E3669" i="2"/>
  <c r="D3669" i="2"/>
  <c r="C3669" i="2"/>
  <c r="B3669" i="2"/>
  <c r="A3669" i="2"/>
  <c r="T3668" i="2"/>
  <c r="S3668" i="2"/>
  <c r="R3668" i="2"/>
  <c r="Q3668" i="2"/>
  <c r="P3668" i="2"/>
  <c r="O3668" i="2"/>
  <c r="N3668" i="2"/>
  <c r="M3668" i="2"/>
  <c r="L3668" i="2"/>
  <c r="K3668" i="2"/>
  <c r="J3668" i="2"/>
  <c r="I3668" i="2"/>
  <c r="H3668" i="2"/>
  <c r="G3668" i="2"/>
  <c r="F3668" i="2"/>
  <c r="E3668" i="2"/>
  <c r="D3668" i="2"/>
  <c r="C3668" i="2"/>
  <c r="B3668" i="2"/>
  <c r="A3668" i="2"/>
  <c r="T3667" i="2"/>
  <c r="S3667" i="2"/>
  <c r="R3667" i="2"/>
  <c r="Q3667" i="2"/>
  <c r="P3667" i="2"/>
  <c r="O3667" i="2"/>
  <c r="N3667" i="2"/>
  <c r="M3667" i="2"/>
  <c r="L3667" i="2"/>
  <c r="K3667" i="2"/>
  <c r="J3667" i="2"/>
  <c r="I3667" i="2"/>
  <c r="H3667" i="2"/>
  <c r="G3667" i="2"/>
  <c r="F3667" i="2"/>
  <c r="E3667" i="2"/>
  <c r="D3667" i="2"/>
  <c r="C3667" i="2"/>
  <c r="B3667" i="2"/>
  <c r="A3667" i="2"/>
  <c r="T3666" i="2"/>
  <c r="S3666" i="2"/>
  <c r="R3666" i="2"/>
  <c r="Q3666" i="2"/>
  <c r="P3666" i="2"/>
  <c r="O3666" i="2"/>
  <c r="N3666" i="2"/>
  <c r="M3666" i="2"/>
  <c r="L3666" i="2"/>
  <c r="K3666" i="2"/>
  <c r="J3666" i="2"/>
  <c r="I3666" i="2"/>
  <c r="H3666" i="2"/>
  <c r="G3666" i="2"/>
  <c r="F3666" i="2"/>
  <c r="E3666" i="2"/>
  <c r="D3666" i="2"/>
  <c r="C3666" i="2"/>
  <c r="B3666" i="2"/>
  <c r="A3666" i="2"/>
  <c r="T3665" i="2"/>
  <c r="S3665" i="2"/>
  <c r="R3665" i="2"/>
  <c r="Q3665" i="2"/>
  <c r="P3665" i="2"/>
  <c r="O3665" i="2"/>
  <c r="N3665" i="2"/>
  <c r="B3665" i="2" s="1"/>
  <c r="M3665" i="2"/>
  <c r="L3665" i="2"/>
  <c r="K3665" i="2"/>
  <c r="J3665" i="2"/>
  <c r="I3665" i="2"/>
  <c r="H3665" i="2"/>
  <c r="G3665" i="2"/>
  <c r="F3665" i="2"/>
  <c r="E3665" i="2"/>
  <c r="D3665" i="2"/>
  <c r="C3665" i="2"/>
  <c r="A3665" i="2"/>
  <c r="T3664" i="2"/>
  <c r="S3664" i="2"/>
  <c r="R3664" i="2"/>
  <c r="Q3664" i="2"/>
  <c r="P3664" i="2"/>
  <c r="O3664" i="2"/>
  <c r="N3664" i="2"/>
  <c r="M3664" i="2"/>
  <c r="L3664" i="2"/>
  <c r="K3664" i="2"/>
  <c r="J3664" i="2"/>
  <c r="I3664" i="2"/>
  <c r="H3664" i="2"/>
  <c r="G3664" i="2"/>
  <c r="F3664" i="2"/>
  <c r="E3664" i="2"/>
  <c r="D3664" i="2"/>
  <c r="C3664" i="2"/>
  <c r="B3664" i="2"/>
  <c r="A3664" i="2"/>
  <c r="T3663" i="2"/>
  <c r="S3663" i="2"/>
  <c r="R3663" i="2"/>
  <c r="Q3663" i="2"/>
  <c r="P3663" i="2"/>
  <c r="O3663" i="2"/>
  <c r="N3663" i="2"/>
  <c r="B3663" i="2" s="1"/>
  <c r="M3663" i="2"/>
  <c r="L3663" i="2"/>
  <c r="K3663" i="2"/>
  <c r="J3663" i="2"/>
  <c r="I3663" i="2"/>
  <c r="H3663" i="2"/>
  <c r="G3663" i="2"/>
  <c r="F3663" i="2"/>
  <c r="E3663" i="2"/>
  <c r="D3663" i="2"/>
  <c r="C3663" i="2"/>
  <c r="A3663" i="2"/>
  <c r="T3662" i="2"/>
  <c r="S3662" i="2"/>
  <c r="R3662" i="2"/>
  <c r="Q3662" i="2"/>
  <c r="P3662" i="2"/>
  <c r="O3662" i="2"/>
  <c r="N3662" i="2"/>
  <c r="M3662" i="2"/>
  <c r="L3662" i="2"/>
  <c r="K3662" i="2"/>
  <c r="J3662" i="2"/>
  <c r="I3662" i="2"/>
  <c r="H3662" i="2"/>
  <c r="G3662" i="2"/>
  <c r="F3662" i="2"/>
  <c r="E3662" i="2"/>
  <c r="D3662" i="2"/>
  <c r="C3662" i="2"/>
  <c r="B3662" i="2"/>
  <c r="A3662" i="2"/>
  <c r="T3661" i="2"/>
  <c r="S3661" i="2"/>
  <c r="R3661" i="2"/>
  <c r="Q3661" i="2"/>
  <c r="P3661" i="2"/>
  <c r="O3661" i="2"/>
  <c r="N3661" i="2"/>
  <c r="B3661" i="2" s="1"/>
  <c r="M3661" i="2"/>
  <c r="L3661" i="2"/>
  <c r="K3661" i="2"/>
  <c r="J3661" i="2"/>
  <c r="I3661" i="2"/>
  <c r="H3661" i="2"/>
  <c r="G3661" i="2"/>
  <c r="F3661" i="2"/>
  <c r="E3661" i="2"/>
  <c r="D3661" i="2"/>
  <c r="C3661" i="2"/>
  <c r="A3661" i="2"/>
  <c r="T3660" i="2"/>
  <c r="S3660" i="2"/>
  <c r="R3660" i="2"/>
  <c r="Q3660" i="2"/>
  <c r="P3660" i="2"/>
  <c r="O3660" i="2"/>
  <c r="N3660" i="2"/>
  <c r="M3660" i="2"/>
  <c r="L3660" i="2"/>
  <c r="K3660" i="2"/>
  <c r="J3660" i="2"/>
  <c r="I3660" i="2"/>
  <c r="H3660" i="2"/>
  <c r="G3660" i="2"/>
  <c r="F3660" i="2"/>
  <c r="E3660" i="2"/>
  <c r="D3660" i="2"/>
  <c r="C3660" i="2"/>
  <c r="B3660" i="2"/>
  <c r="A3660" i="2"/>
  <c r="T3659" i="2"/>
  <c r="S3659" i="2"/>
  <c r="R3659" i="2"/>
  <c r="Q3659" i="2"/>
  <c r="P3659" i="2"/>
  <c r="O3659" i="2"/>
  <c r="N3659" i="2"/>
  <c r="B3659" i="2" s="1"/>
  <c r="M3659" i="2"/>
  <c r="L3659" i="2"/>
  <c r="K3659" i="2"/>
  <c r="J3659" i="2"/>
  <c r="I3659" i="2"/>
  <c r="H3659" i="2"/>
  <c r="G3659" i="2"/>
  <c r="F3659" i="2"/>
  <c r="E3659" i="2"/>
  <c r="D3659" i="2"/>
  <c r="C3659" i="2"/>
  <c r="A3659" i="2"/>
  <c r="T3658" i="2"/>
  <c r="S3658" i="2"/>
  <c r="R3658" i="2"/>
  <c r="Q3658" i="2"/>
  <c r="P3658" i="2"/>
  <c r="O3658" i="2"/>
  <c r="N3658" i="2"/>
  <c r="M3658" i="2"/>
  <c r="L3658" i="2"/>
  <c r="K3658" i="2"/>
  <c r="J3658" i="2"/>
  <c r="I3658" i="2"/>
  <c r="H3658" i="2"/>
  <c r="G3658" i="2"/>
  <c r="F3658" i="2"/>
  <c r="E3658" i="2"/>
  <c r="D3658" i="2"/>
  <c r="C3658" i="2"/>
  <c r="B3658" i="2"/>
  <c r="A3658" i="2"/>
  <c r="T3657" i="2"/>
  <c r="S3657" i="2"/>
  <c r="R3657" i="2"/>
  <c r="Q3657" i="2"/>
  <c r="P3657" i="2"/>
  <c r="O3657" i="2"/>
  <c r="N3657" i="2"/>
  <c r="B3657" i="2" s="1"/>
  <c r="M3657" i="2"/>
  <c r="L3657" i="2"/>
  <c r="K3657" i="2"/>
  <c r="J3657" i="2"/>
  <c r="I3657" i="2"/>
  <c r="H3657" i="2"/>
  <c r="G3657" i="2"/>
  <c r="F3657" i="2"/>
  <c r="E3657" i="2"/>
  <c r="D3657" i="2"/>
  <c r="C3657" i="2"/>
  <c r="A3657" i="2"/>
  <c r="T3656" i="2"/>
  <c r="S3656" i="2"/>
  <c r="R3656" i="2"/>
  <c r="Q3656" i="2"/>
  <c r="P3656" i="2"/>
  <c r="O3656" i="2"/>
  <c r="N3656" i="2"/>
  <c r="M3656" i="2"/>
  <c r="L3656" i="2"/>
  <c r="K3656" i="2"/>
  <c r="J3656" i="2"/>
  <c r="I3656" i="2"/>
  <c r="H3656" i="2"/>
  <c r="G3656" i="2"/>
  <c r="F3656" i="2"/>
  <c r="E3656" i="2"/>
  <c r="D3656" i="2"/>
  <c r="C3656" i="2"/>
  <c r="B3656" i="2"/>
  <c r="A3656" i="2"/>
  <c r="T3655" i="2"/>
  <c r="S3655" i="2"/>
  <c r="R3655" i="2"/>
  <c r="Q3655" i="2"/>
  <c r="P3655" i="2"/>
  <c r="O3655" i="2"/>
  <c r="N3655" i="2"/>
  <c r="B3655" i="2" s="1"/>
  <c r="M3655" i="2"/>
  <c r="L3655" i="2"/>
  <c r="K3655" i="2"/>
  <c r="J3655" i="2"/>
  <c r="I3655" i="2"/>
  <c r="H3655" i="2"/>
  <c r="G3655" i="2"/>
  <c r="F3655" i="2"/>
  <c r="E3655" i="2"/>
  <c r="D3655" i="2"/>
  <c r="C3655" i="2"/>
  <c r="A3655" i="2"/>
  <c r="T3654" i="2"/>
  <c r="S3654" i="2"/>
  <c r="R3654" i="2"/>
  <c r="Q3654" i="2"/>
  <c r="P3654" i="2"/>
  <c r="O3654" i="2"/>
  <c r="N3654" i="2"/>
  <c r="M3654" i="2"/>
  <c r="L3654" i="2"/>
  <c r="K3654" i="2"/>
  <c r="J3654" i="2"/>
  <c r="I3654" i="2"/>
  <c r="H3654" i="2"/>
  <c r="G3654" i="2"/>
  <c r="F3654" i="2"/>
  <c r="E3654" i="2"/>
  <c r="D3654" i="2"/>
  <c r="C3654" i="2"/>
  <c r="B3654" i="2"/>
  <c r="A3654" i="2"/>
  <c r="T3653" i="2"/>
  <c r="S3653" i="2"/>
  <c r="R3653" i="2"/>
  <c r="Q3653" i="2"/>
  <c r="P3653" i="2"/>
  <c r="O3653" i="2"/>
  <c r="N3653" i="2"/>
  <c r="M3653" i="2"/>
  <c r="L3653" i="2"/>
  <c r="K3653" i="2"/>
  <c r="J3653" i="2"/>
  <c r="I3653" i="2"/>
  <c r="H3653" i="2"/>
  <c r="G3653" i="2"/>
  <c r="F3653" i="2"/>
  <c r="E3653" i="2"/>
  <c r="D3653" i="2"/>
  <c r="C3653" i="2"/>
  <c r="B3653" i="2"/>
  <c r="A3653" i="2"/>
  <c r="T3652" i="2"/>
  <c r="S3652" i="2"/>
  <c r="R3652" i="2"/>
  <c r="Q3652" i="2"/>
  <c r="P3652" i="2"/>
  <c r="O3652" i="2"/>
  <c r="N3652" i="2"/>
  <c r="M3652" i="2"/>
  <c r="L3652" i="2"/>
  <c r="K3652" i="2"/>
  <c r="J3652" i="2"/>
  <c r="I3652" i="2"/>
  <c r="H3652" i="2"/>
  <c r="G3652" i="2"/>
  <c r="F3652" i="2"/>
  <c r="E3652" i="2"/>
  <c r="D3652" i="2"/>
  <c r="C3652" i="2"/>
  <c r="B3652" i="2"/>
  <c r="A3652" i="2"/>
  <c r="T3651" i="2"/>
  <c r="S3651" i="2"/>
  <c r="R3651" i="2"/>
  <c r="Q3651" i="2"/>
  <c r="P3651" i="2"/>
  <c r="O3651" i="2"/>
  <c r="N3651" i="2"/>
  <c r="M3651" i="2"/>
  <c r="L3651" i="2"/>
  <c r="K3651" i="2"/>
  <c r="J3651" i="2"/>
  <c r="I3651" i="2"/>
  <c r="H3651" i="2"/>
  <c r="G3651" i="2"/>
  <c r="F3651" i="2"/>
  <c r="E3651" i="2"/>
  <c r="D3651" i="2"/>
  <c r="C3651" i="2"/>
  <c r="B3651" i="2"/>
  <c r="A3651" i="2"/>
  <c r="T3650" i="2"/>
  <c r="S3650" i="2"/>
  <c r="R3650" i="2"/>
  <c r="Q3650" i="2"/>
  <c r="P3650" i="2"/>
  <c r="O3650" i="2"/>
  <c r="N3650" i="2"/>
  <c r="M3650" i="2"/>
  <c r="L3650" i="2"/>
  <c r="K3650" i="2"/>
  <c r="J3650" i="2"/>
  <c r="I3650" i="2"/>
  <c r="H3650" i="2"/>
  <c r="G3650" i="2"/>
  <c r="F3650" i="2"/>
  <c r="E3650" i="2"/>
  <c r="D3650" i="2"/>
  <c r="C3650" i="2"/>
  <c r="B3650" i="2"/>
  <c r="A3650" i="2"/>
  <c r="T3649" i="2"/>
  <c r="S3649" i="2"/>
  <c r="R3649" i="2"/>
  <c r="Q3649" i="2"/>
  <c r="P3649" i="2"/>
  <c r="O3649" i="2"/>
  <c r="N3649" i="2"/>
  <c r="M3649" i="2"/>
  <c r="L3649" i="2"/>
  <c r="K3649" i="2"/>
  <c r="J3649" i="2"/>
  <c r="I3649" i="2"/>
  <c r="H3649" i="2"/>
  <c r="G3649" i="2"/>
  <c r="F3649" i="2"/>
  <c r="E3649" i="2"/>
  <c r="D3649" i="2"/>
  <c r="C3649" i="2"/>
  <c r="B3649" i="2"/>
  <c r="A3649" i="2"/>
  <c r="T3648" i="2"/>
  <c r="S3648" i="2"/>
  <c r="R3648" i="2"/>
  <c r="Q3648" i="2"/>
  <c r="P3648" i="2"/>
  <c r="O3648" i="2"/>
  <c r="N3648" i="2"/>
  <c r="M3648" i="2"/>
  <c r="L3648" i="2"/>
  <c r="K3648" i="2"/>
  <c r="J3648" i="2"/>
  <c r="I3648" i="2"/>
  <c r="H3648" i="2"/>
  <c r="G3648" i="2"/>
  <c r="F3648" i="2"/>
  <c r="E3648" i="2"/>
  <c r="D3648" i="2"/>
  <c r="C3648" i="2"/>
  <c r="B3648" i="2"/>
  <c r="A3648" i="2"/>
  <c r="T3647" i="2"/>
  <c r="S3647" i="2"/>
  <c r="R3647" i="2"/>
  <c r="Q3647" i="2"/>
  <c r="P3647" i="2"/>
  <c r="O3647" i="2"/>
  <c r="N3647" i="2"/>
  <c r="M3647" i="2"/>
  <c r="L3647" i="2"/>
  <c r="K3647" i="2"/>
  <c r="J3647" i="2"/>
  <c r="I3647" i="2"/>
  <c r="H3647" i="2"/>
  <c r="G3647" i="2"/>
  <c r="F3647" i="2"/>
  <c r="E3647" i="2"/>
  <c r="D3647" i="2"/>
  <c r="C3647" i="2"/>
  <c r="B3647" i="2"/>
  <c r="A3647" i="2"/>
  <c r="T3646" i="2"/>
  <c r="S3646" i="2"/>
  <c r="R3646" i="2"/>
  <c r="Q3646" i="2"/>
  <c r="P3646" i="2"/>
  <c r="O3646" i="2"/>
  <c r="N3646" i="2"/>
  <c r="M3646" i="2"/>
  <c r="L3646" i="2"/>
  <c r="K3646" i="2"/>
  <c r="J3646" i="2"/>
  <c r="I3646" i="2"/>
  <c r="H3646" i="2"/>
  <c r="G3646" i="2"/>
  <c r="F3646" i="2"/>
  <c r="E3646" i="2"/>
  <c r="D3646" i="2"/>
  <c r="C3646" i="2"/>
  <c r="B3646" i="2"/>
  <c r="A3646" i="2"/>
  <c r="T3645" i="2"/>
  <c r="S3645" i="2"/>
  <c r="R3645" i="2"/>
  <c r="Q3645" i="2"/>
  <c r="P3645" i="2"/>
  <c r="O3645" i="2"/>
  <c r="N3645" i="2"/>
  <c r="M3645" i="2"/>
  <c r="L3645" i="2"/>
  <c r="K3645" i="2"/>
  <c r="J3645" i="2"/>
  <c r="I3645" i="2"/>
  <c r="H3645" i="2"/>
  <c r="G3645" i="2"/>
  <c r="F3645" i="2"/>
  <c r="E3645" i="2"/>
  <c r="D3645" i="2"/>
  <c r="C3645" i="2"/>
  <c r="B3645" i="2"/>
  <c r="A3645" i="2"/>
  <c r="T3644" i="2"/>
  <c r="S3644" i="2"/>
  <c r="R3644" i="2"/>
  <c r="Q3644" i="2"/>
  <c r="P3644" i="2"/>
  <c r="O3644" i="2"/>
  <c r="N3644" i="2"/>
  <c r="M3644" i="2"/>
  <c r="L3644" i="2"/>
  <c r="K3644" i="2"/>
  <c r="J3644" i="2"/>
  <c r="I3644" i="2"/>
  <c r="H3644" i="2"/>
  <c r="G3644" i="2"/>
  <c r="F3644" i="2"/>
  <c r="E3644" i="2"/>
  <c r="D3644" i="2"/>
  <c r="C3644" i="2"/>
  <c r="B3644" i="2"/>
  <c r="A3644" i="2"/>
  <c r="T3643" i="2"/>
  <c r="S3643" i="2"/>
  <c r="R3643" i="2"/>
  <c r="Q3643" i="2"/>
  <c r="P3643" i="2"/>
  <c r="O3643" i="2"/>
  <c r="N3643" i="2"/>
  <c r="M3643" i="2"/>
  <c r="L3643" i="2"/>
  <c r="K3643" i="2"/>
  <c r="J3643" i="2"/>
  <c r="I3643" i="2"/>
  <c r="H3643" i="2"/>
  <c r="G3643" i="2"/>
  <c r="F3643" i="2"/>
  <c r="E3643" i="2"/>
  <c r="D3643" i="2"/>
  <c r="C3643" i="2"/>
  <c r="B3643" i="2"/>
  <c r="A3643" i="2"/>
  <c r="T3642" i="2"/>
  <c r="S3642" i="2"/>
  <c r="R3642" i="2"/>
  <c r="Q3642" i="2"/>
  <c r="P3642" i="2"/>
  <c r="O3642" i="2"/>
  <c r="N3642" i="2"/>
  <c r="M3642" i="2"/>
  <c r="L3642" i="2"/>
  <c r="K3642" i="2"/>
  <c r="J3642" i="2"/>
  <c r="I3642" i="2"/>
  <c r="H3642" i="2"/>
  <c r="G3642" i="2"/>
  <c r="F3642" i="2"/>
  <c r="E3642" i="2"/>
  <c r="D3642" i="2"/>
  <c r="C3642" i="2"/>
  <c r="B3642" i="2"/>
  <c r="A3642" i="2"/>
  <c r="T3641" i="2"/>
  <c r="S3641" i="2"/>
  <c r="R3641" i="2"/>
  <c r="Q3641" i="2"/>
  <c r="P3641" i="2"/>
  <c r="O3641" i="2"/>
  <c r="N3641" i="2"/>
  <c r="M3641" i="2"/>
  <c r="L3641" i="2"/>
  <c r="K3641" i="2"/>
  <c r="J3641" i="2"/>
  <c r="I3641" i="2"/>
  <c r="H3641" i="2"/>
  <c r="G3641" i="2"/>
  <c r="F3641" i="2"/>
  <c r="E3641" i="2"/>
  <c r="D3641" i="2"/>
  <c r="C3641" i="2"/>
  <c r="B3641" i="2"/>
  <c r="A3641" i="2"/>
  <c r="T3640" i="2"/>
  <c r="S3640" i="2"/>
  <c r="R3640" i="2"/>
  <c r="Q3640" i="2"/>
  <c r="P3640" i="2"/>
  <c r="O3640" i="2"/>
  <c r="N3640" i="2"/>
  <c r="M3640" i="2"/>
  <c r="L3640" i="2"/>
  <c r="K3640" i="2"/>
  <c r="J3640" i="2"/>
  <c r="I3640" i="2"/>
  <c r="H3640" i="2"/>
  <c r="G3640" i="2"/>
  <c r="F3640" i="2"/>
  <c r="E3640" i="2"/>
  <c r="D3640" i="2"/>
  <c r="C3640" i="2"/>
  <c r="B3640" i="2"/>
  <c r="A3640" i="2"/>
  <c r="T3639" i="2"/>
  <c r="S3639" i="2"/>
  <c r="R3639" i="2"/>
  <c r="Q3639" i="2"/>
  <c r="P3639" i="2"/>
  <c r="O3639" i="2"/>
  <c r="N3639" i="2"/>
  <c r="M3639" i="2"/>
  <c r="L3639" i="2"/>
  <c r="K3639" i="2"/>
  <c r="J3639" i="2"/>
  <c r="I3639" i="2"/>
  <c r="H3639" i="2"/>
  <c r="G3639" i="2"/>
  <c r="F3639" i="2"/>
  <c r="E3639" i="2"/>
  <c r="D3639" i="2"/>
  <c r="C3639" i="2"/>
  <c r="B3639" i="2"/>
  <c r="A3639" i="2"/>
  <c r="T3638" i="2"/>
  <c r="S3638" i="2"/>
  <c r="R3638" i="2"/>
  <c r="Q3638" i="2"/>
  <c r="P3638" i="2"/>
  <c r="O3638" i="2"/>
  <c r="N3638" i="2"/>
  <c r="M3638" i="2"/>
  <c r="L3638" i="2"/>
  <c r="K3638" i="2"/>
  <c r="J3638" i="2"/>
  <c r="I3638" i="2"/>
  <c r="H3638" i="2"/>
  <c r="G3638" i="2"/>
  <c r="F3638" i="2"/>
  <c r="E3638" i="2"/>
  <c r="D3638" i="2"/>
  <c r="C3638" i="2"/>
  <c r="B3638" i="2"/>
  <c r="A3638" i="2"/>
  <c r="T3637" i="2"/>
  <c r="S3637" i="2"/>
  <c r="R3637" i="2"/>
  <c r="Q3637" i="2"/>
  <c r="P3637" i="2"/>
  <c r="O3637" i="2"/>
  <c r="N3637" i="2"/>
  <c r="M3637" i="2"/>
  <c r="L3637" i="2"/>
  <c r="K3637" i="2"/>
  <c r="J3637" i="2"/>
  <c r="I3637" i="2"/>
  <c r="H3637" i="2"/>
  <c r="G3637" i="2"/>
  <c r="F3637" i="2"/>
  <c r="E3637" i="2"/>
  <c r="D3637" i="2"/>
  <c r="C3637" i="2"/>
  <c r="B3637" i="2"/>
  <c r="A3637" i="2"/>
  <c r="T3636" i="2"/>
  <c r="S3636" i="2"/>
  <c r="R3636" i="2"/>
  <c r="Q3636" i="2"/>
  <c r="P3636" i="2"/>
  <c r="O3636" i="2"/>
  <c r="N3636" i="2"/>
  <c r="M3636" i="2"/>
  <c r="L3636" i="2"/>
  <c r="K3636" i="2"/>
  <c r="J3636" i="2"/>
  <c r="I3636" i="2"/>
  <c r="H3636" i="2"/>
  <c r="G3636" i="2"/>
  <c r="F3636" i="2"/>
  <c r="E3636" i="2"/>
  <c r="D3636" i="2"/>
  <c r="C3636" i="2"/>
  <c r="B3636" i="2"/>
  <c r="A3636" i="2"/>
  <c r="T3635" i="2"/>
  <c r="S3635" i="2"/>
  <c r="R3635" i="2"/>
  <c r="Q3635" i="2"/>
  <c r="P3635" i="2"/>
  <c r="O3635" i="2"/>
  <c r="N3635" i="2"/>
  <c r="M3635" i="2"/>
  <c r="L3635" i="2"/>
  <c r="K3635" i="2"/>
  <c r="J3635" i="2"/>
  <c r="I3635" i="2"/>
  <c r="H3635" i="2"/>
  <c r="G3635" i="2"/>
  <c r="F3635" i="2"/>
  <c r="E3635" i="2"/>
  <c r="D3635" i="2"/>
  <c r="C3635" i="2"/>
  <c r="B3635" i="2"/>
  <c r="A3635" i="2"/>
  <c r="T3634" i="2"/>
  <c r="S3634" i="2"/>
  <c r="R3634" i="2"/>
  <c r="Q3634" i="2"/>
  <c r="P3634" i="2"/>
  <c r="O3634" i="2"/>
  <c r="N3634" i="2"/>
  <c r="M3634" i="2"/>
  <c r="L3634" i="2"/>
  <c r="K3634" i="2"/>
  <c r="J3634" i="2"/>
  <c r="I3634" i="2"/>
  <c r="H3634" i="2"/>
  <c r="G3634" i="2"/>
  <c r="F3634" i="2"/>
  <c r="E3634" i="2"/>
  <c r="D3634" i="2"/>
  <c r="C3634" i="2"/>
  <c r="B3634" i="2"/>
  <c r="A3634" i="2"/>
  <c r="T3633" i="2"/>
  <c r="S3633" i="2"/>
  <c r="R3633" i="2"/>
  <c r="Q3633" i="2"/>
  <c r="P3633" i="2"/>
  <c r="O3633" i="2"/>
  <c r="N3633" i="2"/>
  <c r="M3633" i="2"/>
  <c r="L3633" i="2"/>
  <c r="K3633" i="2"/>
  <c r="J3633" i="2"/>
  <c r="I3633" i="2"/>
  <c r="H3633" i="2"/>
  <c r="G3633" i="2"/>
  <c r="F3633" i="2"/>
  <c r="E3633" i="2"/>
  <c r="D3633" i="2"/>
  <c r="C3633" i="2"/>
  <c r="B3633" i="2"/>
  <c r="A3633" i="2"/>
  <c r="T3632" i="2"/>
  <c r="S3632" i="2"/>
  <c r="R3632" i="2"/>
  <c r="Q3632" i="2"/>
  <c r="P3632" i="2"/>
  <c r="O3632" i="2"/>
  <c r="N3632" i="2"/>
  <c r="M3632" i="2"/>
  <c r="L3632" i="2"/>
  <c r="K3632" i="2"/>
  <c r="J3632" i="2"/>
  <c r="I3632" i="2"/>
  <c r="H3632" i="2"/>
  <c r="G3632" i="2"/>
  <c r="F3632" i="2"/>
  <c r="E3632" i="2"/>
  <c r="D3632" i="2"/>
  <c r="C3632" i="2"/>
  <c r="B3632" i="2"/>
  <c r="A3632" i="2"/>
  <c r="T3631" i="2"/>
  <c r="S3631" i="2"/>
  <c r="R3631" i="2"/>
  <c r="Q3631" i="2"/>
  <c r="P3631" i="2"/>
  <c r="O3631" i="2"/>
  <c r="N3631" i="2"/>
  <c r="M3631" i="2"/>
  <c r="L3631" i="2"/>
  <c r="K3631" i="2"/>
  <c r="J3631" i="2"/>
  <c r="I3631" i="2"/>
  <c r="H3631" i="2"/>
  <c r="G3631" i="2"/>
  <c r="F3631" i="2"/>
  <c r="E3631" i="2"/>
  <c r="D3631" i="2"/>
  <c r="C3631" i="2"/>
  <c r="B3631" i="2"/>
  <c r="A3631" i="2"/>
  <c r="T3630" i="2"/>
  <c r="S3630" i="2"/>
  <c r="R3630" i="2"/>
  <c r="Q3630" i="2"/>
  <c r="P3630" i="2"/>
  <c r="O3630" i="2"/>
  <c r="N3630" i="2"/>
  <c r="M3630" i="2"/>
  <c r="L3630" i="2"/>
  <c r="K3630" i="2"/>
  <c r="J3630" i="2"/>
  <c r="I3630" i="2"/>
  <c r="H3630" i="2"/>
  <c r="G3630" i="2"/>
  <c r="F3630" i="2"/>
  <c r="E3630" i="2"/>
  <c r="D3630" i="2"/>
  <c r="C3630" i="2"/>
  <c r="B3630" i="2"/>
  <c r="A3630" i="2"/>
  <c r="T3629" i="2"/>
  <c r="S3629" i="2"/>
  <c r="R3629" i="2"/>
  <c r="Q3629" i="2"/>
  <c r="P3629" i="2"/>
  <c r="O3629" i="2"/>
  <c r="N3629" i="2"/>
  <c r="M3629" i="2"/>
  <c r="L3629" i="2"/>
  <c r="K3629" i="2"/>
  <c r="J3629" i="2"/>
  <c r="I3629" i="2"/>
  <c r="H3629" i="2"/>
  <c r="G3629" i="2"/>
  <c r="F3629" i="2"/>
  <c r="E3629" i="2"/>
  <c r="D3629" i="2"/>
  <c r="C3629" i="2"/>
  <c r="B3629" i="2"/>
  <c r="A3629" i="2"/>
  <c r="T3628" i="2"/>
  <c r="S3628" i="2"/>
  <c r="R3628" i="2"/>
  <c r="Q3628" i="2"/>
  <c r="P3628" i="2"/>
  <c r="O3628" i="2"/>
  <c r="N3628" i="2"/>
  <c r="M3628" i="2"/>
  <c r="L3628" i="2"/>
  <c r="K3628" i="2"/>
  <c r="J3628" i="2"/>
  <c r="I3628" i="2"/>
  <c r="H3628" i="2"/>
  <c r="G3628" i="2"/>
  <c r="F3628" i="2"/>
  <c r="E3628" i="2"/>
  <c r="D3628" i="2"/>
  <c r="C3628" i="2"/>
  <c r="B3628" i="2"/>
  <c r="A3628" i="2"/>
  <c r="T3627" i="2"/>
  <c r="S3627" i="2"/>
  <c r="R3627" i="2"/>
  <c r="Q3627" i="2"/>
  <c r="P3627" i="2"/>
  <c r="O3627" i="2"/>
  <c r="N3627" i="2"/>
  <c r="M3627" i="2"/>
  <c r="L3627" i="2"/>
  <c r="K3627" i="2"/>
  <c r="J3627" i="2"/>
  <c r="I3627" i="2"/>
  <c r="H3627" i="2"/>
  <c r="G3627" i="2"/>
  <c r="F3627" i="2"/>
  <c r="E3627" i="2"/>
  <c r="D3627" i="2"/>
  <c r="C3627" i="2"/>
  <c r="B3627" i="2"/>
  <c r="A3627" i="2"/>
  <c r="T3626" i="2"/>
  <c r="S3626" i="2"/>
  <c r="R3626" i="2"/>
  <c r="Q3626" i="2"/>
  <c r="P3626" i="2"/>
  <c r="O3626" i="2"/>
  <c r="N3626" i="2"/>
  <c r="M3626" i="2"/>
  <c r="L3626" i="2"/>
  <c r="K3626" i="2"/>
  <c r="J3626" i="2"/>
  <c r="I3626" i="2"/>
  <c r="H3626" i="2"/>
  <c r="G3626" i="2"/>
  <c r="F3626" i="2"/>
  <c r="E3626" i="2"/>
  <c r="D3626" i="2"/>
  <c r="C3626" i="2"/>
  <c r="B3626" i="2"/>
  <c r="A3626" i="2"/>
  <c r="T3625" i="2"/>
  <c r="S3625" i="2"/>
  <c r="R3625" i="2"/>
  <c r="Q3625" i="2"/>
  <c r="P3625" i="2"/>
  <c r="O3625" i="2"/>
  <c r="N3625" i="2"/>
  <c r="M3625" i="2"/>
  <c r="L3625" i="2"/>
  <c r="K3625" i="2"/>
  <c r="J3625" i="2"/>
  <c r="I3625" i="2"/>
  <c r="H3625" i="2"/>
  <c r="G3625" i="2"/>
  <c r="F3625" i="2"/>
  <c r="E3625" i="2"/>
  <c r="D3625" i="2"/>
  <c r="C3625" i="2"/>
  <c r="B3625" i="2"/>
  <c r="A3625" i="2"/>
  <c r="T3624" i="2"/>
  <c r="S3624" i="2"/>
  <c r="R3624" i="2"/>
  <c r="Q3624" i="2"/>
  <c r="P3624" i="2"/>
  <c r="O3624" i="2"/>
  <c r="N3624" i="2"/>
  <c r="M3624" i="2"/>
  <c r="L3624" i="2"/>
  <c r="K3624" i="2"/>
  <c r="J3624" i="2"/>
  <c r="I3624" i="2"/>
  <c r="H3624" i="2"/>
  <c r="G3624" i="2"/>
  <c r="F3624" i="2"/>
  <c r="E3624" i="2"/>
  <c r="D3624" i="2"/>
  <c r="C3624" i="2"/>
  <c r="B3624" i="2"/>
  <c r="A3624" i="2"/>
  <c r="T3623" i="2"/>
  <c r="S3623" i="2"/>
  <c r="R3623" i="2"/>
  <c r="Q3623" i="2"/>
  <c r="P3623" i="2"/>
  <c r="O3623" i="2"/>
  <c r="N3623" i="2"/>
  <c r="M3623" i="2"/>
  <c r="L3623" i="2"/>
  <c r="K3623" i="2"/>
  <c r="J3623" i="2"/>
  <c r="I3623" i="2"/>
  <c r="H3623" i="2"/>
  <c r="G3623" i="2"/>
  <c r="F3623" i="2"/>
  <c r="E3623" i="2"/>
  <c r="D3623" i="2"/>
  <c r="C3623" i="2"/>
  <c r="B3623" i="2"/>
  <c r="A3623" i="2"/>
  <c r="T3622" i="2"/>
  <c r="S3622" i="2"/>
  <c r="R3622" i="2"/>
  <c r="Q3622" i="2"/>
  <c r="P3622" i="2"/>
  <c r="O3622" i="2"/>
  <c r="N3622" i="2"/>
  <c r="M3622" i="2"/>
  <c r="L3622" i="2"/>
  <c r="K3622" i="2"/>
  <c r="J3622" i="2"/>
  <c r="I3622" i="2"/>
  <c r="H3622" i="2"/>
  <c r="G3622" i="2"/>
  <c r="F3622" i="2"/>
  <c r="E3622" i="2"/>
  <c r="D3622" i="2"/>
  <c r="C3622" i="2"/>
  <c r="B3622" i="2"/>
  <c r="A3622" i="2"/>
  <c r="T3621" i="2"/>
  <c r="S3621" i="2"/>
  <c r="R3621" i="2"/>
  <c r="Q3621" i="2"/>
  <c r="P3621" i="2"/>
  <c r="O3621" i="2"/>
  <c r="N3621" i="2"/>
  <c r="M3621" i="2"/>
  <c r="L3621" i="2"/>
  <c r="K3621" i="2"/>
  <c r="J3621" i="2"/>
  <c r="I3621" i="2"/>
  <c r="H3621" i="2"/>
  <c r="G3621" i="2"/>
  <c r="F3621" i="2"/>
  <c r="E3621" i="2"/>
  <c r="D3621" i="2"/>
  <c r="C3621" i="2"/>
  <c r="B3621" i="2"/>
  <c r="A3621" i="2"/>
  <c r="T3620" i="2"/>
  <c r="S3620" i="2"/>
  <c r="R3620" i="2"/>
  <c r="Q3620" i="2"/>
  <c r="P3620" i="2"/>
  <c r="O3620" i="2"/>
  <c r="N3620" i="2"/>
  <c r="M3620" i="2"/>
  <c r="L3620" i="2"/>
  <c r="K3620" i="2"/>
  <c r="J3620" i="2"/>
  <c r="I3620" i="2"/>
  <c r="H3620" i="2"/>
  <c r="G3620" i="2"/>
  <c r="F3620" i="2"/>
  <c r="E3620" i="2"/>
  <c r="D3620" i="2"/>
  <c r="C3620" i="2"/>
  <c r="B3620" i="2"/>
  <c r="A3620" i="2"/>
  <c r="T3619" i="2"/>
  <c r="S3619" i="2"/>
  <c r="R3619" i="2"/>
  <c r="Q3619" i="2"/>
  <c r="P3619" i="2"/>
  <c r="O3619" i="2"/>
  <c r="N3619" i="2"/>
  <c r="M3619" i="2"/>
  <c r="L3619" i="2"/>
  <c r="K3619" i="2"/>
  <c r="J3619" i="2"/>
  <c r="I3619" i="2"/>
  <c r="H3619" i="2"/>
  <c r="G3619" i="2"/>
  <c r="F3619" i="2"/>
  <c r="E3619" i="2"/>
  <c r="D3619" i="2"/>
  <c r="C3619" i="2"/>
  <c r="B3619" i="2"/>
  <c r="A3619" i="2"/>
  <c r="T3618" i="2"/>
  <c r="S3618" i="2"/>
  <c r="R3618" i="2"/>
  <c r="Q3618" i="2"/>
  <c r="P3618" i="2"/>
  <c r="O3618" i="2"/>
  <c r="N3618" i="2"/>
  <c r="M3618" i="2"/>
  <c r="L3618" i="2"/>
  <c r="K3618" i="2"/>
  <c r="J3618" i="2"/>
  <c r="I3618" i="2"/>
  <c r="H3618" i="2"/>
  <c r="G3618" i="2"/>
  <c r="F3618" i="2"/>
  <c r="E3618" i="2"/>
  <c r="D3618" i="2"/>
  <c r="C3618" i="2"/>
  <c r="B3618" i="2"/>
  <c r="A3618" i="2"/>
  <c r="T3617" i="2"/>
  <c r="S3617" i="2"/>
  <c r="R3617" i="2"/>
  <c r="Q3617" i="2"/>
  <c r="P3617" i="2"/>
  <c r="O3617" i="2"/>
  <c r="N3617" i="2"/>
  <c r="M3617" i="2"/>
  <c r="L3617" i="2"/>
  <c r="K3617" i="2"/>
  <c r="J3617" i="2"/>
  <c r="I3617" i="2"/>
  <c r="H3617" i="2"/>
  <c r="G3617" i="2"/>
  <c r="F3617" i="2"/>
  <c r="E3617" i="2"/>
  <c r="D3617" i="2"/>
  <c r="C3617" i="2"/>
  <c r="B3617" i="2"/>
  <c r="A3617" i="2"/>
  <c r="T3616" i="2"/>
  <c r="S3616" i="2"/>
  <c r="R3616" i="2"/>
  <c r="Q3616" i="2"/>
  <c r="P3616" i="2"/>
  <c r="O3616" i="2"/>
  <c r="N3616" i="2"/>
  <c r="M3616" i="2"/>
  <c r="L3616" i="2"/>
  <c r="K3616" i="2"/>
  <c r="J3616" i="2"/>
  <c r="I3616" i="2"/>
  <c r="H3616" i="2"/>
  <c r="G3616" i="2"/>
  <c r="F3616" i="2"/>
  <c r="E3616" i="2"/>
  <c r="D3616" i="2"/>
  <c r="C3616" i="2"/>
  <c r="B3616" i="2"/>
  <c r="A3616" i="2"/>
  <c r="T3615" i="2"/>
  <c r="S3615" i="2"/>
  <c r="R3615" i="2"/>
  <c r="Q3615" i="2"/>
  <c r="P3615" i="2"/>
  <c r="O3615" i="2"/>
  <c r="N3615" i="2"/>
  <c r="M3615" i="2"/>
  <c r="L3615" i="2"/>
  <c r="K3615" i="2"/>
  <c r="J3615" i="2"/>
  <c r="I3615" i="2"/>
  <c r="H3615" i="2"/>
  <c r="G3615" i="2"/>
  <c r="F3615" i="2"/>
  <c r="E3615" i="2"/>
  <c r="D3615" i="2"/>
  <c r="C3615" i="2"/>
  <c r="B3615" i="2"/>
  <c r="A3615" i="2"/>
  <c r="T3614" i="2"/>
  <c r="S3614" i="2"/>
  <c r="R3614" i="2"/>
  <c r="Q3614" i="2"/>
  <c r="P3614" i="2"/>
  <c r="O3614" i="2"/>
  <c r="N3614" i="2"/>
  <c r="M3614" i="2"/>
  <c r="L3614" i="2"/>
  <c r="K3614" i="2"/>
  <c r="J3614" i="2"/>
  <c r="I3614" i="2"/>
  <c r="H3614" i="2"/>
  <c r="G3614" i="2"/>
  <c r="F3614" i="2"/>
  <c r="E3614" i="2"/>
  <c r="D3614" i="2"/>
  <c r="C3614" i="2"/>
  <c r="B3614" i="2"/>
  <c r="A3614" i="2"/>
  <c r="T3613" i="2"/>
  <c r="S3613" i="2"/>
  <c r="R3613" i="2"/>
  <c r="Q3613" i="2"/>
  <c r="P3613" i="2"/>
  <c r="O3613" i="2"/>
  <c r="N3613" i="2"/>
  <c r="M3613" i="2"/>
  <c r="L3613" i="2"/>
  <c r="K3613" i="2"/>
  <c r="J3613" i="2"/>
  <c r="I3613" i="2"/>
  <c r="H3613" i="2"/>
  <c r="G3613" i="2"/>
  <c r="F3613" i="2"/>
  <c r="E3613" i="2"/>
  <c r="D3613" i="2"/>
  <c r="C3613" i="2"/>
  <c r="B3613" i="2"/>
  <c r="A3613" i="2"/>
  <c r="T3612" i="2"/>
  <c r="S3612" i="2"/>
  <c r="R3612" i="2"/>
  <c r="Q3612" i="2"/>
  <c r="P3612" i="2"/>
  <c r="O3612" i="2"/>
  <c r="N3612" i="2"/>
  <c r="M3612" i="2"/>
  <c r="L3612" i="2"/>
  <c r="K3612" i="2"/>
  <c r="J3612" i="2"/>
  <c r="I3612" i="2"/>
  <c r="H3612" i="2"/>
  <c r="G3612" i="2"/>
  <c r="F3612" i="2"/>
  <c r="E3612" i="2"/>
  <c r="D3612" i="2"/>
  <c r="C3612" i="2"/>
  <c r="B3612" i="2"/>
  <c r="A3612" i="2"/>
  <c r="T3611" i="2"/>
  <c r="S3611" i="2"/>
  <c r="R3611" i="2"/>
  <c r="Q3611" i="2"/>
  <c r="P3611" i="2"/>
  <c r="O3611" i="2"/>
  <c r="N3611" i="2"/>
  <c r="M3611" i="2"/>
  <c r="L3611" i="2"/>
  <c r="K3611" i="2"/>
  <c r="J3611" i="2"/>
  <c r="I3611" i="2"/>
  <c r="H3611" i="2"/>
  <c r="G3611" i="2"/>
  <c r="F3611" i="2"/>
  <c r="E3611" i="2"/>
  <c r="D3611" i="2"/>
  <c r="C3611" i="2"/>
  <c r="B3611" i="2"/>
  <c r="A3611" i="2"/>
  <c r="T3610" i="2"/>
  <c r="S3610" i="2"/>
  <c r="R3610" i="2"/>
  <c r="Q3610" i="2"/>
  <c r="P3610" i="2"/>
  <c r="O3610" i="2"/>
  <c r="N3610" i="2"/>
  <c r="M3610" i="2"/>
  <c r="L3610" i="2"/>
  <c r="K3610" i="2"/>
  <c r="J3610" i="2"/>
  <c r="I3610" i="2"/>
  <c r="H3610" i="2"/>
  <c r="G3610" i="2"/>
  <c r="F3610" i="2"/>
  <c r="E3610" i="2"/>
  <c r="D3610" i="2"/>
  <c r="C3610" i="2"/>
  <c r="B3610" i="2"/>
  <c r="A3610" i="2"/>
  <c r="T3609" i="2"/>
  <c r="S3609" i="2"/>
  <c r="R3609" i="2"/>
  <c r="Q3609" i="2"/>
  <c r="P3609" i="2"/>
  <c r="O3609" i="2"/>
  <c r="N3609" i="2"/>
  <c r="M3609" i="2"/>
  <c r="L3609" i="2"/>
  <c r="K3609" i="2"/>
  <c r="J3609" i="2"/>
  <c r="I3609" i="2"/>
  <c r="H3609" i="2"/>
  <c r="G3609" i="2"/>
  <c r="F3609" i="2"/>
  <c r="E3609" i="2"/>
  <c r="D3609" i="2"/>
  <c r="C3609" i="2"/>
  <c r="B3609" i="2"/>
  <c r="A3609" i="2"/>
  <c r="T3608" i="2"/>
  <c r="S3608" i="2"/>
  <c r="R3608" i="2"/>
  <c r="Q3608" i="2"/>
  <c r="P3608" i="2"/>
  <c r="O3608" i="2"/>
  <c r="N3608" i="2"/>
  <c r="M3608" i="2"/>
  <c r="L3608" i="2"/>
  <c r="K3608" i="2"/>
  <c r="J3608" i="2"/>
  <c r="I3608" i="2"/>
  <c r="H3608" i="2"/>
  <c r="G3608" i="2"/>
  <c r="F3608" i="2"/>
  <c r="E3608" i="2"/>
  <c r="D3608" i="2"/>
  <c r="C3608" i="2"/>
  <c r="B3608" i="2"/>
  <c r="A3608" i="2"/>
  <c r="T3607" i="2"/>
  <c r="S3607" i="2"/>
  <c r="R3607" i="2"/>
  <c r="Q3607" i="2"/>
  <c r="P3607" i="2"/>
  <c r="O3607" i="2"/>
  <c r="N3607" i="2"/>
  <c r="M3607" i="2"/>
  <c r="L3607" i="2"/>
  <c r="K3607" i="2"/>
  <c r="J3607" i="2"/>
  <c r="I3607" i="2"/>
  <c r="H3607" i="2"/>
  <c r="G3607" i="2"/>
  <c r="F3607" i="2"/>
  <c r="E3607" i="2"/>
  <c r="D3607" i="2"/>
  <c r="C3607" i="2"/>
  <c r="B3607" i="2"/>
  <c r="A3607" i="2"/>
  <c r="T3606" i="2"/>
  <c r="S3606" i="2"/>
  <c r="R3606" i="2"/>
  <c r="Q3606" i="2"/>
  <c r="P3606" i="2"/>
  <c r="O3606" i="2"/>
  <c r="N3606" i="2"/>
  <c r="M3606" i="2"/>
  <c r="L3606" i="2"/>
  <c r="K3606" i="2"/>
  <c r="J3606" i="2"/>
  <c r="I3606" i="2"/>
  <c r="H3606" i="2"/>
  <c r="G3606" i="2"/>
  <c r="F3606" i="2"/>
  <c r="E3606" i="2"/>
  <c r="D3606" i="2"/>
  <c r="C3606" i="2"/>
  <c r="B3606" i="2"/>
  <c r="A3606" i="2"/>
  <c r="T3605" i="2"/>
  <c r="S3605" i="2"/>
  <c r="R3605" i="2"/>
  <c r="Q3605" i="2"/>
  <c r="P3605" i="2"/>
  <c r="O3605" i="2"/>
  <c r="N3605" i="2"/>
  <c r="M3605" i="2"/>
  <c r="L3605" i="2"/>
  <c r="K3605" i="2"/>
  <c r="J3605" i="2"/>
  <c r="I3605" i="2"/>
  <c r="H3605" i="2"/>
  <c r="G3605" i="2"/>
  <c r="F3605" i="2"/>
  <c r="E3605" i="2"/>
  <c r="D3605" i="2"/>
  <c r="C3605" i="2"/>
  <c r="B3605" i="2"/>
  <c r="A3605" i="2"/>
  <c r="T3604" i="2"/>
  <c r="S3604" i="2"/>
  <c r="R3604" i="2"/>
  <c r="Q3604" i="2"/>
  <c r="P3604" i="2"/>
  <c r="O3604" i="2"/>
  <c r="N3604" i="2"/>
  <c r="M3604" i="2"/>
  <c r="L3604" i="2"/>
  <c r="K3604" i="2"/>
  <c r="J3604" i="2"/>
  <c r="I3604" i="2"/>
  <c r="H3604" i="2"/>
  <c r="G3604" i="2"/>
  <c r="F3604" i="2"/>
  <c r="E3604" i="2"/>
  <c r="D3604" i="2"/>
  <c r="C3604" i="2"/>
  <c r="B3604" i="2"/>
  <c r="A3604" i="2"/>
  <c r="T3603" i="2"/>
  <c r="S3603" i="2"/>
  <c r="R3603" i="2"/>
  <c r="Q3603" i="2"/>
  <c r="P3603" i="2"/>
  <c r="O3603" i="2"/>
  <c r="N3603" i="2"/>
  <c r="M3603" i="2"/>
  <c r="L3603" i="2"/>
  <c r="K3603" i="2"/>
  <c r="J3603" i="2"/>
  <c r="I3603" i="2"/>
  <c r="H3603" i="2"/>
  <c r="G3603" i="2"/>
  <c r="F3603" i="2"/>
  <c r="E3603" i="2"/>
  <c r="D3603" i="2"/>
  <c r="C3603" i="2"/>
  <c r="B3603" i="2"/>
  <c r="A3603" i="2"/>
  <c r="T3602" i="2"/>
  <c r="S3602" i="2"/>
  <c r="R3602" i="2"/>
  <c r="Q3602" i="2"/>
  <c r="P3602" i="2"/>
  <c r="O3602" i="2"/>
  <c r="N3602" i="2"/>
  <c r="M3602" i="2"/>
  <c r="L3602" i="2"/>
  <c r="K3602" i="2"/>
  <c r="J3602" i="2"/>
  <c r="I3602" i="2"/>
  <c r="H3602" i="2"/>
  <c r="G3602" i="2"/>
  <c r="F3602" i="2"/>
  <c r="E3602" i="2"/>
  <c r="D3602" i="2"/>
  <c r="C3602" i="2"/>
  <c r="B3602" i="2"/>
  <c r="A3602" i="2"/>
  <c r="T3601" i="2"/>
  <c r="S3601" i="2"/>
  <c r="R3601" i="2"/>
  <c r="Q3601" i="2"/>
  <c r="P3601" i="2"/>
  <c r="O3601" i="2"/>
  <c r="N3601" i="2"/>
  <c r="M3601" i="2"/>
  <c r="L3601" i="2"/>
  <c r="K3601" i="2"/>
  <c r="J3601" i="2"/>
  <c r="I3601" i="2"/>
  <c r="H3601" i="2"/>
  <c r="G3601" i="2"/>
  <c r="F3601" i="2"/>
  <c r="E3601" i="2"/>
  <c r="D3601" i="2"/>
  <c r="C3601" i="2"/>
  <c r="B3601" i="2"/>
  <c r="A3601" i="2"/>
  <c r="T3600" i="2"/>
  <c r="S3600" i="2"/>
  <c r="R3600" i="2"/>
  <c r="Q3600" i="2"/>
  <c r="P3600" i="2"/>
  <c r="O3600" i="2"/>
  <c r="N3600" i="2"/>
  <c r="M3600" i="2"/>
  <c r="L3600" i="2"/>
  <c r="K3600" i="2"/>
  <c r="J3600" i="2"/>
  <c r="I3600" i="2"/>
  <c r="H3600" i="2"/>
  <c r="G3600" i="2"/>
  <c r="F3600" i="2"/>
  <c r="E3600" i="2"/>
  <c r="D3600" i="2"/>
  <c r="C3600" i="2"/>
  <c r="B3600" i="2"/>
  <c r="A3600" i="2"/>
  <c r="T3599" i="2"/>
  <c r="S3599" i="2"/>
  <c r="R3599" i="2"/>
  <c r="Q3599" i="2"/>
  <c r="P3599" i="2"/>
  <c r="O3599" i="2"/>
  <c r="N3599" i="2"/>
  <c r="M3599" i="2"/>
  <c r="L3599" i="2"/>
  <c r="K3599" i="2"/>
  <c r="J3599" i="2"/>
  <c r="I3599" i="2"/>
  <c r="H3599" i="2"/>
  <c r="G3599" i="2"/>
  <c r="F3599" i="2"/>
  <c r="E3599" i="2"/>
  <c r="D3599" i="2"/>
  <c r="C3599" i="2"/>
  <c r="B3599" i="2"/>
  <c r="A3599" i="2"/>
  <c r="T3598" i="2"/>
  <c r="S3598" i="2"/>
  <c r="R3598" i="2"/>
  <c r="Q3598" i="2"/>
  <c r="P3598" i="2"/>
  <c r="O3598" i="2"/>
  <c r="N3598" i="2"/>
  <c r="M3598" i="2"/>
  <c r="L3598" i="2"/>
  <c r="K3598" i="2"/>
  <c r="J3598" i="2"/>
  <c r="I3598" i="2"/>
  <c r="H3598" i="2"/>
  <c r="G3598" i="2"/>
  <c r="F3598" i="2"/>
  <c r="E3598" i="2"/>
  <c r="D3598" i="2"/>
  <c r="C3598" i="2"/>
  <c r="B3598" i="2"/>
  <c r="A3598" i="2"/>
  <c r="T3597" i="2"/>
  <c r="S3597" i="2"/>
  <c r="R3597" i="2"/>
  <c r="Q3597" i="2"/>
  <c r="P3597" i="2"/>
  <c r="O3597" i="2"/>
  <c r="N3597" i="2"/>
  <c r="M3597" i="2"/>
  <c r="L3597" i="2"/>
  <c r="K3597" i="2"/>
  <c r="J3597" i="2"/>
  <c r="I3597" i="2"/>
  <c r="H3597" i="2"/>
  <c r="G3597" i="2"/>
  <c r="F3597" i="2"/>
  <c r="E3597" i="2"/>
  <c r="D3597" i="2"/>
  <c r="C3597" i="2"/>
  <c r="B3597" i="2"/>
  <c r="A3597" i="2"/>
  <c r="T3596" i="2"/>
  <c r="S3596" i="2"/>
  <c r="R3596" i="2"/>
  <c r="Q3596" i="2"/>
  <c r="P3596" i="2"/>
  <c r="O3596" i="2"/>
  <c r="N3596" i="2"/>
  <c r="M3596" i="2"/>
  <c r="L3596" i="2"/>
  <c r="K3596" i="2"/>
  <c r="J3596" i="2"/>
  <c r="I3596" i="2"/>
  <c r="H3596" i="2"/>
  <c r="G3596" i="2"/>
  <c r="F3596" i="2"/>
  <c r="E3596" i="2"/>
  <c r="D3596" i="2"/>
  <c r="C3596" i="2"/>
  <c r="B3596" i="2"/>
  <c r="A3596" i="2"/>
  <c r="T3595" i="2"/>
  <c r="S3595" i="2"/>
  <c r="R3595" i="2"/>
  <c r="Q3595" i="2"/>
  <c r="P3595" i="2"/>
  <c r="O3595" i="2"/>
  <c r="N3595" i="2"/>
  <c r="M3595" i="2"/>
  <c r="L3595" i="2"/>
  <c r="K3595" i="2"/>
  <c r="J3595" i="2"/>
  <c r="I3595" i="2"/>
  <c r="H3595" i="2"/>
  <c r="G3595" i="2"/>
  <c r="F3595" i="2"/>
  <c r="E3595" i="2"/>
  <c r="D3595" i="2"/>
  <c r="C3595" i="2"/>
  <c r="B3595" i="2"/>
  <c r="A3595" i="2"/>
  <c r="T3594" i="2"/>
  <c r="S3594" i="2"/>
  <c r="R3594" i="2"/>
  <c r="Q3594" i="2"/>
  <c r="P3594" i="2"/>
  <c r="O3594" i="2"/>
  <c r="N3594" i="2"/>
  <c r="M3594" i="2"/>
  <c r="L3594" i="2"/>
  <c r="K3594" i="2"/>
  <c r="J3594" i="2"/>
  <c r="I3594" i="2"/>
  <c r="H3594" i="2"/>
  <c r="G3594" i="2"/>
  <c r="F3594" i="2"/>
  <c r="E3594" i="2"/>
  <c r="D3594" i="2"/>
  <c r="C3594" i="2"/>
  <c r="B3594" i="2"/>
  <c r="A3594" i="2"/>
  <c r="T3593" i="2"/>
  <c r="S3593" i="2"/>
  <c r="R3593" i="2"/>
  <c r="Q3593" i="2"/>
  <c r="P3593" i="2"/>
  <c r="O3593" i="2"/>
  <c r="N3593" i="2"/>
  <c r="M3593" i="2"/>
  <c r="L3593" i="2"/>
  <c r="K3593" i="2"/>
  <c r="J3593" i="2"/>
  <c r="I3593" i="2"/>
  <c r="H3593" i="2"/>
  <c r="G3593" i="2"/>
  <c r="F3593" i="2"/>
  <c r="E3593" i="2"/>
  <c r="D3593" i="2"/>
  <c r="C3593" i="2"/>
  <c r="B3593" i="2"/>
  <c r="A3593" i="2"/>
  <c r="T3592" i="2"/>
  <c r="S3592" i="2"/>
  <c r="R3592" i="2"/>
  <c r="Q3592" i="2"/>
  <c r="P3592" i="2"/>
  <c r="O3592" i="2"/>
  <c r="N3592" i="2"/>
  <c r="M3592" i="2"/>
  <c r="L3592" i="2"/>
  <c r="K3592" i="2"/>
  <c r="J3592" i="2"/>
  <c r="I3592" i="2"/>
  <c r="H3592" i="2"/>
  <c r="G3592" i="2"/>
  <c r="F3592" i="2"/>
  <c r="E3592" i="2"/>
  <c r="D3592" i="2"/>
  <c r="C3592" i="2"/>
  <c r="B3592" i="2"/>
  <c r="A3592" i="2"/>
  <c r="T3591" i="2"/>
  <c r="S3591" i="2"/>
  <c r="R3591" i="2"/>
  <c r="Q3591" i="2"/>
  <c r="P3591" i="2"/>
  <c r="O3591" i="2"/>
  <c r="N3591" i="2"/>
  <c r="M3591" i="2"/>
  <c r="L3591" i="2"/>
  <c r="K3591" i="2"/>
  <c r="J3591" i="2"/>
  <c r="I3591" i="2"/>
  <c r="H3591" i="2"/>
  <c r="G3591" i="2"/>
  <c r="F3591" i="2"/>
  <c r="E3591" i="2"/>
  <c r="D3591" i="2"/>
  <c r="C3591" i="2"/>
  <c r="B3591" i="2"/>
  <c r="A3591" i="2"/>
  <c r="T3590" i="2"/>
  <c r="S3590" i="2"/>
  <c r="R3590" i="2"/>
  <c r="Q3590" i="2"/>
  <c r="P3590" i="2"/>
  <c r="O3590" i="2"/>
  <c r="N3590" i="2"/>
  <c r="M3590" i="2"/>
  <c r="L3590" i="2"/>
  <c r="K3590" i="2"/>
  <c r="J3590" i="2"/>
  <c r="I3590" i="2"/>
  <c r="H3590" i="2"/>
  <c r="G3590" i="2"/>
  <c r="F3590" i="2"/>
  <c r="E3590" i="2"/>
  <c r="D3590" i="2"/>
  <c r="C3590" i="2"/>
  <c r="B3590" i="2"/>
  <c r="A3590" i="2"/>
  <c r="T3589" i="2"/>
  <c r="S3589" i="2"/>
  <c r="R3589" i="2"/>
  <c r="Q3589" i="2"/>
  <c r="P3589" i="2"/>
  <c r="O3589" i="2"/>
  <c r="N3589" i="2"/>
  <c r="M3589" i="2"/>
  <c r="L3589" i="2"/>
  <c r="K3589" i="2"/>
  <c r="J3589" i="2"/>
  <c r="I3589" i="2"/>
  <c r="H3589" i="2"/>
  <c r="G3589" i="2"/>
  <c r="F3589" i="2"/>
  <c r="E3589" i="2"/>
  <c r="D3589" i="2"/>
  <c r="C3589" i="2"/>
  <c r="B3589" i="2"/>
  <c r="A3589" i="2"/>
  <c r="T3588" i="2"/>
  <c r="S3588" i="2"/>
  <c r="R3588" i="2"/>
  <c r="Q3588" i="2"/>
  <c r="P3588" i="2"/>
  <c r="O3588" i="2"/>
  <c r="N3588" i="2"/>
  <c r="M3588" i="2"/>
  <c r="L3588" i="2"/>
  <c r="K3588" i="2"/>
  <c r="J3588" i="2"/>
  <c r="I3588" i="2"/>
  <c r="H3588" i="2"/>
  <c r="G3588" i="2"/>
  <c r="F3588" i="2"/>
  <c r="E3588" i="2"/>
  <c r="D3588" i="2"/>
  <c r="C3588" i="2"/>
  <c r="B3588" i="2"/>
  <c r="A3588" i="2"/>
  <c r="T3587" i="2"/>
  <c r="S3587" i="2"/>
  <c r="R3587" i="2"/>
  <c r="Q3587" i="2"/>
  <c r="P3587" i="2"/>
  <c r="O3587" i="2"/>
  <c r="N3587" i="2"/>
  <c r="M3587" i="2"/>
  <c r="L3587" i="2"/>
  <c r="K3587" i="2"/>
  <c r="J3587" i="2"/>
  <c r="I3587" i="2"/>
  <c r="H3587" i="2"/>
  <c r="G3587" i="2"/>
  <c r="F3587" i="2"/>
  <c r="E3587" i="2"/>
  <c r="D3587" i="2"/>
  <c r="C3587" i="2"/>
  <c r="B3587" i="2"/>
  <c r="A3587" i="2"/>
  <c r="T3586" i="2"/>
  <c r="S3586" i="2"/>
  <c r="R3586" i="2"/>
  <c r="Q3586" i="2"/>
  <c r="P3586" i="2"/>
  <c r="O3586" i="2"/>
  <c r="N3586" i="2"/>
  <c r="M3586" i="2"/>
  <c r="L3586" i="2"/>
  <c r="K3586" i="2"/>
  <c r="J3586" i="2"/>
  <c r="I3586" i="2"/>
  <c r="H3586" i="2"/>
  <c r="G3586" i="2"/>
  <c r="F3586" i="2"/>
  <c r="E3586" i="2"/>
  <c r="D3586" i="2"/>
  <c r="C3586" i="2"/>
  <c r="B3586" i="2"/>
  <c r="A3586" i="2"/>
  <c r="T3585" i="2"/>
  <c r="S3585" i="2"/>
  <c r="R3585" i="2"/>
  <c r="Q3585" i="2"/>
  <c r="P3585" i="2"/>
  <c r="O3585" i="2"/>
  <c r="N3585" i="2"/>
  <c r="M3585" i="2"/>
  <c r="L3585" i="2"/>
  <c r="K3585" i="2"/>
  <c r="J3585" i="2"/>
  <c r="I3585" i="2"/>
  <c r="H3585" i="2"/>
  <c r="G3585" i="2"/>
  <c r="F3585" i="2"/>
  <c r="E3585" i="2"/>
  <c r="D3585" i="2"/>
  <c r="C3585" i="2"/>
  <c r="B3585" i="2"/>
  <c r="A3585" i="2"/>
  <c r="T3584" i="2"/>
  <c r="S3584" i="2"/>
  <c r="R3584" i="2"/>
  <c r="Q3584" i="2"/>
  <c r="P3584" i="2"/>
  <c r="O3584" i="2"/>
  <c r="N3584" i="2"/>
  <c r="M3584" i="2"/>
  <c r="L3584" i="2"/>
  <c r="K3584" i="2"/>
  <c r="J3584" i="2"/>
  <c r="I3584" i="2"/>
  <c r="H3584" i="2"/>
  <c r="G3584" i="2"/>
  <c r="F3584" i="2"/>
  <c r="E3584" i="2"/>
  <c r="D3584" i="2"/>
  <c r="C3584" i="2"/>
  <c r="B3584" i="2"/>
  <c r="A3584" i="2"/>
  <c r="T3583" i="2"/>
  <c r="S3583" i="2"/>
  <c r="R3583" i="2"/>
  <c r="Q3583" i="2"/>
  <c r="P3583" i="2"/>
  <c r="O3583" i="2"/>
  <c r="N3583" i="2"/>
  <c r="M3583" i="2"/>
  <c r="L3583" i="2"/>
  <c r="K3583" i="2"/>
  <c r="J3583" i="2"/>
  <c r="I3583" i="2"/>
  <c r="H3583" i="2"/>
  <c r="G3583" i="2"/>
  <c r="F3583" i="2"/>
  <c r="E3583" i="2"/>
  <c r="D3583" i="2"/>
  <c r="C3583" i="2"/>
  <c r="B3583" i="2"/>
  <c r="A3583" i="2"/>
  <c r="T3582" i="2"/>
  <c r="S3582" i="2"/>
  <c r="R3582" i="2"/>
  <c r="Q3582" i="2"/>
  <c r="P3582" i="2"/>
  <c r="O3582" i="2"/>
  <c r="N3582" i="2"/>
  <c r="M3582" i="2"/>
  <c r="L3582" i="2"/>
  <c r="K3582" i="2"/>
  <c r="J3582" i="2"/>
  <c r="I3582" i="2"/>
  <c r="H3582" i="2"/>
  <c r="G3582" i="2"/>
  <c r="F3582" i="2"/>
  <c r="E3582" i="2"/>
  <c r="D3582" i="2"/>
  <c r="C3582" i="2"/>
  <c r="B3582" i="2"/>
  <c r="A3582" i="2"/>
  <c r="T3581" i="2"/>
  <c r="S3581" i="2"/>
  <c r="R3581" i="2"/>
  <c r="Q3581" i="2"/>
  <c r="P3581" i="2"/>
  <c r="O3581" i="2"/>
  <c r="N3581" i="2"/>
  <c r="M3581" i="2"/>
  <c r="L3581" i="2"/>
  <c r="K3581" i="2"/>
  <c r="J3581" i="2"/>
  <c r="I3581" i="2"/>
  <c r="H3581" i="2"/>
  <c r="G3581" i="2"/>
  <c r="F3581" i="2"/>
  <c r="E3581" i="2"/>
  <c r="D3581" i="2"/>
  <c r="C3581" i="2"/>
  <c r="B3581" i="2"/>
  <c r="A3581" i="2"/>
  <c r="T3580" i="2"/>
  <c r="S3580" i="2"/>
  <c r="R3580" i="2"/>
  <c r="Q3580" i="2"/>
  <c r="P3580" i="2"/>
  <c r="O3580" i="2"/>
  <c r="N3580" i="2"/>
  <c r="M3580" i="2"/>
  <c r="L3580" i="2"/>
  <c r="K3580" i="2"/>
  <c r="J3580" i="2"/>
  <c r="I3580" i="2"/>
  <c r="H3580" i="2"/>
  <c r="G3580" i="2"/>
  <c r="F3580" i="2"/>
  <c r="E3580" i="2"/>
  <c r="D3580" i="2"/>
  <c r="C3580" i="2"/>
  <c r="B3580" i="2"/>
  <c r="A3580" i="2"/>
  <c r="T3579" i="2"/>
  <c r="S3579" i="2"/>
  <c r="R3579" i="2"/>
  <c r="Q3579" i="2"/>
  <c r="P3579" i="2"/>
  <c r="O3579" i="2"/>
  <c r="N3579" i="2"/>
  <c r="M3579" i="2"/>
  <c r="L3579" i="2"/>
  <c r="K3579" i="2"/>
  <c r="J3579" i="2"/>
  <c r="I3579" i="2"/>
  <c r="H3579" i="2"/>
  <c r="G3579" i="2"/>
  <c r="F3579" i="2"/>
  <c r="E3579" i="2"/>
  <c r="D3579" i="2"/>
  <c r="C3579" i="2"/>
  <c r="B3579" i="2"/>
  <c r="A3579" i="2"/>
  <c r="T3578" i="2"/>
  <c r="S3578" i="2"/>
  <c r="R3578" i="2"/>
  <c r="Q3578" i="2"/>
  <c r="P3578" i="2"/>
  <c r="O3578" i="2"/>
  <c r="N3578" i="2"/>
  <c r="M3578" i="2"/>
  <c r="L3578" i="2"/>
  <c r="K3578" i="2"/>
  <c r="J3578" i="2"/>
  <c r="I3578" i="2"/>
  <c r="H3578" i="2"/>
  <c r="G3578" i="2"/>
  <c r="F3578" i="2"/>
  <c r="E3578" i="2"/>
  <c r="D3578" i="2"/>
  <c r="C3578" i="2"/>
  <c r="B3578" i="2"/>
  <c r="A3578" i="2"/>
  <c r="T3577" i="2"/>
  <c r="S3577" i="2"/>
  <c r="R3577" i="2"/>
  <c r="Q3577" i="2"/>
  <c r="P3577" i="2"/>
  <c r="O3577" i="2"/>
  <c r="N3577" i="2"/>
  <c r="M3577" i="2"/>
  <c r="L3577" i="2"/>
  <c r="K3577" i="2"/>
  <c r="J3577" i="2"/>
  <c r="I3577" i="2"/>
  <c r="H3577" i="2"/>
  <c r="G3577" i="2"/>
  <c r="F3577" i="2"/>
  <c r="E3577" i="2"/>
  <c r="D3577" i="2"/>
  <c r="C3577" i="2"/>
  <c r="B3577" i="2"/>
  <c r="A3577" i="2"/>
  <c r="T3576" i="2"/>
  <c r="S3576" i="2"/>
  <c r="R3576" i="2"/>
  <c r="Q3576" i="2"/>
  <c r="P3576" i="2"/>
  <c r="O3576" i="2"/>
  <c r="N3576" i="2"/>
  <c r="M3576" i="2"/>
  <c r="L3576" i="2"/>
  <c r="K3576" i="2"/>
  <c r="J3576" i="2"/>
  <c r="I3576" i="2"/>
  <c r="H3576" i="2"/>
  <c r="G3576" i="2"/>
  <c r="F3576" i="2"/>
  <c r="E3576" i="2"/>
  <c r="D3576" i="2"/>
  <c r="C3576" i="2"/>
  <c r="B3576" i="2"/>
  <c r="A3576" i="2"/>
  <c r="T3575" i="2"/>
  <c r="S3575" i="2"/>
  <c r="R3575" i="2"/>
  <c r="Q3575" i="2"/>
  <c r="P3575" i="2"/>
  <c r="O3575" i="2"/>
  <c r="N3575" i="2"/>
  <c r="M3575" i="2"/>
  <c r="L3575" i="2"/>
  <c r="K3575" i="2"/>
  <c r="J3575" i="2"/>
  <c r="I3575" i="2"/>
  <c r="H3575" i="2"/>
  <c r="G3575" i="2"/>
  <c r="F3575" i="2"/>
  <c r="E3575" i="2"/>
  <c r="D3575" i="2"/>
  <c r="C3575" i="2"/>
  <c r="B3575" i="2"/>
  <c r="A3575" i="2"/>
  <c r="T3574" i="2"/>
  <c r="S3574" i="2"/>
  <c r="R3574" i="2"/>
  <c r="Q3574" i="2"/>
  <c r="P3574" i="2"/>
  <c r="O3574" i="2"/>
  <c r="N3574" i="2"/>
  <c r="M3574" i="2"/>
  <c r="L3574" i="2"/>
  <c r="K3574" i="2"/>
  <c r="J3574" i="2"/>
  <c r="I3574" i="2"/>
  <c r="H3574" i="2"/>
  <c r="G3574" i="2"/>
  <c r="F3574" i="2"/>
  <c r="E3574" i="2"/>
  <c r="D3574" i="2"/>
  <c r="C3574" i="2"/>
  <c r="B3574" i="2"/>
  <c r="A3574" i="2"/>
  <c r="T3573" i="2"/>
  <c r="S3573" i="2"/>
  <c r="R3573" i="2"/>
  <c r="Q3573" i="2"/>
  <c r="P3573" i="2"/>
  <c r="O3573" i="2"/>
  <c r="N3573" i="2"/>
  <c r="M3573" i="2"/>
  <c r="L3573" i="2"/>
  <c r="K3573" i="2"/>
  <c r="J3573" i="2"/>
  <c r="I3573" i="2"/>
  <c r="H3573" i="2"/>
  <c r="G3573" i="2"/>
  <c r="F3573" i="2"/>
  <c r="E3573" i="2"/>
  <c r="D3573" i="2"/>
  <c r="C3573" i="2"/>
  <c r="B3573" i="2"/>
  <c r="A3573" i="2"/>
  <c r="T3572" i="2"/>
  <c r="S3572" i="2"/>
  <c r="R3572" i="2"/>
  <c r="Q3572" i="2"/>
  <c r="P3572" i="2"/>
  <c r="O3572" i="2"/>
  <c r="N3572" i="2"/>
  <c r="M3572" i="2"/>
  <c r="L3572" i="2"/>
  <c r="K3572" i="2"/>
  <c r="J3572" i="2"/>
  <c r="I3572" i="2"/>
  <c r="H3572" i="2"/>
  <c r="G3572" i="2"/>
  <c r="F3572" i="2"/>
  <c r="E3572" i="2"/>
  <c r="D3572" i="2"/>
  <c r="C3572" i="2"/>
  <c r="B3572" i="2"/>
  <c r="A3572" i="2"/>
  <c r="T3571" i="2"/>
  <c r="S3571" i="2"/>
  <c r="R3571" i="2"/>
  <c r="Q3571" i="2"/>
  <c r="P3571" i="2"/>
  <c r="O3571" i="2"/>
  <c r="N3571" i="2"/>
  <c r="M3571" i="2"/>
  <c r="L3571" i="2"/>
  <c r="K3571" i="2"/>
  <c r="J3571" i="2"/>
  <c r="I3571" i="2"/>
  <c r="H3571" i="2"/>
  <c r="G3571" i="2"/>
  <c r="F3571" i="2"/>
  <c r="E3571" i="2"/>
  <c r="D3571" i="2"/>
  <c r="C3571" i="2"/>
  <c r="B3571" i="2"/>
  <c r="A3571" i="2"/>
  <c r="T3570" i="2"/>
  <c r="S3570" i="2"/>
  <c r="R3570" i="2"/>
  <c r="Q3570" i="2"/>
  <c r="P3570" i="2"/>
  <c r="O3570" i="2"/>
  <c r="N3570" i="2"/>
  <c r="M3570" i="2"/>
  <c r="L3570" i="2"/>
  <c r="K3570" i="2"/>
  <c r="J3570" i="2"/>
  <c r="I3570" i="2"/>
  <c r="H3570" i="2"/>
  <c r="G3570" i="2"/>
  <c r="F3570" i="2"/>
  <c r="E3570" i="2"/>
  <c r="D3570" i="2"/>
  <c r="C3570" i="2"/>
  <c r="B3570" i="2"/>
  <c r="A3570" i="2"/>
  <c r="T3569" i="2"/>
  <c r="S3569" i="2"/>
  <c r="R3569" i="2"/>
  <c r="Q3569" i="2"/>
  <c r="P3569" i="2"/>
  <c r="O3569" i="2"/>
  <c r="N3569" i="2"/>
  <c r="M3569" i="2"/>
  <c r="L3569" i="2"/>
  <c r="K3569" i="2"/>
  <c r="J3569" i="2"/>
  <c r="I3569" i="2"/>
  <c r="H3569" i="2"/>
  <c r="G3569" i="2"/>
  <c r="F3569" i="2"/>
  <c r="E3569" i="2"/>
  <c r="D3569" i="2"/>
  <c r="C3569" i="2"/>
  <c r="B3569" i="2"/>
  <c r="A3569" i="2"/>
  <c r="T3568" i="2"/>
  <c r="S3568" i="2"/>
  <c r="R3568" i="2"/>
  <c r="Q3568" i="2"/>
  <c r="P3568" i="2"/>
  <c r="O3568" i="2"/>
  <c r="N3568" i="2"/>
  <c r="M3568" i="2"/>
  <c r="L3568" i="2"/>
  <c r="K3568" i="2"/>
  <c r="J3568" i="2"/>
  <c r="I3568" i="2"/>
  <c r="H3568" i="2"/>
  <c r="G3568" i="2"/>
  <c r="F3568" i="2"/>
  <c r="E3568" i="2"/>
  <c r="D3568" i="2"/>
  <c r="C3568" i="2"/>
  <c r="B3568" i="2"/>
  <c r="A3568" i="2"/>
  <c r="T3567" i="2"/>
  <c r="S3567" i="2"/>
  <c r="R3567" i="2"/>
  <c r="Q3567" i="2"/>
  <c r="P3567" i="2"/>
  <c r="O3567" i="2"/>
  <c r="N3567" i="2"/>
  <c r="M3567" i="2"/>
  <c r="L3567" i="2"/>
  <c r="K3567" i="2"/>
  <c r="J3567" i="2"/>
  <c r="I3567" i="2"/>
  <c r="H3567" i="2"/>
  <c r="G3567" i="2"/>
  <c r="F3567" i="2"/>
  <c r="E3567" i="2"/>
  <c r="D3567" i="2"/>
  <c r="C3567" i="2"/>
  <c r="B3567" i="2"/>
  <c r="A3567" i="2"/>
  <c r="T3566" i="2"/>
  <c r="S3566" i="2"/>
  <c r="R3566" i="2"/>
  <c r="Q3566" i="2"/>
  <c r="P3566" i="2"/>
  <c r="O3566" i="2"/>
  <c r="N3566" i="2"/>
  <c r="M3566" i="2"/>
  <c r="L3566" i="2"/>
  <c r="K3566" i="2"/>
  <c r="J3566" i="2"/>
  <c r="I3566" i="2"/>
  <c r="H3566" i="2"/>
  <c r="G3566" i="2"/>
  <c r="F3566" i="2"/>
  <c r="E3566" i="2"/>
  <c r="D3566" i="2"/>
  <c r="C3566" i="2"/>
  <c r="B3566" i="2"/>
  <c r="A3566" i="2"/>
  <c r="T3565" i="2"/>
  <c r="S3565" i="2"/>
  <c r="R3565" i="2"/>
  <c r="Q3565" i="2"/>
  <c r="P3565" i="2"/>
  <c r="O3565" i="2"/>
  <c r="N3565" i="2"/>
  <c r="M3565" i="2"/>
  <c r="L3565" i="2"/>
  <c r="K3565" i="2"/>
  <c r="J3565" i="2"/>
  <c r="I3565" i="2"/>
  <c r="H3565" i="2"/>
  <c r="G3565" i="2"/>
  <c r="F3565" i="2"/>
  <c r="E3565" i="2"/>
  <c r="D3565" i="2"/>
  <c r="C3565" i="2"/>
  <c r="B3565" i="2"/>
  <c r="A3565" i="2"/>
  <c r="T3564" i="2"/>
  <c r="S3564" i="2"/>
  <c r="R3564" i="2"/>
  <c r="Q3564" i="2"/>
  <c r="P3564" i="2"/>
  <c r="O3564" i="2"/>
  <c r="N3564" i="2"/>
  <c r="M3564" i="2"/>
  <c r="L3564" i="2"/>
  <c r="K3564" i="2"/>
  <c r="J3564" i="2"/>
  <c r="I3564" i="2"/>
  <c r="H3564" i="2"/>
  <c r="G3564" i="2"/>
  <c r="F3564" i="2"/>
  <c r="E3564" i="2"/>
  <c r="D3564" i="2"/>
  <c r="C3564" i="2"/>
  <c r="B3564" i="2"/>
  <c r="A3564" i="2"/>
  <c r="T3563" i="2"/>
  <c r="S3563" i="2"/>
  <c r="R3563" i="2"/>
  <c r="Q3563" i="2"/>
  <c r="P3563" i="2"/>
  <c r="O3563" i="2"/>
  <c r="N3563" i="2"/>
  <c r="M3563" i="2"/>
  <c r="L3563" i="2"/>
  <c r="K3563" i="2"/>
  <c r="J3563" i="2"/>
  <c r="I3563" i="2"/>
  <c r="H3563" i="2"/>
  <c r="G3563" i="2"/>
  <c r="F3563" i="2"/>
  <c r="E3563" i="2"/>
  <c r="D3563" i="2"/>
  <c r="C3563" i="2"/>
  <c r="B3563" i="2"/>
  <c r="A3563" i="2"/>
  <c r="T3562" i="2"/>
  <c r="S3562" i="2"/>
  <c r="R3562" i="2"/>
  <c r="Q3562" i="2"/>
  <c r="P3562" i="2"/>
  <c r="O3562" i="2"/>
  <c r="N3562" i="2"/>
  <c r="M3562" i="2"/>
  <c r="L3562" i="2"/>
  <c r="K3562" i="2"/>
  <c r="J3562" i="2"/>
  <c r="I3562" i="2"/>
  <c r="H3562" i="2"/>
  <c r="G3562" i="2"/>
  <c r="F3562" i="2"/>
  <c r="E3562" i="2"/>
  <c r="D3562" i="2"/>
  <c r="C3562" i="2"/>
  <c r="B3562" i="2"/>
  <c r="A3562" i="2"/>
  <c r="T3561" i="2"/>
  <c r="S3561" i="2"/>
  <c r="R3561" i="2"/>
  <c r="Q3561" i="2"/>
  <c r="P3561" i="2"/>
  <c r="O3561" i="2"/>
  <c r="N3561" i="2"/>
  <c r="M3561" i="2"/>
  <c r="L3561" i="2"/>
  <c r="K3561" i="2"/>
  <c r="J3561" i="2"/>
  <c r="I3561" i="2"/>
  <c r="H3561" i="2"/>
  <c r="G3561" i="2"/>
  <c r="F3561" i="2"/>
  <c r="E3561" i="2"/>
  <c r="D3561" i="2"/>
  <c r="C3561" i="2"/>
  <c r="B3561" i="2"/>
  <c r="A3561" i="2"/>
  <c r="T3560" i="2"/>
  <c r="S3560" i="2"/>
  <c r="R3560" i="2"/>
  <c r="Q3560" i="2"/>
  <c r="P3560" i="2"/>
  <c r="O3560" i="2"/>
  <c r="N3560" i="2"/>
  <c r="M3560" i="2"/>
  <c r="L3560" i="2"/>
  <c r="K3560" i="2"/>
  <c r="J3560" i="2"/>
  <c r="I3560" i="2"/>
  <c r="H3560" i="2"/>
  <c r="G3560" i="2"/>
  <c r="F3560" i="2"/>
  <c r="E3560" i="2"/>
  <c r="D3560" i="2"/>
  <c r="C3560" i="2"/>
  <c r="B3560" i="2"/>
  <c r="A3560" i="2"/>
  <c r="T3559" i="2"/>
  <c r="S3559" i="2"/>
  <c r="R3559" i="2"/>
  <c r="Q3559" i="2"/>
  <c r="P3559" i="2"/>
  <c r="O3559" i="2"/>
  <c r="N3559" i="2"/>
  <c r="M3559" i="2"/>
  <c r="L3559" i="2"/>
  <c r="K3559" i="2"/>
  <c r="J3559" i="2"/>
  <c r="I3559" i="2"/>
  <c r="H3559" i="2"/>
  <c r="G3559" i="2"/>
  <c r="F3559" i="2"/>
  <c r="E3559" i="2"/>
  <c r="D3559" i="2"/>
  <c r="C3559" i="2"/>
  <c r="B3559" i="2"/>
  <c r="A3559" i="2"/>
  <c r="T3558" i="2"/>
  <c r="S3558" i="2"/>
  <c r="R3558" i="2"/>
  <c r="Q3558" i="2"/>
  <c r="P3558" i="2"/>
  <c r="O3558" i="2"/>
  <c r="N3558" i="2"/>
  <c r="M3558" i="2"/>
  <c r="L3558" i="2"/>
  <c r="K3558" i="2"/>
  <c r="J3558" i="2"/>
  <c r="I3558" i="2"/>
  <c r="H3558" i="2"/>
  <c r="G3558" i="2"/>
  <c r="F3558" i="2"/>
  <c r="E3558" i="2"/>
  <c r="D3558" i="2"/>
  <c r="C3558" i="2"/>
  <c r="B3558" i="2"/>
  <c r="A3558" i="2"/>
  <c r="T3557" i="2"/>
  <c r="S3557" i="2"/>
  <c r="R3557" i="2"/>
  <c r="Q3557" i="2"/>
  <c r="P3557" i="2"/>
  <c r="O3557" i="2"/>
  <c r="N3557" i="2"/>
  <c r="M3557" i="2"/>
  <c r="L3557" i="2"/>
  <c r="K3557" i="2"/>
  <c r="J3557" i="2"/>
  <c r="I3557" i="2"/>
  <c r="H3557" i="2"/>
  <c r="G3557" i="2"/>
  <c r="F3557" i="2"/>
  <c r="E3557" i="2"/>
  <c r="D3557" i="2"/>
  <c r="C3557" i="2"/>
  <c r="B3557" i="2"/>
  <c r="A3557" i="2"/>
  <c r="T3556" i="2"/>
  <c r="S3556" i="2"/>
  <c r="R3556" i="2"/>
  <c r="Q3556" i="2"/>
  <c r="P3556" i="2"/>
  <c r="O3556" i="2"/>
  <c r="N3556" i="2"/>
  <c r="M3556" i="2"/>
  <c r="L3556" i="2"/>
  <c r="K3556" i="2"/>
  <c r="J3556" i="2"/>
  <c r="I3556" i="2"/>
  <c r="H3556" i="2"/>
  <c r="G3556" i="2"/>
  <c r="F3556" i="2"/>
  <c r="E3556" i="2"/>
  <c r="D3556" i="2"/>
  <c r="C3556" i="2"/>
  <c r="B3556" i="2"/>
  <c r="A3556" i="2"/>
  <c r="T3555" i="2"/>
  <c r="S3555" i="2"/>
  <c r="R3555" i="2"/>
  <c r="Q3555" i="2"/>
  <c r="P3555" i="2"/>
  <c r="O3555" i="2"/>
  <c r="N3555" i="2"/>
  <c r="M3555" i="2"/>
  <c r="L3555" i="2"/>
  <c r="K3555" i="2"/>
  <c r="J3555" i="2"/>
  <c r="I3555" i="2"/>
  <c r="H3555" i="2"/>
  <c r="G3555" i="2"/>
  <c r="F3555" i="2"/>
  <c r="E3555" i="2"/>
  <c r="D3555" i="2"/>
  <c r="C3555" i="2"/>
  <c r="B3555" i="2"/>
  <c r="A3555" i="2"/>
  <c r="T3554" i="2"/>
  <c r="S3554" i="2"/>
  <c r="R3554" i="2"/>
  <c r="Q3554" i="2"/>
  <c r="P3554" i="2"/>
  <c r="O3554" i="2"/>
  <c r="N3554" i="2"/>
  <c r="M3554" i="2"/>
  <c r="L3554" i="2"/>
  <c r="K3554" i="2"/>
  <c r="J3554" i="2"/>
  <c r="I3554" i="2"/>
  <c r="H3554" i="2"/>
  <c r="G3554" i="2"/>
  <c r="F3554" i="2"/>
  <c r="E3554" i="2"/>
  <c r="D3554" i="2"/>
  <c r="C3554" i="2"/>
  <c r="B3554" i="2"/>
  <c r="A3554" i="2"/>
  <c r="T3553" i="2"/>
  <c r="S3553" i="2"/>
  <c r="R3553" i="2"/>
  <c r="Q3553" i="2"/>
  <c r="P3553" i="2"/>
  <c r="O3553" i="2"/>
  <c r="N3553" i="2"/>
  <c r="M3553" i="2"/>
  <c r="L3553" i="2"/>
  <c r="K3553" i="2"/>
  <c r="J3553" i="2"/>
  <c r="I3553" i="2"/>
  <c r="H3553" i="2"/>
  <c r="G3553" i="2"/>
  <c r="F3553" i="2"/>
  <c r="E3553" i="2"/>
  <c r="D3553" i="2"/>
  <c r="C3553" i="2"/>
  <c r="B3553" i="2"/>
  <c r="A3553" i="2"/>
  <c r="T3552" i="2"/>
  <c r="S3552" i="2"/>
  <c r="R3552" i="2"/>
  <c r="Q3552" i="2"/>
  <c r="P3552" i="2"/>
  <c r="O3552" i="2"/>
  <c r="N3552" i="2"/>
  <c r="M3552" i="2"/>
  <c r="L3552" i="2"/>
  <c r="K3552" i="2"/>
  <c r="J3552" i="2"/>
  <c r="I3552" i="2"/>
  <c r="H3552" i="2"/>
  <c r="G3552" i="2"/>
  <c r="F3552" i="2"/>
  <c r="E3552" i="2"/>
  <c r="D3552" i="2"/>
  <c r="C3552" i="2"/>
  <c r="B3552" i="2"/>
  <c r="A3552" i="2"/>
  <c r="T3551" i="2"/>
  <c r="S3551" i="2"/>
  <c r="R3551" i="2"/>
  <c r="Q3551" i="2"/>
  <c r="P3551" i="2"/>
  <c r="O3551" i="2"/>
  <c r="N3551" i="2"/>
  <c r="M3551" i="2"/>
  <c r="L3551" i="2"/>
  <c r="K3551" i="2"/>
  <c r="J3551" i="2"/>
  <c r="I3551" i="2"/>
  <c r="H3551" i="2"/>
  <c r="G3551" i="2"/>
  <c r="F3551" i="2"/>
  <c r="E3551" i="2"/>
  <c r="D3551" i="2"/>
  <c r="C3551" i="2"/>
  <c r="B3551" i="2"/>
  <c r="A3551" i="2"/>
  <c r="T3550" i="2"/>
  <c r="S3550" i="2"/>
  <c r="R3550" i="2"/>
  <c r="Q3550" i="2"/>
  <c r="P3550" i="2"/>
  <c r="O3550" i="2"/>
  <c r="N3550" i="2"/>
  <c r="M3550" i="2"/>
  <c r="L3550" i="2"/>
  <c r="K3550" i="2"/>
  <c r="J3550" i="2"/>
  <c r="I3550" i="2"/>
  <c r="H3550" i="2"/>
  <c r="G3550" i="2"/>
  <c r="F3550" i="2"/>
  <c r="E3550" i="2"/>
  <c r="D3550" i="2"/>
  <c r="C3550" i="2"/>
  <c r="B3550" i="2"/>
  <c r="A3550" i="2"/>
  <c r="T3549" i="2"/>
  <c r="S3549" i="2"/>
  <c r="R3549" i="2"/>
  <c r="Q3549" i="2"/>
  <c r="P3549" i="2"/>
  <c r="O3549" i="2"/>
  <c r="N3549" i="2"/>
  <c r="M3549" i="2"/>
  <c r="L3549" i="2"/>
  <c r="K3549" i="2"/>
  <c r="J3549" i="2"/>
  <c r="I3549" i="2"/>
  <c r="H3549" i="2"/>
  <c r="G3549" i="2"/>
  <c r="F3549" i="2"/>
  <c r="E3549" i="2"/>
  <c r="D3549" i="2"/>
  <c r="C3549" i="2"/>
  <c r="B3549" i="2"/>
  <c r="A3549" i="2"/>
  <c r="T3548" i="2"/>
  <c r="S3548" i="2"/>
  <c r="R3548" i="2"/>
  <c r="Q3548" i="2"/>
  <c r="P3548" i="2"/>
  <c r="O3548" i="2"/>
  <c r="N3548" i="2"/>
  <c r="M3548" i="2"/>
  <c r="L3548" i="2"/>
  <c r="K3548" i="2"/>
  <c r="J3548" i="2"/>
  <c r="I3548" i="2"/>
  <c r="H3548" i="2"/>
  <c r="G3548" i="2"/>
  <c r="F3548" i="2"/>
  <c r="E3548" i="2"/>
  <c r="D3548" i="2"/>
  <c r="C3548" i="2"/>
  <c r="B3548" i="2"/>
  <c r="A3548" i="2"/>
  <c r="T3547" i="2"/>
  <c r="S3547" i="2"/>
  <c r="R3547" i="2"/>
  <c r="Q3547" i="2"/>
  <c r="P3547" i="2"/>
  <c r="O3547" i="2"/>
  <c r="N3547" i="2"/>
  <c r="M3547" i="2"/>
  <c r="L3547" i="2"/>
  <c r="K3547" i="2"/>
  <c r="J3547" i="2"/>
  <c r="I3547" i="2"/>
  <c r="H3547" i="2"/>
  <c r="G3547" i="2"/>
  <c r="F3547" i="2"/>
  <c r="E3547" i="2"/>
  <c r="D3547" i="2"/>
  <c r="C3547" i="2"/>
  <c r="B3547" i="2"/>
  <c r="A3547" i="2"/>
  <c r="T3546" i="2"/>
  <c r="S3546" i="2"/>
  <c r="R3546" i="2"/>
  <c r="Q3546" i="2"/>
  <c r="P3546" i="2"/>
  <c r="O3546" i="2"/>
  <c r="N3546" i="2"/>
  <c r="M3546" i="2"/>
  <c r="L3546" i="2"/>
  <c r="K3546" i="2"/>
  <c r="J3546" i="2"/>
  <c r="I3546" i="2"/>
  <c r="H3546" i="2"/>
  <c r="G3546" i="2"/>
  <c r="F3546" i="2"/>
  <c r="E3546" i="2"/>
  <c r="D3546" i="2"/>
  <c r="C3546" i="2"/>
  <c r="B3546" i="2"/>
  <c r="A3546" i="2"/>
  <c r="T3545" i="2"/>
  <c r="S3545" i="2"/>
  <c r="R3545" i="2"/>
  <c r="Q3545" i="2"/>
  <c r="P3545" i="2"/>
  <c r="O3545" i="2"/>
  <c r="N3545" i="2"/>
  <c r="M3545" i="2"/>
  <c r="L3545" i="2"/>
  <c r="K3545" i="2"/>
  <c r="J3545" i="2"/>
  <c r="I3545" i="2"/>
  <c r="H3545" i="2"/>
  <c r="G3545" i="2"/>
  <c r="F3545" i="2"/>
  <c r="E3545" i="2"/>
  <c r="D3545" i="2"/>
  <c r="C3545" i="2"/>
  <c r="B3545" i="2"/>
  <c r="A3545" i="2"/>
  <c r="T3544" i="2"/>
  <c r="S3544" i="2"/>
  <c r="R3544" i="2"/>
  <c r="Q3544" i="2"/>
  <c r="P3544" i="2"/>
  <c r="O3544" i="2"/>
  <c r="N3544" i="2"/>
  <c r="M3544" i="2"/>
  <c r="L3544" i="2"/>
  <c r="K3544" i="2"/>
  <c r="J3544" i="2"/>
  <c r="I3544" i="2"/>
  <c r="H3544" i="2"/>
  <c r="G3544" i="2"/>
  <c r="F3544" i="2"/>
  <c r="E3544" i="2"/>
  <c r="D3544" i="2"/>
  <c r="C3544" i="2"/>
  <c r="B3544" i="2"/>
  <c r="A3544" i="2"/>
  <c r="T3543" i="2"/>
  <c r="S3543" i="2"/>
  <c r="R3543" i="2"/>
  <c r="Q3543" i="2"/>
  <c r="P3543" i="2"/>
  <c r="O3543" i="2"/>
  <c r="N3543" i="2"/>
  <c r="M3543" i="2"/>
  <c r="L3543" i="2"/>
  <c r="K3543" i="2"/>
  <c r="J3543" i="2"/>
  <c r="I3543" i="2"/>
  <c r="H3543" i="2"/>
  <c r="G3543" i="2"/>
  <c r="F3543" i="2"/>
  <c r="E3543" i="2"/>
  <c r="D3543" i="2"/>
  <c r="C3543" i="2"/>
  <c r="B3543" i="2"/>
  <c r="A3543" i="2"/>
  <c r="T3542" i="2"/>
  <c r="S3542" i="2"/>
  <c r="R3542" i="2"/>
  <c r="Q3542" i="2"/>
  <c r="P3542" i="2"/>
  <c r="O3542" i="2"/>
  <c r="N3542" i="2"/>
  <c r="M3542" i="2"/>
  <c r="L3542" i="2"/>
  <c r="K3542" i="2"/>
  <c r="J3542" i="2"/>
  <c r="I3542" i="2"/>
  <c r="H3542" i="2"/>
  <c r="G3542" i="2"/>
  <c r="F3542" i="2"/>
  <c r="E3542" i="2"/>
  <c r="D3542" i="2"/>
  <c r="C3542" i="2"/>
  <c r="B3542" i="2"/>
  <c r="A3542" i="2"/>
  <c r="T3541" i="2"/>
  <c r="S3541" i="2"/>
  <c r="R3541" i="2"/>
  <c r="Q3541" i="2"/>
  <c r="P3541" i="2"/>
  <c r="O3541" i="2"/>
  <c r="N3541" i="2"/>
  <c r="M3541" i="2"/>
  <c r="L3541" i="2"/>
  <c r="K3541" i="2"/>
  <c r="J3541" i="2"/>
  <c r="I3541" i="2"/>
  <c r="H3541" i="2"/>
  <c r="G3541" i="2"/>
  <c r="F3541" i="2"/>
  <c r="E3541" i="2"/>
  <c r="D3541" i="2"/>
  <c r="C3541" i="2"/>
  <c r="B3541" i="2"/>
  <c r="A3541" i="2"/>
  <c r="T3540" i="2"/>
  <c r="S3540" i="2"/>
  <c r="R3540" i="2"/>
  <c r="Q3540" i="2"/>
  <c r="P3540" i="2"/>
  <c r="O3540" i="2"/>
  <c r="N3540" i="2"/>
  <c r="M3540" i="2"/>
  <c r="L3540" i="2"/>
  <c r="K3540" i="2"/>
  <c r="J3540" i="2"/>
  <c r="I3540" i="2"/>
  <c r="H3540" i="2"/>
  <c r="G3540" i="2"/>
  <c r="F3540" i="2"/>
  <c r="E3540" i="2"/>
  <c r="D3540" i="2"/>
  <c r="C3540" i="2"/>
  <c r="B3540" i="2"/>
  <c r="A3540" i="2"/>
  <c r="T3539" i="2"/>
  <c r="S3539" i="2"/>
  <c r="R3539" i="2"/>
  <c r="Q3539" i="2"/>
  <c r="P3539" i="2"/>
  <c r="O3539" i="2"/>
  <c r="N3539" i="2"/>
  <c r="M3539" i="2"/>
  <c r="L3539" i="2"/>
  <c r="K3539" i="2"/>
  <c r="J3539" i="2"/>
  <c r="I3539" i="2"/>
  <c r="H3539" i="2"/>
  <c r="G3539" i="2"/>
  <c r="F3539" i="2"/>
  <c r="E3539" i="2"/>
  <c r="D3539" i="2"/>
  <c r="C3539" i="2"/>
  <c r="B3539" i="2"/>
  <c r="A3539" i="2"/>
  <c r="T3538" i="2"/>
  <c r="S3538" i="2"/>
  <c r="R3538" i="2"/>
  <c r="Q3538" i="2"/>
  <c r="P3538" i="2"/>
  <c r="O3538" i="2"/>
  <c r="N3538" i="2"/>
  <c r="M3538" i="2"/>
  <c r="L3538" i="2"/>
  <c r="K3538" i="2"/>
  <c r="J3538" i="2"/>
  <c r="I3538" i="2"/>
  <c r="H3538" i="2"/>
  <c r="G3538" i="2"/>
  <c r="F3538" i="2"/>
  <c r="E3538" i="2"/>
  <c r="D3538" i="2"/>
  <c r="C3538" i="2"/>
  <c r="B3538" i="2"/>
  <c r="A3538" i="2"/>
  <c r="T3537" i="2"/>
  <c r="S3537" i="2"/>
  <c r="R3537" i="2"/>
  <c r="Q3537" i="2"/>
  <c r="P3537" i="2"/>
  <c r="O3537" i="2"/>
  <c r="N3537" i="2"/>
  <c r="M3537" i="2"/>
  <c r="L3537" i="2"/>
  <c r="K3537" i="2"/>
  <c r="J3537" i="2"/>
  <c r="I3537" i="2"/>
  <c r="H3537" i="2"/>
  <c r="G3537" i="2"/>
  <c r="F3537" i="2"/>
  <c r="E3537" i="2"/>
  <c r="D3537" i="2"/>
  <c r="C3537" i="2"/>
  <c r="B3537" i="2"/>
  <c r="A3537" i="2"/>
  <c r="T3536" i="2"/>
  <c r="S3536" i="2"/>
  <c r="R3536" i="2"/>
  <c r="Q3536" i="2"/>
  <c r="P3536" i="2"/>
  <c r="O3536" i="2"/>
  <c r="N3536" i="2"/>
  <c r="M3536" i="2"/>
  <c r="L3536" i="2"/>
  <c r="K3536" i="2"/>
  <c r="J3536" i="2"/>
  <c r="I3536" i="2"/>
  <c r="H3536" i="2"/>
  <c r="G3536" i="2"/>
  <c r="F3536" i="2"/>
  <c r="E3536" i="2"/>
  <c r="D3536" i="2"/>
  <c r="C3536" i="2"/>
  <c r="B3536" i="2"/>
  <c r="A3536" i="2"/>
  <c r="T3535" i="2"/>
  <c r="S3535" i="2"/>
  <c r="R3535" i="2"/>
  <c r="Q3535" i="2"/>
  <c r="P3535" i="2"/>
  <c r="O3535" i="2"/>
  <c r="N3535" i="2"/>
  <c r="M3535" i="2"/>
  <c r="L3535" i="2"/>
  <c r="K3535" i="2"/>
  <c r="J3535" i="2"/>
  <c r="I3535" i="2"/>
  <c r="H3535" i="2"/>
  <c r="G3535" i="2"/>
  <c r="F3535" i="2"/>
  <c r="E3535" i="2"/>
  <c r="D3535" i="2"/>
  <c r="C3535" i="2"/>
  <c r="B3535" i="2"/>
  <c r="A3535" i="2"/>
  <c r="T3534" i="2"/>
  <c r="S3534" i="2"/>
  <c r="R3534" i="2"/>
  <c r="Q3534" i="2"/>
  <c r="P3534" i="2"/>
  <c r="O3534" i="2"/>
  <c r="N3534" i="2"/>
  <c r="M3534" i="2"/>
  <c r="L3534" i="2"/>
  <c r="K3534" i="2"/>
  <c r="J3534" i="2"/>
  <c r="I3534" i="2"/>
  <c r="H3534" i="2"/>
  <c r="G3534" i="2"/>
  <c r="F3534" i="2"/>
  <c r="E3534" i="2"/>
  <c r="D3534" i="2"/>
  <c r="C3534" i="2"/>
  <c r="B3534" i="2"/>
  <c r="A3534" i="2"/>
  <c r="T3533" i="2"/>
  <c r="S3533" i="2"/>
  <c r="R3533" i="2"/>
  <c r="Q3533" i="2"/>
  <c r="P3533" i="2"/>
  <c r="O3533" i="2"/>
  <c r="N3533" i="2"/>
  <c r="M3533" i="2"/>
  <c r="L3533" i="2"/>
  <c r="K3533" i="2"/>
  <c r="J3533" i="2"/>
  <c r="I3533" i="2"/>
  <c r="H3533" i="2"/>
  <c r="G3533" i="2"/>
  <c r="F3533" i="2"/>
  <c r="E3533" i="2"/>
  <c r="D3533" i="2"/>
  <c r="C3533" i="2"/>
  <c r="B3533" i="2"/>
  <c r="A3533" i="2"/>
  <c r="T3532" i="2"/>
  <c r="S3532" i="2"/>
  <c r="R3532" i="2"/>
  <c r="Q3532" i="2"/>
  <c r="P3532" i="2"/>
  <c r="O3532" i="2"/>
  <c r="N3532" i="2"/>
  <c r="M3532" i="2"/>
  <c r="L3532" i="2"/>
  <c r="K3532" i="2"/>
  <c r="J3532" i="2"/>
  <c r="I3532" i="2"/>
  <c r="H3532" i="2"/>
  <c r="G3532" i="2"/>
  <c r="F3532" i="2"/>
  <c r="E3532" i="2"/>
  <c r="D3532" i="2"/>
  <c r="C3532" i="2"/>
  <c r="B3532" i="2"/>
  <c r="A3532" i="2"/>
  <c r="T3531" i="2"/>
  <c r="S3531" i="2"/>
  <c r="R3531" i="2"/>
  <c r="Q3531" i="2"/>
  <c r="P3531" i="2"/>
  <c r="O3531" i="2"/>
  <c r="N3531" i="2"/>
  <c r="M3531" i="2"/>
  <c r="L3531" i="2"/>
  <c r="K3531" i="2"/>
  <c r="J3531" i="2"/>
  <c r="I3531" i="2"/>
  <c r="H3531" i="2"/>
  <c r="G3531" i="2"/>
  <c r="F3531" i="2"/>
  <c r="E3531" i="2"/>
  <c r="D3531" i="2"/>
  <c r="C3531" i="2"/>
  <c r="B3531" i="2"/>
  <c r="A3531" i="2"/>
  <c r="T3530" i="2"/>
  <c r="S3530" i="2"/>
  <c r="R3530" i="2"/>
  <c r="Q3530" i="2"/>
  <c r="P3530" i="2"/>
  <c r="O3530" i="2"/>
  <c r="N3530" i="2"/>
  <c r="M3530" i="2"/>
  <c r="L3530" i="2"/>
  <c r="K3530" i="2"/>
  <c r="J3530" i="2"/>
  <c r="I3530" i="2"/>
  <c r="H3530" i="2"/>
  <c r="G3530" i="2"/>
  <c r="F3530" i="2"/>
  <c r="E3530" i="2"/>
  <c r="D3530" i="2"/>
  <c r="C3530" i="2"/>
  <c r="B3530" i="2"/>
  <c r="A3530" i="2"/>
  <c r="T3529" i="2"/>
  <c r="S3529" i="2"/>
  <c r="R3529" i="2"/>
  <c r="Q3529" i="2"/>
  <c r="P3529" i="2"/>
  <c r="O3529" i="2"/>
  <c r="N3529" i="2"/>
  <c r="M3529" i="2"/>
  <c r="L3529" i="2"/>
  <c r="K3529" i="2"/>
  <c r="J3529" i="2"/>
  <c r="I3529" i="2"/>
  <c r="H3529" i="2"/>
  <c r="G3529" i="2"/>
  <c r="F3529" i="2"/>
  <c r="E3529" i="2"/>
  <c r="D3529" i="2"/>
  <c r="C3529" i="2"/>
  <c r="B3529" i="2"/>
  <c r="A3529" i="2"/>
  <c r="T3528" i="2"/>
  <c r="S3528" i="2"/>
  <c r="R3528" i="2"/>
  <c r="Q3528" i="2"/>
  <c r="P3528" i="2"/>
  <c r="O3528" i="2"/>
  <c r="N3528" i="2"/>
  <c r="M3528" i="2"/>
  <c r="L3528" i="2"/>
  <c r="K3528" i="2"/>
  <c r="J3528" i="2"/>
  <c r="I3528" i="2"/>
  <c r="H3528" i="2"/>
  <c r="G3528" i="2"/>
  <c r="F3528" i="2"/>
  <c r="E3528" i="2"/>
  <c r="D3528" i="2"/>
  <c r="C3528" i="2"/>
  <c r="B3528" i="2"/>
  <c r="A3528" i="2"/>
  <c r="T3527" i="2"/>
  <c r="S3527" i="2"/>
  <c r="R3527" i="2"/>
  <c r="Q3527" i="2"/>
  <c r="P3527" i="2"/>
  <c r="O3527" i="2"/>
  <c r="N3527" i="2"/>
  <c r="M3527" i="2"/>
  <c r="L3527" i="2"/>
  <c r="K3527" i="2"/>
  <c r="J3527" i="2"/>
  <c r="I3527" i="2"/>
  <c r="H3527" i="2"/>
  <c r="G3527" i="2"/>
  <c r="F3527" i="2"/>
  <c r="E3527" i="2"/>
  <c r="D3527" i="2"/>
  <c r="C3527" i="2"/>
  <c r="B3527" i="2"/>
  <c r="A3527" i="2"/>
  <c r="T3526" i="2"/>
  <c r="S3526" i="2"/>
  <c r="R3526" i="2"/>
  <c r="Q3526" i="2"/>
  <c r="P3526" i="2"/>
  <c r="O3526" i="2"/>
  <c r="N3526" i="2"/>
  <c r="M3526" i="2"/>
  <c r="L3526" i="2"/>
  <c r="K3526" i="2"/>
  <c r="J3526" i="2"/>
  <c r="I3526" i="2"/>
  <c r="H3526" i="2"/>
  <c r="G3526" i="2"/>
  <c r="F3526" i="2"/>
  <c r="E3526" i="2"/>
  <c r="D3526" i="2"/>
  <c r="C3526" i="2"/>
  <c r="B3526" i="2"/>
  <c r="A3526" i="2"/>
  <c r="T3525" i="2"/>
  <c r="S3525" i="2"/>
  <c r="R3525" i="2"/>
  <c r="Q3525" i="2"/>
  <c r="P3525" i="2"/>
  <c r="O3525" i="2"/>
  <c r="N3525" i="2"/>
  <c r="M3525" i="2"/>
  <c r="L3525" i="2"/>
  <c r="K3525" i="2"/>
  <c r="J3525" i="2"/>
  <c r="I3525" i="2"/>
  <c r="H3525" i="2"/>
  <c r="G3525" i="2"/>
  <c r="F3525" i="2"/>
  <c r="E3525" i="2"/>
  <c r="D3525" i="2"/>
  <c r="C3525" i="2"/>
  <c r="B3525" i="2"/>
  <c r="A3525" i="2"/>
  <c r="T3524" i="2"/>
  <c r="S3524" i="2"/>
  <c r="R3524" i="2"/>
  <c r="Q3524" i="2"/>
  <c r="P3524" i="2"/>
  <c r="O3524" i="2"/>
  <c r="N3524" i="2"/>
  <c r="M3524" i="2"/>
  <c r="L3524" i="2"/>
  <c r="K3524" i="2"/>
  <c r="J3524" i="2"/>
  <c r="I3524" i="2"/>
  <c r="H3524" i="2"/>
  <c r="G3524" i="2"/>
  <c r="F3524" i="2"/>
  <c r="E3524" i="2"/>
  <c r="D3524" i="2"/>
  <c r="C3524" i="2"/>
  <c r="B3524" i="2"/>
  <c r="A3524" i="2"/>
  <c r="T3523" i="2"/>
  <c r="S3523" i="2"/>
  <c r="R3523" i="2"/>
  <c r="Q3523" i="2"/>
  <c r="P3523" i="2"/>
  <c r="O3523" i="2"/>
  <c r="N3523" i="2"/>
  <c r="M3523" i="2"/>
  <c r="L3523" i="2"/>
  <c r="K3523" i="2"/>
  <c r="J3523" i="2"/>
  <c r="I3523" i="2"/>
  <c r="H3523" i="2"/>
  <c r="G3523" i="2"/>
  <c r="F3523" i="2"/>
  <c r="E3523" i="2"/>
  <c r="D3523" i="2"/>
  <c r="C3523" i="2"/>
  <c r="B3523" i="2"/>
  <c r="A3523" i="2"/>
  <c r="T3522" i="2"/>
  <c r="S3522" i="2"/>
  <c r="R3522" i="2"/>
  <c r="Q3522" i="2"/>
  <c r="P3522" i="2"/>
  <c r="O3522" i="2"/>
  <c r="N3522" i="2"/>
  <c r="M3522" i="2"/>
  <c r="L3522" i="2"/>
  <c r="K3522" i="2"/>
  <c r="J3522" i="2"/>
  <c r="I3522" i="2"/>
  <c r="H3522" i="2"/>
  <c r="G3522" i="2"/>
  <c r="F3522" i="2"/>
  <c r="E3522" i="2"/>
  <c r="D3522" i="2"/>
  <c r="C3522" i="2"/>
  <c r="B3522" i="2"/>
  <c r="A3522" i="2"/>
  <c r="T3521" i="2"/>
  <c r="S3521" i="2"/>
  <c r="R3521" i="2"/>
  <c r="Q3521" i="2"/>
  <c r="P3521" i="2"/>
  <c r="O3521" i="2"/>
  <c r="N3521" i="2"/>
  <c r="M3521" i="2"/>
  <c r="L3521" i="2"/>
  <c r="K3521" i="2"/>
  <c r="J3521" i="2"/>
  <c r="I3521" i="2"/>
  <c r="H3521" i="2"/>
  <c r="G3521" i="2"/>
  <c r="F3521" i="2"/>
  <c r="E3521" i="2"/>
  <c r="D3521" i="2"/>
  <c r="C3521" i="2"/>
  <c r="B3521" i="2"/>
  <c r="A3521" i="2"/>
  <c r="T3520" i="2"/>
  <c r="S3520" i="2"/>
  <c r="R3520" i="2"/>
  <c r="Q3520" i="2"/>
  <c r="P3520" i="2"/>
  <c r="O3520" i="2"/>
  <c r="N3520" i="2"/>
  <c r="M3520" i="2"/>
  <c r="L3520" i="2"/>
  <c r="K3520" i="2"/>
  <c r="J3520" i="2"/>
  <c r="I3520" i="2"/>
  <c r="H3520" i="2"/>
  <c r="G3520" i="2"/>
  <c r="F3520" i="2"/>
  <c r="E3520" i="2"/>
  <c r="D3520" i="2"/>
  <c r="C3520" i="2"/>
  <c r="B3520" i="2"/>
  <c r="A3520" i="2"/>
  <c r="T3519" i="2"/>
  <c r="S3519" i="2"/>
  <c r="R3519" i="2"/>
  <c r="Q3519" i="2"/>
  <c r="P3519" i="2"/>
  <c r="O3519" i="2"/>
  <c r="N3519" i="2"/>
  <c r="M3519" i="2"/>
  <c r="L3519" i="2"/>
  <c r="K3519" i="2"/>
  <c r="J3519" i="2"/>
  <c r="I3519" i="2"/>
  <c r="H3519" i="2"/>
  <c r="G3519" i="2"/>
  <c r="F3519" i="2"/>
  <c r="E3519" i="2"/>
  <c r="D3519" i="2"/>
  <c r="C3519" i="2"/>
  <c r="B3519" i="2"/>
  <c r="A3519" i="2"/>
  <c r="T3518" i="2"/>
  <c r="S3518" i="2"/>
  <c r="R3518" i="2"/>
  <c r="Q3518" i="2"/>
  <c r="P3518" i="2"/>
  <c r="O3518" i="2"/>
  <c r="N3518" i="2"/>
  <c r="B3518" i="2" s="1"/>
  <c r="M3518" i="2"/>
  <c r="L3518" i="2"/>
  <c r="K3518" i="2"/>
  <c r="J3518" i="2"/>
  <c r="I3518" i="2"/>
  <c r="H3518" i="2"/>
  <c r="G3518" i="2"/>
  <c r="F3518" i="2"/>
  <c r="E3518" i="2"/>
  <c r="D3518" i="2"/>
  <c r="C3518" i="2"/>
  <c r="A3518" i="2"/>
  <c r="T3517" i="2"/>
  <c r="S3517" i="2"/>
  <c r="R3517" i="2"/>
  <c r="Q3517" i="2"/>
  <c r="P3517" i="2"/>
  <c r="O3517" i="2"/>
  <c r="N3517" i="2"/>
  <c r="M3517" i="2"/>
  <c r="L3517" i="2"/>
  <c r="K3517" i="2"/>
  <c r="J3517" i="2"/>
  <c r="I3517" i="2"/>
  <c r="H3517" i="2"/>
  <c r="G3517" i="2"/>
  <c r="F3517" i="2"/>
  <c r="E3517" i="2"/>
  <c r="D3517" i="2"/>
  <c r="C3517" i="2"/>
  <c r="B3517" i="2"/>
  <c r="A3517" i="2"/>
  <c r="T3516" i="2"/>
  <c r="S3516" i="2"/>
  <c r="R3516" i="2"/>
  <c r="Q3516" i="2"/>
  <c r="P3516" i="2"/>
  <c r="O3516" i="2"/>
  <c r="N3516" i="2"/>
  <c r="B3516" i="2" s="1"/>
  <c r="M3516" i="2"/>
  <c r="L3516" i="2"/>
  <c r="K3516" i="2"/>
  <c r="J3516" i="2"/>
  <c r="I3516" i="2"/>
  <c r="H3516" i="2"/>
  <c r="G3516" i="2"/>
  <c r="F3516" i="2"/>
  <c r="E3516" i="2"/>
  <c r="D3516" i="2"/>
  <c r="C3516" i="2"/>
  <c r="A3516" i="2"/>
  <c r="T3515" i="2"/>
  <c r="S3515" i="2"/>
  <c r="R3515" i="2"/>
  <c r="Q3515" i="2"/>
  <c r="P3515" i="2"/>
  <c r="O3515" i="2"/>
  <c r="N3515" i="2"/>
  <c r="M3515" i="2"/>
  <c r="L3515" i="2"/>
  <c r="K3515" i="2"/>
  <c r="J3515" i="2"/>
  <c r="I3515" i="2"/>
  <c r="H3515" i="2"/>
  <c r="G3515" i="2"/>
  <c r="F3515" i="2"/>
  <c r="E3515" i="2"/>
  <c r="D3515" i="2"/>
  <c r="C3515" i="2"/>
  <c r="B3515" i="2"/>
  <c r="A3515" i="2"/>
  <c r="T3514" i="2"/>
  <c r="S3514" i="2"/>
  <c r="R3514" i="2"/>
  <c r="Q3514" i="2"/>
  <c r="P3514" i="2"/>
  <c r="O3514" i="2"/>
  <c r="N3514" i="2"/>
  <c r="B3514" i="2" s="1"/>
  <c r="M3514" i="2"/>
  <c r="L3514" i="2"/>
  <c r="K3514" i="2"/>
  <c r="J3514" i="2"/>
  <c r="I3514" i="2"/>
  <c r="H3514" i="2"/>
  <c r="G3514" i="2"/>
  <c r="F3514" i="2"/>
  <c r="E3514" i="2"/>
  <c r="D3514" i="2"/>
  <c r="C3514" i="2"/>
  <c r="A3514" i="2"/>
  <c r="T3513" i="2"/>
  <c r="S3513" i="2"/>
  <c r="R3513" i="2"/>
  <c r="Q3513" i="2"/>
  <c r="P3513" i="2"/>
  <c r="O3513" i="2"/>
  <c r="N3513" i="2"/>
  <c r="M3513" i="2"/>
  <c r="L3513" i="2"/>
  <c r="K3513" i="2"/>
  <c r="J3513" i="2"/>
  <c r="I3513" i="2"/>
  <c r="H3513" i="2"/>
  <c r="G3513" i="2"/>
  <c r="F3513" i="2"/>
  <c r="E3513" i="2"/>
  <c r="D3513" i="2"/>
  <c r="C3513" i="2"/>
  <c r="B3513" i="2"/>
  <c r="A3513" i="2"/>
  <c r="T3512" i="2"/>
  <c r="S3512" i="2"/>
  <c r="R3512" i="2"/>
  <c r="Q3512" i="2"/>
  <c r="P3512" i="2"/>
  <c r="O3512" i="2"/>
  <c r="N3512" i="2"/>
  <c r="B3512" i="2" s="1"/>
  <c r="M3512" i="2"/>
  <c r="L3512" i="2"/>
  <c r="K3512" i="2"/>
  <c r="J3512" i="2"/>
  <c r="I3512" i="2"/>
  <c r="H3512" i="2"/>
  <c r="G3512" i="2"/>
  <c r="F3512" i="2"/>
  <c r="E3512" i="2"/>
  <c r="D3512" i="2"/>
  <c r="C3512" i="2"/>
  <c r="A3512" i="2"/>
  <c r="T3511" i="2"/>
  <c r="S3511" i="2"/>
  <c r="R3511" i="2"/>
  <c r="Q3511" i="2"/>
  <c r="P3511" i="2"/>
  <c r="O3511" i="2"/>
  <c r="N3511" i="2"/>
  <c r="M3511" i="2"/>
  <c r="L3511" i="2"/>
  <c r="K3511" i="2"/>
  <c r="J3511" i="2"/>
  <c r="I3511" i="2"/>
  <c r="H3511" i="2"/>
  <c r="G3511" i="2"/>
  <c r="F3511" i="2"/>
  <c r="E3511" i="2"/>
  <c r="D3511" i="2"/>
  <c r="C3511" i="2"/>
  <c r="B3511" i="2"/>
  <c r="A3511" i="2"/>
  <c r="T3510" i="2"/>
  <c r="S3510" i="2"/>
  <c r="R3510" i="2"/>
  <c r="Q3510" i="2"/>
  <c r="P3510" i="2"/>
  <c r="O3510" i="2"/>
  <c r="N3510" i="2"/>
  <c r="M3510" i="2"/>
  <c r="L3510" i="2"/>
  <c r="K3510" i="2"/>
  <c r="J3510" i="2"/>
  <c r="I3510" i="2"/>
  <c r="H3510" i="2"/>
  <c r="G3510" i="2"/>
  <c r="F3510" i="2"/>
  <c r="E3510" i="2"/>
  <c r="D3510" i="2"/>
  <c r="C3510" i="2"/>
  <c r="B3510" i="2"/>
  <c r="A3510" i="2"/>
  <c r="T3509" i="2"/>
  <c r="S3509" i="2"/>
  <c r="R3509" i="2"/>
  <c r="Q3509" i="2"/>
  <c r="P3509" i="2"/>
  <c r="O3509" i="2"/>
  <c r="N3509" i="2"/>
  <c r="M3509" i="2"/>
  <c r="L3509" i="2"/>
  <c r="K3509" i="2"/>
  <c r="J3509" i="2"/>
  <c r="I3509" i="2"/>
  <c r="H3509" i="2"/>
  <c r="G3509" i="2"/>
  <c r="F3509" i="2"/>
  <c r="E3509" i="2"/>
  <c r="D3509" i="2"/>
  <c r="C3509" i="2"/>
  <c r="B3509" i="2"/>
  <c r="A3509" i="2"/>
  <c r="T3508" i="2"/>
  <c r="S3508" i="2"/>
  <c r="R3508" i="2"/>
  <c r="Q3508" i="2"/>
  <c r="P3508" i="2"/>
  <c r="O3508" i="2"/>
  <c r="N3508" i="2"/>
  <c r="M3508" i="2"/>
  <c r="L3508" i="2"/>
  <c r="K3508" i="2"/>
  <c r="J3508" i="2"/>
  <c r="I3508" i="2"/>
  <c r="H3508" i="2"/>
  <c r="G3508" i="2"/>
  <c r="F3508" i="2"/>
  <c r="E3508" i="2"/>
  <c r="D3508" i="2"/>
  <c r="C3508" i="2"/>
  <c r="B3508" i="2"/>
  <c r="A3508" i="2"/>
  <c r="T3507" i="2"/>
  <c r="S3507" i="2"/>
  <c r="R3507" i="2"/>
  <c r="Q3507" i="2"/>
  <c r="P3507" i="2"/>
  <c r="O3507" i="2"/>
  <c r="N3507" i="2"/>
  <c r="M3507" i="2"/>
  <c r="L3507" i="2"/>
  <c r="K3507" i="2"/>
  <c r="J3507" i="2"/>
  <c r="I3507" i="2"/>
  <c r="H3507" i="2"/>
  <c r="G3507" i="2"/>
  <c r="F3507" i="2"/>
  <c r="E3507" i="2"/>
  <c r="D3507" i="2"/>
  <c r="C3507" i="2"/>
  <c r="B3507" i="2"/>
  <c r="A3507" i="2"/>
  <c r="T3506" i="2"/>
  <c r="S3506" i="2"/>
  <c r="R3506" i="2"/>
  <c r="Q3506" i="2"/>
  <c r="P3506" i="2"/>
  <c r="O3506" i="2"/>
  <c r="N3506" i="2"/>
  <c r="M3506" i="2"/>
  <c r="L3506" i="2"/>
  <c r="K3506" i="2"/>
  <c r="J3506" i="2"/>
  <c r="I3506" i="2"/>
  <c r="H3506" i="2"/>
  <c r="G3506" i="2"/>
  <c r="F3506" i="2"/>
  <c r="E3506" i="2"/>
  <c r="D3506" i="2"/>
  <c r="C3506" i="2"/>
  <c r="B3506" i="2"/>
  <c r="A3506" i="2"/>
  <c r="T3505" i="2"/>
  <c r="S3505" i="2"/>
  <c r="R3505" i="2"/>
  <c r="Q3505" i="2"/>
  <c r="P3505" i="2"/>
  <c r="O3505" i="2"/>
  <c r="N3505" i="2"/>
  <c r="M3505" i="2"/>
  <c r="L3505" i="2"/>
  <c r="K3505" i="2"/>
  <c r="J3505" i="2"/>
  <c r="I3505" i="2"/>
  <c r="H3505" i="2"/>
  <c r="G3505" i="2"/>
  <c r="F3505" i="2"/>
  <c r="E3505" i="2"/>
  <c r="D3505" i="2"/>
  <c r="C3505" i="2"/>
  <c r="B3505" i="2"/>
  <c r="A3505" i="2"/>
  <c r="T3504" i="2"/>
  <c r="S3504" i="2"/>
  <c r="R3504" i="2"/>
  <c r="Q3504" i="2"/>
  <c r="P3504" i="2"/>
  <c r="O3504" i="2"/>
  <c r="N3504" i="2"/>
  <c r="M3504" i="2"/>
  <c r="L3504" i="2"/>
  <c r="K3504" i="2"/>
  <c r="J3504" i="2"/>
  <c r="I3504" i="2"/>
  <c r="H3504" i="2"/>
  <c r="G3504" i="2"/>
  <c r="F3504" i="2"/>
  <c r="E3504" i="2"/>
  <c r="D3504" i="2"/>
  <c r="C3504" i="2"/>
  <c r="B3504" i="2"/>
  <c r="A3504" i="2"/>
  <c r="T3503" i="2"/>
  <c r="S3503" i="2"/>
  <c r="R3503" i="2"/>
  <c r="Q3503" i="2"/>
  <c r="P3503" i="2"/>
  <c r="O3503" i="2"/>
  <c r="N3503" i="2"/>
  <c r="M3503" i="2"/>
  <c r="L3503" i="2"/>
  <c r="K3503" i="2"/>
  <c r="J3503" i="2"/>
  <c r="I3503" i="2"/>
  <c r="H3503" i="2"/>
  <c r="G3503" i="2"/>
  <c r="F3503" i="2"/>
  <c r="E3503" i="2"/>
  <c r="D3503" i="2"/>
  <c r="C3503" i="2"/>
  <c r="B3503" i="2"/>
  <c r="A3503" i="2"/>
  <c r="T3502" i="2"/>
  <c r="S3502" i="2"/>
  <c r="R3502" i="2"/>
  <c r="Q3502" i="2"/>
  <c r="P3502" i="2"/>
  <c r="O3502" i="2"/>
  <c r="N3502" i="2"/>
  <c r="M3502" i="2"/>
  <c r="L3502" i="2"/>
  <c r="K3502" i="2"/>
  <c r="J3502" i="2"/>
  <c r="I3502" i="2"/>
  <c r="H3502" i="2"/>
  <c r="G3502" i="2"/>
  <c r="F3502" i="2"/>
  <c r="E3502" i="2"/>
  <c r="D3502" i="2"/>
  <c r="C3502" i="2"/>
  <c r="B3502" i="2"/>
  <c r="A3502" i="2"/>
  <c r="T3501" i="2"/>
  <c r="S3501" i="2"/>
  <c r="R3501" i="2"/>
  <c r="Q3501" i="2"/>
  <c r="P3501" i="2"/>
  <c r="O3501" i="2"/>
  <c r="N3501" i="2"/>
  <c r="M3501" i="2"/>
  <c r="L3501" i="2"/>
  <c r="K3501" i="2"/>
  <c r="J3501" i="2"/>
  <c r="I3501" i="2"/>
  <c r="H3501" i="2"/>
  <c r="G3501" i="2"/>
  <c r="F3501" i="2"/>
  <c r="E3501" i="2"/>
  <c r="D3501" i="2"/>
  <c r="C3501" i="2"/>
  <c r="B3501" i="2"/>
  <c r="A3501" i="2"/>
  <c r="T3500" i="2"/>
  <c r="S3500" i="2"/>
  <c r="R3500" i="2"/>
  <c r="Q3500" i="2"/>
  <c r="P3500" i="2"/>
  <c r="O3500" i="2"/>
  <c r="N3500" i="2"/>
  <c r="M3500" i="2"/>
  <c r="L3500" i="2"/>
  <c r="K3500" i="2"/>
  <c r="J3500" i="2"/>
  <c r="I3500" i="2"/>
  <c r="H3500" i="2"/>
  <c r="G3500" i="2"/>
  <c r="F3500" i="2"/>
  <c r="E3500" i="2"/>
  <c r="D3500" i="2"/>
  <c r="C3500" i="2"/>
  <c r="B3500" i="2"/>
  <c r="A3500" i="2"/>
  <c r="T3499" i="2"/>
  <c r="S3499" i="2"/>
  <c r="R3499" i="2"/>
  <c r="Q3499" i="2"/>
  <c r="P3499" i="2"/>
  <c r="O3499" i="2"/>
  <c r="N3499" i="2"/>
  <c r="M3499" i="2"/>
  <c r="L3499" i="2"/>
  <c r="K3499" i="2"/>
  <c r="J3499" i="2"/>
  <c r="I3499" i="2"/>
  <c r="H3499" i="2"/>
  <c r="G3499" i="2"/>
  <c r="F3499" i="2"/>
  <c r="E3499" i="2"/>
  <c r="D3499" i="2"/>
  <c r="C3499" i="2"/>
  <c r="B3499" i="2"/>
  <c r="A3499" i="2"/>
  <c r="T3498" i="2"/>
  <c r="S3498" i="2"/>
  <c r="R3498" i="2"/>
  <c r="Q3498" i="2"/>
  <c r="P3498" i="2"/>
  <c r="O3498" i="2"/>
  <c r="N3498" i="2"/>
  <c r="M3498" i="2"/>
  <c r="L3498" i="2"/>
  <c r="K3498" i="2"/>
  <c r="J3498" i="2"/>
  <c r="I3498" i="2"/>
  <c r="H3498" i="2"/>
  <c r="G3498" i="2"/>
  <c r="F3498" i="2"/>
  <c r="E3498" i="2"/>
  <c r="D3498" i="2"/>
  <c r="C3498" i="2"/>
  <c r="B3498" i="2"/>
  <c r="A3498" i="2"/>
  <c r="T3497" i="2"/>
  <c r="S3497" i="2"/>
  <c r="R3497" i="2"/>
  <c r="Q3497" i="2"/>
  <c r="P3497" i="2"/>
  <c r="O3497" i="2"/>
  <c r="N3497" i="2"/>
  <c r="M3497" i="2"/>
  <c r="L3497" i="2"/>
  <c r="K3497" i="2"/>
  <c r="J3497" i="2"/>
  <c r="I3497" i="2"/>
  <c r="H3497" i="2"/>
  <c r="G3497" i="2"/>
  <c r="F3497" i="2"/>
  <c r="E3497" i="2"/>
  <c r="D3497" i="2"/>
  <c r="C3497" i="2"/>
  <c r="B3497" i="2"/>
  <c r="A3497" i="2"/>
  <c r="T3496" i="2"/>
  <c r="S3496" i="2"/>
  <c r="R3496" i="2"/>
  <c r="Q3496" i="2"/>
  <c r="P3496" i="2"/>
  <c r="O3496" i="2"/>
  <c r="N3496" i="2"/>
  <c r="M3496" i="2"/>
  <c r="L3496" i="2"/>
  <c r="K3496" i="2"/>
  <c r="J3496" i="2"/>
  <c r="I3496" i="2"/>
  <c r="H3496" i="2"/>
  <c r="G3496" i="2"/>
  <c r="F3496" i="2"/>
  <c r="E3496" i="2"/>
  <c r="D3496" i="2"/>
  <c r="C3496" i="2"/>
  <c r="B3496" i="2"/>
  <c r="A3496" i="2"/>
  <c r="T3495" i="2"/>
  <c r="S3495" i="2"/>
  <c r="R3495" i="2"/>
  <c r="Q3495" i="2"/>
  <c r="P3495" i="2"/>
  <c r="O3495" i="2"/>
  <c r="N3495" i="2"/>
  <c r="M3495" i="2"/>
  <c r="L3495" i="2"/>
  <c r="K3495" i="2"/>
  <c r="J3495" i="2"/>
  <c r="I3495" i="2"/>
  <c r="H3495" i="2"/>
  <c r="G3495" i="2"/>
  <c r="F3495" i="2"/>
  <c r="E3495" i="2"/>
  <c r="D3495" i="2"/>
  <c r="C3495" i="2"/>
  <c r="B3495" i="2"/>
  <c r="A3495" i="2"/>
  <c r="T3494" i="2"/>
  <c r="S3494" i="2"/>
  <c r="R3494" i="2"/>
  <c r="Q3494" i="2"/>
  <c r="P3494" i="2"/>
  <c r="O3494" i="2"/>
  <c r="N3494" i="2"/>
  <c r="M3494" i="2"/>
  <c r="L3494" i="2"/>
  <c r="K3494" i="2"/>
  <c r="J3494" i="2"/>
  <c r="I3494" i="2"/>
  <c r="H3494" i="2"/>
  <c r="G3494" i="2"/>
  <c r="F3494" i="2"/>
  <c r="E3494" i="2"/>
  <c r="D3494" i="2"/>
  <c r="C3494" i="2"/>
  <c r="B3494" i="2"/>
  <c r="A3494" i="2"/>
  <c r="T3493" i="2"/>
  <c r="S3493" i="2"/>
  <c r="R3493" i="2"/>
  <c r="Q3493" i="2"/>
  <c r="P3493" i="2"/>
  <c r="O3493" i="2"/>
  <c r="N3493" i="2"/>
  <c r="M3493" i="2"/>
  <c r="L3493" i="2"/>
  <c r="K3493" i="2"/>
  <c r="J3493" i="2"/>
  <c r="I3493" i="2"/>
  <c r="H3493" i="2"/>
  <c r="G3493" i="2"/>
  <c r="F3493" i="2"/>
  <c r="E3493" i="2"/>
  <c r="D3493" i="2"/>
  <c r="C3493" i="2"/>
  <c r="B3493" i="2"/>
  <c r="A3493" i="2"/>
  <c r="T3492" i="2"/>
  <c r="S3492" i="2"/>
  <c r="R3492" i="2"/>
  <c r="Q3492" i="2"/>
  <c r="P3492" i="2"/>
  <c r="O3492" i="2"/>
  <c r="N3492" i="2"/>
  <c r="M3492" i="2"/>
  <c r="L3492" i="2"/>
  <c r="K3492" i="2"/>
  <c r="J3492" i="2"/>
  <c r="I3492" i="2"/>
  <c r="H3492" i="2"/>
  <c r="G3492" i="2"/>
  <c r="F3492" i="2"/>
  <c r="E3492" i="2"/>
  <c r="D3492" i="2"/>
  <c r="C3492" i="2"/>
  <c r="B3492" i="2"/>
  <c r="A3492" i="2"/>
  <c r="T3491" i="2"/>
  <c r="S3491" i="2"/>
  <c r="R3491" i="2"/>
  <c r="Q3491" i="2"/>
  <c r="P3491" i="2"/>
  <c r="O3491" i="2"/>
  <c r="N3491" i="2"/>
  <c r="M3491" i="2"/>
  <c r="L3491" i="2"/>
  <c r="K3491" i="2"/>
  <c r="J3491" i="2"/>
  <c r="I3491" i="2"/>
  <c r="H3491" i="2"/>
  <c r="G3491" i="2"/>
  <c r="F3491" i="2"/>
  <c r="E3491" i="2"/>
  <c r="D3491" i="2"/>
  <c r="C3491" i="2"/>
  <c r="B3491" i="2"/>
  <c r="A3491" i="2"/>
  <c r="T3490" i="2"/>
  <c r="S3490" i="2"/>
  <c r="R3490" i="2"/>
  <c r="Q3490" i="2"/>
  <c r="P3490" i="2"/>
  <c r="O3490" i="2"/>
  <c r="N3490" i="2"/>
  <c r="M3490" i="2"/>
  <c r="L3490" i="2"/>
  <c r="K3490" i="2"/>
  <c r="J3490" i="2"/>
  <c r="I3490" i="2"/>
  <c r="H3490" i="2"/>
  <c r="G3490" i="2"/>
  <c r="F3490" i="2"/>
  <c r="E3490" i="2"/>
  <c r="D3490" i="2"/>
  <c r="C3490" i="2"/>
  <c r="B3490" i="2"/>
  <c r="A3490" i="2"/>
  <c r="T3489" i="2"/>
  <c r="S3489" i="2"/>
  <c r="R3489" i="2"/>
  <c r="Q3489" i="2"/>
  <c r="P3489" i="2"/>
  <c r="O3489" i="2"/>
  <c r="N3489" i="2"/>
  <c r="M3489" i="2"/>
  <c r="L3489" i="2"/>
  <c r="K3489" i="2"/>
  <c r="J3489" i="2"/>
  <c r="I3489" i="2"/>
  <c r="H3489" i="2"/>
  <c r="G3489" i="2"/>
  <c r="F3489" i="2"/>
  <c r="E3489" i="2"/>
  <c r="D3489" i="2"/>
  <c r="C3489" i="2"/>
  <c r="B3489" i="2"/>
  <c r="A3489" i="2"/>
  <c r="T3488" i="2"/>
  <c r="S3488" i="2"/>
  <c r="R3488" i="2"/>
  <c r="Q3488" i="2"/>
  <c r="P3488" i="2"/>
  <c r="O3488" i="2"/>
  <c r="N3488" i="2"/>
  <c r="M3488" i="2"/>
  <c r="L3488" i="2"/>
  <c r="K3488" i="2"/>
  <c r="J3488" i="2"/>
  <c r="I3488" i="2"/>
  <c r="H3488" i="2"/>
  <c r="G3488" i="2"/>
  <c r="F3488" i="2"/>
  <c r="E3488" i="2"/>
  <c r="D3488" i="2"/>
  <c r="C3488" i="2"/>
  <c r="B3488" i="2"/>
  <c r="A3488" i="2"/>
  <c r="T3487" i="2"/>
  <c r="S3487" i="2"/>
  <c r="R3487" i="2"/>
  <c r="Q3487" i="2"/>
  <c r="P3487" i="2"/>
  <c r="O3487" i="2"/>
  <c r="N3487" i="2"/>
  <c r="M3487" i="2"/>
  <c r="L3487" i="2"/>
  <c r="K3487" i="2"/>
  <c r="J3487" i="2"/>
  <c r="I3487" i="2"/>
  <c r="H3487" i="2"/>
  <c r="G3487" i="2"/>
  <c r="F3487" i="2"/>
  <c r="E3487" i="2"/>
  <c r="D3487" i="2"/>
  <c r="C3487" i="2"/>
  <c r="B3487" i="2"/>
  <c r="A3487" i="2"/>
  <c r="T3486" i="2"/>
  <c r="S3486" i="2"/>
  <c r="R3486" i="2"/>
  <c r="Q3486" i="2"/>
  <c r="P3486" i="2"/>
  <c r="O3486" i="2"/>
  <c r="N3486" i="2"/>
  <c r="M3486" i="2"/>
  <c r="L3486" i="2"/>
  <c r="K3486" i="2"/>
  <c r="J3486" i="2"/>
  <c r="I3486" i="2"/>
  <c r="H3486" i="2"/>
  <c r="G3486" i="2"/>
  <c r="F3486" i="2"/>
  <c r="E3486" i="2"/>
  <c r="D3486" i="2"/>
  <c r="C3486" i="2"/>
  <c r="B3486" i="2"/>
  <c r="A3486" i="2"/>
  <c r="T3485" i="2"/>
  <c r="S3485" i="2"/>
  <c r="R3485" i="2"/>
  <c r="Q3485" i="2"/>
  <c r="P3485" i="2"/>
  <c r="O3485" i="2"/>
  <c r="N3485" i="2"/>
  <c r="M3485" i="2"/>
  <c r="L3485" i="2"/>
  <c r="K3485" i="2"/>
  <c r="J3485" i="2"/>
  <c r="I3485" i="2"/>
  <c r="H3485" i="2"/>
  <c r="G3485" i="2"/>
  <c r="F3485" i="2"/>
  <c r="E3485" i="2"/>
  <c r="D3485" i="2"/>
  <c r="C3485" i="2"/>
  <c r="B3485" i="2"/>
  <c r="A3485" i="2"/>
  <c r="T3484" i="2"/>
  <c r="S3484" i="2"/>
  <c r="R3484" i="2"/>
  <c r="Q3484" i="2"/>
  <c r="P3484" i="2"/>
  <c r="O3484" i="2"/>
  <c r="N3484" i="2"/>
  <c r="M3484" i="2"/>
  <c r="L3484" i="2"/>
  <c r="K3484" i="2"/>
  <c r="J3484" i="2"/>
  <c r="I3484" i="2"/>
  <c r="H3484" i="2"/>
  <c r="G3484" i="2"/>
  <c r="F3484" i="2"/>
  <c r="E3484" i="2"/>
  <c r="D3484" i="2"/>
  <c r="C3484" i="2"/>
  <c r="B3484" i="2"/>
  <c r="A3484" i="2"/>
  <c r="T3483" i="2"/>
  <c r="S3483" i="2"/>
  <c r="R3483" i="2"/>
  <c r="Q3483" i="2"/>
  <c r="P3483" i="2"/>
  <c r="O3483" i="2"/>
  <c r="N3483" i="2"/>
  <c r="M3483" i="2"/>
  <c r="L3483" i="2"/>
  <c r="K3483" i="2"/>
  <c r="J3483" i="2"/>
  <c r="I3483" i="2"/>
  <c r="H3483" i="2"/>
  <c r="G3483" i="2"/>
  <c r="F3483" i="2"/>
  <c r="E3483" i="2"/>
  <c r="D3483" i="2"/>
  <c r="C3483" i="2"/>
  <c r="B3483" i="2"/>
  <c r="A3483" i="2"/>
  <c r="T3482" i="2"/>
  <c r="S3482" i="2"/>
  <c r="R3482" i="2"/>
  <c r="Q3482" i="2"/>
  <c r="P3482" i="2"/>
  <c r="O3482" i="2"/>
  <c r="N3482" i="2"/>
  <c r="M3482" i="2"/>
  <c r="L3482" i="2"/>
  <c r="K3482" i="2"/>
  <c r="J3482" i="2"/>
  <c r="I3482" i="2"/>
  <c r="H3482" i="2"/>
  <c r="G3482" i="2"/>
  <c r="F3482" i="2"/>
  <c r="E3482" i="2"/>
  <c r="D3482" i="2"/>
  <c r="C3482" i="2"/>
  <c r="B3482" i="2"/>
  <c r="A3482" i="2"/>
  <c r="T3481" i="2"/>
  <c r="S3481" i="2"/>
  <c r="R3481" i="2"/>
  <c r="Q3481" i="2"/>
  <c r="P3481" i="2"/>
  <c r="O3481" i="2"/>
  <c r="N3481" i="2"/>
  <c r="M3481" i="2"/>
  <c r="L3481" i="2"/>
  <c r="K3481" i="2"/>
  <c r="J3481" i="2"/>
  <c r="I3481" i="2"/>
  <c r="H3481" i="2"/>
  <c r="G3481" i="2"/>
  <c r="F3481" i="2"/>
  <c r="E3481" i="2"/>
  <c r="D3481" i="2"/>
  <c r="C3481" i="2"/>
  <c r="B3481" i="2"/>
  <c r="A3481" i="2"/>
  <c r="T3480" i="2"/>
  <c r="S3480" i="2"/>
  <c r="R3480" i="2"/>
  <c r="Q3480" i="2"/>
  <c r="P3480" i="2"/>
  <c r="O3480" i="2"/>
  <c r="N3480" i="2"/>
  <c r="M3480" i="2"/>
  <c r="L3480" i="2"/>
  <c r="K3480" i="2"/>
  <c r="J3480" i="2"/>
  <c r="I3480" i="2"/>
  <c r="H3480" i="2"/>
  <c r="G3480" i="2"/>
  <c r="F3480" i="2"/>
  <c r="E3480" i="2"/>
  <c r="D3480" i="2"/>
  <c r="C3480" i="2"/>
  <c r="B3480" i="2"/>
  <c r="A3480" i="2"/>
  <c r="T3479" i="2"/>
  <c r="S3479" i="2"/>
  <c r="R3479" i="2"/>
  <c r="Q3479" i="2"/>
  <c r="P3479" i="2"/>
  <c r="O3479" i="2"/>
  <c r="N3479" i="2"/>
  <c r="M3479" i="2"/>
  <c r="L3479" i="2"/>
  <c r="K3479" i="2"/>
  <c r="J3479" i="2"/>
  <c r="I3479" i="2"/>
  <c r="H3479" i="2"/>
  <c r="G3479" i="2"/>
  <c r="F3479" i="2"/>
  <c r="E3479" i="2"/>
  <c r="D3479" i="2"/>
  <c r="C3479" i="2"/>
  <c r="B3479" i="2"/>
  <c r="A3479" i="2"/>
  <c r="T3478" i="2"/>
  <c r="S3478" i="2"/>
  <c r="R3478" i="2"/>
  <c r="Q3478" i="2"/>
  <c r="P3478" i="2"/>
  <c r="O3478" i="2"/>
  <c r="N3478" i="2"/>
  <c r="M3478" i="2"/>
  <c r="L3478" i="2"/>
  <c r="K3478" i="2"/>
  <c r="J3478" i="2"/>
  <c r="I3478" i="2"/>
  <c r="H3478" i="2"/>
  <c r="G3478" i="2"/>
  <c r="F3478" i="2"/>
  <c r="E3478" i="2"/>
  <c r="D3478" i="2"/>
  <c r="C3478" i="2"/>
  <c r="B3478" i="2"/>
  <c r="A3478" i="2"/>
  <c r="T3477" i="2"/>
  <c r="S3477" i="2"/>
  <c r="R3477" i="2"/>
  <c r="Q3477" i="2"/>
  <c r="P3477" i="2"/>
  <c r="O3477" i="2"/>
  <c r="N3477" i="2"/>
  <c r="M3477" i="2"/>
  <c r="L3477" i="2"/>
  <c r="K3477" i="2"/>
  <c r="J3477" i="2"/>
  <c r="I3477" i="2"/>
  <c r="H3477" i="2"/>
  <c r="G3477" i="2"/>
  <c r="F3477" i="2"/>
  <c r="E3477" i="2"/>
  <c r="D3477" i="2"/>
  <c r="C3477" i="2"/>
  <c r="B3477" i="2"/>
  <c r="A3477" i="2"/>
  <c r="T3476" i="2"/>
  <c r="S3476" i="2"/>
  <c r="R3476" i="2"/>
  <c r="Q3476" i="2"/>
  <c r="P3476" i="2"/>
  <c r="O3476" i="2"/>
  <c r="N3476" i="2"/>
  <c r="M3476" i="2"/>
  <c r="L3476" i="2"/>
  <c r="K3476" i="2"/>
  <c r="J3476" i="2"/>
  <c r="I3476" i="2"/>
  <c r="H3476" i="2"/>
  <c r="G3476" i="2"/>
  <c r="F3476" i="2"/>
  <c r="E3476" i="2"/>
  <c r="D3476" i="2"/>
  <c r="C3476" i="2"/>
  <c r="B3476" i="2"/>
  <c r="A3476" i="2"/>
  <c r="T3475" i="2"/>
  <c r="S3475" i="2"/>
  <c r="R3475" i="2"/>
  <c r="Q3475" i="2"/>
  <c r="P3475" i="2"/>
  <c r="O3475" i="2"/>
  <c r="N3475" i="2"/>
  <c r="M3475" i="2"/>
  <c r="L3475" i="2"/>
  <c r="K3475" i="2"/>
  <c r="J3475" i="2"/>
  <c r="I3475" i="2"/>
  <c r="H3475" i="2"/>
  <c r="G3475" i="2"/>
  <c r="F3475" i="2"/>
  <c r="E3475" i="2"/>
  <c r="D3475" i="2"/>
  <c r="C3475" i="2"/>
  <c r="B3475" i="2"/>
  <c r="A3475" i="2"/>
  <c r="T3474" i="2"/>
  <c r="S3474" i="2"/>
  <c r="R3474" i="2"/>
  <c r="Q3474" i="2"/>
  <c r="P3474" i="2"/>
  <c r="O3474" i="2"/>
  <c r="N3474" i="2"/>
  <c r="M3474" i="2"/>
  <c r="L3474" i="2"/>
  <c r="K3474" i="2"/>
  <c r="J3474" i="2"/>
  <c r="I3474" i="2"/>
  <c r="H3474" i="2"/>
  <c r="G3474" i="2"/>
  <c r="F3474" i="2"/>
  <c r="E3474" i="2"/>
  <c r="D3474" i="2"/>
  <c r="C3474" i="2"/>
  <c r="B3474" i="2"/>
  <c r="A3474" i="2"/>
  <c r="T3473" i="2"/>
  <c r="S3473" i="2"/>
  <c r="R3473" i="2"/>
  <c r="Q3473" i="2"/>
  <c r="P3473" i="2"/>
  <c r="O3473" i="2"/>
  <c r="N3473" i="2"/>
  <c r="M3473" i="2"/>
  <c r="L3473" i="2"/>
  <c r="K3473" i="2"/>
  <c r="J3473" i="2"/>
  <c r="I3473" i="2"/>
  <c r="H3473" i="2"/>
  <c r="G3473" i="2"/>
  <c r="F3473" i="2"/>
  <c r="E3473" i="2"/>
  <c r="D3473" i="2"/>
  <c r="C3473" i="2"/>
  <c r="B3473" i="2"/>
  <c r="A3473" i="2"/>
  <c r="T3472" i="2"/>
  <c r="S3472" i="2"/>
  <c r="R3472" i="2"/>
  <c r="Q3472" i="2"/>
  <c r="P3472" i="2"/>
  <c r="O3472" i="2"/>
  <c r="N3472" i="2"/>
  <c r="M3472" i="2"/>
  <c r="L3472" i="2"/>
  <c r="K3472" i="2"/>
  <c r="J3472" i="2"/>
  <c r="I3472" i="2"/>
  <c r="H3472" i="2"/>
  <c r="G3472" i="2"/>
  <c r="F3472" i="2"/>
  <c r="E3472" i="2"/>
  <c r="D3472" i="2"/>
  <c r="C3472" i="2"/>
  <c r="B3472" i="2"/>
  <c r="A3472" i="2"/>
  <c r="T3471" i="2"/>
  <c r="S3471" i="2"/>
  <c r="R3471" i="2"/>
  <c r="Q3471" i="2"/>
  <c r="P3471" i="2"/>
  <c r="O3471" i="2"/>
  <c r="N3471" i="2"/>
  <c r="M3471" i="2"/>
  <c r="L3471" i="2"/>
  <c r="K3471" i="2"/>
  <c r="J3471" i="2"/>
  <c r="I3471" i="2"/>
  <c r="H3471" i="2"/>
  <c r="G3471" i="2"/>
  <c r="F3471" i="2"/>
  <c r="E3471" i="2"/>
  <c r="D3471" i="2"/>
  <c r="C3471" i="2"/>
  <c r="B3471" i="2"/>
  <c r="A3471" i="2"/>
  <c r="T3470" i="2"/>
  <c r="S3470" i="2"/>
  <c r="R3470" i="2"/>
  <c r="Q3470" i="2"/>
  <c r="P3470" i="2"/>
  <c r="O3470" i="2"/>
  <c r="N3470" i="2"/>
  <c r="M3470" i="2"/>
  <c r="L3470" i="2"/>
  <c r="K3470" i="2"/>
  <c r="J3470" i="2"/>
  <c r="I3470" i="2"/>
  <c r="H3470" i="2"/>
  <c r="G3470" i="2"/>
  <c r="F3470" i="2"/>
  <c r="E3470" i="2"/>
  <c r="D3470" i="2"/>
  <c r="C3470" i="2"/>
  <c r="B3470" i="2"/>
  <c r="A3470" i="2"/>
  <c r="T3469" i="2"/>
  <c r="S3469" i="2"/>
  <c r="R3469" i="2"/>
  <c r="Q3469" i="2"/>
  <c r="P3469" i="2"/>
  <c r="O3469" i="2"/>
  <c r="N3469" i="2"/>
  <c r="M3469" i="2"/>
  <c r="L3469" i="2"/>
  <c r="K3469" i="2"/>
  <c r="J3469" i="2"/>
  <c r="I3469" i="2"/>
  <c r="H3469" i="2"/>
  <c r="G3469" i="2"/>
  <c r="F3469" i="2"/>
  <c r="E3469" i="2"/>
  <c r="D3469" i="2"/>
  <c r="C3469" i="2"/>
  <c r="B3469" i="2"/>
  <c r="A3469" i="2"/>
  <c r="T3468" i="2"/>
  <c r="S3468" i="2"/>
  <c r="R3468" i="2"/>
  <c r="Q3468" i="2"/>
  <c r="P3468" i="2"/>
  <c r="O3468" i="2"/>
  <c r="N3468" i="2"/>
  <c r="M3468" i="2"/>
  <c r="L3468" i="2"/>
  <c r="K3468" i="2"/>
  <c r="J3468" i="2"/>
  <c r="I3468" i="2"/>
  <c r="H3468" i="2"/>
  <c r="G3468" i="2"/>
  <c r="F3468" i="2"/>
  <c r="E3468" i="2"/>
  <c r="D3468" i="2"/>
  <c r="C3468" i="2"/>
  <c r="B3468" i="2"/>
  <c r="A3468" i="2"/>
  <c r="T3467" i="2"/>
  <c r="S3467" i="2"/>
  <c r="R3467" i="2"/>
  <c r="Q3467" i="2"/>
  <c r="P3467" i="2"/>
  <c r="O3467" i="2"/>
  <c r="N3467" i="2"/>
  <c r="M3467" i="2"/>
  <c r="L3467" i="2"/>
  <c r="K3467" i="2"/>
  <c r="J3467" i="2"/>
  <c r="I3467" i="2"/>
  <c r="H3467" i="2"/>
  <c r="G3467" i="2"/>
  <c r="F3467" i="2"/>
  <c r="E3467" i="2"/>
  <c r="D3467" i="2"/>
  <c r="C3467" i="2"/>
  <c r="B3467" i="2"/>
  <c r="A3467" i="2"/>
  <c r="T3466" i="2"/>
  <c r="S3466" i="2"/>
  <c r="R3466" i="2"/>
  <c r="Q3466" i="2"/>
  <c r="P3466" i="2"/>
  <c r="O3466" i="2"/>
  <c r="N3466" i="2"/>
  <c r="M3466" i="2"/>
  <c r="L3466" i="2"/>
  <c r="K3466" i="2"/>
  <c r="J3466" i="2"/>
  <c r="I3466" i="2"/>
  <c r="H3466" i="2"/>
  <c r="G3466" i="2"/>
  <c r="F3466" i="2"/>
  <c r="E3466" i="2"/>
  <c r="D3466" i="2"/>
  <c r="C3466" i="2"/>
  <c r="B3466" i="2"/>
  <c r="A3466" i="2"/>
  <c r="T3465" i="2"/>
  <c r="S3465" i="2"/>
  <c r="R3465" i="2"/>
  <c r="Q3465" i="2"/>
  <c r="P3465" i="2"/>
  <c r="O3465" i="2"/>
  <c r="N3465" i="2"/>
  <c r="M3465" i="2"/>
  <c r="L3465" i="2"/>
  <c r="K3465" i="2"/>
  <c r="J3465" i="2"/>
  <c r="I3465" i="2"/>
  <c r="H3465" i="2"/>
  <c r="G3465" i="2"/>
  <c r="F3465" i="2"/>
  <c r="E3465" i="2"/>
  <c r="D3465" i="2"/>
  <c r="C3465" i="2"/>
  <c r="B3465" i="2"/>
  <c r="A3465" i="2"/>
  <c r="T3464" i="2"/>
  <c r="S3464" i="2"/>
  <c r="R3464" i="2"/>
  <c r="Q3464" i="2"/>
  <c r="P3464" i="2"/>
  <c r="O3464" i="2"/>
  <c r="N3464" i="2"/>
  <c r="M3464" i="2"/>
  <c r="L3464" i="2"/>
  <c r="K3464" i="2"/>
  <c r="J3464" i="2"/>
  <c r="I3464" i="2"/>
  <c r="H3464" i="2"/>
  <c r="G3464" i="2"/>
  <c r="F3464" i="2"/>
  <c r="E3464" i="2"/>
  <c r="D3464" i="2"/>
  <c r="C3464" i="2"/>
  <c r="B3464" i="2"/>
  <c r="A3464" i="2"/>
  <c r="T3463" i="2"/>
  <c r="S3463" i="2"/>
  <c r="R3463" i="2"/>
  <c r="Q3463" i="2"/>
  <c r="P3463" i="2"/>
  <c r="O3463" i="2"/>
  <c r="N3463" i="2"/>
  <c r="M3463" i="2"/>
  <c r="L3463" i="2"/>
  <c r="K3463" i="2"/>
  <c r="J3463" i="2"/>
  <c r="I3463" i="2"/>
  <c r="H3463" i="2"/>
  <c r="G3463" i="2"/>
  <c r="F3463" i="2"/>
  <c r="E3463" i="2"/>
  <c r="D3463" i="2"/>
  <c r="C3463" i="2"/>
  <c r="B3463" i="2"/>
  <c r="A3463" i="2"/>
  <c r="T3462" i="2"/>
  <c r="S3462" i="2"/>
  <c r="R3462" i="2"/>
  <c r="Q3462" i="2"/>
  <c r="P3462" i="2"/>
  <c r="O3462" i="2"/>
  <c r="N3462" i="2"/>
  <c r="M3462" i="2"/>
  <c r="L3462" i="2"/>
  <c r="K3462" i="2"/>
  <c r="J3462" i="2"/>
  <c r="I3462" i="2"/>
  <c r="H3462" i="2"/>
  <c r="G3462" i="2"/>
  <c r="F3462" i="2"/>
  <c r="E3462" i="2"/>
  <c r="D3462" i="2"/>
  <c r="C3462" i="2"/>
  <c r="B3462" i="2"/>
  <c r="A3462" i="2"/>
  <c r="T3461" i="2"/>
  <c r="S3461" i="2"/>
  <c r="R3461" i="2"/>
  <c r="Q3461" i="2"/>
  <c r="P3461" i="2"/>
  <c r="O3461" i="2"/>
  <c r="N3461" i="2"/>
  <c r="M3461" i="2"/>
  <c r="L3461" i="2"/>
  <c r="K3461" i="2"/>
  <c r="J3461" i="2"/>
  <c r="I3461" i="2"/>
  <c r="H3461" i="2"/>
  <c r="G3461" i="2"/>
  <c r="F3461" i="2"/>
  <c r="E3461" i="2"/>
  <c r="D3461" i="2"/>
  <c r="C3461" i="2"/>
  <c r="B3461" i="2"/>
  <c r="A3461" i="2"/>
  <c r="T3460" i="2"/>
  <c r="S3460" i="2"/>
  <c r="R3460" i="2"/>
  <c r="Q3460" i="2"/>
  <c r="P3460" i="2"/>
  <c r="O3460" i="2"/>
  <c r="N3460" i="2"/>
  <c r="M3460" i="2"/>
  <c r="L3460" i="2"/>
  <c r="K3460" i="2"/>
  <c r="J3460" i="2"/>
  <c r="I3460" i="2"/>
  <c r="H3460" i="2"/>
  <c r="G3460" i="2"/>
  <c r="F3460" i="2"/>
  <c r="E3460" i="2"/>
  <c r="D3460" i="2"/>
  <c r="C3460" i="2"/>
  <c r="B3460" i="2"/>
  <c r="A3460" i="2"/>
  <c r="T3459" i="2"/>
  <c r="S3459" i="2"/>
  <c r="R3459" i="2"/>
  <c r="Q3459" i="2"/>
  <c r="P3459" i="2"/>
  <c r="O3459" i="2"/>
  <c r="N3459" i="2"/>
  <c r="M3459" i="2"/>
  <c r="L3459" i="2"/>
  <c r="K3459" i="2"/>
  <c r="J3459" i="2"/>
  <c r="I3459" i="2"/>
  <c r="H3459" i="2"/>
  <c r="G3459" i="2"/>
  <c r="F3459" i="2"/>
  <c r="E3459" i="2"/>
  <c r="D3459" i="2"/>
  <c r="C3459" i="2"/>
  <c r="B3459" i="2"/>
  <c r="A3459" i="2"/>
  <c r="T3458" i="2"/>
  <c r="S3458" i="2"/>
  <c r="R3458" i="2"/>
  <c r="Q3458" i="2"/>
  <c r="P3458" i="2"/>
  <c r="O3458" i="2"/>
  <c r="N3458" i="2"/>
  <c r="M3458" i="2"/>
  <c r="L3458" i="2"/>
  <c r="K3458" i="2"/>
  <c r="J3458" i="2"/>
  <c r="I3458" i="2"/>
  <c r="H3458" i="2"/>
  <c r="G3458" i="2"/>
  <c r="F3458" i="2"/>
  <c r="E3458" i="2"/>
  <c r="D3458" i="2"/>
  <c r="C3458" i="2"/>
  <c r="B3458" i="2"/>
  <c r="A3458" i="2"/>
  <c r="T3457" i="2"/>
  <c r="S3457" i="2"/>
  <c r="R3457" i="2"/>
  <c r="Q3457" i="2"/>
  <c r="P3457" i="2"/>
  <c r="O3457" i="2"/>
  <c r="N3457" i="2"/>
  <c r="M3457" i="2"/>
  <c r="L3457" i="2"/>
  <c r="K3457" i="2"/>
  <c r="J3457" i="2"/>
  <c r="I3457" i="2"/>
  <c r="H3457" i="2"/>
  <c r="G3457" i="2"/>
  <c r="F3457" i="2"/>
  <c r="E3457" i="2"/>
  <c r="D3457" i="2"/>
  <c r="C3457" i="2"/>
  <c r="B3457" i="2"/>
  <c r="A3457" i="2"/>
  <c r="T3456" i="2"/>
  <c r="S3456" i="2"/>
  <c r="R3456" i="2"/>
  <c r="Q3456" i="2"/>
  <c r="P3456" i="2"/>
  <c r="O3456" i="2"/>
  <c r="N3456" i="2"/>
  <c r="M3456" i="2"/>
  <c r="L3456" i="2"/>
  <c r="K3456" i="2"/>
  <c r="J3456" i="2"/>
  <c r="I3456" i="2"/>
  <c r="H3456" i="2"/>
  <c r="G3456" i="2"/>
  <c r="F3456" i="2"/>
  <c r="E3456" i="2"/>
  <c r="D3456" i="2"/>
  <c r="C3456" i="2"/>
  <c r="B3456" i="2"/>
  <c r="A3456" i="2"/>
  <c r="T3455" i="2"/>
  <c r="S3455" i="2"/>
  <c r="R3455" i="2"/>
  <c r="Q3455" i="2"/>
  <c r="P3455" i="2"/>
  <c r="O3455" i="2"/>
  <c r="N3455" i="2"/>
  <c r="M3455" i="2"/>
  <c r="L3455" i="2"/>
  <c r="K3455" i="2"/>
  <c r="J3455" i="2"/>
  <c r="I3455" i="2"/>
  <c r="H3455" i="2"/>
  <c r="G3455" i="2"/>
  <c r="F3455" i="2"/>
  <c r="E3455" i="2"/>
  <c r="D3455" i="2"/>
  <c r="C3455" i="2"/>
  <c r="B3455" i="2"/>
  <c r="A3455" i="2"/>
  <c r="T3454" i="2"/>
  <c r="S3454" i="2"/>
  <c r="R3454" i="2"/>
  <c r="Q3454" i="2"/>
  <c r="P3454" i="2"/>
  <c r="O3454" i="2"/>
  <c r="N3454" i="2"/>
  <c r="M3454" i="2"/>
  <c r="L3454" i="2"/>
  <c r="K3454" i="2"/>
  <c r="J3454" i="2"/>
  <c r="I3454" i="2"/>
  <c r="H3454" i="2"/>
  <c r="G3454" i="2"/>
  <c r="F3454" i="2"/>
  <c r="E3454" i="2"/>
  <c r="D3454" i="2"/>
  <c r="C3454" i="2"/>
  <c r="B3454" i="2"/>
  <c r="A3454" i="2"/>
  <c r="T3453" i="2"/>
  <c r="S3453" i="2"/>
  <c r="R3453" i="2"/>
  <c r="Q3453" i="2"/>
  <c r="P3453" i="2"/>
  <c r="O3453" i="2"/>
  <c r="N3453" i="2"/>
  <c r="M3453" i="2"/>
  <c r="L3453" i="2"/>
  <c r="K3453" i="2"/>
  <c r="J3453" i="2"/>
  <c r="I3453" i="2"/>
  <c r="H3453" i="2"/>
  <c r="G3453" i="2"/>
  <c r="F3453" i="2"/>
  <c r="E3453" i="2"/>
  <c r="D3453" i="2"/>
  <c r="C3453" i="2"/>
  <c r="B3453" i="2"/>
  <c r="A3453" i="2"/>
  <c r="T3452" i="2"/>
  <c r="S3452" i="2"/>
  <c r="R3452" i="2"/>
  <c r="Q3452" i="2"/>
  <c r="P3452" i="2"/>
  <c r="O3452" i="2"/>
  <c r="N3452" i="2"/>
  <c r="M3452" i="2"/>
  <c r="L3452" i="2"/>
  <c r="K3452" i="2"/>
  <c r="J3452" i="2"/>
  <c r="I3452" i="2"/>
  <c r="H3452" i="2"/>
  <c r="G3452" i="2"/>
  <c r="F3452" i="2"/>
  <c r="E3452" i="2"/>
  <c r="D3452" i="2"/>
  <c r="C3452" i="2"/>
  <c r="B3452" i="2"/>
  <c r="A3452" i="2"/>
  <c r="T3451" i="2"/>
  <c r="S3451" i="2"/>
  <c r="R3451" i="2"/>
  <c r="Q3451" i="2"/>
  <c r="P3451" i="2"/>
  <c r="O3451" i="2"/>
  <c r="N3451" i="2"/>
  <c r="M3451" i="2"/>
  <c r="L3451" i="2"/>
  <c r="K3451" i="2"/>
  <c r="J3451" i="2"/>
  <c r="I3451" i="2"/>
  <c r="H3451" i="2"/>
  <c r="G3451" i="2"/>
  <c r="F3451" i="2"/>
  <c r="E3451" i="2"/>
  <c r="D3451" i="2"/>
  <c r="C3451" i="2"/>
  <c r="B3451" i="2"/>
  <c r="A3451" i="2"/>
  <c r="T3450" i="2"/>
  <c r="S3450" i="2"/>
  <c r="R3450" i="2"/>
  <c r="Q3450" i="2"/>
  <c r="P3450" i="2"/>
  <c r="O3450" i="2"/>
  <c r="N3450" i="2"/>
  <c r="M3450" i="2"/>
  <c r="L3450" i="2"/>
  <c r="K3450" i="2"/>
  <c r="J3450" i="2"/>
  <c r="I3450" i="2"/>
  <c r="H3450" i="2"/>
  <c r="G3450" i="2"/>
  <c r="F3450" i="2"/>
  <c r="E3450" i="2"/>
  <c r="D3450" i="2"/>
  <c r="C3450" i="2"/>
  <c r="B3450" i="2"/>
  <c r="A3450" i="2"/>
  <c r="T3449" i="2"/>
  <c r="S3449" i="2"/>
  <c r="R3449" i="2"/>
  <c r="Q3449" i="2"/>
  <c r="P3449" i="2"/>
  <c r="O3449" i="2"/>
  <c r="N3449" i="2"/>
  <c r="M3449" i="2"/>
  <c r="L3449" i="2"/>
  <c r="K3449" i="2"/>
  <c r="J3449" i="2"/>
  <c r="I3449" i="2"/>
  <c r="H3449" i="2"/>
  <c r="G3449" i="2"/>
  <c r="F3449" i="2"/>
  <c r="E3449" i="2"/>
  <c r="D3449" i="2"/>
  <c r="C3449" i="2"/>
  <c r="B3449" i="2"/>
  <c r="A3449" i="2"/>
  <c r="T3448" i="2"/>
  <c r="S3448" i="2"/>
  <c r="R3448" i="2"/>
  <c r="Q3448" i="2"/>
  <c r="P3448" i="2"/>
  <c r="O3448" i="2"/>
  <c r="N3448" i="2"/>
  <c r="M3448" i="2"/>
  <c r="L3448" i="2"/>
  <c r="K3448" i="2"/>
  <c r="J3448" i="2"/>
  <c r="I3448" i="2"/>
  <c r="H3448" i="2"/>
  <c r="G3448" i="2"/>
  <c r="F3448" i="2"/>
  <c r="E3448" i="2"/>
  <c r="D3448" i="2"/>
  <c r="C3448" i="2"/>
  <c r="B3448" i="2"/>
  <c r="A3448" i="2"/>
  <c r="T3447" i="2"/>
  <c r="S3447" i="2"/>
  <c r="R3447" i="2"/>
  <c r="Q3447" i="2"/>
  <c r="P3447" i="2"/>
  <c r="O3447" i="2"/>
  <c r="N3447" i="2"/>
  <c r="M3447" i="2"/>
  <c r="L3447" i="2"/>
  <c r="K3447" i="2"/>
  <c r="J3447" i="2"/>
  <c r="I3447" i="2"/>
  <c r="H3447" i="2"/>
  <c r="G3447" i="2"/>
  <c r="F3447" i="2"/>
  <c r="E3447" i="2"/>
  <c r="D3447" i="2"/>
  <c r="C3447" i="2"/>
  <c r="B3447" i="2"/>
  <c r="A3447" i="2"/>
  <c r="T3446" i="2"/>
  <c r="S3446" i="2"/>
  <c r="R3446" i="2"/>
  <c r="Q3446" i="2"/>
  <c r="P3446" i="2"/>
  <c r="O3446" i="2"/>
  <c r="N3446" i="2"/>
  <c r="M3446" i="2"/>
  <c r="L3446" i="2"/>
  <c r="K3446" i="2"/>
  <c r="J3446" i="2"/>
  <c r="I3446" i="2"/>
  <c r="H3446" i="2"/>
  <c r="G3446" i="2"/>
  <c r="F3446" i="2"/>
  <c r="E3446" i="2"/>
  <c r="D3446" i="2"/>
  <c r="C3446" i="2"/>
  <c r="B3446" i="2"/>
  <c r="A3446" i="2"/>
  <c r="T3445" i="2"/>
  <c r="S3445" i="2"/>
  <c r="R3445" i="2"/>
  <c r="Q3445" i="2"/>
  <c r="P3445" i="2"/>
  <c r="O3445" i="2"/>
  <c r="N3445" i="2"/>
  <c r="M3445" i="2"/>
  <c r="L3445" i="2"/>
  <c r="K3445" i="2"/>
  <c r="J3445" i="2"/>
  <c r="I3445" i="2"/>
  <c r="H3445" i="2"/>
  <c r="G3445" i="2"/>
  <c r="F3445" i="2"/>
  <c r="E3445" i="2"/>
  <c r="D3445" i="2"/>
  <c r="C3445" i="2"/>
  <c r="B3445" i="2"/>
  <c r="A3445" i="2"/>
  <c r="T3444" i="2"/>
  <c r="S3444" i="2"/>
  <c r="R3444" i="2"/>
  <c r="Q3444" i="2"/>
  <c r="P3444" i="2"/>
  <c r="O3444" i="2"/>
  <c r="N3444" i="2"/>
  <c r="M3444" i="2"/>
  <c r="L3444" i="2"/>
  <c r="K3444" i="2"/>
  <c r="J3444" i="2"/>
  <c r="I3444" i="2"/>
  <c r="H3444" i="2"/>
  <c r="G3444" i="2"/>
  <c r="F3444" i="2"/>
  <c r="E3444" i="2"/>
  <c r="D3444" i="2"/>
  <c r="C3444" i="2"/>
  <c r="B3444" i="2"/>
  <c r="A3444" i="2"/>
  <c r="T3443" i="2"/>
  <c r="S3443" i="2"/>
  <c r="R3443" i="2"/>
  <c r="Q3443" i="2"/>
  <c r="P3443" i="2"/>
  <c r="O3443" i="2"/>
  <c r="N3443" i="2"/>
  <c r="M3443" i="2"/>
  <c r="L3443" i="2"/>
  <c r="K3443" i="2"/>
  <c r="J3443" i="2"/>
  <c r="I3443" i="2"/>
  <c r="H3443" i="2"/>
  <c r="G3443" i="2"/>
  <c r="F3443" i="2"/>
  <c r="E3443" i="2"/>
  <c r="D3443" i="2"/>
  <c r="C3443" i="2"/>
  <c r="B3443" i="2"/>
  <c r="A3443" i="2"/>
  <c r="T3442" i="2"/>
  <c r="S3442" i="2"/>
  <c r="R3442" i="2"/>
  <c r="Q3442" i="2"/>
  <c r="P3442" i="2"/>
  <c r="O3442" i="2"/>
  <c r="N3442" i="2"/>
  <c r="M3442" i="2"/>
  <c r="L3442" i="2"/>
  <c r="K3442" i="2"/>
  <c r="J3442" i="2"/>
  <c r="I3442" i="2"/>
  <c r="H3442" i="2"/>
  <c r="G3442" i="2"/>
  <c r="F3442" i="2"/>
  <c r="E3442" i="2"/>
  <c r="D3442" i="2"/>
  <c r="C3442" i="2"/>
  <c r="B3442" i="2"/>
  <c r="A3442" i="2"/>
  <c r="T3441" i="2"/>
  <c r="S3441" i="2"/>
  <c r="R3441" i="2"/>
  <c r="Q3441" i="2"/>
  <c r="P3441" i="2"/>
  <c r="O3441" i="2"/>
  <c r="N3441" i="2"/>
  <c r="M3441" i="2"/>
  <c r="L3441" i="2"/>
  <c r="K3441" i="2"/>
  <c r="J3441" i="2"/>
  <c r="I3441" i="2"/>
  <c r="H3441" i="2"/>
  <c r="G3441" i="2"/>
  <c r="F3441" i="2"/>
  <c r="E3441" i="2"/>
  <c r="D3441" i="2"/>
  <c r="C3441" i="2"/>
  <c r="B3441" i="2"/>
  <c r="A3441" i="2"/>
  <c r="T3440" i="2"/>
  <c r="S3440" i="2"/>
  <c r="R3440" i="2"/>
  <c r="Q3440" i="2"/>
  <c r="P3440" i="2"/>
  <c r="O3440" i="2"/>
  <c r="N3440" i="2"/>
  <c r="M3440" i="2"/>
  <c r="L3440" i="2"/>
  <c r="K3440" i="2"/>
  <c r="J3440" i="2"/>
  <c r="I3440" i="2"/>
  <c r="H3440" i="2"/>
  <c r="G3440" i="2"/>
  <c r="F3440" i="2"/>
  <c r="E3440" i="2"/>
  <c r="D3440" i="2"/>
  <c r="C3440" i="2"/>
  <c r="B3440" i="2"/>
  <c r="A3440" i="2"/>
  <c r="T3439" i="2"/>
  <c r="S3439" i="2"/>
  <c r="R3439" i="2"/>
  <c r="Q3439" i="2"/>
  <c r="P3439" i="2"/>
  <c r="O3439" i="2"/>
  <c r="N3439" i="2"/>
  <c r="M3439" i="2"/>
  <c r="L3439" i="2"/>
  <c r="K3439" i="2"/>
  <c r="J3439" i="2"/>
  <c r="I3439" i="2"/>
  <c r="H3439" i="2"/>
  <c r="G3439" i="2"/>
  <c r="F3439" i="2"/>
  <c r="E3439" i="2"/>
  <c r="D3439" i="2"/>
  <c r="C3439" i="2"/>
  <c r="B3439" i="2"/>
  <c r="A3439" i="2"/>
  <c r="T3438" i="2"/>
  <c r="S3438" i="2"/>
  <c r="R3438" i="2"/>
  <c r="Q3438" i="2"/>
  <c r="P3438" i="2"/>
  <c r="O3438" i="2"/>
  <c r="N3438" i="2"/>
  <c r="M3438" i="2"/>
  <c r="L3438" i="2"/>
  <c r="K3438" i="2"/>
  <c r="J3438" i="2"/>
  <c r="I3438" i="2"/>
  <c r="H3438" i="2"/>
  <c r="G3438" i="2"/>
  <c r="F3438" i="2"/>
  <c r="E3438" i="2"/>
  <c r="D3438" i="2"/>
  <c r="C3438" i="2"/>
  <c r="B3438" i="2"/>
  <c r="A3438" i="2"/>
  <c r="T3437" i="2"/>
  <c r="S3437" i="2"/>
  <c r="R3437" i="2"/>
  <c r="Q3437" i="2"/>
  <c r="P3437" i="2"/>
  <c r="O3437" i="2"/>
  <c r="N3437" i="2"/>
  <c r="M3437" i="2"/>
  <c r="L3437" i="2"/>
  <c r="K3437" i="2"/>
  <c r="J3437" i="2"/>
  <c r="I3437" i="2"/>
  <c r="H3437" i="2"/>
  <c r="G3437" i="2"/>
  <c r="F3437" i="2"/>
  <c r="E3437" i="2"/>
  <c r="D3437" i="2"/>
  <c r="C3437" i="2"/>
  <c r="B3437" i="2"/>
  <c r="A3437" i="2"/>
  <c r="T3436" i="2"/>
  <c r="S3436" i="2"/>
  <c r="R3436" i="2"/>
  <c r="Q3436" i="2"/>
  <c r="P3436" i="2"/>
  <c r="O3436" i="2"/>
  <c r="N3436" i="2"/>
  <c r="M3436" i="2"/>
  <c r="L3436" i="2"/>
  <c r="K3436" i="2"/>
  <c r="J3436" i="2"/>
  <c r="I3436" i="2"/>
  <c r="H3436" i="2"/>
  <c r="G3436" i="2"/>
  <c r="F3436" i="2"/>
  <c r="E3436" i="2"/>
  <c r="D3436" i="2"/>
  <c r="C3436" i="2"/>
  <c r="B3436" i="2"/>
  <c r="A3436" i="2"/>
  <c r="T3435" i="2"/>
  <c r="S3435" i="2"/>
  <c r="R3435" i="2"/>
  <c r="Q3435" i="2"/>
  <c r="P3435" i="2"/>
  <c r="O3435" i="2"/>
  <c r="N3435" i="2"/>
  <c r="M3435" i="2"/>
  <c r="L3435" i="2"/>
  <c r="K3435" i="2"/>
  <c r="J3435" i="2"/>
  <c r="I3435" i="2"/>
  <c r="H3435" i="2"/>
  <c r="G3435" i="2"/>
  <c r="F3435" i="2"/>
  <c r="E3435" i="2"/>
  <c r="D3435" i="2"/>
  <c r="C3435" i="2"/>
  <c r="B3435" i="2"/>
  <c r="A3435" i="2"/>
  <c r="T3434" i="2"/>
  <c r="S3434" i="2"/>
  <c r="R3434" i="2"/>
  <c r="Q3434" i="2"/>
  <c r="P3434" i="2"/>
  <c r="O3434" i="2"/>
  <c r="N3434" i="2"/>
  <c r="M3434" i="2"/>
  <c r="L3434" i="2"/>
  <c r="K3434" i="2"/>
  <c r="J3434" i="2"/>
  <c r="I3434" i="2"/>
  <c r="H3434" i="2"/>
  <c r="G3434" i="2"/>
  <c r="F3434" i="2"/>
  <c r="E3434" i="2"/>
  <c r="D3434" i="2"/>
  <c r="C3434" i="2"/>
  <c r="B3434" i="2"/>
  <c r="A3434" i="2"/>
  <c r="T3433" i="2"/>
  <c r="S3433" i="2"/>
  <c r="R3433" i="2"/>
  <c r="Q3433" i="2"/>
  <c r="P3433" i="2"/>
  <c r="O3433" i="2"/>
  <c r="N3433" i="2"/>
  <c r="M3433" i="2"/>
  <c r="L3433" i="2"/>
  <c r="K3433" i="2"/>
  <c r="J3433" i="2"/>
  <c r="I3433" i="2"/>
  <c r="H3433" i="2"/>
  <c r="G3433" i="2"/>
  <c r="F3433" i="2"/>
  <c r="E3433" i="2"/>
  <c r="D3433" i="2"/>
  <c r="C3433" i="2"/>
  <c r="B3433" i="2"/>
  <c r="A3433" i="2"/>
  <c r="T3432" i="2"/>
  <c r="S3432" i="2"/>
  <c r="R3432" i="2"/>
  <c r="Q3432" i="2"/>
  <c r="P3432" i="2"/>
  <c r="O3432" i="2"/>
  <c r="N3432" i="2"/>
  <c r="M3432" i="2"/>
  <c r="L3432" i="2"/>
  <c r="K3432" i="2"/>
  <c r="J3432" i="2"/>
  <c r="I3432" i="2"/>
  <c r="H3432" i="2"/>
  <c r="G3432" i="2"/>
  <c r="F3432" i="2"/>
  <c r="E3432" i="2"/>
  <c r="D3432" i="2"/>
  <c r="C3432" i="2"/>
  <c r="B3432" i="2"/>
  <c r="A3432" i="2"/>
  <c r="T3431" i="2"/>
  <c r="S3431" i="2"/>
  <c r="R3431" i="2"/>
  <c r="Q3431" i="2"/>
  <c r="P3431" i="2"/>
  <c r="O3431" i="2"/>
  <c r="N3431" i="2"/>
  <c r="M3431" i="2"/>
  <c r="L3431" i="2"/>
  <c r="K3431" i="2"/>
  <c r="J3431" i="2"/>
  <c r="I3431" i="2"/>
  <c r="H3431" i="2"/>
  <c r="G3431" i="2"/>
  <c r="F3431" i="2"/>
  <c r="E3431" i="2"/>
  <c r="D3431" i="2"/>
  <c r="C3431" i="2"/>
  <c r="B3431" i="2"/>
  <c r="A3431" i="2"/>
  <c r="T3430" i="2"/>
  <c r="S3430" i="2"/>
  <c r="R3430" i="2"/>
  <c r="Q3430" i="2"/>
  <c r="P3430" i="2"/>
  <c r="O3430" i="2"/>
  <c r="N3430" i="2"/>
  <c r="M3430" i="2"/>
  <c r="L3430" i="2"/>
  <c r="K3430" i="2"/>
  <c r="J3430" i="2"/>
  <c r="I3430" i="2"/>
  <c r="H3430" i="2"/>
  <c r="G3430" i="2"/>
  <c r="F3430" i="2"/>
  <c r="E3430" i="2"/>
  <c r="D3430" i="2"/>
  <c r="C3430" i="2"/>
  <c r="B3430" i="2"/>
  <c r="A3430" i="2"/>
  <c r="T3429" i="2"/>
  <c r="S3429" i="2"/>
  <c r="R3429" i="2"/>
  <c r="Q3429" i="2"/>
  <c r="P3429" i="2"/>
  <c r="O3429" i="2"/>
  <c r="N3429" i="2"/>
  <c r="M3429" i="2"/>
  <c r="L3429" i="2"/>
  <c r="K3429" i="2"/>
  <c r="J3429" i="2"/>
  <c r="I3429" i="2"/>
  <c r="H3429" i="2"/>
  <c r="G3429" i="2"/>
  <c r="F3429" i="2"/>
  <c r="E3429" i="2"/>
  <c r="D3429" i="2"/>
  <c r="C3429" i="2"/>
  <c r="B3429" i="2"/>
  <c r="A3429" i="2"/>
  <c r="T3428" i="2"/>
  <c r="S3428" i="2"/>
  <c r="R3428" i="2"/>
  <c r="Q3428" i="2"/>
  <c r="P3428" i="2"/>
  <c r="O3428" i="2"/>
  <c r="N3428" i="2"/>
  <c r="M3428" i="2"/>
  <c r="L3428" i="2"/>
  <c r="K3428" i="2"/>
  <c r="J3428" i="2"/>
  <c r="I3428" i="2"/>
  <c r="H3428" i="2"/>
  <c r="G3428" i="2"/>
  <c r="F3428" i="2"/>
  <c r="E3428" i="2"/>
  <c r="D3428" i="2"/>
  <c r="C3428" i="2"/>
  <c r="B3428" i="2"/>
  <c r="A3428" i="2"/>
  <c r="T3427" i="2"/>
  <c r="S3427" i="2"/>
  <c r="R3427" i="2"/>
  <c r="Q3427" i="2"/>
  <c r="P3427" i="2"/>
  <c r="O3427" i="2"/>
  <c r="N3427" i="2"/>
  <c r="M3427" i="2"/>
  <c r="L3427" i="2"/>
  <c r="K3427" i="2"/>
  <c r="J3427" i="2"/>
  <c r="I3427" i="2"/>
  <c r="H3427" i="2"/>
  <c r="G3427" i="2"/>
  <c r="F3427" i="2"/>
  <c r="E3427" i="2"/>
  <c r="D3427" i="2"/>
  <c r="C3427" i="2"/>
  <c r="B3427" i="2"/>
  <c r="A3427" i="2"/>
  <c r="T3426" i="2"/>
  <c r="S3426" i="2"/>
  <c r="R3426" i="2"/>
  <c r="Q3426" i="2"/>
  <c r="P3426" i="2"/>
  <c r="O3426" i="2"/>
  <c r="N3426" i="2"/>
  <c r="M3426" i="2"/>
  <c r="L3426" i="2"/>
  <c r="K3426" i="2"/>
  <c r="J3426" i="2"/>
  <c r="I3426" i="2"/>
  <c r="H3426" i="2"/>
  <c r="G3426" i="2"/>
  <c r="F3426" i="2"/>
  <c r="E3426" i="2"/>
  <c r="D3426" i="2"/>
  <c r="C3426" i="2"/>
  <c r="B3426" i="2"/>
  <c r="A3426" i="2"/>
  <c r="T3425" i="2"/>
  <c r="S3425" i="2"/>
  <c r="R3425" i="2"/>
  <c r="Q3425" i="2"/>
  <c r="P3425" i="2"/>
  <c r="O3425" i="2"/>
  <c r="N3425" i="2"/>
  <c r="M3425" i="2"/>
  <c r="L3425" i="2"/>
  <c r="K3425" i="2"/>
  <c r="J3425" i="2"/>
  <c r="I3425" i="2"/>
  <c r="H3425" i="2"/>
  <c r="G3425" i="2"/>
  <c r="F3425" i="2"/>
  <c r="E3425" i="2"/>
  <c r="D3425" i="2"/>
  <c r="C3425" i="2"/>
  <c r="B3425" i="2"/>
  <c r="A3425" i="2"/>
  <c r="T3424" i="2"/>
  <c r="S3424" i="2"/>
  <c r="R3424" i="2"/>
  <c r="Q3424" i="2"/>
  <c r="P3424" i="2"/>
  <c r="O3424" i="2"/>
  <c r="N3424" i="2"/>
  <c r="M3424" i="2"/>
  <c r="L3424" i="2"/>
  <c r="K3424" i="2"/>
  <c r="J3424" i="2"/>
  <c r="I3424" i="2"/>
  <c r="H3424" i="2"/>
  <c r="G3424" i="2"/>
  <c r="F3424" i="2"/>
  <c r="E3424" i="2"/>
  <c r="D3424" i="2"/>
  <c r="C3424" i="2"/>
  <c r="B3424" i="2"/>
  <c r="A3424" i="2"/>
  <c r="T3423" i="2"/>
  <c r="S3423" i="2"/>
  <c r="R3423" i="2"/>
  <c r="Q3423" i="2"/>
  <c r="P3423" i="2"/>
  <c r="O3423" i="2"/>
  <c r="N3423" i="2"/>
  <c r="M3423" i="2"/>
  <c r="L3423" i="2"/>
  <c r="K3423" i="2"/>
  <c r="J3423" i="2"/>
  <c r="I3423" i="2"/>
  <c r="H3423" i="2"/>
  <c r="G3423" i="2"/>
  <c r="F3423" i="2"/>
  <c r="E3423" i="2"/>
  <c r="D3423" i="2"/>
  <c r="C3423" i="2"/>
  <c r="B3423" i="2"/>
  <c r="A3423" i="2"/>
  <c r="T3422" i="2"/>
  <c r="S3422" i="2"/>
  <c r="R3422" i="2"/>
  <c r="Q3422" i="2"/>
  <c r="P3422" i="2"/>
  <c r="O3422" i="2"/>
  <c r="N3422" i="2"/>
  <c r="M3422" i="2"/>
  <c r="L3422" i="2"/>
  <c r="K3422" i="2"/>
  <c r="J3422" i="2"/>
  <c r="I3422" i="2"/>
  <c r="H3422" i="2"/>
  <c r="G3422" i="2"/>
  <c r="F3422" i="2"/>
  <c r="E3422" i="2"/>
  <c r="D3422" i="2"/>
  <c r="C3422" i="2"/>
  <c r="B3422" i="2"/>
  <c r="A3422" i="2"/>
  <c r="T3421" i="2"/>
  <c r="S3421" i="2"/>
  <c r="R3421" i="2"/>
  <c r="Q3421" i="2"/>
  <c r="P3421" i="2"/>
  <c r="O3421" i="2"/>
  <c r="N3421" i="2"/>
  <c r="M3421" i="2"/>
  <c r="L3421" i="2"/>
  <c r="K3421" i="2"/>
  <c r="J3421" i="2"/>
  <c r="I3421" i="2"/>
  <c r="H3421" i="2"/>
  <c r="G3421" i="2"/>
  <c r="F3421" i="2"/>
  <c r="E3421" i="2"/>
  <c r="D3421" i="2"/>
  <c r="C3421" i="2"/>
  <c r="B3421" i="2"/>
  <c r="A3421" i="2"/>
  <c r="T3420" i="2"/>
  <c r="S3420" i="2"/>
  <c r="R3420" i="2"/>
  <c r="Q3420" i="2"/>
  <c r="P3420" i="2"/>
  <c r="O3420" i="2"/>
  <c r="N3420" i="2"/>
  <c r="M3420" i="2"/>
  <c r="L3420" i="2"/>
  <c r="K3420" i="2"/>
  <c r="J3420" i="2"/>
  <c r="I3420" i="2"/>
  <c r="H3420" i="2"/>
  <c r="G3420" i="2"/>
  <c r="F3420" i="2"/>
  <c r="E3420" i="2"/>
  <c r="D3420" i="2"/>
  <c r="C3420" i="2"/>
  <c r="B3420" i="2"/>
  <c r="A3420" i="2"/>
  <c r="T3419" i="2"/>
  <c r="S3419" i="2"/>
  <c r="R3419" i="2"/>
  <c r="Q3419" i="2"/>
  <c r="P3419" i="2"/>
  <c r="O3419" i="2"/>
  <c r="N3419" i="2"/>
  <c r="M3419" i="2"/>
  <c r="L3419" i="2"/>
  <c r="K3419" i="2"/>
  <c r="J3419" i="2"/>
  <c r="I3419" i="2"/>
  <c r="H3419" i="2"/>
  <c r="G3419" i="2"/>
  <c r="F3419" i="2"/>
  <c r="E3419" i="2"/>
  <c r="D3419" i="2"/>
  <c r="C3419" i="2"/>
  <c r="B3419" i="2"/>
  <c r="A3419" i="2"/>
  <c r="T3418" i="2"/>
  <c r="S3418" i="2"/>
  <c r="R3418" i="2"/>
  <c r="Q3418" i="2"/>
  <c r="P3418" i="2"/>
  <c r="O3418" i="2"/>
  <c r="N3418" i="2"/>
  <c r="M3418" i="2"/>
  <c r="L3418" i="2"/>
  <c r="K3418" i="2"/>
  <c r="J3418" i="2"/>
  <c r="I3418" i="2"/>
  <c r="H3418" i="2"/>
  <c r="G3418" i="2"/>
  <c r="F3418" i="2"/>
  <c r="E3418" i="2"/>
  <c r="D3418" i="2"/>
  <c r="C3418" i="2"/>
  <c r="B3418" i="2"/>
  <c r="A3418" i="2"/>
  <c r="T3417" i="2"/>
  <c r="S3417" i="2"/>
  <c r="R3417" i="2"/>
  <c r="Q3417" i="2"/>
  <c r="P3417" i="2"/>
  <c r="O3417" i="2"/>
  <c r="N3417" i="2"/>
  <c r="M3417" i="2"/>
  <c r="L3417" i="2"/>
  <c r="K3417" i="2"/>
  <c r="J3417" i="2"/>
  <c r="I3417" i="2"/>
  <c r="H3417" i="2"/>
  <c r="G3417" i="2"/>
  <c r="F3417" i="2"/>
  <c r="E3417" i="2"/>
  <c r="D3417" i="2"/>
  <c r="C3417" i="2"/>
  <c r="B3417" i="2"/>
  <c r="A3417" i="2"/>
  <c r="T3416" i="2"/>
  <c r="S3416" i="2"/>
  <c r="R3416" i="2"/>
  <c r="Q3416" i="2"/>
  <c r="P3416" i="2"/>
  <c r="O3416" i="2"/>
  <c r="N3416" i="2"/>
  <c r="M3416" i="2"/>
  <c r="L3416" i="2"/>
  <c r="K3416" i="2"/>
  <c r="J3416" i="2"/>
  <c r="I3416" i="2"/>
  <c r="H3416" i="2"/>
  <c r="G3416" i="2"/>
  <c r="F3416" i="2"/>
  <c r="E3416" i="2"/>
  <c r="D3416" i="2"/>
  <c r="C3416" i="2"/>
  <c r="B3416" i="2"/>
  <c r="A3416" i="2"/>
  <c r="T3415" i="2"/>
  <c r="S3415" i="2"/>
  <c r="R3415" i="2"/>
  <c r="Q3415" i="2"/>
  <c r="P3415" i="2"/>
  <c r="O3415" i="2"/>
  <c r="N3415" i="2"/>
  <c r="M3415" i="2"/>
  <c r="L3415" i="2"/>
  <c r="K3415" i="2"/>
  <c r="J3415" i="2"/>
  <c r="I3415" i="2"/>
  <c r="H3415" i="2"/>
  <c r="G3415" i="2"/>
  <c r="F3415" i="2"/>
  <c r="E3415" i="2"/>
  <c r="D3415" i="2"/>
  <c r="C3415" i="2"/>
  <c r="B3415" i="2"/>
  <c r="A3415" i="2"/>
  <c r="T3414" i="2"/>
  <c r="S3414" i="2"/>
  <c r="R3414" i="2"/>
  <c r="Q3414" i="2"/>
  <c r="P3414" i="2"/>
  <c r="O3414" i="2"/>
  <c r="N3414" i="2"/>
  <c r="M3414" i="2"/>
  <c r="L3414" i="2"/>
  <c r="K3414" i="2"/>
  <c r="J3414" i="2"/>
  <c r="I3414" i="2"/>
  <c r="H3414" i="2"/>
  <c r="G3414" i="2"/>
  <c r="F3414" i="2"/>
  <c r="E3414" i="2"/>
  <c r="D3414" i="2"/>
  <c r="C3414" i="2"/>
  <c r="B3414" i="2"/>
  <c r="A3414" i="2"/>
  <c r="T3413" i="2"/>
  <c r="S3413" i="2"/>
  <c r="R3413" i="2"/>
  <c r="Q3413" i="2"/>
  <c r="P3413" i="2"/>
  <c r="O3413" i="2"/>
  <c r="N3413" i="2"/>
  <c r="M3413" i="2"/>
  <c r="L3413" i="2"/>
  <c r="K3413" i="2"/>
  <c r="J3413" i="2"/>
  <c r="I3413" i="2"/>
  <c r="H3413" i="2"/>
  <c r="G3413" i="2"/>
  <c r="F3413" i="2"/>
  <c r="E3413" i="2"/>
  <c r="D3413" i="2"/>
  <c r="C3413" i="2"/>
  <c r="B3413" i="2"/>
  <c r="A3413" i="2"/>
  <c r="T3412" i="2"/>
  <c r="S3412" i="2"/>
  <c r="R3412" i="2"/>
  <c r="Q3412" i="2"/>
  <c r="P3412" i="2"/>
  <c r="O3412" i="2"/>
  <c r="N3412" i="2"/>
  <c r="M3412" i="2"/>
  <c r="L3412" i="2"/>
  <c r="K3412" i="2"/>
  <c r="J3412" i="2"/>
  <c r="I3412" i="2"/>
  <c r="H3412" i="2"/>
  <c r="G3412" i="2"/>
  <c r="F3412" i="2"/>
  <c r="E3412" i="2"/>
  <c r="D3412" i="2"/>
  <c r="C3412" i="2"/>
  <c r="B3412" i="2"/>
  <c r="A3412" i="2"/>
  <c r="T3411" i="2"/>
  <c r="S3411" i="2"/>
  <c r="R3411" i="2"/>
  <c r="Q3411" i="2"/>
  <c r="P3411" i="2"/>
  <c r="O3411" i="2"/>
  <c r="N3411" i="2"/>
  <c r="M3411" i="2"/>
  <c r="L3411" i="2"/>
  <c r="K3411" i="2"/>
  <c r="J3411" i="2"/>
  <c r="I3411" i="2"/>
  <c r="H3411" i="2"/>
  <c r="G3411" i="2"/>
  <c r="F3411" i="2"/>
  <c r="E3411" i="2"/>
  <c r="D3411" i="2"/>
  <c r="C3411" i="2"/>
  <c r="B3411" i="2"/>
  <c r="A3411" i="2"/>
  <c r="T3410" i="2"/>
  <c r="S3410" i="2"/>
  <c r="R3410" i="2"/>
  <c r="Q3410" i="2"/>
  <c r="P3410" i="2"/>
  <c r="O3410" i="2"/>
  <c r="N3410" i="2"/>
  <c r="M3410" i="2"/>
  <c r="L3410" i="2"/>
  <c r="K3410" i="2"/>
  <c r="J3410" i="2"/>
  <c r="I3410" i="2"/>
  <c r="H3410" i="2"/>
  <c r="G3410" i="2"/>
  <c r="F3410" i="2"/>
  <c r="E3410" i="2"/>
  <c r="D3410" i="2"/>
  <c r="C3410" i="2"/>
  <c r="B3410" i="2"/>
  <c r="A3410" i="2"/>
  <c r="T3409" i="2"/>
  <c r="S3409" i="2"/>
  <c r="R3409" i="2"/>
  <c r="Q3409" i="2"/>
  <c r="P3409" i="2"/>
  <c r="O3409" i="2"/>
  <c r="N3409" i="2"/>
  <c r="M3409" i="2"/>
  <c r="L3409" i="2"/>
  <c r="K3409" i="2"/>
  <c r="J3409" i="2"/>
  <c r="I3409" i="2"/>
  <c r="H3409" i="2"/>
  <c r="G3409" i="2"/>
  <c r="F3409" i="2"/>
  <c r="E3409" i="2"/>
  <c r="D3409" i="2"/>
  <c r="C3409" i="2"/>
  <c r="B3409" i="2"/>
  <c r="A3409" i="2"/>
  <c r="T3408" i="2"/>
  <c r="S3408" i="2"/>
  <c r="R3408" i="2"/>
  <c r="Q3408" i="2"/>
  <c r="P3408" i="2"/>
  <c r="O3408" i="2"/>
  <c r="N3408" i="2"/>
  <c r="M3408" i="2"/>
  <c r="L3408" i="2"/>
  <c r="K3408" i="2"/>
  <c r="J3408" i="2"/>
  <c r="I3408" i="2"/>
  <c r="H3408" i="2"/>
  <c r="G3408" i="2"/>
  <c r="F3408" i="2"/>
  <c r="E3408" i="2"/>
  <c r="D3408" i="2"/>
  <c r="C3408" i="2"/>
  <c r="B3408" i="2"/>
  <c r="A3408" i="2"/>
  <c r="T3407" i="2"/>
  <c r="S3407" i="2"/>
  <c r="R3407" i="2"/>
  <c r="Q3407" i="2"/>
  <c r="P3407" i="2"/>
  <c r="O3407" i="2"/>
  <c r="N3407" i="2"/>
  <c r="M3407" i="2"/>
  <c r="L3407" i="2"/>
  <c r="K3407" i="2"/>
  <c r="J3407" i="2"/>
  <c r="I3407" i="2"/>
  <c r="H3407" i="2"/>
  <c r="G3407" i="2"/>
  <c r="F3407" i="2"/>
  <c r="E3407" i="2"/>
  <c r="D3407" i="2"/>
  <c r="C3407" i="2"/>
  <c r="B3407" i="2"/>
  <c r="A3407" i="2"/>
  <c r="T3406" i="2"/>
  <c r="S3406" i="2"/>
  <c r="R3406" i="2"/>
  <c r="Q3406" i="2"/>
  <c r="P3406" i="2"/>
  <c r="O3406" i="2"/>
  <c r="N3406" i="2"/>
  <c r="M3406" i="2"/>
  <c r="L3406" i="2"/>
  <c r="K3406" i="2"/>
  <c r="J3406" i="2"/>
  <c r="I3406" i="2"/>
  <c r="H3406" i="2"/>
  <c r="G3406" i="2"/>
  <c r="F3406" i="2"/>
  <c r="E3406" i="2"/>
  <c r="D3406" i="2"/>
  <c r="C3406" i="2"/>
  <c r="B3406" i="2"/>
  <c r="A3406" i="2"/>
  <c r="T3405" i="2"/>
  <c r="S3405" i="2"/>
  <c r="R3405" i="2"/>
  <c r="Q3405" i="2"/>
  <c r="P3405" i="2"/>
  <c r="O3405" i="2"/>
  <c r="N3405" i="2"/>
  <c r="M3405" i="2"/>
  <c r="L3405" i="2"/>
  <c r="K3405" i="2"/>
  <c r="J3405" i="2"/>
  <c r="I3405" i="2"/>
  <c r="H3405" i="2"/>
  <c r="G3405" i="2"/>
  <c r="F3405" i="2"/>
  <c r="E3405" i="2"/>
  <c r="D3405" i="2"/>
  <c r="C3405" i="2"/>
  <c r="B3405" i="2"/>
  <c r="A3405" i="2"/>
  <c r="T3404" i="2"/>
  <c r="S3404" i="2"/>
  <c r="R3404" i="2"/>
  <c r="Q3404" i="2"/>
  <c r="P3404" i="2"/>
  <c r="O3404" i="2"/>
  <c r="N3404" i="2"/>
  <c r="M3404" i="2"/>
  <c r="L3404" i="2"/>
  <c r="K3404" i="2"/>
  <c r="J3404" i="2"/>
  <c r="I3404" i="2"/>
  <c r="H3404" i="2"/>
  <c r="G3404" i="2"/>
  <c r="F3404" i="2"/>
  <c r="E3404" i="2"/>
  <c r="D3404" i="2"/>
  <c r="C3404" i="2"/>
  <c r="B3404" i="2"/>
  <c r="A3404" i="2"/>
  <c r="T3403" i="2"/>
  <c r="S3403" i="2"/>
  <c r="R3403" i="2"/>
  <c r="Q3403" i="2"/>
  <c r="P3403" i="2"/>
  <c r="O3403" i="2"/>
  <c r="N3403" i="2"/>
  <c r="M3403" i="2"/>
  <c r="L3403" i="2"/>
  <c r="K3403" i="2"/>
  <c r="J3403" i="2"/>
  <c r="I3403" i="2"/>
  <c r="H3403" i="2"/>
  <c r="G3403" i="2"/>
  <c r="F3403" i="2"/>
  <c r="E3403" i="2"/>
  <c r="D3403" i="2"/>
  <c r="C3403" i="2"/>
  <c r="B3403" i="2"/>
  <c r="A3403" i="2"/>
  <c r="T3402" i="2"/>
  <c r="S3402" i="2"/>
  <c r="R3402" i="2"/>
  <c r="Q3402" i="2"/>
  <c r="P3402" i="2"/>
  <c r="O3402" i="2"/>
  <c r="N3402" i="2"/>
  <c r="M3402" i="2"/>
  <c r="L3402" i="2"/>
  <c r="K3402" i="2"/>
  <c r="J3402" i="2"/>
  <c r="I3402" i="2"/>
  <c r="H3402" i="2"/>
  <c r="G3402" i="2"/>
  <c r="F3402" i="2"/>
  <c r="E3402" i="2"/>
  <c r="D3402" i="2"/>
  <c r="C3402" i="2"/>
  <c r="B3402" i="2"/>
  <c r="A3402" i="2"/>
  <c r="T3401" i="2"/>
  <c r="S3401" i="2"/>
  <c r="R3401" i="2"/>
  <c r="Q3401" i="2"/>
  <c r="P3401" i="2"/>
  <c r="O3401" i="2"/>
  <c r="N3401" i="2"/>
  <c r="M3401" i="2"/>
  <c r="L3401" i="2"/>
  <c r="K3401" i="2"/>
  <c r="J3401" i="2"/>
  <c r="I3401" i="2"/>
  <c r="H3401" i="2"/>
  <c r="G3401" i="2"/>
  <c r="F3401" i="2"/>
  <c r="E3401" i="2"/>
  <c r="D3401" i="2"/>
  <c r="C3401" i="2"/>
  <c r="B3401" i="2"/>
  <c r="A3401" i="2"/>
  <c r="T3400" i="2"/>
  <c r="S3400" i="2"/>
  <c r="R3400" i="2"/>
  <c r="Q3400" i="2"/>
  <c r="P3400" i="2"/>
  <c r="O3400" i="2"/>
  <c r="N3400" i="2"/>
  <c r="M3400" i="2"/>
  <c r="L3400" i="2"/>
  <c r="K3400" i="2"/>
  <c r="J3400" i="2"/>
  <c r="I3400" i="2"/>
  <c r="H3400" i="2"/>
  <c r="G3400" i="2"/>
  <c r="F3400" i="2"/>
  <c r="E3400" i="2"/>
  <c r="D3400" i="2"/>
  <c r="C3400" i="2"/>
  <c r="B3400" i="2"/>
  <c r="A3400" i="2"/>
  <c r="T3399" i="2"/>
  <c r="S3399" i="2"/>
  <c r="R3399" i="2"/>
  <c r="Q3399" i="2"/>
  <c r="P3399" i="2"/>
  <c r="O3399" i="2"/>
  <c r="N3399" i="2"/>
  <c r="M3399" i="2"/>
  <c r="L3399" i="2"/>
  <c r="K3399" i="2"/>
  <c r="J3399" i="2"/>
  <c r="I3399" i="2"/>
  <c r="H3399" i="2"/>
  <c r="G3399" i="2"/>
  <c r="F3399" i="2"/>
  <c r="E3399" i="2"/>
  <c r="D3399" i="2"/>
  <c r="C3399" i="2"/>
  <c r="B3399" i="2"/>
  <c r="A3399" i="2"/>
  <c r="T3398" i="2"/>
  <c r="S3398" i="2"/>
  <c r="R3398" i="2"/>
  <c r="Q3398" i="2"/>
  <c r="P3398" i="2"/>
  <c r="O3398" i="2"/>
  <c r="N3398" i="2"/>
  <c r="M3398" i="2"/>
  <c r="L3398" i="2"/>
  <c r="K3398" i="2"/>
  <c r="J3398" i="2"/>
  <c r="I3398" i="2"/>
  <c r="H3398" i="2"/>
  <c r="G3398" i="2"/>
  <c r="F3398" i="2"/>
  <c r="E3398" i="2"/>
  <c r="D3398" i="2"/>
  <c r="C3398" i="2"/>
  <c r="B3398" i="2"/>
  <c r="A3398" i="2"/>
  <c r="T3397" i="2"/>
  <c r="S3397" i="2"/>
  <c r="R3397" i="2"/>
  <c r="Q3397" i="2"/>
  <c r="P3397" i="2"/>
  <c r="O3397" i="2"/>
  <c r="N3397" i="2"/>
  <c r="M3397" i="2"/>
  <c r="L3397" i="2"/>
  <c r="K3397" i="2"/>
  <c r="J3397" i="2"/>
  <c r="I3397" i="2"/>
  <c r="H3397" i="2"/>
  <c r="G3397" i="2"/>
  <c r="F3397" i="2"/>
  <c r="E3397" i="2"/>
  <c r="D3397" i="2"/>
  <c r="C3397" i="2"/>
  <c r="B3397" i="2"/>
  <c r="A3397" i="2"/>
  <c r="T3396" i="2"/>
  <c r="S3396" i="2"/>
  <c r="R3396" i="2"/>
  <c r="Q3396" i="2"/>
  <c r="P3396" i="2"/>
  <c r="O3396" i="2"/>
  <c r="N3396" i="2"/>
  <c r="M3396" i="2"/>
  <c r="L3396" i="2"/>
  <c r="K3396" i="2"/>
  <c r="J3396" i="2"/>
  <c r="I3396" i="2"/>
  <c r="H3396" i="2"/>
  <c r="G3396" i="2"/>
  <c r="F3396" i="2"/>
  <c r="E3396" i="2"/>
  <c r="D3396" i="2"/>
  <c r="C3396" i="2"/>
  <c r="B3396" i="2"/>
  <c r="A3396" i="2"/>
  <c r="T3395" i="2"/>
  <c r="S3395" i="2"/>
  <c r="R3395" i="2"/>
  <c r="Q3395" i="2"/>
  <c r="P3395" i="2"/>
  <c r="O3395" i="2"/>
  <c r="N3395" i="2"/>
  <c r="M3395" i="2"/>
  <c r="L3395" i="2"/>
  <c r="K3395" i="2"/>
  <c r="J3395" i="2"/>
  <c r="I3395" i="2"/>
  <c r="H3395" i="2"/>
  <c r="G3395" i="2"/>
  <c r="F3395" i="2"/>
  <c r="E3395" i="2"/>
  <c r="D3395" i="2"/>
  <c r="C3395" i="2"/>
  <c r="B3395" i="2"/>
  <c r="A3395" i="2"/>
  <c r="T3394" i="2"/>
  <c r="S3394" i="2"/>
  <c r="R3394" i="2"/>
  <c r="Q3394" i="2"/>
  <c r="P3394" i="2"/>
  <c r="O3394" i="2"/>
  <c r="N3394" i="2"/>
  <c r="M3394" i="2"/>
  <c r="L3394" i="2"/>
  <c r="K3394" i="2"/>
  <c r="J3394" i="2"/>
  <c r="I3394" i="2"/>
  <c r="H3394" i="2"/>
  <c r="G3394" i="2"/>
  <c r="F3394" i="2"/>
  <c r="E3394" i="2"/>
  <c r="D3394" i="2"/>
  <c r="C3394" i="2"/>
  <c r="B3394" i="2"/>
  <c r="A3394" i="2"/>
  <c r="T3393" i="2"/>
  <c r="S3393" i="2"/>
  <c r="R3393" i="2"/>
  <c r="Q3393" i="2"/>
  <c r="P3393" i="2"/>
  <c r="O3393" i="2"/>
  <c r="N3393" i="2"/>
  <c r="M3393" i="2"/>
  <c r="L3393" i="2"/>
  <c r="K3393" i="2"/>
  <c r="J3393" i="2"/>
  <c r="I3393" i="2"/>
  <c r="H3393" i="2"/>
  <c r="G3393" i="2"/>
  <c r="F3393" i="2"/>
  <c r="E3393" i="2"/>
  <c r="D3393" i="2"/>
  <c r="C3393" i="2"/>
  <c r="B3393" i="2"/>
  <c r="A3393" i="2"/>
  <c r="T3392" i="2"/>
  <c r="S3392" i="2"/>
  <c r="R3392" i="2"/>
  <c r="Q3392" i="2"/>
  <c r="P3392" i="2"/>
  <c r="O3392" i="2"/>
  <c r="N3392" i="2"/>
  <c r="M3392" i="2"/>
  <c r="L3392" i="2"/>
  <c r="K3392" i="2"/>
  <c r="J3392" i="2"/>
  <c r="I3392" i="2"/>
  <c r="H3392" i="2"/>
  <c r="G3392" i="2"/>
  <c r="F3392" i="2"/>
  <c r="E3392" i="2"/>
  <c r="D3392" i="2"/>
  <c r="C3392" i="2"/>
  <c r="B3392" i="2"/>
  <c r="A3392" i="2"/>
  <c r="T3391" i="2"/>
  <c r="S3391" i="2"/>
  <c r="R3391" i="2"/>
  <c r="Q3391" i="2"/>
  <c r="P3391" i="2"/>
  <c r="O3391" i="2"/>
  <c r="N3391" i="2"/>
  <c r="M3391" i="2"/>
  <c r="L3391" i="2"/>
  <c r="K3391" i="2"/>
  <c r="J3391" i="2"/>
  <c r="I3391" i="2"/>
  <c r="H3391" i="2"/>
  <c r="G3391" i="2"/>
  <c r="F3391" i="2"/>
  <c r="E3391" i="2"/>
  <c r="D3391" i="2"/>
  <c r="C3391" i="2"/>
  <c r="B3391" i="2"/>
  <c r="A3391" i="2"/>
  <c r="T3390" i="2"/>
  <c r="S3390" i="2"/>
  <c r="R3390" i="2"/>
  <c r="Q3390" i="2"/>
  <c r="P3390" i="2"/>
  <c r="O3390" i="2"/>
  <c r="N3390" i="2"/>
  <c r="M3390" i="2"/>
  <c r="L3390" i="2"/>
  <c r="K3390" i="2"/>
  <c r="J3390" i="2"/>
  <c r="I3390" i="2"/>
  <c r="H3390" i="2"/>
  <c r="G3390" i="2"/>
  <c r="F3390" i="2"/>
  <c r="E3390" i="2"/>
  <c r="D3390" i="2"/>
  <c r="C3390" i="2"/>
  <c r="B3390" i="2"/>
  <c r="A3390" i="2"/>
  <c r="T3389" i="2"/>
  <c r="S3389" i="2"/>
  <c r="R3389" i="2"/>
  <c r="Q3389" i="2"/>
  <c r="P3389" i="2"/>
  <c r="O3389" i="2"/>
  <c r="N3389" i="2"/>
  <c r="M3389" i="2"/>
  <c r="L3389" i="2"/>
  <c r="K3389" i="2"/>
  <c r="J3389" i="2"/>
  <c r="I3389" i="2"/>
  <c r="H3389" i="2"/>
  <c r="G3389" i="2"/>
  <c r="F3389" i="2"/>
  <c r="E3389" i="2"/>
  <c r="D3389" i="2"/>
  <c r="C3389" i="2"/>
  <c r="B3389" i="2"/>
  <c r="A3389" i="2"/>
  <c r="T3388" i="2"/>
  <c r="S3388" i="2"/>
  <c r="R3388" i="2"/>
  <c r="Q3388" i="2"/>
  <c r="P3388" i="2"/>
  <c r="O3388" i="2"/>
  <c r="N3388" i="2"/>
  <c r="M3388" i="2"/>
  <c r="L3388" i="2"/>
  <c r="K3388" i="2"/>
  <c r="J3388" i="2"/>
  <c r="I3388" i="2"/>
  <c r="H3388" i="2"/>
  <c r="G3388" i="2"/>
  <c r="F3388" i="2"/>
  <c r="E3388" i="2"/>
  <c r="D3388" i="2"/>
  <c r="C3388" i="2"/>
  <c r="B3388" i="2"/>
  <c r="A3388" i="2"/>
  <c r="T3387" i="2"/>
  <c r="S3387" i="2"/>
  <c r="R3387" i="2"/>
  <c r="Q3387" i="2"/>
  <c r="P3387" i="2"/>
  <c r="O3387" i="2"/>
  <c r="N3387" i="2"/>
  <c r="M3387" i="2"/>
  <c r="L3387" i="2"/>
  <c r="K3387" i="2"/>
  <c r="J3387" i="2"/>
  <c r="I3387" i="2"/>
  <c r="H3387" i="2"/>
  <c r="G3387" i="2"/>
  <c r="F3387" i="2"/>
  <c r="E3387" i="2"/>
  <c r="D3387" i="2"/>
  <c r="C3387" i="2"/>
  <c r="B3387" i="2"/>
  <c r="A3387" i="2"/>
  <c r="T3386" i="2"/>
  <c r="S3386" i="2"/>
  <c r="R3386" i="2"/>
  <c r="Q3386" i="2"/>
  <c r="P3386" i="2"/>
  <c r="O3386" i="2"/>
  <c r="N3386" i="2"/>
  <c r="M3386" i="2"/>
  <c r="L3386" i="2"/>
  <c r="K3386" i="2"/>
  <c r="J3386" i="2"/>
  <c r="I3386" i="2"/>
  <c r="H3386" i="2"/>
  <c r="G3386" i="2"/>
  <c r="F3386" i="2"/>
  <c r="E3386" i="2"/>
  <c r="D3386" i="2"/>
  <c r="C3386" i="2"/>
  <c r="B3386" i="2"/>
  <c r="A3386" i="2"/>
  <c r="T3385" i="2"/>
  <c r="S3385" i="2"/>
  <c r="R3385" i="2"/>
  <c r="Q3385" i="2"/>
  <c r="P3385" i="2"/>
  <c r="O3385" i="2"/>
  <c r="N3385" i="2"/>
  <c r="M3385" i="2"/>
  <c r="L3385" i="2"/>
  <c r="K3385" i="2"/>
  <c r="J3385" i="2"/>
  <c r="I3385" i="2"/>
  <c r="H3385" i="2"/>
  <c r="G3385" i="2"/>
  <c r="F3385" i="2"/>
  <c r="E3385" i="2"/>
  <c r="D3385" i="2"/>
  <c r="C3385" i="2"/>
  <c r="B3385" i="2"/>
  <c r="A3385" i="2"/>
  <c r="T3384" i="2"/>
  <c r="S3384" i="2"/>
  <c r="R3384" i="2"/>
  <c r="Q3384" i="2"/>
  <c r="P3384" i="2"/>
  <c r="O3384" i="2"/>
  <c r="N3384" i="2"/>
  <c r="M3384" i="2"/>
  <c r="L3384" i="2"/>
  <c r="K3384" i="2"/>
  <c r="J3384" i="2"/>
  <c r="I3384" i="2"/>
  <c r="H3384" i="2"/>
  <c r="G3384" i="2"/>
  <c r="F3384" i="2"/>
  <c r="E3384" i="2"/>
  <c r="D3384" i="2"/>
  <c r="C3384" i="2"/>
  <c r="B3384" i="2"/>
  <c r="A3384" i="2"/>
  <c r="T3383" i="2"/>
  <c r="S3383" i="2"/>
  <c r="R3383" i="2"/>
  <c r="Q3383" i="2"/>
  <c r="P3383" i="2"/>
  <c r="O3383" i="2"/>
  <c r="N3383" i="2"/>
  <c r="M3383" i="2"/>
  <c r="L3383" i="2"/>
  <c r="K3383" i="2"/>
  <c r="J3383" i="2"/>
  <c r="I3383" i="2"/>
  <c r="H3383" i="2"/>
  <c r="G3383" i="2"/>
  <c r="F3383" i="2"/>
  <c r="E3383" i="2"/>
  <c r="D3383" i="2"/>
  <c r="C3383" i="2"/>
  <c r="B3383" i="2"/>
  <c r="A3383" i="2"/>
  <c r="T3382" i="2"/>
  <c r="S3382" i="2"/>
  <c r="R3382" i="2"/>
  <c r="Q3382" i="2"/>
  <c r="P3382" i="2"/>
  <c r="O3382" i="2"/>
  <c r="N3382" i="2"/>
  <c r="M3382" i="2"/>
  <c r="L3382" i="2"/>
  <c r="K3382" i="2"/>
  <c r="J3382" i="2"/>
  <c r="I3382" i="2"/>
  <c r="H3382" i="2"/>
  <c r="G3382" i="2"/>
  <c r="F3382" i="2"/>
  <c r="E3382" i="2"/>
  <c r="D3382" i="2"/>
  <c r="C3382" i="2"/>
  <c r="B3382" i="2"/>
  <c r="A3382" i="2"/>
  <c r="T3381" i="2"/>
  <c r="S3381" i="2"/>
  <c r="R3381" i="2"/>
  <c r="Q3381" i="2"/>
  <c r="P3381" i="2"/>
  <c r="O3381" i="2"/>
  <c r="N3381" i="2"/>
  <c r="M3381" i="2"/>
  <c r="L3381" i="2"/>
  <c r="K3381" i="2"/>
  <c r="J3381" i="2"/>
  <c r="I3381" i="2"/>
  <c r="H3381" i="2"/>
  <c r="G3381" i="2"/>
  <c r="F3381" i="2"/>
  <c r="E3381" i="2"/>
  <c r="D3381" i="2"/>
  <c r="C3381" i="2"/>
  <c r="B3381" i="2"/>
  <c r="A3381" i="2"/>
  <c r="T3380" i="2"/>
  <c r="S3380" i="2"/>
  <c r="R3380" i="2"/>
  <c r="Q3380" i="2"/>
  <c r="P3380" i="2"/>
  <c r="O3380" i="2"/>
  <c r="N3380" i="2"/>
  <c r="M3380" i="2"/>
  <c r="L3380" i="2"/>
  <c r="K3380" i="2"/>
  <c r="J3380" i="2"/>
  <c r="I3380" i="2"/>
  <c r="H3380" i="2"/>
  <c r="G3380" i="2"/>
  <c r="F3380" i="2"/>
  <c r="E3380" i="2"/>
  <c r="D3380" i="2"/>
  <c r="C3380" i="2"/>
  <c r="B3380" i="2"/>
  <c r="A3380" i="2"/>
  <c r="T3379" i="2"/>
  <c r="S3379" i="2"/>
  <c r="R3379" i="2"/>
  <c r="Q3379" i="2"/>
  <c r="P3379" i="2"/>
  <c r="O3379" i="2"/>
  <c r="N3379" i="2"/>
  <c r="M3379" i="2"/>
  <c r="L3379" i="2"/>
  <c r="K3379" i="2"/>
  <c r="J3379" i="2"/>
  <c r="I3379" i="2"/>
  <c r="H3379" i="2"/>
  <c r="G3379" i="2"/>
  <c r="F3379" i="2"/>
  <c r="E3379" i="2"/>
  <c r="D3379" i="2"/>
  <c r="C3379" i="2"/>
  <c r="B3379" i="2"/>
  <c r="A3379" i="2"/>
  <c r="T3378" i="2"/>
  <c r="S3378" i="2"/>
  <c r="R3378" i="2"/>
  <c r="Q3378" i="2"/>
  <c r="P3378" i="2"/>
  <c r="O3378" i="2"/>
  <c r="N3378" i="2"/>
  <c r="M3378" i="2"/>
  <c r="L3378" i="2"/>
  <c r="K3378" i="2"/>
  <c r="J3378" i="2"/>
  <c r="I3378" i="2"/>
  <c r="H3378" i="2"/>
  <c r="G3378" i="2"/>
  <c r="F3378" i="2"/>
  <c r="E3378" i="2"/>
  <c r="D3378" i="2"/>
  <c r="C3378" i="2"/>
  <c r="B3378" i="2"/>
  <c r="A3378" i="2"/>
  <c r="T3377" i="2"/>
  <c r="S3377" i="2"/>
  <c r="R3377" i="2"/>
  <c r="Q3377" i="2"/>
  <c r="P3377" i="2"/>
  <c r="O3377" i="2"/>
  <c r="N3377" i="2"/>
  <c r="M3377" i="2"/>
  <c r="L3377" i="2"/>
  <c r="K3377" i="2"/>
  <c r="J3377" i="2"/>
  <c r="I3377" i="2"/>
  <c r="H3377" i="2"/>
  <c r="G3377" i="2"/>
  <c r="F3377" i="2"/>
  <c r="E3377" i="2"/>
  <c r="D3377" i="2"/>
  <c r="C3377" i="2"/>
  <c r="B3377" i="2"/>
  <c r="A3377" i="2"/>
  <c r="T3376" i="2"/>
  <c r="S3376" i="2"/>
  <c r="R3376" i="2"/>
  <c r="Q3376" i="2"/>
  <c r="P3376" i="2"/>
  <c r="O3376" i="2"/>
  <c r="N3376" i="2"/>
  <c r="M3376" i="2"/>
  <c r="L3376" i="2"/>
  <c r="K3376" i="2"/>
  <c r="J3376" i="2"/>
  <c r="I3376" i="2"/>
  <c r="H3376" i="2"/>
  <c r="G3376" i="2"/>
  <c r="F3376" i="2"/>
  <c r="E3376" i="2"/>
  <c r="D3376" i="2"/>
  <c r="C3376" i="2"/>
  <c r="B3376" i="2"/>
  <c r="A3376" i="2"/>
  <c r="T3375" i="2"/>
  <c r="S3375" i="2"/>
  <c r="R3375" i="2"/>
  <c r="Q3375" i="2"/>
  <c r="P3375" i="2"/>
  <c r="O3375" i="2"/>
  <c r="N3375" i="2"/>
  <c r="M3375" i="2"/>
  <c r="L3375" i="2"/>
  <c r="K3375" i="2"/>
  <c r="J3375" i="2"/>
  <c r="I3375" i="2"/>
  <c r="H3375" i="2"/>
  <c r="G3375" i="2"/>
  <c r="F3375" i="2"/>
  <c r="E3375" i="2"/>
  <c r="D3375" i="2"/>
  <c r="C3375" i="2"/>
  <c r="B3375" i="2"/>
  <c r="A3375" i="2"/>
  <c r="T3374" i="2"/>
  <c r="S3374" i="2"/>
  <c r="R3374" i="2"/>
  <c r="Q3374" i="2"/>
  <c r="P3374" i="2"/>
  <c r="O3374" i="2"/>
  <c r="N3374" i="2"/>
  <c r="M3374" i="2"/>
  <c r="L3374" i="2"/>
  <c r="K3374" i="2"/>
  <c r="J3374" i="2"/>
  <c r="I3374" i="2"/>
  <c r="H3374" i="2"/>
  <c r="G3374" i="2"/>
  <c r="F3374" i="2"/>
  <c r="E3374" i="2"/>
  <c r="D3374" i="2"/>
  <c r="C3374" i="2"/>
  <c r="B3374" i="2"/>
  <c r="A3374" i="2"/>
  <c r="T3373" i="2"/>
  <c r="S3373" i="2"/>
  <c r="R3373" i="2"/>
  <c r="Q3373" i="2"/>
  <c r="P3373" i="2"/>
  <c r="O3373" i="2"/>
  <c r="N3373" i="2"/>
  <c r="M3373" i="2"/>
  <c r="L3373" i="2"/>
  <c r="K3373" i="2"/>
  <c r="J3373" i="2"/>
  <c r="I3373" i="2"/>
  <c r="H3373" i="2"/>
  <c r="G3373" i="2"/>
  <c r="F3373" i="2"/>
  <c r="E3373" i="2"/>
  <c r="D3373" i="2"/>
  <c r="C3373" i="2"/>
  <c r="B3373" i="2"/>
  <c r="A3373" i="2"/>
  <c r="T3372" i="2"/>
  <c r="S3372" i="2"/>
  <c r="R3372" i="2"/>
  <c r="Q3372" i="2"/>
  <c r="P3372" i="2"/>
  <c r="O3372" i="2"/>
  <c r="N3372" i="2"/>
  <c r="M3372" i="2"/>
  <c r="L3372" i="2"/>
  <c r="K3372" i="2"/>
  <c r="J3372" i="2"/>
  <c r="I3372" i="2"/>
  <c r="H3372" i="2"/>
  <c r="G3372" i="2"/>
  <c r="F3372" i="2"/>
  <c r="E3372" i="2"/>
  <c r="D3372" i="2"/>
  <c r="C3372" i="2"/>
  <c r="B3372" i="2"/>
  <c r="A3372" i="2"/>
  <c r="T3371" i="2"/>
  <c r="S3371" i="2"/>
  <c r="R3371" i="2"/>
  <c r="Q3371" i="2"/>
  <c r="P3371" i="2"/>
  <c r="O3371" i="2"/>
  <c r="N3371" i="2"/>
  <c r="M3371" i="2"/>
  <c r="L3371" i="2"/>
  <c r="K3371" i="2"/>
  <c r="J3371" i="2"/>
  <c r="I3371" i="2"/>
  <c r="H3371" i="2"/>
  <c r="G3371" i="2"/>
  <c r="F3371" i="2"/>
  <c r="E3371" i="2"/>
  <c r="D3371" i="2"/>
  <c r="C3371" i="2"/>
  <c r="B3371" i="2"/>
  <c r="A3371" i="2"/>
  <c r="T3370" i="2"/>
  <c r="S3370" i="2"/>
  <c r="R3370" i="2"/>
  <c r="Q3370" i="2"/>
  <c r="P3370" i="2"/>
  <c r="O3370" i="2"/>
  <c r="N3370" i="2"/>
  <c r="M3370" i="2"/>
  <c r="L3370" i="2"/>
  <c r="K3370" i="2"/>
  <c r="J3370" i="2"/>
  <c r="I3370" i="2"/>
  <c r="H3370" i="2"/>
  <c r="G3370" i="2"/>
  <c r="F3370" i="2"/>
  <c r="E3370" i="2"/>
  <c r="D3370" i="2"/>
  <c r="C3370" i="2"/>
  <c r="B3370" i="2"/>
  <c r="A3370" i="2"/>
  <c r="T3369" i="2"/>
  <c r="S3369" i="2"/>
  <c r="R3369" i="2"/>
  <c r="Q3369" i="2"/>
  <c r="P3369" i="2"/>
  <c r="O3369" i="2"/>
  <c r="N3369" i="2"/>
  <c r="M3369" i="2"/>
  <c r="L3369" i="2"/>
  <c r="K3369" i="2"/>
  <c r="J3369" i="2"/>
  <c r="I3369" i="2"/>
  <c r="H3369" i="2"/>
  <c r="G3369" i="2"/>
  <c r="F3369" i="2"/>
  <c r="E3369" i="2"/>
  <c r="D3369" i="2"/>
  <c r="C3369" i="2"/>
  <c r="B3369" i="2"/>
  <c r="A3369" i="2"/>
  <c r="T3368" i="2"/>
  <c r="S3368" i="2"/>
  <c r="R3368" i="2"/>
  <c r="Q3368" i="2"/>
  <c r="P3368" i="2"/>
  <c r="O3368" i="2"/>
  <c r="N3368" i="2"/>
  <c r="M3368" i="2"/>
  <c r="L3368" i="2"/>
  <c r="K3368" i="2"/>
  <c r="J3368" i="2"/>
  <c r="I3368" i="2"/>
  <c r="H3368" i="2"/>
  <c r="G3368" i="2"/>
  <c r="F3368" i="2"/>
  <c r="E3368" i="2"/>
  <c r="D3368" i="2"/>
  <c r="C3368" i="2"/>
  <c r="B3368" i="2"/>
  <c r="A3368" i="2"/>
  <c r="T3367" i="2"/>
  <c r="S3367" i="2"/>
  <c r="R3367" i="2"/>
  <c r="Q3367" i="2"/>
  <c r="P3367" i="2"/>
  <c r="O3367" i="2"/>
  <c r="N3367" i="2"/>
  <c r="M3367" i="2"/>
  <c r="L3367" i="2"/>
  <c r="K3367" i="2"/>
  <c r="J3367" i="2"/>
  <c r="I3367" i="2"/>
  <c r="H3367" i="2"/>
  <c r="G3367" i="2"/>
  <c r="F3367" i="2"/>
  <c r="E3367" i="2"/>
  <c r="D3367" i="2"/>
  <c r="C3367" i="2"/>
  <c r="B3367" i="2"/>
  <c r="A3367" i="2"/>
  <c r="T3366" i="2"/>
  <c r="S3366" i="2"/>
  <c r="R3366" i="2"/>
  <c r="Q3366" i="2"/>
  <c r="P3366" i="2"/>
  <c r="O3366" i="2"/>
  <c r="N3366" i="2"/>
  <c r="M3366" i="2"/>
  <c r="L3366" i="2"/>
  <c r="K3366" i="2"/>
  <c r="J3366" i="2"/>
  <c r="I3366" i="2"/>
  <c r="H3366" i="2"/>
  <c r="G3366" i="2"/>
  <c r="F3366" i="2"/>
  <c r="E3366" i="2"/>
  <c r="D3366" i="2"/>
  <c r="C3366" i="2"/>
  <c r="B3366" i="2"/>
  <c r="A3366" i="2"/>
  <c r="T3365" i="2"/>
  <c r="S3365" i="2"/>
  <c r="R3365" i="2"/>
  <c r="Q3365" i="2"/>
  <c r="P3365" i="2"/>
  <c r="O3365" i="2"/>
  <c r="N3365" i="2"/>
  <c r="M3365" i="2"/>
  <c r="L3365" i="2"/>
  <c r="K3365" i="2"/>
  <c r="J3365" i="2"/>
  <c r="I3365" i="2"/>
  <c r="H3365" i="2"/>
  <c r="G3365" i="2"/>
  <c r="F3365" i="2"/>
  <c r="E3365" i="2"/>
  <c r="D3365" i="2"/>
  <c r="C3365" i="2"/>
  <c r="B3365" i="2"/>
  <c r="A3365" i="2"/>
  <c r="T3364" i="2"/>
  <c r="S3364" i="2"/>
  <c r="R3364" i="2"/>
  <c r="Q3364" i="2"/>
  <c r="P3364" i="2"/>
  <c r="O3364" i="2"/>
  <c r="N3364" i="2"/>
  <c r="M3364" i="2"/>
  <c r="L3364" i="2"/>
  <c r="K3364" i="2"/>
  <c r="J3364" i="2"/>
  <c r="I3364" i="2"/>
  <c r="H3364" i="2"/>
  <c r="G3364" i="2"/>
  <c r="F3364" i="2"/>
  <c r="E3364" i="2"/>
  <c r="D3364" i="2"/>
  <c r="C3364" i="2"/>
  <c r="B3364" i="2"/>
  <c r="A3364" i="2"/>
  <c r="T3363" i="2"/>
  <c r="S3363" i="2"/>
  <c r="R3363" i="2"/>
  <c r="Q3363" i="2"/>
  <c r="P3363" i="2"/>
  <c r="O3363" i="2"/>
  <c r="N3363" i="2"/>
  <c r="M3363" i="2"/>
  <c r="L3363" i="2"/>
  <c r="K3363" i="2"/>
  <c r="J3363" i="2"/>
  <c r="I3363" i="2"/>
  <c r="H3363" i="2"/>
  <c r="G3363" i="2"/>
  <c r="F3363" i="2"/>
  <c r="E3363" i="2"/>
  <c r="D3363" i="2"/>
  <c r="C3363" i="2"/>
  <c r="B3363" i="2"/>
  <c r="A3363" i="2"/>
  <c r="T3362" i="2"/>
  <c r="S3362" i="2"/>
  <c r="R3362" i="2"/>
  <c r="Q3362" i="2"/>
  <c r="P3362" i="2"/>
  <c r="O3362" i="2"/>
  <c r="N3362" i="2"/>
  <c r="M3362" i="2"/>
  <c r="L3362" i="2"/>
  <c r="K3362" i="2"/>
  <c r="J3362" i="2"/>
  <c r="I3362" i="2"/>
  <c r="H3362" i="2"/>
  <c r="G3362" i="2"/>
  <c r="F3362" i="2"/>
  <c r="E3362" i="2"/>
  <c r="D3362" i="2"/>
  <c r="C3362" i="2"/>
  <c r="B3362" i="2"/>
  <c r="A3362" i="2"/>
  <c r="T3361" i="2"/>
  <c r="S3361" i="2"/>
  <c r="R3361" i="2"/>
  <c r="Q3361" i="2"/>
  <c r="P3361" i="2"/>
  <c r="O3361" i="2"/>
  <c r="N3361" i="2"/>
  <c r="M3361" i="2"/>
  <c r="L3361" i="2"/>
  <c r="K3361" i="2"/>
  <c r="J3361" i="2"/>
  <c r="I3361" i="2"/>
  <c r="H3361" i="2"/>
  <c r="G3361" i="2"/>
  <c r="F3361" i="2"/>
  <c r="E3361" i="2"/>
  <c r="D3361" i="2"/>
  <c r="C3361" i="2"/>
  <c r="B3361" i="2"/>
  <c r="A3361" i="2"/>
  <c r="T3360" i="2"/>
  <c r="S3360" i="2"/>
  <c r="R3360" i="2"/>
  <c r="Q3360" i="2"/>
  <c r="P3360" i="2"/>
  <c r="O3360" i="2"/>
  <c r="N3360" i="2"/>
  <c r="M3360" i="2"/>
  <c r="L3360" i="2"/>
  <c r="K3360" i="2"/>
  <c r="J3360" i="2"/>
  <c r="I3360" i="2"/>
  <c r="H3360" i="2"/>
  <c r="G3360" i="2"/>
  <c r="F3360" i="2"/>
  <c r="E3360" i="2"/>
  <c r="D3360" i="2"/>
  <c r="C3360" i="2"/>
  <c r="B3360" i="2"/>
  <c r="A3360" i="2"/>
  <c r="T3359" i="2"/>
  <c r="S3359" i="2"/>
  <c r="R3359" i="2"/>
  <c r="Q3359" i="2"/>
  <c r="P3359" i="2"/>
  <c r="O3359" i="2"/>
  <c r="N3359" i="2"/>
  <c r="M3359" i="2"/>
  <c r="L3359" i="2"/>
  <c r="K3359" i="2"/>
  <c r="J3359" i="2"/>
  <c r="I3359" i="2"/>
  <c r="H3359" i="2"/>
  <c r="G3359" i="2"/>
  <c r="F3359" i="2"/>
  <c r="E3359" i="2"/>
  <c r="D3359" i="2"/>
  <c r="C3359" i="2"/>
  <c r="B3359" i="2"/>
  <c r="A3359" i="2"/>
  <c r="T3358" i="2"/>
  <c r="S3358" i="2"/>
  <c r="R3358" i="2"/>
  <c r="Q3358" i="2"/>
  <c r="P3358" i="2"/>
  <c r="O3358" i="2"/>
  <c r="N3358" i="2"/>
  <c r="M3358" i="2"/>
  <c r="L3358" i="2"/>
  <c r="K3358" i="2"/>
  <c r="J3358" i="2"/>
  <c r="I3358" i="2"/>
  <c r="H3358" i="2"/>
  <c r="G3358" i="2"/>
  <c r="F3358" i="2"/>
  <c r="E3358" i="2"/>
  <c r="D3358" i="2"/>
  <c r="C3358" i="2"/>
  <c r="B3358" i="2"/>
  <c r="A3358" i="2"/>
  <c r="T3357" i="2"/>
  <c r="S3357" i="2"/>
  <c r="R3357" i="2"/>
  <c r="Q3357" i="2"/>
  <c r="P3357" i="2"/>
  <c r="O3357" i="2"/>
  <c r="N3357" i="2"/>
  <c r="M3357" i="2"/>
  <c r="L3357" i="2"/>
  <c r="K3357" i="2"/>
  <c r="J3357" i="2"/>
  <c r="I3357" i="2"/>
  <c r="H3357" i="2"/>
  <c r="G3357" i="2"/>
  <c r="F3357" i="2"/>
  <c r="E3357" i="2"/>
  <c r="D3357" i="2"/>
  <c r="C3357" i="2"/>
  <c r="B3357" i="2"/>
  <c r="A3357" i="2"/>
  <c r="T3356" i="2"/>
  <c r="S3356" i="2"/>
  <c r="R3356" i="2"/>
  <c r="Q3356" i="2"/>
  <c r="P3356" i="2"/>
  <c r="O3356" i="2"/>
  <c r="N3356" i="2"/>
  <c r="M3356" i="2"/>
  <c r="L3356" i="2"/>
  <c r="K3356" i="2"/>
  <c r="J3356" i="2"/>
  <c r="I3356" i="2"/>
  <c r="H3356" i="2"/>
  <c r="G3356" i="2"/>
  <c r="F3356" i="2"/>
  <c r="E3356" i="2"/>
  <c r="D3356" i="2"/>
  <c r="C3356" i="2"/>
  <c r="B3356" i="2"/>
  <c r="A3356" i="2"/>
  <c r="T3355" i="2"/>
  <c r="S3355" i="2"/>
  <c r="R3355" i="2"/>
  <c r="Q3355" i="2"/>
  <c r="P3355" i="2"/>
  <c r="O3355" i="2"/>
  <c r="N3355" i="2"/>
  <c r="M3355" i="2"/>
  <c r="L3355" i="2"/>
  <c r="K3355" i="2"/>
  <c r="J3355" i="2"/>
  <c r="I3355" i="2"/>
  <c r="H3355" i="2"/>
  <c r="G3355" i="2"/>
  <c r="F3355" i="2"/>
  <c r="E3355" i="2"/>
  <c r="D3355" i="2"/>
  <c r="C3355" i="2"/>
  <c r="B3355" i="2"/>
  <c r="A3355" i="2"/>
  <c r="T3354" i="2"/>
  <c r="S3354" i="2"/>
  <c r="R3354" i="2"/>
  <c r="Q3354" i="2"/>
  <c r="P3354" i="2"/>
  <c r="O3354" i="2"/>
  <c r="N3354" i="2"/>
  <c r="M3354" i="2"/>
  <c r="L3354" i="2"/>
  <c r="K3354" i="2"/>
  <c r="J3354" i="2"/>
  <c r="I3354" i="2"/>
  <c r="H3354" i="2"/>
  <c r="G3354" i="2"/>
  <c r="F3354" i="2"/>
  <c r="E3354" i="2"/>
  <c r="D3354" i="2"/>
  <c r="C3354" i="2"/>
  <c r="B3354" i="2"/>
  <c r="A3354" i="2"/>
  <c r="T3353" i="2"/>
  <c r="S3353" i="2"/>
  <c r="R3353" i="2"/>
  <c r="Q3353" i="2"/>
  <c r="P3353" i="2"/>
  <c r="O3353" i="2"/>
  <c r="N3353" i="2"/>
  <c r="B3353" i="2" s="1"/>
  <c r="M3353" i="2"/>
  <c r="L3353" i="2"/>
  <c r="K3353" i="2"/>
  <c r="J3353" i="2"/>
  <c r="I3353" i="2"/>
  <c r="H3353" i="2"/>
  <c r="G3353" i="2"/>
  <c r="F3353" i="2"/>
  <c r="E3353" i="2"/>
  <c r="D3353" i="2"/>
  <c r="C3353" i="2"/>
  <c r="A3353" i="2"/>
  <c r="T3352" i="2"/>
  <c r="S3352" i="2"/>
  <c r="R3352" i="2"/>
  <c r="Q3352" i="2"/>
  <c r="P3352" i="2"/>
  <c r="O3352" i="2"/>
  <c r="N3352" i="2"/>
  <c r="M3352" i="2"/>
  <c r="L3352" i="2"/>
  <c r="K3352" i="2"/>
  <c r="J3352" i="2"/>
  <c r="I3352" i="2"/>
  <c r="H3352" i="2"/>
  <c r="G3352" i="2"/>
  <c r="F3352" i="2"/>
  <c r="E3352" i="2"/>
  <c r="D3352" i="2"/>
  <c r="C3352" i="2"/>
  <c r="B3352" i="2"/>
  <c r="A3352" i="2"/>
  <c r="T3351" i="2"/>
  <c r="S3351" i="2"/>
  <c r="R3351" i="2"/>
  <c r="Q3351" i="2"/>
  <c r="P3351" i="2"/>
  <c r="O3351" i="2"/>
  <c r="N3351" i="2"/>
  <c r="B3351" i="2" s="1"/>
  <c r="M3351" i="2"/>
  <c r="L3351" i="2"/>
  <c r="K3351" i="2"/>
  <c r="J3351" i="2"/>
  <c r="I3351" i="2"/>
  <c r="H3351" i="2"/>
  <c r="G3351" i="2"/>
  <c r="F3351" i="2"/>
  <c r="E3351" i="2"/>
  <c r="D3351" i="2"/>
  <c r="C3351" i="2"/>
  <c r="A3351" i="2"/>
  <c r="T3350" i="2"/>
  <c r="S3350" i="2"/>
  <c r="R3350" i="2"/>
  <c r="Q3350" i="2"/>
  <c r="P3350" i="2"/>
  <c r="O3350" i="2"/>
  <c r="N3350" i="2"/>
  <c r="M3350" i="2"/>
  <c r="L3350" i="2"/>
  <c r="K3350" i="2"/>
  <c r="J3350" i="2"/>
  <c r="I3350" i="2"/>
  <c r="H3350" i="2"/>
  <c r="G3350" i="2"/>
  <c r="F3350" i="2"/>
  <c r="E3350" i="2"/>
  <c r="D3350" i="2"/>
  <c r="C3350" i="2"/>
  <c r="B3350" i="2"/>
  <c r="A3350" i="2"/>
  <c r="T3349" i="2"/>
  <c r="S3349" i="2"/>
  <c r="R3349" i="2"/>
  <c r="Q3349" i="2"/>
  <c r="P3349" i="2"/>
  <c r="O3349" i="2"/>
  <c r="N3349" i="2"/>
  <c r="B3349" i="2" s="1"/>
  <c r="M3349" i="2"/>
  <c r="L3349" i="2"/>
  <c r="K3349" i="2"/>
  <c r="J3349" i="2"/>
  <c r="I3349" i="2"/>
  <c r="H3349" i="2"/>
  <c r="G3349" i="2"/>
  <c r="F3349" i="2"/>
  <c r="E3349" i="2"/>
  <c r="D3349" i="2"/>
  <c r="C3349" i="2"/>
  <c r="A3349" i="2"/>
  <c r="T3348" i="2"/>
  <c r="S3348" i="2"/>
  <c r="R3348" i="2"/>
  <c r="Q3348" i="2"/>
  <c r="P3348" i="2"/>
  <c r="O3348" i="2"/>
  <c r="N3348" i="2"/>
  <c r="M3348" i="2"/>
  <c r="L3348" i="2"/>
  <c r="K3348" i="2"/>
  <c r="J3348" i="2"/>
  <c r="I3348" i="2"/>
  <c r="H3348" i="2"/>
  <c r="G3348" i="2"/>
  <c r="F3348" i="2"/>
  <c r="E3348" i="2"/>
  <c r="D3348" i="2"/>
  <c r="C3348" i="2"/>
  <c r="B3348" i="2"/>
  <c r="A3348" i="2"/>
  <c r="T3347" i="2"/>
  <c r="S3347" i="2"/>
  <c r="R3347" i="2"/>
  <c r="Q3347" i="2"/>
  <c r="P3347" i="2"/>
  <c r="O3347" i="2"/>
  <c r="N3347" i="2"/>
  <c r="B3347" i="2" s="1"/>
  <c r="M3347" i="2"/>
  <c r="L3347" i="2"/>
  <c r="K3347" i="2"/>
  <c r="J3347" i="2"/>
  <c r="I3347" i="2"/>
  <c r="H3347" i="2"/>
  <c r="G3347" i="2"/>
  <c r="F3347" i="2"/>
  <c r="E3347" i="2"/>
  <c r="D3347" i="2"/>
  <c r="C3347" i="2"/>
  <c r="A3347" i="2"/>
  <c r="T3346" i="2"/>
  <c r="S3346" i="2"/>
  <c r="R3346" i="2"/>
  <c r="Q3346" i="2"/>
  <c r="P3346" i="2"/>
  <c r="O3346" i="2"/>
  <c r="N3346" i="2"/>
  <c r="M3346" i="2"/>
  <c r="L3346" i="2"/>
  <c r="K3346" i="2"/>
  <c r="J3346" i="2"/>
  <c r="I3346" i="2"/>
  <c r="H3346" i="2"/>
  <c r="G3346" i="2"/>
  <c r="F3346" i="2"/>
  <c r="E3346" i="2"/>
  <c r="D3346" i="2"/>
  <c r="C3346" i="2"/>
  <c r="B3346" i="2"/>
  <c r="A3346" i="2"/>
  <c r="T3345" i="2"/>
  <c r="S3345" i="2"/>
  <c r="R3345" i="2"/>
  <c r="Q3345" i="2"/>
  <c r="P3345" i="2"/>
  <c r="O3345" i="2"/>
  <c r="N3345" i="2"/>
  <c r="B3345" i="2" s="1"/>
  <c r="M3345" i="2"/>
  <c r="L3345" i="2"/>
  <c r="K3345" i="2"/>
  <c r="J3345" i="2"/>
  <c r="I3345" i="2"/>
  <c r="H3345" i="2"/>
  <c r="G3345" i="2"/>
  <c r="F3345" i="2"/>
  <c r="E3345" i="2"/>
  <c r="D3345" i="2"/>
  <c r="C3345" i="2"/>
  <c r="A3345" i="2"/>
  <c r="T3344" i="2"/>
  <c r="S3344" i="2"/>
  <c r="R3344" i="2"/>
  <c r="Q3344" i="2"/>
  <c r="P3344" i="2"/>
  <c r="O3344" i="2"/>
  <c r="N3344" i="2"/>
  <c r="M3344" i="2"/>
  <c r="L3344" i="2"/>
  <c r="K3344" i="2"/>
  <c r="J3344" i="2"/>
  <c r="I3344" i="2"/>
  <c r="H3344" i="2"/>
  <c r="G3344" i="2"/>
  <c r="F3344" i="2"/>
  <c r="E3344" i="2"/>
  <c r="D3344" i="2"/>
  <c r="C3344" i="2"/>
  <c r="B3344" i="2"/>
  <c r="A3344" i="2"/>
  <c r="T3343" i="2"/>
  <c r="S3343" i="2"/>
  <c r="R3343" i="2"/>
  <c r="Q3343" i="2"/>
  <c r="P3343" i="2"/>
  <c r="O3343" i="2"/>
  <c r="N3343" i="2"/>
  <c r="B3343" i="2" s="1"/>
  <c r="M3343" i="2"/>
  <c r="L3343" i="2"/>
  <c r="K3343" i="2"/>
  <c r="J3343" i="2"/>
  <c r="I3343" i="2"/>
  <c r="H3343" i="2"/>
  <c r="G3343" i="2"/>
  <c r="F3343" i="2"/>
  <c r="E3343" i="2"/>
  <c r="D3343" i="2"/>
  <c r="C3343" i="2"/>
  <c r="A3343" i="2"/>
  <c r="T3342" i="2"/>
  <c r="S3342" i="2"/>
  <c r="R3342" i="2"/>
  <c r="Q3342" i="2"/>
  <c r="P3342" i="2"/>
  <c r="O3342" i="2"/>
  <c r="N3342" i="2"/>
  <c r="M3342" i="2"/>
  <c r="L3342" i="2"/>
  <c r="K3342" i="2"/>
  <c r="J3342" i="2"/>
  <c r="I3342" i="2"/>
  <c r="H3342" i="2"/>
  <c r="G3342" i="2"/>
  <c r="F3342" i="2"/>
  <c r="E3342" i="2"/>
  <c r="D3342" i="2"/>
  <c r="C3342" i="2"/>
  <c r="B3342" i="2"/>
  <c r="A3342" i="2"/>
  <c r="T3341" i="2"/>
  <c r="S3341" i="2"/>
  <c r="R3341" i="2"/>
  <c r="Q3341" i="2"/>
  <c r="P3341" i="2"/>
  <c r="O3341" i="2"/>
  <c r="N3341" i="2"/>
  <c r="M3341" i="2"/>
  <c r="L3341" i="2"/>
  <c r="K3341" i="2"/>
  <c r="J3341" i="2"/>
  <c r="I3341" i="2"/>
  <c r="H3341" i="2"/>
  <c r="G3341" i="2"/>
  <c r="F3341" i="2"/>
  <c r="E3341" i="2"/>
  <c r="D3341" i="2"/>
  <c r="C3341" i="2"/>
  <c r="B3341" i="2"/>
  <c r="A3341" i="2"/>
  <c r="T3340" i="2"/>
  <c r="S3340" i="2"/>
  <c r="R3340" i="2"/>
  <c r="Q3340" i="2"/>
  <c r="P3340" i="2"/>
  <c r="O3340" i="2"/>
  <c r="N3340" i="2"/>
  <c r="M3340" i="2"/>
  <c r="L3340" i="2"/>
  <c r="K3340" i="2"/>
  <c r="J3340" i="2"/>
  <c r="I3340" i="2"/>
  <c r="H3340" i="2"/>
  <c r="G3340" i="2"/>
  <c r="F3340" i="2"/>
  <c r="E3340" i="2"/>
  <c r="D3340" i="2"/>
  <c r="C3340" i="2"/>
  <c r="B3340" i="2"/>
  <c r="A3340" i="2"/>
  <c r="T3339" i="2"/>
  <c r="S3339" i="2"/>
  <c r="R3339" i="2"/>
  <c r="Q3339" i="2"/>
  <c r="P3339" i="2"/>
  <c r="O3339" i="2"/>
  <c r="N3339" i="2"/>
  <c r="M3339" i="2"/>
  <c r="L3339" i="2"/>
  <c r="K3339" i="2"/>
  <c r="J3339" i="2"/>
  <c r="I3339" i="2"/>
  <c r="H3339" i="2"/>
  <c r="G3339" i="2"/>
  <c r="F3339" i="2"/>
  <c r="E3339" i="2"/>
  <c r="D3339" i="2"/>
  <c r="C3339" i="2"/>
  <c r="B3339" i="2"/>
  <c r="A3339" i="2"/>
  <c r="T3338" i="2"/>
  <c r="S3338" i="2"/>
  <c r="R3338" i="2"/>
  <c r="Q3338" i="2"/>
  <c r="P3338" i="2"/>
  <c r="O3338" i="2"/>
  <c r="N3338" i="2"/>
  <c r="M3338" i="2"/>
  <c r="L3338" i="2"/>
  <c r="K3338" i="2"/>
  <c r="J3338" i="2"/>
  <c r="I3338" i="2"/>
  <c r="H3338" i="2"/>
  <c r="G3338" i="2"/>
  <c r="F3338" i="2"/>
  <c r="E3338" i="2"/>
  <c r="D3338" i="2"/>
  <c r="C3338" i="2"/>
  <c r="B3338" i="2"/>
  <c r="A3338" i="2"/>
  <c r="T3337" i="2"/>
  <c r="S3337" i="2"/>
  <c r="R3337" i="2"/>
  <c r="Q3337" i="2"/>
  <c r="P3337" i="2"/>
  <c r="O3337" i="2"/>
  <c r="N3337" i="2"/>
  <c r="M3337" i="2"/>
  <c r="L3337" i="2"/>
  <c r="K3337" i="2"/>
  <c r="J3337" i="2"/>
  <c r="I3337" i="2"/>
  <c r="H3337" i="2"/>
  <c r="G3337" i="2"/>
  <c r="F3337" i="2"/>
  <c r="E3337" i="2"/>
  <c r="D3337" i="2"/>
  <c r="C3337" i="2"/>
  <c r="B3337" i="2"/>
  <c r="A3337" i="2"/>
  <c r="T3336" i="2"/>
  <c r="S3336" i="2"/>
  <c r="R3336" i="2"/>
  <c r="Q3336" i="2"/>
  <c r="P3336" i="2"/>
  <c r="O3336" i="2"/>
  <c r="N3336" i="2"/>
  <c r="M3336" i="2"/>
  <c r="L3336" i="2"/>
  <c r="K3336" i="2"/>
  <c r="J3336" i="2"/>
  <c r="I3336" i="2"/>
  <c r="H3336" i="2"/>
  <c r="G3336" i="2"/>
  <c r="F3336" i="2"/>
  <c r="E3336" i="2"/>
  <c r="D3336" i="2"/>
  <c r="C3336" i="2"/>
  <c r="B3336" i="2"/>
  <c r="A3336" i="2"/>
  <c r="T3335" i="2"/>
  <c r="S3335" i="2"/>
  <c r="R3335" i="2"/>
  <c r="Q3335" i="2"/>
  <c r="P3335" i="2"/>
  <c r="O3335" i="2"/>
  <c r="N3335" i="2"/>
  <c r="M3335" i="2"/>
  <c r="L3335" i="2"/>
  <c r="K3335" i="2"/>
  <c r="J3335" i="2"/>
  <c r="I3335" i="2"/>
  <c r="H3335" i="2"/>
  <c r="G3335" i="2"/>
  <c r="F3335" i="2"/>
  <c r="E3335" i="2"/>
  <c r="D3335" i="2"/>
  <c r="C3335" i="2"/>
  <c r="B3335" i="2"/>
  <c r="A3335" i="2"/>
  <c r="T3334" i="2"/>
  <c r="S3334" i="2"/>
  <c r="R3334" i="2"/>
  <c r="Q3334" i="2"/>
  <c r="P3334" i="2"/>
  <c r="O3334" i="2"/>
  <c r="N3334" i="2"/>
  <c r="M3334" i="2"/>
  <c r="L3334" i="2"/>
  <c r="K3334" i="2"/>
  <c r="J3334" i="2"/>
  <c r="I3334" i="2"/>
  <c r="H3334" i="2"/>
  <c r="G3334" i="2"/>
  <c r="F3334" i="2"/>
  <c r="E3334" i="2"/>
  <c r="D3334" i="2"/>
  <c r="C3334" i="2"/>
  <c r="B3334" i="2"/>
  <c r="A3334" i="2"/>
  <c r="T3333" i="2"/>
  <c r="S3333" i="2"/>
  <c r="R3333" i="2"/>
  <c r="Q3333" i="2"/>
  <c r="P3333" i="2"/>
  <c r="O3333" i="2"/>
  <c r="N3333" i="2"/>
  <c r="M3333" i="2"/>
  <c r="L3333" i="2"/>
  <c r="K3333" i="2"/>
  <c r="J3333" i="2"/>
  <c r="I3333" i="2"/>
  <c r="H3333" i="2"/>
  <c r="G3333" i="2"/>
  <c r="F3333" i="2"/>
  <c r="E3333" i="2"/>
  <c r="D3333" i="2"/>
  <c r="C3333" i="2"/>
  <c r="B3333" i="2"/>
  <c r="A3333" i="2"/>
  <c r="T3332" i="2"/>
  <c r="S3332" i="2"/>
  <c r="R3332" i="2"/>
  <c r="Q3332" i="2"/>
  <c r="P3332" i="2"/>
  <c r="O3332" i="2"/>
  <c r="N3332" i="2"/>
  <c r="M3332" i="2"/>
  <c r="L3332" i="2"/>
  <c r="K3332" i="2"/>
  <c r="J3332" i="2"/>
  <c r="I3332" i="2"/>
  <c r="H3332" i="2"/>
  <c r="G3332" i="2"/>
  <c r="F3332" i="2"/>
  <c r="E3332" i="2"/>
  <c r="D3332" i="2"/>
  <c r="C3332" i="2"/>
  <c r="B3332" i="2"/>
  <c r="A3332" i="2"/>
  <c r="T3331" i="2"/>
  <c r="S3331" i="2"/>
  <c r="R3331" i="2"/>
  <c r="Q3331" i="2"/>
  <c r="P3331" i="2"/>
  <c r="O3331" i="2"/>
  <c r="N3331" i="2"/>
  <c r="M3331" i="2"/>
  <c r="L3331" i="2"/>
  <c r="K3331" i="2"/>
  <c r="J3331" i="2"/>
  <c r="I3331" i="2"/>
  <c r="H3331" i="2"/>
  <c r="G3331" i="2"/>
  <c r="F3331" i="2"/>
  <c r="E3331" i="2"/>
  <c r="D3331" i="2"/>
  <c r="C3331" i="2"/>
  <c r="B3331" i="2"/>
  <c r="A3331" i="2"/>
  <c r="T3330" i="2"/>
  <c r="S3330" i="2"/>
  <c r="R3330" i="2"/>
  <c r="Q3330" i="2"/>
  <c r="P3330" i="2"/>
  <c r="O3330" i="2"/>
  <c r="N3330" i="2"/>
  <c r="M3330" i="2"/>
  <c r="L3330" i="2"/>
  <c r="K3330" i="2"/>
  <c r="J3330" i="2"/>
  <c r="I3330" i="2"/>
  <c r="H3330" i="2"/>
  <c r="G3330" i="2"/>
  <c r="F3330" i="2"/>
  <c r="E3330" i="2"/>
  <c r="D3330" i="2"/>
  <c r="C3330" i="2"/>
  <c r="B3330" i="2"/>
  <c r="A3330" i="2"/>
  <c r="T3329" i="2"/>
  <c r="S3329" i="2"/>
  <c r="R3329" i="2"/>
  <c r="Q3329" i="2"/>
  <c r="P3329" i="2"/>
  <c r="O3329" i="2"/>
  <c r="N3329" i="2"/>
  <c r="M3329" i="2"/>
  <c r="L3329" i="2"/>
  <c r="K3329" i="2"/>
  <c r="J3329" i="2"/>
  <c r="I3329" i="2"/>
  <c r="H3329" i="2"/>
  <c r="G3329" i="2"/>
  <c r="F3329" i="2"/>
  <c r="E3329" i="2"/>
  <c r="D3329" i="2"/>
  <c r="C3329" i="2"/>
  <c r="B3329" i="2"/>
  <c r="A3329" i="2"/>
  <c r="T3328" i="2"/>
  <c r="S3328" i="2"/>
  <c r="R3328" i="2"/>
  <c r="Q3328" i="2"/>
  <c r="P3328" i="2"/>
  <c r="O3328" i="2"/>
  <c r="N3328" i="2"/>
  <c r="M3328" i="2"/>
  <c r="L3328" i="2"/>
  <c r="K3328" i="2"/>
  <c r="J3328" i="2"/>
  <c r="I3328" i="2"/>
  <c r="H3328" i="2"/>
  <c r="G3328" i="2"/>
  <c r="F3328" i="2"/>
  <c r="E3328" i="2"/>
  <c r="D3328" i="2"/>
  <c r="C3328" i="2"/>
  <c r="B3328" i="2"/>
  <c r="A3328" i="2"/>
  <c r="T3327" i="2"/>
  <c r="S3327" i="2"/>
  <c r="R3327" i="2"/>
  <c r="Q3327" i="2"/>
  <c r="P3327" i="2"/>
  <c r="O3327" i="2"/>
  <c r="N3327" i="2"/>
  <c r="M3327" i="2"/>
  <c r="L3327" i="2"/>
  <c r="K3327" i="2"/>
  <c r="J3327" i="2"/>
  <c r="I3327" i="2"/>
  <c r="H3327" i="2"/>
  <c r="G3327" i="2"/>
  <c r="F3327" i="2"/>
  <c r="E3327" i="2"/>
  <c r="D3327" i="2"/>
  <c r="C3327" i="2"/>
  <c r="B3327" i="2"/>
  <c r="A3327" i="2"/>
  <c r="T3326" i="2"/>
  <c r="S3326" i="2"/>
  <c r="R3326" i="2"/>
  <c r="Q3326" i="2"/>
  <c r="P3326" i="2"/>
  <c r="O3326" i="2"/>
  <c r="N3326" i="2"/>
  <c r="M3326" i="2"/>
  <c r="L3326" i="2"/>
  <c r="K3326" i="2"/>
  <c r="J3326" i="2"/>
  <c r="I3326" i="2"/>
  <c r="H3326" i="2"/>
  <c r="G3326" i="2"/>
  <c r="F3326" i="2"/>
  <c r="E3326" i="2"/>
  <c r="D3326" i="2"/>
  <c r="C3326" i="2"/>
  <c r="B3326" i="2"/>
  <c r="A3326" i="2"/>
  <c r="T3325" i="2"/>
  <c r="S3325" i="2"/>
  <c r="R3325" i="2"/>
  <c r="Q3325" i="2"/>
  <c r="P3325" i="2"/>
  <c r="O3325" i="2"/>
  <c r="N3325" i="2"/>
  <c r="M3325" i="2"/>
  <c r="L3325" i="2"/>
  <c r="K3325" i="2"/>
  <c r="J3325" i="2"/>
  <c r="I3325" i="2"/>
  <c r="H3325" i="2"/>
  <c r="G3325" i="2"/>
  <c r="F3325" i="2"/>
  <c r="E3325" i="2"/>
  <c r="D3325" i="2"/>
  <c r="C3325" i="2"/>
  <c r="B3325" i="2"/>
  <c r="A3325" i="2"/>
  <c r="T3324" i="2"/>
  <c r="S3324" i="2"/>
  <c r="R3324" i="2"/>
  <c r="Q3324" i="2"/>
  <c r="P3324" i="2"/>
  <c r="O3324" i="2"/>
  <c r="N3324" i="2"/>
  <c r="M3324" i="2"/>
  <c r="L3324" i="2"/>
  <c r="K3324" i="2"/>
  <c r="J3324" i="2"/>
  <c r="I3324" i="2"/>
  <c r="H3324" i="2"/>
  <c r="G3324" i="2"/>
  <c r="F3324" i="2"/>
  <c r="E3324" i="2"/>
  <c r="D3324" i="2"/>
  <c r="C3324" i="2"/>
  <c r="B3324" i="2"/>
  <c r="A3324" i="2"/>
  <c r="T3323" i="2"/>
  <c r="S3323" i="2"/>
  <c r="R3323" i="2"/>
  <c r="Q3323" i="2"/>
  <c r="P3323" i="2"/>
  <c r="O3323" i="2"/>
  <c r="N3323" i="2"/>
  <c r="M3323" i="2"/>
  <c r="L3323" i="2"/>
  <c r="K3323" i="2"/>
  <c r="J3323" i="2"/>
  <c r="I3323" i="2"/>
  <c r="H3323" i="2"/>
  <c r="G3323" i="2"/>
  <c r="F3323" i="2"/>
  <c r="E3323" i="2"/>
  <c r="D3323" i="2"/>
  <c r="C3323" i="2"/>
  <c r="B3323" i="2"/>
  <c r="A3323" i="2"/>
  <c r="T3322" i="2"/>
  <c r="S3322" i="2"/>
  <c r="R3322" i="2"/>
  <c r="Q3322" i="2"/>
  <c r="P3322" i="2"/>
  <c r="O3322" i="2"/>
  <c r="N3322" i="2"/>
  <c r="M3322" i="2"/>
  <c r="L3322" i="2"/>
  <c r="K3322" i="2"/>
  <c r="J3322" i="2"/>
  <c r="I3322" i="2"/>
  <c r="H3322" i="2"/>
  <c r="G3322" i="2"/>
  <c r="F3322" i="2"/>
  <c r="E3322" i="2"/>
  <c r="D3322" i="2"/>
  <c r="C3322" i="2"/>
  <c r="B3322" i="2"/>
  <c r="A3322" i="2"/>
  <c r="T3321" i="2"/>
  <c r="S3321" i="2"/>
  <c r="R3321" i="2"/>
  <c r="Q3321" i="2"/>
  <c r="P3321" i="2"/>
  <c r="O3321" i="2"/>
  <c r="N3321" i="2"/>
  <c r="M3321" i="2"/>
  <c r="L3321" i="2"/>
  <c r="K3321" i="2"/>
  <c r="J3321" i="2"/>
  <c r="I3321" i="2"/>
  <c r="H3321" i="2"/>
  <c r="G3321" i="2"/>
  <c r="F3321" i="2"/>
  <c r="E3321" i="2"/>
  <c r="D3321" i="2"/>
  <c r="C3321" i="2"/>
  <c r="B3321" i="2"/>
  <c r="A3321" i="2"/>
  <c r="T3320" i="2"/>
  <c r="S3320" i="2"/>
  <c r="R3320" i="2"/>
  <c r="Q3320" i="2"/>
  <c r="P3320" i="2"/>
  <c r="O3320" i="2"/>
  <c r="N3320" i="2"/>
  <c r="M3320" i="2"/>
  <c r="L3320" i="2"/>
  <c r="K3320" i="2"/>
  <c r="J3320" i="2"/>
  <c r="I3320" i="2"/>
  <c r="H3320" i="2"/>
  <c r="G3320" i="2"/>
  <c r="F3320" i="2"/>
  <c r="E3320" i="2"/>
  <c r="D3320" i="2"/>
  <c r="C3320" i="2"/>
  <c r="B3320" i="2"/>
  <c r="A3320" i="2"/>
  <c r="T3319" i="2"/>
  <c r="S3319" i="2"/>
  <c r="R3319" i="2"/>
  <c r="Q3319" i="2"/>
  <c r="P3319" i="2"/>
  <c r="O3319" i="2"/>
  <c r="N3319" i="2"/>
  <c r="M3319" i="2"/>
  <c r="L3319" i="2"/>
  <c r="K3319" i="2"/>
  <c r="J3319" i="2"/>
  <c r="I3319" i="2"/>
  <c r="H3319" i="2"/>
  <c r="G3319" i="2"/>
  <c r="F3319" i="2"/>
  <c r="E3319" i="2"/>
  <c r="D3319" i="2"/>
  <c r="C3319" i="2"/>
  <c r="B3319" i="2"/>
  <c r="A3319" i="2"/>
  <c r="T3318" i="2"/>
  <c r="S3318" i="2"/>
  <c r="R3318" i="2"/>
  <c r="Q3318" i="2"/>
  <c r="P3318" i="2"/>
  <c r="O3318" i="2"/>
  <c r="N3318" i="2"/>
  <c r="M3318" i="2"/>
  <c r="L3318" i="2"/>
  <c r="K3318" i="2"/>
  <c r="J3318" i="2"/>
  <c r="I3318" i="2"/>
  <c r="H3318" i="2"/>
  <c r="G3318" i="2"/>
  <c r="F3318" i="2"/>
  <c r="E3318" i="2"/>
  <c r="D3318" i="2"/>
  <c r="C3318" i="2"/>
  <c r="B3318" i="2"/>
  <c r="A3318" i="2"/>
  <c r="T3317" i="2"/>
  <c r="S3317" i="2"/>
  <c r="R3317" i="2"/>
  <c r="Q3317" i="2"/>
  <c r="P3317" i="2"/>
  <c r="O3317" i="2"/>
  <c r="N3317" i="2"/>
  <c r="M3317" i="2"/>
  <c r="L3317" i="2"/>
  <c r="K3317" i="2"/>
  <c r="J3317" i="2"/>
  <c r="I3317" i="2"/>
  <c r="H3317" i="2"/>
  <c r="G3317" i="2"/>
  <c r="F3317" i="2"/>
  <c r="E3317" i="2"/>
  <c r="D3317" i="2"/>
  <c r="C3317" i="2"/>
  <c r="B3317" i="2"/>
  <c r="A3317" i="2"/>
  <c r="T3316" i="2"/>
  <c r="S3316" i="2"/>
  <c r="R3316" i="2"/>
  <c r="Q3316" i="2"/>
  <c r="P3316" i="2"/>
  <c r="O3316" i="2"/>
  <c r="N3316" i="2"/>
  <c r="M3316" i="2"/>
  <c r="L3316" i="2"/>
  <c r="K3316" i="2"/>
  <c r="J3316" i="2"/>
  <c r="I3316" i="2"/>
  <c r="H3316" i="2"/>
  <c r="G3316" i="2"/>
  <c r="F3316" i="2"/>
  <c r="E3316" i="2"/>
  <c r="D3316" i="2"/>
  <c r="C3316" i="2"/>
  <c r="B3316" i="2"/>
  <c r="A3316" i="2"/>
  <c r="T3315" i="2"/>
  <c r="S3315" i="2"/>
  <c r="R3315" i="2"/>
  <c r="Q3315" i="2"/>
  <c r="P3315" i="2"/>
  <c r="O3315" i="2"/>
  <c r="N3315" i="2"/>
  <c r="M3315" i="2"/>
  <c r="L3315" i="2"/>
  <c r="K3315" i="2"/>
  <c r="J3315" i="2"/>
  <c r="I3315" i="2"/>
  <c r="H3315" i="2"/>
  <c r="G3315" i="2"/>
  <c r="F3315" i="2"/>
  <c r="E3315" i="2"/>
  <c r="D3315" i="2"/>
  <c r="C3315" i="2"/>
  <c r="B3315" i="2"/>
  <c r="A3315" i="2"/>
  <c r="T3314" i="2"/>
  <c r="S3314" i="2"/>
  <c r="R3314" i="2"/>
  <c r="Q3314" i="2"/>
  <c r="P3314" i="2"/>
  <c r="O3314" i="2"/>
  <c r="N3314" i="2"/>
  <c r="M3314" i="2"/>
  <c r="L3314" i="2"/>
  <c r="K3314" i="2"/>
  <c r="J3314" i="2"/>
  <c r="I3314" i="2"/>
  <c r="H3314" i="2"/>
  <c r="G3314" i="2"/>
  <c r="F3314" i="2"/>
  <c r="E3314" i="2"/>
  <c r="D3314" i="2"/>
  <c r="C3314" i="2"/>
  <c r="B3314" i="2"/>
  <c r="A3314" i="2"/>
  <c r="T3313" i="2"/>
  <c r="S3313" i="2"/>
  <c r="R3313" i="2"/>
  <c r="Q3313" i="2"/>
  <c r="P3313" i="2"/>
  <c r="O3313" i="2"/>
  <c r="N3313" i="2"/>
  <c r="M3313" i="2"/>
  <c r="L3313" i="2"/>
  <c r="K3313" i="2"/>
  <c r="J3313" i="2"/>
  <c r="I3313" i="2"/>
  <c r="H3313" i="2"/>
  <c r="G3313" i="2"/>
  <c r="F3313" i="2"/>
  <c r="E3313" i="2"/>
  <c r="D3313" i="2"/>
  <c r="C3313" i="2"/>
  <c r="B3313" i="2"/>
  <c r="A3313" i="2"/>
  <c r="T3312" i="2"/>
  <c r="S3312" i="2"/>
  <c r="R3312" i="2"/>
  <c r="Q3312" i="2"/>
  <c r="P3312" i="2"/>
  <c r="O3312" i="2"/>
  <c r="N3312" i="2"/>
  <c r="M3312" i="2"/>
  <c r="L3312" i="2"/>
  <c r="K3312" i="2"/>
  <c r="J3312" i="2"/>
  <c r="I3312" i="2"/>
  <c r="H3312" i="2"/>
  <c r="G3312" i="2"/>
  <c r="F3312" i="2"/>
  <c r="E3312" i="2"/>
  <c r="D3312" i="2"/>
  <c r="C3312" i="2"/>
  <c r="B3312" i="2"/>
  <c r="A3312" i="2"/>
  <c r="T3311" i="2"/>
  <c r="S3311" i="2"/>
  <c r="R3311" i="2"/>
  <c r="Q3311" i="2"/>
  <c r="P3311" i="2"/>
  <c r="O3311" i="2"/>
  <c r="N3311" i="2"/>
  <c r="M3311" i="2"/>
  <c r="L3311" i="2"/>
  <c r="K3311" i="2"/>
  <c r="J3311" i="2"/>
  <c r="I3311" i="2"/>
  <c r="H3311" i="2"/>
  <c r="G3311" i="2"/>
  <c r="F3311" i="2"/>
  <c r="E3311" i="2"/>
  <c r="D3311" i="2"/>
  <c r="C3311" i="2"/>
  <c r="B3311" i="2"/>
  <c r="A3311" i="2"/>
  <c r="T3310" i="2"/>
  <c r="S3310" i="2"/>
  <c r="R3310" i="2"/>
  <c r="Q3310" i="2"/>
  <c r="P3310" i="2"/>
  <c r="O3310" i="2"/>
  <c r="N3310" i="2"/>
  <c r="M3310" i="2"/>
  <c r="L3310" i="2"/>
  <c r="K3310" i="2"/>
  <c r="J3310" i="2"/>
  <c r="I3310" i="2"/>
  <c r="H3310" i="2"/>
  <c r="G3310" i="2"/>
  <c r="F3310" i="2"/>
  <c r="E3310" i="2"/>
  <c r="D3310" i="2"/>
  <c r="C3310" i="2"/>
  <c r="B3310" i="2"/>
  <c r="A3310" i="2"/>
  <c r="T3309" i="2"/>
  <c r="S3309" i="2"/>
  <c r="R3309" i="2"/>
  <c r="Q3309" i="2"/>
  <c r="P3309" i="2"/>
  <c r="O3309" i="2"/>
  <c r="N3309" i="2"/>
  <c r="M3309" i="2"/>
  <c r="L3309" i="2"/>
  <c r="K3309" i="2"/>
  <c r="J3309" i="2"/>
  <c r="I3309" i="2"/>
  <c r="H3309" i="2"/>
  <c r="G3309" i="2"/>
  <c r="F3309" i="2"/>
  <c r="E3309" i="2"/>
  <c r="D3309" i="2"/>
  <c r="C3309" i="2"/>
  <c r="B3309" i="2"/>
  <c r="A3309" i="2"/>
  <c r="T3308" i="2"/>
  <c r="S3308" i="2"/>
  <c r="R3308" i="2"/>
  <c r="Q3308" i="2"/>
  <c r="P3308" i="2"/>
  <c r="O3308" i="2"/>
  <c r="N3308" i="2"/>
  <c r="M3308" i="2"/>
  <c r="L3308" i="2"/>
  <c r="K3308" i="2"/>
  <c r="J3308" i="2"/>
  <c r="I3308" i="2"/>
  <c r="H3308" i="2"/>
  <c r="G3308" i="2"/>
  <c r="F3308" i="2"/>
  <c r="E3308" i="2"/>
  <c r="D3308" i="2"/>
  <c r="C3308" i="2"/>
  <c r="B3308" i="2"/>
  <c r="A3308" i="2"/>
  <c r="T3307" i="2"/>
  <c r="S3307" i="2"/>
  <c r="R3307" i="2"/>
  <c r="Q3307" i="2"/>
  <c r="P3307" i="2"/>
  <c r="O3307" i="2"/>
  <c r="N3307" i="2"/>
  <c r="M3307" i="2"/>
  <c r="L3307" i="2"/>
  <c r="K3307" i="2"/>
  <c r="J3307" i="2"/>
  <c r="I3307" i="2"/>
  <c r="H3307" i="2"/>
  <c r="G3307" i="2"/>
  <c r="F3307" i="2"/>
  <c r="E3307" i="2"/>
  <c r="D3307" i="2"/>
  <c r="C3307" i="2"/>
  <c r="B3307" i="2"/>
  <c r="A3307" i="2"/>
  <c r="T3306" i="2"/>
  <c r="S3306" i="2"/>
  <c r="R3306" i="2"/>
  <c r="Q3306" i="2"/>
  <c r="P3306" i="2"/>
  <c r="O3306" i="2"/>
  <c r="N3306" i="2"/>
  <c r="M3306" i="2"/>
  <c r="L3306" i="2"/>
  <c r="K3306" i="2"/>
  <c r="J3306" i="2"/>
  <c r="I3306" i="2"/>
  <c r="H3306" i="2"/>
  <c r="G3306" i="2"/>
  <c r="F3306" i="2"/>
  <c r="E3306" i="2"/>
  <c r="D3306" i="2"/>
  <c r="C3306" i="2"/>
  <c r="B3306" i="2"/>
  <c r="A3306" i="2"/>
  <c r="T3305" i="2"/>
  <c r="S3305" i="2"/>
  <c r="R3305" i="2"/>
  <c r="Q3305" i="2"/>
  <c r="P3305" i="2"/>
  <c r="O3305" i="2"/>
  <c r="N3305" i="2"/>
  <c r="M3305" i="2"/>
  <c r="L3305" i="2"/>
  <c r="K3305" i="2"/>
  <c r="J3305" i="2"/>
  <c r="I3305" i="2"/>
  <c r="H3305" i="2"/>
  <c r="G3305" i="2"/>
  <c r="F3305" i="2"/>
  <c r="E3305" i="2"/>
  <c r="D3305" i="2"/>
  <c r="C3305" i="2"/>
  <c r="B3305" i="2"/>
  <c r="A3305" i="2"/>
  <c r="T3304" i="2"/>
  <c r="S3304" i="2"/>
  <c r="R3304" i="2"/>
  <c r="Q3304" i="2"/>
  <c r="P3304" i="2"/>
  <c r="O3304" i="2"/>
  <c r="N3304" i="2"/>
  <c r="M3304" i="2"/>
  <c r="L3304" i="2"/>
  <c r="K3304" i="2"/>
  <c r="J3304" i="2"/>
  <c r="I3304" i="2"/>
  <c r="H3304" i="2"/>
  <c r="G3304" i="2"/>
  <c r="F3304" i="2"/>
  <c r="E3304" i="2"/>
  <c r="D3304" i="2"/>
  <c r="C3304" i="2"/>
  <c r="B3304" i="2"/>
  <c r="A3304" i="2"/>
  <c r="T3303" i="2"/>
  <c r="S3303" i="2"/>
  <c r="R3303" i="2"/>
  <c r="Q3303" i="2"/>
  <c r="P3303" i="2"/>
  <c r="O3303" i="2"/>
  <c r="N3303" i="2"/>
  <c r="M3303" i="2"/>
  <c r="L3303" i="2"/>
  <c r="K3303" i="2"/>
  <c r="J3303" i="2"/>
  <c r="I3303" i="2"/>
  <c r="H3303" i="2"/>
  <c r="G3303" i="2"/>
  <c r="F3303" i="2"/>
  <c r="E3303" i="2"/>
  <c r="D3303" i="2"/>
  <c r="C3303" i="2"/>
  <c r="B3303" i="2"/>
  <c r="A3303" i="2"/>
  <c r="T3302" i="2"/>
  <c r="S3302" i="2"/>
  <c r="R3302" i="2"/>
  <c r="Q3302" i="2"/>
  <c r="P3302" i="2"/>
  <c r="O3302" i="2"/>
  <c r="N3302" i="2"/>
  <c r="M3302" i="2"/>
  <c r="L3302" i="2"/>
  <c r="K3302" i="2"/>
  <c r="J3302" i="2"/>
  <c r="I3302" i="2"/>
  <c r="H3302" i="2"/>
  <c r="G3302" i="2"/>
  <c r="F3302" i="2"/>
  <c r="E3302" i="2"/>
  <c r="D3302" i="2"/>
  <c r="C3302" i="2"/>
  <c r="B3302" i="2"/>
  <c r="A3302" i="2"/>
  <c r="T3301" i="2"/>
  <c r="S3301" i="2"/>
  <c r="R3301" i="2"/>
  <c r="Q3301" i="2"/>
  <c r="P3301" i="2"/>
  <c r="O3301" i="2"/>
  <c r="N3301" i="2"/>
  <c r="M3301" i="2"/>
  <c r="L3301" i="2"/>
  <c r="K3301" i="2"/>
  <c r="J3301" i="2"/>
  <c r="I3301" i="2"/>
  <c r="H3301" i="2"/>
  <c r="G3301" i="2"/>
  <c r="F3301" i="2"/>
  <c r="E3301" i="2"/>
  <c r="D3301" i="2"/>
  <c r="C3301" i="2"/>
  <c r="B3301" i="2"/>
  <c r="A3301" i="2"/>
  <c r="T3300" i="2"/>
  <c r="S3300" i="2"/>
  <c r="R3300" i="2"/>
  <c r="Q3300" i="2"/>
  <c r="P3300" i="2"/>
  <c r="O3300" i="2"/>
  <c r="N3300" i="2"/>
  <c r="M3300" i="2"/>
  <c r="L3300" i="2"/>
  <c r="K3300" i="2"/>
  <c r="J3300" i="2"/>
  <c r="I3300" i="2"/>
  <c r="H3300" i="2"/>
  <c r="G3300" i="2"/>
  <c r="F3300" i="2"/>
  <c r="E3300" i="2"/>
  <c r="D3300" i="2"/>
  <c r="C3300" i="2"/>
  <c r="B3300" i="2"/>
  <c r="A3300" i="2"/>
  <c r="T3299" i="2"/>
  <c r="S3299" i="2"/>
  <c r="R3299" i="2"/>
  <c r="Q3299" i="2"/>
  <c r="P3299" i="2"/>
  <c r="O3299" i="2"/>
  <c r="N3299" i="2"/>
  <c r="M3299" i="2"/>
  <c r="L3299" i="2"/>
  <c r="K3299" i="2"/>
  <c r="J3299" i="2"/>
  <c r="I3299" i="2"/>
  <c r="H3299" i="2"/>
  <c r="G3299" i="2"/>
  <c r="F3299" i="2"/>
  <c r="E3299" i="2"/>
  <c r="D3299" i="2"/>
  <c r="C3299" i="2"/>
  <c r="B3299" i="2"/>
  <c r="A3299" i="2"/>
  <c r="T3298" i="2"/>
  <c r="S3298" i="2"/>
  <c r="R3298" i="2"/>
  <c r="Q3298" i="2"/>
  <c r="P3298" i="2"/>
  <c r="O3298" i="2"/>
  <c r="N3298" i="2"/>
  <c r="M3298" i="2"/>
  <c r="L3298" i="2"/>
  <c r="K3298" i="2"/>
  <c r="J3298" i="2"/>
  <c r="I3298" i="2"/>
  <c r="H3298" i="2"/>
  <c r="G3298" i="2"/>
  <c r="F3298" i="2"/>
  <c r="E3298" i="2"/>
  <c r="D3298" i="2"/>
  <c r="C3298" i="2"/>
  <c r="B3298" i="2"/>
  <c r="A3298" i="2"/>
  <c r="T3297" i="2"/>
  <c r="S3297" i="2"/>
  <c r="R3297" i="2"/>
  <c r="Q3297" i="2"/>
  <c r="P3297" i="2"/>
  <c r="O3297" i="2"/>
  <c r="N3297" i="2"/>
  <c r="M3297" i="2"/>
  <c r="L3297" i="2"/>
  <c r="K3297" i="2"/>
  <c r="J3297" i="2"/>
  <c r="I3297" i="2"/>
  <c r="H3297" i="2"/>
  <c r="G3297" i="2"/>
  <c r="F3297" i="2"/>
  <c r="E3297" i="2"/>
  <c r="D3297" i="2"/>
  <c r="C3297" i="2"/>
  <c r="B3297" i="2"/>
  <c r="A3297" i="2"/>
  <c r="T3296" i="2"/>
  <c r="S3296" i="2"/>
  <c r="R3296" i="2"/>
  <c r="Q3296" i="2"/>
  <c r="P3296" i="2"/>
  <c r="O3296" i="2"/>
  <c r="N3296" i="2"/>
  <c r="M3296" i="2"/>
  <c r="L3296" i="2"/>
  <c r="K3296" i="2"/>
  <c r="J3296" i="2"/>
  <c r="I3296" i="2"/>
  <c r="H3296" i="2"/>
  <c r="G3296" i="2"/>
  <c r="F3296" i="2"/>
  <c r="E3296" i="2"/>
  <c r="D3296" i="2"/>
  <c r="C3296" i="2"/>
  <c r="B3296" i="2"/>
  <c r="A3296" i="2"/>
  <c r="T3295" i="2"/>
  <c r="S3295" i="2"/>
  <c r="R3295" i="2"/>
  <c r="Q3295" i="2"/>
  <c r="P3295" i="2"/>
  <c r="O3295" i="2"/>
  <c r="N3295" i="2"/>
  <c r="M3295" i="2"/>
  <c r="L3295" i="2"/>
  <c r="K3295" i="2"/>
  <c r="J3295" i="2"/>
  <c r="I3295" i="2"/>
  <c r="H3295" i="2"/>
  <c r="G3295" i="2"/>
  <c r="F3295" i="2"/>
  <c r="E3295" i="2"/>
  <c r="D3295" i="2"/>
  <c r="C3295" i="2"/>
  <c r="B3295" i="2"/>
  <c r="A3295" i="2"/>
  <c r="T3294" i="2"/>
  <c r="S3294" i="2"/>
  <c r="R3294" i="2"/>
  <c r="Q3294" i="2"/>
  <c r="P3294" i="2"/>
  <c r="O3294" i="2"/>
  <c r="N3294" i="2"/>
  <c r="M3294" i="2"/>
  <c r="L3294" i="2"/>
  <c r="K3294" i="2"/>
  <c r="J3294" i="2"/>
  <c r="I3294" i="2"/>
  <c r="H3294" i="2"/>
  <c r="G3294" i="2"/>
  <c r="F3294" i="2"/>
  <c r="E3294" i="2"/>
  <c r="D3294" i="2"/>
  <c r="C3294" i="2"/>
  <c r="B3294" i="2"/>
  <c r="A3294" i="2"/>
  <c r="T3293" i="2"/>
  <c r="S3293" i="2"/>
  <c r="R3293" i="2"/>
  <c r="Q3293" i="2"/>
  <c r="P3293" i="2"/>
  <c r="O3293" i="2"/>
  <c r="N3293" i="2"/>
  <c r="M3293" i="2"/>
  <c r="L3293" i="2"/>
  <c r="K3293" i="2"/>
  <c r="J3293" i="2"/>
  <c r="I3293" i="2"/>
  <c r="H3293" i="2"/>
  <c r="G3293" i="2"/>
  <c r="F3293" i="2"/>
  <c r="E3293" i="2"/>
  <c r="D3293" i="2"/>
  <c r="C3293" i="2"/>
  <c r="B3293" i="2"/>
  <c r="A3293" i="2"/>
  <c r="T3292" i="2"/>
  <c r="S3292" i="2"/>
  <c r="R3292" i="2"/>
  <c r="Q3292" i="2"/>
  <c r="P3292" i="2"/>
  <c r="O3292" i="2"/>
  <c r="N3292" i="2"/>
  <c r="M3292" i="2"/>
  <c r="L3292" i="2"/>
  <c r="K3292" i="2"/>
  <c r="J3292" i="2"/>
  <c r="I3292" i="2"/>
  <c r="H3292" i="2"/>
  <c r="G3292" i="2"/>
  <c r="F3292" i="2"/>
  <c r="E3292" i="2"/>
  <c r="D3292" i="2"/>
  <c r="C3292" i="2"/>
  <c r="B3292" i="2"/>
  <c r="A3292" i="2"/>
  <c r="T3291" i="2"/>
  <c r="S3291" i="2"/>
  <c r="R3291" i="2"/>
  <c r="Q3291" i="2"/>
  <c r="P3291" i="2"/>
  <c r="O3291" i="2"/>
  <c r="N3291" i="2"/>
  <c r="M3291" i="2"/>
  <c r="L3291" i="2"/>
  <c r="K3291" i="2"/>
  <c r="J3291" i="2"/>
  <c r="I3291" i="2"/>
  <c r="H3291" i="2"/>
  <c r="G3291" i="2"/>
  <c r="F3291" i="2"/>
  <c r="E3291" i="2"/>
  <c r="D3291" i="2"/>
  <c r="C3291" i="2"/>
  <c r="B3291" i="2"/>
  <c r="A3291" i="2"/>
  <c r="T3290" i="2"/>
  <c r="S3290" i="2"/>
  <c r="R3290" i="2"/>
  <c r="Q3290" i="2"/>
  <c r="P3290" i="2"/>
  <c r="O3290" i="2"/>
  <c r="N3290" i="2"/>
  <c r="M3290" i="2"/>
  <c r="L3290" i="2"/>
  <c r="K3290" i="2"/>
  <c r="J3290" i="2"/>
  <c r="I3290" i="2"/>
  <c r="H3290" i="2"/>
  <c r="G3290" i="2"/>
  <c r="F3290" i="2"/>
  <c r="E3290" i="2"/>
  <c r="D3290" i="2"/>
  <c r="C3290" i="2"/>
  <c r="B3290" i="2"/>
  <c r="A3290" i="2"/>
  <c r="T3289" i="2"/>
  <c r="S3289" i="2"/>
  <c r="R3289" i="2"/>
  <c r="Q3289" i="2"/>
  <c r="P3289" i="2"/>
  <c r="O3289" i="2"/>
  <c r="N3289" i="2"/>
  <c r="M3289" i="2"/>
  <c r="L3289" i="2"/>
  <c r="K3289" i="2"/>
  <c r="J3289" i="2"/>
  <c r="I3289" i="2"/>
  <c r="H3289" i="2"/>
  <c r="G3289" i="2"/>
  <c r="F3289" i="2"/>
  <c r="E3289" i="2"/>
  <c r="D3289" i="2"/>
  <c r="C3289" i="2"/>
  <c r="B3289" i="2"/>
  <c r="A3289" i="2"/>
  <c r="T3288" i="2"/>
  <c r="S3288" i="2"/>
  <c r="R3288" i="2"/>
  <c r="Q3288" i="2"/>
  <c r="P3288" i="2"/>
  <c r="O3288" i="2"/>
  <c r="N3288" i="2"/>
  <c r="M3288" i="2"/>
  <c r="L3288" i="2"/>
  <c r="K3288" i="2"/>
  <c r="J3288" i="2"/>
  <c r="I3288" i="2"/>
  <c r="H3288" i="2"/>
  <c r="G3288" i="2"/>
  <c r="F3288" i="2"/>
  <c r="E3288" i="2"/>
  <c r="D3288" i="2"/>
  <c r="C3288" i="2"/>
  <c r="B3288" i="2"/>
  <c r="A3288" i="2"/>
  <c r="T3287" i="2"/>
  <c r="S3287" i="2"/>
  <c r="R3287" i="2"/>
  <c r="Q3287" i="2"/>
  <c r="P3287" i="2"/>
  <c r="O3287" i="2"/>
  <c r="N3287" i="2"/>
  <c r="M3287" i="2"/>
  <c r="L3287" i="2"/>
  <c r="K3287" i="2"/>
  <c r="J3287" i="2"/>
  <c r="I3287" i="2"/>
  <c r="H3287" i="2"/>
  <c r="G3287" i="2"/>
  <c r="F3287" i="2"/>
  <c r="E3287" i="2"/>
  <c r="D3287" i="2"/>
  <c r="C3287" i="2"/>
  <c r="B3287" i="2"/>
  <c r="A3287" i="2"/>
  <c r="T3286" i="2"/>
  <c r="S3286" i="2"/>
  <c r="R3286" i="2"/>
  <c r="Q3286" i="2"/>
  <c r="P3286" i="2"/>
  <c r="O3286" i="2"/>
  <c r="N3286" i="2"/>
  <c r="M3286" i="2"/>
  <c r="L3286" i="2"/>
  <c r="K3286" i="2"/>
  <c r="J3286" i="2"/>
  <c r="I3286" i="2"/>
  <c r="H3286" i="2"/>
  <c r="G3286" i="2"/>
  <c r="F3286" i="2"/>
  <c r="E3286" i="2"/>
  <c r="D3286" i="2"/>
  <c r="C3286" i="2"/>
  <c r="B3286" i="2"/>
  <c r="A3286" i="2"/>
  <c r="T3285" i="2"/>
  <c r="S3285" i="2"/>
  <c r="R3285" i="2"/>
  <c r="Q3285" i="2"/>
  <c r="P3285" i="2"/>
  <c r="O3285" i="2"/>
  <c r="N3285" i="2"/>
  <c r="M3285" i="2"/>
  <c r="L3285" i="2"/>
  <c r="K3285" i="2"/>
  <c r="J3285" i="2"/>
  <c r="I3285" i="2"/>
  <c r="H3285" i="2"/>
  <c r="G3285" i="2"/>
  <c r="F3285" i="2"/>
  <c r="E3285" i="2"/>
  <c r="D3285" i="2"/>
  <c r="C3285" i="2"/>
  <c r="B3285" i="2"/>
  <c r="A3285" i="2"/>
  <c r="T3284" i="2"/>
  <c r="S3284" i="2"/>
  <c r="R3284" i="2"/>
  <c r="Q3284" i="2"/>
  <c r="P3284" i="2"/>
  <c r="O3284" i="2"/>
  <c r="N3284" i="2"/>
  <c r="M3284" i="2"/>
  <c r="L3284" i="2"/>
  <c r="K3284" i="2"/>
  <c r="J3284" i="2"/>
  <c r="I3284" i="2"/>
  <c r="H3284" i="2"/>
  <c r="G3284" i="2"/>
  <c r="F3284" i="2"/>
  <c r="E3284" i="2"/>
  <c r="D3284" i="2"/>
  <c r="C3284" i="2"/>
  <c r="B3284" i="2"/>
  <c r="A3284" i="2"/>
  <c r="T3283" i="2"/>
  <c r="S3283" i="2"/>
  <c r="R3283" i="2"/>
  <c r="Q3283" i="2"/>
  <c r="P3283" i="2"/>
  <c r="O3283" i="2"/>
  <c r="N3283" i="2"/>
  <c r="M3283" i="2"/>
  <c r="L3283" i="2"/>
  <c r="K3283" i="2"/>
  <c r="J3283" i="2"/>
  <c r="I3283" i="2"/>
  <c r="H3283" i="2"/>
  <c r="G3283" i="2"/>
  <c r="F3283" i="2"/>
  <c r="E3283" i="2"/>
  <c r="D3283" i="2"/>
  <c r="C3283" i="2"/>
  <c r="B3283" i="2"/>
  <c r="A3283" i="2"/>
  <c r="T3282" i="2"/>
  <c r="S3282" i="2"/>
  <c r="R3282" i="2"/>
  <c r="Q3282" i="2"/>
  <c r="P3282" i="2"/>
  <c r="O3282" i="2"/>
  <c r="N3282" i="2"/>
  <c r="B3282" i="2" s="1"/>
  <c r="M3282" i="2"/>
  <c r="L3282" i="2"/>
  <c r="K3282" i="2"/>
  <c r="J3282" i="2"/>
  <c r="I3282" i="2"/>
  <c r="H3282" i="2"/>
  <c r="G3282" i="2"/>
  <c r="F3282" i="2"/>
  <c r="E3282" i="2"/>
  <c r="D3282" i="2"/>
  <c r="C3282" i="2"/>
  <c r="A3282" i="2"/>
  <c r="T3281" i="2"/>
  <c r="S3281" i="2"/>
  <c r="R3281" i="2"/>
  <c r="Q3281" i="2"/>
  <c r="P3281" i="2"/>
  <c r="O3281" i="2"/>
  <c r="N3281" i="2"/>
  <c r="M3281" i="2"/>
  <c r="L3281" i="2"/>
  <c r="K3281" i="2"/>
  <c r="J3281" i="2"/>
  <c r="I3281" i="2"/>
  <c r="H3281" i="2"/>
  <c r="G3281" i="2"/>
  <c r="F3281" i="2"/>
  <c r="E3281" i="2"/>
  <c r="D3281" i="2"/>
  <c r="C3281" i="2"/>
  <c r="B3281" i="2"/>
  <c r="A3281" i="2"/>
  <c r="T3280" i="2"/>
  <c r="S3280" i="2"/>
  <c r="R3280" i="2"/>
  <c r="Q3280" i="2"/>
  <c r="P3280" i="2"/>
  <c r="O3280" i="2"/>
  <c r="N3280" i="2"/>
  <c r="M3280" i="2"/>
  <c r="L3280" i="2"/>
  <c r="K3280" i="2"/>
  <c r="J3280" i="2"/>
  <c r="I3280" i="2"/>
  <c r="H3280" i="2"/>
  <c r="G3280" i="2"/>
  <c r="F3280" i="2"/>
  <c r="E3280" i="2"/>
  <c r="D3280" i="2"/>
  <c r="C3280" i="2"/>
  <c r="B3280" i="2"/>
  <c r="A3280" i="2"/>
  <c r="T3279" i="2"/>
  <c r="S3279" i="2"/>
  <c r="R3279" i="2"/>
  <c r="Q3279" i="2"/>
  <c r="P3279" i="2"/>
  <c r="O3279" i="2"/>
  <c r="N3279" i="2"/>
  <c r="M3279" i="2"/>
  <c r="L3279" i="2"/>
  <c r="K3279" i="2"/>
  <c r="J3279" i="2"/>
  <c r="I3279" i="2"/>
  <c r="H3279" i="2"/>
  <c r="G3279" i="2"/>
  <c r="F3279" i="2"/>
  <c r="E3279" i="2"/>
  <c r="D3279" i="2"/>
  <c r="C3279" i="2"/>
  <c r="B3279" i="2"/>
  <c r="A3279" i="2"/>
  <c r="T3278" i="2"/>
  <c r="S3278" i="2"/>
  <c r="R3278" i="2"/>
  <c r="Q3278" i="2"/>
  <c r="P3278" i="2"/>
  <c r="O3278" i="2"/>
  <c r="N3278" i="2"/>
  <c r="M3278" i="2"/>
  <c r="L3278" i="2"/>
  <c r="K3278" i="2"/>
  <c r="J3278" i="2"/>
  <c r="I3278" i="2"/>
  <c r="H3278" i="2"/>
  <c r="G3278" i="2"/>
  <c r="F3278" i="2"/>
  <c r="E3278" i="2"/>
  <c r="D3278" i="2"/>
  <c r="C3278" i="2"/>
  <c r="B3278" i="2"/>
  <c r="A3278" i="2"/>
  <c r="T3277" i="2"/>
  <c r="S3277" i="2"/>
  <c r="R3277" i="2"/>
  <c r="Q3277" i="2"/>
  <c r="P3277" i="2"/>
  <c r="O3277" i="2"/>
  <c r="N3277" i="2"/>
  <c r="M3277" i="2"/>
  <c r="L3277" i="2"/>
  <c r="K3277" i="2"/>
  <c r="J3277" i="2"/>
  <c r="I3277" i="2"/>
  <c r="H3277" i="2"/>
  <c r="G3277" i="2"/>
  <c r="F3277" i="2"/>
  <c r="E3277" i="2"/>
  <c r="D3277" i="2"/>
  <c r="C3277" i="2"/>
  <c r="B3277" i="2"/>
  <c r="A3277" i="2"/>
  <c r="T3276" i="2"/>
  <c r="S3276" i="2"/>
  <c r="R3276" i="2"/>
  <c r="Q3276" i="2"/>
  <c r="P3276" i="2"/>
  <c r="O3276" i="2"/>
  <c r="N3276" i="2"/>
  <c r="M3276" i="2"/>
  <c r="L3276" i="2"/>
  <c r="K3276" i="2"/>
  <c r="J3276" i="2"/>
  <c r="I3276" i="2"/>
  <c r="H3276" i="2"/>
  <c r="G3276" i="2"/>
  <c r="F3276" i="2"/>
  <c r="E3276" i="2"/>
  <c r="D3276" i="2"/>
  <c r="C3276" i="2"/>
  <c r="B3276" i="2"/>
  <c r="A3276" i="2"/>
  <c r="T3275" i="2"/>
  <c r="S3275" i="2"/>
  <c r="R3275" i="2"/>
  <c r="Q3275" i="2"/>
  <c r="P3275" i="2"/>
  <c r="O3275" i="2"/>
  <c r="N3275" i="2"/>
  <c r="M3275" i="2"/>
  <c r="L3275" i="2"/>
  <c r="K3275" i="2"/>
  <c r="J3275" i="2"/>
  <c r="I3275" i="2"/>
  <c r="H3275" i="2"/>
  <c r="G3275" i="2"/>
  <c r="F3275" i="2"/>
  <c r="E3275" i="2"/>
  <c r="D3275" i="2"/>
  <c r="C3275" i="2"/>
  <c r="B3275" i="2"/>
  <c r="A3275" i="2"/>
  <c r="T3274" i="2"/>
  <c r="S3274" i="2"/>
  <c r="R3274" i="2"/>
  <c r="Q3274" i="2"/>
  <c r="P3274" i="2"/>
  <c r="O3274" i="2"/>
  <c r="N3274" i="2"/>
  <c r="M3274" i="2"/>
  <c r="L3274" i="2"/>
  <c r="K3274" i="2"/>
  <c r="J3274" i="2"/>
  <c r="I3274" i="2"/>
  <c r="H3274" i="2"/>
  <c r="G3274" i="2"/>
  <c r="F3274" i="2"/>
  <c r="E3274" i="2"/>
  <c r="D3274" i="2"/>
  <c r="C3274" i="2"/>
  <c r="B3274" i="2"/>
  <c r="A3274" i="2"/>
  <c r="T3273" i="2"/>
  <c r="S3273" i="2"/>
  <c r="R3273" i="2"/>
  <c r="Q3273" i="2"/>
  <c r="P3273" i="2"/>
  <c r="O3273" i="2"/>
  <c r="N3273" i="2"/>
  <c r="M3273" i="2"/>
  <c r="L3273" i="2"/>
  <c r="K3273" i="2"/>
  <c r="J3273" i="2"/>
  <c r="I3273" i="2"/>
  <c r="H3273" i="2"/>
  <c r="G3273" i="2"/>
  <c r="F3273" i="2"/>
  <c r="E3273" i="2"/>
  <c r="D3273" i="2"/>
  <c r="C3273" i="2"/>
  <c r="B3273" i="2"/>
  <c r="A3273" i="2"/>
  <c r="T3272" i="2"/>
  <c r="S3272" i="2"/>
  <c r="R3272" i="2"/>
  <c r="Q3272" i="2"/>
  <c r="P3272" i="2"/>
  <c r="O3272" i="2"/>
  <c r="N3272" i="2"/>
  <c r="M3272" i="2"/>
  <c r="L3272" i="2"/>
  <c r="K3272" i="2"/>
  <c r="J3272" i="2"/>
  <c r="I3272" i="2"/>
  <c r="H3272" i="2"/>
  <c r="G3272" i="2"/>
  <c r="F3272" i="2"/>
  <c r="E3272" i="2"/>
  <c r="D3272" i="2"/>
  <c r="C3272" i="2"/>
  <c r="B3272" i="2"/>
  <c r="A3272" i="2"/>
  <c r="T3271" i="2"/>
  <c r="S3271" i="2"/>
  <c r="R3271" i="2"/>
  <c r="Q3271" i="2"/>
  <c r="P3271" i="2"/>
  <c r="O3271" i="2"/>
  <c r="N3271" i="2"/>
  <c r="M3271" i="2"/>
  <c r="L3271" i="2"/>
  <c r="K3271" i="2"/>
  <c r="J3271" i="2"/>
  <c r="I3271" i="2"/>
  <c r="H3271" i="2"/>
  <c r="G3271" i="2"/>
  <c r="F3271" i="2"/>
  <c r="E3271" i="2"/>
  <c r="D3271" i="2"/>
  <c r="C3271" i="2"/>
  <c r="B3271" i="2"/>
  <c r="A3271" i="2"/>
  <c r="T3270" i="2"/>
  <c r="S3270" i="2"/>
  <c r="R3270" i="2"/>
  <c r="Q3270" i="2"/>
  <c r="P3270" i="2"/>
  <c r="O3270" i="2"/>
  <c r="N3270" i="2"/>
  <c r="M3270" i="2"/>
  <c r="L3270" i="2"/>
  <c r="K3270" i="2"/>
  <c r="J3270" i="2"/>
  <c r="I3270" i="2"/>
  <c r="H3270" i="2"/>
  <c r="G3270" i="2"/>
  <c r="F3270" i="2"/>
  <c r="E3270" i="2"/>
  <c r="D3270" i="2"/>
  <c r="C3270" i="2"/>
  <c r="B3270" i="2"/>
  <c r="A3270" i="2"/>
  <c r="T3269" i="2"/>
  <c r="S3269" i="2"/>
  <c r="R3269" i="2"/>
  <c r="Q3269" i="2"/>
  <c r="P3269" i="2"/>
  <c r="O3269" i="2"/>
  <c r="N3269" i="2"/>
  <c r="M3269" i="2"/>
  <c r="L3269" i="2"/>
  <c r="K3269" i="2"/>
  <c r="J3269" i="2"/>
  <c r="I3269" i="2"/>
  <c r="H3269" i="2"/>
  <c r="G3269" i="2"/>
  <c r="F3269" i="2"/>
  <c r="E3269" i="2"/>
  <c r="D3269" i="2"/>
  <c r="C3269" i="2"/>
  <c r="B3269" i="2"/>
  <c r="A3269" i="2"/>
  <c r="T3268" i="2"/>
  <c r="S3268" i="2"/>
  <c r="R3268" i="2"/>
  <c r="Q3268" i="2"/>
  <c r="P3268" i="2"/>
  <c r="O3268" i="2"/>
  <c r="N3268" i="2"/>
  <c r="M3268" i="2"/>
  <c r="L3268" i="2"/>
  <c r="K3268" i="2"/>
  <c r="J3268" i="2"/>
  <c r="I3268" i="2"/>
  <c r="H3268" i="2"/>
  <c r="G3268" i="2"/>
  <c r="F3268" i="2"/>
  <c r="E3268" i="2"/>
  <c r="D3268" i="2"/>
  <c r="C3268" i="2"/>
  <c r="B3268" i="2"/>
  <c r="A3268" i="2"/>
  <c r="T3267" i="2"/>
  <c r="S3267" i="2"/>
  <c r="R3267" i="2"/>
  <c r="Q3267" i="2"/>
  <c r="P3267" i="2"/>
  <c r="O3267" i="2"/>
  <c r="N3267" i="2"/>
  <c r="M3267" i="2"/>
  <c r="L3267" i="2"/>
  <c r="K3267" i="2"/>
  <c r="J3267" i="2"/>
  <c r="I3267" i="2"/>
  <c r="H3267" i="2"/>
  <c r="G3267" i="2"/>
  <c r="F3267" i="2"/>
  <c r="E3267" i="2"/>
  <c r="D3267" i="2"/>
  <c r="C3267" i="2"/>
  <c r="B3267" i="2"/>
  <c r="A3267" i="2"/>
  <c r="T3266" i="2"/>
  <c r="S3266" i="2"/>
  <c r="R3266" i="2"/>
  <c r="Q3266" i="2"/>
  <c r="P3266" i="2"/>
  <c r="O3266" i="2"/>
  <c r="N3266" i="2"/>
  <c r="M3266" i="2"/>
  <c r="L3266" i="2"/>
  <c r="K3266" i="2"/>
  <c r="J3266" i="2"/>
  <c r="I3266" i="2"/>
  <c r="H3266" i="2"/>
  <c r="G3266" i="2"/>
  <c r="F3266" i="2"/>
  <c r="E3266" i="2"/>
  <c r="D3266" i="2"/>
  <c r="C3266" i="2"/>
  <c r="B3266" i="2"/>
  <c r="A3266" i="2"/>
  <c r="T3265" i="2"/>
  <c r="S3265" i="2"/>
  <c r="R3265" i="2"/>
  <c r="Q3265" i="2"/>
  <c r="P3265" i="2"/>
  <c r="O3265" i="2"/>
  <c r="N3265" i="2"/>
  <c r="M3265" i="2"/>
  <c r="L3265" i="2"/>
  <c r="K3265" i="2"/>
  <c r="J3265" i="2"/>
  <c r="I3265" i="2"/>
  <c r="H3265" i="2"/>
  <c r="G3265" i="2"/>
  <c r="F3265" i="2"/>
  <c r="E3265" i="2"/>
  <c r="D3265" i="2"/>
  <c r="C3265" i="2"/>
  <c r="B3265" i="2"/>
  <c r="A3265" i="2"/>
  <c r="T3264" i="2"/>
  <c r="S3264" i="2"/>
  <c r="R3264" i="2"/>
  <c r="Q3264" i="2"/>
  <c r="P3264" i="2"/>
  <c r="O3264" i="2"/>
  <c r="N3264" i="2"/>
  <c r="M3264" i="2"/>
  <c r="L3264" i="2"/>
  <c r="K3264" i="2"/>
  <c r="J3264" i="2"/>
  <c r="I3264" i="2"/>
  <c r="H3264" i="2"/>
  <c r="G3264" i="2"/>
  <c r="F3264" i="2"/>
  <c r="E3264" i="2"/>
  <c r="D3264" i="2"/>
  <c r="C3264" i="2"/>
  <c r="B3264" i="2"/>
  <c r="A3264" i="2"/>
  <c r="T3263" i="2"/>
  <c r="S3263" i="2"/>
  <c r="R3263" i="2"/>
  <c r="Q3263" i="2"/>
  <c r="P3263" i="2"/>
  <c r="O3263" i="2"/>
  <c r="N3263" i="2"/>
  <c r="M3263" i="2"/>
  <c r="L3263" i="2"/>
  <c r="K3263" i="2"/>
  <c r="J3263" i="2"/>
  <c r="I3263" i="2"/>
  <c r="H3263" i="2"/>
  <c r="G3263" i="2"/>
  <c r="F3263" i="2"/>
  <c r="E3263" i="2"/>
  <c r="D3263" i="2"/>
  <c r="C3263" i="2"/>
  <c r="B3263" i="2"/>
  <c r="A3263" i="2"/>
  <c r="T3262" i="2"/>
  <c r="S3262" i="2"/>
  <c r="R3262" i="2"/>
  <c r="Q3262" i="2"/>
  <c r="P3262" i="2"/>
  <c r="O3262" i="2"/>
  <c r="N3262" i="2"/>
  <c r="M3262" i="2"/>
  <c r="L3262" i="2"/>
  <c r="K3262" i="2"/>
  <c r="J3262" i="2"/>
  <c r="I3262" i="2"/>
  <c r="H3262" i="2"/>
  <c r="G3262" i="2"/>
  <c r="F3262" i="2"/>
  <c r="E3262" i="2"/>
  <c r="D3262" i="2"/>
  <c r="C3262" i="2"/>
  <c r="B3262" i="2"/>
  <c r="A3262" i="2"/>
  <c r="T3261" i="2"/>
  <c r="S3261" i="2"/>
  <c r="R3261" i="2"/>
  <c r="Q3261" i="2"/>
  <c r="P3261" i="2"/>
  <c r="O3261" i="2"/>
  <c r="N3261" i="2"/>
  <c r="M3261" i="2"/>
  <c r="L3261" i="2"/>
  <c r="K3261" i="2"/>
  <c r="J3261" i="2"/>
  <c r="I3261" i="2"/>
  <c r="H3261" i="2"/>
  <c r="G3261" i="2"/>
  <c r="F3261" i="2"/>
  <c r="E3261" i="2"/>
  <c r="D3261" i="2"/>
  <c r="C3261" i="2"/>
  <c r="B3261" i="2"/>
  <c r="A3261" i="2"/>
  <c r="T3260" i="2"/>
  <c r="S3260" i="2"/>
  <c r="R3260" i="2"/>
  <c r="Q3260" i="2"/>
  <c r="P3260" i="2"/>
  <c r="O3260" i="2"/>
  <c r="N3260" i="2"/>
  <c r="M3260" i="2"/>
  <c r="L3260" i="2"/>
  <c r="K3260" i="2"/>
  <c r="J3260" i="2"/>
  <c r="I3260" i="2"/>
  <c r="H3260" i="2"/>
  <c r="G3260" i="2"/>
  <c r="F3260" i="2"/>
  <c r="E3260" i="2"/>
  <c r="D3260" i="2"/>
  <c r="C3260" i="2"/>
  <c r="B3260" i="2"/>
  <c r="A3260" i="2"/>
  <c r="T3259" i="2"/>
  <c r="S3259" i="2"/>
  <c r="R3259" i="2"/>
  <c r="Q3259" i="2"/>
  <c r="P3259" i="2"/>
  <c r="O3259" i="2"/>
  <c r="N3259" i="2"/>
  <c r="M3259" i="2"/>
  <c r="L3259" i="2"/>
  <c r="K3259" i="2"/>
  <c r="J3259" i="2"/>
  <c r="I3259" i="2"/>
  <c r="H3259" i="2"/>
  <c r="G3259" i="2"/>
  <c r="F3259" i="2"/>
  <c r="E3259" i="2"/>
  <c r="D3259" i="2"/>
  <c r="C3259" i="2"/>
  <c r="B3259" i="2"/>
  <c r="A3259" i="2"/>
  <c r="T3258" i="2"/>
  <c r="S3258" i="2"/>
  <c r="R3258" i="2"/>
  <c r="Q3258" i="2"/>
  <c r="P3258" i="2"/>
  <c r="O3258" i="2"/>
  <c r="N3258" i="2"/>
  <c r="M3258" i="2"/>
  <c r="L3258" i="2"/>
  <c r="K3258" i="2"/>
  <c r="J3258" i="2"/>
  <c r="I3258" i="2"/>
  <c r="H3258" i="2"/>
  <c r="G3258" i="2"/>
  <c r="F3258" i="2"/>
  <c r="E3258" i="2"/>
  <c r="D3258" i="2"/>
  <c r="C3258" i="2"/>
  <c r="B3258" i="2"/>
  <c r="A3258" i="2"/>
  <c r="T3257" i="2"/>
  <c r="S3257" i="2"/>
  <c r="R3257" i="2"/>
  <c r="Q3257" i="2"/>
  <c r="P3257" i="2"/>
  <c r="O3257" i="2"/>
  <c r="N3257" i="2"/>
  <c r="M3257" i="2"/>
  <c r="L3257" i="2"/>
  <c r="K3257" i="2"/>
  <c r="J3257" i="2"/>
  <c r="I3257" i="2"/>
  <c r="H3257" i="2"/>
  <c r="G3257" i="2"/>
  <c r="F3257" i="2"/>
  <c r="E3257" i="2"/>
  <c r="D3257" i="2"/>
  <c r="C3257" i="2"/>
  <c r="B3257" i="2"/>
  <c r="A3257" i="2"/>
  <c r="T3256" i="2"/>
  <c r="S3256" i="2"/>
  <c r="R3256" i="2"/>
  <c r="Q3256" i="2"/>
  <c r="P3256" i="2"/>
  <c r="O3256" i="2"/>
  <c r="N3256" i="2"/>
  <c r="M3256" i="2"/>
  <c r="L3256" i="2"/>
  <c r="K3256" i="2"/>
  <c r="J3256" i="2"/>
  <c r="I3256" i="2"/>
  <c r="H3256" i="2"/>
  <c r="G3256" i="2"/>
  <c r="F3256" i="2"/>
  <c r="E3256" i="2"/>
  <c r="D3256" i="2"/>
  <c r="C3256" i="2"/>
  <c r="B3256" i="2"/>
  <c r="A3256" i="2"/>
  <c r="T3255" i="2"/>
  <c r="S3255" i="2"/>
  <c r="R3255" i="2"/>
  <c r="Q3255" i="2"/>
  <c r="P3255" i="2"/>
  <c r="O3255" i="2"/>
  <c r="N3255" i="2"/>
  <c r="M3255" i="2"/>
  <c r="L3255" i="2"/>
  <c r="K3255" i="2"/>
  <c r="J3255" i="2"/>
  <c r="I3255" i="2"/>
  <c r="H3255" i="2"/>
  <c r="G3255" i="2"/>
  <c r="F3255" i="2"/>
  <c r="E3255" i="2"/>
  <c r="D3255" i="2"/>
  <c r="C3255" i="2"/>
  <c r="B3255" i="2"/>
  <c r="A3255" i="2"/>
  <c r="T3254" i="2"/>
  <c r="S3254" i="2"/>
  <c r="R3254" i="2"/>
  <c r="Q3254" i="2"/>
  <c r="P3254" i="2"/>
  <c r="O3254" i="2"/>
  <c r="N3254" i="2"/>
  <c r="M3254" i="2"/>
  <c r="L3254" i="2"/>
  <c r="K3254" i="2"/>
  <c r="J3254" i="2"/>
  <c r="I3254" i="2"/>
  <c r="H3254" i="2"/>
  <c r="G3254" i="2"/>
  <c r="F3254" i="2"/>
  <c r="E3254" i="2"/>
  <c r="D3254" i="2"/>
  <c r="C3254" i="2"/>
  <c r="B3254" i="2"/>
  <c r="A3254" i="2"/>
  <c r="T3253" i="2"/>
  <c r="S3253" i="2"/>
  <c r="R3253" i="2"/>
  <c r="Q3253" i="2"/>
  <c r="P3253" i="2"/>
  <c r="O3253" i="2"/>
  <c r="N3253" i="2"/>
  <c r="M3253" i="2"/>
  <c r="L3253" i="2"/>
  <c r="K3253" i="2"/>
  <c r="J3253" i="2"/>
  <c r="I3253" i="2"/>
  <c r="H3253" i="2"/>
  <c r="G3253" i="2"/>
  <c r="F3253" i="2"/>
  <c r="E3253" i="2"/>
  <c r="D3253" i="2"/>
  <c r="C3253" i="2"/>
  <c r="B3253" i="2"/>
  <c r="A3253" i="2"/>
  <c r="T3252" i="2"/>
  <c r="S3252" i="2"/>
  <c r="R3252" i="2"/>
  <c r="Q3252" i="2"/>
  <c r="P3252" i="2"/>
  <c r="O3252" i="2"/>
  <c r="N3252" i="2"/>
  <c r="M3252" i="2"/>
  <c r="L3252" i="2"/>
  <c r="K3252" i="2"/>
  <c r="J3252" i="2"/>
  <c r="I3252" i="2"/>
  <c r="H3252" i="2"/>
  <c r="G3252" i="2"/>
  <c r="F3252" i="2"/>
  <c r="E3252" i="2"/>
  <c r="D3252" i="2"/>
  <c r="C3252" i="2"/>
  <c r="B3252" i="2"/>
  <c r="A3252" i="2"/>
  <c r="T3251" i="2"/>
  <c r="S3251" i="2"/>
  <c r="R3251" i="2"/>
  <c r="Q3251" i="2"/>
  <c r="P3251" i="2"/>
  <c r="O3251" i="2"/>
  <c r="N3251" i="2"/>
  <c r="M3251" i="2"/>
  <c r="L3251" i="2"/>
  <c r="K3251" i="2"/>
  <c r="J3251" i="2"/>
  <c r="I3251" i="2"/>
  <c r="H3251" i="2"/>
  <c r="G3251" i="2"/>
  <c r="F3251" i="2"/>
  <c r="E3251" i="2"/>
  <c r="D3251" i="2"/>
  <c r="C3251" i="2"/>
  <c r="B3251" i="2"/>
  <c r="A3251" i="2"/>
  <c r="T3250" i="2"/>
  <c r="S3250" i="2"/>
  <c r="R3250" i="2"/>
  <c r="Q3250" i="2"/>
  <c r="P3250" i="2"/>
  <c r="O3250" i="2"/>
  <c r="N3250" i="2"/>
  <c r="M3250" i="2"/>
  <c r="L3250" i="2"/>
  <c r="K3250" i="2"/>
  <c r="J3250" i="2"/>
  <c r="I3250" i="2"/>
  <c r="H3250" i="2"/>
  <c r="G3250" i="2"/>
  <c r="F3250" i="2"/>
  <c r="E3250" i="2"/>
  <c r="D3250" i="2"/>
  <c r="C3250" i="2"/>
  <c r="B3250" i="2"/>
  <c r="A3250" i="2"/>
  <c r="T3249" i="2"/>
  <c r="S3249" i="2"/>
  <c r="R3249" i="2"/>
  <c r="Q3249" i="2"/>
  <c r="P3249" i="2"/>
  <c r="O3249" i="2"/>
  <c r="N3249" i="2"/>
  <c r="M3249" i="2"/>
  <c r="L3249" i="2"/>
  <c r="K3249" i="2"/>
  <c r="J3249" i="2"/>
  <c r="I3249" i="2"/>
  <c r="H3249" i="2"/>
  <c r="G3249" i="2"/>
  <c r="F3249" i="2"/>
  <c r="E3249" i="2"/>
  <c r="D3249" i="2"/>
  <c r="C3249" i="2"/>
  <c r="B3249" i="2"/>
  <c r="A3249" i="2"/>
  <c r="T3248" i="2"/>
  <c r="S3248" i="2"/>
  <c r="R3248" i="2"/>
  <c r="Q3248" i="2"/>
  <c r="P3248" i="2"/>
  <c r="O3248" i="2"/>
  <c r="N3248" i="2"/>
  <c r="M3248" i="2"/>
  <c r="L3248" i="2"/>
  <c r="K3248" i="2"/>
  <c r="J3248" i="2"/>
  <c r="I3248" i="2"/>
  <c r="H3248" i="2"/>
  <c r="G3248" i="2"/>
  <c r="F3248" i="2"/>
  <c r="E3248" i="2"/>
  <c r="D3248" i="2"/>
  <c r="C3248" i="2"/>
  <c r="B3248" i="2"/>
  <c r="A3248" i="2"/>
  <c r="T3247" i="2"/>
  <c r="S3247" i="2"/>
  <c r="R3247" i="2"/>
  <c r="Q3247" i="2"/>
  <c r="P3247" i="2"/>
  <c r="O3247" i="2"/>
  <c r="N3247" i="2"/>
  <c r="M3247" i="2"/>
  <c r="L3247" i="2"/>
  <c r="K3247" i="2"/>
  <c r="J3247" i="2"/>
  <c r="I3247" i="2"/>
  <c r="H3247" i="2"/>
  <c r="G3247" i="2"/>
  <c r="F3247" i="2"/>
  <c r="E3247" i="2"/>
  <c r="D3247" i="2"/>
  <c r="C3247" i="2"/>
  <c r="B3247" i="2"/>
  <c r="A3247" i="2"/>
  <c r="T3246" i="2"/>
  <c r="S3246" i="2"/>
  <c r="R3246" i="2"/>
  <c r="Q3246" i="2"/>
  <c r="P3246" i="2"/>
  <c r="O3246" i="2"/>
  <c r="N3246" i="2"/>
  <c r="M3246" i="2"/>
  <c r="L3246" i="2"/>
  <c r="K3246" i="2"/>
  <c r="J3246" i="2"/>
  <c r="I3246" i="2"/>
  <c r="H3246" i="2"/>
  <c r="G3246" i="2"/>
  <c r="F3246" i="2"/>
  <c r="E3246" i="2"/>
  <c r="D3246" i="2"/>
  <c r="C3246" i="2"/>
  <c r="B3246" i="2"/>
  <c r="A3246" i="2"/>
  <c r="T3245" i="2"/>
  <c r="S3245" i="2"/>
  <c r="R3245" i="2"/>
  <c r="Q3245" i="2"/>
  <c r="P3245" i="2"/>
  <c r="O3245" i="2"/>
  <c r="N3245" i="2"/>
  <c r="M3245" i="2"/>
  <c r="L3245" i="2"/>
  <c r="K3245" i="2"/>
  <c r="J3245" i="2"/>
  <c r="I3245" i="2"/>
  <c r="H3245" i="2"/>
  <c r="G3245" i="2"/>
  <c r="F3245" i="2"/>
  <c r="E3245" i="2"/>
  <c r="D3245" i="2"/>
  <c r="C3245" i="2"/>
  <c r="B3245" i="2"/>
  <c r="A3245" i="2"/>
  <c r="T3244" i="2"/>
  <c r="S3244" i="2"/>
  <c r="R3244" i="2"/>
  <c r="Q3244" i="2"/>
  <c r="P3244" i="2"/>
  <c r="O3244" i="2"/>
  <c r="N3244" i="2"/>
  <c r="M3244" i="2"/>
  <c r="L3244" i="2"/>
  <c r="K3244" i="2"/>
  <c r="J3244" i="2"/>
  <c r="I3244" i="2"/>
  <c r="H3244" i="2"/>
  <c r="G3244" i="2"/>
  <c r="F3244" i="2"/>
  <c r="E3244" i="2"/>
  <c r="D3244" i="2"/>
  <c r="C3244" i="2"/>
  <c r="B3244" i="2"/>
  <c r="A3244" i="2"/>
  <c r="T3243" i="2"/>
  <c r="S3243" i="2"/>
  <c r="R3243" i="2"/>
  <c r="Q3243" i="2"/>
  <c r="P3243" i="2"/>
  <c r="O3243" i="2"/>
  <c r="N3243" i="2"/>
  <c r="M3243" i="2"/>
  <c r="L3243" i="2"/>
  <c r="K3243" i="2"/>
  <c r="J3243" i="2"/>
  <c r="I3243" i="2"/>
  <c r="H3243" i="2"/>
  <c r="G3243" i="2"/>
  <c r="F3243" i="2"/>
  <c r="E3243" i="2"/>
  <c r="D3243" i="2"/>
  <c r="C3243" i="2"/>
  <c r="B3243" i="2"/>
  <c r="A3243" i="2"/>
  <c r="T3242" i="2"/>
  <c r="S3242" i="2"/>
  <c r="R3242" i="2"/>
  <c r="Q3242" i="2"/>
  <c r="P3242" i="2"/>
  <c r="O3242" i="2"/>
  <c r="N3242" i="2"/>
  <c r="M3242" i="2"/>
  <c r="L3242" i="2"/>
  <c r="K3242" i="2"/>
  <c r="J3242" i="2"/>
  <c r="I3242" i="2"/>
  <c r="H3242" i="2"/>
  <c r="G3242" i="2"/>
  <c r="F3242" i="2"/>
  <c r="E3242" i="2"/>
  <c r="D3242" i="2"/>
  <c r="C3242" i="2"/>
  <c r="B3242" i="2"/>
  <c r="A3242" i="2"/>
  <c r="T3241" i="2"/>
  <c r="S3241" i="2"/>
  <c r="R3241" i="2"/>
  <c r="Q3241" i="2"/>
  <c r="P3241" i="2"/>
  <c r="O3241" i="2"/>
  <c r="N3241" i="2"/>
  <c r="M3241" i="2"/>
  <c r="L3241" i="2"/>
  <c r="K3241" i="2"/>
  <c r="J3241" i="2"/>
  <c r="I3241" i="2"/>
  <c r="H3241" i="2"/>
  <c r="G3241" i="2"/>
  <c r="F3241" i="2"/>
  <c r="E3241" i="2"/>
  <c r="D3241" i="2"/>
  <c r="C3241" i="2"/>
  <c r="B3241" i="2"/>
  <c r="A3241" i="2"/>
  <c r="T3240" i="2"/>
  <c r="S3240" i="2"/>
  <c r="R3240" i="2"/>
  <c r="Q3240" i="2"/>
  <c r="P3240" i="2"/>
  <c r="O3240" i="2"/>
  <c r="N3240" i="2"/>
  <c r="M3240" i="2"/>
  <c r="L3240" i="2"/>
  <c r="K3240" i="2"/>
  <c r="J3240" i="2"/>
  <c r="I3240" i="2"/>
  <c r="H3240" i="2"/>
  <c r="G3240" i="2"/>
  <c r="F3240" i="2"/>
  <c r="E3240" i="2"/>
  <c r="D3240" i="2"/>
  <c r="C3240" i="2"/>
  <c r="B3240" i="2"/>
  <c r="A3240" i="2"/>
  <c r="T3239" i="2"/>
  <c r="S3239" i="2"/>
  <c r="R3239" i="2"/>
  <c r="Q3239" i="2"/>
  <c r="P3239" i="2"/>
  <c r="O3239" i="2"/>
  <c r="N3239" i="2"/>
  <c r="M3239" i="2"/>
  <c r="L3239" i="2"/>
  <c r="K3239" i="2"/>
  <c r="J3239" i="2"/>
  <c r="I3239" i="2"/>
  <c r="H3239" i="2"/>
  <c r="G3239" i="2"/>
  <c r="F3239" i="2"/>
  <c r="E3239" i="2"/>
  <c r="D3239" i="2"/>
  <c r="C3239" i="2"/>
  <c r="B3239" i="2"/>
  <c r="A3239" i="2"/>
  <c r="T3238" i="2"/>
  <c r="S3238" i="2"/>
  <c r="R3238" i="2"/>
  <c r="Q3238" i="2"/>
  <c r="P3238" i="2"/>
  <c r="O3238" i="2"/>
  <c r="N3238" i="2"/>
  <c r="M3238" i="2"/>
  <c r="L3238" i="2"/>
  <c r="K3238" i="2"/>
  <c r="J3238" i="2"/>
  <c r="I3238" i="2"/>
  <c r="H3238" i="2"/>
  <c r="G3238" i="2"/>
  <c r="F3238" i="2"/>
  <c r="E3238" i="2"/>
  <c r="D3238" i="2"/>
  <c r="C3238" i="2"/>
  <c r="B3238" i="2"/>
  <c r="A3238" i="2"/>
  <c r="T3237" i="2"/>
  <c r="S3237" i="2"/>
  <c r="R3237" i="2"/>
  <c r="Q3237" i="2"/>
  <c r="P3237" i="2"/>
  <c r="O3237" i="2"/>
  <c r="N3237" i="2"/>
  <c r="M3237" i="2"/>
  <c r="L3237" i="2"/>
  <c r="K3237" i="2"/>
  <c r="J3237" i="2"/>
  <c r="I3237" i="2"/>
  <c r="H3237" i="2"/>
  <c r="G3237" i="2"/>
  <c r="F3237" i="2"/>
  <c r="E3237" i="2"/>
  <c r="D3237" i="2"/>
  <c r="C3237" i="2"/>
  <c r="B3237" i="2"/>
  <c r="A3237" i="2"/>
  <c r="T3236" i="2"/>
  <c r="S3236" i="2"/>
  <c r="R3236" i="2"/>
  <c r="Q3236" i="2"/>
  <c r="P3236" i="2"/>
  <c r="O3236" i="2"/>
  <c r="N3236" i="2"/>
  <c r="M3236" i="2"/>
  <c r="L3236" i="2"/>
  <c r="K3236" i="2"/>
  <c r="J3236" i="2"/>
  <c r="I3236" i="2"/>
  <c r="H3236" i="2"/>
  <c r="G3236" i="2"/>
  <c r="F3236" i="2"/>
  <c r="E3236" i="2"/>
  <c r="D3236" i="2"/>
  <c r="C3236" i="2"/>
  <c r="B3236" i="2"/>
  <c r="A3236" i="2"/>
  <c r="T3235" i="2"/>
  <c r="S3235" i="2"/>
  <c r="R3235" i="2"/>
  <c r="Q3235" i="2"/>
  <c r="P3235" i="2"/>
  <c r="O3235" i="2"/>
  <c r="N3235" i="2"/>
  <c r="M3235" i="2"/>
  <c r="L3235" i="2"/>
  <c r="K3235" i="2"/>
  <c r="J3235" i="2"/>
  <c r="I3235" i="2"/>
  <c r="H3235" i="2"/>
  <c r="G3235" i="2"/>
  <c r="F3235" i="2"/>
  <c r="E3235" i="2"/>
  <c r="D3235" i="2"/>
  <c r="C3235" i="2"/>
  <c r="B3235" i="2"/>
  <c r="A3235" i="2"/>
  <c r="T3234" i="2"/>
  <c r="S3234" i="2"/>
  <c r="R3234" i="2"/>
  <c r="Q3234" i="2"/>
  <c r="P3234" i="2"/>
  <c r="O3234" i="2"/>
  <c r="N3234" i="2"/>
  <c r="B3234" i="2" s="1"/>
  <c r="M3234" i="2"/>
  <c r="L3234" i="2"/>
  <c r="K3234" i="2"/>
  <c r="J3234" i="2"/>
  <c r="I3234" i="2"/>
  <c r="H3234" i="2"/>
  <c r="G3234" i="2"/>
  <c r="F3234" i="2"/>
  <c r="E3234" i="2"/>
  <c r="D3234" i="2"/>
  <c r="C3234" i="2"/>
  <c r="A3234" i="2"/>
  <c r="T3233" i="2"/>
  <c r="S3233" i="2"/>
  <c r="R3233" i="2"/>
  <c r="Q3233" i="2"/>
  <c r="P3233" i="2"/>
  <c r="O3233" i="2"/>
  <c r="N3233" i="2"/>
  <c r="M3233" i="2"/>
  <c r="L3233" i="2"/>
  <c r="K3233" i="2"/>
  <c r="J3233" i="2"/>
  <c r="I3233" i="2"/>
  <c r="H3233" i="2"/>
  <c r="G3233" i="2"/>
  <c r="F3233" i="2"/>
  <c r="E3233" i="2"/>
  <c r="D3233" i="2"/>
  <c r="C3233" i="2"/>
  <c r="B3233" i="2"/>
  <c r="A3233" i="2"/>
  <c r="T3232" i="2"/>
  <c r="S3232" i="2"/>
  <c r="R3232" i="2"/>
  <c r="Q3232" i="2"/>
  <c r="P3232" i="2"/>
  <c r="O3232" i="2"/>
  <c r="N3232" i="2"/>
  <c r="M3232" i="2"/>
  <c r="L3232" i="2"/>
  <c r="K3232" i="2"/>
  <c r="J3232" i="2"/>
  <c r="I3232" i="2"/>
  <c r="H3232" i="2"/>
  <c r="G3232" i="2"/>
  <c r="F3232" i="2"/>
  <c r="E3232" i="2"/>
  <c r="D3232" i="2"/>
  <c r="C3232" i="2"/>
  <c r="B3232" i="2"/>
  <c r="A3232" i="2"/>
  <c r="T3231" i="2"/>
  <c r="S3231" i="2"/>
  <c r="R3231" i="2"/>
  <c r="Q3231" i="2"/>
  <c r="P3231" i="2"/>
  <c r="O3231" i="2"/>
  <c r="N3231" i="2"/>
  <c r="M3231" i="2"/>
  <c r="L3231" i="2"/>
  <c r="K3231" i="2"/>
  <c r="J3231" i="2"/>
  <c r="I3231" i="2"/>
  <c r="H3231" i="2"/>
  <c r="G3231" i="2"/>
  <c r="F3231" i="2"/>
  <c r="E3231" i="2"/>
  <c r="D3231" i="2"/>
  <c r="C3231" i="2"/>
  <c r="B3231" i="2"/>
  <c r="A3231" i="2"/>
  <c r="T3230" i="2"/>
  <c r="S3230" i="2"/>
  <c r="R3230" i="2"/>
  <c r="Q3230" i="2"/>
  <c r="P3230" i="2"/>
  <c r="O3230" i="2"/>
  <c r="N3230" i="2"/>
  <c r="M3230" i="2"/>
  <c r="L3230" i="2"/>
  <c r="K3230" i="2"/>
  <c r="J3230" i="2"/>
  <c r="I3230" i="2"/>
  <c r="H3230" i="2"/>
  <c r="G3230" i="2"/>
  <c r="F3230" i="2"/>
  <c r="E3230" i="2"/>
  <c r="D3230" i="2"/>
  <c r="C3230" i="2"/>
  <c r="B3230" i="2"/>
  <c r="A3230" i="2"/>
  <c r="T3229" i="2"/>
  <c r="S3229" i="2"/>
  <c r="R3229" i="2"/>
  <c r="Q3229" i="2"/>
  <c r="P3229" i="2"/>
  <c r="O3229" i="2"/>
  <c r="N3229" i="2"/>
  <c r="M3229" i="2"/>
  <c r="L3229" i="2"/>
  <c r="K3229" i="2"/>
  <c r="J3229" i="2"/>
  <c r="I3229" i="2"/>
  <c r="H3229" i="2"/>
  <c r="G3229" i="2"/>
  <c r="F3229" i="2"/>
  <c r="E3229" i="2"/>
  <c r="D3229" i="2"/>
  <c r="C3229" i="2"/>
  <c r="B3229" i="2"/>
  <c r="A3229" i="2"/>
  <c r="T3228" i="2"/>
  <c r="S3228" i="2"/>
  <c r="R3228" i="2"/>
  <c r="Q3228" i="2"/>
  <c r="P3228" i="2"/>
  <c r="O3228" i="2"/>
  <c r="N3228" i="2"/>
  <c r="M3228" i="2"/>
  <c r="L3228" i="2"/>
  <c r="K3228" i="2"/>
  <c r="J3228" i="2"/>
  <c r="I3228" i="2"/>
  <c r="H3228" i="2"/>
  <c r="G3228" i="2"/>
  <c r="F3228" i="2"/>
  <c r="E3228" i="2"/>
  <c r="D3228" i="2"/>
  <c r="C3228" i="2"/>
  <c r="B3228" i="2"/>
  <c r="A3228" i="2"/>
  <c r="T3227" i="2"/>
  <c r="S3227" i="2"/>
  <c r="R3227" i="2"/>
  <c r="Q3227" i="2"/>
  <c r="P3227" i="2"/>
  <c r="O3227" i="2"/>
  <c r="N3227" i="2"/>
  <c r="M3227" i="2"/>
  <c r="L3227" i="2"/>
  <c r="K3227" i="2"/>
  <c r="J3227" i="2"/>
  <c r="I3227" i="2"/>
  <c r="H3227" i="2"/>
  <c r="G3227" i="2"/>
  <c r="F3227" i="2"/>
  <c r="E3227" i="2"/>
  <c r="D3227" i="2"/>
  <c r="C3227" i="2"/>
  <c r="B3227" i="2"/>
  <c r="A3227" i="2"/>
  <c r="T3226" i="2"/>
  <c r="S3226" i="2"/>
  <c r="R3226" i="2"/>
  <c r="Q3226" i="2"/>
  <c r="P3226" i="2"/>
  <c r="O3226" i="2"/>
  <c r="N3226" i="2"/>
  <c r="M3226" i="2"/>
  <c r="L3226" i="2"/>
  <c r="K3226" i="2"/>
  <c r="J3226" i="2"/>
  <c r="I3226" i="2"/>
  <c r="H3226" i="2"/>
  <c r="G3226" i="2"/>
  <c r="F3226" i="2"/>
  <c r="E3226" i="2"/>
  <c r="D3226" i="2"/>
  <c r="C3226" i="2"/>
  <c r="B3226" i="2"/>
  <c r="A3226" i="2"/>
  <c r="T3225" i="2"/>
  <c r="S3225" i="2"/>
  <c r="R3225" i="2"/>
  <c r="Q3225" i="2"/>
  <c r="P3225" i="2"/>
  <c r="O3225" i="2"/>
  <c r="N3225" i="2"/>
  <c r="M3225" i="2"/>
  <c r="L3225" i="2"/>
  <c r="K3225" i="2"/>
  <c r="J3225" i="2"/>
  <c r="I3225" i="2"/>
  <c r="H3225" i="2"/>
  <c r="G3225" i="2"/>
  <c r="F3225" i="2"/>
  <c r="E3225" i="2"/>
  <c r="D3225" i="2"/>
  <c r="C3225" i="2"/>
  <c r="B3225" i="2"/>
  <c r="A3225" i="2"/>
  <c r="T3224" i="2"/>
  <c r="S3224" i="2"/>
  <c r="R3224" i="2"/>
  <c r="Q3224" i="2"/>
  <c r="P3224" i="2"/>
  <c r="O3224" i="2"/>
  <c r="N3224" i="2"/>
  <c r="M3224" i="2"/>
  <c r="L3224" i="2"/>
  <c r="K3224" i="2"/>
  <c r="J3224" i="2"/>
  <c r="I3224" i="2"/>
  <c r="H3224" i="2"/>
  <c r="G3224" i="2"/>
  <c r="F3224" i="2"/>
  <c r="E3224" i="2"/>
  <c r="D3224" i="2"/>
  <c r="C3224" i="2"/>
  <c r="B3224" i="2"/>
  <c r="A3224" i="2"/>
  <c r="T3223" i="2"/>
  <c r="S3223" i="2"/>
  <c r="R3223" i="2"/>
  <c r="Q3223" i="2"/>
  <c r="P3223" i="2"/>
  <c r="O3223" i="2"/>
  <c r="N3223" i="2"/>
  <c r="M3223" i="2"/>
  <c r="L3223" i="2"/>
  <c r="K3223" i="2"/>
  <c r="J3223" i="2"/>
  <c r="I3223" i="2"/>
  <c r="H3223" i="2"/>
  <c r="G3223" i="2"/>
  <c r="F3223" i="2"/>
  <c r="E3223" i="2"/>
  <c r="D3223" i="2"/>
  <c r="C3223" i="2"/>
  <c r="B3223" i="2"/>
  <c r="A3223" i="2"/>
  <c r="T3222" i="2"/>
  <c r="S3222" i="2"/>
  <c r="R3222" i="2"/>
  <c r="Q3222" i="2"/>
  <c r="P3222" i="2"/>
  <c r="O3222" i="2"/>
  <c r="N3222" i="2"/>
  <c r="M3222" i="2"/>
  <c r="L3222" i="2"/>
  <c r="K3222" i="2"/>
  <c r="J3222" i="2"/>
  <c r="I3222" i="2"/>
  <c r="H3222" i="2"/>
  <c r="G3222" i="2"/>
  <c r="F3222" i="2"/>
  <c r="E3222" i="2"/>
  <c r="D3222" i="2"/>
  <c r="C3222" i="2"/>
  <c r="B3222" i="2"/>
  <c r="A3222" i="2"/>
  <c r="T3221" i="2"/>
  <c r="S3221" i="2"/>
  <c r="R3221" i="2"/>
  <c r="Q3221" i="2"/>
  <c r="P3221" i="2"/>
  <c r="O3221" i="2"/>
  <c r="N3221" i="2"/>
  <c r="M3221" i="2"/>
  <c r="L3221" i="2"/>
  <c r="K3221" i="2"/>
  <c r="J3221" i="2"/>
  <c r="I3221" i="2"/>
  <c r="H3221" i="2"/>
  <c r="G3221" i="2"/>
  <c r="F3221" i="2"/>
  <c r="E3221" i="2"/>
  <c r="D3221" i="2"/>
  <c r="C3221" i="2"/>
  <c r="B3221" i="2"/>
  <c r="A3221" i="2"/>
  <c r="T3220" i="2"/>
  <c r="S3220" i="2"/>
  <c r="R3220" i="2"/>
  <c r="Q3220" i="2"/>
  <c r="P3220" i="2"/>
  <c r="O3220" i="2"/>
  <c r="N3220" i="2"/>
  <c r="M3220" i="2"/>
  <c r="L3220" i="2"/>
  <c r="K3220" i="2"/>
  <c r="J3220" i="2"/>
  <c r="I3220" i="2"/>
  <c r="H3220" i="2"/>
  <c r="G3220" i="2"/>
  <c r="F3220" i="2"/>
  <c r="E3220" i="2"/>
  <c r="D3220" i="2"/>
  <c r="C3220" i="2"/>
  <c r="B3220" i="2"/>
  <c r="A3220" i="2"/>
  <c r="T3219" i="2"/>
  <c r="S3219" i="2"/>
  <c r="R3219" i="2"/>
  <c r="Q3219" i="2"/>
  <c r="P3219" i="2"/>
  <c r="O3219" i="2"/>
  <c r="N3219" i="2"/>
  <c r="M3219" i="2"/>
  <c r="L3219" i="2"/>
  <c r="K3219" i="2"/>
  <c r="J3219" i="2"/>
  <c r="I3219" i="2"/>
  <c r="H3219" i="2"/>
  <c r="G3219" i="2"/>
  <c r="F3219" i="2"/>
  <c r="E3219" i="2"/>
  <c r="D3219" i="2"/>
  <c r="C3219" i="2"/>
  <c r="B3219" i="2"/>
  <c r="A3219" i="2"/>
  <c r="T3218" i="2"/>
  <c r="S3218" i="2"/>
  <c r="R3218" i="2"/>
  <c r="Q3218" i="2"/>
  <c r="P3218" i="2"/>
  <c r="O3218" i="2"/>
  <c r="N3218" i="2"/>
  <c r="M3218" i="2"/>
  <c r="L3218" i="2"/>
  <c r="K3218" i="2"/>
  <c r="J3218" i="2"/>
  <c r="I3218" i="2"/>
  <c r="H3218" i="2"/>
  <c r="G3218" i="2"/>
  <c r="F3218" i="2"/>
  <c r="E3218" i="2"/>
  <c r="D3218" i="2"/>
  <c r="C3218" i="2"/>
  <c r="B3218" i="2"/>
  <c r="A3218" i="2"/>
  <c r="T3217" i="2"/>
  <c r="S3217" i="2"/>
  <c r="R3217" i="2"/>
  <c r="Q3217" i="2"/>
  <c r="P3217" i="2"/>
  <c r="O3217" i="2"/>
  <c r="N3217" i="2"/>
  <c r="M3217" i="2"/>
  <c r="L3217" i="2"/>
  <c r="K3217" i="2"/>
  <c r="J3217" i="2"/>
  <c r="I3217" i="2"/>
  <c r="H3217" i="2"/>
  <c r="G3217" i="2"/>
  <c r="F3217" i="2"/>
  <c r="E3217" i="2"/>
  <c r="D3217" i="2"/>
  <c r="C3217" i="2"/>
  <c r="B3217" i="2"/>
  <c r="A3217" i="2"/>
  <c r="T3216" i="2"/>
  <c r="S3216" i="2"/>
  <c r="R3216" i="2"/>
  <c r="Q3216" i="2"/>
  <c r="P3216" i="2"/>
  <c r="O3216" i="2"/>
  <c r="N3216" i="2"/>
  <c r="M3216" i="2"/>
  <c r="L3216" i="2"/>
  <c r="K3216" i="2"/>
  <c r="J3216" i="2"/>
  <c r="I3216" i="2"/>
  <c r="H3216" i="2"/>
  <c r="G3216" i="2"/>
  <c r="F3216" i="2"/>
  <c r="E3216" i="2"/>
  <c r="D3216" i="2"/>
  <c r="C3216" i="2"/>
  <c r="B3216" i="2"/>
  <c r="A3216" i="2"/>
  <c r="T3215" i="2"/>
  <c r="S3215" i="2"/>
  <c r="R3215" i="2"/>
  <c r="Q3215" i="2"/>
  <c r="P3215" i="2"/>
  <c r="O3215" i="2"/>
  <c r="N3215" i="2"/>
  <c r="M3215" i="2"/>
  <c r="L3215" i="2"/>
  <c r="K3215" i="2"/>
  <c r="J3215" i="2"/>
  <c r="I3215" i="2"/>
  <c r="H3215" i="2"/>
  <c r="G3215" i="2"/>
  <c r="F3215" i="2"/>
  <c r="E3215" i="2"/>
  <c r="D3215" i="2"/>
  <c r="C3215" i="2"/>
  <c r="B3215" i="2"/>
  <c r="A3215" i="2"/>
  <c r="T3214" i="2"/>
  <c r="S3214" i="2"/>
  <c r="R3214" i="2"/>
  <c r="Q3214" i="2"/>
  <c r="P3214" i="2"/>
  <c r="O3214" i="2"/>
  <c r="N3214" i="2"/>
  <c r="M3214" i="2"/>
  <c r="L3214" i="2"/>
  <c r="K3214" i="2"/>
  <c r="J3214" i="2"/>
  <c r="I3214" i="2"/>
  <c r="H3214" i="2"/>
  <c r="G3214" i="2"/>
  <c r="F3214" i="2"/>
  <c r="E3214" i="2"/>
  <c r="D3214" i="2"/>
  <c r="C3214" i="2"/>
  <c r="B3214" i="2"/>
  <c r="A3214" i="2"/>
  <c r="T3213" i="2"/>
  <c r="S3213" i="2"/>
  <c r="R3213" i="2"/>
  <c r="Q3213" i="2"/>
  <c r="P3213" i="2"/>
  <c r="O3213" i="2"/>
  <c r="N3213" i="2"/>
  <c r="M3213" i="2"/>
  <c r="L3213" i="2"/>
  <c r="K3213" i="2"/>
  <c r="J3213" i="2"/>
  <c r="I3213" i="2"/>
  <c r="H3213" i="2"/>
  <c r="G3213" i="2"/>
  <c r="F3213" i="2"/>
  <c r="E3213" i="2"/>
  <c r="D3213" i="2"/>
  <c r="C3213" i="2"/>
  <c r="B3213" i="2"/>
  <c r="A3213" i="2"/>
  <c r="T3212" i="2"/>
  <c r="S3212" i="2"/>
  <c r="R3212" i="2"/>
  <c r="Q3212" i="2"/>
  <c r="P3212" i="2"/>
  <c r="O3212" i="2"/>
  <c r="N3212" i="2"/>
  <c r="M3212" i="2"/>
  <c r="L3212" i="2"/>
  <c r="K3212" i="2"/>
  <c r="J3212" i="2"/>
  <c r="I3212" i="2"/>
  <c r="H3212" i="2"/>
  <c r="G3212" i="2"/>
  <c r="F3212" i="2"/>
  <c r="E3212" i="2"/>
  <c r="D3212" i="2"/>
  <c r="C3212" i="2"/>
  <c r="B3212" i="2"/>
  <c r="A3212" i="2"/>
  <c r="T3211" i="2"/>
  <c r="S3211" i="2"/>
  <c r="R3211" i="2"/>
  <c r="Q3211" i="2"/>
  <c r="P3211" i="2"/>
  <c r="O3211" i="2"/>
  <c r="N3211" i="2"/>
  <c r="M3211" i="2"/>
  <c r="L3211" i="2"/>
  <c r="K3211" i="2"/>
  <c r="J3211" i="2"/>
  <c r="I3211" i="2"/>
  <c r="H3211" i="2"/>
  <c r="G3211" i="2"/>
  <c r="F3211" i="2"/>
  <c r="E3211" i="2"/>
  <c r="D3211" i="2"/>
  <c r="C3211" i="2"/>
  <c r="B3211" i="2"/>
  <c r="A3211" i="2"/>
  <c r="T3210" i="2"/>
  <c r="S3210" i="2"/>
  <c r="R3210" i="2"/>
  <c r="Q3210" i="2"/>
  <c r="P3210" i="2"/>
  <c r="O3210" i="2"/>
  <c r="N3210" i="2"/>
  <c r="M3210" i="2"/>
  <c r="L3210" i="2"/>
  <c r="K3210" i="2"/>
  <c r="J3210" i="2"/>
  <c r="I3210" i="2"/>
  <c r="H3210" i="2"/>
  <c r="G3210" i="2"/>
  <c r="F3210" i="2"/>
  <c r="E3210" i="2"/>
  <c r="D3210" i="2"/>
  <c r="C3210" i="2"/>
  <c r="B3210" i="2"/>
  <c r="A3210" i="2"/>
  <c r="T3209" i="2"/>
  <c r="S3209" i="2"/>
  <c r="R3209" i="2"/>
  <c r="Q3209" i="2"/>
  <c r="P3209" i="2"/>
  <c r="O3209" i="2"/>
  <c r="N3209" i="2"/>
  <c r="M3209" i="2"/>
  <c r="L3209" i="2"/>
  <c r="K3209" i="2"/>
  <c r="J3209" i="2"/>
  <c r="I3209" i="2"/>
  <c r="H3209" i="2"/>
  <c r="G3209" i="2"/>
  <c r="F3209" i="2"/>
  <c r="E3209" i="2"/>
  <c r="D3209" i="2"/>
  <c r="C3209" i="2"/>
  <c r="B3209" i="2"/>
  <c r="A3209" i="2"/>
  <c r="T3208" i="2"/>
  <c r="S3208" i="2"/>
  <c r="R3208" i="2"/>
  <c r="Q3208" i="2"/>
  <c r="P3208" i="2"/>
  <c r="O3208" i="2"/>
  <c r="N3208" i="2"/>
  <c r="M3208" i="2"/>
  <c r="L3208" i="2"/>
  <c r="K3208" i="2"/>
  <c r="J3208" i="2"/>
  <c r="I3208" i="2"/>
  <c r="H3208" i="2"/>
  <c r="G3208" i="2"/>
  <c r="F3208" i="2"/>
  <c r="E3208" i="2"/>
  <c r="D3208" i="2"/>
  <c r="C3208" i="2"/>
  <c r="B3208" i="2"/>
  <c r="A3208" i="2"/>
  <c r="T3207" i="2"/>
  <c r="S3207" i="2"/>
  <c r="R3207" i="2"/>
  <c r="Q3207" i="2"/>
  <c r="P3207" i="2"/>
  <c r="O3207" i="2"/>
  <c r="N3207" i="2"/>
  <c r="M3207" i="2"/>
  <c r="L3207" i="2"/>
  <c r="K3207" i="2"/>
  <c r="J3207" i="2"/>
  <c r="I3207" i="2"/>
  <c r="H3207" i="2"/>
  <c r="G3207" i="2"/>
  <c r="F3207" i="2"/>
  <c r="E3207" i="2"/>
  <c r="D3207" i="2"/>
  <c r="C3207" i="2"/>
  <c r="B3207" i="2"/>
  <c r="A3207" i="2"/>
  <c r="T3206" i="2"/>
  <c r="S3206" i="2"/>
  <c r="R3206" i="2"/>
  <c r="Q3206" i="2"/>
  <c r="P3206" i="2"/>
  <c r="O3206" i="2"/>
  <c r="N3206" i="2"/>
  <c r="M3206" i="2"/>
  <c r="L3206" i="2"/>
  <c r="K3206" i="2"/>
  <c r="J3206" i="2"/>
  <c r="I3206" i="2"/>
  <c r="H3206" i="2"/>
  <c r="G3206" i="2"/>
  <c r="F3206" i="2"/>
  <c r="E3206" i="2"/>
  <c r="D3206" i="2"/>
  <c r="C3206" i="2"/>
  <c r="B3206" i="2"/>
  <c r="A3206" i="2"/>
  <c r="T3205" i="2"/>
  <c r="S3205" i="2"/>
  <c r="R3205" i="2"/>
  <c r="Q3205" i="2"/>
  <c r="P3205" i="2"/>
  <c r="O3205" i="2"/>
  <c r="N3205" i="2"/>
  <c r="M3205" i="2"/>
  <c r="L3205" i="2"/>
  <c r="K3205" i="2"/>
  <c r="J3205" i="2"/>
  <c r="I3205" i="2"/>
  <c r="H3205" i="2"/>
  <c r="G3205" i="2"/>
  <c r="F3205" i="2"/>
  <c r="E3205" i="2"/>
  <c r="D3205" i="2"/>
  <c r="C3205" i="2"/>
  <c r="B3205" i="2"/>
  <c r="A3205" i="2"/>
  <c r="T3204" i="2"/>
  <c r="S3204" i="2"/>
  <c r="R3204" i="2"/>
  <c r="Q3204" i="2"/>
  <c r="P3204" i="2"/>
  <c r="O3204" i="2"/>
  <c r="N3204" i="2"/>
  <c r="M3204" i="2"/>
  <c r="L3204" i="2"/>
  <c r="K3204" i="2"/>
  <c r="J3204" i="2"/>
  <c r="I3204" i="2"/>
  <c r="H3204" i="2"/>
  <c r="G3204" i="2"/>
  <c r="F3204" i="2"/>
  <c r="E3204" i="2"/>
  <c r="D3204" i="2"/>
  <c r="C3204" i="2"/>
  <c r="B3204" i="2"/>
  <c r="A3204" i="2"/>
  <c r="T3203" i="2"/>
  <c r="S3203" i="2"/>
  <c r="R3203" i="2"/>
  <c r="Q3203" i="2"/>
  <c r="P3203" i="2"/>
  <c r="O3203" i="2"/>
  <c r="N3203" i="2"/>
  <c r="M3203" i="2"/>
  <c r="L3203" i="2"/>
  <c r="K3203" i="2"/>
  <c r="J3203" i="2"/>
  <c r="I3203" i="2"/>
  <c r="H3203" i="2"/>
  <c r="G3203" i="2"/>
  <c r="F3203" i="2"/>
  <c r="E3203" i="2"/>
  <c r="D3203" i="2"/>
  <c r="C3203" i="2"/>
  <c r="B3203" i="2"/>
  <c r="A3203" i="2"/>
  <c r="T3202" i="2"/>
  <c r="S3202" i="2"/>
  <c r="R3202" i="2"/>
  <c r="Q3202" i="2"/>
  <c r="P3202" i="2"/>
  <c r="O3202" i="2"/>
  <c r="N3202" i="2"/>
  <c r="M3202" i="2"/>
  <c r="L3202" i="2"/>
  <c r="K3202" i="2"/>
  <c r="J3202" i="2"/>
  <c r="I3202" i="2"/>
  <c r="H3202" i="2"/>
  <c r="G3202" i="2"/>
  <c r="F3202" i="2"/>
  <c r="E3202" i="2"/>
  <c r="D3202" i="2"/>
  <c r="C3202" i="2"/>
  <c r="B3202" i="2"/>
  <c r="A3202" i="2"/>
  <c r="T3201" i="2"/>
  <c r="S3201" i="2"/>
  <c r="R3201" i="2"/>
  <c r="Q3201" i="2"/>
  <c r="P3201" i="2"/>
  <c r="O3201" i="2"/>
  <c r="N3201" i="2"/>
  <c r="M3201" i="2"/>
  <c r="L3201" i="2"/>
  <c r="K3201" i="2"/>
  <c r="J3201" i="2"/>
  <c r="I3201" i="2"/>
  <c r="H3201" i="2"/>
  <c r="G3201" i="2"/>
  <c r="F3201" i="2"/>
  <c r="E3201" i="2"/>
  <c r="D3201" i="2"/>
  <c r="C3201" i="2"/>
  <c r="B3201" i="2"/>
  <c r="A3201" i="2"/>
  <c r="T3200" i="2"/>
  <c r="S3200" i="2"/>
  <c r="R3200" i="2"/>
  <c r="Q3200" i="2"/>
  <c r="P3200" i="2"/>
  <c r="O3200" i="2"/>
  <c r="N3200" i="2"/>
  <c r="M3200" i="2"/>
  <c r="L3200" i="2"/>
  <c r="K3200" i="2"/>
  <c r="J3200" i="2"/>
  <c r="I3200" i="2"/>
  <c r="H3200" i="2"/>
  <c r="G3200" i="2"/>
  <c r="F3200" i="2"/>
  <c r="E3200" i="2"/>
  <c r="D3200" i="2"/>
  <c r="C3200" i="2"/>
  <c r="B3200" i="2"/>
  <c r="A3200" i="2"/>
  <c r="T3199" i="2"/>
  <c r="S3199" i="2"/>
  <c r="R3199" i="2"/>
  <c r="Q3199" i="2"/>
  <c r="P3199" i="2"/>
  <c r="O3199" i="2"/>
  <c r="N3199" i="2"/>
  <c r="M3199" i="2"/>
  <c r="L3199" i="2"/>
  <c r="K3199" i="2"/>
  <c r="J3199" i="2"/>
  <c r="I3199" i="2"/>
  <c r="H3199" i="2"/>
  <c r="G3199" i="2"/>
  <c r="F3199" i="2"/>
  <c r="E3199" i="2"/>
  <c r="D3199" i="2"/>
  <c r="C3199" i="2"/>
  <c r="B3199" i="2"/>
  <c r="A3199" i="2"/>
  <c r="T3198" i="2"/>
  <c r="S3198" i="2"/>
  <c r="R3198" i="2"/>
  <c r="Q3198" i="2"/>
  <c r="P3198" i="2"/>
  <c r="O3198" i="2"/>
  <c r="N3198" i="2"/>
  <c r="M3198" i="2"/>
  <c r="L3198" i="2"/>
  <c r="K3198" i="2"/>
  <c r="J3198" i="2"/>
  <c r="I3198" i="2"/>
  <c r="H3198" i="2"/>
  <c r="G3198" i="2"/>
  <c r="F3198" i="2"/>
  <c r="E3198" i="2"/>
  <c r="D3198" i="2"/>
  <c r="C3198" i="2"/>
  <c r="B3198" i="2"/>
  <c r="A3198" i="2"/>
  <c r="T3197" i="2"/>
  <c r="S3197" i="2"/>
  <c r="R3197" i="2"/>
  <c r="Q3197" i="2"/>
  <c r="P3197" i="2"/>
  <c r="O3197" i="2"/>
  <c r="N3197" i="2"/>
  <c r="M3197" i="2"/>
  <c r="L3197" i="2"/>
  <c r="K3197" i="2"/>
  <c r="J3197" i="2"/>
  <c r="I3197" i="2"/>
  <c r="H3197" i="2"/>
  <c r="G3197" i="2"/>
  <c r="F3197" i="2"/>
  <c r="E3197" i="2"/>
  <c r="D3197" i="2"/>
  <c r="C3197" i="2"/>
  <c r="B3197" i="2"/>
  <c r="A3197" i="2"/>
  <c r="T3196" i="2"/>
  <c r="S3196" i="2"/>
  <c r="R3196" i="2"/>
  <c r="Q3196" i="2"/>
  <c r="P3196" i="2"/>
  <c r="O3196" i="2"/>
  <c r="N3196" i="2"/>
  <c r="M3196" i="2"/>
  <c r="L3196" i="2"/>
  <c r="K3196" i="2"/>
  <c r="J3196" i="2"/>
  <c r="I3196" i="2"/>
  <c r="H3196" i="2"/>
  <c r="G3196" i="2"/>
  <c r="F3196" i="2"/>
  <c r="E3196" i="2"/>
  <c r="D3196" i="2"/>
  <c r="C3196" i="2"/>
  <c r="B3196" i="2"/>
  <c r="A3196" i="2"/>
  <c r="T3195" i="2"/>
  <c r="S3195" i="2"/>
  <c r="R3195" i="2"/>
  <c r="Q3195" i="2"/>
  <c r="P3195" i="2"/>
  <c r="O3195" i="2"/>
  <c r="N3195" i="2"/>
  <c r="M3195" i="2"/>
  <c r="L3195" i="2"/>
  <c r="K3195" i="2"/>
  <c r="J3195" i="2"/>
  <c r="I3195" i="2"/>
  <c r="H3195" i="2"/>
  <c r="G3195" i="2"/>
  <c r="F3195" i="2"/>
  <c r="E3195" i="2"/>
  <c r="D3195" i="2"/>
  <c r="C3195" i="2"/>
  <c r="B3195" i="2"/>
  <c r="A3195" i="2"/>
  <c r="T3194" i="2"/>
  <c r="S3194" i="2"/>
  <c r="R3194" i="2"/>
  <c r="Q3194" i="2"/>
  <c r="P3194" i="2"/>
  <c r="O3194" i="2"/>
  <c r="N3194" i="2"/>
  <c r="M3194" i="2"/>
  <c r="L3194" i="2"/>
  <c r="K3194" i="2"/>
  <c r="J3194" i="2"/>
  <c r="I3194" i="2"/>
  <c r="H3194" i="2"/>
  <c r="G3194" i="2"/>
  <c r="F3194" i="2"/>
  <c r="E3194" i="2"/>
  <c r="D3194" i="2"/>
  <c r="C3194" i="2"/>
  <c r="B3194" i="2"/>
  <c r="A3194" i="2"/>
  <c r="T3193" i="2"/>
  <c r="S3193" i="2"/>
  <c r="R3193" i="2"/>
  <c r="Q3193" i="2"/>
  <c r="P3193" i="2"/>
  <c r="O3193" i="2"/>
  <c r="N3193" i="2"/>
  <c r="M3193" i="2"/>
  <c r="L3193" i="2"/>
  <c r="K3193" i="2"/>
  <c r="J3193" i="2"/>
  <c r="I3193" i="2"/>
  <c r="H3193" i="2"/>
  <c r="G3193" i="2"/>
  <c r="F3193" i="2"/>
  <c r="E3193" i="2"/>
  <c r="D3193" i="2"/>
  <c r="C3193" i="2"/>
  <c r="B3193" i="2"/>
  <c r="A3193" i="2"/>
  <c r="T3192" i="2"/>
  <c r="S3192" i="2"/>
  <c r="R3192" i="2"/>
  <c r="Q3192" i="2"/>
  <c r="P3192" i="2"/>
  <c r="O3192" i="2"/>
  <c r="N3192" i="2"/>
  <c r="M3192" i="2"/>
  <c r="L3192" i="2"/>
  <c r="K3192" i="2"/>
  <c r="J3192" i="2"/>
  <c r="I3192" i="2"/>
  <c r="H3192" i="2"/>
  <c r="G3192" i="2"/>
  <c r="F3192" i="2"/>
  <c r="E3192" i="2"/>
  <c r="D3192" i="2"/>
  <c r="C3192" i="2"/>
  <c r="B3192" i="2"/>
  <c r="A3192" i="2"/>
  <c r="T3191" i="2"/>
  <c r="S3191" i="2"/>
  <c r="R3191" i="2"/>
  <c r="Q3191" i="2"/>
  <c r="P3191" i="2"/>
  <c r="O3191" i="2"/>
  <c r="N3191" i="2"/>
  <c r="M3191" i="2"/>
  <c r="L3191" i="2"/>
  <c r="K3191" i="2"/>
  <c r="J3191" i="2"/>
  <c r="I3191" i="2"/>
  <c r="H3191" i="2"/>
  <c r="G3191" i="2"/>
  <c r="F3191" i="2"/>
  <c r="E3191" i="2"/>
  <c r="D3191" i="2"/>
  <c r="C3191" i="2"/>
  <c r="B3191" i="2"/>
  <c r="A3191" i="2"/>
  <c r="T3190" i="2"/>
  <c r="S3190" i="2"/>
  <c r="R3190" i="2"/>
  <c r="Q3190" i="2"/>
  <c r="P3190" i="2"/>
  <c r="O3190" i="2"/>
  <c r="N3190" i="2"/>
  <c r="M3190" i="2"/>
  <c r="L3190" i="2"/>
  <c r="K3190" i="2"/>
  <c r="J3190" i="2"/>
  <c r="I3190" i="2"/>
  <c r="H3190" i="2"/>
  <c r="G3190" i="2"/>
  <c r="F3190" i="2"/>
  <c r="E3190" i="2"/>
  <c r="D3190" i="2"/>
  <c r="C3190" i="2"/>
  <c r="B3190" i="2"/>
  <c r="A3190" i="2"/>
  <c r="T3189" i="2"/>
  <c r="S3189" i="2"/>
  <c r="R3189" i="2"/>
  <c r="Q3189" i="2"/>
  <c r="P3189" i="2"/>
  <c r="O3189" i="2"/>
  <c r="N3189" i="2"/>
  <c r="M3189" i="2"/>
  <c r="L3189" i="2"/>
  <c r="K3189" i="2"/>
  <c r="J3189" i="2"/>
  <c r="I3189" i="2"/>
  <c r="H3189" i="2"/>
  <c r="G3189" i="2"/>
  <c r="F3189" i="2"/>
  <c r="E3189" i="2"/>
  <c r="D3189" i="2"/>
  <c r="C3189" i="2"/>
  <c r="B3189" i="2"/>
  <c r="A3189" i="2"/>
  <c r="T3188" i="2"/>
  <c r="S3188" i="2"/>
  <c r="R3188" i="2"/>
  <c r="Q3188" i="2"/>
  <c r="P3188" i="2"/>
  <c r="O3188" i="2"/>
  <c r="N3188" i="2"/>
  <c r="M3188" i="2"/>
  <c r="L3188" i="2"/>
  <c r="K3188" i="2"/>
  <c r="J3188" i="2"/>
  <c r="I3188" i="2"/>
  <c r="H3188" i="2"/>
  <c r="G3188" i="2"/>
  <c r="F3188" i="2"/>
  <c r="E3188" i="2"/>
  <c r="D3188" i="2"/>
  <c r="C3188" i="2"/>
  <c r="B3188" i="2"/>
  <c r="A3188" i="2"/>
  <c r="T3187" i="2"/>
  <c r="S3187" i="2"/>
  <c r="R3187" i="2"/>
  <c r="Q3187" i="2"/>
  <c r="P3187" i="2"/>
  <c r="O3187" i="2"/>
  <c r="N3187" i="2"/>
  <c r="M3187" i="2"/>
  <c r="L3187" i="2"/>
  <c r="K3187" i="2"/>
  <c r="J3187" i="2"/>
  <c r="I3187" i="2"/>
  <c r="H3187" i="2"/>
  <c r="G3187" i="2"/>
  <c r="F3187" i="2"/>
  <c r="E3187" i="2"/>
  <c r="D3187" i="2"/>
  <c r="C3187" i="2"/>
  <c r="B3187" i="2"/>
  <c r="A3187" i="2"/>
  <c r="T3186" i="2"/>
  <c r="S3186" i="2"/>
  <c r="R3186" i="2"/>
  <c r="Q3186" i="2"/>
  <c r="P3186" i="2"/>
  <c r="O3186" i="2"/>
  <c r="N3186" i="2"/>
  <c r="M3186" i="2"/>
  <c r="L3186" i="2"/>
  <c r="K3186" i="2"/>
  <c r="J3186" i="2"/>
  <c r="I3186" i="2"/>
  <c r="H3186" i="2"/>
  <c r="G3186" i="2"/>
  <c r="F3186" i="2"/>
  <c r="E3186" i="2"/>
  <c r="D3186" i="2"/>
  <c r="C3186" i="2"/>
  <c r="B3186" i="2"/>
  <c r="A3186" i="2"/>
  <c r="T3185" i="2"/>
  <c r="S3185" i="2"/>
  <c r="R3185" i="2"/>
  <c r="Q3185" i="2"/>
  <c r="P3185" i="2"/>
  <c r="O3185" i="2"/>
  <c r="N3185" i="2"/>
  <c r="M3185" i="2"/>
  <c r="L3185" i="2"/>
  <c r="K3185" i="2"/>
  <c r="J3185" i="2"/>
  <c r="I3185" i="2"/>
  <c r="H3185" i="2"/>
  <c r="G3185" i="2"/>
  <c r="F3185" i="2"/>
  <c r="E3185" i="2"/>
  <c r="D3185" i="2"/>
  <c r="C3185" i="2"/>
  <c r="B3185" i="2"/>
  <c r="A3185" i="2"/>
  <c r="T3184" i="2"/>
  <c r="S3184" i="2"/>
  <c r="R3184" i="2"/>
  <c r="Q3184" i="2"/>
  <c r="P3184" i="2"/>
  <c r="O3184" i="2"/>
  <c r="N3184" i="2"/>
  <c r="M3184" i="2"/>
  <c r="L3184" i="2"/>
  <c r="K3184" i="2"/>
  <c r="J3184" i="2"/>
  <c r="I3184" i="2"/>
  <c r="H3184" i="2"/>
  <c r="G3184" i="2"/>
  <c r="F3184" i="2"/>
  <c r="E3184" i="2"/>
  <c r="D3184" i="2"/>
  <c r="C3184" i="2"/>
  <c r="B3184" i="2"/>
  <c r="A3184" i="2"/>
  <c r="T3183" i="2"/>
  <c r="S3183" i="2"/>
  <c r="R3183" i="2"/>
  <c r="Q3183" i="2"/>
  <c r="P3183" i="2"/>
  <c r="O3183" i="2"/>
  <c r="N3183" i="2"/>
  <c r="M3183" i="2"/>
  <c r="L3183" i="2"/>
  <c r="K3183" i="2"/>
  <c r="J3183" i="2"/>
  <c r="I3183" i="2"/>
  <c r="H3183" i="2"/>
  <c r="G3183" i="2"/>
  <c r="F3183" i="2"/>
  <c r="E3183" i="2"/>
  <c r="D3183" i="2"/>
  <c r="C3183" i="2"/>
  <c r="B3183" i="2"/>
  <c r="A3183" i="2"/>
  <c r="T3182" i="2"/>
  <c r="S3182" i="2"/>
  <c r="R3182" i="2"/>
  <c r="Q3182" i="2"/>
  <c r="P3182" i="2"/>
  <c r="O3182" i="2"/>
  <c r="N3182" i="2"/>
  <c r="M3182" i="2"/>
  <c r="L3182" i="2"/>
  <c r="K3182" i="2"/>
  <c r="J3182" i="2"/>
  <c r="I3182" i="2"/>
  <c r="H3182" i="2"/>
  <c r="G3182" i="2"/>
  <c r="F3182" i="2"/>
  <c r="E3182" i="2"/>
  <c r="D3182" i="2"/>
  <c r="C3182" i="2"/>
  <c r="B3182" i="2"/>
  <c r="A3182" i="2"/>
  <c r="T3181" i="2"/>
  <c r="S3181" i="2"/>
  <c r="R3181" i="2"/>
  <c r="Q3181" i="2"/>
  <c r="P3181" i="2"/>
  <c r="O3181" i="2"/>
  <c r="N3181" i="2"/>
  <c r="M3181" i="2"/>
  <c r="L3181" i="2"/>
  <c r="K3181" i="2"/>
  <c r="J3181" i="2"/>
  <c r="I3181" i="2"/>
  <c r="H3181" i="2"/>
  <c r="G3181" i="2"/>
  <c r="F3181" i="2"/>
  <c r="E3181" i="2"/>
  <c r="D3181" i="2"/>
  <c r="C3181" i="2"/>
  <c r="B3181" i="2"/>
  <c r="A3181" i="2"/>
  <c r="T3180" i="2"/>
  <c r="S3180" i="2"/>
  <c r="R3180" i="2"/>
  <c r="Q3180" i="2"/>
  <c r="P3180" i="2"/>
  <c r="O3180" i="2"/>
  <c r="N3180" i="2"/>
  <c r="B3180" i="2" s="1"/>
  <c r="M3180" i="2"/>
  <c r="L3180" i="2"/>
  <c r="K3180" i="2"/>
  <c r="J3180" i="2"/>
  <c r="I3180" i="2"/>
  <c r="H3180" i="2"/>
  <c r="G3180" i="2"/>
  <c r="F3180" i="2"/>
  <c r="E3180" i="2"/>
  <c r="D3180" i="2"/>
  <c r="C3180" i="2"/>
  <c r="A3180" i="2"/>
  <c r="T3179" i="2"/>
  <c r="S3179" i="2"/>
  <c r="R3179" i="2"/>
  <c r="Q3179" i="2"/>
  <c r="P3179" i="2"/>
  <c r="O3179" i="2"/>
  <c r="N3179" i="2"/>
  <c r="M3179" i="2"/>
  <c r="L3179" i="2"/>
  <c r="K3179" i="2"/>
  <c r="J3179" i="2"/>
  <c r="I3179" i="2"/>
  <c r="H3179" i="2"/>
  <c r="G3179" i="2"/>
  <c r="F3179" i="2"/>
  <c r="E3179" i="2"/>
  <c r="D3179" i="2"/>
  <c r="C3179" i="2"/>
  <c r="B3179" i="2"/>
  <c r="A3179" i="2"/>
  <c r="T3178" i="2"/>
  <c r="S3178" i="2"/>
  <c r="R3178" i="2"/>
  <c r="Q3178" i="2"/>
  <c r="P3178" i="2"/>
  <c r="O3178" i="2"/>
  <c r="N3178" i="2"/>
  <c r="B3178" i="2" s="1"/>
  <c r="M3178" i="2"/>
  <c r="L3178" i="2"/>
  <c r="K3178" i="2"/>
  <c r="J3178" i="2"/>
  <c r="I3178" i="2"/>
  <c r="H3178" i="2"/>
  <c r="G3178" i="2"/>
  <c r="F3178" i="2"/>
  <c r="E3178" i="2"/>
  <c r="D3178" i="2"/>
  <c r="C3178" i="2"/>
  <c r="A3178" i="2"/>
  <c r="T3177" i="2"/>
  <c r="S3177" i="2"/>
  <c r="R3177" i="2"/>
  <c r="Q3177" i="2"/>
  <c r="P3177" i="2"/>
  <c r="O3177" i="2"/>
  <c r="N3177" i="2"/>
  <c r="M3177" i="2"/>
  <c r="L3177" i="2"/>
  <c r="K3177" i="2"/>
  <c r="J3177" i="2"/>
  <c r="I3177" i="2"/>
  <c r="H3177" i="2"/>
  <c r="G3177" i="2"/>
  <c r="F3177" i="2"/>
  <c r="E3177" i="2"/>
  <c r="D3177" i="2"/>
  <c r="C3177" i="2"/>
  <c r="B3177" i="2"/>
  <c r="A3177" i="2"/>
  <c r="T3176" i="2"/>
  <c r="S3176" i="2"/>
  <c r="R3176" i="2"/>
  <c r="Q3176" i="2"/>
  <c r="P3176" i="2"/>
  <c r="O3176" i="2"/>
  <c r="N3176" i="2"/>
  <c r="B3176" i="2" s="1"/>
  <c r="M3176" i="2"/>
  <c r="L3176" i="2"/>
  <c r="K3176" i="2"/>
  <c r="J3176" i="2"/>
  <c r="I3176" i="2"/>
  <c r="H3176" i="2"/>
  <c r="G3176" i="2"/>
  <c r="F3176" i="2"/>
  <c r="E3176" i="2"/>
  <c r="D3176" i="2"/>
  <c r="C3176" i="2"/>
  <c r="A3176" i="2"/>
  <c r="T3175" i="2"/>
  <c r="S3175" i="2"/>
  <c r="R3175" i="2"/>
  <c r="Q3175" i="2"/>
  <c r="P3175" i="2"/>
  <c r="O3175" i="2"/>
  <c r="N3175" i="2"/>
  <c r="M3175" i="2"/>
  <c r="L3175" i="2"/>
  <c r="K3175" i="2"/>
  <c r="J3175" i="2"/>
  <c r="I3175" i="2"/>
  <c r="H3175" i="2"/>
  <c r="G3175" i="2"/>
  <c r="F3175" i="2"/>
  <c r="E3175" i="2"/>
  <c r="D3175" i="2"/>
  <c r="C3175" i="2"/>
  <c r="B3175" i="2"/>
  <c r="A3175" i="2"/>
  <c r="T3174" i="2"/>
  <c r="S3174" i="2"/>
  <c r="R3174" i="2"/>
  <c r="Q3174" i="2"/>
  <c r="P3174" i="2"/>
  <c r="O3174" i="2"/>
  <c r="N3174" i="2"/>
  <c r="B3174" i="2" s="1"/>
  <c r="M3174" i="2"/>
  <c r="L3174" i="2"/>
  <c r="K3174" i="2"/>
  <c r="J3174" i="2"/>
  <c r="I3174" i="2"/>
  <c r="H3174" i="2"/>
  <c r="G3174" i="2"/>
  <c r="F3174" i="2"/>
  <c r="E3174" i="2"/>
  <c r="D3174" i="2"/>
  <c r="C3174" i="2"/>
  <c r="A3174" i="2"/>
  <c r="T3173" i="2"/>
  <c r="S3173" i="2"/>
  <c r="R3173" i="2"/>
  <c r="Q3173" i="2"/>
  <c r="P3173" i="2"/>
  <c r="O3173" i="2"/>
  <c r="N3173" i="2"/>
  <c r="M3173" i="2"/>
  <c r="L3173" i="2"/>
  <c r="K3173" i="2"/>
  <c r="J3173" i="2"/>
  <c r="I3173" i="2"/>
  <c r="H3173" i="2"/>
  <c r="G3173" i="2"/>
  <c r="F3173" i="2"/>
  <c r="E3173" i="2"/>
  <c r="D3173" i="2"/>
  <c r="C3173" i="2"/>
  <c r="B3173" i="2"/>
  <c r="A3173" i="2"/>
  <c r="T3172" i="2"/>
  <c r="S3172" i="2"/>
  <c r="R3172" i="2"/>
  <c r="Q3172" i="2"/>
  <c r="P3172" i="2"/>
  <c r="O3172" i="2"/>
  <c r="N3172" i="2"/>
  <c r="B3172" i="2" s="1"/>
  <c r="M3172" i="2"/>
  <c r="L3172" i="2"/>
  <c r="K3172" i="2"/>
  <c r="J3172" i="2"/>
  <c r="I3172" i="2"/>
  <c r="H3172" i="2"/>
  <c r="G3172" i="2"/>
  <c r="F3172" i="2"/>
  <c r="E3172" i="2"/>
  <c r="D3172" i="2"/>
  <c r="C3172" i="2"/>
  <c r="A3172" i="2"/>
  <c r="T3171" i="2"/>
  <c r="S3171" i="2"/>
  <c r="R3171" i="2"/>
  <c r="Q3171" i="2"/>
  <c r="P3171" i="2"/>
  <c r="O3171" i="2"/>
  <c r="N3171" i="2"/>
  <c r="M3171" i="2"/>
  <c r="L3171" i="2"/>
  <c r="K3171" i="2"/>
  <c r="J3171" i="2"/>
  <c r="I3171" i="2"/>
  <c r="H3171" i="2"/>
  <c r="G3171" i="2"/>
  <c r="F3171" i="2"/>
  <c r="E3171" i="2"/>
  <c r="D3171" i="2"/>
  <c r="C3171" i="2"/>
  <c r="B3171" i="2"/>
  <c r="A3171" i="2"/>
  <c r="T3170" i="2"/>
  <c r="S3170" i="2"/>
  <c r="R3170" i="2"/>
  <c r="Q3170" i="2"/>
  <c r="P3170" i="2"/>
  <c r="O3170" i="2"/>
  <c r="N3170" i="2"/>
  <c r="B3170" i="2" s="1"/>
  <c r="M3170" i="2"/>
  <c r="L3170" i="2"/>
  <c r="K3170" i="2"/>
  <c r="J3170" i="2"/>
  <c r="I3170" i="2"/>
  <c r="H3170" i="2"/>
  <c r="G3170" i="2"/>
  <c r="F3170" i="2"/>
  <c r="E3170" i="2"/>
  <c r="D3170" i="2"/>
  <c r="C3170" i="2"/>
  <c r="A3170" i="2"/>
  <c r="T3169" i="2"/>
  <c r="S3169" i="2"/>
  <c r="R3169" i="2"/>
  <c r="Q3169" i="2"/>
  <c r="P3169" i="2"/>
  <c r="O3169" i="2"/>
  <c r="N3169" i="2"/>
  <c r="M3169" i="2"/>
  <c r="L3169" i="2"/>
  <c r="K3169" i="2"/>
  <c r="J3169" i="2"/>
  <c r="I3169" i="2"/>
  <c r="H3169" i="2"/>
  <c r="G3169" i="2"/>
  <c r="F3169" i="2"/>
  <c r="E3169" i="2"/>
  <c r="D3169" i="2"/>
  <c r="C3169" i="2"/>
  <c r="B3169" i="2"/>
  <c r="A3169" i="2"/>
  <c r="T3168" i="2"/>
  <c r="S3168" i="2"/>
  <c r="R3168" i="2"/>
  <c r="Q3168" i="2"/>
  <c r="P3168" i="2"/>
  <c r="O3168" i="2"/>
  <c r="N3168" i="2"/>
  <c r="B3168" i="2" s="1"/>
  <c r="M3168" i="2"/>
  <c r="L3168" i="2"/>
  <c r="K3168" i="2"/>
  <c r="J3168" i="2"/>
  <c r="I3168" i="2"/>
  <c r="H3168" i="2"/>
  <c r="G3168" i="2"/>
  <c r="F3168" i="2"/>
  <c r="E3168" i="2"/>
  <c r="D3168" i="2"/>
  <c r="C3168" i="2"/>
  <c r="A3168" i="2"/>
  <c r="T3167" i="2"/>
  <c r="S3167" i="2"/>
  <c r="R3167" i="2"/>
  <c r="Q3167" i="2"/>
  <c r="P3167" i="2"/>
  <c r="O3167" i="2"/>
  <c r="N3167" i="2"/>
  <c r="M3167" i="2"/>
  <c r="L3167" i="2"/>
  <c r="K3167" i="2"/>
  <c r="J3167" i="2"/>
  <c r="I3167" i="2"/>
  <c r="H3167" i="2"/>
  <c r="G3167" i="2"/>
  <c r="F3167" i="2"/>
  <c r="E3167" i="2"/>
  <c r="D3167" i="2"/>
  <c r="C3167" i="2"/>
  <c r="B3167" i="2"/>
  <c r="A3167" i="2"/>
  <c r="T3166" i="2"/>
  <c r="S3166" i="2"/>
  <c r="R3166" i="2"/>
  <c r="Q3166" i="2"/>
  <c r="P3166" i="2"/>
  <c r="O3166" i="2"/>
  <c r="N3166" i="2"/>
  <c r="B3166" i="2" s="1"/>
  <c r="M3166" i="2"/>
  <c r="L3166" i="2"/>
  <c r="K3166" i="2"/>
  <c r="J3166" i="2"/>
  <c r="I3166" i="2"/>
  <c r="H3166" i="2"/>
  <c r="G3166" i="2"/>
  <c r="F3166" i="2"/>
  <c r="E3166" i="2"/>
  <c r="D3166" i="2"/>
  <c r="C3166" i="2"/>
  <c r="A3166" i="2"/>
  <c r="T3165" i="2"/>
  <c r="S3165" i="2"/>
  <c r="R3165" i="2"/>
  <c r="Q3165" i="2"/>
  <c r="P3165" i="2"/>
  <c r="O3165" i="2"/>
  <c r="N3165" i="2"/>
  <c r="M3165" i="2"/>
  <c r="L3165" i="2"/>
  <c r="K3165" i="2"/>
  <c r="J3165" i="2"/>
  <c r="I3165" i="2"/>
  <c r="H3165" i="2"/>
  <c r="G3165" i="2"/>
  <c r="F3165" i="2"/>
  <c r="E3165" i="2"/>
  <c r="D3165" i="2"/>
  <c r="C3165" i="2"/>
  <c r="B3165" i="2"/>
  <c r="A3165" i="2"/>
  <c r="T3164" i="2"/>
  <c r="S3164" i="2"/>
  <c r="R3164" i="2"/>
  <c r="Q3164" i="2"/>
  <c r="P3164" i="2"/>
  <c r="O3164" i="2"/>
  <c r="N3164" i="2"/>
  <c r="B3164" i="2" s="1"/>
  <c r="M3164" i="2"/>
  <c r="L3164" i="2"/>
  <c r="K3164" i="2"/>
  <c r="J3164" i="2"/>
  <c r="I3164" i="2"/>
  <c r="H3164" i="2"/>
  <c r="G3164" i="2"/>
  <c r="F3164" i="2"/>
  <c r="E3164" i="2"/>
  <c r="D3164" i="2"/>
  <c r="C3164" i="2"/>
  <c r="A3164" i="2"/>
  <c r="T3163" i="2"/>
  <c r="S3163" i="2"/>
  <c r="R3163" i="2"/>
  <c r="Q3163" i="2"/>
  <c r="P3163" i="2"/>
  <c r="O3163" i="2"/>
  <c r="N3163" i="2"/>
  <c r="M3163" i="2"/>
  <c r="L3163" i="2"/>
  <c r="K3163" i="2"/>
  <c r="J3163" i="2"/>
  <c r="I3163" i="2"/>
  <c r="H3163" i="2"/>
  <c r="G3163" i="2"/>
  <c r="F3163" i="2"/>
  <c r="E3163" i="2"/>
  <c r="D3163" i="2"/>
  <c r="C3163" i="2"/>
  <c r="B3163" i="2"/>
  <c r="A3163" i="2"/>
  <c r="T3162" i="2"/>
  <c r="S3162" i="2"/>
  <c r="R3162" i="2"/>
  <c r="Q3162" i="2"/>
  <c r="P3162" i="2"/>
  <c r="O3162" i="2"/>
  <c r="N3162" i="2"/>
  <c r="B3162" i="2" s="1"/>
  <c r="M3162" i="2"/>
  <c r="L3162" i="2"/>
  <c r="K3162" i="2"/>
  <c r="J3162" i="2"/>
  <c r="I3162" i="2"/>
  <c r="H3162" i="2"/>
  <c r="G3162" i="2"/>
  <c r="F3162" i="2"/>
  <c r="E3162" i="2"/>
  <c r="D3162" i="2"/>
  <c r="C3162" i="2"/>
  <c r="A3162" i="2"/>
  <c r="T3161" i="2"/>
  <c r="S3161" i="2"/>
  <c r="R3161" i="2"/>
  <c r="Q3161" i="2"/>
  <c r="P3161" i="2"/>
  <c r="O3161" i="2"/>
  <c r="N3161" i="2"/>
  <c r="M3161" i="2"/>
  <c r="L3161" i="2"/>
  <c r="K3161" i="2"/>
  <c r="J3161" i="2"/>
  <c r="I3161" i="2"/>
  <c r="H3161" i="2"/>
  <c r="G3161" i="2"/>
  <c r="F3161" i="2"/>
  <c r="E3161" i="2"/>
  <c r="D3161" i="2"/>
  <c r="C3161" i="2"/>
  <c r="B3161" i="2"/>
  <c r="A3161" i="2"/>
  <c r="T3160" i="2"/>
  <c r="S3160" i="2"/>
  <c r="R3160" i="2"/>
  <c r="Q3160" i="2"/>
  <c r="P3160" i="2"/>
  <c r="O3160" i="2"/>
  <c r="N3160" i="2"/>
  <c r="B3160" i="2" s="1"/>
  <c r="M3160" i="2"/>
  <c r="L3160" i="2"/>
  <c r="K3160" i="2"/>
  <c r="J3160" i="2"/>
  <c r="I3160" i="2"/>
  <c r="H3160" i="2"/>
  <c r="G3160" i="2"/>
  <c r="F3160" i="2"/>
  <c r="E3160" i="2"/>
  <c r="D3160" i="2"/>
  <c r="C3160" i="2"/>
  <c r="A3160" i="2"/>
  <c r="T3159" i="2"/>
  <c r="S3159" i="2"/>
  <c r="R3159" i="2"/>
  <c r="Q3159" i="2"/>
  <c r="P3159" i="2"/>
  <c r="O3159" i="2"/>
  <c r="N3159" i="2"/>
  <c r="M3159" i="2"/>
  <c r="L3159" i="2"/>
  <c r="K3159" i="2"/>
  <c r="J3159" i="2"/>
  <c r="I3159" i="2"/>
  <c r="H3159" i="2"/>
  <c r="G3159" i="2"/>
  <c r="F3159" i="2"/>
  <c r="E3159" i="2"/>
  <c r="D3159" i="2"/>
  <c r="C3159" i="2"/>
  <c r="B3159" i="2"/>
  <c r="A3159" i="2"/>
  <c r="T3158" i="2"/>
  <c r="S3158" i="2"/>
  <c r="R3158" i="2"/>
  <c r="Q3158" i="2"/>
  <c r="P3158" i="2"/>
  <c r="O3158" i="2"/>
  <c r="N3158" i="2"/>
  <c r="B3158" i="2" s="1"/>
  <c r="M3158" i="2"/>
  <c r="L3158" i="2"/>
  <c r="K3158" i="2"/>
  <c r="J3158" i="2"/>
  <c r="I3158" i="2"/>
  <c r="H3158" i="2"/>
  <c r="G3158" i="2"/>
  <c r="F3158" i="2"/>
  <c r="E3158" i="2"/>
  <c r="D3158" i="2"/>
  <c r="C3158" i="2"/>
  <c r="A3158" i="2"/>
  <c r="T3157" i="2"/>
  <c r="S3157" i="2"/>
  <c r="R3157" i="2"/>
  <c r="Q3157" i="2"/>
  <c r="P3157" i="2"/>
  <c r="O3157" i="2"/>
  <c r="N3157" i="2"/>
  <c r="M3157" i="2"/>
  <c r="L3157" i="2"/>
  <c r="K3157" i="2"/>
  <c r="J3157" i="2"/>
  <c r="I3157" i="2"/>
  <c r="H3157" i="2"/>
  <c r="G3157" i="2"/>
  <c r="F3157" i="2"/>
  <c r="E3157" i="2"/>
  <c r="D3157" i="2"/>
  <c r="C3157" i="2"/>
  <c r="B3157" i="2"/>
  <c r="A3157" i="2"/>
  <c r="T3156" i="2"/>
  <c r="S3156" i="2"/>
  <c r="R3156" i="2"/>
  <c r="Q3156" i="2"/>
  <c r="P3156" i="2"/>
  <c r="O3156" i="2"/>
  <c r="N3156" i="2"/>
  <c r="B3156" i="2" s="1"/>
  <c r="M3156" i="2"/>
  <c r="L3156" i="2"/>
  <c r="K3156" i="2"/>
  <c r="J3156" i="2"/>
  <c r="I3156" i="2"/>
  <c r="H3156" i="2"/>
  <c r="G3156" i="2"/>
  <c r="F3156" i="2"/>
  <c r="E3156" i="2"/>
  <c r="D3156" i="2"/>
  <c r="C3156" i="2"/>
  <c r="A3156" i="2"/>
  <c r="T3155" i="2"/>
  <c r="S3155" i="2"/>
  <c r="R3155" i="2"/>
  <c r="Q3155" i="2"/>
  <c r="P3155" i="2"/>
  <c r="O3155" i="2"/>
  <c r="N3155" i="2"/>
  <c r="M3155" i="2"/>
  <c r="L3155" i="2"/>
  <c r="K3155" i="2"/>
  <c r="J3155" i="2"/>
  <c r="I3155" i="2"/>
  <c r="H3155" i="2"/>
  <c r="G3155" i="2"/>
  <c r="F3155" i="2"/>
  <c r="E3155" i="2"/>
  <c r="D3155" i="2"/>
  <c r="C3155" i="2"/>
  <c r="B3155" i="2"/>
  <c r="A3155" i="2"/>
  <c r="T3154" i="2"/>
  <c r="S3154" i="2"/>
  <c r="R3154" i="2"/>
  <c r="Q3154" i="2"/>
  <c r="P3154" i="2"/>
  <c r="O3154" i="2"/>
  <c r="N3154" i="2"/>
  <c r="M3154" i="2"/>
  <c r="L3154" i="2"/>
  <c r="K3154" i="2"/>
  <c r="J3154" i="2"/>
  <c r="I3154" i="2"/>
  <c r="H3154" i="2"/>
  <c r="G3154" i="2"/>
  <c r="F3154" i="2"/>
  <c r="E3154" i="2"/>
  <c r="D3154" i="2"/>
  <c r="C3154" i="2"/>
  <c r="B3154" i="2"/>
  <c r="A3154" i="2"/>
  <c r="T3153" i="2"/>
  <c r="S3153" i="2"/>
  <c r="R3153" i="2"/>
  <c r="Q3153" i="2"/>
  <c r="P3153" i="2"/>
  <c r="O3153" i="2"/>
  <c r="N3153" i="2"/>
  <c r="M3153" i="2"/>
  <c r="L3153" i="2"/>
  <c r="K3153" i="2"/>
  <c r="J3153" i="2"/>
  <c r="I3153" i="2"/>
  <c r="H3153" i="2"/>
  <c r="G3153" i="2"/>
  <c r="F3153" i="2"/>
  <c r="E3153" i="2"/>
  <c r="D3153" i="2"/>
  <c r="C3153" i="2"/>
  <c r="B3153" i="2"/>
  <c r="A3153" i="2"/>
  <c r="T3152" i="2"/>
  <c r="S3152" i="2"/>
  <c r="R3152" i="2"/>
  <c r="Q3152" i="2"/>
  <c r="P3152" i="2"/>
  <c r="O3152" i="2"/>
  <c r="N3152" i="2"/>
  <c r="M3152" i="2"/>
  <c r="L3152" i="2"/>
  <c r="K3152" i="2"/>
  <c r="J3152" i="2"/>
  <c r="I3152" i="2"/>
  <c r="H3152" i="2"/>
  <c r="G3152" i="2"/>
  <c r="F3152" i="2"/>
  <c r="E3152" i="2"/>
  <c r="D3152" i="2"/>
  <c r="C3152" i="2"/>
  <c r="B3152" i="2"/>
  <c r="A3152" i="2"/>
  <c r="T3151" i="2"/>
  <c r="S3151" i="2"/>
  <c r="R3151" i="2"/>
  <c r="Q3151" i="2"/>
  <c r="P3151" i="2"/>
  <c r="O3151" i="2"/>
  <c r="N3151" i="2"/>
  <c r="M3151" i="2"/>
  <c r="L3151" i="2"/>
  <c r="K3151" i="2"/>
  <c r="J3151" i="2"/>
  <c r="I3151" i="2"/>
  <c r="H3151" i="2"/>
  <c r="G3151" i="2"/>
  <c r="F3151" i="2"/>
  <c r="E3151" i="2"/>
  <c r="D3151" i="2"/>
  <c r="C3151" i="2"/>
  <c r="B3151" i="2"/>
  <c r="A3151" i="2"/>
  <c r="T3150" i="2"/>
  <c r="S3150" i="2"/>
  <c r="R3150" i="2"/>
  <c r="Q3150" i="2"/>
  <c r="P3150" i="2"/>
  <c r="O3150" i="2"/>
  <c r="N3150" i="2"/>
  <c r="M3150" i="2"/>
  <c r="L3150" i="2"/>
  <c r="K3150" i="2"/>
  <c r="J3150" i="2"/>
  <c r="I3150" i="2"/>
  <c r="H3150" i="2"/>
  <c r="G3150" i="2"/>
  <c r="F3150" i="2"/>
  <c r="E3150" i="2"/>
  <c r="D3150" i="2"/>
  <c r="C3150" i="2"/>
  <c r="B3150" i="2"/>
  <c r="A3150" i="2"/>
  <c r="T3149" i="2"/>
  <c r="S3149" i="2"/>
  <c r="R3149" i="2"/>
  <c r="Q3149" i="2"/>
  <c r="P3149" i="2"/>
  <c r="O3149" i="2"/>
  <c r="N3149" i="2"/>
  <c r="M3149" i="2"/>
  <c r="L3149" i="2"/>
  <c r="K3149" i="2"/>
  <c r="J3149" i="2"/>
  <c r="I3149" i="2"/>
  <c r="H3149" i="2"/>
  <c r="G3149" i="2"/>
  <c r="F3149" i="2"/>
  <c r="E3149" i="2"/>
  <c r="D3149" i="2"/>
  <c r="C3149" i="2"/>
  <c r="B3149" i="2"/>
  <c r="A3149" i="2"/>
  <c r="T3148" i="2"/>
  <c r="S3148" i="2"/>
  <c r="R3148" i="2"/>
  <c r="Q3148" i="2"/>
  <c r="P3148" i="2"/>
  <c r="O3148" i="2"/>
  <c r="N3148" i="2"/>
  <c r="M3148" i="2"/>
  <c r="L3148" i="2"/>
  <c r="K3148" i="2"/>
  <c r="J3148" i="2"/>
  <c r="I3148" i="2"/>
  <c r="H3148" i="2"/>
  <c r="G3148" i="2"/>
  <c r="F3148" i="2"/>
  <c r="E3148" i="2"/>
  <c r="D3148" i="2"/>
  <c r="C3148" i="2"/>
  <c r="B3148" i="2"/>
  <c r="A3148" i="2"/>
  <c r="T3147" i="2"/>
  <c r="S3147" i="2"/>
  <c r="R3147" i="2"/>
  <c r="Q3147" i="2"/>
  <c r="P3147" i="2"/>
  <c r="O3147" i="2"/>
  <c r="N3147" i="2"/>
  <c r="M3147" i="2"/>
  <c r="L3147" i="2"/>
  <c r="K3147" i="2"/>
  <c r="J3147" i="2"/>
  <c r="I3147" i="2"/>
  <c r="H3147" i="2"/>
  <c r="G3147" i="2"/>
  <c r="F3147" i="2"/>
  <c r="E3147" i="2"/>
  <c r="D3147" i="2"/>
  <c r="C3147" i="2"/>
  <c r="B3147" i="2"/>
  <c r="A3147" i="2"/>
  <c r="T3146" i="2"/>
  <c r="S3146" i="2"/>
  <c r="R3146" i="2"/>
  <c r="Q3146" i="2"/>
  <c r="P3146" i="2"/>
  <c r="O3146" i="2"/>
  <c r="N3146" i="2"/>
  <c r="M3146" i="2"/>
  <c r="L3146" i="2"/>
  <c r="K3146" i="2"/>
  <c r="J3146" i="2"/>
  <c r="I3146" i="2"/>
  <c r="H3146" i="2"/>
  <c r="G3146" i="2"/>
  <c r="F3146" i="2"/>
  <c r="E3146" i="2"/>
  <c r="D3146" i="2"/>
  <c r="C3146" i="2"/>
  <c r="B3146" i="2"/>
  <c r="A3146" i="2"/>
  <c r="T3145" i="2"/>
  <c r="S3145" i="2"/>
  <c r="R3145" i="2"/>
  <c r="Q3145" i="2"/>
  <c r="P3145" i="2"/>
  <c r="O3145" i="2"/>
  <c r="N3145" i="2"/>
  <c r="M3145" i="2"/>
  <c r="L3145" i="2"/>
  <c r="K3145" i="2"/>
  <c r="J3145" i="2"/>
  <c r="I3145" i="2"/>
  <c r="H3145" i="2"/>
  <c r="G3145" i="2"/>
  <c r="F3145" i="2"/>
  <c r="E3145" i="2"/>
  <c r="D3145" i="2"/>
  <c r="C3145" i="2"/>
  <c r="B3145" i="2"/>
  <c r="A3145" i="2"/>
  <c r="T3144" i="2"/>
  <c r="S3144" i="2"/>
  <c r="R3144" i="2"/>
  <c r="Q3144" i="2"/>
  <c r="P3144" i="2"/>
  <c r="O3144" i="2"/>
  <c r="N3144" i="2"/>
  <c r="M3144" i="2"/>
  <c r="L3144" i="2"/>
  <c r="K3144" i="2"/>
  <c r="J3144" i="2"/>
  <c r="I3144" i="2"/>
  <c r="H3144" i="2"/>
  <c r="G3144" i="2"/>
  <c r="F3144" i="2"/>
  <c r="E3144" i="2"/>
  <c r="D3144" i="2"/>
  <c r="C3144" i="2"/>
  <c r="B3144" i="2"/>
  <c r="A3144" i="2"/>
  <c r="T3143" i="2"/>
  <c r="S3143" i="2"/>
  <c r="R3143" i="2"/>
  <c r="Q3143" i="2"/>
  <c r="P3143" i="2"/>
  <c r="O3143" i="2"/>
  <c r="N3143" i="2"/>
  <c r="M3143" i="2"/>
  <c r="L3143" i="2"/>
  <c r="K3143" i="2"/>
  <c r="J3143" i="2"/>
  <c r="I3143" i="2"/>
  <c r="H3143" i="2"/>
  <c r="G3143" i="2"/>
  <c r="F3143" i="2"/>
  <c r="E3143" i="2"/>
  <c r="D3143" i="2"/>
  <c r="C3143" i="2"/>
  <c r="B3143" i="2"/>
  <c r="A3143" i="2"/>
  <c r="T3142" i="2"/>
  <c r="S3142" i="2"/>
  <c r="R3142" i="2"/>
  <c r="Q3142" i="2"/>
  <c r="P3142" i="2"/>
  <c r="O3142" i="2"/>
  <c r="N3142" i="2"/>
  <c r="M3142" i="2"/>
  <c r="L3142" i="2"/>
  <c r="K3142" i="2"/>
  <c r="J3142" i="2"/>
  <c r="I3142" i="2"/>
  <c r="H3142" i="2"/>
  <c r="G3142" i="2"/>
  <c r="F3142" i="2"/>
  <c r="E3142" i="2"/>
  <c r="D3142" i="2"/>
  <c r="C3142" i="2"/>
  <c r="B3142" i="2"/>
  <c r="A3142" i="2"/>
  <c r="T3141" i="2"/>
  <c r="S3141" i="2"/>
  <c r="R3141" i="2"/>
  <c r="Q3141" i="2"/>
  <c r="P3141" i="2"/>
  <c r="O3141" i="2"/>
  <c r="N3141" i="2"/>
  <c r="M3141" i="2"/>
  <c r="L3141" i="2"/>
  <c r="K3141" i="2"/>
  <c r="J3141" i="2"/>
  <c r="I3141" i="2"/>
  <c r="H3141" i="2"/>
  <c r="G3141" i="2"/>
  <c r="F3141" i="2"/>
  <c r="E3141" i="2"/>
  <c r="D3141" i="2"/>
  <c r="C3141" i="2"/>
  <c r="B3141" i="2"/>
  <c r="A3141" i="2"/>
  <c r="T3140" i="2"/>
  <c r="S3140" i="2"/>
  <c r="R3140" i="2"/>
  <c r="Q3140" i="2"/>
  <c r="P3140" i="2"/>
  <c r="O3140" i="2"/>
  <c r="N3140" i="2"/>
  <c r="M3140" i="2"/>
  <c r="L3140" i="2"/>
  <c r="K3140" i="2"/>
  <c r="J3140" i="2"/>
  <c r="I3140" i="2"/>
  <c r="H3140" i="2"/>
  <c r="G3140" i="2"/>
  <c r="F3140" i="2"/>
  <c r="E3140" i="2"/>
  <c r="D3140" i="2"/>
  <c r="C3140" i="2"/>
  <c r="B3140" i="2"/>
  <c r="A3140" i="2"/>
  <c r="T3139" i="2"/>
  <c r="S3139" i="2"/>
  <c r="R3139" i="2"/>
  <c r="Q3139" i="2"/>
  <c r="P3139" i="2"/>
  <c r="O3139" i="2"/>
  <c r="N3139" i="2"/>
  <c r="M3139" i="2"/>
  <c r="L3139" i="2"/>
  <c r="K3139" i="2"/>
  <c r="J3139" i="2"/>
  <c r="I3139" i="2"/>
  <c r="H3139" i="2"/>
  <c r="G3139" i="2"/>
  <c r="F3139" i="2"/>
  <c r="E3139" i="2"/>
  <c r="D3139" i="2"/>
  <c r="C3139" i="2"/>
  <c r="B3139" i="2"/>
  <c r="A3139" i="2"/>
  <c r="T3138" i="2"/>
  <c r="S3138" i="2"/>
  <c r="R3138" i="2"/>
  <c r="Q3138" i="2"/>
  <c r="P3138" i="2"/>
  <c r="O3138" i="2"/>
  <c r="N3138" i="2"/>
  <c r="M3138" i="2"/>
  <c r="L3138" i="2"/>
  <c r="K3138" i="2"/>
  <c r="J3138" i="2"/>
  <c r="I3138" i="2"/>
  <c r="H3138" i="2"/>
  <c r="G3138" i="2"/>
  <c r="F3138" i="2"/>
  <c r="E3138" i="2"/>
  <c r="D3138" i="2"/>
  <c r="C3138" i="2"/>
  <c r="B3138" i="2"/>
  <c r="A3138" i="2"/>
  <c r="T3137" i="2"/>
  <c r="S3137" i="2"/>
  <c r="R3137" i="2"/>
  <c r="Q3137" i="2"/>
  <c r="P3137" i="2"/>
  <c r="O3137" i="2"/>
  <c r="N3137" i="2"/>
  <c r="M3137" i="2"/>
  <c r="L3137" i="2"/>
  <c r="K3137" i="2"/>
  <c r="J3137" i="2"/>
  <c r="I3137" i="2"/>
  <c r="H3137" i="2"/>
  <c r="G3137" i="2"/>
  <c r="F3137" i="2"/>
  <c r="E3137" i="2"/>
  <c r="D3137" i="2"/>
  <c r="C3137" i="2"/>
  <c r="B3137" i="2"/>
  <c r="A3137" i="2"/>
  <c r="T3136" i="2"/>
  <c r="S3136" i="2"/>
  <c r="R3136" i="2"/>
  <c r="Q3136" i="2"/>
  <c r="P3136" i="2"/>
  <c r="O3136" i="2"/>
  <c r="N3136" i="2"/>
  <c r="M3136" i="2"/>
  <c r="L3136" i="2"/>
  <c r="K3136" i="2"/>
  <c r="J3136" i="2"/>
  <c r="I3136" i="2"/>
  <c r="H3136" i="2"/>
  <c r="G3136" i="2"/>
  <c r="F3136" i="2"/>
  <c r="E3136" i="2"/>
  <c r="D3136" i="2"/>
  <c r="C3136" i="2"/>
  <c r="B3136" i="2"/>
  <c r="A3136" i="2"/>
  <c r="T3135" i="2"/>
  <c r="S3135" i="2"/>
  <c r="R3135" i="2"/>
  <c r="Q3135" i="2"/>
  <c r="P3135" i="2"/>
  <c r="O3135" i="2"/>
  <c r="N3135" i="2"/>
  <c r="M3135" i="2"/>
  <c r="L3135" i="2"/>
  <c r="K3135" i="2"/>
  <c r="J3135" i="2"/>
  <c r="I3135" i="2"/>
  <c r="H3135" i="2"/>
  <c r="G3135" i="2"/>
  <c r="F3135" i="2"/>
  <c r="E3135" i="2"/>
  <c r="D3135" i="2"/>
  <c r="C3135" i="2"/>
  <c r="B3135" i="2"/>
  <c r="A3135" i="2"/>
  <c r="T3134" i="2"/>
  <c r="S3134" i="2"/>
  <c r="R3134" i="2"/>
  <c r="Q3134" i="2"/>
  <c r="P3134" i="2"/>
  <c r="O3134" i="2"/>
  <c r="N3134" i="2"/>
  <c r="M3134" i="2"/>
  <c r="L3134" i="2"/>
  <c r="K3134" i="2"/>
  <c r="J3134" i="2"/>
  <c r="I3134" i="2"/>
  <c r="H3134" i="2"/>
  <c r="G3134" i="2"/>
  <c r="F3134" i="2"/>
  <c r="E3134" i="2"/>
  <c r="D3134" i="2"/>
  <c r="C3134" i="2"/>
  <c r="B3134" i="2"/>
  <c r="A3134" i="2"/>
  <c r="T3133" i="2"/>
  <c r="S3133" i="2"/>
  <c r="R3133" i="2"/>
  <c r="Q3133" i="2"/>
  <c r="P3133" i="2"/>
  <c r="O3133" i="2"/>
  <c r="N3133" i="2"/>
  <c r="M3133" i="2"/>
  <c r="L3133" i="2"/>
  <c r="K3133" i="2"/>
  <c r="J3133" i="2"/>
  <c r="I3133" i="2"/>
  <c r="H3133" i="2"/>
  <c r="G3133" i="2"/>
  <c r="F3133" i="2"/>
  <c r="E3133" i="2"/>
  <c r="D3133" i="2"/>
  <c r="C3133" i="2"/>
  <c r="B3133" i="2"/>
  <c r="A3133" i="2"/>
  <c r="T3132" i="2"/>
  <c r="S3132" i="2"/>
  <c r="R3132" i="2"/>
  <c r="Q3132" i="2"/>
  <c r="P3132" i="2"/>
  <c r="O3132" i="2"/>
  <c r="N3132" i="2"/>
  <c r="M3132" i="2"/>
  <c r="L3132" i="2"/>
  <c r="K3132" i="2"/>
  <c r="J3132" i="2"/>
  <c r="I3132" i="2"/>
  <c r="H3132" i="2"/>
  <c r="G3132" i="2"/>
  <c r="F3132" i="2"/>
  <c r="E3132" i="2"/>
  <c r="D3132" i="2"/>
  <c r="C3132" i="2"/>
  <c r="B3132" i="2"/>
  <c r="A3132" i="2"/>
  <c r="T3131" i="2"/>
  <c r="S3131" i="2"/>
  <c r="R3131" i="2"/>
  <c r="Q3131" i="2"/>
  <c r="P3131" i="2"/>
  <c r="O3131" i="2"/>
  <c r="N3131" i="2"/>
  <c r="M3131" i="2"/>
  <c r="L3131" i="2"/>
  <c r="K3131" i="2"/>
  <c r="J3131" i="2"/>
  <c r="I3131" i="2"/>
  <c r="H3131" i="2"/>
  <c r="G3131" i="2"/>
  <c r="F3131" i="2"/>
  <c r="E3131" i="2"/>
  <c r="D3131" i="2"/>
  <c r="C3131" i="2"/>
  <c r="B3131" i="2"/>
  <c r="A3131" i="2"/>
  <c r="T3130" i="2"/>
  <c r="S3130" i="2"/>
  <c r="R3130" i="2"/>
  <c r="Q3130" i="2"/>
  <c r="P3130" i="2"/>
  <c r="O3130" i="2"/>
  <c r="N3130" i="2"/>
  <c r="M3130" i="2"/>
  <c r="L3130" i="2"/>
  <c r="K3130" i="2"/>
  <c r="J3130" i="2"/>
  <c r="I3130" i="2"/>
  <c r="H3130" i="2"/>
  <c r="G3130" i="2"/>
  <c r="F3130" i="2"/>
  <c r="E3130" i="2"/>
  <c r="D3130" i="2"/>
  <c r="C3130" i="2"/>
  <c r="B3130" i="2"/>
  <c r="A3130" i="2"/>
  <c r="T3129" i="2"/>
  <c r="S3129" i="2"/>
  <c r="R3129" i="2"/>
  <c r="Q3129" i="2"/>
  <c r="P3129" i="2"/>
  <c r="O3129" i="2"/>
  <c r="N3129" i="2"/>
  <c r="M3129" i="2"/>
  <c r="L3129" i="2"/>
  <c r="K3129" i="2"/>
  <c r="J3129" i="2"/>
  <c r="I3129" i="2"/>
  <c r="H3129" i="2"/>
  <c r="G3129" i="2"/>
  <c r="F3129" i="2"/>
  <c r="E3129" i="2"/>
  <c r="D3129" i="2"/>
  <c r="C3129" i="2"/>
  <c r="B3129" i="2"/>
  <c r="A3129" i="2"/>
  <c r="T3128" i="2"/>
  <c r="S3128" i="2"/>
  <c r="R3128" i="2"/>
  <c r="Q3128" i="2"/>
  <c r="P3128" i="2"/>
  <c r="O3128" i="2"/>
  <c r="N3128" i="2"/>
  <c r="M3128" i="2"/>
  <c r="L3128" i="2"/>
  <c r="K3128" i="2"/>
  <c r="J3128" i="2"/>
  <c r="I3128" i="2"/>
  <c r="H3128" i="2"/>
  <c r="G3128" i="2"/>
  <c r="F3128" i="2"/>
  <c r="E3128" i="2"/>
  <c r="D3128" i="2"/>
  <c r="C3128" i="2"/>
  <c r="B3128" i="2"/>
  <c r="A3128" i="2"/>
  <c r="T3127" i="2"/>
  <c r="S3127" i="2"/>
  <c r="R3127" i="2"/>
  <c r="Q3127" i="2"/>
  <c r="P3127" i="2"/>
  <c r="O3127" i="2"/>
  <c r="N3127" i="2"/>
  <c r="M3127" i="2"/>
  <c r="L3127" i="2"/>
  <c r="K3127" i="2"/>
  <c r="J3127" i="2"/>
  <c r="I3127" i="2"/>
  <c r="H3127" i="2"/>
  <c r="G3127" i="2"/>
  <c r="F3127" i="2"/>
  <c r="E3127" i="2"/>
  <c r="D3127" i="2"/>
  <c r="C3127" i="2"/>
  <c r="B3127" i="2"/>
  <c r="A3127" i="2"/>
  <c r="T3126" i="2"/>
  <c r="S3126" i="2"/>
  <c r="R3126" i="2"/>
  <c r="Q3126" i="2"/>
  <c r="P3126" i="2"/>
  <c r="O3126" i="2"/>
  <c r="N3126" i="2"/>
  <c r="M3126" i="2"/>
  <c r="L3126" i="2"/>
  <c r="K3126" i="2"/>
  <c r="J3126" i="2"/>
  <c r="I3126" i="2"/>
  <c r="H3126" i="2"/>
  <c r="G3126" i="2"/>
  <c r="F3126" i="2"/>
  <c r="E3126" i="2"/>
  <c r="D3126" i="2"/>
  <c r="C3126" i="2"/>
  <c r="B3126" i="2"/>
  <c r="A3126" i="2"/>
  <c r="T3125" i="2"/>
  <c r="S3125" i="2"/>
  <c r="R3125" i="2"/>
  <c r="Q3125" i="2"/>
  <c r="P3125" i="2"/>
  <c r="O3125" i="2"/>
  <c r="N3125" i="2"/>
  <c r="M3125" i="2"/>
  <c r="L3125" i="2"/>
  <c r="K3125" i="2"/>
  <c r="J3125" i="2"/>
  <c r="I3125" i="2"/>
  <c r="H3125" i="2"/>
  <c r="G3125" i="2"/>
  <c r="F3125" i="2"/>
  <c r="E3125" i="2"/>
  <c r="D3125" i="2"/>
  <c r="C3125" i="2"/>
  <c r="B3125" i="2"/>
  <c r="A3125" i="2"/>
  <c r="T3124" i="2"/>
  <c r="S3124" i="2"/>
  <c r="R3124" i="2"/>
  <c r="Q3124" i="2"/>
  <c r="P3124" i="2"/>
  <c r="O3124" i="2"/>
  <c r="N3124" i="2"/>
  <c r="M3124" i="2"/>
  <c r="L3124" i="2"/>
  <c r="K3124" i="2"/>
  <c r="J3124" i="2"/>
  <c r="I3124" i="2"/>
  <c r="H3124" i="2"/>
  <c r="G3124" i="2"/>
  <c r="F3124" i="2"/>
  <c r="E3124" i="2"/>
  <c r="D3124" i="2"/>
  <c r="C3124" i="2"/>
  <c r="B3124" i="2"/>
  <c r="A3124" i="2"/>
  <c r="T3123" i="2"/>
  <c r="S3123" i="2"/>
  <c r="R3123" i="2"/>
  <c r="Q3123" i="2"/>
  <c r="P3123" i="2"/>
  <c r="O3123" i="2"/>
  <c r="N3123" i="2"/>
  <c r="M3123" i="2"/>
  <c r="L3123" i="2"/>
  <c r="K3123" i="2"/>
  <c r="J3123" i="2"/>
  <c r="I3123" i="2"/>
  <c r="H3123" i="2"/>
  <c r="G3123" i="2"/>
  <c r="F3123" i="2"/>
  <c r="E3123" i="2"/>
  <c r="D3123" i="2"/>
  <c r="C3123" i="2"/>
  <c r="B3123" i="2"/>
  <c r="A3123" i="2"/>
  <c r="T3122" i="2"/>
  <c r="S3122" i="2"/>
  <c r="R3122" i="2"/>
  <c r="Q3122" i="2"/>
  <c r="P3122" i="2"/>
  <c r="O3122" i="2"/>
  <c r="N3122" i="2"/>
  <c r="M3122" i="2"/>
  <c r="L3122" i="2"/>
  <c r="K3122" i="2"/>
  <c r="J3122" i="2"/>
  <c r="I3122" i="2"/>
  <c r="H3122" i="2"/>
  <c r="G3122" i="2"/>
  <c r="F3122" i="2"/>
  <c r="E3122" i="2"/>
  <c r="D3122" i="2"/>
  <c r="C3122" i="2"/>
  <c r="B3122" i="2"/>
  <c r="A3122" i="2"/>
  <c r="T3121" i="2"/>
  <c r="S3121" i="2"/>
  <c r="R3121" i="2"/>
  <c r="Q3121" i="2"/>
  <c r="P3121" i="2"/>
  <c r="O3121" i="2"/>
  <c r="N3121" i="2"/>
  <c r="M3121" i="2"/>
  <c r="L3121" i="2"/>
  <c r="K3121" i="2"/>
  <c r="J3121" i="2"/>
  <c r="I3121" i="2"/>
  <c r="H3121" i="2"/>
  <c r="G3121" i="2"/>
  <c r="F3121" i="2"/>
  <c r="E3121" i="2"/>
  <c r="D3121" i="2"/>
  <c r="C3121" i="2"/>
  <c r="B3121" i="2"/>
  <c r="A3121" i="2"/>
  <c r="T3120" i="2"/>
  <c r="S3120" i="2"/>
  <c r="R3120" i="2"/>
  <c r="Q3120" i="2"/>
  <c r="P3120" i="2"/>
  <c r="O3120" i="2"/>
  <c r="N3120" i="2"/>
  <c r="M3120" i="2"/>
  <c r="L3120" i="2"/>
  <c r="K3120" i="2"/>
  <c r="J3120" i="2"/>
  <c r="I3120" i="2"/>
  <c r="H3120" i="2"/>
  <c r="G3120" i="2"/>
  <c r="F3120" i="2"/>
  <c r="E3120" i="2"/>
  <c r="D3120" i="2"/>
  <c r="C3120" i="2"/>
  <c r="B3120" i="2"/>
  <c r="A3120" i="2"/>
  <c r="T3119" i="2"/>
  <c r="S3119" i="2"/>
  <c r="R3119" i="2"/>
  <c r="Q3119" i="2"/>
  <c r="P3119" i="2"/>
  <c r="O3119" i="2"/>
  <c r="N3119" i="2"/>
  <c r="M3119" i="2"/>
  <c r="L3119" i="2"/>
  <c r="K3119" i="2"/>
  <c r="J3119" i="2"/>
  <c r="I3119" i="2"/>
  <c r="H3119" i="2"/>
  <c r="G3119" i="2"/>
  <c r="F3119" i="2"/>
  <c r="E3119" i="2"/>
  <c r="D3119" i="2"/>
  <c r="C3119" i="2"/>
  <c r="B3119" i="2"/>
  <c r="A3119" i="2"/>
  <c r="T3118" i="2"/>
  <c r="S3118" i="2"/>
  <c r="R3118" i="2"/>
  <c r="Q3118" i="2"/>
  <c r="P3118" i="2"/>
  <c r="O3118" i="2"/>
  <c r="N3118" i="2"/>
  <c r="M3118" i="2"/>
  <c r="L3118" i="2"/>
  <c r="K3118" i="2"/>
  <c r="J3118" i="2"/>
  <c r="I3118" i="2"/>
  <c r="H3118" i="2"/>
  <c r="G3118" i="2"/>
  <c r="F3118" i="2"/>
  <c r="E3118" i="2"/>
  <c r="D3118" i="2"/>
  <c r="C3118" i="2"/>
  <c r="B3118" i="2"/>
  <c r="A3118" i="2"/>
  <c r="T3117" i="2"/>
  <c r="S3117" i="2"/>
  <c r="R3117" i="2"/>
  <c r="Q3117" i="2"/>
  <c r="P3117" i="2"/>
  <c r="O3117" i="2"/>
  <c r="N3117" i="2"/>
  <c r="M3117" i="2"/>
  <c r="L3117" i="2"/>
  <c r="K3117" i="2"/>
  <c r="J3117" i="2"/>
  <c r="I3117" i="2"/>
  <c r="H3117" i="2"/>
  <c r="G3117" i="2"/>
  <c r="F3117" i="2"/>
  <c r="E3117" i="2"/>
  <c r="D3117" i="2"/>
  <c r="C3117" i="2"/>
  <c r="B3117" i="2"/>
  <c r="A3117" i="2"/>
  <c r="T3116" i="2"/>
  <c r="S3116" i="2"/>
  <c r="R3116" i="2"/>
  <c r="Q3116" i="2"/>
  <c r="P3116" i="2"/>
  <c r="O3116" i="2"/>
  <c r="N3116" i="2"/>
  <c r="M3116" i="2"/>
  <c r="L3116" i="2"/>
  <c r="K3116" i="2"/>
  <c r="J3116" i="2"/>
  <c r="I3116" i="2"/>
  <c r="H3116" i="2"/>
  <c r="G3116" i="2"/>
  <c r="F3116" i="2"/>
  <c r="E3116" i="2"/>
  <c r="D3116" i="2"/>
  <c r="C3116" i="2"/>
  <c r="B3116" i="2"/>
  <c r="A3116" i="2"/>
  <c r="T3115" i="2"/>
  <c r="S3115" i="2"/>
  <c r="R3115" i="2"/>
  <c r="Q3115" i="2"/>
  <c r="P3115" i="2"/>
  <c r="O3115" i="2"/>
  <c r="N3115" i="2"/>
  <c r="M3115" i="2"/>
  <c r="L3115" i="2"/>
  <c r="K3115" i="2"/>
  <c r="J3115" i="2"/>
  <c r="I3115" i="2"/>
  <c r="H3115" i="2"/>
  <c r="G3115" i="2"/>
  <c r="F3115" i="2"/>
  <c r="E3115" i="2"/>
  <c r="D3115" i="2"/>
  <c r="C3115" i="2"/>
  <c r="B3115" i="2"/>
  <c r="A3115" i="2"/>
  <c r="T3114" i="2"/>
  <c r="S3114" i="2"/>
  <c r="R3114" i="2"/>
  <c r="Q3114" i="2"/>
  <c r="P3114" i="2"/>
  <c r="O3114" i="2"/>
  <c r="N3114" i="2"/>
  <c r="M3114" i="2"/>
  <c r="L3114" i="2"/>
  <c r="K3114" i="2"/>
  <c r="J3114" i="2"/>
  <c r="I3114" i="2"/>
  <c r="H3114" i="2"/>
  <c r="G3114" i="2"/>
  <c r="F3114" i="2"/>
  <c r="E3114" i="2"/>
  <c r="D3114" i="2"/>
  <c r="C3114" i="2"/>
  <c r="B3114" i="2"/>
  <c r="A3114" i="2"/>
  <c r="T3113" i="2"/>
  <c r="S3113" i="2"/>
  <c r="R3113" i="2"/>
  <c r="Q3113" i="2"/>
  <c r="P3113" i="2"/>
  <c r="O3113" i="2"/>
  <c r="N3113" i="2"/>
  <c r="M3113" i="2"/>
  <c r="L3113" i="2"/>
  <c r="K3113" i="2"/>
  <c r="J3113" i="2"/>
  <c r="I3113" i="2"/>
  <c r="H3113" i="2"/>
  <c r="G3113" i="2"/>
  <c r="F3113" i="2"/>
  <c r="E3113" i="2"/>
  <c r="D3113" i="2"/>
  <c r="C3113" i="2"/>
  <c r="B3113" i="2"/>
  <c r="A3113" i="2"/>
  <c r="T3112" i="2"/>
  <c r="S3112" i="2"/>
  <c r="R3112" i="2"/>
  <c r="Q3112" i="2"/>
  <c r="P3112" i="2"/>
  <c r="O3112" i="2"/>
  <c r="N3112" i="2"/>
  <c r="M3112" i="2"/>
  <c r="L3112" i="2"/>
  <c r="K3112" i="2"/>
  <c r="J3112" i="2"/>
  <c r="I3112" i="2"/>
  <c r="H3112" i="2"/>
  <c r="G3112" i="2"/>
  <c r="F3112" i="2"/>
  <c r="E3112" i="2"/>
  <c r="D3112" i="2"/>
  <c r="C3112" i="2"/>
  <c r="B3112" i="2"/>
  <c r="A3112" i="2"/>
  <c r="T3111" i="2"/>
  <c r="S3111" i="2"/>
  <c r="R3111" i="2"/>
  <c r="Q3111" i="2"/>
  <c r="P3111" i="2"/>
  <c r="O3111" i="2"/>
  <c r="N3111" i="2"/>
  <c r="M3111" i="2"/>
  <c r="L3111" i="2"/>
  <c r="K3111" i="2"/>
  <c r="J3111" i="2"/>
  <c r="I3111" i="2"/>
  <c r="H3111" i="2"/>
  <c r="G3111" i="2"/>
  <c r="F3111" i="2"/>
  <c r="E3111" i="2"/>
  <c r="D3111" i="2"/>
  <c r="C3111" i="2"/>
  <c r="B3111" i="2"/>
  <c r="A3111" i="2"/>
  <c r="T3110" i="2"/>
  <c r="S3110" i="2"/>
  <c r="R3110" i="2"/>
  <c r="Q3110" i="2"/>
  <c r="P3110" i="2"/>
  <c r="O3110" i="2"/>
  <c r="N3110" i="2"/>
  <c r="M3110" i="2"/>
  <c r="L3110" i="2"/>
  <c r="K3110" i="2"/>
  <c r="J3110" i="2"/>
  <c r="I3110" i="2"/>
  <c r="H3110" i="2"/>
  <c r="G3110" i="2"/>
  <c r="F3110" i="2"/>
  <c r="E3110" i="2"/>
  <c r="D3110" i="2"/>
  <c r="C3110" i="2"/>
  <c r="B3110" i="2"/>
  <c r="A3110" i="2"/>
  <c r="T3109" i="2"/>
  <c r="S3109" i="2"/>
  <c r="R3109" i="2"/>
  <c r="Q3109" i="2"/>
  <c r="P3109" i="2"/>
  <c r="O3109" i="2"/>
  <c r="N3109" i="2"/>
  <c r="B3109" i="2" s="1"/>
  <c r="M3109" i="2"/>
  <c r="L3109" i="2"/>
  <c r="K3109" i="2"/>
  <c r="J3109" i="2"/>
  <c r="I3109" i="2"/>
  <c r="H3109" i="2"/>
  <c r="G3109" i="2"/>
  <c r="F3109" i="2"/>
  <c r="E3109" i="2"/>
  <c r="D3109" i="2"/>
  <c r="C3109" i="2"/>
  <c r="A3109" i="2"/>
  <c r="T3108" i="2"/>
  <c r="S3108" i="2"/>
  <c r="R3108" i="2"/>
  <c r="Q3108" i="2"/>
  <c r="P3108" i="2"/>
  <c r="O3108" i="2"/>
  <c r="N3108" i="2"/>
  <c r="M3108" i="2"/>
  <c r="L3108" i="2"/>
  <c r="K3108" i="2"/>
  <c r="J3108" i="2"/>
  <c r="I3108" i="2"/>
  <c r="H3108" i="2"/>
  <c r="G3108" i="2"/>
  <c r="F3108" i="2"/>
  <c r="E3108" i="2"/>
  <c r="D3108" i="2"/>
  <c r="C3108" i="2"/>
  <c r="B3108" i="2"/>
  <c r="A3108" i="2"/>
  <c r="T3107" i="2"/>
  <c r="S3107" i="2"/>
  <c r="R3107" i="2"/>
  <c r="Q3107" i="2"/>
  <c r="P3107" i="2"/>
  <c r="O3107" i="2"/>
  <c r="N3107" i="2"/>
  <c r="B3107" i="2" s="1"/>
  <c r="M3107" i="2"/>
  <c r="L3107" i="2"/>
  <c r="K3107" i="2"/>
  <c r="J3107" i="2"/>
  <c r="I3107" i="2"/>
  <c r="H3107" i="2"/>
  <c r="G3107" i="2"/>
  <c r="F3107" i="2"/>
  <c r="E3107" i="2"/>
  <c r="D3107" i="2"/>
  <c r="C3107" i="2"/>
  <c r="A3107" i="2"/>
  <c r="T3106" i="2"/>
  <c r="S3106" i="2"/>
  <c r="R3106" i="2"/>
  <c r="Q3106" i="2"/>
  <c r="P3106" i="2"/>
  <c r="O3106" i="2"/>
  <c r="N3106" i="2"/>
  <c r="M3106" i="2"/>
  <c r="L3106" i="2"/>
  <c r="K3106" i="2"/>
  <c r="J3106" i="2"/>
  <c r="I3106" i="2"/>
  <c r="H3106" i="2"/>
  <c r="G3106" i="2"/>
  <c r="F3106" i="2"/>
  <c r="E3106" i="2"/>
  <c r="D3106" i="2"/>
  <c r="C3106" i="2"/>
  <c r="B3106" i="2"/>
  <c r="A3106" i="2"/>
  <c r="T3105" i="2"/>
  <c r="S3105" i="2"/>
  <c r="R3105" i="2"/>
  <c r="Q3105" i="2"/>
  <c r="P3105" i="2"/>
  <c r="O3105" i="2"/>
  <c r="N3105" i="2"/>
  <c r="M3105" i="2"/>
  <c r="L3105" i="2"/>
  <c r="K3105" i="2"/>
  <c r="J3105" i="2"/>
  <c r="I3105" i="2"/>
  <c r="H3105" i="2"/>
  <c r="G3105" i="2"/>
  <c r="F3105" i="2"/>
  <c r="E3105" i="2"/>
  <c r="D3105" i="2"/>
  <c r="C3105" i="2"/>
  <c r="B3105" i="2"/>
  <c r="A3105" i="2"/>
  <c r="T3104" i="2"/>
  <c r="S3104" i="2"/>
  <c r="R3104" i="2"/>
  <c r="Q3104" i="2"/>
  <c r="P3104" i="2"/>
  <c r="O3104" i="2"/>
  <c r="N3104" i="2"/>
  <c r="B3104" i="2" s="1"/>
  <c r="M3104" i="2"/>
  <c r="L3104" i="2"/>
  <c r="K3104" i="2"/>
  <c r="J3104" i="2"/>
  <c r="I3104" i="2"/>
  <c r="H3104" i="2"/>
  <c r="G3104" i="2"/>
  <c r="F3104" i="2"/>
  <c r="E3104" i="2"/>
  <c r="D3104" i="2"/>
  <c r="C3104" i="2"/>
  <c r="A3104" i="2"/>
  <c r="T3103" i="2"/>
  <c r="S3103" i="2"/>
  <c r="R3103" i="2"/>
  <c r="Q3103" i="2"/>
  <c r="P3103" i="2"/>
  <c r="O3103" i="2"/>
  <c r="N3103" i="2"/>
  <c r="M3103" i="2"/>
  <c r="L3103" i="2"/>
  <c r="K3103" i="2"/>
  <c r="J3103" i="2"/>
  <c r="I3103" i="2"/>
  <c r="H3103" i="2"/>
  <c r="G3103" i="2"/>
  <c r="F3103" i="2"/>
  <c r="E3103" i="2"/>
  <c r="D3103" i="2"/>
  <c r="C3103" i="2"/>
  <c r="B3103" i="2"/>
  <c r="A3103" i="2"/>
  <c r="T3102" i="2"/>
  <c r="S3102" i="2"/>
  <c r="R3102" i="2"/>
  <c r="Q3102" i="2"/>
  <c r="P3102" i="2"/>
  <c r="O3102" i="2"/>
  <c r="N3102" i="2"/>
  <c r="B3102" i="2" s="1"/>
  <c r="M3102" i="2"/>
  <c r="L3102" i="2"/>
  <c r="K3102" i="2"/>
  <c r="J3102" i="2"/>
  <c r="I3102" i="2"/>
  <c r="H3102" i="2"/>
  <c r="G3102" i="2"/>
  <c r="F3102" i="2"/>
  <c r="E3102" i="2"/>
  <c r="D3102" i="2"/>
  <c r="C3102" i="2"/>
  <c r="A3102" i="2"/>
  <c r="T3101" i="2"/>
  <c r="S3101" i="2"/>
  <c r="R3101" i="2"/>
  <c r="Q3101" i="2"/>
  <c r="P3101" i="2"/>
  <c r="O3101" i="2"/>
  <c r="N3101" i="2"/>
  <c r="M3101" i="2"/>
  <c r="L3101" i="2"/>
  <c r="K3101" i="2"/>
  <c r="J3101" i="2"/>
  <c r="I3101" i="2"/>
  <c r="H3101" i="2"/>
  <c r="G3101" i="2"/>
  <c r="F3101" i="2"/>
  <c r="E3101" i="2"/>
  <c r="D3101" i="2"/>
  <c r="C3101" i="2"/>
  <c r="B3101" i="2"/>
  <c r="A3101" i="2"/>
  <c r="T3100" i="2"/>
  <c r="S3100" i="2"/>
  <c r="R3100" i="2"/>
  <c r="Q3100" i="2"/>
  <c r="P3100" i="2"/>
  <c r="O3100" i="2"/>
  <c r="N3100" i="2"/>
  <c r="B3100" i="2" s="1"/>
  <c r="M3100" i="2"/>
  <c r="L3100" i="2"/>
  <c r="K3100" i="2"/>
  <c r="J3100" i="2"/>
  <c r="I3100" i="2"/>
  <c r="H3100" i="2"/>
  <c r="G3100" i="2"/>
  <c r="F3100" i="2"/>
  <c r="E3100" i="2"/>
  <c r="D3100" i="2"/>
  <c r="C3100" i="2"/>
  <c r="A3100" i="2"/>
  <c r="T3099" i="2"/>
  <c r="S3099" i="2"/>
  <c r="R3099" i="2"/>
  <c r="Q3099" i="2"/>
  <c r="P3099" i="2"/>
  <c r="O3099" i="2"/>
  <c r="N3099" i="2"/>
  <c r="M3099" i="2"/>
  <c r="L3099" i="2"/>
  <c r="K3099" i="2"/>
  <c r="J3099" i="2"/>
  <c r="I3099" i="2"/>
  <c r="H3099" i="2"/>
  <c r="G3099" i="2"/>
  <c r="F3099" i="2"/>
  <c r="E3099" i="2"/>
  <c r="D3099" i="2"/>
  <c r="C3099" i="2"/>
  <c r="B3099" i="2"/>
  <c r="A3099" i="2"/>
  <c r="T3098" i="2"/>
  <c r="S3098" i="2"/>
  <c r="R3098" i="2"/>
  <c r="Q3098" i="2"/>
  <c r="P3098" i="2"/>
  <c r="O3098" i="2"/>
  <c r="N3098" i="2"/>
  <c r="B3098" i="2" s="1"/>
  <c r="M3098" i="2"/>
  <c r="L3098" i="2"/>
  <c r="K3098" i="2"/>
  <c r="J3098" i="2"/>
  <c r="I3098" i="2"/>
  <c r="H3098" i="2"/>
  <c r="G3098" i="2"/>
  <c r="F3098" i="2"/>
  <c r="E3098" i="2"/>
  <c r="D3098" i="2"/>
  <c r="C3098" i="2"/>
  <c r="A3098" i="2"/>
  <c r="T3097" i="2"/>
  <c r="S3097" i="2"/>
  <c r="R3097" i="2"/>
  <c r="Q3097" i="2"/>
  <c r="P3097" i="2"/>
  <c r="O3097" i="2"/>
  <c r="N3097" i="2"/>
  <c r="M3097" i="2"/>
  <c r="L3097" i="2"/>
  <c r="K3097" i="2"/>
  <c r="J3097" i="2"/>
  <c r="I3097" i="2"/>
  <c r="H3097" i="2"/>
  <c r="G3097" i="2"/>
  <c r="F3097" i="2"/>
  <c r="E3097" i="2"/>
  <c r="D3097" i="2"/>
  <c r="C3097" i="2"/>
  <c r="B3097" i="2"/>
  <c r="A3097" i="2"/>
  <c r="T3096" i="2"/>
  <c r="S3096" i="2"/>
  <c r="R3096" i="2"/>
  <c r="Q3096" i="2"/>
  <c r="P3096" i="2"/>
  <c r="O3096" i="2"/>
  <c r="N3096" i="2"/>
  <c r="B3096" i="2" s="1"/>
  <c r="M3096" i="2"/>
  <c r="L3096" i="2"/>
  <c r="K3096" i="2"/>
  <c r="J3096" i="2"/>
  <c r="I3096" i="2"/>
  <c r="H3096" i="2"/>
  <c r="G3096" i="2"/>
  <c r="F3096" i="2"/>
  <c r="E3096" i="2"/>
  <c r="D3096" i="2"/>
  <c r="C3096" i="2"/>
  <c r="A3096" i="2"/>
  <c r="T3095" i="2"/>
  <c r="S3095" i="2"/>
  <c r="R3095" i="2"/>
  <c r="Q3095" i="2"/>
  <c r="P3095" i="2"/>
  <c r="O3095" i="2"/>
  <c r="N3095" i="2"/>
  <c r="M3095" i="2"/>
  <c r="L3095" i="2"/>
  <c r="K3095" i="2"/>
  <c r="J3095" i="2"/>
  <c r="I3095" i="2"/>
  <c r="H3095" i="2"/>
  <c r="G3095" i="2"/>
  <c r="F3095" i="2"/>
  <c r="E3095" i="2"/>
  <c r="D3095" i="2"/>
  <c r="C3095" i="2"/>
  <c r="B3095" i="2"/>
  <c r="A3095" i="2"/>
  <c r="T3094" i="2"/>
  <c r="S3094" i="2"/>
  <c r="R3094" i="2"/>
  <c r="Q3094" i="2"/>
  <c r="P3094" i="2"/>
  <c r="O3094" i="2"/>
  <c r="N3094" i="2"/>
  <c r="B3094" i="2" s="1"/>
  <c r="M3094" i="2"/>
  <c r="L3094" i="2"/>
  <c r="K3094" i="2"/>
  <c r="J3094" i="2"/>
  <c r="I3094" i="2"/>
  <c r="H3094" i="2"/>
  <c r="G3094" i="2"/>
  <c r="F3094" i="2"/>
  <c r="E3094" i="2"/>
  <c r="D3094" i="2"/>
  <c r="C3094" i="2"/>
  <c r="A3094" i="2"/>
  <c r="T3093" i="2"/>
  <c r="S3093" i="2"/>
  <c r="R3093" i="2"/>
  <c r="Q3093" i="2"/>
  <c r="P3093" i="2"/>
  <c r="O3093" i="2"/>
  <c r="N3093" i="2"/>
  <c r="M3093" i="2"/>
  <c r="L3093" i="2"/>
  <c r="K3093" i="2"/>
  <c r="J3093" i="2"/>
  <c r="I3093" i="2"/>
  <c r="H3093" i="2"/>
  <c r="G3093" i="2"/>
  <c r="F3093" i="2"/>
  <c r="E3093" i="2"/>
  <c r="D3093" i="2"/>
  <c r="C3093" i="2"/>
  <c r="B3093" i="2"/>
  <c r="A3093" i="2"/>
  <c r="T3092" i="2"/>
  <c r="S3092" i="2"/>
  <c r="R3092" i="2"/>
  <c r="Q3092" i="2"/>
  <c r="P3092" i="2"/>
  <c r="O3092" i="2"/>
  <c r="N3092" i="2"/>
  <c r="B3092" i="2" s="1"/>
  <c r="M3092" i="2"/>
  <c r="L3092" i="2"/>
  <c r="K3092" i="2"/>
  <c r="J3092" i="2"/>
  <c r="I3092" i="2"/>
  <c r="H3092" i="2"/>
  <c r="G3092" i="2"/>
  <c r="F3092" i="2"/>
  <c r="E3092" i="2"/>
  <c r="D3092" i="2"/>
  <c r="C3092" i="2"/>
  <c r="A3092" i="2"/>
  <c r="T3091" i="2"/>
  <c r="S3091" i="2"/>
  <c r="R3091" i="2"/>
  <c r="Q3091" i="2"/>
  <c r="P3091" i="2"/>
  <c r="O3091" i="2"/>
  <c r="N3091" i="2"/>
  <c r="M3091" i="2"/>
  <c r="L3091" i="2"/>
  <c r="K3091" i="2"/>
  <c r="J3091" i="2"/>
  <c r="I3091" i="2"/>
  <c r="H3091" i="2"/>
  <c r="G3091" i="2"/>
  <c r="F3091" i="2"/>
  <c r="E3091" i="2"/>
  <c r="D3091" i="2"/>
  <c r="C3091" i="2"/>
  <c r="B3091" i="2"/>
  <c r="A3091" i="2"/>
  <c r="T3090" i="2"/>
  <c r="S3090" i="2"/>
  <c r="R3090" i="2"/>
  <c r="Q3090" i="2"/>
  <c r="P3090" i="2"/>
  <c r="O3090" i="2"/>
  <c r="N3090" i="2"/>
  <c r="B3090" i="2" s="1"/>
  <c r="M3090" i="2"/>
  <c r="L3090" i="2"/>
  <c r="K3090" i="2"/>
  <c r="J3090" i="2"/>
  <c r="I3090" i="2"/>
  <c r="H3090" i="2"/>
  <c r="G3090" i="2"/>
  <c r="F3090" i="2"/>
  <c r="E3090" i="2"/>
  <c r="D3090" i="2"/>
  <c r="C3090" i="2"/>
  <c r="A3090" i="2"/>
  <c r="T3089" i="2"/>
  <c r="S3089" i="2"/>
  <c r="R3089" i="2"/>
  <c r="Q3089" i="2"/>
  <c r="P3089" i="2"/>
  <c r="O3089" i="2"/>
  <c r="N3089" i="2"/>
  <c r="M3089" i="2"/>
  <c r="L3089" i="2"/>
  <c r="K3089" i="2"/>
  <c r="J3089" i="2"/>
  <c r="I3089" i="2"/>
  <c r="H3089" i="2"/>
  <c r="G3089" i="2"/>
  <c r="F3089" i="2"/>
  <c r="E3089" i="2"/>
  <c r="D3089" i="2"/>
  <c r="C3089" i="2"/>
  <c r="B3089" i="2"/>
  <c r="A3089" i="2"/>
  <c r="T3088" i="2"/>
  <c r="S3088" i="2"/>
  <c r="R3088" i="2"/>
  <c r="Q3088" i="2"/>
  <c r="P3088" i="2"/>
  <c r="O3088" i="2"/>
  <c r="N3088" i="2"/>
  <c r="B3088" i="2" s="1"/>
  <c r="M3088" i="2"/>
  <c r="L3088" i="2"/>
  <c r="K3088" i="2"/>
  <c r="J3088" i="2"/>
  <c r="I3088" i="2"/>
  <c r="H3088" i="2"/>
  <c r="G3088" i="2"/>
  <c r="F3088" i="2"/>
  <c r="E3088" i="2"/>
  <c r="D3088" i="2"/>
  <c r="C3088" i="2"/>
  <c r="A3088" i="2"/>
  <c r="T3087" i="2"/>
  <c r="S3087" i="2"/>
  <c r="R3087" i="2"/>
  <c r="Q3087" i="2"/>
  <c r="P3087" i="2"/>
  <c r="O3087" i="2"/>
  <c r="N3087" i="2"/>
  <c r="M3087" i="2"/>
  <c r="L3087" i="2"/>
  <c r="K3087" i="2"/>
  <c r="J3087" i="2"/>
  <c r="I3087" i="2"/>
  <c r="H3087" i="2"/>
  <c r="G3087" i="2"/>
  <c r="F3087" i="2"/>
  <c r="E3087" i="2"/>
  <c r="D3087" i="2"/>
  <c r="C3087" i="2"/>
  <c r="B3087" i="2"/>
  <c r="A3087" i="2"/>
  <c r="T3086" i="2"/>
  <c r="S3086" i="2"/>
  <c r="R3086" i="2"/>
  <c r="Q3086" i="2"/>
  <c r="P3086" i="2"/>
  <c r="O3086" i="2"/>
  <c r="N3086" i="2"/>
  <c r="B3086" i="2" s="1"/>
  <c r="M3086" i="2"/>
  <c r="L3086" i="2"/>
  <c r="K3086" i="2"/>
  <c r="J3086" i="2"/>
  <c r="I3086" i="2"/>
  <c r="H3086" i="2"/>
  <c r="G3086" i="2"/>
  <c r="F3086" i="2"/>
  <c r="E3086" i="2"/>
  <c r="D3086" i="2"/>
  <c r="C3086" i="2"/>
  <c r="A3086" i="2"/>
  <c r="T3085" i="2"/>
  <c r="S3085" i="2"/>
  <c r="R3085" i="2"/>
  <c r="Q3085" i="2"/>
  <c r="P3085" i="2"/>
  <c r="O3085" i="2"/>
  <c r="N3085" i="2"/>
  <c r="M3085" i="2"/>
  <c r="L3085" i="2"/>
  <c r="K3085" i="2"/>
  <c r="J3085" i="2"/>
  <c r="I3085" i="2"/>
  <c r="H3085" i="2"/>
  <c r="G3085" i="2"/>
  <c r="F3085" i="2"/>
  <c r="E3085" i="2"/>
  <c r="D3085" i="2"/>
  <c r="C3085" i="2"/>
  <c r="B3085" i="2"/>
  <c r="A3085" i="2"/>
  <c r="T3084" i="2"/>
  <c r="S3084" i="2"/>
  <c r="R3084" i="2"/>
  <c r="Q3084" i="2"/>
  <c r="P3084" i="2"/>
  <c r="O3084" i="2"/>
  <c r="N3084" i="2"/>
  <c r="B3084" i="2" s="1"/>
  <c r="M3084" i="2"/>
  <c r="L3084" i="2"/>
  <c r="K3084" i="2"/>
  <c r="J3084" i="2"/>
  <c r="I3084" i="2"/>
  <c r="H3084" i="2"/>
  <c r="G3084" i="2"/>
  <c r="F3084" i="2"/>
  <c r="E3084" i="2"/>
  <c r="D3084" i="2"/>
  <c r="C3084" i="2"/>
  <c r="A3084" i="2"/>
  <c r="T3083" i="2"/>
  <c r="S3083" i="2"/>
  <c r="R3083" i="2"/>
  <c r="Q3083" i="2"/>
  <c r="P3083" i="2"/>
  <c r="O3083" i="2"/>
  <c r="N3083" i="2"/>
  <c r="M3083" i="2"/>
  <c r="L3083" i="2"/>
  <c r="K3083" i="2"/>
  <c r="J3083" i="2"/>
  <c r="I3083" i="2"/>
  <c r="H3083" i="2"/>
  <c r="G3083" i="2"/>
  <c r="F3083" i="2"/>
  <c r="E3083" i="2"/>
  <c r="D3083" i="2"/>
  <c r="C3083" i="2"/>
  <c r="B3083" i="2"/>
  <c r="A3083" i="2"/>
  <c r="T3082" i="2"/>
  <c r="S3082" i="2"/>
  <c r="R3082" i="2"/>
  <c r="Q3082" i="2"/>
  <c r="P3082" i="2"/>
  <c r="O3082" i="2"/>
  <c r="N3082" i="2"/>
  <c r="B3082" i="2" s="1"/>
  <c r="M3082" i="2"/>
  <c r="L3082" i="2"/>
  <c r="K3082" i="2"/>
  <c r="J3082" i="2"/>
  <c r="I3082" i="2"/>
  <c r="H3082" i="2"/>
  <c r="G3082" i="2"/>
  <c r="F3082" i="2"/>
  <c r="E3082" i="2"/>
  <c r="D3082" i="2"/>
  <c r="C3082" i="2"/>
  <c r="A3082" i="2"/>
  <c r="T3081" i="2"/>
  <c r="S3081" i="2"/>
  <c r="R3081" i="2"/>
  <c r="Q3081" i="2"/>
  <c r="P3081" i="2"/>
  <c r="O3081" i="2"/>
  <c r="N3081" i="2"/>
  <c r="M3081" i="2"/>
  <c r="L3081" i="2"/>
  <c r="K3081" i="2"/>
  <c r="J3081" i="2"/>
  <c r="I3081" i="2"/>
  <c r="H3081" i="2"/>
  <c r="G3081" i="2"/>
  <c r="F3081" i="2"/>
  <c r="E3081" i="2"/>
  <c r="D3081" i="2"/>
  <c r="C3081" i="2"/>
  <c r="B3081" i="2"/>
  <c r="A3081" i="2"/>
  <c r="T3080" i="2"/>
  <c r="S3080" i="2"/>
  <c r="R3080" i="2"/>
  <c r="Q3080" i="2"/>
  <c r="P3080" i="2"/>
  <c r="O3080" i="2"/>
  <c r="N3080" i="2"/>
  <c r="B3080" i="2" s="1"/>
  <c r="M3080" i="2"/>
  <c r="L3080" i="2"/>
  <c r="K3080" i="2"/>
  <c r="J3080" i="2"/>
  <c r="I3080" i="2"/>
  <c r="H3080" i="2"/>
  <c r="G3080" i="2"/>
  <c r="F3080" i="2"/>
  <c r="E3080" i="2"/>
  <c r="D3080" i="2"/>
  <c r="C3080" i="2"/>
  <c r="A3080" i="2"/>
  <c r="T3079" i="2"/>
  <c r="S3079" i="2"/>
  <c r="R3079" i="2"/>
  <c r="Q3079" i="2"/>
  <c r="P3079" i="2"/>
  <c r="O3079" i="2"/>
  <c r="N3079" i="2"/>
  <c r="M3079" i="2"/>
  <c r="L3079" i="2"/>
  <c r="K3079" i="2"/>
  <c r="J3079" i="2"/>
  <c r="I3079" i="2"/>
  <c r="H3079" i="2"/>
  <c r="G3079" i="2"/>
  <c r="F3079" i="2"/>
  <c r="E3079" i="2"/>
  <c r="D3079" i="2"/>
  <c r="C3079" i="2"/>
  <c r="B3079" i="2"/>
  <c r="A3079" i="2"/>
  <c r="T3078" i="2"/>
  <c r="S3078" i="2"/>
  <c r="R3078" i="2"/>
  <c r="Q3078" i="2"/>
  <c r="P3078" i="2"/>
  <c r="O3078" i="2"/>
  <c r="N3078" i="2"/>
  <c r="B3078" i="2" s="1"/>
  <c r="M3078" i="2"/>
  <c r="L3078" i="2"/>
  <c r="K3078" i="2"/>
  <c r="J3078" i="2"/>
  <c r="I3078" i="2"/>
  <c r="H3078" i="2"/>
  <c r="G3078" i="2"/>
  <c r="F3078" i="2"/>
  <c r="E3078" i="2"/>
  <c r="D3078" i="2"/>
  <c r="C3078" i="2"/>
  <c r="A3078" i="2"/>
  <c r="T3077" i="2"/>
  <c r="S3077" i="2"/>
  <c r="R3077" i="2"/>
  <c r="Q3077" i="2"/>
  <c r="P3077" i="2"/>
  <c r="O3077" i="2"/>
  <c r="N3077" i="2"/>
  <c r="M3077" i="2"/>
  <c r="L3077" i="2"/>
  <c r="K3077" i="2"/>
  <c r="J3077" i="2"/>
  <c r="I3077" i="2"/>
  <c r="H3077" i="2"/>
  <c r="G3077" i="2"/>
  <c r="F3077" i="2"/>
  <c r="E3077" i="2"/>
  <c r="D3077" i="2"/>
  <c r="C3077" i="2"/>
  <c r="B3077" i="2"/>
  <c r="A3077" i="2"/>
  <c r="T3076" i="2"/>
  <c r="S3076" i="2"/>
  <c r="R3076" i="2"/>
  <c r="Q3076" i="2"/>
  <c r="P3076" i="2"/>
  <c r="O3076" i="2"/>
  <c r="N3076" i="2"/>
  <c r="B3076" i="2" s="1"/>
  <c r="M3076" i="2"/>
  <c r="L3076" i="2"/>
  <c r="K3076" i="2"/>
  <c r="J3076" i="2"/>
  <c r="I3076" i="2"/>
  <c r="H3076" i="2"/>
  <c r="G3076" i="2"/>
  <c r="F3076" i="2"/>
  <c r="E3076" i="2"/>
  <c r="D3076" i="2"/>
  <c r="C3076" i="2"/>
  <c r="A3076" i="2"/>
  <c r="T3075" i="2"/>
  <c r="S3075" i="2"/>
  <c r="R3075" i="2"/>
  <c r="Q3075" i="2"/>
  <c r="P3075" i="2"/>
  <c r="O3075" i="2"/>
  <c r="N3075" i="2"/>
  <c r="M3075" i="2"/>
  <c r="L3075" i="2"/>
  <c r="K3075" i="2"/>
  <c r="J3075" i="2"/>
  <c r="I3075" i="2"/>
  <c r="H3075" i="2"/>
  <c r="G3075" i="2"/>
  <c r="F3075" i="2"/>
  <c r="E3075" i="2"/>
  <c r="D3075" i="2"/>
  <c r="C3075" i="2"/>
  <c r="B3075" i="2"/>
  <c r="A3075" i="2"/>
  <c r="T3074" i="2"/>
  <c r="S3074" i="2"/>
  <c r="R3074" i="2"/>
  <c r="Q3074" i="2"/>
  <c r="P3074" i="2"/>
  <c r="O3074" i="2"/>
  <c r="N3074" i="2"/>
  <c r="M3074" i="2"/>
  <c r="L3074" i="2"/>
  <c r="K3074" i="2"/>
  <c r="J3074" i="2"/>
  <c r="I3074" i="2"/>
  <c r="H3074" i="2"/>
  <c r="G3074" i="2"/>
  <c r="F3074" i="2"/>
  <c r="E3074" i="2"/>
  <c r="D3074" i="2"/>
  <c r="C3074" i="2"/>
  <c r="B3074" i="2"/>
  <c r="A3074" i="2"/>
  <c r="T3073" i="2"/>
  <c r="S3073" i="2"/>
  <c r="R3073" i="2"/>
  <c r="Q3073" i="2"/>
  <c r="P3073" i="2"/>
  <c r="O3073" i="2"/>
  <c r="N3073" i="2"/>
  <c r="M3073" i="2"/>
  <c r="L3073" i="2"/>
  <c r="K3073" i="2"/>
  <c r="J3073" i="2"/>
  <c r="I3073" i="2"/>
  <c r="H3073" i="2"/>
  <c r="G3073" i="2"/>
  <c r="F3073" i="2"/>
  <c r="E3073" i="2"/>
  <c r="D3073" i="2"/>
  <c r="C3073" i="2"/>
  <c r="B3073" i="2"/>
  <c r="A3073" i="2"/>
  <c r="T3072" i="2"/>
  <c r="S3072" i="2"/>
  <c r="R3072" i="2"/>
  <c r="Q3072" i="2"/>
  <c r="P3072" i="2"/>
  <c r="O3072" i="2"/>
  <c r="N3072" i="2"/>
  <c r="M3072" i="2"/>
  <c r="L3072" i="2"/>
  <c r="K3072" i="2"/>
  <c r="J3072" i="2"/>
  <c r="I3072" i="2"/>
  <c r="H3072" i="2"/>
  <c r="G3072" i="2"/>
  <c r="F3072" i="2"/>
  <c r="E3072" i="2"/>
  <c r="D3072" i="2"/>
  <c r="C3072" i="2"/>
  <c r="B3072" i="2"/>
  <c r="A3072" i="2"/>
  <c r="T3071" i="2"/>
  <c r="S3071" i="2"/>
  <c r="R3071" i="2"/>
  <c r="Q3071" i="2"/>
  <c r="P3071" i="2"/>
  <c r="O3071" i="2"/>
  <c r="N3071" i="2"/>
  <c r="M3071" i="2"/>
  <c r="L3071" i="2"/>
  <c r="K3071" i="2"/>
  <c r="J3071" i="2"/>
  <c r="I3071" i="2"/>
  <c r="H3071" i="2"/>
  <c r="G3071" i="2"/>
  <c r="F3071" i="2"/>
  <c r="E3071" i="2"/>
  <c r="D3071" i="2"/>
  <c r="C3071" i="2"/>
  <c r="B3071" i="2"/>
  <c r="A3071" i="2"/>
  <c r="T3070" i="2"/>
  <c r="S3070" i="2"/>
  <c r="R3070" i="2"/>
  <c r="Q3070" i="2"/>
  <c r="P3070" i="2"/>
  <c r="O3070" i="2"/>
  <c r="N3070" i="2"/>
  <c r="M3070" i="2"/>
  <c r="L3070" i="2"/>
  <c r="K3070" i="2"/>
  <c r="J3070" i="2"/>
  <c r="I3070" i="2"/>
  <c r="H3070" i="2"/>
  <c r="G3070" i="2"/>
  <c r="F3070" i="2"/>
  <c r="E3070" i="2"/>
  <c r="D3070" i="2"/>
  <c r="C3070" i="2"/>
  <c r="B3070" i="2"/>
  <c r="A3070" i="2"/>
  <c r="T3069" i="2"/>
  <c r="S3069" i="2"/>
  <c r="R3069" i="2"/>
  <c r="Q3069" i="2"/>
  <c r="P3069" i="2"/>
  <c r="O3069" i="2"/>
  <c r="N3069" i="2"/>
  <c r="M3069" i="2"/>
  <c r="L3069" i="2"/>
  <c r="K3069" i="2"/>
  <c r="J3069" i="2"/>
  <c r="I3069" i="2"/>
  <c r="H3069" i="2"/>
  <c r="G3069" i="2"/>
  <c r="F3069" i="2"/>
  <c r="E3069" i="2"/>
  <c r="D3069" i="2"/>
  <c r="C3069" i="2"/>
  <c r="B3069" i="2"/>
  <c r="A3069" i="2"/>
  <c r="T3068" i="2"/>
  <c r="S3068" i="2"/>
  <c r="R3068" i="2"/>
  <c r="Q3068" i="2"/>
  <c r="P3068" i="2"/>
  <c r="O3068" i="2"/>
  <c r="N3068" i="2"/>
  <c r="M3068" i="2"/>
  <c r="L3068" i="2"/>
  <c r="K3068" i="2"/>
  <c r="J3068" i="2"/>
  <c r="I3068" i="2"/>
  <c r="H3068" i="2"/>
  <c r="G3068" i="2"/>
  <c r="F3068" i="2"/>
  <c r="E3068" i="2"/>
  <c r="D3068" i="2"/>
  <c r="C3068" i="2"/>
  <c r="B3068" i="2"/>
  <c r="A3068" i="2"/>
  <c r="T3067" i="2"/>
  <c r="S3067" i="2"/>
  <c r="R3067" i="2"/>
  <c r="Q3067" i="2"/>
  <c r="P3067" i="2"/>
  <c r="O3067" i="2"/>
  <c r="N3067" i="2"/>
  <c r="M3067" i="2"/>
  <c r="L3067" i="2"/>
  <c r="K3067" i="2"/>
  <c r="J3067" i="2"/>
  <c r="I3067" i="2"/>
  <c r="H3067" i="2"/>
  <c r="G3067" i="2"/>
  <c r="F3067" i="2"/>
  <c r="E3067" i="2"/>
  <c r="D3067" i="2"/>
  <c r="C3067" i="2"/>
  <c r="B3067" i="2"/>
  <c r="A3067" i="2"/>
  <c r="T3066" i="2"/>
  <c r="S3066" i="2"/>
  <c r="R3066" i="2"/>
  <c r="Q3066" i="2"/>
  <c r="P3066" i="2"/>
  <c r="O3066" i="2"/>
  <c r="N3066" i="2"/>
  <c r="M3066" i="2"/>
  <c r="L3066" i="2"/>
  <c r="K3066" i="2"/>
  <c r="J3066" i="2"/>
  <c r="I3066" i="2"/>
  <c r="H3066" i="2"/>
  <c r="G3066" i="2"/>
  <c r="F3066" i="2"/>
  <c r="E3066" i="2"/>
  <c r="D3066" i="2"/>
  <c r="C3066" i="2"/>
  <c r="B3066" i="2"/>
  <c r="A3066" i="2"/>
  <c r="T3065" i="2"/>
  <c r="S3065" i="2"/>
  <c r="R3065" i="2"/>
  <c r="Q3065" i="2"/>
  <c r="P3065" i="2"/>
  <c r="O3065" i="2"/>
  <c r="N3065" i="2"/>
  <c r="M3065" i="2"/>
  <c r="L3065" i="2"/>
  <c r="K3065" i="2"/>
  <c r="J3065" i="2"/>
  <c r="I3065" i="2"/>
  <c r="H3065" i="2"/>
  <c r="G3065" i="2"/>
  <c r="F3065" i="2"/>
  <c r="E3065" i="2"/>
  <c r="D3065" i="2"/>
  <c r="C3065" i="2"/>
  <c r="B3065" i="2"/>
  <c r="A3065" i="2"/>
  <c r="T3064" i="2"/>
  <c r="S3064" i="2"/>
  <c r="R3064" i="2"/>
  <c r="Q3064" i="2"/>
  <c r="P3064" i="2"/>
  <c r="O3064" i="2"/>
  <c r="N3064" i="2"/>
  <c r="M3064" i="2"/>
  <c r="L3064" i="2"/>
  <c r="K3064" i="2"/>
  <c r="J3064" i="2"/>
  <c r="I3064" i="2"/>
  <c r="H3064" i="2"/>
  <c r="G3064" i="2"/>
  <c r="F3064" i="2"/>
  <c r="E3064" i="2"/>
  <c r="D3064" i="2"/>
  <c r="C3064" i="2"/>
  <c r="B3064" i="2"/>
  <c r="A3064" i="2"/>
  <c r="T3063" i="2"/>
  <c r="S3063" i="2"/>
  <c r="R3063" i="2"/>
  <c r="Q3063" i="2"/>
  <c r="P3063" i="2"/>
  <c r="O3063" i="2"/>
  <c r="N3063" i="2"/>
  <c r="M3063" i="2"/>
  <c r="L3063" i="2"/>
  <c r="K3063" i="2"/>
  <c r="J3063" i="2"/>
  <c r="I3063" i="2"/>
  <c r="H3063" i="2"/>
  <c r="G3063" i="2"/>
  <c r="F3063" i="2"/>
  <c r="E3063" i="2"/>
  <c r="D3063" i="2"/>
  <c r="C3063" i="2"/>
  <c r="B3063" i="2"/>
  <c r="A3063" i="2"/>
  <c r="T3062" i="2"/>
  <c r="S3062" i="2"/>
  <c r="R3062" i="2"/>
  <c r="Q3062" i="2"/>
  <c r="P3062" i="2"/>
  <c r="O3062" i="2"/>
  <c r="N3062" i="2"/>
  <c r="M3062" i="2"/>
  <c r="L3062" i="2"/>
  <c r="K3062" i="2"/>
  <c r="J3062" i="2"/>
  <c r="I3062" i="2"/>
  <c r="H3062" i="2"/>
  <c r="G3062" i="2"/>
  <c r="F3062" i="2"/>
  <c r="E3062" i="2"/>
  <c r="D3062" i="2"/>
  <c r="C3062" i="2"/>
  <c r="B3062" i="2"/>
  <c r="A3062" i="2"/>
  <c r="T3061" i="2"/>
  <c r="S3061" i="2"/>
  <c r="R3061" i="2"/>
  <c r="Q3061" i="2"/>
  <c r="P3061" i="2"/>
  <c r="O3061" i="2"/>
  <c r="N3061" i="2"/>
  <c r="M3061" i="2"/>
  <c r="L3061" i="2"/>
  <c r="K3061" i="2"/>
  <c r="J3061" i="2"/>
  <c r="I3061" i="2"/>
  <c r="H3061" i="2"/>
  <c r="G3061" i="2"/>
  <c r="F3061" i="2"/>
  <c r="E3061" i="2"/>
  <c r="D3061" i="2"/>
  <c r="C3061" i="2"/>
  <c r="B3061" i="2"/>
  <c r="A3061" i="2"/>
  <c r="T3060" i="2"/>
  <c r="S3060" i="2"/>
  <c r="R3060" i="2"/>
  <c r="Q3060" i="2"/>
  <c r="P3060" i="2"/>
  <c r="O3060" i="2"/>
  <c r="N3060" i="2"/>
  <c r="M3060" i="2"/>
  <c r="L3060" i="2"/>
  <c r="K3060" i="2"/>
  <c r="J3060" i="2"/>
  <c r="I3060" i="2"/>
  <c r="H3060" i="2"/>
  <c r="G3060" i="2"/>
  <c r="F3060" i="2"/>
  <c r="E3060" i="2"/>
  <c r="D3060" i="2"/>
  <c r="C3060" i="2"/>
  <c r="B3060" i="2"/>
  <c r="A3060" i="2"/>
  <c r="T3059" i="2"/>
  <c r="S3059" i="2"/>
  <c r="R3059" i="2"/>
  <c r="Q3059" i="2"/>
  <c r="P3059" i="2"/>
  <c r="O3059" i="2"/>
  <c r="N3059" i="2"/>
  <c r="M3059" i="2"/>
  <c r="L3059" i="2"/>
  <c r="K3059" i="2"/>
  <c r="J3059" i="2"/>
  <c r="I3059" i="2"/>
  <c r="H3059" i="2"/>
  <c r="G3059" i="2"/>
  <c r="F3059" i="2"/>
  <c r="E3059" i="2"/>
  <c r="D3059" i="2"/>
  <c r="C3059" i="2"/>
  <c r="B3059" i="2"/>
  <c r="A3059" i="2"/>
  <c r="T3058" i="2"/>
  <c r="S3058" i="2"/>
  <c r="R3058" i="2"/>
  <c r="Q3058" i="2"/>
  <c r="P3058" i="2"/>
  <c r="O3058" i="2"/>
  <c r="N3058" i="2"/>
  <c r="M3058" i="2"/>
  <c r="L3058" i="2"/>
  <c r="K3058" i="2"/>
  <c r="J3058" i="2"/>
  <c r="I3058" i="2"/>
  <c r="H3058" i="2"/>
  <c r="G3058" i="2"/>
  <c r="F3058" i="2"/>
  <c r="E3058" i="2"/>
  <c r="D3058" i="2"/>
  <c r="C3058" i="2"/>
  <c r="B3058" i="2"/>
  <c r="A3058" i="2"/>
  <c r="T3057" i="2"/>
  <c r="S3057" i="2"/>
  <c r="R3057" i="2"/>
  <c r="Q3057" i="2"/>
  <c r="P3057" i="2"/>
  <c r="O3057" i="2"/>
  <c r="N3057" i="2"/>
  <c r="M3057" i="2"/>
  <c r="L3057" i="2"/>
  <c r="K3057" i="2"/>
  <c r="J3057" i="2"/>
  <c r="I3057" i="2"/>
  <c r="H3057" i="2"/>
  <c r="G3057" i="2"/>
  <c r="F3057" i="2"/>
  <c r="E3057" i="2"/>
  <c r="D3057" i="2"/>
  <c r="C3057" i="2"/>
  <c r="B3057" i="2"/>
  <c r="A3057" i="2"/>
  <c r="T3056" i="2"/>
  <c r="S3056" i="2"/>
  <c r="R3056" i="2"/>
  <c r="Q3056" i="2"/>
  <c r="P3056" i="2"/>
  <c r="O3056" i="2"/>
  <c r="N3056" i="2"/>
  <c r="M3056" i="2"/>
  <c r="L3056" i="2"/>
  <c r="K3056" i="2"/>
  <c r="J3056" i="2"/>
  <c r="I3056" i="2"/>
  <c r="H3056" i="2"/>
  <c r="G3056" i="2"/>
  <c r="F3056" i="2"/>
  <c r="E3056" i="2"/>
  <c r="D3056" i="2"/>
  <c r="C3056" i="2"/>
  <c r="B3056" i="2"/>
  <c r="A3056" i="2"/>
  <c r="T3055" i="2"/>
  <c r="S3055" i="2"/>
  <c r="R3055" i="2"/>
  <c r="Q3055" i="2"/>
  <c r="P3055" i="2"/>
  <c r="O3055" i="2"/>
  <c r="N3055" i="2"/>
  <c r="M3055" i="2"/>
  <c r="L3055" i="2"/>
  <c r="K3055" i="2"/>
  <c r="J3055" i="2"/>
  <c r="I3055" i="2"/>
  <c r="H3055" i="2"/>
  <c r="G3055" i="2"/>
  <c r="F3055" i="2"/>
  <c r="E3055" i="2"/>
  <c r="D3055" i="2"/>
  <c r="C3055" i="2"/>
  <c r="B3055" i="2"/>
  <c r="A3055" i="2"/>
  <c r="T3054" i="2"/>
  <c r="S3054" i="2"/>
  <c r="R3054" i="2"/>
  <c r="Q3054" i="2"/>
  <c r="P3054" i="2"/>
  <c r="O3054" i="2"/>
  <c r="N3054" i="2"/>
  <c r="M3054" i="2"/>
  <c r="L3054" i="2"/>
  <c r="K3054" i="2"/>
  <c r="J3054" i="2"/>
  <c r="I3054" i="2"/>
  <c r="H3054" i="2"/>
  <c r="G3054" i="2"/>
  <c r="F3054" i="2"/>
  <c r="E3054" i="2"/>
  <c r="D3054" i="2"/>
  <c r="C3054" i="2"/>
  <c r="B3054" i="2"/>
  <c r="A3054" i="2"/>
  <c r="T3053" i="2"/>
  <c r="S3053" i="2"/>
  <c r="R3053" i="2"/>
  <c r="Q3053" i="2"/>
  <c r="P3053" i="2"/>
  <c r="O3053" i="2"/>
  <c r="N3053" i="2"/>
  <c r="M3053" i="2"/>
  <c r="L3053" i="2"/>
  <c r="K3053" i="2"/>
  <c r="J3053" i="2"/>
  <c r="I3053" i="2"/>
  <c r="H3053" i="2"/>
  <c r="G3053" i="2"/>
  <c r="F3053" i="2"/>
  <c r="E3053" i="2"/>
  <c r="D3053" i="2"/>
  <c r="C3053" i="2"/>
  <c r="B3053" i="2"/>
  <c r="A3053" i="2"/>
  <c r="T3052" i="2"/>
  <c r="S3052" i="2"/>
  <c r="R3052" i="2"/>
  <c r="Q3052" i="2"/>
  <c r="P3052" i="2"/>
  <c r="O3052" i="2"/>
  <c r="N3052" i="2"/>
  <c r="M3052" i="2"/>
  <c r="L3052" i="2"/>
  <c r="K3052" i="2"/>
  <c r="J3052" i="2"/>
  <c r="I3052" i="2"/>
  <c r="H3052" i="2"/>
  <c r="G3052" i="2"/>
  <c r="F3052" i="2"/>
  <c r="E3052" i="2"/>
  <c r="D3052" i="2"/>
  <c r="C3052" i="2"/>
  <c r="B3052" i="2"/>
  <c r="A3052" i="2"/>
  <c r="T3051" i="2"/>
  <c r="S3051" i="2"/>
  <c r="R3051" i="2"/>
  <c r="Q3051" i="2"/>
  <c r="P3051" i="2"/>
  <c r="O3051" i="2"/>
  <c r="N3051" i="2"/>
  <c r="M3051" i="2"/>
  <c r="L3051" i="2"/>
  <c r="K3051" i="2"/>
  <c r="J3051" i="2"/>
  <c r="I3051" i="2"/>
  <c r="H3051" i="2"/>
  <c r="G3051" i="2"/>
  <c r="F3051" i="2"/>
  <c r="E3051" i="2"/>
  <c r="D3051" i="2"/>
  <c r="C3051" i="2"/>
  <c r="B3051" i="2"/>
  <c r="A3051" i="2"/>
  <c r="T3050" i="2"/>
  <c r="S3050" i="2"/>
  <c r="R3050" i="2"/>
  <c r="Q3050" i="2"/>
  <c r="P3050" i="2"/>
  <c r="O3050" i="2"/>
  <c r="N3050" i="2"/>
  <c r="M3050" i="2"/>
  <c r="L3050" i="2"/>
  <c r="K3050" i="2"/>
  <c r="J3050" i="2"/>
  <c r="I3050" i="2"/>
  <c r="H3050" i="2"/>
  <c r="G3050" i="2"/>
  <c r="F3050" i="2"/>
  <c r="E3050" i="2"/>
  <c r="D3050" i="2"/>
  <c r="C3050" i="2"/>
  <c r="B3050" i="2"/>
  <c r="A3050" i="2"/>
  <c r="T3049" i="2"/>
  <c r="S3049" i="2"/>
  <c r="R3049" i="2"/>
  <c r="Q3049" i="2"/>
  <c r="P3049" i="2"/>
  <c r="O3049" i="2"/>
  <c r="N3049" i="2"/>
  <c r="M3049" i="2"/>
  <c r="L3049" i="2"/>
  <c r="K3049" i="2"/>
  <c r="J3049" i="2"/>
  <c r="I3049" i="2"/>
  <c r="H3049" i="2"/>
  <c r="G3049" i="2"/>
  <c r="F3049" i="2"/>
  <c r="E3049" i="2"/>
  <c r="D3049" i="2"/>
  <c r="C3049" i="2"/>
  <c r="B3049" i="2"/>
  <c r="A3049" i="2"/>
  <c r="T3048" i="2"/>
  <c r="S3048" i="2"/>
  <c r="R3048" i="2"/>
  <c r="Q3048" i="2"/>
  <c r="P3048" i="2"/>
  <c r="O3048" i="2"/>
  <c r="N3048" i="2"/>
  <c r="M3048" i="2"/>
  <c r="L3048" i="2"/>
  <c r="K3048" i="2"/>
  <c r="J3048" i="2"/>
  <c r="I3048" i="2"/>
  <c r="H3048" i="2"/>
  <c r="G3048" i="2"/>
  <c r="F3048" i="2"/>
  <c r="E3048" i="2"/>
  <c r="D3048" i="2"/>
  <c r="C3048" i="2"/>
  <c r="B3048" i="2"/>
  <c r="A3048" i="2"/>
  <c r="T3047" i="2"/>
  <c r="S3047" i="2"/>
  <c r="R3047" i="2"/>
  <c r="Q3047" i="2"/>
  <c r="P3047" i="2"/>
  <c r="O3047" i="2"/>
  <c r="N3047" i="2"/>
  <c r="M3047" i="2"/>
  <c r="L3047" i="2"/>
  <c r="K3047" i="2"/>
  <c r="J3047" i="2"/>
  <c r="I3047" i="2"/>
  <c r="H3047" i="2"/>
  <c r="G3047" i="2"/>
  <c r="F3047" i="2"/>
  <c r="E3047" i="2"/>
  <c r="D3047" i="2"/>
  <c r="C3047" i="2"/>
  <c r="B3047" i="2"/>
  <c r="A3047" i="2"/>
  <c r="T3046" i="2"/>
  <c r="S3046" i="2"/>
  <c r="R3046" i="2"/>
  <c r="Q3046" i="2"/>
  <c r="P3046" i="2"/>
  <c r="O3046" i="2"/>
  <c r="N3046" i="2"/>
  <c r="M3046" i="2"/>
  <c r="L3046" i="2"/>
  <c r="K3046" i="2"/>
  <c r="J3046" i="2"/>
  <c r="I3046" i="2"/>
  <c r="H3046" i="2"/>
  <c r="G3046" i="2"/>
  <c r="F3046" i="2"/>
  <c r="E3046" i="2"/>
  <c r="D3046" i="2"/>
  <c r="C3046" i="2"/>
  <c r="B3046" i="2"/>
  <c r="A3046" i="2"/>
  <c r="T3045" i="2"/>
  <c r="S3045" i="2"/>
  <c r="R3045" i="2"/>
  <c r="Q3045" i="2"/>
  <c r="P3045" i="2"/>
  <c r="O3045" i="2"/>
  <c r="N3045" i="2"/>
  <c r="M3045" i="2"/>
  <c r="L3045" i="2"/>
  <c r="K3045" i="2"/>
  <c r="J3045" i="2"/>
  <c r="I3045" i="2"/>
  <c r="H3045" i="2"/>
  <c r="G3045" i="2"/>
  <c r="F3045" i="2"/>
  <c r="E3045" i="2"/>
  <c r="D3045" i="2"/>
  <c r="C3045" i="2"/>
  <c r="B3045" i="2"/>
  <c r="A3045" i="2"/>
  <c r="T3044" i="2"/>
  <c r="S3044" i="2"/>
  <c r="R3044" i="2"/>
  <c r="Q3044" i="2"/>
  <c r="P3044" i="2"/>
  <c r="O3044" i="2"/>
  <c r="N3044" i="2"/>
  <c r="M3044" i="2"/>
  <c r="L3044" i="2"/>
  <c r="K3044" i="2"/>
  <c r="J3044" i="2"/>
  <c r="I3044" i="2"/>
  <c r="H3044" i="2"/>
  <c r="G3044" i="2"/>
  <c r="F3044" i="2"/>
  <c r="E3044" i="2"/>
  <c r="D3044" i="2"/>
  <c r="C3044" i="2"/>
  <c r="B3044" i="2"/>
  <c r="A3044" i="2"/>
  <c r="T3043" i="2"/>
  <c r="S3043" i="2"/>
  <c r="R3043" i="2"/>
  <c r="Q3043" i="2"/>
  <c r="P3043" i="2"/>
  <c r="O3043" i="2"/>
  <c r="N3043" i="2"/>
  <c r="M3043" i="2"/>
  <c r="L3043" i="2"/>
  <c r="K3043" i="2"/>
  <c r="J3043" i="2"/>
  <c r="I3043" i="2"/>
  <c r="H3043" i="2"/>
  <c r="G3043" i="2"/>
  <c r="F3043" i="2"/>
  <c r="E3043" i="2"/>
  <c r="D3043" i="2"/>
  <c r="C3043" i="2"/>
  <c r="B3043" i="2"/>
  <c r="A3043" i="2"/>
  <c r="T3042" i="2"/>
  <c r="S3042" i="2"/>
  <c r="R3042" i="2"/>
  <c r="Q3042" i="2"/>
  <c r="P3042" i="2"/>
  <c r="O3042" i="2"/>
  <c r="N3042" i="2"/>
  <c r="M3042" i="2"/>
  <c r="L3042" i="2"/>
  <c r="K3042" i="2"/>
  <c r="J3042" i="2"/>
  <c r="I3042" i="2"/>
  <c r="H3042" i="2"/>
  <c r="G3042" i="2"/>
  <c r="F3042" i="2"/>
  <c r="E3042" i="2"/>
  <c r="D3042" i="2"/>
  <c r="C3042" i="2"/>
  <c r="B3042" i="2"/>
  <c r="A3042" i="2"/>
  <c r="T3041" i="2"/>
  <c r="S3041" i="2"/>
  <c r="R3041" i="2"/>
  <c r="Q3041" i="2"/>
  <c r="P3041" i="2"/>
  <c r="O3041" i="2"/>
  <c r="N3041" i="2"/>
  <c r="M3041" i="2"/>
  <c r="L3041" i="2"/>
  <c r="K3041" i="2"/>
  <c r="J3041" i="2"/>
  <c r="I3041" i="2"/>
  <c r="H3041" i="2"/>
  <c r="G3041" i="2"/>
  <c r="F3041" i="2"/>
  <c r="E3041" i="2"/>
  <c r="D3041" i="2"/>
  <c r="C3041" i="2"/>
  <c r="B3041" i="2"/>
  <c r="A3041" i="2"/>
  <c r="T3040" i="2"/>
  <c r="S3040" i="2"/>
  <c r="R3040" i="2"/>
  <c r="Q3040" i="2"/>
  <c r="P3040" i="2"/>
  <c r="O3040" i="2"/>
  <c r="N3040" i="2"/>
  <c r="M3040" i="2"/>
  <c r="L3040" i="2"/>
  <c r="K3040" i="2"/>
  <c r="J3040" i="2"/>
  <c r="I3040" i="2"/>
  <c r="H3040" i="2"/>
  <c r="G3040" i="2"/>
  <c r="F3040" i="2"/>
  <c r="E3040" i="2"/>
  <c r="D3040" i="2"/>
  <c r="C3040" i="2"/>
  <c r="B3040" i="2"/>
  <c r="A3040" i="2"/>
  <c r="T3039" i="2"/>
  <c r="S3039" i="2"/>
  <c r="R3039" i="2"/>
  <c r="Q3039" i="2"/>
  <c r="P3039" i="2"/>
  <c r="O3039" i="2"/>
  <c r="N3039" i="2"/>
  <c r="M3039" i="2"/>
  <c r="L3039" i="2"/>
  <c r="K3039" i="2"/>
  <c r="J3039" i="2"/>
  <c r="I3039" i="2"/>
  <c r="H3039" i="2"/>
  <c r="G3039" i="2"/>
  <c r="F3039" i="2"/>
  <c r="E3039" i="2"/>
  <c r="D3039" i="2"/>
  <c r="C3039" i="2"/>
  <c r="B3039" i="2"/>
  <c r="A3039" i="2"/>
  <c r="T3038" i="2"/>
  <c r="S3038" i="2"/>
  <c r="R3038" i="2"/>
  <c r="Q3038" i="2"/>
  <c r="P3038" i="2"/>
  <c r="O3038" i="2"/>
  <c r="N3038" i="2"/>
  <c r="M3038" i="2"/>
  <c r="L3038" i="2"/>
  <c r="K3038" i="2"/>
  <c r="J3038" i="2"/>
  <c r="I3038" i="2"/>
  <c r="H3038" i="2"/>
  <c r="G3038" i="2"/>
  <c r="F3038" i="2"/>
  <c r="E3038" i="2"/>
  <c r="D3038" i="2"/>
  <c r="C3038" i="2"/>
  <c r="B3038" i="2"/>
  <c r="A3038" i="2"/>
  <c r="T3037" i="2"/>
  <c r="S3037" i="2"/>
  <c r="R3037" i="2"/>
  <c r="Q3037" i="2"/>
  <c r="P3037" i="2"/>
  <c r="O3037" i="2"/>
  <c r="N3037" i="2"/>
  <c r="M3037" i="2"/>
  <c r="L3037" i="2"/>
  <c r="K3037" i="2"/>
  <c r="J3037" i="2"/>
  <c r="I3037" i="2"/>
  <c r="H3037" i="2"/>
  <c r="G3037" i="2"/>
  <c r="F3037" i="2"/>
  <c r="E3037" i="2"/>
  <c r="D3037" i="2"/>
  <c r="C3037" i="2"/>
  <c r="B3037" i="2"/>
  <c r="A3037" i="2"/>
  <c r="T3036" i="2"/>
  <c r="S3036" i="2"/>
  <c r="R3036" i="2"/>
  <c r="Q3036" i="2"/>
  <c r="P3036" i="2"/>
  <c r="O3036" i="2"/>
  <c r="N3036" i="2"/>
  <c r="M3036" i="2"/>
  <c r="L3036" i="2"/>
  <c r="K3036" i="2"/>
  <c r="J3036" i="2"/>
  <c r="I3036" i="2"/>
  <c r="H3036" i="2"/>
  <c r="G3036" i="2"/>
  <c r="F3036" i="2"/>
  <c r="E3036" i="2"/>
  <c r="D3036" i="2"/>
  <c r="C3036" i="2"/>
  <c r="B3036" i="2"/>
  <c r="A3036" i="2"/>
  <c r="T3035" i="2"/>
  <c r="S3035" i="2"/>
  <c r="R3035" i="2"/>
  <c r="Q3035" i="2"/>
  <c r="P3035" i="2"/>
  <c r="O3035" i="2"/>
  <c r="N3035" i="2"/>
  <c r="M3035" i="2"/>
  <c r="L3035" i="2"/>
  <c r="K3035" i="2"/>
  <c r="J3035" i="2"/>
  <c r="I3035" i="2"/>
  <c r="H3035" i="2"/>
  <c r="G3035" i="2"/>
  <c r="F3035" i="2"/>
  <c r="E3035" i="2"/>
  <c r="D3035" i="2"/>
  <c r="C3035" i="2"/>
  <c r="B3035" i="2"/>
  <c r="A3035" i="2"/>
  <c r="T3034" i="2"/>
  <c r="S3034" i="2"/>
  <c r="R3034" i="2"/>
  <c r="Q3034" i="2"/>
  <c r="P3034" i="2"/>
  <c r="O3034" i="2"/>
  <c r="N3034" i="2"/>
  <c r="M3034" i="2"/>
  <c r="L3034" i="2"/>
  <c r="K3034" i="2"/>
  <c r="J3034" i="2"/>
  <c r="I3034" i="2"/>
  <c r="H3034" i="2"/>
  <c r="G3034" i="2"/>
  <c r="F3034" i="2"/>
  <c r="E3034" i="2"/>
  <c r="D3034" i="2"/>
  <c r="C3034" i="2"/>
  <c r="B3034" i="2"/>
  <c r="A3034" i="2"/>
  <c r="T3033" i="2"/>
  <c r="S3033" i="2"/>
  <c r="R3033" i="2"/>
  <c r="Q3033" i="2"/>
  <c r="P3033" i="2"/>
  <c r="O3033" i="2"/>
  <c r="N3033" i="2"/>
  <c r="M3033" i="2"/>
  <c r="L3033" i="2"/>
  <c r="K3033" i="2"/>
  <c r="J3033" i="2"/>
  <c r="I3033" i="2"/>
  <c r="H3033" i="2"/>
  <c r="G3033" i="2"/>
  <c r="F3033" i="2"/>
  <c r="E3033" i="2"/>
  <c r="D3033" i="2"/>
  <c r="C3033" i="2"/>
  <c r="B3033" i="2"/>
  <c r="A3033" i="2"/>
  <c r="T3032" i="2"/>
  <c r="S3032" i="2"/>
  <c r="R3032" i="2"/>
  <c r="Q3032" i="2"/>
  <c r="P3032" i="2"/>
  <c r="O3032" i="2"/>
  <c r="N3032" i="2"/>
  <c r="M3032" i="2"/>
  <c r="L3032" i="2"/>
  <c r="K3032" i="2"/>
  <c r="J3032" i="2"/>
  <c r="I3032" i="2"/>
  <c r="H3032" i="2"/>
  <c r="G3032" i="2"/>
  <c r="F3032" i="2"/>
  <c r="E3032" i="2"/>
  <c r="D3032" i="2"/>
  <c r="C3032" i="2"/>
  <c r="B3032" i="2"/>
  <c r="A3032" i="2"/>
  <c r="T3031" i="2"/>
  <c r="S3031" i="2"/>
  <c r="R3031" i="2"/>
  <c r="Q3031" i="2"/>
  <c r="P3031" i="2"/>
  <c r="O3031" i="2"/>
  <c r="N3031" i="2"/>
  <c r="M3031" i="2"/>
  <c r="L3031" i="2"/>
  <c r="K3031" i="2"/>
  <c r="J3031" i="2"/>
  <c r="I3031" i="2"/>
  <c r="H3031" i="2"/>
  <c r="G3031" i="2"/>
  <c r="F3031" i="2"/>
  <c r="E3031" i="2"/>
  <c r="D3031" i="2"/>
  <c r="C3031" i="2"/>
  <c r="B3031" i="2"/>
  <c r="A3031" i="2"/>
  <c r="T3030" i="2"/>
  <c r="S3030" i="2"/>
  <c r="R3030" i="2"/>
  <c r="Q3030" i="2"/>
  <c r="P3030" i="2"/>
  <c r="O3030" i="2"/>
  <c r="N3030" i="2"/>
  <c r="M3030" i="2"/>
  <c r="L3030" i="2"/>
  <c r="K3030" i="2"/>
  <c r="J3030" i="2"/>
  <c r="I3030" i="2"/>
  <c r="H3030" i="2"/>
  <c r="G3030" i="2"/>
  <c r="F3030" i="2"/>
  <c r="E3030" i="2"/>
  <c r="D3030" i="2"/>
  <c r="C3030" i="2"/>
  <c r="B3030" i="2"/>
  <c r="A3030" i="2"/>
  <c r="T3029" i="2"/>
  <c r="S3029" i="2"/>
  <c r="R3029" i="2"/>
  <c r="Q3029" i="2"/>
  <c r="P3029" i="2"/>
  <c r="O3029" i="2"/>
  <c r="N3029" i="2"/>
  <c r="M3029" i="2"/>
  <c r="L3029" i="2"/>
  <c r="K3029" i="2"/>
  <c r="J3029" i="2"/>
  <c r="I3029" i="2"/>
  <c r="H3029" i="2"/>
  <c r="G3029" i="2"/>
  <c r="F3029" i="2"/>
  <c r="E3029" i="2"/>
  <c r="D3029" i="2"/>
  <c r="C3029" i="2"/>
  <c r="B3029" i="2"/>
  <c r="A3029" i="2"/>
  <c r="T3028" i="2"/>
  <c r="S3028" i="2"/>
  <c r="R3028" i="2"/>
  <c r="Q3028" i="2"/>
  <c r="P3028" i="2"/>
  <c r="O3028" i="2"/>
  <c r="N3028" i="2"/>
  <c r="M3028" i="2"/>
  <c r="L3028" i="2"/>
  <c r="K3028" i="2"/>
  <c r="J3028" i="2"/>
  <c r="I3028" i="2"/>
  <c r="H3028" i="2"/>
  <c r="G3028" i="2"/>
  <c r="F3028" i="2"/>
  <c r="E3028" i="2"/>
  <c r="D3028" i="2"/>
  <c r="C3028" i="2"/>
  <c r="B3028" i="2"/>
  <c r="A3028" i="2"/>
  <c r="T3027" i="2"/>
  <c r="S3027" i="2"/>
  <c r="R3027" i="2"/>
  <c r="Q3027" i="2"/>
  <c r="P3027" i="2"/>
  <c r="O3027" i="2"/>
  <c r="N3027" i="2"/>
  <c r="M3027" i="2"/>
  <c r="L3027" i="2"/>
  <c r="K3027" i="2"/>
  <c r="J3027" i="2"/>
  <c r="I3027" i="2"/>
  <c r="H3027" i="2"/>
  <c r="G3027" i="2"/>
  <c r="F3027" i="2"/>
  <c r="E3027" i="2"/>
  <c r="D3027" i="2"/>
  <c r="C3027" i="2"/>
  <c r="B3027" i="2"/>
  <c r="A3027" i="2"/>
  <c r="T3026" i="2"/>
  <c r="S3026" i="2"/>
  <c r="R3026" i="2"/>
  <c r="Q3026" i="2"/>
  <c r="P3026" i="2"/>
  <c r="O3026" i="2"/>
  <c r="N3026" i="2"/>
  <c r="M3026" i="2"/>
  <c r="L3026" i="2"/>
  <c r="K3026" i="2"/>
  <c r="J3026" i="2"/>
  <c r="I3026" i="2"/>
  <c r="H3026" i="2"/>
  <c r="G3026" i="2"/>
  <c r="F3026" i="2"/>
  <c r="E3026" i="2"/>
  <c r="D3026" i="2"/>
  <c r="C3026" i="2"/>
  <c r="B3026" i="2"/>
  <c r="A3026" i="2"/>
  <c r="T3025" i="2"/>
  <c r="S3025" i="2"/>
  <c r="R3025" i="2"/>
  <c r="Q3025" i="2"/>
  <c r="P3025" i="2"/>
  <c r="O3025" i="2"/>
  <c r="N3025" i="2"/>
  <c r="M3025" i="2"/>
  <c r="L3025" i="2"/>
  <c r="K3025" i="2"/>
  <c r="J3025" i="2"/>
  <c r="I3025" i="2"/>
  <c r="H3025" i="2"/>
  <c r="G3025" i="2"/>
  <c r="F3025" i="2"/>
  <c r="E3025" i="2"/>
  <c r="D3025" i="2"/>
  <c r="C3025" i="2"/>
  <c r="B3025" i="2"/>
  <c r="A3025" i="2"/>
  <c r="T3024" i="2"/>
  <c r="S3024" i="2"/>
  <c r="R3024" i="2"/>
  <c r="Q3024" i="2"/>
  <c r="P3024" i="2"/>
  <c r="O3024" i="2"/>
  <c r="N3024" i="2"/>
  <c r="M3024" i="2"/>
  <c r="L3024" i="2"/>
  <c r="K3024" i="2"/>
  <c r="J3024" i="2"/>
  <c r="I3024" i="2"/>
  <c r="H3024" i="2"/>
  <c r="G3024" i="2"/>
  <c r="F3024" i="2"/>
  <c r="E3024" i="2"/>
  <c r="D3024" i="2"/>
  <c r="C3024" i="2"/>
  <c r="B3024" i="2"/>
  <c r="A3024" i="2"/>
  <c r="T3023" i="2"/>
  <c r="S3023" i="2"/>
  <c r="R3023" i="2"/>
  <c r="Q3023" i="2"/>
  <c r="P3023" i="2"/>
  <c r="O3023" i="2"/>
  <c r="N3023" i="2"/>
  <c r="M3023" i="2"/>
  <c r="L3023" i="2"/>
  <c r="K3023" i="2"/>
  <c r="J3023" i="2"/>
  <c r="I3023" i="2"/>
  <c r="H3023" i="2"/>
  <c r="G3023" i="2"/>
  <c r="F3023" i="2"/>
  <c r="E3023" i="2"/>
  <c r="D3023" i="2"/>
  <c r="C3023" i="2"/>
  <c r="B3023" i="2"/>
  <c r="A3023" i="2"/>
  <c r="T3022" i="2"/>
  <c r="S3022" i="2"/>
  <c r="R3022" i="2"/>
  <c r="Q3022" i="2"/>
  <c r="P3022" i="2"/>
  <c r="O3022" i="2"/>
  <c r="N3022" i="2"/>
  <c r="M3022" i="2"/>
  <c r="L3022" i="2"/>
  <c r="K3022" i="2"/>
  <c r="J3022" i="2"/>
  <c r="I3022" i="2"/>
  <c r="H3022" i="2"/>
  <c r="G3022" i="2"/>
  <c r="F3022" i="2"/>
  <c r="E3022" i="2"/>
  <c r="D3022" i="2"/>
  <c r="C3022" i="2"/>
  <c r="B3022" i="2"/>
  <c r="A3022" i="2"/>
  <c r="T3021" i="2"/>
  <c r="S3021" i="2"/>
  <c r="R3021" i="2"/>
  <c r="Q3021" i="2"/>
  <c r="P3021" i="2"/>
  <c r="O3021" i="2"/>
  <c r="N3021" i="2"/>
  <c r="M3021" i="2"/>
  <c r="L3021" i="2"/>
  <c r="K3021" i="2"/>
  <c r="J3021" i="2"/>
  <c r="I3021" i="2"/>
  <c r="H3021" i="2"/>
  <c r="G3021" i="2"/>
  <c r="F3021" i="2"/>
  <c r="E3021" i="2"/>
  <c r="D3021" i="2"/>
  <c r="C3021" i="2"/>
  <c r="B3021" i="2"/>
  <c r="A3021" i="2"/>
  <c r="T3020" i="2"/>
  <c r="S3020" i="2"/>
  <c r="R3020" i="2"/>
  <c r="Q3020" i="2"/>
  <c r="P3020" i="2"/>
  <c r="O3020" i="2"/>
  <c r="N3020" i="2"/>
  <c r="M3020" i="2"/>
  <c r="L3020" i="2"/>
  <c r="K3020" i="2"/>
  <c r="J3020" i="2"/>
  <c r="I3020" i="2"/>
  <c r="H3020" i="2"/>
  <c r="G3020" i="2"/>
  <c r="F3020" i="2"/>
  <c r="E3020" i="2"/>
  <c r="D3020" i="2"/>
  <c r="C3020" i="2"/>
  <c r="B3020" i="2"/>
  <c r="A3020" i="2"/>
  <c r="T3019" i="2"/>
  <c r="S3019" i="2"/>
  <c r="R3019" i="2"/>
  <c r="Q3019" i="2"/>
  <c r="P3019" i="2"/>
  <c r="O3019" i="2"/>
  <c r="N3019" i="2"/>
  <c r="M3019" i="2"/>
  <c r="L3019" i="2"/>
  <c r="K3019" i="2"/>
  <c r="J3019" i="2"/>
  <c r="I3019" i="2"/>
  <c r="H3019" i="2"/>
  <c r="G3019" i="2"/>
  <c r="F3019" i="2"/>
  <c r="E3019" i="2"/>
  <c r="D3019" i="2"/>
  <c r="C3019" i="2"/>
  <c r="B3019" i="2"/>
  <c r="A3019" i="2"/>
  <c r="T3018" i="2"/>
  <c r="S3018" i="2"/>
  <c r="R3018" i="2"/>
  <c r="Q3018" i="2"/>
  <c r="P3018" i="2"/>
  <c r="O3018" i="2"/>
  <c r="N3018" i="2"/>
  <c r="M3018" i="2"/>
  <c r="L3018" i="2"/>
  <c r="K3018" i="2"/>
  <c r="J3018" i="2"/>
  <c r="I3018" i="2"/>
  <c r="H3018" i="2"/>
  <c r="G3018" i="2"/>
  <c r="F3018" i="2"/>
  <c r="E3018" i="2"/>
  <c r="D3018" i="2"/>
  <c r="C3018" i="2"/>
  <c r="B3018" i="2"/>
  <c r="A3018" i="2"/>
  <c r="T3017" i="2"/>
  <c r="S3017" i="2"/>
  <c r="R3017" i="2"/>
  <c r="Q3017" i="2"/>
  <c r="P3017" i="2"/>
  <c r="O3017" i="2"/>
  <c r="N3017" i="2"/>
  <c r="M3017" i="2"/>
  <c r="L3017" i="2"/>
  <c r="K3017" i="2"/>
  <c r="J3017" i="2"/>
  <c r="I3017" i="2"/>
  <c r="H3017" i="2"/>
  <c r="G3017" i="2"/>
  <c r="F3017" i="2"/>
  <c r="E3017" i="2"/>
  <c r="D3017" i="2"/>
  <c r="C3017" i="2"/>
  <c r="B3017" i="2"/>
  <c r="A3017" i="2"/>
  <c r="T3016" i="2"/>
  <c r="S3016" i="2"/>
  <c r="R3016" i="2"/>
  <c r="Q3016" i="2"/>
  <c r="P3016" i="2"/>
  <c r="O3016" i="2"/>
  <c r="N3016" i="2"/>
  <c r="M3016" i="2"/>
  <c r="L3016" i="2"/>
  <c r="K3016" i="2"/>
  <c r="J3016" i="2"/>
  <c r="I3016" i="2"/>
  <c r="H3016" i="2"/>
  <c r="G3016" i="2"/>
  <c r="F3016" i="2"/>
  <c r="E3016" i="2"/>
  <c r="D3016" i="2"/>
  <c r="C3016" i="2"/>
  <c r="B3016" i="2"/>
  <c r="A3016" i="2"/>
  <c r="T3015" i="2"/>
  <c r="S3015" i="2"/>
  <c r="R3015" i="2"/>
  <c r="Q3015" i="2"/>
  <c r="P3015" i="2"/>
  <c r="O3015" i="2"/>
  <c r="N3015" i="2"/>
  <c r="M3015" i="2"/>
  <c r="L3015" i="2"/>
  <c r="K3015" i="2"/>
  <c r="J3015" i="2"/>
  <c r="I3015" i="2"/>
  <c r="H3015" i="2"/>
  <c r="G3015" i="2"/>
  <c r="F3015" i="2"/>
  <c r="E3015" i="2"/>
  <c r="D3015" i="2"/>
  <c r="C3015" i="2"/>
  <c r="B3015" i="2"/>
  <c r="A3015" i="2"/>
  <c r="T3014" i="2"/>
  <c r="S3014" i="2"/>
  <c r="R3014" i="2"/>
  <c r="Q3014" i="2"/>
  <c r="P3014" i="2"/>
  <c r="O3014" i="2"/>
  <c r="N3014" i="2"/>
  <c r="M3014" i="2"/>
  <c r="L3014" i="2"/>
  <c r="K3014" i="2"/>
  <c r="J3014" i="2"/>
  <c r="I3014" i="2"/>
  <c r="H3014" i="2"/>
  <c r="G3014" i="2"/>
  <c r="F3014" i="2"/>
  <c r="E3014" i="2"/>
  <c r="D3014" i="2"/>
  <c r="C3014" i="2"/>
  <c r="B3014" i="2"/>
  <c r="A3014" i="2"/>
  <c r="T3013" i="2"/>
  <c r="S3013" i="2"/>
  <c r="R3013" i="2"/>
  <c r="Q3013" i="2"/>
  <c r="P3013" i="2"/>
  <c r="O3013" i="2"/>
  <c r="N3013" i="2"/>
  <c r="M3013" i="2"/>
  <c r="L3013" i="2"/>
  <c r="K3013" i="2"/>
  <c r="J3013" i="2"/>
  <c r="I3013" i="2"/>
  <c r="H3013" i="2"/>
  <c r="G3013" i="2"/>
  <c r="F3013" i="2"/>
  <c r="E3013" i="2"/>
  <c r="D3013" i="2"/>
  <c r="C3013" i="2"/>
  <c r="B3013" i="2"/>
  <c r="A3013" i="2"/>
  <c r="T3012" i="2"/>
  <c r="S3012" i="2"/>
  <c r="R3012" i="2"/>
  <c r="Q3012" i="2"/>
  <c r="P3012" i="2"/>
  <c r="O3012" i="2"/>
  <c r="N3012" i="2"/>
  <c r="M3012" i="2"/>
  <c r="L3012" i="2"/>
  <c r="K3012" i="2"/>
  <c r="J3012" i="2"/>
  <c r="I3012" i="2"/>
  <c r="H3012" i="2"/>
  <c r="G3012" i="2"/>
  <c r="F3012" i="2"/>
  <c r="E3012" i="2"/>
  <c r="D3012" i="2"/>
  <c r="C3012" i="2"/>
  <c r="B3012" i="2"/>
  <c r="A3012" i="2"/>
  <c r="T3011" i="2"/>
  <c r="S3011" i="2"/>
  <c r="R3011" i="2"/>
  <c r="Q3011" i="2"/>
  <c r="P3011" i="2"/>
  <c r="O3011" i="2"/>
  <c r="N3011" i="2"/>
  <c r="M3011" i="2"/>
  <c r="L3011" i="2"/>
  <c r="K3011" i="2"/>
  <c r="J3011" i="2"/>
  <c r="I3011" i="2"/>
  <c r="H3011" i="2"/>
  <c r="G3011" i="2"/>
  <c r="F3011" i="2"/>
  <c r="E3011" i="2"/>
  <c r="D3011" i="2"/>
  <c r="C3011" i="2"/>
  <c r="B3011" i="2"/>
  <c r="A3011" i="2"/>
  <c r="T3010" i="2"/>
  <c r="S3010" i="2"/>
  <c r="R3010" i="2"/>
  <c r="Q3010" i="2"/>
  <c r="P3010" i="2"/>
  <c r="O3010" i="2"/>
  <c r="N3010" i="2"/>
  <c r="M3010" i="2"/>
  <c r="L3010" i="2"/>
  <c r="K3010" i="2"/>
  <c r="J3010" i="2"/>
  <c r="I3010" i="2"/>
  <c r="H3010" i="2"/>
  <c r="G3010" i="2"/>
  <c r="F3010" i="2"/>
  <c r="E3010" i="2"/>
  <c r="D3010" i="2"/>
  <c r="C3010" i="2"/>
  <c r="B3010" i="2"/>
  <c r="A3010" i="2"/>
  <c r="T3009" i="2"/>
  <c r="S3009" i="2"/>
  <c r="R3009" i="2"/>
  <c r="Q3009" i="2"/>
  <c r="P3009" i="2"/>
  <c r="O3009" i="2"/>
  <c r="N3009" i="2"/>
  <c r="M3009" i="2"/>
  <c r="L3009" i="2"/>
  <c r="K3009" i="2"/>
  <c r="J3009" i="2"/>
  <c r="I3009" i="2"/>
  <c r="H3009" i="2"/>
  <c r="G3009" i="2"/>
  <c r="F3009" i="2"/>
  <c r="E3009" i="2"/>
  <c r="D3009" i="2"/>
  <c r="C3009" i="2"/>
  <c r="B3009" i="2"/>
  <c r="A3009" i="2"/>
  <c r="T3008" i="2"/>
  <c r="S3008" i="2"/>
  <c r="R3008" i="2"/>
  <c r="Q3008" i="2"/>
  <c r="P3008" i="2"/>
  <c r="O3008" i="2"/>
  <c r="N3008" i="2"/>
  <c r="M3008" i="2"/>
  <c r="L3008" i="2"/>
  <c r="K3008" i="2"/>
  <c r="J3008" i="2"/>
  <c r="I3008" i="2"/>
  <c r="H3008" i="2"/>
  <c r="G3008" i="2"/>
  <c r="F3008" i="2"/>
  <c r="E3008" i="2"/>
  <c r="D3008" i="2"/>
  <c r="C3008" i="2"/>
  <c r="B3008" i="2"/>
  <c r="A3008" i="2"/>
  <c r="T3007" i="2"/>
  <c r="S3007" i="2"/>
  <c r="R3007" i="2"/>
  <c r="Q3007" i="2"/>
  <c r="P3007" i="2"/>
  <c r="O3007" i="2"/>
  <c r="N3007" i="2"/>
  <c r="M3007" i="2"/>
  <c r="L3007" i="2"/>
  <c r="K3007" i="2"/>
  <c r="J3007" i="2"/>
  <c r="I3007" i="2"/>
  <c r="H3007" i="2"/>
  <c r="G3007" i="2"/>
  <c r="F3007" i="2"/>
  <c r="E3007" i="2"/>
  <c r="D3007" i="2"/>
  <c r="C3007" i="2"/>
  <c r="B3007" i="2"/>
  <c r="A3007" i="2"/>
  <c r="T3006" i="2"/>
  <c r="S3006" i="2"/>
  <c r="R3006" i="2"/>
  <c r="Q3006" i="2"/>
  <c r="P3006" i="2"/>
  <c r="O3006" i="2"/>
  <c r="N3006" i="2"/>
  <c r="M3006" i="2"/>
  <c r="L3006" i="2"/>
  <c r="K3006" i="2"/>
  <c r="J3006" i="2"/>
  <c r="I3006" i="2"/>
  <c r="H3006" i="2"/>
  <c r="G3006" i="2"/>
  <c r="F3006" i="2"/>
  <c r="E3006" i="2"/>
  <c r="D3006" i="2"/>
  <c r="C3006" i="2"/>
  <c r="B3006" i="2"/>
  <c r="A3006" i="2"/>
  <c r="T3005" i="2"/>
  <c r="S3005" i="2"/>
  <c r="R3005" i="2"/>
  <c r="Q3005" i="2"/>
  <c r="P3005" i="2"/>
  <c r="O3005" i="2"/>
  <c r="N3005" i="2"/>
  <c r="M3005" i="2"/>
  <c r="L3005" i="2"/>
  <c r="K3005" i="2"/>
  <c r="J3005" i="2"/>
  <c r="I3005" i="2"/>
  <c r="H3005" i="2"/>
  <c r="G3005" i="2"/>
  <c r="F3005" i="2"/>
  <c r="E3005" i="2"/>
  <c r="D3005" i="2"/>
  <c r="C3005" i="2"/>
  <c r="B3005" i="2"/>
  <c r="A3005" i="2"/>
  <c r="T3004" i="2"/>
  <c r="S3004" i="2"/>
  <c r="R3004" i="2"/>
  <c r="Q3004" i="2"/>
  <c r="P3004" i="2"/>
  <c r="O3004" i="2"/>
  <c r="N3004" i="2"/>
  <c r="B3004" i="2" s="1"/>
  <c r="M3004" i="2"/>
  <c r="L3004" i="2"/>
  <c r="K3004" i="2"/>
  <c r="J3004" i="2"/>
  <c r="I3004" i="2"/>
  <c r="H3004" i="2"/>
  <c r="G3004" i="2"/>
  <c r="F3004" i="2"/>
  <c r="E3004" i="2"/>
  <c r="D3004" i="2"/>
  <c r="C3004" i="2"/>
  <c r="A3004" i="2"/>
  <c r="T3003" i="2"/>
  <c r="S3003" i="2"/>
  <c r="R3003" i="2"/>
  <c r="Q3003" i="2"/>
  <c r="P3003" i="2"/>
  <c r="O3003" i="2"/>
  <c r="N3003" i="2"/>
  <c r="M3003" i="2"/>
  <c r="L3003" i="2"/>
  <c r="K3003" i="2"/>
  <c r="J3003" i="2"/>
  <c r="I3003" i="2"/>
  <c r="H3003" i="2"/>
  <c r="G3003" i="2"/>
  <c r="F3003" i="2"/>
  <c r="E3003" i="2"/>
  <c r="D3003" i="2"/>
  <c r="C3003" i="2"/>
  <c r="B3003" i="2"/>
  <c r="A3003" i="2"/>
  <c r="T3002" i="2"/>
  <c r="S3002" i="2"/>
  <c r="R3002" i="2"/>
  <c r="Q3002" i="2"/>
  <c r="P3002" i="2"/>
  <c r="O3002" i="2"/>
  <c r="N3002" i="2"/>
  <c r="M3002" i="2"/>
  <c r="L3002" i="2"/>
  <c r="K3002" i="2"/>
  <c r="J3002" i="2"/>
  <c r="I3002" i="2"/>
  <c r="H3002" i="2"/>
  <c r="G3002" i="2"/>
  <c r="F3002" i="2"/>
  <c r="E3002" i="2"/>
  <c r="D3002" i="2"/>
  <c r="C3002" i="2"/>
  <c r="B3002" i="2"/>
  <c r="A3002" i="2"/>
  <c r="T3001" i="2"/>
  <c r="S3001" i="2"/>
  <c r="R3001" i="2"/>
  <c r="Q3001" i="2"/>
  <c r="P3001" i="2"/>
  <c r="O3001" i="2"/>
  <c r="N3001" i="2"/>
  <c r="M3001" i="2"/>
  <c r="L3001" i="2"/>
  <c r="K3001" i="2"/>
  <c r="J3001" i="2"/>
  <c r="I3001" i="2"/>
  <c r="H3001" i="2"/>
  <c r="G3001" i="2"/>
  <c r="F3001" i="2"/>
  <c r="E3001" i="2"/>
  <c r="D3001" i="2"/>
  <c r="C3001" i="2"/>
  <c r="B3001" i="2"/>
  <c r="A3001" i="2"/>
  <c r="T3000" i="2"/>
  <c r="S3000" i="2"/>
  <c r="R3000" i="2"/>
  <c r="Q3000" i="2"/>
  <c r="P3000" i="2"/>
  <c r="O3000" i="2"/>
  <c r="N3000" i="2"/>
  <c r="M3000" i="2"/>
  <c r="L3000" i="2"/>
  <c r="K3000" i="2"/>
  <c r="J3000" i="2"/>
  <c r="I3000" i="2"/>
  <c r="H3000" i="2"/>
  <c r="G3000" i="2"/>
  <c r="F3000" i="2"/>
  <c r="E3000" i="2"/>
  <c r="D3000" i="2"/>
  <c r="C3000" i="2"/>
  <c r="B3000" i="2"/>
  <c r="A3000" i="2"/>
  <c r="T2999" i="2"/>
  <c r="S2999" i="2"/>
  <c r="R2999" i="2"/>
  <c r="Q2999" i="2"/>
  <c r="P2999" i="2"/>
  <c r="O2999" i="2"/>
  <c r="N2999" i="2"/>
  <c r="M2999" i="2"/>
  <c r="L2999" i="2"/>
  <c r="K2999" i="2"/>
  <c r="J2999" i="2"/>
  <c r="I2999" i="2"/>
  <c r="H2999" i="2"/>
  <c r="G2999" i="2"/>
  <c r="F2999" i="2"/>
  <c r="E2999" i="2"/>
  <c r="D2999" i="2"/>
  <c r="C2999" i="2"/>
  <c r="B2999" i="2"/>
  <c r="A2999" i="2"/>
  <c r="T2998" i="2"/>
  <c r="S2998" i="2"/>
  <c r="R2998" i="2"/>
  <c r="Q2998" i="2"/>
  <c r="P2998" i="2"/>
  <c r="O2998" i="2"/>
  <c r="N2998" i="2"/>
  <c r="M2998" i="2"/>
  <c r="L2998" i="2"/>
  <c r="K2998" i="2"/>
  <c r="J2998" i="2"/>
  <c r="I2998" i="2"/>
  <c r="H2998" i="2"/>
  <c r="G2998" i="2"/>
  <c r="F2998" i="2"/>
  <c r="E2998" i="2"/>
  <c r="D2998" i="2"/>
  <c r="C2998" i="2"/>
  <c r="B2998" i="2"/>
  <c r="A2998" i="2"/>
  <c r="T2997" i="2"/>
  <c r="S2997" i="2"/>
  <c r="R2997" i="2"/>
  <c r="Q2997" i="2"/>
  <c r="P2997" i="2"/>
  <c r="O2997" i="2"/>
  <c r="N2997" i="2"/>
  <c r="M2997" i="2"/>
  <c r="L2997" i="2"/>
  <c r="K2997" i="2"/>
  <c r="J2997" i="2"/>
  <c r="I2997" i="2"/>
  <c r="H2997" i="2"/>
  <c r="G2997" i="2"/>
  <c r="F2997" i="2"/>
  <c r="E2997" i="2"/>
  <c r="D2997" i="2"/>
  <c r="C2997" i="2"/>
  <c r="B2997" i="2"/>
  <c r="A2997" i="2"/>
  <c r="T2996" i="2"/>
  <c r="S2996" i="2"/>
  <c r="R2996" i="2"/>
  <c r="Q2996" i="2"/>
  <c r="P2996" i="2"/>
  <c r="O2996" i="2"/>
  <c r="N2996" i="2"/>
  <c r="M2996" i="2"/>
  <c r="L2996" i="2"/>
  <c r="K2996" i="2"/>
  <c r="J2996" i="2"/>
  <c r="I2996" i="2"/>
  <c r="H2996" i="2"/>
  <c r="G2996" i="2"/>
  <c r="F2996" i="2"/>
  <c r="E2996" i="2"/>
  <c r="D2996" i="2"/>
  <c r="C2996" i="2"/>
  <c r="B2996" i="2"/>
  <c r="A2996" i="2"/>
  <c r="T2995" i="2"/>
  <c r="S2995" i="2"/>
  <c r="R2995" i="2"/>
  <c r="Q2995" i="2"/>
  <c r="P2995" i="2"/>
  <c r="O2995" i="2"/>
  <c r="N2995" i="2"/>
  <c r="M2995" i="2"/>
  <c r="L2995" i="2"/>
  <c r="K2995" i="2"/>
  <c r="J2995" i="2"/>
  <c r="I2995" i="2"/>
  <c r="H2995" i="2"/>
  <c r="G2995" i="2"/>
  <c r="F2995" i="2"/>
  <c r="E2995" i="2"/>
  <c r="D2995" i="2"/>
  <c r="C2995" i="2"/>
  <c r="B2995" i="2"/>
  <c r="A2995" i="2"/>
  <c r="T2994" i="2"/>
  <c r="S2994" i="2"/>
  <c r="R2994" i="2"/>
  <c r="Q2994" i="2"/>
  <c r="P2994" i="2"/>
  <c r="O2994" i="2"/>
  <c r="N2994" i="2"/>
  <c r="M2994" i="2"/>
  <c r="L2994" i="2"/>
  <c r="K2994" i="2"/>
  <c r="J2994" i="2"/>
  <c r="I2994" i="2"/>
  <c r="H2994" i="2"/>
  <c r="G2994" i="2"/>
  <c r="F2994" i="2"/>
  <c r="E2994" i="2"/>
  <c r="D2994" i="2"/>
  <c r="C2994" i="2"/>
  <c r="B2994" i="2"/>
  <c r="A2994" i="2"/>
  <c r="T2993" i="2"/>
  <c r="S2993" i="2"/>
  <c r="R2993" i="2"/>
  <c r="Q2993" i="2"/>
  <c r="P2993" i="2"/>
  <c r="O2993" i="2"/>
  <c r="N2993" i="2"/>
  <c r="M2993" i="2"/>
  <c r="L2993" i="2"/>
  <c r="K2993" i="2"/>
  <c r="J2993" i="2"/>
  <c r="I2993" i="2"/>
  <c r="H2993" i="2"/>
  <c r="G2993" i="2"/>
  <c r="F2993" i="2"/>
  <c r="E2993" i="2"/>
  <c r="D2993" i="2"/>
  <c r="C2993" i="2"/>
  <c r="B2993" i="2"/>
  <c r="A2993" i="2"/>
  <c r="T2992" i="2"/>
  <c r="S2992" i="2"/>
  <c r="R2992" i="2"/>
  <c r="Q2992" i="2"/>
  <c r="P2992" i="2"/>
  <c r="O2992" i="2"/>
  <c r="N2992" i="2"/>
  <c r="M2992" i="2"/>
  <c r="L2992" i="2"/>
  <c r="K2992" i="2"/>
  <c r="J2992" i="2"/>
  <c r="I2992" i="2"/>
  <c r="H2992" i="2"/>
  <c r="G2992" i="2"/>
  <c r="F2992" i="2"/>
  <c r="E2992" i="2"/>
  <c r="D2992" i="2"/>
  <c r="C2992" i="2"/>
  <c r="B2992" i="2"/>
  <c r="A2992" i="2"/>
  <c r="T2991" i="2"/>
  <c r="S2991" i="2"/>
  <c r="R2991" i="2"/>
  <c r="Q2991" i="2"/>
  <c r="P2991" i="2"/>
  <c r="O2991" i="2"/>
  <c r="N2991" i="2"/>
  <c r="M2991" i="2"/>
  <c r="L2991" i="2"/>
  <c r="K2991" i="2"/>
  <c r="J2991" i="2"/>
  <c r="I2991" i="2"/>
  <c r="H2991" i="2"/>
  <c r="G2991" i="2"/>
  <c r="F2991" i="2"/>
  <c r="E2991" i="2"/>
  <c r="D2991" i="2"/>
  <c r="C2991" i="2"/>
  <c r="B2991" i="2"/>
  <c r="A2991" i="2"/>
  <c r="T2990" i="2"/>
  <c r="S2990" i="2"/>
  <c r="R2990" i="2"/>
  <c r="Q2990" i="2"/>
  <c r="P2990" i="2"/>
  <c r="O2990" i="2"/>
  <c r="N2990" i="2"/>
  <c r="M2990" i="2"/>
  <c r="L2990" i="2"/>
  <c r="K2990" i="2"/>
  <c r="J2990" i="2"/>
  <c r="I2990" i="2"/>
  <c r="H2990" i="2"/>
  <c r="G2990" i="2"/>
  <c r="F2990" i="2"/>
  <c r="E2990" i="2"/>
  <c r="D2990" i="2"/>
  <c r="C2990" i="2"/>
  <c r="B2990" i="2"/>
  <c r="A2990" i="2"/>
  <c r="T2989" i="2"/>
  <c r="S2989" i="2"/>
  <c r="R2989" i="2"/>
  <c r="Q2989" i="2"/>
  <c r="P2989" i="2"/>
  <c r="O2989" i="2"/>
  <c r="N2989" i="2"/>
  <c r="M2989" i="2"/>
  <c r="L2989" i="2"/>
  <c r="K2989" i="2"/>
  <c r="J2989" i="2"/>
  <c r="I2989" i="2"/>
  <c r="H2989" i="2"/>
  <c r="G2989" i="2"/>
  <c r="F2989" i="2"/>
  <c r="E2989" i="2"/>
  <c r="D2989" i="2"/>
  <c r="C2989" i="2"/>
  <c r="B2989" i="2"/>
  <c r="A2989" i="2"/>
  <c r="T2988" i="2"/>
  <c r="S2988" i="2"/>
  <c r="R2988" i="2"/>
  <c r="Q2988" i="2"/>
  <c r="P2988" i="2"/>
  <c r="O2988" i="2"/>
  <c r="N2988" i="2"/>
  <c r="M2988" i="2"/>
  <c r="L2988" i="2"/>
  <c r="K2988" i="2"/>
  <c r="J2988" i="2"/>
  <c r="I2988" i="2"/>
  <c r="H2988" i="2"/>
  <c r="G2988" i="2"/>
  <c r="F2988" i="2"/>
  <c r="E2988" i="2"/>
  <c r="D2988" i="2"/>
  <c r="C2988" i="2"/>
  <c r="B2988" i="2"/>
  <c r="A2988" i="2"/>
  <c r="T2987" i="2"/>
  <c r="S2987" i="2"/>
  <c r="R2987" i="2"/>
  <c r="Q2987" i="2"/>
  <c r="P2987" i="2"/>
  <c r="O2987" i="2"/>
  <c r="N2987" i="2"/>
  <c r="M2987" i="2"/>
  <c r="L2987" i="2"/>
  <c r="K2987" i="2"/>
  <c r="J2987" i="2"/>
  <c r="I2987" i="2"/>
  <c r="H2987" i="2"/>
  <c r="G2987" i="2"/>
  <c r="F2987" i="2"/>
  <c r="E2987" i="2"/>
  <c r="D2987" i="2"/>
  <c r="C2987" i="2"/>
  <c r="B2987" i="2"/>
  <c r="A2987" i="2"/>
  <c r="T2986" i="2"/>
  <c r="S2986" i="2"/>
  <c r="R2986" i="2"/>
  <c r="Q2986" i="2"/>
  <c r="P2986" i="2"/>
  <c r="O2986" i="2"/>
  <c r="N2986" i="2"/>
  <c r="M2986" i="2"/>
  <c r="L2986" i="2"/>
  <c r="K2986" i="2"/>
  <c r="J2986" i="2"/>
  <c r="I2986" i="2"/>
  <c r="H2986" i="2"/>
  <c r="G2986" i="2"/>
  <c r="F2986" i="2"/>
  <c r="E2986" i="2"/>
  <c r="D2986" i="2"/>
  <c r="C2986" i="2"/>
  <c r="B2986" i="2"/>
  <c r="A2986" i="2"/>
  <c r="T2985" i="2"/>
  <c r="S2985" i="2"/>
  <c r="R2985" i="2"/>
  <c r="Q2985" i="2"/>
  <c r="P2985" i="2"/>
  <c r="O2985" i="2"/>
  <c r="N2985" i="2"/>
  <c r="M2985" i="2"/>
  <c r="L2985" i="2"/>
  <c r="K2985" i="2"/>
  <c r="J2985" i="2"/>
  <c r="I2985" i="2"/>
  <c r="H2985" i="2"/>
  <c r="G2985" i="2"/>
  <c r="F2985" i="2"/>
  <c r="E2985" i="2"/>
  <c r="D2985" i="2"/>
  <c r="C2985" i="2"/>
  <c r="B2985" i="2"/>
  <c r="A2985" i="2"/>
  <c r="T2984" i="2"/>
  <c r="S2984" i="2"/>
  <c r="R2984" i="2"/>
  <c r="Q2984" i="2"/>
  <c r="P2984" i="2"/>
  <c r="O2984" i="2"/>
  <c r="N2984" i="2"/>
  <c r="M2984" i="2"/>
  <c r="L2984" i="2"/>
  <c r="K2984" i="2"/>
  <c r="J2984" i="2"/>
  <c r="I2984" i="2"/>
  <c r="H2984" i="2"/>
  <c r="G2984" i="2"/>
  <c r="F2984" i="2"/>
  <c r="E2984" i="2"/>
  <c r="D2984" i="2"/>
  <c r="C2984" i="2"/>
  <c r="B2984" i="2"/>
  <c r="A2984" i="2"/>
  <c r="T2983" i="2"/>
  <c r="S2983" i="2"/>
  <c r="R2983" i="2"/>
  <c r="Q2983" i="2"/>
  <c r="P2983" i="2"/>
  <c r="O2983" i="2"/>
  <c r="N2983" i="2"/>
  <c r="M2983" i="2"/>
  <c r="L2983" i="2"/>
  <c r="K2983" i="2"/>
  <c r="J2983" i="2"/>
  <c r="I2983" i="2"/>
  <c r="H2983" i="2"/>
  <c r="G2983" i="2"/>
  <c r="F2983" i="2"/>
  <c r="E2983" i="2"/>
  <c r="D2983" i="2"/>
  <c r="C2983" i="2"/>
  <c r="B2983" i="2"/>
  <c r="A2983" i="2"/>
  <c r="T2982" i="2"/>
  <c r="S2982" i="2"/>
  <c r="R2982" i="2"/>
  <c r="Q2982" i="2"/>
  <c r="P2982" i="2"/>
  <c r="O2982" i="2"/>
  <c r="N2982" i="2"/>
  <c r="M2982" i="2"/>
  <c r="L2982" i="2"/>
  <c r="K2982" i="2"/>
  <c r="J2982" i="2"/>
  <c r="I2982" i="2"/>
  <c r="H2982" i="2"/>
  <c r="G2982" i="2"/>
  <c r="F2982" i="2"/>
  <c r="E2982" i="2"/>
  <c r="D2982" i="2"/>
  <c r="C2982" i="2"/>
  <c r="B2982" i="2"/>
  <c r="A2982" i="2"/>
  <c r="T2981" i="2"/>
  <c r="S2981" i="2"/>
  <c r="R2981" i="2"/>
  <c r="Q2981" i="2"/>
  <c r="P2981" i="2"/>
  <c r="O2981" i="2"/>
  <c r="N2981" i="2"/>
  <c r="M2981" i="2"/>
  <c r="L2981" i="2"/>
  <c r="K2981" i="2"/>
  <c r="J2981" i="2"/>
  <c r="I2981" i="2"/>
  <c r="H2981" i="2"/>
  <c r="G2981" i="2"/>
  <c r="F2981" i="2"/>
  <c r="E2981" i="2"/>
  <c r="D2981" i="2"/>
  <c r="C2981" i="2"/>
  <c r="B2981" i="2"/>
  <c r="A2981" i="2"/>
  <c r="T2980" i="2"/>
  <c r="S2980" i="2"/>
  <c r="R2980" i="2"/>
  <c r="Q2980" i="2"/>
  <c r="P2980" i="2"/>
  <c r="O2980" i="2"/>
  <c r="N2980" i="2"/>
  <c r="M2980" i="2"/>
  <c r="L2980" i="2"/>
  <c r="K2980" i="2"/>
  <c r="J2980" i="2"/>
  <c r="I2980" i="2"/>
  <c r="H2980" i="2"/>
  <c r="G2980" i="2"/>
  <c r="F2980" i="2"/>
  <c r="E2980" i="2"/>
  <c r="D2980" i="2"/>
  <c r="C2980" i="2"/>
  <c r="B2980" i="2"/>
  <c r="A2980" i="2"/>
  <c r="T2979" i="2"/>
  <c r="S2979" i="2"/>
  <c r="R2979" i="2"/>
  <c r="Q2979" i="2"/>
  <c r="P2979" i="2"/>
  <c r="O2979" i="2"/>
  <c r="N2979" i="2"/>
  <c r="M2979" i="2"/>
  <c r="L2979" i="2"/>
  <c r="K2979" i="2"/>
  <c r="J2979" i="2"/>
  <c r="I2979" i="2"/>
  <c r="H2979" i="2"/>
  <c r="G2979" i="2"/>
  <c r="F2979" i="2"/>
  <c r="E2979" i="2"/>
  <c r="D2979" i="2"/>
  <c r="C2979" i="2"/>
  <c r="B2979" i="2"/>
  <c r="A2979" i="2"/>
  <c r="T2978" i="2"/>
  <c r="S2978" i="2"/>
  <c r="R2978" i="2"/>
  <c r="Q2978" i="2"/>
  <c r="P2978" i="2"/>
  <c r="O2978" i="2"/>
  <c r="N2978" i="2"/>
  <c r="M2978" i="2"/>
  <c r="L2978" i="2"/>
  <c r="K2978" i="2"/>
  <c r="J2978" i="2"/>
  <c r="I2978" i="2"/>
  <c r="H2978" i="2"/>
  <c r="G2978" i="2"/>
  <c r="F2978" i="2"/>
  <c r="E2978" i="2"/>
  <c r="D2978" i="2"/>
  <c r="C2978" i="2"/>
  <c r="B2978" i="2"/>
  <c r="A2978" i="2"/>
  <c r="T2977" i="2"/>
  <c r="S2977" i="2"/>
  <c r="R2977" i="2"/>
  <c r="Q2977" i="2"/>
  <c r="P2977" i="2"/>
  <c r="O2977" i="2"/>
  <c r="N2977" i="2"/>
  <c r="M2977" i="2"/>
  <c r="L2977" i="2"/>
  <c r="K2977" i="2"/>
  <c r="J2977" i="2"/>
  <c r="I2977" i="2"/>
  <c r="H2977" i="2"/>
  <c r="G2977" i="2"/>
  <c r="F2977" i="2"/>
  <c r="E2977" i="2"/>
  <c r="D2977" i="2"/>
  <c r="C2977" i="2"/>
  <c r="B2977" i="2"/>
  <c r="A2977" i="2"/>
  <c r="T2976" i="2"/>
  <c r="S2976" i="2"/>
  <c r="R2976" i="2"/>
  <c r="Q2976" i="2"/>
  <c r="P2976" i="2"/>
  <c r="O2976" i="2"/>
  <c r="N2976" i="2"/>
  <c r="M2976" i="2"/>
  <c r="L2976" i="2"/>
  <c r="K2976" i="2"/>
  <c r="J2976" i="2"/>
  <c r="I2976" i="2"/>
  <c r="H2976" i="2"/>
  <c r="G2976" i="2"/>
  <c r="F2976" i="2"/>
  <c r="E2976" i="2"/>
  <c r="D2976" i="2"/>
  <c r="C2976" i="2"/>
  <c r="B2976" i="2"/>
  <c r="A2976" i="2"/>
  <c r="T2975" i="2"/>
  <c r="S2975" i="2"/>
  <c r="R2975" i="2"/>
  <c r="Q2975" i="2"/>
  <c r="P2975" i="2"/>
  <c r="O2975" i="2"/>
  <c r="N2975" i="2"/>
  <c r="M2975" i="2"/>
  <c r="L2975" i="2"/>
  <c r="K2975" i="2"/>
  <c r="J2975" i="2"/>
  <c r="I2975" i="2"/>
  <c r="H2975" i="2"/>
  <c r="G2975" i="2"/>
  <c r="F2975" i="2"/>
  <c r="E2975" i="2"/>
  <c r="D2975" i="2"/>
  <c r="C2975" i="2"/>
  <c r="B2975" i="2"/>
  <c r="A2975" i="2"/>
  <c r="T2974" i="2"/>
  <c r="S2974" i="2"/>
  <c r="R2974" i="2"/>
  <c r="Q2974" i="2"/>
  <c r="P2974" i="2"/>
  <c r="O2974" i="2"/>
  <c r="N2974" i="2"/>
  <c r="M2974" i="2"/>
  <c r="L2974" i="2"/>
  <c r="K2974" i="2"/>
  <c r="J2974" i="2"/>
  <c r="I2974" i="2"/>
  <c r="H2974" i="2"/>
  <c r="G2974" i="2"/>
  <c r="F2974" i="2"/>
  <c r="E2974" i="2"/>
  <c r="D2974" i="2"/>
  <c r="C2974" i="2"/>
  <c r="B2974" i="2"/>
  <c r="A2974" i="2"/>
  <c r="T2973" i="2"/>
  <c r="S2973" i="2"/>
  <c r="R2973" i="2"/>
  <c r="Q2973" i="2"/>
  <c r="P2973" i="2"/>
  <c r="O2973" i="2"/>
  <c r="N2973" i="2"/>
  <c r="M2973" i="2"/>
  <c r="L2973" i="2"/>
  <c r="K2973" i="2"/>
  <c r="J2973" i="2"/>
  <c r="I2973" i="2"/>
  <c r="H2973" i="2"/>
  <c r="G2973" i="2"/>
  <c r="F2973" i="2"/>
  <c r="E2973" i="2"/>
  <c r="D2973" i="2"/>
  <c r="C2973" i="2"/>
  <c r="B2973" i="2"/>
  <c r="A2973" i="2"/>
  <c r="T2972" i="2"/>
  <c r="S2972" i="2"/>
  <c r="R2972" i="2"/>
  <c r="Q2972" i="2"/>
  <c r="P2972" i="2"/>
  <c r="O2972" i="2"/>
  <c r="N2972" i="2"/>
  <c r="B2972" i="2" s="1"/>
  <c r="M2972" i="2"/>
  <c r="L2972" i="2"/>
  <c r="K2972" i="2"/>
  <c r="J2972" i="2"/>
  <c r="I2972" i="2"/>
  <c r="H2972" i="2"/>
  <c r="G2972" i="2"/>
  <c r="F2972" i="2"/>
  <c r="E2972" i="2"/>
  <c r="D2972" i="2"/>
  <c r="C2972" i="2"/>
  <c r="A2972" i="2"/>
  <c r="T2971" i="2"/>
  <c r="S2971" i="2"/>
  <c r="R2971" i="2"/>
  <c r="Q2971" i="2"/>
  <c r="P2971" i="2"/>
  <c r="O2971" i="2"/>
  <c r="N2971" i="2"/>
  <c r="M2971" i="2"/>
  <c r="L2971" i="2"/>
  <c r="K2971" i="2"/>
  <c r="J2971" i="2"/>
  <c r="I2971" i="2"/>
  <c r="H2971" i="2"/>
  <c r="G2971" i="2"/>
  <c r="F2971" i="2"/>
  <c r="E2971" i="2"/>
  <c r="D2971" i="2"/>
  <c r="C2971" i="2"/>
  <c r="B2971" i="2"/>
  <c r="A2971" i="2"/>
  <c r="T2970" i="2"/>
  <c r="S2970" i="2"/>
  <c r="R2970" i="2"/>
  <c r="Q2970" i="2"/>
  <c r="P2970" i="2"/>
  <c r="O2970" i="2"/>
  <c r="N2970" i="2"/>
  <c r="B2970" i="2" s="1"/>
  <c r="M2970" i="2"/>
  <c r="L2970" i="2"/>
  <c r="K2970" i="2"/>
  <c r="J2970" i="2"/>
  <c r="I2970" i="2"/>
  <c r="H2970" i="2"/>
  <c r="G2970" i="2"/>
  <c r="F2970" i="2"/>
  <c r="E2970" i="2"/>
  <c r="D2970" i="2"/>
  <c r="C2970" i="2"/>
  <c r="A2970" i="2"/>
  <c r="T2969" i="2"/>
  <c r="S2969" i="2"/>
  <c r="R2969" i="2"/>
  <c r="Q2969" i="2"/>
  <c r="P2969" i="2"/>
  <c r="O2969" i="2"/>
  <c r="N2969" i="2"/>
  <c r="B2969" i="2" s="1"/>
  <c r="M2969" i="2"/>
  <c r="L2969" i="2"/>
  <c r="K2969" i="2"/>
  <c r="J2969" i="2"/>
  <c r="I2969" i="2"/>
  <c r="H2969" i="2"/>
  <c r="G2969" i="2"/>
  <c r="F2969" i="2"/>
  <c r="E2969" i="2"/>
  <c r="D2969" i="2"/>
  <c r="C2969" i="2"/>
  <c r="A2969" i="2"/>
  <c r="T2968" i="2"/>
  <c r="S2968" i="2"/>
  <c r="R2968" i="2"/>
  <c r="Q2968" i="2"/>
  <c r="P2968" i="2"/>
  <c r="O2968" i="2"/>
  <c r="N2968" i="2"/>
  <c r="M2968" i="2"/>
  <c r="L2968" i="2"/>
  <c r="K2968" i="2"/>
  <c r="J2968" i="2"/>
  <c r="I2968" i="2"/>
  <c r="H2968" i="2"/>
  <c r="G2968" i="2"/>
  <c r="F2968" i="2"/>
  <c r="E2968" i="2"/>
  <c r="D2968" i="2"/>
  <c r="C2968" i="2"/>
  <c r="B2968" i="2"/>
  <c r="A2968" i="2"/>
  <c r="T2967" i="2"/>
  <c r="S2967" i="2"/>
  <c r="R2967" i="2"/>
  <c r="Q2967" i="2"/>
  <c r="P2967" i="2"/>
  <c r="O2967" i="2"/>
  <c r="N2967" i="2"/>
  <c r="B2967" i="2" s="1"/>
  <c r="M2967" i="2"/>
  <c r="L2967" i="2"/>
  <c r="K2967" i="2"/>
  <c r="J2967" i="2"/>
  <c r="I2967" i="2"/>
  <c r="H2967" i="2"/>
  <c r="G2967" i="2"/>
  <c r="F2967" i="2"/>
  <c r="E2967" i="2"/>
  <c r="D2967" i="2"/>
  <c r="C2967" i="2"/>
  <c r="A2967" i="2"/>
  <c r="T2966" i="2"/>
  <c r="S2966" i="2"/>
  <c r="R2966" i="2"/>
  <c r="Q2966" i="2"/>
  <c r="P2966" i="2"/>
  <c r="O2966" i="2"/>
  <c r="N2966" i="2"/>
  <c r="M2966" i="2"/>
  <c r="L2966" i="2"/>
  <c r="K2966" i="2"/>
  <c r="J2966" i="2"/>
  <c r="I2966" i="2"/>
  <c r="H2966" i="2"/>
  <c r="G2966" i="2"/>
  <c r="F2966" i="2"/>
  <c r="E2966" i="2"/>
  <c r="D2966" i="2"/>
  <c r="C2966" i="2"/>
  <c r="B2966" i="2"/>
  <c r="A2966" i="2"/>
  <c r="T2965" i="2"/>
  <c r="S2965" i="2"/>
  <c r="R2965" i="2"/>
  <c r="Q2965" i="2"/>
  <c r="P2965" i="2"/>
  <c r="O2965" i="2"/>
  <c r="N2965" i="2"/>
  <c r="B2965" i="2" s="1"/>
  <c r="M2965" i="2"/>
  <c r="L2965" i="2"/>
  <c r="K2965" i="2"/>
  <c r="J2965" i="2"/>
  <c r="I2965" i="2"/>
  <c r="H2965" i="2"/>
  <c r="G2965" i="2"/>
  <c r="F2965" i="2"/>
  <c r="E2965" i="2"/>
  <c r="D2965" i="2"/>
  <c r="C2965" i="2"/>
  <c r="A2965" i="2"/>
  <c r="T2964" i="2"/>
  <c r="S2964" i="2"/>
  <c r="R2964" i="2"/>
  <c r="Q2964" i="2"/>
  <c r="P2964" i="2"/>
  <c r="O2964" i="2"/>
  <c r="N2964" i="2"/>
  <c r="M2964" i="2"/>
  <c r="L2964" i="2"/>
  <c r="K2964" i="2"/>
  <c r="J2964" i="2"/>
  <c r="I2964" i="2"/>
  <c r="H2964" i="2"/>
  <c r="G2964" i="2"/>
  <c r="F2964" i="2"/>
  <c r="E2964" i="2"/>
  <c r="D2964" i="2"/>
  <c r="C2964" i="2"/>
  <c r="B2964" i="2"/>
  <c r="A2964" i="2"/>
  <c r="T2963" i="2"/>
  <c r="S2963" i="2"/>
  <c r="R2963" i="2"/>
  <c r="Q2963" i="2"/>
  <c r="P2963" i="2"/>
  <c r="O2963" i="2"/>
  <c r="N2963" i="2"/>
  <c r="B2963" i="2" s="1"/>
  <c r="M2963" i="2"/>
  <c r="L2963" i="2"/>
  <c r="K2963" i="2"/>
  <c r="J2963" i="2"/>
  <c r="I2963" i="2"/>
  <c r="H2963" i="2"/>
  <c r="G2963" i="2"/>
  <c r="F2963" i="2"/>
  <c r="E2963" i="2"/>
  <c r="D2963" i="2"/>
  <c r="C2963" i="2"/>
  <c r="A2963" i="2"/>
  <c r="T2962" i="2"/>
  <c r="S2962" i="2"/>
  <c r="R2962" i="2"/>
  <c r="Q2962" i="2"/>
  <c r="P2962" i="2"/>
  <c r="O2962" i="2"/>
  <c r="N2962" i="2"/>
  <c r="M2962" i="2"/>
  <c r="L2962" i="2"/>
  <c r="K2962" i="2"/>
  <c r="J2962" i="2"/>
  <c r="I2962" i="2"/>
  <c r="H2962" i="2"/>
  <c r="G2962" i="2"/>
  <c r="F2962" i="2"/>
  <c r="E2962" i="2"/>
  <c r="D2962" i="2"/>
  <c r="C2962" i="2"/>
  <c r="B2962" i="2"/>
  <c r="A2962" i="2"/>
  <c r="T2961" i="2"/>
  <c r="S2961" i="2"/>
  <c r="R2961" i="2"/>
  <c r="Q2961" i="2"/>
  <c r="P2961" i="2"/>
  <c r="O2961" i="2"/>
  <c r="N2961" i="2"/>
  <c r="B2961" i="2" s="1"/>
  <c r="M2961" i="2"/>
  <c r="L2961" i="2"/>
  <c r="K2961" i="2"/>
  <c r="J2961" i="2"/>
  <c r="I2961" i="2"/>
  <c r="H2961" i="2"/>
  <c r="G2961" i="2"/>
  <c r="F2961" i="2"/>
  <c r="E2961" i="2"/>
  <c r="D2961" i="2"/>
  <c r="C2961" i="2"/>
  <c r="A2961" i="2"/>
  <c r="T2960" i="2"/>
  <c r="S2960" i="2"/>
  <c r="R2960" i="2"/>
  <c r="Q2960" i="2"/>
  <c r="P2960" i="2"/>
  <c r="O2960" i="2"/>
  <c r="N2960" i="2"/>
  <c r="M2960" i="2"/>
  <c r="L2960" i="2"/>
  <c r="K2960" i="2"/>
  <c r="J2960" i="2"/>
  <c r="I2960" i="2"/>
  <c r="H2960" i="2"/>
  <c r="G2960" i="2"/>
  <c r="F2960" i="2"/>
  <c r="E2960" i="2"/>
  <c r="D2960" i="2"/>
  <c r="C2960" i="2"/>
  <c r="B2960" i="2"/>
  <c r="A2960" i="2"/>
  <c r="T2959" i="2"/>
  <c r="S2959" i="2"/>
  <c r="R2959" i="2"/>
  <c r="Q2959" i="2"/>
  <c r="P2959" i="2"/>
  <c r="O2959" i="2"/>
  <c r="N2959" i="2"/>
  <c r="B2959" i="2" s="1"/>
  <c r="M2959" i="2"/>
  <c r="L2959" i="2"/>
  <c r="K2959" i="2"/>
  <c r="J2959" i="2"/>
  <c r="I2959" i="2"/>
  <c r="H2959" i="2"/>
  <c r="G2959" i="2"/>
  <c r="F2959" i="2"/>
  <c r="E2959" i="2"/>
  <c r="D2959" i="2"/>
  <c r="C2959" i="2"/>
  <c r="A2959" i="2"/>
  <c r="T2958" i="2"/>
  <c r="S2958" i="2"/>
  <c r="R2958" i="2"/>
  <c r="Q2958" i="2"/>
  <c r="P2958" i="2"/>
  <c r="O2958" i="2"/>
  <c r="N2958" i="2"/>
  <c r="M2958" i="2"/>
  <c r="L2958" i="2"/>
  <c r="K2958" i="2"/>
  <c r="J2958" i="2"/>
  <c r="I2958" i="2"/>
  <c r="H2958" i="2"/>
  <c r="G2958" i="2"/>
  <c r="F2958" i="2"/>
  <c r="E2958" i="2"/>
  <c r="D2958" i="2"/>
  <c r="C2958" i="2"/>
  <c r="B2958" i="2"/>
  <c r="A2958" i="2"/>
  <c r="T2957" i="2"/>
  <c r="S2957" i="2"/>
  <c r="R2957" i="2"/>
  <c r="Q2957" i="2"/>
  <c r="P2957" i="2"/>
  <c r="O2957" i="2"/>
  <c r="N2957" i="2"/>
  <c r="B2957" i="2" s="1"/>
  <c r="M2957" i="2"/>
  <c r="L2957" i="2"/>
  <c r="K2957" i="2"/>
  <c r="J2957" i="2"/>
  <c r="I2957" i="2"/>
  <c r="H2957" i="2"/>
  <c r="G2957" i="2"/>
  <c r="F2957" i="2"/>
  <c r="E2957" i="2"/>
  <c r="D2957" i="2"/>
  <c r="C2957" i="2"/>
  <c r="A2957" i="2"/>
  <c r="T2956" i="2"/>
  <c r="S2956" i="2"/>
  <c r="R2956" i="2"/>
  <c r="Q2956" i="2"/>
  <c r="P2956" i="2"/>
  <c r="O2956" i="2"/>
  <c r="N2956" i="2"/>
  <c r="M2956" i="2"/>
  <c r="L2956" i="2"/>
  <c r="K2956" i="2"/>
  <c r="J2956" i="2"/>
  <c r="I2956" i="2"/>
  <c r="H2956" i="2"/>
  <c r="G2956" i="2"/>
  <c r="F2956" i="2"/>
  <c r="E2956" i="2"/>
  <c r="D2956" i="2"/>
  <c r="C2956" i="2"/>
  <c r="B2956" i="2"/>
  <c r="A2956" i="2"/>
  <c r="T2955" i="2"/>
  <c r="S2955" i="2"/>
  <c r="R2955" i="2"/>
  <c r="Q2955" i="2"/>
  <c r="P2955" i="2"/>
  <c r="O2955" i="2"/>
  <c r="N2955" i="2"/>
  <c r="B2955" i="2" s="1"/>
  <c r="M2955" i="2"/>
  <c r="L2955" i="2"/>
  <c r="K2955" i="2"/>
  <c r="J2955" i="2"/>
  <c r="I2955" i="2"/>
  <c r="H2955" i="2"/>
  <c r="G2955" i="2"/>
  <c r="F2955" i="2"/>
  <c r="E2955" i="2"/>
  <c r="D2955" i="2"/>
  <c r="C2955" i="2"/>
  <c r="A2955" i="2"/>
  <c r="T2954" i="2"/>
  <c r="S2954" i="2"/>
  <c r="R2954" i="2"/>
  <c r="Q2954" i="2"/>
  <c r="P2954" i="2"/>
  <c r="O2954" i="2"/>
  <c r="N2954" i="2"/>
  <c r="M2954" i="2"/>
  <c r="L2954" i="2"/>
  <c r="K2954" i="2"/>
  <c r="J2954" i="2"/>
  <c r="I2954" i="2"/>
  <c r="H2954" i="2"/>
  <c r="G2954" i="2"/>
  <c r="F2954" i="2"/>
  <c r="E2954" i="2"/>
  <c r="D2954" i="2"/>
  <c r="C2954" i="2"/>
  <c r="B2954" i="2"/>
  <c r="A2954" i="2"/>
  <c r="T2953" i="2"/>
  <c r="S2953" i="2"/>
  <c r="R2953" i="2"/>
  <c r="Q2953" i="2"/>
  <c r="P2953" i="2"/>
  <c r="O2953" i="2"/>
  <c r="N2953" i="2"/>
  <c r="B2953" i="2" s="1"/>
  <c r="M2953" i="2"/>
  <c r="L2953" i="2"/>
  <c r="K2953" i="2"/>
  <c r="J2953" i="2"/>
  <c r="I2953" i="2"/>
  <c r="H2953" i="2"/>
  <c r="G2953" i="2"/>
  <c r="F2953" i="2"/>
  <c r="E2953" i="2"/>
  <c r="D2953" i="2"/>
  <c r="C2953" i="2"/>
  <c r="A2953" i="2"/>
  <c r="T2952" i="2"/>
  <c r="S2952" i="2"/>
  <c r="R2952" i="2"/>
  <c r="Q2952" i="2"/>
  <c r="P2952" i="2"/>
  <c r="O2952" i="2"/>
  <c r="N2952" i="2"/>
  <c r="M2952" i="2"/>
  <c r="L2952" i="2"/>
  <c r="K2952" i="2"/>
  <c r="J2952" i="2"/>
  <c r="I2952" i="2"/>
  <c r="H2952" i="2"/>
  <c r="G2952" i="2"/>
  <c r="F2952" i="2"/>
  <c r="E2952" i="2"/>
  <c r="D2952" i="2"/>
  <c r="C2952" i="2"/>
  <c r="B2952" i="2"/>
  <c r="A2952" i="2"/>
  <c r="T2951" i="2"/>
  <c r="S2951" i="2"/>
  <c r="R2951" i="2"/>
  <c r="Q2951" i="2"/>
  <c r="P2951" i="2"/>
  <c r="O2951" i="2"/>
  <c r="N2951" i="2"/>
  <c r="B2951" i="2" s="1"/>
  <c r="M2951" i="2"/>
  <c r="L2951" i="2"/>
  <c r="K2951" i="2"/>
  <c r="J2951" i="2"/>
  <c r="I2951" i="2"/>
  <c r="H2951" i="2"/>
  <c r="G2951" i="2"/>
  <c r="F2951" i="2"/>
  <c r="E2951" i="2"/>
  <c r="D2951" i="2"/>
  <c r="C2951" i="2"/>
  <c r="A2951" i="2"/>
  <c r="T2950" i="2"/>
  <c r="S2950" i="2"/>
  <c r="R2950" i="2"/>
  <c r="Q2950" i="2"/>
  <c r="P2950" i="2"/>
  <c r="O2950" i="2"/>
  <c r="N2950" i="2"/>
  <c r="M2950" i="2"/>
  <c r="L2950" i="2"/>
  <c r="K2950" i="2"/>
  <c r="J2950" i="2"/>
  <c r="I2950" i="2"/>
  <c r="H2950" i="2"/>
  <c r="G2950" i="2"/>
  <c r="F2950" i="2"/>
  <c r="E2950" i="2"/>
  <c r="D2950" i="2"/>
  <c r="C2950" i="2"/>
  <c r="B2950" i="2"/>
  <c r="A2950" i="2"/>
  <c r="T2949" i="2"/>
  <c r="S2949" i="2"/>
  <c r="R2949" i="2"/>
  <c r="Q2949" i="2"/>
  <c r="P2949" i="2"/>
  <c r="O2949" i="2"/>
  <c r="N2949" i="2"/>
  <c r="B2949" i="2" s="1"/>
  <c r="M2949" i="2"/>
  <c r="L2949" i="2"/>
  <c r="K2949" i="2"/>
  <c r="J2949" i="2"/>
  <c r="I2949" i="2"/>
  <c r="H2949" i="2"/>
  <c r="G2949" i="2"/>
  <c r="F2949" i="2"/>
  <c r="E2949" i="2"/>
  <c r="D2949" i="2"/>
  <c r="C2949" i="2"/>
  <c r="A2949" i="2"/>
  <c r="T2948" i="2"/>
  <c r="S2948" i="2"/>
  <c r="R2948" i="2"/>
  <c r="Q2948" i="2"/>
  <c r="P2948" i="2"/>
  <c r="O2948" i="2"/>
  <c r="N2948" i="2"/>
  <c r="M2948" i="2"/>
  <c r="L2948" i="2"/>
  <c r="K2948" i="2"/>
  <c r="J2948" i="2"/>
  <c r="I2948" i="2"/>
  <c r="H2948" i="2"/>
  <c r="G2948" i="2"/>
  <c r="F2948" i="2"/>
  <c r="E2948" i="2"/>
  <c r="D2948" i="2"/>
  <c r="C2948" i="2"/>
  <c r="B2948" i="2"/>
  <c r="A2948" i="2"/>
  <c r="T2947" i="2"/>
  <c r="S2947" i="2"/>
  <c r="R2947" i="2"/>
  <c r="Q2947" i="2"/>
  <c r="P2947" i="2"/>
  <c r="O2947" i="2"/>
  <c r="N2947" i="2"/>
  <c r="B2947" i="2" s="1"/>
  <c r="M2947" i="2"/>
  <c r="L2947" i="2"/>
  <c r="K2947" i="2"/>
  <c r="J2947" i="2"/>
  <c r="I2947" i="2"/>
  <c r="H2947" i="2"/>
  <c r="G2947" i="2"/>
  <c r="F2947" i="2"/>
  <c r="E2947" i="2"/>
  <c r="D2947" i="2"/>
  <c r="C2947" i="2"/>
  <c r="A2947" i="2"/>
  <c r="T2946" i="2"/>
  <c r="S2946" i="2"/>
  <c r="R2946" i="2"/>
  <c r="Q2946" i="2"/>
  <c r="P2946" i="2"/>
  <c r="O2946" i="2"/>
  <c r="N2946" i="2"/>
  <c r="M2946" i="2"/>
  <c r="L2946" i="2"/>
  <c r="K2946" i="2"/>
  <c r="J2946" i="2"/>
  <c r="I2946" i="2"/>
  <c r="H2946" i="2"/>
  <c r="G2946" i="2"/>
  <c r="F2946" i="2"/>
  <c r="E2946" i="2"/>
  <c r="D2946" i="2"/>
  <c r="C2946" i="2"/>
  <c r="B2946" i="2"/>
  <c r="A2946" i="2"/>
  <c r="T2945" i="2"/>
  <c r="S2945" i="2"/>
  <c r="R2945" i="2"/>
  <c r="Q2945" i="2"/>
  <c r="P2945" i="2"/>
  <c r="O2945" i="2"/>
  <c r="N2945" i="2"/>
  <c r="B2945" i="2" s="1"/>
  <c r="M2945" i="2"/>
  <c r="L2945" i="2"/>
  <c r="K2945" i="2"/>
  <c r="J2945" i="2"/>
  <c r="I2945" i="2"/>
  <c r="H2945" i="2"/>
  <c r="G2945" i="2"/>
  <c r="F2945" i="2"/>
  <c r="E2945" i="2"/>
  <c r="D2945" i="2"/>
  <c r="C2945" i="2"/>
  <c r="A2945" i="2"/>
  <c r="T2944" i="2"/>
  <c r="S2944" i="2"/>
  <c r="R2944" i="2"/>
  <c r="Q2944" i="2"/>
  <c r="P2944" i="2"/>
  <c r="O2944" i="2"/>
  <c r="N2944" i="2"/>
  <c r="M2944" i="2"/>
  <c r="L2944" i="2"/>
  <c r="K2944" i="2"/>
  <c r="J2944" i="2"/>
  <c r="I2944" i="2"/>
  <c r="H2944" i="2"/>
  <c r="G2944" i="2"/>
  <c r="F2944" i="2"/>
  <c r="E2944" i="2"/>
  <c r="D2944" i="2"/>
  <c r="C2944" i="2"/>
  <c r="B2944" i="2"/>
  <c r="A2944" i="2"/>
  <c r="T2943" i="2"/>
  <c r="S2943" i="2"/>
  <c r="R2943" i="2"/>
  <c r="Q2943" i="2"/>
  <c r="P2943" i="2"/>
  <c r="O2943" i="2"/>
  <c r="N2943" i="2"/>
  <c r="B2943" i="2" s="1"/>
  <c r="M2943" i="2"/>
  <c r="L2943" i="2"/>
  <c r="K2943" i="2"/>
  <c r="J2943" i="2"/>
  <c r="I2943" i="2"/>
  <c r="H2943" i="2"/>
  <c r="G2943" i="2"/>
  <c r="F2943" i="2"/>
  <c r="E2943" i="2"/>
  <c r="D2943" i="2"/>
  <c r="C2943" i="2"/>
  <c r="A2943" i="2"/>
  <c r="T2942" i="2"/>
  <c r="S2942" i="2"/>
  <c r="R2942" i="2"/>
  <c r="Q2942" i="2"/>
  <c r="P2942" i="2"/>
  <c r="O2942" i="2"/>
  <c r="N2942" i="2"/>
  <c r="M2942" i="2"/>
  <c r="L2942" i="2"/>
  <c r="K2942" i="2"/>
  <c r="J2942" i="2"/>
  <c r="I2942" i="2"/>
  <c r="H2942" i="2"/>
  <c r="G2942" i="2"/>
  <c r="F2942" i="2"/>
  <c r="E2942" i="2"/>
  <c r="D2942" i="2"/>
  <c r="C2942" i="2"/>
  <c r="B2942" i="2"/>
  <c r="A2942" i="2"/>
  <c r="T2941" i="2"/>
  <c r="S2941" i="2"/>
  <c r="R2941" i="2"/>
  <c r="Q2941" i="2"/>
  <c r="P2941" i="2"/>
  <c r="O2941" i="2"/>
  <c r="N2941" i="2"/>
  <c r="B2941" i="2" s="1"/>
  <c r="M2941" i="2"/>
  <c r="L2941" i="2"/>
  <c r="K2941" i="2"/>
  <c r="J2941" i="2"/>
  <c r="I2941" i="2"/>
  <c r="H2941" i="2"/>
  <c r="G2941" i="2"/>
  <c r="F2941" i="2"/>
  <c r="E2941" i="2"/>
  <c r="D2941" i="2"/>
  <c r="C2941" i="2"/>
  <c r="A2941" i="2"/>
  <c r="T2940" i="2"/>
  <c r="S2940" i="2"/>
  <c r="R2940" i="2"/>
  <c r="Q2940" i="2"/>
  <c r="P2940" i="2"/>
  <c r="O2940" i="2"/>
  <c r="N2940" i="2"/>
  <c r="M2940" i="2"/>
  <c r="L2940" i="2"/>
  <c r="K2940" i="2"/>
  <c r="J2940" i="2"/>
  <c r="I2940" i="2"/>
  <c r="H2940" i="2"/>
  <c r="G2940" i="2"/>
  <c r="F2940" i="2"/>
  <c r="E2940" i="2"/>
  <c r="D2940" i="2"/>
  <c r="C2940" i="2"/>
  <c r="B2940" i="2"/>
  <c r="A2940" i="2"/>
  <c r="T2939" i="2"/>
  <c r="S2939" i="2"/>
  <c r="R2939" i="2"/>
  <c r="Q2939" i="2"/>
  <c r="P2939" i="2"/>
  <c r="O2939" i="2"/>
  <c r="N2939" i="2"/>
  <c r="B2939" i="2" s="1"/>
  <c r="M2939" i="2"/>
  <c r="L2939" i="2"/>
  <c r="K2939" i="2"/>
  <c r="J2939" i="2"/>
  <c r="I2939" i="2"/>
  <c r="H2939" i="2"/>
  <c r="G2939" i="2"/>
  <c r="F2939" i="2"/>
  <c r="E2939" i="2"/>
  <c r="D2939" i="2"/>
  <c r="C2939" i="2"/>
  <c r="A2939" i="2"/>
  <c r="T2938" i="2"/>
  <c r="S2938" i="2"/>
  <c r="R2938" i="2"/>
  <c r="Q2938" i="2"/>
  <c r="P2938" i="2"/>
  <c r="O2938" i="2"/>
  <c r="N2938" i="2"/>
  <c r="M2938" i="2"/>
  <c r="L2938" i="2"/>
  <c r="K2938" i="2"/>
  <c r="J2938" i="2"/>
  <c r="I2938" i="2"/>
  <c r="H2938" i="2"/>
  <c r="G2938" i="2"/>
  <c r="F2938" i="2"/>
  <c r="E2938" i="2"/>
  <c r="D2938" i="2"/>
  <c r="C2938" i="2"/>
  <c r="B2938" i="2"/>
  <c r="A2938" i="2"/>
  <c r="T2937" i="2"/>
  <c r="S2937" i="2"/>
  <c r="R2937" i="2"/>
  <c r="Q2937" i="2"/>
  <c r="P2937" i="2"/>
  <c r="O2937" i="2"/>
  <c r="N2937" i="2"/>
  <c r="B2937" i="2" s="1"/>
  <c r="M2937" i="2"/>
  <c r="L2937" i="2"/>
  <c r="K2937" i="2"/>
  <c r="J2937" i="2"/>
  <c r="I2937" i="2"/>
  <c r="H2937" i="2"/>
  <c r="G2937" i="2"/>
  <c r="F2937" i="2"/>
  <c r="E2937" i="2"/>
  <c r="D2937" i="2"/>
  <c r="C2937" i="2"/>
  <c r="A2937" i="2"/>
  <c r="T2936" i="2"/>
  <c r="S2936" i="2"/>
  <c r="R2936" i="2"/>
  <c r="Q2936" i="2"/>
  <c r="P2936" i="2"/>
  <c r="O2936" i="2"/>
  <c r="N2936" i="2"/>
  <c r="M2936" i="2"/>
  <c r="L2936" i="2"/>
  <c r="K2936" i="2"/>
  <c r="J2936" i="2"/>
  <c r="I2936" i="2"/>
  <c r="H2936" i="2"/>
  <c r="G2936" i="2"/>
  <c r="F2936" i="2"/>
  <c r="E2936" i="2"/>
  <c r="D2936" i="2"/>
  <c r="C2936" i="2"/>
  <c r="B2936" i="2"/>
  <c r="A2936" i="2"/>
  <c r="T2935" i="2"/>
  <c r="S2935" i="2"/>
  <c r="R2935" i="2"/>
  <c r="Q2935" i="2"/>
  <c r="P2935" i="2"/>
  <c r="O2935" i="2"/>
  <c r="N2935" i="2"/>
  <c r="B2935" i="2" s="1"/>
  <c r="M2935" i="2"/>
  <c r="L2935" i="2"/>
  <c r="K2935" i="2"/>
  <c r="J2935" i="2"/>
  <c r="I2935" i="2"/>
  <c r="H2935" i="2"/>
  <c r="G2935" i="2"/>
  <c r="F2935" i="2"/>
  <c r="E2935" i="2"/>
  <c r="D2935" i="2"/>
  <c r="C2935" i="2"/>
  <c r="A2935" i="2"/>
  <c r="T2934" i="2"/>
  <c r="S2934" i="2"/>
  <c r="R2934" i="2"/>
  <c r="Q2934" i="2"/>
  <c r="P2934" i="2"/>
  <c r="O2934" i="2"/>
  <c r="N2934" i="2"/>
  <c r="M2934" i="2"/>
  <c r="L2934" i="2"/>
  <c r="K2934" i="2"/>
  <c r="J2934" i="2"/>
  <c r="I2934" i="2"/>
  <c r="H2934" i="2"/>
  <c r="G2934" i="2"/>
  <c r="F2934" i="2"/>
  <c r="E2934" i="2"/>
  <c r="D2934" i="2"/>
  <c r="C2934" i="2"/>
  <c r="B2934" i="2"/>
  <c r="A2934" i="2"/>
  <c r="T2933" i="2"/>
  <c r="S2933" i="2"/>
  <c r="R2933" i="2"/>
  <c r="Q2933" i="2"/>
  <c r="P2933" i="2"/>
  <c r="O2933" i="2"/>
  <c r="N2933" i="2"/>
  <c r="B2933" i="2" s="1"/>
  <c r="M2933" i="2"/>
  <c r="L2933" i="2"/>
  <c r="K2933" i="2"/>
  <c r="J2933" i="2"/>
  <c r="I2933" i="2"/>
  <c r="H2933" i="2"/>
  <c r="G2933" i="2"/>
  <c r="F2933" i="2"/>
  <c r="E2933" i="2"/>
  <c r="D2933" i="2"/>
  <c r="C2933" i="2"/>
  <c r="A2933" i="2"/>
  <c r="T2932" i="2"/>
  <c r="S2932" i="2"/>
  <c r="R2932" i="2"/>
  <c r="Q2932" i="2"/>
  <c r="P2932" i="2"/>
  <c r="O2932" i="2"/>
  <c r="N2932" i="2"/>
  <c r="M2932" i="2"/>
  <c r="L2932" i="2"/>
  <c r="K2932" i="2"/>
  <c r="J2932" i="2"/>
  <c r="I2932" i="2"/>
  <c r="H2932" i="2"/>
  <c r="G2932" i="2"/>
  <c r="F2932" i="2"/>
  <c r="E2932" i="2"/>
  <c r="D2932" i="2"/>
  <c r="C2932" i="2"/>
  <c r="B2932" i="2"/>
  <c r="A2932" i="2"/>
  <c r="T2931" i="2"/>
  <c r="S2931" i="2"/>
  <c r="R2931" i="2"/>
  <c r="Q2931" i="2"/>
  <c r="P2931" i="2"/>
  <c r="O2931" i="2"/>
  <c r="N2931" i="2"/>
  <c r="B2931" i="2" s="1"/>
  <c r="M2931" i="2"/>
  <c r="L2931" i="2"/>
  <c r="K2931" i="2"/>
  <c r="J2931" i="2"/>
  <c r="I2931" i="2"/>
  <c r="H2931" i="2"/>
  <c r="G2931" i="2"/>
  <c r="F2931" i="2"/>
  <c r="E2931" i="2"/>
  <c r="D2931" i="2"/>
  <c r="C2931" i="2"/>
  <c r="A2931" i="2"/>
  <c r="T2930" i="2"/>
  <c r="S2930" i="2"/>
  <c r="R2930" i="2"/>
  <c r="Q2930" i="2"/>
  <c r="P2930" i="2"/>
  <c r="O2930" i="2"/>
  <c r="N2930" i="2"/>
  <c r="M2930" i="2"/>
  <c r="L2930" i="2"/>
  <c r="K2930" i="2"/>
  <c r="J2930" i="2"/>
  <c r="I2930" i="2"/>
  <c r="H2930" i="2"/>
  <c r="G2930" i="2"/>
  <c r="F2930" i="2"/>
  <c r="E2930" i="2"/>
  <c r="D2930" i="2"/>
  <c r="C2930" i="2"/>
  <c r="B2930" i="2"/>
  <c r="A2930" i="2"/>
  <c r="T2929" i="2"/>
  <c r="S2929" i="2"/>
  <c r="R2929" i="2"/>
  <c r="Q2929" i="2"/>
  <c r="P2929" i="2"/>
  <c r="O2929" i="2"/>
  <c r="N2929" i="2"/>
  <c r="B2929" i="2" s="1"/>
  <c r="M2929" i="2"/>
  <c r="L2929" i="2"/>
  <c r="K2929" i="2"/>
  <c r="J2929" i="2"/>
  <c r="I2929" i="2"/>
  <c r="H2929" i="2"/>
  <c r="G2929" i="2"/>
  <c r="F2929" i="2"/>
  <c r="E2929" i="2"/>
  <c r="D2929" i="2"/>
  <c r="C2929" i="2"/>
  <c r="A2929" i="2"/>
  <c r="T2928" i="2"/>
  <c r="S2928" i="2"/>
  <c r="R2928" i="2"/>
  <c r="Q2928" i="2"/>
  <c r="P2928" i="2"/>
  <c r="O2928" i="2"/>
  <c r="N2928" i="2"/>
  <c r="M2928" i="2"/>
  <c r="L2928" i="2"/>
  <c r="K2928" i="2"/>
  <c r="J2928" i="2"/>
  <c r="I2928" i="2"/>
  <c r="H2928" i="2"/>
  <c r="G2928" i="2"/>
  <c r="F2928" i="2"/>
  <c r="E2928" i="2"/>
  <c r="D2928" i="2"/>
  <c r="C2928" i="2"/>
  <c r="B2928" i="2"/>
  <c r="A2928" i="2"/>
  <c r="T2927" i="2"/>
  <c r="S2927" i="2"/>
  <c r="R2927" i="2"/>
  <c r="Q2927" i="2"/>
  <c r="P2927" i="2"/>
  <c r="O2927" i="2"/>
  <c r="N2927" i="2"/>
  <c r="M2927" i="2"/>
  <c r="L2927" i="2"/>
  <c r="K2927" i="2"/>
  <c r="J2927" i="2"/>
  <c r="I2927" i="2"/>
  <c r="H2927" i="2"/>
  <c r="G2927" i="2"/>
  <c r="F2927" i="2"/>
  <c r="E2927" i="2"/>
  <c r="D2927" i="2"/>
  <c r="C2927" i="2"/>
  <c r="B2927" i="2"/>
  <c r="A2927" i="2"/>
  <c r="T2926" i="2"/>
  <c r="S2926" i="2"/>
  <c r="R2926" i="2"/>
  <c r="Q2926" i="2"/>
  <c r="P2926" i="2"/>
  <c r="O2926" i="2"/>
  <c r="N2926" i="2"/>
  <c r="M2926" i="2"/>
  <c r="L2926" i="2"/>
  <c r="K2926" i="2"/>
  <c r="J2926" i="2"/>
  <c r="I2926" i="2"/>
  <c r="H2926" i="2"/>
  <c r="G2926" i="2"/>
  <c r="F2926" i="2"/>
  <c r="E2926" i="2"/>
  <c r="D2926" i="2"/>
  <c r="C2926" i="2"/>
  <c r="B2926" i="2"/>
  <c r="A2926" i="2"/>
  <c r="T2925" i="2"/>
  <c r="S2925" i="2"/>
  <c r="R2925" i="2"/>
  <c r="Q2925" i="2"/>
  <c r="P2925" i="2"/>
  <c r="O2925" i="2"/>
  <c r="N2925" i="2"/>
  <c r="B2925" i="2" s="1"/>
  <c r="M2925" i="2"/>
  <c r="L2925" i="2"/>
  <c r="K2925" i="2"/>
  <c r="J2925" i="2"/>
  <c r="I2925" i="2"/>
  <c r="H2925" i="2"/>
  <c r="G2925" i="2"/>
  <c r="F2925" i="2"/>
  <c r="E2925" i="2"/>
  <c r="D2925" i="2"/>
  <c r="C2925" i="2"/>
  <c r="A2925" i="2"/>
  <c r="T2924" i="2"/>
  <c r="S2924" i="2"/>
  <c r="R2924" i="2"/>
  <c r="Q2924" i="2"/>
  <c r="P2924" i="2"/>
  <c r="O2924" i="2"/>
  <c r="N2924" i="2"/>
  <c r="M2924" i="2"/>
  <c r="L2924" i="2"/>
  <c r="K2924" i="2"/>
  <c r="J2924" i="2"/>
  <c r="I2924" i="2"/>
  <c r="H2924" i="2"/>
  <c r="G2924" i="2"/>
  <c r="F2924" i="2"/>
  <c r="E2924" i="2"/>
  <c r="D2924" i="2"/>
  <c r="C2924" i="2"/>
  <c r="B2924" i="2"/>
  <c r="A2924" i="2"/>
  <c r="T2923" i="2"/>
  <c r="S2923" i="2"/>
  <c r="R2923" i="2"/>
  <c r="Q2923" i="2"/>
  <c r="P2923" i="2"/>
  <c r="O2923" i="2"/>
  <c r="N2923" i="2"/>
  <c r="B2923" i="2" s="1"/>
  <c r="M2923" i="2"/>
  <c r="L2923" i="2"/>
  <c r="K2923" i="2"/>
  <c r="J2923" i="2"/>
  <c r="I2923" i="2"/>
  <c r="H2923" i="2"/>
  <c r="G2923" i="2"/>
  <c r="F2923" i="2"/>
  <c r="E2923" i="2"/>
  <c r="D2923" i="2"/>
  <c r="C2923" i="2"/>
  <c r="A2923" i="2"/>
  <c r="T2922" i="2"/>
  <c r="S2922" i="2"/>
  <c r="R2922" i="2"/>
  <c r="Q2922" i="2"/>
  <c r="P2922" i="2"/>
  <c r="O2922" i="2"/>
  <c r="N2922" i="2"/>
  <c r="M2922" i="2"/>
  <c r="L2922" i="2"/>
  <c r="K2922" i="2"/>
  <c r="J2922" i="2"/>
  <c r="I2922" i="2"/>
  <c r="H2922" i="2"/>
  <c r="G2922" i="2"/>
  <c r="F2922" i="2"/>
  <c r="E2922" i="2"/>
  <c r="D2922" i="2"/>
  <c r="C2922" i="2"/>
  <c r="B2922" i="2"/>
  <c r="A2922" i="2"/>
  <c r="T2921" i="2"/>
  <c r="S2921" i="2"/>
  <c r="R2921" i="2"/>
  <c r="Q2921" i="2"/>
  <c r="P2921" i="2"/>
  <c r="O2921" i="2"/>
  <c r="N2921" i="2"/>
  <c r="B2921" i="2" s="1"/>
  <c r="M2921" i="2"/>
  <c r="L2921" i="2"/>
  <c r="K2921" i="2"/>
  <c r="J2921" i="2"/>
  <c r="I2921" i="2"/>
  <c r="H2921" i="2"/>
  <c r="G2921" i="2"/>
  <c r="F2921" i="2"/>
  <c r="E2921" i="2"/>
  <c r="D2921" i="2"/>
  <c r="C2921" i="2"/>
  <c r="A2921" i="2"/>
  <c r="T2920" i="2"/>
  <c r="S2920" i="2"/>
  <c r="R2920" i="2"/>
  <c r="Q2920" i="2"/>
  <c r="P2920" i="2"/>
  <c r="O2920" i="2"/>
  <c r="N2920" i="2"/>
  <c r="M2920" i="2"/>
  <c r="L2920" i="2"/>
  <c r="K2920" i="2"/>
  <c r="J2920" i="2"/>
  <c r="I2920" i="2"/>
  <c r="H2920" i="2"/>
  <c r="G2920" i="2"/>
  <c r="F2920" i="2"/>
  <c r="E2920" i="2"/>
  <c r="D2920" i="2"/>
  <c r="C2920" i="2"/>
  <c r="B2920" i="2"/>
  <c r="A2920" i="2"/>
  <c r="T2919" i="2"/>
  <c r="S2919" i="2"/>
  <c r="R2919" i="2"/>
  <c r="Q2919" i="2"/>
  <c r="P2919" i="2"/>
  <c r="O2919" i="2"/>
  <c r="N2919" i="2"/>
  <c r="M2919" i="2"/>
  <c r="L2919" i="2"/>
  <c r="K2919" i="2"/>
  <c r="J2919" i="2"/>
  <c r="I2919" i="2"/>
  <c r="H2919" i="2"/>
  <c r="G2919" i="2"/>
  <c r="F2919" i="2"/>
  <c r="E2919" i="2"/>
  <c r="D2919" i="2"/>
  <c r="C2919" i="2"/>
  <c r="B2919" i="2"/>
  <c r="A2919" i="2"/>
  <c r="T2918" i="2"/>
  <c r="S2918" i="2"/>
  <c r="R2918" i="2"/>
  <c r="Q2918" i="2"/>
  <c r="P2918" i="2"/>
  <c r="O2918" i="2"/>
  <c r="N2918" i="2"/>
  <c r="M2918" i="2"/>
  <c r="L2918" i="2"/>
  <c r="K2918" i="2"/>
  <c r="J2918" i="2"/>
  <c r="I2918" i="2"/>
  <c r="H2918" i="2"/>
  <c r="G2918" i="2"/>
  <c r="F2918" i="2"/>
  <c r="E2918" i="2"/>
  <c r="D2918" i="2"/>
  <c r="C2918" i="2"/>
  <c r="B2918" i="2"/>
  <c r="A2918" i="2"/>
  <c r="T2917" i="2"/>
  <c r="S2917" i="2"/>
  <c r="R2917" i="2"/>
  <c r="Q2917" i="2"/>
  <c r="P2917" i="2"/>
  <c r="O2917" i="2"/>
  <c r="N2917" i="2"/>
  <c r="M2917" i="2"/>
  <c r="L2917" i="2"/>
  <c r="K2917" i="2"/>
  <c r="J2917" i="2"/>
  <c r="I2917" i="2"/>
  <c r="H2917" i="2"/>
  <c r="G2917" i="2"/>
  <c r="F2917" i="2"/>
  <c r="E2917" i="2"/>
  <c r="D2917" i="2"/>
  <c r="C2917" i="2"/>
  <c r="B2917" i="2"/>
  <c r="A2917" i="2"/>
  <c r="T2916" i="2"/>
  <c r="S2916" i="2"/>
  <c r="R2916" i="2"/>
  <c r="Q2916" i="2"/>
  <c r="P2916" i="2"/>
  <c r="O2916" i="2"/>
  <c r="N2916" i="2"/>
  <c r="M2916" i="2"/>
  <c r="L2916" i="2"/>
  <c r="K2916" i="2"/>
  <c r="J2916" i="2"/>
  <c r="I2916" i="2"/>
  <c r="H2916" i="2"/>
  <c r="G2916" i="2"/>
  <c r="F2916" i="2"/>
  <c r="E2916" i="2"/>
  <c r="D2916" i="2"/>
  <c r="C2916" i="2"/>
  <c r="B2916" i="2"/>
  <c r="A2916" i="2"/>
  <c r="T2915" i="2"/>
  <c r="S2915" i="2"/>
  <c r="R2915" i="2"/>
  <c r="Q2915" i="2"/>
  <c r="P2915" i="2"/>
  <c r="O2915" i="2"/>
  <c r="N2915" i="2"/>
  <c r="M2915" i="2"/>
  <c r="L2915" i="2"/>
  <c r="K2915" i="2"/>
  <c r="J2915" i="2"/>
  <c r="I2915" i="2"/>
  <c r="H2915" i="2"/>
  <c r="G2915" i="2"/>
  <c r="F2915" i="2"/>
  <c r="E2915" i="2"/>
  <c r="D2915" i="2"/>
  <c r="C2915" i="2"/>
  <c r="B2915" i="2"/>
  <c r="A2915" i="2"/>
  <c r="T2914" i="2"/>
  <c r="S2914" i="2"/>
  <c r="R2914" i="2"/>
  <c r="Q2914" i="2"/>
  <c r="P2914" i="2"/>
  <c r="O2914" i="2"/>
  <c r="N2914" i="2"/>
  <c r="M2914" i="2"/>
  <c r="L2914" i="2"/>
  <c r="K2914" i="2"/>
  <c r="J2914" i="2"/>
  <c r="I2914" i="2"/>
  <c r="H2914" i="2"/>
  <c r="G2914" i="2"/>
  <c r="F2914" i="2"/>
  <c r="E2914" i="2"/>
  <c r="D2914" i="2"/>
  <c r="C2914" i="2"/>
  <c r="B2914" i="2"/>
  <c r="A2914" i="2"/>
  <c r="T2913" i="2"/>
  <c r="S2913" i="2"/>
  <c r="R2913" i="2"/>
  <c r="Q2913" i="2"/>
  <c r="P2913" i="2"/>
  <c r="O2913" i="2"/>
  <c r="N2913" i="2"/>
  <c r="M2913" i="2"/>
  <c r="L2913" i="2"/>
  <c r="K2913" i="2"/>
  <c r="J2913" i="2"/>
  <c r="I2913" i="2"/>
  <c r="H2913" i="2"/>
  <c r="G2913" i="2"/>
  <c r="F2913" i="2"/>
  <c r="E2913" i="2"/>
  <c r="D2913" i="2"/>
  <c r="C2913" i="2"/>
  <c r="B2913" i="2"/>
  <c r="A2913" i="2"/>
  <c r="T2912" i="2"/>
  <c r="S2912" i="2"/>
  <c r="R2912" i="2"/>
  <c r="Q2912" i="2"/>
  <c r="P2912" i="2"/>
  <c r="O2912" i="2"/>
  <c r="N2912" i="2"/>
  <c r="M2912" i="2"/>
  <c r="L2912" i="2"/>
  <c r="K2912" i="2"/>
  <c r="J2912" i="2"/>
  <c r="I2912" i="2"/>
  <c r="H2912" i="2"/>
  <c r="G2912" i="2"/>
  <c r="F2912" i="2"/>
  <c r="E2912" i="2"/>
  <c r="D2912" i="2"/>
  <c r="C2912" i="2"/>
  <c r="B2912" i="2"/>
  <c r="A2912" i="2"/>
  <c r="T2911" i="2"/>
  <c r="S2911" i="2"/>
  <c r="R2911" i="2"/>
  <c r="Q2911" i="2"/>
  <c r="P2911" i="2"/>
  <c r="O2911" i="2"/>
  <c r="N2911" i="2"/>
  <c r="M2911" i="2"/>
  <c r="L2911" i="2"/>
  <c r="K2911" i="2"/>
  <c r="J2911" i="2"/>
  <c r="I2911" i="2"/>
  <c r="H2911" i="2"/>
  <c r="G2911" i="2"/>
  <c r="F2911" i="2"/>
  <c r="E2911" i="2"/>
  <c r="D2911" i="2"/>
  <c r="C2911" i="2"/>
  <c r="B2911" i="2"/>
  <c r="A2911" i="2"/>
  <c r="T2910" i="2"/>
  <c r="S2910" i="2"/>
  <c r="R2910" i="2"/>
  <c r="Q2910" i="2"/>
  <c r="P2910" i="2"/>
  <c r="O2910" i="2"/>
  <c r="N2910" i="2"/>
  <c r="M2910" i="2"/>
  <c r="L2910" i="2"/>
  <c r="K2910" i="2"/>
  <c r="J2910" i="2"/>
  <c r="I2910" i="2"/>
  <c r="H2910" i="2"/>
  <c r="G2910" i="2"/>
  <c r="F2910" i="2"/>
  <c r="E2910" i="2"/>
  <c r="D2910" i="2"/>
  <c r="C2910" i="2"/>
  <c r="B2910" i="2"/>
  <c r="A2910" i="2"/>
  <c r="T2909" i="2"/>
  <c r="S2909" i="2"/>
  <c r="R2909" i="2"/>
  <c r="Q2909" i="2"/>
  <c r="P2909" i="2"/>
  <c r="O2909" i="2"/>
  <c r="N2909" i="2"/>
  <c r="M2909" i="2"/>
  <c r="L2909" i="2"/>
  <c r="K2909" i="2"/>
  <c r="J2909" i="2"/>
  <c r="I2909" i="2"/>
  <c r="H2909" i="2"/>
  <c r="G2909" i="2"/>
  <c r="F2909" i="2"/>
  <c r="E2909" i="2"/>
  <c r="D2909" i="2"/>
  <c r="C2909" i="2"/>
  <c r="B2909" i="2"/>
  <c r="A2909" i="2"/>
  <c r="T2908" i="2"/>
  <c r="S2908" i="2"/>
  <c r="R2908" i="2"/>
  <c r="Q2908" i="2"/>
  <c r="P2908" i="2"/>
  <c r="O2908" i="2"/>
  <c r="N2908" i="2"/>
  <c r="M2908" i="2"/>
  <c r="L2908" i="2"/>
  <c r="K2908" i="2"/>
  <c r="J2908" i="2"/>
  <c r="I2908" i="2"/>
  <c r="H2908" i="2"/>
  <c r="G2908" i="2"/>
  <c r="F2908" i="2"/>
  <c r="E2908" i="2"/>
  <c r="D2908" i="2"/>
  <c r="C2908" i="2"/>
  <c r="B2908" i="2"/>
  <c r="A2908" i="2"/>
  <c r="T2907" i="2"/>
  <c r="S2907" i="2"/>
  <c r="R2907" i="2"/>
  <c r="Q2907" i="2"/>
  <c r="P2907" i="2"/>
  <c r="O2907" i="2"/>
  <c r="N2907" i="2"/>
  <c r="M2907" i="2"/>
  <c r="L2907" i="2"/>
  <c r="K2907" i="2"/>
  <c r="J2907" i="2"/>
  <c r="I2907" i="2"/>
  <c r="H2907" i="2"/>
  <c r="G2907" i="2"/>
  <c r="F2907" i="2"/>
  <c r="E2907" i="2"/>
  <c r="D2907" i="2"/>
  <c r="C2907" i="2"/>
  <c r="B2907" i="2"/>
  <c r="A2907" i="2"/>
  <c r="T2906" i="2"/>
  <c r="S2906" i="2"/>
  <c r="R2906" i="2"/>
  <c r="Q2906" i="2"/>
  <c r="P2906" i="2"/>
  <c r="O2906" i="2"/>
  <c r="N2906" i="2"/>
  <c r="M2906" i="2"/>
  <c r="L2906" i="2"/>
  <c r="K2906" i="2"/>
  <c r="J2906" i="2"/>
  <c r="I2906" i="2"/>
  <c r="H2906" i="2"/>
  <c r="G2906" i="2"/>
  <c r="F2906" i="2"/>
  <c r="E2906" i="2"/>
  <c r="D2906" i="2"/>
  <c r="C2906" i="2"/>
  <c r="B2906" i="2"/>
  <c r="A2906" i="2"/>
  <c r="T2905" i="2"/>
  <c r="S2905" i="2"/>
  <c r="R2905" i="2"/>
  <c r="Q2905" i="2"/>
  <c r="P2905" i="2"/>
  <c r="O2905" i="2"/>
  <c r="N2905" i="2"/>
  <c r="M2905" i="2"/>
  <c r="L2905" i="2"/>
  <c r="K2905" i="2"/>
  <c r="J2905" i="2"/>
  <c r="I2905" i="2"/>
  <c r="H2905" i="2"/>
  <c r="G2905" i="2"/>
  <c r="F2905" i="2"/>
  <c r="E2905" i="2"/>
  <c r="D2905" i="2"/>
  <c r="C2905" i="2"/>
  <c r="B2905" i="2"/>
  <c r="A2905" i="2"/>
  <c r="T2904" i="2"/>
  <c r="S2904" i="2"/>
  <c r="R2904" i="2"/>
  <c r="Q2904" i="2"/>
  <c r="P2904" i="2"/>
  <c r="O2904" i="2"/>
  <c r="N2904" i="2"/>
  <c r="M2904" i="2"/>
  <c r="L2904" i="2"/>
  <c r="K2904" i="2"/>
  <c r="J2904" i="2"/>
  <c r="I2904" i="2"/>
  <c r="H2904" i="2"/>
  <c r="G2904" i="2"/>
  <c r="F2904" i="2"/>
  <c r="E2904" i="2"/>
  <c r="D2904" i="2"/>
  <c r="C2904" i="2"/>
  <c r="B2904" i="2"/>
  <c r="A2904" i="2"/>
  <c r="T2903" i="2"/>
  <c r="S2903" i="2"/>
  <c r="R2903" i="2"/>
  <c r="Q2903" i="2"/>
  <c r="P2903" i="2"/>
  <c r="O2903" i="2"/>
  <c r="N2903" i="2"/>
  <c r="M2903" i="2"/>
  <c r="L2903" i="2"/>
  <c r="K2903" i="2"/>
  <c r="J2903" i="2"/>
  <c r="I2903" i="2"/>
  <c r="H2903" i="2"/>
  <c r="G2903" i="2"/>
  <c r="F2903" i="2"/>
  <c r="E2903" i="2"/>
  <c r="D2903" i="2"/>
  <c r="C2903" i="2"/>
  <c r="B2903" i="2"/>
  <c r="A2903" i="2"/>
  <c r="T2902" i="2"/>
  <c r="S2902" i="2"/>
  <c r="R2902" i="2"/>
  <c r="Q2902" i="2"/>
  <c r="P2902" i="2"/>
  <c r="O2902" i="2"/>
  <c r="N2902" i="2"/>
  <c r="M2902" i="2"/>
  <c r="L2902" i="2"/>
  <c r="K2902" i="2"/>
  <c r="J2902" i="2"/>
  <c r="I2902" i="2"/>
  <c r="H2902" i="2"/>
  <c r="G2902" i="2"/>
  <c r="F2902" i="2"/>
  <c r="E2902" i="2"/>
  <c r="D2902" i="2"/>
  <c r="C2902" i="2"/>
  <c r="B2902" i="2"/>
  <c r="A2902" i="2"/>
  <c r="T2901" i="2"/>
  <c r="S2901" i="2"/>
  <c r="R2901" i="2"/>
  <c r="Q2901" i="2"/>
  <c r="P2901" i="2"/>
  <c r="O2901" i="2"/>
  <c r="N2901" i="2"/>
  <c r="M2901" i="2"/>
  <c r="L2901" i="2"/>
  <c r="K2901" i="2"/>
  <c r="J2901" i="2"/>
  <c r="I2901" i="2"/>
  <c r="H2901" i="2"/>
  <c r="G2901" i="2"/>
  <c r="F2901" i="2"/>
  <c r="E2901" i="2"/>
  <c r="D2901" i="2"/>
  <c r="C2901" i="2"/>
  <c r="B2901" i="2"/>
  <c r="A2901" i="2"/>
  <c r="T2900" i="2"/>
  <c r="S2900" i="2"/>
  <c r="R2900" i="2"/>
  <c r="Q2900" i="2"/>
  <c r="P2900" i="2"/>
  <c r="O2900" i="2"/>
  <c r="N2900" i="2"/>
  <c r="M2900" i="2"/>
  <c r="L2900" i="2"/>
  <c r="K2900" i="2"/>
  <c r="J2900" i="2"/>
  <c r="I2900" i="2"/>
  <c r="H2900" i="2"/>
  <c r="G2900" i="2"/>
  <c r="F2900" i="2"/>
  <c r="E2900" i="2"/>
  <c r="D2900" i="2"/>
  <c r="C2900" i="2"/>
  <c r="B2900" i="2"/>
  <c r="A2900" i="2"/>
  <c r="T2899" i="2"/>
  <c r="S2899" i="2"/>
  <c r="R2899" i="2"/>
  <c r="Q2899" i="2"/>
  <c r="P2899" i="2"/>
  <c r="O2899" i="2"/>
  <c r="N2899" i="2"/>
  <c r="M2899" i="2"/>
  <c r="L2899" i="2"/>
  <c r="K2899" i="2"/>
  <c r="J2899" i="2"/>
  <c r="I2899" i="2"/>
  <c r="H2899" i="2"/>
  <c r="G2899" i="2"/>
  <c r="F2899" i="2"/>
  <c r="E2899" i="2"/>
  <c r="D2899" i="2"/>
  <c r="C2899" i="2"/>
  <c r="B2899" i="2"/>
  <c r="A2899" i="2"/>
  <c r="T2898" i="2"/>
  <c r="S2898" i="2"/>
  <c r="R2898" i="2"/>
  <c r="Q2898" i="2"/>
  <c r="P2898" i="2"/>
  <c r="O2898" i="2"/>
  <c r="N2898" i="2"/>
  <c r="M2898" i="2"/>
  <c r="L2898" i="2"/>
  <c r="K2898" i="2"/>
  <c r="J2898" i="2"/>
  <c r="I2898" i="2"/>
  <c r="H2898" i="2"/>
  <c r="G2898" i="2"/>
  <c r="F2898" i="2"/>
  <c r="E2898" i="2"/>
  <c r="D2898" i="2"/>
  <c r="C2898" i="2"/>
  <c r="B2898" i="2"/>
  <c r="A2898" i="2"/>
  <c r="T2897" i="2"/>
  <c r="S2897" i="2"/>
  <c r="R2897" i="2"/>
  <c r="Q2897" i="2"/>
  <c r="P2897" i="2"/>
  <c r="O2897" i="2"/>
  <c r="N2897" i="2"/>
  <c r="M2897" i="2"/>
  <c r="L2897" i="2"/>
  <c r="K2897" i="2"/>
  <c r="J2897" i="2"/>
  <c r="I2897" i="2"/>
  <c r="H2897" i="2"/>
  <c r="G2897" i="2"/>
  <c r="F2897" i="2"/>
  <c r="E2897" i="2"/>
  <c r="D2897" i="2"/>
  <c r="C2897" i="2"/>
  <c r="B2897" i="2"/>
  <c r="A2897" i="2"/>
  <c r="T2896" i="2"/>
  <c r="S2896" i="2"/>
  <c r="R2896" i="2"/>
  <c r="Q2896" i="2"/>
  <c r="P2896" i="2"/>
  <c r="O2896" i="2"/>
  <c r="N2896" i="2"/>
  <c r="M2896" i="2"/>
  <c r="L2896" i="2"/>
  <c r="K2896" i="2"/>
  <c r="J2896" i="2"/>
  <c r="I2896" i="2"/>
  <c r="H2896" i="2"/>
  <c r="G2896" i="2"/>
  <c r="F2896" i="2"/>
  <c r="E2896" i="2"/>
  <c r="D2896" i="2"/>
  <c r="C2896" i="2"/>
  <c r="B2896" i="2"/>
  <c r="A2896" i="2"/>
  <c r="T2895" i="2"/>
  <c r="S2895" i="2"/>
  <c r="R2895" i="2"/>
  <c r="Q2895" i="2"/>
  <c r="P2895" i="2"/>
  <c r="O2895" i="2"/>
  <c r="N2895" i="2"/>
  <c r="B2895" i="2" s="1"/>
  <c r="M2895" i="2"/>
  <c r="L2895" i="2"/>
  <c r="K2895" i="2"/>
  <c r="J2895" i="2"/>
  <c r="I2895" i="2"/>
  <c r="H2895" i="2"/>
  <c r="G2895" i="2"/>
  <c r="F2895" i="2"/>
  <c r="E2895" i="2"/>
  <c r="D2895" i="2"/>
  <c r="C2895" i="2"/>
  <c r="A2895" i="2"/>
  <c r="T2894" i="2"/>
  <c r="S2894" i="2"/>
  <c r="R2894" i="2"/>
  <c r="Q2894" i="2"/>
  <c r="P2894" i="2"/>
  <c r="O2894" i="2"/>
  <c r="N2894" i="2"/>
  <c r="M2894" i="2"/>
  <c r="L2894" i="2"/>
  <c r="K2894" i="2"/>
  <c r="J2894" i="2"/>
  <c r="I2894" i="2"/>
  <c r="H2894" i="2"/>
  <c r="G2894" i="2"/>
  <c r="F2894" i="2"/>
  <c r="E2894" i="2"/>
  <c r="D2894" i="2"/>
  <c r="C2894" i="2"/>
  <c r="B2894" i="2"/>
  <c r="A2894" i="2"/>
  <c r="T2893" i="2"/>
  <c r="S2893" i="2"/>
  <c r="R2893" i="2"/>
  <c r="Q2893" i="2"/>
  <c r="P2893" i="2"/>
  <c r="O2893" i="2"/>
  <c r="N2893" i="2"/>
  <c r="B2893" i="2" s="1"/>
  <c r="M2893" i="2"/>
  <c r="L2893" i="2"/>
  <c r="K2893" i="2"/>
  <c r="J2893" i="2"/>
  <c r="I2893" i="2"/>
  <c r="H2893" i="2"/>
  <c r="G2893" i="2"/>
  <c r="F2893" i="2"/>
  <c r="E2893" i="2"/>
  <c r="D2893" i="2"/>
  <c r="C2893" i="2"/>
  <c r="A2893" i="2"/>
  <c r="T2892" i="2"/>
  <c r="S2892" i="2"/>
  <c r="R2892" i="2"/>
  <c r="Q2892" i="2"/>
  <c r="P2892" i="2"/>
  <c r="O2892" i="2"/>
  <c r="N2892" i="2"/>
  <c r="M2892" i="2"/>
  <c r="L2892" i="2"/>
  <c r="K2892" i="2"/>
  <c r="J2892" i="2"/>
  <c r="I2892" i="2"/>
  <c r="H2892" i="2"/>
  <c r="G2892" i="2"/>
  <c r="F2892" i="2"/>
  <c r="E2892" i="2"/>
  <c r="D2892" i="2"/>
  <c r="C2892" i="2"/>
  <c r="B2892" i="2"/>
  <c r="A2892" i="2"/>
  <c r="T2891" i="2"/>
  <c r="S2891" i="2"/>
  <c r="R2891" i="2"/>
  <c r="Q2891" i="2"/>
  <c r="P2891" i="2"/>
  <c r="O2891" i="2"/>
  <c r="N2891" i="2"/>
  <c r="B2891" i="2" s="1"/>
  <c r="M2891" i="2"/>
  <c r="L2891" i="2"/>
  <c r="K2891" i="2"/>
  <c r="J2891" i="2"/>
  <c r="I2891" i="2"/>
  <c r="H2891" i="2"/>
  <c r="G2891" i="2"/>
  <c r="F2891" i="2"/>
  <c r="E2891" i="2"/>
  <c r="D2891" i="2"/>
  <c r="C2891" i="2"/>
  <c r="A2891" i="2"/>
  <c r="T2890" i="2"/>
  <c r="S2890" i="2"/>
  <c r="R2890" i="2"/>
  <c r="Q2890" i="2"/>
  <c r="P2890" i="2"/>
  <c r="O2890" i="2"/>
  <c r="N2890" i="2"/>
  <c r="M2890" i="2"/>
  <c r="L2890" i="2"/>
  <c r="K2890" i="2"/>
  <c r="J2890" i="2"/>
  <c r="I2890" i="2"/>
  <c r="H2890" i="2"/>
  <c r="G2890" i="2"/>
  <c r="F2890" i="2"/>
  <c r="E2890" i="2"/>
  <c r="D2890" i="2"/>
  <c r="C2890" i="2"/>
  <c r="B2890" i="2"/>
  <c r="A2890" i="2"/>
  <c r="T2889" i="2"/>
  <c r="S2889" i="2"/>
  <c r="R2889" i="2"/>
  <c r="Q2889" i="2"/>
  <c r="P2889" i="2"/>
  <c r="O2889" i="2"/>
  <c r="N2889" i="2"/>
  <c r="B2889" i="2" s="1"/>
  <c r="M2889" i="2"/>
  <c r="L2889" i="2"/>
  <c r="K2889" i="2"/>
  <c r="J2889" i="2"/>
  <c r="I2889" i="2"/>
  <c r="H2889" i="2"/>
  <c r="G2889" i="2"/>
  <c r="F2889" i="2"/>
  <c r="E2889" i="2"/>
  <c r="D2889" i="2"/>
  <c r="C2889" i="2"/>
  <c r="A2889" i="2"/>
  <c r="T2888" i="2"/>
  <c r="S2888" i="2"/>
  <c r="R2888" i="2"/>
  <c r="Q2888" i="2"/>
  <c r="P2888" i="2"/>
  <c r="O2888" i="2"/>
  <c r="N2888" i="2"/>
  <c r="M2888" i="2"/>
  <c r="L2888" i="2"/>
  <c r="K2888" i="2"/>
  <c r="J2888" i="2"/>
  <c r="I2888" i="2"/>
  <c r="H2888" i="2"/>
  <c r="G2888" i="2"/>
  <c r="F2888" i="2"/>
  <c r="E2888" i="2"/>
  <c r="D2888" i="2"/>
  <c r="C2888" i="2"/>
  <c r="B2888" i="2"/>
  <c r="A2888" i="2"/>
  <c r="T2887" i="2"/>
  <c r="S2887" i="2"/>
  <c r="R2887" i="2"/>
  <c r="Q2887" i="2"/>
  <c r="P2887" i="2"/>
  <c r="O2887" i="2"/>
  <c r="N2887" i="2"/>
  <c r="M2887" i="2"/>
  <c r="L2887" i="2"/>
  <c r="K2887" i="2"/>
  <c r="J2887" i="2"/>
  <c r="I2887" i="2"/>
  <c r="H2887" i="2"/>
  <c r="G2887" i="2"/>
  <c r="F2887" i="2"/>
  <c r="E2887" i="2"/>
  <c r="D2887" i="2"/>
  <c r="C2887" i="2"/>
  <c r="B2887" i="2"/>
  <c r="A2887" i="2"/>
  <c r="T2886" i="2"/>
  <c r="S2886" i="2"/>
  <c r="R2886" i="2"/>
  <c r="Q2886" i="2"/>
  <c r="P2886" i="2"/>
  <c r="O2886" i="2"/>
  <c r="N2886" i="2"/>
  <c r="M2886" i="2"/>
  <c r="L2886" i="2"/>
  <c r="K2886" i="2"/>
  <c r="J2886" i="2"/>
  <c r="I2886" i="2"/>
  <c r="H2886" i="2"/>
  <c r="G2886" i="2"/>
  <c r="F2886" i="2"/>
  <c r="E2886" i="2"/>
  <c r="D2886" i="2"/>
  <c r="C2886" i="2"/>
  <c r="B2886" i="2"/>
  <c r="A2886" i="2"/>
  <c r="T2885" i="2"/>
  <c r="S2885" i="2"/>
  <c r="R2885" i="2"/>
  <c r="Q2885" i="2"/>
  <c r="P2885" i="2"/>
  <c r="O2885" i="2"/>
  <c r="N2885" i="2"/>
  <c r="M2885" i="2"/>
  <c r="L2885" i="2"/>
  <c r="K2885" i="2"/>
  <c r="J2885" i="2"/>
  <c r="I2885" i="2"/>
  <c r="H2885" i="2"/>
  <c r="G2885" i="2"/>
  <c r="F2885" i="2"/>
  <c r="E2885" i="2"/>
  <c r="D2885" i="2"/>
  <c r="C2885" i="2"/>
  <c r="B2885" i="2"/>
  <c r="A2885" i="2"/>
  <c r="T2884" i="2"/>
  <c r="S2884" i="2"/>
  <c r="R2884" i="2"/>
  <c r="Q2884" i="2"/>
  <c r="P2884" i="2"/>
  <c r="O2884" i="2"/>
  <c r="N2884" i="2"/>
  <c r="M2884" i="2"/>
  <c r="L2884" i="2"/>
  <c r="K2884" i="2"/>
  <c r="J2884" i="2"/>
  <c r="I2884" i="2"/>
  <c r="H2884" i="2"/>
  <c r="G2884" i="2"/>
  <c r="F2884" i="2"/>
  <c r="E2884" i="2"/>
  <c r="D2884" i="2"/>
  <c r="C2884" i="2"/>
  <c r="B2884" i="2"/>
  <c r="A2884" i="2"/>
  <c r="T2883" i="2"/>
  <c r="S2883" i="2"/>
  <c r="R2883" i="2"/>
  <c r="Q2883" i="2"/>
  <c r="P2883" i="2"/>
  <c r="O2883" i="2"/>
  <c r="N2883" i="2"/>
  <c r="M2883" i="2"/>
  <c r="L2883" i="2"/>
  <c r="K2883" i="2"/>
  <c r="J2883" i="2"/>
  <c r="I2883" i="2"/>
  <c r="H2883" i="2"/>
  <c r="G2883" i="2"/>
  <c r="F2883" i="2"/>
  <c r="E2883" i="2"/>
  <c r="D2883" i="2"/>
  <c r="C2883" i="2"/>
  <c r="B2883" i="2"/>
  <c r="A2883" i="2"/>
  <c r="T2882" i="2"/>
  <c r="S2882" i="2"/>
  <c r="R2882" i="2"/>
  <c r="Q2882" i="2"/>
  <c r="P2882" i="2"/>
  <c r="O2882" i="2"/>
  <c r="N2882" i="2"/>
  <c r="M2882" i="2"/>
  <c r="L2882" i="2"/>
  <c r="K2882" i="2"/>
  <c r="J2882" i="2"/>
  <c r="I2882" i="2"/>
  <c r="H2882" i="2"/>
  <c r="G2882" i="2"/>
  <c r="F2882" i="2"/>
  <c r="E2882" i="2"/>
  <c r="D2882" i="2"/>
  <c r="C2882" i="2"/>
  <c r="B2882" i="2"/>
  <c r="A2882" i="2"/>
  <c r="T2881" i="2"/>
  <c r="S2881" i="2"/>
  <c r="R2881" i="2"/>
  <c r="Q2881" i="2"/>
  <c r="P2881" i="2"/>
  <c r="O2881" i="2"/>
  <c r="N2881" i="2"/>
  <c r="M2881" i="2"/>
  <c r="L2881" i="2"/>
  <c r="K2881" i="2"/>
  <c r="J2881" i="2"/>
  <c r="I2881" i="2"/>
  <c r="H2881" i="2"/>
  <c r="G2881" i="2"/>
  <c r="F2881" i="2"/>
  <c r="E2881" i="2"/>
  <c r="D2881" i="2"/>
  <c r="C2881" i="2"/>
  <c r="B2881" i="2"/>
  <c r="A2881" i="2"/>
  <c r="T2880" i="2"/>
  <c r="S2880" i="2"/>
  <c r="R2880" i="2"/>
  <c r="Q2880" i="2"/>
  <c r="P2880" i="2"/>
  <c r="O2880" i="2"/>
  <c r="N2880" i="2"/>
  <c r="M2880" i="2"/>
  <c r="L2880" i="2"/>
  <c r="K2880" i="2"/>
  <c r="J2880" i="2"/>
  <c r="I2880" i="2"/>
  <c r="H2880" i="2"/>
  <c r="G2880" i="2"/>
  <c r="F2880" i="2"/>
  <c r="E2880" i="2"/>
  <c r="D2880" i="2"/>
  <c r="C2880" i="2"/>
  <c r="B2880" i="2"/>
  <c r="A2880" i="2"/>
  <c r="T2879" i="2"/>
  <c r="S2879" i="2"/>
  <c r="R2879" i="2"/>
  <c r="Q2879" i="2"/>
  <c r="P2879" i="2"/>
  <c r="O2879" i="2"/>
  <c r="N2879" i="2"/>
  <c r="M2879" i="2"/>
  <c r="L2879" i="2"/>
  <c r="K2879" i="2"/>
  <c r="J2879" i="2"/>
  <c r="I2879" i="2"/>
  <c r="H2879" i="2"/>
  <c r="G2879" i="2"/>
  <c r="F2879" i="2"/>
  <c r="E2879" i="2"/>
  <c r="D2879" i="2"/>
  <c r="C2879" i="2"/>
  <c r="B2879" i="2"/>
  <c r="A2879" i="2"/>
  <c r="T2878" i="2"/>
  <c r="S2878" i="2"/>
  <c r="R2878" i="2"/>
  <c r="Q2878" i="2"/>
  <c r="P2878" i="2"/>
  <c r="O2878" i="2"/>
  <c r="N2878" i="2"/>
  <c r="M2878" i="2"/>
  <c r="L2878" i="2"/>
  <c r="K2878" i="2"/>
  <c r="J2878" i="2"/>
  <c r="I2878" i="2"/>
  <c r="H2878" i="2"/>
  <c r="G2878" i="2"/>
  <c r="F2878" i="2"/>
  <c r="E2878" i="2"/>
  <c r="D2878" i="2"/>
  <c r="C2878" i="2"/>
  <c r="B2878" i="2"/>
  <c r="A2878" i="2"/>
  <c r="T2877" i="2"/>
  <c r="S2877" i="2"/>
  <c r="R2877" i="2"/>
  <c r="Q2877" i="2"/>
  <c r="P2877" i="2"/>
  <c r="O2877" i="2"/>
  <c r="N2877" i="2"/>
  <c r="M2877" i="2"/>
  <c r="L2877" i="2"/>
  <c r="K2877" i="2"/>
  <c r="J2877" i="2"/>
  <c r="I2877" i="2"/>
  <c r="H2877" i="2"/>
  <c r="G2877" i="2"/>
  <c r="F2877" i="2"/>
  <c r="E2877" i="2"/>
  <c r="D2877" i="2"/>
  <c r="C2877" i="2"/>
  <c r="B2877" i="2"/>
  <c r="A2877" i="2"/>
  <c r="T2876" i="2"/>
  <c r="S2876" i="2"/>
  <c r="R2876" i="2"/>
  <c r="Q2876" i="2"/>
  <c r="P2876" i="2"/>
  <c r="O2876" i="2"/>
  <c r="N2876" i="2"/>
  <c r="M2876" i="2"/>
  <c r="L2876" i="2"/>
  <c r="K2876" i="2"/>
  <c r="J2876" i="2"/>
  <c r="I2876" i="2"/>
  <c r="H2876" i="2"/>
  <c r="G2876" i="2"/>
  <c r="F2876" i="2"/>
  <c r="E2876" i="2"/>
  <c r="D2876" i="2"/>
  <c r="C2876" i="2"/>
  <c r="B2876" i="2"/>
  <c r="A2876" i="2"/>
  <c r="T2875" i="2"/>
  <c r="S2875" i="2"/>
  <c r="R2875" i="2"/>
  <c r="Q2875" i="2"/>
  <c r="P2875" i="2"/>
  <c r="O2875" i="2"/>
  <c r="N2875" i="2"/>
  <c r="M2875" i="2"/>
  <c r="L2875" i="2"/>
  <c r="K2875" i="2"/>
  <c r="J2875" i="2"/>
  <c r="I2875" i="2"/>
  <c r="H2875" i="2"/>
  <c r="G2875" i="2"/>
  <c r="F2875" i="2"/>
  <c r="E2875" i="2"/>
  <c r="D2875" i="2"/>
  <c r="C2875" i="2"/>
  <c r="B2875" i="2"/>
  <c r="A2875" i="2"/>
  <c r="T2874" i="2"/>
  <c r="S2874" i="2"/>
  <c r="R2874" i="2"/>
  <c r="Q2874" i="2"/>
  <c r="P2874" i="2"/>
  <c r="O2874" i="2"/>
  <c r="N2874" i="2"/>
  <c r="M2874" i="2"/>
  <c r="L2874" i="2"/>
  <c r="K2874" i="2"/>
  <c r="J2874" i="2"/>
  <c r="I2874" i="2"/>
  <c r="H2874" i="2"/>
  <c r="G2874" i="2"/>
  <c r="F2874" i="2"/>
  <c r="E2874" i="2"/>
  <c r="D2874" i="2"/>
  <c r="C2874" i="2"/>
  <c r="B2874" i="2"/>
  <c r="A2874" i="2"/>
  <c r="T2873" i="2"/>
  <c r="S2873" i="2"/>
  <c r="R2873" i="2"/>
  <c r="Q2873" i="2"/>
  <c r="P2873" i="2"/>
  <c r="O2873" i="2"/>
  <c r="N2873" i="2"/>
  <c r="M2873" i="2"/>
  <c r="L2873" i="2"/>
  <c r="K2873" i="2"/>
  <c r="J2873" i="2"/>
  <c r="I2873" i="2"/>
  <c r="H2873" i="2"/>
  <c r="G2873" i="2"/>
  <c r="F2873" i="2"/>
  <c r="E2873" i="2"/>
  <c r="D2873" i="2"/>
  <c r="C2873" i="2"/>
  <c r="B2873" i="2"/>
  <c r="A2873" i="2"/>
  <c r="T2872" i="2"/>
  <c r="S2872" i="2"/>
  <c r="R2872" i="2"/>
  <c r="Q2872" i="2"/>
  <c r="P2872" i="2"/>
  <c r="O2872" i="2"/>
  <c r="N2872" i="2"/>
  <c r="M2872" i="2"/>
  <c r="L2872" i="2"/>
  <c r="K2872" i="2"/>
  <c r="J2872" i="2"/>
  <c r="I2872" i="2"/>
  <c r="H2872" i="2"/>
  <c r="G2872" i="2"/>
  <c r="F2872" i="2"/>
  <c r="E2872" i="2"/>
  <c r="D2872" i="2"/>
  <c r="C2872" i="2"/>
  <c r="B2872" i="2"/>
  <c r="A2872" i="2"/>
  <c r="T2871" i="2"/>
  <c r="S2871" i="2"/>
  <c r="R2871" i="2"/>
  <c r="Q2871" i="2"/>
  <c r="P2871" i="2"/>
  <c r="O2871" i="2"/>
  <c r="N2871" i="2"/>
  <c r="M2871" i="2"/>
  <c r="L2871" i="2"/>
  <c r="K2871" i="2"/>
  <c r="J2871" i="2"/>
  <c r="I2871" i="2"/>
  <c r="H2871" i="2"/>
  <c r="G2871" i="2"/>
  <c r="F2871" i="2"/>
  <c r="E2871" i="2"/>
  <c r="D2871" i="2"/>
  <c r="C2871" i="2"/>
  <c r="B2871" i="2"/>
  <c r="A2871" i="2"/>
  <c r="T2870" i="2"/>
  <c r="S2870" i="2"/>
  <c r="R2870" i="2"/>
  <c r="Q2870" i="2"/>
  <c r="P2870" i="2"/>
  <c r="O2870" i="2"/>
  <c r="N2870" i="2"/>
  <c r="M2870" i="2"/>
  <c r="L2870" i="2"/>
  <c r="K2870" i="2"/>
  <c r="J2870" i="2"/>
  <c r="I2870" i="2"/>
  <c r="H2870" i="2"/>
  <c r="G2870" i="2"/>
  <c r="F2870" i="2"/>
  <c r="E2870" i="2"/>
  <c r="D2870" i="2"/>
  <c r="C2870" i="2"/>
  <c r="B2870" i="2"/>
  <c r="A2870" i="2"/>
  <c r="T2869" i="2"/>
  <c r="S2869" i="2"/>
  <c r="R2869" i="2"/>
  <c r="Q2869" i="2"/>
  <c r="P2869" i="2"/>
  <c r="O2869" i="2"/>
  <c r="N2869" i="2"/>
  <c r="M2869" i="2"/>
  <c r="L2869" i="2"/>
  <c r="K2869" i="2"/>
  <c r="J2869" i="2"/>
  <c r="I2869" i="2"/>
  <c r="H2869" i="2"/>
  <c r="G2869" i="2"/>
  <c r="F2869" i="2"/>
  <c r="E2869" i="2"/>
  <c r="D2869" i="2"/>
  <c r="C2869" i="2"/>
  <c r="B2869" i="2"/>
  <c r="A2869" i="2"/>
  <c r="T2868" i="2"/>
  <c r="S2868" i="2"/>
  <c r="R2868" i="2"/>
  <c r="Q2868" i="2"/>
  <c r="P2868" i="2"/>
  <c r="O2868" i="2"/>
  <c r="N2868" i="2"/>
  <c r="M2868" i="2"/>
  <c r="L2868" i="2"/>
  <c r="K2868" i="2"/>
  <c r="J2868" i="2"/>
  <c r="I2868" i="2"/>
  <c r="H2868" i="2"/>
  <c r="G2868" i="2"/>
  <c r="F2868" i="2"/>
  <c r="E2868" i="2"/>
  <c r="D2868" i="2"/>
  <c r="C2868" i="2"/>
  <c r="B2868" i="2"/>
  <c r="A2868" i="2"/>
  <c r="T2867" i="2"/>
  <c r="S2867" i="2"/>
  <c r="R2867" i="2"/>
  <c r="Q2867" i="2"/>
  <c r="P2867" i="2"/>
  <c r="O2867" i="2"/>
  <c r="N2867" i="2"/>
  <c r="M2867" i="2"/>
  <c r="L2867" i="2"/>
  <c r="K2867" i="2"/>
  <c r="J2867" i="2"/>
  <c r="I2867" i="2"/>
  <c r="H2867" i="2"/>
  <c r="G2867" i="2"/>
  <c r="F2867" i="2"/>
  <c r="E2867" i="2"/>
  <c r="D2867" i="2"/>
  <c r="C2867" i="2"/>
  <c r="B2867" i="2"/>
  <c r="A2867" i="2"/>
  <c r="T2866" i="2"/>
  <c r="S2866" i="2"/>
  <c r="R2866" i="2"/>
  <c r="Q2866" i="2"/>
  <c r="P2866" i="2"/>
  <c r="O2866" i="2"/>
  <c r="N2866" i="2"/>
  <c r="M2866" i="2"/>
  <c r="L2866" i="2"/>
  <c r="K2866" i="2"/>
  <c r="J2866" i="2"/>
  <c r="I2866" i="2"/>
  <c r="H2866" i="2"/>
  <c r="G2866" i="2"/>
  <c r="F2866" i="2"/>
  <c r="E2866" i="2"/>
  <c r="D2866" i="2"/>
  <c r="C2866" i="2"/>
  <c r="B2866" i="2"/>
  <c r="A2866" i="2"/>
  <c r="T2865" i="2"/>
  <c r="S2865" i="2"/>
  <c r="R2865" i="2"/>
  <c r="Q2865" i="2"/>
  <c r="P2865" i="2"/>
  <c r="O2865" i="2"/>
  <c r="N2865" i="2"/>
  <c r="M2865" i="2"/>
  <c r="L2865" i="2"/>
  <c r="K2865" i="2"/>
  <c r="J2865" i="2"/>
  <c r="I2865" i="2"/>
  <c r="H2865" i="2"/>
  <c r="G2865" i="2"/>
  <c r="F2865" i="2"/>
  <c r="E2865" i="2"/>
  <c r="D2865" i="2"/>
  <c r="C2865" i="2"/>
  <c r="B2865" i="2"/>
  <c r="A2865" i="2"/>
  <c r="T2864" i="2"/>
  <c r="S2864" i="2"/>
  <c r="R2864" i="2"/>
  <c r="Q2864" i="2"/>
  <c r="P2864" i="2"/>
  <c r="O2864" i="2"/>
  <c r="N2864" i="2"/>
  <c r="M2864" i="2"/>
  <c r="L2864" i="2"/>
  <c r="K2864" i="2"/>
  <c r="J2864" i="2"/>
  <c r="I2864" i="2"/>
  <c r="H2864" i="2"/>
  <c r="G2864" i="2"/>
  <c r="F2864" i="2"/>
  <c r="E2864" i="2"/>
  <c r="D2864" i="2"/>
  <c r="C2864" i="2"/>
  <c r="B2864" i="2"/>
  <c r="A2864" i="2"/>
  <c r="T2863" i="2"/>
  <c r="S2863" i="2"/>
  <c r="R2863" i="2"/>
  <c r="Q2863" i="2"/>
  <c r="P2863" i="2"/>
  <c r="O2863" i="2"/>
  <c r="N2863" i="2"/>
  <c r="M2863" i="2"/>
  <c r="L2863" i="2"/>
  <c r="K2863" i="2"/>
  <c r="J2863" i="2"/>
  <c r="I2863" i="2"/>
  <c r="H2863" i="2"/>
  <c r="G2863" i="2"/>
  <c r="F2863" i="2"/>
  <c r="E2863" i="2"/>
  <c r="D2863" i="2"/>
  <c r="C2863" i="2"/>
  <c r="B2863" i="2"/>
  <c r="A2863" i="2"/>
  <c r="T2862" i="2"/>
  <c r="S2862" i="2"/>
  <c r="R2862" i="2"/>
  <c r="Q2862" i="2"/>
  <c r="P2862" i="2"/>
  <c r="O2862" i="2"/>
  <c r="N2862" i="2"/>
  <c r="M2862" i="2"/>
  <c r="L2862" i="2"/>
  <c r="K2862" i="2"/>
  <c r="J2862" i="2"/>
  <c r="I2862" i="2"/>
  <c r="H2862" i="2"/>
  <c r="G2862" i="2"/>
  <c r="F2862" i="2"/>
  <c r="E2862" i="2"/>
  <c r="D2862" i="2"/>
  <c r="C2862" i="2"/>
  <c r="B2862" i="2"/>
  <c r="A2862" i="2"/>
  <c r="T2861" i="2"/>
  <c r="S2861" i="2"/>
  <c r="R2861" i="2"/>
  <c r="Q2861" i="2"/>
  <c r="P2861" i="2"/>
  <c r="O2861" i="2"/>
  <c r="N2861" i="2"/>
  <c r="B2861" i="2" s="1"/>
  <c r="M2861" i="2"/>
  <c r="L2861" i="2"/>
  <c r="K2861" i="2"/>
  <c r="J2861" i="2"/>
  <c r="I2861" i="2"/>
  <c r="H2861" i="2"/>
  <c r="G2861" i="2"/>
  <c r="F2861" i="2"/>
  <c r="E2861" i="2"/>
  <c r="D2861" i="2"/>
  <c r="C2861" i="2"/>
  <c r="A2861" i="2"/>
  <c r="T2860" i="2"/>
  <c r="S2860" i="2"/>
  <c r="R2860" i="2"/>
  <c r="Q2860" i="2"/>
  <c r="P2860" i="2"/>
  <c r="O2860" i="2"/>
  <c r="N2860" i="2"/>
  <c r="M2860" i="2"/>
  <c r="L2860" i="2"/>
  <c r="K2860" i="2"/>
  <c r="J2860" i="2"/>
  <c r="I2860" i="2"/>
  <c r="H2860" i="2"/>
  <c r="G2860" i="2"/>
  <c r="F2860" i="2"/>
  <c r="E2860" i="2"/>
  <c r="D2860" i="2"/>
  <c r="C2860" i="2"/>
  <c r="B2860" i="2"/>
  <c r="A2860" i="2"/>
  <c r="T2859" i="2"/>
  <c r="S2859" i="2"/>
  <c r="R2859" i="2"/>
  <c r="Q2859" i="2"/>
  <c r="P2859" i="2"/>
  <c r="O2859" i="2"/>
  <c r="N2859" i="2"/>
  <c r="B2859" i="2" s="1"/>
  <c r="M2859" i="2"/>
  <c r="L2859" i="2"/>
  <c r="K2859" i="2"/>
  <c r="J2859" i="2"/>
  <c r="I2859" i="2"/>
  <c r="H2859" i="2"/>
  <c r="G2859" i="2"/>
  <c r="F2859" i="2"/>
  <c r="E2859" i="2"/>
  <c r="D2859" i="2"/>
  <c r="C2859" i="2"/>
  <c r="A2859" i="2"/>
  <c r="T2858" i="2"/>
  <c r="S2858" i="2"/>
  <c r="R2858" i="2"/>
  <c r="Q2858" i="2"/>
  <c r="P2858" i="2"/>
  <c r="O2858" i="2"/>
  <c r="N2858" i="2"/>
  <c r="M2858" i="2"/>
  <c r="L2858" i="2"/>
  <c r="K2858" i="2"/>
  <c r="J2858" i="2"/>
  <c r="I2858" i="2"/>
  <c r="H2858" i="2"/>
  <c r="G2858" i="2"/>
  <c r="F2858" i="2"/>
  <c r="E2858" i="2"/>
  <c r="D2858" i="2"/>
  <c r="C2858" i="2"/>
  <c r="B2858" i="2"/>
  <c r="A2858" i="2"/>
  <c r="T2857" i="2"/>
  <c r="S2857" i="2"/>
  <c r="R2857" i="2"/>
  <c r="Q2857" i="2"/>
  <c r="P2857" i="2"/>
  <c r="O2857" i="2"/>
  <c r="N2857" i="2"/>
  <c r="B2857" i="2" s="1"/>
  <c r="M2857" i="2"/>
  <c r="L2857" i="2"/>
  <c r="K2857" i="2"/>
  <c r="J2857" i="2"/>
  <c r="I2857" i="2"/>
  <c r="H2857" i="2"/>
  <c r="G2857" i="2"/>
  <c r="F2857" i="2"/>
  <c r="E2857" i="2"/>
  <c r="D2857" i="2"/>
  <c r="C2857" i="2"/>
  <c r="A2857" i="2"/>
  <c r="T2856" i="2"/>
  <c r="S2856" i="2"/>
  <c r="R2856" i="2"/>
  <c r="Q2856" i="2"/>
  <c r="P2856" i="2"/>
  <c r="O2856" i="2"/>
  <c r="N2856" i="2"/>
  <c r="M2856" i="2"/>
  <c r="L2856" i="2"/>
  <c r="K2856" i="2"/>
  <c r="J2856" i="2"/>
  <c r="I2856" i="2"/>
  <c r="H2856" i="2"/>
  <c r="G2856" i="2"/>
  <c r="F2856" i="2"/>
  <c r="E2856" i="2"/>
  <c r="D2856" i="2"/>
  <c r="C2856" i="2"/>
  <c r="B2856" i="2"/>
  <c r="A2856" i="2"/>
  <c r="T2855" i="2"/>
  <c r="S2855" i="2"/>
  <c r="R2855" i="2"/>
  <c r="Q2855" i="2"/>
  <c r="P2855" i="2"/>
  <c r="O2855" i="2"/>
  <c r="N2855" i="2"/>
  <c r="B2855" i="2" s="1"/>
  <c r="M2855" i="2"/>
  <c r="L2855" i="2"/>
  <c r="K2855" i="2"/>
  <c r="J2855" i="2"/>
  <c r="I2855" i="2"/>
  <c r="H2855" i="2"/>
  <c r="G2855" i="2"/>
  <c r="F2855" i="2"/>
  <c r="E2855" i="2"/>
  <c r="D2855" i="2"/>
  <c r="C2855" i="2"/>
  <c r="A2855" i="2"/>
  <c r="T2854" i="2"/>
  <c r="S2854" i="2"/>
  <c r="R2854" i="2"/>
  <c r="Q2854" i="2"/>
  <c r="P2854" i="2"/>
  <c r="O2854" i="2"/>
  <c r="N2854" i="2"/>
  <c r="M2854" i="2"/>
  <c r="L2854" i="2"/>
  <c r="K2854" i="2"/>
  <c r="J2854" i="2"/>
  <c r="I2854" i="2"/>
  <c r="H2854" i="2"/>
  <c r="G2854" i="2"/>
  <c r="F2854" i="2"/>
  <c r="E2854" i="2"/>
  <c r="D2854" i="2"/>
  <c r="C2854" i="2"/>
  <c r="B2854" i="2"/>
  <c r="A2854" i="2"/>
  <c r="T2853" i="2"/>
  <c r="S2853" i="2"/>
  <c r="R2853" i="2"/>
  <c r="Q2853" i="2"/>
  <c r="P2853" i="2"/>
  <c r="O2853" i="2"/>
  <c r="N2853" i="2"/>
  <c r="B2853" i="2" s="1"/>
  <c r="M2853" i="2"/>
  <c r="L2853" i="2"/>
  <c r="K2853" i="2"/>
  <c r="J2853" i="2"/>
  <c r="I2853" i="2"/>
  <c r="H2853" i="2"/>
  <c r="G2853" i="2"/>
  <c r="F2853" i="2"/>
  <c r="E2853" i="2"/>
  <c r="D2853" i="2"/>
  <c r="C2853" i="2"/>
  <c r="A2853" i="2"/>
  <c r="T2852" i="2"/>
  <c r="S2852" i="2"/>
  <c r="R2852" i="2"/>
  <c r="Q2852" i="2"/>
  <c r="P2852" i="2"/>
  <c r="O2852" i="2"/>
  <c r="N2852" i="2"/>
  <c r="M2852" i="2"/>
  <c r="L2852" i="2"/>
  <c r="K2852" i="2"/>
  <c r="J2852" i="2"/>
  <c r="I2852" i="2"/>
  <c r="H2852" i="2"/>
  <c r="G2852" i="2"/>
  <c r="F2852" i="2"/>
  <c r="E2852" i="2"/>
  <c r="D2852" i="2"/>
  <c r="C2852" i="2"/>
  <c r="B2852" i="2"/>
  <c r="A2852" i="2"/>
  <c r="T2851" i="2"/>
  <c r="S2851" i="2"/>
  <c r="R2851" i="2"/>
  <c r="Q2851" i="2"/>
  <c r="P2851" i="2"/>
  <c r="O2851" i="2"/>
  <c r="N2851" i="2"/>
  <c r="B2851" i="2" s="1"/>
  <c r="M2851" i="2"/>
  <c r="L2851" i="2"/>
  <c r="K2851" i="2"/>
  <c r="J2851" i="2"/>
  <c r="I2851" i="2"/>
  <c r="H2851" i="2"/>
  <c r="G2851" i="2"/>
  <c r="F2851" i="2"/>
  <c r="E2851" i="2"/>
  <c r="D2851" i="2"/>
  <c r="C2851" i="2"/>
  <c r="A2851" i="2"/>
  <c r="T2850" i="2"/>
  <c r="S2850" i="2"/>
  <c r="R2850" i="2"/>
  <c r="Q2850" i="2"/>
  <c r="P2850" i="2"/>
  <c r="O2850" i="2"/>
  <c r="N2850" i="2"/>
  <c r="M2850" i="2"/>
  <c r="L2850" i="2"/>
  <c r="K2850" i="2"/>
  <c r="J2850" i="2"/>
  <c r="I2850" i="2"/>
  <c r="H2850" i="2"/>
  <c r="G2850" i="2"/>
  <c r="F2850" i="2"/>
  <c r="E2850" i="2"/>
  <c r="D2850" i="2"/>
  <c r="C2850" i="2"/>
  <c r="B2850" i="2"/>
  <c r="A2850" i="2"/>
  <c r="T2849" i="2"/>
  <c r="S2849" i="2"/>
  <c r="R2849" i="2"/>
  <c r="Q2849" i="2"/>
  <c r="P2849" i="2"/>
  <c r="O2849" i="2"/>
  <c r="N2849" i="2"/>
  <c r="B2849" i="2" s="1"/>
  <c r="M2849" i="2"/>
  <c r="L2849" i="2"/>
  <c r="K2849" i="2"/>
  <c r="J2849" i="2"/>
  <c r="I2849" i="2"/>
  <c r="H2849" i="2"/>
  <c r="G2849" i="2"/>
  <c r="F2849" i="2"/>
  <c r="E2849" i="2"/>
  <c r="D2849" i="2"/>
  <c r="C2849" i="2"/>
  <c r="A2849" i="2"/>
  <c r="T2848" i="2"/>
  <c r="S2848" i="2"/>
  <c r="R2848" i="2"/>
  <c r="Q2848" i="2"/>
  <c r="P2848" i="2"/>
  <c r="O2848" i="2"/>
  <c r="N2848" i="2"/>
  <c r="M2848" i="2"/>
  <c r="L2848" i="2"/>
  <c r="K2848" i="2"/>
  <c r="J2848" i="2"/>
  <c r="I2848" i="2"/>
  <c r="H2848" i="2"/>
  <c r="G2848" i="2"/>
  <c r="F2848" i="2"/>
  <c r="E2848" i="2"/>
  <c r="D2848" i="2"/>
  <c r="C2848" i="2"/>
  <c r="B2848" i="2"/>
  <c r="A2848" i="2"/>
  <c r="T2847" i="2"/>
  <c r="S2847" i="2"/>
  <c r="R2847" i="2"/>
  <c r="Q2847" i="2"/>
  <c r="P2847" i="2"/>
  <c r="O2847" i="2"/>
  <c r="N2847" i="2"/>
  <c r="B2847" i="2" s="1"/>
  <c r="M2847" i="2"/>
  <c r="L2847" i="2"/>
  <c r="K2847" i="2"/>
  <c r="J2847" i="2"/>
  <c r="I2847" i="2"/>
  <c r="H2847" i="2"/>
  <c r="G2847" i="2"/>
  <c r="F2847" i="2"/>
  <c r="E2847" i="2"/>
  <c r="D2847" i="2"/>
  <c r="C2847" i="2"/>
  <c r="A2847" i="2"/>
  <c r="T2846" i="2"/>
  <c r="S2846" i="2"/>
  <c r="R2846" i="2"/>
  <c r="Q2846" i="2"/>
  <c r="P2846" i="2"/>
  <c r="O2846" i="2"/>
  <c r="N2846" i="2"/>
  <c r="M2846" i="2"/>
  <c r="L2846" i="2"/>
  <c r="K2846" i="2"/>
  <c r="J2846" i="2"/>
  <c r="I2846" i="2"/>
  <c r="H2846" i="2"/>
  <c r="G2846" i="2"/>
  <c r="F2846" i="2"/>
  <c r="E2846" i="2"/>
  <c r="D2846" i="2"/>
  <c r="C2846" i="2"/>
  <c r="B2846" i="2"/>
  <c r="A2846" i="2"/>
  <c r="T2845" i="2"/>
  <c r="S2845" i="2"/>
  <c r="R2845" i="2"/>
  <c r="Q2845" i="2"/>
  <c r="P2845" i="2"/>
  <c r="O2845" i="2"/>
  <c r="N2845" i="2"/>
  <c r="B2845" i="2" s="1"/>
  <c r="M2845" i="2"/>
  <c r="L2845" i="2"/>
  <c r="K2845" i="2"/>
  <c r="J2845" i="2"/>
  <c r="I2845" i="2"/>
  <c r="H2845" i="2"/>
  <c r="G2845" i="2"/>
  <c r="F2845" i="2"/>
  <c r="E2845" i="2"/>
  <c r="D2845" i="2"/>
  <c r="C2845" i="2"/>
  <c r="A2845" i="2"/>
  <c r="T2844" i="2"/>
  <c r="S2844" i="2"/>
  <c r="R2844" i="2"/>
  <c r="Q2844" i="2"/>
  <c r="P2844" i="2"/>
  <c r="O2844" i="2"/>
  <c r="N2844" i="2"/>
  <c r="M2844" i="2"/>
  <c r="L2844" i="2"/>
  <c r="K2844" i="2"/>
  <c r="J2844" i="2"/>
  <c r="I2844" i="2"/>
  <c r="H2844" i="2"/>
  <c r="G2844" i="2"/>
  <c r="F2844" i="2"/>
  <c r="E2844" i="2"/>
  <c r="D2844" i="2"/>
  <c r="C2844" i="2"/>
  <c r="B2844" i="2"/>
  <c r="A2844" i="2"/>
  <c r="T2843" i="2"/>
  <c r="S2843" i="2"/>
  <c r="R2843" i="2"/>
  <c r="Q2843" i="2"/>
  <c r="P2843" i="2"/>
  <c r="O2843" i="2"/>
  <c r="N2843" i="2"/>
  <c r="B2843" i="2" s="1"/>
  <c r="M2843" i="2"/>
  <c r="L2843" i="2"/>
  <c r="K2843" i="2"/>
  <c r="J2843" i="2"/>
  <c r="I2843" i="2"/>
  <c r="H2843" i="2"/>
  <c r="G2843" i="2"/>
  <c r="F2843" i="2"/>
  <c r="E2843" i="2"/>
  <c r="D2843" i="2"/>
  <c r="C2843" i="2"/>
  <c r="A2843" i="2"/>
  <c r="T2842" i="2"/>
  <c r="S2842" i="2"/>
  <c r="R2842" i="2"/>
  <c r="Q2842" i="2"/>
  <c r="P2842" i="2"/>
  <c r="O2842" i="2"/>
  <c r="N2842" i="2"/>
  <c r="M2842" i="2"/>
  <c r="L2842" i="2"/>
  <c r="K2842" i="2"/>
  <c r="J2842" i="2"/>
  <c r="I2842" i="2"/>
  <c r="H2842" i="2"/>
  <c r="G2842" i="2"/>
  <c r="F2842" i="2"/>
  <c r="E2842" i="2"/>
  <c r="D2842" i="2"/>
  <c r="C2842" i="2"/>
  <c r="B2842" i="2"/>
  <c r="A2842" i="2"/>
  <c r="T2841" i="2"/>
  <c r="S2841" i="2"/>
  <c r="R2841" i="2"/>
  <c r="Q2841" i="2"/>
  <c r="P2841" i="2"/>
  <c r="O2841" i="2"/>
  <c r="N2841" i="2"/>
  <c r="B2841" i="2" s="1"/>
  <c r="M2841" i="2"/>
  <c r="L2841" i="2"/>
  <c r="K2841" i="2"/>
  <c r="J2841" i="2"/>
  <c r="I2841" i="2"/>
  <c r="H2841" i="2"/>
  <c r="G2841" i="2"/>
  <c r="F2841" i="2"/>
  <c r="E2841" i="2"/>
  <c r="D2841" i="2"/>
  <c r="C2841" i="2"/>
  <c r="A2841" i="2"/>
  <c r="T2840" i="2"/>
  <c r="S2840" i="2"/>
  <c r="R2840" i="2"/>
  <c r="Q2840" i="2"/>
  <c r="P2840" i="2"/>
  <c r="O2840" i="2"/>
  <c r="N2840" i="2"/>
  <c r="M2840" i="2"/>
  <c r="L2840" i="2"/>
  <c r="K2840" i="2"/>
  <c r="J2840" i="2"/>
  <c r="I2840" i="2"/>
  <c r="H2840" i="2"/>
  <c r="G2840" i="2"/>
  <c r="F2840" i="2"/>
  <c r="E2840" i="2"/>
  <c r="D2840" i="2"/>
  <c r="C2840" i="2"/>
  <c r="B2840" i="2"/>
  <c r="A2840" i="2"/>
  <c r="T2839" i="2"/>
  <c r="S2839" i="2"/>
  <c r="R2839" i="2"/>
  <c r="Q2839" i="2"/>
  <c r="P2839" i="2"/>
  <c r="O2839" i="2"/>
  <c r="N2839" i="2"/>
  <c r="B2839" i="2" s="1"/>
  <c r="M2839" i="2"/>
  <c r="L2839" i="2"/>
  <c r="K2839" i="2"/>
  <c r="J2839" i="2"/>
  <c r="I2839" i="2"/>
  <c r="H2839" i="2"/>
  <c r="G2839" i="2"/>
  <c r="F2839" i="2"/>
  <c r="E2839" i="2"/>
  <c r="D2839" i="2"/>
  <c r="C2839" i="2"/>
  <c r="A2839" i="2"/>
  <c r="T2838" i="2"/>
  <c r="S2838" i="2"/>
  <c r="R2838" i="2"/>
  <c r="Q2838" i="2"/>
  <c r="P2838" i="2"/>
  <c r="O2838" i="2"/>
  <c r="N2838" i="2"/>
  <c r="M2838" i="2"/>
  <c r="L2838" i="2"/>
  <c r="K2838" i="2"/>
  <c r="J2838" i="2"/>
  <c r="I2838" i="2"/>
  <c r="H2838" i="2"/>
  <c r="G2838" i="2"/>
  <c r="F2838" i="2"/>
  <c r="E2838" i="2"/>
  <c r="D2838" i="2"/>
  <c r="C2838" i="2"/>
  <c r="B2838" i="2"/>
  <c r="A2838" i="2"/>
  <c r="T2837" i="2"/>
  <c r="S2837" i="2"/>
  <c r="R2837" i="2"/>
  <c r="Q2837" i="2"/>
  <c r="P2837" i="2"/>
  <c r="O2837" i="2"/>
  <c r="N2837" i="2"/>
  <c r="B2837" i="2" s="1"/>
  <c r="M2837" i="2"/>
  <c r="L2837" i="2"/>
  <c r="K2837" i="2"/>
  <c r="J2837" i="2"/>
  <c r="I2837" i="2"/>
  <c r="H2837" i="2"/>
  <c r="G2837" i="2"/>
  <c r="F2837" i="2"/>
  <c r="E2837" i="2"/>
  <c r="D2837" i="2"/>
  <c r="C2837" i="2"/>
  <c r="A2837" i="2"/>
  <c r="T2836" i="2"/>
  <c r="S2836" i="2"/>
  <c r="R2836" i="2"/>
  <c r="Q2836" i="2"/>
  <c r="P2836" i="2"/>
  <c r="O2836" i="2"/>
  <c r="N2836" i="2"/>
  <c r="M2836" i="2"/>
  <c r="L2836" i="2"/>
  <c r="K2836" i="2"/>
  <c r="J2836" i="2"/>
  <c r="I2836" i="2"/>
  <c r="H2836" i="2"/>
  <c r="G2836" i="2"/>
  <c r="F2836" i="2"/>
  <c r="E2836" i="2"/>
  <c r="D2836" i="2"/>
  <c r="C2836" i="2"/>
  <c r="B2836" i="2"/>
  <c r="A2836" i="2"/>
  <c r="T2835" i="2"/>
  <c r="S2835" i="2"/>
  <c r="R2835" i="2"/>
  <c r="Q2835" i="2"/>
  <c r="P2835" i="2"/>
  <c r="O2835" i="2"/>
  <c r="N2835" i="2"/>
  <c r="B2835" i="2" s="1"/>
  <c r="M2835" i="2"/>
  <c r="L2835" i="2"/>
  <c r="K2835" i="2"/>
  <c r="J2835" i="2"/>
  <c r="I2835" i="2"/>
  <c r="H2835" i="2"/>
  <c r="G2835" i="2"/>
  <c r="F2835" i="2"/>
  <c r="E2835" i="2"/>
  <c r="D2835" i="2"/>
  <c r="C2835" i="2"/>
  <c r="A2835" i="2"/>
  <c r="T2834" i="2"/>
  <c r="S2834" i="2"/>
  <c r="R2834" i="2"/>
  <c r="Q2834" i="2"/>
  <c r="P2834" i="2"/>
  <c r="O2834" i="2"/>
  <c r="N2834" i="2"/>
  <c r="M2834" i="2"/>
  <c r="L2834" i="2"/>
  <c r="K2834" i="2"/>
  <c r="J2834" i="2"/>
  <c r="I2834" i="2"/>
  <c r="H2834" i="2"/>
  <c r="G2834" i="2"/>
  <c r="F2834" i="2"/>
  <c r="E2834" i="2"/>
  <c r="D2834" i="2"/>
  <c r="C2834" i="2"/>
  <c r="B2834" i="2"/>
  <c r="A2834" i="2"/>
  <c r="T2833" i="2"/>
  <c r="S2833" i="2"/>
  <c r="R2833" i="2"/>
  <c r="Q2833" i="2"/>
  <c r="P2833" i="2"/>
  <c r="O2833" i="2"/>
  <c r="N2833" i="2"/>
  <c r="B2833" i="2" s="1"/>
  <c r="M2833" i="2"/>
  <c r="L2833" i="2"/>
  <c r="K2833" i="2"/>
  <c r="J2833" i="2"/>
  <c r="I2833" i="2"/>
  <c r="H2833" i="2"/>
  <c r="G2833" i="2"/>
  <c r="F2833" i="2"/>
  <c r="E2833" i="2"/>
  <c r="D2833" i="2"/>
  <c r="C2833" i="2"/>
  <c r="A2833" i="2"/>
  <c r="T2832" i="2"/>
  <c r="S2832" i="2"/>
  <c r="R2832" i="2"/>
  <c r="Q2832" i="2"/>
  <c r="P2832" i="2"/>
  <c r="O2832" i="2"/>
  <c r="N2832" i="2"/>
  <c r="M2832" i="2"/>
  <c r="L2832" i="2"/>
  <c r="K2832" i="2"/>
  <c r="J2832" i="2"/>
  <c r="I2832" i="2"/>
  <c r="H2832" i="2"/>
  <c r="G2832" i="2"/>
  <c r="F2832" i="2"/>
  <c r="E2832" i="2"/>
  <c r="D2832" i="2"/>
  <c r="C2832" i="2"/>
  <c r="B2832" i="2"/>
  <c r="A2832" i="2"/>
  <c r="T2831" i="2"/>
  <c r="S2831" i="2"/>
  <c r="R2831" i="2"/>
  <c r="Q2831" i="2"/>
  <c r="P2831" i="2"/>
  <c r="O2831" i="2"/>
  <c r="N2831" i="2"/>
  <c r="B2831" i="2" s="1"/>
  <c r="M2831" i="2"/>
  <c r="L2831" i="2"/>
  <c r="K2831" i="2"/>
  <c r="J2831" i="2"/>
  <c r="I2831" i="2"/>
  <c r="H2831" i="2"/>
  <c r="G2831" i="2"/>
  <c r="F2831" i="2"/>
  <c r="E2831" i="2"/>
  <c r="D2831" i="2"/>
  <c r="C2831" i="2"/>
  <c r="A2831" i="2"/>
  <c r="T2830" i="2"/>
  <c r="S2830" i="2"/>
  <c r="R2830" i="2"/>
  <c r="Q2830" i="2"/>
  <c r="P2830" i="2"/>
  <c r="O2830" i="2"/>
  <c r="N2830" i="2"/>
  <c r="M2830" i="2"/>
  <c r="L2830" i="2"/>
  <c r="K2830" i="2"/>
  <c r="J2830" i="2"/>
  <c r="I2830" i="2"/>
  <c r="H2830" i="2"/>
  <c r="G2830" i="2"/>
  <c r="F2830" i="2"/>
  <c r="E2830" i="2"/>
  <c r="D2830" i="2"/>
  <c r="C2830" i="2"/>
  <c r="B2830" i="2"/>
  <c r="A2830" i="2"/>
  <c r="T2829" i="2"/>
  <c r="S2829" i="2"/>
  <c r="R2829" i="2"/>
  <c r="Q2829" i="2"/>
  <c r="P2829" i="2"/>
  <c r="O2829" i="2"/>
  <c r="N2829" i="2"/>
  <c r="B2829" i="2" s="1"/>
  <c r="M2829" i="2"/>
  <c r="L2829" i="2"/>
  <c r="K2829" i="2"/>
  <c r="J2829" i="2"/>
  <c r="I2829" i="2"/>
  <c r="H2829" i="2"/>
  <c r="G2829" i="2"/>
  <c r="F2829" i="2"/>
  <c r="E2829" i="2"/>
  <c r="D2829" i="2"/>
  <c r="C2829" i="2"/>
  <c r="A2829" i="2"/>
  <c r="T2828" i="2"/>
  <c r="S2828" i="2"/>
  <c r="R2828" i="2"/>
  <c r="Q2828" i="2"/>
  <c r="P2828" i="2"/>
  <c r="O2828" i="2"/>
  <c r="N2828" i="2"/>
  <c r="M2828" i="2"/>
  <c r="L2828" i="2"/>
  <c r="K2828" i="2"/>
  <c r="J2828" i="2"/>
  <c r="I2828" i="2"/>
  <c r="H2828" i="2"/>
  <c r="G2828" i="2"/>
  <c r="F2828" i="2"/>
  <c r="E2828" i="2"/>
  <c r="D2828" i="2"/>
  <c r="C2828" i="2"/>
  <c r="B2828" i="2"/>
  <c r="A2828" i="2"/>
  <c r="T2827" i="2"/>
  <c r="S2827" i="2"/>
  <c r="R2827" i="2"/>
  <c r="Q2827" i="2"/>
  <c r="P2827" i="2"/>
  <c r="O2827" i="2"/>
  <c r="N2827" i="2"/>
  <c r="B2827" i="2" s="1"/>
  <c r="M2827" i="2"/>
  <c r="L2827" i="2"/>
  <c r="K2827" i="2"/>
  <c r="J2827" i="2"/>
  <c r="I2827" i="2"/>
  <c r="H2827" i="2"/>
  <c r="G2827" i="2"/>
  <c r="F2827" i="2"/>
  <c r="E2827" i="2"/>
  <c r="D2827" i="2"/>
  <c r="C2827" i="2"/>
  <c r="A2827" i="2"/>
  <c r="T2826" i="2"/>
  <c r="S2826" i="2"/>
  <c r="R2826" i="2"/>
  <c r="Q2826" i="2"/>
  <c r="P2826" i="2"/>
  <c r="O2826" i="2"/>
  <c r="N2826" i="2"/>
  <c r="M2826" i="2"/>
  <c r="L2826" i="2"/>
  <c r="K2826" i="2"/>
  <c r="J2826" i="2"/>
  <c r="I2826" i="2"/>
  <c r="H2826" i="2"/>
  <c r="G2826" i="2"/>
  <c r="F2826" i="2"/>
  <c r="E2826" i="2"/>
  <c r="D2826" i="2"/>
  <c r="C2826" i="2"/>
  <c r="B2826" i="2"/>
  <c r="A2826" i="2"/>
  <c r="T2825" i="2"/>
  <c r="S2825" i="2"/>
  <c r="R2825" i="2"/>
  <c r="Q2825" i="2"/>
  <c r="P2825" i="2"/>
  <c r="O2825" i="2"/>
  <c r="N2825" i="2"/>
  <c r="B2825" i="2" s="1"/>
  <c r="M2825" i="2"/>
  <c r="L2825" i="2"/>
  <c r="K2825" i="2"/>
  <c r="J2825" i="2"/>
  <c r="I2825" i="2"/>
  <c r="H2825" i="2"/>
  <c r="G2825" i="2"/>
  <c r="F2825" i="2"/>
  <c r="E2825" i="2"/>
  <c r="D2825" i="2"/>
  <c r="C2825" i="2"/>
  <c r="A2825" i="2"/>
  <c r="T2824" i="2"/>
  <c r="S2824" i="2"/>
  <c r="R2824" i="2"/>
  <c r="Q2824" i="2"/>
  <c r="P2824" i="2"/>
  <c r="O2824" i="2"/>
  <c r="N2824" i="2"/>
  <c r="M2824" i="2"/>
  <c r="L2824" i="2"/>
  <c r="K2824" i="2"/>
  <c r="J2824" i="2"/>
  <c r="I2824" i="2"/>
  <c r="H2824" i="2"/>
  <c r="G2824" i="2"/>
  <c r="F2824" i="2"/>
  <c r="E2824" i="2"/>
  <c r="D2824" i="2"/>
  <c r="C2824" i="2"/>
  <c r="B2824" i="2"/>
  <c r="A2824" i="2"/>
  <c r="T2823" i="2"/>
  <c r="S2823" i="2"/>
  <c r="R2823" i="2"/>
  <c r="Q2823" i="2"/>
  <c r="P2823" i="2"/>
  <c r="O2823" i="2"/>
  <c r="N2823" i="2"/>
  <c r="B2823" i="2" s="1"/>
  <c r="M2823" i="2"/>
  <c r="L2823" i="2"/>
  <c r="K2823" i="2"/>
  <c r="J2823" i="2"/>
  <c r="I2823" i="2"/>
  <c r="H2823" i="2"/>
  <c r="G2823" i="2"/>
  <c r="F2823" i="2"/>
  <c r="E2823" i="2"/>
  <c r="D2823" i="2"/>
  <c r="C2823" i="2"/>
  <c r="A2823" i="2"/>
  <c r="T2822" i="2"/>
  <c r="S2822" i="2"/>
  <c r="R2822" i="2"/>
  <c r="Q2822" i="2"/>
  <c r="P2822" i="2"/>
  <c r="O2822" i="2"/>
  <c r="N2822" i="2"/>
  <c r="M2822" i="2"/>
  <c r="L2822" i="2"/>
  <c r="K2822" i="2"/>
  <c r="J2822" i="2"/>
  <c r="I2822" i="2"/>
  <c r="H2822" i="2"/>
  <c r="G2822" i="2"/>
  <c r="F2822" i="2"/>
  <c r="E2822" i="2"/>
  <c r="D2822" i="2"/>
  <c r="C2822" i="2"/>
  <c r="B2822" i="2"/>
  <c r="A2822" i="2"/>
  <c r="T2821" i="2"/>
  <c r="S2821" i="2"/>
  <c r="R2821" i="2"/>
  <c r="Q2821" i="2"/>
  <c r="P2821" i="2"/>
  <c r="O2821" i="2"/>
  <c r="N2821" i="2"/>
  <c r="B2821" i="2" s="1"/>
  <c r="M2821" i="2"/>
  <c r="L2821" i="2"/>
  <c r="K2821" i="2"/>
  <c r="J2821" i="2"/>
  <c r="I2821" i="2"/>
  <c r="H2821" i="2"/>
  <c r="G2821" i="2"/>
  <c r="F2821" i="2"/>
  <c r="E2821" i="2"/>
  <c r="D2821" i="2"/>
  <c r="C2821" i="2"/>
  <c r="A2821" i="2"/>
  <c r="T2820" i="2"/>
  <c r="S2820" i="2"/>
  <c r="R2820" i="2"/>
  <c r="Q2820" i="2"/>
  <c r="P2820" i="2"/>
  <c r="O2820" i="2"/>
  <c r="N2820" i="2"/>
  <c r="M2820" i="2"/>
  <c r="L2820" i="2"/>
  <c r="K2820" i="2"/>
  <c r="J2820" i="2"/>
  <c r="I2820" i="2"/>
  <c r="H2820" i="2"/>
  <c r="G2820" i="2"/>
  <c r="F2820" i="2"/>
  <c r="E2820" i="2"/>
  <c r="D2820" i="2"/>
  <c r="C2820" i="2"/>
  <c r="B2820" i="2"/>
  <c r="A2820" i="2"/>
  <c r="T2819" i="2"/>
  <c r="S2819" i="2"/>
  <c r="R2819" i="2"/>
  <c r="Q2819" i="2"/>
  <c r="P2819" i="2"/>
  <c r="O2819" i="2"/>
  <c r="N2819" i="2"/>
  <c r="B2819" i="2" s="1"/>
  <c r="M2819" i="2"/>
  <c r="L2819" i="2"/>
  <c r="K2819" i="2"/>
  <c r="J2819" i="2"/>
  <c r="I2819" i="2"/>
  <c r="H2819" i="2"/>
  <c r="G2819" i="2"/>
  <c r="F2819" i="2"/>
  <c r="E2819" i="2"/>
  <c r="D2819" i="2"/>
  <c r="C2819" i="2"/>
  <c r="A2819" i="2"/>
  <c r="T2818" i="2"/>
  <c r="S2818" i="2"/>
  <c r="R2818" i="2"/>
  <c r="Q2818" i="2"/>
  <c r="P2818" i="2"/>
  <c r="O2818" i="2"/>
  <c r="N2818" i="2"/>
  <c r="M2818" i="2"/>
  <c r="L2818" i="2"/>
  <c r="K2818" i="2"/>
  <c r="J2818" i="2"/>
  <c r="I2818" i="2"/>
  <c r="H2818" i="2"/>
  <c r="G2818" i="2"/>
  <c r="F2818" i="2"/>
  <c r="E2818" i="2"/>
  <c r="D2818" i="2"/>
  <c r="C2818" i="2"/>
  <c r="B2818" i="2"/>
  <c r="A2818" i="2"/>
  <c r="T2817" i="2"/>
  <c r="S2817" i="2"/>
  <c r="R2817" i="2"/>
  <c r="Q2817" i="2"/>
  <c r="P2817" i="2"/>
  <c r="O2817" i="2"/>
  <c r="N2817" i="2"/>
  <c r="B2817" i="2" s="1"/>
  <c r="M2817" i="2"/>
  <c r="L2817" i="2"/>
  <c r="K2817" i="2"/>
  <c r="J2817" i="2"/>
  <c r="I2817" i="2"/>
  <c r="H2817" i="2"/>
  <c r="G2817" i="2"/>
  <c r="F2817" i="2"/>
  <c r="E2817" i="2"/>
  <c r="D2817" i="2"/>
  <c r="C2817" i="2"/>
  <c r="A2817" i="2"/>
  <c r="T2816" i="2"/>
  <c r="S2816" i="2"/>
  <c r="R2816" i="2"/>
  <c r="Q2816" i="2"/>
  <c r="P2816" i="2"/>
  <c r="O2816" i="2"/>
  <c r="N2816" i="2"/>
  <c r="M2816" i="2"/>
  <c r="L2816" i="2"/>
  <c r="K2816" i="2"/>
  <c r="J2816" i="2"/>
  <c r="I2816" i="2"/>
  <c r="H2816" i="2"/>
  <c r="G2816" i="2"/>
  <c r="F2816" i="2"/>
  <c r="E2816" i="2"/>
  <c r="D2816" i="2"/>
  <c r="C2816" i="2"/>
  <c r="B2816" i="2"/>
  <c r="A2816" i="2"/>
  <c r="T2815" i="2"/>
  <c r="S2815" i="2"/>
  <c r="R2815" i="2"/>
  <c r="Q2815" i="2"/>
  <c r="P2815" i="2"/>
  <c r="O2815" i="2"/>
  <c r="N2815" i="2"/>
  <c r="B2815" i="2" s="1"/>
  <c r="M2815" i="2"/>
  <c r="L2815" i="2"/>
  <c r="K2815" i="2"/>
  <c r="J2815" i="2"/>
  <c r="I2815" i="2"/>
  <c r="H2815" i="2"/>
  <c r="G2815" i="2"/>
  <c r="F2815" i="2"/>
  <c r="E2815" i="2"/>
  <c r="D2815" i="2"/>
  <c r="C2815" i="2"/>
  <c r="A2815" i="2"/>
  <c r="T2814" i="2"/>
  <c r="S2814" i="2"/>
  <c r="R2814" i="2"/>
  <c r="Q2814" i="2"/>
  <c r="P2814" i="2"/>
  <c r="O2814" i="2"/>
  <c r="N2814" i="2"/>
  <c r="M2814" i="2"/>
  <c r="L2814" i="2"/>
  <c r="K2814" i="2"/>
  <c r="J2814" i="2"/>
  <c r="I2814" i="2"/>
  <c r="H2814" i="2"/>
  <c r="G2814" i="2"/>
  <c r="F2814" i="2"/>
  <c r="E2814" i="2"/>
  <c r="D2814" i="2"/>
  <c r="C2814" i="2"/>
  <c r="B2814" i="2"/>
  <c r="A2814" i="2"/>
  <c r="T2813" i="2"/>
  <c r="S2813" i="2"/>
  <c r="R2813" i="2"/>
  <c r="Q2813" i="2"/>
  <c r="P2813" i="2"/>
  <c r="O2813" i="2"/>
  <c r="N2813" i="2"/>
  <c r="B2813" i="2" s="1"/>
  <c r="M2813" i="2"/>
  <c r="L2813" i="2"/>
  <c r="K2813" i="2"/>
  <c r="J2813" i="2"/>
  <c r="I2813" i="2"/>
  <c r="H2813" i="2"/>
  <c r="G2813" i="2"/>
  <c r="F2813" i="2"/>
  <c r="E2813" i="2"/>
  <c r="D2813" i="2"/>
  <c r="C2813" i="2"/>
  <c r="A2813" i="2"/>
  <c r="T2812" i="2"/>
  <c r="S2812" i="2"/>
  <c r="R2812" i="2"/>
  <c r="Q2812" i="2"/>
  <c r="P2812" i="2"/>
  <c r="O2812" i="2"/>
  <c r="N2812" i="2"/>
  <c r="M2812" i="2"/>
  <c r="L2812" i="2"/>
  <c r="K2812" i="2"/>
  <c r="J2812" i="2"/>
  <c r="I2812" i="2"/>
  <c r="H2812" i="2"/>
  <c r="G2812" i="2"/>
  <c r="F2812" i="2"/>
  <c r="E2812" i="2"/>
  <c r="D2812" i="2"/>
  <c r="C2812" i="2"/>
  <c r="B2812" i="2"/>
  <c r="A2812" i="2"/>
  <c r="T2811" i="2"/>
  <c r="S2811" i="2"/>
  <c r="R2811" i="2"/>
  <c r="Q2811" i="2"/>
  <c r="P2811" i="2"/>
  <c r="O2811" i="2"/>
  <c r="N2811" i="2"/>
  <c r="B2811" i="2" s="1"/>
  <c r="M2811" i="2"/>
  <c r="L2811" i="2"/>
  <c r="K2811" i="2"/>
  <c r="J2811" i="2"/>
  <c r="I2811" i="2"/>
  <c r="H2811" i="2"/>
  <c r="G2811" i="2"/>
  <c r="F2811" i="2"/>
  <c r="E2811" i="2"/>
  <c r="D2811" i="2"/>
  <c r="C2811" i="2"/>
  <c r="A2811" i="2"/>
  <c r="T2810" i="2"/>
  <c r="S2810" i="2"/>
  <c r="R2810" i="2"/>
  <c r="Q2810" i="2"/>
  <c r="P2810" i="2"/>
  <c r="O2810" i="2"/>
  <c r="N2810" i="2"/>
  <c r="M2810" i="2"/>
  <c r="L2810" i="2"/>
  <c r="K2810" i="2"/>
  <c r="J2810" i="2"/>
  <c r="I2810" i="2"/>
  <c r="H2810" i="2"/>
  <c r="G2810" i="2"/>
  <c r="F2810" i="2"/>
  <c r="E2810" i="2"/>
  <c r="D2810" i="2"/>
  <c r="C2810" i="2"/>
  <c r="B2810" i="2"/>
  <c r="A2810" i="2"/>
  <c r="T2809" i="2"/>
  <c r="S2809" i="2"/>
  <c r="R2809" i="2"/>
  <c r="Q2809" i="2"/>
  <c r="P2809" i="2"/>
  <c r="O2809" i="2"/>
  <c r="N2809" i="2"/>
  <c r="B2809" i="2" s="1"/>
  <c r="M2809" i="2"/>
  <c r="L2809" i="2"/>
  <c r="K2809" i="2"/>
  <c r="J2809" i="2"/>
  <c r="I2809" i="2"/>
  <c r="H2809" i="2"/>
  <c r="G2809" i="2"/>
  <c r="F2809" i="2"/>
  <c r="E2809" i="2"/>
  <c r="D2809" i="2"/>
  <c r="C2809" i="2"/>
  <c r="A2809" i="2"/>
  <c r="T2808" i="2"/>
  <c r="S2808" i="2"/>
  <c r="R2808" i="2"/>
  <c r="Q2808" i="2"/>
  <c r="P2808" i="2"/>
  <c r="O2808" i="2"/>
  <c r="N2808" i="2"/>
  <c r="M2808" i="2"/>
  <c r="L2808" i="2"/>
  <c r="K2808" i="2"/>
  <c r="J2808" i="2"/>
  <c r="I2808" i="2"/>
  <c r="H2808" i="2"/>
  <c r="G2808" i="2"/>
  <c r="F2808" i="2"/>
  <c r="E2808" i="2"/>
  <c r="D2808" i="2"/>
  <c r="C2808" i="2"/>
  <c r="B2808" i="2"/>
  <c r="A2808" i="2"/>
  <c r="T2807" i="2"/>
  <c r="S2807" i="2"/>
  <c r="R2807" i="2"/>
  <c r="Q2807" i="2"/>
  <c r="P2807" i="2"/>
  <c r="O2807" i="2"/>
  <c r="N2807" i="2"/>
  <c r="B2807" i="2" s="1"/>
  <c r="M2807" i="2"/>
  <c r="L2807" i="2"/>
  <c r="K2807" i="2"/>
  <c r="J2807" i="2"/>
  <c r="I2807" i="2"/>
  <c r="H2807" i="2"/>
  <c r="G2807" i="2"/>
  <c r="F2807" i="2"/>
  <c r="E2807" i="2"/>
  <c r="D2807" i="2"/>
  <c r="C2807" i="2"/>
  <c r="A2807" i="2"/>
  <c r="T2806" i="2"/>
  <c r="S2806" i="2"/>
  <c r="R2806" i="2"/>
  <c r="Q2806" i="2"/>
  <c r="P2806" i="2"/>
  <c r="O2806" i="2"/>
  <c r="N2806" i="2"/>
  <c r="M2806" i="2"/>
  <c r="L2806" i="2"/>
  <c r="K2806" i="2"/>
  <c r="J2806" i="2"/>
  <c r="I2806" i="2"/>
  <c r="H2806" i="2"/>
  <c r="G2806" i="2"/>
  <c r="F2806" i="2"/>
  <c r="E2806" i="2"/>
  <c r="D2806" i="2"/>
  <c r="C2806" i="2"/>
  <c r="B2806" i="2"/>
  <c r="A2806" i="2"/>
  <c r="T2805" i="2"/>
  <c r="S2805" i="2"/>
  <c r="R2805" i="2"/>
  <c r="Q2805" i="2"/>
  <c r="P2805" i="2"/>
  <c r="O2805" i="2"/>
  <c r="N2805" i="2"/>
  <c r="B2805" i="2" s="1"/>
  <c r="M2805" i="2"/>
  <c r="L2805" i="2"/>
  <c r="K2805" i="2"/>
  <c r="J2805" i="2"/>
  <c r="I2805" i="2"/>
  <c r="H2805" i="2"/>
  <c r="G2805" i="2"/>
  <c r="F2805" i="2"/>
  <c r="E2805" i="2"/>
  <c r="D2805" i="2"/>
  <c r="C2805" i="2"/>
  <c r="A2805" i="2"/>
  <c r="T2804" i="2"/>
  <c r="S2804" i="2"/>
  <c r="R2804" i="2"/>
  <c r="Q2804" i="2"/>
  <c r="P2804" i="2"/>
  <c r="O2804" i="2"/>
  <c r="N2804" i="2"/>
  <c r="M2804" i="2"/>
  <c r="L2804" i="2"/>
  <c r="K2804" i="2"/>
  <c r="J2804" i="2"/>
  <c r="I2804" i="2"/>
  <c r="H2804" i="2"/>
  <c r="G2804" i="2"/>
  <c r="F2804" i="2"/>
  <c r="E2804" i="2"/>
  <c r="D2804" i="2"/>
  <c r="C2804" i="2"/>
  <c r="B2804" i="2"/>
  <c r="A2804" i="2"/>
  <c r="T2803" i="2"/>
  <c r="S2803" i="2"/>
  <c r="R2803" i="2"/>
  <c r="Q2803" i="2"/>
  <c r="P2803" i="2"/>
  <c r="O2803" i="2"/>
  <c r="N2803" i="2"/>
  <c r="B2803" i="2" s="1"/>
  <c r="M2803" i="2"/>
  <c r="L2803" i="2"/>
  <c r="K2803" i="2"/>
  <c r="J2803" i="2"/>
  <c r="I2803" i="2"/>
  <c r="H2803" i="2"/>
  <c r="G2803" i="2"/>
  <c r="F2803" i="2"/>
  <c r="E2803" i="2"/>
  <c r="D2803" i="2"/>
  <c r="C2803" i="2"/>
  <c r="A2803" i="2"/>
  <c r="T2802" i="2"/>
  <c r="S2802" i="2"/>
  <c r="R2802" i="2"/>
  <c r="Q2802" i="2"/>
  <c r="P2802" i="2"/>
  <c r="O2802" i="2"/>
  <c r="N2802" i="2"/>
  <c r="M2802" i="2"/>
  <c r="L2802" i="2"/>
  <c r="K2802" i="2"/>
  <c r="J2802" i="2"/>
  <c r="I2802" i="2"/>
  <c r="H2802" i="2"/>
  <c r="G2802" i="2"/>
  <c r="F2802" i="2"/>
  <c r="E2802" i="2"/>
  <c r="D2802" i="2"/>
  <c r="C2802" i="2"/>
  <c r="B2802" i="2"/>
  <c r="A2802" i="2"/>
  <c r="T2801" i="2"/>
  <c r="S2801" i="2"/>
  <c r="R2801" i="2"/>
  <c r="Q2801" i="2"/>
  <c r="P2801" i="2"/>
  <c r="O2801" i="2"/>
  <c r="N2801" i="2"/>
  <c r="B2801" i="2" s="1"/>
  <c r="M2801" i="2"/>
  <c r="L2801" i="2"/>
  <c r="K2801" i="2"/>
  <c r="J2801" i="2"/>
  <c r="I2801" i="2"/>
  <c r="H2801" i="2"/>
  <c r="G2801" i="2"/>
  <c r="F2801" i="2"/>
  <c r="E2801" i="2"/>
  <c r="D2801" i="2"/>
  <c r="C2801" i="2"/>
  <c r="A2801" i="2"/>
  <c r="T2800" i="2"/>
  <c r="S2800" i="2"/>
  <c r="R2800" i="2"/>
  <c r="Q2800" i="2"/>
  <c r="P2800" i="2"/>
  <c r="O2800" i="2"/>
  <c r="N2800" i="2"/>
  <c r="M2800" i="2"/>
  <c r="L2800" i="2"/>
  <c r="K2800" i="2"/>
  <c r="J2800" i="2"/>
  <c r="I2800" i="2"/>
  <c r="H2800" i="2"/>
  <c r="G2800" i="2"/>
  <c r="F2800" i="2"/>
  <c r="E2800" i="2"/>
  <c r="D2800" i="2"/>
  <c r="C2800" i="2"/>
  <c r="B2800" i="2"/>
  <c r="A2800" i="2"/>
  <c r="T2799" i="2"/>
  <c r="S2799" i="2"/>
  <c r="R2799" i="2"/>
  <c r="Q2799" i="2"/>
  <c r="P2799" i="2"/>
  <c r="O2799" i="2"/>
  <c r="N2799" i="2"/>
  <c r="B2799" i="2" s="1"/>
  <c r="M2799" i="2"/>
  <c r="L2799" i="2"/>
  <c r="K2799" i="2"/>
  <c r="J2799" i="2"/>
  <c r="I2799" i="2"/>
  <c r="H2799" i="2"/>
  <c r="G2799" i="2"/>
  <c r="F2799" i="2"/>
  <c r="E2799" i="2"/>
  <c r="D2799" i="2"/>
  <c r="C2799" i="2"/>
  <c r="A2799" i="2"/>
  <c r="T2798" i="2"/>
  <c r="S2798" i="2"/>
  <c r="R2798" i="2"/>
  <c r="Q2798" i="2"/>
  <c r="P2798" i="2"/>
  <c r="O2798" i="2"/>
  <c r="N2798" i="2"/>
  <c r="M2798" i="2"/>
  <c r="L2798" i="2"/>
  <c r="K2798" i="2"/>
  <c r="J2798" i="2"/>
  <c r="I2798" i="2"/>
  <c r="H2798" i="2"/>
  <c r="G2798" i="2"/>
  <c r="F2798" i="2"/>
  <c r="E2798" i="2"/>
  <c r="D2798" i="2"/>
  <c r="C2798" i="2"/>
  <c r="B2798" i="2"/>
  <c r="A2798" i="2"/>
  <c r="T2797" i="2"/>
  <c r="S2797" i="2"/>
  <c r="R2797" i="2"/>
  <c r="Q2797" i="2"/>
  <c r="P2797" i="2"/>
  <c r="O2797" i="2"/>
  <c r="N2797" i="2"/>
  <c r="M2797" i="2"/>
  <c r="L2797" i="2"/>
  <c r="K2797" i="2"/>
  <c r="J2797" i="2"/>
  <c r="I2797" i="2"/>
  <c r="H2797" i="2"/>
  <c r="G2797" i="2"/>
  <c r="F2797" i="2"/>
  <c r="E2797" i="2"/>
  <c r="D2797" i="2"/>
  <c r="C2797" i="2"/>
  <c r="B2797" i="2"/>
  <c r="A2797" i="2"/>
  <c r="T2796" i="2"/>
  <c r="S2796" i="2"/>
  <c r="R2796" i="2"/>
  <c r="Q2796" i="2"/>
  <c r="P2796" i="2"/>
  <c r="O2796" i="2"/>
  <c r="N2796" i="2"/>
  <c r="M2796" i="2"/>
  <c r="L2796" i="2"/>
  <c r="K2796" i="2"/>
  <c r="J2796" i="2"/>
  <c r="I2796" i="2"/>
  <c r="H2796" i="2"/>
  <c r="G2796" i="2"/>
  <c r="F2796" i="2"/>
  <c r="E2796" i="2"/>
  <c r="D2796" i="2"/>
  <c r="C2796" i="2"/>
  <c r="B2796" i="2"/>
  <c r="A2796" i="2"/>
  <c r="T2795" i="2"/>
  <c r="S2795" i="2"/>
  <c r="R2795" i="2"/>
  <c r="Q2795" i="2"/>
  <c r="P2795" i="2"/>
  <c r="O2795" i="2"/>
  <c r="N2795" i="2"/>
  <c r="M2795" i="2"/>
  <c r="L2795" i="2"/>
  <c r="K2795" i="2"/>
  <c r="J2795" i="2"/>
  <c r="I2795" i="2"/>
  <c r="H2795" i="2"/>
  <c r="G2795" i="2"/>
  <c r="F2795" i="2"/>
  <c r="E2795" i="2"/>
  <c r="D2795" i="2"/>
  <c r="C2795" i="2"/>
  <c r="B2795" i="2"/>
  <c r="A2795" i="2"/>
  <c r="T2794" i="2"/>
  <c r="S2794" i="2"/>
  <c r="R2794" i="2"/>
  <c r="Q2794" i="2"/>
  <c r="P2794" i="2"/>
  <c r="O2794" i="2"/>
  <c r="N2794" i="2"/>
  <c r="M2794" i="2"/>
  <c r="L2794" i="2"/>
  <c r="K2794" i="2"/>
  <c r="J2794" i="2"/>
  <c r="I2794" i="2"/>
  <c r="H2794" i="2"/>
  <c r="G2794" i="2"/>
  <c r="F2794" i="2"/>
  <c r="E2794" i="2"/>
  <c r="D2794" i="2"/>
  <c r="C2794" i="2"/>
  <c r="B2794" i="2"/>
  <c r="A2794" i="2"/>
  <c r="T2793" i="2"/>
  <c r="S2793" i="2"/>
  <c r="R2793" i="2"/>
  <c r="Q2793" i="2"/>
  <c r="P2793" i="2"/>
  <c r="O2793" i="2"/>
  <c r="N2793" i="2"/>
  <c r="M2793" i="2"/>
  <c r="L2793" i="2"/>
  <c r="K2793" i="2"/>
  <c r="J2793" i="2"/>
  <c r="I2793" i="2"/>
  <c r="H2793" i="2"/>
  <c r="G2793" i="2"/>
  <c r="F2793" i="2"/>
  <c r="E2793" i="2"/>
  <c r="D2793" i="2"/>
  <c r="C2793" i="2"/>
  <c r="B2793" i="2"/>
  <c r="A2793" i="2"/>
  <c r="T2792" i="2"/>
  <c r="S2792" i="2"/>
  <c r="R2792" i="2"/>
  <c r="Q2792" i="2"/>
  <c r="P2792" i="2"/>
  <c r="O2792" i="2"/>
  <c r="N2792" i="2"/>
  <c r="M2792" i="2"/>
  <c r="L2792" i="2"/>
  <c r="K2792" i="2"/>
  <c r="J2792" i="2"/>
  <c r="I2792" i="2"/>
  <c r="H2792" i="2"/>
  <c r="G2792" i="2"/>
  <c r="F2792" i="2"/>
  <c r="E2792" i="2"/>
  <c r="D2792" i="2"/>
  <c r="C2792" i="2"/>
  <c r="B2792" i="2"/>
  <c r="A2792" i="2"/>
  <c r="T2791" i="2"/>
  <c r="S2791" i="2"/>
  <c r="R2791" i="2"/>
  <c r="Q2791" i="2"/>
  <c r="P2791" i="2"/>
  <c r="O2791" i="2"/>
  <c r="N2791" i="2"/>
  <c r="M2791" i="2"/>
  <c r="L2791" i="2"/>
  <c r="K2791" i="2"/>
  <c r="J2791" i="2"/>
  <c r="I2791" i="2"/>
  <c r="H2791" i="2"/>
  <c r="G2791" i="2"/>
  <c r="F2791" i="2"/>
  <c r="E2791" i="2"/>
  <c r="D2791" i="2"/>
  <c r="C2791" i="2"/>
  <c r="B2791" i="2"/>
  <c r="A2791" i="2"/>
  <c r="T2790" i="2"/>
  <c r="S2790" i="2"/>
  <c r="R2790" i="2"/>
  <c r="Q2790" i="2"/>
  <c r="P2790" i="2"/>
  <c r="O2790" i="2"/>
  <c r="N2790" i="2"/>
  <c r="M2790" i="2"/>
  <c r="L2790" i="2"/>
  <c r="K2790" i="2"/>
  <c r="J2790" i="2"/>
  <c r="I2790" i="2"/>
  <c r="H2790" i="2"/>
  <c r="G2790" i="2"/>
  <c r="F2790" i="2"/>
  <c r="E2790" i="2"/>
  <c r="D2790" i="2"/>
  <c r="C2790" i="2"/>
  <c r="B2790" i="2"/>
  <c r="A2790" i="2"/>
  <c r="T2789" i="2"/>
  <c r="S2789" i="2"/>
  <c r="R2789" i="2"/>
  <c r="Q2789" i="2"/>
  <c r="P2789" i="2"/>
  <c r="O2789" i="2"/>
  <c r="N2789" i="2"/>
  <c r="M2789" i="2"/>
  <c r="L2789" i="2"/>
  <c r="K2789" i="2"/>
  <c r="J2789" i="2"/>
  <c r="I2789" i="2"/>
  <c r="H2789" i="2"/>
  <c r="G2789" i="2"/>
  <c r="F2789" i="2"/>
  <c r="E2789" i="2"/>
  <c r="D2789" i="2"/>
  <c r="C2789" i="2"/>
  <c r="B2789" i="2"/>
  <c r="A2789" i="2"/>
  <c r="T2788" i="2"/>
  <c r="S2788" i="2"/>
  <c r="R2788" i="2"/>
  <c r="Q2788" i="2"/>
  <c r="P2788" i="2"/>
  <c r="O2788" i="2"/>
  <c r="N2788" i="2"/>
  <c r="M2788" i="2"/>
  <c r="L2788" i="2"/>
  <c r="K2788" i="2"/>
  <c r="J2788" i="2"/>
  <c r="I2788" i="2"/>
  <c r="H2788" i="2"/>
  <c r="G2788" i="2"/>
  <c r="F2788" i="2"/>
  <c r="E2788" i="2"/>
  <c r="D2788" i="2"/>
  <c r="C2788" i="2"/>
  <c r="B2788" i="2"/>
  <c r="A2788" i="2"/>
  <c r="T2787" i="2"/>
  <c r="S2787" i="2"/>
  <c r="R2787" i="2"/>
  <c r="Q2787" i="2"/>
  <c r="P2787" i="2"/>
  <c r="O2787" i="2"/>
  <c r="N2787" i="2"/>
  <c r="M2787" i="2"/>
  <c r="L2787" i="2"/>
  <c r="K2787" i="2"/>
  <c r="J2787" i="2"/>
  <c r="I2787" i="2"/>
  <c r="H2787" i="2"/>
  <c r="G2787" i="2"/>
  <c r="F2787" i="2"/>
  <c r="E2787" i="2"/>
  <c r="D2787" i="2"/>
  <c r="C2787" i="2"/>
  <c r="B2787" i="2"/>
  <c r="A2787" i="2"/>
  <c r="T2786" i="2"/>
  <c r="S2786" i="2"/>
  <c r="R2786" i="2"/>
  <c r="Q2786" i="2"/>
  <c r="P2786" i="2"/>
  <c r="O2786" i="2"/>
  <c r="N2786" i="2"/>
  <c r="M2786" i="2"/>
  <c r="L2786" i="2"/>
  <c r="K2786" i="2"/>
  <c r="J2786" i="2"/>
  <c r="I2786" i="2"/>
  <c r="H2786" i="2"/>
  <c r="G2786" i="2"/>
  <c r="F2786" i="2"/>
  <c r="E2786" i="2"/>
  <c r="D2786" i="2"/>
  <c r="C2786" i="2"/>
  <c r="B2786" i="2"/>
  <c r="A2786" i="2"/>
  <c r="T2785" i="2"/>
  <c r="S2785" i="2"/>
  <c r="R2785" i="2"/>
  <c r="Q2785" i="2"/>
  <c r="P2785" i="2"/>
  <c r="O2785" i="2"/>
  <c r="N2785" i="2"/>
  <c r="M2785" i="2"/>
  <c r="L2785" i="2"/>
  <c r="K2785" i="2"/>
  <c r="J2785" i="2"/>
  <c r="I2785" i="2"/>
  <c r="H2785" i="2"/>
  <c r="G2785" i="2"/>
  <c r="F2785" i="2"/>
  <c r="E2785" i="2"/>
  <c r="D2785" i="2"/>
  <c r="C2785" i="2"/>
  <c r="B2785" i="2"/>
  <c r="A2785" i="2"/>
  <c r="T2784" i="2"/>
  <c r="S2784" i="2"/>
  <c r="R2784" i="2"/>
  <c r="Q2784" i="2"/>
  <c r="P2784" i="2"/>
  <c r="O2784" i="2"/>
  <c r="N2784" i="2"/>
  <c r="M2784" i="2"/>
  <c r="L2784" i="2"/>
  <c r="K2784" i="2"/>
  <c r="J2784" i="2"/>
  <c r="I2784" i="2"/>
  <c r="H2784" i="2"/>
  <c r="G2784" i="2"/>
  <c r="F2784" i="2"/>
  <c r="E2784" i="2"/>
  <c r="D2784" i="2"/>
  <c r="C2784" i="2"/>
  <c r="B2784" i="2"/>
  <c r="A2784" i="2"/>
  <c r="T2783" i="2"/>
  <c r="S2783" i="2"/>
  <c r="R2783" i="2"/>
  <c r="Q2783" i="2"/>
  <c r="P2783" i="2"/>
  <c r="O2783" i="2"/>
  <c r="N2783" i="2"/>
  <c r="M2783" i="2"/>
  <c r="L2783" i="2"/>
  <c r="K2783" i="2"/>
  <c r="J2783" i="2"/>
  <c r="I2783" i="2"/>
  <c r="H2783" i="2"/>
  <c r="G2783" i="2"/>
  <c r="F2783" i="2"/>
  <c r="E2783" i="2"/>
  <c r="D2783" i="2"/>
  <c r="C2783" i="2"/>
  <c r="B2783" i="2"/>
  <c r="A2783" i="2"/>
  <c r="T2782" i="2"/>
  <c r="S2782" i="2"/>
  <c r="R2782" i="2"/>
  <c r="Q2782" i="2"/>
  <c r="P2782" i="2"/>
  <c r="O2782" i="2"/>
  <c r="N2782" i="2"/>
  <c r="M2782" i="2"/>
  <c r="L2782" i="2"/>
  <c r="K2782" i="2"/>
  <c r="J2782" i="2"/>
  <c r="I2782" i="2"/>
  <c r="H2782" i="2"/>
  <c r="G2782" i="2"/>
  <c r="F2782" i="2"/>
  <c r="E2782" i="2"/>
  <c r="D2782" i="2"/>
  <c r="C2782" i="2"/>
  <c r="B2782" i="2"/>
  <c r="A2782" i="2"/>
  <c r="T2781" i="2"/>
  <c r="S2781" i="2"/>
  <c r="R2781" i="2"/>
  <c r="Q2781" i="2"/>
  <c r="P2781" i="2"/>
  <c r="O2781" i="2"/>
  <c r="N2781" i="2"/>
  <c r="M2781" i="2"/>
  <c r="L2781" i="2"/>
  <c r="K2781" i="2"/>
  <c r="J2781" i="2"/>
  <c r="I2781" i="2"/>
  <c r="H2781" i="2"/>
  <c r="G2781" i="2"/>
  <c r="F2781" i="2"/>
  <c r="E2781" i="2"/>
  <c r="D2781" i="2"/>
  <c r="C2781" i="2"/>
  <c r="B2781" i="2"/>
  <c r="A2781" i="2"/>
  <c r="T2780" i="2"/>
  <c r="S2780" i="2"/>
  <c r="R2780" i="2"/>
  <c r="Q2780" i="2"/>
  <c r="P2780" i="2"/>
  <c r="O2780" i="2"/>
  <c r="N2780" i="2"/>
  <c r="M2780" i="2"/>
  <c r="L2780" i="2"/>
  <c r="K2780" i="2"/>
  <c r="J2780" i="2"/>
  <c r="I2780" i="2"/>
  <c r="H2780" i="2"/>
  <c r="G2780" i="2"/>
  <c r="F2780" i="2"/>
  <c r="E2780" i="2"/>
  <c r="D2780" i="2"/>
  <c r="C2780" i="2"/>
  <c r="B2780" i="2"/>
  <c r="A2780" i="2"/>
  <c r="T2779" i="2"/>
  <c r="S2779" i="2"/>
  <c r="R2779" i="2"/>
  <c r="Q2779" i="2"/>
  <c r="P2779" i="2"/>
  <c r="O2779" i="2"/>
  <c r="N2779" i="2"/>
  <c r="M2779" i="2"/>
  <c r="L2779" i="2"/>
  <c r="K2779" i="2"/>
  <c r="J2779" i="2"/>
  <c r="I2779" i="2"/>
  <c r="H2779" i="2"/>
  <c r="G2779" i="2"/>
  <c r="F2779" i="2"/>
  <c r="E2779" i="2"/>
  <c r="D2779" i="2"/>
  <c r="C2779" i="2"/>
  <c r="B2779" i="2"/>
  <c r="A2779" i="2"/>
  <c r="T2778" i="2"/>
  <c r="S2778" i="2"/>
  <c r="R2778" i="2"/>
  <c r="Q2778" i="2"/>
  <c r="P2778" i="2"/>
  <c r="O2778" i="2"/>
  <c r="N2778" i="2"/>
  <c r="M2778" i="2"/>
  <c r="L2778" i="2"/>
  <c r="K2778" i="2"/>
  <c r="J2778" i="2"/>
  <c r="I2778" i="2"/>
  <c r="H2778" i="2"/>
  <c r="G2778" i="2"/>
  <c r="F2778" i="2"/>
  <c r="E2778" i="2"/>
  <c r="D2778" i="2"/>
  <c r="C2778" i="2"/>
  <c r="B2778" i="2"/>
  <c r="A2778" i="2"/>
  <c r="T2777" i="2"/>
  <c r="S2777" i="2"/>
  <c r="R2777" i="2"/>
  <c r="Q2777" i="2"/>
  <c r="P2777" i="2"/>
  <c r="O2777" i="2"/>
  <c r="N2777" i="2"/>
  <c r="M2777" i="2"/>
  <c r="L2777" i="2"/>
  <c r="K2777" i="2"/>
  <c r="J2777" i="2"/>
  <c r="I2777" i="2"/>
  <c r="H2777" i="2"/>
  <c r="G2777" i="2"/>
  <c r="F2777" i="2"/>
  <c r="E2777" i="2"/>
  <c r="D2777" i="2"/>
  <c r="C2777" i="2"/>
  <c r="B2777" i="2"/>
  <c r="A2777" i="2"/>
  <c r="T2776" i="2"/>
  <c r="S2776" i="2"/>
  <c r="R2776" i="2"/>
  <c r="Q2776" i="2"/>
  <c r="P2776" i="2"/>
  <c r="O2776" i="2"/>
  <c r="N2776" i="2"/>
  <c r="M2776" i="2"/>
  <c r="L2776" i="2"/>
  <c r="K2776" i="2"/>
  <c r="J2776" i="2"/>
  <c r="I2776" i="2"/>
  <c r="H2776" i="2"/>
  <c r="G2776" i="2"/>
  <c r="F2776" i="2"/>
  <c r="E2776" i="2"/>
  <c r="D2776" i="2"/>
  <c r="C2776" i="2"/>
  <c r="B2776" i="2"/>
  <c r="A2776" i="2"/>
  <c r="T2775" i="2"/>
  <c r="S2775" i="2"/>
  <c r="R2775" i="2"/>
  <c r="Q2775" i="2"/>
  <c r="P2775" i="2"/>
  <c r="O2775" i="2"/>
  <c r="N2775" i="2"/>
  <c r="M2775" i="2"/>
  <c r="L2775" i="2"/>
  <c r="K2775" i="2"/>
  <c r="J2775" i="2"/>
  <c r="I2775" i="2"/>
  <c r="H2775" i="2"/>
  <c r="G2775" i="2"/>
  <c r="F2775" i="2"/>
  <c r="E2775" i="2"/>
  <c r="D2775" i="2"/>
  <c r="C2775" i="2"/>
  <c r="B2775" i="2"/>
  <c r="A2775" i="2"/>
  <c r="T2774" i="2"/>
  <c r="S2774" i="2"/>
  <c r="R2774" i="2"/>
  <c r="Q2774" i="2"/>
  <c r="P2774" i="2"/>
  <c r="O2774" i="2"/>
  <c r="N2774" i="2"/>
  <c r="M2774" i="2"/>
  <c r="L2774" i="2"/>
  <c r="K2774" i="2"/>
  <c r="J2774" i="2"/>
  <c r="I2774" i="2"/>
  <c r="H2774" i="2"/>
  <c r="G2774" i="2"/>
  <c r="F2774" i="2"/>
  <c r="E2774" i="2"/>
  <c r="D2774" i="2"/>
  <c r="C2774" i="2"/>
  <c r="B2774" i="2"/>
  <c r="A2774" i="2"/>
  <c r="T2773" i="2"/>
  <c r="S2773" i="2"/>
  <c r="R2773" i="2"/>
  <c r="Q2773" i="2"/>
  <c r="P2773" i="2"/>
  <c r="O2773" i="2"/>
  <c r="N2773" i="2"/>
  <c r="M2773" i="2"/>
  <c r="L2773" i="2"/>
  <c r="K2773" i="2"/>
  <c r="J2773" i="2"/>
  <c r="I2773" i="2"/>
  <c r="H2773" i="2"/>
  <c r="G2773" i="2"/>
  <c r="F2773" i="2"/>
  <c r="E2773" i="2"/>
  <c r="D2773" i="2"/>
  <c r="C2773" i="2"/>
  <c r="B2773" i="2"/>
  <c r="A2773" i="2"/>
  <c r="T2772" i="2"/>
  <c r="S2772" i="2"/>
  <c r="R2772" i="2"/>
  <c r="Q2772" i="2"/>
  <c r="P2772" i="2"/>
  <c r="O2772" i="2"/>
  <c r="N2772" i="2"/>
  <c r="M2772" i="2"/>
  <c r="L2772" i="2"/>
  <c r="K2772" i="2"/>
  <c r="J2772" i="2"/>
  <c r="I2772" i="2"/>
  <c r="H2772" i="2"/>
  <c r="G2772" i="2"/>
  <c r="F2772" i="2"/>
  <c r="E2772" i="2"/>
  <c r="D2772" i="2"/>
  <c r="C2772" i="2"/>
  <c r="B2772" i="2"/>
  <c r="A2772" i="2"/>
  <c r="T2771" i="2"/>
  <c r="S2771" i="2"/>
  <c r="R2771" i="2"/>
  <c r="Q2771" i="2"/>
  <c r="P2771" i="2"/>
  <c r="O2771" i="2"/>
  <c r="N2771" i="2"/>
  <c r="M2771" i="2"/>
  <c r="L2771" i="2"/>
  <c r="K2771" i="2"/>
  <c r="J2771" i="2"/>
  <c r="I2771" i="2"/>
  <c r="H2771" i="2"/>
  <c r="G2771" i="2"/>
  <c r="F2771" i="2"/>
  <c r="E2771" i="2"/>
  <c r="D2771" i="2"/>
  <c r="C2771" i="2"/>
  <c r="B2771" i="2"/>
  <c r="A2771" i="2"/>
  <c r="T2770" i="2"/>
  <c r="S2770" i="2"/>
  <c r="R2770" i="2"/>
  <c r="Q2770" i="2"/>
  <c r="P2770" i="2"/>
  <c r="O2770" i="2"/>
  <c r="N2770" i="2"/>
  <c r="M2770" i="2"/>
  <c r="L2770" i="2"/>
  <c r="K2770" i="2"/>
  <c r="J2770" i="2"/>
  <c r="I2770" i="2"/>
  <c r="H2770" i="2"/>
  <c r="G2770" i="2"/>
  <c r="F2770" i="2"/>
  <c r="E2770" i="2"/>
  <c r="D2770" i="2"/>
  <c r="C2770" i="2"/>
  <c r="B2770" i="2"/>
  <c r="A2770" i="2"/>
  <c r="T2769" i="2"/>
  <c r="S2769" i="2"/>
  <c r="R2769" i="2"/>
  <c r="Q2769" i="2"/>
  <c r="P2769" i="2"/>
  <c r="O2769" i="2"/>
  <c r="N2769" i="2"/>
  <c r="M2769" i="2"/>
  <c r="L2769" i="2"/>
  <c r="K2769" i="2"/>
  <c r="J2769" i="2"/>
  <c r="I2769" i="2"/>
  <c r="H2769" i="2"/>
  <c r="G2769" i="2"/>
  <c r="F2769" i="2"/>
  <c r="E2769" i="2"/>
  <c r="D2769" i="2"/>
  <c r="C2769" i="2"/>
  <c r="B2769" i="2"/>
  <c r="A2769" i="2"/>
  <c r="T2768" i="2"/>
  <c r="S2768" i="2"/>
  <c r="R2768" i="2"/>
  <c r="Q2768" i="2"/>
  <c r="P2768" i="2"/>
  <c r="O2768" i="2"/>
  <c r="N2768" i="2"/>
  <c r="M2768" i="2"/>
  <c r="L2768" i="2"/>
  <c r="K2768" i="2"/>
  <c r="J2768" i="2"/>
  <c r="I2768" i="2"/>
  <c r="H2768" i="2"/>
  <c r="G2768" i="2"/>
  <c r="F2768" i="2"/>
  <c r="E2768" i="2"/>
  <c r="D2768" i="2"/>
  <c r="C2768" i="2"/>
  <c r="B2768" i="2"/>
  <c r="A2768" i="2"/>
  <c r="T2767" i="2"/>
  <c r="S2767" i="2"/>
  <c r="R2767" i="2"/>
  <c r="Q2767" i="2"/>
  <c r="P2767" i="2"/>
  <c r="O2767" i="2"/>
  <c r="N2767" i="2"/>
  <c r="M2767" i="2"/>
  <c r="L2767" i="2"/>
  <c r="K2767" i="2"/>
  <c r="J2767" i="2"/>
  <c r="I2767" i="2"/>
  <c r="H2767" i="2"/>
  <c r="G2767" i="2"/>
  <c r="F2767" i="2"/>
  <c r="E2767" i="2"/>
  <c r="D2767" i="2"/>
  <c r="C2767" i="2"/>
  <c r="B2767" i="2"/>
  <c r="A2767" i="2"/>
  <c r="T2766" i="2"/>
  <c r="S2766" i="2"/>
  <c r="R2766" i="2"/>
  <c r="Q2766" i="2"/>
  <c r="P2766" i="2"/>
  <c r="O2766" i="2"/>
  <c r="N2766" i="2"/>
  <c r="M2766" i="2"/>
  <c r="L2766" i="2"/>
  <c r="K2766" i="2"/>
  <c r="J2766" i="2"/>
  <c r="I2766" i="2"/>
  <c r="H2766" i="2"/>
  <c r="G2766" i="2"/>
  <c r="F2766" i="2"/>
  <c r="E2766" i="2"/>
  <c r="D2766" i="2"/>
  <c r="C2766" i="2"/>
  <c r="B2766" i="2"/>
  <c r="A2766" i="2"/>
  <c r="T2765" i="2"/>
  <c r="S2765" i="2"/>
  <c r="R2765" i="2"/>
  <c r="Q2765" i="2"/>
  <c r="P2765" i="2"/>
  <c r="O2765" i="2"/>
  <c r="N2765" i="2"/>
  <c r="M2765" i="2"/>
  <c r="L2765" i="2"/>
  <c r="K2765" i="2"/>
  <c r="J2765" i="2"/>
  <c r="I2765" i="2"/>
  <c r="H2765" i="2"/>
  <c r="G2765" i="2"/>
  <c r="F2765" i="2"/>
  <c r="E2765" i="2"/>
  <c r="D2765" i="2"/>
  <c r="C2765" i="2"/>
  <c r="B2765" i="2"/>
  <c r="A2765" i="2"/>
  <c r="T2764" i="2"/>
  <c r="S2764" i="2"/>
  <c r="R2764" i="2"/>
  <c r="Q2764" i="2"/>
  <c r="P2764" i="2"/>
  <c r="O2764" i="2"/>
  <c r="N2764" i="2"/>
  <c r="M2764" i="2"/>
  <c r="L2764" i="2"/>
  <c r="K2764" i="2"/>
  <c r="J2764" i="2"/>
  <c r="I2764" i="2"/>
  <c r="H2764" i="2"/>
  <c r="G2764" i="2"/>
  <c r="F2764" i="2"/>
  <c r="E2764" i="2"/>
  <c r="D2764" i="2"/>
  <c r="C2764" i="2"/>
  <c r="B2764" i="2"/>
  <c r="A2764" i="2"/>
  <c r="T2763" i="2"/>
  <c r="S2763" i="2"/>
  <c r="R2763" i="2"/>
  <c r="Q2763" i="2"/>
  <c r="P2763" i="2"/>
  <c r="O2763" i="2"/>
  <c r="N2763" i="2"/>
  <c r="M2763" i="2"/>
  <c r="L2763" i="2"/>
  <c r="K2763" i="2"/>
  <c r="J2763" i="2"/>
  <c r="I2763" i="2"/>
  <c r="H2763" i="2"/>
  <c r="G2763" i="2"/>
  <c r="F2763" i="2"/>
  <c r="E2763" i="2"/>
  <c r="D2763" i="2"/>
  <c r="C2763" i="2"/>
  <c r="B2763" i="2"/>
  <c r="A2763" i="2"/>
  <c r="T2762" i="2"/>
  <c r="S2762" i="2"/>
  <c r="R2762" i="2"/>
  <c r="Q2762" i="2"/>
  <c r="P2762" i="2"/>
  <c r="O2762" i="2"/>
  <c r="N2762" i="2"/>
  <c r="M2762" i="2"/>
  <c r="L2762" i="2"/>
  <c r="K2762" i="2"/>
  <c r="J2762" i="2"/>
  <c r="I2762" i="2"/>
  <c r="H2762" i="2"/>
  <c r="G2762" i="2"/>
  <c r="F2762" i="2"/>
  <c r="E2762" i="2"/>
  <c r="D2762" i="2"/>
  <c r="C2762" i="2"/>
  <c r="B2762" i="2"/>
  <c r="A2762" i="2"/>
  <c r="T2761" i="2"/>
  <c r="S2761" i="2"/>
  <c r="R2761" i="2"/>
  <c r="Q2761" i="2"/>
  <c r="P2761" i="2"/>
  <c r="O2761" i="2"/>
  <c r="N2761" i="2"/>
  <c r="M2761" i="2"/>
  <c r="L2761" i="2"/>
  <c r="K2761" i="2"/>
  <c r="J2761" i="2"/>
  <c r="I2761" i="2"/>
  <c r="H2761" i="2"/>
  <c r="G2761" i="2"/>
  <c r="F2761" i="2"/>
  <c r="E2761" i="2"/>
  <c r="D2761" i="2"/>
  <c r="C2761" i="2"/>
  <c r="B2761" i="2"/>
  <c r="A2761" i="2"/>
  <c r="T2760" i="2"/>
  <c r="S2760" i="2"/>
  <c r="R2760" i="2"/>
  <c r="Q2760" i="2"/>
  <c r="P2760" i="2"/>
  <c r="O2760" i="2"/>
  <c r="N2760" i="2"/>
  <c r="M2760" i="2"/>
  <c r="L2760" i="2"/>
  <c r="K2760" i="2"/>
  <c r="J2760" i="2"/>
  <c r="I2760" i="2"/>
  <c r="H2760" i="2"/>
  <c r="G2760" i="2"/>
  <c r="F2760" i="2"/>
  <c r="E2760" i="2"/>
  <c r="D2760" i="2"/>
  <c r="C2760" i="2"/>
  <c r="B2760" i="2"/>
  <c r="A2760" i="2"/>
  <c r="T2759" i="2"/>
  <c r="S2759" i="2"/>
  <c r="R2759" i="2"/>
  <c r="Q2759" i="2"/>
  <c r="P2759" i="2"/>
  <c r="O2759" i="2"/>
  <c r="N2759" i="2"/>
  <c r="M2759" i="2"/>
  <c r="L2759" i="2"/>
  <c r="K2759" i="2"/>
  <c r="J2759" i="2"/>
  <c r="I2759" i="2"/>
  <c r="H2759" i="2"/>
  <c r="G2759" i="2"/>
  <c r="F2759" i="2"/>
  <c r="E2759" i="2"/>
  <c r="D2759" i="2"/>
  <c r="C2759" i="2"/>
  <c r="B2759" i="2"/>
  <c r="A2759" i="2"/>
  <c r="T2758" i="2"/>
  <c r="S2758" i="2"/>
  <c r="R2758" i="2"/>
  <c r="Q2758" i="2"/>
  <c r="P2758" i="2"/>
  <c r="O2758" i="2"/>
  <c r="N2758" i="2"/>
  <c r="M2758" i="2"/>
  <c r="L2758" i="2"/>
  <c r="K2758" i="2"/>
  <c r="J2758" i="2"/>
  <c r="I2758" i="2"/>
  <c r="H2758" i="2"/>
  <c r="G2758" i="2"/>
  <c r="F2758" i="2"/>
  <c r="E2758" i="2"/>
  <c r="D2758" i="2"/>
  <c r="C2758" i="2"/>
  <c r="B2758" i="2"/>
  <c r="A2758" i="2"/>
  <c r="T2757" i="2"/>
  <c r="S2757" i="2"/>
  <c r="R2757" i="2"/>
  <c r="Q2757" i="2"/>
  <c r="P2757" i="2"/>
  <c r="O2757" i="2"/>
  <c r="N2757" i="2"/>
  <c r="M2757" i="2"/>
  <c r="L2757" i="2"/>
  <c r="K2757" i="2"/>
  <c r="J2757" i="2"/>
  <c r="I2757" i="2"/>
  <c r="H2757" i="2"/>
  <c r="G2757" i="2"/>
  <c r="F2757" i="2"/>
  <c r="E2757" i="2"/>
  <c r="D2757" i="2"/>
  <c r="C2757" i="2"/>
  <c r="B2757" i="2"/>
  <c r="A2757" i="2"/>
  <c r="T2756" i="2"/>
  <c r="S2756" i="2"/>
  <c r="R2756" i="2"/>
  <c r="Q2756" i="2"/>
  <c r="P2756" i="2"/>
  <c r="O2756" i="2"/>
  <c r="N2756" i="2"/>
  <c r="M2756" i="2"/>
  <c r="L2756" i="2"/>
  <c r="K2756" i="2"/>
  <c r="J2756" i="2"/>
  <c r="I2756" i="2"/>
  <c r="H2756" i="2"/>
  <c r="G2756" i="2"/>
  <c r="F2756" i="2"/>
  <c r="E2756" i="2"/>
  <c r="D2756" i="2"/>
  <c r="C2756" i="2"/>
  <c r="B2756" i="2"/>
  <c r="A2756" i="2"/>
  <c r="T2755" i="2"/>
  <c r="S2755" i="2"/>
  <c r="R2755" i="2"/>
  <c r="Q2755" i="2"/>
  <c r="P2755" i="2"/>
  <c r="O2755" i="2"/>
  <c r="N2755" i="2"/>
  <c r="M2755" i="2"/>
  <c r="L2755" i="2"/>
  <c r="K2755" i="2"/>
  <c r="J2755" i="2"/>
  <c r="I2755" i="2"/>
  <c r="H2755" i="2"/>
  <c r="G2755" i="2"/>
  <c r="F2755" i="2"/>
  <c r="E2755" i="2"/>
  <c r="D2755" i="2"/>
  <c r="C2755" i="2"/>
  <c r="B2755" i="2"/>
  <c r="A2755" i="2"/>
  <c r="T2754" i="2"/>
  <c r="S2754" i="2"/>
  <c r="R2754" i="2"/>
  <c r="Q2754" i="2"/>
  <c r="P2754" i="2"/>
  <c r="O2754" i="2"/>
  <c r="N2754" i="2"/>
  <c r="M2754" i="2"/>
  <c r="L2754" i="2"/>
  <c r="K2754" i="2"/>
  <c r="J2754" i="2"/>
  <c r="I2754" i="2"/>
  <c r="H2754" i="2"/>
  <c r="G2754" i="2"/>
  <c r="F2754" i="2"/>
  <c r="E2754" i="2"/>
  <c r="D2754" i="2"/>
  <c r="C2754" i="2"/>
  <c r="B2754" i="2"/>
  <c r="A2754" i="2"/>
  <c r="T2753" i="2"/>
  <c r="S2753" i="2"/>
  <c r="R2753" i="2"/>
  <c r="Q2753" i="2"/>
  <c r="P2753" i="2"/>
  <c r="O2753" i="2"/>
  <c r="N2753" i="2"/>
  <c r="M2753" i="2"/>
  <c r="L2753" i="2"/>
  <c r="K2753" i="2"/>
  <c r="J2753" i="2"/>
  <c r="I2753" i="2"/>
  <c r="H2753" i="2"/>
  <c r="G2753" i="2"/>
  <c r="F2753" i="2"/>
  <c r="E2753" i="2"/>
  <c r="D2753" i="2"/>
  <c r="C2753" i="2"/>
  <c r="B2753" i="2"/>
  <c r="A2753" i="2"/>
  <c r="T2752" i="2"/>
  <c r="S2752" i="2"/>
  <c r="R2752" i="2"/>
  <c r="Q2752" i="2"/>
  <c r="P2752" i="2"/>
  <c r="O2752" i="2"/>
  <c r="N2752" i="2"/>
  <c r="M2752" i="2"/>
  <c r="L2752" i="2"/>
  <c r="K2752" i="2"/>
  <c r="J2752" i="2"/>
  <c r="I2752" i="2"/>
  <c r="H2752" i="2"/>
  <c r="G2752" i="2"/>
  <c r="F2752" i="2"/>
  <c r="E2752" i="2"/>
  <c r="D2752" i="2"/>
  <c r="C2752" i="2"/>
  <c r="B2752" i="2"/>
  <c r="A2752" i="2"/>
  <c r="T2751" i="2"/>
  <c r="S2751" i="2"/>
  <c r="R2751" i="2"/>
  <c r="Q2751" i="2"/>
  <c r="P2751" i="2"/>
  <c r="O2751" i="2"/>
  <c r="N2751" i="2"/>
  <c r="M2751" i="2"/>
  <c r="L2751" i="2"/>
  <c r="K2751" i="2"/>
  <c r="J2751" i="2"/>
  <c r="I2751" i="2"/>
  <c r="H2751" i="2"/>
  <c r="G2751" i="2"/>
  <c r="F2751" i="2"/>
  <c r="E2751" i="2"/>
  <c r="D2751" i="2"/>
  <c r="C2751" i="2"/>
  <c r="B2751" i="2"/>
  <c r="A2751" i="2"/>
  <c r="T2750" i="2"/>
  <c r="S2750" i="2"/>
  <c r="R2750" i="2"/>
  <c r="Q2750" i="2"/>
  <c r="P2750" i="2"/>
  <c r="O2750" i="2"/>
  <c r="N2750" i="2"/>
  <c r="M2750" i="2"/>
  <c r="L2750" i="2"/>
  <c r="K2750" i="2"/>
  <c r="J2750" i="2"/>
  <c r="I2750" i="2"/>
  <c r="H2750" i="2"/>
  <c r="G2750" i="2"/>
  <c r="F2750" i="2"/>
  <c r="E2750" i="2"/>
  <c r="D2750" i="2"/>
  <c r="C2750" i="2"/>
  <c r="B2750" i="2"/>
  <c r="A2750" i="2"/>
  <c r="T2749" i="2"/>
  <c r="S2749" i="2"/>
  <c r="R2749" i="2"/>
  <c r="Q2749" i="2"/>
  <c r="P2749" i="2"/>
  <c r="O2749" i="2"/>
  <c r="N2749" i="2"/>
  <c r="M2749" i="2"/>
  <c r="L2749" i="2"/>
  <c r="K2749" i="2"/>
  <c r="J2749" i="2"/>
  <c r="I2749" i="2"/>
  <c r="H2749" i="2"/>
  <c r="G2749" i="2"/>
  <c r="F2749" i="2"/>
  <c r="E2749" i="2"/>
  <c r="D2749" i="2"/>
  <c r="C2749" i="2"/>
  <c r="B2749" i="2"/>
  <c r="A2749" i="2"/>
  <c r="T2748" i="2"/>
  <c r="S2748" i="2"/>
  <c r="R2748" i="2"/>
  <c r="Q2748" i="2"/>
  <c r="P2748" i="2"/>
  <c r="O2748" i="2"/>
  <c r="N2748" i="2"/>
  <c r="M2748" i="2"/>
  <c r="L2748" i="2"/>
  <c r="K2748" i="2"/>
  <c r="J2748" i="2"/>
  <c r="I2748" i="2"/>
  <c r="H2748" i="2"/>
  <c r="G2748" i="2"/>
  <c r="F2748" i="2"/>
  <c r="E2748" i="2"/>
  <c r="D2748" i="2"/>
  <c r="C2748" i="2"/>
  <c r="B2748" i="2"/>
  <c r="A2748" i="2"/>
  <c r="T2747" i="2"/>
  <c r="S2747" i="2"/>
  <c r="R2747" i="2"/>
  <c r="Q2747" i="2"/>
  <c r="P2747" i="2"/>
  <c r="O2747" i="2"/>
  <c r="N2747" i="2"/>
  <c r="M2747" i="2"/>
  <c r="L2747" i="2"/>
  <c r="K2747" i="2"/>
  <c r="J2747" i="2"/>
  <c r="I2747" i="2"/>
  <c r="H2747" i="2"/>
  <c r="G2747" i="2"/>
  <c r="F2747" i="2"/>
  <c r="E2747" i="2"/>
  <c r="D2747" i="2"/>
  <c r="C2747" i="2"/>
  <c r="B2747" i="2"/>
  <c r="A2747" i="2"/>
  <c r="T2746" i="2"/>
  <c r="S2746" i="2"/>
  <c r="R2746" i="2"/>
  <c r="Q2746" i="2"/>
  <c r="P2746" i="2"/>
  <c r="O2746" i="2"/>
  <c r="N2746" i="2"/>
  <c r="B2746" i="2" s="1"/>
  <c r="M2746" i="2"/>
  <c r="L2746" i="2"/>
  <c r="K2746" i="2"/>
  <c r="J2746" i="2"/>
  <c r="I2746" i="2"/>
  <c r="H2746" i="2"/>
  <c r="G2746" i="2"/>
  <c r="F2746" i="2"/>
  <c r="E2746" i="2"/>
  <c r="D2746" i="2"/>
  <c r="C2746" i="2"/>
  <c r="A2746" i="2"/>
  <c r="T2745" i="2"/>
  <c r="S2745" i="2"/>
  <c r="R2745" i="2"/>
  <c r="Q2745" i="2"/>
  <c r="P2745" i="2"/>
  <c r="O2745" i="2"/>
  <c r="N2745" i="2"/>
  <c r="M2745" i="2"/>
  <c r="L2745" i="2"/>
  <c r="K2745" i="2"/>
  <c r="J2745" i="2"/>
  <c r="I2745" i="2"/>
  <c r="H2745" i="2"/>
  <c r="G2745" i="2"/>
  <c r="F2745" i="2"/>
  <c r="E2745" i="2"/>
  <c r="D2745" i="2"/>
  <c r="C2745" i="2"/>
  <c r="B2745" i="2"/>
  <c r="A2745" i="2"/>
  <c r="T2744" i="2"/>
  <c r="S2744" i="2"/>
  <c r="R2744" i="2"/>
  <c r="Q2744" i="2"/>
  <c r="P2744" i="2"/>
  <c r="O2744" i="2"/>
  <c r="N2744" i="2"/>
  <c r="B2744" i="2" s="1"/>
  <c r="M2744" i="2"/>
  <c r="L2744" i="2"/>
  <c r="K2744" i="2"/>
  <c r="J2744" i="2"/>
  <c r="I2744" i="2"/>
  <c r="H2744" i="2"/>
  <c r="G2744" i="2"/>
  <c r="F2744" i="2"/>
  <c r="E2744" i="2"/>
  <c r="D2744" i="2"/>
  <c r="C2744" i="2"/>
  <c r="A2744" i="2"/>
  <c r="T2743" i="2"/>
  <c r="S2743" i="2"/>
  <c r="R2743" i="2"/>
  <c r="Q2743" i="2"/>
  <c r="P2743" i="2"/>
  <c r="O2743" i="2"/>
  <c r="N2743" i="2"/>
  <c r="M2743" i="2"/>
  <c r="L2743" i="2"/>
  <c r="K2743" i="2"/>
  <c r="J2743" i="2"/>
  <c r="I2743" i="2"/>
  <c r="H2743" i="2"/>
  <c r="G2743" i="2"/>
  <c r="F2743" i="2"/>
  <c r="E2743" i="2"/>
  <c r="D2743" i="2"/>
  <c r="C2743" i="2"/>
  <c r="B2743" i="2"/>
  <c r="A2743" i="2"/>
  <c r="T2742" i="2"/>
  <c r="S2742" i="2"/>
  <c r="R2742" i="2"/>
  <c r="Q2742" i="2"/>
  <c r="P2742" i="2"/>
  <c r="O2742" i="2"/>
  <c r="N2742" i="2"/>
  <c r="B2742" i="2" s="1"/>
  <c r="M2742" i="2"/>
  <c r="L2742" i="2"/>
  <c r="K2742" i="2"/>
  <c r="J2742" i="2"/>
  <c r="I2742" i="2"/>
  <c r="H2742" i="2"/>
  <c r="G2742" i="2"/>
  <c r="F2742" i="2"/>
  <c r="E2742" i="2"/>
  <c r="D2742" i="2"/>
  <c r="C2742" i="2"/>
  <c r="A2742" i="2"/>
  <c r="T2741" i="2"/>
  <c r="S2741" i="2"/>
  <c r="R2741" i="2"/>
  <c r="Q2741" i="2"/>
  <c r="P2741" i="2"/>
  <c r="O2741" i="2"/>
  <c r="N2741" i="2"/>
  <c r="M2741" i="2"/>
  <c r="L2741" i="2"/>
  <c r="K2741" i="2"/>
  <c r="J2741" i="2"/>
  <c r="I2741" i="2"/>
  <c r="H2741" i="2"/>
  <c r="G2741" i="2"/>
  <c r="F2741" i="2"/>
  <c r="E2741" i="2"/>
  <c r="D2741" i="2"/>
  <c r="C2741" i="2"/>
  <c r="B2741" i="2"/>
  <c r="A2741" i="2"/>
  <c r="T2740" i="2"/>
  <c r="S2740" i="2"/>
  <c r="R2740" i="2"/>
  <c r="Q2740" i="2"/>
  <c r="P2740" i="2"/>
  <c r="O2740" i="2"/>
  <c r="N2740" i="2"/>
  <c r="B2740" i="2" s="1"/>
  <c r="M2740" i="2"/>
  <c r="L2740" i="2"/>
  <c r="K2740" i="2"/>
  <c r="J2740" i="2"/>
  <c r="I2740" i="2"/>
  <c r="H2740" i="2"/>
  <c r="G2740" i="2"/>
  <c r="F2740" i="2"/>
  <c r="E2740" i="2"/>
  <c r="D2740" i="2"/>
  <c r="C2740" i="2"/>
  <c r="A2740" i="2"/>
  <c r="T2739" i="2"/>
  <c r="S2739" i="2"/>
  <c r="R2739" i="2"/>
  <c r="Q2739" i="2"/>
  <c r="P2739" i="2"/>
  <c r="O2739" i="2"/>
  <c r="N2739" i="2"/>
  <c r="M2739" i="2"/>
  <c r="L2739" i="2"/>
  <c r="K2739" i="2"/>
  <c r="J2739" i="2"/>
  <c r="I2739" i="2"/>
  <c r="H2739" i="2"/>
  <c r="G2739" i="2"/>
  <c r="F2739" i="2"/>
  <c r="E2739" i="2"/>
  <c r="D2739" i="2"/>
  <c r="C2739" i="2"/>
  <c r="B2739" i="2"/>
  <c r="A2739" i="2"/>
  <c r="T2738" i="2"/>
  <c r="S2738" i="2"/>
  <c r="R2738" i="2"/>
  <c r="Q2738" i="2"/>
  <c r="P2738" i="2"/>
  <c r="O2738" i="2"/>
  <c r="N2738" i="2"/>
  <c r="B2738" i="2" s="1"/>
  <c r="M2738" i="2"/>
  <c r="L2738" i="2"/>
  <c r="K2738" i="2"/>
  <c r="J2738" i="2"/>
  <c r="I2738" i="2"/>
  <c r="H2738" i="2"/>
  <c r="G2738" i="2"/>
  <c r="F2738" i="2"/>
  <c r="E2738" i="2"/>
  <c r="D2738" i="2"/>
  <c r="C2738" i="2"/>
  <c r="A2738" i="2"/>
  <c r="T2737" i="2"/>
  <c r="S2737" i="2"/>
  <c r="R2737" i="2"/>
  <c r="Q2737" i="2"/>
  <c r="P2737" i="2"/>
  <c r="O2737" i="2"/>
  <c r="N2737" i="2"/>
  <c r="M2737" i="2"/>
  <c r="L2737" i="2"/>
  <c r="K2737" i="2"/>
  <c r="J2737" i="2"/>
  <c r="I2737" i="2"/>
  <c r="H2737" i="2"/>
  <c r="G2737" i="2"/>
  <c r="F2737" i="2"/>
  <c r="E2737" i="2"/>
  <c r="D2737" i="2"/>
  <c r="C2737" i="2"/>
  <c r="B2737" i="2"/>
  <c r="A2737" i="2"/>
  <c r="T2736" i="2"/>
  <c r="S2736" i="2"/>
  <c r="R2736" i="2"/>
  <c r="Q2736" i="2"/>
  <c r="P2736" i="2"/>
  <c r="O2736" i="2"/>
  <c r="N2736" i="2"/>
  <c r="B2736" i="2" s="1"/>
  <c r="M2736" i="2"/>
  <c r="L2736" i="2"/>
  <c r="K2736" i="2"/>
  <c r="J2736" i="2"/>
  <c r="I2736" i="2"/>
  <c r="H2736" i="2"/>
  <c r="G2736" i="2"/>
  <c r="F2736" i="2"/>
  <c r="E2736" i="2"/>
  <c r="D2736" i="2"/>
  <c r="C2736" i="2"/>
  <c r="A2736" i="2"/>
  <c r="T2735" i="2"/>
  <c r="S2735" i="2"/>
  <c r="R2735" i="2"/>
  <c r="Q2735" i="2"/>
  <c r="P2735" i="2"/>
  <c r="O2735" i="2"/>
  <c r="N2735" i="2"/>
  <c r="M2735" i="2"/>
  <c r="L2735" i="2"/>
  <c r="K2735" i="2"/>
  <c r="J2735" i="2"/>
  <c r="I2735" i="2"/>
  <c r="H2735" i="2"/>
  <c r="G2735" i="2"/>
  <c r="F2735" i="2"/>
  <c r="E2735" i="2"/>
  <c r="D2735" i="2"/>
  <c r="C2735" i="2"/>
  <c r="B2735" i="2"/>
  <c r="A2735" i="2"/>
  <c r="T2734" i="2"/>
  <c r="S2734" i="2"/>
  <c r="R2734" i="2"/>
  <c r="Q2734" i="2"/>
  <c r="P2734" i="2"/>
  <c r="O2734" i="2"/>
  <c r="N2734" i="2"/>
  <c r="M2734" i="2"/>
  <c r="L2734" i="2"/>
  <c r="K2734" i="2"/>
  <c r="J2734" i="2"/>
  <c r="I2734" i="2"/>
  <c r="H2734" i="2"/>
  <c r="G2734" i="2"/>
  <c r="F2734" i="2"/>
  <c r="E2734" i="2"/>
  <c r="D2734" i="2"/>
  <c r="C2734" i="2"/>
  <c r="B2734" i="2"/>
  <c r="A2734" i="2"/>
  <c r="T2733" i="2"/>
  <c r="S2733" i="2"/>
  <c r="R2733" i="2"/>
  <c r="Q2733" i="2"/>
  <c r="P2733" i="2"/>
  <c r="O2733" i="2"/>
  <c r="N2733" i="2"/>
  <c r="M2733" i="2"/>
  <c r="L2733" i="2"/>
  <c r="K2733" i="2"/>
  <c r="J2733" i="2"/>
  <c r="I2733" i="2"/>
  <c r="H2733" i="2"/>
  <c r="G2733" i="2"/>
  <c r="F2733" i="2"/>
  <c r="E2733" i="2"/>
  <c r="D2733" i="2"/>
  <c r="C2733" i="2"/>
  <c r="B2733" i="2"/>
  <c r="A2733" i="2"/>
  <c r="T2732" i="2"/>
  <c r="S2732" i="2"/>
  <c r="R2732" i="2"/>
  <c r="Q2732" i="2"/>
  <c r="P2732" i="2"/>
  <c r="O2732" i="2"/>
  <c r="N2732" i="2"/>
  <c r="M2732" i="2"/>
  <c r="L2732" i="2"/>
  <c r="K2732" i="2"/>
  <c r="J2732" i="2"/>
  <c r="I2732" i="2"/>
  <c r="H2732" i="2"/>
  <c r="G2732" i="2"/>
  <c r="F2732" i="2"/>
  <c r="E2732" i="2"/>
  <c r="D2732" i="2"/>
  <c r="C2732" i="2"/>
  <c r="B2732" i="2"/>
  <c r="A2732" i="2"/>
  <c r="T2731" i="2"/>
  <c r="S2731" i="2"/>
  <c r="R2731" i="2"/>
  <c r="Q2731" i="2"/>
  <c r="P2731" i="2"/>
  <c r="O2731" i="2"/>
  <c r="N2731" i="2"/>
  <c r="M2731" i="2"/>
  <c r="L2731" i="2"/>
  <c r="K2731" i="2"/>
  <c r="J2731" i="2"/>
  <c r="I2731" i="2"/>
  <c r="H2731" i="2"/>
  <c r="G2731" i="2"/>
  <c r="F2731" i="2"/>
  <c r="E2731" i="2"/>
  <c r="D2731" i="2"/>
  <c r="C2731" i="2"/>
  <c r="B2731" i="2"/>
  <c r="A2731" i="2"/>
  <c r="T2730" i="2"/>
  <c r="S2730" i="2"/>
  <c r="R2730" i="2"/>
  <c r="Q2730" i="2"/>
  <c r="P2730" i="2"/>
  <c r="O2730" i="2"/>
  <c r="N2730" i="2"/>
  <c r="M2730" i="2"/>
  <c r="L2730" i="2"/>
  <c r="K2730" i="2"/>
  <c r="J2730" i="2"/>
  <c r="I2730" i="2"/>
  <c r="H2730" i="2"/>
  <c r="G2730" i="2"/>
  <c r="F2730" i="2"/>
  <c r="E2730" i="2"/>
  <c r="D2730" i="2"/>
  <c r="C2730" i="2"/>
  <c r="B2730" i="2"/>
  <c r="A2730" i="2"/>
  <c r="T2729" i="2"/>
  <c r="S2729" i="2"/>
  <c r="R2729" i="2"/>
  <c r="Q2729" i="2"/>
  <c r="P2729" i="2"/>
  <c r="O2729" i="2"/>
  <c r="N2729" i="2"/>
  <c r="M2729" i="2"/>
  <c r="L2729" i="2"/>
  <c r="K2729" i="2"/>
  <c r="J2729" i="2"/>
  <c r="I2729" i="2"/>
  <c r="H2729" i="2"/>
  <c r="G2729" i="2"/>
  <c r="F2729" i="2"/>
  <c r="E2729" i="2"/>
  <c r="D2729" i="2"/>
  <c r="C2729" i="2"/>
  <c r="B2729" i="2"/>
  <c r="A2729" i="2"/>
  <c r="T2728" i="2"/>
  <c r="S2728" i="2"/>
  <c r="R2728" i="2"/>
  <c r="Q2728" i="2"/>
  <c r="P2728" i="2"/>
  <c r="O2728" i="2"/>
  <c r="N2728" i="2"/>
  <c r="M2728" i="2"/>
  <c r="L2728" i="2"/>
  <c r="K2728" i="2"/>
  <c r="J2728" i="2"/>
  <c r="I2728" i="2"/>
  <c r="H2728" i="2"/>
  <c r="G2728" i="2"/>
  <c r="F2728" i="2"/>
  <c r="E2728" i="2"/>
  <c r="D2728" i="2"/>
  <c r="C2728" i="2"/>
  <c r="B2728" i="2"/>
  <c r="A2728" i="2"/>
  <c r="T2727" i="2"/>
  <c r="S2727" i="2"/>
  <c r="R2727" i="2"/>
  <c r="Q2727" i="2"/>
  <c r="P2727" i="2"/>
  <c r="O2727" i="2"/>
  <c r="N2727" i="2"/>
  <c r="M2727" i="2"/>
  <c r="L2727" i="2"/>
  <c r="K2727" i="2"/>
  <c r="J2727" i="2"/>
  <c r="I2727" i="2"/>
  <c r="H2727" i="2"/>
  <c r="G2727" i="2"/>
  <c r="F2727" i="2"/>
  <c r="E2727" i="2"/>
  <c r="D2727" i="2"/>
  <c r="C2727" i="2"/>
  <c r="B2727" i="2"/>
  <c r="A2727" i="2"/>
  <c r="T2726" i="2"/>
  <c r="S2726" i="2"/>
  <c r="R2726" i="2"/>
  <c r="Q2726" i="2"/>
  <c r="P2726" i="2"/>
  <c r="O2726" i="2"/>
  <c r="N2726" i="2"/>
  <c r="M2726" i="2"/>
  <c r="L2726" i="2"/>
  <c r="K2726" i="2"/>
  <c r="J2726" i="2"/>
  <c r="I2726" i="2"/>
  <c r="H2726" i="2"/>
  <c r="G2726" i="2"/>
  <c r="F2726" i="2"/>
  <c r="E2726" i="2"/>
  <c r="D2726" i="2"/>
  <c r="C2726" i="2"/>
  <c r="B2726" i="2"/>
  <c r="A2726" i="2"/>
  <c r="T2725" i="2"/>
  <c r="S2725" i="2"/>
  <c r="R2725" i="2"/>
  <c r="Q2725" i="2"/>
  <c r="P2725" i="2"/>
  <c r="O2725" i="2"/>
  <c r="N2725" i="2"/>
  <c r="M2725" i="2"/>
  <c r="L2725" i="2"/>
  <c r="K2725" i="2"/>
  <c r="J2725" i="2"/>
  <c r="I2725" i="2"/>
  <c r="H2725" i="2"/>
  <c r="G2725" i="2"/>
  <c r="F2725" i="2"/>
  <c r="E2725" i="2"/>
  <c r="D2725" i="2"/>
  <c r="C2725" i="2"/>
  <c r="B2725" i="2"/>
  <c r="A2725" i="2"/>
  <c r="T2724" i="2"/>
  <c r="S2724" i="2"/>
  <c r="R2724" i="2"/>
  <c r="Q2724" i="2"/>
  <c r="P2724" i="2"/>
  <c r="O2724" i="2"/>
  <c r="N2724" i="2"/>
  <c r="M2724" i="2"/>
  <c r="L2724" i="2"/>
  <c r="K2724" i="2"/>
  <c r="J2724" i="2"/>
  <c r="I2724" i="2"/>
  <c r="H2724" i="2"/>
  <c r="G2724" i="2"/>
  <c r="F2724" i="2"/>
  <c r="E2724" i="2"/>
  <c r="D2724" i="2"/>
  <c r="C2724" i="2"/>
  <c r="B2724" i="2"/>
  <c r="A2724" i="2"/>
  <c r="T2723" i="2"/>
  <c r="S2723" i="2"/>
  <c r="R2723" i="2"/>
  <c r="Q2723" i="2"/>
  <c r="P2723" i="2"/>
  <c r="O2723" i="2"/>
  <c r="N2723" i="2"/>
  <c r="M2723" i="2"/>
  <c r="L2723" i="2"/>
  <c r="K2723" i="2"/>
  <c r="J2723" i="2"/>
  <c r="I2723" i="2"/>
  <c r="H2723" i="2"/>
  <c r="G2723" i="2"/>
  <c r="F2723" i="2"/>
  <c r="E2723" i="2"/>
  <c r="D2723" i="2"/>
  <c r="C2723" i="2"/>
  <c r="B2723" i="2"/>
  <c r="A2723" i="2"/>
  <c r="T2722" i="2"/>
  <c r="S2722" i="2"/>
  <c r="R2722" i="2"/>
  <c r="Q2722" i="2"/>
  <c r="P2722" i="2"/>
  <c r="O2722" i="2"/>
  <c r="N2722" i="2"/>
  <c r="M2722" i="2"/>
  <c r="L2722" i="2"/>
  <c r="K2722" i="2"/>
  <c r="J2722" i="2"/>
  <c r="I2722" i="2"/>
  <c r="H2722" i="2"/>
  <c r="G2722" i="2"/>
  <c r="F2722" i="2"/>
  <c r="E2722" i="2"/>
  <c r="D2722" i="2"/>
  <c r="C2722" i="2"/>
  <c r="B2722" i="2"/>
  <c r="A2722" i="2"/>
  <c r="T2721" i="2"/>
  <c r="S2721" i="2"/>
  <c r="R2721" i="2"/>
  <c r="Q2721" i="2"/>
  <c r="P2721" i="2"/>
  <c r="O2721" i="2"/>
  <c r="N2721" i="2"/>
  <c r="M2721" i="2"/>
  <c r="L2721" i="2"/>
  <c r="K2721" i="2"/>
  <c r="J2721" i="2"/>
  <c r="I2721" i="2"/>
  <c r="H2721" i="2"/>
  <c r="G2721" i="2"/>
  <c r="F2721" i="2"/>
  <c r="E2721" i="2"/>
  <c r="D2721" i="2"/>
  <c r="C2721" i="2"/>
  <c r="B2721" i="2"/>
  <c r="A2721" i="2"/>
  <c r="T2720" i="2"/>
  <c r="S2720" i="2"/>
  <c r="R2720" i="2"/>
  <c r="Q2720" i="2"/>
  <c r="P2720" i="2"/>
  <c r="O2720" i="2"/>
  <c r="N2720" i="2"/>
  <c r="M2720" i="2"/>
  <c r="L2720" i="2"/>
  <c r="K2720" i="2"/>
  <c r="J2720" i="2"/>
  <c r="I2720" i="2"/>
  <c r="H2720" i="2"/>
  <c r="G2720" i="2"/>
  <c r="F2720" i="2"/>
  <c r="E2720" i="2"/>
  <c r="D2720" i="2"/>
  <c r="C2720" i="2"/>
  <c r="B2720" i="2"/>
  <c r="A2720" i="2"/>
  <c r="T2719" i="2"/>
  <c r="S2719" i="2"/>
  <c r="R2719" i="2"/>
  <c r="Q2719" i="2"/>
  <c r="P2719" i="2"/>
  <c r="O2719" i="2"/>
  <c r="N2719" i="2"/>
  <c r="M2719" i="2"/>
  <c r="L2719" i="2"/>
  <c r="K2719" i="2"/>
  <c r="J2719" i="2"/>
  <c r="I2719" i="2"/>
  <c r="H2719" i="2"/>
  <c r="G2719" i="2"/>
  <c r="F2719" i="2"/>
  <c r="E2719" i="2"/>
  <c r="D2719" i="2"/>
  <c r="C2719" i="2"/>
  <c r="B2719" i="2"/>
  <c r="A2719" i="2"/>
  <c r="T2718" i="2"/>
  <c r="S2718" i="2"/>
  <c r="R2718" i="2"/>
  <c r="Q2718" i="2"/>
  <c r="P2718" i="2"/>
  <c r="O2718" i="2"/>
  <c r="N2718" i="2"/>
  <c r="M2718" i="2"/>
  <c r="L2718" i="2"/>
  <c r="K2718" i="2"/>
  <c r="J2718" i="2"/>
  <c r="I2718" i="2"/>
  <c r="H2718" i="2"/>
  <c r="G2718" i="2"/>
  <c r="F2718" i="2"/>
  <c r="E2718" i="2"/>
  <c r="D2718" i="2"/>
  <c r="C2718" i="2"/>
  <c r="B2718" i="2"/>
  <c r="A2718" i="2"/>
  <c r="T2717" i="2"/>
  <c r="S2717" i="2"/>
  <c r="R2717" i="2"/>
  <c r="Q2717" i="2"/>
  <c r="P2717" i="2"/>
  <c r="O2717" i="2"/>
  <c r="N2717" i="2"/>
  <c r="M2717" i="2"/>
  <c r="L2717" i="2"/>
  <c r="K2717" i="2"/>
  <c r="J2717" i="2"/>
  <c r="I2717" i="2"/>
  <c r="H2717" i="2"/>
  <c r="G2717" i="2"/>
  <c r="F2717" i="2"/>
  <c r="E2717" i="2"/>
  <c r="D2717" i="2"/>
  <c r="C2717" i="2"/>
  <c r="B2717" i="2"/>
  <c r="A2717" i="2"/>
  <c r="T2716" i="2"/>
  <c r="S2716" i="2"/>
  <c r="R2716" i="2"/>
  <c r="Q2716" i="2"/>
  <c r="P2716" i="2"/>
  <c r="O2716" i="2"/>
  <c r="N2716" i="2"/>
  <c r="M2716" i="2"/>
  <c r="L2716" i="2"/>
  <c r="K2716" i="2"/>
  <c r="J2716" i="2"/>
  <c r="I2716" i="2"/>
  <c r="H2716" i="2"/>
  <c r="G2716" i="2"/>
  <c r="F2716" i="2"/>
  <c r="E2716" i="2"/>
  <c r="D2716" i="2"/>
  <c r="C2716" i="2"/>
  <c r="B2716" i="2"/>
  <c r="A2716" i="2"/>
  <c r="T2715" i="2"/>
  <c r="S2715" i="2"/>
  <c r="R2715" i="2"/>
  <c r="Q2715" i="2"/>
  <c r="P2715" i="2"/>
  <c r="O2715" i="2"/>
  <c r="N2715" i="2"/>
  <c r="M2715" i="2"/>
  <c r="L2715" i="2"/>
  <c r="K2715" i="2"/>
  <c r="J2715" i="2"/>
  <c r="I2715" i="2"/>
  <c r="H2715" i="2"/>
  <c r="G2715" i="2"/>
  <c r="F2715" i="2"/>
  <c r="E2715" i="2"/>
  <c r="D2715" i="2"/>
  <c r="C2715" i="2"/>
  <c r="B2715" i="2"/>
  <c r="A2715" i="2"/>
  <c r="T2714" i="2"/>
  <c r="S2714" i="2"/>
  <c r="R2714" i="2"/>
  <c r="Q2714" i="2"/>
  <c r="P2714" i="2"/>
  <c r="O2714" i="2"/>
  <c r="N2714" i="2"/>
  <c r="M2714" i="2"/>
  <c r="L2714" i="2"/>
  <c r="K2714" i="2"/>
  <c r="J2714" i="2"/>
  <c r="I2714" i="2"/>
  <c r="H2714" i="2"/>
  <c r="G2714" i="2"/>
  <c r="F2714" i="2"/>
  <c r="E2714" i="2"/>
  <c r="D2714" i="2"/>
  <c r="C2714" i="2"/>
  <c r="B2714" i="2"/>
  <c r="A2714" i="2"/>
  <c r="T2713" i="2"/>
  <c r="S2713" i="2"/>
  <c r="R2713" i="2"/>
  <c r="Q2713" i="2"/>
  <c r="P2713" i="2"/>
  <c r="O2713" i="2"/>
  <c r="N2713" i="2"/>
  <c r="M2713" i="2"/>
  <c r="L2713" i="2"/>
  <c r="K2713" i="2"/>
  <c r="J2713" i="2"/>
  <c r="I2713" i="2"/>
  <c r="H2713" i="2"/>
  <c r="G2713" i="2"/>
  <c r="F2713" i="2"/>
  <c r="E2713" i="2"/>
  <c r="D2713" i="2"/>
  <c r="C2713" i="2"/>
  <c r="B2713" i="2"/>
  <c r="A2713" i="2"/>
  <c r="T2712" i="2"/>
  <c r="S2712" i="2"/>
  <c r="R2712" i="2"/>
  <c r="Q2712" i="2"/>
  <c r="P2712" i="2"/>
  <c r="O2712" i="2"/>
  <c r="N2712" i="2"/>
  <c r="M2712" i="2"/>
  <c r="L2712" i="2"/>
  <c r="K2712" i="2"/>
  <c r="J2712" i="2"/>
  <c r="I2712" i="2"/>
  <c r="H2712" i="2"/>
  <c r="G2712" i="2"/>
  <c r="F2712" i="2"/>
  <c r="E2712" i="2"/>
  <c r="D2712" i="2"/>
  <c r="C2712" i="2"/>
  <c r="B2712" i="2"/>
  <c r="A2712" i="2"/>
  <c r="T2711" i="2"/>
  <c r="S2711" i="2"/>
  <c r="R2711" i="2"/>
  <c r="Q2711" i="2"/>
  <c r="P2711" i="2"/>
  <c r="O2711" i="2"/>
  <c r="N2711" i="2"/>
  <c r="M2711" i="2"/>
  <c r="L2711" i="2"/>
  <c r="K2711" i="2"/>
  <c r="J2711" i="2"/>
  <c r="I2711" i="2"/>
  <c r="H2711" i="2"/>
  <c r="G2711" i="2"/>
  <c r="F2711" i="2"/>
  <c r="E2711" i="2"/>
  <c r="D2711" i="2"/>
  <c r="C2711" i="2"/>
  <c r="B2711" i="2"/>
  <c r="A2711" i="2"/>
  <c r="T2710" i="2"/>
  <c r="S2710" i="2"/>
  <c r="R2710" i="2"/>
  <c r="Q2710" i="2"/>
  <c r="P2710" i="2"/>
  <c r="O2710" i="2"/>
  <c r="N2710" i="2"/>
  <c r="M2710" i="2"/>
  <c r="L2710" i="2"/>
  <c r="K2710" i="2"/>
  <c r="J2710" i="2"/>
  <c r="I2710" i="2"/>
  <c r="H2710" i="2"/>
  <c r="G2710" i="2"/>
  <c r="F2710" i="2"/>
  <c r="E2710" i="2"/>
  <c r="D2710" i="2"/>
  <c r="C2710" i="2"/>
  <c r="B2710" i="2"/>
  <c r="A2710" i="2"/>
  <c r="T2709" i="2"/>
  <c r="S2709" i="2"/>
  <c r="R2709" i="2"/>
  <c r="Q2709" i="2"/>
  <c r="P2709" i="2"/>
  <c r="O2709" i="2"/>
  <c r="N2709" i="2"/>
  <c r="M2709" i="2"/>
  <c r="L2709" i="2"/>
  <c r="K2709" i="2"/>
  <c r="J2709" i="2"/>
  <c r="I2709" i="2"/>
  <c r="H2709" i="2"/>
  <c r="G2709" i="2"/>
  <c r="F2709" i="2"/>
  <c r="E2709" i="2"/>
  <c r="D2709" i="2"/>
  <c r="C2709" i="2"/>
  <c r="B2709" i="2"/>
  <c r="A2709" i="2"/>
  <c r="T2708" i="2"/>
  <c r="S2708" i="2"/>
  <c r="R2708" i="2"/>
  <c r="Q2708" i="2"/>
  <c r="P2708" i="2"/>
  <c r="O2708" i="2"/>
  <c r="N2708" i="2"/>
  <c r="M2708" i="2"/>
  <c r="L2708" i="2"/>
  <c r="K2708" i="2"/>
  <c r="J2708" i="2"/>
  <c r="I2708" i="2"/>
  <c r="H2708" i="2"/>
  <c r="G2708" i="2"/>
  <c r="F2708" i="2"/>
  <c r="E2708" i="2"/>
  <c r="D2708" i="2"/>
  <c r="C2708" i="2"/>
  <c r="B2708" i="2"/>
  <c r="A2708" i="2"/>
  <c r="T2707" i="2"/>
  <c r="S2707" i="2"/>
  <c r="R2707" i="2"/>
  <c r="Q2707" i="2"/>
  <c r="P2707" i="2"/>
  <c r="O2707" i="2"/>
  <c r="N2707" i="2"/>
  <c r="M2707" i="2"/>
  <c r="L2707" i="2"/>
  <c r="K2707" i="2"/>
  <c r="J2707" i="2"/>
  <c r="I2707" i="2"/>
  <c r="H2707" i="2"/>
  <c r="G2707" i="2"/>
  <c r="F2707" i="2"/>
  <c r="E2707" i="2"/>
  <c r="D2707" i="2"/>
  <c r="C2707" i="2"/>
  <c r="B2707" i="2"/>
  <c r="A2707" i="2"/>
  <c r="T2706" i="2"/>
  <c r="S2706" i="2"/>
  <c r="R2706" i="2"/>
  <c r="Q2706" i="2"/>
  <c r="P2706" i="2"/>
  <c r="O2706" i="2"/>
  <c r="N2706" i="2"/>
  <c r="M2706" i="2"/>
  <c r="L2706" i="2"/>
  <c r="K2706" i="2"/>
  <c r="J2706" i="2"/>
  <c r="I2706" i="2"/>
  <c r="H2706" i="2"/>
  <c r="G2706" i="2"/>
  <c r="F2706" i="2"/>
  <c r="E2706" i="2"/>
  <c r="D2706" i="2"/>
  <c r="C2706" i="2"/>
  <c r="B2706" i="2"/>
  <c r="A2706" i="2"/>
  <c r="T2705" i="2"/>
  <c r="S2705" i="2"/>
  <c r="R2705" i="2"/>
  <c r="Q2705" i="2"/>
  <c r="P2705" i="2"/>
  <c r="O2705" i="2"/>
  <c r="N2705" i="2"/>
  <c r="M2705" i="2"/>
  <c r="L2705" i="2"/>
  <c r="K2705" i="2"/>
  <c r="J2705" i="2"/>
  <c r="I2705" i="2"/>
  <c r="H2705" i="2"/>
  <c r="G2705" i="2"/>
  <c r="F2705" i="2"/>
  <c r="E2705" i="2"/>
  <c r="D2705" i="2"/>
  <c r="C2705" i="2"/>
  <c r="B2705" i="2"/>
  <c r="A2705" i="2"/>
  <c r="T2704" i="2"/>
  <c r="S2704" i="2"/>
  <c r="R2704" i="2"/>
  <c r="Q2704" i="2"/>
  <c r="P2704" i="2"/>
  <c r="O2704" i="2"/>
  <c r="N2704" i="2"/>
  <c r="M2704" i="2"/>
  <c r="L2704" i="2"/>
  <c r="K2704" i="2"/>
  <c r="J2704" i="2"/>
  <c r="I2704" i="2"/>
  <c r="H2704" i="2"/>
  <c r="G2704" i="2"/>
  <c r="F2704" i="2"/>
  <c r="E2704" i="2"/>
  <c r="D2704" i="2"/>
  <c r="C2704" i="2"/>
  <c r="B2704" i="2"/>
  <c r="A2704" i="2"/>
  <c r="T2703" i="2"/>
  <c r="S2703" i="2"/>
  <c r="R2703" i="2"/>
  <c r="Q2703" i="2"/>
  <c r="P2703" i="2"/>
  <c r="O2703" i="2"/>
  <c r="N2703" i="2"/>
  <c r="M2703" i="2"/>
  <c r="L2703" i="2"/>
  <c r="K2703" i="2"/>
  <c r="J2703" i="2"/>
  <c r="I2703" i="2"/>
  <c r="H2703" i="2"/>
  <c r="G2703" i="2"/>
  <c r="F2703" i="2"/>
  <c r="E2703" i="2"/>
  <c r="D2703" i="2"/>
  <c r="C2703" i="2"/>
  <c r="B2703" i="2"/>
  <c r="A2703" i="2"/>
  <c r="T2702" i="2"/>
  <c r="S2702" i="2"/>
  <c r="R2702" i="2"/>
  <c r="Q2702" i="2"/>
  <c r="P2702" i="2"/>
  <c r="O2702" i="2"/>
  <c r="N2702" i="2"/>
  <c r="M2702" i="2"/>
  <c r="L2702" i="2"/>
  <c r="K2702" i="2"/>
  <c r="J2702" i="2"/>
  <c r="I2702" i="2"/>
  <c r="H2702" i="2"/>
  <c r="G2702" i="2"/>
  <c r="F2702" i="2"/>
  <c r="E2702" i="2"/>
  <c r="D2702" i="2"/>
  <c r="C2702" i="2"/>
  <c r="B2702" i="2"/>
  <c r="A2702" i="2"/>
  <c r="T2701" i="2"/>
  <c r="S2701" i="2"/>
  <c r="R2701" i="2"/>
  <c r="Q2701" i="2"/>
  <c r="P2701" i="2"/>
  <c r="O2701" i="2"/>
  <c r="N2701" i="2"/>
  <c r="M2701" i="2"/>
  <c r="L2701" i="2"/>
  <c r="K2701" i="2"/>
  <c r="J2701" i="2"/>
  <c r="I2701" i="2"/>
  <c r="H2701" i="2"/>
  <c r="G2701" i="2"/>
  <c r="F2701" i="2"/>
  <c r="E2701" i="2"/>
  <c r="D2701" i="2"/>
  <c r="C2701" i="2"/>
  <c r="B2701" i="2"/>
  <c r="A2701" i="2"/>
  <c r="T2700" i="2"/>
  <c r="S2700" i="2"/>
  <c r="R2700" i="2"/>
  <c r="Q2700" i="2"/>
  <c r="P2700" i="2"/>
  <c r="O2700" i="2"/>
  <c r="N2700" i="2"/>
  <c r="M2700" i="2"/>
  <c r="L2700" i="2"/>
  <c r="K2700" i="2"/>
  <c r="J2700" i="2"/>
  <c r="I2700" i="2"/>
  <c r="H2700" i="2"/>
  <c r="G2700" i="2"/>
  <c r="F2700" i="2"/>
  <c r="E2700" i="2"/>
  <c r="D2700" i="2"/>
  <c r="C2700" i="2"/>
  <c r="B2700" i="2"/>
  <c r="A2700" i="2"/>
  <c r="T2699" i="2"/>
  <c r="S2699" i="2"/>
  <c r="R2699" i="2"/>
  <c r="Q2699" i="2"/>
  <c r="P2699" i="2"/>
  <c r="O2699" i="2"/>
  <c r="N2699" i="2"/>
  <c r="M2699" i="2"/>
  <c r="L2699" i="2"/>
  <c r="K2699" i="2"/>
  <c r="J2699" i="2"/>
  <c r="I2699" i="2"/>
  <c r="H2699" i="2"/>
  <c r="G2699" i="2"/>
  <c r="F2699" i="2"/>
  <c r="E2699" i="2"/>
  <c r="D2699" i="2"/>
  <c r="C2699" i="2"/>
  <c r="B2699" i="2"/>
  <c r="A2699" i="2"/>
  <c r="T2698" i="2"/>
  <c r="S2698" i="2"/>
  <c r="R2698" i="2"/>
  <c r="Q2698" i="2"/>
  <c r="P2698" i="2"/>
  <c r="O2698" i="2"/>
  <c r="N2698" i="2"/>
  <c r="M2698" i="2"/>
  <c r="L2698" i="2"/>
  <c r="K2698" i="2"/>
  <c r="J2698" i="2"/>
  <c r="I2698" i="2"/>
  <c r="H2698" i="2"/>
  <c r="G2698" i="2"/>
  <c r="F2698" i="2"/>
  <c r="E2698" i="2"/>
  <c r="D2698" i="2"/>
  <c r="C2698" i="2"/>
  <c r="B2698" i="2"/>
  <c r="A2698" i="2"/>
  <c r="T2697" i="2"/>
  <c r="S2697" i="2"/>
  <c r="R2697" i="2"/>
  <c r="Q2697" i="2"/>
  <c r="P2697" i="2"/>
  <c r="O2697" i="2"/>
  <c r="N2697" i="2"/>
  <c r="M2697" i="2"/>
  <c r="L2697" i="2"/>
  <c r="K2697" i="2"/>
  <c r="J2697" i="2"/>
  <c r="I2697" i="2"/>
  <c r="H2697" i="2"/>
  <c r="G2697" i="2"/>
  <c r="F2697" i="2"/>
  <c r="E2697" i="2"/>
  <c r="D2697" i="2"/>
  <c r="C2697" i="2"/>
  <c r="B2697" i="2"/>
  <c r="A2697" i="2"/>
  <c r="T2696" i="2"/>
  <c r="S2696" i="2"/>
  <c r="R2696" i="2"/>
  <c r="Q2696" i="2"/>
  <c r="P2696" i="2"/>
  <c r="O2696" i="2"/>
  <c r="N2696" i="2"/>
  <c r="M2696" i="2"/>
  <c r="L2696" i="2"/>
  <c r="K2696" i="2"/>
  <c r="J2696" i="2"/>
  <c r="I2696" i="2"/>
  <c r="H2696" i="2"/>
  <c r="G2696" i="2"/>
  <c r="F2696" i="2"/>
  <c r="E2696" i="2"/>
  <c r="D2696" i="2"/>
  <c r="C2696" i="2"/>
  <c r="B2696" i="2"/>
  <c r="A2696" i="2"/>
  <c r="T2695" i="2"/>
  <c r="S2695" i="2"/>
  <c r="R2695" i="2"/>
  <c r="Q2695" i="2"/>
  <c r="P2695" i="2"/>
  <c r="O2695" i="2"/>
  <c r="N2695" i="2"/>
  <c r="M2695" i="2"/>
  <c r="L2695" i="2"/>
  <c r="K2695" i="2"/>
  <c r="J2695" i="2"/>
  <c r="I2695" i="2"/>
  <c r="H2695" i="2"/>
  <c r="G2695" i="2"/>
  <c r="F2695" i="2"/>
  <c r="E2695" i="2"/>
  <c r="D2695" i="2"/>
  <c r="C2695" i="2"/>
  <c r="B2695" i="2"/>
  <c r="A2695" i="2"/>
  <c r="T2694" i="2"/>
  <c r="S2694" i="2"/>
  <c r="R2694" i="2"/>
  <c r="Q2694" i="2"/>
  <c r="P2694" i="2"/>
  <c r="O2694" i="2"/>
  <c r="N2694" i="2"/>
  <c r="M2694" i="2"/>
  <c r="L2694" i="2"/>
  <c r="K2694" i="2"/>
  <c r="J2694" i="2"/>
  <c r="I2694" i="2"/>
  <c r="H2694" i="2"/>
  <c r="G2694" i="2"/>
  <c r="F2694" i="2"/>
  <c r="E2694" i="2"/>
  <c r="D2694" i="2"/>
  <c r="C2694" i="2"/>
  <c r="B2694" i="2"/>
  <c r="A2694" i="2"/>
  <c r="T2693" i="2"/>
  <c r="S2693" i="2"/>
  <c r="R2693" i="2"/>
  <c r="Q2693" i="2"/>
  <c r="P2693" i="2"/>
  <c r="O2693" i="2"/>
  <c r="N2693" i="2"/>
  <c r="M2693" i="2"/>
  <c r="L2693" i="2"/>
  <c r="K2693" i="2"/>
  <c r="J2693" i="2"/>
  <c r="I2693" i="2"/>
  <c r="H2693" i="2"/>
  <c r="G2693" i="2"/>
  <c r="F2693" i="2"/>
  <c r="E2693" i="2"/>
  <c r="D2693" i="2"/>
  <c r="C2693" i="2"/>
  <c r="B2693" i="2"/>
  <c r="A2693" i="2"/>
  <c r="T2692" i="2"/>
  <c r="S2692" i="2"/>
  <c r="R2692" i="2"/>
  <c r="Q2692" i="2"/>
  <c r="P2692" i="2"/>
  <c r="O2692" i="2"/>
  <c r="N2692" i="2"/>
  <c r="M2692" i="2"/>
  <c r="L2692" i="2"/>
  <c r="K2692" i="2"/>
  <c r="J2692" i="2"/>
  <c r="I2692" i="2"/>
  <c r="H2692" i="2"/>
  <c r="G2692" i="2"/>
  <c r="F2692" i="2"/>
  <c r="E2692" i="2"/>
  <c r="D2692" i="2"/>
  <c r="C2692" i="2"/>
  <c r="B2692" i="2"/>
  <c r="A2692" i="2"/>
  <c r="T2691" i="2"/>
  <c r="S2691" i="2"/>
  <c r="R2691" i="2"/>
  <c r="Q2691" i="2"/>
  <c r="P2691" i="2"/>
  <c r="O2691" i="2"/>
  <c r="N2691" i="2"/>
  <c r="M2691" i="2"/>
  <c r="L2691" i="2"/>
  <c r="K2691" i="2"/>
  <c r="J2691" i="2"/>
  <c r="I2691" i="2"/>
  <c r="H2691" i="2"/>
  <c r="G2691" i="2"/>
  <c r="F2691" i="2"/>
  <c r="E2691" i="2"/>
  <c r="D2691" i="2"/>
  <c r="C2691" i="2"/>
  <c r="B2691" i="2"/>
  <c r="A2691" i="2"/>
  <c r="T2690" i="2"/>
  <c r="S2690" i="2"/>
  <c r="R2690" i="2"/>
  <c r="Q2690" i="2"/>
  <c r="P2690" i="2"/>
  <c r="O2690" i="2"/>
  <c r="N2690" i="2"/>
  <c r="M2690" i="2"/>
  <c r="L2690" i="2"/>
  <c r="K2690" i="2"/>
  <c r="J2690" i="2"/>
  <c r="I2690" i="2"/>
  <c r="H2690" i="2"/>
  <c r="G2690" i="2"/>
  <c r="F2690" i="2"/>
  <c r="E2690" i="2"/>
  <c r="D2690" i="2"/>
  <c r="C2690" i="2"/>
  <c r="B2690" i="2"/>
  <c r="A2690" i="2"/>
  <c r="T2689" i="2"/>
  <c r="S2689" i="2"/>
  <c r="R2689" i="2"/>
  <c r="Q2689" i="2"/>
  <c r="P2689" i="2"/>
  <c r="O2689" i="2"/>
  <c r="N2689" i="2"/>
  <c r="M2689" i="2"/>
  <c r="L2689" i="2"/>
  <c r="K2689" i="2"/>
  <c r="J2689" i="2"/>
  <c r="I2689" i="2"/>
  <c r="H2689" i="2"/>
  <c r="G2689" i="2"/>
  <c r="F2689" i="2"/>
  <c r="E2689" i="2"/>
  <c r="D2689" i="2"/>
  <c r="C2689" i="2"/>
  <c r="B2689" i="2"/>
  <c r="A2689" i="2"/>
  <c r="T2688" i="2"/>
  <c r="S2688" i="2"/>
  <c r="R2688" i="2"/>
  <c r="Q2688" i="2"/>
  <c r="P2688" i="2"/>
  <c r="O2688" i="2"/>
  <c r="N2688" i="2"/>
  <c r="M2688" i="2"/>
  <c r="L2688" i="2"/>
  <c r="K2688" i="2"/>
  <c r="J2688" i="2"/>
  <c r="I2688" i="2"/>
  <c r="H2688" i="2"/>
  <c r="G2688" i="2"/>
  <c r="F2688" i="2"/>
  <c r="E2688" i="2"/>
  <c r="D2688" i="2"/>
  <c r="C2688" i="2"/>
  <c r="B2688" i="2"/>
  <c r="A2688" i="2"/>
  <c r="T2687" i="2"/>
  <c r="S2687" i="2"/>
  <c r="R2687" i="2"/>
  <c r="Q2687" i="2"/>
  <c r="P2687" i="2"/>
  <c r="O2687" i="2"/>
  <c r="N2687" i="2"/>
  <c r="M2687" i="2"/>
  <c r="L2687" i="2"/>
  <c r="K2687" i="2"/>
  <c r="J2687" i="2"/>
  <c r="I2687" i="2"/>
  <c r="H2687" i="2"/>
  <c r="G2687" i="2"/>
  <c r="F2687" i="2"/>
  <c r="E2687" i="2"/>
  <c r="D2687" i="2"/>
  <c r="C2687" i="2"/>
  <c r="B2687" i="2"/>
  <c r="A2687" i="2"/>
  <c r="T2686" i="2"/>
  <c r="S2686" i="2"/>
  <c r="R2686" i="2"/>
  <c r="Q2686" i="2"/>
  <c r="P2686" i="2"/>
  <c r="O2686" i="2"/>
  <c r="N2686" i="2"/>
  <c r="M2686" i="2"/>
  <c r="L2686" i="2"/>
  <c r="K2686" i="2"/>
  <c r="J2686" i="2"/>
  <c r="I2686" i="2"/>
  <c r="H2686" i="2"/>
  <c r="G2686" i="2"/>
  <c r="F2686" i="2"/>
  <c r="E2686" i="2"/>
  <c r="D2686" i="2"/>
  <c r="C2686" i="2"/>
  <c r="B2686" i="2"/>
  <c r="A2686" i="2"/>
  <c r="T2685" i="2"/>
  <c r="S2685" i="2"/>
  <c r="R2685" i="2"/>
  <c r="Q2685" i="2"/>
  <c r="P2685" i="2"/>
  <c r="O2685" i="2"/>
  <c r="N2685" i="2"/>
  <c r="M2685" i="2"/>
  <c r="L2685" i="2"/>
  <c r="K2685" i="2"/>
  <c r="J2685" i="2"/>
  <c r="I2685" i="2"/>
  <c r="H2685" i="2"/>
  <c r="G2685" i="2"/>
  <c r="F2685" i="2"/>
  <c r="E2685" i="2"/>
  <c r="D2685" i="2"/>
  <c r="C2685" i="2"/>
  <c r="B2685" i="2"/>
  <c r="A2685" i="2"/>
  <c r="T2684" i="2"/>
  <c r="S2684" i="2"/>
  <c r="R2684" i="2"/>
  <c r="Q2684" i="2"/>
  <c r="P2684" i="2"/>
  <c r="O2684" i="2"/>
  <c r="N2684" i="2"/>
  <c r="M2684" i="2"/>
  <c r="L2684" i="2"/>
  <c r="K2684" i="2"/>
  <c r="J2684" i="2"/>
  <c r="I2684" i="2"/>
  <c r="H2684" i="2"/>
  <c r="G2684" i="2"/>
  <c r="F2684" i="2"/>
  <c r="E2684" i="2"/>
  <c r="D2684" i="2"/>
  <c r="C2684" i="2"/>
  <c r="B2684" i="2"/>
  <c r="A2684" i="2"/>
  <c r="T2683" i="2"/>
  <c r="S2683" i="2"/>
  <c r="R2683" i="2"/>
  <c r="Q2683" i="2"/>
  <c r="P2683" i="2"/>
  <c r="O2683" i="2"/>
  <c r="N2683" i="2"/>
  <c r="M2683" i="2"/>
  <c r="L2683" i="2"/>
  <c r="K2683" i="2"/>
  <c r="J2683" i="2"/>
  <c r="I2683" i="2"/>
  <c r="H2683" i="2"/>
  <c r="G2683" i="2"/>
  <c r="F2683" i="2"/>
  <c r="E2683" i="2"/>
  <c r="D2683" i="2"/>
  <c r="C2683" i="2"/>
  <c r="B2683" i="2"/>
  <c r="A2683" i="2"/>
  <c r="T2682" i="2"/>
  <c r="S2682" i="2"/>
  <c r="R2682" i="2"/>
  <c r="Q2682" i="2"/>
  <c r="P2682" i="2"/>
  <c r="O2682" i="2"/>
  <c r="N2682" i="2"/>
  <c r="M2682" i="2"/>
  <c r="L2682" i="2"/>
  <c r="K2682" i="2"/>
  <c r="J2682" i="2"/>
  <c r="I2682" i="2"/>
  <c r="H2682" i="2"/>
  <c r="G2682" i="2"/>
  <c r="F2682" i="2"/>
  <c r="E2682" i="2"/>
  <c r="D2682" i="2"/>
  <c r="C2682" i="2"/>
  <c r="B2682" i="2"/>
  <c r="A2682" i="2"/>
  <c r="T2681" i="2"/>
  <c r="S2681" i="2"/>
  <c r="R2681" i="2"/>
  <c r="Q2681" i="2"/>
  <c r="P2681" i="2"/>
  <c r="O2681" i="2"/>
  <c r="N2681" i="2"/>
  <c r="M2681" i="2"/>
  <c r="L2681" i="2"/>
  <c r="K2681" i="2"/>
  <c r="J2681" i="2"/>
  <c r="I2681" i="2"/>
  <c r="H2681" i="2"/>
  <c r="G2681" i="2"/>
  <c r="F2681" i="2"/>
  <c r="E2681" i="2"/>
  <c r="D2681" i="2"/>
  <c r="C2681" i="2"/>
  <c r="B2681" i="2"/>
  <c r="A2681" i="2"/>
  <c r="T2680" i="2"/>
  <c r="S2680" i="2"/>
  <c r="R2680" i="2"/>
  <c r="Q2680" i="2"/>
  <c r="P2680" i="2"/>
  <c r="O2680" i="2"/>
  <c r="N2680" i="2"/>
  <c r="M2680" i="2"/>
  <c r="L2680" i="2"/>
  <c r="K2680" i="2"/>
  <c r="J2680" i="2"/>
  <c r="I2680" i="2"/>
  <c r="H2680" i="2"/>
  <c r="G2680" i="2"/>
  <c r="F2680" i="2"/>
  <c r="E2680" i="2"/>
  <c r="D2680" i="2"/>
  <c r="C2680" i="2"/>
  <c r="B2680" i="2"/>
  <c r="A2680" i="2"/>
  <c r="T2679" i="2"/>
  <c r="S2679" i="2"/>
  <c r="R2679" i="2"/>
  <c r="Q2679" i="2"/>
  <c r="P2679" i="2"/>
  <c r="O2679" i="2"/>
  <c r="N2679" i="2"/>
  <c r="M2679" i="2"/>
  <c r="L2679" i="2"/>
  <c r="K2679" i="2"/>
  <c r="J2679" i="2"/>
  <c r="I2679" i="2"/>
  <c r="H2679" i="2"/>
  <c r="G2679" i="2"/>
  <c r="F2679" i="2"/>
  <c r="E2679" i="2"/>
  <c r="D2679" i="2"/>
  <c r="C2679" i="2"/>
  <c r="B2679" i="2"/>
  <c r="A2679" i="2"/>
  <c r="T2678" i="2"/>
  <c r="S2678" i="2"/>
  <c r="R2678" i="2"/>
  <c r="Q2678" i="2"/>
  <c r="P2678" i="2"/>
  <c r="O2678" i="2"/>
  <c r="N2678" i="2"/>
  <c r="M2678" i="2"/>
  <c r="L2678" i="2"/>
  <c r="K2678" i="2"/>
  <c r="J2678" i="2"/>
  <c r="I2678" i="2"/>
  <c r="H2678" i="2"/>
  <c r="G2678" i="2"/>
  <c r="F2678" i="2"/>
  <c r="E2678" i="2"/>
  <c r="D2678" i="2"/>
  <c r="C2678" i="2"/>
  <c r="B2678" i="2"/>
  <c r="A2678" i="2"/>
  <c r="T2677" i="2"/>
  <c r="S2677" i="2"/>
  <c r="R2677" i="2"/>
  <c r="Q2677" i="2"/>
  <c r="P2677" i="2"/>
  <c r="O2677" i="2"/>
  <c r="N2677" i="2"/>
  <c r="M2677" i="2"/>
  <c r="L2677" i="2"/>
  <c r="K2677" i="2"/>
  <c r="J2677" i="2"/>
  <c r="I2677" i="2"/>
  <c r="H2677" i="2"/>
  <c r="G2677" i="2"/>
  <c r="F2677" i="2"/>
  <c r="E2677" i="2"/>
  <c r="D2677" i="2"/>
  <c r="C2677" i="2"/>
  <c r="B2677" i="2"/>
  <c r="A2677" i="2"/>
  <c r="T2676" i="2"/>
  <c r="S2676" i="2"/>
  <c r="R2676" i="2"/>
  <c r="Q2676" i="2"/>
  <c r="P2676" i="2"/>
  <c r="O2676" i="2"/>
  <c r="N2676" i="2"/>
  <c r="M2676" i="2"/>
  <c r="L2676" i="2"/>
  <c r="K2676" i="2"/>
  <c r="J2676" i="2"/>
  <c r="I2676" i="2"/>
  <c r="H2676" i="2"/>
  <c r="G2676" i="2"/>
  <c r="F2676" i="2"/>
  <c r="E2676" i="2"/>
  <c r="D2676" i="2"/>
  <c r="C2676" i="2"/>
  <c r="B2676" i="2"/>
  <c r="A2676" i="2"/>
  <c r="T2675" i="2"/>
  <c r="S2675" i="2"/>
  <c r="R2675" i="2"/>
  <c r="Q2675" i="2"/>
  <c r="P2675" i="2"/>
  <c r="O2675" i="2"/>
  <c r="N2675" i="2"/>
  <c r="M2675" i="2"/>
  <c r="L2675" i="2"/>
  <c r="K2675" i="2"/>
  <c r="J2675" i="2"/>
  <c r="I2675" i="2"/>
  <c r="H2675" i="2"/>
  <c r="G2675" i="2"/>
  <c r="F2675" i="2"/>
  <c r="E2675" i="2"/>
  <c r="D2675" i="2"/>
  <c r="C2675" i="2"/>
  <c r="B2675" i="2"/>
  <c r="A2675" i="2"/>
  <c r="T2674" i="2"/>
  <c r="S2674" i="2"/>
  <c r="R2674" i="2"/>
  <c r="Q2674" i="2"/>
  <c r="P2674" i="2"/>
  <c r="O2674" i="2"/>
  <c r="N2674" i="2"/>
  <c r="M2674" i="2"/>
  <c r="L2674" i="2"/>
  <c r="K2674" i="2"/>
  <c r="J2674" i="2"/>
  <c r="I2674" i="2"/>
  <c r="H2674" i="2"/>
  <c r="G2674" i="2"/>
  <c r="F2674" i="2"/>
  <c r="E2674" i="2"/>
  <c r="D2674" i="2"/>
  <c r="C2674" i="2"/>
  <c r="B2674" i="2"/>
  <c r="A2674" i="2"/>
  <c r="T2673" i="2"/>
  <c r="S2673" i="2"/>
  <c r="R2673" i="2"/>
  <c r="Q2673" i="2"/>
  <c r="P2673" i="2"/>
  <c r="O2673" i="2"/>
  <c r="N2673" i="2"/>
  <c r="M2673" i="2"/>
  <c r="L2673" i="2"/>
  <c r="K2673" i="2"/>
  <c r="J2673" i="2"/>
  <c r="I2673" i="2"/>
  <c r="H2673" i="2"/>
  <c r="G2673" i="2"/>
  <c r="F2673" i="2"/>
  <c r="E2673" i="2"/>
  <c r="D2673" i="2"/>
  <c r="C2673" i="2"/>
  <c r="B2673" i="2"/>
  <c r="A2673" i="2"/>
  <c r="T2672" i="2"/>
  <c r="S2672" i="2"/>
  <c r="R2672" i="2"/>
  <c r="Q2672" i="2"/>
  <c r="P2672" i="2"/>
  <c r="O2672" i="2"/>
  <c r="N2672" i="2"/>
  <c r="M2672" i="2"/>
  <c r="L2672" i="2"/>
  <c r="K2672" i="2"/>
  <c r="J2672" i="2"/>
  <c r="I2672" i="2"/>
  <c r="H2672" i="2"/>
  <c r="G2672" i="2"/>
  <c r="F2672" i="2"/>
  <c r="E2672" i="2"/>
  <c r="D2672" i="2"/>
  <c r="C2672" i="2"/>
  <c r="B2672" i="2"/>
  <c r="A2672" i="2"/>
  <c r="T2671" i="2"/>
  <c r="S2671" i="2"/>
  <c r="R2671" i="2"/>
  <c r="Q2671" i="2"/>
  <c r="P2671" i="2"/>
  <c r="O2671" i="2"/>
  <c r="N2671" i="2"/>
  <c r="M2671" i="2"/>
  <c r="L2671" i="2"/>
  <c r="K2671" i="2"/>
  <c r="J2671" i="2"/>
  <c r="I2671" i="2"/>
  <c r="H2671" i="2"/>
  <c r="G2671" i="2"/>
  <c r="F2671" i="2"/>
  <c r="E2671" i="2"/>
  <c r="D2671" i="2"/>
  <c r="C2671" i="2"/>
  <c r="B2671" i="2"/>
  <c r="A2671" i="2"/>
  <c r="T2670" i="2"/>
  <c r="S2670" i="2"/>
  <c r="R2670" i="2"/>
  <c r="Q2670" i="2"/>
  <c r="P2670" i="2"/>
  <c r="O2670" i="2"/>
  <c r="N2670" i="2"/>
  <c r="M2670" i="2"/>
  <c r="L2670" i="2"/>
  <c r="K2670" i="2"/>
  <c r="J2670" i="2"/>
  <c r="I2670" i="2"/>
  <c r="H2670" i="2"/>
  <c r="G2670" i="2"/>
  <c r="F2670" i="2"/>
  <c r="E2670" i="2"/>
  <c r="D2670" i="2"/>
  <c r="C2670" i="2"/>
  <c r="B2670" i="2"/>
  <c r="A2670" i="2"/>
  <c r="T2669" i="2"/>
  <c r="S2669" i="2"/>
  <c r="R2669" i="2"/>
  <c r="Q2669" i="2"/>
  <c r="P2669" i="2"/>
  <c r="O2669" i="2"/>
  <c r="N2669" i="2"/>
  <c r="M2669" i="2"/>
  <c r="L2669" i="2"/>
  <c r="K2669" i="2"/>
  <c r="J2669" i="2"/>
  <c r="I2669" i="2"/>
  <c r="H2669" i="2"/>
  <c r="G2669" i="2"/>
  <c r="F2669" i="2"/>
  <c r="E2669" i="2"/>
  <c r="D2669" i="2"/>
  <c r="C2669" i="2"/>
  <c r="B2669" i="2"/>
  <c r="A2669" i="2"/>
  <c r="T2668" i="2"/>
  <c r="S2668" i="2"/>
  <c r="R2668" i="2"/>
  <c r="Q2668" i="2"/>
  <c r="P2668" i="2"/>
  <c r="O2668" i="2"/>
  <c r="N2668" i="2"/>
  <c r="M2668" i="2"/>
  <c r="L2668" i="2"/>
  <c r="K2668" i="2"/>
  <c r="J2668" i="2"/>
  <c r="I2668" i="2"/>
  <c r="H2668" i="2"/>
  <c r="G2668" i="2"/>
  <c r="F2668" i="2"/>
  <c r="E2668" i="2"/>
  <c r="D2668" i="2"/>
  <c r="C2668" i="2"/>
  <c r="B2668" i="2"/>
  <c r="A2668" i="2"/>
  <c r="T2667" i="2"/>
  <c r="S2667" i="2"/>
  <c r="R2667" i="2"/>
  <c r="Q2667" i="2"/>
  <c r="P2667" i="2"/>
  <c r="O2667" i="2"/>
  <c r="N2667" i="2"/>
  <c r="M2667" i="2"/>
  <c r="L2667" i="2"/>
  <c r="K2667" i="2"/>
  <c r="J2667" i="2"/>
  <c r="I2667" i="2"/>
  <c r="H2667" i="2"/>
  <c r="G2667" i="2"/>
  <c r="F2667" i="2"/>
  <c r="E2667" i="2"/>
  <c r="D2667" i="2"/>
  <c r="C2667" i="2"/>
  <c r="B2667" i="2"/>
  <c r="A2667" i="2"/>
  <c r="T2666" i="2"/>
  <c r="S2666" i="2"/>
  <c r="R2666" i="2"/>
  <c r="Q2666" i="2"/>
  <c r="P2666" i="2"/>
  <c r="O2666" i="2"/>
  <c r="N2666" i="2"/>
  <c r="M2666" i="2"/>
  <c r="L2666" i="2"/>
  <c r="K2666" i="2"/>
  <c r="J2666" i="2"/>
  <c r="I2666" i="2"/>
  <c r="H2666" i="2"/>
  <c r="G2666" i="2"/>
  <c r="F2666" i="2"/>
  <c r="E2666" i="2"/>
  <c r="D2666" i="2"/>
  <c r="C2666" i="2"/>
  <c r="B2666" i="2"/>
  <c r="A2666" i="2"/>
  <c r="T2665" i="2"/>
  <c r="S2665" i="2"/>
  <c r="R2665" i="2"/>
  <c r="Q2665" i="2"/>
  <c r="P2665" i="2"/>
  <c r="O2665" i="2"/>
  <c r="N2665" i="2"/>
  <c r="M2665" i="2"/>
  <c r="L2665" i="2"/>
  <c r="K2665" i="2"/>
  <c r="J2665" i="2"/>
  <c r="I2665" i="2"/>
  <c r="H2665" i="2"/>
  <c r="G2665" i="2"/>
  <c r="F2665" i="2"/>
  <c r="E2665" i="2"/>
  <c r="D2665" i="2"/>
  <c r="C2665" i="2"/>
  <c r="B2665" i="2"/>
  <c r="A2665" i="2"/>
  <c r="T2664" i="2"/>
  <c r="S2664" i="2"/>
  <c r="R2664" i="2"/>
  <c r="Q2664" i="2"/>
  <c r="P2664" i="2"/>
  <c r="O2664" i="2"/>
  <c r="N2664" i="2"/>
  <c r="M2664" i="2"/>
  <c r="L2664" i="2"/>
  <c r="K2664" i="2"/>
  <c r="J2664" i="2"/>
  <c r="I2664" i="2"/>
  <c r="H2664" i="2"/>
  <c r="G2664" i="2"/>
  <c r="F2664" i="2"/>
  <c r="E2664" i="2"/>
  <c r="D2664" i="2"/>
  <c r="C2664" i="2"/>
  <c r="B2664" i="2"/>
  <c r="A2664" i="2"/>
  <c r="T2663" i="2"/>
  <c r="S2663" i="2"/>
  <c r="R2663" i="2"/>
  <c r="Q2663" i="2"/>
  <c r="P2663" i="2"/>
  <c r="O2663" i="2"/>
  <c r="N2663" i="2"/>
  <c r="M2663" i="2"/>
  <c r="L2663" i="2"/>
  <c r="K2663" i="2"/>
  <c r="J2663" i="2"/>
  <c r="I2663" i="2"/>
  <c r="H2663" i="2"/>
  <c r="G2663" i="2"/>
  <c r="F2663" i="2"/>
  <c r="E2663" i="2"/>
  <c r="D2663" i="2"/>
  <c r="C2663" i="2"/>
  <c r="B2663" i="2"/>
  <c r="A2663" i="2"/>
  <c r="T2662" i="2"/>
  <c r="S2662" i="2"/>
  <c r="R2662" i="2"/>
  <c r="Q2662" i="2"/>
  <c r="P2662" i="2"/>
  <c r="O2662" i="2"/>
  <c r="N2662" i="2"/>
  <c r="M2662" i="2"/>
  <c r="L2662" i="2"/>
  <c r="K2662" i="2"/>
  <c r="J2662" i="2"/>
  <c r="I2662" i="2"/>
  <c r="H2662" i="2"/>
  <c r="G2662" i="2"/>
  <c r="F2662" i="2"/>
  <c r="E2662" i="2"/>
  <c r="D2662" i="2"/>
  <c r="C2662" i="2"/>
  <c r="B2662" i="2"/>
  <c r="A2662" i="2"/>
  <c r="T2661" i="2"/>
  <c r="S2661" i="2"/>
  <c r="R2661" i="2"/>
  <c r="Q2661" i="2"/>
  <c r="P2661" i="2"/>
  <c r="O2661" i="2"/>
  <c r="N2661" i="2"/>
  <c r="M2661" i="2"/>
  <c r="L2661" i="2"/>
  <c r="K2661" i="2"/>
  <c r="J2661" i="2"/>
  <c r="I2661" i="2"/>
  <c r="H2661" i="2"/>
  <c r="G2661" i="2"/>
  <c r="F2661" i="2"/>
  <c r="E2661" i="2"/>
  <c r="D2661" i="2"/>
  <c r="C2661" i="2"/>
  <c r="B2661" i="2"/>
  <c r="A2661" i="2"/>
  <c r="T2660" i="2"/>
  <c r="S2660" i="2"/>
  <c r="R2660" i="2"/>
  <c r="Q2660" i="2"/>
  <c r="P2660" i="2"/>
  <c r="O2660" i="2"/>
  <c r="N2660" i="2"/>
  <c r="M2660" i="2"/>
  <c r="L2660" i="2"/>
  <c r="K2660" i="2"/>
  <c r="J2660" i="2"/>
  <c r="I2660" i="2"/>
  <c r="H2660" i="2"/>
  <c r="G2660" i="2"/>
  <c r="F2660" i="2"/>
  <c r="E2660" i="2"/>
  <c r="D2660" i="2"/>
  <c r="C2660" i="2"/>
  <c r="B2660" i="2"/>
  <c r="A2660" i="2"/>
  <c r="T2659" i="2"/>
  <c r="S2659" i="2"/>
  <c r="R2659" i="2"/>
  <c r="Q2659" i="2"/>
  <c r="P2659" i="2"/>
  <c r="O2659" i="2"/>
  <c r="N2659" i="2"/>
  <c r="M2659" i="2"/>
  <c r="L2659" i="2"/>
  <c r="K2659" i="2"/>
  <c r="J2659" i="2"/>
  <c r="I2659" i="2"/>
  <c r="H2659" i="2"/>
  <c r="G2659" i="2"/>
  <c r="F2659" i="2"/>
  <c r="E2659" i="2"/>
  <c r="D2659" i="2"/>
  <c r="C2659" i="2"/>
  <c r="B2659" i="2"/>
  <c r="A2659" i="2"/>
  <c r="T2658" i="2"/>
  <c r="S2658" i="2"/>
  <c r="R2658" i="2"/>
  <c r="Q2658" i="2"/>
  <c r="P2658" i="2"/>
  <c r="O2658" i="2"/>
  <c r="N2658" i="2"/>
  <c r="M2658" i="2"/>
  <c r="L2658" i="2"/>
  <c r="K2658" i="2"/>
  <c r="J2658" i="2"/>
  <c r="I2658" i="2"/>
  <c r="H2658" i="2"/>
  <c r="G2658" i="2"/>
  <c r="F2658" i="2"/>
  <c r="E2658" i="2"/>
  <c r="D2658" i="2"/>
  <c r="C2658" i="2"/>
  <c r="B2658" i="2"/>
  <c r="A2658" i="2"/>
  <c r="T2657" i="2"/>
  <c r="S2657" i="2"/>
  <c r="R2657" i="2"/>
  <c r="Q2657" i="2"/>
  <c r="P2657" i="2"/>
  <c r="O2657" i="2"/>
  <c r="N2657" i="2"/>
  <c r="M2657" i="2"/>
  <c r="L2657" i="2"/>
  <c r="K2657" i="2"/>
  <c r="J2657" i="2"/>
  <c r="I2657" i="2"/>
  <c r="H2657" i="2"/>
  <c r="G2657" i="2"/>
  <c r="F2657" i="2"/>
  <c r="E2657" i="2"/>
  <c r="D2657" i="2"/>
  <c r="C2657" i="2"/>
  <c r="B2657" i="2"/>
  <c r="A2657" i="2"/>
  <c r="T2656" i="2"/>
  <c r="S2656" i="2"/>
  <c r="R2656" i="2"/>
  <c r="Q2656" i="2"/>
  <c r="P2656" i="2"/>
  <c r="O2656" i="2"/>
  <c r="N2656" i="2"/>
  <c r="M2656" i="2"/>
  <c r="L2656" i="2"/>
  <c r="K2656" i="2"/>
  <c r="J2656" i="2"/>
  <c r="I2656" i="2"/>
  <c r="H2656" i="2"/>
  <c r="G2656" i="2"/>
  <c r="F2656" i="2"/>
  <c r="E2656" i="2"/>
  <c r="D2656" i="2"/>
  <c r="C2656" i="2"/>
  <c r="B2656" i="2"/>
  <c r="A2656" i="2"/>
  <c r="T2655" i="2"/>
  <c r="S2655" i="2"/>
  <c r="R2655" i="2"/>
  <c r="Q2655" i="2"/>
  <c r="P2655" i="2"/>
  <c r="O2655" i="2"/>
  <c r="N2655" i="2"/>
  <c r="M2655" i="2"/>
  <c r="L2655" i="2"/>
  <c r="K2655" i="2"/>
  <c r="J2655" i="2"/>
  <c r="I2655" i="2"/>
  <c r="H2655" i="2"/>
  <c r="G2655" i="2"/>
  <c r="F2655" i="2"/>
  <c r="E2655" i="2"/>
  <c r="D2655" i="2"/>
  <c r="C2655" i="2"/>
  <c r="B2655" i="2"/>
  <c r="A2655" i="2"/>
  <c r="T2654" i="2"/>
  <c r="S2654" i="2"/>
  <c r="R2654" i="2"/>
  <c r="Q2654" i="2"/>
  <c r="P2654" i="2"/>
  <c r="O2654" i="2"/>
  <c r="N2654" i="2"/>
  <c r="M2654" i="2"/>
  <c r="L2654" i="2"/>
  <c r="K2654" i="2"/>
  <c r="J2654" i="2"/>
  <c r="I2654" i="2"/>
  <c r="H2654" i="2"/>
  <c r="G2654" i="2"/>
  <c r="F2654" i="2"/>
  <c r="E2654" i="2"/>
  <c r="D2654" i="2"/>
  <c r="C2654" i="2"/>
  <c r="B2654" i="2"/>
  <c r="A2654" i="2"/>
  <c r="T2653" i="2"/>
  <c r="S2653" i="2"/>
  <c r="R2653" i="2"/>
  <c r="Q2653" i="2"/>
  <c r="P2653" i="2"/>
  <c r="O2653" i="2"/>
  <c r="N2653" i="2"/>
  <c r="M2653" i="2"/>
  <c r="L2653" i="2"/>
  <c r="K2653" i="2"/>
  <c r="J2653" i="2"/>
  <c r="I2653" i="2"/>
  <c r="H2653" i="2"/>
  <c r="G2653" i="2"/>
  <c r="F2653" i="2"/>
  <c r="E2653" i="2"/>
  <c r="D2653" i="2"/>
  <c r="C2653" i="2"/>
  <c r="B2653" i="2"/>
  <c r="A2653" i="2"/>
  <c r="T2652" i="2"/>
  <c r="S2652" i="2"/>
  <c r="R2652" i="2"/>
  <c r="Q2652" i="2"/>
  <c r="P2652" i="2"/>
  <c r="O2652" i="2"/>
  <c r="N2652" i="2"/>
  <c r="M2652" i="2"/>
  <c r="L2652" i="2"/>
  <c r="K2652" i="2"/>
  <c r="J2652" i="2"/>
  <c r="I2652" i="2"/>
  <c r="H2652" i="2"/>
  <c r="G2652" i="2"/>
  <c r="F2652" i="2"/>
  <c r="E2652" i="2"/>
  <c r="D2652" i="2"/>
  <c r="C2652" i="2"/>
  <c r="B2652" i="2"/>
  <c r="A2652" i="2"/>
  <c r="T2651" i="2"/>
  <c r="S2651" i="2"/>
  <c r="R2651" i="2"/>
  <c r="Q2651" i="2"/>
  <c r="P2651" i="2"/>
  <c r="O2651" i="2"/>
  <c r="N2651" i="2"/>
  <c r="M2651" i="2"/>
  <c r="L2651" i="2"/>
  <c r="K2651" i="2"/>
  <c r="J2651" i="2"/>
  <c r="I2651" i="2"/>
  <c r="H2651" i="2"/>
  <c r="G2651" i="2"/>
  <c r="F2651" i="2"/>
  <c r="E2651" i="2"/>
  <c r="D2651" i="2"/>
  <c r="C2651" i="2"/>
  <c r="B2651" i="2"/>
  <c r="A2651" i="2"/>
  <c r="T2650" i="2"/>
  <c r="S2650" i="2"/>
  <c r="R2650" i="2"/>
  <c r="Q2650" i="2"/>
  <c r="P2650" i="2"/>
  <c r="O2650" i="2"/>
  <c r="N2650" i="2"/>
  <c r="M2650" i="2"/>
  <c r="L2650" i="2"/>
  <c r="K2650" i="2"/>
  <c r="J2650" i="2"/>
  <c r="I2650" i="2"/>
  <c r="H2650" i="2"/>
  <c r="G2650" i="2"/>
  <c r="F2650" i="2"/>
  <c r="E2650" i="2"/>
  <c r="D2650" i="2"/>
  <c r="C2650" i="2"/>
  <c r="B2650" i="2"/>
  <c r="A2650" i="2"/>
  <c r="T2649" i="2"/>
  <c r="S2649" i="2"/>
  <c r="R2649" i="2"/>
  <c r="Q2649" i="2"/>
  <c r="P2649" i="2"/>
  <c r="O2649" i="2"/>
  <c r="N2649" i="2"/>
  <c r="M2649" i="2"/>
  <c r="L2649" i="2"/>
  <c r="K2649" i="2"/>
  <c r="J2649" i="2"/>
  <c r="I2649" i="2"/>
  <c r="H2649" i="2"/>
  <c r="G2649" i="2"/>
  <c r="F2649" i="2"/>
  <c r="E2649" i="2"/>
  <c r="D2649" i="2"/>
  <c r="C2649" i="2"/>
  <c r="B2649" i="2"/>
  <c r="A2649" i="2"/>
  <c r="T2648" i="2"/>
  <c r="S2648" i="2"/>
  <c r="R2648" i="2"/>
  <c r="Q2648" i="2"/>
  <c r="P2648" i="2"/>
  <c r="O2648" i="2"/>
  <c r="N2648" i="2"/>
  <c r="M2648" i="2"/>
  <c r="L2648" i="2"/>
  <c r="K2648" i="2"/>
  <c r="J2648" i="2"/>
  <c r="I2648" i="2"/>
  <c r="H2648" i="2"/>
  <c r="G2648" i="2"/>
  <c r="F2648" i="2"/>
  <c r="E2648" i="2"/>
  <c r="D2648" i="2"/>
  <c r="C2648" i="2"/>
  <c r="B2648" i="2"/>
  <c r="A2648" i="2"/>
  <c r="T2647" i="2"/>
  <c r="S2647" i="2"/>
  <c r="R2647" i="2"/>
  <c r="Q2647" i="2"/>
  <c r="P2647" i="2"/>
  <c r="O2647" i="2"/>
  <c r="N2647" i="2"/>
  <c r="M2647" i="2"/>
  <c r="L2647" i="2"/>
  <c r="K2647" i="2"/>
  <c r="J2647" i="2"/>
  <c r="I2647" i="2"/>
  <c r="H2647" i="2"/>
  <c r="G2647" i="2"/>
  <c r="F2647" i="2"/>
  <c r="E2647" i="2"/>
  <c r="D2647" i="2"/>
  <c r="C2647" i="2"/>
  <c r="B2647" i="2"/>
  <c r="A2647" i="2"/>
  <c r="T2646" i="2"/>
  <c r="S2646" i="2"/>
  <c r="R2646" i="2"/>
  <c r="Q2646" i="2"/>
  <c r="P2646" i="2"/>
  <c r="O2646" i="2"/>
  <c r="N2646" i="2"/>
  <c r="M2646" i="2"/>
  <c r="L2646" i="2"/>
  <c r="K2646" i="2"/>
  <c r="J2646" i="2"/>
  <c r="I2646" i="2"/>
  <c r="H2646" i="2"/>
  <c r="G2646" i="2"/>
  <c r="F2646" i="2"/>
  <c r="E2646" i="2"/>
  <c r="D2646" i="2"/>
  <c r="C2646" i="2"/>
  <c r="B2646" i="2"/>
  <c r="A2646" i="2"/>
  <c r="T2645" i="2"/>
  <c r="S2645" i="2"/>
  <c r="R2645" i="2"/>
  <c r="Q2645" i="2"/>
  <c r="P2645" i="2"/>
  <c r="O2645" i="2"/>
  <c r="N2645" i="2"/>
  <c r="M2645" i="2"/>
  <c r="L2645" i="2"/>
  <c r="K2645" i="2"/>
  <c r="J2645" i="2"/>
  <c r="I2645" i="2"/>
  <c r="H2645" i="2"/>
  <c r="G2645" i="2"/>
  <c r="F2645" i="2"/>
  <c r="E2645" i="2"/>
  <c r="D2645" i="2"/>
  <c r="C2645" i="2"/>
  <c r="B2645" i="2"/>
  <c r="A2645" i="2"/>
  <c r="T2644" i="2"/>
  <c r="S2644" i="2"/>
  <c r="R2644" i="2"/>
  <c r="Q2644" i="2"/>
  <c r="P2644" i="2"/>
  <c r="O2644" i="2"/>
  <c r="N2644" i="2"/>
  <c r="M2644" i="2"/>
  <c r="L2644" i="2"/>
  <c r="K2644" i="2"/>
  <c r="J2644" i="2"/>
  <c r="I2644" i="2"/>
  <c r="H2644" i="2"/>
  <c r="G2644" i="2"/>
  <c r="F2644" i="2"/>
  <c r="E2644" i="2"/>
  <c r="D2644" i="2"/>
  <c r="C2644" i="2"/>
  <c r="B2644" i="2"/>
  <c r="A2644" i="2"/>
  <c r="T2643" i="2"/>
  <c r="S2643" i="2"/>
  <c r="R2643" i="2"/>
  <c r="Q2643" i="2"/>
  <c r="P2643" i="2"/>
  <c r="O2643" i="2"/>
  <c r="N2643" i="2"/>
  <c r="M2643" i="2"/>
  <c r="L2643" i="2"/>
  <c r="K2643" i="2"/>
  <c r="J2643" i="2"/>
  <c r="I2643" i="2"/>
  <c r="H2643" i="2"/>
  <c r="G2643" i="2"/>
  <c r="F2643" i="2"/>
  <c r="E2643" i="2"/>
  <c r="D2643" i="2"/>
  <c r="C2643" i="2"/>
  <c r="B2643" i="2"/>
  <c r="A2643" i="2"/>
  <c r="T2642" i="2"/>
  <c r="S2642" i="2"/>
  <c r="R2642" i="2"/>
  <c r="Q2642" i="2"/>
  <c r="P2642" i="2"/>
  <c r="O2642" i="2"/>
  <c r="N2642" i="2"/>
  <c r="M2642" i="2"/>
  <c r="L2642" i="2"/>
  <c r="K2642" i="2"/>
  <c r="J2642" i="2"/>
  <c r="I2642" i="2"/>
  <c r="H2642" i="2"/>
  <c r="G2642" i="2"/>
  <c r="F2642" i="2"/>
  <c r="E2642" i="2"/>
  <c r="D2642" i="2"/>
  <c r="C2642" i="2"/>
  <c r="B2642" i="2"/>
  <c r="A2642" i="2"/>
  <c r="T2641" i="2"/>
  <c r="S2641" i="2"/>
  <c r="R2641" i="2"/>
  <c r="Q2641" i="2"/>
  <c r="P2641" i="2"/>
  <c r="O2641" i="2"/>
  <c r="N2641" i="2"/>
  <c r="M2641" i="2"/>
  <c r="L2641" i="2"/>
  <c r="K2641" i="2"/>
  <c r="J2641" i="2"/>
  <c r="I2641" i="2"/>
  <c r="H2641" i="2"/>
  <c r="G2641" i="2"/>
  <c r="F2641" i="2"/>
  <c r="E2641" i="2"/>
  <c r="D2641" i="2"/>
  <c r="C2641" i="2"/>
  <c r="B2641" i="2"/>
  <c r="A2641" i="2"/>
  <c r="T2640" i="2"/>
  <c r="S2640" i="2"/>
  <c r="R2640" i="2"/>
  <c r="Q2640" i="2"/>
  <c r="P2640" i="2"/>
  <c r="O2640" i="2"/>
  <c r="N2640" i="2"/>
  <c r="M2640" i="2"/>
  <c r="L2640" i="2"/>
  <c r="K2640" i="2"/>
  <c r="J2640" i="2"/>
  <c r="I2640" i="2"/>
  <c r="H2640" i="2"/>
  <c r="G2640" i="2"/>
  <c r="F2640" i="2"/>
  <c r="E2640" i="2"/>
  <c r="D2640" i="2"/>
  <c r="C2640" i="2"/>
  <c r="B2640" i="2"/>
  <c r="A2640" i="2"/>
  <c r="T2639" i="2"/>
  <c r="S2639" i="2"/>
  <c r="R2639" i="2"/>
  <c r="Q2639" i="2"/>
  <c r="P2639" i="2"/>
  <c r="O2639" i="2"/>
  <c r="N2639" i="2"/>
  <c r="M2639" i="2"/>
  <c r="L2639" i="2"/>
  <c r="K2639" i="2"/>
  <c r="J2639" i="2"/>
  <c r="I2639" i="2"/>
  <c r="H2639" i="2"/>
  <c r="G2639" i="2"/>
  <c r="F2639" i="2"/>
  <c r="E2639" i="2"/>
  <c r="D2639" i="2"/>
  <c r="C2639" i="2"/>
  <c r="B2639" i="2"/>
  <c r="A2639" i="2"/>
  <c r="T2638" i="2"/>
  <c r="S2638" i="2"/>
  <c r="R2638" i="2"/>
  <c r="Q2638" i="2"/>
  <c r="P2638" i="2"/>
  <c r="O2638" i="2"/>
  <c r="N2638" i="2"/>
  <c r="M2638" i="2"/>
  <c r="L2638" i="2"/>
  <c r="K2638" i="2"/>
  <c r="J2638" i="2"/>
  <c r="I2638" i="2"/>
  <c r="H2638" i="2"/>
  <c r="G2638" i="2"/>
  <c r="F2638" i="2"/>
  <c r="E2638" i="2"/>
  <c r="D2638" i="2"/>
  <c r="C2638" i="2"/>
  <c r="B2638" i="2"/>
  <c r="A2638" i="2"/>
  <c r="T2637" i="2"/>
  <c r="S2637" i="2"/>
  <c r="R2637" i="2"/>
  <c r="Q2637" i="2"/>
  <c r="P2637" i="2"/>
  <c r="O2637" i="2"/>
  <c r="N2637" i="2"/>
  <c r="M2637" i="2"/>
  <c r="L2637" i="2"/>
  <c r="K2637" i="2"/>
  <c r="J2637" i="2"/>
  <c r="I2637" i="2"/>
  <c r="H2637" i="2"/>
  <c r="G2637" i="2"/>
  <c r="F2637" i="2"/>
  <c r="E2637" i="2"/>
  <c r="D2637" i="2"/>
  <c r="C2637" i="2"/>
  <c r="B2637" i="2"/>
  <c r="A2637" i="2"/>
  <c r="T2636" i="2"/>
  <c r="S2636" i="2"/>
  <c r="R2636" i="2"/>
  <c r="Q2636" i="2"/>
  <c r="P2636" i="2"/>
  <c r="O2636" i="2"/>
  <c r="N2636" i="2"/>
  <c r="M2636" i="2"/>
  <c r="L2636" i="2"/>
  <c r="K2636" i="2"/>
  <c r="J2636" i="2"/>
  <c r="I2636" i="2"/>
  <c r="H2636" i="2"/>
  <c r="G2636" i="2"/>
  <c r="F2636" i="2"/>
  <c r="E2636" i="2"/>
  <c r="D2636" i="2"/>
  <c r="C2636" i="2"/>
  <c r="B2636" i="2"/>
  <c r="A2636" i="2"/>
  <c r="T2635" i="2"/>
  <c r="S2635" i="2"/>
  <c r="R2635" i="2"/>
  <c r="Q2635" i="2"/>
  <c r="P2635" i="2"/>
  <c r="O2635" i="2"/>
  <c r="N2635" i="2"/>
  <c r="M2635" i="2"/>
  <c r="L2635" i="2"/>
  <c r="K2635" i="2"/>
  <c r="J2635" i="2"/>
  <c r="I2635" i="2"/>
  <c r="H2635" i="2"/>
  <c r="G2635" i="2"/>
  <c r="F2635" i="2"/>
  <c r="E2635" i="2"/>
  <c r="D2635" i="2"/>
  <c r="C2635" i="2"/>
  <c r="B2635" i="2"/>
  <c r="A2635" i="2"/>
  <c r="T2634" i="2"/>
  <c r="S2634" i="2"/>
  <c r="R2634" i="2"/>
  <c r="Q2634" i="2"/>
  <c r="P2634" i="2"/>
  <c r="O2634" i="2"/>
  <c r="N2634" i="2"/>
  <c r="M2634" i="2"/>
  <c r="L2634" i="2"/>
  <c r="K2634" i="2"/>
  <c r="J2634" i="2"/>
  <c r="I2634" i="2"/>
  <c r="H2634" i="2"/>
  <c r="G2634" i="2"/>
  <c r="F2634" i="2"/>
  <c r="E2634" i="2"/>
  <c r="D2634" i="2"/>
  <c r="C2634" i="2"/>
  <c r="B2634" i="2"/>
  <c r="A2634" i="2"/>
  <c r="T2633" i="2"/>
  <c r="S2633" i="2"/>
  <c r="R2633" i="2"/>
  <c r="Q2633" i="2"/>
  <c r="P2633" i="2"/>
  <c r="O2633" i="2"/>
  <c r="N2633" i="2"/>
  <c r="M2633" i="2"/>
  <c r="L2633" i="2"/>
  <c r="K2633" i="2"/>
  <c r="J2633" i="2"/>
  <c r="I2633" i="2"/>
  <c r="H2633" i="2"/>
  <c r="G2633" i="2"/>
  <c r="F2633" i="2"/>
  <c r="E2633" i="2"/>
  <c r="D2633" i="2"/>
  <c r="C2633" i="2"/>
  <c r="B2633" i="2"/>
  <c r="A2633" i="2"/>
  <c r="T2632" i="2"/>
  <c r="S2632" i="2"/>
  <c r="R2632" i="2"/>
  <c r="Q2632" i="2"/>
  <c r="P2632" i="2"/>
  <c r="O2632" i="2"/>
  <c r="N2632" i="2"/>
  <c r="M2632" i="2"/>
  <c r="L2632" i="2"/>
  <c r="K2632" i="2"/>
  <c r="J2632" i="2"/>
  <c r="I2632" i="2"/>
  <c r="H2632" i="2"/>
  <c r="G2632" i="2"/>
  <c r="F2632" i="2"/>
  <c r="E2632" i="2"/>
  <c r="D2632" i="2"/>
  <c r="C2632" i="2"/>
  <c r="B2632" i="2"/>
  <c r="A2632" i="2"/>
  <c r="T2631" i="2"/>
  <c r="S2631" i="2"/>
  <c r="R2631" i="2"/>
  <c r="Q2631" i="2"/>
  <c r="P2631" i="2"/>
  <c r="O2631" i="2"/>
  <c r="N2631" i="2"/>
  <c r="M2631" i="2"/>
  <c r="L2631" i="2"/>
  <c r="K2631" i="2"/>
  <c r="J2631" i="2"/>
  <c r="I2631" i="2"/>
  <c r="H2631" i="2"/>
  <c r="G2631" i="2"/>
  <c r="F2631" i="2"/>
  <c r="E2631" i="2"/>
  <c r="D2631" i="2"/>
  <c r="C2631" i="2"/>
  <c r="B2631" i="2"/>
  <c r="A2631" i="2"/>
  <c r="T2630" i="2"/>
  <c r="S2630" i="2"/>
  <c r="R2630" i="2"/>
  <c r="Q2630" i="2"/>
  <c r="P2630" i="2"/>
  <c r="O2630" i="2"/>
  <c r="N2630" i="2"/>
  <c r="M2630" i="2"/>
  <c r="L2630" i="2"/>
  <c r="K2630" i="2"/>
  <c r="J2630" i="2"/>
  <c r="I2630" i="2"/>
  <c r="H2630" i="2"/>
  <c r="G2630" i="2"/>
  <c r="F2630" i="2"/>
  <c r="E2630" i="2"/>
  <c r="D2630" i="2"/>
  <c r="C2630" i="2"/>
  <c r="B2630" i="2"/>
  <c r="A2630" i="2"/>
  <c r="T2629" i="2"/>
  <c r="S2629" i="2"/>
  <c r="R2629" i="2"/>
  <c r="Q2629" i="2"/>
  <c r="P2629" i="2"/>
  <c r="O2629" i="2"/>
  <c r="N2629" i="2"/>
  <c r="M2629" i="2"/>
  <c r="L2629" i="2"/>
  <c r="K2629" i="2"/>
  <c r="J2629" i="2"/>
  <c r="I2629" i="2"/>
  <c r="H2629" i="2"/>
  <c r="G2629" i="2"/>
  <c r="F2629" i="2"/>
  <c r="E2629" i="2"/>
  <c r="D2629" i="2"/>
  <c r="C2629" i="2"/>
  <c r="B2629" i="2"/>
  <c r="A2629" i="2"/>
  <c r="T2628" i="2"/>
  <c r="S2628" i="2"/>
  <c r="R2628" i="2"/>
  <c r="Q2628" i="2"/>
  <c r="P2628" i="2"/>
  <c r="O2628" i="2"/>
  <c r="N2628" i="2"/>
  <c r="M2628" i="2"/>
  <c r="L2628" i="2"/>
  <c r="K2628" i="2"/>
  <c r="J2628" i="2"/>
  <c r="I2628" i="2"/>
  <c r="H2628" i="2"/>
  <c r="G2628" i="2"/>
  <c r="F2628" i="2"/>
  <c r="E2628" i="2"/>
  <c r="D2628" i="2"/>
  <c r="C2628" i="2"/>
  <c r="B2628" i="2"/>
  <c r="A2628" i="2"/>
  <c r="T2627" i="2"/>
  <c r="S2627" i="2"/>
  <c r="R2627" i="2"/>
  <c r="Q2627" i="2"/>
  <c r="P2627" i="2"/>
  <c r="O2627" i="2"/>
  <c r="N2627" i="2"/>
  <c r="M2627" i="2"/>
  <c r="L2627" i="2"/>
  <c r="K2627" i="2"/>
  <c r="J2627" i="2"/>
  <c r="I2627" i="2"/>
  <c r="H2627" i="2"/>
  <c r="G2627" i="2"/>
  <c r="F2627" i="2"/>
  <c r="E2627" i="2"/>
  <c r="D2627" i="2"/>
  <c r="C2627" i="2"/>
  <c r="B2627" i="2"/>
  <c r="A2627" i="2"/>
  <c r="T2626" i="2"/>
  <c r="S2626" i="2"/>
  <c r="R2626" i="2"/>
  <c r="Q2626" i="2"/>
  <c r="P2626" i="2"/>
  <c r="O2626" i="2"/>
  <c r="N2626" i="2"/>
  <c r="M2626" i="2"/>
  <c r="L2626" i="2"/>
  <c r="K2626" i="2"/>
  <c r="J2626" i="2"/>
  <c r="I2626" i="2"/>
  <c r="H2626" i="2"/>
  <c r="G2626" i="2"/>
  <c r="F2626" i="2"/>
  <c r="E2626" i="2"/>
  <c r="D2626" i="2"/>
  <c r="C2626" i="2"/>
  <c r="B2626" i="2"/>
  <c r="A2626" i="2"/>
  <c r="T2625" i="2"/>
  <c r="S2625" i="2"/>
  <c r="R2625" i="2"/>
  <c r="Q2625" i="2"/>
  <c r="P2625" i="2"/>
  <c r="O2625" i="2"/>
  <c r="N2625" i="2"/>
  <c r="M2625" i="2"/>
  <c r="L2625" i="2"/>
  <c r="K2625" i="2"/>
  <c r="J2625" i="2"/>
  <c r="I2625" i="2"/>
  <c r="H2625" i="2"/>
  <c r="G2625" i="2"/>
  <c r="F2625" i="2"/>
  <c r="E2625" i="2"/>
  <c r="D2625" i="2"/>
  <c r="C2625" i="2"/>
  <c r="B2625" i="2"/>
  <c r="A2625" i="2"/>
  <c r="T2624" i="2"/>
  <c r="S2624" i="2"/>
  <c r="R2624" i="2"/>
  <c r="Q2624" i="2"/>
  <c r="P2624" i="2"/>
  <c r="O2624" i="2"/>
  <c r="N2624" i="2"/>
  <c r="M2624" i="2"/>
  <c r="L2624" i="2"/>
  <c r="K2624" i="2"/>
  <c r="J2624" i="2"/>
  <c r="I2624" i="2"/>
  <c r="H2624" i="2"/>
  <c r="G2624" i="2"/>
  <c r="F2624" i="2"/>
  <c r="E2624" i="2"/>
  <c r="D2624" i="2"/>
  <c r="C2624" i="2"/>
  <c r="B2624" i="2"/>
  <c r="A2624" i="2"/>
  <c r="T2623" i="2"/>
  <c r="S2623" i="2"/>
  <c r="R2623" i="2"/>
  <c r="Q2623" i="2"/>
  <c r="P2623" i="2"/>
  <c r="O2623" i="2"/>
  <c r="N2623" i="2"/>
  <c r="M2623" i="2"/>
  <c r="L2623" i="2"/>
  <c r="K2623" i="2"/>
  <c r="J2623" i="2"/>
  <c r="I2623" i="2"/>
  <c r="H2623" i="2"/>
  <c r="G2623" i="2"/>
  <c r="F2623" i="2"/>
  <c r="E2623" i="2"/>
  <c r="D2623" i="2"/>
  <c r="C2623" i="2"/>
  <c r="B2623" i="2"/>
  <c r="A2623" i="2"/>
  <c r="T2622" i="2"/>
  <c r="S2622" i="2"/>
  <c r="R2622" i="2"/>
  <c r="Q2622" i="2"/>
  <c r="P2622" i="2"/>
  <c r="O2622" i="2"/>
  <c r="N2622" i="2"/>
  <c r="M2622" i="2"/>
  <c r="L2622" i="2"/>
  <c r="K2622" i="2"/>
  <c r="J2622" i="2"/>
  <c r="I2622" i="2"/>
  <c r="H2622" i="2"/>
  <c r="G2622" i="2"/>
  <c r="F2622" i="2"/>
  <c r="E2622" i="2"/>
  <c r="D2622" i="2"/>
  <c r="C2622" i="2"/>
  <c r="B2622" i="2"/>
  <c r="A2622" i="2"/>
  <c r="T2621" i="2"/>
  <c r="S2621" i="2"/>
  <c r="R2621" i="2"/>
  <c r="Q2621" i="2"/>
  <c r="P2621" i="2"/>
  <c r="O2621" i="2"/>
  <c r="N2621" i="2"/>
  <c r="M2621" i="2"/>
  <c r="L2621" i="2"/>
  <c r="K2621" i="2"/>
  <c r="J2621" i="2"/>
  <c r="I2621" i="2"/>
  <c r="H2621" i="2"/>
  <c r="G2621" i="2"/>
  <c r="F2621" i="2"/>
  <c r="E2621" i="2"/>
  <c r="D2621" i="2"/>
  <c r="C2621" i="2"/>
  <c r="B2621" i="2"/>
  <c r="A2621" i="2"/>
  <c r="T2620" i="2"/>
  <c r="S2620" i="2"/>
  <c r="R2620" i="2"/>
  <c r="Q2620" i="2"/>
  <c r="P2620" i="2"/>
  <c r="O2620" i="2"/>
  <c r="N2620" i="2"/>
  <c r="M2620" i="2"/>
  <c r="L2620" i="2"/>
  <c r="K2620" i="2"/>
  <c r="J2620" i="2"/>
  <c r="I2620" i="2"/>
  <c r="H2620" i="2"/>
  <c r="G2620" i="2"/>
  <c r="F2620" i="2"/>
  <c r="E2620" i="2"/>
  <c r="D2620" i="2"/>
  <c r="C2620" i="2"/>
  <c r="B2620" i="2"/>
  <c r="A2620" i="2"/>
  <c r="T2619" i="2"/>
  <c r="S2619" i="2"/>
  <c r="R2619" i="2"/>
  <c r="Q2619" i="2"/>
  <c r="P2619" i="2"/>
  <c r="O2619" i="2"/>
  <c r="N2619" i="2"/>
  <c r="M2619" i="2"/>
  <c r="L2619" i="2"/>
  <c r="K2619" i="2"/>
  <c r="J2619" i="2"/>
  <c r="I2619" i="2"/>
  <c r="H2619" i="2"/>
  <c r="G2619" i="2"/>
  <c r="F2619" i="2"/>
  <c r="E2619" i="2"/>
  <c r="D2619" i="2"/>
  <c r="C2619" i="2"/>
  <c r="B2619" i="2"/>
  <c r="A2619" i="2"/>
  <c r="T2618" i="2"/>
  <c r="S2618" i="2"/>
  <c r="R2618" i="2"/>
  <c r="Q2618" i="2"/>
  <c r="P2618" i="2"/>
  <c r="O2618" i="2"/>
  <c r="N2618" i="2"/>
  <c r="M2618" i="2"/>
  <c r="L2618" i="2"/>
  <c r="K2618" i="2"/>
  <c r="J2618" i="2"/>
  <c r="I2618" i="2"/>
  <c r="H2618" i="2"/>
  <c r="G2618" i="2"/>
  <c r="F2618" i="2"/>
  <c r="E2618" i="2"/>
  <c r="D2618" i="2"/>
  <c r="C2618" i="2"/>
  <c r="B2618" i="2"/>
  <c r="A2618" i="2"/>
  <c r="T2617" i="2"/>
  <c r="S2617" i="2"/>
  <c r="R2617" i="2"/>
  <c r="Q2617" i="2"/>
  <c r="P2617" i="2"/>
  <c r="O2617" i="2"/>
  <c r="N2617" i="2"/>
  <c r="M2617" i="2"/>
  <c r="L2617" i="2"/>
  <c r="K2617" i="2"/>
  <c r="J2617" i="2"/>
  <c r="I2617" i="2"/>
  <c r="H2617" i="2"/>
  <c r="G2617" i="2"/>
  <c r="F2617" i="2"/>
  <c r="E2617" i="2"/>
  <c r="D2617" i="2"/>
  <c r="C2617" i="2"/>
  <c r="B2617" i="2"/>
  <c r="A2617" i="2"/>
  <c r="T2616" i="2"/>
  <c r="S2616" i="2"/>
  <c r="R2616" i="2"/>
  <c r="Q2616" i="2"/>
  <c r="P2616" i="2"/>
  <c r="O2616" i="2"/>
  <c r="N2616" i="2"/>
  <c r="M2616" i="2"/>
  <c r="L2616" i="2"/>
  <c r="K2616" i="2"/>
  <c r="J2616" i="2"/>
  <c r="I2616" i="2"/>
  <c r="H2616" i="2"/>
  <c r="G2616" i="2"/>
  <c r="F2616" i="2"/>
  <c r="E2616" i="2"/>
  <c r="D2616" i="2"/>
  <c r="C2616" i="2"/>
  <c r="B2616" i="2"/>
  <c r="A2616" i="2"/>
  <c r="T2615" i="2"/>
  <c r="S2615" i="2"/>
  <c r="R2615" i="2"/>
  <c r="Q2615" i="2"/>
  <c r="P2615" i="2"/>
  <c r="O2615" i="2"/>
  <c r="N2615" i="2"/>
  <c r="M2615" i="2"/>
  <c r="L2615" i="2"/>
  <c r="K2615" i="2"/>
  <c r="J2615" i="2"/>
  <c r="I2615" i="2"/>
  <c r="H2615" i="2"/>
  <c r="G2615" i="2"/>
  <c r="F2615" i="2"/>
  <c r="E2615" i="2"/>
  <c r="D2615" i="2"/>
  <c r="C2615" i="2"/>
  <c r="B2615" i="2"/>
  <c r="A2615" i="2"/>
  <c r="T2614" i="2"/>
  <c r="S2614" i="2"/>
  <c r="R2614" i="2"/>
  <c r="Q2614" i="2"/>
  <c r="P2614" i="2"/>
  <c r="O2614" i="2"/>
  <c r="N2614" i="2"/>
  <c r="M2614" i="2"/>
  <c r="L2614" i="2"/>
  <c r="K2614" i="2"/>
  <c r="J2614" i="2"/>
  <c r="I2614" i="2"/>
  <c r="H2614" i="2"/>
  <c r="G2614" i="2"/>
  <c r="F2614" i="2"/>
  <c r="E2614" i="2"/>
  <c r="D2614" i="2"/>
  <c r="C2614" i="2"/>
  <c r="B2614" i="2"/>
  <c r="A2614" i="2"/>
  <c r="T2613" i="2"/>
  <c r="S2613" i="2"/>
  <c r="R2613" i="2"/>
  <c r="Q2613" i="2"/>
  <c r="P2613" i="2"/>
  <c r="O2613" i="2"/>
  <c r="N2613" i="2"/>
  <c r="M2613" i="2"/>
  <c r="L2613" i="2"/>
  <c r="K2613" i="2"/>
  <c r="J2613" i="2"/>
  <c r="I2613" i="2"/>
  <c r="H2613" i="2"/>
  <c r="G2613" i="2"/>
  <c r="F2613" i="2"/>
  <c r="E2613" i="2"/>
  <c r="D2613" i="2"/>
  <c r="C2613" i="2"/>
  <c r="B2613" i="2"/>
  <c r="A2613" i="2"/>
  <c r="T2612" i="2"/>
  <c r="S2612" i="2"/>
  <c r="R2612" i="2"/>
  <c r="Q2612" i="2"/>
  <c r="P2612" i="2"/>
  <c r="O2612" i="2"/>
  <c r="N2612" i="2"/>
  <c r="M2612" i="2"/>
  <c r="L2612" i="2"/>
  <c r="K2612" i="2"/>
  <c r="J2612" i="2"/>
  <c r="I2612" i="2"/>
  <c r="H2612" i="2"/>
  <c r="G2612" i="2"/>
  <c r="F2612" i="2"/>
  <c r="E2612" i="2"/>
  <c r="D2612" i="2"/>
  <c r="C2612" i="2"/>
  <c r="B2612" i="2"/>
  <c r="A2612" i="2"/>
  <c r="T2611" i="2"/>
  <c r="S2611" i="2"/>
  <c r="R2611" i="2"/>
  <c r="Q2611" i="2"/>
  <c r="P2611" i="2"/>
  <c r="O2611" i="2"/>
  <c r="N2611" i="2"/>
  <c r="M2611" i="2"/>
  <c r="L2611" i="2"/>
  <c r="K2611" i="2"/>
  <c r="J2611" i="2"/>
  <c r="I2611" i="2"/>
  <c r="H2611" i="2"/>
  <c r="G2611" i="2"/>
  <c r="F2611" i="2"/>
  <c r="E2611" i="2"/>
  <c r="D2611" i="2"/>
  <c r="C2611" i="2"/>
  <c r="B2611" i="2"/>
  <c r="A2611" i="2"/>
  <c r="T2610" i="2"/>
  <c r="S2610" i="2"/>
  <c r="R2610" i="2"/>
  <c r="Q2610" i="2"/>
  <c r="P2610" i="2"/>
  <c r="O2610" i="2"/>
  <c r="N2610" i="2"/>
  <c r="M2610" i="2"/>
  <c r="L2610" i="2"/>
  <c r="K2610" i="2"/>
  <c r="J2610" i="2"/>
  <c r="I2610" i="2"/>
  <c r="H2610" i="2"/>
  <c r="G2610" i="2"/>
  <c r="F2610" i="2"/>
  <c r="E2610" i="2"/>
  <c r="D2610" i="2"/>
  <c r="C2610" i="2"/>
  <c r="B2610" i="2"/>
  <c r="A2610" i="2"/>
  <c r="T2609" i="2"/>
  <c r="S2609" i="2"/>
  <c r="R2609" i="2"/>
  <c r="Q2609" i="2"/>
  <c r="P2609" i="2"/>
  <c r="O2609" i="2"/>
  <c r="N2609" i="2"/>
  <c r="M2609" i="2"/>
  <c r="L2609" i="2"/>
  <c r="K2609" i="2"/>
  <c r="J2609" i="2"/>
  <c r="I2609" i="2"/>
  <c r="H2609" i="2"/>
  <c r="G2609" i="2"/>
  <c r="F2609" i="2"/>
  <c r="E2609" i="2"/>
  <c r="D2609" i="2"/>
  <c r="C2609" i="2"/>
  <c r="B2609" i="2"/>
  <c r="A2609" i="2"/>
  <c r="T2608" i="2"/>
  <c r="S2608" i="2"/>
  <c r="R2608" i="2"/>
  <c r="Q2608" i="2"/>
  <c r="P2608" i="2"/>
  <c r="O2608" i="2"/>
  <c r="N2608" i="2"/>
  <c r="M2608" i="2"/>
  <c r="L2608" i="2"/>
  <c r="K2608" i="2"/>
  <c r="J2608" i="2"/>
  <c r="I2608" i="2"/>
  <c r="H2608" i="2"/>
  <c r="G2608" i="2"/>
  <c r="F2608" i="2"/>
  <c r="E2608" i="2"/>
  <c r="D2608" i="2"/>
  <c r="C2608" i="2"/>
  <c r="B2608" i="2"/>
  <c r="A2608" i="2"/>
  <c r="T2607" i="2"/>
  <c r="S2607" i="2"/>
  <c r="R2607" i="2"/>
  <c r="Q2607" i="2"/>
  <c r="P2607" i="2"/>
  <c r="O2607" i="2"/>
  <c r="N2607" i="2"/>
  <c r="M2607" i="2"/>
  <c r="L2607" i="2"/>
  <c r="K2607" i="2"/>
  <c r="J2607" i="2"/>
  <c r="I2607" i="2"/>
  <c r="H2607" i="2"/>
  <c r="G2607" i="2"/>
  <c r="F2607" i="2"/>
  <c r="E2607" i="2"/>
  <c r="D2607" i="2"/>
  <c r="C2607" i="2"/>
  <c r="B2607" i="2"/>
  <c r="A2607" i="2"/>
  <c r="T2606" i="2"/>
  <c r="S2606" i="2"/>
  <c r="R2606" i="2"/>
  <c r="Q2606" i="2"/>
  <c r="P2606" i="2"/>
  <c r="O2606" i="2"/>
  <c r="N2606" i="2"/>
  <c r="M2606" i="2"/>
  <c r="L2606" i="2"/>
  <c r="K2606" i="2"/>
  <c r="J2606" i="2"/>
  <c r="I2606" i="2"/>
  <c r="H2606" i="2"/>
  <c r="G2606" i="2"/>
  <c r="F2606" i="2"/>
  <c r="E2606" i="2"/>
  <c r="D2606" i="2"/>
  <c r="C2606" i="2"/>
  <c r="B2606" i="2"/>
  <c r="A2606" i="2"/>
  <c r="T2605" i="2"/>
  <c r="S2605" i="2"/>
  <c r="R2605" i="2"/>
  <c r="Q2605" i="2"/>
  <c r="P2605" i="2"/>
  <c r="O2605" i="2"/>
  <c r="N2605" i="2"/>
  <c r="M2605" i="2"/>
  <c r="L2605" i="2"/>
  <c r="K2605" i="2"/>
  <c r="J2605" i="2"/>
  <c r="I2605" i="2"/>
  <c r="H2605" i="2"/>
  <c r="G2605" i="2"/>
  <c r="F2605" i="2"/>
  <c r="E2605" i="2"/>
  <c r="D2605" i="2"/>
  <c r="C2605" i="2"/>
  <c r="B2605" i="2"/>
  <c r="A2605" i="2"/>
  <c r="T2604" i="2"/>
  <c r="S2604" i="2"/>
  <c r="R2604" i="2"/>
  <c r="Q2604" i="2"/>
  <c r="P2604" i="2"/>
  <c r="O2604" i="2"/>
  <c r="N2604" i="2"/>
  <c r="M2604" i="2"/>
  <c r="L2604" i="2"/>
  <c r="K2604" i="2"/>
  <c r="J2604" i="2"/>
  <c r="I2604" i="2"/>
  <c r="H2604" i="2"/>
  <c r="G2604" i="2"/>
  <c r="F2604" i="2"/>
  <c r="E2604" i="2"/>
  <c r="D2604" i="2"/>
  <c r="C2604" i="2"/>
  <c r="B2604" i="2"/>
  <c r="A2604" i="2"/>
  <c r="T2603" i="2"/>
  <c r="S2603" i="2"/>
  <c r="R2603" i="2"/>
  <c r="Q2603" i="2"/>
  <c r="P2603" i="2"/>
  <c r="O2603" i="2"/>
  <c r="N2603" i="2"/>
  <c r="M2603" i="2"/>
  <c r="L2603" i="2"/>
  <c r="K2603" i="2"/>
  <c r="J2603" i="2"/>
  <c r="I2603" i="2"/>
  <c r="H2603" i="2"/>
  <c r="G2603" i="2"/>
  <c r="F2603" i="2"/>
  <c r="E2603" i="2"/>
  <c r="D2603" i="2"/>
  <c r="C2603" i="2"/>
  <c r="B2603" i="2"/>
  <c r="A2603" i="2"/>
  <c r="T2602" i="2"/>
  <c r="S2602" i="2"/>
  <c r="R2602" i="2"/>
  <c r="Q2602" i="2"/>
  <c r="P2602" i="2"/>
  <c r="O2602" i="2"/>
  <c r="N2602" i="2"/>
  <c r="M2602" i="2"/>
  <c r="L2602" i="2"/>
  <c r="K2602" i="2"/>
  <c r="J2602" i="2"/>
  <c r="I2602" i="2"/>
  <c r="H2602" i="2"/>
  <c r="G2602" i="2"/>
  <c r="F2602" i="2"/>
  <c r="E2602" i="2"/>
  <c r="D2602" i="2"/>
  <c r="C2602" i="2"/>
  <c r="B2602" i="2"/>
  <c r="A2602" i="2"/>
  <c r="T2601" i="2"/>
  <c r="S2601" i="2"/>
  <c r="R2601" i="2"/>
  <c r="Q2601" i="2"/>
  <c r="P2601" i="2"/>
  <c r="O2601" i="2"/>
  <c r="N2601" i="2"/>
  <c r="M2601" i="2"/>
  <c r="L2601" i="2"/>
  <c r="K2601" i="2"/>
  <c r="J2601" i="2"/>
  <c r="I2601" i="2"/>
  <c r="H2601" i="2"/>
  <c r="G2601" i="2"/>
  <c r="F2601" i="2"/>
  <c r="E2601" i="2"/>
  <c r="D2601" i="2"/>
  <c r="C2601" i="2"/>
  <c r="B2601" i="2"/>
  <c r="A2601" i="2"/>
  <c r="T2600" i="2"/>
  <c r="S2600" i="2"/>
  <c r="R2600" i="2"/>
  <c r="Q2600" i="2"/>
  <c r="P2600" i="2"/>
  <c r="O2600" i="2"/>
  <c r="N2600" i="2"/>
  <c r="M2600" i="2"/>
  <c r="L2600" i="2"/>
  <c r="K2600" i="2"/>
  <c r="J2600" i="2"/>
  <c r="I2600" i="2"/>
  <c r="H2600" i="2"/>
  <c r="G2600" i="2"/>
  <c r="F2600" i="2"/>
  <c r="E2600" i="2"/>
  <c r="D2600" i="2"/>
  <c r="C2600" i="2"/>
  <c r="B2600" i="2"/>
  <c r="A2600" i="2"/>
  <c r="T2599" i="2"/>
  <c r="S2599" i="2"/>
  <c r="R2599" i="2"/>
  <c r="Q2599" i="2"/>
  <c r="P2599" i="2"/>
  <c r="O2599" i="2"/>
  <c r="N2599" i="2"/>
  <c r="M2599" i="2"/>
  <c r="L2599" i="2"/>
  <c r="K2599" i="2"/>
  <c r="J2599" i="2"/>
  <c r="I2599" i="2"/>
  <c r="H2599" i="2"/>
  <c r="G2599" i="2"/>
  <c r="F2599" i="2"/>
  <c r="E2599" i="2"/>
  <c r="D2599" i="2"/>
  <c r="C2599" i="2"/>
  <c r="B2599" i="2"/>
  <c r="A2599" i="2"/>
  <c r="T2598" i="2"/>
  <c r="S2598" i="2"/>
  <c r="R2598" i="2"/>
  <c r="Q2598" i="2"/>
  <c r="P2598" i="2"/>
  <c r="O2598" i="2"/>
  <c r="N2598" i="2"/>
  <c r="M2598" i="2"/>
  <c r="L2598" i="2"/>
  <c r="K2598" i="2"/>
  <c r="J2598" i="2"/>
  <c r="I2598" i="2"/>
  <c r="H2598" i="2"/>
  <c r="G2598" i="2"/>
  <c r="F2598" i="2"/>
  <c r="E2598" i="2"/>
  <c r="D2598" i="2"/>
  <c r="C2598" i="2"/>
  <c r="B2598" i="2"/>
  <c r="A2598" i="2"/>
  <c r="T2597" i="2"/>
  <c r="S2597" i="2"/>
  <c r="R2597" i="2"/>
  <c r="Q2597" i="2"/>
  <c r="P2597" i="2"/>
  <c r="O2597" i="2"/>
  <c r="N2597" i="2"/>
  <c r="M2597" i="2"/>
  <c r="L2597" i="2"/>
  <c r="K2597" i="2"/>
  <c r="J2597" i="2"/>
  <c r="I2597" i="2"/>
  <c r="H2597" i="2"/>
  <c r="G2597" i="2"/>
  <c r="F2597" i="2"/>
  <c r="E2597" i="2"/>
  <c r="D2597" i="2"/>
  <c r="C2597" i="2"/>
  <c r="B2597" i="2"/>
  <c r="A2597" i="2"/>
  <c r="T2596" i="2"/>
  <c r="S2596" i="2"/>
  <c r="R2596" i="2"/>
  <c r="Q2596" i="2"/>
  <c r="P2596" i="2"/>
  <c r="O2596" i="2"/>
  <c r="N2596" i="2"/>
  <c r="M2596" i="2"/>
  <c r="L2596" i="2"/>
  <c r="K2596" i="2"/>
  <c r="J2596" i="2"/>
  <c r="I2596" i="2"/>
  <c r="H2596" i="2"/>
  <c r="G2596" i="2"/>
  <c r="F2596" i="2"/>
  <c r="E2596" i="2"/>
  <c r="D2596" i="2"/>
  <c r="C2596" i="2"/>
  <c r="B2596" i="2"/>
  <c r="A2596" i="2"/>
  <c r="T2595" i="2"/>
  <c r="S2595" i="2"/>
  <c r="R2595" i="2"/>
  <c r="Q2595" i="2"/>
  <c r="P2595" i="2"/>
  <c r="O2595" i="2"/>
  <c r="N2595" i="2"/>
  <c r="M2595" i="2"/>
  <c r="L2595" i="2"/>
  <c r="K2595" i="2"/>
  <c r="J2595" i="2"/>
  <c r="I2595" i="2"/>
  <c r="H2595" i="2"/>
  <c r="G2595" i="2"/>
  <c r="F2595" i="2"/>
  <c r="E2595" i="2"/>
  <c r="D2595" i="2"/>
  <c r="C2595" i="2"/>
  <c r="B2595" i="2"/>
  <c r="A2595" i="2"/>
  <c r="T2594" i="2"/>
  <c r="S2594" i="2"/>
  <c r="R2594" i="2"/>
  <c r="Q2594" i="2"/>
  <c r="P2594" i="2"/>
  <c r="O2594" i="2"/>
  <c r="N2594" i="2"/>
  <c r="M2594" i="2"/>
  <c r="L2594" i="2"/>
  <c r="K2594" i="2"/>
  <c r="J2594" i="2"/>
  <c r="I2594" i="2"/>
  <c r="H2594" i="2"/>
  <c r="G2594" i="2"/>
  <c r="F2594" i="2"/>
  <c r="E2594" i="2"/>
  <c r="D2594" i="2"/>
  <c r="C2594" i="2"/>
  <c r="B2594" i="2"/>
  <c r="A2594" i="2"/>
  <c r="T2593" i="2"/>
  <c r="S2593" i="2"/>
  <c r="R2593" i="2"/>
  <c r="Q2593" i="2"/>
  <c r="P2593" i="2"/>
  <c r="O2593" i="2"/>
  <c r="N2593" i="2"/>
  <c r="M2593" i="2"/>
  <c r="L2593" i="2"/>
  <c r="K2593" i="2"/>
  <c r="J2593" i="2"/>
  <c r="I2593" i="2"/>
  <c r="H2593" i="2"/>
  <c r="G2593" i="2"/>
  <c r="F2593" i="2"/>
  <c r="E2593" i="2"/>
  <c r="D2593" i="2"/>
  <c r="C2593" i="2"/>
  <c r="B2593" i="2"/>
  <c r="A2593" i="2"/>
  <c r="T2592" i="2"/>
  <c r="S2592" i="2"/>
  <c r="R2592" i="2"/>
  <c r="Q2592" i="2"/>
  <c r="P2592" i="2"/>
  <c r="O2592" i="2"/>
  <c r="N2592" i="2"/>
  <c r="M2592" i="2"/>
  <c r="L2592" i="2"/>
  <c r="K2592" i="2"/>
  <c r="J2592" i="2"/>
  <c r="I2592" i="2"/>
  <c r="H2592" i="2"/>
  <c r="G2592" i="2"/>
  <c r="F2592" i="2"/>
  <c r="E2592" i="2"/>
  <c r="D2592" i="2"/>
  <c r="C2592" i="2"/>
  <c r="B2592" i="2"/>
  <c r="A2592" i="2"/>
  <c r="T2591" i="2"/>
  <c r="S2591" i="2"/>
  <c r="R2591" i="2"/>
  <c r="Q2591" i="2"/>
  <c r="P2591" i="2"/>
  <c r="O2591" i="2"/>
  <c r="N2591" i="2"/>
  <c r="M2591" i="2"/>
  <c r="L2591" i="2"/>
  <c r="K2591" i="2"/>
  <c r="J2591" i="2"/>
  <c r="I2591" i="2"/>
  <c r="H2591" i="2"/>
  <c r="G2591" i="2"/>
  <c r="F2591" i="2"/>
  <c r="E2591" i="2"/>
  <c r="D2591" i="2"/>
  <c r="C2591" i="2"/>
  <c r="B2591" i="2"/>
  <c r="A2591" i="2"/>
  <c r="T2590" i="2"/>
  <c r="S2590" i="2"/>
  <c r="R2590" i="2"/>
  <c r="Q2590" i="2"/>
  <c r="P2590" i="2"/>
  <c r="O2590" i="2"/>
  <c r="N2590" i="2"/>
  <c r="M2590" i="2"/>
  <c r="L2590" i="2"/>
  <c r="K2590" i="2"/>
  <c r="J2590" i="2"/>
  <c r="I2590" i="2"/>
  <c r="H2590" i="2"/>
  <c r="G2590" i="2"/>
  <c r="F2590" i="2"/>
  <c r="E2590" i="2"/>
  <c r="D2590" i="2"/>
  <c r="C2590" i="2"/>
  <c r="B2590" i="2"/>
  <c r="A2590" i="2"/>
  <c r="T2589" i="2"/>
  <c r="S2589" i="2"/>
  <c r="R2589" i="2"/>
  <c r="Q2589" i="2"/>
  <c r="P2589" i="2"/>
  <c r="O2589" i="2"/>
  <c r="N2589" i="2"/>
  <c r="M2589" i="2"/>
  <c r="L2589" i="2"/>
  <c r="K2589" i="2"/>
  <c r="J2589" i="2"/>
  <c r="I2589" i="2"/>
  <c r="H2589" i="2"/>
  <c r="G2589" i="2"/>
  <c r="F2589" i="2"/>
  <c r="E2589" i="2"/>
  <c r="D2589" i="2"/>
  <c r="C2589" i="2"/>
  <c r="B2589" i="2"/>
  <c r="A2589" i="2"/>
  <c r="T2588" i="2"/>
  <c r="S2588" i="2"/>
  <c r="R2588" i="2"/>
  <c r="Q2588" i="2"/>
  <c r="P2588" i="2"/>
  <c r="O2588" i="2"/>
  <c r="N2588" i="2"/>
  <c r="M2588" i="2"/>
  <c r="L2588" i="2"/>
  <c r="K2588" i="2"/>
  <c r="J2588" i="2"/>
  <c r="I2588" i="2"/>
  <c r="H2588" i="2"/>
  <c r="G2588" i="2"/>
  <c r="F2588" i="2"/>
  <c r="E2588" i="2"/>
  <c r="D2588" i="2"/>
  <c r="C2588" i="2"/>
  <c r="B2588" i="2"/>
  <c r="A2588" i="2"/>
  <c r="T2587" i="2"/>
  <c r="S2587" i="2"/>
  <c r="R2587" i="2"/>
  <c r="Q2587" i="2"/>
  <c r="P2587" i="2"/>
  <c r="O2587" i="2"/>
  <c r="N2587" i="2"/>
  <c r="M2587" i="2"/>
  <c r="L2587" i="2"/>
  <c r="K2587" i="2"/>
  <c r="J2587" i="2"/>
  <c r="I2587" i="2"/>
  <c r="H2587" i="2"/>
  <c r="G2587" i="2"/>
  <c r="F2587" i="2"/>
  <c r="E2587" i="2"/>
  <c r="D2587" i="2"/>
  <c r="C2587" i="2"/>
  <c r="B2587" i="2"/>
  <c r="A2587" i="2"/>
  <c r="T2586" i="2"/>
  <c r="S2586" i="2"/>
  <c r="R2586" i="2"/>
  <c r="Q2586" i="2"/>
  <c r="P2586" i="2"/>
  <c r="O2586" i="2"/>
  <c r="N2586" i="2"/>
  <c r="M2586" i="2"/>
  <c r="L2586" i="2"/>
  <c r="K2586" i="2"/>
  <c r="J2586" i="2"/>
  <c r="I2586" i="2"/>
  <c r="H2586" i="2"/>
  <c r="G2586" i="2"/>
  <c r="F2586" i="2"/>
  <c r="E2586" i="2"/>
  <c r="D2586" i="2"/>
  <c r="C2586" i="2"/>
  <c r="B2586" i="2"/>
  <c r="A2586" i="2"/>
  <c r="T2585" i="2"/>
  <c r="S2585" i="2"/>
  <c r="R2585" i="2"/>
  <c r="Q2585" i="2"/>
  <c r="P2585" i="2"/>
  <c r="O2585" i="2"/>
  <c r="N2585" i="2"/>
  <c r="M2585" i="2"/>
  <c r="L2585" i="2"/>
  <c r="K2585" i="2"/>
  <c r="J2585" i="2"/>
  <c r="I2585" i="2"/>
  <c r="H2585" i="2"/>
  <c r="G2585" i="2"/>
  <c r="F2585" i="2"/>
  <c r="E2585" i="2"/>
  <c r="D2585" i="2"/>
  <c r="C2585" i="2"/>
  <c r="B2585" i="2"/>
  <c r="A2585" i="2"/>
  <c r="T2584" i="2"/>
  <c r="S2584" i="2"/>
  <c r="R2584" i="2"/>
  <c r="Q2584" i="2"/>
  <c r="P2584" i="2"/>
  <c r="O2584" i="2"/>
  <c r="N2584" i="2"/>
  <c r="M2584" i="2"/>
  <c r="L2584" i="2"/>
  <c r="K2584" i="2"/>
  <c r="J2584" i="2"/>
  <c r="I2584" i="2"/>
  <c r="H2584" i="2"/>
  <c r="G2584" i="2"/>
  <c r="F2584" i="2"/>
  <c r="E2584" i="2"/>
  <c r="D2584" i="2"/>
  <c r="C2584" i="2"/>
  <c r="B2584" i="2"/>
  <c r="A2584" i="2"/>
  <c r="T2583" i="2"/>
  <c r="S2583" i="2"/>
  <c r="R2583" i="2"/>
  <c r="Q2583" i="2"/>
  <c r="P2583" i="2"/>
  <c r="O2583" i="2"/>
  <c r="N2583" i="2"/>
  <c r="M2583" i="2"/>
  <c r="L2583" i="2"/>
  <c r="K2583" i="2"/>
  <c r="J2583" i="2"/>
  <c r="I2583" i="2"/>
  <c r="H2583" i="2"/>
  <c r="G2583" i="2"/>
  <c r="F2583" i="2"/>
  <c r="E2583" i="2"/>
  <c r="D2583" i="2"/>
  <c r="C2583" i="2"/>
  <c r="B2583" i="2"/>
  <c r="A2583" i="2"/>
  <c r="T2582" i="2"/>
  <c r="S2582" i="2"/>
  <c r="R2582" i="2"/>
  <c r="Q2582" i="2"/>
  <c r="P2582" i="2"/>
  <c r="O2582" i="2"/>
  <c r="N2582" i="2"/>
  <c r="M2582" i="2"/>
  <c r="L2582" i="2"/>
  <c r="K2582" i="2"/>
  <c r="J2582" i="2"/>
  <c r="I2582" i="2"/>
  <c r="H2582" i="2"/>
  <c r="G2582" i="2"/>
  <c r="F2582" i="2"/>
  <c r="E2582" i="2"/>
  <c r="D2582" i="2"/>
  <c r="C2582" i="2"/>
  <c r="B2582" i="2"/>
  <c r="A2582" i="2"/>
  <c r="T2581" i="2"/>
  <c r="S2581" i="2"/>
  <c r="R2581" i="2"/>
  <c r="Q2581" i="2"/>
  <c r="P2581" i="2"/>
  <c r="O2581" i="2"/>
  <c r="N2581" i="2"/>
  <c r="M2581" i="2"/>
  <c r="L2581" i="2"/>
  <c r="K2581" i="2"/>
  <c r="J2581" i="2"/>
  <c r="I2581" i="2"/>
  <c r="H2581" i="2"/>
  <c r="G2581" i="2"/>
  <c r="F2581" i="2"/>
  <c r="E2581" i="2"/>
  <c r="D2581" i="2"/>
  <c r="C2581" i="2"/>
  <c r="B2581" i="2"/>
  <c r="A2581" i="2"/>
  <c r="T2580" i="2"/>
  <c r="S2580" i="2"/>
  <c r="R2580" i="2"/>
  <c r="Q2580" i="2"/>
  <c r="P2580" i="2"/>
  <c r="O2580" i="2"/>
  <c r="N2580" i="2"/>
  <c r="M2580" i="2"/>
  <c r="L2580" i="2"/>
  <c r="K2580" i="2"/>
  <c r="J2580" i="2"/>
  <c r="I2580" i="2"/>
  <c r="H2580" i="2"/>
  <c r="G2580" i="2"/>
  <c r="F2580" i="2"/>
  <c r="E2580" i="2"/>
  <c r="D2580" i="2"/>
  <c r="C2580" i="2"/>
  <c r="B2580" i="2"/>
  <c r="A2580" i="2"/>
  <c r="T2579" i="2"/>
  <c r="S2579" i="2"/>
  <c r="R2579" i="2"/>
  <c r="Q2579" i="2"/>
  <c r="P2579" i="2"/>
  <c r="O2579" i="2"/>
  <c r="N2579" i="2"/>
  <c r="M2579" i="2"/>
  <c r="L2579" i="2"/>
  <c r="K2579" i="2"/>
  <c r="J2579" i="2"/>
  <c r="I2579" i="2"/>
  <c r="H2579" i="2"/>
  <c r="G2579" i="2"/>
  <c r="F2579" i="2"/>
  <c r="E2579" i="2"/>
  <c r="D2579" i="2"/>
  <c r="C2579" i="2"/>
  <c r="B2579" i="2"/>
  <c r="A2579" i="2"/>
  <c r="T2578" i="2"/>
  <c r="S2578" i="2"/>
  <c r="R2578" i="2"/>
  <c r="Q2578" i="2"/>
  <c r="P2578" i="2"/>
  <c r="O2578" i="2"/>
  <c r="N2578" i="2"/>
  <c r="M2578" i="2"/>
  <c r="L2578" i="2"/>
  <c r="K2578" i="2"/>
  <c r="J2578" i="2"/>
  <c r="I2578" i="2"/>
  <c r="H2578" i="2"/>
  <c r="G2578" i="2"/>
  <c r="F2578" i="2"/>
  <c r="E2578" i="2"/>
  <c r="D2578" i="2"/>
  <c r="C2578" i="2"/>
  <c r="B2578" i="2"/>
  <c r="A2578" i="2"/>
  <c r="T2577" i="2"/>
  <c r="S2577" i="2"/>
  <c r="R2577" i="2"/>
  <c r="Q2577" i="2"/>
  <c r="P2577" i="2"/>
  <c r="O2577" i="2"/>
  <c r="N2577" i="2"/>
  <c r="M2577" i="2"/>
  <c r="L2577" i="2"/>
  <c r="K2577" i="2"/>
  <c r="J2577" i="2"/>
  <c r="I2577" i="2"/>
  <c r="H2577" i="2"/>
  <c r="G2577" i="2"/>
  <c r="F2577" i="2"/>
  <c r="E2577" i="2"/>
  <c r="D2577" i="2"/>
  <c r="C2577" i="2"/>
  <c r="B2577" i="2"/>
  <c r="A2577" i="2"/>
  <c r="T2576" i="2"/>
  <c r="S2576" i="2"/>
  <c r="R2576" i="2"/>
  <c r="Q2576" i="2"/>
  <c r="P2576" i="2"/>
  <c r="O2576" i="2"/>
  <c r="N2576" i="2"/>
  <c r="M2576" i="2"/>
  <c r="L2576" i="2"/>
  <c r="K2576" i="2"/>
  <c r="J2576" i="2"/>
  <c r="I2576" i="2"/>
  <c r="H2576" i="2"/>
  <c r="G2576" i="2"/>
  <c r="F2576" i="2"/>
  <c r="E2576" i="2"/>
  <c r="D2576" i="2"/>
  <c r="C2576" i="2"/>
  <c r="B2576" i="2"/>
  <c r="A2576" i="2"/>
  <c r="T2575" i="2"/>
  <c r="S2575" i="2"/>
  <c r="R2575" i="2"/>
  <c r="Q2575" i="2"/>
  <c r="P2575" i="2"/>
  <c r="O2575" i="2"/>
  <c r="N2575" i="2"/>
  <c r="M2575" i="2"/>
  <c r="L2575" i="2"/>
  <c r="K2575" i="2"/>
  <c r="J2575" i="2"/>
  <c r="I2575" i="2"/>
  <c r="H2575" i="2"/>
  <c r="G2575" i="2"/>
  <c r="F2575" i="2"/>
  <c r="E2575" i="2"/>
  <c r="D2575" i="2"/>
  <c r="C2575" i="2"/>
  <c r="B2575" i="2"/>
  <c r="A2575" i="2"/>
  <c r="T2574" i="2"/>
  <c r="S2574" i="2"/>
  <c r="R2574" i="2"/>
  <c r="Q2574" i="2"/>
  <c r="P2574" i="2"/>
  <c r="O2574" i="2"/>
  <c r="N2574" i="2"/>
  <c r="M2574" i="2"/>
  <c r="L2574" i="2"/>
  <c r="K2574" i="2"/>
  <c r="J2574" i="2"/>
  <c r="I2574" i="2"/>
  <c r="H2574" i="2"/>
  <c r="G2574" i="2"/>
  <c r="F2574" i="2"/>
  <c r="E2574" i="2"/>
  <c r="D2574" i="2"/>
  <c r="C2574" i="2"/>
  <c r="B2574" i="2"/>
  <c r="A2574" i="2"/>
  <c r="T2573" i="2"/>
  <c r="S2573" i="2"/>
  <c r="R2573" i="2"/>
  <c r="Q2573" i="2"/>
  <c r="P2573" i="2"/>
  <c r="O2573" i="2"/>
  <c r="N2573" i="2"/>
  <c r="M2573" i="2"/>
  <c r="L2573" i="2"/>
  <c r="K2573" i="2"/>
  <c r="J2573" i="2"/>
  <c r="I2573" i="2"/>
  <c r="H2573" i="2"/>
  <c r="G2573" i="2"/>
  <c r="F2573" i="2"/>
  <c r="E2573" i="2"/>
  <c r="D2573" i="2"/>
  <c r="C2573" i="2"/>
  <c r="B2573" i="2"/>
  <c r="A2573" i="2"/>
  <c r="T2572" i="2"/>
  <c r="S2572" i="2"/>
  <c r="R2572" i="2"/>
  <c r="Q2572" i="2"/>
  <c r="P2572" i="2"/>
  <c r="O2572" i="2"/>
  <c r="N2572" i="2"/>
  <c r="M2572" i="2"/>
  <c r="L2572" i="2"/>
  <c r="K2572" i="2"/>
  <c r="J2572" i="2"/>
  <c r="I2572" i="2"/>
  <c r="H2572" i="2"/>
  <c r="G2572" i="2"/>
  <c r="F2572" i="2"/>
  <c r="E2572" i="2"/>
  <c r="D2572" i="2"/>
  <c r="C2572" i="2"/>
  <c r="B2572" i="2"/>
  <c r="A2572" i="2"/>
  <c r="T2571" i="2"/>
  <c r="S2571" i="2"/>
  <c r="R2571" i="2"/>
  <c r="Q2571" i="2"/>
  <c r="P2571" i="2"/>
  <c r="O2571" i="2"/>
  <c r="N2571" i="2"/>
  <c r="M2571" i="2"/>
  <c r="L2571" i="2"/>
  <c r="K2571" i="2"/>
  <c r="J2571" i="2"/>
  <c r="I2571" i="2"/>
  <c r="H2571" i="2"/>
  <c r="G2571" i="2"/>
  <c r="F2571" i="2"/>
  <c r="E2571" i="2"/>
  <c r="D2571" i="2"/>
  <c r="C2571" i="2"/>
  <c r="B2571" i="2"/>
  <c r="A2571" i="2"/>
  <c r="T2570" i="2"/>
  <c r="S2570" i="2"/>
  <c r="R2570" i="2"/>
  <c r="Q2570" i="2"/>
  <c r="P2570" i="2"/>
  <c r="O2570" i="2"/>
  <c r="N2570" i="2"/>
  <c r="M2570" i="2"/>
  <c r="L2570" i="2"/>
  <c r="K2570" i="2"/>
  <c r="J2570" i="2"/>
  <c r="I2570" i="2"/>
  <c r="H2570" i="2"/>
  <c r="G2570" i="2"/>
  <c r="F2570" i="2"/>
  <c r="E2570" i="2"/>
  <c r="D2570" i="2"/>
  <c r="C2570" i="2"/>
  <c r="B2570" i="2"/>
  <c r="A2570" i="2"/>
  <c r="T2569" i="2"/>
  <c r="S2569" i="2"/>
  <c r="R2569" i="2"/>
  <c r="Q2569" i="2"/>
  <c r="P2569" i="2"/>
  <c r="O2569" i="2"/>
  <c r="N2569" i="2"/>
  <c r="M2569" i="2"/>
  <c r="L2569" i="2"/>
  <c r="K2569" i="2"/>
  <c r="J2569" i="2"/>
  <c r="I2569" i="2"/>
  <c r="H2569" i="2"/>
  <c r="G2569" i="2"/>
  <c r="F2569" i="2"/>
  <c r="E2569" i="2"/>
  <c r="D2569" i="2"/>
  <c r="C2569" i="2"/>
  <c r="B2569" i="2"/>
  <c r="A2569" i="2"/>
  <c r="T2568" i="2"/>
  <c r="S2568" i="2"/>
  <c r="R2568" i="2"/>
  <c r="Q2568" i="2"/>
  <c r="P2568" i="2"/>
  <c r="O2568" i="2"/>
  <c r="N2568" i="2"/>
  <c r="M2568" i="2"/>
  <c r="L2568" i="2"/>
  <c r="K2568" i="2"/>
  <c r="J2568" i="2"/>
  <c r="I2568" i="2"/>
  <c r="H2568" i="2"/>
  <c r="G2568" i="2"/>
  <c r="F2568" i="2"/>
  <c r="E2568" i="2"/>
  <c r="D2568" i="2"/>
  <c r="C2568" i="2"/>
  <c r="B2568" i="2"/>
  <c r="A2568" i="2"/>
  <c r="T2567" i="2"/>
  <c r="S2567" i="2"/>
  <c r="R2567" i="2"/>
  <c r="Q2567" i="2"/>
  <c r="P2567" i="2"/>
  <c r="O2567" i="2"/>
  <c r="N2567" i="2"/>
  <c r="M2567" i="2"/>
  <c r="L2567" i="2"/>
  <c r="K2567" i="2"/>
  <c r="J2567" i="2"/>
  <c r="I2567" i="2"/>
  <c r="H2567" i="2"/>
  <c r="G2567" i="2"/>
  <c r="F2567" i="2"/>
  <c r="E2567" i="2"/>
  <c r="D2567" i="2"/>
  <c r="C2567" i="2"/>
  <c r="B2567" i="2"/>
  <c r="A2567" i="2"/>
  <c r="T2566" i="2"/>
  <c r="S2566" i="2"/>
  <c r="R2566" i="2"/>
  <c r="Q2566" i="2"/>
  <c r="P2566" i="2"/>
  <c r="O2566" i="2"/>
  <c r="N2566" i="2"/>
  <c r="M2566" i="2"/>
  <c r="L2566" i="2"/>
  <c r="K2566" i="2"/>
  <c r="J2566" i="2"/>
  <c r="I2566" i="2"/>
  <c r="H2566" i="2"/>
  <c r="G2566" i="2"/>
  <c r="F2566" i="2"/>
  <c r="E2566" i="2"/>
  <c r="D2566" i="2"/>
  <c r="C2566" i="2"/>
  <c r="B2566" i="2"/>
  <c r="A2566" i="2"/>
  <c r="T2565" i="2"/>
  <c r="S2565" i="2"/>
  <c r="R2565" i="2"/>
  <c r="Q2565" i="2"/>
  <c r="P2565" i="2"/>
  <c r="O2565" i="2"/>
  <c r="N2565" i="2"/>
  <c r="M2565" i="2"/>
  <c r="L2565" i="2"/>
  <c r="K2565" i="2"/>
  <c r="J2565" i="2"/>
  <c r="I2565" i="2"/>
  <c r="H2565" i="2"/>
  <c r="G2565" i="2"/>
  <c r="F2565" i="2"/>
  <c r="E2565" i="2"/>
  <c r="D2565" i="2"/>
  <c r="C2565" i="2"/>
  <c r="B2565" i="2"/>
  <c r="A2565" i="2"/>
  <c r="T2564" i="2"/>
  <c r="S2564" i="2"/>
  <c r="R2564" i="2"/>
  <c r="Q2564" i="2"/>
  <c r="P2564" i="2"/>
  <c r="O2564" i="2"/>
  <c r="N2564" i="2"/>
  <c r="M2564" i="2"/>
  <c r="L2564" i="2"/>
  <c r="K2564" i="2"/>
  <c r="J2564" i="2"/>
  <c r="I2564" i="2"/>
  <c r="H2564" i="2"/>
  <c r="G2564" i="2"/>
  <c r="F2564" i="2"/>
  <c r="E2564" i="2"/>
  <c r="D2564" i="2"/>
  <c r="C2564" i="2"/>
  <c r="B2564" i="2"/>
  <c r="A2564" i="2"/>
  <c r="T2563" i="2"/>
  <c r="S2563" i="2"/>
  <c r="R2563" i="2"/>
  <c r="Q2563" i="2"/>
  <c r="P2563" i="2"/>
  <c r="O2563" i="2"/>
  <c r="N2563" i="2"/>
  <c r="M2563" i="2"/>
  <c r="L2563" i="2"/>
  <c r="K2563" i="2"/>
  <c r="J2563" i="2"/>
  <c r="I2563" i="2"/>
  <c r="H2563" i="2"/>
  <c r="G2563" i="2"/>
  <c r="F2563" i="2"/>
  <c r="E2563" i="2"/>
  <c r="D2563" i="2"/>
  <c r="C2563" i="2"/>
  <c r="B2563" i="2"/>
  <c r="A2563" i="2"/>
  <c r="T2562" i="2"/>
  <c r="S2562" i="2"/>
  <c r="R2562" i="2"/>
  <c r="Q2562" i="2"/>
  <c r="P2562" i="2"/>
  <c r="O2562" i="2"/>
  <c r="N2562" i="2"/>
  <c r="M2562" i="2"/>
  <c r="L2562" i="2"/>
  <c r="K2562" i="2"/>
  <c r="J2562" i="2"/>
  <c r="I2562" i="2"/>
  <c r="H2562" i="2"/>
  <c r="G2562" i="2"/>
  <c r="F2562" i="2"/>
  <c r="E2562" i="2"/>
  <c r="D2562" i="2"/>
  <c r="C2562" i="2"/>
  <c r="B2562" i="2"/>
  <c r="A2562" i="2"/>
  <c r="T2561" i="2"/>
  <c r="S2561" i="2"/>
  <c r="R2561" i="2"/>
  <c r="Q2561" i="2"/>
  <c r="P2561" i="2"/>
  <c r="O2561" i="2"/>
  <c r="N2561" i="2"/>
  <c r="M2561" i="2"/>
  <c r="L2561" i="2"/>
  <c r="K2561" i="2"/>
  <c r="J2561" i="2"/>
  <c r="I2561" i="2"/>
  <c r="H2561" i="2"/>
  <c r="G2561" i="2"/>
  <c r="F2561" i="2"/>
  <c r="E2561" i="2"/>
  <c r="D2561" i="2"/>
  <c r="C2561" i="2"/>
  <c r="B2561" i="2"/>
  <c r="A2561" i="2"/>
  <c r="T2560" i="2"/>
  <c r="S2560" i="2"/>
  <c r="R2560" i="2"/>
  <c r="Q2560" i="2"/>
  <c r="P2560" i="2"/>
  <c r="O2560" i="2"/>
  <c r="N2560" i="2"/>
  <c r="M2560" i="2"/>
  <c r="L2560" i="2"/>
  <c r="K2560" i="2"/>
  <c r="J2560" i="2"/>
  <c r="I2560" i="2"/>
  <c r="H2560" i="2"/>
  <c r="G2560" i="2"/>
  <c r="F2560" i="2"/>
  <c r="E2560" i="2"/>
  <c r="D2560" i="2"/>
  <c r="C2560" i="2"/>
  <c r="B2560" i="2"/>
  <c r="A2560" i="2"/>
  <c r="T2559" i="2"/>
  <c r="S2559" i="2"/>
  <c r="R2559" i="2"/>
  <c r="Q2559" i="2"/>
  <c r="P2559" i="2"/>
  <c r="O2559" i="2"/>
  <c r="N2559" i="2"/>
  <c r="M2559" i="2"/>
  <c r="L2559" i="2"/>
  <c r="K2559" i="2"/>
  <c r="J2559" i="2"/>
  <c r="I2559" i="2"/>
  <c r="H2559" i="2"/>
  <c r="G2559" i="2"/>
  <c r="F2559" i="2"/>
  <c r="E2559" i="2"/>
  <c r="D2559" i="2"/>
  <c r="C2559" i="2"/>
  <c r="B2559" i="2"/>
  <c r="A2559" i="2"/>
  <c r="T2558" i="2"/>
  <c r="S2558" i="2"/>
  <c r="R2558" i="2"/>
  <c r="Q2558" i="2"/>
  <c r="P2558" i="2"/>
  <c r="O2558" i="2"/>
  <c r="N2558" i="2"/>
  <c r="M2558" i="2"/>
  <c r="L2558" i="2"/>
  <c r="K2558" i="2"/>
  <c r="J2558" i="2"/>
  <c r="I2558" i="2"/>
  <c r="H2558" i="2"/>
  <c r="G2558" i="2"/>
  <c r="F2558" i="2"/>
  <c r="E2558" i="2"/>
  <c r="D2558" i="2"/>
  <c r="C2558" i="2"/>
  <c r="B2558" i="2"/>
  <c r="A2558" i="2"/>
  <c r="T2557" i="2"/>
  <c r="S2557" i="2"/>
  <c r="R2557" i="2"/>
  <c r="Q2557" i="2"/>
  <c r="P2557" i="2"/>
  <c r="O2557" i="2"/>
  <c r="N2557" i="2"/>
  <c r="M2557" i="2"/>
  <c r="L2557" i="2"/>
  <c r="K2557" i="2"/>
  <c r="J2557" i="2"/>
  <c r="I2557" i="2"/>
  <c r="H2557" i="2"/>
  <c r="G2557" i="2"/>
  <c r="F2557" i="2"/>
  <c r="E2557" i="2"/>
  <c r="D2557" i="2"/>
  <c r="C2557" i="2"/>
  <c r="B2557" i="2"/>
  <c r="A2557" i="2"/>
  <c r="T2556" i="2"/>
  <c r="S2556" i="2"/>
  <c r="R2556" i="2"/>
  <c r="Q2556" i="2"/>
  <c r="P2556" i="2"/>
  <c r="O2556" i="2"/>
  <c r="N2556" i="2"/>
  <c r="M2556" i="2"/>
  <c r="L2556" i="2"/>
  <c r="K2556" i="2"/>
  <c r="J2556" i="2"/>
  <c r="I2556" i="2"/>
  <c r="H2556" i="2"/>
  <c r="G2556" i="2"/>
  <c r="F2556" i="2"/>
  <c r="E2556" i="2"/>
  <c r="D2556" i="2"/>
  <c r="C2556" i="2"/>
  <c r="B2556" i="2"/>
  <c r="A2556" i="2"/>
  <c r="T2555" i="2"/>
  <c r="S2555" i="2"/>
  <c r="R2555" i="2"/>
  <c r="Q2555" i="2"/>
  <c r="P2555" i="2"/>
  <c r="O2555" i="2"/>
  <c r="N2555" i="2"/>
  <c r="M2555" i="2"/>
  <c r="L2555" i="2"/>
  <c r="K2555" i="2"/>
  <c r="J2555" i="2"/>
  <c r="I2555" i="2"/>
  <c r="H2555" i="2"/>
  <c r="G2555" i="2"/>
  <c r="F2555" i="2"/>
  <c r="E2555" i="2"/>
  <c r="D2555" i="2"/>
  <c r="C2555" i="2"/>
  <c r="B2555" i="2"/>
  <c r="A2555" i="2"/>
  <c r="T2554" i="2"/>
  <c r="S2554" i="2"/>
  <c r="R2554" i="2"/>
  <c r="Q2554" i="2"/>
  <c r="P2554" i="2"/>
  <c r="O2554" i="2"/>
  <c r="N2554" i="2"/>
  <c r="M2554" i="2"/>
  <c r="L2554" i="2"/>
  <c r="K2554" i="2"/>
  <c r="J2554" i="2"/>
  <c r="I2554" i="2"/>
  <c r="H2554" i="2"/>
  <c r="G2554" i="2"/>
  <c r="F2554" i="2"/>
  <c r="E2554" i="2"/>
  <c r="D2554" i="2"/>
  <c r="C2554" i="2"/>
  <c r="B2554" i="2"/>
  <c r="A2554" i="2"/>
  <c r="T2553" i="2"/>
  <c r="S2553" i="2"/>
  <c r="R2553" i="2"/>
  <c r="Q2553" i="2"/>
  <c r="P2553" i="2"/>
  <c r="O2553" i="2"/>
  <c r="N2553" i="2"/>
  <c r="M2553" i="2"/>
  <c r="L2553" i="2"/>
  <c r="K2553" i="2"/>
  <c r="J2553" i="2"/>
  <c r="I2553" i="2"/>
  <c r="H2553" i="2"/>
  <c r="G2553" i="2"/>
  <c r="F2553" i="2"/>
  <c r="E2553" i="2"/>
  <c r="D2553" i="2"/>
  <c r="C2553" i="2"/>
  <c r="B2553" i="2"/>
  <c r="A2553" i="2"/>
  <c r="T2552" i="2"/>
  <c r="S2552" i="2"/>
  <c r="R2552" i="2"/>
  <c r="Q2552" i="2"/>
  <c r="P2552" i="2"/>
  <c r="O2552" i="2"/>
  <c r="N2552" i="2"/>
  <c r="M2552" i="2"/>
  <c r="L2552" i="2"/>
  <c r="K2552" i="2"/>
  <c r="J2552" i="2"/>
  <c r="I2552" i="2"/>
  <c r="H2552" i="2"/>
  <c r="G2552" i="2"/>
  <c r="F2552" i="2"/>
  <c r="E2552" i="2"/>
  <c r="D2552" i="2"/>
  <c r="C2552" i="2"/>
  <c r="B2552" i="2"/>
  <c r="A2552" i="2"/>
  <c r="T2551" i="2"/>
  <c r="S2551" i="2"/>
  <c r="R2551" i="2"/>
  <c r="Q2551" i="2"/>
  <c r="P2551" i="2"/>
  <c r="O2551" i="2"/>
  <c r="N2551" i="2"/>
  <c r="M2551" i="2"/>
  <c r="L2551" i="2"/>
  <c r="K2551" i="2"/>
  <c r="J2551" i="2"/>
  <c r="I2551" i="2"/>
  <c r="H2551" i="2"/>
  <c r="G2551" i="2"/>
  <c r="F2551" i="2"/>
  <c r="E2551" i="2"/>
  <c r="D2551" i="2"/>
  <c r="C2551" i="2"/>
  <c r="B2551" i="2"/>
  <c r="A2551" i="2"/>
  <c r="T2550" i="2"/>
  <c r="S2550" i="2"/>
  <c r="R2550" i="2"/>
  <c r="Q2550" i="2"/>
  <c r="P2550" i="2"/>
  <c r="O2550" i="2"/>
  <c r="N2550" i="2"/>
  <c r="M2550" i="2"/>
  <c r="L2550" i="2"/>
  <c r="K2550" i="2"/>
  <c r="J2550" i="2"/>
  <c r="I2550" i="2"/>
  <c r="H2550" i="2"/>
  <c r="G2550" i="2"/>
  <c r="F2550" i="2"/>
  <c r="E2550" i="2"/>
  <c r="D2550" i="2"/>
  <c r="C2550" i="2"/>
  <c r="B2550" i="2"/>
  <c r="A2550" i="2"/>
  <c r="T2549" i="2"/>
  <c r="S2549" i="2"/>
  <c r="R2549" i="2"/>
  <c r="Q2549" i="2"/>
  <c r="P2549" i="2"/>
  <c r="O2549" i="2"/>
  <c r="N2549" i="2"/>
  <c r="M2549" i="2"/>
  <c r="L2549" i="2"/>
  <c r="K2549" i="2"/>
  <c r="J2549" i="2"/>
  <c r="I2549" i="2"/>
  <c r="H2549" i="2"/>
  <c r="G2549" i="2"/>
  <c r="F2549" i="2"/>
  <c r="E2549" i="2"/>
  <c r="D2549" i="2"/>
  <c r="C2549" i="2"/>
  <c r="B2549" i="2"/>
  <c r="A2549" i="2"/>
  <c r="T2548" i="2"/>
  <c r="S2548" i="2"/>
  <c r="R2548" i="2"/>
  <c r="Q2548" i="2"/>
  <c r="P2548" i="2"/>
  <c r="O2548" i="2"/>
  <c r="N2548" i="2"/>
  <c r="M2548" i="2"/>
  <c r="L2548" i="2"/>
  <c r="K2548" i="2"/>
  <c r="J2548" i="2"/>
  <c r="I2548" i="2"/>
  <c r="H2548" i="2"/>
  <c r="G2548" i="2"/>
  <c r="F2548" i="2"/>
  <c r="E2548" i="2"/>
  <c r="D2548" i="2"/>
  <c r="C2548" i="2"/>
  <c r="B2548" i="2"/>
  <c r="A2548" i="2"/>
  <c r="T2547" i="2"/>
  <c r="S2547" i="2"/>
  <c r="R2547" i="2"/>
  <c r="Q2547" i="2"/>
  <c r="P2547" i="2"/>
  <c r="O2547" i="2"/>
  <c r="N2547" i="2"/>
  <c r="M2547" i="2"/>
  <c r="L2547" i="2"/>
  <c r="K2547" i="2"/>
  <c r="J2547" i="2"/>
  <c r="I2547" i="2"/>
  <c r="H2547" i="2"/>
  <c r="G2547" i="2"/>
  <c r="F2547" i="2"/>
  <c r="E2547" i="2"/>
  <c r="D2547" i="2"/>
  <c r="C2547" i="2"/>
  <c r="B2547" i="2"/>
  <c r="A2547" i="2"/>
  <c r="T2546" i="2"/>
  <c r="S2546" i="2"/>
  <c r="R2546" i="2"/>
  <c r="Q2546" i="2"/>
  <c r="P2546" i="2"/>
  <c r="O2546" i="2"/>
  <c r="N2546" i="2"/>
  <c r="M2546" i="2"/>
  <c r="L2546" i="2"/>
  <c r="K2546" i="2"/>
  <c r="J2546" i="2"/>
  <c r="I2546" i="2"/>
  <c r="H2546" i="2"/>
  <c r="G2546" i="2"/>
  <c r="F2546" i="2"/>
  <c r="E2546" i="2"/>
  <c r="D2546" i="2"/>
  <c r="C2546" i="2"/>
  <c r="B2546" i="2"/>
  <c r="A2546" i="2"/>
  <c r="T2545" i="2"/>
  <c r="S2545" i="2"/>
  <c r="R2545" i="2"/>
  <c r="Q2545" i="2"/>
  <c r="P2545" i="2"/>
  <c r="O2545" i="2"/>
  <c r="N2545" i="2"/>
  <c r="M2545" i="2"/>
  <c r="L2545" i="2"/>
  <c r="K2545" i="2"/>
  <c r="J2545" i="2"/>
  <c r="I2545" i="2"/>
  <c r="H2545" i="2"/>
  <c r="G2545" i="2"/>
  <c r="F2545" i="2"/>
  <c r="E2545" i="2"/>
  <c r="D2545" i="2"/>
  <c r="C2545" i="2"/>
  <c r="B2545" i="2"/>
  <c r="A2545" i="2"/>
  <c r="T2544" i="2"/>
  <c r="S2544" i="2"/>
  <c r="R2544" i="2"/>
  <c r="Q2544" i="2"/>
  <c r="P2544" i="2"/>
  <c r="O2544" i="2"/>
  <c r="N2544" i="2"/>
  <c r="M2544" i="2"/>
  <c r="L2544" i="2"/>
  <c r="K2544" i="2"/>
  <c r="J2544" i="2"/>
  <c r="I2544" i="2"/>
  <c r="H2544" i="2"/>
  <c r="G2544" i="2"/>
  <c r="F2544" i="2"/>
  <c r="E2544" i="2"/>
  <c r="D2544" i="2"/>
  <c r="C2544" i="2"/>
  <c r="B2544" i="2"/>
  <c r="A2544" i="2"/>
  <c r="T2543" i="2"/>
  <c r="S2543" i="2"/>
  <c r="R2543" i="2"/>
  <c r="Q2543" i="2"/>
  <c r="P2543" i="2"/>
  <c r="O2543" i="2"/>
  <c r="N2543" i="2"/>
  <c r="M2543" i="2"/>
  <c r="L2543" i="2"/>
  <c r="K2543" i="2"/>
  <c r="J2543" i="2"/>
  <c r="I2543" i="2"/>
  <c r="H2543" i="2"/>
  <c r="G2543" i="2"/>
  <c r="F2543" i="2"/>
  <c r="E2543" i="2"/>
  <c r="D2543" i="2"/>
  <c r="C2543" i="2"/>
  <c r="B2543" i="2"/>
  <c r="A2543" i="2"/>
  <c r="T2542" i="2"/>
  <c r="S2542" i="2"/>
  <c r="R2542" i="2"/>
  <c r="Q2542" i="2"/>
  <c r="P2542" i="2"/>
  <c r="O2542" i="2"/>
  <c r="N2542" i="2"/>
  <c r="M2542" i="2"/>
  <c r="L2542" i="2"/>
  <c r="K2542" i="2"/>
  <c r="J2542" i="2"/>
  <c r="I2542" i="2"/>
  <c r="H2542" i="2"/>
  <c r="G2542" i="2"/>
  <c r="F2542" i="2"/>
  <c r="E2542" i="2"/>
  <c r="D2542" i="2"/>
  <c r="C2542" i="2"/>
  <c r="B2542" i="2"/>
  <c r="A2542" i="2"/>
  <c r="T2541" i="2"/>
  <c r="S2541" i="2"/>
  <c r="R2541" i="2"/>
  <c r="Q2541" i="2"/>
  <c r="P2541" i="2"/>
  <c r="O2541" i="2"/>
  <c r="N2541" i="2"/>
  <c r="M2541" i="2"/>
  <c r="L2541" i="2"/>
  <c r="K2541" i="2"/>
  <c r="J2541" i="2"/>
  <c r="I2541" i="2"/>
  <c r="H2541" i="2"/>
  <c r="G2541" i="2"/>
  <c r="F2541" i="2"/>
  <c r="E2541" i="2"/>
  <c r="D2541" i="2"/>
  <c r="C2541" i="2"/>
  <c r="B2541" i="2"/>
  <c r="A2541" i="2"/>
  <c r="T2540" i="2"/>
  <c r="S2540" i="2"/>
  <c r="R2540" i="2"/>
  <c r="Q2540" i="2"/>
  <c r="P2540" i="2"/>
  <c r="O2540" i="2"/>
  <c r="N2540" i="2"/>
  <c r="M2540" i="2"/>
  <c r="L2540" i="2"/>
  <c r="K2540" i="2"/>
  <c r="J2540" i="2"/>
  <c r="I2540" i="2"/>
  <c r="H2540" i="2"/>
  <c r="G2540" i="2"/>
  <c r="F2540" i="2"/>
  <c r="E2540" i="2"/>
  <c r="D2540" i="2"/>
  <c r="C2540" i="2"/>
  <c r="B2540" i="2"/>
  <c r="A2540" i="2"/>
  <c r="T2539" i="2"/>
  <c r="S2539" i="2"/>
  <c r="R2539" i="2"/>
  <c r="Q2539" i="2"/>
  <c r="P2539" i="2"/>
  <c r="O2539" i="2"/>
  <c r="N2539" i="2"/>
  <c r="M2539" i="2"/>
  <c r="L2539" i="2"/>
  <c r="K2539" i="2"/>
  <c r="J2539" i="2"/>
  <c r="I2539" i="2"/>
  <c r="H2539" i="2"/>
  <c r="G2539" i="2"/>
  <c r="F2539" i="2"/>
  <c r="E2539" i="2"/>
  <c r="D2539" i="2"/>
  <c r="C2539" i="2"/>
  <c r="B2539" i="2"/>
  <c r="A2539" i="2"/>
  <c r="T2538" i="2"/>
  <c r="S2538" i="2"/>
  <c r="R2538" i="2"/>
  <c r="Q2538" i="2"/>
  <c r="P2538" i="2"/>
  <c r="O2538" i="2"/>
  <c r="N2538" i="2"/>
  <c r="M2538" i="2"/>
  <c r="L2538" i="2"/>
  <c r="K2538" i="2"/>
  <c r="J2538" i="2"/>
  <c r="I2538" i="2"/>
  <c r="H2538" i="2"/>
  <c r="G2538" i="2"/>
  <c r="F2538" i="2"/>
  <c r="E2538" i="2"/>
  <c r="D2538" i="2"/>
  <c r="C2538" i="2"/>
  <c r="B2538" i="2"/>
  <c r="A2538" i="2"/>
  <c r="T2537" i="2"/>
  <c r="S2537" i="2"/>
  <c r="R2537" i="2"/>
  <c r="Q2537" i="2"/>
  <c r="P2537" i="2"/>
  <c r="O2537" i="2"/>
  <c r="N2537" i="2"/>
  <c r="M2537" i="2"/>
  <c r="L2537" i="2"/>
  <c r="K2537" i="2"/>
  <c r="J2537" i="2"/>
  <c r="I2537" i="2"/>
  <c r="H2537" i="2"/>
  <c r="G2537" i="2"/>
  <c r="F2537" i="2"/>
  <c r="E2537" i="2"/>
  <c r="D2537" i="2"/>
  <c r="C2537" i="2"/>
  <c r="B2537" i="2"/>
  <c r="A2537" i="2"/>
  <c r="T2536" i="2"/>
  <c r="S2536" i="2"/>
  <c r="R2536" i="2"/>
  <c r="Q2536" i="2"/>
  <c r="P2536" i="2"/>
  <c r="O2536" i="2"/>
  <c r="N2536" i="2"/>
  <c r="M2536" i="2"/>
  <c r="L2536" i="2"/>
  <c r="K2536" i="2"/>
  <c r="J2536" i="2"/>
  <c r="I2536" i="2"/>
  <c r="H2536" i="2"/>
  <c r="G2536" i="2"/>
  <c r="F2536" i="2"/>
  <c r="E2536" i="2"/>
  <c r="D2536" i="2"/>
  <c r="C2536" i="2"/>
  <c r="B2536" i="2"/>
  <c r="A2536" i="2"/>
  <c r="T2535" i="2"/>
  <c r="S2535" i="2"/>
  <c r="R2535" i="2"/>
  <c r="Q2535" i="2"/>
  <c r="P2535" i="2"/>
  <c r="O2535" i="2"/>
  <c r="N2535" i="2"/>
  <c r="M2535" i="2"/>
  <c r="L2535" i="2"/>
  <c r="K2535" i="2"/>
  <c r="J2535" i="2"/>
  <c r="I2535" i="2"/>
  <c r="H2535" i="2"/>
  <c r="G2535" i="2"/>
  <c r="F2535" i="2"/>
  <c r="E2535" i="2"/>
  <c r="D2535" i="2"/>
  <c r="C2535" i="2"/>
  <c r="B2535" i="2"/>
  <c r="A2535" i="2"/>
  <c r="T2534" i="2"/>
  <c r="S2534" i="2"/>
  <c r="R2534" i="2"/>
  <c r="Q2534" i="2"/>
  <c r="P2534" i="2"/>
  <c r="O2534" i="2"/>
  <c r="N2534" i="2"/>
  <c r="M2534" i="2"/>
  <c r="L2534" i="2"/>
  <c r="K2534" i="2"/>
  <c r="J2534" i="2"/>
  <c r="I2534" i="2"/>
  <c r="H2534" i="2"/>
  <c r="G2534" i="2"/>
  <c r="F2534" i="2"/>
  <c r="E2534" i="2"/>
  <c r="D2534" i="2"/>
  <c r="C2534" i="2"/>
  <c r="B2534" i="2"/>
  <c r="A2534" i="2"/>
  <c r="T2533" i="2"/>
  <c r="S2533" i="2"/>
  <c r="R2533" i="2"/>
  <c r="Q2533" i="2"/>
  <c r="P2533" i="2"/>
  <c r="O2533" i="2"/>
  <c r="N2533" i="2"/>
  <c r="M2533" i="2"/>
  <c r="L2533" i="2"/>
  <c r="K2533" i="2"/>
  <c r="J2533" i="2"/>
  <c r="I2533" i="2"/>
  <c r="H2533" i="2"/>
  <c r="G2533" i="2"/>
  <c r="F2533" i="2"/>
  <c r="E2533" i="2"/>
  <c r="D2533" i="2"/>
  <c r="C2533" i="2"/>
  <c r="B2533" i="2"/>
  <c r="A2533" i="2"/>
  <c r="T2532" i="2"/>
  <c r="S2532" i="2"/>
  <c r="R2532" i="2"/>
  <c r="Q2532" i="2"/>
  <c r="P2532" i="2"/>
  <c r="O2532" i="2"/>
  <c r="N2532" i="2"/>
  <c r="M2532" i="2"/>
  <c r="L2532" i="2"/>
  <c r="K2532" i="2"/>
  <c r="J2532" i="2"/>
  <c r="I2532" i="2"/>
  <c r="H2532" i="2"/>
  <c r="G2532" i="2"/>
  <c r="F2532" i="2"/>
  <c r="E2532" i="2"/>
  <c r="D2532" i="2"/>
  <c r="C2532" i="2"/>
  <c r="B2532" i="2"/>
  <c r="A2532" i="2"/>
  <c r="T2531" i="2"/>
  <c r="S2531" i="2"/>
  <c r="R2531" i="2"/>
  <c r="Q2531" i="2"/>
  <c r="P2531" i="2"/>
  <c r="O2531" i="2"/>
  <c r="N2531" i="2"/>
  <c r="M2531" i="2"/>
  <c r="L2531" i="2"/>
  <c r="K2531" i="2"/>
  <c r="J2531" i="2"/>
  <c r="I2531" i="2"/>
  <c r="H2531" i="2"/>
  <c r="G2531" i="2"/>
  <c r="F2531" i="2"/>
  <c r="E2531" i="2"/>
  <c r="D2531" i="2"/>
  <c r="C2531" i="2"/>
  <c r="B2531" i="2"/>
  <c r="A2531" i="2"/>
  <c r="T2530" i="2"/>
  <c r="S2530" i="2"/>
  <c r="R2530" i="2"/>
  <c r="Q2530" i="2"/>
  <c r="P2530" i="2"/>
  <c r="O2530" i="2"/>
  <c r="N2530" i="2"/>
  <c r="M2530" i="2"/>
  <c r="L2530" i="2"/>
  <c r="K2530" i="2"/>
  <c r="J2530" i="2"/>
  <c r="I2530" i="2"/>
  <c r="H2530" i="2"/>
  <c r="G2530" i="2"/>
  <c r="F2530" i="2"/>
  <c r="E2530" i="2"/>
  <c r="D2530" i="2"/>
  <c r="C2530" i="2"/>
  <c r="B2530" i="2"/>
  <c r="A2530" i="2"/>
  <c r="T2529" i="2"/>
  <c r="S2529" i="2"/>
  <c r="R2529" i="2"/>
  <c r="Q2529" i="2"/>
  <c r="P2529" i="2"/>
  <c r="O2529" i="2"/>
  <c r="N2529" i="2"/>
  <c r="M2529" i="2"/>
  <c r="L2529" i="2"/>
  <c r="K2529" i="2"/>
  <c r="J2529" i="2"/>
  <c r="I2529" i="2"/>
  <c r="H2529" i="2"/>
  <c r="G2529" i="2"/>
  <c r="F2529" i="2"/>
  <c r="E2529" i="2"/>
  <c r="D2529" i="2"/>
  <c r="C2529" i="2"/>
  <c r="B2529" i="2"/>
  <c r="A2529" i="2"/>
  <c r="T2528" i="2"/>
  <c r="S2528" i="2"/>
  <c r="R2528" i="2"/>
  <c r="Q2528" i="2"/>
  <c r="P2528" i="2"/>
  <c r="O2528" i="2"/>
  <c r="N2528" i="2"/>
  <c r="M2528" i="2"/>
  <c r="L2528" i="2"/>
  <c r="K2528" i="2"/>
  <c r="J2528" i="2"/>
  <c r="I2528" i="2"/>
  <c r="H2528" i="2"/>
  <c r="G2528" i="2"/>
  <c r="F2528" i="2"/>
  <c r="E2528" i="2"/>
  <c r="D2528" i="2"/>
  <c r="C2528" i="2"/>
  <c r="B2528" i="2"/>
  <c r="A2528" i="2"/>
  <c r="T2527" i="2"/>
  <c r="S2527" i="2"/>
  <c r="R2527" i="2"/>
  <c r="Q2527" i="2"/>
  <c r="P2527" i="2"/>
  <c r="O2527" i="2"/>
  <c r="N2527" i="2"/>
  <c r="M2527" i="2"/>
  <c r="L2527" i="2"/>
  <c r="K2527" i="2"/>
  <c r="J2527" i="2"/>
  <c r="I2527" i="2"/>
  <c r="H2527" i="2"/>
  <c r="G2527" i="2"/>
  <c r="F2527" i="2"/>
  <c r="E2527" i="2"/>
  <c r="D2527" i="2"/>
  <c r="C2527" i="2"/>
  <c r="B2527" i="2"/>
  <c r="A2527" i="2"/>
  <c r="T2526" i="2"/>
  <c r="S2526" i="2"/>
  <c r="R2526" i="2"/>
  <c r="Q2526" i="2"/>
  <c r="P2526" i="2"/>
  <c r="O2526" i="2"/>
  <c r="N2526" i="2"/>
  <c r="M2526" i="2"/>
  <c r="L2526" i="2"/>
  <c r="K2526" i="2"/>
  <c r="J2526" i="2"/>
  <c r="I2526" i="2"/>
  <c r="H2526" i="2"/>
  <c r="G2526" i="2"/>
  <c r="F2526" i="2"/>
  <c r="E2526" i="2"/>
  <c r="D2526" i="2"/>
  <c r="C2526" i="2"/>
  <c r="B2526" i="2"/>
  <c r="A2526" i="2"/>
  <c r="T2525" i="2"/>
  <c r="S2525" i="2"/>
  <c r="R2525" i="2"/>
  <c r="Q2525" i="2"/>
  <c r="P2525" i="2"/>
  <c r="O2525" i="2"/>
  <c r="N2525" i="2"/>
  <c r="M2525" i="2"/>
  <c r="L2525" i="2"/>
  <c r="K2525" i="2"/>
  <c r="J2525" i="2"/>
  <c r="I2525" i="2"/>
  <c r="H2525" i="2"/>
  <c r="G2525" i="2"/>
  <c r="F2525" i="2"/>
  <c r="E2525" i="2"/>
  <c r="D2525" i="2"/>
  <c r="C2525" i="2"/>
  <c r="B2525" i="2"/>
  <c r="A2525" i="2"/>
  <c r="T2524" i="2"/>
  <c r="S2524" i="2"/>
  <c r="R2524" i="2"/>
  <c r="Q2524" i="2"/>
  <c r="P2524" i="2"/>
  <c r="O2524" i="2"/>
  <c r="N2524" i="2"/>
  <c r="M2524" i="2"/>
  <c r="L2524" i="2"/>
  <c r="K2524" i="2"/>
  <c r="J2524" i="2"/>
  <c r="I2524" i="2"/>
  <c r="H2524" i="2"/>
  <c r="G2524" i="2"/>
  <c r="F2524" i="2"/>
  <c r="E2524" i="2"/>
  <c r="D2524" i="2"/>
  <c r="C2524" i="2"/>
  <c r="B2524" i="2"/>
  <c r="A2524" i="2"/>
  <c r="T2523" i="2"/>
  <c r="S2523" i="2"/>
  <c r="R2523" i="2"/>
  <c r="Q2523" i="2"/>
  <c r="P2523" i="2"/>
  <c r="O2523" i="2"/>
  <c r="N2523" i="2"/>
  <c r="M2523" i="2"/>
  <c r="L2523" i="2"/>
  <c r="K2523" i="2"/>
  <c r="J2523" i="2"/>
  <c r="I2523" i="2"/>
  <c r="H2523" i="2"/>
  <c r="G2523" i="2"/>
  <c r="F2523" i="2"/>
  <c r="E2523" i="2"/>
  <c r="D2523" i="2"/>
  <c r="C2523" i="2"/>
  <c r="B2523" i="2"/>
  <c r="A2523" i="2"/>
  <c r="T2522" i="2"/>
  <c r="S2522" i="2"/>
  <c r="R2522" i="2"/>
  <c r="Q2522" i="2"/>
  <c r="P2522" i="2"/>
  <c r="O2522" i="2"/>
  <c r="N2522" i="2"/>
  <c r="M2522" i="2"/>
  <c r="L2522" i="2"/>
  <c r="K2522" i="2"/>
  <c r="J2522" i="2"/>
  <c r="I2522" i="2"/>
  <c r="H2522" i="2"/>
  <c r="G2522" i="2"/>
  <c r="F2522" i="2"/>
  <c r="E2522" i="2"/>
  <c r="D2522" i="2"/>
  <c r="C2522" i="2"/>
  <c r="B2522" i="2"/>
  <c r="A2522" i="2"/>
  <c r="T2521" i="2"/>
  <c r="S2521" i="2"/>
  <c r="R2521" i="2"/>
  <c r="Q2521" i="2"/>
  <c r="P2521" i="2"/>
  <c r="O2521" i="2"/>
  <c r="N2521" i="2"/>
  <c r="M2521" i="2"/>
  <c r="L2521" i="2"/>
  <c r="K2521" i="2"/>
  <c r="J2521" i="2"/>
  <c r="I2521" i="2"/>
  <c r="H2521" i="2"/>
  <c r="G2521" i="2"/>
  <c r="F2521" i="2"/>
  <c r="E2521" i="2"/>
  <c r="D2521" i="2"/>
  <c r="C2521" i="2"/>
  <c r="B2521" i="2"/>
  <c r="A2521" i="2"/>
  <c r="T2520" i="2"/>
  <c r="S2520" i="2"/>
  <c r="R2520" i="2"/>
  <c r="Q2520" i="2"/>
  <c r="P2520" i="2"/>
  <c r="O2520" i="2"/>
  <c r="N2520" i="2"/>
  <c r="M2520" i="2"/>
  <c r="L2520" i="2"/>
  <c r="K2520" i="2"/>
  <c r="J2520" i="2"/>
  <c r="I2520" i="2"/>
  <c r="H2520" i="2"/>
  <c r="G2520" i="2"/>
  <c r="F2520" i="2"/>
  <c r="E2520" i="2"/>
  <c r="D2520" i="2"/>
  <c r="C2520" i="2"/>
  <c r="B2520" i="2"/>
  <c r="A2520" i="2"/>
  <c r="T2519" i="2"/>
  <c r="S2519" i="2"/>
  <c r="R2519" i="2"/>
  <c r="Q2519" i="2"/>
  <c r="P2519" i="2"/>
  <c r="O2519" i="2"/>
  <c r="N2519" i="2"/>
  <c r="M2519" i="2"/>
  <c r="L2519" i="2"/>
  <c r="K2519" i="2"/>
  <c r="J2519" i="2"/>
  <c r="I2519" i="2"/>
  <c r="H2519" i="2"/>
  <c r="G2519" i="2"/>
  <c r="F2519" i="2"/>
  <c r="E2519" i="2"/>
  <c r="D2519" i="2"/>
  <c r="C2519" i="2"/>
  <c r="B2519" i="2"/>
  <c r="A2519" i="2"/>
  <c r="T2518" i="2"/>
  <c r="S2518" i="2"/>
  <c r="R2518" i="2"/>
  <c r="Q2518" i="2"/>
  <c r="P2518" i="2"/>
  <c r="O2518" i="2"/>
  <c r="N2518" i="2"/>
  <c r="M2518" i="2"/>
  <c r="L2518" i="2"/>
  <c r="K2518" i="2"/>
  <c r="J2518" i="2"/>
  <c r="I2518" i="2"/>
  <c r="H2518" i="2"/>
  <c r="G2518" i="2"/>
  <c r="F2518" i="2"/>
  <c r="E2518" i="2"/>
  <c r="D2518" i="2"/>
  <c r="C2518" i="2"/>
  <c r="B2518" i="2"/>
  <c r="A2518" i="2"/>
  <c r="T2517" i="2"/>
  <c r="S2517" i="2"/>
  <c r="R2517" i="2"/>
  <c r="Q2517" i="2"/>
  <c r="P2517" i="2"/>
  <c r="O2517" i="2"/>
  <c r="N2517" i="2"/>
  <c r="M2517" i="2"/>
  <c r="L2517" i="2"/>
  <c r="K2517" i="2"/>
  <c r="J2517" i="2"/>
  <c r="I2517" i="2"/>
  <c r="H2517" i="2"/>
  <c r="G2517" i="2"/>
  <c r="F2517" i="2"/>
  <c r="E2517" i="2"/>
  <c r="D2517" i="2"/>
  <c r="C2517" i="2"/>
  <c r="B2517" i="2"/>
  <c r="A2517" i="2"/>
  <c r="T2516" i="2"/>
  <c r="S2516" i="2"/>
  <c r="R2516" i="2"/>
  <c r="Q2516" i="2"/>
  <c r="P2516" i="2"/>
  <c r="O2516" i="2"/>
  <c r="N2516" i="2"/>
  <c r="M2516" i="2"/>
  <c r="L2516" i="2"/>
  <c r="K2516" i="2"/>
  <c r="J2516" i="2"/>
  <c r="I2516" i="2"/>
  <c r="H2516" i="2"/>
  <c r="G2516" i="2"/>
  <c r="F2516" i="2"/>
  <c r="E2516" i="2"/>
  <c r="D2516" i="2"/>
  <c r="C2516" i="2"/>
  <c r="B2516" i="2"/>
  <c r="A2516" i="2"/>
  <c r="T2515" i="2"/>
  <c r="S2515" i="2"/>
  <c r="R2515" i="2"/>
  <c r="Q2515" i="2"/>
  <c r="P2515" i="2"/>
  <c r="O2515" i="2"/>
  <c r="N2515" i="2"/>
  <c r="M2515" i="2"/>
  <c r="L2515" i="2"/>
  <c r="K2515" i="2"/>
  <c r="J2515" i="2"/>
  <c r="I2515" i="2"/>
  <c r="H2515" i="2"/>
  <c r="G2515" i="2"/>
  <c r="F2515" i="2"/>
  <c r="E2515" i="2"/>
  <c r="D2515" i="2"/>
  <c r="C2515" i="2"/>
  <c r="B2515" i="2"/>
  <c r="A2515" i="2"/>
  <c r="T2514" i="2"/>
  <c r="S2514" i="2"/>
  <c r="R2514" i="2"/>
  <c r="Q2514" i="2"/>
  <c r="P2514" i="2"/>
  <c r="O2514" i="2"/>
  <c r="N2514" i="2"/>
  <c r="M2514" i="2"/>
  <c r="L2514" i="2"/>
  <c r="K2514" i="2"/>
  <c r="J2514" i="2"/>
  <c r="I2514" i="2"/>
  <c r="H2514" i="2"/>
  <c r="G2514" i="2"/>
  <c r="F2514" i="2"/>
  <c r="E2514" i="2"/>
  <c r="D2514" i="2"/>
  <c r="C2514" i="2"/>
  <c r="B2514" i="2"/>
  <c r="A2514" i="2"/>
  <c r="T2513" i="2"/>
  <c r="S2513" i="2"/>
  <c r="R2513" i="2"/>
  <c r="Q2513" i="2"/>
  <c r="P2513" i="2"/>
  <c r="O2513" i="2"/>
  <c r="N2513" i="2"/>
  <c r="M2513" i="2"/>
  <c r="L2513" i="2"/>
  <c r="K2513" i="2"/>
  <c r="J2513" i="2"/>
  <c r="I2513" i="2"/>
  <c r="H2513" i="2"/>
  <c r="G2513" i="2"/>
  <c r="F2513" i="2"/>
  <c r="E2513" i="2"/>
  <c r="D2513" i="2"/>
  <c r="C2513" i="2"/>
  <c r="B2513" i="2"/>
  <c r="A2513" i="2"/>
  <c r="T2512" i="2"/>
  <c r="S2512" i="2"/>
  <c r="R2512" i="2"/>
  <c r="Q2512" i="2"/>
  <c r="P2512" i="2"/>
  <c r="O2512" i="2"/>
  <c r="N2512" i="2"/>
  <c r="M2512" i="2"/>
  <c r="L2512" i="2"/>
  <c r="K2512" i="2"/>
  <c r="J2512" i="2"/>
  <c r="I2512" i="2"/>
  <c r="H2512" i="2"/>
  <c r="G2512" i="2"/>
  <c r="F2512" i="2"/>
  <c r="E2512" i="2"/>
  <c r="D2512" i="2"/>
  <c r="C2512" i="2"/>
  <c r="B2512" i="2"/>
  <c r="A2512" i="2"/>
  <c r="T2511" i="2"/>
  <c r="S2511" i="2"/>
  <c r="R2511" i="2"/>
  <c r="Q2511" i="2"/>
  <c r="P2511" i="2"/>
  <c r="O2511" i="2"/>
  <c r="N2511" i="2"/>
  <c r="M2511" i="2"/>
  <c r="L2511" i="2"/>
  <c r="K2511" i="2"/>
  <c r="J2511" i="2"/>
  <c r="I2511" i="2"/>
  <c r="H2511" i="2"/>
  <c r="G2511" i="2"/>
  <c r="F2511" i="2"/>
  <c r="E2511" i="2"/>
  <c r="D2511" i="2"/>
  <c r="C2511" i="2"/>
  <c r="B2511" i="2"/>
  <c r="A2511" i="2"/>
  <c r="T2510" i="2"/>
  <c r="S2510" i="2"/>
  <c r="R2510" i="2"/>
  <c r="Q2510" i="2"/>
  <c r="P2510" i="2"/>
  <c r="O2510" i="2"/>
  <c r="N2510" i="2"/>
  <c r="M2510" i="2"/>
  <c r="L2510" i="2"/>
  <c r="K2510" i="2"/>
  <c r="J2510" i="2"/>
  <c r="I2510" i="2"/>
  <c r="H2510" i="2"/>
  <c r="G2510" i="2"/>
  <c r="F2510" i="2"/>
  <c r="E2510" i="2"/>
  <c r="D2510" i="2"/>
  <c r="C2510" i="2"/>
  <c r="B2510" i="2"/>
  <c r="A2510" i="2"/>
  <c r="T2509" i="2"/>
  <c r="S2509" i="2"/>
  <c r="R2509" i="2"/>
  <c r="Q2509" i="2"/>
  <c r="P2509" i="2"/>
  <c r="O2509" i="2"/>
  <c r="N2509" i="2"/>
  <c r="M2509" i="2"/>
  <c r="L2509" i="2"/>
  <c r="K2509" i="2"/>
  <c r="J2509" i="2"/>
  <c r="I2509" i="2"/>
  <c r="H2509" i="2"/>
  <c r="G2509" i="2"/>
  <c r="F2509" i="2"/>
  <c r="E2509" i="2"/>
  <c r="D2509" i="2"/>
  <c r="C2509" i="2"/>
  <c r="B2509" i="2"/>
  <c r="A2509" i="2"/>
  <c r="T2508" i="2"/>
  <c r="S2508" i="2"/>
  <c r="R2508" i="2"/>
  <c r="Q2508" i="2"/>
  <c r="P2508" i="2"/>
  <c r="O2508" i="2"/>
  <c r="N2508" i="2"/>
  <c r="M2508" i="2"/>
  <c r="L2508" i="2"/>
  <c r="K2508" i="2"/>
  <c r="J2508" i="2"/>
  <c r="I2508" i="2"/>
  <c r="H2508" i="2"/>
  <c r="G2508" i="2"/>
  <c r="F2508" i="2"/>
  <c r="E2508" i="2"/>
  <c r="D2508" i="2"/>
  <c r="C2508" i="2"/>
  <c r="B2508" i="2"/>
  <c r="A2508" i="2"/>
  <c r="T2507" i="2"/>
  <c r="S2507" i="2"/>
  <c r="R2507" i="2"/>
  <c r="Q2507" i="2"/>
  <c r="P2507" i="2"/>
  <c r="O2507" i="2"/>
  <c r="N2507" i="2"/>
  <c r="M2507" i="2"/>
  <c r="L2507" i="2"/>
  <c r="K2507" i="2"/>
  <c r="J2507" i="2"/>
  <c r="I2507" i="2"/>
  <c r="H2507" i="2"/>
  <c r="G2507" i="2"/>
  <c r="F2507" i="2"/>
  <c r="E2507" i="2"/>
  <c r="D2507" i="2"/>
  <c r="C2507" i="2"/>
  <c r="B2507" i="2"/>
  <c r="A2507" i="2"/>
  <c r="T2506" i="2"/>
  <c r="S2506" i="2"/>
  <c r="R2506" i="2"/>
  <c r="Q2506" i="2"/>
  <c r="P2506" i="2"/>
  <c r="O2506" i="2"/>
  <c r="N2506" i="2"/>
  <c r="M2506" i="2"/>
  <c r="L2506" i="2"/>
  <c r="K2506" i="2"/>
  <c r="J2506" i="2"/>
  <c r="I2506" i="2"/>
  <c r="H2506" i="2"/>
  <c r="G2506" i="2"/>
  <c r="F2506" i="2"/>
  <c r="E2506" i="2"/>
  <c r="D2506" i="2"/>
  <c r="C2506" i="2"/>
  <c r="B2506" i="2"/>
  <c r="A2506" i="2"/>
  <c r="T2505" i="2"/>
  <c r="S2505" i="2"/>
  <c r="R2505" i="2"/>
  <c r="Q2505" i="2"/>
  <c r="P2505" i="2"/>
  <c r="O2505" i="2"/>
  <c r="N2505" i="2"/>
  <c r="M2505" i="2"/>
  <c r="L2505" i="2"/>
  <c r="K2505" i="2"/>
  <c r="J2505" i="2"/>
  <c r="I2505" i="2"/>
  <c r="H2505" i="2"/>
  <c r="G2505" i="2"/>
  <c r="F2505" i="2"/>
  <c r="E2505" i="2"/>
  <c r="D2505" i="2"/>
  <c r="C2505" i="2"/>
  <c r="B2505" i="2"/>
  <c r="A2505" i="2"/>
  <c r="T2504" i="2"/>
  <c r="S2504" i="2"/>
  <c r="R2504" i="2"/>
  <c r="Q2504" i="2"/>
  <c r="P2504" i="2"/>
  <c r="O2504" i="2"/>
  <c r="N2504" i="2"/>
  <c r="M2504" i="2"/>
  <c r="L2504" i="2"/>
  <c r="K2504" i="2"/>
  <c r="J2504" i="2"/>
  <c r="I2504" i="2"/>
  <c r="H2504" i="2"/>
  <c r="G2504" i="2"/>
  <c r="F2504" i="2"/>
  <c r="E2504" i="2"/>
  <c r="D2504" i="2"/>
  <c r="C2504" i="2"/>
  <c r="B2504" i="2"/>
  <c r="A2504" i="2"/>
  <c r="T2503" i="2"/>
  <c r="S2503" i="2"/>
  <c r="R2503" i="2"/>
  <c r="Q2503" i="2"/>
  <c r="P2503" i="2"/>
  <c r="O2503" i="2"/>
  <c r="N2503" i="2"/>
  <c r="M2503" i="2"/>
  <c r="L2503" i="2"/>
  <c r="K2503" i="2"/>
  <c r="J2503" i="2"/>
  <c r="I2503" i="2"/>
  <c r="H2503" i="2"/>
  <c r="G2503" i="2"/>
  <c r="F2503" i="2"/>
  <c r="E2503" i="2"/>
  <c r="D2503" i="2"/>
  <c r="C2503" i="2"/>
  <c r="B2503" i="2"/>
  <c r="A2503" i="2"/>
  <c r="T2502" i="2"/>
  <c r="S2502" i="2"/>
  <c r="R2502" i="2"/>
  <c r="Q2502" i="2"/>
  <c r="P2502" i="2"/>
  <c r="O2502" i="2"/>
  <c r="N2502" i="2"/>
  <c r="M2502" i="2"/>
  <c r="L2502" i="2"/>
  <c r="K2502" i="2"/>
  <c r="J2502" i="2"/>
  <c r="I2502" i="2"/>
  <c r="H2502" i="2"/>
  <c r="G2502" i="2"/>
  <c r="F2502" i="2"/>
  <c r="E2502" i="2"/>
  <c r="D2502" i="2"/>
  <c r="C2502" i="2"/>
  <c r="B2502" i="2"/>
  <c r="A2502" i="2"/>
  <c r="T2501" i="2"/>
  <c r="S2501" i="2"/>
  <c r="R2501" i="2"/>
  <c r="Q2501" i="2"/>
  <c r="P2501" i="2"/>
  <c r="O2501" i="2"/>
  <c r="N2501" i="2"/>
  <c r="M2501" i="2"/>
  <c r="L2501" i="2"/>
  <c r="K2501" i="2"/>
  <c r="J2501" i="2"/>
  <c r="I2501" i="2"/>
  <c r="H2501" i="2"/>
  <c r="G2501" i="2"/>
  <c r="F2501" i="2"/>
  <c r="E2501" i="2"/>
  <c r="D2501" i="2"/>
  <c r="C2501" i="2"/>
  <c r="B2501" i="2"/>
  <c r="A2501" i="2"/>
  <c r="T2500" i="2"/>
  <c r="S2500" i="2"/>
  <c r="R2500" i="2"/>
  <c r="Q2500" i="2"/>
  <c r="P2500" i="2"/>
  <c r="O2500" i="2"/>
  <c r="N2500" i="2"/>
  <c r="M2500" i="2"/>
  <c r="L2500" i="2"/>
  <c r="K2500" i="2"/>
  <c r="J2500" i="2"/>
  <c r="I2500" i="2"/>
  <c r="H2500" i="2"/>
  <c r="G2500" i="2"/>
  <c r="F2500" i="2"/>
  <c r="E2500" i="2"/>
  <c r="D2500" i="2"/>
  <c r="C2500" i="2"/>
  <c r="B2500" i="2"/>
  <c r="A2500" i="2"/>
  <c r="T2499" i="2"/>
  <c r="S2499" i="2"/>
  <c r="R2499" i="2"/>
  <c r="Q2499" i="2"/>
  <c r="P2499" i="2"/>
  <c r="O2499" i="2"/>
  <c r="N2499" i="2"/>
  <c r="M2499" i="2"/>
  <c r="L2499" i="2"/>
  <c r="K2499" i="2"/>
  <c r="J2499" i="2"/>
  <c r="I2499" i="2"/>
  <c r="H2499" i="2"/>
  <c r="G2499" i="2"/>
  <c r="F2499" i="2"/>
  <c r="E2499" i="2"/>
  <c r="D2499" i="2"/>
  <c r="C2499" i="2"/>
  <c r="B2499" i="2"/>
  <c r="A2499" i="2"/>
  <c r="T2498" i="2"/>
  <c r="S2498" i="2"/>
  <c r="R2498" i="2"/>
  <c r="Q2498" i="2"/>
  <c r="P2498" i="2"/>
  <c r="O2498" i="2"/>
  <c r="N2498" i="2"/>
  <c r="M2498" i="2"/>
  <c r="L2498" i="2"/>
  <c r="K2498" i="2"/>
  <c r="J2498" i="2"/>
  <c r="I2498" i="2"/>
  <c r="H2498" i="2"/>
  <c r="G2498" i="2"/>
  <c r="F2498" i="2"/>
  <c r="E2498" i="2"/>
  <c r="D2498" i="2"/>
  <c r="C2498" i="2"/>
  <c r="B2498" i="2"/>
  <c r="A2498" i="2"/>
  <c r="T2497" i="2"/>
  <c r="S2497" i="2"/>
  <c r="R2497" i="2"/>
  <c r="Q2497" i="2"/>
  <c r="P2497" i="2"/>
  <c r="O2497" i="2"/>
  <c r="N2497" i="2"/>
  <c r="M2497" i="2"/>
  <c r="L2497" i="2"/>
  <c r="K2497" i="2"/>
  <c r="J2497" i="2"/>
  <c r="I2497" i="2"/>
  <c r="H2497" i="2"/>
  <c r="G2497" i="2"/>
  <c r="F2497" i="2"/>
  <c r="E2497" i="2"/>
  <c r="D2497" i="2"/>
  <c r="C2497" i="2"/>
  <c r="B2497" i="2"/>
  <c r="A2497" i="2"/>
  <c r="T2496" i="2"/>
  <c r="S2496" i="2"/>
  <c r="R2496" i="2"/>
  <c r="Q2496" i="2"/>
  <c r="P2496" i="2"/>
  <c r="O2496" i="2"/>
  <c r="N2496" i="2"/>
  <c r="M2496" i="2"/>
  <c r="L2496" i="2"/>
  <c r="K2496" i="2"/>
  <c r="J2496" i="2"/>
  <c r="I2496" i="2"/>
  <c r="H2496" i="2"/>
  <c r="G2496" i="2"/>
  <c r="F2496" i="2"/>
  <c r="E2496" i="2"/>
  <c r="D2496" i="2"/>
  <c r="C2496" i="2"/>
  <c r="B2496" i="2"/>
  <c r="A2496" i="2"/>
  <c r="T2495" i="2"/>
  <c r="S2495" i="2"/>
  <c r="R2495" i="2"/>
  <c r="Q2495" i="2"/>
  <c r="P2495" i="2"/>
  <c r="O2495" i="2"/>
  <c r="N2495" i="2"/>
  <c r="M2495" i="2"/>
  <c r="L2495" i="2"/>
  <c r="K2495" i="2"/>
  <c r="J2495" i="2"/>
  <c r="I2495" i="2"/>
  <c r="H2495" i="2"/>
  <c r="G2495" i="2"/>
  <c r="F2495" i="2"/>
  <c r="E2495" i="2"/>
  <c r="D2495" i="2"/>
  <c r="C2495" i="2"/>
  <c r="B2495" i="2"/>
  <c r="A2495" i="2"/>
  <c r="T2494" i="2"/>
  <c r="S2494" i="2"/>
  <c r="R2494" i="2"/>
  <c r="Q2494" i="2"/>
  <c r="P2494" i="2"/>
  <c r="O2494" i="2"/>
  <c r="N2494" i="2"/>
  <c r="M2494" i="2"/>
  <c r="L2494" i="2"/>
  <c r="K2494" i="2"/>
  <c r="J2494" i="2"/>
  <c r="I2494" i="2"/>
  <c r="H2494" i="2"/>
  <c r="G2494" i="2"/>
  <c r="F2494" i="2"/>
  <c r="E2494" i="2"/>
  <c r="D2494" i="2"/>
  <c r="C2494" i="2"/>
  <c r="B2494" i="2"/>
  <c r="A2494" i="2"/>
  <c r="T2493" i="2"/>
  <c r="S2493" i="2"/>
  <c r="R2493" i="2"/>
  <c r="Q2493" i="2"/>
  <c r="P2493" i="2"/>
  <c r="O2493" i="2"/>
  <c r="N2493" i="2"/>
  <c r="M2493" i="2"/>
  <c r="L2493" i="2"/>
  <c r="K2493" i="2"/>
  <c r="J2493" i="2"/>
  <c r="I2493" i="2"/>
  <c r="H2493" i="2"/>
  <c r="G2493" i="2"/>
  <c r="F2493" i="2"/>
  <c r="E2493" i="2"/>
  <c r="D2493" i="2"/>
  <c r="C2493" i="2"/>
  <c r="B2493" i="2"/>
  <c r="A2493" i="2"/>
  <c r="T2492" i="2"/>
  <c r="S2492" i="2"/>
  <c r="R2492" i="2"/>
  <c r="Q2492" i="2"/>
  <c r="P2492" i="2"/>
  <c r="O2492" i="2"/>
  <c r="N2492" i="2"/>
  <c r="M2492" i="2"/>
  <c r="L2492" i="2"/>
  <c r="K2492" i="2"/>
  <c r="J2492" i="2"/>
  <c r="I2492" i="2"/>
  <c r="H2492" i="2"/>
  <c r="G2492" i="2"/>
  <c r="F2492" i="2"/>
  <c r="E2492" i="2"/>
  <c r="D2492" i="2"/>
  <c r="C2492" i="2"/>
  <c r="B2492" i="2"/>
  <c r="A2492" i="2"/>
  <c r="T2491" i="2"/>
  <c r="S2491" i="2"/>
  <c r="R2491" i="2"/>
  <c r="Q2491" i="2"/>
  <c r="P2491" i="2"/>
  <c r="O2491" i="2"/>
  <c r="N2491" i="2"/>
  <c r="M2491" i="2"/>
  <c r="L2491" i="2"/>
  <c r="K2491" i="2"/>
  <c r="J2491" i="2"/>
  <c r="I2491" i="2"/>
  <c r="H2491" i="2"/>
  <c r="G2491" i="2"/>
  <c r="F2491" i="2"/>
  <c r="E2491" i="2"/>
  <c r="D2491" i="2"/>
  <c r="C2491" i="2"/>
  <c r="B2491" i="2"/>
  <c r="A2491" i="2"/>
  <c r="T2490" i="2"/>
  <c r="S2490" i="2"/>
  <c r="R2490" i="2"/>
  <c r="Q2490" i="2"/>
  <c r="P2490" i="2"/>
  <c r="O2490" i="2"/>
  <c r="N2490" i="2"/>
  <c r="M2490" i="2"/>
  <c r="L2490" i="2"/>
  <c r="K2490" i="2"/>
  <c r="J2490" i="2"/>
  <c r="I2490" i="2"/>
  <c r="H2490" i="2"/>
  <c r="G2490" i="2"/>
  <c r="F2490" i="2"/>
  <c r="E2490" i="2"/>
  <c r="D2490" i="2"/>
  <c r="C2490" i="2"/>
  <c r="B2490" i="2"/>
  <c r="A2490" i="2"/>
  <c r="T2489" i="2"/>
  <c r="S2489" i="2"/>
  <c r="R2489" i="2"/>
  <c r="Q2489" i="2"/>
  <c r="P2489" i="2"/>
  <c r="O2489" i="2"/>
  <c r="N2489" i="2"/>
  <c r="M2489" i="2"/>
  <c r="L2489" i="2"/>
  <c r="K2489" i="2"/>
  <c r="J2489" i="2"/>
  <c r="I2489" i="2"/>
  <c r="H2489" i="2"/>
  <c r="G2489" i="2"/>
  <c r="F2489" i="2"/>
  <c r="E2489" i="2"/>
  <c r="D2489" i="2"/>
  <c r="C2489" i="2"/>
  <c r="B2489" i="2"/>
  <c r="A2489" i="2"/>
  <c r="T2488" i="2"/>
  <c r="S2488" i="2"/>
  <c r="R2488" i="2"/>
  <c r="Q2488" i="2"/>
  <c r="P2488" i="2"/>
  <c r="O2488" i="2"/>
  <c r="N2488" i="2"/>
  <c r="M2488" i="2"/>
  <c r="L2488" i="2"/>
  <c r="K2488" i="2"/>
  <c r="J2488" i="2"/>
  <c r="I2488" i="2"/>
  <c r="H2488" i="2"/>
  <c r="G2488" i="2"/>
  <c r="F2488" i="2"/>
  <c r="E2488" i="2"/>
  <c r="D2488" i="2"/>
  <c r="C2488" i="2"/>
  <c r="B2488" i="2"/>
  <c r="A2488" i="2"/>
  <c r="T2487" i="2"/>
  <c r="S2487" i="2"/>
  <c r="R2487" i="2"/>
  <c r="Q2487" i="2"/>
  <c r="P2487" i="2"/>
  <c r="O2487" i="2"/>
  <c r="N2487" i="2"/>
  <c r="M2487" i="2"/>
  <c r="L2487" i="2"/>
  <c r="K2487" i="2"/>
  <c r="J2487" i="2"/>
  <c r="I2487" i="2"/>
  <c r="H2487" i="2"/>
  <c r="G2487" i="2"/>
  <c r="F2487" i="2"/>
  <c r="E2487" i="2"/>
  <c r="D2487" i="2"/>
  <c r="C2487" i="2"/>
  <c r="B2487" i="2"/>
  <c r="A2487" i="2"/>
  <c r="T2486" i="2"/>
  <c r="S2486" i="2"/>
  <c r="R2486" i="2"/>
  <c r="Q2486" i="2"/>
  <c r="P2486" i="2"/>
  <c r="O2486" i="2"/>
  <c r="N2486" i="2"/>
  <c r="M2486" i="2"/>
  <c r="L2486" i="2"/>
  <c r="K2486" i="2"/>
  <c r="J2486" i="2"/>
  <c r="I2486" i="2"/>
  <c r="H2486" i="2"/>
  <c r="G2486" i="2"/>
  <c r="F2486" i="2"/>
  <c r="E2486" i="2"/>
  <c r="D2486" i="2"/>
  <c r="C2486" i="2"/>
  <c r="B2486" i="2"/>
  <c r="A2486" i="2"/>
  <c r="T2485" i="2"/>
  <c r="S2485" i="2"/>
  <c r="R2485" i="2"/>
  <c r="Q2485" i="2"/>
  <c r="P2485" i="2"/>
  <c r="O2485" i="2"/>
  <c r="N2485" i="2"/>
  <c r="M2485" i="2"/>
  <c r="L2485" i="2"/>
  <c r="K2485" i="2"/>
  <c r="J2485" i="2"/>
  <c r="I2485" i="2"/>
  <c r="H2485" i="2"/>
  <c r="G2485" i="2"/>
  <c r="F2485" i="2"/>
  <c r="E2485" i="2"/>
  <c r="D2485" i="2"/>
  <c r="C2485" i="2"/>
  <c r="B2485" i="2"/>
  <c r="A2485" i="2"/>
  <c r="T2484" i="2"/>
  <c r="S2484" i="2"/>
  <c r="R2484" i="2"/>
  <c r="Q2484" i="2"/>
  <c r="P2484" i="2"/>
  <c r="O2484" i="2"/>
  <c r="N2484" i="2"/>
  <c r="M2484" i="2"/>
  <c r="L2484" i="2"/>
  <c r="K2484" i="2"/>
  <c r="J2484" i="2"/>
  <c r="I2484" i="2"/>
  <c r="H2484" i="2"/>
  <c r="G2484" i="2"/>
  <c r="F2484" i="2"/>
  <c r="E2484" i="2"/>
  <c r="D2484" i="2"/>
  <c r="C2484" i="2"/>
  <c r="B2484" i="2"/>
  <c r="A2484" i="2"/>
  <c r="T2483" i="2"/>
  <c r="S2483" i="2"/>
  <c r="R2483" i="2"/>
  <c r="Q2483" i="2"/>
  <c r="P2483" i="2"/>
  <c r="O2483" i="2"/>
  <c r="N2483" i="2"/>
  <c r="M2483" i="2"/>
  <c r="L2483" i="2"/>
  <c r="K2483" i="2"/>
  <c r="J2483" i="2"/>
  <c r="I2483" i="2"/>
  <c r="H2483" i="2"/>
  <c r="G2483" i="2"/>
  <c r="F2483" i="2"/>
  <c r="E2483" i="2"/>
  <c r="D2483" i="2"/>
  <c r="C2483" i="2"/>
  <c r="B2483" i="2"/>
  <c r="A2483" i="2"/>
  <c r="T2482" i="2"/>
  <c r="S2482" i="2"/>
  <c r="R2482" i="2"/>
  <c r="Q2482" i="2"/>
  <c r="P2482" i="2"/>
  <c r="O2482" i="2"/>
  <c r="N2482" i="2"/>
  <c r="M2482" i="2"/>
  <c r="L2482" i="2"/>
  <c r="K2482" i="2"/>
  <c r="J2482" i="2"/>
  <c r="I2482" i="2"/>
  <c r="H2482" i="2"/>
  <c r="G2482" i="2"/>
  <c r="F2482" i="2"/>
  <c r="E2482" i="2"/>
  <c r="D2482" i="2"/>
  <c r="C2482" i="2"/>
  <c r="B2482" i="2"/>
  <c r="A2482" i="2"/>
  <c r="T2481" i="2"/>
  <c r="S2481" i="2"/>
  <c r="R2481" i="2"/>
  <c r="Q2481" i="2"/>
  <c r="P2481" i="2"/>
  <c r="O2481" i="2"/>
  <c r="N2481" i="2"/>
  <c r="M2481" i="2"/>
  <c r="L2481" i="2"/>
  <c r="K2481" i="2"/>
  <c r="J2481" i="2"/>
  <c r="I2481" i="2"/>
  <c r="H2481" i="2"/>
  <c r="G2481" i="2"/>
  <c r="F2481" i="2"/>
  <c r="E2481" i="2"/>
  <c r="D2481" i="2"/>
  <c r="C2481" i="2"/>
  <c r="B2481" i="2"/>
  <c r="A2481" i="2"/>
  <c r="T2480" i="2"/>
  <c r="S2480" i="2"/>
  <c r="R2480" i="2"/>
  <c r="Q2480" i="2"/>
  <c r="P2480" i="2"/>
  <c r="O2480" i="2"/>
  <c r="N2480" i="2"/>
  <c r="M2480" i="2"/>
  <c r="L2480" i="2"/>
  <c r="K2480" i="2"/>
  <c r="J2480" i="2"/>
  <c r="I2480" i="2"/>
  <c r="H2480" i="2"/>
  <c r="G2480" i="2"/>
  <c r="F2480" i="2"/>
  <c r="E2480" i="2"/>
  <c r="D2480" i="2"/>
  <c r="C2480" i="2"/>
  <c r="B2480" i="2"/>
  <c r="A2480" i="2"/>
  <c r="T2479" i="2"/>
  <c r="S2479" i="2"/>
  <c r="R2479" i="2"/>
  <c r="Q2479" i="2"/>
  <c r="P2479" i="2"/>
  <c r="O2479" i="2"/>
  <c r="N2479" i="2"/>
  <c r="M2479" i="2"/>
  <c r="L2479" i="2"/>
  <c r="K2479" i="2"/>
  <c r="J2479" i="2"/>
  <c r="I2479" i="2"/>
  <c r="H2479" i="2"/>
  <c r="G2479" i="2"/>
  <c r="F2479" i="2"/>
  <c r="E2479" i="2"/>
  <c r="D2479" i="2"/>
  <c r="C2479" i="2"/>
  <c r="B2479" i="2"/>
  <c r="A2479" i="2"/>
  <c r="T2478" i="2"/>
  <c r="S2478" i="2"/>
  <c r="R2478" i="2"/>
  <c r="Q2478" i="2"/>
  <c r="P2478" i="2"/>
  <c r="O2478" i="2"/>
  <c r="N2478" i="2"/>
  <c r="M2478" i="2"/>
  <c r="L2478" i="2"/>
  <c r="K2478" i="2"/>
  <c r="J2478" i="2"/>
  <c r="I2478" i="2"/>
  <c r="H2478" i="2"/>
  <c r="G2478" i="2"/>
  <c r="F2478" i="2"/>
  <c r="E2478" i="2"/>
  <c r="D2478" i="2"/>
  <c r="C2478" i="2"/>
  <c r="B2478" i="2"/>
  <c r="A2478" i="2"/>
  <c r="T2477" i="2"/>
  <c r="S2477" i="2"/>
  <c r="R2477" i="2"/>
  <c r="Q2477" i="2"/>
  <c r="P2477" i="2"/>
  <c r="O2477" i="2"/>
  <c r="N2477" i="2"/>
  <c r="M2477" i="2"/>
  <c r="L2477" i="2"/>
  <c r="K2477" i="2"/>
  <c r="J2477" i="2"/>
  <c r="I2477" i="2"/>
  <c r="H2477" i="2"/>
  <c r="G2477" i="2"/>
  <c r="F2477" i="2"/>
  <c r="E2477" i="2"/>
  <c r="D2477" i="2"/>
  <c r="C2477" i="2"/>
  <c r="B2477" i="2"/>
  <c r="A2477" i="2"/>
  <c r="T2476" i="2"/>
  <c r="S2476" i="2"/>
  <c r="R2476" i="2"/>
  <c r="Q2476" i="2"/>
  <c r="P2476" i="2"/>
  <c r="O2476" i="2"/>
  <c r="N2476" i="2"/>
  <c r="M2476" i="2"/>
  <c r="L2476" i="2"/>
  <c r="K2476" i="2"/>
  <c r="J2476" i="2"/>
  <c r="I2476" i="2"/>
  <c r="H2476" i="2"/>
  <c r="G2476" i="2"/>
  <c r="F2476" i="2"/>
  <c r="E2476" i="2"/>
  <c r="D2476" i="2"/>
  <c r="C2476" i="2"/>
  <c r="B2476" i="2"/>
  <c r="A2476" i="2"/>
  <c r="T2475" i="2"/>
  <c r="S2475" i="2"/>
  <c r="R2475" i="2"/>
  <c r="Q2475" i="2"/>
  <c r="P2475" i="2"/>
  <c r="O2475" i="2"/>
  <c r="N2475" i="2"/>
  <c r="M2475" i="2"/>
  <c r="L2475" i="2"/>
  <c r="K2475" i="2"/>
  <c r="J2475" i="2"/>
  <c r="I2475" i="2"/>
  <c r="H2475" i="2"/>
  <c r="G2475" i="2"/>
  <c r="F2475" i="2"/>
  <c r="E2475" i="2"/>
  <c r="D2475" i="2"/>
  <c r="C2475" i="2"/>
  <c r="B2475" i="2"/>
  <c r="A2475" i="2"/>
  <c r="T2474" i="2"/>
  <c r="S2474" i="2"/>
  <c r="R2474" i="2"/>
  <c r="Q2474" i="2"/>
  <c r="P2474" i="2"/>
  <c r="O2474" i="2"/>
  <c r="N2474" i="2"/>
  <c r="M2474" i="2"/>
  <c r="L2474" i="2"/>
  <c r="K2474" i="2"/>
  <c r="J2474" i="2"/>
  <c r="I2474" i="2"/>
  <c r="H2474" i="2"/>
  <c r="G2474" i="2"/>
  <c r="F2474" i="2"/>
  <c r="E2474" i="2"/>
  <c r="D2474" i="2"/>
  <c r="C2474" i="2"/>
  <c r="B2474" i="2"/>
  <c r="A2474" i="2"/>
  <c r="T2473" i="2"/>
  <c r="S2473" i="2"/>
  <c r="R2473" i="2"/>
  <c r="Q2473" i="2"/>
  <c r="P2473" i="2"/>
  <c r="O2473" i="2"/>
  <c r="N2473" i="2"/>
  <c r="M2473" i="2"/>
  <c r="L2473" i="2"/>
  <c r="K2473" i="2"/>
  <c r="J2473" i="2"/>
  <c r="I2473" i="2"/>
  <c r="H2473" i="2"/>
  <c r="G2473" i="2"/>
  <c r="F2473" i="2"/>
  <c r="E2473" i="2"/>
  <c r="D2473" i="2"/>
  <c r="C2473" i="2"/>
  <c r="B2473" i="2"/>
  <c r="A2473" i="2"/>
  <c r="T2472" i="2"/>
  <c r="S2472" i="2"/>
  <c r="R2472" i="2"/>
  <c r="Q2472" i="2"/>
  <c r="P2472" i="2"/>
  <c r="O2472" i="2"/>
  <c r="N2472" i="2"/>
  <c r="M2472" i="2"/>
  <c r="L2472" i="2"/>
  <c r="K2472" i="2"/>
  <c r="J2472" i="2"/>
  <c r="I2472" i="2"/>
  <c r="H2472" i="2"/>
  <c r="G2472" i="2"/>
  <c r="F2472" i="2"/>
  <c r="E2472" i="2"/>
  <c r="D2472" i="2"/>
  <c r="C2472" i="2"/>
  <c r="B2472" i="2"/>
  <c r="A2472" i="2"/>
  <c r="T2471" i="2"/>
  <c r="S2471" i="2"/>
  <c r="R2471" i="2"/>
  <c r="Q2471" i="2"/>
  <c r="P2471" i="2"/>
  <c r="O2471" i="2"/>
  <c r="N2471" i="2"/>
  <c r="M2471" i="2"/>
  <c r="L2471" i="2"/>
  <c r="K2471" i="2"/>
  <c r="J2471" i="2"/>
  <c r="I2471" i="2"/>
  <c r="H2471" i="2"/>
  <c r="G2471" i="2"/>
  <c r="F2471" i="2"/>
  <c r="E2471" i="2"/>
  <c r="D2471" i="2"/>
  <c r="C2471" i="2"/>
  <c r="B2471" i="2"/>
  <c r="A2471" i="2"/>
  <c r="T2470" i="2"/>
  <c r="S2470" i="2"/>
  <c r="R2470" i="2"/>
  <c r="Q2470" i="2"/>
  <c r="P2470" i="2"/>
  <c r="O2470" i="2"/>
  <c r="N2470" i="2"/>
  <c r="M2470" i="2"/>
  <c r="L2470" i="2"/>
  <c r="K2470" i="2"/>
  <c r="J2470" i="2"/>
  <c r="I2470" i="2"/>
  <c r="H2470" i="2"/>
  <c r="G2470" i="2"/>
  <c r="F2470" i="2"/>
  <c r="E2470" i="2"/>
  <c r="D2470" i="2"/>
  <c r="C2470" i="2"/>
  <c r="B2470" i="2"/>
  <c r="A2470" i="2"/>
  <c r="T2469" i="2"/>
  <c r="S2469" i="2"/>
  <c r="R2469" i="2"/>
  <c r="Q2469" i="2"/>
  <c r="P2469" i="2"/>
  <c r="O2469" i="2"/>
  <c r="N2469" i="2"/>
  <c r="M2469" i="2"/>
  <c r="L2469" i="2"/>
  <c r="K2469" i="2"/>
  <c r="J2469" i="2"/>
  <c r="I2469" i="2"/>
  <c r="H2469" i="2"/>
  <c r="G2469" i="2"/>
  <c r="F2469" i="2"/>
  <c r="E2469" i="2"/>
  <c r="D2469" i="2"/>
  <c r="C2469" i="2"/>
  <c r="B2469" i="2"/>
  <c r="A2469" i="2"/>
  <c r="T2468" i="2"/>
  <c r="S2468" i="2"/>
  <c r="R2468" i="2"/>
  <c r="Q2468" i="2"/>
  <c r="P2468" i="2"/>
  <c r="O2468" i="2"/>
  <c r="N2468" i="2"/>
  <c r="M2468" i="2"/>
  <c r="L2468" i="2"/>
  <c r="K2468" i="2"/>
  <c r="J2468" i="2"/>
  <c r="I2468" i="2"/>
  <c r="H2468" i="2"/>
  <c r="G2468" i="2"/>
  <c r="F2468" i="2"/>
  <c r="E2468" i="2"/>
  <c r="D2468" i="2"/>
  <c r="C2468" i="2"/>
  <c r="B2468" i="2"/>
  <c r="A2468" i="2"/>
  <c r="T2467" i="2"/>
  <c r="S2467" i="2"/>
  <c r="R2467" i="2"/>
  <c r="Q2467" i="2"/>
  <c r="P2467" i="2"/>
  <c r="O2467" i="2"/>
  <c r="N2467" i="2"/>
  <c r="M2467" i="2"/>
  <c r="L2467" i="2"/>
  <c r="K2467" i="2"/>
  <c r="J2467" i="2"/>
  <c r="I2467" i="2"/>
  <c r="H2467" i="2"/>
  <c r="G2467" i="2"/>
  <c r="F2467" i="2"/>
  <c r="E2467" i="2"/>
  <c r="D2467" i="2"/>
  <c r="C2467" i="2"/>
  <c r="B2467" i="2"/>
  <c r="A2467" i="2"/>
  <c r="T2466" i="2"/>
  <c r="S2466" i="2"/>
  <c r="R2466" i="2"/>
  <c r="Q2466" i="2"/>
  <c r="P2466" i="2"/>
  <c r="O2466" i="2"/>
  <c r="N2466" i="2"/>
  <c r="M2466" i="2"/>
  <c r="L2466" i="2"/>
  <c r="K2466" i="2"/>
  <c r="J2466" i="2"/>
  <c r="I2466" i="2"/>
  <c r="H2466" i="2"/>
  <c r="G2466" i="2"/>
  <c r="F2466" i="2"/>
  <c r="E2466" i="2"/>
  <c r="D2466" i="2"/>
  <c r="C2466" i="2"/>
  <c r="B2466" i="2"/>
  <c r="A2466" i="2"/>
  <c r="T2465" i="2"/>
  <c r="S2465" i="2"/>
  <c r="R2465" i="2"/>
  <c r="Q2465" i="2"/>
  <c r="P2465" i="2"/>
  <c r="O2465" i="2"/>
  <c r="N2465" i="2"/>
  <c r="M2465" i="2"/>
  <c r="L2465" i="2"/>
  <c r="K2465" i="2"/>
  <c r="J2465" i="2"/>
  <c r="I2465" i="2"/>
  <c r="H2465" i="2"/>
  <c r="G2465" i="2"/>
  <c r="F2465" i="2"/>
  <c r="E2465" i="2"/>
  <c r="D2465" i="2"/>
  <c r="C2465" i="2"/>
  <c r="B2465" i="2"/>
  <c r="A2465" i="2"/>
  <c r="T2464" i="2"/>
  <c r="S2464" i="2"/>
  <c r="R2464" i="2"/>
  <c r="Q2464" i="2"/>
  <c r="P2464" i="2"/>
  <c r="O2464" i="2"/>
  <c r="N2464" i="2"/>
  <c r="M2464" i="2"/>
  <c r="L2464" i="2"/>
  <c r="K2464" i="2"/>
  <c r="J2464" i="2"/>
  <c r="I2464" i="2"/>
  <c r="H2464" i="2"/>
  <c r="G2464" i="2"/>
  <c r="F2464" i="2"/>
  <c r="E2464" i="2"/>
  <c r="D2464" i="2"/>
  <c r="C2464" i="2"/>
  <c r="B2464" i="2"/>
  <c r="A2464" i="2"/>
  <c r="T2463" i="2"/>
  <c r="S2463" i="2"/>
  <c r="R2463" i="2"/>
  <c r="Q2463" i="2"/>
  <c r="P2463" i="2"/>
  <c r="O2463" i="2"/>
  <c r="N2463" i="2"/>
  <c r="M2463" i="2"/>
  <c r="L2463" i="2"/>
  <c r="K2463" i="2"/>
  <c r="J2463" i="2"/>
  <c r="I2463" i="2"/>
  <c r="H2463" i="2"/>
  <c r="G2463" i="2"/>
  <c r="F2463" i="2"/>
  <c r="E2463" i="2"/>
  <c r="D2463" i="2"/>
  <c r="C2463" i="2"/>
  <c r="B2463" i="2"/>
  <c r="A2463" i="2"/>
  <c r="T2462" i="2"/>
  <c r="S2462" i="2"/>
  <c r="R2462" i="2"/>
  <c r="Q2462" i="2"/>
  <c r="P2462" i="2"/>
  <c r="O2462" i="2"/>
  <c r="N2462" i="2"/>
  <c r="M2462" i="2"/>
  <c r="L2462" i="2"/>
  <c r="K2462" i="2"/>
  <c r="J2462" i="2"/>
  <c r="I2462" i="2"/>
  <c r="H2462" i="2"/>
  <c r="G2462" i="2"/>
  <c r="F2462" i="2"/>
  <c r="E2462" i="2"/>
  <c r="D2462" i="2"/>
  <c r="C2462" i="2"/>
  <c r="B2462" i="2"/>
  <c r="A2462" i="2"/>
  <c r="T2461" i="2"/>
  <c r="S2461" i="2"/>
  <c r="R2461" i="2"/>
  <c r="Q2461" i="2"/>
  <c r="P2461" i="2"/>
  <c r="O2461" i="2"/>
  <c r="N2461" i="2"/>
  <c r="M2461" i="2"/>
  <c r="L2461" i="2"/>
  <c r="K2461" i="2"/>
  <c r="J2461" i="2"/>
  <c r="I2461" i="2"/>
  <c r="H2461" i="2"/>
  <c r="G2461" i="2"/>
  <c r="F2461" i="2"/>
  <c r="E2461" i="2"/>
  <c r="D2461" i="2"/>
  <c r="C2461" i="2"/>
  <c r="B2461" i="2"/>
  <c r="A2461" i="2"/>
  <c r="T2460" i="2"/>
  <c r="S2460" i="2"/>
  <c r="R2460" i="2"/>
  <c r="Q2460" i="2"/>
  <c r="P2460" i="2"/>
  <c r="O2460" i="2"/>
  <c r="N2460" i="2"/>
  <c r="M2460" i="2"/>
  <c r="L2460" i="2"/>
  <c r="K2460" i="2"/>
  <c r="J2460" i="2"/>
  <c r="I2460" i="2"/>
  <c r="H2460" i="2"/>
  <c r="G2460" i="2"/>
  <c r="F2460" i="2"/>
  <c r="E2460" i="2"/>
  <c r="D2460" i="2"/>
  <c r="C2460" i="2"/>
  <c r="B2460" i="2"/>
  <c r="A2460" i="2"/>
  <c r="T2459" i="2"/>
  <c r="S2459" i="2"/>
  <c r="R2459" i="2"/>
  <c r="Q2459" i="2"/>
  <c r="P2459" i="2"/>
  <c r="O2459" i="2"/>
  <c r="N2459" i="2"/>
  <c r="M2459" i="2"/>
  <c r="L2459" i="2"/>
  <c r="K2459" i="2"/>
  <c r="J2459" i="2"/>
  <c r="I2459" i="2"/>
  <c r="H2459" i="2"/>
  <c r="G2459" i="2"/>
  <c r="F2459" i="2"/>
  <c r="E2459" i="2"/>
  <c r="D2459" i="2"/>
  <c r="C2459" i="2"/>
  <c r="B2459" i="2"/>
  <c r="A2459" i="2"/>
  <c r="T2458" i="2"/>
  <c r="S2458" i="2"/>
  <c r="R2458" i="2"/>
  <c r="Q2458" i="2"/>
  <c r="P2458" i="2"/>
  <c r="O2458" i="2"/>
  <c r="N2458" i="2"/>
  <c r="M2458" i="2"/>
  <c r="L2458" i="2"/>
  <c r="K2458" i="2"/>
  <c r="J2458" i="2"/>
  <c r="I2458" i="2"/>
  <c r="H2458" i="2"/>
  <c r="G2458" i="2"/>
  <c r="F2458" i="2"/>
  <c r="E2458" i="2"/>
  <c r="D2458" i="2"/>
  <c r="C2458" i="2"/>
  <c r="B2458" i="2"/>
  <c r="A2458" i="2"/>
  <c r="T2457" i="2"/>
  <c r="S2457" i="2"/>
  <c r="R2457" i="2"/>
  <c r="Q2457" i="2"/>
  <c r="P2457" i="2"/>
  <c r="O2457" i="2"/>
  <c r="N2457" i="2"/>
  <c r="M2457" i="2"/>
  <c r="L2457" i="2"/>
  <c r="K2457" i="2"/>
  <c r="J2457" i="2"/>
  <c r="I2457" i="2"/>
  <c r="H2457" i="2"/>
  <c r="G2457" i="2"/>
  <c r="F2457" i="2"/>
  <c r="E2457" i="2"/>
  <c r="D2457" i="2"/>
  <c r="C2457" i="2"/>
  <c r="B2457" i="2"/>
  <c r="A2457" i="2"/>
  <c r="T2456" i="2"/>
  <c r="S2456" i="2"/>
  <c r="R2456" i="2"/>
  <c r="Q2456" i="2"/>
  <c r="P2456" i="2"/>
  <c r="O2456" i="2"/>
  <c r="N2456" i="2"/>
  <c r="M2456" i="2"/>
  <c r="L2456" i="2"/>
  <c r="K2456" i="2"/>
  <c r="J2456" i="2"/>
  <c r="I2456" i="2"/>
  <c r="H2456" i="2"/>
  <c r="G2456" i="2"/>
  <c r="F2456" i="2"/>
  <c r="E2456" i="2"/>
  <c r="D2456" i="2"/>
  <c r="C2456" i="2"/>
  <c r="B2456" i="2"/>
  <c r="A2456" i="2"/>
  <c r="T2455" i="2"/>
  <c r="S2455" i="2"/>
  <c r="R2455" i="2"/>
  <c r="Q2455" i="2"/>
  <c r="P2455" i="2"/>
  <c r="O2455" i="2"/>
  <c r="N2455" i="2"/>
  <c r="M2455" i="2"/>
  <c r="L2455" i="2"/>
  <c r="K2455" i="2"/>
  <c r="J2455" i="2"/>
  <c r="I2455" i="2"/>
  <c r="H2455" i="2"/>
  <c r="G2455" i="2"/>
  <c r="F2455" i="2"/>
  <c r="E2455" i="2"/>
  <c r="D2455" i="2"/>
  <c r="C2455" i="2"/>
  <c r="B2455" i="2"/>
  <c r="A2455" i="2"/>
  <c r="T2454" i="2"/>
  <c r="S2454" i="2"/>
  <c r="R2454" i="2"/>
  <c r="Q2454" i="2"/>
  <c r="P2454" i="2"/>
  <c r="O2454" i="2"/>
  <c r="N2454" i="2"/>
  <c r="M2454" i="2"/>
  <c r="L2454" i="2"/>
  <c r="K2454" i="2"/>
  <c r="J2454" i="2"/>
  <c r="I2454" i="2"/>
  <c r="H2454" i="2"/>
  <c r="G2454" i="2"/>
  <c r="F2454" i="2"/>
  <c r="E2454" i="2"/>
  <c r="D2454" i="2"/>
  <c r="C2454" i="2"/>
  <c r="B2454" i="2"/>
  <c r="A2454" i="2"/>
  <c r="T2453" i="2"/>
  <c r="S2453" i="2"/>
  <c r="R2453" i="2"/>
  <c r="Q2453" i="2"/>
  <c r="P2453" i="2"/>
  <c r="O2453" i="2"/>
  <c r="N2453" i="2"/>
  <c r="M2453" i="2"/>
  <c r="L2453" i="2"/>
  <c r="K2453" i="2"/>
  <c r="J2453" i="2"/>
  <c r="I2453" i="2"/>
  <c r="H2453" i="2"/>
  <c r="G2453" i="2"/>
  <c r="F2453" i="2"/>
  <c r="E2453" i="2"/>
  <c r="D2453" i="2"/>
  <c r="C2453" i="2"/>
  <c r="B2453" i="2"/>
  <c r="A2453" i="2"/>
  <c r="T2452" i="2"/>
  <c r="S2452" i="2"/>
  <c r="R2452" i="2"/>
  <c r="Q2452" i="2"/>
  <c r="P2452" i="2"/>
  <c r="O2452" i="2"/>
  <c r="N2452" i="2"/>
  <c r="M2452" i="2"/>
  <c r="L2452" i="2"/>
  <c r="K2452" i="2"/>
  <c r="J2452" i="2"/>
  <c r="I2452" i="2"/>
  <c r="H2452" i="2"/>
  <c r="G2452" i="2"/>
  <c r="F2452" i="2"/>
  <c r="E2452" i="2"/>
  <c r="D2452" i="2"/>
  <c r="C2452" i="2"/>
  <c r="B2452" i="2"/>
  <c r="A2452" i="2"/>
  <c r="T2451" i="2"/>
  <c r="S2451" i="2"/>
  <c r="R2451" i="2"/>
  <c r="Q2451" i="2"/>
  <c r="P2451" i="2"/>
  <c r="O2451" i="2"/>
  <c r="N2451" i="2"/>
  <c r="M2451" i="2"/>
  <c r="L2451" i="2"/>
  <c r="K2451" i="2"/>
  <c r="J2451" i="2"/>
  <c r="I2451" i="2"/>
  <c r="H2451" i="2"/>
  <c r="G2451" i="2"/>
  <c r="F2451" i="2"/>
  <c r="E2451" i="2"/>
  <c r="D2451" i="2"/>
  <c r="C2451" i="2"/>
  <c r="B2451" i="2"/>
  <c r="A2451" i="2"/>
  <c r="T2450" i="2"/>
  <c r="S2450" i="2"/>
  <c r="R2450" i="2"/>
  <c r="Q2450" i="2"/>
  <c r="P2450" i="2"/>
  <c r="O2450" i="2"/>
  <c r="N2450" i="2"/>
  <c r="M2450" i="2"/>
  <c r="L2450" i="2"/>
  <c r="K2450" i="2"/>
  <c r="J2450" i="2"/>
  <c r="I2450" i="2"/>
  <c r="H2450" i="2"/>
  <c r="G2450" i="2"/>
  <c r="F2450" i="2"/>
  <c r="E2450" i="2"/>
  <c r="D2450" i="2"/>
  <c r="C2450" i="2"/>
  <c r="B2450" i="2"/>
  <c r="A2450" i="2"/>
  <c r="T2449" i="2"/>
  <c r="S2449" i="2"/>
  <c r="R2449" i="2"/>
  <c r="Q2449" i="2"/>
  <c r="P2449" i="2"/>
  <c r="O2449" i="2"/>
  <c r="N2449" i="2"/>
  <c r="M2449" i="2"/>
  <c r="L2449" i="2"/>
  <c r="K2449" i="2"/>
  <c r="J2449" i="2"/>
  <c r="I2449" i="2"/>
  <c r="H2449" i="2"/>
  <c r="G2449" i="2"/>
  <c r="F2449" i="2"/>
  <c r="E2449" i="2"/>
  <c r="D2449" i="2"/>
  <c r="C2449" i="2"/>
  <c r="B2449" i="2"/>
  <c r="A2449" i="2"/>
  <c r="T2448" i="2"/>
  <c r="S2448" i="2"/>
  <c r="R2448" i="2"/>
  <c r="Q2448" i="2"/>
  <c r="P2448" i="2"/>
  <c r="O2448" i="2"/>
  <c r="N2448" i="2"/>
  <c r="M2448" i="2"/>
  <c r="L2448" i="2"/>
  <c r="K2448" i="2"/>
  <c r="J2448" i="2"/>
  <c r="I2448" i="2"/>
  <c r="H2448" i="2"/>
  <c r="G2448" i="2"/>
  <c r="F2448" i="2"/>
  <c r="E2448" i="2"/>
  <c r="D2448" i="2"/>
  <c r="C2448" i="2"/>
  <c r="B2448" i="2"/>
  <c r="A2448" i="2"/>
  <c r="T2447" i="2"/>
  <c r="S2447" i="2"/>
  <c r="R2447" i="2"/>
  <c r="Q2447" i="2"/>
  <c r="P2447" i="2"/>
  <c r="O2447" i="2"/>
  <c r="N2447" i="2"/>
  <c r="M2447" i="2"/>
  <c r="L2447" i="2"/>
  <c r="K2447" i="2"/>
  <c r="J2447" i="2"/>
  <c r="I2447" i="2"/>
  <c r="H2447" i="2"/>
  <c r="G2447" i="2"/>
  <c r="F2447" i="2"/>
  <c r="E2447" i="2"/>
  <c r="D2447" i="2"/>
  <c r="C2447" i="2"/>
  <c r="B2447" i="2"/>
  <c r="A2447" i="2"/>
  <c r="T2446" i="2"/>
  <c r="S2446" i="2"/>
  <c r="R2446" i="2"/>
  <c r="Q2446" i="2"/>
  <c r="P2446" i="2"/>
  <c r="O2446" i="2"/>
  <c r="N2446" i="2"/>
  <c r="M2446" i="2"/>
  <c r="L2446" i="2"/>
  <c r="K2446" i="2"/>
  <c r="J2446" i="2"/>
  <c r="I2446" i="2"/>
  <c r="H2446" i="2"/>
  <c r="G2446" i="2"/>
  <c r="F2446" i="2"/>
  <c r="E2446" i="2"/>
  <c r="D2446" i="2"/>
  <c r="C2446" i="2"/>
  <c r="B2446" i="2"/>
  <c r="A2446" i="2"/>
  <c r="T2445" i="2"/>
  <c r="S2445" i="2"/>
  <c r="R2445" i="2"/>
  <c r="Q2445" i="2"/>
  <c r="P2445" i="2"/>
  <c r="O2445" i="2"/>
  <c r="N2445" i="2"/>
  <c r="M2445" i="2"/>
  <c r="L2445" i="2"/>
  <c r="K2445" i="2"/>
  <c r="J2445" i="2"/>
  <c r="I2445" i="2"/>
  <c r="H2445" i="2"/>
  <c r="G2445" i="2"/>
  <c r="F2445" i="2"/>
  <c r="E2445" i="2"/>
  <c r="D2445" i="2"/>
  <c r="C2445" i="2"/>
  <c r="B2445" i="2"/>
  <c r="A2445" i="2"/>
  <c r="T2444" i="2"/>
  <c r="S2444" i="2"/>
  <c r="R2444" i="2"/>
  <c r="Q2444" i="2"/>
  <c r="P2444" i="2"/>
  <c r="O2444" i="2"/>
  <c r="N2444" i="2"/>
  <c r="M2444" i="2"/>
  <c r="L2444" i="2"/>
  <c r="K2444" i="2"/>
  <c r="J2444" i="2"/>
  <c r="I2444" i="2"/>
  <c r="H2444" i="2"/>
  <c r="G2444" i="2"/>
  <c r="F2444" i="2"/>
  <c r="E2444" i="2"/>
  <c r="D2444" i="2"/>
  <c r="C2444" i="2"/>
  <c r="B2444" i="2"/>
  <c r="A2444" i="2"/>
  <c r="T2443" i="2"/>
  <c r="S2443" i="2"/>
  <c r="R2443" i="2"/>
  <c r="Q2443" i="2"/>
  <c r="P2443" i="2"/>
  <c r="O2443" i="2"/>
  <c r="N2443" i="2"/>
  <c r="M2443" i="2"/>
  <c r="L2443" i="2"/>
  <c r="K2443" i="2"/>
  <c r="J2443" i="2"/>
  <c r="I2443" i="2"/>
  <c r="H2443" i="2"/>
  <c r="G2443" i="2"/>
  <c r="F2443" i="2"/>
  <c r="E2443" i="2"/>
  <c r="D2443" i="2"/>
  <c r="C2443" i="2"/>
  <c r="B2443" i="2"/>
  <c r="A2443" i="2"/>
  <c r="T2442" i="2"/>
  <c r="S2442" i="2"/>
  <c r="R2442" i="2"/>
  <c r="Q2442" i="2"/>
  <c r="P2442" i="2"/>
  <c r="O2442" i="2"/>
  <c r="N2442" i="2"/>
  <c r="M2442" i="2"/>
  <c r="L2442" i="2"/>
  <c r="K2442" i="2"/>
  <c r="J2442" i="2"/>
  <c r="I2442" i="2"/>
  <c r="H2442" i="2"/>
  <c r="G2442" i="2"/>
  <c r="F2442" i="2"/>
  <c r="E2442" i="2"/>
  <c r="D2442" i="2"/>
  <c r="C2442" i="2"/>
  <c r="B2442" i="2"/>
  <c r="A2442" i="2"/>
  <c r="T2441" i="2"/>
  <c r="S2441" i="2"/>
  <c r="R2441" i="2"/>
  <c r="Q2441" i="2"/>
  <c r="P2441" i="2"/>
  <c r="O2441" i="2"/>
  <c r="N2441" i="2"/>
  <c r="M2441" i="2"/>
  <c r="L2441" i="2"/>
  <c r="K2441" i="2"/>
  <c r="J2441" i="2"/>
  <c r="I2441" i="2"/>
  <c r="H2441" i="2"/>
  <c r="G2441" i="2"/>
  <c r="F2441" i="2"/>
  <c r="E2441" i="2"/>
  <c r="D2441" i="2"/>
  <c r="C2441" i="2"/>
  <c r="B2441" i="2"/>
  <c r="A2441" i="2"/>
  <c r="T2440" i="2"/>
  <c r="S2440" i="2"/>
  <c r="R2440" i="2"/>
  <c r="Q2440" i="2"/>
  <c r="P2440" i="2"/>
  <c r="O2440" i="2"/>
  <c r="N2440" i="2"/>
  <c r="M2440" i="2"/>
  <c r="L2440" i="2"/>
  <c r="K2440" i="2"/>
  <c r="J2440" i="2"/>
  <c r="I2440" i="2"/>
  <c r="H2440" i="2"/>
  <c r="G2440" i="2"/>
  <c r="F2440" i="2"/>
  <c r="E2440" i="2"/>
  <c r="D2440" i="2"/>
  <c r="C2440" i="2"/>
  <c r="B2440" i="2"/>
  <c r="A2440" i="2"/>
  <c r="T2439" i="2"/>
  <c r="S2439" i="2"/>
  <c r="R2439" i="2"/>
  <c r="Q2439" i="2"/>
  <c r="P2439" i="2"/>
  <c r="O2439" i="2"/>
  <c r="N2439" i="2"/>
  <c r="M2439" i="2"/>
  <c r="L2439" i="2"/>
  <c r="K2439" i="2"/>
  <c r="J2439" i="2"/>
  <c r="I2439" i="2"/>
  <c r="H2439" i="2"/>
  <c r="G2439" i="2"/>
  <c r="F2439" i="2"/>
  <c r="E2439" i="2"/>
  <c r="D2439" i="2"/>
  <c r="C2439" i="2"/>
  <c r="B2439" i="2"/>
  <c r="A2439" i="2"/>
  <c r="T2438" i="2"/>
  <c r="S2438" i="2"/>
  <c r="R2438" i="2"/>
  <c r="Q2438" i="2"/>
  <c r="P2438" i="2"/>
  <c r="O2438" i="2"/>
  <c r="N2438" i="2"/>
  <c r="M2438" i="2"/>
  <c r="L2438" i="2"/>
  <c r="K2438" i="2"/>
  <c r="J2438" i="2"/>
  <c r="I2438" i="2"/>
  <c r="H2438" i="2"/>
  <c r="G2438" i="2"/>
  <c r="F2438" i="2"/>
  <c r="E2438" i="2"/>
  <c r="D2438" i="2"/>
  <c r="C2438" i="2"/>
  <c r="B2438" i="2"/>
  <c r="A2438" i="2"/>
  <c r="T2437" i="2"/>
  <c r="S2437" i="2"/>
  <c r="R2437" i="2"/>
  <c r="Q2437" i="2"/>
  <c r="P2437" i="2"/>
  <c r="O2437" i="2"/>
  <c r="N2437" i="2"/>
  <c r="M2437" i="2"/>
  <c r="L2437" i="2"/>
  <c r="K2437" i="2"/>
  <c r="J2437" i="2"/>
  <c r="I2437" i="2"/>
  <c r="H2437" i="2"/>
  <c r="G2437" i="2"/>
  <c r="F2437" i="2"/>
  <c r="E2437" i="2"/>
  <c r="D2437" i="2"/>
  <c r="C2437" i="2"/>
  <c r="B2437" i="2"/>
  <c r="A2437" i="2"/>
  <c r="T2436" i="2"/>
  <c r="S2436" i="2"/>
  <c r="R2436" i="2"/>
  <c r="Q2436" i="2"/>
  <c r="P2436" i="2"/>
  <c r="O2436" i="2"/>
  <c r="N2436" i="2"/>
  <c r="M2436" i="2"/>
  <c r="L2436" i="2"/>
  <c r="K2436" i="2"/>
  <c r="J2436" i="2"/>
  <c r="I2436" i="2"/>
  <c r="H2436" i="2"/>
  <c r="G2436" i="2"/>
  <c r="F2436" i="2"/>
  <c r="E2436" i="2"/>
  <c r="D2436" i="2"/>
  <c r="C2436" i="2"/>
  <c r="B2436" i="2"/>
  <c r="A2436" i="2"/>
  <c r="T2435" i="2"/>
  <c r="S2435" i="2"/>
  <c r="R2435" i="2"/>
  <c r="Q2435" i="2"/>
  <c r="P2435" i="2"/>
  <c r="O2435" i="2"/>
  <c r="N2435" i="2"/>
  <c r="M2435" i="2"/>
  <c r="L2435" i="2"/>
  <c r="K2435" i="2"/>
  <c r="J2435" i="2"/>
  <c r="I2435" i="2"/>
  <c r="H2435" i="2"/>
  <c r="G2435" i="2"/>
  <c r="F2435" i="2"/>
  <c r="E2435" i="2"/>
  <c r="D2435" i="2"/>
  <c r="C2435" i="2"/>
  <c r="B2435" i="2"/>
  <c r="A2435" i="2"/>
  <c r="T2434" i="2"/>
  <c r="S2434" i="2"/>
  <c r="R2434" i="2"/>
  <c r="Q2434" i="2"/>
  <c r="P2434" i="2"/>
  <c r="O2434" i="2"/>
  <c r="N2434" i="2"/>
  <c r="M2434" i="2"/>
  <c r="L2434" i="2"/>
  <c r="K2434" i="2"/>
  <c r="J2434" i="2"/>
  <c r="I2434" i="2"/>
  <c r="H2434" i="2"/>
  <c r="G2434" i="2"/>
  <c r="F2434" i="2"/>
  <c r="E2434" i="2"/>
  <c r="D2434" i="2"/>
  <c r="C2434" i="2"/>
  <c r="B2434" i="2"/>
  <c r="A2434" i="2"/>
  <c r="T2433" i="2"/>
  <c r="S2433" i="2"/>
  <c r="R2433" i="2"/>
  <c r="Q2433" i="2"/>
  <c r="P2433" i="2"/>
  <c r="O2433" i="2"/>
  <c r="N2433" i="2"/>
  <c r="M2433" i="2"/>
  <c r="L2433" i="2"/>
  <c r="K2433" i="2"/>
  <c r="J2433" i="2"/>
  <c r="I2433" i="2"/>
  <c r="H2433" i="2"/>
  <c r="G2433" i="2"/>
  <c r="F2433" i="2"/>
  <c r="E2433" i="2"/>
  <c r="D2433" i="2"/>
  <c r="C2433" i="2"/>
  <c r="B2433" i="2"/>
  <c r="A2433" i="2"/>
  <c r="T2432" i="2"/>
  <c r="S2432" i="2"/>
  <c r="R2432" i="2"/>
  <c r="Q2432" i="2"/>
  <c r="P2432" i="2"/>
  <c r="O2432" i="2"/>
  <c r="N2432" i="2"/>
  <c r="M2432" i="2"/>
  <c r="L2432" i="2"/>
  <c r="K2432" i="2"/>
  <c r="J2432" i="2"/>
  <c r="I2432" i="2"/>
  <c r="H2432" i="2"/>
  <c r="G2432" i="2"/>
  <c r="F2432" i="2"/>
  <c r="E2432" i="2"/>
  <c r="D2432" i="2"/>
  <c r="C2432" i="2"/>
  <c r="B2432" i="2"/>
  <c r="A2432" i="2"/>
  <c r="T2431" i="2"/>
  <c r="S2431" i="2"/>
  <c r="R2431" i="2"/>
  <c r="Q2431" i="2"/>
  <c r="P2431" i="2"/>
  <c r="O2431" i="2"/>
  <c r="N2431" i="2"/>
  <c r="M2431" i="2"/>
  <c r="L2431" i="2"/>
  <c r="K2431" i="2"/>
  <c r="J2431" i="2"/>
  <c r="I2431" i="2"/>
  <c r="H2431" i="2"/>
  <c r="G2431" i="2"/>
  <c r="F2431" i="2"/>
  <c r="E2431" i="2"/>
  <c r="D2431" i="2"/>
  <c r="C2431" i="2"/>
  <c r="B2431" i="2"/>
  <c r="A2431" i="2"/>
  <c r="T2430" i="2"/>
  <c r="S2430" i="2"/>
  <c r="R2430" i="2"/>
  <c r="Q2430" i="2"/>
  <c r="P2430" i="2"/>
  <c r="O2430" i="2"/>
  <c r="N2430" i="2"/>
  <c r="M2430" i="2"/>
  <c r="L2430" i="2"/>
  <c r="K2430" i="2"/>
  <c r="J2430" i="2"/>
  <c r="I2430" i="2"/>
  <c r="H2430" i="2"/>
  <c r="G2430" i="2"/>
  <c r="F2430" i="2"/>
  <c r="E2430" i="2"/>
  <c r="D2430" i="2"/>
  <c r="C2430" i="2"/>
  <c r="B2430" i="2"/>
  <c r="A2430" i="2"/>
  <c r="T2429" i="2"/>
  <c r="S2429" i="2"/>
  <c r="R2429" i="2"/>
  <c r="Q2429" i="2"/>
  <c r="P2429" i="2"/>
  <c r="O2429" i="2"/>
  <c r="N2429" i="2"/>
  <c r="M2429" i="2"/>
  <c r="L2429" i="2"/>
  <c r="K2429" i="2"/>
  <c r="J2429" i="2"/>
  <c r="I2429" i="2"/>
  <c r="H2429" i="2"/>
  <c r="G2429" i="2"/>
  <c r="F2429" i="2"/>
  <c r="E2429" i="2"/>
  <c r="D2429" i="2"/>
  <c r="C2429" i="2"/>
  <c r="B2429" i="2"/>
  <c r="A2429" i="2"/>
  <c r="T2428" i="2"/>
  <c r="S2428" i="2"/>
  <c r="R2428" i="2"/>
  <c r="Q2428" i="2"/>
  <c r="P2428" i="2"/>
  <c r="O2428" i="2"/>
  <c r="N2428" i="2"/>
  <c r="M2428" i="2"/>
  <c r="L2428" i="2"/>
  <c r="K2428" i="2"/>
  <c r="J2428" i="2"/>
  <c r="I2428" i="2"/>
  <c r="H2428" i="2"/>
  <c r="G2428" i="2"/>
  <c r="F2428" i="2"/>
  <c r="E2428" i="2"/>
  <c r="D2428" i="2"/>
  <c r="C2428" i="2"/>
  <c r="B2428" i="2"/>
  <c r="A2428" i="2"/>
  <c r="T2427" i="2"/>
  <c r="S2427" i="2"/>
  <c r="R2427" i="2"/>
  <c r="Q2427" i="2"/>
  <c r="P2427" i="2"/>
  <c r="O2427" i="2"/>
  <c r="N2427" i="2"/>
  <c r="M2427" i="2"/>
  <c r="L2427" i="2"/>
  <c r="K2427" i="2"/>
  <c r="J2427" i="2"/>
  <c r="I2427" i="2"/>
  <c r="H2427" i="2"/>
  <c r="G2427" i="2"/>
  <c r="F2427" i="2"/>
  <c r="E2427" i="2"/>
  <c r="D2427" i="2"/>
  <c r="C2427" i="2"/>
  <c r="B2427" i="2"/>
  <c r="A2427" i="2"/>
  <c r="T2426" i="2"/>
  <c r="S2426" i="2"/>
  <c r="R2426" i="2"/>
  <c r="Q2426" i="2"/>
  <c r="P2426" i="2"/>
  <c r="O2426" i="2"/>
  <c r="N2426" i="2"/>
  <c r="M2426" i="2"/>
  <c r="L2426" i="2"/>
  <c r="K2426" i="2"/>
  <c r="J2426" i="2"/>
  <c r="I2426" i="2"/>
  <c r="H2426" i="2"/>
  <c r="G2426" i="2"/>
  <c r="F2426" i="2"/>
  <c r="E2426" i="2"/>
  <c r="D2426" i="2"/>
  <c r="C2426" i="2"/>
  <c r="B2426" i="2"/>
  <c r="A2426" i="2"/>
  <c r="T2425" i="2"/>
  <c r="S2425" i="2"/>
  <c r="R2425" i="2"/>
  <c r="Q2425" i="2"/>
  <c r="P2425" i="2"/>
  <c r="O2425" i="2"/>
  <c r="N2425" i="2"/>
  <c r="M2425" i="2"/>
  <c r="L2425" i="2"/>
  <c r="K2425" i="2"/>
  <c r="J2425" i="2"/>
  <c r="I2425" i="2"/>
  <c r="H2425" i="2"/>
  <c r="G2425" i="2"/>
  <c r="F2425" i="2"/>
  <c r="E2425" i="2"/>
  <c r="D2425" i="2"/>
  <c r="C2425" i="2"/>
  <c r="B2425" i="2"/>
  <c r="A2425" i="2"/>
  <c r="T2424" i="2"/>
  <c r="S2424" i="2"/>
  <c r="R2424" i="2"/>
  <c r="Q2424" i="2"/>
  <c r="P2424" i="2"/>
  <c r="O2424" i="2"/>
  <c r="N2424" i="2"/>
  <c r="M2424" i="2"/>
  <c r="L2424" i="2"/>
  <c r="K2424" i="2"/>
  <c r="J2424" i="2"/>
  <c r="I2424" i="2"/>
  <c r="H2424" i="2"/>
  <c r="G2424" i="2"/>
  <c r="F2424" i="2"/>
  <c r="E2424" i="2"/>
  <c r="D2424" i="2"/>
  <c r="C2424" i="2"/>
  <c r="B2424" i="2"/>
  <c r="A2424" i="2"/>
  <c r="T2423" i="2"/>
  <c r="S2423" i="2"/>
  <c r="R2423" i="2"/>
  <c r="Q2423" i="2"/>
  <c r="P2423" i="2"/>
  <c r="O2423" i="2"/>
  <c r="N2423" i="2"/>
  <c r="M2423" i="2"/>
  <c r="L2423" i="2"/>
  <c r="K2423" i="2"/>
  <c r="J2423" i="2"/>
  <c r="I2423" i="2"/>
  <c r="H2423" i="2"/>
  <c r="G2423" i="2"/>
  <c r="F2423" i="2"/>
  <c r="E2423" i="2"/>
  <c r="D2423" i="2"/>
  <c r="C2423" i="2"/>
  <c r="B2423" i="2"/>
  <c r="A2423" i="2"/>
  <c r="T2422" i="2"/>
  <c r="S2422" i="2"/>
  <c r="R2422" i="2"/>
  <c r="Q2422" i="2"/>
  <c r="P2422" i="2"/>
  <c r="O2422" i="2"/>
  <c r="N2422" i="2"/>
  <c r="M2422" i="2"/>
  <c r="L2422" i="2"/>
  <c r="K2422" i="2"/>
  <c r="J2422" i="2"/>
  <c r="I2422" i="2"/>
  <c r="H2422" i="2"/>
  <c r="G2422" i="2"/>
  <c r="F2422" i="2"/>
  <c r="E2422" i="2"/>
  <c r="D2422" i="2"/>
  <c r="C2422" i="2"/>
  <c r="B2422" i="2"/>
  <c r="A2422" i="2"/>
  <c r="T2421" i="2"/>
  <c r="S2421" i="2"/>
  <c r="R2421" i="2"/>
  <c r="Q2421" i="2"/>
  <c r="P2421" i="2"/>
  <c r="O2421" i="2"/>
  <c r="N2421" i="2"/>
  <c r="M2421" i="2"/>
  <c r="L2421" i="2"/>
  <c r="K2421" i="2"/>
  <c r="J2421" i="2"/>
  <c r="I2421" i="2"/>
  <c r="H2421" i="2"/>
  <c r="G2421" i="2"/>
  <c r="F2421" i="2"/>
  <c r="E2421" i="2"/>
  <c r="D2421" i="2"/>
  <c r="C2421" i="2"/>
  <c r="B2421" i="2"/>
  <c r="A2421" i="2"/>
  <c r="T2420" i="2"/>
  <c r="S2420" i="2"/>
  <c r="R2420" i="2"/>
  <c r="Q2420" i="2"/>
  <c r="P2420" i="2"/>
  <c r="O2420" i="2"/>
  <c r="N2420" i="2"/>
  <c r="M2420" i="2"/>
  <c r="L2420" i="2"/>
  <c r="K2420" i="2"/>
  <c r="J2420" i="2"/>
  <c r="I2420" i="2"/>
  <c r="H2420" i="2"/>
  <c r="G2420" i="2"/>
  <c r="F2420" i="2"/>
  <c r="E2420" i="2"/>
  <c r="D2420" i="2"/>
  <c r="C2420" i="2"/>
  <c r="B2420" i="2"/>
  <c r="A2420" i="2"/>
  <c r="T2419" i="2"/>
  <c r="S2419" i="2"/>
  <c r="R2419" i="2"/>
  <c r="Q2419" i="2"/>
  <c r="P2419" i="2"/>
  <c r="O2419" i="2"/>
  <c r="N2419" i="2"/>
  <c r="M2419" i="2"/>
  <c r="L2419" i="2"/>
  <c r="K2419" i="2"/>
  <c r="J2419" i="2"/>
  <c r="I2419" i="2"/>
  <c r="H2419" i="2"/>
  <c r="G2419" i="2"/>
  <c r="F2419" i="2"/>
  <c r="E2419" i="2"/>
  <c r="D2419" i="2"/>
  <c r="C2419" i="2"/>
  <c r="B2419" i="2"/>
  <c r="A2419" i="2"/>
  <c r="T2418" i="2"/>
  <c r="S2418" i="2"/>
  <c r="R2418" i="2"/>
  <c r="Q2418" i="2"/>
  <c r="P2418" i="2"/>
  <c r="O2418" i="2"/>
  <c r="N2418" i="2"/>
  <c r="M2418" i="2"/>
  <c r="L2418" i="2"/>
  <c r="K2418" i="2"/>
  <c r="J2418" i="2"/>
  <c r="I2418" i="2"/>
  <c r="H2418" i="2"/>
  <c r="G2418" i="2"/>
  <c r="F2418" i="2"/>
  <c r="E2418" i="2"/>
  <c r="D2418" i="2"/>
  <c r="C2418" i="2"/>
  <c r="B2418" i="2"/>
  <c r="A2418" i="2"/>
  <c r="T2417" i="2"/>
  <c r="S2417" i="2"/>
  <c r="R2417" i="2"/>
  <c r="Q2417" i="2"/>
  <c r="P2417" i="2"/>
  <c r="O2417" i="2"/>
  <c r="N2417" i="2"/>
  <c r="M2417" i="2"/>
  <c r="L2417" i="2"/>
  <c r="K2417" i="2"/>
  <c r="J2417" i="2"/>
  <c r="I2417" i="2"/>
  <c r="H2417" i="2"/>
  <c r="G2417" i="2"/>
  <c r="F2417" i="2"/>
  <c r="E2417" i="2"/>
  <c r="D2417" i="2"/>
  <c r="C2417" i="2"/>
  <c r="B2417" i="2"/>
  <c r="A2417" i="2"/>
  <c r="T2416" i="2"/>
  <c r="S2416" i="2"/>
  <c r="R2416" i="2"/>
  <c r="Q2416" i="2"/>
  <c r="P2416" i="2"/>
  <c r="O2416" i="2"/>
  <c r="N2416" i="2"/>
  <c r="M2416" i="2"/>
  <c r="L2416" i="2"/>
  <c r="K2416" i="2"/>
  <c r="J2416" i="2"/>
  <c r="I2416" i="2"/>
  <c r="H2416" i="2"/>
  <c r="G2416" i="2"/>
  <c r="F2416" i="2"/>
  <c r="E2416" i="2"/>
  <c r="D2416" i="2"/>
  <c r="C2416" i="2"/>
  <c r="B2416" i="2"/>
  <c r="A2416" i="2"/>
  <c r="T2415" i="2"/>
  <c r="S2415" i="2"/>
  <c r="R2415" i="2"/>
  <c r="Q2415" i="2"/>
  <c r="P2415" i="2"/>
  <c r="O2415" i="2"/>
  <c r="N2415" i="2"/>
  <c r="M2415" i="2"/>
  <c r="L2415" i="2"/>
  <c r="K2415" i="2"/>
  <c r="J2415" i="2"/>
  <c r="I2415" i="2"/>
  <c r="H2415" i="2"/>
  <c r="G2415" i="2"/>
  <c r="F2415" i="2"/>
  <c r="E2415" i="2"/>
  <c r="D2415" i="2"/>
  <c r="C2415" i="2"/>
  <c r="B2415" i="2"/>
  <c r="A2415" i="2"/>
  <c r="T2414" i="2"/>
  <c r="S2414" i="2"/>
  <c r="R2414" i="2"/>
  <c r="Q2414" i="2"/>
  <c r="P2414" i="2"/>
  <c r="O2414" i="2"/>
  <c r="N2414" i="2"/>
  <c r="M2414" i="2"/>
  <c r="L2414" i="2"/>
  <c r="K2414" i="2"/>
  <c r="J2414" i="2"/>
  <c r="I2414" i="2"/>
  <c r="H2414" i="2"/>
  <c r="G2414" i="2"/>
  <c r="F2414" i="2"/>
  <c r="E2414" i="2"/>
  <c r="D2414" i="2"/>
  <c r="C2414" i="2"/>
  <c r="B2414" i="2"/>
  <c r="A2414" i="2"/>
  <c r="T2413" i="2"/>
  <c r="S2413" i="2"/>
  <c r="R2413" i="2"/>
  <c r="Q2413" i="2"/>
  <c r="P2413" i="2"/>
  <c r="O2413" i="2"/>
  <c r="N2413" i="2"/>
  <c r="M2413" i="2"/>
  <c r="L2413" i="2"/>
  <c r="K2413" i="2"/>
  <c r="J2413" i="2"/>
  <c r="I2413" i="2"/>
  <c r="H2413" i="2"/>
  <c r="G2413" i="2"/>
  <c r="F2413" i="2"/>
  <c r="E2413" i="2"/>
  <c r="D2413" i="2"/>
  <c r="C2413" i="2"/>
  <c r="B2413" i="2"/>
  <c r="A2413" i="2"/>
  <c r="T2412" i="2"/>
  <c r="S2412" i="2"/>
  <c r="R2412" i="2"/>
  <c r="Q2412" i="2"/>
  <c r="P2412" i="2"/>
  <c r="O2412" i="2"/>
  <c r="N2412" i="2"/>
  <c r="M2412" i="2"/>
  <c r="L2412" i="2"/>
  <c r="K2412" i="2"/>
  <c r="J2412" i="2"/>
  <c r="I2412" i="2"/>
  <c r="H2412" i="2"/>
  <c r="G2412" i="2"/>
  <c r="F2412" i="2"/>
  <c r="E2412" i="2"/>
  <c r="D2412" i="2"/>
  <c r="C2412" i="2"/>
  <c r="B2412" i="2"/>
  <c r="A2412" i="2"/>
  <c r="T2411" i="2"/>
  <c r="S2411" i="2"/>
  <c r="R2411" i="2"/>
  <c r="Q2411" i="2"/>
  <c r="P2411" i="2"/>
  <c r="O2411" i="2"/>
  <c r="N2411" i="2"/>
  <c r="M2411" i="2"/>
  <c r="L2411" i="2"/>
  <c r="K2411" i="2"/>
  <c r="J2411" i="2"/>
  <c r="I2411" i="2"/>
  <c r="H2411" i="2"/>
  <c r="G2411" i="2"/>
  <c r="F2411" i="2"/>
  <c r="E2411" i="2"/>
  <c r="D2411" i="2"/>
  <c r="C2411" i="2"/>
  <c r="B2411" i="2"/>
  <c r="A2411" i="2"/>
  <c r="T2410" i="2"/>
  <c r="S2410" i="2"/>
  <c r="R2410" i="2"/>
  <c r="Q2410" i="2"/>
  <c r="P2410" i="2"/>
  <c r="O2410" i="2"/>
  <c r="N2410" i="2"/>
  <c r="M2410" i="2"/>
  <c r="L2410" i="2"/>
  <c r="K2410" i="2"/>
  <c r="J2410" i="2"/>
  <c r="I2410" i="2"/>
  <c r="H2410" i="2"/>
  <c r="G2410" i="2"/>
  <c r="F2410" i="2"/>
  <c r="E2410" i="2"/>
  <c r="D2410" i="2"/>
  <c r="C2410" i="2"/>
  <c r="B2410" i="2"/>
  <c r="A2410" i="2"/>
  <c r="T2409" i="2"/>
  <c r="S2409" i="2"/>
  <c r="R2409" i="2"/>
  <c r="Q2409" i="2"/>
  <c r="P2409" i="2"/>
  <c r="O2409" i="2"/>
  <c r="N2409" i="2"/>
  <c r="M2409" i="2"/>
  <c r="L2409" i="2"/>
  <c r="K2409" i="2"/>
  <c r="J2409" i="2"/>
  <c r="I2409" i="2"/>
  <c r="H2409" i="2"/>
  <c r="G2409" i="2"/>
  <c r="F2409" i="2"/>
  <c r="E2409" i="2"/>
  <c r="D2409" i="2"/>
  <c r="C2409" i="2"/>
  <c r="B2409" i="2"/>
  <c r="A2409" i="2"/>
  <c r="T2408" i="2"/>
  <c r="S2408" i="2"/>
  <c r="R2408" i="2"/>
  <c r="Q2408" i="2"/>
  <c r="P2408" i="2"/>
  <c r="O2408" i="2"/>
  <c r="N2408" i="2"/>
  <c r="M2408" i="2"/>
  <c r="L2408" i="2"/>
  <c r="K2408" i="2"/>
  <c r="J2408" i="2"/>
  <c r="I2408" i="2"/>
  <c r="H2408" i="2"/>
  <c r="G2408" i="2"/>
  <c r="F2408" i="2"/>
  <c r="E2408" i="2"/>
  <c r="D2408" i="2"/>
  <c r="C2408" i="2"/>
  <c r="B2408" i="2"/>
  <c r="A2408" i="2"/>
  <c r="T2407" i="2"/>
  <c r="S2407" i="2"/>
  <c r="R2407" i="2"/>
  <c r="Q2407" i="2"/>
  <c r="P2407" i="2"/>
  <c r="O2407" i="2"/>
  <c r="N2407" i="2"/>
  <c r="M2407" i="2"/>
  <c r="L2407" i="2"/>
  <c r="K2407" i="2"/>
  <c r="J2407" i="2"/>
  <c r="I2407" i="2"/>
  <c r="H2407" i="2"/>
  <c r="G2407" i="2"/>
  <c r="F2407" i="2"/>
  <c r="E2407" i="2"/>
  <c r="D2407" i="2"/>
  <c r="C2407" i="2"/>
  <c r="B2407" i="2"/>
  <c r="A2407" i="2"/>
  <c r="T2406" i="2"/>
  <c r="S2406" i="2"/>
  <c r="R2406" i="2"/>
  <c r="Q2406" i="2"/>
  <c r="P2406" i="2"/>
  <c r="O2406" i="2"/>
  <c r="N2406" i="2"/>
  <c r="M2406" i="2"/>
  <c r="L2406" i="2"/>
  <c r="K2406" i="2"/>
  <c r="J2406" i="2"/>
  <c r="I2406" i="2"/>
  <c r="H2406" i="2"/>
  <c r="G2406" i="2"/>
  <c r="F2406" i="2"/>
  <c r="E2406" i="2"/>
  <c r="D2406" i="2"/>
  <c r="C2406" i="2"/>
  <c r="B2406" i="2"/>
  <c r="A2406" i="2"/>
  <c r="T2405" i="2"/>
  <c r="S2405" i="2"/>
  <c r="R2405" i="2"/>
  <c r="Q2405" i="2"/>
  <c r="P2405" i="2"/>
  <c r="O2405" i="2"/>
  <c r="N2405" i="2"/>
  <c r="M2405" i="2"/>
  <c r="L2405" i="2"/>
  <c r="K2405" i="2"/>
  <c r="J2405" i="2"/>
  <c r="I2405" i="2"/>
  <c r="H2405" i="2"/>
  <c r="G2405" i="2"/>
  <c r="F2405" i="2"/>
  <c r="E2405" i="2"/>
  <c r="D2405" i="2"/>
  <c r="C2405" i="2"/>
  <c r="B2405" i="2"/>
  <c r="A2405" i="2"/>
  <c r="T2404" i="2"/>
  <c r="S2404" i="2"/>
  <c r="R2404" i="2"/>
  <c r="Q2404" i="2"/>
  <c r="P2404" i="2"/>
  <c r="O2404" i="2"/>
  <c r="N2404" i="2"/>
  <c r="M2404" i="2"/>
  <c r="L2404" i="2"/>
  <c r="K2404" i="2"/>
  <c r="J2404" i="2"/>
  <c r="I2404" i="2"/>
  <c r="H2404" i="2"/>
  <c r="G2404" i="2"/>
  <c r="F2404" i="2"/>
  <c r="E2404" i="2"/>
  <c r="D2404" i="2"/>
  <c r="C2404" i="2"/>
  <c r="B2404" i="2"/>
  <c r="A2404" i="2"/>
  <c r="T2403" i="2"/>
  <c r="S2403" i="2"/>
  <c r="R2403" i="2"/>
  <c r="Q2403" i="2"/>
  <c r="P2403" i="2"/>
  <c r="O2403" i="2"/>
  <c r="N2403" i="2"/>
  <c r="M2403" i="2"/>
  <c r="L2403" i="2"/>
  <c r="K2403" i="2"/>
  <c r="J2403" i="2"/>
  <c r="I2403" i="2"/>
  <c r="H2403" i="2"/>
  <c r="G2403" i="2"/>
  <c r="F2403" i="2"/>
  <c r="E2403" i="2"/>
  <c r="D2403" i="2"/>
  <c r="C2403" i="2"/>
  <c r="B2403" i="2"/>
  <c r="A2403" i="2"/>
  <c r="T2402" i="2"/>
  <c r="S2402" i="2"/>
  <c r="R2402" i="2"/>
  <c r="Q2402" i="2"/>
  <c r="P2402" i="2"/>
  <c r="O2402" i="2"/>
  <c r="N2402" i="2"/>
  <c r="M2402" i="2"/>
  <c r="L2402" i="2"/>
  <c r="K2402" i="2"/>
  <c r="J2402" i="2"/>
  <c r="I2402" i="2"/>
  <c r="H2402" i="2"/>
  <c r="G2402" i="2"/>
  <c r="F2402" i="2"/>
  <c r="E2402" i="2"/>
  <c r="D2402" i="2"/>
  <c r="C2402" i="2"/>
  <c r="B2402" i="2"/>
  <c r="A2402" i="2"/>
  <c r="T2401" i="2"/>
  <c r="S2401" i="2"/>
  <c r="R2401" i="2"/>
  <c r="Q2401" i="2"/>
  <c r="P2401" i="2"/>
  <c r="O2401" i="2"/>
  <c r="N2401" i="2"/>
  <c r="M2401" i="2"/>
  <c r="L2401" i="2"/>
  <c r="K2401" i="2"/>
  <c r="J2401" i="2"/>
  <c r="I2401" i="2"/>
  <c r="H2401" i="2"/>
  <c r="G2401" i="2"/>
  <c r="F2401" i="2"/>
  <c r="E2401" i="2"/>
  <c r="D2401" i="2"/>
  <c r="C2401" i="2"/>
  <c r="B2401" i="2"/>
  <c r="A2401" i="2"/>
  <c r="T2400" i="2"/>
  <c r="S2400" i="2"/>
  <c r="R2400" i="2"/>
  <c r="Q2400" i="2"/>
  <c r="P2400" i="2"/>
  <c r="O2400" i="2"/>
  <c r="N2400" i="2"/>
  <c r="M2400" i="2"/>
  <c r="L2400" i="2"/>
  <c r="K2400" i="2"/>
  <c r="J2400" i="2"/>
  <c r="I2400" i="2"/>
  <c r="H2400" i="2"/>
  <c r="G2400" i="2"/>
  <c r="F2400" i="2"/>
  <c r="E2400" i="2"/>
  <c r="D2400" i="2"/>
  <c r="C2400" i="2"/>
  <c r="B2400" i="2"/>
  <c r="A2400" i="2"/>
  <c r="T2399" i="2"/>
  <c r="S2399" i="2"/>
  <c r="R2399" i="2"/>
  <c r="Q2399" i="2"/>
  <c r="P2399" i="2"/>
  <c r="O2399" i="2"/>
  <c r="N2399" i="2"/>
  <c r="M2399" i="2"/>
  <c r="L2399" i="2"/>
  <c r="K2399" i="2"/>
  <c r="J2399" i="2"/>
  <c r="I2399" i="2"/>
  <c r="H2399" i="2"/>
  <c r="G2399" i="2"/>
  <c r="F2399" i="2"/>
  <c r="E2399" i="2"/>
  <c r="D2399" i="2"/>
  <c r="C2399" i="2"/>
  <c r="B2399" i="2"/>
  <c r="A2399" i="2"/>
  <c r="T2398" i="2"/>
  <c r="S2398" i="2"/>
  <c r="R2398" i="2"/>
  <c r="Q2398" i="2"/>
  <c r="P2398" i="2"/>
  <c r="O2398" i="2"/>
  <c r="N2398" i="2"/>
  <c r="M2398" i="2"/>
  <c r="L2398" i="2"/>
  <c r="K2398" i="2"/>
  <c r="J2398" i="2"/>
  <c r="I2398" i="2"/>
  <c r="H2398" i="2"/>
  <c r="G2398" i="2"/>
  <c r="F2398" i="2"/>
  <c r="E2398" i="2"/>
  <c r="D2398" i="2"/>
  <c r="C2398" i="2"/>
  <c r="B2398" i="2"/>
  <c r="A2398" i="2"/>
  <c r="T2397" i="2"/>
  <c r="S2397" i="2"/>
  <c r="R2397" i="2"/>
  <c r="Q2397" i="2"/>
  <c r="P2397" i="2"/>
  <c r="O2397" i="2"/>
  <c r="N2397" i="2"/>
  <c r="M2397" i="2"/>
  <c r="L2397" i="2"/>
  <c r="K2397" i="2"/>
  <c r="J2397" i="2"/>
  <c r="I2397" i="2"/>
  <c r="H2397" i="2"/>
  <c r="G2397" i="2"/>
  <c r="F2397" i="2"/>
  <c r="E2397" i="2"/>
  <c r="D2397" i="2"/>
  <c r="C2397" i="2"/>
  <c r="B2397" i="2"/>
  <c r="A2397" i="2"/>
  <c r="T2396" i="2"/>
  <c r="S2396" i="2"/>
  <c r="R2396" i="2"/>
  <c r="Q2396" i="2"/>
  <c r="P2396" i="2"/>
  <c r="O2396" i="2"/>
  <c r="N2396" i="2"/>
  <c r="M2396" i="2"/>
  <c r="L2396" i="2"/>
  <c r="K2396" i="2"/>
  <c r="J2396" i="2"/>
  <c r="I2396" i="2"/>
  <c r="H2396" i="2"/>
  <c r="G2396" i="2"/>
  <c r="F2396" i="2"/>
  <c r="E2396" i="2"/>
  <c r="D2396" i="2"/>
  <c r="C2396" i="2"/>
  <c r="B2396" i="2"/>
  <c r="A2396" i="2"/>
  <c r="T2395" i="2"/>
  <c r="S2395" i="2"/>
  <c r="R2395" i="2"/>
  <c r="Q2395" i="2"/>
  <c r="P2395" i="2"/>
  <c r="O2395" i="2"/>
  <c r="N2395" i="2"/>
  <c r="M2395" i="2"/>
  <c r="L2395" i="2"/>
  <c r="K2395" i="2"/>
  <c r="J2395" i="2"/>
  <c r="I2395" i="2"/>
  <c r="H2395" i="2"/>
  <c r="G2395" i="2"/>
  <c r="F2395" i="2"/>
  <c r="E2395" i="2"/>
  <c r="D2395" i="2"/>
  <c r="C2395" i="2"/>
  <c r="B2395" i="2"/>
  <c r="A2395" i="2"/>
  <c r="T2394" i="2"/>
  <c r="S2394" i="2"/>
  <c r="R2394" i="2"/>
  <c r="Q2394" i="2"/>
  <c r="P2394" i="2"/>
  <c r="O2394" i="2"/>
  <c r="N2394" i="2"/>
  <c r="M2394" i="2"/>
  <c r="L2394" i="2"/>
  <c r="K2394" i="2"/>
  <c r="J2394" i="2"/>
  <c r="I2394" i="2"/>
  <c r="H2394" i="2"/>
  <c r="G2394" i="2"/>
  <c r="F2394" i="2"/>
  <c r="E2394" i="2"/>
  <c r="D2394" i="2"/>
  <c r="C2394" i="2"/>
  <c r="B2394" i="2"/>
  <c r="A2394" i="2"/>
  <c r="T2393" i="2"/>
  <c r="S2393" i="2"/>
  <c r="R2393" i="2"/>
  <c r="Q2393" i="2"/>
  <c r="P2393" i="2"/>
  <c r="O2393" i="2"/>
  <c r="N2393" i="2"/>
  <c r="M2393" i="2"/>
  <c r="L2393" i="2"/>
  <c r="K2393" i="2"/>
  <c r="J2393" i="2"/>
  <c r="I2393" i="2"/>
  <c r="H2393" i="2"/>
  <c r="G2393" i="2"/>
  <c r="F2393" i="2"/>
  <c r="E2393" i="2"/>
  <c r="D2393" i="2"/>
  <c r="C2393" i="2"/>
  <c r="B2393" i="2"/>
  <c r="A2393" i="2"/>
  <c r="T2392" i="2"/>
  <c r="S2392" i="2"/>
  <c r="R2392" i="2"/>
  <c r="Q2392" i="2"/>
  <c r="P2392" i="2"/>
  <c r="O2392" i="2"/>
  <c r="N2392" i="2"/>
  <c r="M2392" i="2"/>
  <c r="L2392" i="2"/>
  <c r="K2392" i="2"/>
  <c r="J2392" i="2"/>
  <c r="I2392" i="2"/>
  <c r="H2392" i="2"/>
  <c r="G2392" i="2"/>
  <c r="F2392" i="2"/>
  <c r="E2392" i="2"/>
  <c r="D2392" i="2"/>
  <c r="C2392" i="2"/>
  <c r="B2392" i="2"/>
  <c r="A2392" i="2"/>
  <c r="T2391" i="2"/>
  <c r="S2391" i="2"/>
  <c r="R2391" i="2"/>
  <c r="Q2391" i="2"/>
  <c r="P2391" i="2"/>
  <c r="O2391" i="2"/>
  <c r="N2391" i="2"/>
  <c r="M2391" i="2"/>
  <c r="L2391" i="2"/>
  <c r="K2391" i="2"/>
  <c r="J2391" i="2"/>
  <c r="I2391" i="2"/>
  <c r="H2391" i="2"/>
  <c r="G2391" i="2"/>
  <c r="F2391" i="2"/>
  <c r="E2391" i="2"/>
  <c r="D2391" i="2"/>
  <c r="C2391" i="2"/>
  <c r="B2391" i="2"/>
  <c r="A2391" i="2"/>
  <c r="T2390" i="2"/>
  <c r="S2390" i="2"/>
  <c r="R2390" i="2"/>
  <c r="Q2390" i="2"/>
  <c r="P2390" i="2"/>
  <c r="O2390" i="2"/>
  <c r="N2390" i="2"/>
  <c r="M2390" i="2"/>
  <c r="L2390" i="2"/>
  <c r="K2390" i="2"/>
  <c r="J2390" i="2"/>
  <c r="I2390" i="2"/>
  <c r="H2390" i="2"/>
  <c r="G2390" i="2"/>
  <c r="F2390" i="2"/>
  <c r="E2390" i="2"/>
  <c r="D2390" i="2"/>
  <c r="C2390" i="2"/>
  <c r="B2390" i="2"/>
  <c r="A2390" i="2"/>
  <c r="T2389" i="2"/>
  <c r="S2389" i="2"/>
  <c r="R2389" i="2"/>
  <c r="Q2389" i="2"/>
  <c r="P2389" i="2"/>
  <c r="O2389" i="2"/>
  <c r="N2389" i="2"/>
  <c r="M2389" i="2"/>
  <c r="L2389" i="2"/>
  <c r="K2389" i="2"/>
  <c r="J2389" i="2"/>
  <c r="I2389" i="2"/>
  <c r="H2389" i="2"/>
  <c r="G2389" i="2"/>
  <c r="F2389" i="2"/>
  <c r="E2389" i="2"/>
  <c r="D2389" i="2"/>
  <c r="C2389" i="2"/>
  <c r="B2389" i="2"/>
  <c r="A2389" i="2"/>
  <c r="T2388" i="2"/>
  <c r="S2388" i="2"/>
  <c r="R2388" i="2"/>
  <c r="Q2388" i="2"/>
  <c r="P2388" i="2"/>
  <c r="O2388" i="2"/>
  <c r="N2388" i="2"/>
  <c r="M2388" i="2"/>
  <c r="L2388" i="2"/>
  <c r="K2388" i="2"/>
  <c r="J2388" i="2"/>
  <c r="I2388" i="2"/>
  <c r="H2388" i="2"/>
  <c r="G2388" i="2"/>
  <c r="F2388" i="2"/>
  <c r="E2388" i="2"/>
  <c r="D2388" i="2"/>
  <c r="C2388" i="2"/>
  <c r="B2388" i="2"/>
  <c r="A2388" i="2"/>
  <c r="T2387" i="2"/>
  <c r="S2387" i="2"/>
  <c r="R2387" i="2"/>
  <c r="Q2387" i="2"/>
  <c r="P2387" i="2"/>
  <c r="O2387" i="2"/>
  <c r="N2387" i="2"/>
  <c r="M2387" i="2"/>
  <c r="L2387" i="2"/>
  <c r="K2387" i="2"/>
  <c r="J2387" i="2"/>
  <c r="I2387" i="2"/>
  <c r="H2387" i="2"/>
  <c r="G2387" i="2"/>
  <c r="F2387" i="2"/>
  <c r="E2387" i="2"/>
  <c r="D2387" i="2"/>
  <c r="C2387" i="2"/>
  <c r="B2387" i="2"/>
  <c r="A2387" i="2"/>
  <c r="T2386" i="2"/>
  <c r="S2386" i="2"/>
  <c r="R2386" i="2"/>
  <c r="Q2386" i="2"/>
  <c r="P2386" i="2"/>
  <c r="O2386" i="2"/>
  <c r="N2386" i="2"/>
  <c r="M2386" i="2"/>
  <c r="L2386" i="2"/>
  <c r="K2386" i="2"/>
  <c r="J2386" i="2"/>
  <c r="I2386" i="2"/>
  <c r="H2386" i="2"/>
  <c r="G2386" i="2"/>
  <c r="F2386" i="2"/>
  <c r="E2386" i="2"/>
  <c r="D2386" i="2"/>
  <c r="C2386" i="2"/>
  <c r="B2386" i="2"/>
  <c r="A2386" i="2"/>
  <c r="T2385" i="2"/>
  <c r="S2385" i="2"/>
  <c r="R2385" i="2"/>
  <c r="Q2385" i="2"/>
  <c r="P2385" i="2"/>
  <c r="O2385" i="2"/>
  <c r="N2385" i="2"/>
  <c r="M2385" i="2"/>
  <c r="L2385" i="2"/>
  <c r="K2385" i="2"/>
  <c r="J2385" i="2"/>
  <c r="I2385" i="2"/>
  <c r="H2385" i="2"/>
  <c r="G2385" i="2"/>
  <c r="F2385" i="2"/>
  <c r="E2385" i="2"/>
  <c r="D2385" i="2"/>
  <c r="C2385" i="2"/>
  <c r="B2385" i="2"/>
  <c r="A2385" i="2"/>
  <c r="T2384" i="2"/>
  <c r="S2384" i="2"/>
  <c r="R2384" i="2"/>
  <c r="Q2384" i="2"/>
  <c r="P2384" i="2"/>
  <c r="O2384" i="2"/>
  <c r="N2384" i="2"/>
  <c r="M2384" i="2"/>
  <c r="L2384" i="2"/>
  <c r="K2384" i="2"/>
  <c r="J2384" i="2"/>
  <c r="I2384" i="2"/>
  <c r="H2384" i="2"/>
  <c r="G2384" i="2"/>
  <c r="F2384" i="2"/>
  <c r="E2384" i="2"/>
  <c r="D2384" i="2"/>
  <c r="C2384" i="2"/>
  <c r="B2384" i="2"/>
  <c r="A2384" i="2"/>
  <c r="T2383" i="2"/>
  <c r="S2383" i="2"/>
  <c r="R2383" i="2"/>
  <c r="Q2383" i="2"/>
  <c r="P2383" i="2"/>
  <c r="O2383" i="2"/>
  <c r="N2383" i="2"/>
  <c r="M2383" i="2"/>
  <c r="L2383" i="2"/>
  <c r="K2383" i="2"/>
  <c r="J2383" i="2"/>
  <c r="I2383" i="2"/>
  <c r="H2383" i="2"/>
  <c r="G2383" i="2"/>
  <c r="F2383" i="2"/>
  <c r="E2383" i="2"/>
  <c r="D2383" i="2"/>
  <c r="C2383" i="2"/>
  <c r="B2383" i="2"/>
  <c r="A2383" i="2"/>
  <c r="T2382" i="2"/>
  <c r="S2382" i="2"/>
  <c r="R2382" i="2"/>
  <c r="Q2382" i="2"/>
  <c r="P2382" i="2"/>
  <c r="O2382" i="2"/>
  <c r="N2382" i="2"/>
  <c r="M2382" i="2"/>
  <c r="L2382" i="2"/>
  <c r="K2382" i="2"/>
  <c r="J2382" i="2"/>
  <c r="I2382" i="2"/>
  <c r="H2382" i="2"/>
  <c r="G2382" i="2"/>
  <c r="F2382" i="2"/>
  <c r="E2382" i="2"/>
  <c r="D2382" i="2"/>
  <c r="C2382" i="2"/>
  <c r="B2382" i="2"/>
  <c r="A2382" i="2"/>
  <c r="T2381" i="2"/>
  <c r="S2381" i="2"/>
  <c r="R2381" i="2"/>
  <c r="Q2381" i="2"/>
  <c r="P2381" i="2"/>
  <c r="O2381" i="2"/>
  <c r="N2381" i="2"/>
  <c r="M2381" i="2"/>
  <c r="L2381" i="2"/>
  <c r="K2381" i="2"/>
  <c r="J2381" i="2"/>
  <c r="I2381" i="2"/>
  <c r="H2381" i="2"/>
  <c r="G2381" i="2"/>
  <c r="F2381" i="2"/>
  <c r="E2381" i="2"/>
  <c r="D2381" i="2"/>
  <c r="C2381" i="2"/>
  <c r="B2381" i="2"/>
  <c r="A2381" i="2"/>
  <c r="T2380" i="2"/>
  <c r="S2380" i="2"/>
  <c r="R2380" i="2"/>
  <c r="Q2380" i="2"/>
  <c r="P2380" i="2"/>
  <c r="O2380" i="2"/>
  <c r="N2380" i="2"/>
  <c r="M2380" i="2"/>
  <c r="L2380" i="2"/>
  <c r="K2380" i="2"/>
  <c r="J2380" i="2"/>
  <c r="I2380" i="2"/>
  <c r="H2380" i="2"/>
  <c r="G2380" i="2"/>
  <c r="F2380" i="2"/>
  <c r="E2380" i="2"/>
  <c r="D2380" i="2"/>
  <c r="C2380" i="2"/>
  <c r="B2380" i="2"/>
  <c r="A2380" i="2"/>
  <c r="T2379" i="2"/>
  <c r="S2379" i="2"/>
  <c r="R2379" i="2"/>
  <c r="Q2379" i="2"/>
  <c r="P2379" i="2"/>
  <c r="O2379" i="2"/>
  <c r="N2379" i="2"/>
  <c r="M2379" i="2"/>
  <c r="L2379" i="2"/>
  <c r="K2379" i="2"/>
  <c r="J2379" i="2"/>
  <c r="I2379" i="2"/>
  <c r="H2379" i="2"/>
  <c r="G2379" i="2"/>
  <c r="F2379" i="2"/>
  <c r="E2379" i="2"/>
  <c r="D2379" i="2"/>
  <c r="C2379" i="2"/>
  <c r="B2379" i="2"/>
  <c r="A2379" i="2"/>
  <c r="T2378" i="2"/>
  <c r="S2378" i="2"/>
  <c r="R2378" i="2"/>
  <c r="Q2378" i="2"/>
  <c r="P2378" i="2"/>
  <c r="O2378" i="2"/>
  <c r="N2378" i="2"/>
  <c r="M2378" i="2"/>
  <c r="L2378" i="2"/>
  <c r="K2378" i="2"/>
  <c r="J2378" i="2"/>
  <c r="I2378" i="2"/>
  <c r="H2378" i="2"/>
  <c r="G2378" i="2"/>
  <c r="F2378" i="2"/>
  <c r="E2378" i="2"/>
  <c r="D2378" i="2"/>
  <c r="C2378" i="2"/>
  <c r="B2378" i="2"/>
  <c r="A2378" i="2"/>
  <c r="T2377" i="2"/>
  <c r="S2377" i="2"/>
  <c r="R2377" i="2"/>
  <c r="Q2377" i="2"/>
  <c r="P2377" i="2"/>
  <c r="O2377" i="2"/>
  <c r="N2377" i="2"/>
  <c r="M2377" i="2"/>
  <c r="L2377" i="2"/>
  <c r="K2377" i="2"/>
  <c r="J2377" i="2"/>
  <c r="I2377" i="2"/>
  <c r="H2377" i="2"/>
  <c r="G2377" i="2"/>
  <c r="F2377" i="2"/>
  <c r="E2377" i="2"/>
  <c r="D2377" i="2"/>
  <c r="C2377" i="2"/>
  <c r="B2377" i="2"/>
  <c r="A2377" i="2"/>
  <c r="T2376" i="2"/>
  <c r="S2376" i="2"/>
  <c r="R2376" i="2"/>
  <c r="Q2376" i="2"/>
  <c r="P2376" i="2"/>
  <c r="O2376" i="2"/>
  <c r="N2376" i="2"/>
  <c r="M2376" i="2"/>
  <c r="L2376" i="2"/>
  <c r="K2376" i="2"/>
  <c r="J2376" i="2"/>
  <c r="I2376" i="2"/>
  <c r="H2376" i="2"/>
  <c r="G2376" i="2"/>
  <c r="F2376" i="2"/>
  <c r="E2376" i="2"/>
  <c r="D2376" i="2"/>
  <c r="C2376" i="2"/>
  <c r="B2376" i="2"/>
  <c r="A2376" i="2"/>
  <c r="T2375" i="2"/>
  <c r="S2375" i="2"/>
  <c r="R2375" i="2"/>
  <c r="Q2375" i="2"/>
  <c r="P2375" i="2"/>
  <c r="O2375" i="2"/>
  <c r="N2375" i="2"/>
  <c r="M2375" i="2"/>
  <c r="L2375" i="2"/>
  <c r="K2375" i="2"/>
  <c r="J2375" i="2"/>
  <c r="I2375" i="2"/>
  <c r="H2375" i="2"/>
  <c r="G2375" i="2"/>
  <c r="F2375" i="2"/>
  <c r="E2375" i="2"/>
  <c r="D2375" i="2"/>
  <c r="C2375" i="2"/>
  <c r="B2375" i="2"/>
  <c r="A2375" i="2"/>
  <c r="T2374" i="2"/>
  <c r="S2374" i="2"/>
  <c r="R2374" i="2"/>
  <c r="Q2374" i="2"/>
  <c r="P2374" i="2"/>
  <c r="O2374" i="2"/>
  <c r="N2374" i="2"/>
  <c r="M2374" i="2"/>
  <c r="L2374" i="2"/>
  <c r="K2374" i="2"/>
  <c r="J2374" i="2"/>
  <c r="I2374" i="2"/>
  <c r="H2374" i="2"/>
  <c r="G2374" i="2"/>
  <c r="F2374" i="2"/>
  <c r="E2374" i="2"/>
  <c r="D2374" i="2"/>
  <c r="C2374" i="2"/>
  <c r="B2374" i="2"/>
  <c r="A2374" i="2"/>
  <c r="T2373" i="2"/>
  <c r="S2373" i="2"/>
  <c r="R2373" i="2"/>
  <c r="Q2373" i="2"/>
  <c r="P2373" i="2"/>
  <c r="O2373" i="2"/>
  <c r="N2373" i="2"/>
  <c r="M2373" i="2"/>
  <c r="L2373" i="2"/>
  <c r="K2373" i="2"/>
  <c r="J2373" i="2"/>
  <c r="I2373" i="2"/>
  <c r="H2373" i="2"/>
  <c r="G2373" i="2"/>
  <c r="F2373" i="2"/>
  <c r="E2373" i="2"/>
  <c r="D2373" i="2"/>
  <c r="C2373" i="2"/>
  <c r="B2373" i="2"/>
  <c r="A2373" i="2"/>
  <c r="T2372" i="2"/>
  <c r="S2372" i="2"/>
  <c r="R2372" i="2"/>
  <c r="Q2372" i="2"/>
  <c r="P2372" i="2"/>
  <c r="O2372" i="2"/>
  <c r="N2372" i="2"/>
  <c r="M2372" i="2"/>
  <c r="L2372" i="2"/>
  <c r="K2372" i="2"/>
  <c r="J2372" i="2"/>
  <c r="I2372" i="2"/>
  <c r="H2372" i="2"/>
  <c r="G2372" i="2"/>
  <c r="F2372" i="2"/>
  <c r="E2372" i="2"/>
  <c r="D2372" i="2"/>
  <c r="C2372" i="2"/>
  <c r="B2372" i="2"/>
  <c r="A2372" i="2"/>
  <c r="T2371" i="2"/>
  <c r="S2371" i="2"/>
  <c r="R2371" i="2"/>
  <c r="Q2371" i="2"/>
  <c r="P2371" i="2"/>
  <c r="O2371" i="2"/>
  <c r="N2371" i="2"/>
  <c r="M2371" i="2"/>
  <c r="L2371" i="2"/>
  <c r="K2371" i="2"/>
  <c r="J2371" i="2"/>
  <c r="I2371" i="2"/>
  <c r="H2371" i="2"/>
  <c r="G2371" i="2"/>
  <c r="F2371" i="2"/>
  <c r="E2371" i="2"/>
  <c r="D2371" i="2"/>
  <c r="C2371" i="2"/>
  <c r="B2371" i="2"/>
  <c r="A2371" i="2"/>
  <c r="T2370" i="2"/>
  <c r="S2370" i="2"/>
  <c r="R2370" i="2"/>
  <c r="Q2370" i="2"/>
  <c r="P2370" i="2"/>
  <c r="O2370" i="2"/>
  <c r="N2370" i="2"/>
  <c r="M2370" i="2"/>
  <c r="L2370" i="2"/>
  <c r="K2370" i="2"/>
  <c r="J2370" i="2"/>
  <c r="I2370" i="2"/>
  <c r="H2370" i="2"/>
  <c r="G2370" i="2"/>
  <c r="F2370" i="2"/>
  <c r="E2370" i="2"/>
  <c r="D2370" i="2"/>
  <c r="C2370" i="2"/>
  <c r="B2370" i="2"/>
  <c r="A2370" i="2"/>
  <c r="T2369" i="2"/>
  <c r="S2369" i="2"/>
  <c r="R2369" i="2"/>
  <c r="Q2369" i="2"/>
  <c r="P2369" i="2"/>
  <c r="O2369" i="2"/>
  <c r="N2369" i="2"/>
  <c r="M2369" i="2"/>
  <c r="L2369" i="2"/>
  <c r="K2369" i="2"/>
  <c r="J2369" i="2"/>
  <c r="I2369" i="2"/>
  <c r="H2369" i="2"/>
  <c r="G2369" i="2"/>
  <c r="F2369" i="2"/>
  <c r="E2369" i="2"/>
  <c r="D2369" i="2"/>
  <c r="C2369" i="2"/>
  <c r="B2369" i="2"/>
  <c r="A2369" i="2"/>
  <c r="T2368" i="2"/>
  <c r="S2368" i="2"/>
  <c r="R2368" i="2"/>
  <c r="Q2368" i="2"/>
  <c r="P2368" i="2"/>
  <c r="O2368" i="2"/>
  <c r="N2368" i="2"/>
  <c r="M2368" i="2"/>
  <c r="L2368" i="2"/>
  <c r="K2368" i="2"/>
  <c r="J2368" i="2"/>
  <c r="I2368" i="2"/>
  <c r="H2368" i="2"/>
  <c r="G2368" i="2"/>
  <c r="F2368" i="2"/>
  <c r="E2368" i="2"/>
  <c r="D2368" i="2"/>
  <c r="C2368" i="2"/>
  <c r="B2368" i="2"/>
  <c r="A2368" i="2"/>
  <c r="T2367" i="2"/>
  <c r="S2367" i="2"/>
  <c r="R2367" i="2"/>
  <c r="Q2367" i="2"/>
  <c r="P2367" i="2"/>
  <c r="O2367" i="2"/>
  <c r="N2367" i="2"/>
  <c r="M2367" i="2"/>
  <c r="L2367" i="2"/>
  <c r="K2367" i="2"/>
  <c r="J2367" i="2"/>
  <c r="I2367" i="2"/>
  <c r="H2367" i="2"/>
  <c r="G2367" i="2"/>
  <c r="F2367" i="2"/>
  <c r="E2367" i="2"/>
  <c r="D2367" i="2"/>
  <c r="C2367" i="2"/>
  <c r="B2367" i="2"/>
  <c r="A2367" i="2"/>
  <c r="T2366" i="2"/>
  <c r="S2366" i="2"/>
  <c r="R2366" i="2"/>
  <c r="Q2366" i="2"/>
  <c r="P2366" i="2"/>
  <c r="O2366" i="2"/>
  <c r="N2366" i="2"/>
  <c r="M2366" i="2"/>
  <c r="L2366" i="2"/>
  <c r="K2366" i="2"/>
  <c r="J2366" i="2"/>
  <c r="I2366" i="2"/>
  <c r="H2366" i="2"/>
  <c r="G2366" i="2"/>
  <c r="F2366" i="2"/>
  <c r="E2366" i="2"/>
  <c r="D2366" i="2"/>
  <c r="C2366" i="2"/>
  <c r="B2366" i="2"/>
  <c r="A2366" i="2"/>
  <c r="T2365" i="2"/>
  <c r="S2365" i="2"/>
  <c r="R2365" i="2"/>
  <c r="Q2365" i="2"/>
  <c r="P2365" i="2"/>
  <c r="O2365" i="2"/>
  <c r="N2365" i="2"/>
  <c r="M2365" i="2"/>
  <c r="L2365" i="2"/>
  <c r="K2365" i="2"/>
  <c r="J2365" i="2"/>
  <c r="I2365" i="2"/>
  <c r="H2365" i="2"/>
  <c r="G2365" i="2"/>
  <c r="F2365" i="2"/>
  <c r="E2365" i="2"/>
  <c r="D2365" i="2"/>
  <c r="C2365" i="2"/>
  <c r="B2365" i="2"/>
  <c r="A2365" i="2"/>
  <c r="T2364" i="2"/>
  <c r="S2364" i="2"/>
  <c r="R2364" i="2"/>
  <c r="Q2364" i="2"/>
  <c r="P2364" i="2"/>
  <c r="O2364" i="2"/>
  <c r="N2364" i="2"/>
  <c r="M2364" i="2"/>
  <c r="L2364" i="2"/>
  <c r="K2364" i="2"/>
  <c r="J2364" i="2"/>
  <c r="I2364" i="2"/>
  <c r="H2364" i="2"/>
  <c r="G2364" i="2"/>
  <c r="F2364" i="2"/>
  <c r="E2364" i="2"/>
  <c r="D2364" i="2"/>
  <c r="C2364" i="2"/>
  <c r="B2364" i="2"/>
  <c r="A2364" i="2"/>
  <c r="T2363" i="2"/>
  <c r="S2363" i="2"/>
  <c r="R2363" i="2"/>
  <c r="Q2363" i="2"/>
  <c r="P2363" i="2"/>
  <c r="O2363" i="2"/>
  <c r="N2363" i="2"/>
  <c r="M2363" i="2"/>
  <c r="L2363" i="2"/>
  <c r="K2363" i="2"/>
  <c r="J2363" i="2"/>
  <c r="I2363" i="2"/>
  <c r="H2363" i="2"/>
  <c r="G2363" i="2"/>
  <c r="F2363" i="2"/>
  <c r="E2363" i="2"/>
  <c r="D2363" i="2"/>
  <c r="C2363" i="2"/>
  <c r="B2363" i="2"/>
  <c r="A2363" i="2"/>
  <c r="T2362" i="2"/>
  <c r="S2362" i="2"/>
  <c r="R2362" i="2"/>
  <c r="Q2362" i="2"/>
  <c r="P2362" i="2"/>
  <c r="O2362" i="2"/>
  <c r="N2362" i="2"/>
  <c r="M2362" i="2"/>
  <c r="L2362" i="2"/>
  <c r="K2362" i="2"/>
  <c r="J2362" i="2"/>
  <c r="I2362" i="2"/>
  <c r="H2362" i="2"/>
  <c r="G2362" i="2"/>
  <c r="F2362" i="2"/>
  <c r="E2362" i="2"/>
  <c r="D2362" i="2"/>
  <c r="C2362" i="2"/>
  <c r="B2362" i="2"/>
  <c r="A2362" i="2"/>
  <c r="T2361" i="2"/>
  <c r="S2361" i="2"/>
  <c r="R2361" i="2"/>
  <c r="Q2361" i="2"/>
  <c r="P2361" i="2"/>
  <c r="O2361" i="2"/>
  <c r="N2361" i="2"/>
  <c r="B2361" i="2" s="1"/>
  <c r="M2361" i="2"/>
  <c r="L2361" i="2"/>
  <c r="K2361" i="2"/>
  <c r="J2361" i="2"/>
  <c r="I2361" i="2"/>
  <c r="H2361" i="2"/>
  <c r="G2361" i="2"/>
  <c r="F2361" i="2"/>
  <c r="E2361" i="2"/>
  <c r="D2361" i="2"/>
  <c r="C2361" i="2"/>
  <c r="A2361" i="2"/>
  <c r="T2360" i="2"/>
  <c r="S2360" i="2"/>
  <c r="R2360" i="2"/>
  <c r="Q2360" i="2"/>
  <c r="P2360" i="2"/>
  <c r="O2360" i="2"/>
  <c r="N2360" i="2"/>
  <c r="M2360" i="2"/>
  <c r="L2360" i="2"/>
  <c r="K2360" i="2"/>
  <c r="J2360" i="2"/>
  <c r="I2360" i="2"/>
  <c r="H2360" i="2"/>
  <c r="G2360" i="2"/>
  <c r="F2360" i="2"/>
  <c r="E2360" i="2"/>
  <c r="D2360" i="2"/>
  <c r="C2360" i="2"/>
  <c r="B2360" i="2"/>
  <c r="A2360" i="2"/>
  <c r="T2359" i="2"/>
  <c r="S2359" i="2"/>
  <c r="R2359" i="2"/>
  <c r="Q2359" i="2"/>
  <c r="P2359" i="2"/>
  <c r="O2359" i="2"/>
  <c r="N2359" i="2"/>
  <c r="B2359" i="2" s="1"/>
  <c r="M2359" i="2"/>
  <c r="L2359" i="2"/>
  <c r="K2359" i="2"/>
  <c r="J2359" i="2"/>
  <c r="I2359" i="2"/>
  <c r="H2359" i="2"/>
  <c r="G2359" i="2"/>
  <c r="F2359" i="2"/>
  <c r="E2359" i="2"/>
  <c r="D2359" i="2"/>
  <c r="C2359" i="2"/>
  <c r="A2359" i="2"/>
  <c r="T2358" i="2"/>
  <c r="S2358" i="2"/>
  <c r="R2358" i="2"/>
  <c r="Q2358" i="2"/>
  <c r="P2358" i="2"/>
  <c r="O2358" i="2"/>
  <c r="N2358" i="2"/>
  <c r="M2358" i="2"/>
  <c r="L2358" i="2"/>
  <c r="K2358" i="2"/>
  <c r="J2358" i="2"/>
  <c r="I2358" i="2"/>
  <c r="H2358" i="2"/>
  <c r="G2358" i="2"/>
  <c r="F2358" i="2"/>
  <c r="E2358" i="2"/>
  <c r="D2358" i="2"/>
  <c r="C2358" i="2"/>
  <c r="B2358" i="2"/>
  <c r="A2358" i="2"/>
  <c r="T2357" i="2"/>
  <c r="S2357" i="2"/>
  <c r="R2357" i="2"/>
  <c r="Q2357" i="2"/>
  <c r="P2357" i="2"/>
  <c r="O2357" i="2"/>
  <c r="N2357" i="2"/>
  <c r="B2357" i="2" s="1"/>
  <c r="M2357" i="2"/>
  <c r="L2357" i="2"/>
  <c r="K2357" i="2"/>
  <c r="J2357" i="2"/>
  <c r="I2357" i="2"/>
  <c r="H2357" i="2"/>
  <c r="G2357" i="2"/>
  <c r="F2357" i="2"/>
  <c r="E2357" i="2"/>
  <c r="D2357" i="2"/>
  <c r="C2357" i="2"/>
  <c r="A2357" i="2"/>
  <c r="T2356" i="2"/>
  <c r="S2356" i="2"/>
  <c r="R2356" i="2"/>
  <c r="Q2356" i="2"/>
  <c r="P2356" i="2"/>
  <c r="O2356" i="2"/>
  <c r="N2356" i="2"/>
  <c r="M2356" i="2"/>
  <c r="L2356" i="2"/>
  <c r="K2356" i="2"/>
  <c r="J2356" i="2"/>
  <c r="I2356" i="2"/>
  <c r="H2356" i="2"/>
  <c r="G2356" i="2"/>
  <c r="F2356" i="2"/>
  <c r="E2356" i="2"/>
  <c r="D2356" i="2"/>
  <c r="C2356" i="2"/>
  <c r="B2356" i="2"/>
  <c r="A2356" i="2"/>
  <c r="T2355" i="2"/>
  <c r="S2355" i="2"/>
  <c r="R2355" i="2"/>
  <c r="Q2355" i="2"/>
  <c r="P2355" i="2"/>
  <c r="O2355" i="2"/>
  <c r="N2355" i="2"/>
  <c r="B2355" i="2" s="1"/>
  <c r="M2355" i="2"/>
  <c r="L2355" i="2"/>
  <c r="K2355" i="2"/>
  <c r="J2355" i="2"/>
  <c r="I2355" i="2"/>
  <c r="H2355" i="2"/>
  <c r="G2355" i="2"/>
  <c r="F2355" i="2"/>
  <c r="E2355" i="2"/>
  <c r="D2355" i="2"/>
  <c r="C2355" i="2"/>
  <c r="A2355" i="2"/>
  <c r="T2354" i="2"/>
  <c r="S2354" i="2"/>
  <c r="R2354" i="2"/>
  <c r="Q2354" i="2"/>
  <c r="P2354" i="2"/>
  <c r="O2354" i="2"/>
  <c r="N2354" i="2"/>
  <c r="M2354" i="2"/>
  <c r="L2354" i="2"/>
  <c r="K2354" i="2"/>
  <c r="J2354" i="2"/>
  <c r="I2354" i="2"/>
  <c r="H2354" i="2"/>
  <c r="G2354" i="2"/>
  <c r="F2354" i="2"/>
  <c r="E2354" i="2"/>
  <c r="D2354" i="2"/>
  <c r="C2354" i="2"/>
  <c r="B2354" i="2"/>
  <c r="A2354" i="2"/>
  <c r="T2353" i="2"/>
  <c r="S2353" i="2"/>
  <c r="R2353" i="2"/>
  <c r="Q2353" i="2"/>
  <c r="P2353" i="2"/>
  <c r="O2353" i="2"/>
  <c r="N2353" i="2"/>
  <c r="B2353" i="2" s="1"/>
  <c r="M2353" i="2"/>
  <c r="L2353" i="2"/>
  <c r="K2353" i="2"/>
  <c r="J2353" i="2"/>
  <c r="I2353" i="2"/>
  <c r="H2353" i="2"/>
  <c r="G2353" i="2"/>
  <c r="F2353" i="2"/>
  <c r="E2353" i="2"/>
  <c r="D2353" i="2"/>
  <c r="C2353" i="2"/>
  <c r="A2353" i="2"/>
  <c r="T2352" i="2"/>
  <c r="S2352" i="2"/>
  <c r="R2352" i="2"/>
  <c r="Q2352" i="2"/>
  <c r="P2352" i="2"/>
  <c r="O2352" i="2"/>
  <c r="N2352" i="2"/>
  <c r="M2352" i="2"/>
  <c r="L2352" i="2"/>
  <c r="K2352" i="2"/>
  <c r="J2352" i="2"/>
  <c r="I2352" i="2"/>
  <c r="H2352" i="2"/>
  <c r="G2352" i="2"/>
  <c r="F2352" i="2"/>
  <c r="E2352" i="2"/>
  <c r="D2352" i="2"/>
  <c r="C2352" i="2"/>
  <c r="B2352" i="2"/>
  <c r="A2352" i="2"/>
  <c r="T2351" i="2"/>
  <c r="S2351" i="2"/>
  <c r="R2351" i="2"/>
  <c r="Q2351" i="2"/>
  <c r="P2351" i="2"/>
  <c r="O2351" i="2"/>
  <c r="N2351" i="2"/>
  <c r="B2351" i="2" s="1"/>
  <c r="M2351" i="2"/>
  <c r="L2351" i="2"/>
  <c r="K2351" i="2"/>
  <c r="J2351" i="2"/>
  <c r="I2351" i="2"/>
  <c r="H2351" i="2"/>
  <c r="G2351" i="2"/>
  <c r="F2351" i="2"/>
  <c r="E2351" i="2"/>
  <c r="D2351" i="2"/>
  <c r="C2351" i="2"/>
  <c r="A2351" i="2"/>
  <c r="T2350" i="2"/>
  <c r="S2350" i="2"/>
  <c r="R2350" i="2"/>
  <c r="Q2350" i="2"/>
  <c r="P2350" i="2"/>
  <c r="O2350" i="2"/>
  <c r="N2350" i="2"/>
  <c r="M2350" i="2"/>
  <c r="L2350" i="2"/>
  <c r="K2350" i="2"/>
  <c r="J2350" i="2"/>
  <c r="I2350" i="2"/>
  <c r="H2350" i="2"/>
  <c r="G2350" i="2"/>
  <c r="F2350" i="2"/>
  <c r="E2350" i="2"/>
  <c r="D2350" i="2"/>
  <c r="C2350" i="2"/>
  <c r="B2350" i="2"/>
  <c r="A2350" i="2"/>
  <c r="T2349" i="2"/>
  <c r="S2349" i="2"/>
  <c r="R2349" i="2"/>
  <c r="Q2349" i="2"/>
  <c r="P2349" i="2"/>
  <c r="O2349" i="2"/>
  <c r="N2349" i="2"/>
  <c r="B2349" i="2" s="1"/>
  <c r="M2349" i="2"/>
  <c r="L2349" i="2"/>
  <c r="K2349" i="2"/>
  <c r="J2349" i="2"/>
  <c r="I2349" i="2"/>
  <c r="H2349" i="2"/>
  <c r="G2349" i="2"/>
  <c r="F2349" i="2"/>
  <c r="E2349" i="2"/>
  <c r="D2349" i="2"/>
  <c r="C2349" i="2"/>
  <c r="A2349" i="2"/>
  <c r="T2348" i="2"/>
  <c r="S2348" i="2"/>
  <c r="R2348" i="2"/>
  <c r="Q2348" i="2"/>
  <c r="P2348" i="2"/>
  <c r="O2348" i="2"/>
  <c r="N2348" i="2"/>
  <c r="M2348" i="2"/>
  <c r="L2348" i="2"/>
  <c r="K2348" i="2"/>
  <c r="J2348" i="2"/>
  <c r="I2348" i="2"/>
  <c r="H2348" i="2"/>
  <c r="G2348" i="2"/>
  <c r="F2348" i="2"/>
  <c r="E2348" i="2"/>
  <c r="D2348" i="2"/>
  <c r="C2348" i="2"/>
  <c r="B2348" i="2"/>
  <c r="A2348" i="2"/>
  <c r="T2347" i="2"/>
  <c r="S2347" i="2"/>
  <c r="R2347" i="2"/>
  <c r="Q2347" i="2"/>
  <c r="P2347" i="2"/>
  <c r="O2347" i="2"/>
  <c r="N2347" i="2"/>
  <c r="M2347" i="2"/>
  <c r="L2347" i="2"/>
  <c r="K2347" i="2"/>
  <c r="J2347" i="2"/>
  <c r="I2347" i="2"/>
  <c r="H2347" i="2"/>
  <c r="G2347" i="2"/>
  <c r="F2347" i="2"/>
  <c r="E2347" i="2"/>
  <c r="D2347" i="2"/>
  <c r="C2347" i="2"/>
  <c r="B2347" i="2"/>
  <c r="A2347" i="2"/>
  <c r="T2346" i="2"/>
  <c r="S2346" i="2"/>
  <c r="R2346" i="2"/>
  <c r="Q2346" i="2"/>
  <c r="P2346" i="2"/>
  <c r="O2346" i="2"/>
  <c r="N2346" i="2"/>
  <c r="M2346" i="2"/>
  <c r="L2346" i="2"/>
  <c r="K2346" i="2"/>
  <c r="J2346" i="2"/>
  <c r="I2346" i="2"/>
  <c r="H2346" i="2"/>
  <c r="G2346" i="2"/>
  <c r="F2346" i="2"/>
  <c r="E2346" i="2"/>
  <c r="D2346" i="2"/>
  <c r="C2346" i="2"/>
  <c r="B2346" i="2"/>
  <c r="A2346" i="2"/>
  <c r="T2345" i="2"/>
  <c r="S2345" i="2"/>
  <c r="R2345" i="2"/>
  <c r="Q2345" i="2"/>
  <c r="P2345" i="2"/>
  <c r="O2345" i="2"/>
  <c r="N2345" i="2"/>
  <c r="M2345" i="2"/>
  <c r="L2345" i="2"/>
  <c r="K2345" i="2"/>
  <c r="J2345" i="2"/>
  <c r="I2345" i="2"/>
  <c r="H2345" i="2"/>
  <c r="G2345" i="2"/>
  <c r="F2345" i="2"/>
  <c r="E2345" i="2"/>
  <c r="D2345" i="2"/>
  <c r="C2345" i="2"/>
  <c r="B2345" i="2"/>
  <c r="A2345" i="2"/>
  <c r="T2344" i="2"/>
  <c r="S2344" i="2"/>
  <c r="R2344" i="2"/>
  <c r="Q2344" i="2"/>
  <c r="P2344" i="2"/>
  <c r="O2344" i="2"/>
  <c r="N2344" i="2"/>
  <c r="M2344" i="2"/>
  <c r="L2344" i="2"/>
  <c r="K2344" i="2"/>
  <c r="J2344" i="2"/>
  <c r="I2344" i="2"/>
  <c r="H2344" i="2"/>
  <c r="G2344" i="2"/>
  <c r="F2344" i="2"/>
  <c r="E2344" i="2"/>
  <c r="D2344" i="2"/>
  <c r="C2344" i="2"/>
  <c r="B2344" i="2"/>
  <c r="A2344" i="2"/>
  <c r="T2343" i="2"/>
  <c r="S2343" i="2"/>
  <c r="R2343" i="2"/>
  <c r="Q2343" i="2"/>
  <c r="P2343" i="2"/>
  <c r="O2343" i="2"/>
  <c r="N2343" i="2"/>
  <c r="M2343" i="2"/>
  <c r="L2343" i="2"/>
  <c r="K2343" i="2"/>
  <c r="J2343" i="2"/>
  <c r="I2343" i="2"/>
  <c r="H2343" i="2"/>
  <c r="G2343" i="2"/>
  <c r="F2343" i="2"/>
  <c r="E2343" i="2"/>
  <c r="D2343" i="2"/>
  <c r="C2343" i="2"/>
  <c r="B2343" i="2"/>
  <c r="A2343" i="2"/>
  <c r="T2342" i="2"/>
  <c r="S2342" i="2"/>
  <c r="R2342" i="2"/>
  <c r="Q2342" i="2"/>
  <c r="P2342" i="2"/>
  <c r="O2342" i="2"/>
  <c r="N2342" i="2"/>
  <c r="M2342" i="2"/>
  <c r="L2342" i="2"/>
  <c r="K2342" i="2"/>
  <c r="J2342" i="2"/>
  <c r="I2342" i="2"/>
  <c r="H2342" i="2"/>
  <c r="G2342" i="2"/>
  <c r="F2342" i="2"/>
  <c r="E2342" i="2"/>
  <c r="D2342" i="2"/>
  <c r="C2342" i="2"/>
  <c r="B2342" i="2"/>
  <c r="A2342" i="2"/>
  <c r="T2341" i="2"/>
  <c r="S2341" i="2"/>
  <c r="R2341" i="2"/>
  <c r="Q2341" i="2"/>
  <c r="P2341" i="2"/>
  <c r="O2341" i="2"/>
  <c r="N2341" i="2"/>
  <c r="M2341" i="2"/>
  <c r="L2341" i="2"/>
  <c r="K2341" i="2"/>
  <c r="J2341" i="2"/>
  <c r="I2341" i="2"/>
  <c r="H2341" i="2"/>
  <c r="G2341" i="2"/>
  <c r="F2341" i="2"/>
  <c r="E2341" i="2"/>
  <c r="D2341" i="2"/>
  <c r="C2341" i="2"/>
  <c r="B2341" i="2"/>
  <c r="A2341" i="2"/>
  <c r="T2340" i="2"/>
  <c r="S2340" i="2"/>
  <c r="R2340" i="2"/>
  <c r="Q2340" i="2"/>
  <c r="P2340" i="2"/>
  <c r="O2340" i="2"/>
  <c r="N2340" i="2"/>
  <c r="M2340" i="2"/>
  <c r="L2340" i="2"/>
  <c r="K2340" i="2"/>
  <c r="J2340" i="2"/>
  <c r="I2340" i="2"/>
  <c r="H2340" i="2"/>
  <c r="G2340" i="2"/>
  <c r="F2340" i="2"/>
  <c r="E2340" i="2"/>
  <c r="D2340" i="2"/>
  <c r="C2340" i="2"/>
  <c r="B2340" i="2"/>
  <c r="A2340" i="2"/>
  <c r="T2339" i="2"/>
  <c r="S2339" i="2"/>
  <c r="R2339" i="2"/>
  <c r="Q2339" i="2"/>
  <c r="P2339" i="2"/>
  <c r="O2339" i="2"/>
  <c r="N2339" i="2"/>
  <c r="M2339" i="2"/>
  <c r="L2339" i="2"/>
  <c r="K2339" i="2"/>
  <c r="J2339" i="2"/>
  <c r="I2339" i="2"/>
  <c r="H2339" i="2"/>
  <c r="G2339" i="2"/>
  <c r="F2339" i="2"/>
  <c r="E2339" i="2"/>
  <c r="D2339" i="2"/>
  <c r="C2339" i="2"/>
  <c r="B2339" i="2"/>
  <c r="A2339" i="2"/>
  <c r="T2338" i="2"/>
  <c r="S2338" i="2"/>
  <c r="R2338" i="2"/>
  <c r="Q2338" i="2"/>
  <c r="P2338" i="2"/>
  <c r="O2338" i="2"/>
  <c r="N2338" i="2"/>
  <c r="M2338" i="2"/>
  <c r="L2338" i="2"/>
  <c r="K2338" i="2"/>
  <c r="J2338" i="2"/>
  <c r="I2338" i="2"/>
  <c r="H2338" i="2"/>
  <c r="G2338" i="2"/>
  <c r="F2338" i="2"/>
  <c r="E2338" i="2"/>
  <c r="D2338" i="2"/>
  <c r="C2338" i="2"/>
  <c r="B2338" i="2"/>
  <c r="A2338" i="2"/>
  <c r="T2337" i="2"/>
  <c r="S2337" i="2"/>
  <c r="R2337" i="2"/>
  <c r="Q2337" i="2"/>
  <c r="P2337" i="2"/>
  <c r="O2337" i="2"/>
  <c r="N2337" i="2"/>
  <c r="M2337" i="2"/>
  <c r="L2337" i="2"/>
  <c r="K2337" i="2"/>
  <c r="J2337" i="2"/>
  <c r="I2337" i="2"/>
  <c r="H2337" i="2"/>
  <c r="G2337" i="2"/>
  <c r="F2337" i="2"/>
  <c r="E2337" i="2"/>
  <c r="D2337" i="2"/>
  <c r="C2337" i="2"/>
  <c r="B2337" i="2"/>
  <c r="A2337" i="2"/>
  <c r="T2336" i="2"/>
  <c r="S2336" i="2"/>
  <c r="R2336" i="2"/>
  <c r="Q2336" i="2"/>
  <c r="P2336" i="2"/>
  <c r="O2336" i="2"/>
  <c r="N2336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A2336" i="2"/>
  <c r="T2335" i="2"/>
  <c r="S2335" i="2"/>
  <c r="R2335" i="2"/>
  <c r="Q2335" i="2"/>
  <c r="P2335" i="2"/>
  <c r="O2335" i="2"/>
  <c r="N2335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A2335" i="2"/>
  <c r="T2334" i="2"/>
  <c r="S2334" i="2"/>
  <c r="R2334" i="2"/>
  <c r="Q2334" i="2"/>
  <c r="P2334" i="2"/>
  <c r="O2334" i="2"/>
  <c r="N2334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A2334" i="2"/>
  <c r="T2333" i="2"/>
  <c r="S2333" i="2"/>
  <c r="R2333" i="2"/>
  <c r="Q2333" i="2"/>
  <c r="P2333" i="2"/>
  <c r="O2333" i="2"/>
  <c r="N2333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A2333" i="2"/>
  <c r="T2332" i="2"/>
  <c r="S2332" i="2"/>
  <c r="R2332" i="2"/>
  <c r="Q2332" i="2"/>
  <c r="P2332" i="2"/>
  <c r="O2332" i="2"/>
  <c r="N2332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A2332" i="2"/>
  <c r="T2331" i="2"/>
  <c r="S2331" i="2"/>
  <c r="R2331" i="2"/>
  <c r="Q2331" i="2"/>
  <c r="P2331" i="2"/>
  <c r="O2331" i="2"/>
  <c r="N2331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A2331" i="2"/>
  <c r="T2330" i="2"/>
  <c r="S2330" i="2"/>
  <c r="R2330" i="2"/>
  <c r="Q2330" i="2"/>
  <c r="P2330" i="2"/>
  <c r="O2330" i="2"/>
  <c r="N2330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A2330" i="2"/>
  <c r="T2329" i="2"/>
  <c r="S2329" i="2"/>
  <c r="R2329" i="2"/>
  <c r="Q2329" i="2"/>
  <c r="P2329" i="2"/>
  <c r="O2329" i="2"/>
  <c r="N2329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A2329" i="2"/>
  <c r="T2328" i="2"/>
  <c r="S2328" i="2"/>
  <c r="R2328" i="2"/>
  <c r="Q2328" i="2"/>
  <c r="P2328" i="2"/>
  <c r="O2328" i="2"/>
  <c r="N2328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A2328" i="2"/>
  <c r="T2327" i="2"/>
  <c r="S2327" i="2"/>
  <c r="R2327" i="2"/>
  <c r="Q2327" i="2"/>
  <c r="P2327" i="2"/>
  <c r="O2327" i="2"/>
  <c r="N2327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A2327" i="2"/>
  <c r="T2326" i="2"/>
  <c r="S2326" i="2"/>
  <c r="R2326" i="2"/>
  <c r="Q2326" i="2"/>
  <c r="P2326" i="2"/>
  <c r="O2326" i="2"/>
  <c r="N2326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A2326" i="2"/>
  <c r="T2325" i="2"/>
  <c r="S2325" i="2"/>
  <c r="R2325" i="2"/>
  <c r="Q2325" i="2"/>
  <c r="P2325" i="2"/>
  <c r="O2325" i="2"/>
  <c r="N2325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A2325" i="2"/>
  <c r="T2324" i="2"/>
  <c r="S2324" i="2"/>
  <c r="R2324" i="2"/>
  <c r="Q2324" i="2"/>
  <c r="P2324" i="2"/>
  <c r="O2324" i="2"/>
  <c r="N2324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A2324" i="2"/>
  <c r="T2323" i="2"/>
  <c r="S2323" i="2"/>
  <c r="R2323" i="2"/>
  <c r="Q2323" i="2"/>
  <c r="P2323" i="2"/>
  <c r="O2323" i="2"/>
  <c r="N2323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A2323" i="2"/>
  <c r="T2322" i="2"/>
  <c r="S2322" i="2"/>
  <c r="R2322" i="2"/>
  <c r="Q2322" i="2"/>
  <c r="P2322" i="2"/>
  <c r="O2322" i="2"/>
  <c r="N2322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A2322" i="2"/>
  <c r="T2321" i="2"/>
  <c r="S2321" i="2"/>
  <c r="R2321" i="2"/>
  <c r="Q2321" i="2"/>
  <c r="P2321" i="2"/>
  <c r="O2321" i="2"/>
  <c r="N2321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A2321" i="2"/>
  <c r="T2320" i="2"/>
  <c r="S2320" i="2"/>
  <c r="R2320" i="2"/>
  <c r="Q2320" i="2"/>
  <c r="P2320" i="2"/>
  <c r="O2320" i="2"/>
  <c r="N2320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A2320" i="2"/>
  <c r="T2319" i="2"/>
  <c r="S2319" i="2"/>
  <c r="R2319" i="2"/>
  <c r="Q2319" i="2"/>
  <c r="P2319" i="2"/>
  <c r="O2319" i="2"/>
  <c r="N2319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A2319" i="2"/>
  <c r="T2318" i="2"/>
  <c r="S2318" i="2"/>
  <c r="R2318" i="2"/>
  <c r="Q2318" i="2"/>
  <c r="P2318" i="2"/>
  <c r="O2318" i="2"/>
  <c r="N2318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A2318" i="2"/>
  <c r="T2317" i="2"/>
  <c r="S2317" i="2"/>
  <c r="R2317" i="2"/>
  <c r="Q2317" i="2"/>
  <c r="P2317" i="2"/>
  <c r="O2317" i="2"/>
  <c r="N2317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A2317" i="2"/>
  <c r="T2316" i="2"/>
  <c r="S2316" i="2"/>
  <c r="R2316" i="2"/>
  <c r="Q2316" i="2"/>
  <c r="P2316" i="2"/>
  <c r="O2316" i="2"/>
  <c r="N2316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A2316" i="2"/>
  <c r="T2315" i="2"/>
  <c r="S2315" i="2"/>
  <c r="R2315" i="2"/>
  <c r="Q2315" i="2"/>
  <c r="P2315" i="2"/>
  <c r="O2315" i="2"/>
  <c r="N2315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A2315" i="2"/>
  <c r="T2314" i="2"/>
  <c r="S2314" i="2"/>
  <c r="R2314" i="2"/>
  <c r="Q2314" i="2"/>
  <c r="P2314" i="2"/>
  <c r="O2314" i="2"/>
  <c r="N2314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A2314" i="2"/>
  <c r="T2313" i="2"/>
  <c r="S2313" i="2"/>
  <c r="R2313" i="2"/>
  <c r="Q2313" i="2"/>
  <c r="P2313" i="2"/>
  <c r="O2313" i="2"/>
  <c r="N2313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A2313" i="2"/>
  <c r="T2312" i="2"/>
  <c r="S2312" i="2"/>
  <c r="R2312" i="2"/>
  <c r="Q2312" i="2"/>
  <c r="P2312" i="2"/>
  <c r="O2312" i="2"/>
  <c r="N2312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A2312" i="2"/>
  <c r="T2311" i="2"/>
  <c r="S2311" i="2"/>
  <c r="R2311" i="2"/>
  <c r="Q2311" i="2"/>
  <c r="P2311" i="2"/>
  <c r="O2311" i="2"/>
  <c r="N2311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A2311" i="2"/>
  <c r="T2310" i="2"/>
  <c r="S2310" i="2"/>
  <c r="R2310" i="2"/>
  <c r="Q2310" i="2"/>
  <c r="P2310" i="2"/>
  <c r="O2310" i="2"/>
  <c r="N2310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A2310" i="2"/>
  <c r="T2309" i="2"/>
  <c r="S2309" i="2"/>
  <c r="R2309" i="2"/>
  <c r="Q2309" i="2"/>
  <c r="P2309" i="2"/>
  <c r="O2309" i="2"/>
  <c r="N2309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A2309" i="2"/>
  <c r="T2308" i="2"/>
  <c r="S2308" i="2"/>
  <c r="R2308" i="2"/>
  <c r="Q2308" i="2"/>
  <c r="P2308" i="2"/>
  <c r="O2308" i="2"/>
  <c r="N2308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A2308" i="2"/>
  <c r="T2307" i="2"/>
  <c r="S2307" i="2"/>
  <c r="R2307" i="2"/>
  <c r="Q2307" i="2"/>
  <c r="P2307" i="2"/>
  <c r="O2307" i="2"/>
  <c r="N2307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A2307" i="2"/>
  <c r="T2306" i="2"/>
  <c r="S2306" i="2"/>
  <c r="R2306" i="2"/>
  <c r="Q2306" i="2"/>
  <c r="P2306" i="2"/>
  <c r="O2306" i="2"/>
  <c r="N2306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A2306" i="2"/>
  <c r="T2305" i="2"/>
  <c r="S2305" i="2"/>
  <c r="R2305" i="2"/>
  <c r="Q2305" i="2"/>
  <c r="P2305" i="2"/>
  <c r="O2305" i="2"/>
  <c r="N2305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A2305" i="2"/>
  <c r="T2304" i="2"/>
  <c r="S2304" i="2"/>
  <c r="R2304" i="2"/>
  <c r="Q2304" i="2"/>
  <c r="P2304" i="2"/>
  <c r="O2304" i="2"/>
  <c r="N2304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A2304" i="2"/>
  <c r="T2303" i="2"/>
  <c r="S2303" i="2"/>
  <c r="R2303" i="2"/>
  <c r="Q2303" i="2"/>
  <c r="P2303" i="2"/>
  <c r="O2303" i="2"/>
  <c r="N2303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A2303" i="2"/>
  <c r="T2302" i="2"/>
  <c r="S2302" i="2"/>
  <c r="R2302" i="2"/>
  <c r="Q2302" i="2"/>
  <c r="P2302" i="2"/>
  <c r="O2302" i="2"/>
  <c r="N2302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A2302" i="2"/>
  <c r="T2301" i="2"/>
  <c r="S2301" i="2"/>
  <c r="R2301" i="2"/>
  <c r="Q2301" i="2"/>
  <c r="P2301" i="2"/>
  <c r="O2301" i="2"/>
  <c r="N2301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A2301" i="2"/>
  <c r="T2300" i="2"/>
  <c r="S2300" i="2"/>
  <c r="R2300" i="2"/>
  <c r="Q2300" i="2"/>
  <c r="P2300" i="2"/>
  <c r="O2300" i="2"/>
  <c r="N2300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A2300" i="2"/>
  <c r="T2299" i="2"/>
  <c r="S2299" i="2"/>
  <c r="R2299" i="2"/>
  <c r="Q2299" i="2"/>
  <c r="P2299" i="2"/>
  <c r="O2299" i="2"/>
  <c r="N2299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A2299" i="2"/>
  <c r="T2298" i="2"/>
  <c r="S2298" i="2"/>
  <c r="R2298" i="2"/>
  <c r="Q2298" i="2"/>
  <c r="P2298" i="2"/>
  <c r="O2298" i="2"/>
  <c r="N2298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A2298" i="2"/>
  <c r="T2297" i="2"/>
  <c r="S2297" i="2"/>
  <c r="R2297" i="2"/>
  <c r="Q2297" i="2"/>
  <c r="P2297" i="2"/>
  <c r="O2297" i="2"/>
  <c r="N2297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A2297" i="2"/>
  <c r="T2296" i="2"/>
  <c r="S2296" i="2"/>
  <c r="R2296" i="2"/>
  <c r="Q2296" i="2"/>
  <c r="P2296" i="2"/>
  <c r="O2296" i="2"/>
  <c r="N2296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A2296" i="2"/>
  <c r="T2295" i="2"/>
  <c r="S2295" i="2"/>
  <c r="R2295" i="2"/>
  <c r="Q2295" i="2"/>
  <c r="P2295" i="2"/>
  <c r="O2295" i="2"/>
  <c r="N2295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A2295" i="2"/>
  <c r="T2294" i="2"/>
  <c r="S2294" i="2"/>
  <c r="R2294" i="2"/>
  <c r="Q2294" i="2"/>
  <c r="P2294" i="2"/>
  <c r="O2294" i="2"/>
  <c r="N2294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A2294" i="2"/>
  <c r="T2293" i="2"/>
  <c r="S2293" i="2"/>
  <c r="R2293" i="2"/>
  <c r="Q2293" i="2"/>
  <c r="P2293" i="2"/>
  <c r="O2293" i="2"/>
  <c r="N2293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A2293" i="2"/>
  <c r="T2292" i="2"/>
  <c r="S2292" i="2"/>
  <c r="R2292" i="2"/>
  <c r="Q2292" i="2"/>
  <c r="P2292" i="2"/>
  <c r="O2292" i="2"/>
  <c r="N2292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A2292" i="2"/>
  <c r="T2291" i="2"/>
  <c r="S2291" i="2"/>
  <c r="R2291" i="2"/>
  <c r="Q2291" i="2"/>
  <c r="P2291" i="2"/>
  <c r="O2291" i="2"/>
  <c r="N2291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A2291" i="2"/>
  <c r="T2290" i="2"/>
  <c r="S2290" i="2"/>
  <c r="R2290" i="2"/>
  <c r="Q2290" i="2"/>
  <c r="P2290" i="2"/>
  <c r="O2290" i="2"/>
  <c r="N2290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A2290" i="2"/>
  <c r="T2289" i="2"/>
  <c r="S2289" i="2"/>
  <c r="R2289" i="2"/>
  <c r="Q2289" i="2"/>
  <c r="P2289" i="2"/>
  <c r="O2289" i="2"/>
  <c r="N2289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A2289" i="2"/>
  <c r="T2288" i="2"/>
  <c r="S2288" i="2"/>
  <c r="R2288" i="2"/>
  <c r="Q2288" i="2"/>
  <c r="P2288" i="2"/>
  <c r="O2288" i="2"/>
  <c r="N2288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A2288" i="2"/>
  <c r="T2287" i="2"/>
  <c r="S2287" i="2"/>
  <c r="R2287" i="2"/>
  <c r="Q2287" i="2"/>
  <c r="P2287" i="2"/>
  <c r="O2287" i="2"/>
  <c r="N2287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A2287" i="2"/>
  <c r="T2286" i="2"/>
  <c r="S2286" i="2"/>
  <c r="R2286" i="2"/>
  <c r="Q2286" i="2"/>
  <c r="P2286" i="2"/>
  <c r="O2286" i="2"/>
  <c r="N2286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A2286" i="2"/>
  <c r="T2285" i="2"/>
  <c r="S2285" i="2"/>
  <c r="R2285" i="2"/>
  <c r="Q2285" i="2"/>
  <c r="P2285" i="2"/>
  <c r="O2285" i="2"/>
  <c r="N2285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A2285" i="2"/>
  <c r="T2284" i="2"/>
  <c r="S2284" i="2"/>
  <c r="R2284" i="2"/>
  <c r="Q2284" i="2"/>
  <c r="P2284" i="2"/>
  <c r="O2284" i="2"/>
  <c r="N2284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A2284" i="2"/>
  <c r="T2283" i="2"/>
  <c r="S2283" i="2"/>
  <c r="R2283" i="2"/>
  <c r="Q2283" i="2"/>
  <c r="P2283" i="2"/>
  <c r="O2283" i="2"/>
  <c r="N2283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A2283" i="2"/>
  <c r="T2282" i="2"/>
  <c r="S2282" i="2"/>
  <c r="R2282" i="2"/>
  <c r="Q2282" i="2"/>
  <c r="P2282" i="2"/>
  <c r="O2282" i="2"/>
  <c r="N2282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A2282" i="2"/>
  <c r="T2281" i="2"/>
  <c r="S2281" i="2"/>
  <c r="R2281" i="2"/>
  <c r="Q2281" i="2"/>
  <c r="P2281" i="2"/>
  <c r="O2281" i="2"/>
  <c r="N2281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A2281" i="2"/>
  <c r="T2280" i="2"/>
  <c r="S2280" i="2"/>
  <c r="R2280" i="2"/>
  <c r="Q2280" i="2"/>
  <c r="P2280" i="2"/>
  <c r="O2280" i="2"/>
  <c r="N2280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A2280" i="2"/>
  <c r="T2279" i="2"/>
  <c r="S2279" i="2"/>
  <c r="R2279" i="2"/>
  <c r="Q2279" i="2"/>
  <c r="P2279" i="2"/>
  <c r="O2279" i="2"/>
  <c r="N2279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A2279" i="2"/>
  <c r="T2278" i="2"/>
  <c r="S2278" i="2"/>
  <c r="R2278" i="2"/>
  <c r="Q2278" i="2"/>
  <c r="P2278" i="2"/>
  <c r="O2278" i="2"/>
  <c r="N2278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A2278" i="2"/>
  <c r="T2277" i="2"/>
  <c r="S2277" i="2"/>
  <c r="R2277" i="2"/>
  <c r="Q2277" i="2"/>
  <c r="P2277" i="2"/>
  <c r="O2277" i="2"/>
  <c r="N2277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A2277" i="2"/>
  <c r="T2276" i="2"/>
  <c r="S2276" i="2"/>
  <c r="R2276" i="2"/>
  <c r="Q2276" i="2"/>
  <c r="P2276" i="2"/>
  <c r="O2276" i="2"/>
  <c r="N2276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A2276" i="2"/>
  <c r="T2275" i="2"/>
  <c r="S2275" i="2"/>
  <c r="R2275" i="2"/>
  <c r="Q2275" i="2"/>
  <c r="P2275" i="2"/>
  <c r="O2275" i="2"/>
  <c r="N2275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A2275" i="2"/>
  <c r="T2274" i="2"/>
  <c r="S2274" i="2"/>
  <c r="R2274" i="2"/>
  <c r="Q2274" i="2"/>
  <c r="P2274" i="2"/>
  <c r="O2274" i="2"/>
  <c r="N2274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A2274" i="2"/>
  <c r="T2273" i="2"/>
  <c r="S2273" i="2"/>
  <c r="R2273" i="2"/>
  <c r="Q2273" i="2"/>
  <c r="P2273" i="2"/>
  <c r="O2273" i="2"/>
  <c r="N2273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A2273" i="2"/>
  <c r="T2272" i="2"/>
  <c r="S2272" i="2"/>
  <c r="R2272" i="2"/>
  <c r="Q2272" i="2"/>
  <c r="P2272" i="2"/>
  <c r="O2272" i="2"/>
  <c r="N2272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A2272" i="2"/>
  <c r="T2271" i="2"/>
  <c r="S2271" i="2"/>
  <c r="R2271" i="2"/>
  <c r="Q2271" i="2"/>
  <c r="P2271" i="2"/>
  <c r="O2271" i="2"/>
  <c r="N2271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A2271" i="2"/>
  <c r="T2270" i="2"/>
  <c r="S2270" i="2"/>
  <c r="R2270" i="2"/>
  <c r="Q2270" i="2"/>
  <c r="P2270" i="2"/>
  <c r="O2270" i="2"/>
  <c r="N2270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A2270" i="2"/>
  <c r="T2269" i="2"/>
  <c r="S2269" i="2"/>
  <c r="R2269" i="2"/>
  <c r="Q2269" i="2"/>
  <c r="P2269" i="2"/>
  <c r="O2269" i="2"/>
  <c r="N2269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A2269" i="2"/>
  <c r="T2268" i="2"/>
  <c r="S2268" i="2"/>
  <c r="R2268" i="2"/>
  <c r="Q2268" i="2"/>
  <c r="P2268" i="2"/>
  <c r="O2268" i="2"/>
  <c r="N2268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A2268" i="2"/>
  <c r="T2267" i="2"/>
  <c r="S2267" i="2"/>
  <c r="R2267" i="2"/>
  <c r="Q2267" i="2"/>
  <c r="P2267" i="2"/>
  <c r="O2267" i="2"/>
  <c r="N2267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A2267" i="2"/>
  <c r="T2266" i="2"/>
  <c r="S2266" i="2"/>
  <c r="R2266" i="2"/>
  <c r="Q2266" i="2"/>
  <c r="P2266" i="2"/>
  <c r="O2266" i="2"/>
  <c r="N2266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A2266" i="2"/>
  <c r="T2265" i="2"/>
  <c r="S2265" i="2"/>
  <c r="R2265" i="2"/>
  <c r="Q2265" i="2"/>
  <c r="P2265" i="2"/>
  <c r="O2265" i="2"/>
  <c r="N2265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A2265" i="2"/>
  <c r="T2264" i="2"/>
  <c r="S2264" i="2"/>
  <c r="R2264" i="2"/>
  <c r="Q2264" i="2"/>
  <c r="P2264" i="2"/>
  <c r="O2264" i="2"/>
  <c r="N2264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A2264" i="2"/>
  <c r="T2263" i="2"/>
  <c r="S2263" i="2"/>
  <c r="R2263" i="2"/>
  <c r="Q2263" i="2"/>
  <c r="P2263" i="2"/>
  <c r="O2263" i="2"/>
  <c r="N2263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A2263" i="2"/>
  <c r="T2262" i="2"/>
  <c r="S2262" i="2"/>
  <c r="R2262" i="2"/>
  <c r="Q2262" i="2"/>
  <c r="P2262" i="2"/>
  <c r="O2262" i="2"/>
  <c r="N2262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A2262" i="2"/>
  <c r="T2261" i="2"/>
  <c r="S2261" i="2"/>
  <c r="R2261" i="2"/>
  <c r="Q2261" i="2"/>
  <c r="P2261" i="2"/>
  <c r="O2261" i="2"/>
  <c r="N2261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A2261" i="2"/>
  <c r="T2260" i="2"/>
  <c r="S2260" i="2"/>
  <c r="R2260" i="2"/>
  <c r="Q2260" i="2"/>
  <c r="P2260" i="2"/>
  <c r="O2260" i="2"/>
  <c r="N2260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A2260" i="2"/>
  <c r="T2259" i="2"/>
  <c r="S2259" i="2"/>
  <c r="R2259" i="2"/>
  <c r="Q2259" i="2"/>
  <c r="P2259" i="2"/>
  <c r="O2259" i="2"/>
  <c r="N2259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A2259" i="2"/>
  <c r="T2258" i="2"/>
  <c r="S2258" i="2"/>
  <c r="R2258" i="2"/>
  <c r="Q2258" i="2"/>
  <c r="P2258" i="2"/>
  <c r="O2258" i="2"/>
  <c r="N2258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A2258" i="2"/>
  <c r="T2257" i="2"/>
  <c r="S2257" i="2"/>
  <c r="R2257" i="2"/>
  <c r="Q2257" i="2"/>
  <c r="P2257" i="2"/>
  <c r="O2257" i="2"/>
  <c r="N2257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A2257" i="2"/>
  <c r="T2256" i="2"/>
  <c r="S2256" i="2"/>
  <c r="R2256" i="2"/>
  <c r="Q2256" i="2"/>
  <c r="P2256" i="2"/>
  <c r="O2256" i="2"/>
  <c r="N2256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A2256" i="2"/>
  <c r="T2255" i="2"/>
  <c r="S2255" i="2"/>
  <c r="R2255" i="2"/>
  <c r="Q2255" i="2"/>
  <c r="P2255" i="2"/>
  <c r="O2255" i="2"/>
  <c r="N2255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A2255" i="2"/>
  <c r="T2254" i="2"/>
  <c r="S2254" i="2"/>
  <c r="R2254" i="2"/>
  <c r="Q2254" i="2"/>
  <c r="P2254" i="2"/>
  <c r="O2254" i="2"/>
  <c r="N2254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A2254" i="2"/>
  <c r="T2253" i="2"/>
  <c r="S2253" i="2"/>
  <c r="R2253" i="2"/>
  <c r="Q2253" i="2"/>
  <c r="P2253" i="2"/>
  <c r="O2253" i="2"/>
  <c r="N2253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A2253" i="2"/>
  <c r="T2252" i="2"/>
  <c r="S2252" i="2"/>
  <c r="R2252" i="2"/>
  <c r="Q2252" i="2"/>
  <c r="P2252" i="2"/>
  <c r="O2252" i="2"/>
  <c r="N2252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A2252" i="2"/>
  <c r="T2251" i="2"/>
  <c r="S2251" i="2"/>
  <c r="R2251" i="2"/>
  <c r="Q2251" i="2"/>
  <c r="P2251" i="2"/>
  <c r="O2251" i="2"/>
  <c r="N2251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A2251" i="2"/>
  <c r="T2250" i="2"/>
  <c r="S2250" i="2"/>
  <c r="R2250" i="2"/>
  <c r="Q2250" i="2"/>
  <c r="P2250" i="2"/>
  <c r="O2250" i="2"/>
  <c r="N2250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A2250" i="2"/>
  <c r="T2249" i="2"/>
  <c r="S2249" i="2"/>
  <c r="R2249" i="2"/>
  <c r="Q2249" i="2"/>
  <c r="P2249" i="2"/>
  <c r="O2249" i="2"/>
  <c r="N2249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A2249" i="2"/>
  <c r="T2248" i="2"/>
  <c r="S2248" i="2"/>
  <c r="R2248" i="2"/>
  <c r="Q2248" i="2"/>
  <c r="P2248" i="2"/>
  <c r="O2248" i="2"/>
  <c r="N2248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A2248" i="2"/>
  <c r="T2247" i="2"/>
  <c r="S2247" i="2"/>
  <c r="R2247" i="2"/>
  <c r="Q2247" i="2"/>
  <c r="P2247" i="2"/>
  <c r="O2247" i="2"/>
  <c r="N2247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A2247" i="2"/>
  <c r="T2246" i="2"/>
  <c r="S2246" i="2"/>
  <c r="R2246" i="2"/>
  <c r="Q2246" i="2"/>
  <c r="P2246" i="2"/>
  <c r="O2246" i="2"/>
  <c r="N2246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A2246" i="2"/>
  <c r="T2245" i="2"/>
  <c r="S2245" i="2"/>
  <c r="R2245" i="2"/>
  <c r="Q2245" i="2"/>
  <c r="P2245" i="2"/>
  <c r="O2245" i="2"/>
  <c r="N2245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A2245" i="2"/>
  <c r="T2244" i="2"/>
  <c r="S2244" i="2"/>
  <c r="R2244" i="2"/>
  <c r="Q2244" i="2"/>
  <c r="P2244" i="2"/>
  <c r="O2244" i="2"/>
  <c r="N2244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A2244" i="2"/>
  <c r="T2243" i="2"/>
  <c r="S2243" i="2"/>
  <c r="R2243" i="2"/>
  <c r="Q2243" i="2"/>
  <c r="P2243" i="2"/>
  <c r="O2243" i="2"/>
  <c r="N2243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A2243" i="2"/>
  <c r="T2242" i="2"/>
  <c r="S2242" i="2"/>
  <c r="R2242" i="2"/>
  <c r="Q2242" i="2"/>
  <c r="P2242" i="2"/>
  <c r="O2242" i="2"/>
  <c r="N2242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A2242" i="2"/>
  <c r="T2241" i="2"/>
  <c r="S2241" i="2"/>
  <c r="R2241" i="2"/>
  <c r="Q2241" i="2"/>
  <c r="P2241" i="2"/>
  <c r="O2241" i="2"/>
  <c r="N2241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A2241" i="2"/>
  <c r="T2240" i="2"/>
  <c r="S2240" i="2"/>
  <c r="R2240" i="2"/>
  <c r="Q2240" i="2"/>
  <c r="P2240" i="2"/>
  <c r="O2240" i="2"/>
  <c r="N2240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A2240" i="2"/>
  <c r="T2239" i="2"/>
  <c r="S2239" i="2"/>
  <c r="R2239" i="2"/>
  <c r="Q2239" i="2"/>
  <c r="P2239" i="2"/>
  <c r="O2239" i="2"/>
  <c r="N2239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A2239" i="2"/>
  <c r="T2238" i="2"/>
  <c r="S2238" i="2"/>
  <c r="R2238" i="2"/>
  <c r="Q2238" i="2"/>
  <c r="P2238" i="2"/>
  <c r="O2238" i="2"/>
  <c r="N2238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A2238" i="2"/>
  <c r="T2237" i="2"/>
  <c r="S2237" i="2"/>
  <c r="R2237" i="2"/>
  <c r="Q2237" i="2"/>
  <c r="P2237" i="2"/>
  <c r="O2237" i="2"/>
  <c r="N2237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A2237" i="2"/>
  <c r="T2236" i="2"/>
  <c r="S2236" i="2"/>
  <c r="R2236" i="2"/>
  <c r="Q2236" i="2"/>
  <c r="P2236" i="2"/>
  <c r="O2236" i="2"/>
  <c r="N2236" i="2"/>
  <c r="B2236" i="2" s="1"/>
  <c r="M2236" i="2"/>
  <c r="L2236" i="2"/>
  <c r="K2236" i="2"/>
  <c r="J2236" i="2"/>
  <c r="I2236" i="2"/>
  <c r="H2236" i="2"/>
  <c r="G2236" i="2"/>
  <c r="F2236" i="2"/>
  <c r="E2236" i="2"/>
  <c r="D2236" i="2"/>
  <c r="C2236" i="2"/>
  <c r="A2236" i="2"/>
  <c r="T2235" i="2"/>
  <c r="S2235" i="2"/>
  <c r="R2235" i="2"/>
  <c r="Q2235" i="2"/>
  <c r="P2235" i="2"/>
  <c r="O2235" i="2"/>
  <c r="N2235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A2235" i="2"/>
  <c r="T2234" i="2"/>
  <c r="S2234" i="2"/>
  <c r="R2234" i="2"/>
  <c r="Q2234" i="2"/>
  <c r="P2234" i="2"/>
  <c r="O2234" i="2"/>
  <c r="N2234" i="2"/>
  <c r="B2234" i="2" s="1"/>
  <c r="M2234" i="2"/>
  <c r="L2234" i="2"/>
  <c r="K2234" i="2"/>
  <c r="J2234" i="2"/>
  <c r="I2234" i="2"/>
  <c r="H2234" i="2"/>
  <c r="G2234" i="2"/>
  <c r="F2234" i="2"/>
  <c r="E2234" i="2"/>
  <c r="D2234" i="2"/>
  <c r="C2234" i="2"/>
  <c r="A2234" i="2"/>
  <c r="T2233" i="2"/>
  <c r="S2233" i="2"/>
  <c r="R2233" i="2"/>
  <c r="Q2233" i="2"/>
  <c r="P2233" i="2"/>
  <c r="O2233" i="2"/>
  <c r="N2233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A2233" i="2"/>
  <c r="T2232" i="2"/>
  <c r="S2232" i="2"/>
  <c r="R2232" i="2"/>
  <c r="Q2232" i="2"/>
  <c r="P2232" i="2"/>
  <c r="O2232" i="2"/>
  <c r="N2232" i="2"/>
  <c r="B2232" i="2" s="1"/>
  <c r="M2232" i="2"/>
  <c r="L2232" i="2"/>
  <c r="K2232" i="2"/>
  <c r="J2232" i="2"/>
  <c r="I2232" i="2"/>
  <c r="H2232" i="2"/>
  <c r="G2232" i="2"/>
  <c r="F2232" i="2"/>
  <c r="E2232" i="2"/>
  <c r="D2232" i="2"/>
  <c r="C2232" i="2"/>
  <c r="A2232" i="2"/>
  <c r="T2231" i="2"/>
  <c r="S2231" i="2"/>
  <c r="R2231" i="2"/>
  <c r="Q2231" i="2"/>
  <c r="P2231" i="2"/>
  <c r="O2231" i="2"/>
  <c r="N2231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A2231" i="2"/>
  <c r="T2230" i="2"/>
  <c r="S2230" i="2"/>
  <c r="R2230" i="2"/>
  <c r="Q2230" i="2"/>
  <c r="P2230" i="2"/>
  <c r="O2230" i="2"/>
  <c r="N2230" i="2"/>
  <c r="B2230" i="2" s="1"/>
  <c r="M2230" i="2"/>
  <c r="L2230" i="2"/>
  <c r="K2230" i="2"/>
  <c r="J2230" i="2"/>
  <c r="I2230" i="2"/>
  <c r="H2230" i="2"/>
  <c r="G2230" i="2"/>
  <c r="F2230" i="2"/>
  <c r="E2230" i="2"/>
  <c r="D2230" i="2"/>
  <c r="C2230" i="2"/>
  <c r="A2230" i="2"/>
  <c r="T2229" i="2"/>
  <c r="S2229" i="2"/>
  <c r="R2229" i="2"/>
  <c r="Q2229" i="2"/>
  <c r="P2229" i="2"/>
  <c r="O2229" i="2"/>
  <c r="N2229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A2229" i="2"/>
  <c r="T2228" i="2"/>
  <c r="S2228" i="2"/>
  <c r="R2228" i="2"/>
  <c r="Q2228" i="2"/>
  <c r="P2228" i="2"/>
  <c r="O2228" i="2"/>
  <c r="N2228" i="2"/>
  <c r="B2228" i="2" s="1"/>
  <c r="M2228" i="2"/>
  <c r="L2228" i="2"/>
  <c r="K2228" i="2"/>
  <c r="J2228" i="2"/>
  <c r="I2228" i="2"/>
  <c r="H2228" i="2"/>
  <c r="G2228" i="2"/>
  <c r="F2228" i="2"/>
  <c r="E2228" i="2"/>
  <c r="D2228" i="2"/>
  <c r="C2228" i="2"/>
  <c r="A2228" i="2"/>
  <c r="T2227" i="2"/>
  <c r="S2227" i="2"/>
  <c r="R2227" i="2"/>
  <c r="Q2227" i="2"/>
  <c r="P2227" i="2"/>
  <c r="O2227" i="2"/>
  <c r="N2227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A2227" i="2"/>
  <c r="T2226" i="2"/>
  <c r="S2226" i="2"/>
  <c r="R2226" i="2"/>
  <c r="Q2226" i="2"/>
  <c r="P2226" i="2"/>
  <c r="O2226" i="2"/>
  <c r="N2226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A2226" i="2"/>
  <c r="T2225" i="2"/>
  <c r="S2225" i="2"/>
  <c r="R2225" i="2"/>
  <c r="Q2225" i="2"/>
  <c r="P2225" i="2"/>
  <c r="O2225" i="2"/>
  <c r="N2225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A2225" i="2"/>
  <c r="T2224" i="2"/>
  <c r="S2224" i="2"/>
  <c r="R2224" i="2"/>
  <c r="Q2224" i="2"/>
  <c r="P2224" i="2"/>
  <c r="O2224" i="2"/>
  <c r="N2224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A2224" i="2"/>
  <c r="T2223" i="2"/>
  <c r="S2223" i="2"/>
  <c r="R2223" i="2"/>
  <c r="Q2223" i="2"/>
  <c r="P2223" i="2"/>
  <c r="O2223" i="2"/>
  <c r="N2223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A2223" i="2"/>
  <c r="T2222" i="2"/>
  <c r="S2222" i="2"/>
  <c r="R2222" i="2"/>
  <c r="Q2222" i="2"/>
  <c r="P2222" i="2"/>
  <c r="O2222" i="2"/>
  <c r="N2222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A2222" i="2"/>
  <c r="T2221" i="2"/>
  <c r="S2221" i="2"/>
  <c r="R2221" i="2"/>
  <c r="Q2221" i="2"/>
  <c r="P2221" i="2"/>
  <c r="O2221" i="2"/>
  <c r="N2221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A2221" i="2"/>
  <c r="T2220" i="2"/>
  <c r="S2220" i="2"/>
  <c r="R2220" i="2"/>
  <c r="Q2220" i="2"/>
  <c r="P2220" i="2"/>
  <c r="O2220" i="2"/>
  <c r="N2220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A2220" i="2"/>
  <c r="T2219" i="2"/>
  <c r="S2219" i="2"/>
  <c r="R2219" i="2"/>
  <c r="Q2219" i="2"/>
  <c r="P2219" i="2"/>
  <c r="O2219" i="2"/>
  <c r="N2219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A2219" i="2"/>
  <c r="T2218" i="2"/>
  <c r="S2218" i="2"/>
  <c r="R2218" i="2"/>
  <c r="Q2218" i="2"/>
  <c r="P2218" i="2"/>
  <c r="O2218" i="2"/>
  <c r="N2218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A2218" i="2"/>
  <c r="T2217" i="2"/>
  <c r="S2217" i="2"/>
  <c r="R2217" i="2"/>
  <c r="Q2217" i="2"/>
  <c r="P2217" i="2"/>
  <c r="O2217" i="2"/>
  <c r="N2217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A2217" i="2"/>
  <c r="T2216" i="2"/>
  <c r="S2216" i="2"/>
  <c r="R2216" i="2"/>
  <c r="Q2216" i="2"/>
  <c r="P2216" i="2"/>
  <c r="O2216" i="2"/>
  <c r="N2216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A2216" i="2"/>
  <c r="T2215" i="2"/>
  <c r="S2215" i="2"/>
  <c r="R2215" i="2"/>
  <c r="Q2215" i="2"/>
  <c r="P2215" i="2"/>
  <c r="O2215" i="2"/>
  <c r="N2215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A2215" i="2"/>
  <c r="T2214" i="2"/>
  <c r="S2214" i="2"/>
  <c r="R2214" i="2"/>
  <c r="Q2214" i="2"/>
  <c r="P2214" i="2"/>
  <c r="O2214" i="2"/>
  <c r="N2214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A2214" i="2"/>
  <c r="T2213" i="2"/>
  <c r="S2213" i="2"/>
  <c r="R2213" i="2"/>
  <c r="Q2213" i="2"/>
  <c r="P2213" i="2"/>
  <c r="O2213" i="2"/>
  <c r="N2213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A2213" i="2"/>
  <c r="T2212" i="2"/>
  <c r="S2212" i="2"/>
  <c r="R2212" i="2"/>
  <c r="Q2212" i="2"/>
  <c r="P2212" i="2"/>
  <c r="O2212" i="2"/>
  <c r="N2212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A2212" i="2"/>
  <c r="T2211" i="2"/>
  <c r="S2211" i="2"/>
  <c r="R2211" i="2"/>
  <c r="Q2211" i="2"/>
  <c r="P2211" i="2"/>
  <c r="O2211" i="2"/>
  <c r="N2211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A2211" i="2"/>
  <c r="T2210" i="2"/>
  <c r="S2210" i="2"/>
  <c r="R2210" i="2"/>
  <c r="Q2210" i="2"/>
  <c r="P2210" i="2"/>
  <c r="O2210" i="2"/>
  <c r="N2210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A2210" i="2"/>
  <c r="T2209" i="2"/>
  <c r="S2209" i="2"/>
  <c r="R2209" i="2"/>
  <c r="Q2209" i="2"/>
  <c r="P2209" i="2"/>
  <c r="O2209" i="2"/>
  <c r="N2209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A2209" i="2"/>
  <c r="T2208" i="2"/>
  <c r="S2208" i="2"/>
  <c r="R2208" i="2"/>
  <c r="Q2208" i="2"/>
  <c r="P2208" i="2"/>
  <c r="O2208" i="2"/>
  <c r="N2208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A2208" i="2"/>
  <c r="T2207" i="2"/>
  <c r="S2207" i="2"/>
  <c r="R2207" i="2"/>
  <c r="Q2207" i="2"/>
  <c r="P2207" i="2"/>
  <c r="O2207" i="2"/>
  <c r="N2207" i="2"/>
  <c r="B2207" i="2" s="1"/>
  <c r="M2207" i="2"/>
  <c r="L2207" i="2"/>
  <c r="K2207" i="2"/>
  <c r="J2207" i="2"/>
  <c r="I2207" i="2"/>
  <c r="H2207" i="2"/>
  <c r="G2207" i="2"/>
  <c r="F2207" i="2"/>
  <c r="E2207" i="2"/>
  <c r="D2207" i="2"/>
  <c r="C2207" i="2"/>
  <c r="A2207" i="2"/>
  <c r="T2206" i="2"/>
  <c r="S2206" i="2"/>
  <c r="R2206" i="2"/>
  <c r="Q2206" i="2"/>
  <c r="P2206" i="2"/>
  <c r="O2206" i="2"/>
  <c r="N2206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A2206" i="2"/>
  <c r="T2205" i="2"/>
  <c r="S2205" i="2"/>
  <c r="R2205" i="2"/>
  <c r="Q2205" i="2"/>
  <c r="P2205" i="2"/>
  <c r="O2205" i="2"/>
  <c r="N2205" i="2"/>
  <c r="B2205" i="2" s="1"/>
  <c r="M2205" i="2"/>
  <c r="L2205" i="2"/>
  <c r="K2205" i="2"/>
  <c r="J2205" i="2"/>
  <c r="I2205" i="2"/>
  <c r="H2205" i="2"/>
  <c r="G2205" i="2"/>
  <c r="F2205" i="2"/>
  <c r="E2205" i="2"/>
  <c r="D2205" i="2"/>
  <c r="C2205" i="2"/>
  <c r="A2205" i="2"/>
  <c r="T2204" i="2"/>
  <c r="S2204" i="2"/>
  <c r="R2204" i="2"/>
  <c r="Q2204" i="2"/>
  <c r="P2204" i="2"/>
  <c r="O2204" i="2"/>
  <c r="N2204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A2204" i="2"/>
  <c r="T2203" i="2"/>
  <c r="S2203" i="2"/>
  <c r="R2203" i="2"/>
  <c r="Q2203" i="2"/>
  <c r="P2203" i="2"/>
  <c r="O2203" i="2"/>
  <c r="N2203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A2203" i="2"/>
  <c r="T2202" i="2"/>
  <c r="S2202" i="2"/>
  <c r="R2202" i="2"/>
  <c r="Q2202" i="2"/>
  <c r="P2202" i="2"/>
  <c r="O2202" i="2"/>
  <c r="N2202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A2202" i="2"/>
  <c r="T2201" i="2"/>
  <c r="S2201" i="2"/>
  <c r="R2201" i="2"/>
  <c r="Q2201" i="2"/>
  <c r="P2201" i="2"/>
  <c r="O2201" i="2"/>
  <c r="N2201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A2201" i="2"/>
  <c r="T2200" i="2"/>
  <c r="S2200" i="2"/>
  <c r="R2200" i="2"/>
  <c r="Q2200" i="2"/>
  <c r="P2200" i="2"/>
  <c r="O2200" i="2"/>
  <c r="N2200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A2200" i="2"/>
  <c r="T2199" i="2"/>
  <c r="S2199" i="2"/>
  <c r="R2199" i="2"/>
  <c r="Q2199" i="2"/>
  <c r="P2199" i="2"/>
  <c r="O2199" i="2"/>
  <c r="N2199" i="2"/>
  <c r="B2199" i="2" s="1"/>
  <c r="M2199" i="2"/>
  <c r="L2199" i="2"/>
  <c r="K2199" i="2"/>
  <c r="J2199" i="2"/>
  <c r="I2199" i="2"/>
  <c r="H2199" i="2"/>
  <c r="G2199" i="2"/>
  <c r="F2199" i="2"/>
  <c r="E2199" i="2"/>
  <c r="D2199" i="2"/>
  <c r="C2199" i="2"/>
  <c r="A2199" i="2"/>
  <c r="T2198" i="2"/>
  <c r="S2198" i="2"/>
  <c r="R2198" i="2"/>
  <c r="Q2198" i="2"/>
  <c r="P2198" i="2"/>
  <c r="O2198" i="2"/>
  <c r="N2198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A2198" i="2"/>
  <c r="T2197" i="2"/>
  <c r="S2197" i="2"/>
  <c r="R2197" i="2"/>
  <c r="Q2197" i="2"/>
  <c r="P2197" i="2"/>
  <c r="O2197" i="2"/>
  <c r="N2197" i="2"/>
  <c r="B2197" i="2" s="1"/>
  <c r="M2197" i="2"/>
  <c r="L2197" i="2"/>
  <c r="K2197" i="2"/>
  <c r="J2197" i="2"/>
  <c r="I2197" i="2"/>
  <c r="H2197" i="2"/>
  <c r="G2197" i="2"/>
  <c r="F2197" i="2"/>
  <c r="E2197" i="2"/>
  <c r="D2197" i="2"/>
  <c r="C2197" i="2"/>
  <c r="A2197" i="2"/>
  <c r="T2196" i="2"/>
  <c r="S2196" i="2"/>
  <c r="R2196" i="2"/>
  <c r="Q2196" i="2"/>
  <c r="P2196" i="2"/>
  <c r="O2196" i="2"/>
  <c r="N2196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A2196" i="2"/>
  <c r="T2195" i="2"/>
  <c r="S2195" i="2"/>
  <c r="R2195" i="2"/>
  <c r="Q2195" i="2"/>
  <c r="P2195" i="2"/>
  <c r="O2195" i="2"/>
  <c r="N2195" i="2"/>
  <c r="B2195" i="2" s="1"/>
  <c r="M2195" i="2"/>
  <c r="L2195" i="2"/>
  <c r="K2195" i="2"/>
  <c r="J2195" i="2"/>
  <c r="I2195" i="2"/>
  <c r="H2195" i="2"/>
  <c r="G2195" i="2"/>
  <c r="F2195" i="2"/>
  <c r="E2195" i="2"/>
  <c r="D2195" i="2"/>
  <c r="C2195" i="2"/>
  <c r="A2195" i="2"/>
  <c r="T2194" i="2"/>
  <c r="S2194" i="2"/>
  <c r="R2194" i="2"/>
  <c r="Q2194" i="2"/>
  <c r="P2194" i="2"/>
  <c r="O2194" i="2"/>
  <c r="N2194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A2194" i="2"/>
  <c r="T2193" i="2"/>
  <c r="S2193" i="2"/>
  <c r="R2193" i="2"/>
  <c r="Q2193" i="2"/>
  <c r="P2193" i="2"/>
  <c r="O2193" i="2"/>
  <c r="N2193" i="2"/>
  <c r="B2193" i="2" s="1"/>
  <c r="M2193" i="2"/>
  <c r="L2193" i="2"/>
  <c r="K2193" i="2"/>
  <c r="J2193" i="2"/>
  <c r="I2193" i="2"/>
  <c r="H2193" i="2"/>
  <c r="G2193" i="2"/>
  <c r="F2193" i="2"/>
  <c r="E2193" i="2"/>
  <c r="D2193" i="2"/>
  <c r="C2193" i="2"/>
  <c r="A2193" i="2"/>
  <c r="T2192" i="2"/>
  <c r="S2192" i="2"/>
  <c r="R2192" i="2"/>
  <c r="Q2192" i="2"/>
  <c r="P2192" i="2"/>
  <c r="O2192" i="2"/>
  <c r="N2192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A2192" i="2"/>
  <c r="T2191" i="2"/>
  <c r="S2191" i="2"/>
  <c r="R2191" i="2"/>
  <c r="Q2191" i="2"/>
  <c r="P2191" i="2"/>
  <c r="O2191" i="2"/>
  <c r="N2191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A2191" i="2"/>
  <c r="T2190" i="2"/>
  <c r="S2190" i="2"/>
  <c r="R2190" i="2"/>
  <c r="Q2190" i="2"/>
  <c r="P2190" i="2"/>
  <c r="O2190" i="2"/>
  <c r="N2190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A2190" i="2"/>
  <c r="T2189" i="2"/>
  <c r="S2189" i="2"/>
  <c r="R2189" i="2"/>
  <c r="Q2189" i="2"/>
  <c r="P2189" i="2"/>
  <c r="O2189" i="2"/>
  <c r="N2189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A2189" i="2"/>
  <c r="T2188" i="2"/>
  <c r="S2188" i="2"/>
  <c r="R2188" i="2"/>
  <c r="Q2188" i="2"/>
  <c r="P2188" i="2"/>
  <c r="O2188" i="2"/>
  <c r="N2188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A2188" i="2"/>
  <c r="T2187" i="2"/>
  <c r="S2187" i="2"/>
  <c r="R2187" i="2"/>
  <c r="Q2187" i="2"/>
  <c r="P2187" i="2"/>
  <c r="O2187" i="2"/>
  <c r="N2187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A2187" i="2"/>
  <c r="T2186" i="2"/>
  <c r="S2186" i="2"/>
  <c r="R2186" i="2"/>
  <c r="Q2186" i="2"/>
  <c r="P2186" i="2"/>
  <c r="O2186" i="2"/>
  <c r="N2186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A2186" i="2"/>
  <c r="T2185" i="2"/>
  <c r="S2185" i="2"/>
  <c r="R2185" i="2"/>
  <c r="Q2185" i="2"/>
  <c r="P2185" i="2"/>
  <c r="O2185" i="2"/>
  <c r="N2185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A2185" i="2"/>
  <c r="T2184" i="2"/>
  <c r="S2184" i="2"/>
  <c r="R2184" i="2"/>
  <c r="Q2184" i="2"/>
  <c r="P2184" i="2"/>
  <c r="O2184" i="2"/>
  <c r="N2184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A2184" i="2"/>
  <c r="T2183" i="2"/>
  <c r="S2183" i="2"/>
  <c r="R2183" i="2"/>
  <c r="Q2183" i="2"/>
  <c r="P2183" i="2"/>
  <c r="O2183" i="2"/>
  <c r="N2183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A2183" i="2"/>
  <c r="T2182" i="2"/>
  <c r="S2182" i="2"/>
  <c r="R2182" i="2"/>
  <c r="Q2182" i="2"/>
  <c r="P2182" i="2"/>
  <c r="O2182" i="2"/>
  <c r="N2182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A2182" i="2"/>
  <c r="T2181" i="2"/>
  <c r="S2181" i="2"/>
  <c r="R2181" i="2"/>
  <c r="Q2181" i="2"/>
  <c r="P2181" i="2"/>
  <c r="O2181" i="2"/>
  <c r="N2181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A2181" i="2"/>
  <c r="T2180" i="2"/>
  <c r="S2180" i="2"/>
  <c r="R2180" i="2"/>
  <c r="Q2180" i="2"/>
  <c r="P2180" i="2"/>
  <c r="O2180" i="2"/>
  <c r="N2180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A2180" i="2"/>
  <c r="T2179" i="2"/>
  <c r="S2179" i="2"/>
  <c r="R2179" i="2"/>
  <c r="Q2179" i="2"/>
  <c r="P2179" i="2"/>
  <c r="O2179" i="2"/>
  <c r="N2179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A2179" i="2"/>
  <c r="T2178" i="2"/>
  <c r="S2178" i="2"/>
  <c r="R2178" i="2"/>
  <c r="Q2178" i="2"/>
  <c r="P2178" i="2"/>
  <c r="O2178" i="2"/>
  <c r="N2178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A2178" i="2"/>
  <c r="T2177" i="2"/>
  <c r="S2177" i="2"/>
  <c r="R2177" i="2"/>
  <c r="Q2177" i="2"/>
  <c r="P2177" i="2"/>
  <c r="O2177" i="2"/>
  <c r="N2177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A2177" i="2"/>
  <c r="T2176" i="2"/>
  <c r="S2176" i="2"/>
  <c r="R2176" i="2"/>
  <c r="Q2176" i="2"/>
  <c r="P2176" i="2"/>
  <c r="O2176" i="2"/>
  <c r="N2176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A2176" i="2"/>
  <c r="T2175" i="2"/>
  <c r="S2175" i="2"/>
  <c r="R2175" i="2"/>
  <c r="Q2175" i="2"/>
  <c r="P2175" i="2"/>
  <c r="O2175" i="2"/>
  <c r="N2175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A2175" i="2"/>
  <c r="T2174" i="2"/>
  <c r="S2174" i="2"/>
  <c r="R2174" i="2"/>
  <c r="Q2174" i="2"/>
  <c r="P2174" i="2"/>
  <c r="O2174" i="2"/>
  <c r="N2174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A2174" i="2"/>
  <c r="T2173" i="2"/>
  <c r="S2173" i="2"/>
  <c r="R2173" i="2"/>
  <c r="Q2173" i="2"/>
  <c r="P2173" i="2"/>
  <c r="O2173" i="2"/>
  <c r="N2173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A2173" i="2"/>
  <c r="T2172" i="2"/>
  <c r="S2172" i="2"/>
  <c r="R2172" i="2"/>
  <c r="Q2172" i="2"/>
  <c r="P2172" i="2"/>
  <c r="O2172" i="2"/>
  <c r="N2172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A2172" i="2"/>
  <c r="T2171" i="2"/>
  <c r="S2171" i="2"/>
  <c r="R2171" i="2"/>
  <c r="Q2171" i="2"/>
  <c r="P2171" i="2"/>
  <c r="O2171" i="2"/>
  <c r="N2171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A2171" i="2"/>
  <c r="T2170" i="2"/>
  <c r="S2170" i="2"/>
  <c r="R2170" i="2"/>
  <c r="Q2170" i="2"/>
  <c r="P2170" i="2"/>
  <c r="O2170" i="2"/>
  <c r="N2170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A2170" i="2"/>
  <c r="T2169" i="2"/>
  <c r="S2169" i="2"/>
  <c r="R2169" i="2"/>
  <c r="Q2169" i="2"/>
  <c r="P2169" i="2"/>
  <c r="O2169" i="2"/>
  <c r="N2169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A2169" i="2"/>
  <c r="T2168" i="2"/>
  <c r="S2168" i="2"/>
  <c r="R2168" i="2"/>
  <c r="Q2168" i="2"/>
  <c r="P2168" i="2"/>
  <c r="O2168" i="2"/>
  <c r="N2168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A2168" i="2"/>
  <c r="T2167" i="2"/>
  <c r="S2167" i="2"/>
  <c r="R2167" i="2"/>
  <c r="Q2167" i="2"/>
  <c r="P2167" i="2"/>
  <c r="O2167" i="2"/>
  <c r="N2167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A2167" i="2"/>
  <c r="T2166" i="2"/>
  <c r="S2166" i="2"/>
  <c r="R2166" i="2"/>
  <c r="Q2166" i="2"/>
  <c r="P2166" i="2"/>
  <c r="O2166" i="2"/>
  <c r="N2166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A2166" i="2"/>
  <c r="T2165" i="2"/>
  <c r="S2165" i="2"/>
  <c r="R2165" i="2"/>
  <c r="Q2165" i="2"/>
  <c r="P2165" i="2"/>
  <c r="O2165" i="2"/>
  <c r="N2165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A2165" i="2"/>
  <c r="T2164" i="2"/>
  <c r="S2164" i="2"/>
  <c r="R2164" i="2"/>
  <c r="Q2164" i="2"/>
  <c r="P2164" i="2"/>
  <c r="O2164" i="2"/>
  <c r="N2164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A2164" i="2"/>
  <c r="T2163" i="2"/>
  <c r="S2163" i="2"/>
  <c r="R2163" i="2"/>
  <c r="Q2163" i="2"/>
  <c r="P2163" i="2"/>
  <c r="O2163" i="2"/>
  <c r="N2163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A2163" i="2"/>
  <c r="T2162" i="2"/>
  <c r="S2162" i="2"/>
  <c r="R2162" i="2"/>
  <c r="Q2162" i="2"/>
  <c r="P2162" i="2"/>
  <c r="O2162" i="2"/>
  <c r="N2162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A2162" i="2"/>
  <c r="T2161" i="2"/>
  <c r="S2161" i="2"/>
  <c r="R2161" i="2"/>
  <c r="Q2161" i="2"/>
  <c r="P2161" i="2"/>
  <c r="O2161" i="2"/>
  <c r="N2161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A2161" i="2"/>
  <c r="T2160" i="2"/>
  <c r="S2160" i="2"/>
  <c r="R2160" i="2"/>
  <c r="Q2160" i="2"/>
  <c r="P2160" i="2"/>
  <c r="O2160" i="2"/>
  <c r="N2160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A2160" i="2"/>
  <c r="T2159" i="2"/>
  <c r="S2159" i="2"/>
  <c r="R2159" i="2"/>
  <c r="Q2159" i="2"/>
  <c r="P2159" i="2"/>
  <c r="O2159" i="2"/>
  <c r="N2159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A2159" i="2"/>
  <c r="T2158" i="2"/>
  <c r="S2158" i="2"/>
  <c r="R2158" i="2"/>
  <c r="Q2158" i="2"/>
  <c r="P2158" i="2"/>
  <c r="O2158" i="2"/>
  <c r="N2158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A2158" i="2"/>
  <c r="T2157" i="2"/>
  <c r="S2157" i="2"/>
  <c r="R2157" i="2"/>
  <c r="Q2157" i="2"/>
  <c r="P2157" i="2"/>
  <c r="O2157" i="2"/>
  <c r="N2157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A2157" i="2"/>
  <c r="T2156" i="2"/>
  <c r="S2156" i="2"/>
  <c r="R2156" i="2"/>
  <c r="Q2156" i="2"/>
  <c r="P2156" i="2"/>
  <c r="O2156" i="2"/>
  <c r="N2156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A2156" i="2"/>
  <c r="T2155" i="2"/>
  <c r="S2155" i="2"/>
  <c r="R2155" i="2"/>
  <c r="Q2155" i="2"/>
  <c r="P2155" i="2"/>
  <c r="O2155" i="2"/>
  <c r="N2155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A2155" i="2"/>
  <c r="T2154" i="2"/>
  <c r="S2154" i="2"/>
  <c r="R2154" i="2"/>
  <c r="Q2154" i="2"/>
  <c r="P2154" i="2"/>
  <c r="O2154" i="2"/>
  <c r="N2154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A2154" i="2"/>
  <c r="T2153" i="2"/>
  <c r="S2153" i="2"/>
  <c r="R2153" i="2"/>
  <c r="Q2153" i="2"/>
  <c r="P2153" i="2"/>
  <c r="O2153" i="2"/>
  <c r="N2153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A2153" i="2"/>
  <c r="T2152" i="2"/>
  <c r="S2152" i="2"/>
  <c r="R2152" i="2"/>
  <c r="Q2152" i="2"/>
  <c r="P2152" i="2"/>
  <c r="O2152" i="2"/>
  <c r="N2152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A2152" i="2"/>
  <c r="T2151" i="2"/>
  <c r="S2151" i="2"/>
  <c r="R2151" i="2"/>
  <c r="Q2151" i="2"/>
  <c r="P2151" i="2"/>
  <c r="O2151" i="2"/>
  <c r="N2151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A2151" i="2"/>
  <c r="T2150" i="2"/>
  <c r="S2150" i="2"/>
  <c r="R2150" i="2"/>
  <c r="Q2150" i="2"/>
  <c r="P2150" i="2"/>
  <c r="O2150" i="2"/>
  <c r="N2150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A2150" i="2"/>
  <c r="T2149" i="2"/>
  <c r="S2149" i="2"/>
  <c r="R2149" i="2"/>
  <c r="Q2149" i="2"/>
  <c r="P2149" i="2"/>
  <c r="O2149" i="2"/>
  <c r="N2149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A2149" i="2"/>
  <c r="T2148" i="2"/>
  <c r="S2148" i="2"/>
  <c r="R2148" i="2"/>
  <c r="Q2148" i="2"/>
  <c r="P2148" i="2"/>
  <c r="O2148" i="2"/>
  <c r="N2148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A2148" i="2"/>
  <c r="T2147" i="2"/>
  <c r="S2147" i="2"/>
  <c r="R2147" i="2"/>
  <c r="Q2147" i="2"/>
  <c r="P2147" i="2"/>
  <c r="O2147" i="2"/>
  <c r="N2147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A2147" i="2"/>
  <c r="T2146" i="2"/>
  <c r="S2146" i="2"/>
  <c r="R2146" i="2"/>
  <c r="Q2146" i="2"/>
  <c r="P2146" i="2"/>
  <c r="O2146" i="2"/>
  <c r="N2146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A2146" i="2"/>
  <c r="T2145" i="2"/>
  <c r="S2145" i="2"/>
  <c r="R2145" i="2"/>
  <c r="Q2145" i="2"/>
  <c r="P2145" i="2"/>
  <c r="O2145" i="2"/>
  <c r="N2145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A2145" i="2"/>
  <c r="T2144" i="2"/>
  <c r="S2144" i="2"/>
  <c r="R2144" i="2"/>
  <c r="Q2144" i="2"/>
  <c r="P2144" i="2"/>
  <c r="O2144" i="2"/>
  <c r="N2144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A2144" i="2"/>
  <c r="T2143" i="2"/>
  <c r="S2143" i="2"/>
  <c r="R2143" i="2"/>
  <c r="Q2143" i="2"/>
  <c r="P2143" i="2"/>
  <c r="O2143" i="2"/>
  <c r="N2143" i="2"/>
  <c r="B2143" i="2" s="1"/>
  <c r="M2143" i="2"/>
  <c r="L2143" i="2"/>
  <c r="K2143" i="2"/>
  <c r="J2143" i="2"/>
  <c r="I2143" i="2"/>
  <c r="H2143" i="2"/>
  <c r="G2143" i="2"/>
  <c r="F2143" i="2"/>
  <c r="E2143" i="2"/>
  <c r="D2143" i="2"/>
  <c r="C2143" i="2"/>
  <c r="A2143" i="2"/>
  <c r="T2142" i="2"/>
  <c r="S2142" i="2"/>
  <c r="R2142" i="2"/>
  <c r="Q2142" i="2"/>
  <c r="P2142" i="2"/>
  <c r="O2142" i="2"/>
  <c r="N2142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A2142" i="2"/>
  <c r="T2141" i="2"/>
  <c r="S2141" i="2"/>
  <c r="R2141" i="2"/>
  <c r="Q2141" i="2"/>
  <c r="P2141" i="2"/>
  <c r="O2141" i="2"/>
  <c r="N2141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A2141" i="2"/>
  <c r="T2140" i="2"/>
  <c r="S2140" i="2"/>
  <c r="R2140" i="2"/>
  <c r="Q2140" i="2"/>
  <c r="P2140" i="2"/>
  <c r="O2140" i="2"/>
  <c r="N2140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A2140" i="2"/>
  <c r="T2139" i="2"/>
  <c r="S2139" i="2"/>
  <c r="R2139" i="2"/>
  <c r="Q2139" i="2"/>
  <c r="P2139" i="2"/>
  <c r="O2139" i="2"/>
  <c r="N2139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A2139" i="2"/>
  <c r="T2138" i="2"/>
  <c r="S2138" i="2"/>
  <c r="R2138" i="2"/>
  <c r="Q2138" i="2"/>
  <c r="P2138" i="2"/>
  <c r="O2138" i="2"/>
  <c r="N2138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A2138" i="2"/>
  <c r="T2137" i="2"/>
  <c r="S2137" i="2"/>
  <c r="R2137" i="2"/>
  <c r="Q2137" i="2"/>
  <c r="P2137" i="2"/>
  <c r="O2137" i="2"/>
  <c r="N2137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A2137" i="2"/>
  <c r="T2136" i="2"/>
  <c r="S2136" i="2"/>
  <c r="R2136" i="2"/>
  <c r="Q2136" i="2"/>
  <c r="P2136" i="2"/>
  <c r="O2136" i="2"/>
  <c r="N2136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A2136" i="2"/>
  <c r="T2135" i="2"/>
  <c r="S2135" i="2"/>
  <c r="R2135" i="2"/>
  <c r="Q2135" i="2"/>
  <c r="P2135" i="2"/>
  <c r="O2135" i="2"/>
  <c r="N2135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A2135" i="2"/>
  <c r="T2134" i="2"/>
  <c r="S2134" i="2"/>
  <c r="R2134" i="2"/>
  <c r="Q2134" i="2"/>
  <c r="P2134" i="2"/>
  <c r="O2134" i="2"/>
  <c r="N2134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A2134" i="2"/>
  <c r="T2133" i="2"/>
  <c r="S2133" i="2"/>
  <c r="R2133" i="2"/>
  <c r="Q2133" i="2"/>
  <c r="P2133" i="2"/>
  <c r="O2133" i="2"/>
  <c r="N2133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A2133" i="2"/>
  <c r="T2132" i="2"/>
  <c r="S2132" i="2"/>
  <c r="R2132" i="2"/>
  <c r="Q2132" i="2"/>
  <c r="P2132" i="2"/>
  <c r="O2132" i="2"/>
  <c r="N2132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A2132" i="2"/>
  <c r="T2131" i="2"/>
  <c r="S2131" i="2"/>
  <c r="R2131" i="2"/>
  <c r="Q2131" i="2"/>
  <c r="P2131" i="2"/>
  <c r="O2131" i="2"/>
  <c r="N2131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A2131" i="2"/>
  <c r="T2130" i="2"/>
  <c r="S2130" i="2"/>
  <c r="R2130" i="2"/>
  <c r="Q2130" i="2"/>
  <c r="P2130" i="2"/>
  <c r="O2130" i="2"/>
  <c r="N2130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A2130" i="2"/>
  <c r="T2129" i="2"/>
  <c r="S2129" i="2"/>
  <c r="R2129" i="2"/>
  <c r="Q2129" i="2"/>
  <c r="P2129" i="2"/>
  <c r="O2129" i="2"/>
  <c r="N2129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A2129" i="2"/>
  <c r="T2128" i="2"/>
  <c r="S2128" i="2"/>
  <c r="R2128" i="2"/>
  <c r="Q2128" i="2"/>
  <c r="P2128" i="2"/>
  <c r="O2128" i="2"/>
  <c r="N2128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A2128" i="2"/>
  <c r="T2127" i="2"/>
  <c r="S2127" i="2"/>
  <c r="R2127" i="2"/>
  <c r="Q2127" i="2"/>
  <c r="P2127" i="2"/>
  <c r="O2127" i="2"/>
  <c r="N2127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A2127" i="2"/>
  <c r="T2126" i="2"/>
  <c r="S2126" i="2"/>
  <c r="R2126" i="2"/>
  <c r="Q2126" i="2"/>
  <c r="P2126" i="2"/>
  <c r="O2126" i="2"/>
  <c r="N2126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A2126" i="2"/>
  <c r="T2125" i="2"/>
  <c r="S2125" i="2"/>
  <c r="R2125" i="2"/>
  <c r="Q2125" i="2"/>
  <c r="P2125" i="2"/>
  <c r="O2125" i="2"/>
  <c r="N2125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A2125" i="2"/>
  <c r="T2124" i="2"/>
  <c r="S2124" i="2"/>
  <c r="R2124" i="2"/>
  <c r="Q2124" i="2"/>
  <c r="P2124" i="2"/>
  <c r="O2124" i="2"/>
  <c r="N2124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A2124" i="2"/>
  <c r="T2123" i="2"/>
  <c r="S2123" i="2"/>
  <c r="R2123" i="2"/>
  <c r="Q2123" i="2"/>
  <c r="P2123" i="2"/>
  <c r="O2123" i="2"/>
  <c r="N2123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A2123" i="2"/>
  <c r="T2122" i="2"/>
  <c r="S2122" i="2"/>
  <c r="R2122" i="2"/>
  <c r="Q2122" i="2"/>
  <c r="P2122" i="2"/>
  <c r="O2122" i="2"/>
  <c r="N2122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A2122" i="2"/>
  <c r="T2121" i="2"/>
  <c r="S2121" i="2"/>
  <c r="R2121" i="2"/>
  <c r="Q2121" i="2"/>
  <c r="P2121" i="2"/>
  <c r="O2121" i="2"/>
  <c r="N2121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A2121" i="2"/>
  <c r="T2120" i="2"/>
  <c r="S2120" i="2"/>
  <c r="R2120" i="2"/>
  <c r="Q2120" i="2"/>
  <c r="P2120" i="2"/>
  <c r="O2120" i="2"/>
  <c r="N2120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A2120" i="2"/>
  <c r="T2119" i="2"/>
  <c r="S2119" i="2"/>
  <c r="R2119" i="2"/>
  <c r="Q2119" i="2"/>
  <c r="P2119" i="2"/>
  <c r="O2119" i="2"/>
  <c r="N2119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A2119" i="2"/>
  <c r="T2118" i="2"/>
  <c r="S2118" i="2"/>
  <c r="R2118" i="2"/>
  <c r="Q2118" i="2"/>
  <c r="P2118" i="2"/>
  <c r="O2118" i="2"/>
  <c r="N2118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A2118" i="2"/>
  <c r="T2117" i="2"/>
  <c r="S2117" i="2"/>
  <c r="R2117" i="2"/>
  <c r="Q2117" i="2"/>
  <c r="P2117" i="2"/>
  <c r="O2117" i="2"/>
  <c r="N2117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A2117" i="2"/>
  <c r="T2116" i="2"/>
  <c r="S2116" i="2"/>
  <c r="R2116" i="2"/>
  <c r="Q2116" i="2"/>
  <c r="P2116" i="2"/>
  <c r="O2116" i="2"/>
  <c r="N2116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A2116" i="2"/>
  <c r="T2115" i="2"/>
  <c r="S2115" i="2"/>
  <c r="R2115" i="2"/>
  <c r="Q2115" i="2"/>
  <c r="P2115" i="2"/>
  <c r="O2115" i="2"/>
  <c r="N2115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A2115" i="2"/>
  <c r="T2114" i="2"/>
  <c r="S2114" i="2"/>
  <c r="R2114" i="2"/>
  <c r="Q2114" i="2"/>
  <c r="P2114" i="2"/>
  <c r="O2114" i="2"/>
  <c r="N2114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A2114" i="2"/>
  <c r="T2113" i="2"/>
  <c r="S2113" i="2"/>
  <c r="R2113" i="2"/>
  <c r="Q2113" i="2"/>
  <c r="P2113" i="2"/>
  <c r="O2113" i="2"/>
  <c r="N2113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A2113" i="2"/>
  <c r="T2112" i="2"/>
  <c r="S2112" i="2"/>
  <c r="R2112" i="2"/>
  <c r="Q2112" i="2"/>
  <c r="P2112" i="2"/>
  <c r="O2112" i="2"/>
  <c r="N2112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A2112" i="2"/>
  <c r="T2111" i="2"/>
  <c r="S2111" i="2"/>
  <c r="R2111" i="2"/>
  <c r="Q2111" i="2"/>
  <c r="P2111" i="2"/>
  <c r="O2111" i="2"/>
  <c r="N2111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A2111" i="2"/>
  <c r="T2110" i="2"/>
  <c r="S2110" i="2"/>
  <c r="R2110" i="2"/>
  <c r="Q2110" i="2"/>
  <c r="P2110" i="2"/>
  <c r="O2110" i="2"/>
  <c r="N2110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A2110" i="2"/>
  <c r="T2109" i="2"/>
  <c r="S2109" i="2"/>
  <c r="R2109" i="2"/>
  <c r="Q2109" i="2"/>
  <c r="P2109" i="2"/>
  <c r="O2109" i="2"/>
  <c r="N2109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A2109" i="2"/>
  <c r="T2108" i="2"/>
  <c r="S2108" i="2"/>
  <c r="R2108" i="2"/>
  <c r="Q2108" i="2"/>
  <c r="P2108" i="2"/>
  <c r="O2108" i="2"/>
  <c r="N2108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A2108" i="2"/>
  <c r="T2107" i="2"/>
  <c r="S2107" i="2"/>
  <c r="R2107" i="2"/>
  <c r="Q2107" i="2"/>
  <c r="P2107" i="2"/>
  <c r="O2107" i="2"/>
  <c r="N2107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A2107" i="2"/>
  <c r="T2106" i="2"/>
  <c r="S2106" i="2"/>
  <c r="R2106" i="2"/>
  <c r="Q2106" i="2"/>
  <c r="P2106" i="2"/>
  <c r="O2106" i="2"/>
  <c r="N2106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A2106" i="2"/>
  <c r="T2105" i="2"/>
  <c r="S2105" i="2"/>
  <c r="R2105" i="2"/>
  <c r="Q2105" i="2"/>
  <c r="P2105" i="2"/>
  <c r="O2105" i="2"/>
  <c r="N2105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A2105" i="2"/>
  <c r="T2104" i="2"/>
  <c r="S2104" i="2"/>
  <c r="R2104" i="2"/>
  <c r="Q2104" i="2"/>
  <c r="P2104" i="2"/>
  <c r="O2104" i="2"/>
  <c r="N2104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A2104" i="2"/>
  <c r="T2103" i="2"/>
  <c r="S2103" i="2"/>
  <c r="R2103" i="2"/>
  <c r="Q2103" i="2"/>
  <c r="P2103" i="2"/>
  <c r="O2103" i="2"/>
  <c r="N2103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A2103" i="2"/>
  <c r="T2102" i="2"/>
  <c r="S2102" i="2"/>
  <c r="R2102" i="2"/>
  <c r="Q2102" i="2"/>
  <c r="P2102" i="2"/>
  <c r="O2102" i="2"/>
  <c r="N2102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A2102" i="2"/>
  <c r="T2101" i="2"/>
  <c r="S2101" i="2"/>
  <c r="R2101" i="2"/>
  <c r="Q2101" i="2"/>
  <c r="P2101" i="2"/>
  <c r="O2101" i="2"/>
  <c r="N2101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A2101" i="2"/>
  <c r="T2100" i="2"/>
  <c r="S2100" i="2"/>
  <c r="R2100" i="2"/>
  <c r="Q2100" i="2"/>
  <c r="P2100" i="2"/>
  <c r="O2100" i="2"/>
  <c r="N2100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A2100" i="2"/>
  <c r="T2099" i="2"/>
  <c r="S2099" i="2"/>
  <c r="R2099" i="2"/>
  <c r="Q2099" i="2"/>
  <c r="P2099" i="2"/>
  <c r="O2099" i="2"/>
  <c r="N2099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A2099" i="2"/>
  <c r="T2098" i="2"/>
  <c r="S2098" i="2"/>
  <c r="R2098" i="2"/>
  <c r="Q2098" i="2"/>
  <c r="P2098" i="2"/>
  <c r="O2098" i="2"/>
  <c r="N2098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A2098" i="2"/>
  <c r="T2097" i="2"/>
  <c r="S2097" i="2"/>
  <c r="R2097" i="2"/>
  <c r="Q2097" i="2"/>
  <c r="P2097" i="2"/>
  <c r="O2097" i="2"/>
  <c r="N2097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A2097" i="2"/>
  <c r="T2096" i="2"/>
  <c r="S2096" i="2"/>
  <c r="R2096" i="2"/>
  <c r="Q2096" i="2"/>
  <c r="P2096" i="2"/>
  <c r="O2096" i="2"/>
  <c r="N2096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A2096" i="2"/>
  <c r="T2095" i="2"/>
  <c r="S2095" i="2"/>
  <c r="R2095" i="2"/>
  <c r="Q2095" i="2"/>
  <c r="P2095" i="2"/>
  <c r="O2095" i="2"/>
  <c r="N2095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A2095" i="2"/>
  <c r="T2094" i="2"/>
  <c r="S2094" i="2"/>
  <c r="R2094" i="2"/>
  <c r="Q2094" i="2"/>
  <c r="P2094" i="2"/>
  <c r="O2094" i="2"/>
  <c r="N2094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A2094" i="2"/>
  <c r="T2093" i="2"/>
  <c r="S2093" i="2"/>
  <c r="R2093" i="2"/>
  <c r="Q2093" i="2"/>
  <c r="P2093" i="2"/>
  <c r="O2093" i="2"/>
  <c r="N2093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A2093" i="2"/>
  <c r="T2092" i="2"/>
  <c r="S2092" i="2"/>
  <c r="R2092" i="2"/>
  <c r="Q2092" i="2"/>
  <c r="P2092" i="2"/>
  <c r="O2092" i="2"/>
  <c r="N2092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A2092" i="2"/>
  <c r="T2091" i="2"/>
  <c r="S2091" i="2"/>
  <c r="R2091" i="2"/>
  <c r="Q2091" i="2"/>
  <c r="P2091" i="2"/>
  <c r="O2091" i="2"/>
  <c r="N2091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A2091" i="2"/>
  <c r="T2090" i="2"/>
  <c r="S2090" i="2"/>
  <c r="R2090" i="2"/>
  <c r="Q2090" i="2"/>
  <c r="P2090" i="2"/>
  <c r="O2090" i="2"/>
  <c r="N2090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A2090" i="2"/>
  <c r="T2089" i="2"/>
  <c r="S2089" i="2"/>
  <c r="R2089" i="2"/>
  <c r="Q2089" i="2"/>
  <c r="P2089" i="2"/>
  <c r="O2089" i="2"/>
  <c r="N2089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A2089" i="2"/>
  <c r="T2088" i="2"/>
  <c r="S2088" i="2"/>
  <c r="R2088" i="2"/>
  <c r="Q2088" i="2"/>
  <c r="P2088" i="2"/>
  <c r="O2088" i="2"/>
  <c r="N2088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A2088" i="2"/>
  <c r="T2087" i="2"/>
  <c r="S2087" i="2"/>
  <c r="R2087" i="2"/>
  <c r="Q2087" i="2"/>
  <c r="P2087" i="2"/>
  <c r="O2087" i="2"/>
  <c r="N2087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A2087" i="2"/>
  <c r="T2086" i="2"/>
  <c r="S2086" i="2"/>
  <c r="R2086" i="2"/>
  <c r="Q2086" i="2"/>
  <c r="P2086" i="2"/>
  <c r="O2086" i="2"/>
  <c r="N2086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A2086" i="2"/>
  <c r="T2085" i="2"/>
  <c r="S2085" i="2"/>
  <c r="R2085" i="2"/>
  <c r="Q2085" i="2"/>
  <c r="P2085" i="2"/>
  <c r="O2085" i="2"/>
  <c r="N2085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A2085" i="2"/>
  <c r="T2084" i="2"/>
  <c r="S2084" i="2"/>
  <c r="R2084" i="2"/>
  <c r="Q2084" i="2"/>
  <c r="P2084" i="2"/>
  <c r="O2084" i="2"/>
  <c r="N2084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A2084" i="2"/>
  <c r="T2083" i="2"/>
  <c r="S2083" i="2"/>
  <c r="R2083" i="2"/>
  <c r="Q2083" i="2"/>
  <c r="P2083" i="2"/>
  <c r="O2083" i="2"/>
  <c r="N2083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A2083" i="2"/>
  <c r="T2082" i="2"/>
  <c r="S2082" i="2"/>
  <c r="R2082" i="2"/>
  <c r="Q2082" i="2"/>
  <c r="P2082" i="2"/>
  <c r="O2082" i="2"/>
  <c r="N2082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A2082" i="2"/>
  <c r="T2081" i="2"/>
  <c r="S2081" i="2"/>
  <c r="R2081" i="2"/>
  <c r="Q2081" i="2"/>
  <c r="P2081" i="2"/>
  <c r="O2081" i="2"/>
  <c r="N2081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A2081" i="2"/>
  <c r="T2080" i="2"/>
  <c r="S2080" i="2"/>
  <c r="R2080" i="2"/>
  <c r="Q2080" i="2"/>
  <c r="P2080" i="2"/>
  <c r="O2080" i="2"/>
  <c r="N2080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A2080" i="2"/>
  <c r="T2079" i="2"/>
  <c r="S2079" i="2"/>
  <c r="R2079" i="2"/>
  <c r="Q2079" i="2"/>
  <c r="P2079" i="2"/>
  <c r="O2079" i="2"/>
  <c r="N2079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A2079" i="2"/>
  <c r="T2078" i="2"/>
  <c r="S2078" i="2"/>
  <c r="R2078" i="2"/>
  <c r="Q2078" i="2"/>
  <c r="P2078" i="2"/>
  <c r="O2078" i="2"/>
  <c r="N2078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A2078" i="2"/>
  <c r="T2077" i="2"/>
  <c r="S2077" i="2"/>
  <c r="R2077" i="2"/>
  <c r="Q2077" i="2"/>
  <c r="P2077" i="2"/>
  <c r="O2077" i="2"/>
  <c r="N2077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A2077" i="2"/>
  <c r="T2076" i="2"/>
  <c r="S2076" i="2"/>
  <c r="R2076" i="2"/>
  <c r="Q2076" i="2"/>
  <c r="P2076" i="2"/>
  <c r="O2076" i="2"/>
  <c r="N2076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A2076" i="2"/>
  <c r="T2075" i="2"/>
  <c r="S2075" i="2"/>
  <c r="R2075" i="2"/>
  <c r="Q2075" i="2"/>
  <c r="P2075" i="2"/>
  <c r="O2075" i="2"/>
  <c r="N2075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A2075" i="2"/>
  <c r="T2074" i="2"/>
  <c r="S2074" i="2"/>
  <c r="R2074" i="2"/>
  <c r="Q2074" i="2"/>
  <c r="P2074" i="2"/>
  <c r="O2074" i="2"/>
  <c r="N2074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A2074" i="2"/>
  <c r="T2073" i="2"/>
  <c r="S2073" i="2"/>
  <c r="R2073" i="2"/>
  <c r="Q2073" i="2"/>
  <c r="P2073" i="2"/>
  <c r="O2073" i="2"/>
  <c r="N2073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A2073" i="2"/>
  <c r="T2072" i="2"/>
  <c r="S2072" i="2"/>
  <c r="R2072" i="2"/>
  <c r="Q2072" i="2"/>
  <c r="P2072" i="2"/>
  <c r="O2072" i="2"/>
  <c r="N2072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A2072" i="2"/>
  <c r="T2071" i="2"/>
  <c r="S2071" i="2"/>
  <c r="R2071" i="2"/>
  <c r="Q2071" i="2"/>
  <c r="P2071" i="2"/>
  <c r="O2071" i="2"/>
  <c r="N2071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A2071" i="2"/>
  <c r="T2070" i="2"/>
  <c r="S2070" i="2"/>
  <c r="R2070" i="2"/>
  <c r="Q2070" i="2"/>
  <c r="P2070" i="2"/>
  <c r="O2070" i="2"/>
  <c r="N2070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A2070" i="2"/>
  <c r="T2069" i="2"/>
  <c r="S2069" i="2"/>
  <c r="R2069" i="2"/>
  <c r="Q2069" i="2"/>
  <c r="P2069" i="2"/>
  <c r="O2069" i="2"/>
  <c r="N2069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A2069" i="2"/>
  <c r="T2068" i="2"/>
  <c r="S2068" i="2"/>
  <c r="R2068" i="2"/>
  <c r="Q2068" i="2"/>
  <c r="P2068" i="2"/>
  <c r="O2068" i="2"/>
  <c r="N2068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A2068" i="2"/>
  <c r="T2067" i="2"/>
  <c r="S2067" i="2"/>
  <c r="R2067" i="2"/>
  <c r="Q2067" i="2"/>
  <c r="P2067" i="2"/>
  <c r="O2067" i="2"/>
  <c r="N2067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A2067" i="2"/>
  <c r="T2066" i="2"/>
  <c r="S2066" i="2"/>
  <c r="R2066" i="2"/>
  <c r="Q2066" i="2"/>
  <c r="P2066" i="2"/>
  <c r="O2066" i="2"/>
  <c r="N2066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A2066" i="2"/>
  <c r="T2065" i="2"/>
  <c r="S2065" i="2"/>
  <c r="R2065" i="2"/>
  <c r="Q2065" i="2"/>
  <c r="P2065" i="2"/>
  <c r="O2065" i="2"/>
  <c r="N2065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A2065" i="2"/>
  <c r="T2064" i="2"/>
  <c r="S2064" i="2"/>
  <c r="R2064" i="2"/>
  <c r="Q2064" i="2"/>
  <c r="P2064" i="2"/>
  <c r="O2064" i="2"/>
  <c r="N2064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A2064" i="2"/>
  <c r="T2063" i="2"/>
  <c r="S2063" i="2"/>
  <c r="R2063" i="2"/>
  <c r="Q2063" i="2"/>
  <c r="P2063" i="2"/>
  <c r="O2063" i="2"/>
  <c r="N2063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A2063" i="2"/>
  <c r="T2062" i="2"/>
  <c r="S2062" i="2"/>
  <c r="R2062" i="2"/>
  <c r="Q2062" i="2"/>
  <c r="P2062" i="2"/>
  <c r="O2062" i="2"/>
  <c r="N2062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A2062" i="2"/>
  <c r="T2061" i="2"/>
  <c r="S2061" i="2"/>
  <c r="R2061" i="2"/>
  <c r="Q2061" i="2"/>
  <c r="P2061" i="2"/>
  <c r="O2061" i="2"/>
  <c r="N2061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A2061" i="2"/>
  <c r="T2060" i="2"/>
  <c r="S2060" i="2"/>
  <c r="R2060" i="2"/>
  <c r="Q2060" i="2"/>
  <c r="P2060" i="2"/>
  <c r="O2060" i="2"/>
  <c r="N2060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A2060" i="2"/>
  <c r="T2059" i="2"/>
  <c r="S2059" i="2"/>
  <c r="R2059" i="2"/>
  <c r="Q2059" i="2"/>
  <c r="P2059" i="2"/>
  <c r="O2059" i="2"/>
  <c r="N2059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A2059" i="2"/>
  <c r="T2058" i="2"/>
  <c r="S2058" i="2"/>
  <c r="R2058" i="2"/>
  <c r="Q2058" i="2"/>
  <c r="P2058" i="2"/>
  <c r="O2058" i="2"/>
  <c r="N2058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A2058" i="2"/>
  <c r="T2057" i="2"/>
  <c r="S2057" i="2"/>
  <c r="R2057" i="2"/>
  <c r="Q2057" i="2"/>
  <c r="P2057" i="2"/>
  <c r="O2057" i="2"/>
  <c r="N2057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A2057" i="2"/>
  <c r="T2056" i="2"/>
  <c r="S2056" i="2"/>
  <c r="R2056" i="2"/>
  <c r="Q2056" i="2"/>
  <c r="P2056" i="2"/>
  <c r="O2056" i="2"/>
  <c r="N2056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A2056" i="2"/>
  <c r="T2055" i="2"/>
  <c r="S2055" i="2"/>
  <c r="R2055" i="2"/>
  <c r="Q2055" i="2"/>
  <c r="P2055" i="2"/>
  <c r="O2055" i="2"/>
  <c r="N2055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A2055" i="2"/>
  <c r="T2054" i="2"/>
  <c r="S2054" i="2"/>
  <c r="R2054" i="2"/>
  <c r="Q2054" i="2"/>
  <c r="P2054" i="2"/>
  <c r="O2054" i="2"/>
  <c r="N2054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A2054" i="2"/>
  <c r="T2053" i="2"/>
  <c r="S2053" i="2"/>
  <c r="R2053" i="2"/>
  <c r="Q2053" i="2"/>
  <c r="P2053" i="2"/>
  <c r="O2053" i="2"/>
  <c r="N2053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A2053" i="2"/>
  <c r="T2052" i="2"/>
  <c r="S2052" i="2"/>
  <c r="R2052" i="2"/>
  <c r="Q2052" i="2"/>
  <c r="P2052" i="2"/>
  <c r="O2052" i="2"/>
  <c r="N2052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A2052" i="2"/>
  <c r="T2051" i="2"/>
  <c r="S2051" i="2"/>
  <c r="R2051" i="2"/>
  <c r="Q2051" i="2"/>
  <c r="P2051" i="2"/>
  <c r="O2051" i="2"/>
  <c r="N2051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A2051" i="2"/>
  <c r="T2050" i="2"/>
  <c r="S2050" i="2"/>
  <c r="R2050" i="2"/>
  <c r="Q2050" i="2"/>
  <c r="P2050" i="2"/>
  <c r="O2050" i="2"/>
  <c r="N2050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A2050" i="2"/>
  <c r="T2049" i="2"/>
  <c r="S2049" i="2"/>
  <c r="R2049" i="2"/>
  <c r="Q2049" i="2"/>
  <c r="P2049" i="2"/>
  <c r="O2049" i="2"/>
  <c r="N2049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A2049" i="2"/>
  <c r="T2048" i="2"/>
  <c r="S2048" i="2"/>
  <c r="R2048" i="2"/>
  <c r="Q2048" i="2"/>
  <c r="P2048" i="2"/>
  <c r="O2048" i="2"/>
  <c r="N2048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A2048" i="2"/>
  <c r="T2047" i="2"/>
  <c r="S2047" i="2"/>
  <c r="R2047" i="2"/>
  <c r="Q2047" i="2"/>
  <c r="P2047" i="2"/>
  <c r="O2047" i="2"/>
  <c r="N2047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A2047" i="2"/>
  <c r="T2046" i="2"/>
  <c r="S2046" i="2"/>
  <c r="R2046" i="2"/>
  <c r="Q2046" i="2"/>
  <c r="P2046" i="2"/>
  <c r="O2046" i="2"/>
  <c r="N2046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A2046" i="2"/>
  <c r="T2045" i="2"/>
  <c r="S2045" i="2"/>
  <c r="R2045" i="2"/>
  <c r="Q2045" i="2"/>
  <c r="P2045" i="2"/>
  <c r="O2045" i="2"/>
  <c r="N2045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A2045" i="2"/>
  <c r="T2044" i="2"/>
  <c r="S2044" i="2"/>
  <c r="R2044" i="2"/>
  <c r="Q2044" i="2"/>
  <c r="P2044" i="2"/>
  <c r="O2044" i="2"/>
  <c r="N2044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A2044" i="2"/>
  <c r="T2043" i="2"/>
  <c r="S2043" i="2"/>
  <c r="R2043" i="2"/>
  <c r="Q2043" i="2"/>
  <c r="P2043" i="2"/>
  <c r="O2043" i="2"/>
  <c r="N2043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A2043" i="2"/>
  <c r="T2042" i="2"/>
  <c r="S2042" i="2"/>
  <c r="R2042" i="2"/>
  <c r="Q2042" i="2"/>
  <c r="P2042" i="2"/>
  <c r="O2042" i="2"/>
  <c r="N2042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A2042" i="2"/>
  <c r="T2041" i="2"/>
  <c r="S2041" i="2"/>
  <c r="R2041" i="2"/>
  <c r="Q2041" i="2"/>
  <c r="P2041" i="2"/>
  <c r="O2041" i="2"/>
  <c r="N2041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A2041" i="2"/>
  <c r="T2040" i="2"/>
  <c r="S2040" i="2"/>
  <c r="R2040" i="2"/>
  <c r="Q2040" i="2"/>
  <c r="P2040" i="2"/>
  <c r="O2040" i="2"/>
  <c r="N2040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A2040" i="2"/>
  <c r="T2039" i="2"/>
  <c r="S2039" i="2"/>
  <c r="R2039" i="2"/>
  <c r="Q2039" i="2"/>
  <c r="P2039" i="2"/>
  <c r="O2039" i="2"/>
  <c r="N2039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A2039" i="2"/>
  <c r="T2038" i="2"/>
  <c r="S2038" i="2"/>
  <c r="R2038" i="2"/>
  <c r="Q2038" i="2"/>
  <c r="P2038" i="2"/>
  <c r="O2038" i="2"/>
  <c r="N2038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A2038" i="2"/>
  <c r="T2037" i="2"/>
  <c r="S2037" i="2"/>
  <c r="R2037" i="2"/>
  <c r="Q2037" i="2"/>
  <c r="P2037" i="2"/>
  <c r="O2037" i="2"/>
  <c r="N2037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A2037" i="2"/>
  <c r="T2036" i="2"/>
  <c r="S2036" i="2"/>
  <c r="R2036" i="2"/>
  <c r="Q2036" i="2"/>
  <c r="P2036" i="2"/>
  <c r="O2036" i="2"/>
  <c r="N2036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A2036" i="2"/>
  <c r="T2035" i="2"/>
  <c r="S2035" i="2"/>
  <c r="R2035" i="2"/>
  <c r="Q2035" i="2"/>
  <c r="P2035" i="2"/>
  <c r="O2035" i="2"/>
  <c r="N2035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A2035" i="2"/>
  <c r="T2034" i="2"/>
  <c r="S2034" i="2"/>
  <c r="R2034" i="2"/>
  <c r="Q2034" i="2"/>
  <c r="P2034" i="2"/>
  <c r="O2034" i="2"/>
  <c r="N2034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A2034" i="2"/>
  <c r="T2033" i="2"/>
  <c r="S2033" i="2"/>
  <c r="R2033" i="2"/>
  <c r="Q2033" i="2"/>
  <c r="P2033" i="2"/>
  <c r="O2033" i="2"/>
  <c r="N2033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A2033" i="2"/>
  <c r="T2032" i="2"/>
  <c r="S2032" i="2"/>
  <c r="R2032" i="2"/>
  <c r="Q2032" i="2"/>
  <c r="P2032" i="2"/>
  <c r="O2032" i="2"/>
  <c r="N2032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A2032" i="2"/>
  <c r="T2031" i="2"/>
  <c r="S2031" i="2"/>
  <c r="R2031" i="2"/>
  <c r="Q2031" i="2"/>
  <c r="P2031" i="2"/>
  <c r="O2031" i="2"/>
  <c r="N2031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A2031" i="2"/>
  <c r="T2030" i="2"/>
  <c r="S2030" i="2"/>
  <c r="R2030" i="2"/>
  <c r="Q2030" i="2"/>
  <c r="P2030" i="2"/>
  <c r="O2030" i="2"/>
  <c r="N2030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A2030" i="2"/>
  <c r="T2029" i="2"/>
  <c r="S2029" i="2"/>
  <c r="R2029" i="2"/>
  <c r="Q2029" i="2"/>
  <c r="P2029" i="2"/>
  <c r="O2029" i="2"/>
  <c r="N2029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A2029" i="2"/>
  <c r="T2028" i="2"/>
  <c r="S2028" i="2"/>
  <c r="R2028" i="2"/>
  <c r="Q2028" i="2"/>
  <c r="P2028" i="2"/>
  <c r="O2028" i="2"/>
  <c r="N2028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A2028" i="2"/>
  <c r="T2027" i="2"/>
  <c r="S2027" i="2"/>
  <c r="R2027" i="2"/>
  <c r="Q2027" i="2"/>
  <c r="P2027" i="2"/>
  <c r="O2027" i="2"/>
  <c r="N2027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A2027" i="2"/>
  <c r="T2026" i="2"/>
  <c r="S2026" i="2"/>
  <c r="R2026" i="2"/>
  <c r="Q2026" i="2"/>
  <c r="P2026" i="2"/>
  <c r="O2026" i="2"/>
  <c r="N2026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A2026" i="2"/>
  <c r="T2025" i="2"/>
  <c r="S2025" i="2"/>
  <c r="R2025" i="2"/>
  <c r="Q2025" i="2"/>
  <c r="P2025" i="2"/>
  <c r="O2025" i="2"/>
  <c r="N2025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A2025" i="2"/>
  <c r="T2024" i="2"/>
  <c r="S2024" i="2"/>
  <c r="R2024" i="2"/>
  <c r="Q2024" i="2"/>
  <c r="P2024" i="2"/>
  <c r="O2024" i="2"/>
  <c r="N2024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A2024" i="2"/>
  <c r="T2023" i="2"/>
  <c r="S2023" i="2"/>
  <c r="R2023" i="2"/>
  <c r="Q2023" i="2"/>
  <c r="P2023" i="2"/>
  <c r="O2023" i="2"/>
  <c r="N2023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A2023" i="2"/>
  <c r="T2022" i="2"/>
  <c r="S2022" i="2"/>
  <c r="R2022" i="2"/>
  <c r="Q2022" i="2"/>
  <c r="P2022" i="2"/>
  <c r="O2022" i="2"/>
  <c r="N2022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A2022" i="2"/>
  <c r="T2021" i="2"/>
  <c r="S2021" i="2"/>
  <c r="R2021" i="2"/>
  <c r="Q2021" i="2"/>
  <c r="P2021" i="2"/>
  <c r="O2021" i="2"/>
  <c r="N2021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A2021" i="2"/>
  <c r="T2020" i="2"/>
  <c r="S2020" i="2"/>
  <c r="R2020" i="2"/>
  <c r="Q2020" i="2"/>
  <c r="P2020" i="2"/>
  <c r="O2020" i="2"/>
  <c r="N2020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A2020" i="2"/>
  <c r="T2019" i="2"/>
  <c r="S2019" i="2"/>
  <c r="R2019" i="2"/>
  <c r="Q2019" i="2"/>
  <c r="P2019" i="2"/>
  <c r="O2019" i="2"/>
  <c r="N2019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A2019" i="2"/>
  <c r="T2018" i="2"/>
  <c r="S2018" i="2"/>
  <c r="R2018" i="2"/>
  <c r="Q2018" i="2"/>
  <c r="P2018" i="2"/>
  <c r="O2018" i="2"/>
  <c r="N2018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A2018" i="2"/>
  <c r="T2017" i="2"/>
  <c r="S2017" i="2"/>
  <c r="R2017" i="2"/>
  <c r="Q2017" i="2"/>
  <c r="P2017" i="2"/>
  <c r="O2017" i="2"/>
  <c r="N2017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A2017" i="2"/>
  <c r="T2016" i="2"/>
  <c r="S2016" i="2"/>
  <c r="R2016" i="2"/>
  <c r="Q2016" i="2"/>
  <c r="P2016" i="2"/>
  <c r="O2016" i="2"/>
  <c r="N2016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A2016" i="2"/>
  <c r="T2015" i="2"/>
  <c r="S2015" i="2"/>
  <c r="R2015" i="2"/>
  <c r="Q2015" i="2"/>
  <c r="P2015" i="2"/>
  <c r="O2015" i="2"/>
  <c r="N2015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A2015" i="2"/>
  <c r="T2014" i="2"/>
  <c r="S2014" i="2"/>
  <c r="R2014" i="2"/>
  <c r="Q2014" i="2"/>
  <c r="P2014" i="2"/>
  <c r="O2014" i="2"/>
  <c r="N2014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A2014" i="2"/>
  <c r="T2013" i="2"/>
  <c r="S2013" i="2"/>
  <c r="R2013" i="2"/>
  <c r="Q2013" i="2"/>
  <c r="P2013" i="2"/>
  <c r="O2013" i="2"/>
  <c r="N2013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A2013" i="2"/>
  <c r="T2012" i="2"/>
  <c r="S2012" i="2"/>
  <c r="R2012" i="2"/>
  <c r="Q2012" i="2"/>
  <c r="P2012" i="2"/>
  <c r="O2012" i="2"/>
  <c r="N2012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A2012" i="2"/>
  <c r="T2011" i="2"/>
  <c r="S2011" i="2"/>
  <c r="R2011" i="2"/>
  <c r="Q2011" i="2"/>
  <c r="P2011" i="2"/>
  <c r="O2011" i="2"/>
  <c r="N2011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A2011" i="2"/>
  <c r="T2010" i="2"/>
  <c r="S2010" i="2"/>
  <c r="R2010" i="2"/>
  <c r="Q2010" i="2"/>
  <c r="P2010" i="2"/>
  <c r="O2010" i="2"/>
  <c r="N2010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A2010" i="2"/>
  <c r="T2009" i="2"/>
  <c r="S2009" i="2"/>
  <c r="R2009" i="2"/>
  <c r="Q2009" i="2"/>
  <c r="P2009" i="2"/>
  <c r="O2009" i="2"/>
  <c r="N2009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A2009" i="2"/>
  <c r="T2008" i="2"/>
  <c r="S2008" i="2"/>
  <c r="R2008" i="2"/>
  <c r="Q2008" i="2"/>
  <c r="P2008" i="2"/>
  <c r="O2008" i="2"/>
  <c r="N2008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A2008" i="2"/>
  <c r="T2007" i="2"/>
  <c r="S2007" i="2"/>
  <c r="R2007" i="2"/>
  <c r="Q2007" i="2"/>
  <c r="P2007" i="2"/>
  <c r="O2007" i="2"/>
  <c r="N2007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A2007" i="2"/>
  <c r="T2006" i="2"/>
  <c r="S2006" i="2"/>
  <c r="R2006" i="2"/>
  <c r="Q2006" i="2"/>
  <c r="P2006" i="2"/>
  <c r="O2006" i="2"/>
  <c r="N2006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A2006" i="2"/>
  <c r="T2005" i="2"/>
  <c r="S2005" i="2"/>
  <c r="R2005" i="2"/>
  <c r="Q2005" i="2"/>
  <c r="P2005" i="2"/>
  <c r="O2005" i="2"/>
  <c r="N2005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A2005" i="2"/>
  <c r="T2004" i="2"/>
  <c r="S2004" i="2"/>
  <c r="R2004" i="2"/>
  <c r="Q2004" i="2"/>
  <c r="P2004" i="2"/>
  <c r="O2004" i="2"/>
  <c r="N2004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A2004" i="2"/>
  <c r="T2003" i="2"/>
  <c r="S2003" i="2"/>
  <c r="R2003" i="2"/>
  <c r="Q2003" i="2"/>
  <c r="P2003" i="2"/>
  <c r="O2003" i="2"/>
  <c r="N2003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A2003" i="2"/>
  <c r="T2002" i="2"/>
  <c r="S2002" i="2"/>
  <c r="R2002" i="2"/>
  <c r="Q2002" i="2"/>
  <c r="P2002" i="2"/>
  <c r="O2002" i="2"/>
  <c r="N2002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A2002" i="2"/>
  <c r="T2001" i="2"/>
  <c r="S2001" i="2"/>
  <c r="R2001" i="2"/>
  <c r="Q2001" i="2"/>
  <c r="P2001" i="2"/>
  <c r="O2001" i="2"/>
  <c r="N2001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A2001" i="2"/>
  <c r="T2000" i="2"/>
  <c r="S2000" i="2"/>
  <c r="R2000" i="2"/>
  <c r="Q2000" i="2"/>
  <c r="P2000" i="2"/>
  <c r="O2000" i="2"/>
  <c r="N2000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A2000" i="2"/>
  <c r="T1999" i="2"/>
  <c r="S1999" i="2"/>
  <c r="R1999" i="2"/>
  <c r="Q1999" i="2"/>
  <c r="P1999" i="2"/>
  <c r="O1999" i="2"/>
  <c r="N1999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A1999" i="2"/>
  <c r="T1998" i="2"/>
  <c r="S1998" i="2"/>
  <c r="R1998" i="2"/>
  <c r="Q1998" i="2"/>
  <c r="P1998" i="2"/>
  <c r="O1998" i="2"/>
  <c r="N1998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A1998" i="2"/>
  <c r="T1997" i="2"/>
  <c r="S1997" i="2"/>
  <c r="R1997" i="2"/>
  <c r="Q1997" i="2"/>
  <c r="P1997" i="2"/>
  <c r="O1997" i="2"/>
  <c r="N1997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A1997" i="2"/>
  <c r="T1996" i="2"/>
  <c r="S1996" i="2"/>
  <c r="R1996" i="2"/>
  <c r="Q1996" i="2"/>
  <c r="P1996" i="2"/>
  <c r="O1996" i="2"/>
  <c r="N1996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A1996" i="2"/>
  <c r="T1995" i="2"/>
  <c r="S1995" i="2"/>
  <c r="R1995" i="2"/>
  <c r="Q1995" i="2"/>
  <c r="P1995" i="2"/>
  <c r="O1995" i="2"/>
  <c r="N1995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A1995" i="2"/>
  <c r="T1994" i="2"/>
  <c r="S1994" i="2"/>
  <c r="R1994" i="2"/>
  <c r="Q1994" i="2"/>
  <c r="P1994" i="2"/>
  <c r="O1994" i="2"/>
  <c r="N1994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A1994" i="2"/>
  <c r="T1993" i="2"/>
  <c r="S1993" i="2"/>
  <c r="R1993" i="2"/>
  <c r="Q1993" i="2"/>
  <c r="P1993" i="2"/>
  <c r="O1993" i="2"/>
  <c r="N1993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A1993" i="2"/>
  <c r="T1992" i="2"/>
  <c r="S1992" i="2"/>
  <c r="R1992" i="2"/>
  <c r="Q1992" i="2"/>
  <c r="P1992" i="2"/>
  <c r="O1992" i="2"/>
  <c r="N1992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A1992" i="2"/>
  <c r="T1991" i="2"/>
  <c r="S1991" i="2"/>
  <c r="R1991" i="2"/>
  <c r="Q1991" i="2"/>
  <c r="P1991" i="2"/>
  <c r="O1991" i="2"/>
  <c r="N1991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A1991" i="2"/>
  <c r="T1990" i="2"/>
  <c r="S1990" i="2"/>
  <c r="R1990" i="2"/>
  <c r="Q1990" i="2"/>
  <c r="P1990" i="2"/>
  <c r="O1990" i="2"/>
  <c r="N1990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A1990" i="2"/>
  <c r="T1989" i="2"/>
  <c r="S1989" i="2"/>
  <c r="R1989" i="2"/>
  <c r="Q1989" i="2"/>
  <c r="P1989" i="2"/>
  <c r="O1989" i="2"/>
  <c r="N1989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A1989" i="2"/>
  <c r="T1988" i="2"/>
  <c r="S1988" i="2"/>
  <c r="R1988" i="2"/>
  <c r="Q1988" i="2"/>
  <c r="P1988" i="2"/>
  <c r="O1988" i="2"/>
  <c r="N1988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A1988" i="2"/>
  <c r="T1987" i="2"/>
  <c r="S1987" i="2"/>
  <c r="R1987" i="2"/>
  <c r="Q1987" i="2"/>
  <c r="P1987" i="2"/>
  <c r="O1987" i="2"/>
  <c r="N1987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A1987" i="2"/>
  <c r="T1986" i="2"/>
  <c r="S1986" i="2"/>
  <c r="R1986" i="2"/>
  <c r="Q1986" i="2"/>
  <c r="P1986" i="2"/>
  <c r="O1986" i="2"/>
  <c r="N1986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A1986" i="2"/>
  <c r="T1985" i="2"/>
  <c r="S1985" i="2"/>
  <c r="R1985" i="2"/>
  <c r="Q1985" i="2"/>
  <c r="P1985" i="2"/>
  <c r="O1985" i="2"/>
  <c r="N1985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A1985" i="2"/>
  <c r="T1984" i="2"/>
  <c r="S1984" i="2"/>
  <c r="R1984" i="2"/>
  <c r="Q1984" i="2"/>
  <c r="P1984" i="2"/>
  <c r="O1984" i="2"/>
  <c r="N1984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A1984" i="2"/>
  <c r="T1983" i="2"/>
  <c r="S1983" i="2"/>
  <c r="R1983" i="2"/>
  <c r="Q1983" i="2"/>
  <c r="P1983" i="2"/>
  <c r="O1983" i="2"/>
  <c r="N1983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A1983" i="2"/>
  <c r="T1982" i="2"/>
  <c r="S1982" i="2"/>
  <c r="R1982" i="2"/>
  <c r="Q1982" i="2"/>
  <c r="P1982" i="2"/>
  <c r="O1982" i="2"/>
  <c r="N1982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A1982" i="2"/>
  <c r="T1981" i="2"/>
  <c r="S1981" i="2"/>
  <c r="R1981" i="2"/>
  <c r="Q1981" i="2"/>
  <c r="P1981" i="2"/>
  <c r="O1981" i="2"/>
  <c r="N1981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A1981" i="2"/>
  <c r="T1980" i="2"/>
  <c r="S1980" i="2"/>
  <c r="R1980" i="2"/>
  <c r="Q1980" i="2"/>
  <c r="P1980" i="2"/>
  <c r="O1980" i="2"/>
  <c r="N1980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A1980" i="2"/>
  <c r="T1979" i="2"/>
  <c r="S1979" i="2"/>
  <c r="R1979" i="2"/>
  <c r="Q1979" i="2"/>
  <c r="P1979" i="2"/>
  <c r="O1979" i="2"/>
  <c r="N1979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A1979" i="2"/>
  <c r="T1978" i="2"/>
  <c r="S1978" i="2"/>
  <c r="R1978" i="2"/>
  <c r="Q1978" i="2"/>
  <c r="P1978" i="2"/>
  <c r="O1978" i="2"/>
  <c r="N1978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A1978" i="2"/>
  <c r="T1977" i="2"/>
  <c r="S1977" i="2"/>
  <c r="R1977" i="2"/>
  <c r="Q1977" i="2"/>
  <c r="P1977" i="2"/>
  <c r="O1977" i="2"/>
  <c r="N1977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A1977" i="2"/>
  <c r="T1976" i="2"/>
  <c r="S1976" i="2"/>
  <c r="R1976" i="2"/>
  <c r="Q1976" i="2"/>
  <c r="P1976" i="2"/>
  <c r="O1976" i="2"/>
  <c r="N1976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A1976" i="2"/>
  <c r="T1975" i="2"/>
  <c r="S1975" i="2"/>
  <c r="R1975" i="2"/>
  <c r="Q1975" i="2"/>
  <c r="P1975" i="2"/>
  <c r="O1975" i="2"/>
  <c r="N1975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A1975" i="2"/>
  <c r="T1974" i="2"/>
  <c r="S1974" i="2"/>
  <c r="R1974" i="2"/>
  <c r="Q1974" i="2"/>
  <c r="P1974" i="2"/>
  <c r="O1974" i="2"/>
  <c r="N1974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A1974" i="2"/>
  <c r="T1973" i="2"/>
  <c r="S1973" i="2"/>
  <c r="R1973" i="2"/>
  <c r="Q1973" i="2"/>
  <c r="P1973" i="2"/>
  <c r="O1973" i="2"/>
  <c r="N1973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A1973" i="2"/>
  <c r="T1972" i="2"/>
  <c r="S1972" i="2"/>
  <c r="R1972" i="2"/>
  <c r="Q1972" i="2"/>
  <c r="P1972" i="2"/>
  <c r="O1972" i="2"/>
  <c r="N1972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A1972" i="2"/>
  <c r="T1971" i="2"/>
  <c r="S1971" i="2"/>
  <c r="R1971" i="2"/>
  <c r="Q1971" i="2"/>
  <c r="P1971" i="2"/>
  <c r="O1971" i="2"/>
  <c r="N1971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A1971" i="2"/>
  <c r="T1970" i="2"/>
  <c r="S1970" i="2"/>
  <c r="R1970" i="2"/>
  <c r="Q1970" i="2"/>
  <c r="P1970" i="2"/>
  <c r="O1970" i="2"/>
  <c r="N1970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A1970" i="2"/>
  <c r="T1969" i="2"/>
  <c r="S1969" i="2"/>
  <c r="R1969" i="2"/>
  <c r="Q1969" i="2"/>
  <c r="P1969" i="2"/>
  <c r="O1969" i="2"/>
  <c r="N1969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A1969" i="2"/>
  <c r="T1968" i="2"/>
  <c r="S1968" i="2"/>
  <c r="R1968" i="2"/>
  <c r="Q1968" i="2"/>
  <c r="P1968" i="2"/>
  <c r="O1968" i="2"/>
  <c r="N1968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A1968" i="2"/>
  <c r="T1967" i="2"/>
  <c r="S1967" i="2"/>
  <c r="R1967" i="2"/>
  <c r="Q1967" i="2"/>
  <c r="P1967" i="2"/>
  <c r="O1967" i="2"/>
  <c r="N1967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A1967" i="2"/>
  <c r="T1966" i="2"/>
  <c r="S1966" i="2"/>
  <c r="R1966" i="2"/>
  <c r="Q1966" i="2"/>
  <c r="P1966" i="2"/>
  <c r="O1966" i="2"/>
  <c r="N1966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A1966" i="2"/>
  <c r="T1965" i="2"/>
  <c r="S1965" i="2"/>
  <c r="R1965" i="2"/>
  <c r="Q1965" i="2"/>
  <c r="P1965" i="2"/>
  <c r="O1965" i="2"/>
  <c r="N1965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A1965" i="2"/>
  <c r="T1964" i="2"/>
  <c r="S1964" i="2"/>
  <c r="R1964" i="2"/>
  <c r="Q1964" i="2"/>
  <c r="P1964" i="2"/>
  <c r="O1964" i="2"/>
  <c r="N1964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A1964" i="2"/>
  <c r="T1963" i="2"/>
  <c r="S1963" i="2"/>
  <c r="R1963" i="2"/>
  <c r="Q1963" i="2"/>
  <c r="P1963" i="2"/>
  <c r="O1963" i="2"/>
  <c r="N1963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A1963" i="2"/>
  <c r="T1962" i="2"/>
  <c r="S1962" i="2"/>
  <c r="R1962" i="2"/>
  <c r="Q1962" i="2"/>
  <c r="P1962" i="2"/>
  <c r="O1962" i="2"/>
  <c r="N1962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A1962" i="2"/>
  <c r="T1961" i="2"/>
  <c r="S1961" i="2"/>
  <c r="R1961" i="2"/>
  <c r="Q1961" i="2"/>
  <c r="P1961" i="2"/>
  <c r="O1961" i="2"/>
  <c r="N1961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A1961" i="2"/>
  <c r="T1960" i="2"/>
  <c r="S1960" i="2"/>
  <c r="R1960" i="2"/>
  <c r="Q1960" i="2"/>
  <c r="P1960" i="2"/>
  <c r="O1960" i="2"/>
  <c r="N1960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A1960" i="2"/>
  <c r="T1959" i="2"/>
  <c r="S1959" i="2"/>
  <c r="R1959" i="2"/>
  <c r="Q1959" i="2"/>
  <c r="P1959" i="2"/>
  <c r="O1959" i="2"/>
  <c r="N1959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A1959" i="2"/>
  <c r="T1958" i="2"/>
  <c r="S1958" i="2"/>
  <c r="R1958" i="2"/>
  <c r="Q1958" i="2"/>
  <c r="P1958" i="2"/>
  <c r="O1958" i="2"/>
  <c r="N1958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A1958" i="2"/>
  <c r="T1957" i="2"/>
  <c r="S1957" i="2"/>
  <c r="R1957" i="2"/>
  <c r="Q1957" i="2"/>
  <c r="P1957" i="2"/>
  <c r="O1957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A1957" i="2"/>
  <c r="T1956" i="2"/>
  <c r="S1956" i="2"/>
  <c r="R1956" i="2"/>
  <c r="Q1956" i="2"/>
  <c r="P1956" i="2"/>
  <c r="O1956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A1956" i="2"/>
  <c r="T1955" i="2"/>
  <c r="S1955" i="2"/>
  <c r="R1955" i="2"/>
  <c r="Q1955" i="2"/>
  <c r="P1955" i="2"/>
  <c r="O1955" i="2"/>
  <c r="N1955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A1955" i="2"/>
  <c r="T1954" i="2"/>
  <c r="S1954" i="2"/>
  <c r="R1954" i="2"/>
  <c r="Q1954" i="2"/>
  <c r="P1954" i="2"/>
  <c r="O1954" i="2"/>
  <c r="N1954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A1954" i="2"/>
  <c r="T1953" i="2"/>
  <c r="S1953" i="2"/>
  <c r="R1953" i="2"/>
  <c r="Q1953" i="2"/>
  <c r="P1953" i="2"/>
  <c r="O1953" i="2"/>
  <c r="N1953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A1953" i="2"/>
  <c r="T1952" i="2"/>
  <c r="S1952" i="2"/>
  <c r="R1952" i="2"/>
  <c r="Q1952" i="2"/>
  <c r="P1952" i="2"/>
  <c r="O1952" i="2"/>
  <c r="N1952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A1952" i="2"/>
  <c r="T1951" i="2"/>
  <c r="S1951" i="2"/>
  <c r="R1951" i="2"/>
  <c r="Q1951" i="2"/>
  <c r="P1951" i="2"/>
  <c r="O1951" i="2"/>
  <c r="N1951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A1951" i="2"/>
  <c r="T1950" i="2"/>
  <c r="S1950" i="2"/>
  <c r="R1950" i="2"/>
  <c r="Q1950" i="2"/>
  <c r="P1950" i="2"/>
  <c r="O1950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A1950" i="2"/>
  <c r="T1949" i="2"/>
  <c r="S1949" i="2"/>
  <c r="R1949" i="2"/>
  <c r="Q1949" i="2"/>
  <c r="P1949" i="2"/>
  <c r="O1949" i="2"/>
  <c r="N1949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A1949" i="2"/>
  <c r="T1948" i="2"/>
  <c r="S1948" i="2"/>
  <c r="R1948" i="2"/>
  <c r="Q1948" i="2"/>
  <c r="P1948" i="2"/>
  <c r="O1948" i="2"/>
  <c r="N1948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A1948" i="2"/>
  <c r="T1947" i="2"/>
  <c r="S1947" i="2"/>
  <c r="R1947" i="2"/>
  <c r="Q1947" i="2"/>
  <c r="P1947" i="2"/>
  <c r="O1947" i="2"/>
  <c r="N1947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A1947" i="2"/>
  <c r="T1946" i="2"/>
  <c r="S1946" i="2"/>
  <c r="R1946" i="2"/>
  <c r="Q1946" i="2"/>
  <c r="P1946" i="2"/>
  <c r="O1946" i="2"/>
  <c r="N1946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A1946" i="2"/>
  <c r="T1945" i="2"/>
  <c r="S1945" i="2"/>
  <c r="R1945" i="2"/>
  <c r="Q1945" i="2"/>
  <c r="P1945" i="2"/>
  <c r="O1945" i="2"/>
  <c r="N1945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A1945" i="2"/>
  <c r="T1944" i="2"/>
  <c r="S1944" i="2"/>
  <c r="R1944" i="2"/>
  <c r="Q1944" i="2"/>
  <c r="P1944" i="2"/>
  <c r="O1944" i="2"/>
  <c r="N1944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A1944" i="2"/>
  <c r="T1943" i="2"/>
  <c r="S1943" i="2"/>
  <c r="R1943" i="2"/>
  <c r="Q1943" i="2"/>
  <c r="P1943" i="2"/>
  <c r="O1943" i="2"/>
  <c r="N1943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A1943" i="2"/>
  <c r="T1942" i="2"/>
  <c r="S1942" i="2"/>
  <c r="R1942" i="2"/>
  <c r="Q1942" i="2"/>
  <c r="P1942" i="2"/>
  <c r="O1942" i="2"/>
  <c r="N1942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A1942" i="2"/>
  <c r="T1941" i="2"/>
  <c r="S1941" i="2"/>
  <c r="R1941" i="2"/>
  <c r="Q1941" i="2"/>
  <c r="P1941" i="2"/>
  <c r="O1941" i="2"/>
  <c r="N1941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A1941" i="2"/>
  <c r="T1940" i="2"/>
  <c r="S1940" i="2"/>
  <c r="R1940" i="2"/>
  <c r="Q1940" i="2"/>
  <c r="P1940" i="2"/>
  <c r="O1940" i="2"/>
  <c r="N1940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A1940" i="2"/>
  <c r="T1939" i="2"/>
  <c r="S1939" i="2"/>
  <c r="R1939" i="2"/>
  <c r="Q1939" i="2"/>
  <c r="P1939" i="2"/>
  <c r="O1939" i="2"/>
  <c r="N1939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A1939" i="2"/>
  <c r="T1938" i="2"/>
  <c r="S1938" i="2"/>
  <c r="R1938" i="2"/>
  <c r="Q1938" i="2"/>
  <c r="P1938" i="2"/>
  <c r="O1938" i="2"/>
  <c r="N1938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A1938" i="2"/>
  <c r="T1937" i="2"/>
  <c r="S1937" i="2"/>
  <c r="R1937" i="2"/>
  <c r="Q1937" i="2"/>
  <c r="P1937" i="2"/>
  <c r="O1937" i="2"/>
  <c r="N1937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A1937" i="2"/>
  <c r="T1936" i="2"/>
  <c r="S1936" i="2"/>
  <c r="R1936" i="2"/>
  <c r="Q1936" i="2"/>
  <c r="P1936" i="2"/>
  <c r="O1936" i="2"/>
  <c r="N1936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A1936" i="2"/>
  <c r="T1935" i="2"/>
  <c r="S1935" i="2"/>
  <c r="R1935" i="2"/>
  <c r="Q1935" i="2"/>
  <c r="P1935" i="2"/>
  <c r="O1935" i="2"/>
  <c r="N1935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A1935" i="2"/>
  <c r="T1934" i="2"/>
  <c r="S1934" i="2"/>
  <c r="R1934" i="2"/>
  <c r="Q1934" i="2"/>
  <c r="P1934" i="2"/>
  <c r="O1934" i="2"/>
  <c r="N1934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A1934" i="2"/>
  <c r="T1933" i="2"/>
  <c r="S1933" i="2"/>
  <c r="R1933" i="2"/>
  <c r="Q1933" i="2"/>
  <c r="P1933" i="2"/>
  <c r="O1933" i="2"/>
  <c r="N1933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A1933" i="2"/>
  <c r="T1932" i="2"/>
  <c r="S1932" i="2"/>
  <c r="R1932" i="2"/>
  <c r="Q1932" i="2"/>
  <c r="P1932" i="2"/>
  <c r="O1932" i="2"/>
  <c r="N1932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A1932" i="2"/>
  <c r="T1931" i="2"/>
  <c r="S1931" i="2"/>
  <c r="R1931" i="2"/>
  <c r="Q1931" i="2"/>
  <c r="P1931" i="2"/>
  <c r="O1931" i="2"/>
  <c r="N1931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A1931" i="2"/>
  <c r="T1930" i="2"/>
  <c r="S1930" i="2"/>
  <c r="R1930" i="2"/>
  <c r="Q1930" i="2"/>
  <c r="P1930" i="2"/>
  <c r="O1930" i="2"/>
  <c r="N1930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A1930" i="2"/>
  <c r="T1929" i="2"/>
  <c r="S1929" i="2"/>
  <c r="R1929" i="2"/>
  <c r="Q1929" i="2"/>
  <c r="P1929" i="2"/>
  <c r="O1929" i="2"/>
  <c r="N1929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A1929" i="2"/>
  <c r="T1928" i="2"/>
  <c r="S1928" i="2"/>
  <c r="R1928" i="2"/>
  <c r="Q1928" i="2"/>
  <c r="P1928" i="2"/>
  <c r="O1928" i="2"/>
  <c r="N1928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A1928" i="2"/>
  <c r="T1927" i="2"/>
  <c r="S1927" i="2"/>
  <c r="R1927" i="2"/>
  <c r="Q1927" i="2"/>
  <c r="P1927" i="2"/>
  <c r="O1927" i="2"/>
  <c r="N1927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A1927" i="2"/>
  <c r="T1926" i="2"/>
  <c r="S1926" i="2"/>
  <c r="R1926" i="2"/>
  <c r="Q1926" i="2"/>
  <c r="P1926" i="2"/>
  <c r="O1926" i="2"/>
  <c r="N1926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A1926" i="2"/>
  <c r="T1925" i="2"/>
  <c r="S1925" i="2"/>
  <c r="R1925" i="2"/>
  <c r="Q1925" i="2"/>
  <c r="P1925" i="2"/>
  <c r="O1925" i="2"/>
  <c r="N1925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A1925" i="2"/>
  <c r="T1924" i="2"/>
  <c r="S1924" i="2"/>
  <c r="R1924" i="2"/>
  <c r="Q1924" i="2"/>
  <c r="P1924" i="2"/>
  <c r="O1924" i="2"/>
  <c r="N1924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A1924" i="2"/>
  <c r="T1923" i="2"/>
  <c r="S1923" i="2"/>
  <c r="R1923" i="2"/>
  <c r="Q1923" i="2"/>
  <c r="P1923" i="2"/>
  <c r="O1923" i="2"/>
  <c r="N1923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A1923" i="2"/>
  <c r="T1922" i="2"/>
  <c r="S1922" i="2"/>
  <c r="R1922" i="2"/>
  <c r="Q1922" i="2"/>
  <c r="P1922" i="2"/>
  <c r="O1922" i="2"/>
  <c r="N1922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A1922" i="2"/>
  <c r="T1921" i="2"/>
  <c r="S1921" i="2"/>
  <c r="R1921" i="2"/>
  <c r="Q1921" i="2"/>
  <c r="P1921" i="2"/>
  <c r="O1921" i="2"/>
  <c r="N1921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A1921" i="2"/>
  <c r="T1920" i="2"/>
  <c r="S1920" i="2"/>
  <c r="R1920" i="2"/>
  <c r="Q1920" i="2"/>
  <c r="P1920" i="2"/>
  <c r="O1920" i="2"/>
  <c r="N1920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A1920" i="2"/>
  <c r="T1919" i="2"/>
  <c r="S1919" i="2"/>
  <c r="R1919" i="2"/>
  <c r="Q1919" i="2"/>
  <c r="P1919" i="2"/>
  <c r="O1919" i="2"/>
  <c r="N1919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A1919" i="2"/>
  <c r="T1918" i="2"/>
  <c r="S1918" i="2"/>
  <c r="R1918" i="2"/>
  <c r="Q1918" i="2"/>
  <c r="P1918" i="2"/>
  <c r="O1918" i="2"/>
  <c r="N1918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A1918" i="2"/>
  <c r="T1917" i="2"/>
  <c r="S1917" i="2"/>
  <c r="R1917" i="2"/>
  <c r="Q1917" i="2"/>
  <c r="P1917" i="2"/>
  <c r="O1917" i="2"/>
  <c r="N1917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A1917" i="2"/>
  <c r="T1916" i="2"/>
  <c r="S1916" i="2"/>
  <c r="R1916" i="2"/>
  <c r="Q1916" i="2"/>
  <c r="P1916" i="2"/>
  <c r="O1916" i="2"/>
  <c r="N1916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A1916" i="2"/>
  <c r="T1915" i="2"/>
  <c r="S1915" i="2"/>
  <c r="R1915" i="2"/>
  <c r="Q1915" i="2"/>
  <c r="P1915" i="2"/>
  <c r="O1915" i="2"/>
  <c r="N1915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A1915" i="2"/>
  <c r="T1914" i="2"/>
  <c r="S1914" i="2"/>
  <c r="R1914" i="2"/>
  <c r="Q1914" i="2"/>
  <c r="P1914" i="2"/>
  <c r="O1914" i="2"/>
  <c r="N1914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A1914" i="2"/>
  <c r="T1913" i="2"/>
  <c r="S1913" i="2"/>
  <c r="R1913" i="2"/>
  <c r="Q1913" i="2"/>
  <c r="P1913" i="2"/>
  <c r="O1913" i="2"/>
  <c r="N1913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A1913" i="2"/>
  <c r="T1912" i="2"/>
  <c r="S1912" i="2"/>
  <c r="R1912" i="2"/>
  <c r="Q1912" i="2"/>
  <c r="P1912" i="2"/>
  <c r="O1912" i="2"/>
  <c r="N1912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A1912" i="2"/>
  <c r="T1911" i="2"/>
  <c r="S1911" i="2"/>
  <c r="R1911" i="2"/>
  <c r="Q1911" i="2"/>
  <c r="P1911" i="2"/>
  <c r="O1911" i="2"/>
  <c r="N1911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A1911" i="2"/>
  <c r="T1910" i="2"/>
  <c r="S1910" i="2"/>
  <c r="R1910" i="2"/>
  <c r="Q1910" i="2"/>
  <c r="P1910" i="2"/>
  <c r="O1910" i="2"/>
  <c r="N1910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A1910" i="2"/>
  <c r="T1909" i="2"/>
  <c r="S1909" i="2"/>
  <c r="R1909" i="2"/>
  <c r="Q1909" i="2"/>
  <c r="P1909" i="2"/>
  <c r="O1909" i="2"/>
  <c r="N1909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A1909" i="2"/>
  <c r="T1908" i="2"/>
  <c r="S1908" i="2"/>
  <c r="R1908" i="2"/>
  <c r="Q1908" i="2"/>
  <c r="P1908" i="2"/>
  <c r="O1908" i="2"/>
  <c r="N1908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A1908" i="2"/>
  <c r="T1907" i="2"/>
  <c r="S1907" i="2"/>
  <c r="R1907" i="2"/>
  <c r="Q1907" i="2"/>
  <c r="P1907" i="2"/>
  <c r="O1907" i="2"/>
  <c r="N1907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A1907" i="2"/>
  <c r="T1906" i="2"/>
  <c r="S1906" i="2"/>
  <c r="R1906" i="2"/>
  <c r="Q1906" i="2"/>
  <c r="P1906" i="2"/>
  <c r="O1906" i="2"/>
  <c r="N1906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A1906" i="2"/>
  <c r="T1905" i="2"/>
  <c r="S1905" i="2"/>
  <c r="R1905" i="2"/>
  <c r="Q1905" i="2"/>
  <c r="P1905" i="2"/>
  <c r="O1905" i="2"/>
  <c r="N1905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A1905" i="2"/>
  <c r="T1904" i="2"/>
  <c r="S1904" i="2"/>
  <c r="R1904" i="2"/>
  <c r="Q1904" i="2"/>
  <c r="P1904" i="2"/>
  <c r="O1904" i="2"/>
  <c r="N1904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A1904" i="2"/>
  <c r="T1903" i="2"/>
  <c r="S1903" i="2"/>
  <c r="R1903" i="2"/>
  <c r="Q1903" i="2"/>
  <c r="P1903" i="2"/>
  <c r="O1903" i="2"/>
  <c r="N1903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A1903" i="2"/>
  <c r="T1902" i="2"/>
  <c r="S1902" i="2"/>
  <c r="R1902" i="2"/>
  <c r="Q1902" i="2"/>
  <c r="P1902" i="2"/>
  <c r="O1902" i="2"/>
  <c r="N1902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A1902" i="2"/>
  <c r="T1901" i="2"/>
  <c r="S1901" i="2"/>
  <c r="R1901" i="2"/>
  <c r="Q1901" i="2"/>
  <c r="P1901" i="2"/>
  <c r="O1901" i="2"/>
  <c r="N1901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A1901" i="2"/>
  <c r="T1900" i="2"/>
  <c r="S1900" i="2"/>
  <c r="R1900" i="2"/>
  <c r="Q1900" i="2"/>
  <c r="P1900" i="2"/>
  <c r="O1900" i="2"/>
  <c r="N1900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A1900" i="2"/>
  <c r="T1899" i="2"/>
  <c r="S1899" i="2"/>
  <c r="R1899" i="2"/>
  <c r="Q1899" i="2"/>
  <c r="P1899" i="2"/>
  <c r="O1899" i="2"/>
  <c r="N1899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A1899" i="2"/>
  <c r="T1898" i="2"/>
  <c r="S1898" i="2"/>
  <c r="R1898" i="2"/>
  <c r="Q1898" i="2"/>
  <c r="P1898" i="2"/>
  <c r="O1898" i="2"/>
  <c r="N1898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A1898" i="2"/>
  <c r="T1897" i="2"/>
  <c r="S1897" i="2"/>
  <c r="R1897" i="2"/>
  <c r="Q1897" i="2"/>
  <c r="P1897" i="2"/>
  <c r="O1897" i="2"/>
  <c r="N1897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A1897" i="2"/>
  <c r="T1896" i="2"/>
  <c r="S1896" i="2"/>
  <c r="R1896" i="2"/>
  <c r="Q1896" i="2"/>
  <c r="P1896" i="2"/>
  <c r="O1896" i="2"/>
  <c r="N1896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A1896" i="2"/>
  <c r="T1895" i="2"/>
  <c r="S1895" i="2"/>
  <c r="R1895" i="2"/>
  <c r="Q1895" i="2"/>
  <c r="P1895" i="2"/>
  <c r="O1895" i="2"/>
  <c r="N1895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A1895" i="2"/>
  <c r="T1894" i="2"/>
  <c r="S1894" i="2"/>
  <c r="R1894" i="2"/>
  <c r="Q1894" i="2"/>
  <c r="P1894" i="2"/>
  <c r="O1894" i="2"/>
  <c r="N1894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A1894" i="2"/>
  <c r="T1893" i="2"/>
  <c r="S1893" i="2"/>
  <c r="R1893" i="2"/>
  <c r="Q1893" i="2"/>
  <c r="P1893" i="2"/>
  <c r="O1893" i="2"/>
  <c r="N1893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A1893" i="2"/>
  <c r="T1892" i="2"/>
  <c r="S1892" i="2"/>
  <c r="R1892" i="2"/>
  <c r="Q1892" i="2"/>
  <c r="P1892" i="2"/>
  <c r="O1892" i="2"/>
  <c r="N1892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A1892" i="2"/>
  <c r="T1891" i="2"/>
  <c r="S1891" i="2"/>
  <c r="R1891" i="2"/>
  <c r="Q1891" i="2"/>
  <c r="P1891" i="2"/>
  <c r="O1891" i="2"/>
  <c r="N1891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A1891" i="2"/>
  <c r="T1890" i="2"/>
  <c r="S1890" i="2"/>
  <c r="R1890" i="2"/>
  <c r="Q1890" i="2"/>
  <c r="P1890" i="2"/>
  <c r="O1890" i="2"/>
  <c r="N1890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A1890" i="2"/>
  <c r="T1889" i="2"/>
  <c r="S1889" i="2"/>
  <c r="R1889" i="2"/>
  <c r="Q1889" i="2"/>
  <c r="P1889" i="2"/>
  <c r="O1889" i="2"/>
  <c r="N1889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A1889" i="2"/>
  <c r="T1888" i="2"/>
  <c r="S1888" i="2"/>
  <c r="R1888" i="2"/>
  <c r="Q1888" i="2"/>
  <c r="P1888" i="2"/>
  <c r="O1888" i="2"/>
  <c r="N1888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A1888" i="2"/>
  <c r="T1887" i="2"/>
  <c r="S1887" i="2"/>
  <c r="R1887" i="2"/>
  <c r="Q1887" i="2"/>
  <c r="P1887" i="2"/>
  <c r="O1887" i="2"/>
  <c r="N1887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A1887" i="2"/>
  <c r="T1886" i="2"/>
  <c r="S1886" i="2"/>
  <c r="R1886" i="2"/>
  <c r="Q1886" i="2"/>
  <c r="P1886" i="2"/>
  <c r="O1886" i="2"/>
  <c r="N1886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A1886" i="2"/>
  <c r="T1885" i="2"/>
  <c r="S1885" i="2"/>
  <c r="R1885" i="2"/>
  <c r="Q1885" i="2"/>
  <c r="P1885" i="2"/>
  <c r="O1885" i="2"/>
  <c r="N1885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A1885" i="2"/>
  <c r="T1884" i="2"/>
  <c r="S1884" i="2"/>
  <c r="R1884" i="2"/>
  <c r="Q1884" i="2"/>
  <c r="P1884" i="2"/>
  <c r="O1884" i="2"/>
  <c r="N1884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A1884" i="2"/>
  <c r="T1883" i="2"/>
  <c r="S1883" i="2"/>
  <c r="R1883" i="2"/>
  <c r="Q1883" i="2"/>
  <c r="P1883" i="2"/>
  <c r="O1883" i="2"/>
  <c r="N1883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A1883" i="2"/>
  <c r="T1882" i="2"/>
  <c r="S1882" i="2"/>
  <c r="R1882" i="2"/>
  <c r="Q1882" i="2"/>
  <c r="P1882" i="2"/>
  <c r="O1882" i="2"/>
  <c r="N1882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A1882" i="2"/>
  <c r="T1881" i="2"/>
  <c r="S1881" i="2"/>
  <c r="R1881" i="2"/>
  <c r="Q1881" i="2"/>
  <c r="P1881" i="2"/>
  <c r="O1881" i="2"/>
  <c r="N1881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A1881" i="2"/>
  <c r="T1880" i="2"/>
  <c r="S1880" i="2"/>
  <c r="R1880" i="2"/>
  <c r="Q1880" i="2"/>
  <c r="P1880" i="2"/>
  <c r="O1880" i="2"/>
  <c r="N1880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A1880" i="2"/>
  <c r="T1879" i="2"/>
  <c r="S1879" i="2"/>
  <c r="R1879" i="2"/>
  <c r="Q1879" i="2"/>
  <c r="P1879" i="2"/>
  <c r="O1879" i="2"/>
  <c r="N1879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A1879" i="2"/>
  <c r="T1878" i="2"/>
  <c r="S1878" i="2"/>
  <c r="R1878" i="2"/>
  <c r="Q1878" i="2"/>
  <c r="P1878" i="2"/>
  <c r="O1878" i="2"/>
  <c r="N1878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A1878" i="2"/>
  <c r="T1877" i="2"/>
  <c r="S1877" i="2"/>
  <c r="R1877" i="2"/>
  <c r="Q1877" i="2"/>
  <c r="P1877" i="2"/>
  <c r="O1877" i="2"/>
  <c r="N1877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A1877" i="2"/>
  <c r="T1876" i="2"/>
  <c r="S1876" i="2"/>
  <c r="R1876" i="2"/>
  <c r="Q1876" i="2"/>
  <c r="P1876" i="2"/>
  <c r="O1876" i="2"/>
  <c r="N1876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A1876" i="2"/>
  <c r="T1875" i="2"/>
  <c r="S1875" i="2"/>
  <c r="R1875" i="2"/>
  <c r="Q1875" i="2"/>
  <c r="P1875" i="2"/>
  <c r="O1875" i="2"/>
  <c r="N1875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A1875" i="2"/>
  <c r="T1874" i="2"/>
  <c r="S1874" i="2"/>
  <c r="R1874" i="2"/>
  <c r="Q1874" i="2"/>
  <c r="P1874" i="2"/>
  <c r="O1874" i="2"/>
  <c r="N1874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A1874" i="2"/>
  <c r="T1873" i="2"/>
  <c r="S1873" i="2"/>
  <c r="R1873" i="2"/>
  <c r="Q1873" i="2"/>
  <c r="P1873" i="2"/>
  <c r="O1873" i="2"/>
  <c r="N1873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A1873" i="2"/>
  <c r="T1872" i="2"/>
  <c r="S1872" i="2"/>
  <c r="R1872" i="2"/>
  <c r="Q1872" i="2"/>
  <c r="P1872" i="2"/>
  <c r="O1872" i="2"/>
  <c r="N1872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A1872" i="2"/>
  <c r="T1871" i="2"/>
  <c r="S1871" i="2"/>
  <c r="R1871" i="2"/>
  <c r="Q1871" i="2"/>
  <c r="P1871" i="2"/>
  <c r="O1871" i="2"/>
  <c r="N1871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A1871" i="2"/>
  <c r="T1870" i="2"/>
  <c r="S1870" i="2"/>
  <c r="R1870" i="2"/>
  <c r="Q1870" i="2"/>
  <c r="P1870" i="2"/>
  <c r="O1870" i="2"/>
  <c r="N1870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A1870" i="2"/>
  <c r="T1869" i="2"/>
  <c r="S1869" i="2"/>
  <c r="R1869" i="2"/>
  <c r="Q1869" i="2"/>
  <c r="P1869" i="2"/>
  <c r="O1869" i="2"/>
  <c r="N1869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A1869" i="2"/>
  <c r="T1868" i="2"/>
  <c r="S1868" i="2"/>
  <c r="R1868" i="2"/>
  <c r="Q1868" i="2"/>
  <c r="P1868" i="2"/>
  <c r="O1868" i="2"/>
  <c r="N1868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A1868" i="2"/>
  <c r="T1867" i="2"/>
  <c r="S1867" i="2"/>
  <c r="R1867" i="2"/>
  <c r="Q1867" i="2"/>
  <c r="P1867" i="2"/>
  <c r="O1867" i="2"/>
  <c r="N1867" i="2"/>
  <c r="B1867" i="2" s="1"/>
  <c r="M1867" i="2"/>
  <c r="L1867" i="2"/>
  <c r="K1867" i="2"/>
  <c r="J1867" i="2"/>
  <c r="I1867" i="2"/>
  <c r="H1867" i="2"/>
  <c r="G1867" i="2"/>
  <c r="F1867" i="2"/>
  <c r="E1867" i="2"/>
  <c r="D1867" i="2"/>
  <c r="C1867" i="2"/>
  <c r="A1867" i="2"/>
  <c r="T1866" i="2"/>
  <c r="S1866" i="2"/>
  <c r="R1866" i="2"/>
  <c r="Q1866" i="2"/>
  <c r="P1866" i="2"/>
  <c r="O1866" i="2"/>
  <c r="N1866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A1866" i="2"/>
  <c r="T1865" i="2"/>
  <c r="S1865" i="2"/>
  <c r="R1865" i="2"/>
  <c r="Q1865" i="2"/>
  <c r="P1865" i="2"/>
  <c r="O1865" i="2"/>
  <c r="N1865" i="2"/>
  <c r="B1865" i="2" s="1"/>
  <c r="M1865" i="2"/>
  <c r="L1865" i="2"/>
  <c r="K1865" i="2"/>
  <c r="J1865" i="2"/>
  <c r="I1865" i="2"/>
  <c r="H1865" i="2"/>
  <c r="G1865" i="2"/>
  <c r="F1865" i="2"/>
  <c r="E1865" i="2"/>
  <c r="D1865" i="2"/>
  <c r="C1865" i="2"/>
  <c r="A1865" i="2"/>
  <c r="T1864" i="2"/>
  <c r="S1864" i="2"/>
  <c r="R1864" i="2"/>
  <c r="Q1864" i="2"/>
  <c r="P1864" i="2"/>
  <c r="O1864" i="2"/>
  <c r="N1864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A1864" i="2"/>
  <c r="T1863" i="2"/>
  <c r="S1863" i="2"/>
  <c r="R1863" i="2"/>
  <c r="Q1863" i="2"/>
  <c r="P1863" i="2"/>
  <c r="O1863" i="2"/>
  <c r="N1863" i="2"/>
  <c r="B1863" i="2" s="1"/>
  <c r="M1863" i="2"/>
  <c r="L1863" i="2"/>
  <c r="K1863" i="2"/>
  <c r="J1863" i="2"/>
  <c r="I1863" i="2"/>
  <c r="H1863" i="2"/>
  <c r="G1863" i="2"/>
  <c r="F1863" i="2"/>
  <c r="E1863" i="2"/>
  <c r="D1863" i="2"/>
  <c r="C1863" i="2"/>
  <c r="A1863" i="2"/>
  <c r="T1862" i="2"/>
  <c r="S1862" i="2"/>
  <c r="R1862" i="2"/>
  <c r="Q1862" i="2"/>
  <c r="P1862" i="2"/>
  <c r="O1862" i="2"/>
  <c r="N1862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A1862" i="2"/>
  <c r="T1861" i="2"/>
  <c r="S1861" i="2"/>
  <c r="R1861" i="2"/>
  <c r="Q1861" i="2"/>
  <c r="P1861" i="2"/>
  <c r="O1861" i="2"/>
  <c r="N1861" i="2"/>
  <c r="B1861" i="2" s="1"/>
  <c r="M1861" i="2"/>
  <c r="L1861" i="2"/>
  <c r="K1861" i="2"/>
  <c r="J1861" i="2"/>
  <c r="I1861" i="2"/>
  <c r="H1861" i="2"/>
  <c r="G1861" i="2"/>
  <c r="F1861" i="2"/>
  <c r="E1861" i="2"/>
  <c r="D1861" i="2"/>
  <c r="C1861" i="2"/>
  <c r="A1861" i="2"/>
  <c r="T1860" i="2"/>
  <c r="S1860" i="2"/>
  <c r="R1860" i="2"/>
  <c r="Q1860" i="2"/>
  <c r="P1860" i="2"/>
  <c r="O1860" i="2"/>
  <c r="N1860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A1860" i="2"/>
  <c r="T1859" i="2"/>
  <c r="S1859" i="2"/>
  <c r="R1859" i="2"/>
  <c r="Q1859" i="2"/>
  <c r="P1859" i="2"/>
  <c r="O1859" i="2"/>
  <c r="N1859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A1859" i="2"/>
  <c r="T1858" i="2"/>
  <c r="S1858" i="2"/>
  <c r="R1858" i="2"/>
  <c r="Q1858" i="2"/>
  <c r="P1858" i="2"/>
  <c r="O1858" i="2"/>
  <c r="N1858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A1858" i="2"/>
  <c r="T1857" i="2"/>
  <c r="S1857" i="2"/>
  <c r="R1857" i="2"/>
  <c r="Q1857" i="2"/>
  <c r="P1857" i="2"/>
  <c r="O1857" i="2"/>
  <c r="N1857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A1857" i="2"/>
  <c r="T1856" i="2"/>
  <c r="S1856" i="2"/>
  <c r="R1856" i="2"/>
  <c r="Q1856" i="2"/>
  <c r="P1856" i="2"/>
  <c r="O1856" i="2"/>
  <c r="N1856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A1856" i="2"/>
  <c r="T1855" i="2"/>
  <c r="S1855" i="2"/>
  <c r="R1855" i="2"/>
  <c r="Q1855" i="2"/>
  <c r="P1855" i="2"/>
  <c r="O1855" i="2"/>
  <c r="N1855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A1855" i="2"/>
  <c r="T1854" i="2"/>
  <c r="S1854" i="2"/>
  <c r="R1854" i="2"/>
  <c r="Q1854" i="2"/>
  <c r="P1854" i="2"/>
  <c r="O1854" i="2"/>
  <c r="N1854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A1854" i="2"/>
  <c r="T1853" i="2"/>
  <c r="S1853" i="2"/>
  <c r="R1853" i="2"/>
  <c r="Q1853" i="2"/>
  <c r="P1853" i="2"/>
  <c r="O1853" i="2"/>
  <c r="N1853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A1853" i="2"/>
  <c r="T1852" i="2"/>
  <c r="S1852" i="2"/>
  <c r="R1852" i="2"/>
  <c r="Q1852" i="2"/>
  <c r="P1852" i="2"/>
  <c r="O1852" i="2"/>
  <c r="N1852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A1852" i="2"/>
  <c r="T1851" i="2"/>
  <c r="S1851" i="2"/>
  <c r="R1851" i="2"/>
  <c r="Q1851" i="2"/>
  <c r="P1851" i="2"/>
  <c r="O1851" i="2"/>
  <c r="N1851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A1851" i="2"/>
  <c r="T1850" i="2"/>
  <c r="S1850" i="2"/>
  <c r="R1850" i="2"/>
  <c r="Q1850" i="2"/>
  <c r="P1850" i="2"/>
  <c r="O1850" i="2"/>
  <c r="N1850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A1850" i="2"/>
  <c r="T1849" i="2"/>
  <c r="S1849" i="2"/>
  <c r="R1849" i="2"/>
  <c r="Q1849" i="2"/>
  <c r="P1849" i="2"/>
  <c r="O1849" i="2"/>
  <c r="N1849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A1849" i="2"/>
  <c r="T1848" i="2"/>
  <c r="S1848" i="2"/>
  <c r="R1848" i="2"/>
  <c r="Q1848" i="2"/>
  <c r="P1848" i="2"/>
  <c r="O1848" i="2"/>
  <c r="N1848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A1848" i="2"/>
  <c r="T1847" i="2"/>
  <c r="S1847" i="2"/>
  <c r="R1847" i="2"/>
  <c r="Q1847" i="2"/>
  <c r="P1847" i="2"/>
  <c r="O1847" i="2"/>
  <c r="N1847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A1847" i="2"/>
  <c r="T1846" i="2"/>
  <c r="S1846" i="2"/>
  <c r="R1846" i="2"/>
  <c r="Q1846" i="2"/>
  <c r="P1846" i="2"/>
  <c r="O1846" i="2"/>
  <c r="N1846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A1846" i="2"/>
  <c r="T1845" i="2"/>
  <c r="S1845" i="2"/>
  <c r="R1845" i="2"/>
  <c r="Q1845" i="2"/>
  <c r="P1845" i="2"/>
  <c r="O1845" i="2"/>
  <c r="N1845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A1845" i="2"/>
  <c r="T1844" i="2"/>
  <c r="S1844" i="2"/>
  <c r="R1844" i="2"/>
  <c r="Q1844" i="2"/>
  <c r="P1844" i="2"/>
  <c r="O1844" i="2"/>
  <c r="N1844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A1844" i="2"/>
  <c r="T1843" i="2"/>
  <c r="S1843" i="2"/>
  <c r="R1843" i="2"/>
  <c r="Q1843" i="2"/>
  <c r="P1843" i="2"/>
  <c r="O1843" i="2"/>
  <c r="N1843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A1843" i="2"/>
  <c r="T1842" i="2"/>
  <c r="S1842" i="2"/>
  <c r="R1842" i="2"/>
  <c r="Q1842" i="2"/>
  <c r="P1842" i="2"/>
  <c r="O1842" i="2"/>
  <c r="N1842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A1842" i="2"/>
  <c r="T1841" i="2"/>
  <c r="S1841" i="2"/>
  <c r="R1841" i="2"/>
  <c r="Q1841" i="2"/>
  <c r="P1841" i="2"/>
  <c r="O1841" i="2"/>
  <c r="N1841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A1841" i="2"/>
  <c r="T1840" i="2"/>
  <c r="S1840" i="2"/>
  <c r="R1840" i="2"/>
  <c r="Q1840" i="2"/>
  <c r="P1840" i="2"/>
  <c r="O1840" i="2"/>
  <c r="N1840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A1840" i="2"/>
  <c r="T1839" i="2"/>
  <c r="S1839" i="2"/>
  <c r="R1839" i="2"/>
  <c r="Q1839" i="2"/>
  <c r="P1839" i="2"/>
  <c r="O1839" i="2"/>
  <c r="N1839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A1839" i="2"/>
  <c r="T1838" i="2"/>
  <c r="S1838" i="2"/>
  <c r="R1838" i="2"/>
  <c r="Q1838" i="2"/>
  <c r="P1838" i="2"/>
  <c r="O1838" i="2"/>
  <c r="N1838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A1838" i="2"/>
  <c r="T1837" i="2"/>
  <c r="S1837" i="2"/>
  <c r="R1837" i="2"/>
  <c r="Q1837" i="2"/>
  <c r="P1837" i="2"/>
  <c r="O1837" i="2"/>
  <c r="N1837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A1837" i="2"/>
  <c r="T1836" i="2"/>
  <c r="S1836" i="2"/>
  <c r="R1836" i="2"/>
  <c r="Q1836" i="2"/>
  <c r="P1836" i="2"/>
  <c r="O1836" i="2"/>
  <c r="N1836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A1836" i="2"/>
  <c r="T1835" i="2"/>
  <c r="S1835" i="2"/>
  <c r="R1835" i="2"/>
  <c r="Q1835" i="2"/>
  <c r="P1835" i="2"/>
  <c r="O1835" i="2"/>
  <c r="N1835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A1835" i="2"/>
  <c r="T1834" i="2"/>
  <c r="S1834" i="2"/>
  <c r="R1834" i="2"/>
  <c r="Q1834" i="2"/>
  <c r="P1834" i="2"/>
  <c r="O1834" i="2"/>
  <c r="N1834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A1834" i="2"/>
  <c r="T1833" i="2"/>
  <c r="S1833" i="2"/>
  <c r="R1833" i="2"/>
  <c r="Q1833" i="2"/>
  <c r="P1833" i="2"/>
  <c r="O1833" i="2"/>
  <c r="N1833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A1833" i="2"/>
  <c r="T1832" i="2"/>
  <c r="S1832" i="2"/>
  <c r="R1832" i="2"/>
  <c r="Q1832" i="2"/>
  <c r="P1832" i="2"/>
  <c r="O1832" i="2"/>
  <c r="N1832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A1832" i="2"/>
  <c r="T1831" i="2"/>
  <c r="S1831" i="2"/>
  <c r="R1831" i="2"/>
  <c r="Q1831" i="2"/>
  <c r="P1831" i="2"/>
  <c r="O1831" i="2"/>
  <c r="N1831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A1831" i="2"/>
  <c r="T1830" i="2"/>
  <c r="S1830" i="2"/>
  <c r="R1830" i="2"/>
  <c r="Q1830" i="2"/>
  <c r="P1830" i="2"/>
  <c r="O1830" i="2"/>
  <c r="N1830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A1830" i="2"/>
  <c r="T1829" i="2"/>
  <c r="S1829" i="2"/>
  <c r="R1829" i="2"/>
  <c r="Q1829" i="2"/>
  <c r="P1829" i="2"/>
  <c r="O1829" i="2"/>
  <c r="N1829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A1829" i="2"/>
  <c r="T1828" i="2"/>
  <c r="S1828" i="2"/>
  <c r="R1828" i="2"/>
  <c r="Q1828" i="2"/>
  <c r="P1828" i="2"/>
  <c r="O1828" i="2"/>
  <c r="N1828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A1828" i="2"/>
  <c r="T1827" i="2"/>
  <c r="S1827" i="2"/>
  <c r="R1827" i="2"/>
  <c r="Q1827" i="2"/>
  <c r="P1827" i="2"/>
  <c r="O1827" i="2"/>
  <c r="N1827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A1827" i="2"/>
  <c r="T1826" i="2"/>
  <c r="S1826" i="2"/>
  <c r="R1826" i="2"/>
  <c r="Q1826" i="2"/>
  <c r="P1826" i="2"/>
  <c r="O1826" i="2"/>
  <c r="N1826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A1826" i="2"/>
  <c r="T1825" i="2"/>
  <c r="S1825" i="2"/>
  <c r="R1825" i="2"/>
  <c r="Q1825" i="2"/>
  <c r="P1825" i="2"/>
  <c r="O1825" i="2"/>
  <c r="N1825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A1825" i="2"/>
  <c r="T1824" i="2"/>
  <c r="S1824" i="2"/>
  <c r="R1824" i="2"/>
  <c r="Q1824" i="2"/>
  <c r="P1824" i="2"/>
  <c r="O1824" i="2"/>
  <c r="N1824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A1824" i="2"/>
  <c r="T1823" i="2"/>
  <c r="S1823" i="2"/>
  <c r="R1823" i="2"/>
  <c r="Q1823" i="2"/>
  <c r="P1823" i="2"/>
  <c r="O1823" i="2"/>
  <c r="N1823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A1823" i="2"/>
  <c r="T1822" i="2"/>
  <c r="S1822" i="2"/>
  <c r="R1822" i="2"/>
  <c r="Q1822" i="2"/>
  <c r="P1822" i="2"/>
  <c r="O1822" i="2"/>
  <c r="N1822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A1822" i="2"/>
  <c r="T1821" i="2"/>
  <c r="S1821" i="2"/>
  <c r="R1821" i="2"/>
  <c r="Q1821" i="2"/>
  <c r="P1821" i="2"/>
  <c r="O1821" i="2"/>
  <c r="N1821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A1821" i="2"/>
  <c r="T1820" i="2"/>
  <c r="S1820" i="2"/>
  <c r="R1820" i="2"/>
  <c r="Q1820" i="2"/>
  <c r="P1820" i="2"/>
  <c r="O1820" i="2"/>
  <c r="N1820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A1820" i="2"/>
  <c r="T1819" i="2"/>
  <c r="S1819" i="2"/>
  <c r="R1819" i="2"/>
  <c r="Q1819" i="2"/>
  <c r="P1819" i="2"/>
  <c r="O1819" i="2"/>
  <c r="N1819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A1819" i="2"/>
  <c r="T1818" i="2"/>
  <c r="S1818" i="2"/>
  <c r="R1818" i="2"/>
  <c r="Q1818" i="2"/>
  <c r="P1818" i="2"/>
  <c r="O1818" i="2"/>
  <c r="N1818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A1818" i="2"/>
  <c r="T1817" i="2"/>
  <c r="S1817" i="2"/>
  <c r="R1817" i="2"/>
  <c r="Q1817" i="2"/>
  <c r="P1817" i="2"/>
  <c r="O1817" i="2"/>
  <c r="N1817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A1817" i="2"/>
  <c r="T1816" i="2"/>
  <c r="S1816" i="2"/>
  <c r="R1816" i="2"/>
  <c r="Q1816" i="2"/>
  <c r="P1816" i="2"/>
  <c r="O1816" i="2"/>
  <c r="N1816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A1816" i="2"/>
  <c r="T1815" i="2"/>
  <c r="S1815" i="2"/>
  <c r="R1815" i="2"/>
  <c r="Q1815" i="2"/>
  <c r="P1815" i="2"/>
  <c r="O1815" i="2"/>
  <c r="N1815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A1815" i="2"/>
  <c r="T1814" i="2"/>
  <c r="S1814" i="2"/>
  <c r="R1814" i="2"/>
  <c r="Q1814" i="2"/>
  <c r="P1814" i="2"/>
  <c r="O1814" i="2"/>
  <c r="N1814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A1814" i="2"/>
  <c r="T1813" i="2"/>
  <c r="S1813" i="2"/>
  <c r="R1813" i="2"/>
  <c r="Q1813" i="2"/>
  <c r="P1813" i="2"/>
  <c r="O1813" i="2"/>
  <c r="N1813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A1813" i="2"/>
  <c r="T1812" i="2"/>
  <c r="S1812" i="2"/>
  <c r="R1812" i="2"/>
  <c r="Q1812" i="2"/>
  <c r="P1812" i="2"/>
  <c r="O1812" i="2"/>
  <c r="N1812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A1812" i="2"/>
  <c r="T1811" i="2"/>
  <c r="S1811" i="2"/>
  <c r="R1811" i="2"/>
  <c r="Q1811" i="2"/>
  <c r="P1811" i="2"/>
  <c r="O1811" i="2"/>
  <c r="N1811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A1811" i="2"/>
  <c r="T1810" i="2"/>
  <c r="S1810" i="2"/>
  <c r="R1810" i="2"/>
  <c r="Q1810" i="2"/>
  <c r="P1810" i="2"/>
  <c r="O1810" i="2"/>
  <c r="N1810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A1810" i="2"/>
  <c r="T1809" i="2"/>
  <c r="S1809" i="2"/>
  <c r="R1809" i="2"/>
  <c r="Q1809" i="2"/>
  <c r="P1809" i="2"/>
  <c r="O1809" i="2"/>
  <c r="N1809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A1809" i="2"/>
  <c r="T1808" i="2"/>
  <c r="S1808" i="2"/>
  <c r="R1808" i="2"/>
  <c r="Q1808" i="2"/>
  <c r="P1808" i="2"/>
  <c r="O1808" i="2"/>
  <c r="N1808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A1808" i="2"/>
  <c r="T1807" i="2"/>
  <c r="S1807" i="2"/>
  <c r="R1807" i="2"/>
  <c r="Q1807" i="2"/>
  <c r="P1807" i="2"/>
  <c r="O1807" i="2"/>
  <c r="N1807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A1807" i="2"/>
  <c r="T1806" i="2"/>
  <c r="S1806" i="2"/>
  <c r="R1806" i="2"/>
  <c r="Q1806" i="2"/>
  <c r="P1806" i="2"/>
  <c r="O1806" i="2"/>
  <c r="N1806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A1806" i="2"/>
  <c r="T1805" i="2"/>
  <c r="S1805" i="2"/>
  <c r="R1805" i="2"/>
  <c r="Q1805" i="2"/>
  <c r="P1805" i="2"/>
  <c r="O1805" i="2"/>
  <c r="N1805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A1805" i="2"/>
  <c r="T1804" i="2"/>
  <c r="S1804" i="2"/>
  <c r="R1804" i="2"/>
  <c r="Q1804" i="2"/>
  <c r="P1804" i="2"/>
  <c r="O1804" i="2"/>
  <c r="N1804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A1804" i="2"/>
  <c r="T1803" i="2"/>
  <c r="S1803" i="2"/>
  <c r="R1803" i="2"/>
  <c r="Q1803" i="2"/>
  <c r="P1803" i="2"/>
  <c r="O1803" i="2"/>
  <c r="N1803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A1803" i="2"/>
  <c r="T1802" i="2"/>
  <c r="S1802" i="2"/>
  <c r="R1802" i="2"/>
  <c r="Q1802" i="2"/>
  <c r="P1802" i="2"/>
  <c r="O1802" i="2"/>
  <c r="N1802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A1802" i="2"/>
  <c r="T1801" i="2"/>
  <c r="S1801" i="2"/>
  <c r="R1801" i="2"/>
  <c r="Q1801" i="2"/>
  <c r="P1801" i="2"/>
  <c r="O1801" i="2"/>
  <c r="N1801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A1801" i="2"/>
  <c r="T1800" i="2"/>
  <c r="S1800" i="2"/>
  <c r="R1800" i="2"/>
  <c r="Q1800" i="2"/>
  <c r="P1800" i="2"/>
  <c r="O1800" i="2"/>
  <c r="N1800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A1800" i="2"/>
  <c r="T1799" i="2"/>
  <c r="S1799" i="2"/>
  <c r="R1799" i="2"/>
  <c r="Q1799" i="2"/>
  <c r="P1799" i="2"/>
  <c r="O1799" i="2"/>
  <c r="N1799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A1799" i="2"/>
  <c r="T1798" i="2"/>
  <c r="S1798" i="2"/>
  <c r="R1798" i="2"/>
  <c r="Q1798" i="2"/>
  <c r="P1798" i="2"/>
  <c r="O1798" i="2"/>
  <c r="N1798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A1798" i="2"/>
  <c r="T1797" i="2"/>
  <c r="S1797" i="2"/>
  <c r="R1797" i="2"/>
  <c r="Q1797" i="2"/>
  <c r="P1797" i="2"/>
  <c r="O1797" i="2"/>
  <c r="N1797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A1797" i="2"/>
  <c r="T1796" i="2"/>
  <c r="S1796" i="2"/>
  <c r="R1796" i="2"/>
  <c r="Q1796" i="2"/>
  <c r="P1796" i="2"/>
  <c r="O1796" i="2"/>
  <c r="N1796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A1796" i="2"/>
  <c r="T1795" i="2"/>
  <c r="S1795" i="2"/>
  <c r="R1795" i="2"/>
  <c r="Q1795" i="2"/>
  <c r="P1795" i="2"/>
  <c r="O1795" i="2"/>
  <c r="N1795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A1795" i="2"/>
  <c r="T1794" i="2"/>
  <c r="S1794" i="2"/>
  <c r="R1794" i="2"/>
  <c r="Q1794" i="2"/>
  <c r="P1794" i="2"/>
  <c r="O1794" i="2"/>
  <c r="N1794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A1794" i="2"/>
  <c r="T1793" i="2"/>
  <c r="S1793" i="2"/>
  <c r="R1793" i="2"/>
  <c r="Q1793" i="2"/>
  <c r="P1793" i="2"/>
  <c r="O1793" i="2"/>
  <c r="N1793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A1793" i="2"/>
  <c r="T1792" i="2"/>
  <c r="S1792" i="2"/>
  <c r="R1792" i="2"/>
  <c r="Q1792" i="2"/>
  <c r="P1792" i="2"/>
  <c r="O1792" i="2"/>
  <c r="N1792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A1792" i="2"/>
  <c r="T1791" i="2"/>
  <c r="S1791" i="2"/>
  <c r="R1791" i="2"/>
  <c r="Q1791" i="2"/>
  <c r="P1791" i="2"/>
  <c r="O1791" i="2"/>
  <c r="N1791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A1791" i="2"/>
  <c r="T1790" i="2"/>
  <c r="S1790" i="2"/>
  <c r="R1790" i="2"/>
  <c r="Q1790" i="2"/>
  <c r="P1790" i="2"/>
  <c r="O1790" i="2"/>
  <c r="N1790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A1790" i="2"/>
  <c r="T1789" i="2"/>
  <c r="S1789" i="2"/>
  <c r="R1789" i="2"/>
  <c r="Q1789" i="2"/>
  <c r="P1789" i="2"/>
  <c r="O1789" i="2"/>
  <c r="N1789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A1789" i="2"/>
  <c r="T1788" i="2"/>
  <c r="S1788" i="2"/>
  <c r="R1788" i="2"/>
  <c r="Q1788" i="2"/>
  <c r="P1788" i="2"/>
  <c r="O1788" i="2"/>
  <c r="N1788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A1788" i="2"/>
  <c r="T1787" i="2"/>
  <c r="S1787" i="2"/>
  <c r="R1787" i="2"/>
  <c r="Q1787" i="2"/>
  <c r="P1787" i="2"/>
  <c r="O1787" i="2"/>
  <c r="N1787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A1787" i="2"/>
  <c r="T1786" i="2"/>
  <c r="S1786" i="2"/>
  <c r="R1786" i="2"/>
  <c r="Q1786" i="2"/>
  <c r="P1786" i="2"/>
  <c r="O1786" i="2"/>
  <c r="N1786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A1786" i="2"/>
  <c r="T1785" i="2"/>
  <c r="S1785" i="2"/>
  <c r="R1785" i="2"/>
  <c r="Q1785" i="2"/>
  <c r="P1785" i="2"/>
  <c r="O1785" i="2"/>
  <c r="N1785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A1785" i="2"/>
  <c r="T1784" i="2"/>
  <c r="S1784" i="2"/>
  <c r="R1784" i="2"/>
  <c r="Q1784" i="2"/>
  <c r="P1784" i="2"/>
  <c r="O1784" i="2"/>
  <c r="N1784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A1784" i="2"/>
  <c r="T1783" i="2"/>
  <c r="S1783" i="2"/>
  <c r="R1783" i="2"/>
  <c r="Q1783" i="2"/>
  <c r="P1783" i="2"/>
  <c r="O1783" i="2"/>
  <c r="N1783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A1783" i="2"/>
  <c r="T1782" i="2"/>
  <c r="S1782" i="2"/>
  <c r="R1782" i="2"/>
  <c r="Q1782" i="2"/>
  <c r="P1782" i="2"/>
  <c r="O1782" i="2"/>
  <c r="N1782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A1782" i="2"/>
  <c r="T1781" i="2"/>
  <c r="S1781" i="2"/>
  <c r="R1781" i="2"/>
  <c r="Q1781" i="2"/>
  <c r="P1781" i="2"/>
  <c r="O1781" i="2"/>
  <c r="N1781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A1781" i="2"/>
  <c r="T1780" i="2"/>
  <c r="S1780" i="2"/>
  <c r="R1780" i="2"/>
  <c r="Q1780" i="2"/>
  <c r="P1780" i="2"/>
  <c r="O1780" i="2"/>
  <c r="N1780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A1780" i="2"/>
  <c r="T1779" i="2"/>
  <c r="S1779" i="2"/>
  <c r="R1779" i="2"/>
  <c r="Q1779" i="2"/>
  <c r="P1779" i="2"/>
  <c r="O1779" i="2"/>
  <c r="N1779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A1779" i="2"/>
  <c r="T1778" i="2"/>
  <c r="S1778" i="2"/>
  <c r="R1778" i="2"/>
  <c r="Q1778" i="2"/>
  <c r="P1778" i="2"/>
  <c r="O1778" i="2"/>
  <c r="N1778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A1778" i="2"/>
  <c r="T1777" i="2"/>
  <c r="S1777" i="2"/>
  <c r="R1777" i="2"/>
  <c r="Q1777" i="2"/>
  <c r="P1777" i="2"/>
  <c r="O1777" i="2"/>
  <c r="N1777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A1777" i="2"/>
  <c r="T1776" i="2"/>
  <c r="S1776" i="2"/>
  <c r="R1776" i="2"/>
  <c r="Q1776" i="2"/>
  <c r="P1776" i="2"/>
  <c r="O1776" i="2"/>
  <c r="N1776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A1776" i="2"/>
  <c r="T1775" i="2"/>
  <c r="S1775" i="2"/>
  <c r="R1775" i="2"/>
  <c r="Q1775" i="2"/>
  <c r="P1775" i="2"/>
  <c r="O1775" i="2"/>
  <c r="N1775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A1775" i="2"/>
  <c r="T1774" i="2"/>
  <c r="S1774" i="2"/>
  <c r="R1774" i="2"/>
  <c r="Q1774" i="2"/>
  <c r="P1774" i="2"/>
  <c r="O1774" i="2"/>
  <c r="N1774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A1774" i="2"/>
  <c r="T1773" i="2"/>
  <c r="S1773" i="2"/>
  <c r="R1773" i="2"/>
  <c r="Q1773" i="2"/>
  <c r="P1773" i="2"/>
  <c r="O1773" i="2"/>
  <c r="N1773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A1773" i="2"/>
  <c r="T1772" i="2"/>
  <c r="S1772" i="2"/>
  <c r="R1772" i="2"/>
  <c r="Q1772" i="2"/>
  <c r="P1772" i="2"/>
  <c r="O1772" i="2"/>
  <c r="N1772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A1772" i="2"/>
  <c r="T1771" i="2"/>
  <c r="S1771" i="2"/>
  <c r="R1771" i="2"/>
  <c r="Q1771" i="2"/>
  <c r="P1771" i="2"/>
  <c r="O1771" i="2"/>
  <c r="N1771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A1771" i="2"/>
  <c r="T1770" i="2"/>
  <c r="S1770" i="2"/>
  <c r="R1770" i="2"/>
  <c r="Q1770" i="2"/>
  <c r="P1770" i="2"/>
  <c r="O1770" i="2"/>
  <c r="N1770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A1770" i="2"/>
  <c r="T1769" i="2"/>
  <c r="S1769" i="2"/>
  <c r="R1769" i="2"/>
  <c r="Q1769" i="2"/>
  <c r="P1769" i="2"/>
  <c r="O1769" i="2"/>
  <c r="N1769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A1769" i="2"/>
  <c r="T1768" i="2"/>
  <c r="S1768" i="2"/>
  <c r="R1768" i="2"/>
  <c r="Q1768" i="2"/>
  <c r="P1768" i="2"/>
  <c r="O1768" i="2"/>
  <c r="N1768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A1768" i="2"/>
  <c r="T1767" i="2"/>
  <c r="S1767" i="2"/>
  <c r="R1767" i="2"/>
  <c r="Q1767" i="2"/>
  <c r="P1767" i="2"/>
  <c r="O1767" i="2"/>
  <c r="N1767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A1767" i="2"/>
  <c r="T1766" i="2"/>
  <c r="S1766" i="2"/>
  <c r="R1766" i="2"/>
  <c r="Q1766" i="2"/>
  <c r="P1766" i="2"/>
  <c r="O1766" i="2"/>
  <c r="N1766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A1766" i="2"/>
  <c r="T1765" i="2"/>
  <c r="S1765" i="2"/>
  <c r="R1765" i="2"/>
  <c r="Q1765" i="2"/>
  <c r="P1765" i="2"/>
  <c r="O1765" i="2"/>
  <c r="N1765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A1765" i="2"/>
  <c r="T1764" i="2"/>
  <c r="S1764" i="2"/>
  <c r="R1764" i="2"/>
  <c r="Q1764" i="2"/>
  <c r="P1764" i="2"/>
  <c r="O1764" i="2"/>
  <c r="N1764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A1764" i="2"/>
  <c r="T1763" i="2"/>
  <c r="S1763" i="2"/>
  <c r="R1763" i="2"/>
  <c r="Q1763" i="2"/>
  <c r="P1763" i="2"/>
  <c r="O1763" i="2"/>
  <c r="N1763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A1763" i="2"/>
  <c r="T1762" i="2"/>
  <c r="S1762" i="2"/>
  <c r="R1762" i="2"/>
  <c r="Q1762" i="2"/>
  <c r="P1762" i="2"/>
  <c r="O1762" i="2"/>
  <c r="N1762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A1762" i="2"/>
  <c r="T1761" i="2"/>
  <c r="S1761" i="2"/>
  <c r="R1761" i="2"/>
  <c r="Q1761" i="2"/>
  <c r="P1761" i="2"/>
  <c r="O1761" i="2"/>
  <c r="N1761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A1761" i="2"/>
  <c r="T1760" i="2"/>
  <c r="S1760" i="2"/>
  <c r="R1760" i="2"/>
  <c r="Q1760" i="2"/>
  <c r="P1760" i="2"/>
  <c r="O1760" i="2"/>
  <c r="N1760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A1760" i="2"/>
  <c r="T1759" i="2"/>
  <c r="S1759" i="2"/>
  <c r="R1759" i="2"/>
  <c r="Q1759" i="2"/>
  <c r="P1759" i="2"/>
  <c r="O1759" i="2"/>
  <c r="N1759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A1759" i="2"/>
  <c r="T1758" i="2"/>
  <c r="S1758" i="2"/>
  <c r="R1758" i="2"/>
  <c r="Q1758" i="2"/>
  <c r="P1758" i="2"/>
  <c r="O1758" i="2"/>
  <c r="N1758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A1758" i="2"/>
  <c r="T1757" i="2"/>
  <c r="S1757" i="2"/>
  <c r="R1757" i="2"/>
  <c r="Q1757" i="2"/>
  <c r="P1757" i="2"/>
  <c r="O1757" i="2"/>
  <c r="N1757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A1757" i="2"/>
  <c r="T1756" i="2"/>
  <c r="S1756" i="2"/>
  <c r="R1756" i="2"/>
  <c r="Q1756" i="2"/>
  <c r="P1756" i="2"/>
  <c r="O1756" i="2"/>
  <c r="N1756" i="2"/>
  <c r="B1756" i="2" s="1"/>
  <c r="M1756" i="2"/>
  <c r="L1756" i="2"/>
  <c r="K1756" i="2"/>
  <c r="J1756" i="2"/>
  <c r="I1756" i="2"/>
  <c r="H1756" i="2"/>
  <c r="G1756" i="2"/>
  <c r="F1756" i="2"/>
  <c r="E1756" i="2"/>
  <c r="D1756" i="2"/>
  <c r="C1756" i="2"/>
  <c r="A1756" i="2"/>
  <c r="T1755" i="2"/>
  <c r="S1755" i="2"/>
  <c r="R1755" i="2"/>
  <c r="Q1755" i="2"/>
  <c r="P1755" i="2"/>
  <c r="O1755" i="2"/>
  <c r="N1755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A1755" i="2"/>
  <c r="T1754" i="2"/>
  <c r="S1754" i="2"/>
  <c r="R1754" i="2"/>
  <c r="Q1754" i="2"/>
  <c r="P1754" i="2"/>
  <c r="O1754" i="2"/>
  <c r="N1754" i="2"/>
  <c r="B1754" i="2" s="1"/>
  <c r="M1754" i="2"/>
  <c r="L1754" i="2"/>
  <c r="K1754" i="2"/>
  <c r="J1754" i="2"/>
  <c r="I1754" i="2"/>
  <c r="H1754" i="2"/>
  <c r="G1754" i="2"/>
  <c r="F1754" i="2"/>
  <c r="E1754" i="2"/>
  <c r="D1754" i="2"/>
  <c r="C1754" i="2"/>
  <c r="A1754" i="2"/>
  <c r="T1753" i="2"/>
  <c r="S1753" i="2"/>
  <c r="R1753" i="2"/>
  <c r="Q1753" i="2"/>
  <c r="P1753" i="2"/>
  <c r="O1753" i="2"/>
  <c r="N1753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A1753" i="2"/>
  <c r="T1752" i="2"/>
  <c r="S1752" i="2"/>
  <c r="R1752" i="2"/>
  <c r="Q1752" i="2"/>
  <c r="P1752" i="2"/>
  <c r="O1752" i="2"/>
  <c r="N1752" i="2"/>
  <c r="B1752" i="2" s="1"/>
  <c r="M1752" i="2"/>
  <c r="L1752" i="2"/>
  <c r="K1752" i="2"/>
  <c r="J1752" i="2"/>
  <c r="I1752" i="2"/>
  <c r="H1752" i="2"/>
  <c r="G1752" i="2"/>
  <c r="F1752" i="2"/>
  <c r="E1752" i="2"/>
  <c r="D1752" i="2"/>
  <c r="C1752" i="2"/>
  <c r="A1752" i="2"/>
  <c r="T1751" i="2"/>
  <c r="S1751" i="2"/>
  <c r="R1751" i="2"/>
  <c r="Q1751" i="2"/>
  <c r="P1751" i="2"/>
  <c r="O1751" i="2"/>
  <c r="N1751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A1751" i="2"/>
  <c r="T1750" i="2"/>
  <c r="S1750" i="2"/>
  <c r="R1750" i="2"/>
  <c r="Q1750" i="2"/>
  <c r="P1750" i="2"/>
  <c r="O1750" i="2"/>
  <c r="N1750" i="2"/>
  <c r="B1750" i="2" s="1"/>
  <c r="M1750" i="2"/>
  <c r="L1750" i="2"/>
  <c r="K1750" i="2"/>
  <c r="J1750" i="2"/>
  <c r="I1750" i="2"/>
  <c r="H1750" i="2"/>
  <c r="G1750" i="2"/>
  <c r="F1750" i="2"/>
  <c r="E1750" i="2"/>
  <c r="D1750" i="2"/>
  <c r="C1750" i="2"/>
  <c r="A1750" i="2"/>
  <c r="T1749" i="2"/>
  <c r="S1749" i="2"/>
  <c r="R1749" i="2"/>
  <c r="Q1749" i="2"/>
  <c r="P1749" i="2"/>
  <c r="O1749" i="2"/>
  <c r="N1749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A1749" i="2"/>
  <c r="T1748" i="2"/>
  <c r="S1748" i="2"/>
  <c r="R1748" i="2"/>
  <c r="Q1748" i="2"/>
  <c r="P1748" i="2"/>
  <c r="O1748" i="2"/>
  <c r="N1748" i="2"/>
  <c r="B1748" i="2" s="1"/>
  <c r="M1748" i="2"/>
  <c r="L1748" i="2"/>
  <c r="K1748" i="2"/>
  <c r="J1748" i="2"/>
  <c r="I1748" i="2"/>
  <c r="H1748" i="2"/>
  <c r="G1748" i="2"/>
  <c r="F1748" i="2"/>
  <c r="E1748" i="2"/>
  <c r="D1748" i="2"/>
  <c r="C1748" i="2"/>
  <c r="A1748" i="2"/>
  <c r="T1747" i="2"/>
  <c r="S1747" i="2"/>
  <c r="R1747" i="2"/>
  <c r="Q1747" i="2"/>
  <c r="P1747" i="2"/>
  <c r="O1747" i="2"/>
  <c r="N1747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A1747" i="2"/>
  <c r="T1746" i="2"/>
  <c r="S1746" i="2"/>
  <c r="R1746" i="2"/>
  <c r="Q1746" i="2"/>
  <c r="P1746" i="2"/>
  <c r="O1746" i="2"/>
  <c r="N1746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A1746" i="2"/>
  <c r="T1745" i="2"/>
  <c r="S1745" i="2"/>
  <c r="R1745" i="2"/>
  <c r="Q1745" i="2"/>
  <c r="P1745" i="2"/>
  <c r="O1745" i="2"/>
  <c r="N1745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A1745" i="2"/>
  <c r="T1744" i="2"/>
  <c r="S1744" i="2"/>
  <c r="R1744" i="2"/>
  <c r="Q1744" i="2"/>
  <c r="P1744" i="2"/>
  <c r="O1744" i="2"/>
  <c r="N1744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A1744" i="2"/>
  <c r="T1743" i="2"/>
  <c r="S1743" i="2"/>
  <c r="R1743" i="2"/>
  <c r="Q1743" i="2"/>
  <c r="P1743" i="2"/>
  <c r="O1743" i="2"/>
  <c r="N1743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A1743" i="2"/>
  <c r="T1742" i="2"/>
  <c r="S1742" i="2"/>
  <c r="R1742" i="2"/>
  <c r="Q1742" i="2"/>
  <c r="P1742" i="2"/>
  <c r="O1742" i="2"/>
  <c r="N1742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A1742" i="2"/>
  <c r="T1741" i="2"/>
  <c r="S1741" i="2"/>
  <c r="R1741" i="2"/>
  <c r="Q1741" i="2"/>
  <c r="P1741" i="2"/>
  <c r="O1741" i="2"/>
  <c r="N1741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A1741" i="2"/>
  <c r="T1740" i="2"/>
  <c r="S1740" i="2"/>
  <c r="R1740" i="2"/>
  <c r="Q1740" i="2"/>
  <c r="P1740" i="2"/>
  <c r="O1740" i="2"/>
  <c r="N1740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A1740" i="2"/>
  <c r="T1739" i="2"/>
  <c r="S1739" i="2"/>
  <c r="R1739" i="2"/>
  <c r="Q1739" i="2"/>
  <c r="P1739" i="2"/>
  <c r="O1739" i="2"/>
  <c r="N1739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A1739" i="2"/>
  <c r="T1738" i="2"/>
  <c r="S1738" i="2"/>
  <c r="R1738" i="2"/>
  <c r="Q1738" i="2"/>
  <c r="P1738" i="2"/>
  <c r="O1738" i="2"/>
  <c r="N1738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A1738" i="2"/>
  <c r="T1737" i="2"/>
  <c r="S1737" i="2"/>
  <c r="R1737" i="2"/>
  <c r="Q1737" i="2"/>
  <c r="P1737" i="2"/>
  <c r="O1737" i="2"/>
  <c r="N1737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A1737" i="2"/>
  <c r="T1736" i="2"/>
  <c r="S1736" i="2"/>
  <c r="R1736" i="2"/>
  <c r="Q1736" i="2"/>
  <c r="P1736" i="2"/>
  <c r="O1736" i="2"/>
  <c r="N1736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A1736" i="2"/>
  <c r="T1735" i="2"/>
  <c r="S1735" i="2"/>
  <c r="R1735" i="2"/>
  <c r="Q1735" i="2"/>
  <c r="P1735" i="2"/>
  <c r="O1735" i="2"/>
  <c r="N1735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A1735" i="2"/>
  <c r="T1734" i="2"/>
  <c r="S1734" i="2"/>
  <c r="R1734" i="2"/>
  <c r="Q1734" i="2"/>
  <c r="P1734" i="2"/>
  <c r="O1734" i="2"/>
  <c r="N1734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A1734" i="2"/>
  <c r="T1733" i="2"/>
  <c r="S1733" i="2"/>
  <c r="R1733" i="2"/>
  <c r="Q1733" i="2"/>
  <c r="P1733" i="2"/>
  <c r="O1733" i="2"/>
  <c r="N1733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A1733" i="2"/>
  <c r="T1732" i="2"/>
  <c r="S1732" i="2"/>
  <c r="R1732" i="2"/>
  <c r="Q1732" i="2"/>
  <c r="P1732" i="2"/>
  <c r="O1732" i="2"/>
  <c r="N1732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A1732" i="2"/>
  <c r="T1731" i="2"/>
  <c r="S1731" i="2"/>
  <c r="R1731" i="2"/>
  <c r="Q1731" i="2"/>
  <c r="P1731" i="2"/>
  <c r="O1731" i="2"/>
  <c r="N1731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A1731" i="2"/>
  <c r="T1730" i="2"/>
  <c r="S1730" i="2"/>
  <c r="R1730" i="2"/>
  <c r="Q1730" i="2"/>
  <c r="P1730" i="2"/>
  <c r="O1730" i="2"/>
  <c r="N1730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A1730" i="2"/>
  <c r="T1729" i="2"/>
  <c r="S1729" i="2"/>
  <c r="R1729" i="2"/>
  <c r="Q1729" i="2"/>
  <c r="P1729" i="2"/>
  <c r="O1729" i="2"/>
  <c r="N1729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A1729" i="2"/>
  <c r="T1728" i="2"/>
  <c r="S1728" i="2"/>
  <c r="R1728" i="2"/>
  <c r="Q1728" i="2"/>
  <c r="P1728" i="2"/>
  <c r="O1728" i="2"/>
  <c r="N1728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A1728" i="2"/>
  <c r="T1727" i="2"/>
  <c r="S1727" i="2"/>
  <c r="R1727" i="2"/>
  <c r="Q1727" i="2"/>
  <c r="P1727" i="2"/>
  <c r="O1727" i="2"/>
  <c r="N1727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A1727" i="2"/>
  <c r="T1726" i="2"/>
  <c r="S1726" i="2"/>
  <c r="R1726" i="2"/>
  <c r="Q1726" i="2"/>
  <c r="P1726" i="2"/>
  <c r="O1726" i="2"/>
  <c r="N1726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A1726" i="2"/>
  <c r="T1725" i="2"/>
  <c r="S1725" i="2"/>
  <c r="R1725" i="2"/>
  <c r="Q1725" i="2"/>
  <c r="P1725" i="2"/>
  <c r="O1725" i="2"/>
  <c r="N1725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A1725" i="2"/>
  <c r="T1724" i="2"/>
  <c r="S1724" i="2"/>
  <c r="R1724" i="2"/>
  <c r="Q1724" i="2"/>
  <c r="P1724" i="2"/>
  <c r="O1724" i="2"/>
  <c r="N1724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A1724" i="2"/>
  <c r="T1723" i="2"/>
  <c r="S1723" i="2"/>
  <c r="R1723" i="2"/>
  <c r="Q1723" i="2"/>
  <c r="P1723" i="2"/>
  <c r="O1723" i="2"/>
  <c r="N1723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A1723" i="2"/>
  <c r="T1722" i="2"/>
  <c r="S1722" i="2"/>
  <c r="R1722" i="2"/>
  <c r="Q1722" i="2"/>
  <c r="P1722" i="2"/>
  <c r="O1722" i="2"/>
  <c r="N1722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A1722" i="2"/>
  <c r="T1721" i="2"/>
  <c r="S1721" i="2"/>
  <c r="R1721" i="2"/>
  <c r="Q1721" i="2"/>
  <c r="P1721" i="2"/>
  <c r="O1721" i="2"/>
  <c r="N1721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A1721" i="2"/>
  <c r="T1720" i="2"/>
  <c r="S1720" i="2"/>
  <c r="R1720" i="2"/>
  <c r="Q1720" i="2"/>
  <c r="P1720" i="2"/>
  <c r="O1720" i="2"/>
  <c r="N1720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A1720" i="2"/>
  <c r="T1719" i="2"/>
  <c r="S1719" i="2"/>
  <c r="R1719" i="2"/>
  <c r="Q1719" i="2"/>
  <c r="P1719" i="2"/>
  <c r="O1719" i="2"/>
  <c r="N1719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A1719" i="2"/>
  <c r="T1718" i="2"/>
  <c r="S1718" i="2"/>
  <c r="R1718" i="2"/>
  <c r="Q1718" i="2"/>
  <c r="P1718" i="2"/>
  <c r="O1718" i="2"/>
  <c r="N1718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A1718" i="2"/>
  <c r="T1717" i="2"/>
  <c r="S1717" i="2"/>
  <c r="R1717" i="2"/>
  <c r="Q1717" i="2"/>
  <c r="P1717" i="2"/>
  <c r="O1717" i="2"/>
  <c r="N1717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A1717" i="2"/>
  <c r="T1716" i="2"/>
  <c r="S1716" i="2"/>
  <c r="R1716" i="2"/>
  <c r="Q1716" i="2"/>
  <c r="P1716" i="2"/>
  <c r="O1716" i="2"/>
  <c r="N1716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A1716" i="2"/>
  <c r="T1715" i="2"/>
  <c r="S1715" i="2"/>
  <c r="R1715" i="2"/>
  <c r="Q1715" i="2"/>
  <c r="P1715" i="2"/>
  <c r="O1715" i="2"/>
  <c r="N1715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A1715" i="2"/>
  <c r="T1714" i="2"/>
  <c r="S1714" i="2"/>
  <c r="R1714" i="2"/>
  <c r="Q1714" i="2"/>
  <c r="P1714" i="2"/>
  <c r="O1714" i="2"/>
  <c r="N1714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A1714" i="2"/>
  <c r="T1713" i="2"/>
  <c r="S1713" i="2"/>
  <c r="R1713" i="2"/>
  <c r="Q1713" i="2"/>
  <c r="P1713" i="2"/>
  <c r="O1713" i="2"/>
  <c r="N1713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A1713" i="2"/>
  <c r="T1712" i="2"/>
  <c r="S1712" i="2"/>
  <c r="R1712" i="2"/>
  <c r="Q1712" i="2"/>
  <c r="P1712" i="2"/>
  <c r="O1712" i="2"/>
  <c r="N1712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A1712" i="2"/>
  <c r="T1711" i="2"/>
  <c r="S1711" i="2"/>
  <c r="R1711" i="2"/>
  <c r="Q1711" i="2"/>
  <c r="P1711" i="2"/>
  <c r="O1711" i="2"/>
  <c r="N1711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A1711" i="2"/>
  <c r="T1710" i="2"/>
  <c r="S1710" i="2"/>
  <c r="R1710" i="2"/>
  <c r="Q1710" i="2"/>
  <c r="P1710" i="2"/>
  <c r="O1710" i="2"/>
  <c r="N1710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A1710" i="2"/>
  <c r="T1709" i="2"/>
  <c r="S1709" i="2"/>
  <c r="R1709" i="2"/>
  <c r="Q1709" i="2"/>
  <c r="P1709" i="2"/>
  <c r="O1709" i="2"/>
  <c r="N1709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A1709" i="2"/>
  <c r="T1708" i="2"/>
  <c r="S1708" i="2"/>
  <c r="R1708" i="2"/>
  <c r="Q1708" i="2"/>
  <c r="P1708" i="2"/>
  <c r="O1708" i="2"/>
  <c r="N1708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A1708" i="2"/>
  <c r="T1707" i="2"/>
  <c r="S1707" i="2"/>
  <c r="R1707" i="2"/>
  <c r="Q1707" i="2"/>
  <c r="P1707" i="2"/>
  <c r="O1707" i="2"/>
  <c r="N1707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A1707" i="2"/>
  <c r="T1706" i="2"/>
  <c r="S1706" i="2"/>
  <c r="R1706" i="2"/>
  <c r="Q1706" i="2"/>
  <c r="P1706" i="2"/>
  <c r="O1706" i="2"/>
  <c r="N1706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A1706" i="2"/>
  <c r="T1705" i="2"/>
  <c r="S1705" i="2"/>
  <c r="R1705" i="2"/>
  <c r="Q1705" i="2"/>
  <c r="P1705" i="2"/>
  <c r="O1705" i="2"/>
  <c r="N1705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A1705" i="2"/>
  <c r="T1704" i="2"/>
  <c r="S1704" i="2"/>
  <c r="R1704" i="2"/>
  <c r="Q1704" i="2"/>
  <c r="P1704" i="2"/>
  <c r="O1704" i="2"/>
  <c r="N1704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A1704" i="2"/>
  <c r="T1703" i="2"/>
  <c r="S1703" i="2"/>
  <c r="R1703" i="2"/>
  <c r="Q1703" i="2"/>
  <c r="P1703" i="2"/>
  <c r="O1703" i="2"/>
  <c r="N1703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A1703" i="2"/>
  <c r="T1702" i="2"/>
  <c r="S1702" i="2"/>
  <c r="R1702" i="2"/>
  <c r="Q1702" i="2"/>
  <c r="P1702" i="2"/>
  <c r="O1702" i="2"/>
  <c r="N1702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A1702" i="2"/>
  <c r="T1701" i="2"/>
  <c r="S1701" i="2"/>
  <c r="R1701" i="2"/>
  <c r="Q1701" i="2"/>
  <c r="P1701" i="2"/>
  <c r="O1701" i="2"/>
  <c r="N1701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A1701" i="2"/>
  <c r="T1700" i="2"/>
  <c r="S1700" i="2"/>
  <c r="R1700" i="2"/>
  <c r="Q1700" i="2"/>
  <c r="P1700" i="2"/>
  <c r="O1700" i="2"/>
  <c r="N1700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A1700" i="2"/>
  <c r="T1699" i="2"/>
  <c r="S1699" i="2"/>
  <c r="R1699" i="2"/>
  <c r="Q1699" i="2"/>
  <c r="P1699" i="2"/>
  <c r="O1699" i="2"/>
  <c r="N1699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A1699" i="2"/>
  <c r="T1698" i="2"/>
  <c r="S1698" i="2"/>
  <c r="R1698" i="2"/>
  <c r="Q1698" i="2"/>
  <c r="P1698" i="2"/>
  <c r="O1698" i="2"/>
  <c r="N1698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A1698" i="2"/>
  <c r="T1697" i="2"/>
  <c r="S1697" i="2"/>
  <c r="R1697" i="2"/>
  <c r="Q1697" i="2"/>
  <c r="P1697" i="2"/>
  <c r="O1697" i="2"/>
  <c r="N1697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A1697" i="2"/>
  <c r="T1696" i="2"/>
  <c r="S1696" i="2"/>
  <c r="R1696" i="2"/>
  <c r="Q1696" i="2"/>
  <c r="P1696" i="2"/>
  <c r="O1696" i="2"/>
  <c r="N1696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A1696" i="2"/>
  <c r="T1695" i="2"/>
  <c r="S1695" i="2"/>
  <c r="R1695" i="2"/>
  <c r="Q1695" i="2"/>
  <c r="P1695" i="2"/>
  <c r="O1695" i="2"/>
  <c r="N1695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A1695" i="2"/>
  <c r="T1694" i="2"/>
  <c r="S1694" i="2"/>
  <c r="R1694" i="2"/>
  <c r="Q1694" i="2"/>
  <c r="P1694" i="2"/>
  <c r="O1694" i="2"/>
  <c r="N1694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A1694" i="2"/>
  <c r="T1693" i="2"/>
  <c r="S1693" i="2"/>
  <c r="R1693" i="2"/>
  <c r="Q1693" i="2"/>
  <c r="P1693" i="2"/>
  <c r="O1693" i="2"/>
  <c r="N1693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A1693" i="2"/>
  <c r="T1692" i="2"/>
  <c r="S1692" i="2"/>
  <c r="R1692" i="2"/>
  <c r="Q1692" i="2"/>
  <c r="P1692" i="2"/>
  <c r="O1692" i="2"/>
  <c r="N1692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A1692" i="2"/>
  <c r="T1691" i="2"/>
  <c r="S1691" i="2"/>
  <c r="R1691" i="2"/>
  <c r="Q1691" i="2"/>
  <c r="P1691" i="2"/>
  <c r="O1691" i="2"/>
  <c r="N1691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A1691" i="2"/>
  <c r="T1690" i="2"/>
  <c r="S1690" i="2"/>
  <c r="R1690" i="2"/>
  <c r="Q1690" i="2"/>
  <c r="P1690" i="2"/>
  <c r="O1690" i="2"/>
  <c r="N1690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A1690" i="2"/>
  <c r="T1689" i="2"/>
  <c r="S1689" i="2"/>
  <c r="R1689" i="2"/>
  <c r="Q1689" i="2"/>
  <c r="P1689" i="2"/>
  <c r="O1689" i="2"/>
  <c r="N1689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A1689" i="2"/>
  <c r="T1688" i="2"/>
  <c r="S1688" i="2"/>
  <c r="R1688" i="2"/>
  <c r="Q1688" i="2"/>
  <c r="P1688" i="2"/>
  <c r="O1688" i="2"/>
  <c r="N1688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A1688" i="2"/>
  <c r="T1687" i="2"/>
  <c r="S1687" i="2"/>
  <c r="R1687" i="2"/>
  <c r="Q1687" i="2"/>
  <c r="P1687" i="2"/>
  <c r="O1687" i="2"/>
  <c r="N1687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A1687" i="2"/>
  <c r="T1686" i="2"/>
  <c r="S1686" i="2"/>
  <c r="R1686" i="2"/>
  <c r="Q1686" i="2"/>
  <c r="P1686" i="2"/>
  <c r="O1686" i="2"/>
  <c r="N1686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A1686" i="2"/>
  <c r="T1685" i="2"/>
  <c r="S1685" i="2"/>
  <c r="R1685" i="2"/>
  <c r="Q1685" i="2"/>
  <c r="P1685" i="2"/>
  <c r="O1685" i="2"/>
  <c r="N1685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A1685" i="2"/>
  <c r="T1684" i="2"/>
  <c r="S1684" i="2"/>
  <c r="R1684" i="2"/>
  <c r="Q1684" i="2"/>
  <c r="P1684" i="2"/>
  <c r="O1684" i="2"/>
  <c r="N1684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A1684" i="2"/>
  <c r="T1683" i="2"/>
  <c r="S1683" i="2"/>
  <c r="R1683" i="2"/>
  <c r="Q1683" i="2"/>
  <c r="P1683" i="2"/>
  <c r="O1683" i="2"/>
  <c r="N1683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A1683" i="2"/>
  <c r="T1682" i="2"/>
  <c r="S1682" i="2"/>
  <c r="R1682" i="2"/>
  <c r="Q1682" i="2"/>
  <c r="P1682" i="2"/>
  <c r="O1682" i="2"/>
  <c r="N1682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A1682" i="2"/>
  <c r="T1681" i="2"/>
  <c r="S1681" i="2"/>
  <c r="R1681" i="2"/>
  <c r="Q1681" i="2"/>
  <c r="P1681" i="2"/>
  <c r="O1681" i="2"/>
  <c r="N1681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A1681" i="2"/>
  <c r="T1680" i="2"/>
  <c r="S1680" i="2"/>
  <c r="R1680" i="2"/>
  <c r="Q1680" i="2"/>
  <c r="P1680" i="2"/>
  <c r="O1680" i="2"/>
  <c r="N1680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A1680" i="2"/>
  <c r="T1679" i="2"/>
  <c r="S1679" i="2"/>
  <c r="R1679" i="2"/>
  <c r="Q1679" i="2"/>
  <c r="P1679" i="2"/>
  <c r="O1679" i="2"/>
  <c r="N1679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A1679" i="2"/>
  <c r="T1678" i="2"/>
  <c r="S1678" i="2"/>
  <c r="R1678" i="2"/>
  <c r="Q1678" i="2"/>
  <c r="P1678" i="2"/>
  <c r="O1678" i="2"/>
  <c r="N1678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A1678" i="2"/>
  <c r="T1677" i="2"/>
  <c r="S1677" i="2"/>
  <c r="R1677" i="2"/>
  <c r="Q1677" i="2"/>
  <c r="P1677" i="2"/>
  <c r="O1677" i="2"/>
  <c r="N1677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A1677" i="2"/>
  <c r="T1676" i="2"/>
  <c r="S1676" i="2"/>
  <c r="R1676" i="2"/>
  <c r="Q1676" i="2"/>
  <c r="P1676" i="2"/>
  <c r="O1676" i="2"/>
  <c r="N1676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A1676" i="2"/>
  <c r="T1675" i="2"/>
  <c r="S1675" i="2"/>
  <c r="R1675" i="2"/>
  <c r="Q1675" i="2"/>
  <c r="P1675" i="2"/>
  <c r="O1675" i="2"/>
  <c r="N1675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A1675" i="2"/>
  <c r="T1674" i="2"/>
  <c r="S1674" i="2"/>
  <c r="R1674" i="2"/>
  <c r="Q1674" i="2"/>
  <c r="P1674" i="2"/>
  <c r="O1674" i="2"/>
  <c r="N1674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A1674" i="2"/>
  <c r="T1673" i="2"/>
  <c r="S1673" i="2"/>
  <c r="R1673" i="2"/>
  <c r="Q1673" i="2"/>
  <c r="P1673" i="2"/>
  <c r="O1673" i="2"/>
  <c r="N1673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A1673" i="2"/>
  <c r="T1672" i="2"/>
  <c r="S1672" i="2"/>
  <c r="R1672" i="2"/>
  <c r="Q1672" i="2"/>
  <c r="P1672" i="2"/>
  <c r="O1672" i="2"/>
  <c r="N1672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A1672" i="2"/>
  <c r="T1671" i="2"/>
  <c r="S1671" i="2"/>
  <c r="R1671" i="2"/>
  <c r="Q1671" i="2"/>
  <c r="P1671" i="2"/>
  <c r="O1671" i="2"/>
  <c r="N1671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A1671" i="2"/>
  <c r="T1670" i="2"/>
  <c r="S1670" i="2"/>
  <c r="R1670" i="2"/>
  <c r="Q1670" i="2"/>
  <c r="P1670" i="2"/>
  <c r="O1670" i="2"/>
  <c r="N1670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A1670" i="2"/>
  <c r="T1669" i="2"/>
  <c r="S1669" i="2"/>
  <c r="R1669" i="2"/>
  <c r="Q1669" i="2"/>
  <c r="P1669" i="2"/>
  <c r="O1669" i="2"/>
  <c r="N1669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A1669" i="2"/>
  <c r="T1668" i="2"/>
  <c r="S1668" i="2"/>
  <c r="R1668" i="2"/>
  <c r="Q1668" i="2"/>
  <c r="P1668" i="2"/>
  <c r="O1668" i="2"/>
  <c r="N1668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A1668" i="2"/>
  <c r="T1667" i="2"/>
  <c r="S1667" i="2"/>
  <c r="R1667" i="2"/>
  <c r="Q1667" i="2"/>
  <c r="P1667" i="2"/>
  <c r="O1667" i="2"/>
  <c r="N1667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A1667" i="2"/>
  <c r="T1666" i="2"/>
  <c r="S1666" i="2"/>
  <c r="R1666" i="2"/>
  <c r="Q1666" i="2"/>
  <c r="P1666" i="2"/>
  <c r="O1666" i="2"/>
  <c r="N1666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A1666" i="2"/>
  <c r="T1665" i="2"/>
  <c r="S1665" i="2"/>
  <c r="R1665" i="2"/>
  <c r="Q1665" i="2"/>
  <c r="P1665" i="2"/>
  <c r="O1665" i="2"/>
  <c r="N1665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A1665" i="2"/>
  <c r="T1664" i="2"/>
  <c r="S1664" i="2"/>
  <c r="R1664" i="2"/>
  <c r="Q1664" i="2"/>
  <c r="P1664" i="2"/>
  <c r="O1664" i="2"/>
  <c r="N1664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A1664" i="2"/>
  <c r="T1663" i="2"/>
  <c r="S1663" i="2"/>
  <c r="R1663" i="2"/>
  <c r="Q1663" i="2"/>
  <c r="P1663" i="2"/>
  <c r="O1663" i="2"/>
  <c r="N1663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A1663" i="2"/>
  <c r="T1662" i="2"/>
  <c r="S1662" i="2"/>
  <c r="R1662" i="2"/>
  <c r="Q1662" i="2"/>
  <c r="P1662" i="2"/>
  <c r="O1662" i="2"/>
  <c r="N1662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A1662" i="2"/>
  <c r="T1661" i="2"/>
  <c r="S1661" i="2"/>
  <c r="R1661" i="2"/>
  <c r="Q1661" i="2"/>
  <c r="P1661" i="2"/>
  <c r="O1661" i="2"/>
  <c r="N1661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A1661" i="2"/>
  <c r="T1660" i="2"/>
  <c r="S1660" i="2"/>
  <c r="R1660" i="2"/>
  <c r="Q1660" i="2"/>
  <c r="P1660" i="2"/>
  <c r="O1660" i="2"/>
  <c r="N1660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A1660" i="2"/>
  <c r="T1659" i="2"/>
  <c r="S1659" i="2"/>
  <c r="R1659" i="2"/>
  <c r="Q1659" i="2"/>
  <c r="P1659" i="2"/>
  <c r="O1659" i="2"/>
  <c r="N1659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A1659" i="2"/>
  <c r="T1658" i="2"/>
  <c r="S1658" i="2"/>
  <c r="R1658" i="2"/>
  <c r="Q1658" i="2"/>
  <c r="P1658" i="2"/>
  <c r="O1658" i="2"/>
  <c r="N1658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A1658" i="2"/>
  <c r="T1657" i="2"/>
  <c r="S1657" i="2"/>
  <c r="R1657" i="2"/>
  <c r="Q1657" i="2"/>
  <c r="P1657" i="2"/>
  <c r="O1657" i="2"/>
  <c r="N1657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A1657" i="2"/>
  <c r="T1656" i="2"/>
  <c r="S1656" i="2"/>
  <c r="R1656" i="2"/>
  <c r="Q1656" i="2"/>
  <c r="P1656" i="2"/>
  <c r="O1656" i="2"/>
  <c r="N1656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A1656" i="2"/>
  <c r="T1655" i="2"/>
  <c r="S1655" i="2"/>
  <c r="R1655" i="2"/>
  <c r="Q1655" i="2"/>
  <c r="P1655" i="2"/>
  <c r="O1655" i="2"/>
  <c r="N1655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A1655" i="2"/>
  <c r="T1654" i="2"/>
  <c r="S1654" i="2"/>
  <c r="R1654" i="2"/>
  <c r="Q1654" i="2"/>
  <c r="P1654" i="2"/>
  <c r="O1654" i="2"/>
  <c r="N1654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A1654" i="2"/>
  <c r="T1653" i="2"/>
  <c r="S1653" i="2"/>
  <c r="R1653" i="2"/>
  <c r="Q1653" i="2"/>
  <c r="P1653" i="2"/>
  <c r="O1653" i="2"/>
  <c r="N1653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A1653" i="2"/>
  <c r="T1652" i="2"/>
  <c r="S1652" i="2"/>
  <c r="R1652" i="2"/>
  <c r="Q1652" i="2"/>
  <c r="P1652" i="2"/>
  <c r="O1652" i="2"/>
  <c r="N1652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A1652" i="2"/>
  <c r="T1651" i="2"/>
  <c r="S1651" i="2"/>
  <c r="R1651" i="2"/>
  <c r="Q1651" i="2"/>
  <c r="P1651" i="2"/>
  <c r="O1651" i="2"/>
  <c r="N1651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A1651" i="2"/>
  <c r="T1650" i="2"/>
  <c r="S1650" i="2"/>
  <c r="R1650" i="2"/>
  <c r="Q1650" i="2"/>
  <c r="P1650" i="2"/>
  <c r="O1650" i="2"/>
  <c r="N1650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A1650" i="2"/>
  <c r="T1649" i="2"/>
  <c r="S1649" i="2"/>
  <c r="R1649" i="2"/>
  <c r="Q1649" i="2"/>
  <c r="P1649" i="2"/>
  <c r="O1649" i="2"/>
  <c r="N1649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A1649" i="2"/>
  <c r="T1648" i="2"/>
  <c r="S1648" i="2"/>
  <c r="R1648" i="2"/>
  <c r="Q1648" i="2"/>
  <c r="P1648" i="2"/>
  <c r="O1648" i="2"/>
  <c r="N1648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A1648" i="2"/>
  <c r="T1647" i="2"/>
  <c r="S1647" i="2"/>
  <c r="R1647" i="2"/>
  <c r="Q1647" i="2"/>
  <c r="P1647" i="2"/>
  <c r="O1647" i="2"/>
  <c r="N1647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A1647" i="2"/>
  <c r="T1646" i="2"/>
  <c r="S1646" i="2"/>
  <c r="R1646" i="2"/>
  <c r="Q1646" i="2"/>
  <c r="P1646" i="2"/>
  <c r="O1646" i="2"/>
  <c r="N1646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A1646" i="2"/>
  <c r="T1645" i="2"/>
  <c r="S1645" i="2"/>
  <c r="R1645" i="2"/>
  <c r="Q1645" i="2"/>
  <c r="P1645" i="2"/>
  <c r="O1645" i="2"/>
  <c r="N1645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A1645" i="2"/>
  <c r="T1644" i="2"/>
  <c r="S1644" i="2"/>
  <c r="R1644" i="2"/>
  <c r="Q1644" i="2"/>
  <c r="P1644" i="2"/>
  <c r="O1644" i="2"/>
  <c r="N1644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A1644" i="2"/>
  <c r="T1643" i="2"/>
  <c r="S1643" i="2"/>
  <c r="R1643" i="2"/>
  <c r="Q1643" i="2"/>
  <c r="P1643" i="2"/>
  <c r="O1643" i="2"/>
  <c r="N1643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A1643" i="2"/>
  <c r="T1642" i="2"/>
  <c r="S1642" i="2"/>
  <c r="R1642" i="2"/>
  <c r="Q1642" i="2"/>
  <c r="P1642" i="2"/>
  <c r="O1642" i="2"/>
  <c r="N1642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A1642" i="2"/>
  <c r="T1641" i="2"/>
  <c r="S1641" i="2"/>
  <c r="R1641" i="2"/>
  <c r="Q1641" i="2"/>
  <c r="P1641" i="2"/>
  <c r="O1641" i="2"/>
  <c r="N1641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A1641" i="2"/>
  <c r="T1640" i="2"/>
  <c r="S1640" i="2"/>
  <c r="R1640" i="2"/>
  <c r="Q1640" i="2"/>
  <c r="P1640" i="2"/>
  <c r="O1640" i="2"/>
  <c r="N1640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A1640" i="2"/>
  <c r="T1639" i="2"/>
  <c r="S1639" i="2"/>
  <c r="R1639" i="2"/>
  <c r="Q1639" i="2"/>
  <c r="P1639" i="2"/>
  <c r="O1639" i="2"/>
  <c r="N1639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A1639" i="2"/>
  <c r="T1638" i="2"/>
  <c r="S1638" i="2"/>
  <c r="R1638" i="2"/>
  <c r="Q1638" i="2"/>
  <c r="P1638" i="2"/>
  <c r="O1638" i="2"/>
  <c r="N1638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A1638" i="2"/>
  <c r="T1637" i="2"/>
  <c r="S1637" i="2"/>
  <c r="R1637" i="2"/>
  <c r="Q1637" i="2"/>
  <c r="P1637" i="2"/>
  <c r="O1637" i="2"/>
  <c r="N1637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A1637" i="2"/>
  <c r="T1636" i="2"/>
  <c r="S1636" i="2"/>
  <c r="R1636" i="2"/>
  <c r="Q1636" i="2"/>
  <c r="P1636" i="2"/>
  <c r="O1636" i="2"/>
  <c r="N1636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A1636" i="2"/>
  <c r="T1635" i="2"/>
  <c r="S1635" i="2"/>
  <c r="R1635" i="2"/>
  <c r="Q1635" i="2"/>
  <c r="P1635" i="2"/>
  <c r="O1635" i="2"/>
  <c r="N1635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A1635" i="2"/>
  <c r="T1634" i="2"/>
  <c r="S1634" i="2"/>
  <c r="R1634" i="2"/>
  <c r="Q1634" i="2"/>
  <c r="P1634" i="2"/>
  <c r="O1634" i="2"/>
  <c r="N1634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A1634" i="2"/>
  <c r="T1633" i="2"/>
  <c r="S1633" i="2"/>
  <c r="R1633" i="2"/>
  <c r="Q1633" i="2"/>
  <c r="P1633" i="2"/>
  <c r="O1633" i="2"/>
  <c r="N1633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A1633" i="2"/>
  <c r="T1632" i="2"/>
  <c r="S1632" i="2"/>
  <c r="R1632" i="2"/>
  <c r="Q1632" i="2"/>
  <c r="P1632" i="2"/>
  <c r="O1632" i="2"/>
  <c r="N1632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A1632" i="2"/>
  <c r="T1631" i="2"/>
  <c r="S1631" i="2"/>
  <c r="R1631" i="2"/>
  <c r="Q1631" i="2"/>
  <c r="P1631" i="2"/>
  <c r="O1631" i="2"/>
  <c r="N1631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A1631" i="2"/>
  <c r="T1630" i="2"/>
  <c r="S1630" i="2"/>
  <c r="R1630" i="2"/>
  <c r="Q1630" i="2"/>
  <c r="P1630" i="2"/>
  <c r="O1630" i="2"/>
  <c r="N1630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A1630" i="2"/>
  <c r="T1629" i="2"/>
  <c r="S1629" i="2"/>
  <c r="R1629" i="2"/>
  <c r="Q1629" i="2"/>
  <c r="P1629" i="2"/>
  <c r="O1629" i="2"/>
  <c r="N1629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A1629" i="2"/>
  <c r="T1628" i="2"/>
  <c r="S1628" i="2"/>
  <c r="R1628" i="2"/>
  <c r="Q1628" i="2"/>
  <c r="P1628" i="2"/>
  <c r="O1628" i="2"/>
  <c r="N1628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A1628" i="2"/>
  <c r="T1627" i="2"/>
  <c r="S1627" i="2"/>
  <c r="R1627" i="2"/>
  <c r="Q1627" i="2"/>
  <c r="P1627" i="2"/>
  <c r="O1627" i="2"/>
  <c r="N1627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A1627" i="2"/>
  <c r="T1626" i="2"/>
  <c r="S1626" i="2"/>
  <c r="R1626" i="2"/>
  <c r="Q1626" i="2"/>
  <c r="P1626" i="2"/>
  <c r="O1626" i="2"/>
  <c r="N1626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A1626" i="2"/>
  <c r="T1625" i="2"/>
  <c r="S1625" i="2"/>
  <c r="R1625" i="2"/>
  <c r="Q1625" i="2"/>
  <c r="P1625" i="2"/>
  <c r="O1625" i="2"/>
  <c r="N1625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A1625" i="2"/>
  <c r="T1624" i="2"/>
  <c r="S1624" i="2"/>
  <c r="R1624" i="2"/>
  <c r="Q1624" i="2"/>
  <c r="P1624" i="2"/>
  <c r="O1624" i="2"/>
  <c r="N1624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A1624" i="2"/>
  <c r="T1623" i="2"/>
  <c r="S1623" i="2"/>
  <c r="R1623" i="2"/>
  <c r="Q1623" i="2"/>
  <c r="P1623" i="2"/>
  <c r="O1623" i="2"/>
  <c r="N1623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A1623" i="2"/>
  <c r="T1622" i="2"/>
  <c r="S1622" i="2"/>
  <c r="R1622" i="2"/>
  <c r="Q1622" i="2"/>
  <c r="P1622" i="2"/>
  <c r="O1622" i="2"/>
  <c r="N1622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A1622" i="2"/>
  <c r="T1621" i="2"/>
  <c r="S1621" i="2"/>
  <c r="R1621" i="2"/>
  <c r="Q1621" i="2"/>
  <c r="P1621" i="2"/>
  <c r="O1621" i="2"/>
  <c r="N1621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A1621" i="2"/>
  <c r="T1620" i="2"/>
  <c r="S1620" i="2"/>
  <c r="R1620" i="2"/>
  <c r="Q1620" i="2"/>
  <c r="P1620" i="2"/>
  <c r="O1620" i="2"/>
  <c r="N1620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A1620" i="2"/>
  <c r="T1619" i="2"/>
  <c r="S1619" i="2"/>
  <c r="R1619" i="2"/>
  <c r="Q1619" i="2"/>
  <c r="P1619" i="2"/>
  <c r="O1619" i="2"/>
  <c r="N1619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A1619" i="2"/>
  <c r="T1618" i="2"/>
  <c r="S1618" i="2"/>
  <c r="R1618" i="2"/>
  <c r="Q1618" i="2"/>
  <c r="P1618" i="2"/>
  <c r="O1618" i="2"/>
  <c r="N1618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A1618" i="2"/>
  <c r="T1617" i="2"/>
  <c r="S1617" i="2"/>
  <c r="R1617" i="2"/>
  <c r="Q1617" i="2"/>
  <c r="P1617" i="2"/>
  <c r="O1617" i="2"/>
  <c r="N1617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A1617" i="2"/>
  <c r="T1616" i="2"/>
  <c r="S1616" i="2"/>
  <c r="R1616" i="2"/>
  <c r="Q1616" i="2"/>
  <c r="P1616" i="2"/>
  <c r="O1616" i="2"/>
  <c r="N1616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A1616" i="2"/>
  <c r="T1615" i="2"/>
  <c r="S1615" i="2"/>
  <c r="R1615" i="2"/>
  <c r="Q1615" i="2"/>
  <c r="P1615" i="2"/>
  <c r="O1615" i="2"/>
  <c r="N1615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A1615" i="2"/>
  <c r="T1614" i="2"/>
  <c r="S1614" i="2"/>
  <c r="R1614" i="2"/>
  <c r="Q1614" i="2"/>
  <c r="P1614" i="2"/>
  <c r="O1614" i="2"/>
  <c r="N1614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A1614" i="2"/>
  <c r="T1613" i="2"/>
  <c r="S1613" i="2"/>
  <c r="R1613" i="2"/>
  <c r="Q1613" i="2"/>
  <c r="P1613" i="2"/>
  <c r="O1613" i="2"/>
  <c r="N1613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A1613" i="2"/>
  <c r="T1612" i="2"/>
  <c r="S1612" i="2"/>
  <c r="R1612" i="2"/>
  <c r="Q1612" i="2"/>
  <c r="P1612" i="2"/>
  <c r="O1612" i="2"/>
  <c r="N1612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A1612" i="2"/>
  <c r="T1611" i="2"/>
  <c r="S1611" i="2"/>
  <c r="R1611" i="2"/>
  <c r="Q1611" i="2"/>
  <c r="P1611" i="2"/>
  <c r="O1611" i="2"/>
  <c r="N1611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A1611" i="2"/>
  <c r="T1610" i="2"/>
  <c r="S1610" i="2"/>
  <c r="R1610" i="2"/>
  <c r="Q1610" i="2"/>
  <c r="P1610" i="2"/>
  <c r="O1610" i="2"/>
  <c r="N1610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A1610" i="2"/>
  <c r="T1609" i="2"/>
  <c r="S1609" i="2"/>
  <c r="R1609" i="2"/>
  <c r="Q1609" i="2"/>
  <c r="P1609" i="2"/>
  <c r="O1609" i="2"/>
  <c r="N1609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A1609" i="2"/>
  <c r="T1608" i="2"/>
  <c r="S1608" i="2"/>
  <c r="R1608" i="2"/>
  <c r="Q1608" i="2"/>
  <c r="P1608" i="2"/>
  <c r="O1608" i="2"/>
  <c r="N1608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A1608" i="2"/>
  <c r="T1607" i="2"/>
  <c r="S1607" i="2"/>
  <c r="R1607" i="2"/>
  <c r="Q1607" i="2"/>
  <c r="P1607" i="2"/>
  <c r="O1607" i="2"/>
  <c r="N1607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A1607" i="2"/>
  <c r="T1606" i="2"/>
  <c r="S1606" i="2"/>
  <c r="R1606" i="2"/>
  <c r="Q1606" i="2"/>
  <c r="P1606" i="2"/>
  <c r="O1606" i="2"/>
  <c r="N1606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A1606" i="2"/>
  <c r="T1605" i="2"/>
  <c r="S1605" i="2"/>
  <c r="R1605" i="2"/>
  <c r="Q1605" i="2"/>
  <c r="P1605" i="2"/>
  <c r="O1605" i="2"/>
  <c r="N1605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A1605" i="2"/>
  <c r="T1604" i="2"/>
  <c r="S1604" i="2"/>
  <c r="R1604" i="2"/>
  <c r="Q1604" i="2"/>
  <c r="P1604" i="2"/>
  <c r="O1604" i="2"/>
  <c r="N1604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A1604" i="2"/>
  <c r="T1603" i="2"/>
  <c r="S1603" i="2"/>
  <c r="R1603" i="2"/>
  <c r="Q1603" i="2"/>
  <c r="P1603" i="2"/>
  <c r="O1603" i="2"/>
  <c r="N1603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A1603" i="2"/>
  <c r="T1602" i="2"/>
  <c r="S1602" i="2"/>
  <c r="R1602" i="2"/>
  <c r="Q1602" i="2"/>
  <c r="P1602" i="2"/>
  <c r="O1602" i="2"/>
  <c r="N1602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A1602" i="2"/>
  <c r="T1601" i="2"/>
  <c r="S1601" i="2"/>
  <c r="R1601" i="2"/>
  <c r="Q1601" i="2"/>
  <c r="P1601" i="2"/>
  <c r="O1601" i="2"/>
  <c r="N1601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A1601" i="2"/>
  <c r="T1600" i="2"/>
  <c r="S1600" i="2"/>
  <c r="R1600" i="2"/>
  <c r="Q1600" i="2"/>
  <c r="P1600" i="2"/>
  <c r="O1600" i="2"/>
  <c r="N1600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A1600" i="2"/>
  <c r="T1599" i="2"/>
  <c r="S1599" i="2"/>
  <c r="R1599" i="2"/>
  <c r="Q1599" i="2"/>
  <c r="P1599" i="2"/>
  <c r="O1599" i="2"/>
  <c r="N1599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A1599" i="2"/>
  <c r="T1598" i="2"/>
  <c r="S1598" i="2"/>
  <c r="R1598" i="2"/>
  <c r="Q1598" i="2"/>
  <c r="P1598" i="2"/>
  <c r="O1598" i="2"/>
  <c r="N1598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A1598" i="2"/>
  <c r="T1597" i="2"/>
  <c r="S1597" i="2"/>
  <c r="R1597" i="2"/>
  <c r="Q1597" i="2"/>
  <c r="P1597" i="2"/>
  <c r="O1597" i="2"/>
  <c r="N1597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A1597" i="2"/>
  <c r="T1596" i="2"/>
  <c r="S1596" i="2"/>
  <c r="R1596" i="2"/>
  <c r="Q1596" i="2"/>
  <c r="P1596" i="2"/>
  <c r="O1596" i="2"/>
  <c r="N1596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A1596" i="2"/>
  <c r="T1595" i="2"/>
  <c r="S1595" i="2"/>
  <c r="R1595" i="2"/>
  <c r="Q1595" i="2"/>
  <c r="P1595" i="2"/>
  <c r="O1595" i="2"/>
  <c r="N1595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A1595" i="2"/>
  <c r="T1594" i="2"/>
  <c r="S1594" i="2"/>
  <c r="R1594" i="2"/>
  <c r="Q1594" i="2"/>
  <c r="P1594" i="2"/>
  <c r="O1594" i="2"/>
  <c r="N1594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A1594" i="2"/>
  <c r="T1593" i="2"/>
  <c r="S1593" i="2"/>
  <c r="R1593" i="2"/>
  <c r="Q1593" i="2"/>
  <c r="P1593" i="2"/>
  <c r="O1593" i="2"/>
  <c r="N1593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A1593" i="2"/>
  <c r="T1592" i="2"/>
  <c r="S1592" i="2"/>
  <c r="R1592" i="2"/>
  <c r="Q1592" i="2"/>
  <c r="P1592" i="2"/>
  <c r="O1592" i="2"/>
  <c r="N1592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A1592" i="2"/>
  <c r="T1591" i="2"/>
  <c r="S1591" i="2"/>
  <c r="R1591" i="2"/>
  <c r="Q1591" i="2"/>
  <c r="P1591" i="2"/>
  <c r="O1591" i="2"/>
  <c r="N1591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A1591" i="2"/>
  <c r="T1590" i="2"/>
  <c r="S1590" i="2"/>
  <c r="R1590" i="2"/>
  <c r="Q1590" i="2"/>
  <c r="P1590" i="2"/>
  <c r="O1590" i="2"/>
  <c r="N1590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A1590" i="2"/>
  <c r="T1589" i="2"/>
  <c r="S1589" i="2"/>
  <c r="R1589" i="2"/>
  <c r="Q1589" i="2"/>
  <c r="P1589" i="2"/>
  <c r="O1589" i="2"/>
  <c r="N1589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A1589" i="2"/>
  <c r="T1588" i="2"/>
  <c r="S1588" i="2"/>
  <c r="R1588" i="2"/>
  <c r="Q1588" i="2"/>
  <c r="P1588" i="2"/>
  <c r="O1588" i="2"/>
  <c r="N1588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A1588" i="2"/>
  <c r="T1587" i="2"/>
  <c r="S1587" i="2"/>
  <c r="R1587" i="2"/>
  <c r="Q1587" i="2"/>
  <c r="P1587" i="2"/>
  <c r="O1587" i="2"/>
  <c r="N1587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A1587" i="2"/>
  <c r="T1586" i="2"/>
  <c r="S1586" i="2"/>
  <c r="R1586" i="2"/>
  <c r="Q1586" i="2"/>
  <c r="P1586" i="2"/>
  <c r="O1586" i="2"/>
  <c r="N1586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A1586" i="2"/>
  <c r="T1585" i="2"/>
  <c r="S1585" i="2"/>
  <c r="R1585" i="2"/>
  <c r="Q1585" i="2"/>
  <c r="P1585" i="2"/>
  <c r="O1585" i="2"/>
  <c r="N1585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A1585" i="2"/>
  <c r="T1584" i="2"/>
  <c r="S1584" i="2"/>
  <c r="R1584" i="2"/>
  <c r="Q1584" i="2"/>
  <c r="P1584" i="2"/>
  <c r="O1584" i="2"/>
  <c r="N1584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A1584" i="2"/>
  <c r="T1583" i="2"/>
  <c r="S1583" i="2"/>
  <c r="R1583" i="2"/>
  <c r="Q1583" i="2"/>
  <c r="P1583" i="2"/>
  <c r="O1583" i="2"/>
  <c r="N1583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A1583" i="2"/>
  <c r="T1582" i="2"/>
  <c r="S1582" i="2"/>
  <c r="R1582" i="2"/>
  <c r="Q1582" i="2"/>
  <c r="P1582" i="2"/>
  <c r="O1582" i="2"/>
  <c r="N1582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A1582" i="2"/>
  <c r="T1581" i="2"/>
  <c r="S1581" i="2"/>
  <c r="R1581" i="2"/>
  <c r="Q1581" i="2"/>
  <c r="P1581" i="2"/>
  <c r="O1581" i="2"/>
  <c r="N1581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A1581" i="2"/>
  <c r="T1580" i="2"/>
  <c r="S1580" i="2"/>
  <c r="R1580" i="2"/>
  <c r="Q1580" i="2"/>
  <c r="P1580" i="2"/>
  <c r="O1580" i="2"/>
  <c r="N1580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A1580" i="2"/>
  <c r="T1579" i="2"/>
  <c r="S1579" i="2"/>
  <c r="R1579" i="2"/>
  <c r="Q1579" i="2"/>
  <c r="P1579" i="2"/>
  <c r="O1579" i="2"/>
  <c r="N1579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A1579" i="2"/>
  <c r="T1578" i="2"/>
  <c r="S1578" i="2"/>
  <c r="R1578" i="2"/>
  <c r="Q1578" i="2"/>
  <c r="P1578" i="2"/>
  <c r="O1578" i="2"/>
  <c r="N1578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A1578" i="2"/>
  <c r="T1577" i="2"/>
  <c r="S1577" i="2"/>
  <c r="R1577" i="2"/>
  <c r="Q1577" i="2"/>
  <c r="P1577" i="2"/>
  <c r="O1577" i="2"/>
  <c r="N1577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A1577" i="2"/>
  <c r="T1576" i="2"/>
  <c r="S1576" i="2"/>
  <c r="R1576" i="2"/>
  <c r="Q1576" i="2"/>
  <c r="P1576" i="2"/>
  <c r="O1576" i="2"/>
  <c r="N1576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A1576" i="2"/>
  <c r="T1575" i="2"/>
  <c r="S1575" i="2"/>
  <c r="R1575" i="2"/>
  <c r="Q1575" i="2"/>
  <c r="P1575" i="2"/>
  <c r="O1575" i="2"/>
  <c r="N1575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A1575" i="2"/>
  <c r="T1574" i="2"/>
  <c r="S1574" i="2"/>
  <c r="R1574" i="2"/>
  <c r="Q1574" i="2"/>
  <c r="P1574" i="2"/>
  <c r="O1574" i="2"/>
  <c r="N1574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A1574" i="2"/>
  <c r="T1573" i="2"/>
  <c r="S1573" i="2"/>
  <c r="R1573" i="2"/>
  <c r="Q1573" i="2"/>
  <c r="P1573" i="2"/>
  <c r="O1573" i="2"/>
  <c r="N1573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A1573" i="2"/>
  <c r="T1572" i="2"/>
  <c r="S1572" i="2"/>
  <c r="R1572" i="2"/>
  <c r="Q1572" i="2"/>
  <c r="P1572" i="2"/>
  <c r="O1572" i="2"/>
  <c r="N1572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A1572" i="2"/>
  <c r="T1571" i="2"/>
  <c r="S1571" i="2"/>
  <c r="R1571" i="2"/>
  <c r="Q1571" i="2"/>
  <c r="P1571" i="2"/>
  <c r="O1571" i="2"/>
  <c r="N1571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A1571" i="2"/>
  <c r="T1570" i="2"/>
  <c r="S1570" i="2"/>
  <c r="R1570" i="2"/>
  <c r="Q1570" i="2"/>
  <c r="P1570" i="2"/>
  <c r="O1570" i="2"/>
  <c r="N1570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A1570" i="2"/>
  <c r="T1569" i="2"/>
  <c r="S1569" i="2"/>
  <c r="R1569" i="2"/>
  <c r="Q1569" i="2"/>
  <c r="P1569" i="2"/>
  <c r="O1569" i="2"/>
  <c r="N1569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A1569" i="2"/>
  <c r="T1568" i="2"/>
  <c r="S1568" i="2"/>
  <c r="R1568" i="2"/>
  <c r="Q1568" i="2"/>
  <c r="P1568" i="2"/>
  <c r="O1568" i="2"/>
  <c r="N1568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A1568" i="2"/>
  <c r="T1567" i="2"/>
  <c r="S1567" i="2"/>
  <c r="R1567" i="2"/>
  <c r="Q1567" i="2"/>
  <c r="P1567" i="2"/>
  <c r="O1567" i="2"/>
  <c r="N1567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A1567" i="2"/>
  <c r="T1566" i="2"/>
  <c r="S1566" i="2"/>
  <c r="R1566" i="2"/>
  <c r="Q1566" i="2"/>
  <c r="P1566" i="2"/>
  <c r="O1566" i="2"/>
  <c r="N1566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A1566" i="2"/>
  <c r="T1565" i="2"/>
  <c r="S1565" i="2"/>
  <c r="R1565" i="2"/>
  <c r="Q1565" i="2"/>
  <c r="P1565" i="2"/>
  <c r="O1565" i="2"/>
  <c r="N1565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A1565" i="2"/>
  <c r="T1564" i="2"/>
  <c r="S1564" i="2"/>
  <c r="R1564" i="2"/>
  <c r="Q1564" i="2"/>
  <c r="P1564" i="2"/>
  <c r="O1564" i="2"/>
  <c r="N1564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A1564" i="2"/>
  <c r="T1563" i="2"/>
  <c r="S1563" i="2"/>
  <c r="R1563" i="2"/>
  <c r="Q1563" i="2"/>
  <c r="P1563" i="2"/>
  <c r="O1563" i="2"/>
  <c r="N1563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A1563" i="2"/>
  <c r="T1562" i="2"/>
  <c r="S1562" i="2"/>
  <c r="R1562" i="2"/>
  <c r="Q1562" i="2"/>
  <c r="P1562" i="2"/>
  <c r="O1562" i="2"/>
  <c r="N1562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A1562" i="2"/>
  <c r="T1561" i="2"/>
  <c r="S1561" i="2"/>
  <c r="R1561" i="2"/>
  <c r="Q1561" i="2"/>
  <c r="P1561" i="2"/>
  <c r="O1561" i="2"/>
  <c r="N1561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A1561" i="2"/>
  <c r="T1560" i="2"/>
  <c r="S1560" i="2"/>
  <c r="R1560" i="2"/>
  <c r="Q1560" i="2"/>
  <c r="P1560" i="2"/>
  <c r="O1560" i="2"/>
  <c r="N1560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A1560" i="2"/>
  <c r="T1559" i="2"/>
  <c r="S1559" i="2"/>
  <c r="R1559" i="2"/>
  <c r="Q1559" i="2"/>
  <c r="P1559" i="2"/>
  <c r="O1559" i="2"/>
  <c r="N1559" i="2"/>
  <c r="B1559" i="2" s="1"/>
  <c r="M1559" i="2"/>
  <c r="L1559" i="2"/>
  <c r="K1559" i="2"/>
  <c r="J1559" i="2"/>
  <c r="I1559" i="2"/>
  <c r="H1559" i="2"/>
  <c r="G1559" i="2"/>
  <c r="F1559" i="2"/>
  <c r="E1559" i="2"/>
  <c r="D1559" i="2"/>
  <c r="C1559" i="2"/>
  <c r="A1559" i="2"/>
  <c r="T1558" i="2"/>
  <c r="S1558" i="2"/>
  <c r="R1558" i="2"/>
  <c r="Q1558" i="2"/>
  <c r="P1558" i="2"/>
  <c r="O1558" i="2"/>
  <c r="N1558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A1558" i="2"/>
  <c r="T1557" i="2"/>
  <c r="S1557" i="2"/>
  <c r="R1557" i="2"/>
  <c r="Q1557" i="2"/>
  <c r="P1557" i="2"/>
  <c r="O1557" i="2"/>
  <c r="N1557" i="2"/>
  <c r="B1557" i="2" s="1"/>
  <c r="M1557" i="2"/>
  <c r="L1557" i="2"/>
  <c r="K1557" i="2"/>
  <c r="J1557" i="2"/>
  <c r="I1557" i="2"/>
  <c r="H1557" i="2"/>
  <c r="G1557" i="2"/>
  <c r="F1557" i="2"/>
  <c r="E1557" i="2"/>
  <c r="D1557" i="2"/>
  <c r="C1557" i="2"/>
  <c r="A1557" i="2"/>
  <c r="T1556" i="2"/>
  <c r="S1556" i="2"/>
  <c r="R1556" i="2"/>
  <c r="Q1556" i="2"/>
  <c r="P1556" i="2"/>
  <c r="O1556" i="2"/>
  <c r="N1556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A1556" i="2"/>
  <c r="T1555" i="2"/>
  <c r="S1555" i="2"/>
  <c r="R1555" i="2"/>
  <c r="Q1555" i="2"/>
  <c r="P1555" i="2"/>
  <c r="O1555" i="2"/>
  <c r="N1555" i="2"/>
  <c r="B1555" i="2" s="1"/>
  <c r="M1555" i="2"/>
  <c r="L1555" i="2"/>
  <c r="K1555" i="2"/>
  <c r="J1555" i="2"/>
  <c r="I1555" i="2"/>
  <c r="H1555" i="2"/>
  <c r="G1555" i="2"/>
  <c r="F1555" i="2"/>
  <c r="E1555" i="2"/>
  <c r="D1555" i="2"/>
  <c r="C1555" i="2"/>
  <c r="A1555" i="2"/>
  <c r="T1554" i="2"/>
  <c r="S1554" i="2"/>
  <c r="R1554" i="2"/>
  <c r="Q1554" i="2"/>
  <c r="P1554" i="2"/>
  <c r="O1554" i="2"/>
  <c r="N1554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A1554" i="2"/>
  <c r="T1553" i="2"/>
  <c r="S1553" i="2"/>
  <c r="R1553" i="2"/>
  <c r="Q1553" i="2"/>
  <c r="P1553" i="2"/>
  <c r="O1553" i="2"/>
  <c r="N1553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A1553" i="2"/>
  <c r="T1552" i="2"/>
  <c r="S1552" i="2"/>
  <c r="R1552" i="2"/>
  <c r="Q1552" i="2"/>
  <c r="P1552" i="2"/>
  <c r="O1552" i="2"/>
  <c r="N1552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A1552" i="2"/>
  <c r="T1551" i="2"/>
  <c r="S1551" i="2"/>
  <c r="R1551" i="2"/>
  <c r="Q1551" i="2"/>
  <c r="P1551" i="2"/>
  <c r="O1551" i="2"/>
  <c r="N1551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A1551" i="2"/>
  <c r="T1550" i="2"/>
  <c r="S1550" i="2"/>
  <c r="R1550" i="2"/>
  <c r="Q1550" i="2"/>
  <c r="P1550" i="2"/>
  <c r="O1550" i="2"/>
  <c r="N1550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A1550" i="2"/>
  <c r="T1549" i="2"/>
  <c r="S1549" i="2"/>
  <c r="R1549" i="2"/>
  <c r="Q1549" i="2"/>
  <c r="P1549" i="2"/>
  <c r="O1549" i="2"/>
  <c r="N1549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A1549" i="2"/>
  <c r="T1548" i="2"/>
  <c r="S1548" i="2"/>
  <c r="R1548" i="2"/>
  <c r="Q1548" i="2"/>
  <c r="P1548" i="2"/>
  <c r="O1548" i="2"/>
  <c r="N1548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A1548" i="2"/>
  <c r="T1547" i="2"/>
  <c r="S1547" i="2"/>
  <c r="R1547" i="2"/>
  <c r="Q1547" i="2"/>
  <c r="P1547" i="2"/>
  <c r="O1547" i="2"/>
  <c r="N1547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A1547" i="2"/>
  <c r="T1546" i="2"/>
  <c r="S1546" i="2"/>
  <c r="R1546" i="2"/>
  <c r="Q1546" i="2"/>
  <c r="P1546" i="2"/>
  <c r="O1546" i="2"/>
  <c r="N1546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A1546" i="2"/>
  <c r="T1545" i="2"/>
  <c r="S1545" i="2"/>
  <c r="R1545" i="2"/>
  <c r="Q1545" i="2"/>
  <c r="P1545" i="2"/>
  <c r="O1545" i="2"/>
  <c r="N1545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A1545" i="2"/>
  <c r="T1544" i="2"/>
  <c r="S1544" i="2"/>
  <c r="R1544" i="2"/>
  <c r="Q1544" i="2"/>
  <c r="P1544" i="2"/>
  <c r="O1544" i="2"/>
  <c r="N1544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A1544" i="2"/>
  <c r="T1543" i="2"/>
  <c r="S1543" i="2"/>
  <c r="R1543" i="2"/>
  <c r="Q1543" i="2"/>
  <c r="P1543" i="2"/>
  <c r="O1543" i="2"/>
  <c r="N1543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A1543" i="2"/>
  <c r="T1542" i="2"/>
  <c r="S1542" i="2"/>
  <c r="R1542" i="2"/>
  <c r="Q1542" i="2"/>
  <c r="P1542" i="2"/>
  <c r="O1542" i="2"/>
  <c r="N1542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A1542" i="2"/>
  <c r="T1541" i="2"/>
  <c r="S1541" i="2"/>
  <c r="R1541" i="2"/>
  <c r="Q1541" i="2"/>
  <c r="P1541" i="2"/>
  <c r="O1541" i="2"/>
  <c r="N1541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A1541" i="2"/>
  <c r="T1540" i="2"/>
  <c r="S1540" i="2"/>
  <c r="R1540" i="2"/>
  <c r="Q1540" i="2"/>
  <c r="P1540" i="2"/>
  <c r="O1540" i="2"/>
  <c r="N1540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A1540" i="2"/>
  <c r="T1539" i="2"/>
  <c r="S1539" i="2"/>
  <c r="R1539" i="2"/>
  <c r="Q1539" i="2"/>
  <c r="P1539" i="2"/>
  <c r="O1539" i="2"/>
  <c r="N1539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A1539" i="2"/>
  <c r="T1538" i="2"/>
  <c r="S1538" i="2"/>
  <c r="R1538" i="2"/>
  <c r="Q1538" i="2"/>
  <c r="P1538" i="2"/>
  <c r="O1538" i="2"/>
  <c r="N1538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A1538" i="2"/>
  <c r="T1537" i="2"/>
  <c r="S1537" i="2"/>
  <c r="R1537" i="2"/>
  <c r="Q1537" i="2"/>
  <c r="P1537" i="2"/>
  <c r="O1537" i="2"/>
  <c r="N1537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A1537" i="2"/>
  <c r="T1536" i="2"/>
  <c r="S1536" i="2"/>
  <c r="R1536" i="2"/>
  <c r="Q1536" i="2"/>
  <c r="P1536" i="2"/>
  <c r="O1536" i="2"/>
  <c r="N1536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A1536" i="2"/>
  <c r="T1535" i="2"/>
  <c r="S1535" i="2"/>
  <c r="R1535" i="2"/>
  <c r="Q1535" i="2"/>
  <c r="P1535" i="2"/>
  <c r="O1535" i="2"/>
  <c r="N1535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A1535" i="2"/>
  <c r="T1534" i="2"/>
  <c r="S1534" i="2"/>
  <c r="R1534" i="2"/>
  <c r="Q1534" i="2"/>
  <c r="P1534" i="2"/>
  <c r="O1534" i="2"/>
  <c r="N1534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A1534" i="2"/>
  <c r="T1533" i="2"/>
  <c r="S1533" i="2"/>
  <c r="R1533" i="2"/>
  <c r="Q1533" i="2"/>
  <c r="P1533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A1533" i="2"/>
  <c r="T1532" i="2"/>
  <c r="S1532" i="2"/>
  <c r="R1532" i="2"/>
  <c r="Q1532" i="2"/>
  <c r="P1532" i="2"/>
  <c r="O1532" i="2"/>
  <c r="N1532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A1532" i="2"/>
  <c r="T1531" i="2"/>
  <c r="S1531" i="2"/>
  <c r="R1531" i="2"/>
  <c r="Q1531" i="2"/>
  <c r="P1531" i="2"/>
  <c r="O1531" i="2"/>
  <c r="N1531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A1531" i="2"/>
  <c r="T1530" i="2"/>
  <c r="S1530" i="2"/>
  <c r="R1530" i="2"/>
  <c r="Q1530" i="2"/>
  <c r="P1530" i="2"/>
  <c r="O1530" i="2"/>
  <c r="N1530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A1530" i="2"/>
  <c r="T1529" i="2"/>
  <c r="S1529" i="2"/>
  <c r="R1529" i="2"/>
  <c r="Q1529" i="2"/>
  <c r="P1529" i="2"/>
  <c r="O1529" i="2"/>
  <c r="N1529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A1529" i="2"/>
  <c r="T1528" i="2"/>
  <c r="S1528" i="2"/>
  <c r="R1528" i="2"/>
  <c r="Q1528" i="2"/>
  <c r="P1528" i="2"/>
  <c r="O1528" i="2"/>
  <c r="N1528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A1528" i="2"/>
  <c r="T1527" i="2"/>
  <c r="S1527" i="2"/>
  <c r="R1527" i="2"/>
  <c r="Q1527" i="2"/>
  <c r="P1527" i="2"/>
  <c r="O1527" i="2"/>
  <c r="N1527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A1527" i="2"/>
  <c r="T1526" i="2"/>
  <c r="S1526" i="2"/>
  <c r="R1526" i="2"/>
  <c r="Q1526" i="2"/>
  <c r="P1526" i="2"/>
  <c r="O1526" i="2"/>
  <c r="N1526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A1526" i="2"/>
  <c r="T1525" i="2"/>
  <c r="S1525" i="2"/>
  <c r="R1525" i="2"/>
  <c r="Q1525" i="2"/>
  <c r="P1525" i="2"/>
  <c r="O1525" i="2"/>
  <c r="N1525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A1525" i="2"/>
  <c r="T1524" i="2"/>
  <c r="S1524" i="2"/>
  <c r="R1524" i="2"/>
  <c r="Q1524" i="2"/>
  <c r="P1524" i="2"/>
  <c r="O1524" i="2"/>
  <c r="N1524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A1524" i="2"/>
  <c r="T1523" i="2"/>
  <c r="S1523" i="2"/>
  <c r="R1523" i="2"/>
  <c r="Q1523" i="2"/>
  <c r="P1523" i="2"/>
  <c r="O1523" i="2"/>
  <c r="N1523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A1523" i="2"/>
  <c r="T1522" i="2"/>
  <c r="S1522" i="2"/>
  <c r="R1522" i="2"/>
  <c r="Q1522" i="2"/>
  <c r="P1522" i="2"/>
  <c r="O1522" i="2"/>
  <c r="N1522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A1522" i="2"/>
  <c r="T1521" i="2"/>
  <c r="S1521" i="2"/>
  <c r="R1521" i="2"/>
  <c r="Q1521" i="2"/>
  <c r="P1521" i="2"/>
  <c r="O1521" i="2"/>
  <c r="N1521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A1521" i="2"/>
  <c r="T1520" i="2"/>
  <c r="S1520" i="2"/>
  <c r="R1520" i="2"/>
  <c r="Q1520" i="2"/>
  <c r="P1520" i="2"/>
  <c r="O1520" i="2"/>
  <c r="N1520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A1520" i="2"/>
  <c r="T1519" i="2"/>
  <c r="S1519" i="2"/>
  <c r="R1519" i="2"/>
  <c r="Q1519" i="2"/>
  <c r="P1519" i="2"/>
  <c r="O1519" i="2"/>
  <c r="N1519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A1519" i="2"/>
  <c r="T1518" i="2"/>
  <c r="S1518" i="2"/>
  <c r="R1518" i="2"/>
  <c r="Q1518" i="2"/>
  <c r="P1518" i="2"/>
  <c r="O1518" i="2"/>
  <c r="N1518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A1518" i="2"/>
  <c r="T1517" i="2"/>
  <c r="S1517" i="2"/>
  <c r="R1517" i="2"/>
  <c r="Q1517" i="2"/>
  <c r="P1517" i="2"/>
  <c r="O1517" i="2"/>
  <c r="N1517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A1517" i="2"/>
  <c r="T1516" i="2"/>
  <c r="S1516" i="2"/>
  <c r="R1516" i="2"/>
  <c r="Q1516" i="2"/>
  <c r="P1516" i="2"/>
  <c r="O1516" i="2"/>
  <c r="N1516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A1516" i="2"/>
  <c r="T1515" i="2"/>
  <c r="S1515" i="2"/>
  <c r="R1515" i="2"/>
  <c r="Q1515" i="2"/>
  <c r="P1515" i="2"/>
  <c r="O1515" i="2"/>
  <c r="N1515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A1515" i="2"/>
  <c r="T1514" i="2"/>
  <c r="S1514" i="2"/>
  <c r="R1514" i="2"/>
  <c r="Q1514" i="2"/>
  <c r="P1514" i="2"/>
  <c r="O1514" i="2"/>
  <c r="N1514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A1514" i="2"/>
  <c r="T1513" i="2"/>
  <c r="S1513" i="2"/>
  <c r="R1513" i="2"/>
  <c r="Q1513" i="2"/>
  <c r="P1513" i="2"/>
  <c r="O1513" i="2"/>
  <c r="N1513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A1513" i="2"/>
  <c r="T1512" i="2"/>
  <c r="S1512" i="2"/>
  <c r="R1512" i="2"/>
  <c r="Q1512" i="2"/>
  <c r="P1512" i="2"/>
  <c r="O1512" i="2"/>
  <c r="N1512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A1512" i="2"/>
  <c r="T1511" i="2"/>
  <c r="S1511" i="2"/>
  <c r="R1511" i="2"/>
  <c r="Q1511" i="2"/>
  <c r="P1511" i="2"/>
  <c r="O1511" i="2"/>
  <c r="N1511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A1511" i="2"/>
  <c r="T1510" i="2"/>
  <c r="S1510" i="2"/>
  <c r="R1510" i="2"/>
  <c r="Q1510" i="2"/>
  <c r="P1510" i="2"/>
  <c r="O1510" i="2"/>
  <c r="N1510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A1510" i="2"/>
  <c r="T1509" i="2"/>
  <c r="S1509" i="2"/>
  <c r="R1509" i="2"/>
  <c r="Q1509" i="2"/>
  <c r="P1509" i="2"/>
  <c r="O1509" i="2"/>
  <c r="N1509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A1509" i="2"/>
  <c r="T1508" i="2"/>
  <c r="S1508" i="2"/>
  <c r="R1508" i="2"/>
  <c r="Q1508" i="2"/>
  <c r="P1508" i="2"/>
  <c r="O1508" i="2"/>
  <c r="N1508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A1508" i="2"/>
  <c r="T1507" i="2"/>
  <c r="S1507" i="2"/>
  <c r="R1507" i="2"/>
  <c r="Q1507" i="2"/>
  <c r="P1507" i="2"/>
  <c r="O1507" i="2"/>
  <c r="N1507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A1507" i="2"/>
  <c r="T1506" i="2"/>
  <c r="S1506" i="2"/>
  <c r="R1506" i="2"/>
  <c r="Q1506" i="2"/>
  <c r="P1506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A1506" i="2"/>
  <c r="T1505" i="2"/>
  <c r="S1505" i="2"/>
  <c r="R1505" i="2"/>
  <c r="Q1505" i="2"/>
  <c r="P1505" i="2"/>
  <c r="O1505" i="2"/>
  <c r="N1505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A1505" i="2"/>
  <c r="T1504" i="2"/>
  <c r="S1504" i="2"/>
  <c r="R1504" i="2"/>
  <c r="Q1504" i="2"/>
  <c r="P1504" i="2"/>
  <c r="O1504" i="2"/>
  <c r="N1504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A1504" i="2"/>
  <c r="T1503" i="2"/>
  <c r="S1503" i="2"/>
  <c r="R1503" i="2"/>
  <c r="Q1503" i="2"/>
  <c r="P1503" i="2"/>
  <c r="O1503" i="2"/>
  <c r="N1503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A1503" i="2"/>
  <c r="T1502" i="2"/>
  <c r="S1502" i="2"/>
  <c r="R1502" i="2"/>
  <c r="Q1502" i="2"/>
  <c r="P1502" i="2"/>
  <c r="O1502" i="2"/>
  <c r="N1502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A1502" i="2"/>
  <c r="T1501" i="2"/>
  <c r="S1501" i="2"/>
  <c r="R1501" i="2"/>
  <c r="Q1501" i="2"/>
  <c r="P1501" i="2"/>
  <c r="O1501" i="2"/>
  <c r="N1501" i="2"/>
  <c r="B1501" i="2" s="1"/>
  <c r="M1501" i="2"/>
  <c r="L1501" i="2"/>
  <c r="K1501" i="2"/>
  <c r="J1501" i="2"/>
  <c r="I1501" i="2"/>
  <c r="H1501" i="2"/>
  <c r="G1501" i="2"/>
  <c r="F1501" i="2"/>
  <c r="E1501" i="2"/>
  <c r="D1501" i="2"/>
  <c r="C1501" i="2"/>
  <c r="A1501" i="2"/>
  <c r="T1500" i="2"/>
  <c r="S1500" i="2"/>
  <c r="R1500" i="2"/>
  <c r="Q1500" i="2"/>
  <c r="P1500" i="2"/>
  <c r="O1500" i="2"/>
  <c r="N1500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A1500" i="2"/>
  <c r="T1499" i="2"/>
  <c r="S1499" i="2"/>
  <c r="R1499" i="2"/>
  <c r="Q1499" i="2"/>
  <c r="P1499" i="2"/>
  <c r="O1499" i="2"/>
  <c r="N1499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A1499" i="2"/>
  <c r="T1498" i="2"/>
  <c r="S1498" i="2"/>
  <c r="R1498" i="2"/>
  <c r="Q1498" i="2"/>
  <c r="P1498" i="2"/>
  <c r="O1498" i="2"/>
  <c r="N1498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A1498" i="2"/>
  <c r="T1497" i="2"/>
  <c r="S1497" i="2"/>
  <c r="R1497" i="2"/>
  <c r="Q1497" i="2"/>
  <c r="P1497" i="2"/>
  <c r="O1497" i="2"/>
  <c r="N1497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A1497" i="2"/>
  <c r="T1496" i="2"/>
  <c r="S1496" i="2"/>
  <c r="R1496" i="2"/>
  <c r="Q1496" i="2"/>
  <c r="P1496" i="2"/>
  <c r="O1496" i="2"/>
  <c r="N1496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A1496" i="2"/>
  <c r="T1495" i="2"/>
  <c r="S1495" i="2"/>
  <c r="R1495" i="2"/>
  <c r="Q1495" i="2"/>
  <c r="P1495" i="2"/>
  <c r="O1495" i="2"/>
  <c r="N1495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A1495" i="2"/>
  <c r="T1494" i="2"/>
  <c r="S1494" i="2"/>
  <c r="R1494" i="2"/>
  <c r="Q1494" i="2"/>
  <c r="P1494" i="2"/>
  <c r="O1494" i="2"/>
  <c r="N1494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A1494" i="2"/>
  <c r="T1493" i="2"/>
  <c r="S1493" i="2"/>
  <c r="R1493" i="2"/>
  <c r="Q1493" i="2"/>
  <c r="P1493" i="2"/>
  <c r="O1493" i="2"/>
  <c r="N1493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A1493" i="2"/>
  <c r="T1492" i="2"/>
  <c r="S1492" i="2"/>
  <c r="R1492" i="2"/>
  <c r="Q1492" i="2"/>
  <c r="P1492" i="2"/>
  <c r="O1492" i="2"/>
  <c r="N1492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A1492" i="2"/>
  <c r="T1491" i="2"/>
  <c r="S1491" i="2"/>
  <c r="R1491" i="2"/>
  <c r="Q1491" i="2"/>
  <c r="P1491" i="2"/>
  <c r="O1491" i="2"/>
  <c r="N1491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A1491" i="2"/>
  <c r="T1490" i="2"/>
  <c r="S1490" i="2"/>
  <c r="R1490" i="2"/>
  <c r="Q1490" i="2"/>
  <c r="P1490" i="2"/>
  <c r="O1490" i="2"/>
  <c r="N1490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A1490" i="2"/>
  <c r="T1489" i="2"/>
  <c r="S1489" i="2"/>
  <c r="R1489" i="2"/>
  <c r="Q1489" i="2"/>
  <c r="P1489" i="2"/>
  <c r="O1489" i="2"/>
  <c r="N1489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A1489" i="2"/>
  <c r="T1488" i="2"/>
  <c r="S1488" i="2"/>
  <c r="R1488" i="2"/>
  <c r="Q1488" i="2"/>
  <c r="P1488" i="2"/>
  <c r="O1488" i="2"/>
  <c r="N1488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A1488" i="2"/>
  <c r="T1487" i="2"/>
  <c r="S1487" i="2"/>
  <c r="R1487" i="2"/>
  <c r="Q1487" i="2"/>
  <c r="P1487" i="2"/>
  <c r="O1487" i="2"/>
  <c r="N1487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A1487" i="2"/>
  <c r="T1486" i="2"/>
  <c r="S1486" i="2"/>
  <c r="R1486" i="2"/>
  <c r="Q1486" i="2"/>
  <c r="P1486" i="2"/>
  <c r="O1486" i="2"/>
  <c r="N1486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A1486" i="2"/>
  <c r="T1485" i="2"/>
  <c r="S1485" i="2"/>
  <c r="R1485" i="2"/>
  <c r="Q1485" i="2"/>
  <c r="P1485" i="2"/>
  <c r="O1485" i="2"/>
  <c r="N1485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A1485" i="2"/>
  <c r="T1484" i="2"/>
  <c r="S1484" i="2"/>
  <c r="R1484" i="2"/>
  <c r="Q1484" i="2"/>
  <c r="P1484" i="2"/>
  <c r="O1484" i="2"/>
  <c r="N1484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A1484" i="2"/>
  <c r="T1483" i="2"/>
  <c r="S1483" i="2"/>
  <c r="R1483" i="2"/>
  <c r="Q1483" i="2"/>
  <c r="P1483" i="2"/>
  <c r="O1483" i="2"/>
  <c r="N1483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A1483" i="2"/>
  <c r="T1482" i="2"/>
  <c r="S1482" i="2"/>
  <c r="R1482" i="2"/>
  <c r="Q1482" i="2"/>
  <c r="P1482" i="2"/>
  <c r="O1482" i="2"/>
  <c r="N1482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A1482" i="2"/>
  <c r="T1481" i="2"/>
  <c r="S1481" i="2"/>
  <c r="R1481" i="2"/>
  <c r="Q1481" i="2"/>
  <c r="P1481" i="2"/>
  <c r="O1481" i="2"/>
  <c r="N1481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A1481" i="2"/>
  <c r="T1480" i="2"/>
  <c r="S1480" i="2"/>
  <c r="R1480" i="2"/>
  <c r="Q1480" i="2"/>
  <c r="P1480" i="2"/>
  <c r="O1480" i="2"/>
  <c r="N1480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A1480" i="2"/>
  <c r="T1479" i="2"/>
  <c r="S1479" i="2"/>
  <c r="R1479" i="2"/>
  <c r="Q1479" i="2"/>
  <c r="P1479" i="2"/>
  <c r="O1479" i="2"/>
  <c r="N1479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A1479" i="2"/>
  <c r="T1478" i="2"/>
  <c r="S1478" i="2"/>
  <c r="R1478" i="2"/>
  <c r="Q1478" i="2"/>
  <c r="P1478" i="2"/>
  <c r="O1478" i="2"/>
  <c r="N1478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A1478" i="2"/>
  <c r="T1477" i="2"/>
  <c r="S1477" i="2"/>
  <c r="R1477" i="2"/>
  <c r="Q1477" i="2"/>
  <c r="P1477" i="2"/>
  <c r="O1477" i="2"/>
  <c r="N1477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A1477" i="2"/>
  <c r="T1476" i="2"/>
  <c r="S1476" i="2"/>
  <c r="R1476" i="2"/>
  <c r="Q1476" i="2"/>
  <c r="P1476" i="2"/>
  <c r="O1476" i="2"/>
  <c r="N1476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A1476" i="2"/>
  <c r="T1475" i="2"/>
  <c r="S1475" i="2"/>
  <c r="R1475" i="2"/>
  <c r="Q1475" i="2"/>
  <c r="P1475" i="2"/>
  <c r="O1475" i="2"/>
  <c r="N1475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A1475" i="2"/>
  <c r="T1474" i="2"/>
  <c r="S1474" i="2"/>
  <c r="R1474" i="2"/>
  <c r="Q1474" i="2"/>
  <c r="P1474" i="2"/>
  <c r="O1474" i="2"/>
  <c r="N1474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A1474" i="2"/>
  <c r="T1473" i="2"/>
  <c r="S1473" i="2"/>
  <c r="R1473" i="2"/>
  <c r="Q1473" i="2"/>
  <c r="P1473" i="2"/>
  <c r="O1473" i="2"/>
  <c r="N1473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A1473" i="2"/>
  <c r="T1472" i="2"/>
  <c r="S1472" i="2"/>
  <c r="R1472" i="2"/>
  <c r="Q1472" i="2"/>
  <c r="P1472" i="2"/>
  <c r="O1472" i="2"/>
  <c r="N1472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A1472" i="2"/>
  <c r="T1471" i="2"/>
  <c r="S1471" i="2"/>
  <c r="R1471" i="2"/>
  <c r="Q1471" i="2"/>
  <c r="P1471" i="2"/>
  <c r="O1471" i="2"/>
  <c r="N1471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A1471" i="2"/>
  <c r="T1470" i="2"/>
  <c r="S1470" i="2"/>
  <c r="R1470" i="2"/>
  <c r="Q1470" i="2"/>
  <c r="P1470" i="2"/>
  <c r="O1470" i="2"/>
  <c r="N1470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A1470" i="2"/>
  <c r="T1469" i="2"/>
  <c r="S1469" i="2"/>
  <c r="R1469" i="2"/>
  <c r="Q1469" i="2"/>
  <c r="P1469" i="2"/>
  <c r="O1469" i="2"/>
  <c r="N1469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A1469" i="2"/>
  <c r="T1468" i="2"/>
  <c r="S1468" i="2"/>
  <c r="R1468" i="2"/>
  <c r="Q1468" i="2"/>
  <c r="P1468" i="2"/>
  <c r="O1468" i="2"/>
  <c r="N1468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A1468" i="2"/>
  <c r="T1467" i="2"/>
  <c r="S1467" i="2"/>
  <c r="R1467" i="2"/>
  <c r="Q1467" i="2"/>
  <c r="P1467" i="2"/>
  <c r="O1467" i="2"/>
  <c r="N1467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A1467" i="2"/>
  <c r="T1466" i="2"/>
  <c r="S1466" i="2"/>
  <c r="R1466" i="2"/>
  <c r="Q1466" i="2"/>
  <c r="P1466" i="2"/>
  <c r="O1466" i="2"/>
  <c r="N1466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A1466" i="2"/>
  <c r="T1465" i="2"/>
  <c r="S1465" i="2"/>
  <c r="R1465" i="2"/>
  <c r="Q1465" i="2"/>
  <c r="P1465" i="2"/>
  <c r="O1465" i="2"/>
  <c r="N1465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A1465" i="2"/>
  <c r="T1464" i="2"/>
  <c r="S1464" i="2"/>
  <c r="R1464" i="2"/>
  <c r="Q1464" i="2"/>
  <c r="P1464" i="2"/>
  <c r="O1464" i="2"/>
  <c r="N1464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A1464" i="2"/>
  <c r="T1463" i="2"/>
  <c r="S1463" i="2"/>
  <c r="R1463" i="2"/>
  <c r="Q1463" i="2"/>
  <c r="P1463" i="2"/>
  <c r="O1463" i="2"/>
  <c r="N1463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A1463" i="2"/>
  <c r="T1462" i="2"/>
  <c r="S1462" i="2"/>
  <c r="R1462" i="2"/>
  <c r="Q1462" i="2"/>
  <c r="P1462" i="2"/>
  <c r="O1462" i="2"/>
  <c r="N1462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A1462" i="2"/>
  <c r="T1461" i="2"/>
  <c r="S1461" i="2"/>
  <c r="R1461" i="2"/>
  <c r="Q1461" i="2"/>
  <c r="P1461" i="2"/>
  <c r="O1461" i="2"/>
  <c r="N1461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A1461" i="2"/>
  <c r="T1460" i="2"/>
  <c r="S1460" i="2"/>
  <c r="R1460" i="2"/>
  <c r="Q1460" i="2"/>
  <c r="P1460" i="2"/>
  <c r="O1460" i="2"/>
  <c r="N1460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A1460" i="2"/>
  <c r="T1459" i="2"/>
  <c r="S1459" i="2"/>
  <c r="R1459" i="2"/>
  <c r="Q1459" i="2"/>
  <c r="P1459" i="2"/>
  <c r="O1459" i="2"/>
  <c r="N1459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A1459" i="2"/>
  <c r="T1458" i="2"/>
  <c r="S1458" i="2"/>
  <c r="R1458" i="2"/>
  <c r="Q1458" i="2"/>
  <c r="P1458" i="2"/>
  <c r="O1458" i="2"/>
  <c r="N1458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A1458" i="2"/>
  <c r="T1457" i="2"/>
  <c r="S1457" i="2"/>
  <c r="R1457" i="2"/>
  <c r="Q1457" i="2"/>
  <c r="P1457" i="2"/>
  <c r="O1457" i="2"/>
  <c r="N1457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A1457" i="2"/>
  <c r="T1456" i="2"/>
  <c r="S1456" i="2"/>
  <c r="R1456" i="2"/>
  <c r="Q1456" i="2"/>
  <c r="P1456" i="2"/>
  <c r="O1456" i="2"/>
  <c r="N1456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A1456" i="2"/>
  <c r="T1455" i="2"/>
  <c r="S1455" i="2"/>
  <c r="R1455" i="2"/>
  <c r="Q1455" i="2"/>
  <c r="P1455" i="2"/>
  <c r="O1455" i="2"/>
  <c r="N1455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A1455" i="2"/>
  <c r="T1454" i="2"/>
  <c r="S1454" i="2"/>
  <c r="R1454" i="2"/>
  <c r="Q1454" i="2"/>
  <c r="P1454" i="2"/>
  <c r="O1454" i="2"/>
  <c r="N1454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A1454" i="2"/>
  <c r="T1453" i="2"/>
  <c r="S1453" i="2"/>
  <c r="R1453" i="2"/>
  <c r="Q1453" i="2"/>
  <c r="P1453" i="2"/>
  <c r="O1453" i="2"/>
  <c r="N1453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A1453" i="2"/>
  <c r="T1452" i="2"/>
  <c r="S1452" i="2"/>
  <c r="R1452" i="2"/>
  <c r="Q1452" i="2"/>
  <c r="P1452" i="2"/>
  <c r="O1452" i="2"/>
  <c r="N1452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A1452" i="2"/>
  <c r="T1451" i="2"/>
  <c r="S1451" i="2"/>
  <c r="R1451" i="2"/>
  <c r="Q1451" i="2"/>
  <c r="P1451" i="2"/>
  <c r="O1451" i="2"/>
  <c r="N1451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A1451" i="2"/>
  <c r="T1450" i="2"/>
  <c r="S1450" i="2"/>
  <c r="R1450" i="2"/>
  <c r="Q1450" i="2"/>
  <c r="P1450" i="2"/>
  <c r="O1450" i="2"/>
  <c r="N1450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A1450" i="2"/>
  <c r="T1449" i="2"/>
  <c r="S1449" i="2"/>
  <c r="R1449" i="2"/>
  <c r="Q1449" i="2"/>
  <c r="P1449" i="2"/>
  <c r="O1449" i="2"/>
  <c r="N1449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A1449" i="2"/>
  <c r="T1448" i="2"/>
  <c r="S1448" i="2"/>
  <c r="R1448" i="2"/>
  <c r="Q1448" i="2"/>
  <c r="P1448" i="2"/>
  <c r="O1448" i="2"/>
  <c r="N1448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A1448" i="2"/>
  <c r="T1447" i="2"/>
  <c r="S1447" i="2"/>
  <c r="R1447" i="2"/>
  <c r="Q1447" i="2"/>
  <c r="P1447" i="2"/>
  <c r="O1447" i="2"/>
  <c r="N1447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A1447" i="2"/>
  <c r="T1446" i="2"/>
  <c r="S1446" i="2"/>
  <c r="R1446" i="2"/>
  <c r="Q1446" i="2"/>
  <c r="P1446" i="2"/>
  <c r="O1446" i="2"/>
  <c r="N1446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A1446" i="2"/>
  <c r="T1445" i="2"/>
  <c r="S1445" i="2"/>
  <c r="R1445" i="2"/>
  <c r="Q1445" i="2"/>
  <c r="P1445" i="2"/>
  <c r="O1445" i="2"/>
  <c r="N1445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A1445" i="2"/>
  <c r="T1444" i="2"/>
  <c r="S1444" i="2"/>
  <c r="R1444" i="2"/>
  <c r="Q1444" i="2"/>
  <c r="P1444" i="2"/>
  <c r="O1444" i="2"/>
  <c r="N1444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A1444" i="2"/>
  <c r="T1443" i="2"/>
  <c r="S1443" i="2"/>
  <c r="R1443" i="2"/>
  <c r="Q1443" i="2"/>
  <c r="P1443" i="2"/>
  <c r="O1443" i="2"/>
  <c r="N1443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A1443" i="2"/>
  <c r="T1442" i="2"/>
  <c r="S1442" i="2"/>
  <c r="R1442" i="2"/>
  <c r="Q1442" i="2"/>
  <c r="P1442" i="2"/>
  <c r="O1442" i="2"/>
  <c r="N1442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A1442" i="2"/>
  <c r="T1441" i="2"/>
  <c r="S1441" i="2"/>
  <c r="R1441" i="2"/>
  <c r="Q1441" i="2"/>
  <c r="P1441" i="2"/>
  <c r="O1441" i="2"/>
  <c r="N1441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A1441" i="2"/>
  <c r="T1440" i="2"/>
  <c r="S1440" i="2"/>
  <c r="R1440" i="2"/>
  <c r="Q1440" i="2"/>
  <c r="P1440" i="2"/>
  <c r="O1440" i="2"/>
  <c r="N1440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A1440" i="2"/>
  <c r="T1439" i="2"/>
  <c r="S1439" i="2"/>
  <c r="R1439" i="2"/>
  <c r="Q1439" i="2"/>
  <c r="P1439" i="2"/>
  <c r="O1439" i="2"/>
  <c r="N1439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A1439" i="2"/>
  <c r="T1438" i="2"/>
  <c r="S1438" i="2"/>
  <c r="R1438" i="2"/>
  <c r="Q1438" i="2"/>
  <c r="P1438" i="2"/>
  <c r="O1438" i="2"/>
  <c r="N1438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A1438" i="2"/>
  <c r="T1437" i="2"/>
  <c r="S1437" i="2"/>
  <c r="R1437" i="2"/>
  <c r="Q1437" i="2"/>
  <c r="P1437" i="2"/>
  <c r="O1437" i="2"/>
  <c r="N1437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A1437" i="2"/>
  <c r="T1436" i="2"/>
  <c r="S1436" i="2"/>
  <c r="R1436" i="2"/>
  <c r="Q1436" i="2"/>
  <c r="P1436" i="2"/>
  <c r="O1436" i="2"/>
  <c r="N1436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A1436" i="2"/>
  <c r="T1435" i="2"/>
  <c r="S1435" i="2"/>
  <c r="R1435" i="2"/>
  <c r="Q1435" i="2"/>
  <c r="P1435" i="2"/>
  <c r="O1435" i="2"/>
  <c r="N1435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A1435" i="2"/>
  <c r="T1434" i="2"/>
  <c r="S1434" i="2"/>
  <c r="R1434" i="2"/>
  <c r="Q1434" i="2"/>
  <c r="P1434" i="2"/>
  <c r="O1434" i="2"/>
  <c r="N1434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A1434" i="2"/>
  <c r="T1433" i="2"/>
  <c r="S1433" i="2"/>
  <c r="R1433" i="2"/>
  <c r="Q1433" i="2"/>
  <c r="P1433" i="2"/>
  <c r="O1433" i="2"/>
  <c r="N1433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A1433" i="2"/>
  <c r="T1432" i="2"/>
  <c r="S1432" i="2"/>
  <c r="R1432" i="2"/>
  <c r="Q1432" i="2"/>
  <c r="P1432" i="2"/>
  <c r="O1432" i="2"/>
  <c r="N1432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A1432" i="2"/>
  <c r="T1431" i="2"/>
  <c r="S1431" i="2"/>
  <c r="R1431" i="2"/>
  <c r="Q1431" i="2"/>
  <c r="P1431" i="2"/>
  <c r="O1431" i="2"/>
  <c r="N1431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A1431" i="2"/>
  <c r="T1430" i="2"/>
  <c r="S1430" i="2"/>
  <c r="R1430" i="2"/>
  <c r="Q1430" i="2"/>
  <c r="P1430" i="2"/>
  <c r="O1430" i="2"/>
  <c r="N1430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A1430" i="2"/>
  <c r="T1429" i="2"/>
  <c r="S1429" i="2"/>
  <c r="R1429" i="2"/>
  <c r="Q1429" i="2"/>
  <c r="P1429" i="2"/>
  <c r="O1429" i="2"/>
  <c r="N1429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A1429" i="2"/>
  <c r="T1428" i="2"/>
  <c r="S1428" i="2"/>
  <c r="R1428" i="2"/>
  <c r="Q1428" i="2"/>
  <c r="P1428" i="2"/>
  <c r="O1428" i="2"/>
  <c r="N1428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A1428" i="2"/>
  <c r="T1427" i="2"/>
  <c r="S1427" i="2"/>
  <c r="R1427" i="2"/>
  <c r="Q1427" i="2"/>
  <c r="P1427" i="2"/>
  <c r="O1427" i="2"/>
  <c r="N1427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A1427" i="2"/>
  <c r="T1426" i="2"/>
  <c r="S1426" i="2"/>
  <c r="R1426" i="2"/>
  <c r="Q1426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A1426" i="2"/>
  <c r="T1425" i="2"/>
  <c r="S1425" i="2"/>
  <c r="R1425" i="2"/>
  <c r="Q1425" i="2"/>
  <c r="P1425" i="2"/>
  <c r="O1425" i="2"/>
  <c r="N1425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A1425" i="2"/>
  <c r="T1424" i="2"/>
  <c r="S1424" i="2"/>
  <c r="R1424" i="2"/>
  <c r="Q1424" i="2"/>
  <c r="P1424" i="2"/>
  <c r="O1424" i="2"/>
  <c r="N1424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A1424" i="2"/>
  <c r="T1423" i="2"/>
  <c r="S1423" i="2"/>
  <c r="R1423" i="2"/>
  <c r="Q1423" i="2"/>
  <c r="P1423" i="2"/>
  <c r="O1423" i="2"/>
  <c r="N1423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A1423" i="2"/>
  <c r="T1422" i="2"/>
  <c r="S1422" i="2"/>
  <c r="R1422" i="2"/>
  <c r="Q1422" i="2"/>
  <c r="P1422" i="2"/>
  <c r="O1422" i="2"/>
  <c r="N1422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A1422" i="2"/>
  <c r="T1421" i="2"/>
  <c r="S1421" i="2"/>
  <c r="R1421" i="2"/>
  <c r="Q1421" i="2"/>
  <c r="P1421" i="2"/>
  <c r="O1421" i="2"/>
  <c r="N1421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A1421" i="2"/>
  <c r="T1420" i="2"/>
  <c r="S1420" i="2"/>
  <c r="R1420" i="2"/>
  <c r="Q1420" i="2"/>
  <c r="P1420" i="2"/>
  <c r="O1420" i="2"/>
  <c r="N1420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A1420" i="2"/>
  <c r="T1419" i="2"/>
  <c r="S1419" i="2"/>
  <c r="R1419" i="2"/>
  <c r="Q1419" i="2"/>
  <c r="P1419" i="2"/>
  <c r="O1419" i="2"/>
  <c r="N1419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A1419" i="2"/>
  <c r="T1418" i="2"/>
  <c r="S1418" i="2"/>
  <c r="R1418" i="2"/>
  <c r="Q1418" i="2"/>
  <c r="P1418" i="2"/>
  <c r="O1418" i="2"/>
  <c r="N1418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A1418" i="2"/>
  <c r="T1417" i="2"/>
  <c r="S1417" i="2"/>
  <c r="R1417" i="2"/>
  <c r="Q1417" i="2"/>
  <c r="P1417" i="2"/>
  <c r="O1417" i="2"/>
  <c r="N1417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A1417" i="2"/>
  <c r="T1416" i="2"/>
  <c r="S1416" i="2"/>
  <c r="R1416" i="2"/>
  <c r="Q1416" i="2"/>
  <c r="P1416" i="2"/>
  <c r="O1416" i="2"/>
  <c r="N1416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A1416" i="2"/>
  <c r="T1415" i="2"/>
  <c r="S1415" i="2"/>
  <c r="R1415" i="2"/>
  <c r="Q1415" i="2"/>
  <c r="P1415" i="2"/>
  <c r="O1415" i="2"/>
  <c r="N1415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A1415" i="2"/>
  <c r="T1414" i="2"/>
  <c r="S1414" i="2"/>
  <c r="R1414" i="2"/>
  <c r="Q1414" i="2"/>
  <c r="P1414" i="2"/>
  <c r="O1414" i="2"/>
  <c r="N1414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A1414" i="2"/>
  <c r="T1413" i="2"/>
  <c r="S1413" i="2"/>
  <c r="R1413" i="2"/>
  <c r="Q1413" i="2"/>
  <c r="P1413" i="2"/>
  <c r="O1413" i="2"/>
  <c r="N1413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A1413" i="2"/>
  <c r="T1412" i="2"/>
  <c r="S1412" i="2"/>
  <c r="R1412" i="2"/>
  <c r="Q1412" i="2"/>
  <c r="P1412" i="2"/>
  <c r="O1412" i="2"/>
  <c r="N1412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A1412" i="2"/>
  <c r="T1411" i="2"/>
  <c r="S1411" i="2"/>
  <c r="R1411" i="2"/>
  <c r="Q1411" i="2"/>
  <c r="P1411" i="2"/>
  <c r="O1411" i="2"/>
  <c r="N1411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A1411" i="2"/>
  <c r="T1410" i="2"/>
  <c r="S1410" i="2"/>
  <c r="R1410" i="2"/>
  <c r="Q1410" i="2"/>
  <c r="P1410" i="2"/>
  <c r="O1410" i="2"/>
  <c r="N1410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A1410" i="2"/>
  <c r="T1409" i="2"/>
  <c r="S1409" i="2"/>
  <c r="R1409" i="2"/>
  <c r="Q1409" i="2"/>
  <c r="P1409" i="2"/>
  <c r="O1409" i="2"/>
  <c r="N1409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A1409" i="2"/>
  <c r="T1408" i="2"/>
  <c r="S1408" i="2"/>
  <c r="R1408" i="2"/>
  <c r="Q1408" i="2"/>
  <c r="P1408" i="2"/>
  <c r="O1408" i="2"/>
  <c r="N1408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A1408" i="2"/>
  <c r="T1407" i="2"/>
  <c r="S1407" i="2"/>
  <c r="R1407" i="2"/>
  <c r="Q1407" i="2"/>
  <c r="P1407" i="2"/>
  <c r="O1407" i="2"/>
  <c r="N1407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A1407" i="2"/>
  <c r="T1406" i="2"/>
  <c r="S1406" i="2"/>
  <c r="R1406" i="2"/>
  <c r="Q1406" i="2"/>
  <c r="P1406" i="2"/>
  <c r="O1406" i="2"/>
  <c r="N1406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A1406" i="2"/>
  <c r="T1405" i="2"/>
  <c r="S1405" i="2"/>
  <c r="R1405" i="2"/>
  <c r="Q1405" i="2"/>
  <c r="P1405" i="2"/>
  <c r="O1405" i="2"/>
  <c r="N1405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A1405" i="2"/>
  <c r="T1404" i="2"/>
  <c r="S1404" i="2"/>
  <c r="R1404" i="2"/>
  <c r="Q1404" i="2"/>
  <c r="P1404" i="2"/>
  <c r="O1404" i="2"/>
  <c r="N1404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A1404" i="2"/>
  <c r="T1403" i="2"/>
  <c r="S1403" i="2"/>
  <c r="R1403" i="2"/>
  <c r="Q1403" i="2"/>
  <c r="P1403" i="2"/>
  <c r="O1403" i="2"/>
  <c r="N1403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A1403" i="2"/>
  <c r="T1402" i="2"/>
  <c r="S1402" i="2"/>
  <c r="R1402" i="2"/>
  <c r="Q1402" i="2"/>
  <c r="P1402" i="2"/>
  <c r="O1402" i="2"/>
  <c r="N1402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A1402" i="2"/>
  <c r="T1401" i="2"/>
  <c r="S1401" i="2"/>
  <c r="R1401" i="2"/>
  <c r="Q1401" i="2"/>
  <c r="P1401" i="2"/>
  <c r="O1401" i="2"/>
  <c r="N1401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A1401" i="2"/>
  <c r="T1400" i="2"/>
  <c r="S1400" i="2"/>
  <c r="R1400" i="2"/>
  <c r="Q1400" i="2"/>
  <c r="P1400" i="2"/>
  <c r="O1400" i="2"/>
  <c r="N1400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A1400" i="2"/>
  <c r="T1399" i="2"/>
  <c r="S1399" i="2"/>
  <c r="R1399" i="2"/>
  <c r="Q1399" i="2"/>
  <c r="P1399" i="2"/>
  <c r="O1399" i="2"/>
  <c r="N1399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A1399" i="2"/>
  <c r="T1398" i="2"/>
  <c r="S1398" i="2"/>
  <c r="R1398" i="2"/>
  <c r="Q1398" i="2"/>
  <c r="P1398" i="2"/>
  <c r="O1398" i="2"/>
  <c r="N1398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A1398" i="2"/>
  <c r="T1397" i="2"/>
  <c r="S1397" i="2"/>
  <c r="R1397" i="2"/>
  <c r="Q1397" i="2"/>
  <c r="P1397" i="2"/>
  <c r="O1397" i="2"/>
  <c r="N1397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A1397" i="2"/>
  <c r="T1396" i="2"/>
  <c r="S1396" i="2"/>
  <c r="R1396" i="2"/>
  <c r="Q1396" i="2"/>
  <c r="P1396" i="2"/>
  <c r="O1396" i="2"/>
  <c r="N1396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A1396" i="2"/>
  <c r="T1395" i="2"/>
  <c r="S1395" i="2"/>
  <c r="R1395" i="2"/>
  <c r="Q1395" i="2"/>
  <c r="P1395" i="2"/>
  <c r="O1395" i="2"/>
  <c r="N1395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A1395" i="2"/>
  <c r="T1394" i="2"/>
  <c r="S1394" i="2"/>
  <c r="R1394" i="2"/>
  <c r="Q1394" i="2"/>
  <c r="P1394" i="2"/>
  <c r="O1394" i="2"/>
  <c r="N1394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A1394" i="2"/>
  <c r="T1393" i="2"/>
  <c r="S1393" i="2"/>
  <c r="R1393" i="2"/>
  <c r="Q1393" i="2"/>
  <c r="P1393" i="2"/>
  <c r="O1393" i="2"/>
  <c r="N1393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A1393" i="2"/>
  <c r="T1392" i="2"/>
  <c r="S1392" i="2"/>
  <c r="R1392" i="2"/>
  <c r="Q1392" i="2"/>
  <c r="P1392" i="2"/>
  <c r="O1392" i="2"/>
  <c r="N1392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A1392" i="2"/>
  <c r="T1391" i="2"/>
  <c r="S1391" i="2"/>
  <c r="R1391" i="2"/>
  <c r="Q1391" i="2"/>
  <c r="P1391" i="2"/>
  <c r="O1391" i="2"/>
  <c r="N1391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A1391" i="2"/>
  <c r="T1390" i="2"/>
  <c r="S1390" i="2"/>
  <c r="R1390" i="2"/>
  <c r="Q1390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A1390" i="2"/>
  <c r="T1389" i="2"/>
  <c r="S1389" i="2"/>
  <c r="R1389" i="2"/>
  <c r="Q1389" i="2"/>
  <c r="P1389" i="2"/>
  <c r="O1389" i="2"/>
  <c r="N1389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A1389" i="2"/>
  <c r="T1388" i="2"/>
  <c r="S1388" i="2"/>
  <c r="R1388" i="2"/>
  <c r="Q1388" i="2"/>
  <c r="P1388" i="2"/>
  <c r="O1388" i="2"/>
  <c r="N1388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A1388" i="2"/>
  <c r="T1387" i="2"/>
  <c r="S1387" i="2"/>
  <c r="R1387" i="2"/>
  <c r="Q1387" i="2"/>
  <c r="P1387" i="2"/>
  <c r="O1387" i="2"/>
  <c r="N1387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A1387" i="2"/>
  <c r="T1386" i="2"/>
  <c r="S1386" i="2"/>
  <c r="R1386" i="2"/>
  <c r="Q1386" i="2"/>
  <c r="P1386" i="2"/>
  <c r="O1386" i="2"/>
  <c r="N1386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A1386" i="2"/>
  <c r="T1385" i="2"/>
  <c r="S1385" i="2"/>
  <c r="R1385" i="2"/>
  <c r="Q1385" i="2"/>
  <c r="P1385" i="2"/>
  <c r="O1385" i="2"/>
  <c r="N1385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A1385" i="2"/>
  <c r="T1384" i="2"/>
  <c r="S1384" i="2"/>
  <c r="R1384" i="2"/>
  <c r="Q1384" i="2"/>
  <c r="P1384" i="2"/>
  <c r="O1384" i="2"/>
  <c r="N1384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A1384" i="2"/>
  <c r="T1383" i="2"/>
  <c r="S1383" i="2"/>
  <c r="R1383" i="2"/>
  <c r="Q1383" i="2"/>
  <c r="P1383" i="2"/>
  <c r="O1383" i="2"/>
  <c r="N1383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A1383" i="2"/>
  <c r="T1382" i="2"/>
  <c r="S1382" i="2"/>
  <c r="R1382" i="2"/>
  <c r="Q1382" i="2"/>
  <c r="P1382" i="2"/>
  <c r="O1382" i="2"/>
  <c r="N1382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A1382" i="2"/>
  <c r="T1381" i="2"/>
  <c r="S1381" i="2"/>
  <c r="R1381" i="2"/>
  <c r="Q1381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A1381" i="2"/>
  <c r="T1380" i="2"/>
  <c r="S1380" i="2"/>
  <c r="R1380" i="2"/>
  <c r="Q1380" i="2"/>
  <c r="P1380" i="2"/>
  <c r="O1380" i="2"/>
  <c r="N1380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A1380" i="2"/>
  <c r="T1379" i="2"/>
  <c r="S1379" i="2"/>
  <c r="R1379" i="2"/>
  <c r="Q1379" i="2"/>
  <c r="P1379" i="2"/>
  <c r="O1379" i="2"/>
  <c r="N1379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A1379" i="2"/>
  <c r="T1378" i="2"/>
  <c r="S1378" i="2"/>
  <c r="R1378" i="2"/>
  <c r="Q1378" i="2"/>
  <c r="P1378" i="2"/>
  <c r="O1378" i="2"/>
  <c r="N1378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A1378" i="2"/>
  <c r="T1377" i="2"/>
  <c r="S1377" i="2"/>
  <c r="R1377" i="2"/>
  <c r="Q1377" i="2"/>
  <c r="P1377" i="2"/>
  <c r="O1377" i="2"/>
  <c r="N1377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A1377" i="2"/>
  <c r="T1376" i="2"/>
  <c r="S1376" i="2"/>
  <c r="R1376" i="2"/>
  <c r="Q1376" i="2"/>
  <c r="P1376" i="2"/>
  <c r="O1376" i="2"/>
  <c r="N1376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A1376" i="2"/>
  <c r="T1375" i="2"/>
  <c r="S1375" i="2"/>
  <c r="R1375" i="2"/>
  <c r="Q1375" i="2"/>
  <c r="P1375" i="2"/>
  <c r="O1375" i="2"/>
  <c r="N1375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A1375" i="2"/>
  <c r="T1374" i="2"/>
  <c r="S1374" i="2"/>
  <c r="R1374" i="2"/>
  <c r="Q1374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A1374" i="2"/>
  <c r="T1373" i="2"/>
  <c r="S1373" i="2"/>
  <c r="R1373" i="2"/>
  <c r="Q1373" i="2"/>
  <c r="P1373" i="2"/>
  <c r="O1373" i="2"/>
  <c r="N1373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A1373" i="2"/>
  <c r="T1372" i="2"/>
  <c r="S1372" i="2"/>
  <c r="R1372" i="2"/>
  <c r="Q1372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A1372" i="2"/>
  <c r="T1371" i="2"/>
  <c r="S1371" i="2"/>
  <c r="R1371" i="2"/>
  <c r="Q1371" i="2"/>
  <c r="P1371" i="2"/>
  <c r="O1371" i="2"/>
  <c r="N1371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A1371" i="2"/>
  <c r="T1370" i="2"/>
  <c r="S1370" i="2"/>
  <c r="R1370" i="2"/>
  <c r="Q1370" i="2"/>
  <c r="P1370" i="2"/>
  <c r="O1370" i="2"/>
  <c r="N1370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A1370" i="2"/>
  <c r="T1369" i="2"/>
  <c r="S1369" i="2"/>
  <c r="R1369" i="2"/>
  <c r="Q1369" i="2"/>
  <c r="P1369" i="2"/>
  <c r="O1369" i="2"/>
  <c r="N1369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A1369" i="2"/>
  <c r="T1368" i="2"/>
  <c r="S1368" i="2"/>
  <c r="R1368" i="2"/>
  <c r="Q1368" i="2"/>
  <c r="P1368" i="2"/>
  <c r="O1368" i="2"/>
  <c r="N1368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A1368" i="2"/>
  <c r="T1367" i="2"/>
  <c r="S1367" i="2"/>
  <c r="R1367" i="2"/>
  <c r="Q1367" i="2"/>
  <c r="P1367" i="2"/>
  <c r="O1367" i="2"/>
  <c r="N1367" i="2"/>
  <c r="B1367" i="2" s="1"/>
  <c r="M1367" i="2"/>
  <c r="L1367" i="2"/>
  <c r="K1367" i="2"/>
  <c r="J1367" i="2"/>
  <c r="I1367" i="2"/>
  <c r="H1367" i="2"/>
  <c r="G1367" i="2"/>
  <c r="F1367" i="2"/>
  <c r="E1367" i="2"/>
  <c r="D1367" i="2"/>
  <c r="C1367" i="2"/>
  <c r="A1367" i="2"/>
  <c r="T1366" i="2"/>
  <c r="S1366" i="2"/>
  <c r="R1366" i="2"/>
  <c r="Q1366" i="2"/>
  <c r="P1366" i="2"/>
  <c r="O1366" i="2"/>
  <c r="N1366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A1366" i="2"/>
  <c r="T1365" i="2"/>
  <c r="S1365" i="2"/>
  <c r="R1365" i="2"/>
  <c r="Q1365" i="2"/>
  <c r="P1365" i="2"/>
  <c r="O1365" i="2"/>
  <c r="N1365" i="2"/>
  <c r="B1365" i="2" s="1"/>
  <c r="M1365" i="2"/>
  <c r="L1365" i="2"/>
  <c r="K1365" i="2"/>
  <c r="J1365" i="2"/>
  <c r="I1365" i="2"/>
  <c r="H1365" i="2"/>
  <c r="G1365" i="2"/>
  <c r="F1365" i="2"/>
  <c r="E1365" i="2"/>
  <c r="D1365" i="2"/>
  <c r="C1365" i="2"/>
  <c r="A1365" i="2"/>
  <c r="T1364" i="2"/>
  <c r="S1364" i="2"/>
  <c r="R1364" i="2"/>
  <c r="Q1364" i="2"/>
  <c r="P1364" i="2"/>
  <c r="O1364" i="2"/>
  <c r="N1364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A1364" i="2"/>
  <c r="T1363" i="2"/>
  <c r="S1363" i="2"/>
  <c r="R1363" i="2"/>
  <c r="Q1363" i="2"/>
  <c r="P1363" i="2"/>
  <c r="O1363" i="2"/>
  <c r="N1363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A1363" i="2"/>
  <c r="T1362" i="2"/>
  <c r="S1362" i="2"/>
  <c r="R1362" i="2"/>
  <c r="Q1362" i="2"/>
  <c r="P1362" i="2"/>
  <c r="O1362" i="2"/>
  <c r="N1362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A1362" i="2"/>
  <c r="T1361" i="2"/>
  <c r="S1361" i="2"/>
  <c r="R1361" i="2"/>
  <c r="Q1361" i="2"/>
  <c r="P1361" i="2"/>
  <c r="O1361" i="2"/>
  <c r="N1361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A1361" i="2"/>
  <c r="T1360" i="2"/>
  <c r="S1360" i="2"/>
  <c r="R1360" i="2"/>
  <c r="Q1360" i="2"/>
  <c r="P1360" i="2"/>
  <c r="O1360" i="2"/>
  <c r="N1360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A1360" i="2"/>
  <c r="T1359" i="2"/>
  <c r="S1359" i="2"/>
  <c r="R1359" i="2"/>
  <c r="Q1359" i="2"/>
  <c r="P1359" i="2"/>
  <c r="O1359" i="2"/>
  <c r="N1359" i="2"/>
  <c r="B1359" i="2" s="1"/>
  <c r="M1359" i="2"/>
  <c r="L1359" i="2"/>
  <c r="K1359" i="2"/>
  <c r="J1359" i="2"/>
  <c r="I1359" i="2"/>
  <c r="H1359" i="2"/>
  <c r="G1359" i="2"/>
  <c r="F1359" i="2"/>
  <c r="E1359" i="2"/>
  <c r="D1359" i="2"/>
  <c r="C1359" i="2"/>
  <c r="A1359" i="2"/>
  <c r="T1358" i="2"/>
  <c r="S1358" i="2"/>
  <c r="R1358" i="2"/>
  <c r="Q1358" i="2"/>
  <c r="P1358" i="2"/>
  <c r="O1358" i="2"/>
  <c r="N1358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A1358" i="2"/>
  <c r="T1357" i="2"/>
  <c r="S1357" i="2"/>
  <c r="R1357" i="2"/>
  <c r="Q1357" i="2"/>
  <c r="P1357" i="2"/>
  <c r="O1357" i="2"/>
  <c r="N1357" i="2"/>
  <c r="B1357" i="2" s="1"/>
  <c r="M1357" i="2"/>
  <c r="L1357" i="2"/>
  <c r="K1357" i="2"/>
  <c r="J1357" i="2"/>
  <c r="I1357" i="2"/>
  <c r="H1357" i="2"/>
  <c r="G1357" i="2"/>
  <c r="F1357" i="2"/>
  <c r="E1357" i="2"/>
  <c r="D1357" i="2"/>
  <c r="C1357" i="2"/>
  <c r="A1357" i="2"/>
  <c r="T1356" i="2"/>
  <c r="S1356" i="2"/>
  <c r="R1356" i="2"/>
  <c r="Q1356" i="2"/>
  <c r="P1356" i="2"/>
  <c r="O1356" i="2"/>
  <c r="N1356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A1356" i="2"/>
  <c r="T1355" i="2"/>
  <c r="S1355" i="2"/>
  <c r="R1355" i="2"/>
  <c r="Q1355" i="2"/>
  <c r="P1355" i="2"/>
  <c r="O1355" i="2"/>
  <c r="N1355" i="2"/>
  <c r="B1355" i="2" s="1"/>
  <c r="M1355" i="2"/>
  <c r="L1355" i="2"/>
  <c r="K1355" i="2"/>
  <c r="J1355" i="2"/>
  <c r="I1355" i="2"/>
  <c r="H1355" i="2"/>
  <c r="G1355" i="2"/>
  <c r="F1355" i="2"/>
  <c r="E1355" i="2"/>
  <c r="D1355" i="2"/>
  <c r="C1355" i="2"/>
  <c r="A1355" i="2"/>
  <c r="T1354" i="2"/>
  <c r="S1354" i="2"/>
  <c r="R1354" i="2"/>
  <c r="Q1354" i="2"/>
  <c r="P1354" i="2"/>
  <c r="O1354" i="2"/>
  <c r="N1354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A1354" i="2"/>
  <c r="T1353" i="2"/>
  <c r="S1353" i="2"/>
  <c r="R1353" i="2"/>
  <c r="Q1353" i="2"/>
  <c r="P1353" i="2"/>
  <c r="O1353" i="2"/>
  <c r="N1353" i="2"/>
  <c r="B1353" i="2" s="1"/>
  <c r="M1353" i="2"/>
  <c r="L1353" i="2"/>
  <c r="K1353" i="2"/>
  <c r="J1353" i="2"/>
  <c r="I1353" i="2"/>
  <c r="H1353" i="2"/>
  <c r="G1353" i="2"/>
  <c r="F1353" i="2"/>
  <c r="E1353" i="2"/>
  <c r="D1353" i="2"/>
  <c r="C1353" i="2"/>
  <c r="A1353" i="2"/>
  <c r="T1352" i="2"/>
  <c r="S1352" i="2"/>
  <c r="R1352" i="2"/>
  <c r="Q1352" i="2"/>
  <c r="P1352" i="2"/>
  <c r="O1352" i="2"/>
  <c r="N1352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A1352" i="2"/>
  <c r="T1351" i="2"/>
  <c r="S1351" i="2"/>
  <c r="R1351" i="2"/>
  <c r="Q1351" i="2"/>
  <c r="P1351" i="2"/>
  <c r="O1351" i="2"/>
  <c r="N1351" i="2"/>
  <c r="B1351" i="2" s="1"/>
  <c r="M1351" i="2"/>
  <c r="L1351" i="2"/>
  <c r="K1351" i="2"/>
  <c r="J1351" i="2"/>
  <c r="I1351" i="2"/>
  <c r="H1351" i="2"/>
  <c r="G1351" i="2"/>
  <c r="F1351" i="2"/>
  <c r="E1351" i="2"/>
  <c r="D1351" i="2"/>
  <c r="C1351" i="2"/>
  <c r="A1351" i="2"/>
  <c r="T1350" i="2"/>
  <c r="S1350" i="2"/>
  <c r="R1350" i="2"/>
  <c r="Q1350" i="2"/>
  <c r="P1350" i="2"/>
  <c r="O1350" i="2"/>
  <c r="N1350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A1350" i="2"/>
  <c r="T1349" i="2"/>
  <c r="S1349" i="2"/>
  <c r="R1349" i="2"/>
  <c r="Q1349" i="2"/>
  <c r="P1349" i="2"/>
  <c r="O1349" i="2"/>
  <c r="N1349" i="2"/>
  <c r="B1349" i="2" s="1"/>
  <c r="M1349" i="2"/>
  <c r="L1349" i="2"/>
  <c r="K1349" i="2"/>
  <c r="J1349" i="2"/>
  <c r="I1349" i="2"/>
  <c r="H1349" i="2"/>
  <c r="G1349" i="2"/>
  <c r="F1349" i="2"/>
  <c r="E1349" i="2"/>
  <c r="D1349" i="2"/>
  <c r="C1349" i="2"/>
  <c r="A1349" i="2"/>
  <c r="T1348" i="2"/>
  <c r="S1348" i="2"/>
  <c r="R1348" i="2"/>
  <c r="Q1348" i="2"/>
  <c r="P1348" i="2"/>
  <c r="O1348" i="2"/>
  <c r="N1348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A1348" i="2"/>
  <c r="T1347" i="2"/>
  <c r="S1347" i="2"/>
  <c r="R1347" i="2"/>
  <c r="Q1347" i="2"/>
  <c r="P1347" i="2"/>
  <c r="O1347" i="2"/>
  <c r="N1347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A1347" i="2"/>
  <c r="T1346" i="2"/>
  <c r="S1346" i="2"/>
  <c r="R1346" i="2"/>
  <c r="Q1346" i="2"/>
  <c r="P1346" i="2"/>
  <c r="O1346" i="2"/>
  <c r="N1346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A1346" i="2"/>
  <c r="T1345" i="2"/>
  <c r="S1345" i="2"/>
  <c r="R1345" i="2"/>
  <c r="Q1345" i="2"/>
  <c r="P1345" i="2"/>
  <c r="O1345" i="2"/>
  <c r="N1345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A1345" i="2"/>
  <c r="T1344" i="2"/>
  <c r="S1344" i="2"/>
  <c r="R1344" i="2"/>
  <c r="Q1344" i="2"/>
  <c r="P1344" i="2"/>
  <c r="O1344" i="2"/>
  <c r="N1344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A1344" i="2"/>
  <c r="T1343" i="2"/>
  <c r="S1343" i="2"/>
  <c r="R1343" i="2"/>
  <c r="Q1343" i="2"/>
  <c r="P1343" i="2"/>
  <c r="O1343" i="2"/>
  <c r="N1343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A1343" i="2"/>
  <c r="T1342" i="2"/>
  <c r="S1342" i="2"/>
  <c r="R1342" i="2"/>
  <c r="Q1342" i="2"/>
  <c r="P1342" i="2"/>
  <c r="O1342" i="2"/>
  <c r="N1342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A1342" i="2"/>
  <c r="T1341" i="2"/>
  <c r="S1341" i="2"/>
  <c r="R1341" i="2"/>
  <c r="Q1341" i="2"/>
  <c r="P1341" i="2"/>
  <c r="O1341" i="2"/>
  <c r="N1341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A1341" i="2"/>
  <c r="T1340" i="2"/>
  <c r="S1340" i="2"/>
  <c r="R1340" i="2"/>
  <c r="Q1340" i="2"/>
  <c r="P1340" i="2"/>
  <c r="O1340" i="2"/>
  <c r="N1340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A1340" i="2"/>
  <c r="T1339" i="2"/>
  <c r="S1339" i="2"/>
  <c r="R1339" i="2"/>
  <c r="Q1339" i="2"/>
  <c r="P1339" i="2"/>
  <c r="O1339" i="2"/>
  <c r="N1339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A1339" i="2"/>
  <c r="T1338" i="2"/>
  <c r="S1338" i="2"/>
  <c r="R1338" i="2"/>
  <c r="Q1338" i="2"/>
  <c r="P1338" i="2"/>
  <c r="O1338" i="2"/>
  <c r="N1338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A1338" i="2"/>
  <c r="T1337" i="2"/>
  <c r="S1337" i="2"/>
  <c r="R1337" i="2"/>
  <c r="Q1337" i="2"/>
  <c r="P1337" i="2"/>
  <c r="O1337" i="2"/>
  <c r="N1337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A1337" i="2"/>
  <c r="T1336" i="2"/>
  <c r="S1336" i="2"/>
  <c r="R1336" i="2"/>
  <c r="Q1336" i="2"/>
  <c r="P1336" i="2"/>
  <c r="O1336" i="2"/>
  <c r="N1336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A1336" i="2"/>
  <c r="T1335" i="2"/>
  <c r="S1335" i="2"/>
  <c r="R1335" i="2"/>
  <c r="Q1335" i="2"/>
  <c r="P1335" i="2"/>
  <c r="O1335" i="2"/>
  <c r="N1335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A1335" i="2"/>
  <c r="T1334" i="2"/>
  <c r="S1334" i="2"/>
  <c r="R1334" i="2"/>
  <c r="Q1334" i="2"/>
  <c r="P1334" i="2"/>
  <c r="O1334" i="2"/>
  <c r="N1334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A1334" i="2"/>
  <c r="T1333" i="2"/>
  <c r="S1333" i="2"/>
  <c r="R1333" i="2"/>
  <c r="Q1333" i="2"/>
  <c r="P1333" i="2"/>
  <c r="O1333" i="2"/>
  <c r="N1333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A1333" i="2"/>
  <c r="T1332" i="2"/>
  <c r="S1332" i="2"/>
  <c r="R1332" i="2"/>
  <c r="Q1332" i="2"/>
  <c r="P1332" i="2"/>
  <c r="O1332" i="2"/>
  <c r="N1332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A1332" i="2"/>
  <c r="T1331" i="2"/>
  <c r="S1331" i="2"/>
  <c r="R1331" i="2"/>
  <c r="Q1331" i="2"/>
  <c r="P1331" i="2"/>
  <c r="O1331" i="2"/>
  <c r="N1331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A1331" i="2"/>
  <c r="T1330" i="2"/>
  <c r="S1330" i="2"/>
  <c r="R1330" i="2"/>
  <c r="Q1330" i="2"/>
  <c r="P1330" i="2"/>
  <c r="O1330" i="2"/>
  <c r="N1330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A1330" i="2"/>
  <c r="T1329" i="2"/>
  <c r="S1329" i="2"/>
  <c r="R1329" i="2"/>
  <c r="Q1329" i="2"/>
  <c r="P1329" i="2"/>
  <c r="O1329" i="2"/>
  <c r="N1329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A1329" i="2"/>
  <c r="T1328" i="2"/>
  <c r="S1328" i="2"/>
  <c r="R1328" i="2"/>
  <c r="Q1328" i="2"/>
  <c r="P1328" i="2"/>
  <c r="O1328" i="2"/>
  <c r="N1328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A1328" i="2"/>
  <c r="T1327" i="2"/>
  <c r="S1327" i="2"/>
  <c r="R1327" i="2"/>
  <c r="Q1327" i="2"/>
  <c r="P1327" i="2"/>
  <c r="O1327" i="2"/>
  <c r="N1327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A1327" i="2"/>
  <c r="T1326" i="2"/>
  <c r="S1326" i="2"/>
  <c r="R1326" i="2"/>
  <c r="Q1326" i="2"/>
  <c r="P1326" i="2"/>
  <c r="O1326" i="2"/>
  <c r="N1326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A1326" i="2"/>
  <c r="T1325" i="2"/>
  <c r="S1325" i="2"/>
  <c r="R1325" i="2"/>
  <c r="Q1325" i="2"/>
  <c r="P1325" i="2"/>
  <c r="O1325" i="2"/>
  <c r="N1325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A1325" i="2"/>
  <c r="T1324" i="2"/>
  <c r="S1324" i="2"/>
  <c r="R1324" i="2"/>
  <c r="Q1324" i="2"/>
  <c r="P1324" i="2"/>
  <c r="O1324" i="2"/>
  <c r="N1324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A1324" i="2"/>
  <c r="T1323" i="2"/>
  <c r="S1323" i="2"/>
  <c r="R1323" i="2"/>
  <c r="Q1323" i="2"/>
  <c r="P1323" i="2"/>
  <c r="O1323" i="2"/>
  <c r="N1323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A1323" i="2"/>
  <c r="T1322" i="2"/>
  <c r="S1322" i="2"/>
  <c r="R1322" i="2"/>
  <c r="Q1322" i="2"/>
  <c r="P1322" i="2"/>
  <c r="O1322" i="2"/>
  <c r="N1322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A1322" i="2"/>
  <c r="T1321" i="2"/>
  <c r="S1321" i="2"/>
  <c r="R1321" i="2"/>
  <c r="Q1321" i="2"/>
  <c r="P1321" i="2"/>
  <c r="O1321" i="2"/>
  <c r="N1321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A1321" i="2"/>
  <c r="T1320" i="2"/>
  <c r="S1320" i="2"/>
  <c r="R1320" i="2"/>
  <c r="Q1320" i="2"/>
  <c r="P1320" i="2"/>
  <c r="O1320" i="2"/>
  <c r="N1320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A1320" i="2"/>
  <c r="T1319" i="2"/>
  <c r="S1319" i="2"/>
  <c r="R1319" i="2"/>
  <c r="Q1319" i="2"/>
  <c r="P1319" i="2"/>
  <c r="O1319" i="2"/>
  <c r="N1319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A1319" i="2"/>
  <c r="T1318" i="2"/>
  <c r="S1318" i="2"/>
  <c r="R1318" i="2"/>
  <c r="Q1318" i="2"/>
  <c r="P1318" i="2"/>
  <c r="O1318" i="2"/>
  <c r="N1318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A1318" i="2"/>
  <c r="T1317" i="2"/>
  <c r="S1317" i="2"/>
  <c r="R1317" i="2"/>
  <c r="Q1317" i="2"/>
  <c r="P1317" i="2"/>
  <c r="O1317" i="2"/>
  <c r="N1317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A1317" i="2"/>
  <c r="T1316" i="2"/>
  <c r="S1316" i="2"/>
  <c r="R1316" i="2"/>
  <c r="Q1316" i="2"/>
  <c r="P1316" i="2"/>
  <c r="O1316" i="2"/>
  <c r="N1316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A1316" i="2"/>
  <c r="T1315" i="2"/>
  <c r="S1315" i="2"/>
  <c r="R1315" i="2"/>
  <c r="Q1315" i="2"/>
  <c r="P1315" i="2"/>
  <c r="O1315" i="2"/>
  <c r="N1315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A1315" i="2"/>
  <c r="T1314" i="2"/>
  <c r="S1314" i="2"/>
  <c r="R1314" i="2"/>
  <c r="Q1314" i="2"/>
  <c r="P1314" i="2"/>
  <c r="O1314" i="2"/>
  <c r="N1314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A1314" i="2"/>
  <c r="T1313" i="2"/>
  <c r="S1313" i="2"/>
  <c r="R1313" i="2"/>
  <c r="Q1313" i="2"/>
  <c r="P1313" i="2"/>
  <c r="O1313" i="2"/>
  <c r="N1313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A1313" i="2"/>
  <c r="T1312" i="2"/>
  <c r="S1312" i="2"/>
  <c r="R1312" i="2"/>
  <c r="Q1312" i="2"/>
  <c r="P1312" i="2"/>
  <c r="O1312" i="2"/>
  <c r="N1312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A1312" i="2"/>
  <c r="T1311" i="2"/>
  <c r="S1311" i="2"/>
  <c r="R1311" i="2"/>
  <c r="Q1311" i="2"/>
  <c r="P1311" i="2"/>
  <c r="O1311" i="2"/>
  <c r="N1311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A1311" i="2"/>
  <c r="T1310" i="2"/>
  <c r="S1310" i="2"/>
  <c r="R1310" i="2"/>
  <c r="Q1310" i="2"/>
  <c r="P1310" i="2"/>
  <c r="O1310" i="2"/>
  <c r="N1310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A1310" i="2"/>
  <c r="T1309" i="2"/>
  <c r="S1309" i="2"/>
  <c r="R1309" i="2"/>
  <c r="Q1309" i="2"/>
  <c r="P1309" i="2"/>
  <c r="O1309" i="2"/>
  <c r="N1309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A1309" i="2"/>
  <c r="T1308" i="2"/>
  <c r="S1308" i="2"/>
  <c r="R1308" i="2"/>
  <c r="Q1308" i="2"/>
  <c r="P1308" i="2"/>
  <c r="O1308" i="2"/>
  <c r="N1308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A1308" i="2"/>
  <c r="T1307" i="2"/>
  <c r="S1307" i="2"/>
  <c r="R1307" i="2"/>
  <c r="Q1307" i="2"/>
  <c r="P1307" i="2"/>
  <c r="O1307" i="2"/>
  <c r="N1307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A1307" i="2"/>
  <c r="T1306" i="2"/>
  <c r="S1306" i="2"/>
  <c r="R1306" i="2"/>
  <c r="Q1306" i="2"/>
  <c r="P1306" i="2"/>
  <c r="O1306" i="2"/>
  <c r="N1306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A1306" i="2"/>
  <c r="T1305" i="2"/>
  <c r="S1305" i="2"/>
  <c r="R1305" i="2"/>
  <c r="Q1305" i="2"/>
  <c r="P1305" i="2"/>
  <c r="O1305" i="2"/>
  <c r="N1305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A1305" i="2"/>
  <c r="T1304" i="2"/>
  <c r="S1304" i="2"/>
  <c r="R1304" i="2"/>
  <c r="Q1304" i="2"/>
  <c r="P1304" i="2"/>
  <c r="O1304" i="2"/>
  <c r="N1304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A1304" i="2"/>
  <c r="T1303" i="2"/>
  <c r="S1303" i="2"/>
  <c r="R1303" i="2"/>
  <c r="Q1303" i="2"/>
  <c r="P1303" i="2"/>
  <c r="O1303" i="2"/>
  <c r="N1303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A1303" i="2"/>
  <c r="T1302" i="2"/>
  <c r="S1302" i="2"/>
  <c r="R1302" i="2"/>
  <c r="Q1302" i="2"/>
  <c r="P1302" i="2"/>
  <c r="O1302" i="2"/>
  <c r="N1302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A1302" i="2"/>
  <c r="T1301" i="2"/>
  <c r="S1301" i="2"/>
  <c r="R1301" i="2"/>
  <c r="Q1301" i="2"/>
  <c r="P1301" i="2"/>
  <c r="O1301" i="2"/>
  <c r="N1301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A1301" i="2"/>
  <c r="T1300" i="2"/>
  <c r="S1300" i="2"/>
  <c r="R1300" i="2"/>
  <c r="Q1300" i="2"/>
  <c r="P1300" i="2"/>
  <c r="O1300" i="2"/>
  <c r="N1300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A1300" i="2"/>
  <c r="T1299" i="2"/>
  <c r="S1299" i="2"/>
  <c r="R1299" i="2"/>
  <c r="Q1299" i="2"/>
  <c r="P1299" i="2"/>
  <c r="O1299" i="2"/>
  <c r="N1299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A1299" i="2"/>
  <c r="T1298" i="2"/>
  <c r="S1298" i="2"/>
  <c r="R1298" i="2"/>
  <c r="Q1298" i="2"/>
  <c r="P1298" i="2"/>
  <c r="O1298" i="2"/>
  <c r="N1298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A1298" i="2"/>
  <c r="T1297" i="2"/>
  <c r="S1297" i="2"/>
  <c r="R1297" i="2"/>
  <c r="Q1297" i="2"/>
  <c r="P1297" i="2"/>
  <c r="O1297" i="2"/>
  <c r="N1297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A1297" i="2"/>
  <c r="T1296" i="2"/>
  <c r="S1296" i="2"/>
  <c r="R1296" i="2"/>
  <c r="Q1296" i="2"/>
  <c r="P1296" i="2"/>
  <c r="O1296" i="2"/>
  <c r="N1296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A1296" i="2"/>
  <c r="T1295" i="2"/>
  <c r="S1295" i="2"/>
  <c r="R1295" i="2"/>
  <c r="Q1295" i="2"/>
  <c r="P1295" i="2"/>
  <c r="O1295" i="2"/>
  <c r="N1295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A1295" i="2"/>
  <c r="T1294" i="2"/>
  <c r="S1294" i="2"/>
  <c r="R1294" i="2"/>
  <c r="Q1294" i="2"/>
  <c r="P1294" i="2"/>
  <c r="O1294" i="2"/>
  <c r="N1294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A1294" i="2"/>
  <c r="T1293" i="2"/>
  <c r="S1293" i="2"/>
  <c r="R1293" i="2"/>
  <c r="Q1293" i="2"/>
  <c r="P1293" i="2"/>
  <c r="O1293" i="2"/>
  <c r="N1293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A1293" i="2"/>
  <c r="T1292" i="2"/>
  <c r="S1292" i="2"/>
  <c r="R1292" i="2"/>
  <c r="Q1292" i="2"/>
  <c r="P1292" i="2"/>
  <c r="O1292" i="2"/>
  <c r="N1292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A1292" i="2"/>
  <c r="T1291" i="2"/>
  <c r="S1291" i="2"/>
  <c r="R1291" i="2"/>
  <c r="Q1291" i="2"/>
  <c r="P1291" i="2"/>
  <c r="O1291" i="2"/>
  <c r="N1291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A1291" i="2"/>
  <c r="T1290" i="2"/>
  <c r="S1290" i="2"/>
  <c r="R1290" i="2"/>
  <c r="Q1290" i="2"/>
  <c r="P1290" i="2"/>
  <c r="O1290" i="2"/>
  <c r="N1290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A1290" i="2"/>
  <c r="T1289" i="2"/>
  <c r="S1289" i="2"/>
  <c r="R1289" i="2"/>
  <c r="Q1289" i="2"/>
  <c r="P1289" i="2"/>
  <c r="O1289" i="2"/>
  <c r="N1289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A1289" i="2"/>
  <c r="T1288" i="2"/>
  <c r="S1288" i="2"/>
  <c r="R1288" i="2"/>
  <c r="Q1288" i="2"/>
  <c r="P1288" i="2"/>
  <c r="O1288" i="2"/>
  <c r="N1288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A1288" i="2"/>
  <c r="T1287" i="2"/>
  <c r="S1287" i="2"/>
  <c r="R1287" i="2"/>
  <c r="Q1287" i="2"/>
  <c r="P1287" i="2"/>
  <c r="O1287" i="2"/>
  <c r="N1287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A1287" i="2"/>
  <c r="T1286" i="2"/>
  <c r="S1286" i="2"/>
  <c r="R1286" i="2"/>
  <c r="Q1286" i="2"/>
  <c r="P1286" i="2"/>
  <c r="O1286" i="2"/>
  <c r="N1286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A1286" i="2"/>
  <c r="T1285" i="2"/>
  <c r="S1285" i="2"/>
  <c r="R1285" i="2"/>
  <c r="Q1285" i="2"/>
  <c r="P1285" i="2"/>
  <c r="O1285" i="2"/>
  <c r="N1285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A1285" i="2"/>
  <c r="T1284" i="2"/>
  <c r="S1284" i="2"/>
  <c r="R1284" i="2"/>
  <c r="Q1284" i="2"/>
  <c r="P1284" i="2"/>
  <c r="O1284" i="2"/>
  <c r="N1284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A1284" i="2"/>
  <c r="T1283" i="2"/>
  <c r="S1283" i="2"/>
  <c r="R1283" i="2"/>
  <c r="Q1283" i="2"/>
  <c r="P1283" i="2"/>
  <c r="O1283" i="2"/>
  <c r="N1283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A1283" i="2"/>
  <c r="T1282" i="2"/>
  <c r="S1282" i="2"/>
  <c r="R1282" i="2"/>
  <c r="Q1282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A1282" i="2"/>
  <c r="T1281" i="2"/>
  <c r="S1281" i="2"/>
  <c r="R1281" i="2"/>
  <c r="Q1281" i="2"/>
  <c r="P1281" i="2"/>
  <c r="O1281" i="2"/>
  <c r="N1281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A1281" i="2"/>
  <c r="T1280" i="2"/>
  <c r="S1280" i="2"/>
  <c r="R1280" i="2"/>
  <c r="Q1280" i="2"/>
  <c r="P1280" i="2"/>
  <c r="O1280" i="2"/>
  <c r="N1280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A1280" i="2"/>
  <c r="T1279" i="2"/>
  <c r="S1279" i="2"/>
  <c r="R1279" i="2"/>
  <c r="Q1279" i="2"/>
  <c r="P1279" i="2"/>
  <c r="O1279" i="2"/>
  <c r="N1279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A1279" i="2"/>
  <c r="T1278" i="2"/>
  <c r="S1278" i="2"/>
  <c r="R1278" i="2"/>
  <c r="Q1278" i="2"/>
  <c r="P1278" i="2"/>
  <c r="O1278" i="2"/>
  <c r="N1278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A1278" i="2"/>
  <c r="T1277" i="2"/>
  <c r="S1277" i="2"/>
  <c r="R1277" i="2"/>
  <c r="Q1277" i="2"/>
  <c r="P1277" i="2"/>
  <c r="O1277" i="2"/>
  <c r="N1277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A1277" i="2"/>
  <c r="T1276" i="2"/>
  <c r="S1276" i="2"/>
  <c r="R1276" i="2"/>
  <c r="Q1276" i="2"/>
  <c r="P1276" i="2"/>
  <c r="O1276" i="2"/>
  <c r="N1276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A1276" i="2"/>
  <c r="T1275" i="2"/>
  <c r="S1275" i="2"/>
  <c r="R1275" i="2"/>
  <c r="Q1275" i="2"/>
  <c r="P1275" i="2"/>
  <c r="O1275" i="2"/>
  <c r="N1275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A1275" i="2"/>
  <c r="T1274" i="2"/>
  <c r="S1274" i="2"/>
  <c r="R1274" i="2"/>
  <c r="Q1274" i="2"/>
  <c r="P1274" i="2"/>
  <c r="O1274" i="2"/>
  <c r="N1274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A1274" i="2"/>
  <c r="T1273" i="2"/>
  <c r="S1273" i="2"/>
  <c r="R1273" i="2"/>
  <c r="Q1273" i="2"/>
  <c r="P1273" i="2"/>
  <c r="O1273" i="2"/>
  <c r="N1273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A1273" i="2"/>
  <c r="T1272" i="2"/>
  <c r="S1272" i="2"/>
  <c r="R1272" i="2"/>
  <c r="Q1272" i="2"/>
  <c r="P1272" i="2"/>
  <c r="O1272" i="2"/>
  <c r="N1272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A1272" i="2"/>
  <c r="T1271" i="2"/>
  <c r="S1271" i="2"/>
  <c r="R1271" i="2"/>
  <c r="Q1271" i="2"/>
  <c r="P1271" i="2"/>
  <c r="O1271" i="2"/>
  <c r="N1271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A1271" i="2"/>
  <c r="T1270" i="2"/>
  <c r="S1270" i="2"/>
  <c r="R1270" i="2"/>
  <c r="Q1270" i="2"/>
  <c r="P1270" i="2"/>
  <c r="O1270" i="2"/>
  <c r="N1270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A1270" i="2"/>
  <c r="T1269" i="2"/>
  <c r="S1269" i="2"/>
  <c r="R1269" i="2"/>
  <c r="Q1269" i="2"/>
  <c r="P1269" i="2"/>
  <c r="O1269" i="2"/>
  <c r="N1269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A1269" i="2"/>
  <c r="T1268" i="2"/>
  <c r="S1268" i="2"/>
  <c r="R1268" i="2"/>
  <c r="Q1268" i="2"/>
  <c r="P1268" i="2"/>
  <c r="O1268" i="2"/>
  <c r="N1268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A1268" i="2"/>
  <c r="T1267" i="2"/>
  <c r="S1267" i="2"/>
  <c r="R1267" i="2"/>
  <c r="Q1267" i="2"/>
  <c r="P1267" i="2"/>
  <c r="O1267" i="2"/>
  <c r="N1267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A1267" i="2"/>
  <c r="T1266" i="2"/>
  <c r="S1266" i="2"/>
  <c r="R1266" i="2"/>
  <c r="Q1266" i="2"/>
  <c r="P1266" i="2"/>
  <c r="O1266" i="2"/>
  <c r="N1266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A1266" i="2"/>
  <c r="T1265" i="2"/>
  <c r="S1265" i="2"/>
  <c r="R1265" i="2"/>
  <c r="Q1265" i="2"/>
  <c r="P1265" i="2"/>
  <c r="O1265" i="2"/>
  <c r="N1265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A1265" i="2"/>
  <c r="T1264" i="2"/>
  <c r="S1264" i="2"/>
  <c r="R1264" i="2"/>
  <c r="Q1264" i="2"/>
  <c r="P1264" i="2"/>
  <c r="O1264" i="2"/>
  <c r="N1264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A1264" i="2"/>
  <c r="T1263" i="2"/>
  <c r="S1263" i="2"/>
  <c r="R1263" i="2"/>
  <c r="Q1263" i="2"/>
  <c r="P1263" i="2"/>
  <c r="O1263" i="2"/>
  <c r="N1263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A1263" i="2"/>
  <c r="T1262" i="2"/>
  <c r="S1262" i="2"/>
  <c r="R1262" i="2"/>
  <c r="Q1262" i="2"/>
  <c r="P1262" i="2"/>
  <c r="O1262" i="2"/>
  <c r="N1262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A1262" i="2"/>
  <c r="T1261" i="2"/>
  <c r="S1261" i="2"/>
  <c r="R1261" i="2"/>
  <c r="Q1261" i="2"/>
  <c r="P1261" i="2"/>
  <c r="O1261" i="2"/>
  <c r="N1261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A1261" i="2"/>
  <c r="T1260" i="2"/>
  <c r="S1260" i="2"/>
  <c r="R1260" i="2"/>
  <c r="Q1260" i="2"/>
  <c r="P1260" i="2"/>
  <c r="O1260" i="2"/>
  <c r="N1260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A1260" i="2"/>
  <c r="T1259" i="2"/>
  <c r="S1259" i="2"/>
  <c r="R1259" i="2"/>
  <c r="Q1259" i="2"/>
  <c r="P1259" i="2"/>
  <c r="O1259" i="2"/>
  <c r="N1259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A1259" i="2"/>
  <c r="T1258" i="2"/>
  <c r="S1258" i="2"/>
  <c r="R1258" i="2"/>
  <c r="Q1258" i="2"/>
  <c r="P1258" i="2"/>
  <c r="O1258" i="2"/>
  <c r="N1258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A1258" i="2"/>
  <c r="T1257" i="2"/>
  <c r="S1257" i="2"/>
  <c r="R1257" i="2"/>
  <c r="Q1257" i="2"/>
  <c r="P1257" i="2"/>
  <c r="O1257" i="2"/>
  <c r="N1257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A1257" i="2"/>
  <c r="T1256" i="2"/>
  <c r="S1256" i="2"/>
  <c r="R1256" i="2"/>
  <c r="Q1256" i="2"/>
  <c r="P1256" i="2"/>
  <c r="O1256" i="2"/>
  <c r="N1256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A1256" i="2"/>
  <c r="T1255" i="2"/>
  <c r="S1255" i="2"/>
  <c r="R1255" i="2"/>
  <c r="Q1255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A1255" i="2"/>
  <c r="T1254" i="2"/>
  <c r="S1254" i="2"/>
  <c r="R1254" i="2"/>
  <c r="Q1254" i="2"/>
  <c r="P1254" i="2"/>
  <c r="O1254" i="2"/>
  <c r="N1254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A1254" i="2"/>
  <c r="T1253" i="2"/>
  <c r="S1253" i="2"/>
  <c r="R1253" i="2"/>
  <c r="Q1253" i="2"/>
  <c r="P1253" i="2"/>
  <c r="O1253" i="2"/>
  <c r="N1253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A1253" i="2"/>
  <c r="T1252" i="2"/>
  <c r="S1252" i="2"/>
  <c r="R1252" i="2"/>
  <c r="Q1252" i="2"/>
  <c r="P1252" i="2"/>
  <c r="O1252" i="2"/>
  <c r="N1252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A1252" i="2"/>
  <c r="T1251" i="2"/>
  <c r="S1251" i="2"/>
  <c r="R1251" i="2"/>
  <c r="Q1251" i="2"/>
  <c r="P1251" i="2"/>
  <c r="O1251" i="2"/>
  <c r="N1251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A1251" i="2"/>
  <c r="T1250" i="2"/>
  <c r="S1250" i="2"/>
  <c r="R1250" i="2"/>
  <c r="Q1250" i="2"/>
  <c r="P1250" i="2"/>
  <c r="O1250" i="2"/>
  <c r="N1250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A1250" i="2"/>
  <c r="T1249" i="2"/>
  <c r="S1249" i="2"/>
  <c r="R1249" i="2"/>
  <c r="Q1249" i="2"/>
  <c r="P1249" i="2"/>
  <c r="O1249" i="2"/>
  <c r="N1249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A1249" i="2"/>
  <c r="T1248" i="2"/>
  <c r="S1248" i="2"/>
  <c r="R1248" i="2"/>
  <c r="Q1248" i="2"/>
  <c r="P1248" i="2"/>
  <c r="O1248" i="2"/>
  <c r="N1248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A1248" i="2"/>
  <c r="T1247" i="2"/>
  <c r="S1247" i="2"/>
  <c r="R1247" i="2"/>
  <c r="Q1247" i="2"/>
  <c r="P1247" i="2"/>
  <c r="O1247" i="2"/>
  <c r="N1247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A1247" i="2"/>
  <c r="T1246" i="2"/>
  <c r="S1246" i="2"/>
  <c r="R1246" i="2"/>
  <c r="Q1246" i="2"/>
  <c r="P1246" i="2"/>
  <c r="O1246" i="2"/>
  <c r="N1246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A1246" i="2"/>
  <c r="T1245" i="2"/>
  <c r="S1245" i="2"/>
  <c r="R1245" i="2"/>
  <c r="Q1245" i="2"/>
  <c r="P1245" i="2"/>
  <c r="O1245" i="2"/>
  <c r="N1245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A1245" i="2"/>
  <c r="T1244" i="2"/>
  <c r="S1244" i="2"/>
  <c r="R1244" i="2"/>
  <c r="Q1244" i="2"/>
  <c r="P1244" i="2"/>
  <c r="O1244" i="2"/>
  <c r="N1244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A1244" i="2"/>
  <c r="T1243" i="2"/>
  <c r="S1243" i="2"/>
  <c r="R1243" i="2"/>
  <c r="Q1243" i="2"/>
  <c r="P1243" i="2"/>
  <c r="O1243" i="2"/>
  <c r="N1243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A1243" i="2"/>
  <c r="T1242" i="2"/>
  <c r="S1242" i="2"/>
  <c r="R1242" i="2"/>
  <c r="Q1242" i="2"/>
  <c r="P1242" i="2"/>
  <c r="O1242" i="2"/>
  <c r="N1242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A1242" i="2"/>
  <c r="T1241" i="2"/>
  <c r="S1241" i="2"/>
  <c r="R1241" i="2"/>
  <c r="Q1241" i="2"/>
  <c r="P1241" i="2"/>
  <c r="O1241" i="2"/>
  <c r="N1241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A1241" i="2"/>
  <c r="T1240" i="2"/>
  <c r="S1240" i="2"/>
  <c r="R1240" i="2"/>
  <c r="Q1240" i="2"/>
  <c r="P1240" i="2"/>
  <c r="O1240" i="2"/>
  <c r="N1240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A1240" i="2"/>
  <c r="T1239" i="2"/>
  <c r="S1239" i="2"/>
  <c r="R1239" i="2"/>
  <c r="Q1239" i="2"/>
  <c r="P1239" i="2"/>
  <c r="O1239" i="2"/>
  <c r="N1239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A1239" i="2"/>
  <c r="T1238" i="2"/>
  <c r="S1238" i="2"/>
  <c r="R1238" i="2"/>
  <c r="Q1238" i="2"/>
  <c r="P1238" i="2"/>
  <c r="O1238" i="2"/>
  <c r="N1238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A1238" i="2"/>
  <c r="T1237" i="2"/>
  <c r="S1237" i="2"/>
  <c r="R1237" i="2"/>
  <c r="Q1237" i="2"/>
  <c r="P1237" i="2"/>
  <c r="O1237" i="2"/>
  <c r="N1237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A1237" i="2"/>
  <c r="T1236" i="2"/>
  <c r="S1236" i="2"/>
  <c r="R1236" i="2"/>
  <c r="Q1236" i="2"/>
  <c r="P1236" i="2"/>
  <c r="O1236" i="2"/>
  <c r="N1236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A1236" i="2"/>
  <c r="T1235" i="2"/>
  <c r="S1235" i="2"/>
  <c r="R1235" i="2"/>
  <c r="Q1235" i="2"/>
  <c r="P1235" i="2"/>
  <c r="O1235" i="2"/>
  <c r="N1235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A1235" i="2"/>
  <c r="T1234" i="2"/>
  <c r="S1234" i="2"/>
  <c r="R1234" i="2"/>
  <c r="Q1234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A1234" i="2"/>
  <c r="T1233" i="2"/>
  <c r="S1233" i="2"/>
  <c r="R1233" i="2"/>
  <c r="Q1233" i="2"/>
  <c r="P1233" i="2"/>
  <c r="O1233" i="2"/>
  <c r="N1233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A1233" i="2"/>
  <c r="T1232" i="2"/>
  <c r="S1232" i="2"/>
  <c r="R1232" i="2"/>
  <c r="Q1232" i="2"/>
  <c r="P1232" i="2"/>
  <c r="O1232" i="2"/>
  <c r="N1232" i="2"/>
  <c r="B1232" i="2" s="1"/>
  <c r="M1232" i="2"/>
  <c r="L1232" i="2"/>
  <c r="K1232" i="2"/>
  <c r="J1232" i="2"/>
  <c r="I1232" i="2"/>
  <c r="H1232" i="2"/>
  <c r="G1232" i="2"/>
  <c r="F1232" i="2"/>
  <c r="E1232" i="2"/>
  <c r="D1232" i="2"/>
  <c r="C1232" i="2"/>
  <c r="A1232" i="2"/>
  <c r="T1231" i="2"/>
  <c r="S1231" i="2"/>
  <c r="R1231" i="2"/>
  <c r="Q1231" i="2"/>
  <c r="P1231" i="2"/>
  <c r="O1231" i="2"/>
  <c r="N1231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A1231" i="2"/>
  <c r="T1230" i="2"/>
  <c r="S1230" i="2"/>
  <c r="R1230" i="2"/>
  <c r="Q1230" i="2"/>
  <c r="P1230" i="2"/>
  <c r="O1230" i="2"/>
  <c r="N1230" i="2"/>
  <c r="B1230" i="2" s="1"/>
  <c r="M1230" i="2"/>
  <c r="L1230" i="2"/>
  <c r="K1230" i="2"/>
  <c r="J1230" i="2"/>
  <c r="I1230" i="2"/>
  <c r="H1230" i="2"/>
  <c r="G1230" i="2"/>
  <c r="F1230" i="2"/>
  <c r="E1230" i="2"/>
  <c r="D1230" i="2"/>
  <c r="C1230" i="2"/>
  <c r="A1230" i="2"/>
  <c r="T1229" i="2"/>
  <c r="S1229" i="2"/>
  <c r="R1229" i="2"/>
  <c r="Q1229" i="2"/>
  <c r="P1229" i="2"/>
  <c r="O1229" i="2"/>
  <c r="N1229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A1229" i="2"/>
  <c r="T1228" i="2"/>
  <c r="S1228" i="2"/>
  <c r="R1228" i="2"/>
  <c r="Q1228" i="2"/>
  <c r="P1228" i="2"/>
  <c r="O1228" i="2"/>
  <c r="N1228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A1228" i="2"/>
  <c r="T1227" i="2"/>
  <c r="S1227" i="2"/>
  <c r="R1227" i="2"/>
  <c r="Q1227" i="2"/>
  <c r="P1227" i="2"/>
  <c r="O1227" i="2"/>
  <c r="N1227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A1227" i="2"/>
  <c r="T1226" i="2"/>
  <c r="S1226" i="2"/>
  <c r="R1226" i="2"/>
  <c r="Q1226" i="2"/>
  <c r="P1226" i="2"/>
  <c r="O1226" i="2"/>
  <c r="N1226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A1226" i="2"/>
  <c r="T1225" i="2"/>
  <c r="S1225" i="2"/>
  <c r="R1225" i="2"/>
  <c r="Q1225" i="2"/>
  <c r="P1225" i="2"/>
  <c r="O1225" i="2"/>
  <c r="N1225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A1225" i="2"/>
  <c r="T1224" i="2"/>
  <c r="S1224" i="2"/>
  <c r="R1224" i="2"/>
  <c r="Q1224" i="2"/>
  <c r="P1224" i="2"/>
  <c r="O1224" i="2"/>
  <c r="N1224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A1224" i="2"/>
  <c r="T1223" i="2"/>
  <c r="S1223" i="2"/>
  <c r="R1223" i="2"/>
  <c r="Q1223" i="2"/>
  <c r="P1223" i="2"/>
  <c r="O1223" i="2"/>
  <c r="N1223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A1223" i="2"/>
  <c r="T1222" i="2"/>
  <c r="S1222" i="2"/>
  <c r="R1222" i="2"/>
  <c r="Q1222" i="2"/>
  <c r="P1222" i="2"/>
  <c r="O1222" i="2"/>
  <c r="N1222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A1222" i="2"/>
  <c r="T1221" i="2"/>
  <c r="S1221" i="2"/>
  <c r="R1221" i="2"/>
  <c r="Q1221" i="2"/>
  <c r="P1221" i="2"/>
  <c r="O1221" i="2"/>
  <c r="N1221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A1221" i="2"/>
  <c r="T1220" i="2"/>
  <c r="S1220" i="2"/>
  <c r="R1220" i="2"/>
  <c r="Q1220" i="2"/>
  <c r="P1220" i="2"/>
  <c r="O1220" i="2"/>
  <c r="N1220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A1220" i="2"/>
  <c r="T1219" i="2"/>
  <c r="S1219" i="2"/>
  <c r="R1219" i="2"/>
  <c r="Q1219" i="2"/>
  <c r="P1219" i="2"/>
  <c r="O1219" i="2"/>
  <c r="N1219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A1219" i="2"/>
  <c r="T1218" i="2"/>
  <c r="S1218" i="2"/>
  <c r="R1218" i="2"/>
  <c r="Q1218" i="2"/>
  <c r="P1218" i="2"/>
  <c r="O1218" i="2"/>
  <c r="N1218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A1218" i="2"/>
  <c r="T1217" i="2"/>
  <c r="S1217" i="2"/>
  <c r="R1217" i="2"/>
  <c r="Q1217" i="2"/>
  <c r="P1217" i="2"/>
  <c r="O1217" i="2"/>
  <c r="N1217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A1217" i="2"/>
  <c r="T1216" i="2"/>
  <c r="S1216" i="2"/>
  <c r="R1216" i="2"/>
  <c r="Q1216" i="2"/>
  <c r="P1216" i="2"/>
  <c r="O1216" i="2"/>
  <c r="N1216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A1216" i="2"/>
  <c r="T1215" i="2"/>
  <c r="S1215" i="2"/>
  <c r="R1215" i="2"/>
  <c r="Q1215" i="2"/>
  <c r="P1215" i="2"/>
  <c r="O1215" i="2"/>
  <c r="N1215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A1215" i="2"/>
  <c r="T1214" i="2"/>
  <c r="S1214" i="2"/>
  <c r="R1214" i="2"/>
  <c r="Q1214" i="2"/>
  <c r="P1214" i="2"/>
  <c r="O1214" i="2"/>
  <c r="N1214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A1214" i="2"/>
  <c r="T1213" i="2"/>
  <c r="S1213" i="2"/>
  <c r="R1213" i="2"/>
  <c r="Q1213" i="2"/>
  <c r="P1213" i="2"/>
  <c r="O1213" i="2"/>
  <c r="N1213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A1213" i="2"/>
  <c r="T1212" i="2"/>
  <c r="S1212" i="2"/>
  <c r="R1212" i="2"/>
  <c r="Q1212" i="2"/>
  <c r="P1212" i="2"/>
  <c r="O1212" i="2"/>
  <c r="N1212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A1212" i="2"/>
  <c r="T1211" i="2"/>
  <c r="S1211" i="2"/>
  <c r="R1211" i="2"/>
  <c r="Q1211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A1211" i="2"/>
  <c r="T1210" i="2"/>
  <c r="S1210" i="2"/>
  <c r="R1210" i="2"/>
  <c r="Q1210" i="2"/>
  <c r="P1210" i="2"/>
  <c r="O1210" i="2"/>
  <c r="N1210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A1210" i="2"/>
  <c r="T1209" i="2"/>
  <c r="S1209" i="2"/>
  <c r="R1209" i="2"/>
  <c r="Q1209" i="2"/>
  <c r="P1209" i="2"/>
  <c r="O1209" i="2"/>
  <c r="N1209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A1209" i="2"/>
  <c r="T1208" i="2"/>
  <c r="S1208" i="2"/>
  <c r="R1208" i="2"/>
  <c r="Q1208" i="2"/>
  <c r="P1208" i="2"/>
  <c r="O1208" i="2"/>
  <c r="N1208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A1208" i="2"/>
  <c r="T1207" i="2"/>
  <c r="S1207" i="2"/>
  <c r="R1207" i="2"/>
  <c r="Q1207" i="2"/>
  <c r="P1207" i="2"/>
  <c r="O1207" i="2"/>
  <c r="N1207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A1207" i="2"/>
  <c r="T1206" i="2"/>
  <c r="S1206" i="2"/>
  <c r="R1206" i="2"/>
  <c r="Q1206" i="2"/>
  <c r="P1206" i="2"/>
  <c r="O1206" i="2"/>
  <c r="N1206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A1206" i="2"/>
  <c r="T1205" i="2"/>
  <c r="S1205" i="2"/>
  <c r="R1205" i="2"/>
  <c r="Q1205" i="2"/>
  <c r="P1205" i="2"/>
  <c r="O1205" i="2"/>
  <c r="N1205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A1205" i="2"/>
  <c r="T1204" i="2"/>
  <c r="S1204" i="2"/>
  <c r="R1204" i="2"/>
  <c r="Q1204" i="2"/>
  <c r="P1204" i="2"/>
  <c r="O1204" i="2"/>
  <c r="N1204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A1204" i="2"/>
  <c r="T1203" i="2"/>
  <c r="S1203" i="2"/>
  <c r="R1203" i="2"/>
  <c r="Q1203" i="2"/>
  <c r="P1203" i="2"/>
  <c r="O1203" i="2"/>
  <c r="N1203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A1203" i="2"/>
  <c r="T1202" i="2"/>
  <c r="S1202" i="2"/>
  <c r="R1202" i="2"/>
  <c r="Q1202" i="2"/>
  <c r="P1202" i="2"/>
  <c r="O1202" i="2"/>
  <c r="N1202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A1202" i="2"/>
  <c r="T1201" i="2"/>
  <c r="S1201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A1201" i="2"/>
  <c r="T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A1200" i="2"/>
  <c r="T1199" i="2"/>
  <c r="S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T1198" i="2"/>
  <c r="S1198" i="2"/>
  <c r="R1198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A1198" i="2"/>
  <c r="T1197" i="2"/>
  <c r="S1197" i="2"/>
  <c r="R1197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T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T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T1194" i="2"/>
  <c r="S1194" i="2"/>
  <c r="R1194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T1193" i="2"/>
  <c r="S1193" i="2"/>
  <c r="R1193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A1193" i="2"/>
  <c r="T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T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T1190" i="2"/>
  <c r="S1190" i="2"/>
  <c r="R1190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T1189" i="2"/>
  <c r="S1189" i="2"/>
  <c r="R1189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A1189" i="2"/>
  <c r="T1188" i="2"/>
  <c r="S1188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T1187" i="2"/>
  <c r="S1187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T1186" i="2"/>
  <c r="S1186" i="2"/>
  <c r="R1186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T1185" i="2"/>
  <c r="S1185" i="2"/>
  <c r="R1185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T1184" i="2"/>
  <c r="S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T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T1182" i="2"/>
  <c r="S1182" i="2"/>
  <c r="R1182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T1181" i="2"/>
  <c r="S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A1181" i="2"/>
  <c r="T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T1179" i="2"/>
  <c r="S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T1178" i="2"/>
  <c r="S1178" i="2"/>
  <c r="R1178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A1178" i="2"/>
  <c r="T1177" i="2"/>
  <c r="S1177" i="2"/>
  <c r="R1177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T1176" i="2"/>
  <c r="S1176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T1175" i="2"/>
  <c r="S1175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T1174" i="2"/>
  <c r="S1174" i="2"/>
  <c r="R1174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T1173" i="2"/>
  <c r="S1173" i="2"/>
  <c r="R1173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T1172" i="2"/>
  <c r="S1172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T1171" i="2"/>
  <c r="S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T1170" i="2"/>
  <c r="S1170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T1169" i="2"/>
  <c r="S1169" i="2"/>
  <c r="R1169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T1168" i="2"/>
  <c r="S1168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T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T1166" i="2"/>
  <c r="S1166" i="2"/>
  <c r="R1166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T1165" i="2"/>
  <c r="S1165" i="2"/>
  <c r="R1165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A1165" i="2"/>
  <c r="T1164" i="2"/>
  <c r="S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A1164" i="2"/>
  <c r="T1163" i="2"/>
  <c r="S1163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T1162" i="2"/>
  <c r="S1162" i="2"/>
  <c r="R1162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T1161" i="2"/>
  <c r="S1161" i="2"/>
  <c r="R1161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T1160" i="2"/>
  <c r="S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T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T1158" i="2"/>
  <c r="S1158" i="2"/>
  <c r="R1158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T1157" i="2"/>
  <c r="S1157" i="2"/>
  <c r="R1157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T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T1155" i="2"/>
  <c r="S1155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T1154" i="2"/>
  <c r="S1154" i="2"/>
  <c r="R1154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T1153" i="2"/>
  <c r="S1153" i="2"/>
  <c r="R1153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A1153" i="2"/>
  <c r="T1152" i="2"/>
  <c r="S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T1151" i="2"/>
  <c r="S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T1150" i="2"/>
  <c r="S1150" i="2"/>
  <c r="R1150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T1149" i="2"/>
  <c r="S1149" i="2"/>
  <c r="R1149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T1148" i="2"/>
  <c r="S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T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T1146" i="2"/>
  <c r="S1146" i="2"/>
  <c r="R1146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T1145" i="2"/>
  <c r="S1145" i="2"/>
  <c r="R1145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T1144" i="2"/>
  <c r="S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T1143" i="2"/>
  <c r="S1143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T1142" i="2"/>
  <c r="S1142" i="2"/>
  <c r="R1142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T1141" i="2"/>
  <c r="S1141" i="2"/>
  <c r="R1141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A1141" i="2"/>
  <c r="T1140" i="2"/>
  <c r="S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A1140" i="2"/>
  <c r="T1139" i="2"/>
  <c r="S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A1139" i="2"/>
  <c r="T1138" i="2"/>
  <c r="S1138" i="2"/>
  <c r="R1138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T1137" i="2"/>
  <c r="S1137" i="2"/>
  <c r="R1137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T1136" i="2"/>
  <c r="S1136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T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A1135" i="2"/>
  <c r="T1134" i="2"/>
  <c r="S1134" i="2"/>
  <c r="R1134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A1134" i="2"/>
  <c r="T1133" i="2"/>
  <c r="S1133" i="2"/>
  <c r="R1133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T1132" i="2"/>
  <c r="S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T1131" i="2"/>
  <c r="S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T1130" i="2"/>
  <c r="S1130" i="2"/>
  <c r="R1130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T1129" i="2"/>
  <c r="S1129" i="2"/>
  <c r="R1129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T1128" i="2"/>
  <c r="S1128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T1127" i="2"/>
  <c r="S1127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T1126" i="2"/>
  <c r="S1126" i="2"/>
  <c r="R1126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T1125" i="2"/>
  <c r="S1125" i="2"/>
  <c r="R1125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A1125" i="2"/>
  <c r="T1124" i="2"/>
  <c r="S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A1124" i="2"/>
  <c r="T1123" i="2"/>
  <c r="S1123" i="2"/>
  <c r="R1123" i="2"/>
  <c r="Q1123" i="2"/>
  <c r="P1123" i="2"/>
  <c r="O1123" i="2"/>
  <c r="N1123" i="2"/>
  <c r="B1123" i="2" s="1"/>
  <c r="M1123" i="2"/>
  <c r="L1123" i="2"/>
  <c r="K1123" i="2"/>
  <c r="J1123" i="2"/>
  <c r="I1123" i="2"/>
  <c r="H1123" i="2"/>
  <c r="G1123" i="2"/>
  <c r="F1123" i="2"/>
  <c r="E1123" i="2"/>
  <c r="D1123" i="2"/>
  <c r="C1123" i="2"/>
  <c r="A1123" i="2"/>
  <c r="T1122" i="2"/>
  <c r="S1122" i="2"/>
  <c r="R1122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T1121" i="2"/>
  <c r="S1121" i="2"/>
  <c r="R1121" i="2"/>
  <c r="Q1121" i="2"/>
  <c r="P1121" i="2"/>
  <c r="O1121" i="2"/>
  <c r="N1121" i="2"/>
  <c r="B1121" i="2" s="1"/>
  <c r="M1121" i="2"/>
  <c r="L1121" i="2"/>
  <c r="K1121" i="2"/>
  <c r="J1121" i="2"/>
  <c r="I1121" i="2"/>
  <c r="H1121" i="2"/>
  <c r="G1121" i="2"/>
  <c r="F1121" i="2"/>
  <c r="E1121" i="2"/>
  <c r="D1121" i="2"/>
  <c r="C1121" i="2"/>
  <c r="A1121" i="2"/>
  <c r="T1120" i="2"/>
  <c r="S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A1120" i="2"/>
  <c r="T1119" i="2"/>
  <c r="S1119" i="2"/>
  <c r="R1119" i="2"/>
  <c r="Q1119" i="2"/>
  <c r="P1119" i="2"/>
  <c r="O1119" i="2"/>
  <c r="N1119" i="2"/>
  <c r="B1119" i="2" s="1"/>
  <c r="M1119" i="2"/>
  <c r="L1119" i="2"/>
  <c r="K1119" i="2"/>
  <c r="J1119" i="2"/>
  <c r="I1119" i="2"/>
  <c r="H1119" i="2"/>
  <c r="G1119" i="2"/>
  <c r="F1119" i="2"/>
  <c r="E1119" i="2"/>
  <c r="D1119" i="2"/>
  <c r="C1119" i="2"/>
  <c r="A1119" i="2"/>
  <c r="T1118" i="2"/>
  <c r="S1118" i="2"/>
  <c r="R1118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T1117" i="2"/>
  <c r="S1117" i="2"/>
  <c r="R1117" i="2"/>
  <c r="Q1117" i="2"/>
  <c r="P1117" i="2"/>
  <c r="O1117" i="2"/>
  <c r="N1117" i="2"/>
  <c r="B1117" i="2" s="1"/>
  <c r="M1117" i="2"/>
  <c r="L1117" i="2"/>
  <c r="K1117" i="2"/>
  <c r="J1117" i="2"/>
  <c r="I1117" i="2"/>
  <c r="H1117" i="2"/>
  <c r="G1117" i="2"/>
  <c r="F1117" i="2"/>
  <c r="E1117" i="2"/>
  <c r="D1117" i="2"/>
  <c r="C1117" i="2"/>
  <c r="A1117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T1115" i="2"/>
  <c r="S1115" i="2"/>
  <c r="R1115" i="2"/>
  <c r="Q1115" i="2"/>
  <c r="P1115" i="2"/>
  <c r="O1115" i="2"/>
  <c r="N1115" i="2"/>
  <c r="B1115" i="2" s="1"/>
  <c r="M1115" i="2"/>
  <c r="L1115" i="2"/>
  <c r="K1115" i="2"/>
  <c r="J1115" i="2"/>
  <c r="I1115" i="2"/>
  <c r="H1115" i="2"/>
  <c r="G1115" i="2"/>
  <c r="F1115" i="2"/>
  <c r="E1115" i="2"/>
  <c r="D1115" i="2"/>
  <c r="C1115" i="2"/>
  <c r="A1115" i="2"/>
  <c r="T1114" i="2"/>
  <c r="S1114" i="2"/>
  <c r="R1114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T1113" i="2"/>
  <c r="S1113" i="2"/>
  <c r="R1113" i="2"/>
  <c r="Q1113" i="2"/>
  <c r="P1113" i="2"/>
  <c r="O1113" i="2"/>
  <c r="N1113" i="2"/>
  <c r="B1113" i="2" s="1"/>
  <c r="M1113" i="2"/>
  <c r="L1113" i="2"/>
  <c r="K1113" i="2"/>
  <c r="J1113" i="2"/>
  <c r="I1113" i="2"/>
  <c r="H1113" i="2"/>
  <c r="G1113" i="2"/>
  <c r="F1113" i="2"/>
  <c r="E1113" i="2"/>
  <c r="D1113" i="2"/>
  <c r="C1113" i="2"/>
  <c r="A1113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T1111" i="2"/>
  <c r="S1111" i="2"/>
  <c r="R1111" i="2"/>
  <c r="Q1111" i="2"/>
  <c r="P1111" i="2"/>
  <c r="O1111" i="2"/>
  <c r="N1111" i="2"/>
  <c r="B1111" i="2" s="1"/>
  <c r="M1111" i="2"/>
  <c r="L1111" i="2"/>
  <c r="K1111" i="2"/>
  <c r="J1111" i="2"/>
  <c r="I1111" i="2"/>
  <c r="H1111" i="2"/>
  <c r="G1111" i="2"/>
  <c r="F1111" i="2"/>
  <c r="E1111" i="2"/>
  <c r="D1111" i="2"/>
  <c r="C1111" i="2"/>
  <c r="A1111" i="2"/>
  <c r="T1110" i="2"/>
  <c r="S1110" i="2"/>
  <c r="R1110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T1109" i="2"/>
  <c r="S1109" i="2"/>
  <c r="R1109" i="2"/>
  <c r="Q1109" i="2"/>
  <c r="P1109" i="2"/>
  <c r="O1109" i="2"/>
  <c r="N1109" i="2"/>
  <c r="B1109" i="2" s="1"/>
  <c r="M1109" i="2"/>
  <c r="L1109" i="2"/>
  <c r="K1109" i="2"/>
  <c r="J1109" i="2"/>
  <c r="I1109" i="2"/>
  <c r="H1109" i="2"/>
  <c r="G1109" i="2"/>
  <c r="F1109" i="2"/>
  <c r="E1109" i="2"/>
  <c r="D1109" i="2"/>
  <c r="C1109" i="2"/>
  <c r="A1109" i="2"/>
  <c r="T1108" i="2"/>
  <c r="S1108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A1108" i="2"/>
  <c r="T1107" i="2"/>
  <c r="S1107" i="2"/>
  <c r="R1107" i="2"/>
  <c r="Q1107" i="2"/>
  <c r="P1107" i="2"/>
  <c r="O1107" i="2"/>
  <c r="N1107" i="2"/>
  <c r="B1107" i="2" s="1"/>
  <c r="M1107" i="2"/>
  <c r="L1107" i="2"/>
  <c r="K1107" i="2"/>
  <c r="J1107" i="2"/>
  <c r="I1107" i="2"/>
  <c r="H1107" i="2"/>
  <c r="G1107" i="2"/>
  <c r="F1107" i="2"/>
  <c r="E1107" i="2"/>
  <c r="D1107" i="2"/>
  <c r="C1107" i="2"/>
  <c r="A1107" i="2"/>
  <c r="T1106" i="2"/>
  <c r="S1106" i="2"/>
  <c r="R1106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A1106" i="2"/>
  <c r="T1105" i="2"/>
  <c r="S1105" i="2"/>
  <c r="R1105" i="2"/>
  <c r="Q1105" i="2"/>
  <c r="P1105" i="2"/>
  <c r="O1105" i="2"/>
  <c r="N1105" i="2"/>
  <c r="B1105" i="2" s="1"/>
  <c r="M1105" i="2"/>
  <c r="L1105" i="2"/>
  <c r="K1105" i="2"/>
  <c r="J1105" i="2"/>
  <c r="I1105" i="2"/>
  <c r="H1105" i="2"/>
  <c r="G1105" i="2"/>
  <c r="F1105" i="2"/>
  <c r="E1105" i="2"/>
  <c r="D1105" i="2"/>
  <c r="C1105" i="2"/>
  <c r="A1105" i="2"/>
  <c r="T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A1104" i="2"/>
  <c r="T1103" i="2"/>
  <c r="S1103" i="2"/>
  <c r="R1103" i="2"/>
  <c r="Q1103" i="2"/>
  <c r="P1103" i="2"/>
  <c r="O1103" i="2"/>
  <c r="N1103" i="2"/>
  <c r="B1103" i="2" s="1"/>
  <c r="M1103" i="2"/>
  <c r="L1103" i="2"/>
  <c r="K1103" i="2"/>
  <c r="J1103" i="2"/>
  <c r="I1103" i="2"/>
  <c r="H1103" i="2"/>
  <c r="G1103" i="2"/>
  <c r="F1103" i="2"/>
  <c r="E1103" i="2"/>
  <c r="D1103" i="2"/>
  <c r="C1103" i="2"/>
  <c r="A1103" i="2"/>
  <c r="T1102" i="2"/>
  <c r="S1102" i="2"/>
  <c r="R1102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T1101" i="2"/>
  <c r="S1101" i="2"/>
  <c r="R1101" i="2"/>
  <c r="Q1101" i="2"/>
  <c r="P1101" i="2"/>
  <c r="O1101" i="2"/>
  <c r="N1101" i="2"/>
  <c r="B1101" i="2" s="1"/>
  <c r="M1101" i="2"/>
  <c r="L1101" i="2"/>
  <c r="K1101" i="2"/>
  <c r="J1101" i="2"/>
  <c r="I1101" i="2"/>
  <c r="H1101" i="2"/>
  <c r="G1101" i="2"/>
  <c r="F1101" i="2"/>
  <c r="E1101" i="2"/>
  <c r="D1101" i="2"/>
  <c r="C1101" i="2"/>
  <c r="A1101" i="2"/>
  <c r="T1100" i="2"/>
  <c r="S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T1099" i="2"/>
  <c r="S1099" i="2"/>
  <c r="R1099" i="2"/>
  <c r="Q1099" i="2"/>
  <c r="P1099" i="2"/>
  <c r="O1099" i="2"/>
  <c r="N1099" i="2"/>
  <c r="B1099" i="2" s="1"/>
  <c r="M1099" i="2"/>
  <c r="L1099" i="2"/>
  <c r="K1099" i="2"/>
  <c r="J1099" i="2"/>
  <c r="I1099" i="2"/>
  <c r="H1099" i="2"/>
  <c r="G1099" i="2"/>
  <c r="F1099" i="2"/>
  <c r="E1099" i="2"/>
  <c r="D1099" i="2"/>
  <c r="C1099" i="2"/>
  <c r="A1099" i="2"/>
  <c r="T1098" i="2"/>
  <c r="S1098" i="2"/>
  <c r="R1098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T1097" i="2"/>
  <c r="S1097" i="2"/>
  <c r="R1097" i="2"/>
  <c r="Q1097" i="2"/>
  <c r="P1097" i="2"/>
  <c r="O1097" i="2"/>
  <c r="N1097" i="2"/>
  <c r="B1097" i="2" s="1"/>
  <c r="M1097" i="2"/>
  <c r="L1097" i="2"/>
  <c r="K1097" i="2"/>
  <c r="J1097" i="2"/>
  <c r="I1097" i="2"/>
  <c r="H1097" i="2"/>
  <c r="G1097" i="2"/>
  <c r="F1097" i="2"/>
  <c r="E1097" i="2"/>
  <c r="D1097" i="2"/>
  <c r="C1097" i="2"/>
  <c r="A1097" i="2"/>
  <c r="T1096" i="2"/>
  <c r="S1096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A1096" i="2"/>
  <c r="T1095" i="2"/>
  <c r="S1095" i="2"/>
  <c r="R1095" i="2"/>
  <c r="Q1095" i="2"/>
  <c r="P1095" i="2"/>
  <c r="O1095" i="2"/>
  <c r="N1095" i="2"/>
  <c r="B1095" i="2" s="1"/>
  <c r="M1095" i="2"/>
  <c r="L1095" i="2"/>
  <c r="K1095" i="2"/>
  <c r="J1095" i="2"/>
  <c r="I1095" i="2"/>
  <c r="H1095" i="2"/>
  <c r="G1095" i="2"/>
  <c r="F1095" i="2"/>
  <c r="E1095" i="2"/>
  <c r="D1095" i="2"/>
  <c r="C1095" i="2"/>
  <c r="A1095" i="2"/>
  <c r="T1094" i="2"/>
  <c r="S1094" i="2"/>
  <c r="R1094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T1093" i="2"/>
  <c r="S1093" i="2"/>
  <c r="R1093" i="2"/>
  <c r="Q1093" i="2"/>
  <c r="P1093" i="2"/>
  <c r="O1093" i="2"/>
  <c r="N1093" i="2"/>
  <c r="B1093" i="2" s="1"/>
  <c r="M1093" i="2"/>
  <c r="L1093" i="2"/>
  <c r="K1093" i="2"/>
  <c r="J1093" i="2"/>
  <c r="I1093" i="2"/>
  <c r="H1093" i="2"/>
  <c r="G1093" i="2"/>
  <c r="F1093" i="2"/>
  <c r="E1093" i="2"/>
  <c r="D1093" i="2"/>
  <c r="C1093" i="2"/>
  <c r="A1093" i="2"/>
  <c r="T1092" i="2"/>
  <c r="S1092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T1091" i="2"/>
  <c r="S1091" i="2"/>
  <c r="R1091" i="2"/>
  <c r="Q1091" i="2"/>
  <c r="P1091" i="2"/>
  <c r="O1091" i="2"/>
  <c r="N1091" i="2"/>
  <c r="B1091" i="2" s="1"/>
  <c r="M1091" i="2"/>
  <c r="L1091" i="2"/>
  <c r="K1091" i="2"/>
  <c r="J1091" i="2"/>
  <c r="I1091" i="2"/>
  <c r="H1091" i="2"/>
  <c r="G1091" i="2"/>
  <c r="F1091" i="2"/>
  <c r="E1091" i="2"/>
  <c r="D1091" i="2"/>
  <c r="C1091" i="2"/>
  <c r="A1091" i="2"/>
  <c r="T1090" i="2"/>
  <c r="S1090" i="2"/>
  <c r="R1090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T1089" i="2"/>
  <c r="S1089" i="2"/>
  <c r="R1089" i="2"/>
  <c r="Q1089" i="2"/>
  <c r="P1089" i="2"/>
  <c r="O1089" i="2"/>
  <c r="N1089" i="2"/>
  <c r="B1089" i="2" s="1"/>
  <c r="M1089" i="2"/>
  <c r="L1089" i="2"/>
  <c r="K1089" i="2"/>
  <c r="J1089" i="2"/>
  <c r="I1089" i="2"/>
  <c r="H1089" i="2"/>
  <c r="G1089" i="2"/>
  <c r="F1089" i="2"/>
  <c r="E1089" i="2"/>
  <c r="D1089" i="2"/>
  <c r="C1089" i="2"/>
  <c r="A1089" i="2"/>
  <c r="T1088" i="2"/>
  <c r="S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A1088" i="2"/>
  <c r="T1087" i="2"/>
  <c r="S1087" i="2"/>
  <c r="R1087" i="2"/>
  <c r="Q1087" i="2"/>
  <c r="P1087" i="2"/>
  <c r="O1087" i="2"/>
  <c r="N1087" i="2"/>
  <c r="B1087" i="2" s="1"/>
  <c r="M1087" i="2"/>
  <c r="L1087" i="2"/>
  <c r="K1087" i="2"/>
  <c r="J1087" i="2"/>
  <c r="I1087" i="2"/>
  <c r="H1087" i="2"/>
  <c r="G1087" i="2"/>
  <c r="F1087" i="2"/>
  <c r="E1087" i="2"/>
  <c r="D1087" i="2"/>
  <c r="C1087" i="2"/>
  <c r="A1087" i="2"/>
  <c r="T1086" i="2"/>
  <c r="S1086" i="2"/>
  <c r="R1086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T1085" i="2"/>
  <c r="S1085" i="2"/>
  <c r="R1085" i="2"/>
  <c r="Q1085" i="2"/>
  <c r="P1085" i="2"/>
  <c r="O1085" i="2"/>
  <c r="N1085" i="2"/>
  <c r="B1085" i="2" s="1"/>
  <c r="M1085" i="2"/>
  <c r="L1085" i="2"/>
  <c r="K1085" i="2"/>
  <c r="J1085" i="2"/>
  <c r="I1085" i="2"/>
  <c r="H1085" i="2"/>
  <c r="G1085" i="2"/>
  <c r="F1085" i="2"/>
  <c r="E1085" i="2"/>
  <c r="D1085" i="2"/>
  <c r="C1085" i="2"/>
  <c r="A1085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T1083" i="2"/>
  <c r="S1083" i="2"/>
  <c r="R1083" i="2"/>
  <c r="Q1083" i="2"/>
  <c r="P1083" i="2"/>
  <c r="O1083" i="2"/>
  <c r="N1083" i="2"/>
  <c r="B1083" i="2" s="1"/>
  <c r="M1083" i="2"/>
  <c r="L1083" i="2"/>
  <c r="K1083" i="2"/>
  <c r="J1083" i="2"/>
  <c r="I1083" i="2"/>
  <c r="H1083" i="2"/>
  <c r="G1083" i="2"/>
  <c r="F1083" i="2"/>
  <c r="E1083" i="2"/>
  <c r="D1083" i="2"/>
  <c r="C1083" i="2"/>
  <c r="A1083" i="2"/>
  <c r="T1082" i="2"/>
  <c r="S1082" i="2"/>
  <c r="R1082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T1081" i="2"/>
  <c r="S1081" i="2"/>
  <c r="R1081" i="2"/>
  <c r="Q1081" i="2"/>
  <c r="P1081" i="2"/>
  <c r="O1081" i="2"/>
  <c r="N1081" i="2"/>
  <c r="B1081" i="2" s="1"/>
  <c r="M1081" i="2"/>
  <c r="L1081" i="2"/>
  <c r="K1081" i="2"/>
  <c r="J1081" i="2"/>
  <c r="I1081" i="2"/>
  <c r="H1081" i="2"/>
  <c r="G1081" i="2"/>
  <c r="F1081" i="2"/>
  <c r="E1081" i="2"/>
  <c r="D1081" i="2"/>
  <c r="C1081" i="2"/>
  <c r="A1081" i="2"/>
  <c r="T1080" i="2"/>
  <c r="S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T1079" i="2"/>
  <c r="S1079" i="2"/>
  <c r="R1079" i="2"/>
  <c r="Q1079" i="2"/>
  <c r="P1079" i="2"/>
  <c r="O1079" i="2"/>
  <c r="N1079" i="2"/>
  <c r="B1079" i="2" s="1"/>
  <c r="M1079" i="2"/>
  <c r="L1079" i="2"/>
  <c r="K1079" i="2"/>
  <c r="J1079" i="2"/>
  <c r="I1079" i="2"/>
  <c r="H1079" i="2"/>
  <c r="G1079" i="2"/>
  <c r="F1079" i="2"/>
  <c r="E1079" i="2"/>
  <c r="D1079" i="2"/>
  <c r="C1079" i="2"/>
  <c r="A1079" i="2"/>
  <c r="T1078" i="2"/>
  <c r="S1078" i="2"/>
  <c r="R1078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A1078" i="2"/>
  <c r="T1077" i="2"/>
  <c r="S1077" i="2"/>
  <c r="R1077" i="2"/>
  <c r="Q1077" i="2"/>
  <c r="P1077" i="2"/>
  <c r="O1077" i="2"/>
  <c r="N1077" i="2"/>
  <c r="B1077" i="2" s="1"/>
  <c r="M1077" i="2"/>
  <c r="L1077" i="2"/>
  <c r="K1077" i="2"/>
  <c r="J1077" i="2"/>
  <c r="I1077" i="2"/>
  <c r="H1077" i="2"/>
  <c r="G1077" i="2"/>
  <c r="F1077" i="2"/>
  <c r="E1077" i="2"/>
  <c r="D1077" i="2"/>
  <c r="C1077" i="2"/>
  <c r="A1077" i="2"/>
  <c r="T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A1076" i="2"/>
  <c r="T1075" i="2"/>
  <c r="S1075" i="2"/>
  <c r="R1075" i="2"/>
  <c r="Q1075" i="2"/>
  <c r="P1075" i="2"/>
  <c r="O1075" i="2"/>
  <c r="N1075" i="2"/>
  <c r="B1075" i="2" s="1"/>
  <c r="M1075" i="2"/>
  <c r="L1075" i="2"/>
  <c r="K1075" i="2"/>
  <c r="J1075" i="2"/>
  <c r="I1075" i="2"/>
  <c r="H1075" i="2"/>
  <c r="G1075" i="2"/>
  <c r="F1075" i="2"/>
  <c r="E1075" i="2"/>
  <c r="D1075" i="2"/>
  <c r="C1075" i="2"/>
  <c r="A1075" i="2"/>
  <c r="T1074" i="2"/>
  <c r="S1074" i="2"/>
  <c r="R1074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T1073" i="2"/>
  <c r="S1073" i="2"/>
  <c r="R1073" i="2"/>
  <c r="Q1073" i="2"/>
  <c r="P1073" i="2"/>
  <c r="O1073" i="2"/>
  <c r="N1073" i="2"/>
  <c r="B1073" i="2" s="1"/>
  <c r="M1073" i="2"/>
  <c r="L1073" i="2"/>
  <c r="K1073" i="2"/>
  <c r="J1073" i="2"/>
  <c r="I1073" i="2"/>
  <c r="H1073" i="2"/>
  <c r="G1073" i="2"/>
  <c r="F1073" i="2"/>
  <c r="E1073" i="2"/>
  <c r="D1073" i="2"/>
  <c r="C1073" i="2"/>
  <c r="A1073" i="2"/>
  <c r="T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T1071" i="2"/>
  <c r="S1071" i="2"/>
  <c r="R1071" i="2"/>
  <c r="Q1071" i="2"/>
  <c r="P1071" i="2"/>
  <c r="O1071" i="2"/>
  <c r="N1071" i="2"/>
  <c r="B1071" i="2" s="1"/>
  <c r="M1071" i="2"/>
  <c r="L1071" i="2"/>
  <c r="K1071" i="2"/>
  <c r="J1071" i="2"/>
  <c r="I1071" i="2"/>
  <c r="H1071" i="2"/>
  <c r="G1071" i="2"/>
  <c r="F1071" i="2"/>
  <c r="E1071" i="2"/>
  <c r="D1071" i="2"/>
  <c r="C1071" i="2"/>
  <c r="A1071" i="2"/>
  <c r="T1070" i="2"/>
  <c r="S1070" i="2"/>
  <c r="R1070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T1069" i="2"/>
  <c r="S1069" i="2"/>
  <c r="R1069" i="2"/>
  <c r="Q1069" i="2"/>
  <c r="P1069" i="2"/>
  <c r="O1069" i="2"/>
  <c r="N1069" i="2"/>
  <c r="B1069" i="2" s="1"/>
  <c r="M1069" i="2"/>
  <c r="L1069" i="2"/>
  <c r="K1069" i="2"/>
  <c r="J1069" i="2"/>
  <c r="I1069" i="2"/>
  <c r="H1069" i="2"/>
  <c r="G1069" i="2"/>
  <c r="F1069" i="2"/>
  <c r="E1069" i="2"/>
  <c r="D1069" i="2"/>
  <c r="C1069" i="2"/>
  <c r="A1069" i="2"/>
  <c r="T1068" i="2"/>
  <c r="S1068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A1068" i="2"/>
  <c r="T1067" i="2"/>
  <c r="S1067" i="2"/>
  <c r="R1067" i="2"/>
  <c r="Q1067" i="2"/>
  <c r="P1067" i="2"/>
  <c r="O1067" i="2"/>
  <c r="N1067" i="2"/>
  <c r="B1067" i="2" s="1"/>
  <c r="M1067" i="2"/>
  <c r="L1067" i="2"/>
  <c r="K1067" i="2"/>
  <c r="J1067" i="2"/>
  <c r="I1067" i="2"/>
  <c r="H1067" i="2"/>
  <c r="G1067" i="2"/>
  <c r="F1067" i="2"/>
  <c r="E1067" i="2"/>
  <c r="D1067" i="2"/>
  <c r="C1067" i="2"/>
  <c r="A1067" i="2"/>
  <c r="T1066" i="2"/>
  <c r="S1066" i="2"/>
  <c r="R1066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T1065" i="2"/>
  <c r="S1065" i="2"/>
  <c r="R1065" i="2"/>
  <c r="Q1065" i="2"/>
  <c r="P1065" i="2"/>
  <c r="O1065" i="2"/>
  <c r="N1065" i="2"/>
  <c r="B1065" i="2" s="1"/>
  <c r="M1065" i="2"/>
  <c r="L1065" i="2"/>
  <c r="K1065" i="2"/>
  <c r="J1065" i="2"/>
  <c r="I1065" i="2"/>
  <c r="H1065" i="2"/>
  <c r="G1065" i="2"/>
  <c r="F1065" i="2"/>
  <c r="E1065" i="2"/>
  <c r="D1065" i="2"/>
  <c r="C1065" i="2"/>
  <c r="A1065" i="2"/>
  <c r="T1064" i="2"/>
  <c r="S1064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T1063" i="2"/>
  <c r="S1063" i="2"/>
  <c r="R1063" i="2"/>
  <c r="Q1063" i="2"/>
  <c r="P1063" i="2"/>
  <c r="O1063" i="2"/>
  <c r="N1063" i="2"/>
  <c r="B1063" i="2" s="1"/>
  <c r="M1063" i="2"/>
  <c r="L1063" i="2"/>
  <c r="K1063" i="2"/>
  <c r="J1063" i="2"/>
  <c r="I1063" i="2"/>
  <c r="H1063" i="2"/>
  <c r="G1063" i="2"/>
  <c r="F1063" i="2"/>
  <c r="E1063" i="2"/>
  <c r="D1063" i="2"/>
  <c r="C1063" i="2"/>
  <c r="A1063" i="2"/>
  <c r="T1062" i="2"/>
  <c r="S1062" i="2"/>
  <c r="R1062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T1061" i="2"/>
  <c r="S1061" i="2"/>
  <c r="R1061" i="2"/>
  <c r="Q1061" i="2"/>
  <c r="P1061" i="2"/>
  <c r="O1061" i="2"/>
  <c r="N1061" i="2"/>
  <c r="B1061" i="2" s="1"/>
  <c r="M1061" i="2"/>
  <c r="L1061" i="2"/>
  <c r="K1061" i="2"/>
  <c r="J1061" i="2"/>
  <c r="I1061" i="2"/>
  <c r="H1061" i="2"/>
  <c r="G1061" i="2"/>
  <c r="F1061" i="2"/>
  <c r="E1061" i="2"/>
  <c r="D1061" i="2"/>
  <c r="C1061" i="2"/>
  <c r="A1061" i="2"/>
  <c r="T1060" i="2"/>
  <c r="S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A1060" i="2"/>
  <c r="T1059" i="2"/>
  <c r="S1059" i="2"/>
  <c r="R1059" i="2"/>
  <c r="Q1059" i="2"/>
  <c r="P1059" i="2"/>
  <c r="O1059" i="2"/>
  <c r="N1059" i="2"/>
  <c r="B1059" i="2" s="1"/>
  <c r="M1059" i="2"/>
  <c r="L1059" i="2"/>
  <c r="K1059" i="2"/>
  <c r="J1059" i="2"/>
  <c r="I1059" i="2"/>
  <c r="H1059" i="2"/>
  <c r="G1059" i="2"/>
  <c r="F1059" i="2"/>
  <c r="E1059" i="2"/>
  <c r="D1059" i="2"/>
  <c r="C1059" i="2"/>
  <c r="A1059" i="2"/>
  <c r="T1058" i="2"/>
  <c r="S1058" i="2"/>
  <c r="R1058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T1057" i="2"/>
  <c r="S1057" i="2"/>
  <c r="R1057" i="2"/>
  <c r="Q1057" i="2"/>
  <c r="P1057" i="2"/>
  <c r="O1057" i="2"/>
  <c r="N1057" i="2"/>
  <c r="B1057" i="2" s="1"/>
  <c r="M1057" i="2"/>
  <c r="L1057" i="2"/>
  <c r="K1057" i="2"/>
  <c r="J1057" i="2"/>
  <c r="I1057" i="2"/>
  <c r="H1057" i="2"/>
  <c r="G1057" i="2"/>
  <c r="F1057" i="2"/>
  <c r="E1057" i="2"/>
  <c r="D1057" i="2"/>
  <c r="C1057" i="2"/>
  <c r="A1057" i="2"/>
  <c r="T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A1056" i="2"/>
  <c r="T1055" i="2"/>
  <c r="S1055" i="2"/>
  <c r="R1055" i="2"/>
  <c r="Q1055" i="2"/>
  <c r="P1055" i="2"/>
  <c r="O1055" i="2"/>
  <c r="N1055" i="2"/>
  <c r="B1055" i="2" s="1"/>
  <c r="M1055" i="2"/>
  <c r="L1055" i="2"/>
  <c r="K1055" i="2"/>
  <c r="J1055" i="2"/>
  <c r="I1055" i="2"/>
  <c r="H1055" i="2"/>
  <c r="G1055" i="2"/>
  <c r="F1055" i="2"/>
  <c r="E1055" i="2"/>
  <c r="D1055" i="2"/>
  <c r="C1055" i="2"/>
  <c r="A1055" i="2"/>
  <c r="T1054" i="2"/>
  <c r="S1054" i="2"/>
  <c r="R1054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T1053" i="2"/>
  <c r="S1053" i="2"/>
  <c r="R1053" i="2"/>
  <c r="Q1053" i="2"/>
  <c r="P1053" i="2"/>
  <c r="O1053" i="2"/>
  <c r="N1053" i="2"/>
  <c r="B1053" i="2" s="1"/>
  <c r="M1053" i="2"/>
  <c r="L1053" i="2"/>
  <c r="K1053" i="2"/>
  <c r="J1053" i="2"/>
  <c r="I1053" i="2"/>
  <c r="H1053" i="2"/>
  <c r="G1053" i="2"/>
  <c r="F1053" i="2"/>
  <c r="E1053" i="2"/>
  <c r="D1053" i="2"/>
  <c r="C1053" i="2"/>
  <c r="A1053" i="2"/>
  <c r="T1052" i="2"/>
  <c r="S1052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A1052" i="2"/>
  <c r="T1051" i="2"/>
  <c r="S1051" i="2"/>
  <c r="R1051" i="2"/>
  <c r="Q1051" i="2"/>
  <c r="P1051" i="2"/>
  <c r="O1051" i="2"/>
  <c r="N1051" i="2"/>
  <c r="B1051" i="2" s="1"/>
  <c r="M1051" i="2"/>
  <c r="L1051" i="2"/>
  <c r="K1051" i="2"/>
  <c r="J1051" i="2"/>
  <c r="I1051" i="2"/>
  <c r="H1051" i="2"/>
  <c r="G1051" i="2"/>
  <c r="F1051" i="2"/>
  <c r="E1051" i="2"/>
  <c r="D1051" i="2"/>
  <c r="C1051" i="2"/>
  <c r="A1051" i="2"/>
  <c r="T1050" i="2"/>
  <c r="S1050" i="2"/>
  <c r="R1050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A1050" i="2"/>
  <c r="T1049" i="2"/>
  <c r="S1049" i="2"/>
  <c r="R1049" i="2"/>
  <c r="Q1049" i="2"/>
  <c r="P1049" i="2"/>
  <c r="O1049" i="2"/>
  <c r="N1049" i="2"/>
  <c r="B1049" i="2" s="1"/>
  <c r="M1049" i="2"/>
  <c r="L1049" i="2"/>
  <c r="K1049" i="2"/>
  <c r="J1049" i="2"/>
  <c r="I1049" i="2"/>
  <c r="H1049" i="2"/>
  <c r="G1049" i="2"/>
  <c r="F1049" i="2"/>
  <c r="E1049" i="2"/>
  <c r="D1049" i="2"/>
  <c r="C1049" i="2"/>
  <c r="A1049" i="2"/>
  <c r="T1048" i="2"/>
  <c r="S1048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A1048" i="2"/>
  <c r="T1047" i="2"/>
  <c r="S1047" i="2"/>
  <c r="R1047" i="2"/>
  <c r="Q1047" i="2"/>
  <c r="P1047" i="2"/>
  <c r="O1047" i="2"/>
  <c r="N1047" i="2"/>
  <c r="B1047" i="2" s="1"/>
  <c r="M1047" i="2"/>
  <c r="L1047" i="2"/>
  <c r="K1047" i="2"/>
  <c r="J1047" i="2"/>
  <c r="I1047" i="2"/>
  <c r="H1047" i="2"/>
  <c r="G1047" i="2"/>
  <c r="F1047" i="2"/>
  <c r="E1047" i="2"/>
  <c r="D1047" i="2"/>
  <c r="C1047" i="2"/>
  <c r="A1047" i="2"/>
  <c r="T1046" i="2"/>
  <c r="S1046" i="2"/>
  <c r="R1046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A1046" i="2"/>
  <c r="T1045" i="2"/>
  <c r="S1045" i="2"/>
  <c r="R1045" i="2"/>
  <c r="Q1045" i="2"/>
  <c r="P1045" i="2"/>
  <c r="O1045" i="2"/>
  <c r="N1045" i="2"/>
  <c r="B1045" i="2" s="1"/>
  <c r="M1045" i="2"/>
  <c r="L1045" i="2"/>
  <c r="K1045" i="2"/>
  <c r="J1045" i="2"/>
  <c r="I1045" i="2"/>
  <c r="H1045" i="2"/>
  <c r="G1045" i="2"/>
  <c r="F1045" i="2"/>
  <c r="E1045" i="2"/>
  <c r="D1045" i="2"/>
  <c r="C1045" i="2"/>
  <c r="A1045" i="2"/>
  <c r="T1044" i="2"/>
  <c r="S1044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T1043" i="2"/>
  <c r="S1043" i="2"/>
  <c r="R1043" i="2"/>
  <c r="Q1043" i="2"/>
  <c r="P1043" i="2"/>
  <c r="O1043" i="2"/>
  <c r="N1043" i="2"/>
  <c r="B1043" i="2" s="1"/>
  <c r="M1043" i="2"/>
  <c r="L1043" i="2"/>
  <c r="K1043" i="2"/>
  <c r="J1043" i="2"/>
  <c r="I1043" i="2"/>
  <c r="H1043" i="2"/>
  <c r="G1043" i="2"/>
  <c r="F1043" i="2"/>
  <c r="E1043" i="2"/>
  <c r="D1043" i="2"/>
  <c r="C1043" i="2"/>
  <c r="A1043" i="2"/>
  <c r="T1042" i="2"/>
  <c r="S1042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A1042" i="2"/>
  <c r="T1041" i="2"/>
  <c r="S1041" i="2"/>
  <c r="R1041" i="2"/>
  <c r="Q1041" i="2"/>
  <c r="P1041" i="2"/>
  <c r="O1041" i="2"/>
  <c r="N1041" i="2"/>
  <c r="B1041" i="2" s="1"/>
  <c r="M1041" i="2"/>
  <c r="L1041" i="2"/>
  <c r="K1041" i="2"/>
  <c r="J1041" i="2"/>
  <c r="I1041" i="2"/>
  <c r="H1041" i="2"/>
  <c r="G1041" i="2"/>
  <c r="F1041" i="2"/>
  <c r="E1041" i="2"/>
  <c r="D1041" i="2"/>
  <c r="C1041" i="2"/>
  <c r="A1041" i="2"/>
  <c r="T1040" i="2"/>
  <c r="S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T1039" i="2"/>
  <c r="S1039" i="2"/>
  <c r="R1039" i="2"/>
  <c r="Q1039" i="2"/>
  <c r="P1039" i="2"/>
  <c r="O1039" i="2"/>
  <c r="N1039" i="2"/>
  <c r="B1039" i="2" s="1"/>
  <c r="M1039" i="2"/>
  <c r="L1039" i="2"/>
  <c r="K1039" i="2"/>
  <c r="J1039" i="2"/>
  <c r="I1039" i="2"/>
  <c r="H1039" i="2"/>
  <c r="G1039" i="2"/>
  <c r="F1039" i="2"/>
  <c r="E1039" i="2"/>
  <c r="D1039" i="2"/>
  <c r="C1039" i="2"/>
  <c r="A1039" i="2"/>
  <c r="T1038" i="2"/>
  <c r="S1038" i="2"/>
  <c r="R1038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T1037" i="2"/>
  <c r="S1037" i="2"/>
  <c r="R1037" i="2"/>
  <c r="Q1037" i="2"/>
  <c r="P1037" i="2"/>
  <c r="O1037" i="2"/>
  <c r="N1037" i="2"/>
  <c r="B1037" i="2" s="1"/>
  <c r="M1037" i="2"/>
  <c r="L1037" i="2"/>
  <c r="K1037" i="2"/>
  <c r="J1037" i="2"/>
  <c r="I1037" i="2"/>
  <c r="H1037" i="2"/>
  <c r="G1037" i="2"/>
  <c r="F1037" i="2"/>
  <c r="E1037" i="2"/>
  <c r="D1037" i="2"/>
  <c r="C1037" i="2"/>
  <c r="A1037" i="2"/>
  <c r="T1036" i="2"/>
  <c r="S1036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T1035" i="2"/>
  <c r="S1035" i="2"/>
  <c r="R1035" i="2"/>
  <c r="Q1035" i="2"/>
  <c r="P1035" i="2"/>
  <c r="O1035" i="2"/>
  <c r="N1035" i="2"/>
  <c r="B1035" i="2" s="1"/>
  <c r="M1035" i="2"/>
  <c r="L1035" i="2"/>
  <c r="K1035" i="2"/>
  <c r="J1035" i="2"/>
  <c r="I1035" i="2"/>
  <c r="H1035" i="2"/>
  <c r="G1035" i="2"/>
  <c r="F1035" i="2"/>
  <c r="E1035" i="2"/>
  <c r="D1035" i="2"/>
  <c r="C1035" i="2"/>
  <c r="A1035" i="2"/>
  <c r="T1034" i="2"/>
  <c r="S1034" i="2"/>
  <c r="R1034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T1033" i="2"/>
  <c r="S1033" i="2"/>
  <c r="R1033" i="2"/>
  <c r="Q1033" i="2"/>
  <c r="P1033" i="2"/>
  <c r="O1033" i="2"/>
  <c r="N1033" i="2"/>
  <c r="B1033" i="2" s="1"/>
  <c r="M1033" i="2"/>
  <c r="L1033" i="2"/>
  <c r="K1033" i="2"/>
  <c r="J1033" i="2"/>
  <c r="I1033" i="2"/>
  <c r="H1033" i="2"/>
  <c r="G1033" i="2"/>
  <c r="F1033" i="2"/>
  <c r="E1033" i="2"/>
  <c r="D1033" i="2"/>
  <c r="C1033" i="2"/>
  <c r="A1033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A1032" i="2"/>
  <c r="T1031" i="2"/>
  <c r="S1031" i="2"/>
  <c r="R1031" i="2"/>
  <c r="Q1031" i="2"/>
  <c r="P1031" i="2"/>
  <c r="O1031" i="2"/>
  <c r="N1031" i="2"/>
  <c r="B1031" i="2" s="1"/>
  <c r="M1031" i="2"/>
  <c r="L1031" i="2"/>
  <c r="K1031" i="2"/>
  <c r="J1031" i="2"/>
  <c r="I1031" i="2"/>
  <c r="H1031" i="2"/>
  <c r="G1031" i="2"/>
  <c r="F1031" i="2"/>
  <c r="E1031" i="2"/>
  <c r="D1031" i="2"/>
  <c r="C1031" i="2"/>
  <c r="A1031" i="2"/>
  <c r="T1030" i="2"/>
  <c r="S1030" i="2"/>
  <c r="R1030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T1029" i="2"/>
  <c r="S1029" i="2"/>
  <c r="R1029" i="2"/>
  <c r="Q1029" i="2"/>
  <c r="P1029" i="2"/>
  <c r="O1029" i="2"/>
  <c r="N1029" i="2"/>
  <c r="B1029" i="2" s="1"/>
  <c r="M1029" i="2"/>
  <c r="L1029" i="2"/>
  <c r="K1029" i="2"/>
  <c r="J1029" i="2"/>
  <c r="I1029" i="2"/>
  <c r="H1029" i="2"/>
  <c r="G1029" i="2"/>
  <c r="F1029" i="2"/>
  <c r="E1029" i="2"/>
  <c r="D1029" i="2"/>
  <c r="C1029" i="2"/>
  <c r="A1029" i="2"/>
  <c r="T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A1028" i="2"/>
  <c r="T1027" i="2"/>
  <c r="S1027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T1026" i="2"/>
  <c r="S1026" i="2"/>
  <c r="R1026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A1026" i="2"/>
  <c r="T1025" i="2"/>
  <c r="S1025" i="2"/>
  <c r="R1025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A1025" i="2"/>
  <c r="T1024" i="2"/>
  <c r="S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T1023" i="2"/>
  <c r="S1023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T1022" i="2"/>
  <c r="S1022" i="2"/>
  <c r="R1022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A1022" i="2"/>
  <c r="T1021" i="2"/>
  <c r="S1021" i="2"/>
  <c r="R1021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A1021" i="2"/>
  <c r="T1020" i="2"/>
  <c r="S1020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A1020" i="2"/>
  <c r="T1019" i="2"/>
  <c r="S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T1018" i="2"/>
  <c r="S1018" i="2"/>
  <c r="R1018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A1018" i="2"/>
  <c r="T1017" i="2"/>
  <c r="S1017" i="2"/>
  <c r="R1017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A1017" i="2"/>
  <c r="T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T1015" i="2"/>
  <c r="S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T1013" i="2"/>
  <c r="S1013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T1012" i="2"/>
  <c r="S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T1011" i="2"/>
  <c r="S1011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T1010" i="2"/>
  <c r="S1010" i="2"/>
  <c r="R1010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T1009" i="2"/>
  <c r="S1009" i="2"/>
  <c r="R1009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T1008" i="2"/>
  <c r="S1008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T1007" i="2"/>
  <c r="S1007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T1006" i="2"/>
  <c r="S1006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T1005" i="2"/>
  <c r="S1005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T1004" i="2"/>
  <c r="S1004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T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T1002" i="2"/>
  <c r="S1002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T1001" i="2"/>
  <c r="S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T889" i="2"/>
  <c r="S889" i="2"/>
  <c r="R889" i="2"/>
  <c r="Q889" i="2"/>
  <c r="P889" i="2"/>
  <c r="O889" i="2"/>
  <c r="N889" i="2"/>
  <c r="B889" i="2" s="1"/>
  <c r="M889" i="2"/>
  <c r="L889" i="2"/>
  <c r="K889" i="2"/>
  <c r="J889" i="2"/>
  <c r="I889" i="2"/>
  <c r="H889" i="2"/>
  <c r="G889" i="2"/>
  <c r="F889" i="2"/>
  <c r="E889" i="2"/>
  <c r="D889" i="2"/>
  <c r="C889" i="2"/>
  <c r="A889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T887" i="2"/>
  <c r="S887" i="2"/>
  <c r="R887" i="2"/>
  <c r="Q887" i="2"/>
  <c r="P887" i="2"/>
  <c r="O887" i="2"/>
  <c r="N887" i="2"/>
  <c r="B887" i="2" s="1"/>
  <c r="M887" i="2"/>
  <c r="L887" i="2"/>
  <c r="K887" i="2"/>
  <c r="J887" i="2"/>
  <c r="I887" i="2"/>
  <c r="H887" i="2"/>
  <c r="G887" i="2"/>
  <c r="F887" i="2"/>
  <c r="E887" i="2"/>
  <c r="D887" i="2"/>
  <c r="C887" i="2"/>
  <c r="A887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T851" i="2"/>
  <c r="S851" i="2"/>
  <c r="R851" i="2"/>
  <c r="Q851" i="2"/>
  <c r="P851" i="2"/>
  <c r="O851" i="2"/>
  <c r="N851" i="2"/>
  <c r="B851" i="2" s="1"/>
  <c r="M851" i="2"/>
  <c r="L851" i="2"/>
  <c r="K851" i="2"/>
  <c r="J851" i="2"/>
  <c r="I851" i="2"/>
  <c r="H851" i="2"/>
  <c r="G851" i="2"/>
  <c r="F851" i="2"/>
  <c r="E851" i="2"/>
  <c r="D851" i="2"/>
  <c r="C851" i="2"/>
  <c r="A851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T849" i="2"/>
  <c r="S849" i="2"/>
  <c r="R849" i="2"/>
  <c r="Q849" i="2"/>
  <c r="P849" i="2"/>
  <c r="O849" i="2"/>
  <c r="N849" i="2"/>
  <c r="B849" i="2" s="1"/>
  <c r="M849" i="2"/>
  <c r="L849" i="2"/>
  <c r="K849" i="2"/>
  <c r="J849" i="2"/>
  <c r="I849" i="2"/>
  <c r="H849" i="2"/>
  <c r="G849" i="2"/>
  <c r="F849" i="2"/>
  <c r="E849" i="2"/>
  <c r="D849" i="2"/>
  <c r="C849" i="2"/>
  <c r="A849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T847" i="2"/>
  <c r="S847" i="2"/>
  <c r="R847" i="2"/>
  <c r="Q847" i="2"/>
  <c r="P847" i="2"/>
  <c r="O847" i="2"/>
  <c r="N847" i="2"/>
  <c r="B847" i="2" s="1"/>
  <c r="M847" i="2"/>
  <c r="L847" i="2"/>
  <c r="K847" i="2"/>
  <c r="J847" i="2"/>
  <c r="I847" i="2"/>
  <c r="H847" i="2"/>
  <c r="G847" i="2"/>
  <c r="F847" i="2"/>
  <c r="E847" i="2"/>
  <c r="D847" i="2"/>
  <c r="C847" i="2"/>
  <c r="A847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T845" i="2"/>
  <c r="S845" i="2"/>
  <c r="R845" i="2"/>
  <c r="Q845" i="2"/>
  <c r="P845" i="2"/>
  <c r="O845" i="2"/>
  <c r="N845" i="2"/>
  <c r="B845" i="2" s="1"/>
  <c r="M845" i="2"/>
  <c r="L845" i="2"/>
  <c r="K845" i="2"/>
  <c r="J845" i="2"/>
  <c r="I845" i="2"/>
  <c r="H845" i="2"/>
  <c r="G845" i="2"/>
  <c r="F845" i="2"/>
  <c r="E845" i="2"/>
  <c r="D845" i="2"/>
  <c r="C845" i="2"/>
  <c r="A845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T843" i="2"/>
  <c r="S843" i="2"/>
  <c r="R843" i="2"/>
  <c r="Q843" i="2"/>
  <c r="P843" i="2"/>
  <c r="O843" i="2"/>
  <c r="N843" i="2"/>
  <c r="B843" i="2" s="1"/>
  <c r="M843" i="2"/>
  <c r="L843" i="2"/>
  <c r="K843" i="2"/>
  <c r="J843" i="2"/>
  <c r="I843" i="2"/>
  <c r="H843" i="2"/>
  <c r="G843" i="2"/>
  <c r="F843" i="2"/>
  <c r="E843" i="2"/>
  <c r="D843" i="2"/>
  <c r="C843" i="2"/>
  <c r="A843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T841" i="2"/>
  <c r="S841" i="2"/>
  <c r="R841" i="2"/>
  <c r="Q841" i="2"/>
  <c r="P841" i="2"/>
  <c r="O841" i="2"/>
  <c r="N841" i="2"/>
  <c r="B841" i="2" s="1"/>
  <c r="M841" i="2"/>
  <c r="L841" i="2"/>
  <c r="K841" i="2"/>
  <c r="J841" i="2"/>
  <c r="I841" i="2"/>
  <c r="H841" i="2"/>
  <c r="G841" i="2"/>
  <c r="F841" i="2"/>
  <c r="E841" i="2"/>
  <c r="D841" i="2"/>
  <c r="C841" i="2"/>
  <c r="A841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T839" i="2"/>
  <c r="S839" i="2"/>
  <c r="R839" i="2"/>
  <c r="Q839" i="2"/>
  <c r="P839" i="2"/>
  <c r="O839" i="2"/>
  <c r="N839" i="2"/>
  <c r="B839" i="2" s="1"/>
  <c r="M839" i="2"/>
  <c r="L839" i="2"/>
  <c r="K839" i="2"/>
  <c r="J839" i="2"/>
  <c r="I839" i="2"/>
  <c r="H839" i="2"/>
  <c r="G839" i="2"/>
  <c r="F839" i="2"/>
  <c r="E839" i="2"/>
  <c r="D839" i="2"/>
  <c r="C839" i="2"/>
  <c r="A839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T837" i="2"/>
  <c r="S837" i="2"/>
  <c r="R837" i="2"/>
  <c r="Q837" i="2"/>
  <c r="P837" i="2"/>
  <c r="O837" i="2"/>
  <c r="N837" i="2"/>
  <c r="B837" i="2" s="1"/>
  <c r="M837" i="2"/>
  <c r="L837" i="2"/>
  <c r="K837" i="2"/>
  <c r="J837" i="2"/>
  <c r="I837" i="2"/>
  <c r="H837" i="2"/>
  <c r="G837" i="2"/>
  <c r="F837" i="2"/>
  <c r="E837" i="2"/>
  <c r="D837" i="2"/>
  <c r="C837" i="2"/>
  <c r="A837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T722" i="2"/>
  <c r="S722" i="2"/>
  <c r="R722" i="2"/>
  <c r="Q722" i="2"/>
  <c r="P722" i="2"/>
  <c r="O722" i="2"/>
  <c r="N722" i="2"/>
  <c r="B722" i="2" s="1"/>
  <c r="M722" i="2"/>
  <c r="L722" i="2"/>
  <c r="K722" i="2"/>
  <c r="J722" i="2"/>
  <c r="I722" i="2"/>
  <c r="H722" i="2"/>
  <c r="G722" i="2"/>
  <c r="F722" i="2"/>
  <c r="E722" i="2"/>
  <c r="D722" i="2"/>
  <c r="C722" i="2"/>
  <c r="A722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T720" i="2"/>
  <c r="S720" i="2"/>
  <c r="R720" i="2"/>
  <c r="Q720" i="2"/>
  <c r="P720" i="2"/>
  <c r="O720" i="2"/>
  <c r="N720" i="2"/>
  <c r="B720" i="2" s="1"/>
  <c r="M720" i="2"/>
  <c r="L720" i="2"/>
  <c r="K720" i="2"/>
  <c r="J720" i="2"/>
  <c r="I720" i="2"/>
  <c r="H720" i="2"/>
  <c r="G720" i="2"/>
  <c r="F720" i="2"/>
  <c r="E720" i="2"/>
  <c r="D720" i="2"/>
  <c r="C720" i="2"/>
  <c r="A720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T718" i="2"/>
  <c r="S718" i="2"/>
  <c r="R718" i="2"/>
  <c r="Q718" i="2"/>
  <c r="P718" i="2"/>
  <c r="O718" i="2"/>
  <c r="N718" i="2"/>
  <c r="B718" i="2" s="1"/>
  <c r="M718" i="2"/>
  <c r="L718" i="2"/>
  <c r="K718" i="2"/>
  <c r="J718" i="2"/>
  <c r="I718" i="2"/>
  <c r="H718" i="2"/>
  <c r="G718" i="2"/>
  <c r="F718" i="2"/>
  <c r="E718" i="2"/>
  <c r="D718" i="2"/>
  <c r="C718" i="2"/>
  <c r="A718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T325" i="2"/>
  <c r="S325" i="2"/>
  <c r="R325" i="2"/>
  <c r="Q325" i="2"/>
  <c r="P325" i="2"/>
  <c r="O325" i="2"/>
  <c r="N325" i="2"/>
  <c r="B325" i="2" s="1"/>
  <c r="M325" i="2"/>
  <c r="L325" i="2"/>
  <c r="K325" i="2"/>
  <c r="J325" i="2"/>
  <c r="I325" i="2"/>
  <c r="H325" i="2"/>
  <c r="G325" i="2"/>
  <c r="F325" i="2"/>
  <c r="E325" i="2"/>
  <c r="D325" i="2"/>
  <c r="C325" i="2"/>
  <c r="A325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T323" i="2"/>
  <c r="S323" i="2"/>
  <c r="R323" i="2"/>
  <c r="Q323" i="2"/>
  <c r="P323" i="2"/>
  <c r="O323" i="2"/>
  <c r="N323" i="2"/>
  <c r="B323" i="2" s="1"/>
  <c r="M323" i="2"/>
  <c r="L323" i="2"/>
  <c r="K323" i="2"/>
  <c r="J323" i="2"/>
  <c r="I323" i="2"/>
  <c r="H323" i="2"/>
  <c r="G323" i="2"/>
  <c r="F323" i="2"/>
  <c r="E323" i="2"/>
  <c r="D323" i="2"/>
  <c r="C323" i="2"/>
  <c r="A323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T321" i="2"/>
  <c r="S321" i="2"/>
  <c r="R321" i="2"/>
  <c r="Q321" i="2"/>
  <c r="P321" i="2"/>
  <c r="O321" i="2"/>
  <c r="N321" i="2"/>
  <c r="B321" i="2" s="1"/>
  <c r="M321" i="2"/>
  <c r="L321" i="2"/>
  <c r="K321" i="2"/>
  <c r="J321" i="2"/>
  <c r="I321" i="2"/>
  <c r="H321" i="2"/>
  <c r="G321" i="2"/>
  <c r="F321" i="2"/>
  <c r="E321" i="2"/>
  <c r="D321" i="2"/>
  <c r="C321" i="2"/>
  <c r="A321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T319" i="2"/>
  <c r="S319" i="2"/>
  <c r="R319" i="2"/>
  <c r="Q319" i="2"/>
  <c r="P319" i="2"/>
  <c r="O319" i="2"/>
  <c r="N319" i="2"/>
  <c r="B319" i="2" s="1"/>
  <c r="M319" i="2"/>
  <c r="L319" i="2"/>
  <c r="K319" i="2"/>
  <c r="J319" i="2"/>
  <c r="I319" i="2"/>
  <c r="H319" i="2"/>
  <c r="G319" i="2"/>
  <c r="F319" i="2"/>
  <c r="E319" i="2"/>
  <c r="D319" i="2"/>
  <c r="C319" i="2"/>
  <c r="A319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T317" i="2"/>
  <c r="S317" i="2"/>
  <c r="R317" i="2"/>
  <c r="Q317" i="2"/>
  <c r="P317" i="2"/>
  <c r="O317" i="2"/>
  <c r="N317" i="2"/>
  <c r="B317" i="2" s="1"/>
  <c r="M317" i="2"/>
  <c r="L317" i="2"/>
  <c r="K317" i="2"/>
  <c r="J317" i="2"/>
  <c r="I317" i="2"/>
  <c r="H317" i="2"/>
  <c r="G317" i="2"/>
  <c r="F317" i="2"/>
  <c r="E317" i="2"/>
  <c r="D317" i="2"/>
  <c r="C317" i="2"/>
  <c r="A317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T315" i="2"/>
  <c r="S315" i="2"/>
  <c r="R315" i="2"/>
  <c r="Q315" i="2"/>
  <c r="P315" i="2"/>
  <c r="O315" i="2"/>
  <c r="N315" i="2"/>
  <c r="B315" i="2" s="1"/>
  <c r="M315" i="2"/>
  <c r="L315" i="2"/>
  <c r="K315" i="2"/>
  <c r="J315" i="2"/>
  <c r="I315" i="2"/>
  <c r="H315" i="2"/>
  <c r="G315" i="2"/>
  <c r="F315" i="2"/>
  <c r="E315" i="2"/>
  <c r="D315" i="2"/>
  <c r="C315" i="2"/>
  <c r="A315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T313" i="2"/>
  <c r="S313" i="2"/>
  <c r="R313" i="2"/>
  <c r="Q313" i="2"/>
  <c r="P313" i="2"/>
  <c r="O313" i="2"/>
  <c r="N313" i="2"/>
  <c r="B313" i="2" s="1"/>
  <c r="M313" i="2"/>
  <c r="L313" i="2"/>
  <c r="K313" i="2"/>
  <c r="J313" i="2"/>
  <c r="I313" i="2"/>
  <c r="H313" i="2"/>
  <c r="G313" i="2"/>
  <c r="F313" i="2"/>
  <c r="E313" i="2"/>
  <c r="D313" i="2"/>
  <c r="C313" i="2"/>
  <c r="A313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T273" i="2"/>
  <c r="S273" i="2"/>
  <c r="R273" i="2"/>
  <c r="Q273" i="2"/>
  <c r="P273" i="2"/>
  <c r="O273" i="2"/>
  <c r="N273" i="2"/>
  <c r="B273" i="2" s="1"/>
  <c r="M273" i="2"/>
  <c r="L273" i="2"/>
  <c r="K273" i="2"/>
  <c r="J273" i="2"/>
  <c r="I273" i="2"/>
  <c r="H273" i="2"/>
  <c r="G273" i="2"/>
  <c r="F273" i="2"/>
  <c r="E273" i="2"/>
  <c r="D273" i="2"/>
  <c r="C273" i="2"/>
  <c r="A273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T198" i="2"/>
  <c r="S198" i="2"/>
  <c r="R198" i="2"/>
  <c r="Q198" i="2"/>
  <c r="P198" i="2"/>
  <c r="O198" i="2"/>
  <c r="N198" i="2"/>
  <c r="B198" i="2" s="1"/>
  <c r="M198" i="2"/>
  <c r="L198" i="2"/>
  <c r="K198" i="2"/>
  <c r="J198" i="2"/>
  <c r="I198" i="2"/>
  <c r="H198" i="2"/>
  <c r="G198" i="2"/>
  <c r="F198" i="2"/>
  <c r="E198" i="2"/>
  <c r="D198" i="2"/>
  <c r="C198" i="2"/>
  <c r="A198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T196" i="2"/>
  <c r="S196" i="2"/>
  <c r="R196" i="2"/>
  <c r="Q196" i="2"/>
  <c r="P196" i="2"/>
  <c r="O196" i="2"/>
  <c r="N196" i="2"/>
  <c r="B196" i="2" s="1"/>
  <c r="M196" i="2"/>
  <c r="L196" i="2"/>
  <c r="K196" i="2"/>
  <c r="J196" i="2"/>
  <c r="I196" i="2"/>
  <c r="H196" i="2"/>
  <c r="G196" i="2"/>
  <c r="F196" i="2"/>
  <c r="E196" i="2"/>
  <c r="D196" i="2"/>
  <c r="C196" i="2"/>
  <c r="A196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T194" i="2"/>
  <c r="S194" i="2"/>
  <c r="R194" i="2"/>
  <c r="Q194" i="2"/>
  <c r="P194" i="2"/>
  <c r="O194" i="2"/>
  <c r="N194" i="2"/>
  <c r="B194" i="2" s="1"/>
  <c r="M194" i="2"/>
  <c r="L194" i="2"/>
  <c r="K194" i="2"/>
  <c r="J194" i="2"/>
  <c r="I194" i="2"/>
  <c r="H194" i="2"/>
  <c r="G194" i="2"/>
  <c r="F194" i="2"/>
  <c r="E194" i="2"/>
  <c r="D194" i="2"/>
  <c r="C194" i="2"/>
  <c r="A194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T192" i="2"/>
  <c r="S192" i="2"/>
  <c r="R192" i="2"/>
  <c r="Q192" i="2"/>
  <c r="P192" i="2"/>
  <c r="O192" i="2"/>
  <c r="N192" i="2"/>
  <c r="B192" i="2" s="1"/>
  <c r="M192" i="2"/>
  <c r="L192" i="2"/>
  <c r="K192" i="2"/>
  <c r="J192" i="2"/>
  <c r="I192" i="2"/>
  <c r="H192" i="2"/>
  <c r="G192" i="2"/>
  <c r="F192" i="2"/>
  <c r="E192" i="2"/>
  <c r="D192" i="2"/>
  <c r="C192" i="2"/>
  <c r="A192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T77" i="2"/>
  <c r="S77" i="2"/>
  <c r="R77" i="2"/>
  <c r="Q77" i="2"/>
  <c r="P77" i="2"/>
  <c r="O77" i="2"/>
  <c r="N77" i="2"/>
  <c r="B77" i="2" s="1"/>
  <c r="M77" i="2"/>
  <c r="L77" i="2"/>
  <c r="K77" i="2"/>
  <c r="J77" i="2"/>
  <c r="I77" i="2"/>
  <c r="H77" i="2"/>
  <c r="G77" i="2"/>
  <c r="F77" i="2"/>
  <c r="E77" i="2"/>
  <c r="D77" i="2"/>
  <c r="C77" i="2"/>
  <c r="A77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11" i="2" s="1"/>
  <c r="B10" i="2"/>
  <c r="B9" i="2"/>
  <c r="B6" i="2"/>
  <c r="B7" i="2" s="1"/>
  <c r="B5" i="2"/>
  <c r="A2" i="2"/>
  <c r="C1" i="2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"/>
          </rPr>
          <t>Debug.25</t>
        </r>
      </text>
    </comment>
  </commentList>
</comments>
</file>

<file path=xl/sharedStrings.xml><?xml version="1.0" encoding="utf-8"?>
<sst xmlns="http://schemas.openxmlformats.org/spreadsheetml/2006/main" count="57921" uniqueCount="2906">
  <si>
    <t>CompanyName</t>
  </si>
  <si>
    <t>RunDate</t>
  </si>
  <si>
    <t>FromDate</t>
  </si>
  <si>
    <t>ToDate</t>
  </si>
  <si>
    <t>TimeZone</t>
  </si>
  <si>
    <t>SpeedUnit</t>
  </si>
  <si>
    <t>km/h</t>
  </si>
  <si>
    <t>SendReport</t>
  </si>
  <si>
    <t>LastModifiedUser</t>
  </si>
  <si>
    <t>Language</t>
  </si>
  <si>
    <t>DeviceName</t>
  </si>
  <si>
    <t>DeviceId</t>
  </si>
  <si>
    <t>DeviceGroup</t>
  </si>
  <si>
    <t>DeviceComment</t>
  </si>
  <si>
    <t>UserFirstName</t>
  </si>
  <si>
    <t>UserLastName</t>
  </si>
  <si>
    <t>UserName</t>
  </si>
  <si>
    <t>DebugDateTime</t>
  </si>
  <si>
    <t>DebugRecordType</t>
  </si>
  <si>
    <t>DebugSpeed</t>
  </si>
  <si>
    <t>DebugLongitude</t>
  </si>
  <si>
    <t>DebugLatitude</t>
  </si>
  <si>
    <t>DebugRecordReason</t>
  </si>
  <si>
    <t>DebugIgnition</t>
  </si>
  <si>
    <t>DebugAux1</t>
  </si>
  <si>
    <t>DebugAux2</t>
  </si>
  <si>
    <t>DebugAux3</t>
  </si>
  <si>
    <t>DebugAux4</t>
  </si>
  <si>
    <t>DebugAux5</t>
  </si>
  <si>
    <t>DebugAux6</t>
  </si>
  <si>
    <t>DebugAux7</t>
  </si>
  <si>
    <t>DebugAux8</t>
  </si>
  <si>
    <t>DebugPositionValid</t>
  </si>
  <si>
    <t>DebugPositionValidAtUnit</t>
  </si>
  <si>
    <t>DebugLoadedSection</t>
  </si>
  <si>
    <t>DebugDataLength</t>
  </si>
  <si>
    <t>DiagnosticName</t>
  </si>
  <si>
    <t>DiagnosticId</t>
  </si>
  <si>
    <t>ControllerName</t>
  </si>
  <si>
    <t>ControllerId</t>
  </si>
  <si>
    <t>FailureModeName</t>
  </si>
  <si>
    <t>FailureModeId</t>
  </si>
  <si>
    <t>UnitOfMeasureId</t>
  </si>
  <si>
    <t>DebugRecordDataInHex</t>
  </si>
  <si>
    <t>GpsRecord</t>
  </si>
  <si>
    <t>EngineStatusRecord</t>
  </si>
  <si>
    <t>**Location</t>
  </si>
  <si>
    <t>Date</t>
  </si>
  <si>
    <t>**From</t>
  </si>
  <si>
    <t>**To</t>
  </si>
  <si>
    <t>**Days</t>
  </si>
  <si>
    <t>**Time Zone</t>
  </si>
  <si>
    <t>**Speed</t>
  </si>
  <si>
    <t>**Total</t>
  </si>
  <si>
    <t>**Vehicle</t>
  </si>
  <si>
    <t>**Time</t>
  </si>
  <si>
    <t>**Details</t>
  </si>
  <si>
    <t>**Ignition</t>
  </si>
  <si>
    <t>**Type</t>
  </si>
  <si>
    <t>GPS</t>
  </si>
  <si>
    <t>**Debug Record</t>
  </si>
  <si>
    <t>**Engine Diagnostic</t>
  </si>
  <si>
    <t>**Controller</t>
  </si>
  <si>
    <t>**Failure Mode</t>
  </si>
  <si>
    <t>**Engine Status</t>
  </si>
  <si>
    <t>**Device Group</t>
  </si>
  <si>
    <t>**Driver Name</t>
  </si>
  <si>
    <t>**Log Time</t>
  </si>
  <si>
    <t>**Longitude</t>
  </si>
  <si>
    <t>**Latitude</t>
  </si>
  <si>
    <t>**Reason for Log</t>
  </si>
  <si>
    <t>**Valid</t>
  </si>
  <si>
    <t>**Zone Type</t>
  </si>
  <si>
    <t>**Log Data and Collisions Report</t>
  </si>
  <si>
    <t>**Speed Unit</t>
  </si>
  <si>
    <t>No</t>
  </si>
  <si>
    <t xml:space="preserve"> </t>
  </si>
  <si>
    <t>Yes</t>
  </si>
  <si>
    <t>English</t>
  </si>
  <si>
    <t>Spanish</t>
  </si>
  <si>
    <t>German</t>
  </si>
  <si>
    <t>Japanese</t>
  </si>
  <si>
    <t>Polish</t>
  </si>
  <si>
    <t>Portuguese-Brazil</t>
  </si>
  <si>
    <t>Dutch</t>
  </si>
  <si>
    <t>Italian</t>
  </si>
  <si>
    <t>Simplified Chinese</t>
  </si>
  <si>
    <t>Thai</t>
  </si>
  <si>
    <t>Indonesian</t>
  </si>
  <si>
    <t>Czech</t>
  </si>
  <si>
    <t>Swedish</t>
  </si>
  <si>
    <t>Vitesse</t>
  </si>
  <si>
    <t>Velocidad</t>
  </si>
  <si>
    <t>Geschwindigkeit</t>
  </si>
  <si>
    <t>スピード</t>
  </si>
  <si>
    <t>PREDKOSC</t>
  </si>
  <si>
    <t>VELOCIDADE</t>
  </si>
  <si>
    <t>SNELHEID</t>
  </si>
  <si>
    <t>VELOCITÀ</t>
  </si>
  <si>
    <t>速度</t>
  </si>
  <si>
    <t>ความเร็ว</t>
  </si>
  <si>
    <t>KECEPATAN</t>
  </si>
  <si>
    <t>RYCHLOST</t>
  </si>
  <si>
    <t>HASTIGHET</t>
  </si>
  <si>
    <t>**Created</t>
  </si>
  <si>
    <t>Créé</t>
  </si>
  <si>
    <t>Creado</t>
  </si>
  <si>
    <t>Angelegt</t>
  </si>
  <si>
    <t>作成済</t>
  </si>
  <si>
    <t>Utworzono</t>
  </si>
  <si>
    <t>Criado em</t>
  </si>
  <si>
    <t>Aangemaakt</t>
  </si>
  <si>
    <t>Creato</t>
  </si>
  <si>
    <t>创建日期</t>
  </si>
  <si>
    <t>สร้างแล้ว</t>
  </si>
  <si>
    <t>Dibuat</t>
  </si>
  <si>
    <t>Vytvořeno</t>
  </si>
  <si>
    <t>Skapad</t>
  </si>
  <si>
    <t>Véhicule</t>
  </si>
  <si>
    <t>Vehículo</t>
  </si>
  <si>
    <t>Fahrzeug</t>
  </si>
  <si>
    <t>車両</t>
  </si>
  <si>
    <t>Pojazd</t>
  </si>
  <si>
    <t>Veículo</t>
  </si>
  <si>
    <t>Voertuig</t>
  </si>
  <si>
    <t>Veicolo</t>
  </si>
  <si>
    <t>车辆</t>
  </si>
  <si>
    <t>รถ</t>
  </si>
  <si>
    <t>Kendaraan</t>
  </si>
  <si>
    <t>Vozidlo</t>
  </si>
  <si>
    <t>Fordon</t>
  </si>
  <si>
    <t>Au</t>
  </si>
  <si>
    <t>Hasta</t>
  </si>
  <si>
    <t>Bis</t>
  </si>
  <si>
    <t>終了日</t>
  </si>
  <si>
    <t>Do</t>
  </si>
  <si>
    <t>Até</t>
  </si>
  <si>
    <t>Tot</t>
  </si>
  <si>
    <t>Al</t>
  </si>
  <si>
    <t>至</t>
  </si>
  <si>
    <t>ถึง</t>
  </si>
  <si>
    <t>Hingga</t>
  </si>
  <si>
    <t>Do/pro</t>
  </si>
  <si>
    <t>Till</t>
  </si>
  <si>
    <t>Total</t>
  </si>
  <si>
    <t>合計</t>
  </si>
  <si>
    <t>Calkowita</t>
  </si>
  <si>
    <t>Totaal</t>
  </si>
  <si>
    <t>Totale</t>
  </si>
  <si>
    <t>总计</t>
  </si>
  <si>
    <t>ผลรวม</t>
  </si>
  <si>
    <t>Celkem</t>
  </si>
  <si>
    <t>Totalt</t>
  </si>
  <si>
    <t>Heure</t>
  </si>
  <si>
    <t>Tiempo</t>
  </si>
  <si>
    <t>Zeit</t>
  </si>
  <si>
    <t>時間</t>
  </si>
  <si>
    <t>Czas</t>
  </si>
  <si>
    <t>Hora</t>
  </si>
  <si>
    <t>Tijd</t>
  </si>
  <si>
    <t>Tempo</t>
  </si>
  <si>
    <t>时间</t>
  </si>
  <si>
    <t>เวลา</t>
  </si>
  <si>
    <t>Waktu</t>
  </si>
  <si>
    <t>Čas</t>
  </si>
  <si>
    <t>Tid</t>
  </si>
  <si>
    <t>Détails</t>
  </si>
  <si>
    <t>Detalles</t>
  </si>
  <si>
    <t>Details</t>
  </si>
  <si>
    <t>詳細</t>
  </si>
  <si>
    <t>Szczególy</t>
  </si>
  <si>
    <t>Detalhes</t>
  </si>
  <si>
    <t>Dettagli</t>
  </si>
  <si>
    <t>详细信息</t>
  </si>
  <si>
    <t>รายละเอียด</t>
  </si>
  <si>
    <t>Detail</t>
  </si>
  <si>
    <t>Podrobnosti</t>
  </si>
  <si>
    <t>Detaljer</t>
  </si>
  <si>
    <t>Système d'allumage</t>
  </si>
  <si>
    <t>Ignición</t>
  </si>
  <si>
    <t>Zündung</t>
  </si>
  <si>
    <t>IG</t>
  </si>
  <si>
    <t>Zaplon</t>
  </si>
  <si>
    <t>Ignição</t>
  </si>
  <si>
    <t>Ontsteking</t>
  </si>
  <si>
    <t>Accensione</t>
  </si>
  <si>
    <t>点火</t>
  </si>
  <si>
    <t>สวิตช์กุญแจ</t>
  </si>
  <si>
    <t>Pengapian</t>
  </si>
  <si>
    <t>Zapalování</t>
  </si>
  <si>
    <t>Tändning</t>
  </si>
  <si>
    <t>Type</t>
  </si>
  <si>
    <t>Tipo</t>
  </si>
  <si>
    <t>Typ</t>
  </si>
  <si>
    <t>種類</t>
  </si>
  <si>
    <t>类型</t>
  </si>
  <si>
    <t>ประเภท</t>
  </si>
  <si>
    <t>Jenis</t>
  </si>
  <si>
    <t>Fiche de dépannage</t>
  </si>
  <si>
    <t>Registro de errores depurados</t>
  </si>
  <si>
    <t>Fehlerbeseitigungsdatensatz</t>
  </si>
  <si>
    <t>デバッグ記録</t>
  </si>
  <si>
    <t>Rekord analizy bledów</t>
  </si>
  <si>
    <t>Registro de Debug</t>
  </si>
  <si>
    <t>Registratie foutopsporing</t>
  </si>
  <si>
    <t>Record di debug</t>
  </si>
  <si>
    <t>调试记录</t>
  </si>
  <si>
    <t>บันทึกดีบัก</t>
  </si>
  <si>
    <t>Catatan Debug</t>
  </si>
  <si>
    <t>Zpráva o ladění</t>
  </si>
  <si>
    <t>Felsökningspost</t>
  </si>
  <si>
    <t>Diagnostic du moteur</t>
  </si>
  <si>
    <t>Diagnóstico del motor</t>
  </si>
  <si>
    <t>Motordiagnose</t>
  </si>
  <si>
    <t>エンジン診断</t>
  </si>
  <si>
    <t>Diagnostyka silnika</t>
  </si>
  <si>
    <t>Diagnóstico do motor</t>
  </si>
  <si>
    <t>Diagnostica del motore</t>
  </si>
  <si>
    <t>发动机诊断</t>
  </si>
  <si>
    <t>การวินิจฉัยเครื่องยนต์</t>
  </si>
  <si>
    <t>Diagnostik Mesin</t>
  </si>
  <si>
    <t>Diagnostika motoru</t>
  </si>
  <si>
    <t>Motordiagnostik</t>
  </si>
  <si>
    <t>Contrôleur du moteur</t>
  </si>
  <si>
    <t>Controlador de motor</t>
  </si>
  <si>
    <t>Motorsteuerung</t>
  </si>
  <si>
    <t>コントローラー</t>
  </si>
  <si>
    <t>Kontroler</t>
  </si>
  <si>
    <t>Controlador</t>
  </si>
  <si>
    <t>Controller</t>
  </si>
  <si>
    <t>控制器</t>
  </si>
  <si>
    <t>ตัวควบคุม</t>
  </si>
  <si>
    <t>Pengontrol</t>
  </si>
  <si>
    <t>Ovladač</t>
  </si>
  <si>
    <t>Kontrollant</t>
  </si>
  <si>
    <t>Modes de défaillance</t>
  </si>
  <si>
    <t>Modo de Falla</t>
  </si>
  <si>
    <t>Ausfallart</t>
  </si>
  <si>
    <t>故障モード</t>
  </si>
  <si>
    <t>Sposób powstania awarii</t>
  </si>
  <si>
    <t>Modo de falha</t>
  </si>
  <si>
    <t>Storingsmodus</t>
  </si>
  <si>
    <t>Modalità di guasto</t>
  </si>
  <si>
    <t>故障模式</t>
  </si>
  <si>
    <t>โหมดความล้มเหลว</t>
  </si>
  <si>
    <t>Mode Kegagalan</t>
  </si>
  <si>
    <t>Poruchový režim</t>
  </si>
  <si>
    <t>Felläge</t>
  </si>
  <si>
    <t>État du moteur</t>
  </si>
  <si>
    <t>Estado del motor</t>
  </si>
  <si>
    <t>Motorstatus</t>
  </si>
  <si>
    <t>エンジン状態</t>
  </si>
  <si>
    <t>Status silnika</t>
  </si>
  <si>
    <t>Status do motor</t>
  </si>
  <si>
    <t>Stato del motore</t>
  </si>
  <si>
    <t>发动机状态</t>
  </si>
  <si>
    <t>สถานะเครื่องยนต์</t>
  </si>
  <si>
    <t>Status Mesin</t>
  </si>
  <si>
    <t>Stav motoru</t>
  </si>
  <si>
    <t>Groupe de dispositifs</t>
  </si>
  <si>
    <t>Grupo de dispositivos</t>
  </si>
  <si>
    <t>Gerätegruppe</t>
  </si>
  <si>
    <t>デバイスグループ</t>
  </si>
  <si>
    <t>Grupa urzadzen</t>
  </si>
  <si>
    <t>Grupo de dispositivo</t>
  </si>
  <si>
    <t>Apparaatgroep</t>
  </si>
  <si>
    <t>Gruppo di dispositivi</t>
  </si>
  <si>
    <t>设备的组名</t>
  </si>
  <si>
    <t>กลุ่มอุปกรณ์</t>
  </si>
  <si>
    <t>Grup Perangkat</t>
  </si>
  <si>
    <t>Skupina zařízení</t>
  </si>
  <si>
    <t>Enhetsgrupp</t>
  </si>
  <si>
    <t>Nom du conducteur</t>
  </si>
  <si>
    <t>Nombre del Conductor</t>
  </si>
  <si>
    <t>Fahrername</t>
  </si>
  <si>
    <t>ドライバー名</t>
  </si>
  <si>
    <t>Imie i nazwisko kierowcy</t>
  </si>
  <si>
    <t>Nome do motorista</t>
  </si>
  <si>
    <t>Naam chauffeur</t>
  </si>
  <si>
    <t>Nome del conducente</t>
  </si>
  <si>
    <t>驾驶员名字</t>
  </si>
  <si>
    <t>ชื่อผู้ขับ</t>
  </si>
  <si>
    <t>Nama Pengemudi</t>
  </si>
  <si>
    <t>Jméno řidiče</t>
  </si>
  <si>
    <t>Förarnamn</t>
  </si>
  <si>
    <t>Heure du registre</t>
  </si>
  <si>
    <t>Tiempo registrado</t>
  </si>
  <si>
    <t>Protokollzeit</t>
  </si>
  <si>
    <t>ログ時間</t>
  </si>
  <si>
    <t>Czas pliku dziennika</t>
  </si>
  <si>
    <t>Hora do registro</t>
  </si>
  <si>
    <t>Logtijd</t>
  </si>
  <si>
    <t>Tempo di registro</t>
  </si>
  <si>
    <t>日志记录时间</t>
  </si>
  <si>
    <t>เวลาที่บันทึก</t>
  </si>
  <si>
    <t>Waktu Log</t>
  </si>
  <si>
    <t>Čas protokolu</t>
  </si>
  <si>
    <t>Loggtid</t>
  </si>
  <si>
    <t>Longitude</t>
  </si>
  <si>
    <t>Longitud</t>
  </si>
  <si>
    <t>Längengrad</t>
  </si>
  <si>
    <t>経度</t>
  </si>
  <si>
    <t>Dlugosc geograficzna</t>
  </si>
  <si>
    <t>Lengtegraad</t>
  </si>
  <si>
    <t>Longitudine</t>
  </si>
  <si>
    <t>经度</t>
  </si>
  <si>
    <t>ลองจิจูด</t>
  </si>
  <si>
    <t>Garis Bujur</t>
  </si>
  <si>
    <t>Zeměpisná délka</t>
  </si>
  <si>
    <t>Latitude</t>
  </si>
  <si>
    <t>Latitud</t>
  </si>
  <si>
    <t>Breitengrad</t>
  </si>
  <si>
    <t>緯度</t>
  </si>
  <si>
    <t>Szerokosc geograficzna</t>
  </si>
  <si>
    <t>Breedtegraad</t>
  </si>
  <si>
    <t>Latitudine</t>
  </si>
  <si>
    <t>纬度</t>
  </si>
  <si>
    <t>ละติจูด</t>
  </si>
  <si>
    <t>Garis Lintang</t>
  </si>
  <si>
    <t>Zeměpisná šířka</t>
  </si>
  <si>
    <t>Raison du registre</t>
  </si>
  <si>
    <t>Motivo para el registro</t>
  </si>
  <si>
    <t>Grund für Protokoll</t>
  </si>
  <si>
    <t>ログ事由</t>
  </si>
  <si>
    <t>Powód pliku dziennika</t>
  </si>
  <si>
    <t>Motivo para o registro</t>
  </si>
  <si>
    <t>Reden voor de registratie</t>
  </si>
  <si>
    <t>Ragione per il registro</t>
  </si>
  <si>
    <t>日志创建原因</t>
  </si>
  <si>
    <t>เหตุผลของบันทึก</t>
  </si>
  <si>
    <t>Alasan Untuk Log</t>
  </si>
  <si>
    <t>Důvod protokolu</t>
  </si>
  <si>
    <t>Orsak till logg</t>
  </si>
  <si>
    <t>Valide</t>
  </si>
  <si>
    <t>Válido</t>
  </si>
  <si>
    <t>Gültig</t>
  </si>
  <si>
    <t>有効</t>
  </si>
  <si>
    <t>Prawidlowy</t>
  </si>
  <si>
    <t>Geldig</t>
  </si>
  <si>
    <t>Valido</t>
  </si>
  <si>
    <t>有效</t>
  </si>
  <si>
    <t>ถูกต้อง</t>
  </si>
  <si>
    <t>Valid</t>
  </si>
  <si>
    <t>Platné</t>
  </si>
  <si>
    <t>Giltig</t>
  </si>
  <si>
    <t>Type de zone</t>
  </si>
  <si>
    <t>Tipo de Zona</t>
  </si>
  <si>
    <t>Zonentyp</t>
  </si>
  <si>
    <t>ゾーン種類</t>
  </si>
  <si>
    <t>Typ strefy</t>
  </si>
  <si>
    <t>Tipo de zona</t>
  </si>
  <si>
    <t>Zonetype</t>
  </si>
  <si>
    <t>Tipo di zona</t>
  </si>
  <si>
    <t>区域类型</t>
  </si>
  <si>
    <t>ประเภทโซน</t>
  </si>
  <si>
    <t>Jenis Zona</t>
  </si>
  <si>
    <t>Typ zóny</t>
  </si>
  <si>
    <t>Zontyp</t>
  </si>
  <si>
    <t>Du</t>
  </si>
  <si>
    <t>Desde</t>
  </si>
  <si>
    <t>Von</t>
  </si>
  <si>
    <t>開始日</t>
  </si>
  <si>
    <t>Od</t>
  </si>
  <si>
    <t>Van</t>
  </si>
  <si>
    <t>Dal</t>
  </si>
  <si>
    <t>自</t>
  </si>
  <si>
    <t>จาก</t>
  </si>
  <si>
    <t>Dari</t>
  </si>
  <si>
    <t>Från</t>
  </si>
  <si>
    <t>Unité de vitesse</t>
  </si>
  <si>
    <t>Unidad de velocidad</t>
  </si>
  <si>
    <t>Geschwindigkeitseinheit</t>
  </si>
  <si>
    <t>速度単位</t>
  </si>
  <si>
    <t>Jednostka predkosci</t>
  </si>
  <si>
    <t>Unidade de velocidade</t>
  </si>
  <si>
    <t>Snelheidseenheid</t>
  </si>
  <si>
    <t>Unità di velocità</t>
  </si>
  <si>
    <t>速度单位</t>
  </si>
  <si>
    <t>หน่วยความเร็ว</t>
  </si>
  <si>
    <t xml:space="preserve">Satuan Kecepatan </t>
  </si>
  <si>
    <t>Jednotka rychlosti</t>
  </si>
  <si>
    <t>Hastighetsenhet</t>
  </si>
  <si>
    <t>รายงานข้อมูลบันทึกและการชน</t>
  </si>
  <si>
    <t>Data Log dan Laporan Benturan</t>
  </si>
  <si>
    <t>Výkaz s daty protokolu a kolizemi</t>
  </si>
  <si>
    <t>Loggdata och kollisionsrapport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</si>
  <si>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</si>
  <si>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</si>
  <si>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</si>
  <si>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</si>
  <si>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</si>
  <si>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</si>
  <si>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</si>
  <si>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</si>
  <si>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</si>
  <si>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โซนเวลา</t>
  </si>
  <si>
    <t>Zona Waktu</t>
  </si>
  <si>
    <t>Časové pásmo</t>
  </si>
  <si>
    <t>Tidszon</t>
  </si>
  <si>
    <t>Jours</t>
  </si>
  <si>
    <t>Días</t>
  </si>
  <si>
    <t>Tage</t>
  </si>
  <si>
    <t>日</t>
  </si>
  <si>
    <t>Dni</t>
  </si>
  <si>
    <t>Dias</t>
  </si>
  <si>
    <t>Dagen</t>
  </si>
  <si>
    <t>Giorni</t>
  </si>
  <si>
    <t>天</t>
  </si>
  <si>
    <t>วัน</t>
  </si>
  <si>
    <t>Hari</t>
  </si>
  <si>
    <t>Dny</t>
  </si>
  <si>
    <t>Dagar</t>
  </si>
  <si>
    <t>Emplacement</t>
  </si>
  <si>
    <t>Ubicación</t>
  </si>
  <si>
    <t>Standort</t>
  </si>
  <si>
    <t>ロケーション</t>
  </si>
  <si>
    <t>Lokalizacja</t>
  </si>
  <si>
    <t>Localização</t>
  </si>
  <si>
    <t>Locatie</t>
  </si>
  <si>
    <t>Ubicazione</t>
  </si>
  <si>
    <t>位置</t>
  </si>
  <si>
    <t>ตำแหน่งที่ตั้ง</t>
  </si>
  <si>
    <t>Lokasi</t>
  </si>
  <si>
    <t>Poloha</t>
  </si>
  <si>
    <t>Plats</t>
  </si>
  <si>
    <t>Turkish</t>
  </si>
  <si>
    <t>Hız</t>
  </si>
  <si>
    <t>Oluşturuldu</t>
  </si>
  <si>
    <t>Araç</t>
  </si>
  <si>
    <t>Alıcı</t>
  </si>
  <si>
    <t>Toplam</t>
  </si>
  <si>
    <t>Zaman</t>
  </si>
  <si>
    <t>Ayrıntılar</t>
  </si>
  <si>
    <t>Kontak</t>
  </si>
  <si>
    <t>Tür</t>
  </si>
  <si>
    <t>Hata Ayıklama Kaydı</t>
  </si>
  <si>
    <t>Motor Tanısı</t>
  </si>
  <si>
    <t>Kontrol Aygıtı</t>
  </si>
  <si>
    <t>Hata Modu</t>
  </si>
  <si>
    <t>Motor Durumu</t>
  </si>
  <si>
    <t>Aygıt Grubu</t>
  </si>
  <si>
    <t>Sürücü Adı</t>
  </si>
  <si>
    <t>Kayıt Zamanı</t>
  </si>
  <si>
    <t>Boylam</t>
  </si>
  <si>
    <t>Enlem</t>
  </si>
  <si>
    <t>Kayıt Gerekçesi</t>
  </si>
  <si>
    <t>Geçerli</t>
  </si>
  <si>
    <t>Alan Türü</t>
  </si>
  <si>
    <t>Gönderen</t>
  </si>
  <si>
    <t>Hız Birimi</t>
  </si>
  <si>
    <t>Saat Dilimi</t>
  </si>
  <si>
    <t>Gün</t>
  </si>
  <si>
    <t>Konum</t>
  </si>
  <si>
    <t>**Date</t>
  </si>
  <si>
    <t>Fecha</t>
  </si>
  <si>
    <t>Datum</t>
  </si>
  <si>
    <t>データ</t>
  </si>
  <si>
    <t>Data</t>
  </si>
  <si>
    <t>日期</t>
  </si>
  <si>
    <t>วันที่</t>
  </si>
  <si>
    <t>Tanggal</t>
  </si>
  <si>
    <t>Tarih</t>
  </si>
  <si>
    <t>Rapport de données de fiche journalière et collisions</t>
  </si>
  <si>
    <t>Reporte de registro de datos y colisiones</t>
  </si>
  <si>
    <t>Bericht zu Protokolldaten und Kollisionen</t>
  </si>
  <si>
    <t>ログ詳細と衝突報告書</t>
  </si>
  <si>
    <t>Raport dotyczący danych z dziennika i kolizji</t>
  </si>
  <si>
    <t>Relatório de dados de log e colisões</t>
  </si>
  <si>
    <t>Rapport met loggegevens en botsingen</t>
  </si>
  <si>
    <t>Report sulle collisioni e sui dati del log</t>
  </si>
  <si>
    <t>日志数据和碰撞报告</t>
  </si>
  <si>
    <t>Gelişmiş Kayıt Verileri ve Çarpışma Raporu</t>
  </si>
  <si>
    <t>Malay</t>
  </si>
  <si>
    <t>KELAJUAN</t>
  </si>
  <si>
    <t>Dicipta</t>
  </si>
  <si>
    <t>Kenderaan</t>
  </si>
  <si>
    <t>Ke</t>
  </si>
  <si>
    <t>Jumlah</t>
  </si>
  <si>
    <t>Masa</t>
  </si>
  <si>
    <t>Butiran</t>
  </si>
  <si>
    <t>Pencucuhan</t>
  </si>
  <si>
    <t>Rekod Nyahpepijat</t>
  </si>
  <si>
    <t>Diagnostik Enjin</t>
  </si>
  <si>
    <t>Pengawal</t>
  </si>
  <si>
    <t>Mod Kegagalan</t>
  </si>
  <si>
    <t>Status Enjin</t>
  </si>
  <si>
    <t>Kumpulan Peranti</t>
  </si>
  <si>
    <t>Nama Pemandu</t>
  </si>
  <si>
    <t>Masa Log</t>
  </si>
  <si>
    <t>Sebab Log</t>
  </si>
  <si>
    <t>Sah</t>
  </si>
  <si>
    <t>Jenis Zon</t>
  </si>
  <si>
    <t>Daripada</t>
  </si>
  <si>
    <t>Unit Kelajuan</t>
  </si>
  <si>
    <t>Data Log dan Laporan Perlanggaran</t>
  </si>
  <si>
    <t>Zon Waktu</t>
  </si>
  <si>
    <t>hari</t>
  </si>
  <si>
    <t>Tarikh</t>
  </si>
  <si>
    <t>French France</t>
  </si>
  <si>
    <t>VITESSE</t>
  </si>
  <si>
    <t>À</t>
  </si>
  <si>
    <t>Allumage</t>
  </si>
  <si>
    <t>Entrée de débug</t>
  </si>
  <si>
    <t>Contrôleur</t>
  </si>
  <si>
    <t>Mode d'échec</t>
  </si>
  <si>
    <t>Groupe de boîtiers</t>
  </si>
  <si>
    <t>À partir du</t>
  </si>
  <si>
    <t>Rapport des données du registre et des collisions</t>
  </si>
  <si>
    <t>jours</t>
  </si>
  <si>
    <t>French Canada</t>
  </si>
  <si>
    <t>DeviceGroup|Company Group</t>
  </si>
  <si>
    <t>Korean</t>
  </si>
  <si>
    <t>속도</t>
  </si>
  <si>
    <t>생성됨</t>
  </si>
  <si>
    <t>차량</t>
  </si>
  <si>
    <t>대상</t>
  </si>
  <si>
    <t>합계</t>
  </si>
  <si>
    <t>시간</t>
  </si>
  <si>
    <t>세부 정보</t>
  </si>
  <si>
    <t>점화</t>
  </si>
  <si>
    <t>유형</t>
  </si>
  <si>
    <t>디버그 기록</t>
  </si>
  <si>
    <t>엔진 진단</t>
  </si>
  <si>
    <t>컨트롤러</t>
  </si>
  <si>
    <t>고장 모드</t>
  </si>
  <si>
    <t>엔진 상태</t>
  </si>
  <si>
    <t>장치 그룹</t>
  </si>
  <si>
    <t>운전자 이름</t>
  </si>
  <si>
    <t>로그 시간</t>
  </si>
  <si>
    <t>경도</t>
  </si>
  <si>
    <t>위도</t>
  </si>
  <si>
    <t>로그 원인</t>
  </si>
  <si>
    <t>유효</t>
  </si>
  <si>
    <t>구역 유형</t>
  </si>
  <si>
    <t>시작</t>
  </si>
  <si>
    <t>속도 단위</t>
  </si>
  <si>
    <t>로그 데이터 및 충돌 보고서</t>
  </si>
  <si>
    <t>시간대</t>
  </si>
  <si>
    <t>일</t>
  </si>
  <si>
    <t>위치</t>
  </si>
  <si>
    <t>날짜</t>
  </si>
  <si>
    <t>Traditional Chinese</t>
  </si>
  <si>
    <t>已建立</t>
  </si>
  <si>
    <t>車輛</t>
  </si>
  <si>
    <t>總計</t>
  </si>
  <si>
    <t>詳細資訊</t>
  </si>
  <si>
    <t>點火</t>
  </si>
  <si>
    <t>類型</t>
  </si>
  <si>
    <t>偵錯記錄</t>
  </si>
  <si>
    <t>引擎診斷</t>
  </si>
  <si>
    <t>引擎狀態</t>
  </si>
  <si>
    <t>裝置群組</t>
  </si>
  <si>
    <t>駕駛姓名</t>
  </si>
  <si>
    <t>記錄時間</t>
  </si>
  <si>
    <t>經度</t>
  </si>
  <si>
    <t>記錄原因</t>
  </si>
  <si>
    <t>區域類型</t>
  </si>
  <si>
    <t>從</t>
  </si>
  <si>
    <t>速度單位</t>
  </si>
  <si>
    <t>記錄資料與碰撞報告</t>
  </si>
  <si>
    <t>時區</t>
  </si>
  <si>
    <t>Danish</t>
  </si>
  <si>
    <t>Finnish</t>
  </si>
  <si>
    <t>Hungarian</t>
  </si>
  <si>
    <t>Norwegian</t>
  </si>
  <si>
    <t>Slovak</t>
  </si>
  <si>
    <t>Hastighed</t>
  </si>
  <si>
    <t>Nopeus</t>
  </si>
  <si>
    <t>Sebesség</t>
  </si>
  <si>
    <t>Hastighet</t>
  </si>
  <si>
    <t>Rýchlosť</t>
  </si>
  <si>
    <t>Oprettet</t>
  </si>
  <si>
    <t>Luotu</t>
  </si>
  <si>
    <t>Létrehozva</t>
  </si>
  <si>
    <t>Opprettet</t>
  </si>
  <si>
    <t>Vytvorené</t>
  </si>
  <si>
    <t>Køretøj</t>
  </si>
  <si>
    <t>Ajoneuvo</t>
  </si>
  <si>
    <t>Jármű</t>
  </si>
  <si>
    <t>Kjøretøy</t>
  </si>
  <si>
    <t>Til</t>
  </si>
  <si>
    <t>Kohde</t>
  </si>
  <si>
    <t>Címzett</t>
  </si>
  <si>
    <t>I alt</t>
  </si>
  <si>
    <t>Yhteensä</t>
  </si>
  <si>
    <t>Összesen</t>
  </si>
  <si>
    <t>Celkove</t>
  </si>
  <si>
    <t>Aika</t>
  </si>
  <si>
    <t>Idő</t>
  </si>
  <si>
    <t>Tarkemmat tiedot</t>
  </si>
  <si>
    <t>Részletek</t>
  </si>
  <si>
    <t>Tænding</t>
  </si>
  <si>
    <t>Käynnistys</t>
  </si>
  <si>
    <t>Gyújtás</t>
  </si>
  <si>
    <t>Tenning</t>
  </si>
  <si>
    <t>Zapaľovanie</t>
  </si>
  <si>
    <t>Tyyppi</t>
  </si>
  <si>
    <t>Típus</t>
  </si>
  <si>
    <t>Fejlretningsjournal</t>
  </si>
  <si>
    <t>Tee tietueen virheenkorjaus</t>
  </si>
  <si>
    <t>Hibaelhárítási nyilvántartás</t>
  </si>
  <si>
    <t>Feilsøkingspost</t>
  </si>
  <si>
    <t>Záznam ladenia</t>
  </si>
  <si>
    <t>Motordiagnosticering</t>
  </si>
  <si>
    <t>Moottorin vianmääritys</t>
  </si>
  <si>
    <t>Motordiagnosztika</t>
  </si>
  <si>
    <t>Diagnostika motora</t>
  </si>
  <si>
    <t>Ohjain</t>
  </si>
  <si>
    <t>Vezérlő</t>
  </si>
  <si>
    <t>Kontroller</t>
  </si>
  <si>
    <t>Riadiaca jednotka</t>
  </si>
  <si>
    <t>Fejltilstand</t>
  </si>
  <si>
    <t>Virhetila</t>
  </si>
  <si>
    <t>Meghibásodás üzemmód</t>
  </si>
  <si>
    <t>Feilmodus</t>
  </si>
  <si>
    <t>Spôsob zlyhania</t>
  </si>
  <si>
    <t>Moottorin tila</t>
  </si>
  <si>
    <t>Motorállapot</t>
  </si>
  <si>
    <t>Stav motora</t>
  </si>
  <si>
    <t>Enhedsgruppe</t>
  </si>
  <si>
    <t>Laiteryhmä</t>
  </si>
  <si>
    <t>Készülékcsoport</t>
  </si>
  <si>
    <t>Enhetsgruppe</t>
  </si>
  <si>
    <t>Skupina zariadení</t>
  </si>
  <si>
    <t>Førernavn</t>
  </si>
  <si>
    <t>Kuljettajan nimi</t>
  </si>
  <si>
    <t>Vezető neve</t>
  </si>
  <si>
    <t>Navn på fører</t>
  </si>
  <si>
    <t>Meno vodiča</t>
  </si>
  <si>
    <t>Logfiltid</t>
  </si>
  <si>
    <t>Lokin aika</t>
  </si>
  <si>
    <t>Napló ideje</t>
  </si>
  <si>
    <t>Loggtidspunkt</t>
  </si>
  <si>
    <t>Čas denníka</t>
  </si>
  <si>
    <t>Længdegrad</t>
  </si>
  <si>
    <t>Pituusaste</t>
  </si>
  <si>
    <t>Hosszúsági fok</t>
  </si>
  <si>
    <t>Lengdegrad</t>
  </si>
  <si>
    <t>Zemepisná dĺžka</t>
  </si>
  <si>
    <t>Breddegrad</t>
  </si>
  <si>
    <t>Leveysaste</t>
  </si>
  <si>
    <t>Szélességi fok</t>
  </si>
  <si>
    <t>Zemepisná šírka</t>
  </si>
  <si>
    <t>Årsag til logfil</t>
  </si>
  <si>
    <t>Kirjaamisen syy</t>
  </si>
  <si>
    <t>Naplózás indoka</t>
  </si>
  <si>
    <t>Årsak til logg</t>
  </si>
  <si>
    <t>Dôvod zápisu</t>
  </si>
  <si>
    <t>Gyldig</t>
  </si>
  <si>
    <t>Kelvollinen</t>
  </si>
  <si>
    <t>Érvényes</t>
  </si>
  <si>
    <t>Vyöhyketyyppi</t>
  </si>
  <si>
    <t>Zónatípus</t>
  </si>
  <si>
    <t>Sonetype</t>
  </si>
  <si>
    <t>Fra</t>
  </si>
  <si>
    <t>Alku</t>
  </si>
  <si>
    <t>Feladó</t>
  </si>
  <si>
    <t>Z</t>
  </si>
  <si>
    <t>Enhed for hastighed</t>
  </si>
  <si>
    <t>Nopeusyksikkö</t>
  </si>
  <si>
    <t>Sebesség mértékegység</t>
  </si>
  <si>
    <t>Jednotka rýchlosti</t>
  </si>
  <si>
    <t>Logfildata og kollisionsrapport</t>
  </si>
  <si>
    <t>Lokitiedot ja törmäysraportti</t>
  </si>
  <si>
    <t>Naplóadat- és ütközési jelentés</t>
  </si>
  <si>
    <t>Loggdata og kollisjonsrapport</t>
  </si>
  <si>
    <t>Údaje denníkov a výkaz o kolíziách</t>
  </si>
  <si>
    <t>Tidszone</t>
  </si>
  <si>
    <t>Aikavyöhyke</t>
  </si>
  <si>
    <t>Időzóna</t>
  </si>
  <si>
    <t>Tidssone</t>
  </si>
  <si>
    <t>Dage</t>
  </si>
  <si>
    <t>Päivät</t>
  </si>
  <si>
    <t>Napok</t>
  </si>
  <si>
    <t>Dager</t>
  </si>
  <si>
    <t>Placering</t>
  </si>
  <si>
    <t>Sijainti</t>
  </si>
  <si>
    <t>Hely</t>
  </si>
  <si>
    <t>Plassering</t>
  </si>
  <si>
    <t>Dato</t>
  </si>
  <si>
    <t>Päivämäärä</t>
  </si>
  <si>
    <t>Dátum</t>
  </si>
  <si>
    <t>Portuguese-Portugal</t>
  </si>
  <si>
    <t>Romanian</t>
  </si>
  <si>
    <t>Velocidade</t>
  </si>
  <si>
    <t>Viteză</t>
  </si>
  <si>
    <t>Criado</t>
  </si>
  <si>
    <t>Creat</t>
  </si>
  <si>
    <t>Vehicul</t>
  </si>
  <si>
    <t>A</t>
  </si>
  <si>
    <t>Către</t>
  </si>
  <si>
    <t>Oră</t>
  </si>
  <si>
    <t>Detalii</t>
  </si>
  <si>
    <t>Aprindere</t>
  </si>
  <si>
    <t>Tip</t>
  </si>
  <si>
    <t>Registo de depuração</t>
  </si>
  <si>
    <t>Debug Record</t>
  </si>
  <si>
    <t>Diagnosticarea motorului</t>
  </si>
  <si>
    <t>Controler</t>
  </si>
  <si>
    <t>Modul de eșec</t>
  </si>
  <si>
    <t>Estado do motor</t>
  </si>
  <si>
    <t>Starea motorului</t>
  </si>
  <si>
    <t>Grupo do dispositivo</t>
  </si>
  <si>
    <t>Grup de dispozitive</t>
  </si>
  <si>
    <t>Nome do condutor</t>
  </si>
  <si>
    <t>Numele pilotului</t>
  </si>
  <si>
    <t>Hora de registo</t>
  </si>
  <si>
    <t>Timp de jurnal</t>
  </si>
  <si>
    <t>Razão do registo</t>
  </si>
  <si>
    <t>Motivul pentru jurnal</t>
  </si>
  <si>
    <t>Tip de zonă</t>
  </si>
  <si>
    <t>De</t>
  </si>
  <si>
    <t>De la</t>
  </si>
  <si>
    <t>Unitate de viteză</t>
  </si>
  <si>
    <t>Relatório de dados de registo e colisões</t>
  </si>
  <si>
    <t>Raport de date de jurnal și coliziuni</t>
  </si>
  <si>
    <t>Fuso horário</t>
  </si>
  <si>
    <t>Fon orar</t>
  </si>
  <si>
    <t>Zile</t>
  </si>
  <si>
    <t>Localizare</t>
  </si>
  <si>
    <t>Escuela de Ingenieria Electrica UCR</t>
  </si>
  <si>
    <t>America/Costa_Rica</t>
  </si>
  <si>
    <t>**&lt;No User&gt;</t>
  </si>
  <si>
    <t>es</t>
  </si>
  <si>
    <t>DebuggingStatusRecordDisplayData</t>
  </si>
  <si>
    <t>DebuggingStatusRecordUnitOfMeasureName</t>
  </si>
  <si>
    <t>NISSAN LEAF 299-1018</t>
  </si>
  <si>
    <t>b3</t>
  </si>
  <si>
    <t>Vehicle, Battery Electric Vehicle</t>
  </si>
  <si>
    <t>Battery Electric Vehicle, Vehicle</t>
  </si>
  <si>
    <t>Ignition</t>
  </si>
  <si>
    <t>PositionValidAtDevice</t>
  </si>
  <si>
    <t>DiagnosticPositionValidAtDeviceId</t>
  </si>
  <si>
    <t>ControllerNoneId</t>
  </si>
  <si>
    <t>None</t>
  </si>
  <si>
    <t>UnitOfMeasureNoneId</t>
  </si>
  <si>
    <t>DiagnosticIgnitionId</t>
  </si>
  <si>
    <t>DebugRecord</t>
  </si>
  <si>
    <t>ReportOnIoxsConnected</t>
  </si>
  <si>
    <t>FE-FE-FE-FE-FE-FE-FE-00-00-00-00-00-00-00-00</t>
  </si>
  <si>
    <t>61393</t>
  </si>
  <si>
    <t>49-FC-FC-FF-26-00-00-00-00-00-00-00-00-00-00</t>
  </si>
  <si>
    <t>61161</t>
  </si>
  <si>
    <t>56-01-55-01-50-01-00-00-00-00-00-00-00-00-00</t>
  </si>
  <si>
    <t>Carburador de paso</t>
  </si>
  <si>
    <t>aVVhkvxM34U6-4caL3hDQmg</t>
  </si>
  <si>
    <t>CurveOtherEvent</t>
  </si>
  <si>
    <t>60927</t>
  </si>
  <si>
    <t>0B-01-00-01-01-00-00-00-00-00-00-00-00-00-00</t>
  </si>
  <si>
    <t>Contrato de datos genéricos del vehículo activo</t>
  </si>
  <si>
    <t>anjw6IIGoRU2ZHeUKGlekpg</t>
  </si>
  <si>
    <t>EngineProtocolDetectedNewCode</t>
  </si>
  <si>
    <t>01-03-09-00-00-00-00-00-00-00-00-00-00-00-00</t>
  </si>
  <si>
    <t>Protocolo genérico de motor detectado abierto CAN 500k</t>
  </si>
  <si>
    <t>aqQtXD0-yQkCeNspDwDF8cA</t>
  </si>
  <si>
    <t>Se ha detectado el tipo de arnés inteligente</t>
  </si>
  <si>
    <t>aTWDkdT3qWEy_M_tENiZcdg</t>
  </si>
  <si>
    <t>Vehículo híbrido / eléctrico detectado</t>
  </si>
  <si>
    <t>DiagnosticHybridVehicleDetectedId</t>
  </si>
  <si>
    <t>62012</t>
  </si>
  <si>
    <t>07-00-00-00-03-00-00-00-00-00-00-00-00-00-00</t>
  </si>
  <si>
    <t>CanBusStatusBetweenTrips</t>
  </si>
  <si>
    <t>00-83-00-E0-32-00-00-00-00-00-00-00-00-00-00</t>
  </si>
  <si>
    <t>Cinturón de seguridad del conductor (1. Desabrochado)</t>
  </si>
  <si>
    <t>DiagnosticDriverSeatbeltId</t>
  </si>
  <si>
    <t>Posición de la marcha (#s negativo = marcha atrás / #s positivo = marcha adelante / 0 = punto muerto / 126 = estacionamiento / 127 = tracción / 129 = intermedio)</t>
  </si>
  <si>
    <t>DiagnosticGearPositionId</t>
  </si>
  <si>
    <t>InitServerDetai</t>
  </si>
  <si>
    <t>00-00-00-00-00-00-00-00-00-00-00-00-00-00-00</t>
  </si>
  <si>
    <t>Datos del motor (0. Inactivo, 1. Activo)</t>
  </si>
  <si>
    <t>DiagnosticEngineDataActiveId</t>
  </si>
  <si>
    <t>0B-00-01-03-01-00-00-00-00-00-00-00-00-00-00</t>
  </si>
  <si>
    <t>Odómetro</t>
  </si>
  <si>
    <t>DiagnosticOdometerId</t>
  </si>
  <si>
    <t>km</t>
  </si>
  <si>
    <t>UnitOfMeasureMetersId</t>
  </si>
  <si>
    <t>Odómetro sin procesar</t>
  </si>
  <si>
    <t>DiagnosticRawOdometerId</t>
  </si>
  <si>
    <t>Freno de estacionamiento (1. En)</t>
  </si>
  <si>
    <t>DiagnosticParkingBrakeId</t>
  </si>
  <si>
    <t>Voltaje de arranque</t>
  </si>
  <si>
    <t>DiagnosticCrankingVoltageId</t>
  </si>
  <si>
    <t>V</t>
  </si>
  <si>
    <t>UnitOfMeasureVoltsId</t>
  </si>
  <si>
    <t>ExcessiveTxCanErrorsInShortPeriodOfTime</t>
  </si>
  <si>
    <t>00-00-7E-01-00-00-00-00-00-00-00-00-00-00-00</t>
  </si>
  <si>
    <t>Next</t>
  </si>
  <si>
    <t>50145</t>
  </si>
  <si>
    <t>00-FF-01-03-18-03-18-00-00-00-00-00-00-00-00</t>
  </si>
  <si>
    <t>61765</t>
  </si>
  <si>
    <t>01-00-00-01-00-00-00-00-00-00-00-00-00-00-00</t>
  </si>
  <si>
    <t>00-00-CF-01-00-00-00-00-00-00-00-00-00-00-00</t>
  </si>
  <si>
    <t>61548</t>
  </si>
  <si>
    <t>07-00-02-00-00-00-00-00-00-00-00-00-00-00-00</t>
  </si>
  <si>
    <t>07-00-00-03-00-00-00-00-00-00-00-00-00-00-00</t>
  </si>
  <si>
    <t>61175</t>
  </si>
  <si>
    <t>07-00-03-04-00-00-00-00-00-00-00-00-00-00-00</t>
  </si>
  <si>
    <t>Estado de carga genérico</t>
  </si>
  <si>
    <t>DiagnosticStateOfChargeId</t>
  </si>
  <si>
    <t>%</t>
  </si>
  <si>
    <t>UnitOfMeasurePercentageId</t>
  </si>
  <si>
    <t>Voltaje de la batería de alta tensión</t>
  </si>
  <si>
    <t>a4kUpYGyQ4E2uoQTp-ed0Ow</t>
  </si>
  <si>
    <t>Energía total de entrada en la batería del vehículo mientras se conduce (desde que se instaló la telemática)</t>
  </si>
  <si>
    <t>DiagnosticElectricEnergyInId</t>
  </si>
  <si>
    <t>kWh</t>
  </si>
  <si>
    <t>UnitOfMeasureKiloWattHoursId</t>
  </si>
  <si>
    <t>Energía total de salida en la batería del vehículo eléctrico mientras se conduce (desde que se instaló la telemática)</t>
  </si>
  <si>
    <t>DiagnosticElectricEnergyOutId</t>
  </si>
  <si>
    <t>Energía total de la batería del vehículo eléctrico en ralentí (desde la instalación telemática)</t>
  </si>
  <si>
    <t>DiagnosticTotalLifetimeEnergyInWhileIdlingId</t>
  </si>
  <si>
    <t>Energía de la batería del vehículo eléctrico</t>
  </si>
  <si>
    <t>DiagnosticElectricVehicleBatteryPowerId</t>
  </si>
  <si>
    <t>W</t>
  </si>
  <si>
    <t>UnitOfMeasureWattsId</t>
  </si>
  <si>
    <t>Energía total de la batería del vehículo eléctrico al ralentí (desde la instalación telemática)</t>
  </si>
  <si>
    <t>DiagnosticTotalLifetimeEnergyOutWhileIdlingId</t>
  </si>
  <si>
    <t>Temperatura del aire exterior bruto</t>
  </si>
  <si>
    <t>aKV1DLB7BYEC2fKN0BmVMTQ</t>
  </si>
  <si>
    <t>C</t>
  </si>
  <si>
    <t>UnitOfMeasureDegreesCelsiusId</t>
  </si>
  <si>
    <t>Temperatura de la batería híbrida/EV</t>
  </si>
  <si>
    <t>DiagnosticBatteryTemperatureId</t>
  </si>
  <si>
    <t>Obd2NegativeResponse</t>
  </si>
  <si>
    <t>63-07-00-00-10-12-00-00-00-00-00-00-00-00-00</t>
  </si>
  <si>
    <t>60703</t>
  </si>
  <si>
    <t>03-00-00-00-00-00-00-00-00-00-00-00-00-00-00</t>
  </si>
  <si>
    <t>00-00-DF-02-00-00-00-00-00-00-00-00-00-00-00</t>
  </si>
  <si>
    <t>50246</t>
  </si>
  <si>
    <t>F7-00-00-00-00-00-00-00-00-00-00-00-00-00-00</t>
  </si>
  <si>
    <t>60952</t>
  </si>
  <si>
    <t>01-00-00-00-00-00-00-00-00-00-00-00-00-00-00</t>
  </si>
  <si>
    <t>CanBusStatusAtIgnitionOn</t>
  </si>
  <si>
    <t>00-01-00-DF-02-00-00-00-00-00-00-00-00-00-00</t>
  </si>
  <si>
    <t>00-00-96-00-00-00-00-00-00-00-00-00-00-00-00</t>
  </si>
  <si>
    <t>02-00-00-00-00-00-00-00-00-00-00-00-00-00-00</t>
  </si>
  <si>
    <t>Voltaje del dispositivo telemático</t>
  </si>
  <si>
    <t>DiagnosticGoDeviceVoltageId</t>
  </si>
  <si>
    <t>FF-00-54-00-00-00-00-00-00-00-00-00-00-00-00</t>
  </si>
  <si>
    <t>00-00-9B-01-00-00-00-00-00-00-00-00-00-00-00</t>
  </si>
  <si>
    <t>00-00-AD-02-00-00-00-00-00-00-00-00-00-00-00</t>
  </si>
  <si>
    <t>9A-00-00-00-00-00-00-00-00-00-00-00-00-00-00</t>
  </si>
  <si>
    <t>IntermittentConnectionTestProtocolCanObd</t>
  </si>
  <si>
    <t>61058</t>
  </si>
  <si>
    <t>64-00-00-00-00-00-00-00-00-00-00-00-00-00-00</t>
  </si>
  <si>
    <t>65-00-00-00-00-00-00-00-00-00-00-00-00-00-00</t>
  </si>
  <si>
    <t>00-00-95-03-00-00-00-00-00-00-00-00-00-00-00</t>
  </si>
  <si>
    <t>ModemSignalStrength</t>
  </si>
  <si>
    <t>1D-00-00-00-00-00-00-00-00-00-00-00-00-00-00</t>
  </si>
  <si>
    <t>60928</t>
  </si>
  <si>
    <t>02-37-31-32-30-31-00-00-00-00-00-00-00-00-00</t>
  </si>
  <si>
    <t>Tecnología de acceso radioeléctrico por módem celular</t>
  </si>
  <si>
    <t>aV90hCq8zakusGKE1UsfXrw</t>
  </si>
  <si>
    <t>40012</t>
  </si>
  <si>
    <t>2A-8C-05-11-20-EA-02</t>
  </si>
  <si>
    <t>Intensidad de la señal del módem celular</t>
  </si>
  <si>
    <t>a4Cq3dWtCV0yoo9j_v__LbQ</t>
  </si>
  <si>
    <t>CellNetworkRegistration</t>
  </si>
  <si>
    <t>1D-02-35-35-38-FF-FF-00-00-00-00-00-00-00-00</t>
  </si>
  <si>
    <t>ModemNetworkApn</t>
  </si>
  <si>
    <t>FF-00-2E-69-6E-74-65-00-00-00-00-00-00-00-00</t>
  </si>
  <si>
    <t>0B-01-02-01-01-00-00-00-00-00-00-00-00-00-00</t>
  </si>
  <si>
    <t>00-00-9B-04-00-00-00-00-00-00-00-00-00-00-00</t>
  </si>
  <si>
    <t>GprsConnectedToServer</t>
  </si>
  <si>
    <t>00-00-00-00-1D-35-02-03-0A-26-77-76-50-3A-3D-FA</t>
  </si>
  <si>
    <t>ModemConnectionSuccess</t>
  </si>
  <si>
    <t>37-31-32-30-31-00-C0-00-00-00-00-00-00-00-00</t>
  </si>
  <si>
    <t>60611</t>
  </si>
  <si>
    <t>CD-21-FD-23-D8-20-D8-00-00-00-00-00-00-00-00</t>
  </si>
  <si>
    <t>60726</t>
  </si>
  <si>
    <t>01-00-00-00-00-00-02-00-00-00-00-00-00-00-00</t>
  </si>
  <si>
    <t>60862</t>
  </si>
  <si>
    <t>60495</t>
  </si>
  <si>
    <t>50-E8-79-2D-00-00-00-00-00-00-00-00-00-00-00</t>
  </si>
  <si>
    <t>60610</t>
  </si>
  <si>
    <t>76-CB-34-00-CE-3F-40-00-00-00-00-00-00-00-00</t>
  </si>
  <si>
    <t>61690</t>
  </si>
  <si>
    <t>03-04-00-00-00-00-00-00-00-00-00-00-00-00-00</t>
  </si>
  <si>
    <t>GsmInfoSent</t>
  </si>
  <si>
    <t>45-42-32-33-2E-36-30-00-00-00-00-00-00-00-00</t>
  </si>
  <si>
    <t>40009</t>
  </si>
  <si>
    <t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-8A-00-00-00-80-00-00-00-01-00-00-00-A1-FD-02-00-05-00-00-00-38-00-00-00-37-00-00-00-73-A6-01</t>
  </si>
  <si>
    <t>ConnectedToServer</t>
  </si>
  <si>
    <t>00-03-00-00-00-00-00-00-00-00-00-00-00-00-00</t>
  </si>
  <si>
    <t>00-02-00-00-00-00-00-00-00-00-00-00-00-00-00</t>
  </si>
  <si>
    <t>00-00-BF-05-00-00-00-00-00-00-00-00-00-00-00</t>
  </si>
  <si>
    <t>00-05-00-00-00-00-00-00-00-00-00-00-00-00-00</t>
  </si>
  <si>
    <t>5E-00-00-00-00-00-00-00-00-00-00-00-00-00-00</t>
  </si>
  <si>
    <t>01-03-31-31-00-00-00-00-00-00-00-00-00-00-00</t>
  </si>
  <si>
    <t>01-02-05-05-00-00-00-00-00-00-00-00-00-00-00</t>
  </si>
  <si>
    <t>2A-8C-05-11-BC-E9-02</t>
  </si>
  <si>
    <t>01-05-03-03-00-00-00-00-00-00-00-00-00-00-00</t>
  </si>
  <si>
    <t>00-00-9E-06-00-00-00-00-00-00-00-00-00-00-00</t>
  </si>
  <si>
    <t>UnknownData</t>
  </si>
  <si>
    <t>FF-10-C2-F8-AC-9C-CC-33-E2-02-1E-0A-1C-43-46-55-4E-3D-31-36-3A-30-00-00-00-00-00-00-00-00-00-00-00-00-00-00-00-00-00-00-00</t>
  </si>
  <si>
    <t>FF-10-91-88-AD-9C-CC-33-E2-02-1E-0A-1C-54-4F-3A-41-54-49-0D-00-57-52-4F-46-46-0D-00-0D-00-7F-C8-DF-1C-7A-83-1C-6A-2D-2E-00</t>
  </si>
  <si>
    <t>FF-10-D2-A7-AE-9C-CC-33-E2-02-1E-0A-1C-43-47-4D-4D-3A-53-41-52-41-2D-55-32-30-31-00-30-00-00-00-00-00-00-00-00-00-00-00-00</t>
  </si>
  <si>
    <t>FF-10-A3-A9-AE-9C-CC-33-E2-02-1E-0A-1C-55-52-41-54-3F-3A-2B-55-52-41-54-3A-20-31-2C-32-00-30-00-00-00-00-00-00-00-00-00-00</t>
  </si>
  <si>
    <t>FF-10-F7-AA-AE-9C-CC-33-E2-02-1E-0A-1C-43-50-49-4E-3F-3A-2B-43-50-49-4E-3A-20-52-45-41-44-59-00-30-00-00-00-00-00-00-00-00</t>
  </si>
  <si>
    <t>FF-10-AA-FC-AE-9C-CC-33-E2-02-1E-0A-1C-43-49-4D-49-3A-32-31-34-30-37-34-33-30-38-35-35-32-31-35-32-00-30-00-00-00-00-00-00</t>
  </si>
  <si>
    <t>FF-10-D9-FF-AE-9C-CC-33-E2-02-1E-0A-1C-43-43-49-44-3A-2B-43-43-49-44-3A-20-38-39-33-34-30-37-36-31-30-30-31-35-32-31-36-00</t>
  </si>
  <si>
    <t>FF-10-B6-81-AF-9C-CC-33-E2-02-1E-0A-1C-47-53-4E-3A-33-35-36-31-31-36-33-35-34-31-37-35-37-30-39-00-30-00-00-00-00-00-00-00</t>
  </si>
  <si>
    <t>FF-10-9C-83-AF-9C-CC-33-E2-02-1E-0A-1C-43-47-4D-52-3A-5F-32-33-2E-36-30-5F-45-4E-47-35-32-30-31-00-30-00-00-00-00-00-00-00</t>
  </si>
  <si>
    <t>CC-01-00-00-F5-CD-00-00-00-00-00-00-00-00-00</t>
  </si>
  <si>
    <t>FF-00-38-00-00-00-00-00-00-00-00-00-00-00-00</t>
  </si>
  <si>
    <t>Velocidad del motor en carretera</t>
  </si>
  <si>
    <t>DiagnosticEngineRoadSpeedId</t>
  </si>
  <si>
    <t>UnitOfMeasureKilometersPerHourId</t>
  </si>
  <si>
    <t>ExcessiveSingleDebugDataLogging</t>
  </si>
  <si>
    <t>0A-01-A6-EB-00-00-00-00-00-00-00-00-00-00-00</t>
  </si>
  <si>
    <t>61837</t>
  </si>
  <si>
    <t>59-04-00-01-05-00-00-00-00-00-00-00-00-00-00</t>
  </si>
  <si>
    <t>CurveZeroSpeed</t>
  </si>
  <si>
    <t>59-05-04-01-06-00-00-00-00-00-00-00-00-00-00</t>
  </si>
  <si>
    <t>59-07-05-01-08-00-00-00-00-00-00-00-00-00-00</t>
  </si>
  <si>
    <t>59-08-07-01-09-00-00-00-00-00-00-00-00-00-00</t>
  </si>
  <si>
    <t>Señal de giro hacia la derecha (1. En)</t>
  </si>
  <si>
    <t>DiagnosticRightTurnSignalId</t>
  </si>
  <si>
    <t>59-08-08-01-09-00-00-00-00-00-00-00-00-00-00</t>
  </si>
  <si>
    <t>59-0A-08-01-0A-00-00-00-00-00-00-00-00-00-00</t>
  </si>
  <si>
    <t>59-0A-0A-01-0A-00-00-00-00-00-00-00-00-00-00</t>
  </si>
  <si>
    <t>59-0B-0A-01-0B-00-00-00-00-00-00-00-00-00-00</t>
  </si>
  <si>
    <t>59-0B-0B-01-0B-00-00-00-00-00-00-00-00-00-00</t>
  </si>
  <si>
    <t>Estado de la cámara orientada a la carretera (0. Descalibrado, 1. Calibración en progreso, 2. Calibración completa, 3. Ajuste sugerido, 4. Ajuste requerido)</t>
  </si>
  <si>
    <t>abVlGQsHdkkypYl_qqR648Q</t>
  </si>
  <si>
    <t>Estado del dispositivo multimedia (0. Sin conexión, 1. En línea, 2. Espera)</t>
  </si>
  <si>
    <t>aIoukgpB4kU-NBVHCQsrTrw</t>
  </si>
  <si>
    <t>59-0C-0B-01-0B-00-00-00-00-00-00-00-00-00-00</t>
  </si>
  <si>
    <t>CurveSpeedEstimateError</t>
  </si>
  <si>
    <t>59-0B-0C-01-0C-00-00-00-00-00-00-00-00-00-00</t>
  </si>
  <si>
    <t>CurveSpeed</t>
  </si>
  <si>
    <t>59-0C-0B-01-0D-00-00-00-00-00-00-00-00-00-00</t>
  </si>
  <si>
    <t>ExcessiveTxCanErrorsInLongPeriodOfTime</t>
  </si>
  <si>
    <t>00-00-77-08-00-00-00-00-00-00-00-00-00-00-00</t>
  </si>
  <si>
    <t>59-10-0C-01-11-00-00-00-00-00-00-00-00-00-00</t>
  </si>
  <si>
    <t>59-12-10-01-14-00-00-00-00-00-00-00-00-00-00</t>
  </si>
  <si>
    <t>59-14-12-01-16-00-00-00-00-00-00-00-00-00-00</t>
  </si>
  <si>
    <t>59-16-14-01-17-00-00-00-00-00-00-00-00-00-00</t>
  </si>
  <si>
    <t>61572</t>
  </si>
  <si>
    <t>38-0A-01-03-F2-00-00-00-00-00-00-00-00-00-00</t>
  </si>
  <si>
    <t>61553</t>
  </si>
  <si>
    <t>01-03-28-00-00-00-00-00-00-00-00-00-00-00-00</t>
  </si>
  <si>
    <t>61375</t>
  </si>
  <si>
    <t>38-0A-00-00-00-00-00-00-00-00-00-00-00-00-00</t>
  </si>
  <si>
    <t>59-15-16-01-15-00-00-00-00-00-00-00-00-00-00</t>
  </si>
  <si>
    <t>59-14-15-01-15-00-00-00-00-00-00-00-00-00-00</t>
  </si>
  <si>
    <t>14-01-8D-F1-00-00-00-00-00-00-00-00-00-00-00</t>
  </si>
  <si>
    <t>CurvePositionEstimateError</t>
  </si>
  <si>
    <t>61751</t>
  </si>
  <si>
    <t>33-0F-CC-30-00-00-00-00-00-00-00-00-00-00-00</t>
  </si>
  <si>
    <t>FF-00-F8-00-00-00-00-00-00-00-00-00-00-00-00</t>
  </si>
  <si>
    <t>6F-65-01-04-63-00-00-00-00-00-00-00-00-00-00</t>
  </si>
  <si>
    <t>01-04-00-00-00-00-00-00-00-00-00-00-00-00-00</t>
  </si>
  <si>
    <t>FA-08-01-04-63-00-00-00-00-00-00-00-00-00-00</t>
  </si>
  <si>
    <t>3E-09-01-04-9A-00-00-00-00-00-00-00-00-00-00</t>
  </si>
  <si>
    <t>0A-01-45-F1-00-00-00-00-00-00-00-00-00-00-00</t>
  </si>
  <si>
    <t>Señal de giro hacia la izquierda (1. En)</t>
  </si>
  <si>
    <t>DiagnosticLeftTurnSignalId</t>
  </si>
  <si>
    <t>00-00-D0-10-00-00-00-00-00-00-00-00-00-00-00</t>
  </si>
  <si>
    <t>40036</t>
  </si>
  <si>
    <t>84-00-7D-00-6D-00-EC-00-76-00-66-00-6D-00-5A-00-62-00-6B-00-6C-00-CF-00-A6-00-45-00-3B-00-3B-00-5D-00-63-00-59-00-A2-00-A0-00-99-00-5C-00-97-00-AF-00-A2-00-84-00-45-00-B2-00-45-00-45-00-44-00-3B-00-EE-00-A4-00-E3-00-A3-00-EE-00-60-00-62-00-9B-00-6D-00-A6-00-65-00-6F-00-55-00-61-00-5D-00-70-00-73-00</t>
  </si>
  <si>
    <t>54-03-00-00-00-00-00-00-00-00-00-00-00-00-00</t>
  </si>
  <si>
    <t>00-00-70-19-00-00-00-00-00-00-00-00-00-00-00</t>
  </si>
  <si>
    <t>61784</t>
  </si>
  <si>
    <t>CD-18-11-0E-0B-0B-FF-00-00-00-00-00-00-00-00</t>
  </si>
  <si>
    <t>62-00-00-00-00-00-00-00-00-00-00-00-00-00-00</t>
  </si>
  <si>
    <t>CurveBased</t>
  </si>
  <si>
    <t>00-00-40-21-00-00-00-00-00-00-00-00-00-00-00</t>
  </si>
  <si>
    <t>50333</t>
  </si>
  <si>
    <t>DB-50-AE-FF-08-00-00-00-00-00-00-00-00-00-00</t>
  </si>
  <si>
    <t>61927</t>
  </si>
  <si>
    <t>1E-81-F2-FF-F9-85-16-00-A8-74-13-00-00-00-00</t>
  </si>
  <si>
    <t>Distancia incremental basada en la velocidad en carretera del motor</t>
  </si>
  <si>
    <t>DiagnosticGenericIncrementalDistanceId)</t>
  </si>
  <si>
    <t>01-6D-1D-11-B0-EB-02</t>
  </si>
  <si>
    <t>00-00-13-2A-00-00-00-00-00-00-00-00-00-00-00</t>
  </si>
  <si>
    <t>3C-19-AA-FF-08-00-00-00-00-00-00-00-00-00-00</t>
  </si>
  <si>
    <t>14-71-F2-FF-DF-22-16-00-16-52-12-00-00-00-00</t>
  </si>
  <si>
    <t>C6-52-AD-FF-08-00-00-00-00-00-00-00-00-00-00</t>
  </si>
  <si>
    <t>87-5A-F1-FF-0C-EF-15-00-28-B0-11-00-00-00-00</t>
  </si>
  <si>
    <t>00-00-F2-31-00-00-00-00-00-00-00-00-00-00-00</t>
  </si>
  <si>
    <t>00-00-A7-3A-00-00-00-00-00-00-00-00-00-00-00</t>
  </si>
  <si>
    <t>B8-00-62-00-A6-00-6A-00-B3-00-90-00-AA-01-21-01-B1-00-64-00-A3-00-5E-00-5F-00-72-00-9E-00-7E-00-6A-00-80-00-AF-00-7F-00-75-00-6E-00-6E-00-A8-00-59-00-B4-01-B1-01-6E-00-74-00-71-00-6D-00-4F-00-74-00-A6-00-61-00-6A-00-60-00-69-00-64-00-6A-00-A6-00-B2-00-6F-00-5B-00-B0-00-A9-00-B6-00-94-00-9E-00-57-00</t>
  </si>
  <si>
    <t>87-00-00-00-00-00-00-00-00-00-00-00-00-00-00</t>
  </si>
  <si>
    <t>69-01-00-00-00-00-00-00-00-00-00-00-00-00-00</t>
  </si>
  <si>
    <t>0F-27-00-00-00-00-00-00-00-00-00-00-00-00-00</t>
  </si>
  <si>
    <t>EC-00-00-00-00-00-00-00-00-00-00-00-00-00-00</t>
  </si>
  <si>
    <t>GpsSignalStrengthReceived</t>
  </si>
  <si>
    <t>11-0C-22-20-1E-1D-1C-00-00-00-00-00-00-00-00</t>
  </si>
  <si>
    <t>El recuento de los satélites visibles para el módulo GPS</t>
  </si>
  <si>
    <t>ajfqpJjtowEy9j99LTeB2Gg</t>
  </si>
  <si>
    <t>GNSS: Intensidad de la señal indicada por la relación portadora/ruido (dBHz) de la señal de satélite más fuerte detectada</t>
  </si>
  <si>
    <t>aFzVpeQqXskGNRmG8avPJ9Q</t>
  </si>
  <si>
    <t>GNSS: recuento de satélites rastreados</t>
  </si>
  <si>
    <t>aAjxil0OkYUO72Ydmz5AVog</t>
  </si>
  <si>
    <t>50244</t>
  </si>
  <si>
    <t>05-00-00-00-00-00-00-00-00-00-00-00-00-00-00</t>
  </si>
  <si>
    <t>0D-00-00-00-00-00-00-00-00-00-00-00-00-00-00</t>
  </si>
  <si>
    <t>00-00-A7-42-00-00-00-00-00-00-00-00-00-00-00</t>
  </si>
  <si>
    <t>90-00-00-00-00-00-00-00-00-00-00-00-00-00-00</t>
  </si>
  <si>
    <t>D8-00-00-00-00-00-00-00-00-00-00-00-00-00-00</t>
  </si>
  <si>
    <t>1B-02-00-00-00-00-00-00-00-00-00-00-00-00-00</t>
  </si>
  <si>
    <t>01-00-08-00-00-00-00-00-00-00-00-00-00-00-00</t>
  </si>
  <si>
    <t>02-00-12-05-00-00-00-00-00-00-00-00-00-00-00</t>
  </si>
  <si>
    <t>EB-00-00-00-00-00-00-00-00-00-00-00-00-00-00</t>
  </si>
  <si>
    <t>50245</t>
  </si>
  <si>
    <t>0A-00-00-00-00-00-00-00-00-00-00-00-00-00-00</t>
  </si>
  <si>
    <t>14-00-00-00-00-00-00-00-00-00-00-00-00-00-00</t>
  </si>
  <si>
    <t>0E-00-00-00-00-00-00-00-00-00-00-00-00-00-00</t>
  </si>
  <si>
    <t>Temperatura del aire exterior</t>
  </si>
  <si>
    <t>DiagnosticOutsideTemperatureId</t>
  </si>
  <si>
    <t>00-00-5C-4B-00-00-00-00-00-00-00-00-00-00-00</t>
  </si>
  <si>
    <t>23-28-1D-11-44-E4-02</t>
  </si>
  <si>
    <t>00-00-4C-54-00-00-00-00-00-00-00-00-00-00-00</t>
  </si>
  <si>
    <t>08-00-00-00-00-00-00-00-00-00-00-00-00-00-00</t>
  </si>
  <si>
    <t>0A-01-A4-EB-00-00-00-00-00-00-00-00-00-00-00</t>
  </si>
  <si>
    <t>00-03-00-00-06-79-00-00-00-00-00-00-00-00-00</t>
  </si>
  <si>
    <t>00-03-00-00-08-85-00-00-00-00-00-00-00-00-00</t>
  </si>
  <si>
    <t>00-03-00-00-27-A4-00-00-00-00-00-00-00-00-00</t>
  </si>
  <si>
    <t>DD-66-05-11-64-E7-02</t>
  </si>
  <si>
    <t>B3-00-60-00-5F-00-73-00-73-00-75-00-60-00-C5-00-6C-00-62-00-9A-01-7E-00-8F-00-50-01-9F-00-65-00-5E-00-65-00-8F-00-B2-00-AF-01-8C-00-B8-00-B3-00-9D-00-A0-00-B7-00-AB-00-C5-00-7F-00-CC-08-49-00-BF-00-A3-00-E8-01-6D-00-6C-00-AE-00-56-00-BA-00-9D-00-B7-00-8E-00-A9-00-A5-00-5E-00-9C-00-A2-00-B0-00-A7-00</t>
  </si>
  <si>
    <t>AD-09-1A-04-C5-00-00-00-00-00-00-00-00-00-00</t>
  </si>
  <si>
    <t>1A-04-FD-FF-FF-FF-00-00-00-00-00-00-00-00-00</t>
  </si>
  <si>
    <t>70-65-00-00-00-00-00-00-00-00-00-00-00-00-00</t>
  </si>
  <si>
    <t>70-65-1A-03-C5-00-00-00-00-00-00-00-00-00-00</t>
  </si>
  <si>
    <t>1A-03-C6-FF-FF-FF-00-00-00-00-00-00-00-00-00</t>
  </si>
  <si>
    <t>00-03-00-00-1E-77-00-00-00-00-00-00-00-00-00</t>
  </si>
  <si>
    <t>84-02-00-00-03-87-00-00-00-00-00-00-00-00-00</t>
  </si>
  <si>
    <t>55-03-00-00-03-CC-00-00-00-00-00-00-00-00-00</t>
  </si>
  <si>
    <t>00-03-00-00-0B-68-00-00-00-00-00-00-00-00-00</t>
  </si>
  <si>
    <t>6F-65-1A-03-63-00-00-00-00-00-00-00-00-00-00</t>
  </si>
  <si>
    <t>FA-08-00-00-00-00-00-00-00-00-00-00-00-00-00</t>
  </si>
  <si>
    <t>6F-65-00-00-00-00-00-00-00-00-00-00-00-00-00</t>
  </si>
  <si>
    <t>FA-08-1A-04-63-00-00-00-00-00-00-00-00-00-00</t>
  </si>
  <si>
    <t>3E-09-1A-04-9A-00-00-00-00-00-00-00-00-00-00</t>
  </si>
  <si>
    <t>1A-04-FC-FF-FF-FF-00-00-00-00-00-00-00-00-00</t>
  </si>
  <si>
    <t>61897</t>
  </si>
  <si>
    <t>01-1D-00-00-00-00-00-00-00-00-00-00-00-00-00</t>
  </si>
  <si>
    <t>61488</t>
  </si>
  <si>
    <t>02-1D-00-0F-06-00-00-00-00-00-00-00-00-00-00</t>
  </si>
  <si>
    <t>3E-09-00-00-00-00-00-00-00-00-00-00-00-00-00</t>
  </si>
  <si>
    <t>59-8A-1D-11-38-E6-02</t>
  </si>
  <si>
    <t>FF-18-1E-15-16-0D-90-00-00-00-00-00-00-00-00</t>
  </si>
  <si>
    <t>BB-00-B7-00-62-00-61-00-93-00-A6-00-B8-00-6B-00-3D-04-38-00-6B-00-57-00-A6-00-87-00-23-02-AD-00-D1-00-61-00-CF-00-9F-00-64-00-59-00-A1-00-97-00-59-00-A2-00-6C-00-67-00-68-00-AC-00-A4-00-BC-00-B6-00-B5-00-D3-00-CB-00-64-00-71-01-74-01-66-00-98-00-59-01-97-00-BF-00-8C-03-15-01-1B-01-6F-00-B4-00-4C-01</t>
  </si>
  <si>
    <t>CB-02-1D-11-64-E7-02</t>
  </si>
  <si>
    <t>BF-90-AF-FF-08-00-00-00-00-00-00-00-00-00-00</t>
  </si>
  <si>
    <t>B6-9C-EE-FF-14-16-16-00-5D-68-11-00-00-00-00</t>
  </si>
  <si>
    <t>DC-82-AF-FF-08-00-00-00-00-00-00-00-00-00-00</t>
  </si>
  <si>
    <t>F0-E1-ED-FF-E8-FB-15-00-C3-27-11-00-00-00-00</t>
  </si>
  <si>
    <t>41-24-AF-FF-08-00-00-00-00-00-00-00-00-00-00</t>
  </si>
  <si>
    <t>FF-B7-F0-FF-1D-9F-16-00-6E-E3-10-00-00-00-00</t>
  </si>
  <si>
    <t>0D-EB-05-11-D8-DC-02</t>
  </si>
  <si>
    <t>D4-00-AA-00-96-00-A1-00-D3-00-AB-00-77-00-1D-01-DA-00-6F-01-FC-00-06-01-67-00-C1-00-5F-00-E5-00-D2-00-E5-00-5E-00-82-01-6D-00-67-00-E3-00-DE-00-03-01-93-00-59-00-A1-00-65-00-65-00-B6-00-A9-00-BB-00-69-00-65-00-66-00-D5-00-E4-00-5B-00-5C-00-5E-00-69-00-A3-00-5F-00-5C-00-A8-07-43-00-C1-00-67-00-66-00</t>
  </si>
  <si>
    <t>76-01-00-00-1C-A5-00-00-00-00-00-00-00-00-00</t>
  </si>
  <si>
    <t>76-01-00-00-1C-AA-00-00-00-00-00-00-00-00-00</t>
  </si>
  <si>
    <t>76-01-00-00-1C-A9-00-00-00-00-00-00-00-00-00</t>
  </si>
  <si>
    <t>76-01-00-00-1C-A4-00-00-00-00-00-00-00-00-00</t>
  </si>
  <si>
    <t>76-01-00-00-1C-A8-00-00-00-00-00-00-00-00-00</t>
  </si>
  <si>
    <t>D5-4F-1D-11-5C-E0-02</t>
  </si>
  <si>
    <t>5E-12-B1-FF-08-00-00-00-00-00-00-00-00-00-00</t>
  </si>
  <si>
    <t>6D-02-EA-FF-47-FE-15-00-42-E5-10-00-00-00-00</t>
  </si>
  <si>
    <t>43-5C-B4-FF-08-00-00-00-00-00-00-00-00-00-00</t>
  </si>
  <si>
    <t>E2-A3-E9-FF-85-E1-15-00-89-4F-11-00-00-00-00</t>
  </si>
  <si>
    <t>78-00-34-01-83-00-A3-00-BD-00-6C-00-71-00-D3-00-AE-00-99-00-56-00-C4-00-7D-00-6A-00-7D-00-52-03-81-00-B7-00-3B-01-66-00-AE-00-B2-00-A5-00-B9-00-9B-00-9B-00-59-00-A8-00-B6-00-61-00-9B-00-55-00-65-00-54-00-B1-00-57-01-6F-00-52-01-A0-00-BB-00-D2-00-CF-00-A8-00-58-00-9D-00-64-00-A8-00-B2-00-75-00-6A-00</t>
  </si>
  <si>
    <t>Estado de la luz de peligro (1. En)</t>
  </si>
  <si>
    <t>aTmO5Yw_INUyk56qFp2SuZQ</t>
  </si>
  <si>
    <t>EF-B0-BE-FF-08-00-00-00-00-00-00-00-00-00-00</t>
  </si>
  <si>
    <t>1D-25-E9-FF-60-98-16-00-4A-D4-12-00-00-00-00</t>
  </si>
  <si>
    <t>84-02-00-00-02-E8-00-00-00-00-00-00-00-00-00</t>
  </si>
  <si>
    <t>Aceleración hacia delante o frenado</t>
  </si>
  <si>
    <t>DiagnosticAccelerationForwardBrakingId</t>
  </si>
  <si>
    <t>g-force</t>
  </si>
  <si>
    <t>UnitOfMeasureMetersPerSecondSquaredId</t>
  </si>
  <si>
    <t>Aceleración de lado a lado</t>
  </si>
  <si>
    <t>DiagnosticAccelerationSideToSideId</t>
  </si>
  <si>
    <t>Aceleración hacia arriba o hacia abajo</t>
  </si>
  <si>
    <t>DiagnosticAccelerationUpDownId</t>
  </si>
  <si>
    <t>84-02-00-00-02-E0-00-00-00-00-00-00-00-00-00</t>
  </si>
  <si>
    <t>FF-19-18-18-18-16-8C-00-00-00-00-00-00-00-00</t>
  </si>
  <si>
    <t>EC-56-05-11-70-E5-02</t>
  </si>
  <si>
    <t>FB-60-F7-FF-08-00-00-00-00-00-00-00-00-00-00</t>
  </si>
  <si>
    <t>D7-1F-FA-FF-2B-A6-14-00-64-A6-10-00-00-00-00</t>
  </si>
  <si>
    <t>B5-EF-FA-FF-08-00-00-00-00-00-00-00-00-00-00</t>
  </si>
  <si>
    <t>B3-52-F9-FF-D0-D2-14-00-38-8D-0E-00-00-00-00</t>
  </si>
  <si>
    <t>61716</t>
  </si>
  <si>
    <t>00-11-00-58-02-00-00-00-00-00-00-00-00-00-00</t>
  </si>
  <si>
    <t>B5-00-70-00-59-00-9C-00-59-00-57-00-9E-00-A4-00-A8-00-5E-00-5F-00-80-00-6B-00-77-00-99-00-8D-00-AA-00-65-00-A9-00-5A-00-BA-00-6B-00-6B-00-5A-00-64-00-57-00-62-00-5B-00-62-00-8B-00-6F-00-54-00-64-00-6C-00-67-00-65-00-7E-00-B7-00-5B-00-84-00-5A-00-A0-00-DC-00-8D-00-A0-00-B2-00-78-00-94-00-A1-00-B3-00</t>
  </si>
  <si>
    <t>FF-50-1D-11-A8-E4-02</t>
  </si>
  <si>
    <t>E9-AC-B1-FF-08-00-00-00-00-00-00-00-00-00-00</t>
  </si>
  <si>
    <t>4F-ED-ED-FF-7A-FD-15-00-BC-EC-0E-00-00-00-00</t>
  </si>
  <si>
    <t>06-2B-B2-FF-08-00-00-00-00-00-00-00-00-00-00</t>
  </si>
  <si>
    <t>79-DF-EC-FF-FC-9B-15-00-07-50-0F-00-00-00-00</t>
  </si>
  <si>
    <t>98-32-B4-FF-08-00-00-00-00-00-00-00-00-00-00</t>
  </si>
  <si>
    <t>B6-30-EC-FF-11-5D-15-00-B0-E6-0F-00-00-00-00</t>
  </si>
  <si>
    <t>60-58-AC-FF-08-00-00-00-00-00-00-00-00-00-00</t>
  </si>
  <si>
    <t>FD-39-EF-FF-E5-3E-16-00-9C-71-0F-00-00-00-00</t>
  </si>
  <si>
    <t>CA-76-AB-FF-08-00-00-00-00-00-00-00-00-00-00</t>
  </si>
  <si>
    <t>80-CB-ED-FF-AB-4F-15-00-43-EF-0E-00-00-00-00</t>
  </si>
  <si>
    <t>59-6A-AE-FF-08-00-00-00-00-00-00-00-00-00-00</t>
  </si>
  <si>
    <t>FB-6A-ED-FF-0B-7D-15-00-9D-DA-0E-00-00-00-00</t>
  </si>
  <si>
    <t>75-00-BF-00-B8-00-98-00-6D-02-DA-00-5A-00-3E-01-6D-00-6C-00-60-00-BC-00-59-00-BA-00-94-00-63-00-81-00-A3-00-94-00-64-00-6A-00-59-00-6E-00-74-00-6F-00-9E-00-AA-00-D2-00-6A-00-D6-04-44-00-45-00-3A-02-3E-00-58-00-A9-00-68-00-CC-00-AB-00-80-00-51-00-64-00-5B-00-63-00-66-00-A3-00-DA-00-74-00-74-00-6C-00</t>
  </si>
  <si>
    <t>0B-51-1D-11-A0-DD-02</t>
  </si>
  <si>
    <t>B9-4B-B0-FF-08-00-00-00-00-00-00-00-00-00-00</t>
  </si>
  <si>
    <t>99-F5-EB-FF-79-F4-14-00-AE-04-0F-00-00-00-00</t>
  </si>
  <si>
    <t>00-26-00-58-02-00-00-00-00-00-00-00-00-00-00</t>
  </si>
  <si>
    <t>FF-16-15-19-0D-15-66-00-00-00-00-00-00-00-00</t>
  </si>
  <si>
    <t>7E-00-BC-00-6E-00-6A-00-63-00-76-00-8A-00-B8-00-77-00-75-00-7C-00-56-00-82-00-72-00-59-00-D9-00-66-00-67-00-A8-00-65-00-59-00-59-00-66-00-6D-00-58-00-57-00-5C-00-58-00-76-00-67-00-97-00-65-00-68-00-C7-00-67-00-64-00-67-00-65-00-B5-00-AA-00-F6-00-6C-00-62-00-68-00-B9-00-61-00-7F-00-69-00-67-00-97-00</t>
  </si>
  <si>
    <t>CA-24-F8-FF-08-00-00-00-00-00-00-00-00-00-00</t>
  </si>
  <si>
    <t>DD-B6-04-00-DB-4F-17-00-53-E1-0C-00-00-00-00</t>
  </si>
  <si>
    <t>0B-51-1D-11-CC-DE-02</t>
  </si>
  <si>
    <t>Aceleración longitudinal basada en GPS</t>
  </si>
  <si>
    <t>aLLFcKEg5sEiugRoQQhZVVg</t>
  </si>
  <si>
    <t>00-03-00-00-0C-47-00-00-00-00-00-00-00-00-00</t>
  </si>
  <si>
    <t>00-03-00-00-0C-46-00-00-00-00-00-00-00-00-00</t>
  </si>
  <si>
    <t>00-03-00-00-0C-43-00-00-00-00-00-00-00-00-00</t>
  </si>
  <si>
    <t>42-69-B2-FF-08-00-00-00-00-00-00-00-00-00-00</t>
  </si>
  <si>
    <t>40-92-EF-FF-8E-F0-16-00-E6-8B-0D-00-00-00-00</t>
  </si>
  <si>
    <t>54-9C-B0-FF-08-00-00-00-00-00-00-00-00-00-00</t>
  </si>
  <si>
    <t>81-17-EF-FF-7E-DE-16-00-88-E9-0D-00-00-00-00</t>
  </si>
  <si>
    <t>06-00-00-00-00-00-00-00-00-00-00-00-00-00-00</t>
  </si>
  <si>
    <t>0B-00-03-03-01-00-00-00-00-00-00-00-00-00-00</t>
  </si>
  <si>
    <t>DebugGoDeviceDistance</t>
  </si>
  <si>
    <t>93-CC-00-00-00-00-00-00-00-00-00-00-00-00-00</t>
  </si>
  <si>
    <t>Distancia restante hasta que se requiera servicio</t>
  </si>
  <si>
    <t>aR9J8CsZtQ022141NHJSdtA</t>
  </si>
  <si>
    <t>0B-01-04-01-01-00-00-00-00-00-00-00-00-00-00</t>
  </si>
  <si>
    <t>35-F6-79-2D-00-00-00-00-00-00-00-00-00-00-00</t>
  </si>
  <si>
    <t>6E-4E-36-11-00-E7-02</t>
  </si>
  <si>
    <t>6F-00-5B-00-63-00-CC-00-20-01-57-00-0C-02-F2-00-7E-00-AC-0A-7C-00-D3-00-13-01-1E-02-6C-00-FE-01-DB-12-05-0D-D0-00-7E-00-3F-01-57-00-9E-00-64-00-BF-00-3B-00-41-00-9A-00-6B-00-56-00-94-00-A6-00-59-00-B5-00-A1-00-5A-00-9E-00-51-00-50-00-5E-00-68-00-6F-00-AA-00-63-00-E4-00-C0-00-90-00-F0-00-81-00-94-00</t>
  </si>
  <si>
    <t>EE-53-A8-FF-08-00-00-00-00-00-00-00-00-00-00</t>
  </si>
  <si>
    <t>1E-C9-F7-FF-34-2B-17-00-99-35-0D-00-00-00-00</t>
  </si>
  <si>
    <t>32-DB-AC-FF-08-00-00-00-00-00-00-00-00-00-00</t>
  </si>
  <si>
    <t>EF-01-F2-FF-73-CD-16-00-43-26-0D-00-00-00-00</t>
  </si>
  <si>
    <t>85-DA-B1-FF-08-00-00-00-00-00-00-00-00-00-00</t>
  </si>
  <si>
    <t>B7-62-EE-FF-B2-5E-16-00-50-B7-0D-00-00-00-00</t>
  </si>
  <si>
    <t>B6-B1-AE-FF-08-00-00-00-00-00-00-00-00-00-00</t>
  </si>
  <si>
    <t>C9-AE-EF-FF-6E-96-16-00-90-D2-0D-00-00-00-00</t>
  </si>
  <si>
    <t>AB-26-B2-FF-08-00-00-00-00-00-00-00-00-00-00</t>
  </si>
  <si>
    <t>69-36-EC-FF-E3-9B-16-00-EC-57-0E-00-00-00-00</t>
  </si>
  <si>
    <t>00-2B-00-58-02-00-00-00-00-00-00-00-00-00-00</t>
  </si>
  <si>
    <t>B5-9B-A2-FF-08-00-00-00-00-00-00-00-00-00-00</t>
  </si>
  <si>
    <t>66-6B-FE-FF-E6-64-17-00-AA-F5-0C-00-00-00-00</t>
  </si>
  <si>
    <t>E1-52-1D-11-28-D8-02</t>
  </si>
  <si>
    <t>F6-00-63-00-58-00-89-00-EC-00-95-00-94-00-9F-00-5A-00-59-00-A7-00-61-00-57-00-64-00-50-00-A0-00-64-00-9F-00-A9-00-CA-00-36-01-3A-00-39-00-6D-00-86-00-A7-00-90-02-29-02-64-00-6A-00-5D-00-60-00-AF-00-5F-00-AF-00-5E-00-C2-00-68-00-AD-00-A4-00-7A-00-6D-00-1B-01-B2-00-A6-00-56-00-A3-00-A5-00-60-00-05-02</t>
  </si>
  <si>
    <t>4C-D0-AA-FF-08-00-00-00-00-00-00-00-00-00-00</t>
  </si>
  <si>
    <t>4F-CF-F5-FF-88-3F-17-00-21-AD-0C-00-00-00-00</t>
  </si>
  <si>
    <t>FF-19-12-14-09-12-8A-00-00-00-00-00-00-00-00</t>
  </si>
  <si>
    <t>7D-4E-05-11-18-E3-02</t>
  </si>
  <si>
    <t>4E-A8-AE-FF-08-00-00-00-00-00-00-00-00-00-00</t>
  </si>
  <si>
    <t>14-4F-F1-FF-03-26-16-00-65-E8-0C-00-00-00-00</t>
  </si>
  <si>
    <t>06-79-AE-FF-08-00-00-00-00-00-00-00-00-00-00</t>
  </si>
  <si>
    <t>E2-BA-F0-FF-B8-3A-16-00-63-16-0D-00-00-00-00</t>
  </si>
  <si>
    <t>1B-56-BB-FF-08-00-00-00-00-00-00-00-00-00-00</t>
  </si>
  <si>
    <t>79-43-EB-FF-5B-1D-16-00-74-AF-0E-00-00-00-00</t>
  </si>
  <si>
    <t>90-90-B5-FF-08-00-00-00-00-00-00-00-00-00-00</t>
  </si>
  <si>
    <t>E9-A5-EA-FF-FE-A4-15-00-E9-82-0F-00-00-00-00</t>
  </si>
  <si>
    <t>GprsSendingDataTimeout</t>
  </si>
  <si>
    <t>ModemManagerRetryFail</t>
  </si>
  <si>
    <t>ErrorRestartGsmcdmaStateMachine</t>
  </si>
  <si>
    <t>0F-00-20-44-01-01-B2-00-00-00-00-00-00-00-00</t>
  </si>
  <si>
    <t>DebugErrorRestartModem</t>
  </si>
  <si>
    <t>44-5B-5A-44-5D-60-5F-00-00-00-00-00-00-00-00</t>
  </si>
  <si>
    <t>ErrorRestartModemManagerStateMachine</t>
  </si>
  <si>
    <t>57-06-03-03-00-00-04-00-00-00-00-00-00-00-00</t>
  </si>
  <si>
    <t>DebugErrorRestartModemManager</t>
  </si>
  <si>
    <t>03-06-1E-1C-1B-04-02-04-00-00-00-00-00-00-00</t>
  </si>
  <si>
    <t>E1-00-00-00-00-00-00-00-00-00-00-00-00-00-00</t>
  </si>
  <si>
    <t>FF-00-00-00-00-00-00-00-00-00-00-00-00-00-00</t>
  </si>
  <si>
    <t>8C-00-00-00-00-00-00-00-00-00-00-00-00-00-00</t>
  </si>
  <si>
    <t>09-00-00-00-00-00-00-00-00-00-00-00-00-00-00</t>
  </si>
  <si>
    <t>81-4E-1D-11-B8-D9-02</t>
  </si>
  <si>
    <t>09-02-35-35-62-FF-FF-00-00-00-00-00-00-00-00</t>
  </si>
  <si>
    <t>FE-00-2E-69-6E-74-65-00-00-00-00-00-00-00-00</t>
  </si>
  <si>
    <t>EA-00-00-00-00-00-00-00-00-00-00-00-00-00-00</t>
  </si>
  <si>
    <t>00-00-00-00-09-35-02-03-0A-26-77-76-50-3A-3D-FA</t>
  </si>
  <si>
    <t>00-00-00-00-00-00-02-00-00-00-00-00-00-00-00</t>
  </si>
  <si>
    <t>01-00-00-00-00-00-03-00-00-00-00-00-00-00-00</t>
  </si>
  <si>
    <t>70-F9-79-2D-00-00-00-00-00-00-00-00-00-00-00</t>
  </si>
  <si>
    <t>96-88-FD-0F-8B-A5-6C-00-00-00-00-00-00-00-00</t>
  </si>
  <si>
    <t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-14-00-00-00-80-00-00-00-01-00-00-00-A1-FD-02-00-0E-00-00-00-38-00-00-00-37-00-00-00-73-A6-01</t>
  </si>
  <si>
    <t>FF-10-A1-E0-B6-9E-CC-33-E2-02-1E-0A-1C-41-54-2B-55-53-4F-57-52-3D-30-2C-31-32-38-0D-00-00-00-00-00-00-00-00-00-00-00-00-00</t>
  </si>
  <si>
    <t>FF-10-A2-E0-B6-9E-CC-33-E2-02-1E-0A-1C-00-00-00-00-00-00-00-00-00-00-00-00-00-00-00-00-00-00-00-00-00-00-00-00-00-00-00-00</t>
  </si>
  <si>
    <t>FF-10-CF-BE-BA-9E-CC-33-E2-02-1E-0A-1C-43-49-4D-49-3A-32-31-34-30-37-34-33-30-38-35-35-32-31-35-32-00-30-00-00-00-00-00-00</t>
  </si>
  <si>
    <t>FF-10-90-C2-BA-9E-CC-33-E2-02-1E-0A-1C-43-43-49-44-3A-2B-43-43-49-44-3A-20-38-39-33-34-30-37-36-31-30-30-31-35-32-31-36-00</t>
  </si>
  <si>
    <t>FF-10-F0-C3-BA-9E-CC-33-E2-02-1E-0A-1C-47-53-4E-3A-33-35-36-31-31-36-33-35-34-31-37-35-37-30-39-00-30-00-00-00-00-00-00-00</t>
  </si>
  <si>
    <t>FF-10-B8-C5-BA-9E-CC-33-E2-02-1E-0A-1C-43-47-4D-52-3A-5F-32-33-2E-36-30-5F-45-4E-47-35-32-30-31-00-30-00-00-00-00-00-00-00</t>
  </si>
  <si>
    <t>85-00-61-00-56-00-6B-00-67-00-5F-00-69-00-9E-06-6F-00-5C-00-9C-00-5D-00-9B-00-98-00-AF-00-A3-00-BE-00-68-00-5C-00-51-00-54-00-98-00-9A-00-67-00-6A-00-AF-00-7A-00-53-00-6A-00-75-00-6B-00-5F-00-5E-00-9A-00-A4-00-5D-00-5C-00-5E-00-68-00-6F-00-60-00-84-00-5D-00-6E-17-52-00-58-00-4E-00-49-00-41-00-63-00</t>
  </si>
  <si>
    <t>81-4E-1D-11-D8-DC-02</t>
  </si>
  <si>
    <t>DD-00-00-00-00-00-00-00-00-00-00-00-00-00-00</t>
  </si>
  <si>
    <t>7B-00-00-00-00-00-00-00-00-00-00-00-00-00-00</t>
  </si>
  <si>
    <t>F2-E3-A6-FF-08-00-00-00-00-00-00-00-00-00-00</t>
  </si>
  <si>
    <t>26-9C-F1-FF-00-53-15-00-1D-75-0E-00-00-00-00</t>
  </si>
  <si>
    <t>88-00-00-00-00-00-00-00-00-00-00-00-00-00-00</t>
  </si>
  <si>
    <t>8A-00-B3-00-C6-00-60-00-6F-00-5E-00-6F-00-62-00-6E-00-58-00-6D-00-CC-00-74-00-5E-00-7D-00-58-00-BA-00-B3-00-58-00-6C-00-60-00-06-01-7F-00-6B-00-60-00-BB-00-58-00-6C-00-57-00-60-00-57-00-6D-00-55-00-6C-00-A5-00-75-00-76-00-76-00-73-00-68-00-A7-00-5F-00-70-00-6B-00-BB-00-50-00-9B-00-57-00-CA-00-B1-00</t>
  </si>
  <si>
    <t>FD-8E-1D-11-10-DC-02</t>
  </si>
  <si>
    <t>E0-00-00-00-00-00-00-00-00-00-00-00-00-00-00</t>
  </si>
  <si>
    <t>93-00-00-00-00-00-00-00-00-00-00-00-00-00-00</t>
  </si>
  <si>
    <t>F7-30-AF-FF-08-00-00-00-00-00-00-00-00-00-00</t>
  </si>
  <si>
    <t>BF-BA-EF-FF-CA-59-15-00-8D-88-0E-00-00-00-00</t>
  </si>
  <si>
    <t>FF-32-27-22-21-13-D4-00-00-00-00-00-00-00-00</t>
  </si>
  <si>
    <t>00-92-00-58-02-00-00-00-00-00-00-00-00-00-00</t>
  </si>
  <si>
    <t>4C-7E-B2-FF-08-00-00-00-00-00-00-00-00-00-00</t>
  </si>
  <si>
    <t>70-3C-E9-FF-7B-2F-15-00-62-02-0F-00-00-00-00</t>
  </si>
  <si>
    <t>E3-7E-15-00-08-00-00-00-00-00-00-00-00-00-00</t>
  </si>
  <si>
    <t>5D-AF-F9-FF-C8-B4-15-00-D5-CD-0F-00-00-00-00</t>
  </si>
  <si>
    <t>00-03-00-00-2E-36-00-00-00-00-00-00-00-00-00</t>
  </si>
  <si>
    <t>00-03-00-00-1E-90-00-00-00-00-00-00-00-00-00</t>
  </si>
  <si>
    <t>6F-00-A7-00-A4-00-CD-00-AF-00-69-00-5F-00-AD-00-B4-00-5E-00-AC-00-5D-00-83-00-80-00-7C-00-5F-00-5E-00-72-00-99-00-6F-00-5D-00-5C-00-19-01-F0-00-98-00-78-00-53-00-5C-00-5A-00-66-00-7B-00-A3-00-51-00-5C-00-A0-00-BB-00-5C-00-5D-00-5B-00-71-00-51-00-77-00-C0-00-5C-00-B7-00-52-00-5C-00-69-00-BE-00-5F-00</t>
  </si>
  <si>
    <t>A3-86-B4-FF-08-00-00-00-00-00-00-00-00-00-00</t>
  </si>
  <si>
    <t>F9-24-EB-FF-08-9F-15-00-6F-5F-10-00-00-00-00</t>
  </si>
  <si>
    <t>E0-12-B2-FF-08-00-00-00-00-00-00-00-00-00-00</t>
  </si>
  <si>
    <t>3F-26-EB-FF-A2-82-15-00-C4-91-10-00-00-00-00</t>
  </si>
  <si>
    <t>B9-88-05-11-B8-D9-02</t>
  </si>
  <si>
    <t>00-03-00-00-28-EC-00-00-00-00-00-00-00-00-00</t>
  </si>
  <si>
    <t>CD-00-00-00-00-00-00-00-00-00-00-00-00-00-00</t>
  </si>
  <si>
    <t>00-03-00-00-2C-6B-00-00-00-00-00-00-00-00-00</t>
  </si>
  <si>
    <t>27-7A-B3-FF-08-00-00-00-00-00-00-00-00-00-00</t>
  </si>
  <si>
    <t>54-1D-EB-FF-0A-67-16-00-74-EA-10-00-00-00-00</t>
  </si>
  <si>
    <t>CF-00-74-00-5C-00-56-00-91-00-5F-00-53-00-D1-00-CE-00-5F-00-57-00-5E-00-5F-00-5F-00-5E-00-A4-00-55-00-D1-00-6A-00-6A-00-AD-00-28-01-6C-01-C0-00-99-00-A3-00-AE-00-CE-00-5A-00-6B-00-9B-00-BF-00-8F-00-C5-00-5E-00-5F-00-AC-00-5E-00-AD-00-5C-00-53-00-53-00-99-00-60-00-5C-00-A8-00-66-00-74-00-CD-00-B0-00</t>
  </si>
  <si>
    <t>81-6F-B1-FF-08-00-00-00-00-00-00-00-00-00-00</t>
  </si>
  <si>
    <t>D1-A5-F2-FF-0A-64-17-00-0B-F7-10-00-00-00-00</t>
  </si>
  <si>
    <t>CE-E1-B9-FF-08-00-00-00-00-00-00-00-00-00-00</t>
  </si>
  <si>
    <t>D0-7A-E8-FF-65-4E-17-00-16-06-12-00-00-00-00</t>
  </si>
  <si>
    <t>BE-88-1D-11-74-DC-02</t>
  </si>
  <si>
    <t>9B-60-B1-FF-08-00-00-00-00-00-00-00-00-00-00</t>
  </si>
  <si>
    <t>67-98-EF-FF-6D-B9-14-00-5F-ED-11-00-00-00-00</t>
  </si>
  <si>
    <t>8C-0C-B4-FF-08-00-00-00-00-00-00-00-00-00-00</t>
  </si>
  <si>
    <t>EB-44-EF-FF-31-8E-14-00-1C-2D-12-00-00-00-00</t>
  </si>
  <si>
    <t>11-E0-08-00-08-00-00-00-00-00-00-00-00-00-00</t>
  </si>
  <si>
    <t>F9-8C-F4-FF-27-22-15-00-A4-0F-11-00-00-00-00</t>
  </si>
  <si>
    <t>62-A1-08-00-08-00-00-00-00-00-00-00-00-00-00</t>
  </si>
  <si>
    <t>67-0F-F6-FF-7E-5D-15-00-E9-0A-10-00-00-00-00</t>
  </si>
  <si>
    <t>E8-87-05-00-08-00-00-00-00-00-00-00-00-00-00</t>
  </si>
  <si>
    <t>DE-02-FD-FF-F4-36-16-00-1E-CC-0E-00-00-00-00</t>
  </si>
  <si>
    <t>3B-5B-A5-FF-08-00-00-00-00-00-00-00-00-00-00</t>
  </si>
  <si>
    <t>24-54-F8-FF-49-37-16-00-35-A7-0D-00-00-00-00</t>
  </si>
  <si>
    <t>61386</t>
  </si>
  <si>
    <t>61-01-00-00-00-00-00-00-00-00-00-00-00-00-00</t>
  </si>
  <si>
    <t>00-48-00-58-02-00-00-00-00-00-00-00-00-00-00</t>
  </si>
  <si>
    <t>FF-1E-21-1C-19-14-51-00-00-00-00-00-00-00-00</t>
  </si>
  <si>
    <t>62-01-00-00-00-00-00-00-00-00-00-00-00-00-00</t>
  </si>
  <si>
    <t>74-00-5B-00-6C-00-5D-00-72-00-60-00-5B-00-78-00-6A-00-9B-00-5F-00-60-00-65-00-91-00-61-00-5F-00-9D-00-B1-00-76-00-61-00-5F-00-6C-00-6B-00-56-00-8F-00-4F-00-70-00-55-00-9F-00-9B-00-58-00-4F-00-55-00-9C-00-9E-00-A7-00-62-00-7E-00-71-00-65-00-9C-00-9C-00-B2-00-5F-00-5E-00-60-00-6B-00-A4-00-66-00-9E-00</t>
  </si>
  <si>
    <t>6D-00-00-00-00-00-00-00-00-00-00-00-00-00-00</t>
  </si>
  <si>
    <t>7A-35-04-00-08-00-00-00-00-00-00-00-00-00-00</t>
  </si>
  <si>
    <t>E3-73-FA-FF-9E-56-17-00-BA-85-0C-00-00-00-00</t>
  </si>
  <si>
    <t>50-9C-FD-FF-08-00-00-00-00-00-00-00-00-00-00</t>
  </si>
  <si>
    <t>55-56-00-00-3D-57-17-00-11-DB-0A-00-00-00-00</t>
  </si>
  <si>
    <t>94-00-00-00-00-00-00-00-00-00-00-00-00-00-00</t>
  </si>
  <si>
    <t>F9-00-00-00-00-00-00-00-00-00-00-00-00-00-00</t>
  </si>
  <si>
    <t>4E-55-36-11-98-D6-02</t>
  </si>
  <si>
    <t>9D-00-00-00-00-00-00-00-00-00-00-00-00-00-00</t>
  </si>
  <si>
    <t>76-01-00-00-1C-A7-00-00-00-00-00-00-00-00-00</t>
  </si>
  <si>
    <t>76-01-00-00-1C-A6-00-00-00-00-00-00-00-00-00</t>
  </si>
  <si>
    <t>32-01-E1-EA-00-00-00-00-00-00-00-00-00-00-00</t>
  </si>
  <si>
    <t>0F-00-00-00-00-00-00-00-00-00-00-00-00-00-00</t>
  </si>
  <si>
    <t>60-01-00-00-00-00-00-00-00-00-00-00-00-00-00</t>
  </si>
  <si>
    <t>E9-00-00-00-00-00-00-00-00-00-00-00-00-00-00</t>
  </si>
  <si>
    <t>7F-00-00-00-00-00-00-00-00-00-00-00-00-00-00</t>
  </si>
  <si>
    <t>64-5A-AF-FF-08-00-00-00-00-00-00-00-00-00-00</t>
  </si>
  <si>
    <t>B9-56-F3-FF-79-AA-16-00-AF-65-0B-00-00-00-00</t>
  </si>
  <si>
    <t>07-00-00-00-00-00-00-00-00-00-00-00-00-00-00</t>
  </si>
  <si>
    <t>EC-08-4D-00-57-00-A8-00-5B-00-A0-00-5F-00-A9-00-9D-00-62-00-A5-00-5F-00-66-00-B1-00-A8-00-A6-00-9D-00-1E-01-3F-00-3E-00-3F-00-A6-00-58-00-94-00-B1-00-9A-00-58-00-61-00-A5-00-AF-00-61-00-5F-00-B8-00-6D-00-6D-00-AF-00-72-00-9B-00-9E-00-5E-00-9C-00-5D-00-5E-00-57-00-56-00-9D-00-9E-00-69-00-5B-00-A7-00</t>
  </si>
  <si>
    <t>32-01-9D-C4-00-00-00-00-00-00-00-00-00-00-00</t>
  </si>
  <si>
    <t>0B-C3-F0-FF-7C-A5-15-00-88-D6-0B-00-00-00-00</t>
  </si>
  <si>
    <t>16-8C-05-11-C0-E0-02</t>
  </si>
  <si>
    <t>0C-00-00-00-00-00-00-00-00-00-00-00-00-00-00</t>
  </si>
  <si>
    <t>ED-50-1D-11-F8-DF-02</t>
  </si>
  <si>
    <t>70-00-69-00-5D-00-90-00-5D-00-9A-00-A2-00-C9-00-5C-00-5C-00-65-00-96-00-53-00-C2-00-90-00-37-05-46-00-47-00-E3-00-A5-00-5E-00-C1-00-5F-00-59-00-5C-00-99-00-9D-00-A7-00-A7-00-6A-00-60-00-5F-00-9B-00-5E-00-5C-00-5D-00-A5-00-A7-00-92-00-5A-00-A2-00-5C-00-97-00-96-00-5E-00-59-00-9D-00-A9-00-A9-00-67-00</t>
  </si>
  <si>
    <t>14-01-CA-EF-00-00-00-00-00-00-00-00-00-00-00</t>
  </si>
  <si>
    <t>Bostezo del conductor detectado (0. Ninguno, 1. Detectado)</t>
  </si>
  <si>
    <t>a2ASkwuYP9UKmWRAJxopslg</t>
  </si>
  <si>
    <t>17-A2-1D-11-80-DA-02</t>
  </si>
  <si>
    <t>CA-C0-EC-FF-EF-A7-16-00-3D-9A-0C-00-00-00-00</t>
  </si>
  <si>
    <t>FF-1E-15-13-1C-18-B4-00-00-00-00-00-00-00-00</t>
  </si>
  <si>
    <t>6F-00-B4-00-A0-00-A1-00-5A-00-9F-00-53-00-B2-00-5B-00-A6-00-67-00-FA-00-5A-00-72-00-67-00-08-01-A9-00-A1-00-F0-00-A2-00-60-00-A1-00-73-00-AC-00-B7-00-A2-00-B7-00-69-00-A1-00-5C-00-67-00-99-00-B6-00-59-00-64-00-A8-00-6D-00-94-00-65-00-9E-00-72-00-50-00-95-00-9B-00-62-00-B6-00-6D-00-68-00-A9-00-59-00</t>
  </si>
  <si>
    <t>00-03-00-58-02-00-00-00-00-00-00-00-00-00-00</t>
  </si>
  <si>
    <t>28-A0-36-11-64-E7-02</t>
  </si>
  <si>
    <t>0B-28-EF-FF-03-6D-15-00-B0-01-0D-00-00-00-00</t>
  </si>
  <si>
    <t>CurveTimeOut</t>
  </si>
  <si>
    <t>7E-00-57-00-13-01-6E-00-58-00-A0-00-5A-00-A9-00-51-00-51-00-51-00-9F-00-A0-00-5C-00-67-00-5B-00-AA-00-59-00-64-00-8D-00-A3-00-5B-00-57-00-5B-00-78-00-5D-00-53-00-60-00-54-00-71-00-5E-00-9B-00-73-00-62-00-AF-00-60-00-A9-00-B0-00-91-00-99-00-98-00-6A-00-5F-00-56-00-A1-00-60-00-A3-00-60-00-60-00-63-00</t>
  </si>
  <si>
    <t>7C-B8-F9-FF-63-41-17-00-05-1A-0D-00-00-00-00</t>
  </si>
  <si>
    <t>AE-8E-01-00-00-00-00-00-00-00-00-00-00-00-00</t>
  </si>
  <si>
    <t>30-A0-36-11-30-DF-02</t>
  </si>
  <si>
    <t>45-04-7A-2D-00-00-00-00-00-00-00-00-00-00-00</t>
  </si>
  <si>
    <t>60-00-00-00-00-00-00-00-00-00-00-00-00-00-00</t>
  </si>
  <si>
    <t>68-01-6A-00-5D-00-5C-00-5B-00-5B-00-AD-00-A2-00-5D-00-9B-00-A3-00-9C-00-A2-00-9E-00-A1-00-6F-00-AD-00-99-00-BD-00-A2-00-65-00-52-00-A1-00-5C-00-52-00-C0-00-AC-00-59-00-66-00-A0-00-5B-00-94-00-67-00-A1-00-D4-00-59-00-97-00-5A-00-5C-00-5B-00-99-00-99-00-60-00-70-00-A6-00-A4-00-A3-00-C2-00-5F-00-A3-00</t>
  </si>
  <si>
    <t>72-62-05-11-28-D8-02</t>
  </si>
  <si>
    <t>16-8C-05-11-AC-DB-02</t>
  </si>
  <si>
    <t>6E-00-B6-00-B0-01-65-00-AB-00-AE-00-B8-00-CF-00-5B-00-60-00-61-00-56-00-A3-00-69-00-A4-00-55-00-A2-00-58-01-76-00-C1-00-5F-00-9A-00-A2-00-B6-00-5D-00-98-00-96-00-60-00-9F-00-61-00-60-00-65-00-A5-00-6F-00-51-00-62-00-56-00-D9-01-A7-00-A6-00-9D-00-5F-00-9B-00-D4-0A-75-00-1B-10-44-00-9A-00-9F-00-AD-00</t>
  </si>
  <si>
    <t>FF-19-18-1D-0F-1A-9E-00-00-00-00-00-00-00-00</t>
  </si>
  <si>
    <t>51-76-F9-FF-F4-F5-16-00-79-67-0C-00-00-00-00</t>
  </si>
  <si>
    <t>48-55-05-11-C0-E0-02</t>
  </si>
  <si>
    <t>52-09-F2-FF-FC-05-16-00-12-CA-0B-00-00-00-00</t>
  </si>
  <si>
    <t>FE-00-00-00-00-00-00-00-00-00-00-00-00-00-00</t>
  </si>
  <si>
    <t>9F-00-00-00-00-00-00-00-00-00-00-00-00-00-00</t>
  </si>
  <si>
    <t>B7-00-C4-00-5C-00-6D-00-AF-00-5F-00-56-00-A4-00-55-00-51-00-5D-00-84-00-67-00-99-00-97-00-97-00-9B-00-5B-00-5F-00-53-00-9C-00-BB-00-60-00-A6-00-6D-00-68-00-5D-00-54-00-A5-00-BA-00-6B-00-9C-00-9A-00-5F-00-AF-00-4A-01-5E-00-AF-00-92-00-5F-00-A4-00-5E-00-5E-00-9B-00-7E-00-83-00-5F-00-5F-00-74-00-9C-00</t>
  </si>
  <si>
    <t>C0-2A-F1-FF-4D-D1-16-00-2E-5C-0C-00-00-00-00</t>
  </si>
  <si>
    <t>A5-CF-F1-FF-DD-CE-16-00-5F-0C-0D-00-00-00-00</t>
  </si>
  <si>
    <t>D2-51-1D-11-3C-DD-02</t>
  </si>
  <si>
    <t>00-05-00-58-02-00-00-00-00-00-00-00-00-00-00</t>
  </si>
  <si>
    <t>7E-00-00-00-00-00-00-00-00-00-00-00-00-00-00</t>
  </si>
  <si>
    <t>DF-00-00-00-00-00-00-00-00-00-00-00-00-00-00</t>
  </si>
  <si>
    <t>37-8D-05-11-CC-DE-02</t>
  </si>
  <si>
    <t>73-00-6A-04-45-00-A4-00-52-00-B7-00-5E-00-70-00-75-00-55-00-A3-00-C2-00-8A-00-5B-00-B6-00-92-00-BB-00-91-00-5F-00-5D-00-A4-00-62-00-5F-00-97-00-54-00-9B-00-5F-00-97-00-5B-00-9B-00-9D-00-9A-00-60-00-9C-00-83-01-5F-00-6C-00-56-00-B9-00-54-00-9D-00-B0-00-DE-00-A6-00-9E-00-56-00-56-00-5F-00-9E-00-61-00</t>
  </si>
  <si>
    <t>FC-0B-F2-FF-37-05-17-00-6E-DA-0C-00-00-00-00</t>
  </si>
  <si>
    <t>F0-2B-36-11-54-D9-02</t>
  </si>
  <si>
    <t>D4-00-54-00-A8-00-5F-00-9D-00-AF-00-55-00-9C-00-60-00-A6-03-75-00-58-00-9C-00-60-00-9D-00-93-00-60-00-A5-00-56-00-5F-00-A8-00-60-00-56-00-58-00-AD-00-A5-00-58-00-9E-00-80-00-04-02-6A-00-7E-00-61-00-63-00-A6-00-62-00-62-00-A8-00-57-00-B8-00-61-00-9A-00-6A-00-BA-00-55-00-63-00-B0-00-5D-00-19-02-78-00</t>
  </si>
  <si>
    <t>BA-A7-02-00-F6-FD-16-00-FB-1D-0B-00-00-00-00</t>
  </si>
  <si>
    <t>3B-8E-05-11-80-DA-02</t>
  </si>
  <si>
    <t>FF-1F-1B-1A-10-20-BC-00-00-00-00-00-00-00-00</t>
  </si>
  <si>
    <t>BA-00-9A-00-60-00-65-00-B1-00-60-00-BA-00-9D-00-A8-00-99-00-92-00-D2-00-54-00-56-00-5F-00-5F-00-69-00-6D-00-9C-00-A6-00-83-00-62-00-64-00-59-00-71-00-A0-00-C5-00-6B-00-5D-00-6E-00-B0-00-9B-00-E0-00-5F-00-5E-00-60-00-6A-00-A7-01-69-00-54-00-5E-00-5F-00-54-00-C0-00-6B-00-5F-00-9B-00-A5-00-5D-00-61-00</t>
  </si>
  <si>
    <t>7F-05-F2-FF-FC-4D-16-00-9F-73-0B-00-00-00-00</t>
  </si>
  <si>
    <t>31-06-F4-FF-22-76-16-00-B4-83-0B-00-00-00-00</t>
  </si>
  <si>
    <t>AC-5A-F1-FF-F0-C9-16-00-8B-31-0C-00-00-00-00</t>
  </si>
  <si>
    <t>74-B2-F0-FF-A0-9A-16-00-B4-A7-0C-00-00-00-00</t>
  </si>
  <si>
    <t>E8-51-36-11-CC-DE-02</t>
  </si>
  <si>
    <t>00-04-00-58-02-00-00-00-00-00-00-00-00-00-00</t>
  </si>
  <si>
    <t>6B-00-D3-00-9A-00-A2-00-AC-00-5D-00-5E-00-6E-00-70-00-5C-00-5F-00-54-00-5E-00-9B-00-52-00-9A-00-CF-00-54-00-5F-00-40-02-B0-01-65-00-FD-03-9D-00-CE-00-3D-00-3B-00-43-00-46-00-D6-00-4A-00-A1-00-F1-00-71-02-40-00-2E-02-62-00-5A-00-31-01-58-00-FF-02-94-05-4E-00-37-17-43-00-3F-00-9F-00-B3-00-9E-00-AE-00</t>
  </si>
  <si>
    <t>B2-BF-EB-FF-6B-58-16-00-90-EB-0C-00-00-00-00</t>
  </si>
  <si>
    <t>8D-93-EC-FF-3E-69-16-00-FE-D2-0D-00-00-00-00</t>
  </si>
  <si>
    <t>BB-EC-05-11-D4-E5-02</t>
  </si>
  <si>
    <t>57-AB-F2-FF-38-0B-16-00-79-8A-0D-00-00-00-00</t>
  </si>
  <si>
    <t>6E-FC-F1-FF-B4-06-16-00-EF-2A-0D-00-00-00-00</t>
  </si>
  <si>
    <t>11-64-F0-FF-2E-FC-15-00-52-C8-0C-00-00-00-00</t>
  </si>
  <si>
    <t>34-33-36-11-E0-E3-02</t>
  </si>
  <si>
    <t>04-02-AF-00-62-00-AE-00-61-00-91-00-8A-00-B4-00-B2-00-A9-00-62-00-76-00-06-01-AD-00-75-00-55-00-56-00-EA-00-9D-00-A5-00-A5-00-5E-00-54-00-AD-00-B3-00-61-00-0F-01-A9-00-69-00-9C-00-B0-00-A8-00-A1-00-5D-00-60-00-65-00-6B-00-5C-00-A2-00-99-00-5C-00-A2-00-5B-00-CA-00-A3-00-E9-00-C8-00-6F-00-A2-00-68-01</t>
  </si>
  <si>
    <t>00-07-00-58-02-00-00-00-00-00-00-00-00-00-00</t>
  </si>
  <si>
    <t>E0-D2-EA-FF-C0-AF-15-00-0E-DD-0D-00-00-00-00</t>
  </si>
  <si>
    <t>4E-BB-E9-FF-6E-3D-15-00-11-D5-0E-00-00-00-00</t>
  </si>
  <si>
    <t>47-B5-E8-FF-04-1E-15-00-E2-DB-0F-00-00-00-00</t>
  </si>
  <si>
    <t>50-33-1D-11-44-E4-02</t>
  </si>
  <si>
    <t>92-00-00-00-00-00-00-00-00-00-00-00-00-00-00</t>
  </si>
  <si>
    <t>22-01-A2-00-DC-00-B0-00-67-00-65-00-67-00-55-00-67-00-B9-00-68-00-AA-00-6F-00-65-00-A5-00-65-00-B4-00-61-00-66-00-65-00-76-00-65-00-6E-00-6B-00-A9-00-65-00-76-01-61-00-A7-00-9D-00-61-00-9D-00-9B-00-59-00-61-00-58-00-5F-00-B1-00-58-00-C3-00-60-00-6E-00-60-00-A5-00-63-00-6C-01-5A-01-B0-00-99-00-70-17</t>
  </si>
  <si>
    <t>AC-33-36-11-48-DB-02</t>
  </si>
  <si>
    <t>09-02-35-35-5E-FF-FF-00-00-00-00-00-00-00-00</t>
  </si>
  <si>
    <t>FD-00-2E-69-6E-74-65-00-00-00-00-00-00-00-00</t>
  </si>
  <si>
    <t>D3-34-F0-FF-D2-36-16-00-8E-D6-0F-00-00-00-00</t>
  </si>
  <si>
    <t>ModemApnFailed</t>
  </si>
  <si>
    <t>FC-01-2E-69-6E-74-65-00-00-00-00-00-00-00-00</t>
  </si>
  <si>
    <t>LiveModemRetry</t>
  </si>
  <si>
    <t>3A-00-00-00-00-00-00-00-00-00-00-00-00-00-00</t>
  </si>
  <si>
    <t>11-00-00-00-00-00-00-00-00-00-00-00-00-00-00</t>
  </si>
  <si>
    <t>C5-89-02-00-00-00-00-00-00-00-00-00-00-00-00</t>
  </si>
  <si>
    <t>15-00-00-00-00-00-00-00-00-00-00-00-00-00-00</t>
  </si>
  <si>
    <t>C3-2D-1D-11-7C-E3-02</t>
  </si>
  <si>
    <t>15-02-35-35-49-FF-FF-00-00-00-00-00-00-00-00</t>
  </si>
  <si>
    <t>00-00-00-00-15-35-02-03-0A-23-4F-87-50-3A-3D-FA</t>
  </si>
  <si>
    <t>8E-12-7A-2D-00-00-00-00-00-00-00-00-00-00-00</t>
  </si>
  <si>
    <t>8C-1A-C2-92-1A-20-B2-00-00-00-00-00-00-00-00</t>
  </si>
  <si>
    <t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-13-00-00-00-80-00-00-00-01-00-00-00-A1-FD-02-00-05-00-00-00-38-00-00-00-37-00-00-00-73-A6-01</t>
  </si>
  <si>
    <t>FF-10-E4-CA-BC-A1-CC-33-E2-02-1E-0A-1C-41-54-2B-55-53-4F-57-52-3D-30-2C-38-30-0D-00-00-00-00-00-00-00-00-00-00-00-00-00-00</t>
  </si>
  <si>
    <t>FF-10-E4-CA-BC-A1-CC-33-E2-02-1E-0A-1C-00-00-00-00-00-00-00-00-00-00-00-00-00-00-00-00-00-00-00-00-00-00-00-00-00-00-00-00</t>
  </si>
  <si>
    <t>F6-17-1C-12-1B-1E-FF-00-00-00-00-00-00-00-00</t>
  </si>
  <si>
    <t>FF-10-E0-F5-BE-A1-CC-33-E2-02-1E-0A-1C-43-49-4D-49-3A-32-31-34-30-37-34-33-30-38-35-35-32-31-35-32-00-30-00-00-00-00-00-00</t>
  </si>
  <si>
    <t>FF-10-90-F9-BE-A1-CC-33-E2-02-1E-0A-1C-43-43-49-44-3A-2B-43-43-49-44-3A-20-38-39-33-34-30-37-36-31-30-30-31-35-32-31-36-00</t>
  </si>
  <si>
    <t>FF-10-ED-FA-BE-A1-CC-33-E2-02-1E-0A-1C-47-53-4E-3A-33-35-36-31-31-36-33-35-34-31-37-35-37-30-39-00-30-00-00-00-00-00-00-00</t>
  </si>
  <si>
    <t>FF-10-DE-FC-BE-A1-CC-33-E2-02-1E-0A-1C-43-47-4D-52-3A-5F-32-33-2E-36-30-5F-45-4E-47-35-32-30-31-00-30-00-00-00-00-00-00-00</t>
  </si>
  <si>
    <t>FF-10-FC-C7-BF-A1-CC-33-E2-02-1E-0A-1C-55-50-53-44-41-3D-30-2C-33-3A-2B-43-4D-45-20-45-52-52-4F-52-3A-20-31-35-34-38-00-00</t>
  </si>
  <si>
    <t>FF-10-BB-E8-BF-A1-CC-33-E2-02-1E-0A-1C-54-4F-3A-41-54-2B-43-45-45-52-0D-00-30-2C-33-0D-00-65-6F-74-61-62-2E-69-6E-74-65-00</t>
  </si>
  <si>
    <t>FF-10-86-EA-BF-A1-CC-33-E2-02-3A-0A-38-2B-43-45-45-52-3A-20-22-53-4D-20-61-63-74-69-76-61-74-69-6F-6E-20-65-72-72-6F-72-22-2C-20-31-33-31-2C-20-22-41-63-74-69-76-61-74-69-6F-6E-20-72-65-6A-65-63-74-2C-75-6E</t>
  </si>
  <si>
    <t>FF-10-83-F9-C2-A1-CC-33-E2-02-1E-0A-1C-43-49-4D-49-3A-32-31-34-30-37-34-33-30-38-35-35-32-31-35-32-00-30-00-00-00-00-00-00</t>
  </si>
  <si>
    <t>FF-10-B1-FC-C2-A1-CC-33-E2-02-1E-0A-1C-43-43-49-44-3A-2B-43-43-49-44-3A-20-38-39-33-34-30-37-36-31-30-30-31-35-32-31-36-00</t>
  </si>
  <si>
    <t>FF-10-A2-FE-C2-A1-CC-33-E2-02-1E-0A-1C-47-53-4E-3A-33-35-36-31-31-36-33-35-34-31-37-35-37-30-39-00-30-00-00-00-00-00-00-00</t>
  </si>
  <si>
    <t>FF-10-E9-FF-C2-A1-CC-33-E2-02-1E-0A-1C-43-47-4D-52-3A-5F-32-33-2E-36-30-5F-45-4E-47-35-32-30-31-00-30-00-00-00-00-00-00-00</t>
  </si>
  <si>
    <t>05-E1-F2-FF-7A-70-16-00-62-1A-10-00-00-00-00</t>
  </si>
  <si>
    <t>18-13-0A-0A-0A-0A-0A-00-00-00-00-00-00-00-00</t>
  </si>
  <si>
    <t>97-C6-04-00-76-23-17-00-66-37-0E-00-00-00-00</t>
  </si>
  <si>
    <t>C3-2D-1D-11-44-E4-02</t>
  </si>
  <si>
    <t>C4-2D-1D-11-B4-E2-02</t>
  </si>
  <si>
    <t>1 None</t>
  </si>
  <si>
    <t>0 None</t>
  </si>
  <si>
    <t>6 None</t>
  </si>
  <si>
    <t>8 None</t>
  </si>
  <si>
    <t>-1 None</t>
  </si>
  <si>
    <t>126 None</t>
  </si>
  <si>
    <t>127 None</t>
  </si>
  <si>
    <t>15895 km</t>
  </si>
  <si>
    <t>15897 km</t>
  </si>
  <si>
    <t>15898 km</t>
  </si>
  <si>
    <t>15900 km</t>
  </si>
  <si>
    <t>15901 km</t>
  </si>
  <si>
    <t>15902 km</t>
  </si>
  <si>
    <t>15903 km</t>
  </si>
  <si>
    <t>15904 km</t>
  </si>
  <si>
    <t>15905 km</t>
  </si>
  <si>
    <t>15906 km</t>
  </si>
  <si>
    <t>15907 km</t>
  </si>
  <si>
    <t>15908 km</t>
  </si>
  <si>
    <t>15909 km</t>
  </si>
  <si>
    <t>15910 km</t>
  </si>
  <si>
    <t>15911 km</t>
  </si>
  <si>
    <t>15912 km</t>
  </si>
  <si>
    <t>15913 km</t>
  </si>
  <si>
    <t>15914 km</t>
  </si>
  <si>
    <t>15915 km</t>
  </si>
  <si>
    <t>15916 km</t>
  </si>
  <si>
    <t>15917 km</t>
  </si>
  <si>
    <t>15918 km</t>
  </si>
  <si>
    <t>15919 km</t>
  </si>
  <si>
    <t>15920 km</t>
  </si>
  <si>
    <t>15921 km</t>
  </si>
  <si>
    <t>15922 km</t>
  </si>
  <si>
    <t>15923 km</t>
  </si>
  <si>
    <t>15924 km</t>
  </si>
  <si>
    <t>15925 km</t>
  </si>
  <si>
    <t>15926 km</t>
  </si>
  <si>
    <t>15927 km</t>
  </si>
  <si>
    <t>15928 km</t>
  </si>
  <si>
    <t>15929 km</t>
  </si>
  <si>
    <t>15930 km</t>
  </si>
  <si>
    <t>15931 km</t>
  </si>
  <si>
    <t>15932 km</t>
  </si>
  <si>
    <t>15933 km</t>
  </si>
  <si>
    <t>15934 km</t>
  </si>
  <si>
    <t>15935 km</t>
  </si>
  <si>
    <t>15936 km</t>
  </si>
  <si>
    <t>15937 km</t>
  </si>
  <si>
    <t>15938 km</t>
  </si>
  <si>
    <t>15939 km</t>
  </si>
  <si>
    <t>15940 km</t>
  </si>
  <si>
    <t>15941 km</t>
  </si>
  <si>
    <t>15942 km</t>
  </si>
  <si>
    <t>15944 km</t>
  </si>
  <si>
    <t>15945 km</t>
  </si>
  <si>
    <t>15946 km</t>
  </si>
  <si>
    <t>15947 km</t>
  </si>
  <si>
    <t>15948 km</t>
  </si>
  <si>
    <t>15949 km</t>
  </si>
  <si>
    <t>15950 km</t>
  </si>
  <si>
    <t>15951 km</t>
  </si>
  <si>
    <t>15952 km</t>
  </si>
  <si>
    <t>15953 km</t>
  </si>
  <si>
    <t>15954 km</t>
  </si>
  <si>
    <t>15955 km</t>
  </si>
  <si>
    <t>15956 km</t>
  </si>
  <si>
    <t>15957 km</t>
  </si>
  <si>
    <t>15958 km</t>
  </si>
  <si>
    <t>15959 km</t>
  </si>
  <si>
    <t>15960 km</t>
  </si>
  <si>
    <t>15961 km</t>
  </si>
  <si>
    <t>15962 km</t>
  </si>
  <si>
    <t>15963 km</t>
  </si>
  <si>
    <t>15964 km</t>
  </si>
  <si>
    <t>15965 km</t>
  </si>
  <si>
    <t>15966 km</t>
  </si>
  <si>
    <t>15967 km</t>
  </si>
  <si>
    <t>15968 km</t>
  </si>
  <si>
    <t>15969 km</t>
  </si>
  <si>
    <t>15970 km</t>
  </si>
  <si>
    <t>15971 km</t>
  </si>
  <si>
    <t>15972 km</t>
  </si>
  <si>
    <t>15974 km</t>
  </si>
  <si>
    <t>15975 km</t>
  </si>
  <si>
    <t>15976 km</t>
  </si>
  <si>
    <t>15977 km</t>
  </si>
  <si>
    <t>15978 km</t>
  </si>
  <si>
    <t>15979 km</t>
  </si>
  <si>
    <t>15980 km</t>
  </si>
  <si>
    <t>15981 km</t>
  </si>
  <si>
    <t>15982 km</t>
  </si>
  <si>
    <t>15983 km</t>
  </si>
  <si>
    <t>15984 km</t>
  </si>
  <si>
    <t>15985 km</t>
  </si>
  <si>
    <t>15986 km</t>
  </si>
  <si>
    <t>15987 km</t>
  </si>
  <si>
    <t>15988 km</t>
  </si>
  <si>
    <t>15989 km</t>
  </si>
  <si>
    <t>15990 km</t>
  </si>
  <si>
    <t>15991 km</t>
  </si>
  <si>
    <t>15992 km</t>
  </si>
  <si>
    <t>15993 km</t>
  </si>
  <si>
    <t>15994 km</t>
  </si>
  <si>
    <t>15995 km</t>
  </si>
  <si>
    <t>15996 km</t>
  </si>
  <si>
    <t>15997 km</t>
  </si>
  <si>
    <t>15998 km</t>
  </si>
  <si>
    <t>15999 km</t>
  </si>
  <si>
    <t>16000 km</t>
  </si>
  <si>
    <t>16001 km</t>
  </si>
  <si>
    <t>16002 km</t>
  </si>
  <si>
    <t>16003 km</t>
  </si>
  <si>
    <t>16004 km</t>
  </si>
  <si>
    <t>16005 km</t>
  </si>
  <si>
    <t>16006 km</t>
  </si>
  <si>
    <t>16007 km</t>
  </si>
  <si>
    <t>16008 km</t>
  </si>
  <si>
    <t>16009 km</t>
  </si>
  <si>
    <t>16010 km</t>
  </si>
  <si>
    <t>16011 km</t>
  </si>
  <si>
    <t>16012 km</t>
  </si>
  <si>
    <t>16013 km</t>
  </si>
  <si>
    <t>16014 km</t>
  </si>
  <si>
    <t>16015 km</t>
  </si>
  <si>
    <t>16016 km</t>
  </si>
  <si>
    <t>16017 km</t>
  </si>
  <si>
    <t>16018 km</t>
  </si>
  <si>
    <t>16019 km</t>
  </si>
  <si>
    <t>16020 km</t>
  </si>
  <si>
    <t>16021 km</t>
  </si>
  <si>
    <t>16022 km</t>
  </si>
  <si>
    <t>16023 km</t>
  </si>
  <si>
    <t>16024 km</t>
  </si>
  <si>
    <t>16025 km</t>
  </si>
  <si>
    <t>16026 km</t>
  </si>
  <si>
    <t>16027 km</t>
  </si>
  <si>
    <t>16028 km</t>
  </si>
  <si>
    <t>16029 km</t>
  </si>
  <si>
    <t>16030 km</t>
  </si>
  <si>
    <t>16031 km</t>
  </si>
  <si>
    <t>16032 km</t>
  </si>
  <si>
    <t>16033 km</t>
  </si>
  <si>
    <t>16034 km</t>
  </si>
  <si>
    <t>16035 km</t>
  </si>
  <si>
    <t>16036 km</t>
  </si>
  <si>
    <t>16037 km</t>
  </si>
  <si>
    <t>16038 km</t>
  </si>
  <si>
    <t>16039 km</t>
  </si>
  <si>
    <t>16040 km</t>
  </si>
  <si>
    <t>16041 km</t>
  </si>
  <si>
    <t>16042 km</t>
  </si>
  <si>
    <t>16043 km</t>
  </si>
  <si>
    <t>16044 km</t>
  </si>
  <si>
    <t>16045 km</t>
  </si>
  <si>
    <t>16046 km</t>
  </si>
  <si>
    <t>16047 km</t>
  </si>
  <si>
    <t>16048 km</t>
  </si>
  <si>
    <t>16049 km</t>
  </si>
  <si>
    <t>16050 km</t>
  </si>
  <si>
    <t>16051 km</t>
  </si>
  <si>
    <t>16052 km</t>
  </si>
  <si>
    <t>16053 km</t>
  </si>
  <si>
    <t>16054 km</t>
  </si>
  <si>
    <t>16055 km</t>
  </si>
  <si>
    <t>16056 km</t>
  </si>
  <si>
    <t>16057 km</t>
  </si>
  <si>
    <t>16058 km</t>
  </si>
  <si>
    <t>16059 km</t>
  </si>
  <si>
    <t>16060 km</t>
  </si>
  <si>
    <t>16061 km</t>
  </si>
  <si>
    <t>16062 km</t>
  </si>
  <si>
    <t>11.89272 V</t>
  </si>
  <si>
    <t>11.85694 V</t>
  </si>
  <si>
    <t>12.14318 V</t>
  </si>
  <si>
    <t>14.11108 V</t>
  </si>
  <si>
    <t>14.32576 V</t>
  </si>
  <si>
    <t>76.585 %</t>
  </si>
  <si>
    <t>75.49 %</t>
  </si>
  <si>
    <t>74.27 %</t>
  </si>
  <si>
    <t>73.17 %</t>
  </si>
  <si>
    <t>72.075 %</t>
  </si>
  <si>
    <t>70.975 %</t>
  </si>
  <si>
    <t>69.755 %</t>
  </si>
  <si>
    <t>68.415 %</t>
  </si>
  <si>
    <t>67.075 %</t>
  </si>
  <si>
    <t>65.975 %</t>
  </si>
  <si>
    <t>64.755 %</t>
  </si>
  <si>
    <t>63.535 %</t>
  </si>
  <si>
    <t>62.44 %</t>
  </si>
  <si>
    <t>61.22 %</t>
  </si>
  <si>
    <t>60.12 %</t>
  </si>
  <si>
    <t>58.66 %</t>
  </si>
  <si>
    <t>57.56 %</t>
  </si>
  <si>
    <t>59.88 %</t>
  </si>
  <si>
    <t>61.1 %</t>
  </si>
  <si>
    <t>62.195 %</t>
  </si>
  <si>
    <t>63.415 %</t>
  </si>
  <si>
    <t>62.315 %</t>
  </si>
  <si>
    <t>59.755 %</t>
  </si>
  <si>
    <t>58.535 %</t>
  </si>
  <si>
    <t>57.44 %</t>
  </si>
  <si>
    <t>56.34 %</t>
  </si>
  <si>
    <t>55.245 %</t>
  </si>
  <si>
    <t>54.025 %</t>
  </si>
  <si>
    <t>52.805 %</t>
  </si>
  <si>
    <t>51.705 %</t>
  </si>
  <si>
    <t>50.61 %</t>
  </si>
  <si>
    <t>49.51 %</t>
  </si>
  <si>
    <t>48.05 %</t>
  </si>
  <si>
    <t>46.83 %</t>
  </si>
  <si>
    <t>45.73 %</t>
  </si>
  <si>
    <t>44.27 %</t>
  </si>
  <si>
    <t>43.05 %</t>
  </si>
  <si>
    <t>41.83 %</t>
  </si>
  <si>
    <t>40.73 %</t>
  </si>
  <si>
    <t>39.635 %</t>
  </si>
  <si>
    <t>38.415 %</t>
  </si>
  <si>
    <t>37.315 %</t>
  </si>
  <si>
    <t>36.22 %</t>
  </si>
  <si>
    <t>35.12 %</t>
  </si>
  <si>
    <t>33.535 %</t>
  </si>
  <si>
    <t>32.315 %</t>
  </si>
  <si>
    <t>30.855 %</t>
  </si>
  <si>
    <t>29.755 %</t>
  </si>
  <si>
    <t>28.66 %</t>
  </si>
  <si>
    <t>27.56 %</t>
  </si>
  <si>
    <t>26.22 %</t>
  </si>
  <si>
    <t>25.12 %</t>
  </si>
  <si>
    <t>24.025 %</t>
  </si>
  <si>
    <t>22.685 %</t>
  </si>
  <si>
    <t>21.34 %</t>
  </si>
  <si>
    <t>20 %</t>
  </si>
  <si>
    <t>18.66 %</t>
  </si>
  <si>
    <t>17.56 %</t>
  </si>
  <si>
    <t>16.465 %</t>
  </si>
  <si>
    <t>15.365 %</t>
  </si>
  <si>
    <t>14.27 %</t>
  </si>
  <si>
    <t>12.925 %</t>
  </si>
  <si>
    <t>11.705 %</t>
  </si>
  <si>
    <t>10.245 %</t>
  </si>
  <si>
    <t>9.025 %</t>
  </si>
  <si>
    <t>7.925 %</t>
  </si>
  <si>
    <t>373 V</t>
  </si>
  <si>
    <t>347.5 V</t>
  </si>
  <si>
    <t>368 V</t>
  </si>
  <si>
    <t>355.5 V</t>
  </si>
  <si>
    <t>356 V</t>
  </si>
  <si>
    <t>332.5 V</t>
  </si>
  <si>
    <t>255.55 kWh</t>
  </si>
  <si>
    <t>255.6 kWh</t>
  </si>
  <si>
    <t>255.65 kWh</t>
  </si>
  <si>
    <t>255.68 kWh</t>
  </si>
  <si>
    <t>256.07 kWh</t>
  </si>
  <si>
    <t>256.81 kWh</t>
  </si>
  <si>
    <t>257.56 kWh</t>
  </si>
  <si>
    <t>257.68 kWh</t>
  </si>
  <si>
    <t>257.71 kWh</t>
  </si>
  <si>
    <t>257.95 kWh</t>
  </si>
  <si>
    <t>258.63 kWh</t>
  </si>
  <si>
    <t>258.84 kWh</t>
  </si>
  <si>
    <t>258.88 kWh</t>
  </si>
  <si>
    <t>261.78 kWh</t>
  </si>
  <si>
    <t>261.95 kWh</t>
  </si>
  <si>
    <t>262.03 kWh</t>
  </si>
  <si>
    <t>263.53 kWh</t>
  </si>
  <si>
    <t>265.63 kWh</t>
  </si>
  <si>
    <t>265.64 kWh</t>
  </si>
  <si>
    <t>265.67 kWh</t>
  </si>
  <si>
    <t>265.68 kWh</t>
  </si>
  <si>
    <t>1015.4 kWh</t>
  </si>
  <si>
    <t>1015.43 kWh</t>
  </si>
  <si>
    <t>1015.55 kWh</t>
  </si>
  <si>
    <t>1015.63 kWh</t>
  </si>
  <si>
    <t>1016.37 kWh</t>
  </si>
  <si>
    <t>1017.41 kWh</t>
  </si>
  <si>
    <t>1017.79 kWh</t>
  </si>
  <si>
    <t>1017.8 kWh</t>
  </si>
  <si>
    <t>1019.22 kWh</t>
  </si>
  <si>
    <t>1019.23 kWh</t>
  </si>
  <si>
    <t>1019.59 kWh</t>
  </si>
  <si>
    <t>1019.89 kWh</t>
  </si>
  <si>
    <t>1020.09 kWh</t>
  </si>
  <si>
    <t>1021.79 kWh</t>
  </si>
  <si>
    <t>1022.1 kWh</t>
  </si>
  <si>
    <t>1022.11 kWh</t>
  </si>
  <si>
    <t>1022.37 kWh</t>
  </si>
  <si>
    <t>1022.38 kWh</t>
  </si>
  <si>
    <t>1026.37 kWh</t>
  </si>
  <si>
    <t>1026.42 kWh</t>
  </si>
  <si>
    <t>1026.99 kWh</t>
  </si>
  <si>
    <t>1027 kWh</t>
  </si>
  <si>
    <t>1031.17 kWh</t>
  </si>
  <si>
    <t>1031.24 kWh</t>
  </si>
  <si>
    <t>1034.31 kWh</t>
  </si>
  <si>
    <t>1041.47 kWh</t>
  </si>
  <si>
    <t>1046.96 kWh</t>
  </si>
  <si>
    <t>1046.98 kWh</t>
  </si>
  <si>
    <t>1046.99 kWh</t>
  </si>
  <si>
    <t>1047 kWh</t>
  </si>
  <si>
    <t>1047.01 kWh</t>
  </si>
  <si>
    <t>1047.03 kWh</t>
  </si>
  <si>
    <t>1047.06 kWh</t>
  </si>
  <si>
    <t>1047.17 kWh</t>
  </si>
  <si>
    <t>1047.29 kWh</t>
  </si>
  <si>
    <t>0.91 kWh</t>
  </si>
  <si>
    <t>373 W</t>
  </si>
  <si>
    <t>-21820 W</t>
  </si>
  <si>
    <t>8556 W</t>
  </si>
  <si>
    <t>11501 W</t>
  </si>
  <si>
    <t>4855 W</t>
  </si>
  <si>
    <t>-34689 W</t>
  </si>
  <si>
    <t>9911 W</t>
  </si>
  <si>
    <t>-18024 W</t>
  </si>
  <si>
    <t>17945 W</t>
  </si>
  <si>
    <t>-43081 W</t>
  </si>
  <si>
    <t>17736 W</t>
  </si>
  <si>
    <t>-15603 W</t>
  </si>
  <si>
    <t>11130 W</t>
  </si>
  <si>
    <t>-14773 W</t>
  </si>
  <si>
    <t>18685 W</t>
  </si>
  <si>
    <t>-22536 W</t>
  </si>
  <si>
    <t>3906 W</t>
  </si>
  <si>
    <t>-11100 W</t>
  </si>
  <si>
    <t>24486 W</t>
  </si>
  <si>
    <t>-10216 W</t>
  </si>
  <si>
    <t>15375 W</t>
  </si>
  <si>
    <t>-24519 W</t>
  </si>
  <si>
    <t>13302 W</t>
  </si>
  <si>
    <t>-14302 W</t>
  </si>
  <si>
    <t>-14586 W</t>
  </si>
  <si>
    <t>15396 W</t>
  </si>
  <si>
    <t>15456 W</t>
  </si>
  <si>
    <t>-15682 W</t>
  </si>
  <si>
    <t>14206 W</t>
  </si>
  <si>
    <t>11607 W</t>
  </si>
  <si>
    <t>-15666 W</t>
  </si>
  <si>
    <t>27046 W</t>
  </si>
  <si>
    <t>-12111 W</t>
  </si>
  <si>
    <t>20763 W</t>
  </si>
  <si>
    <t>-19821 W</t>
  </si>
  <si>
    <t>16744 W</t>
  </si>
  <si>
    <t>-15435 W</t>
  </si>
  <si>
    <t>30073 W</t>
  </si>
  <si>
    <t>29788 W</t>
  </si>
  <si>
    <t>-10051 W</t>
  </si>
  <si>
    <t>19980 W</t>
  </si>
  <si>
    <t>28613 W</t>
  </si>
  <si>
    <t>-10767 W</t>
  </si>
  <si>
    <t>17664 W</t>
  </si>
  <si>
    <t>-19266 W</t>
  </si>
  <si>
    <t>30195 W</t>
  </si>
  <si>
    <t>23907 W</t>
  </si>
  <si>
    <t>-13322 W</t>
  </si>
  <si>
    <t>34169 W</t>
  </si>
  <si>
    <t>-18200 W</t>
  </si>
  <si>
    <t>41358 W</t>
  </si>
  <si>
    <t>-9451 W</t>
  </si>
  <si>
    <t>-9447 W</t>
  </si>
  <si>
    <t>23184 W</t>
  </si>
  <si>
    <t>-9685 W</t>
  </si>
  <si>
    <t>21990 W</t>
  </si>
  <si>
    <t>-10797 W</t>
  </si>
  <si>
    <t>31261 W</t>
  </si>
  <si>
    <t>29080 W</t>
  </si>
  <si>
    <t>-12722 W</t>
  </si>
  <si>
    <t>15168 W</t>
  </si>
  <si>
    <t>-37740 W</t>
  </si>
  <si>
    <t>-15417 W</t>
  </si>
  <si>
    <t>-42908 W</t>
  </si>
  <si>
    <t>-1114 W</t>
  </si>
  <si>
    <t>43856 W</t>
  </si>
  <si>
    <t>-11607 W</t>
  </si>
  <si>
    <t>-32394 W</t>
  </si>
  <si>
    <t>3890 W</t>
  </si>
  <si>
    <t>-26120 W</t>
  </si>
  <si>
    <t>34451 W</t>
  </si>
  <si>
    <t>-4243 W</t>
  </si>
  <si>
    <t>29422 W</t>
  </si>
  <si>
    <t>-6570 W</t>
  </si>
  <si>
    <t>31668 W</t>
  </si>
  <si>
    <t>-18952 W</t>
  </si>
  <si>
    <t>32169 W</t>
  </si>
  <si>
    <t>-11239 W</t>
  </si>
  <si>
    <t>25915 W</t>
  </si>
  <si>
    <t>-11830 W</t>
  </si>
  <si>
    <t>32488 W</t>
  </si>
  <si>
    <t>-13956 W</t>
  </si>
  <si>
    <t>8107 W</t>
  </si>
  <si>
    <t>-43699 W</t>
  </si>
  <si>
    <t>30686 W</t>
  </si>
  <si>
    <t>-24723 W</t>
  </si>
  <si>
    <t>20240 W</t>
  </si>
  <si>
    <t>34350 W</t>
  </si>
  <si>
    <t>-11056 W</t>
  </si>
  <si>
    <t>-9409 W</t>
  </si>
  <si>
    <t>23456 W</t>
  </si>
  <si>
    <t>-16949 W</t>
  </si>
  <si>
    <t>42580 W</t>
  </si>
  <si>
    <t>-18558 W</t>
  </si>
  <si>
    <t>27080 W</t>
  </si>
  <si>
    <t>32535 W</t>
  </si>
  <si>
    <t>-11781 W</t>
  </si>
  <si>
    <t>23478 W</t>
  </si>
  <si>
    <t>-10178 W</t>
  </si>
  <si>
    <t>17225 W</t>
  </si>
  <si>
    <t>-11055 W</t>
  </si>
  <si>
    <t>26280 W</t>
  </si>
  <si>
    <t>-10870 W</t>
  </si>
  <si>
    <t>26645 W</t>
  </si>
  <si>
    <t>-9100 W</t>
  </si>
  <si>
    <t>21381 W</t>
  </si>
  <si>
    <t>-9982 W</t>
  </si>
  <si>
    <t>13340 W</t>
  </si>
  <si>
    <t>-13523 W</t>
  </si>
  <si>
    <t>22662 W</t>
  </si>
  <si>
    <t>-34592 W</t>
  </si>
  <si>
    <t>7001 W</t>
  </si>
  <si>
    <t>-29176 W</t>
  </si>
  <si>
    <t>9646 W</t>
  </si>
  <si>
    <t>32032 W</t>
  </si>
  <si>
    <t>-6561 W</t>
  </si>
  <si>
    <t>27884 W</t>
  </si>
  <si>
    <t>-10905 W</t>
  </si>
  <si>
    <t>15812 W</t>
  </si>
  <si>
    <t>-8107 W</t>
  </si>
  <si>
    <t>30660 W</t>
  </si>
  <si>
    <t>-11434 W</t>
  </si>
  <si>
    <t>18191 W</t>
  </si>
  <si>
    <t>-11728 W</t>
  </si>
  <si>
    <t>14457 W</t>
  </si>
  <si>
    <t>-15910 W</t>
  </si>
  <si>
    <t>6808 W</t>
  </si>
  <si>
    <t>-42392 W</t>
  </si>
  <si>
    <t>-5960 W</t>
  </si>
  <si>
    <t>16331 W</t>
  </si>
  <si>
    <t>-25970 W</t>
  </si>
  <si>
    <t>47225 W</t>
  </si>
  <si>
    <t>45000 W</t>
  </si>
  <si>
    <t>-7581 W</t>
  </si>
  <si>
    <t>39222 W</t>
  </si>
  <si>
    <t>1810 W</t>
  </si>
  <si>
    <t>28659 W</t>
  </si>
  <si>
    <t>-12833 W</t>
  </si>
  <si>
    <t>17968 W</t>
  </si>
  <si>
    <t>-17751 W</t>
  </si>
  <si>
    <t>26788 W</t>
  </si>
  <si>
    <t>-4344 W</t>
  </si>
  <si>
    <t>-25725 W</t>
  </si>
  <si>
    <t>8772 W</t>
  </si>
  <si>
    <t>14235 W</t>
  </si>
  <si>
    <t>-2024 W</t>
  </si>
  <si>
    <t>-44464 W</t>
  </si>
  <si>
    <t>-9250 W</t>
  </si>
  <si>
    <t>-6992 W</t>
  </si>
  <si>
    <t>44583 W</t>
  </si>
  <si>
    <t>44460 W</t>
  </si>
  <si>
    <t>-8987 W</t>
  </si>
  <si>
    <t>13505 W</t>
  </si>
  <si>
    <t>-40959 W</t>
  </si>
  <si>
    <t>6063 W</t>
  </si>
  <si>
    <t>-43036 W</t>
  </si>
  <si>
    <t>0 W</t>
  </si>
  <si>
    <t>-36132 W</t>
  </si>
  <si>
    <t>7176 W</t>
  </si>
  <si>
    <t>-34175 W</t>
  </si>
  <si>
    <t>-2220 W</t>
  </si>
  <si>
    <t>-38213 W</t>
  </si>
  <si>
    <t>-4862 W</t>
  </si>
  <si>
    <t>-7410 W</t>
  </si>
  <si>
    <t>-34271 W</t>
  </si>
  <si>
    <t>5372 W</t>
  </si>
  <si>
    <t>-31677 W</t>
  </si>
  <si>
    <t>-7605 W</t>
  </si>
  <si>
    <t>-38011 W</t>
  </si>
  <si>
    <t>-1486 W</t>
  </si>
  <si>
    <t>-42780 W</t>
  </si>
  <si>
    <t>928 W</t>
  </si>
  <si>
    <t>36085 W</t>
  </si>
  <si>
    <t>5808 W</t>
  </si>
  <si>
    <t>35670 W</t>
  </si>
  <si>
    <t>-1263 W</t>
  </si>
  <si>
    <t>26028 W</t>
  </si>
  <si>
    <t>-30435 W</t>
  </si>
  <si>
    <t>16153 W</t>
  </si>
  <si>
    <t>-10023 W</t>
  </si>
  <si>
    <t>-4191 W</t>
  </si>
  <si>
    <t>36100 W</t>
  </si>
  <si>
    <t>-5061 W</t>
  </si>
  <si>
    <t>19393 W</t>
  </si>
  <si>
    <t>-10206 W</t>
  </si>
  <si>
    <t>39150 W</t>
  </si>
  <si>
    <t>-11191 W</t>
  </si>
  <si>
    <t>35788 W</t>
  </si>
  <si>
    <t>-8178 W</t>
  </si>
  <si>
    <t>23465 W</t>
  </si>
  <si>
    <t>34726 W</t>
  </si>
  <si>
    <t>-3410 W</t>
  </si>
  <si>
    <t>33915 W</t>
  </si>
  <si>
    <t>-1795 W</t>
  </si>
  <si>
    <t>34189 W</t>
  </si>
  <si>
    <t>1247 W</t>
  </si>
  <si>
    <t>29946 W</t>
  </si>
  <si>
    <t>-6849 W</t>
  </si>
  <si>
    <t>21840 W</t>
  </si>
  <si>
    <t>-11632 W</t>
  </si>
  <si>
    <t>28580 W</t>
  </si>
  <si>
    <t>-4481 W</t>
  </si>
  <si>
    <t>25305 W</t>
  </si>
  <si>
    <t>-1260 W</t>
  </si>
  <si>
    <t>37024 W</t>
  </si>
  <si>
    <t>1955 W</t>
  </si>
  <si>
    <t>-23645 W</t>
  </si>
  <si>
    <t>28957 W</t>
  </si>
  <si>
    <t>-5556 W</t>
  </si>
  <si>
    <t>25525 W</t>
  </si>
  <si>
    <t>-20967 W</t>
  </si>
  <si>
    <t>32399 W</t>
  </si>
  <si>
    <t>535 W</t>
  </si>
  <si>
    <t>31904 W</t>
  </si>
  <si>
    <t>30217 W</t>
  </si>
  <si>
    <t>6052 W</t>
  </si>
  <si>
    <t>-41823 W</t>
  </si>
  <si>
    <t>29672 W</t>
  </si>
  <si>
    <t>-23200 W</t>
  </si>
  <si>
    <t>38626 W</t>
  </si>
  <si>
    <t>-3217 W</t>
  </si>
  <si>
    <t>4977 W</t>
  </si>
  <si>
    <t>33192 W</t>
  </si>
  <si>
    <t>-3764 W</t>
  </si>
  <si>
    <t>25133 W</t>
  </si>
  <si>
    <t>-19126 W</t>
  </si>
  <si>
    <t>26662 W</t>
  </si>
  <si>
    <t>-4111 W</t>
  </si>
  <si>
    <t>27056 W</t>
  </si>
  <si>
    <t>-3026 W</t>
  </si>
  <si>
    <t>-6990 W</t>
  </si>
  <si>
    <t>29820 W</t>
  </si>
  <si>
    <t>3575 W</t>
  </si>
  <si>
    <t>24214 W</t>
  </si>
  <si>
    <t>-13725 W</t>
  </si>
  <si>
    <t>18611 W</t>
  </si>
  <si>
    <t>-12121 W</t>
  </si>
  <si>
    <t>20263 W</t>
  </si>
  <si>
    <t>-5355 W</t>
  </si>
  <si>
    <t>23496 W</t>
  </si>
  <si>
    <t>38857 W</t>
  </si>
  <si>
    <t>-3353 W</t>
  </si>
  <si>
    <t>35350 W</t>
  </si>
  <si>
    <t>35050 W</t>
  </si>
  <si>
    <t>-39648 W</t>
  </si>
  <si>
    <t>-11875 W</t>
  </si>
  <si>
    <t>-42482 W</t>
  </si>
  <si>
    <t>27847 W</t>
  </si>
  <si>
    <t>35299 W</t>
  </si>
  <si>
    <t>-1226 W</t>
  </si>
  <si>
    <t>34466 W</t>
  </si>
  <si>
    <t>36955 W</t>
  </si>
  <si>
    <t>8154 W</t>
  </si>
  <si>
    <t>35394 W</t>
  </si>
  <si>
    <t>-876 W</t>
  </si>
  <si>
    <t>28884 W</t>
  </si>
  <si>
    <t>-2443 W</t>
  </si>
  <si>
    <t>-11182 W</t>
  </si>
  <si>
    <t>-41415 W</t>
  </si>
  <si>
    <t>-9473 W</t>
  </si>
  <si>
    <t>-27272 W</t>
  </si>
  <si>
    <t>29163 W</t>
  </si>
  <si>
    <t>-28262 W</t>
  </si>
  <si>
    <t>-4984 W</t>
  </si>
  <si>
    <t>-44460 W</t>
  </si>
  <si>
    <t>9230 W</t>
  </si>
  <si>
    <t>-17978 W</t>
  </si>
  <si>
    <t>14002 W</t>
  </si>
  <si>
    <t>-22134 W</t>
  </si>
  <si>
    <t>15975 W</t>
  </si>
  <si>
    <t>-11456 W</t>
  </si>
  <si>
    <t>-40633 W</t>
  </si>
  <si>
    <t>-10575 W</t>
  </si>
  <si>
    <t>-41227 W</t>
  </si>
  <si>
    <t>179 W</t>
  </si>
  <si>
    <t>-42303 W</t>
  </si>
  <si>
    <t>-8483 W</t>
  </si>
  <si>
    <t>-33253 W</t>
  </si>
  <si>
    <t>2864 W</t>
  </si>
  <si>
    <t>-42061 W</t>
  </si>
  <si>
    <t>-7783 W</t>
  </si>
  <si>
    <t>-10620 W</t>
  </si>
  <si>
    <t>-42529 W</t>
  </si>
  <si>
    <t>-8349 W</t>
  </si>
  <si>
    <t>-35574 W</t>
  </si>
  <si>
    <t>-8893 W</t>
  </si>
  <si>
    <t>-40906 W</t>
  </si>
  <si>
    <t>-8495 W</t>
  </si>
  <si>
    <t>-34303 W</t>
  </si>
  <si>
    <t>-36381 W</t>
  </si>
  <si>
    <t>-6335 W</t>
  </si>
  <si>
    <t>39872 W</t>
  </si>
  <si>
    <t>-20396 W</t>
  </si>
  <si>
    <t>8640 W</t>
  </si>
  <si>
    <t>-20634 W</t>
  </si>
  <si>
    <t>2163 W</t>
  </si>
  <si>
    <t>-32262 W</t>
  </si>
  <si>
    <t>-9996 W</t>
  </si>
  <si>
    <t>-42347 W</t>
  </si>
  <si>
    <t>14640 W</t>
  </si>
  <si>
    <t>-33169 W</t>
  </si>
  <si>
    <t>7260 W</t>
  </si>
  <si>
    <t>-32112 W</t>
  </si>
  <si>
    <t>-30378 W</t>
  </si>
  <si>
    <t>32896 W</t>
  </si>
  <si>
    <t>-3064 W</t>
  </si>
  <si>
    <t>8856 W</t>
  </si>
  <si>
    <t>-31668 W</t>
  </si>
  <si>
    <t>-9464 W</t>
  </si>
  <si>
    <t>-39839 W</t>
  </si>
  <si>
    <t>9112 W</t>
  </si>
  <si>
    <t>25848 W</t>
  </si>
  <si>
    <t>-4512 W</t>
  </si>
  <si>
    <t>25060 W</t>
  </si>
  <si>
    <t>-42893 W</t>
  </si>
  <si>
    <t>-37128 W</t>
  </si>
  <si>
    <t>6925 W</t>
  </si>
  <si>
    <t>11144 W</t>
  </si>
  <si>
    <t>-42157 W</t>
  </si>
  <si>
    <t>49560 W</t>
  </si>
  <si>
    <t>-14698 W</t>
  </si>
  <si>
    <t>18028 W</t>
  </si>
  <si>
    <t>-9205 W</t>
  </si>
  <si>
    <t>23661 W</t>
  </si>
  <si>
    <t>12138 W</t>
  </si>
  <si>
    <t>-24300 W</t>
  </si>
  <si>
    <t>7200 W</t>
  </si>
  <si>
    <t>40527 W</t>
  </si>
  <si>
    <t>-40152 W</t>
  </si>
  <si>
    <t>23237 W</t>
  </si>
  <si>
    <t>-12600 W</t>
  </si>
  <si>
    <t>27807 W</t>
  </si>
  <si>
    <t>-21330 W</t>
  </si>
  <si>
    <t>6094 W</t>
  </si>
  <si>
    <t>-28119 W</t>
  </si>
  <si>
    <t>-27816 W</t>
  </si>
  <si>
    <t>540 W</t>
  </si>
  <si>
    <t>31183 W</t>
  </si>
  <si>
    <t>-24985 W</t>
  </si>
  <si>
    <t>17400 W</t>
  </si>
  <si>
    <t>28674 W</t>
  </si>
  <si>
    <t>-2673 W</t>
  </si>
  <si>
    <t>29069 W</t>
  </si>
  <si>
    <t>-12351 W</t>
  </si>
  <si>
    <t>27425 W</t>
  </si>
  <si>
    <t>21122 W</t>
  </si>
  <si>
    <t>-22491 W</t>
  </si>
  <si>
    <t>10858 W</t>
  </si>
  <si>
    <t>-21510 W</t>
  </si>
  <si>
    <t>15886 W</t>
  </si>
  <si>
    <t>-6186 W</t>
  </si>
  <si>
    <t>32308 W</t>
  </si>
  <si>
    <t>-10725 W</t>
  </si>
  <si>
    <t>16152 W</t>
  </si>
  <si>
    <t>-10457 W</t>
  </si>
  <si>
    <t>-10949 W</t>
  </si>
  <si>
    <t>43761 W</t>
  </si>
  <si>
    <t>-12848 W</t>
  </si>
  <si>
    <t>16422 W</t>
  </si>
  <si>
    <t>-10858 W</t>
  </si>
  <si>
    <t>36565 W</t>
  </si>
  <si>
    <t>-4260 W</t>
  </si>
  <si>
    <t>26224 W</t>
  </si>
  <si>
    <t>-6399 W</t>
  </si>
  <si>
    <t>36006 W</t>
  </si>
  <si>
    <t>32900 W</t>
  </si>
  <si>
    <t>-16530 W</t>
  </si>
  <si>
    <t>30487 W</t>
  </si>
  <si>
    <t>30667 W</t>
  </si>
  <si>
    <t>-3525 W</t>
  </si>
  <si>
    <t>27258 W</t>
  </si>
  <si>
    <t>-5841 W</t>
  </si>
  <si>
    <t>20738 W</t>
  </si>
  <si>
    <t>-9612 W</t>
  </si>
  <si>
    <t>5154 W</t>
  </si>
  <si>
    <t>-34920 W</t>
  </si>
  <si>
    <t>42185 W</t>
  </si>
  <si>
    <t>37746 W</t>
  </si>
  <si>
    <t>-12407 W</t>
  </si>
  <si>
    <t>22592 W</t>
  </si>
  <si>
    <t>-12282 W</t>
  </si>
  <si>
    <t>31150 W</t>
  </si>
  <si>
    <t>-13455 W</t>
  </si>
  <si>
    <t>48300 W</t>
  </si>
  <si>
    <t>35947 W</t>
  </si>
  <si>
    <t>-10310 W</t>
  </si>
  <si>
    <t>-13209 W</t>
  </si>
  <si>
    <t>27378 W</t>
  </si>
  <si>
    <t>-12620 W</t>
  </si>
  <si>
    <t>18079 W</t>
  </si>
  <si>
    <t>-12087 W</t>
  </si>
  <si>
    <t>33759 W</t>
  </si>
  <si>
    <t>27222 W</t>
  </si>
  <si>
    <t>-9165 W</t>
  </si>
  <si>
    <t>10560 W</t>
  </si>
  <si>
    <t>-42186 W</t>
  </si>
  <si>
    <t>14514 W</t>
  </si>
  <si>
    <t>-29893 W</t>
  </si>
  <si>
    <t>-7298 W</t>
  </si>
  <si>
    <t>32214 W</t>
  </si>
  <si>
    <t>-6372 W</t>
  </si>
  <si>
    <t>23834 W</t>
  </si>
  <si>
    <t>-6327 W</t>
  </si>
  <si>
    <t>21326 W</t>
  </si>
  <si>
    <t>38675 W</t>
  </si>
  <si>
    <t>30363 W</t>
  </si>
  <si>
    <t>-9248 W</t>
  </si>
  <si>
    <t>-8366 W</t>
  </si>
  <si>
    <t>-42008 W</t>
  </si>
  <si>
    <t>26085 W</t>
  </si>
  <si>
    <t>-10208 W</t>
  </si>
  <si>
    <t>16591 W</t>
  </si>
  <si>
    <t>-9531 W</t>
  </si>
  <si>
    <t>27495 W</t>
  </si>
  <si>
    <t>-5089 W</t>
  </si>
  <si>
    <t>-16175 W</t>
  </si>
  <si>
    <t>36575 W</t>
  </si>
  <si>
    <t>-23140 W</t>
  </si>
  <si>
    <t>24322 W</t>
  </si>
  <si>
    <t>-4425 W</t>
  </si>
  <si>
    <t>36101 W</t>
  </si>
  <si>
    <t>-11842 W</t>
  </si>
  <si>
    <t>17297 W</t>
  </si>
  <si>
    <t>-4230 W</t>
  </si>
  <si>
    <t>-33417 W</t>
  </si>
  <si>
    <t>11119 W</t>
  </si>
  <si>
    <t>-41238 W</t>
  </si>
  <si>
    <t>-8436 W</t>
  </si>
  <si>
    <t>39656 W</t>
  </si>
  <si>
    <t>-3866 W</t>
  </si>
  <si>
    <t>-2297 W</t>
  </si>
  <si>
    <t>41300 W</t>
  </si>
  <si>
    <t>46671 W</t>
  </si>
  <si>
    <t>-9341 W</t>
  </si>
  <si>
    <t>37418 W</t>
  </si>
  <si>
    <t>39157 W</t>
  </si>
  <si>
    <t>-12783 W</t>
  </si>
  <si>
    <t>-16838 W</t>
  </si>
  <si>
    <t>25863 W</t>
  </si>
  <si>
    <t>-10485 W</t>
  </si>
  <si>
    <t>24150 W</t>
  </si>
  <si>
    <t>-13275 W</t>
  </si>
  <si>
    <t>-41418 W</t>
  </si>
  <si>
    <t>4779 W</t>
  </si>
  <si>
    <t>16169 W</t>
  </si>
  <si>
    <t>-41124 W</t>
  </si>
  <si>
    <t>21917 W</t>
  </si>
  <si>
    <t>38406 W</t>
  </si>
  <si>
    <t>-11401 W</t>
  </si>
  <si>
    <t>9490 W</t>
  </si>
  <si>
    <t>-37294 W</t>
  </si>
  <si>
    <t>1770 W</t>
  </si>
  <si>
    <t>39903 W</t>
  </si>
  <si>
    <t>-15246 W</t>
  </si>
  <si>
    <t>-3696 W</t>
  </si>
  <si>
    <t>29321 W</t>
  </si>
  <si>
    <t>-8061 W</t>
  </si>
  <si>
    <t>25440 W</t>
  </si>
  <si>
    <t>-5742 W</t>
  </si>
  <si>
    <t>43548 W</t>
  </si>
  <si>
    <t>-40132 W</t>
  </si>
  <si>
    <t>22496 W</t>
  </si>
  <si>
    <t>-4206 W</t>
  </si>
  <si>
    <t>24779 W</t>
  </si>
  <si>
    <t>-5432 W</t>
  </si>
  <si>
    <t>37236 W</t>
  </si>
  <si>
    <t>40192 W</t>
  </si>
  <si>
    <t>-10757 W</t>
  </si>
  <si>
    <t>41001 W</t>
  </si>
  <si>
    <t>34056 W</t>
  </si>
  <si>
    <t>-13072 W</t>
  </si>
  <si>
    <t>43062 W</t>
  </si>
  <si>
    <t>42516 W</t>
  </si>
  <si>
    <t>-13851 W</t>
  </si>
  <si>
    <t>-12250 W</t>
  </si>
  <si>
    <t>33610 W</t>
  </si>
  <si>
    <t>-12592 W</t>
  </si>
  <si>
    <t>27760 W</t>
  </si>
  <si>
    <t>-12057 W</t>
  </si>
  <si>
    <t>27467 W</t>
  </si>
  <si>
    <t>-9674 W</t>
  </si>
  <si>
    <t>37098 W</t>
  </si>
  <si>
    <t>33271 W</t>
  </si>
  <si>
    <t>-9947 W</t>
  </si>
  <si>
    <t>28117 W</t>
  </si>
  <si>
    <t>-1372 W</t>
  </si>
  <si>
    <t>29325 W</t>
  </si>
  <si>
    <t>27823 W</t>
  </si>
  <si>
    <t>-12022 W</t>
  </si>
  <si>
    <t>21829 W</t>
  </si>
  <si>
    <t>29797 W</t>
  </si>
  <si>
    <t>-20963 W</t>
  </si>
  <si>
    <t>33216 W</t>
  </si>
  <si>
    <t>32708 W</t>
  </si>
  <si>
    <t>40008 W</t>
  </si>
  <si>
    <t>34220 W</t>
  </si>
  <si>
    <t>-11423 W</t>
  </si>
  <si>
    <t>18457 W</t>
  </si>
  <si>
    <t>-10836 W</t>
  </si>
  <si>
    <t>15138 W</t>
  </si>
  <si>
    <t>-29665 W</t>
  </si>
  <si>
    <t>9918 W</t>
  </si>
  <si>
    <t>23460 W</t>
  </si>
  <si>
    <t>-5700 W</t>
  </si>
  <si>
    <t>31567 W</t>
  </si>
  <si>
    <t>-41064 W</t>
  </si>
  <si>
    <t>-6160 W</t>
  </si>
  <si>
    <t>10757 W</t>
  </si>
  <si>
    <t>41805 W</t>
  </si>
  <si>
    <t>30222 W</t>
  </si>
  <si>
    <t>-10586 W</t>
  </si>
  <si>
    <t>33174 W</t>
  </si>
  <si>
    <t>33588 W</t>
  </si>
  <si>
    <t>-11352 W</t>
  </si>
  <si>
    <t>-42822 W</t>
  </si>
  <si>
    <t>-9126 W</t>
  </si>
  <si>
    <t>-5750 W</t>
  </si>
  <si>
    <t>31912 W</t>
  </si>
  <si>
    <t>-6880 W</t>
  </si>
  <si>
    <t>23528 W</t>
  </si>
  <si>
    <t>-7460 W</t>
  </si>
  <si>
    <t>39159 W</t>
  </si>
  <si>
    <t>-5115 W</t>
  </si>
  <si>
    <t>29928 W</t>
  </si>
  <si>
    <t>31496 W</t>
  </si>
  <si>
    <t>-12958 W</t>
  </si>
  <si>
    <t>34611 W</t>
  </si>
  <si>
    <t>-11253 W</t>
  </si>
  <si>
    <t>27136 W</t>
  </si>
  <si>
    <t>-16536 W</t>
  </si>
  <si>
    <t>10679 W</t>
  </si>
  <si>
    <t>37278 W</t>
  </si>
  <si>
    <t>691 W</t>
  </si>
  <si>
    <t>40817 W</t>
  </si>
  <si>
    <t>-30015 W</t>
  </si>
  <si>
    <t>17940 W</t>
  </si>
  <si>
    <t>-5167 W</t>
  </si>
  <si>
    <t>32880 W</t>
  </si>
  <si>
    <t>-20760 W</t>
  </si>
  <si>
    <t>29627 W</t>
  </si>
  <si>
    <t>-5684 W</t>
  </si>
  <si>
    <t>45857 W</t>
  </si>
  <si>
    <t>30519 W</t>
  </si>
  <si>
    <t>-12939 W</t>
  </si>
  <si>
    <t>-42507 W</t>
  </si>
  <si>
    <t>694 W</t>
  </si>
  <si>
    <t>-10788 W</t>
  </si>
  <si>
    <t>-2252 W</t>
  </si>
  <si>
    <t>44631 W</t>
  </si>
  <si>
    <t>47728 W</t>
  </si>
  <si>
    <t>-10044 W</t>
  </si>
  <si>
    <t>26871 W</t>
  </si>
  <si>
    <t>35293 W</t>
  </si>
  <si>
    <t>-11390 W</t>
  </si>
  <si>
    <t>-8650 W</t>
  </si>
  <si>
    <t>39101 W</t>
  </si>
  <si>
    <t>-10245 W</t>
  </si>
  <si>
    <t>36487 W</t>
  </si>
  <si>
    <t>27791 W</t>
  </si>
  <si>
    <t>-15538 W</t>
  </si>
  <si>
    <t>46408 W</t>
  </si>
  <si>
    <t>-10522 W</t>
  </si>
  <si>
    <t>34510 W</t>
  </si>
  <si>
    <t>-3927 W</t>
  </si>
  <si>
    <t>44249 W</t>
  </si>
  <si>
    <t>-11645 W</t>
  </si>
  <si>
    <t>26030 W</t>
  </si>
  <si>
    <t>-11850 W</t>
  </si>
  <si>
    <t>41804 W</t>
  </si>
  <si>
    <t>-41200 W</t>
  </si>
  <si>
    <t>-4865 W</t>
  </si>
  <si>
    <t>17758 W</t>
  </si>
  <si>
    <t>30090 W</t>
  </si>
  <si>
    <t>-14490 W</t>
  </si>
  <si>
    <t>32101 W</t>
  </si>
  <si>
    <t>-6717 W</t>
  </si>
  <si>
    <t>19778 W</t>
  </si>
  <si>
    <t>-13548 W</t>
  </si>
  <si>
    <t>15070 W</t>
  </si>
  <si>
    <t>-12075 W</t>
  </si>
  <si>
    <t>23220 W</t>
  </si>
  <si>
    <t>-9688 W</t>
  </si>
  <si>
    <t>15996 W</t>
  </si>
  <si>
    <t>-13148 W</t>
  </si>
  <si>
    <t>-42681 W</t>
  </si>
  <si>
    <t>20730 W</t>
  </si>
  <si>
    <t>-12474 W</t>
  </si>
  <si>
    <t>33761 W</t>
  </si>
  <si>
    <t>-3944 W</t>
  </si>
  <si>
    <t>21875 W</t>
  </si>
  <si>
    <t>-5848 W</t>
  </si>
  <si>
    <t>30788 W</t>
  </si>
  <si>
    <t>-6517 W</t>
  </si>
  <si>
    <t>36636 W</t>
  </si>
  <si>
    <t>-3950 W</t>
  </si>
  <si>
    <t>22295 W</t>
  </si>
  <si>
    <t>-3277 W</t>
  </si>
  <si>
    <t>30527 W</t>
  </si>
  <si>
    <t>-6210 W</t>
  </si>
  <si>
    <t>-4671 W</t>
  </si>
  <si>
    <t>39498 W</t>
  </si>
  <si>
    <t>41726 W</t>
  </si>
  <si>
    <t>31172 W</t>
  </si>
  <si>
    <t>-9436 W</t>
  </si>
  <si>
    <t>37290 W</t>
  </si>
  <si>
    <t>48575 W</t>
  </si>
  <si>
    <t>25962 W</t>
  </si>
  <si>
    <t>-8736 W</t>
  </si>
  <si>
    <t>37800 W</t>
  </si>
  <si>
    <t>29993 W</t>
  </si>
  <si>
    <t>-6048 W</t>
  </si>
  <si>
    <t>29240 W</t>
  </si>
  <si>
    <t>40535 W</t>
  </si>
  <si>
    <t>-7213 W</t>
  </si>
  <si>
    <t>43848 W</t>
  </si>
  <si>
    <t>44289 W</t>
  </si>
  <si>
    <t>-11988 W</t>
  </si>
  <si>
    <t>-40800 W</t>
  </si>
  <si>
    <t>52683 W</t>
  </si>
  <si>
    <t>47952 W</t>
  </si>
  <si>
    <t>-12987 W</t>
  </si>
  <si>
    <t>27297 W</t>
  </si>
  <si>
    <t>-10768 W</t>
  </si>
  <si>
    <t>21494 W</t>
  </si>
  <si>
    <t>-8475 W</t>
  </si>
  <si>
    <t>12105 W</t>
  </si>
  <si>
    <t>-32555 W</t>
  </si>
  <si>
    <t>-5370 W</t>
  </si>
  <si>
    <t>-26488 W</t>
  </si>
  <si>
    <t>22981 W</t>
  </si>
  <si>
    <t>47137 W</t>
  </si>
  <si>
    <t>-11001 W</t>
  </si>
  <si>
    <t>25707 W</t>
  </si>
  <si>
    <t>-5085 W</t>
  </si>
  <si>
    <t>41956 W</t>
  </si>
  <si>
    <t>-5888 W</t>
  </si>
  <si>
    <t>41261 W</t>
  </si>
  <si>
    <t>40380 W</t>
  </si>
  <si>
    <t>-5535 W</t>
  </si>
  <si>
    <t>48024 W</t>
  </si>
  <si>
    <t>3674 W</t>
  </si>
  <si>
    <t>36678 W</t>
  </si>
  <si>
    <t>-5568 W</t>
  </si>
  <si>
    <t>23317 W</t>
  </si>
  <si>
    <t>-7056 W</t>
  </si>
  <si>
    <t>34388 W</t>
  </si>
  <si>
    <t>-5262 W</t>
  </si>
  <si>
    <t>20140 W</t>
  </si>
  <si>
    <t>-5967 W</t>
  </si>
  <si>
    <t>-41602 W</t>
  </si>
  <si>
    <t>10912 W</t>
  </si>
  <si>
    <t>26403 W</t>
  </si>
  <si>
    <t>-5976 W</t>
  </si>
  <si>
    <t>31341 W</t>
  </si>
  <si>
    <t>-12501 W</t>
  </si>
  <si>
    <t>42000 W</t>
  </si>
  <si>
    <t>29020 W</t>
  </si>
  <si>
    <t>-11256 W</t>
  </si>
  <si>
    <t>25519 W</t>
  </si>
  <si>
    <t>-6908 W</t>
  </si>
  <si>
    <t>34256 W</t>
  </si>
  <si>
    <t>-339 W</t>
  </si>
  <si>
    <t>40763 W</t>
  </si>
  <si>
    <t>1169 W</t>
  </si>
  <si>
    <t>42440 W</t>
  </si>
  <si>
    <t>-11022 W</t>
  </si>
  <si>
    <t>31416 W</t>
  </si>
  <si>
    <t>-41503 W</t>
  </si>
  <si>
    <t>10305 W</t>
  </si>
  <si>
    <t>10263 W</t>
  </si>
  <si>
    <t>-17628 W</t>
  </si>
  <si>
    <t>13878 W</t>
  </si>
  <si>
    <t>35730 W</t>
  </si>
  <si>
    <t>25704 W</t>
  </si>
  <si>
    <t>-42098 W</t>
  </si>
  <si>
    <t>11560 W</t>
  </si>
  <si>
    <t>23829 W</t>
  </si>
  <si>
    <t>-9520 W</t>
  </si>
  <si>
    <t>42712 W</t>
  </si>
  <si>
    <t>42061 W</t>
  </si>
  <si>
    <t>-17263 W</t>
  </si>
  <si>
    <t>43956 W</t>
  </si>
  <si>
    <t>35198 W</t>
  </si>
  <si>
    <t>-7116 W</t>
  </si>
  <si>
    <t>32424 W</t>
  </si>
  <si>
    <t>40138 W</t>
  </si>
  <si>
    <t>-11038 W</t>
  </si>
  <si>
    <t>20906 W</t>
  </si>
  <si>
    <t>30360 W</t>
  </si>
  <si>
    <t>-8910 W</t>
  </si>
  <si>
    <t>40755 W</t>
  </si>
  <si>
    <t>44635 W</t>
  </si>
  <si>
    <t>1804 W</t>
  </si>
  <si>
    <t>30181 W</t>
  </si>
  <si>
    <t>-12685 W</t>
  </si>
  <si>
    <t>23796 W</t>
  </si>
  <si>
    <t>-11898 W</t>
  </si>
  <si>
    <t>-9226 W</t>
  </si>
  <si>
    <t>-42105 W</t>
  </si>
  <si>
    <t>20571 W</t>
  </si>
  <si>
    <t>-10536 W</t>
  </si>
  <si>
    <t>39235 W</t>
  </si>
  <si>
    <t>-4980 W</t>
  </si>
  <si>
    <t>34258 W</t>
  </si>
  <si>
    <t>-1328 W</t>
  </si>
  <si>
    <t>28891 W</t>
  </si>
  <si>
    <t>-42273 W</t>
  </si>
  <si>
    <t>-1521 W</t>
  </si>
  <si>
    <t>24156 W</t>
  </si>
  <si>
    <t>-4026 W</t>
  </si>
  <si>
    <t>6483 W</t>
  </si>
  <si>
    <t>35363 W</t>
  </si>
  <si>
    <t>-36510 W</t>
  </si>
  <si>
    <t>-39493 W</t>
  </si>
  <si>
    <t>-5246 W</t>
  </si>
  <si>
    <t>23773 W</t>
  </si>
  <si>
    <t>-8052 W</t>
  </si>
  <si>
    <t>22211 W</t>
  </si>
  <si>
    <t>-3182 W</t>
  </si>
  <si>
    <t>32603 W</t>
  </si>
  <si>
    <t>-8028 W</t>
  </si>
  <si>
    <t>36630 W</t>
  </si>
  <si>
    <t>36299 W</t>
  </si>
  <si>
    <t>-12318 W</t>
  </si>
  <si>
    <t>42869 W</t>
  </si>
  <si>
    <t>-10692 W</t>
  </si>
  <si>
    <t>31020 W</t>
  </si>
  <si>
    <t>-11515 W</t>
  </si>
  <si>
    <t>-41527 W</t>
  </si>
  <si>
    <t>22311 W</t>
  </si>
  <si>
    <t>17482 W</t>
  </si>
  <si>
    <t>-35616 W</t>
  </si>
  <si>
    <t>17622 W</t>
  </si>
  <si>
    <t>-11356 W</t>
  </si>
  <si>
    <t>21978 W</t>
  </si>
  <si>
    <t>-12762 W</t>
  </si>
  <si>
    <t>19617 W</t>
  </si>
  <si>
    <t>19934 W</t>
  </si>
  <si>
    <t>47190 W</t>
  </si>
  <si>
    <t>26649 W</t>
  </si>
  <si>
    <t>-10592 W</t>
  </si>
  <si>
    <t>23406 W</t>
  </si>
  <si>
    <t>-10576 W</t>
  </si>
  <si>
    <t>33000 W</t>
  </si>
  <si>
    <t>-11637 W</t>
  </si>
  <si>
    <t>31445 W</t>
  </si>
  <si>
    <t>-10560 W</t>
  </si>
  <si>
    <t>23536 W</t>
  </si>
  <si>
    <t>24420 W</t>
  </si>
  <si>
    <t>-7601 W</t>
  </si>
  <si>
    <t>18177 W</t>
  </si>
  <si>
    <t>-7458 W</t>
  </si>
  <si>
    <t>22508 W</t>
  </si>
  <si>
    <t>-7127 W</t>
  </si>
  <si>
    <t>19694 W</t>
  </si>
  <si>
    <t>-22011 W</t>
  </si>
  <si>
    <t>-19320 W</t>
  </si>
  <si>
    <t>19285 W</t>
  </si>
  <si>
    <t>-11768 W</t>
  </si>
  <si>
    <t>49.6 kWh</t>
  </si>
  <si>
    <t>49.61 kWh</t>
  </si>
  <si>
    <t>49.62 kWh</t>
  </si>
  <si>
    <t>49.63 kWh</t>
  </si>
  <si>
    <t>49.64 kWh</t>
  </si>
  <si>
    <t>49.71 kWh</t>
  </si>
  <si>
    <t>49.73 kWh</t>
  </si>
  <si>
    <t>49.74 kWh</t>
  </si>
  <si>
    <t>49.76 kWh</t>
  </si>
  <si>
    <t>49.77 kWh</t>
  </si>
  <si>
    <t>23 C</t>
  </si>
  <si>
    <t>25 C</t>
  </si>
  <si>
    <t>27 C</t>
  </si>
  <si>
    <t>29 C</t>
  </si>
  <si>
    <t>30 C</t>
  </si>
  <si>
    <t>31 C</t>
  </si>
  <si>
    <t>33 C</t>
  </si>
  <si>
    <t>34 C</t>
  </si>
  <si>
    <t>35 C</t>
  </si>
  <si>
    <t>37 C</t>
  </si>
  <si>
    <t>36 C</t>
  </si>
  <si>
    <t>32 C</t>
  </si>
  <si>
    <t>14.0973224639892 V</t>
  </si>
  <si>
    <t>13.0239219665527 V</t>
  </si>
  <si>
    <t>12.6661224365234 V</t>
  </si>
  <si>
    <t>2 None</t>
  </si>
  <si>
    <t>56 None</t>
  </si>
  <si>
    <t>57 None</t>
  </si>
  <si>
    <t>52 None</t>
  </si>
  <si>
    <t>71 None</t>
  </si>
  <si>
    <t>63 None</t>
  </si>
  <si>
    <t>66 None</t>
  </si>
  <si>
    <t>90 None</t>
  </si>
  <si>
    <t>81 None</t>
  </si>
  <si>
    <t>68 None</t>
  </si>
  <si>
    <t>70 None</t>
  </si>
  <si>
    <t>88 None</t>
  </si>
  <si>
    <t>85 None</t>
  </si>
  <si>
    <t>64 None</t>
  </si>
  <si>
    <t>102 None</t>
  </si>
  <si>
    <t>74 None</t>
  </si>
  <si>
    <t>98 None</t>
  </si>
  <si>
    <t>92 None</t>
  </si>
  <si>
    <t>91 None</t>
  </si>
  <si>
    <t>106 None</t>
  </si>
  <si>
    <t>80 None</t>
  </si>
  <si>
    <t>82 None</t>
  </si>
  <si>
    <t>96 None</t>
  </si>
  <si>
    <t>84 None</t>
  </si>
  <si>
    <t>93 None</t>
  </si>
  <si>
    <t>89 None</t>
  </si>
  <si>
    <t>99 None</t>
  </si>
  <si>
    <t>67 None</t>
  </si>
  <si>
    <t>72 None</t>
  </si>
  <si>
    <t>94 None</t>
  </si>
  <si>
    <t>73 None</t>
  </si>
  <si>
    <t>75 None</t>
  </si>
  <si>
    <t>3 km/h</t>
  </si>
  <si>
    <t>8 km/h</t>
  </si>
  <si>
    <t>11 km/h</t>
  </si>
  <si>
    <t>22 km/h</t>
  </si>
  <si>
    <t>17 km/h</t>
  </si>
  <si>
    <t>23 km/h</t>
  </si>
  <si>
    <t>19 km/h</t>
  </si>
  <si>
    <t>9 km/h</t>
  </si>
  <si>
    <t>20 km/h</t>
  </si>
  <si>
    <t>12 km/h</t>
  </si>
  <si>
    <t>5 km/h</t>
  </si>
  <si>
    <t>0 km/h</t>
  </si>
  <si>
    <t>18 km/h</t>
  </si>
  <si>
    <t>29 km/h</t>
  </si>
  <si>
    <t>25 km/h</t>
  </si>
  <si>
    <t>13 km/h</t>
  </si>
  <si>
    <t>27 km/h</t>
  </si>
  <si>
    <t>24 km/h</t>
  </si>
  <si>
    <t>32 km/h</t>
  </si>
  <si>
    <t>37 km/h</t>
  </si>
  <si>
    <t>4 km/h</t>
  </si>
  <si>
    <t>34 km/h</t>
  </si>
  <si>
    <t>42 km/h</t>
  </si>
  <si>
    <t>41 km/h</t>
  </si>
  <si>
    <t>31 km/h</t>
  </si>
  <si>
    <t>33 km/h</t>
  </si>
  <si>
    <t>26 km/h</t>
  </si>
  <si>
    <t>39 km/h</t>
  </si>
  <si>
    <t>52 km/h</t>
  </si>
  <si>
    <t>44 km/h</t>
  </si>
  <si>
    <t>66 km/h</t>
  </si>
  <si>
    <t>48 km/h</t>
  </si>
  <si>
    <t>68 km/h</t>
  </si>
  <si>
    <t>73 km/h</t>
  </si>
  <si>
    <t>69 km/h</t>
  </si>
  <si>
    <t>77 km/h</t>
  </si>
  <si>
    <t>53 km/h</t>
  </si>
  <si>
    <t>21 km/h</t>
  </si>
  <si>
    <t>36 km/h</t>
  </si>
  <si>
    <t>45 km/h</t>
  </si>
  <si>
    <t>46 km/h</t>
  </si>
  <si>
    <t>56 km/h</t>
  </si>
  <si>
    <t>28 km/h</t>
  </si>
  <si>
    <t>6 km/h</t>
  </si>
  <si>
    <t>15 km/h</t>
  </si>
  <si>
    <t>14 km/h</t>
  </si>
  <si>
    <t>30 km/h</t>
  </si>
  <si>
    <t>51 km/h</t>
  </si>
  <si>
    <t>55 km/h</t>
  </si>
  <si>
    <t>50 km/h</t>
  </si>
  <si>
    <t>62 km/h</t>
  </si>
  <si>
    <t>71 km/h</t>
  </si>
  <si>
    <t>59 km/h</t>
  </si>
  <si>
    <t>64 km/h</t>
  </si>
  <si>
    <t>70 km/h</t>
  </si>
  <si>
    <t>76 km/h</t>
  </si>
  <si>
    <t>78 km/h</t>
  </si>
  <si>
    <t>84 km/h</t>
  </si>
  <si>
    <t>75 km/h</t>
  </si>
  <si>
    <t>85 km/h</t>
  </si>
  <si>
    <t>97 km/h</t>
  </si>
  <si>
    <t>94 km/h</t>
  </si>
  <si>
    <t>79 km/h</t>
  </si>
  <si>
    <t>81 km/h</t>
  </si>
  <si>
    <t>82 km/h</t>
  </si>
  <si>
    <t>90 km/h</t>
  </si>
  <si>
    <t>99 km/h</t>
  </si>
  <si>
    <t>95 km/h</t>
  </si>
  <si>
    <t>72 km/h</t>
  </si>
  <si>
    <t>88 km/h</t>
  </si>
  <si>
    <t>83 km/h</t>
  </si>
  <si>
    <t>98 km/h</t>
  </si>
  <si>
    <t>100 km/h</t>
  </si>
  <si>
    <t>96 km/h</t>
  </si>
  <si>
    <t>54 km/h</t>
  </si>
  <si>
    <t>49 km/h</t>
  </si>
  <si>
    <t>89 km/h</t>
  </si>
  <si>
    <t>101 km/h</t>
  </si>
  <si>
    <t>108 km/h</t>
  </si>
  <si>
    <t>107 km/h</t>
  </si>
  <si>
    <t>91 km/h</t>
  </si>
  <si>
    <t>63 km/h</t>
  </si>
  <si>
    <t>86 km/h</t>
  </si>
  <si>
    <t>92 km/h</t>
  </si>
  <si>
    <t>80 km/h</t>
  </si>
  <si>
    <t>87 km/h</t>
  </si>
  <si>
    <t>61 km/h</t>
  </si>
  <si>
    <t>60 km/h</t>
  </si>
  <si>
    <t>10 km/h</t>
  </si>
  <si>
    <t>65 km/h</t>
  </si>
  <si>
    <t>47 km/h</t>
  </si>
  <si>
    <t>35 km/h</t>
  </si>
  <si>
    <t>43 km/h</t>
  </si>
  <si>
    <t>58 km/h</t>
  </si>
  <si>
    <t>38 km/h</t>
  </si>
  <si>
    <t>7 km/h</t>
  </si>
  <si>
    <t>57 km/h</t>
  </si>
  <si>
    <t>40 km/h</t>
  </si>
  <si>
    <t>16 km/h</t>
  </si>
  <si>
    <t>115 km/h</t>
  </si>
  <si>
    <t>118 km/h</t>
  </si>
  <si>
    <t>117 km/h</t>
  </si>
  <si>
    <t>67 km/h</t>
  </si>
  <si>
    <t>93 km/h</t>
  </si>
  <si>
    <t>111 km/h</t>
  </si>
  <si>
    <t>106 km/h</t>
  </si>
  <si>
    <t>105 km/h</t>
  </si>
  <si>
    <t>104 km/h</t>
  </si>
  <si>
    <t>74 km/h</t>
  </si>
  <si>
    <t>110 km/h</t>
  </si>
  <si>
    <t>109 km/h</t>
  </si>
  <si>
    <t>103 km/h</t>
  </si>
  <si>
    <t>2 km</t>
  </si>
  <si>
    <t>17 None</t>
  </si>
  <si>
    <t>24 None</t>
  </si>
  <si>
    <t>34 None</t>
  </si>
  <si>
    <t>18 None</t>
  </si>
  <si>
    <t>10 None</t>
  </si>
  <si>
    <t>12 None</t>
  </si>
  <si>
    <t>19 None</t>
  </si>
  <si>
    <t>0 g-force</t>
  </si>
  <si>
    <t>-0.235000005080622 g-force</t>
  </si>
  <si>
    <t>-0.266999994881014 g-force</t>
  </si>
  <si>
    <t>-0.240999994883001 g-force</t>
  </si>
  <si>
    <t>-0.31099998468049 g-force</t>
  </si>
  <si>
    <t>-0.136999994890949 g-force</t>
  </si>
  <si>
    <t>-0.303999979582444 g-force</t>
  </si>
  <si>
    <t>-0.262999984684158 g-force</t>
  </si>
  <si>
    <t>0.119999999990829 g-force</t>
  </si>
  <si>
    <t>0.117999999990982 g-force</t>
  </si>
  <si>
    <t>-0.196999994886364 g-force</t>
  </si>
  <si>
    <t>0.319999979581221 g-force</t>
  </si>
  <si>
    <t>0.300999984681254 g-force</t>
  </si>
  <si>
    <t>-0.29300000507619 g-force</t>
  </si>
  <si>
    <t>-0.265000005078329 g-force</t>
  </si>
  <si>
    <t>0.195999999985021 g-force</t>
  </si>
  <si>
    <t>0.29399998978037 g-force</t>
  </si>
  <si>
    <t>0.134999994891102 g-force</t>
  </si>
  <si>
    <t>0.354999994874289 g-force</t>
  </si>
  <si>
    <t>-0.285999989780981 g-force</t>
  </si>
  <si>
    <t>0.224999994884224 g-force</t>
  </si>
  <si>
    <t>0.386999984674682 g-force</t>
  </si>
  <si>
    <t>0.335999999974322 g-force</t>
  </si>
  <si>
    <t>0.186999994887128 g-force</t>
  </si>
  <si>
    <t>-0.19299999488667 g-force</t>
  </si>
  <si>
    <t>-0.242999994882849 g-force</t>
  </si>
  <si>
    <t>0.164999994888809 g-force</t>
  </si>
  <si>
    <t>0.19299999488667 g-force</t>
  </si>
  <si>
    <t>-0.149999999988537 g-force</t>
  </si>
  <si>
    <t>-0.304999974483786 g-force</t>
  </si>
  <si>
    <t>0.176999994887892 g-force</t>
  </si>
  <si>
    <t>0.135999999989607 g-force</t>
  </si>
  <si>
    <t>0.122999994892019 g-force</t>
  </si>
  <si>
    <t>-0.195999999985021 g-force</t>
  </si>
  <si>
    <t>0.323999999975239 g-force</t>
  </si>
  <si>
    <t>0.210999994885294 g-force</t>
  </si>
  <si>
    <t>-0.283000005076954 g-force</t>
  </si>
  <si>
    <t>0.233999989784955 g-force</t>
  </si>
  <si>
    <t>0.432999974474004 g-force</t>
  </si>
  <si>
    <t>0.377999999971113 g-force</t>
  </si>
  <si>
    <t>0.151999989791222 g-force</t>
  </si>
  <si>
    <t>0.317999979581374 g-force</t>
  </si>
  <si>
    <t>0.324999994876582 g-force</t>
  </si>
  <si>
    <t>-0.33799999997417 g-force</t>
  </si>
  <si>
    <t>-0.249999999980895 g-force</t>
  </si>
  <si>
    <t>0.252999994882084 g-force</t>
  </si>
  <si>
    <t>-0.277999999978755 g-force</t>
  </si>
  <si>
    <t>0.274999984683241 g-force</t>
  </si>
  <si>
    <t>0.133000005088417 g-force</t>
  </si>
  <si>
    <t>-0.111999999991441 g-force</t>
  </si>
  <si>
    <t>0.325999989777924 g-force</t>
  </si>
  <si>
    <t>0.111999999991441 g-force</t>
  </si>
  <si>
    <t>-0.164999994888809 g-force</t>
  </si>
  <si>
    <t>0.251999999980742 g-force</t>
  </si>
  <si>
    <t>0.128999994891561 g-force</t>
  </si>
  <si>
    <t>-0.140999994890643 g-force</t>
  </si>
  <si>
    <t>-0.209000005082609 g-force</t>
  </si>
  <si>
    <t>0.148999994890032 g-force</t>
  </si>
  <si>
    <t>0.121999999990677 g-force</t>
  </si>
  <si>
    <t>-0.241999989784344 g-force</t>
  </si>
  <si>
    <t>-0.381999989773645 g-force</t>
  </si>
  <si>
    <t>-0.291999999977685 g-force</t>
  </si>
  <si>
    <t>-0.207999999984104 g-force</t>
  </si>
  <si>
    <t>0.229999989785261 g-force</t>
  </si>
  <si>
    <t>-0.263999999979825 g-force</t>
  </si>
  <si>
    <t>-0.13399999998976 g-force</t>
  </si>
  <si>
    <t>0.261999979585653 g-force</t>
  </si>
  <si>
    <t>0.156999994889421 g-force</t>
  </si>
  <si>
    <t>-0.333999989777313 g-force</t>
  </si>
  <si>
    <t>-0.32100000507405 g-force</t>
  </si>
  <si>
    <t>-0.371999989774409 g-force</t>
  </si>
  <si>
    <t>0.240999994883001 g-force</t>
  </si>
  <si>
    <t>0.259999989782968 g-force</t>
  </si>
  <si>
    <t>0.191999999985327 g-force</t>
  </si>
  <si>
    <t>0.298999994878569 g-force</t>
  </si>
  <si>
    <t>0.235000005080622 g-force</t>
  </si>
  <si>
    <t>0.314999984680184 g-force</t>
  </si>
  <si>
    <t>0.158999994889268 g-force</t>
  </si>
  <si>
    <t>0.321999999975392 g-force</t>
  </si>
  <si>
    <t>0.212999994885141 g-force</t>
  </si>
  <si>
    <t>-0.151999989791222 g-force</t>
  </si>
  <si>
    <t>0.190999994886822 g-force</t>
  </si>
  <si>
    <t>0.239999999981659 g-force</t>
  </si>
  <si>
    <t>0.249999999980895 g-force</t>
  </si>
  <si>
    <t>-0.286999984682324 g-force</t>
  </si>
  <si>
    <t>0.207999999984104 g-force</t>
  </si>
  <si>
    <t>0.288999984682171 g-force</t>
  </si>
  <si>
    <t>-0.272999984683394 g-force</t>
  </si>
  <si>
    <t>-0.342999984678044 g-force</t>
  </si>
  <si>
    <t>-0.313999989778842 g-force</t>
  </si>
  <si>
    <t>-0.30700000507512 g-force</t>
  </si>
  <si>
    <t>0.284999994879639 g-force</t>
  </si>
  <si>
    <t>-0.353999989775785 g-force</t>
  </si>
  <si>
    <t>-0.323999999975239 g-force</t>
  </si>
  <si>
    <t>0.173999989789541 g-force</t>
  </si>
  <si>
    <t>-0.273999989781898 g-force</t>
  </si>
  <si>
    <t>0.373999989774256 g-force</t>
  </si>
  <si>
    <t>-0.299999999977074 g-force</t>
  </si>
  <si>
    <t>-0.37999999997096 g-force</t>
  </si>
  <si>
    <t>0.16199999998762 g-force</t>
  </si>
  <si>
    <t>-0.245999989784038 g-force</t>
  </si>
  <si>
    <t>-0.343999989776549 g-force</t>
  </si>
  <si>
    <t>0.269999989782204 g-force</t>
  </si>
  <si>
    <t>-0.295999999977379 g-force</t>
  </si>
  <si>
    <t>-0.256999994881779 g-force</t>
  </si>
  <si>
    <t>-0.400999984673612 g-force</t>
  </si>
  <si>
    <t>-0.391999999970043 g-force</t>
  </si>
  <si>
    <t>0.492999954075095 g-force</t>
  </si>
  <si>
    <t>0.529000015255316 g-force</t>
  </si>
  <si>
    <t>-0.312999994877499 g-force</t>
  </si>
  <si>
    <t>0.29300000507619 g-force</t>
  </si>
  <si>
    <t>-0.213999989786484 g-force</t>
  </si>
  <si>
    <t>0.435999959178032 g-force</t>
  </si>
  <si>
    <t>-0.416999994869551 g-force</t>
  </si>
  <si>
    <t>0.358999984676821 g-force</t>
  </si>
  <si>
    <t>0.400999984673612 g-force</t>
  </si>
  <si>
    <t>-0.341999989776702 g-force</t>
  </si>
  <si>
    <t>-0.370999984675904 g-force</t>
  </si>
  <si>
    <t>0.330999984678961 g-force</t>
  </si>
  <si>
    <t>-0.215999989786331 g-force</t>
  </si>
  <si>
    <t>-0.268999994880862 g-force</t>
  </si>
  <si>
    <t>0.345999979579234 g-force</t>
  </si>
  <si>
    <t>0.364999994873525 g-force</t>
  </si>
  <si>
    <t>-0.408999974475838 g-force</t>
  </si>
  <si>
    <t>-0.394999994871232 g-force</t>
  </si>
  <si>
    <t>-0.270999984683547 g-force</t>
  </si>
  <si>
    <t>0.430999984671319 g-force</t>
  </si>
  <si>
    <t>0.253999989783427 g-force</t>
  </si>
  <si>
    <t>0.481999969371678 g-force</t>
  </si>
  <si>
    <t>-0.3519999999731 g-force</t>
  </si>
  <si>
    <t>-0.314999984680184 g-force</t>
  </si>
  <si>
    <t>0.142999994890491 g-force</t>
  </si>
  <si>
    <t>-0.465999969372901 g-force</t>
  </si>
  <si>
    <t>-0.300999984681254 g-force</t>
  </si>
  <si>
    <t>0.32799997958061 g-force</t>
  </si>
  <si>
    <t>-0.357999989775479 g-force</t>
  </si>
  <si>
    <t>-0.363999999972183 g-force</t>
  </si>
  <si>
    <t>-0.257999989783121 g-force</t>
  </si>
  <si>
    <t>-0.450999984669791 g-force</t>
  </si>
  <si>
    <t>0.238999994883154 g-force</t>
  </si>
  <si>
    <t>-0.318999984679878 g-force</t>
  </si>
  <si>
    <t>0.313999989778842 g-force</t>
  </si>
  <si>
    <t>0.295999999977379 g-force</t>
  </si>
  <si>
    <t>0.205999979589933 g-force</t>
  </si>
  <si>
    <t>0.359999979578164 g-force</t>
  </si>
  <si>
    <t>0.326999994876429 g-force</t>
  </si>
  <si>
    <t>0.140999994890643 g-force</t>
  </si>
  <si>
    <t>-0.279000005077259 g-force</t>
  </si>
  <si>
    <t>-0.336999994875665 g-force</t>
  </si>
  <si>
    <t>0.315999989778689 g-force</t>
  </si>
  <si>
    <t>0.339999999974017 g-force</t>
  </si>
  <si>
    <t>0.223999999982882 g-force</t>
  </si>
  <si>
    <t>0.242999994882849 g-force</t>
  </si>
  <si>
    <t>0.258999984684464 g-force</t>
  </si>
  <si>
    <t>0.999000066205209 g-force</t>
  </si>
  <si>
    <t>1.03699999482217 g-force</t>
  </si>
  <si>
    <t>1.03099998462547 g-force</t>
  </si>
  <si>
    <t>0.912999954042998 g-force</t>
  </si>
  <si>
    <t>0.93499992344983 g-force</t>
  </si>
  <si>
    <t>0.971999969334232 g-force</t>
  </si>
  <si>
    <t>0.969000015221691 g-force</t>
  </si>
  <si>
    <t>0.953999989729932 g-force</t>
  </si>
  <si>
    <t>1.08799997952253 g-force</t>
  </si>
  <si>
    <t>0.973999989728403 g-force</t>
  </si>
  <si>
    <t>0.929999948943117 g-force</t>
  </si>
  <si>
    <t>0.931999918351478 g-force</t>
  </si>
  <si>
    <t>0.95099998463158 g-force</t>
  </si>
  <si>
    <t>1.0169999948237 g-force</t>
  </si>
  <si>
    <t>0.936999892858191 g-force</t>
  </si>
  <si>
    <t>0.901000035621212 g-force</t>
  </si>
  <si>
    <t>0.946000010124867 g-force</t>
  </si>
  <si>
    <t>0.956999994828284 g-force</t>
  </si>
  <si>
    <t>0.983999938741828 g-force</t>
  </si>
  <si>
    <t>1.00100003561357 g-force</t>
  </si>
  <si>
    <t>0.98699994384018 g-force</t>
  </si>
  <si>
    <t>1.00300000502193 g-force</t>
  </si>
  <si>
    <t>0.949000015223219 g-force</t>
  </si>
  <si>
    <t>0.993999887755254 g-force</t>
  </si>
  <si>
    <t>0.987999979530171 g-force</t>
  </si>
  <si>
    <t>1.00700004581027 g-force</t>
  </si>
  <si>
    <t>0.961999969334996 g-force</t>
  </si>
  <si>
    <t>1.06300000501734 g-force</t>
  </si>
  <si>
    <t>1.06999994893242 g-force</t>
  </si>
  <si>
    <t>0.939999999928164 g-force</t>
  </si>
  <si>
    <t>0.966999943841709 g-force</t>
  </si>
  <si>
    <t>1.02799997952711 g-force</t>
  </si>
  <si>
    <t>1.01099998462699 g-force</t>
  </si>
  <si>
    <t>0.909000015226276 g-force</t>
  </si>
  <si>
    <t>0.927999979534757 g-force</t>
  </si>
  <si>
    <t>0.981999969333468 g-force</t>
  </si>
  <si>
    <t>0.933999887759839 g-force</t>
  </si>
  <si>
    <t>1.00199996933194 g-force</t>
  </si>
  <si>
    <t>0.998000030515218 g-force</t>
  </si>
  <si>
    <t>0.996000061106857 g-force</t>
  </si>
  <si>
    <t>0.999999999923578 g-force</t>
  </si>
  <si>
    <t>0.979999999925107 g-force</t>
  </si>
  <si>
    <t>0.935999959139821 g-force</t>
  </si>
  <si>
    <t>0.863000005032629 g-force</t>
  </si>
  <si>
    <t>0.974999923446773 g-force</t>
  </si>
  <si>
    <t>0.924999974436405 g-force</t>
  </si>
  <si>
    <t>0.955000025419923 g-force</t>
  </si>
  <si>
    <t>0.944999974434876 g-force</t>
  </si>
  <si>
    <t>0.982999903051837 g-force</t>
  </si>
  <si>
    <t>0.963000005024987 g-force</t>
  </si>
  <si>
    <t>0.877999928552767 g-force</t>
  </si>
  <si>
    <t>0.941000035618155 g-force</t>
  </si>
  <si>
    <t>0.990999933642712 g-force</t>
  </si>
  <si>
    <t>0.963999938743357 g-force</t>
  </si>
  <si>
    <t>0.923999938746414 g-force</t>
  </si>
  <si>
    <t>0.985999908150189 g-force</t>
  </si>
  <si>
    <t>0.910999984634637 g-force</t>
  </si>
  <si>
    <t>0.884000040721092 g-force</t>
  </si>
  <si>
    <t>0.952000020321571 g-force</t>
  </si>
  <si>
    <t>0.959999999926635 g-force</t>
  </si>
  <si>
    <t>0.930999984633108 g-force</t>
  </si>
  <si>
    <t>0.919999999929692 g-force</t>
  </si>
  <si>
    <t>0.906999943846294 g-force</t>
  </si>
  <si>
    <t>0.922999954042233 g-force</t>
  </si>
  <si>
    <t>1.1019999693243 g-force</t>
  </si>
  <si>
    <t>0.868999913257712 g-force</t>
  </si>
  <si>
    <t>0.955999959138292 g-force</t>
  </si>
  <si>
    <t>0.947999979533228 g-force</t>
  </si>
  <si>
    <t>1.00999999992281 g-force</t>
  </si>
  <si>
    <t>1.01500002541534 g-force</t>
  </si>
  <si>
    <t>0.952999954039941 g-force</t>
  </si>
  <si>
    <t>0.992999954036884 g-force</t>
  </si>
  <si>
    <t>0.978999964235116 g-force</t>
  </si>
  <si>
    <t>0.966000010123339 g-force</t>
  </si>
  <si>
    <t>0.958000030518275 g-force</t>
  </si>
  <si>
    <t>0.9679999795317 g-force</t>
  </si>
  <si>
    <t>0.947000045814858 g-force</t>
  </si>
  <si>
    <t>0.939000066209794 g-force</t>
  </si>
  <si>
    <t>0.925999908154774 g-force</t>
  </si>
  <si>
    <t>0.96999994894006 g-force</t>
  </si>
  <si>
    <t>0.904999974437933 g-force</t>
  </si>
  <si>
    <t>0.932999954041469 g-force</t>
  </si>
  <si>
    <t>0.944000040716507 g-force</t>
  </si>
  <si>
    <t>1.01899996423206 g-force</t>
  </si>
  <si>
    <t>0.892000020326156 g-force</t>
  </si>
  <si>
    <t>0.895999959142878 g-force</t>
  </si>
  <si>
    <t>0.918999964239701 g-force</t>
  </si>
  <si>
    <t>1.04999994893395 g-force</t>
  </si>
  <si>
    <t>0.960999984630816 g-force</t>
  </si>
  <si>
    <t>0.942000020322335 g-force</t>
  </si>
  <si>
    <t>1.02199996933041 g-force</t>
  </si>
  <si>
    <t>1.04899991324396 g-force</t>
  </si>
  <si>
    <t>0.991999918346893 g-force</t>
  </si>
  <si>
    <t>0.989999948938532 g-force</t>
  </si>
  <si>
    <t>0.943000005026516 g-force</t>
  </si>
  <si>
    <t>0.977999928545125 g-force</t>
  </si>
  <si>
    <t>1.02600001011875 g-force</t>
  </si>
  <si>
    <t>0.970999984630051 g-force</t>
  </si>
  <si>
    <t>1.01299995403536 g-force</t>
  </si>
  <si>
    <t>0.913999989732989 g-force</t>
  </si>
  <si>
    <t>1.00499997443029 g-force</t>
  </si>
  <si>
    <t>0.958999964236644 g-force</t>
  </si>
  <si>
    <t>0.984999974431819 g-force</t>
  </si>
  <si>
    <t>1.05099988265232 g-force</t>
  </si>
  <si>
    <t>0.937999928548182 g-force</t>
  </si>
  <si>
    <t>0.878999964242758 g-force</t>
  </si>
  <si>
    <t>1.05199991834231 g-force</t>
  </si>
  <si>
    <t>1.05699999482064 g-force</t>
  </si>
  <si>
    <t>0.921999969338053 g-force</t>
  </si>
  <si>
    <t>0.964999974433348 g-force</t>
  </si>
  <si>
    <t>1.03399998972382 g-force</t>
  </si>
  <si>
    <t>0.91699999483134 g-force</t>
  </si>
  <si>
    <t>1.00900001521863 g-force</t>
  </si>
  <si>
    <t>0.91799992854971 g-force</t>
  </si>
  <si>
    <t>0.855999959145935 g-force</t>
  </si>
  <si>
    <t>1.08499997442418 g-force</t>
  </si>
  <si>
    <t>1.04299990304725 g-force</t>
  </si>
  <si>
    <t>1.06100003560898 g-force</t>
  </si>
  <si>
    <t>1.04799997952559 g-force</t>
  </si>
  <si>
    <t>0.996999994825227 g-force</t>
  </si>
  <si>
    <t>0.994999923445245 g-force</t>
  </si>
  <si>
    <t>1.01200002031699 g-force</t>
  </si>
  <si>
    <t>0.972999954038412 g-force</t>
  </si>
  <si>
    <t>1.03799992854054 g-force</t>
  </si>
  <si>
    <t>0.893000056016147 g-force</t>
  </si>
  <si>
    <t>1.05800003051063 g-force</t>
  </si>
  <si>
    <t>1.03899996423053 g-force</t>
  </si>
  <si>
    <t>0.95000005091321 g-force</t>
  </si>
  <si>
    <t>0.928999913253126 g-force</t>
  </si>
  <si>
    <t>0.853999989737574 g-force</t>
  </si>
  <si>
    <t>1.04399993873724 g-force</t>
  </si>
  <si>
    <t>0.893999989734517 g-force</t>
  </si>
  <si>
    <t>1.03499992344219 g-force</t>
  </si>
  <si>
    <t>1.01399998972535 g-force</t>
  </si>
  <si>
    <t>1.01999999992205 g-force</t>
  </si>
  <si>
    <t>1.08699994383254 g-force</t>
  </si>
  <si>
    <t>1.1150000254077 g-force</t>
  </si>
  <si>
    <t>0.926999943844765 g-force</t>
  </si>
  <si>
    <t>0.914999923451358 g-force</t>
  </si>
  <si>
    <t>1.16399993872807 g-force</t>
  </si>
  <si>
    <t>0.3548612420892 g-force</t>
  </si>
  <si>
    <t>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</si>
</sst>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40A]mmm\ dd&quot;, &quot;yyyy"/>
    <numFmt numFmtId="165" formatCode="[$-40A]dd/mm/yyyy\ h:mm:ss\ AM/PM"/>
    <numFmt numFmtId="166" formatCode="[$-40A]mmm\ dd&quot;, &quot;yyyy\ h:mm:ss\ AM/PM"/>
    <numFmt numFmtId="167" formatCode="[$-40A]dddd&quot;, &quot;mmmm\ dd&quot;, &quot;yyyy"/>
    <numFmt numFmtId="168" formatCode="[$-40A]h:mm:ss\ AM/PM"/>
    <numFmt numFmtId="169" formatCode="[$-40A]0;[$-40A]\-0;[$-40A];@"/>
  </numFmts>
  <fonts count="19" x14ac:knownFonts="1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1"/>
      <color rgb="FF00AEE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sz val="7"/>
      <color rgb="FF000000"/>
      <name val="Tahoma"/>
      <family val="2"/>
      <charset val="1"/>
    </font>
    <font>
      <sz val="11"/>
      <color rgb="FF00AEEF"/>
      <name val="Segoe UI"/>
      <family val="2"/>
      <charset val="1"/>
    </font>
    <font>
      <sz val="18"/>
      <color rgb="FFFFFFFF"/>
      <name val="Segoe UI"/>
      <family val="2"/>
      <charset val="1"/>
    </font>
    <font>
      <sz val="12"/>
      <color rgb="FFFFFFFF"/>
      <name val="Segoe UI"/>
      <family val="2"/>
      <charset val="1"/>
    </font>
    <font>
      <sz val="16"/>
      <color rgb="FF00AEEF"/>
      <name val="Segoe UI"/>
      <family val="2"/>
      <charset val="1"/>
    </font>
    <font>
      <sz val="11"/>
      <name val="Segoe UI"/>
      <family val="2"/>
      <charset val="1"/>
    </font>
    <font>
      <sz val="11"/>
      <color rgb="FFFFFFFF"/>
      <name val="Segoe UI"/>
      <family val="2"/>
      <charset val="1"/>
    </font>
    <font>
      <sz val="10"/>
      <name val="Microsoft YaHe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25477B"/>
        <bgColor rgb="FF003366"/>
      </patternFill>
    </fill>
    <fill>
      <patternFill patternType="solid">
        <fgColor rgb="FF00AEEF"/>
        <bgColor rgb="FF33CCCC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2" borderId="0"/>
    <xf numFmtId="0" fontId="18" fillId="0" borderId="0" applyBorder="0" applyProtection="0">
      <alignment horizontal="left"/>
    </xf>
    <xf numFmtId="0" fontId="18" fillId="0" borderId="0" applyBorder="0" applyProtection="0"/>
    <xf numFmtId="0" fontId="18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8" fillId="0" borderId="0" applyBorder="0" applyProtection="0"/>
    <xf numFmtId="0" fontId="4" fillId="0" borderId="0"/>
    <xf numFmtId="0" fontId="1" fillId="2" borderId="0"/>
    <xf numFmtId="164" fontId="5" fillId="2" borderId="0"/>
    <xf numFmtId="0" fontId="1" fillId="0" borderId="0"/>
    <xf numFmtId="0" fontId="6" fillId="0" borderId="0"/>
  </cellStyleXfs>
  <cellXfs count="55">
    <xf numFmtId="0" fontId="0" fillId="0" borderId="0" xfId="0"/>
    <xf numFmtId="0" fontId="7" fillId="0" borderId="0" xfId="0" applyFont="1"/>
    <xf numFmtId="165" fontId="8" fillId="0" borderId="0" xfId="0" applyNumberFormat="1" applyFont="1" applyAlignment="1">
      <alignment horizontal="left"/>
    </xf>
    <xf numFmtId="0" fontId="9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  <xf numFmtId="0" fontId="10" fillId="0" borderId="0" xfId="9" applyFont="1"/>
    <xf numFmtId="166" fontId="10" fillId="0" borderId="0" xfId="9" applyNumberFormat="1" applyFont="1"/>
    <xf numFmtId="0" fontId="10" fillId="0" borderId="0" xfId="9" applyFont="1" applyAlignment="1">
      <alignment horizontal="left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top"/>
    </xf>
    <xf numFmtId="167" fontId="10" fillId="0" borderId="0" xfId="9" applyNumberFormat="1" applyFont="1"/>
    <xf numFmtId="168" fontId="10" fillId="0" borderId="0" xfId="9" applyNumberFormat="1" applyFont="1"/>
    <xf numFmtId="0" fontId="11" fillId="4" borderId="0" xfId="2" applyFont="1" applyFill="1" applyAlignment="1">
      <alignment vertical="top"/>
    </xf>
    <xf numFmtId="0" fontId="11" fillId="4" borderId="0" xfId="2" applyFont="1" applyFill="1"/>
    <xf numFmtId="164" fontId="12" fillId="4" borderId="0" xfId="9" applyNumberFormat="1" applyFont="1" applyFill="1" applyAlignment="1">
      <alignment horizontal="center"/>
    </xf>
    <xf numFmtId="0" fontId="11" fillId="4" borderId="0" xfId="2" applyFont="1" applyFill="1" applyAlignment="1">
      <alignment horizontal="center"/>
    </xf>
    <xf numFmtId="2" fontId="11" fillId="4" borderId="0" xfId="2" applyNumberFormat="1" applyFont="1" applyFill="1" applyAlignment="1">
      <alignment horizontal="center"/>
    </xf>
    <xf numFmtId="10" fontId="11" fillId="4" borderId="0" xfId="2" applyNumberFormat="1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0" fontId="15" fillId="5" borderId="2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center" vertical="center"/>
    </xf>
    <xf numFmtId="1" fontId="14" fillId="0" borderId="2" xfId="1" applyNumberFormat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14" fillId="0" borderId="0" xfId="1" applyNumberFormat="1" applyFont="1" applyAlignment="1">
      <alignment horizontal="center" vertical="center"/>
    </xf>
    <xf numFmtId="0" fontId="12" fillId="4" borderId="0" xfId="9" applyFont="1" applyFill="1"/>
    <xf numFmtId="166" fontId="12" fillId="4" borderId="0" xfId="9" applyNumberFormat="1" applyFont="1" applyFill="1"/>
    <xf numFmtId="0" fontId="12" fillId="4" borderId="0" xfId="9" applyFont="1" applyFill="1" applyAlignment="1">
      <alignment horizontal="left"/>
    </xf>
    <xf numFmtId="0" fontId="12" fillId="4" borderId="0" xfId="9" applyFont="1" applyFill="1" applyAlignment="1">
      <alignment horizontal="center" vertical="top"/>
    </xf>
    <xf numFmtId="0" fontId="12" fillId="4" borderId="0" xfId="9" applyFont="1" applyFill="1" applyAlignment="1">
      <alignment horizontal="left" vertical="top"/>
    </xf>
    <xf numFmtId="168" fontId="12" fillId="4" borderId="0" xfId="9" applyNumberFormat="1" applyFont="1" applyFill="1"/>
    <xf numFmtId="0" fontId="14" fillId="0" borderId="0" xfId="9" applyFont="1"/>
    <xf numFmtId="166" fontId="14" fillId="0" borderId="0" xfId="9" applyNumberFormat="1" applyFont="1" applyAlignment="1">
      <alignment horizontal="left"/>
    </xf>
    <xf numFmtId="169" fontId="14" fillId="0" borderId="0" xfId="9" applyNumberFormat="1" applyFont="1" applyAlignment="1">
      <alignment horizontal="left"/>
    </xf>
    <xf numFmtId="0" fontId="14" fillId="0" borderId="0" xfId="9" applyFont="1" applyAlignment="1">
      <alignment horizontal="center" vertical="top"/>
    </xf>
    <xf numFmtId="0" fontId="14" fillId="0" borderId="0" xfId="9" applyFont="1" applyAlignment="1">
      <alignment horizontal="left" vertical="top"/>
    </xf>
    <xf numFmtId="169" fontId="14" fillId="0" borderId="0" xfId="9" applyNumberFormat="1" applyFont="1"/>
    <xf numFmtId="168" fontId="14" fillId="0" borderId="0" xfId="9" applyNumberFormat="1" applyFont="1" applyAlignment="1">
      <alignment horizontal="left"/>
    </xf>
    <xf numFmtId="0" fontId="2" fillId="2" borderId="0" xfId="2"/>
    <xf numFmtId="164" fontId="5" fillId="2" borderId="0" xfId="11"/>
    <xf numFmtId="0" fontId="1" fillId="0" borderId="0" xfId="12"/>
    <xf numFmtId="166" fontId="4" fillId="0" borderId="0" xfId="9" applyNumberFormat="1" applyAlignment="1">
      <alignment horizontal="left"/>
    </xf>
    <xf numFmtId="0" fontId="4" fillId="0" borderId="0" xfId="9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pivotButton="1"/>
    <xf numFmtId="0" fontId="15" fillId="5" borderId="2" xfId="1" applyFont="1" applyFill="1" applyBorder="1" applyAlignment="1">
      <alignment horizontal="center" vertical="center"/>
    </xf>
  </cellXfs>
  <cellStyles count="14">
    <cellStyle name="Geotab Report Field Name" xfId="1" xr:uid="{00000000-0005-0000-0000-000006000000}"/>
    <cellStyle name="Heading 3" xfId="2" xr:uid="{00000000-0005-0000-0000-000007000000}"/>
    <cellStyle name="Normal" xfId="0" builtinId="0"/>
    <cellStyle name="Pivot Table Category" xfId="3" xr:uid="{00000000-0005-0000-0000-000008000000}"/>
    <cellStyle name="Pivot Table Corner" xfId="4" xr:uid="{00000000-0005-0000-0000-000009000000}"/>
    <cellStyle name="Pivot Table Field" xfId="5" xr:uid="{00000000-0005-0000-0000-00000A000000}"/>
    <cellStyle name="Pivot Table Result" xfId="6" xr:uid="{00000000-0005-0000-0000-00000B000000}"/>
    <cellStyle name="Pivot Table Title" xfId="7" xr:uid="{00000000-0005-0000-0000-00000C000000}"/>
    <cellStyle name="Pivot Table Value" xfId="8" xr:uid="{00000000-0005-0000-0000-00000D000000}"/>
    <cellStyle name="Report Body" xfId="9" xr:uid="{00000000-0005-0000-0000-00000E000000}"/>
    <cellStyle name="Report Column Header" xfId="10" xr:uid="{00000000-0005-0000-0000-00000F000000}"/>
    <cellStyle name="Report Creation DateTime" xfId="11" xr:uid="{00000000-0005-0000-0000-000010000000}"/>
    <cellStyle name="Report Field Name" xfId="12" xr:uid="{00000000-0005-0000-0000-000011000000}"/>
    <cellStyle name="Report Name" xfId="13" xr:uid="{00000000-0005-0000-0000-000012000000}"/>
  </cellStyles>
  <dxfs count="8">
    <dxf>
      <font>
        <color rgb="FF0070C0"/>
      </font>
    </dxf>
    <dxf>
      <font>
        <color rgb="FFA6A6A6"/>
      </font>
    </dxf>
    <dxf>
      <font>
        <color rgb="FFC00000"/>
      </font>
    </dxf>
    <dxf>
      <font>
        <color rgb="FFA6A6A6"/>
      </font>
    </dxf>
    <dxf>
      <fill>
        <patternFill>
          <bgColor theme="0"/>
        </patternFill>
      </fill>
    </dxf>
    <dxf>
      <fill>
        <patternFill>
          <bgColor rgb="FFDD1D21"/>
        </patternFill>
      </fill>
    </dxf>
    <dxf>
      <font>
        <color rgb="FF404040"/>
      </font>
      <fill>
        <patternFill patternType="solid">
          <bgColor rgb="FFE0E0E0"/>
        </patternFill>
      </fill>
    </dxf>
    <dxf>
      <font>
        <b/>
        <i val="0"/>
        <color rgb="FFEDEDED"/>
      </font>
      <fill>
        <patternFill patternType="none">
          <bgColor auto="1"/>
        </patternFill>
      </fill>
    </dxf>
  </dxfs>
  <tableStyles count="1" defaultTableStyle="TableStyleMedium2" defaultPivotStyle="PivotStyleLight16">
    <tableStyle name="PivotTable Style 1" table="0" count="4" xr9:uid="{EEE27ADC-848A-46E9-93EB-BE6338243E90}">
      <tableStyleElement type="wholeTable" dxfId="7"/>
      <tableStyleElement type="headerRow" dxfId="6"/>
      <tableStyleElement type="secondRowStripe" dxfId="5"/>
      <tableStyleElement type="secondColumnStripe" dxfId="4"/>
    </tableStyle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547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04040"/>
      <color rgb="FFEDEDED"/>
      <color rgb="FFED4040"/>
      <color rgb="FFDD1D21"/>
      <color rgb="FFE0E0E0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YSTEM" refreshedDate="46091.600541319443" createdVersion="7" refreshedVersion="7" minRefreshableVersion="3" recordCount="6537" xr:uid="{E73CE28D-02B9-414E-B396-1DC3AC0C8F2F}">
  <cacheSource type="worksheet">
    <worksheetSource name="AllData"/>
  </cacheSource>
  <cacheFields count="20">
    <cacheField name="Vehículo" numFmtId="0">
      <sharedItems/>
    </cacheField>
    <cacheField name="Tiempo" numFmtId="166">
      <sharedItems containsSemiMixedTypes="0" containsNonDate="0" containsDate="1" containsString="0" minDate="2026-03-06T08:26:44" maxDate="2026-03-06T11:39:34"/>
    </cacheField>
    <cacheField name="Detalles" numFmtId="169">
      <sharedItems/>
    </cacheField>
    <cacheField name="Ignición" numFmtId="0">
      <sharedItems count="2">
        <s v="Yes"/>
        <s v="No"/>
      </sharedItems>
    </cacheField>
    <cacheField name="Tipo" numFmtId="0">
      <sharedItems/>
    </cacheField>
    <cacheField name="GPS" numFmtId="0">
      <sharedItems/>
    </cacheField>
    <cacheField name="Registro de errores depurados" numFmtId="169">
      <sharedItems containsMixedTypes="1" containsNumber="1" containsInteger="1" minValue="0" maxValue="0" longText="1"/>
    </cacheField>
    <cacheField name="Diagnóstico del motor" numFmtId="0">
      <sharedItems containsMixedTypes="1" containsNumber="1" containsInteger="1" minValue="0" maxValue="0" count="44">
        <n v="0"/>
        <s v="PositionValidAtDevice"/>
        <s v="Ignición"/>
        <s v="Carburador de paso"/>
        <s v="Contrato de datos genéricos del vehículo activo"/>
        <s v="Protocolo genérico de motor detectado abierto CAN 500k"/>
        <s v="Se ha detectado el tipo de arnés inteligente"/>
        <s v="Vehículo híbrido / eléctrico detectado"/>
        <s v="Cinturón de seguridad del conductor (1. Desabrochado)"/>
        <s v="Posición de la marcha (#s negativo = marcha atrás / #s positivo = marcha adelante / 0 = punto muerto / 126 = estacionamiento / 127 = tracción / 129 = intermedio)"/>
        <s v="Datos del motor (0. Inactivo, 1. Activo)"/>
        <s v="Odómetro"/>
        <s v="Odómetro sin procesar"/>
        <s v="Freno de estacionamiento (1. En)"/>
        <s v="Voltaje de arranque"/>
        <s v="Estado de carga genérico"/>
        <s v="Voltaje de la batería de alta tensión"/>
        <s v="Energía total de entrada en la batería del vehículo mientras se conduce (desde que se instaló la telemática)"/>
        <s v="Energía total de salida en la batería del vehículo eléctrico mientras se conduce (desde que se instaló la telemática)"/>
        <s v="Energía total de la batería del vehículo eléctrico en ralentí (desde la instalación telemática)"/>
        <s v="Energía de la batería del vehículo eléctrico"/>
        <s v="Energía total de la batería del vehículo eléctrico al ralentí (desde la instalación telemática)"/>
        <s v="Temperatura del aire exterior bruto"/>
        <s v="Temperatura de la batería híbrida/EV"/>
        <s v="Voltaje del dispositivo telemático"/>
        <s v="Tecnología de acceso radioeléctrico por módem celular"/>
        <s v="Intensidad de la señal del módem celular"/>
        <s v="Velocidad del motor en carretera"/>
        <s v="Señal de giro hacia la derecha (1. En)"/>
        <s v="Estado de la cámara orientada a la carretera (0. Descalibrado, 1. Calibración en progreso, 2. Calibración completa, 3. Ajuste sugerido, 4. Ajuste requerido)"/>
        <s v="Estado del dispositivo multimedia (0. Sin conexión, 1. En línea, 2. Espera)"/>
        <s v="Señal de giro hacia la izquierda (1. En)"/>
        <s v="Distancia incremental basada en la velocidad en carretera del motor"/>
        <s v="El recuento de los satélites visibles para el módulo GPS"/>
        <s v="GNSS: Intensidad de la señal indicada por la relación portadora/ruido (dBHz) de la señal de satélite más fuerte detectada"/>
        <s v="GNSS: recuento de satélites rastreados"/>
        <s v="Temperatura del aire exterior"/>
        <s v="Estado de la luz de peligro (1. En)"/>
        <s v="Aceleración hacia delante o frenado"/>
        <s v="Aceleración de lado a lado"/>
        <s v="Aceleración hacia arriba o hacia abajo"/>
        <s v="Aceleración longitudinal basada en GPS"/>
        <s v="Distancia restante hasta que se requiera servicio"/>
        <s v="Bostezo del conductor detectado (0. Ninguno, 1. Detectado)"/>
      </sharedItems>
    </cacheField>
    <cacheField name="Controlador de motor" numFmtId="0">
      <sharedItems containsSemiMixedTypes="0" containsString="0" containsNumber="1" containsInteger="1" minValue="0" maxValue="0" count="1">
        <n v="0"/>
      </sharedItems>
    </cacheField>
    <cacheField name="Modo de Falla" numFmtId="0">
      <sharedItems containsSemiMixedTypes="0" containsString="0" containsNumber="1" containsInteger="1" minValue="0" maxValue="0" count="1">
        <n v="0"/>
      </sharedItems>
    </cacheField>
    <cacheField name="Estado del motor" numFmtId="0">
      <sharedItems count="1539">
        <s v=" "/>
        <s v="1 None"/>
        <s v="6 None"/>
        <s v="8 None"/>
        <s v="-1 None"/>
        <s v="126 None"/>
        <s v="15895 km"/>
        <s v="0 None"/>
        <s v="11.89272 V"/>
        <s v="11.85694 V"/>
        <s v="12.14318 V"/>
        <s v="14.11108 V"/>
        <s v="76.585 %"/>
        <s v="373 V"/>
        <s v="255.55 kWh"/>
        <s v="1015.4 kWh"/>
        <s v="0.91 kWh"/>
        <s v="373 W"/>
        <s v="49.6 kWh"/>
        <s v="23 C"/>
        <s v="14.32576 V"/>
        <s v="14.0973224639892 V"/>
        <s v="2 None"/>
        <s v="56 None"/>
        <s v="57 None"/>
        <s v="127 None"/>
        <s v="3 km/h"/>
        <s v="13.0239219665527 V"/>
        <s v="49.61 kWh"/>
        <s v="8 km/h"/>
        <s v="11 km/h"/>
        <s v="22 km/h"/>
        <s v="17 km/h"/>
        <s v="23 km/h"/>
        <s v="19 km/h"/>
        <s v="9 km/h"/>
        <s v="20 km/h"/>
        <s v="12 km/h"/>
        <s v="5 km/h"/>
        <s v="0 km/h"/>
        <s v="255.6 kWh"/>
        <s v="1015.43 kWh"/>
        <s v="18 km/h"/>
        <s v="29 km/h"/>
        <s v="25 km/h"/>
        <s v="13 km/h"/>
        <s v="27 km/h"/>
        <s v="24 km/h"/>
        <s v="32 km/h"/>
        <s v="37 km/h"/>
        <s v="15897 km"/>
        <s v="255.65 kWh"/>
        <s v="1015.55 kWh"/>
        <s v="4 km/h"/>
        <s v="2 km"/>
        <s v="34 km/h"/>
        <s v="42 km/h"/>
        <s v="52 None"/>
        <s v="41 km/h"/>
        <s v="31 km/h"/>
        <s v="-21820 W"/>
        <s v="255.68 kWh"/>
        <s v="1015.63 kWh"/>
        <s v="8556 W"/>
        <s v="33 km/h"/>
        <s v="26 km/h"/>
        <s v="11501 W"/>
        <s v="39 km/h"/>
        <s v="4855 W"/>
        <s v="-34689 W"/>
        <s v="9911 W"/>
        <s v="15898 km"/>
        <s v="52 km/h"/>
        <s v="44 km/h"/>
        <s v="-18024 W"/>
        <s v="17945 W"/>
        <s v="66 km/h"/>
        <s v="-43081 W"/>
        <s v="48 km/h"/>
        <s v="17 None"/>
        <s v="34 None"/>
        <s v="12 None"/>
        <s v="17736 W"/>
        <s v="68 km/h"/>
        <s v="18 None"/>
        <s v="73 km/h"/>
        <s v="-15603 W"/>
        <s v="69 km/h"/>
        <s v="11130 W"/>
        <s v="15900 km"/>
        <s v="77 km/h"/>
        <s v="75.49 %"/>
        <s v="-14773 W"/>
        <s v="15901 km"/>
        <s v="71 None"/>
        <s v="18685 W"/>
        <s v="53 km/h"/>
        <s v="-22536 W"/>
        <s v="3906 W"/>
        <s v="12.6661224365234 V"/>
        <s v="15902 km"/>
        <s v="21 km/h"/>
        <s v="36 km/h"/>
        <s v="45 km/h"/>
        <s v="15903 km"/>
        <s v="46 km/h"/>
        <s v="56 km/h"/>
        <s v="-11100 W"/>
        <s v="24486 W"/>
        <s v="-10216 W"/>
        <s v="63 None"/>
        <s v="28 km/h"/>
        <s v="15904 km"/>
        <s v="6 km/h"/>
        <s v="15375 W"/>
        <s v="-24519 W"/>
        <s v="15 km/h"/>
        <s v="14 km/h"/>
        <s v="256.07 kWh"/>
        <s v="1016.37 kWh"/>
        <s v="15905 km"/>
        <s v="30 km/h"/>
        <s v="51 km/h"/>
        <s v="55 km/h"/>
        <s v="50 km/h"/>
        <s v="62 km/h"/>
        <s v="15906 km"/>
        <s v="66 None"/>
        <s v="13302 W"/>
        <s v="71 km/h"/>
        <s v="-14302 W"/>
        <s v="15907 km"/>
        <s v="59 km/h"/>
        <s v="64 km/h"/>
        <s v="15908 km"/>
        <s v="70 km/h"/>
        <s v="-14586 W"/>
        <s v="15396 W"/>
        <s v="76 km/h"/>
        <s v="15909 km"/>
        <s v="15456 W"/>
        <s v="78 km/h"/>
        <s v="-15682 W"/>
        <s v="84 km/h"/>
        <s v="15910 km"/>
        <s v="14206 W"/>
        <s v="11607 W"/>
        <s v="-15666 W"/>
        <s v="75 km/h"/>
        <s v="27046 W"/>
        <s v="85 km/h"/>
        <s v="15911 km"/>
        <s v="97 km/h"/>
        <s v="-12111 W"/>
        <s v="20763 W"/>
        <s v="94 km/h"/>
        <s v="-19821 W"/>
        <s v="79 km/h"/>
        <s v="16744 W"/>
        <s v="-15435 W"/>
        <s v="30073 W"/>
        <s v="29788 W"/>
        <s v="81 km/h"/>
        <s v="-10051 W"/>
        <s v="19980 W"/>
        <s v="15912 km"/>
        <s v="74.27 %"/>
        <s v="28613 W"/>
        <s v="-10767 W"/>
        <s v="17664 W"/>
        <s v="82 km/h"/>
        <s v="25 C"/>
        <s v="90 km/h"/>
        <s v="-19266 W"/>
        <s v="15913 km"/>
        <s v="30195 W"/>
        <s v="99 km/h"/>
        <s v="23907 W"/>
        <s v="-13322 W"/>
        <s v="34169 W"/>
        <s v="95 km/h"/>
        <s v="-18200 W"/>
        <s v="41358 W"/>
        <s v="1017.41 kWh"/>
        <s v="15914 km"/>
        <s v="-9451 W"/>
        <s v="73.17 %"/>
        <s v="-9447 W"/>
        <s v="72 km/h"/>
        <s v="23184 W"/>
        <s v="-9685 W"/>
        <s v="15915 km"/>
        <s v="21990 W"/>
        <s v="88 km/h"/>
        <s v="-10797 W"/>
        <s v="83 km/h"/>
        <s v="31261 W"/>
        <s v="29080 W"/>
        <s v="98 km/h"/>
        <s v="-12722 W"/>
        <s v="15168 W"/>
        <s v="15916 km"/>
        <s v="100 km/h"/>
        <s v="-37740 W"/>
        <s v="-15417 W"/>
        <s v="-42908 W"/>
        <s v="-1114 W"/>
        <s v="43856 W"/>
        <s v="96 km/h"/>
        <s v="-11607 W"/>
        <s v="15917 km"/>
        <s v="-32394 W"/>
        <s v="54 km/h"/>
        <s v="3890 W"/>
        <s v="-26120 W"/>
        <s v="256.81 kWh"/>
        <s v="1017.79 kWh"/>
        <s v="1017.8 kWh"/>
        <s v="34451 W"/>
        <s v="49 km/h"/>
        <s v="-4243 W"/>
        <s v="29422 W"/>
        <s v="-6570 W"/>
        <s v="15918 km"/>
        <s v="31668 W"/>
        <s v="90 None"/>
        <s v="89 km/h"/>
        <s v="-18952 W"/>
        <s v="32169 W"/>
        <s v="-11239 W"/>
        <s v="15919 km"/>
        <s v="25915 W"/>
        <s v="101 km/h"/>
        <s v="-11830 W"/>
        <s v="32488 W"/>
        <s v="108 km/h"/>
        <s v="-13956 W"/>
        <s v="107 km/h"/>
        <s v="91 km/h"/>
        <s v="8107 W"/>
        <s v="15920 km"/>
        <s v="-43699 W"/>
        <s v="63 km/h"/>
        <s v="30686 W"/>
        <s v="-24723 W"/>
        <s v="20240 W"/>
        <s v="86 km/h"/>
        <s v="34350 W"/>
        <s v="-11056 W"/>
        <s v="15921 km"/>
        <s v="72.075 %"/>
        <s v="-9409 W"/>
        <s v="23456 W"/>
        <s v="-16949 W"/>
        <s v="27 C"/>
        <s v="42580 W"/>
        <s v="15922 km"/>
        <s v="92 km/h"/>
        <s v="-18558 W"/>
        <s v="27080 W"/>
        <s v="32535 W"/>
        <s v="-11781 W"/>
        <s v="15923 km"/>
        <s v="23478 W"/>
        <s v="-10178 W"/>
        <s v="80 km/h"/>
        <s v="17225 W"/>
        <s v="-11055 W"/>
        <s v="26280 W"/>
        <s v="-10870 W"/>
        <s v="26645 W"/>
        <s v="-9100 W"/>
        <s v="15924 km"/>
        <s v="21381 W"/>
        <s v="-9982 W"/>
        <s v="13340 W"/>
        <s v="-13523 W"/>
        <s v="22662 W"/>
        <s v="15925 km"/>
        <s v="81 None"/>
        <s v="-34592 W"/>
        <s v="7001 W"/>
        <s v="-29176 W"/>
        <s v="9646 W"/>
        <s v="32032 W"/>
        <s v="-6561 W"/>
        <s v="27884 W"/>
        <s v="15926 km"/>
        <s v="70.975 %"/>
        <s v="-10905 W"/>
        <s v="15812 W"/>
        <s v="15927 km"/>
        <s v="87 km/h"/>
        <s v="-8107 W"/>
        <s v="30660 W"/>
        <s v="-11434 W"/>
        <s v="18191 W"/>
        <s v="-11728 W"/>
        <s v="15928 km"/>
        <s v="14457 W"/>
        <s v="-15910 W"/>
        <s v="6808 W"/>
        <s v="-42392 W"/>
        <s v="-5960 W"/>
        <s v="16331 W"/>
        <s v="15929 km"/>
        <s v="257.56 kWh"/>
        <s v="61 km/h"/>
        <s v="60 km/h"/>
        <s v="-25970 W"/>
        <s v="10 km/h"/>
        <s v="257.68 kWh"/>
        <s v="1019.22 kWh"/>
        <s v="0 g-force"/>
        <s v="0.999000066205209 g-force"/>
        <s v="0.229999989785261 g-force"/>
        <s v="1.03699999482217 g-force"/>
        <s v="1.03099998462547 g-force"/>
        <s v="-0.263999999979825 g-force"/>
        <s v="0.912999954042998 g-force"/>
        <s v="0.93499992344983 g-force"/>
        <s v="0.971999969334232 g-force"/>
        <s v="-0.13399999998976 g-force"/>
        <s v="0.969000015221691 g-force"/>
        <s v="0.953999989729932 g-force"/>
        <s v="1019.23 kWh"/>
        <s v="49.62 kWh"/>
        <s v="1.08799997952253 g-force"/>
        <s v="-0.235000005080622 g-force"/>
        <s v="0.973999989728403 g-force"/>
        <s v="0.929999948943117 g-force"/>
        <s v="15930 km"/>
        <s v="47225 W"/>
        <s v="45000 W"/>
        <s v="-7581 W"/>
        <s v="39222 W"/>
        <s v="1810 W"/>
        <s v="68 None"/>
        <s v="28659 W"/>
        <s v="65 km/h"/>
        <s v="-12833 W"/>
        <s v="17968 W"/>
        <s v="47 km/h"/>
        <s v="0.931999918351478 g-force"/>
        <s v="0.261999979585653 g-force"/>
        <s v="0.95099998463158 g-force"/>
        <s v="-17751 W"/>
        <s v="1.0169999948237 g-force"/>
        <s v="0.936999892858191 g-force"/>
        <s v="0.156999994889421 g-force"/>
        <s v="0.901000035621212 g-force"/>
        <s v="0.946000010124867 g-force"/>
        <s v="257.71 kWh"/>
        <s v="1019.59 kWh"/>
        <s v="26788 W"/>
        <s v="-4344 W"/>
        <s v="15931 km"/>
        <s v="-25725 W"/>
        <s v="8772 W"/>
        <s v="35 km/h"/>
        <s v="15932 km"/>
        <s v="29 C"/>
        <s v="15933 km"/>
        <s v="43 km/h"/>
        <s v="14235 W"/>
        <s v="70 None"/>
        <s v="-2024 W"/>
        <s v="0.956999994828284 g-force"/>
        <s v="-0.266999994881014 g-force"/>
        <s v="0.983999938741828 g-force"/>
        <s v="15934 km"/>
        <s v="-44464 W"/>
        <s v="1.00100003561357 g-force"/>
        <s v="-9250 W"/>
        <s v="257.95 kWh"/>
        <s v="1019.89 kWh"/>
        <s v="-6992 W"/>
        <s v="44583 W"/>
        <s v="44460 W"/>
        <s v="-8987 W"/>
        <s v="15935 km"/>
        <s v="13505 W"/>
        <s v="-40959 W"/>
        <s v="6063 W"/>
        <s v="-43036 W"/>
        <s v="58 km/h"/>
        <s v="0 W"/>
        <s v="15936 km"/>
        <s v="-36132 W"/>
        <s v="38 km/h"/>
        <s v="7176 W"/>
        <s v="-34175 W"/>
        <s v="-2220 W"/>
        <s v="0.98699994384018 g-force"/>
        <s v="-0.240999994883001 g-force"/>
        <s v="1.00300000502193 g-force"/>
        <s v="-0.31099998468049 g-force"/>
        <s v="0.949000015223219 g-force"/>
        <s v="-38213 W"/>
        <s v="-4862 W"/>
        <s v="0.993999887755254 g-force"/>
        <s v="-0.136999994890949 g-force"/>
        <s v="0.987999979530171 g-force"/>
        <s v="1.00700004581027 g-force"/>
        <s v="0.961999969334996 g-force"/>
        <s v="15937 km"/>
        <s v="-0.303999979582444 g-force"/>
        <s v="1.06300000501734 g-force"/>
        <s v="-0.262999984684158 g-force"/>
        <s v="1.06999994893242 g-force"/>
        <s v="0.939999999928164 g-force"/>
        <s v="0.966999943841709 g-force"/>
        <s v="-7410 W"/>
        <s v="-34271 W"/>
        <s v="-0.333999989777313 g-force"/>
        <s v="1.02799997952711 g-force"/>
        <s v="1.01099998462699 g-force"/>
        <s v="5372 W"/>
        <s v="-31677 W"/>
        <s v="-7605 W"/>
        <s v="0.909000015226276 g-force"/>
        <s v="-38011 W"/>
        <s v="-0.32100000507405 g-force"/>
        <s v="-0.371999989774409 g-force"/>
        <s v="-1486 W"/>
        <s v="0.927999979534757 g-force"/>
        <s v="88 None"/>
        <s v="-42780 W"/>
        <s v="258.63 kWh"/>
        <s v="1020.09 kWh"/>
        <s v="928 W"/>
        <s v="7 km/h"/>
        <s v="49.63 kWh"/>
        <s v="0.981999969333468 g-force"/>
        <s v="0.240999994883001 g-force"/>
        <s v="0.933999887759839 g-force"/>
        <s v="0.259999989782968 g-force"/>
        <s v="1.00199996933194 g-force"/>
        <s v="0.119999999990829 g-force"/>
        <s v="0.998000030515218 g-force"/>
        <s v="0.117999999990982 g-force"/>
        <s v="0.191999999985327 g-force"/>
        <s v="0.996000061106857 g-force"/>
        <s v="-0.196999994886364 g-force"/>
        <s v="0.999999999923578 g-force"/>
        <s v="0.979999999925107 g-force"/>
        <s v="36085 W"/>
        <s v="15938 km"/>
        <s v="0.935999959139821 g-force"/>
        <s v="0.319999979581221 g-force"/>
        <s v="0.863000005032629 g-force"/>
        <s v="0.300999984681254 g-force"/>
        <s v="0.974999923446773 g-force"/>
        <s v="5808 W"/>
        <s v="0.298999994878569 g-force"/>
        <s v="-0.29300000507619 g-force"/>
        <s v="0.924999974436405 g-force"/>
        <s v="0.955000025419923 g-force"/>
        <s v="35670 W"/>
        <s v="-1263 W"/>
        <s v="69.755 %"/>
        <s v="26028 W"/>
        <s v="-30435 W"/>
        <s v="15939 km"/>
        <s v="16153 W"/>
        <s v="-10023 W"/>
        <s v="-4191 W"/>
        <s v="36100 W"/>
        <s v="-5061 W"/>
        <s v="57 km/h"/>
        <s v="15940 km"/>
        <s v="19393 W"/>
        <s v="-10206 W"/>
        <s v="39150 W"/>
        <s v="-11191 W"/>
        <s v="35788 W"/>
        <s v="-8178 W"/>
        <s v="23465 W"/>
        <s v="15941 km"/>
        <s v="68.415 %"/>
        <s v="0.944999974434876 g-force"/>
        <s v="-0.265000005078329 g-force"/>
        <s v="0.982999903051837 g-force"/>
        <s v="0.963000005024987 g-force"/>
        <s v="0.195999999985021 g-force"/>
        <s v="0.877999928552767 g-force"/>
        <s v="34726 W"/>
        <s v="85 None"/>
        <s v="0.941000035618155 g-force"/>
        <s v="0.235000005080622 g-force"/>
        <s v="0.990999933642712 g-force"/>
        <s v="-3410 W"/>
        <s v="0.314999984680184 g-force"/>
        <s v="0.963999938743357 g-force"/>
        <s v="0.29399998978037 g-force"/>
        <s v="0.923999938746414 g-force"/>
        <s v="0.985999908150189 g-force"/>
        <s v="33915 W"/>
        <s v="-1795 W"/>
        <s v="0.134999994891102 g-force"/>
        <s v="0.910999984634637 g-force"/>
        <s v="0.354999994874289 g-force"/>
        <s v="-0.285999989780981 g-force"/>
        <s v="0.884000040721092 g-force"/>
        <s v="0.224999994884224 g-force"/>
        <s v="0.386999984674682 g-force"/>
        <s v="0.952000020321571 g-force"/>
        <s v="0.959999999926635 g-force"/>
        <s v="15942 km"/>
        <s v="67.075 %"/>
        <s v="1021.79 kWh"/>
        <s v="34189 W"/>
        <s v="1247 W"/>
        <s v="0.3548612420892 g-force"/>
        <s v="29946 W"/>
        <s v="-6849 W"/>
        <s v="30 C"/>
        <s v="21840 W"/>
        <s v="-11632 W"/>
        <s v="0.930999984633108 g-force"/>
        <s v="0.158999994889268 g-force"/>
        <s v="0.919999999929692 g-force"/>
        <s v="0.335999999974322 g-force"/>
        <s v="0.321999999975392 g-force"/>
        <s v="0.186999994887128 g-force"/>
        <s v="0.212999994885141 g-force"/>
        <s v="-0.19299999488667 g-force"/>
        <s v="-0.151999989791222 g-force"/>
        <s v="28580 W"/>
        <s v="-4481 W"/>
        <s v="25305 W"/>
        <s v="-1260 W"/>
        <s v="37024 W"/>
        <s v="1955 W"/>
        <s v="0.906999943846294 g-force"/>
        <s v="0.190999994886822 g-force"/>
        <s v="-23645 W"/>
        <s v="0.239999999981659 g-force"/>
        <s v="258.84 kWh"/>
        <s v="1022.1 kWh"/>
        <s v="1022.11 kWh"/>
        <s v="40 km/h"/>
        <s v="28957 W"/>
        <s v="15944 km"/>
        <s v="-5556 W"/>
        <s v="65.975 %"/>
        <s v="25525 W"/>
        <s v="-20967 W"/>
        <s v="258.88 kWh"/>
        <s v="1022.37 kWh"/>
        <s v="0 km"/>
        <s v="64 None"/>
        <s v="1022.38 kWh"/>
        <s v="15945 km"/>
        <s v="32399 W"/>
        <s v="535 W"/>
        <s v="31904 W"/>
        <s v="30217 W"/>
        <s v="6052 W"/>
        <s v="0.922999954042233 g-force"/>
        <s v="0.249999999980895 g-force"/>
        <s v="-41823 W"/>
        <s v="64.755 %"/>
        <s v="-0.242999994882849 g-force"/>
        <s v="1.1019999693243 g-force"/>
        <s v="0.868999913257712 g-force"/>
        <s v="0.164999994888809 g-force"/>
        <s v="0.955999959138292 g-force"/>
        <s v="0.947999979533228 g-force"/>
        <s v="29672 W"/>
        <s v="15946 km"/>
        <s v="-23200 W"/>
        <s v="16 km/h"/>
        <s v="38626 W"/>
        <s v="-3217 W"/>
        <s v="4977 W"/>
        <s v="33192 W"/>
        <s v="15947 km"/>
        <s v="63.535 %"/>
        <s v="-3764 W"/>
        <s v="25133 W"/>
        <s v="-19126 W"/>
        <s v="26662 W"/>
        <s v="-4111 W"/>
        <s v="27056 W"/>
        <s v="-3026 W"/>
        <s v="15948 km"/>
        <s v="-6990 W"/>
        <s v="29820 W"/>
        <s v="102 None"/>
        <s v="3575 W"/>
        <s v="62.44 %"/>
        <s v="15949 km"/>
        <s v="24214 W"/>
        <s v="61.22 %"/>
        <s v="-13725 W"/>
        <s v="18611 W"/>
        <s v="-12121 W"/>
        <s v="20263 W"/>
        <s v="15950 km"/>
        <s v="-5355 W"/>
        <s v="23496 W"/>
        <s v="60.12 %"/>
        <s v="38857 W"/>
        <s v="15951 km"/>
        <s v="-3353 W"/>
        <s v="35350 W"/>
        <s v="347.5 V"/>
        <s v="58.66 %"/>
        <s v="74 None"/>
        <s v="35050 W"/>
        <s v="-39648 W"/>
        <s v="-11875 W"/>
        <s v="-42482 W"/>
        <s v="15952 km"/>
        <s v="27847 W"/>
        <s v="0.19299999488667 g-force"/>
        <s v="-0.286999984682324 g-force"/>
        <s v="1.00999999992281 g-force"/>
        <s v="-0.149999999988537 g-force"/>
        <s v="1.01500002541534 g-force"/>
        <s v="35299 W"/>
        <s v="0.952999954039941 g-force"/>
        <s v="-1226 W"/>
        <s v="34466 W"/>
        <s v="36955 W"/>
        <s v="57.56 %"/>
        <s v="8154 W"/>
        <s v="35394 W"/>
        <s v="0.992999954036884 g-force"/>
        <s v="-876 W"/>
        <s v="-0.304999974483786 g-force"/>
        <s v="28884 W"/>
        <s v="0.176999994887892 g-force"/>
        <s v="-2443 W"/>
        <s v="0.207999999984104 g-force"/>
        <s v="0.978999964235116 g-force"/>
        <s v="0.135999999989607 g-force"/>
        <s v="0.966000010123339 g-force"/>
        <s v="0.122999994892019 g-force"/>
        <s v="0.958000030518275 g-force"/>
        <s v="-0.195999999985021 g-force"/>
        <s v="0.9679999795317 g-force"/>
        <s v="0.947000045814858 g-force"/>
        <s v="0.939000066209794 g-force"/>
        <s v="15953 km"/>
        <s v="-11182 W"/>
        <s v="-41415 W"/>
        <s v="-9473 W"/>
        <s v="-27272 W"/>
        <s v="29163 W"/>
        <s v="-28262 W"/>
        <s v="-4984 W"/>
        <s v="-44460 W"/>
        <s v="9230 W"/>
        <s v="0.925999908154774 g-force"/>
        <s v="-17978 W"/>
        <s v="0.288999984682171 g-force"/>
        <s v="14002 W"/>
        <s v="-0.272999984683394 g-force"/>
        <s v="0.96999994894006 g-force"/>
        <s v="-0.342999984678044 g-force"/>
        <s v="15954 km"/>
        <s v="0.904999974437933 g-force"/>
        <s v="-0.313999989778842 g-force"/>
        <s v="0.932999954041469 g-force"/>
        <s v="-22134 W"/>
        <s v="0.323999999975239 g-force"/>
        <s v="0.944000040716507 g-force"/>
        <s v="-0.30700000507512 g-force"/>
        <s v="1.01899996423206 g-force"/>
        <s v="98 None"/>
        <s v="0.284999994879639 g-force"/>
        <s v="15975 W"/>
        <s v="0.892000020326156 g-force"/>
        <s v="-0.353999989775785 g-force"/>
        <s v="0.895999959142878 g-force"/>
        <s v="0.210999994885294 g-force"/>
        <s v="0.918999964239701 g-force"/>
        <s v="-0.323999999975239 g-force"/>
        <s v="1.04999994893395 g-force"/>
        <s v="0.960999984630816 g-force"/>
        <s v="0.173999989789541 g-force"/>
        <s v="0.942000020322335 g-force"/>
        <s v="-11456 W"/>
        <s v="-40633 W"/>
        <s v="-0.273999989781898 g-force"/>
        <s v="1.02199996933041 g-force"/>
        <s v="15955 km"/>
        <s v="-10575 W"/>
        <s v="1.04899991324396 g-force"/>
        <s v="-41227 W"/>
        <s v="0.373999989774256 g-force"/>
        <s v="179 W"/>
        <s v="-0.283000005076954 g-force"/>
        <s v="0.991999918346893 g-force"/>
        <s v="-0.299999999977074 g-force"/>
        <s v="0.989999948938532 g-force"/>
        <s v="-42303 W"/>
        <s v="-8483 W"/>
        <s v="-0.37999999997096 g-force"/>
        <s v="0.943000005026516 g-force"/>
        <s v="0.16199999998762 g-force"/>
        <s v="0.977999928545125 g-force"/>
        <s v="-33253 W"/>
        <s v="1.02600001011875 g-force"/>
        <s v="0.970999984630051 g-force"/>
        <s v="-0.245999989784038 g-force"/>
        <s v="1.01299995403536 g-force"/>
        <s v="-0.343999989776549 g-force"/>
        <s v="2864 W"/>
        <s v="0.269999989782204 g-force"/>
        <s v="-0.295999999977379 g-force"/>
        <s v="-0.256999994881779 g-force"/>
        <s v="0.913999989732989 g-force"/>
        <s v="0.233999989784955 g-force"/>
        <s v="-0.400999984673612 g-force"/>
        <s v="1.00499997443029 g-force"/>
        <s v="-0.391999999970043 g-force"/>
        <s v="0.958999964236644 g-force"/>
        <s v="0.492999954075095 g-force"/>
        <s v="0.529000015255316 g-force"/>
        <s v="0.984999974431819 g-force"/>
        <s v="15956 km"/>
        <s v="-42061 W"/>
        <s v="-7783 W"/>
        <s v="-0.312999994877499 g-force"/>
        <s v="1.05099988265232 g-force"/>
        <s v="0.29300000507619 g-force"/>
        <s v="-0.213999989786484 g-force"/>
        <s v="0.937999928548182 g-force"/>
        <s v="0.435999959178032 g-force"/>
        <s v="0.432999974474004 g-force"/>
        <s v="0.377999999971113 g-force"/>
        <s v="0.878999964242758 g-force"/>
        <s v="0.151999989791222 g-force"/>
        <s v="-0.416999994869551 g-force"/>
        <s v="-10620 W"/>
        <s v="-42529 W"/>
        <s v="1.05199991834231 g-force"/>
        <s v="0.358999984676821 g-force"/>
        <s v="-8349 W"/>
        <s v="0.400999984673612 g-force"/>
        <s v="1.05699999482064 g-force"/>
        <s v="0.317999979581374 g-force"/>
        <s v="0.921999969338053 g-force"/>
        <s v="-35574 W"/>
        <s v="-0.341999989776702 g-force"/>
        <s v="0.964999974433348 g-force"/>
        <s v="-8893 W"/>
        <s v="-0.370999984675904 g-force"/>
        <s v="1.03399998972382 g-force"/>
        <s v="15957 km"/>
        <s v="0.330999984678961 g-force"/>
        <s v="0.324999994876582 g-force"/>
        <s v="0.91699999483134 g-force"/>
        <s v="-0.215999989786331 g-force"/>
        <s v="-0.268999994880862 g-force"/>
        <s v="59.88 %"/>
        <s v="1.00900001521863 g-force"/>
        <s v="0.345999979579234 g-force"/>
        <s v="0.364999994873525 g-force"/>
        <s v="0.91799992854971 g-force"/>
        <s v="-0.408999974475838 g-force"/>
        <s v="0.855999959145935 g-force"/>
        <s v="-0.394999994871232 g-force"/>
        <s v="-0.270999984683547 g-force"/>
        <s v="1.08499997442418 g-force"/>
        <s v="0.430999984671319 g-force"/>
        <s v="-40906 W"/>
        <s v="-8495 W"/>
        <s v="0.253999989783427 g-force"/>
        <s v="1.04299990304725 g-force"/>
        <s v="1.06100003560898 g-force"/>
        <s v="0.481999969371678 g-force"/>
        <s v="15958 km"/>
        <s v="-34303 W"/>
        <s v="-0.3519999999731 g-force"/>
        <s v="61.1 %"/>
        <s v="-36381 W"/>
        <s v="15959 km"/>
        <s v="-0.314999984680184 g-force"/>
        <s v="1.04799997952559 g-force"/>
        <s v="0.142999994890491 g-force"/>
        <s v="92 None"/>
        <s v="31 C"/>
        <s v="-6335 W"/>
        <s v="39872 W"/>
        <s v="-0.33799999997417 g-force"/>
        <s v="15960 km"/>
        <s v="-20396 W"/>
        <s v="8640 W"/>
        <s v="-20634 W"/>
        <s v="0.996999994825227 g-force"/>
        <s v="-0.465999969372901 g-force"/>
        <s v="-0.300999984681254 g-force"/>
        <s v="0.994999923445245 g-force"/>
        <s v="2163 W"/>
        <s v="-32262 W"/>
        <s v="62.195 %"/>
        <s v="0.32799997958061 g-force"/>
        <s v="15961 km"/>
        <s v="-9996 W"/>
        <s v="-42347 W"/>
        <s v="368 V"/>
        <s v="-0.357999989775479 g-force"/>
        <s v="-0.363999999972183 g-force"/>
        <s v="1.01200002031699 g-force"/>
        <s v="14640 W"/>
        <s v="-33169 W"/>
        <s v="0.972999954038412 g-force"/>
        <s v="-0.257999989783121 g-force"/>
        <s v="-0.249999999980895 g-force"/>
        <s v="7260 W"/>
        <s v="-32112 W"/>
        <s v="1.03799992854054 g-force"/>
        <s v="-30378 W"/>
        <s v="0.893000056016147 g-force"/>
        <s v="0.252999994882084 g-force"/>
        <s v="1.05800003051063 g-force"/>
        <s v="-0.450999984669791 g-force"/>
        <s v="1.03899996423053 g-force"/>
        <s v="15962 km"/>
        <s v="32896 W"/>
        <s v="-0.277999999978755 g-force"/>
        <s v="-3064 W"/>
        <s v="0.274999984683241 g-force"/>
        <s v="8856 W"/>
        <s v="-31668 W"/>
        <s v="-9464 W"/>
        <s v="-39839 W"/>
        <s v="9112 W"/>
        <s v="63.415 %"/>
        <s v="33 C"/>
        <s v="15963 km"/>
        <s v="25848 W"/>
        <s v="-4512 W"/>
        <s v="0.133000005088417 g-force"/>
        <s v="-0.111999999991441 g-force"/>
        <s v="0.95000005091321 g-force"/>
        <s v="0.238999994883154 g-force"/>
        <s v="0.928999913253126 g-force"/>
        <s v="25060 W"/>
        <s v="-42893 W"/>
        <s v="-37128 W"/>
        <s v="6925 W"/>
        <s v="15964 km"/>
        <s v="11144 W"/>
        <s v="-42157 W"/>
        <s v="-0.318999984679878 g-force"/>
        <s v="0.853999989737574 g-force"/>
        <s v="0.313999989778842 g-force"/>
        <s v="1.04399993873724 g-force"/>
        <s v="0.295999999977379 g-force"/>
        <s v="0.893999989734517 g-force"/>
        <s v="49560 W"/>
        <s v="-14698 W"/>
        <s v="15965 km"/>
        <s v="18028 W"/>
        <s v="-9205 W"/>
        <s v="23661 W"/>
        <s v="12138 W"/>
        <s v="0.205999979589933 g-force"/>
        <s v="-24300 W"/>
        <s v="0.359999979578164 g-force"/>
        <s v="1.03499992344219 g-force"/>
        <s v="0.326999994876429 g-force"/>
        <s v="0.140999994890643 g-force"/>
        <s v="1.01399998972535 g-force"/>
        <s v="7200 W"/>
        <s v="1.01999999992205 g-force"/>
        <s v="0.325999989777924 g-force"/>
        <s v="-0.279000005077259 g-force"/>
        <s v="0.111999999991441 g-force"/>
        <s v="-0.164999994888809 g-force"/>
        <s v="62.315 %"/>
        <s v="40527 W"/>
        <s v="15966 km"/>
        <s v="-40152 W"/>
        <s v="-0.336999994875665 g-force"/>
        <s v="23237 W"/>
        <s v="-12600 W"/>
        <s v="261.78 kWh"/>
        <s v="1026.37 kWh"/>
        <s v="0.251999999980742 g-force"/>
        <s v="0.315999989778689 g-force"/>
        <s v="0.128999994891561 g-force"/>
        <s v="-0.140999994890643 g-force"/>
        <s v="1.08699994383254 g-force"/>
        <s v="-0.209000005082609 g-force"/>
        <s v="1.1150000254077 g-force"/>
        <s v="0.148999994890032 g-force"/>
        <s v="0.121999999990677 g-force"/>
        <s v="27807 W"/>
        <s v="-21330 W"/>
        <s v="6094 W"/>
        <s v="34 C"/>
        <s v="-28119 W"/>
        <s v="91 None"/>
        <s v="15967 km"/>
        <s v="-27816 W"/>
        <s v="261.95 kWh"/>
        <s v="1026.42 kWh"/>
        <s v="49.64 kWh"/>
        <s v="540 W"/>
        <s v="31183 W"/>
        <s v="-24985 W"/>
        <s v="17400 W"/>
        <s v="355.5 V"/>
        <s v="28674 W"/>
        <s v="-2673 W"/>
        <s v="35 C"/>
        <s v="0.339999999974017 g-force"/>
        <s v="29069 W"/>
        <s v="15968 km"/>
        <s v="-12351 W"/>
        <s v="27425 W"/>
        <s v="21122 W"/>
        <s v="-22491 W"/>
        <s v="10858 W"/>
        <s v="-21510 W"/>
        <s v="15886 W"/>
        <s v="15969 km"/>
        <s v="262.03 kWh"/>
        <s v="1026.99 kWh"/>
        <s v="1027 kWh"/>
        <s v="-6186 W"/>
        <s v="32308 W"/>
        <s v="15970 km"/>
        <s v="-10725 W"/>
        <s v="16152 W"/>
        <s v="-10457 W"/>
        <s v="15971 km"/>
        <s v="106 None"/>
        <s v="-10949 W"/>
        <s v="15972 km"/>
        <s v="43761 W"/>
        <s v="115 km/h"/>
        <s v="-12848 W"/>
        <s v="16422 W"/>
        <s v="-10858 W"/>
        <s v="36565 W"/>
        <s v="59.755 %"/>
        <s v="-4260 W"/>
        <s v="26224 W"/>
        <s v="15974 km"/>
        <s v="-6399 W"/>
        <s v="36006 W"/>
        <s v="32900 W"/>
        <s v="-16530 W"/>
        <s v="30487 W"/>
        <s v="30667 W"/>
        <s v="-3525 W"/>
        <s v="15975 km"/>
        <s v="27258 W"/>
        <s v="-5841 W"/>
        <s v="20738 W"/>
        <s v="-9612 W"/>
        <s v="15976 km"/>
        <s v="5154 W"/>
        <s v="-34920 W"/>
        <s v="42185 W"/>
        <s v="58.535 %"/>
        <s v="37746 W"/>
        <s v="-12407 W"/>
        <s v="22592 W"/>
        <s v="-12282 W"/>
        <s v="15977 km"/>
        <s v="80 None"/>
        <s v="118 km/h"/>
        <s v="31150 W"/>
        <s v="-13455 W"/>
        <s v="117 km/h"/>
        <s v="15978 km"/>
        <s v="48300 W"/>
        <s v="35947 W"/>
        <s v="-10310 W"/>
        <s v="15979 km"/>
        <s v="-13209 W"/>
        <s v="67 km/h"/>
        <s v="27378 W"/>
        <s v="-12620 W"/>
        <s v="18079 W"/>
        <s v="57.44 %"/>
        <s v="15980 km"/>
        <s v="-12087 W"/>
        <s v="33759 W"/>
        <s v="27222 W"/>
        <s v="-9165 W"/>
        <s v="15981 km"/>
        <s v="10560 W"/>
        <s v="-42186 W"/>
        <s v="14514 W"/>
        <s v="-29893 W"/>
        <s v="-7298 W"/>
        <s v="15982 km"/>
        <s v="32214 W"/>
        <s v="-6372 W"/>
        <s v="23834 W"/>
        <s v="-6327 W"/>
        <s v="15983 km"/>
        <s v="82 None"/>
        <s v="21326 W"/>
        <s v="56.34 %"/>
        <s v="15984 km"/>
        <s v="38675 W"/>
        <s v="30363 W"/>
        <s v="93 km/h"/>
        <s v="-9248 W"/>
        <s v="15985 km"/>
        <s v="356 V"/>
        <s v="-8366 W"/>
        <s v="-42008 W"/>
        <s v="26085 W"/>
        <s v="-10208 W"/>
        <s v="16591 W"/>
        <s v="-9531 W"/>
        <s v="27495 W"/>
        <s v="-5089 W"/>
        <s v="15986 km"/>
        <s v="-16175 W"/>
        <s v="36575 W"/>
        <s v="-23140 W"/>
        <s v="24322 W"/>
        <s v="-4425 W"/>
        <s v="15987 km"/>
        <s v="36101 W"/>
        <s v="-11842 W"/>
        <s v="17297 W"/>
        <s v="-4230 W"/>
        <s v="15988 km"/>
        <s v="-33417 W"/>
        <s v="96 None"/>
        <s v="11119 W"/>
        <s v="-0.241999989784344 g-force"/>
        <s v="-41238 W"/>
        <s v="-8436 W"/>
        <s v="39656 W"/>
        <s v="-3866 W"/>
        <s v="55.245 %"/>
        <s v="-2297 W"/>
        <s v="15989 km"/>
        <s v="41300 W"/>
        <s v="46671 W"/>
        <s v="-9341 W"/>
        <s v="37418 W"/>
        <s v="37 C"/>
        <s v="54.025 %"/>
        <s v="15990 km"/>
        <s v="39157 W"/>
        <s v="111 km/h"/>
        <s v="-12783 W"/>
        <s v="-16838 W"/>
        <s v="15991 km"/>
        <s v="25863 W"/>
        <s v="-10485 W"/>
        <s v="24150 W"/>
        <s v="15992 km"/>
        <s v="-13275 W"/>
        <s v="-41418 W"/>
        <s v="4779 W"/>
        <s v="16169 W"/>
        <s v="-41124 W"/>
        <s v="21917 W"/>
        <s v="15993 km"/>
        <s v="52.805 %"/>
        <s v="38406 W"/>
        <s v="-11401 W"/>
        <s v="36 C"/>
        <s v="9490 W"/>
        <s v="-37294 W"/>
        <s v="1770 W"/>
        <s v="15994 km"/>
        <s v="39903 W"/>
        <s v="-15246 W"/>
        <s v="263.53 kWh"/>
        <s v="1031.17 kWh"/>
        <s v="1031.24 kWh"/>
        <s v="49.71 kWh"/>
        <s v="-3696 W"/>
        <s v="29321 W"/>
        <s v="15995 km"/>
        <s v="-8061 W"/>
        <s v="25440 W"/>
        <s v="-5742 W"/>
        <s v="51.705 %"/>
        <s v="43548 W"/>
        <s v="-40132 W"/>
        <s v="22496 W"/>
        <s v="15996 km"/>
        <s v="84 None"/>
        <s v="-4206 W"/>
        <s v="24779 W"/>
        <s v="15997 km"/>
        <s v="-5432 W"/>
        <s v="37236 W"/>
        <s v="40192 W"/>
        <s v="50.61 %"/>
        <s v="-10757 W"/>
        <s v="41001 W"/>
        <s v="34056 W"/>
        <s v="106 km/h"/>
        <s v="-13072 W"/>
        <s v="43062 W"/>
        <s v="15998 km"/>
        <s v="49.51 %"/>
        <s v="42516 W"/>
        <s v="-13851 W"/>
        <s v="15999 km"/>
        <s v="-12250 W"/>
        <s v="33610 W"/>
        <s v="-12592 W"/>
        <s v="27760 W"/>
        <s v="-12057 W"/>
        <s v="27467 W"/>
        <s v="-9674 W"/>
        <s v="16000 km"/>
        <s v="37098 W"/>
        <s v="33271 W"/>
        <s v="-9947 W"/>
        <s v="28117 W"/>
        <s v="16001 km"/>
        <s v="48.05 %"/>
        <s v="-1372 W"/>
        <s v="29325 W"/>
        <s v="27823 W"/>
        <s v="-12022 W"/>
        <s v="21829 W"/>
        <s v="16002 km"/>
        <s v="105 km/h"/>
        <s v="29797 W"/>
        <s v="-20963 W"/>
        <s v="46.83 %"/>
        <s v="16003 km"/>
        <s v="33216 W"/>
        <s v="32708 W"/>
        <s v="16004 km"/>
        <s v="40008 W"/>
        <s v="34220 W"/>
        <s v="-11423 W"/>
        <s v="45.73 %"/>
        <s v="18457 W"/>
        <s v="-10836 W"/>
        <s v="15138 W"/>
        <s v="-29665 W"/>
        <s v="16005 km"/>
        <s v="9918 W"/>
        <s v="16006 km"/>
        <s v="23460 W"/>
        <s v="-5700 W"/>
        <s v="31567 W"/>
        <s v="-41064 W"/>
        <s v="-6160 W"/>
        <s v="16007 km"/>
        <s v="10757 W"/>
        <s v="41805 W"/>
        <s v="44.27 %"/>
        <s v="1034.31 kWh"/>
        <s v="30222 W"/>
        <s v="-10586 W"/>
        <s v="16008 km"/>
        <s v="33174 W"/>
        <s v="33588 W"/>
        <s v="-11352 W"/>
        <s v="-42822 W"/>
        <s v="-9126 W"/>
        <s v="93 None"/>
        <s v="16009 km"/>
        <s v="-5750 W"/>
        <s v="16010 km"/>
        <s v="31912 W"/>
        <s v="-6880 W"/>
        <s v="23528 W"/>
        <s v="43.05 %"/>
        <s v="-7460 W"/>
        <s v="39159 W"/>
        <s v="16011 km"/>
        <s v="-5115 W"/>
        <s v="29928 W"/>
        <s v="31496 W"/>
        <s v="-12958 W"/>
        <s v="34611 W"/>
        <s v="104 km/h"/>
        <s v="-11253 W"/>
        <s v="16012 km"/>
        <s v="27136 W"/>
        <s v="41.83 %"/>
        <s v="-16536 W"/>
        <s v="10679 W"/>
        <s v="74 km/h"/>
        <s v="37278 W"/>
        <s v="16013 km"/>
        <s v="691 W"/>
        <s v="40817 W"/>
        <s v="-30015 W"/>
        <s v="17940 W"/>
        <s v="-5167 W"/>
        <s v="32880 W"/>
        <s v="-20760 W"/>
        <s v="16014 km"/>
        <s v="29627 W"/>
        <s v="-5684 W"/>
        <s v="45857 W"/>
        <s v="40.73 %"/>
        <s v="30519 W"/>
        <s v="110 km/h"/>
        <s v="-12939 W"/>
        <s v="16015 km"/>
        <s v="-42507 W"/>
        <s v="694 W"/>
        <s v="-10788 W"/>
        <s v="16016 km"/>
        <s v="-2252 W"/>
        <s v="44631 W"/>
        <s v="47728 W"/>
        <s v="-10044 W"/>
        <s v="26871 W"/>
        <s v="39.635 %"/>
        <s v="35293 W"/>
        <s v="-11390 W"/>
        <s v="-8650 W"/>
        <s v="16017 km"/>
        <s v="39101 W"/>
        <s v="-10245 W"/>
        <s v="36487 W"/>
        <s v="27791 W"/>
        <s v="-15538 W"/>
        <s v="46408 W"/>
        <s v="-10522 W"/>
        <s v="16018 km"/>
        <s v="34510 W"/>
        <s v="-3927 W"/>
        <s v="38.415 %"/>
        <s v="16019 km"/>
        <s v="44249 W"/>
        <s v="-11645 W"/>
        <s v="26030 W"/>
        <s v="37.315 %"/>
        <s v="-11850 W"/>
        <s v="41804 W"/>
        <s v="-41200 W"/>
        <s v="0.223999999982882 g-force"/>
        <s v="0.926999943844765 g-force"/>
        <s v="0.914999923451358 g-force"/>
        <s v="-4865 W"/>
        <s v="17758 W"/>
        <s v="16020 km"/>
        <s v="30090 W"/>
        <s v="-14490 W"/>
        <s v="89 None"/>
        <s v="32101 W"/>
        <s v="-6717 W"/>
        <s v="19778 W"/>
        <s v="16021 km"/>
        <s v="-13548 W"/>
        <s v="16022 km"/>
        <s v="36.22 %"/>
        <s v="15070 W"/>
        <s v="16023 km"/>
        <s v="-12075 W"/>
        <s v="23220 W"/>
        <s v="-9688 W"/>
        <s v="15996 W"/>
        <s v="-13148 W"/>
        <s v="-42681 W"/>
        <s v="16024 km"/>
        <s v="20730 W"/>
        <s v="-12474 W"/>
        <s v="33761 W"/>
        <s v="-3944 W"/>
        <s v="21875 W"/>
        <s v="-5848 W"/>
        <s v="16025 km"/>
        <s v="30788 W"/>
        <s v="-6517 W"/>
        <s v="36636 W"/>
        <s v="-3950 W"/>
        <s v="22295 W"/>
        <s v="-3277 W"/>
        <s v="30527 W"/>
        <s v="-6210 W"/>
        <s v="16026 km"/>
        <s v="35.12 %"/>
        <s v="-4671 W"/>
        <s v="16027 km"/>
        <s v="39498 W"/>
        <s v="33.535 %"/>
        <s v="41726 W"/>
        <s v="31172 W"/>
        <s v="-9436 W"/>
        <s v="16028 km"/>
        <s v="37290 W"/>
        <s v="48575 W"/>
        <s v="32.315 %"/>
        <s v="25962 W"/>
        <s v="-8736 W"/>
        <s v="37800 W"/>
        <s v="16029 km"/>
        <s v="29993 W"/>
        <s v="-6048 W"/>
        <s v="29240 W"/>
        <s v="40535 W"/>
        <s v="-7213 W"/>
        <s v="43848 W"/>
        <s v="30.855 %"/>
        <s v="44289 W"/>
        <s v="-11988 W"/>
        <s v="-40800 W"/>
        <s v="16030 km"/>
        <s v="52683 W"/>
        <s v="47952 W"/>
        <s v="109 km/h"/>
        <s v="-12987 W"/>
        <s v="27297 W"/>
        <s v="103 km/h"/>
        <s v="-10768 W"/>
        <s v="99 None"/>
        <s v="16031 km"/>
        <s v="21494 W"/>
        <s v="-8475 W"/>
        <s v="16032 km"/>
        <s v="12105 W"/>
        <s v="29.755 %"/>
        <s v="-32555 W"/>
        <s v="-5370 W"/>
        <s v="16033 km"/>
        <s v="-26488 W"/>
        <s v="22981 W"/>
        <s v="47137 W"/>
        <s v="-11001 W"/>
        <s v="25707 W"/>
        <s v="-5085 W"/>
        <s v="41956 W"/>
        <s v="-5888 W"/>
        <s v="16034 km"/>
        <s v="41261 W"/>
        <s v="28.66 %"/>
        <s v="40380 W"/>
        <s v="-5535 W"/>
        <s v="48024 W"/>
        <s v="3674 W"/>
        <s v="36678 W"/>
        <s v="16035 km"/>
        <s v="-5568 W"/>
        <s v="23317 W"/>
        <s v="-7056 W"/>
        <s v="27.56 %"/>
        <s v="34388 W"/>
        <s v="-5262 W"/>
        <s v="20140 W"/>
        <s v="16036 km"/>
        <s v="-5967 W"/>
        <s v="-41602 W"/>
        <s v="10912 W"/>
        <s v="26403 W"/>
        <s v="-5976 W"/>
        <s v="31341 W"/>
        <s v="-12501 W"/>
        <s v="42000 W"/>
        <s v="16037 km"/>
        <s v="29020 W"/>
        <s v="-11256 W"/>
        <s v="25519 W"/>
        <s v="-6908 W"/>
        <s v="34256 W"/>
        <s v="-339 W"/>
        <s v="16038 km"/>
        <s v="40763 W"/>
        <s v="26.22 %"/>
        <s v="1169 W"/>
        <s v="42440 W"/>
        <s v="-11022 W"/>
        <s v="31416 W"/>
        <s v="-0.381999989773645 g-force"/>
        <s v="-0.291999999977685 g-force"/>
        <s v="-41503 W"/>
        <s v="10305 W"/>
        <s v="16039 km"/>
        <s v="25.12 %"/>
        <s v="10263 W"/>
        <s v="-17628 W"/>
        <s v="13878 W"/>
        <s v="16040 km"/>
        <s v="1041.47 kWh"/>
        <s v="35730 W"/>
        <s v="25704 W"/>
        <s v="-42098 W"/>
        <s v="11560 W"/>
        <s v="23829 W"/>
        <s v="-9520 W"/>
        <s v="42712 W"/>
        <s v="24.025 %"/>
        <s v="332.5 V"/>
        <s v="42061 W"/>
        <s v="16041 km"/>
        <s v="-17263 W"/>
        <s v="16042 km"/>
        <s v="16043 km"/>
        <s v="22.685 %"/>
        <s v="43956 W"/>
        <s v="35198 W"/>
        <s v="-7116 W"/>
        <s v="32424 W"/>
        <s v="16044 km"/>
        <s v="21.34 %"/>
        <s v="40138 W"/>
        <s v="-11038 W"/>
        <s v="20906 W"/>
        <s v="16045 km"/>
        <s v="20 %"/>
        <s v="30360 W"/>
        <s v="-8910 W"/>
        <s v="40755 W"/>
        <s v="16046 km"/>
        <s v="18.66 %"/>
        <s v="44635 W"/>
        <s v="1804 W"/>
        <s v="30181 W"/>
        <s v="-12685 W"/>
        <s v="23796 W"/>
        <s v="-11898 W"/>
        <s v="-9226 W"/>
        <s v="-0.207999999984104 g-force"/>
        <s v="-42105 W"/>
        <s v="20571 W"/>
        <s v="16047 km"/>
        <s v="-10536 W"/>
        <s v="39235 W"/>
        <s v="-4980 W"/>
        <s v="67 None"/>
        <s v="34258 W"/>
        <s v="-1328 W"/>
        <s v="28891 W"/>
        <s v="0.242999994882849 g-force"/>
        <s v="-42273 W"/>
        <s v="-1521 W"/>
        <s v="16048 km"/>
        <s v="17.56 %"/>
        <s v="24156 W"/>
        <s v="-4026 W"/>
        <s v="16049 km"/>
        <s v="16.465 %"/>
        <s v="16050 km"/>
        <s v="6483 W"/>
        <s v="32 C"/>
        <s v="35363 W"/>
        <s v="-36510 W"/>
        <s v="-39493 W"/>
        <s v="-5246 W"/>
        <s v="16051 km"/>
        <s v="23773 W"/>
        <s v="15.365 %"/>
        <s v="72 None"/>
        <s v="16052 km"/>
        <s v="-8052 W"/>
        <s v="22211 W"/>
        <s v="14.27 %"/>
        <s v="16053 km"/>
        <s v="-3182 W"/>
        <s v="32603 W"/>
        <s v="-8028 W"/>
        <s v="36630 W"/>
        <s v="16054 km"/>
        <s v="36299 W"/>
        <s v="-12318 W"/>
        <s v="12.925 %"/>
        <s v="16055 km"/>
        <s v="42869 W"/>
        <s v="-10692 W"/>
        <s v="31020 W"/>
        <s v="-11515 W"/>
        <s v="-41527 W"/>
        <s v="22311 W"/>
        <s v="16056 km"/>
        <s v="17482 W"/>
        <s v="-35616 W"/>
        <s v="17622 W"/>
        <s v="16057 km"/>
        <s v="-11356 W"/>
        <s v="21978 W"/>
        <s v="11.705 %"/>
        <s v="-12762 W"/>
        <s v="19617 W"/>
        <s v="16058 km"/>
        <s v="19934 W"/>
        <s v="47190 W"/>
        <s v="10.245 %"/>
        <s v="26649 W"/>
        <s v="-10592 W"/>
        <s v="23406 W"/>
        <s v="16059 km"/>
        <s v="-10576 W"/>
        <s v="33000 W"/>
        <s v="-11637 W"/>
        <s v="31445 W"/>
        <s v="-10560 W"/>
        <s v="16060 km"/>
        <s v="23536 W"/>
        <s v="24420 W"/>
        <s v="-7601 W"/>
        <s v="18177 W"/>
        <s v="-7458 W"/>
        <s v="22508 W"/>
        <s v="16061 km"/>
        <s v="9.025 %"/>
        <s v="-7127 W"/>
        <s v="19694 W"/>
        <s v="-22011 W"/>
        <s v="94 None"/>
        <s v="265.63 kWh"/>
        <s v="1046.96 kWh"/>
        <s v="73 None"/>
        <s v="1046.98 kWh"/>
        <s v="49.73 kWh"/>
        <s v="16062 km"/>
        <s v="265.64 kWh"/>
        <s v="1046.99 kWh"/>
        <s v="1047 kWh"/>
        <s v="49.74 kWh"/>
        <s v="1047.01 kWh"/>
        <s v="1047.03 kWh"/>
        <s v="49.76 kWh"/>
        <s v="24 None"/>
        <s v="19 None"/>
        <s v="10 None"/>
        <s v="-19320 W"/>
        <s v="265.67 kWh"/>
        <s v="1047.06 kWh"/>
        <s v="49.77 kWh"/>
        <s v="0.258999984684464 g-force"/>
        <s v="19285 W"/>
        <s v="1.16399993872807 g-force"/>
        <s v="-11768 W"/>
        <s v="265.68 kWh"/>
        <s v="1047.17 kWh"/>
        <s v="75 None"/>
        <s v="1047.29 kWh"/>
        <s v="7.925 %"/>
        <s v="12.75067 Volts" u="1"/>
      </sharedItems>
    </cacheField>
    <cacheField name="Grupo de dispositivos" numFmtId="0">
      <sharedItems/>
    </cacheField>
    <cacheField name="Nombre del Conductor" numFmtId="0">
      <sharedItems containsSemiMixedTypes="0" containsString="0" containsNumber="1" containsInteger="1" minValue="0" maxValue="0"/>
    </cacheField>
    <cacheField name="Tiempo registrado" numFmtId="168">
      <sharedItems containsSemiMixedTypes="0" containsNonDate="0" containsDate="1" containsString="0" minDate="2026-03-06T08:26:44" maxDate="2026-03-06T11:39:34"/>
    </cacheField>
    <cacheField name="Longitud" numFmtId="0">
      <sharedItems containsSemiMixedTypes="0" containsString="0" containsNumber="1" minValue="-84.713520000000003" maxValue="0"/>
    </cacheField>
    <cacheField name="Latitud" numFmtId="0">
      <sharedItems containsSemiMixedTypes="0" containsString="0" containsNumber="1" minValue="0" maxValue="10.00604"/>
    </cacheField>
    <cacheField name="Motivo para el registro" numFmtId="0">
      <sharedItems/>
    </cacheField>
    <cacheField name="Velocidad" numFmtId="0">
      <sharedItems containsSemiMixedTypes="0" containsString="0" containsNumber="1" containsInteger="1" minValue="0" maxValue="114"/>
    </cacheField>
    <cacheField name="Válido" numFmtId="0">
      <sharedItems/>
    </cacheField>
    <cacheField name="Tipo de Zona" numFmtId="16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7">
  <r>
    <s v="NISSAN LEAF 299-1018"/>
    <d v="2026-03-06T08:26:44"/>
    <s v="Ubicación: 9.93678, -84.04376"/>
    <x v="0"/>
    <s v="GPS"/>
    <s v="Yes"/>
    <n v="0"/>
    <x v="0"/>
    <x v="0"/>
    <x v="0"/>
    <x v="0"/>
    <s v="Vehicle, Battery Electric Vehicle"/>
    <n v="0"/>
    <d v="2026-03-06T08:26:44"/>
    <n v="-84.043760000000006"/>
    <n v="9.9367800000000006"/>
    <s v="Ignition"/>
    <n v="0"/>
    <s v="Yes"/>
    <e v="#REF!"/>
  </r>
  <r>
    <s v="NISSAN LEAF 299-1018"/>
    <d v="2026-03-06T08:26:44"/>
    <s v="PositionValidAtDevice 1"/>
    <x v="1"/>
    <s v="Engine"/>
    <s v="No"/>
    <n v="0"/>
    <x v="1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Ignición 1"/>
    <x v="0"/>
    <s v="Engine"/>
    <s v="No"/>
    <n v="0"/>
    <x v="2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 "/>
    <x v="1"/>
    <s v="Debug"/>
    <s v="No"/>
    <s v="FE-FE-FE-FE-FE-FE-FE-00-00-00-00-00-00-00-00"/>
    <x v="0"/>
    <x v="0"/>
    <x v="0"/>
    <x v="0"/>
    <s v="Vehicle, Battery Electric Vehicle"/>
    <n v="0"/>
    <d v="2026-03-06T08:26:44"/>
    <n v="0"/>
    <n v="0"/>
    <s v="ReportOnIoxsConnected"/>
    <n v="0"/>
    <s v="No"/>
    <e v="#REF!"/>
  </r>
  <r>
    <s v="NISSAN LEAF 299-1018"/>
    <d v="2026-03-06T08:26:44"/>
    <s v=" "/>
    <x v="1"/>
    <s v="Debug"/>
    <s v="No"/>
    <s v="49-FC-FC-FF-26-00-00-00-00-00-00-00-00-00-00"/>
    <x v="0"/>
    <x v="0"/>
    <x v="0"/>
    <x v="0"/>
    <s v="Vehicle, Battery Electric Vehicle"/>
    <n v="0"/>
    <d v="2026-03-06T08:26:44"/>
    <n v="0"/>
    <n v="0"/>
    <s v="61393"/>
    <n v="0"/>
    <s v="No"/>
    <e v="#REF!"/>
  </r>
  <r>
    <s v="NISSAN LEAF 299-1018"/>
    <d v="2026-03-06T08:26:44"/>
    <s v=" "/>
    <x v="1"/>
    <s v="Debug"/>
    <s v="No"/>
    <s v="56-01-55-01-50-01-00-00-00-00-00-00-00-00-00"/>
    <x v="0"/>
    <x v="0"/>
    <x v="0"/>
    <x v="0"/>
    <s v="Vehicle, Battery Electric Vehicle"/>
    <n v="0"/>
    <d v="2026-03-06T08:26:44"/>
    <n v="0"/>
    <n v="0"/>
    <s v="61161"/>
    <n v="0"/>
    <s v="No"/>
    <e v="#REF!"/>
  </r>
  <r>
    <s v="NISSAN LEAF 299-1018"/>
    <d v="2026-03-06T08:26:44"/>
    <s v="Carburador de paso 6"/>
    <x v="1"/>
    <s v="Engine"/>
    <s v="No"/>
    <n v="0"/>
    <x v="3"/>
    <x v="0"/>
    <x v="0"/>
    <x v="2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Ubicación: 9.93678, -84.04376"/>
    <x v="0"/>
    <s v="GPS"/>
    <s v="Yes"/>
    <n v="0"/>
    <x v="0"/>
    <x v="0"/>
    <x v="0"/>
    <x v="0"/>
    <s v="Vehicle, Battery Electric Vehicle"/>
    <n v="0"/>
    <d v="2026-03-06T08:26:44"/>
    <n v="-84.043760000000006"/>
    <n v="9.9367800000000006"/>
    <s v="CurveOtherEvent"/>
    <n v="0"/>
    <s v="Yes"/>
    <e v="#REF!"/>
  </r>
  <r>
    <s v="NISSAN LEAF 299-1018"/>
    <d v="2026-03-06T08:26:44"/>
    <s v=" "/>
    <x v="1"/>
    <s v="Debug"/>
    <s v="No"/>
    <s v="0B-01-00-01-01-00-00-00-00-00-00-00-00-00-00"/>
    <x v="0"/>
    <x v="0"/>
    <x v="0"/>
    <x v="0"/>
    <s v="Vehicle, Battery Electric Vehicle"/>
    <n v="0"/>
    <d v="2026-03-06T08:26:44"/>
    <n v="0"/>
    <n v="0"/>
    <s v="60927"/>
    <n v="0"/>
    <s v="No"/>
    <e v="#REF!"/>
  </r>
  <r>
    <s v="NISSAN LEAF 299-1018"/>
    <d v="2026-03-06T08:26:44"/>
    <s v="Contrato de datos genéricos del vehículo activo 1"/>
    <x v="1"/>
    <s v="Engine"/>
    <s v="No"/>
    <n v="0"/>
    <x v="4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 "/>
    <x v="1"/>
    <s v="Debug"/>
    <s v="No"/>
    <s v="01-03-09-00-00-00-00-00-00-00-00-00-00-00-00"/>
    <x v="0"/>
    <x v="0"/>
    <x v="0"/>
    <x v="0"/>
    <s v="Vehicle, Battery Electric Vehicle"/>
    <n v="0"/>
    <d v="2026-03-06T08:26:44"/>
    <n v="0"/>
    <n v="0"/>
    <s v="EngineProtocolDetectedNewCode"/>
    <n v="0"/>
    <s v="No"/>
    <e v="#REF!"/>
  </r>
  <r>
    <s v="NISSAN LEAF 299-1018"/>
    <d v="2026-03-06T08:26:44"/>
    <s v="Protocolo genérico de motor detectado abierto CAN 500k 1"/>
    <x v="1"/>
    <s v="Engine"/>
    <s v="No"/>
    <n v="0"/>
    <x v="5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Se ha detectado el tipo de arnés inteligente 8"/>
    <x v="1"/>
    <s v="Engine"/>
    <s v="No"/>
    <n v="0"/>
    <x v="6"/>
    <x v="0"/>
    <x v="0"/>
    <x v="3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Vehículo híbrido / eléctrico detectado 1"/>
    <x v="1"/>
    <s v="Engine"/>
    <s v="No"/>
    <n v="0"/>
    <x v="7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 "/>
    <x v="1"/>
    <s v="Debug"/>
    <s v="No"/>
    <s v="07-00-00-00-03-00-00-00-00-00-00-00-00-00-00"/>
    <x v="0"/>
    <x v="0"/>
    <x v="0"/>
    <x v="0"/>
    <s v="Vehicle, Battery Electric Vehicle"/>
    <n v="0"/>
    <d v="2026-03-06T08:26:44"/>
    <n v="0"/>
    <n v="0"/>
    <s v="62012"/>
    <n v="0"/>
    <s v="No"/>
    <e v="#REF!"/>
  </r>
  <r>
    <s v="NISSAN LEAF 299-1018"/>
    <d v="2026-03-06T08:26:44"/>
    <s v=" "/>
    <x v="1"/>
    <s v="Debug"/>
    <s v="No"/>
    <s v="00-83-00-E0-32-00-00-00-00-00-00-00-00-00-00"/>
    <x v="0"/>
    <x v="0"/>
    <x v="0"/>
    <x v="0"/>
    <s v="Vehicle, Battery Electric Vehicle"/>
    <n v="0"/>
    <d v="2026-03-06T08:26:44"/>
    <n v="0"/>
    <n v="0"/>
    <s v="CanBusStatusBetweenTrips"/>
    <n v="0"/>
    <s v="No"/>
    <e v="#REF!"/>
  </r>
  <r>
    <s v="NISSAN LEAF 299-1018"/>
    <d v="2026-03-06T08:26:44"/>
    <s v="Cinturón de seguridad del conductor (1. Desabrochado) -1"/>
    <x v="1"/>
    <s v="Engine"/>
    <s v="No"/>
    <n v="0"/>
    <x v="8"/>
    <x v="0"/>
    <x v="0"/>
    <x v="4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Posición de la marcha (#s negativo = marcha atrás / #s positivo = marcha adelante / 0 = punto muerto / 126 = estacionamiento / 127 = tracción / 129 = intermedio) 126"/>
    <x v="1"/>
    <s v="Engine"/>
    <s v="No"/>
    <n v="0"/>
    <x v="9"/>
    <x v="0"/>
    <x v="0"/>
    <x v="5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 "/>
    <x v="1"/>
    <s v="Debug"/>
    <s v="No"/>
    <s v="00-00-00-00-00-00-00-00-00-00-00-00-00-00-00"/>
    <x v="0"/>
    <x v="0"/>
    <x v="0"/>
    <x v="0"/>
    <s v="Vehicle, Battery Electric Vehicle"/>
    <n v="0"/>
    <d v="2026-03-06T08:26:44"/>
    <n v="0"/>
    <n v="0"/>
    <s v="InitServerDetai"/>
    <n v="0"/>
    <s v="No"/>
    <e v="#REF!"/>
  </r>
  <r>
    <s v="NISSAN LEAF 299-1018"/>
    <d v="2026-03-06T08:26:44"/>
    <s v="Datos del motor (0. Inactivo, 1. Activo) 1"/>
    <x v="1"/>
    <s v="Engine"/>
    <s v="No"/>
    <n v="0"/>
    <x v="10"/>
    <x v="0"/>
    <x v="0"/>
    <x v="1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 "/>
    <x v="1"/>
    <s v="Debug"/>
    <s v="No"/>
    <s v="0B-00-01-03-01-00-00-00-00-00-00-00-00-00-00"/>
    <x v="0"/>
    <x v="0"/>
    <x v="0"/>
    <x v="0"/>
    <s v="Vehicle, Battery Electric Vehicle"/>
    <n v="0"/>
    <d v="2026-03-06T08:26:44"/>
    <n v="0"/>
    <n v="0"/>
    <s v="60927"/>
    <n v="0"/>
    <s v="No"/>
    <e v="#REF!"/>
  </r>
  <r>
    <s v="NISSAN LEAF 299-1018"/>
    <d v="2026-03-06T08:26:44"/>
    <s v="Odómetro 15895"/>
    <x v="1"/>
    <s v="Engine"/>
    <s v="No"/>
    <n v="0"/>
    <x v="11"/>
    <x v="0"/>
    <x v="0"/>
    <x v="6"/>
    <s v="Vehicle, Battery Electric Vehicle"/>
    <n v="0"/>
    <d v="2026-03-06T08:26:44"/>
    <n v="0"/>
    <n v="0"/>
    <s v=""/>
    <n v="0"/>
    <s v="No"/>
    <e v="#REF!"/>
  </r>
  <r>
    <s v="NISSAN LEAF 299-1018"/>
    <d v="2026-03-06T08:26:44"/>
    <s v="Odómetro sin procesar 15895"/>
    <x v="1"/>
    <s v="Engine"/>
    <s v="No"/>
    <n v="0"/>
    <x v="12"/>
    <x v="0"/>
    <x v="0"/>
    <x v="6"/>
    <s v="Vehicle, Battery Electric Vehicle"/>
    <n v="0"/>
    <d v="2026-03-06T08:26:44"/>
    <n v="0"/>
    <n v="0"/>
    <s v=""/>
    <n v="0"/>
    <s v="No"/>
    <e v="#REF!"/>
  </r>
  <r>
    <s v="NISSAN LEAF 299-1018"/>
    <d v="2026-03-06T08:26:45"/>
    <s v="Freno de estacionamiento (1. En) 0"/>
    <x v="1"/>
    <s v="Engine"/>
    <s v="No"/>
    <n v="0"/>
    <x v="13"/>
    <x v="0"/>
    <x v="0"/>
    <x v="7"/>
    <s v="Vehicle, Battery Electric Vehicle"/>
    <n v="0"/>
    <d v="2026-03-06T08:26:45"/>
    <n v="0"/>
    <n v="0"/>
    <s v=""/>
    <n v="0"/>
    <s v="No"/>
    <e v="#REF!"/>
  </r>
  <r>
    <s v="NISSAN LEAF 299-1018"/>
    <d v="2026-03-06T08:26:45"/>
    <s v="Voltaje de arranque 11.89272"/>
    <x v="1"/>
    <s v="Engine"/>
    <s v="No"/>
    <n v="0"/>
    <x v="14"/>
    <x v="0"/>
    <x v="0"/>
    <x v="8"/>
    <s v="Vehicle, Battery Electric Vehicle"/>
    <n v="0"/>
    <d v="2026-03-06T08:26:45"/>
    <n v="0"/>
    <n v="0"/>
    <s v=""/>
    <n v="0"/>
    <s v="No"/>
    <e v="#REF!"/>
  </r>
  <r>
    <s v="NISSAN LEAF 299-1018"/>
    <d v="2026-03-06T08:26:45"/>
    <s v=" "/>
    <x v="1"/>
    <s v="Debug"/>
    <s v="No"/>
    <s v="00-00-7E-01-00-00-00-00-00-00-00-00-00-00-00"/>
    <x v="0"/>
    <x v="0"/>
    <x v="0"/>
    <x v="0"/>
    <s v="Vehicle, Battery Electric Vehicle"/>
    <n v="0"/>
    <d v="2026-03-06T08:26:45"/>
    <n v="0"/>
    <n v="0"/>
    <s v="ExcessiveTxCanErrorsInShortPeriodOfTime"/>
    <n v="0"/>
    <s v="No"/>
    <e v="#REF!"/>
  </r>
  <r>
    <s v="NISSAN LEAF 299-1018"/>
    <d v="2026-03-06T08:26:45"/>
    <s v="Ubicación: 9.93673, -84.04379"/>
    <x v="0"/>
    <s v="GPS"/>
    <s v="Yes"/>
    <n v="0"/>
    <x v="0"/>
    <x v="0"/>
    <x v="0"/>
    <x v="0"/>
    <s v="Vehicle, Battery Electric Vehicle"/>
    <n v="0"/>
    <d v="2026-03-06T08:26:45"/>
    <n v="-84.043790000000001"/>
    <n v="9.9367300000000007"/>
    <s v="Next"/>
    <n v="0"/>
    <s v="Yes"/>
    <e v="#REF!"/>
  </r>
  <r>
    <s v="NISSAN LEAF 299-1018"/>
    <d v="2026-03-06T08:26:45"/>
    <s v=" "/>
    <x v="1"/>
    <s v="Debug"/>
    <s v="No"/>
    <s v="00-FF-01-03-18-03-18-00-00-00-00-00-00-00-00"/>
    <x v="0"/>
    <x v="0"/>
    <x v="0"/>
    <x v="0"/>
    <s v="Vehicle, Battery Electric Vehicle"/>
    <n v="0"/>
    <d v="2026-03-06T08:26:45"/>
    <n v="0"/>
    <n v="0"/>
    <s v="50145"/>
    <n v="0"/>
    <s v="No"/>
    <e v="#REF!"/>
  </r>
  <r>
    <s v="NISSAN LEAF 299-1018"/>
    <d v="2026-03-06T08:26:45"/>
    <s v=" "/>
    <x v="1"/>
    <s v="Debug"/>
    <s v="No"/>
    <s v="01-00-00-01-00-00-00-00-00-00-00-00-00-00-00"/>
    <x v="0"/>
    <x v="0"/>
    <x v="0"/>
    <x v="0"/>
    <s v="Vehicle, Battery Electric Vehicle"/>
    <n v="0"/>
    <d v="2026-03-06T08:26:45"/>
    <n v="0"/>
    <n v="0"/>
    <s v="61765"/>
    <n v="0"/>
    <s v="No"/>
    <e v="#REF!"/>
  </r>
  <r>
    <s v="NISSAN LEAF 299-1018"/>
    <d v="2026-03-06T08:26:45"/>
    <s v=" "/>
    <x v="1"/>
    <s v="Debug"/>
    <s v="No"/>
    <s v="00-00-CF-01-00-00-00-00-00-00-00-00-00-00-00"/>
    <x v="0"/>
    <x v="0"/>
    <x v="0"/>
    <x v="0"/>
    <s v="Vehicle, Battery Electric Vehicle"/>
    <n v="0"/>
    <d v="2026-03-06T08:26:45"/>
    <n v="0"/>
    <n v="0"/>
    <s v="ExcessiveTxCanErrorsInShortPeriodOfTime"/>
    <n v="0"/>
    <s v="No"/>
    <e v="#REF!"/>
  </r>
  <r>
    <s v="NISSAN LEAF 299-1018"/>
    <d v="2026-03-06T08:26:45"/>
    <s v="Voltaje de arranque 11.85694"/>
    <x v="1"/>
    <s v="Engine"/>
    <s v="No"/>
    <n v="0"/>
    <x v="14"/>
    <x v="0"/>
    <x v="0"/>
    <x v="9"/>
    <s v="Vehicle, Battery Electric Vehicle"/>
    <n v="0"/>
    <d v="2026-03-06T08:26:45"/>
    <n v="0"/>
    <n v="0"/>
    <s v=""/>
    <n v="0"/>
    <s v="No"/>
    <e v="#REF!"/>
  </r>
  <r>
    <s v="NISSAN LEAF 299-1018"/>
    <d v="2026-03-06T08:26:46"/>
    <s v="Voltaje de arranque 12.14318"/>
    <x v="1"/>
    <s v="Engine"/>
    <s v="No"/>
    <n v="0"/>
    <x v="14"/>
    <x v="0"/>
    <x v="0"/>
    <x v="10"/>
    <s v="Vehicle, Battery Electric Vehicle"/>
    <n v="0"/>
    <d v="2026-03-06T08:26:46"/>
    <n v="0"/>
    <n v="0"/>
    <s v=""/>
    <n v="0"/>
    <s v="No"/>
    <e v="#REF!"/>
  </r>
  <r>
    <s v="NISSAN LEAF 299-1018"/>
    <d v="2026-03-06T08:26:46"/>
    <s v="Voltaje de arranque 12.14318"/>
    <x v="1"/>
    <s v="Engine"/>
    <s v="No"/>
    <n v="0"/>
    <x v="14"/>
    <x v="0"/>
    <x v="0"/>
    <x v="10"/>
    <s v="Vehicle, Battery Electric Vehicle"/>
    <n v="0"/>
    <d v="2026-03-06T08:26:46"/>
    <n v="0"/>
    <n v="0"/>
    <s v=""/>
    <n v="0"/>
    <s v="No"/>
    <e v="#REF!"/>
  </r>
  <r>
    <s v="NISSAN LEAF 299-1018"/>
    <d v="2026-03-06T08:26:46"/>
    <s v="Voltaje de arranque 14.11108"/>
    <x v="1"/>
    <s v="Engine"/>
    <s v="No"/>
    <n v="0"/>
    <x v="14"/>
    <x v="0"/>
    <x v="0"/>
    <x v="11"/>
    <s v="Vehicle, Battery Electric Vehicle"/>
    <n v="0"/>
    <d v="2026-03-06T08:26:46"/>
    <n v="0"/>
    <n v="0"/>
    <s v=""/>
    <n v="0"/>
    <s v="No"/>
    <e v="#REF!"/>
  </r>
  <r>
    <s v="NISSAN LEAF 299-1018"/>
    <d v="2026-03-06T08:26:46"/>
    <s v=" "/>
    <x v="1"/>
    <s v="Debug"/>
    <s v="No"/>
    <s v="07-00-02-00-00-00-00-00-00-00-00-00-00-00-00"/>
    <x v="0"/>
    <x v="0"/>
    <x v="0"/>
    <x v="0"/>
    <s v="Vehicle, Battery Electric Vehicle"/>
    <n v="0"/>
    <d v="2026-03-06T08:26:46"/>
    <n v="0"/>
    <n v="0"/>
    <s v="61548"/>
    <n v="0"/>
    <s v="No"/>
    <e v="#REF!"/>
  </r>
  <r>
    <s v="NISSAN LEAF 299-1018"/>
    <d v="2026-03-06T08:26:46"/>
    <s v=" "/>
    <x v="1"/>
    <s v="Debug"/>
    <s v="No"/>
    <s v="07-00-00-03-00-00-00-00-00-00-00-00-00-00-00"/>
    <x v="0"/>
    <x v="0"/>
    <x v="0"/>
    <x v="0"/>
    <s v="Vehicle, Battery Electric Vehicle"/>
    <n v="0"/>
    <d v="2026-03-06T08:26:46"/>
    <n v="0"/>
    <n v="0"/>
    <s v="61548"/>
    <n v="0"/>
    <s v="No"/>
    <e v="#REF!"/>
  </r>
  <r>
    <s v="NISSAN LEAF 299-1018"/>
    <d v="2026-03-06T08:26:46"/>
    <s v=" "/>
    <x v="1"/>
    <s v="Debug"/>
    <s v="No"/>
    <s v="00-00-00-00-00-00-00-00-00-00-00-00-00-00-00"/>
    <x v="0"/>
    <x v="0"/>
    <x v="0"/>
    <x v="0"/>
    <s v="Vehicle, Battery Electric Vehicle"/>
    <n v="0"/>
    <d v="2026-03-06T08:26:46"/>
    <n v="0"/>
    <n v="0"/>
    <s v="61175"/>
    <n v="0"/>
    <s v="No"/>
    <e v="#REF!"/>
  </r>
  <r>
    <s v="NISSAN LEAF 299-1018"/>
    <d v="2026-03-06T08:26:46"/>
    <s v=" "/>
    <x v="1"/>
    <s v="Debug"/>
    <s v="No"/>
    <s v="07-00-03-04-00-00-00-00-00-00-00-00-00-00-00"/>
    <x v="0"/>
    <x v="0"/>
    <x v="0"/>
    <x v="0"/>
    <s v="Vehicle, Battery Electric Vehicle"/>
    <n v="0"/>
    <d v="2026-03-06T08:26:46"/>
    <n v="0"/>
    <n v="0"/>
    <s v="61548"/>
    <n v="0"/>
    <s v="No"/>
    <e v="#REF!"/>
  </r>
  <r>
    <s v="NISSAN LEAF 299-1018"/>
    <d v="2026-03-06T08:26:47"/>
    <s v="Cinturón de seguridad del conductor (1. Desabrochado) 1"/>
    <x v="1"/>
    <s v="Engine"/>
    <s v="No"/>
    <n v="0"/>
    <x v="8"/>
    <x v="0"/>
    <x v="0"/>
    <x v="1"/>
    <s v="Vehicle, Battery Electric Vehicle"/>
    <n v="0"/>
    <d v="2026-03-06T08:26:47"/>
    <n v="0"/>
    <n v="0"/>
    <s v=""/>
    <n v="0"/>
    <s v="No"/>
    <e v="#REF!"/>
  </r>
  <r>
    <s v="NISSAN LEAF 299-1018"/>
    <d v="2026-03-06T08:26:49"/>
    <s v="Estado de carga genérico 76.585"/>
    <x v="1"/>
    <s v="Engine"/>
    <s v="No"/>
    <n v="0"/>
    <x v="15"/>
    <x v="0"/>
    <x v="0"/>
    <x v="12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Voltaje de la batería de alta tensión 373"/>
    <x v="1"/>
    <s v="Engine"/>
    <s v="No"/>
    <n v="0"/>
    <x v="16"/>
    <x v="0"/>
    <x v="0"/>
    <x v="13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Energía total de entrada en la batería del vehículo mientras se conduce (desde que se instaló la telemática) 255.55"/>
    <x v="1"/>
    <s v="Engine"/>
    <s v="No"/>
    <n v="0"/>
    <x v="17"/>
    <x v="0"/>
    <x v="0"/>
    <x v="14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Energía total de salida en la batería del vehículo eléctrico mientras se conduce (desde que se instaló la telemática) 1015.4"/>
    <x v="1"/>
    <s v="Engine"/>
    <s v="No"/>
    <n v="0"/>
    <x v="18"/>
    <x v="0"/>
    <x v="0"/>
    <x v="15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Energía de la batería del vehículo eléctrico 373"/>
    <x v="1"/>
    <s v="Engine"/>
    <s v="No"/>
    <n v="0"/>
    <x v="20"/>
    <x v="0"/>
    <x v="0"/>
    <x v="17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Energía total de la batería del vehículo eléctrico al ralentí (desde la instalación telemática) 49.6"/>
    <x v="1"/>
    <s v="Engine"/>
    <s v="No"/>
    <n v="0"/>
    <x v="21"/>
    <x v="0"/>
    <x v="0"/>
    <x v="18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Temperatura del aire exterior bruto 23"/>
    <x v="1"/>
    <s v="Engine"/>
    <s v="No"/>
    <n v="0"/>
    <x v="22"/>
    <x v="0"/>
    <x v="0"/>
    <x v="19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Temperatura de la batería híbrida/EV 23"/>
    <x v="1"/>
    <s v="Engine"/>
    <s v="No"/>
    <n v="0"/>
    <x v="23"/>
    <x v="0"/>
    <x v="0"/>
    <x v="19"/>
    <s v="Vehicle, Battery Electric Vehicle"/>
    <n v="0"/>
    <d v="2026-03-06T08:26:49"/>
    <n v="0"/>
    <n v="0"/>
    <s v=""/>
    <n v="0"/>
    <s v="No"/>
    <e v="#REF!"/>
  </r>
  <r>
    <s v="NISSAN LEAF 299-1018"/>
    <d v="2026-03-06T08:26:49"/>
    <s v="Voltaje de arranque 14.32576"/>
    <x v="1"/>
    <s v="Engine"/>
    <s v="No"/>
    <n v="0"/>
    <x v="14"/>
    <x v="0"/>
    <x v="0"/>
    <x v="20"/>
    <s v="Vehicle, Battery Electric Vehicle"/>
    <n v="0"/>
    <d v="2026-03-06T08:26:49"/>
    <n v="0"/>
    <n v="0"/>
    <s v=""/>
    <n v="0"/>
    <s v="No"/>
    <e v="#REF!"/>
  </r>
  <r>
    <s v="NISSAN LEAF 299-1018"/>
    <d v="2026-03-06T08:26:50"/>
    <s v=" "/>
    <x v="1"/>
    <s v="Debug"/>
    <s v="No"/>
    <s v="63-07-00-00-10-12-00-00-00-00-00-00-00-00-00"/>
    <x v="0"/>
    <x v="0"/>
    <x v="0"/>
    <x v="0"/>
    <s v="Vehicle, Battery Electric Vehicle"/>
    <n v="0"/>
    <d v="2026-03-06T08:26:50"/>
    <n v="0"/>
    <n v="0"/>
    <s v="Obd2NegativeResponse"/>
    <n v="0"/>
    <s v="No"/>
    <e v="#REF!"/>
  </r>
  <r>
    <s v="NISSAN LEAF 299-1018"/>
    <d v="2026-03-06T08:26:51"/>
    <s v=" "/>
    <x v="1"/>
    <s v="Debug"/>
    <s v="No"/>
    <s v="03-00-00-00-00-00-00-00-00-00-00-00-00-00-00"/>
    <x v="0"/>
    <x v="0"/>
    <x v="0"/>
    <x v="0"/>
    <s v="Vehicle, Battery Electric Vehicle"/>
    <n v="0"/>
    <d v="2026-03-06T08:26:51"/>
    <n v="0"/>
    <n v="0"/>
    <s v="60703"/>
    <n v="0"/>
    <s v="No"/>
    <e v="#REF!"/>
  </r>
  <r>
    <s v="NISSAN LEAF 299-1018"/>
    <d v="2026-03-06T08:26:52"/>
    <s v=" "/>
    <x v="1"/>
    <s v="Debug"/>
    <s v="No"/>
    <s v="00-00-DF-02-00-00-00-00-00-00-00-00-00-00-00"/>
    <x v="0"/>
    <x v="0"/>
    <x v="0"/>
    <x v="0"/>
    <s v="Vehicle, Battery Electric Vehicle"/>
    <n v="0"/>
    <d v="2026-03-06T08:26:52"/>
    <n v="0"/>
    <n v="0"/>
    <s v="ExcessiveTxCanErrorsInShortPeriodOfTime"/>
    <n v="0"/>
    <s v="No"/>
    <e v="#REF!"/>
  </r>
  <r>
    <s v="NISSAN LEAF 299-1018"/>
    <d v="2026-03-06T08:26:52"/>
    <s v=" "/>
    <x v="1"/>
    <s v="Debug"/>
    <s v="No"/>
    <s v="01-00-00-01-00-00-00-00-00-00-00-00-00-00-00"/>
    <x v="0"/>
    <x v="0"/>
    <x v="0"/>
    <x v="0"/>
    <s v="Vehicle, Battery Electric Vehicle"/>
    <n v="0"/>
    <d v="2026-03-06T08:26:52"/>
    <n v="0"/>
    <n v="0"/>
    <s v="61765"/>
    <n v="0"/>
    <s v="No"/>
    <e v="#REF!"/>
  </r>
  <r>
    <s v="NISSAN LEAF 299-1018"/>
    <d v="2026-03-06T08:26:54"/>
    <s v=" "/>
    <x v="1"/>
    <s v="Debug"/>
    <s v="No"/>
    <s v="F7-00-00-00-00-00-00-00-00-00-00-00-00-00-00"/>
    <x v="0"/>
    <x v="0"/>
    <x v="0"/>
    <x v="0"/>
    <s v="Vehicle, Battery Electric Vehicle"/>
    <n v="0"/>
    <d v="2026-03-06T08:26:54"/>
    <n v="0"/>
    <n v="0"/>
    <s v="50246"/>
    <n v="0"/>
    <s v="No"/>
    <e v="#REF!"/>
  </r>
  <r>
    <s v="NISSAN LEAF 299-1018"/>
    <d v="2026-03-06T08:26:54"/>
    <s v=" "/>
    <x v="1"/>
    <s v="Debug"/>
    <s v="No"/>
    <s v="01-00-00-00-00-00-00-00-00-00-00-00-00-00-00"/>
    <x v="0"/>
    <x v="0"/>
    <x v="0"/>
    <x v="0"/>
    <s v="Vehicle, Battery Electric Vehicle"/>
    <n v="0"/>
    <d v="2026-03-06T08:26:54"/>
    <n v="0"/>
    <n v="0"/>
    <s v="60952"/>
    <n v="0"/>
    <s v="No"/>
    <e v="#REF!"/>
  </r>
  <r>
    <s v="NISSAN LEAF 299-1018"/>
    <d v="2026-03-06T08:26:54"/>
    <s v=" "/>
    <x v="1"/>
    <s v="Debug"/>
    <s v="No"/>
    <s v="00-01-00-DF-02-00-00-00-00-00-00-00-00-00-00"/>
    <x v="0"/>
    <x v="0"/>
    <x v="0"/>
    <x v="0"/>
    <s v="Vehicle, Battery Electric Vehicle"/>
    <n v="0"/>
    <d v="2026-03-06T08:26:54"/>
    <n v="0"/>
    <n v="0"/>
    <s v="CanBusStatusAtIgnitionOn"/>
    <n v="0"/>
    <s v="No"/>
    <e v="#REF!"/>
  </r>
  <r>
    <s v="NISSAN LEAF 299-1018"/>
    <d v="2026-03-06T08:26:58"/>
    <s v=" "/>
    <x v="1"/>
    <s v="Debug"/>
    <s v="No"/>
    <s v="00-00-96-00-00-00-00-00-00-00-00-00-00-00-00"/>
    <x v="0"/>
    <x v="0"/>
    <x v="0"/>
    <x v="0"/>
    <s v="Vehicle, Battery Electric Vehicle"/>
    <n v="0"/>
    <d v="2026-03-06T08:26:58"/>
    <n v="0"/>
    <n v="0"/>
    <s v="ExcessiveTxCanErrorsInShortPeriodOfTime"/>
    <n v="0"/>
    <s v="No"/>
    <e v="#REF!"/>
  </r>
  <r>
    <s v="NISSAN LEAF 299-1018"/>
    <d v="2026-03-06T08:26:59"/>
    <s v=" "/>
    <x v="1"/>
    <s v="Debug"/>
    <s v="No"/>
    <s v="02-00-00-00-00-00-00-00-00-00-00-00-00-00-00"/>
    <x v="0"/>
    <x v="0"/>
    <x v="0"/>
    <x v="0"/>
    <s v="Vehicle, Battery Electric Vehicle"/>
    <n v="0"/>
    <d v="2026-03-06T08:26:59"/>
    <n v="0"/>
    <n v="0"/>
    <s v="60952"/>
    <n v="0"/>
    <s v="No"/>
    <e v="#REF!"/>
  </r>
  <r>
    <s v="NISSAN LEAF 299-1018"/>
    <d v="2026-03-06T08:27:00"/>
    <s v="Voltaje del dispositivo telemático 14.0973224639892"/>
    <x v="1"/>
    <s v="Engine"/>
    <s v="No"/>
    <n v="0"/>
    <x v="24"/>
    <x v="0"/>
    <x v="0"/>
    <x v="21"/>
    <s v="Vehicle, Battery Electric Vehicle"/>
    <n v="0"/>
    <d v="2026-03-06T08:27:00"/>
    <n v="0"/>
    <n v="0"/>
    <s v=""/>
    <n v="0"/>
    <s v="No"/>
    <e v="#REF!"/>
  </r>
  <r>
    <s v="NISSAN LEAF 299-1018"/>
    <d v="2026-03-06T08:27:05"/>
    <s v=" "/>
    <x v="1"/>
    <s v="Debug"/>
    <s v="No"/>
    <s v="FF-00-54-00-00-00-00-00-00-00-00-00-00-00-00"/>
    <x v="0"/>
    <x v="0"/>
    <x v="0"/>
    <x v="0"/>
    <s v="Vehicle, Battery Electric Vehicle"/>
    <n v="0"/>
    <d v="2026-03-06T08:27:05"/>
    <n v="0"/>
    <n v="0"/>
    <s v="61765"/>
    <n v="0"/>
    <s v="No"/>
    <e v="#REF!"/>
  </r>
  <r>
    <s v="NISSAN LEAF 299-1018"/>
    <d v="2026-03-06T08:27:05"/>
    <s v=" "/>
    <x v="1"/>
    <s v="Debug"/>
    <s v="No"/>
    <s v="00-00-9B-01-00-00-00-00-00-00-00-00-00-00-00"/>
    <x v="0"/>
    <x v="0"/>
    <x v="0"/>
    <x v="0"/>
    <s v="Vehicle, Battery Electric Vehicle"/>
    <n v="0"/>
    <d v="2026-03-06T08:27:05"/>
    <n v="0"/>
    <n v="0"/>
    <s v="ExcessiveTxCanErrorsInShortPeriodOfTime"/>
    <n v="0"/>
    <s v="No"/>
    <e v="#REF!"/>
  </r>
  <r>
    <s v="NISSAN LEAF 299-1018"/>
    <d v="2026-03-06T08:27:05"/>
    <s v=" "/>
    <x v="1"/>
    <s v="Debug"/>
    <s v="No"/>
    <s v="01-00-00-01-00-00-00-00-00-00-00-00-00-00-00"/>
    <x v="0"/>
    <x v="0"/>
    <x v="0"/>
    <x v="0"/>
    <s v="Vehicle, Battery Electric Vehicle"/>
    <n v="0"/>
    <d v="2026-03-06T08:27:05"/>
    <n v="0"/>
    <n v="0"/>
    <s v="61765"/>
    <n v="0"/>
    <s v="No"/>
    <e v="#REF!"/>
  </r>
  <r>
    <s v="NISSAN LEAF 299-1018"/>
    <d v="2026-03-06T08:27:13"/>
    <s v=" "/>
    <x v="1"/>
    <s v="Debug"/>
    <s v="No"/>
    <s v="00-00-AD-02-00-00-00-00-00-00-00-00-00-00-00"/>
    <x v="0"/>
    <x v="0"/>
    <x v="0"/>
    <x v="0"/>
    <s v="Vehicle, Battery Electric Vehicle"/>
    <n v="0"/>
    <d v="2026-03-06T08:27:13"/>
    <n v="0"/>
    <n v="0"/>
    <s v="ExcessiveTxCanErrorsInShortPeriodOfTime"/>
    <n v="0"/>
    <s v="No"/>
    <e v="#REF!"/>
  </r>
  <r>
    <s v="NISSAN LEAF 299-1018"/>
    <d v="2026-03-06T08:27:13"/>
    <s v=" "/>
    <x v="1"/>
    <s v="Debug"/>
    <s v="No"/>
    <s v="01-00-00-01-00-00-00-00-00-00-00-00-00-00-00"/>
    <x v="0"/>
    <x v="0"/>
    <x v="0"/>
    <x v="0"/>
    <s v="Vehicle, Battery Electric Vehicle"/>
    <n v="0"/>
    <d v="2026-03-06T08:27:13"/>
    <n v="0"/>
    <n v="0"/>
    <s v="61765"/>
    <n v="0"/>
    <s v="No"/>
    <e v="#REF!"/>
  </r>
  <r>
    <s v="NISSAN LEAF 299-1018"/>
    <d v="2026-03-06T08:27:14"/>
    <s v=" "/>
    <x v="1"/>
    <s v="Debug"/>
    <s v="No"/>
    <s v="9A-00-00-00-00-00-00-00-00-00-00-00-00-00-00"/>
    <x v="0"/>
    <x v="0"/>
    <x v="0"/>
    <x v="0"/>
    <s v="Vehicle, Battery Electric Vehicle"/>
    <n v="0"/>
    <d v="2026-03-06T08:27:14"/>
    <n v="0"/>
    <n v="0"/>
    <s v="50246"/>
    <n v="0"/>
    <s v="No"/>
    <e v="#REF!"/>
  </r>
  <r>
    <s v="NISSAN LEAF 299-1018"/>
    <d v="2026-03-06T08:27:14"/>
    <s v=" "/>
    <x v="1"/>
    <s v="Debug"/>
    <s v="No"/>
    <s v="00-00-00-00-00-00-00-00-00-00-00-00-00-00-00"/>
    <x v="0"/>
    <x v="0"/>
    <x v="0"/>
    <x v="0"/>
    <s v="Vehicle, Battery Electric Vehicle"/>
    <n v="0"/>
    <d v="2026-03-06T08:27:14"/>
    <n v="0"/>
    <n v="0"/>
    <s v="IntermittentConnectionTestProtocolCanObd"/>
    <n v="0"/>
    <s v="No"/>
    <e v="#REF!"/>
  </r>
  <r>
    <s v="NISSAN LEAF 299-1018"/>
    <d v="2026-03-06T08:27:14"/>
    <s v=" "/>
    <x v="1"/>
    <s v="Debug"/>
    <s v="No"/>
    <s v="00-00-00-00-00-00-00-00-00-00-00-00-00-00-00"/>
    <x v="0"/>
    <x v="0"/>
    <x v="0"/>
    <x v="0"/>
    <s v="Vehicle, Battery Electric Vehicle"/>
    <n v="0"/>
    <d v="2026-03-06T08:27:14"/>
    <n v="0"/>
    <n v="0"/>
    <s v="61058"/>
    <n v="0"/>
    <s v="No"/>
    <e v="#REF!"/>
  </r>
  <r>
    <s v="NISSAN LEAF 299-1018"/>
    <d v="2026-03-06T08:27:15"/>
    <s v=" "/>
    <x v="1"/>
    <s v="Debug"/>
    <s v="No"/>
    <s v="64-00-00-00-00-00-00-00-00-00-00-00-00-00-00"/>
    <x v="0"/>
    <x v="0"/>
    <x v="0"/>
    <x v="0"/>
    <s v="Vehicle, Battery Electric Vehicle"/>
    <n v="0"/>
    <d v="2026-03-06T08:27:15"/>
    <n v="0"/>
    <n v="0"/>
    <s v="IntermittentConnectionTestProtocolCanObd"/>
    <n v="0"/>
    <s v="No"/>
    <e v="#REF!"/>
  </r>
  <r>
    <s v="NISSAN LEAF 299-1018"/>
    <d v="2026-03-06T08:27:15"/>
    <s v=" "/>
    <x v="1"/>
    <s v="Debug"/>
    <s v="No"/>
    <s v="64-00-00-00-00-00-00-00-00-00-00-00-00-00-00"/>
    <x v="0"/>
    <x v="0"/>
    <x v="0"/>
    <x v="0"/>
    <s v="Vehicle, Battery Electric Vehicle"/>
    <n v="0"/>
    <d v="2026-03-06T08:27:15"/>
    <n v="0"/>
    <n v="0"/>
    <s v="61058"/>
    <n v="0"/>
    <s v="No"/>
    <e v="#REF!"/>
  </r>
  <r>
    <s v="NISSAN LEAF 299-1018"/>
    <d v="2026-03-06T08:27:16"/>
    <s v=" "/>
    <x v="1"/>
    <s v="Debug"/>
    <s v="No"/>
    <s v="65-00-00-00-00-00-00-00-00-00-00-00-00-00-00"/>
    <x v="0"/>
    <x v="0"/>
    <x v="0"/>
    <x v="0"/>
    <s v="Vehicle, Battery Electric Vehicle"/>
    <n v="0"/>
    <d v="2026-03-06T08:27:16"/>
    <n v="0"/>
    <n v="0"/>
    <s v="IntermittentConnectionTestProtocolCanObd"/>
    <n v="0"/>
    <s v="No"/>
    <e v="#REF!"/>
  </r>
  <r>
    <s v="NISSAN LEAF 299-1018"/>
    <d v="2026-03-06T08:27:16"/>
    <s v=" "/>
    <x v="1"/>
    <s v="Debug"/>
    <s v="No"/>
    <s v="64-00-00-00-00-00-00-00-00-00-00-00-00-00-00"/>
    <x v="0"/>
    <x v="0"/>
    <x v="0"/>
    <x v="0"/>
    <s v="Vehicle, Battery Electric Vehicle"/>
    <n v="0"/>
    <d v="2026-03-06T08:27:16"/>
    <n v="0"/>
    <n v="0"/>
    <s v="61058"/>
    <n v="0"/>
    <s v="No"/>
    <e v="#REF!"/>
  </r>
  <r>
    <s v="NISSAN LEAF 299-1018"/>
    <d v="2026-03-06T08:27:20"/>
    <s v=" "/>
    <x v="1"/>
    <s v="Debug"/>
    <s v="No"/>
    <s v="00-00-95-03-00-00-00-00-00-00-00-00-00-00-00"/>
    <x v="0"/>
    <x v="0"/>
    <x v="0"/>
    <x v="0"/>
    <s v="Vehicle, Battery Electric Vehicle"/>
    <n v="0"/>
    <d v="2026-03-06T08:27:20"/>
    <n v="0"/>
    <n v="0"/>
    <s v="ExcessiveTxCanErrorsInShortPeriodOfTime"/>
    <n v="0"/>
    <s v="No"/>
    <e v="#REF!"/>
  </r>
  <r>
    <s v="NISSAN LEAF 299-1018"/>
    <d v="2026-03-06T08:27:20"/>
    <s v=" "/>
    <x v="1"/>
    <s v="Debug"/>
    <s v="No"/>
    <s v="1D-00-00-00-00-00-00-00-00-00-00-00-00-00-00"/>
    <x v="0"/>
    <x v="0"/>
    <x v="0"/>
    <x v="0"/>
    <s v="Vehicle, Battery Electric Vehicle"/>
    <n v="0"/>
    <d v="2026-03-06T08:27:20"/>
    <n v="0"/>
    <n v="0"/>
    <s v="ModemSignalStrength"/>
    <n v="0"/>
    <s v="No"/>
    <e v="#REF!"/>
  </r>
  <r>
    <s v="NISSAN LEAF 299-1018"/>
    <d v="2026-03-06T08:27:21"/>
    <s v=" "/>
    <x v="1"/>
    <s v="Debug"/>
    <s v="No"/>
    <s v="02-37-31-32-30-31-00-00-00-00-00-00-00-00-00"/>
    <x v="0"/>
    <x v="0"/>
    <x v="0"/>
    <x v="0"/>
    <s v="Vehicle, Battery Electric Vehicle"/>
    <n v="0"/>
    <d v="2026-03-06T08:27:21"/>
    <n v="0"/>
    <n v="0"/>
    <s v="60928"/>
    <n v="0"/>
    <s v="No"/>
    <e v="#REF!"/>
  </r>
  <r>
    <s v="NISSAN LEAF 299-1018"/>
    <d v="2026-03-06T08:27:23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27:23"/>
    <n v="0"/>
    <n v="0"/>
    <s v=""/>
    <n v="0"/>
    <s v="No"/>
    <e v="#REF!"/>
  </r>
  <r>
    <s v="NISSAN LEAF 299-1018"/>
    <d v="2026-03-06T08:27:23"/>
    <s v=" "/>
    <x v="1"/>
    <s v="Debug"/>
    <s v="No"/>
    <s v="2A-8C-05-11-20-EA-02"/>
    <x v="0"/>
    <x v="0"/>
    <x v="0"/>
    <x v="0"/>
    <s v="Vehicle, Battery Electric Vehicle"/>
    <n v="0"/>
    <d v="2026-03-06T08:27:23"/>
    <n v="0"/>
    <n v="0"/>
    <s v="40012"/>
    <n v="0"/>
    <s v="No"/>
    <e v="#REF!"/>
  </r>
  <r>
    <s v="NISSAN LEAF 299-1018"/>
    <d v="2026-03-06T08:27:23"/>
    <s v="Intensidad de la señal del módem celular 56"/>
    <x v="1"/>
    <s v="Engine"/>
    <s v="No"/>
    <n v="0"/>
    <x v="26"/>
    <x v="0"/>
    <x v="0"/>
    <x v="23"/>
    <s v="Vehicle, Battery Electric Vehicle"/>
    <n v="0"/>
    <d v="2026-03-06T08:27:23"/>
    <n v="0"/>
    <n v="0"/>
    <s v=""/>
    <n v="0"/>
    <s v="No"/>
    <e v="#REF!"/>
  </r>
  <r>
    <s v="NISSAN LEAF 299-1018"/>
    <d v="2026-03-06T08:27:23"/>
    <s v=" "/>
    <x v="1"/>
    <s v="Debug"/>
    <s v="No"/>
    <s v="1D-02-35-35-38-FF-FF-00-00-00-00-00-00-00-00"/>
    <x v="0"/>
    <x v="0"/>
    <x v="0"/>
    <x v="0"/>
    <s v="Vehicle, Battery Electric Vehicle"/>
    <n v="0"/>
    <d v="2026-03-06T08:27:23"/>
    <n v="0"/>
    <n v="0"/>
    <s v="CellNetworkRegistration"/>
    <n v="0"/>
    <s v="No"/>
    <e v="#REF!"/>
  </r>
  <r>
    <s v="NISSAN LEAF 299-1018"/>
    <d v="2026-03-06T08:27:23"/>
    <s v=" "/>
    <x v="1"/>
    <s v="Debug"/>
    <s v="No"/>
    <s v="FF-00-2E-69-6E-74-65-00-00-00-00-00-00-00-00"/>
    <x v="0"/>
    <x v="0"/>
    <x v="0"/>
    <x v="0"/>
    <s v="Vehicle, Battery Electric Vehicle"/>
    <n v="0"/>
    <d v="2026-03-06T08:27:23"/>
    <n v="0"/>
    <n v="0"/>
    <s v="ModemNetworkApn"/>
    <n v="0"/>
    <s v="No"/>
    <e v="#REF!"/>
  </r>
  <r>
    <s v="NISSAN LEAF 299-1018"/>
    <d v="2026-03-06T08:27:26"/>
    <s v=" "/>
    <x v="1"/>
    <s v="Debug"/>
    <s v="No"/>
    <s v="0B-01-02-01-01-00-00-00-00-00-00-00-00-00-00"/>
    <x v="0"/>
    <x v="0"/>
    <x v="0"/>
    <x v="0"/>
    <s v="Vehicle, Battery Electric Vehicle"/>
    <n v="0"/>
    <d v="2026-03-06T08:27:26"/>
    <n v="0"/>
    <n v="0"/>
    <s v="60927"/>
    <n v="0"/>
    <s v="No"/>
    <e v="#REF!"/>
  </r>
  <r>
    <s v="NISSAN LEAF 299-1018"/>
    <d v="2026-03-06T08:27:27"/>
    <s v=" "/>
    <x v="1"/>
    <s v="Debug"/>
    <s v="No"/>
    <s v="00-00-9B-04-00-00-00-00-00-00-00-00-00-00-00"/>
    <x v="0"/>
    <x v="0"/>
    <x v="0"/>
    <x v="0"/>
    <s v="Vehicle, Battery Electric Vehicle"/>
    <n v="0"/>
    <d v="2026-03-06T08:27:27"/>
    <n v="0"/>
    <n v="0"/>
    <s v="ExcessiveTxCanErrorsInShortPeriodOfTime"/>
    <n v="0"/>
    <s v="No"/>
    <e v="#REF!"/>
  </r>
  <r>
    <s v="NISSAN LEAF 299-1018"/>
    <d v="2026-03-06T08:27:28"/>
    <s v=" "/>
    <x v="1"/>
    <s v="Debug"/>
    <s v="No"/>
    <s v="00-00-00-00-1D-35-02-03-0A-26-77-76-50-3A-3D-FA"/>
    <x v="0"/>
    <x v="0"/>
    <x v="0"/>
    <x v="0"/>
    <s v="Vehicle, Battery Electric Vehicle"/>
    <n v="0"/>
    <d v="2026-03-06T08:27:28"/>
    <n v="0"/>
    <n v="0"/>
    <s v="GprsConnectedToServer"/>
    <n v="0"/>
    <s v="No"/>
    <e v="#REF!"/>
  </r>
  <r>
    <s v="NISSAN LEAF 299-1018"/>
    <d v="2026-03-06T08:27:28"/>
    <s v="Cinturón de seguridad del conductor (1. Desabrochado) 0"/>
    <x v="1"/>
    <s v="Engine"/>
    <s v="No"/>
    <n v="0"/>
    <x v="8"/>
    <x v="0"/>
    <x v="0"/>
    <x v="7"/>
    <s v="Vehicle, Battery Electric Vehicle"/>
    <n v="0"/>
    <d v="2026-03-06T08:27:28"/>
    <n v="0"/>
    <n v="0"/>
    <s v=""/>
    <n v="0"/>
    <s v="No"/>
    <e v="#REF!"/>
  </r>
  <r>
    <s v="NISSAN LEAF 299-1018"/>
    <d v="2026-03-06T08:27:29"/>
    <s v=" "/>
    <x v="1"/>
    <s v="Debug"/>
    <s v="No"/>
    <s v="37-31-32-30-31-00-C0-00-00-00-00-00-00-00-00"/>
    <x v="0"/>
    <x v="0"/>
    <x v="0"/>
    <x v="0"/>
    <s v="Vehicle, Battery Electric Vehicle"/>
    <n v="0"/>
    <d v="2026-03-06T08:27:29"/>
    <n v="0"/>
    <n v="0"/>
    <s v="ModemConnectionSuccess"/>
    <n v="0"/>
    <s v="No"/>
    <e v="#REF!"/>
  </r>
  <r>
    <s v="NISSAN LEAF 299-1018"/>
    <d v="2026-03-06T08:27:29"/>
    <s v=" "/>
    <x v="1"/>
    <s v="Debug"/>
    <s v="No"/>
    <s v="CD-21-FD-23-D8-20-D8-00-00-00-00-00-00-00-00"/>
    <x v="0"/>
    <x v="0"/>
    <x v="0"/>
    <x v="0"/>
    <s v="Vehicle, Battery Electric Vehicle"/>
    <n v="0"/>
    <d v="2026-03-06T08:27:29"/>
    <n v="0"/>
    <n v="0"/>
    <s v="60611"/>
    <n v="0"/>
    <s v="No"/>
    <e v="#REF!"/>
  </r>
  <r>
    <s v="NISSAN LEAF 299-1018"/>
    <d v="2026-03-06T08:27:29"/>
    <s v=" "/>
    <x v="1"/>
    <s v="Debug"/>
    <s v="No"/>
    <s v="01-00-00-00-00-00-02-00-00-00-00-00-00-00-00"/>
    <x v="0"/>
    <x v="0"/>
    <x v="0"/>
    <x v="0"/>
    <s v="Vehicle, Battery Electric Vehicle"/>
    <n v="0"/>
    <d v="2026-03-06T08:27:29"/>
    <n v="0"/>
    <n v="0"/>
    <s v="60726"/>
    <n v="0"/>
    <s v="No"/>
    <e v="#REF!"/>
  </r>
  <r>
    <s v="NISSAN LEAF 299-1018"/>
    <d v="2026-03-06T08:27:29"/>
    <s v=" "/>
    <x v="1"/>
    <s v="Debug"/>
    <s v="No"/>
    <s v="02-00-00-00-00-00-00-00-00-00-00-00-00-00-00"/>
    <x v="0"/>
    <x v="0"/>
    <x v="0"/>
    <x v="0"/>
    <s v="Vehicle, Battery Electric Vehicle"/>
    <n v="0"/>
    <d v="2026-03-06T08:27:29"/>
    <n v="0"/>
    <n v="0"/>
    <s v="60862"/>
    <n v="0"/>
    <s v="No"/>
    <e v="#REF!"/>
  </r>
  <r>
    <s v="NISSAN LEAF 299-1018"/>
    <d v="2026-03-06T08:27:29"/>
    <s v=" "/>
    <x v="1"/>
    <s v="Debug"/>
    <s v="No"/>
    <s v="50-E8-79-2D-00-00-00-00-00-00-00-00-00-00-00"/>
    <x v="0"/>
    <x v="0"/>
    <x v="0"/>
    <x v="0"/>
    <s v="Vehicle, Battery Electric Vehicle"/>
    <n v="0"/>
    <d v="2026-03-06T08:27:29"/>
    <n v="0"/>
    <n v="0"/>
    <s v="60495"/>
    <n v="0"/>
    <s v="No"/>
    <e v="#REF!"/>
  </r>
  <r>
    <s v="NISSAN LEAF 299-1018"/>
    <d v="2026-03-06T08:27:30"/>
    <s v=" "/>
    <x v="1"/>
    <s v="Debug"/>
    <s v="No"/>
    <s v="76-CB-34-00-CE-3F-40-00-00-00-00-00-00-00-00"/>
    <x v="0"/>
    <x v="0"/>
    <x v="0"/>
    <x v="0"/>
    <s v="Vehicle, Battery Electric Vehicle"/>
    <n v="0"/>
    <d v="2026-03-06T08:27:30"/>
    <n v="0"/>
    <n v="0"/>
    <s v="60610"/>
    <n v="0"/>
    <s v="No"/>
    <e v="#REF!"/>
  </r>
  <r>
    <s v="NISSAN LEAF 299-1018"/>
    <d v="2026-03-06T08:27:30"/>
    <s v=" "/>
    <x v="1"/>
    <s v="Debug"/>
    <s v="No"/>
    <s v="03-04-00-00-00-00-00-00-00-00-00-00-00-00-00"/>
    <x v="0"/>
    <x v="0"/>
    <x v="0"/>
    <x v="0"/>
    <s v="Vehicle, Battery Electric Vehicle"/>
    <n v="0"/>
    <d v="2026-03-06T08:27:30"/>
    <n v="0"/>
    <n v="0"/>
    <s v="61690"/>
    <n v="0"/>
    <s v="No"/>
    <e v="#REF!"/>
  </r>
  <r>
    <s v="NISSAN LEAF 299-1018"/>
    <d v="2026-03-06T08:27:30"/>
    <s v=" "/>
    <x v="1"/>
    <s v="Debug"/>
    <s v="No"/>
    <s v="45-42-32-33-2E-36-30-00-00-00-00-00-00-00-00"/>
    <x v="0"/>
    <x v="0"/>
    <x v="0"/>
    <x v="0"/>
    <s v="Vehicle, Battery Electric Vehicle"/>
    <n v="0"/>
    <d v="2026-03-06T08:27:30"/>
    <n v="0"/>
    <n v="0"/>
    <s v="GsmInfoSent"/>
    <n v="0"/>
    <s v="No"/>
    <e v="#REF!"/>
  </r>
  <r>
    <s v="NISSAN LEAF 299-1018"/>
    <d v="2026-03-06T08:27:30"/>
    <s v=" "/>
    <x v="1"/>
    <s v="Debug"/>
    <s v="No"/>
    <s v="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8A-00-00-00-80-00-00-00-01-00-00-00-A1-FD-02-00-05-00-00-00-38-00-00-00-37-00-00-00-73-A6-01"/>
    <x v="0"/>
    <x v="0"/>
    <x v="0"/>
    <x v="0"/>
    <s v="Vehicle, Battery Electric Vehicle"/>
    <n v="0"/>
    <d v="2026-03-06T08:27:30"/>
    <n v="0"/>
    <n v="0"/>
    <s v="40009"/>
    <n v="0"/>
    <s v="No"/>
    <e v="#REF!"/>
  </r>
  <r>
    <s v="NISSAN LEAF 299-1018"/>
    <d v="2026-03-06T08:27:30"/>
    <s v="Ubicación: 9.93673, -84.04379"/>
    <x v="0"/>
    <s v="GPS"/>
    <s v="Yes"/>
    <n v="0"/>
    <x v="0"/>
    <x v="0"/>
    <x v="0"/>
    <x v="0"/>
    <s v="Vehicle, Battery Electric Vehicle"/>
    <n v="0"/>
    <d v="2026-03-06T08:27:30"/>
    <n v="-84.043790000000001"/>
    <n v="9.9367300000000007"/>
    <s v="ConnectedToServer"/>
    <n v="0"/>
    <s v="Yes"/>
    <e v="#REF!"/>
  </r>
  <r>
    <s v="NISSAN LEAF 299-1018"/>
    <d v="2026-03-06T08:27:30"/>
    <s v=" "/>
    <x v="1"/>
    <s v="Debug"/>
    <s v="No"/>
    <s v="00-03-00-00-00-00-00-00-00-00-00-00-00-00-00"/>
    <x v="0"/>
    <x v="0"/>
    <x v="0"/>
    <x v="0"/>
    <s v="Vehicle, Battery Electric Vehicle"/>
    <n v="0"/>
    <d v="2026-03-06T08:27:30"/>
    <n v="0"/>
    <n v="0"/>
    <s v="61690"/>
    <n v="0"/>
    <s v="No"/>
    <e v="#REF!"/>
  </r>
  <r>
    <s v="NISSAN LEAF 299-1018"/>
    <d v="2026-03-06T08:27:30"/>
    <s v=" "/>
    <x v="1"/>
    <s v="Debug"/>
    <s v="No"/>
    <s v="00-02-00-00-00-00-00-00-00-00-00-00-00-00-00"/>
    <x v="0"/>
    <x v="0"/>
    <x v="0"/>
    <x v="0"/>
    <s v="Vehicle, Battery Electric Vehicle"/>
    <n v="0"/>
    <d v="2026-03-06T08:27:30"/>
    <n v="0"/>
    <n v="0"/>
    <s v="61690"/>
    <n v="0"/>
    <s v="No"/>
    <e v="#REF!"/>
  </r>
  <r>
    <s v="NISSAN LEAF 299-1018"/>
    <d v="2026-03-06T08:27:31"/>
    <s v=" "/>
    <x v="1"/>
    <s v="Debug"/>
    <s v="No"/>
    <s v="00-00-BF-05-00-00-00-00-00-00-00-00-00-00-00"/>
    <x v="0"/>
    <x v="0"/>
    <x v="0"/>
    <x v="0"/>
    <s v="Vehicle, Battery Electric Vehicle"/>
    <n v="0"/>
    <d v="2026-03-06T08:27:31"/>
    <n v="0"/>
    <n v="0"/>
    <s v="ExcessiveTxCanErrorsInShortPeriodOfTime"/>
    <n v="0"/>
    <s v="No"/>
    <e v="#REF!"/>
  </r>
  <r>
    <s v="NISSAN LEAF 299-1018"/>
    <d v="2026-03-06T08:27:31"/>
    <s v=" "/>
    <x v="1"/>
    <s v="Debug"/>
    <s v="No"/>
    <s v="00-05-00-00-00-00-00-00-00-00-00-00-00-00-00"/>
    <x v="0"/>
    <x v="0"/>
    <x v="0"/>
    <x v="0"/>
    <s v="Vehicle, Battery Electric Vehicle"/>
    <n v="0"/>
    <d v="2026-03-06T08:27:31"/>
    <n v="0"/>
    <n v="0"/>
    <s v="61690"/>
    <n v="0"/>
    <s v="No"/>
    <e v="#REF!"/>
  </r>
  <r>
    <s v="NISSAN LEAF 299-1018"/>
    <d v="2026-03-06T08:27:31"/>
    <s v=" "/>
    <x v="1"/>
    <s v="Debug"/>
    <s v="No"/>
    <s v="5E-00-00-00-00-00-00-00-00-00-00-00-00-00-00"/>
    <x v="0"/>
    <x v="0"/>
    <x v="0"/>
    <x v="0"/>
    <s v="Vehicle, Battery Electric Vehicle"/>
    <n v="0"/>
    <d v="2026-03-06T08:27:31"/>
    <n v="0"/>
    <n v="0"/>
    <s v="IntermittentConnectionTestProtocolCanObd"/>
    <n v="0"/>
    <s v="No"/>
    <e v="#REF!"/>
  </r>
  <r>
    <s v="NISSAN LEAF 299-1018"/>
    <d v="2026-03-06T08:27:31"/>
    <s v=" "/>
    <x v="1"/>
    <s v="Debug"/>
    <s v="No"/>
    <s v="01-03-31-31-00-00-00-00-00-00-00-00-00-00-00"/>
    <x v="0"/>
    <x v="0"/>
    <x v="0"/>
    <x v="0"/>
    <s v="Vehicle, Battery Electric Vehicle"/>
    <n v="0"/>
    <d v="2026-03-06T08:27:31"/>
    <n v="0"/>
    <n v="0"/>
    <s v="61690"/>
    <n v="0"/>
    <s v="No"/>
    <e v="#REF!"/>
  </r>
  <r>
    <s v="NISSAN LEAF 299-1018"/>
    <d v="2026-03-06T08:27:31"/>
    <s v=" "/>
    <x v="1"/>
    <s v="Debug"/>
    <s v="No"/>
    <s v="01-02-05-05-00-00-00-00-00-00-00-00-00-00-00"/>
    <x v="0"/>
    <x v="0"/>
    <x v="0"/>
    <x v="0"/>
    <s v="Vehicle, Battery Electric Vehicle"/>
    <n v="0"/>
    <d v="2026-03-06T08:27:31"/>
    <n v="0"/>
    <n v="0"/>
    <s v="61690"/>
    <n v="0"/>
    <s v="No"/>
    <e v="#REF!"/>
  </r>
  <r>
    <s v="NISSAN LEAF 299-1018"/>
    <d v="2026-03-06T08:27:31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27:31"/>
    <n v="0"/>
    <n v="0"/>
    <s v=""/>
    <n v="0"/>
    <s v="No"/>
    <e v="#REF!"/>
  </r>
  <r>
    <s v="NISSAN LEAF 299-1018"/>
    <d v="2026-03-06T08:27:31"/>
    <s v="Intensidad de la señal del módem celular 57"/>
    <x v="1"/>
    <s v="Engine"/>
    <s v="No"/>
    <n v="0"/>
    <x v="26"/>
    <x v="0"/>
    <x v="0"/>
    <x v="24"/>
    <s v="Vehicle, Battery Electric Vehicle"/>
    <n v="0"/>
    <d v="2026-03-06T08:27:31"/>
    <n v="0"/>
    <n v="0"/>
    <s v=""/>
    <n v="0"/>
    <s v="No"/>
    <e v="#REF!"/>
  </r>
  <r>
    <s v="NISSAN LEAF 299-1018"/>
    <d v="2026-03-06T08:27:31"/>
    <s v=" "/>
    <x v="1"/>
    <s v="Debug"/>
    <s v="No"/>
    <s v="2A-8C-05-11-BC-E9-02"/>
    <x v="0"/>
    <x v="0"/>
    <x v="0"/>
    <x v="0"/>
    <s v="Vehicle, Battery Electric Vehicle"/>
    <n v="0"/>
    <d v="2026-03-06T08:27:31"/>
    <n v="0"/>
    <n v="0"/>
    <s v="40012"/>
    <n v="0"/>
    <s v="No"/>
    <e v="#REF!"/>
  </r>
  <r>
    <s v="NISSAN LEAF 299-1018"/>
    <d v="2026-03-06T08:27:32"/>
    <s v="Posición de la marcha (#s negativo = marcha atrás / #s positivo = marcha adelante / 0 = punto muerto / 126 = estacionamiento / 127 = tracción / 129 = intermedio) 127"/>
    <x v="1"/>
    <s v="Engine"/>
    <s v="No"/>
    <n v="0"/>
    <x v="9"/>
    <x v="0"/>
    <x v="0"/>
    <x v="25"/>
    <s v="Vehicle, Battery Electric Vehicle"/>
    <n v="0"/>
    <d v="2026-03-06T08:27:32"/>
    <n v="0"/>
    <n v="0"/>
    <s v=""/>
    <n v="0"/>
    <s v="No"/>
    <e v="#REF!"/>
  </r>
  <r>
    <s v="NISSAN LEAF 299-1018"/>
    <d v="2026-03-06T08:27:33"/>
    <s v=" "/>
    <x v="1"/>
    <s v="Debug"/>
    <s v="No"/>
    <s v="01-05-03-03-00-00-00-00-00-00-00-00-00-00-00"/>
    <x v="0"/>
    <x v="0"/>
    <x v="0"/>
    <x v="0"/>
    <s v="Vehicle, Battery Electric Vehicle"/>
    <n v="0"/>
    <d v="2026-03-06T08:27:33"/>
    <n v="0"/>
    <n v="0"/>
    <s v="61690"/>
    <n v="0"/>
    <s v="No"/>
    <e v="#REF!"/>
  </r>
  <r>
    <s v="NISSAN LEAF 299-1018"/>
    <d v="2026-03-06T08:27:34"/>
    <s v=" "/>
    <x v="1"/>
    <s v="Debug"/>
    <s v="No"/>
    <s v="01-00-00-01-00-00-00-00-00-00-00-00-00-00-00"/>
    <x v="0"/>
    <x v="0"/>
    <x v="0"/>
    <x v="0"/>
    <s v="Vehicle, Battery Electric Vehicle"/>
    <n v="0"/>
    <d v="2026-03-06T08:27:34"/>
    <n v="0"/>
    <n v="0"/>
    <s v="61765"/>
    <n v="0"/>
    <s v="No"/>
    <e v="#REF!"/>
  </r>
  <r>
    <s v="NISSAN LEAF 299-1018"/>
    <d v="2026-03-06T08:27:34"/>
    <s v=" "/>
    <x v="1"/>
    <s v="Debug"/>
    <s v="No"/>
    <s v="00-00-9E-06-00-00-00-00-00-00-00-00-00-00-00"/>
    <x v="0"/>
    <x v="0"/>
    <x v="0"/>
    <x v="0"/>
    <s v="Vehicle, Battery Electric Vehicle"/>
    <n v="0"/>
    <d v="2026-03-06T08:27:34"/>
    <n v="0"/>
    <n v="0"/>
    <s v="ExcessiveTxCanErrorsInShortPeriodOfTime"/>
    <n v="0"/>
    <s v="No"/>
    <e v="#REF!"/>
  </r>
  <r>
    <s v="NISSAN LEAF 299-1018"/>
    <d v="2026-03-06T08:27:34"/>
    <s v=" "/>
    <x v="1"/>
    <s v="Debug"/>
    <s v="No"/>
    <s v="FF-10-C2-F8-AC-9C-CC-33-E2-02-1E-0A-1C-43-46-55-4E-3D-31-36-3A-30-00-00-00-00-00-00-00-00-00-00-00-00-00-00-00-00-00-00-00"/>
    <x v="0"/>
    <x v="0"/>
    <x v="0"/>
    <x v="0"/>
    <s v="Vehicle, Battery Electric Vehicle"/>
    <n v="0"/>
    <d v="2026-03-06T08:27:34"/>
    <n v="0"/>
    <n v="0"/>
    <s v="UnknownData"/>
    <n v="0"/>
    <s v="No"/>
    <e v="#REF!"/>
  </r>
  <r>
    <s v="NISSAN LEAF 299-1018"/>
    <d v="2026-03-06T08:27:34"/>
    <s v=" "/>
    <x v="1"/>
    <s v="Debug"/>
    <s v="No"/>
    <s v="FF-10-91-88-AD-9C-CC-33-E2-02-1E-0A-1C-54-4F-3A-41-54-49-0D-00-57-52-4F-46-46-0D-00-0D-00-7F-C8-DF-1C-7A-83-1C-6A-2D-2E-00"/>
    <x v="0"/>
    <x v="0"/>
    <x v="0"/>
    <x v="0"/>
    <s v="Vehicle, Battery Electric Vehicle"/>
    <n v="0"/>
    <d v="2026-03-06T08:27:34"/>
    <n v="0"/>
    <n v="0"/>
    <s v="UnknownData"/>
    <n v="0"/>
    <s v="No"/>
    <e v="#REF!"/>
  </r>
  <r>
    <s v="NISSAN LEAF 299-1018"/>
    <d v="2026-03-06T08:27:34"/>
    <s v=" "/>
    <x v="1"/>
    <s v="Debug"/>
    <s v="No"/>
    <s v="FF-10-D2-A7-AE-9C-CC-33-E2-02-1E-0A-1C-43-47-4D-4D-3A-53-41-52-41-2D-55-32-30-31-00-30-00-00-00-00-00-00-00-00-00-00-00-00"/>
    <x v="0"/>
    <x v="0"/>
    <x v="0"/>
    <x v="0"/>
    <s v="Vehicle, Battery Electric Vehicle"/>
    <n v="0"/>
    <d v="2026-03-06T08:27:34"/>
    <n v="0"/>
    <n v="0"/>
    <s v="UnknownData"/>
    <n v="0"/>
    <s v="No"/>
    <e v="#REF!"/>
  </r>
  <r>
    <s v="NISSAN LEAF 299-1018"/>
    <d v="2026-03-06T08:27:34"/>
    <s v=" "/>
    <x v="1"/>
    <s v="Debug"/>
    <s v="No"/>
    <s v="FF-10-A3-A9-AE-9C-CC-33-E2-02-1E-0A-1C-55-52-41-54-3F-3A-2B-55-52-41-54-3A-20-31-2C-32-00-30-00-00-00-00-00-00-00-00-00-00"/>
    <x v="0"/>
    <x v="0"/>
    <x v="0"/>
    <x v="0"/>
    <s v="Vehicle, Battery Electric Vehicle"/>
    <n v="0"/>
    <d v="2026-03-06T08:27:34"/>
    <n v="0"/>
    <n v="0"/>
    <s v="UnknownData"/>
    <n v="0"/>
    <s v="No"/>
    <e v="#REF!"/>
  </r>
  <r>
    <s v="NISSAN LEAF 299-1018"/>
    <d v="2026-03-06T08:27:34"/>
    <s v=" "/>
    <x v="1"/>
    <s v="Debug"/>
    <s v="No"/>
    <s v="FF-10-F7-AA-AE-9C-CC-33-E2-02-1E-0A-1C-43-50-49-4E-3F-3A-2B-43-50-49-4E-3A-20-52-45-41-44-59-00-30-00-00-00-00-00-00-00-00"/>
    <x v="0"/>
    <x v="0"/>
    <x v="0"/>
    <x v="0"/>
    <s v="Vehicle, Battery Electric Vehicle"/>
    <n v="0"/>
    <d v="2026-03-06T08:27:34"/>
    <n v="0"/>
    <n v="0"/>
    <s v="UnknownData"/>
    <n v="0"/>
    <s v="No"/>
    <e v="#REF!"/>
  </r>
  <r>
    <s v="NISSAN LEAF 299-1018"/>
    <d v="2026-03-06T08:27:35"/>
    <s v=" "/>
    <x v="1"/>
    <s v="Debug"/>
    <s v="No"/>
    <s v="FF-10-AA-FC-AE-9C-CC-33-E2-02-1E-0A-1C-43-49-4D-49-3A-32-31-34-30-37-34-33-30-38-35-35-32-31-35-32-00-30-00-00-00-00-00-00"/>
    <x v="0"/>
    <x v="0"/>
    <x v="0"/>
    <x v="0"/>
    <s v="Vehicle, Battery Electric Vehicle"/>
    <n v="0"/>
    <d v="2026-03-06T08:27:35"/>
    <n v="0"/>
    <n v="0"/>
    <s v="UnknownData"/>
    <n v="0"/>
    <s v="No"/>
    <e v="#REF!"/>
  </r>
  <r>
    <s v="NISSAN LEAF 299-1018"/>
    <d v="2026-03-06T08:27:35"/>
    <s v=" "/>
    <x v="1"/>
    <s v="Debug"/>
    <s v="No"/>
    <s v="FF-10-D9-FF-AE-9C-CC-33-E2-02-1E-0A-1C-43-43-49-44-3A-2B-43-43-49-44-3A-20-38-39-33-34-30-37-36-31-30-30-31-35-32-31-36-00"/>
    <x v="0"/>
    <x v="0"/>
    <x v="0"/>
    <x v="0"/>
    <s v="Vehicle, Battery Electric Vehicle"/>
    <n v="0"/>
    <d v="2026-03-06T08:27:35"/>
    <n v="0"/>
    <n v="0"/>
    <s v="UnknownData"/>
    <n v="0"/>
    <s v="No"/>
    <e v="#REF!"/>
  </r>
  <r>
    <s v="NISSAN LEAF 299-1018"/>
    <d v="2026-03-06T08:27:35"/>
    <s v=" "/>
    <x v="1"/>
    <s v="Debug"/>
    <s v="No"/>
    <s v="FF-10-B6-81-AF-9C-CC-33-E2-02-1E-0A-1C-47-53-4E-3A-33-35-36-31-31-36-33-35-34-31-37-35-37-30-39-00-30-00-00-00-00-00-00-00"/>
    <x v="0"/>
    <x v="0"/>
    <x v="0"/>
    <x v="0"/>
    <s v="Vehicle, Battery Electric Vehicle"/>
    <n v="0"/>
    <d v="2026-03-06T08:27:35"/>
    <n v="0"/>
    <n v="0"/>
    <s v="UnknownData"/>
    <n v="0"/>
    <s v="No"/>
    <e v="#REF!"/>
  </r>
  <r>
    <s v="NISSAN LEAF 299-1018"/>
    <d v="2026-03-06T08:27:35"/>
    <s v=" "/>
    <x v="1"/>
    <s v="Debug"/>
    <s v="No"/>
    <s v="FF-10-9C-83-AF-9C-CC-33-E2-02-1E-0A-1C-43-47-4D-52-3A-5F-32-33-2E-36-30-5F-45-4E-47-35-32-30-31-00-30-00-00-00-00-00-00-00"/>
    <x v="0"/>
    <x v="0"/>
    <x v="0"/>
    <x v="0"/>
    <s v="Vehicle, Battery Electric Vehicle"/>
    <n v="0"/>
    <d v="2026-03-06T08:27:35"/>
    <n v="0"/>
    <n v="0"/>
    <s v="UnknownData"/>
    <n v="0"/>
    <s v="No"/>
    <e v="#REF!"/>
  </r>
  <r>
    <s v="NISSAN LEAF 299-1018"/>
    <d v="2026-03-06T08:27:35"/>
    <s v=" "/>
    <x v="1"/>
    <s v="Debug"/>
    <s v="No"/>
    <s v="CC-01-00-00-F5-CD-00-00-00-00-00-00-00-00-00"/>
    <x v="0"/>
    <x v="0"/>
    <x v="0"/>
    <x v="0"/>
    <s v="Vehicle, Battery Electric Vehicle"/>
    <n v="0"/>
    <d v="2026-03-06T08:27:35"/>
    <n v="0"/>
    <n v="0"/>
    <s v="Obd2NegativeResponse"/>
    <n v="0"/>
    <s v="No"/>
    <e v="#REF!"/>
  </r>
  <r>
    <s v="NISSAN LEAF 299-1018"/>
    <d v="2026-03-06T08:27:36"/>
    <s v=" "/>
    <x v="1"/>
    <s v="Debug"/>
    <s v="No"/>
    <s v="FF-00-38-00-00-00-00-00-00-00-00-00-00-00-00"/>
    <x v="0"/>
    <x v="0"/>
    <x v="0"/>
    <x v="0"/>
    <s v="Vehicle, Battery Electric Vehicle"/>
    <n v="0"/>
    <d v="2026-03-06T08:27:36"/>
    <n v="0"/>
    <n v="0"/>
    <s v="61765"/>
    <n v="0"/>
    <s v="No"/>
    <e v="#REF!"/>
  </r>
  <r>
    <s v="NISSAN LEAF 299-1018"/>
    <d v="2026-03-06T08:27:39"/>
    <s v="Ubicación: 9.93673, -84.04379"/>
    <x v="0"/>
    <s v="GPS"/>
    <s v="Yes"/>
    <n v="0"/>
    <x v="0"/>
    <x v="0"/>
    <x v="0"/>
    <x v="0"/>
    <s v="Vehicle, Battery Electric Vehicle"/>
    <n v="0"/>
    <d v="2026-03-06T08:27:39"/>
    <n v="-84.043790000000001"/>
    <n v="9.9367300000000007"/>
    <s v="CurveOtherEvent"/>
    <n v="0"/>
    <s v="Yes"/>
    <e v="#REF!"/>
  </r>
  <r>
    <s v="NISSAN LEAF 299-1018"/>
    <d v="2026-03-06T08:27:40"/>
    <s v="Velocidad del motor en carretera 3"/>
    <x v="1"/>
    <s v="Engine"/>
    <s v="No"/>
    <n v="0"/>
    <x v="27"/>
    <x v="0"/>
    <x v="0"/>
    <x v="26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Velocidad del motor en carretera 3"/>
    <x v="1"/>
    <s v="Engine"/>
    <s v="No"/>
    <n v="0"/>
    <x v="27"/>
    <x v="0"/>
    <x v="0"/>
    <x v="26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Voltaje del dispositivo telemático 13.0239219665527"/>
    <x v="1"/>
    <s v="Engine"/>
    <s v="No"/>
    <n v="0"/>
    <x v="24"/>
    <x v="0"/>
    <x v="0"/>
    <x v="27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Energía total de entrada en la batería del vehículo mientras se conduce (desde que se instaló la telemática) 255.55"/>
    <x v="1"/>
    <s v="Engine"/>
    <s v="No"/>
    <n v="0"/>
    <x v="17"/>
    <x v="0"/>
    <x v="0"/>
    <x v="14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Energía total de salida en la batería del vehículo eléctrico mientras se conduce (desde que se instaló la telemática) 1015.4"/>
    <x v="1"/>
    <s v="Engine"/>
    <s v="No"/>
    <n v="0"/>
    <x v="18"/>
    <x v="0"/>
    <x v="0"/>
    <x v="15"/>
    <s v="Vehicle, Battery Electric Vehicle"/>
    <n v="0"/>
    <d v="2026-03-06T08:27:40"/>
    <n v="0"/>
    <n v="0"/>
    <s v=""/>
    <n v="0"/>
    <s v="No"/>
    <e v="#REF!"/>
  </r>
  <r>
    <s v="NISSAN LEAF 299-1018"/>
    <d v="2026-03-06T08:27:40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27:40"/>
    <n v="0"/>
    <n v="0"/>
    <s v=""/>
    <n v="0"/>
    <s v="No"/>
    <e v="#REF!"/>
  </r>
  <r>
    <s v="NISSAN LEAF 299-1018"/>
    <d v="2026-03-06T08:27:41"/>
    <s v=" "/>
    <x v="1"/>
    <s v="Debug"/>
    <s v="No"/>
    <s v="01-00-00-01-00-00-00-00-00-00-00-00-00-00-00"/>
    <x v="0"/>
    <x v="0"/>
    <x v="0"/>
    <x v="0"/>
    <s v="Vehicle, Battery Electric Vehicle"/>
    <n v="0"/>
    <d v="2026-03-06T08:27:41"/>
    <n v="0"/>
    <n v="0"/>
    <s v="61765"/>
    <n v="0"/>
    <s v="No"/>
    <e v="#REF!"/>
  </r>
  <r>
    <s v="NISSAN LEAF 299-1018"/>
    <d v="2026-03-06T08:27:41"/>
    <s v=" "/>
    <x v="1"/>
    <s v="Debug"/>
    <s v="No"/>
    <s v="0A-01-A6-EB-00-00-00-00-00-00-00-00-00-00-00"/>
    <x v="0"/>
    <x v="0"/>
    <x v="0"/>
    <x v="0"/>
    <s v="Vehicle, Battery Electric Vehicle"/>
    <n v="0"/>
    <d v="2026-03-06T08:27:41"/>
    <n v="0"/>
    <n v="0"/>
    <s v="ExcessiveSingleDebugDataLogging"/>
    <n v="0"/>
    <s v="No"/>
    <e v="#REF!"/>
  </r>
  <r>
    <s v="NISSAN LEAF 299-1018"/>
    <d v="2026-03-06T08:27:41"/>
    <s v=" "/>
    <x v="1"/>
    <s v="Debug"/>
    <s v="No"/>
    <s v="59-04-00-01-05-00-00-00-00-00-00-00-00-00-00"/>
    <x v="0"/>
    <x v="0"/>
    <x v="0"/>
    <x v="0"/>
    <s v="Vehicle, Battery Electric Vehicle"/>
    <n v="0"/>
    <d v="2026-03-06T08:27:41"/>
    <n v="0"/>
    <n v="0"/>
    <s v="61837"/>
    <n v="0"/>
    <s v="No"/>
    <e v="#REF!"/>
  </r>
  <r>
    <s v="NISSAN LEAF 299-1018"/>
    <d v="2026-03-06T08:27:41"/>
    <s v="Ubicación: 9.93671, -84.04378"/>
    <x v="0"/>
    <s v="GPS"/>
    <s v="Yes"/>
    <n v="0"/>
    <x v="0"/>
    <x v="0"/>
    <x v="0"/>
    <x v="0"/>
    <s v="Vehicle, Battery Electric Vehicle"/>
    <n v="0"/>
    <d v="2026-03-06T08:27:41"/>
    <n v="-84.043779999999998"/>
    <n v="9.9367099999999997"/>
    <s v="CurveZeroSpeed"/>
    <n v="4"/>
    <s v="Yes"/>
    <e v="#REF!"/>
  </r>
  <r>
    <s v="NISSAN LEAF 299-1018"/>
    <d v="2026-03-06T08:27:42"/>
    <s v=" "/>
    <x v="1"/>
    <s v="Debug"/>
    <s v="No"/>
    <s v="59-05-04-01-06-00-00-00-00-00-00-00-00-00-00"/>
    <x v="0"/>
    <x v="0"/>
    <x v="0"/>
    <x v="0"/>
    <s v="Vehicle, Battery Electric Vehicle"/>
    <n v="0"/>
    <d v="2026-03-06T08:27:42"/>
    <n v="0"/>
    <n v="0"/>
    <s v="61837"/>
    <n v="0"/>
    <s v="No"/>
    <e v="#REF!"/>
  </r>
  <r>
    <s v="NISSAN LEAF 299-1018"/>
    <d v="2026-03-06T08:27:42"/>
    <s v="Ubicación: 9.9367, -84.04377"/>
    <x v="0"/>
    <s v="GPS"/>
    <s v="Yes"/>
    <n v="0"/>
    <x v="0"/>
    <x v="0"/>
    <x v="0"/>
    <x v="0"/>
    <s v="Vehicle, Battery Electric Vehicle"/>
    <n v="0"/>
    <d v="2026-03-06T08:27:42"/>
    <n v="-84.043769999999995"/>
    <n v="9.9367000000000001"/>
    <s v="CurveOtherEvent"/>
    <n v="5"/>
    <s v="Yes"/>
    <e v="#REF!"/>
  </r>
  <r>
    <s v="NISSAN LEAF 299-1018"/>
    <d v="2026-03-06T08:27:42"/>
    <s v="Velocidad del motor en carretera 8"/>
    <x v="1"/>
    <s v="Engine"/>
    <s v="No"/>
    <n v="0"/>
    <x v="27"/>
    <x v="0"/>
    <x v="0"/>
    <x v="29"/>
    <s v="Vehicle, Battery Electric Vehicle"/>
    <n v="0"/>
    <d v="2026-03-06T08:27:42"/>
    <n v="0"/>
    <n v="0"/>
    <s v=""/>
    <n v="0"/>
    <s v="No"/>
    <e v="#REF!"/>
  </r>
  <r>
    <s v="NISSAN LEAF 299-1018"/>
    <d v="2026-03-06T08:27:43"/>
    <s v=" "/>
    <x v="1"/>
    <s v="Debug"/>
    <s v="No"/>
    <s v="59-07-05-01-08-00-00-00-00-00-00-00-00-00-00"/>
    <x v="0"/>
    <x v="0"/>
    <x v="0"/>
    <x v="0"/>
    <s v="Vehicle, Battery Electric Vehicle"/>
    <n v="0"/>
    <d v="2026-03-06T08:27:43"/>
    <n v="0"/>
    <n v="0"/>
    <s v="61837"/>
    <n v="0"/>
    <s v="No"/>
    <e v="#REF!"/>
  </r>
  <r>
    <s v="NISSAN LEAF 299-1018"/>
    <d v="2026-03-06T08:27:43"/>
    <s v="Velocidad del motor en carretera 8"/>
    <x v="1"/>
    <s v="Engine"/>
    <s v="No"/>
    <n v="0"/>
    <x v="27"/>
    <x v="0"/>
    <x v="0"/>
    <x v="29"/>
    <s v="Vehicle, Battery Electric Vehicle"/>
    <n v="0"/>
    <d v="2026-03-06T08:27:43"/>
    <n v="0"/>
    <n v="0"/>
    <s v=""/>
    <n v="0"/>
    <s v="No"/>
    <e v="#REF!"/>
  </r>
  <r>
    <s v="NISSAN LEAF 299-1018"/>
    <d v="2026-03-06T08:27:44"/>
    <s v=" "/>
    <x v="1"/>
    <s v="Debug"/>
    <s v="No"/>
    <s v="59-08-07-01-09-00-00-00-00-00-00-00-00-00-00"/>
    <x v="0"/>
    <x v="0"/>
    <x v="0"/>
    <x v="0"/>
    <s v="Vehicle, Battery Electric Vehicle"/>
    <n v="0"/>
    <d v="2026-03-06T08:27:44"/>
    <n v="0"/>
    <n v="0"/>
    <s v="61837"/>
    <n v="0"/>
    <s v="No"/>
    <e v="#REF!"/>
  </r>
  <r>
    <s v="NISSAN LEAF 299-1018"/>
    <d v="2026-03-06T08:27:45"/>
    <s v="Señal de giro hacia la derecha (1. En) 1"/>
    <x v="1"/>
    <s v="Engine"/>
    <s v="No"/>
    <n v="0"/>
    <x v="28"/>
    <x v="0"/>
    <x v="0"/>
    <x v="1"/>
    <s v="Vehicle, Battery Electric Vehicle"/>
    <n v="0"/>
    <d v="2026-03-06T08:27:45"/>
    <n v="0"/>
    <n v="0"/>
    <s v=""/>
    <n v="0"/>
    <s v="No"/>
    <e v="#REF!"/>
  </r>
  <r>
    <s v="NISSAN LEAF 299-1018"/>
    <d v="2026-03-06T08:27:45"/>
    <s v=" "/>
    <x v="1"/>
    <s v="Debug"/>
    <s v="No"/>
    <s v="59-08-08-01-09-00-00-00-00-00-00-00-00-00-00"/>
    <x v="0"/>
    <x v="0"/>
    <x v="0"/>
    <x v="0"/>
    <s v="Vehicle, Battery Electric Vehicle"/>
    <n v="0"/>
    <d v="2026-03-06T08:27:45"/>
    <n v="0"/>
    <n v="0"/>
    <s v="61837"/>
    <n v="0"/>
    <s v="No"/>
    <e v="#REF!"/>
  </r>
  <r>
    <s v="NISSAN LEAF 299-1018"/>
    <d v="2026-03-06T08:27:46"/>
    <s v=" "/>
    <x v="1"/>
    <s v="Debug"/>
    <s v="No"/>
    <s v="59-0A-08-01-0A-00-00-00-00-00-00-00-00-00-00"/>
    <x v="0"/>
    <x v="0"/>
    <x v="0"/>
    <x v="0"/>
    <s v="Vehicle, Battery Electric Vehicle"/>
    <n v="0"/>
    <d v="2026-03-06T08:27:46"/>
    <n v="0"/>
    <n v="0"/>
    <s v="61837"/>
    <n v="0"/>
    <s v="No"/>
    <e v="#REF!"/>
  </r>
  <r>
    <s v="NISSAN LEAF 299-1018"/>
    <d v="2026-03-06T08:27:47"/>
    <s v=" "/>
    <x v="1"/>
    <s v="Debug"/>
    <s v="No"/>
    <s v="59-0A-0A-01-0A-00-00-00-00-00-00-00-00-00-00"/>
    <x v="0"/>
    <x v="0"/>
    <x v="0"/>
    <x v="0"/>
    <s v="Vehicle, Battery Electric Vehicle"/>
    <n v="0"/>
    <d v="2026-03-06T08:27:47"/>
    <n v="0"/>
    <n v="0"/>
    <s v="61837"/>
    <n v="0"/>
    <s v="No"/>
    <e v="#REF!"/>
  </r>
  <r>
    <s v="NISSAN LEAF 299-1018"/>
    <d v="2026-03-06T08:27:48"/>
    <s v=" "/>
    <x v="1"/>
    <s v="Debug"/>
    <s v="No"/>
    <s v="59-0B-0A-01-0B-00-00-00-00-00-00-00-00-00-00"/>
    <x v="0"/>
    <x v="0"/>
    <x v="0"/>
    <x v="0"/>
    <s v="Vehicle, Battery Electric Vehicle"/>
    <n v="0"/>
    <d v="2026-03-06T08:27:48"/>
    <n v="0"/>
    <n v="0"/>
    <s v="61837"/>
    <n v="0"/>
    <s v="No"/>
    <e v="#REF!"/>
  </r>
  <r>
    <s v="NISSAN LEAF 299-1018"/>
    <d v="2026-03-06T08:27:49"/>
    <s v=" "/>
    <x v="1"/>
    <s v="Debug"/>
    <s v="No"/>
    <s v="59-0B-0B-01-0B-00-00-00-00-00-00-00-00-00-00"/>
    <x v="0"/>
    <x v="0"/>
    <x v="0"/>
    <x v="0"/>
    <s v="Vehicle, Battery Electric Vehicle"/>
    <n v="0"/>
    <d v="2026-03-06T08:27:49"/>
    <n v="0"/>
    <n v="0"/>
    <s v="61837"/>
    <n v="0"/>
    <s v="No"/>
    <e v="#REF!"/>
  </r>
  <r>
    <s v="NISSAN LEAF 299-1018"/>
    <d v="2026-03-06T08:27:49"/>
    <s v="Estado de la cámara orientada a la carretera (0. Descalibrado, 1. Calibración en progreso, 2. Calibración completa, 3. Ajuste sugerido, 4. Ajuste requerido) 0"/>
    <x v="1"/>
    <s v="Engine"/>
    <s v="No"/>
    <n v="0"/>
    <x v="29"/>
    <x v="0"/>
    <x v="0"/>
    <x v="7"/>
    <s v="Vehicle, Battery Electric Vehicle"/>
    <n v="0"/>
    <d v="2026-03-06T08:27:49"/>
    <n v="0"/>
    <n v="0"/>
    <s v=""/>
    <n v="0"/>
    <s v="No"/>
    <e v="#REF!"/>
  </r>
  <r>
    <s v="NISSAN LEAF 299-1018"/>
    <d v="2026-03-06T08:27:49"/>
    <s v="Estado del dispositivo multimedia (0. Sin conexión, 1. En línea, 2. Espera) 1"/>
    <x v="1"/>
    <s v="Engine"/>
    <s v="No"/>
    <n v="0"/>
    <x v="30"/>
    <x v="0"/>
    <x v="0"/>
    <x v="1"/>
    <s v="Vehicle, Battery Electric Vehicle"/>
    <n v="0"/>
    <d v="2026-03-06T08:27:49"/>
    <n v="0"/>
    <n v="0"/>
    <s v=""/>
    <n v="0"/>
    <s v="No"/>
    <e v="#REF!"/>
  </r>
  <r>
    <s v="NISSAN LEAF 299-1018"/>
    <d v="2026-03-06T08:27:50"/>
    <s v=" "/>
    <x v="1"/>
    <s v="Debug"/>
    <s v="No"/>
    <s v="59-0C-0B-01-0B-00-00-00-00-00-00-00-00-00-00"/>
    <x v="0"/>
    <x v="0"/>
    <x v="0"/>
    <x v="0"/>
    <s v="Vehicle, Battery Electric Vehicle"/>
    <n v="0"/>
    <d v="2026-03-06T08:27:50"/>
    <n v="0"/>
    <n v="0"/>
    <s v="61837"/>
    <n v="0"/>
    <s v="No"/>
    <e v="#REF!"/>
  </r>
  <r>
    <s v="NISSAN LEAF 299-1018"/>
    <d v="2026-03-06T08:27:50"/>
    <s v="Ubicación: 9.93656, -84.04366"/>
    <x v="0"/>
    <s v="GPS"/>
    <s v="Yes"/>
    <n v="0"/>
    <x v="0"/>
    <x v="0"/>
    <x v="0"/>
    <x v="0"/>
    <s v="Vehicle, Battery Electric Vehicle"/>
    <n v="0"/>
    <d v="2026-03-06T08:27:50"/>
    <n v="-84.043660000000003"/>
    <n v="9.9365600000000001"/>
    <s v="CurveSpeedEstimateError"/>
    <n v="12"/>
    <s v="Yes"/>
    <e v="#REF!"/>
  </r>
  <r>
    <s v="NISSAN LEAF 299-1018"/>
    <d v="2026-03-06T08:27:51"/>
    <s v=" "/>
    <x v="1"/>
    <s v="Debug"/>
    <s v="No"/>
    <s v="59-0B-0C-01-0C-00-00-00-00-00-00-00-00-00-00"/>
    <x v="0"/>
    <x v="0"/>
    <x v="0"/>
    <x v="0"/>
    <s v="Vehicle, Battery Electric Vehicle"/>
    <n v="0"/>
    <d v="2026-03-06T08:27:51"/>
    <n v="0"/>
    <n v="0"/>
    <s v="61837"/>
    <n v="0"/>
    <s v="No"/>
    <e v="#REF!"/>
  </r>
  <r>
    <s v="NISSAN LEAF 299-1018"/>
    <d v="2026-03-06T08:27:52"/>
    <s v="Señal de giro hacia la derecha (1. En) 0"/>
    <x v="1"/>
    <s v="Engine"/>
    <s v="No"/>
    <n v="0"/>
    <x v="28"/>
    <x v="0"/>
    <x v="0"/>
    <x v="7"/>
    <s v="Vehicle, Battery Electric Vehicle"/>
    <n v="0"/>
    <d v="2026-03-06T08:27:52"/>
    <n v="0"/>
    <n v="0"/>
    <s v=""/>
    <n v="0"/>
    <s v="No"/>
    <e v="#REF!"/>
  </r>
  <r>
    <s v="NISSAN LEAF 299-1018"/>
    <d v="2026-03-06T08:27:52"/>
    <s v=" "/>
    <x v="1"/>
    <s v="Debug"/>
    <s v="No"/>
    <s v="59-0B-0B-01-0B-00-00-00-00-00-00-00-00-00-00"/>
    <x v="0"/>
    <x v="0"/>
    <x v="0"/>
    <x v="0"/>
    <s v="Vehicle, Battery Electric Vehicle"/>
    <n v="0"/>
    <d v="2026-03-06T08:27:52"/>
    <n v="0"/>
    <n v="0"/>
    <s v="61837"/>
    <n v="0"/>
    <s v="No"/>
    <e v="#REF!"/>
  </r>
  <r>
    <s v="NISSAN LEAF 299-1018"/>
    <d v="2026-03-06T08:27:53"/>
    <s v=" "/>
    <x v="1"/>
    <s v="Debug"/>
    <s v="No"/>
    <s v="59-0B-0B-01-0B-00-00-00-00-00-00-00-00-00-00"/>
    <x v="0"/>
    <x v="0"/>
    <x v="0"/>
    <x v="0"/>
    <s v="Vehicle, Battery Electric Vehicle"/>
    <n v="0"/>
    <d v="2026-03-06T08:27:53"/>
    <n v="0"/>
    <n v="0"/>
    <s v="61837"/>
    <n v="0"/>
    <s v="No"/>
    <e v="#REF!"/>
  </r>
  <r>
    <s v="NISSAN LEAF 299-1018"/>
    <d v="2026-03-06T08:27:53"/>
    <s v="Ubicación: 9.93647, -84.04366"/>
    <x v="0"/>
    <s v="GPS"/>
    <s v="Yes"/>
    <n v="0"/>
    <x v="0"/>
    <x v="0"/>
    <x v="0"/>
    <x v="0"/>
    <s v="Vehicle, Battery Electric Vehicle"/>
    <n v="0"/>
    <d v="2026-03-06T08:27:53"/>
    <n v="-84.043660000000003"/>
    <n v="9.9364699999999999"/>
    <s v="CurveSpeed"/>
    <n v="11"/>
    <s v="Yes"/>
    <e v="#REF!"/>
  </r>
  <r>
    <s v="NISSAN LEAF 299-1018"/>
    <d v="2026-03-06T08:27:53"/>
    <s v="Velocidad del motor en carretera 11"/>
    <x v="1"/>
    <s v="Engine"/>
    <s v="No"/>
    <n v="0"/>
    <x v="27"/>
    <x v="0"/>
    <x v="0"/>
    <x v="30"/>
    <s v="Vehicle, Battery Electric Vehicle"/>
    <n v="0"/>
    <d v="2026-03-06T08:27:53"/>
    <n v="0"/>
    <n v="0"/>
    <s v=""/>
    <n v="0"/>
    <s v="No"/>
    <e v="#REF!"/>
  </r>
  <r>
    <s v="NISSAN LEAF 299-1018"/>
    <d v="2026-03-06T08:27:54"/>
    <s v=" "/>
    <x v="1"/>
    <s v="Debug"/>
    <s v="No"/>
    <s v="59-0C-0B-01-0D-00-00-00-00-00-00-00-00-00-00"/>
    <x v="0"/>
    <x v="0"/>
    <x v="0"/>
    <x v="0"/>
    <s v="Vehicle, Battery Electric Vehicle"/>
    <n v="0"/>
    <d v="2026-03-06T08:27:54"/>
    <n v="0"/>
    <n v="0"/>
    <s v="61837"/>
    <n v="0"/>
    <s v="No"/>
    <e v="#REF!"/>
  </r>
  <r>
    <s v="NISSAN LEAF 299-1018"/>
    <d v="2026-03-06T08:27:54"/>
    <s v=" "/>
    <x v="1"/>
    <s v="Debug"/>
    <s v="No"/>
    <s v="00-00-77-08-00-00-00-00-00-00-00-00-00-00-00"/>
    <x v="0"/>
    <x v="0"/>
    <x v="0"/>
    <x v="0"/>
    <s v="Vehicle, Battery Electric Vehicle"/>
    <n v="0"/>
    <d v="2026-03-06T08:27:54"/>
    <n v="0"/>
    <n v="0"/>
    <s v="ExcessiveTxCanErrorsInLongPeriodOfTime"/>
    <n v="0"/>
    <s v="No"/>
    <e v="#REF!"/>
  </r>
  <r>
    <s v="NISSAN LEAF 299-1018"/>
    <d v="2026-03-06T08:27:55"/>
    <s v=" "/>
    <x v="1"/>
    <s v="Debug"/>
    <s v="No"/>
    <s v="59-10-0C-01-11-00-00-00-00-00-00-00-00-00-00"/>
    <x v="0"/>
    <x v="0"/>
    <x v="0"/>
    <x v="0"/>
    <s v="Vehicle, Battery Electric Vehicle"/>
    <n v="0"/>
    <d v="2026-03-06T08:27:55"/>
    <n v="0"/>
    <n v="0"/>
    <s v="61837"/>
    <n v="0"/>
    <s v="No"/>
    <e v="#REF!"/>
  </r>
  <r>
    <s v="NISSAN LEAF 299-1018"/>
    <d v="2026-03-06T08:27:56"/>
    <s v=" "/>
    <x v="1"/>
    <s v="Debug"/>
    <s v="No"/>
    <s v="59-12-10-01-14-00-00-00-00-00-00-00-00-00-00"/>
    <x v="0"/>
    <x v="0"/>
    <x v="0"/>
    <x v="0"/>
    <s v="Vehicle, Battery Electric Vehicle"/>
    <n v="0"/>
    <d v="2026-03-06T08:27:56"/>
    <n v="0"/>
    <n v="0"/>
    <s v="61837"/>
    <n v="0"/>
    <s v="No"/>
    <e v="#REF!"/>
  </r>
  <r>
    <s v="NISSAN LEAF 299-1018"/>
    <d v="2026-03-06T08:27:57"/>
    <s v=" "/>
    <x v="1"/>
    <s v="Debug"/>
    <s v="No"/>
    <s v="59-14-12-01-16-00-00-00-00-00-00-00-00-00-00"/>
    <x v="0"/>
    <x v="0"/>
    <x v="0"/>
    <x v="0"/>
    <s v="Vehicle, Battery Electric Vehicle"/>
    <n v="0"/>
    <d v="2026-03-06T08:27:57"/>
    <n v="0"/>
    <n v="0"/>
    <s v="61837"/>
    <n v="0"/>
    <s v="No"/>
    <e v="#REF!"/>
  </r>
  <r>
    <s v="NISSAN LEAF 299-1018"/>
    <d v="2026-03-06T08:27:57"/>
    <s v="Velocidad del motor en carretera 22"/>
    <x v="1"/>
    <s v="Engine"/>
    <s v="No"/>
    <n v="0"/>
    <x v="27"/>
    <x v="0"/>
    <x v="0"/>
    <x v="31"/>
    <s v="Vehicle, Battery Electric Vehicle"/>
    <n v="0"/>
    <d v="2026-03-06T08:27:57"/>
    <n v="0"/>
    <n v="0"/>
    <s v=""/>
    <n v="0"/>
    <s v="No"/>
    <e v="#REF!"/>
  </r>
  <r>
    <s v="NISSAN LEAF 299-1018"/>
    <d v="2026-03-06T08:27:58"/>
    <s v=" "/>
    <x v="1"/>
    <s v="Debug"/>
    <s v="No"/>
    <s v="59-16-14-01-17-00-00-00-00-00-00-00-00-00-00"/>
    <x v="0"/>
    <x v="0"/>
    <x v="0"/>
    <x v="0"/>
    <s v="Vehicle, Battery Electric Vehicle"/>
    <n v="0"/>
    <d v="2026-03-06T08:27:58"/>
    <n v="0"/>
    <n v="0"/>
    <s v="61837"/>
    <n v="0"/>
    <s v="No"/>
    <e v="#REF!"/>
  </r>
  <r>
    <s v="NISSAN LEAF 299-1018"/>
    <d v="2026-03-06T08:27:58"/>
    <s v="Ubicación: 9.93626, -84.04367"/>
    <x v="0"/>
    <s v="GPS"/>
    <s v="Yes"/>
    <n v="0"/>
    <x v="0"/>
    <x v="0"/>
    <x v="0"/>
    <x v="0"/>
    <s v="Vehicle, Battery Electric Vehicle"/>
    <n v="0"/>
    <d v="2026-03-06T08:27:58"/>
    <n v="-84.043670000000006"/>
    <n v="9.9362600000000008"/>
    <s v="CurveSpeed"/>
    <n v="22"/>
    <s v="Yes"/>
    <e v="#REF!"/>
  </r>
  <r>
    <s v="NISSAN LEAF 299-1018"/>
    <d v="2026-03-06T08:27:58"/>
    <s v=" "/>
    <x v="1"/>
    <s v="Debug"/>
    <s v="No"/>
    <s v="38-0A-01-03-F2-00-00-00-00-00-00-00-00-00-00"/>
    <x v="0"/>
    <x v="0"/>
    <x v="0"/>
    <x v="0"/>
    <s v="Vehicle, Battery Electric Vehicle"/>
    <n v="0"/>
    <d v="2026-03-06T08:27:58"/>
    <n v="0"/>
    <n v="0"/>
    <s v="61572"/>
    <n v="0"/>
    <s v="No"/>
    <e v="#REF!"/>
  </r>
  <r>
    <s v="NISSAN LEAF 299-1018"/>
    <d v="2026-03-06T08:27:58"/>
    <s v=" "/>
    <x v="1"/>
    <s v="Debug"/>
    <s v="No"/>
    <s v="01-03-28-00-00-00-00-00-00-00-00-00-00-00-00"/>
    <x v="0"/>
    <x v="0"/>
    <x v="0"/>
    <x v="0"/>
    <s v="Vehicle, Battery Electric Vehicle"/>
    <n v="0"/>
    <d v="2026-03-06T08:27:58"/>
    <n v="0"/>
    <n v="0"/>
    <s v="61553"/>
    <n v="0"/>
    <s v="No"/>
    <e v="#REF!"/>
  </r>
  <r>
    <s v="NISSAN LEAF 299-1018"/>
    <d v="2026-03-06T08:27:58"/>
    <s v=" "/>
    <x v="1"/>
    <s v="Debug"/>
    <s v="No"/>
    <s v="38-0A-00-00-00-00-00-00-00-00-00-00-00-00-00"/>
    <x v="0"/>
    <x v="0"/>
    <x v="0"/>
    <x v="0"/>
    <s v="Vehicle, Battery Electric Vehicle"/>
    <n v="0"/>
    <d v="2026-03-06T08:27:58"/>
    <n v="0"/>
    <n v="0"/>
    <s v="61375"/>
    <n v="0"/>
    <s v="No"/>
    <e v="#REF!"/>
  </r>
  <r>
    <s v="NISSAN LEAF 299-1018"/>
    <d v="2026-03-06T08:27:59"/>
    <s v=" "/>
    <x v="1"/>
    <s v="Debug"/>
    <s v="No"/>
    <s v="59-15-16-01-15-00-00-00-00-00-00-00-00-00-00"/>
    <x v="0"/>
    <x v="0"/>
    <x v="0"/>
    <x v="0"/>
    <s v="Vehicle, Battery Electric Vehicle"/>
    <n v="0"/>
    <d v="2026-03-06T08:27:59"/>
    <n v="0"/>
    <n v="0"/>
    <s v="61837"/>
    <n v="0"/>
    <s v="No"/>
    <e v="#REF!"/>
  </r>
  <r>
    <s v="NISSAN LEAF 299-1018"/>
    <d v="2026-03-06T08:28:00"/>
    <s v=" "/>
    <x v="1"/>
    <s v="Debug"/>
    <s v="No"/>
    <s v="59-14-15-01-15-00-00-00-00-00-00-00-00-00-00"/>
    <x v="0"/>
    <x v="0"/>
    <x v="0"/>
    <x v="0"/>
    <s v="Vehicle, Battery Electric Vehicle"/>
    <n v="0"/>
    <d v="2026-03-06T08:28:00"/>
    <n v="0"/>
    <n v="0"/>
    <s v="61837"/>
    <n v="0"/>
    <s v="No"/>
    <e v="#REF!"/>
  </r>
  <r>
    <s v="NISSAN LEAF 299-1018"/>
    <d v="2026-03-06T08:28:01"/>
    <s v=" "/>
    <x v="1"/>
    <s v="Debug"/>
    <s v="No"/>
    <s v="14-01-8D-F1-00-00-00-00-00-00-00-00-00-00-00"/>
    <x v="0"/>
    <x v="0"/>
    <x v="0"/>
    <x v="0"/>
    <s v="Vehicle, Battery Electric Vehicle"/>
    <n v="0"/>
    <d v="2026-03-06T08:28:01"/>
    <n v="0"/>
    <n v="0"/>
    <s v="ExcessiveSingleDebugDataLogging"/>
    <n v="0"/>
    <s v="No"/>
    <e v="#REF!"/>
  </r>
  <r>
    <s v="NISSAN LEAF 299-1018"/>
    <d v="2026-03-06T08:28:02"/>
    <s v="Ubicación: 9.93606, -84.04368"/>
    <x v="0"/>
    <s v="GPS"/>
    <s v="Yes"/>
    <n v="0"/>
    <x v="0"/>
    <x v="0"/>
    <x v="0"/>
    <x v="0"/>
    <s v="Vehicle, Battery Electric Vehicle"/>
    <n v="0"/>
    <d v="2026-03-06T08:28:02"/>
    <n v="-84.043679999999995"/>
    <n v="9.9360599999999994"/>
    <s v="CurvePositionEstimateError"/>
    <n v="18"/>
    <s v="Yes"/>
    <e v="#REF!"/>
  </r>
  <r>
    <s v="NISSAN LEAF 299-1018"/>
    <d v="2026-03-06T08:28:04"/>
    <s v=" "/>
    <x v="1"/>
    <s v="Debug"/>
    <s v="No"/>
    <s v="33-0F-CC-30-00-00-00-00-00-00-00-00-00-00-00"/>
    <x v="0"/>
    <x v="0"/>
    <x v="0"/>
    <x v="0"/>
    <s v="Vehicle, Battery Electric Vehicle"/>
    <n v="0"/>
    <d v="2026-03-06T08:28:04"/>
    <n v="0"/>
    <n v="0"/>
    <s v="61751"/>
    <n v="0"/>
    <s v="No"/>
    <e v="#REF!"/>
  </r>
  <r>
    <s v="NISSAN LEAF 299-1018"/>
    <d v="2026-03-06T08:28:05"/>
    <s v=" "/>
    <x v="1"/>
    <s v="Debug"/>
    <s v="No"/>
    <s v="64-00-00-00-00-00-00-00-00-00-00-00-00-00-00"/>
    <x v="0"/>
    <x v="0"/>
    <x v="0"/>
    <x v="0"/>
    <s v="Vehicle, Battery Electric Vehicle"/>
    <n v="0"/>
    <d v="2026-03-06T08:28:05"/>
    <n v="0"/>
    <n v="0"/>
    <s v="IntermittentConnectionTestProtocolCanObd"/>
    <n v="0"/>
    <s v="No"/>
    <e v="#REF!"/>
  </r>
  <r>
    <s v="NISSAN LEAF 299-1018"/>
    <d v="2026-03-06T08:28:06"/>
    <s v="Ubicación: 9.93591, -84.04377"/>
    <x v="0"/>
    <s v="GPS"/>
    <s v="Yes"/>
    <n v="0"/>
    <x v="0"/>
    <x v="0"/>
    <x v="0"/>
    <x v="0"/>
    <s v="Vehicle, Battery Electric Vehicle"/>
    <n v="0"/>
    <d v="2026-03-06T08:28:06"/>
    <n v="-84.043769999999995"/>
    <n v="9.9359099999999998"/>
    <s v="CurveSpeed"/>
    <n v="16"/>
    <s v="Yes"/>
    <e v="#REF!"/>
  </r>
  <r>
    <s v="NISSAN LEAF 299-1018"/>
    <d v="2026-03-06T08:28:07"/>
    <s v=" "/>
    <x v="1"/>
    <s v="Debug"/>
    <s v="No"/>
    <s v="FF-00-F8-00-00-00-00-00-00-00-00-00-00-00-00"/>
    <x v="0"/>
    <x v="0"/>
    <x v="0"/>
    <x v="0"/>
    <s v="Vehicle, Battery Electric Vehicle"/>
    <n v="0"/>
    <d v="2026-03-06T08:28:07"/>
    <n v="0"/>
    <n v="0"/>
    <s v="61765"/>
    <n v="0"/>
    <s v="No"/>
    <e v="#REF!"/>
  </r>
  <r>
    <s v="NISSAN LEAF 299-1018"/>
    <d v="2026-03-06T08:28:07"/>
    <s v="Ubicación: 9.9359, -84.04379"/>
    <x v="0"/>
    <s v="GPS"/>
    <s v="Yes"/>
    <n v="0"/>
    <x v="0"/>
    <x v="0"/>
    <x v="0"/>
    <x v="0"/>
    <s v="Vehicle, Battery Electric Vehicle"/>
    <n v="0"/>
    <d v="2026-03-06T08:28:07"/>
    <n v="-84.043790000000001"/>
    <n v="9.9359000000000002"/>
    <s v="CurveSpeed"/>
    <n v="11"/>
    <s v="Yes"/>
    <e v="#REF!"/>
  </r>
  <r>
    <s v="NISSAN LEAF 299-1018"/>
    <d v="2026-03-06T08:28:08"/>
    <s v=" "/>
    <x v="1"/>
    <s v="Debug"/>
    <s v="No"/>
    <s v="6F-65-01-04-63-00-00-00-00-00-00-00-00-00-00"/>
    <x v="0"/>
    <x v="0"/>
    <x v="0"/>
    <x v="0"/>
    <s v="Vehicle, Battery Electric Vehicle"/>
    <n v="0"/>
    <d v="2026-03-06T08:28:08"/>
    <n v="0"/>
    <n v="0"/>
    <s v="61572"/>
    <n v="0"/>
    <s v="No"/>
    <e v="#REF!"/>
  </r>
  <r>
    <s v="NISSAN LEAF 299-1018"/>
    <d v="2026-03-06T08:28:09"/>
    <s v=" "/>
    <x v="1"/>
    <s v="Debug"/>
    <s v="No"/>
    <s v="01-00-00-01-00-00-00-00-00-00-00-00-00-00-00"/>
    <x v="0"/>
    <x v="0"/>
    <x v="0"/>
    <x v="0"/>
    <s v="Vehicle, Battery Electric Vehicle"/>
    <n v="0"/>
    <d v="2026-03-06T08:28:09"/>
    <n v="0"/>
    <n v="0"/>
    <s v="61765"/>
    <n v="0"/>
    <s v="No"/>
    <e v="#REF!"/>
  </r>
  <r>
    <s v="NISSAN LEAF 299-1018"/>
    <d v="2026-03-06T08:28:09"/>
    <s v=" "/>
    <x v="1"/>
    <s v="Debug"/>
    <s v="No"/>
    <s v="01-04-00-00-00-00-00-00-00-00-00-00-00-00-00"/>
    <x v="0"/>
    <x v="0"/>
    <x v="0"/>
    <x v="0"/>
    <s v="Vehicle, Battery Electric Vehicle"/>
    <n v="0"/>
    <d v="2026-03-06T08:28:09"/>
    <n v="0"/>
    <n v="0"/>
    <s v="61553"/>
    <n v="0"/>
    <s v="No"/>
    <e v="#REF!"/>
  </r>
  <r>
    <s v="NISSAN LEAF 299-1018"/>
    <d v="2026-03-06T08:28:09"/>
    <s v=" "/>
    <x v="1"/>
    <s v="Debug"/>
    <s v="No"/>
    <s v="FA-08-01-04-63-00-00-00-00-00-00-00-00-00-00"/>
    <x v="0"/>
    <x v="0"/>
    <x v="0"/>
    <x v="0"/>
    <s v="Vehicle, Battery Electric Vehicle"/>
    <n v="0"/>
    <d v="2026-03-06T08:28:09"/>
    <n v="0"/>
    <n v="0"/>
    <s v="61572"/>
    <n v="0"/>
    <s v="No"/>
    <e v="#REF!"/>
  </r>
  <r>
    <s v="NISSAN LEAF 299-1018"/>
    <d v="2026-03-06T08:28:09"/>
    <s v=" "/>
    <x v="1"/>
    <s v="Debug"/>
    <s v="No"/>
    <s v="01-04-00-00-00-00-00-00-00-00-00-00-00-00-00"/>
    <x v="0"/>
    <x v="0"/>
    <x v="0"/>
    <x v="0"/>
    <s v="Vehicle, Battery Electric Vehicle"/>
    <n v="0"/>
    <d v="2026-03-06T08:28:09"/>
    <n v="0"/>
    <n v="0"/>
    <s v="61553"/>
    <n v="0"/>
    <s v="No"/>
    <e v="#REF!"/>
  </r>
  <r>
    <s v="NISSAN LEAF 299-1018"/>
    <d v="2026-03-06T08:28:09"/>
    <s v=" "/>
    <x v="1"/>
    <s v="Debug"/>
    <s v="No"/>
    <s v="3E-09-01-04-9A-00-00-00-00-00-00-00-00-00-00"/>
    <x v="0"/>
    <x v="0"/>
    <x v="0"/>
    <x v="0"/>
    <s v="Vehicle, Battery Electric Vehicle"/>
    <n v="0"/>
    <d v="2026-03-06T08:28:09"/>
    <n v="0"/>
    <n v="0"/>
    <s v="61572"/>
    <n v="0"/>
    <s v="No"/>
    <e v="#REF!"/>
  </r>
  <r>
    <s v="NISSAN LEAF 299-1018"/>
    <d v="2026-03-06T08:28:09"/>
    <s v=" "/>
    <x v="1"/>
    <s v="Debug"/>
    <s v="No"/>
    <s v="01-04-00-00-00-00-00-00-00-00-00-00-00-00-00"/>
    <x v="0"/>
    <x v="0"/>
    <x v="0"/>
    <x v="0"/>
    <s v="Vehicle, Battery Electric Vehicle"/>
    <n v="0"/>
    <d v="2026-03-06T08:28:09"/>
    <n v="0"/>
    <n v="0"/>
    <s v="61553"/>
    <n v="0"/>
    <s v="No"/>
    <e v="#REF!"/>
  </r>
  <r>
    <s v="NISSAN LEAF 299-1018"/>
    <d v="2026-03-06T08:28:11"/>
    <s v="Ubicación: 9.93578, -84.04392"/>
    <x v="0"/>
    <s v="GPS"/>
    <s v="Yes"/>
    <n v="0"/>
    <x v="0"/>
    <x v="0"/>
    <x v="0"/>
    <x v="0"/>
    <s v="Vehicle, Battery Electric Vehicle"/>
    <n v="0"/>
    <d v="2026-03-06T08:28:11"/>
    <n v="-84.04392"/>
    <n v="9.9357799999999994"/>
    <s v="CurveSpeedEstimateError"/>
    <n v="18"/>
    <s v="Yes"/>
    <e v="#REF!"/>
  </r>
  <r>
    <s v="NISSAN LEAF 299-1018"/>
    <d v="2026-03-06T08:28:14"/>
    <s v="Ubicación: 9.93569, -84.04401"/>
    <x v="0"/>
    <s v="GPS"/>
    <s v="Yes"/>
    <n v="0"/>
    <x v="0"/>
    <x v="0"/>
    <x v="0"/>
    <x v="0"/>
    <s v="Vehicle, Battery Electric Vehicle"/>
    <n v="0"/>
    <d v="2026-03-06T08:28:14"/>
    <n v="-84.04401"/>
    <n v="9.9356899999999992"/>
    <s v="CurveSpeedEstimateError"/>
    <n v="15"/>
    <s v="Yes"/>
    <e v="#REF!"/>
  </r>
  <r>
    <s v="NISSAN LEAF 299-1018"/>
    <d v="2026-03-06T08:28:15"/>
    <s v="Velocidad del motor en carretera 17"/>
    <x v="1"/>
    <s v="Engine"/>
    <s v="No"/>
    <n v="0"/>
    <x v="27"/>
    <x v="0"/>
    <x v="0"/>
    <x v="32"/>
    <s v="Vehicle, Battery Electric Vehicle"/>
    <n v="0"/>
    <d v="2026-03-06T08:28:15"/>
    <n v="0"/>
    <n v="0"/>
    <s v=""/>
    <n v="0"/>
    <s v="No"/>
    <e v="#REF!"/>
  </r>
  <r>
    <s v="NISSAN LEAF 299-1018"/>
    <d v="2026-03-06T08:28:16"/>
    <s v=" "/>
    <x v="1"/>
    <s v="Debug"/>
    <s v="No"/>
    <s v="0A-01-45-F1-00-00-00-00-00-00-00-00-00-00-00"/>
    <x v="0"/>
    <x v="0"/>
    <x v="0"/>
    <x v="0"/>
    <s v="Vehicle, Battery Electric Vehicle"/>
    <n v="0"/>
    <d v="2026-03-06T08:28:16"/>
    <n v="0"/>
    <n v="0"/>
    <s v="ExcessiveSingleDebugDataLogging"/>
    <n v="0"/>
    <s v="No"/>
    <e v="#REF!"/>
  </r>
  <r>
    <s v="NISSAN LEAF 299-1018"/>
    <d v="2026-03-06T08:28:18"/>
    <s v="Ubicación: 9.93566, -84.04418"/>
    <x v="0"/>
    <s v="GPS"/>
    <s v="Yes"/>
    <n v="0"/>
    <x v="0"/>
    <x v="0"/>
    <x v="0"/>
    <x v="0"/>
    <s v="Vehicle, Battery Electric Vehicle"/>
    <n v="0"/>
    <d v="2026-03-06T08:28:18"/>
    <n v="-84.044179999999997"/>
    <n v="9.9356600000000004"/>
    <s v="CurveSpeedEstimateError"/>
    <n v="18"/>
    <s v="Yes"/>
    <e v="#REF!"/>
  </r>
  <r>
    <s v="NISSAN LEAF 299-1018"/>
    <d v="2026-03-06T08:28:21"/>
    <s v="Velocidad del motor en carretera 23"/>
    <x v="1"/>
    <s v="Engine"/>
    <s v="No"/>
    <n v="0"/>
    <x v="27"/>
    <x v="0"/>
    <x v="0"/>
    <x v="33"/>
    <s v="Vehicle, Battery Electric Vehicle"/>
    <n v="0"/>
    <d v="2026-03-06T08:28:21"/>
    <n v="0"/>
    <n v="0"/>
    <s v=""/>
    <n v="0"/>
    <s v="No"/>
    <e v="#REF!"/>
  </r>
  <r>
    <s v="NISSAN LEAF 299-1018"/>
    <d v="2026-03-06T08:28:22"/>
    <s v="Ubicación: 9.93565, -84.04439"/>
    <x v="0"/>
    <s v="GPS"/>
    <s v="Yes"/>
    <n v="0"/>
    <x v="0"/>
    <x v="0"/>
    <x v="0"/>
    <x v="0"/>
    <s v="Vehicle, Battery Electric Vehicle"/>
    <n v="0"/>
    <d v="2026-03-06T08:28:22"/>
    <n v="-84.044390000000007"/>
    <n v="9.9356500000000008"/>
    <s v="CurveSpeed"/>
    <n v="22"/>
    <s v="Yes"/>
    <e v="#REF!"/>
  </r>
  <r>
    <s v="NISSAN LEAF 299-1018"/>
    <d v="2026-03-06T08:28:26"/>
    <s v="Ubicación: 9.93566, -84.04459"/>
    <x v="0"/>
    <s v="GPS"/>
    <s v="Yes"/>
    <n v="0"/>
    <x v="0"/>
    <x v="0"/>
    <x v="0"/>
    <x v="0"/>
    <s v="Vehicle, Battery Electric Vehicle"/>
    <n v="0"/>
    <d v="2026-03-06T08:28:26"/>
    <n v="-84.044589999999999"/>
    <n v="9.9356600000000004"/>
    <s v="CurveSpeedEstimateError"/>
    <n v="16"/>
    <s v="Yes"/>
    <e v="#REF!"/>
  </r>
  <r>
    <s v="NISSAN LEAF 299-1018"/>
    <d v="2026-03-06T08:28:28"/>
    <s v="Velocidad del motor en carretera 11"/>
    <x v="1"/>
    <s v="Engine"/>
    <s v="No"/>
    <n v="0"/>
    <x v="27"/>
    <x v="0"/>
    <x v="0"/>
    <x v="30"/>
    <s v="Vehicle, Battery Electric Vehicle"/>
    <n v="0"/>
    <d v="2026-03-06T08:28:28"/>
    <n v="0"/>
    <n v="0"/>
    <s v=""/>
    <n v="0"/>
    <s v="No"/>
    <e v="#REF!"/>
  </r>
  <r>
    <s v="NISSAN LEAF 299-1018"/>
    <d v="2026-03-06T08:28:29"/>
    <s v="Ubicación: 9.93565, -84.04468"/>
    <x v="0"/>
    <s v="GPS"/>
    <s v="Yes"/>
    <n v="0"/>
    <x v="0"/>
    <x v="0"/>
    <x v="0"/>
    <x v="0"/>
    <s v="Vehicle, Battery Electric Vehicle"/>
    <n v="0"/>
    <d v="2026-03-06T08:28:29"/>
    <n v="-84.04468"/>
    <n v="9.9356500000000008"/>
    <s v="CurveSpeed"/>
    <n v="11"/>
    <s v="Yes"/>
    <e v="#REF!"/>
  </r>
  <r>
    <s v="NISSAN LEAF 299-1018"/>
    <d v="2026-03-06T08:28:32"/>
    <s v="Ubicación: 9.93565, -84.04478"/>
    <x v="0"/>
    <s v="GPS"/>
    <s v="Yes"/>
    <n v="0"/>
    <x v="0"/>
    <x v="0"/>
    <x v="0"/>
    <x v="0"/>
    <s v="Vehicle, Battery Electric Vehicle"/>
    <n v="0"/>
    <d v="2026-03-06T08:28:32"/>
    <n v="-84.044780000000003"/>
    <n v="9.9356500000000008"/>
    <s v="CurveSpeedEstimateError"/>
    <n v="16"/>
    <s v="Yes"/>
    <e v="#REF!"/>
  </r>
  <r>
    <s v="NISSAN LEAF 299-1018"/>
    <d v="2026-03-06T08:28:36"/>
    <s v="Velocidad del motor en carretera 22"/>
    <x v="1"/>
    <s v="Engine"/>
    <s v="No"/>
    <n v="0"/>
    <x v="27"/>
    <x v="0"/>
    <x v="0"/>
    <x v="31"/>
    <s v="Vehicle, Battery Electric Vehicle"/>
    <n v="0"/>
    <d v="2026-03-06T08:28:36"/>
    <n v="0"/>
    <n v="0"/>
    <s v=""/>
    <n v="0"/>
    <s v="No"/>
    <e v="#REF!"/>
  </r>
  <r>
    <s v="NISSAN LEAF 299-1018"/>
    <d v="2026-03-06T08:28:39"/>
    <s v="Ubicación: 9.93566, -84.04514"/>
    <x v="0"/>
    <s v="GPS"/>
    <s v="Yes"/>
    <n v="0"/>
    <x v="0"/>
    <x v="0"/>
    <x v="0"/>
    <x v="0"/>
    <s v="Vehicle, Battery Electric Vehicle"/>
    <n v="0"/>
    <d v="2026-03-06T08:28:39"/>
    <n v="-84.045140000000004"/>
    <n v="9.9356600000000004"/>
    <s v="CurveSpeedEstimateError"/>
    <n v="20"/>
    <s v="Yes"/>
    <e v="#REF!"/>
  </r>
  <r>
    <s v="NISSAN LEAF 299-1018"/>
    <d v="2026-03-06T08:28:41"/>
    <s v="Señal de giro hacia la izquierda (1. En) 1"/>
    <x v="1"/>
    <s v="Engine"/>
    <s v="No"/>
    <n v="0"/>
    <x v="31"/>
    <x v="0"/>
    <x v="0"/>
    <x v="1"/>
    <s v="Vehicle, Battery Electric Vehicle"/>
    <n v="0"/>
    <d v="2026-03-06T08:28:41"/>
    <n v="0"/>
    <n v="0"/>
    <s v=""/>
    <n v="0"/>
    <s v="No"/>
    <e v="#REF!"/>
  </r>
  <r>
    <s v="NISSAN LEAF 299-1018"/>
    <d v="2026-03-06T08:28:42"/>
    <s v="Velocidad del motor en carretera 19"/>
    <x v="1"/>
    <s v="Engine"/>
    <s v="No"/>
    <n v="0"/>
    <x v="27"/>
    <x v="0"/>
    <x v="0"/>
    <x v="34"/>
    <s v="Vehicle, Battery Electric Vehicle"/>
    <n v="0"/>
    <d v="2026-03-06T08:28:42"/>
    <n v="0"/>
    <n v="0"/>
    <s v=""/>
    <n v="0"/>
    <s v="No"/>
    <e v="#REF!"/>
  </r>
  <r>
    <s v="NISSAN LEAF 299-1018"/>
    <d v="2026-03-06T08:28:44"/>
    <s v="Ubicación: 9.93568, -84.04536"/>
    <x v="0"/>
    <s v="GPS"/>
    <s v="Yes"/>
    <n v="0"/>
    <x v="0"/>
    <x v="0"/>
    <x v="0"/>
    <x v="0"/>
    <s v="Vehicle, Battery Electric Vehicle"/>
    <n v="0"/>
    <d v="2026-03-06T08:28:44"/>
    <n v="-84.045360000000002"/>
    <n v="9.9356799999999996"/>
    <s v="CurveSpeedEstimateError"/>
    <n v="13"/>
    <s v="Yes"/>
    <e v="#REF!"/>
  </r>
  <r>
    <s v="NISSAN LEAF 299-1018"/>
    <d v="2026-03-06T08:28:46"/>
    <s v="Velocidad del motor en carretera 9"/>
    <x v="1"/>
    <s v="Engine"/>
    <s v="No"/>
    <n v="0"/>
    <x v="27"/>
    <x v="0"/>
    <x v="0"/>
    <x v="35"/>
    <s v="Vehicle, Battery Electric Vehicle"/>
    <n v="0"/>
    <d v="2026-03-06T08:28:46"/>
    <n v="0"/>
    <n v="0"/>
    <s v=""/>
    <n v="0"/>
    <s v="No"/>
    <e v="#REF!"/>
  </r>
  <r>
    <s v="NISSAN LEAF 299-1018"/>
    <d v="2026-03-06T08:28:47"/>
    <s v="Ubicación: 9.93568, -84.04543"/>
    <x v="0"/>
    <s v="GPS"/>
    <s v="Yes"/>
    <n v="0"/>
    <x v="0"/>
    <x v="0"/>
    <x v="0"/>
    <x v="0"/>
    <s v="Vehicle, Battery Electric Vehicle"/>
    <n v="0"/>
    <d v="2026-03-06T08:28:47"/>
    <n v="-84.045429999999996"/>
    <n v="9.9356799999999996"/>
    <s v="CurveSpeed"/>
    <n v="9"/>
    <s v="Yes"/>
    <e v="#REF!"/>
  </r>
  <r>
    <s v="NISSAN LEAF 299-1018"/>
    <d v="2026-03-06T08:28:49"/>
    <s v="Ubicación: 9.93565, -84.04549"/>
    <x v="0"/>
    <s v="GPS"/>
    <s v="Yes"/>
    <n v="0"/>
    <x v="0"/>
    <x v="0"/>
    <x v="0"/>
    <x v="0"/>
    <s v="Vehicle, Battery Electric Vehicle"/>
    <n v="0"/>
    <d v="2026-03-06T08:28:49"/>
    <n v="-84.045490000000001"/>
    <n v="9.9356500000000008"/>
    <s v="CurveSpeedEstimateError"/>
    <n v="15"/>
    <s v="Yes"/>
    <e v="#REF!"/>
  </r>
  <r>
    <s v="NISSAN LEAF 299-1018"/>
    <d v="2026-03-06T08:28:51"/>
    <s v="Velocidad del motor en carretera 20"/>
    <x v="1"/>
    <s v="Engine"/>
    <s v="No"/>
    <n v="0"/>
    <x v="27"/>
    <x v="0"/>
    <x v="0"/>
    <x v="36"/>
    <s v="Vehicle, Battery Electric Vehicle"/>
    <n v="0"/>
    <d v="2026-03-06T08:28:51"/>
    <n v="0"/>
    <n v="0"/>
    <s v=""/>
    <n v="0"/>
    <s v="No"/>
    <e v="#REF!"/>
  </r>
  <r>
    <s v="NISSAN LEAF 299-1018"/>
    <d v="2026-03-06T08:28:51"/>
    <s v="Señal de giro hacia la izquierda (1. En) 0"/>
    <x v="1"/>
    <s v="Engine"/>
    <s v="No"/>
    <n v="0"/>
    <x v="31"/>
    <x v="0"/>
    <x v="0"/>
    <x v="7"/>
    <s v="Vehicle, Battery Electric Vehicle"/>
    <n v="0"/>
    <d v="2026-03-06T08:28:51"/>
    <n v="0"/>
    <n v="0"/>
    <s v=""/>
    <n v="0"/>
    <s v="No"/>
    <e v="#REF!"/>
  </r>
  <r>
    <s v="NISSAN LEAF 299-1018"/>
    <d v="2026-03-06T08:28:54"/>
    <s v="Ubicación: 9.93546, -84.0456"/>
    <x v="0"/>
    <s v="GPS"/>
    <s v="Yes"/>
    <n v="0"/>
    <x v="0"/>
    <x v="0"/>
    <x v="0"/>
    <x v="0"/>
    <s v="Vehicle, Battery Electric Vehicle"/>
    <n v="0"/>
    <d v="2026-03-06T08:28:54"/>
    <n v="-84.045599999999993"/>
    <n v="9.9354600000000008"/>
    <s v="CurveSpeedEstimateError"/>
    <n v="15"/>
    <s v="Yes"/>
    <e v="#REF!"/>
  </r>
  <r>
    <s v="NISSAN LEAF 299-1018"/>
    <d v="2026-03-06T08:28:54"/>
    <s v=" "/>
    <x v="1"/>
    <s v="Debug"/>
    <s v="No"/>
    <s v="00-00-D0-10-00-00-00-00-00-00-00-00-00-00-00"/>
    <x v="0"/>
    <x v="0"/>
    <x v="0"/>
    <x v="0"/>
    <s v="Vehicle, Battery Electric Vehicle"/>
    <n v="0"/>
    <d v="2026-03-06T08:28:54"/>
    <n v="0"/>
    <n v="0"/>
    <s v="ExcessiveTxCanErrorsInLongPeriodOfTime"/>
    <n v="0"/>
    <s v="No"/>
    <e v="#REF!"/>
  </r>
  <r>
    <s v="NISSAN LEAF 299-1018"/>
    <d v="2026-03-06T08:28:57"/>
    <s v="Velocidad del motor en carretera 12"/>
    <x v="1"/>
    <s v="Engine"/>
    <s v="No"/>
    <n v="0"/>
    <x v="27"/>
    <x v="0"/>
    <x v="0"/>
    <x v="37"/>
    <s v="Vehicle, Battery Electric Vehicle"/>
    <n v="0"/>
    <d v="2026-03-06T08:28:57"/>
    <n v="0"/>
    <n v="0"/>
    <s v=""/>
    <n v="0"/>
    <s v="No"/>
    <e v="#REF!"/>
  </r>
  <r>
    <s v="NISSAN LEAF 299-1018"/>
    <d v="2026-03-06T08:28:59"/>
    <s v="Ubicación: 9.93531, -84.04565"/>
    <x v="0"/>
    <s v="GPS"/>
    <s v="Yes"/>
    <n v="0"/>
    <x v="0"/>
    <x v="0"/>
    <x v="0"/>
    <x v="0"/>
    <s v="Vehicle, Battery Electric Vehicle"/>
    <n v="0"/>
    <d v="2026-03-06T08:28:59"/>
    <n v="-84.045649999999995"/>
    <n v="9.9353099999999994"/>
    <s v="CurveSpeedEstimateError"/>
    <n v="6"/>
    <s v="Yes"/>
    <e v="#REF!"/>
  </r>
  <r>
    <s v="NISSAN LEAF 299-1018"/>
    <d v="2026-03-06T08:29:00"/>
    <s v="Ubicación: 9.9353, -84.04565"/>
    <x v="0"/>
    <s v="GPS"/>
    <s v="Yes"/>
    <n v="0"/>
    <x v="0"/>
    <x v="0"/>
    <x v="0"/>
    <x v="0"/>
    <s v="Vehicle, Battery Electric Vehicle"/>
    <n v="0"/>
    <d v="2026-03-06T08:29:00"/>
    <n v="-84.045649999999995"/>
    <n v="9.9352999999999998"/>
    <s v="CurveOtherEvent"/>
    <n v="5"/>
    <s v="Yes"/>
    <e v="#REF!"/>
  </r>
  <r>
    <s v="NISSAN LEAF 299-1018"/>
    <d v="2026-03-06T08:29:00"/>
    <s v="Velocidad del motor en carretera 5"/>
    <x v="1"/>
    <s v="Engine"/>
    <s v="No"/>
    <n v="0"/>
    <x v="27"/>
    <x v="0"/>
    <x v="0"/>
    <x v="38"/>
    <s v="Vehicle, Battery Electric Vehicle"/>
    <n v="0"/>
    <d v="2026-03-06T08:29:00"/>
    <n v="0"/>
    <n v="0"/>
    <s v=""/>
    <n v="0"/>
    <s v="No"/>
    <e v="#REF!"/>
  </r>
  <r>
    <s v="NISSAN LEAF 299-1018"/>
    <d v="2026-03-06T08:29:01"/>
    <s v="Velocidad del motor en carretera 0"/>
    <x v="1"/>
    <s v="Engine"/>
    <s v="No"/>
    <n v="0"/>
    <x v="27"/>
    <x v="0"/>
    <x v="0"/>
    <x v="39"/>
    <s v="Vehicle, Battery Electric Vehicle"/>
    <n v="0"/>
    <d v="2026-03-06T08:29:01"/>
    <n v="0"/>
    <n v="0"/>
    <s v=""/>
    <n v="0"/>
    <s v="No"/>
    <e v="#REF!"/>
  </r>
  <r>
    <s v="NISSAN LEAF 299-1018"/>
    <d v="2026-03-06T08:29:01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29:01"/>
    <n v="0"/>
    <n v="0"/>
    <s v=""/>
    <n v="0"/>
    <s v="No"/>
    <e v="#REF!"/>
  </r>
  <r>
    <s v="NISSAN LEAF 299-1018"/>
    <d v="2026-03-06T08:29:01"/>
    <s v="Energía total de entrada en la batería del vehículo mientras se conduce (desde que se instaló la telemática) 255.6"/>
    <x v="1"/>
    <s v="Engine"/>
    <s v="No"/>
    <n v="0"/>
    <x v="17"/>
    <x v="0"/>
    <x v="0"/>
    <x v="40"/>
    <s v="Vehicle, Battery Electric Vehicle"/>
    <n v="0"/>
    <d v="2026-03-06T08:29:01"/>
    <n v="0"/>
    <n v="0"/>
    <s v=""/>
    <n v="0"/>
    <s v="No"/>
    <e v="#REF!"/>
  </r>
  <r>
    <s v="NISSAN LEAF 299-1018"/>
    <d v="2026-03-06T08:29:01"/>
    <s v="Energía total de salida en la batería del vehículo eléctrico mientras se conduce (desde que se instaló la telemática) 1015.43"/>
    <x v="1"/>
    <s v="Engine"/>
    <s v="No"/>
    <n v="0"/>
    <x v="18"/>
    <x v="0"/>
    <x v="0"/>
    <x v="41"/>
    <s v="Vehicle, Battery Electric Vehicle"/>
    <n v="0"/>
    <d v="2026-03-06T08:29:01"/>
    <n v="0"/>
    <n v="0"/>
    <s v=""/>
    <n v="0"/>
    <s v="No"/>
    <e v="#REF!"/>
  </r>
  <r>
    <s v="NISSAN LEAF 299-1018"/>
    <d v="2026-03-06T08:29:01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29:01"/>
    <n v="0"/>
    <n v="0"/>
    <s v=""/>
    <n v="0"/>
    <s v="No"/>
    <e v="#REF!"/>
  </r>
  <r>
    <s v="NISSAN LEAF 299-1018"/>
    <d v="2026-03-06T08:29:01"/>
    <s v="Ubicación: 9.93529, -84.04565"/>
    <x v="0"/>
    <s v="GPS"/>
    <s v="Yes"/>
    <n v="0"/>
    <x v="0"/>
    <x v="0"/>
    <x v="0"/>
    <x v="0"/>
    <s v="Vehicle, Battery Electric Vehicle"/>
    <n v="0"/>
    <d v="2026-03-06T08:29:01"/>
    <n v="-84.045649999999995"/>
    <n v="9.9352900000000002"/>
    <s v="CurveZeroSpeed"/>
    <n v="0"/>
    <s v="Yes"/>
    <e v="#REF!"/>
  </r>
  <r>
    <s v="NISSAN LEAF 299-1018"/>
    <d v="2026-03-06T08:29:01"/>
    <s v="Velocidad del motor en carretera 0"/>
    <x v="1"/>
    <s v="Engine"/>
    <s v="No"/>
    <n v="0"/>
    <x v="27"/>
    <x v="0"/>
    <x v="0"/>
    <x v="39"/>
    <s v="Vehicle, Battery Electric Vehicle"/>
    <n v="0"/>
    <d v="2026-03-06T08:29:01"/>
    <n v="0"/>
    <n v="0"/>
    <s v=""/>
    <n v="0"/>
    <s v="No"/>
    <e v="#REF!"/>
  </r>
  <r>
    <s v="NISSAN LEAF 299-1018"/>
    <d v="2026-03-06T08:29:02"/>
    <s v="Ubicación: 9.93529, -84.04565"/>
    <x v="0"/>
    <s v="GPS"/>
    <s v="Yes"/>
    <n v="0"/>
    <x v="0"/>
    <x v="0"/>
    <x v="0"/>
    <x v="0"/>
    <s v="Vehicle, Battery Electric Vehicle"/>
    <n v="0"/>
    <d v="2026-03-06T08:29:02"/>
    <n v="-84.045649999999995"/>
    <n v="9.9352900000000002"/>
    <s v="CurveOtherEvent"/>
    <n v="0"/>
    <s v="Yes"/>
    <e v="#REF!"/>
  </r>
  <r>
    <s v="NISSAN LEAF 299-1018"/>
    <d v="2026-03-06T08:29:03"/>
    <s v="Velocidad del motor en carretera 3"/>
    <x v="1"/>
    <s v="Engine"/>
    <s v="No"/>
    <n v="0"/>
    <x v="27"/>
    <x v="0"/>
    <x v="0"/>
    <x v="26"/>
    <s v="Vehicle, Battery Electric Vehicle"/>
    <n v="0"/>
    <d v="2026-03-06T08:29:03"/>
    <n v="0"/>
    <n v="0"/>
    <s v=""/>
    <n v="0"/>
    <s v="No"/>
    <e v="#REF!"/>
  </r>
  <r>
    <s v="NISSAN LEAF 299-1018"/>
    <d v="2026-03-06T08:29:03"/>
    <s v="Energía total de entrada en la batería del vehículo mientras se conduce (desde que se instaló la telemática) 255.6"/>
    <x v="1"/>
    <s v="Engine"/>
    <s v="No"/>
    <n v="0"/>
    <x v="17"/>
    <x v="0"/>
    <x v="0"/>
    <x v="40"/>
    <s v="Vehicle, Battery Electric Vehicle"/>
    <n v="0"/>
    <d v="2026-03-06T08:29:03"/>
    <n v="0"/>
    <n v="0"/>
    <s v=""/>
    <n v="0"/>
    <s v="No"/>
    <e v="#REF!"/>
  </r>
  <r>
    <s v="NISSAN LEAF 299-1018"/>
    <d v="2026-03-06T08:29:0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29:03"/>
    <n v="0"/>
    <n v="0"/>
    <s v=""/>
    <n v="0"/>
    <s v="No"/>
    <e v="#REF!"/>
  </r>
  <r>
    <s v="NISSAN LEAF 299-1018"/>
    <d v="2026-03-06T08:29:03"/>
    <s v="Energía total de salida en la batería del vehículo eléctrico mientras se conduce (desde que se instaló la telemática) 1015.43"/>
    <x v="1"/>
    <s v="Engine"/>
    <s v="No"/>
    <n v="0"/>
    <x v="18"/>
    <x v="0"/>
    <x v="0"/>
    <x v="41"/>
    <s v="Vehicle, Battery Electric Vehicle"/>
    <n v="0"/>
    <d v="2026-03-06T08:29:03"/>
    <n v="0"/>
    <n v="0"/>
    <s v=""/>
    <n v="0"/>
    <s v="No"/>
    <e v="#REF!"/>
  </r>
  <r>
    <s v="NISSAN LEAF 299-1018"/>
    <d v="2026-03-06T08:29:03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29:03"/>
    <n v="0"/>
    <n v="0"/>
    <s v=""/>
    <n v="0"/>
    <s v="No"/>
    <e v="#REF!"/>
  </r>
  <r>
    <s v="NISSAN LEAF 299-1018"/>
    <d v="2026-03-06T08:29:03"/>
    <s v="Ubicación: 9.93528, -84.04565"/>
    <x v="0"/>
    <s v="GPS"/>
    <s v="Yes"/>
    <n v="0"/>
    <x v="0"/>
    <x v="0"/>
    <x v="0"/>
    <x v="0"/>
    <s v="Vehicle, Battery Electric Vehicle"/>
    <n v="0"/>
    <d v="2026-03-06T08:29:03"/>
    <n v="-84.045649999999995"/>
    <n v="9.9352800000000006"/>
    <s v="CurveZeroSpeed"/>
    <n v="3"/>
    <s v="Yes"/>
    <e v="#REF!"/>
  </r>
  <r>
    <s v="NISSAN LEAF 299-1018"/>
    <d v="2026-03-06T08:29:03"/>
    <s v="Velocidad del motor en carretera 3"/>
    <x v="1"/>
    <s v="Engine"/>
    <s v="No"/>
    <n v="0"/>
    <x v="27"/>
    <x v="0"/>
    <x v="0"/>
    <x v="26"/>
    <s v="Vehicle, Battery Electric Vehicle"/>
    <n v="0"/>
    <d v="2026-03-06T08:29:03"/>
    <n v="0"/>
    <n v="0"/>
    <s v=""/>
    <n v="0"/>
    <s v="No"/>
    <e v="#REF!"/>
  </r>
  <r>
    <s v="NISSAN LEAF 299-1018"/>
    <d v="2026-03-06T08:29:05"/>
    <s v="Ubicación: 9.93525, -84.04565"/>
    <x v="0"/>
    <s v="GPS"/>
    <s v="Yes"/>
    <n v="0"/>
    <x v="0"/>
    <x v="0"/>
    <x v="0"/>
    <x v="0"/>
    <s v="Vehicle, Battery Electric Vehicle"/>
    <n v="0"/>
    <d v="2026-03-06T08:29:05"/>
    <n v="-84.045649999999995"/>
    <n v="9.9352499999999999"/>
    <s v="CurveOtherEvent"/>
    <n v="7"/>
    <s v="Yes"/>
    <e v="#REF!"/>
  </r>
  <r>
    <s v="NISSAN LEAF 299-1018"/>
    <d v="2026-03-06T08:29:05"/>
    <s v="Velocidad del motor en carretera 8"/>
    <x v="1"/>
    <s v="Engine"/>
    <s v="No"/>
    <n v="0"/>
    <x v="27"/>
    <x v="0"/>
    <x v="0"/>
    <x v="29"/>
    <s v="Vehicle, Battery Electric Vehicle"/>
    <n v="0"/>
    <d v="2026-03-06T08:29:05"/>
    <n v="0"/>
    <n v="0"/>
    <s v=""/>
    <n v="0"/>
    <s v="No"/>
    <e v="#REF!"/>
  </r>
  <r>
    <s v="NISSAN LEAF 299-1018"/>
    <d v="2026-03-06T08:29:05"/>
    <s v="Velocidad del motor en carretera 8"/>
    <x v="1"/>
    <s v="Engine"/>
    <s v="No"/>
    <n v="0"/>
    <x v="27"/>
    <x v="0"/>
    <x v="0"/>
    <x v="29"/>
    <s v="Vehicle, Battery Electric Vehicle"/>
    <n v="0"/>
    <d v="2026-03-06T08:29:05"/>
    <n v="0"/>
    <n v="0"/>
    <s v=""/>
    <n v="0"/>
    <s v="No"/>
    <e v="#REF!"/>
  </r>
  <r>
    <s v="NISSAN LEAF 299-1018"/>
    <d v="2026-03-06T08:29:06"/>
    <s v=" "/>
    <x v="1"/>
    <s v="Debug"/>
    <s v="No"/>
    <s v="84-00-7D-00-6D-00-EC-00-76-00-66-00-6D-00-5A-00-62-00-6B-00-6C-00-CF-00-A6-00-45-00-3B-00-3B-00-5D-00-63-00-59-00-A2-00-A0-00-99-00-5C-00-97-00-AF-00-A2-00-84-00-45-00-B2-00-45-00-45-00-44-00-3B-00-EE-00-A4-00-E3-00-A3-00-EE-00-60-00-62-00-9B-00-6D-00-A6-00-65-00-6F-00-55-00-61-00-5D-00-70-00-73-00"/>
    <x v="0"/>
    <x v="0"/>
    <x v="0"/>
    <x v="0"/>
    <s v="Vehicle, Battery Electric Vehicle"/>
    <n v="0"/>
    <d v="2026-03-06T08:29:06"/>
    <n v="0"/>
    <n v="0"/>
    <s v="40036"/>
    <n v="0"/>
    <s v="No"/>
    <e v="#REF!"/>
  </r>
  <r>
    <s v="NISSAN LEAF 299-1018"/>
    <d v="2026-03-06T08:29:11"/>
    <s v="Velocidad del motor en carretera 18"/>
    <x v="1"/>
    <s v="Engine"/>
    <s v="No"/>
    <n v="0"/>
    <x v="27"/>
    <x v="0"/>
    <x v="0"/>
    <x v="42"/>
    <s v="Vehicle, Battery Electric Vehicle"/>
    <n v="0"/>
    <d v="2026-03-06T08:29:11"/>
    <n v="0"/>
    <n v="0"/>
    <s v=""/>
    <n v="0"/>
    <s v="No"/>
    <e v="#REF!"/>
  </r>
  <r>
    <s v="NISSAN LEAF 299-1018"/>
    <d v="2026-03-06T08:29:12"/>
    <s v="Ubicación: 9.93502, -84.04565"/>
    <x v="0"/>
    <s v="GPS"/>
    <s v="Yes"/>
    <n v="0"/>
    <x v="0"/>
    <x v="0"/>
    <x v="0"/>
    <x v="0"/>
    <s v="Vehicle, Battery Electric Vehicle"/>
    <n v="0"/>
    <d v="2026-03-06T08:29:12"/>
    <n v="-84.045649999999995"/>
    <n v="9.9350199999999997"/>
    <s v="CurveSpeedEstimateError"/>
    <n v="17"/>
    <s v="Yes"/>
    <e v="#REF!"/>
  </r>
  <r>
    <s v="NISSAN LEAF 299-1018"/>
    <d v="2026-03-06T08:29:17"/>
    <s v="Ubicación: 9.93483, -84.04564"/>
    <x v="0"/>
    <s v="GPS"/>
    <s v="Yes"/>
    <n v="0"/>
    <x v="0"/>
    <x v="0"/>
    <x v="0"/>
    <x v="0"/>
    <s v="Vehicle, Battery Electric Vehicle"/>
    <n v="0"/>
    <d v="2026-03-06T08:29:17"/>
    <n v="-84.045640000000006"/>
    <n v="9.9348299999999998"/>
    <s v="CurveSpeedEstimateError"/>
    <n v="13"/>
    <s v="Yes"/>
    <e v="#REF!"/>
  </r>
  <r>
    <s v="NISSAN LEAF 299-1018"/>
    <d v="2026-03-06T08:29:17"/>
    <s v="Señal de giro hacia la derecha (1. En) 1"/>
    <x v="1"/>
    <s v="Engine"/>
    <s v="No"/>
    <n v="0"/>
    <x v="28"/>
    <x v="0"/>
    <x v="0"/>
    <x v="1"/>
    <s v="Vehicle, Battery Electric Vehicle"/>
    <n v="0"/>
    <d v="2026-03-06T08:29:17"/>
    <n v="0"/>
    <n v="0"/>
    <s v=""/>
    <n v="0"/>
    <s v="No"/>
    <e v="#REF!"/>
  </r>
  <r>
    <s v="NISSAN LEAF 299-1018"/>
    <d v="2026-03-06T08:29:18"/>
    <s v=" "/>
    <x v="1"/>
    <s v="Debug"/>
    <s v="No"/>
    <s v="54-03-00-00-00-00-00-00-00-00-00-00-00-00-00"/>
    <x v="0"/>
    <x v="0"/>
    <x v="0"/>
    <x v="0"/>
    <s v="Vehicle, Battery Electric Vehicle"/>
    <n v="0"/>
    <d v="2026-03-06T08:29:18"/>
    <n v="0"/>
    <n v="0"/>
    <s v="Obd2NegativeResponse"/>
    <n v="0"/>
    <s v="No"/>
    <e v="#REF!"/>
  </r>
  <r>
    <s v="NISSAN LEAF 299-1018"/>
    <d v="2026-03-06T08:29:20"/>
    <s v="Velocidad del motor en carretera 8"/>
    <x v="1"/>
    <s v="Engine"/>
    <s v="No"/>
    <n v="0"/>
    <x v="27"/>
    <x v="0"/>
    <x v="0"/>
    <x v="29"/>
    <s v="Vehicle, Battery Electric Vehicle"/>
    <n v="0"/>
    <d v="2026-03-06T08:29:20"/>
    <n v="0"/>
    <n v="0"/>
    <s v=""/>
    <n v="0"/>
    <s v="No"/>
    <e v="#REF!"/>
  </r>
  <r>
    <s v="NISSAN LEAF 299-1018"/>
    <d v="2026-03-06T08:29:21"/>
    <s v="Ubicación: 9.93475, -84.04566"/>
    <x v="0"/>
    <s v="GPS"/>
    <s v="Yes"/>
    <n v="0"/>
    <x v="0"/>
    <x v="0"/>
    <x v="0"/>
    <x v="0"/>
    <s v="Vehicle, Battery Electric Vehicle"/>
    <n v="0"/>
    <d v="2026-03-06T08:29:21"/>
    <n v="-84.045659999999998"/>
    <n v="9.9347499999999993"/>
    <s v="CurveSpeed"/>
    <n v="7"/>
    <s v="Yes"/>
    <e v="#REF!"/>
  </r>
  <r>
    <s v="NISSAN LEAF 299-1018"/>
    <d v="2026-03-06T08:29:24"/>
    <s v="Ubicación: 9.93475, -84.04576"/>
    <x v="0"/>
    <s v="GPS"/>
    <s v="Yes"/>
    <n v="0"/>
    <x v="0"/>
    <x v="0"/>
    <x v="0"/>
    <x v="0"/>
    <s v="Vehicle, Battery Electric Vehicle"/>
    <n v="0"/>
    <d v="2026-03-06T08:29:24"/>
    <n v="-84.045760000000001"/>
    <n v="9.9347499999999993"/>
    <s v="CurveSpeedEstimateError"/>
    <n v="16"/>
    <s v="Yes"/>
    <e v="#REF!"/>
  </r>
  <r>
    <s v="NISSAN LEAF 299-1018"/>
    <d v="2026-03-06T08:29:24"/>
    <s v="Señal de giro hacia la derecha (1. En) 0"/>
    <x v="1"/>
    <s v="Engine"/>
    <s v="No"/>
    <n v="0"/>
    <x v="28"/>
    <x v="0"/>
    <x v="0"/>
    <x v="7"/>
    <s v="Vehicle, Battery Electric Vehicle"/>
    <n v="0"/>
    <d v="2026-03-06T08:29:24"/>
    <n v="0"/>
    <n v="0"/>
    <s v=""/>
    <n v="0"/>
    <s v="No"/>
    <e v="#REF!"/>
  </r>
  <r>
    <s v="NISSAN LEAF 299-1018"/>
    <d v="2026-03-06T08:29:28"/>
    <s v="Ubicación: 9.93478, -84.04598"/>
    <x v="0"/>
    <s v="GPS"/>
    <s v="Yes"/>
    <n v="0"/>
    <x v="0"/>
    <x v="0"/>
    <x v="0"/>
    <x v="0"/>
    <s v="Vehicle, Battery Electric Vehicle"/>
    <n v="0"/>
    <d v="2026-03-06T08:29:28"/>
    <n v="-84.04598"/>
    <n v="9.9347799999999999"/>
    <s v="CurveSpeed"/>
    <n v="28"/>
    <s v="Yes"/>
    <e v="#REF!"/>
  </r>
  <r>
    <s v="NISSAN LEAF 299-1018"/>
    <d v="2026-03-06T08:29:28"/>
    <s v="Velocidad del motor en carretera 29"/>
    <x v="1"/>
    <s v="Engine"/>
    <s v="No"/>
    <n v="0"/>
    <x v="27"/>
    <x v="0"/>
    <x v="0"/>
    <x v="43"/>
    <s v="Vehicle, Battery Electric Vehicle"/>
    <n v="0"/>
    <d v="2026-03-06T08:29:28"/>
    <n v="0"/>
    <n v="0"/>
    <s v=""/>
    <n v="0"/>
    <s v="No"/>
    <e v="#REF!"/>
  </r>
  <r>
    <s v="NISSAN LEAF 299-1018"/>
    <d v="2026-03-06T08:29:31"/>
    <s v="Ubicación: 9.93482, -84.04618"/>
    <x v="0"/>
    <s v="GPS"/>
    <s v="Yes"/>
    <n v="0"/>
    <x v="0"/>
    <x v="0"/>
    <x v="0"/>
    <x v="0"/>
    <s v="Vehicle, Battery Electric Vehicle"/>
    <n v="0"/>
    <d v="2026-03-06T08:29:31"/>
    <n v="-84.046180000000007"/>
    <n v="9.9348200000000002"/>
    <s v="CurveSpeedEstimateError"/>
    <n v="26"/>
    <s v="Yes"/>
    <e v="#REF!"/>
  </r>
  <r>
    <s v="NISSAN LEAF 299-1018"/>
    <d v="2026-03-06T08:29:47"/>
    <s v="Velocidad del motor en carretera 12"/>
    <x v="1"/>
    <s v="Engine"/>
    <s v="No"/>
    <n v="0"/>
    <x v="27"/>
    <x v="0"/>
    <x v="0"/>
    <x v="37"/>
    <s v="Vehicle, Battery Electric Vehicle"/>
    <n v="0"/>
    <d v="2026-03-06T08:29:47"/>
    <n v="0"/>
    <n v="0"/>
    <s v=""/>
    <n v="0"/>
    <s v="No"/>
    <e v="#REF!"/>
  </r>
  <r>
    <s v="NISSAN LEAF 299-1018"/>
    <d v="2026-03-06T08:29:49"/>
    <s v="Ubicación: 9.93498, -84.04707"/>
    <x v="0"/>
    <s v="GPS"/>
    <s v="Yes"/>
    <n v="0"/>
    <x v="0"/>
    <x v="0"/>
    <x v="0"/>
    <x v="0"/>
    <s v="Vehicle, Battery Electric Vehicle"/>
    <n v="0"/>
    <d v="2026-03-06T08:29:49"/>
    <n v="-84.047070000000005"/>
    <n v="9.9349799999999995"/>
    <s v="CurvePositionEstimateError"/>
    <n v="13"/>
    <s v="Yes"/>
    <e v="#REF!"/>
  </r>
  <r>
    <s v="NISSAN LEAF 299-1018"/>
    <d v="2026-03-06T08:29:53"/>
    <s v="Ubicación: 9.93501, -84.04723"/>
    <x v="0"/>
    <s v="GPS"/>
    <s v="Yes"/>
    <n v="0"/>
    <x v="0"/>
    <x v="0"/>
    <x v="0"/>
    <x v="0"/>
    <s v="Vehicle, Battery Electric Vehicle"/>
    <n v="0"/>
    <d v="2026-03-06T08:29:53"/>
    <n v="-84.047229999999999"/>
    <n v="9.9350100000000001"/>
    <s v="CurveSpeedEstimateError"/>
    <n v="18"/>
    <s v="Yes"/>
    <e v="#REF!"/>
  </r>
  <r>
    <s v="NISSAN LEAF 299-1018"/>
    <d v="2026-03-06T08:29:54"/>
    <s v=" "/>
    <x v="1"/>
    <s v="Debug"/>
    <s v="No"/>
    <s v="00-00-70-19-00-00-00-00-00-00-00-00-00-00-00"/>
    <x v="0"/>
    <x v="0"/>
    <x v="0"/>
    <x v="0"/>
    <s v="Vehicle, Battery Electric Vehicle"/>
    <n v="0"/>
    <d v="2026-03-06T08:29:54"/>
    <n v="0"/>
    <n v="0"/>
    <s v="ExcessiveTxCanErrorsInLongPeriodOfTime"/>
    <n v="0"/>
    <s v="No"/>
    <e v="#REF!"/>
  </r>
  <r>
    <s v="NISSAN LEAF 299-1018"/>
    <d v="2026-03-06T08:29:57"/>
    <s v="Señal de giro hacia la derecha (1. En) 1"/>
    <x v="1"/>
    <s v="Engine"/>
    <s v="No"/>
    <n v="0"/>
    <x v="28"/>
    <x v="0"/>
    <x v="0"/>
    <x v="1"/>
    <s v="Vehicle, Battery Electric Vehicle"/>
    <n v="0"/>
    <d v="2026-03-06T08:29:57"/>
    <n v="0"/>
    <n v="0"/>
    <s v=""/>
    <n v="0"/>
    <s v="No"/>
    <e v="#REF!"/>
  </r>
  <r>
    <s v="NISSAN LEAF 299-1018"/>
    <d v="2026-03-06T08:29:59"/>
    <s v="Ubicación: 9.9351, -84.04753"/>
    <x v="0"/>
    <s v="GPS"/>
    <s v="Yes"/>
    <n v="0"/>
    <x v="0"/>
    <x v="0"/>
    <x v="0"/>
    <x v="0"/>
    <s v="Vehicle, Battery Electric Vehicle"/>
    <n v="0"/>
    <d v="2026-03-06T08:29:59"/>
    <n v="-84.047529999999995"/>
    <n v="9.9351000000000003"/>
    <s v="CurveSpeed"/>
    <n v="24"/>
    <s v="Yes"/>
    <e v="#REF!"/>
  </r>
  <r>
    <s v="NISSAN LEAF 299-1018"/>
    <d v="2026-03-06T08:29:59"/>
    <s v="Velocidad del motor en carretera 25"/>
    <x v="1"/>
    <s v="Engine"/>
    <s v="No"/>
    <n v="0"/>
    <x v="27"/>
    <x v="0"/>
    <x v="0"/>
    <x v="44"/>
    <s v="Vehicle, Battery Electric Vehicle"/>
    <n v="0"/>
    <d v="2026-03-06T08:29:59"/>
    <n v="0"/>
    <n v="0"/>
    <s v=""/>
    <n v="0"/>
    <s v="No"/>
    <e v="#REF!"/>
  </r>
  <r>
    <s v="NISSAN LEAF 299-1018"/>
    <d v="2026-03-06T08:30:02"/>
    <s v="Ubicación: 9.93515, -84.04769"/>
    <x v="0"/>
    <s v="GPS"/>
    <s v="Yes"/>
    <n v="0"/>
    <x v="0"/>
    <x v="0"/>
    <x v="0"/>
    <x v="0"/>
    <s v="Vehicle, Battery Electric Vehicle"/>
    <n v="0"/>
    <d v="2026-03-06T08:30:02"/>
    <n v="-84.047690000000003"/>
    <n v="9.9351500000000001"/>
    <s v="CurveSpeedEstimateError"/>
    <n v="20"/>
    <s v="Yes"/>
    <e v="#REF!"/>
  </r>
  <r>
    <s v="NISSAN LEAF 299-1018"/>
    <d v="2026-03-06T08:30:02"/>
    <s v=" "/>
    <x v="1"/>
    <s v="Debug"/>
    <s v="No"/>
    <s v="CD-18-11-0E-0B-0B-FF-00-00-00-00-00-00-00-00"/>
    <x v="0"/>
    <x v="0"/>
    <x v="0"/>
    <x v="0"/>
    <s v="Vehicle, Battery Electric Vehicle"/>
    <n v="0"/>
    <d v="2026-03-06T08:30:02"/>
    <n v="0"/>
    <n v="0"/>
    <s v="61784"/>
    <n v="0"/>
    <s v="No"/>
    <e v="#REF!"/>
  </r>
  <r>
    <s v="NISSAN LEAF 299-1018"/>
    <d v="2026-03-06T08:30:02"/>
    <s v=" "/>
    <x v="1"/>
    <s v="Debug"/>
    <s v="No"/>
    <s v="62-00-00-00-00-00-00-00-00-00-00-00-00-00-00"/>
    <x v="0"/>
    <x v="0"/>
    <x v="0"/>
    <x v="0"/>
    <s v="Vehicle, Battery Electric Vehicle"/>
    <n v="0"/>
    <d v="2026-03-06T08:30:02"/>
    <n v="0"/>
    <n v="0"/>
    <s v="IntermittentConnectionTestProtocolCanObd"/>
    <n v="0"/>
    <s v="No"/>
    <e v="#REF!"/>
  </r>
  <r>
    <s v="NISSAN LEAF 299-1018"/>
    <d v="2026-03-06T08:30:04"/>
    <s v="Velocidad del motor en carretera 13"/>
    <x v="1"/>
    <s v="Engine"/>
    <s v="No"/>
    <n v="0"/>
    <x v="27"/>
    <x v="0"/>
    <x v="0"/>
    <x v="45"/>
    <s v="Vehicle, Battery Electric Vehicle"/>
    <n v="0"/>
    <d v="2026-03-06T08:30:04"/>
    <n v="0"/>
    <n v="0"/>
    <s v=""/>
    <n v="0"/>
    <s v="No"/>
    <e v="#REF!"/>
  </r>
  <r>
    <s v="NISSAN LEAF 299-1018"/>
    <d v="2026-03-06T08:30:05"/>
    <s v="Ubicación: 9.93521, -84.04778"/>
    <x v="0"/>
    <s v="GPS"/>
    <s v="Yes"/>
    <n v="0"/>
    <x v="0"/>
    <x v="0"/>
    <x v="0"/>
    <x v="0"/>
    <s v="Vehicle, Battery Electric Vehicle"/>
    <n v="0"/>
    <d v="2026-03-06T08:30:05"/>
    <n v="-84.047780000000003"/>
    <n v="9.9352099999999997"/>
    <s v="CurveBased"/>
    <n v="12"/>
    <s v="Yes"/>
    <e v="#REF!"/>
  </r>
  <r>
    <s v="NISSAN LEAF 299-1018"/>
    <d v="2026-03-06T08:30:09"/>
    <s v="Ubicación: 9.93534, -84.04773"/>
    <x v="0"/>
    <s v="GPS"/>
    <s v="Yes"/>
    <n v="0"/>
    <x v="0"/>
    <x v="0"/>
    <x v="0"/>
    <x v="0"/>
    <s v="Vehicle, Battery Electric Vehicle"/>
    <n v="0"/>
    <d v="2026-03-06T08:30:09"/>
    <n v="-84.047730000000001"/>
    <n v="9.9353400000000001"/>
    <s v="CurvePositionEstimateError"/>
    <n v="17"/>
    <s v="Yes"/>
    <e v="#REF!"/>
  </r>
  <r>
    <s v="NISSAN LEAF 299-1018"/>
    <d v="2026-03-06T08:30:10"/>
    <s v="Señal de giro hacia la derecha (1. En) 0"/>
    <x v="1"/>
    <s v="Engine"/>
    <s v="No"/>
    <n v="0"/>
    <x v="28"/>
    <x v="0"/>
    <x v="0"/>
    <x v="7"/>
    <s v="Vehicle, Battery Electric Vehicle"/>
    <n v="0"/>
    <d v="2026-03-06T08:30:10"/>
    <n v="0"/>
    <n v="0"/>
    <s v=""/>
    <n v="0"/>
    <s v="No"/>
    <e v="#REF!"/>
  </r>
  <r>
    <s v="NISSAN LEAF 299-1018"/>
    <d v="2026-03-06T08:30:13"/>
    <s v="Ubicación: 9.93548, -84.04757"/>
    <x v="0"/>
    <s v="GPS"/>
    <s v="Yes"/>
    <n v="0"/>
    <x v="0"/>
    <x v="0"/>
    <x v="0"/>
    <x v="0"/>
    <s v="Vehicle, Battery Electric Vehicle"/>
    <n v="0"/>
    <d v="2026-03-06T08:30:13"/>
    <n v="-84.047569999999993"/>
    <n v="9.9354800000000001"/>
    <s v="CurveSpeed"/>
    <n v="26"/>
    <s v="Yes"/>
    <e v="#REF!"/>
  </r>
  <r>
    <s v="NISSAN LEAF 299-1018"/>
    <d v="2026-03-06T08:30:13"/>
    <s v="Velocidad del motor en carretera 27"/>
    <x v="1"/>
    <s v="Engine"/>
    <s v="No"/>
    <n v="0"/>
    <x v="27"/>
    <x v="0"/>
    <x v="0"/>
    <x v="46"/>
    <s v="Vehicle, Battery Electric Vehicle"/>
    <n v="0"/>
    <d v="2026-03-06T08:30:13"/>
    <n v="0"/>
    <n v="0"/>
    <s v=""/>
    <n v="0"/>
    <s v="No"/>
    <e v="#REF!"/>
  </r>
  <r>
    <s v="NISSAN LEAF 299-1018"/>
    <d v="2026-03-06T08:30:18"/>
    <s v="Ubicación: 9.93568, -84.04733"/>
    <x v="0"/>
    <s v="GPS"/>
    <s v="Yes"/>
    <n v="0"/>
    <x v="0"/>
    <x v="0"/>
    <x v="0"/>
    <x v="0"/>
    <s v="Vehicle, Battery Electric Vehicle"/>
    <n v="0"/>
    <d v="2026-03-06T08:30:18"/>
    <n v="-84.047330000000002"/>
    <n v="9.9356799999999996"/>
    <s v="CurvePositionEstimateError"/>
    <n v="24"/>
    <s v="Yes"/>
    <e v="#REF!"/>
  </r>
  <r>
    <s v="NISSAN LEAF 299-1018"/>
    <d v="2026-03-06T08:30:20"/>
    <s v="Velocidad del motor en carretera 24"/>
    <x v="1"/>
    <s v="Engine"/>
    <s v="No"/>
    <n v="0"/>
    <x v="27"/>
    <x v="0"/>
    <x v="0"/>
    <x v="47"/>
    <s v="Vehicle, Battery Electric Vehicle"/>
    <n v="0"/>
    <d v="2026-03-06T08:30:20"/>
    <n v="0"/>
    <n v="0"/>
    <s v=""/>
    <n v="0"/>
    <s v="No"/>
    <e v="#REF!"/>
  </r>
  <r>
    <s v="NISSAN LEAF 299-1018"/>
    <d v="2026-03-06T08:30:22"/>
    <s v="Ubicación: 9.93589, -84.04726"/>
    <x v="0"/>
    <s v="GPS"/>
    <s v="Yes"/>
    <n v="0"/>
    <x v="0"/>
    <x v="0"/>
    <x v="0"/>
    <x v="0"/>
    <s v="Vehicle, Battery Electric Vehicle"/>
    <n v="0"/>
    <d v="2026-03-06T08:30:22"/>
    <n v="-84.047259999999994"/>
    <n v="9.9358900000000006"/>
    <s v="CurveSpeed"/>
    <n v="22"/>
    <s v="Yes"/>
    <e v="#REF!"/>
  </r>
  <r>
    <s v="NISSAN LEAF 299-1018"/>
    <d v="2026-03-06T08:30:25"/>
    <s v="Ubicación: 9.93607, -84.04732"/>
    <x v="0"/>
    <s v="GPS"/>
    <s v="Yes"/>
    <n v="0"/>
    <x v="0"/>
    <x v="0"/>
    <x v="0"/>
    <x v="0"/>
    <s v="Vehicle, Battery Electric Vehicle"/>
    <n v="0"/>
    <d v="2026-03-06T08:30:25"/>
    <n v="-84.047319999999999"/>
    <n v="9.9360700000000008"/>
    <s v="CurvePositionEstimateError"/>
    <n v="28"/>
    <s v="Yes"/>
    <e v="#REF!"/>
  </r>
  <r>
    <s v="NISSAN LEAF 299-1018"/>
    <d v="2026-03-06T08:30:31"/>
    <s v="Velocidad del motor en carretera 32"/>
    <x v="1"/>
    <s v="Engine"/>
    <s v="No"/>
    <n v="0"/>
    <x v="27"/>
    <x v="0"/>
    <x v="0"/>
    <x v="48"/>
    <s v="Vehicle, Battery Electric Vehicle"/>
    <n v="0"/>
    <d v="2026-03-06T08:30:31"/>
    <n v="0"/>
    <n v="0"/>
    <s v=""/>
    <n v="0"/>
    <s v="No"/>
    <e v="#REF!"/>
  </r>
  <r>
    <s v="NISSAN LEAF 299-1018"/>
    <d v="2026-03-06T08:30:32"/>
    <s v="Ubicación: 9.93658, -84.04724"/>
    <x v="0"/>
    <s v="GPS"/>
    <s v="Yes"/>
    <n v="0"/>
    <x v="0"/>
    <x v="0"/>
    <x v="0"/>
    <x v="0"/>
    <s v="Vehicle, Battery Electric Vehicle"/>
    <n v="0"/>
    <d v="2026-03-06T08:30:32"/>
    <n v="-84.047240000000002"/>
    <n v="9.9365799999999993"/>
    <s v="CurveSpeedEstimateError"/>
    <n v="31"/>
    <s v="Yes"/>
    <e v="#REF!"/>
  </r>
  <r>
    <s v="NISSAN LEAF 299-1018"/>
    <d v="2026-03-06T08:30:38"/>
    <s v="Ubicación: 9.93698, -84.04713"/>
    <x v="0"/>
    <s v="GPS"/>
    <s v="Yes"/>
    <n v="0"/>
    <x v="0"/>
    <x v="0"/>
    <x v="0"/>
    <x v="0"/>
    <s v="Vehicle, Battery Electric Vehicle"/>
    <n v="0"/>
    <d v="2026-03-06T08:30:38"/>
    <n v="-84.047129999999996"/>
    <n v="9.9369800000000001"/>
    <s v="CurveSpeedEstimateError"/>
    <n v="26"/>
    <s v="Yes"/>
    <e v="#REF!"/>
  </r>
  <r>
    <s v="NISSAN LEAF 299-1018"/>
    <d v="2026-03-06T08:30:38"/>
    <s v="Velocidad del motor en carretera 25"/>
    <x v="1"/>
    <s v="Engine"/>
    <s v="No"/>
    <n v="0"/>
    <x v="27"/>
    <x v="0"/>
    <x v="0"/>
    <x v="44"/>
    <s v="Vehicle, Battery Electric Vehicle"/>
    <n v="0"/>
    <d v="2026-03-06T08:30:38"/>
    <n v="0"/>
    <n v="0"/>
    <s v=""/>
    <n v="0"/>
    <s v="No"/>
    <e v="#REF!"/>
  </r>
  <r>
    <s v="NISSAN LEAF 299-1018"/>
    <d v="2026-03-06T08:30:43"/>
    <s v="Ubicación: 9.93729, -84.04723"/>
    <x v="0"/>
    <s v="GPS"/>
    <s v="Yes"/>
    <n v="0"/>
    <x v="0"/>
    <x v="0"/>
    <x v="0"/>
    <x v="0"/>
    <s v="Vehicle, Battery Electric Vehicle"/>
    <n v="0"/>
    <d v="2026-03-06T08:30:43"/>
    <n v="-84.047229999999999"/>
    <n v="9.9372900000000008"/>
    <s v="CurveSpeedEstimateError"/>
    <n v="29"/>
    <s v="Yes"/>
    <e v="#REF!"/>
  </r>
  <r>
    <s v="NISSAN LEAF 299-1018"/>
    <d v="2026-03-06T08:30:49"/>
    <s v="Ubicación: 9.93759, -84.04762"/>
    <x v="0"/>
    <s v="GPS"/>
    <s v="Yes"/>
    <n v="0"/>
    <x v="0"/>
    <x v="0"/>
    <x v="0"/>
    <x v="0"/>
    <s v="Vehicle, Battery Electric Vehicle"/>
    <n v="0"/>
    <d v="2026-03-06T08:30:49"/>
    <n v="-84.047619999999995"/>
    <n v="9.9375900000000001"/>
    <s v="CurvePositionEstimateError"/>
    <n v="35"/>
    <s v="Yes"/>
    <e v="#REF!"/>
  </r>
  <r>
    <s v="NISSAN LEAF 299-1018"/>
    <d v="2026-03-06T08:30:52"/>
    <s v="Velocidad del motor en carretera 37"/>
    <x v="1"/>
    <s v="Engine"/>
    <s v="No"/>
    <n v="0"/>
    <x v="27"/>
    <x v="0"/>
    <x v="0"/>
    <x v="49"/>
    <s v="Vehicle, Battery Electric Vehicle"/>
    <n v="0"/>
    <d v="2026-03-06T08:30:52"/>
    <n v="0"/>
    <n v="0"/>
    <s v=""/>
    <n v="0"/>
    <s v="No"/>
    <e v="#REF!"/>
  </r>
  <r>
    <s v="NISSAN LEAF 299-1018"/>
    <d v="2026-03-06T08:30:54"/>
    <s v=" "/>
    <x v="1"/>
    <s v="Debug"/>
    <s v="No"/>
    <s v="00-00-40-21-00-00-00-00-00-00-00-00-00-00-00"/>
    <x v="0"/>
    <x v="0"/>
    <x v="0"/>
    <x v="0"/>
    <s v="Vehicle, Battery Electric Vehicle"/>
    <n v="0"/>
    <d v="2026-03-06T08:30:54"/>
    <n v="0"/>
    <n v="0"/>
    <s v="ExcessiveTxCanErrorsInLongPeriodOfTime"/>
    <n v="0"/>
    <s v="No"/>
    <e v="#REF!"/>
  </r>
  <r>
    <s v="NISSAN LEAF 299-1018"/>
    <d v="2026-03-06T08:30:56"/>
    <s v="Ubicación: 9.93808, -84.04797"/>
    <x v="0"/>
    <s v="GPS"/>
    <s v="Yes"/>
    <n v="0"/>
    <x v="0"/>
    <x v="0"/>
    <x v="0"/>
    <x v="0"/>
    <s v="Vehicle, Battery Electric Vehicle"/>
    <n v="0"/>
    <d v="2026-03-06T08:30:56"/>
    <n v="-84.047970000000007"/>
    <n v="9.9380799999999994"/>
    <s v="CurveSpeedEstimateError"/>
    <n v="31"/>
    <s v="Yes"/>
    <e v="#REF!"/>
  </r>
  <r>
    <s v="NISSAN LEAF 299-1018"/>
    <d v="2026-03-06T08:31:00"/>
    <s v="Velocidad del motor en carretera 32"/>
    <x v="1"/>
    <s v="Engine"/>
    <s v="No"/>
    <n v="0"/>
    <x v="27"/>
    <x v="0"/>
    <x v="0"/>
    <x v="48"/>
    <s v="Vehicle, Battery Electric Vehicle"/>
    <n v="0"/>
    <d v="2026-03-06T08:31:00"/>
    <n v="0"/>
    <n v="0"/>
    <s v=""/>
    <n v="0"/>
    <s v="No"/>
    <e v="#REF!"/>
  </r>
  <r>
    <s v="NISSAN LEAF 299-1018"/>
    <d v="2026-03-06T08:31:00"/>
    <s v="Odómetro 15897"/>
    <x v="1"/>
    <s v="Engine"/>
    <s v="No"/>
    <n v="0"/>
    <x v="11"/>
    <x v="0"/>
    <x v="0"/>
    <x v="50"/>
    <s v="Vehicle, Battery Electric Vehicle"/>
    <n v="0"/>
    <d v="2026-03-06T08:31:00"/>
    <n v="0"/>
    <n v="0"/>
    <s v=""/>
    <n v="0"/>
    <s v="No"/>
    <e v="#REF!"/>
  </r>
  <r>
    <s v="NISSAN LEAF 299-1018"/>
    <d v="2026-03-06T08:31:00"/>
    <s v="Odómetro sin procesar 15897"/>
    <x v="1"/>
    <s v="Engine"/>
    <s v="No"/>
    <n v="0"/>
    <x v="12"/>
    <x v="0"/>
    <x v="0"/>
    <x v="50"/>
    <s v="Vehicle, Battery Electric Vehicle"/>
    <n v="0"/>
    <d v="2026-03-06T08:31:00"/>
    <n v="0"/>
    <n v="0"/>
    <s v=""/>
    <n v="0"/>
    <s v="No"/>
    <e v="#REF!"/>
  </r>
  <r>
    <s v="NISSAN LEAF 299-1018"/>
    <d v="2026-03-06T08:31:01"/>
    <s v="Ubicación: 9.93839, -84.04823"/>
    <x v="0"/>
    <s v="GPS"/>
    <s v="Yes"/>
    <n v="0"/>
    <x v="0"/>
    <x v="0"/>
    <x v="0"/>
    <x v="0"/>
    <s v="Vehicle, Battery Electric Vehicle"/>
    <n v="0"/>
    <d v="2026-03-06T08:31:01"/>
    <n v="-84.048230000000004"/>
    <n v="9.9383900000000001"/>
    <s v="CurveSpeed"/>
    <n v="29"/>
    <s v="Yes"/>
    <e v="#REF!"/>
  </r>
  <r>
    <s v="NISSAN LEAF 299-1018"/>
    <d v="2026-03-06T08:31:02"/>
    <s v=" "/>
    <x v="1"/>
    <s v="Debug"/>
    <s v="No"/>
    <s v="DB-50-AE-FF-08-00-00-00-00-00-00-00-00-00-00"/>
    <x v="0"/>
    <x v="0"/>
    <x v="0"/>
    <x v="0"/>
    <s v="Vehicle, Battery Electric Vehicle"/>
    <n v="0"/>
    <d v="2026-03-06T08:31:02"/>
    <n v="0"/>
    <n v="0"/>
    <s v="50333"/>
    <n v="0"/>
    <s v="No"/>
    <e v="#REF!"/>
  </r>
  <r>
    <s v="NISSAN LEAF 299-1018"/>
    <d v="2026-03-06T08:31:02"/>
    <s v=" "/>
    <x v="1"/>
    <s v="Debug"/>
    <s v="No"/>
    <s v="1E-81-F2-FF-F9-85-16-00-A8-74-13-00-00-00-00"/>
    <x v="0"/>
    <x v="0"/>
    <x v="0"/>
    <x v="0"/>
    <s v="Vehicle, Battery Electric Vehicle"/>
    <n v="0"/>
    <d v="2026-03-06T08:31:02"/>
    <n v="0"/>
    <n v="0"/>
    <s v="61927"/>
    <n v="0"/>
    <s v="No"/>
    <e v="#REF!"/>
  </r>
  <r>
    <s v="NISSAN LEAF 299-1018"/>
    <d v="2026-03-06T08:31:03"/>
    <s v="Ubicación: 9.93846, -84.04832"/>
    <x v="0"/>
    <s v="GPS"/>
    <s v="Yes"/>
    <n v="0"/>
    <x v="0"/>
    <x v="0"/>
    <x v="0"/>
    <x v="0"/>
    <s v="Vehicle, Battery Electric Vehicle"/>
    <n v="0"/>
    <d v="2026-03-06T08:31:03"/>
    <n v="-84.048320000000004"/>
    <n v="9.9384599999999992"/>
    <s v="CurveSpeedEstimateError"/>
    <n v="17"/>
    <s v="Yes"/>
    <e v="#REF!"/>
  </r>
  <r>
    <s v="NISSAN LEAF 299-1018"/>
    <d v="2026-03-06T08:31:05"/>
    <s v="Ubicación: 9.93849, -84.04836"/>
    <x v="0"/>
    <s v="GPS"/>
    <s v="Yes"/>
    <n v="0"/>
    <x v="0"/>
    <x v="0"/>
    <x v="0"/>
    <x v="0"/>
    <s v="Vehicle, Battery Electric Vehicle"/>
    <n v="0"/>
    <d v="2026-03-06T08:31:05"/>
    <n v="-84.048360000000002"/>
    <n v="9.9384899999999998"/>
    <s v="CurveOtherEvent"/>
    <n v="7"/>
    <s v="Yes"/>
    <e v="#REF!"/>
  </r>
  <r>
    <s v="NISSAN LEAF 299-1018"/>
    <d v="2026-03-06T08:31:05"/>
    <s v="Velocidad del motor en carretera 0"/>
    <x v="1"/>
    <s v="Engine"/>
    <s v="No"/>
    <n v="0"/>
    <x v="27"/>
    <x v="0"/>
    <x v="0"/>
    <x v="39"/>
    <s v="Vehicle, Battery Electric Vehicle"/>
    <n v="0"/>
    <d v="2026-03-06T08:31:05"/>
    <n v="0"/>
    <n v="0"/>
    <s v=""/>
    <n v="0"/>
    <s v="No"/>
    <e v="#REF!"/>
  </r>
  <r>
    <s v="NISSAN LEAF 299-1018"/>
    <d v="2026-03-06T08:31:0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31:05"/>
    <n v="0"/>
    <n v="0"/>
    <s v=""/>
    <n v="0"/>
    <s v="No"/>
    <e v="#REF!"/>
  </r>
  <r>
    <s v="NISSAN LEAF 299-1018"/>
    <d v="2026-03-06T08:31:05"/>
    <s v="Energía total de entrada en la batería del vehículo mientras se conduce (desde que se instaló la telemática) 255.65"/>
    <x v="1"/>
    <s v="Engine"/>
    <s v="No"/>
    <n v="0"/>
    <x v="17"/>
    <x v="0"/>
    <x v="0"/>
    <x v="51"/>
    <s v="Vehicle, Battery Electric Vehicle"/>
    <n v="0"/>
    <d v="2026-03-06T08:31:05"/>
    <n v="0"/>
    <n v="0"/>
    <s v=""/>
    <n v="0"/>
    <s v="No"/>
    <e v="#REF!"/>
  </r>
  <r>
    <s v="NISSAN LEAF 299-1018"/>
    <d v="2026-03-06T08:31:05"/>
    <s v="Energía total de salida en la batería del vehículo eléctrico mientras se conduce (desde que se instaló la telemática) 1015.55"/>
    <x v="1"/>
    <s v="Engine"/>
    <s v="No"/>
    <n v="0"/>
    <x v="18"/>
    <x v="0"/>
    <x v="0"/>
    <x v="52"/>
    <s v="Vehicle, Battery Electric Vehicle"/>
    <n v="0"/>
    <d v="2026-03-06T08:31:05"/>
    <n v="0"/>
    <n v="0"/>
    <s v=""/>
    <n v="0"/>
    <s v="No"/>
    <e v="#REF!"/>
  </r>
  <r>
    <s v="NISSAN LEAF 299-1018"/>
    <d v="2026-03-06T08:31:05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31:05"/>
    <n v="0"/>
    <n v="0"/>
    <s v=""/>
    <n v="0"/>
    <s v="No"/>
    <e v="#REF!"/>
  </r>
  <r>
    <s v="NISSAN LEAF 299-1018"/>
    <d v="2026-03-06T08:31:06"/>
    <s v="Ubicación: 9.93849, -84.04836"/>
    <x v="0"/>
    <s v="GPS"/>
    <s v="Yes"/>
    <n v="0"/>
    <x v="0"/>
    <x v="0"/>
    <x v="0"/>
    <x v="0"/>
    <s v="Vehicle, Battery Electric Vehicle"/>
    <n v="0"/>
    <d v="2026-03-06T08:31:06"/>
    <n v="-84.048360000000002"/>
    <n v="9.9384899999999998"/>
    <s v="CurveZeroSpeed"/>
    <n v="0"/>
    <s v="Yes"/>
    <e v="#REF!"/>
  </r>
  <r>
    <s v="NISSAN LEAF 299-1018"/>
    <d v="2026-03-06T08:31:06"/>
    <s v="Velocidad del motor en carretera 0"/>
    <x v="1"/>
    <s v="Engine"/>
    <s v="No"/>
    <n v="0"/>
    <x v="27"/>
    <x v="0"/>
    <x v="0"/>
    <x v="39"/>
    <s v="Vehicle, Battery Electric Vehicle"/>
    <n v="0"/>
    <d v="2026-03-06T08:31:06"/>
    <n v="0"/>
    <n v="0"/>
    <s v=""/>
    <n v="0"/>
    <s v="No"/>
    <e v="#REF!"/>
  </r>
  <r>
    <s v="NISSAN LEAF 299-1018"/>
    <d v="2026-03-06T08:31:09"/>
    <s v="Ubicación: 9.93849, -84.04836"/>
    <x v="0"/>
    <s v="GPS"/>
    <s v="Yes"/>
    <n v="0"/>
    <x v="0"/>
    <x v="0"/>
    <x v="0"/>
    <x v="0"/>
    <s v="Vehicle, Battery Electric Vehicle"/>
    <n v="0"/>
    <d v="2026-03-06T08:31:09"/>
    <n v="-84.048360000000002"/>
    <n v="9.9384899999999998"/>
    <s v="CurveSpeedEstimateError"/>
    <n v="0"/>
    <s v="Yes"/>
    <e v="#REF!"/>
  </r>
  <r>
    <s v="NISSAN LEAF 299-1018"/>
    <d v="2026-03-06T08:31:31"/>
    <s v="Ubicación: 9.93849, -84.04836"/>
    <x v="0"/>
    <s v="GPS"/>
    <s v="Yes"/>
    <n v="0"/>
    <x v="0"/>
    <x v="0"/>
    <x v="0"/>
    <x v="0"/>
    <s v="Vehicle, Battery Electric Vehicle"/>
    <n v="0"/>
    <d v="2026-03-06T08:31:31"/>
    <n v="-84.048360000000002"/>
    <n v="9.9384899999999998"/>
    <s v="CurveOtherEvent"/>
    <n v="0"/>
    <s v="Yes"/>
    <e v="#REF!"/>
  </r>
  <r>
    <s v="NISSAN LEAF 299-1018"/>
    <d v="2026-03-06T08:31:32"/>
    <s v="Velocidad del motor en carretera 3"/>
    <x v="1"/>
    <s v="Engine"/>
    <s v="No"/>
    <n v="0"/>
    <x v="27"/>
    <x v="0"/>
    <x v="0"/>
    <x v="26"/>
    <s v="Vehicle, Battery Electric Vehicle"/>
    <n v="0"/>
    <d v="2026-03-06T08:31:32"/>
    <n v="0"/>
    <n v="0"/>
    <s v=""/>
    <n v="0"/>
    <s v="No"/>
    <e v="#REF!"/>
  </r>
  <r>
    <s v="NISSAN LEAF 299-1018"/>
    <d v="2026-03-06T08:31:32"/>
    <s v="Ubicación: 9.93849, -84.04836"/>
    <x v="0"/>
    <s v="GPS"/>
    <s v="Yes"/>
    <n v="0"/>
    <x v="0"/>
    <x v="0"/>
    <x v="0"/>
    <x v="0"/>
    <s v="Vehicle, Battery Electric Vehicle"/>
    <n v="0"/>
    <d v="2026-03-06T08:31:32"/>
    <n v="-84.048360000000002"/>
    <n v="9.9384899999999998"/>
    <s v="CurveOtherEvent"/>
    <n v="0"/>
    <s v="Yes"/>
    <e v="#REF!"/>
  </r>
  <r>
    <s v="NISSAN LEAF 299-1018"/>
    <d v="2026-03-06T08:31:32"/>
    <s v="Velocidad del motor en carretera 4"/>
    <x v="1"/>
    <s v="Engine"/>
    <s v="No"/>
    <n v="0"/>
    <x v="27"/>
    <x v="0"/>
    <x v="0"/>
    <x v="53"/>
    <s v="Vehicle, Battery Electric Vehicle"/>
    <n v="0"/>
    <d v="2026-03-06T08:31:32"/>
    <n v="0"/>
    <n v="0"/>
    <s v=""/>
    <n v="0"/>
    <s v="No"/>
    <e v="#REF!"/>
  </r>
  <r>
    <s v="NISSAN LEAF 299-1018"/>
    <d v="2026-03-06T08:31:3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31:33"/>
    <n v="0"/>
    <n v="0"/>
    <s v=""/>
    <n v="0"/>
    <s v="No"/>
    <e v="#REF!"/>
  </r>
  <r>
    <s v="NISSAN LEAF 299-1018"/>
    <d v="2026-03-06T08:31:33"/>
    <s v="Energía total de entrada en la batería del vehículo mientras se conduce (desde que se instaló la telemática) 255.65"/>
    <x v="1"/>
    <s v="Engine"/>
    <s v="No"/>
    <n v="0"/>
    <x v="17"/>
    <x v="0"/>
    <x v="0"/>
    <x v="51"/>
    <s v="Vehicle, Battery Electric Vehicle"/>
    <n v="0"/>
    <d v="2026-03-06T08:31:33"/>
    <n v="0"/>
    <n v="0"/>
    <s v=""/>
    <n v="0"/>
    <s v="No"/>
    <e v="#REF!"/>
  </r>
  <r>
    <s v="NISSAN LEAF 299-1018"/>
    <d v="2026-03-06T08:31:33"/>
    <s v="Energía total de salida en la batería del vehículo eléctrico mientras se conduce (desde que se instaló la telemática) 1015.55"/>
    <x v="1"/>
    <s v="Engine"/>
    <s v="No"/>
    <n v="0"/>
    <x v="18"/>
    <x v="0"/>
    <x v="0"/>
    <x v="52"/>
    <s v="Vehicle, Battery Electric Vehicle"/>
    <n v="0"/>
    <d v="2026-03-06T08:31:33"/>
    <n v="0"/>
    <n v="0"/>
    <s v=""/>
    <n v="0"/>
    <s v="No"/>
    <e v="#REF!"/>
  </r>
  <r>
    <s v="NISSAN LEAF 299-1018"/>
    <d v="2026-03-06T08:31:33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31:33"/>
    <n v="0"/>
    <n v="0"/>
    <s v=""/>
    <n v="0"/>
    <s v="No"/>
    <e v="#REF!"/>
  </r>
  <r>
    <s v="NISSAN LEAF 299-1018"/>
    <d v="2026-03-06T08:31:33"/>
    <s v="Ubicación: 9.93849, -84.04839"/>
    <x v="0"/>
    <s v="GPS"/>
    <s v="Yes"/>
    <n v="0"/>
    <x v="0"/>
    <x v="0"/>
    <x v="0"/>
    <x v="0"/>
    <s v="Vehicle, Battery Electric Vehicle"/>
    <n v="0"/>
    <d v="2026-03-06T08:31:33"/>
    <n v="-84.048389999999998"/>
    <n v="9.9384899999999998"/>
    <s v="CurveZeroSpeed"/>
    <n v="6"/>
    <s v="Yes"/>
    <e v="#REF!"/>
  </r>
  <r>
    <s v="NISSAN LEAF 299-1018"/>
    <d v="2026-03-06T08:31:33"/>
    <s v="Velocidad del motor en carretera 8"/>
    <x v="1"/>
    <s v="Engine"/>
    <s v="No"/>
    <n v="0"/>
    <x v="27"/>
    <x v="0"/>
    <x v="0"/>
    <x v="29"/>
    <s v="Vehicle, Battery Electric Vehicle"/>
    <n v="0"/>
    <d v="2026-03-06T08:31:33"/>
    <n v="0"/>
    <n v="0"/>
    <s v=""/>
    <n v="0"/>
    <s v="No"/>
    <e v="#REF!"/>
  </r>
  <r>
    <s v="NISSAN LEAF 299-1018"/>
    <d v="2026-03-06T08:31:34"/>
    <s v="Ubicación: 9.93851, -84.04841"/>
    <x v="0"/>
    <s v="GPS"/>
    <s v="Yes"/>
    <n v="0"/>
    <x v="0"/>
    <x v="0"/>
    <x v="0"/>
    <x v="0"/>
    <s v="Vehicle, Battery Electric Vehicle"/>
    <n v="0"/>
    <d v="2026-03-06T08:31:34"/>
    <n v="-84.048410000000004"/>
    <n v="9.9385100000000008"/>
    <s v="CurveSpeedEstimateError"/>
    <n v="10"/>
    <s v="Yes"/>
    <e v="#REF!"/>
  </r>
  <r>
    <s v="NISSAN LEAF 299-1018"/>
    <d v="2026-03-06T08:31:3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31:35"/>
    <n v="0"/>
    <n v="0"/>
    <s v=""/>
    <n v="0"/>
    <s v="No"/>
    <e v="#REF!"/>
  </r>
  <r>
    <s v="NISSAN LEAF 299-1018"/>
    <d v="2026-03-06T08:31:38"/>
    <s v="Ubicación: 9.9386, -84.04861"/>
    <x v="0"/>
    <s v="GPS"/>
    <s v="Yes"/>
    <n v="0"/>
    <x v="0"/>
    <x v="0"/>
    <x v="0"/>
    <x v="0"/>
    <s v="Vehicle, Battery Electric Vehicle"/>
    <n v="0"/>
    <d v="2026-03-06T08:31:38"/>
    <n v="-84.048609999999996"/>
    <n v="9.9385999999999992"/>
    <s v="CurveSpeed"/>
    <n v="31"/>
    <s v="Yes"/>
    <e v="#REF!"/>
  </r>
  <r>
    <s v="NISSAN LEAF 299-1018"/>
    <d v="2026-03-06T08:31:38"/>
    <s v="Velocidad del motor en carretera 34"/>
    <x v="1"/>
    <s v="Engine"/>
    <s v="No"/>
    <n v="0"/>
    <x v="27"/>
    <x v="0"/>
    <x v="0"/>
    <x v="55"/>
    <s v="Vehicle, Battery Electric Vehicle"/>
    <n v="0"/>
    <d v="2026-03-06T08:31:38"/>
    <n v="0"/>
    <n v="0"/>
    <s v=""/>
    <n v="0"/>
    <s v="No"/>
    <e v="#REF!"/>
  </r>
  <r>
    <s v="NISSAN LEAF 299-1018"/>
    <d v="2026-03-06T08:31:41"/>
    <s v="Ubicación: 9.93874, -84.04884"/>
    <x v="0"/>
    <s v="GPS"/>
    <s v="Yes"/>
    <n v="0"/>
    <x v="0"/>
    <x v="0"/>
    <x v="0"/>
    <x v="0"/>
    <s v="Vehicle, Battery Electric Vehicle"/>
    <n v="0"/>
    <d v="2026-03-06T08:31:41"/>
    <n v="-84.048839999999998"/>
    <n v="9.9387399999999992"/>
    <s v="CurvePositionEstimateError"/>
    <n v="37"/>
    <s v="Yes"/>
    <e v="#REF!"/>
  </r>
  <r>
    <s v="NISSAN LEAF 299-1018"/>
    <d v="2026-03-06T08:31:42"/>
    <s v="Velocidad del motor en carretera 42"/>
    <x v="1"/>
    <s v="Engine"/>
    <s v="No"/>
    <n v="0"/>
    <x v="27"/>
    <x v="0"/>
    <x v="0"/>
    <x v="56"/>
    <s v="Vehicle, Battery Electric Vehicle"/>
    <n v="0"/>
    <d v="2026-03-06T08:31:42"/>
    <n v="0"/>
    <n v="0"/>
    <s v=""/>
    <n v="0"/>
    <s v="No"/>
    <e v="#REF!"/>
  </r>
  <r>
    <s v="NISSAN LEAF 299-1018"/>
    <d v="2026-03-06T08:3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31:44"/>
    <n v="0"/>
    <n v="0"/>
    <s v=""/>
    <n v="0"/>
    <s v="No"/>
    <e v="#REF!"/>
  </r>
  <r>
    <s v="NISSAN LEAF 299-1018"/>
    <d v="2026-03-06T08:31:44"/>
    <s v="Intensidad de la señal del módem celular 52"/>
    <x v="1"/>
    <s v="Engine"/>
    <s v="No"/>
    <n v="0"/>
    <x v="26"/>
    <x v="0"/>
    <x v="0"/>
    <x v="57"/>
    <s v="Vehicle, Battery Electric Vehicle"/>
    <n v="0"/>
    <d v="2026-03-06T08:31:44"/>
    <n v="0"/>
    <n v="0"/>
    <s v=""/>
    <n v="0"/>
    <s v="No"/>
    <e v="#REF!"/>
  </r>
  <r>
    <s v="NISSAN LEAF 299-1018"/>
    <d v="2026-03-06T08:31:44"/>
    <s v=" "/>
    <x v="1"/>
    <s v="Debug"/>
    <s v="No"/>
    <s v="01-6D-1D-11-B0-EB-02"/>
    <x v="0"/>
    <x v="0"/>
    <x v="0"/>
    <x v="0"/>
    <s v="Vehicle, Battery Electric Vehicle"/>
    <n v="0"/>
    <d v="2026-03-06T08:31:44"/>
    <n v="0"/>
    <n v="0"/>
    <s v="40012"/>
    <n v="0"/>
    <s v="No"/>
    <e v="#REF!"/>
  </r>
  <r>
    <s v="NISSAN LEAF 299-1018"/>
    <d v="2026-03-06T08:31:48"/>
    <s v="Ubicación: 9.93915, -84.04944"/>
    <x v="0"/>
    <s v="GPS"/>
    <s v="Yes"/>
    <n v="0"/>
    <x v="0"/>
    <x v="0"/>
    <x v="0"/>
    <x v="0"/>
    <s v="Vehicle, Battery Electric Vehicle"/>
    <n v="0"/>
    <d v="2026-03-06T08:31:48"/>
    <n v="-84.049440000000004"/>
    <n v="9.9391499999999997"/>
    <s v="CurveSpeedEstimateError"/>
    <n v="41"/>
    <s v="Yes"/>
    <e v="#REF!"/>
  </r>
  <r>
    <s v="NISSAN LEAF 299-1018"/>
    <d v="2026-03-06T08:31:53"/>
    <s v="Velocidad del motor en carretera 37"/>
    <x v="1"/>
    <s v="Engine"/>
    <s v="No"/>
    <n v="0"/>
    <x v="27"/>
    <x v="0"/>
    <x v="0"/>
    <x v="49"/>
    <s v="Vehicle, Battery Electric Vehicle"/>
    <n v="0"/>
    <d v="2026-03-06T08:31:53"/>
    <n v="0"/>
    <n v="0"/>
    <s v=""/>
    <n v="0"/>
    <s v="No"/>
    <e v="#REF!"/>
  </r>
  <r>
    <s v="NISSAN LEAF 299-1018"/>
    <d v="2026-03-06T08:31:54"/>
    <s v="Ubicación: 9.93943, -84.04994"/>
    <x v="0"/>
    <s v="GPS"/>
    <s v="Yes"/>
    <n v="0"/>
    <x v="0"/>
    <x v="0"/>
    <x v="0"/>
    <x v="0"/>
    <s v="Vehicle, Battery Electric Vehicle"/>
    <n v="0"/>
    <d v="2026-03-06T08:31:54"/>
    <n v="-84.049940000000007"/>
    <n v="9.9394299999999998"/>
    <s v="CurveSpeedEstimateError"/>
    <n v="35"/>
    <s v="Yes"/>
    <e v="#REF!"/>
  </r>
  <r>
    <s v="NISSAN LEAF 299-1018"/>
    <d v="2026-03-06T08:31:55"/>
    <s v=" "/>
    <x v="1"/>
    <s v="Debug"/>
    <s v="No"/>
    <s v="00-00-13-2A-00-00-00-00-00-00-00-00-00-00-00"/>
    <x v="0"/>
    <x v="0"/>
    <x v="0"/>
    <x v="0"/>
    <s v="Vehicle, Battery Electric Vehicle"/>
    <n v="0"/>
    <d v="2026-03-06T08:31:55"/>
    <n v="0"/>
    <n v="0"/>
    <s v="ExcessiveTxCanErrorsInLongPeriodOfTime"/>
    <n v="0"/>
    <s v="No"/>
    <e v="#REF!"/>
  </r>
  <r>
    <s v="NISSAN LEAF 299-1018"/>
    <d v="2026-03-06T08:32:00"/>
    <s v="Ubicación: 9.93941, -84.0505"/>
    <x v="0"/>
    <s v="GPS"/>
    <s v="Yes"/>
    <n v="0"/>
    <x v="0"/>
    <x v="0"/>
    <x v="0"/>
    <x v="0"/>
    <s v="Vehicle, Battery Electric Vehicle"/>
    <n v="0"/>
    <d v="2026-03-06T08:32:00"/>
    <n v="-84.0505"/>
    <n v="9.9394100000000005"/>
    <s v="CurveSpeedEstimateError"/>
    <n v="39"/>
    <s v="Yes"/>
    <e v="#REF!"/>
  </r>
  <r>
    <s v="NISSAN LEAF 299-1018"/>
    <d v="2026-03-06T08:32:11"/>
    <s v="Ubicación: 9.93909, -84.05154"/>
    <x v="0"/>
    <s v="GPS"/>
    <s v="Yes"/>
    <n v="0"/>
    <x v="0"/>
    <x v="0"/>
    <x v="0"/>
    <x v="0"/>
    <s v="Vehicle, Battery Electric Vehicle"/>
    <n v="0"/>
    <d v="2026-03-06T08:32:11"/>
    <n v="-84.051540000000003"/>
    <n v="9.9390900000000002"/>
    <s v="CurvePositionEstimateError"/>
    <n v="41"/>
    <s v="Yes"/>
    <e v="#REF!"/>
  </r>
  <r>
    <s v="NISSAN LEAF 299-1018"/>
    <d v="2026-03-06T08:32:12"/>
    <s v="Velocidad del motor en carretera 41"/>
    <x v="1"/>
    <s v="Engine"/>
    <s v="No"/>
    <n v="0"/>
    <x v="27"/>
    <x v="0"/>
    <x v="0"/>
    <x v="58"/>
    <s v="Vehicle, Battery Electric Vehicle"/>
    <n v="0"/>
    <d v="2026-03-06T08:32:12"/>
    <n v="0"/>
    <n v="0"/>
    <s v=""/>
    <n v="0"/>
    <s v="No"/>
    <e v="#REF!"/>
  </r>
  <r>
    <s v="NISSAN LEAF 299-1018"/>
    <d v="2026-03-06T08:32:17"/>
    <s v="Ubicación: 9.93889, -84.05209"/>
    <x v="0"/>
    <s v="GPS"/>
    <s v="Yes"/>
    <n v="0"/>
    <x v="0"/>
    <x v="0"/>
    <x v="0"/>
    <x v="0"/>
    <s v="Vehicle, Battery Electric Vehicle"/>
    <n v="0"/>
    <d v="2026-03-06T08:32:17"/>
    <n v="-84.052090000000007"/>
    <n v="9.9388900000000007"/>
    <s v="CurveSpeedEstimateError"/>
    <n v="33"/>
    <s v="Yes"/>
    <e v="#REF!"/>
  </r>
  <r>
    <s v="NISSAN LEAF 299-1018"/>
    <d v="2026-03-06T08:32:18"/>
    <s v="Velocidad del motor en carretera 31"/>
    <x v="1"/>
    <s v="Engine"/>
    <s v="No"/>
    <n v="0"/>
    <x v="27"/>
    <x v="0"/>
    <x v="0"/>
    <x v="59"/>
    <s v="Vehicle, Battery Electric Vehicle"/>
    <n v="0"/>
    <d v="2026-03-06T08:32:18"/>
    <n v="0"/>
    <n v="0"/>
    <s v=""/>
    <n v="0"/>
    <s v="No"/>
    <e v="#REF!"/>
  </r>
  <r>
    <s v="NISSAN LEAF 299-1018"/>
    <d v="2026-03-06T08:32:23"/>
    <s v="Ubicación: 9.93904, -84.05251"/>
    <x v="0"/>
    <s v="GPS"/>
    <s v="Yes"/>
    <n v="0"/>
    <x v="0"/>
    <x v="0"/>
    <x v="0"/>
    <x v="0"/>
    <s v="Vehicle, Battery Electric Vehicle"/>
    <n v="0"/>
    <d v="2026-03-06T08:32:23"/>
    <n v="-84.052509999999998"/>
    <n v="9.9390400000000003"/>
    <s v="CurvePositionEstimateError"/>
    <n v="31"/>
    <s v="Yes"/>
    <e v="#REF!"/>
  </r>
  <r>
    <s v="NISSAN LEAF 299-1018"/>
    <d v="2026-03-06T08:32:25"/>
    <s v="Señal de giro hacia la derecha (1. En) 1"/>
    <x v="1"/>
    <s v="Engine"/>
    <s v="No"/>
    <n v="0"/>
    <x v="28"/>
    <x v="0"/>
    <x v="0"/>
    <x v="1"/>
    <s v="Vehicle, Battery Electric Vehicle"/>
    <n v="0"/>
    <d v="2026-03-06T08:32:25"/>
    <n v="0"/>
    <n v="0"/>
    <s v=""/>
    <n v="0"/>
    <s v="No"/>
    <e v="#REF!"/>
  </r>
  <r>
    <s v="NISSAN LEAF 299-1018"/>
    <d v="2026-03-06T08:32:26"/>
    <s v="Velocidad del motor en carretera 29"/>
    <x v="1"/>
    <s v="Engine"/>
    <s v="No"/>
    <n v="0"/>
    <x v="27"/>
    <x v="0"/>
    <x v="0"/>
    <x v="43"/>
    <s v="Vehicle, Battery Electric Vehicle"/>
    <n v="0"/>
    <d v="2026-03-06T08:32:26"/>
    <n v="0"/>
    <n v="0"/>
    <s v=""/>
    <n v="0"/>
    <s v="No"/>
    <e v="#REF!"/>
  </r>
  <r>
    <s v="NISSAN LEAF 299-1018"/>
    <d v="2026-03-06T08:32:27"/>
    <s v="Energía de la batería del vehículo eléctrico -21820"/>
    <x v="1"/>
    <s v="Engine"/>
    <s v="No"/>
    <n v="0"/>
    <x v="20"/>
    <x v="0"/>
    <x v="0"/>
    <x v="60"/>
    <s v="Vehicle, Battery Electric Vehicle"/>
    <n v="0"/>
    <d v="2026-03-06T08:32:27"/>
    <n v="0"/>
    <n v="0"/>
    <s v=""/>
    <n v="0"/>
    <s v="No"/>
    <e v="#REF!"/>
  </r>
  <r>
    <s v="NISSAN LEAF 299-1018"/>
    <d v="2026-03-06T08:32:27"/>
    <s v="Ubicación: 9.93919, -84.05276"/>
    <x v="0"/>
    <s v="GPS"/>
    <s v="Yes"/>
    <n v="0"/>
    <x v="0"/>
    <x v="0"/>
    <x v="0"/>
    <x v="0"/>
    <s v="Vehicle, Battery Electric Vehicle"/>
    <n v="0"/>
    <d v="2026-03-06T08:32:27"/>
    <n v="-84.052760000000006"/>
    <n v="9.93919"/>
    <s v="CurveSpeed"/>
    <n v="28"/>
    <s v="Yes"/>
    <e v="#REF!"/>
  </r>
  <r>
    <s v="NISSAN LEAF 299-1018"/>
    <d v="2026-03-06T08:32:28"/>
    <s v="Ubicación: 9.93923, -84.05281"/>
    <x v="0"/>
    <s v="GPS"/>
    <s v="Yes"/>
    <n v="0"/>
    <x v="0"/>
    <x v="0"/>
    <x v="0"/>
    <x v="0"/>
    <s v="Vehicle, Battery Electric Vehicle"/>
    <n v="0"/>
    <d v="2026-03-06T08:32:28"/>
    <n v="-84.052809999999994"/>
    <n v="9.9392300000000002"/>
    <s v="CurveSpeedEstimateError"/>
    <n v="20"/>
    <s v="Yes"/>
    <e v="#REF!"/>
  </r>
  <r>
    <s v="NISSAN LEAF 299-1018"/>
    <d v="2026-03-06T08:32:28"/>
    <s v=" "/>
    <x v="1"/>
    <s v="Debug"/>
    <s v="No"/>
    <s v="3C-19-AA-FF-08-00-00-00-00-00-00-00-00-00-00"/>
    <x v="0"/>
    <x v="0"/>
    <x v="0"/>
    <x v="0"/>
    <s v="Vehicle, Battery Electric Vehicle"/>
    <n v="0"/>
    <d v="2026-03-06T08:32:28"/>
    <n v="0"/>
    <n v="0"/>
    <s v="50333"/>
    <n v="0"/>
    <s v="No"/>
    <e v="#REF!"/>
  </r>
  <r>
    <s v="NISSAN LEAF 299-1018"/>
    <d v="2026-03-06T08:32:28"/>
    <s v=" "/>
    <x v="1"/>
    <s v="Debug"/>
    <s v="No"/>
    <s v="14-71-F2-FF-DF-22-16-00-16-52-12-00-00-00-00"/>
    <x v="0"/>
    <x v="0"/>
    <x v="0"/>
    <x v="0"/>
    <s v="Vehicle, Battery Electric Vehicle"/>
    <n v="0"/>
    <d v="2026-03-06T08:32:28"/>
    <n v="0"/>
    <n v="0"/>
    <s v="61927"/>
    <n v="0"/>
    <s v="No"/>
    <e v="#REF!"/>
  </r>
  <r>
    <s v="NISSAN LEAF 299-1018"/>
    <d v="2026-03-06T08:32:29"/>
    <s v=" "/>
    <x v="1"/>
    <s v="Debug"/>
    <s v="No"/>
    <s v="C6-52-AD-FF-08-00-00-00-00-00-00-00-00-00-00"/>
    <x v="0"/>
    <x v="0"/>
    <x v="0"/>
    <x v="0"/>
    <s v="Vehicle, Battery Electric Vehicle"/>
    <n v="0"/>
    <d v="2026-03-06T08:32:29"/>
    <n v="0"/>
    <n v="0"/>
    <s v="50333"/>
    <n v="0"/>
    <s v="No"/>
    <e v="#REF!"/>
  </r>
  <r>
    <s v="NISSAN LEAF 299-1018"/>
    <d v="2026-03-06T08:32:29"/>
    <s v=" "/>
    <x v="1"/>
    <s v="Debug"/>
    <s v="No"/>
    <s v="87-5A-F1-FF-0C-EF-15-00-28-B0-11-00-00-00-00"/>
    <x v="0"/>
    <x v="0"/>
    <x v="0"/>
    <x v="0"/>
    <s v="Vehicle, Battery Electric Vehicle"/>
    <n v="0"/>
    <d v="2026-03-06T08:32:29"/>
    <n v="0"/>
    <n v="0"/>
    <s v="61927"/>
    <n v="0"/>
    <s v="No"/>
    <e v="#REF!"/>
  </r>
  <r>
    <s v="NISSAN LEAF 299-1018"/>
    <d v="2026-03-06T08:32:30"/>
    <s v="Ubicación: 9.93927, -84.05286"/>
    <x v="0"/>
    <s v="GPS"/>
    <s v="Yes"/>
    <n v="0"/>
    <x v="0"/>
    <x v="0"/>
    <x v="0"/>
    <x v="0"/>
    <s v="Vehicle, Battery Electric Vehicle"/>
    <n v="0"/>
    <d v="2026-03-06T08:32:30"/>
    <n v="-84.052859999999995"/>
    <n v="9.9392700000000005"/>
    <s v="CurveOtherEvent"/>
    <n v="8"/>
    <s v="Yes"/>
    <e v="#REF!"/>
  </r>
  <r>
    <s v="NISSAN LEAF 299-1018"/>
    <d v="2026-03-06T08:32:30"/>
    <s v="Velocidad del motor en carretera 5"/>
    <x v="1"/>
    <s v="Engine"/>
    <s v="No"/>
    <n v="0"/>
    <x v="27"/>
    <x v="0"/>
    <x v="0"/>
    <x v="38"/>
    <s v="Vehicle, Battery Electric Vehicle"/>
    <n v="0"/>
    <d v="2026-03-06T08:32:30"/>
    <n v="0"/>
    <n v="0"/>
    <s v=""/>
    <n v="0"/>
    <s v="No"/>
    <e v="#REF!"/>
  </r>
  <r>
    <s v="NISSAN LEAF 299-1018"/>
    <d v="2026-03-06T08:32:30"/>
    <s v="Velocidad del motor en carretera 0"/>
    <x v="1"/>
    <s v="Engine"/>
    <s v="No"/>
    <n v="0"/>
    <x v="27"/>
    <x v="0"/>
    <x v="0"/>
    <x v="39"/>
    <s v="Vehicle, Battery Electric Vehicle"/>
    <n v="0"/>
    <d v="2026-03-06T08:32:30"/>
    <n v="0"/>
    <n v="0"/>
    <s v=""/>
    <n v="0"/>
    <s v="No"/>
    <e v="#REF!"/>
  </r>
  <r>
    <s v="NISSAN LEAF 299-1018"/>
    <d v="2026-03-06T08:32:31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32:31"/>
    <n v="0"/>
    <n v="0"/>
    <s v=""/>
    <n v="0"/>
    <s v="No"/>
    <e v="#REF!"/>
  </r>
  <r>
    <s v="NISSAN LEAF 299-1018"/>
    <d v="2026-03-06T08:32:31"/>
    <s v="Energía total de entrada en la batería del vehículo mientras se conduce (desde que se instaló la telemática) 255.68"/>
    <x v="1"/>
    <s v="Engine"/>
    <s v="No"/>
    <n v="0"/>
    <x v="17"/>
    <x v="0"/>
    <x v="0"/>
    <x v="61"/>
    <s v="Vehicle, Battery Electric Vehicle"/>
    <n v="0"/>
    <d v="2026-03-06T08:32:31"/>
    <n v="0"/>
    <n v="0"/>
    <s v=""/>
    <n v="0"/>
    <s v="No"/>
    <e v="#REF!"/>
  </r>
  <r>
    <s v="NISSAN LEAF 299-1018"/>
    <d v="2026-03-06T08:32:31"/>
    <s v="Energía total de salida en la batería del vehículo eléctrico mientras se conduce (desde que se instaló la telemática) 1015.63"/>
    <x v="1"/>
    <s v="Engine"/>
    <s v="No"/>
    <n v="0"/>
    <x v="18"/>
    <x v="0"/>
    <x v="0"/>
    <x v="62"/>
    <s v="Vehicle, Battery Electric Vehicle"/>
    <n v="0"/>
    <d v="2026-03-06T08:32:31"/>
    <n v="0"/>
    <n v="0"/>
    <s v=""/>
    <n v="0"/>
    <s v="No"/>
    <e v="#REF!"/>
  </r>
  <r>
    <s v="NISSAN LEAF 299-1018"/>
    <d v="2026-03-06T08:32:31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32:31"/>
    <n v="0"/>
    <n v="0"/>
    <s v=""/>
    <n v="0"/>
    <s v="No"/>
    <e v="#REF!"/>
  </r>
  <r>
    <s v="NISSAN LEAF 299-1018"/>
    <d v="2026-03-06T08:32:31"/>
    <s v="Ubicación: 9.93927, -84.05286"/>
    <x v="0"/>
    <s v="GPS"/>
    <s v="Yes"/>
    <n v="0"/>
    <x v="0"/>
    <x v="0"/>
    <x v="0"/>
    <x v="0"/>
    <s v="Vehicle, Battery Electric Vehicle"/>
    <n v="0"/>
    <d v="2026-03-06T08:32:31"/>
    <n v="-84.052859999999995"/>
    <n v="9.9392700000000005"/>
    <s v="CurveZeroSpeed"/>
    <n v="0"/>
    <s v="Yes"/>
    <e v="#REF!"/>
  </r>
  <r>
    <s v="NISSAN LEAF 299-1018"/>
    <d v="2026-03-06T08:32:31"/>
    <s v="Velocidad del motor en carretera 0"/>
    <x v="1"/>
    <s v="Engine"/>
    <s v="No"/>
    <n v="0"/>
    <x v="27"/>
    <x v="0"/>
    <x v="0"/>
    <x v="39"/>
    <s v="Vehicle, Battery Electric Vehicle"/>
    <n v="0"/>
    <d v="2026-03-06T08:32:31"/>
    <n v="0"/>
    <n v="0"/>
    <s v=""/>
    <n v="0"/>
    <s v="No"/>
    <e v="#REF!"/>
  </r>
  <r>
    <s v="NISSAN LEAF 299-1018"/>
    <d v="2026-03-06T08:32:33"/>
    <s v="Ubicación: 9.93927, -84.05286"/>
    <x v="0"/>
    <s v="GPS"/>
    <s v="Yes"/>
    <n v="0"/>
    <x v="0"/>
    <x v="0"/>
    <x v="0"/>
    <x v="0"/>
    <s v="Vehicle, Battery Electric Vehicle"/>
    <n v="0"/>
    <d v="2026-03-06T08:32:33"/>
    <n v="-84.052859999999995"/>
    <n v="9.9392700000000005"/>
    <s v="CurveSpeedEstimateError"/>
    <n v="0"/>
    <s v="Yes"/>
    <e v="#REF!"/>
  </r>
  <r>
    <s v="NISSAN LEAF 299-1018"/>
    <d v="2026-03-06T08:32:34"/>
    <s v="Ubicación: 9.93927, -84.05286"/>
    <x v="0"/>
    <s v="GPS"/>
    <s v="Yes"/>
    <n v="0"/>
    <x v="0"/>
    <x v="0"/>
    <x v="0"/>
    <x v="0"/>
    <s v="Vehicle, Battery Electric Vehicle"/>
    <n v="0"/>
    <d v="2026-03-06T08:32:34"/>
    <n v="-84.052859999999995"/>
    <n v="9.9392700000000005"/>
    <s v="CurveOtherEvent"/>
    <n v="0"/>
    <s v="Yes"/>
    <e v="#REF!"/>
  </r>
  <r>
    <s v="NISSAN LEAF 299-1018"/>
    <d v="2026-03-06T08:32:34"/>
    <s v="Velocidad del motor en carretera 3"/>
    <x v="1"/>
    <s v="Engine"/>
    <s v="No"/>
    <n v="0"/>
    <x v="27"/>
    <x v="0"/>
    <x v="0"/>
    <x v="26"/>
    <s v="Vehicle, Battery Electric Vehicle"/>
    <n v="0"/>
    <d v="2026-03-06T08:32:34"/>
    <n v="0"/>
    <n v="0"/>
    <s v=""/>
    <n v="0"/>
    <s v="No"/>
    <e v="#REF!"/>
  </r>
  <r>
    <s v="NISSAN LEAF 299-1018"/>
    <d v="2026-03-06T08:32:3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32:35"/>
    <n v="0"/>
    <n v="0"/>
    <s v=""/>
    <n v="0"/>
    <s v="No"/>
    <e v="#REF!"/>
  </r>
  <r>
    <s v="NISSAN LEAF 299-1018"/>
    <d v="2026-03-06T08:32:35"/>
    <s v="Energía total de entrada en la batería del vehículo mientras se conduce (desde que se instaló la telemática) 255.68"/>
    <x v="1"/>
    <s v="Engine"/>
    <s v="No"/>
    <n v="0"/>
    <x v="17"/>
    <x v="0"/>
    <x v="0"/>
    <x v="61"/>
    <s v="Vehicle, Battery Electric Vehicle"/>
    <n v="0"/>
    <d v="2026-03-06T08:32:35"/>
    <n v="0"/>
    <n v="0"/>
    <s v=""/>
    <n v="0"/>
    <s v="No"/>
    <e v="#REF!"/>
  </r>
  <r>
    <s v="NISSAN LEAF 299-1018"/>
    <d v="2026-03-06T08:32:35"/>
    <s v="Energía total de salida en la batería del vehículo eléctrico mientras se conduce (desde que se instaló la telemática) 1015.63"/>
    <x v="1"/>
    <s v="Engine"/>
    <s v="No"/>
    <n v="0"/>
    <x v="18"/>
    <x v="0"/>
    <x v="0"/>
    <x v="62"/>
    <s v="Vehicle, Battery Electric Vehicle"/>
    <n v="0"/>
    <d v="2026-03-06T08:32:35"/>
    <n v="0"/>
    <n v="0"/>
    <s v=""/>
    <n v="0"/>
    <s v="No"/>
    <e v="#REF!"/>
  </r>
  <r>
    <s v="NISSAN LEAF 299-1018"/>
    <d v="2026-03-06T08:32:35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32:35"/>
    <n v="0"/>
    <n v="0"/>
    <s v=""/>
    <n v="0"/>
    <s v="No"/>
    <e v="#REF!"/>
  </r>
  <r>
    <s v="NISSAN LEAF 299-1018"/>
    <d v="2026-03-06T08:32:35"/>
    <s v="Ubicación: 9.93928, -84.05287"/>
    <x v="0"/>
    <s v="GPS"/>
    <s v="Yes"/>
    <n v="0"/>
    <x v="0"/>
    <x v="0"/>
    <x v="0"/>
    <x v="0"/>
    <s v="Vehicle, Battery Electric Vehicle"/>
    <n v="0"/>
    <d v="2026-03-06T08:32:35"/>
    <n v="-84.052869999999999"/>
    <n v="9.9392800000000001"/>
    <s v="CurveOtherEvent"/>
    <n v="3"/>
    <s v="Yes"/>
    <e v="#REF!"/>
  </r>
  <r>
    <s v="NISSAN LEAF 299-1018"/>
    <d v="2026-03-06T08:32:35"/>
    <s v="Velocidad del motor en carretera 5"/>
    <x v="1"/>
    <s v="Engine"/>
    <s v="No"/>
    <n v="0"/>
    <x v="27"/>
    <x v="0"/>
    <x v="0"/>
    <x v="38"/>
    <s v="Vehicle, Battery Electric Vehicle"/>
    <n v="0"/>
    <d v="2026-03-06T08:32:35"/>
    <n v="0"/>
    <n v="0"/>
    <s v=""/>
    <n v="0"/>
    <s v="No"/>
    <e v="#REF!"/>
  </r>
  <r>
    <s v="NISSAN LEAF 299-1018"/>
    <d v="2026-03-06T08:32:36"/>
    <s v="Velocidad del motor en carretera 9"/>
    <x v="1"/>
    <s v="Engine"/>
    <s v="No"/>
    <n v="0"/>
    <x v="27"/>
    <x v="0"/>
    <x v="0"/>
    <x v="35"/>
    <s v="Vehicle, Battery Electric Vehicle"/>
    <n v="0"/>
    <d v="2026-03-06T08:32:36"/>
    <n v="0"/>
    <n v="0"/>
    <s v=""/>
    <n v="0"/>
    <s v="No"/>
    <e v="#REF!"/>
  </r>
  <r>
    <s v="NISSAN LEAF 299-1018"/>
    <d v="2026-03-06T08:32:37"/>
    <s v="Energía de la batería del vehículo eléctrico 8556"/>
    <x v="1"/>
    <s v="Engine"/>
    <s v="No"/>
    <n v="0"/>
    <x v="20"/>
    <x v="0"/>
    <x v="0"/>
    <x v="63"/>
    <s v="Vehicle, Battery Electric Vehicle"/>
    <n v="0"/>
    <d v="2026-03-06T08:32:37"/>
    <n v="0"/>
    <n v="0"/>
    <s v=""/>
    <n v="0"/>
    <s v="No"/>
    <e v="#REF!"/>
  </r>
  <r>
    <s v="NISSAN LEAF 299-1018"/>
    <d v="2026-03-06T08:32:39"/>
    <s v="Señal de giro hacia la derecha (1. En) 0"/>
    <x v="1"/>
    <s v="Engine"/>
    <s v="No"/>
    <n v="0"/>
    <x v="28"/>
    <x v="0"/>
    <x v="0"/>
    <x v="7"/>
    <s v="Vehicle, Battery Electric Vehicle"/>
    <n v="0"/>
    <d v="2026-03-06T08:32:39"/>
    <n v="0"/>
    <n v="0"/>
    <s v=""/>
    <n v="0"/>
    <s v="No"/>
    <e v="#REF!"/>
  </r>
  <r>
    <s v="NISSAN LEAF 299-1018"/>
    <d v="2026-03-06T08:32:39"/>
    <s v="Ubicación: 9.9394, -84.05288"/>
    <x v="0"/>
    <s v="GPS"/>
    <s v="Yes"/>
    <n v="0"/>
    <x v="0"/>
    <x v="0"/>
    <x v="0"/>
    <x v="0"/>
    <s v="Vehicle, Battery Electric Vehicle"/>
    <n v="0"/>
    <d v="2026-03-06T08:32:39"/>
    <n v="-84.052880000000002"/>
    <n v="9.9393999999999991"/>
    <s v="CurveSpeed"/>
    <n v="18"/>
    <s v="Yes"/>
    <e v="#REF!"/>
  </r>
  <r>
    <s v="NISSAN LEAF 299-1018"/>
    <d v="2026-03-06T08:32:39"/>
    <s v="Velocidad del motor en carretera 20"/>
    <x v="1"/>
    <s v="Engine"/>
    <s v="No"/>
    <n v="0"/>
    <x v="27"/>
    <x v="0"/>
    <x v="0"/>
    <x v="36"/>
    <s v="Vehicle, Battery Electric Vehicle"/>
    <n v="0"/>
    <d v="2026-03-06T08:32:39"/>
    <n v="0"/>
    <n v="0"/>
    <s v=""/>
    <n v="0"/>
    <s v="No"/>
    <e v="#REF!"/>
  </r>
  <r>
    <s v="NISSAN LEAF 299-1018"/>
    <d v="2026-03-06T08:32:43"/>
    <s v="Ubicación: 9.93956, -84.05299"/>
    <x v="0"/>
    <s v="GPS"/>
    <s v="Yes"/>
    <n v="0"/>
    <x v="0"/>
    <x v="0"/>
    <x v="0"/>
    <x v="0"/>
    <s v="Vehicle, Battery Electric Vehicle"/>
    <n v="0"/>
    <d v="2026-03-06T08:32:43"/>
    <n v="-84.052989999999994"/>
    <n v="9.9395600000000002"/>
    <s v="CurveSpeedEstimateError"/>
    <n v="24"/>
    <s v="Yes"/>
    <e v="#REF!"/>
  </r>
  <r>
    <s v="NISSAN LEAF 299-1018"/>
    <d v="2026-03-06T08:32:43"/>
    <s v="Señal de giro hacia la derecha (1. En) 1"/>
    <x v="1"/>
    <s v="Engine"/>
    <s v="No"/>
    <n v="0"/>
    <x v="28"/>
    <x v="0"/>
    <x v="0"/>
    <x v="1"/>
    <s v="Vehicle, Battery Electric Vehicle"/>
    <n v="0"/>
    <d v="2026-03-06T08:32:43"/>
    <n v="0"/>
    <n v="0"/>
    <s v=""/>
    <n v="0"/>
    <s v="No"/>
    <e v="#REF!"/>
  </r>
  <r>
    <s v="NISSAN LEAF 299-1018"/>
    <d v="2026-03-06T08:32:50"/>
    <s v="Ubicación: 9.93954, -84.05345"/>
    <x v="0"/>
    <s v="GPS"/>
    <s v="Yes"/>
    <n v="0"/>
    <x v="0"/>
    <x v="0"/>
    <x v="0"/>
    <x v="0"/>
    <s v="Vehicle, Battery Electric Vehicle"/>
    <n v="0"/>
    <d v="2026-03-06T08:32:50"/>
    <n v="-84.053449999999998"/>
    <n v="9.9395399999999992"/>
    <s v="CurvePositionEstimateError"/>
    <n v="31"/>
    <s v="Yes"/>
    <e v="#REF!"/>
  </r>
  <r>
    <s v="NISSAN LEAF 299-1018"/>
    <d v="2026-03-06T08:32:51"/>
    <s v="Señal de giro hacia la derecha (1. En) 0"/>
    <x v="1"/>
    <s v="Engine"/>
    <s v="No"/>
    <n v="0"/>
    <x v="28"/>
    <x v="0"/>
    <x v="0"/>
    <x v="7"/>
    <s v="Vehicle, Battery Electric Vehicle"/>
    <n v="0"/>
    <d v="2026-03-06T08:32:51"/>
    <n v="0"/>
    <n v="0"/>
    <s v=""/>
    <n v="0"/>
    <s v="No"/>
    <e v="#REF!"/>
  </r>
  <r>
    <s v="NISSAN LEAF 299-1018"/>
    <d v="2026-03-06T08:32:52"/>
    <s v="Velocidad del motor en carretera 33"/>
    <x v="1"/>
    <s v="Engine"/>
    <s v="No"/>
    <n v="0"/>
    <x v="27"/>
    <x v="0"/>
    <x v="0"/>
    <x v="64"/>
    <s v="Vehicle, Battery Electric Vehicle"/>
    <n v="0"/>
    <d v="2026-03-06T08:32:52"/>
    <n v="0"/>
    <n v="0"/>
    <s v=""/>
    <n v="0"/>
    <s v="No"/>
    <e v="#REF!"/>
  </r>
  <r>
    <s v="NISSAN LEAF 299-1018"/>
    <d v="2026-03-06T08:32:53"/>
    <s v="Ubicación: 9.93953, -84.0537"/>
    <x v="0"/>
    <s v="GPS"/>
    <s v="Yes"/>
    <n v="0"/>
    <x v="0"/>
    <x v="0"/>
    <x v="0"/>
    <x v="0"/>
    <s v="Vehicle, Battery Electric Vehicle"/>
    <n v="0"/>
    <d v="2026-03-06T08:32:53"/>
    <n v="-84.053700000000006"/>
    <n v="9.9395299999999995"/>
    <s v="CurveSpeed"/>
    <n v="31"/>
    <s v="Yes"/>
    <e v="#REF!"/>
  </r>
  <r>
    <s v="NISSAN LEAF 299-1018"/>
    <d v="2026-03-06T08:32:55"/>
    <s v=" "/>
    <x v="1"/>
    <s v="Debug"/>
    <s v="No"/>
    <s v="00-00-F2-31-00-00-00-00-00-00-00-00-00-00-00"/>
    <x v="0"/>
    <x v="0"/>
    <x v="0"/>
    <x v="0"/>
    <s v="Vehicle, Battery Electric Vehicle"/>
    <n v="0"/>
    <d v="2026-03-06T08:32:55"/>
    <n v="0"/>
    <n v="0"/>
    <s v="ExcessiveTxCanErrorsInLongPeriodOfTime"/>
    <n v="0"/>
    <s v="No"/>
    <e v="#REF!"/>
  </r>
  <r>
    <s v="NISSAN LEAF 299-1018"/>
    <d v="2026-03-06T08:32:55"/>
    <s v="Ubicación: 9.93953, -84.05383"/>
    <x v="0"/>
    <s v="GPS"/>
    <s v="Yes"/>
    <n v="0"/>
    <x v="0"/>
    <x v="0"/>
    <x v="0"/>
    <x v="0"/>
    <s v="Vehicle, Battery Electric Vehicle"/>
    <n v="0"/>
    <d v="2026-03-06T08:32:55"/>
    <n v="-84.053830000000005"/>
    <n v="9.9395299999999995"/>
    <s v="CurveSpeedEstimateError"/>
    <n v="24"/>
    <s v="Yes"/>
    <e v="#REF!"/>
  </r>
  <r>
    <s v="NISSAN LEAF 299-1018"/>
    <d v="2026-03-06T08:32:57"/>
    <s v="Velocidad del motor en carretera 17"/>
    <x v="1"/>
    <s v="Engine"/>
    <s v="No"/>
    <n v="0"/>
    <x v="27"/>
    <x v="0"/>
    <x v="0"/>
    <x v="32"/>
    <s v="Vehicle, Battery Electric Vehicle"/>
    <n v="0"/>
    <d v="2026-03-06T08:32:57"/>
    <n v="0"/>
    <n v="0"/>
    <s v=""/>
    <n v="0"/>
    <s v="No"/>
    <e v="#REF!"/>
  </r>
  <r>
    <s v="NISSAN LEAF 299-1018"/>
    <d v="2026-03-06T08:33:01"/>
    <s v="Ubicación: 9.93953, -84.05408"/>
    <x v="0"/>
    <s v="GPS"/>
    <s v="Yes"/>
    <n v="0"/>
    <x v="0"/>
    <x v="0"/>
    <x v="0"/>
    <x v="0"/>
    <s v="Vehicle, Battery Electric Vehicle"/>
    <n v="0"/>
    <d v="2026-03-06T08:33:01"/>
    <n v="-84.054079999999999"/>
    <n v="9.9395299999999995"/>
    <s v="CurveSpeedEstimateError"/>
    <n v="11"/>
    <s v="Yes"/>
    <e v="#REF!"/>
  </r>
  <r>
    <s v="NISSAN LEAF 299-1018"/>
    <d v="2026-03-06T08:33:03"/>
    <s v="Ubicación: 9.93952, -84.05412"/>
    <x v="0"/>
    <s v="GPS"/>
    <s v="Yes"/>
    <n v="0"/>
    <x v="0"/>
    <x v="0"/>
    <x v="0"/>
    <x v="0"/>
    <s v="Vehicle, Battery Electric Vehicle"/>
    <n v="0"/>
    <d v="2026-03-06T08:33:03"/>
    <n v="-84.054119999999998"/>
    <n v="9.9395199999999999"/>
    <s v="CurveOtherEvent"/>
    <n v="7"/>
    <s v="Yes"/>
    <e v="#REF!"/>
  </r>
  <r>
    <s v="NISSAN LEAF 299-1018"/>
    <d v="2026-03-06T08:33:04"/>
    <s v="Velocidad del motor en carretera 8"/>
    <x v="1"/>
    <s v="Engine"/>
    <s v="No"/>
    <n v="0"/>
    <x v="27"/>
    <x v="0"/>
    <x v="0"/>
    <x v="29"/>
    <s v="Vehicle, Battery Electric Vehicle"/>
    <n v="0"/>
    <d v="2026-03-06T08:33:04"/>
    <n v="0"/>
    <n v="0"/>
    <s v=""/>
    <n v="0"/>
    <s v="No"/>
    <e v="#REF!"/>
  </r>
  <r>
    <s v="NISSAN LEAF 299-1018"/>
    <d v="2026-03-06T08:33:04"/>
    <s v="Velocidad del motor en carretera 9"/>
    <x v="1"/>
    <s v="Engine"/>
    <s v="No"/>
    <n v="0"/>
    <x v="27"/>
    <x v="0"/>
    <x v="0"/>
    <x v="35"/>
    <s v="Vehicle, Battery Electric Vehicle"/>
    <n v="0"/>
    <d v="2026-03-06T08:33:04"/>
    <n v="0"/>
    <n v="0"/>
    <s v=""/>
    <n v="0"/>
    <s v="No"/>
    <e v="#REF!"/>
  </r>
  <r>
    <s v="NISSAN LEAF 299-1018"/>
    <d v="2026-03-06T08:33:07"/>
    <s v="Señal de giro hacia la derecha (1. En) 1"/>
    <x v="1"/>
    <s v="Engine"/>
    <s v="No"/>
    <n v="0"/>
    <x v="28"/>
    <x v="0"/>
    <x v="0"/>
    <x v="1"/>
    <s v="Vehicle, Battery Electric Vehicle"/>
    <n v="0"/>
    <d v="2026-03-06T08:33:07"/>
    <n v="0"/>
    <n v="0"/>
    <s v=""/>
    <n v="0"/>
    <s v="No"/>
    <e v="#REF!"/>
  </r>
  <r>
    <s v="NISSAN LEAF 299-1018"/>
    <d v="2026-03-06T08:33:07"/>
    <s v="Ubicación: 9.93952, -84.05421"/>
    <x v="0"/>
    <s v="GPS"/>
    <s v="Yes"/>
    <n v="0"/>
    <x v="0"/>
    <x v="0"/>
    <x v="0"/>
    <x v="0"/>
    <s v="Vehicle, Battery Electric Vehicle"/>
    <n v="0"/>
    <d v="2026-03-06T08:33:07"/>
    <n v="-84.054209999999998"/>
    <n v="9.9395199999999999"/>
    <s v="CurveSpeedEstimateError"/>
    <n v="10"/>
    <s v="Yes"/>
    <e v="#REF!"/>
  </r>
  <r>
    <s v="NISSAN LEAF 299-1018"/>
    <d v="2026-03-06T08:33:09"/>
    <s v="Ubicación: 9.93953, -84.05428"/>
    <x v="0"/>
    <s v="GPS"/>
    <s v="Yes"/>
    <n v="0"/>
    <x v="0"/>
    <x v="0"/>
    <x v="0"/>
    <x v="0"/>
    <s v="Vehicle, Battery Electric Vehicle"/>
    <n v="0"/>
    <d v="2026-03-06T08:33:09"/>
    <n v="-84.054280000000006"/>
    <n v="9.9395299999999995"/>
    <s v="CurveSpeed"/>
    <n v="15"/>
    <s v="Yes"/>
    <e v="#REF!"/>
  </r>
  <r>
    <s v="NISSAN LEAF 299-1018"/>
    <d v="2026-03-06T08:33:11"/>
    <s v="Ubicación: 9.93955, -84.05434"/>
    <x v="0"/>
    <s v="GPS"/>
    <s v="Yes"/>
    <n v="0"/>
    <x v="0"/>
    <x v="0"/>
    <x v="0"/>
    <x v="0"/>
    <s v="Vehicle, Battery Electric Vehicle"/>
    <n v="0"/>
    <d v="2026-03-06T08:33:11"/>
    <n v="-84.054339999999996"/>
    <n v="9.9395500000000006"/>
    <s v="CurveSpeed"/>
    <n v="12"/>
    <s v="Yes"/>
    <e v="#REF!"/>
  </r>
  <r>
    <s v="NISSAN LEAF 299-1018"/>
    <d v="2026-03-06T08:33:16"/>
    <s v="Ubicación: 9.93968, -84.0545"/>
    <x v="0"/>
    <s v="GPS"/>
    <s v="Yes"/>
    <n v="0"/>
    <x v="0"/>
    <x v="0"/>
    <x v="0"/>
    <x v="0"/>
    <s v="Vehicle, Battery Electric Vehicle"/>
    <n v="0"/>
    <d v="2026-03-06T08:33:16"/>
    <n v="-84.054500000000004"/>
    <n v="9.9396799999999992"/>
    <s v="CurveSpeedEstimateError"/>
    <n v="24"/>
    <s v="Yes"/>
    <e v="#REF!"/>
  </r>
  <r>
    <s v="NISSAN LEAF 299-1018"/>
    <d v="2026-03-06T08:33:16"/>
    <s v="Señal de giro hacia la derecha (1. En) 0"/>
    <x v="1"/>
    <s v="Engine"/>
    <s v="No"/>
    <n v="0"/>
    <x v="28"/>
    <x v="0"/>
    <x v="0"/>
    <x v="7"/>
    <s v="Vehicle, Battery Electric Vehicle"/>
    <n v="0"/>
    <d v="2026-03-06T08:33:16"/>
    <n v="0"/>
    <n v="0"/>
    <s v=""/>
    <n v="0"/>
    <s v="No"/>
    <e v="#REF!"/>
  </r>
  <r>
    <s v="NISSAN LEAF 299-1018"/>
    <d v="2026-03-06T08:33:20"/>
    <s v="Ubicación: 9.93989, -84.05464"/>
    <x v="0"/>
    <s v="GPS"/>
    <s v="Yes"/>
    <n v="0"/>
    <x v="0"/>
    <x v="0"/>
    <x v="0"/>
    <x v="0"/>
    <s v="Vehicle, Battery Electric Vehicle"/>
    <n v="0"/>
    <d v="2026-03-06T08:33:20"/>
    <n v="-84.054640000000006"/>
    <n v="9.9398900000000001"/>
    <s v="CurveSpeedEstimateError"/>
    <n v="26"/>
    <s v="Yes"/>
    <e v="#REF!"/>
  </r>
  <r>
    <s v="NISSAN LEAF 299-1018"/>
    <d v="2026-03-06T08:33:22"/>
    <s v="Velocidad del motor en carretera 26"/>
    <x v="1"/>
    <s v="Engine"/>
    <s v="No"/>
    <n v="0"/>
    <x v="27"/>
    <x v="0"/>
    <x v="0"/>
    <x v="65"/>
    <s v="Vehicle, Battery Electric Vehicle"/>
    <n v="0"/>
    <d v="2026-03-06T08:33:22"/>
    <n v="0"/>
    <n v="0"/>
    <s v=""/>
    <n v="0"/>
    <s v="No"/>
    <e v="#REF!"/>
  </r>
  <r>
    <s v="NISSAN LEAF 299-1018"/>
    <d v="2026-03-06T08:33:24"/>
    <s v="Energía de la batería del vehículo eléctrico 11501"/>
    <x v="1"/>
    <s v="Engine"/>
    <s v="No"/>
    <n v="0"/>
    <x v="20"/>
    <x v="0"/>
    <x v="0"/>
    <x v="66"/>
    <s v="Vehicle, Battery Electric Vehicle"/>
    <n v="0"/>
    <d v="2026-03-06T08:33:24"/>
    <n v="0"/>
    <n v="0"/>
    <s v=""/>
    <n v="0"/>
    <s v="No"/>
    <e v="#REF!"/>
  </r>
  <r>
    <s v="NISSAN LEAF 299-1018"/>
    <d v="2026-03-06T08:33:27"/>
    <s v="Velocidad del motor en carretera 39"/>
    <x v="1"/>
    <s v="Engine"/>
    <s v="No"/>
    <n v="0"/>
    <x v="27"/>
    <x v="0"/>
    <x v="0"/>
    <x v="67"/>
    <s v="Vehicle, Battery Electric Vehicle"/>
    <n v="0"/>
    <d v="2026-03-06T08:33:27"/>
    <n v="0"/>
    <n v="0"/>
    <s v=""/>
    <n v="0"/>
    <s v="No"/>
    <e v="#REF!"/>
  </r>
  <r>
    <s v="NISSAN LEAF 299-1018"/>
    <d v="2026-03-06T08:33:28"/>
    <s v="Ubicación: 9.94041, -84.05499"/>
    <x v="0"/>
    <s v="GPS"/>
    <s v="Yes"/>
    <n v="0"/>
    <x v="0"/>
    <x v="0"/>
    <x v="0"/>
    <x v="0"/>
    <s v="Vehicle, Battery Electric Vehicle"/>
    <n v="0"/>
    <d v="2026-03-06T08:33:28"/>
    <n v="-84.054990000000004"/>
    <n v="9.94041"/>
    <s v="CurveSpeedEstimateError"/>
    <n v="39"/>
    <s v="Yes"/>
    <e v="#REF!"/>
  </r>
  <r>
    <s v="NISSAN LEAF 299-1018"/>
    <d v="2026-03-06T08:33:30"/>
    <s v="Energía de la batería del vehículo eléctrico 4855"/>
    <x v="1"/>
    <s v="Engine"/>
    <s v="No"/>
    <n v="0"/>
    <x v="20"/>
    <x v="0"/>
    <x v="0"/>
    <x v="68"/>
    <s v="Vehicle, Battery Electric Vehicle"/>
    <n v="0"/>
    <d v="2026-03-06T08:33:30"/>
    <n v="0"/>
    <n v="0"/>
    <s v=""/>
    <n v="0"/>
    <s v="No"/>
    <e v="#REF!"/>
  </r>
  <r>
    <s v="NISSAN LEAF 299-1018"/>
    <d v="2026-03-06T08:33:32"/>
    <s v="Ubicación: 9.94069, -84.05527"/>
    <x v="0"/>
    <s v="GPS"/>
    <s v="Yes"/>
    <n v="0"/>
    <x v="0"/>
    <x v="0"/>
    <x v="0"/>
    <x v="0"/>
    <s v="Vehicle, Battery Electric Vehicle"/>
    <n v="0"/>
    <d v="2026-03-06T08:33:32"/>
    <n v="-84.055269999999993"/>
    <n v="9.94069"/>
    <s v="CurveSpeed"/>
    <n v="42"/>
    <s v="Yes"/>
    <e v="#REF!"/>
  </r>
  <r>
    <s v="NISSAN LEAF 299-1018"/>
    <d v="2026-03-06T08:33:32"/>
    <s v="Energía de la batería del vehículo eléctrico -34689"/>
    <x v="1"/>
    <s v="Engine"/>
    <s v="No"/>
    <n v="0"/>
    <x v="20"/>
    <x v="0"/>
    <x v="0"/>
    <x v="69"/>
    <s v="Vehicle, Battery Electric Vehicle"/>
    <n v="0"/>
    <d v="2026-03-06T08:33:32"/>
    <n v="0"/>
    <n v="0"/>
    <s v=""/>
    <n v="0"/>
    <s v="No"/>
    <e v="#REF!"/>
  </r>
  <r>
    <s v="NISSAN LEAF 299-1018"/>
    <d v="2026-03-06T08:33:34"/>
    <s v="Ubicación: 9.94082, -84.05542"/>
    <x v="0"/>
    <s v="GPS"/>
    <s v="Yes"/>
    <n v="0"/>
    <x v="0"/>
    <x v="0"/>
    <x v="0"/>
    <x v="0"/>
    <s v="Vehicle, Battery Electric Vehicle"/>
    <n v="0"/>
    <d v="2026-03-06T08:33:34"/>
    <n v="-84.055419999999998"/>
    <n v="9.9408200000000004"/>
    <s v="CurveSpeedEstimateError"/>
    <n v="37"/>
    <s v="Yes"/>
    <e v="#REF!"/>
  </r>
  <r>
    <s v="NISSAN LEAF 299-1018"/>
    <d v="2026-03-06T08:33:34"/>
    <s v="Velocidad del motor en carretera 39"/>
    <x v="1"/>
    <s v="Engine"/>
    <s v="No"/>
    <n v="0"/>
    <x v="27"/>
    <x v="0"/>
    <x v="0"/>
    <x v="67"/>
    <s v="Vehicle, Battery Electric Vehicle"/>
    <n v="0"/>
    <d v="2026-03-06T08:33:34"/>
    <n v="0"/>
    <n v="0"/>
    <s v=""/>
    <n v="0"/>
    <s v="No"/>
    <e v="#REF!"/>
  </r>
  <r>
    <s v="NISSAN LEAF 299-1018"/>
    <d v="2026-03-06T08:33:35"/>
    <s v="Energía de la batería del vehículo eléctrico 9911"/>
    <x v="1"/>
    <s v="Engine"/>
    <s v="No"/>
    <n v="0"/>
    <x v="20"/>
    <x v="0"/>
    <x v="0"/>
    <x v="70"/>
    <s v="Vehicle, Battery Electric Vehicle"/>
    <n v="0"/>
    <d v="2026-03-06T08:33:35"/>
    <n v="0"/>
    <n v="0"/>
    <s v=""/>
    <n v="0"/>
    <s v="No"/>
    <e v="#REF!"/>
  </r>
  <r>
    <s v="NISSAN LEAF 299-1018"/>
    <d v="2026-03-06T08:33:36"/>
    <s v="Ubicación: 9.94094, -84.05557"/>
    <x v="0"/>
    <s v="GPS"/>
    <s v="Yes"/>
    <n v="0"/>
    <x v="0"/>
    <x v="0"/>
    <x v="0"/>
    <x v="0"/>
    <s v="Vehicle, Battery Electric Vehicle"/>
    <n v="0"/>
    <d v="2026-03-06T08:33:36"/>
    <n v="-84.055570000000003"/>
    <n v="9.9409399999999994"/>
    <s v="CurveSpeedEstimateError"/>
    <n v="41"/>
    <s v="Yes"/>
    <e v="#REF!"/>
  </r>
  <r>
    <s v="NISSAN LEAF 299-1018"/>
    <d v="2026-03-06T08:33:37"/>
    <s v="Odómetro 15898"/>
    <x v="1"/>
    <s v="Engine"/>
    <s v="No"/>
    <n v="0"/>
    <x v="11"/>
    <x v="0"/>
    <x v="0"/>
    <x v="71"/>
    <s v="Vehicle, Battery Electric Vehicle"/>
    <n v="0"/>
    <d v="2026-03-06T08:33:37"/>
    <n v="0"/>
    <n v="0"/>
    <s v=""/>
    <n v="0"/>
    <s v="No"/>
    <e v="#REF!"/>
  </r>
  <r>
    <s v="NISSAN LEAF 299-1018"/>
    <d v="2026-03-06T08:33:37"/>
    <s v="Odómetro sin procesar 15898"/>
    <x v="1"/>
    <s v="Engine"/>
    <s v="No"/>
    <n v="0"/>
    <x v="12"/>
    <x v="0"/>
    <x v="0"/>
    <x v="71"/>
    <s v="Vehicle, Battery Electric Vehicle"/>
    <n v="0"/>
    <d v="2026-03-06T08:33:37"/>
    <n v="0"/>
    <n v="0"/>
    <s v=""/>
    <n v="0"/>
    <s v="No"/>
    <e v="#REF!"/>
  </r>
  <r>
    <s v="NISSAN LEAF 299-1018"/>
    <d v="2026-03-06T08:33:39"/>
    <s v="Ubicación: 9.94114, -84.05586"/>
    <x v="0"/>
    <s v="GPS"/>
    <s v="Yes"/>
    <n v="0"/>
    <x v="0"/>
    <x v="0"/>
    <x v="0"/>
    <x v="0"/>
    <s v="Vehicle, Battery Electric Vehicle"/>
    <n v="0"/>
    <d v="2026-03-06T08:33:39"/>
    <n v="-84.055859999999996"/>
    <n v="9.9411400000000008"/>
    <s v="CurveSpeed"/>
    <n v="48"/>
    <s v="Yes"/>
    <e v="#REF!"/>
  </r>
  <r>
    <s v="NISSAN LEAF 299-1018"/>
    <d v="2026-03-06T08:33:42"/>
    <s v="Velocidad del motor en carretera 52"/>
    <x v="1"/>
    <s v="Engine"/>
    <s v="No"/>
    <n v="0"/>
    <x v="27"/>
    <x v="0"/>
    <x v="0"/>
    <x v="72"/>
    <s v="Vehicle, Battery Electric Vehicle"/>
    <n v="0"/>
    <d v="2026-03-06T08:33:42"/>
    <n v="0"/>
    <n v="0"/>
    <s v=""/>
    <n v="0"/>
    <s v="No"/>
    <e v="#REF!"/>
  </r>
  <r>
    <s v="NISSAN LEAF 299-1018"/>
    <d v="2026-03-06T08:33:45"/>
    <s v="Ubicación: 9.94155, -84.05647"/>
    <x v="0"/>
    <s v="GPS"/>
    <s v="Yes"/>
    <n v="0"/>
    <x v="0"/>
    <x v="0"/>
    <x v="0"/>
    <x v="0"/>
    <s v="Vehicle, Battery Electric Vehicle"/>
    <n v="0"/>
    <d v="2026-03-06T08:33:45"/>
    <n v="-84.056470000000004"/>
    <n v="9.9415499999999994"/>
    <s v="CurveSpeedEstimateError"/>
    <n v="48"/>
    <s v="Yes"/>
    <e v="#REF!"/>
  </r>
  <r>
    <s v="NISSAN LEAF 299-1018"/>
    <d v="2026-03-06T08:33:54"/>
    <s v="Ubicación: 9.94188, -84.05747"/>
    <x v="0"/>
    <s v="GPS"/>
    <s v="Yes"/>
    <n v="0"/>
    <x v="0"/>
    <x v="0"/>
    <x v="0"/>
    <x v="0"/>
    <s v="Vehicle, Battery Electric Vehicle"/>
    <n v="0"/>
    <d v="2026-03-06T08:33:54"/>
    <n v="-84.057469999999995"/>
    <n v="9.9418799999999994"/>
    <s v="CurvePositionEstimateError"/>
    <n v="44"/>
    <s v="Yes"/>
    <e v="#REF!"/>
  </r>
  <r>
    <s v="NISSAN LEAF 299-1018"/>
    <d v="2026-03-06T08:33:55"/>
    <s v=" "/>
    <x v="1"/>
    <s v="Debug"/>
    <s v="No"/>
    <s v="00-00-A7-3A-00-00-00-00-00-00-00-00-00-00-00"/>
    <x v="0"/>
    <x v="0"/>
    <x v="0"/>
    <x v="0"/>
    <s v="Vehicle, Battery Electric Vehicle"/>
    <n v="0"/>
    <d v="2026-03-06T08:33:55"/>
    <n v="0"/>
    <n v="0"/>
    <s v="ExcessiveTxCanErrorsInLongPeriodOfTime"/>
    <n v="0"/>
    <s v="No"/>
    <e v="#REF!"/>
  </r>
  <r>
    <s v="NISSAN LEAF 299-1018"/>
    <d v="2026-03-06T08:33:55"/>
    <s v="Velocidad del motor en carretera 44"/>
    <x v="1"/>
    <s v="Engine"/>
    <s v="No"/>
    <n v="0"/>
    <x v="27"/>
    <x v="0"/>
    <x v="0"/>
    <x v="73"/>
    <s v="Vehicle, Battery Electric Vehicle"/>
    <n v="0"/>
    <d v="2026-03-06T08:33:55"/>
    <n v="0"/>
    <n v="0"/>
    <s v=""/>
    <n v="0"/>
    <s v="No"/>
    <e v="#REF!"/>
  </r>
  <r>
    <s v="NISSAN LEAF 299-1018"/>
    <d v="2026-03-06T08:33:55"/>
    <s v="Señal de giro hacia la izquierda (1. En) 1"/>
    <x v="1"/>
    <s v="Engine"/>
    <s v="No"/>
    <n v="0"/>
    <x v="31"/>
    <x v="0"/>
    <x v="0"/>
    <x v="1"/>
    <s v="Vehicle, Battery Electric Vehicle"/>
    <n v="0"/>
    <d v="2026-03-06T08:33:55"/>
    <n v="0"/>
    <n v="0"/>
    <s v=""/>
    <n v="0"/>
    <s v="No"/>
    <e v="#REF!"/>
  </r>
  <r>
    <s v="NISSAN LEAF 299-1018"/>
    <d v="2026-03-06T08:33:56"/>
    <s v="Ubicación: 9.94189, -84.05769"/>
    <x v="0"/>
    <s v="GPS"/>
    <s v="Yes"/>
    <n v="0"/>
    <x v="0"/>
    <x v="0"/>
    <x v="0"/>
    <x v="0"/>
    <s v="Vehicle, Battery Electric Vehicle"/>
    <n v="0"/>
    <d v="2026-03-06T08:33:56"/>
    <n v="-84.057689999999994"/>
    <n v="9.9418900000000008"/>
    <s v="CurveSpeed"/>
    <n v="42"/>
    <s v="Yes"/>
    <e v="#REF!"/>
  </r>
  <r>
    <s v="NISSAN LEAF 299-1018"/>
    <d v="2026-03-06T08:33:58"/>
    <s v="Ubicación: 9.94189, -84.05787"/>
    <x v="0"/>
    <s v="GPS"/>
    <s v="Yes"/>
    <n v="0"/>
    <x v="0"/>
    <x v="0"/>
    <x v="0"/>
    <x v="0"/>
    <s v="Vehicle, Battery Electric Vehicle"/>
    <n v="0"/>
    <d v="2026-03-06T08:33:58"/>
    <n v="-84.057869999999994"/>
    <n v="9.9418900000000008"/>
    <s v="CurveSpeedEstimateError"/>
    <n v="29"/>
    <s v="Yes"/>
    <e v="#REF!"/>
  </r>
  <r>
    <s v="NISSAN LEAF 299-1018"/>
    <d v="2026-03-06T08:33:58"/>
    <s v="Energía de la batería del vehículo eléctrico -18024"/>
    <x v="1"/>
    <s v="Engine"/>
    <s v="No"/>
    <n v="0"/>
    <x v="20"/>
    <x v="0"/>
    <x v="0"/>
    <x v="74"/>
    <s v="Vehicle, Battery Electric Vehicle"/>
    <n v="0"/>
    <d v="2026-03-06T08:33:58"/>
    <n v="0"/>
    <n v="0"/>
    <s v=""/>
    <n v="0"/>
    <s v="No"/>
    <e v="#REF!"/>
  </r>
  <r>
    <s v="NISSAN LEAF 299-1018"/>
    <d v="2026-03-06T08:33:59"/>
    <s v="Velocidad del motor en carretera 22"/>
    <x v="1"/>
    <s v="Engine"/>
    <s v="No"/>
    <n v="0"/>
    <x v="27"/>
    <x v="0"/>
    <x v="0"/>
    <x v="31"/>
    <s v="Vehicle, Battery Electric Vehicle"/>
    <n v="0"/>
    <d v="2026-03-06T08:33:59"/>
    <n v="0"/>
    <n v="0"/>
    <s v=""/>
    <n v="0"/>
    <s v="No"/>
    <e v="#REF!"/>
  </r>
  <r>
    <s v="NISSAN LEAF 299-1018"/>
    <d v="2026-03-06T08:34:01"/>
    <s v="Ubicación: 9.94188, -84.05804"/>
    <x v="0"/>
    <s v="GPS"/>
    <s v="Yes"/>
    <n v="0"/>
    <x v="0"/>
    <x v="0"/>
    <x v="0"/>
    <x v="0"/>
    <s v="Vehicle, Battery Electric Vehicle"/>
    <n v="0"/>
    <d v="2026-03-06T08:34:01"/>
    <n v="-84.058040000000005"/>
    <n v="9.9418799999999994"/>
    <s v="CurveSpeedEstimateError"/>
    <n v="20"/>
    <s v="Yes"/>
    <e v="#REF!"/>
  </r>
  <r>
    <s v="NISSAN LEAF 299-1018"/>
    <d v="2026-03-06T08:34:03"/>
    <s v="Ubicación: 9.94186, -84.05816"/>
    <x v="0"/>
    <s v="GPS"/>
    <s v="Yes"/>
    <n v="0"/>
    <x v="0"/>
    <x v="0"/>
    <x v="0"/>
    <x v="0"/>
    <s v="Vehicle, Battery Electric Vehicle"/>
    <n v="0"/>
    <d v="2026-03-06T08:34:03"/>
    <n v="-84.058160000000001"/>
    <n v="9.9418600000000001"/>
    <s v="CurveSpeedEstimateError"/>
    <n v="26"/>
    <s v="Yes"/>
    <e v="#REF!"/>
  </r>
  <r>
    <s v="NISSAN LEAF 299-1018"/>
    <d v="2026-03-06T08:34:06"/>
    <s v="Señal de giro hacia la izquierda (1. En) 0"/>
    <x v="1"/>
    <s v="Engine"/>
    <s v="No"/>
    <n v="0"/>
    <x v="31"/>
    <x v="0"/>
    <x v="0"/>
    <x v="7"/>
    <s v="Vehicle, Battery Electric Vehicle"/>
    <n v="0"/>
    <d v="2026-03-06T08:34:06"/>
    <n v="0"/>
    <n v="0"/>
    <s v=""/>
    <n v="0"/>
    <s v="No"/>
    <e v="#REF!"/>
  </r>
  <r>
    <s v="NISSAN LEAF 299-1018"/>
    <d v="2026-03-06T08:34:10"/>
    <s v="Ubicación: 9.94182, -84.05873"/>
    <x v="0"/>
    <s v="GPS"/>
    <s v="Yes"/>
    <n v="0"/>
    <x v="0"/>
    <x v="0"/>
    <x v="0"/>
    <x v="0"/>
    <s v="Vehicle, Battery Electric Vehicle"/>
    <n v="0"/>
    <d v="2026-03-06T08:34:10"/>
    <n v="-84.058729999999997"/>
    <n v="9.9418199999999999"/>
    <s v="CurveSpeedEstimateError"/>
    <n v="37"/>
    <s v="Yes"/>
    <e v="#REF!"/>
  </r>
  <r>
    <s v="NISSAN LEAF 299-1018"/>
    <d v="2026-03-06T08:34:11"/>
    <s v=" "/>
    <x v="1"/>
    <s v="Debug"/>
    <s v="No"/>
    <s v="B8-00-62-00-A6-00-6A-00-B3-00-90-00-AA-01-21-01-B1-00-64-00-A3-00-5E-00-5F-00-72-00-9E-00-7E-00-6A-00-80-00-AF-00-7F-00-75-00-6E-00-6E-00-A8-00-59-00-B4-01-B1-01-6E-00-74-00-71-00-6D-00-4F-00-74-00-A6-00-61-00-6A-00-60-00-69-00-64-00-6A-00-A6-00-B2-00-6F-00-5B-00-B0-00-A9-00-B6-00-94-00-9E-00-57-00"/>
    <x v="0"/>
    <x v="0"/>
    <x v="0"/>
    <x v="0"/>
    <s v="Vehicle, Battery Electric Vehicle"/>
    <n v="0"/>
    <d v="2026-03-06T08:34:11"/>
    <n v="0"/>
    <n v="0"/>
    <s v="40036"/>
    <n v="0"/>
    <s v="No"/>
    <e v="#REF!"/>
  </r>
  <r>
    <s v="NISSAN LEAF 299-1018"/>
    <d v="2026-03-06T08:34:19"/>
    <s v="Ubicación: 9.94209, -84.05973"/>
    <x v="0"/>
    <s v="GPS"/>
    <s v="Yes"/>
    <n v="0"/>
    <x v="0"/>
    <x v="0"/>
    <x v="0"/>
    <x v="0"/>
    <s v="Vehicle, Battery Electric Vehicle"/>
    <n v="0"/>
    <d v="2026-03-06T08:34:19"/>
    <n v="-84.059730000000002"/>
    <n v="9.9420900000000003"/>
    <s v="CurvePositionEstimateError"/>
    <n v="53"/>
    <s v="Yes"/>
    <e v="#REF!"/>
  </r>
  <r>
    <s v="NISSAN LEAF 299-1018"/>
    <d v="2026-03-06T08:34:21"/>
    <s v="Energía de la batería del vehículo eléctrico 17945"/>
    <x v="1"/>
    <s v="Engine"/>
    <s v="No"/>
    <n v="0"/>
    <x v="20"/>
    <x v="0"/>
    <x v="0"/>
    <x v="75"/>
    <s v="Vehicle, Battery Electric Vehicle"/>
    <n v="0"/>
    <d v="2026-03-06T08:34:21"/>
    <n v="0"/>
    <n v="0"/>
    <s v=""/>
    <n v="0"/>
    <s v="No"/>
    <e v="#REF!"/>
  </r>
  <r>
    <s v="NISSAN LEAF 299-1018"/>
    <d v="2026-03-06T08:34:23"/>
    <s v="Velocidad del motor en carretera 66"/>
    <x v="1"/>
    <s v="Engine"/>
    <s v="No"/>
    <n v="0"/>
    <x v="27"/>
    <x v="0"/>
    <x v="0"/>
    <x v="76"/>
    <s v="Vehicle, Battery Electric Vehicle"/>
    <n v="0"/>
    <d v="2026-03-06T08:34:23"/>
    <n v="0"/>
    <n v="0"/>
    <s v=""/>
    <n v="0"/>
    <s v="No"/>
    <e v="#REF!"/>
  </r>
  <r>
    <s v="NISSAN LEAF 299-1018"/>
    <d v="2026-03-06T08:34:24"/>
    <s v=" "/>
    <x v="1"/>
    <s v="Debug"/>
    <s v="No"/>
    <s v="87-00-00-00-00-00-00-00-00-00-00-00-00-00-00"/>
    <x v="0"/>
    <x v="0"/>
    <x v="0"/>
    <x v="0"/>
    <s v="Vehicle, Battery Electric Vehicle"/>
    <n v="0"/>
    <d v="2026-03-06T08:34:24"/>
    <n v="0"/>
    <n v="0"/>
    <s v="50246"/>
    <n v="0"/>
    <s v="No"/>
    <e v="#REF!"/>
  </r>
  <r>
    <s v="NISSAN LEAF 299-1018"/>
    <d v="2026-03-06T08:34:24"/>
    <s v="Ubicación: 9.94258, -84.0603"/>
    <x v="0"/>
    <s v="GPS"/>
    <s v="Yes"/>
    <n v="0"/>
    <x v="0"/>
    <x v="0"/>
    <x v="0"/>
    <x v="0"/>
    <s v="Vehicle, Battery Electric Vehicle"/>
    <n v="0"/>
    <d v="2026-03-06T08:34:24"/>
    <n v="-84.060299999999998"/>
    <n v="9.9425799999999995"/>
    <s v="CurvePositionEstimateError"/>
    <n v="65"/>
    <s v="Yes"/>
    <e v="#REF!"/>
  </r>
  <r>
    <s v="NISSAN LEAF 299-1018"/>
    <d v="2026-03-06T08:34:24"/>
    <s v="Velocidad del motor en carretera 66"/>
    <x v="1"/>
    <s v="Engine"/>
    <s v="No"/>
    <n v="0"/>
    <x v="27"/>
    <x v="0"/>
    <x v="0"/>
    <x v="76"/>
    <s v="Vehicle, Battery Electric Vehicle"/>
    <n v="0"/>
    <d v="2026-03-06T08:34:24"/>
    <n v="0"/>
    <n v="0"/>
    <s v=""/>
    <n v="0"/>
    <s v="No"/>
    <e v="#REF!"/>
  </r>
  <r>
    <s v="NISSAN LEAF 299-1018"/>
    <d v="2026-03-06T08:34:25"/>
    <s v="Ubicación: 9.94272, -84.06039"/>
    <x v="0"/>
    <s v="GPS"/>
    <s v="Yes"/>
    <n v="0"/>
    <x v="0"/>
    <x v="0"/>
    <x v="0"/>
    <x v="0"/>
    <s v="Vehicle, Battery Electric Vehicle"/>
    <n v="0"/>
    <d v="2026-03-06T08:34:25"/>
    <n v="-84.060389999999998"/>
    <n v="9.9427199999999996"/>
    <s v="CurveSpeed"/>
    <n v="68"/>
    <s v="Yes"/>
    <e v="#REF!"/>
  </r>
  <r>
    <s v="NISSAN LEAF 299-1018"/>
    <d v="2026-03-06T08:34:25"/>
    <s v="Energía de la batería del vehículo eléctrico -43081"/>
    <x v="1"/>
    <s v="Engine"/>
    <s v="No"/>
    <n v="0"/>
    <x v="20"/>
    <x v="0"/>
    <x v="0"/>
    <x v="77"/>
    <s v="Vehicle, Battery Electric Vehicle"/>
    <n v="0"/>
    <d v="2026-03-06T08:34:25"/>
    <n v="0"/>
    <n v="0"/>
    <s v=""/>
    <n v="0"/>
    <s v="No"/>
    <e v="#REF!"/>
  </r>
  <r>
    <s v="NISSAN LEAF 299-1018"/>
    <d v="2026-03-06T08:34:26"/>
    <s v="Ubicación: 9.94272, -84.06039"/>
    <x v="0"/>
    <s v="GPS"/>
    <s v="No"/>
    <n v="0"/>
    <x v="0"/>
    <x v="0"/>
    <x v="0"/>
    <x v="0"/>
    <s v="Vehicle, Battery Electric Vehicle"/>
    <n v="0"/>
    <d v="2026-03-06T08:34:26"/>
    <n v="-84.060389999999998"/>
    <n v="9.9427199999999996"/>
    <s v="CurveSpeedEstimateError"/>
    <n v="48"/>
    <s v="Yes"/>
    <e v="#REF!"/>
  </r>
  <r>
    <s v="NISSAN LEAF 299-1018"/>
    <d v="2026-03-06T08:34:26"/>
    <s v="PositionValidAtDevice 0"/>
    <x v="1"/>
    <s v="Engine"/>
    <s v="No"/>
    <n v="0"/>
    <x v="1"/>
    <x v="0"/>
    <x v="0"/>
    <x v="7"/>
    <s v="Vehicle, Battery Electric Vehicle"/>
    <n v="0"/>
    <d v="2026-03-06T08:34:26"/>
    <n v="0"/>
    <n v="0"/>
    <s v=""/>
    <n v="0"/>
    <s v="No"/>
    <e v="#REF!"/>
  </r>
  <r>
    <s v="NISSAN LEAF 299-1018"/>
    <d v="2026-03-06T08:34:26"/>
    <s v="Velocidad del motor en carretera 48"/>
    <x v="1"/>
    <s v="Engine"/>
    <s v="No"/>
    <n v="0"/>
    <x v="27"/>
    <x v="0"/>
    <x v="0"/>
    <x v="78"/>
    <s v="Vehicle, Battery Electric Vehicle"/>
    <n v="0"/>
    <d v="2026-03-06T08:34:26"/>
    <n v="0"/>
    <n v="0"/>
    <s v=""/>
    <n v="0"/>
    <s v="No"/>
    <e v="#REF!"/>
  </r>
  <r>
    <s v="NISSAN LEAF 299-1018"/>
    <d v="2026-03-06T08:34:27"/>
    <s v="Señal de giro hacia la izquierda (1. En) 1"/>
    <x v="1"/>
    <s v="Engine"/>
    <s v="No"/>
    <n v="0"/>
    <x v="31"/>
    <x v="0"/>
    <x v="0"/>
    <x v="1"/>
    <s v="Vehicle, Battery Electric Vehicle"/>
    <n v="0"/>
    <d v="2026-03-06T08:34:27"/>
    <n v="0"/>
    <n v="0"/>
    <s v=""/>
    <n v="0"/>
    <s v="No"/>
    <e v="#REF!"/>
  </r>
  <r>
    <s v="NISSAN LEAF 299-1018"/>
    <d v="2026-03-06T08:34:27"/>
    <s v=" "/>
    <x v="1"/>
    <s v="Debug"/>
    <s v="No"/>
    <s v="69-01-00-00-00-00-00-00-00-00-00-00-00-00-00"/>
    <x v="0"/>
    <x v="0"/>
    <x v="0"/>
    <x v="0"/>
    <s v="Vehicle, Battery Electric Vehicle"/>
    <n v="0"/>
    <d v="2026-03-06T08:34:27"/>
    <n v="0"/>
    <n v="0"/>
    <s v="50246"/>
    <n v="0"/>
    <s v="No"/>
    <e v="#REF!"/>
  </r>
  <r>
    <s v="NISSAN LEAF 299-1018"/>
    <d v="2026-03-06T08:34:28"/>
    <s v=" "/>
    <x v="1"/>
    <s v="Debug"/>
    <s v="No"/>
    <s v="0F-27-00-00-00-00-00-00-00-00-00-00-00-00-00"/>
    <x v="0"/>
    <x v="0"/>
    <x v="0"/>
    <x v="0"/>
    <s v="Vehicle, Battery Electric Vehicle"/>
    <n v="0"/>
    <d v="2026-03-06T08:34:28"/>
    <n v="0"/>
    <n v="0"/>
    <s v="50246"/>
    <n v="0"/>
    <s v="No"/>
    <e v="#REF!"/>
  </r>
  <r>
    <s v="NISSAN LEAF 299-1018"/>
    <d v="2026-03-06T08:34:28"/>
    <s v="Ubicación: 9.94272, -84.06039"/>
    <x v="0"/>
    <s v="GPS"/>
    <s v="No"/>
    <n v="0"/>
    <x v="0"/>
    <x v="0"/>
    <x v="0"/>
    <x v="0"/>
    <s v="Vehicle, Battery Electric Vehicle"/>
    <n v="0"/>
    <d v="2026-03-06T08:34:28"/>
    <n v="-84.060389999999998"/>
    <n v="9.9427199999999996"/>
    <s v="CurveSpeedEstimateError"/>
    <n v="37"/>
    <s v="Yes"/>
    <e v="#REF!"/>
  </r>
  <r>
    <s v="NISSAN LEAF 299-1018"/>
    <d v="2026-03-06T08:34:32"/>
    <s v="Velocidad del motor en carretera 23"/>
    <x v="1"/>
    <s v="Engine"/>
    <s v="No"/>
    <n v="0"/>
    <x v="27"/>
    <x v="0"/>
    <x v="0"/>
    <x v="33"/>
    <s v="Vehicle, Battery Electric Vehicle"/>
    <n v="0"/>
    <d v="2026-03-06T08:34:32"/>
    <n v="0"/>
    <n v="0"/>
    <s v=""/>
    <n v="0"/>
    <s v="No"/>
    <e v="#REF!"/>
  </r>
  <r>
    <s v="NISSAN LEAF 299-1018"/>
    <d v="2026-03-06T08:34:33"/>
    <s v=" "/>
    <x v="1"/>
    <s v="Debug"/>
    <s v="No"/>
    <s v="0F-27-00-00-00-00-00-00-00-00-00-00-00-00-00"/>
    <x v="0"/>
    <x v="0"/>
    <x v="0"/>
    <x v="0"/>
    <s v="Vehicle, Battery Electric Vehicle"/>
    <n v="0"/>
    <d v="2026-03-06T08:34:33"/>
    <n v="0"/>
    <n v="0"/>
    <s v="50246"/>
    <n v="0"/>
    <s v="No"/>
    <e v="#REF!"/>
  </r>
  <r>
    <s v="NISSAN LEAF 299-1018"/>
    <d v="2026-03-06T08:34:33"/>
    <s v="Ubicación: 9.94272, -84.06039"/>
    <x v="0"/>
    <s v="GPS"/>
    <s v="No"/>
    <n v="0"/>
    <x v="0"/>
    <x v="0"/>
    <x v="0"/>
    <x v="0"/>
    <s v="Vehicle, Battery Electric Vehicle"/>
    <n v="0"/>
    <d v="2026-03-06T08:34:33"/>
    <n v="-84.060389999999998"/>
    <n v="9.9427199999999996"/>
    <s v="CurveSpeedEstimateError"/>
    <n v="20"/>
    <s v="Yes"/>
    <e v="#REF!"/>
  </r>
  <r>
    <s v="NISSAN LEAF 299-1018"/>
    <d v="2026-03-06T08:34:34"/>
    <s v=" "/>
    <x v="1"/>
    <s v="Debug"/>
    <s v="No"/>
    <s v="EC-00-00-00-00-00-00-00-00-00-00-00-00-00-00"/>
    <x v="0"/>
    <x v="0"/>
    <x v="0"/>
    <x v="0"/>
    <s v="Vehicle, Battery Electric Vehicle"/>
    <n v="0"/>
    <d v="2026-03-06T08:34:34"/>
    <n v="0"/>
    <n v="0"/>
    <s v="50246"/>
    <n v="0"/>
    <s v="No"/>
    <e v="#REF!"/>
  </r>
  <r>
    <s v="NISSAN LEAF 299-1018"/>
    <d v="2026-03-06T08:34:35"/>
    <s v=" "/>
    <x v="1"/>
    <s v="Debug"/>
    <s v="No"/>
    <s v="11-0C-22-20-1E-1D-1C-00-00-00-00-00-00-00-00"/>
    <x v="0"/>
    <x v="0"/>
    <x v="0"/>
    <x v="0"/>
    <s v="Vehicle, Battery Electric Vehicle"/>
    <n v="0"/>
    <d v="2026-03-06T08:34:35"/>
    <n v="0"/>
    <n v="0"/>
    <s v="GpsSignalStrengthReceived"/>
    <n v="0"/>
    <s v="No"/>
    <e v="#REF!"/>
  </r>
  <r>
    <s v="NISSAN LEAF 299-1018"/>
    <d v="2026-03-06T08:34:35"/>
    <s v="El recuento de los satélites visibles para el módulo GPS 17"/>
    <x v="1"/>
    <s v="Engine"/>
    <s v="No"/>
    <n v="0"/>
    <x v="33"/>
    <x v="0"/>
    <x v="0"/>
    <x v="79"/>
    <s v="Vehicle, Battery Electric Vehicle"/>
    <n v="0"/>
    <d v="2026-03-06T08:34:35"/>
    <n v="0"/>
    <n v="0"/>
    <s v=""/>
    <n v="0"/>
    <s v="No"/>
    <e v="#REF!"/>
  </r>
  <r>
    <s v="NISSAN LEAF 299-1018"/>
    <d v="2026-03-06T08:34:35"/>
    <s v="GNSS: Intensidad de la señal indicada por la relación portadora/ruido (dBHz) de la señal de satélite más fuerte detectada 34"/>
    <x v="1"/>
    <s v="Engine"/>
    <s v="No"/>
    <n v="0"/>
    <x v="34"/>
    <x v="0"/>
    <x v="0"/>
    <x v="80"/>
    <s v="Vehicle, Battery Electric Vehicle"/>
    <n v="0"/>
    <d v="2026-03-06T08:34:35"/>
    <n v="0"/>
    <n v="0"/>
    <s v=""/>
    <n v="0"/>
    <s v="No"/>
    <e v="#REF!"/>
  </r>
  <r>
    <s v="NISSAN LEAF 299-1018"/>
    <d v="2026-03-06T08:34:35"/>
    <s v="GNSS: recuento de satélites rastreados 12"/>
    <x v="1"/>
    <s v="Engine"/>
    <s v="No"/>
    <n v="0"/>
    <x v="35"/>
    <x v="0"/>
    <x v="0"/>
    <x v="81"/>
    <s v="Vehicle, Battery Electric Vehicle"/>
    <n v="0"/>
    <d v="2026-03-06T08:34:35"/>
    <n v="0"/>
    <n v="0"/>
    <s v=""/>
    <n v="0"/>
    <s v="No"/>
    <e v="#REF!"/>
  </r>
  <r>
    <s v="NISSAN LEAF 299-1018"/>
    <d v="2026-03-06T08:34:36"/>
    <s v="Ubicación: 9.94272, -84.06039"/>
    <x v="0"/>
    <s v="GPS"/>
    <s v="No"/>
    <n v="0"/>
    <x v="0"/>
    <x v="0"/>
    <x v="0"/>
    <x v="0"/>
    <s v="Vehicle, Battery Electric Vehicle"/>
    <n v="0"/>
    <d v="2026-03-06T08:34:36"/>
    <n v="-84.060389999999998"/>
    <n v="9.9427199999999996"/>
    <s v="CurveSpeedEstimateError"/>
    <n v="22"/>
    <s v="Yes"/>
    <e v="#REF!"/>
  </r>
  <r>
    <s v="NISSAN LEAF 299-1018"/>
    <d v="2026-03-06T08:34:37"/>
    <s v="Velocidad del motor en carretera 25"/>
    <x v="1"/>
    <s v="Engine"/>
    <s v="No"/>
    <n v="0"/>
    <x v="27"/>
    <x v="0"/>
    <x v="0"/>
    <x v="44"/>
    <s v="Vehicle, Battery Electric Vehicle"/>
    <n v="0"/>
    <d v="2026-03-06T08:34:37"/>
    <n v="0"/>
    <n v="0"/>
    <s v=""/>
    <n v="0"/>
    <s v="No"/>
    <e v="#REF!"/>
  </r>
  <r>
    <s v="NISSAN LEAF 299-1018"/>
    <d v="2026-03-06T08:34:38"/>
    <s v=" "/>
    <x v="1"/>
    <s v="Debug"/>
    <s v="No"/>
    <s v="05-00-00-00-00-00-00-00-00-00-00-00-00-00-00"/>
    <x v="0"/>
    <x v="0"/>
    <x v="0"/>
    <x v="0"/>
    <s v="Vehicle, Battery Electric Vehicle"/>
    <n v="0"/>
    <d v="2026-03-06T08:34:38"/>
    <n v="0"/>
    <n v="0"/>
    <s v="50244"/>
    <n v="0"/>
    <s v="No"/>
    <e v="#REF!"/>
  </r>
  <r>
    <s v="NISSAN LEAF 299-1018"/>
    <d v="2026-03-06T08:34:39"/>
    <s v=" "/>
    <x v="1"/>
    <s v="Debug"/>
    <s v="No"/>
    <s v="0D-00-00-00-00-00-00-00-00-00-00-00-00-00-00"/>
    <x v="0"/>
    <x v="0"/>
    <x v="0"/>
    <x v="0"/>
    <s v="Vehicle, Battery Electric Vehicle"/>
    <n v="0"/>
    <d v="2026-03-06T08:34:39"/>
    <n v="0"/>
    <n v="0"/>
    <s v="50244"/>
    <n v="0"/>
    <s v="No"/>
    <e v="#REF!"/>
  </r>
  <r>
    <s v="NISSAN LEAF 299-1018"/>
    <d v="2026-03-06T08:34:39"/>
    <s v="Ubicación: 9.94373, -84.06075"/>
    <x v="0"/>
    <s v="GPS"/>
    <s v="Yes"/>
    <n v="0"/>
    <x v="0"/>
    <x v="0"/>
    <x v="0"/>
    <x v="0"/>
    <s v="Vehicle, Battery Electric Vehicle"/>
    <n v="0"/>
    <d v="2026-03-06T08:34:39"/>
    <n v="-84.060749999999999"/>
    <n v="9.9437300000000004"/>
    <s v="CurvePositionEstimateError"/>
    <n v="28"/>
    <s v="Yes"/>
    <e v="#REF!"/>
  </r>
  <r>
    <s v="NISSAN LEAF 299-1018"/>
    <d v="2026-03-06T08:34:39"/>
    <s v="PositionValidAtDevice 1"/>
    <x v="1"/>
    <s v="Engine"/>
    <s v="No"/>
    <n v="0"/>
    <x v="1"/>
    <x v="0"/>
    <x v="0"/>
    <x v="1"/>
    <s v="Vehicle, Battery Electric Vehicle"/>
    <n v="0"/>
    <d v="2026-03-06T08:34:39"/>
    <n v="0"/>
    <n v="0"/>
    <s v=""/>
    <n v="0"/>
    <s v="No"/>
    <e v="#REF!"/>
  </r>
  <r>
    <s v="NISSAN LEAF 299-1018"/>
    <d v="2026-03-06T08:34:42"/>
    <s v="Energía de la batería del vehículo eléctrico 17736"/>
    <x v="1"/>
    <s v="Engine"/>
    <s v="No"/>
    <n v="0"/>
    <x v="20"/>
    <x v="0"/>
    <x v="0"/>
    <x v="82"/>
    <s v="Vehicle, Battery Electric Vehicle"/>
    <n v="0"/>
    <d v="2026-03-06T08:34:42"/>
    <n v="0"/>
    <n v="0"/>
    <s v=""/>
    <n v="0"/>
    <s v="No"/>
    <e v="#REF!"/>
  </r>
  <r>
    <s v="NISSAN LEAF 299-1018"/>
    <d v="2026-03-06T08:34:47"/>
    <s v="Velocidad del motor en carretera 48"/>
    <x v="1"/>
    <s v="Engine"/>
    <s v="No"/>
    <n v="0"/>
    <x v="27"/>
    <x v="0"/>
    <x v="0"/>
    <x v="78"/>
    <s v="Vehicle, Battery Electric Vehicle"/>
    <n v="0"/>
    <d v="2026-03-06T08:34:47"/>
    <n v="0"/>
    <n v="0"/>
    <s v=""/>
    <n v="0"/>
    <s v="No"/>
    <e v="#REF!"/>
  </r>
  <r>
    <s v="NISSAN LEAF 299-1018"/>
    <d v="2026-03-06T08:34:48"/>
    <s v="Señal de giro hacia la izquierda (1. En) 0"/>
    <x v="1"/>
    <s v="Engine"/>
    <s v="No"/>
    <n v="0"/>
    <x v="31"/>
    <x v="0"/>
    <x v="0"/>
    <x v="7"/>
    <s v="Vehicle, Battery Electric Vehicle"/>
    <n v="0"/>
    <d v="2026-03-06T08:34:48"/>
    <n v="0"/>
    <n v="0"/>
    <s v=""/>
    <n v="0"/>
    <s v="No"/>
    <e v="#REF!"/>
  </r>
  <r>
    <s v="NISSAN LEAF 299-1018"/>
    <d v="2026-03-06T08:34:51"/>
    <s v="Ubicación: 9.9449, -84.06114"/>
    <x v="0"/>
    <s v="GPS"/>
    <s v="Yes"/>
    <n v="0"/>
    <x v="0"/>
    <x v="0"/>
    <x v="0"/>
    <x v="0"/>
    <s v="Vehicle, Battery Electric Vehicle"/>
    <n v="0"/>
    <d v="2026-03-06T08:34:51"/>
    <n v="-84.061139999999995"/>
    <n v="9.9449000000000005"/>
    <s v="CurvePositionEstimateError"/>
    <n v="50"/>
    <s v="Yes"/>
    <e v="#REF!"/>
  </r>
  <r>
    <s v="NISSAN LEAF 299-1018"/>
    <d v="2026-03-06T08:34:55"/>
    <s v=" "/>
    <x v="1"/>
    <s v="Debug"/>
    <s v="No"/>
    <s v="00-00-A7-42-00-00-00-00-00-00-00-00-00-00-00"/>
    <x v="0"/>
    <x v="0"/>
    <x v="0"/>
    <x v="0"/>
    <s v="Vehicle, Battery Electric Vehicle"/>
    <n v="0"/>
    <d v="2026-03-06T08:34:55"/>
    <n v="0"/>
    <n v="0"/>
    <s v="ExcessiveTxCanErrorsInLongPeriodOfTime"/>
    <n v="0"/>
    <s v="No"/>
    <e v="#REF!"/>
  </r>
  <r>
    <s v="NISSAN LEAF 299-1018"/>
    <d v="2026-03-06T08:34:57"/>
    <s v="Ubicación: 9.94556, -84.06162"/>
    <x v="0"/>
    <s v="GPS"/>
    <s v="Yes"/>
    <n v="0"/>
    <x v="0"/>
    <x v="0"/>
    <x v="0"/>
    <x v="0"/>
    <s v="Vehicle, Battery Electric Vehicle"/>
    <n v="0"/>
    <d v="2026-03-06T08:34:57"/>
    <n v="-84.061620000000005"/>
    <n v="9.9455600000000004"/>
    <s v="CurvePositionEstimateError"/>
    <n v="57"/>
    <s v="Yes"/>
    <e v="#REF!"/>
  </r>
  <r>
    <s v="NISSAN LEAF 299-1018"/>
    <d v="2026-03-06T08:35:0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35:01"/>
    <n v="0"/>
    <n v="0"/>
    <s v=""/>
    <n v="0"/>
    <s v="No"/>
    <e v="#REF!"/>
  </r>
  <r>
    <s v="NISSAN LEAF 299-1018"/>
    <d v="2026-03-06T08:35:03"/>
    <s v="Velocidad del motor en carretera 68"/>
    <x v="1"/>
    <s v="Engine"/>
    <s v="No"/>
    <n v="0"/>
    <x v="27"/>
    <x v="0"/>
    <x v="0"/>
    <x v="83"/>
    <s v="Vehicle, Battery Electric Vehicle"/>
    <n v="0"/>
    <d v="2026-03-06T08:35:03"/>
    <n v="0"/>
    <n v="0"/>
    <s v=""/>
    <n v="0"/>
    <s v="No"/>
    <e v="#REF!"/>
  </r>
  <r>
    <s v="NISSAN LEAF 299-1018"/>
    <d v="2026-03-06T08:35:04"/>
    <s v="Ubicación: 9.94626, -84.06246"/>
    <x v="0"/>
    <s v="GPS"/>
    <s v="Yes"/>
    <n v="0"/>
    <x v="0"/>
    <x v="0"/>
    <x v="0"/>
    <x v="0"/>
    <s v="Vehicle, Battery Electric Vehicle"/>
    <n v="0"/>
    <d v="2026-03-06T08:35:04"/>
    <n v="-84.062460000000002"/>
    <n v="9.9462600000000005"/>
    <s v="CurvePositionEstimateError"/>
    <n v="66"/>
    <s v="Yes"/>
    <e v="#REF!"/>
  </r>
  <r>
    <s v="NISSAN LEAF 299-1018"/>
    <d v="2026-03-06T08:35:07"/>
    <s v=" "/>
    <x v="1"/>
    <s v="Debug"/>
    <s v="No"/>
    <s v="90-00-00-00-00-00-00-00-00-00-00-00-00-00-00"/>
    <x v="0"/>
    <x v="0"/>
    <x v="0"/>
    <x v="0"/>
    <s v="Vehicle, Battery Electric Vehicle"/>
    <n v="0"/>
    <d v="2026-03-06T08:35:07"/>
    <n v="0"/>
    <n v="0"/>
    <s v="50246"/>
    <n v="0"/>
    <s v="No"/>
    <e v="#REF!"/>
  </r>
  <r>
    <s v="NISSAN LEAF 299-1018"/>
    <d v="2026-03-06T08:35:07"/>
    <s v="Ubicación: 9.94649, -84.06291"/>
    <x v="0"/>
    <s v="GPS"/>
    <s v="Yes"/>
    <n v="0"/>
    <x v="0"/>
    <x v="0"/>
    <x v="0"/>
    <x v="0"/>
    <s v="Vehicle, Battery Electric Vehicle"/>
    <n v="0"/>
    <d v="2026-03-06T08:35:07"/>
    <n v="-84.062910000000002"/>
    <n v="9.9464900000000007"/>
    <s v="CurveSpeed"/>
    <n v="66"/>
    <s v="Yes"/>
    <e v="#REF!"/>
  </r>
  <r>
    <s v="NISSAN LEAF 299-1018"/>
    <d v="2026-03-06T08:35:08"/>
    <s v="Ubicación: 9.94655, -84.06305"/>
    <x v="0"/>
    <s v="GPS"/>
    <s v="Yes"/>
    <n v="0"/>
    <x v="0"/>
    <x v="0"/>
    <x v="0"/>
    <x v="0"/>
    <s v="Vehicle, Battery Electric Vehicle"/>
    <n v="0"/>
    <d v="2026-03-06T08:35:08"/>
    <n v="-84.063050000000004"/>
    <n v="9.9465500000000002"/>
    <s v="CurveSpeedEstimateError"/>
    <n v="61"/>
    <s v="Yes"/>
    <e v="#REF!"/>
  </r>
  <r>
    <s v="NISSAN LEAF 299-1018"/>
    <d v="2026-03-06T08:35:09"/>
    <s v=" "/>
    <x v="1"/>
    <s v="Debug"/>
    <s v="No"/>
    <s v="D8-00-00-00-00-00-00-00-00-00-00-00-00-00-00"/>
    <x v="0"/>
    <x v="0"/>
    <x v="0"/>
    <x v="0"/>
    <s v="Vehicle, Battery Electric Vehicle"/>
    <n v="0"/>
    <d v="2026-03-06T08:35:09"/>
    <n v="0"/>
    <n v="0"/>
    <s v="50246"/>
    <n v="0"/>
    <s v="No"/>
    <e v="#REF!"/>
  </r>
  <r>
    <s v="NISSAN LEAF 299-1018"/>
    <d v="2026-03-06T08:35:10"/>
    <s v=" "/>
    <x v="1"/>
    <s v="Debug"/>
    <s v="No"/>
    <s v="1B-02-00-00-00-00-00-00-00-00-00-00-00-00-00"/>
    <x v="0"/>
    <x v="0"/>
    <x v="0"/>
    <x v="0"/>
    <s v="Vehicle, Battery Electric Vehicle"/>
    <n v="0"/>
    <d v="2026-03-06T08:35:10"/>
    <n v="0"/>
    <n v="0"/>
    <s v="50246"/>
    <n v="0"/>
    <s v="No"/>
    <e v="#REF!"/>
  </r>
  <r>
    <s v="NISSAN LEAF 299-1018"/>
    <d v="2026-03-06T08:35:10"/>
    <s v="Ubicación: 9.94655, -84.06305"/>
    <x v="0"/>
    <s v="GPS"/>
    <s v="No"/>
    <n v="0"/>
    <x v="0"/>
    <x v="0"/>
    <x v="0"/>
    <x v="0"/>
    <s v="Vehicle, Battery Electric Vehicle"/>
    <n v="0"/>
    <d v="2026-03-06T08:35:10"/>
    <n v="-84.063050000000004"/>
    <n v="9.9465500000000002"/>
    <s v="CurveSpeedEstimateError"/>
    <n v="68"/>
    <s v="Yes"/>
    <e v="#REF!"/>
  </r>
  <r>
    <s v="NISSAN LEAF 299-1018"/>
    <d v="2026-03-06T08:35:10"/>
    <s v="PositionValidAtDevice 0"/>
    <x v="1"/>
    <s v="Engine"/>
    <s v="No"/>
    <n v="0"/>
    <x v="1"/>
    <x v="0"/>
    <x v="0"/>
    <x v="7"/>
    <s v="Vehicle, Battery Electric Vehicle"/>
    <n v="0"/>
    <d v="2026-03-06T08:35:10"/>
    <n v="0"/>
    <n v="0"/>
    <s v=""/>
    <n v="0"/>
    <s v="No"/>
    <e v="#REF!"/>
  </r>
  <r>
    <s v="NISSAN LEAF 299-1018"/>
    <d v="2026-03-06T08:35:11"/>
    <s v=" "/>
    <x v="1"/>
    <s v="Debug"/>
    <s v="No"/>
    <s v="0F-27-00-00-00-00-00-00-00-00-00-00-00-00-00"/>
    <x v="0"/>
    <x v="0"/>
    <x v="0"/>
    <x v="0"/>
    <s v="Vehicle, Battery Electric Vehicle"/>
    <n v="0"/>
    <d v="2026-03-06T08:35:11"/>
    <n v="0"/>
    <n v="0"/>
    <s v="50246"/>
    <n v="0"/>
    <s v="No"/>
    <e v="#REF!"/>
  </r>
  <r>
    <s v="NISSAN LEAF 299-1018"/>
    <d v="2026-03-06T08:35:13"/>
    <s v="Ubicación: 9.94655, -84.06305"/>
    <x v="0"/>
    <s v="GPS"/>
    <s v="No"/>
    <n v="0"/>
    <x v="0"/>
    <x v="0"/>
    <x v="0"/>
    <x v="0"/>
    <s v="Vehicle, Battery Electric Vehicle"/>
    <n v="0"/>
    <d v="2026-03-06T08:35:13"/>
    <n v="-84.063050000000004"/>
    <n v="9.9465500000000002"/>
    <s v="CurveSpeedEstimateError"/>
    <n v="70"/>
    <s v="Yes"/>
    <e v="#REF!"/>
  </r>
  <r>
    <s v="NISSAN LEAF 299-1018"/>
    <d v="2026-03-06T08:35:15"/>
    <s v=" "/>
    <x v="1"/>
    <s v="Debug"/>
    <s v="No"/>
    <s v="01-00-08-00-00-00-00-00-00-00-00-00-00-00-00"/>
    <x v="0"/>
    <x v="0"/>
    <x v="0"/>
    <x v="0"/>
    <s v="Vehicle, Battery Electric Vehicle"/>
    <n v="0"/>
    <d v="2026-03-06T08:35:15"/>
    <n v="0"/>
    <n v="0"/>
    <s v="GpsSignalStrengthReceived"/>
    <n v="0"/>
    <s v="No"/>
    <e v="#REF!"/>
  </r>
  <r>
    <s v="NISSAN LEAF 299-1018"/>
    <d v="2026-03-06T08:35:15"/>
    <s v="El recuento de los satélites visibles para el módulo GPS 1"/>
    <x v="1"/>
    <s v="Engine"/>
    <s v="No"/>
    <n v="0"/>
    <x v="33"/>
    <x v="0"/>
    <x v="0"/>
    <x v="1"/>
    <s v="Vehicle, Battery Electric Vehicle"/>
    <n v="0"/>
    <d v="2026-03-06T08:35:15"/>
    <n v="0"/>
    <n v="0"/>
    <s v=""/>
    <n v="0"/>
    <s v="No"/>
    <e v="#REF!"/>
  </r>
  <r>
    <s v="NISSAN LEAF 299-1018"/>
    <d v="2026-03-06T08:35:15"/>
    <s v="GNSS: Intensidad de la señal indicada por la relación portadora/ruido (dBHz) de la señal de satélite más fuerte detectada 8"/>
    <x v="1"/>
    <s v="Engine"/>
    <s v="No"/>
    <n v="0"/>
    <x v="34"/>
    <x v="0"/>
    <x v="0"/>
    <x v="3"/>
    <s v="Vehicle, Battery Electric Vehicle"/>
    <n v="0"/>
    <d v="2026-03-06T08:35:15"/>
    <n v="0"/>
    <n v="0"/>
    <s v=""/>
    <n v="0"/>
    <s v="No"/>
    <e v="#REF!"/>
  </r>
  <r>
    <s v="NISSAN LEAF 299-1018"/>
    <d v="2026-03-06T08:35:15"/>
    <s v="GNSS: recuento de satélites rastreados 0"/>
    <x v="1"/>
    <s v="Engine"/>
    <s v="No"/>
    <n v="0"/>
    <x v="35"/>
    <x v="0"/>
    <x v="0"/>
    <x v="7"/>
    <s v="Vehicle, Battery Electric Vehicle"/>
    <n v="0"/>
    <d v="2026-03-06T08:35:15"/>
    <n v="0"/>
    <n v="0"/>
    <s v=""/>
    <n v="0"/>
    <s v="No"/>
    <e v="#REF!"/>
  </r>
  <r>
    <s v="NISSAN LEAF 299-1018"/>
    <d v="2026-03-06T08:35:25"/>
    <s v=" "/>
    <x v="1"/>
    <s v="Debug"/>
    <s v="No"/>
    <s v="02-00-12-05-00-00-00-00-00-00-00-00-00-00-00"/>
    <x v="0"/>
    <x v="0"/>
    <x v="0"/>
    <x v="0"/>
    <s v="Vehicle, Battery Electric Vehicle"/>
    <n v="0"/>
    <d v="2026-03-06T08:35:25"/>
    <n v="0"/>
    <n v="0"/>
    <s v="GpsSignalStrengthReceived"/>
    <n v="0"/>
    <s v="No"/>
    <e v="#REF!"/>
  </r>
  <r>
    <s v="NISSAN LEAF 299-1018"/>
    <d v="2026-03-06T08:35:25"/>
    <s v="El recuento de los satélites visibles para el módulo GPS 2"/>
    <x v="1"/>
    <s v="Engine"/>
    <s v="No"/>
    <n v="0"/>
    <x v="33"/>
    <x v="0"/>
    <x v="0"/>
    <x v="22"/>
    <s v="Vehicle, Battery Electric Vehicle"/>
    <n v="0"/>
    <d v="2026-03-06T08:35:25"/>
    <n v="0"/>
    <n v="0"/>
    <s v=""/>
    <n v="0"/>
    <s v="No"/>
    <e v="#REF!"/>
  </r>
  <r>
    <s v="NISSAN LEAF 299-1018"/>
    <d v="2026-03-06T08:35:25"/>
    <s v="GNSS: Intensidad de la señal indicada por la relación portadora/ruido (dBHz) de la señal de satélite más fuerte detectada 18"/>
    <x v="1"/>
    <s v="Engine"/>
    <s v="No"/>
    <n v="0"/>
    <x v="34"/>
    <x v="0"/>
    <x v="0"/>
    <x v="84"/>
    <s v="Vehicle, Battery Electric Vehicle"/>
    <n v="0"/>
    <d v="2026-03-06T08:35:25"/>
    <n v="0"/>
    <n v="0"/>
    <s v=""/>
    <n v="0"/>
    <s v="No"/>
    <e v="#REF!"/>
  </r>
  <r>
    <s v="NISSAN LEAF 299-1018"/>
    <d v="2026-03-06T08:35:25"/>
    <s v="GNSS: recuento de satélites rastreados 0"/>
    <x v="1"/>
    <s v="Engine"/>
    <s v="No"/>
    <n v="0"/>
    <x v="35"/>
    <x v="0"/>
    <x v="0"/>
    <x v="7"/>
    <s v="Vehicle, Battery Electric Vehicle"/>
    <n v="0"/>
    <d v="2026-03-06T08:35:25"/>
    <n v="0"/>
    <n v="0"/>
    <s v=""/>
    <n v="0"/>
    <s v="No"/>
    <e v="#REF!"/>
  </r>
  <r>
    <s v="NISSAN LEAF 299-1018"/>
    <d v="2026-03-06T08:35:26"/>
    <s v=" "/>
    <x v="1"/>
    <s v="Debug"/>
    <s v="No"/>
    <s v="0F-27-00-00-00-00-00-00-00-00-00-00-00-00-00"/>
    <x v="0"/>
    <x v="0"/>
    <x v="0"/>
    <x v="0"/>
    <s v="Vehicle, Battery Electric Vehicle"/>
    <n v="0"/>
    <d v="2026-03-06T08:35:26"/>
    <n v="0"/>
    <n v="0"/>
    <s v="50246"/>
    <n v="0"/>
    <s v="No"/>
    <e v="#REF!"/>
  </r>
  <r>
    <s v="NISSAN LEAF 299-1018"/>
    <d v="2026-03-06T08:35:26"/>
    <s v="Velocidad del motor en carretera 73"/>
    <x v="1"/>
    <s v="Engine"/>
    <s v="No"/>
    <n v="0"/>
    <x v="27"/>
    <x v="0"/>
    <x v="0"/>
    <x v="85"/>
    <s v="Vehicle, Battery Electric Vehicle"/>
    <n v="0"/>
    <d v="2026-03-06T08:35:26"/>
    <n v="0"/>
    <n v="0"/>
    <s v=""/>
    <n v="0"/>
    <s v="No"/>
    <e v="#REF!"/>
  </r>
  <r>
    <s v="NISSAN LEAF 299-1018"/>
    <d v="2026-03-06T08:35:27"/>
    <s v=" "/>
    <x v="1"/>
    <s v="Debug"/>
    <s v="No"/>
    <s v="EB-00-00-00-00-00-00-00-00-00-00-00-00-00-00"/>
    <x v="0"/>
    <x v="0"/>
    <x v="0"/>
    <x v="0"/>
    <s v="Vehicle, Battery Electric Vehicle"/>
    <n v="0"/>
    <d v="2026-03-06T08:35:27"/>
    <n v="0"/>
    <n v="0"/>
    <s v="50246"/>
    <n v="0"/>
    <s v="No"/>
    <e v="#REF!"/>
  </r>
  <r>
    <s v="NISSAN LEAF 299-1018"/>
    <d v="2026-03-06T08:35:30"/>
    <s v="Energía de la batería del vehículo eléctrico -15603"/>
    <x v="1"/>
    <s v="Engine"/>
    <s v="No"/>
    <n v="0"/>
    <x v="20"/>
    <x v="0"/>
    <x v="0"/>
    <x v="86"/>
    <s v="Vehicle, Battery Electric Vehicle"/>
    <n v="0"/>
    <d v="2026-03-06T08:35:30"/>
    <n v="0"/>
    <n v="0"/>
    <s v=""/>
    <n v="0"/>
    <s v="No"/>
    <e v="#REF!"/>
  </r>
  <r>
    <s v="NISSAN LEAF 299-1018"/>
    <d v="2026-03-06T08:35:30"/>
    <s v="Ubicación: 9.94655, -84.06305"/>
    <x v="0"/>
    <s v="GPS"/>
    <s v="No"/>
    <n v="0"/>
    <x v="0"/>
    <x v="0"/>
    <x v="0"/>
    <x v="0"/>
    <s v="Vehicle, Battery Electric Vehicle"/>
    <n v="0"/>
    <d v="2026-03-06T08:35:30"/>
    <n v="-84.063050000000004"/>
    <n v="9.9465500000000002"/>
    <s v="CurveSpeedEstimateError"/>
    <n v="70"/>
    <s v="Yes"/>
    <e v="#REF!"/>
  </r>
  <r>
    <s v="NISSAN LEAF 299-1018"/>
    <d v="2026-03-06T08:35:33"/>
    <s v=" "/>
    <x v="1"/>
    <s v="Debug"/>
    <s v="No"/>
    <s v="0A-00-00-00-00-00-00-00-00-00-00-00-00-00-00"/>
    <x v="0"/>
    <x v="0"/>
    <x v="0"/>
    <x v="0"/>
    <s v="Vehicle, Battery Electric Vehicle"/>
    <n v="0"/>
    <d v="2026-03-06T08:35:33"/>
    <n v="0"/>
    <n v="0"/>
    <s v="50245"/>
    <n v="0"/>
    <s v="No"/>
    <e v="#REF!"/>
  </r>
  <r>
    <s v="NISSAN LEAF 299-1018"/>
    <d v="2026-03-06T08:35:33"/>
    <s v="Velocidad del motor en carretera 69"/>
    <x v="1"/>
    <s v="Engine"/>
    <s v="No"/>
    <n v="0"/>
    <x v="27"/>
    <x v="0"/>
    <x v="0"/>
    <x v="87"/>
    <s v="Vehicle, Battery Electric Vehicle"/>
    <n v="0"/>
    <d v="2026-03-06T08:35:33"/>
    <n v="0"/>
    <n v="0"/>
    <s v=""/>
    <n v="0"/>
    <s v="No"/>
    <e v="#REF!"/>
  </r>
  <r>
    <s v="NISSAN LEAF 299-1018"/>
    <d v="2026-03-06T08:35:34"/>
    <s v=" "/>
    <x v="1"/>
    <s v="Debug"/>
    <s v="No"/>
    <s v="14-00-00-00-00-00-00-00-00-00-00-00-00-00-00"/>
    <x v="0"/>
    <x v="0"/>
    <x v="0"/>
    <x v="0"/>
    <s v="Vehicle, Battery Electric Vehicle"/>
    <n v="0"/>
    <d v="2026-03-06T08:35:34"/>
    <n v="0"/>
    <n v="0"/>
    <s v="50245"/>
    <n v="0"/>
    <s v="No"/>
    <e v="#REF!"/>
  </r>
  <r>
    <s v="NISSAN LEAF 299-1018"/>
    <d v="2026-03-06T08:35:34"/>
    <s v="Ubicación: 9.94667, -84.06756"/>
    <x v="0"/>
    <s v="GPS"/>
    <s v="Yes"/>
    <n v="0"/>
    <x v="0"/>
    <x v="0"/>
    <x v="0"/>
    <x v="0"/>
    <s v="Vehicle, Battery Electric Vehicle"/>
    <n v="0"/>
    <d v="2026-03-06T08:35:34"/>
    <n v="-84.06756"/>
    <n v="9.9466699999999992"/>
    <s v="CurvePositionEstimateError"/>
    <n v="66"/>
    <s v="Yes"/>
    <e v="#REF!"/>
  </r>
  <r>
    <s v="NISSAN LEAF 299-1018"/>
    <d v="2026-03-06T08:35:34"/>
    <s v="PositionValidAtDevice 1"/>
    <x v="1"/>
    <s v="Engine"/>
    <s v="No"/>
    <n v="0"/>
    <x v="1"/>
    <x v="0"/>
    <x v="0"/>
    <x v="1"/>
    <s v="Vehicle, Battery Electric Vehicle"/>
    <n v="0"/>
    <d v="2026-03-06T08:35:34"/>
    <n v="0"/>
    <n v="0"/>
    <s v=""/>
    <n v="0"/>
    <s v="No"/>
    <e v="#REF!"/>
  </r>
  <r>
    <s v="NISSAN LEAF 299-1018"/>
    <d v="2026-03-06T08:35:36"/>
    <s v="Energía de la batería del vehículo eléctrico 11130"/>
    <x v="1"/>
    <s v="Engine"/>
    <s v="No"/>
    <n v="0"/>
    <x v="20"/>
    <x v="0"/>
    <x v="0"/>
    <x v="88"/>
    <s v="Vehicle, Battery Electric Vehicle"/>
    <n v="0"/>
    <d v="2026-03-06T08:35:36"/>
    <n v="0"/>
    <n v="0"/>
    <s v=""/>
    <n v="0"/>
    <s v="No"/>
    <e v="#REF!"/>
  </r>
  <r>
    <s v="NISSAN LEAF 299-1018"/>
    <d v="2026-03-06T08:35:38"/>
    <s v="Señal de giro hacia la derecha (1. En) 1"/>
    <x v="1"/>
    <s v="Engine"/>
    <s v="No"/>
    <n v="0"/>
    <x v="28"/>
    <x v="0"/>
    <x v="0"/>
    <x v="1"/>
    <s v="Vehicle, Battery Electric Vehicle"/>
    <n v="0"/>
    <d v="2026-03-06T08:35:38"/>
    <n v="0"/>
    <n v="0"/>
    <s v=""/>
    <n v="0"/>
    <s v="No"/>
    <e v="#REF!"/>
  </r>
  <r>
    <s v="NISSAN LEAF 299-1018"/>
    <d v="2026-03-06T08:35:38"/>
    <s v="Ubicación: 9.94697, -84.06818"/>
    <x v="0"/>
    <s v="GPS"/>
    <s v="Yes"/>
    <n v="0"/>
    <x v="0"/>
    <x v="0"/>
    <x v="0"/>
    <x v="0"/>
    <s v="Vehicle, Battery Electric Vehicle"/>
    <n v="0"/>
    <d v="2026-03-06T08:35:38"/>
    <n v="-84.068179999999998"/>
    <n v="9.9469700000000003"/>
    <s v="CurvePositionEstimateError"/>
    <n v="70"/>
    <s v="Yes"/>
    <e v="#REF!"/>
  </r>
  <r>
    <s v="NISSAN LEAF 299-1018"/>
    <d v="2026-03-06T08:35:42"/>
    <s v=" "/>
    <x v="1"/>
    <s v="Debug"/>
    <s v="No"/>
    <s v="0E-00-00-00-00-00-00-00-00-00-00-00-00-00-00"/>
    <x v="0"/>
    <x v="0"/>
    <x v="0"/>
    <x v="0"/>
    <s v="Vehicle, Battery Electric Vehicle"/>
    <n v="0"/>
    <d v="2026-03-06T08:35:42"/>
    <n v="0"/>
    <n v="0"/>
    <s v="50245"/>
    <n v="0"/>
    <s v="No"/>
    <e v="#REF!"/>
  </r>
  <r>
    <s v="NISSAN LEAF 299-1018"/>
    <d v="2026-03-06T08:35:45"/>
    <s v="Ubicación: 9.94778, -84.06909"/>
    <x v="0"/>
    <s v="GPS"/>
    <s v="Yes"/>
    <n v="0"/>
    <x v="0"/>
    <x v="0"/>
    <x v="0"/>
    <x v="0"/>
    <s v="Vehicle, Battery Electric Vehicle"/>
    <n v="0"/>
    <d v="2026-03-06T08:35:45"/>
    <n v="-84.069090000000003"/>
    <n v="9.9477799999999998"/>
    <s v="CurveSpeedEstimateError"/>
    <n v="68"/>
    <s v="Yes"/>
    <e v="#REF!"/>
  </r>
  <r>
    <s v="NISSAN LEAF 299-1018"/>
    <d v="2026-03-06T08:35:51"/>
    <s v="Temperatura del aire exterior 23"/>
    <x v="1"/>
    <s v="Engine"/>
    <s v="No"/>
    <n v="0"/>
    <x v="36"/>
    <x v="0"/>
    <x v="0"/>
    <x v="19"/>
    <s v="Vehicle, Battery Electric Vehicle"/>
    <n v="0"/>
    <d v="2026-03-06T08:35:51"/>
    <n v="0"/>
    <n v="0"/>
    <s v=""/>
    <n v="0"/>
    <s v="No"/>
    <e v="#REF!"/>
  </r>
  <r>
    <s v="NISSAN LEAF 299-1018"/>
    <d v="2026-03-06T08:35:51"/>
    <s v="Odómetro 15900"/>
    <x v="1"/>
    <s v="Engine"/>
    <s v="No"/>
    <n v="0"/>
    <x v="11"/>
    <x v="0"/>
    <x v="0"/>
    <x v="89"/>
    <s v="Vehicle, Battery Electric Vehicle"/>
    <n v="0"/>
    <d v="2026-03-06T08:35:51"/>
    <n v="0"/>
    <n v="0"/>
    <s v=""/>
    <n v="0"/>
    <s v="No"/>
    <e v="#REF!"/>
  </r>
  <r>
    <s v="NISSAN LEAF 299-1018"/>
    <d v="2026-03-06T08:35:51"/>
    <s v="Odómetro sin procesar 15900"/>
    <x v="1"/>
    <s v="Engine"/>
    <s v="No"/>
    <n v="0"/>
    <x v="12"/>
    <x v="0"/>
    <x v="0"/>
    <x v="89"/>
    <s v="Vehicle, Battery Electric Vehicle"/>
    <n v="0"/>
    <d v="2026-03-06T08:35:51"/>
    <n v="0"/>
    <n v="0"/>
    <s v=""/>
    <n v="0"/>
    <s v="No"/>
    <e v="#REF!"/>
  </r>
  <r>
    <s v="NISSAN LEAF 299-1018"/>
    <d v="2026-03-06T08:35:54"/>
    <s v="Ubicación: 9.94882, -84.07036"/>
    <x v="0"/>
    <s v="GPS"/>
    <s v="Yes"/>
    <n v="0"/>
    <x v="0"/>
    <x v="0"/>
    <x v="0"/>
    <x v="0"/>
    <s v="Vehicle, Battery Electric Vehicle"/>
    <n v="0"/>
    <d v="2026-03-06T08:35:54"/>
    <n v="-84.070359999999994"/>
    <n v="9.9488199999999996"/>
    <s v="CurveSpeedEstimateError"/>
    <n v="76"/>
    <s v="Yes"/>
    <e v="#REF!"/>
  </r>
  <r>
    <s v="NISSAN LEAF 299-1018"/>
    <d v="2026-03-06T08:35:54"/>
    <s v="Velocidad del motor en carretera 77"/>
    <x v="1"/>
    <s v="Engine"/>
    <s v="No"/>
    <n v="0"/>
    <x v="27"/>
    <x v="0"/>
    <x v="0"/>
    <x v="90"/>
    <s v="Vehicle, Battery Electric Vehicle"/>
    <n v="0"/>
    <d v="2026-03-06T08:35:54"/>
    <n v="0"/>
    <n v="0"/>
    <s v=""/>
    <n v="0"/>
    <s v="No"/>
    <e v="#REF!"/>
  </r>
  <r>
    <s v="NISSAN LEAF 299-1018"/>
    <d v="2026-03-06T08:35:55"/>
    <s v=" "/>
    <x v="1"/>
    <s v="Debug"/>
    <s v="No"/>
    <s v="00-00-5C-4B-00-00-00-00-00-00-00-00-00-00-00"/>
    <x v="0"/>
    <x v="0"/>
    <x v="0"/>
    <x v="0"/>
    <s v="Vehicle, Battery Electric Vehicle"/>
    <n v="0"/>
    <d v="2026-03-06T08:35:55"/>
    <n v="0"/>
    <n v="0"/>
    <s v="ExcessiveTxCanErrorsInLongPeriodOfTime"/>
    <n v="0"/>
    <s v="No"/>
    <e v="#REF!"/>
  </r>
  <r>
    <s v="NISSAN LEAF 299-1018"/>
    <d v="2026-03-06T08:35:55"/>
    <s v="Señal de giro hacia la derecha (1. En) 0"/>
    <x v="1"/>
    <s v="Engine"/>
    <s v="No"/>
    <n v="0"/>
    <x v="28"/>
    <x v="0"/>
    <x v="0"/>
    <x v="7"/>
    <s v="Vehicle, Battery Electric Vehicle"/>
    <n v="0"/>
    <d v="2026-03-06T08:35:55"/>
    <n v="0"/>
    <n v="0"/>
    <s v=""/>
    <n v="0"/>
    <s v="No"/>
    <e v="#REF!"/>
  </r>
  <r>
    <s v="NISSAN LEAF 299-1018"/>
    <d v="2026-03-06T08:36:00"/>
    <s v="Ubicación: 9.94924, -84.07139"/>
    <x v="0"/>
    <s v="GPS"/>
    <s v="Yes"/>
    <n v="0"/>
    <x v="0"/>
    <x v="0"/>
    <x v="0"/>
    <x v="0"/>
    <s v="Vehicle, Battery Electric Vehicle"/>
    <n v="0"/>
    <d v="2026-03-06T08:36:00"/>
    <n v="-84.071389999999994"/>
    <n v="9.9492399999999996"/>
    <s v="CurveSpeedEstimateError"/>
    <n v="72"/>
    <s v="Yes"/>
    <e v="#REF!"/>
  </r>
  <r>
    <s v="NISSAN LEAF 299-1018"/>
    <d v="2026-03-06T08:36:10"/>
    <s v="Estado de carga genérico 75.49"/>
    <x v="1"/>
    <s v="Engine"/>
    <s v="No"/>
    <n v="0"/>
    <x v="15"/>
    <x v="0"/>
    <x v="0"/>
    <x v="91"/>
    <s v="Vehicle, Battery Electric Vehicle"/>
    <n v="0"/>
    <d v="2026-03-06T08:36:10"/>
    <n v="0"/>
    <n v="0"/>
    <s v=""/>
    <n v="0"/>
    <s v="No"/>
    <e v="#REF!"/>
  </r>
  <r>
    <s v="NISSAN LEAF 299-1018"/>
    <d v="2026-03-06T08:36:12"/>
    <s v="Ubicación: 9.94983, -84.07352"/>
    <x v="0"/>
    <s v="GPS"/>
    <s v="Yes"/>
    <n v="0"/>
    <x v="0"/>
    <x v="0"/>
    <x v="0"/>
    <x v="0"/>
    <s v="Vehicle, Battery Electric Vehicle"/>
    <n v="0"/>
    <d v="2026-03-06T08:36:12"/>
    <n v="-84.073520000000002"/>
    <n v="9.9498300000000004"/>
    <s v="CurveSpeedEstimateError"/>
    <n v="74"/>
    <s v="Yes"/>
    <e v="#REF!"/>
  </r>
  <r>
    <s v="NISSAN LEAF 299-1018"/>
    <d v="2026-03-06T08:36:21"/>
    <s v="Energía de la batería del vehículo eléctrico -14773"/>
    <x v="1"/>
    <s v="Engine"/>
    <s v="No"/>
    <n v="0"/>
    <x v="20"/>
    <x v="0"/>
    <x v="0"/>
    <x v="92"/>
    <s v="Vehicle, Battery Electric Vehicle"/>
    <n v="0"/>
    <d v="2026-03-06T08:36:21"/>
    <n v="0"/>
    <n v="0"/>
    <s v=""/>
    <n v="0"/>
    <s v="No"/>
    <e v="#REF!"/>
  </r>
  <r>
    <s v="NISSAN LEAF 299-1018"/>
    <d v="2026-03-06T08:36:24"/>
    <s v="Ubicación: 9.95048, -84.07555"/>
    <x v="0"/>
    <s v="GPS"/>
    <s v="Yes"/>
    <n v="0"/>
    <x v="0"/>
    <x v="0"/>
    <x v="0"/>
    <x v="0"/>
    <s v="Vehicle, Battery Electric Vehicle"/>
    <n v="0"/>
    <d v="2026-03-06T08:36:24"/>
    <n v="-84.075550000000007"/>
    <n v="9.9504800000000007"/>
    <s v="CurveSpeedEstimateError"/>
    <n v="66"/>
    <s v="Yes"/>
    <e v="#REF!"/>
  </r>
  <r>
    <s v="NISSAN LEAF 299-1018"/>
    <d v="2026-03-06T08:36:32"/>
    <s v="Ubicación: 9.95118, -84.07668"/>
    <x v="0"/>
    <s v="GPS"/>
    <s v="Yes"/>
    <n v="0"/>
    <x v="0"/>
    <x v="0"/>
    <x v="0"/>
    <x v="0"/>
    <s v="Vehicle, Battery Electric Vehicle"/>
    <n v="0"/>
    <d v="2026-03-06T08:36:32"/>
    <n v="-84.076679999999996"/>
    <n v="9.9511800000000008"/>
    <s v="CurvePositionEstimateError"/>
    <n v="65"/>
    <s v="Yes"/>
    <e v="#REF!"/>
  </r>
  <r>
    <s v="NISSAN LEAF 299-1018"/>
    <d v="2026-03-06T08:36:36"/>
    <s v="Velocidad del motor en carretera 69"/>
    <x v="1"/>
    <s v="Engine"/>
    <s v="No"/>
    <n v="0"/>
    <x v="27"/>
    <x v="0"/>
    <x v="0"/>
    <x v="87"/>
    <s v="Vehicle, Battery Electric Vehicle"/>
    <n v="0"/>
    <d v="2026-03-06T08:36:36"/>
    <n v="0"/>
    <n v="0"/>
    <s v=""/>
    <n v="0"/>
    <s v="No"/>
    <e v="#REF!"/>
  </r>
  <r>
    <s v="NISSAN LEAF 299-1018"/>
    <d v="2026-03-06T08:36:37"/>
    <s v="Ubicación: 9.95154, -84.07743"/>
    <x v="0"/>
    <s v="GPS"/>
    <s v="Yes"/>
    <n v="0"/>
    <x v="0"/>
    <x v="0"/>
    <x v="0"/>
    <x v="0"/>
    <s v="Vehicle, Battery Electric Vehicle"/>
    <n v="0"/>
    <d v="2026-03-06T08:36:37"/>
    <n v="-84.077430000000007"/>
    <n v="9.9515399999999996"/>
    <s v="CurveBased"/>
    <n v="66"/>
    <s v="Yes"/>
    <e v="#REF!"/>
  </r>
  <r>
    <s v="NISSAN LEAF 299-1018"/>
    <d v="2026-03-06T08:36:41"/>
    <s v="Odómetro 15901"/>
    <x v="1"/>
    <s v="Engine"/>
    <s v="No"/>
    <n v="0"/>
    <x v="11"/>
    <x v="0"/>
    <x v="0"/>
    <x v="93"/>
    <s v="Vehicle, Battery Electric Vehicle"/>
    <n v="0"/>
    <d v="2026-03-06T08:36:41"/>
    <n v="0"/>
    <n v="0"/>
    <s v=""/>
    <n v="0"/>
    <s v="No"/>
    <e v="#REF!"/>
  </r>
  <r>
    <s v="NISSAN LEAF 299-1018"/>
    <d v="2026-03-06T08:36:41"/>
    <s v="Odómetro sin procesar 15901"/>
    <x v="1"/>
    <s v="Engine"/>
    <s v="No"/>
    <n v="0"/>
    <x v="12"/>
    <x v="0"/>
    <x v="0"/>
    <x v="93"/>
    <s v="Vehicle, Battery Electric Vehicle"/>
    <n v="0"/>
    <d v="2026-03-06T08:36:41"/>
    <n v="0"/>
    <n v="0"/>
    <s v=""/>
    <n v="0"/>
    <s v="No"/>
    <e v="#REF!"/>
  </r>
  <r>
    <s v="NISSAN LEAF 299-1018"/>
    <d v="2026-03-06T08:36:42"/>
    <s v="Ubicación: 9.95172, -84.07819"/>
    <x v="0"/>
    <s v="GPS"/>
    <s v="Yes"/>
    <n v="0"/>
    <x v="0"/>
    <x v="0"/>
    <x v="0"/>
    <x v="0"/>
    <s v="Vehicle, Battery Electric Vehicle"/>
    <n v="0"/>
    <d v="2026-03-06T08:36:42"/>
    <n v="-84.078190000000006"/>
    <n v="9.9517199999999999"/>
    <s v="CurvePositionEstimateError"/>
    <n v="61"/>
    <s v="Yes"/>
    <e v="#REF!"/>
  </r>
  <r>
    <s v="NISSAN LEAF 299-1018"/>
    <d v="2026-03-06T08:36:43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36:43"/>
    <n v="0"/>
    <n v="0"/>
    <s v=""/>
    <n v="0"/>
    <s v="No"/>
    <e v="#REF!"/>
  </r>
  <r>
    <s v="NISSAN LEAF 299-1018"/>
    <d v="2026-03-06T08:3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36:44"/>
    <n v="0"/>
    <n v="0"/>
    <s v=""/>
    <n v="0"/>
    <s v="No"/>
    <e v="#REF!"/>
  </r>
  <r>
    <s v="NISSAN LEAF 299-1018"/>
    <d v="2026-03-06T08:36:44"/>
    <s v=" "/>
    <x v="1"/>
    <s v="Debug"/>
    <s v="No"/>
    <s v="23-28-1D-11-44-E4-02"/>
    <x v="0"/>
    <x v="0"/>
    <x v="0"/>
    <x v="0"/>
    <s v="Vehicle, Battery Electric Vehicle"/>
    <n v="0"/>
    <d v="2026-03-06T08:36:44"/>
    <n v="0"/>
    <n v="0"/>
    <s v="40012"/>
    <n v="0"/>
    <s v="No"/>
    <e v="#REF!"/>
  </r>
  <r>
    <s v="NISSAN LEAF 299-1018"/>
    <d v="2026-03-06T08:36:44"/>
    <s v="Intensidad de la señal del módem celular 71"/>
    <x v="1"/>
    <s v="Engine"/>
    <s v="No"/>
    <n v="0"/>
    <x v="26"/>
    <x v="0"/>
    <x v="0"/>
    <x v="94"/>
    <s v="Vehicle, Battery Electric Vehicle"/>
    <n v="0"/>
    <d v="2026-03-06T08:36:44"/>
    <n v="0"/>
    <n v="0"/>
    <s v=""/>
    <n v="0"/>
    <s v="No"/>
    <e v="#REF!"/>
  </r>
  <r>
    <s v="NISSAN LEAF 299-1018"/>
    <d v="2026-03-06T08:36:45"/>
    <s v="Energía de la batería del vehículo eléctrico 18685"/>
    <x v="1"/>
    <s v="Engine"/>
    <s v="No"/>
    <n v="0"/>
    <x v="20"/>
    <x v="0"/>
    <x v="0"/>
    <x v="95"/>
    <s v="Vehicle, Battery Electric Vehicle"/>
    <n v="0"/>
    <d v="2026-03-06T08:36:45"/>
    <n v="0"/>
    <n v="0"/>
    <s v=""/>
    <n v="0"/>
    <s v="No"/>
    <e v="#REF!"/>
  </r>
  <r>
    <s v="NISSAN LEAF 299-1018"/>
    <d v="2026-03-06T08:36:50"/>
    <s v="Ubicación: 9.95171, -84.07941"/>
    <x v="0"/>
    <s v="GPS"/>
    <s v="Yes"/>
    <n v="0"/>
    <x v="0"/>
    <x v="0"/>
    <x v="0"/>
    <x v="0"/>
    <s v="Vehicle, Battery Electric Vehicle"/>
    <n v="0"/>
    <d v="2026-03-06T08:36:50"/>
    <n v="-84.079409999999996"/>
    <n v="9.9517100000000003"/>
    <s v="CurvePositionEstimateError"/>
    <n v="57"/>
    <s v="Yes"/>
    <e v="#REF!"/>
  </r>
  <r>
    <s v="NISSAN LEAF 299-1018"/>
    <d v="2026-03-06T08:36:55"/>
    <s v=" "/>
    <x v="1"/>
    <s v="Debug"/>
    <s v="No"/>
    <s v="00-00-4C-54-00-00-00-00-00-00-00-00-00-00-00"/>
    <x v="0"/>
    <x v="0"/>
    <x v="0"/>
    <x v="0"/>
    <s v="Vehicle, Battery Electric Vehicle"/>
    <n v="0"/>
    <d v="2026-03-06T08:36:55"/>
    <n v="0"/>
    <n v="0"/>
    <s v="ExcessiveTxCanErrorsInLongPeriodOfTime"/>
    <n v="0"/>
    <s v="No"/>
    <e v="#REF!"/>
  </r>
  <r>
    <s v="NISSAN LEAF 299-1018"/>
    <d v="2026-03-06T08:36:59"/>
    <s v="Ubicación: 9.95167, -84.08063"/>
    <x v="0"/>
    <s v="GPS"/>
    <s v="Yes"/>
    <n v="0"/>
    <x v="0"/>
    <x v="0"/>
    <x v="0"/>
    <x v="0"/>
    <s v="Vehicle, Battery Electric Vehicle"/>
    <n v="0"/>
    <d v="2026-03-06T08:36:59"/>
    <n v="-84.080629999999999"/>
    <n v="9.95167"/>
    <s v="CurveBased"/>
    <n v="52"/>
    <s v="Yes"/>
    <e v="#REF!"/>
  </r>
  <r>
    <s v="NISSAN LEAF 299-1018"/>
    <d v="2026-03-06T08:37:00"/>
    <s v="Velocidad del motor en carretera 53"/>
    <x v="1"/>
    <s v="Engine"/>
    <s v="No"/>
    <n v="0"/>
    <x v="27"/>
    <x v="0"/>
    <x v="0"/>
    <x v="96"/>
    <s v="Vehicle, Battery Electric Vehicle"/>
    <n v="0"/>
    <d v="2026-03-06T08:37:00"/>
    <n v="0"/>
    <n v="0"/>
    <s v=""/>
    <n v="0"/>
    <s v="No"/>
    <e v="#REF!"/>
  </r>
  <r>
    <s v="NISSAN LEAF 299-1018"/>
    <d v="2026-03-06T08:37:03"/>
    <s v="Energía de la batería del vehículo eléctrico -22536"/>
    <x v="1"/>
    <s v="Engine"/>
    <s v="No"/>
    <n v="0"/>
    <x v="20"/>
    <x v="0"/>
    <x v="0"/>
    <x v="97"/>
    <s v="Vehicle, Battery Electric Vehicle"/>
    <n v="0"/>
    <d v="2026-03-06T08:37:03"/>
    <n v="0"/>
    <n v="0"/>
    <s v=""/>
    <n v="0"/>
    <s v="No"/>
    <e v="#REF!"/>
  </r>
  <r>
    <s v="NISSAN LEAF 299-1018"/>
    <d v="2026-03-06T08:37:04"/>
    <s v="Ubicación: 9.95176, -84.08124"/>
    <x v="0"/>
    <s v="GPS"/>
    <s v="Yes"/>
    <n v="0"/>
    <x v="0"/>
    <x v="0"/>
    <x v="0"/>
    <x v="0"/>
    <s v="Vehicle, Battery Electric Vehicle"/>
    <n v="0"/>
    <d v="2026-03-06T08:37:04"/>
    <n v="-84.081239999999994"/>
    <n v="9.9517600000000002"/>
    <s v="CurvePositionEstimateError"/>
    <n v="42"/>
    <s v="Yes"/>
    <e v="#REF!"/>
  </r>
  <r>
    <s v="NISSAN LEAF 299-1018"/>
    <d v="2026-03-06T08:37:06"/>
    <s v=" "/>
    <x v="1"/>
    <s v="Debug"/>
    <s v="No"/>
    <s v="08-00-00-00-00-00-00-00-00-00-00-00-00-00-00"/>
    <x v="0"/>
    <x v="0"/>
    <x v="0"/>
    <x v="0"/>
    <s v="Vehicle, Battery Electric Vehicle"/>
    <n v="0"/>
    <d v="2026-03-06T08:37:06"/>
    <n v="0"/>
    <n v="0"/>
    <s v="50245"/>
    <n v="0"/>
    <s v="No"/>
    <e v="#REF!"/>
  </r>
  <r>
    <s v="NISSAN LEAF 299-1018"/>
    <d v="2026-03-06T08:37:11"/>
    <s v="Ubicación: 9.95193, -84.08182"/>
    <x v="0"/>
    <s v="GPS"/>
    <s v="Yes"/>
    <n v="0"/>
    <x v="0"/>
    <x v="0"/>
    <x v="0"/>
    <x v="0"/>
    <s v="Vehicle, Battery Electric Vehicle"/>
    <n v="0"/>
    <d v="2026-03-06T08:37:11"/>
    <n v="-84.081819999999993"/>
    <n v="9.9519300000000008"/>
    <s v="CurvePositionEstimateError"/>
    <n v="28"/>
    <s v="Yes"/>
    <e v="#REF!"/>
  </r>
  <r>
    <s v="NISSAN LEAF 299-1018"/>
    <d v="2026-03-06T08:37:14"/>
    <s v="Velocidad del motor en carretera 20"/>
    <x v="1"/>
    <s v="Engine"/>
    <s v="No"/>
    <n v="0"/>
    <x v="27"/>
    <x v="0"/>
    <x v="0"/>
    <x v="36"/>
    <s v="Vehicle, Battery Electric Vehicle"/>
    <n v="0"/>
    <d v="2026-03-06T08:37:14"/>
    <n v="0"/>
    <n v="0"/>
    <s v=""/>
    <n v="0"/>
    <s v="No"/>
    <e v="#REF!"/>
  </r>
  <r>
    <s v="NISSAN LEAF 299-1018"/>
    <d v="2026-03-06T08:37:15"/>
    <s v="Ubicación: 9.952, -84.08204"/>
    <x v="0"/>
    <s v="GPS"/>
    <s v="Yes"/>
    <n v="0"/>
    <x v="0"/>
    <x v="0"/>
    <x v="0"/>
    <x v="0"/>
    <s v="Vehicle, Battery Electric Vehicle"/>
    <n v="0"/>
    <d v="2026-03-06T08:37:15"/>
    <n v="-84.082040000000006"/>
    <n v="9.952"/>
    <s v="CurveSpeed"/>
    <n v="18"/>
    <s v="Yes"/>
    <e v="#REF!"/>
  </r>
  <r>
    <s v="NISSAN LEAF 299-1018"/>
    <d v="2026-03-06T08:37:15"/>
    <s v="Energía de la batería del vehículo eléctrico 3906"/>
    <x v="1"/>
    <s v="Engine"/>
    <s v="No"/>
    <n v="0"/>
    <x v="20"/>
    <x v="0"/>
    <x v="0"/>
    <x v="98"/>
    <s v="Vehicle, Battery Electric Vehicle"/>
    <n v="0"/>
    <d v="2026-03-06T08:37:15"/>
    <n v="0"/>
    <n v="0"/>
    <s v=""/>
    <n v="0"/>
    <s v="No"/>
    <e v="#REF!"/>
  </r>
  <r>
    <s v="NISSAN LEAF 299-1018"/>
    <d v="2026-03-06T08:37:19"/>
    <s v="Ubicación: 9.95205, -84.08221"/>
    <x v="0"/>
    <s v="GPS"/>
    <s v="Yes"/>
    <n v="0"/>
    <x v="0"/>
    <x v="0"/>
    <x v="0"/>
    <x v="0"/>
    <s v="Vehicle, Battery Electric Vehicle"/>
    <n v="0"/>
    <d v="2026-03-06T08:37:19"/>
    <n v="-84.082210000000003"/>
    <n v="9.9520499999999998"/>
    <s v="CurvePositionEstimateError"/>
    <n v="18"/>
    <s v="Yes"/>
    <e v="#REF!"/>
  </r>
  <r>
    <s v="NISSAN LEAF 299-1018"/>
    <d v="2026-03-06T08:37:23"/>
    <s v="Ubicación: 9.95211, -84.08239"/>
    <x v="0"/>
    <s v="GPS"/>
    <s v="Yes"/>
    <n v="0"/>
    <x v="0"/>
    <x v="0"/>
    <x v="0"/>
    <x v="0"/>
    <s v="Vehicle, Battery Electric Vehicle"/>
    <n v="0"/>
    <d v="2026-03-06T08:37:23"/>
    <n v="-84.082390000000004"/>
    <n v="9.9521099999999993"/>
    <s v="CurveSpeed"/>
    <n v="17"/>
    <s v="Yes"/>
    <e v="#REF!"/>
  </r>
  <r>
    <s v="NISSAN LEAF 299-1018"/>
    <d v="2026-03-06T08:37:25"/>
    <s v="Velocidad del motor en carretera 19"/>
    <x v="1"/>
    <s v="Engine"/>
    <s v="No"/>
    <n v="0"/>
    <x v="27"/>
    <x v="0"/>
    <x v="0"/>
    <x v="34"/>
    <s v="Vehicle, Battery Electric Vehicle"/>
    <n v="0"/>
    <d v="2026-03-06T08:37:25"/>
    <n v="0"/>
    <n v="0"/>
    <s v=""/>
    <n v="0"/>
    <s v="No"/>
    <e v="#REF!"/>
  </r>
  <r>
    <s v="NISSAN LEAF 299-1018"/>
    <d v="2026-03-06T08:37:34"/>
    <s v="Ubicación: 9.9523, -84.08298"/>
    <x v="0"/>
    <s v="GPS"/>
    <s v="Yes"/>
    <n v="0"/>
    <x v="0"/>
    <x v="0"/>
    <x v="0"/>
    <x v="0"/>
    <s v="Vehicle, Battery Electric Vehicle"/>
    <n v="0"/>
    <d v="2026-03-06T08:37:34"/>
    <n v="-84.082980000000006"/>
    <n v="9.9522999999999993"/>
    <s v="CurveSpeedEstimateError"/>
    <n v="28"/>
    <s v="Yes"/>
    <e v="#REF!"/>
  </r>
  <r>
    <s v="NISSAN LEAF 299-1018"/>
    <d v="2026-03-06T08:37:39"/>
    <s v="Velocidad del motor en carretera 32"/>
    <x v="1"/>
    <s v="Engine"/>
    <s v="No"/>
    <n v="0"/>
    <x v="27"/>
    <x v="0"/>
    <x v="0"/>
    <x v="48"/>
    <s v="Vehicle, Battery Electric Vehicle"/>
    <n v="0"/>
    <d v="2026-03-06T08:37:39"/>
    <n v="0"/>
    <n v="0"/>
    <s v=""/>
    <n v="0"/>
    <s v="No"/>
    <e v="#REF!"/>
  </r>
  <r>
    <s v="NISSAN LEAF 299-1018"/>
    <d v="2026-03-06T08:37:43"/>
    <s v="Ubicación: 9.9525, -84.08364"/>
    <x v="0"/>
    <s v="GPS"/>
    <s v="Yes"/>
    <n v="0"/>
    <x v="0"/>
    <x v="0"/>
    <x v="0"/>
    <x v="0"/>
    <s v="Vehicle, Battery Electric Vehicle"/>
    <n v="0"/>
    <d v="2026-03-06T08:37:43"/>
    <n v="-84.083640000000003"/>
    <n v="9.9525000000000006"/>
    <s v="CurveSpeed"/>
    <n v="33"/>
    <s v="Yes"/>
    <e v="#REF!"/>
  </r>
  <r>
    <s v="NISSAN LEAF 299-1018"/>
    <d v="2026-03-06T08:37:46"/>
    <s v="Ubicación: 9.95257, -84.08386"/>
    <x v="0"/>
    <s v="GPS"/>
    <s v="Yes"/>
    <n v="0"/>
    <x v="0"/>
    <x v="0"/>
    <x v="0"/>
    <x v="0"/>
    <s v="Vehicle, Battery Electric Vehicle"/>
    <n v="0"/>
    <d v="2026-03-06T08:37:46"/>
    <n v="-84.083860000000001"/>
    <n v="9.9525699999999997"/>
    <s v="CurveSpeedEstimateError"/>
    <n v="29"/>
    <s v="Yes"/>
    <e v="#REF!"/>
  </r>
  <r>
    <s v="NISSAN LEAF 299-1018"/>
    <d v="2026-03-06T08:37:46"/>
    <s v="Velocidad del motor en carretera 31"/>
    <x v="1"/>
    <s v="Engine"/>
    <s v="No"/>
    <n v="0"/>
    <x v="27"/>
    <x v="0"/>
    <x v="0"/>
    <x v="59"/>
    <s v="Vehicle, Battery Electric Vehicle"/>
    <n v="0"/>
    <d v="2026-03-06T08:37:46"/>
    <n v="0"/>
    <n v="0"/>
    <s v=""/>
    <n v="0"/>
    <s v="No"/>
    <e v="#REF!"/>
  </r>
  <r>
    <s v="NISSAN LEAF 299-1018"/>
    <d v="2026-03-06T08:37:54"/>
    <s v="Velocidad del motor en carretera 20"/>
    <x v="1"/>
    <s v="Engine"/>
    <s v="No"/>
    <n v="0"/>
    <x v="27"/>
    <x v="0"/>
    <x v="0"/>
    <x v="36"/>
    <s v="Vehicle, Battery Electric Vehicle"/>
    <n v="0"/>
    <d v="2026-03-06T08:37:54"/>
    <n v="0"/>
    <n v="0"/>
    <s v=""/>
    <n v="0"/>
    <s v="No"/>
    <e v="#REF!"/>
  </r>
  <r>
    <s v="NISSAN LEAF 299-1018"/>
    <d v="2026-03-06T08:37:55"/>
    <s v=" "/>
    <x v="1"/>
    <s v="Debug"/>
    <s v="No"/>
    <s v="0A-01-A4-EB-00-00-00-00-00-00-00-00-00-00-00"/>
    <x v="0"/>
    <x v="0"/>
    <x v="0"/>
    <x v="0"/>
    <s v="Vehicle, Battery Electric Vehicle"/>
    <n v="0"/>
    <d v="2026-03-06T08:37:55"/>
    <n v="0"/>
    <n v="0"/>
    <s v="ExcessiveSingleDebugDataLogging"/>
    <n v="0"/>
    <s v="No"/>
    <e v="#REF!"/>
  </r>
  <r>
    <s v="NISSAN LEAF 299-1018"/>
    <d v="2026-03-06T08:37:55"/>
    <s v="Ubicación: 9.95273, -84.08441"/>
    <x v="0"/>
    <s v="GPS"/>
    <s v="Yes"/>
    <n v="0"/>
    <x v="0"/>
    <x v="0"/>
    <x v="0"/>
    <x v="0"/>
    <s v="Vehicle, Battery Electric Vehicle"/>
    <n v="0"/>
    <d v="2026-03-06T08:37:55"/>
    <n v="-84.084410000000005"/>
    <n v="9.9527300000000007"/>
    <s v="CurveSpeed"/>
    <n v="18"/>
    <s v="Yes"/>
    <e v="#REF!"/>
  </r>
  <r>
    <s v="NISSAN LEAF 299-1018"/>
    <d v="2026-03-06T08:38:01"/>
    <s v="Ubicación: 9.95281, -84.08469"/>
    <x v="0"/>
    <s v="GPS"/>
    <s v="Yes"/>
    <n v="0"/>
    <x v="0"/>
    <x v="0"/>
    <x v="0"/>
    <x v="0"/>
    <s v="Vehicle, Battery Electric Vehicle"/>
    <n v="0"/>
    <d v="2026-03-06T08:38:01"/>
    <n v="-84.084689999999995"/>
    <n v="9.9528099999999995"/>
    <s v="CurveSpeedEstimateError"/>
    <n v="20"/>
    <s v="Yes"/>
    <e v="#REF!"/>
  </r>
  <r>
    <s v="NISSAN LEAF 299-1018"/>
    <d v="2026-03-06T08:38:08"/>
    <s v="Ubicación: 9.95291, -84.08505"/>
    <x v="0"/>
    <s v="GPS"/>
    <s v="Yes"/>
    <n v="0"/>
    <x v="0"/>
    <x v="0"/>
    <x v="0"/>
    <x v="0"/>
    <s v="Vehicle, Battery Electric Vehicle"/>
    <n v="0"/>
    <d v="2026-03-06T08:38:08"/>
    <n v="-84.085049999999995"/>
    <n v="9.9529099999999993"/>
    <s v="CurveSpeed"/>
    <n v="22"/>
    <s v="Yes"/>
    <e v="#REF!"/>
  </r>
  <r>
    <s v="NISSAN LEAF 299-1018"/>
    <d v="2026-03-06T08:38:08"/>
    <s v="Velocidad del motor en carretera 22"/>
    <x v="1"/>
    <s v="Engine"/>
    <s v="No"/>
    <n v="0"/>
    <x v="27"/>
    <x v="0"/>
    <x v="0"/>
    <x v="31"/>
    <s v="Vehicle, Battery Electric Vehicle"/>
    <n v="0"/>
    <d v="2026-03-06T08:38:08"/>
    <n v="0"/>
    <n v="0"/>
    <s v=""/>
    <n v="0"/>
    <s v="No"/>
    <e v="#REF!"/>
  </r>
  <r>
    <s v="NISSAN LEAF 299-1018"/>
    <d v="2026-03-06T08:38:12"/>
    <s v="Voltaje del dispositivo telemático 12.6661224365234"/>
    <x v="1"/>
    <s v="Engine"/>
    <s v="No"/>
    <n v="0"/>
    <x v="24"/>
    <x v="0"/>
    <x v="0"/>
    <x v="99"/>
    <s v="Vehicle, Battery Electric Vehicle"/>
    <n v="0"/>
    <d v="2026-03-06T08:38:12"/>
    <n v="0"/>
    <n v="0"/>
    <s v=""/>
    <n v="0"/>
    <s v="No"/>
    <e v="#REF!"/>
  </r>
  <r>
    <s v="NISSAN LEAF 299-1018"/>
    <d v="2026-03-06T08:38:13"/>
    <s v="Ubicación: 9.95297, -84.08527"/>
    <x v="0"/>
    <s v="GPS"/>
    <s v="Yes"/>
    <n v="0"/>
    <x v="0"/>
    <x v="0"/>
    <x v="0"/>
    <x v="0"/>
    <s v="Vehicle, Battery Electric Vehicle"/>
    <n v="0"/>
    <d v="2026-03-06T08:38:13"/>
    <n v="-84.085269999999994"/>
    <n v="9.9529700000000005"/>
    <s v="CurveSpeedEstimateError"/>
    <n v="15"/>
    <s v="Yes"/>
    <e v="#REF!"/>
  </r>
  <r>
    <s v="NISSAN LEAF 299-1018"/>
    <d v="2026-03-06T08:38:23"/>
    <s v="Ubicación: 9.95304, -84.08553"/>
    <x v="0"/>
    <s v="GPS"/>
    <s v="Yes"/>
    <n v="0"/>
    <x v="0"/>
    <x v="0"/>
    <x v="0"/>
    <x v="0"/>
    <s v="Vehicle, Battery Electric Vehicle"/>
    <n v="0"/>
    <d v="2026-03-06T08:38:23"/>
    <n v="-84.085530000000006"/>
    <n v="9.9530399999999997"/>
    <s v="CurveOtherEvent"/>
    <n v="7"/>
    <s v="Yes"/>
    <e v="#REF!"/>
  </r>
  <r>
    <s v="NISSAN LEAF 299-1018"/>
    <d v="2026-03-06T08:38:23"/>
    <s v="Velocidad del motor en carretera 8"/>
    <x v="1"/>
    <s v="Engine"/>
    <s v="No"/>
    <n v="0"/>
    <x v="27"/>
    <x v="0"/>
    <x v="0"/>
    <x v="29"/>
    <s v="Vehicle, Battery Electric Vehicle"/>
    <n v="0"/>
    <d v="2026-03-06T08:38:23"/>
    <n v="0"/>
    <n v="0"/>
    <s v=""/>
    <n v="0"/>
    <s v="No"/>
    <e v="#REF!"/>
  </r>
  <r>
    <s v="NISSAN LEAF 299-1018"/>
    <d v="2026-03-06T08:38:24"/>
    <s v="Velocidad del motor en carretera 8"/>
    <x v="1"/>
    <s v="Engine"/>
    <s v="No"/>
    <n v="0"/>
    <x v="27"/>
    <x v="0"/>
    <x v="0"/>
    <x v="29"/>
    <s v="Vehicle, Battery Electric Vehicle"/>
    <n v="0"/>
    <d v="2026-03-06T08:38:24"/>
    <n v="0"/>
    <n v="0"/>
    <s v=""/>
    <n v="0"/>
    <s v="No"/>
    <e v="#REF!"/>
  </r>
  <r>
    <s v="NISSAN LEAF 299-1018"/>
    <d v="2026-03-06T08:38:24"/>
    <s v=" "/>
    <x v="1"/>
    <s v="Debug"/>
    <s v="No"/>
    <s v="00-03-00-00-06-79-00-00-00-00-00-00-00-00-00"/>
    <x v="0"/>
    <x v="0"/>
    <x v="0"/>
    <x v="0"/>
    <s v="Vehicle, Battery Electric Vehicle"/>
    <n v="0"/>
    <d v="2026-03-06T08:38:24"/>
    <n v="0"/>
    <n v="0"/>
    <s v="Obd2NegativeResponse"/>
    <n v="0"/>
    <s v="No"/>
    <e v="#REF!"/>
  </r>
  <r>
    <s v="NISSAN LEAF 299-1018"/>
    <d v="2026-03-06T08:38:26"/>
    <s v="Ubicación: 9.95306, -84.08559"/>
    <x v="0"/>
    <s v="GPS"/>
    <s v="Yes"/>
    <n v="0"/>
    <x v="0"/>
    <x v="0"/>
    <x v="0"/>
    <x v="0"/>
    <s v="Vehicle, Battery Electric Vehicle"/>
    <n v="0"/>
    <d v="2026-03-06T08:38:26"/>
    <n v="-84.085589999999996"/>
    <n v="9.9530600000000007"/>
    <s v="CurveOtherEvent"/>
    <n v="8"/>
    <s v="Yes"/>
    <e v="#REF!"/>
  </r>
  <r>
    <s v="NISSAN LEAF 299-1018"/>
    <d v="2026-03-06T08:38:26"/>
    <s v="Velocidad del motor en carretera 8"/>
    <x v="1"/>
    <s v="Engine"/>
    <s v="No"/>
    <n v="0"/>
    <x v="27"/>
    <x v="0"/>
    <x v="0"/>
    <x v="29"/>
    <s v="Vehicle, Battery Electric Vehicle"/>
    <n v="0"/>
    <d v="2026-03-06T08:38:26"/>
    <n v="0"/>
    <n v="0"/>
    <s v=""/>
    <n v="0"/>
    <s v="No"/>
    <e v="#REF!"/>
  </r>
  <r>
    <s v="NISSAN LEAF 299-1018"/>
    <d v="2026-03-06T08:38:27"/>
    <s v="Velocidad del motor en carretera 8"/>
    <x v="1"/>
    <s v="Engine"/>
    <s v="No"/>
    <n v="0"/>
    <x v="27"/>
    <x v="0"/>
    <x v="0"/>
    <x v="29"/>
    <s v="Vehicle, Battery Electric Vehicle"/>
    <n v="0"/>
    <d v="2026-03-06T08:38:27"/>
    <n v="0"/>
    <n v="0"/>
    <s v=""/>
    <n v="0"/>
    <s v="No"/>
    <e v="#REF!"/>
  </r>
  <r>
    <s v="NISSAN LEAF 299-1018"/>
    <d v="2026-03-06T08:38:36"/>
    <s v=" "/>
    <x v="1"/>
    <s v="Debug"/>
    <s v="No"/>
    <s v="00-03-00-00-08-85-00-00-00-00-00-00-00-00-00"/>
    <x v="0"/>
    <x v="0"/>
    <x v="0"/>
    <x v="0"/>
    <s v="Vehicle, Battery Electric Vehicle"/>
    <n v="0"/>
    <d v="2026-03-06T08:38:36"/>
    <n v="0"/>
    <n v="0"/>
    <s v="Obd2NegativeResponse"/>
    <n v="0"/>
    <s v="No"/>
    <e v="#REF!"/>
  </r>
  <r>
    <s v="NISSAN LEAF 299-1018"/>
    <d v="2026-03-06T08:38:43"/>
    <s v="Ubicación: 9.95315, -84.086"/>
    <x v="0"/>
    <s v="GPS"/>
    <s v="Yes"/>
    <n v="0"/>
    <x v="0"/>
    <x v="0"/>
    <x v="0"/>
    <x v="0"/>
    <s v="Vehicle, Battery Electric Vehicle"/>
    <n v="0"/>
    <d v="2026-03-06T08:38:43"/>
    <n v="-84.085999999999999"/>
    <n v="9.9531500000000008"/>
    <s v="CurveSpeedEstimateError"/>
    <n v="12"/>
    <s v="Yes"/>
    <e v="#REF!"/>
  </r>
  <r>
    <s v="NISSAN LEAF 299-1018"/>
    <d v="2026-03-06T08:38:49"/>
    <s v="Ubicación: 9.95319, -84.08621"/>
    <x v="0"/>
    <s v="GPS"/>
    <s v="Yes"/>
    <n v="0"/>
    <x v="0"/>
    <x v="0"/>
    <x v="0"/>
    <x v="0"/>
    <s v="Vehicle, Battery Electric Vehicle"/>
    <n v="0"/>
    <d v="2026-03-06T08:38:49"/>
    <n v="-84.086209999999994"/>
    <n v="9.9531899999999993"/>
    <s v="CurveSpeed"/>
    <n v="18"/>
    <s v="Yes"/>
    <e v="#REF!"/>
  </r>
  <r>
    <s v="NISSAN LEAF 299-1018"/>
    <d v="2026-03-06T08:39:00"/>
    <s v="Ubicación: 9.95331, -84.0867"/>
    <x v="0"/>
    <s v="GPS"/>
    <s v="Yes"/>
    <n v="0"/>
    <x v="0"/>
    <x v="0"/>
    <x v="0"/>
    <x v="0"/>
    <s v="Vehicle, Battery Electric Vehicle"/>
    <n v="0"/>
    <d v="2026-03-06T08:39:00"/>
    <n v="-84.086699999999993"/>
    <n v="9.9533100000000001"/>
    <s v="CurvePositionEstimateError"/>
    <n v="20"/>
    <s v="Yes"/>
    <e v="#REF!"/>
  </r>
  <r>
    <s v="NISSAN LEAF 299-1018"/>
    <d v="2026-03-06T08:39:01"/>
    <s v="Odómetro 15902"/>
    <x v="1"/>
    <s v="Engine"/>
    <s v="No"/>
    <n v="0"/>
    <x v="11"/>
    <x v="0"/>
    <x v="0"/>
    <x v="100"/>
    <s v="Vehicle, Battery Electric Vehicle"/>
    <n v="0"/>
    <d v="2026-03-06T08:39:01"/>
    <n v="0"/>
    <n v="0"/>
    <s v=""/>
    <n v="0"/>
    <s v="No"/>
    <e v="#REF!"/>
  </r>
  <r>
    <s v="NISSAN LEAF 299-1018"/>
    <d v="2026-03-06T08:39:01"/>
    <s v="Odómetro sin procesar 15902"/>
    <x v="1"/>
    <s v="Engine"/>
    <s v="No"/>
    <n v="0"/>
    <x v="12"/>
    <x v="0"/>
    <x v="0"/>
    <x v="100"/>
    <s v="Vehicle, Battery Electric Vehicle"/>
    <n v="0"/>
    <d v="2026-03-06T08:39:01"/>
    <n v="0"/>
    <n v="0"/>
    <s v=""/>
    <n v="0"/>
    <s v="No"/>
    <e v="#REF!"/>
  </r>
  <r>
    <s v="NISSAN LEAF 299-1018"/>
    <d v="2026-03-06T08:39:04"/>
    <s v="Velocidad del motor en carretera 25"/>
    <x v="1"/>
    <s v="Engine"/>
    <s v="No"/>
    <n v="0"/>
    <x v="27"/>
    <x v="0"/>
    <x v="0"/>
    <x v="44"/>
    <s v="Vehicle, Battery Electric Vehicle"/>
    <n v="0"/>
    <d v="2026-03-06T08:39:04"/>
    <n v="0"/>
    <n v="0"/>
    <s v=""/>
    <n v="0"/>
    <s v="No"/>
    <e v="#REF!"/>
  </r>
  <r>
    <s v="NISSAN LEAF 299-1018"/>
    <d v="2026-03-06T08:39:08"/>
    <s v="Velocidad del motor en carretera 21"/>
    <x v="1"/>
    <s v="Engine"/>
    <s v="No"/>
    <n v="0"/>
    <x v="27"/>
    <x v="0"/>
    <x v="0"/>
    <x v="101"/>
    <s v="Vehicle, Battery Electric Vehicle"/>
    <n v="0"/>
    <d v="2026-03-06T08:39:08"/>
    <n v="0"/>
    <n v="0"/>
    <s v=""/>
    <n v="0"/>
    <s v="No"/>
    <e v="#REF!"/>
  </r>
  <r>
    <s v="NISSAN LEAF 299-1018"/>
    <d v="2026-03-06T08:39:21"/>
    <s v="Velocidad del motor en carretera 26"/>
    <x v="1"/>
    <s v="Engine"/>
    <s v="No"/>
    <n v="0"/>
    <x v="27"/>
    <x v="0"/>
    <x v="0"/>
    <x v="65"/>
    <s v="Vehicle, Battery Electric Vehicle"/>
    <n v="0"/>
    <d v="2026-03-06T08:39:21"/>
    <n v="0"/>
    <n v="0"/>
    <s v=""/>
    <n v="0"/>
    <s v="No"/>
    <e v="#REF!"/>
  </r>
  <r>
    <s v="NISSAN LEAF 299-1018"/>
    <d v="2026-03-06T08:39:22"/>
    <s v="Ubicación: 9.95362, -84.08794"/>
    <x v="0"/>
    <s v="GPS"/>
    <s v="Yes"/>
    <n v="0"/>
    <x v="0"/>
    <x v="0"/>
    <x v="0"/>
    <x v="0"/>
    <s v="Vehicle, Battery Electric Vehicle"/>
    <n v="0"/>
    <d v="2026-03-06T08:39:22"/>
    <n v="-84.087940000000003"/>
    <n v="9.9536200000000008"/>
    <s v="CurvePositionEstimateError"/>
    <n v="26"/>
    <s v="Yes"/>
    <e v="#REF!"/>
  </r>
  <r>
    <s v="NISSAN LEAF 299-1018"/>
    <d v="2026-03-06T08:39:26"/>
    <s v="Señal de giro hacia la izquierda (1. En) 1"/>
    <x v="1"/>
    <s v="Engine"/>
    <s v="No"/>
    <n v="0"/>
    <x v="31"/>
    <x v="0"/>
    <x v="0"/>
    <x v="1"/>
    <s v="Vehicle, Battery Electric Vehicle"/>
    <n v="0"/>
    <d v="2026-03-06T08:39:26"/>
    <n v="0"/>
    <n v="0"/>
    <s v=""/>
    <n v="0"/>
    <s v="No"/>
    <e v="#REF!"/>
  </r>
  <r>
    <s v="NISSAN LEAF 299-1018"/>
    <d v="2026-03-06T08:39:27"/>
    <s v="Velocidad del motor en carretera 36"/>
    <x v="1"/>
    <s v="Engine"/>
    <s v="No"/>
    <n v="0"/>
    <x v="27"/>
    <x v="0"/>
    <x v="0"/>
    <x v="102"/>
    <s v="Vehicle, Battery Electric Vehicle"/>
    <n v="0"/>
    <d v="2026-03-06T08:39:27"/>
    <n v="0"/>
    <n v="0"/>
    <s v=""/>
    <n v="0"/>
    <s v="No"/>
    <e v="#REF!"/>
  </r>
  <r>
    <s v="NISSAN LEAF 299-1018"/>
    <d v="2026-03-06T08:39:29"/>
    <s v="Ubicación: 9.95376, -84.08847"/>
    <x v="0"/>
    <s v="GPS"/>
    <s v="Yes"/>
    <n v="0"/>
    <x v="0"/>
    <x v="0"/>
    <x v="0"/>
    <x v="0"/>
    <s v="Vehicle, Battery Electric Vehicle"/>
    <n v="0"/>
    <d v="2026-03-06T08:39:29"/>
    <n v="-84.088470000000001"/>
    <n v="9.9537600000000008"/>
    <s v="CurveSpeedEstimateError"/>
    <n v="37"/>
    <s v="Yes"/>
    <e v="#REF!"/>
  </r>
  <r>
    <s v="NISSAN LEAF 299-1018"/>
    <d v="2026-03-06T08:39:32"/>
    <s v="Señal de giro hacia la izquierda (1. En) 0"/>
    <x v="1"/>
    <s v="Engine"/>
    <s v="No"/>
    <n v="0"/>
    <x v="31"/>
    <x v="0"/>
    <x v="0"/>
    <x v="7"/>
    <s v="Vehicle, Battery Electric Vehicle"/>
    <n v="0"/>
    <d v="2026-03-06T08:39:32"/>
    <n v="0"/>
    <n v="0"/>
    <s v=""/>
    <n v="0"/>
    <s v="No"/>
    <e v="#REF!"/>
  </r>
  <r>
    <s v="NISSAN LEAF 299-1018"/>
    <d v="2026-03-06T08:39:35"/>
    <s v="Ubicación: 9.9539, -84.08902"/>
    <x v="0"/>
    <s v="GPS"/>
    <s v="Yes"/>
    <n v="0"/>
    <x v="0"/>
    <x v="0"/>
    <x v="0"/>
    <x v="0"/>
    <s v="Vehicle, Battery Electric Vehicle"/>
    <n v="0"/>
    <d v="2026-03-06T08:39:35"/>
    <n v="-84.089020000000005"/>
    <n v="9.9539000000000009"/>
    <s v="CurveSpeedEstimateError"/>
    <n v="37"/>
    <s v="Yes"/>
    <e v="#REF!"/>
  </r>
  <r>
    <s v="NISSAN LEAF 299-1018"/>
    <d v="2026-03-06T08:39:47"/>
    <s v="Ubicación: 9.95427, -84.09021"/>
    <x v="0"/>
    <s v="GPS"/>
    <s v="Yes"/>
    <n v="0"/>
    <x v="0"/>
    <x v="0"/>
    <x v="0"/>
    <x v="0"/>
    <s v="Vehicle, Battery Electric Vehicle"/>
    <n v="0"/>
    <d v="2026-03-06T08:39:47"/>
    <n v="-84.090209999999999"/>
    <n v="9.9542699999999993"/>
    <s v="CurveSpeedEstimateError"/>
    <n v="46"/>
    <s v="Yes"/>
    <e v="#REF!"/>
  </r>
  <r>
    <s v="NISSAN LEAF 299-1018"/>
    <d v="2026-03-06T08:39:47"/>
    <s v="Velocidad del motor en carretera 48"/>
    <x v="1"/>
    <s v="Engine"/>
    <s v="No"/>
    <n v="0"/>
    <x v="27"/>
    <x v="0"/>
    <x v="0"/>
    <x v="78"/>
    <s v="Vehicle, Battery Electric Vehicle"/>
    <n v="0"/>
    <d v="2026-03-06T08:39:47"/>
    <n v="0"/>
    <n v="0"/>
    <s v=""/>
    <n v="0"/>
    <s v="No"/>
    <e v="#REF!"/>
  </r>
  <r>
    <s v="NISSAN LEAF 299-1018"/>
    <d v="2026-03-06T08:39:53"/>
    <s v="Ubicación: 9.95446, -84.09084"/>
    <x v="0"/>
    <s v="GPS"/>
    <s v="Yes"/>
    <n v="0"/>
    <x v="0"/>
    <x v="0"/>
    <x v="0"/>
    <x v="0"/>
    <s v="Vehicle, Battery Electric Vehicle"/>
    <n v="0"/>
    <d v="2026-03-06T08:39:53"/>
    <n v="-84.09084"/>
    <n v="9.9544599999999992"/>
    <s v="CurveSpeedEstimateError"/>
    <n v="39"/>
    <s v="Yes"/>
    <e v="#REF!"/>
  </r>
  <r>
    <s v="NISSAN LEAF 299-1018"/>
    <d v="2026-03-06T08:39:56"/>
    <s v="Velocidad del motor en carretera 34"/>
    <x v="1"/>
    <s v="Engine"/>
    <s v="No"/>
    <n v="0"/>
    <x v="27"/>
    <x v="0"/>
    <x v="0"/>
    <x v="55"/>
    <s v="Vehicle, Battery Electric Vehicle"/>
    <n v="0"/>
    <d v="2026-03-06T08:39:56"/>
    <n v="0"/>
    <n v="0"/>
    <s v=""/>
    <n v="0"/>
    <s v="No"/>
    <e v="#REF!"/>
  </r>
  <r>
    <s v="NISSAN LEAF 299-1018"/>
    <d v="2026-03-06T08:39:58"/>
    <s v="Ubicación: 9.95459, -84.09126"/>
    <x v="0"/>
    <s v="GPS"/>
    <s v="Yes"/>
    <n v="0"/>
    <x v="0"/>
    <x v="0"/>
    <x v="0"/>
    <x v="0"/>
    <s v="Vehicle, Battery Electric Vehicle"/>
    <n v="0"/>
    <d v="2026-03-06T08:39:58"/>
    <n v="-84.091260000000005"/>
    <n v="9.9545899999999996"/>
    <s v="CurveSpeed"/>
    <n v="33"/>
    <s v="Yes"/>
    <e v="#REF!"/>
  </r>
  <r>
    <s v="NISSAN LEAF 299-1018"/>
    <d v="2026-03-06T08:40:02"/>
    <s v="Ubicación: 9.95469, -84.09161"/>
    <x v="0"/>
    <s v="GPS"/>
    <s v="Yes"/>
    <n v="0"/>
    <x v="0"/>
    <x v="0"/>
    <x v="0"/>
    <x v="0"/>
    <s v="Vehicle, Battery Electric Vehicle"/>
    <n v="0"/>
    <d v="2026-03-06T08:40:02"/>
    <n v="-84.091610000000003"/>
    <n v="9.9546899999999994"/>
    <s v="CurveSpeedEstimateError"/>
    <n v="39"/>
    <s v="Yes"/>
    <e v="#REF!"/>
  </r>
  <r>
    <s v="NISSAN LEAF 299-1018"/>
    <d v="2026-03-06T08:40:06"/>
    <s v="Velocidad del motor en carretera 45"/>
    <x v="1"/>
    <s v="Engine"/>
    <s v="No"/>
    <n v="0"/>
    <x v="27"/>
    <x v="0"/>
    <x v="0"/>
    <x v="103"/>
    <s v="Vehicle, Battery Electric Vehicle"/>
    <n v="0"/>
    <d v="2026-03-06T08:40:06"/>
    <n v="0"/>
    <n v="0"/>
    <s v=""/>
    <n v="0"/>
    <s v="No"/>
    <e v="#REF!"/>
  </r>
  <r>
    <s v="NISSAN LEAF 299-1018"/>
    <d v="2026-03-06T08:40:12"/>
    <s v="Ubicación: 9.95502, -84.09265"/>
    <x v="0"/>
    <s v="GPS"/>
    <s v="Yes"/>
    <n v="0"/>
    <x v="0"/>
    <x v="0"/>
    <x v="0"/>
    <x v="0"/>
    <s v="Vehicle, Battery Electric Vehicle"/>
    <n v="0"/>
    <d v="2026-03-06T08:40:12"/>
    <n v="-84.092650000000006"/>
    <n v="9.9550199999999993"/>
    <s v="CurveSpeedEstimateError"/>
    <n v="44"/>
    <s v="Yes"/>
    <e v="#REF!"/>
  </r>
  <r>
    <s v="NISSAN LEAF 299-1018"/>
    <d v="2026-03-06T08:40:24"/>
    <s v="Ubicación: 9.95541, -84.09394"/>
    <x v="0"/>
    <s v="GPS"/>
    <s v="Yes"/>
    <n v="0"/>
    <x v="0"/>
    <x v="0"/>
    <x v="0"/>
    <x v="0"/>
    <s v="Vehicle, Battery Electric Vehicle"/>
    <n v="0"/>
    <d v="2026-03-06T08:40:24"/>
    <n v="-84.093940000000003"/>
    <n v="9.9554100000000005"/>
    <s v="CurveSpeedEstimateError"/>
    <n v="42"/>
    <s v="Yes"/>
    <e v="#REF!"/>
  </r>
  <r>
    <s v="NISSAN LEAF 299-1018"/>
    <d v="2026-03-06T08:40:28"/>
    <s v="Velocidad del motor en carretera 41"/>
    <x v="1"/>
    <s v="Engine"/>
    <s v="No"/>
    <n v="0"/>
    <x v="27"/>
    <x v="0"/>
    <x v="0"/>
    <x v="58"/>
    <s v="Vehicle, Battery Electric Vehicle"/>
    <n v="0"/>
    <d v="2026-03-06T08:40:28"/>
    <n v="0"/>
    <n v="0"/>
    <s v=""/>
    <n v="0"/>
    <s v="No"/>
    <e v="#REF!"/>
  </r>
  <r>
    <s v="NISSAN LEAF 299-1018"/>
    <d v="2026-03-06T08:40:34"/>
    <s v="Ubicación: 9.95563, -84.09486"/>
    <x v="0"/>
    <s v="GPS"/>
    <s v="Yes"/>
    <n v="0"/>
    <x v="0"/>
    <x v="0"/>
    <x v="0"/>
    <x v="0"/>
    <s v="Vehicle, Battery Electric Vehicle"/>
    <n v="0"/>
    <d v="2026-03-06T08:40:34"/>
    <n v="-84.094859999999997"/>
    <n v="9.9556299999999993"/>
    <s v="CurveSpeedEstimateError"/>
    <n v="31"/>
    <s v="Yes"/>
    <e v="#REF!"/>
  </r>
  <r>
    <s v="NISSAN LEAF 299-1018"/>
    <d v="2026-03-06T08:40:37"/>
    <s v="Ubicación: 9.95565, -84.09506"/>
    <x v="0"/>
    <s v="GPS"/>
    <s v="Yes"/>
    <n v="0"/>
    <x v="0"/>
    <x v="0"/>
    <x v="0"/>
    <x v="0"/>
    <s v="Vehicle, Battery Electric Vehicle"/>
    <n v="0"/>
    <d v="2026-03-06T08:40:37"/>
    <n v="-84.095060000000004"/>
    <n v="9.9556500000000003"/>
    <s v="CurveSpeed"/>
    <n v="24"/>
    <s v="Yes"/>
    <e v="#REF!"/>
  </r>
  <r>
    <s v="NISSAN LEAF 299-1018"/>
    <d v="2026-03-06T08:40:37"/>
    <s v="Velocidad del motor en carretera 24"/>
    <x v="1"/>
    <s v="Engine"/>
    <s v="No"/>
    <n v="0"/>
    <x v="27"/>
    <x v="0"/>
    <x v="0"/>
    <x v="47"/>
    <s v="Vehicle, Battery Electric Vehicle"/>
    <n v="0"/>
    <d v="2026-03-06T08:40:37"/>
    <n v="0"/>
    <n v="0"/>
    <s v=""/>
    <n v="0"/>
    <s v="No"/>
    <e v="#REF!"/>
  </r>
  <r>
    <s v="NISSAN LEAF 299-1018"/>
    <d v="2026-03-06T08:40:40"/>
    <s v="Odómetro 15903"/>
    <x v="1"/>
    <s v="Engine"/>
    <s v="No"/>
    <n v="0"/>
    <x v="11"/>
    <x v="0"/>
    <x v="0"/>
    <x v="104"/>
    <s v="Vehicle, Battery Electric Vehicle"/>
    <n v="0"/>
    <d v="2026-03-06T08:40:40"/>
    <n v="0"/>
    <n v="0"/>
    <s v=""/>
    <n v="0"/>
    <s v="No"/>
    <e v="#REF!"/>
  </r>
  <r>
    <s v="NISSAN LEAF 299-1018"/>
    <d v="2026-03-06T08:40:40"/>
    <s v="Odómetro sin procesar 15903"/>
    <x v="1"/>
    <s v="Engine"/>
    <s v="No"/>
    <n v="0"/>
    <x v="12"/>
    <x v="0"/>
    <x v="0"/>
    <x v="104"/>
    <s v="Vehicle, Battery Electric Vehicle"/>
    <n v="0"/>
    <d v="2026-03-06T08:40:40"/>
    <n v="0"/>
    <n v="0"/>
    <s v=""/>
    <n v="0"/>
    <s v="No"/>
    <e v="#REF!"/>
  </r>
  <r>
    <s v="NISSAN LEAF 299-1018"/>
    <d v="2026-03-06T08:40:4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40:42"/>
    <n v="0"/>
    <n v="0"/>
    <s v=""/>
    <n v="0"/>
    <s v="No"/>
    <e v="#REF!"/>
  </r>
  <r>
    <s v="NISSAN LEAF 299-1018"/>
    <d v="2026-03-06T08:40:45"/>
    <s v="Ubicación: 9.95567, -84.0956"/>
    <x v="0"/>
    <s v="GPS"/>
    <s v="Yes"/>
    <n v="0"/>
    <x v="0"/>
    <x v="0"/>
    <x v="0"/>
    <x v="0"/>
    <s v="Vehicle, Battery Electric Vehicle"/>
    <n v="0"/>
    <d v="2026-03-06T08:40:45"/>
    <n v="-84.095600000000005"/>
    <n v="9.9556699999999996"/>
    <s v="CurveSpeedEstimateError"/>
    <n v="28"/>
    <s v="Yes"/>
    <e v="#REF!"/>
  </r>
  <r>
    <s v="NISSAN LEAF 299-1018"/>
    <d v="2026-03-06T08:40:49"/>
    <s v="Ubicación: 9.95566, -84.09588"/>
    <x v="0"/>
    <s v="GPS"/>
    <s v="Yes"/>
    <n v="0"/>
    <x v="0"/>
    <x v="0"/>
    <x v="0"/>
    <x v="0"/>
    <s v="Vehicle, Battery Electric Vehicle"/>
    <n v="0"/>
    <d v="2026-03-06T08:40:49"/>
    <n v="-84.095879999999994"/>
    <n v="9.95566"/>
    <s v="CurveSpeed"/>
    <n v="26"/>
    <s v="Yes"/>
    <e v="#REF!"/>
  </r>
  <r>
    <s v="NISSAN LEAF 299-1018"/>
    <d v="2026-03-06T08:40:49"/>
    <s v="Velocidad del motor en carretera 27"/>
    <x v="1"/>
    <s v="Engine"/>
    <s v="No"/>
    <n v="0"/>
    <x v="27"/>
    <x v="0"/>
    <x v="0"/>
    <x v="46"/>
    <s v="Vehicle, Battery Electric Vehicle"/>
    <n v="0"/>
    <d v="2026-03-06T08:40:49"/>
    <n v="0"/>
    <n v="0"/>
    <s v=""/>
    <n v="0"/>
    <s v="No"/>
    <e v="#REF!"/>
  </r>
  <r>
    <s v="NISSAN LEAF 299-1018"/>
    <d v="2026-03-06T08:40:56"/>
    <s v="Señal de giro hacia la derecha (1. En) 1"/>
    <x v="1"/>
    <s v="Engine"/>
    <s v="No"/>
    <n v="0"/>
    <x v="28"/>
    <x v="0"/>
    <x v="0"/>
    <x v="1"/>
    <s v="Vehicle, Battery Electric Vehicle"/>
    <n v="0"/>
    <d v="2026-03-06T08:40:56"/>
    <n v="0"/>
    <n v="0"/>
    <s v=""/>
    <n v="0"/>
    <s v="No"/>
    <e v="#REF!"/>
  </r>
  <r>
    <s v="NISSAN LEAF 299-1018"/>
    <d v="2026-03-06T08:40:58"/>
    <s v="Ubicación: 9.95554, -84.09664"/>
    <x v="0"/>
    <s v="GPS"/>
    <s v="Yes"/>
    <n v="0"/>
    <x v="0"/>
    <x v="0"/>
    <x v="0"/>
    <x v="0"/>
    <s v="Vehicle, Battery Electric Vehicle"/>
    <n v="0"/>
    <d v="2026-03-06T08:40:58"/>
    <n v="-84.096639999999994"/>
    <n v="9.9555399999999992"/>
    <s v="CurveSpeedEstimateError"/>
    <n v="42"/>
    <s v="Yes"/>
    <e v="#REF!"/>
  </r>
  <r>
    <s v="NISSAN LEAF 299-1018"/>
    <d v="2026-03-06T08:41:00"/>
    <s v="Velocidad del motor en carretera 48"/>
    <x v="1"/>
    <s v="Engine"/>
    <s v="No"/>
    <n v="0"/>
    <x v="27"/>
    <x v="0"/>
    <x v="0"/>
    <x v="78"/>
    <s v="Vehicle, Battery Electric Vehicle"/>
    <n v="0"/>
    <d v="2026-03-06T08:41:00"/>
    <n v="0"/>
    <n v="0"/>
    <s v=""/>
    <n v="0"/>
    <s v="No"/>
    <e v="#REF!"/>
  </r>
  <r>
    <s v="NISSAN LEAF 299-1018"/>
    <d v="2026-03-06T08:41:01"/>
    <s v="Ubicación: 9.95547, -84.09698"/>
    <x v="0"/>
    <s v="GPS"/>
    <s v="Yes"/>
    <n v="0"/>
    <x v="0"/>
    <x v="0"/>
    <x v="0"/>
    <x v="0"/>
    <s v="Vehicle, Battery Electric Vehicle"/>
    <n v="0"/>
    <d v="2026-03-06T08:41:01"/>
    <n v="-84.096980000000002"/>
    <n v="9.95547"/>
    <s v="CurveSpeed"/>
    <n v="48"/>
    <s v="Yes"/>
    <e v="#REF!"/>
  </r>
  <r>
    <s v="NISSAN LEAF 299-1018"/>
    <d v="2026-03-06T08:41:02"/>
    <s v=" "/>
    <x v="1"/>
    <s v="Debug"/>
    <s v="No"/>
    <s v="00-03-00-00-27-A4-00-00-00-00-00-00-00-00-00"/>
    <x v="0"/>
    <x v="0"/>
    <x v="0"/>
    <x v="0"/>
    <s v="Vehicle, Battery Electric Vehicle"/>
    <n v="0"/>
    <d v="2026-03-06T08:41:02"/>
    <n v="0"/>
    <n v="0"/>
    <s v="Obd2NegativeResponse"/>
    <n v="0"/>
    <s v="No"/>
    <e v="#REF!"/>
  </r>
  <r>
    <s v="NISSAN LEAF 299-1018"/>
    <d v="2026-03-06T08:41:05"/>
    <s v="Ubicación: 9.95539, -84.09745"/>
    <x v="0"/>
    <s v="GPS"/>
    <s v="Yes"/>
    <n v="0"/>
    <x v="0"/>
    <x v="0"/>
    <x v="0"/>
    <x v="0"/>
    <s v="Vehicle, Battery Electric Vehicle"/>
    <n v="0"/>
    <d v="2026-03-06T08:41:05"/>
    <n v="-84.097449999999995"/>
    <n v="9.9553899999999995"/>
    <s v="CurveSpeedEstimateError"/>
    <n v="46"/>
    <s v="Yes"/>
    <e v="#REF!"/>
  </r>
  <r>
    <s v="NISSAN LEAF 299-1018"/>
    <d v="2026-03-06T08:41:05"/>
    <s v="Velocidad del motor en carretera 46"/>
    <x v="1"/>
    <s v="Engine"/>
    <s v="No"/>
    <n v="0"/>
    <x v="27"/>
    <x v="0"/>
    <x v="0"/>
    <x v="105"/>
    <s v="Vehicle, Battery Electric Vehicle"/>
    <n v="0"/>
    <d v="2026-03-06T08:41:05"/>
    <n v="0"/>
    <n v="0"/>
    <s v=""/>
    <n v="0"/>
    <s v="No"/>
    <e v="#REF!"/>
  </r>
  <r>
    <s v="NISSAN LEAF 299-1018"/>
    <d v="2026-03-06T08:41:08"/>
    <s v="Señal de giro hacia la derecha (1. En) 0"/>
    <x v="1"/>
    <s v="Engine"/>
    <s v="No"/>
    <n v="0"/>
    <x v="28"/>
    <x v="0"/>
    <x v="0"/>
    <x v="7"/>
    <s v="Vehicle, Battery Electric Vehicle"/>
    <n v="0"/>
    <d v="2026-03-06T08:41:08"/>
    <n v="0"/>
    <n v="0"/>
    <s v=""/>
    <n v="0"/>
    <s v="No"/>
    <e v="#REF!"/>
  </r>
  <r>
    <s v="NISSAN LEAF 299-1018"/>
    <d v="2026-03-06T08:41:13"/>
    <s v="Ubicación: 9.95516, -84.0984"/>
    <x v="0"/>
    <s v="GPS"/>
    <s v="Yes"/>
    <n v="0"/>
    <x v="0"/>
    <x v="0"/>
    <x v="0"/>
    <x v="0"/>
    <s v="Vehicle, Battery Electric Vehicle"/>
    <n v="0"/>
    <d v="2026-03-06T08:41:13"/>
    <n v="-84.098399999999998"/>
    <n v="9.9551599999999993"/>
    <s v="CurveSpeedEstimateError"/>
    <n v="52"/>
    <s v="Yes"/>
    <e v="#REF!"/>
  </r>
  <r>
    <s v="NISSAN LEAF 299-1018"/>
    <d v="2026-03-06T08:41:16"/>
    <s v="Velocidad del motor en carretera 56"/>
    <x v="1"/>
    <s v="Engine"/>
    <s v="No"/>
    <n v="0"/>
    <x v="27"/>
    <x v="0"/>
    <x v="0"/>
    <x v="106"/>
    <s v="Vehicle, Battery Electric Vehicle"/>
    <n v="0"/>
    <d v="2026-03-06T08:41:16"/>
    <n v="0"/>
    <n v="0"/>
    <s v=""/>
    <n v="0"/>
    <s v="No"/>
    <e v="#REF!"/>
  </r>
  <r>
    <s v="NISSAN LEAF 299-1018"/>
    <d v="2026-03-06T08:41:22"/>
    <s v="Ubicación: 9.95474, -84.09956"/>
    <x v="0"/>
    <s v="GPS"/>
    <s v="Yes"/>
    <n v="0"/>
    <x v="0"/>
    <x v="0"/>
    <x v="0"/>
    <x v="0"/>
    <s v="Vehicle, Battery Electric Vehicle"/>
    <n v="0"/>
    <d v="2026-03-06T08:41:22"/>
    <n v="-84.099559999999997"/>
    <n v="9.9547399999999993"/>
    <s v="CurveSpeed"/>
    <n v="57"/>
    <s v="Yes"/>
    <e v="#REF!"/>
  </r>
  <r>
    <s v="NISSAN LEAF 299-1018"/>
    <d v="2026-03-06T08:41:25"/>
    <s v="Energía de la batería del vehículo eléctrico -11100"/>
    <x v="1"/>
    <s v="Engine"/>
    <s v="No"/>
    <n v="0"/>
    <x v="20"/>
    <x v="0"/>
    <x v="0"/>
    <x v="107"/>
    <s v="Vehicle, Battery Electric Vehicle"/>
    <n v="0"/>
    <d v="2026-03-06T08:41:25"/>
    <n v="0"/>
    <n v="0"/>
    <s v=""/>
    <n v="0"/>
    <s v="No"/>
    <e v="#REF!"/>
  </r>
  <r>
    <s v="NISSAN LEAF 299-1018"/>
    <d v="2026-03-06T08:41:28"/>
    <s v="Ubicación: 9.95444, -84.10036"/>
    <x v="0"/>
    <s v="GPS"/>
    <s v="Yes"/>
    <n v="0"/>
    <x v="0"/>
    <x v="0"/>
    <x v="0"/>
    <x v="0"/>
    <s v="Vehicle, Battery Electric Vehicle"/>
    <n v="0"/>
    <d v="2026-03-06T08:41:28"/>
    <n v="-84.100359999999995"/>
    <n v="9.95444"/>
    <s v="CurveSpeedEstimateError"/>
    <n v="53"/>
    <s v="Yes"/>
    <e v="#REF!"/>
  </r>
  <r>
    <s v="NISSAN LEAF 299-1018"/>
    <d v="2026-03-06T08:41:34"/>
    <s v="Ubicación: 9.95407, -84.10106"/>
    <x v="0"/>
    <s v="GPS"/>
    <s v="Yes"/>
    <n v="0"/>
    <x v="0"/>
    <x v="0"/>
    <x v="0"/>
    <x v="0"/>
    <s v="Vehicle, Battery Electric Vehicle"/>
    <n v="0"/>
    <d v="2026-03-06T08:41:34"/>
    <n v="-84.101060000000004"/>
    <n v="9.9540699999999998"/>
    <s v="CurveBased"/>
    <n v="52"/>
    <s v="Yes"/>
    <e v="#REF!"/>
  </r>
  <r>
    <s v="NISSAN LEAF 299-1018"/>
    <d v="2026-03-06T08:41:35"/>
    <s v="Energía de la batería del vehículo eléctrico 24486"/>
    <x v="1"/>
    <s v="Engine"/>
    <s v="No"/>
    <n v="0"/>
    <x v="20"/>
    <x v="0"/>
    <x v="0"/>
    <x v="108"/>
    <s v="Vehicle, Battery Electric Vehicle"/>
    <n v="0"/>
    <d v="2026-03-06T08:41:35"/>
    <n v="0"/>
    <n v="0"/>
    <s v=""/>
    <n v="0"/>
    <s v="No"/>
    <e v="#REF!"/>
  </r>
  <r>
    <s v="NISSAN LEAF 299-1018"/>
    <d v="2026-03-06T08:41:38"/>
    <s v="Velocidad del motor en carretera 53"/>
    <x v="1"/>
    <s v="Engine"/>
    <s v="No"/>
    <n v="0"/>
    <x v="27"/>
    <x v="0"/>
    <x v="0"/>
    <x v="96"/>
    <s v="Vehicle, Battery Electric Vehicle"/>
    <n v="0"/>
    <d v="2026-03-06T08:41:38"/>
    <n v="0"/>
    <n v="0"/>
    <s v=""/>
    <n v="0"/>
    <s v="No"/>
    <e v="#REF!"/>
  </r>
  <r>
    <s v="NISSAN LEAF 299-1018"/>
    <d v="2026-03-06T08:41:38"/>
    <s v="Energía de la batería del vehículo eléctrico -10216"/>
    <x v="1"/>
    <s v="Engine"/>
    <s v="No"/>
    <n v="0"/>
    <x v="20"/>
    <x v="0"/>
    <x v="0"/>
    <x v="109"/>
    <s v="Vehicle, Battery Electric Vehicle"/>
    <n v="0"/>
    <d v="2026-03-06T08:41:38"/>
    <n v="0"/>
    <n v="0"/>
    <s v=""/>
    <n v="0"/>
    <s v="No"/>
    <e v="#REF!"/>
  </r>
  <r>
    <s v="NISSAN LEAF 299-1018"/>
    <d v="2026-03-06T08:41:39"/>
    <s v="Ubicación: 9.95362, -84.10154"/>
    <x v="0"/>
    <s v="GPS"/>
    <s v="Yes"/>
    <n v="0"/>
    <x v="0"/>
    <x v="0"/>
    <x v="0"/>
    <x v="0"/>
    <s v="Vehicle, Battery Electric Vehicle"/>
    <n v="0"/>
    <d v="2026-03-06T08:41:39"/>
    <n v="-84.10154"/>
    <n v="9.9536200000000008"/>
    <s v="CurvePositionEstimateError"/>
    <n v="50"/>
    <s v="Yes"/>
    <e v="#REF!"/>
  </r>
  <r>
    <s v="NISSAN LEAF 299-1018"/>
    <d v="2026-03-06T08:41:42"/>
    <s v="Velocidad del motor en carretera 44"/>
    <x v="1"/>
    <s v="Engine"/>
    <s v="No"/>
    <n v="0"/>
    <x v="27"/>
    <x v="0"/>
    <x v="0"/>
    <x v="73"/>
    <s v="Vehicle, Battery Electric Vehicle"/>
    <n v="0"/>
    <d v="2026-03-06T08:41:42"/>
    <n v="0"/>
    <n v="0"/>
    <s v=""/>
    <n v="0"/>
    <s v="No"/>
    <e v="#REF!"/>
  </r>
  <r>
    <s v="NISSAN LEAF 299-1018"/>
    <d v="2026-03-06T08:4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41:44"/>
    <n v="0"/>
    <n v="0"/>
    <s v=""/>
    <n v="0"/>
    <s v="No"/>
    <e v="#REF!"/>
  </r>
  <r>
    <s v="NISSAN LEAF 299-1018"/>
    <d v="2026-03-06T08:41:44"/>
    <s v=" "/>
    <x v="1"/>
    <s v="Debug"/>
    <s v="No"/>
    <s v="DD-66-05-11-64-E7-02"/>
    <x v="0"/>
    <x v="0"/>
    <x v="0"/>
    <x v="0"/>
    <s v="Vehicle, Battery Electric Vehicle"/>
    <n v="0"/>
    <d v="2026-03-06T08:41:44"/>
    <n v="0"/>
    <n v="0"/>
    <s v="40012"/>
    <n v="0"/>
    <s v="No"/>
    <e v="#REF!"/>
  </r>
  <r>
    <s v="NISSAN LEAF 299-1018"/>
    <d v="2026-03-06T08:41:44"/>
    <s v="Intensidad de la señal del módem celular 63"/>
    <x v="1"/>
    <s v="Engine"/>
    <s v="No"/>
    <n v="0"/>
    <x v="26"/>
    <x v="0"/>
    <x v="0"/>
    <x v="110"/>
    <s v="Vehicle, Battery Electric Vehicle"/>
    <n v="0"/>
    <d v="2026-03-06T08:41:44"/>
    <n v="0"/>
    <n v="0"/>
    <s v=""/>
    <n v="0"/>
    <s v="No"/>
    <e v="#REF!"/>
  </r>
  <r>
    <s v="NISSAN LEAF 299-1018"/>
    <d v="2026-03-06T08:41:47"/>
    <s v="Ubicación: 9.95288, -84.10201"/>
    <x v="0"/>
    <s v="GPS"/>
    <s v="Yes"/>
    <n v="0"/>
    <x v="0"/>
    <x v="0"/>
    <x v="0"/>
    <x v="0"/>
    <s v="Vehicle, Battery Electric Vehicle"/>
    <n v="0"/>
    <d v="2026-03-06T08:41:47"/>
    <n v="-84.102010000000007"/>
    <n v="9.9528800000000004"/>
    <s v="CurvePositionEstimateError"/>
    <n v="41"/>
    <s v="Yes"/>
    <e v="#REF!"/>
  </r>
  <r>
    <s v="NISSAN LEAF 299-1018"/>
    <d v="2026-03-06T08:41:49"/>
    <s v=" "/>
    <x v="1"/>
    <s v="Debug"/>
    <s v="No"/>
    <s v="B3-00-60-00-5F-00-73-00-73-00-75-00-60-00-C5-00-6C-00-62-00-9A-01-7E-00-8F-00-50-01-9F-00-65-00-5E-00-65-00-8F-00-B2-00-AF-01-8C-00-B8-00-B3-00-9D-00-A0-00-B7-00-AB-00-C5-00-7F-00-CC-08-49-00-BF-00-A3-00-E8-01-6D-00-6C-00-AE-00-56-00-BA-00-9D-00-B7-00-8E-00-A9-00-A5-00-5E-00-9C-00-A2-00-B0-00-A7-00"/>
    <x v="0"/>
    <x v="0"/>
    <x v="0"/>
    <x v="0"/>
    <s v="Vehicle, Battery Electric Vehicle"/>
    <n v="0"/>
    <d v="2026-03-06T08:41:49"/>
    <n v="0"/>
    <n v="0"/>
    <s v="40036"/>
    <n v="0"/>
    <s v="No"/>
    <e v="#REF!"/>
  </r>
  <r>
    <s v="NISSAN LEAF 299-1018"/>
    <d v="2026-03-06T08:41:56"/>
    <s v="Ubicación: 9.9521, -84.10224"/>
    <x v="0"/>
    <s v="GPS"/>
    <s v="Yes"/>
    <n v="0"/>
    <x v="0"/>
    <x v="0"/>
    <x v="0"/>
    <x v="0"/>
    <s v="Vehicle, Battery Electric Vehicle"/>
    <n v="0"/>
    <d v="2026-03-06T08:41:56"/>
    <n v="-84.102239999999995"/>
    <n v="9.9520999999999997"/>
    <s v="CurvePositionEstimateError"/>
    <n v="29"/>
    <s v="Yes"/>
    <e v="#REF!"/>
  </r>
  <r>
    <s v="NISSAN LEAF 299-1018"/>
    <d v="2026-03-06T08:41:59"/>
    <s v="Velocidad del motor en carretera 28"/>
    <x v="1"/>
    <s v="Engine"/>
    <s v="No"/>
    <n v="0"/>
    <x v="27"/>
    <x v="0"/>
    <x v="0"/>
    <x v="111"/>
    <s v="Vehicle, Battery Electric Vehicle"/>
    <n v="0"/>
    <d v="2026-03-06T08:41:59"/>
    <n v="0"/>
    <n v="0"/>
    <s v=""/>
    <n v="0"/>
    <s v="No"/>
    <e v="#REF!"/>
  </r>
  <r>
    <s v="NISSAN LEAF 299-1018"/>
    <d v="2026-03-06T08:42:01"/>
    <s v="Ubicación: 9.95177, -84.10233"/>
    <x v="0"/>
    <s v="GPS"/>
    <s v="Yes"/>
    <n v="0"/>
    <x v="0"/>
    <x v="0"/>
    <x v="0"/>
    <x v="0"/>
    <s v="Vehicle, Battery Electric Vehicle"/>
    <n v="0"/>
    <d v="2026-03-06T08:42:01"/>
    <n v="-84.102329999999995"/>
    <n v="9.9517699999999998"/>
    <s v="CurveSpeed"/>
    <n v="26"/>
    <s v="Yes"/>
    <e v="#REF!"/>
  </r>
  <r>
    <s v="NISSAN LEAF 299-1018"/>
    <d v="2026-03-06T08:42:03"/>
    <s v="Odómetro 15904"/>
    <x v="1"/>
    <s v="Engine"/>
    <s v="No"/>
    <n v="0"/>
    <x v="11"/>
    <x v="0"/>
    <x v="0"/>
    <x v="112"/>
    <s v="Vehicle, Battery Electric Vehicle"/>
    <n v="0"/>
    <d v="2026-03-06T08:42:03"/>
    <n v="0"/>
    <n v="0"/>
    <s v=""/>
    <n v="0"/>
    <s v="No"/>
    <e v="#REF!"/>
  </r>
  <r>
    <s v="NISSAN LEAF 299-1018"/>
    <d v="2026-03-06T08:42:03"/>
    <s v="Odómetro sin procesar 15904"/>
    <x v="1"/>
    <s v="Engine"/>
    <s v="No"/>
    <n v="0"/>
    <x v="12"/>
    <x v="0"/>
    <x v="0"/>
    <x v="112"/>
    <s v="Vehicle, Battery Electric Vehicle"/>
    <n v="0"/>
    <d v="2026-03-06T08:42:03"/>
    <n v="0"/>
    <n v="0"/>
    <s v=""/>
    <n v="0"/>
    <s v="No"/>
    <e v="#REF!"/>
  </r>
  <r>
    <s v="NISSAN LEAF 299-1018"/>
    <d v="2026-03-06T08:42:04"/>
    <s v=" "/>
    <x v="1"/>
    <s v="Debug"/>
    <s v="No"/>
    <s v="AD-09-1A-04-C5-00-00-00-00-00-00-00-00-00-00"/>
    <x v="0"/>
    <x v="0"/>
    <x v="0"/>
    <x v="0"/>
    <s v="Vehicle, Battery Electric Vehicle"/>
    <n v="0"/>
    <d v="2026-03-06T08:42:04"/>
    <n v="0"/>
    <n v="0"/>
    <s v="61572"/>
    <n v="0"/>
    <s v="No"/>
    <e v="#REF!"/>
  </r>
  <r>
    <s v="NISSAN LEAF 299-1018"/>
    <d v="2026-03-06T08:42:04"/>
    <s v=" "/>
    <x v="1"/>
    <s v="Debug"/>
    <s v="No"/>
    <s v="1A-04-FD-FF-FF-FF-00-00-00-00-00-00-00-00-00"/>
    <x v="0"/>
    <x v="0"/>
    <x v="0"/>
    <x v="0"/>
    <s v="Vehicle, Battery Electric Vehicle"/>
    <n v="0"/>
    <d v="2026-03-06T08:42:04"/>
    <n v="0"/>
    <n v="0"/>
    <s v="61553"/>
    <n v="0"/>
    <s v="No"/>
    <e v="#REF!"/>
  </r>
  <r>
    <s v="NISSAN LEAF 299-1018"/>
    <d v="2026-03-06T08:42:04"/>
    <s v=" "/>
    <x v="1"/>
    <s v="Debug"/>
    <s v="No"/>
    <s v="70-65-00-00-00-00-00-00-00-00-00-00-00-00-00"/>
    <x v="0"/>
    <x v="0"/>
    <x v="0"/>
    <x v="0"/>
    <s v="Vehicle, Battery Electric Vehicle"/>
    <n v="0"/>
    <d v="2026-03-06T08:42:04"/>
    <n v="0"/>
    <n v="0"/>
    <s v="61375"/>
    <n v="0"/>
    <s v="No"/>
    <e v="#REF!"/>
  </r>
  <r>
    <s v="NISSAN LEAF 299-1018"/>
    <d v="2026-03-06T08:42:05"/>
    <s v="Ubicación: 9.95159, -84.10239"/>
    <x v="0"/>
    <s v="GPS"/>
    <s v="Yes"/>
    <n v="0"/>
    <x v="0"/>
    <x v="0"/>
    <x v="0"/>
    <x v="0"/>
    <s v="Vehicle, Battery Electric Vehicle"/>
    <n v="0"/>
    <d v="2026-03-06T08:42:05"/>
    <n v="-84.10239"/>
    <n v="9.9515899999999995"/>
    <s v="CurvePositionEstimateError"/>
    <n v="13"/>
    <s v="Yes"/>
    <e v="#REF!"/>
  </r>
  <r>
    <s v="NISSAN LEAF 299-1018"/>
    <d v="2026-03-06T08:42:05"/>
    <s v=" "/>
    <x v="1"/>
    <s v="Debug"/>
    <s v="No"/>
    <s v="70-65-1A-03-C5-00-00-00-00-00-00-00-00-00-00"/>
    <x v="0"/>
    <x v="0"/>
    <x v="0"/>
    <x v="0"/>
    <s v="Vehicle, Battery Electric Vehicle"/>
    <n v="0"/>
    <d v="2026-03-06T08:42:05"/>
    <n v="0"/>
    <n v="0"/>
    <s v="61572"/>
    <n v="0"/>
    <s v="No"/>
    <e v="#REF!"/>
  </r>
  <r>
    <s v="NISSAN LEAF 299-1018"/>
    <d v="2026-03-06T08:42:05"/>
    <s v=" "/>
    <x v="1"/>
    <s v="Debug"/>
    <s v="No"/>
    <s v="1A-03-C6-FF-FF-FF-00-00-00-00-00-00-00-00-00"/>
    <x v="0"/>
    <x v="0"/>
    <x v="0"/>
    <x v="0"/>
    <s v="Vehicle, Battery Electric Vehicle"/>
    <n v="0"/>
    <d v="2026-03-06T08:42:05"/>
    <n v="0"/>
    <n v="0"/>
    <s v="61553"/>
    <n v="0"/>
    <s v="No"/>
    <e v="#REF!"/>
  </r>
  <r>
    <s v="NISSAN LEAF 299-1018"/>
    <d v="2026-03-06T08:42:08"/>
    <s v="Velocidad del motor en carretera 6"/>
    <x v="1"/>
    <s v="Engine"/>
    <s v="No"/>
    <n v="0"/>
    <x v="27"/>
    <x v="0"/>
    <x v="0"/>
    <x v="113"/>
    <s v="Vehicle, Battery Electric Vehicle"/>
    <n v="0"/>
    <d v="2026-03-06T08:42:08"/>
    <n v="0"/>
    <n v="0"/>
    <s v=""/>
    <n v="0"/>
    <s v="No"/>
    <e v="#REF!"/>
  </r>
  <r>
    <s v="NISSAN LEAF 299-1018"/>
    <d v="2026-03-06T08:42:11"/>
    <s v="Ubicación: 9.95149, -84.10243"/>
    <x v="0"/>
    <s v="GPS"/>
    <s v="Yes"/>
    <n v="0"/>
    <x v="0"/>
    <x v="0"/>
    <x v="0"/>
    <x v="0"/>
    <s v="Vehicle, Battery Electric Vehicle"/>
    <n v="0"/>
    <d v="2026-03-06T08:42:11"/>
    <n v="-84.102429999999998"/>
    <n v="9.9514899999999997"/>
    <s v="CurveSpeedEstimateError"/>
    <n v="5"/>
    <s v="Yes"/>
    <e v="#REF!"/>
  </r>
  <r>
    <s v="NISSAN LEAF 299-1018"/>
    <d v="2026-03-06T08:42:12"/>
    <s v="Velocidad del motor en carretera 8"/>
    <x v="1"/>
    <s v="Engine"/>
    <s v="No"/>
    <n v="0"/>
    <x v="27"/>
    <x v="0"/>
    <x v="0"/>
    <x v="29"/>
    <s v="Vehicle, Battery Electric Vehicle"/>
    <n v="0"/>
    <d v="2026-03-06T08:42:12"/>
    <n v="0"/>
    <n v="0"/>
    <s v=""/>
    <n v="0"/>
    <s v="No"/>
    <e v="#REF!"/>
  </r>
  <r>
    <s v="NISSAN LEAF 299-1018"/>
    <d v="2026-03-06T08:42:12"/>
    <s v="Velocidad del motor en carretera 8"/>
    <x v="1"/>
    <s v="Engine"/>
    <s v="No"/>
    <n v="0"/>
    <x v="27"/>
    <x v="0"/>
    <x v="0"/>
    <x v="29"/>
    <s v="Vehicle, Battery Electric Vehicle"/>
    <n v="0"/>
    <d v="2026-03-06T08:42:12"/>
    <n v="0"/>
    <n v="0"/>
    <s v=""/>
    <n v="0"/>
    <s v="No"/>
    <e v="#REF!"/>
  </r>
  <r>
    <s v="NISSAN LEAF 299-1018"/>
    <d v="2026-03-06T08:42:15"/>
    <s v="Ubicación: 9.95141, -84.10247"/>
    <x v="0"/>
    <s v="GPS"/>
    <s v="Yes"/>
    <n v="0"/>
    <x v="0"/>
    <x v="0"/>
    <x v="0"/>
    <x v="0"/>
    <s v="Vehicle, Battery Electric Vehicle"/>
    <n v="0"/>
    <d v="2026-03-06T08:42:15"/>
    <n v="-84.102469999999997"/>
    <n v="9.9514099999999992"/>
    <s v="CurveSpeedEstimateError"/>
    <n v="12"/>
    <s v="Yes"/>
    <e v="#REF!"/>
  </r>
  <r>
    <s v="NISSAN LEAF 299-1018"/>
    <d v="2026-03-06T08:42:21"/>
    <s v="Velocidad del motor en carretera 22"/>
    <x v="1"/>
    <s v="Engine"/>
    <s v="No"/>
    <n v="0"/>
    <x v="27"/>
    <x v="0"/>
    <x v="0"/>
    <x v="31"/>
    <s v="Vehicle, Battery Electric Vehicle"/>
    <n v="0"/>
    <d v="2026-03-06T08:42:21"/>
    <n v="0"/>
    <n v="0"/>
    <s v=""/>
    <n v="0"/>
    <s v="No"/>
    <e v="#REF!"/>
  </r>
  <r>
    <s v="NISSAN LEAF 299-1018"/>
    <d v="2026-03-06T08:42:25"/>
    <s v="Ubicación: 9.951, -84.10269"/>
    <x v="0"/>
    <s v="GPS"/>
    <s v="Yes"/>
    <n v="0"/>
    <x v="0"/>
    <x v="0"/>
    <x v="0"/>
    <x v="0"/>
    <s v="Vehicle, Battery Electric Vehicle"/>
    <n v="0"/>
    <d v="2026-03-06T08:42:25"/>
    <n v="-84.102689999999996"/>
    <n v="9.9510000000000005"/>
    <s v="CurveSpeedEstimateError"/>
    <n v="22"/>
    <s v="Yes"/>
    <e v="#REF!"/>
  </r>
  <r>
    <s v="NISSAN LEAF 299-1018"/>
    <d v="2026-03-06T08:42:34"/>
    <s v="Ubicación: 9.95047, -84.10301"/>
    <x v="0"/>
    <s v="GPS"/>
    <s v="Yes"/>
    <n v="0"/>
    <x v="0"/>
    <x v="0"/>
    <x v="0"/>
    <x v="0"/>
    <s v="Vehicle, Battery Electric Vehicle"/>
    <n v="0"/>
    <d v="2026-03-06T08:42:34"/>
    <n v="-84.103009999999998"/>
    <n v="9.9504699999999993"/>
    <s v="CurveSpeed"/>
    <n v="33"/>
    <s v="Yes"/>
    <e v="#REF!"/>
  </r>
  <r>
    <s v="NISSAN LEAF 299-1018"/>
    <d v="2026-03-06T08:42:35"/>
    <s v="Velocidad del motor en carretera 34"/>
    <x v="1"/>
    <s v="Engine"/>
    <s v="No"/>
    <n v="0"/>
    <x v="27"/>
    <x v="0"/>
    <x v="0"/>
    <x v="55"/>
    <s v="Vehicle, Battery Electric Vehicle"/>
    <n v="0"/>
    <d v="2026-03-06T08:42:35"/>
    <n v="0"/>
    <n v="0"/>
    <s v=""/>
    <n v="0"/>
    <s v="No"/>
    <e v="#REF!"/>
  </r>
  <r>
    <s v="NISSAN LEAF 299-1018"/>
    <d v="2026-03-06T08:42:39"/>
    <s v="Ubicación: 9.95013, -84.10323"/>
    <x v="0"/>
    <s v="GPS"/>
    <s v="Yes"/>
    <n v="0"/>
    <x v="0"/>
    <x v="0"/>
    <x v="0"/>
    <x v="0"/>
    <s v="Vehicle, Battery Electric Vehicle"/>
    <n v="0"/>
    <d v="2026-03-06T08:42:39"/>
    <n v="-84.103229999999996"/>
    <n v="9.9501299999999997"/>
    <s v="CurvePositionEstimateError"/>
    <n v="33"/>
    <s v="Yes"/>
    <e v="#REF!"/>
  </r>
  <r>
    <s v="NISSAN LEAF 299-1018"/>
    <d v="2026-03-06T08:43:04"/>
    <s v=" "/>
    <x v="1"/>
    <s v="Debug"/>
    <s v="No"/>
    <s v="00-03-00-00-1E-77-00-00-00-00-00-00-00-00-00"/>
    <x v="0"/>
    <x v="0"/>
    <x v="0"/>
    <x v="0"/>
    <s v="Vehicle, Battery Electric Vehicle"/>
    <n v="0"/>
    <d v="2026-03-06T08:43:04"/>
    <n v="0"/>
    <n v="0"/>
    <s v="Obd2NegativeResponse"/>
    <n v="0"/>
    <s v="No"/>
    <e v="#REF!"/>
  </r>
  <r>
    <s v="NISSAN LEAF 299-1018"/>
    <d v="2026-03-06T08:43:07"/>
    <s v="Señal de giro hacia la derecha (1. En) 1"/>
    <x v="1"/>
    <s v="Engine"/>
    <s v="No"/>
    <n v="0"/>
    <x v="28"/>
    <x v="0"/>
    <x v="0"/>
    <x v="1"/>
    <s v="Vehicle, Battery Electric Vehicle"/>
    <n v="0"/>
    <d v="2026-03-06T08:43:07"/>
    <n v="0"/>
    <n v="0"/>
    <s v=""/>
    <n v="0"/>
    <s v="No"/>
    <e v="#REF!"/>
  </r>
  <r>
    <s v="NISSAN LEAF 299-1018"/>
    <d v="2026-03-06T08:43:07"/>
    <s v="Velocidad del motor en carretera 36"/>
    <x v="1"/>
    <s v="Engine"/>
    <s v="No"/>
    <n v="0"/>
    <x v="27"/>
    <x v="0"/>
    <x v="0"/>
    <x v="102"/>
    <s v="Vehicle, Battery Electric Vehicle"/>
    <n v="0"/>
    <d v="2026-03-06T08:43:07"/>
    <n v="0"/>
    <n v="0"/>
    <s v=""/>
    <n v="0"/>
    <s v="No"/>
    <e v="#REF!"/>
  </r>
  <r>
    <s v="NISSAN LEAF 299-1018"/>
    <d v="2026-03-06T08:43:09"/>
    <s v="Ubicación: 9.94786, -84.10461"/>
    <x v="0"/>
    <s v="GPS"/>
    <s v="Yes"/>
    <n v="0"/>
    <x v="0"/>
    <x v="0"/>
    <x v="0"/>
    <x v="0"/>
    <s v="Vehicle, Battery Electric Vehicle"/>
    <n v="0"/>
    <d v="2026-03-06T08:43:09"/>
    <n v="-84.104609999999994"/>
    <n v="9.9478600000000004"/>
    <s v="CurveSpeed"/>
    <n v="35"/>
    <s v="Yes"/>
    <e v="#REF!"/>
  </r>
  <r>
    <s v="NISSAN LEAF 299-1018"/>
    <d v="2026-03-06T08:43:10"/>
    <s v="Señal de giro hacia la derecha (1. En) 0"/>
    <x v="1"/>
    <s v="Engine"/>
    <s v="No"/>
    <n v="0"/>
    <x v="28"/>
    <x v="0"/>
    <x v="0"/>
    <x v="7"/>
    <s v="Vehicle, Battery Electric Vehicle"/>
    <n v="0"/>
    <d v="2026-03-06T08:43:10"/>
    <n v="0"/>
    <n v="0"/>
    <s v=""/>
    <n v="0"/>
    <s v="No"/>
    <e v="#REF!"/>
  </r>
  <r>
    <s v="NISSAN LEAF 299-1018"/>
    <d v="2026-03-06T08:43:15"/>
    <s v="Energía de la batería del vehículo eléctrico 15375"/>
    <x v="1"/>
    <s v="Engine"/>
    <s v="No"/>
    <n v="0"/>
    <x v="20"/>
    <x v="0"/>
    <x v="0"/>
    <x v="114"/>
    <s v="Vehicle, Battery Electric Vehicle"/>
    <n v="0"/>
    <d v="2026-03-06T08:43:15"/>
    <n v="0"/>
    <n v="0"/>
    <s v=""/>
    <n v="0"/>
    <s v="No"/>
    <e v="#REF!"/>
  </r>
  <r>
    <s v="NISSAN LEAF 299-1018"/>
    <d v="2026-03-06T08:43:15"/>
    <s v="Ubicación: 9.94737, -84.10495"/>
    <x v="0"/>
    <s v="GPS"/>
    <s v="Yes"/>
    <n v="0"/>
    <x v="0"/>
    <x v="0"/>
    <x v="0"/>
    <x v="0"/>
    <s v="Vehicle, Battery Electric Vehicle"/>
    <n v="0"/>
    <d v="2026-03-06T08:43:15"/>
    <n v="-84.104950000000002"/>
    <n v="9.9473699999999994"/>
    <s v="CurveSpeedEstimateError"/>
    <n v="42"/>
    <s v="Yes"/>
    <e v="#REF!"/>
  </r>
  <r>
    <s v="NISSAN LEAF 299-1018"/>
    <d v="2026-03-06T08:43:17"/>
    <s v="Velocidad del motor en carretera 46"/>
    <x v="1"/>
    <s v="Engine"/>
    <s v="No"/>
    <n v="0"/>
    <x v="27"/>
    <x v="0"/>
    <x v="0"/>
    <x v="105"/>
    <s v="Vehicle, Battery Electric Vehicle"/>
    <n v="0"/>
    <d v="2026-03-06T08:43:17"/>
    <n v="0"/>
    <n v="0"/>
    <s v=""/>
    <n v="0"/>
    <s v="No"/>
    <e v="#REF!"/>
  </r>
  <r>
    <s v="NISSAN LEAF 299-1018"/>
    <d v="2026-03-06T08:43:17"/>
    <s v="Señal de giro hacia la derecha (1. En) 1"/>
    <x v="1"/>
    <s v="Engine"/>
    <s v="No"/>
    <n v="0"/>
    <x v="28"/>
    <x v="0"/>
    <x v="0"/>
    <x v="1"/>
    <s v="Vehicle, Battery Electric Vehicle"/>
    <n v="0"/>
    <d v="2026-03-06T08:43:17"/>
    <n v="0"/>
    <n v="0"/>
    <s v=""/>
    <n v="0"/>
    <s v="No"/>
    <e v="#REF!"/>
  </r>
  <r>
    <s v="NISSAN LEAF 299-1018"/>
    <d v="2026-03-06T08:43:18"/>
    <s v="Ubicación: 9.94715, -84.10519"/>
    <x v="0"/>
    <s v="GPS"/>
    <s v="Yes"/>
    <n v="0"/>
    <x v="0"/>
    <x v="0"/>
    <x v="0"/>
    <x v="0"/>
    <s v="Vehicle, Battery Electric Vehicle"/>
    <n v="0"/>
    <d v="2026-03-06T08:43:18"/>
    <n v="-84.105189999999993"/>
    <n v="9.9471500000000006"/>
    <s v="CurveSpeed"/>
    <n v="44"/>
    <s v="Yes"/>
    <e v="#REF!"/>
  </r>
  <r>
    <s v="NISSAN LEAF 299-1018"/>
    <d v="2026-03-06T08:43:19"/>
    <s v="Energía de la batería del vehículo eléctrico -24519"/>
    <x v="1"/>
    <s v="Engine"/>
    <s v="No"/>
    <n v="0"/>
    <x v="20"/>
    <x v="0"/>
    <x v="0"/>
    <x v="115"/>
    <s v="Vehicle, Battery Electric Vehicle"/>
    <n v="0"/>
    <d v="2026-03-06T08:43:19"/>
    <n v="0"/>
    <n v="0"/>
    <s v=""/>
    <n v="0"/>
    <s v="No"/>
    <e v="#REF!"/>
  </r>
  <r>
    <s v="NISSAN LEAF 299-1018"/>
    <d v="2026-03-06T08:43:20"/>
    <s v="Ubicación: 9.94702, -84.10535"/>
    <x v="0"/>
    <s v="GPS"/>
    <s v="Yes"/>
    <n v="0"/>
    <x v="0"/>
    <x v="0"/>
    <x v="0"/>
    <x v="0"/>
    <s v="Vehicle, Battery Electric Vehicle"/>
    <n v="0"/>
    <d v="2026-03-06T08:43:20"/>
    <n v="-84.105350000000001"/>
    <n v="9.9470200000000002"/>
    <s v="CurveSpeedEstimateError"/>
    <n v="39"/>
    <s v="Yes"/>
    <e v="#REF!"/>
  </r>
  <r>
    <s v="NISSAN LEAF 299-1018"/>
    <d v="2026-03-06T08:43:22"/>
    <s v="Velocidad del motor en carretera 33"/>
    <x v="1"/>
    <s v="Engine"/>
    <s v="No"/>
    <n v="0"/>
    <x v="27"/>
    <x v="0"/>
    <x v="0"/>
    <x v="64"/>
    <s v="Vehicle, Battery Electric Vehicle"/>
    <n v="0"/>
    <d v="2026-03-06T08:43:22"/>
    <n v="0"/>
    <n v="0"/>
    <s v=""/>
    <n v="0"/>
    <s v="No"/>
    <e v="#REF!"/>
  </r>
  <r>
    <s v="NISSAN LEAF 299-1018"/>
    <d v="2026-03-06T08:43:26"/>
    <s v="Velocidad del motor en carretera 15"/>
    <x v="1"/>
    <s v="Engine"/>
    <s v="No"/>
    <n v="0"/>
    <x v="27"/>
    <x v="0"/>
    <x v="0"/>
    <x v="116"/>
    <s v="Vehicle, Battery Electric Vehicle"/>
    <n v="0"/>
    <d v="2026-03-06T08:43:26"/>
    <n v="0"/>
    <n v="0"/>
    <s v=""/>
    <n v="0"/>
    <s v="No"/>
    <e v="#REF!"/>
  </r>
  <r>
    <s v="NISSAN LEAF 299-1018"/>
    <d v="2026-03-06T08:43:27"/>
    <s v="Ubicación: 9.94677, -84.10574"/>
    <x v="0"/>
    <s v="GPS"/>
    <s v="Yes"/>
    <n v="0"/>
    <x v="0"/>
    <x v="0"/>
    <x v="0"/>
    <x v="0"/>
    <s v="Vehicle, Battery Electric Vehicle"/>
    <n v="0"/>
    <d v="2026-03-06T08:43:27"/>
    <n v="-84.105739999999997"/>
    <n v="9.9467700000000008"/>
    <s v="CurveSpeed"/>
    <n v="14"/>
    <s v="Yes"/>
    <e v="#REF!"/>
  </r>
  <r>
    <s v="NISSAN LEAF 299-1018"/>
    <d v="2026-03-06T08:43:28"/>
    <s v=" "/>
    <x v="1"/>
    <s v="Debug"/>
    <s v="No"/>
    <s v="00-03-00-00-00-00-00-00-00-00-00-00-00-00-00"/>
    <x v="0"/>
    <x v="0"/>
    <x v="0"/>
    <x v="0"/>
    <s v="Vehicle, Battery Electric Vehicle"/>
    <n v="0"/>
    <d v="2026-03-06T08:43:28"/>
    <n v="0"/>
    <n v="0"/>
    <s v="Obd2NegativeResponse"/>
    <n v="0"/>
    <s v="No"/>
    <e v="#REF!"/>
  </r>
  <r>
    <s v="NISSAN LEAF 299-1018"/>
    <d v="2026-03-06T08:43:29"/>
    <s v="Ubicación: 9.94674, -84.1058"/>
    <x v="0"/>
    <s v="GPS"/>
    <s v="Yes"/>
    <n v="0"/>
    <x v="0"/>
    <x v="0"/>
    <x v="0"/>
    <x v="0"/>
    <s v="Vehicle, Battery Electric Vehicle"/>
    <n v="0"/>
    <d v="2026-03-06T08:43:29"/>
    <n v="-84.105800000000002"/>
    <n v="9.9467400000000001"/>
    <s v="CurvePositionEstimateError"/>
    <n v="11"/>
    <s v="Yes"/>
    <e v="#REF!"/>
  </r>
  <r>
    <s v="NISSAN LEAF 299-1018"/>
    <d v="2026-03-06T08:43:36"/>
    <s v="Ubicación: 9.94665, -84.10599"/>
    <x v="0"/>
    <s v="GPS"/>
    <s v="Yes"/>
    <n v="0"/>
    <x v="0"/>
    <x v="0"/>
    <x v="0"/>
    <x v="0"/>
    <s v="Vehicle, Battery Electric Vehicle"/>
    <n v="0"/>
    <d v="2026-03-06T08:43:36"/>
    <n v="-84.105990000000006"/>
    <n v="9.94665"/>
    <s v="CurveSpeedEstimateError"/>
    <n v="12"/>
    <s v="Yes"/>
    <e v="#REF!"/>
  </r>
  <r>
    <s v="NISSAN LEAF 299-1018"/>
    <d v="2026-03-06T08:43:46"/>
    <s v="Ubicación: 9.94652, -84.10629"/>
    <x v="0"/>
    <s v="GPS"/>
    <s v="Yes"/>
    <n v="0"/>
    <x v="0"/>
    <x v="0"/>
    <x v="0"/>
    <x v="0"/>
    <s v="Vehicle, Battery Electric Vehicle"/>
    <n v="0"/>
    <d v="2026-03-06T08:43:46"/>
    <n v="-84.106290000000001"/>
    <n v="9.9465199999999996"/>
    <s v="CurveSpeed"/>
    <n v="13"/>
    <s v="Yes"/>
    <e v="#REF!"/>
  </r>
  <r>
    <s v="NISSAN LEAF 299-1018"/>
    <d v="2026-03-06T08:43:46"/>
    <s v="Velocidad del motor en carretera 14"/>
    <x v="1"/>
    <s v="Engine"/>
    <s v="No"/>
    <n v="0"/>
    <x v="27"/>
    <x v="0"/>
    <x v="0"/>
    <x v="117"/>
    <s v="Vehicle, Battery Electric Vehicle"/>
    <n v="0"/>
    <d v="2026-03-06T08:43:46"/>
    <n v="0"/>
    <n v="0"/>
    <s v=""/>
    <n v="0"/>
    <s v="No"/>
    <e v="#REF!"/>
  </r>
  <r>
    <s v="NISSAN LEAF 299-1018"/>
    <d v="2026-03-06T08:43:53"/>
    <s v="Ubicación: 9.94641, -84.10661"/>
    <x v="0"/>
    <s v="GPS"/>
    <s v="Yes"/>
    <n v="0"/>
    <x v="0"/>
    <x v="0"/>
    <x v="0"/>
    <x v="0"/>
    <s v="Vehicle, Battery Electric Vehicle"/>
    <n v="0"/>
    <d v="2026-03-06T08:43:53"/>
    <n v="-84.106610000000003"/>
    <n v="9.9464100000000002"/>
    <s v="CurveSpeedEstimateError"/>
    <n v="26"/>
    <s v="Yes"/>
    <e v="#REF!"/>
  </r>
  <r>
    <s v="NISSAN LEAF 299-1018"/>
    <d v="2026-03-06T08:43:53"/>
    <s v="Velocidad del motor en carretera 28"/>
    <x v="1"/>
    <s v="Engine"/>
    <s v="No"/>
    <n v="0"/>
    <x v="27"/>
    <x v="0"/>
    <x v="0"/>
    <x v="111"/>
    <s v="Vehicle, Battery Electric Vehicle"/>
    <n v="0"/>
    <d v="2026-03-06T08:43:53"/>
    <n v="0"/>
    <n v="0"/>
    <s v=""/>
    <n v="0"/>
    <s v="No"/>
    <e v="#REF!"/>
  </r>
  <r>
    <s v="NISSAN LEAF 299-1018"/>
    <d v="2026-03-06T08:43:58"/>
    <s v="Ubicación: 9.94633, -84.10693"/>
    <x v="0"/>
    <s v="GPS"/>
    <s v="Yes"/>
    <n v="0"/>
    <x v="0"/>
    <x v="0"/>
    <x v="0"/>
    <x v="0"/>
    <s v="Vehicle, Battery Electric Vehicle"/>
    <n v="0"/>
    <d v="2026-03-06T08:43:58"/>
    <n v="-84.106930000000006"/>
    <n v="9.9463299999999997"/>
    <s v="CurveSpeedEstimateError"/>
    <n v="22"/>
    <s v="Yes"/>
    <e v="#REF!"/>
  </r>
  <r>
    <s v="NISSAN LEAF 299-1018"/>
    <d v="2026-03-06T08:44:04"/>
    <s v="Velocidad del motor en carretera 18"/>
    <x v="1"/>
    <s v="Engine"/>
    <s v="No"/>
    <n v="0"/>
    <x v="27"/>
    <x v="0"/>
    <x v="0"/>
    <x v="42"/>
    <s v="Vehicle, Battery Electric Vehicle"/>
    <n v="0"/>
    <d v="2026-03-06T08:44:04"/>
    <n v="0"/>
    <n v="0"/>
    <s v=""/>
    <n v="0"/>
    <s v="No"/>
    <e v="#REF!"/>
  </r>
  <r>
    <s v="NISSAN LEAF 299-1018"/>
    <d v="2026-03-06T08:44:10"/>
    <s v="Ubicación: 9.94638, -84.10741"/>
    <x v="0"/>
    <s v="GPS"/>
    <s v="Yes"/>
    <n v="0"/>
    <x v="0"/>
    <x v="0"/>
    <x v="0"/>
    <x v="0"/>
    <s v="Vehicle, Battery Electric Vehicle"/>
    <n v="0"/>
    <d v="2026-03-06T08:44:10"/>
    <n v="-84.107410000000002"/>
    <n v="9.9463799999999996"/>
    <s v="CurvePositionEstimateError"/>
    <n v="9"/>
    <s v="Yes"/>
    <e v="#REF!"/>
  </r>
  <r>
    <s v="NISSAN LEAF 299-1018"/>
    <d v="2026-03-06T08:44:10"/>
    <s v="Velocidad del motor en carretera 8"/>
    <x v="1"/>
    <s v="Engine"/>
    <s v="No"/>
    <n v="0"/>
    <x v="27"/>
    <x v="0"/>
    <x v="0"/>
    <x v="29"/>
    <s v="Vehicle, Battery Electric Vehicle"/>
    <n v="0"/>
    <d v="2026-03-06T08:44:10"/>
    <n v="0"/>
    <n v="0"/>
    <s v=""/>
    <n v="0"/>
    <s v="No"/>
    <e v="#REF!"/>
  </r>
  <r>
    <s v="NISSAN LEAF 299-1018"/>
    <d v="2026-03-06T08:44:11"/>
    <s v="Ubicación: 9.94638, -84.10742"/>
    <x v="0"/>
    <s v="GPS"/>
    <s v="Yes"/>
    <n v="0"/>
    <x v="0"/>
    <x v="0"/>
    <x v="0"/>
    <x v="0"/>
    <s v="Vehicle, Battery Electric Vehicle"/>
    <n v="0"/>
    <d v="2026-03-06T08:44:11"/>
    <n v="-84.107420000000005"/>
    <n v="9.9463799999999996"/>
    <s v="CurveOtherEvent"/>
    <n v="6"/>
    <s v="Yes"/>
    <e v="#REF!"/>
  </r>
  <r>
    <s v="NISSAN LEAF 299-1018"/>
    <d v="2026-03-06T08:44:12"/>
    <s v="Velocidad del motor en carretera 0"/>
    <x v="1"/>
    <s v="Engine"/>
    <s v="No"/>
    <n v="0"/>
    <x v="27"/>
    <x v="0"/>
    <x v="0"/>
    <x v="39"/>
    <s v="Vehicle, Battery Electric Vehicle"/>
    <n v="0"/>
    <d v="2026-03-06T08:44:12"/>
    <n v="0"/>
    <n v="0"/>
    <s v=""/>
    <n v="0"/>
    <s v="No"/>
    <e v="#REF!"/>
  </r>
  <r>
    <s v="NISSAN LEAF 299-1018"/>
    <d v="2026-03-06T08:44:12"/>
    <s v="Ubicación: 9.94639, -84.10743"/>
    <x v="0"/>
    <s v="GPS"/>
    <s v="Yes"/>
    <n v="0"/>
    <x v="0"/>
    <x v="0"/>
    <x v="0"/>
    <x v="0"/>
    <s v="Vehicle, Battery Electric Vehicle"/>
    <n v="0"/>
    <d v="2026-03-06T08:44:12"/>
    <n v="-84.107429999999994"/>
    <n v="9.9463899999999992"/>
    <s v="CurveOtherEvent"/>
    <n v="0"/>
    <s v="Yes"/>
    <e v="#REF!"/>
  </r>
  <r>
    <s v="NISSAN LEAF 299-1018"/>
    <d v="2026-03-06T08:44:12"/>
    <s v="Velocidad del motor en carretera 0"/>
    <x v="1"/>
    <s v="Engine"/>
    <s v="No"/>
    <n v="0"/>
    <x v="27"/>
    <x v="0"/>
    <x v="0"/>
    <x v="39"/>
    <s v="Vehicle, Battery Electric Vehicle"/>
    <n v="0"/>
    <d v="2026-03-06T08:44:12"/>
    <n v="0"/>
    <n v="0"/>
    <s v=""/>
    <n v="0"/>
    <s v="No"/>
    <e v="#REF!"/>
  </r>
  <r>
    <s v="NISSAN LEAF 299-1018"/>
    <d v="2026-03-06T08:44:12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44:12"/>
    <n v="0"/>
    <n v="0"/>
    <s v=""/>
    <n v="0"/>
    <s v="No"/>
    <e v="#REF!"/>
  </r>
  <r>
    <s v="NISSAN LEAF 299-1018"/>
    <d v="2026-03-06T08:44:12"/>
    <s v="Energía total de entrada en la batería del vehículo mientras se conduce (desde que se instaló la telemática) 256.07"/>
    <x v="1"/>
    <s v="Engine"/>
    <s v="No"/>
    <n v="0"/>
    <x v="17"/>
    <x v="0"/>
    <x v="0"/>
    <x v="118"/>
    <s v="Vehicle, Battery Electric Vehicle"/>
    <n v="0"/>
    <d v="2026-03-06T08:44:12"/>
    <n v="0"/>
    <n v="0"/>
    <s v=""/>
    <n v="0"/>
    <s v="No"/>
    <e v="#REF!"/>
  </r>
  <r>
    <s v="NISSAN LEAF 299-1018"/>
    <d v="2026-03-06T08:44:12"/>
    <s v="Energía total de salida en la batería del vehículo eléctrico mientras se conduce (desde que se instaló la telemática) 1016.37"/>
    <x v="1"/>
    <s v="Engine"/>
    <s v="No"/>
    <n v="0"/>
    <x v="18"/>
    <x v="0"/>
    <x v="0"/>
    <x v="119"/>
    <s v="Vehicle, Battery Electric Vehicle"/>
    <n v="0"/>
    <d v="2026-03-06T08:44:12"/>
    <n v="0"/>
    <n v="0"/>
    <s v=""/>
    <n v="0"/>
    <s v="No"/>
    <e v="#REF!"/>
  </r>
  <r>
    <s v="NISSAN LEAF 299-1018"/>
    <d v="2026-03-06T08:44:12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44:12"/>
    <n v="0"/>
    <n v="0"/>
    <s v=""/>
    <n v="0"/>
    <s v="No"/>
    <e v="#REF!"/>
  </r>
  <r>
    <s v="NISSAN LEAF 299-1018"/>
    <d v="2026-03-06T08:44:13"/>
    <s v="Velocidad del motor en carretera 3"/>
    <x v="1"/>
    <s v="Engine"/>
    <s v="No"/>
    <n v="0"/>
    <x v="27"/>
    <x v="0"/>
    <x v="0"/>
    <x v="26"/>
    <s v="Vehicle, Battery Electric Vehicle"/>
    <n v="0"/>
    <d v="2026-03-06T08:44:13"/>
    <n v="0"/>
    <n v="0"/>
    <s v=""/>
    <n v="0"/>
    <s v="No"/>
    <e v="#REF!"/>
  </r>
  <r>
    <s v="NISSAN LEAF 299-1018"/>
    <d v="2026-03-06T08:44:1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44:13"/>
    <n v="0"/>
    <n v="0"/>
    <s v=""/>
    <n v="0"/>
    <s v="No"/>
    <e v="#REF!"/>
  </r>
  <r>
    <s v="NISSAN LEAF 299-1018"/>
    <d v="2026-03-06T08:44:13"/>
    <s v="Energía total de entrada en la batería del vehículo mientras se conduce (desde que se instaló la telemática) 256.07"/>
    <x v="1"/>
    <s v="Engine"/>
    <s v="No"/>
    <n v="0"/>
    <x v="17"/>
    <x v="0"/>
    <x v="0"/>
    <x v="118"/>
    <s v="Vehicle, Battery Electric Vehicle"/>
    <n v="0"/>
    <d v="2026-03-06T08:44:13"/>
    <n v="0"/>
    <n v="0"/>
    <s v=""/>
    <n v="0"/>
    <s v="No"/>
    <e v="#REF!"/>
  </r>
  <r>
    <s v="NISSAN LEAF 299-1018"/>
    <d v="2026-03-06T08:44:13"/>
    <s v="Energía total de salida en la batería del vehículo eléctrico mientras se conduce (desde que se instaló la telemática) 1016.37"/>
    <x v="1"/>
    <s v="Engine"/>
    <s v="No"/>
    <n v="0"/>
    <x v="18"/>
    <x v="0"/>
    <x v="0"/>
    <x v="119"/>
    <s v="Vehicle, Battery Electric Vehicle"/>
    <n v="0"/>
    <d v="2026-03-06T08:44:13"/>
    <n v="0"/>
    <n v="0"/>
    <s v=""/>
    <n v="0"/>
    <s v="No"/>
    <e v="#REF!"/>
  </r>
  <r>
    <s v="NISSAN LEAF 299-1018"/>
    <d v="2026-03-06T08:44:13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44:13"/>
    <n v="0"/>
    <n v="0"/>
    <s v=""/>
    <n v="0"/>
    <s v="No"/>
    <e v="#REF!"/>
  </r>
  <r>
    <s v="NISSAN LEAF 299-1018"/>
    <d v="2026-03-06T08:44:14"/>
    <s v=" "/>
    <x v="1"/>
    <s v="Debug"/>
    <s v="No"/>
    <s v="84-02-00-00-03-87-00-00-00-00-00-00-00-00-00"/>
    <x v="0"/>
    <x v="0"/>
    <x v="0"/>
    <x v="0"/>
    <s v="Vehicle, Battery Electric Vehicle"/>
    <n v="0"/>
    <d v="2026-03-06T08:44:14"/>
    <n v="0"/>
    <n v="0"/>
    <s v="Obd2NegativeResponse"/>
    <n v="0"/>
    <s v="No"/>
    <e v="#REF!"/>
  </r>
  <r>
    <s v="NISSAN LEAF 299-1018"/>
    <d v="2026-03-06T08:44:14"/>
    <s v="Ubicación: 9.9464, -84.10744"/>
    <x v="0"/>
    <s v="GPS"/>
    <s v="Yes"/>
    <n v="0"/>
    <x v="0"/>
    <x v="0"/>
    <x v="0"/>
    <x v="0"/>
    <s v="Vehicle, Battery Electric Vehicle"/>
    <n v="0"/>
    <d v="2026-03-06T08:44:14"/>
    <n v="-84.107439999999997"/>
    <n v="9.9464000000000006"/>
    <s v="CurveSpeedEstimateError"/>
    <n v="4"/>
    <s v="Yes"/>
    <e v="#REF!"/>
  </r>
  <r>
    <s v="NISSAN LEAF 299-1018"/>
    <d v="2026-03-06T08:44:15"/>
    <s v="Velocidad del motor en carretera 8"/>
    <x v="1"/>
    <s v="Engine"/>
    <s v="No"/>
    <n v="0"/>
    <x v="27"/>
    <x v="0"/>
    <x v="0"/>
    <x v="29"/>
    <s v="Vehicle, Battery Electric Vehicle"/>
    <n v="0"/>
    <d v="2026-03-06T08:44:15"/>
    <n v="0"/>
    <n v="0"/>
    <s v=""/>
    <n v="0"/>
    <s v="No"/>
    <e v="#REF!"/>
  </r>
  <r>
    <s v="NISSAN LEAF 299-1018"/>
    <d v="2026-03-06T08:44:15"/>
    <s v="Velocidad del motor en carretera 8"/>
    <x v="1"/>
    <s v="Engine"/>
    <s v="No"/>
    <n v="0"/>
    <x v="27"/>
    <x v="0"/>
    <x v="0"/>
    <x v="29"/>
    <s v="Vehicle, Battery Electric Vehicle"/>
    <n v="0"/>
    <d v="2026-03-06T08:44:15"/>
    <n v="0"/>
    <n v="0"/>
    <s v=""/>
    <n v="0"/>
    <s v="No"/>
    <e v="#REF!"/>
  </r>
  <r>
    <s v="NISSAN LEAF 299-1018"/>
    <d v="2026-03-06T08:44:16"/>
    <s v=" "/>
    <x v="1"/>
    <s v="Debug"/>
    <s v="No"/>
    <s v="55-03-00-00-03-CC-00-00-00-00-00-00-00-00-00"/>
    <x v="0"/>
    <x v="0"/>
    <x v="0"/>
    <x v="0"/>
    <s v="Vehicle, Battery Electric Vehicle"/>
    <n v="0"/>
    <d v="2026-03-06T08:44:16"/>
    <n v="0"/>
    <n v="0"/>
    <s v="Obd2NegativeResponse"/>
    <n v="0"/>
    <s v="No"/>
    <e v="#REF!"/>
  </r>
  <r>
    <s v="NISSAN LEAF 299-1018"/>
    <d v="2026-03-06T08:44:17"/>
    <s v="Señal de giro hacia la derecha (1. En) 0"/>
    <x v="1"/>
    <s v="Engine"/>
    <s v="No"/>
    <n v="0"/>
    <x v="28"/>
    <x v="0"/>
    <x v="0"/>
    <x v="7"/>
    <s v="Vehicle, Battery Electric Vehicle"/>
    <n v="0"/>
    <d v="2026-03-06T08:44:17"/>
    <n v="0"/>
    <n v="0"/>
    <s v=""/>
    <n v="0"/>
    <s v="No"/>
    <e v="#REF!"/>
  </r>
  <r>
    <s v="NISSAN LEAF 299-1018"/>
    <d v="2026-03-06T08:44:26"/>
    <s v="Velocidad del motor en carretera 26"/>
    <x v="1"/>
    <s v="Engine"/>
    <s v="No"/>
    <n v="0"/>
    <x v="27"/>
    <x v="0"/>
    <x v="0"/>
    <x v="65"/>
    <s v="Vehicle, Battery Electric Vehicle"/>
    <n v="0"/>
    <d v="2026-03-06T08:44:26"/>
    <n v="0"/>
    <n v="0"/>
    <s v=""/>
    <n v="0"/>
    <s v="No"/>
    <e v="#REF!"/>
  </r>
  <r>
    <s v="NISSAN LEAF 299-1018"/>
    <d v="2026-03-06T08:44:27"/>
    <s v=" "/>
    <x v="1"/>
    <s v="Debug"/>
    <s v="No"/>
    <s v="00-03-00-00-0B-68-00-00-00-00-00-00-00-00-00"/>
    <x v="0"/>
    <x v="0"/>
    <x v="0"/>
    <x v="0"/>
    <s v="Vehicle, Battery Electric Vehicle"/>
    <n v="0"/>
    <d v="2026-03-06T08:44:27"/>
    <n v="0"/>
    <n v="0"/>
    <s v="Obd2NegativeResponse"/>
    <n v="0"/>
    <s v="No"/>
    <e v="#REF!"/>
  </r>
  <r>
    <s v="NISSAN LEAF 299-1018"/>
    <d v="2026-03-06T08:44:27"/>
    <s v="Ubicación: 9.94668, -84.10784"/>
    <x v="0"/>
    <s v="GPS"/>
    <s v="Yes"/>
    <n v="0"/>
    <x v="0"/>
    <x v="0"/>
    <x v="0"/>
    <x v="0"/>
    <s v="Vehicle, Battery Electric Vehicle"/>
    <n v="0"/>
    <d v="2026-03-06T08:44:27"/>
    <n v="-84.107839999999996"/>
    <n v="9.9466800000000006"/>
    <s v="CurvePositionEstimateError"/>
    <n v="26"/>
    <s v="Yes"/>
    <e v="#REF!"/>
  </r>
  <r>
    <s v="NISSAN LEAF 299-1018"/>
    <d v="2026-03-06T08:44:29"/>
    <s v="Velocidad del motor en carretera 28"/>
    <x v="1"/>
    <s v="Engine"/>
    <s v="No"/>
    <n v="0"/>
    <x v="27"/>
    <x v="0"/>
    <x v="0"/>
    <x v="111"/>
    <s v="Vehicle, Battery Electric Vehicle"/>
    <n v="0"/>
    <d v="2026-03-06T08:44:29"/>
    <n v="0"/>
    <n v="0"/>
    <s v=""/>
    <n v="0"/>
    <s v="No"/>
    <e v="#REF!"/>
  </r>
  <r>
    <s v="NISSAN LEAF 299-1018"/>
    <d v="2026-03-06T08:44:32"/>
    <s v="Ubicación: 9.94688, -84.1081"/>
    <x v="0"/>
    <s v="GPS"/>
    <s v="Yes"/>
    <n v="0"/>
    <x v="0"/>
    <x v="0"/>
    <x v="0"/>
    <x v="0"/>
    <s v="Vehicle, Battery Electric Vehicle"/>
    <n v="0"/>
    <d v="2026-03-06T08:44:32"/>
    <n v="-84.108099999999993"/>
    <n v="9.9468800000000002"/>
    <s v="CurveSpeedEstimateError"/>
    <n v="24"/>
    <s v="Yes"/>
    <e v="#REF!"/>
  </r>
  <r>
    <s v="NISSAN LEAF 299-1018"/>
    <d v="2026-03-06T08:44:36"/>
    <s v="Odómetro 15905"/>
    <x v="1"/>
    <s v="Engine"/>
    <s v="No"/>
    <n v="0"/>
    <x v="11"/>
    <x v="0"/>
    <x v="0"/>
    <x v="120"/>
    <s v="Vehicle, Battery Electric Vehicle"/>
    <n v="0"/>
    <d v="2026-03-06T08:44:36"/>
    <n v="0"/>
    <n v="0"/>
    <s v=""/>
    <n v="0"/>
    <s v="No"/>
    <e v="#REF!"/>
  </r>
  <r>
    <s v="NISSAN LEAF 299-1018"/>
    <d v="2026-03-06T08:44:36"/>
    <s v="Odómetro sin procesar 15905"/>
    <x v="1"/>
    <s v="Engine"/>
    <s v="No"/>
    <n v="0"/>
    <x v="12"/>
    <x v="0"/>
    <x v="0"/>
    <x v="120"/>
    <s v="Vehicle, Battery Electric Vehicle"/>
    <n v="0"/>
    <d v="2026-03-06T08:44:36"/>
    <n v="0"/>
    <n v="0"/>
    <s v=""/>
    <n v="0"/>
    <s v="No"/>
    <e v="#REF!"/>
  </r>
  <r>
    <s v="NISSAN LEAF 299-1018"/>
    <d v="2026-03-06T08:44:36"/>
    <s v="Velocidad del motor en carretera 18"/>
    <x v="1"/>
    <s v="Engine"/>
    <s v="No"/>
    <n v="0"/>
    <x v="27"/>
    <x v="0"/>
    <x v="0"/>
    <x v="42"/>
    <s v="Vehicle, Battery Electric Vehicle"/>
    <n v="0"/>
    <d v="2026-03-06T08:44:36"/>
    <n v="0"/>
    <n v="0"/>
    <s v=""/>
    <n v="0"/>
    <s v="No"/>
    <e v="#REF!"/>
  </r>
  <r>
    <s v="NISSAN LEAF 299-1018"/>
    <d v="2026-03-06T08:44:37"/>
    <s v=" "/>
    <x v="1"/>
    <s v="Debug"/>
    <s v="No"/>
    <s v="6F-65-1A-03-63-00-00-00-00-00-00-00-00-00-00"/>
    <x v="0"/>
    <x v="0"/>
    <x v="0"/>
    <x v="0"/>
    <s v="Vehicle, Battery Electric Vehicle"/>
    <n v="0"/>
    <d v="2026-03-06T08:44:37"/>
    <n v="0"/>
    <n v="0"/>
    <s v="61572"/>
    <n v="0"/>
    <s v="No"/>
    <e v="#REF!"/>
  </r>
  <r>
    <s v="NISSAN LEAF 299-1018"/>
    <d v="2026-03-06T08:44:37"/>
    <s v=" "/>
    <x v="1"/>
    <s v="Debug"/>
    <s v="No"/>
    <s v="FA-08-00-00-00-00-00-00-00-00-00-00-00-00-00"/>
    <x v="0"/>
    <x v="0"/>
    <x v="0"/>
    <x v="0"/>
    <s v="Vehicle, Battery Electric Vehicle"/>
    <n v="0"/>
    <d v="2026-03-06T08:44:37"/>
    <n v="0"/>
    <n v="0"/>
    <s v="61375"/>
    <n v="0"/>
    <s v="No"/>
    <e v="#REF!"/>
  </r>
  <r>
    <s v="NISSAN LEAF 299-1018"/>
    <d v="2026-03-06T08:44:37"/>
    <s v=" "/>
    <x v="1"/>
    <s v="Debug"/>
    <s v="No"/>
    <s v="6F-65-00-00-00-00-00-00-00-00-00-00-00-00-00"/>
    <x v="0"/>
    <x v="0"/>
    <x v="0"/>
    <x v="0"/>
    <s v="Vehicle, Battery Electric Vehicle"/>
    <n v="0"/>
    <d v="2026-03-06T08:44:37"/>
    <n v="0"/>
    <n v="0"/>
    <s v="61375"/>
    <n v="0"/>
    <s v="No"/>
    <e v="#REF!"/>
  </r>
  <r>
    <s v="NISSAN LEAF 299-1018"/>
    <d v="2026-03-06T08:44:38"/>
    <s v=" "/>
    <x v="1"/>
    <s v="Debug"/>
    <s v="No"/>
    <s v="1A-03-C6-FF-FF-FF-00-00-00-00-00-00-00-00-00"/>
    <x v="0"/>
    <x v="0"/>
    <x v="0"/>
    <x v="0"/>
    <s v="Vehicle, Battery Electric Vehicle"/>
    <n v="0"/>
    <d v="2026-03-06T08:44:38"/>
    <n v="0"/>
    <n v="0"/>
    <s v="61553"/>
    <n v="0"/>
    <s v="No"/>
    <e v="#REF!"/>
  </r>
  <r>
    <s v="NISSAN LEAF 299-1018"/>
    <d v="2026-03-06T08:44:38"/>
    <s v=" "/>
    <x v="1"/>
    <s v="Debug"/>
    <s v="No"/>
    <s v="FA-08-1A-04-63-00-00-00-00-00-00-00-00-00-00"/>
    <x v="0"/>
    <x v="0"/>
    <x v="0"/>
    <x v="0"/>
    <s v="Vehicle, Battery Electric Vehicle"/>
    <n v="0"/>
    <d v="2026-03-06T08:44:38"/>
    <n v="0"/>
    <n v="0"/>
    <s v="61572"/>
    <n v="0"/>
    <s v="No"/>
    <e v="#REF!"/>
  </r>
  <r>
    <s v="NISSAN LEAF 299-1018"/>
    <d v="2026-03-06T08:44:38"/>
    <s v=" "/>
    <x v="1"/>
    <s v="Debug"/>
    <s v="No"/>
    <s v="1A-04-FD-FF-FF-FF-00-00-00-00-00-00-00-00-00"/>
    <x v="0"/>
    <x v="0"/>
    <x v="0"/>
    <x v="0"/>
    <s v="Vehicle, Battery Electric Vehicle"/>
    <n v="0"/>
    <d v="2026-03-06T08:44:38"/>
    <n v="0"/>
    <n v="0"/>
    <s v="61553"/>
    <n v="0"/>
    <s v="No"/>
    <e v="#REF!"/>
  </r>
  <r>
    <s v="NISSAN LEAF 299-1018"/>
    <d v="2026-03-06T08:44:3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44:38"/>
    <n v="0"/>
    <n v="0"/>
    <s v=""/>
    <n v="0"/>
    <s v="No"/>
    <e v="#REF!"/>
  </r>
  <r>
    <s v="NISSAN LEAF 299-1018"/>
    <d v="2026-03-06T08:44:39"/>
    <s v=" "/>
    <x v="1"/>
    <s v="Debug"/>
    <s v="No"/>
    <s v="3E-09-1A-04-9A-00-00-00-00-00-00-00-00-00-00"/>
    <x v="0"/>
    <x v="0"/>
    <x v="0"/>
    <x v="0"/>
    <s v="Vehicle, Battery Electric Vehicle"/>
    <n v="0"/>
    <d v="2026-03-06T08:44:39"/>
    <n v="0"/>
    <n v="0"/>
    <s v="61572"/>
    <n v="0"/>
    <s v="No"/>
    <e v="#REF!"/>
  </r>
  <r>
    <s v="NISSAN LEAF 299-1018"/>
    <d v="2026-03-06T08:44:39"/>
    <s v=" "/>
    <x v="1"/>
    <s v="Debug"/>
    <s v="No"/>
    <s v="1A-04-FC-FF-FF-FF-00-00-00-00-00-00-00-00-00"/>
    <x v="0"/>
    <x v="0"/>
    <x v="0"/>
    <x v="0"/>
    <s v="Vehicle, Battery Electric Vehicle"/>
    <n v="0"/>
    <d v="2026-03-06T08:44:39"/>
    <n v="0"/>
    <n v="0"/>
    <s v="61553"/>
    <n v="0"/>
    <s v="No"/>
    <e v="#REF!"/>
  </r>
  <r>
    <s v="NISSAN LEAF 299-1018"/>
    <d v="2026-03-06T08:44:39"/>
    <s v=" "/>
    <x v="1"/>
    <s v="Debug"/>
    <s v="No"/>
    <s v="01-1D-00-00-00-00-00-00-00-00-00-00-00-00-00"/>
    <x v="0"/>
    <x v="0"/>
    <x v="0"/>
    <x v="0"/>
    <s v="Vehicle, Battery Electric Vehicle"/>
    <n v="0"/>
    <d v="2026-03-06T08:44:39"/>
    <n v="0"/>
    <n v="0"/>
    <s v="61897"/>
    <n v="0"/>
    <s v="No"/>
    <e v="#REF!"/>
  </r>
  <r>
    <s v="NISSAN LEAF 299-1018"/>
    <d v="2026-03-06T08:44:39"/>
    <s v=" "/>
    <x v="1"/>
    <s v="Debug"/>
    <s v="No"/>
    <s v="02-1D-00-0F-06-00-00-00-00-00-00-00-00-00-00"/>
    <x v="0"/>
    <x v="0"/>
    <x v="0"/>
    <x v="0"/>
    <s v="Vehicle, Battery Electric Vehicle"/>
    <n v="0"/>
    <d v="2026-03-06T08:44:39"/>
    <n v="0"/>
    <n v="0"/>
    <s v="61488"/>
    <n v="0"/>
    <s v="No"/>
    <e v="#REF!"/>
  </r>
  <r>
    <s v="NISSAN LEAF 299-1018"/>
    <d v="2026-03-06T08:44:39"/>
    <s v=" "/>
    <x v="1"/>
    <s v="Debug"/>
    <s v="No"/>
    <s v="3E-09-00-00-00-00-00-00-00-00-00-00-00-00-00"/>
    <x v="0"/>
    <x v="0"/>
    <x v="0"/>
    <x v="0"/>
    <s v="Vehicle, Battery Electric Vehicle"/>
    <n v="0"/>
    <d v="2026-03-06T08:44:39"/>
    <n v="0"/>
    <n v="0"/>
    <s v="61375"/>
    <n v="0"/>
    <s v="No"/>
    <e v="#REF!"/>
  </r>
  <r>
    <s v="NISSAN LEAF 299-1018"/>
    <d v="2026-03-06T08:44:45"/>
    <s v="Ubicación: 9.94709, -84.1086"/>
    <x v="0"/>
    <s v="GPS"/>
    <s v="Yes"/>
    <n v="0"/>
    <x v="0"/>
    <x v="0"/>
    <x v="0"/>
    <x v="0"/>
    <s v="Vehicle, Battery Electric Vehicle"/>
    <n v="0"/>
    <d v="2026-03-06T08:44:45"/>
    <n v="-84.108599999999996"/>
    <n v="9.9470899999999993"/>
    <s v="CurvePositionEstimateError"/>
    <n v="14"/>
    <s v="Yes"/>
    <e v="#REF!"/>
  </r>
  <r>
    <s v="NISSAN LEAF 299-1018"/>
    <d v="2026-03-06T08:44:45"/>
    <s v="Velocidad del motor en carretera 14"/>
    <x v="1"/>
    <s v="Engine"/>
    <s v="No"/>
    <n v="0"/>
    <x v="27"/>
    <x v="0"/>
    <x v="0"/>
    <x v="117"/>
    <s v="Vehicle, Battery Electric Vehicle"/>
    <n v="0"/>
    <d v="2026-03-06T08:44:45"/>
    <n v="0"/>
    <n v="0"/>
    <s v=""/>
    <n v="0"/>
    <s v="No"/>
    <e v="#REF!"/>
  </r>
  <r>
    <s v="NISSAN LEAF 299-1018"/>
    <d v="2026-03-06T08:44:53"/>
    <s v="Ubicación: 9.94708, -84.10889"/>
    <x v="0"/>
    <s v="GPS"/>
    <s v="Yes"/>
    <n v="0"/>
    <x v="0"/>
    <x v="0"/>
    <x v="0"/>
    <x v="0"/>
    <s v="Vehicle, Battery Electric Vehicle"/>
    <n v="0"/>
    <d v="2026-03-06T08:44:53"/>
    <n v="-84.108890000000002"/>
    <n v="9.9470799999999997"/>
    <s v="CurveSpeedEstimateError"/>
    <n v="15"/>
    <s v="Yes"/>
    <e v="#REF!"/>
  </r>
  <r>
    <s v="NISSAN LEAF 299-1018"/>
    <d v="2026-03-06T08:44:59"/>
    <s v="Velocidad del motor en carretera 19"/>
    <x v="1"/>
    <s v="Engine"/>
    <s v="No"/>
    <n v="0"/>
    <x v="27"/>
    <x v="0"/>
    <x v="0"/>
    <x v="34"/>
    <s v="Vehicle, Battery Electric Vehicle"/>
    <n v="0"/>
    <d v="2026-03-06T08:44:59"/>
    <n v="0"/>
    <n v="0"/>
    <s v=""/>
    <n v="0"/>
    <s v="No"/>
    <e v="#REF!"/>
  </r>
  <r>
    <s v="NISSAN LEAF 299-1018"/>
    <d v="2026-03-06T08:45:00"/>
    <s v="Ubicación: 9.94708, -84.10921"/>
    <x v="0"/>
    <s v="GPS"/>
    <s v="Yes"/>
    <n v="0"/>
    <x v="0"/>
    <x v="0"/>
    <x v="0"/>
    <x v="0"/>
    <s v="Vehicle, Battery Electric Vehicle"/>
    <n v="0"/>
    <d v="2026-03-06T08:45:00"/>
    <n v="-84.109210000000004"/>
    <n v="9.9470799999999997"/>
    <s v="CurveSpeed"/>
    <n v="18"/>
    <s v="Yes"/>
    <e v="#REF!"/>
  </r>
  <r>
    <s v="NISSAN LEAF 299-1018"/>
    <d v="2026-03-06T08:45:02"/>
    <s v="Velocidad del motor en carretera 28"/>
    <x v="1"/>
    <s v="Engine"/>
    <s v="No"/>
    <n v="0"/>
    <x v="27"/>
    <x v="0"/>
    <x v="0"/>
    <x v="111"/>
    <s v="Vehicle, Battery Electric Vehicle"/>
    <n v="0"/>
    <d v="2026-03-06T08:45:02"/>
    <n v="0"/>
    <n v="0"/>
    <s v=""/>
    <n v="0"/>
    <s v="No"/>
    <e v="#REF!"/>
  </r>
  <r>
    <s v="NISSAN LEAF 299-1018"/>
    <d v="2026-03-06T08:45:03"/>
    <s v="Ubicación: 9.94712, -84.10938"/>
    <x v="0"/>
    <s v="GPS"/>
    <s v="Yes"/>
    <n v="0"/>
    <x v="0"/>
    <x v="0"/>
    <x v="0"/>
    <x v="0"/>
    <s v="Vehicle, Battery Electric Vehicle"/>
    <n v="0"/>
    <d v="2026-03-06T08:45:03"/>
    <n v="-84.109380000000002"/>
    <n v="9.94712"/>
    <s v="CurveSpeedEstimateError"/>
    <n v="28"/>
    <s v="Yes"/>
    <e v="#REF!"/>
  </r>
  <r>
    <s v="NISSAN LEAF 299-1018"/>
    <d v="2026-03-06T08:45:03"/>
    <s v="Señal de giro hacia la izquierda (1. En) 1"/>
    <x v="1"/>
    <s v="Engine"/>
    <s v="No"/>
    <n v="0"/>
    <x v="31"/>
    <x v="0"/>
    <x v="0"/>
    <x v="1"/>
    <s v="Vehicle, Battery Electric Vehicle"/>
    <n v="0"/>
    <d v="2026-03-06T08:45:03"/>
    <n v="0"/>
    <n v="0"/>
    <s v=""/>
    <n v="0"/>
    <s v="No"/>
    <e v="#REF!"/>
  </r>
  <r>
    <s v="NISSAN LEAF 299-1018"/>
    <d v="2026-03-06T08:45:06"/>
    <s v="Ubicación: 9.94726, -84.10954"/>
    <x v="0"/>
    <s v="GPS"/>
    <s v="Yes"/>
    <n v="0"/>
    <x v="0"/>
    <x v="0"/>
    <x v="0"/>
    <x v="0"/>
    <s v="Vehicle, Battery Electric Vehicle"/>
    <n v="0"/>
    <d v="2026-03-06T08:45:06"/>
    <n v="-84.109539999999996"/>
    <n v="9.94726"/>
    <s v="CurveSpeedEstimateError"/>
    <n v="28"/>
    <s v="Yes"/>
    <e v="#REF!"/>
  </r>
  <r>
    <s v="NISSAN LEAF 299-1018"/>
    <d v="2026-03-06T08:45:08"/>
    <s v="Velocidad del motor en carretera 30"/>
    <x v="1"/>
    <s v="Engine"/>
    <s v="No"/>
    <n v="0"/>
    <x v="27"/>
    <x v="0"/>
    <x v="0"/>
    <x v="121"/>
    <s v="Vehicle, Battery Electric Vehicle"/>
    <n v="0"/>
    <d v="2026-03-06T08:45:08"/>
    <n v="0"/>
    <n v="0"/>
    <s v=""/>
    <n v="0"/>
    <s v="No"/>
    <e v="#REF!"/>
  </r>
  <r>
    <s v="NISSAN LEAF 299-1018"/>
    <d v="2026-03-06T08:45:13"/>
    <s v="Ubicación: 9.9477, -84.10989"/>
    <x v="0"/>
    <s v="GPS"/>
    <s v="Yes"/>
    <n v="0"/>
    <x v="0"/>
    <x v="0"/>
    <x v="0"/>
    <x v="0"/>
    <s v="Vehicle, Battery Electric Vehicle"/>
    <n v="0"/>
    <d v="2026-03-06T08:45:13"/>
    <n v="-84.109889999999993"/>
    <n v="9.9476999999999993"/>
    <s v="CurveSpeedEstimateError"/>
    <n v="37"/>
    <s v="Yes"/>
    <e v="#REF!"/>
  </r>
  <r>
    <s v="NISSAN LEAF 299-1018"/>
    <d v="2026-03-06T08:45:18"/>
    <s v="Velocidad del motor en carretera 51"/>
    <x v="1"/>
    <s v="Engine"/>
    <s v="No"/>
    <n v="0"/>
    <x v="27"/>
    <x v="0"/>
    <x v="0"/>
    <x v="122"/>
    <s v="Vehicle, Battery Electric Vehicle"/>
    <n v="0"/>
    <d v="2026-03-06T08:45:18"/>
    <n v="0"/>
    <n v="0"/>
    <s v=""/>
    <n v="0"/>
    <s v="No"/>
    <e v="#REF!"/>
  </r>
  <r>
    <s v="NISSAN LEAF 299-1018"/>
    <d v="2026-03-06T08:45:21"/>
    <s v="Señal de giro hacia la izquierda (1. En) 0"/>
    <x v="1"/>
    <s v="Engine"/>
    <s v="No"/>
    <n v="0"/>
    <x v="31"/>
    <x v="0"/>
    <x v="0"/>
    <x v="7"/>
    <s v="Vehicle, Battery Electric Vehicle"/>
    <n v="0"/>
    <d v="2026-03-06T08:45:21"/>
    <n v="0"/>
    <n v="0"/>
    <s v=""/>
    <n v="0"/>
    <s v="No"/>
    <e v="#REF!"/>
  </r>
  <r>
    <s v="NISSAN LEAF 299-1018"/>
    <d v="2026-03-06T08:45:22"/>
    <s v="Ubicación: 9.94854, -84.11053"/>
    <x v="0"/>
    <s v="GPS"/>
    <s v="Yes"/>
    <n v="0"/>
    <x v="0"/>
    <x v="0"/>
    <x v="0"/>
    <x v="0"/>
    <s v="Vehicle, Battery Electric Vehicle"/>
    <n v="0"/>
    <d v="2026-03-06T08:45:22"/>
    <n v="-84.110529999999997"/>
    <n v="9.9485399999999995"/>
    <s v="CurvePositionEstimateError"/>
    <n v="53"/>
    <s v="Yes"/>
    <e v="#REF!"/>
  </r>
  <r>
    <s v="NISSAN LEAF 299-1018"/>
    <d v="2026-03-06T08:45:24"/>
    <s v="Velocidad del motor en carretera 55"/>
    <x v="1"/>
    <s v="Engine"/>
    <s v="No"/>
    <n v="0"/>
    <x v="27"/>
    <x v="0"/>
    <x v="0"/>
    <x v="123"/>
    <s v="Vehicle, Battery Electric Vehicle"/>
    <n v="0"/>
    <d v="2026-03-06T08:45:24"/>
    <n v="0"/>
    <n v="0"/>
    <s v=""/>
    <n v="0"/>
    <s v="No"/>
    <e v="#REF!"/>
  </r>
  <r>
    <s v="NISSAN LEAF 299-1018"/>
    <d v="2026-03-06T08:45:26"/>
    <s v="Ubicación: 9.94898, -84.11083"/>
    <x v="0"/>
    <s v="GPS"/>
    <s v="Yes"/>
    <n v="0"/>
    <x v="0"/>
    <x v="0"/>
    <x v="0"/>
    <x v="0"/>
    <s v="Vehicle, Battery Electric Vehicle"/>
    <n v="0"/>
    <d v="2026-03-06T08:45:26"/>
    <n v="-84.110830000000007"/>
    <n v="9.9489800000000006"/>
    <s v="CurveSpeedEstimateError"/>
    <n v="52"/>
    <s v="Yes"/>
    <e v="#REF!"/>
  </r>
  <r>
    <s v="NISSAN LEAF 299-1018"/>
    <d v="2026-03-06T08:45:34"/>
    <s v="Ubicación: 9.94975, -84.11137"/>
    <x v="0"/>
    <s v="GPS"/>
    <s v="Yes"/>
    <n v="0"/>
    <x v="0"/>
    <x v="0"/>
    <x v="0"/>
    <x v="0"/>
    <s v="Vehicle, Battery Electric Vehicle"/>
    <n v="0"/>
    <d v="2026-03-06T08:45:34"/>
    <n v="-84.111369999999994"/>
    <n v="9.9497499999999999"/>
    <s v="CurveSpeed"/>
    <n v="44"/>
    <s v="Yes"/>
    <e v="#REF!"/>
  </r>
  <r>
    <s v="NISSAN LEAF 299-1018"/>
    <d v="2026-03-06T08:45:34"/>
    <s v="Velocidad del motor en carretera 46"/>
    <x v="1"/>
    <s v="Engine"/>
    <s v="No"/>
    <n v="0"/>
    <x v="27"/>
    <x v="0"/>
    <x v="0"/>
    <x v="105"/>
    <s v="Vehicle, Battery Electric Vehicle"/>
    <n v="0"/>
    <d v="2026-03-06T08:45:34"/>
    <n v="0"/>
    <n v="0"/>
    <s v=""/>
    <n v="0"/>
    <s v="No"/>
    <e v="#REF!"/>
  </r>
  <r>
    <s v="NISSAN LEAF 299-1018"/>
    <d v="2026-03-06T08:45:44"/>
    <s v="Velocidad del motor en carretera 50"/>
    <x v="1"/>
    <s v="Engine"/>
    <s v="No"/>
    <n v="0"/>
    <x v="27"/>
    <x v="0"/>
    <x v="0"/>
    <x v="124"/>
    <s v="Vehicle, Battery Electric Vehicle"/>
    <n v="0"/>
    <d v="2026-03-06T08:45:44"/>
    <n v="0"/>
    <n v="0"/>
    <s v=""/>
    <n v="0"/>
    <s v="No"/>
    <e v="#REF!"/>
  </r>
  <r>
    <s v="NISSAN LEAF 299-1018"/>
    <d v="2026-03-06T08:45:47"/>
    <s v="Ubicación: 9.95106, -84.11228"/>
    <x v="0"/>
    <s v="GPS"/>
    <s v="Yes"/>
    <n v="0"/>
    <x v="0"/>
    <x v="0"/>
    <x v="0"/>
    <x v="0"/>
    <s v="Vehicle, Battery Electric Vehicle"/>
    <n v="0"/>
    <d v="2026-03-06T08:45:47"/>
    <n v="-84.112279999999998"/>
    <n v="9.95106"/>
    <s v="CurveSpeedEstimateError"/>
    <n v="53"/>
    <s v="Yes"/>
    <e v="#REF!"/>
  </r>
  <r>
    <s v="NISSAN LEAF 299-1018"/>
    <d v="2026-03-06T08:45:50"/>
    <s v="Velocidad del motor en carretera 62"/>
    <x v="1"/>
    <s v="Engine"/>
    <s v="No"/>
    <n v="0"/>
    <x v="27"/>
    <x v="0"/>
    <x v="0"/>
    <x v="125"/>
    <s v="Vehicle, Battery Electric Vehicle"/>
    <n v="0"/>
    <d v="2026-03-06T08:45:50"/>
    <n v="0"/>
    <n v="0"/>
    <s v=""/>
    <n v="0"/>
    <s v="No"/>
    <e v="#REF!"/>
  </r>
  <r>
    <s v="NISSAN LEAF 299-1018"/>
    <d v="2026-03-06T08:45:51"/>
    <s v="Ubicación: 9.95154, -84.11262"/>
    <x v="0"/>
    <s v="GPS"/>
    <s v="Yes"/>
    <n v="0"/>
    <x v="0"/>
    <x v="0"/>
    <x v="0"/>
    <x v="0"/>
    <s v="Vehicle, Battery Electric Vehicle"/>
    <n v="0"/>
    <d v="2026-03-06T08:45:51"/>
    <n v="-84.112620000000007"/>
    <n v="9.9515399999999996"/>
    <s v="CurveSpeed"/>
    <n v="61"/>
    <s v="Yes"/>
    <e v="#REF!"/>
  </r>
  <r>
    <s v="NISSAN LEAF 299-1018"/>
    <d v="2026-03-06T08:45:59"/>
    <s v="Ubicación: 9.95247, -84.11327"/>
    <x v="0"/>
    <s v="GPS"/>
    <s v="Yes"/>
    <n v="0"/>
    <x v="0"/>
    <x v="0"/>
    <x v="0"/>
    <x v="0"/>
    <s v="Vehicle, Battery Electric Vehicle"/>
    <n v="0"/>
    <d v="2026-03-06T08:45:59"/>
    <n v="-84.11327"/>
    <n v="9.9524699999999999"/>
    <s v="CurveSpeedEstimateError"/>
    <n v="52"/>
    <s v="Yes"/>
    <e v="#REF!"/>
  </r>
  <r>
    <s v="NISSAN LEAF 299-1018"/>
    <d v="2026-03-06T08:45:59"/>
    <s v="Velocidad del motor en carretera 53"/>
    <x v="1"/>
    <s v="Engine"/>
    <s v="No"/>
    <n v="0"/>
    <x v="27"/>
    <x v="0"/>
    <x v="0"/>
    <x v="96"/>
    <s v="Vehicle, Battery Electric Vehicle"/>
    <n v="0"/>
    <d v="2026-03-06T08:45:59"/>
    <n v="0"/>
    <n v="0"/>
    <s v=""/>
    <n v="0"/>
    <s v="No"/>
    <e v="#REF!"/>
  </r>
  <r>
    <s v="NISSAN LEAF 299-1018"/>
    <d v="2026-03-06T08:46:03"/>
    <s v="Ubicación: 9.95291, -84.11357"/>
    <x v="0"/>
    <s v="GPS"/>
    <s v="Yes"/>
    <n v="0"/>
    <x v="0"/>
    <x v="0"/>
    <x v="0"/>
    <x v="0"/>
    <s v="Vehicle, Battery Electric Vehicle"/>
    <n v="0"/>
    <d v="2026-03-06T08:46:03"/>
    <n v="-84.113569999999996"/>
    <n v="9.9529099999999993"/>
    <s v="CurveSpeedEstimateError"/>
    <n v="55"/>
    <s v="Yes"/>
    <e v="#REF!"/>
  </r>
  <r>
    <s v="NISSAN LEAF 299-1018"/>
    <d v="2026-03-06T08:46:07"/>
    <s v="Odómetro 15906"/>
    <x v="1"/>
    <s v="Engine"/>
    <s v="No"/>
    <n v="0"/>
    <x v="11"/>
    <x v="0"/>
    <x v="0"/>
    <x v="126"/>
    <s v="Vehicle, Battery Electric Vehicle"/>
    <n v="0"/>
    <d v="2026-03-06T08:46:07"/>
    <n v="0"/>
    <n v="0"/>
    <s v=""/>
    <n v="0"/>
    <s v="No"/>
    <e v="#REF!"/>
  </r>
  <r>
    <s v="NISSAN LEAF 299-1018"/>
    <d v="2026-03-06T08:46:07"/>
    <s v="Odómetro sin procesar 15906"/>
    <x v="1"/>
    <s v="Engine"/>
    <s v="No"/>
    <n v="0"/>
    <x v="12"/>
    <x v="0"/>
    <x v="0"/>
    <x v="126"/>
    <s v="Vehicle, Battery Electric Vehicle"/>
    <n v="0"/>
    <d v="2026-03-06T08:46:07"/>
    <n v="0"/>
    <n v="0"/>
    <s v=""/>
    <n v="0"/>
    <s v="No"/>
    <e v="#REF!"/>
  </r>
  <r>
    <s v="NISSAN LEAF 299-1018"/>
    <d v="2026-03-06T08:46:07"/>
    <s v="Velocidad del motor en carretera 62"/>
    <x v="1"/>
    <s v="Engine"/>
    <s v="No"/>
    <n v="0"/>
    <x v="27"/>
    <x v="0"/>
    <x v="0"/>
    <x v="125"/>
    <s v="Vehicle, Battery Electric Vehicle"/>
    <n v="0"/>
    <d v="2026-03-06T08:46:07"/>
    <n v="0"/>
    <n v="0"/>
    <s v=""/>
    <n v="0"/>
    <s v="No"/>
    <e v="#REF!"/>
  </r>
  <r>
    <s v="NISSAN LEAF 299-1018"/>
    <d v="2026-03-06T08:46:08"/>
    <s v="Ubicación: 9.9535, -84.11401"/>
    <x v="0"/>
    <s v="GPS"/>
    <s v="Yes"/>
    <n v="0"/>
    <x v="0"/>
    <x v="0"/>
    <x v="0"/>
    <x v="0"/>
    <s v="Vehicle, Battery Electric Vehicle"/>
    <n v="0"/>
    <d v="2026-03-06T08:46:08"/>
    <n v="-84.114009999999993"/>
    <n v="9.9535"/>
    <s v="CurveSpeed"/>
    <n v="61"/>
    <s v="Yes"/>
    <e v="#REF!"/>
  </r>
  <r>
    <s v="NISSAN LEAF 299-1018"/>
    <d v="2026-03-06T08:46:12"/>
    <s v="Ubicación: 9.95397, -84.11433"/>
    <x v="0"/>
    <s v="GPS"/>
    <s v="Yes"/>
    <n v="0"/>
    <x v="0"/>
    <x v="0"/>
    <x v="0"/>
    <x v="0"/>
    <s v="Vehicle, Battery Electric Vehicle"/>
    <n v="0"/>
    <d v="2026-03-06T08:46:12"/>
    <n v="-84.114329999999995"/>
    <n v="9.95397"/>
    <s v="CurveSpeedEstimateError"/>
    <n v="53"/>
    <s v="Yes"/>
    <e v="#REF!"/>
  </r>
  <r>
    <s v="NISSAN LEAF 299-1018"/>
    <d v="2026-03-06T08:46:13"/>
    <s v="Velocidad del motor en carretera 53"/>
    <x v="1"/>
    <s v="Engine"/>
    <s v="No"/>
    <n v="0"/>
    <x v="27"/>
    <x v="0"/>
    <x v="0"/>
    <x v="96"/>
    <s v="Vehicle, Battery Electric Vehicle"/>
    <n v="0"/>
    <d v="2026-03-06T08:46:13"/>
    <n v="0"/>
    <n v="0"/>
    <s v=""/>
    <n v="0"/>
    <s v="No"/>
    <e v="#REF!"/>
  </r>
  <r>
    <s v="NISSAN LEAF 299-1018"/>
    <d v="2026-03-06T08:46:17"/>
    <s v="Ubicación: 9.95453, -84.11472"/>
    <x v="0"/>
    <s v="GPS"/>
    <s v="Yes"/>
    <n v="0"/>
    <x v="0"/>
    <x v="0"/>
    <x v="0"/>
    <x v="0"/>
    <s v="Vehicle, Battery Electric Vehicle"/>
    <n v="0"/>
    <d v="2026-03-06T08:46:17"/>
    <n v="-84.114720000000005"/>
    <n v="9.9545300000000001"/>
    <s v="CurveSpeedEstimateError"/>
    <n v="55"/>
    <s v="Yes"/>
    <e v="#REF!"/>
  </r>
  <r>
    <s v="NISSAN LEAF 299-1018"/>
    <d v="2026-03-06T08:46:37"/>
    <s v="Ubicación: 9.95678, -84.11634"/>
    <x v="0"/>
    <s v="GPS"/>
    <s v="Yes"/>
    <n v="0"/>
    <x v="0"/>
    <x v="0"/>
    <x v="0"/>
    <x v="0"/>
    <s v="Vehicle, Battery Electric Vehicle"/>
    <n v="0"/>
    <d v="2026-03-06T08:46:37"/>
    <n v="-84.116339999999994"/>
    <n v="9.9567800000000002"/>
    <s v="CurveSpeedEstimateError"/>
    <n v="53"/>
    <s v="Yes"/>
    <e v="#REF!"/>
  </r>
  <r>
    <s v="NISSAN LEAF 299-1018"/>
    <d v="2026-03-06T08:46:38"/>
    <s v="Velocidad del motor en carretera 56"/>
    <x v="1"/>
    <s v="Engine"/>
    <s v="No"/>
    <n v="0"/>
    <x v="27"/>
    <x v="0"/>
    <x v="0"/>
    <x v="106"/>
    <s v="Vehicle, Battery Electric Vehicle"/>
    <n v="0"/>
    <d v="2026-03-06T08:46:38"/>
    <n v="0"/>
    <n v="0"/>
    <s v=""/>
    <n v="0"/>
    <s v="No"/>
    <e v="#REF!"/>
  </r>
  <r>
    <s v="NISSAN LEAF 299-1018"/>
    <d v="2026-03-06T08:4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46:44"/>
    <n v="0"/>
    <n v="0"/>
    <s v=""/>
    <n v="0"/>
    <s v="No"/>
    <e v="#REF!"/>
  </r>
  <r>
    <s v="NISSAN LEAF 299-1018"/>
    <d v="2026-03-06T08:46:44"/>
    <s v="Intensidad de la señal del módem celular 66"/>
    <x v="1"/>
    <s v="Engine"/>
    <s v="No"/>
    <n v="0"/>
    <x v="26"/>
    <x v="0"/>
    <x v="0"/>
    <x v="127"/>
    <s v="Vehicle, Battery Electric Vehicle"/>
    <n v="0"/>
    <d v="2026-03-06T08:46:44"/>
    <n v="0"/>
    <n v="0"/>
    <s v=""/>
    <n v="0"/>
    <s v="No"/>
    <e v="#REF!"/>
  </r>
  <r>
    <s v="NISSAN LEAF 299-1018"/>
    <d v="2026-03-06T08:46:44"/>
    <s v=" "/>
    <x v="1"/>
    <s v="Debug"/>
    <s v="No"/>
    <s v="59-8A-1D-11-38-E6-02"/>
    <x v="0"/>
    <x v="0"/>
    <x v="0"/>
    <x v="0"/>
    <s v="Vehicle, Battery Electric Vehicle"/>
    <n v="0"/>
    <d v="2026-03-06T08:46:44"/>
    <n v="0"/>
    <n v="0"/>
    <s v="40012"/>
    <n v="0"/>
    <s v="No"/>
    <e v="#REF!"/>
  </r>
  <r>
    <s v="NISSAN LEAF 299-1018"/>
    <d v="2026-03-06T08:46:47"/>
    <s v="Ubicación: 9.9578, -84.11736"/>
    <x v="0"/>
    <s v="GPS"/>
    <s v="Yes"/>
    <n v="0"/>
    <x v="0"/>
    <x v="0"/>
    <x v="0"/>
    <x v="0"/>
    <s v="Vehicle, Battery Electric Vehicle"/>
    <n v="0"/>
    <d v="2026-03-06T08:46:47"/>
    <n v="-84.117360000000005"/>
    <n v="9.9578000000000007"/>
    <s v="CurveSpeedEstimateError"/>
    <n v="61"/>
    <s v="Yes"/>
    <e v="#REF!"/>
  </r>
  <r>
    <s v="NISSAN LEAF 299-1018"/>
    <d v="2026-03-06T08:46:48"/>
    <s v="Energía de la batería del vehículo eléctrico 13302"/>
    <x v="1"/>
    <s v="Engine"/>
    <s v="No"/>
    <n v="0"/>
    <x v="20"/>
    <x v="0"/>
    <x v="0"/>
    <x v="128"/>
    <s v="Vehicle, Battery Electric Vehicle"/>
    <n v="0"/>
    <d v="2026-03-06T08:46:48"/>
    <n v="0"/>
    <n v="0"/>
    <s v=""/>
    <n v="0"/>
    <s v="No"/>
    <e v="#REF!"/>
  </r>
  <r>
    <s v="NISSAN LEAF 299-1018"/>
    <d v="2026-03-06T08:46:52"/>
    <s v="Ubicación: 9.9583, -84.118"/>
    <x v="0"/>
    <s v="GPS"/>
    <s v="Yes"/>
    <n v="0"/>
    <x v="0"/>
    <x v="0"/>
    <x v="0"/>
    <x v="0"/>
    <s v="Vehicle, Battery Electric Vehicle"/>
    <n v="0"/>
    <d v="2026-03-06T08:46:52"/>
    <n v="-84.117999999999995"/>
    <n v="9.9582999999999995"/>
    <s v="CurveSpeed"/>
    <n v="68"/>
    <s v="Yes"/>
    <e v="#REF!"/>
  </r>
  <r>
    <s v="NISSAN LEAF 299-1018"/>
    <d v="2026-03-06T08:46:53"/>
    <s v="Velocidad del motor en carretera 71"/>
    <x v="1"/>
    <s v="Engine"/>
    <s v="No"/>
    <n v="0"/>
    <x v="27"/>
    <x v="0"/>
    <x v="0"/>
    <x v="129"/>
    <s v="Vehicle, Battery Electric Vehicle"/>
    <n v="0"/>
    <d v="2026-03-06T08:46:53"/>
    <n v="0"/>
    <n v="0"/>
    <s v=""/>
    <n v="0"/>
    <s v="No"/>
    <e v="#REF!"/>
  </r>
  <r>
    <s v="NISSAN LEAF 299-1018"/>
    <d v="2026-03-06T08:46:55"/>
    <s v="Energía de la batería del vehículo eléctrico -14302"/>
    <x v="1"/>
    <s v="Engine"/>
    <s v="No"/>
    <n v="0"/>
    <x v="20"/>
    <x v="0"/>
    <x v="0"/>
    <x v="130"/>
    <s v="Vehicle, Battery Electric Vehicle"/>
    <n v="0"/>
    <d v="2026-03-06T08:46:55"/>
    <n v="0"/>
    <n v="0"/>
    <s v=""/>
    <n v="0"/>
    <s v="No"/>
    <e v="#REF!"/>
  </r>
  <r>
    <s v="NISSAN LEAF 299-1018"/>
    <d v="2026-03-06T08:46:56"/>
    <s v="Ubicación: 9.95867, -84.11858"/>
    <x v="0"/>
    <s v="GPS"/>
    <s v="Yes"/>
    <n v="0"/>
    <x v="0"/>
    <x v="0"/>
    <x v="0"/>
    <x v="0"/>
    <s v="Vehicle, Battery Electric Vehicle"/>
    <n v="0"/>
    <d v="2026-03-06T08:46:56"/>
    <n v="-84.118579999999994"/>
    <n v="9.9586699999999997"/>
    <s v="CurvePositionEstimateError"/>
    <n v="66"/>
    <s v="Yes"/>
    <e v="#REF!"/>
  </r>
  <r>
    <s v="NISSAN LEAF 299-1018"/>
    <d v="2026-03-06T08:46:59"/>
    <s v="Ubicación: 9.95891, -84.119"/>
    <x v="0"/>
    <s v="GPS"/>
    <s v="Yes"/>
    <n v="0"/>
    <x v="0"/>
    <x v="0"/>
    <x v="0"/>
    <x v="0"/>
    <s v="Vehicle, Battery Electric Vehicle"/>
    <n v="0"/>
    <d v="2026-03-06T08:46:59"/>
    <n v="-84.119"/>
    <n v="9.9589099999999995"/>
    <s v="CurveSpeed"/>
    <n v="61"/>
    <s v="Yes"/>
    <e v="#REF!"/>
  </r>
  <r>
    <s v="NISSAN LEAF 299-1018"/>
    <d v="2026-03-06T08:46:59"/>
    <s v="Velocidad del motor en carretera 62"/>
    <x v="1"/>
    <s v="Engine"/>
    <s v="No"/>
    <n v="0"/>
    <x v="27"/>
    <x v="0"/>
    <x v="0"/>
    <x v="125"/>
    <s v="Vehicle, Battery Electric Vehicle"/>
    <n v="0"/>
    <d v="2026-03-06T08:46:59"/>
    <n v="0"/>
    <n v="0"/>
    <s v=""/>
    <n v="0"/>
    <s v="No"/>
    <e v="#REF!"/>
  </r>
  <r>
    <s v="NISSAN LEAF 299-1018"/>
    <d v="2026-03-06T08:47:07"/>
    <s v="Odómetro 15907"/>
    <x v="1"/>
    <s v="Engine"/>
    <s v="No"/>
    <n v="0"/>
    <x v="11"/>
    <x v="0"/>
    <x v="0"/>
    <x v="131"/>
    <s v="Vehicle, Battery Electric Vehicle"/>
    <n v="0"/>
    <d v="2026-03-06T08:47:07"/>
    <n v="0"/>
    <n v="0"/>
    <s v=""/>
    <n v="0"/>
    <s v="No"/>
    <e v="#REF!"/>
  </r>
  <r>
    <s v="NISSAN LEAF 299-1018"/>
    <d v="2026-03-06T08:47:07"/>
    <s v="Odómetro sin procesar 15907"/>
    <x v="1"/>
    <s v="Engine"/>
    <s v="No"/>
    <n v="0"/>
    <x v="12"/>
    <x v="0"/>
    <x v="0"/>
    <x v="131"/>
    <s v="Vehicle, Battery Electric Vehicle"/>
    <n v="0"/>
    <d v="2026-03-06T08:47:07"/>
    <n v="0"/>
    <n v="0"/>
    <s v=""/>
    <n v="0"/>
    <s v="No"/>
    <e v="#REF!"/>
  </r>
  <r>
    <s v="NISSAN LEAF 299-1018"/>
    <d v="2026-03-06T08:47:0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47:07"/>
    <n v="0"/>
    <n v="0"/>
    <s v=""/>
    <n v="0"/>
    <s v="No"/>
    <e v="#REF!"/>
  </r>
  <r>
    <s v="NISSAN LEAF 299-1018"/>
    <d v="2026-03-06T08:47:08"/>
    <s v="Velocidad del motor en carretera 59"/>
    <x v="1"/>
    <s v="Engine"/>
    <s v="No"/>
    <n v="0"/>
    <x v="27"/>
    <x v="0"/>
    <x v="0"/>
    <x v="132"/>
    <s v="Vehicle, Battery Electric Vehicle"/>
    <n v="0"/>
    <d v="2026-03-06T08:47:08"/>
    <n v="0"/>
    <n v="0"/>
    <s v=""/>
    <n v="0"/>
    <s v="No"/>
    <e v="#REF!"/>
  </r>
  <r>
    <s v="NISSAN LEAF 299-1018"/>
    <d v="2026-03-06T08:47:11"/>
    <s v="Ubicación: 9.95979, -84.1206"/>
    <x v="0"/>
    <s v="GPS"/>
    <s v="Yes"/>
    <n v="0"/>
    <x v="0"/>
    <x v="0"/>
    <x v="0"/>
    <x v="0"/>
    <s v="Vehicle, Battery Electric Vehicle"/>
    <n v="0"/>
    <d v="2026-03-06T08:47:11"/>
    <n v="-84.120599999999996"/>
    <n v="9.9597899999999999"/>
    <s v="CurvePositionEstimateError"/>
    <n v="59"/>
    <s v="Yes"/>
    <e v="#REF!"/>
  </r>
  <r>
    <s v="NISSAN LEAF 299-1018"/>
    <d v="2026-03-06T08:47:32"/>
    <s v="Ubicación: 9.96137, -84.12348"/>
    <x v="0"/>
    <s v="GPS"/>
    <s v="Yes"/>
    <n v="0"/>
    <x v="0"/>
    <x v="0"/>
    <x v="0"/>
    <x v="0"/>
    <s v="Vehicle, Battery Electric Vehicle"/>
    <n v="0"/>
    <d v="2026-03-06T08:47:32"/>
    <n v="-84.123480000000001"/>
    <n v="9.9613700000000005"/>
    <s v="CurveSpeedEstimateError"/>
    <n v="65"/>
    <s v="Yes"/>
    <e v="#REF!"/>
  </r>
  <r>
    <s v="NISSAN LEAF 299-1018"/>
    <d v="2026-03-06T08:47:40"/>
    <s v="Ubicación: 9.96202, -84.12469"/>
    <x v="0"/>
    <s v="GPS"/>
    <s v="Yes"/>
    <n v="0"/>
    <x v="0"/>
    <x v="0"/>
    <x v="0"/>
    <x v="0"/>
    <s v="Vehicle, Battery Electric Vehicle"/>
    <n v="0"/>
    <d v="2026-03-06T08:47:40"/>
    <n v="-84.124690000000001"/>
    <n v="9.9620200000000008"/>
    <s v="CurveSpeed"/>
    <n v="70"/>
    <s v="Yes"/>
    <e v="#REF!"/>
  </r>
  <r>
    <s v="NISSAN LEAF 299-1018"/>
    <d v="2026-03-06T08:47:40"/>
    <s v="Velocidad del motor en carretera 71"/>
    <x v="1"/>
    <s v="Engine"/>
    <s v="No"/>
    <n v="0"/>
    <x v="27"/>
    <x v="0"/>
    <x v="0"/>
    <x v="129"/>
    <s v="Vehicle, Battery Electric Vehicle"/>
    <n v="0"/>
    <d v="2026-03-06T08:47:40"/>
    <n v="0"/>
    <n v="0"/>
    <s v=""/>
    <n v="0"/>
    <s v="No"/>
    <e v="#REF!"/>
  </r>
  <r>
    <s v="NISSAN LEAF 299-1018"/>
    <d v="2026-03-06T08:47:44"/>
    <s v="Velocidad del motor en carretera 64"/>
    <x v="1"/>
    <s v="Engine"/>
    <s v="No"/>
    <n v="0"/>
    <x v="27"/>
    <x v="0"/>
    <x v="0"/>
    <x v="133"/>
    <s v="Vehicle, Battery Electric Vehicle"/>
    <n v="0"/>
    <d v="2026-03-06T08:47:44"/>
    <n v="0"/>
    <n v="0"/>
    <s v=""/>
    <n v="0"/>
    <s v="No"/>
    <e v="#REF!"/>
  </r>
  <r>
    <s v="NISSAN LEAF 299-1018"/>
    <d v="2026-03-06T08:47:50"/>
    <s v="Ubicación: 9.9628, -84.12611"/>
    <x v="0"/>
    <s v="GPS"/>
    <s v="Yes"/>
    <n v="0"/>
    <x v="0"/>
    <x v="0"/>
    <x v="0"/>
    <x v="0"/>
    <s v="Vehicle, Battery Electric Vehicle"/>
    <n v="0"/>
    <d v="2026-03-06T08:47:50"/>
    <n v="-84.126109999999997"/>
    <n v="9.9627999999999997"/>
    <s v="CurveSpeedEstimateError"/>
    <n v="61"/>
    <s v="Yes"/>
    <e v="#REF!"/>
  </r>
  <r>
    <s v="NISSAN LEAF 299-1018"/>
    <d v="2026-03-06T08:47:51"/>
    <s v="Velocidad del motor en carretera 62"/>
    <x v="1"/>
    <s v="Engine"/>
    <s v="No"/>
    <n v="0"/>
    <x v="27"/>
    <x v="0"/>
    <x v="0"/>
    <x v="125"/>
    <s v="Vehicle, Battery Electric Vehicle"/>
    <n v="0"/>
    <d v="2026-03-06T08:47:51"/>
    <n v="0"/>
    <n v="0"/>
    <s v=""/>
    <n v="0"/>
    <s v="No"/>
    <e v="#REF!"/>
  </r>
  <r>
    <s v="NISSAN LEAF 299-1018"/>
    <d v="2026-03-06T08:47:55"/>
    <s v="Ubicación: 9.96317, -84.1268"/>
    <x v="0"/>
    <s v="GPS"/>
    <s v="Yes"/>
    <n v="0"/>
    <x v="0"/>
    <x v="0"/>
    <x v="0"/>
    <x v="0"/>
    <s v="Vehicle, Battery Electric Vehicle"/>
    <n v="0"/>
    <d v="2026-03-06T08:47:55"/>
    <n v="-84.126800000000003"/>
    <n v="9.9631699999999999"/>
    <s v="CurveSpeedEstimateError"/>
    <n v="65"/>
    <s v="Yes"/>
    <e v="#REF!"/>
  </r>
  <r>
    <s v="NISSAN LEAF 299-1018"/>
    <d v="2026-03-06T08:48:02"/>
    <s v="Odómetro 15908"/>
    <x v="1"/>
    <s v="Engine"/>
    <s v="No"/>
    <n v="0"/>
    <x v="11"/>
    <x v="0"/>
    <x v="0"/>
    <x v="134"/>
    <s v="Vehicle, Battery Electric Vehicle"/>
    <n v="0"/>
    <d v="2026-03-06T08:48:02"/>
    <n v="0"/>
    <n v="0"/>
    <s v=""/>
    <n v="0"/>
    <s v="No"/>
    <e v="#REF!"/>
  </r>
  <r>
    <s v="NISSAN LEAF 299-1018"/>
    <d v="2026-03-06T08:48:02"/>
    <s v="Odómetro sin procesar 15908"/>
    <x v="1"/>
    <s v="Engine"/>
    <s v="No"/>
    <n v="0"/>
    <x v="12"/>
    <x v="0"/>
    <x v="0"/>
    <x v="134"/>
    <s v="Vehicle, Battery Electric Vehicle"/>
    <n v="0"/>
    <d v="2026-03-06T08:48:02"/>
    <n v="0"/>
    <n v="0"/>
    <s v=""/>
    <n v="0"/>
    <s v="No"/>
    <e v="#REF!"/>
  </r>
  <r>
    <s v="NISSAN LEAF 299-1018"/>
    <d v="2026-03-06T08:48:03"/>
    <s v="Velocidad del motor en carretera 70"/>
    <x v="1"/>
    <s v="Engine"/>
    <s v="No"/>
    <n v="0"/>
    <x v="27"/>
    <x v="0"/>
    <x v="0"/>
    <x v="135"/>
    <s v="Vehicle, Battery Electric Vehicle"/>
    <n v="0"/>
    <d v="2026-03-06T08:48:03"/>
    <n v="0"/>
    <n v="0"/>
    <s v=""/>
    <n v="0"/>
    <s v="No"/>
    <e v="#REF!"/>
  </r>
  <r>
    <s v="NISSAN LEAF 299-1018"/>
    <d v="2026-03-06T08:48:12"/>
    <s v="Ubicación: 9.96453, -84.12929"/>
    <x v="0"/>
    <s v="GPS"/>
    <s v="Yes"/>
    <n v="0"/>
    <x v="0"/>
    <x v="0"/>
    <x v="0"/>
    <x v="0"/>
    <s v="Vehicle, Battery Electric Vehicle"/>
    <n v="0"/>
    <d v="2026-03-06T08:48:12"/>
    <n v="-84.129289999999997"/>
    <n v="9.9645299999999999"/>
    <s v="CurveSpeedEstimateError"/>
    <n v="68"/>
    <s v="Yes"/>
    <e v="#REF!"/>
  </r>
  <r>
    <s v="NISSAN LEAF 299-1018"/>
    <d v="2026-03-06T08:48:16"/>
    <s v=" "/>
    <x v="1"/>
    <s v="Debug"/>
    <s v="No"/>
    <s v="65-00-00-00-00-00-00-00-00-00-00-00-00-00-00"/>
    <x v="0"/>
    <x v="0"/>
    <x v="0"/>
    <x v="0"/>
    <s v="Vehicle, Battery Electric Vehicle"/>
    <n v="0"/>
    <d v="2026-03-06T08:48:16"/>
    <n v="0"/>
    <n v="0"/>
    <s v="IntermittentConnectionTestProtocolCanObd"/>
    <n v="0"/>
    <s v="No"/>
    <e v="#REF!"/>
  </r>
  <r>
    <s v="NISSAN LEAF 299-1018"/>
    <d v="2026-03-06T08:48:27"/>
    <s v="Energía de la batería del vehículo eléctrico -14586"/>
    <x v="1"/>
    <s v="Engine"/>
    <s v="No"/>
    <n v="0"/>
    <x v="20"/>
    <x v="0"/>
    <x v="0"/>
    <x v="136"/>
    <s v="Vehicle, Battery Electric Vehicle"/>
    <n v="0"/>
    <d v="2026-03-06T08:48:27"/>
    <n v="0"/>
    <n v="0"/>
    <s v=""/>
    <n v="0"/>
    <s v="No"/>
    <e v="#REF!"/>
  </r>
  <r>
    <s v="NISSAN LEAF 299-1018"/>
    <d v="2026-03-06T08:48:32"/>
    <s v="Velocidad del motor en carretera 66"/>
    <x v="1"/>
    <s v="Engine"/>
    <s v="No"/>
    <n v="0"/>
    <x v="27"/>
    <x v="0"/>
    <x v="0"/>
    <x v="76"/>
    <s v="Vehicle, Battery Electric Vehicle"/>
    <n v="0"/>
    <d v="2026-03-06T08:48:32"/>
    <n v="0"/>
    <n v="0"/>
    <s v=""/>
    <n v="0"/>
    <s v="No"/>
    <e v="#REF!"/>
  </r>
  <r>
    <s v="NISSAN LEAF 299-1018"/>
    <d v="2026-03-06T08:48:33"/>
    <s v="Ubicación: 9.96624, -84.1324"/>
    <x v="0"/>
    <s v="GPS"/>
    <s v="Yes"/>
    <n v="0"/>
    <x v="0"/>
    <x v="0"/>
    <x v="0"/>
    <x v="0"/>
    <s v="Vehicle, Battery Electric Vehicle"/>
    <n v="0"/>
    <d v="2026-03-06T08:48:33"/>
    <n v="-84.132400000000004"/>
    <n v="9.9662400000000009"/>
    <s v="CurveSpeed"/>
    <n v="65"/>
    <s v="Yes"/>
    <e v="#REF!"/>
  </r>
  <r>
    <s v="NISSAN LEAF 299-1018"/>
    <d v="2026-03-06T08:48:34"/>
    <s v="Energía de la batería del vehículo eléctrico 15396"/>
    <x v="1"/>
    <s v="Engine"/>
    <s v="No"/>
    <n v="0"/>
    <x v="20"/>
    <x v="0"/>
    <x v="0"/>
    <x v="137"/>
    <s v="Vehicle, Battery Electric Vehicle"/>
    <n v="0"/>
    <d v="2026-03-06T08:48:34"/>
    <n v="0"/>
    <n v="0"/>
    <s v=""/>
    <n v="0"/>
    <s v="No"/>
    <e v="#REF!"/>
  </r>
  <r>
    <s v="NISSAN LEAF 299-1018"/>
    <d v="2026-03-06T08:48:43"/>
    <s v="Ubicación: 9.9671, -84.13397"/>
    <x v="0"/>
    <s v="GPS"/>
    <s v="Yes"/>
    <n v="0"/>
    <x v="0"/>
    <x v="0"/>
    <x v="0"/>
    <x v="0"/>
    <s v="Vehicle, Battery Electric Vehicle"/>
    <n v="0"/>
    <d v="2026-03-06T08:48:43"/>
    <n v="-84.133970000000005"/>
    <n v="9.9671000000000003"/>
    <s v="CurveSpeed"/>
    <n v="76"/>
    <s v="Yes"/>
    <e v="#REF!"/>
  </r>
  <r>
    <s v="NISSAN LEAF 299-1018"/>
    <d v="2026-03-06T08:48:43"/>
    <s v="Velocidad del motor en carretera 77"/>
    <x v="1"/>
    <s v="Engine"/>
    <s v="No"/>
    <n v="0"/>
    <x v="27"/>
    <x v="0"/>
    <x v="0"/>
    <x v="90"/>
    <s v="Vehicle, Battery Electric Vehicle"/>
    <n v="0"/>
    <d v="2026-03-06T08:48:43"/>
    <n v="0"/>
    <n v="0"/>
    <s v=""/>
    <n v="0"/>
    <s v="No"/>
    <e v="#REF!"/>
  </r>
  <r>
    <s v="NISSAN LEAF 299-1018"/>
    <d v="2026-03-06T08:48:50"/>
    <s v="Ubicación: 9.96773, -84.13513"/>
    <x v="0"/>
    <s v="GPS"/>
    <s v="Yes"/>
    <n v="0"/>
    <x v="0"/>
    <x v="0"/>
    <x v="0"/>
    <x v="0"/>
    <s v="Vehicle, Battery Electric Vehicle"/>
    <n v="0"/>
    <d v="2026-03-06T08:48:50"/>
    <n v="-84.135130000000004"/>
    <n v="9.9677299999999995"/>
    <s v="CurvePositionEstimateError"/>
    <n v="74"/>
    <s v="Yes"/>
    <e v="#REF!"/>
  </r>
  <r>
    <s v="NISSAN LEAF 299-1018"/>
    <d v="2026-03-06T08:48:52"/>
    <s v="Velocidad del motor en carretera 76"/>
    <x v="1"/>
    <s v="Engine"/>
    <s v="No"/>
    <n v="0"/>
    <x v="27"/>
    <x v="0"/>
    <x v="0"/>
    <x v="138"/>
    <s v="Vehicle, Battery Electric Vehicle"/>
    <n v="0"/>
    <d v="2026-03-06T08:48:52"/>
    <n v="0"/>
    <n v="0"/>
    <s v=""/>
    <n v="0"/>
    <s v="No"/>
    <e v="#REF!"/>
  </r>
  <r>
    <s v="NISSAN LEAF 299-1018"/>
    <d v="2026-03-06T08:48:53"/>
    <s v="Odómetro 15909"/>
    <x v="1"/>
    <s v="Engine"/>
    <s v="No"/>
    <n v="0"/>
    <x v="11"/>
    <x v="0"/>
    <x v="0"/>
    <x v="139"/>
    <s v="Vehicle, Battery Electric Vehicle"/>
    <n v="0"/>
    <d v="2026-03-06T08:48:53"/>
    <n v="0"/>
    <n v="0"/>
    <s v=""/>
    <n v="0"/>
    <s v="No"/>
    <e v="#REF!"/>
  </r>
  <r>
    <s v="NISSAN LEAF 299-1018"/>
    <d v="2026-03-06T08:48:53"/>
    <s v="Odómetro sin procesar 15909"/>
    <x v="1"/>
    <s v="Engine"/>
    <s v="No"/>
    <n v="0"/>
    <x v="12"/>
    <x v="0"/>
    <x v="0"/>
    <x v="139"/>
    <s v="Vehicle, Battery Electric Vehicle"/>
    <n v="0"/>
    <d v="2026-03-06T08:48:53"/>
    <n v="0"/>
    <n v="0"/>
    <s v=""/>
    <n v="0"/>
    <s v="No"/>
    <e v="#REF!"/>
  </r>
  <r>
    <s v="NISSAN LEAF 299-1018"/>
    <d v="2026-03-06T08:48:5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48:54"/>
    <n v="0"/>
    <n v="0"/>
    <s v=""/>
    <n v="0"/>
    <s v="No"/>
    <e v="#REF!"/>
  </r>
  <r>
    <s v="NISSAN LEAF 299-1018"/>
    <d v="2026-03-06T08:48:59"/>
    <s v="Ubicación: 9.9685, -84.13652"/>
    <x v="0"/>
    <s v="GPS"/>
    <s v="Yes"/>
    <n v="0"/>
    <x v="0"/>
    <x v="0"/>
    <x v="0"/>
    <x v="0"/>
    <s v="Vehicle, Battery Electric Vehicle"/>
    <n v="0"/>
    <d v="2026-03-06T08:48:59"/>
    <n v="-84.136520000000004"/>
    <n v="9.9685000000000006"/>
    <s v="CurveSpeedEstimateError"/>
    <n v="63"/>
    <s v="Yes"/>
    <e v="#REF!"/>
  </r>
  <r>
    <s v="NISSAN LEAF 299-1018"/>
    <d v="2026-03-06T08:49:00"/>
    <s v="Velocidad del motor en carretera 64"/>
    <x v="1"/>
    <s v="Engine"/>
    <s v="No"/>
    <n v="0"/>
    <x v="27"/>
    <x v="0"/>
    <x v="0"/>
    <x v="133"/>
    <s v="Vehicle, Battery Electric Vehicle"/>
    <n v="0"/>
    <d v="2026-03-06T08:49:00"/>
    <n v="0"/>
    <n v="0"/>
    <s v=""/>
    <n v="0"/>
    <s v="No"/>
    <e v="#REF!"/>
  </r>
  <r>
    <s v="NISSAN LEAF 299-1018"/>
    <d v="2026-03-06T08:49:06"/>
    <s v="Ubicación: 9.96902, -84.13748"/>
    <x v="0"/>
    <s v="GPS"/>
    <s v="Yes"/>
    <n v="0"/>
    <x v="0"/>
    <x v="0"/>
    <x v="0"/>
    <x v="0"/>
    <s v="Vehicle, Battery Electric Vehicle"/>
    <n v="0"/>
    <d v="2026-03-06T08:49:06"/>
    <n v="-84.137479999999996"/>
    <n v="9.9690200000000004"/>
    <s v="CurveSpeedEstimateError"/>
    <n v="63"/>
    <s v="Yes"/>
    <e v="#REF!"/>
  </r>
  <r>
    <s v="NISSAN LEAF 299-1018"/>
    <d v="2026-03-06T08:49:12"/>
    <s v="Velocidad del motor en carretera 66"/>
    <x v="1"/>
    <s v="Engine"/>
    <s v="No"/>
    <n v="0"/>
    <x v="27"/>
    <x v="0"/>
    <x v="0"/>
    <x v="76"/>
    <s v="Vehicle, Battery Electric Vehicle"/>
    <n v="0"/>
    <d v="2026-03-06T08:49:12"/>
    <n v="0"/>
    <n v="0"/>
    <s v=""/>
    <n v="0"/>
    <s v="No"/>
    <e v="#REF!"/>
  </r>
  <r>
    <s v="NISSAN LEAF 299-1018"/>
    <d v="2026-03-06T08:49:15"/>
    <s v="Energía de la batería del vehículo eléctrico 15456"/>
    <x v="1"/>
    <s v="Engine"/>
    <s v="No"/>
    <n v="0"/>
    <x v="20"/>
    <x v="0"/>
    <x v="0"/>
    <x v="140"/>
    <s v="Vehicle, Battery Electric Vehicle"/>
    <n v="0"/>
    <d v="2026-03-06T08:49:15"/>
    <n v="0"/>
    <n v="0"/>
    <s v=""/>
    <n v="0"/>
    <s v="No"/>
    <e v="#REF!"/>
  </r>
  <r>
    <s v="NISSAN LEAF 299-1018"/>
    <d v="2026-03-06T08:49:19"/>
    <s v="Ubicación: 9.97005, -84.13939"/>
    <x v="0"/>
    <s v="GPS"/>
    <s v="Yes"/>
    <n v="0"/>
    <x v="0"/>
    <x v="0"/>
    <x v="0"/>
    <x v="0"/>
    <s v="Vehicle, Battery Electric Vehicle"/>
    <n v="0"/>
    <d v="2026-03-06T08:49:19"/>
    <n v="-84.139390000000006"/>
    <n v="9.9700500000000005"/>
    <s v="CurveSpeedEstimateError"/>
    <n v="72"/>
    <s v="Yes"/>
    <e v="#REF!"/>
  </r>
  <r>
    <s v="NISSAN LEAF 299-1018"/>
    <d v="2026-03-06T08:49:22"/>
    <s v="Velocidad del motor en carretera 78"/>
    <x v="1"/>
    <s v="Engine"/>
    <s v="No"/>
    <n v="0"/>
    <x v="27"/>
    <x v="0"/>
    <x v="0"/>
    <x v="141"/>
    <s v="Vehicle, Battery Electric Vehicle"/>
    <n v="0"/>
    <d v="2026-03-06T08:49:22"/>
    <n v="0"/>
    <n v="0"/>
    <s v=""/>
    <n v="0"/>
    <s v="No"/>
    <e v="#REF!"/>
  </r>
  <r>
    <s v="NISSAN LEAF 299-1018"/>
    <d v="2026-03-06T08:49:22"/>
    <s v="Energía de la batería del vehículo eléctrico -15682"/>
    <x v="1"/>
    <s v="Engine"/>
    <s v="No"/>
    <n v="0"/>
    <x v="20"/>
    <x v="0"/>
    <x v="0"/>
    <x v="142"/>
    <s v="Vehicle, Battery Electric Vehicle"/>
    <n v="0"/>
    <d v="2026-03-06T08:49:22"/>
    <n v="0"/>
    <n v="0"/>
    <s v=""/>
    <n v="0"/>
    <s v="No"/>
    <e v="#REF!"/>
  </r>
  <r>
    <s v="NISSAN LEAF 299-1018"/>
    <d v="2026-03-06T08:49:30"/>
    <s v="Ubicación: 9.97097, -84.14127"/>
    <x v="0"/>
    <s v="GPS"/>
    <s v="Yes"/>
    <n v="0"/>
    <x v="0"/>
    <x v="0"/>
    <x v="0"/>
    <x v="0"/>
    <s v="Vehicle, Battery Electric Vehicle"/>
    <n v="0"/>
    <d v="2026-03-06T08:49:30"/>
    <n v="-84.141270000000006"/>
    <n v="9.9709699999999994"/>
    <s v="CurvePositionEstimateError"/>
    <n v="76"/>
    <s v="Yes"/>
    <e v="#REF!"/>
  </r>
  <r>
    <s v="NISSAN LEAF 299-1018"/>
    <d v="2026-03-06T08:49:33"/>
    <s v="Temperatura del aire exterior bruto 23"/>
    <x v="1"/>
    <s v="Engine"/>
    <s v="No"/>
    <n v="0"/>
    <x v="22"/>
    <x v="0"/>
    <x v="0"/>
    <x v="19"/>
    <s v="Vehicle, Battery Electric Vehicle"/>
    <n v="0"/>
    <d v="2026-03-06T08:49:33"/>
    <n v="0"/>
    <n v="0"/>
    <s v=""/>
    <n v="0"/>
    <s v="No"/>
    <e v="#REF!"/>
  </r>
  <r>
    <s v="NISSAN LEAF 299-1018"/>
    <d v="2026-03-06T08:49:35"/>
    <s v="Ubicación: 9.97131, -84.14214"/>
    <x v="0"/>
    <s v="GPS"/>
    <s v="Yes"/>
    <n v="0"/>
    <x v="0"/>
    <x v="0"/>
    <x v="0"/>
    <x v="0"/>
    <s v="Vehicle, Battery Electric Vehicle"/>
    <n v="0"/>
    <d v="2026-03-06T08:49:35"/>
    <n v="-84.142139999999998"/>
    <n v="9.9713100000000008"/>
    <s v="CurveSpeed"/>
    <n v="74"/>
    <s v="Yes"/>
    <e v="#REF!"/>
  </r>
  <r>
    <s v="NISSAN LEAF 299-1018"/>
    <d v="2026-03-06T08:49:35"/>
    <s v="Velocidad del motor en carretera 76"/>
    <x v="1"/>
    <s v="Engine"/>
    <s v="No"/>
    <n v="0"/>
    <x v="27"/>
    <x v="0"/>
    <x v="0"/>
    <x v="138"/>
    <s v="Vehicle, Battery Electric Vehicle"/>
    <n v="0"/>
    <d v="2026-03-06T08:49:35"/>
    <n v="0"/>
    <n v="0"/>
    <s v=""/>
    <n v="0"/>
    <s v="No"/>
    <e v="#REF!"/>
  </r>
  <r>
    <s v="NISSAN LEAF 299-1018"/>
    <d v="2026-03-06T08:49:40"/>
    <s v="Velocidad del motor en carretera 84"/>
    <x v="1"/>
    <s v="Engine"/>
    <s v="No"/>
    <n v="0"/>
    <x v="27"/>
    <x v="0"/>
    <x v="0"/>
    <x v="143"/>
    <s v="Vehicle, Battery Electric Vehicle"/>
    <n v="0"/>
    <d v="2026-03-06T08:49:40"/>
    <n v="0"/>
    <n v="0"/>
    <s v=""/>
    <n v="0"/>
    <s v="No"/>
    <e v="#REF!"/>
  </r>
  <r>
    <s v="NISSAN LEAF 299-1018"/>
    <d v="2026-03-06T08:49:42"/>
    <s v="Ubicación: 9.9718, -84.14346"/>
    <x v="0"/>
    <s v="GPS"/>
    <s v="Yes"/>
    <n v="0"/>
    <x v="0"/>
    <x v="0"/>
    <x v="0"/>
    <x v="0"/>
    <s v="Vehicle, Battery Electric Vehicle"/>
    <n v="0"/>
    <d v="2026-03-06T08:49:42"/>
    <n v="-84.143460000000005"/>
    <n v="9.9718"/>
    <s v="CurveSpeed"/>
    <n v="83"/>
    <s v="Yes"/>
    <e v="#REF!"/>
  </r>
  <r>
    <s v="NISSAN LEAF 299-1018"/>
    <d v="2026-03-06T08:49:43"/>
    <s v="Odómetro 15910"/>
    <x v="1"/>
    <s v="Engine"/>
    <s v="No"/>
    <n v="0"/>
    <x v="11"/>
    <x v="0"/>
    <x v="0"/>
    <x v="144"/>
    <s v="Vehicle, Battery Electric Vehicle"/>
    <n v="0"/>
    <d v="2026-03-06T08:49:43"/>
    <n v="0"/>
    <n v="0"/>
    <s v=""/>
    <n v="0"/>
    <s v="No"/>
    <e v="#REF!"/>
  </r>
  <r>
    <s v="NISSAN LEAF 299-1018"/>
    <d v="2026-03-06T08:49:43"/>
    <s v="Odómetro sin procesar 15910"/>
    <x v="1"/>
    <s v="Engine"/>
    <s v="No"/>
    <n v="0"/>
    <x v="12"/>
    <x v="0"/>
    <x v="0"/>
    <x v="144"/>
    <s v="Vehicle, Battery Electric Vehicle"/>
    <n v="0"/>
    <d v="2026-03-06T08:49:43"/>
    <n v="0"/>
    <n v="0"/>
    <s v=""/>
    <n v="0"/>
    <s v="No"/>
    <e v="#REF!"/>
  </r>
  <r>
    <s v="NISSAN LEAF 299-1018"/>
    <d v="2026-03-06T08:49:49"/>
    <s v="Ubicación: 9.97229, -84.14481"/>
    <x v="0"/>
    <s v="GPS"/>
    <s v="Yes"/>
    <n v="0"/>
    <x v="0"/>
    <x v="0"/>
    <x v="0"/>
    <x v="0"/>
    <s v="Vehicle, Battery Electric Vehicle"/>
    <n v="0"/>
    <d v="2026-03-06T08:49:49"/>
    <n v="-84.144810000000007"/>
    <n v="9.9722899999999992"/>
    <s v="CurvePositionEstimateError"/>
    <n v="79"/>
    <s v="Yes"/>
    <e v="#REF!"/>
  </r>
  <r>
    <s v="NISSAN LEAF 299-1018"/>
    <d v="2026-03-06T08:49:54"/>
    <s v="Energía de la batería del vehículo eléctrico 14206"/>
    <x v="1"/>
    <s v="Engine"/>
    <s v="No"/>
    <n v="0"/>
    <x v="20"/>
    <x v="0"/>
    <x v="0"/>
    <x v="145"/>
    <s v="Vehicle, Battery Electric Vehicle"/>
    <n v="0"/>
    <d v="2026-03-06T08:49:54"/>
    <n v="0"/>
    <n v="0"/>
    <s v=""/>
    <n v="0"/>
    <s v="No"/>
    <e v="#REF!"/>
  </r>
  <r>
    <s v="NISSAN LEAF 299-1018"/>
    <d v="2026-03-06T08:49:58"/>
    <s v="Ubicación: 9.97291, -84.14642"/>
    <x v="0"/>
    <s v="GPS"/>
    <s v="Yes"/>
    <n v="0"/>
    <x v="0"/>
    <x v="0"/>
    <x v="0"/>
    <x v="0"/>
    <s v="Vehicle, Battery Electric Vehicle"/>
    <n v="0"/>
    <d v="2026-03-06T08:49:58"/>
    <n v="-84.146420000000006"/>
    <n v="9.9729100000000006"/>
    <s v="CurveSpeed"/>
    <n v="74"/>
    <s v="Yes"/>
    <e v="#REF!"/>
  </r>
  <r>
    <s v="NISSAN LEAF 299-1018"/>
    <d v="2026-03-06T08:50:04"/>
    <s v="Energía de la batería del vehículo eléctrico 11607"/>
    <x v="1"/>
    <s v="Engine"/>
    <s v="No"/>
    <n v="0"/>
    <x v="20"/>
    <x v="0"/>
    <x v="0"/>
    <x v="146"/>
    <s v="Vehicle, Battery Electric Vehicle"/>
    <n v="0"/>
    <d v="2026-03-06T08:50:04"/>
    <n v="0"/>
    <n v="0"/>
    <s v=""/>
    <n v="0"/>
    <s v="No"/>
    <e v="#REF!"/>
  </r>
  <r>
    <s v="NISSAN LEAF 299-1018"/>
    <d v="2026-03-06T08:50:09"/>
    <s v="Ubicación: 9.97366, -84.1484"/>
    <x v="0"/>
    <s v="GPS"/>
    <s v="Yes"/>
    <n v="0"/>
    <x v="0"/>
    <x v="0"/>
    <x v="0"/>
    <x v="0"/>
    <s v="Vehicle, Battery Electric Vehicle"/>
    <n v="0"/>
    <d v="2026-03-06T08:50:09"/>
    <n v="-84.148399999999995"/>
    <n v="9.9736600000000006"/>
    <s v="CurveSpeedEstimateError"/>
    <n v="77"/>
    <s v="Yes"/>
    <e v="#REF!"/>
  </r>
  <r>
    <s v="NISSAN LEAF 299-1018"/>
    <d v="2026-03-06T08:50:13"/>
    <s v="Energía de la batería del vehículo eléctrico -15666"/>
    <x v="1"/>
    <s v="Engine"/>
    <s v="No"/>
    <n v="0"/>
    <x v="20"/>
    <x v="0"/>
    <x v="0"/>
    <x v="147"/>
    <s v="Vehicle, Battery Electric Vehicle"/>
    <n v="0"/>
    <d v="2026-03-06T08:50:13"/>
    <n v="0"/>
    <n v="0"/>
    <s v=""/>
    <n v="0"/>
    <s v="No"/>
    <e v="#REF!"/>
  </r>
  <r>
    <s v="NISSAN LEAF 299-1018"/>
    <d v="2026-03-06T08:50:14"/>
    <s v="Velocidad del motor en carretera 75"/>
    <x v="1"/>
    <s v="Engine"/>
    <s v="No"/>
    <n v="0"/>
    <x v="27"/>
    <x v="0"/>
    <x v="0"/>
    <x v="148"/>
    <s v="Vehicle, Battery Electric Vehicle"/>
    <n v="0"/>
    <d v="2026-03-06T08:50:14"/>
    <n v="0"/>
    <n v="0"/>
    <s v=""/>
    <n v="0"/>
    <s v="No"/>
    <e v="#REF!"/>
  </r>
  <r>
    <s v="NISSAN LEAF 299-1018"/>
    <d v="2026-03-06T08:50:17"/>
    <s v="Energía de la batería del vehículo eléctrico 27046"/>
    <x v="1"/>
    <s v="Engine"/>
    <s v="No"/>
    <n v="0"/>
    <x v="20"/>
    <x v="0"/>
    <x v="0"/>
    <x v="149"/>
    <s v="Vehicle, Battery Electric Vehicle"/>
    <n v="0"/>
    <d v="2026-03-06T08:50:17"/>
    <n v="0"/>
    <n v="0"/>
    <s v=""/>
    <n v="0"/>
    <s v="No"/>
    <e v="#REF!"/>
  </r>
  <r>
    <s v="NISSAN LEAF 299-1018"/>
    <d v="2026-03-06T08:50:18"/>
    <s v="Ubicación: 9.97429, -84.14998"/>
    <x v="0"/>
    <s v="GPS"/>
    <s v="Yes"/>
    <n v="0"/>
    <x v="0"/>
    <x v="0"/>
    <x v="0"/>
    <x v="0"/>
    <s v="Vehicle, Battery Electric Vehicle"/>
    <n v="0"/>
    <d v="2026-03-06T08:50:18"/>
    <n v="-84.149979999999999"/>
    <n v="9.9742899999999999"/>
    <s v="CurveBased"/>
    <n v="77"/>
    <s v="Yes"/>
    <e v="#REF!"/>
  </r>
  <r>
    <s v="NISSAN LEAF 299-1018"/>
    <d v="2026-03-06T08:50:20"/>
    <s v="Velocidad del motor en carretera 85"/>
    <x v="1"/>
    <s v="Engine"/>
    <s v="No"/>
    <n v="0"/>
    <x v="27"/>
    <x v="0"/>
    <x v="0"/>
    <x v="150"/>
    <s v="Vehicle, Battery Electric Vehicle"/>
    <n v="0"/>
    <d v="2026-03-06T08:50:20"/>
    <n v="0"/>
    <n v="0"/>
    <s v=""/>
    <n v="0"/>
    <s v="No"/>
    <e v="#REF!"/>
  </r>
  <r>
    <s v="NISSAN LEAF 299-1018"/>
    <d v="2026-03-06T08:50:24"/>
    <s v="Señal de giro hacia la derecha (1. En) 1"/>
    <x v="1"/>
    <s v="Engine"/>
    <s v="No"/>
    <n v="0"/>
    <x v="28"/>
    <x v="0"/>
    <x v="0"/>
    <x v="1"/>
    <s v="Vehicle, Battery Electric Vehicle"/>
    <n v="0"/>
    <d v="2026-03-06T08:50:24"/>
    <n v="0"/>
    <n v="0"/>
    <s v=""/>
    <n v="0"/>
    <s v="No"/>
    <e v="#REF!"/>
  </r>
  <r>
    <s v="NISSAN LEAF 299-1018"/>
    <d v="2026-03-06T08:50:27"/>
    <s v="Ubicación: 9.97518, -84.15167"/>
    <x v="0"/>
    <s v="GPS"/>
    <s v="Yes"/>
    <n v="0"/>
    <x v="0"/>
    <x v="0"/>
    <x v="0"/>
    <x v="0"/>
    <s v="Vehicle, Battery Electric Vehicle"/>
    <n v="0"/>
    <d v="2026-03-06T08:50:27"/>
    <n v="-84.151669999999996"/>
    <n v="9.9751799999999999"/>
    <s v="CurvePositionEstimateError"/>
    <n v="87"/>
    <s v="Yes"/>
    <e v="#REF!"/>
  </r>
  <r>
    <s v="NISSAN LEAF 299-1018"/>
    <d v="2026-03-06T08:50:28"/>
    <s v="Odómetro 15911"/>
    <x v="1"/>
    <s v="Engine"/>
    <s v="No"/>
    <n v="0"/>
    <x v="11"/>
    <x v="0"/>
    <x v="0"/>
    <x v="151"/>
    <s v="Vehicle, Battery Electric Vehicle"/>
    <n v="0"/>
    <d v="2026-03-06T08:50:28"/>
    <n v="0"/>
    <n v="0"/>
    <s v=""/>
    <n v="0"/>
    <s v="No"/>
    <e v="#REF!"/>
  </r>
  <r>
    <s v="NISSAN LEAF 299-1018"/>
    <d v="2026-03-06T08:50:28"/>
    <s v="Odómetro sin procesar 15911"/>
    <x v="1"/>
    <s v="Engine"/>
    <s v="No"/>
    <n v="0"/>
    <x v="12"/>
    <x v="0"/>
    <x v="0"/>
    <x v="151"/>
    <s v="Vehicle, Battery Electric Vehicle"/>
    <n v="0"/>
    <d v="2026-03-06T08:50:28"/>
    <n v="0"/>
    <n v="0"/>
    <s v=""/>
    <n v="0"/>
    <s v="No"/>
    <e v="#REF!"/>
  </r>
  <r>
    <s v="NISSAN LEAF 299-1018"/>
    <d v="2026-03-06T08:50:2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0:28"/>
    <n v="0"/>
    <n v="0"/>
    <s v=""/>
    <n v="0"/>
    <s v="No"/>
    <e v="#REF!"/>
  </r>
  <r>
    <s v="NISSAN LEAF 299-1018"/>
    <d v="2026-03-06T08:50:30"/>
    <s v="Señal de giro hacia la derecha (1. En) 0"/>
    <x v="1"/>
    <s v="Engine"/>
    <s v="No"/>
    <n v="0"/>
    <x v="28"/>
    <x v="0"/>
    <x v="0"/>
    <x v="7"/>
    <s v="Vehicle, Battery Electric Vehicle"/>
    <n v="0"/>
    <d v="2026-03-06T08:50:30"/>
    <n v="0"/>
    <n v="0"/>
    <s v=""/>
    <n v="0"/>
    <s v="No"/>
    <e v="#REF!"/>
  </r>
  <r>
    <s v="NISSAN LEAF 299-1018"/>
    <d v="2026-03-06T08:50:37"/>
    <s v="Velocidad del motor en carretera 97"/>
    <x v="1"/>
    <s v="Engine"/>
    <s v="No"/>
    <n v="0"/>
    <x v="27"/>
    <x v="0"/>
    <x v="0"/>
    <x v="152"/>
    <s v="Vehicle, Battery Electric Vehicle"/>
    <n v="0"/>
    <d v="2026-03-06T08:50:37"/>
    <n v="0"/>
    <n v="0"/>
    <s v=""/>
    <n v="0"/>
    <s v="No"/>
    <e v="#REF!"/>
  </r>
  <r>
    <s v="NISSAN LEAF 299-1018"/>
    <d v="2026-03-06T08:50:40"/>
    <s v="Energía de la batería del vehículo eléctrico -12111"/>
    <x v="1"/>
    <s v="Engine"/>
    <s v="No"/>
    <n v="0"/>
    <x v="20"/>
    <x v="0"/>
    <x v="0"/>
    <x v="153"/>
    <s v="Vehicle, Battery Electric Vehicle"/>
    <n v="0"/>
    <d v="2026-03-06T08:50:40"/>
    <n v="0"/>
    <n v="0"/>
    <s v=""/>
    <n v="0"/>
    <s v="No"/>
    <e v="#REF!"/>
  </r>
  <r>
    <s v="NISSAN LEAF 299-1018"/>
    <d v="2026-03-06T08:50:41"/>
    <s v="Ubicación: 9.97675, -84.15452"/>
    <x v="0"/>
    <s v="GPS"/>
    <s v="Yes"/>
    <n v="0"/>
    <x v="0"/>
    <x v="0"/>
    <x v="0"/>
    <x v="0"/>
    <s v="Vehicle, Battery Electric Vehicle"/>
    <n v="0"/>
    <d v="2026-03-06T08:50:41"/>
    <n v="-84.154520000000005"/>
    <n v="9.9767499999999991"/>
    <s v="CurveSpeedEstimateError"/>
    <n v="92"/>
    <s v="Yes"/>
    <e v="#REF!"/>
  </r>
  <r>
    <s v="NISSAN LEAF 299-1018"/>
    <d v="2026-03-06T08:50:41"/>
    <s v=" "/>
    <x v="1"/>
    <s v="Debug"/>
    <s v="No"/>
    <s v="FF-18-1E-15-16-0D-90-00-00-00-00-00-00-00-00"/>
    <x v="0"/>
    <x v="0"/>
    <x v="0"/>
    <x v="0"/>
    <s v="Vehicle, Battery Electric Vehicle"/>
    <n v="0"/>
    <d v="2026-03-06T08:50:41"/>
    <n v="0"/>
    <n v="0"/>
    <s v="61784"/>
    <n v="0"/>
    <s v="No"/>
    <e v="#REF!"/>
  </r>
  <r>
    <s v="NISSAN LEAF 299-1018"/>
    <d v="2026-03-06T08:50:43"/>
    <s v="Energía de la batería del vehículo eléctrico 20763"/>
    <x v="1"/>
    <s v="Engine"/>
    <s v="No"/>
    <n v="0"/>
    <x v="20"/>
    <x v="0"/>
    <x v="0"/>
    <x v="154"/>
    <s v="Vehicle, Battery Electric Vehicle"/>
    <n v="0"/>
    <d v="2026-03-06T08:50:43"/>
    <n v="0"/>
    <n v="0"/>
    <s v=""/>
    <n v="0"/>
    <s v="No"/>
    <e v="#REF!"/>
  </r>
  <r>
    <s v="NISSAN LEAF 299-1018"/>
    <d v="2026-03-06T08:50:44"/>
    <s v="Ubicación: 9.97708, -84.15513"/>
    <x v="0"/>
    <s v="GPS"/>
    <s v="Yes"/>
    <n v="0"/>
    <x v="0"/>
    <x v="0"/>
    <x v="0"/>
    <x v="0"/>
    <s v="Vehicle, Battery Electric Vehicle"/>
    <n v="0"/>
    <d v="2026-03-06T08:50:44"/>
    <n v="-84.15513"/>
    <n v="9.9770800000000008"/>
    <s v="CurveSpeed"/>
    <n v="92"/>
    <s v="Yes"/>
    <e v="#REF!"/>
  </r>
  <r>
    <s v="NISSAN LEAF 299-1018"/>
    <d v="2026-03-06T08:50:44"/>
    <s v="Velocidad del motor en carretera 94"/>
    <x v="1"/>
    <s v="Engine"/>
    <s v="No"/>
    <n v="0"/>
    <x v="27"/>
    <x v="0"/>
    <x v="0"/>
    <x v="155"/>
    <s v="Vehicle, Battery Electric Vehicle"/>
    <n v="0"/>
    <d v="2026-03-06T08:50:44"/>
    <n v="0"/>
    <n v="0"/>
    <s v=""/>
    <n v="0"/>
    <s v="No"/>
    <e v="#REF!"/>
  </r>
  <r>
    <s v="NISSAN LEAF 299-1018"/>
    <d v="2026-03-06T08:50:46"/>
    <s v="Energía de la batería del vehículo eléctrico -19821"/>
    <x v="1"/>
    <s v="Engine"/>
    <s v="No"/>
    <n v="0"/>
    <x v="20"/>
    <x v="0"/>
    <x v="0"/>
    <x v="156"/>
    <s v="Vehicle, Battery Electric Vehicle"/>
    <n v="0"/>
    <d v="2026-03-06T08:50:46"/>
    <n v="0"/>
    <n v="0"/>
    <s v=""/>
    <n v="0"/>
    <s v="No"/>
    <e v="#REF!"/>
  </r>
  <r>
    <s v="NISSAN LEAF 299-1018"/>
    <d v="2026-03-06T08:50:48"/>
    <s v="Ubicación: 9.9775, -84.15591"/>
    <x v="0"/>
    <s v="GPS"/>
    <s v="Yes"/>
    <n v="0"/>
    <x v="0"/>
    <x v="0"/>
    <x v="0"/>
    <x v="0"/>
    <s v="Vehicle, Battery Electric Vehicle"/>
    <n v="0"/>
    <d v="2026-03-06T08:50:48"/>
    <n v="-84.155910000000006"/>
    <n v="9.9774999999999991"/>
    <s v="CurveSpeedEstimateError"/>
    <n v="83"/>
    <s v="Yes"/>
    <e v="#REF!"/>
  </r>
  <r>
    <s v="NISSAN LEAF 299-1018"/>
    <d v="2026-03-06T08:50:50"/>
    <s v="Velocidad del motor en carretera 79"/>
    <x v="1"/>
    <s v="Engine"/>
    <s v="No"/>
    <n v="0"/>
    <x v="27"/>
    <x v="0"/>
    <x v="0"/>
    <x v="157"/>
    <s v="Vehicle, Battery Electric Vehicle"/>
    <n v="0"/>
    <d v="2026-03-06T08:50:50"/>
    <n v="0"/>
    <n v="0"/>
    <s v=""/>
    <n v="0"/>
    <s v="No"/>
    <e v="#REF!"/>
  </r>
  <r>
    <s v="NISSAN LEAF 299-1018"/>
    <d v="2026-03-06T08:50:55"/>
    <s v="Ubicación: 9.97813, -84.15713"/>
    <x v="0"/>
    <s v="GPS"/>
    <s v="Yes"/>
    <n v="0"/>
    <x v="0"/>
    <x v="0"/>
    <x v="0"/>
    <x v="0"/>
    <s v="Vehicle, Battery Electric Vehicle"/>
    <n v="0"/>
    <d v="2026-03-06T08:50:55"/>
    <n v="-84.157129999999995"/>
    <n v="9.9781300000000002"/>
    <s v="CurveSpeedEstimateError"/>
    <n v="76"/>
    <s v="Yes"/>
    <e v="#REF!"/>
  </r>
  <r>
    <s v="NISSAN LEAF 299-1018"/>
    <d v="2026-03-06T08:50:57"/>
    <s v="Energía de la batería del vehículo eléctrico 16744"/>
    <x v="1"/>
    <s v="Engine"/>
    <s v="No"/>
    <n v="0"/>
    <x v="20"/>
    <x v="0"/>
    <x v="0"/>
    <x v="158"/>
    <s v="Vehicle, Battery Electric Vehicle"/>
    <n v="0"/>
    <d v="2026-03-06T08:50:57"/>
    <n v="0"/>
    <n v="0"/>
    <s v=""/>
    <n v="0"/>
    <s v="No"/>
    <e v="#REF!"/>
  </r>
  <r>
    <s v="NISSAN LEAF 299-1018"/>
    <d v="2026-03-06T08:50:59"/>
    <s v="Energía de la batería del vehículo eléctrico -15435"/>
    <x v="1"/>
    <s v="Engine"/>
    <s v="No"/>
    <n v="0"/>
    <x v="20"/>
    <x v="0"/>
    <x v="0"/>
    <x v="159"/>
    <s v="Vehicle, Battery Electric Vehicle"/>
    <n v="0"/>
    <d v="2026-03-06T08:50:59"/>
    <n v="0"/>
    <n v="0"/>
    <s v=""/>
    <n v="0"/>
    <s v="No"/>
    <e v="#REF!"/>
  </r>
  <r>
    <s v="NISSAN LEAF 299-1018"/>
    <d v="2026-03-06T08:51:00"/>
    <s v="Velocidad del motor en carretera 75"/>
    <x v="1"/>
    <s v="Engine"/>
    <s v="No"/>
    <n v="0"/>
    <x v="27"/>
    <x v="0"/>
    <x v="0"/>
    <x v="148"/>
    <s v="Vehicle, Battery Electric Vehicle"/>
    <n v="0"/>
    <d v="2026-03-06T08:51:00"/>
    <n v="0"/>
    <n v="0"/>
    <s v=""/>
    <n v="0"/>
    <s v="No"/>
    <e v="#REF!"/>
  </r>
  <r>
    <s v="NISSAN LEAF 299-1018"/>
    <d v="2026-03-06T08:51:02"/>
    <s v="Energía de la batería del vehículo eléctrico 30073"/>
    <x v="1"/>
    <s v="Engine"/>
    <s v="No"/>
    <n v="0"/>
    <x v="20"/>
    <x v="0"/>
    <x v="0"/>
    <x v="160"/>
    <s v="Vehicle, Battery Electric Vehicle"/>
    <n v="0"/>
    <d v="2026-03-06T08:51:02"/>
    <n v="0"/>
    <n v="0"/>
    <s v=""/>
    <n v="0"/>
    <s v="No"/>
    <e v="#REF!"/>
  </r>
  <r>
    <s v="NISSAN LEAF 299-1018"/>
    <d v="2026-03-06T08:51:04"/>
    <s v="Ubicación: 9.97893, -84.15862"/>
    <x v="0"/>
    <s v="GPS"/>
    <s v="Yes"/>
    <n v="0"/>
    <x v="0"/>
    <x v="0"/>
    <x v="0"/>
    <x v="0"/>
    <s v="Vehicle, Battery Electric Vehicle"/>
    <n v="0"/>
    <d v="2026-03-06T08:51:04"/>
    <n v="-84.158619999999999"/>
    <n v="9.9789300000000001"/>
    <s v="CurveSpeedEstimateError"/>
    <n v="76"/>
    <s v="Yes"/>
    <e v="#REF!"/>
  </r>
  <r>
    <s v="NISSAN LEAF 299-1018"/>
    <d v="2026-03-06T08:51:06"/>
    <s v="Energía de la batería del vehículo eléctrico 29788"/>
    <x v="1"/>
    <s v="Engine"/>
    <s v="No"/>
    <n v="0"/>
    <x v="20"/>
    <x v="0"/>
    <x v="0"/>
    <x v="161"/>
    <s v="Vehicle, Battery Electric Vehicle"/>
    <n v="0"/>
    <d v="2026-03-06T08:51:06"/>
    <n v="0"/>
    <n v="0"/>
    <s v=""/>
    <n v="0"/>
    <s v="No"/>
    <e v="#REF!"/>
  </r>
  <r>
    <s v="NISSAN LEAF 299-1018"/>
    <d v="2026-03-06T08:51:06"/>
    <s v="Velocidad del motor en carretera 81"/>
    <x v="1"/>
    <s v="Engine"/>
    <s v="No"/>
    <n v="0"/>
    <x v="27"/>
    <x v="0"/>
    <x v="0"/>
    <x v="162"/>
    <s v="Vehicle, Battery Electric Vehicle"/>
    <n v="0"/>
    <d v="2026-03-06T08:51:06"/>
    <n v="0"/>
    <n v="0"/>
    <s v=""/>
    <n v="0"/>
    <s v="No"/>
    <e v="#REF!"/>
  </r>
  <r>
    <s v="NISSAN LEAF 299-1018"/>
    <d v="2026-03-06T08:51:07"/>
    <s v="Energía de la batería del vehículo eléctrico -10051"/>
    <x v="1"/>
    <s v="Engine"/>
    <s v="No"/>
    <n v="0"/>
    <x v="20"/>
    <x v="0"/>
    <x v="0"/>
    <x v="163"/>
    <s v="Vehicle, Battery Electric Vehicle"/>
    <n v="0"/>
    <d v="2026-03-06T08:51:07"/>
    <n v="0"/>
    <n v="0"/>
    <s v=""/>
    <n v="0"/>
    <s v="No"/>
    <e v="#REF!"/>
  </r>
  <r>
    <s v="NISSAN LEAF 299-1018"/>
    <d v="2026-03-06T08:51:07"/>
    <s v=" "/>
    <x v="1"/>
    <s v="Debug"/>
    <s v="No"/>
    <s v="BB-00-B7-00-62-00-61-00-93-00-A6-00-B8-00-6B-00-3D-04-38-00-6B-00-57-00-A6-00-87-00-23-02-AD-00-D1-00-61-00-CF-00-9F-00-64-00-59-00-A1-00-97-00-59-00-A2-00-6C-00-67-00-68-00-AC-00-A4-00-BC-00-B6-00-B5-00-D3-00-CB-00-64-00-71-01-74-01-66-00-98-00-59-01-97-00-BF-00-8C-03-15-01-1B-01-6F-00-B4-00-4C-01"/>
    <x v="0"/>
    <x v="0"/>
    <x v="0"/>
    <x v="0"/>
    <s v="Vehicle, Battery Electric Vehicle"/>
    <n v="0"/>
    <d v="2026-03-06T08:51:07"/>
    <n v="0"/>
    <n v="0"/>
    <s v="40036"/>
    <n v="0"/>
    <s v="No"/>
    <e v="#REF!"/>
  </r>
  <r>
    <s v="NISSAN LEAF 299-1018"/>
    <d v="2026-03-06T08:51:09"/>
    <s v="Energía de la batería del vehículo eléctrico 19980"/>
    <x v="1"/>
    <s v="Engine"/>
    <s v="No"/>
    <n v="0"/>
    <x v="20"/>
    <x v="0"/>
    <x v="0"/>
    <x v="164"/>
    <s v="Vehicle, Battery Electric Vehicle"/>
    <n v="0"/>
    <d v="2026-03-06T08:51:09"/>
    <n v="0"/>
    <n v="0"/>
    <s v=""/>
    <n v="0"/>
    <s v="No"/>
    <e v="#REF!"/>
  </r>
  <r>
    <s v="NISSAN LEAF 299-1018"/>
    <d v="2026-03-06T08:51:10"/>
    <s v="Odómetro 15912"/>
    <x v="1"/>
    <s v="Engine"/>
    <s v="No"/>
    <n v="0"/>
    <x v="11"/>
    <x v="0"/>
    <x v="0"/>
    <x v="165"/>
    <s v="Vehicle, Battery Electric Vehicle"/>
    <n v="0"/>
    <d v="2026-03-06T08:51:10"/>
    <n v="0"/>
    <n v="0"/>
    <s v=""/>
    <n v="0"/>
    <s v="No"/>
    <e v="#REF!"/>
  </r>
  <r>
    <s v="NISSAN LEAF 299-1018"/>
    <d v="2026-03-06T08:51:10"/>
    <s v="Odómetro sin procesar 15912"/>
    <x v="1"/>
    <s v="Engine"/>
    <s v="No"/>
    <n v="0"/>
    <x v="12"/>
    <x v="0"/>
    <x v="0"/>
    <x v="165"/>
    <s v="Vehicle, Battery Electric Vehicle"/>
    <n v="0"/>
    <d v="2026-03-06T08:51:10"/>
    <n v="0"/>
    <n v="0"/>
    <s v=""/>
    <n v="0"/>
    <s v="No"/>
    <e v="#REF!"/>
  </r>
  <r>
    <s v="NISSAN LEAF 299-1018"/>
    <d v="2026-03-06T08:51:11"/>
    <s v="Estado de carga genérico 74.27"/>
    <x v="1"/>
    <s v="Engine"/>
    <s v="No"/>
    <n v="0"/>
    <x v="15"/>
    <x v="0"/>
    <x v="0"/>
    <x v="166"/>
    <s v="Vehicle, Battery Electric Vehicle"/>
    <n v="0"/>
    <d v="2026-03-06T08:51:11"/>
    <n v="0"/>
    <n v="0"/>
    <s v=""/>
    <n v="0"/>
    <s v="No"/>
    <e v="#REF!"/>
  </r>
  <r>
    <s v="NISSAN LEAF 299-1018"/>
    <d v="2026-03-06T08:51:16"/>
    <s v="Ubicación: 9.98009, -84.16068"/>
    <x v="0"/>
    <s v="GPS"/>
    <s v="Yes"/>
    <n v="0"/>
    <x v="0"/>
    <x v="0"/>
    <x v="0"/>
    <x v="0"/>
    <s v="Vehicle, Battery Electric Vehicle"/>
    <n v="0"/>
    <d v="2026-03-06T08:51:16"/>
    <n v="-84.160679999999999"/>
    <n v="9.9800900000000006"/>
    <s v="CurveBased"/>
    <n v="77"/>
    <s v="Yes"/>
    <e v="#REF!"/>
  </r>
  <r>
    <s v="NISSAN LEAF 299-1018"/>
    <d v="2026-03-06T08:51:22"/>
    <s v="Ubicación: 9.98084, -84.16159"/>
    <x v="0"/>
    <s v="GPS"/>
    <s v="Yes"/>
    <n v="0"/>
    <x v="0"/>
    <x v="0"/>
    <x v="0"/>
    <x v="0"/>
    <s v="Vehicle, Battery Electric Vehicle"/>
    <n v="0"/>
    <d v="2026-03-06T08:51:22"/>
    <n v="-84.161590000000004"/>
    <n v="9.9808400000000006"/>
    <s v="CurvePositionEstimateError"/>
    <n v="79"/>
    <s v="Yes"/>
    <e v="#REF!"/>
  </r>
  <r>
    <s v="NISSAN LEAF 299-1018"/>
    <d v="2026-03-06T08:51:23"/>
    <s v="Energía de la batería del vehículo eléctrico 28613"/>
    <x v="1"/>
    <s v="Engine"/>
    <s v="No"/>
    <n v="0"/>
    <x v="20"/>
    <x v="0"/>
    <x v="0"/>
    <x v="167"/>
    <s v="Vehicle, Battery Electric Vehicle"/>
    <n v="0"/>
    <d v="2026-03-06T08:51:23"/>
    <n v="0"/>
    <n v="0"/>
    <s v=""/>
    <n v="0"/>
    <s v="No"/>
    <e v="#REF!"/>
  </r>
  <r>
    <s v="NISSAN LEAF 299-1018"/>
    <d v="2026-03-06T08:51:27"/>
    <s v="Energía de la batería del vehículo eléctrico -10767"/>
    <x v="1"/>
    <s v="Engine"/>
    <s v="No"/>
    <n v="0"/>
    <x v="20"/>
    <x v="0"/>
    <x v="0"/>
    <x v="168"/>
    <s v="Vehicle, Battery Electric Vehicle"/>
    <n v="0"/>
    <d v="2026-03-06T08:51:27"/>
    <n v="0"/>
    <n v="0"/>
    <s v=""/>
    <n v="0"/>
    <s v="No"/>
    <e v="#REF!"/>
  </r>
  <r>
    <s v="NISSAN LEAF 299-1018"/>
    <d v="2026-03-06T08:51:30"/>
    <s v="Energía de la batería del vehículo eléctrico 17664"/>
    <x v="1"/>
    <s v="Engine"/>
    <s v="No"/>
    <n v="0"/>
    <x v="20"/>
    <x v="0"/>
    <x v="0"/>
    <x v="169"/>
    <s v="Vehicle, Battery Electric Vehicle"/>
    <n v="0"/>
    <d v="2026-03-06T08:51:30"/>
    <n v="0"/>
    <n v="0"/>
    <s v=""/>
    <n v="0"/>
    <s v="No"/>
    <e v="#REF!"/>
  </r>
  <r>
    <s v="NISSAN LEAF 299-1018"/>
    <d v="2026-03-06T08:51:31"/>
    <s v="Ubicación: 9.98228, -84.1627"/>
    <x v="0"/>
    <s v="GPS"/>
    <s v="Yes"/>
    <n v="0"/>
    <x v="0"/>
    <x v="0"/>
    <x v="0"/>
    <x v="0"/>
    <s v="Vehicle, Battery Electric Vehicle"/>
    <n v="0"/>
    <d v="2026-03-06T08:51:31"/>
    <n v="-84.162700000000001"/>
    <n v="9.9822799999999994"/>
    <s v="CurvePositionEstimateError"/>
    <n v="79"/>
    <s v="Yes"/>
    <e v="#REF!"/>
  </r>
  <r>
    <s v="NISSAN LEAF 299-1018"/>
    <d v="2026-03-06T08:51:31"/>
    <s v="Velocidad del motor en carretera 82"/>
    <x v="1"/>
    <s v="Engine"/>
    <s v="No"/>
    <n v="0"/>
    <x v="27"/>
    <x v="0"/>
    <x v="0"/>
    <x v="170"/>
    <s v="Vehicle, Battery Electric Vehicle"/>
    <n v="0"/>
    <d v="2026-03-06T08:51:31"/>
    <n v="0"/>
    <n v="0"/>
    <s v=""/>
    <n v="0"/>
    <s v="No"/>
    <e v="#REF!"/>
  </r>
  <r>
    <s v="NISSAN LEAF 299-1018"/>
    <d v="2026-03-06T08:51:33"/>
    <s v="Temperatura del aire exterior bruto 25"/>
    <x v="1"/>
    <s v="Engine"/>
    <s v="No"/>
    <n v="0"/>
    <x v="22"/>
    <x v="0"/>
    <x v="0"/>
    <x v="171"/>
    <s v="Vehicle, Battery Electric Vehicle"/>
    <n v="0"/>
    <d v="2026-03-06T08:51:33"/>
    <n v="0"/>
    <n v="0"/>
    <s v=""/>
    <n v="0"/>
    <s v="No"/>
    <e v="#REF!"/>
  </r>
  <r>
    <s v="NISSAN LEAF 299-1018"/>
    <d v="2026-03-06T08:51:37"/>
    <s v="Velocidad del motor en carretera 90"/>
    <x v="1"/>
    <s v="Engine"/>
    <s v="No"/>
    <n v="0"/>
    <x v="27"/>
    <x v="0"/>
    <x v="0"/>
    <x v="172"/>
    <s v="Vehicle, Battery Electric Vehicle"/>
    <n v="0"/>
    <d v="2026-03-06T08:51:37"/>
    <n v="0"/>
    <n v="0"/>
    <s v=""/>
    <n v="0"/>
    <s v="No"/>
    <e v="#REF!"/>
  </r>
  <r>
    <s v="NISSAN LEAF 299-1018"/>
    <d v="2026-03-06T08:51:39"/>
    <s v="Ubicación: 9.98384, -84.16335"/>
    <x v="0"/>
    <s v="GPS"/>
    <s v="Yes"/>
    <n v="0"/>
    <x v="0"/>
    <x v="0"/>
    <x v="0"/>
    <x v="0"/>
    <s v="Vehicle, Battery Electric Vehicle"/>
    <n v="0"/>
    <d v="2026-03-06T08:51:39"/>
    <n v="-84.163349999999994"/>
    <n v="9.9838400000000007"/>
    <s v="CurvePositionEstimateError"/>
    <n v="87"/>
    <s v="Yes"/>
    <e v="#REF!"/>
  </r>
  <r>
    <s v="NISSAN LEAF 299-1018"/>
    <d v="2026-03-06T08:5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51:44"/>
    <n v="0"/>
    <n v="0"/>
    <s v=""/>
    <n v="0"/>
    <s v="No"/>
    <e v="#REF!"/>
  </r>
  <r>
    <s v="NISSAN LEAF 299-1018"/>
    <d v="2026-03-06T08:51:44"/>
    <s v="Intensidad de la señal del módem celular 63"/>
    <x v="1"/>
    <s v="Engine"/>
    <s v="No"/>
    <n v="0"/>
    <x v="26"/>
    <x v="0"/>
    <x v="0"/>
    <x v="110"/>
    <s v="Vehicle, Battery Electric Vehicle"/>
    <n v="0"/>
    <d v="2026-03-06T08:51:44"/>
    <n v="0"/>
    <n v="0"/>
    <s v=""/>
    <n v="0"/>
    <s v="No"/>
    <e v="#REF!"/>
  </r>
  <r>
    <s v="NISSAN LEAF 299-1018"/>
    <d v="2026-03-06T08:51:44"/>
    <s v=" "/>
    <x v="1"/>
    <s v="Debug"/>
    <s v="No"/>
    <s v="CB-02-1D-11-64-E7-02"/>
    <x v="0"/>
    <x v="0"/>
    <x v="0"/>
    <x v="0"/>
    <s v="Vehicle, Battery Electric Vehicle"/>
    <n v="0"/>
    <d v="2026-03-06T08:51:44"/>
    <n v="0"/>
    <n v="0"/>
    <s v="40012"/>
    <n v="0"/>
    <s v="No"/>
    <e v="#REF!"/>
  </r>
  <r>
    <s v="NISSAN LEAF 299-1018"/>
    <d v="2026-03-06T08:51:45"/>
    <s v="Energía de la batería del vehículo eléctrico -19266"/>
    <x v="1"/>
    <s v="Engine"/>
    <s v="No"/>
    <n v="0"/>
    <x v="20"/>
    <x v="0"/>
    <x v="0"/>
    <x v="173"/>
    <s v="Vehicle, Battery Electric Vehicle"/>
    <n v="0"/>
    <d v="2026-03-06T08:51:45"/>
    <n v="0"/>
    <n v="0"/>
    <s v=""/>
    <n v="0"/>
    <s v="No"/>
    <e v="#REF!"/>
  </r>
  <r>
    <s v="NISSAN LEAF 299-1018"/>
    <d v="2026-03-06T08:51:47"/>
    <s v="Ubicación: 9.98547, -84.16397"/>
    <x v="0"/>
    <s v="GPS"/>
    <s v="Yes"/>
    <n v="0"/>
    <x v="0"/>
    <x v="0"/>
    <x v="0"/>
    <x v="0"/>
    <s v="Vehicle, Battery Electric Vehicle"/>
    <n v="0"/>
    <d v="2026-03-06T08:51:47"/>
    <n v="-84.163970000000006"/>
    <n v="9.9854699999999994"/>
    <s v="CurveSpeedEstimateError"/>
    <n v="85"/>
    <s v="Yes"/>
    <e v="#REF!"/>
  </r>
  <r>
    <s v="NISSAN LEAF 299-1018"/>
    <d v="2026-03-06T08:51:52"/>
    <s v="Odómetro 15913"/>
    <x v="1"/>
    <s v="Engine"/>
    <s v="No"/>
    <n v="0"/>
    <x v="11"/>
    <x v="0"/>
    <x v="0"/>
    <x v="174"/>
    <s v="Vehicle, Battery Electric Vehicle"/>
    <n v="0"/>
    <d v="2026-03-06T08:51:52"/>
    <n v="0"/>
    <n v="0"/>
    <s v=""/>
    <n v="0"/>
    <s v="No"/>
    <e v="#REF!"/>
  </r>
  <r>
    <s v="NISSAN LEAF 299-1018"/>
    <d v="2026-03-06T08:51:52"/>
    <s v="Odómetro sin procesar 15913"/>
    <x v="1"/>
    <s v="Engine"/>
    <s v="No"/>
    <n v="0"/>
    <x v="12"/>
    <x v="0"/>
    <x v="0"/>
    <x v="174"/>
    <s v="Vehicle, Battery Electric Vehicle"/>
    <n v="0"/>
    <d v="2026-03-06T08:51:52"/>
    <n v="0"/>
    <n v="0"/>
    <s v=""/>
    <n v="0"/>
    <s v="No"/>
    <e v="#REF!"/>
  </r>
  <r>
    <s v="NISSAN LEAF 299-1018"/>
    <d v="2026-03-06T08:51:5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1:54"/>
    <n v="0"/>
    <n v="0"/>
    <s v=""/>
    <n v="0"/>
    <s v="No"/>
    <e v="#REF!"/>
  </r>
  <r>
    <s v="NISSAN LEAF 299-1018"/>
    <d v="2026-03-06T08:51:54"/>
    <s v="Velocidad del motor en carretera 85"/>
    <x v="1"/>
    <s v="Engine"/>
    <s v="No"/>
    <n v="0"/>
    <x v="27"/>
    <x v="0"/>
    <x v="0"/>
    <x v="150"/>
    <s v="Vehicle, Battery Electric Vehicle"/>
    <n v="0"/>
    <d v="2026-03-06T08:51:54"/>
    <n v="0"/>
    <n v="0"/>
    <s v=""/>
    <n v="0"/>
    <s v="No"/>
    <e v="#REF!"/>
  </r>
  <r>
    <s v="NISSAN LEAF 299-1018"/>
    <d v="2026-03-06T08:51:55"/>
    <s v="Ubicación: 9.98703, -84.16456"/>
    <x v="0"/>
    <s v="GPS"/>
    <s v="Yes"/>
    <n v="0"/>
    <x v="0"/>
    <x v="0"/>
    <x v="0"/>
    <x v="0"/>
    <s v="Vehicle, Battery Electric Vehicle"/>
    <n v="0"/>
    <d v="2026-03-06T08:51:55"/>
    <n v="-84.164559999999994"/>
    <n v="9.9870300000000007"/>
    <s v="CurveSpeed"/>
    <n v="83"/>
    <s v="Yes"/>
    <e v="#REF!"/>
  </r>
  <r>
    <s v="NISSAN LEAF 299-1018"/>
    <d v="2026-03-06T08:51:58"/>
    <s v="Energía de la batería del vehículo eléctrico 30195"/>
    <x v="1"/>
    <s v="Engine"/>
    <s v="No"/>
    <n v="0"/>
    <x v="20"/>
    <x v="0"/>
    <x v="0"/>
    <x v="175"/>
    <s v="Vehicle, Battery Electric Vehicle"/>
    <n v="0"/>
    <d v="2026-03-06T08:51:58"/>
    <n v="0"/>
    <n v="0"/>
    <s v=""/>
    <n v="0"/>
    <s v="No"/>
    <e v="#REF!"/>
  </r>
  <r>
    <s v="NISSAN LEAF 299-1018"/>
    <d v="2026-03-06T08:52:00"/>
    <s v="Ubicación: 9.98806, -84.16493"/>
    <x v="0"/>
    <s v="GPS"/>
    <s v="Yes"/>
    <n v="0"/>
    <x v="0"/>
    <x v="0"/>
    <x v="0"/>
    <x v="0"/>
    <s v="Vehicle, Battery Electric Vehicle"/>
    <n v="0"/>
    <d v="2026-03-06T08:52:00"/>
    <n v="-84.164929999999998"/>
    <n v="9.9880600000000008"/>
    <s v="CurveSpeedEstimateError"/>
    <n v="90"/>
    <s v="Yes"/>
    <e v="#REF!"/>
  </r>
  <r>
    <s v="NISSAN LEAF 299-1018"/>
    <d v="2026-03-06T08:52:06"/>
    <s v="Velocidad del motor en carretera 99"/>
    <x v="1"/>
    <s v="Engine"/>
    <s v="No"/>
    <n v="0"/>
    <x v="27"/>
    <x v="0"/>
    <x v="0"/>
    <x v="176"/>
    <s v="Vehicle, Battery Electric Vehicle"/>
    <n v="0"/>
    <d v="2026-03-06T08:52:06"/>
    <n v="0"/>
    <n v="0"/>
    <s v=""/>
    <n v="0"/>
    <s v="No"/>
    <e v="#REF!"/>
  </r>
  <r>
    <s v="NISSAN LEAF 299-1018"/>
    <d v="2026-03-06T08:52:06"/>
    <s v="Energía de la batería del vehículo eléctrico 23907"/>
    <x v="1"/>
    <s v="Engine"/>
    <s v="No"/>
    <n v="0"/>
    <x v="20"/>
    <x v="0"/>
    <x v="0"/>
    <x v="177"/>
    <s v="Vehicle, Battery Electric Vehicle"/>
    <n v="0"/>
    <d v="2026-03-06T08:52:06"/>
    <n v="0"/>
    <n v="0"/>
    <s v=""/>
    <n v="0"/>
    <s v="No"/>
    <e v="#REF!"/>
  </r>
  <r>
    <s v="NISSAN LEAF 299-1018"/>
    <d v="2026-03-06T08:52:07"/>
    <s v="Ubicación: 9.98961, -84.16551"/>
    <x v="0"/>
    <s v="GPS"/>
    <s v="Yes"/>
    <n v="0"/>
    <x v="0"/>
    <x v="0"/>
    <x v="0"/>
    <x v="0"/>
    <s v="Vehicle, Battery Electric Vehicle"/>
    <n v="0"/>
    <d v="2026-03-06T08:52:07"/>
    <n v="-84.165509999999998"/>
    <n v="9.9896100000000008"/>
    <s v="CurveSpeed"/>
    <n v="98"/>
    <s v="Yes"/>
    <e v="#REF!"/>
  </r>
  <r>
    <s v="NISSAN LEAF 299-1018"/>
    <d v="2026-03-06T08:52:07"/>
    <s v="Energía de la batería del vehículo eléctrico -13322"/>
    <x v="1"/>
    <s v="Engine"/>
    <s v="No"/>
    <n v="0"/>
    <x v="20"/>
    <x v="0"/>
    <x v="0"/>
    <x v="178"/>
    <s v="Vehicle, Battery Electric Vehicle"/>
    <n v="0"/>
    <d v="2026-03-06T08:52:07"/>
    <n v="0"/>
    <n v="0"/>
    <s v=""/>
    <n v="0"/>
    <s v="No"/>
    <e v="#REF!"/>
  </r>
  <r>
    <s v="NISSAN LEAF 299-1018"/>
    <d v="2026-03-06T08:52:09"/>
    <s v="Ubicación: 9.99006, -84.16568"/>
    <x v="0"/>
    <s v="GPS"/>
    <s v="Yes"/>
    <n v="0"/>
    <x v="0"/>
    <x v="0"/>
    <x v="0"/>
    <x v="0"/>
    <s v="Vehicle, Battery Electric Vehicle"/>
    <n v="0"/>
    <d v="2026-03-06T08:52:09"/>
    <n v="-84.165679999999995"/>
    <n v="9.9900599999999997"/>
    <s v="CurveSpeedEstimateError"/>
    <n v="94"/>
    <s v="Yes"/>
    <e v="#REF!"/>
  </r>
  <r>
    <s v="NISSAN LEAF 299-1018"/>
    <d v="2026-03-06T08:52:15"/>
    <s v="Ubicación: 9.99138, -84.16617"/>
    <x v="0"/>
    <s v="GPS"/>
    <s v="Yes"/>
    <n v="0"/>
    <x v="0"/>
    <x v="0"/>
    <x v="0"/>
    <x v="0"/>
    <s v="Vehicle, Battery Electric Vehicle"/>
    <n v="0"/>
    <d v="2026-03-06T08:52:15"/>
    <n v="-84.166169999999994"/>
    <n v="9.9913799999999995"/>
    <s v="CurveSpeedEstimateError"/>
    <n v="92"/>
    <s v="Yes"/>
    <e v="#REF!"/>
  </r>
  <r>
    <s v="NISSAN LEAF 299-1018"/>
    <d v="2026-03-06T08:52:15"/>
    <s v="Energía de la batería del vehículo eléctrico 34169"/>
    <x v="1"/>
    <s v="Engine"/>
    <s v="No"/>
    <n v="0"/>
    <x v="20"/>
    <x v="0"/>
    <x v="0"/>
    <x v="179"/>
    <s v="Vehicle, Battery Electric Vehicle"/>
    <n v="0"/>
    <d v="2026-03-06T08:52:15"/>
    <n v="0"/>
    <n v="0"/>
    <s v=""/>
    <n v="0"/>
    <s v="No"/>
    <e v="#REF!"/>
  </r>
  <r>
    <s v="NISSAN LEAF 299-1018"/>
    <d v="2026-03-06T08:52:16"/>
    <s v="Velocidad del motor en carretera 95"/>
    <x v="1"/>
    <s v="Engine"/>
    <s v="No"/>
    <n v="0"/>
    <x v="27"/>
    <x v="0"/>
    <x v="0"/>
    <x v="180"/>
    <s v="Vehicle, Battery Electric Vehicle"/>
    <n v="0"/>
    <d v="2026-03-06T08:52:16"/>
    <n v="0"/>
    <n v="0"/>
    <s v=""/>
    <n v="0"/>
    <s v="No"/>
    <e v="#REF!"/>
  </r>
  <r>
    <s v="NISSAN LEAF 299-1018"/>
    <d v="2026-03-06T08:52:17"/>
    <s v="Energía de la batería del vehículo eléctrico -18200"/>
    <x v="1"/>
    <s v="Engine"/>
    <s v="No"/>
    <n v="0"/>
    <x v="20"/>
    <x v="0"/>
    <x v="0"/>
    <x v="181"/>
    <s v="Vehicle, Battery Electric Vehicle"/>
    <n v="0"/>
    <d v="2026-03-06T08:52:17"/>
    <n v="0"/>
    <n v="0"/>
    <s v=""/>
    <n v="0"/>
    <s v="No"/>
    <e v="#REF!"/>
  </r>
  <r>
    <s v="NISSAN LEAF 299-1018"/>
    <d v="2026-03-06T08:52:20"/>
    <s v="Ubicación: 9.99242, -84.16656"/>
    <x v="0"/>
    <s v="GPS"/>
    <s v="Yes"/>
    <n v="0"/>
    <x v="0"/>
    <x v="0"/>
    <x v="0"/>
    <x v="0"/>
    <s v="Vehicle, Battery Electric Vehicle"/>
    <n v="0"/>
    <d v="2026-03-06T08:52:20"/>
    <n v="-84.166560000000004"/>
    <n v="9.9924199999999992"/>
    <s v="CurveSpeedEstimateError"/>
    <n v="81"/>
    <s v="Yes"/>
    <e v="#REF!"/>
  </r>
  <r>
    <s v="NISSAN LEAF 299-1018"/>
    <d v="2026-03-06T08:52:27"/>
    <s v="Velocidad del motor en carretera 73"/>
    <x v="1"/>
    <s v="Engine"/>
    <s v="No"/>
    <n v="0"/>
    <x v="27"/>
    <x v="0"/>
    <x v="0"/>
    <x v="85"/>
    <s v="Vehicle, Battery Electric Vehicle"/>
    <n v="0"/>
    <d v="2026-03-06T08:52:27"/>
    <n v="0"/>
    <n v="0"/>
    <s v=""/>
    <n v="0"/>
    <s v="No"/>
    <e v="#REF!"/>
  </r>
  <r>
    <s v="NISSAN LEAF 299-1018"/>
    <d v="2026-03-06T08:52:28"/>
    <s v="Energía de la batería del vehículo eléctrico 41358"/>
    <x v="1"/>
    <s v="Engine"/>
    <s v="No"/>
    <n v="0"/>
    <x v="20"/>
    <x v="0"/>
    <x v="0"/>
    <x v="182"/>
    <s v="Vehicle, Battery Electric Vehicle"/>
    <n v="0"/>
    <d v="2026-03-06T08:52:28"/>
    <n v="0"/>
    <n v="0"/>
    <s v=""/>
    <n v="0"/>
    <s v="No"/>
    <e v="#REF!"/>
  </r>
  <r>
    <s v="NISSAN LEAF 299-1018"/>
    <d v="2026-03-06T08:52:29"/>
    <s v="Ubicación: 9.99401, -84.16715"/>
    <x v="0"/>
    <s v="GPS"/>
    <s v="Yes"/>
    <n v="0"/>
    <x v="0"/>
    <x v="0"/>
    <x v="0"/>
    <x v="0"/>
    <s v="Vehicle, Battery Electric Vehicle"/>
    <n v="0"/>
    <d v="2026-03-06T08:52:29"/>
    <n v="-84.167150000000007"/>
    <n v="9.9940099999999994"/>
    <s v="CurveSpeedEstimateError"/>
    <n v="72"/>
    <s v="Yes"/>
    <e v="#REF!"/>
  </r>
  <r>
    <s v="NISSAN LEAF 299-1018"/>
    <d v="2026-03-06T08:52:33"/>
    <s v="Energía total de salida en la batería del vehículo eléctrico mientras se conduce (desde que se instaló la telemática) 1017.41"/>
    <x v="1"/>
    <s v="Engine"/>
    <s v="No"/>
    <n v="0"/>
    <x v="18"/>
    <x v="0"/>
    <x v="0"/>
    <x v="183"/>
    <s v="Vehicle, Battery Electric Vehicle"/>
    <n v="0"/>
    <d v="2026-03-06T08:52:33"/>
    <n v="0"/>
    <n v="0"/>
    <s v=""/>
    <n v="0"/>
    <s v="No"/>
    <e v="#REF!"/>
  </r>
  <r>
    <s v="NISSAN LEAF 299-1018"/>
    <d v="2026-03-06T08:52:34"/>
    <s v="Odómetro 15914"/>
    <x v="1"/>
    <s v="Engine"/>
    <s v="No"/>
    <n v="0"/>
    <x v="11"/>
    <x v="0"/>
    <x v="0"/>
    <x v="184"/>
    <s v="Vehicle, Battery Electric Vehicle"/>
    <n v="0"/>
    <d v="2026-03-06T08:52:34"/>
    <n v="0"/>
    <n v="0"/>
    <s v=""/>
    <n v="0"/>
    <s v="No"/>
    <e v="#REF!"/>
  </r>
  <r>
    <s v="NISSAN LEAF 299-1018"/>
    <d v="2026-03-06T08:52:34"/>
    <s v="Odómetro sin procesar 15914"/>
    <x v="1"/>
    <s v="Engine"/>
    <s v="No"/>
    <n v="0"/>
    <x v="12"/>
    <x v="0"/>
    <x v="0"/>
    <x v="184"/>
    <s v="Vehicle, Battery Electric Vehicle"/>
    <n v="0"/>
    <d v="2026-03-06T08:52:34"/>
    <n v="0"/>
    <n v="0"/>
    <s v=""/>
    <n v="0"/>
    <s v="No"/>
    <e v="#REF!"/>
  </r>
  <r>
    <s v="NISSAN LEAF 299-1018"/>
    <d v="2026-03-06T08:52:34"/>
    <s v="Ubicación: 9.99488, -84.16747"/>
    <x v="0"/>
    <s v="GPS"/>
    <s v="Yes"/>
    <n v="0"/>
    <x v="0"/>
    <x v="0"/>
    <x v="0"/>
    <x v="0"/>
    <s v="Vehicle, Battery Electric Vehicle"/>
    <n v="0"/>
    <d v="2026-03-06T08:52:34"/>
    <n v="-84.167469999999994"/>
    <n v="9.9948800000000002"/>
    <s v="CurveSpeedEstimateError"/>
    <n v="76"/>
    <s v="Yes"/>
    <e v="#REF!"/>
  </r>
  <r>
    <s v="NISSAN LEAF 299-1018"/>
    <d v="2026-03-06T08:52:42"/>
    <s v="Velocidad del motor en carretera 82"/>
    <x v="1"/>
    <s v="Engine"/>
    <s v="No"/>
    <n v="0"/>
    <x v="27"/>
    <x v="0"/>
    <x v="0"/>
    <x v="170"/>
    <s v="Vehicle, Battery Electric Vehicle"/>
    <n v="0"/>
    <d v="2026-03-06T08:52:42"/>
    <n v="0"/>
    <n v="0"/>
    <s v=""/>
    <n v="0"/>
    <s v="No"/>
    <e v="#REF!"/>
  </r>
  <r>
    <s v="NISSAN LEAF 299-1018"/>
    <d v="2026-03-06T08:52:42"/>
    <s v="Energía de la batería del vehículo eléctrico -9451"/>
    <x v="1"/>
    <s v="Engine"/>
    <s v="No"/>
    <n v="0"/>
    <x v="20"/>
    <x v="0"/>
    <x v="0"/>
    <x v="185"/>
    <s v="Vehicle, Battery Electric Vehicle"/>
    <n v="0"/>
    <d v="2026-03-06T08:52:42"/>
    <n v="0"/>
    <n v="0"/>
    <s v=""/>
    <n v="0"/>
    <s v="No"/>
    <e v="#REF!"/>
  </r>
  <r>
    <s v="NISSAN LEAF 299-1018"/>
    <d v="2026-03-06T08:52:46"/>
    <s v="Ubicación: 9.99698, -84.16844"/>
    <x v="0"/>
    <s v="GPS"/>
    <s v="Yes"/>
    <n v="0"/>
    <x v="0"/>
    <x v="0"/>
    <x v="0"/>
    <x v="0"/>
    <s v="Vehicle, Battery Electric Vehicle"/>
    <n v="0"/>
    <d v="2026-03-06T08:52:46"/>
    <n v="-84.168440000000004"/>
    <n v="9.9969800000000006"/>
    <s v="CurveSpeedEstimateError"/>
    <n v="76"/>
    <s v="Yes"/>
    <e v="#REF!"/>
  </r>
  <r>
    <s v="NISSAN LEAF 299-1018"/>
    <d v="2026-03-06T08:52:51"/>
    <s v="Estado de carga genérico 73.17"/>
    <x v="1"/>
    <s v="Engine"/>
    <s v="No"/>
    <n v="0"/>
    <x v="15"/>
    <x v="0"/>
    <x v="0"/>
    <x v="186"/>
    <s v="Vehicle, Battery Electric Vehicle"/>
    <n v="0"/>
    <d v="2026-03-06T08:52:51"/>
    <n v="0"/>
    <n v="0"/>
    <s v=""/>
    <n v="0"/>
    <s v="No"/>
    <e v="#REF!"/>
  </r>
  <r>
    <s v="NISSAN LEAF 299-1018"/>
    <d v="2026-03-06T08:52:54"/>
    <s v="Señal de giro hacia la izquierda (1. En) 1"/>
    <x v="1"/>
    <s v="Engine"/>
    <s v="No"/>
    <n v="0"/>
    <x v="31"/>
    <x v="0"/>
    <x v="0"/>
    <x v="1"/>
    <s v="Vehicle, Battery Electric Vehicle"/>
    <n v="0"/>
    <d v="2026-03-06T08:52:54"/>
    <n v="0"/>
    <n v="0"/>
    <s v=""/>
    <n v="0"/>
    <s v="No"/>
    <e v="#REF!"/>
  </r>
  <r>
    <s v="NISSAN LEAF 299-1018"/>
    <d v="2026-03-06T08:52:54"/>
    <s v="Ubicación: 9.99818, -84.16942"/>
    <x v="0"/>
    <s v="GPS"/>
    <s v="Yes"/>
    <n v="0"/>
    <x v="0"/>
    <x v="0"/>
    <x v="0"/>
    <x v="0"/>
    <s v="Vehicle, Battery Electric Vehicle"/>
    <n v="0"/>
    <d v="2026-03-06T08:52:54"/>
    <n v="-84.169420000000002"/>
    <n v="9.9981799999999996"/>
    <s v="CurvePositionEstimateError"/>
    <n v="76"/>
    <s v="Yes"/>
    <e v="#REF!"/>
  </r>
  <r>
    <s v="NISSAN LEAF 299-1018"/>
    <d v="2026-03-06T08:52:59"/>
    <s v="Señal de giro hacia la izquierda (1. En) 0"/>
    <x v="1"/>
    <s v="Engine"/>
    <s v="No"/>
    <n v="0"/>
    <x v="31"/>
    <x v="0"/>
    <x v="0"/>
    <x v="7"/>
    <s v="Vehicle, Battery Electric Vehicle"/>
    <n v="0"/>
    <d v="2026-03-06T08:52:59"/>
    <n v="0"/>
    <n v="0"/>
    <s v=""/>
    <n v="0"/>
    <s v="No"/>
    <e v="#REF!"/>
  </r>
  <r>
    <s v="NISSAN LEAF 299-1018"/>
    <d v="2026-03-06T08:53:01"/>
    <s v="Energía de la batería del vehículo eléctrico -9447"/>
    <x v="1"/>
    <s v="Engine"/>
    <s v="No"/>
    <n v="0"/>
    <x v="20"/>
    <x v="0"/>
    <x v="0"/>
    <x v="187"/>
    <s v="Vehicle, Battery Electric Vehicle"/>
    <n v="0"/>
    <d v="2026-03-06T08:53:01"/>
    <n v="0"/>
    <n v="0"/>
    <s v=""/>
    <n v="0"/>
    <s v="No"/>
    <e v="#REF!"/>
  </r>
  <r>
    <s v="NISSAN LEAF 299-1018"/>
    <d v="2026-03-06T08:53:02"/>
    <s v="Ubicación: 9.99908, -84.17059"/>
    <x v="0"/>
    <s v="GPS"/>
    <s v="Yes"/>
    <n v="0"/>
    <x v="0"/>
    <x v="0"/>
    <x v="0"/>
    <x v="0"/>
    <s v="Vehicle, Battery Electric Vehicle"/>
    <n v="0"/>
    <d v="2026-03-06T08:53:02"/>
    <n v="-84.170590000000004"/>
    <n v="9.9990799999999993"/>
    <s v="CurvePositionEstimateError"/>
    <n v="70"/>
    <s v="Yes"/>
    <e v="#REF!"/>
  </r>
  <r>
    <s v="NISSAN LEAF 299-1018"/>
    <d v="2026-03-06T08:53:02"/>
    <s v="Velocidad del motor en carretera 72"/>
    <x v="1"/>
    <s v="Engine"/>
    <s v="No"/>
    <n v="0"/>
    <x v="27"/>
    <x v="0"/>
    <x v="0"/>
    <x v="188"/>
    <s v="Vehicle, Battery Electric Vehicle"/>
    <n v="0"/>
    <d v="2026-03-06T08:53:02"/>
    <n v="0"/>
    <n v="0"/>
    <s v=""/>
    <n v="0"/>
    <s v="No"/>
    <e v="#REF!"/>
  </r>
  <r>
    <s v="NISSAN LEAF 299-1018"/>
    <d v="2026-03-06T08:53:06"/>
    <s v="Energía de la batería del vehículo eléctrico 23184"/>
    <x v="1"/>
    <s v="Engine"/>
    <s v="No"/>
    <n v="0"/>
    <x v="20"/>
    <x v="0"/>
    <x v="0"/>
    <x v="189"/>
    <s v="Vehicle, Battery Electric Vehicle"/>
    <n v="0"/>
    <d v="2026-03-06T08:53:06"/>
    <n v="0"/>
    <n v="0"/>
    <s v=""/>
    <n v="0"/>
    <s v="No"/>
    <e v="#REF!"/>
  </r>
  <r>
    <s v="NISSAN LEAF 299-1018"/>
    <d v="2026-03-06T08:53:07"/>
    <s v="Ubicación: 9.99955, -84.17136"/>
    <x v="0"/>
    <s v="GPS"/>
    <s v="Yes"/>
    <n v="0"/>
    <x v="0"/>
    <x v="0"/>
    <x v="0"/>
    <x v="0"/>
    <s v="Vehicle, Battery Electric Vehicle"/>
    <n v="0"/>
    <d v="2026-03-06T08:53:07"/>
    <n v="-84.171360000000007"/>
    <n v="9.9995499999999993"/>
    <s v="CurveSpeedEstimateError"/>
    <n v="76"/>
    <s v="Yes"/>
    <e v="#REF!"/>
  </r>
  <r>
    <s v="NISSAN LEAF 299-1018"/>
    <d v="2026-03-06T08:53:07"/>
    <s v="Velocidad del motor en carretera 78"/>
    <x v="1"/>
    <s v="Engine"/>
    <s v="No"/>
    <n v="0"/>
    <x v="27"/>
    <x v="0"/>
    <x v="0"/>
    <x v="141"/>
    <s v="Vehicle, Battery Electric Vehicle"/>
    <n v="0"/>
    <d v="2026-03-06T08:53:07"/>
    <n v="0"/>
    <n v="0"/>
    <s v=""/>
    <n v="0"/>
    <s v="No"/>
    <e v="#REF!"/>
  </r>
  <r>
    <s v="NISSAN LEAF 299-1018"/>
    <d v="2026-03-06T08:53:07"/>
    <s v="Energía de la batería del vehículo eléctrico -9685"/>
    <x v="1"/>
    <s v="Engine"/>
    <s v="No"/>
    <n v="0"/>
    <x v="20"/>
    <x v="0"/>
    <x v="0"/>
    <x v="190"/>
    <s v="Vehicle, Battery Electric Vehicle"/>
    <n v="0"/>
    <d v="2026-03-06T08:53:07"/>
    <n v="0"/>
    <n v="0"/>
    <s v=""/>
    <n v="0"/>
    <s v="No"/>
    <e v="#REF!"/>
  </r>
  <r>
    <s v="NISSAN LEAF 299-1018"/>
    <d v="2026-03-06T08:53:13"/>
    <s v="Ubicación: 10.0001, -84.17236"/>
    <x v="0"/>
    <s v="GPS"/>
    <s v="Yes"/>
    <n v="0"/>
    <x v="0"/>
    <x v="0"/>
    <x v="0"/>
    <x v="0"/>
    <s v="Vehicle, Battery Electric Vehicle"/>
    <n v="0"/>
    <d v="2026-03-06T08:53:13"/>
    <n v="-84.172359999999998"/>
    <n v="10.0001"/>
    <s v="CurveSpeedEstimateError"/>
    <n v="74"/>
    <s v="Yes"/>
    <e v="#REF!"/>
  </r>
  <r>
    <s v="NISSAN LEAF 299-1018"/>
    <d v="2026-03-06T08:53:13"/>
    <s v="Temperatura del aire exterior bruto 25"/>
    <x v="1"/>
    <s v="Engine"/>
    <s v="No"/>
    <n v="0"/>
    <x v="22"/>
    <x v="0"/>
    <x v="0"/>
    <x v="171"/>
    <s v="Vehicle, Battery Electric Vehicle"/>
    <n v="0"/>
    <d v="2026-03-06T08:53:13"/>
    <n v="0"/>
    <n v="0"/>
    <s v=""/>
    <n v="0"/>
    <s v="No"/>
    <e v="#REF!"/>
  </r>
  <r>
    <s v="NISSAN LEAF 299-1018"/>
    <d v="2026-03-06T08:53:21"/>
    <s v="Odómetro 15915"/>
    <x v="1"/>
    <s v="Engine"/>
    <s v="No"/>
    <n v="0"/>
    <x v="11"/>
    <x v="0"/>
    <x v="0"/>
    <x v="191"/>
    <s v="Vehicle, Battery Electric Vehicle"/>
    <n v="0"/>
    <d v="2026-03-06T08:53:21"/>
    <n v="0"/>
    <n v="0"/>
    <s v=""/>
    <n v="0"/>
    <s v="No"/>
    <e v="#REF!"/>
  </r>
  <r>
    <s v="NISSAN LEAF 299-1018"/>
    <d v="2026-03-06T08:53:21"/>
    <s v="Odómetro sin procesar 15915"/>
    <x v="1"/>
    <s v="Engine"/>
    <s v="No"/>
    <n v="0"/>
    <x v="12"/>
    <x v="0"/>
    <x v="0"/>
    <x v="191"/>
    <s v="Vehicle, Battery Electric Vehicle"/>
    <n v="0"/>
    <d v="2026-03-06T08:53:21"/>
    <n v="0"/>
    <n v="0"/>
    <s v=""/>
    <n v="0"/>
    <s v="No"/>
    <e v="#REF!"/>
  </r>
  <r>
    <s v="NISSAN LEAF 299-1018"/>
    <d v="2026-03-06T08:53:23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3:23"/>
    <n v="0"/>
    <n v="0"/>
    <s v=""/>
    <n v="0"/>
    <s v="No"/>
    <e v="#REF!"/>
  </r>
  <r>
    <s v="NISSAN LEAF 299-1018"/>
    <d v="2026-03-06T08:53:23"/>
    <s v="Ubicación: 10.00096, -84.1739"/>
    <x v="0"/>
    <s v="GPS"/>
    <s v="Yes"/>
    <n v="0"/>
    <x v="0"/>
    <x v="0"/>
    <x v="0"/>
    <x v="0"/>
    <s v="Vehicle, Battery Electric Vehicle"/>
    <n v="0"/>
    <d v="2026-03-06T08:53:23"/>
    <n v="-84.173900000000003"/>
    <n v="10.000959999999999"/>
    <s v="CurveSpeed"/>
    <n v="68"/>
    <s v="Yes"/>
    <e v="#REF!"/>
  </r>
  <r>
    <s v="NISSAN LEAF 299-1018"/>
    <d v="2026-03-06T08:53:24"/>
    <s v="Velocidad del motor en carretera 71"/>
    <x v="1"/>
    <s v="Engine"/>
    <s v="No"/>
    <n v="0"/>
    <x v="27"/>
    <x v="0"/>
    <x v="0"/>
    <x v="129"/>
    <s v="Vehicle, Battery Electric Vehicle"/>
    <n v="0"/>
    <d v="2026-03-06T08:53:24"/>
    <n v="0"/>
    <n v="0"/>
    <s v=""/>
    <n v="0"/>
    <s v="No"/>
    <e v="#REF!"/>
  </r>
  <r>
    <s v="NISSAN LEAF 299-1018"/>
    <d v="2026-03-06T08:53:28"/>
    <s v="Ubicación: 10.0014, -84.1747"/>
    <x v="0"/>
    <s v="GPS"/>
    <s v="Yes"/>
    <n v="0"/>
    <x v="0"/>
    <x v="0"/>
    <x v="0"/>
    <x v="0"/>
    <s v="Vehicle, Battery Electric Vehicle"/>
    <n v="0"/>
    <d v="2026-03-06T08:53:28"/>
    <n v="-84.174700000000001"/>
    <n v="10.0014"/>
    <s v="CurveSpeedEstimateError"/>
    <n v="77"/>
    <s v="Yes"/>
    <e v="#REF!"/>
  </r>
  <r>
    <s v="NISSAN LEAF 299-1018"/>
    <d v="2026-03-06T08:53:30"/>
    <s v="Energía de la batería del vehículo eléctrico 21990"/>
    <x v="1"/>
    <s v="Engine"/>
    <s v="No"/>
    <n v="0"/>
    <x v="20"/>
    <x v="0"/>
    <x v="0"/>
    <x v="192"/>
    <s v="Vehicle, Battery Electric Vehicle"/>
    <n v="0"/>
    <d v="2026-03-06T08:53:30"/>
    <n v="0"/>
    <n v="0"/>
    <s v=""/>
    <n v="0"/>
    <s v="No"/>
    <e v="#REF!"/>
  </r>
  <r>
    <s v="NISSAN LEAF 299-1018"/>
    <d v="2026-03-06T08:53:30"/>
    <s v="Velocidad del motor en carretera 88"/>
    <x v="1"/>
    <s v="Engine"/>
    <s v="No"/>
    <n v="0"/>
    <x v="27"/>
    <x v="0"/>
    <x v="0"/>
    <x v="193"/>
    <s v="Vehicle, Battery Electric Vehicle"/>
    <n v="0"/>
    <d v="2026-03-06T08:53:30"/>
    <n v="0"/>
    <n v="0"/>
    <s v=""/>
    <n v="0"/>
    <s v="No"/>
    <e v="#REF!"/>
  </r>
  <r>
    <s v="NISSAN LEAF 299-1018"/>
    <d v="2026-03-06T08:53:31"/>
    <s v="Energía de la batería del vehículo eléctrico -10797"/>
    <x v="1"/>
    <s v="Engine"/>
    <s v="No"/>
    <n v="0"/>
    <x v="20"/>
    <x v="0"/>
    <x v="0"/>
    <x v="194"/>
    <s v="Vehicle, Battery Electric Vehicle"/>
    <n v="0"/>
    <d v="2026-03-06T08:53:31"/>
    <n v="0"/>
    <n v="0"/>
    <s v=""/>
    <n v="0"/>
    <s v="No"/>
    <e v="#REF!"/>
  </r>
  <r>
    <s v="NISSAN LEAF 299-1018"/>
    <d v="2026-03-06T08:53:31"/>
    <s v="Ubicación: 10.00171, -84.17525"/>
    <x v="0"/>
    <s v="GPS"/>
    <s v="Yes"/>
    <n v="0"/>
    <x v="0"/>
    <x v="0"/>
    <x v="0"/>
    <x v="0"/>
    <s v="Vehicle, Battery Electric Vehicle"/>
    <n v="0"/>
    <d v="2026-03-06T08:53:31"/>
    <n v="-84.175250000000005"/>
    <n v="10.001709999999999"/>
    <s v="CurveSpeed"/>
    <n v="87"/>
    <s v="Yes"/>
    <e v="#REF!"/>
  </r>
  <r>
    <s v="NISSAN LEAF 299-1018"/>
    <d v="2026-03-06T08:53:36"/>
    <s v="Señal de giro hacia la derecha (1. En) 1"/>
    <x v="1"/>
    <s v="Engine"/>
    <s v="No"/>
    <n v="0"/>
    <x v="28"/>
    <x v="0"/>
    <x v="0"/>
    <x v="1"/>
    <s v="Vehicle, Battery Electric Vehicle"/>
    <n v="0"/>
    <d v="2026-03-06T08:53:36"/>
    <n v="0"/>
    <n v="0"/>
    <s v=""/>
    <n v="0"/>
    <s v="No"/>
    <e v="#REF!"/>
  </r>
  <r>
    <s v="NISSAN LEAF 299-1018"/>
    <d v="2026-03-06T08:53:37"/>
    <s v="Ubicación: 10.00225, -84.17642"/>
    <x v="0"/>
    <s v="GPS"/>
    <s v="Yes"/>
    <n v="0"/>
    <x v="0"/>
    <x v="0"/>
    <x v="0"/>
    <x v="0"/>
    <s v="Vehicle, Battery Electric Vehicle"/>
    <n v="0"/>
    <d v="2026-03-06T08:53:37"/>
    <n v="-84.176419999999993"/>
    <n v="10.00225"/>
    <s v="CurveSpeedEstimateError"/>
    <n v="83"/>
    <s v="Yes"/>
    <e v="#REF!"/>
  </r>
  <r>
    <s v="NISSAN LEAF 299-1018"/>
    <d v="2026-03-06T08:53:38"/>
    <s v="Velocidad del motor en carretera 83"/>
    <x v="1"/>
    <s v="Engine"/>
    <s v="No"/>
    <n v="0"/>
    <x v="27"/>
    <x v="0"/>
    <x v="0"/>
    <x v="195"/>
    <s v="Vehicle, Battery Electric Vehicle"/>
    <n v="0"/>
    <d v="2026-03-06T08:53:38"/>
    <n v="0"/>
    <n v="0"/>
    <s v=""/>
    <n v="0"/>
    <s v="No"/>
    <e v="#REF!"/>
  </r>
  <r>
    <s v="NISSAN LEAF 299-1018"/>
    <d v="2026-03-06T08:53:42"/>
    <s v="Señal de giro hacia la derecha (1. En) 0"/>
    <x v="1"/>
    <s v="Engine"/>
    <s v="No"/>
    <n v="0"/>
    <x v="28"/>
    <x v="0"/>
    <x v="0"/>
    <x v="7"/>
    <s v="Vehicle, Battery Electric Vehicle"/>
    <n v="0"/>
    <d v="2026-03-06T08:53:42"/>
    <n v="0"/>
    <n v="0"/>
    <s v=""/>
    <n v="0"/>
    <s v="No"/>
    <e v="#REF!"/>
  </r>
  <r>
    <s v="NISSAN LEAF 299-1018"/>
    <d v="2026-03-06T08:53:44"/>
    <s v="Ubicación: 10.00259, -84.17784"/>
    <x v="0"/>
    <s v="GPS"/>
    <s v="Yes"/>
    <n v="0"/>
    <x v="0"/>
    <x v="0"/>
    <x v="0"/>
    <x v="0"/>
    <s v="Vehicle, Battery Electric Vehicle"/>
    <n v="0"/>
    <d v="2026-03-06T08:53:44"/>
    <n v="-84.177840000000003"/>
    <n v="10.00259"/>
    <s v="CurvePositionEstimateError"/>
    <n v="85"/>
    <s v="Yes"/>
    <e v="#REF!"/>
  </r>
  <r>
    <s v="NISSAN LEAF 299-1018"/>
    <d v="2026-03-06T08:53:50"/>
    <s v="Ubicación: 10.00259, -84.17917"/>
    <x v="0"/>
    <s v="GPS"/>
    <s v="Yes"/>
    <n v="0"/>
    <x v="0"/>
    <x v="0"/>
    <x v="0"/>
    <x v="0"/>
    <s v="Vehicle, Battery Electric Vehicle"/>
    <n v="0"/>
    <d v="2026-03-06T08:53:50"/>
    <n v="-84.179169999999999"/>
    <n v="10.00259"/>
    <s v="CurvePositionEstimateError"/>
    <n v="90"/>
    <s v="Yes"/>
    <e v="#REF!"/>
  </r>
  <r>
    <s v="NISSAN LEAF 299-1018"/>
    <d v="2026-03-06T08:53:52"/>
    <s v="Energía de la batería del vehículo eléctrico 31261"/>
    <x v="1"/>
    <s v="Engine"/>
    <s v="No"/>
    <n v="0"/>
    <x v="20"/>
    <x v="0"/>
    <x v="0"/>
    <x v="196"/>
    <s v="Vehicle, Battery Electric Vehicle"/>
    <n v="0"/>
    <d v="2026-03-06T08:53:52"/>
    <n v="0"/>
    <n v="0"/>
    <s v=""/>
    <n v="0"/>
    <s v="No"/>
    <e v="#REF!"/>
  </r>
  <r>
    <s v="NISSAN LEAF 299-1018"/>
    <d v="2026-03-06T08:53:56"/>
    <s v="Energía de la batería del vehículo eléctrico 29080"/>
    <x v="1"/>
    <s v="Engine"/>
    <s v="No"/>
    <n v="0"/>
    <x v="20"/>
    <x v="0"/>
    <x v="0"/>
    <x v="197"/>
    <s v="Vehicle, Battery Electric Vehicle"/>
    <n v="0"/>
    <d v="2026-03-06T08:53:56"/>
    <n v="0"/>
    <n v="0"/>
    <s v=""/>
    <n v="0"/>
    <s v="No"/>
    <e v="#REF!"/>
  </r>
  <r>
    <s v="NISSAN LEAF 299-1018"/>
    <d v="2026-03-06T08:53:56"/>
    <s v="Ubicación: 10.00231, -84.18054"/>
    <x v="0"/>
    <s v="GPS"/>
    <s v="Yes"/>
    <n v="0"/>
    <x v="0"/>
    <x v="0"/>
    <x v="0"/>
    <x v="0"/>
    <s v="Vehicle, Battery Electric Vehicle"/>
    <n v="0"/>
    <d v="2026-03-06T08:53:56"/>
    <n v="-84.180539999999993"/>
    <n v="10.00231"/>
    <s v="CurvePositionEstimateError"/>
    <n v="96"/>
    <s v="Yes"/>
    <e v="#REF!"/>
  </r>
  <r>
    <s v="NISSAN LEAF 299-1018"/>
    <d v="2026-03-06T08:53:56"/>
    <s v="Velocidad del motor en carretera 98"/>
    <x v="1"/>
    <s v="Engine"/>
    <s v="No"/>
    <n v="0"/>
    <x v="27"/>
    <x v="0"/>
    <x v="0"/>
    <x v="198"/>
    <s v="Vehicle, Battery Electric Vehicle"/>
    <n v="0"/>
    <d v="2026-03-06T08:53:56"/>
    <n v="0"/>
    <n v="0"/>
    <s v=""/>
    <n v="0"/>
    <s v="No"/>
    <e v="#REF!"/>
  </r>
  <r>
    <s v="NISSAN LEAF 299-1018"/>
    <d v="2026-03-06T08:53:57"/>
    <s v="Energía de la batería del vehículo eléctrico -12722"/>
    <x v="1"/>
    <s v="Engine"/>
    <s v="No"/>
    <n v="0"/>
    <x v="20"/>
    <x v="0"/>
    <x v="0"/>
    <x v="199"/>
    <s v="Vehicle, Battery Electric Vehicle"/>
    <n v="0"/>
    <d v="2026-03-06T08:53:57"/>
    <n v="0"/>
    <n v="0"/>
    <s v=""/>
    <n v="0"/>
    <s v="No"/>
    <e v="#REF!"/>
  </r>
  <r>
    <s v="NISSAN LEAF 299-1018"/>
    <d v="2026-03-06T08:54:02"/>
    <s v="Energía de la batería del vehículo eléctrico 15168"/>
    <x v="1"/>
    <s v="Engine"/>
    <s v="No"/>
    <n v="0"/>
    <x v="20"/>
    <x v="0"/>
    <x v="0"/>
    <x v="200"/>
    <s v="Vehicle, Battery Electric Vehicle"/>
    <n v="0"/>
    <d v="2026-03-06T08:54:02"/>
    <n v="0"/>
    <n v="0"/>
    <s v=""/>
    <n v="0"/>
    <s v="No"/>
    <e v="#REF!"/>
  </r>
  <r>
    <s v="NISSAN LEAF 299-1018"/>
    <d v="2026-03-06T08:54:02"/>
    <s v="Odómetro 15916"/>
    <x v="1"/>
    <s v="Engine"/>
    <s v="No"/>
    <n v="0"/>
    <x v="11"/>
    <x v="0"/>
    <x v="0"/>
    <x v="201"/>
    <s v="Vehicle, Battery Electric Vehicle"/>
    <n v="0"/>
    <d v="2026-03-06T08:54:02"/>
    <n v="0"/>
    <n v="0"/>
    <s v=""/>
    <n v="0"/>
    <s v="No"/>
    <e v="#REF!"/>
  </r>
  <r>
    <s v="NISSAN LEAF 299-1018"/>
    <d v="2026-03-06T08:54:02"/>
    <s v="Odómetro sin procesar 15916"/>
    <x v="1"/>
    <s v="Engine"/>
    <s v="No"/>
    <n v="0"/>
    <x v="12"/>
    <x v="0"/>
    <x v="0"/>
    <x v="201"/>
    <s v="Vehicle, Battery Electric Vehicle"/>
    <n v="0"/>
    <d v="2026-03-06T08:54:02"/>
    <n v="0"/>
    <n v="0"/>
    <s v=""/>
    <n v="0"/>
    <s v="No"/>
    <e v="#REF!"/>
  </r>
  <r>
    <s v="NISSAN LEAF 299-1018"/>
    <d v="2026-03-06T08:54:02"/>
    <s v="Velocidad del motor en carretera 100"/>
    <x v="1"/>
    <s v="Engine"/>
    <s v="No"/>
    <n v="0"/>
    <x v="27"/>
    <x v="0"/>
    <x v="0"/>
    <x v="202"/>
    <s v="Vehicle, Battery Electric Vehicle"/>
    <n v="0"/>
    <d v="2026-03-06T08:54:02"/>
    <n v="0"/>
    <n v="0"/>
    <s v=""/>
    <n v="0"/>
    <s v="No"/>
    <e v="#REF!"/>
  </r>
  <r>
    <s v="NISSAN LEAF 299-1018"/>
    <d v="2026-03-06T08:54:05"/>
    <s v="Ubicación: 10.00178, -84.18266"/>
    <x v="0"/>
    <s v="GPS"/>
    <s v="Yes"/>
    <n v="0"/>
    <x v="0"/>
    <x v="0"/>
    <x v="0"/>
    <x v="0"/>
    <s v="Vehicle, Battery Electric Vehicle"/>
    <n v="0"/>
    <d v="2026-03-06T08:54:05"/>
    <n v="-84.182659999999998"/>
    <n v="10.00178"/>
    <s v="CurveSpeedEstimateError"/>
    <n v="96"/>
    <s v="Yes"/>
    <e v="#REF!"/>
  </r>
  <r>
    <s v="NISSAN LEAF 299-1018"/>
    <d v="2026-03-06T08:54:06"/>
    <s v="Energía de la batería del vehículo eléctrico -37740"/>
    <x v="1"/>
    <s v="Engine"/>
    <s v="No"/>
    <n v="0"/>
    <x v="20"/>
    <x v="0"/>
    <x v="0"/>
    <x v="203"/>
    <s v="Vehicle, Battery Electric Vehicle"/>
    <n v="0"/>
    <d v="2026-03-06T08:54:06"/>
    <n v="0"/>
    <n v="0"/>
    <s v=""/>
    <n v="0"/>
    <s v="No"/>
    <e v="#REF!"/>
  </r>
  <r>
    <s v="NISSAN LEAF 299-1018"/>
    <d v="2026-03-06T08:54:10"/>
    <s v="Ubicación: 10.00151, -84.18375"/>
    <x v="0"/>
    <s v="GPS"/>
    <s v="Yes"/>
    <n v="0"/>
    <x v="0"/>
    <x v="0"/>
    <x v="0"/>
    <x v="0"/>
    <s v="Vehicle, Battery Electric Vehicle"/>
    <n v="0"/>
    <d v="2026-03-06T08:54:10"/>
    <n v="-84.183750000000003"/>
    <n v="10.00151"/>
    <s v="CurveSpeedEstimateError"/>
    <n v="87"/>
    <s v="Yes"/>
    <e v="#REF!"/>
  </r>
  <r>
    <s v="NISSAN LEAF 299-1018"/>
    <d v="2026-03-06T08:54:11"/>
    <s v="Señal de giro hacia la izquierda (1. En) 1"/>
    <x v="1"/>
    <s v="Engine"/>
    <s v="No"/>
    <n v="0"/>
    <x v="31"/>
    <x v="0"/>
    <x v="0"/>
    <x v="1"/>
    <s v="Vehicle, Battery Electric Vehicle"/>
    <n v="0"/>
    <d v="2026-03-06T08:54:11"/>
    <n v="0"/>
    <n v="0"/>
    <s v=""/>
    <n v="0"/>
    <s v="No"/>
    <e v="#REF!"/>
  </r>
  <r>
    <s v="NISSAN LEAF 299-1018"/>
    <d v="2026-03-06T08:54:15"/>
    <s v="Velocidad del motor en carretera 79"/>
    <x v="1"/>
    <s v="Engine"/>
    <s v="No"/>
    <n v="0"/>
    <x v="27"/>
    <x v="0"/>
    <x v="0"/>
    <x v="157"/>
    <s v="Vehicle, Battery Electric Vehicle"/>
    <n v="0"/>
    <d v="2026-03-06T08:54:15"/>
    <n v="0"/>
    <n v="0"/>
    <s v=""/>
    <n v="0"/>
    <s v="No"/>
    <e v="#REF!"/>
  </r>
  <r>
    <s v="NISSAN LEAF 299-1018"/>
    <d v="2026-03-06T08:54:16"/>
    <s v="Energía de la batería del vehículo eléctrico -15417"/>
    <x v="1"/>
    <s v="Engine"/>
    <s v="No"/>
    <n v="0"/>
    <x v="20"/>
    <x v="0"/>
    <x v="0"/>
    <x v="204"/>
    <s v="Vehicle, Battery Electric Vehicle"/>
    <n v="0"/>
    <d v="2026-03-06T08:54:16"/>
    <n v="0"/>
    <n v="0"/>
    <s v=""/>
    <n v="0"/>
    <s v="No"/>
    <e v="#REF!"/>
  </r>
  <r>
    <s v="NISSAN LEAF 299-1018"/>
    <d v="2026-03-06T08:54:16"/>
    <s v="Señal de giro hacia la izquierda (1. En) 0"/>
    <x v="1"/>
    <s v="Engine"/>
    <s v="No"/>
    <n v="0"/>
    <x v="31"/>
    <x v="0"/>
    <x v="0"/>
    <x v="7"/>
    <s v="Vehicle, Battery Electric Vehicle"/>
    <n v="0"/>
    <d v="2026-03-06T08:54:16"/>
    <n v="0"/>
    <n v="0"/>
    <s v=""/>
    <n v="0"/>
    <s v="No"/>
    <e v="#REF!"/>
  </r>
  <r>
    <s v="NISSAN LEAF 299-1018"/>
    <d v="2026-03-06T08:54:17"/>
    <s v="Energía de la batería del vehículo eléctrico -42908"/>
    <x v="1"/>
    <s v="Engine"/>
    <s v="No"/>
    <n v="0"/>
    <x v="20"/>
    <x v="0"/>
    <x v="0"/>
    <x v="205"/>
    <s v="Vehicle, Battery Electric Vehicle"/>
    <n v="0"/>
    <d v="2026-03-06T08:54:17"/>
    <n v="0"/>
    <n v="0"/>
    <s v=""/>
    <n v="0"/>
    <s v="No"/>
    <e v="#REF!"/>
  </r>
  <r>
    <s v="NISSAN LEAF 299-1018"/>
    <d v="2026-03-06T08:54:19"/>
    <s v="Ubicación: 10.0011, -84.18546"/>
    <x v="0"/>
    <s v="GPS"/>
    <s v="Yes"/>
    <n v="0"/>
    <x v="0"/>
    <x v="0"/>
    <x v="0"/>
    <x v="0"/>
    <s v="Vehicle, Battery Electric Vehicle"/>
    <n v="0"/>
    <d v="2026-03-06T08:54:19"/>
    <n v="-84.185460000000006"/>
    <n v="10.001099999999999"/>
    <s v="CurvePositionEstimateError"/>
    <n v="65"/>
    <s v="Yes"/>
    <e v="#REF!"/>
  </r>
  <r>
    <s v="NISSAN LEAF 299-1018"/>
    <d v="2026-03-06T08:54:20"/>
    <s v="Energía de la batería del vehículo eléctrico -1114"/>
    <x v="1"/>
    <s v="Engine"/>
    <s v="No"/>
    <n v="0"/>
    <x v="20"/>
    <x v="0"/>
    <x v="0"/>
    <x v="206"/>
    <s v="Vehicle, Battery Electric Vehicle"/>
    <n v="0"/>
    <d v="2026-03-06T08:54:20"/>
    <n v="0"/>
    <n v="0"/>
    <s v=""/>
    <n v="0"/>
    <s v="No"/>
    <e v="#REF!"/>
  </r>
  <r>
    <s v="NISSAN LEAF 299-1018"/>
    <d v="2026-03-06T08:54:20"/>
    <s v="Velocidad del motor en carretera 64"/>
    <x v="1"/>
    <s v="Engine"/>
    <s v="No"/>
    <n v="0"/>
    <x v="27"/>
    <x v="0"/>
    <x v="0"/>
    <x v="133"/>
    <s v="Vehicle, Battery Electric Vehicle"/>
    <n v="0"/>
    <d v="2026-03-06T08:54:20"/>
    <n v="0"/>
    <n v="0"/>
    <s v=""/>
    <n v="0"/>
    <s v="No"/>
    <e v="#REF!"/>
  </r>
  <r>
    <s v="NISSAN LEAF 299-1018"/>
    <d v="2026-03-06T08:54:23"/>
    <s v="Ubicación: 10.00093, -84.18609"/>
    <x v="0"/>
    <s v="GPS"/>
    <s v="Yes"/>
    <n v="0"/>
    <x v="0"/>
    <x v="0"/>
    <x v="0"/>
    <x v="0"/>
    <s v="Vehicle, Battery Electric Vehicle"/>
    <n v="0"/>
    <d v="2026-03-06T08:54:23"/>
    <n v="-84.186089999999993"/>
    <n v="10.00093"/>
    <s v="CurveSpeedEstimateError"/>
    <n v="65"/>
    <s v="Yes"/>
    <e v="#REF!"/>
  </r>
  <r>
    <s v="NISSAN LEAF 299-1018"/>
    <d v="2026-03-06T08:54:23"/>
    <s v="Señal de giro hacia la izquierda (1. En) 1"/>
    <x v="1"/>
    <s v="Engine"/>
    <s v="No"/>
    <n v="0"/>
    <x v="31"/>
    <x v="0"/>
    <x v="0"/>
    <x v="1"/>
    <s v="Vehicle, Battery Electric Vehicle"/>
    <n v="0"/>
    <d v="2026-03-06T08:54:23"/>
    <n v="0"/>
    <n v="0"/>
    <s v=""/>
    <n v="0"/>
    <s v="No"/>
    <e v="#REF!"/>
  </r>
  <r>
    <s v="NISSAN LEAF 299-1018"/>
    <d v="2026-03-06T08:54:28"/>
    <s v="Velocidad del motor en carretera 73"/>
    <x v="1"/>
    <s v="Engine"/>
    <s v="No"/>
    <n v="0"/>
    <x v="27"/>
    <x v="0"/>
    <x v="0"/>
    <x v="85"/>
    <s v="Vehicle, Battery Electric Vehicle"/>
    <n v="0"/>
    <d v="2026-03-06T08:54:28"/>
    <n v="0"/>
    <n v="0"/>
    <s v=""/>
    <n v="0"/>
    <s v="No"/>
    <e v="#REF!"/>
  </r>
  <r>
    <s v="NISSAN LEAF 299-1018"/>
    <d v="2026-03-06T08:54:29"/>
    <s v="Energía de la batería del vehículo eléctrico 43856"/>
    <x v="1"/>
    <s v="Engine"/>
    <s v="No"/>
    <n v="0"/>
    <x v="20"/>
    <x v="0"/>
    <x v="0"/>
    <x v="207"/>
    <s v="Vehicle, Battery Electric Vehicle"/>
    <n v="0"/>
    <d v="2026-03-06T08:54:29"/>
    <n v="0"/>
    <n v="0"/>
    <s v=""/>
    <n v="0"/>
    <s v="No"/>
    <e v="#REF!"/>
  </r>
  <r>
    <s v="NISSAN LEAF 299-1018"/>
    <d v="2026-03-06T08:54:29"/>
    <s v="Ubicación: 10.00064, -84.18709"/>
    <x v="0"/>
    <s v="GPS"/>
    <s v="Yes"/>
    <n v="0"/>
    <x v="0"/>
    <x v="0"/>
    <x v="0"/>
    <x v="0"/>
    <s v="Vehicle, Battery Electric Vehicle"/>
    <n v="0"/>
    <d v="2026-03-06T08:54:29"/>
    <n v="-84.187089999999998"/>
    <n v="10.000640000000001"/>
    <s v="CurveSpeedEstimateError"/>
    <n v="74"/>
    <s v="Yes"/>
    <e v="#REF!"/>
  </r>
  <r>
    <s v="NISSAN LEAF 299-1018"/>
    <d v="2026-03-06T08:54:32"/>
    <s v="Señal de giro hacia la izquierda (1. En) 0"/>
    <x v="1"/>
    <s v="Engine"/>
    <s v="No"/>
    <n v="0"/>
    <x v="31"/>
    <x v="0"/>
    <x v="0"/>
    <x v="7"/>
    <s v="Vehicle, Battery Electric Vehicle"/>
    <n v="0"/>
    <d v="2026-03-06T08:54:32"/>
    <n v="0"/>
    <n v="0"/>
    <s v=""/>
    <n v="0"/>
    <s v="No"/>
    <e v="#REF!"/>
  </r>
  <r>
    <s v="NISSAN LEAF 299-1018"/>
    <d v="2026-03-06T08:54:36"/>
    <s v="Ubicación: 10.00035, -84.18856"/>
    <x v="0"/>
    <s v="GPS"/>
    <s v="Yes"/>
    <n v="0"/>
    <x v="0"/>
    <x v="0"/>
    <x v="0"/>
    <x v="0"/>
    <s v="Vehicle, Battery Electric Vehicle"/>
    <n v="0"/>
    <d v="2026-03-06T08:54:36"/>
    <n v="-84.188559999999995"/>
    <n v="10.000349999999999"/>
    <s v="CurvePositionEstimateError"/>
    <n v="92"/>
    <s v="Yes"/>
    <e v="#REF!"/>
  </r>
  <r>
    <s v="NISSAN LEAF 299-1018"/>
    <d v="2026-03-06T08:54:36"/>
    <s v="Velocidad del motor en carretera 96"/>
    <x v="1"/>
    <s v="Engine"/>
    <s v="No"/>
    <n v="0"/>
    <x v="27"/>
    <x v="0"/>
    <x v="0"/>
    <x v="208"/>
    <s v="Vehicle, Battery Electric Vehicle"/>
    <n v="0"/>
    <d v="2026-03-06T08:54:36"/>
    <n v="0"/>
    <n v="0"/>
    <s v=""/>
    <n v="0"/>
    <s v="No"/>
    <e v="#REF!"/>
  </r>
  <r>
    <s v="NISSAN LEAF 299-1018"/>
    <d v="2026-03-06T08:54:40"/>
    <s v="Energía de la batería del vehículo eléctrico -11607"/>
    <x v="1"/>
    <s v="Engine"/>
    <s v="No"/>
    <n v="0"/>
    <x v="20"/>
    <x v="0"/>
    <x v="0"/>
    <x v="209"/>
    <s v="Vehicle, Battery Electric Vehicle"/>
    <n v="0"/>
    <d v="2026-03-06T08:54:40"/>
    <n v="0"/>
    <n v="0"/>
    <s v=""/>
    <n v="0"/>
    <s v="No"/>
    <e v="#REF!"/>
  </r>
  <r>
    <s v="NISSAN LEAF 299-1018"/>
    <d v="2026-03-06T08:54:40"/>
    <s v="Ubicación: 10.00024, -84.1895"/>
    <x v="0"/>
    <s v="GPS"/>
    <s v="Yes"/>
    <n v="0"/>
    <x v="0"/>
    <x v="0"/>
    <x v="0"/>
    <x v="0"/>
    <s v="Vehicle, Battery Electric Vehicle"/>
    <n v="0"/>
    <d v="2026-03-06T08:54:40"/>
    <n v="-84.189499999999995"/>
    <n v="10.00024"/>
    <s v="CurveSpeedEstimateError"/>
    <n v="92"/>
    <s v="Yes"/>
    <e v="#REF!"/>
  </r>
  <r>
    <s v="NISSAN LEAF 299-1018"/>
    <d v="2026-03-06T08:54:45"/>
    <s v="Odómetro 15917"/>
    <x v="1"/>
    <s v="Engine"/>
    <s v="No"/>
    <n v="0"/>
    <x v="11"/>
    <x v="0"/>
    <x v="0"/>
    <x v="210"/>
    <s v="Vehicle, Battery Electric Vehicle"/>
    <n v="0"/>
    <d v="2026-03-06T08:54:45"/>
    <n v="0"/>
    <n v="0"/>
    <s v=""/>
    <n v="0"/>
    <s v="No"/>
    <e v="#REF!"/>
  </r>
  <r>
    <s v="NISSAN LEAF 299-1018"/>
    <d v="2026-03-06T08:54:45"/>
    <s v="Odómetro sin procesar 15917"/>
    <x v="1"/>
    <s v="Engine"/>
    <s v="No"/>
    <n v="0"/>
    <x v="12"/>
    <x v="0"/>
    <x v="0"/>
    <x v="210"/>
    <s v="Vehicle, Battery Electric Vehicle"/>
    <n v="0"/>
    <d v="2026-03-06T08:54:45"/>
    <n v="0"/>
    <n v="0"/>
    <s v=""/>
    <n v="0"/>
    <s v="No"/>
    <e v="#REF!"/>
  </r>
  <r>
    <s v="NISSAN LEAF 299-1018"/>
    <d v="2026-03-06T08:54:4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4:47"/>
    <n v="0"/>
    <n v="0"/>
    <s v=""/>
    <n v="0"/>
    <s v="No"/>
    <e v="#REF!"/>
  </r>
  <r>
    <s v="NISSAN LEAF 299-1018"/>
    <d v="2026-03-06T08:54:49"/>
    <s v="Ubicación: 10.00014, -84.19147"/>
    <x v="0"/>
    <s v="GPS"/>
    <s v="Yes"/>
    <n v="0"/>
    <x v="0"/>
    <x v="0"/>
    <x v="0"/>
    <x v="0"/>
    <s v="Vehicle, Battery Electric Vehicle"/>
    <n v="0"/>
    <d v="2026-03-06T08:54:49"/>
    <n v="-84.191469999999995"/>
    <n v="10.00014"/>
    <s v="CurveSpeedEstimateError"/>
    <n v="83"/>
    <s v="Yes"/>
    <e v="#REF!"/>
  </r>
  <r>
    <s v="NISSAN LEAF 299-1018"/>
    <d v="2026-03-06T08:54:49"/>
    <s v="Velocidad del motor en carretera 84"/>
    <x v="1"/>
    <s v="Engine"/>
    <s v="No"/>
    <n v="0"/>
    <x v="27"/>
    <x v="0"/>
    <x v="0"/>
    <x v="143"/>
    <s v="Vehicle, Battery Electric Vehicle"/>
    <n v="0"/>
    <d v="2026-03-06T08:54:49"/>
    <n v="0"/>
    <n v="0"/>
    <s v=""/>
    <n v="0"/>
    <s v="No"/>
    <e v="#REF!"/>
  </r>
  <r>
    <s v="NISSAN LEAF 299-1018"/>
    <d v="2026-03-06T08:54:52"/>
    <s v="Ubicación: 10.00012, -84.19208"/>
    <x v="0"/>
    <s v="GPS"/>
    <s v="Yes"/>
    <n v="0"/>
    <x v="0"/>
    <x v="0"/>
    <x v="0"/>
    <x v="0"/>
    <s v="Vehicle, Battery Electric Vehicle"/>
    <n v="0"/>
    <d v="2026-03-06T08:54:52"/>
    <n v="-84.192080000000004"/>
    <n v="10.000120000000001"/>
    <s v="CurveSpeed"/>
    <n v="76"/>
    <s v="Yes"/>
    <e v="#REF!"/>
  </r>
  <r>
    <s v="NISSAN LEAF 299-1018"/>
    <d v="2026-03-06T08:54:52"/>
    <s v="Velocidad del motor en carretera 73"/>
    <x v="1"/>
    <s v="Engine"/>
    <s v="No"/>
    <n v="0"/>
    <x v="27"/>
    <x v="0"/>
    <x v="0"/>
    <x v="85"/>
    <s v="Vehicle, Battery Electric Vehicle"/>
    <n v="0"/>
    <d v="2026-03-06T08:54:52"/>
    <n v="0"/>
    <n v="0"/>
    <s v=""/>
    <n v="0"/>
    <s v="No"/>
    <e v="#REF!"/>
  </r>
  <r>
    <s v="NISSAN LEAF 299-1018"/>
    <d v="2026-03-06T08:54:53"/>
    <s v="Ubicación: 10.00012, -84.19225"/>
    <x v="0"/>
    <s v="GPS"/>
    <s v="Yes"/>
    <n v="0"/>
    <x v="0"/>
    <x v="0"/>
    <x v="0"/>
    <x v="0"/>
    <s v="Vehicle, Battery Electric Vehicle"/>
    <n v="0"/>
    <d v="2026-03-06T08:54:53"/>
    <n v="-84.192250000000001"/>
    <n v="10.000120000000001"/>
    <s v="CurveSpeedEstimateError"/>
    <n v="66"/>
    <s v="Yes"/>
    <e v="#REF!"/>
  </r>
  <r>
    <s v="NISSAN LEAF 299-1018"/>
    <d v="2026-03-06T08:54:53"/>
    <s v=" "/>
    <x v="1"/>
    <s v="Debug"/>
    <s v="No"/>
    <s v="BF-90-AF-FF-08-00-00-00-00-00-00-00-00-00-00"/>
    <x v="0"/>
    <x v="0"/>
    <x v="0"/>
    <x v="0"/>
    <s v="Vehicle, Battery Electric Vehicle"/>
    <n v="0"/>
    <d v="2026-03-06T08:54:53"/>
    <n v="0"/>
    <n v="0"/>
    <s v="50333"/>
    <n v="0"/>
    <s v="No"/>
    <e v="#REF!"/>
  </r>
  <r>
    <s v="NISSAN LEAF 299-1018"/>
    <d v="2026-03-06T08:54:53"/>
    <s v=" "/>
    <x v="1"/>
    <s v="Debug"/>
    <s v="No"/>
    <s v="B6-9C-EE-FF-14-16-16-00-5D-68-11-00-00-00-00"/>
    <x v="0"/>
    <x v="0"/>
    <x v="0"/>
    <x v="0"/>
    <s v="Vehicle, Battery Electric Vehicle"/>
    <n v="0"/>
    <d v="2026-03-06T08:54:53"/>
    <n v="0"/>
    <n v="0"/>
    <s v="61927"/>
    <n v="0"/>
    <s v="No"/>
    <e v="#REF!"/>
  </r>
  <r>
    <s v="NISSAN LEAF 299-1018"/>
    <d v="2026-03-06T08:54:54"/>
    <s v="Energía de la batería del vehículo eléctrico -32394"/>
    <x v="1"/>
    <s v="Engine"/>
    <s v="No"/>
    <n v="0"/>
    <x v="20"/>
    <x v="0"/>
    <x v="0"/>
    <x v="211"/>
    <s v="Vehicle, Battery Electric Vehicle"/>
    <n v="0"/>
    <d v="2026-03-06T08:54:54"/>
    <n v="0"/>
    <n v="0"/>
    <s v=""/>
    <n v="0"/>
    <s v="No"/>
    <e v="#REF!"/>
  </r>
  <r>
    <s v="NISSAN LEAF 299-1018"/>
    <d v="2026-03-06T08:54:54"/>
    <s v=" "/>
    <x v="1"/>
    <s v="Debug"/>
    <s v="No"/>
    <s v="DC-82-AF-FF-08-00-00-00-00-00-00-00-00-00-00"/>
    <x v="0"/>
    <x v="0"/>
    <x v="0"/>
    <x v="0"/>
    <s v="Vehicle, Battery Electric Vehicle"/>
    <n v="0"/>
    <d v="2026-03-06T08:54:54"/>
    <n v="0"/>
    <n v="0"/>
    <s v="50333"/>
    <n v="0"/>
    <s v="No"/>
    <e v="#REF!"/>
  </r>
  <r>
    <s v="NISSAN LEAF 299-1018"/>
    <d v="2026-03-06T08:54:54"/>
    <s v=" "/>
    <x v="1"/>
    <s v="Debug"/>
    <s v="No"/>
    <s v="F0-E1-ED-FF-E8-FB-15-00-C3-27-11-00-00-00-00"/>
    <x v="0"/>
    <x v="0"/>
    <x v="0"/>
    <x v="0"/>
    <s v="Vehicle, Battery Electric Vehicle"/>
    <n v="0"/>
    <d v="2026-03-06T08:54:54"/>
    <n v="0"/>
    <n v="0"/>
    <s v="61927"/>
    <n v="0"/>
    <s v="No"/>
    <e v="#REF!"/>
  </r>
  <r>
    <s v="NISSAN LEAF 299-1018"/>
    <d v="2026-03-06T08:54:54"/>
    <s v="Velocidad del motor en carretera 54"/>
    <x v="1"/>
    <s v="Engine"/>
    <s v="No"/>
    <n v="0"/>
    <x v="27"/>
    <x v="0"/>
    <x v="0"/>
    <x v="212"/>
    <s v="Vehicle, Battery Electric Vehicle"/>
    <n v="0"/>
    <d v="2026-03-06T08:54:54"/>
    <n v="0"/>
    <n v="0"/>
    <s v=""/>
    <n v="0"/>
    <s v="No"/>
    <e v="#REF!"/>
  </r>
  <r>
    <s v="NISSAN LEAF 299-1018"/>
    <d v="2026-03-06T08:54:56"/>
    <s v="Ubicación: 10.00011, -84.19266"/>
    <x v="0"/>
    <s v="GPS"/>
    <s v="Yes"/>
    <n v="0"/>
    <x v="0"/>
    <x v="0"/>
    <x v="0"/>
    <x v="0"/>
    <s v="Vehicle, Battery Electric Vehicle"/>
    <n v="0"/>
    <d v="2026-03-06T08:54:56"/>
    <n v="-84.192660000000004"/>
    <n v="10.000109999999999"/>
    <s v="CurveSpeedEstimateError"/>
    <n v="48"/>
    <s v="Yes"/>
    <e v="#REF!"/>
  </r>
  <r>
    <s v="NISSAN LEAF 299-1018"/>
    <d v="2026-03-06T08:54:58"/>
    <s v="Ubicación: 10.0001, -84.19289"/>
    <x v="0"/>
    <s v="GPS"/>
    <s v="Yes"/>
    <n v="0"/>
    <x v="0"/>
    <x v="0"/>
    <x v="0"/>
    <x v="0"/>
    <s v="Vehicle, Battery Electric Vehicle"/>
    <n v="0"/>
    <d v="2026-03-06T08:54:58"/>
    <n v="-84.192890000000006"/>
    <n v="10.0001"/>
    <s v="CurveSpeedEstimateError"/>
    <n v="44"/>
    <s v="Yes"/>
    <e v="#REF!"/>
  </r>
  <r>
    <s v="NISSAN LEAF 299-1018"/>
    <d v="2026-03-06T08:55:01"/>
    <s v="Ubicación: 10.00009, -84.19318"/>
    <x v="0"/>
    <s v="GPS"/>
    <s v="Yes"/>
    <n v="0"/>
    <x v="0"/>
    <x v="0"/>
    <x v="0"/>
    <x v="0"/>
    <s v="Vehicle, Battery Electric Vehicle"/>
    <n v="0"/>
    <d v="2026-03-06T08:55:01"/>
    <n v="-84.193179999999998"/>
    <n v="10.00009"/>
    <s v="CurveSpeed"/>
    <n v="35"/>
    <s v="Yes"/>
    <e v="#REF!"/>
  </r>
  <r>
    <s v="NISSAN LEAF 299-1018"/>
    <d v="2026-03-06T08:55:01"/>
    <s v="Velocidad del motor en carretera 36"/>
    <x v="1"/>
    <s v="Engine"/>
    <s v="No"/>
    <n v="0"/>
    <x v="27"/>
    <x v="0"/>
    <x v="0"/>
    <x v="102"/>
    <s v="Vehicle, Battery Electric Vehicle"/>
    <n v="0"/>
    <d v="2026-03-06T08:55:01"/>
    <n v="0"/>
    <n v="0"/>
    <s v=""/>
    <n v="0"/>
    <s v="No"/>
    <e v="#REF!"/>
  </r>
  <r>
    <s v="NISSAN LEAF 299-1018"/>
    <d v="2026-03-06T08:55:03"/>
    <s v="Energía de la batería del vehículo eléctrico 3890"/>
    <x v="1"/>
    <s v="Engine"/>
    <s v="No"/>
    <n v="0"/>
    <x v="20"/>
    <x v="0"/>
    <x v="0"/>
    <x v="213"/>
    <s v="Vehicle, Battery Electric Vehicle"/>
    <n v="0"/>
    <d v="2026-03-06T08:55:03"/>
    <n v="0"/>
    <n v="0"/>
    <s v=""/>
    <n v="0"/>
    <s v="No"/>
    <e v="#REF!"/>
  </r>
  <r>
    <s v="NISSAN LEAF 299-1018"/>
    <d v="2026-03-06T08:55:07"/>
    <s v="Ubicación: 10.00007, -84.19372"/>
    <x v="0"/>
    <s v="GPS"/>
    <s v="Yes"/>
    <n v="0"/>
    <x v="0"/>
    <x v="0"/>
    <x v="0"/>
    <x v="0"/>
    <s v="Vehicle, Battery Electric Vehicle"/>
    <n v="0"/>
    <d v="2026-03-06T08:55:07"/>
    <n v="-84.193719999999999"/>
    <n v="10.000069999999999"/>
    <s v="CurveSpeedEstimateError"/>
    <n v="37"/>
    <s v="Yes"/>
    <e v="#REF!"/>
  </r>
  <r>
    <s v="NISSAN LEAF 299-1018"/>
    <d v="2026-03-06T08:55:12"/>
    <s v="Ubicación: 10.00006, -84.19421"/>
    <x v="0"/>
    <s v="GPS"/>
    <s v="Yes"/>
    <n v="0"/>
    <x v="0"/>
    <x v="0"/>
    <x v="0"/>
    <x v="0"/>
    <s v="Vehicle, Battery Electric Vehicle"/>
    <n v="0"/>
    <d v="2026-03-06T08:55:12"/>
    <n v="-84.194209999999998"/>
    <n v="10.00006"/>
    <s v="CurveSpeed"/>
    <n v="41"/>
    <s v="Yes"/>
    <e v="#REF!"/>
  </r>
  <r>
    <s v="NISSAN LEAF 299-1018"/>
    <d v="2026-03-06T08:55:12"/>
    <s v="Velocidad del motor en carretera 41"/>
    <x v="1"/>
    <s v="Engine"/>
    <s v="No"/>
    <n v="0"/>
    <x v="27"/>
    <x v="0"/>
    <x v="0"/>
    <x v="58"/>
    <s v="Vehicle, Battery Electric Vehicle"/>
    <n v="0"/>
    <d v="2026-03-06T08:55:12"/>
    <n v="0"/>
    <n v="0"/>
    <s v=""/>
    <n v="0"/>
    <s v="No"/>
    <e v="#REF!"/>
  </r>
  <r>
    <s v="NISSAN LEAF 299-1018"/>
    <d v="2026-03-06T08:55:16"/>
    <s v="Energía de la batería del vehículo eléctrico -26120"/>
    <x v="1"/>
    <s v="Engine"/>
    <s v="No"/>
    <n v="0"/>
    <x v="20"/>
    <x v="0"/>
    <x v="0"/>
    <x v="214"/>
    <s v="Vehicle, Battery Electric Vehicle"/>
    <n v="0"/>
    <d v="2026-03-06T08:55:16"/>
    <n v="0"/>
    <n v="0"/>
    <s v=""/>
    <n v="0"/>
    <s v="No"/>
    <e v="#REF!"/>
  </r>
  <r>
    <s v="NISSAN LEAF 299-1018"/>
    <d v="2026-03-06T08:55:17"/>
    <s v="Ubicación: 10.00005, -84.19466"/>
    <x v="0"/>
    <s v="GPS"/>
    <s v="Yes"/>
    <n v="0"/>
    <x v="0"/>
    <x v="0"/>
    <x v="0"/>
    <x v="0"/>
    <s v="Vehicle, Battery Electric Vehicle"/>
    <n v="0"/>
    <d v="2026-03-06T08:55:17"/>
    <n v="-84.194659999999999"/>
    <n v="10.00005"/>
    <s v="CurveSpeedEstimateError"/>
    <n v="28"/>
    <s v="Yes"/>
    <e v="#REF!"/>
  </r>
  <r>
    <s v="NISSAN LEAF 299-1018"/>
    <d v="2026-03-06T08:55:17"/>
    <s v=" "/>
    <x v="1"/>
    <s v="Debug"/>
    <s v="No"/>
    <s v="41-24-AF-FF-08-00-00-00-00-00-00-00-00-00-00"/>
    <x v="0"/>
    <x v="0"/>
    <x v="0"/>
    <x v="0"/>
    <s v="Vehicle, Battery Electric Vehicle"/>
    <n v="0"/>
    <d v="2026-03-06T08:55:17"/>
    <n v="0"/>
    <n v="0"/>
    <s v="50333"/>
    <n v="0"/>
    <s v="No"/>
    <e v="#REF!"/>
  </r>
  <r>
    <s v="NISSAN LEAF 299-1018"/>
    <d v="2026-03-06T08:55:17"/>
    <s v=" "/>
    <x v="1"/>
    <s v="Debug"/>
    <s v="No"/>
    <s v="FF-B7-F0-FF-1D-9F-16-00-6E-E3-10-00-00-00-00"/>
    <x v="0"/>
    <x v="0"/>
    <x v="0"/>
    <x v="0"/>
    <s v="Vehicle, Battery Electric Vehicle"/>
    <n v="0"/>
    <d v="2026-03-06T08:55:17"/>
    <n v="0"/>
    <n v="0"/>
    <s v="61927"/>
    <n v="0"/>
    <s v="No"/>
    <e v="#REF!"/>
  </r>
  <r>
    <s v="NISSAN LEAF 299-1018"/>
    <d v="2026-03-06T08:55:24"/>
    <s v="Ubicación: 10.00005, -84.19499"/>
    <x v="0"/>
    <s v="GPS"/>
    <s v="Yes"/>
    <n v="0"/>
    <x v="0"/>
    <x v="0"/>
    <x v="0"/>
    <x v="0"/>
    <s v="Vehicle, Battery Electric Vehicle"/>
    <n v="0"/>
    <d v="2026-03-06T08:55:24"/>
    <n v="-84.194990000000004"/>
    <n v="10.00005"/>
    <s v="CurvePositionEstimateError"/>
    <n v="9"/>
    <s v="Yes"/>
    <e v="#REF!"/>
  </r>
  <r>
    <s v="NISSAN LEAF 299-1018"/>
    <d v="2026-03-06T08:55:25"/>
    <s v="Ubicación: 10.00005, -84.19501"/>
    <x v="0"/>
    <s v="GPS"/>
    <s v="Yes"/>
    <n v="0"/>
    <x v="0"/>
    <x v="0"/>
    <x v="0"/>
    <x v="0"/>
    <s v="Vehicle, Battery Electric Vehicle"/>
    <n v="0"/>
    <d v="2026-03-06T08:55:25"/>
    <n v="-84.195009999999996"/>
    <n v="10.00005"/>
    <s v="CurveOtherEvent"/>
    <n v="6"/>
    <s v="Yes"/>
    <e v="#REF!"/>
  </r>
  <r>
    <s v="NISSAN LEAF 299-1018"/>
    <d v="2026-03-06T08:55:25"/>
    <s v="Velocidad del motor en carretera 5"/>
    <x v="1"/>
    <s v="Engine"/>
    <s v="No"/>
    <n v="0"/>
    <x v="27"/>
    <x v="0"/>
    <x v="0"/>
    <x v="38"/>
    <s v="Vehicle, Battery Electric Vehicle"/>
    <n v="0"/>
    <d v="2026-03-06T08:55:25"/>
    <n v="0"/>
    <n v="0"/>
    <s v=""/>
    <n v="0"/>
    <s v="No"/>
    <e v="#REF!"/>
  </r>
  <r>
    <s v="NISSAN LEAF 299-1018"/>
    <d v="2026-03-06T08:55:26"/>
    <s v="Velocidad del motor en carretera 0"/>
    <x v="1"/>
    <s v="Engine"/>
    <s v="No"/>
    <n v="0"/>
    <x v="27"/>
    <x v="0"/>
    <x v="0"/>
    <x v="39"/>
    <s v="Vehicle, Battery Electric Vehicle"/>
    <n v="0"/>
    <d v="2026-03-06T08:55:26"/>
    <n v="0"/>
    <n v="0"/>
    <s v=""/>
    <n v="0"/>
    <s v="No"/>
    <e v="#REF!"/>
  </r>
  <r>
    <s v="NISSAN LEAF 299-1018"/>
    <d v="2026-03-06T08:55:26"/>
    <s v="Velocidad del motor en carretera 0"/>
    <x v="1"/>
    <s v="Engine"/>
    <s v="No"/>
    <n v="0"/>
    <x v="27"/>
    <x v="0"/>
    <x v="0"/>
    <x v="39"/>
    <s v="Vehicle, Battery Electric Vehicle"/>
    <n v="0"/>
    <d v="2026-03-06T08:55:26"/>
    <n v="0"/>
    <n v="0"/>
    <s v=""/>
    <n v="0"/>
    <s v="No"/>
    <e v="#REF!"/>
  </r>
  <r>
    <s v="NISSAN LEAF 299-1018"/>
    <d v="2026-03-06T08:55:26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55:26"/>
    <n v="0"/>
    <n v="0"/>
    <s v=""/>
    <n v="0"/>
    <s v="No"/>
    <e v="#REF!"/>
  </r>
  <r>
    <s v="NISSAN LEAF 299-1018"/>
    <d v="2026-03-06T08:55:26"/>
    <s v="Energía total de entrada en la batería del vehículo mientras se conduce (desde que se instaló la telemática) 256.81"/>
    <x v="1"/>
    <s v="Engine"/>
    <s v="No"/>
    <n v="0"/>
    <x v="17"/>
    <x v="0"/>
    <x v="0"/>
    <x v="215"/>
    <s v="Vehicle, Battery Electric Vehicle"/>
    <n v="0"/>
    <d v="2026-03-06T08:55:26"/>
    <n v="0"/>
    <n v="0"/>
    <s v=""/>
    <n v="0"/>
    <s v="No"/>
    <e v="#REF!"/>
  </r>
  <r>
    <s v="NISSAN LEAF 299-1018"/>
    <d v="2026-03-06T08:55:26"/>
    <s v="Energía total de salida en la batería del vehículo eléctrico mientras se conduce (desde que se instaló la telemática) 1017.79"/>
    <x v="1"/>
    <s v="Engine"/>
    <s v="No"/>
    <n v="0"/>
    <x v="18"/>
    <x v="0"/>
    <x v="0"/>
    <x v="216"/>
    <s v="Vehicle, Battery Electric Vehicle"/>
    <n v="0"/>
    <d v="2026-03-06T08:55:26"/>
    <n v="0"/>
    <n v="0"/>
    <s v=""/>
    <n v="0"/>
    <s v="No"/>
    <e v="#REF!"/>
  </r>
  <r>
    <s v="NISSAN LEAF 299-1018"/>
    <d v="2026-03-06T08:55:26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55:26"/>
    <n v="0"/>
    <n v="0"/>
    <s v=""/>
    <n v="0"/>
    <s v="No"/>
    <e v="#REF!"/>
  </r>
  <r>
    <s v="NISSAN LEAF 299-1018"/>
    <d v="2026-03-06T08:55:27"/>
    <s v="Ubicación: 10.00005, -84.19503"/>
    <x v="0"/>
    <s v="GPS"/>
    <s v="Yes"/>
    <n v="0"/>
    <x v="0"/>
    <x v="0"/>
    <x v="0"/>
    <x v="0"/>
    <s v="Vehicle, Battery Electric Vehicle"/>
    <n v="0"/>
    <d v="2026-03-06T08:55:27"/>
    <n v="-84.195030000000003"/>
    <n v="10.00005"/>
    <s v="CurveZeroSpeed"/>
    <n v="0"/>
    <s v="Yes"/>
    <e v="#REF!"/>
  </r>
  <r>
    <s v="NISSAN LEAF 299-1018"/>
    <d v="2026-03-06T08:55:29"/>
    <s v="Ubicación: 10.00005, -84.19503"/>
    <x v="0"/>
    <s v="GPS"/>
    <s v="Yes"/>
    <n v="0"/>
    <x v="0"/>
    <x v="0"/>
    <x v="0"/>
    <x v="0"/>
    <s v="Vehicle, Battery Electric Vehicle"/>
    <n v="0"/>
    <d v="2026-03-06T08:55:29"/>
    <n v="-84.195030000000003"/>
    <n v="10.00005"/>
    <s v="CurveSpeedEstimateError"/>
    <n v="0"/>
    <s v="Yes"/>
    <e v="#REF!"/>
  </r>
  <r>
    <s v="NISSAN LEAF 299-1018"/>
    <d v="2026-03-06T08:55:58"/>
    <s v="Ubicación: 10.00005, -84.19503"/>
    <x v="0"/>
    <s v="GPS"/>
    <s v="Yes"/>
    <n v="0"/>
    <x v="0"/>
    <x v="0"/>
    <x v="0"/>
    <x v="0"/>
    <s v="Vehicle, Battery Electric Vehicle"/>
    <n v="0"/>
    <d v="2026-03-06T08:55:58"/>
    <n v="-84.195030000000003"/>
    <n v="10.00005"/>
    <s v="CurveOtherEvent"/>
    <n v="0"/>
    <s v="Yes"/>
    <e v="#REF!"/>
  </r>
  <r>
    <s v="NISSAN LEAF 299-1018"/>
    <d v="2026-03-06T08:55:58"/>
    <s v="Velocidad del motor en carretera 3"/>
    <x v="1"/>
    <s v="Engine"/>
    <s v="No"/>
    <n v="0"/>
    <x v="27"/>
    <x v="0"/>
    <x v="0"/>
    <x v="26"/>
    <s v="Vehicle, Battery Electric Vehicle"/>
    <n v="0"/>
    <d v="2026-03-06T08:55:58"/>
    <n v="0"/>
    <n v="0"/>
    <s v=""/>
    <n v="0"/>
    <s v="No"/>
    <e v="#REF!"/>
  </r>
  <r>
    <s v="NISSAN LEAF 299-1018"/>
    <d v="2026-03-06T08:55:58"/>
    <s v="Velocidad del motor en carretera 3"/>
    <x v="1"/>
    <s v="Engine"/>
    <s v="No"/>
    <n v="0"/>
    <x v="27"/>
    <x v="0"/>
    <x v="0"/>
    <x v="26"/>
    <s v="Vehicle, Battery Electric Vehicle"/>
    <n v="0"/>
    <d v="2026-03-06T08:55:58"/>
    <n v="0"/>
    <n v="0"/>
    <s v=""/>
    <n v="0"/>
    <s v="No"/>
    <e v="#REF!"/>
  </r>
  <r>
    <s v="NISSAN LEAF 299-1018"/>
    <d v="2026-03-06T08:55:58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8:55:58"/>
    <n v="0"/>
    <n v="0"/>
    <s v=""/>
    <n v="0"/>
    <s v="No"/>
    <e v="#REF!"/>
  </r>
  <r>
    <s v="NISSAN LEAF 299-1018"/>
    <d v="2026-03-06T08:55:58"/>
    <s v="Energía total de entrada en la batería del vehículo mientras se conduce (desde que se instaló la telemática) 256.81"/>
    <x v="1"/>
    <s v="Engine"/>
    <s v="No"/>
    <n v="0"/>
    <x v="17"/>
    <x v="0"/>
    <x v="0"/>
    <x v="215"/>
    <s v="Vehicle, Battery Electric Vehicle"/>
    <n v="0"/>
    <d v="2026-03-06T08:55:58"/>
    <n v="0"/>
    <n v="0"/>
    <s v=""/>
    <n v="0"/>
    <s v="No"/>
    <e v="#REF!"/>
  </r>
  <r>
    <s v="NISSAN LEAF 299-1018"/>
    <d v="2026-03-06T08:55:58"/>
    <s v="Energía total de salida en la batería del vehículo eléctrico mientras se conduce (desde que se instaló la telemática) 1017.8"/>
    <x v="1"/>
    <s v="Engine"/>
    <s v="No"/>
    <n v="0"/>
    <x v="18"/>
    <x v="0"/>
    <x v="0"/>
    <x v="217"/>
    <s v="Vehicle, Battery Electric Vehicle"/>
    <n v="0"/>
    <d v="2026-03-06T08:55:58"/>
    <n v="0"/>
    <n v="0"/>
    <s v=""/>
    <n v="0"/>
    <s v="No"/>
    <e v="#REF!"/>
  </r>
  <r>
    <s v="NISSAN LEAF 299-1018"/>
    <d v="2026-03-06T08:55:58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8:55:58"/>
    <n v="0"/>
    <n v="0"/>
    <s v=""/>
    <n v="0"/>
    <s v="No"/>
    <e v="#REF!"/>
  </r>
  <r>
    <s v="NISSAN LEAF 299-1018"/>
    <d v="2026-03-06T08:55:59"/>
    <s v="Ubicación: 10.00006, -84.19503"/>
    <x v="0"/>
    <s v="GPS"/>
    <s v="Yes"/>
    <n v="0"/>
    <x v="0"/>
    <x v="0"/>
    <x v="0"/>
    <x v="0"/>
    <s v="Vehicle, Battery Electric Vehicle"/>
    <n v="0"/>
    <d v="2026-03-06T08:55:59"/>
    <n v="-84.195030000000003"/>
    <n v="10.00006"/>
    <s v="CurveOtherEvent"/>
    <n v="5"/>
    <s v="Yes"/>
    <e v="#REF!"/>
  </r>
  <r>
    <s v="NISSAN LEAF 299-1018"/>
    <d v="2026-03-06T08:55:59"/>
    <s v="Velocidad del motor en carretera 8"/>
    <x v="1"/>
    <s v="Engine"/>
    <s v="No"/>
    <n v="0"/>
    <x v="27"/>
    <x v="0"/>
    <x v="0"/>
    <x v="29"/>
    <s v="Vehicle, Battery Electric Vehicle"/>
    <n v="0"/>
    <d v="2026-03-06T08:55:59"/>
    <n v="0"/>
    <n v="0"/>
    <s v=""/>
    <n v="0"/>
    <s v="No"/>
    <e v="#REF!"/>
  </r>
  <r>
    <s v="NISSAN LEAF 299-1018"/>
    <d v="2026-03-06T08:56:00"/>
    <s v="Velocidad del motor en carretera 11"/>
    <x v="1"/>
    <s v="Engine"/>
    <s v="No"/>
    <n v="0"/>
    <x v="27"/>
    <x v="0"/>
    <x v="0"/>
    <x v="30"/>
    <s v="Vehicle, Battery Electric Vehicle"/>
    <n v="0"/>
    <d v="2026-03-06T08:56:00"/>
    <n v="0"/>
    <n v="0"/>
    <s v=""/>
    <n v="0"/>
    <s v="No"/>
    <e v="#REF!"/>
  </r>
  <r>
    <s v="NISSAN LEAF 299-1018"/>
    <d v="2026-03-06T08:56:06"/>
    <s v="Ubicación: 10.00009, -84.1954"/>
    <x v="0"/>
    <s v="GPS"/>
    <s v="Yes"/>
    <n v="0"/>
    <x v="0"/>
    <x v="0"/>
    <x v="0"/>
    <x v="0"/>
    <s v="Vehicle, Battery Electric Vehicle"/>
    <n v="0"/>
    <d v="2026-03-06T08:56:06"/>
    <n v="-84.195400000000006"/>
    <n v="10.00009"/>
    <s v="CurveSpeedEstimateError"/>
    <n v="35"/>
    <s v="Yes"/>
    <e v="#REF!"/>
  </r>
  <r>
    <s v="NISSAN LEAF 299-1018"/>
    <d v="2026-03-06T08:56:07"/>
    <s v="Energía de la batería del vehículo eléctrico 34451"/>
    <x v="1"/>
    <s v="Engine"/>
    <s v="No"/>
    <n v="0"/>
    <x v="20"/>
    <x v="0"/>
    <x v="0"/>
    <x v="218"/>
    <s v="Vehicle, Battery Electric Vehicle"/>
    <n v="0"/>
    <d v="2026-03-06T08:56:07"/>
    <n v="0"/>
    <n v="0"/>
    <s v=""/>
    <n v="0"/>
    <s v="No"/>
    <e v="#REF!"/>
  </r>
  <r>
    <s v="NISSAN LEAF 299-1018"/>
    <d v="2026-03-06T08:56:09"/>
    <s v="Velocidad del motor en carretera 49"/>
    <x v="1"/>
    <s v="Engine"/>
    <s v="No"/>
    <n v="0"/>
    <x v="27"/>
    <x v="0"/>
    <x v="0"/>
    <x v="219"/>
    <s v="Vehicle, Battery Electric Vehicle"/>
    <n v="0"/>
    <d v="2026-03-06T08:56:09"/>
    <n v="0"/>
    <n v="0"/>
    <s v=""/>
    <n v="0"/>
    <s v="No"/>
    <e v="#REF!"/>
  </r>
  <r>
    <s v="NISSAN LEAF 299-1018"/>
    <d v="2026-03-06T08:56:11"/>
    <s v="Ubicación: 10.00003, -84.19595"/>
    <x v="0"/>
    <s v="GPS"/>
    <s v="Yes"/>
    <n v="0"/>
    <x v="0"/>
    <x v="0"/>
    <x v="0"/>
    <x v="0"/>
    <s v="Vehicle, Battery Electric Vehicle"/>
    <n v="0"/>
    <d v="2026-03-06T08:56:11"/>
    <n v="-84.195949999999996"/>
    <n v="10.000030000000001"/>
    <s v="CurvePositionEstimateError"/>
    <n v="48"/>
    <s v="Yes"/>
    <e v="#REF!"/>
  </r>
  <r>
    <s v="NISSAN LEAF 299-1018"/>
    <d v="2026-03-06T08:56:15"/>
    <s v="Señal de giro hacia la derecha (1. En) 1"/>
    <x v="1"/>
    <s v="Engine"/>
    <s v="No"/>
    <n v="0"/>
    <x v="28"/>
    <x v="0"/>
    <x v="0"/>
    <x v="1"/>
    <s v="Vehicle, Battery Electric Vehicle"/>
    <n v="0"/>
    <d v="2026-03-06T08:56:15"/>
    <n v="0"/>
    <n v="0"/>
    <s v=""/>
    <n v="0"/>
    <s v="No"/>
    <e v="#REF!"/>
  </r>
  <r>
    <s v="NISSAN LEAF 299-1018"/>
    <d v="2026-03-06T08:56:15"/>
    <s v="Ubicación: 9.99982, -84.1964"/>
    <x v="0"/>
    <s v="GPS"/>
    <s v="Yes"/>
    <n v="0"/>
    <x v="0"/>
    <x v="0"/>
    <x v="0"/>
    <x v="0"/>
    <s v="Vehicle, Battery Electric Vehicle"/>
    <n v="0"/>
    <d v="2026-03-06T08:56:15"/>
    <n v="-84.196399999999997"/>
    <n v="9.9998199999999997"/>
    <s v="CurveSpeedEstimateError"/>
    <n v="50"/>
    <s v="Yes"/>
    <e v="#REF!"/>
  </r>
  <r>
    <s v="NISSAN LEAF 299-1018"/>
    <d v="2026-03-06T08:56:15"/>
    <s v="Energía de la batería del vehículo eléctrico -4243"/>
    <x v="1"/>
    <s v="Engine"/>
    <s v="No"/>
    <n v="0"/>
    <x v="20"/>
    <x v="0"/>
    <x v="0"/>
    <x v="220"/>
    <s v="Vehicle, Battery Electric Vehicle"/>
    <n v="0"/>
    <d v="2026-03-06T08:56:15"/>
    <n v="0"/>
    <n v="0"/>
    <s v=""/>
    <n v="0"/>
    <s v="No"/>
    <e v="#REF!"/>
  </r>
  <r>
    <s v="NISSAN LEAF 299-1018"/>
    <d v="2026-03-06T08:56:16"/>
    <s v="Velocidad del motor en carretera 50"/>
    <x v="1"/>
    <s v="Engine"/>
    <s v="No"/>
    <n v="0"/>
    <x v="27"/>
    <x v="0"/>
    <x v="0"/>
    <x v="124"/>
    <s v="Vehicle, Battery Electric Vehicle"/>
    <n v="0"/>
    <d v="2026-03-06T08:56:16"/>
    <n v="0"/>
    <n v="0"/>
    <s v=""/>
    <n v="0"/>
    <s v="No"/>
    <e v="#REF!"/>
  </r>
  <r>
    <s v="NISSAN LEAF 299-1018"/>
    <d v="2026-03-06T08:56:18"/>
    <s v="Energía de la batería del vehículo eléctrico 29422"/>
    <x v="1"/>
    <s v="Engine"/>
    <s v="No"/>
    <n v="0"/>
    <x v="20"/>
    <x v="0"/>
    <x v="0"/>
    <x v="221"/>
    <s v="Vehicle, Battery Electric Vehicle"/>
    <n v="0"/>
    <d v="2026-03-06T08:56:18"/>
    <n v="0"/>
    <n v="0"/>
    <s v=""/>
    <n v="0"/>
    <s v="No"/>
    <e v="#REF!"/>
  </r>
  <r>
    <s v="NISSAN LEAF 299-1018"/>
    <d v="2026-03-06T08:56:21"/>
    <s v="Velocidad del motor en carretera 64"/>
    <x v="1"/>
    <s v="Engine"/>
    <s v="No"/>
    <n v="0"/>
    <x v="27"/>
    <x v="0"/>
    <x v="0"/>
    <x v="133"/>
    <s v="Vehicle, Battery Electric Vehicle"/>
    <n v="0"/>
    <d v="2026-03-06T08:56:21"/>
    <n v="0"/>
    <n v="0"/>
    <s v=""/>
    <n v="0"/>
    <s v="No"/>
    <e v="#REF!"/>
  </r>
  <r>
    <s v="NISSAN LEAF 299-1018"/>
    <d v="2026-03-06T08:56:22"/>
    <s v="Señal de giro hacia la derecha (1. En) 0"/>
    <x v="1"/>
    <s v="Engine"/>
    <s v="No"/>
    <n v="0"/>
    <x v="28"/>
    <x v="0"/>
    <x v="0"/>
    <x v="7"/>
    <s v="Vehicle, Battery Electric Vehicle"/>
    <n v="0"/>
    <d v="2026-03-06T08:56:22"/>
    <n v="0"/>
    <n v="0"/>
    <s v=""/>
    <n v="0"/>
    <s v="No"/>
    <e v="#REF!"/>
  </r>
  <r>
    <s v="NISSAN LEAF 299-1018"/>
    <d v="2026-03-06T08:56:22"/>
    <s v="Ubicación: 9.99944, -84.19729"/>
    <x v="0"/>
    <s v="GPS"/>
    <s v="Yes"/>
    <n v="0"/>
    <x v="0"/>
    <x v="0"/>
    <x v="0"/>
    <x v="0"/>
    <s v="Vehicle, Battery Electric Vehicle"/>
    <n v="0"/>
    <d v="2026-03-06T08:56:22"/>
    <n v="-84.197289999999995"/>
    <n v="9.9994399999999999"/>
    <s v="CurveSpeedEstimateError"/>
    <n v="63"/>
    <s v="Yes"/>
    <e v="#REF!"/>
  </r>
  <r>
    <s v="NISSAN LEAF 299-1018"/>
    <d v="2026-03-06T08:56:22"/>
    <s v="Energía de la batería del vehículo eléctrico -6570"/>
    <x v="1"/>
    <s v="Engine"/>
    <s v="No"/>
    <n v="0"/>
    <x v="20"/>
    <x v="0"/>
    <x v="0"/>
    <x v="222"/>
    <s v="Vehicle, Battery Electric Vehicle"/>
    <n v="0"/>
    <d v="2026-03-06T08:56:22"/>
    <n v="0"/>
    <n v="0"/>
    <s v=""/>
    <n v="0"/>
    <s v="No"/>
    <e v="#REF!"/>
  </r>
  <r>
    <s v="NISSAN LEAF 299-1018"/>
    <d v="2026-03-06T08:56:30"/>
    <s v="Ubicación: 9.99912, -84.19857"/>
    <x v="0"/>
    <s v="GPS"/>
    <s v="Yes"/>
    <n v="0"/>
    <x v="0"/>
    <x v="0"/>
    <x v="0"/>
    <x v="0"/>
    <s v="Vehicle, Battery Electric Vehicle"/>
    <n v="0"/>
    <d v="2026-03-06T08:56:30"/>
    <n v="-84.198570000000004"/>
    <n v="9.9991199999999996"/>
    <s v="CurveSpeedEstimateError"/>
    <n v="68"/>
    <s v="Yes"/>
    <e v="#REF!"/>
  </r>
  <r>
    <s v="NISSAN LEAF 299-1018"/>
    <d v="2026-03-06T08:56:31"/>
    <s v="Velocidad del motor en carretera 69"/>
    <x v="1"/>
    <s v="Engine"/>
    <s v="No"/>
    <n v="0"/>
    <x v="27"/>
    <x v="0"/>
    <x v="0"/>
    <x v="87"/>
    <s v="Vehicle, Battery Electric Vehicle"/>
    <n v="0"/>
    <d v="2026-03-06T08:56:31"/>
    <n v="0"/>
    <n v="0"/>
    <s v=""/>
    <n v="0"/>
    <s v="No"/>
    <e v="#REF!"/>
  </r>
  <r>
    <s v="NISSAN LEAF 299-1018"/>
    <d v="2026-03-06T08:56:34"/>
    <s v="Ubicación: 9.99924, -84.19926"/>
    <x v="0"/>
    <s v="GPS"/>
    <s v="Yes"/>
    <n v="0"/>
    <x v="0"/>
    <x v="0"/>
    <x v="0"/>
    <x v="0"/>
    <s v="Vehicle, Battery Electric Vehicle"/>
    <n v="0"/>
    <d v="2026-03-06T08:56:34"/>
    <n v="-84.199259999999995"/>
    <n v="9.9992400000000004"/>
    <s v="CurvePositionEstimateError"/>
    <n v="72"/>
    <s v="Yes"/>
    <e v="#REF!"/>
  </r>
  <r>
    <s v="NISSAN LEAF 299-1018"/>
    <d v="2026-03-06T08:56:35"/>
    <s v="Odómetro 15918"/>
    <x v="1"/>
    <s v="Engine"/>
    <s v="No"/>
    <n v="0"/>
    <x v="11"/>
    <x v="0"/>
    <x v="0"/>
    <x v="223"/>
    <s v="Vehicle, Battery Electric Vehicle"/>
    <n v="0"/>
    <d v="2026-03-06T08:56:35"/>
    <n v="0"/>
    <n v="0"/>
    <s v=""/>
    <n v="0"/>
    <s v="No"/>
    <e v="#REF!"/>
  </r>
  <r>
    <s v="NISSAN LEAF 299-1018"/>
    <d v="2026-03-06T08:56:35"/>
    <s v="Odómetro sin procesar 15918"/>
    <x v="1"/>
    <s v="Engine"/>
    <s v="No"/>
    <n v="0"/>
    <x v="12"/>
    <x v="0"/>
    <x v="0"/>
    <x v="223"/>
    <s v="Vehicle, Battery Electric Vehicle"/>
    <n v="0"/>
    <d v="2026-03-06T08:56:35"/>
    <n v="0"/>
    <n v="0"/>
    <s v=""/>
    <n v="0"/>
    <s v="No"/>
    <e v="#REF!"/>
  </r>
  <r>
    <s v="NISSAN LEAF 299-1018"/>
    <d v="2026-03-06T08:56:35"/>
    <s v="Energía de la batería del vehículo eléctrico 31668"/>
    <x v="1"/>
    <s v="Engine"/>
    <s v="No"/>
    <n v="0"/>
    <x v="20"/>
    <x v="0"/>
    <x v="0"/>
    <x v="224"/>
    <s v="Vehicle, Battery Electric Vehicle"/>
    <n v="0"/>
    <d v="2026-03-06T08:56:35"/>
    <n v="0"/>
    <n v="0"/>
    <s v=""/>
    <n v="0"/>
    <s v="No"/>
    <e v="#REF!"/>
  </r>
  <r>
    <s v="NISSAN LEAF 299-1018"/>
    <d v="2026-03-06T08:56:39"/>
    <s v="Velocidad del motor en carretera 85"/>
    <x v="1"/>
    <s v="Engine"/>
    <s v="No"/>
    <n v="0"/>
    <x v="27"/>
    <x v="0"/>
    <x v="0"/>
    <x v="150"/>
    <s v="Vehicle, Battery Electric Vehicle"/>
    <n v="0"/>
    <d v="2026-03-06T08:56:39"/>
    <n v="0"/>
    <n v="0"/>
    <s v=""/>
    <n v="0"/>
    <s v="No"/>
    <e v="#REF!"/>
  </r>
  <r>
    <s v="NISSAN LEAF 299-1018"/>
    <d v="2026-03-06T08:56:40"/>
    <s v="Ubicación: 9.9997, -84.20036"/>
    <x v="0"/>
    <s v="GPS"/>
    <s v="Yes"/>
    <n v="0"/>
    <x v="0"/>
    <x v="0"/>
    <x v="0"/>
    <x v="0"/>
    <s v="Vehicle, Battery Electric Vehicle"/>
    <n v="0"/>
    <d v="2026-03-06T08:56:40"/>
    <n v="-84.200360000000003"/>
    <n v="9.9997000000000007"/>
    <s v="CurvePositionEstimateError"/>
    <n v="83"/>
    <s v="Yes"/>
    <e v="#REF!"/>
  </r>
  <r>
    <s v="NISSAN LEAF 299-1018"/>
    <d v="2026-03-06T08:56:44"/>
    <s v=" "/>
    <x v="1"/>
    <s v="Debug"/>
    <s v="No"/>
    <s v="0D-EB-05-11-D8-DC-02"/>
    <x v="0"/>
    <x v="0"/>
    <x v="0"/>
    <x v="0"/>
    <s v="Vehicle, Battery Electric Vehicle"/>
    <n v="0"/>
    <d v="2026-03-06T08:56:44"/>
    <n v="0"/>
    <n v="0"/>
    <s v="40012"/>
    <n v="0"/>
    <s v="No"/>
    <e v="#REF!"/>
  </r>
  <r>
    <s v="NISSAN LEAF 299-1018"/>
    <d v="2026-03-06T08:5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8:56:44"/>
    <n v="0"/>
    <n v="0"/>
    <s v=""/>
    <n v="0"/>
    <s v="No"/>
    <e v="#REF!"/>
  </r>
  <r>
    <s v="NISSAN LEAF 299-1018"/>
    <d v="2026-03-06T08:56:44"/>
    <s v="Intensidad de la señal del módem celular 90"/>
    <x v="1"/>
    <s v="Engine"/>
    <s v="No"/>
    <n v="0"/>
    <x v="26"/>
    <x v="0"/>
    <x v="0"/>
    <x v="225"/>
    <s v="Vehicle, Battery Electric Vehicle"/>
    <n v="0"/>
    <d v="2026-03-06T08:56:44"/>
    <n v="0"/>
    <n v="0"/>
    <s v=""/>
    <n v="0"/>
    <s v="No"/>
    <e v="#REF!"/>
  </r>
  <r>
    <s v="NISSAN LEAF 299-1018"/>
    <d v="2026-03-06T08:56:46"/>
    <s v="Velocidad del motor en carretera 89"/>
    <x v="1"/>
    <s v="Engine"/>
    <s v="No"/>
    <n v="0"/>
    <x v="27"/>
    <x v="0"/>
    <x v="0"/>
    <x v="226"/>
    <s v="Vehicle, Battery Electric Vehicle"/>
    <n v="0"/>
    <d v="2026-03-06T08:56:46"/>
    <n v="0"/>
    <n v="0"/>
    <s v=""/>
    <n v="0"/>
    <s v="No"/>
    <e v="#REF!"/>
  </r>
  <r>
    <s v="NISSAN LEAF 299-1018"/>
    <d v="2026-03-06T08:56:47"/>
    <s v="Ubicación: 10.00002, -84.20182"/>
    <x v="0"/>
    <s v="GPS"/>
    <s v="Yes"/>
    <n v="0"/>
    <x v="0"/>
    <x v="0"/>
    <x v="0"/>
    <x v="0"/>
    <s v="Vehicle, Battery Electric Vehicle"/>
    <n v="0"/>
    <d v="2026-03-06T08:56:47"/>
    <n v="-84.201819999999998"/>
    <n v="10.000019999999999"/>
    <s v="CurveSpeedEstimateError"/>
    <n v="87"/>
    <s v="Yes"/>
    <e v="#REF!"/>
  </r>
  <r>
    <s v="NISSAN LEAF 299-1018"/>
    <d v="2026-03-06T08:56:50"/>
    <s v="Ubicación: 10.0001, -84.20245"/>
    <x v="0"/>
    <s v="GPS"/>
    <s v="Yes"/>
    <n v="0"/>
    <x v="0"/>
    <x v="0"/>
    <x v="0"/>
    <x v="0"/>
    <s v="Vehicle, Battery Electric Vehicle"/>
    <n v="0"/>
    <d v="2026-03-06T08:56:50"/>
    <n v="-84.202449999999999"/>
    <n v="10.0001"/>
    <s v="CurveSpeed"/>
    <n v="81"/>
    <s v="Yes"/>
    <e v="#REF!"/>
  </r>
  <r>
    <s v="NISSAN LEAF 299-1018"/>
    <d v="2026-03-06T08:56:53"/>
    <s v="Energía de la batería del vehículo eléctrico -18952"/>
    <x v="1"/>
    <s v="Engine"/>
    <s v="No"/>
    <n v="0"/>
    <x v="20"/>
    <x v="0"/>
    <x v="0"/>
    <x v="227"/>
    <s v="Vehicle, Battery Electric Vehicle"/>
    <n v="0"/>
    <d v="2026-03-06T08:56:53"/>
    <n v="0"/>
    <n v="0"/>
    <s v=""/>
    <n v="0"/>
    <s v="No"/>
    <e v="#REF!"/>
  </r>
  <r>
    <s v="NISSAN LEAF 299-1018"/>
    <d v="2026-03-06T08:56:56"/>
    <s v="Ubicación: 10.00024, -84.20371"/>
    <x v="0"/>
    <s v="GPS"/>
    <s v="Yes"/>
    <n v="0"/>
    <x v="0"/>
    <x v="0"/>
    <x v="0"/>
    <x v="0"/>
    <s v="Vehicle, Battery Electric Vehicle"/>
    <n v="0"/>
    <d v="2026-03-06T08:56:56"/>
    <n v="-84.203710000000001"/>
    <n v="10.00024"/>
    <s v="CurveSpeedEstimateError"/>
    <n v="83"/>
    <s v="Yes"/>
    <e v="#REF!"/>
  </r>
  <r>
    <s v="NISSAN LEAF 299-1018"/>
    <d v="2026-03-06T08:57:02"/>
    <s v="Velocidad del motor en carretera 78"/>
    <x v="1"/>
    <s v="Engine"/>
    <s v="No"/>
    <n v="0"/>
    <x v="27"/>
    <x v="0"/>
    <x v="0"/>
    <x v="141"/>
    <s v="Vehicle, Battery Electric Vehicle"/>
    <n v="0"/>
    <d v="2026-03-06T08:57:02"/>
    <n v="0"/>
    <n v="0"/>
    <s v=""/>
    <n v="0"/>
    <s v="No"/>
    <e v="#REF!"/>
  </r>
  <r>
    <s v="NISSAN LEAF 299-1018"/>
    <d v="2026-03-06T08:57:03"/>
    <s v="Ubicación: 10.0001, -84.20511"/>
    <x v="0"/>
    <s v="GPS"/>
    <s v="Yes"/>
    <n v="0"/>
    <x v="0"/>
    <x v="0"/>
    <x v="0"/>
    <x v="0"/>
    <s v="Vehicle, Battery Electric Vehicle"/>
    <n v="0"/>
    <d v="2026-03-06T08:57:03"/>
    <n v="-84.205110000000005"/>
    <n v="10.0001"/>
    <s v="CurveSpeedEstimateError"/>
    <n v="76"/>
    <s v="Yes"/>
    <e v="#REF!"/>
  </r>
  <r>
    <s v="NISSAN LEAF 299-1018"/>
    <d v="2026-03-06T08:57:06"/>
    <s v="Ubicación: 9.99995, -84.20568"/>
    <x v="0"/>
    <s v="GPS"/>
    <s v="Yes"/>
    <n v="0"/>
    <x v="0"/>
    <x v="0"/>
    <x v="0"/>
    <x v="0"/>
    <s v="Vehicle, Battery Electric Vehicle"/>
    <n v="0"/>
    <d v="2026-03-06T08:57:06"/>
    <n v="-84.205680000000001"/>
    <n v="9.9999500000000001"/>
    <s v="CurveSpeedEstimateError"/>
    <n v="81"/>
    <s v="Yes"/>
    <e v="#REF!"/>
  </r>
  <r>
    <s v="NISSAN LEAF 299-1018"/>
    <d v="2026-03-06T08:57:08"/>
    <s v="Energía de la batería del vehículo eléctrico 32169"/>
    <x v="1"/>
    <s v="Engine"/>
    <s v="No"/>
    <n v="0"/>
    <x v="20"/>
    <x v="0"/>
    <x v="0"/>
    <x v="228"/>
    <s v="Vehicle, Battery Electric Vehicle"/>
    <n v="0"/>
    <d v="2026-03-06T08:57:08"/>
    <n v="0"/>
    <n v="0"/>
    <s v=""/>
    <n v="0"/>
    <s v="No"/>
    <e v="#REF!"/>
  </r>
  <r>
    <s v="NISSAN LEAF 299-1018"/>
    <d v="2026-03-06T08:57:12"/>
    <s v="Velocidad del motor en carretera 98"/>
    <x v="1"/>
    <s v="Engine"/>
    <s v="No"/>
    <n v="0"/>
    <x v="27"/>
    <x v="0"/>
    <x v="0"/>
    <x v="198"/>
    <s v="Vehicle, Battery Electric Vehicle"/>
    <n v="0"/>
    <d v="2026-03-06T08:57:12"/>
    <n v="0"/>
    <n v="0"/>
    <s v=""/>
    <n v="0"/>
    <s v="No"/>
    <e v="#REF!"/>
  </r>
  <r>
    <s v="NISSAN LEAF 299-1018"/>
    <d v="2026-03-06T08:57:13"/>
    <s v="Ubicación: 9.99953, -84.20719"/>
    <x v="0"/>
    <s v="GPS"/>
    <s v="Yes"/>
    <n v="0"/>
    <x v="0"/>
    <x v="0"/>
    <x v="0"/>
    <x v="0"/>
    <s v="Vehicle, Battery Electric Vehicle"/>
    <n v="0"/>
    <d v="2026-03-06T08:57:13"/>
    <n v="-84.207189999999997"/>
    <n v="9.99953"/>
    <s v="CurveSpeed"/>
    <n v="96"/>
    <s v="Yes"/>
    <e v="#REF!"/>
  </r>
  <r>
    <s v="NISSAN LEAF 299-1018"/>
    <d v="2026-03-06T08:57:15"/>
    <s v="Energía de la batería del vehículo eléctrico -11239"/>
    <x v="1"/>
    <s v="Engine"/>
    <s v="No"/>
    <n v="0"/>
    <x v="20"/>
    <x v="0"/>
    <x v="0"/>
    <x v="229"/>
    <s v="Vehicle, Battery Electric Vehicle"/>
    <n v="0"/>
    <d v="2026-03-06T08:57:15"/>
    <n v="0"/>
    <n v="0"/>
    <s v=""/>
    <n v="0"/>
    <s v="No"/>
    <e v="#REF!"/>
  </r>
  <r>
    <s v="NISSAN LEAF 299-1018"/>
    <d v="2026-03-06T08:57:16"/>
    <s v="Ubicación: 9.99933, -84.20789"/>
    <x v="0"/>
    <s v="GPS"/>
    <s v="Yes"/>
    <n v="0"/>
    <x v="0"/>
    <x v="0"/>
    <x v="0"/>
    <x v="0"/>
    <s v="Vehicle, Battery Electric Vehicle"/>
    <n v="0"/>
    <d v="2026-03-06T08:57:16"/>
    <n v="-84.207890000000006"/>
    <n v="9.9993300000000005"/>
    <s v="CurvePositionEstimateError"/>
    <n v="94"/>
    <s v="Yes"/>
    <e v="#REF!"/>
  </r>
  <r>
    <s v="NISSAN LEAF 299-1018"/>
    <d v="2026-03-06T08:57:16"/>
    <s v="Odómetro 15919"/>
    <x v="1"/>
    <s v="Engine"/>
    <s v="No"/>
    <n v="0"/>
    <x v="11"/>
    <x v="0"/>
    <x v="0"/>
    <x v="230"/>
    <s v="Vehicle, Battery Electric Vehicle"/>
    <n v="0"/>
    <d v="2026-03-06T08:57:16"/>
    <n v="0"/>
    <n v="0"/>
    <s v=""/>
    <n v="0"/>
    <s v="No"/>
    <e v="#REF!"/>
  </r>
  <r>
    <s v="NISSAN LEAF 299-1018"/>
    <d v="2026-03-06T08:57:16"/>
    <s v="Odómetro sin procesar 15919"/>
    <x v="1"/>
    <s v="Engine"/>
    <s v="No"/>
    <n v="0"/>
    <x v="12"/>
    <x v="0"/>
    <x v="0"/>
    <x v="230"/>
    <s v="Vehicle, Battery Electric Vehicle"/>
    <n v="0"/>
    <d v="2026-03-06T08:57:16"/>
    <n v="0"/>
    <n v="0"/>
    <s v=""/>
    <n v="0"/>
    <s v="No"/>
    <e v="#REF!"/>
  </r>
  <r>
    <s v="NISSAN LEAF 299-1018"/>
    <d v="2026-03-06T08:57:18"/>
    <s v="Energía de la batería del vehículo eléctrico 25915"/>
    <x v="1"/>
    <s v="Engine"/>
    <s v="No"/>
    <n v="0"/>
    <x v="20"/>
    <x v="0"/>
    <x v="0"/>
    <x v="231"/>
    <s v="Vehicle, Battery Electric Vehicle"/>
    <n v="0"/>
    <d v="2026-03-06T08:57:18"/>
    <n v="0"/>
    <n v="0"/>
    <s v=""/>
    <n v="0"/>
    <s v="No"/>
    <e v="#REF!"/>
  </r>
  <r>
    <s v="NISSAN LEAF 299-1018"/>
    <d v="2026-03-06T08:57:1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7:18"/>
    <n v="0"/>
    <n v="0"/>
    <s v=""/>
    <n v="0"/>
    <s v="No"/>
    <e v="#REF!"/>
  </r>
  <r>
    <s v="NISSAN LEAF 299-1018"/>
    <d v="2026-03-06T08:57:21"/>
    <s v="Ubicación: 9.999, -84.20908"/>
    <x v="0"/>
    <s v="GPS"/>
    <s v="Yes"/>
    <n v="0"/>
    <x v="0"/>
    <x v="0"/>
    <x v="0"/>
    <x v="0"/>
    <s v="Vehicle, Battery Electric Vehicle"/>
    <n v="0"/>
    <d v="2026-03-06T08:57:21"/>
    <n v="-84.20908"/>
    <n v="9.9990000000000006"/>
    <s v="CurveSpeedEstimateError"/>
    <n v="100"/>
    <s v="Yes"/>
    <e v="#REF!"/>
  </r>
  <r>
    <s v="NISSAN LEAF 299-1018"/>
    <d v="2026-03-06T08:57:22"/>
    <s v="Velocidad del motor en carretera 101"/>
    <x v="1"/>
    <s v="Engine"/>
    <s v="No"/>
    <n v="0"/>
    <x v="27"/>
    <x v="0"/>
    <x v="0"/>
    <x v="232"/>
    <s v="Vehicle, Battery Electric Vehicle"/>
    <n v="0"/>
    <d v="2026-03-06T08:57:22"/>
    <n v="0"/>
    <n v="0"/>
    <s v=""/>
    <n v="0"/>
    <s v="No"/>
    <e v="#REF!"/>
  </r>
  <r>
    <s v="NISSAN LEAF 299-1018"/>
    <d v="2026-03-06T08:57:23"/>
    <s v="Energía de la batería del vehículo eléctrico -11830"/>
    <x v="1"/>
    <s v="Engine"/>
    <s v="No"/>
    <n v="0"/>
    <x v="20"/>
    <x v="0"/>
    <x v="0"/>
    <x v="233"/>
    <s v="Vehicle, Battery Electric Vehicle"/>
    <n v="0"/>
    <d v="2026-03-06T08:57:23"/>
    <n v="0"/>
    <n v="0"/>
    <s v=""/>
    <n v="0"/>
    <s v="No"/>
    <e v="#REF!"/>
  </r>
  <r>
    <s v="NISSAN LEAF 299-1018"/>
    <d v="2026-03-06T08:57:25"/>
    <s v="Ubicación: 9.99873, -84.21002"/>
    <x v="0"/>
    <s v="GPS"/>
    <s v="Yes"/>
    <n v="0"/>
    <x v="0"/>
    <x v="0"/>
    <x v="0"/>
    <x v="0"/>
    <s v="Vehicle, Battery Electric Vehicle"/>
    <n v="0"/>
    <d v="2026-03-06T08:57:25"/>
    <n v="-84.21002"/>
    <n v="9.9987300000000001"/>
    <s v="CurveSpeedEstimateError"/>
    <n v="94"/>
    <s v="Yes"/>
    <e v="#REF!"/>
  </r>
  <r>
    <s v="NISSAN LEAF 299-1018"/>
    <d v="2026-03-06T08:57:26"/>
    <s v="Velocidad del motor en carretera 96"/>
    <x v="1"/>
    <s v="Engine"/>
    <s v="No"/>
    <n v="0"/>
    <x v="27"/>
    <x v="0"/>
    <x v="0"/>
    <x v="208"/>
    <s v="Vehicle, Battery Electric Vehicle"/>
    <n v="0"/>
    <d v="2026-03-06T08:57:26"/>
    <n v="0"/>
    <n v="0"/>
    <s v=""/>
    <n v="0"/>
    <s v="No"/>
    <e v="#REF!"/>
  </r>
  <r>
    <s v="NISSAN LEAF 299-1018"/>
    <d v="2026-03-06T08:57:26"/>
    <s v=" "/>
    <x v="1"/>
    <s v="Debug"/>
    <s v="No"/>
    <s v="D4-00-AA-00-96-00-A1-00-D3-00-AB-00-77-00-1D-01-DA-00-6F-01-FC-00-06-01-67-00-C1-00-5F-00-E5-00-D2-00-E5-00-5E-00-82-01-6D-00-67-00-E3-00-DE-00-03-01-93-00-59-00-A1-00-65-00-65-00-B6-00-A9-00-BB-00-69-00-65-00-66-00-D5-00-E4-00-5B-00-5C-00-5E-00-69-00-A3-00-5F-00-5C-00-A8-07-43-00-C1-00-67-00-66-00"/>
    <x v="0"/>
    <x v="0"/>
    <x v="0"/>
    <x v="0"/>
    <s v="Vehicle, Battery Electric Vehicle"/>
    <n v="0"/>
    <d v="2026-03-06T08:57:26"/>
    <n v="0"/>
    <n v="0"/>
    <s v="40036"/>
    <n v="0"/>
    <s v="No"/>
    <e v="#REF!"/>
  </r>
  <r>
    <s v="NISSAN LEAF 299-1018"/>
    <d v="2026-03-06T08:57:29"/>
    <s v="Ubicación: 9.99849, -84.21095"/>
    <x v="0"/>
    <s v="GPS"/>
    <s v="Yes"/>
    <n v="0"/>
    <x v="0"/>
    <x v="0"/>
    <x v="0"/>
    <x v="0"/>
    <s v="Vehicle, Battery Electric Vehicle"/>
    <n v="0"/>
    <d v="2026-03-06T08:57:29"/>
    <n v="-84.210949999999997"/>
    <n v="9.9984900000000003"/>
    <s v="CurveSpeedEstimateError"/>
    <n v="98"/>
    <s v="Yes"/>
    <e v="#REF!"/>
  </r>
  <r>
    <s v="NISSAN LEAF 299-1018"/>
    <d v="2026-03-06T08:57:32"/>
    <s v=" "/>
    <x v="1"/>
    <s v="Debug"/>
    <s v="No"/>
    <s v="76-01-00-00-1C-A5-00-00-00-00-00-00-00-00-00"/>
    <x v="0"/>
    <x v="0"/>
    <x v="0"/>
    <x v="0"/>
    <s v="Vehicle, Battery Electric Vehicle"/>
    <n v="0"/>
    <d v="2026-03-06T08:57:32"/>
    <n v="0"/>
    <n v="0"/>
    <s v="Obd2NegativeResponse"/>
    <n v="0"/>
    <s v="No"/>
    <e v="#REF!"/>
  </r>
  <r>
    <s v="NISSAN LEAF 299-1018"/>
    <d v="2026-03-06T08:57:32"/>
    <s v=" "/>
    <x v="1"/>
    <s v="Debug"/>
    <s v="No"/>
    <s v="76-01-00-00-1C-AA-00-00-00-00-00-00-00-00-00"/>
    <x v="0"/>
    <x v="0"/>
    <x v="0"/>
    <x v="0"/>
    <s v="Vehicle, Battery Electric Vehicle"/>
    <n v="0"/>
    <d v="2026-03-06T08:57:32"/>
    <n v="0"/>
    <n v="0"/>
    <s v="Obd2NegativeResponse"/>
    <n v="0"/>
    <s v="No"/>
    <e v="#REF!"/>
  </r>
  <r>
    <s v="NISSAN LEAF 299-1018"/>
    <d v="2026-03-06T08:57:33"/>
    <s v="Energía de la batería del vehículo eléctrico 32488"/>
    <x v="1"/>
    <s v="Engine"/>
    <s v="No"/>
    <n v="0"/>
    <x v="20"/>
    <x v="0"/>
    <x v="0"/>
    <x v="234"/>
    <s v="Vehicle, Battery Electric Vehicle"/>
    <n v="0"/>
    <d v="2026-03-06T08:57:33"/>
    <n v="0"/>
    <n v="0"/>
    <s v=""/>
    <n v="0"/>
    <s v="No"/>
    <e v="#REF!"/>
  </r>
  <r>
    <s v="NISSAN LEAF 299-1018"/>
    <d v="2026-03-06T08:57:33"/>
    <s v="Velocidad del motor en carretera 108"/>
    <x v="1"/>
    <s v="Engine"/>
    <s v="No"/>
    <n v="0"/>
    <x v="27"/>
    <x v="0"/>
    <x v="0"/>
    <x v="235"/>
    <s v="Vehicle, Battery Electric Vehicle"/>
    <n v="0"/>
    <d v="2026-03-06T08:57:33"/>
    <n v="0"/>
    <n v="0"/>
    <s v=""/>
    <n v="0"/>
    <s v="No"/>
    <e v="#REF!"/>
  </r>
  <r>
    <s v="NISSAN LEAF 299-1018"/>
    <d v="2026-03-06T08:57:34"/>
    <s v="Energía de la batería del vehículo eléctrico -13956"/>
    <x v="1"/>
    <s v="Engine"/>
    <s v="No"/>
    <n v="0"/>
    <x v="20"/>
    <x v="0"/>
    <x v="0"/>
    <x v="236"/>
    <s v="Vehicle, Battery Electric Vehicle"/>
    <n v="0"/>
    <d v="2026-03-06T08:57:34"/>
    <n v="0"/>
    <n v="0"/>
    <s v=""/>
    <n v="0"/>
    <s v="No"/>
    <e v="#REF!"/>
  </r>
  <r>
    <s v="NISSAN LEAF 299-1018"/>
    <d v="2026-03-06T08:57:37"/>
    <s v="Ubicación: 9.99831, -84.21304"/>
    <x v="0"/>
    <s v="GPS"/>
    <s v="Yes"/>
    <n v="0"/>
    <x v="0"/>
    <x v="0"/>
    <x v="0"/>
    <x v="0"/>
    <s v="Vehicle, Battery Electric Vehicle"/>
    <n v="0"/>
    <d v="2026-03-06T08:57:37"/>
    <n v="-84.213040000000007"/>
    <n v="9.99831"/>
    <s v="CurvePositionEstimateError"/>
    <n v="107"/>
    <s v="Yes"/>
    <e v="#REF!"/>
  </r>
  <r>
    <s v="NISSAN LEAF 299-1018"/>
    <d v="2026-03-06T08:57:40"/>
    <s v="Velocidad del motor en carretera 107"/>
    <x v="1"/>
    <s v="Engine"/>
    <s v="No"/>
    <n v="0"/>
    <x v="27"/>
    <x v="0"/>
    <x v="0"/>
    <x v="237"/>
    <s v="Vehicle, Battery Electric Vehicle"/>
    <n v="0"/>
    <d v="2026-03-06T08:57:40"/>
    <n v="0"/>
    <n v="0"/>
    <s v=""/>
    <n v="0"/>
    <s v="No"/>
    <e v="#REF!"/>
  </r>
  <r>
    <s v="NISSAN LEAF 299-1018"/>
    <d v="2026-03-06T08:57:40"/>
    <s v=" "/>
    <x v="1"/>
    <s v="Debug"/>
    <s v="No"/>
    <s v="76-01-00-00-1C-A9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4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5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8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4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4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0"/>
    <s v=" "/>
    <x v="1"/>
    <s v="Debug"/>
    <s v="No"/>
    <s v="76-01-00-00-1C-A4-00-00-00-00-00-00-00-00-00"/>
    <x v="0"/>
    <x v="0"/>
    <x v="0"/>
    <x v="0"/>
    <s v="Vehicle, Battery Electric Vehicle"/>
    <n v="0"/>
    <d v="2026-03-06T08:57:40"/>
    <n v="0"/>
    <n v="0"/>
    <s v="Obd2NegativeResponse"/>
    <n v="0"/>
    <s v="No"/>
    <e v="#REF!"/>
  </r>
  <r>
    <s v="NISSAN LEAF 299-1018"/>
    <d v="2026-03-06T08:57:41"/>
    <s v="Ubicación: 9.99844, -84.2141"/>
    <x v="0"/>
    <s v="GPS"/>
    <s v="Yes"/>
    <n v="0"/>
    <x v="0"/>
    <x v="0"/>
    <x v="0"/>
    <x v="0"/>
    <s v="Vehicle, Battery Electric Vehicle"/>
    <n v="0"/>
    <d v="2026-03-06T08:57:41"/>
    <n v="-84.214100000000002"/>
    <n v="9.9984400000000004"/>
    <s v="CurveSpeedEstimateError"/>
    <n v="103"/>
    <s v="Yes"/>
    <e v="#REF!"/>
  </r>
  <r>
    <s v="NISSAN LEAF 299-1018"/>
    <d v="2026-03-06T08:57:48"/>
    <s v="Velocidad del motor en carretera 91"/>
    <x v="1"/>
    <s v="Engine"/>
    <s v="No"/>
    <n v="0"/>
    <x v="27"/>
    <x v="0"/>
    <x v="0"/>
    <x v="238"/>
    <s v="Vehicle, Battery Electric Vehicle"/>
    <n v="0"/>
    <d v="2026-03-06T08:57:48"/>
    <n v="0"/>
    <n v="0"/>
    <s v=""/>
    <n v="0"/>
    <s v="No"/>
    <e v="#REF!"/>
  </r>
  <r>
    <s v="NISSAN LEAF 299-1018"/>
    <d v="2026-03-06T08:57:51"/>
    <s v="Ubicación: 9.99892, -84.21645"/>
    <x v="0"/>
    <s v="GPS"/>
    <s v="Yes"/>
    <n v="0"/>
    <x v="0"/>
    <x v="0"/>
    <x v="0"/>
    <x v="0"/>
    <s v="Vehicle, Battery Electric Vehicle"/>
    <n v="0"/>
    <d v="2026-03-06T08:57:51"/>
    <n v="-84.216449999999995"/>
    <n v="9.99892"/>
    <s v="CurvePositionEstimateError"/>
    <n v="87"/>
    <s v="Yes"/>
    <e v="#REF!"/>
  </r>
  <r>
    <s v="NISSAN LEAF 299-1018"/>
    <d v="2026-03-06T08:57:52"/>
    <s v="Energía de la batería del vehículo eléctrico 8107"/>
    <x v="1"/>
    <s v="Engine"/>
    <s v="No"/>
    <n v="0"/>
    <x v="20"/>
    <x v="0"/>
    <x v="0"/>
    <x v="239"/>
    <s v="Vehicle, Battery Electric Vehicle"/>
    <n v="0"/>
    <d v="2026-03-06T08:57:52"/>
    <n v="0"/>
    <n v="0"/>
    <s v=""/>
    <n v="0"/>
    <s v="No"/>
    <e v="#REF!"/>
  </r>
  <r>
    <s v="NISSAN LEAF 299-1018"/>
    <d v="2026-03-06T08:57:52"/>
    <s v="Odómetro 15920"/>
    <x v="1"/>
    <s v="Engine"/>
    <s v="No"/>
    <n v="0"/>
    <x v="11"/>
    <x v="0"/>
    <x v="0"/>
    <x v="240"/>
    <s v="Vehicle, Battery Electric Vehicle"/>
    <n v="0"/>
    <d v="2026-03-06T08:57:52"/>
    <n v="0"/>
    <n v="0"/>
    <s v=""/>
    <n v="0"/>
    <s v="No"/>
    <e v="#REF!"/>
  </r>
  <r>
    <s v="NISSAN LEAF 299-1018"/>
    <d v="2026-03-06T08:57:52"/>
    <s v="Odómetro sin procesar 15920"/>
    <x v="1"/>
    <s v="Engine"/>
    <s v="No"/>
    <n v="0"/>
    <x v="12"/>
    <x v="0"/>
    <x v="0"/>
    <x v="240"/>
    <s v="Vehicle, Battery Electric Vehicle"/>
    <n v="0"/>
    <d v="2026-03-06T08:57:52"/>
    <n v="0"/>
    <n v="0"/>
    <s v=""/>
    <n v="0"/>
    <s v="No"/>
    <e v="#REF!"/>
  </r>
  <r>
    <s v="NISSAN LEAF 299-1018"/>
    <d v="2026-03-06T08:57:56"/>
    <s v="Velocidad del motor en carretera 84"/>
    <x v="1"/>
    <s v="Engine"/>
    <s v="No"/>
    <n v="0"/>
    <x v="27"/>
    <x v="0"/>
    <x v="0"/>
    <x v="143"/>
    <s v="Vehicle, Battery Electric Vehicle"/>
    <n v="0"/>
    <d v="2026-03-06T08:57:56"/>
    <n v="0"/>
    <n v="0"/>
    <s v=""/>
    <n v="0"/>
    <s v="No"/>
    <e v="#REF!"/>
  </r>
  <r>
    <s v="NISSAN LEAF 299-1018"/>
    <d v="2026-03-06T08:57:57"/>
    <s v="Ubicación: 9.99914, -84.21772"/>
    <x v="0"/>
    <s v="GPS"/>
    <s v="Yes"/>
    <n v="0"/>
    <x v="0"/>
    <x v="0"/>
    <x v="0"/>
    <x v="0"/>
    <s v="Vehicle, Battery Electric Vehicle"/>
    <n v="0"/>
    <d v="2026-03-06T08:57:57"/>
    <n v="-84.21772"/>
    <n v="9.9991400000000006"/>
    <s v="CurveSpeed"/>
    <n v="81"/>
    <s v="Yes"/>
    <e v="#REF!"/>
  </r>
  <r>
    <s v="NISSAN LEAF 299-1018"/>
    <d v="2026-03-06T08:57:59"/>
    <s v="Energía de la batería del vehículo eléctrico -43699"/>
    <x v="1"/>
    <s v="Engine"/>
    <s v="No"/>
    <n v="0"/>
    <x v="20"/>
    <x v="0"/>
    <x v="0"/>
    <x v="241"/>
    <s v="Vehicle, Battery Electric Vehicle"/>
    <n v="0"/>
    <d v="2026-03-06T08:57:59"/>
    <n v="0"/>
    <n v="0"/>
    <s v=""/>
    <n v="0"/>
    <s v="No"/>
    <e v="#REF!"/>
  </r>
  <r>
    <s v="NISSAN LEAF 299-1018"/>
    <d v="2026-03-06T08:58:00"/>
    <s v="Ubicación: 9.99919, -84.21827"/>
    <x v="0"/>
    <s v="GPS"/>
    <s v="Yes"/>
    <n v="0"/>
    <x v="0"/>
    <x v="0"/>
    <x v="0"/>
    <x v="0"/>
    <s v="Vehicle, Battery Electric Vehicle"/>
    <n v="0"/>
    <d v="2026-03-06T08:58:00"/>
    <n v="-84.218270000000004"/>
    <n v="9.9991900000000005"/>
    <s v="CurvePositionEstimateError"/>
    <n v="66"/>
    <s v="Yes"/>
    <e v="#REF!"/>
  </r>
  <r>
    <s v="NISSAN LEAF 299-1018"/>
    <d v="2026-03-06T08:58:01"/>
    <s v="Velocidad del motor en carretera 63"/>
    <x v="1"/>
    <s v="Engine"/>
    <s v="No"/>
    <n v="0"/>
    <x v="27"/>
    <x v="0"/>
    <x v="0"/>
    <x v="242"/>
    <s v="Vehicle, Battery Electric Vehicle"/>
    <n v="0"/>
    <d v="2026-03-06T08:58:01"/>
    <n v="0"/>
    <n v="0"/>
    <s v=""/>
    <n v="0"/>
    <s v="No"/>
    <e v="#REF!"/>
  </r>
  <r>
    <s v="NISSAN LEAF 299-1018"/>
    <d v="2026-03-06T08:58:04"/>
    <s v="Ubicación: 9.99922, -84.21889"/>
    <x v="0"/>
    <s v="GPS"/>
    <s v="Yes"/>
    <n v="0"/>
    <x v="0"/>
    <x v="0"/>
    <x v="0"/>
    <x v="0"/>
    <s v="Vehicle, Battery Electric Vehicle"/>
    <n v="0"/>
    <d v="2026-03-06T08:58:04"/>
    <n v="-84.218890000000002"/>
    <n v="9.9992199999999993"/>
    <s v="CurveSpeedEstimateError"/>
    <n v="57"/>
    <s v="Yes"/>
    <e v="#REF!"/>
  </r>
  <r>
    <s v="NISSAN LEAF 299-1018"/>
    <d v="2026-03-06T08:58:06"/>
    <s v="Velocidad del motor en carretera 55"/>
    <x v="1"/>
    <s v="Engine"/>
    <s v="No"/>
    <n v="0"/>
    <x v="27"/>
    <x v="0"/>
    <x v="0"/>
    <x v="123"/>
    <s v="Vehicle, Battery Electric Vehicle"/>
    <n v="0"/>
    <d v="2026-03-06T08:58:06"/>
    <n v="0"/>
    <n v="0"/>
    <s v=""/>
    <n v="0"/>
    <s v="No"/>
    <e v="#REF!"/>
  </r>
  <r>
    <s v="NISSAN LEAF 299-1018"/>
    <d v="2026-03-06T08:58:09"/>
    <s v="Ubicación: 9.9992, -84.21957"/>
    <x v="0"/>
    <s v="GPS"/>
    <s v="Yes"/>
    <n v="0"/>
    <x v="0"/>
    <x v="0"/>
    <x v="0"/>
    <x v="0"/>
    <s v="Vehicle, Battery Electric Vehicle"/>
    <n v="0"/>
    <d v="2026-03-06T08:58:09"/>
    <n v="-84.219570000000004"/>
    <n v="9.9992000000000001"/>
    <s v="CurveSpeedEstimateError"/>
    <n v="55"/>
    <s v="Yes"/>
    <e v="#REF!"/>
  </r>
  <r>
    <s v="NISSAN LEAF 299-1018"/>
    <d v="2026-03-06T08:58:11"/>
    <s v="Energía de la batería del vehículo eléctrico 30686"/>
    <x v="1"/>
    <s v="Engine"/>
    <s v="No"/>
    <n v="0"/>
    <x v="20"/>
    <x v="0"/>
    <x v="0"/>
    <x v="243"/>
    <s v="Vehicle, Battery Electric Vehicle"/>
    <n v="0"/>
    <d v="2026-03-06T08:58:11"/>
    <n v="0"/>
    <n v="0"/>
    <s v=""/>
    <n v="0"/>
    <s v="No"/>
    <e v="#REF!"/>
  </r>
  <r>
    <s v="NISSAN LEAF 299-1018"/>
    <d v="2026-03-06T08:58:12"/>
    <s v="Velocidad del motor en carretera 63"/>
    <x v="1"/>
    <s v="Engine"/>
    <s v="No"/>
    <n v="0"/>
    <x v="27"/>
    <x v="0"/>
    <x v="0"/>
    <x v="242"/>
    <s v="Vehicle, Battery Electric Vehicle"/>
    <n v="0"/>
    <d v="2026-03-06T08:58:12"/>
    <n v="0"/>
    <n v="0"/>
    <s v=""/>
    <n v="0"/>
    <s v="No"/>
    <e v="#REF!"/>
  </r>
  <r>
    <s v="NISSAN LEAF 299-1018"/>
    <d v="2026-03-06T08:58:13"/>
    <s v="Ubicación: 9.99916, -84.22016"/>
    <x v="0"/>
    <s v="GPS"/>
    <s v="Yes"/>
    <n v="0"/>
    <x v="0"/>
    <x v="0"/>
    <x v="0"/>
    <x v="0"/>
    <s v="Vehicle, Battery Electric Vehicle"/>
    <n v="0"/>
    <d v="2026-03-06T08:58:13"/>
    <n v="-84.220160000000007"/>
    <n v="9.9991599999999998"/>
    <s v="CurveSpeed"/>
    <n v="61"/>
    <s v="Yes"/>
    <e v="#REF!"/>
  </r>
  <r>
    <s v="NISSAN LEAF 299-1018"/>
    <d v="2026-03-06T08:58:14"/>
    <s v="Energía de la batería del vehículo eléctrico -24723"/>
    <x v="1"/>
    <s v="Engine"/>
    <s v="No"/>
    <n v="0"/>
    <x v="20"/>
    <x v="0"/>
    <x v="0"/>
    <x v="244"/>
    <s v="Vehicle, Battery Electric Vehicle"/>
    <n v="0"/>
    <d v="2026-03-06T08:58:14"/>
    <n v="0"/>
    <n v="0"/>
    <s v=""/>
    <n v="0"/>
    <s v="No"/>
    <e v="#REF!"/>
  </r>
  <r>
    <s v="NISSAN LEAF 299-1018"/>
    <d v="2026-03-06T08:58:15"/>
    <s v="Ubicación: 9.99912, -84.22044"/>
    <x v="0"/>
    <s v="GPS"/>
    <s v="Yes"/>
    <n v="0"/>
    <x v="0"/>
    <x v="0"/>
    <x v="0"/>
    <x v="0"/>
    <s v="Vehicle, Battery Electric Vehicle"/>
    <n v="0"/>
    <d v="2026-03-06T08:58:15"/>
    <n v="-84.220439999999996"/>
    <n v="9.9991199999999996"/>
    <s v="CurveSpeed"/>
    <n v="52"/>
    <s v="Yes"/>
    <e v="#REF!"/>
  </r>
  <r>
    <s v="NISSAN LEAF 299-1018"/>
    <d v="2026-03-06T08:58:17"/>
    <s v="Velocidad del motor en carretera 51"/>
    <x v="1"/>
    <s v="Engine"/>
    <s v="No"/>
    <n v="0"/>
    <x v="27"/>
    <x v="0"/>
    <x v="0"/>
    <x v="122"/>
    <s v="Vehicle, Battery Electric Vehicle"/>
    <n v="0"/>
    <d v="2026-03-06T08:58:17"/>
    <n v="0"/>
    <n v="0"/>
    <s v=""/>
    <n v="0"/>
    <s v="No"/>
    <e v="#REF!"/>
  </r>
  <r>
    <s v="NISSAN LEAF 299-1018"/>
    <d v="2026-03-06T08:58:18"/>
    <s v="Ubicación: 9.99906, -84.22082"/>
    <x v="0"/>
    <s v="GPS"/>
    <s v="Yes"/>
    <n v="0"/>
    <x v="0"/>
    <x v="0"/>
    <x v="0"/>
    <x v="0"/>
    <s v="Vehicle, Battery Electric Vehicle"/>
    <n v="0"/>
    <d v="2026-03-06T08:58:18"/>
    <n v="-84.220820000000003"/>
    <n v="9.9990600000000001"/>
    <s v="CurveSpeed"/>
    <n v="50"/>
    <s v="Yes"/>
    <e v="#REF!"/>
  </r>
  <r>
    <s v="NISSAN LEAF 299-1018"/>
    <d v="2026-03-06T08:58:19"/>
    <s v="Señal de giro hacia la derecha (1. En) 1"/>
    <x v="1"/>
    <s v="Engine"/>
    <s v="No"/>
    <n v="0"/>
    <x v="28"/>
    <x v="0"/>
    <x v="0"/>
    <x v="1"/>
    <s v="Vehicle, Battery Electric Vehicle"/>
    <n v="0"/>
    <d v="2026-03-06T08:58:19"/>
    <n v="0"/>
    <n v="0"/>
    <s v=""/>
    <n v="0"/>
    <s v="No"/>
    <e v="#REF!"/>
  </r>
  <r>
    <s v="NISSAN LEAF 299-1018"/>
    <d v="2026-03-06T08:58:19"/>
    <s v="Energía de la batería del vehículo eléctrico 20240"/>
    <x v="1"/>
    <s v="Engine"/>
    <s v="No"/>
    <n v="0"/>
    <x v="20"/>
    <x v="0"/>
    <x v="0"/>
    <x v="245"/>
    <s v="Vehicle, Battery Electric Vehicle"/>
    <n v="0"/>
    <d v="2026-03-06T08:58:19"/>
    <n v="0"/>
    <n v="0"/>
    <s v=""/>
    <n v="0"/>
    <s v="No"/>
    <e v="#REF!"/>
  </r>
  <r>
    <s v="NISSAN LEAF 299-1018"/>
    <d v="2026-03-06T08:58:22"/>
    <s v="Ubicación: 9.99897, -84.22137"/>
    <x v="0"/>
    <s v="GPS"/>
    <s v="Yes"/>
    <n v="0"/>
    <x v="0"/>
    <x v="0"/>
    <x v="0"/>
    <x v="0"/>
    <s v="Vehicle, Battery Electric Vehicle"/>
    <n v="0"/>
    <d v="2026-03-06T08:58:22"/>
    <n v="-84.221369999999993"/>
    <n v="9.9989699999999999"/>
    <s v="CurveSpeedEstimateError"/>
    <n v="59"/>
    <s v="Yes"/>
    <e v="#REF!"/>
  </r>
  <r>
    <s v="NISSAN LEAF 299-1018"/>
    <d v="2026-03-06T08:58:24"/>
    <s v="Señal de giro hacia la derecha (1. En) 0"/>
    <x v="1"/>
    <s v="Engine"/>
    <s v="No"/>
    <n v="0"/>
    <x v="28"/>
    <x v="0"/>
    <x v="0"/>
    <x v="7"/>
    <s v="Vehicle, Battery Electric Vehicle"/>
    <n v="0"/>
    <d v="2026-03-06T08:58:24"/>
    <n v="0"/>
    <n v="0"/>
    <s v=""/>
    <n v="0"/>
    <s v="No"/>
    <e v="#REF!"/>
  </r>
  <r>
    <s v="NISSAN LEAF 299-1018"/>
    <d v="2026-03-06T08:58:31"/>
    <s v="Ubicación: 9.99846, -84.22289"/>
    <x v="0"/>
    <s v="GPS"/>
    <s v="Yes"/>
    <n v="0"/>
    <x v="0"/>
    <x v="0"/>
    <x v="0"/>
    <x v="0"/>
    <s v="Vehicle, Battery Electric Vehicle"/>
    <n v="0"/>
    <d v="2026-03-06T08:58:31"/>
    <n v="-84.222890000000007"/>
    <n v="9.9984599999999997"/>
    <s v="CurvePositionEstimateError"/>
    <n v="83"/>
    <s v="Yes"/>
    <e v="#REF!"/>
  </r>
  <r>
    <s v="NISSAN LEAF 299-1018"/>
    <d v="2026-03-06T08:58:31"/>
    <s v="Velocidad del motor en carretera 86"/>
    <x v="1"/>
    <s v="Engine"/>
    <s v="No"/>
    <n v="0"/>
    <x v="27"/>
    <x v="0"/>
    <x v="0"/>
    <x v="246"/>
    <s v="Vehicle, Battery Electric Vehicle"/>
    <n v="0"/>
    <d v="2026-03-06T08:58:31"/>
    <n v="0"/>
    <n v="0"/>
    <s v=""/>
    <n v="0"/>
    <s v="No"/>
    <e v="#REF!"/>
  </r>
  <r>
    <s v="NISSAN LEAF 299-1018"/>
    <d v="2026-03-06T08:58:37"/>
    <s v="Energía de la batería del vehículo eléctrico 34350"/>
    <x v="1"/>
    <s v="Engine"/>
    <s v="No"/>
    <n v="0"/>
    <x v="20"/>
    <x v="0"/>
    <x v="0"/>
    <x v="247"/>
    <s v="Vehicle, Battery Electric Vehicle"/>
    <n v="0"/>
    <d v="2026-03-06T08:58:37"/>
    <n v="0"/>
    <n v="0"/>
    <s v=""/>
    <n v="0"/>
    <s v="No"/>
    <e v="#REF!"/>
  </r>
  <r>
    <s v="NISSAN LEAF 299-1018"/>
    <d v="2026-03-06T08:58:39"/>
    <s v="Ubicación: 9.99774, -84.22456"/>
    <x v="0"/>
    <s v="GPS"/>
    <s v="Yes"/>
    <n v="0"/>
    <x v="0"/>
    <x v="0"/>
    <x v="0"/>
    <x v="0"/>
    <s v="Vehicle, Battery Electric Vehicle"/>
    <n v="0"/>
    <d v="2026-03-06T08:58:39"/>
    <n v="-84.224559999999997"/>
    <n v="9.9977400000000003"/>
    <s v="CurveSpeedEstimateError"/>
    <n v="96"/>
    <s v="Yes"/>
    <e v="#REF!"/>
  </r>
  <r>
    <s v="NISSAN LEAF 299-1018"/>
    <d v="2026-03-06T08:58:39"/>
    <s v="Velocidad del motor en carretera 98"/>
    <x v="1"/>
    <s v="Engine"/>
    <s v="No"/>
    <n v="0"/>
    <x v="27"/>
    <x v="0"/>
    <x v="0"/>
    <x v="198"/>
    <s v="Vehicle, Battery Electric Vehicle"/>
    <n v="0"/>
    <d v="2026-03-06T08:58:39"/>
    <n v="0"/>
    <n v="0"/>
    <s v=""/>
    <n v="0"/>
    <s v="No"/>
    <e v="#REF!"/>
  </r>
  <r>
    <s v="NISSAN LEAF 299-1018"/>
    <d v="2026-03-06T08:58:40"/>
    <s v="Energía de la batería del vehículo eléctrico -11056"/>
    <x v="1"/>
    <s v="Engine"/>
    <s v="No"/>
    <n v="0"/>
    <x v="20"/>
    <x v="0"/>
    <x v="0"/>
    <x v="248"/>
    <s v="Vehicle, Battery Electric Vehicle"/>
    <n v="0"/>
    <d v="2026-03-06T08:58:40"/>
    <n v="0"/>
    <n v="0"/>
    <s v=""/>
    <n v="0"/>
    <s v="No"/>
    <e v="#REF!"/>
  </r>
  <r>
    <s v="NISSAN LEAF 299-1018"/>
    <d v="2026-03-06T08:58:42"/>
    <s v="Ubicación: 9.99745, -84.22521"/>
    <x v="0"/>
    <s v="GPS"/>
    <s v="Yes"/>
    <n v="0"/>
    <x v="0"/>
    <x v="0"/>
    <x v="0"/>
    <x v="0"/>
    <s v="Vehicle, Battery Electric Vehicle"/>
    <n v="0"/>
    <d v="2026-03-06T08:58:42"/>
    <n v="-84.225210000000004"/>
    <n v="9.9974500000000006"/>
    <s v="CurveSpeedEstimateError"/>
    <n v="92"/>
    <s v="Yes"/>
    <e v="#REF!"/>
  </r>
  <r>
    <s v="NISSAN LEAF 299-1018"/>
    <d v="2026-03-06T08:58:42"/>
    <s v="Odómetro 15921"/>
    <x v="1"/>
    <s v="Engine"/>
    <s v="No"/>
    <n v="0"/>
    <x v="11"/>
    <x v="0"/>
    <x v="0"/>
    <x v="249"/>
    <s v="Vehicle, Battery Electric Vehicle"/>
    <n v="0"/>
    <d v="2026-03-06T08:58:42"/>
    <n v="0"/>
    <n v="0"/>
    <s v=""/>
    <n v="0"/>
    <s v="No"/>
    <e v="#REF!"/>
  </r>
  <r>
    <s v="NISSAN LEAF 299-1018"/>
    <d v="2026-03-06T08:58:42"/>
    <s v="Odómetro sin procesar 15921"/>
    <x v="1"/>
    <s v="Engine"/>
    <s v="No"/>
    <n v="0"/>
    <x v="12"/>
    <x v="0"/>
    <x v="0"/>
    <x v="249"/>
    <s v="Vehicle, Battery Electric Vehicle"/>
    <n v="0"/>
    <d v="2026-03-06T08:58:42"/>
    <n v="0"/>
    <n v="0"/>
    <s v=""/>
    <n v="0"/>
    <s v="No"/>
    <e v="#REF!"/>
  </r>
  <r>
    <s v="NISSAN LEAF 299-1018"/>
    <d v="2026-03-06T08:58:4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8:58:45"/>
    <n v="0"/>
    <n v="0"/>
    <s v=""/>
    <n v="0"/>
    <s v="No"/>
    <e v="#REF!"/>
  </r>
  <r>
    <s v="NISSAN LEAF 299-1018"/>
    <d v="2026-03-06T08:58:52"/>
    <s v="Estado de carga genérico 72.075"/>
    <x v="1"/>
    <s v="Engine"/>
    <s v="No"/>
    <n v="0"/>
    <x v="15"/>
    <x v="0"/>
    <x v="0"/>
    <x v="250"/>
    <s v="Vehicle, Battery Electric Vehicle"/>
    <n v="0"/>
    <d v="2026-03-06T08:58:52"/>
    <n v="0"/>
    <n v="0"/>
    <s v=""/>
    <n v="0"/>
    <s v="No"/>
    <e v="#REF!"/>
  </r>
  <r>
    <s v="NISSAN LEAF 299-1018"/>
    <d v="2026-03-06T08:58:56"/>
    <s v="Ubicación: 9.99626, -84.22797"/>
    <x v="0"/>
    <s v="GPS"/>
    <s v="Yes"/>
    <n v="0"/>
    <x v="0"/>
    <x v="0"/>
    <x v="0"/>
    <x v="0"/>
    <s v="Vehicle, Battery Electric Vehicle"/>
    <n v="0"/>
    <d v="2026-03-06T08:58:56"/>
    <n v="-84.227969999999999"/>
    <n v="9.9962599999999995"/>
    <s v="CurvePositionEstimateError"/>
    <n v="77"/>
    <s v="Yes"/>
    <e v="#REF!"/>
  </r>
  <r>
    <s v="NISSAN LEAF 299-1018"/>
    <d v="2026-03-06T08:58:56"/>
    <s v="Energía de la batería del vehículo eléctrico -9409"/>
    <x v="1"/>
    <s v="Engine"/>
    <s v="No"/>
    <n v="0"/>
    <x v="20"/>
    <x v="0"/>
    <x v="0"/>
    <x v="251"/>
    <s v="Vehicle, Battery Electric Vehicle"/>
    <n v="0"/>
    <d v="2026-03-06T08:58:56"/>
    <n v="0"/>
    <n v="0"/>
    <s v=""/>
    <n v="0"/>
    <s v="No"/>
    <e v="#REF!"/>
  </r>
  <r>
    <s v="NISSAN LEAF 299-1018"/>
    <d v="2026-03-06T08:58:57"/>
    <s v="Velocidad del motor en carretera 79"/>
    <x v="1"/>
    <s v="Engine"/>
    <s v="No"/>
    <n v="0"/>
    <x v="27"/>
    <x v="0"/>
    <x v="0"/>
    <x v="157"/>
    <s v="Vehicle, Battery Electric Vehicle"/>
    <n v="0"/>
    <d v="2026-03-06T08:58:57"/>
    <n v="0"/>
    <n v="0"/>
    <s v=""/>
    <n v="0"/>
    <s v="No"/>
    <e v="#REF!"/>
  </r>
  <r>
    <s v="NISSAN LEAF 299-1018"/>
    <d v="2026-03-06T08:59:01"/>
    <s v="Energía de la batería del vehículo eléctrico 23456"/>
    <x v="1"/>
    <s v="Engine"/>
    <s v="No"/>
    <n v="0"/>
    <x v="20"/>
    <x v="0"/>
    <x v="0"/>
    <x v="252"/>
    <s v="Vehicle, Battery Electric Vehicle"/>
    <n v="0"/>
    <d v="2026-03-06T08:59:01"/>
    <n v="0"/>
    <n v="0"/>
    <s v=""/>
    <n v="0"/>
    <s v="No"/>
    <e v="#REF!"/>
  </r>
  <r>
    <s v="NISSAN LEAF 299-1018"/>
    <d v="2026-03-06T08:59:02"/>
    <s v="Ubicación: 9.99584, -84.22908"/>
    <x v="0"/>
    <s v="GPS"/>
    <s v="Yes"/>
    <n v="0"/>
    <x v="0"/>
    <x v="0"/>
    <x v="0"/>
    <x v="0"/>
    <s v="Vehicle, Battery Electric Vehicle"/>
    <n v="0"/>
    <d v="2026-03-06T08:59:02"/>
    <n v="-84.229079999999996"/>
    <n v="9.9958399999999994"/>
    <s v="CurveSpeedEstimateError"/>
    <n v="81"/>
    <s v="Yes"/>
    <e v="#REF!"/>
  </r>
  <r>
    <s v="NISSAN LEAF 299-1018"/>
    <d v="2026-03-06T08:59:02"/>
    <s v="Velocidad del motor en carretera 84"/>
    <x v="1"/>
    <s v="Engine"/>
    <s v="No"/>
    <n v="0"/>
    <x v="27"/>
    <x v="0"/>
    <x v="0"/>
    <x v="143"/>
    <s v="Vehicle, Battery Electric Vehicle"/>
    <n v="0"/>
    <d v="2026-03-06T08:59:02"/>
    <n v="0"/>
    <n v="0"/>
    <s v=""/>
    <n v="0"/>
    <s v="No"/>
    <e v="#REF!"/>
  </r>
  <r>
    <s v="NISSAN LEAF 299-1018"/>
    <d v="2026-03-06T08:59:03"/>
    <s v="Energía de la batería del vehículo eléctrico -16949"/>
    <x v="1"/>
    <s v="Engine"/>
    <s v="No"/>
    <n v="0"/>
    <x v="20"/>
    <x v="0"/>
    <x v="0"/>
    <x v="253"/>
    <s v="Vehicle, Battery Electric Vehicle"/>
    <n v="0"/>
    <d v="2026-03-06T08:59:03"/>
    <n v="0"/>
    <n v="0"/>
    <s v=""/>
    <n v="0"/>
    <s v="No"/>
    <e v="#REF!"/>
  </r>
  <r>
    <s v="NISSAN LEAF 299-1018"/>
    <d v="2026-03-06T08:59:05"/>
    <s v="Señal de giro hacia la izquierda (1. En) 1"/>
    <x v="1"/>
    <s v="Engine"/>
    <s v="No"/>
    <n v="0"/>
    <x v="31"/>
    <x v="0"/>
    <x v="0"/>
    <x v="1"/>
    <s v="Vehicle, Battery Electric Vehicle"/>
    <n v="0"/>
    <d v="2026-03-06T08:59:05"/>
    <n v="0"/>
    <n v="0"/>
    <s v=""/>
    <n v="0"/>
    <s v="No"/>
    <e v="#REF!"/>
  </r>
  <r>
    <s v="NISSAN LEAF 299-1018"/>
    <d v="2026-03-06T08:59:07"/>
    <s v="Ubicación: 9.99554, -84.23002"/>
    <x v="0"/>
    <s v="GPS"/>
    <s v="Yes"/>
    <n v="0"/>
    <x v="0"/>
    <x v="0"/>
    <x v="0"/>
    <x v="0"/>
    <s v="Vehicle, Battery Electric Vehicle"/>
    <n v="0"/>
    <d v="2026-03-06T08:59:07"/>
    <n v="-84.230019999999996"/>
    <n v="9.9955400000000001"/>
    <s v="CurveSpeedEstimateError"/>
    <n v="74"/>
    <s v="Yes"/>
    <e v="#REF!"/>
  </r>
  <r>
    <s v="NISSAN LEAF 299-1018"/>
    <d v="2026-03-06T08:59:08"/>
    <s v="Velocidad del motor en carretera 73"/>
    <x v="1"/>
    <s v="Engine"/>
    <s v="No"/>
    <n v="0"/>
    <x v="27"/>
    <x v="0"/>
    <x v="0"/>
    <x v="85"/>
    <s v="Vehicle, Battery Electric Vehicle"/>
    <n v="0"/>
    <d v="2026-03-06T08:59:08"/>
    <n v="0"/>
    <n v="0"/>
    <s v=""/>
    <n v="0"/>
    <s v="No"/>
    <e v="#REF!"/>
  </r>
  <r>
    <s v="NISSAN LEAF 299-1018"/>
    <d v="2026-03-06T08:59:13"/>
    <s v="Señal de giro hacia la izquierda (1. En) 0"/>
    <x v="1"/>
    <s v="Engine"/>
    <s v="No"/>
    <n v="0"/>
    <x v="31"/>
    <x v="0"/>
    <x v="0"/>
    <x v="7"/>
    <s v="Vehicle, Battery Electric Vehicle"/>
    <n v="0"/>
    <d v="2026-03-06T08:59:13"/>
    <n v="0"/>
    <n v="0"/>
    <s v=""/>
    <n v="0"/>
    <s v="No"/>
    <e v="#REF!"/>
  </r>
  <r>
    <s v="NISSAN LEAF 299-1018"/>
    <d v="2026-03-06T08:59:14"/>
    <s v="Ubicación: 9.99521, -84.23125"/>
    <x v="0"/>
    <s v="GPS"/>
    <s v="Yes"/>
    <n v="0"/>
    <x v="0"/>
    <x v="0"/>
    <x v="0"/>
    <x v="0"/>
    <s v="Vehicle, Battery Electric Vehicle"/>
    <n v="0"/>
    <d v="2026-03-06T08:59:14"/>
    <n v="-84.231250000000003"/>
    <n v="9.9952100000000002"/>
    <s v="CurveSpeedEstimateError"/>
    <n v="72"/>
    <s v="Yes"/>
    <e v="#REF!"/>
  </r>
  <r>
    <s v="NISSAN LEAF 299-1018"/>
    <d v="2026-03-06T08:59:14"/>
    <s v="Temperatura del aire exterior bruto 27"/>
    <x v="1"/>
    <s v="Engine"/>
    <s v="No"/>
    <n v="0"/>
    <x v="22"/>
    <x v="0"/>
    <x v="0"/>
    <x v="254"/>
    <s v="Vehicle, Battery Electric Vehicle"/>
    <n v="0"/>
    <d v="2026-03-06T08:59:14"/>
    <n v="0"/>
    <n v="0"/>
    <s v=""/>
    <n v="0"/>
    <s v="No"/>
    <e v="#REF!"/>
  </r>
  <r>
    <s v="NISSAN LEAF 299-1018"/>
    <d v="2026-03-06T08:59:21"/>
    <s v="Ubicación: 9.99498, -84.23252"/>
    <x v="0"/>
    <s v="GPS"/>
    <s v="Yes"/>
    <n v="0"/>
    <x v="0"/>
    <x v="0"/>
    <x v="0"/>
    <x v="0"/>
    <s v="Vehicle, Battery Electric Vehicle"/>
    <n v="0"/>
    <d v="2026-03-06T08:59:21"/>
    <n v="-84.232519999999994"/>
    <n v="9.99498"/>
    <s v="CurveSpeed"/>
    <n v="74"/>
    <s v="Yes"/>
    <e v="#REF!"/>
  </r>
  <r>
    <s v="NISSAN LEAF 299-1018"/>
    <d v="2026-03-06T08:59:21"/>
    <s v="Velocidad del motor en carretera 76"/>
    <x v="1"/>
    <s v="Engine"/>
    <s v="No"/>
    <n v="0"/>
    <x v="27"/>
    <x v="0"/>
    <x v="0"/>
    <x v="138"/>
    <s v="Vehicle, Battery Electric Vehicle"/>
    <n v="0"/>
    <d v="2026-03-06T08:59:21"/>
    <n v="0"/>
    <n v="0"/>
    <s v=""/>
    <n v="0"/>
    <s v="No"/>
    <e v="#REF!"/>
  </r>
  <r>
    <s v="NISSAN LEAF 299-1018"/>
    <d v="2026-03-06T08:59:23"/>
    <s v="Energía de la batería del vehículo eléctrico 42580"/>
    <x v="1"/>
    <s v="Engine"/>
    <s v="No"/>
    <n v="0"/>
    <x v="20"/>
    <x v="0"/>
    <x v="0"/>
    <x v="255"/>
    <s v="Vehicle, Battery Electric Vehicle"/>
    <n v="0"/>
    <d v="2026-03-06T08:59:23"/>
    <n v="0"/>
    <n v="0"/>
    <s v=""/>
    <n v="0"/>
    <s v="No"/>
    <e v="#REF!"/>
  </r>
  <r>
    <s v="NISSAN LEAF 299-1018"/>
    <d v="2026-03-06T08:59:25"/>
    <s v="Ubicación: 9.99488, -84.23328"/>
    <x v="0"/>
    <s v="GPS"/>
    <s v="Yes"/>
    <n v="0"/>
    <x v="0"/>
    <x v="0"/>
    <x v="0"/>
    <x v="0"/>
    <s v="Vehicle, Battery Electric Vehicle"/>
    <n v="0"/>
    <d v="2026-03-06T08:59:25"/>
    <n v="-84.233279999999993"/>
    <n v="9.9948800000000002"/>
    <s v="CurveSpeedEstimateError"/>
    <n v="81"/>
    <s v="Yes"/>
    <e v="#REF!"/>
  </r>
  <r>
    <s v="NISSAN LEAF 299-1018"/>
    <d v="2026-03-06T08:59:27"/>
    <s v="Odómetro 15922"/>
    <x v="1"/>
    <s v="Engine"/>
    <s v="No"/>
    <n v="0"/>
    <x v="11"/>
    <x v="0"/>
    <x v="0"/>
    <x v="256"/>
    <s v="Vehicle, Battery Electric Vehicle"/>
    <n v="0"/>
    <d v="2026-03-06T08:59:27"/>
    <n v="0"/>
    <n v="0"/>
    <s v=""/>
    <n v="0"/>
    <s v="No"/>
    <e v="#REF!"/>
  </r>
  <r>
    <s v="NISSAN LEAF 299-1018"/>
    <d v="2026-03-06T08:59:27"/>
    <s v="Odómetro sin procesar 15922"/>
    <x v="1"/>
    <s v="Engine"/>
    <s v="No"/>
    <n v="0"/>
    <x v="12"/>
    <x v="0"/>
    <x v="0"/>
    <x v="256"/>
    <s v="Vehicle, Battery Electric Vehicle"/>
    <n v="0"/>
    <d v="2026-03-06T08:59:27"/>
    <n v="0"/>
    <n v="0"/>
    <s v=""/>
    <n v="0"/>
    <s v="No"/>
    <e v="#REF!"/>
  </r>
  <r>
    <s v="NISSAN LEAF 299-1018"/>
    <d v="2026-03-06T08:59:29"/>
    <s v="Ubicación: 9.99476, -84.23414"/>
    <x v="0"/>
    <s v="GPS"/>
    <s v="Yes"/>
    <n v="0"/>
    <x v="0"/>
    <x v="0"/>
    <x v="0"/>
    <x v="0"/>
    <s v="Vehicle, Battery Electric Vehicle"/>
    <n v="0"/>
    <d v="2026-03-06T08:59:29"/>
    <n v="-84.234139999999996"/>
    <n v="9.9947599999999994"/>
    <s v="CurveSpeed"/>
    <n v="88"/>
    <s v="Yes"/>
    <e v="#REF!"/>
  </r>
  <r>
    <s v="NISSAN LEAF 299-1018"/>
    <d v="2026-03-06T08:59:29"/>
    <s v="Velocidad del motor en carretera 92"/>
    <x v="1"/>
    <s v="Engine"/>
    <s v="No"/>
    <n v="0"/>
    <x v="27"/>
    <x v="0"/>
    <x v="0"/>
    <x v="257"/>
    <s v="Vehicle, Battery Electric Vehicle"/>
    <n v="0"/>
    <d v="2026-03-06T08:59:29"/>
    <n v="0"/>
    <n v="0"/>
    <s v=""/>
    <n v="0"/>
    <s v="No"/>
    <e v="#REF!"/>
  </r>
  <r>
    <s v="NISSAN LEAF 299-1018"/>
    <d v="2026-03-06T08:59:32"/>
    <s v="Energía de la batería del vehículo eléctrico -18558"/>
    <x v="1"/>
    <s v="Engine"/>
    <s v="No"/>
    <n v="0"/>
    <x v="20"/>
    <x v="0"/>
    <x v="0"/>
    <x v="258"/>
    <s v="Vehicle, Battery Electric Vehicle"/>
    <n v="0"/>
    <d v="2026-03-06T08:59:32"/>
    <n v="0"/>
    <n v="0"/>
    <s v=""/>
    <n v="0"/>
    <s v="No"/>
    <e v="#REF!"/>
  </r>
  <r>
    <s v="NISSAN LEAF 299-1018"/>
    <d v="2026-03-06T08:59:33"/>
    <s v="Ubicación: 9.99465, -84.23502"/>
    <x v="0"/>
    <s v="GPS"/>
    <s v="Yes"/>
    <n v="0"/>
    <x v="0"/>
    <x v="0"/>
    <x v="0"/>
    <x v="0"/>
    <s v="Vehicle, Battery Electric Vehicle"/>
    <n v="0"/>
    <d v="2026-03-06T08:59:33"/>
    <n v="-84.235020000000006"/>
    <n v="9.99465"/>
    <s v="CurveSpeedEstimateError"/>
    <n v="85"/>
    <s v="Yes"/>
    <e v="#REF!"/>
  </r>
  <r>
    <s v="NISSAN LEAF 299-1018"/>
    <d v="2026-03-06T08:59:37"/>
    <s v="Velocidad del motor en carretera 76"/>
    <x v="1"/>
    <s v="Engine"/>
    <s v="No"/>
    <n v="0"/>
    <x v="27"/>
    <x v="0"/>
    <x v="0"/>
    <x v="138"/>
    <s v="Vehicle, Battery Electric Vehicle"/>
    <n v="0"/>
    <d v="2026-03-06T08:59:37"/>
    <n v="0"/>
    <n v="0"/>
    <s v=""/>
    <n v="0"/>
    <s v="No"/>
    <e v="#REF!"/>
  </r>
  <r>
    <s v="NISSAN LEAF 299-1018"/>
    <d v="2026-03-06T08:59:38"/>
    <s v="Ubicación: 9.99453, -84.236"/>
    <x v="0"/>
    <s v="GPS"/>
    <s v="Yes"/>
    <n v="0"/>
    <x v="0"/>
    <x v="0"/>
    <x v="0"/>
    <x v="0"/>
    <s v="Vehicle, Battery Electric Vehicle"/>
    <n v="0"/>
    <d v="2026-03-06T08:59:38"/>
    <n v="-84.236000000000004"/>
    <n v="9.9945299999999992"/>
    <s v="CurveSpeed"/>
    <n v="74"/>
    <s v="Yes"/>
    <e v="#REF!"/>
  </r>
  <r>
    <s v="NISSAN LEAF 299-1018"/>
    <d v="2026-03-06T08:59:42"/>
    <s v="Energía de la batería del vehículo eléctrico 27080"/>
    <x v="1"/>
    <s v="Engine"/>
    <s v="No"/>
    <n v="0"/>
    <x v="20"/>
    <x v="0"/>
    <x v="0"/>
    <x v="259"/>
    <s v="Vehicle, Battery Electric Vehicle"/>
    <n v="0"/>
    <d v="2026-03-06T08:59:42"/>
    <n v="0"/>
    <n v="0"/>
    <s v=""/>
    <n v="0"/>
    <s v="No"/>
    <e v="#REF!"/>
  </r>
  <r>
    <s v="NISSAN LEAF 299-1018"/>
    <d v="2026-03-06T08:59:44"/>
    <s v="Ubicación: 9.99437, -84.23718"/>
    <x v="0"/>
    <s v="GPS"/>
    <s v="Yes"/>
    <n v="0"/>
    <x v="0"/>
    <x v="0"/>
    <x v="0"/>
    <x v="0"/>
    <s v="Vehicle, Battery Electric Vehicle"/>
    <n v="0"/>
    <d v="2026-03-06T08:59:44"/>
    <n v="-84.237179999999995"/>
    <n v="9.99437"/>
    <s v="CurveSpeedEstimateError"/>
    <n v="83"/>
    <s v="Yes"/>
    <e v="#REF!"/>
  </r>
  <r>
    <s v="NISSAN LEAF 299-1018"/>
    <d v="2026-03-06T08:59:54"/>
    <s v="Energía de la batería del vehículo eléctrico 32535"/>
    <x v="1"/>
    <s v="Engine"/>
    <s v="No"/>
    <n v="0"/>
    <x v="20"/>
    <x v="0"/>
    <x v="0"/>
    <x v="260"/>
    <s v="Vehicle, Battery Electric Vehicle"/>
    <n v="0"/>
    <d v="2026-03-06T08:59:54"/>
    <n v="0"/>
    <n v="0"/>
    <s v=""/>
    <n v="0"/>
    <s v="No"/>
    <e v="#REF!"/>
  </r>
  <r>
    <s v="NISSAN LEAF 299-1018"/>
    <d v="2026-03-06T08:59:55"/>
    <s v="Ubicación: 9.99405, -84.23962"/>
    <x v="0"/>
    <s v="GPS"/>
    <s v="Yes"/>
    <n v="0"/>
    <x v="0"/>
    <x v="0"/>
    <x v="0"/>
    <x v="0"/>
    <s v="Vehicle, Battery Electric Vehicle"/>
    <n v="0"/>
    <d v="2026-03-06T08:59:55"/>
    <n v="-84.239620000000002"/>
    <n v="9.9940499999999997"/>
    <s v="CurvePositionEstimateError"/>
    <n v="94"/>
    <s v="Yes"/>
    <e v="#REF!"/>
  </r>
  <r>
    <s v="NISSAN LEAF 299-1018"/>
    <d v="2026-03-06T08:59:56"/>
    <s v="Velocidad del motor en carretera 99"/>
    <x v="1"/>
    <s v="Engine"/>
    <s v="No"/>
    <n v="0"/>
    <x v="27"/>
    <x v="0"/>
    <x v="0"/>
    <x v="176"/>
    <s v="Vehicle, Battery Electric Vehicle"/>
    <n v="0"/>
    <d v="2026-03-06T08:59:56"/>
    <n v="0"/>
    <n v="0"/>
    <s v=""/>
    <n v="0"/>
    <s v="No"/>
    <e v="#REF!"/>
  </r>
  <r>
    <s v="NISSAN LEAF 299-1018"/>
    <d v="2026-03-06T08:59:58"/>
    <s v="Ubicación: 9.99395, -84.24035"/>
    <x v="0"/>
    <s v="GPS"/>
    <s v="Yes"/>
    <n v="0"/>
    <x v="0"/>
    <x v="0"/>
    <x v="0"/>
    <x v="0"/>
    <s v="Vehicle, Battery Electric Vehicle"/>
    <n v="0"/>
    <d v="2026-03-06T08:59:58"/>
    <n v="-84.240350000000007"/>
    <n v="9.9939499999999999"/>
    <s v="CurveSpeed"/>
    <n v="98"/>
    <s v="Yes"/>
    <e v="#REF!"/>
  </r>
  <r>
    <s v="NISSAN LEAF 299-1018"/>
    <d v="2026-03-06T08:59:58"/>
    <s v="Energía de la batería del vehículo eléctrico -11781"/>
    <x v="1"/>
    <s v="Engine"/>
    <s v="No"/>
    <n v="0"/>
    <x v="20"/>
    <x v="0"/>
    <x v="0"/>
    <x v="261"/>
    <s v="Vehicle, Battery Electric Vehicle"/>
    <n v="0"/>
    <d v="2026-03-06T08:59:58"/>
    <n v="0"/>
    <n v="0"/>
    <s v=""/>
    <n v="0"/>
    <s v="No"/>
    <e v="#REF!"/>
  </r>
  <r>
    <s v="NISSAN LEAF 299-1018"/>
    <d v="2026-03-06T09:00:03"/>
    <s v="Ubicación: 9.99379, -84.24153"/>
    <x v="0"/>
    <s v="GPS"/>
    <s v="Yes"/>
    <n v="0"/>
    <x v="0"/>
    <x v="0"/>
    <x v="0"/>
    <x v="0"/>
    <s v="Vehicle, Battery Electric Vehicle"/>
    <n v="0"/>
    <d v="2026-03-06T09:00:03"/>
    <n v="-84.241529999999997"/>
    <n v="9.9937900000000006"/>
    <s v="CurveSpeedEstimateError"/>
    <n v="92"/>
    <s v="Yes"/>
    <e v="#REF!"/>
  </r>
  <r>
    <s v="NISSAN LEAF 299-1018"/>
    <d v="2026-03-06T09:00:08"/>
    <s v="Odómetro 15923"/>
    <x v="1"/>
    <s v="Engine"/>
    <s v="No"/>
    <n v="0"/>
    <x v="11"/>
    <x v="0"/>
    <x v="0"/>
    <x v="262"/>
    <s v="Vehicle, Battery Electric Vehicle"/>
    <n v="0"/>
    <d v="2026-03-06T09:00:08"/>
    <n v="0"/>
    <n v="0"/>
    <s v=""/>
    <n v="0"/>
    <s v="No"/>
    <e v="#REF!"/>
  </r>
  <r>
    <s v="NISSAN LEAF 299-1018"/>
    <d v="2026-03-06T09:00:08"/>
    <s v="Odómetro sin procesar 15923"/>
    <x v="1"/>
    <s v="Engine"/>
    <s v="No"/>
    <n v="0"/>
    <x v="12"/>
    <x v="0"/>
    <x v="0"/>
    <x v="262"/>
    <s v="Vehicle, Battery Electric Vehicle"/>
    <n v="0"/>
    <d v="2026-03-06T09:00:08"/>
    <n v="0"/>
    <n v="0"/>
    <s v=""/>
    <n v="0"/>
    <s v="No"/>
    <e v="#REF!"/>
  </r>
  <r>
    <s v="NISSAN LEAF 299-1018"/>
    <d v="2026-03-06T09:00:1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00:10"/>
    <n v="0"/>
    <n v="0"/>
    <s v=""/>
    <n v="0"/>
    <s v="No"/>
    <e v="#REF!"/>
  </r>
  <r>
    <s v="NISSAN LEAF 299-1018"/>
    <d v="2026-03-06T09:00:11"/>
    <s v="Energía de la batería del vehículo eléctrico 23478"/>
    <x v="1"/>
    <s v="Engine"/>
    <s v="No"/>
    <n v="0"/>
    <x v="20"/>
    <x v="0"/>
    <x v="0"/>
    <x v="263"/>
    <s v="Vehicle, Battery Electric Vehicle"/>
    <n v="0"/>
    <d v="2026-03-06T09:00:11"/>
    <n v="0"/>
    <n v="0"/>
    <s v=""/>
    <n v="0"/>
    <s v="No"/>
    <e v="#REF!"/>
  </r>
  <r>
    <s v="NISSAN LEAF 299-1018"/>
    <d v="2026-03-06T09:00:12"/>
    <s v="Energía de la batería del vehículo eléctrico -10178"/>
    <x v="1"/>
    <s v="Engine"/>
    <s v="No"/>
    <n v="0"/>
    <x v="20"/>
    <x v="0"/>
    <x v="0"/>
    <x v="264"/>
    <s v="Vehicle, Battery Electric Vehicle"/>
    <n v="0"/>
    <d v="2026-03-06T09:00:12"/>
    <n v="0"/>
    <n v="0"/>
    <s v=""/>
    <n v="0"/>
    <s v="No"/>
    <e v="#REF!"/>
  </r>
  <r>
    <s v="NISSAN LEAF 299-1018"/>
    <d v="2026-03-06T09:00:14"/>
    <s v="Ubicación: 9.99352, -84.244"/>
    <x v="0"/>
    <s v="GPS"/>
    <s v="Yes"/>
    <n v="0"/>
    <x v="0"/>
    <x v="0"/>
    <x v="0"/>
    <x v="0"/>
    <s v="Vehicle, Battery Electric Vehicle"/>
    <n v="0"/>
    <d v="2026-03-06T09:00:14"/>
    <n v="-84.244"/>
    <n v="9.9935200000000002"/>
    <s v="CurveSpeedEstimateError"/>
    <n v="88"/>
    <s v="Yes"/>
    <e v="#REF!"/>
  </r>
  <r>
    <s v="NISSAN LEAF 299-1018"/>
    <d v="2026-03-06T09:00:20"/>
    <s v="Ubicación: 9.99351, -84.24526"/>
    <x v="0"/>
    <s v="GPS"/>
    <s v="Yes"/>
    <n v="0"/>
    <x v="0"/>
    <x v="0"/>
    <x v="0"/>
    <x v="0"/>
    <s v="Vehicle, Battery Electric Vehicle"/>
    <n v="0"/>
    <d v="2026-03-06T09:00:20"/>
    <n v="-84.245260000000002"/>
    <n v="9.9935100000000006"/>
    <s v="CurveSpeed"/>
    <n v="79"/>
    <s v="Yes"/>
    <e v="#REF!"/>
  </r>
  <r>
    <s v="NISSAN LEAF 299-1018"/>
    <d v="2026-03-06T09:00:22"/>
    <s v="Velocidad del motor en carretera 80"/>
    <x v="1"/>
    <s v="Engine"/>
    <s v="No"/>
    <n v="0"/>
    <x v="27"/>
    <x v="0"/>
    <x v="0"/>
    <x v="265"/>
    <s v="Vehicle, Battery Electric Vehicle"/>
    <n v="0"/>
    <d v="2026-03-06T09:00:22"/>
    <n v="0"/>
    <n v="0"/>
    <s v=""/>
    <n v="0"/>
    <s v="No"/>
    <e v="#REF!"/>
  </r>
  <r>
    <s v="NISSAN LEAF 299-1018"/>
    <d v="2026-03-06T09:00:25"/>
    <s v="Energía de la batería del vehículo eléctrico 17225"/>
    <x v="1"/>
    <s v="Engine"/>
    <s v="No"/>
    <n v="0"/>
    <x v="20"/>
    <x v="0"/>
    <x v="0"/>
    <x v="266"/>
    <s v="Vehicle, Battery Electric Vehicle"/>
    <n v="0"/>
    <d v="2026-03-06T09:00:25"/>
    <n v="0"/>
    <n v="0"/>
    <s v=""/>
    <n v="0"/>
    <s v="No"/>
    <e v="#REF!"/>
  </r>
  <r>
    <s v="NISSAN LEAF 299-1018"/>
    <d v="2026-03-06T09:00:25"/>
    <s v="Ubicación: 9.99355, -84.24626"/>
    <x v="0"/>
    <s v="GPS"/>
    <s v="Yes"/>
    <n v="0"/>
    <x v="0"/>
    <x v="0"/>
    <x v="0"/>
    <x v="0"/>
    <s v="Vehicle, Battery Electric Vehicle"/>
    <n v="0"/>
    <d v="2026-03-06T09:00:25"/>
    <n v="-84.246260000000007"/>
    <n v="9.9935500000000008"/>
    <s v="CurvePositionEstimateError"/>
    <n v="81"/>
    <s v="Yes"/>
    <e v="#REF!"/>
  </r>
  <r>
    <s v="NISSAN LEAF 299-1018"/>
    <d v="2026-03-06T09:00:26"/>
    <s v="Velocidad del motor en carretera 86"/>
    <x v="1"/>
    <s v="Engine"/>
    <s v="No"/>
    <n v="0"/>
    <x v="27"/>
    <x v="0"/>
    <x v="0"/>
    <x v="246"/>
    <s v="Vehicle, Battery Electric Vehicle"/>
    <n v="0"/>
    <d v="2026-03-06T09:00:26"/>
    <n v="0"/>
    <n v="0"/>
    <s v=""/>
    <n v="0"/>
    <s v="No"/>
    <e v="#REF!"/>
  </r>
  <r>
    <s v="NISSAN LEAF 299-1018"/>
    <d v="2026-03-06T09:00:33"/>
    <s v="Energía de la batería del vehículo eléctrico -11055"/>
    <x v="1"/>
    <s v="Engine"/>
    <s v="No"/>
    <n v="0"/>
    <x v="20"/>
    <x v="0"/>
    <x v="0"/>
    <x v="267"/>
    <s v="Vehicle, Battery Electric Vehicle"/>
    <n v="0"/>
    <d v="2026-03-06T09:00:33"/>
    <n v="0"/>
    <n v="0"/>
    <s v=""/>
    <n v="0"/>
    <s v="No"/>
    <e v="#REF!"/>
  </r>
  <r>
    <s v="NISSAN LEAF 299-1018"/>
    <d v="2026-03-06T09:00:38"/>
    <s v="Energía de la batería del vehículo eléctrico 26280"/>
    <x v="1"/>
    <s v="Engine"/>
    <s v="No"/>
    <n v="0"/>
    <x v="20"/>
    <x v="0"/>
    <x v="0"/>
    <x v="268"/>
    <s v="Vehicle, Battery Electric Vehicle"/>
    <n v="0"/>
    <d v="2026-03-06T09:00:38"/>
    <n v="0"/>
    <n v="0"/>
    <s v=""/>
    <n v="0"/>
    <s v="No"/>
    <e v="#REF!"/>
  </r>
  <r>
    <s v="NISSAN LEAF 299-1018"/>
    <d v="2026-03-06T09:00:39"/>
    <s v="Ubicación: 9.99394, -84.24921"/>
    <x v="0"/>
    <s v="GPS"/>
    <s v="Yes"/>
    <n v="0"/>
    <x v="0"/>
    <x v="0"/>
    <x v="0"/>
    <x v="0"/>
    <s v="Vehicle, Battery Electric Vehicle"/>
    <n v="0"/>
    <d v="2026-03-06T09:00:39"/>
    <n v="-84.249210000000005"/>
    <n v="9.9939400000000003"/>
    <s v="CurvePositionEstimateError"/>
    <n v="87"/>
    <s v="Yes"/>
    <e v="#REF!"/>
  </r>
  <r>
    <s v="NISSAN LEAF 299-1018"/>
    <d v="2026-03-06T09:00:44"/>
    <s v="Energía de la batería del vehículo eléctrico -10870"/>
    <x v="1"/>
    <s v="Engine"/>
    <s v="No"/>
    <n v="0"/>
    <x v="20"/>
    <x v="0"/>
    <x v="0"/>
    <x v="269"/>
    <s v="Vehicle, Battery Electric Vehicle"/>
    <n v="0"/>
    <d v="2026-03-06T09:00:44"/>
    <n v="0"/>
    <n v="0"/>
    <s v=""/>
    <n v="0"/>
    <s v="No"/>
    <e v="#REF!"/>
  </r>
  <r>
    <s v="NISSAN LEAF 299-1018"/>
    <d v="2026-03-06T09:00:46"/>
    <s v="Energía de la batería del vehículo eléctrico 26645"/>
    <x v="1"/>
    <s v="Engine"/>
    <s v="No"/>
    <n v="0"/>
    <x v="20"/>
    <x v="0"/>
    <x v="0"/>
    <x v="270"/>
    <s v="Vehicle, Battery Electric Vehicle"/>
    <n v="0"/>
    <d v="2026-03-06T09:00:46"/>
    <n v="0"/>
    <n v="0"/>
    <s v=""/>
    <n v="0"/>
    <s v="No"/>
    <e v="#REF!"/>
  </r>
  <r>
    <s v="NISSAN LEAF 299-1018"/>
    <d v="2026-03-06T09:00:49"/>
    <s v="Energía de la batería del vehículo eléctrico -9100"/>
    <x v="1"/>
    <s v="Engine"/>
    <s v="No"/>
    <n v="0"/>
    <x v="20"/>
    <x v="0"/>
    <x v="0"/>
    <x v="271"/>
    <s v="Vehicle, Battery Electric Vehicle"/>
    <n v="0"/>
    <d v="2026-03-06T09:00:49"/>
    <n v="0"/>
    <n v="0"/>
    <s v=""/>
    <n v="0"/>
    <s v="No"/>
    <e v="#REF!"/>
  </r>
  <r>
    <s v="NISSAN LEAF 299-1018"/>
    <d v="2026-03-06T09:00:49"/>
    <s v="Odómetro 15924"/>
    <x v="1"/>
    <s v="Engine"/>
    <s v="No"/>
    <n v="0"/>
    <x v="11"/>
    <x v="0"/>
    <x v="0"/>
    <x v="272"/>
    <s v="Vehicle, Battery Electric Vehicle"/>
    <n v="0"/>
    <d v="2026-03-06T09:00:49"/>
    <n v="0"/>
    <n v="0"/>
    <s v=""/>
    <n v="0"/>
    <s v="No"/>
    <e v="#REF!"/>
  </r>
  <r>
    <s v="NISSAN LEAF 299-1018"/>
    <d v="2026-03-06T09:00:49"/>
    <s v="Odómetro sin procesar 15924"/>
    <x v="1"/>
    <s v="Engine"/>
    <s v="No"/>
    <n v="0"/>
    <x v="12"/>
    <x v="0"/>
    <x v="0"/>
    <x v="272"/>
    <s v="Vehicle, Battery Electric Vehicle"/>
    <n v="0"/>
    <d v="2026-03-06T09:00:49"/>
    <n v="0"/>
    <n v="0"/>
    <s v=""/>
    <n v="0"/>
    <s v="No"/>
    <e v="#REF!"/>
  </r>
  <r>
    <s v="NISSAN LEAF 299-1018"/>
    <d v="2026-03-06T09:00:53"/>
    <s v="Señal de giro hacia la derecha (1. En) 1"/>
    <x v="1"/>
    <s v="Engine"/>
    <s v="No"/>
    <n v="0"/>
    <x v="28"/>
    <x v="0"/>
    <x v="0"/>
    <x v="1"/>
    <s v="Vehicle, Battery Electric Vehicle"/>
    <n v="0"/>
    <d v="2026-03-06T09:00:53"/>
    <n v="0"/>
    <n v="0"/>
    <s v=""/>
    <n v="0"/>
    <s v="No"/>
    <e v="#REF!"/>
  </r>
  <r>
    <s v="NISSAN LEAF 299-1018"/>
    <d v="2026-03-06T09:00:55"/>
    <s v="Energía de la batería del vehículo eléctrico 21381"/>
    <x v="1"/>
    <s v="Engine"/>
    <s v="No"/>
    <n v="0"/>
    <x v="20"/>
    <x v="0"/>
    <x v="0"/>
    <x v="273"/>
    <s v="Vehicle, Battery Electric Vehicle"/>
    <n v="0"/>
    <d v="2026-03-06T09:00:55"/>
    <n v="0"/>
    <n v="0"/>
    <s v=""/>
    <n v="0"/>
    <s v="No"/>
    <e v="#REF!"/>
  </r>
  <r>
    <s v="NISSAN LEAF 299-1018"/>
    <d v="2026-03-06T09:00:56"/>
    <s v="Energía de la batería del vehículo eléctrico -9982"/>
    <x v="1"/>
    <s v="Engine"/>
    <s v="No"/>
    <n v="0"/>
    <x v="20"/>
    <x v="0"/>
    <x v="0"/>
    <x v="274"/>
    <s v="Vehicle, Battery Electric Vehicle"/>
    <n v="0"/>
    <d v="2026-03-06T09:00:56"/>
    <n v="0"/>
    <n v="0"/>
    <s v=""/>
    <n v="0"/>
    <s v="No"/>
    <e v="#REF!"/>
  </r>
  <r>
    <s v="NISSAN LEAF 299-1018"/>
    <d v="2026-03-06T09:00:56"/>
    <s v="Velocidad del motor en carretera 89"/>
    <x v="1"/>
    <s v="Engine"/>
    <s v="No"/>
    <n v="0"/>
    <x v="27"/>
    <x v="0"/>
    <x v="0"/>
    <x v="226"/>
    <s v="Vehicle, Battery Electric Vehicle"/>
    <n v="0"/>
    <d v="2026-03-06T09:00:56"/>
    <n v="0"/>
    <n v="0"/>
    <s v=""/>
    <n v="0"/>
    <s v="No"/>
    <e v="#REF!"/>
  </r>
  <r>
    <s v="NISSAN LEAF 299-1018"/>
    <d v="2026-03-06T09:00:58"/>
    <s v="Ubicación: 9.99453, -84.25336"/>
    <x v="0"/>
    <s v="GPS"/>
    <s v="Yes"/>
    <n v="0"/>
    <x v="0"/>
    <x v="0"/>
    <x v="0"/>
    <x v="0"/>
    <s v="Vehicle, Battery Electric Vehicle"/>
    <n v="0"/>
    <d v="2026-03-06T09:00:58"/>
    <n v="-84.253360000000001"/>
    <n v="9.9945299999999992"/>
    <s v="CurveSpeedEstimateError"/>
    <n v="85"/>
    <s v="Yes"/>
    <e v="#REF!"/>
  </r>
  <r>
    <s v="NISSAN LEAF 299-1018"/>
    <d v="2026-03-06T09:01:00"/>
    <s v="Señal de giro hacia la derecha (1. En) 0"/>
    <x v="1"/>
    <s v="Engine"/>
    <s v="No"/>
    <n v="0"/>
    <x v="28"/>
    <x v="0"/>
    <x v="0"/>
    <x v="7"/>
    <s v="Vehicle, Battery Electric Vehicle"/>
    <n v="0"/>
    <d v="2026-03-06T09:01:00"/>
    <n v="0"/>
    <n v="0"/>
    <s v=""/>
    <n v="0"/>
    <s v="No"/>
    <e v="#REF!"/>
  </r>
  <r>
    <s v="NISSAN LEAF 299-1018"/>
    <d v="2026-03-06T09:01:05"/>
    <s v="Ubicación: 9.99473, -84.25476"/>
    <x v="0"/>
    <s v="GPS"/>
    <s v="Yes"/>
    <n v="0"/>
    <x v="0"/>
    <x v="0"/>
    <x v="0"/>
    <x v="0"/>
    <s v="Vehicle, Battery Electric Vehicle"/>
    <n v="0"/>
    <d v="2026-03-06T09:01:05"/>
    <n v="-84.254760000000005"/>
    <n v="9.9947300000000006"/>
    <s v="CurveSpeedEstimateError"/>
    <n v="76"/>
    <s v="Yes"/>
    <e v="#REF!"/>
  </r>
  <r>
    <s v="NISSAN LEAF 299-1018"/>
    <d v="2026-03-06T09:01:10"/>
    <s v="Ubicación: 9.99486, -84.25569"/>
    <x v="0"/>
    <s v="GPS"/>
    <s v="Yes"/>
    <n v="0"/>
    <x v="0"/>
    <x v="0"/>
    <x v="0"/>
    <x v="0"/>
    <s v="Vehicle, Battery Electric Vehicle"/>
    <n v="0"/>
    <d v="2026-03-06T09:01:10"/>
    <n v="-84.255690000000001"/>
    <n v="9.9948599999999992"/>
    <s v="CurveSpeed"/>
    <n v="74"/>
    <s v="Yes"/>
    <e v="#REF!"/>
  </r>
  <r>
    <s v="NISSAN LEAF 299-1018"/>
    <d v="2026-03-06T09:01:17"/>
    <s v="Ubicación: 9.99502, -84.25686"/>
    <x v="0"/>
    <s v="GPS"/>
    <s v="Yes"/>
    <n v="0"/>
    <x v="0"/>
    <x v="0"/>
    <x v="0"/>
    <x v="0"/>
    <s v="Vehicle, Battery Electric Vehicle"/>
    <n v="0"/>
    <d v="2026-03-06T09:01:17"/>
    <n v="-84.256860000000003"/>
    <n v="9.9950200000000002"/>
    <s v="CurvePositionEstimateError"/>
    <n v="61"/>
    <s v="Yes"/>
    <e v="#REF!"/>
  </r>
  <r>
    <s v="NISSAN LEAF 299-1018"/>
    <d v="2026-03-06T09:01:17"/>
    <s v="Velocidad del motor en carretera 63"/>
    <x v="1"/>
    <s v="Engine"/>
    <s v="No"/>
    <n v="0"/>
    <x v="27"/>
    <x v="0"/>
    <x v="0"/>
    <x v="242"/>
    <s v="Vehicle, Battery Electric Vehicle"/>
    <n v="0"/>
    <d v="2026-03-06T09:01:17"/>
    <n v="0"/>
    <n v="0"/>
    <s v=""/>
    <n v="0"/>
    <s v="No"/>
    <e v="#REF!"/>
  </r>
  <r>
    <s v="NISSAN LEAF 299-1018"/>
    <d v="2026-03-06T09:01:21"/>
    <s v="Ubicación: 9.9951, -84.25748"/>
    <x v="0"/>
    <s v="GPS"/>
    <s v="Yes"/>
    <n v="0"/>
    <x v="0"/>
    <x v="0"/>
    <x v="0"/>
    <x v="0"/>
    <s v="Vehicle, Battery Electric Vehicle"/>
    <n v="0"/>
    <d v="2026-03-06T09:01:21"/>
    <n v="-84.257480000000001"/>
    <n v="9.9951000000000008"/>
    <s v="CurveSpeedEstimateError"/>
    <n v="63"/>
    <s v="Yes"/>
    <e v="#REF!"/>
  </r>
  <r>
    <s v="NISSAN LEAF 299-1018"/>
    <d v="2026-03-06T09:01:29"/>
    <s v="Energía de la batería del vehículo eléctrico 13340"/>
    <x v="1"/>
    <s v="Engine"/>
    <s v="No"/>
    <n v="0"/>
    <x v="20"/>
    <x v="0"/>
    <x v="0"/>
    <x v="275"/>
    <s v="Vehicle, Battery Electric Vehicle"/>
    <n v="0"/>
    <d v="2026-03-06T09:01:29"/>
    <n v="0"/>
    <n v="0"/>
    <s v=""/>
    <n v="0"/>
    <s v="No"/>
    <e v="#REF!"/>
  </r>
  <r>
    <s v="NISSAN LEAF 299-1018"/>
    <d v="2026-03-06T09:01:30"/>
    <s v="Energía de la batería del vehículo eléctrico -13523"/>
    <x v="1"/>
    <s v="Engine"/>
    <s v="No"/>
    <n v="0"/>
    <x v="20"/>
    <x v="0"/>
    <x v="0"/>
    <x v="276"/>
    <s v="Vehicle, Battery Electric Vehicle"/>
    <n v="0"/>
    <d v="2026-03-06T09:01:30"/>
    <n v="0"/>
    <n v="0"/>
    <s v=""/>
    <n v="0"/>
    <s v="No"/>
    <e v="#REF!"/>
  </r>
  <r>
    <s v="NISSAN LEAF 299-1018"/>
    <d v="2026-03-06T09:01:31"/>
    <s v="Velocidad del motor en carretera 71"/>
    <x v="1"/>
    <s v="Engine"/>
    <s v="No"/>
    <n v="0"/>
    <x v="27"/>
    <x v="0"/>
    <x v="0"/>
    <x v="129"/>
    <s v="Vehicle, Battery Electric Vehicle"/>
    <n v="0"/>
    <d v="2026-03-06T09:01:31"/>
    <n v="0"/>
    <n v="0"/>
    <s v=""/>
    <n v="0"/>
    <s v="No"/>
    <e v="#REF!"/>
  </r>
  <r>
    <s v="NISSAN LEAF 299-1018"/>
    <d v="2026-03-06T09:01:32"/>
    <s v="Energía de la batería del vehículo eléctrico 22662"/>
    <x v="1"/>
    <s v="Engine"/>
    <s v="No"/>
    <n v="0"/>
    <x v="20"/>
    <x v="0"/>
    <x v="0"/>
    <x v="277"/>
    <s v="Vehicle, Battery Electric Vehicle"/>
    <n v="0"/>
    <d v="2026-03-06T09:01:32"/>
    <n v="0"/>
    <n v="0"/>
    <s v=""/>
    <n v="0"/>
    <s v="No"/>
    <e v="#REF!"/>
  </r>
  <r>
    <s v="NISSAN LEAF 299-1018"/>
    <d v="2026-03-06T09:01:36"/>
    <s v="Ubicación: 9.99545, -84.26009"/>
    <x v="0"/>
    <s v="GPS"/>
    <s v="Yes"/>
    <n v="0"/>
    <x v="0"/>
    <x v="0"/>
    <x v="0"/>
    <x v="0"/>
    <s v="Vehicle, Battery Electric Vehicle"/>
    <n v="0"/>
    <d v="2026-03-06T09:01:36"/>
    <n v="-84.260090000000005"/>
    <n v="9.9954499999999999"/>
    <s v="CurvePositionEstimateError"/>
    <n v="76"/>
    <s v="Yes"/>
    <e v="#REF!"/>
  </r>
  <r>
    <s v="NISSAN LEAF 299-1018"/>
    <d v="2026-03-06T09:01:37"/>
    <s v="Odómetro 15925"/>
    <x v="1"/>
    <s v="Engine"/>
    <s v="No"/>
    <n v="0"/>
    <x v="11"/>
    <x v="0"/>
    <x v="0"/>
    <x v="278"/>
    <s v="Vehicle, Battery Electric Vehicle"/>
    <n v="0"/>
    <d v="2026-03-06T09:01:37"/>
    <n v="0"/>
    <n v="0"/>
    <s v=""/>
    <n v="0"/>
    <s v="No"/>
    <e v="#REF!"/>
  </r>
  <r>
    <s v="NISSAN LEAF 299-1018"/>
    <d v="2026-03-06T09:01:37"/>
    <s v="Odómetro sin procesar 15925"/>
    <x v="1"/>
    <s v="Engine"/>
    <s v="No"/>
    <n v="0"/>
    <x v="12"/>
    <x v="0"/>
    <x v="0"/>
    <x v="278"/>
    <s v="Vehicle, Battery Electric Vehicle"/>
    <n v="0"/>
    <d v="2026-03-06T09:01:37"/>
    <n v="0"/>
    <n v="0"/>
    <s v=""/>
    <n v="0"/>
    <s v="No"/>
    <e v="#REF!"/>
  </r>
  <r>
    <s v="NISSAN LEAF 299-1018"/>
    <d v="2026-03-06T09:01:4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01:40"/>
    <n v="0"/>
    <n v="0"/>
    <s v=""/>
    <n v="0"/>
    <s v="No"/>
    <e v="#REF!"/>
  </r>
  <r>
    <s v="NISSAN LEAF 299-1018"/>
    <d v="2026-03-06T09:01:44"/>
    <s v="Ubicación: 9.99567, -84.26176"/>
    <x v="0"/>
    <s v="GPS"/>
    <s v="Yes"/>
    <n v="0"/>
    <x v="0"/>
    <x v="0"/>
    <x v="0"/>
    <x v="0"/>
    <s v="Vehicle, Battery Electric Vehicle"/>
    <n v="0"/>
    <d v="2026-03-06T09:01:44"/>
    <n v="-84.261759999999995"/>
    <n v="9.9956700000000005"/>
    <s v="CurvePositionEstimateError"/>
    <n v="88"/>
    <s v="Yes"/>
    <e v="#REF!"/>
  </r>
  <r>
    <s v="NISSAN LEAF 299-1018"/>
    <d v="2026-03-06T09:01:44"/>
    <s v=" "/>
    <x v="1"/>
    <s v="Debug"/>
    <s v="No"/>
    <s v="D5-4F-1D-11-5C-E0-02"/>
    <x v="0"/>
    <x v="0"/>
    <x v="0"/>
    <x v="0"/>
    <s v="Vehicle, Battery Electric Vehicle"/>
    <n v="0"/>
    <d v="2026-03-06T09:01:44"/>
    <n v="0"/>
    <n v="0"/>
    <s v="40012"/>
    <n v="0"/>
    <s v="No"/>
    <e v="#REF!"/>
  </r>
  <r>
    <s v="NISSAN LEAF 299-1018"/>
    <d v="2026-03-06T09:0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01:44"/>
    <n v="0"/>
    <n v="0"/>
    <s v=""/>
    <n v="0"/>
    <s v="No"/>
    <e v="#REF!"/>
  </r>
  <r>
    <s v="NISSAN LEAF 299-1018"/>
    <d v="2026-03-06T09:01:44"/>
    <s v="Intensidad de la señal del módem celular 81"/>
    <x v="1"/>
    <s v="Engine"/>
    <s v="No"/>
    <n v="0"/>
    <x v="26"/>
    <x v="0"/>
    <x v="0"/>
    <x v="279"/>
    <s v="Vehicle, Battery Electric Vehicle"/>
    <n v="0"/>
    <d v="2026-03-06T09:01:44"/>
    <n v="0"/>
    <n v="0"/>
    <s v=""/>
    <n v="0"/>
    <s v="No"/>
    <e v="#REF!"/>
  </r>
  <r>
    <s v="NISSAN LEAF 299-1018"/>
    <d v="2026-03-06T09:01:45"/>
    <s v="Velocidad del motor en carretera 90"/>
    <x v="1"/>
    <s v="Engine"/>
    <s v="No"/>
    <n v="0"/>
    <x v="27"/>
    <x v="0"/>
    <x v="0"/>
    <x v="172"/>
    <s v="Vehicle, Battery Electric Vehicle"/>
    <n v="0"/>
    <d v="2026-03-06T09:01:45"/>
    <n v="0"/>
    <n v="0"/>
    <s v=""/>
    <n v="0"/>
    <s v="No"/>
    <e v="#REF!"/>
  </r>
  <r>
    <s v="NISSAN LEAF 299-1018"/>
    <d v="2026-03-06T09:01:47"/>
    <s v="Ubicación: 9.99576, -84.26242"/>
    <x v="0"/>
    <s v="GPS"/>
    <s v="Yes"/>
    <n v="0"/>
    <x v="0"/>
    <x v="0"/>
    <x v="0"/>
    <x v="0"/>
    <s v="Vehicle, Battery Electric Vehicle"/>
    <n v="0"/>
    <d v="2026-03-06T09:01:47"/>
    <n v="-84.262420000000006"/>
    <n v="9.9957600000000006"/>
    <s v="CurveSpeedEstimateError"/>
    <n v="85"/>
    <s v="Yes"/>
    <e v="#REF!"/>
  </r>
  <r>
    <s v="NISSAN LEAF 299-1018"/>
    <d v="2026-03-06T09:01:50"/>
    <s v="Señal de giro hacia la derecha (1. En) 1"/>
    <x v="1"/>
    <s v="Engine"/>
    <s v="No"/>
    <n v="0"/>
    <x v="28"/>
    <x v="0"/>
    <x v="0"/>
    <x v="1"/>
    <s v="Vehicle, Battery Electric Vehicle"/>
    <n v="0"/>
    <d v="2026-03-06T09:01:50"/>
    <n v="0"/>
    <n v="0"/>
    <s v=""/>
    <n v="0"/>
    <s v="No"/>
    <e v="#REF!"/>
  </r>
  <r>
    <s v="NISSAN LEAF 299-1018"/>
    <d v="2026-03-06T09:01:59"/>
    <s v="Señal de giro hacia la derecha (1. En) 0"/>
    <x v="1"/>
    <s v="Engine"/>
    <s v="No"/>
    <n v="0"/>
    <x v="28"/>
    <x v="0"/>
    <x v="0"/>
    <x v="7"/>
    <s v="Vehicle, Battery Electric Vehicle"/>
    <n v="0"/>
    <d v="2026-03-06T09:01:59"/>
    <n v="0"/>
    <n v="0"/>
    <s v=""/>
    <n v="0"/>
    <s v="No"/>
    <e v="#REF!"/>
  </r>
  <r>
    <s v="NISSAN LEAF 299-1018"/>
    <d v="2026-03-06T09:01:59"/>
    <s v="Ubicación: 9.99612, -84.26477"/>
    <x v="0"/>
    <s v="GPS"/>
    <s v="Yes"/>
    <n v="0"/>
    <x v="0"/>
    <x v="0"/>
    <x v="0"/>
    <x v="0"/>
    <s v="Vehicle, Battery Electric Vehicle"/>
    <n v="0"/>
    <d v="2026-03-06T09:01:59"/>
    <n v="-84.264769999999999"/>
    <n v="9.9961199999999995"/>
    <s v="CurvePositionEstimateError"/>
    <n v="70"/>
    <s v="Yes"/>
    <e v="#REF!"/>
  </r>
  <r>
    <s v="NISSAN LEAF 299-1018"/>
    <d v="2026-03-06T09:01:59"/>
    <s v="Velocidad del motor en carretera 71"/>
    <x v="1"/>
    <s v="Engine"/>
    <s v="No"/>
    <n v="0"/>
    <x v="27"/>
    <x v="0"/>
    <x v="0"/>
    <x v="129"/>
    <s v="Vehicle, Battery Electric Vehicle"/>
    <n v="0"/>
    <d v="2026-03-06T09:01:59"/>
    <n v="0"/>
    <n v="0"/>
    <s v=""/>
    <n v="0"/>
    <s v="No"/>
    <e v="#REF!"/>
  </r>
  <r>
    <s v="NISSAN LEAF 299-1018"/>
    <d v="2026-03-06T09:02:00"/>
    <s v="Energía de la batería del vehículo eléctrico -34592"/>
    <x v="1"/>
    <s v="Engine"/>
    <s v="No"/>
    <n v="0"/>
    <x v="20"/>
    <x v="0"/>
    <x v="0"/>
    <x v="280"/>
    <s v="Vehicle, Battery Electric Vehicle"/>
    <n v="0"/>
    <d v="2026-03-06T09:02:00"/>
    <n v="0"/>
    <n v="0"/>
    <s v=""/>
    <n v="0"/>
    <s v="No"/>
    <e v="#REF!"/>
  </r>
  <r>
    <s v="NISSAN LEAF 299-1018"/>
    <d v="2026-03-06T09:02:02"/>
    <s v="Ubicación: 9.99619, -84.26525"/>
    <x v="0"/>
    <s v="GPS"/>
    <s v="Yes"/>
    <n v="0"/>
    <x v="0"/>
    <x v="0"/>
    <x v="0"/>
    <x v="0"/>
    <s v="Vehicle, Battery Electric Vehicle"/>
    <n v="0"/>
    <d v="2026-03-06T09:02:02"/>
    <n v="-84.265249999999995"/>
    <n v="9.9961900000000004"/>
    <s v="CurveSpeedEstimateError"/>
    <n v="57"/>
    <s v="Yes"/>
    <e v="#REF!"/>
  </r>
  <r>
    <s v="NISSAN LEAF 299-1018"/>
    <d v="2026-03-06T09:02:02"/>
    <s v="Velocidad del motor en carretera 54"/>
    <x v="1"/>
    <s v="Engine"/>
    <s v="No"/>
    <n v="0"/>
    <x v="27"/>
    <x v="0"/>
    <x v="0"/>
    <x v="212"/>
    <s v="Vehicle, Battery Electric Vehicle"/>
    <n v="0"/>
    <d v="2026-03-06T09:02:02"/>
    <n v="0"/>
    <n v="0"/>
    <s v=""/>
    <n v="0"/>
    <s v="No"/>
    <e v="#REF!"/>
  </r>
  <r>
    <s v="NISSAN LEAF 299-1018"/>
    <d v="2026-03-06T09:02:07"/>
    <s v="Energía de la batería del vehículo eléctrico 7001"/>
    <x v="1"/>
    <s v="Engine"/>
    <s v="No"/>
    <n v="0"/>
    <x v="20"/>
    <x v="0"/>
    <x v="0"/>
    <x v="281"/>
    <s v="Vehicle, Battery Electric Vehicle"/>
    <n v="0"/>
    <d v="2026-03-06T09:02:07"/>
    <n v="0"/>
    <n v="0"/>
    <s v=""/>
    <n v="0"/>
    <s v="No"/>
    <e v="#REF!"/>
  </r>
  <r>
    <s v="NISSAN LEAF 299-1018"/>
    <d v="2026-03-06T09:02:07"/>
    <s v="Ubicación: 9.99628, -84.26587"/>
    <x v="0"/>
    <s v="GPS"/>
    <s v="Yes"/>
    <n v="0"/>
    <x v="0"/>
    <x v="0"/>
    <x v="0"/>
    <x v="0"/>
    <s v="Vehicle, Battery Electric Vehicle"/>
    <n v="0"/>
    <d v="2026-03-06T09:02:07"/>
    <n v="-84.265870000000007"/>
    <n v="9.9962800000000005"/>
    <s v="CurveSpeedEstimateError"/>
    <n v="48"/>
    <s v="Yes"/>
    <e v="#REF!"/>
  </r>
  <r>
    <s v="NISSAN LEAF 299-1018"/>
    <d v="2026-03-06T09:02:13"/>
    <s v="Ubicación: 9.99638, -84.26659"/>
    <x v="0"/>
    <s v="GPS"/>
    <s v="Yes"/>
    <n v="0"/>
    <x v="0"/>
    <x v="0"/>
    <x v="0"/>
    <x v="0"/>
    <s v="Vehicle, Battery Electric Vehicle"/>
    <n v="0"/>
    <d v="2026-03-06T09:02:13"/>
    <n v="-84.266589999999994"/>
    <n v="9.9963800000000003"/>
    <s v="CurveSpeedEstimateError"/>
    <n v="46"/>
    <s v="Yes"/>
    <e v="#REF!"/>
  </r>
  <r>
    <s v="NISSAN LEAF 299-1018"/>
    <d v="2026-03-06T09:02:14"/>
    <s v="Energía de la batería del vehículo eléctrico -29176"/>
    <x v="1"/>
    <s v="Engine"/>
    <s v="No"/>
    <n v="0"/>
    <x v="20"/>
    <x v="0"/>
    <x v="0"/>
    <x v="282"/>
    <s v="Vehicle, Battery Electric Vehicle"/>
    <n v="0"/>
    <d v="2026-03-06T09:02:14"/>
    <n v="0"/>
    <n v="0"/>
    <s v=""/>
    <n v="0"/>
    <s v="No"/>
    <e v="#REF!"/>
  </r>
  <r>
    <s v="NISSAN LEAF 299-1018"/>
    <d v="2026-03-06T09:02:15"/>
    <s v="Velocidad del motor en carretera 44"/>
    <x v="1"/>
    <s v="Engine"/>
    <s v="No"/>
    <n v="0"/>
    <x v="27"/>
    <x v="0"/>
    <x v="0"/>
    <x v="73"/>
    <s v="Vehicle, Battery Electric Vehicle"/>
    <n v="0"/>
    <d v="2026-03-06T09:02:15"/>
    <n v="0"/>
    <n v="0"/>
    <s v=""/>
    <n v="0"/>
    <s v="No"/>
    <e v="#REF!"/>
  </r>
  <r>
    <s v="NISSAN LEAF 299-1018"/>
    <d v="2026-03-06T09:02:15"/>
    <s v="Energía de la batería del vehículo eléctrico 9646"/>
    <x v="1"/>
    <s v="Engine"/>
    <s v="No"/>
    <n v="0"/>
    <x v="20"/>
    <x v="0"/>
    <x v="0"/>
    <x v="283"/>
    <s v="Vehicle, Battery Electric Vehicle"/>
    <n v="0"/>
    <d v="2026-03-06T09:02:15"/>
    <n v="0"/>
    <n v="0"/>
    <s v=""/>
    <n v="0"/>
    <s v="No"/>
    <e v="#REF!"/>
  </r>
  <r>
    <s v="NISSAN LEAF 299-1018"/>
    <d v="2026-03-06T09:02:16"/>
    <s v="Ubicación: 9.99643, -84.26692"/>
    <x v="0"/>
    <s v="GPS"/>
    <s v="Yes"/>
    <n v="0"/>
    <x v="0"/>
    <x v="0"/>
    <x v="0"/>
    <x v="0"/>
    <s v="Vehicle, Battery Electric Vehicle"/>
    <n v="0"/>
    <d v="2026-03-06T09:02:16"/>
    <n v="-84.266919999999999"/>
    <n v="9.9964300000000001"/>
    <s v="CurveSpeed"/>
    <n v="42"/>
    <s v="Yes"/>
    <e v="#REF!"/>
  </r>
  <r>
    <s v="NISSAN LEAF 299-1018"/>
    <d v="2026-03-06T09:02:20"/>
    <s v="Energía de la batería del vehículo eléctrico 32032"/>
    <x v="1"/>
    <s v="Engine"/>
    <s v="No"/>
    <n v="0"/>
    <x v="20"/>
    <x v="0"/>
    <x v="0"/>
    <x v="284"/>
    <s v="Vehicle, Battery Electric Vehicle"/>
    <n v="0"/>
    <d v="2026-03-06T09:02:20"/>
    <n v="0"/>
    <n v="0"/>
    <s v=""/>
    <n v="0"/>
    <s v="No"/>
    <e v="#REF!"/>
  </r>
  <r>
    <s v="NISSAN LEAF 299-1018"/>
    <d v="2026-03-06T09:02:21"/>
    <s v="Ubicación: 9.99651, -84.26754"/>
    <x v="0"/>
    <s v="GPS"/>
    <s v="Yes"/>
    <n v="0"/>
    <x v="0"/>
    <x v="0"/>
    <x v="0"/>
    <x v="0"/>
    <s v="Vehicle, Battery Electric Vehicle"/>
    <n v="0"/>
    <d v="2026-03-06T09:02:21"/>
    <n v="-84.267539999999997"/>
    <n v="9.9965100000000007"/>
    <s v="CurveSpeedEstimateError"/>
    <n v="55"/>
    <s v="Yes"/>
    <e v="#REF!"/>
  </r>
  <r>
    <s v="NISSAN LEAF 299-1018"/>
    <d v="2026-03-06T09:02:24"/>
    <s v="Energía de la batería del vehículo eléctrico -6561"/>
    <x v="1"/>
    <s v="Engine"/>
    <s v="No"/>
    <n v="0"/>
    <x v="20"/>
    <x v="0"/>
    <x v="0"/>
    <x v="285"/>
    <s v="Vehicle, Battery Electric Vehicle"/>
    <n v="0"/>
    <d v="2026-03-06T09:02:24"/>
    <n v="0"/>
    <n v="0"/>
    <s v=""/>
    <n v="0"/>
    <s v="No"/>
    <e v="#REF!"/>
  </r>
  <r>
    <s v="NISSAN LEAF 299-1018"/>
    <d v="2026-03-06T09:02:26"/>
    <s v="Energía de la batería del vehículo eléctrico 27884"/>
    <x v="1"/>
    <s v="Engine"/>
    <s v="No"/>
    <n v="0"/>
    <x v="20"/>
    <x v="0"/>
    <x v="0"/>
    <x v="286"/>
    <s v="Vehicle, Battery Electric Vehicle"/>
    <n v="0"/>
    <d v="2026-03-06T09:02:26"/>
    <n v="0"/>
    <n v="0"/>
    <s v=""/>
    <n v="0"/>
    <s v="No"/>
    <e v="#REF!"/>
  </r>
  <r>
    <s v="NISSAN LEAF 299-1018"/>
    <d v="2026-03-06T09:02:29"/>
    <s v="Ubicación: 9.99667, -84.26884"/>
    <x v="0"/>
    <s v="GPS"/>
    <s v="Yes"/>
    <n v="0"/>
    <x v="0"/>
    <x v="0"/>
    <x v="0"/>
    <x v="0"/>
    <s v="Vehicle, Battery Electric Vehicle"/>
    <n v="0"/>
    <d v="2026-03-06T09:02:29"/>
    <n v="-84.268839999999997"/>
    <n v="9.9966699999999999"/>
    <s v="CurvePositionEstimateError"/>
    <n v="72"/>
    <s v="Yes"/>
    <e v="#REF!"/>
  </r>
  <r>
    <s v="NISSAN LEAF 299-1018"/>
    <d v="2026-03-06T09:02:30"/>
    <s v="Odómetro 15926"/>
    <x v="1"/>
    <s v="Engine"/>
    <s v="No"/>
    <n v="0"/>
    <x v="11"/>
    <x v="0"/>
    <x v="0"/>
    <x v="287"/>
    <s v="Vehicle, Battery Electric Vehicle"/>
    <n v="0"/>
    <d v="2026-03-06T09:02:30"/>
    <n v="0"/>
    <n v="0"/>
    <s v=""/>
    <n v="0"/>
    <s v="No"/>
    <e v="#REF!"/>
  </r>
  <r>
    <s v="NISSAN LEAF 299-1018"/>
    <d v="2026-03-06T09:02:30"/>
    <s v="Odómetro sin procesar 15926"/>
    <x v="1"/>
    <s v="Engine"/>
    <s v="No"/>
    <n v="0"/>
    <x v="12"/>
    <x v="0"/>
    <x v="0"/>
    <x v="287"/>
    <s v="Vehicle, Battery Electric Vehicle"/>
    <n v="0"/>
    <d v="2026-03-06T09:02:30"/>
    <n v="0"/>
    <n v="0"/>
    <s v=""/>
    <n v="0"/>
    <s v="No"/>
    <e v="#REF!"/>
  </r>
  <r>
    <s v="NISSAN LEAF 299-1018"/>
    <d v="2026-03-06T09:02:32"/>
    <s v="Estado de carga genérico 70.975"/>
    <x v="1"/>
    <s v="Engine"/>
    <s v="No"/>
    <n v="0"/>
    <x v="15"/>
    <x v="0"/>
    <x v="0"/>
    <x v="288"/>
    <s v="Vehicle, Battery Electric Vehicle"/>
    <n v="0"/>
    <d v="2026-03-06T09:02:32"/>
    <n v="0"/>
    <n v="0"/>
    <s v=""/>
    <n v="0"/>
    <s v="No"/>
    <e v="#REF!"/>
  </r>
  <r>
    <s v="NISSAN LEAF 299-1018"/>
    <d v="2026-03-06T09:02:34"/>
    <s v="Velocidad del motor en carretera 86"/>
    <x v="1"/>
    <s v="Engine"/>
    <s v="No"/>
    <n v="0"/>
    <x v="27"/>
    <x v="0"/>
    <x v="0"/>
    <x v="246"/>
    <s v="Vehicle, Battery Electric Vehicle"/>
    <n v="0"/>
    <d v="2026-03-06T09:02:34"/>
    <n v="0"/>
    <n v="0"/>
    <s v=""/>
    <n v="0"/>
    <s v="No"/>
    <e v="#REF!"/>
  </r>
  <r>
    <s v="NISSAN LEAF 299-1018"/>
    <d v="2026-03-06T09:02:37"/>
    <s v="Ubicación: 9.99689, -84.27045"/>
    <x v="0"/>
    <s v="GPS"/>
    <s v="Yes"/>
    <n v="0"/>
    <x v="0"/>
    <x v="0"/>
    <x v="0"/>
    <x v="0"/>
    <s v="Vehicle, Battery Electric Vehicle"/>
    <n v="0"/>
    <d v="2026-03-06T09:02:37"/>
    <n v="-84.270449999999997"/>
    <n v="9.9968900000000005"/>
    <s v="CurvePositionEstimateError"/>
    <n v="85"/>
    <s v="Yes"/>
    <e v="#REF!"/>
  </r>
  <r>
    <s v="NISSAN LEAF 299-1018"/>
    <d v="2026-03-06T09:02:45"/>
    <s v="Ubicación: 9.9972, -84.27219"/>
    <x v="0"/>
    <s v="GPS"/>
    <s v="Yes"/>
    <n v="0"/>
    <x v="0"/>
    <x v="0"/>
    <x v="0"/>
    <x v="0"/>
    <s v="Vehicle, Battery Electric Vehicle"/>
    <n v="0"/>
    <d v="2026-03-06T09:02:45"/>
    <n v="-84.272189999999995"/>
    <n v="9.9971999999999994"/>
    <s v="CurveSpeedEstimateError"/>
    <n v="88"/>
    <s v="Yes"/>
    <e v="#REF!"/>
  </r>
  <r>
    <s v="NISSAN LEAF 299-1018"/>
    <d v="2026-03-06T09:02:50"/>
    <s v="Energía de la batería del vehículo eléctrico -10905"/>
    <x v="1"/>
    <s v="Engine"/>
    <s v="No"/>
    <n v="0"/>
    <x v="20"/>
    <x v="0"/>
    <x v="0"/>
    <x v="289"/>
    <s v="Vehicle, Battery Electric Vehicle"/>
    <n v="0"/>
    <d v="2026-03-06T09:02:50"/>
    <n v="0"/>
    <n v="0"/>
    <s v=""/>
    <n v="0"/>
    <s v="No"/>
    <e v="#REF!"/>
  </r>
  <r>
    <s v="NISSAN LEAF 299-1018"/>
    <d v="2026-03-06T09:02:58"/>
    <s v="Ubicación: 9.99798, -84.27509"/>
    <x v="0"/>
    <s v="GPS"/>
    <s v="Yes"/>
    <n v="0"/>
    <x v="0"/>
    <x v="0"/>
    <x v="0"/>
    <x v="0"/>
    <s v="Vehicle, Battery Electric Vehicle"/>
    <n v="0"/>
    <d v="2026-03-06T09:02:58"/>
    <n v="-84.275090000000006"/>
    <n v="9.9979800000000001"/>
    <s v="CurvePositionEstimateError"/>
    <n v="92"/>
    <s v="Yes"/>
    <e v="#REF!"/>
  </r>
  <r>
    <s v="NISSAN LEAF 299-1018"/>
    <d v="2026-03-06T09:02:59"/>
    <s v="Energía de la batería del vehículo eléctrico 15812"/>
    <x v="1"/>
    <s v="Engine"/>
    <s v="No"/>
    <n v="0"/>
    <x v="20"/>
    <x v="0"/>
    <x v="0"/>
    <x v="290"/>
    <s v="Vehicle, Battery Electric Vehicle"/>
    <n v="0"/>
    <d v="2026-03-06T09:02:59"/>
    <n v="0"/>
    <n v="0"/>
    <s v=""/>
    <n v="0"/>
    <s v="No"/>
    <e v="#REF!"/>
  </r>
  <r>
    <s v="NISSAN LEAF 299-1018"/>
    <d v="2026-03-06T09:03:02"/>
    <s v="Ubicación: 9.99829, -84.27599"/>
    <x v="0"/>
    <s v="GPS"/>
    <s v="Yes"/>
    <n v="0"/>
    <x v="0"/>
    <x v="0"/>
    <x v="0"/>
    <x v="0"/>
    <s v="Vehicle, Battery Electric Vehicle"/>
    <n v="0"/>
    <d v="2026-03-06T09:03:02"/>
    <n v="-84.275989999999993"/>
    <n v="9.9982900000000008"/>
    <s v="CurveSpeed"/>
    <n v="94"/>
    <s v="Yes"/>
    <e v="#REF!"/>
  </r>
  <r>
    <s v="NISSAN LEAF 299-1018"/>
    <d v="2026-03-06T09:03:02"/>
    <s v="Velocidad del motor en carretera 95"/>
    <x v="1"/>
    <s v="Engine"/>
    <s v="No"/>
    <n v="0"/>
    <x v="27"/>
    <x v="0"/>
    <x v="0"/>
    <x v="180"/>
    <s v="Vehicle, Battery Electric Vehicle"/>
    <n v="0"/>
    <d v="2026-03-06T09:03:02"/>
    <n v="0"/>
    <n v="0"/>
    <s v=""/>
    <n v="0"/>
    <s v="No"/>
    <e v="#REF!"/>
  </r>
  <r>
    <s v="NISSAN LEAF 299-1018"/>
    <d v="2026-03-06T09:03:09"/>
    <s v="Ubicación: 9.99884, -84.27748"/>
    <x v="0"/>
    <s v="GPS"/>
    <s v="Yes"/>
    <n v="0"/>
    <x v="0"/>
    <x v="0"/>
    <x v="0"/>
    <x v="0"/>
    <s v="Vehicle, Battery Electric Vehicle"/>
    <n v="0"/>
    <d v="2026-03-06T09:03:09"/>
    <n v="-84.277479999999997"/>
    <n v="9.9988399999999995"/>
    <s v="CurveSpeedEstimateError"/>
    <n v="87"/>
    <s v="Yes"/>
    <e v="#REF!"/>
  </r>
  <r>
    <s v="NISSAN LEAF 299-1018"/>
    <d v="2026-03-06T09:03:10"/>
    <s v="Odómetro 15927"/>
    <x v="1"/>
    <s v="Engine"/>
    <s v="No"/>
    <n v="0"/>
    <x v="11"/>
    <x v="0"/>
    <x v="0"/>
    <x v="291"/>
    <s v="Vehicle, Battery Electric Vehicle"/>
    <n v="0"/>
    <d v="2026-03-06T09:03:10"/>
    <n v="0"/>
    <n v="0"/>
    <s v=""/>
    <n v="0"/>
    <s v="No"/>
    <e v="#REF!"/>
  </r>
  <r>
    <s v="NISSAN LEAF 299-1018"/>
    <d v="2026-03-06T09:03:10"/>
    <s v="Odómetro sin procesar 15927"/>
    <x v="1"/>
    <s v="Engine"/>
    <s v="No"/>
    <n v="0"/>
    <x v="12"/>
    <x v="0"/>
    <x v="0"/>
    <x v="291"/>
    <s v="Vehicle, Battery Electric Vehicle"/>
    <n v="0"/>
    <d v="2026-03-06T09:03:10"/>
    <n v="0"/>
    <n v="0"/>
    <s v=""/>
    <n v="0"/>
    <s v="No"/>
    <e v="#REF!"/>
  </r>
  <r>
    <s v="NISSAN LEAF 299-1018"/>
    <d v="2026-03-06T09:03:11"/>
    <s v="Velocidad del motor en carretera 87"/>
    <x v="1"/>
    <s v="Engine"/>
    <s v="No"/>
    <n v="0"/>
    <x v="27"/>
    <x v="0"/>
    <x v="0"/>
    <x v="292"/>
    <s v="Vehicle, Battery Electric Vehicle"/>
    <n v="0"/>
    <d v="2026-03-06T09:03:11"/>
    <n v="0"/>
    <n v="0"/>
    <s v=""/>
    <n v="0"/>
    <s v="No"/>
    <e v="#REF!"/>
  </r>
  <r>
    <s v="NISSAN LEAF 299-1018"/>
    <d v="2026-03-06T09:03:13"/>
    <s v="Energía de la batería del vehículo eléctrico -8107"/>
    <x v="1"/>
    <s v="Engine"/>
    <s v="No"/>
    <n v="0"/>
    <x v="20"/>
    <x v="0"/>
    <x v="0"/>
    <x v="293"/>
    <s v="Vehicle, Battery Electric Vehicle"/>
    <n v="0"/>
    <d v="2026-03-06T09:03:13"/>
    <n v="0"/>
    <n v="0"/>
    <s v=""/>
    <n v="0"/>
    <s v="No"/>
    <e v="#REF!"/>
  </r>
  <r>
    <s v="NISSAN LEAF 299-1018"/>
    <d v="2026-03-06T09:03:1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03:14"/>
    <n v="0"/>
    <n v="0"/>
    <s v=""/>
    <n v="0"/>
    <s v="No"/>
    <e v="#REF!"/>
  </r>
  <r>
    <s v="NISSAN LEAF 299-1018"/>
    <d v="2026-03-06T09:03:17"/>
    <s v="Ubicación: 9.99949, -84.27909"/>
    <x v="0"/>
    <s v="GPS"/>
    <s v="Yes"/>
    <n v="0"/>
    <x v="0"/>
    <x v="0"/>
    <x v="0"/>
    <x v="0"/>
    <s v="Vehicle, Battery Electric Vehicle"/>
    <n v="0"/>
    <d v="2026-03-06T09:03:17"/>
    <n v="-84.279089999999997"/>
    <n v="9.9994899999999998"/>
    <s v="CurveSpeedEstimateError"/>
    <n v="88"/>
    <s v="Yes"/>
    <e v="#REF!"/>
  </r>
  <r>
    <s v="NISSAN LEAF 299-1018"/>
    <d v="2026-03-06T09:03:18"/>
    <s v="Energía de la batería del vehículo eléctrico 30660"/>
    <x v="1"/>
    <s v="Engine"/>
    <s v="No"/>
    <n v="0"/>
    <x v="20"/>
    <x v="0"/>
    <x v="0"/>
    <x v="294"/>
    <s v="Vehicle, Battery Electric Vehicle"/>
    <n v="0"/>
    <d v="2026-03-06T09:03:18"/>
    <n v="0"/>
    <n v="0"/>
    <s v=""/>
    <n v="0"/>
    <s v="No"/>
    <e v="#REF!"/>
  </r>
  <r>
    <s v="NISSAN LEAF 299-1018"/>
    <d v="2026-03-06T09:03:20"/>
    <s v="Ubicación: 9.99975, -84.27975"/>
    <x v="0"/>
    <s v="GPS"/>
    <s v="Yes"/>
    <n v="0"/>
    <x v="0"/>
    <x v="0"/>
    <x v="0"/>
    <x v="0"/>
    <s v="Vehicle, Battery Electric Vehicle"/>
    <n v="0"/>
    <d v="2026-03-06T09:03:20"/>
    <n v="-84.279750000000007"/>
    <n v="9.9997500000000006"/>
    <s v="CurveSpeed"/>
    <n v="96"/>
    <s v="Yes"/>
    <e v="#REF!"/>
  </r>
  <r>
    <s v="NISSAN LEAF 299-1018"/>
    <d v="2026-03-06T09:03:20"/>
    <s v="Velocidad del motor en carretera 98"/>
    <x v="1"/>
    <s v="Engine"/>
    <s v="No"/>
    <n v="0"/>
    <x v="27"/>
    <x v="0"/>
    <x v="0"/>
    <x v="198"/>
    <s v="Vehicle, Battery Electric Vehicle"/>
    <n v="0"/>
    <d v="2026-03-06T09:03:20"/>
    <n v="0"/>
    <n v="0"/>
    <s v=""/>
    <n v="0"/>
    <s v="No"/>
    <e v="#REF!"/>
  </r>
  <r>
    <s v="NISSAN LEAF 299-1018"/>
    <d v="2026-03-06T09:03:20"/>
    <s v="Energía de la batería del vehículo eléctrico -11434"/>
    <x v="1"/>
    <s v="Engine"/>
    <s v="No"/>
    <n v="0"/>
    <x v="20"/>
    <x v="0"/>
    <x v="0"/>
    <x v="295"/>
    <s v="Vehicle, Battery Electric Vehicle"/>
    <n v="0"/>
    <d v="2026-03-06T09:03:20"/>
    <n v="0"/>
    <n v="0"/>
    <s v=""/>
    <n v="0"/>
    <s v="No"/>
    <e v="#REF!"/>
  </r>
  <r>
    <s v="NISSAN LEAF 299-1018"/>
    <d v="2026-03-06T09:03:28"/>
    <s v="Ubicación: 10.00045, -84.28149"/>
    <x v="0"/>
    <s v="GPS"/>
    <s v="Yes"/>
    <n v="0"/>
    <x v="0"/>
    <x v="0"/>
    <x v="0"/>
    <x v="0"/>
    <s v="Vehicle, Battery Electric Vehicle"/>
    <n v="0"/>
    <d v="2026-03-06T09:03:28"/>
    <n v="-84.281490000000005"/>
    <n v="10.000450000000001"/>
    <s v="CurveSpeed"/>
    <n v="88"/>
    <s v="Yes"/>
    <e v="#REF!"/>
  </r>
  <r>
    <s v="NISSAN LEAF 299-1018"/>
    <d v="2026-03-06T09:03:28"/>
    <s v="Velocidad del motor en carretera 90"/>
    <x v="1"/>
    <s v="Engine"/>
    <s v="No"/>
    <n v="0"/>
    <x v="27"/>
    <x v="0"/>
    <x v="0"/>
    <x v="172"/>
    <s v="Vehicle, Battery Electric Vehicle"/>
    <n v="0"/>
    <d v="2026-03-06T09:03:28"/>
    <n v="0"/>
    <n v="0"/>
    <s v=""/>
    <n v="0"/>
    <s v="No"/>
    <e v="#REF!"/>
  </r>
  <r>
    <s v="NISSAN LEAF 299-1018"/>
    <d v="2026-03-06T09:03:29"/>
    <s v="Energía de la batería del vehículo eléctrico 18191"/>
    <x v="1"/>
    <s v="Engine"/>
    <s v="No"/>
    <n v="0"/>
    <x v="20"/>
    <x v="0"/>
    <x v="0"/>
    <x v="296"/>
    <s v="Vehicle, Battery Electric Vehicle"/>
    <n v="0"/>
    <d v="2026-03-06T09:03:29"/>
    <n v="0"/>
    <n v="0"/>
    <s v=""/>
    <n v="0"/>
    <s v="No"/>
    <e v="#REF!"/>
  </r>
  <r>
    <s v="NISSAN LEAF 299-1018"/>
    <d v="2026-03-06T09:03:30"/>
    <s v="Señal de giro hacia la derecha (1. En) 1"/>
    <x v="1"/>
    <s v="Engine"/>
    <s v="No"/>
    <n v="0"/>
    <x v="28"/>
    <x v="0"/>
    <x v="0"/>
    <x v="1"/>
    <s v="Vehicle, Battery Electric Vehicle"/>
    <n v="0"/>
    <d v="2026-03-06T09:03:30"/>
    <n v="0"/>
    <n v="0"/>
    <s v=""/>
    <n v="0"/>
    <s v="No"/>
    <e v="#REF!"/>
  </r>
  <r>
    <s v="NISSAN LEAF 299-1018"/>
    <d v="2026-03-06T09:03:34"/>
    <s v="Velocidad del motor en carretera 96"/>
    <x v="1"/>
    <s v="Engine"/>
    <s v="No"/>
    <n v="0"/>
    <x v="27"/>
    <x v="0"/>
    <x v="0"/>
    <x v="208"/>
    <s v="Vehicle, Battery Electric Vehicle"/>
    <n v="0"/>
    <d v="2026-03-06T09:03:34"/>
    <n v="0"/>
    <n v="0"/>
    <s v=""/>
    <n v="0"/>
    <s v="No"/>
    <e v="#REF!"/>
  </r>
  <r>
    <s v="NISSAN LEAF 299-1018"/>
    <d v="2026-03-06T09:03:35"/>
    <s v="Energía de la batería del vehículo eléctrico -11728"/>
    <x v="1"/>
    <s v="Engine"/>
    <s v="No"/>
    <n v="0"/>
    <x v="20"/>
    <x v="0"/>
    <x v="0"/>
    <x v="297"/>
    <s v="Vehicle, Battery Electric Vehicle"/>
    <n v="0"/>
    <d v="2026-03-06T09:03:35"/>
    <n v="0"/>
    <n v="0"/>
    <s v=""/>
    <n v="0"/>
    <s v="No"/>
    <e v="#REF!"/>
  </r>
  <r>
    <s v="NISSAN LEAF 299-1018"/>
    <d v="2026-03-06T09:03:36"/>
    <s v="Señal de giro hacia la derecha (1. En) 0"/>
    <x v="1"/>
    <s v="Engine"/>
    <s v="No"/>
    <n v="0"/>
    <x v="28"/>
    <x v="0"/>
    <x v="0"/>
    <x v="7"/>
    <s v="Vehicle, Battery Electric Vehicle"/>
    <n v="0"/>
    <d v="2026-03-06T09:03:36"/>
    <n v="0"/>
    <n v="0"/>
    <s v=""/>
    <n v="0"/>
    <s v="No"/>
    <e v="#REF!"/>
  </r>
  <r>
    <s v="NISSAN LEAF 299-1018"/>
    <d v="2026-03-06T09:03:37"/>
    <s v="Ubicación: 10.00125, -84.2834"/>
    <x v="0"/>
    <s v="GPS"/>
    <s v="Yes"/>
    <n v="0"/>
    <x v="0"/>
    <x v="0"/>
    <x v="0"/>
    <x v="0"/>
    <s v="Vehicle, Battery Electric Vehicle"/>
    <n v="0"/>
    <d v="2026-03-06T09:03:37"/>
    <n v="-84.2834"/>
    <n v="10.001250000000001"/>
    <s v="CurvePositionEstimateError"/>
    <n v="94"/>
    <s v="Yes"/>
    <e v="#REF!"/>
  </r>
  <r>
    <s v="NISSAN LEAF 299-1018"/>
    <d v="2026-03-06T09:03:48"/>
    <s v="Velocidad del motor en carretera 97"/>
    <x v="1"/>
    <s v="Engine"/>
    <s v="No"/>
    <n v="0"/>
    <x v="27"/>
    <x v="0"/>
    <x v="0"/>
    <x v="152"/>
    <s v="Vehicle, Battery Electric Vehicle"/>
    <n v="0"/>
    <d v="2026-03-06T09:03:48"/>
    <n v="0"/>
    <n v="0"/>
    <s v=""/>
    <n v="0"/>
    <s v="No"/>
    <e v="#REF!"/>
  </r>
  <r>
    <s v="NISSAN LEAF 299-1018"/>
    <d v="2026-03-06T09:03:48"/>
    <s v="Odómetro 15928"/>
    <x v="1"/>
    <s v="Engine"/>
    <s v="No"/>
    <n v="0"/>
    <x v="11"/>
    <x v="0"/>
    <x v="0"/>
    <x v="298"/>
    <s v="Vehicle, Battery Electric Vehicle"/>
    <n v="0"/>
    <d v="2026-03-06T09:03:48"/>
    <n v="0"/>
    <n v="0"/>
    <s v=""/>
    <n v="0"/>
    <s v="No"/>
    <e v="#REF!"/>
  </r>
  <r>
    <s v="NISSAN LEAF 299-1018"/>
    <d v="2026-03-06T09:03:48"/>
    <s v="Odómetro sin procesar 15928"/>
    <x v="1"/>
    <s v="Engine"/>
    <s v="No"/>
    <n v="0"/>
    <x v="12"/>
    <x v="0"/>
    <x v="0"/>
    <x v="298"/>
    <s v="Vehicle, Battery Electric Vehicle"/>
    <n v="0"/>
    <d v="2026-03-06T09:03:48"/>
    <n v="0"/>
    <n v="0"/>
    <s v=""/>
    <n v="0"/>
    <s v="No"/>
    <e v="#REF!"/>
  </r>
  <r>
    <s v="NISSAN LEAF 299-1018"/>
    <d v="2026-03-06T09:03:51"/>
    <s v="Ubicación: 10.00253, -84.28648"/>
    <x v="0"/>
    <s v="GPS"/>
    <s v="Yes"/>
    <n v="0"/>
    <x v="0"/>
    <x v="0"/>
    <x v="0"/>
    <x v="0"/>
    <s v="Vehicle, Battery Electric Vehicle"/>
    <n v="0"/>
    <d v="2026-03-06T09:03:51"/>
    <n v="-84.286479999999997"/>
    <n v="10.00253"/>
    <s v="CurveSpeedEstimateError"/>
    <n v="94"/>
    <s v="Yes"/>
    <e v="#REF!"/>
  </r>
  <r>
    <s v="NISSAN LEAF 299-1018"/>
    <d v="2026-03-06T09:03:58"/>
    <s v="Ubicación: 10.00313, -84.28794"/>
    <x v="0"/>
    <s v="GPS"/>
    <s v="Yes"/>
    <n v="0"/>
    <x v="0"/>
    <x v="0"/>
    <x v="0"/>
    <x v="0"/>
    <s v="Vehicle, Battery Electric Vehicle"/>
    <n v="0"/>
    <d v="2026-03-06T09:03:58"/>
    <n v="-84.287940000000006"/>
    <n v="10.003130000000001"/>
    <s v="CurveSpeedEstimateError"/>
    <n v="85"/>
    <s v="Yes"/>
    <e v="#REF!"/>
  </r>
  <r>
    <s v="NISSAN LEAF 299-1018"/>
    <d v="2026-03-06T09:04:00"/>
    <s v="Velocidad del motor en carretera 84"/>
    <x v="1"/>
    <s v="Engine"/>
    <s v="No"/>
    <n v="0"/>
    <x v="27"/>
    <x v="0"/>
    <x v="0"/>
    <x v="143"/>
    <s v="Vehicle, Battery Electric Vehicle"/>
    <n v="0"/>
    <d v="2026-03-06T09:04:00"/>
    <n v="0"/>
    <n v="0"/>
    <s v=""/>
    <n v="0"/>
    <s v="No"/>
    <e v="#REF!"/>
  </r>
  <r>
    <s v="NISSAN LEAF 299-1018"/>
    <d v="2026-03-06T09:04:04"/>
    <s v="Energía de la batería del vehículo eléctrico 14457"/>
    <x v="1"/>
    <s v="Engine"/>
    <s v="No"/>
    <n v="0"/>
    <x v="20"/>
    <x v="0"/>
    <x v="0"/>
    <x v="299"/>
    <s v="Vehicle, Battery Electric Vehicle"/>
    <n v="0"/>
    <d v="2026-03-06T09:04:04"/>
    <n v="0"/>
    <n v="0"/>
    <s v=""/>
    <n v="0"/>
    <s v="No"/>
    <e v="#REF!"/>
  </r>
  <r>
    <s v="NISSAN LEAF 299-1018"/>
    <d v="2026-03-06T09:04:05"/>
    <s v="Ubicación: 10.00366, -84.28932"/>
    <x v="0"/>
    <s v="GPS"/>
    <s v="Yes"/>
    <n v="0"/>
    <x v="0"/>
    <x v="0"/>
    <x v="0"/>
    <x v="0"/>
    <s v="Vehicle, Battery Electric Vehicle"/>
    <n v="0"/>
    <d v="2026-03-06T09:04:05"/>
    <n v="-84.289320000000004"/>
    <n v="10.00366"/>
    <s v="CurveSpeedEstimateError"/>
    <n v="85"/>
    <s v="Yes"/>
    <e v="#REF!"/>
  </r>
  <r>
    <s v="NISSAN LEAF 299-1018"/>
    <d v="2026-03-06T09:04:05"/>
    <s v="Velocidad del motor en carretera 86"/>
    <x v="1"/>
    <s v="Engine"/>
    <s v="No"/>
    <n v="0"/>
    <x v="27"/>
    <x v="0"/>
    <x v="0"/>
    <x v="246"/>
    <s v="Vehicle, Battery Electric Vehicle"/>
    <n v="0"/>
    <d v="2026-03-06T09:04:05"/>
    <n v="0"/>
    <n v="0"/>
    <s v=""/>
    <n v="0"/>
    <s v="No"/>
    <e v="#REF!"/>
  </r>
  <r>
    <s v="NISSAN LEAF 299-1018"/>
    <d v="2026-03-06T09:04:10"/>
    <s v="Energía de la batería del vehículo eléctrico -15910"/>
    <x v="1"/>
    <s v="Engine"/>
    <s v="No"/>
    <n v="0"/>
    <x v="20"/>
    <x v="0"/>
    <x v="0"/>
    <x v="300"/>
    <s v="Vehicle, Battery Electric Vehicle"/>
    <n v="0"/>
    <d v="2026-03-06T09:04:10"/>
    <n v="0"/>
    <n v="0"/>
    <s v=""/>
    <n v="0"/>
    <s v="No"/>
    <e v="#REF!"/>
  </r>
  <r>
    <s v="NISSAN LEAF 299-1018"/>
    <d v="2026-03-06T09:04:10"/>
    <s v="Ubicación: 10.00402, -84.29027"/>
    <x v="0"/>
    <s v="GPS"/>
    <s v="Yes"/>
    <n v="0"/>
    <x v="0"/>
    <x v="0"/>
    <x v="0"/>
    <x v="0"/>
    <s v="Vehicle, Battery Electric Vehicle"/>
    <n v="0"/>
    <d v="2026-03-06T09:04:10"/>
    <n v="-84.290270000000007"/>
    <n v="10.004020000000001"/>
    <s v="CurveSpeedEstimateError"/>
    <n v="76"/>
    <s v="Yes"/>
    <e v="#REF!"/>
  </r>
  <r>
    <s v="NISSAN LEAF 299-1018"/>
    <d v="2026-03-06T09:04:13"/>
    <s v="Velocidad del motor en carretera 70"/>
    <x v="1"/>
    <s v="Engine"/>
    <s v="No"/>
    <n v="0"/>
    <x v="27"/>
    <x v="0"/>
    <x v="0"/>
    <x v="135"/>
    <s v="Vehicle, Battery Electric Vehicle"/>
    <n v="0"/>
    <d v="2026-03-06T09:04:13"/>
    <n v="0"/>
    <n v="0"/>
    <s v=""/>
    <n v="0"/>
    <s v="No"/>
    <e v="#REF!"/>
  </r>
  <r>
    <s v="NISSAN LEAF 299-1018"/>
    <d v="2026-03-06T09:04:20"/>
    <s v="Energía de la batería del vehículo eléctrico 6808"/>
    <x v="1"/>
    <s v="Engine"/>
    <s v="No"/>
    <n v="0"/>
    <x v="20"/>
    <x v="0"/>
    <x v="0"/>
    <x v="301"/>
    <s v="Vehicle, Battery Electric Vehicle"/>
    <n v="0"/>
    <d v="2026-03-06T09:04:20"/>
    <n v="0"/>
    <n v="0"/>
    <s v=""/>
    <n v="0"/>
    <s v="No"/>
    <e v="#REF!"/>
  </r>
  <r>
    <s v="NISSAN LEAF 299-1018"/>
    <d v="2026-03-06T09:04:20"/>
    <s v="Ubicación: 10.00466, -84.29188"/>
    <x v="0"/>
    <s v="GPS"/>
    <s v="Yes"/>
    <n v="0"/>
    <x v="0"/>
    <x v="0"/>
    <x v="0"/>
    <x v="0"/>
    <s v="Vehicle, Battery Electric Vehicle"/>
    <n v="0"/>
    <d v="2026-03-06T09:04:20"/>
    <n v="-84.291880000000006"/>
    <n v="10.004659999999999"/>
    <s v="CurveSpeedEstimateError"/>
    <n v="66"/>
    <s v="Yes"/>
    <e v="#REF!"/>
  </r>
  <r>
    <s v="NISSAN LEAF 299-1018"/>
    <d v="2026-03-06T09:04:26"/>
    <s v="Señal de giro hacia la derecha (1. En) 1"/>
    <x v="1"/>
    <s v="Engine"/>
    <s v="No"/>
    <n v="0"/>
    <x v="28"/>
    <x v="0"/>
    <x v="0"/>
    <x v="1"/>
    <s v="Vehicle, Battery Electric Vehicle"/>
    <n v="0"/>
    <d v="2026-03-06T09:04:26"/>
    <n v="0"/>
    <n v="0"/>
    <s v=""/>
    <n v="0"/>
    <s v="No"/>
    <e v="#REF!"/>
  </r>
  <r>
    <s v="NISSAN LEAF 299-1018"/>
    <d v="2026-03-06T09:04:28"/>
    <s v="Velocidad del motor en carretera 59"/>
    <x v="1"/>
    <s v="Engine"/>
    <s v="No"/>
    <n v="0"/>
    <x v="27"/>
    <x v="0"/>
    <x v="0"/>
    <x v="132"/>
    <s v="Vehicle, Battery Electric Vehicle"/>
    <n v="0"/>
    <d v="2026-03-06T09:04:28"/>
    <n v="0"/>
    <n v="0"/>
    <s v=""/>
    <n v="0"/>
    <s v="No"/>
    <e v="#REF!"/>
  </r>
  <r>
    <s v="NISSAN LEAF 299-1018"/>
    <d v="2026-03-06T09:04:29"/>
    <s v="Ubicación: 10.00519, -84.29318"/>
    <x v="0"/>
    <s v="GPS"/>
    <s v="Yes"/>
    <n v="0"/>
    <x v="0"/>
    <x v="0"/>
    <x v="0"/>
    <x v="0"/>
    <s v="Vehicle, Battery Electric Vehicle"/>
    <n v="0"/>
    <d v="2026-03-06T09:04:29"/>
    <n v="-84.293180000000007"/>
    <n v="10.005190000000001"/>
    <s v="CurveSpeed"/>
    <n v="57"/>
    <s v="Yes"/>
    <e v="#REF!"/>
  </r>
  <r>
    <s v="NISSAN LEAF 299-1018"/>
    <d v="2026-03-06T09:04:30"/>
    <s v="Señal de giro hacia la izquierda (1. En) 1"/>
    <x v="1"/>
    <s v="Engine"/>
    <s v="No"/>
    <n v="0"/>
    <x v="31"/>
    <x v="0"/>
    <x v="0"/>
    <x v="1"/>
    <s v="Vehicle, Battery Electric Vehicle"/>
    <n v="0"/>
    <d v="2026-03-06T09:04:30"/>
    <n v="0"/>
    <n v="0"/>
    <s v=""/>
    <n v="0"/>
    <s v="No"/>
    <e v="#REF!"/>
  </r>
  <r>
    <s v="NISSAN LEAF 299-1018"/>
    <d v="2026-03-06T09:04:31"/>
    <s v="Energía de la batería del vehículo eléctrico -42392"/>
    <x v="1"/>
    <s v="Engine"/>
    <s v="No"/>
    <n v="0"/>
    <x v="20"/>
    <x v="0"/>
    <x v="0"/>
    <x v="302"/>
    <s v="Vehicle, Battery Electric Vehicle"/>
    <n v="0"/>
    <d v="2026-03-06T09:04:31"/>
    <n v="0"/>
    <n v="0"/>
    <s v=""/>
    <n v="0"/>
    <s v="No"/>
    <e v="#REF!"/>
  </r>
  <r>
    <s v="NISSAN LEAF 299-1018"/>
    <d v="2026-03-06T09:04:31"/>
    <s v="Ubicación: 10.00529, -84.29341"/>
    <x v="0"/>
    <s v="GPS"/>
    <s v="Yes"/>
    <n v="0"/>
    <x v="0"/>
    <x v="0"/>
    <x v="0"/>
    <x v="0"/>
    <s v="Vehicle, Battery Electric Vehicle"/>
    <n v="0"/>
    <d v="2026-03-06T09:04:31"/>
    <n v="-84.293409999999994"/>
    <n v="10.00529"/>
    <s v="CurveSpeedEstimateError"/>
    <n v="44"/>
    <s v="Yes"/>
    <e v="#REF!"/>
  </r>
  <r>
    <s v="NISSAN LEAF 299-1018"/>
    <d v="2026-03-06T09:04:31"/>
    <s v=" "/>
    <x v="1"/>
    <s v="Debug"/>
    <s v="No"/>
    <s v="5E-12-B1-FF-08-00-00-00-00-00-00-00-00-00-00"/>
    <x v="0"/>
    <x v="0"/>
    <x v="0"/>
    <x v="0"/>
    <s v="Vehicle, Battery Electric Vehicle"/>
    <n v="0"/>
    <d v="2026-03-06T09:04:31"/>
    <n v="0"/>
    <n v="0"/>
    <s v="50333"/>
    <n v="0"/>
    <s v="No"/>
    <e v="#REF!"/>
  </r>
  <r>
    <s v="NISSAN LEAF 299-1018"/>
    <d v="2026-03-06T09:04:31"/>
    <s v=" "/>
    <x v="1"/>
    <s v="Debug"/>
    <s v="No"/>
    <s v="6D-02-EA-FF-47-FE-15-00-42-E5-10-00-00-00-00"/>
    <x v="0"/>
    <x v="0"/>
    <x v="0"/>
    <x v="0"/>
    <s v="Vehicle, Battery Electric Vehicle"/>
    <n v="0"/>
    <d v="2026-03-06T09:04:31"/>
    <n v="0"/>
    <n v="0"/>
    <s v="61927"/>
    <n v="0"/>
    <s v="No"/>
    <e v="#REF!"/>
  </r>
  <r>
    <s v="NISSAN LEAF 299-1018"/>
    <d v="2026-03-06T09:04:31"/>
    <s v="Señal de giro hacia la derecha (1. En) 0"/>
    <x v="1"/>
    <s v="Engine"/>
    <s v="No"/>
    <n v="0"/>
    <x v="28"/>
    <x v="0"/>
    <x v="0"/>
    <x v="7"/>
    <s v="Vehicle, Battery Electric Vehicle"/>
    <n v="0"/>
    <d v="2026-03-06T09:04:31"/>
    <n v="0"/>
    <n v="0"/>
    <s v=""/>
    <n v="0"/>
    <s v="No"/>
    <e v="#REF!"/>
  </r>
  <r>
    <s v="NISSAN LEAF 299-1018"/>
    <d v="2026-03-06T09:04:32"/>
    <s v=" "/>
    <x v="1"/>
    <s v="Debug"/>
    <s v="No"/>
    <s v="43-5C-B4-FF-08-00-00-00-00-00-00-00-00-00-00"/>
    <x v="0"/>
    <x v="0"/>
    <x v="0"/>
    <x v="0"/>
    <s v="Vehicle, Battery Electric Vehicle"/>
    <n v="0"/>
    <d v="2026-03-06T09:04:32"/>
    <n v="0"/>
    <n v="0"/>
    <s v="50333"/>
    <n v="0"/>
    <s v="No"/>
    <e v="#REF!"/>
  </r>
  <r>
    <s v="NISSAN LEAF 299-1018"/>
    <d v="2026-03-06T09:04:32"/>
    <s v=" "/>
    <x v="1"/>
    <s v="Debug"/>
    <s v="No"/>
    <s v="E2-A3-E9-FF-85-E1-15-00-89-4F-11-00-00-00-00"/>
    <x v="0"/>
    <x v="0"/>
    <x v="0"/>
    <x v="0"/>
    <s v="Vehicle, Battery Electric Vehicle"/>
    <n v="0"/>
    <d v="2026-03-06T09:04:32"/>
    <n v="0"/>
    <n v="0"/>
    <s v="61927"/>
    <n v="0"/>
    <s v="No"/>
    <e v="#REF!"/>
  </r>
  <r>
    <s v="NISSAN LEAF 299-1018"/>
    <d v="2026-03-06T09:04:32"/>
    <s v="Velocidad del motor en carretera 32"/>
    <x v="1"/>
    <s v="Engine"/>
    <s v="No"/>
    <n v="0"/>
    <x v="27"/>
    <x v="0"/>
    <x v="0"/>
    <x v="48"/>
    <s v="Vehicle, Battery Electric Vehicle"/>
    <n v="0"/>
    <d v="2026-03-06T09:04:32"/>
    <n v="0"/>
    <n v="0"/>
    <s v=""/>
    <n v="0"/>
    <s v="No"/>
    <e v="#REF!"/>
  </r>
  <r>
    <s v="NISSAN LEAF 299-1018"/>
    <d v="2026-03-06T09:04:33"/>
    <s v="Energía de la batería del vehículo eléctrico -5960"/>
    <x v="1"/>
    <s v="Engine"/>
    <s v="No"/>
    <n v="0"/>
    <x v="20"/>
    <x v="0"/>
    <x v="0"/>
    <x v="303"/>
    <s v="Vehicle, Battery Electric Vehicle"/>
    <n v="0"/>
    <d v="2026-03-06T09:04:33"/>
    <n v="0"/>
    <n v="0"/>
    <s v=""/>
    <n v="0"/>
    <s v="No"/>
    <e v="#REF!"/>
  </r>
  <r>
    <s v="NISSAN LEAF 299-1018"/>
    <d v="2026-03-06T09:04:33"/>
    <s v="Ubicación: 10.00536, -84.29357"/>
    <x v="0"/>
    <s v="GPS"/>
    <s v="Yes"/>
    <n v="0"/>
    <x v="0"/>
    <x v="0"/>
    <x v="0"/>
    <x v="0"/>
    <s v="Vehicle, Battery Electric Vehicle"/>
    <n v="0"/>
    <d v="2026-03-06T09:04:33"/>
    <n v="-84.293570000000003"/>
    <n v="10.00536"/>
    <s v="CurveSpeed"/>
    <n v="29"/>
    <s v="Yes"/>
    <e v="#REF!"/>
  </r>
  <r>
    <s v="NISSAN LEAF 299-1018"/>
    <d v="2026-03-06T09:04:35"/>
    <s v="Ubicación: 10.00542, -84.29371"/>
    <x v="0"/>
    <s v="GPS"/>
    <s v="Yes"/>
    <n v="0"/>
    <x v="0"/>
    <x v="0"/>
    <x v="0"/>
    <x v="0"/>
    <s v="Vehicle, Battery Electric Vehicle"/>
    <n v="0"/>
    <d v="2026-03-06T09:04:35"/>
    <n v="-84.293710000000004"/>
    <n v="10.005420000000001"/>
    <s v="CurveSpeedEstimateError"/>
    <n v="28"/>
    <s v="Yes"/>
    <e v="#REF!"/>
  </r>
  <r>
    <s v="NISSAN LEAF 299-1018"/>
    <d v="2026-03-06T09:04:36"/>
    <s v="Velocidad del motor en carretera 25"/>
    <x v="1"/>
    <s v="Engine"/>
    <s v="No"/>
    <n v="0"/>
    <x v="27"/>
    <x v="0"/>
    <x v="0"/>
    <x v="44"/>
    <s v="Vehicle, Battery Electric Vehicle"/>
    <n v="0"/>
    <d v="2026-03-06T09:04:36"/>
    <n v="0"/>
    <n v="0"/>
    <s v=""/>
    <n v="0"/>
    <s v="No"/>
    <e v="#REF!"/>
  </r>
  <r>
    <s v="NISSAN LEAF 299-1018"/>
    <d v="2026-03-06T09:04:37"/>
    <s v="Ubicación: 10.00547, -84.29382"/>
    <x v="0"/>
    <s v="GPS"/>
    <s v="Yes"/>
    <n v="0"/>
    <x v="0"/>
    <x v="0"/>
    <x v="0"/>
    <x v="0"/>
    <s v="Vehicle, Battery Electric Vehicle"/>
    <n v="0"/>
    <d v="2026-03-06T09:04:37"/>
    <n v="-84.293819999999997"/>
    <n v="10.005470000000001"/>
    <s v="CurveSpeed"/>
    <n v="24"/>
    <s v="Yes"/>
    <e v="#REF!"/>
  </r>
  <r>
    <s v="NISSAN LEAF 299-1018"/>
    <d v="2026-03-06T09:04:39"/>
    <s v="Velocidad del motor en carretera 26"/>
    <x v="1"/>
    <s v="Engine"/>
    <s v="No"/>
    <n v="0"/>
    <x v="27"/>
    <x v="0"/>
    <x v="0"/>
    <x v="65"/>
    <s v="Vehicle, Battery Electric Vehicle"/>
    <n v="0"/>
    <d v="2026-03-06T09:04:39"/>
    <n v="0"/>
    <n v="0"/>
    <s v=""/>
    <n v="0"/>
    <s v="No"/>
    <e v="#REF!"/>
  </r>
  <r>
    <s v="NISSAN LEAF 299-1018"/>
    <d v="2026-03-06T09:04:41"/>
    <s v="Ubicación: 10.00557, -84.29408"/>
    <x v="0"/>
    <s v="GPS"/>
    <s v="Yes"/>
    <n v="0"/>
    <x v="0"/>
    <x v="0"/>
    <x v="0"/>
    <x v="0"/>
    <s v="Vehicle, Battery Electric Vehicle"/>
    <n v="0"/>
    <d v="2026-03-06T09:04:41"/>
    <n v="-84.294079999999994"/>
    <n v="10.005570000000001"/>
    <s v="CurveSpeedEstimateError"/>
    <n v="31"/>
    <s v="Yes"/>
    <e v="#REF!"/>
  </r>
  <r>
    <s v="NISSAN LEAF 299-1018"/>
    <d v="2026-03-06T09:04:42"/>
    <s v="Energía de la batería del vehículo eléctrico 16331"/>
    <x v="1"/>
    <s v="Engine"/>
    <s v="No"/>
    <n v="0"/>
    <x v="20"/>
    <x v="0"/>
    <x v="0"/>
    <x v="304"/>
    <s v="Vehicle, Battery Electric Vehicle"/>
    <n v="0"/>
    <d v="2026-03-06T09:04:42"/>
    <n v="0"/>
    <n v="0"/>
    <s v=""/>
    <n v="0"/>
    <s v="No"/>
    <e v="#REF!"/>
  </r>
  <r>
    <s v="NISSAN LEAF 299-1018"/>
    <d v="2026-03-06T09:04:42"/>
    <s v="Odómetro 15929"/>
    <x v="1"/>
    <s v="Engine"/>
    <s v="No"/>
    <n v="0"/>
    <x v="11"/>
    <x v="0"/>
    <x v="0"/>
    <x v="305"/>
    <s v="Vehicle, Battery Electric Vehicle"/>
    <n v="0"/>
    <d v="2026-03-06T09:04:42"/>
    <n v="0"/>
    <n v="0"/>
    <s v=""/>
    <n v="0"/>
    <s v="No"/>
    <e v="#REF!"/>
  </r>
  <r>
    <s v="NISSAN LEAF 299-1018"/>
    <d v="2026-03-06T09:04:42"/>
    <s v="Odómetro sin procesar 15929"/>
    <x v="1"/>
    <s v="Engine"/>
    <s v="No"/>
    <n v="0"/>
    <x v="12"/>
    <x v="0"/>
    <x v="0"/>
    <x v="305"/>
    <s v="Vehicle, Battery Electric Vehicle"/>
    <n v="0"/>
    <d v="2026-03-06T09:04:42"/>
    <n v="0"/>
    <n v="0"/>
    <s v=""/>
    <n v="0"/>
    <s v="No"/>
    <e v="#REF!"/>
  </r>
  <r>
    <s v="NISSAN LEAF 299-1018"/>
    <d v="2026-03-06T09:04:42"/>
    <s v=" "/>
    <x v="1"/>
    <s v="Debug"/>
    <s v="No"/>
    <s v="78-00-34-01-83-00-A3-00-BD-00-6C-00-71-00-D3-00-AE-00-99-00-56-00-C4-00-7D-00-6A-00-7D-00-52-03-81-00-B7-00-3B-01-66-00-AE-00-B2-00-A5-00-B9-00-9B-00-9B-00-59-00-A8-00-B6-00-61-00-9B-00-55-00-65-00-54-00-B1-00-57-01-6F-00-52-01-A0-00-BB-00-D2-00-CF-00-A8-00-58-00-9D-00-64-00-A8-00-B2-00-75-00-6A-00"/>
    <x v="0"/>
    <x v="0"/>
    <x v="0"/>
    <x v="0"/>
    <s v="Vehicle, Battery Electric Vehicle"/>
    <n v="0"/>
    <d v="2026-03-06T09:04:42"/>
    <n v="0"/>
    <n v="0"/>
    <s v="40036"/>
    <n v="0"/>
    <s v="No"/>
    <e v="#REF!"/>
  </r>
  <r>
    <s v="NISSAN LEAF 299-1018"/>
    <d v="2026-03-06T09:04:43"/>
    <s v="Señal de giro hacia la izquierda (1. En) 0"/>
    <x v="1"/>
    <s v="Engine"/>
    <s v="No"/>
    <n v="0"/>
    <x v="31"/>
    <x v="0"/>
    <x v="0"/>
    <x v="7"/>
    <s v="Vehicle, Battery Electric Vehicle"/>
    <n v="0"/>
    <d v="2026-03-06T09:04:43"/>
    <n v="0"/>
    <n v="0"/>
    <s v=""/>
    <n v="0"/>
    <s v="No"/>
    <e v="#REF!"/>
  </r>
  <r>
    <s v="NISSAN LEAF 299-1018"/>
    <d v="2026-03-06T09:04:47"/>
    <s v="Velocidad del motor en carretera 52"/>
    <x v="1"/>
    <s v="Engine"/>
    <s v="No"/>
    <n v="0"/>
    <x v="27"/>
    <x v="0"/>
    <x v="0"/>
    <x v="72"/>
    <s v="Vehicle, Battery Electric Vehicle"/>
    <n v="0"/>
    <d v="2026-03-06T09:04:47"/>
    <n v="0"/>
    <n v="0"/>
    <s v=""/>
    <n v="0"/>
    <s v="No"/>
    <e v="#REF!"/>
  </r>
  <r>
    <s v="NISSAN LEAF 299-1018"/>
    <d v="2026-03-06T09:04:48"/>
    <s v="Ubicación: 10.00586, -84.29481"/>
    <x v="0"/>
    <s v="GPS"/>
    <s v="Yes"/>
    <n v="0"/>
    <x v="0"/>
    <x v="0"/>
    <x v="0"/>
    <x v="0"/>
    <s v="Vehicle, Battery Electric Vehicle"/>
    <n v="0"/>
    <d v="2026-03-06T09:04:48"/>
    <n v="-84.294809999999998"/>
    <n v="10.00586"/>
    <s v="CurveSpeedEstimateError"/>
    <n v="55"/>
    <s v="Yes"/>
    <e v="#REF!"/>
  </r>
  <r>
    <s v="NISSAN LEAF 299-1018"/>
    <d v="2026-03-06T09:04:5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04:50"/>
    <n v="0"/>
    <n v="0"/>
    <s v=""/>
    <n v="0"/>
    <s v="No"/>
    <e v="#REF!"/>
  </r>
  <r>
    <s v="NISSAN LEAF 299-1018"/>
    <d v="2026-03-06T09:04:50"/>
    <s v="Ubicación: 10.00593, -84.29506"/>
    <x v="0"/>
    <s v="GPS"/>
    <s v="Yes"/>
    <n v="0"/>
    <x v="0"/>
    <x v="0"/>
    <x v="0"/>
    <x v="0"/>
    <s v="Vehicle, Battery Electric Vehicle"/>
    <n v="0"/>
    <d v="2026-03-06T09:04:50"/>
    <n v="-84.295060000000007"/>
    <n v="10.005929999999999"/>
    <s v="CurveSpeedEstimateError"/>
    <n v="52"/>
    <s v="Yes"/>
    <e v="#REF!"/>
  </r>
  <r>
    <s v="NISSAN LEAF 299-1018"/>
    <d v="2026-03-06T09:04:54"/>
    <s v="Energía total de entrada en la batería del vehículo mientras se conduce (desde que se instaló la telemática) 257.56"/>
    <x v="1"/>
    <s v="Engine"/>
    <s v="No"/>
    <n v="0"/>
    <x v="17"/>
    <x v="0"/>
    <x v="0"/>
    <x v="306"/>
    <s v="Vehicle, Battery Electric Vehicle"/>
    <n v="0"/>
    <d v="2026-03-06T09:04:54"/>
    <n v="0"/>
    <n v="0"/>
    <s v=""/>
    <n v="0"/>
    <s v="No"/>
    <e v="#REF!"/>
  </r>
  <r>
    <s v="NISSAN LEAF 299-1018"/>
    <d v="2026-03-06T09:04:56"/>
    <s v="Ubicación: 10.00604, -84.29582"/>
    <x v="0"/>
    <s v="GPS"/>
    <s v="Yes"/>
    <n v="0"/>
    <x v="0"/>
    <x v="0"/>
    <x v="0"/>
    <x v="0"/>
    <s v="Vehicle, Battery Electric Vehicle"/>
    <n v="0"/>
    <d v="2026-03-06T09:04:56"/>
    <n v="-84.295820000000006"/>
    <n v="10.00604"/>
    <s v="CurveSpeedEstimateError"/>
    <n v="50"/>
    <s v="Yes"/>
    <e v="#REF!"/>
  </r>
  <r>
    <s v="NISSAN LEAF 299-1018"/>
    <d v="2026-03-06T09:05:04"/>
    <s v="Velocidad del motor en carretera 51"/>
    <x v="1"/>
    <s v="Engine"/>
    <s v="No"/>
    <n v="0"/>
    <x v="27"/>
    <x v="0"/>
    <x v="0"/>
    <x v="122"/>
    <s v="Vehicle, Battery Electric Vehicle"/>
    <n v="0"/>
    <d v="2026-03-06T09:05:04"/>
    <n v="0"/>
    <n v="0"/>
    <s v=""/>
    <n v="0"/>
    <s v="No"/>
    <e v="#REF!"/>
  </r>
  <r>
    <s v="NISSAN LEAF 299-1018"/>
    <d v="2026-03-06T09:05:05"/>
    <s v="Ubicación: 10.00592, -84.29694"/>
    <x v="0"/>
    <s v="GPS"/>
    <s v="Yes"/>
    <n v="0"/>
    <x v="0"/>
    <x v="0"/>
    <x v="0"/>
    <x v="0"/>
    <s v="Vehicle, Battery Electric Vehicle"/>
    <n v="0"/>
    <d v="2026-03-06T09:05:05"/>
    <n v="-84.296940000000006"/>
    <n v="10.00592"/>
    <s v="CurvePositionEstimateError"/>
    <n v="50"/>
    <s v="Yes"/>
    <e v="#REF!"/>
  </r>
  <r>
    <s v="NISSAN LEAF 299-1018"/>
    <d v="2026-03-06T09:05:09"/>
    <s v="Velocidad del motor en carretera 61"/>
    <x v="1"/>
    <s v="Engine"/>
    <s v="No"/>
    <n v="0"/>
    <x v="27"/>
    <x v="0"/>
    <x v="0"/>
    <x v="307"/>
    <s v="Vehicle, Battery Electric Vehicle"/>
    <n v="0"/>
    <d v="2026-03-06T09:05:09"/>
    <n v="0"/>
    <n v="0"/>
    <s v=""/>
    <n v="0"/>
    <s v="No"/>
    <e v="#REF!"/>
  </r>
  <r>
    <s v="NISSAN LEAF 299-1018"/>
    <d v="2026-03-06T09:05:10"/>
    <s v="Ubicación: 10.00568, -84.29758"/>
    <x v="0"/>
    <s v="GPS"/>
    <s v="Yes"/>
    <n v="0"/>
    <x v="0"/>
    <x v="0"/>
    <x v="0"/>
    <x v="0"/>
    <s v="Vehicle, Battery Electric Vehicle"/>
    <n v="0"/>
    <d v="2026-03-06T09:05:10"/>
    <n v="-84.297579999999996"/>
    <n v="10.00568"/>
    <s v="CurveSpeedEstimateError"/>
    <n v="59"/>
    <s v="Yes"/>
    <e v="#REF!"/>
  </r>
  <r>
    <s v="NISSAN LEAF 299-1018"/>
    <d v="2026-03-06T09:05:15"/>
    <s v="Ubicación: 10.00528, -84.29822"/>
    <x v="0"/>
    <s v="GPS"/>
    <s v="Yes"/>
    <n v="0"/>
    <x v="0"/>
    <x v="0"/>
    <x v="0"/>
    <x v="0"/>
    <s v="Vehicle, Battery Electric Vehicle"/>
    <n v="0"/>
    <d v="2026-03-06T09:05:15"/>
    <n v="-84.298220000000001"/>
    <n v="10.005280000000001"/>
    <s v="CurveSpeedEstimateError"/>
    <n v="59"/>
    <s v="Yes"/>
    <e v="#REF!"/>
  </r>
  <r>
    <s v="NISSAN LEAF 299-1018"/>
    <d v="2026-03-06T09:05:16"/>
    <s v="Velocidad del motor en carretera 60"/>
    <x v="1"/>
    <s v="Engine"/>
    <s v="No"/>
    <n v="0"/>
    <x v="27"/>
    <x v="0"/>
    <x v="0"/>
    <x v="308"/>
    <s v="Vehicle, Battery Electric Vehicle"/>
    <n v="0"/>
    <d v="2026-03-06T09:05:16"/>
    <n v="0"/>
    <n v="0"/>
    <s v=""/>
    <n v="0"/>
    <s v="No"/>
    <e v="#REF!"/>
  </r>
  <r>
    <s v="NISSAN LEAF 299-1018"/>
    <d v="2026-03-06T09:05:18"/>
    <s v="Energía de la batería del vehículo eléctrico -25970"/>
    <x v="1"/>
    <s v="Engine"/>
    <s v="No"/>
    <n v="0"/>
    <x v="20"/>
    <x v="0"/>
    <x v="0"/>
    <x v="309"/>
    <s v="Vehicle, Battery Electric Vehicle"/>
    <n v="0"/>
    <d v="2026-03-06T09:05:18"/>
    <n v="0"/>
    <n v="0"/>
    <s v=""/>
    <n v="0"/>
    <s v="No"/>
    <e v="#REF!"/>
  </r>
  <r>
    <s v="NISSAN LEAF 299-1018"/>
    <d v="2026-03-06T09:05:22"/>
    <s v="Ubicación: 10.00463, -84.29893"/>
    <x v="0"/>
    <s v="GPS"/>
    <s v="Yes"/>
    <n v="0"/>
    <x v="0"/>
    <x v="0"/>
    <x v="0"/>
    <x v="0"/>
    <s v="Vehicle, Battery Electric Vehicle"/>
    <n v="0"/>
    <d v="2026-03-06T09:05:22"/>
    <n v="-84.298929999999999"/>
    <n v="10.004630000000001"/>
    <s v="CurveSpeedEstimateError"/>
    <n v="50"/>
    <s v="Yes"/>
    <e v="#REF!"/>
  </r>
  <r>
    <s v="NISSAN LEAF 299-1018"/>
    <d v="2026-03-06T09:05:27"/>
    <s v="Ubicación: 10.00421, -84.29936"/>
    <x v="0"/>
    <s v="GPS"/>
    <s v="Yes"/>
    <n v="0"/>
    <x v="0"/>
    <x v="0"/>
    <x v="0"/>
    <x v="0"/>
    <s v="Vehicle, Battery Electric Vehicle"/>
    <n v="0"/>
    <d v="2026-03-06T09:05:27"/>
    <n v="-84.299359999999993"/>
    <n v="10.00421"/>
    <s v="CurveSpeed"/>
    <n v="48"/>
    <s v="Yes"/>
    <e v="#REF!"/>
  </r>
  <r>
    <s v="NISSAN LEAF 299-1018"/>
    <d v="2026-03-06T09:05:30"/>
    <s v="Estado de la luz de peligro (1. En) 1"/>
    <x v="1"/>
    <s v="Engine"/>
    <s v="No"/>
    <n v="0"/>
    <x v="37"/>
    <x v="0"/>
    <x v="0"/>
    <x v="1"/>
    <s v="Vehicle, Battery Electric Vehicle"/>
    <n v="0"/>
    <d v="2026-03-06T09:05:30"/>
    <n v="0"/>
    <n v="0"/>
    <s v=""/>
    <n v="0"/>
    <s v="No"/>
    <e v="#REF!"/>
  </r>
  <r>
    <s v="NISSAN LEAF 299-1018"/>
    <d v="2026-03-06T09:05:31"/>
    <s v="Velocidad del motor en carretera 41"/>
    <x v="1"/>
    <s v="Engine"/>
    <s v="No"/>
    <n v="0"/>
    <x v="27"/>
    <x v="0"/>
    <x v="0"/>
    <x v="58"/>
    <s v="Vehicle, Battery Electric Vehicle"/>
    <n v="0"/>
    <d v="2026-03-06T09:05:31"/>
    <n v="0"/>
    <n v="0"/>
    <s v=""/>
    <n v="0"/>
    <s v="No"/>
    <e v="#REF!"/>
  </r>
  <r>
    <s v="NISSAN LEAF 299-1018"/>
    <d v="2026-03-06T09:05:35"/>
    <s v="Ubicación: 10.0037, -84.29994"/>
    <x v="0"/>
    <s v="GPS"/>
    <s v="Yes"/>
    <n v="0"/>
    <x v="0"/>
    <x v="0"/>
    <x v="0"/>
    <x v="0"/>
    <s v="Vehicle, Battery Electric Vehicle"/>
    <n v="0"/>
    <d v="2026-03-06T09:05:35"/>
    <n v="-84.299940000000007"/>
    <n v="10.0037"/>
    <s v="CurvePositionEstimateError"/>
    <n v="28"/>
    <s v="Yes"/>
    <e v="#REF!"/>
  </r>
  <r>
    <s v="NISSAN LEAF 299-1018"/>
    <d v="2026-03-06T09:05:36"/>
    <s v="Velocidad del motor en carretera 24"/>
    <x v="1"/>
    <s v="Engine"/>
    <s v="No"/>
    <n v="0"/>
    <x v="27"/>
    <x v="0"/>
    <x v="0"/>
    <x v="47"/>
    <s v="Vehicle, Battery Electric Vehicle"/>
    <n v="0"/>
    <d v="2026-03-06T09:05:36"/>
    <n v="0"/>
    <n v="0"/>
    <s v=""/>
    <n v="0"/>
    <s v="No"/>
    <e v="#REF!"/>
  </r>
  <r>
    <s v="NISSAN LEAF 299-1018"/>
    <d v="2026-03-06T09:05:39"/>
    <s v="Velocidad del motor en carretera 24"/>
    <x v="1"/>
    <s v="Engine"/>
    <s v="No"/>
    <n v="0"/>
    <x v="27"/>
    <x v="0"/>
    <x v="0"/>
    <x v="47"/>
    <s v="Vehicle, Battery Electric Vehicle"/>
    <n v="0"/>
    <d v="2026-03-06T09:05:39"/>
    <n v="0"/>
    <n v="0"/>
    <s v=""/>
    <n v="0"/>
    <s v="No"/>
    <e v="#REF!"/>
  </r>
  <r>
    <s v="NISSAN LEAF 299-1018"/>
    <d v="2026-03-06T09:05:44"/>
    <s v="Ubicación: 10.00345, -84.30032"/>
    <x v="0"/>
    <s v="GPS"/>
    <s v="Yes"/>
    <n v="0"/>
    <x v="0"/>
    <x v="0"/>
    <x v="0"/>
    <x v="0"/>
    <s v="Vehicle, Battery Electric Vehicle"/>
    <n v="0"/>
    <d v="2026-03-06T09:05:44"/>
    <n v="-84.300319999999999"/>
    <n v="10.003450000000001"/>
    <s v="CurvePositionEstimateError"/>
    <n v="11"/>
    <s v="Yes"/>
    <e v="#REF!"/>
  </r>
  <r>
    <s v="NISSAN LEAF 299-1018"/>
    <d v="2026-03-06T09:05:44"/>
    <s v="Velocidad del motor en carretera 10"/>
    <x v="1"/>
    <s v="Engine"/>
    <s v="No"/>
    <n v="0"/>
    <x v="27"/>
    <x v="0"/>
    <x v="0"/>
    <x v="310"/>
    <s v="Vehicle, Battery Electric Vehicle"/>
    <n v="0"/>
    <d v="2026-03-06T09:05:44"/>
    <n v="0"/>
    <n v="0"/>
    <s v=""/>
    <n v="0"/>
    <s v="No"/>
    <e v="#REF!"/>
  </r>
  <r>
    <s v="NISSAN LEAF 299-1018"/>
    <d v="2026-03-06T09:05:47"/>
    <s v=" "/>
    <x v="1"/>
    <s v="Debug"/>
    <s v="No"/>
    <s v="55-03-00-00-03-CC-00-00-00-00-00-00-00-00-00"/>
    <x v="0"/>
    <x v="0"/>
    <x v="0"/>
    <x v="0"/>
    <s v="Vehicle, Battery Electric Vehicle"/>
    <n v="0"/>
    <d v="2026-03-06T09:05:47"/>
    <n v="0"/>
    <n v="0"/>
    <s v="Obd2NegativeResponse"/>
    <n v="0"/>
    <s v="No"/>
    <e v="#REF!"/>
  </r>
  <r>
    <s v="NISSAN LEAF 299-1018"/>
    <d v="2026-03-06T09:05:48"/>
    <s v="Ubicación: 10.00343, -84.30042"/>
    <x v="0"/>
    <s v="GPS"/>
    <s v="Yes"/>
    <n v="0"/>
    <x v="0"/>
    <x v="0"/>
    <x v="0"/>
    <x v="0"/>
    <s v="Vehicle, Battery Electric Vehicle"/>
    <n v="0"/>
    <d v="2026-03-06T09:05:48"/>
    <n v="-84.300420000000003"/>
    <n v="10.00343"/>
    <s v="CurveOtherEvent"/>
    <n v="8"/>
    <s v="Yes"/>
    <e v="#REF!"/>
  </r>
  <r>
    <s v="NISSAN LEAF 299-1018"/>
    <d v="2026-03-06T09:05:48"/>
    <s v="Velocidad del motor en carretera 8"/>
    <x v="1"/>
    <s v="Engine"/>
    <s v="No"/>
    <n v="0"/>
    <x v="27"/>
    <x v="0"/>
    <x v="0"/>
    <x v="29"/>
    <s v="Vehicle, Battery Electric Vehicle"/>
    <n v="0"/>
    <d v="2026-03-06T09:05:48"/>
    <n v="0"/>
    <n v="0"/>
    <s v=""/>
    <n v="0"/>
    <s v="No"/>
    <e v="#REF!"/>
  </r>
  <r>
    <s v="NISSAN LEAF 299-1018"/>
    <d v="2026-03-06T09:05:49"/>
    <s v="Ubicación: 10.00341, -84.30042"/>
    <x v="0"/>
    <s v="GPS"/>
    <s v="Yes"/>
    <n v="0"/>
    <x v="0"/>
    <x v="0"/>
    <x v="0"/>
    <x v="0"/>
    <s v="Vehicle, Battery Electric Vehicle"/>
    <n v="0"/>
    <d v="2026-03-06T09:05:49"/>
    <n v="-84.300420000000003"/>
    <n v="10.003410000000001"/>
    <s v="CurveOtherEvent"/>
    <n v="7"/>
    <s v="Yes"/>
    <e v="#REF!"/>
  </r>
  <r>
    <s v="NISSAN LEAF 299-1018"/>
    <d v="2026-03-06T09:05:49"/>
    <s v="Velocidad del motor en carretera 4"/>
    <x v="1"/>
    <s v="Engine"/>
    <s v="No"/>
    <n v="0"/>
    <x v="27"/>
    <x v="0"/>
    <x v="0"/>
    <x v="53"/>
    <s v="Vehicle, Battery Electric Vehicle"/>
    <n v="0"/>
    <d v="2026-03-06T09:05:49"/>
    <n v="0"/>
    <n v="0"/>
    <s v=""/>
    <n v="0"/>
    <s v="No"/>
    <e v="#REF!"/>
  </r>
  <r>
    <s v="NISSAN LEAF 299-1018"/>
    <d v="2026-03-06T09:05:5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5:50"/>
    <n v="0"/>
    <n v="0"/>
    <s v=""/>
    <n v="0"/>
    <s v="No"/>
    <e v="#REF!"/>
  </r>
  <r>
    <s v="NISSAN LEAF 299-1018"/>
    <d v="2026-03-06T09:05:50"/>
    <s v="Energía total de entrada en la batería del vehículo mientras se conduce (desde que se instaló la telemática) 257.68"/>
    <x v="1"/>
    <s v="Engine"/>
    <s v="No"/>
    <n v="0"/>
    <x v="17"/>
    <x v="0"/>
    <x v="0"/>
    <x v="311"/>
    <s v="Vehicle, Battery Electric Vehicle"/>
    <n v="0"/>
    <d v="2026-03-06T09:05:50"/>
    <n v="0"/>
    <n v="0"/>
    <s v=""/>
    <n v="0"/>
    <s v="No"/>
    <e v="#REF!"/>
  </r>
  <r>
    <s v="NISSAN LEAF 299-1018"/>
    <d v="2026-03-06T09:05:50"/>
    <s v="Energía total de salida en la batería del vehículo eléctrico mientras se conduce (desde que se instaló la telemática) 1019.22"/>
    <x v="1"/>
    <s v="Engine"/>
    <s v="No"/>
    <n v="0"/>
    <x v="18"/>
    <x v="0"/>
    <x v="0"/>
    <x v="312"/>
    <s v="Vehicle, Battery Electric Vehicle"/>
    <n v="0"/>
    <d v="2026-03-06T09:05:50"/>
    <n v="0"/>
    <n v="0"/>
    <s v=""/>
    <n v="0"/>
    <s v="No"/>
    <e v="#REF!"/>
  </r>
  <r>
    <s v="NISSAN LEAF 299-1018"/>
    <d v="2026-03-06T09:05:50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9:05:50"/>
    <n v="0"/>
    <n v="0"/>
    <s v=""/>
    <n v="0"/>
    <s v="No"/>
    <e v="#REF!"/>
  </r>
  <r>
    <s v="NISSAN LEAF 299-1018"/>
    <d v="2026-03-06T09:05:50"/>
    <s v="Ubicación: 10.00341, -84.30042"/>
    <x v="0"/>
    <s v="GPS"/>
    <s v="Yes"/>
    <n v="0"/>
    <x v="0"/>
    <x v="0"/>
    <x v="0"/>
    <x v="0"/>
    <s v="Vehicle, Battery Electric Vehicle"/>
    <n v="0"/>
    <d v="2026-03-06T09:05:50"/>
    <n v="-84.300420000000003"/>
    <n v="10.003410000000001"/>
    <s v="CurveZeroSpeed"/>
    <n v="0"/>
    <s v="Yes"/>
    <e v="#REF!"/>
  </r>
  <r>
    <s v="NISSAN LEAF 299-1018"/>
    <d v="2026-03-06T09:05:50"/>
    <s v=" "/>
    <x v="1"/>
    <s v="Debug"/>
    <s v="No"/>
    <s v="EF-B0-BE-FF-08-00-00-00-00-00-00-00-00-00-00"/>
    <x v="0"/>
    <x v="0"/>
    <x v="0"/>
    <x v="0"/>
    <s v="Vehicle, Battery Electric Vehicle"/>
    <n v="0"/>
    <d v="2026-03-06T09:05:50"/>
    <n v="0"/>
    <n v="0"/>
    <s v="50333"/>
    <n v="0"/>
    <s v="No"/>
    <e v="#REF!"/>
  </r>
  <r>
    <s v="NISSAN LEAF 299-1018"/>
    <d v="2026-03-06T09:05:50"/>
    <s v=" "/>
    <x v="1"/>
    <s v="Debug"/>
    <s v="No"/>
    <s v="1D-25-E9-FF-60-98-16-00-4A-D4-12-00-00-00-00"/>
    <x v="0"/>
    <x v="0"/>
    <x v="0"/>
    <x v="0"/>
    <s v="Vehicle, Battery Electric Vehicle"/>
    <n v="0"/>
    <d v="2026-03-06T09:05:50"/>
    <n v="0"/>
    <n v="0"/>
    <s v="61927"/>
    <n v="0"/>
    <s v="No"/>
    <e v="#REF!"/>
  </r>
  <r>
    <s v="NISSAN LEAF 299-1018"/>
    <d v="2026-03-06T09:05:50"/>
    <s v="Velocidad del motor en carretera 0"/>
    <x v="1"/>
    <s v="Engine"/>
    <s v="No"/>
    <n v="0"/>
    <x v="27"/>
    <x v="0"/>
    <x v="0"/>
    <x v="39"/>
    <s v="Vehicle, Battery Electric Vehicle"/>
    <n v="0"/>
    <d v="2026-03-06T09:05:50"/>
    <n v="0"/>
    <n v="0"/>
    <s v=""/>
    <n v="0"/>
    <s v="No"/>
    <e v="#REF!"/>
  </r>
  <r>
    <s v="NISSAN LEAF 299-1018"/>
    <d v="2026-03-06T09:05:51"/>
    <s v="Posición de la marcha (#s negativo = marcha atrás / #s positivo = marcha adelante / 0 = punto muerto / 126 = estacionamiento / 127 = tracción / 129 = intermedio) -1"/>
    <x v="1"/>
    <s v="Engine"/>
    <s v="No"/>
    <n v="0"/>
    <x v="9"/>
    <x v="0"/>
    <x v="0"/>
    <x v="4"/>
    <s v="Vehicle, Battery Electric Vehicle"/>
    <n v="0"/>
    <d v="2026-03-06T09:05:51"/>
    <n v="0"/>
    <n v="0"/>
    <s v=""/>
    <n v="0"/>
    <s v="No"/>
    <e v="#REF!"/>
  </r>
  <r>
    <s v="NISSAN LEAF 299-1018"/>
    <d v="2026-03-06T09:05:52"/>
    <s v="Ubicación: 10.00341, -84.30042"/>
    <x v="0"/>
    <s v="GPS"/>
    <s v="Yes"/>
    <n v="0"/>
    <x v="0"/>
    <x v="0"/>
    <x v="0"/>
    <x v="0"/>
    <s v="Vehicle, Battery Electric Vehicle"/>
    <n v="0"/>
    <d v="2026-03-06T09:05:52"/>
    <n v="-84.300420000000003"/>
    <n v="10.003410000000001"/>
    <s v="CurveOtherEvent"/>
    <n v="0"/>
    <s v="Yes"/>
    <e v="#REF!"/>
  </r>
  <r>
    <s v="NISSAN LEAF 299-1018"/>
    <d v="2026-03-06T09:05:52"/>
    <s v="Velocidad del motor en carretera 4"/>
    <x v="1"/>
    <s v="Engine"/>
    <s v="No"/>
    <n v="0"/>
    <x v="27"/>
    <x v="0"/>
    <x v="0"/>
    <x v="53"/>
    <s v="Vehicle, Battery Electric Vehicle"/>
    <n v="0"/>
    <d v="2026-03-06T09:05:52"/>
    <n v="0"/>
    <n v="0"/>
    <s v=""/>
    <n v="0"/>
    <s v="No"/>
    <e v="#REF!"/>
  </r>
  <r>
    <s v="NISSAN LEAF 299-1018"/>
    <d v="2026-03-06T09:05:5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5:53"/>
    <n v="0"/>
    <n v="0"/>
    <s v=""/>
    <n v="0"/>
    <s v="No"/>
    <e v="#REF!"/>
  </r>
  <r>
    <s v="NISSAN LEAF 299-1018"/>
    <d v="2026-03-06T09:05:53"/>
    <s v="Energía total de entrada en la batería del vehículo mientras se conduce (desde que se instaló la telemática) 257.68"/>
    <x v="1"/>
    <s v="Engine"/>
    <s v="No"/>
    <n v="0"/>
    <x v="17"/>
    <x v="0"/>
    <x v="0"/>
    <x v="311"/>
    <s v="Vehicle, Battery Electric Vehicle"/>
    <n v="0"/>
    <d v="2026-03-06T09:05:53"/>
    <n v="0"/>
    <n v="0"/>
    <s v=""/>
    <n v="0"/>
    <s v="No"/>
    <e v="#REF!"/>
  </r>
  <r>
    <s v="NISSAN LEAF 299-1018"/>
    <d v="2026-03-06T09:05:53"/>
    <s v="Energía total de salida en la batería del vehículo eléctrico mientras se conduce (desde que se instaló la telemática) 1019.22"/>
    <x v="1"/>
    <s v="Engine"/>
    <s v="No"/>
    <n v="0"/>
    <x v="18"/>
    <x v="0"/>
    <x v="0"/>
    <x v="312"/>
    <s v="Vehicle, Battery Electric Vehicle"/>
    <n v="0"/>
    <d v="2026-03-06T09:05:53"/>
    <n v="0"/>
    <n v="0"/>
    <s v=""/>
    <n v="0"/>
    <s v="No"/>
    <e v="#REF!"/>
  </r>
  <r>
    <s v="NISSAN LEAF 299-1018"/>
    <d v="2026-03-06T09:05:53"/>
    <s v="Ubicación: 10.00341, -84.30042"/>
    <x v="0"/>
    <s v="GPS"/>
    <s v="Yes"/>
    <n v="0"/>
    <x v="0"/>
    <x v="0"/>
    <x v="0"/>
    <x v="0"/>
    <s v="Vehicle, Battery Electric Vehicle"/>
    <n v="0"/>
    <d v="2026-03-06T09:05:53"/>
    <n v="-84.300420000000003"/>
    <n v="10.003410000000001"/>
    <s v="CurveZeroSpeed"/>
    <n v="4"/>
    <s v="Yes"/>
    <e v="#REF!"/>
  </r>
  <r>
    <s v="NISSAN LEAF 299-1018"/>
    <d v="2026-03-06T09:05:53"/>
    <s v="Velocidad del motor en carretera 4"/>
    <x v="1"/>
    <s v="Engine"/>
    <s v="No"/>
    <n v="0"/>
    <x v="27"/>
    <x v="0"/>
    <x v="0"/>
    <x v="53"/>
    <s v="Vehicle, Battery Electric Vehicle"/>
    <n v="0"/>
    <d v="2026-03-06T09:05:53"/>
    <n v="0"/>
    <n v="0"/>
    <s v=""/>
    <n v="0"/>
    <s v="No"/>
    <e v="#REF!"/>
  </r>
  <r>
    <s v="NISSAN LEAF 299-1018"/>
    <d v="2026-03-06T09:05:53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9:05:53"/>
    <n v="0"/>
    <n v="0"/>
    <s v=""/>
    <n v="0"/>
    <s v="No"/>
    <e v="#REF!"/>
  </r>
  <r>
    <s v="NISSAN LEAF 299-1018"/>
    <d v="2026-03-06T09:05:54"/>
    <s v="Ubicación: 10.00342, -84.30041"/>
    <x v="0"/>
    <s v="GPS"/>
    <s v="Yes"/>
    <n v="0"/>
    <x v="0"/>
    <x v="0"/>
    <x v="0"/>
    <x v="0"/>
    <s v="Vehicle, Battery Electric Vehicle"/>
    <n v="0"/>
    <d v="2026-03-06T09:05:54"/>
    <n v="-84.300409999999999"/>
    <n v="10.00342"/>
    <s v="CurveOtherEvent"/>
    <n v="4"/>
    <s v="Yes"/>
    <e v="#REF!"/>
  </r>
  <r>
    <s v="NISSAN LEAF 299-1018"/>
    <d v="2026-03-06T09:05:54"/>
    <s v="Velocidad del motor en carretera 0"/>
    <x v="1"/>
    <s v="Engine"/>
    <s v="No"/>
    <n v="0"/>
    <x v="27"/>
    <x v="0"/>
    <x v="0"/>
    <x v="39"/>
    <s v="Vehicle, Battery Electric Vehicle"/>
    <n v="0"/>
    <d v="2026-03-06T09:05:54"/>
    <n v="0"/>
    <n v="0"/>
    <s v=""/>
    <n v="0"/>
    <s v="No"/>
    <e v="#REF!"/>
  </r>
  <r>
    <s v="NISSAN LEAF 299-1018"/>
    <d v="2026-03-06T09:05:55"/>
    <s v="Posición de la marcha (#s negativo = marcha atrás / #s positivo = marcha adelante / 0 = punto muerto / 126 = estacionamiento / 127 = tracción / 129 = intermedio) 127"/>
    <x v="1"/>
    <s v="Engine"/>
    <s v="No"/>
    <n v="0"/>
    <x v="9"/>
    <x v="0"/>
    <x v="0"/>
    <x v="25"/>
    <s v="Vehicle, Battery Electric Vehicle"/>
    <n v="0"/>
    <d v="2026-03-06T09:05:55"/>
    <n v="0"/>
    <n v="0"/>
    <s v=""/>
    <n v="0"/>
    <s v="No"/>
    <e v="#REF!"/>
  </r>
  <r>
    <s v="NISSAN LEAF 299-1018"/>
    <d v="2026-03-06T09:05:5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5:55"/>
    <n v="0"/>
    <n v="0"/>
    <s v=""/>
    <n v="0"/>
    <s v="No"/>
    <e v="#REF!"/>
  </r>
  <r>
    <s v="NISSAN LEAF 299-1018"/>
    <d v="2026-03-06T09:05:55"/>
    <s v="Energía total de entrada en la batería del vehículo mientras se conduce (desde que se instaló la telemática) 257.68"/>
    <x v="1"/>
    <s v="Engine"/>
    <s v="No"/>
    <n v="0"/>
    <x v="17"/>
    <x v="0"/>
    <x v="0"/>
    <x v="311"/>
    <s v="Vehicle, Battery Electric Vehicle"/>
    <n v="0"/>
    <d v="2026-03-06T09:05:55"/>
    <n v="0"/>
    <n v="0"/>
    <s v=""/>
    <n v="0"/>
    <s v="No"/>
    <e v="#REF!"/>
  </r>
  <r>
    <s v="NISSAN LEAF 299-1018"/>
    <d v="2026-03-06T09:05:55"/>
    <s v="Energía total de salida en la batería del vehículo eléctrico mientras se conduce (desde que se instaló la telemática) 1019.22"/>
    <x v="1"/>
    <s v="Engine"/>
    <s v="No"/>
    <n v="0"/>
    <x v="18"/>
    <x v="0"/>
    <x v="0"/>
    <x v="312"/>
    <s v="Vehicle, Battery Electric Vehicle"/>
    <n v="0"/>
    <d v="2026-03-06T09:05:55"/>
    <n v="0"/>
    <n v="0"/>
    <s v=""/>
    <n v="0"/>
    <s v="No"/>
    <e v="#REF!"/>
  </r>
  <r>
    <s v="NISSAN LEAF 299-1018"/>
    <d v="2026-03-06T09:05:55"/>
    <s v="Energía total de la batería del vehículo eléctrico al ralentí (desde la instalación telemática) 49.61"/>
    <x v="1"/>
    <s v="Engine"/>
    <s v="No"/>
    <n v="0"/>
    <x v="21"/>
    <x v="0"/>
    <x v="0"/>
    <x v="28"/>
    <s v="Vehicle, Battery Electric Vehicle"/>
    <n v="0"/>
    <d v="2026-03-06T09:05:55"/>
    <n v="0"/>
    <n v="0"/>
    <s v=""/>
    <n v="0"/>
    <s v="No"/>
    <e v="#REF!"/>
  </r>
  <r>
    <s v="NISSAN LEAF 299-1018"/>
    <d v="2026-03-06T09:05:55"/>
    <s v="Ubicación: 10.00343, -84.3004"/>
    <x v="0"/>
    <s v="GPS"/>
    <s v="Yes"/>
    <n v="0"/>
    <x v="0"/>
    <x v="0"/>
    <x v="0"/>
    <x v="0"/>
    <s v="Vehicle, Battery Electric Vehicle"/>
    <n v="0"/>
    <d v="2026-03-06T09:05:55"/>
    <n v="-84.300399999999996"/>
    <n v="10.00343"/>
    <s v="CurveZeroSpeed"/>
    <n v="0"/>
    <s v="Yes"/>
    <e v="#REF!"/>
  </r>
  <r>
    <s v="NISSAN LEAF 299-1018"/>
    <d v="2026-03-06T09:05:55"/>
    <s v="Velocidad del motor en carretera 0"/>
    <x v="1"/>
    <s v="Engine"/>
    <s v="No"/>
    <n v="0"/>
    <x v="27"/>
    <x v="0"/>
    <x v="0"/>
    <x v="39"/>
    <s v="Vehicle, Battery Electric Vehicle"/>
    <n v="0"/>
    <d v="2026-03-06T09:05:55"/>
    <n v="0"/>
    <n v="0"/>
    <s v=""/>
    <n v="0"/>
    <s v="No"/>
    <e v="#REF!"/>
  </r>
  <r>
    <s v="NISSAN LEAF 299-1018"/>
    <d v="2026-03-06T09:05:59"/>
    <s v="Ubicación: 10.00343, -84.3004"/>
    <x v="0"/>
    <s v="GPS"/>
    <s v="Yes"/>
    <n v="0"/>
    <x v="0"/>
    <x v="0"/>
    <x v="0"/>
    <x v="0"/>
    <s v="Vehicle, Battery Electric Vehicle"/>
    <n v="0"/>
    <d v="2026-03-06T09:05:59"/>
    <n v="-84.300399999999996"/>
    <n v="10.00343"/>
    <s v="CurveOtherEvent"/>
    <n v="0"/>
    <s v="Yes"/>
    <e v="#REF!"/>
  </r>
  <r>
    <s v="NISSAN LEAF 299-1018"/>
    <d v="2026-03-06T09:05:59"/>
    <s v="Velocidad del motor en carretera 3"/>
    <x v="1"/>
    <s v="Engine"/>
    <s v="No"/>
    <n v="0"/>
    <x v="27"/>
    <x v="0"/>
    <x v="0"/>
    <x v="26"/>
    <s v="Vehicle, Battery Electric Vehicle"/>
    <n v="0"/>
    <d v="2026-03-06T09:05:59"/>
    <n v="0"/>
    <n v="0"/>
    <s v=""/>
    <n v="0"/>
    <s v="No"/>
    <e v="#REF!"/>
  </r>
  <r>
    <s v="NISSAN LEAF 299-1018"/>
    <d v="2026-03-06T09:05:59"/>
    <s v="Velocidad del motor en carretera 3"/>
    <x v="1"/>
    <s v="Engine"/>
    <s v="No"/>
    <n v="0"/>
    <x v="27"/>
    <x v="0"/>
    <x v="0"/>
    <x v="26"/>
    <s v="Vehicle, Battery Electric Vehicle"/>
    <n v="0"/>
    <d v="2026-03-06T09:05:59"/>
    <n v="0"/>
    <n v="0"/>
    <s v=""/>
    <n v="0"/>
    <s v="No"/>
    <e v="#REF!"/>
  </r>
  <r>
    <s v="NISSAN LEAF 299-1018"/>
    <d v="2026-03-06T09:06:00"/>
    <s v=" "/>
    <x v="1"/>
    <s v="Debug"/>
    <s v="No"/>
    <s v="84-02-00-00-02-E8-00-00-00-00-00-00-00-00-00"/>
    <x v="0"/>
    <x v="0"/>
    <x v="0"/>
    <x v="0"/>
    <s v="Vehicle, Battery Electric Vehicle"/>
    <n v="0"/>
    <d v="2026-03-06T09:06:00"/>
    <n v="0"/>
    <n v="0"/>
    <s v="Obd2NegativeResponse"/>
    <n v="0"/>
    <s v="No"/>
    <e v="#REF!"/>
  </r>
  <r>
    <s v="NISSAN LEAF 299-1018"/>
    <d v="2026-03-06T09:06:00"/>
    <s v="Aceleración hacia delante o frenado 0"/>
    <x v="1"/>
    <s v="Engine"/>
    <s v="No"/>
    <n v="0"/>
    <x v="38"/>
    <x v="0"/>
    <x v="0"/>
    <x v="313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de lado a lado 0"/>
    <x v="1"/>
    <s v="Engine"/>
    <s v="No"/>
    <n v="0"/>
    <x v="39"/>
    <x v="0"/>
    <x v="0"/>
    <x v="313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arriba o hacia abajo 0.999000066205209"/>
    <x v="1"/>
    <s v="Engine"/>
    <s v="No"/>
    <n v="0"/>
    <x v="40"/>
    <x v="0"/>
    <x v="0"/>
    <x v="314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de lado a lado 0.229999989785261"/>
    <x v="1"/>
    <s v="Engine"/>
    <s v="No"/>
    <n v="0"/>
    <x v="39"/>
    <x v="0"/>
    <x v="0"/>
    <x v="315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arriba o hacia abajo 1.03699999482217"/>
    <x v="1"/>
    <s v="Engine"/>
    <s v="No"/>
    <n v="0"/>
    <x v="40"/>
    <x v="0"/>
    <x v="0"/>
    <x v="316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de lado a lado 0"/>
    <x v="1"/>
    <s v="Engine"/>
    <s v="No"/>
    <n v="0"/>
    <x v="39"/>
    <x v="0"/>
    <x v="0"/>
    <x v="313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arriba o hacia abajo 1.03099998462547"/>
    <x v="1"/>
    <s v="Engine"/>
    <s v="No"/>
    <n v="0"/>
    <x v="40"/>
    <x v="0"/>
    <x v="0"/>
    <x v="317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Ubicación: 10.00342, -84.30039"/>
    <x v="0"/>
    <s v="GPS"/>
    <s v="Yes"/>
    <n v="0"/>
    <x v="0"/>
    <x v="0"/>
    <x v="0"/>
    <x v="0"/>
    <s v="Vehicle, Battery Electric Vehicle"/>
    <n v="0"/>
    <d v="2026-03-06T09:06:00"/>
    <n v="-84.300389999999993"/>
    <n v="10.00342"/>
    <s v="CurveZeroSpeed"/>
    <n v="4"/>
    <s v="Yes"/>
    <e v="#REF!"/>
  </r>
  <r>
    <s v="NISSAN LEAF 299-1018"/>
    <d v="2026-03-06T09:06:00"/>
    <s v="Velocidad del motor en carretera 0"/>
    <x v="1"/>
    <s v="Engine"/>
    <s v="No"/>
    <n v="0"/>
    <x v="27"/>
    <x v="0"/>
    <x v="0"/>
    <x v="39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de lado a lado -0.263999999979825"/>
    <x v="1"/>
    <s v="Engine"/>
    <s v="No"/>
    <n v="0"/>
    <x v="39"/>
    <x v="0"/>
    <x v="0"/>
    <x v="318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arriba o hacia abajo 0.912999954042998"/>
    <x v="1"/>
    <s v="Engine"/>
    <s v="No"/>
    <n v="0"/>
    <x v="40"/>
    <x v="0"/>
    <x v="0"/>
    <x v="319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delante o frenado 0"/>
    <x v="1"/>
    <s v="Engine"/>
    <s v="No"/>
    <n v="0"/>
    <x v="38"/>
    <x v="0"/>
    <x v="0"/>
    <x v="313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de lado a lado 0"/>
    <x v="1"/>
    <s v="Engine"/>
    <s v="No"/>
    <n v="0"/>
    <x v="39"/>
    <x v="0"/>
    <x v="0"/>
    <x v="313"/>
    <s v="Vehicle, Battery Electric Vehicle"/>
    <n v="0"/>
    <d v="2026-03-06T09:06:00"/>
    <n v="0"/>
    <n v="0"/>
    <s v=""/>
    <n v="0"/>
    <s v="No"/>
    <e v="#REF!"/>
  </r>
  <r>
    <s v="NISSAN LEAF 299-1018"/>
    <d v="2026-03-06T09:06:00"/>
    <s v="Aceleración hacia arriba o hacia abajo 0.93499992344983"/>
    <x v="1"/>
    <s v="Engine"/>
    <s v="No"/>
    <n v="0"/>
    <x v="40"/>
    <x v="0"/>
    <x v="0"/>
    <x v="320"/>
    <s v="Vehicle, Battery Electric Vehicle"/>
    <n v="0"/>
    <d v="2026-03-06T09:06:00"/>
    <n v="0"/>
    <n v="0"/>
    <s v=""/>
    <n v="0"/>
    <s v="No"/>
    <e v="#REF!"/>
  </r>
  <r>
    <s v="NISSAN LEAF 299-1018"/>
    <d v="2026-03-06T09:06:01"/>
    <s v="Aceleración hacia delante o frenado 0"/>
    <x v="1"/>
    <s v="Engine"/>
    <s v="No"/>
    <n v="0"/>
    <x v="38"/>
    <x v="0"/>
    <x v="0"/>
    <x v="313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de lado a lado 0"/>
    <x v="1"/>
    <s v="Engine"/>
    <s v="No"/>
    <n v="0"/>
    <x v="39"/>
    <x v="0"/>
    <x v="0"/>
    <x v="313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hacia arriba o hacia abajo 0.971999969334232"/>
    <x v="1"/>
    <s v="Engine"/>
    <s v="No"/>
    <n v="0"/>
    <x v="40"/>
    <x v="0"/>
    <x v="0"/>
    <x v="321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de lado a lado -0.13399999998976"/>
    <x v="1"/>
    <s v="Engine"/>
    <s v="No"/>
    <n v="0"/>
    <x v="39"/>
    <x v="0"/>
    <x v="0"/>
    <x v="322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hacia arriba o hacia abajo 0.969000015221691"/>
    <x v="1"/>
    <s v="Engine"/>
    <s v="No"/>
    <n v="0"/>
    <x v="40"/>
    <x v="0"/>
    <x v="0"/>
    <x v="323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hacia delante o frenado 0"/>
    <x v="1"/>
    <s v="Engine"/>
    <s v="No"/>
    <n v="0"/>
    <x v="38"/>
    <x v="0"/>
    <x v="0"/>
    <x v="313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de lado a lado 0"/>
    <x v="1"/>
    <s v="Engine"/>
    <s v="No"/>
    <n v="0"/>
    <x v="39"/>
    <x v="0"/>
    <x v="0"/>
    <x v="313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06:01"/>
    <n v="0"/>
    <n v="0"/>
    <s v=""/>
    <n v="0"/>
    <s v="No"/>
    <e v="#REF!"/>
  </r>
  <r>
    <s v="NISSAN LEAF 299-1018"/>
    <d v="2026-03-06T09:06:01"/>
    <s v="Ubicación: 10.00341, -84.30039"/>
    <x v="0"/>
    <s v="GPS"/>
    <s v="Yes"/>
    <n v="0"/>
    <x v="0"/>
    <x v="0"/>
    <x v="0"/>
    <x v="0"/>
    <s v="Vehicle, Battery Electric Vehicle"/>
    <n v="0"/>
    <d v="2026-03-06T09:06:01"/>
    <n v="-84.300389999999993"/>
    <n v="10.003410000000001"/>
    <s v="CurveZeroSpeed"/>
    <n v="0"/>
    <s v="Yes"/>
    <e v="#REF!"/>
  </r>
  <r>
    <s v="NISSAN LEAF 299-1018"/>
    <d v="2026-03-06T09:06:02"/>
    <s v="Ubicación: 10.00341, -84.30039"/>
    <x v="0"/>
    <s v="GPS"/>
    <s v="Yes"/>
    <n v="0"/>
    <x v="0"/>
    <x v="0"/>
    <x v="0"/>
    <x v="0"/>
    <s v="Vehicle, Battery Electric Vehicle"/>
    <n v="0"/>
    <d v="2026-03-06T09:06:02"/>
    <n v="-84.300389999999993"/>
    <n v="10.003410000000001"/>
    <s v="CurveOtherEvent"/>
    <n v="0"/>
    <s v="Yes"/>
    <e v="#REF!"/>
  </r>
  <r>
    <s v="NISSAN LEAF 299-1018"/>
    <d v="2026-03-06T09:06:02"/>
    <s v="Velocidad del motor en carretera 3"/>
    <x v="1"/>
    <s v="Engine"/>
    <s v="No"/>
    <n v="0"/>
    <x v="27"/>
    <x v="0"/>
    <x v="0"/>
    <x v="26"/>
    <s v="Vehicle, Battery Electric Vehicle"/>
    <n v="0"/>
    <d v="2026-03-06T09:06:02"/>
    <n v="0"/>
    <n v="0"/>
    <s v=""/>
    <n v="0"/>
    <s v="No"/>
    <e v="#REF!"/>
  </r>
  <r>
    <s v="NISSAN LEAF 299-1018"/>
    <d v="2026-03-06T09:06:03"/>
    <s v=" "/>
    <x v="1"/>
    <s v="Debug"/>
    <s v="No"/>
    <s v="84-02-00-00-02-E0-00-00-00-00-00-00-00-00-00"/>
    <x v="0"/>
    <x v="0"/>
    <x v="0"/>
    <x v="0"/>
    <s v="Vehicle, Battery Electric Vehicle"/>
    <n v="0"/>
    <d v="2026-03-06T09:06:03"/>
    <n v="0"/>
    <n v="0"/>
    <s v="Obd2NegativeResponse"/>
    <n v="0"/>
    <s v="No"/>
    <e v="#REF!"/>
  </r>
  <r>
    <s v="NISSAN LEAF 299-1018"/>
    <d v="2026-03-06T09:06:03"/>
    <s v="Ubicación: 10.00341, -84.30038"/>
    <x v="0"/>
    <s v="GPS"/>
    <s v="Yes"/>
    <n v="0"/>
    <x v="0"/>
    <x v="0"/>
    <x v="0"/>
    <x v="0"/>
    <s v="Vehicle, Battery Electric Vehicle"/>
    <n v="0"/>
    <d v="2026-03-06T09:06:03"/>
    <n v="-84.300380000000004"/>
    <n v="10.003410000000001"/>
    <s v="CurveZeroSpeed"/>
    <n v="3"/>
    <s v="Yes"/>
    <e v="#REF!"/>
  </r>
  <r>
    <s v="NISSAN LEAF 299-1018"/>
    <d v="2026-03-06T09:06:03"/>
    <s v="Velocidad del motor en carretera 4"/>
    <x v="1"/>
    <s v="Engine"/>
    <s v="No"/>
    <n v="0"/>
    <x v="27"/>
    <x v="0"/>
    <x v="0"/>
    <x v="53"/>
    <s v="Vehicle, Battery Electric Vehicle"/>
    <n v="0"/>
    <d v="2026-03-06T09:06:03"/>
    <n v="0"/>
    <n v="0"/>
    <s v=""/>
    <n v="0"/>
    <s v="No"/>
    <e v="#REF!"/>
  </r>
  <r>
    <s v="NISSAN LEAF 299-1018"/>
    <d v="2026-03-06T09:06:0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6:03"/>
    <n v="0"/>
    <n v="0"/>
    <s v=""/>
    <n v="0"/>
    <s v="No"/>
    <e v="#REF!"/>
  </r>
  <r>
    <s v="NISSAN LEAF 299-1018"/>
    <d v="2026-03-06T09:06:03"/>
    <s v="Energía total de entrada en la batería del vehículo mientras se conduce (desde que se instaló la telemática) 257.68"/>
    <x v="1"/>
    <s v="Engine"/>
    <s v="No"/>
    <n v="0"/>
    <x v="17"/>
    <x v="0"/>
    <x v="0"/>
    <x v="311"/>
    <s v="Vehicle, Battery Electric Vehicle"/>
    <n v="0"/>
    <d v="2026-03-06T09:06:03"/>
    <n v="0"/>
    <n v="0"/>
    <s v=""/>
    <n v="0"/>
    <s v="No"/>
    <e v="#REF!"/>
  </r>
  <r>
    <s v="NISSAN LEAF 299-1018"/>
    <d v="2026-03-06T09:06:03"/>
    <s v="Energía total de salida en la batería del vehículo eléctrico mientras se conduce (desde que se instaló la telemática) 1019.23"/>
    <x v="1"/>
    <s v="Engine"/>
    <s v="No"/>
    <n v="0"/>
    <x v="18"/>
    <x v="0"/>
    <x v="0"/>
    <x v="325"/>
    <s v="Vehicle, Battery Electric Vehicle"/>
    <n v="0"/>
    <d v="2026-03-06T09:06:03"/>
    <n v="0"/>
    <n v="0"/>
    <s v=""/>
    <n v="0"/>
    <s v="No"/>
    <e v="#REF!"/>
  </r>
  <r>
    <s v="NISSAN LEAF 299-1018"/>
    <d v="2026-03-06T09:06:03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06:03"/>
    <n v="0"/>
    <n v="0"/>
    <s v=""/>
    <n v="0"/>
    <s v="No"/>
    <e v="#REF!"/>
  </r>
  <r>
    <s v="NISSAN LEAF 299-1018"/>
    <d v="2026-03-06T09:06:04"/>
    <s v="Aceleración hacia delante o frenado 0"/>
    <x v="1"/>
    <s v="Engine"/>
    <s v="No"/>
    <n v="0"/>
    <x v="38"/>
    <x v="0"/>
    <x v="0"/>
    <x v="313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de lado a lado 0"/>
    <x v="1"/>
    <s v="Engine"/>
    <s v="No"/>
    <n v="0"/>
    <x v="39"/>
    <x v="0"/>
    <x v="0"/>
    <x v="313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hacia arriba o hacia abajo 1.08799997952253"/>
    <x v="1"/>
    <s v="Engine"/>
    <s v="No"/>
    <n v="0"/>
    <x v="40"/>
    <x v="0"/>
    <x v="0"/>
    <x v="327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hacia delante o frenado -0.235000005080622"/>
    <x v="1"/>
    <s v="Engine"/>
    <s v="No"/>
    <n v="0"/>
    <x v="38"/>
    <x v="0"/>
    <x v="0"/>
    <x v="328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Ubicación: 10.0034, -84.30037"/>
    <x v="0"/>
    <s v="GPS"/>
    <s v="Yes"/>
    <n v="0"/>
    <x v="0"/>
    <x v="0"/>
    <x v="0"/>
    <x v="0"/>
    <s v="Vehicle, Battery Electric Vehicle"/>
    <n v="0"/>
    <d v="2026-03-06T09:06:04"/>
    <n v="-84.300370000000001"/>
    <n v="10.003399999999999"/>
    <s v="CurveOtherEvent"/>
    <n v="4"/>
    <s v="Yes"/>
    <e v="#REF!"/>
  </r>
  <r>
    <s v="NISSAN LEAF 299-1018"/>
    <d v="2026-03-06T09:06:04"/>
    <s v="Aceleración hacia delante o frenado 0"/>
    <x v="1"/>
    <s v="Engine"/>
    <s v="No"/>
    <n v="0"/>
    <x v="38"/>
    <x v="0"/>
    <x v="0"/>
    <x v="313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de lado a lado 0"/>
    <x v="1"/>
    <s v="Engine"/>
    <s v="No"/>
    <n v="0"/>
    <x v="39"/>
    <x v="0"/>
    <x v="0"/>
    <x v="313"/>
    <s v="Vehicle, Battery Electric Vehicle"/>
    <n v="0"/>
    <d v="2026-03-06T09:06:04"/>
    <n v="0"/>
    <n v="0"/>
    <s v=""/>
    <n v="0"/>
    <s v="No"/>
    <e v="#REF!"/>
  </r>
  <r>
    <s v="NISSAN LEAF 299-1018"/>
    <d v="2026-03-06T09:06:04"/>
    <s v="Aceleración hacia arriba o hacia abajo 0.929999948943117"/>
    <x v="1"/>
    <s v="Engine"/>
    <s v="No"/>
    <n v="0"/>
    <x v="40"/>
    <x v="0"/>
    <x v="0"/>
    <x v="330"/>
    <s v="Vehicle, Battery Electric Vehicle"/>
    <n v="0"/>
    <d v="2026-03-06T09:06:04"/>
    <n v="0"/>
    <n v="0"/>
    <s v=""/>
    <n v="0"/>
    <s v="No"/>
    <e v="#REF!"/>
  </r>
  <r>
    <s v="NISSAN LEAF 299-1018"/>
    <d v="2026-03-06T09:06:05"/>
    <s v="Velocidad del motor en carretera 8"/>
    <x v="1"/>
    <s v="Engine"/>
    <s v="No"/>
    <n v="0"/>
    <x v="27"/>
    <x v="0"/>
    <x v="0"/>
    <x v="29"/>
    <s v="Vehicle, Battery Electric Vehicle"/>
    <n v="0"/>
    <d v="2026-03-06T09:06:05"/>
    <n v="0"/>
    <n v="0"/>
    <s v=""/>
    <n v="0"/>
    <s v="No"/>
    <e v="#REF!"/>
  </r>
  <r>
    <s v="NISSAN LEAF 299-1018"/>
    <d v="2026-03-06T09:06:05"/>
    <s v="Velocidad del motor en carretera 8"/>
    <x v="1"/>
    <s v="Engine"/>
    <s v="No"/>
    <n v="0"/>
    <x v="27"/>
    <x v="0"/>
    <x v="0"/>
    <x v="29"/>
    <s v="Vehicle, Battery Electric Vehicle"/>
    <n v="0"/>
    <d v="2026-03-06T09:06:05"/>
    <n v="0"/>
    <n v="0"/>
    <s v=""/>
    <n v="0"/>
    <s v="No"/>
    <e v="#REF!"/>
  </r>
  <r>
    <s v="NISSAN LEAF 299-1018"/>
    <d v="2026-03-06T09:06:05"/>
    <s v=" "/>
    <x v="1"/>
    <s v="Debug"/>
    <s v="No"/>
    <s v="54-03-00-00-00-00-00-00-00-00-00-00-00-00-00"/>
    <x v="0"/>
    <x v="0"/>
    <x v="0"/>
    <x v="0"/>
    <s v="Vehicle, Battery Electric Vehicle"/>
    <n v="0"/>
    <d v="2026-03-06T09:06:05"/>
    <n v="0"/>
    <n v="0"/>
    <s v="Obd2NegativeResponse"/>
    <n v="0"/>
    <s v="No"/>
    <e v="#REF!"/>
  </r>
  <r>
    <s v="NISSAN LEAF 299-1018"/>
    <d v="2026-03-06T09:06:13"/>
    <s v="Ubicación: 10.00356, -84.30004"/>
    <x v="0"/>
    <s v="GPS"/>
    <s v="Yes"/>
    <n v="0"/>
    <x v="0"/>
    <x v="0"/>
    <x v="0"/>
    <x v="0"/>
    <s v="Vehicle, Battery Electric Vehicle"/>
    <n v="0"/>
    <d v="2026-03-06T09:06:13"/>
    <n v="-84.300039999999996"/>
    <n v="10.00356"/>
    <s v="CurveSpeedEstimateError"/>
    <n v="29"/>
    <s v="Yes"/>
    <e v="#REF!"/>
  </r>
  <r>
    <s v="NISSAN LEAF 299-1018"/>
    <d v="2026-03-06T09:06:18"/>
    <s v="Señal de giro hacia la derecha (1. En) 1"/>
    <x v="1"/>
    <s v="Engine"/>
    <s v="No"/>
    <n v="0"/>
    <x v="28"/>
    <x v="0"/>
    <x v="0"/>
    <x v="1"/>
    <s v="Vehicle, Battery Electric Vehicle"/>
    <n v="0"/>
    <d v="2026-03-06T09:06:18"/>
    <n v="0"/>
    <n v="0"/>
    <s v=""/>
    <n v="0"/>
    <s v="No"/>
    <e v="#REF!"/>
  </r>
  <r>
    <s v="NISSAN LEAF 299-1018"/>
    <d v="2026-03-06T09:06:19"/>
    <s v="Ubicación: 10.00394, -84.29959"/>
    <x v="0"/>
    <s v="GPS"/>
    <s v="Yes"/>
    <n v="0"/>
    <x v="0"/>
    <x v="0"/>
    <x v="0"/>
    <x v="0"/>
    <s v="Vehicle, Battery Electric Vehicle"/>
    <n v="0"/>
    <d v="2026-03-06T09:06:19"/>
    <n v="-84.299589999999995"/>
    <n v="10.00394"/>
    <s v="CurvePositionEstimateError"/>
    <n v="48"/>
    <s v="Yes"/>
    <e v="#REF!"/>
  </r>
  <r>
    <s v="NISSAN LEAF 299-1018"/>
    <d v="2026-03-06T09:06:20"/>
    <s v="Estado de la luz de peligro (1. En) 0"/>
    <x v="1"/>
    <s v="Engine"/>
    <s v="No"/>
    <n v="0"/>
    <x v="37"/>
    <x v="0"/>
    <x v="0"/>
    <x v="7"/>
    <s v="Vehicle, Battery Electric Vehicle"/>
    <n v="0"/>
    <d v="2026-03-06T09:06:20"/>
    <n v="0"/>
    <n v="0"/>
    <s v=""/>
    <n v="0"/>
    <s v="No"/>
    <e v="#REF!"/>
  </r>
  <r>
    <s v="NISSAN LEAF 299-1018"/>
    <d v="2026-03-06T09:06:23"/>
    <s v="Odómetro 15930"/>
    <x v="1"/>
    <s v="Engine"/>
    <s v="No"/>
    <n v="0"/>
    <x v="11"/>
    <x v="0"/>
    <x v="0"/>
    <x v="331"/>
    <s v="Vehicle, Battery Electric Vehicle"/>
    <n v="0"/>
    <d v="2026-03-06T09:06:23"/>
    <n v="0"/>
    <n v="0"/>
    <s v=""/>
    <n v="0"/>
    <s v="No"/>
    <e v="#REF!"/>
  </r>
  <r>
    <s v="NISSAN LEAF 299-1018"/>
    <d v="2026-03-06T09:06:23"/>
    <s v="Odómetro sin procesar 15930"/>
    <x v="1"/>
    <s v="Engine"/>
    <s v="No"/>
    <n v="0"/>
    <x v="12"/>
    <x v="0"/>
    <x v="0"/>
    <x v="331"/>
    <s v="Vehicle, Battery Electric Vehicle"/>
    <n v="0"/>
    <d v="2026-03-06T09:06:23"/>
    <n v="0"/>
    <n v="0"/>
    <s v=""/>
    <n v="0"/>
    <s v="No"/>
    <e v="#REF!"/>
  </r>
  <r>
    <s v="NISSAN LEAF 299-1018"/>
    <d v="2026-03-06T09:06:24"/>
    <s v="Velocidad del motor en carretera 68"/>
    <x v="1"/>
    <s v="Engine"/>
    <s v="No"/>
    <n v="0"/>
    <x v="27"/>
    <x v="0"/>
    <x v="0"/>
    <x v="83"/>
    <s v="Vehicle, Battery Electric Vehicle"/>
    <n v="0"/>
    <d v="2026-03-06T09:06:24"/>
    <n v="0"/>
    <n v="0"/>
    <s v=""/>
    <n v="0"/>
    <s v="No"/>
    <e v="#REF!"/>
  </r>
  <r>
    <s v="NISSAN LEAF 299-1018"/>
    <d v="2026-03-06T09:06:24"/>
    <s v="Energía de la batería del vehículo eléctrico 47225"/>
    <x v="1"/>
    <s v="Engine"/>
    <s v="No"/>
    <n v="0"/>
    <x v="20"/>
    <x v="0"/>
    <x v="0"/>
    <x v="332"/>
    <s v="Vehicle, Battery Electric Vehicle"/>
    <n v="0"/>
    <d v="2026-03-06T09:06:24"/>
    <n v="0"/>
    <n v="0"/>
    <s v=""/>
    <n v="0"/>
    <s v="No"/>
    <e v="#REF!"/>
  </r>
  <r>
    <s v="NISSAN LEAF 299-1018"/>
    <d v="2026-03-06T09:06:27"/>
    <s v="Ubicación: 10.00477, -84.29869"/>
    <x v="0"/>
    <s v="GPS"/>
    <s v="Yes"/>
    <n v="0"/>
    <x v="0"/>
    <x v="0"/>
    <x v="0"/>
    <x v="0"/>
    <s v="Vehicle, Battery Electric Vehicle"/>
    <n v="0"/>
    <d v="2026-03-06T09:06:27"/>
    <n v="-84.298689999999993"/>
    <n v="10.004770000000001"/>
    <s v="CurvePositionEstimateError"/>
    <n v="72"/>
    <s v="Yes"/>
    <e v="#REF!"/>
  </r>
  <r>
    <s v="NISSAN LEAF 299-1018"/>
    <d v="2026-03-06T09:06:28"/>
    <s v="Energía de la batería del vehículo eléctrico 45000"/>
    <x v="1"/>
    <s v="Engine"/>
    <s v="No"/>
    <n v="0"/>
    <x v="20"/>
    <x v="0"/>
    <x v="0"/>
    <x v="333"/>
    <s v="Vehicle, Battery Electric Vehicle"/>
    <n v="0"/>
    <d v="2026-03-06T09:06:28"/>
    <n v="0"/>
    <n v="0"/>
    <s v=""/>
    <n v="0"/>
    <s v="No"/>
    <e v="#REF!"/>
  </r>
  <r>
    <s v="NISSAN LEAF 299-1018"/>
    <d v="2026-03-06T09:06:29"/>
    <s v="Señal de giro hacia la derecha (1. En) 0"/>
    <x v="1"/>
    <s v="Engine"/>
    <s v="No"/>
    <n v="0"/>
    <x v="28"/>
    <x v="0"/>
    <x v="0"/>
    <x v="7"/>
    <s v="Vehicle, Battery Electric Vehicle"/>
    <n v="0"/>
    <d v="2026-03-06T09:06:29"/>
    <n v="0"/>
    <n v="0"/>
    <s v=""/>
    <n v="0"/>
    <s v="No"/>
    <e v="#REF!"/>
  </r>
  <r>
    <s v="NISSAN LEAF 299-1018"/>
    <d v="2026-03-06T09:06:29"/>
    <s v="Velocidad del motor en carretera 77"/>
    <x v="1"/>
    <s v="Engine"/>
    <s v="No"/>
    <n v="0"/>
    <x v="27"/>
    <x v="0"/>
    <x v="0"/>
    <x v="90"/>
    <s v="Vehicle, Battery Electric Vehicle"/>
    <n v="0"/>
    <d v="2026-03-06T09:06:29"/>
    <n v="0"/>
    <n v="0"/>
    <s v=""/>
    <n v="0"/>
    <s v="No"/>
    <e v="#REF!"/>
  </r>
  <r>
    <s v="NISSAN LEAF 299-1018"/>
    <d v="2026-03-06T09:06:30"/>
    <s v="Energía de la batería del vehículo eléctrico -7581"/>
    <x v="1"/>
    <s v="Engine"/>
    <s v="No"/>
    <n v="0"/>
    <x v="20"/>
    <x v="0"/>
    <x v="0"/>
    <x v="334"/>
    <s v="Vehicle, Battery Electric Vehicle"/>
    <n v="0"/>
    <d v="2026-03-06T09:06:30"/>
    <n v="0"/>
    <n v="0"/>
    <s v=""/>
    <n v="0"/>
    <s v="No"/>
    <e v="#REF!"/>
  </r>
  <r>
    <s v="NISSAN LEAF 299-1018"/>
    <d v="2026-03-06T09:06:31"/>
    <s v="Ubicación: 10.00526, -84.29814"/>
    <x v="0"/>
    <s v="GPS"/>
    <s v="Yes"/>
    <n v="0"/>
    <x v="0"/>
    <x v="0"/>
    <x v="0"/>
    <x v="0"/>
    <s v="Vehicle, Battery Electric Vehicle"/>
    <n v="0"/>
    <d v="2026-03-06T09:06:31"/>
    <n v="-84.298140000000004"/>
    <n v="10.00526"/>
    <s v="CurveSpeedEstimateError"/>
    <n v="70"/>
    <s v="Yes"/>
    <e v="#REF!"/>
  </r>
  <r>
    <s v="NISSAN LEAF 299-1018"/>
    <d v="2026-03-06T09:06:32"/>
    <s v="Velocidad del motor en carretera 71"/>
    <x v="1"/>
    <s v="Engine"/>
    <s v="No"/>
    <n v="0"/>
    <x v="27"/>
    <x v="0"/>
    <x v="0"/>
    <x v="129"/>
    <s v="Vehicle, Battery Electric Vehicle"/>
    <n v="0"/>
    <d v="2026-03-06T09:06:32"/>
    <n v="0"/>
    <n v="0"/>
    <s v=""/>
    <n v="0"/>
    <s v="No"/>
    <e v="#REF!"/>
  </r>
  <r>
    <s v="NISSAN LEAF 299-1018"/>
    <d v="2026-03-06T09:06:34"/>
    <s v="Energía de la batería del vehículo eléctrico 39222"/>
    <x v="1"/>
    <s v="Engine"/>
    <s v="No"/>
    <n v="0"/>
    <x v="20"/>
    <x v="0"/>
    <x v="0"/>
    <x v="335"/>
    <s v="Vehicle, Battery Electric Vehicle"/>
    <n v="0"/>
    <d v="2026-03-06T09:06:34"/>
    <n v="0"/>
    <n v="0"/>
    <s v=""/>
    <n v="0"/>
    <s v="No"/>
    <e v="#REF!"/>
  </r>
  <r>
    <s v="NISSAN LEAF 299-1018"/>
    <d v="2026-03-06T09:06:38"/>
    <s v="Ubicación: 10.00582, -84.29705"/>
    <x v="0"/>
    <s v="GPS"/>
    <s v="Yes"/>
    <n v="0"/>
    <x v="0"/>
    <x v="0"/>
    <x v="0"/>
    <x v="0"/>
    <s v="Vehicle, Battery Electric Vehicle"/>
    <n v="0"/>
    <d v="2026-03-06T09:06:38"/>
    <n v="-84.297049999999999"/>
    <n v="10.00582"/>
    <s v="CurvePositionEstimateError"/>
    <n v="70"/>
    <s v="Yes"/>
    <e v="#REF!"/>
  </r>
  <r>
    <s v="NISSAN LEAF 299-1018"/>
    <d v="2026-03-06T09:06:38"/>
    <s v=" "/>
    <x v="1"/>
    <s v="Debug"/>
    <s v="No"/>
    <s v="FF-19-18-18-18-16-8C-00-00-00-00-00-00-00-00"/>
    <x v="0"/>
    <x v="0"/>
    <x v="0"/>
    <x v="0"/>
    <s v="Vehicle, Battery Electric Vehicle"/>
    <n v="0"/>
    <d v="2026-03-06T09:06:38"/>
    <n v="0"/>
    <n v="0"/>
    <s v="61784"/>
    <n v="0"/>
    <s v="No"/>
    <e v="#REF!"/>
  </r>
  <r>
    <s v="NISSAN LEAF 299-1018"/>
    <d v="2026-03-06T09:06:42"/>
    <s v="Velocidad del motor en carretera 72"/>
    <x v="1"/>
    <s v="Engine"/>
    <s v="No"/>
    <n v="0"/>
    <x v="27"/>
    <x v="0"/>
    <x v="0"/>
    <x v="188"/>
    <s v="Vehicle, Battery Electric Vehicle"/>
    <n v="0"/>
    <d v="2026-03-06T09:06:42"/>
    <n v="0"/>
    <n v="0"/>
    <s v=""/>
    <n v="0"/>
    <s v="No"/>
    <e v="#REF!"/>
  </r>
  <r>
    <s v="NISSAN LEAF 299-1018"/>
    <d v="2026-03-06T09:06:42"/>
    <s v="Señal de giro hacia la derecha (1. En) 1"/>
    <x v="1"/>
    <s v="Engine"/>
    <s v="No"/>
    <n v="0"/>
    <x v="28"/>
    <x v="0"/>
    <x v="0"/>
    <x v="1"/>
    <s v="Vehicle, Battery Electric Vehicle"/>
    <n v="0"/>
    <d v="2026-03-06T09:06:42"/>
    <n v="0"/>
    <n v="0"/>
    <s v=""/>
    <n v="0"/>
    <s v="No"/>
    <e v="#REF!"/>
  </r>
  <r>
    <s v="NISSAN LEAF 299-1018"/>
    <d v="2026-03-06T09:06:43"/>
    <s v="Energía de la batería del vehículo eléctrico 1810"/>
    <x v="1"/>
    <s v="Engine"/>
    <s v="No"/>
    <n v="0"/>
    <x v="20"/>
    <x v="0"/>
    <x v="0"/>
    <x v="336"/>
    <s v="Vehicle, Battery Electric Vehicle"/>
    <n v="0"/>
    <d v="2026-03-06T09:06:43"/>
    <n v="0"/>
    <n v="0"/>
    <s v=""/>
    <n v="0"/>
    <s v="No"/>
    <e v="#REF!"/>
  </r>
  <r>
    <s v="NISSAN LEAF 299-1018"/>
    <d v="2026-03-06T09:06:44"/>
    <s v="Ubicación: 10.00597, -84.29602"/>
    <x v="0"/>
    <s v="GPS"/>
    <s v="Yes"/>
    <n v="0"/>
    <x v="0"/>
    <x v="0"/>
    <x v="0"/>
    <x v="0"/>
    <s v="Vehicle, Battery Electric Vehicle"/>
    <n v="0"/>
    <d v="2026-03-06T09:06:44"/>
    <n v="-84.296019999999999"/>
    <n v="10.00597"/>
    <s v="CurvePositionEstimateError"/>
    <n v="66"/>
    <s v="Yes"/>
    <e v="#REF!"/>
  </r>
  <r>
    <s v="NISSAN LEAF 299-1018"/>
    <d v="2026-03-06T09:0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06:44"/>
    <n v="0"/>
    <n v="0"/>
    <s v=""/>
    <n v="0"/>
    <s v="No"/>
    <e v="#REF!"/>
  </r>
  <r>
    <s v="NISSAN LEAF 299-1018"/>
    <d v="2026-03-06T09:06:44"/>
    <s v=" "/>
    <x v="1"/>
    <s v="Debug"/>
    <s v="No"/>
    <s v="EC-56-05-11-70-E5-02"/>
    <x v="0"/>
    <x v="0"/>
    <x v="0"/>
    <x v="0"/>
    <s v="Vehicle, Battery Electric Vehicle"/>
    <n v="0"/>
    <d v="2026-03-06T09:06:44"/>
    <n v="0"/>
    <n v="0"/>
    <s v="40012"/>
    <n v="0"/>
    <s v="No"/>
    <e v="#REF!"/>
  </r>
  <r>
    <s v="NISSAN LEAF 299-1018"/>
    <d v="2026-03-06T09:06:44"/>
    <s v="Intensidad de la señal del módem celular 68"/>
    <x v="1"/>
    <s v="Engine"/>
    <s v="No"/>
    <n v="0"/>
    <x v="26"/>
    <x v="0"/>
    <x v="0"/>
    <x v="337"/>
    <s v="Vehicle, Battery Electric Vehicle"/>
    <n v="0"/>
    <d v="2026-03-06T09:06:44"/>
    <n v="0"/>
    <n v="0"/>
    <s v=""/>
    <n v="0"/>
    <s v="No"/>
    <e v="#REF!"/>
  </r>
  <r>
    <s v="NISSAN LEAF 299-1018"/>
    <d v="2026-03-06T09:06:48"/>
    <s v="Energía de la batería del vehículo eléctrico 28659"/>
    <x v="1"/>
    <s v="Engine"/>
    <s v="No"/>
    <n v="0"/>
    <x v="20"/>
    <x v="0"/>
    <x v="0"/>
    <x v="338"/>
    <s v="Vehicle, Battery Electric Vehicle"/>
    <n v="0"/>
    <d v="2026-03-06T09:06:48"/>
    <n v="0"/>
    <n v="0"/>
    <s v=""/>
    <n v="0"/>
    <s v="No"/>
    <e v="#REF!"/>
  </r>
  <r>
    <s v="NISSAN LEAF 299-1018"/>
    <d v="2026-03-06T09:06:49"/>
    <s v="Velocidad del motor en carretera 65"/>
    <x v="1"/>
    <s v="Engine"/>
    <s v="No"/>
    <n v="0"/>
    <x v="27"/>
    <x v="0"/>
    <x v="0"/>
    <x v="339"/>
    <s v="Vehicle, Battery Electric Vehicle"/>
    <n v="0"/>
    <d v="2026-03-06T09:06:49"/>
    <n v="0"/>
    <n v="0"/>
    <s v=""/>
    <n v="0"/>
    <s v="No"/>
    <e v="#REF!"/>
  </r>
  <r>
    <s v="NISSAN LEAF 299-1018"/>
    <d v="2026-03-06T09:06:50"/>
    <s v="Ubicación: 10.00579, -84.29507"/>
    <x v="0"/>
    <s v="GPS"/>
    <s v="Yes"/>
    <n v="0"/>
    <x v="0"/>
    <x v="0"/>
    <x v="0"/>
    <x v="0"/>
    <s v="Vehicle, Battery Electric Vehicle"/>
    <n v="0"/>
    <d v="2026-03-06T09:06:50"/>
    <n v="-84.295069999999996"/>
    <n v="10.005789999999999"/>
    <s v="CurvePositionEstimateError"/>
    <n v="63"/>
    <s v="Yes"/>
    <e v="#REF!"/>
  </r>
  <r>
    <s v="NISSAN LEAF 299-1018"/>
    <d v="2026-03-06T09:06:50"/>
    <s v="Energía de la batería del vehículo eléctrico -12833"/>
    <x v="1"/>
    <s v="Engine"/>
    <s v="No"/>
    <n v="0"/>
    <x v="20"/>
    <x v="0"/>
    <x v="0"/>
    <x v="340"/>
    <s v="Vehicle, Battery Electric Vehicle"/>
    <n v="0"/>
    <d v="2026-03-06T09:06:50"/>
    <n v="0"/>
    <n v="0"/>
    <s v=""/>
    <n v="0"/>
    <s v="No"/>
    <e v="#REF!"/>
  </r>
  <r>
    <s v="NISSAN LEAF 299-1018"/>
    <d v="2026-03-06T09:06:53"/>
    <s v="Ubicación: 10.00564, -84.29468"/>
    <x v="0"/>
    <s v="GPS"/>
    <s v="Yes"/>
    <n v="0"/>
    <x v="0"/>
    <x v="0"/>
    <x v="0"/>
    <x v="0"/>
    <s v="Vehicle, Battery Electric Vehicle"/>
    <n v="0"/>
    <d v="2026-03-06T09:06:53"/>
    <n v="-84.29468"/>
    <n v="10.00564"/>
    <s v="CurveSpeedEstimateError"/>
    <n v="50"/>
    <s v="Yes"/>
    <e v="#REF!"/>
  </r>
  <r>
    <s v="NISSAN LEAF 299-1018"/>
    <d v="2026-03-06T09:06:56"/>
    <s v="Velocidad del motor en carretera 36"/>
    <x v="1"/>
    <s v="Engine"/>
    <s v="No"/>
    <n v="0"/>
    <x v="27"/>
    <x v="0"/>
    <x v="0"/>
    <x v="102"/>
    <s v="Vehicle, Battery Electric Vehicle"/>
    <n v="0"/>
    <d v="2026-03-06T09:06:56"/>
    <n v="0"/>
    <n v="0"/>
    <s v=""/>
    <n v="0"/>
    <s v="No"/>
    <e v="#REF!"/>
  </r>
  <r>
    <s v="NISSAN LEAF 299-1018"/>
    <d v="2026-03-06T09:06:57"/>
    <s v="Ubicación: 10.00535, -84.29444"/>
    <x v="0"/>
    <s v="GPS"/>
    <s v="Yes"/>
    <n v="0"/>
    <x v="0"/>
    <x v="0"/>
    <x v="0"/>
    <x v="0"/>
    <s v="Vehicle, Battery Electric Vehicle"/>
    <n v="0"/>
    <d v="2026-03-06T09:06:57"/>
    <n v="-84.294439999999994"/>
    <n v="10.00535"/>
    <s v="CurvePositionEstimateError"/>
    <n v="35"/>
    <s v="Yes"/>
    <e v="#REF!"/>
  </r>
  <r>
    <s v="NISSAN LEAF 299-1018"/>
    <d v="2026-03-06T09:07:00"/>
    <s v="Ubicación: 10.00513, -84.29458"/>
    <x v="0"/>
    <s v="GPS"/>
    <s v="Yes"/>
    <n v="0"/>
    <x v="0"/>
    <x v="0"/>
    <x v="0"/>
    <x v="0"/>
    <s v="Vehicle, Battery Electric Vehicle"/>
    <n v="0"/>
    <d v="2026-03-06T09:07:00"/>
    <n v="-84.294579999999996"/>
    <n v="10.005129999999999"/>
    <s v="CurveSpeedEstimateError"/>
    <n v="37"/>
    <s v="Yes"/>
    <e v="#REF!"/>
  </r>
  <r>
    <s v="NISSAN LEAF 299-1018"/>
    <d v="2026-03-06T09:07:01"/>
    <s v="Energía de la batería del vehículo eléctrico 17968"/>
    <x v="1"/>
    <s v="Engine"/>
    <s v="No"/>
    <n v="0"/>
    <x v="20"/>
    <x v="0"/>
    <x v="0"/>
    <x v="341"/>
    <s v="Vehicle, Battery Electric Vehicle"/>
    <n v="0"/>
    <d v="2026-03-06T09:07:01"/>
    <n v="0"/>
    <n v="0"/>
    <s v=""/>
    <n v="0"/>
    <s v="No"/>
    <e v="#REF!"/>
  </r>
  <r>
    <s v="NISSAN LEAF 299-1018"/>
    <d v="2026-03-06T09:07:04"/>
    <s v="Velocidad del motor en carretera 47"/>
    <x v="1"/>
    <s v="Engine"/>
    <s v="No"/>
    <n v="0"/>
    <x v="27"/>
    <x v="0"/>
    <x v="0"/>
    <x v="342"/>
    <s v="Vehicle, Battery Electric Vehicle"/>
    <n v="0"/>
    <d v="2026-03-06T09:07:04"/>
    <n v="0"/>
    <n v="0"/>
    <s v=""/>
    <n v="0"/>
    <s v="No"/>
    <e v="#REF!"/>
  </r>
  <r>
    <s v="NISSAN LEAF 299-1018"/>
    <d v="2026-03-06T09:07:05"/>
    <s v="Ubicación: 10.00509, -84.29511"/>
    <x v="0"/>
    <s v="GPS"/>
    <s v="Yes"/>
    <n v="0"/>
    <x v="0"/>
    <x v="0"/>
    <x v="0"/>
    <x v="0"/>
    <s v="Vehicle, Battery Electric Vehicle"/>
    <n v="0"/>
    <d v="2026-03-06T09:07:05"/>
    <n v="-84.295109999999994"/>
    <n v="10.005089999999999"/>
    <s v="CurvePositionEstimateError"/>
    <n v="44"/>
    <s v="Yes"/>
    <e v="#REF!"/>
  </r>
  <r>
    <s v="NISSAN LEAF 299-1018"/>
    <d v="2026-03-06T09:07:06"/>
    <s v="Señal de giro hacia la izquierda (1. En) 1"/>
    <x v="1"/>
    <s v="Engine"/>
    <s v="No"/>
    <n v="0"/>
    <x v="31"/>
    <x v="0"/>
    <x v="0"/>
    <x v="1"/>
    <s v="Vehicle, Battery Electric Vehicle"/>
    <n v="0"/>
    <d v="2026-03-06T09:07:06"/>
    <n v="0"/>
    <n v="0"/>
    <s v=""/>
    <n v="0"/>
    <s v="No"/>
    <e v="#REF!"/>
  </r>
  <r>
    <s v="NISSAN LEAF 299-1018"/>
    <d v="2026-03-06T09:07:08"/>
    <s v="Señal de giro hacia la derecha (1. En) 0"/>
    <x v="1"/>
    <s v="Engine"/>
    <s v="No"/>
    <n v="0"/>
    <x v="28"/>
    <x v="0"/>
    <x v="0"/>
    <x v="7"/>
    <s v="Vehicle, Battery Electric Vehicle"/>
    <n v="0"/>
    <d v="2026-03-06T09:07:08"/>
    <n v="0"/>
    <n v="0"/>
    <s v=""/>
    <n v="0"/>
    <s v="No"/>
    <e v="#REF!"/>
  </r>
  <r>
    <s v="NISSAN LEAF 299-1018"/>
    <d v="2026-03-06T09:07:08"/>
    <s v="Ubicación: 10.00529, -84.29533"/>
    <x v="0"/>
    <s v="GPS"/>
    <s v="Yes"/>
    <n v="0"/>
    <x v="0"/>
    <x v="0"/>
    <x v="0"/>
    <x v="0"/>
    <s v="Vehicle, Battery Electric Vehicle"/>
    <n v="0"/>
    <d v="2026-03-06T09:07:08"/>
    <n v="-84.295330000000007"/>
    <n v="10.00529"/>
    <s v="CurveSpeedEstimateError"/>
    <n v="37"/>
    <s v="Yes"/>
    <e v="#REF!"/>
  </r>
  <r>
    <s v="NISSAN LEAF 299-1018"/>
    <d v="2026-03-06T09:07:10"/>
    <s v="Aceleración hacia delante o frenado 0"/>
    <x v="1"/>
    <s v="Engine"/>
    <s v="No"/>
    <n v="0"/>
    <x v="38"/>
    <x v="0"/>
    <x v="0"/>
    <x v="313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Aceleración de lado a lado 0"/>
    <x v="1"/>
    <s v="Engine"/>
    <s v="No"/>
    <n v="0"/>
    <x v="39"/>
    <x v="0"/>
    <x v="0"/>
    <x v="313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Aceleración hacia arriba o hacia abajo 0.931999918351478"/>
    <x v="1"/>
    <s v="Engine"/>
    <s v="No"/>
    <n v="0"/>
    <x v="40"/>
    <x v="0"/>
    <x v="0"/>
    <x v="343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Velocidad del motor en carretera 25"/>
    <x v="1"/>
    <s v="Engine"/>
    <s v="No"/>
    <n v="0"/>
    <x v="27"/>
    <x v="0"/>
    <x v="0"/>
    <x v="44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Aceleración de lado a lado 0.261999979585653"/>
    <x v="1"/>
    <s v="Engine"/>
    <s v="No"/>
    <n v="0"/>
    <x v="39"/>
    <x v="0"/>
    <x v="0"/>
    <x v="344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Aceleración hacia arriba o hacia abajo 0.95099998463158"/>
    <x v="1"/>
    <s v="Engine"/>
    <s v="No"/>
    <n v="0"/>
    <x v="40"/>
    <x v="0"/>
    <x v="0"/>
    <x v="345"/>
    <s v="Vehicle, Battery Electric Vehicle"/>
    <n v="0"/>
    <d v="2026-03-06T09:07:10"/>
    <n v="0"/>
    <n v="0"/>
    <s v=""/>
    <n v="0"/>
    <s v="No"/>
    <e v="#REF!"/>
  </r>
  <r>
    <s v="NISSAN LEAF 299-1018"/>
    <d v="2026-03-06T09:07:10"/>
    <s v="Energía de la batería del vehículo eléctrico -17751"/>
    <x v="1"/>
    <s v="Engine"/>
    <s v="No"/>
    <n v="0"/>
    <x v="20"/>
    <x v="0"/>
    <x v="0"/>
    <x v="346"/>
    <s v="Vehicle, Battery Electric Vehicle"/>
    <n v="0"/>
    <d v="2026-03-06T09:07:10"/>
    <n v="0"/>
    <n v="0"/>
    <s v=""/>
    <n v="0"/>
    <s v="No"/>
    <e v="#REF!"/>
  </r>
  <r>
    <s v="NISSAN LEAF 299-1018"/>
    <d v="2026-03-06T09:07:11"/>
    <s v="Ubicación: 10.0055, -84.29539"/>
    <x v="0"/>
    <s v="GPS"/>
    <s v="Yes"/>
    <n v="0"/>
    <x v="0"/>
    <x v="0"/>
    <x v="0"/>
    <x v="0"/>
    <s v="Vehicle, Battery Electric Vehicle"/>
    <n v="0"/>
    <d v="2026-03-06T09:07:11"/>
    <n v="-84.295389999999998"/>
    <n v="10.0055"/>
    <s v="CurveSpeedEstimateError"/>
    <n v="20"/>
    <s v="Yes"/>
    <e v="#REF!"/>
  </r>
  <r>
    <s v="NISSAN LEAF 299-1018"/>
    <d v="2026-03-06T09:07:11"/>
    <s v=" "/>
    <x v="1"/>
    <s v="Debug"/>
    <s v="No"/>
    <s v="FB-60-F7-FF-08-00-00-00-00-00-00-00-00-00-00"/>
    <x v="0"/>
    <x v="0"/>
    <x v="0"/>
    <x v="0"/>
    <s v="Vehicle, Battery Electric Vehicle"/>
    <n v="0"/>
    <d v="2026-03-06T09:07:11"/>
    <n v="0"/>
    <n v="0"/>
    <s v="50333"/>
    <n v="0"/>
    <s v="No"/>
    <e v="#REF!"/>
  </r>
  <r>
    <s v="NISSAN LEAF 299-1018"/>
    <d v="2026-03-06T09:07:11"/>
    <s v=" "/>
    <x v="1"/>
    <s v="Debug"/>
    <s v="No"/>
    <s v="D7-1F-FA-FF-2B-A6-14-00-64-A6-10-00-00-00-00"/>
    <x v="0"/>
    <x v="0"/>
    <x v="0"/>
    <x v="0"/>
    <s v="Vehicle, Battery Electric Vehicle"/>
    <n v="0"/>
    <d v="2026-03-06T09:07:11"/>
    <n v="0"/>
    <n v="0"/>
    <s v="61927"/>
    <n v="0"/>
    <s v="No"/>
    <e v="#REF!"/>
  </r>
  <r>
    <s v="NISSAN LEAF 299-1018"/>
    <d v="2026-03-06T09:07:12"/>
    <s v="Aceleración hacia delante o frenado 0"/>
    <x v="1"/>
    <s v="Engine"/>
    <s v="No"/>
    <n v="0"/>
    <x v="38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de lado a lado 0"/>
    <x v="1"/>
    <s v="Engine"/>
    <s v="No"/>
    <n v="0"/>
    <x v="39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hacia arriba o hacia abajo 1.0169999948237"/>
    <x v="1"/>
    <s v="Engine"/>
    <s v="No"/>
    <n v="0"/>
    <x v="40"/>
    <x v="0"/>
    <x v="0"/>
    <x v="347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 "/>
    <x v="1"/>
    <s v="Debug"/>
    <s v="No"/>
    <s v="B5-EF-FA-FF-08-00-00-00-00-00-00-00-00-00-00"/>
    <x v="0"/>
    <x v="0"/>
    <x v="0"/>
    <x v="0"/>
    <s v="Vehicle, Battery Electric Vehicle"/>
    <n v="0"/>
    <d v="2026-03-06T09:07:12"/>
    <n v="0"/>
    <n v="0"/>
    <s v="50333"/>
    <n v="0"/>
    <s v="No"/>
    <e v="#REF!"/>
  </r>
  <r>
    <s v="NISSAN LEAF 299-1018"/>
    <d v="2026-03-06T09:07:12"/>
    <s v=" "/>
    <x v="1"/>
    <s v="Debug"/>
    <s v="No"/>
    <s v="B3-52-F9-FF-D0-D2-14-00-38-8D-0E-00-00-00-00"/>
    <x v="0"/>
    <x v="0"/>
    <x v="0"/>
    <x v="0"/>
    <s v="Vehicle, Battery Electric Vehicle"/>
    <n v="0"/>
    <d v="2026-03-06T09:07:12"/>
    <n v="0"/>
    <n v="0"/>
    <s v="61927"/>
    <n v="0"/>
    <s v="No"/>
    <e v="#REF!"/>
  </r>
  <r>
    <s v="NISSAN LEAF 299-1018"/>
    <d v="2026-03-06T09:07:12"/>
    <s v="Aceleración hacia delante o frenado 0"/>
    <x v="1"/>
    <s v="Engine"/>
    <s v="No"/>
    <n v="0"/>
    <x v="38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de lado a lado 0"/>
    <x v="1"/>
    <s v="Engine"/>
    <s v="No"/>
    <n v="0"/>
    <x v="39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hacia arriba o hacia abajo 0.936999892858191"/>
    <x v="1"/>
    <s v="Engine"/>
    <s v="No"/>
    <n v="0"/>
    <x v="40"/>
    <x v="0"/>
    <x v="0"/>
    <x v="348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de lado a lado 0.156999994889421"/>
    <x v="1"/>
    <s v="Engine"/>
    <s v="No"/>
    <n v="0"/>
    <x v="39"/>
    <x v="0"/>
    <x v="0"/>
    <x v="349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hacia arriba o hacia abajo 0.901000035621212"/>
    <x v="1"/>
    <s v="Engine"/>
    <s v="No"/>
    <n v="0"/>
    <x v="40"/>
    <x v="0"/>
    <x v="0"/>
    <x v="350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hacia delante o frenado 0"/>
    <x v="1"/>
    <s v="Engine"/>
    <s v="No"/>
    <n v="0"/>
    <x v="38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de lado a lado 0"/>
    <x v="1"/>
    <s v="Engine"/>
    <s v="No"/>
    <n v="0"/>
    <x v="39"/>
    <x v="0"/>
    <x v="0"/>
    <x v="313"/>
    <s v="Vehicle, Battery Electric Vehicle"/>
    <n v="0"/>
    <d v="2026-03-06T09:07:12"/>
    <n v="0"/>
    <n v="0"/>
    <s v=""/>
    <n v="0"/>
    <s v="No"/>
    <e v="#REF!"/>
  </r>
  <r>
    <s v="NISSAN LEAF 299-1018"/>
    <d v="2026-03-06T09:07:12"/>
    <s v="Aceleración hacia arriba o hacia abajo 0.946000010124867"/>
    <x v="1"/>
    <s v="Engine"/>
    <s v="No"/>
    <n v="0"/>
    <x v="40"/>
    <x v="0"/>
    <x v="0"/>
    <x v="351"/>
    <s v="Vehicle, Battery Electric Vehicle"/>
    <n v="0"/>
    <d v="2026-03-06T09:07:12"/>
    <n v="0"/>
    <n v="0"/>
    <s v=""/>
    <n v="0"/>
    <s v="No"/>
    <e v="#REF!"/>
  </r>
  <r>
    <s v="NISSAN LEAF 299-1018"/>
    <d v="2026-03-06T09:07:14"/>
    <s v="Ubicación: 10.00559, -84.29541"/>
    <x v="0"/>
    <s v="GPS"/>
    <s v="Yes"/>
    <n v="0"/>
    <x v="0"/>
    <x v="0"/>
    <x v="0"/>
    <x v="0"/>
    <s v="Vehicle, Battery Electric Vehicle"/>
    <n v="0"/>
    <d v="2026-03-06T09:07:14"/>
    <n v="-84.295410000000004"/>
    <n v="10.00559"/>
    <s v="CurveOtherEvent"/>
    <n v="5"/>
    <s v="Yes"/>
    <e v="#REF!"/>
  </r>
  <r>
    <s v="NISSAN LEAF 299-1018"/>
    <d v="2026-03-06T09:07:14"/>
    <s v="Velocidad del motor en carretera 0"/>
    <x v="1"/>
    <s v="Engine"/>
    <s v="No"/>
    <n v="0"/>
    <x v="27"/>
    <x v="0"/>
    <x v="0"/>
    <x v="39"/>
    <s v="Vehicle, Battery Electric Vehicle"/>
    <n v="0"/>
    <d v="2026-03-06T09:07:14"/>
    <n v="0"/>
    <n v="0"/>
    <s v=""/>
    <n v="0"/>
    <s v="No"/>
    <e v="#REF!"/>
  </r>
  <r>
    <s v="NISSAN LEAF 299-1018"/>
    <d v="2026-03-06T09:07:14"/>
    <s v="Velocidad del motor en carretera 0"/>
    <x v="1"/>
    <s v="Engine"/>
    <s v="No"/>
    <n v="0"/>
    <x v="27"/>
    <x v="0"/>
    <x v="0"/>
    <x v="39"/>
    <s v="Vehicle, Battery Electric Vehicle"/>
    <n v="0"/>
    <d v="2026-03-06T09:07:14"/>
    <n v="0"/>
    <n v="0"/>
    <s v=""/>
    <n v="0"/>
    <s v="No"/>
    <e v="#REF!"/>
  </r>
  <r>
    <s v="NISSAN LEAF 299-1018"/>
    <d v="2026-03-06T09:07:14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7:14"/>
    <n v="0"/>
    <n v="0"/>
    <s v=""/>
    <n v="0"/>
    <s v="No"/>
    <e v="#REF!"/>
  </r>
  <r>
    <s v="NISSAN LEAF 299-1018"/>
    <d v="2026-03-06T09:07:14"/>
    <s v="Energía total de entrada en la batería del vehículo mientras se conduce (desde que se instaló la telemática) 257.71"/>
    <x v="1"/>
    <s v="Engine"/>
    <s v="No"/>
    <n v="0"/>
    <x v="17"/>
    <x v="0"/>
    <x v="0"/>
    <x v="352"/>
    <s v="Vehicle, Battery Electric Vehicle"/>
    <n v="0"/>
    <d v="2026-03-06T09:07:14"/>
    <n v="0"/>
    <n v="0"/>
    <s v=""/>
    <n v="0"/>
    <s v="No"/>
    <e v="#REF!"/>
  </r>
  <r>
    <s v="NISSAN LEAF 299-1018"/>
    <d v="2026-03-06T09:07:14"/>
    <s v="Energía total de salida en la batería del vehículo eléctrico mientras se conduce (desde que se instaló la telemática) 1019.59"/>
    <x v="1"/>
    <s v="Engine"/>
    <s v="No"/>
    <n v="0"/>
    <x v="18"/>
    <x v="0"/>
    <x v="0"/>
    <x v="353"/>
    <s v="Vehicle, Battery Electric Vehicle"/>
    <n v="0"/>
    <d v="2026-03-06T09:07:14"/>
    <n v="0"/>
    <n v="0"/>
    <s v=""/>
    <n v="0"/>
    <s v="No"/>
    <e v="#REF!"/>
  </r>
  <r>
    <s v="NISSAN LEAF 299-1018"/>
    <d v="2026-03-06T09:07:14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07:14"/>
    <n v="0"/>
    <n v="0"/>
    <s v=""/>
    <n v="0"/>
    <s v="No"/>
    <e v="#REF!"/>
  </r>
  <r>
    <s v="NISSAN LEAF 299-1018"/>
    <d v="2026-03-06T09:07:15"/>
    <s v="Ubicación: 10.00559, -84.29541"/>
    <x v="0"/>
    <s v="GPS"/>
    <s v="Yes"/>
    <n v="0"/>
    <x v="0"/>
    <x v="0"/>
    <x v="0"/>
    <x v="0"/>
    <s v="Vehicle, Battery Electric Vehicle"/>
    <n v="0"/>
    <d v="2026-03-06T09:07:15"/>
    <n v="-84.295410000000004"/>
    <n v="10.00559"/>
    <s v="CurveZeroSpeed"/>
    <n v="0"/>
    <s v="Yes"/>
    <e v="#REF!"/>
  </r>
  <r>
    <s v="NISSAN LEAF 299-1018"/>
    <d v="2026-03-06T09:07:17"/>
    <s v="Ubicación: 10.00559, -84.29541"/>
    <x v="0"/>
    <s v="GPS"/>
    <s v="Yes"/>
    <n v="0"/>
    <x v="0"/>
    <x v="0"/>
    <x v="0"/>
    <x v="0"/>
    <s v="Vehicle, Battery Electric Vehicle"/>
    <n v="0"/>
    <d v="2026-03-06T09:07:17"/>
    <n v="-84.295410000000004"/>
    <n v="10.00559"/>
    <s v="CurveSpeedEstimateError"/>
    <n v="0"/>
    <s v="Yes"/>
    <e v="#REF!"/>
  </r>
  <r>
    <s v="NISSAN LEAF 299-1018"/>
    <d v="2026-03-06T09:07:18"/>
    <s v="Ubicación: 10.00559, -84.29541"/>
    <x v="0"/>
    <s v="GPS"/>
    <s v="Yes"/>
    <n v="0"/>
    <x v="0"/>
    <x v="0"/>
    <x v="0"/>
    <x v="0"/>
    <s v="Vehicle, Battery Electric Vehicle"/>
    <n v="0"/>
    <d v="2026-03-06T09:07:18"/>
    <n v="-84.295410000000004"/>
    <n v="10.00559"/>
    <s v="CurveOtherEvent"/>
    <n v="0"/>
    <s v="Yes"/>
    <e v="#REF!"/>
  </r>
  <r>
    <s v="NISSAN LEAF 299-1018"/>
    <d v="2026-03-06T09:07:19"/>
    <s v="Velocidad del motor en carretera 4"/>
    <x v="1"/>
    <s v="Engine"/>
    <s v="No"/>
    <n v="0"/>
    <x v="27"/>
    <x v="0"/>
    <x v="0"/>
    <x v="53"/>
    <s v="Vehicle, Battery Electric Vehicle"/>
    <n v="0"/>
    <d v="2026-03-06T09:07:19"/>
    <n v="0"/>
    <n v="0"/>
    <s v=""/>
    <n v="0"/>
    <s v="No"/>
    <e v="#REF!"/>
  </r>
  <r>
    <s v="NISSAN LEAF 299-1018"/>
    <d v="2026-03-06T09:07:19"/>
    <s v="Ubicación: 10.00561, -84.29542"/>
    <x v="0"/>
    <s v="GPS"/>
    <s v="Yes"/>
    <n v="0"/>
    <x v="0"/>
    <x v="0"/>
    <x v="0"/>
    <x v="0"/>
    <s v="Vehicle, Battery Electric Vehicle"/>
    <n v="0"/>
    <d v="2026-03-06T09:07:19"/>
    <n v="-84.295419999999993"/>
    <n v="10.005610000000001"/>
    <s v="CurveOtherEvent"/>
    <n v="3"/>
    <s v="Yes"/>
    <e v="#REF!"/>
  </r>
  <r>
    <s v="NISSAN LEAF 299-1018"/>
    <d v="2026-03-06T09:07:19"/>
    <s v="Velocidad del motor en carretera 6"/>
    <x v="1"/>
    <s v="Engine"/>
    <s v="No"/>
    <n v="0"/>
    <x v="27"/>
    <x v="0"/>
    <x v="0"/>
    <x v="113"/>
    <s v="Vehicle, Battery Electric Vehicle"/>
    <n v="0"/>
    <d v="2026-03-06T09:07:19"/>
    <n v="0"/>
    <n v="0"/>
    <s v=""/>
    <n v="0"/>
    <s v="No"/>
    <e v="#REF!"/>
  </r>
  <r>
    <s v="NISSAN LEAF 299-1018"/>
    <d v="2026-03-06T09:07:19"/>
    <s v=" "/>
    <x v="1"/>
    <s v="Debug"/>
    <s v="No"/>
    <s v="55-03-00-00-03-CC-00-00-00-00-00-00-00-00-00"/>
    <x v="0"/>
    <x v="0"/>
    <x v="0"/>
    <x v="0"/>
    <s v="Vehicle, Battery Electric Vehicle"/>
    <n v="0"/>
    <d v="2026-03-06T09:07:19"/>
    <n v="0"/>
    <n v="0"/>
    <s v="Obd2NegativeResponse"/>
    <n v="0"/>
    <s v="No"/>
    <e v="#REF!"/>
  </r>
  <r>
    <s v="NISSAN LEAF 299-1018"/>
    <d v="2026-03-06T09:07:19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07:19"/>
    <n v="0"/>
    <n v="0"/>
    <s v=""/>
    <n v="0"/>
    <s v="No"/>
    <e v="#REF!"/>
  </r>
  <r>
    <s v="NISSAN LEAF 299-1018"/>
    <d v="2026-03-06T09:07:19"/>
    <s v="Energía total de entrada en la batería del vehículo mientras se conduce (desde que se instaló la telemática) 257.71"/>
    <x v="1"/>
    <s v="Engine"/>
    <s v="No"/>
    <n v="0"/>
    <x v="17"/>
    <x v="0"/>
    <x v="0"/>
    <x v="352"/>
    <s v="Vehicle, Battery Electric Vehicle"/>
    <n v="0"/>
    <d v="2026-03-06T09:07:19"/>
    <n v="0"/>
    <n v="0"/>
    <s v=""/>
    <n v="0"/>
    <s v="No"/>
    <e v="#REF!"/>
  </r>
  <r>
    <s v="NISSAN LEAF 299-1018"/>
    <d v="2026-03-06T09:07:19"/>
    <s v="Energía total de salida en la batería del vehículo eléctrico mientras se conduce (desde que se instaló la telemática) 1019.59"/>
    <x v="1"/>
    <s v="Engine"/>
    <s v="No"/>
    <n v="0"/>
    <x v="18"/>
    <x v="0"/>
    <x v="0"/>
    <x v="353"/>
    <s v="Vehicle, Battery Electric Vehicle"/>
    <n v="0"/>
    <d v="2026-03-06T09:07:19"/>
    <n v="0"/>
    <n v="0"/>
    <s v=""/>
    <n v="0"/>
    <s v="No"/>
    <e v="#REF!"/>
  </r>
  <r>
    <s v="NISSAN LEAF 299-1018"/>
    <d v="2026-03-06T09:07:19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07:19"/>
    <n v="0"/>
    <n v="0"/>
    <s v=""/>
    <n v="0"/>
    <s v="No"/>
    <e v="#REF!"/>
  </r>
  <r>
    <s v="NISSAN LEAF 299-1018"/>
    <d v="2026-03-06T09:07:20"/>
    <s v="Velocidad del motor en carretera 14"/>
    <x v="1"/>
    <s v="Engine"/>
    <s v="No"/>
    <n v="0"/>
    <x v="27"/>
    <x v="0"/>
    <x v="0"/>
    <x v="117"/>
    <s v="Vehicle, Battery Electric Vehicle"/>
    <n v="0"/>
    <d v="2026-03-06T09:07:20"/>
    <n v="0"/>
    <n v="0"/>
    <s v=""/>
    <n v="0"/>
    <s v="No"/>
    <e v="#REF!"/>
  </r>
  <r>
    <s v="NISSAN LEAF 299-1018"/>
    <d v="2026-03-06T09:07:21"/>
    <s v="Ubicación: 10.00563, -84.29547"/>
    <x v="0"/>
    <s v="GPS"/>
    <s v="Yes"/>
    <n v="0"/>
    <x v="0"/>
    <x v="0"/>
    <x v="0"/>
    <x v="0"/>
    <s v="Vehicle, Battery Electric Vehicle"/>
    <n v="0"/>
    <d v="2026-03-06T09:07:21"/>
    <n v="-84.295469999999995"/>
    <n v="10.00563"/>
    <s v="CurveSpeedEstimateError"/>
    <n v="15"/>
    <s v="Yes"/>
    <e v="#REF!"/>
  </r>
  <r>
    <s v="NISSAN LEAF 299-1018"/>
    <d v="2026-03-06T09:07:24"/>
    <s v="Señal de giro hacia la izquierda (1. En) 0"/>
    <x v="1"/>
    <s v="Engine"/>
    <s v="No"/>
    <n v="0"/>
    <x v="31"/>
    <x v="0"/>
    <x v="0"/>
    <x v="7"/>
    <s v="Vehicle, Battery Electric Vehicle"/>
    <n v="0"/>
    <d v="2026-03-06T09:07:24"/>
    <n v="0"/>
    <n v="0"/>
    <s v=""/>
    <n v="0"/>
    <s v="No"/>
    <e v="#REF!"/>
  </r>
  <r>
    <s v="NISSAN LEAF 299-1018"/>
    <d v="2026-03-06T09:07:25"/>
    <s v="Energía de la batería del vehículo eléctrico 26788"/>
    <x v="1"/>
    <s v="Engine"/>
    <s v="No"/>
    <n v="0"/>
    <x v="20"/>
    <x v="0"/>
    <x v="0"/>
    <x v="354"/>
    <s v="Vehicle, Battery Electric Vehicle"/>
    <n v="0"/>
    <d v="2026-03-06T09:07:25"/>
    <n v="0"/>
    <n v="0"/>
    <s v=""/>
    <n v="0"/>
    <s v="No"/>
    <e v="#REF!"/>
  </r>
  <r>
    <s v="NISSAN LEAF 299-1018"/>
    <d v="2026-03-06T09:07:27"/>
    <s v="Ubicación: 10.00553, -84.29595"/>
    <x v="0"/>
    <s v="GPS"/>
    <s v="Yes"/>
    <n v="0"/>
    <x v="0"/>
    <x v="0"/>
    <x v="0"/>
    <x v="0"/>
    <s v="Vehicle, Battery Electric Vehicle"/>
    <n v="0"/>
    <d v="2026-03-06T09:07:27"/>
    <n v="-84.295950000000005"/>
    <n v="10.00553"/>
    <s v="CurvePositionEstimateError"/>
    <n v="46"/>
    <s v="Yes"/>
    <e v="#REF!"/>
  </r>
  <r>
    <s v="NISSAN LEAF 299-1018"/>
    <d v="2026-03-06T09:07:27"/>
    <s v="Velocidad del motor en carretera 50"/>
    <x v="1"/>
    <s v="Engine"/>
    <s v="No"/>
    <n v="0"/>
    <x v="27"/>
    <x v="0"/>
    <x v="0"/>
    <x v="124"/>
    <s v="Vehicle, Battery Electric Vehicle"/>
    <n v="0"/>
    <d v="2026-03-06T09:07:27"/>
    <n v="0"/>
    <n v="0"/>
    <s v=""/>
    <n v="0"/>
    <s v="No"/>
    <e v="#REF!"/>
  </r>
  <r>
    <s v="NISSAN LEAF 299-1018"/>
    <d v="2026-03-06T09:07:28"/>
    <s v="Energía de la batería del vehículo eléctrico -4344"/>
    <x v="1"/>
    <s v="Engine"/>
    <s v="No"/>
    <n v="0"/>
    <x v="20"/>
    <x v="0"/>
    <x v="0"/>
    <x v="355"/>
    <s v="Vehicle, Battery Electric Vehicle"/>
    <n v="0"/>
    <d v="2026-03-06T09:07:28"/>
    <n v="0"/>
    <n v="0"/>
    <s v=""/>
    <n v="0"/>
    <s v="No"/>
    <e v="#REF!"/>
  </r>
  <r>
    <s v="NISSAN LEAF 299-1018"/>
    <d v="2026-03-06T09:07:30"/>
    <s v="Ubicación: 10.00542, -84.29632"/>
    <x v="0"/>
    <s v="GPS"/>
    <s v="Yes"/>
    <n v="0"/>
    <x v="0"/>
    <x v="0"/>
    <x v="0"/>
    <x v="0"/>
    <s v="Vehicle, Battery Electric Vehicle"/>
    <n v="0"/>
    <d v="2026-03-06T09:07:30"/>
    <n v="-84.296319999999994"/>
    <n v="10.005420000000001"/>
    <s v="CurveSpeedEstimateError"/>
    <n v="50"/>
    <s v="Yes"/>
    <e v="#REF!"/>
  </r>
  <r>
    <s v="NISSAN LEAF 299-1018"/>
    <d v="2026-03-06T09:07:36"/>
    <s v="Ubicación: 10.00495, -84.29688"/>
    <x v="0"/>
    <s v="GPS"/>
    <s v="Yes"/>
    <n v="0"/>
    <x v="0"/>
    <x v="0"/>
    <x v="0"/>
    <x v="0"/>
    <s v="Vehicle, Battery Electric Vehicle"/>
    <n v="0"/>
    <d v="2026-03-06T09:07:36"/>
    <n v="-84.296880000000002"/>
    <n v="10.004949999999999"/>
    <s v="CurveSpeedEstimateError"/>
    <n v="48"/>
    <s v="Yes"/>
    <e v="#REF!"/>
  </r>
  <r>
    <s v="NISSAN LEAF 299-1018"/>
    <d v="2026-03-06T09:07:39"/>
    <s v="Odómetro 15931"/>
    <x v="1"/>
    <s v="Engine"/>
    <s v="No"/>
    <n v="0"/>
    <x v="11"/>
    <x v="0"/>
    <x v="0"/>
    <x v="356"/>
    <s v="Vehicle, Battery Electric Vehicle"/>
    <n v="0"/>
    <d v="2026-03-06T09:07:39"/>
    <n v="0"/>
    <n v="0"/>
    <s v=""/>
    <n v="0"/>
    <s v="No"/>
    <e v="#REF!"/>
  </r>
  <r>
    <s v="NISSAN LEAF 299-1018"/>
    <d v="2026-03-06T09:07:39"/>
    <s v="Odómetro sin procesar 15931"/>
    <x v="1"/>
    <s v="Engine"/>
    <s v="No"/>
    <n v="0"/>
    <x v="12"/>
    <x v="0"/>
    <x v="0"/>
    <x v="356"/>
    <s v="Vehicle, Battery Electric Vehicle"/>
    <n v="0"/>
    <d v="2026-03-06T09:07:39"/>
    <n v="0"/>
    <n v="0"/>
    <s v=""/>
    <n v="0"/>
    <s v="No"/>
    <e v="#REF!"/>
  </r>
  <r>
    <s v="NISSAN LEAF 299-1018"/>
    <d v="2026-03-06T09:07:4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07:47"/>
    <n v="0"/>
    <n v="0"/>
    <s v=""/>
    <n v="0"/>
    <s v="No"/>
    <e v="#REF!"/>
  </r>
  <r>
    <s v="NISSAN LEAF 299-1018"/>
    <d v="2026-03-06T09:07:51"/>
    <s v="Velocidad del motor en carretera 48"/>
    <x v="1"/>
    <s v="Engine"/>
    <s v="No"/>
    <n v="0"/>
    <x v="27"/>
    <x v="0"/>
    <x v="0"/>
    <x v="78"/>
    <s v="Vehicle, Battery Electric Vehicle"/>
    <n v="0"/>
    <d v="2026-03-06T09:07:51"/>
    <n v="0"/>
    <n v="0"/>
    <s v=""/>
    <n v="0"/>
    <s v="No"/>
    <e v="#REF!"/>
  </r>
  <r>
    <s v="NISSAN LEAF 299-1018"/>
    <d v="2026-03-06T09:07:52"/>
    <s v="Ubicación: 10.00357, -84.29819"/>
    <x v="0"/>
    <s v="GPS"/>
    <s v="Yes"/>
    <n v="0"/>
    <x v="0"/>
    <x v="0"/>
    <x v="0"/>
    <x v="0"/>
    <s v="Vehicle, Battery Electric Vehicle"/>
    <n v="0"/>
    <d v="2026-03-06T09:07:52"/>
    <n v="-84.298190000000005"/>
    <n v="10.00357"/>
    <s v="CurveBased"/>
    <n v="44"/>
    <s v="Yes"/>
    <e v="#REF!"/>
  </r>
  <r>
    <s v="NISSAN LEAF 299-1018"/>
    <d v="2026-03-06T09:07:56"/>
    <s v="Energía de la batería del vehículo eléctrico -25725"/>
    <x v="1"/>
    <s v="Engine"/>
    <s v="No"/>
    <n v="0"/>
    <x v="20"/>
    <x v="0"/>
    <x v="0"/>
    <x v="357"/>
    <s v="Vehicle, Battery Electric Vehicle"/>
    <n v="0"/>
    <d v="2026-03-06T09:07:56"/>
    <n v="0"/>
    <n v="0"/>
    <s v=""/>
    <n v="0"/>
    <s v="No"/>
    <e v="#REF!"/>
  </r>
  <r>
    <s v="NISSAN LEAF 299-1018"/>
    <d v="2026-03-06T09:07:58"/>
    <s v="Velocidad del motor en carretera 37"/>
    <x v="1"/>
    <s v="Engine"/>
    <s v="No"/>
    <n v="0"/>
    <x v="27"/>
    <x v="0"/>
    <x v="0"/>
    <x v="49"/>
    <s v="Vehicle, Battery Electric Vehicle"/>
    <n v="0"/>
    <d v="2026-03-06T09:07:58"/>
    <n v="0"/>
    <n v="0"/>
    <s v=""/>
    <n v="0"/>
    <s v="No"/>
    <e v="#REF!"/>
  </r>
  <r>
    <s v="NISSAN LEAF 299-1018"/>
    <d v="2026-03-06T09:08:01"/>
    <s v="Ubicación: 10.00311, -84.29897"/>
    <x v="0"/>
    <s v="GPS"/>
    <s v="Yes"/>
    <n v="0"/>
    <x v="0"/>
    <x v="0"/>
    <x v="0"/>
    <x v="0"/>
    <s v="Vehicle, Battery Electric Vehicle"/>
    <n v="0"/>
    <d v="2026-03-06T09:08:01"/>
    <n v="-84.298969999999997"/>
    <n v="10.00311"/>
    <s v="CurvePositionEstimateError"/>
    <n v="37"/>
    <s v="Yes"/>
    <e v="#REF!"/>
  </r>
  <r>
    <s v="NISSAN LEAF 299-1018"/>
    <d v="2026-03-06T09:08:04"/>
    <s v="Energía de la batería del vehículo eléctrico 8772"/>
    <x v="1"/>
    <s v="Engine"/>
    <s v="No"/>
    <n v="0"/>
    <x v="20"/>
    <x v="0"/>
    <x v="0"/>
    <x v="358"/>
    <s v="Vehicle, Battery Electric Vehicle"/>
    <n v="0"/>
    <d v="2026-03-06T09:08:04"/>
    <n v="0"/>
    <n v="0"/>
    <s v=""/>
    <n v="0"/>
    <s v="No"/>
    <e v="#REF!"/>
  </r>
  <r>
    <s v="NISSAN LEAF 299-1018"/>
    <d v="2026-03-06T09:08:05"/>
    <s v="Velocidad del motor en carretera 42"/>
    <x v="1"/>
    <s v="Engine"/>
    <s v="No"/>
    <n v="0"/>
    <x v="27"/>
    <x v="0"/>
    <x v="0"/>
    <x v="56"/>
    <s v="Vehicle, Battery Electric Vehicle"/>
    <n v="0"/>
    <d v="2026-03-06T09:08:05"/>
    <n v="0"/>
    <n v="0"/>
    <s v=""/>
    <n v="0"/>
    <s v="No"/>
    <e v="#REF!"/>
  </r>
  <r>
    <s v="NISSAN LEAF 299-1018"/>
    <d v="2026-03-06T09:08:07"/>
    <s v="Ubicación: 10.00287, -84.29952"/>
    <x v="0"/>
    <s v="GPS"/>
    <s v="Yes"/>
    <n v="0"/>
    <x v="0"/>
    <x v="0"/>
    <x v="0"/>
    <x v="0"/>
    <s v="Vehicle, Battery Electric Vehicle"/>
    <n v="0"/>
    <d v="2026-03-06T09:08:07"/>
    <n v="-84.299520000000001"/>
    <n v="10.00287"/>
    <s v="CurveSpeedEstimateError"/>
    <n v="41"/>
    <s v="Yes"/>
    <e v="#REF!"/>
  </r>
  <r>
    <s v="NISSAN LEAF 299-1018"/>
    <d v="2026-03-06T09:08:13"/>
    <s v="Ubicación: 10.00263, -84.30006"/>
    <x v="0"/>
    <s v="GPS"/>
    <s v="Yes"/>
    <n v="0"/>
    <x v="0"/>
    <x v="0"/>
    <x v="0"/>
    <x v="0"/>
    <s v="Vehicle, Battery Electric Vehicle"/>
    <n v="0"/>
    <d v="2026-03-06T09:08:13"/>
    <n v="-84.300060000000002"/>
    <n v="10.00263"/>
    <s v="CurveSpeedEstimateError"/>
    <n v="35"/>
    <s v="Yes"/>
    <e v="#REF!"/>
  </r>
  <r>
    <s v="NISSAN LEAF 299-1018"/>
    <d v="2026-03-06T09:08:15"/>
    <s v="Velocidad del motor en carretera 35"/>
    <x v="1"/>
    <s v="Engine"/>
    <s v="No"/>
    <n v="0"/>
    <x v="27"/>
    <x v="0"/>
    <x v="0"/>
    <x v="359"/>
    <s v="Vehicle, Battery Electric Vehicle"/>
    <n v="0"/>
    <d v="2026-03-06T09:08:15"/>
    <n v="0"/>
    <n v="0"/>
    <s v=""/>
    <n v="0"/>
    <s v="No"/>
    <e v="#REF!"/>
  </r>
  <r>
    <s v="NISSAN LEAF 299-1018"/>
    <d v="2026-03-06T09:08:19"/>
    <s v="Ubicación: 10.00244, -84.30057"/>
    <x v="0"/>
    <s v="GPS"/>
    <s v="Yes"/>
    <n v="0"/>
    <x v="0"/>
    <x v="0"/>
    <x v="0"/>
    <x v="0"/>
    <s v="Vehicle, Battery Electric Vehicle"/>
    <n v="0"/>
    <d v="2026-03-06T09:08:19"/>
    <n v="-84.300569999999993"/>
    <n v="10.00244"/>
    <s v="CurveSpeedEstimateError"/>
    <n v="39"/>
    <s v="Yes"/>
    <e v="#REF!"/>
  </r>
  <r>
    <s v="NISSAN LEAF 299-1018"/>
    <d v="2026-03-06T09:08:27"/>
    <s v="Velocidad del motor en carretera 46"/>
    <x v="1"/>
    <s v="Engine"/>
    <s v="No"/>
    <n v="0"/>
    <x v="27"/>
    <x v="0"/>
    <x v="0"/>
    <x v="105"/>
    <s v="Vehicle, Battery Electric Vehicle"/>
    <n v="0"/>
    <d v="2026-03-06T09:08:27"/>
    <n v="0"/>
    <n v="0"/>
    <s v=""/>
    <n v="0"/>
    <s v="No"/>
    <e v="#REF!"/>
  </r>
  <r>
    <s v="NISSAN LEAF 299-1018"/>
    <d v="2026-03-06T09:08:34"/>
    <s v="Ubicación: 10.00201, -84.3021"/>
    <x v="0"/>
    <s v="GPS"/>
    <s v="Yes"/>
    <n v="0"/>
    <x v="0"/>
    <x v="0"/>
    <x v="0"/>
    <x v="0"/>
    <s v="Vehicle, Battery Electric Vehicle"/>
    <n v="0"/>
    <d v="2026-03-06T09:08:34"/>
    <n v="-84.302099999999996"/>
    <n v="10.00201"/>
    <s v="CurvePositionEstimateError"/>
    <n v="42"/>
    <s v="Yes"/>
    <e v="#REF!"/>
  </r>
  <r>
    <s v="NISSAN LEAF 299-1018"/>
    <d v="2026-03-06T09:08:39"/>
    <s v="Ubicación: 10.00187, -84.30264"/>
    <x v="0"/>
    <s v="GPS"/>
    <s v="Yes"/>
    <n v="0"/>
    <x v="0"/>
    <x v="0"/>
    <x v="0"/>
    <x v="0"/>
    <s v="Vehicle, Battery Electric Vehicle"/>
    <n v="0"/>
    <d v="2026-03-06T09:08:39"/>
    <n v="-84.302639999999997"/>
    <n v="10.00187"/>
    <s v="CurveSpeed"/>
    <n v="44"/>
    <s v="Yes"/>
    <e v="#REF!"/>
  </r>
  <r>
    <s v="NISSAN LEAF 299-1018"/>
    <d v="2026-03-06T09:08:44"/>
    <s v="Ubicación: 10.00177, -84.30314"/>
    <x v="0"/>
    <s v="GPS"/>
    <s v="Yes"/>
    <n v="0"/>
    <x v="0"/>
    <x v="0"/>
    <x v="0"/>
    <x v="0"/>
    <s v="Vehicle, Battery Electric Vehicle"/>
    <n v="0"/>
    <d v="2026-03-06T09:08:44"/>
    <n v="-84.303139999999999"/>
    <n v="10.00177"/>
    <s v="CurveSpeedEstimateError"/>
    <n v="35"/>
    <s v="Yes"/>
    <e v="#REF!"/>
  </r>
  <r>
    <s v="NISSAN LEAF 299-1018"/>
    <d v="2026-03-06T09:08:44"/>
    <s v="Velocidad del motor en carretera 37"/>
    <x v="1"/>
    <s v="Engine"/>
    <s v="No"/>
    <n v="0"/>
    <x v="27"/>
    <x v="0"/>
    <x v="0"/>
    <x v="49"/>
    <s v="Vehicle, Battery Electric Vehicle"/>
    <n v="0"/>
    <d v="2026-03-06T09:08:44"/>
    <n v="0"/>
    <n v="0"/>
    <s v=""/>
    <n v="0"/>
    <s v="No"/>
    <e v="#REF!"/>
  </r>
  <r>
    <s v="NISSAN LEAF 299-1018"/>
    <d v="2026-03-06T09:08:47"/>
    <s v="Ubicación: 10.00172, -84.30342"/>
    <x v="0"/>
    <s v="GPS"/>
    <s v="Yes"/>
    <n v="0"/>
    <x v="0"/>
    <x v="0"/>
    <x v="0"/>
    <x v="0"/>
    <s v="Vehicle, Battery Electric Vehicle"/>
    <n v="0"/>
    <d v="2026-03-06T09:08:47"/>
    <n v="-84.303420000000003"/>
    <n v="10.001720000000001"/>
    <s v="CurveSpeedEstimateError"/>
    <n v="39"/>
    <s v="Yes"/>
    <e v="#REF!"/>
  </r>
  <r>
    <s v="NISSAN LEAF 299-1018"/>
    <d v="2026-03-06T09:08:56"/>
    <s v="Velocidad del motor en carretera 46"/>
    <x v="1"/>
    <s v="Engine"/>
    <s v="No"/>
    <n v="0"/>
    <x v="27"/>
    <x v="0"/>
    <x v="0"/>
    <x v="105"/>
    <s v="Vehicle, Battery Electric Vehicle"/>
    <n v="0"/>
    <d v="2026-03-06T09:08:56"/>
    <n v="0"/>
    <n v="0"/>
    <s v=""/>
    <n v="0"/>
    <s v="No"/>
    <e v="#REF!"/>
  </r>
  <r>
    <s v="NISSAN LEAF 299-1018"/>
    <d v="2026-03-06T09:08:58"/>
    <s v="Ubicación: 10.0015, -84.30456"/>
    <x v="0"/>
    <s v="GPS"/>
    <s v="Yes"/>
    <n v="0"/>
    <x v="0"/>
    <x v="0"/>
    <x v="0"/>
    <x v="0"/>
    <s v="Vehicle, Battery Electric Vehicle"/>
    <n v="0"/>
    <d v="2026-03-06T09:08:58"/>
    <n v="-84.304559999999995"/>
    <n v="10.0015"/>
    <s v="CurveSpeedEstimateError"/>
    <n v="42"/>
    <s v="Yes"/>
    <e v="#REF!"/>
  </r>
  <r>
    <s v="NISSAN LEAF 299-1018"/>
    <d v="2026-03-06T09:08:59"/>
    <s v=" "/>
    <x v="1"/>
    <s v="Debug"/>
    <s v="No"/>
    <s v="00-11-00-58-02-00-00-00-00-00-00-00-00-00-00"/>
    <x v="0"/>
    <x v="0"/>
    <x v="0"/>
    <x v="0"/>
    <s v="Vehicle, Battery Electric Vehicle"/>
    <n v="0"/>
    <d v="2026-03-06T09:08:59"/>
    <n v="0"/>
    <n v="0"/>
    <s v="61716"/>
    <n v="0"/>
    <s v="No"/>
    <e v="#REF!"/>
  </r>
  <r>
    <s v="NISSAN LEAF 299-1018"/>
    <d v="2026-03-06T09:09:03"/>
    <s v="Odómetro 15932"/>
    <x v="1"/>
    <s v="Engine"/>
    <s v="No"/>
    <n v="0"/>
    <x v="11"/>
    <x v="0"/>
    <x v="0"/>
    <x v="360"/>
    <s v="Vehicle, Battery Electric Vehicle"/>
    <n v="0"/>
    <d v="2026-03-06T09:09:03"/>
    <n v="0"/>
    <n v="0"/>
    <s v=""/>
    <n v="0"/>
    <s v="No"/>
    <e v="#REF!"/>
  </r>
  <r>
    <s v="NISSAN LEAF 299-1018"/>
    <d v="2026-03-06T09:09:03"/>
    <s v="Odómetro sin procesar 15932"/>
    <x v="1"/>
    <s v="Engine"/>
    <s v="No"/>
    <n v="0"/>
    <x v="12"/>
    <x v="0"/>
    <x v="0"/>
    <x v="360"/>
    <s v="Vehicle, Battery Electric Vehicle"/>
    <n v="0"/>
    <d v="2026-03-06T09:09:03"/>
    <n v="0"/>
    <n v="0"/>
    <s v=""/>
    <n v="0"/>
    <s v="No"/>
    <e v="#REF!"/>
  </r>
  <r>
    <s v="NISSAN LEAF 299-1018"/>
    <d v="2026-03-06T09:09:05"/>
    <s v="Velocidad del motor en carretera 39"/>
    <x v="1"/>
    <s v="Engine"/>
    <s v="No"/>
    <n v="0"/>
    <x v="27"/>
    <x v="0"/>
    <x v="0"/>
    <x v="67"/>
    <s v="Vehicle, Battery Electric Vehicle"/>
    <n v="0"/>
    <d v="2026-03-06T09:09:05"/>
    <n v="0"/>
    <n v="0"/>
    <s v=""/>
    <n v="0"/>
    <s v="No"/>
    <e v="#REF!"/>
  </r>
  <r>
    <s v="NISSAN LEAF 299-1018"/>
    <d v="2026-03-06T09:09:06"/>
    <s v="Ubicación: 10.00135, -84.30537"/>
    <x v="0"/>
    <s v="GPS"/>
    <s v="Yes"/>
    <n v="0"/>
    <x v="0"/>
    <x v="0"/>
    <x v="0"/>
    <x v="0"/>
    <s v="Vehicle, Battery Electric Vehicle"/>
    <n v="0"/>
    <d v="2026-03-06T09:09:06"/>
    <n v="-84.305369999999996"/>
    <n v="10.00135"/>
    <s v="CurveSpeed"/>
    <n v="37"/>
    <s v="Yes"/>
    <e v="#REF!"/>
  </r>
  <r>
    <s v="NISSAN LEAF 299-1018"/>
    <d v="2026-03-06T09:09:12"/>
    <s v="Ubicación: 10.00122, -84.30596"/>
    <x v="0"/>
    <s v="GPS"/>
    <s v="Yes"/>
    <n v="0"/>
    <x v="0"/>
    <x v="0"/>
    <x v="0"/>
    <x v="0"/>
    <s v="Vehicle, Battery Electric Vehicle"/>
    <n v="0"/>
    <d v="2026-03-06T09:09:12"/>
    <n v="-84.305959999999999"/>
    <n v="10.00122"/>
    <s v="CurveBased"/>
    <n v="41"/>
    <s v="Yes"/>
    <e v="#REF!"/>
  </r>
  <r>
    <s v="NISSAN LEAF 299-1018"/>
    <d v="2026-03-06T09:09:16"/>
    <s v="Velocidad del motor en carretera 47"/>
    <x v="1"/>
    <s v="Engine"/>
    <s v="No"/>
    <n v="0"/>
    <x v="27"/>
    <x v="0"/>
    <x v="0"/>
    <x v="342"/>
    <s v="Vehicle, Battery Electric Vehicle"/>
    <n v="0"/>
    <d v="2026-03-06T09:09:16"/>
    <n v="0"/>
    <n v="0"/>
    <s v=""/>
    <n v="0"/>
    <s v="No"/>
    <e v="#REF!"/>
  </r>
  <r>
    <s v="NISSAN LEAF 299-1018"/>
    <d v="2026-03-06T09:09:20"/>
    <s v="Ubicación: 10.00076, -84.30673"/>
    <x v="0"/>
    <s v="GPS"/>
    <s v="Yes"/>
    <n v="0"/>
    <x v="0"/>
    <x v="0"/>
    <x v="0"/>
    <x v="0"/>
    <s v="Vehicle, Battery Electric Vehicle"/>
    <n v="0"/>
    <d v="2026-03-06T09:09:20"/>
    <n v="-84.306730000000002"/>
    <n v="10.00076"/>
    <s v="CurvePositionEstimateError"/>
    <n v="44"/>
    <s v="Yes"/>
    <e v="#REF!"/>
  </r>
  <r>
    <s v="NISSAN LEAF 299-1018"/>
    <d v="2026-03-06T09:09:23"/>
    <s v="Velocidad del motor en carretera 41"/>
    <x v="1"/>
    <s v="Engine"/>
    <s v="No"/>
    <n v="0"/>
    <x v="27"/>
    <x v="0"/>
    <x v="0"/>
    <x v="58"/>
    <s v="Vehicle, Battery Electric Vehicle"/>
    <n v="0"/>
    <d v="2026-03-06T09:09:23"/>
    <n v="0"/>
    <n v="0"/>
    <s v=""/>
    <n v="0"/>
    <s v="No"/>
    <e v="#REF!"/>
  </r>
  <r>
    <s v="NISSAN LEAF 299-1018"/>
    <d v="2026-03-06T09:09:26"/>
    <s v="Ubicación: 10.00031, -84.30715"/>
    <x v="0"/>
    <s v="GPS"/>
    <s v="Yes"/>
    <n v="0"/>
    <x v="0"/>
    <x v="0"/>
    <x v="0"/>
    <x v="0"/>
    <s v="Vehicle, Battery Electric Vehicle"/>
    <n v="0"/>
    <d v="2026-03-06T09:09:26"/>
    <n v="-84.307149999999993"/>
    <n v="10.000310000000001"/>
    <s v="CurveSpeedEstimateError"/>
    <n v="39"/>
    <s v="Yes"/>
    <e v="#REF!"/>
  </r>
  <r>
    <s v="NISSAN LEAF 299-1018"/>
    <d v="2026-03-06T09:09:35"/>
    <s v="Ubicación: 9.99957, -84.30764"/>
    <x v="0"/>
    <s v="GPS"/>
    <s v="Yes"/>
    <n v="0"/>
    <x v="0"/>
    <x v="0"/>
    <x v="0"/>
    <x v="0"/>
    <s v="Vehicle, Battery Electric Vehicle"/>
    <n v="0"/>
    <d v="2026-03-06T09:09:35"/>
    <n v="-84.307640000000006"/>
    <n v="9.9995700000000003"/>
    <s v="CurveSpeedEstimateError"/>
    <n v="39"/>
    <s v="Yes"/>
    <e v="#REF!"/>
  </r>
  <r>
    <s v="NISSAN LEAF 299-1018"/>
    <d v="2026-03-06T09:09:47"/>
    <s v="Ubicación: 9.9984, -84.30801"/>
    <x v="0"/>
    <s v="GPS"/>
    <s v="Yes"/>
    <n v="0"/>
    <x v="0"/>
    <x v="0"/>
    <x v="0"/>
    <x v="0"/>
    <s v="Vehicle, Battery Electric Vehicle"/>
    <n v="0"/>
    <d v="2026-03-06T09:09:47"/>
    <n v="-84.308009999999996"/>
    <n v="9.9984000000000002"/>
    <s v="CurvePositionEstimateError"/>
    <n v="41"/>
    <s v="Yes"/>
    <e v="#REF!"/>
  </r>
  <r>
    <s v="NISSAN LEAF 299-1018"/>
    <d v="2026-03-06T09:09:53"/>
    <s v="Ubicación: 9.99786, -84.30822"/>
    <x v="0"/>
    <s v="GPS"/>
    <s v="Yes"/>
    <n v="0"/>
    <x v="0"/>
    <x v="0"/>
    <x v="0"/>
    <x v="0"/>
    <s v="Vehicle, Battery Electric Vehicle"/>
    <n v="0"/>
    <d v="2026-03-06T09:09:53"/>
    <n v="-84.308220000000006"/>
    <n v="9.9978599999999993"/>
    <s v="CurveBased"/>
    <n v="39"/>
    <s v="Yes"/>
    <e v="#REF!"/>
  </r>
  <r>
    <s v="NISSAN LEAF 299-1018"/>
    <d v="2026-03-06T09:09:55"/>
    <s v="Temperatura del aire exterior bruto 29"/>
    <x v="1"/>
    <s v="Engine"/>
    <s v="No"/>
    <n v="0"/>
    <x v="22"/>
    <x v="0"/>
    <x v="0"/>
    <x v="361"/>
    <s v="Vehicle, Battery Electric Vehicle"/>
    <n v="0"/>
    <d v="2026-03-06T09:09:55"/>
    <n v="0"/>
    <n v="0"/>
    <s v=""/>
    <n v="0"/>
    <s v="No"/>
    <e v="#REF!"/>
  </r>
  <r>
    <s v="NISSAN LEAF 299-1018"/>
    <d v="2026-03-06T09:09:56"/>
    <s v="Velocidad del motor en carretera 41"/>
    <x v="1"/>
    <s v="Engine"/>
    <s v="No"/>
    <n v="0"/>
    <x v="27"/>
    <x v="0"/>
    <x v="0"/>
    <x v="58"/>
    <s v="Vehicle, Battery Electric Vehicle"/>
    <n v="0"/>
    <d v="2026-03-06T09:09:56"/>
    <n v="0"/>
    <n v="0"/>
    <s v=""/>
    <n v="0"/>
    <s v="No"/>
    <e v="#REF!"/>
  </r>
  <r>
    <s v="NISSAN LEAF 299-1018"/>
    <d v="2026-03-06T09:09:57"/>
    <s v="Ubicación: 9.99755, -84.30846"/>
    <x v="0"/>
    <s v="GPS"/>
    <s v="Yes"/>
    <n v="0"/>
    <x v="0"/>
    <x v="0"/>
    <x v="0"/>
    <x v="0"/>
    <s v="Vehicle, Battery Electric Vehicle"/>
    <n v="0"/>
    <d v="2026-03-06T09:09:57"/>
    <n v="-84.308459999999997"/>
    <n v="9.9975500000000004"/>
    <s v="CurveSpeed"/>
    <n v="41"/>
    <s v="Yes"/>
    <e v="#REF!"/>
  </r>
  <r>
    <s v="NISSAN LEAF 299-1018"/>
    <d v="2026-03-06T09:09:59"/>
    <s v="Ubicación: 9.99741, -84.30859"/>
    <x v="0"/>
    <s v="GPS"/>
    <s v="Yes"/>
    <n v="0"/>
    <x v="0"/>
    <x v="0"/>
    <x v="0"/>
    <x v="0"/>
    <s v="Vehicle, Battery Electric Vehicle"/>
    <n v="0"/>
    <d v="2026-03-06T09:09:59"/>
    <n v="-84.308589999999995"/>
    <n v="9.9974100000000004"/>
    <s v="CurveSpeedEstimateError"/>
    <n v="33"/>
    <s v="Yes"/>
    <e v="#REF!"/>
  </r>
  <r>
    <s v="NISSAN LEAF 299-1018"/>
    <d v="2026-03-06T09:09:59"/>
    <s v="Velocidad del motor en carretera 34"/>
    <x v="1"/>
    <s v="Engine"/>
    <s v="No"/>
    <n v="0"/>
    <x v="27"/>
    <x v="0"/>
    <x v="0"/>
    <x v="55"/>
    <s v="Vehicle, Battery Electric Vehicle"/>
    <n v="0"/>
    <d v="2026-03-06T09:09:59"/>
    <n v="0"/>
    <n v="0"/>
    <s v=""/>
    <n v="0"/>
    <s v="No"/>
    <e v="#REF!"/>
  </r>
  <r>
    <s v="NISSAN LEAF 299-1018"/>
    <d v="2026-03-06T09:10:01"/>
    <s v=" "/>
    <x v="1"/>
    <s v="Debug"/>
    <s v="No"/>
    <s v="B5-00-70-00-59-00-9C-00-59-00-57-00-9E-00-A4-00-A8-00-5E-00-5F-00-80-00-6B-00-77-00-99-00-8D-00-AA-00-65-00-A9-00-5A-00-BA-00-6B-00-6B-00-5A-00-64-00-57-00-62-00-5B-00-62-00-8B-00-6F-00-54-00-64-00-6C-00-67-00-65-00-7E-00-B7-00-5B-00-84-00-5A-00-A0-00-DC-00-8D-00-A0-00-B2-00-78-00-94-00-A1-00-B3-00"/>
    <x v="0"/>
    <x v="0"/>
    <x v="0"/>
    <x v="0"/>
    <s v="Vehicle, Battery Electric Vehicle"/>
    <n v="0"/>
    <d v="2026-03-06T09:10:01"/>
    <n v="0"/>
    <n v="0"/>
    <s v="40036"/>
    <n v="0"/>
    <s v="No"/>
    <e v="#REF!"/>
  </r>
  <r>
    <s v="NISSAN LEAF 299-1018"/>
    <d v="2026-03-06T09:10:01"/>
    <s v="Ubicación: 9.99728, -84.3087"/>
    <x v="0"/>
    <s v="GPS"/>
    <s v="Yes"/>
    <n v="0"/>
    <x v="0"/>
    <x v="0"/>
    <x v="0"/>
    <x v="0"/>
    <s v="Vehicle, Battery Electric Vehicle"/>
    <n v="0"/>
    <d v="2026-03-06T09:10:01"/>
    <n v="-84.308700000000002"/>
    <n v="9.9972799999999999"/>
    <s v="CurveSpeedEstimateError"/>
    <n v="35"/>
    <s v="Yes"/>
    <e v="#REF!"/>
  </r>
  <r>
    <s v="NISSAN LEAF 299-1018"/>
    <d v="2026-03-06T09:10:10"/>
    <s v="Velocidad del motor en carretera 46"/>
    <x v="1"/>
    <s v="Engine"/>
    <s v="No"/>
    <n v="0"/>
    <x v="27"/>
    <x v="0"/>
    <x v="0"/>
    <x v="105"/>
    <s v="Vehicle, Battery Electric Vehicle"/>
    <n v="0"/>
    <d v="2026-03-06T09:10:10"/>
    <n v="0"/>
    <n v="0"/>
    <s v=""/>
    <n v="0"/>
    <s v="No"/>
    <e v="#REF!"/>
  </r>
  <r>
    <s v="NISSAN LEAF 299-1018"/>
    <d v="2026-03-06T09:10:11"/>
    <s v="Ubicación: 9.99656, -84.30938"/>
    <x v="0"/>
    <s v="GPS"/>
    <s v="Yes"/>
    <n v="0"/>
    <x v="0"/>
    <x v="0"/>
    <x v="0"/>
    <x v="0"/>
    <s v="Vehicle, Battery Electric Vehicle"/>
    <n v="0"/>
    <d v="2026-03-06T09:10:11"/>
    <n v="-84.309380000000004"/>
    <n v="9.9965600000000006"/>
    <s v="CurveBased"/>
    <n v="44"/>
    <s v="Yes"/>
    <e v="#REF!"/>
  </r>
  <r>
    <s v="NISSAN LEAF 299-1018"/>
    <d v="2026-03-06T09:10:16"/>
    <s v="Ubicación: 9.9963, -84.30984"/>
    <x v="0"/>
    <s v="GPS"/>
    <s v="Yes"/>
    <n v="0"/>
    <x v="0"/>
    <x v="0"/>
    <x v="0"/>
    <x v="0"/>
    <s v="Vehicle, Battery Electric Vehicle"/>
    <n v="0"/>
    <d v="2026-03-06T09:10:16"/>
    <n v="-84.309839999999994"/>
    <n v="9.9962999999999997"/>
    <s v="CurveSpeedEstimateError"/>
    <n v="41"/>
    <s v="Yes"/>
    <e v="#REF!"/>
  </r>
  <r>
    <s v="NISSAN LEAF 299-1018"/>
    <d v="2026-03-06T09:10:24"/>
    <s v="Ubicación: 9.99604, -84.31055"/>
    <x v="0"/>
    <s v="GPS"/>
    <s v="Yes"/>
    <n v="0"/>
    <x v="0"/>
    <x v="0"/>
    <x v="0"/>
    <x v="0"/>
    <s v="Vehicle, Battery Electric Vehicle"/>
    <n v="0"/>
    <d v="2026-03-06T09:10:24"/>
    <n v="-84.310550000000006"/>
    <n v="9.9960400000000007"/>
    <s v="CurveSpeed"/>
    <n v="35"/>
    <s v="Yes"/>
    <e v="#REF!"/>
  </r>
  <r>
    <s v="NISSAN LEAF 299-1018"/>
    <d v="2026-03-06T09:10:24"/>
    <s v="Velocidad del motor en carretera 37"/>
    <x v="1"/>
    <s v="Engine"/>
    <s v="No"/>
    <n v="0"/>
    <x v="27"/>
    <x v="0"/>
    <x v="0"/>
    <x v="49"/>
    <s v="Vehicle, Battery Electric Vehicle"/>
    <n v="0"/>
    <d v="2026-03-06T09:10:24"/>
    <n v="0"/>
    <n v="0"/>
    <s v=""/>
    <n v="0"/>
    <s v="No"/>
    <e v="#REF!"/>
  </r>
  <r>
    <s v="NISSAN LEAF 299-1018"/>
    <d v="2026-03-06T09:10:28"/>
    <s v="Ubicación: 9.9959, -84.31091"/>
    <x v="0"/>
    <s v="GPS"/>
    <s v="Yes"/>
    <n v="0"/>
    <x v="0"/>
    <x v="0"/>
    <x v="0"/>
    <x v="0"/>
    <s v="Vehicle, Battery Electric Vehicle"/>
    <n v="0"/>
    <d v="2026-03-06T09:10:28"/>
    <n v="-84.310910000000007"/>
    <n v="9.9959000000000007"/>
    <s v="CurveSpeedEstimateError"/>
    <n v="41"/>
    <s v="Yes"/>
    <e v="#REF!"/>
  </r>
  <r>
    <s v="NISSAN LEAF 299-1018"/>
    <d v="2026-03-06T09:10:31"/>
    <s v="Odómetro 15933"/>
    <x v="1"/>
    <s v="Engine"/>
    <s v="No"/>
    <n v="0"/>
    <x v="11"/>
    <x v="0"/>
    <x v="0"/>
    <x v="362"/>
    <s v="Vehicle, Battery Electric Vehicle"/>
    <n v="0"/>
    <d v="2026-03-06T09:10:31"/>
    <n v="0"/>
    <n v="0"/>
    <s v=""/>
    <n v="0"/>
    <s v="No"/>
    <e v="#REF!"/>
  </r>
  <r>
    <s v="NISSAN LEAF 299-1018"/>
    <d v="2026-03-06T09:10:31"/>
    <s v="Odómetro sin procesar 15933"/>
    <x v="1"/>
    <s v="Engine"/>
    <s v="No"/>
    <n v="0"/>
    <x v="12"/>
    <x v="0"/>
    <x v="0"/>
    <x v="362"/>
    <s v="Vehicle, Battery Electric Vehicle"/>
    <n v="0"/>
    <d v="2026-03-06T09:10:31"/>
    <n v="0"/>
    <n v="0"/>
    <s v=""/>
    <n v="0"/>
    <s v="No"/>
    <e v="#REF!"/>
  </r>
  <r>
    <s v="NISSAN LEAF 299-1018"/>
    <d v="2026-03-06T09:10:31"/>
    <s v="Velocidad del motor en carretera 48"/>
    <x v="1"/>
    <s v="Engine"/>
    <s v="No"/>
    <n v="0"/>
    <x v="27"/>
    <x v="0"/>
    <x v="0"/>
    <x v="78"/>
    <s v="Vehicle, Battery Electric Vehicle"/>
    <n v="0"/>
    <d v="2026-03-06T09:10:31"/>
    <n v="0"/>
    <n v="0"/>
    <s v=""/>
    <n v="0"/>
    <s v="No"/>
    <e v="#REF!"/>
  </r>
  <r>
    <s v="NISSAN LEAF 299-1018"/>
    <d v="2026-03-06T09:10:32"/>
    <s v="Ubicación: 9.99576, -84.31133"/>
    <x v="0"/>
    <s v="GPS"/>
    <s v="Yes"/>
    <n v="0"/>
    <x v="0"/>
    <x v="0"/>
    <x v="0"/>
    <x v="0"/>
    <s v="Vehicle, Battery Electric Vehicle"/>
    <n v="0"/>
    <d v="2026-03-06T09:10:32"/>
    <n v="-84.311329999999998"/>
    <n v="9.9957600000000006"/>
    <s v="CurveSpeed"/>
    <n v="46"/>
    <s v="Yes"/>
    <e v="#REF!"/>
  </r>
  <r>
    <s v="NISSAN LEAF 299-1018"/>
    <d v="2026-03-06T09:10:37"/>
    <s v="Ubicación: 9.99556, -84.31187"/>
    <x v="0"/>
    <s v="GPS"/>
    <s v="Yes"/>
    <n v="0"/>
    <x v="0"/>
    <x v="0"/>
    <x v="0"/>
    <x v="0"/>
    <s v="Vehicle, Battery Electric Vehicle"/>
    <n v="0"/>
    <d v="2026-03-06T09:10:37"/>
    <n v="-84.311869999999999"/>
    <n v="9.9955599999999993"/>
    <s v="CurveSpeedEstimateError"/>
    <n v="44"/>
    <s v="Yes"/>
    <e v="#REF!"/>
  </r>
  <r>
    <s v="NISSAN LEAF 299-1018"/>
    <d v="2026-03-06T09:10:4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10:40"/>
    <n v="0"/>
    <n v="0"/>
    <s v=""/>
    <n v="0"/>
    <s v="No"/>
    <e v="#REF!"/>
  </r>
  <r>
    <s v="NISSAN LEAF 299-1018"/>
    <d v="2026-03-06T09:10:46"/>
    <s v="Ubicación: 9.99518, -84.31284"/>
    <x v="0"/>
    <s v="GPS"/>
    <s v="Yes"/>
    <n v="0"/>
    <x v="0"/>
    <x v="0"/>
    <x v="0"/>
    <x v="0"/>
    <s v="Vehicle, Battery Electric Vehicle"/>
    <n v="0"/>
    <d v="2026-03-06T09:10:46"/>
    <n v="-84.312839999999994"/>
    <n v="9.9951799999999995"/>
    <s v="CurveBased"/>
    <n v="48"/>
    <s v="Yes"/>
    <e v="#REF!"/>
  </r>
  <r>
    <s v="NISSAN LEAF 299-1018"/>
    <d v="2026-03-06T09:11:00"/>
    <s v="Ubicación: 9.99435, -84.3142"/>
    <x v="0"/>
    <s v="GPS"/>
    <s v="Yes"/>
    <n v="0"/>
    <x v="0"/>
    <x v="0"/>
    <x v="0"/>
    <x v="0"/>
    <s v="Vehicle, Battery Electric Vehicle"/>
    <n v="0"/>
    <d v="2026-03-06T09:11:00"/>
    <n v="-84.3142"/>
    <n v="9.9943500000000007"/>
    <s v="CurveSpeedEstimateError"/>
    <n v="44"/>
    <s v="Yes"/>
    <e v="#REF!"/>
  </r>
  <r>
    <s v="NISSAN LEAF 299-1018"/>
    <d v="2026-03-06T09:11:00"/>
    <s v="Velocidad del motor en carretera 46"/>
    <x v="1"/>
    <s v="Engine"/>
    <s v="No"/>
    <n v="0"/>
    <x v="27"/>
    <x v="0"/>
    <x v="0"/>
    <x v="105"/>
    <s v="Vehicle, Battery Electric Vehicle"/>
    <n v="0"/>
    <d v="2026-03-06T09:11:00"/>
    <n v="0"/>
    <n v="0"/>
    <s v=""/>
    <n v="0"/>
    <s v="No"/>
    <e v="#REF!"/>
  </r>
  <r>
    <s v="NISSAN LEAF 299-1018"/>
    <d v="2026-03-06T09:11:04"/>
    <s v="Velocidad del motor en carretera 43"/>
    <x v="1"/>
    <s v="Engine"/>
    <s v="No"/>
    <n v="0"/>
    <x v="27"/>
    <x v="0"/>
    <x v="0"/>
    <x v="363"/>
    <s v="Vehicle, Battery Electric Vehicle"/>
    <n v="0"/>
    <d v="2026-03-06T09:11:04"/>
    <n v="0"/>
    <n v="0"/>
    <s v=""/>
    <n v="0"/>
    <s v="No"/>
    <e v="#REF!"/>
  </r>
  <r>
    <s v="NISSAN LEAF 299-1018"/>
    <d v="2026-03-06T09:11:05"/>
    <s v="Ubicación: 9.99412, -84.3147"/>
    <x v="0"/>
    <s v="GPS"/>
    <s v="Yes"/>
    <n v="0"/>
    <x v="0"/>
    <x v="0"/>
    <x v="0"/>
    <x v="0"/>
    <s v="Vehicle, Battery Electric Vehicle"/>
    <n v="0"/>
    <d v="2026-03-06T09:11:05"/>
    <n v="-84.314700000000002"/>
    <n v="9.9941200000000006"/>
    <s v="CurveSpeed"/>
    <n v="41"/>
    <s v="Yes"/>
    <e v="#REF!"/>
  </r>
  <r>
    <s v="NISSAN LEAF 299-1018"/>
    <d v="2026-03-06T09:11:07"/>
    <s v="Ubicación: 9.99406, -84.31487"/>
    <x v="0"/>
    <s v="GPS"/>
    <s v="Yes"/>
    <n v="0"/>
    <x v="0"/>
    <x v="0"/>
    <x v="0"/>
    <x v="0"/>
    <s v="Vehicle, Battery Electric Vehicle"/>
    <n v="0"/>
    <d v="2026-03-06T09:11:07"/>
    <n v="-84.314869999999999"/>
    <n v="9.9940599999999993"/>
    <s v="CurveSpeedEstimateError"/>
    <n v="31"/>
    <s v="Yes"/>
    <e v="#REF!"/>
  </r>
  <r>
    <s v="NISSAN LEAF 299-1018"/>
    <d v="2026-03-06T09:11:08"/>
    <s v="Velocidad del motor en carretera 30"/>
    <x v="1"/>
    <s v="Engine"/>
    <s v="No"/>
    <n v="0"/>
    <x v="27"/>
    <x v="0"/>
    <x v="0"/>
    <x v="121"/>
    <s v="Vehicle, Battery Electric Vehicle"/>
    <n v="0"/>
    <d v="2026-03-06T09:11:08"/>
    <n v="0"/>
    <n v="0"/>
    <s v=""/>
    <n v="0"/>
    <s v="No"/>
    <e v="#REF!"/>
  </r>
  <r>
    <s v="NISSAN LEAF 299-1018"/>
    <d v="2026-03-06T09:11:10"/>
    <s v="Ubicación: 9.99397, -84.31507"/>
    <x v="0"/>
    <s v="GPS"/>
    <s v="Yes"/>
    <n v="0"/>
    <x v="0"/>
    <x v="0"/>
    <x v="0"/>
    <x v="0"/>
    <s v="Vehicle, Battery Electric Vehicle"/>
    <n v="0"/>
    <d v="2026-03-06T09:11:10"/>
    <n v="-84.315070000000006"/>
    <n v="9.9939699999999991"/>
    <s v="CurveSpeedEstimateError"/>
    <n v="28"/>
    <s v="Yes"/>
    <e v="#REF!"/>
  </r>
  <r>
    <s v="NISSAN LEAF 299-1018"/>
    <d v="2026-03-06T09:11:16"/>
    <s v="Velocidad del motor en carretera 23"/>
    <x v="1"/>
    <s v="Engine"/>
    <s v="No"/>
    <n v="0"/>
    <x v="27"/>
    <x v="0"/>
    <x v="0"/>
    <x v="33"/>
    <s v="Vehicle, Battery Electric Vehicle"/>
    <n v="0"/>
    <d v="2026-03-06T09:11:16"/>
    <n v="0"/>
    <n v="0"/>
    <s v=""/>
    <n v="0"/>
    <s v="No"/>
    <e v="#REF!"/>
  </r>
  <r>
    <s v="NISSAN LEAF 299-1018"/>
    <d v="2026-03-06T09:11:20"/>
    <s v="Ubicación: 9.99376, -84.31567"/>
    <x v="0"/>
    <s v="GPS"/>
    <s v="Yes"/>
    <n v="0"/>
    <x v="0"/>
    <x v="0"/>
    <x v="0"/>
    <x v="0"/>
    <s v="Vehicle, Battery Electric Vehicle"/>
    <n v="0"/>
    <d v="2026-03-06T09:11:20"/>
    <n v="-84.315669999999997"/>
    <n v="9.99376"/>
    <s v="CurveSpeedEstimateError"/>
    <n v="24"/>
    <s v="Yes"/>
    <e v="#REF!"/>
  </r>
  <r>
    <s v="NISSAN LEAF 299-1018"/>
    <d v="2026-03-06T09:11:25"/>
    <s v="Ubicación: 9.99366, -84.31594"/>
    <x v="0"/>
    <s v="GPS"/>
    <s v="Yes"/>
    <n v="0"/>
    <x v="0"/>
    <x v="0"/>
    <x v="0"/>
    <x v="0"/>
    <s v="Vehicle, Battery Electric Vehicle"/>
    <n v="0"/>
    <d v="2026-03-06T09:11:25"/>
    <n v="-84.315939999999998"/>
    <n v="9.9936600000000002"/>
    <s v="CurveSpeed"/>
    <n v="22"/>
    <s v="Yes"/>
    <e v="#REF!"/>
  </r>
  <r>
    <s v="NISSAN LEAF 299-1018"/>
    <d v="2026-03-06T09:11:25"/>
    <s v="Velocidad del motor en carretera 24"/>
    <x v="1"/>
    <s v="Engine"/>
    <s v="No"/>
    <n v="0"/>
    <x v="27"/>
    <x v="0"/>
    <x v="0"/>
    <x v="47"/>
    <s v="Vehicle, Battery Electric Vehicle"/>
    <n v="0"/>
    <d v="2026-03-06T09:11:25"/>
    <n v="0"/>
    <n v="0"/>
    <s v=""/>
    <n v="0"/>
    <s v="No"/>
    <e v="#REF!"/>
  </r>
  <r>
    <s v="NISSAN LEAF 299-1018"/>
    <d v="2026-03-06T09:11:29"/>
    <s v="Ubicación: 9.99356, -84.31618"/>
    <x v="0"/>
    <s v="GPS"/>
    <s v="Yes"/>
    <n v="0"/>
    <x v="0"/>
    <x v="0"/>
    <x v="0"/>
    <x v="0"/>
    <s v="Vehicle, Battery Electric Vehicle"/>
    <n v="0"/>
    <d v="2026-03-06T09:11:29"/>
    <n v="-84.316180000000003"/>
    <n v="9.9935600000000004"/>
    <s v="CurveSpeedEstimateError"/>
    <n v="29"/>
    <s v="Yes"/>
    <e v="#REF!"/>
  </r>
  <r>
    <s v="NISSAN LEAF 299-1018"/>
    <d v="2026-03-06T09:11:32"/>
    <s v="Ubicación: 9.99347, -84.31641"/>
    <x v="0"/>
    <s v="GPS"/>
    <s v="Yes"/>
    <n v="0"/>
    <x v="0"/>
    <x v="0"/>
    <x v="0"/>
    <x v="0"/>
    <s v="Vehicle, Battery Electric Vehicle"/>
    <n v="0"/>
    <d v="2026-03-06T09:11:32"/>
    <n v="-84.316410000000005"/>
    <n v="9.9934700000000003"/>
    <s v="CurveSpeed"/>
    <n v="35"/>
    <s v="Yes"/>
    <e v="#REF!"/>
  </r>
  <r>
    <s v="NISSAN LEAF 299-1018"/>
    <d v="2026-03-06T09:11:32"/>
    <s v="Velocidad del motor en carretera 36"/>
    <x v="1"/>
    <s v="Engine"/>
    <s v="No"/>
    <n v="0"/>
    <x v="27"/>
    <x v="0"/>
    <x v="0"/>
    <x v="102"/>
    <s v="Vehicle, Battery Electric Vehicle"/>
    <n v="0"/>
    <d v="2026-03-06T09:11:32"/>
    <n v="0"/>
    <n v="0"/>
    <s v=""/>
    <n v="0"/>
    <s v="No"/>
    <e v="#REF!"/>
  </r>
  <r>
    <s v="NISSAN LEAF 299-1018"/>
    <d v="2026-03-06T09:11:35"/>
    <s v="Ubicación: 9.99338, -84.31664"/>
    <x v="0"/>
    <s v="GPS"/>
    <s v="Yes"/>
    <n v="0"/>
    <x v="0"/>
    <x v="0"/>
    <x v="0"/>
    <x v="0"/>
    <s v="Vehicle, Battery Electric Vehicle"/>
    <n v="0"/>
    <d v="2026-03-06T09:11:35"/>
    <n v="-84.316640000000007"/>
    <n v="9.9933800000000002"/>
    <s v="CurveSpeedEstimateError"/>
    <n v="31"/>
    <s v="Yes"/>
    <e v="#REF!"/>
  </r>
  <r>
    <s v="NISSAN LEAF 299-1018"/>
    <d v="2026-03-06T09:11:36"/>
    <s v="Velocidad del motor en carretera 29"/>
    <x v="1"/>
    <s v="Engine"/>
    <s v="No"/>
    <n v="0"/>
    <x v="27"/>
    <x v="0"/>
    <x v="0"/>
    <x v="43"/>
    <s v="Vehicle, Battery Electric Vehicle"/>
    <n v="0"/>
    <d v="2026-03-06T09:11:36"/>
    <n v="0"/>
    <n v="0"/>
    <s v=""/>
    <n v="0"/>
    <s v="No"/>
    <e v="#REF!"/>
  </r>
  <r>
    <s v="NISSAN LEAF 299-1018"/>
    <d v="2026-03-06T09:11:38"/>
    <s v="Ubicación: 9.9933, -84.31685"/>
    <x v="0"/>
    <s v="GPS"/>
    <s v="Yes"/>
    <n v="0"/>
    <x v="0"/>
    <x v="0"/>
    <x v="0"/>
    <x v="0"/>
    <s v="Vehicle, Battery Electric Vehicle"/>
    <n v="0"/>
    <d v="2026-03-06T09:11:38"/>
    <n v="-84.316850000000002"/>
    <n v="9.9932999999999996"/>
    <s v="CurveSpeed"/>
    <n v="28"/>
    <s v="Yes"/>
    <e v="#REF!"/>
  </r>
  <r>
    <s v="NISSAN LEAF 299-1018"/>
    <d v="2026-03-06T09:11:41"/>
    <s v="Ubicación: 9.99322, -84.31708"/>
    <x v="0"/>
    <s v="GPS"/>
    <s v="Yes"/>
    <n v="0"/>
    <x v="0"/>
    <x v="0"/>
    <x v="0"/>
    <x v="0"/>
    <s v="Vehicle, Battery Electric Vehicle"/>
    <n v="0"/>
    <d v="2026-03-06T09:11:41"/>
    <n v="-84.317080000000004"/>
    <n v="9.9932200000000009"/>
    <s v="CurveSpeedEstimateError"/>
    <n v="33"/>
    <s v="Yes"/>
    <e v="#REF!"/>
  </r>
  <r>
    <s v="NISSAN LEAF 299-1018"/>
    <d v="2026-03-06T09:11:44"/>
    <s v="Energía de la batería del vehículo eléctrico 14235"/>
    <x v="1"/>
    <s v="Engine"/>
    <s v="No"/>
    <n v="0"/>
    <x v="20"/>
    <x v="0"/>
    <x v="0"/>
    <x v="364"/>
    <s v="Vehicle, Battery Electric Vehicle"/>
    <n v="0"/>
    <d v="2026-03-06T09:11:44"/>
    <n v="0"/>
    <n v="0"/>
    <s v=""/>
    <n v="0"/>
    <s v="No"/>
    <e v="#REF!"/>
  </r>
  <r>
    <s v="NISSAN LEAF 299-1018"/>
    <d v="2026-03-06T09:1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11:44"/>
    <n v="0"/>
    <n v="0"/>
    <s v=""/>
    <n v="0"/>
    <s v="No"/>
    <e v="#REF!"/>
  </r>
  <r>
    <s v="NISSAN LEAF 299-1018"/>
    <d v="2026-03-06T09:11:44"/>
    <s v="Intensidad de la señal del módem celular 70"/>
    <x v="1"/>
    <s v="Engine"/>
    <s v="No"/>
    <n v="0"/>
    <x v="26"/>
    <x v="0"/>
    <x v="0"/>
    <x v="365"/>
    <s v="Vehicle, Battery Electric Vehicle"/>
    <n v="0"/>
    <d v="2026-03-06T09:11:44"/>
    <n v="0"/>
    <n v="0"/>
    <s v=""/>
    <n v="0"/>
    <s v="No"/>
    <e v="#REF!"/>
  </r>
  <r>
    <s v="NISSAN LEAF 299-1018"/>
    <d v="2026-03-06T09:11:44"/>
    <s v=" "/>
    <x v="1"/>
    <s v="Debug"/>
    <s v="No"/>
    <s v="FF-50-1D-11-A8-E4-02"/>
    <x v="0"/>
    <x v="0"/>
    <x v="0"/>
    <x v="0"/>
    <s v="Vehicle, Battery Electric Vehicle"/>
    <n v="0"/>
    <d v="2026-03-06T09:11:44"/>
    <n v="0"/>
    <n v="0"/>
    <s v="40012"/>
    <n v="0"/>
    <s v="No"/>
    <e v="#REF!"/>
  </r>
  <r>
    <s v="NISSAN LEAF 299-1018"/>
    <d v="2026-03-06T09:11:47"/>
    <s v="Ubicación: 9.99302, -84.31764"/>
    <x v="0"/>
    <s v="GPS"/>
    <s v="Yes"/>
    <n v="0"/>
    <x v="0"/>
    <x v="0"/>
    <x v="0"/>
    <x v="0"/>
    <s v="Vehicle, Battery Electric Vehicle"/>
    <n v="0"/>
    <d v="2026-03-06T09:11:47"/>
    <n v="-84.317639999999997"/>
    <n v="9.9930199999999996"/>
    <s v="CurveSpeed"/>
    <n v="44"/>
    <s v="Yes"/>
    <e v="#REF!"/>
  </r>
  <r>
    <s v="NISSAN LEAF 299-1018"/>
    <d v="2026-03-06T09:11:48"/>
    <s v="Velocidad del motor en carretera 46"/>
    <x v="1"/>
    <s v="Engine"/>
    <s v="No"/>
    <n v="0"/>
    <x v="27"/>
    <x v="0"/>
    <x v="0"/>
    <x v="105"/>
    <s v="Vehicle, Battery Electric Vehicle"/>
    <n v="0"/>
    <d v="2026-03-06T09:11:48"/>
    <n v="0"/>
    <n v="0"/>
    <s v=""/>
    <n v="0"/>
    <s v="No"/>
    <e v="#REF!"/>
  </r>
  <r>
    <s v="NISSAN LEAF 299-1018"/>
    <d v="2026-03-06T09:11:51"/>
    <s v="Ubicación: 9.9929, -84.31807"/>
    <x v="0"/>
    <s v="GPS"/>
    <s v="Yes"/>
    <n v="0"/>
    <x v="0"/>
    <x v="0"/>
    <x v="0"/>
    <x v="0"/>
    <s v="Vehicle, Battery Electric Vehicle"/>
    <n v="0"/>
    <d v="2026-03-06T09:11:51"/>
    <n v="-84.318070000000006"/>
    <n v="9.9929000000000006"/>
    <s v="CurveSpeedEstimateError"/>
    <n v="42"/>
    <s v="Yes"/>
    <e v="#REF!"/>
  </r>
  <r>
    <s v="NISSAN LEAF 299-1018"/>
    <d v="2026-03-06T09:11:57"/>
    <s v="Ubicación: 9.99274, -84.31876"/>
    <x v="0"/>
    <s v="GPS"/>
    <s v="Yes"/>
    <n v="0"/>
    <x v="0"/>
    <x v="0"/>
    <x v="0"/>
    <x v="0"/>
    <s v="Vehicle, Battery Electric Vehicle"/>
    <n v="0"/>
    <d v="2026-03-06T09:11:57"/>
    <n v="-84.318759999999997"/>
    <n v="9.9927399999999995"/>
    <s v="CurveSpeedEstimateError"/>
    <n v="48"/>
    <s v="Yes"/>
    <e v="#REF!"/>
  </r>
  <r>
    <s v="NISSAN LEAF 299-1018"/>
    <d v="2026-03-06T09:12:02"/>
    <s v="Energía de la batería del vehículo eléctrico -2024"/>
    <x v="1"/>
    <s v="Engine"/>
    <s v="No"/>
    <n v="0"/>
    <x v="20"/>
    <x v="0"/>
    <x v="0"/>
    <x v="366"/>
    <s v="Vehicle, Battery Electric Vehicle"/>
    <n v="0"/>
    <d v="2026-03-06T09:12:02"/>
    <n v="0"/>
    <n v="0"/>
    <s v=""/>
    <n v="0"/>
    <s v="No"/>
    <e v="#REF!"/>
  </r>
  <r>
    <s v="NISSAN LEAF 299-1018"/>
    <d v="2026-03-06T09:12:02"/>
    <s v="Ubicación: 9.99262, -84.31934"/>
    <x v="0"/>
    <s v="GPS"/>
    <s v="Yes"/>
    <n v="0"/>
    <x v="0"/>
    <x v="0"/>
    <x v="0"/>
    <x v="0"/>
    <s v="Vehicle, Battery Electric Vehicle"/>
    <n v="0"/>
    <d v="2026-03-06T09:12:02"/>
    <n v="-84.319339999999997"/>
    <n v="9.9926200000000005"/>
    <s v="CurveSpeed"/>
    <n v="48"/>
    <s v="Yes"/>
    <e v="#REF!"/>
  </r>
  <r>
    <s v="NISSAN LEAF 299-1018"/>
    <d v="2026-03-06T09:12:02"/>
    <s v="Velocidad del motor en carretera 49"/>
    <x v="1"/>
    <s v="Engine"/>
    <s v="No"/>
    <n v="0"/>
    <x v="27"/>
    <x v="0"/>
    <x v="0"/>
    <x v="219"/>
    <s v="Vehicle, Battery Electric Vehicle"/>
    <n v="0"/>
    <d v="2026-03-06T09:12:02"/>
    <n v="0"/>
    <n v="0"/>
    <s v=""/>
    <n v="0"/>
    <s v="No"/>
    <e v="#REF!"/>
  </r>
  <r>
    <s v="NISSAN LEAF 299-1018"/>
    <d v="2026-03-06T09:12:02"/>
    <s v="Aceleración hacia delante o frenado 0"/>
    <x v="1"/>
    <s v="Engine"/>
    <s v="No"/>
    <n v="0"/>
    <x v="38"/>
    <x v="0"/>
    <x v="0"/>
    <x v="313"/>
    <s v="Vehicle, Battery Electric Vehicle"/>
    <n v="0"/>
    <d v="2026-03-06T09:12:02"/>
    <n v="0"/>
    <n v="0"/>
    <s v=""/>
    <n v="0"/>
    <s v="No"/>
    <e v="#REF!"/>
  </r>
  <r>
    <s v="NISSAN LEAF 299-1018"/>
    <d v="2026-03-06T09:12:02"/>
    <s v="Aceleración de lado a lado 0"/>
    <x v="1"/>
    <s v="Engine"/>
    <s v="No"/>
    <n v="0"/>
    <x v="39"/>
    <x v="0"/>
    <x v="0"/>
    <x v="313"/>
    <s v="Vehicle, Battery Electric Vehicle"/>
    <n v="0"/>
    <d v="2026-03-06T09:12:02"/>
    <n v="0"/>
    <n v="0"/>
    <s v=""/>
    <n v="0"/>
    <s v="No"/>
    <e v="#REF!"/>
  </r>
  <r>
    <s v="NISSAN LEAF 299-1018"/>
    <d v="2026-03-06T09:12:02"/>
    <s v="Aceleración hacia arriba o hacia abajo 0.956999994828284"/>
    <x v="1"/>
    <s v="Engine"/>
    <s v="No"/>
    <n v="0"/>
    <x v="40"/>
    <x v="0"/>
    <x v="0"/>
    <x v="367"/>
    <s v="Vehicle, Battery Electric Vehicle"/>
    <n v="0"/>
    <d v="2026-03-06T09:12:02"/>
    <n v="0"/>
    <n v="0"/>
    <s v=""/>
    <n v="0"/>
    <s v="No"/>
    <e v="#REF!"/>
  </r>
  <r>
    <s v="NISSAN LEAF 299-1018"/>
    <d v="2026-03-06T09:12:03"/>
    <s v="Aceleración hacia delante o frenado -0.266999994881014"/>
    <x v="1"/>
    <s v="Engine"/>
    <s v="No"/>
    <n v="0"/>
    <x v="38"/>
    <x v="0"/>
    <x v="0"/>
    <x v="368"/>
    <s v="Vehicle, Battery Electric Vehicle"/>
    <n v="0"/>
    <d v="2026-03-06T09:12:03"/>
    <n v="0"/>
    <n v="0"/>
    <s v=""/>
    <n v="0"/>
    <s v="No"/>
    <e v="#REF!"/>
  </r>
  <r>
    <s v="NISSAN LEAF 299-1018"/>
    <d v="2026-03-06T09:12:03"/>
    <s v="Aceleración hacia arriba o hacia abajo 0.983999938741828"/>
    <x v="1"/>
    <s v="Engine"/>
    <s v="No"/>
    <n v="0"/>
    <x v="40"/>
    <x v="0"/>
    <x v="0"/>
    <x v="369"/>
    <s v="Vehicle, Battery Electric Vehicle"/>
    <n v="0"/>
    <d v="2026-03-06T09:12:03"/>
    <n v="0"/>
    <n v="0"/>
    <s v=""/>
    <n v="0"/>
    <s v="No"/>
    <e v="#REF!"/>
  </r>
  <r>
    <s v="NISSAN LEAF 299-1018"/>
    <d v="2026-03-06T09:12:03"/>
    <s v="Odómetro 15934"/>
    <x v="1"/>
    <s v="Engine"/>
    <s v="No"/>
    <n v="0"/>
    <x v="11"/>
    <x v="0"/>
    <x v="0"/>
    <x v="370"/>
    <s v="Vehicle, Battery Electric Vehicle"/>
    <n v="0"/>
    <d v="2026-03-06T09:12:03"/>
    <n v="0"/>
    <n v="0"/>
    <s v=""/>
    <n v="0"/>
    <s v="No"/>
    <e v="#REF!"/>
  </r>
  <r>
    <s v="NISSAN LEAF 299-1018"/>
    <d v="2026-03-06T09:12:03"/>
    <s v="Odómetro sin procesar 15934"/>
    <x v="1"/>
    <s v="Engine"/>
    <s v="No"/>
    <n v="0"/>
    <x v="12"/>
    <x v="0"/>
    <x v="0"/>
    <x v="370"/>
    <s v="Vehicle, Battery Electric Vehicle"/>
    <n v="0"/>
    <d v="2026-03-06T09:12:03"/>
    <n v="0"/>
    <n v="0"/>
    <s v=""/>
    <n v="0"/>
    <s v="No"/>
    <e v="#REF!"/>
  </r>
  <r>
    <s v="NISSAN LEAF 299-1018"/>
    <d v="2026-03-06T09:12:04"/>
    <s v="Energía de la batería del vehículo eléctrico -44464"/>
    <x v="1"/>
    <s v="Engine"/>
    <s v="No"/>
    <n v="0"/>
    <x v="20"/>
    <x v="0"/>
    <x v="0"/>
    <x v="371"/>
    <s v="Vehicle, Battery Electric Vehicle"/>
    <n v="0"/>
    <d v="2026-03-06T09:12:04"/>
    <n v="0"/>
    <n v="0"/>
    <s v=""/>
    <n v="0"/>
    <s v="No"/>
    <e v="#REF!"/>
  </r>
  <r>
    <s v="NISSAN LEAF 299-1018"/>
    <d v="2026-03-06T09:12:04"/>
    <s v="Ubicación: 9.99258, -84.31957"/>
    <x v="0"/>
    <s v="GPS"/>
    <s v="Yes"/>
    <n v="0"/>
    <x v="0"/>
    <x v="0"/>
    <x v="0"/>
    <x v="0"/>
    <s v="Vehicle, Battery Electric Vehicle"/>
    <n v="0"/>
    <d v="2026-03-06T09:12:04"/>
    <n v="-84.319569999999999"/>
    <n v="9.9925800000000002"/>
    <s v="CurveSpeedEstimateError"/>
    <n v="39"/>
    <s v="Yes"/>
    <e v="#REF!"/>
  </r>
  <r>
    <s v="NISSAN LEAF 299-1018"/>
    <d v="2026-03-06T09:12:04"/>
    <s v=" "/>
    <x v="1"/>
    <s v="Debug"/>
    <s v="No"/>
    <s v="E9-AC-B1-FF-08-00-00-00-00-00-00-00-00-00-00"/>
    <x v="0"/>
    <x v="0"/>
    <x v="0"/>
    <x v="0"/>
    <s v="Vehicle, Battery Electric Vehicle"/>
    <n v="0"/>
    <d v="2026-03-06T09:12:04"/>
    <n v="0"/>
    <n v="0"/>
    <s v="50333"/>
    <n v="0"/>
    <s v="No"/>
    <e v="#REF!"/>
  </r>
  <r>
    <s v="NISSAN LEAF 299-1018"/>
    <d v="2026-03-06T09:12:04"/>
    <s v=" "/>
    <x v="1"/>
    <s v="Debug"/>
    <s v="No"/>
    <s v="4F-ED-ED-FF-7A-FD-15-00-BC-EC-0E-00-00-00-00"/>
    <x v="0"/>
    <x v="0"/>
    <x v="0"/>
    <x v="0"/>
    <s v="Vehicle, Battery Electric Vehicle"/>
    <n v="0"/>
    <d v="2026-03-06T09:12:04"/>
    <n v="0"/>
    <n v="0"/>
    <s v="61927"/>
    <n v="0"/>
    <s v="No"/>
    <e v="#REF!"/>
  </r>
  <r>
    <s v="NISSAN LEAF 299-1018"/>
    <d v="2026-03-06T09:12:05"/>
    <s v=" "/>
    <x v="1"/>
    <s v="Debug"/>
    <s v="No"/>
    <s v="06-2B-B2-FF-08-00-00-00-00-00-00-00-00-00-00"/>
    <x v="0"/>
    <x v="0"/>
    <x v="0"/>
    <x v="0"/>
    <s v="Vehicle, Battery Electric Vehicle"/>
    <n v="0"/>
    <d v="2026-03-06T09:12:05"/>
    <n v="0"/>
    <n v="0"/>
    <s v="50333"/>
    <n v="0"/>
    <s v="No"/>
    <e v="#REF!"/>
  </r>
  <r>
    <s v="NISSAN LEAF 299-1018"/>
    <d v="2026-03-06T09:12:05"/>
    <s v=" "/>
    <x v="1"/>
    <s v="Debug"/>
    <s v="No"/>
    <s v="79-DF-EC-FF-FC-9B-15-00-07-50-0F-00-00-00-00"/>
    <x v="0"/>
    <x v="0"/>
    <x v="0"/>
    <x v="0"/>
    <s v="Vehicle, Battery Electric Vehicle"/>
    <n v="0"/>
    <d v="2026-03-06T09:12:05"/>
    <n v="0"/>
    <n v="0"/>
    <s v="61927"/>
    <n v="0"/>
    <s v="No"/>
    <e v="#REF!"/>
  </r>
  <r>
    <s v="NISSAN LEAF 299-1018"/>
    <d v="2026-03-06T09:12:06"/>
    <s v="Ubicación: 9.99256, -84.31971"/>
    <x v="0"/>
    <s v="GPS"/>
    <s v="Yes"/>
    <n v="0"/>
    <x v="0"/>
    <x v="0"/>
    <x v="0"/>
    <x v="0"/>
    <s v="Vehicle, Battery Electric Vehicle"/>
    <n v="0"/>
    <d v="2026-03-06T09:12:06"/>
    <n v="-84.319710000000001"/>
    <n v="9.9925599999999992"/>
    <s v="CurveSpeedEstimateError"/>
    <n v="20"/>
    <s v="Yes"/>
    <e v="#REF!"/>
  </r>
  <r>
    <s v="NISSAN LEAF 299-1018"/>
    <d v="2026-03-06T09:12:06"/>
    <s v=" "/>
    <x v="1"/>
    <s v="Debug"/>
    <s v="No"/>
    <s v="98-32-B4-FF-08-00-00-00-00-00-00-00-00-00-00"/>
    <x v="0"/>
    <x v="0"/>
    <x v="0"/>
    <x v="0"/>
    <s v="Vehicle, Battery Electric Vehicle"/>
    <n v="0"/>
    <d v="2026-03-06T09:12:06"/>
    <n v="0"/>
    <n v="0"/>
    <s v="50333"/>
    <n v="0"/>
    <s v="No"/>
    <e v="#REF!"/>
  </r>
  <r>
    <s v="NISSAN LEAF 299-1018"/>
    <d v="2026-03-06T09:12:06"/>
    <s v=" "/>
    <x v="1"/>
    <s v="Debug"/>
    <s v="No"/>
    <s v="B6-30-EC-FF-11-5D-15-00-B0-E6-0F-00-00-00-00"/>
    <x v="0"/>
    <x v="0"/>
    <x v="0"/>
    <x v="0"/>
    <s v="Vehicle, Battery Electric Vehicle"/>
    <n v="0"/>
    <d v="2026-03-06T09:12:06"/>
    <n v="0"/>
    <n v="0"/>
    <s v="61927"/>
    <n v="0"/>
    <s v="No"/>
    <e v="#REF!"/>
  </r>
  <r>
    <s v="NISSAN LEAF 299-1018"/>
    <d v="2026-03-06T09:12:06"/>
    <s v="Velocidad del motor en carretera 17"/>
    <x v="1"/>
    <s v="Engine"/>
    <s v="No"/>
    <n v="0"/>
    <x v="27"/>
    <x v="0"/>
    <x v="0"/>
    <x v="32"/>
    <s v="Vehicle, Battery Electric Vehicle"/>
    <n v="0"/>
    <d v="2026-03-06T09:12:06"/>
    <n v="0"/>
    <n v="0"/>
    <s v=""/>
    <n v="0"/>
    <s v="No"/>
    <e v="#REF!"/>
  </r>
  <r>
    <s v="NISSAN LEAF 299-1018"/>
    <d v="2026-03-06T09:12:06"/>
    <s v="Aceleración hacia delante o frenado 0"/>
    <x v="1"/>
    <s v="Engine"/>
    <s v="No"/>
    <n v="0"/>
    <x v="38"/>
    <x v="0"/>
    <x v="0"/>
    <x v="313"/>
    <s v="Vehicle, Battery Electric Vehicle"/>
    <n v="0"/>
    <d v="2026-03-06T09:12:06"/>
    <n v="0"/>
    <n v="0"/>
    <s v=""/>
    <n v="0"/>
    <s v="No"/>
    <e v="#REF!"/>
  </r>
  <r>
    <s v="NISSAN LEAF 299-1018"/>
    <d v="2026-03-06T09:12:06"/>
    <s v="Aceleración de lado a lado 0"/>
    <x v="1"/>
    <s v="Engine"/>
    <s v="No"/>
    <n v="0"/>
    <x v="39"/>
    <x v="0"/>
    <x v="0"/>
    <x v="313"/>
    <s v="Vehicle, Battery Electric Vehicle"/>
    <n v="0"/>
    <d v="2026-03-06T09:12:06"/>
    <n v="0"/>
    <n v="0"/>
    <s v=""/>
    <n v="0"/>
    <s v="No"/>
    <e v="#REF!"/>
  </r>
  <r>
    <s v="NISSAN LEAF 299-1018"/>
    <d v="2026-03-06T09:12:06"/>
    <s v="Aceleración hacia arriba o hacia abajo 1.00100003561357"/>
    <x v="1"/>
    <s v="Engine"/>
    <s v="No"/>
    <n v="0"/>
    <x v="40"/>
    <x v="0"/>
    <x v="0"/>
    <x v="372"/>
    <s v="Vehicle, Battery Electric Vehicle"/>
    <n v="0"/>
    <d v="2026-03-06T09:12:06"/>
    <n v="0"/>
    <n v="0"/>
    <s v=""/>
    <n v="0"/>
    <s v="No"/>
    <e v="#REF!"/>
  </r>
  <r>
    <s v="NISSAN LEAF 299-1018"/>
    <d v="2026-03-06T09:12:07"/>
    <s v="Energía de la batería del vehículo eléctrico -9250"/>
    <x v="1"/>
    <s v="Engine"/>
    <s v="No"/>
    <n v="0"/>
    <x v="20"/>
    <x v="0"/>
    <x v="0"/>
    <x v="373"/>
    <s v="Vehicle, Battery Electric Vehicle"/>
    <n v="0"/>
    <d v="2026-03-06T09:12:07"/>
    <n v="0"/>
    <n v="0"/>
    <s v=""/>
    <n v="0"/>
    <s v="No"/>
    <e v="#REF!"/>
  </r>
  <r>
    <s v="NISSAN LEAF 299-1018"/>
    <d v="2026-03-06T09:12:07"/>
    <s v=" "/>
    <x v="1"/>
    <s v="Debug"/>
    <s v="No"/>
    <s v="55-03-00-00-03-CC-00-00-00-00-00-00-00-00-00"/>
    <x v="0"/>
    <x v="0"/>
    <x v="0"/>
    <x v="0"/>
    <s v="Vehicle, Battery Electric Vehicle"/>
    <n v="0"/>
    <d v="2026-03-06T09:12:07"/>
    <n v="0"/>
    <n v="0"/>
    <s v="Obd2NegativeResponse"/>
    <n v="0"/>
    <s v="No"/>
    <e v="#REF!"/>
  </r>
  <r>
    <s v="NISSAN LEAF 299-1018"/>
    <d v="2026-03-06T09:12:09"/>
    <s v="Ubicación: 9.99255, -84.31979"/>
    <x v="0"/>
    <s v="GPS"/>
    <s v="Yes"/>
    <n v="0"/>
    <x v="0"/>
    <x v="0"/>
    <x v="0"/>
    <x v="0"/>
    <s v="Vehicle, Battery Electric Vehicle"/>
    <n v="0"/>
    <d v="2026-03-06T09:12:09"/>
    <n v="-84.319789999999998"/>
    <n v="9.9925499999999996"/>
    <s v="CurveSpeedEstimateError"/>
    <n v="4"/>
    <s v="Yes"/>
    <e v="#REF!"/>
  </r>
  <r>
    <s v="NISSAN LEAF 299-1018"/>
    <d v="2026-03-06T09:12:09"/>
    <s v="Velocidad del motor en carretera 0"/>
    <x v="1"/>
    <s v="Engine"/>
    <s v="No"/>
    <n v="0"/>
    <x v="27"/>
    <x v="0"/>
    <x v="0"/>
    <x v="39"/>
    <s v="Vehicle, Battery Electric Vehicle"/>
    <n v="0"/>
    <d v="2026-03-06T09:12:09"/>
    <n v="0"/>
    <n v="0"/>
    <s v=""/>
    <n v="0"/>
    <s v="No"/>
    <e v="#REF!"/>
  </r>
  <r>
    <s v="NISSAN LEAF 299-1018"/>
    <d v="2026-03-06T09:12:1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12:10"/>
    <n v="0"/>
    <n v="0"/>
    <s v=""/>
    <n v="0"/>
    <s v="No"/>
    <e v="#REF!"/>
  </r>
  <r>
    <s v="NISSAN LEAF 299-1018"/>
    <d v="2026-03-06T09:12:10"/>
    <s v="Energía total de entrada en la batería del vehículo mientras se conduce (desde que se instaló la telemática) 257.95"/>
    <x v="1"/>
    <s v="Engine"/>
    <s v="No"/>
    <n v="0"/>
    <x v="17"/>
    <x v="0"/>
    <x v="0"/>
    <x v="374"/>
    <s v="Vehicle, Battery Electric Vehicle"/>
    <n v="0"/>
    <d v="2026-03-06T09:12:10"/>
    <n v="0"/>
    <n v="0"/>
    <s v=""/>
    <n v="0"/>
    <s v="No"/>
    <e v="#REF!"/>
  </r>
  <r>
    <s v="NISSAN LEAF 299-1018"/>
    <d v="2026-03-06T09:12:10"/>
    <s v="Energía total de salida en la batería del vehículo eléctrico mientras se conduce (desde que se instaló la telemática) 1019.89"/>
    <x v="1"/>
    <s v="Engine"/>
    <s v="No"/>
    <n v="0"/>
    <x v="18"/>
    <x v="0"/>
    <x v="0"/>
    <x v="375"/>
    <s v="Vehicle, Battery Electric Vehicle"/>
    <n v="0"/>
    <d v="2026-03-06T09:12:10"/>
    <n v="0"/>
    <n v="0"/>
    <s v=""/>
    <n v="0"/>
    <s v="No"/>
    <e v="#REF!"/>
  </r>
  <r>
    <s v="NISSAN LEAF 299-1018"/>
    <d v="2026-03-06T09:12:10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12:10"/>
    <n v="0"/>
    <n v="0"/>
    <s v=""/>
    <n v="0"/>
    <s v="No"/>
    <e v="#REF!"/>
  </r>
  <r>
    <s v="NISSAN LEAF 299-1018"/>
    <d v="2026-03-06T09:12:10"/>
    <s v="Ubicación: 9.99256, -84.31979"/>
    <x v="0"/>
    <s v="GPS"/>
    <s v="Yes"/>
    <n v="0"/>
    <x v="0"/>
    <x v="0"/>
    <x v="0"/>
    <x v="0"/>
    <s v="Vehicle, Battery Electric Vehicle"/>
    <n v="0"/>
    <d v="2026-03-06T09:12:10"/>
    <n v="-84.319789999999998"/>
    <n v="9.9925599999999992"/>
    <s v="CurveZeroSpeed"/>
    <n v="0"/>
    <s v="Yes"/>
    <e v="#REF!"/>
  </r>
  <r>
    <s v="NISSAN LEAF 299-1018"/>
    <d v="2026-03-06T09:12:10"/>
    <s v="Velocidad del motor en carretera 0"/>
    <x v="1"/>
    <s v="Engine"/>
    <s v="No"/>
    <n v="0"/>
    <x v="27"/>
    <x v="0"/>
    <x v="0"/>
    <x v="39"/>
    <s v="Vehicle, Battery Electric Vehicle"/>
    <n v="0"/>
    <d v="2026-03-06T09:12:10"/>
    <n v="0"/>
    <n v="0"/>
    <s v=""/>
    <n v="0"/>
    <s v="No"/>
    <e v="#REF!"/>
  </r>
  <r>
    <s v="NISSAN LEAF 299-1018"/>
    <d v="2026-03-06T09:12:12"/>
    <s v="Ubicación: 9.99256, -84.31979"/>
    <x v="0"/>
    <s v="GPS"/>
    <s v="Yes"/>
    <n v="0"/>
    <x v="0"/>
    <x v="0"/>
    <x v="0"/>
    <x v="0"/>
    <s v="Vehicle, Battery Electric Vehicle"/>
    <n v="0"/>
    <d v="2026-03-06T09:12:12"/>
    <n v="-84.319789999999998"/>
    <n v="9.9925599999999992"/>
    <s v="CurveSpeedEstimateError"/>
    <n v="0"/>
    <s v="Yes"/>
    <e v="#REF!"/>
  </r>
  <r>
    <s v="NISSAN LEAF 299-1018"/>
    <d v="2026-03-06T09:12:22"/>
    <s v="Ubicación: 9.99256, -84.31979"/>
    <x v="0"/>
    <s v="GPS"/>
    <s v="Yes"/>
    <n v="0"/>
    <x v="0"/>
    <x v="0"/>
    <x v="0"/>
    <x v="0"/>
    <s v="Vehicle, Battery Electric Vehicle"/>
    <n v="0"/>
    <d v="2026-03-06T09:12:22"/>
    <n v="-84.319789999999998"/>
    <n v="9.9925599999999992"/>
    <s v="CurveOtherEvent"/>
    <n v="0"/>
    <s v="Yes"/>
    <e v="#REF!"/>
  </r>
  <r>
    <s v="NISSAN LEAF 299-1018"/>
    <d v="2026-03-06T09:12:23"/>
    <s v="Velocidad del motor en carretera 3"/>
    <x v="1"/>
    <s v="Engine"/>
    <s v="No"/>
    <n v="0"/>
    <x v="27"/>
    <x v="0"/>
    <x v="0"/>
    <x v="26"/>
    <s v="Vehicle, Battery Electric Vehicle"/>
    <n v="0"/>
    <d v="2026-03-06T09:12:23"/>
    <n v="0"/>
    <n v="0"/>
    <s v=""/>
    <n v="0"/>
    <s v="No"/>
    <e v="#REF!"/>
  </r>
  <r>
    <s v="NISSAN LEAF 299-1018"/>
    <d v="2026-03-06T09:12:2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12:23"/>
    <n v="0"/>
    <n v="0"/>
    <s v=""/>
    <n v="0"/>
    <s v="No"/>
    <e v="#REF!"/>
  </r>
  <r>
    <s v="NISSAN LEAF 299-1018"/>
    <d v="2026-03-06T09:12:23"/>
    <s v="Energía total de entrada en la batería del vehículo mientras se conduce (desde que se instaló la telemática) 257.95"/>
    <x v="1"/>
    <s v="Engine"/>
    <s v="No"/>
    <n v="0"/>
    <x v="17"/>
    <x v="0"/>
    <x v="0"/>
    <x v="374"/>
    <s v="Vehicle, Battery Electric Vehicle"/>
    <n v="0"/>
    <d v="2026-03-06T09:12:23"/>
    <n v="0"/>
    <n v="0"/>
    <s v=""/>
    <n v="0"/>
    <s v="No"/>
    <e v="#REF!"/>
  </r>
  <r>
    <s v="NISSAN LEAF 299-1018"/>
    <d v="2026-03-06T09:12:23"/>
    <s v="Energía total de salida en la batería del vehículo eléctrico mientras se conduce (desde que se instaló la telemática) 1019.89"/>
    <x v="1"/>
    <s v="Engine"/>
    <s v="No"/>
    <n v="0"/>
    <x v="18"/>
    <x v="0"/>
    <x v="0"/>
    <x v="375"/>
    <s v="Vehicle, Battery Electric Vehicle"/>
    <n v="0"/>
    <d v="2026-03-06T09:12:23"/>
    <n v="0"/>
    <n v="0"/>
    <s v=""/>
    <n v="0"/>
    <s v="No"/>
    <e v="#REF!"/>
  </r>
  <r>
    <s v="NISSAN LEAF 299-1018"/>
    <d v="2026-03-06T09:12:23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12:23"/>
    <n v="0"/>
    <n v="0"/>
    <s v=""/>
    <n v="0"/>
    <s v="No"/>
    <e v="#REF!"/>
  </r>
  <r>
    <s v="NISSAN LEAF 299-1018"/>
    <d v="2026-03-06T09:12:23"/>
    <s v="Ubicación: 9.99256, -84.3198"/>
    <x v="0"/>
    <s v="GPS"/>
    <s v="Yes"/>
    <n v="0"/>
    <x v="0"/>
    <x v="0"/>
    <x v="0"/>
    <x v="0"/>
    <s v="Vehicle, Battery Electric Vehicle"/>
    <n v="0"/>
    <d v="2026-03-06T09:12:23"/>
    <n v="-84.319800000000001"/>
    <n v="9.9925599999999992"/>
    <s v="CurveOtherEvent"/>
    <n v="3"/>
    <s v="Yes"/>
    <e v="#REF!"/>
  </r>
  <r>
    <s v="NISSAN LEAF 299-1018"/>
    <d v="2026-03-06T09:12:23"/>
    <s v="Velocidad del motor en carretera 5"/>
    <x v="1"/>
    <s v="Engine"/>
    <s v="No"/>
    <n v="0"/>
    <x v="27"/>
    <x v="0"/>
    <x v="0"/>
    <x v="38"/>
    <s v="Vehicle, Battery Electric Vehicle"/>
    <n v="0"/>
    <d v="2026-03-06T09:12:23"/>
    <n v="0"/>
    <n v="0"/>
    <s v=""/>
    <n v="0"/>
    <s v="No"/>
    <e v="#REF!"/>
  </r>
  <r>
    <s v="NISSAN LEAF 299-1018"/>
    <d v="2026-03-06T09:12:24"/>
    <s v="Velocidad del motor en carretera 8"/>
    <x v="1"/>
    <s v="Engine"/>
    <s v="No"/>
    <n v="0"/>
    <x v="27"/>
    <x v="0"/>
    <x v="0"/>
    <x v="29"/>
    <s v="Vehicle, Battery Electric Vehicle"/>
    <n v="0"/>
    <d v="2026-03-06T09:12:24"/>
    <n v="0"/>
    <n v="0"/>
    <s v=""/>
    <n v="0"/>
    <s v="No"/>
    <e v="#REF!"/>
  </r>
  <r>
    <s v="NISSAN LEAF 299-1018"/>
    <d v="2026-03-06T09:12:25"/>
    <s v="Ubicación: 9.99254, -84.31983"/>
    <x v="0"/>
    <s v="GPS"/>
    <s v="Yes"/>
    <n v="0"/>
    <x v="0"/>
    <x v="0"/>
    <x v="0"/>
    <x v="0"/>
    <s v="Vehicle, Battery Electric Vehicle"/>
    <n v="0"/>
    <d v="2026-03-06T09:12:25"/>
    <n v="-84.319829999999996"/>
    <n v="9.99254"/>
    <s v="CurveSpeed"/>
    <n v="10"/>
    <s v="Yes"/>
    <e v="#REF!"/>
  </r>
  <r>
    <s v="NISSAN LEAF 299-1018"/>
    <d v="2026-03-06T09:12:29"/>
    <s v="Velocidad del motor en carretera 36"/>
    <x v="1"/>
    <s v="Engine"/>
    <s v="No"/>
    <n v="0"/>
    <x v="27"/>
    <x v="0"/>
    <x v="0"/>
    <x v="102"/>
    <s v="Vehicle, Battery Electric Vehicle"/>
    <n v="0"/>
    <d v="2026-03-06T09:12:29"/>
    <n v="0"/>
    <n v="0"/>
    <s v=""/>
    <n v="0"/>
    <s v="No"/>
    <e v="#REF!"/>
  </r>
  <r>
    <s v="NISSAN LEAF 299-1018"/>
    <d v="2026-03-06T09:12:30"/>
    <s v="Ubicación: 9.99248, -84.32014"/>
    <x v="0"/>
    <s v="GPS"/>
    <s v="Yes"/>
    <n v="0"/>
    <x v="0"/>
    <x v="0"/>
    <x v="0"/>
    <x v="0"/>
    <s v="Vehicle, Battery Electric Vehicle"/>
    <n v="0"/>
    <d v="2026-03-06T09:12:30"/>
    <n v="-84.320139999999995"/>
    <n v="9.9924800000000005"/>
    <s v="CurvePositionEstimateError"/>
    <n v="37"/>
    <s v="Yes"/>
    <e v="#REF!"/>
  </r>
  <r>
    <s v="NISSAN LEAF 299-1018"/>
    <d v="2026-03-06T09:12:33"/>
    <s v="Velocidad del motor en carretera 46"/>
    <x v="1"/>
    <s v="Engine"/>
    <s v="No"/>
    <n v="0"/>
    <x v="27"/>
    <x v="0"/>
    <x v="0"/>
    <x v="105"/>
    <s v="Vehicle, Battery Electric Vehicle"/>
    <n v="0"/>
    <d v="2026-03-06T09:12:33"/>
    <n v="0"/>
    <n v="0"/>
    <s v=""/>
    <n v="0"/>
    <s v="No"/>
    <e v="#REF!"/>
  </r>
  <r>
    <s v="NISSAN LEAF 299-1018"/>
    <d v="2026-03-06T09:12:34"/>
    <s v="Ubicación: 9.99245, -84.32058"/>
    <x v="0"/>
    <s v="GPS"/>
    <s v="Yes"/>
    <n v="0"/>
    <x v="0"/>
    <x v="0"/>
    <x v="0"/>
    <x v="0"/>
    <s v="Vehicle, Battery Electric Vehicle"/>
    <n v="0"/>
    <d v="2026-03-06T09:12:34"/>
    <n v="-84.320580000000007"/>
    <n v="9.9924499999999998"/>
    <s v="CurveSpeedEstimateError"/>
    <n v="44"/>
    <s v="Yes"/>
    <e v="#REF!"/>
  </r>
  <r>
    <s v="NISSAN LEAF 299-1018"/>
    <d v="2026-03-06T09:12:37"/>
    <s v="Ubicación: 9.99242, -84.3209"/>
    <x v="0"/>
    <s v="GPS"/>
    <s v="Yes"/>
    <n v="0"/>
    <x v="0"/>
    <x v="0"/>
    <x v="0"/>
    <x v="0"/>
    <s v="Vehicle, Battery Electric Vehicle"/>
    <n v="0"/>
    <d v="2026-03-06T09:12:37"/>
    <n v="-84.320899999999995"/>
    <n v="9.9924199999999992"/>
    <s v="CurveSpeedEstimateError"/>
    <n v="41"/>
    <s v="Yes"/>
    <e v="#REF!"/>
  </r>
  <r>
    <s v="NISSAN LEAF 299-1018"/>
    <d v="2026-03-06T09:12:40"/>
    <s v="Energía de la batería del vehículo eléctrico -6992"/>
    <x v="1"/>
    <s v="Engine"/>
    <s v="No"/>
    <n v="0"/>
    <x v="20"/>
    <x v="0"/>
    <x v="0"/>
    <x v="376"/>
    <s v="Vehicle, Battery Electric Vehicle"/>
    <n v="0"/>
    <d v="2026-03-06T09:12:40"/>
    <n v="0"/>
    <n v="0"/>
    <s v=""/>
    <n v="0"/>
    <s v="No"/>
    <e v="#REF!"/>
  </r>
  <r>
    <s v="NISSAN LEAF 299-1018"/>
    <d v="2026-03-06T09:12:41"/>
    <s v="Velocidad del motor en carretera 37"/>
    <x v="1"/>
    <s v="Engine"/>
    <s v="No"/>
    <n v="0"/>
    <x v="27"/>
    <x v="0"/>
    <x v="0"/>
    <x v="49"/>
    <s v="Vehicle, Battery Electric Vehicle"/>
    <n v="0"/>
    <d v="2026-03-06T09:12:41"/>
    <n v="0"/>
    <n v="0"/>
    <s v=""/>
    <n v="0"/>
    <s v="No"/>
    <e v="#REF!"/>
  </r>
  <r>
    <s v="NISSAN LEAF 299-1018"/>
    <d v="2026-03-06T09:12:42"/>
    <s v="Ubicación: 9.99236, -84.32137"/>
    <x v="0"/>
    <s v="GPS"/>
    <s v="Yes"/>
    <n v="0"/>
    <x v="0"/>
    <x v="0"/>
    <x v="0"/>
    <x v="0"/>
    <s v="Vehicle, Battery Electric Vehicle"/>
    <n v="0"/>
    <d v="2026-03-06T09:12:42"/>
    <n v="-84.321370000000002"/>
    <n v="9.9923599999999997"/>
    <s v="CurveSpeed"/>
    <n v="35"/>
    <s v="Yes"/>
    <e v="#REF!"/>
  </r>
  <r>
    <s v="NISSAN LEAF 299-1018"/>
    <d v="2026-03-06T09:12:44"/>
    <s v="Ubicación: 9.99234, -84.32156"/>
    <x v="0"/>
    <s v="GPS"/>
    <s v="Yes"/>
    <n v="0"/>
    <x v="0"/>
    <x v="0"/>
    <x v="0"/>
    <x v="0"/>
    <s v="Vehicle, Battery Electric Vehicle"/>
    <n v="0"/>
    <d v="2026-03-06T09:12:44"/>
    <n v="-84.321560000000005"/>
    <n v="9.9923400000000004"/>
    <s v="CurveSpeedEstimateError"/>
    <n v="41"/>
    <s v="Yes"/>
    <e v="#REF!"/>
  </r>
  <r>
    <s v="NISSAN LEAF 299-1018"/>
    <d v="2026-03-06T09:12:44"/>
    <s v="Velocidad del motor en carretera 44"/>
    <x v="1"/>
    <s v="Engine"/>
    <s v="No"/>
    <n v="0"/>
    <x v="27"/>
    <x v="0"/>
    <x v="0"/>
    <x v="73"/>
    <s v="Vehicle, Battery Electric Vehicle"/>
    <n v="0"/>
    <d v="2026-03-06T09:12:44"/>
    <n v="0"/>
    <n v="0"/>
    <s v=""/>
    <n v="0"/>
    <s v="No"/>
    <e v="#REF!"/>
  </r>
  <r>
    <s v="NISSAN LEAF 299-1018"/>
    <d v="2026-03-06T09:12:49"/>
    <s v="Energía de la batería del vehículo eléctrico 44583"/>
    <x v="1"/>
    <s v="Engine"/>
    <s v="No"/>
    <n v="0"/>
    <x v="20"/>
    <x v="0"/>
    <x v="0"/>
    <x v="377"/>
    <s v="Vehicle, Battery Electric Vehicle"/>
    <n v="0"/>
    <d v="2026-03-06T09:12:49"/>
    <n v="0"/>
    <n v="0"/>
    <s v=""/>
    <n v="0"/>
    <s v="No"/>
    <e v="#REF!"/>
  </r>
  <r>
    <s v="NISSAN LEAF 299-1018"/>
    <d v="2026-03-06T09:12:49"/>
    <s v="Ubicación: 9.99228, -84.32222"/>
    <x v="0"/>
    <s v="GPS"/>
    <s v="Yes"/>
    <n v="0"/>
    <x v="0"/>
    <x v="0"/>
    <x v="0"/>
    <x v="0"/>
    <s v="Vehicle, Battery Electric Vehicle"/>
    <n v="0"/>
    <d v="2026-03-06T09:12:49"/>
    <n v="-84.322220000000002"/>
    <n v="9.9922799999999992"/>
    <s v="CurveSpeedEstimateError"/>
    <n v="65"/>
    <s v="Yes"/>
    <e v="#REF!"/>
  </r>
  <r>
    <s v="NISSAN LEAF 299-1018"/>
    <d v="2026-03-06T09:12:51"/>
    <s v="Energía de la batería del vehículo eléctrico 44460"/>
    <x v="1"/>
    <s v="Engine"/>
    <s v="No"/>
    <n v="0"/>
    <x v="20"/>
    <x v="0"/>
    <x v="0"/>
    <x v="378"/>
    <s v="Vehicle, Battery Electric Vehicle"/>
    <n v="0"/>
    <d v="2026-03-06T09:12:51"/>
    <n v="0"/>
    <n v="0"/>
    <s v=""/>
    <n v="0"/>
    <s v="No"/>
    <e v="#REF!"/>
  </r>
  <r>
    <s v="NISSAN LEAF 299-1018"/>
    <d v="2026-03-06T09:12:51"/>
    <s v="Velocidad del motor en carretera 79"/>
    <x v="1"/>
    <s v="Engine"/>
    <s v="No"/>
    <n v="0"/>
    <x v="27"/>
    <x v="0"/>
    <x v="0"/>
    <x v="157"/>
    <s v="Vehicle, Battery Electric Vehicle"/>
    <n v="0"/>
    <d v="2026-03-06T09:12:51"/>
    <n v="0"/>
    <n v="0"/>
    <s v=""/>
    <n v="0"/>
    <s v="No"/>
    <e v="#REF!"/>
  </r>
  <r>
    <s v="NISSAN LEAF 299-1018"/>
    <d v="2026-03-06T09:12:52"/>
    <s v="Energía de la batería del vehículo eléctrico -8987"/>
    <x v="1"/>
    <s v="Engine"/>
    <s v="No"/>
    <n v="0"/>
    <x v="20"/>
    <x v="0"/>
    <x v="0"/>
    <x v="379"/>
    <s v="Vehicle, Battery Electric Vehicle"/>
    <n v="0"/>
    <d v="2026-03-06T09:12:52"/>
    <n v="0"/>
    <n v="0"/>
    <s v=""/>
    <n v="0"/>
    <s v="No"/>
    <e v="#REF!"/>
  </r>
  <r>
    <s v="NISSAN LEAF 299-1018"/>
    <d v="2026-03-06T09:12:52"/>
    <s v="Ubicación: 9.99221, -84.32277"/>
    <x v="0"/>
    <s v="GPS"/>
    <s v="Yes"/>
    <n v="0"/>
    <x v="0"/>
    <x v="0"/>
    <x v="0"/>
    <x v="0"/>
    <s v="Vehicle, Battery Electric Vehicle"/>
    <n v="0"/>
    <d v="2026-03-06T09:12:52"/>
    <n v="-84.322770000000006"/>
    <n v="9.99221"/>
    <s v="CurveSpeed"/>
    <n v="77"/>
    <s v="Yes"/>
    <e v="#REF!"/>
  </r>
  <r>
    <s v="NISSAN LEAF 299-1018"/>
    <d v="2026-03-06T09:12:54"/>
    <s v="Ubicación: 9.99214, -84.32316"/>
    <x v="0"/>
    <s v="GPS"/>
    <s v="Yes"/>
    <n v="0"/>
    <x v="0"/>
    <x v="0"/>
    <x v="0"/>
    <x v="0"/>
    <s v="Vehicle, Battery Electric Vehicle"/>
    <n v="0"/>
    <d v="2026-03-06T09:12:54"/>
    <n v="-84.323160000000001"/>
    <n v="9.9921399999999991"/>
    <s v="CurveSpeedEstimateError"/>
    <n v="77"/>
    <s v="Yes"/>
    <e v="#REF!"/>
  </r>
  <r>
    <s v="NISSAN LEAF 299-1018"/>
    <d v="2026-03-06T09:12:56"/>
    <s v="Velocidad del motor en carretera 79"/>
    <x v="1"/>
    <s v="Engine"/>
    <s v="No"/>
    <n v="0"/>
    <x v="27"/>
    <x v="0"/>
    <x v="0"/>
    <x v="157"/>
    <s v="Vehicle, Battery Electric Vehicle"/>
    <n v="0"/>
    <d v="2026-03-06T09:12:56"/>
    <n v="0"/>
    <n v="0"/>
    <s v=""/>
    <n v="0"/>
    <s v="No"/>
    <e v="#REF!"/>
  </r>
  <r>
    <s v="NISSAN LEAF 299-1018"/>
    <d v="2026-03-06T09:13:02"/>
    <s v="Ubicación: 9.99187, -84.32463"/>
    <x v="0"/>
    <s v="GPS"/>
    <s v="Yes"/>
    <n v="0"/>
    <x v="0"/>
    <x v="0"/>
    <x v="0"/>
    <x v="0"/>
    <s v="Vehicle, Battery Electric Vehicle"/>
    <n v="0"/>
    <d v="2026-03-06T09:13:02"/>
    <n v="-84.324629999999999"/>
    <n v="9.9918700000000005"/>
    <s v="CurveSpeedEstimateError"/>
    <n v="68"/>
    <s v="Yes"/>
    <e v="#REF!"/>
  </r>
  <r>
    <s v="NISSAN LEAF 299-1018"/>
    <d v="2026-03-06T09:13:04"/>
    <s v="Velocidad del motor en carretera 65"/>
    <x v="1"/>
    <s v="Engine"/>
    <s v="No"/>
    <n v="0"/>
    <x v="27"/>
    <x v="0"/>
    <x v="0"/>
    <x v="339"/>
    <s v="Vehicle, Battery Electric Vehicle"/>
    <n v="0"/>
    <d v="2026-03-06T09:13:04"/>
    <n v="0"/>
    <n v="0"/>
    <s v=""/>
    <n v="0"/>
    <s v="No"/>
    <e v="#REF!"/>
  </r>
  <r>
    <s v="NISSAN LEAF 299-1018"/>
    <d v="2026-03-06T09:13:05"/>
    <s v="Ubicación: 9.99178, -84.32512"/>
    <x v="0"/>
    <s v="GPS"/>
    <s v="Yes"/>
    <n v="0"/>
    <x v="0"/>
    <x v="0"/>
    <x v="0"/>
    <x v="0"/>
    <s v="Vehicle, Battery Electric Vehicle"/>
    <n v="0"/>
    <d v="2026-03-06T09:13:05"/>
    <n v="-84.325119999999998"/>
    <n v="9.9917800000000003"/>
    <s v="CurveSpeed"/>
    <n v="63"/>
    <s v="Yes"/>
    <e v="#REF!"/>
  </r>
  <r>
    <s v="NISSAN LEAF 299-1018"/>
    <d v="2026-03-06T09:13:13"/>
    <s v="Ubicación: 9.99163, -84.32639"/>
    <x v="0"/>
    <s v="GPS"/>
    <s v="Yes"/>
    <n v="0"/>
    <x v="0"/>
    <x v="0"/>
    <x v="0"/>
    <x v="0"/>
    <s v="Vehicle, Battery Electric Vehicle"/>
    <n v="0"/>
    <d v="2026-03-06T09:13:13"/>
    <n v="-84.326390000000004"/>
    <n v="9.9916300000000007"/>
    <s v="CurveSpeedEstimateError"/>
    <n v="65"/>
    <s v="Yes"/>
    <e v="#REF!"/>
  </r>
  <r>
    <s v="NISSAN LEAF 299-1018"/>
    <d v="2026-03-06T09:13:23"/>
    <s v="Velocidad del motor en carretera 70"/>
    <x v="1"/>
    <s v="Engine"/>
    <s v="No"/>
    <n v="0"/>
    <x v="27"/>
    <x v="0"/>
    <x v="0"/>
    <x v="135"/>
    <s v="Vehicle, Battery Electric Vehicle"/>
    <n v="0"/>
    <d v="2026-03-06T09:13:23"/>
    <n v="0"/>
    <n v="0"/>
    <s v=""/>
    <n v="0"/>
    <s v="No"/>
    <e v="#REF!"/>
  </r>
  <r>
    <s v="NISSAN LEAF 299-1018"/>
    <d v="2026-03-06T09:13:24"/>
    <s v="Odómetro 15935"/>
    <x v="1"/>
    <s v="Engine"/>
    <s v="No"/>
    <n v="0"/>
    <x v="11"/>
    <x v="0"/>
    <x v="0"/>
    <x v="380"/>
    <s v="Vehicle, Battery Electric Vehicle"/>
    <n v="0"/>
    <d v="2026-03-06T09:13:24"/>
    <n v="0"/>
    <n v="0"/>
    <s v=""/>
    <n v="0"/>
    <s v="No"/>
    <e v="#REF!"/>
  </r>
  <r>
    <s v="NISSAN LEAF 299-1018"/>
    <d v="2026-03-06T09:13:24"/>
    <s v="Odómetro sin procesar 15935"/>
    <x v="1"/>
    <s v="Engine"/>
    <s v="No"/>
    <n v="0"/>
    <x v="12"/>
    <x v="0"/>
    <x v="0"/>
    <x v="380"/>
    <s v="Vehicle, Battery Electric Vehicle"/>
    <n v="0"/>
    <d v="2026-03-06T09:13:24"/>
    <n v="0"/>
    <n v="0"/>
    <s v=""/>
    <n v="0"/>
    <s v="No"/>
    <e v="#REF!"/>
  </r>
  <r>
    <s v="NISSAN LEAF 299-1018"/>
    <d v="2026-03-06T09:13:24"/>
    <s v="Ubicación: 9.99141, -84.32825"/>
    <x v="0"/>
    <s v="GPS"/>
    <s v="Yes"/>
    <n v="0"/>
    <x v="0"/>
    <x v="0"/>
    <x v="0"/>
    <x v="0"/>
    <s v="Vehicle, Battery Electric Vehicle"/>
    <n v="0"/>
    <d v="2026-03-06T09:13:24"/>
    <n v="-84.328249999999997"/>
    <n v="9.9914100000000001"/>
    <s v="CurveSpeed"/>
    <n v="68"/>
    <s v="Yes"/>
    <e v="#REF!"/>
  </r>
  <r>
    <s v="NISSAN LEAF 299-1018"/>
    <d v="2026-03-06T09:13:29"/>
    <s v="Ubicación: 9.99131, -84.32907"/>
    <x v="0"/>
    <s v="GPS"/>
    <s v="Yes"/>
    <n v="0"/>
    <x v="0"/>
    <x v="0"/>
    <x v="0"/>
    <x v="0"/>
    <s v="Vehicle, Battery Electric Vehicle"/>
    <n v="0"/>
    <d v="2026-03-06T09:13:29"/>
    <n v="-84.329070000000002"/>
    <n v="9.9913100000000004"/>
    <s v="CurveSpeed"/>
    <n v="63"/>
    <s v="Yes"/>
    <e v="#REF!"/>
  </r>
  <r>
    <s v="NISSAN LEAF 299-1018"/>
    <d v="2026-03-06T09:13:29"/>
    <s v="Velocidad del motor en carretera 64"/>
    <x v="1"/>
    <s v="Engine"/>
    <s v="No"/>
    <n v="0"/>
    <x v="27"/>
    <x v="0"/>
    <x v="0"/>
    <x v="133"/>
    <s v="Vehicle, Battery Electric Vehicle"/>
    <n v="0"/>
    <d v="2026-03-06T09:13:29"/>
    <n v="0"/>
    <n v="0"/>
    <s v=""/>
    <n v="0"/>
    <s v="No"/>
    <e v="#REF!"/>
  </r>
  <r>
    <s v="NISSAN LEAF 299-1018"/>
    <d v="2026-03-06T09:13:3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13:31"/>
    <n v="0"/>
    <n v="0"/>
    <s v=""/>
    <n v="0"/>
    <s v="No"/>
    <e v="#REF!"/>
  </r>
  <r>
    <s v="NISSAN LEAF 299-1018"/>
    <d v="2026-03-06T09:13:35"/>
    <s v="Energía de la batería del vehículo eléctrico 13505"/>
    <x v="1"/>
    <s v="Engine"/>
    <s v="No"/>
    <n v="0"/>
    <x v="20"/>
    <x v="0"/>
    <x v="0"/>
    <x v="381"/>
    <s v="Vehicle, Battery Electric Vehicle"/>
    <n v="0"/>
    <d v="2026-03-06T09:13:35"/>
    <n v="0"/>
    <n v="0"/>
    <s v=""/>
    <n v="0"/>
    <s v="No"/>
    <e v="#REF!"/>
  </r>
  <r>
    <s v="NISSAN LEAF 299-1018"/>
    <d v="2026-03-06T09:13:41"/>
    <s v="Ubicación: 9.99102, -84.33098"/>
    <x v="0"/>
    <s v="GPS"/>
    <s v="Yes"/>
    <n v="0"/>
    <x v="0"/>
    <x v="0"/>
    <x v="0"/>
    <x v="0"/>
    <s v="Vehicle, Battery Electric Vehicle"/>
    <n v="0"/>
    <d v="2026-03-06T09:13:41"/>
    <n v="-84.330979999999997"/>
    <n v="9.9910200000000007"/>
    <s v="CurveSpeedEstimateError"/>
    <n v="63"/>
    <s v="Yes"/>
    <e v="#REF!"/>
  </r>
  <r>
    <s v="NISSAN LEAF 299-1018"/>
    <d v="2026-03-06T09:13:45"/>
    <s v="Velocidad del motor en carretera 66"/>
    <x v="1"/>
    <s v="Engine"/>
    <s v="No"/>
    <n v="0"/>
    <x v="27"/>
    <x v="0"/>
    <x v="0"/>
    <x v="76"/>
    <s v="Vehicle, Battery Electric Vehicle"/>
    <n v="0"/>
    <d v="2026-03-06T09:13:45"/>
    <n v="0"/>
    <n v="0"/>
    <s v=""/>
    <n v="0"/>
    <s v="No"/>
    <e v="#REF!"/>
  </r>
  <r>
    <s v="NISSAN LEAF 299-1018"/>
    <d v="2026-03-06T09:13:46"/>
    <s v="Energía de la batería del vehículo eléctrico -40959"/>
    <x v="1"/>
    <s v="Engine"/>
    <s v="No"/>
    <n v="0"/>
    <x v="20"/>
    <x v="0"/>
    <x v="0"/>
    <x v="382"/>
    <s v="Vehicle, Battery Electric Vehicle"/>
    <n v="0"/>
    <d v="2026-03-06T09:13:46"/>
    <n v="0"/>
    <n v="0"/>
    <s v=""/>
    <n v="0"/>
    <s v="No"/>
    <e v="#REF!"/>
  </r>
  <r>
    <s v="NISSAN LEAF 299-1018"/>
    <d v="2026-03-06T09:13:47"/>
    <s v="Ubicación: 9.99058, -84.33182"/>
    <x v="0"/>
    <s v="GPS"/>
    <s v="Yes"/>
    <n v="0"/>
    <x v="0"/>
    <x v="0"/>
    <x v="0"/>
    <x v="0"/>
    <s v="Vehicle, Battery Electric Vehicle"/>
    <n v="0"/>
    <d v="2026-03-06T09:13:47"/>
    <n v="-84.331819999999993"/>
    <n v="9.9905799999999996"/>
    <s v="CurvePositionEstimateError"/>
    <n v="61"/>
    <s v="Yes"/>
    <e v="#REF!"/>
  </r>
  <r>
    <s v="NISSAN LEAF 299-1018"/>
    <d v="2026-03-06T09:13:57"/>
    <s v="Velocidad del motor en carretera 56"/>
    <x v="1"/>
    <s v="Engine"/>
    <s v="No"/>
    <n v="0"/>
    <x v="27"/>
    <x v="0"/>
    <x v="0"/>
    <x v="106"/>
    <s v="Vehicle, Battery Electric Vehicle"/>
    <n v="0"/>
    <d v="2026-03-06T09:13:57"/>
    <n v="0"/>
    <n v="0"/>
    <s v=""/>
    <n v="0"/>
    <s v="No"/>
    <e v="#REF!"/>
  </r>
  <r>
    <s v="NISSAN LEAF 299-1018"/>
    <d v="2026-03-06T09:13:57"/>
    <s v="Energía de la batería del vehículo eléctrico 6063"/>
    <x v="1"/>
    <s v="Engine"/>
    <s v="No"/>
    <n v="0"/>
    <x v="20"/>
    <x v="0"/>
    <x v="0"/>
    <x v="383"/>
    <s v="Vehicle, Battery Electric Vehicle"/>
    <n v="0"/>
    <d v="2026-03-06T09:13:57"/>
    <n v="0"/>
    <n v="0"/>
    <s v=""/>
    <n v="0"/>
    <s v="No"/>
    <e v="#REF!"/>
  </r>
  <r>
    <s v="NISSAN LEAF 299-1018"/>
    <d v="2026-03-06T09:13:59"/>
    <s v="Ubicación: 9.98963, -84.33324"/>
    <x v="0"/>
    <s v="GPS"/>
    <s v="Yes"/>
    <n v="0"/>
    <x v="0"/>
    <x v="0"/>
    <x v="0"/>
    <x v="0"/>
    <s v="Vehicle, Battery Electric Vehicle"/>
    <n v="0"/>
    <d v="2026-03-06T09:13:59"/>
    <n v="-84.333240000000004"/>
    <n v="9.98963"/>
    <s v="CurvePositionEstimateError"/>
    <n v="55"/>
    <s v="Yes"/>
    <e v="#REF!"/>
  </r>
  <r>
    <s v="NISSAN LEAF 299-1018"/>
    <d v="2026-03-06T09:14:05"/>
    <s v="Ubicación: 9.98887, -84.33369"/>
    <x v="0"/>
    <s v="GPS"/>
    <s v="Yes"/>
    <n v="0"/>
    <x v="0"/>
    <x v="0"/>
    <x v="0"/>
    <x v="0"/>
    <s v="Vehicle, Battery Electric Vehicle"/>
    <n v="0"/>
    <d v="2026-03-06T09:14:05"/>
    <n v="-84.333690000000004"/>
    <n v="9.9888700000000004"/>
    <s v="CurveSpeedEstimateError"/>
    <n v="61"/>
    <s v="Yes"/>
    <e v="#REF!"/>
  </r>
  <r>
    <s v="NISSAN LEAF 299-1018"/>
    <d v="2026-03-06T09:14:09"/>
    <s v="Velocidad del motor en carretera 68"/>
    <x v="1"/>
    <s v="Engine"/>
    <s v="No"/>
    <n v="0"/>
    <x v="27"/>
    <x v="0"/>
    <x v="0"/>
    <x v="83"/>
    <s v="Vehicle, Battery Electric Vehicle"/>
    <n v="0"/>
    <d v="2026-03-06T09:14:09"/>
    <n v="0"/>
    <n v="0"/>
    <s v=""/>
    <n v="0"/>
    <s v="No"/>
    <e v="#REF!"/>
  </r>
  <r>
    <s v="NISSAN LEAF 299-1018"/>
    <d v="2026-03-06T09:14:12"/>
    <s v="Ubicación: 9.98786, -84.3342"/>
    <x v="0"/>
    <s v="GPS"/>
    <s v="Yes"/>
    <n v="0"/>
    <x v="0"/>
    <x v="0"/>
    <x v="0"/>
    <x v="0"/>
    <s v="Vehicle, Battery Electric Vehicle"/>
    <n v="0"/>
    <d v="2026-03-06T09:14:12"/>
    <n v="-84.334199999999996"/>
    <n v="9.9878599999999995"/>
    <s v="CurveSpeed"/>
    <n v="65"/>
    <s v="Yes"/>
    <e v="#REF!"/>
  </r>
  <r>
    <s v="NISSAN LEAF 299-1018"/>
    <d v="2026-03-06T09:14:12"/>
    <s v="Energía de la batería del vehículo eléctrico -43036"/>
    <x v="1"/>
    <s v="Engine"/>
    <s v="No"/>
    <n v="0"/>
    <x v="20"/>
    <x v="0"/>
    <x v="0"/>
    <x v="384"/>
    <s v="Vehicle, Battery Electric Vehicle"/>
    <n v="0"/>
    <d v="2026-03-06T09:14:12"/>
    <n v="0"/>
    <n v="0"/>
    <s v=""/>
    <n v="0"/>
    <s v="No"/>
    <e v="#REF!"/>
  </r>
  <r>
    <s v="NISSAN LEAF 299-1018"/>
    <d v="2026-03-06T09:14:13"/>
    <s v="Ubicación: 9.98773, -84.33427"/>
    <x v="0"/>
    <s v="GPS"/>
    <s v="Yes"/>
    <n v="0"/>
    <x v="0"/>
    <x v="0"/>
    <x v="0"/>
    <x v="0"/>
    <s v="Vehicle, Battery Electric Vehicle"/>
    <n v="0"/>
    <d v="2026-03-06T09:14:13"/>
    <n v="-84.334270000000004"/>
    <n v="9.9877300000000009"/>
    <s v="CurveSpeedEstimateError"/>
    <n v="59"/>
    <s v="Yes"/>
    <e v="#REF!"/>
  </r>
  <r>
    <s v="NISSAN LEAF 299-1018"/>
    <d v="2026-03-06T09:14:13"/>
    <s v=" "/>
    <x v="1"/>
    <s v="Debug"/>
    <s v="No"/>
    <s v="60-58-AC-FF-08-00-00-00-00-00-00-00-00-00-00"/>
    <x v="0"/>
    <x v="0"/>
    <x v="0"/>
    <x v="0"/>
    <s v="Vehicle, Battery Electric Vehicle"/>
    <n v="0"/>
    <d v="2026-03-06T09:14:13"/>
    <n v="0"/>
    <n v="0"/>
    <s v="50333"/>
    <n v="0"/>
    <s v="No"/>
    <e v="#REF!"/>
  </r>
  <r>
    <s v="NISSAN LEAF 299-1018"/>
    <d v="2026-03-06T09:14:13"/>
    <s v=" "/>
    <x v="1"/>
    <s v="Debug"/>
    <s v="No"/>
    <s v="FD-39-EF-FF-E5-3E-16-00-9C-71-0F-00-00-00-00"/>
    <x v="0"/>
    <x v="0"/>
    <x v="0"/>
    <x v="0"/>
    <s v="Vehicle, Battery Electric Vehicle"/>
    <n v="0"/>
    <d v="2026-03-06T09:14:13"/>
    <n v="0"/>
    <n v="0"/>
    <s v="61927"/>
    <n v="0"/>
    <s v="No"/>
    <e v="#REF!"/>
  </r>
  <r>
    <s v="NISSAN LEAF 299-1018"/>
    <d v="2026-03-06T09:14:13"/>
    <s v="Velocidad del motor en carretera 58"/>
    <x v="1"/>
    <s v="Engine"/>
    <s v="No"/>
    <n v="0"/>
    <x v="27"/>
    <x v="0"/>
    <x v="0"/>
    <x v="385"/>
    <s v="Vehicle, Battery Electric Vehicle"/>
    <n v="0"/>
    <d v="2026-03-06T09:14:13"/>
    <n v="0"/>
    <n v="0"/>
    <s v=""/>
    <n v="0"/>
    <s v="No"/>
    <e v="#REF!"/>
  </r>
  <r>
    <s v="NISSAN LEAF 299-1018"/>
    <d v="2026-03-06T09:14:16"/>
    <s v="Ubicación: 9.98739, -84.33452"/>
    <x v="0"/>
    <s v="GPS"/>
    <s v="Yes"/>
    <n v="0"/>
    <x v="0"/>
    <x v="0"/>
    <x v="0"/>
    <x v="0"/>
    <s v="Vehicle, Battery Electric Vehicle"/>
    <n v="0"/>
    <d v="2026-03-06T09:14:16"/>
    <n v="-84.334519999999998"/>
    <n v="9.9873899999999995"/>
    <s v="CurveSpeedEstimateError"/>
    <n v="55"/>
    <s v="Yes"/>
    <e v="#REF!"/>
  </r>
  <r>
    <s v="NISSAN LEAF 299-1018"/>
    <d v="2026-03-06T09:14:18"/>
    <s v="Energía de la batería del vehículo eléctrico 0"/>
    <x v="1"/>
    <s v="Engine"/>
    <s v="No"/>
    <n v="0"/>
    <x v="20"/>
    <x v="0"/>
    <x v="0"/>
    <x v="386"/>
    <s v="Vehicle, Battery Electric Vehicle"/>
    <n v="0"/>
    <d v="2026-03-06T09:14:18"/>
    <n v="0"/>
    <n v="0"/>
    <s v=""/>
    <n v="0"/>
    <s v="No"/>
    <e v="#REF!"/>
  </r>
  <r>
    <s v="NISSAN LEAF 299-1018"/>
    <d v="2026-03-06T09:14:20"/>
    <s v="Ubicación: 9.9871, -84.33501"/>
    <x v="0"/>
    <s v="GPS"/>
    <s v="Yes"/>
    <n v="0"/>
    <x v="0"/>
    <x v="0"/>
    <x v="0"/>
    <x v="0"/>
    <s v="Vehicle, Battery Electric Vehicle"/>
    <n v="0"/>
    <d v="2026-03-06T09:14:20"/>
    <n v="-84.335009999999997"/>
    <n v="9.9870999999999999"/>
    <s v="CurveSpeedEstimateError"/>
    <n v="59"/>
    <s v="Yes"/>
    <e v="#REF!"/>
  </r>
  <r>
    <s v="NISSAN LEAF 299-1018"/>
    <d v="2026-03-06T09:14:22"/>
    <s v="Odómetro 15936"/>
    <x v="1"/>
    <s v="Engine"/>
    <s v="No"/>
    <n v="0"/>
    <x v="11"/>
    <x v="0"/>
    <x v="0"/>
    <x v="387"/>
    <s v="Vehicle, Battery Electric Vehicle"/>
    <n v="0"/>
    <d v="2026-03-06T09:14:22"/>
    <n v="0"/>
    <n v="0"/>
    <s v=""/>
    <n v="0"/>
    <s v="No"/>
    <e v="#REF!"/>
  </r>
  <r>
    <s v="NISSAN LEAF 299-1018"/>
    <d v="2026-03-06T09:14:22"/>
    <s v="Odómetro sin procesar 15936"/>
    <x v="1"/>
    <s v="Engine"/>
    <s v="No"/>
    <n v="0"/>
    <x v="12"/>
    <x v="0"/>
    <x v="0"/>
    <x v="387"/>
    <s v="Vehicle, Battery Electric Vehicle"/>
    <n v="0"/>
    <d v="2026-03-06T09:14:22"/>
    <n v="0"/>
    <n v="0"/>
    <s v=""/>
    <n v="0"/>
    <s v="No"/>
    <e v="#REF!"/>
  </r>
  <r>
    <s v="NISSAN LEAF 299-1018"/>
    <d v="2026-03-06T09:14:27"/>
    <s v="Ubicación: 9.98661, -84.33592"/>
    <x v="0"/>
    <s v="GPS"/>
    <s v="Yes"/>
    <n v="0"/>
    <x v="0"/>
    <x v="0"/>
    <x v="0"/>
    <x v="0"/>
    <s v="Vehicle, Battery Electric Vehicle"/>
    <n v="0"/>
    <d v="2026-03-06T09:14:27"/>
    <n v="-84.335920000000002"/>
    <n v="9.9866100000000007"/>
    <s v="CurveSpeedEstimateError"/>
    <n v="57"/>
    <s v="Yes"/>
    <e v="#REF!"/>
  </r>
  <r>
    <s v="NISSAN LEAF 299-1018"/>
    <d v="2026-03-06T09:14:35"/>
    <s v="Velocidad del motor en carretera 58"/>
    <x v="1"/>
    <s v="Engine"/>
    <s v="No"/>
    <n v="0"/>
    <x v="27"/>
    <x v="0"/>
    <x v="0"/>
    <x v="385"/>
    <s v="Vehicle, Battery Electric Vehicle"/>
    <n v="0"/>
    <d v="2026-03-06T09:14:35"/>
    <n v="0"/>
    <n v="0"/>
    <s v=""/>
    <n v="0"/>
    <s v="No"/>
    <e v="#REF!"/>
  </r>
  <r>
    <s v="NISSAN LEAF 299-1018"/>
    <d v="2026-03-06T09:14:36"/>
    <s v="Ubicación: 9.98601, -84.33707"/>
    <x v="0"/>
    <s v="GPS"/>
    <s v="Yes"/>
    <n v="0"/>
    <x v="0"/>
    <x v="0"/>
    <x v="0"/>
    <x v="0"/>
    <s v="Vehicle, Battery Electric Vehicle"/>
    <n v="0"/>
    <d v="2026-03-06T09:14:36"/>
    <n v="-84.337069999999997"/>
    <n v="9.9860100000000003"/>
    <s v="CurveSpeed"/>
    <n v="55"/>
    <s v="Yes"/>
    <e v="#REF!"/>
  </r>
  <r>
    <s v="NISSAN LEAF 299-1018"/>
    <d v="2026-03-06T09:14:39"/>
    <s v="Energía de la batería del vehículo eléctrico -36132"/>
    <x v="1"/>
    <s v="Engine"/>
    <s v="No"/>
    <n v="0"/>
    <x v="20"/>
    <x v="0"/>
    <x v="0"/>
    <x v="388"/>
    <s v="Vehicle, Battery Electric Vehicle"/>
    <n v="0"/>
    <d v="2026-03-06T09:14:39"/>
    <n v="0"/>
    <n v="0"/>
    <s v=""/>
    <n v="0"/>
    <s v="No"/>
    <e v="#REF!"/>
  </r>
  <r>
    <s v="NISSAN LEAF 299-1018"/>
    <d v="2026-03-06T09:14:39"/>
    <s v="Ubicación: 9.98579, -84.33738"/>
    <x v="0"/>
    <s v="GPS"/>
    <s v="Yes"/>
    <n v="0"/>
    <x v="0"/>
    <x v="0"/>
    <x v="0"/>
    <x v="0"/>
    <s v="Vehicle, Battery Electric Vehicle"/>
    <n v="0"/>
    <d v="2026-03-06T09:14:39"/>
    <n v="-84.337379999999996"/>
    <n v="9.9857899999999997"/>
    <s v="CurveSpeedEstimateError"/>
    <n v="44"/>
    <s v="Yes"/>
    <e v="#REF!"/>
  </r>
  <r>
    <s v="NISSAN LEAF 299-1018"/>
    <d v="2026-03-06T09:14:40"/>
    <s v="Velocidad del motor en carretera 38"/>
    <x v="1"/>
    <s v="Engine"/>
    <s v="No"/>
    <n v="0"/>
    <x v="27"/>
    <x v="0"/>
    <x v="0"/>
    <x v="389"/>
    <s v="Vehicle, Battery Electric Vehicle"/>
    <n v="0"/>
    <d v="2026-03-06T09:14:40"/>
    <n v="0"/>
    <n v="0"/>
    <s v=""/>
    <n v="0"/>
    <s v="No"/>
    <e v="#REF!"/>
  </r>
  <r>
    <s v="NISSAN LEAF 299-1018"/>
    <d v="2026-03-06T09:14:41"/>
    <s v="Ubicación: 9.98566, -84.33752"/>
    <x v="0"/>
    <s v="GPS"/>
    <s v="Yes"/>
    <n v="0"/>
    <x v="0"/>
    <x v="0"/>
    <x v="0"/>
    <x v="0"/>
    <s v="Vehicle, Battery Electric Vehicle"/>
    <n v="0"/>
    <d v="2026-03-06T09:14:41"/>
    <n v="-84.337519999999998"/>
    <n v="9.9856599999999993"/>
    <s v="CurveSpeed"/>
    <n v="35"/>
    <s v="Yes"/>
    <e v="#REF!"/>
  </r>
  <r>
    <s v="NISSAN LEAF 299-1018"/>
    <d v="2026-03-06T09:14:44"/>
    <s v="Ubicación: 9.98547, -84.33772"/>
    <x v="0"/>
    <s v="GPS"/>
    <s v="Yes"/>
    <n v="0"/>
    <x v="0"/>
    <x v="0"/>
    <x v="0"/>
    <x v="0"/>
    <s v="Vehicle, Battery Electric Vehicle"/>
    <n v="0"/>
    <d v="2026-03-06T09:14:44"/>
    <n v="-84.337720000000004"/>
    <n v="9.9854699999999994"/>
    <s v="CurveSpeedEstimateError"/>
    <n v="35"/>
    <s v="Yes"/>
    <e v="#REF!"/>
  </r>
  <r>
    <s v="NISSAN LEAF 299-1018"/>
    <d v="2026-03-06T09:14:47"/>
    <s v="Velocidad del motor en carretera 33"/>
    <x v="1"/>
    <s v="Engine"/>
    <s v="No"/>
    <n v="0"/>
    <x v="27"/>
    <x v="0"/>
    <x v="0"/>
    <x v="64"/>
    <s v="Vehicle, Battery Electric Vehicle"/>
    <n v="0"/>
    <d v="2026-03-06T09:14:47"/>
    <n v="0"/>
    <n v="0"/>
    <s v=""/>
    <n v="0"/>
    <s v="No"/>
    <e v="#REF!"/>
  </r>
  <r>
    <s v="NISSAN LEAF 299-1018"/>
    <d v="2026-03-06T09:14:50"/>
    <s v="Ubicación: 9.98507, -84.33801"/>
    <x v="0"/>
    <s v="GPS"/>
    <s v="Yes"/>
    <n v="0"/>
    <x v="0"/>
    <x v="0"/>
    <x v="0"/>
    <x v="0"/>
    <s v="Vehicle, Battery Electric Vehicle"/>
    <n v="0"/>
    <d v="2026-03-06T09:14:50"/>
    <n v="-84.338009999999997"/>
    <n v="9.9850700000000003"/>
    <s v="CurveBased"/>
    <n v="35"/>
    <s v="Yes"/>
    <e v="#REF!"/>
  </r>
  <r>
    <s v="NISSAN LEAF 299-1018"/>
    <d v="2026-03-06T09:14:53"/>
    <s v="Energía de la batería del vehículo eléctrico 7176"/>
    <x v="1"/>
    <s v="Engine"/>
    <s v="No"/>
    <n v="0"/>
    <x v="20"/>
    <x v="0"/>
    <x v="0"/>
    <x v="390"/>
    <s v="Vehicle, Battery Electric Vehicle"/>
    <n v="0"/>
    <d v="2026-03-06T09:14:53"/>
    <n v="0"/>
    <n v="0"/>
    <s v=""/>
    <n v="0"/>
    <s v="No"/>
    <e v="#REF!"/>
  </r>
  <r>
    <s v="NISSAN LEAF 299-1018"/>
    <d v="2026-03-06T09:14:57"/>
    <s v="Ubicación: 9.98444, -84.33825"/>
    <x v="0"/>
    <s v="GPS"/>
    <s v="Yes"/>
    <n v="0"/>
    <x v="0"/>
    <x v="0"/>
    <x v="0"/>
    <x v="0"/>
    <s v="Vehicle, Battery Electric Vehicle"/>
    <n v="0"/>
    <d v="2026-03-06T09:14:57"/>
    <n v="-84.338250000000002"/>
    <n v="9.9844399999999993"/>
    <s v="CurvePositionEstimateError"/>
    <n v="42"/>
    <s v="Yes"/>
    <e v="#REF!"/>
  </r>
  <r>
    <s v="NISSAN LEAF 299-1018"/>
    <d v="2026-03-06T09:14:59"/>
    <s v="Velocidad del motor en carretera 47"/>
    <x v="1"/>
    <s v="Engine"/>
    <s v="No"/>
    <n v="0"/>
    <x v="27"/>
    <x v="0"/>
    <x v="0"/>
    <x v="342"/>
    <s v="Vehicle, Battery Electric Vehicle"/>
    <n v="0"/>
    <d v="2026-03-06T09:14:59"/>
    <n v="0"/>
    <n v="0"/>
    <s v=""/>
    <n v="0"/>
    <s v="No"/>
    <e v="#REF!"/>
  </r>
  <r>
    <s v="NISSAN LEAF 299-1018"/>
    <d v="2026-03-06T09:15:07"/>
    <s v="Ubicación: 9.98339, -84.3387"/>
    <x v="0"/>
    <s v="GPS"/>
    <s v="Yes"/>
    <n v="0"/>
    <x v="0"/>
    <x v="0"/>
    <x v="0"/>
    <x v="0"/>
    <s v="Vehicle, Battery Electric Vehicle"/>
    <n v="0"/>
    <d v="2026-03-06T09:15:07"/>
    <n v="-84.338700000000003"/>
    <n v="9.98339"/>
    <s v="CurveSpeedEstimateError"/>
    <n v="44"/>
    <s v="Yes"/>
    <e v="#REF!"/>
  </r>
  <r>
    <s v="NISSAN LEAF 299-1018"/>
    <d v="2026-03-06T09:15:14"/>
    <s v="Ubicación: 9.98284, -84.33929"/>
    <x v="0"/>
    <s v="GPS"/>
    <s v="Yes"/>
    <n v="0"/>
    <x v="0"/>
    <x v="0"/>
    <x v="0"/>
    <x v="0"/>
    <s v="Vehicle, Battery Electric Vehicle"/>
    <n v="0"/>
    <d v="2026-03-06T09:15:14"/>
    <n v="-84.339290000000005"/>
    <n v="9.9828399999999995"/>
    <s v="CurvePositionEstimateError"/>
    <n v="46"/>
    <s v="Yes"/>
    <e v="#REF!"/>
  </r>
  <r>
    <s v="NISSAN LEAF 299-1018"/>
    <d v="2026-03-06T09:15:14"/>
    <s v="Velocidad del motor en carretera 48"/>
    <x v="1"/>
    <s v="Engine"/>
    <s v="No"/>
    <n v="0"/>
    <x v="27"/>
    <x v="0"/>
    <x v="0"/>
    <x v="78"/>
    <s v="Vehicle, Battery Electric Vehicle"/>
    <n v="0"/>
    <d v="2026-03-06T09:15:14"/>
    <n v="0"/>
    <n v="0"/>
    <s v=""/>
    <n v="0"/>
    <s v="No"/>
    <e v="#REF!"/>
  </r>
  <r>
    <s v="NISSAN LEAF 299-1018"/>
    <d v="2026-03-06T09:15:17"/>
    <s v="Energía de la batería del vehículo eléctrico -34175"/>
    <x v="1"/>
    <s v="Engine"/>
    <s v="No"/>
    <n v="0"/>
    <x v="20"/>
    <x v="0"/>
    <x v="0"/>
    <x v="391"/>
    <s v="Vehicle, Battery Electric Vehicle"/>
    <n v="0"/>
    <d v="2026-03-06T09:15:17"/>
    <n v="0"/>
    <n v="0"/>
    <s v=""/>
    <n v="0"/>
    <s v="No"/>
    <e v="#REF!"/>
  </r>
  <r>
    <s v="NISSAN LEAF 299-1018"/>
    <d v="2026-03-06T09:15:18"/>
    <s v="Ubicación: 9.98262, -84.33965"/>
    <x v="0"/>
    <s v="GPS"/>
    <s v="Yes"/>
    <n v="0"/>
    <x v="0"/>
    <x v="0"/>
    <x v="0"/>
    <x v="0"/>
    <s v="Vehicle, Battery Electric Vehicle"/>
    <n v="0"/>
    <d v="2026-03-06T09:15:18"/>
    <n v="-84.339650000000006"/>
    <n v="9.9826200000000007"/>
    <s v="CurveSpeedEstimateError"/>
    <n v="33"/>
    <s v="Yes"/>
    <e v="#REF!"/>
  </r>
  <r>
    <s v="NISSAN LEAF 299-1018"/>
    <d v="2026-03-06T09:15:18"/>
    <s v="Velocidad del motor en carretera 32"/>
    <x v="1"/>
    <s v="Engine"/>
    <s v="No"/>
    <n v="0"/>
    <x v="27"/>
    <x v="0"/>
    <x v="0"/>
    <x v="48"/>
    <s v="Vehicle, Battery Electric Vehicle"/>
    <n v="0"/>
    <d v="2026-03-06T09:15:18"/>
    <n v="0"/>
    <n v="0"/>
    <s v=""/>
    <n v="0"/>
    <s v="No"/>
    <e v="#REF!"/>
  </r>
  <r>
    <s v="NISSAN LEAF 299-1018"/>
    <d v="2026-03-06T09:15:22"/>
    <s v="Ubicación: 9.98263, -84.33993"/>
    <x v="0"/>
    <s v="GPS"/>
    <s v="Yes"/>
    <n v="0"/>
    <x v="0"/>
    <x v="0"/>
    <x v="0"/>
    <x v="0"/>
    <s v="Vehicle, Battery Electric Vehicle"/>
    <n v="0"/>
    <d v="2026-03-06T09:15:22"/>
    <n v="-84.339929999999995"/>
    <n v="9.9826300000000003"/>
    <s v="CurveSpeedEstimateError"/>
    <n v="33"/>
    <s v="Yes"/>
    <e v="#REF!"/>
  </r>
  <r>
    <s v="NISSAN LEAF 299-1018"/>
    <d v="2026-03-06T09:15:25"/>
    <s v="Velocidad del motor en carretera 33"/>
    <x v="1"/>
    <s v="Engine"/>
    <s v="No"/>
    <n v="0"/>
    <x v="27"/>
    <x v="0"/>
    <x v="0"/>
    <x v="64"/>
    <s v="Vehicle, Battery Electric Vehicle"/>
    <n v="0"/>
    <d v="2026-03-06T09:15:25"/>
    <n v="0"/>
    <n v="0"/>
    <s v=""/>
    <n v="0"/>
    <s v="No"/>
    <e v="#REF!"/>
  </r>
  <r>
    <s v="NISSAN LEAF 299-1018"/>
    <d v="2026-03-06T09:15:26"/>
    <s v="Ubicación: 9.98295, -84.34"/>
    <x v="0"/>
    <s v="GPS"/>
    <s v="Yes"/>
    <n v="0"/>
    <x v="0"/>
    <x v="0"/>
    <x v="0"/>
    <x v="0"/>
    <s v="Vehicle, Battery Electric Vehicle"/>
    <n v="0"/>
    <d v="2026-03-06T09:15:26"/>
    <n v="-84.34"/>
    <n v="9.9829500000000007"/>
    <s v="CurvePositionEstimateError"/>
    <n v="33"/>
    <s v="Yes"/>
    <e v="#REF!"/>
  </r>
  <r>
    <s v="NISSAN LEAF 299-1018"/>
    <d v="2026-03-06T09:15:28"/>
    <s v="Energía de la batería del vehículo eléctrico -2220"/>
    <x v="1"/>
    <s v="Engine"/>
    <s v="No"/>
    <n v="0"/>
    <x v="20"/>
    <x v="0"/>
    <x v="0"/>
    <x v="392"/>
    <s v="Vehicle, Battery Electric Vehicle"/>
    <n v="0"/>
    <d v="2026-03-06T09:15:28"/>
    <n v="0"/>
    <n v="0"/>
    <s v=""/>
    <n v="0"/>
    <s v="No"/>
    <e v="#REF!"/>
  </r>
  <r>
    <s v="NISSAN LEAF 299-1018"/>
    <d v="2026-03-06T09:15:32"/>
    <s v="Ubicación: 9.98349, -84.34016"/>
    <x v="0"/>
    <s v="GPS"/>
    <s v="Yes"/>
    <n v="0"/>
    <x v="0"/>
    <x v="0"/>
    <x v="0"/>
    <x v="0"/>
    <s v="Vehicle, Battery Electric Vehicle"/>
    <n v="0"/>
    <d v="2026-03-06T09:15:32"/>
    <n v="-84.340159999999997"/>
    <n v="9.9834899999999998"/>
    <s v="CurveSpeedEstimateError"/>
    <n v="42"/>
    <s v="Yes"/>
    <e v="#REF!"/>
  </r>
  <r>
    <s v="NISSAN LEAF 299-1018"/>
    <d v="2026-03-06T09:15:32"/>
    <s v="Velocidad del motor en carretera 44"/>
    <x v="1"/>
    <s v="Engine"/>
    <s v="No"/>
    <n v="0"/>
    <x v="27"/>
    <x v="0"/>
    <x v="0"/>
    <x v="73"/>
    <s v="Vehicle, Battery Electric Vehicle"/>
    <n v="0"/>
    <d v="2026-03-06T09:15:32"/>
    <n v="0"/>
    <n v="0"/>
    <s v=""/>
    <n v="0"/>
    <s v="No"/>
    <e v="#REF!"/>
  </r>
  <r>
    <s v="NISSAN LEAF 299-1018"/>
    <d v="2026-03-06T09:15:33"/>
    <s v="Aceleración hacia delante o frenado 0"/>
    <x v="1"/>
    <s v="Engine"/>
    <s v="No"/>
    <n v="0"/>
    <x v="38"/>
    <x v="0"/>
    <x v="0"/>
    <x v="313"/>
    <s v="Vehicle, Battery Electric Vehicle"/>
    <n v="0"/>
    <d v="2026-03-06T09:15:33"/>
    <n v="0"/>
    <n v="0"/>
    <s v=""/>
    <n v="0"/>
    <s v="No"/>
    <e v="#REF!"/>
  </r>
  <r>
    <s v="NISSAN LEAF 299-1018"/>
    <d v="2026-03-06T09:15:33"/>
    <s v="Aceleración de lado a lado 0"/>
    <x v="1"/>
    <s v="Engine"/>
    <s v="No"/>
    <n v="0"/>
    <x v="39"/>
    <x v="0"/>
    <x v="0"/>
    <x v="313"/>
    <s v="Vehicle, Battery Electric Vehicle"/>
    <n v="0"/>
    <d v="2026-03-06T09:15:33"/>
    <n v="0"/>
    <n v="0"/>
    <s v=""/>
    <n v="0"/>
    <s v="No"/>
    <e v="#REF!"/>
  </r>
  <r>
    <s v="NISSAN LEAF 299-1018"/>
    <d v="2026-03-06T09:15:33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15:33"/>
    <n v="0"/>
    <n v="0"/>
    <s v=""/>
    <n v="0"/>
    <s v="No"/>
    <e v="#REF!"/>
  </r>
  <r>
    <s v="NISSAN LEAF 299-1018"/>
    <d v="2026-03-06T09:15:33"/>
    <s v="Aceleración hacia delante o frenado -0.240999994883001"/>
    <x v="1"/>
    <s v="Engine"/>
    <s v="No"/>
    <n v="0"/>
    <x v="38"/>
    <x v="0"/>
    <x v="0"/>
    <x v="394"/>
    <s v="Vehicle, Battery Electric Vehicle"/>
    <n v="0"/>
    <d v="2026-03-06T09:15:33"/>
    <n v="0"/>
    <n v="0"/>
    <s v=""/>
    <n v="0"/>
    <s v="No"/>
    <e v="#REF!"/>
  </r>
  <r>
    <s v="NISSAN LEAF 299-1018"/>
    <d v="2026-03-06T09:15:33"/>
    <s v="Aceleración hacia arriba o hacia abajo 1.00300000502193"/>
    <x v="1"/>
    <s v="Engine"/>
    <s v="No"/>
    <n v="0"/>
    <x v="40"/>
    <x v="0"/>
    <x v="0"/>
    <x v="395"/>
    <s v="Vehicle, Battery Electric Vehicle"/>
    <n v="0"/>
    <d v="2026-03-06T09:15:33"/>
    <n v="0"/>
    <n v="0"/>
    <s v=""/>
    <n v="0"/>
    <s v="No"/>
    <e v="#REF!"/>
  </r>
  <r>
    <s v="NISSAN LEAF 299-1018"/>
    <d v="2026-03-06T09:15:34"/>
    <s v="Aceleración hacia delante o frenado -0.31099998468049"/>
    <x v="1"/>
    <s v="Engine"/>
    <s v="No"/>
    <n v="0"/>
    <x v="38"/>
    <x v="0"/>
    <x v="0"/>
    <x v="396"/>
    <s v="Vehicle, Battery Electric Vehicle"/>
    <n v="0"/>
    <d v="2026-03-06T09:15:34"/>
    <n v="0"/>
    <n v="0"/>
    <s v=""/>
    <n v="0"/>
    <s v="No"/>
    <e v="#REF!"/>
  </r>
  <r>
    <s v="NISSAN LEAF 299-1018"/>
    <d v="2026-03-06T09:15:34"/>
    <s v="Aceleración hacia arriba o hacia abajo 0.949000015223219"/>
    <x v="1"/>
    <s v="Engine"/>
    <s v="No"/>
    <n v="0"/>
    <x v="40"/>
    <x v="0"/>
    <x v="0"/>
    <x v="397"/>
    <s v="Vehicle, Battery Electric Vehicle"/>
    <n v="0"/>
    <d v="2026-03-06T09:15:34"/>
    <n v="0"/>
    <n v="0"/>
    <s v=""/>
    <n v="0"/>
    <s v="No"/>
    <e v="#REF!"/>
  </r>
  <r>
    <s v="NISSAN LEAF 299-1018"/>
    <d v="2026-03-06T09:15:34"/>
    <s v="Energía de la batería del vehículo eléctrico -38213"/>
    <x v="1"/>
    <s v="Engine"/>
    <s v="No"/>
    <n v="0"/>
    <x v="20"/>
    <x v="0"/>
    <x v="0"/>
    <x v="398"/>
    <s v="Vehicle, Battery Electric Vehicle"/>
    <n v="0"/>
    <d v="2026-03-06T09:15:34"/>
    <n v="0"/>
    <n v="0"/>
    <s v=""/>
    <n v="0"/>
    <s v="No"/>
    <e v="#REF!"/>
  </r>
  <r>
    <s v="NISSAN LEAF 299-1018"/>
    <d v="2026-03-06T09:15:34"/>
    <s v="Ubicación: 9.98368, -84.34023"/>
    <x v="0"/>
    <s v="GPS"/>
    <s v="Yes"/>
    <n v="0"/>
    <x v="0"/>
    <x v="0"/>
    <x v="0"/>
    <x v="0"/>
    <s v="Vehicle, Battery Electric Vehicle"/>
    <n v="0"/>
    <d v="2026-03-06T09:15:34"/>
    <n v="-84.340230000000005"/>
    <n v="9.9836799999999997"/>
    <s v="CurveSpeedEstimateError"/>
    <n v="35"/>
    <s v="Yes"/>
    <e v="#REF!"/>
  </r>
  <r>
    <s v="NISSAN LEAF 299-1018"/>
    <d v="2026-03-06T09:15:34"/>
    <s v=" "/>
    <x v="1"/>
    <s v="Debug"/>
    <s v="No"/>
    <s v="CA-76-AB-FF-08-00-00-00-00-00-00-00-00-00-00"/>
    <x v="0"/>
    <x v="0"/>
    <x v="0"/>
    <x v="0"/>
    <s v="Vehicle, Battery Electric Vehicle"/>
    <n v="0"/>
    <d v="2026-03-06T09:15:34"/>
    <n v="0"/>
    <n v="0"/>
    <s v="50333"/>
    <n v="0"/>
    <s v="No"/>
    <e v="#REF!"/>
  </r>
  <r>
    <s v="NISSAN LEAF 299-1018"/>
    <d v="2026-03-06T09:15:34"/>
    <s v=" "/>
    <x v="1"/>
    <s v="Debug"/>
    <s v="No"/>
    <s v="80-CB-ED-FF-AB-4F-15-00-43-EF-0E-00-00-00-00"/>
    <x v="0"/>
    <x v="0"/>
    <x v="0"/>
    <x v="0"/>
    <s v="Vehicle, Battery Electric Vehicle"/>
    <n v="0"/>
    <d v="2026-03-06T09:15:34"/>
    <n v="0"/>
    <n v="0"/>
    <s v="61927"/>
    <n v="0"/>
    <s v="No"/>
    <e v="#REF!"/>
  </r>
  <r>
    <s v="NISSAN LEAF 299-1018"/>
    <d v="2026-03-06T09:15:34"/>
    <s v="Aceleración hacia delante o frenado 0"/>
    <x v="1"/>
    <s v="Engine"/>
    <s v="No"/>
    <n v="0"/>
    <x v="38"/>
    <x v="0"/>
    <x v="0"/>
    <x v="313"/>
    <s v="Vehicle, Battery Electric Vehicle"/>
    <n v="0"/>
    <d v="2026-03-06T09:15:34"/>
    <n v="0"/>
    <n v="0"/>
    <s v=""/>
    <n v="0"/>
    <s v="No"/>
    <e v="#REF!"/>
  </r>
  <r>
    <s v="NISSAN LEAF 299-1018"/>
    <d v="2026-03-06T09:15:34"/>
    <s v="Aceleración de lado a lado 0"/>
    <x v="1"/>
    <s v="Engine"/>
    <s v="No"/>
    <n v="0"/>
    <x v="39"/>
    <x v="0"/>
    <x v="0"/>
    <x v="313"/>
    <s v="Vehicle, Battery Electric Vehicle"/>
    <n v="0"/>
    <d v="2026-03-06T09:15:34"/>
    <n v="0"/>
    <n v="0"/>
    <s v=""/>
    <n v="0"/>
    <s v="No"/>
    <e v="#REF!"/>
  </r>
  <r>
    <s v="NISSAN LEAF 299-1018"/>
    <d v="2026-03-06T09:15:34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15:34"/>
    <n v="0"/>
    <n v="0"/>
    <s v=""/>
    <n v="0"/>
    <s v="No"/>
    <e v="#REF!"/>
  </r>
  <r>
    <s v="NISSAN LEAF 299-1018"/>
    <d v="2026-03-06T09:15:35"/>
    <s v="Energía de la batería del vehículo eléctrico -4862"/>
    <x v="1"/>
    <s v="Engine"/>
    <s v="No"/>
    <n v="0"/>
    <x v="20"/>
    <x v="0"/>
    <x v="0"/>
    <x v="399"/>
    <s v="Vehicle, Battery Electric Vehicle"/>
    <n v="0"/>
    <d v="2026-03-06T09:15:35"/>
    <n v="0"/>
    <n v="0"/>
    <s v=""/>
    <n v="0"/>
    <s v="No"/>
    <e v="#REF!"/>
  </r>
  <r>
    <s v="NISSAN LEAF 299-1018"/>
    <d v="2026-03-06T09:15:35"/>
    <s v="Ubicación: 9.98374, -84.34026"/>
    <x v="0"/>
    <s v="GPS"/>
    <s v="Yes"/>
    <n v="0"/>
    <x v="0"/>
    <x v="0"/>
    <x v="0"/>
    <x v="0"/>
    <s v="Vehicle, Battery Electric Vehicle"/>
    <n v="0"/>
    <d v="2026-03-06T09:15:35"/>
    <n v="-84.340260000000001"/>
    <n v="9.9837399999999992"/>
    <s v="CurveSpeed"/>
    <n v="26"/>
    <s v="Yes"/>
    <e v="#REF!"/>
  </r>
  <r>
    <s v="NISSAN LEAF 299-1018"/>
    <d v="2026-03-06T09:15:35"/>
    <s v=" "/>
    <x v="1"/>
    <s v="Debug"/>
    <s v="No"/>
    <s v="59-6A-AE-FF-08-00-00-00-00-00-00-00-00-00-00"/>
    <x v="0"/>
    <x v="0"/>
    <x v="0"/>
    <x v="0"/>
    <s v="Vehicle, Battery Electric Vehicle"/>
    <n v="0"/>
    <d v="2026-03-06T09:15:35"/>
    <n v="0"/>
    <n v="0"/>
    <s v="50333"/>
    <n v="0"/>
    <s v="No"/>
    <e v="#REF!"/>
  </r>
  <r>
    <s v="NISSAN LEAF 299-1018"/>
    <d v="2026-03-06T09:15:35"/>
    <s v=" "/>
    <x v="1"/>
    <s v="Debug"/>
    <s v="No"/>
    <s v="FB-6A-ED-FF-0B-7D-15-00-9D-DA-0E-00-00-00-00"/>
    <x v="0"/>
    <x v="0"/>
    <x v="0"/>
    <x v="0"/>
    <s v="Vehicle, Battery Electric Vehicle"/>
    <n v="0"/>
    <d v="2026-03-06T09:15:35"/>
    <n v="0"/>
    <n v="0"/>
    <s v="61927"/>
    <n v="0"/>
    <s v="No"/>
    <e v="#REF!"/>
  </r>
  <r>
    <s v="NISSAN LEAF 299-1018"/>
    <d v="2026-03-06T09:15:36"/>
    <s v="Aceleración hacia delante o frenado 0"/>
    <x v="1"/>
    <s v="Engine"/>
    <s v="No"/>
    <n v="0"/>
    <x v="38"/>
    <x v="0"/>
    <x v="0"/>
    <x v="313"/>
    <s v="Vehicle, Battery Electric Vehicle"/>
    <n v="0"/>
    <d v="2026-03-06T09:15:36"/>
    <n v="0"/>
    <n v="0"/>
    <s v=""/>
    <n v="0"/>
    <s v="No"/>
    <e v="#REF!"/>
  </r>
  <r>
    <s v="NISSAN LEAF 299-1018"/>
    <d v="2026-03-06T09:15:36"/>
    <s v="Aceleración de lado a lado 0"/>
    <x v="1"/>
    <s v="Engine"/>
    <s v="No"/>
    <n v="0"/>
    <x v="39"/>
    <x v="0"/>
    <x v="0"/>
    <x v="313"/>
    <s v="Vehicle, Battery Electric Vehicle"/>
    <n v="0"/>
    <d v="2026-03-06T09:15:36"/>
    <n v="0"/>
    <n v="0"/>
    <s v=""/>
    <n v="0"/>
    <s v="No"/>
    <e v="#REF!"/>
  </r>
  <r>
    <s v="NISSAN LEAF 299-1018"/>
    <d v="2026-03-06T09:15:36"/>
    <s v="Aceleración hacia arriba o hacia abajo 0.993999887755254"/>
    <x v="1"/>
    <s v="Engine"/>
    <s v="No"/>
    <n v="0"/>
    <x v="40"/>
    <x v="0"/>
    <x v="0"/>
    <x v="400"/>
    <s v="Vehicle, Battery Electric Vehicle"/>
    <n v="0"/>
    <d v="2026-03-06T09:15:36"/>
    <n v="0"/>
    <n v="0"/>
    <s v=""/>
    <n v="0"/>
    <s v="No"/>
    <e v="#REF!"/>
  </r>
  <r>
    <s v="NISSAN LEAF 299-1018"/>
    <d v="2026-03-06T09:15:36"/>
    <s v="Aceleración hacia delante o frenado -0.136999994890949"/>
    <x v="1"/>
    <s v="Engine"/>
    <s v="No"/>
    <n v="0"/>
    <x v="38"/>
    <x v="0"/>
    <x v="0"/>
    <x v="401"/>
    <s v="Vehicle, Battery Electric Vehicle"/>
    <n v="0"/>
    <d v="2026-03-06T09:15:36"/>
    <n v="0"/>
    <n v="0"/>
    <s v=""/>
    <n v="0"/>
    <s v="No"/>
    <e v="#REF!"/>
  </r>
  <r>
    <s v="NISSAN LEAF 299-1018"/>
    <d v="2026-03-06T09:15:36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09:15:36"/>
    <n v="0"/>
    <n v="0"/>
    <s v=""/>
    <n v="0"/>
    <s v="No"/>
    <e v="#REF!"/>
  </r>
  <r>
    <s v="NISSAN LEAF 299-1018"/>
    <d v="2026-03-06T09:15:37"/>
    <s v="Aceleración hacia delante o frenado 0"/>
    <x v="1"/>
    <s v="Engine"/>
    <s v="No"/>
    <n v="0"/>
    <x v="38"/>
    <x v="0"/>
    <x v="0"/>
    <x v="313"/>
    <s v="Vehicle, Battery Electric Vehicle"/>
    <n v="0"/>
    <d v="2026-03-06T09:15:37"/>
    <n v="0"/>
    <n v="0"/>
    <s v=""/>
    <n v="0"/>
    <s v="No"/>
    <e v="#REF!"/>
  </r>
  <r>
    <s v="NISSAN LEAF 299-1018"/>
    <d v="2026-03-06T09:15:37"/>
    <s v="Aceleración de lado a lado 0"/>
    <x v="1"/>
    <s v="Engine"/>
    <s v="No"/>
    <n v="0"/>
    <x v="39"/>
    <x v="0"/>
    <x v="0"/>
    <x v="313"/>
    <s v="Vehicle, Battery Electric Vehicle"/>
    <n v="0"/>
    <d v="2026-03-06T09:15:37"/>
    <n v="0"/>
    <n v="0"/>
    <s v=""/>
    <n v="0"/>
    <s v="No"/>
    <e v="#REF!"/>
  </r>
  <r>
    <s v="NISSAN LEAF 299-1018"/>
    <d v="2026-03-06T09:15:37"/>
    <s v="Aceleración hacia arriba o hacia abajo 1.00700004581027"/>
    <x v="1"/>
    <s v="Engine"/>
    <s v="No"/>
    <n v="0"/>
    <x v="40"/>
    <x v="0"/>
    <x v="0"/>
    <x v="403"/>
    <s v="Vehicle, Battery Electric Vehicle"/>
    <n v="0"/>
    <d v="2026-03-06T09:15:37"/>
    <n v="0"/>
    <n v="0"/>
    <s v=""/>
    <n v="0"/>
    <s v="No"/>
    <e v="#REF!"/>
  </r>
  <r>
    <s v="NISSAN LEAF 299-1018"/>
    <d v="2026-03-06T09:15:37"/>
    <s v="Velocidad del motor en carretera 19"/>
    <x v="1"/>
    <s v="Engine"/>
    <s v="No"/>
    <n v="0"/>
    <x v="27"/>
    <x v="0"/>
    <x v="0"/>
    <x v="34"/>
    <s v="Vehicle, Battery Electric Vehicle"/>
    <n v="0"/>
    <d v="2026-03-06T09:15:37"/>
    <n v="0"/>
    <n v="0"/>
    <s v=""/>
    <n v="0"/>
    <s v="No"/>
    <e v="#REF!"/>
  </r>
  <r>
    <s v="NISSAN LEAF 299-1018"/>
    <d v="2026-03-06T09:15:38"/>
    <s v="Ubicación: 9.98392, -84.34029"/>
    <x v="0"/>
    <s v="GPS"/>
    <s v="Yes"/>
    <n v="0"/>
    <x v="0"/>
    <x v="0"/>
    <x v="0"/>
    <x v="0"/>
    <s v="Vehicle, Battery Electric Vehicle"/>
    <n v="0"/>
    <d v="2026-03-06T09:15:38"/>
    <n v="-84.340289999999996"/>
    <n v="9.9839199999999995"/>
    <s v="CurveSpeed"/>
    <n v="18"/>
    <s v="Yes"/>
    <e v="#REF!"/>
  </r>
  <r>
    <s v="NISSAN LEAF 299-1018"/>
    <d v="2026-03-06T09:15:40"/>
    <s v="Ubicación: 9.98402, -84.3403"/>
    <x v="0"/>
    <s v="GPS"/>
    <s v="Yes"/>
    <n v="0"/>
    <x v="0"/>
    <x v="0"/>
    <x v="0"/>
    <x v="0"/>
    <s v="Vehicle, Battery Electric Vehicle"/>
    <n v="0"/>
    <d v="2026-03-06T09:15:40"/>
    <n v="-84.340299999999999"/>
    <n v="9.9840199999999992"/>
    <s v="CurveSpeedEstimateError"/>
    <n v="22"/>
    <s v="Yes"/>
    <e v="#REF!"/>
  </r>
  <r>
    <s v="NISSAN LEAF 299-1018"/>
    <d v="2026-03-06T09:15:44"/>
    <s v="Ubicación: 9.98433, -84.34032"/>
    <x v="0"/>
    <s v="GPS"/>
    <s v="Yes"/>
    <n v="0"/>
    <x v="0"/>
    <x v="0"/>
    <x v="0"/>
    <x v="0"/>
    <s v="Vehicle, Battery Electric Vehicle"/>
    <n v="0"/>
    <d v="2026-03-06T09:15:44"/>
    <n v="-84.340320000000006"/>
    <n v="9.9843299999999999"/>
    <s v="CurveSpeed"/>
    <n v="37"/>
    <s v="Yes"/>
    <e v="#REF!"/>
  </r>
  <r>
    <s v="NISSAN LEAF 299-1018"/>
    <d v="2026-03-06T09:15:45"/>
    <s v="Velocidad del motor en carretera 41"/>
    <x v="1"/>
    <s v="Engine"/>
    <s v="No"/>
    <n v="0"/>
    <x v="27"/>
    <x v="0"/>
    <x v="0"/>
    <x v="58"/>
    <s v="Vehicle, Battery Electric Vehicle"/>
    <n v="0"/>
    <d v="2026-03-06T09:15:45"/>
    <n v="0"/>
    <n v="0"/>
    <s v=""/>
    <n v="0"/>
    <s v="No"/>
    <e v="#REF!"/>
  </r>
  <r>
    <s v="NISSAN LEAF 299-1018"/>
    <d v="2026-03-06T09:15:46"/>
    <s v="Aceleración hacia delante o frenado 0"/>
    <x v="1"/>
    <s v="Engine"/>
    <s v="No"/>
    <n v="0"/>
    <x v="38"/>
    <x v="0"/>
    <x v="0"/>
    <x v="313"/>
    <s v="Vehicle, Battery Electric Vehicle"/>
    <n v="0"/>
    <d v="2026-03-06T09:15:46"/>
    <n v="0"/>
    <n v="0"/>
    <s v=""/>
    <n v="0"/>
    <s v="No"/>
    <e v="#REF!"/>
  </r>
  <r>
    <s v="NISSAN LEAF 299-1018"/>
    <d v="2026-03-06T09:15:46"/>
    <s v="Aceleración de lado a lado 0"/>
    <x v="1"/>
    <s v="Engine"/>
    <s v="No"/>
    <n v="0"/>
    <x v="39"/>
    <x v="0"/>
    <x v="0"/>
    <x v="313"/>
    <s v="Vehicle, Battery Electric Vehicle"/>
    <n v="0"/>
    <d v="2026-03-06T09:15:46"/>
    <n v="0"/>
    <n v="0"/>
    <s v=""/>
    <n v="0"/>
    <s v="No"/>
    <e v="#REF!"/>
  </r>
  <r>
    <s v="NISSAN LEAF 299-1018"/>
    <d v="2026-03-06T09:15:46"/>
    <s v="Aceleración hacia arriba o hacia abajo 0.961999969334996"/>
    <x v="1"/>
    <s v="Engine"/>
    <s v="No"/>
    <n v="0"/>
    <x v="40"/>
    <x v="0"/>
    <x v="0"/>
    <x v="404"/>
    <s v="Vehicle, Battery Electric Vehicle"/>
    <n v="0"/>
    <d v="2026-03-06T09:15:46"/>
    <n v="0"/>
    <n v="0"/>
    <s v=""/>
    <n v="0"/>
    <s v="No"/>
    <e v="#REF!"/>
  </r>
  <r>
    <s v="NISSAN LEAF 299-1018"/>
    <d v="2026-03-06T09:15:47"/>
    <s v="Ubicación: 9.98461, -84.34038"/>
    <x v="0"/>
    <s v="GPS"/>
    <s v="Yes"/>
    <n v="0"/>
    <x v="0"/>
    <x v="0"/>
    <x v="0"/>
    <x v="0"/>
    <s v="Vehicle, Battery Electric Vehicle"/>
    <n v="0"/>
    <d v="2026-03-06T09:15:47"/>
    <n v="-84.340379999999996"/>
    <n v="9.98461"/>
    <s v="CurveBased"/>
    <n v="37"/>
    <s v="Yes"/>
    <e v="#REF!"/>
  </r>
  <r>
    <s v="NISSAN LEAF 299-1018"/>
    <d v="2026-03-06T09:15:48"/>
    <s v="Odómetro 15937"/>
    <x v="1"/>
    <s v="Engine"/>
    <s v="No"/>
    <n v="0"/>
    <x v="11"/>
    <x v="0"/>
    <x v="0"/>
    <x v="405"/>
    <s v="Vehicle, Battery Electric Vehicle"/>
    <n v="0"/>
    <d v="2026-03-06T09:15:48"/>
    <n v="0"/>
    <n v="0"/>
    <s v=""/>
    <n v="0"/>
    <s v="No"/>
    <e v="#REF!"/>
  </r>
  <r>
    <s v="NISSAN LEAF 299-1018"/>
    <d v="2026-03-06T09:15:48"/>
    <s v="Odómetro sin procesar 15937"/>
    <x v="1"/>
    <s v="Engine"/>
    <s v="No"/>
    <n v="0"/>
    <x v="12"/>
    <x v="0"/>
    <x v="0"/>
    <x v="405"/>
    <s v="Vehicle, Battery Electric Vehicle"/>
    <n v="0"/>
    <d v="2026-03-06T09:15:48"/>
    <n v="0"/>
    <n v="0"/>
    <s v=""/>
    <n v="0"/>
    <s v="No"/>
    <e v="#REF!"/>
  </r>
  <r>
    <s v="NISSAN LEAF 299-1018"/>
    <d v="2026-03-06T09:15:48"/>
    <s v="Ubicación: 9.98468, -84.34042"/>
    <x v="0"/>
    <s v="GPS"/>
    <s v="Yes"/>
    <n v="0"/>
    <x v="0"/>
    <x v="0"/>
    <x v="0"/>
    <x v="0"/>
    <s v="Vehicle, Battery Electric Vehicle"/>
    <n v="0"/>
    <d v="2026-03-06T09:15:48"/>
    <n v="-84.340419999999995"/>
    <n v="9.9846800000000009"/>
    <s v="CurveSpeed"/>
    <n v="31"/>
    <s v="Yes"/>
    <e v="#REF!"/>
  </r>
  <r>
    <s v="NISSAN LEAF 299-1018"/>
    <d v="2026-03-06T09:15:48"/>
    <s v="Velocidad del motor en carretera 33"/>
    <x v="1"/>
    <s v="Engine"/>
    <s v="No"/>
    <n v="0"/>
    <x v="27"/>
    <x v="0"/>
    <x v="0"/>
    <x v="64"/>
    <s v="Vehicle, Battery Electric Vehicle"/>
    <n v="0"/>
    <d v="2026-03-06T09:15:48"/>
    <n v="0"/>
    <n v="0"/>
    <s v=""/>
    <n v="0"/>
    <s v="No"/>
    <e v="#REF!"/>
  </r>
  <r>
    <s v="NISSAN LEAF 299-1018"/>
    <d v="2026-03-06T09:15:50"/>
    <s v="Aceleración hacia delante o frenado -0.303999979582444"/>
    <x v="1"/>
    <s v="Engine"/>
    <s v="No"/>
    <n v="0"/>
    <x v="38"/>
    <x v="0"/>
    <x v="0"/>
    <x v="406"/>
    <s v="Vehicle, Battery Electric Vehicle"/>
    <n v="0"/>
    <d v="2026-03-06T09:15:50"/>
    <n v="0"/>
    <n v="0"/>
    <s v=""/>
    <n v="0"/>
    <s v="No"/>
    <e v="#REF!"/>
  </r>
  <r>
    <s v="NISSAN LEAF 299-1018"/>
    <d v="2026-03-06T09:15:50"/>
    <s v="Aceleración hacia arriba o hacia abajo 1.06300000501734"/>
    <x v="1"/>
    <s v="Engine"/>
    <s v="No"/>
    <n v="0"/>
    <x v="40"/>
    <x v="0"/>
    <x v="0"/>
    <x v="407"/>
    <s v="Vehicle, Battery Electric Vehicle"/>
    <n v="0"/>
    <d v="2026-03-06T09:15:50"/>
    <n v="0"/>
    <n v="0"/>
    <s v=""/>
    <n v="0"/>
    <s v="No"/>
    <e v="#REF!"/>
  </r>
  <r>
    <s v="NISSAN LEAF 299-1018"/>
    <d v="2026-03-06T09:15:51"/>
    <s v="Aceleración hacia delante o frenado -0.262999984684158"/>
    <x v="1"/>
    <s v="Engine"/>
    <s v="No"/>
    <n v="0"/>
    <x v="38"/>
    <x v="0"/>
    <x v="0"/>
    <x v="408"/>
    <s v="Vehicle, Battery Electric Vehicle"/>
    <n v="0"/>
    <d v="2026-03-06T09:15:51"/>
    <n v="0"/>
    <n v="0"/>
    <s v=""/>
    <n v="0"/>
    <s v="No"/>
    <e v="#REF!"/>
  </r>
  <r>
    <s v="NISSAN LEAF 299-1018"/>
    <d v="2026-03-06T09:15:51"/>
    <s v="Aceleración hacia arriba o hacia abajo 1.06999994893242"/>
    <x v="1"/>
    <s v="Engine"/>
    <s v="No"/>
    <n v="0"/>
    <x v="40"/>
    <x v="0"/>
    <x v="0"/>
    <x v="409"/>
    <s v="Vehicle, Battery Electric Vehicle"/>
    <n v="0"/>
    <d v="2026-03-06T09:15:51"/>
    <n v="0"/>
    <n v="0"/>
    <s v=""/>
    <n v="0"/>
    <s v="No"/>
    <e v="#REF!"/>
  </r>
  <r>
    <s v="NISSAN LEAF 299-1018"/>
    <d v="2026-03-06T09:15:51"/>
    <s v="Ubicación: 9.98473, -84.34064"/>
    <x v="0"/>
    <s v="GPS"/>
    <s v="Yes"/>
    <n v="0"/>
    <x v="0"/>
    <x v="0"/>
    <x v="0"/>
    <x v="0"/>
    <s v="Vehicle, Battery Electric Vehicle"/>
    <n v="0"/>
    <d v="2026-03-06T09:15:51"/>
    <n v="-84.340639999999993"/>
    <n v="9.9847300000000008"/>
    <s v="CurveSpeedEstimateError"/>
    <n v="33"/>
    <s v="Yes"/>
    <e v="#REF!"/>
  </r>
  <r>
    <s v="NISSAN LEAF 299-1018"/>
    <d v="2026-03-06T09:15:51"/>
    <s v="Aceleración hacia delante o frenado 0"/>
    <x v="1"/>
    <s v="Engine"/>
    <s v="No"/>
    <n v="0"/>
    <x v="38"/>
    <x v="0"/>
    <x v="0"/>
    <x v="313"/>
    <s v="Vehicle, Battery Electric Vehicle"/>
    <n v="0"/>
    <d v="2026-03-06T09:15:51"/>
    <n v="0"/>
    <n v="0"/>
    <s v=""/>
    <n v="0"/>
    <s v="No"/>
    <e v="#REF!"/>
  </r>
  <r>
    <s v="NISSAN LEAF 299-1018"/>
    <d v="2026-03-06T09:15:51"/>
    <s v="Aceleración de lado a lado 0"/>
    <x v="1"/>
    <s v="Engine"/>
    <s v="No"/>
    <n v="0"/>
    <x v="39"/>
    <x v="0"/>
    <x v="0"/>
    <x v="313"/>
    <s v="Vehicle, Battery Electric Vehicle"/>
    <n v="0"/>
    <d v="2026-03-06T09:15:51"/>
    <n v="0"/>
    <n v="0"/>
    <s v=""/>
    <n v="0"/>
    <s v="No"/>
    <e v="#REF!"/>
  </r>
  <r>
    <s v="NISSAN LEAF 299-1018"/>
    <d v="2026-03-06T09:15:51"/>
    <s v="Aceleración hacia arriba o hacia abajo 0.939999999928164"/>
    <x v="1"/>
    <s v="Engine"/>
    <s v="No"/>
    <n v="0"/>
    <x v="40"/>
    <x v="0"/>
    <x v="0"/>
    <x v="410"/>
    <s v="Vehicle, Battery Electric Vehicle"/>
    <n v="0"/>
    <d v="2026-03-06T09:15:51"/>
    <n v="0"/>
    <n v="0"/>
    <s v=""/>
    <n v="0"/>
    <s v="No"/>
    <e v="#REF!"/>
  </r>
  <r>
    <s v="NISSAN LEAF 299-1018"/>
    <d v="2026-03-06T09:15:52"/>
    <s v="Aceleración hacia delante o frenado 0"/>
    <x v="1"/>
    <s v="Engine"/>
    <s v="No"/>
    <n v="0"/>
    <x v="38"/>
    <x v="0"/>
    <x v="0"/>
    <x v="313"/>
    <s v="Vehicle, Battery Electric Vehicle"/>
    <n v="0"/>
    <d v="2026-03-06T09:15:52"/>
    <n v="0"/>
    <n v="0"/>
    <s v=""/>
    <n v="0"/>
    <s v="No"/>
    <e v="#REF!"/>
  </r>
  <r>
    <s v="NISSAN LEAF 299-1018"/>
    <d v="2026-03-06T09:15:52"/>
    <s v="Aceleración de lado a lado 0"/>
    <x v="1"/>
    <s v="Engine"/>
    <s v="No"/>
    <n v="0"/>
    <x v="39"/>
    <x v="0"/>
    <x v="0"/>
    <x v="313"/>
    <s v="Vehicle, Battery Electric Vehicle"/>
    <n v="0"/>
    <d v="2026-03-06T09:15:52"/>
    <n v="0"/>
    <n v="0"/>
    <s v=""/>
    <n v="0"/>
    <s v="No"/>
    <e v="#REF!"/>
  </r>
  <r>
    <s v="NISSAN LEAF 299-1018"/>
    <d v="2026-03-06T09:15:52"/>
    <s v="Aceleración hacia arriba o hacia abajo 0.966999943841709"/>
    <x v="1"/>
    <s v="Engine"/>
    <s v="No"/>
    <n v="0"/>
    <x v="40"/>
    <x v="0"/>
    <x v="0"/>
    <x v="411"/>
    <s v="Vehicle, Battery Electric Vehicle"/>
    <n v="0"/>
    <d v="2026-03-06T09:15:52"/>
    <n v="0"/>
    <n v="0"/>
    <s v=""/>
    <n v="0"/>
    <s v="No"/>
    <e v="#REF!"/>
  </r>
  <r>
    <s v="NISSAN LEAF 299-1018"/>
    <d v="2026-03-06T09:15:53"/>
    <s v="Energía de la batería del vehículo eléctrico -7410"/>
    <x v="1"/>
    <s v="Engine"/>
    <s v="No"/>
    <n v="0"/>
    <x v="20"/>
    <x v="0"/>
    <x v="0"/>
    <x v="412"/>
    <s v="Vehicle, Battery Electric Vehicle"/>
    <n v="0"/>
    <d v="2026-03-06T09:15:53"/>
    <n v="0"/>
    <n v="0"/>
    <s v=""/>
    <n v="0"/>
    <s v="No"/>
    <e v="#REF!"/>
  </r>
  <r>
    <s v="NISSAN LEAF 299-1018"/>
    <d v="2026-03-06T09:15:54"/>
    <s v="Energía de la batería del vehículo eléctrico -34271"/>
    <x v="1"/>
    <s v="Engine"/>
    <s v="No"/>
    <n v="0"/>
    <x v="20"/>
    <x v="0"/>
    <x v="0"/>
    <x v="413"/>
    <s v="Vehicle, Battery Electric Vehicle"/>
    <n v="0"/>
    <d v="2026-03-06T09:15:54"/>
    <n v="0"/>
    <n v="0"/>
    <s v=""/>
    <n v="0"/>
    <s v="No"/>
    <e v="#REF!"/>
  </r>
  <r>
    <s v="NISSAN LEAF 299-1018"/>
    <d v="2026-03-06T09:15:54"/>
    <s v="Ubicación: 9.98454, -84.34084"/>
    <x v="0"/>
    <s v="GPS"/>
    <s v="Yes"/>
    <n v="0"/>
    <x v="0"/>
    <x v="0"/>
    <x v="0"/>
    <x v="0"/>
    <s v="Vehicle, Battery Electric Vehicle"/>
    <n v="0"/>
    <d v="2026-03-06T09:15:54"/>
    <n v="-84.34084"/>
    <n v="9.9845400000000009"/>
    <s v="CurveSpeed"/>
    <n v="39"/>
    <s v="Yes"/>
    <e v="#REF!"/>
  </r>
  <r>
    <s v="NISSAN LEAF 299-1018"/>
    <d v="2026-03-06T09:15:55"/>
    <s v="Ubicación: 9.98447, -84.3409"/>
    <x v="0"/>
    <s v="GPS"/>
    <s v="Yes"/>
    <n v="0"/>
    <x v="0"/>
    <x v="0"/>
    <x v="0"/>
    <x v="0"/>
    <s v="Vehicle, Battery Electric Vehicle"/>
    <n v="0"/>
    <d v="2026-03-06T09:15:55"/>
    <n v="-84.340900000000005"/>
    <n v="9.98447"/>
    <s v="CurvePositionEstimateError"/>
    <n v="35"/>
    <s v="Yes"/>
    <e v="#REF!"/>
  </r>
  <r>
    <s v="NISSAN LEAF 299-1018"/>
    <d v="2026-03-06T09:15:56"/>
    <s v="Aceleración de lado a lado -0.333999989777313"/>
    <x v="1"/>
    <s v="Engine"/>
    <s v="No"/>
    <n v="0"/>
    <x v="39"/>
    <x v="0"/>
    <x v="0"/>
    <x v="414"/>
    <s v="Vehicle, Battery Electric Vehicle"/>
    <n v="0"/>
    <d v="2026-03-06T09:15:56"/>
    <n v="0"/>
    <n v="0"/>
    <s v=""/>
    <n v="0"/>
    <s v="No"/>
    <e v="#REF!"/>
  </r>
  <r>
    <s v="NISSAN LEAF 299-1018"/>
    <d v="2026-03-06T09:15:56"/>
    <s v="Aceleración hacia arriba o hacia abajo 1.02799997952711"/>
    <x v="1"/>
    <s v="Engine"/>
    <s v="No"/>
    <n v="0"/>
    <x v="40"/>
    <x v="0"/>
    <x v="0"/>
    <x v="415"/>
    <s v="Vehicle, Battery Electric Vehicle"/>
    <n v="0"/>
    <d v="2026-03-06T09:15:56"/>
    <n v="0"/>
    <n v="0"/>
    <s v=""/>
    <n v="0"/>
    <s v="No"/>
    <e v="#REF!"/>
  </r>
  <r>
    <s v="NISSAN LEAF 299-1018"/>
    <d v="2026-03-06T09:15:57"/>
    <s v="Ubicación: 9.98441, -84.34107"/>
    <x v="0"/>
    <s v="GPS"/>
    <s v="Yes"/>
    <n v="0"/>
    <x v="0"/>
    <x v="0"/>
    <x v="0"/>
    <x v="0"/>
    <s v="Vehicle, Battery Electric Vehicle"/>
    <n v="0"/>
    <d v="2026-03-06T09:15:57"/>
    <n v="-84.341070000000002"/>
    <n v="9.9844100000000005"/>
    <s v="CurveSpeedEstimateError"/>
    <n v="37"/>
    <s v="Yes"/>
    <e v="#REF!"/>
  </r>
  <r>
    <s v="NISSAN LEAF 299-1018"/>
    <d v="2026-03-06T09:15:58"/>
    <s v="Aceleración hacia delante o frenado 0"/>
    <x v="1"/>
    <s v="Engine"/>
    <s v="No"/>
    <n v="0"/>
    <x v="38"/>
    <x v="0"/>
    <x v="0"/>
    <x v="313"/>
    <s v="Vehicle, Battery Electric Vehicle"/>
    <n v="0"/>
    <d v="2026-03-06T09:15:58"/>
    <n v="0"/>
    <n v="0"/>
    <s v=""/>
    <n v="0"/>
    <s v="No"/>
    <e v="#REF!"/>
  </r>
  <r>
    <s v="NISSAN LEAF 299-1018"/>
    <d v="2026-03-06T09:15:58"/>
    <s v="Aceleración de lado a lado 0"/>
    <x v="1"/>
    <s v="Engine"/>
    <s v="No"/>
    <n v="0"/>
    <x v="39"/>
    <x v="0"/>
    <x v="0"/>
    <x v="313"/>
    <s v="Vehicle, Battery Electric Vehicle"/>
    <n v="0"/>
    <d v="2026-03-06T09:15:58"/>
    <n v="0"/>
    <n v="0"/>
    <s v=""/>
    <n v="0"/>
    <s v="No"/>
    <e v="#REF!"/>
  </r>
  <r>
    <s v="NISSAN LEAF 299-1018"/>
    <d v="2026-03-06T09:15:58"/>
    <s v="Aceleración hacia arriba o hacia abajo 1.01099998462699"/>
    <x v="1"/>
    <s v="Engine"/>
    <s v="No"/>
    <n v="0"/>
    <x v="40"/>
    <x v="0"/>
    <x v="0"/>
    <x v="416"/>
    <s v="Vehicle, Battery Electric Vehicle"/>
    <n v="0"/>
    <d v="2026-03-06T09:15:58"/>
    <n v="0"/>
    <n v="0"/>
    <s v=""/>
    <n v="0"/>
    <s v="No"/>
    <e v="#REF!"/>
  </r>
  <r>
    <s v="NISSAN LEAF 299-1018"/>
    <d v="2026-03-06T09:15:59"/>
    <s v="Velocidad del motor en carretera 44"/>
    <x v="1"/>
    <s v="Engine"/>
    <s v="No"/>
    <n v="0"/>
    <x v="27"/>
    <x v="0"/>
    <x v="0"/>
    <x v="73"/>
    <s v="Vehicle, Battery Electric Vehicle"/>
    <n v="0"/>
    <d v="2026-03-06T09:15:59"/>
    <n v="0"/>
    <n v="0"/>
    <s v=""/>
    <n v="0"/>
    <s v="No"/>
    <e v="#REF!"/>
  </r>
  <r>
    <s v="NISSAN LEAF 299-1018"/>
    <d v="2026-03-06T09:16:0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16:00"/>
    <n v="0"/>
    <n v="0"/>
    <s v=""/>
    <n v="0"/>
    <s v="No"/>
    <e v="#REF!"/>
  </r>
  <r>
    <s v="NISSAN LEAF 299-1018"/>
    <d v="2026-03-06T09:16:01"/>
    <s v="Ubicación: 9.98458, -84.34143"/>
    <x v="0"/>
    <s v="GPS"/>
    <s v="Yes"/>
    <n v="0"/>
    <x v="0"/>
    <x v="0"/>
    <x v="0"/>
    <x v="0"/>
    <s v="Vehicle, Battery Electric Vehicle"/>
    <n v="0"/>
    <d v="2026-03-06T09:16:01"/>
    <n v="-84.341430000000003"/>
    <n v="9.9845799999999993"/>
    <s v="CurvePositionEstimateError"/>
    <n v="41"/>
    <s v="Yes"/>
    <e v="#REF!"/>
  </r>
  <r>
    <s v="NISSAN LEAF 299-1018"/>
    <d v="2026-03-06T09:16:01"/>
    <s v="Velocidad del motor en carretera 37"/>
    <x v="1"/>
    <s v="Engine"/>
    <s v="No"/>
    <n v="0"/>
    <x v="27"/>
    <x v="0"/>
    <x v="0"/>
    <x v="49"/>
    <s v="Vehicle, Battery Electric Vehicle"/>
    <n v="0"/>
    <d v="2026-03-06T09:16:01"/>
    <n v="0"/>
    <n v="0"/>
    <s v=""/>
    <n v="0"/>
    <s v="No"/>
    <e v="#REF!"/>
  </r>
  <r>
    <s v="NISSAN LEAF 299-1018"/>
    <d v="2026-03-06T09:16:02"/>
    <s v=" "/>
    <x v="1"/>
    <s v="Debug"/>
    <s v="No"/>
    <s v="75-00-BF-00-B8-00-98-00-6D-02-DA-00-5A-00-3E-01-6D-00-6C-00-60-00-BC-00-59-00-BA-00-94-00-63-00-81-00-A3-00-94-00-64-00-6A-00-59-00-6E-00-74-00-6F-00-9E-00-AA-00-D2-00-6A-00-D6-04-44-00-45-00-3A-02-3E-00-58-00-A9-00-68-00-CC-00-AB-00-80-00-51-00-64-00-5B-00-63-00-66-00-A3-00-DA-00-74-00-74-00-6C-00"/>
    <x v="0"/>
    <x v="0"/>
    <x v="0"/>
    <x v="0"/>
    <s v="Vehicle, Battery Electric Vehicle"/>
    <n v="0"/>
    <d v="2026-03-06T09:16:02"/>
    <n v="0"/>
    <n v="0"/>
    <s v="40036"/>
    <n v="0"/>
    <s v="No"/>
    <e v="#REF!"/>
  </r>
  <r>
    <s v="NISSAN LEAF 299-1018"/>
    <d v="2026-03-06T09:16:05"/>
    <s v="Ubicación: 9.98493, -84.34145"/>
    <x v="0"/>
    <s v="GPS"/>
    <s v="Yes"/>
    <n v="0"/>
    <x v="0"/>
    <x v="0"/>
    <x v="0"/>
    <x v="0"/>
    <s v="Vehicle, Battery Electric Vehicle"/>
    <n v="0"/>
    <d v="2026-03-06T09:16:05"/>
    <n v="-84.341449999999995"/>
    <n v="9.9849300000000003"/>
    <s v="CurvePositionEstimateError"/>
    <n v="37"/>
    <s v="Yes"/>
    <e v="#REF!"/>
  </r>
  <r>
    <s v="NISSAN LEAF 299-1018"/>
    <d v="2026-03-06T09:16:07"/>
    <s v="Velocidad del motor en carretera 36"/>
    <x v="1"/>
    <s v="Engine"/>
    <s v="No"/>
    <n v="0"/>
    <x v="27"/>
    <x v="0"/>
    <x v="0"/>
    <x v="102"/>
    <s v="Vehicle, Battery Electric Vehicle"/>
    <n v="0"/>
    <d v="2026-03-06T09:16:07"/>
    <n v="0"/>
    <n v="0"/>
    <s v=""/>
    <n v="0"/>
    <s v="No"/>
    <e v="#REF!"/>
  </r>
  <r>
    <s v="NISSAN LEAF 299-1018"/>
    <d v="2026-03-06T09:16:10"/>
    <s v="Ubicación: 9.9853, -84.34126"/>
    <x v="0"/>
    <s v="GPS"/>
    <s v="Yes"/>
    <n v="0"/>
    <x v="0"/>
    <x v="0"/>
    <x v="0"/>
    <x v="0"/>
    <s v="Vehicle, Battery Electric Vehicle"/>
    <n v="0"/>
    <d v="2026-03-06T09:16:10"/>
    <n v="-84.341260000000005"/>
    <n v="9.9853000000000005"/>
    <s v="CurveBased"/>
    <n v="28"/>
    <s v="Yes"/>
    <e v="#REF!"/>
  </r>
  <r>
    <s v="NISSAN LEAF 299-1018"/>
    <d v="2026-03-06T09:16:12"/>
    <s v="Ubicación: 9.98542, -84.34129"/>
    <x v="0"/>
    <s v="GPS"/>
    <s v="Yes"/>
    <n v="0"/>
    <x v="0"/>
    <x v="0"/>
    <x v="0"/>
    <x v="0"/>
    <s v="Vehicle, Battery Electric Vehicle"/>
    <n v="0"/>
    <d v="2026-03-06T09:16:12"/>
    <n v="-84.341290000000001"/>
    <n v="9.9854199999999995"/>
    <s v="CurveSpeed"/>
    <n v="26"/>
    <s v="Yes"/>
    <e v="#REF!"/>
  </r>
  <r>
    <s v="NISSAN LEAF 299-1018"/>
    <d v="2026-03-06T09:16:12"/>
    <s v="Velocidad del motor en carretera 27"/>
    <x v="1"/>
    <s v="Engine"/>
    <s v="No"/>
    <n v="0"/>
    <x v="27"/>
    <x v="0"/>
    <x v="0"/>
    <x v="46"/>
    <s v="Vehicle, Battery Electric Vehicle"/>
    <n v="0"/>
    <d v="2026-03-06T09:16:12"/>
    <n v="0"/>
    <n v="0"/>
    <s v=""/>
    <n v="0"/>
    <s v="No"/>
    <e v="#REF!"/>
  </r>
  <r>
    <s v="NISSAN LEAF 299-1018"/>
    <d v="2026-03-06T09:16:14"/>
    <s v="Energía de la batería del vehículo eléctrico 5372"/>
    <x v="1"/>
    <s v="Engine"/>
    <s v="No"/>
    <n v="0"/>
    <x v="20"/>
    <x v="0"/>
    <x v="0"/>
    <x v="417"/>
    <s v="Vehicle, Battery Electric Vehicle"/>
    <n v="0"/>
    <d v="2026-03-06T09:16:14"/>
    <n v="0"/>
    <n v="0"/>
    <s v=""/>
    <n v="0"/>
    <s v="No"/>
    <e v="#REF!"/>
  </r>
  <r>
    <s v="NISSAN LEAF 299-1018"/>
    <d v="2026-03-06T09:16:15"/>
    <s v="Ubicación: 9.98553, -84.34147"/>
    <x v="0"/>
    <s v="GPS"/>
    <s v="Yes"/>
    <n v="0"/>
    <x v="0"/>
    <x v="0"/>
    <x v="0"/>
    <x v="0"/>
    <s v="Vehicle, Battery Electric Vehicle"/>
    <n v="0"/>
    <d v="2026-03-06T09:16:15"/>
    <n v="-84.341470000000001"/>
    <n v="9.9855300000000007"/>
    <s v="CurvePositionEstimateError"/>
    <n v="35"/>
    <s v="Yes"/>
    <e v="#REF!"/>
  </r>
  <r>
    <s v="NISSAN LEAF 299-1018"/>
    <d v="2026-03-06T09:16:17"/>
    <s v="Velocidad del motor en carretera 47"/>
    <x v="1"/>
    <s v="Engine"/>
    <s v="No"/>
    <n v="0"/>
    <x v="27"/>
    <x v="0"/>
    <x v="0"/>
    <x v="342"/>
    <s v="Vehicle, Battery Electric Vehicle"/>
    <n v="0"/>
    <d v="2026-03-06T09:16:17"/>
    <n v="0"/>
    <n v="0"/>
    <s v=""/>
    <n v="0"/>
    <s v="No"/>
    <e v="#REF!"/>
  </r>
  <r>
    <s v="NISSAN LEAF 299-1018"/>
    <d v="2026-03-06T09:16:18"/>
    <s v="Ubicación: 9.98557, -84.34179"/>
    <x v="0"/>
    <s v="GPS"/>
    <s v="Yes"/>
    <n v="0"/>
    <x v="0"/>
    <x v="0"/>
    <x v="0"/>
    <x v="0"/>
    <s v="Vehicle, Battery Electric Vehicle"/>
    <n v="0"/>
    <d v="2026-03-06T09:16:18"/>
    <n v="-84.341790000000003"/>
    <n v="9.9855699999999992"/>
    <s v="CurveSpeed"/>
    <n v="46"/>
    <s v="Yes"/>
    <e v="#REF!"/>
  </r>
  <r>
    <s v="NISSAN LEAF 299-1018"/>
    <d v="2026-03-06T09:16:18"/>
    <s v="Energía de la batería del vehículo eléctrico -31677"/>
    <x v="1"/>
    <s v="Engine"/>
    <s v="No"/>
    <n v="0"/>
    <x v="20"/>
    <x v="0"/>
    <x v="0"/>
    <x v="418"/>
    <s v="Vehicle, Battery Electric Vehicle"/>
    <n v="0"/>
    <d v="2026-03-06T09:16:18"/>
    <n v="0"/>
    <n v="0"/>
    <s v=""/>
    <n v="0"/>
    <s v="No"/>
    <e v="#REF!"/>
  </r>
  <r>
    <s v="NISSAN LEAF 299-1018"/>
    <d v="2026-03-06T09:16:21"/>
    <s v="Ubicación: 9.98554, -84.34211"/>
    <x v="0"/>
    <s v="GPS"/>
    <s v="Yes"/>
    <n v="0"/>
    <x v="0"/>
    <x v="0"/>
    <x v="0"/>
    <x v="0"/>
    <s v="Vehicle, Battery Electric Vehicle"/>
    <n v="0"/>
    <d v="2026-03-06T09:16:21"/>
    <n v="-84.342110000000005"/>
    <n v="9.9855400000000003"/>
    <s v="CurveSpeedEstimateError"/>
    <n v="42"/>
    <s v="Yes"/>
    <e v="#REF!"/>
  </r>
  <r>
    <s v="NISSAN LEAF 299-1018"/>
    <d v="2026-03-06T09:16:23"/>
    <s v="Ubicación: 9.9854, -84.34225"/>
    <x v="0"/>
    <s v="GPS"/>
    <s v="Yes"/>
    <n v="0"/>
    <x v="0"/>
    <x v="0"/>
    <x v="0"/>
    <x v="0"/>
    <s v="Vehicle, Battery Electric Vehicle"/>
    <n v="0"/>
    <d v="2026-03-06T09:16:23"/>
    <n v="-84.342250000000007"/>
    <n v="9.9854000000000003"/>
    <s v="CurveBased"/>
    <n v="37"/>
    <s v="Yes"/>
    <e v="#REF!"/>
  </r>
  <r>
    <s v="NISSAN LEAF 299-1018"/>
    <d v="2026-03-06T09:16:25"/>
    <s v="Ubicación: 9.98522, -84.34226"/>
    <x v="0"/>
    <s v="GPS"/>
    <s v="Yes"/>
    <n v="0"/>
    <x v="0"/>
    <x v="0"/>
    <x v="0"/>
    <x v="0"/>
    <s v="Vehicle, Battery Electric Vehicle"/>
    <n v="0"/>
    <d v="2026-03-06T09:16:25"/>
    <n v="-84.342259999999996"/>
    <n v="9.98522"/>
    <s v="CurvePositionEstimateError"/>
    <n v="39"/>
    <s v="Yes"/>
    <e v="#REF!"/>
  </r>
  <r>
    <s v="NISSAN LEAF 299-1018"/>
    <d v="2026-03-06T09:16:25"/>
    <s v="Energía de la batería del vehículo eléctrico -7605"/>
    <x v="1"/>
    <s v="Engine"/>
    <s v="No"/>
    <n v="0"/>
    <x v="20"/>
    <x v="0"/>
    <x v="0"/>
    <x v="419"/>
    <s v="Vehicle, Battery Electric Vehicle"/>
    <n v="0"/>
    <d v="2026-03-06T09:16:25"/>
    <n v="0"/>
    <n v="0"/>
    <s v=""/>
    <n v="0"/>
    <s v="No"/>
    <e v="#REF!"/>
  </r>
  <r>
    <s v="NISSAN LEAF 299-1018"/>
    <d v="2026-03-06T09:16:26"/>
    <s v="Velocidad del motor en carretera 42"/>
    <x v="1"/>
    <s v="Engine"/>
    <s v="No"/>
    <n v="0"/>
    <x v="27"/>
    <x v="0"/>
    <x v="0"/>
    <x v="56"/>
    <s v="Vehicle, Battery Electric Vehicle"/>
    <n v="0"/>
    <d v="2026-03-06T09:16:26"/>
    <n v="0"/>
    <n v="0"/>
    <s v=""/>
    <n v="0"/>
    <s v="No"/>
    <e v="#REF!"/>
  </r>
  <r>
    <s v="NISSAN LEAF 299-1018"/>
    <d v="2026-03-06T09:16:26"/>
    <s v="Aceleración hacia delante o frenado 0"/>
    <x v="1"/>
    <s v="Engine"/>
    <s v="No"/>
    <n v="0"/>
    <x v="38"/>
    <x v="0"/>
    <x v="0"/>
    <x v="313"/>
    <s v="Vehicle, Battery Electric Vehicle"/>
    <n v="0"/>
    <d v="2026-03-06T09:16:26"/>
    <n v="0"/>
    <n v="0"/>
    <s v=""/>
    <n v="0"/>
    <s v="No"/>
    <e v="#REF!"/>
  </r>
  <r>
    <s v="NISSAN LEAF 299-1018"/>
    <d v="2026-03-06T09:16:26"/>
    <s v="Aceleración de lado a lado 0"/>
    <x v="1"/>
    <s v="Engine"/>
    <s v="No"/>
    <n v="0"/>
    <x v="39"/>
    <x v="0"/>
    <x v="0"/>
    <x v="313"/>
    <s v="Vehicle, Battery Electric Vehicle"/>
    <n v="0"/>
    <d v="2026-03-06T09:16:26"/>
    <n v="0"/>
    <n v="0"/>
    <s v=""/>
    <n v="0"/>
    <s v="No"/>
    <e v="#REF!"/>
  </r>
  <r>
    <s v="NISSAN LEAF 299-1018"/>
    <d v="2026-03-06T09:16:26"/>
    <s v="Aceleración hacia arriba o hacia abajo 0.909000015226276"/>
    <x v="1"/>
    <s v="Engine"/>
    <s v="No"/>
    <n v="0"/>
    <x v="40"/>
    <x v="0"/>
    <x v="0"/>
    <x v="420"/>
    <s v="Vehicle, Battery Electric Vehicle"/>
    <n v="0"/>
    <d v="2026-03-06T09:16:26"/>
    <n v="0"/>
    <n v="0"/>
    <s v=""/>
    <n v="0"/>
    <s v="No"/>
    <e v="#REF!"/>
  </r>
  <r>
    <s v="NISSAN LEAF 299-1018"/>
    <d v="2026-03-06T09:16:27"/>
    <s v="Ubicación: 9.98503, -84.34219"/>
    <x v="0"/>
    <s v="GPS"/>
    <s v="Yes"/>
    <n v="0"/>
    <x v="0"/>
    <x v="0"/>
    <x v="0"/>
    <x v="0"/>
    <s v="Vehicle, Battery Electric Vehicle"/>
    <n v="0"/>
    <d v="2026-03-06T09:16:27"/>
    <n v="-84.342190000000002"/>
    <n v="9.9850300000000001"/>
    <s v="CurveSpeed"/>
    <n v="39"/>
    <s v="Yes"/>
    <e v="#REF!"/>
  </r>
  <r>
    <s v="NISSAN LEAF 299-1018"/>
    <d v="2026-03-06T09:16:28"/>
    <s v="Energía de la batería del vehículo eléctrico -38011"/>
    <x v="1"/>
    <s v="Engine"/>
    <s v="No"/>
    <n v="0"/>
    <x v="20"/>
    <x v="0"/>
    <x v="0"/>
    <x v="421"/>
    <s v="Vehicle, Battery Electric Vehicle"/>
    <n v="0"/>
    <d v="2026-03-06T09:16:28"/>
    <n v="0"/>
    <n v="0"/>
    <s v=""/>
    <n v="0"/>
    <s v="No"/>
    <e v="#REF!"/>
  </r>
  <r>
    <s v="NISSAN LEAF 299-1018"/>
    <d v="2026-03-06T09:16:28"/>
    <s v="Aceleración de lado a lado -0.32100000507405"/>
    <x v="1"/>
    <s v="Engine"/>
    <s v="No"/>
    <n v="0"/>
    <x v="39"/>
    <x v="0"/>
    <x v="0"/>
    <x v="422"/>
    <s v="Vehicle, Battery Electric Vehicle"/>
    <n v="0"/>
    <d v="2026-03-06T09:16:28"/>
    <n v="0"/>
    <n v="0"/>
    <s v=""/>
    <n v="0"/>
    <s v="No"/>
    <e v="#REF!"/>
  </r>
  <r>
    <s v="NISSAN LEAF 299-1018"/>
    <d v="2026-03-06T09:16:28"/>
    <s v="Aceleración hacia arriba o hacia abajo 0.901000035621212"/>
    <x v="1"/>
    <s v="Engine"/>
    <s v="No"/>
    <n v="0"/>
    <x v="40"/>
    <x v="0"/>
    <x v="0"/>
    <x v="350"/>
    <s v="Vehicle, Battery Electric Vehicle"/>
    <n v="0"/>
    <d v="2026-03-06T09:16:28"/>
    <n v="0"/>
    <n v="0"/>
    <s v=""/>
    <n v="0"/>
    <s v="No"/>
    <e v="#REF!"/>
  </r>
  <r>
    <s v="NISSAN LEAF 299-1018"/>
    <d v="2026-03-06T09:16:29"/>
    <s v="Ubicación: 9.98487, -84.34214"/>
    <x v="0"/>
    <s v="GPS"/>
    <s v="Yes"/>
    <n v="0"/>
    <x v="0"/>
    <x v="0"/>
    <x v="0"/>
    <x v="0"/>
    <s v="Vehicle, Battery Electric Vehicle"/>
    <n v="0"/>
    <d v="2026-03-06T09:16:29"/>
    <n v="-84.342140000000001"/>
    <n v="9.9848700000000008"/>
    <s v="CurveSpeedEstimateError"/>
    <n v="29"/>
    <s v="Yes"/>
    <e v="#REF!"/>
  </r>
  <r>
    <s v="NISSAN LEAF 299-1018"/>
    <d v="2026-03-06T09:16:29"/>
    <s v="Velocidad del motor en carretera 27"/>
    <x v="1"/>
    <s v="Engine"/>
    <s v="No"/>
    <n v="0"/>
    <x v="27"/>
    <x v="0"/>
    <x v="0"/>
    <x v="46"/>
    <s v="Vehicle, Battery Electric Vehicle"/>
    <n v="0"/>
    <d v="2026-03-06T09:16:29"/>
    <n v="0"/>
    <n v="0"/>
    <s v=""/>
    <n v="0"/>
    <s v="No"/>
    <e v="#REF!"/>
  </r>
  <r>
    <s v="NISSAN LEAF 299-1018"/>
    <d v="2026-03-06T09:16:30"/>
    <s v="Velocidad del motor en carretera 25"/>
    <x v="1"/>
    <s v="Engine"/>
    <s v="No"/>
    <n v="0"/>
    <x v="27"/>
    <x v="0"/>
    <x v="0"/>
    <x v="44"/>
    <s v="Vehicle, Battery Electric Vehicle"/>
    <n v="0"/>
    <d v="2026-03-06T09:16:30"/>
    <n v="0"/>
    <n v="0"/>
    <s v=""/>
    <n v="0"/>
    <s v="No"/>
    <e v="#REF!"/>
  </r>
  <r>
    <s v="NISSAN LEAF 299-1018"/>
    <d v="2026-03-06T09:16:32"/>
    <s v="Ubicación: 9.98471, -84.34224"/>
    <x v="0"/>
    <s v="GPS"/>
    <s v="Yes"/>
    <n v="0"/>
    <x v="0"/>
    <x v="0"/>
    <x v="0"/>
    <x v="0"/>
    <s v="Vehicle, Battery Electric Vehicle"/>
    <n v="0"/>
    <d v="2026-03-06T09:16:32"/>
    <n v="-84.342240000000004"/>
    <n v="9.9847099999999998"/>
    <s v="CurveSpeedEstimateError"/>
    <n v="29"/>
    <s v="Yes"/>
    <e v="#REF!"/>
  </r>
  <r>
    <s v="NISSAN LEAF 299-1018"/>
    <d v="2026-03-06T09:16:32"/>
    <s v="Aceleración de lado a lado -0.371999989774409"/>
    <x v="1"/>
    <s v="Engine"/>
    <s v="No"/>
    <n v="0"/>
    <x v="39"/>
    <x v="0"/>
    <x v="0"/>
    <x v="423"/>
    <s v="Vehicle, Battery Electric Vehicle"/>
    <n v="0"/>
    <d v="2026-03-06T09:16:32"/>
    <n v="0"/>
    <n v="0"/>
    <s v=""/>
    <n v="0"/>
    <s v="No"/>
    <e v="#REF!"/>
  </r>
  <r>
    <s v="NISSAN LEAF 299-1018"/>
    <d v="2026-03-06T09:16:32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09:16:32"/>
    <n v="0"/>
    <n v="0"/>
    <s v=""/>
    <n v="0"/>
    <s v="No"/>
    <e v="#REF!"/>
  </r>
  <r>
    <s v="NISSAN LEAF 299-1018"/>
    <d v="2026-03-06T09:16:32"/>
    <s v="Energía de la batería del vehículo eléctrico -1486"/>
    <x v="1"/>
    <s v="Engine"/>
    <s v="No"/>
    <n v="0"/>
    <x v="20"/>
    <x v="0"/>
    <x v="0"/>
    <x v="424"/>
    <s v="Vehicle, Battery Electric Vehicle"/>
    <n v="0"/>
    <d v="2026-03-06T09:16:32"/>
    <n v="0"/>
    <n v="0"/>
    <s v=""/>
    <n v="0"/>
    <s v="No"/>
    <e v="#REF!"/>
  </r>
  <r>
    <s v="NISSAN LEAF 299-1018"/>
    <d v="2026-03-06T09:16:33"/>
    <s v="Aceleración hacia delante o frenado 0"/>
    <x v="1"/>
    <s v="Engine"/>
    <s v="No"/>
    <n v="0"/>
    <x v="38"/>
    <x v="0"/>
    <x v="0"/>
    <x v="313"/>
    <s v="Vehicle, Battery Electric Vehicle"/>
    <n v="0"/>
    <d v="2026-03-06T09:16:33"/>
    <n v="0"/>
    <n v="0"/>
    <s v=""/>
    <n v="0"/>
    <s v="No"/>
    <e v="#REF!"/>
  </r>
  <r>
    <s v="NISSAN LEAF 299-1018"/>
    <d v="2026-03-06T09:16:33"/>
    <s v="Aceleración de lado a lado 0"/>
    <x v="1"/>
    <s v="Engine"/>
    <s v="No"/>
    <n v="0"/>
    <x v="39"/>
    <x v="0"/>
    <x v="0"/>
    <x v="313"/>
    <s v="Vehicle, Battery Electric Vehicle"/>
    <n v="0"/>
    <d v="2026-03-06T09:16:33"/>
    <n v="0"/>
    <n v="0"/>
    <s v=""/>
    <n v="0"/>
    <s v="No"/>
    <e v="#REF!"/>
  </r>
  <r>
    <s v="NISSAN LEAF 299-1018"/>
    <d v="2026-03-06T09:16:33"/>
    <s v="Aceleración hacia arriba o hacia abajo 0.927999979534757"/>
    <x v="1"/>
    <s v="Engine"/>
    <s v="No"/>
    <n v="0"/>
    <x v="40"/>
    <x v="0"/>
    <x v="0"/>
    <x v="425"/>
    <s v="Vehicle, Battery Electric Vehicle"/>
    <n v="0"/>
    <d v="2026-03-06T09:16:33"/>
    <n v="0"/>
    <n v="0"/>
    <s v=""/>
    <n v="0"/>
    <s v="No"/>
    <e v="#REF!"/>
  </r>
  <r>
    <s v="NISSAN LEAF 299-1018"/>
    <d v="2026-03-06T09:16:35"/>
    <s v="Ubicación: 9.98478, -84.34248"/>
    <x v="0"/>
    <s v="GPS"/>
    <s v="Yes"/>
    <n v="0"/>
    <x v="0"/>
    <x v="0"/>
    <x v="0"/>
    <x v="0"/>
    <s v="Vehicle, Battery Electric Vehicle"/>
    <n v="0"/>
    <d v="2026-03-06T09:16:35"/>
    <n v="-84.342479999999995"/>
    <n v="9.9847800000000007"/>
    <s v="CurveSpeedEstimateError"/>
    <n v="39"/>
    <s v="Yes"/>
    <e v="#REF!"/>
  </r>
  <r>
    <s v="NISSAN LEAF 299-1018"/>
    <d v="2026-03-06T09:16:39"/>
    <s v="Velocidad del motor en carretera 53"/>
    <x v="1"/>
    <s v="Engine"/>
    <s v="No"/>
    <n v="0"/>
    <x v="27"/>
    <x v="0"/>
    <x v="0"/>
    <x v="96"/>
    <s v="Vehicle, Battery Electric Vehicle"/>
    <n v="0"/>
    <d v="2026-03-06T09:16:39"/>
    <n v="0"/>
    <n v="0"/>
    <s v=""/>
    <n v="0"/>
    <s v="No"/>
    <e v="#REF!"/>
  </r>
  <r>
    <s v="NISSAN LEAF 299-1018"/>
    <d v="2026-03-06T09:16:40"/>
    <s v="Ubicación: 9.98503, -84.34302"/>
    <x v="0"/>
    <s v="GPS"/>
    <s v="Yes"/>
    <n v="0"/>
    <x v="0"/>
    <x v="0"/>
    <x v="0"/>
    <x v="0"/>
    <s v="Vehicle, Battery Electric Vehicle"/>
    <n v="0"/>
    <d v="2026-03-06T09:16:40"/>
    <n v="-84.343019999999996"/>
    <n v="9.9850300000000001"/>
    <s v="CurveSpeed"/>
    <n v="53"/>
    <s v="Yes"/>
    <e v="#REF!"/>
  </r>
  <r>
    <s v="NISSAN LEAF 299-1018"/>
    <d v="2026-03-06T09:16:43"/>
    <s v="Ubicación: 9.98521, -84.34338"/>
    <x v="0"/>
    <s v="GPS"/>
    <s v="Yes"/>
    <n v="0"/>
    <x v="0"/>
    <x v="0"/>
    <x v="0"/>
    <x v="0"/>
    <s v="Vehicle, Battery Electric Vehicle"/>
    <n v="0"/>
    <d v="2026-03-06T09:16:43"/>
    <n v="-84.343379999999996"/>
    <n v="9.9852100000000004"/>
    <s v="CurveSpeedEstimateError"/>
    <n v="53"/>
    <s v="Yes"/>
    <e v="#REF!"/>
  </r>
  <r>
    <s v="NISSAN LEAF 299-1018"/>
    <d v="2026-03-06T09:16:44"/>
    <s v="Velocidad del motor en carretera 55"/>
    <x v="1"/>
    <s v="Engine"/>
    <s v="No"/>
    <n v="0"/>
    <x v="27"/>
    <x v="0"/>
    <x v="0"/>
    <x v="123"/>
    <s v="Vehicle, Battery Electric Vehicle"/>
    <n v="0"/>
    <d v="2026-03-06T09:16:44"/>
    <n v="0"/>
    <n v="0"/>
    <s v=""/>
    <n v="0"/>
    <s v="No"/>
    <e v="#REF!"/>
  </r>
  <r>
    <s v="NISSAN LEAF 299-1018"/>
    <d v="2026-03-06T09:16:45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16:45"/>
    <n v="0"/>
    <n v="0"/>
    <s v=""/>
    <n v="0"/>
    <s v="No"/>
    <e v="#REF!"/>
  </r>
  <r>
    <s v="NISSAN LEAF 299-1018"/>
    <d v="2026-03-06T09:16:45"/>
    <s v="Intensidad de la señal del módem celular 88"/>
    <x v="1"/>
    <s v="Engine"/>
    <s v="No"/>
    <n v="0"/>
    <x v="26"/>
    <x v="0"/>
    <x v="0"/>
    <x v="426"/>
    <s v="Vehicle, Battery Electric Vehicle"/>
    <n v="0"/>
    <d v="2026-03-06T09:16:45"/>
    <n v="0"/>
    <n v="0"/>
    <s v=""/>
    <n v="0"/>
    <s v="No"/>
    <e v="#REF!"/>
  </r>
  <r>
    <s v="NISSAN LEAF 299-1018"/>
    <d v="2026-03-06T09:16:45"/>
    <s v=" "/>
    <x v="1"/>
    <s v="Debug"/>
    <s v="No"/>
    <s v="0B-51-1D-11-A0-DD-02"/>
    <x v="0"/>
    <x v="0"/>
    <x v="0"/>
    <x v="0"/>
    <s v="Vehicle, Battery Electric Vehicle"/>
    <n v="0"/>
    <d v="2026-03-06T09:16:45"/>
    <n v="0"/>
    <n v="0"/>
    <s v="40012"/>
    <n v="0"/>
    <s v="No"/>
    <e v="#REF!"/>
  </r>
  <r>
    <s v="NISSAN LEAF 299-1018"/>
    <d v="2026-03-06T09:16:45"/>
    <s v="Ubicación: 9.98535, -84.34361"/>
    <x v="0"/>
    <s v="GPS"/>
    <s v="Yes"/>
    <n v="0"/>
    <x v="0"/>
    <x v="0"/>
    <x v="0"/>
    <x v="0"/>
    <s v="Vehicle, Battery Electric Vehicle"/>
    <n v="0"/>
    <d v="2026-03-06T09:16:45"/>
    <n v="-84.343609999999998"/>
    <n v="9.9853500000000004"/>
    <s v="CurveSpeed"/>
    <n v="52"/>
    <s v="Yes"/>
    <e v="#REF!"/>
  </r>
  <r>
    <s v="NISSAN LEAF 299-1018"/>
    <d v="2026-03-06T09:16:45"/>
    <s v="Energía de la batería del vehículo eléctrico -42780"/>
    <x v="1"/>
    <s v="Engine"/>
    <s v="No"/>
    <n v="0"/>
    <x v="20"/>
    <x v="0"/>
    <x v="0"/>
    <x v="427"/>
    <s v="Vehicle, Battery Electric Vehicle"/>
    <n v="0"/>
    <d v="2026-03-06T09:16:45"/>
    <n v="0"/>
    <n v="0"/>
    <s v=""/>
    <n v="0"/>
    <s v="No"/>
    <e v="#REF!"/>
  </r>
  <r>
    <s v="NISSAN LEAF 299-1018"/>
    <d v="2026-03-06T09:16:46"/>
    <s v="Ubicación: 9.98541, -84.34371"/>
    <x v="0"/>
    <s v="GPS"/>
    <s v="Yes"/>
    <n v="0"/>
    <x v="0"/>
    <x v="0"/>
    <x v="0"/>
    <x v="0"/>
    <s v="Vehicle, Battery Electric Vehicle"/>
    <n v="0"/>
    <d v="2026-03-06T09:16:46"/>
    <n v="-84.343710000000002"/>
    <n v="9.9854099999999999"/>
    <s v="CurveSpeedEstimateError"/>
    <n v="44"/>
    <s v="Yes"/>
    <e v="#REF!"/>
  </r>
  <r>
    <s v="NISSAN LEAF 299-1018"/>
    <d v="2026-03-06T09:16:48"/>
    <s v="Velocidad del motor en carretera 30"/>
    <x v="1"/>
    <s v="Engine"/>
    <s v="No"/>
    <n v="0"/>
    <x v="27"/>
    <x v="0"/>
    <x v="0"/>
    <x v="121"/>
    <s v="Vehicle, Battery Electric Vehicle"/>
    <n v="0"/>
    <d v="2026-03-06T09:16:48"/>
    <n v="0"/>
    <n v="0"/>
    <s v=""/>
    <n v="0"/>
    <s v="No"/>
    <e v="#REF!"/>
  </r>
  <r>
    <s v="NISSAN LEAF 299-1018"/>
    <d v="2026-03-06T09:16:50"/>
    <s v=" "/>
    <x v="1"/>
    <s v="Debug"/>
    <s v="No"/>
    <s v="B9-4B-B0-FF-08-00-00-00-00-00-00-00-00-00-00"/>
    <x v="0"/>
    <x v="0"/>
    <x v="0"/>
    <x v="0"/>
    <s v="Vehicle, Battery Electric Vehicle"/>
    <n v="0"/>
    <d v="2026-03-06T09:16:50"/>
    <n v="0"/>
    <n v="0"/>
    <s v="50333"/>
    <n v="0"/>
    <s v="No"/>
    <e v="#REF!"/>
  </r>
  <r>
    <s v="NISSAN LEAF 299-1018"/>
    <d v="2026-03-06T09:16:50"/>
    <s v=" "/>
    <x v="1"/>
    <s v="Debug"/>
    <s v="No"/>
    <s v="99-F5-EB-FF-79-F4-14-00-AE-04-0F-00-00-00-00"/>
    <x v="0"/>
    <x v="0"/>
    <x v="0"/>
    <x v="0"/>
    <s v="Vehicle, Battery Electric Vehicle"/>
    <n v="0"/>
    <d v="2026-03-06T09:16:50"/>
    <n v="0"/>
    <n v="0"/>
    <s v="61927"/>
    <n v="0"/>
    <s v="No"/>
    <e v="#REF!"/>
  </r>
  <r>
    <s v="NISSAN LEAF 299-1018"/>
    <d v="2026-03-06T09:16:51"/>
    <s v="Ubicación: 9.98563, -84.34395"/>
    <x v="0"/>
    <s v="GPS"/>
    <s v="Yes"/>
    <n v="0"/>
    <x v="0"/>
    <x v="0"/>
    <x v="0"/>
    <x v="0"/>
    <s v="Vehicle, Battery Electric Vehicle"/>
    <n v="0"/>
    <d v="2026-03-06T09:16:51"/>
    <n v="-84.343950000000007"/>
    <n v="9.9856300000000005"/>
    <s v="CurveOtherEvent"/>
    <n v="7"/>
    <s v="Yes"/>
    <e v="#REF!"/>
  </r>
  <r>
    <s v="NISSAN LEAF 299-1018"/>
    <d v="2026-03-06T09:16:51"/>
    <s v="Velocidad del motor en carretera 0"/>
    <x v="1"/>
    <s v="Engine"/>
    <s v="No"/>
    <n v="0"/>
    <x v="27"/>
    <x v="0"/>
    <x v="0"/>
    <x v="39"/>
    <s v="Vehicle, Battery Electric Vehicle"/>
    <n v="0"/>
    <d v="2026-03-06T09:16:51"/>
    <n v="0"/>
    <n v="0"/>
    <s v=""/>
    <n v="0"/>
    <s v="No"/>
    <e v="#REF!"/>
  </r>
  <r>
    <s v="NISSAN LEAF 299-1018"/>
    <d v="2026-03-06T09:16:51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16:51"/>
    <n v="0"/>
    <n v="0"/>
    <s v=""/>
    <n v="0"/>
    <s v="No"/>
    <e v="#REF!"/>
  </r>
  <r>
    <s v="NISSAN LEAF 299-1018"/>
    <d v="2026-03-06T09:16:51"/>
    <s v="Energía total de entrada en la batería del vehículo mientras se conduce (desde que se instaló la telemática) 258.63"/>
    <x v="1"/>
    <s v="Engine"/>
    <s v="No"/>
    <n v="0"/>
    <x v="17"/>
    <x v="0"/>
    <x v="0"/>
    <x v="428"/>
    <s v="Vehicle, Battery Electric Vehicle"/>
    <n v="0"/>
    <d v="2026-03-06T09:16:51"/>
    <n v="0"/>
    <n v="0"/>
    <s v=""/>
    <n v="0"/>
    <s v="No"/>
    <e v="#REF!"/>
  </r>
  <r>
    <s v="NISSAN LEAF 299-1018"/>
    <d v="2026-03-06T09:16:51"/>
    <s v="Energía total de salida en la batería del vehículo eléctrico mientras se conduce (desde que se instaló la telemática) 1020.09"/>
    <x v="1"/>
    <s v="Engine"/>
    <s v="No"/>
    <n v="0"/>
    <x v="18"/>
    <x v="0"/>
    <x v="0"/>
    <x v="429"/>
    <s v="Vehicle, Battery Electric Vehicle"/>
    <n v="0"/>
    <d v="2026-03-06T09:16:51"/>
    <n v="0"/>
    <n v="0"/>
    <s v=""/>
    <n v="0"/>
    <s v="No"/>
    <e v="#REF!"/>
  </r>
  <r>
    <s v="NISSAN LEAF 299-1018"/>
    <d v="2026-03-06T09:16:51"/>
    <s v="Energía total de la batería del vehículo eléctrico al ralentí (desde la instalación telemática) 49.62"/>
    <x v="1"/>
    <s v="Engine"/>
    <s v="No"/>
    <n v="0"/>
    <x v="21"/>
    <x v="0"/>
    <x v="0"/>
    <x v="326"/>
    <s v="Vehicle, Battery Electric Vehicle"/>
    <n v="0"/>
    <d v="2026-03-06T09:16:51"/>
    <n v="0"/>
    <n v="0"/>
    <s v=""/>
    <n v="0"/>
    <s v="No"/>
    <e v="#REF!"/>
  </r>
  <r>
    <s v="NISSAN LEAF 299-1018"/>
    <d v="2026-03-06T09:16:51"/>
    <s v="Energía de la batería del vehículo eléctrico 928"/>
    <x v="1"/>
    <s v="Engine"/>
    <s v="No"/>
    <n v="0"/>
    <x v="20"/>
    <x v="0"/>
    <x v="0"/>
    <x v="430"/>
    <s v="Vehicle, Battery Electric Vehicle"/>
    <n v="0"/>
    <d v="2026-03-06T09:16:51"/>
    <n v="0"/>
    <n v="0"/>
    <s v=""/>
    <n v="0"/>
    <s v="No"/>
    <e v="#REF!"/>
  </r>
  <r>
    <s v="NISSAN LEAF 299-1018"/>
    <d v="2026-03-06T09:16:52"/>
    <s v="Ubicación: 9.98563, -84.34396"/>
    <x v="0"/>
    <s v="GPS"/>
    <s v="Yes"/>
    <n v="0"/>
    <x v="0"/>
    <x v="0"/>
    <x v="0"/>
    <x v="0"/>
    <s v="Vehicle, Battery Electric Vehicle"/>
    <n v="0"/>
    <d v="2026-03-06T09:16:52"/>
    <n v="-84.343959999999996"/>
    <n v="9.9856300000000005"/>
    <s v="CurveZeroSpeed"/>
    <n v="0"/>
    <s v="Yes"/>
    <e v="#REF!"/>
  </r>
  <r>
    <s v="NISSAN LEAF 299-1018"/>
    <d v="2026-03-06T09:16:52"/>
    <s v="Velocidad del motor en carretera 0"/>
    <x v="1"/>
    <s v="Engine"/>
    <s v="No"/>
    <n v="0"/>
    <x v="27"/>
    <x v="0"/>
    <x v="0"/>
    <x v="39"/>
    <s v="Vehicle, Battery Electric Vehicle"/>
    <n v="0"/>
    <d v="2026-03-06T09:16:52"/>
    <n v="0"/>
    <n v="0"/>
    <s v=""/>
    <n v="0"/>
    <s v="No"/>
    <e v="#REF!"/>
  </r>
  <r>
    <s v="NISSAN LEAF 299-1018"/>
    <d v="2026-03-06T09:16:54"/>
    <s v="Ubicación: 9.98563, -84.34396"/>
    <x v="0"/>
    <s v="GPS"/>
    <s v="Yes"/>
    <n v="0"/>
    <x v="0"/>
    <x v="0"/>
    <x v="0"/>
    <x v="0"/>
    <s v="Vehicle, Battery Electric Vehicle"/>
    <n v="0"/>
    <d v="2026-03-06T09:16:54"/>
    <n v="-84.343959999999996"/>
    <n v="9.9856300000000005"/>
    <s v="CurveSpeedEstimateError"/>
    <n v="0"/>
    <s v="Yes"/>
    <e v="#REF!"/>
  </r>
  <r>
    <s v="NISSAN LEAF 299-1018"/>
    <d v="2026-03-06T09:16:57"/>
    <s v="Ubicación: 9.98563, -84.34396"/>
    <x v="0"/>
    <s v="GPS"/>
    <s v="Yes"/>
    <n v="0"/>
    <x v="0"/>
    <x v="0"/>
    <x v="0"/>
    <x v="0"/>
    <s v="Vehicle, Battery Electric Vehicle"/>
    <n v="0"/>
    <d v="2026-03-06T09:16:57"/>
    <n v="-84.343959999999996"/>
    <n v="9.9856300000000005"/>
    <s v="CurveOtherEvent"/>
    <n v="0"/>
    <s v="Yes"/>
    <e v="#REF!"/>
  </r>
  <r>
    <s v="NISSAN LEAF 299-1018"/>
    <d v="2026-03-06T09:16:57"/>
    <s v="Velocidad del motor en carretera 4"/>
    <x v="1"/>
    <s v="Engine"/>
    <s v="No"/>
    <n v="0"/>
    <x v="27"/>
    <x v="0"/>
    <x v="0"/>
    <x v="53"/>
    <s v="Vehicle, Battery Electric Vehicle"/>
    <n v="0"/>
    <d v="2026-03-06T09:16:57"/>
    <n v="0"/>
    <n v="0"/>
    <s v=""/>
    <n v="0"/>
    <s v="No"/>
    <e v="#REF!"/>
  </r>
  <r>
    <s v="NISSAN LEAF 299-1018"/>
    <d v="2026-03-06T09:16:58"/>
    <s v="Ubicación: 9.98562, -84.34397"/>
    <x v="0"/>
    <s v="GPS"/>
    <s v="Yes"/>
    <n v="0"/>
    <x v="0"/>
    <x v="0"/>
    <x v="0"/>
    <x v="0"/>
    <s v="Vehicle, Battery Electric Vehicle"/>
    <n v="0"/>
    <d v="2026-03-06T09:16:58"/>
    <n v="-84.343969999999999"/>
    <n v="9.9856200000000008"/>
    <s v="CurveOtherEvent"/>
    <n v="4"/>
    <s v="Yes"/>
    <e v="#REF!"/>
  </r>
  <r>
    <s v="NISSAN LEAF 299-1018"/>
    <d v="2026-03-06T09:16:58"/>
    <s v="Velocidad del motor en carretera 7"/>
    <x v="1"/>
    <s v="Engine"/>
    <s v="No"/>
    <n v="0"/>
    <x v="27"/>
    <x v="0"/>
    <x v="0"/>
    <x v="431"/>
    <s v="Vehicle, Battery Electric Vehicle"/>
    <n v="0"/>
    <d v="2026-03-06T09:16:58"/>
    <n v="0"/>
    <n v="0"/>
    <s v=""/>
    <n v="0"/>
    <s v="No"/>
    <e v="#REF!"/>
  </r>
  <r>
    <s v="NISSAN LEAF 299-1018"/>
    <d v="2026-03-06T09:16:58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16:58"/>
    <n v="0"/>
    <n v="0"/>
    <s v=""/>
    <n v="0"/>
    <s v="No"/>
    <e v="#REF!"/>
  </r>
  <r>
    <s v="NISSAN LEAF 299-1018"/>
    <d v="2026-03-06T09:16:58"/>
    <s v="Energía total de entrada en la batería del vehículo mientras se conduce (desde que se instaló la telemática) 258.63"/>
    <x v="1"/>
    <s v="Engine"/>
    <s v="No"/>
    <n v="0"/>
    <x v="17"/>
    <x v="0"/>
    <x v="0"/>
    <x v="428"/>
    <s v="Vehicle, Battery Electric Vehicle"/>
    <n v="0"/>
    <d v="2026-03-06T09:16:58"/>
    <n v="0"/>
    <n v="0"/>
    <s v=""/>
    <n v="0"/>
    <s v="No"/>
    <e v="#REF!"/>
  </r>
  <r>
    <s v="NISSAN LEAF 299-1018"/>
    <d v="2026-03-06T09:16:58"/>
    <s v="Energía total de salida en la batería del vehículo eléctrico mientras se conduce (desde que se instaló la telemática) 1020.09"/>
    <x v="1"/>
    <s v="Engine"/>
    <s v="No"/>
    <n v="0"/>
    <x v="18"/>
    <x v="0"/>
    <x v="0"/>
    <x v="429"/>
    <s v="Vehicle, Battery Electric Vehicle"/>
    <n v="0"/>
    <d v="2026-03-06T09:16:58"/>
    <n v="0"/>
    <n v="0"/>
    <s v=""/>
    <n v="0"/>
    <s v="No"/>
    <e v="#REF!"/>
  </r>
  <r>
    <s v="NISSAN LEAF 299-1018"/>
    <d v="2026-03-06T09:16:58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16:58"/>
    <n v="0"/>
    <n v="0"/>
    <s v=""/>
    <n v="0"/>
    <s v="No"/>
    <e v="#REF!"/>
  </r>
  <r>
    <s v="NISSAN LEAF 299-1018"/>
    <d v="2026-03-06T09:16:59"/>
    <s v="Velocidad del motor en carretera 13"/>
    <x v="1"/>
    <s v="Engine"/>
    <s v="No"/>
    <n v="0"/>
    <x v="27"/>
    <x v="0"/>
    <x v="0"/>
    <x v="45"/>
    <s v="Vehicle, Battery Electric Vehicle"/>
    <n v="0"/>
    <d v="2026-03-06T09:16:59"/>
    <n v="0"/>
    <n v="0"/>
    <s v=""/>
    <n v="0"/>
    <s v="No"/>
    <e v="#REF!"/>
  </r>
  <r>
    <s v="NISSAN LEAF 299-1018"/>
    <d v="2026-03-06T09:17:01"/>
    <s v="Ubicación: 9.98561, -84.34409"/>
    <x v="0"/>
    <s v="GPS"/>
    <s v="Yes"/>
    <n v="0"/>
    <x v="0"/>
    <x v="0"/>
    <x v="0"/>
    <x v="0"/>
    <s v="Vehicle, Battery Electric Vehicle"/>
    <n v="0"/>
    <d v="2026-03-06T09:17:01"/>
    <n v="-84.344089999999994"/>
    <n v="9.9856099999999994"/>
    <s v="CurveSpeedEstimateError"/>
    <n v="24"/>
    <s v="Yes"/>
    <e v="#REF!"/>
  </r>
  <r>
    <s v="NISSAN LEAF 299-1018"/>
    <d v="2026-03-06T09:17:01"/>
    <s v="Velocidad del motor en carretera 26"/>
    <x v="1"/>
    <s v="Engine"/>
    <s v="No"/>
    <n v="0"/>
    <x v="27"/>
    <x v="0"/>
    <x v="0"/>
    <x v="65"/>
    <s v="Vehicle, Battery Electric Vehicle"/>
    <n v="0"/>
    <d v="2026-03-06T09:17:01"/>
    <n v="0"/>
    <n v="0"/>
    <s v=""/>
    <n v="0"/>
    <s v="No"/>
    <e v="#REF!"/>
  </r>
  <r>
    <s v="NISSAN LEAF 299-1018"/>
    <d v="2026-03-06T09:17:03"/>
    <s v="Ubicación: 9.98556, -84.34421"/>
    <x v="0"/>
    <s v="GPS"/>
    <s v="Yes"/>
    <n v="0"/>
    <x v="0"/>
    <x v="0"/>
    <x v="0"/>
    <x v="0"/>
    <s v="Vehicle, Battery Electric Vehicle"/>
    <n v="0"/>
    <d v="2026-03-06T09:17:03"/>
    <n v="-84.344210000000004"/>
    <n v="9.9855599999999995"/>
    <s v="CurveSpeedEstimateError"/>
    <n v="28"/>
    <s v="Yes"/>
    <e v="#REF!"/>
  </r>
  <r>
    <s v="NISSAN LEAF 299-1018"/>
    <d v="2026-03-06T09:17:05"/>
    <s v="Aceleración hacia delante o frenado 0"/>
    <x v="1"/>
    <s v="Engine"/>
    <s v="No"/>
    <n v="0"/>
    <x v="38"/>
    <x v="0"/>
    <x v="0"/>
    <x v="313"/>
    <s v="Vehicle, Battery Electric Vehicle"/>
    <n v="0"/>
    <d v="2026-03-06T09:17:05"/>
    <n v="0"/>
    <n v="0"/>
    <s v=""/>
    <n v="0"/>
    <s v="No"/>
    <e v="#REF!"/>
  </r>
  <r>
    <s v="NISSAN LEAF 299-1018"/>
    <d v="2026-03-06T09:17:05"/>
    <s v="Aceleración de lado a lado 0"/>
    <x v="1"/>
    <s v="Engine"/>
    <s v="No"/>
    <n v="0"/>
    <x v="39"/>
    <x v="0"/>
    <x v="0"/>
    <x v="313"/>
    <s v="Vehicle, Battery Electric Vehicle"/>
    <n v="0"/>
    <d v="2026-03-06T09:17:05"/>
    <n v="0"/>
    <n v="0"/>
    <s v=""/>
    <n v="0"/>
    <s v="No"/>
    <e v="#REF!"/>
  </r>
  <r>
    <s v="NISSAN LEAF 299-1018"/>
    <d v="2026-03-06T09:17:05"/>
    <s v="Aceleración hacia arriba o hacia abajo 0.981999969333468"/>
    <x v="1"/>
    <s v="Engine"/>
    <s v="No"/>
    <n v="0"/>
    <x v="40"/>
    <x v="0"/>
    <x v="0"/>
    <x v="433"/>
    <s v="Vehicle, Battery Electric Vehicle"/>
    <n v="0"/>
    <d v="2026-03-06T09:17:05"/>
    <n v="0"/>
    <n v="0"/>
    <s v=""/>
    <n v="0"/>
    <s v="No"/>
    <e v="#REF!"/>
  </r>
  <r>
    <s v="NISSAN LEAF 299-1018"/>
    <d v="2026-03-06T09:17:05"/>
    <s v="Aceleración de lado a lado 0.240999994883001"/>
    <x v="1"/>
    <s v="Engine"/>
    <s v="No"/>
    <n v="0"/>
    <x v="39"/>
    <x v="0"/>
    <x v="0"/>
    <x v="434"/>
    <s v="Vehicle, Battery Electric Vehicle"/>
    <n v="0"/>
    <d v="2026-03-06T09:17:05"/>
    <n v="0"/>
    <n v="0"/>
    <s v=""/>
    <n v="0"/>
    <s v="No"/>
    <e v="#REF!"/>
  </r>
  <r>
    <s v="NISSAN LEAF 299-1018"/>
    <d v="2026-03-06T09:17:05"/>
    <s v="Aceleración hacia arriba o hacia abajo 0.933999887759839"/>
    <x v="1"/>
    <s v="Engine"/>
    <s v="No"/>
    <n v="0"/>
    <x v="40"/>
    <x v="0"/>
    <x v="0"/>
    <x v="435"/>
    <s v="Vehicle, Battery Electric Vehicle"/>
    <n v="0"/>
    <d v="2026-03-06T09:17:05"/>
    <n v="0"/>
    <n v="0"/>
    <s v=""/>
    <n v="0"/>
    <s v="No"/>
    <e v="#REF!"/>
  </r>
  <r>
    <s v="NISSAN LEAF 299-1018"/>
    <d v="2026-03-06T09:17:06"/>
    <s v="Aceleración de lado a lado 0.259999989782968"/>
    <x v="1"/>
    <s v="Engine"/>
    <s v="No"/>
    <n v="0"/>
    <x v="39"/>
    <x v="0"/>
    <x v="0"/>
    <x v="436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arriba o hacia abajo 1.00199996933194"/>
    <x v="1"/>
    <s v="Engine"/>
    <s v="No"/>
    <n v="0"/>
    <x v="40"/>
    <x v="0"/>
    <x v="0"/>
    <x v="437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delante o frenado 0.119999999990829"/>
    <x v="1"/>
    <s v="Engine"/>
    <s v="No"/>
    <n v="0"/>
    <x v="38"/>
    <x v="0"/>
    <x v="0"/>
    <x v="438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arriba o hacia abajo 0.998000030515218"/>
    <x v="1"/>
    <s v="Engine"/>
    <s v="No"/>
    <n v="0"/>
    <x v="40"/>
    <x v="0"/>
    <x v="0"/>
    <x v="439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delante o frenado 0.117999999990982"/>
    <x v="1"/>
    <s v="Engine"/>
    <s v="No"/>
    <n v="0"/>
    <x v="38"/>
    <x v="0"/>
    <x v="0"/>
    <x v="440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de lado a lado 0.191999999985327"/>
    <x v="1"/>
    <s v="Engine"/>
    <s v="No"/>
    <n v="0"/>
    <x v="39"/>
    <x v="0"/>
    <x v="0"/>
    <x v="441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arriba o hacia abajo 0.996000061106857"/>
    <x v="1"/>
    <s v="Engine"/>
    <s v="No"/>
    <n v="0"/>
    <x v="40"/>
    <x v="0"/>
    <x v="0"/>
    <x v="442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delante o frenado -0.196999994886364"/>
    <x v="1"/>
    <s v="Engine"/>
    <s v="No"/>
    <n v="0"/>
    <x v="38"/>
    <x v="0"/>
    <x v="0"/>
    <x v="443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de lado a lado 0"/>
    <x v="1"/>
    <s v="Engine"/>
    <s v="No"/>
    <n v="0"/>
    <x v="39"/>
    <x v="0"/>
    <x v="0"/>
    <x v="313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Aceleración hacia arriba o hacia abajo 0.999999999923578"/>
    <x v="1"/>
    <s v="Engine"/>
    <s v="No"/>
    <n v="0"/>
    <x v="40"/>
    <x v="0"/>
    <x v="0"/>
    <x v="444"/>
    <s v="Vehicle, Battery Electric Vehicle"/>
    <n v="0"/>
    <d v="2026-03-06T09:17:06"/>
    <n v="0"/>
    <n v="0"/>
    <s v=""/>
    <n v="0"/>
    <s v="No"/>
    <e v="#REF!"/>
  </r>
  <r>
    <s v="NISSAN LEAF 299-1018"/>
    <d v="2026-03-06T09:17:06"/>
    <s v="Velocidad del motor en carretera 30"/>
    <x v="1"/>
    <s v="Engine"/>
    <s v="No"/>
    <n v="0"/>
    <x v="27"/>
    <x v="0"/>
    <x v="0"/>
    <x v="121"/>
    <s v="Vehicle, Battery Electric Vehicle"/>
    <n v="0"/>
    <d v="2026-03-06T09:17:06"/>
    <n v="0"/>
    <n v="0"/>
    <s v=""/>
    <n v="0"/>
    <s v="No"/>
    <e v="#REF!"/>
  </r>
  <r>
    <s v="NISSAN LEAF 299-1018"/>
    <d v="2026-03-06T09:17:07"/>
    <s v="Ubicación: 9.98539, -84.34444"/>
    <x v="0"/>
    <s v="GPS"/>
    <s v="Yes"/>
    <n v="0"/>
    <x v="0"/>
    <x v="0"/>
    <x v="0"/>
    <x v="0"/>
    <s v="Vehicle, Battery Electric Vehicle"/>
    <n v="0"/>
    <d v="2026-03-06T09:17:07"/>
    <n v="-84.344440000000006"/>
    <n v="9.9853900000000007"/>
    <s v="CurveBased"/>
    <n v="28"/>
    <s v="Yes"/>
    <e v="#REF!"/>
  </r>
  <r>
    <s v="NISSAN LEAF 299-1018"/>
    <d v="2026-03-06T09:17:09"/>
    <s v="Aceleración hacia delante o frenado 0"/>
    <x v="1"/>
    <s v="Engine"/>
    <s v="No"/>
    <n v="0"/>
    <x v="38"/>
    <x v="0"/>
    <x v="0"/>
    <x v="313"/>
    <s v="Vehicle, Battery Electric Vehicle"/>
    <n v="0"/>
    <d v="2026-03-06T09:17:09"/>
    <n v="0"/>
    <n v="0"/>
    <s v=""/>
    <n v="0"/>
    <s v="No"/>
    <e v="#REF!"/>
  </r>
  <r>
    <s v="NISSAN LEAF 299-1018"/>
    <d v="2026-03-06T09:17:09"/>
    <s v="Aceleración de lado a lado 0"/>
    <x v="1"/>
    <s v="Engine"/>
    <s v="No"/>
    <n v="0"/>
    <x v="39"/>
    <x v="0"/>
    <x v="0"/>
    <x v="313"/>
    <s v="Vehicle, Battery Electric Vehicle"/>
    <n v="0"/>
    <d v="2026-03-06T09:17:09"/>
    <n v="0"/>
    <n v="0"/>
    <s v=""/>
    <n v="0"/>
    <s v="No"/>
    <e v="#REF!"/>
  </r>
  <r>
    <s v="NISSAN LEAF 299-1018"/>
    <d v="2026-03-06T09:17:09"/>
    <s v="Aceleración hacia arriba o hacia abajo 0.979999999925107"/>
    <x v="1"/>
    <s v="Engine"/>
    <s v="No"/>
    <n v="0"/>
    <x v="40"/>
    <x v="0"/>
    <x v="0"/>
    <x v="445"/>
    <s v="Vehicle, Battery Electric Vehicle"/>
    <n v="0"/>
    <d v="2026-03-06T09:17:09"/>
    <n v="0"/>
    <n v="0"/>
    <s v=""/>
    <n v="0"/>
    <s v="No"/>
    <e v="#REF!"/>
  </r>
  <r>
    <s v="NISSAN LEAF 299-1018"/>
    <d v="2026-03-06T09:17:10"/>
    <s v="Ubicación: 9.98516, -84.34438"/>
    <x v="0"/>
    <s v="GPS"/>
    <s v="Yes"/>
    <n v="0"/>
    <x v="0"/>
    <x v="0"/>
    <x v="0"/>
    <x v="0"/>
    <s v="Vehicle, Battery Electric Vehicle"/>
    <n v="0"/>
    <d v="2026-03-06T09:17:10"/>
    <n v="-84.344380000000001"/>
    <n v="9.9851600000000005"/>
    <s v="CurvePositionEstimateError"/>
    <n v="37"/>
    <s v="Yes"/>
    <e v="#REF!"/>
  </r>
  <r>
    <s v="NISSAN LEAF 299-1018"/>
    <d v="2026-03-06T09:17:14"/>
    <s v="Energía de la batería del vehículo eléctrico 36085"/>
    <x v="1"/>
    <s v="Engine"/>
    <s v="No"/>
    <n v="0"/>
    <x v="20"/>
    <x v="0"/>
    <x v="0"/>
    <x v="446"/>
    <s v="Vehicle, Battery Electric Vehicle"/>
    <n v="0"/>
    <d v="2026-03-06T09:17:14"/>
    <n v="0"/>
    <n v="0"/>
    <s v=""/>
    <n v="0"/>
    <s v="No"/>
    <e v="#REF!"/>
  </r>
  <r>
    <s v="NISSAN LEAF 299-1018"/>
    <d v="2026-03-06T09:17:16"/>
    <s v="Ubicación: 9.98462, -84.34399"/>
    <x v="0"/>
    <s v="GPS"/>
    <s v="Yes"/>
    <n v="0"/>
    <x v="0"/>
    <x v="0"/>
    <x v="0"/>
    <x v="0"/>
    <s v="Vehicle, Battery Electric Vehicle"/>
    <n v="0"/>
    <d v="2026-03-06T09:17:16"/>
    <n v="-84.343990000000005"/>
    <n v="9.9846199999999996"/>
    <s v="CurvePositionEstimateError"/>
    <n v="50"/>
    <s v="Yes"/>
    <e v="#REF!"/>
  </r>
  <r>
    <s v="NISSAN LEAF 299-1018"/>
    <d v="2026-03-06T09:17:16"/>
    <s v="Velocidad del motor en carretera 52"/>
    <x v="1"/>
    <s v="Engine"/>
    <s v="No"/>
    <n v="0"/>
    <x v="27"/>
    <x v="0"/>
    <x v="0"/>
    <x v="72"/>
    <s v="Vehicle, Battery Electric Vehicle"/>
    <n v="0"/>
    <d v="2026-03-06T09:17:16"/>
    <n v="0"/>
    <n v="0"/>
    <s v=""/>
    <n v="0"/>
    <s v="No"/>
    <e v="#REF!"/>
  </r>
  <r>
    <s v="NISSAN LEAF 299-1018"/>
    <d v="2026-03-06T09:17:20"/>
    <s v="Ubicación: 9.98422, -84.34369"/>
    <x v="0"/>
    <s v="GPS"/>
    <s v="Yes"/>
    <n v="0"/>
    <x v="0"/>
    <x v="0"/>
    <x v="0"/>
    <x v="0"/>
    <s v="Vehicle, Battery Electric Vehicle"/>
    <n v="0"/>
    <d v="2026-03-06T09:17:20"/>
    <n v="-84.343689999999995"/>
    <n v="9.9842200000000005"/>
    <s v="CurveSpeedEstimateError"/>
    <n v="48"/>
    <s v="Yes"/>
    <e v="#REF!"/>
  </r>
  <r>
    <s v="NISSAN LEAF 299-1018"/>
    <d v="2026-03-06T09:17:25"/>
    <s v="Ubicación: 9.98378, -84.34331"/>
    <x v="0"/>
    <s v="GPS"/>
    <s v="Yes"/>
    <n v="0"/>
    <x v="0"/>
    <x v="0"/>
    <x v="0"/>
    <x v="0"/>
    <s v="Vehicle, Battery Electric Vehicle"/>
    <n v="0"/>
    <d v="2026-03-06T09:17:25"/>
    <n v="-84.343310000000002"/>
    <n v="9.9837799999999994"/>
    <s v="CurveBased"/>
    <n v="42"/>
    <s v="Yes"/>
    <e v="#REF!"/>
  </r>
  <r>
    <s v="NISSAN LEAF 299-1018"/>
    <d v="2026-03-06T09:17:25"/>
    <s v="Velocidad del motor en carretera 43"/>
    <x v="1"/>
    <s v="Engine"/>
    <s v="No"/>
    <n v="0"/>
    <x v="27"/>
    <x v="0"/>
    <x v="0"/>
    <x v="363"/>
    <s v="Vehicle, Battery Electric Vehicle"/>
    <n v="0"/>
    <d v="2026-03-06T09:17:25"/>
    <n v="0"/>
    <n v="0"/>
    <s v=""/>
    <n v="0"/>
    <s v="No"/>
    <e v="#REF!"/>
  </r>
  <r>
    <s v="NISSAN LEAF 299-1018"/>
    <d v="2026-03-06T09:17:27"/>
    <s v="Odómetro 15938"/>
    <x v="1"/>
    <s v="Engine"/>
    <s v="No"/>
    <n v="0"/>
    <x v="11"/>
    <x v="0"/>
    <x v="0"/>
    <x v="447"/>
    <s v="Vehicle, Battery Electric Vehicle"/>
    <n v="0"/>
    <d v="2026-03-06T09:17:27"/>
    <n v="0"/>
    <n v="0"/>
    <s v=""/>
    <n v="0"/>
    <s v="No"/>
    <e v="#REF!"/>
  </r>
  <r>
    <s v="NISSAN LEAF 299-1018"/>
    <d v="2026-03-06T09:17:27"/>
    <s v="Odómetro sin procesar 15938"/>
    <x v="1"/>
    <s v="Engine"/>
    <s v="No"/>
    <n v="0"/>
    <x v="12"/>
    <x v="0"/>
    <x v="0"/>
    <x v="447"/>
    <s v="Vehicle, Battery Electric Vehicle"/>
    <n v="0"/>
    <d v="2026-03-06T09:17:27"/>
    <n v="0"/>
    <n v="0"/>
    <s v=""/>
    <n v="0"/>
    <s v="No"/>
    <e v="#REF!"/>
  </r>
  <r>
    <s v="NISSAN LEAF 299-1018"/>
    <d v="2026-03-06T09:17:30"/>
    <s v="Ubicación: 9.98325, -84.34329"/>
    <x v="0"/>
    <s v="GPS"/>
    <s v="Yes"/>
    <n v="0"/>
    <x v="0"/>
    <x v="0"/>
    <x v="0"/>
    <x v="0"/>
    <s v="Vehicle, Battery Electric Vehicle"/>
    <n v="0"/>
    <d v="2026-03-06T09:17:30"/>
    <n v="-84.343289999999996"/>
    <n v="9.98325"/>
    <s v="CurvePositionEstimateError"/>
    <n v="46"/>
    <s v="Yes"/>
    <e v="#REF!"/>
  </r>
  <r>
    <s v="NISSAN LEAF 299-1018"/>
    <d v="2026-03-06T09:17:33"/>
    <s v="Velocidad del motor en carretera 49"/>
    <x v="1"/>
    <s v="Engine"/>
    <s v="No"/>
    <n v="0"/>
    <x v="27"/>
    <x v="0"/>
    <x v="0"/>
    <x v="219"/>
    <s v="Vehicle, Battery Electric Vehicle"/>
    <n v="0"/>
    <d v="2026-03-06T09:17:33"/>
    <n v="0"/>
    <n v="0"/>
    <s v=""/>
    <n v="0"/>
    <s v="No"/>
    <e v="#REF!"/>
  </r>
  <r>
    <s v="NISSAN LEAF 299-1018"/>
    <d v="2026-03-06T09:17:34"/>
    <s v="Ubicación: 9.98289, -84.34357"/>
    <x v="0"/>
    <s v="GPS"/>
    <s v="Yes"/>
    <n v="0"/>
    <x v="0"/>
    <x v="0"/>
    <x v="0"/>
    <x v="0"/>
    <s v="Vehicle, Battery Electric Vehicle"/>
    <n v="0"/>
    <d v="2026-03-06T09:17:34"/>
    <n v="-84.34357"/>
    <n v="9.9828899999999994"/>
    <s v="CurvePositionEstimateError"/>
    <n v="48"/>
    <s v="Yes"/>
    <e v="#REF!"/>
  </r>
  <r>
    <s v="NISSAN LEAF 299-1018"/>
    <d v="2026-03-06T09:17:38"/>
    <s v="Ubicación: 9.9829, -84.34399"/>
    <x v="0"/>
    <s v="GPS"/>
    <s v="Yes"/>
    <n v="0"/>
    <x v="0"/>
    <x v="0"/>
    <x v="0"/>
    <x v="0"/>
    <s v="Vehicle, Battery Electric Vehicle"/>
    <n v="0"/>
    <d v="2026-03-06T09:17:38"/>
    <n v="-84.343990000000005"/>
    <n v="9.9829000000000008"/>
    <s v="CurveSpeedEstimateError"/>
    <n v="41"/>
    <s v="Yes"/>
    <e v="#REF!"/>
  </r>
  <r>
    <s v="NISSAN LEAF 299-1018"/>
    <d v="2026-03-06T09:17:42"/>
    <s v="Ubicación: 9.98324, -84.34422"/>
    <x v="0"/>
    <s v="GPS"/>
    <s v="Yes"/>
    <n v="0"/>
    <x v="0"/>
    <x v="0"/>
    <x v="0"/>
    <x v="0"/>
    <s v="Vehicle, Battery Electric Vehicle"/>
    <n v="0"/>
    <d v="2026-03-06T09:17:42"/>
    <n v="-84.344220000000007"/>
    <n v="9.9832400000000003"/>
    <s v="CurveSpeedEstimateError"/>
    <n v="44"/>
    <s v="Yes"/>
    <e v="#REF!"/>
  </r>
  <r>
    <s v="NISSAN LEAF 299-1018"/>
    <d v="2026-03-06T09:17:46"/>
    <s v="Aceleración hacia delante o frenado 0"/>
    <x v="1"/>
    <s v="Engine"/>
    <s v="No"/>
    <n v="0"/>
    <x v="38"/>
    <x v="0"/>
    <x v="0"/>
    <x v="313"/>
    <s v="Vehicle, Battery Electric Vehicle"/>
    <n v="0"/>
    <d v="2026-03-06T09:17:46"/>
    <n v="0"/>
    <n v="0"/>
    <s v=""/>
    <n v="0"/>
    <s v="No"/>
    <e v="#REF!"/>
  </r>
  <r>
    <s v="NISSAN LEAF 299-1018"/>
    <d v="2026-03-06T09:17:46"/>
    <s v="Aceleración de lado a lado 0"/>
    <x v="1"/>
    <s v="Engine"/>
    <s v="No"/>
    <n v="0"/>
    <x v="39"/>
    <x v="0"/>
    <x v="0"/>
    <x v="313"/>
    <s v="Vehicle, Battery Electric Vehicle"/>
    <n v="0"/>
    <d v="2026-03-06T09:17:46"/>
    <n v="0"/>
    <n v="0"/>
    <s v=""/>
    <n v="0"/>
    <s v="No"/>
    <e v="#REF!"/>
  </r>
  <r>
    <s v="NISSAN LEAF 299-1018"/>
    <d v="2026-03-06T09:17:46"/>
    <s v="Aceleración hacia arriba o hacia abajo 0.935999959139821"/>
    <x v="1"/>
    <s v="Engine"/>
    <s v="No"/>
    <n v="0"/>
    <x v="40"/>
    <x v="0"/>
    <x v="0"/>
    <x v="448"/>
    <s v="Vehicle, Battery Electric Vehicle"/>
    <n v="0"/>
    <d v="2026-03-06T09:17:46"/>
    <n v="0"/>
    <n v="0"/>
    <s v=""/>
    <n v="0"/>
    <s v="No"/>
    <e v="#REF!"/>
  </r>
  <r>
    <s v="NISSAN LEAF 299-1018"/>
    <d v="2026-03-06T09:17:47"/>
    <s v="Aceleración hacia delante o frenado 0.319999979581221"/>
    <x v="1"/>
    <s v="Engine"/>
    <s v="No"/>
    <n v="0"/>
    <x v="38"/>
    <x v="0"/>
    <x v="0"/>
    <x v="449"/>
    <s v="Vehicle, Battery Electric Vehicle"/>
    <n v="0"/>
    <d v="2026-03-06T09:17:47"/>
    <n v="0"/>
    <n v="0"/>
    <s v=""/>
    <n v="0"/>
    <s v="No"/>
    <e v="#REF!"/>
  </r>
  <r>
    <s v="NISSAN LEAF 299-1018"/>
    <d v="2026-03-06T09:17:47"/>
    <s v="Aceleración hacia arriba o hacia abajo 0.863000005032629"/>
    <x v="1"/>
    <s v="Engine"/>
    <s v="No"/>
    <n v="0"/>
    <x v="40"/>
    <x v="0"/>
    <x v="0"/>
    <x v="450"/>
    <s v="Vehicle, Battery Electric Vehicle"/>
    <n v="0"/>
    <d v="2026-03-06T09:17:47"/>
    <n v="0"/>
    <n v="0"/>
    <s v=""/>
    <n v="0"/>
    <s v="No"/>
    <e v="#REF!"/>
  </r>
  <r>
    <s v="NISSAN LEAF 299-1018"/>
    <d v="2026-03-06T09:17:47"/>
    <s v="Ubicación: 9.98374, -84.34441"/>
    <x v="0"/>
    <s v="GPS"/>
    <s v="Yes"/>
    <n v="0"/>
    <x v="0"/>
    <x v="0"/>
    <x v="0"/>
    <x v="0"/>
    <s v="Vehicle, Battery Electric Vehicle"/>
    <n v="0"/>
    <d v="2026-03-06T09:17:47"/>
    <n v="-84.344409999999996"/>
    <n v="9.9837399999999992"/>
    <s v="CurveSpeedEstimateError"/>
    <n v="41"/>
    <s v="Yes"/>
    <e v="#REF!"/>
  </r>
  <r>
    <s v="NISSAN LEAF 299-1018"/>
    <d v="2026-03-06T09:17:49"/>
    <s v="Aceleración hacia delante o frenado 0.300999984681254"/>
    <x v="1"/>
    <s v="Engine"/>
    <s v="No"/>
    <n v="0"/>
    <x v="38"/>
    <x v="0"/>
    <x v="0"/>
    <x v="451"/>
    <s v="Vehicle, Battery Electric Vehicle"/>
    <n v="0"/>
    <d v="2026-03-06T09:17:49"/>
    <n v="0"/>
    <n v="0"/>
    <s v=""/>
    <n v="0"/>
    <s v="No"/>
    <e v="#REF!"/>
  </r>
  <r>
    <s v="NISSAN LEAF 299-1018"/>
    <d v="2026-03-06T09:17:49"/>
    <s v="Aceleración hacia arriba o hacia abajo 1.0169999948237"/>
    <x v="1"/>
    <s v="Engine"/>
    <s v="No"/>
    <n v="0"/>
    <x v="40"/>
    <x v="0"/>
    <x v="0"/>
    <x v="347"/>
    <s v="Vehicle, Battery Electric Vehicle"/>
    <n v="0"/>
    <d v="2026-03-06T09:17:49"/>
    <n v="0"/>
    <n v="0"/>
    <s v=""/>
    <n v="0"/>
    <s v="No"/>
    <e v="#REF!"/>
  </r>
  <r>
    <s v="NISSAN LEAF 299-1018"/>
    <d v="2026-03-06T09:17:50"/>
    <s v="Ubicación: 9.9839, -84.34464"/>
    <x v="0"/>
    <s v="GPS"/>
    <s v="Yes"/>
    <n v="0"/>
    <x v="0"/>
    <x v="0"/>
    <x v="0"/>
    <x v="0"/>
    <s v="Vehicle, Battery Electric Vehicle"/>
    <n v="0"/>
    <d v="2026-03-06T09:17:50"/>
    <n v="-84.344639999999998"/>
    <n v="9.9839000000000002"/>
    <s v="CurveBased"/>
    <n v="37"/>
    <s v="Yes"/>
    <e v="#REF!"/>
  </r>
  <r>
    <s v="NISSAN LEAF 299-1018"/>
    <d v="2026-03-06T09:17:50"/>
    <s v="Velocidad del motor en carretera 39"/>
    <x v="1"/>
    <s v="Engine"/>
    <s v="No"/>
    <n v="0"/>
    <x v="27"/>
    <x v="0"/>
    <x v="0"/>
    <x v="67"/>
    <s v="Vehicle, Battery Electric Vehicle"/>
    <n v="0"/>
    <d v="2026-03-06T09:17:50"/>
    <n v="0"/>
    <n v="0"/>
    <s v=""/>
    <n v="0"/>
    <s v="No"/>
    <e v="#REF!"/>
  </r>
  <r>
    <s v="NISSAN LEAF 299-1018"/>
    <d v="2026-03-06T09:17:50"/>
    <s v="Aceleración hacia delante o frenado 0"/>
    <x v="1"/>
    <s v="Engine"/>
    <s v="No"/>
    <n v="0"/>
    <x v="38"/>
    <x v="0"/>
    <x v="0"/>
    <x v="313"/>
    <s v="Vehicle, Battery Electric Vehicle"/>
    <n v="0"/>
    <d v="2026-03-06T09:17:50"/>
    <n v="0"/>
    <n v="0"/>
    <s v=""/>
    <n v="0"/>
    <s v="No"/>
    <e v="#REF!"/>
  </r>
  <r>
    <s v="NISSAN LEAF 299-1018"/>
    <d v="2026-03-06T09:17:50"/>
    <s v="Aceleración hacia arriba o hacia abajo 0.974999923446773"/>
    <x v="1"/>
    <s v="Engine"/>
    <s v="No"/>
    <n v="0"/>
    <x v="40"/>
    <x v="0"/>
    <x v="0"/>
    <x v="452"/>
    <s v="Vehicle, Battery Electric Vehicle"/>
    <n v="0"/>
    <d v="2026-03-06T09:17:50"/>
    <n v="0"/>
    <n v="0"/>
    <s v=""/>
    <n v="0"/>
    <s v="No"/>
    <e v="#REF!"/>
  </r>
  <r>
    <s v="NISSAN LEAF 299-1018"/>
    <d v="2026-03-06T09:17:52"/>
    <s v="Aceleración hacia delante o frenado 0"/>
    <x v="1"/>
    <s v="Engine"/>
    <s v="No"/>
    <n v="0"/>
    <x v="38"/>
    <x v="0"/>
    <x v="0"/>
    <x v="313"/>
    <s v="Vehicle, Battery Electric Vehicle"/>
    <n v="0"/>
    <d v="2026-03-06T09:17:52"/>
    <n v="0"/>
    <n v="0"/>
    <s v=""/>
    <n v="0"/>
    <s v="No"/>
    <e v="#REF!"/>
  </r>
  <r>
    <s v="NISSAN LEAF 299-1018"/>
    <d v="2026-03-06T09:17:52"/>
    <s v="Aceleración de lado a lado 0"/>
    <x v="1"/>
    <s v="Engine"/>
    <s v="No"/>
    <n v="0"/>
    <x v="39"/>
    <x v="0"/>
    <x v="0"/>
    <x v="313"/>
    <s v="Vehicle, Battery Electric Vehicle"/>
    <n v="0"/>
    <d v="2026-03-06T09:17:52"/>
    <n v="0"/>
    <n v="0"/>
    <s v=""/>
    <n v="0"/>
    <s v="No"/>
    <e v="#REF!"/>
  </r>
  <r>
    <s v="NISSAN LEAF 299-1018"/>
    <d v="2026-03-06T09:17:52"/>
    <s v="Aceleración hacia arriba o hacia abajo 0.971999969334232"/>
    <x v="1"/>
    <s v="Engine"/>
    <s v="No"/>
    <n v="0"/>
    <x v="40"/>
    <x v="0"/>
    <x v="0"/>
    <x v="321"/>
    <s v="Vehicle, Battery Electric Vehicle"/>
    <n v="0"/>
    <d v="2026-03-06T09:17:52"/>
    <n v="0"/>
    <n v="0"/>
    <s v=""/>
    <n v="0"/>
    <s v="No"/>
    <e v="#REF!"/>
  </r>
  <r>
    <s v="NISSAN LEAF 299-1018"/>
    <d v="2026-03-06T09:17:52"/>
    <s v="Ubicación: 9.98385, -84.34483"/>
    <x v="0"/>
    <s v="GPS"/>
    <s v="Yes"/>
    <n v="0"/>
    <x v="0"/>
    <x v="0"/>
    <x v="0"/>
    <x v="0"/>
    <s v="Vehicle, Battery Electric Vehicle"/>
    <n v="0"/>
    <d v="2026-03-06T09:17:52"/>
    <n v="-84.344830000000002"/>
    <n v="9.9838500000000003"/>
    <s v="CurvePositionEstimateError"/>
    <n v="37"/>
    <s v="Yes"/>
    <e v="#REF!"/>
  </r>
  <r>
    <s v="NISSAN LEAF 299-1018"/>
    <d v="2026-03-06T09:17:58"/>
    <s v="Ubicación: 9.9834, -84.34528"/>
    <x v="0"/>
    <s v="GPS"/>
    <s v="Yes"/>
    <n v="0"/>
    <x v="0"/>
    <x v="0"/>
    <x v="0"/>
    <x v="0"/>
    <s v="Vehicle, Battery Electric Vehicle"/>
    <n v="0"/>
    <d v="2026-03-06T09:17:58"/>
    <n v="-84.345280000000002"/>
    <n v="9.9833999999999996"/>
    <s v="CurveSpeedEstimateError"/>
    <n v="46"/>
    <s v="Yes"/>
    <e v="#REF!"/>
  </r>
  <r>
    <s v="NISSAN LEAF 299-1018"/>
    <d v="2026-03-06T09:17:59"/>
    <s v="Velocidad del motor en carretera 50"/>
    <x v="1"/>
    <s v="Engine"/>
    <s v="No"/>
    <n v="0"/>
    <x v="27"/>
    <x v="0"/>
    <x v="0"/>
    <x v="124"/>
    <s v="Vehicle, Battery Electric Vehicle"/>
    <n v="0"/>
    <d v="2026-03-06T09:17:59"/>
    <n v="0"/>
    <n v="0"/>
    <s v=""/>
    <n v="0"/>
    <s v="No"/>
    <e v="#REF!"/>
  </r>
  <r>
    <s v="NISSAN LEAF 299-1018"/>
    <d v="2026-03-06T09:18:02"/>
    <s v="Ubicación: 9.98301, -84.34547"/>
    <x v="0"/>
    <s v="GPS"/>
    <s v="Yes"/>
    <n v="0"/>
    <x v="0"/>
    <x v="0"/>
    <x v="0"/>
    <x v="0"/>
    <s v="Vehicle, Battery Electric Vehicle"/>
    <n v="0"/>
    <d v="2026-03-06T09:18:02"/>
    <n v="-84.345470000000006"/>
    <n v="9.9830100000000002"/>
    <s v="CurveSpeedEstimateError"/>
    <n v="42"/>
    <s v="Yes"/>
    <e v="#REF!"/>
  </r>
  <r>
    <s v="NISSAN LEAF 299-1018"/>
    <d v="2026-03-06T09:18:06"/>
    <s v="Ubicación: 9.98263, -84.3453"/>
    <x v="0"/>
    <s v="GPS"/>
    <s v="Yes"/>
    <n v="0"/>
    <x v="0"/>
    <x v="0"/>
    <x v="0"/>
    <x v="0"/>
    <s v="Vehicle, Battery Electric Vehicle"/>
    <n v="0"/>
    <d v="2026-03-06T09:18:06"/>
    <n v="-84.345299999999995"/>
    <n v="9.9826300000000003"/>
    <s v="CurvePositionEstimateError"/>
    <n v="41"/>
    <s v="Yes"/>
    <e v="#REF!"/>
  </r>
  <r>
    <s v="NISSAN LEAF 299-1018"/>
    <d v="2026-03-06T09:18:07"/>
    <s v="Aceleración hacia delante o frenado 0"/>
    <x v="1"/>
    <s v="Engine"/>
    <s v="No"/>
    <n v="0"/>
    <x v="38"/>
    <x v="0"/>
    <x v="0"/>
    <x v="313"/>
    <s v="Vehicle, Battery Electric Vehicle"/>
    <n v="0"/>
    <d v="2026-03-06T09:18:07"/>
    <n v="0"/>
    <n v="0"/>
    <s v=""/>
    <n v="0"/>
    <s v="No"/>
    <e v="#REF!"/>
  </r>
  <r>
    <s v="NISSAN LEAF 299-1018"/>
    <d v="2026-03-06T09:18:07"/>
    <s v="Aceleración de lado a lado 0"/>
    <x v="1"/>
    <s v="Engine"/>
    <s v="No"/>
    <n v="0"/>
    <x v="39"/>
    <x v="0"/>
    <x v="0"/>
    <x v="313"/>
    <s v="Vehicle, Battery Electric Vehicle"/>
    <n v="0"/>
    <d v="2026-03-06T09:18:07"/>
    <n v="0"/>
    <n v="0"/>
    <s v=""/>
    <n v="0"/>
    <s v="No"/>
    <e v="#REF!"/>
  </r>
  <r>
    <s v="NISSAN LEAF 299-1018"/>
    <d v="2026-03-06T09:18:07"/>
    <s v="Aceleración hacia arriba o hacia abajo 0.929999948943117"/>
    <x v="1"/>
    <s v="Engine"/>
    <s v="No"/>
    <n v="0"/>
    <x v="40"/>
    <x v="0"/>
    <x v="0"/>
    <x v="330"/>
    <s v="Vehicle, Battery Electric Vehicle"/>
    <n v="0"/>
    <d v="2026-03-06T09:18:07"/>
    <n v="0"/>
    <n v="0"/>
    <s v=""/>
    <n v="0"/>
    <s v="No"/>
    <e v="#REF!"/>
  </r>
  <r>
    <s v="NISSAN LEAF 299-1018"/>
    <d v="2026-03-06T09:18:07"/>
    <s v="Energía de la batería del vehículo eléctrico 5808"/>
    <x v="1"/>
    <s v="Engine"/>
    <s v="No"/>
    <n v="0"/>
    <x v="20"/>
    <x v="0"/>
    <x v="0"/>
    <x v="453"/>
    <s v="Vehicle, Battery Electric Vehicle"/>
    <n v="0"/>
    <d v="2026-03-06T09:18:07"/>
    <n v="0"/>
    <n v="0"/>
    <s v=""/>
    <n v="0"/>
    <s v="No"/>
    <e v="#REF!"/>
  </r>
  <r>
    <s v="NISSAN LEAF 299-1018"/>
    <d v="2026-03-06T09:18:09"/>
    <s v="Aceleración de lado a lado 0.298999994878569"/>
    <x v="1"/>
    <s v="Engine"/>
    <s v="No"/>
    <n v="0"/>
    <x v="39"/>
    <x v="0"/>
    <x v="0"/>
    <x v="454"/>
    <s v="Vehicle, Battery Electric Vehicle"/>
    <n v="0"/>
    <d v="2026-03-06T09:18:09"/>
    <n v="0"/>
    <n v="0"/>
    <s v=""/>
    <n v="0"/>
    <s v="No"/>
    <e v="#REF!"/>
  </r>
  <r>
    <s v="NISSAN LEAF 299-1018"/>
    <d v="2026-03-06T09:18:09"/>
    <s v="Aceleración hacia arriba o hacia abajo 0.93499992344983"/>
    <x v="1"/>
    <s v="Engine"/>
    <s v="No"/>
    <n v="0"/>
    <x v="40"/>
    <x v="0"/>
    <x v="0"/>
    <x v="320"/>
    <s v="Vehicle, Battery Electric Vehicle"/>
    <n v="0"/>
    <d v="2026-03-06T09:18:09"/>
    <n v="0"/>
    <n v="0"/>
    <s v=""/>
    <n v="0"/>
    <s v="No"/>
    <e v="#REF!"/>
  </r>
  <r>
    <s v="NISSAN LEAF 299-1018"/>
    <d v="2026-03-06T09:18:09"/>
    <s v="Aceleración hacia delante o frenado 0"/>
    <x v="1"/>
    <s v="Engine"/>
    <s v="No"/>
    <n v="0"/>
    <x v="38"/>
    <x v="0"/>
    <x v="0"/>
    <x v="313"/>
    <s v="Vehicle, Battery Electric Vehicle"/>
    <n v="0"/>
    <d v="2026-03-06T09:18:09"/>
    <n v="0"/>
    <n v="0"/>
    <s v=""/>
    <n v="0"/>
    <s v="No"/>
    <e v="#REF!"/>
  </r>
  <r>
    <s v="NISSAN LEAF 299-1018"/>
    <d v="2026-03-06T09:18:09"/>
    <s v="Aceleración hacia arriba o hacia abajo 1.0169999948237"/>
    <x v="1"/>
    <s v="Engine"/>
    <s v="No"/>
    <n v="0"/>
    <x v="40"/>
    <x v="0"/>
    <x v="0"/>
    <x v="347"/>
    <s v="Vehicle, Battery Electric Vehicle"/>
    <n v="0"/>
    <d v="2026-03-06T09:18:09"/>
    <n v="0"/>
    <n v="0"/>
    <s v=""/>
    <n v="0"/>
    <s v="No"/>
    <e v="#REF!"/>
  </r>
  <r>
    <s v="NISSAN LEAF 299-1018"/>
    <d v="2026-03-06T09:18:11"/>
    <s v="Ubicación: 9.98229, -84.34503"/>
    <x v="0"/>
    <s v="GPS"/>
    <s v="Yes"/>
    <n v="0"/>
    <x v="0"/>
    <x v="0"/>
    <x v="0"/>
    <x v="0"/>
    <s v="Vehicle, Battery Electric Vehicle"/>
    <n v="0"/>
    <d v="2026-03-06T09:18:11"/>
    <n v="-84.345029999999994"/>
    <n v="9.9822900000000008"/>
    <s v="CurveSpeedEstimateError"/>
    <n v="29"/>
    <s v="Yes"/>
    <e v="#REF!"/>
  </r>
  <r>
    <s v="NISSAN LEAF 299-1018"/>
    <d v="2026-03-06T09:18:13"/>
    <s v="Velocidad del motor en carretera 29"/>
    <x v="1"/>
    <s v="Engine"/>
    <s v="No"/>
    <n v="0"/>
    <x v="27"/>
    <x v="0"/>
    <x v="0"/>
    <x v="43"/>
    <s v="Vehicle, Battery Electric Vehicle"/>
    <n v="0"/>
    <d v="2026-03-06T09:18:13"/>
    <n v="0"/>
    <n v="0"/>
    <s v=""/>
    <n v="0"/>
    <s v="No"/>
    <e v="#REF!"/>
  </r>
  <r>
    <s v="NISSAN LEAF 299-1018"/>
    <d v="2026-03-06T09:18:13"/>
    <s v="Aceleración hacia delante o frenado -0.29300000507619"/>
    <x v="1"/>
    <s v="Engine"/>
    <s v="No"/>
    <n v="0"/>
    <x v="38"/>
    <x v="0"/>
    <x v="0"/>
    <x v="455"/>
    <s v="Vehicle, Battery Electric Vehicle"/>
    <n v="0"/>
    <d v="2026-03-06T09:18:13"/>
    <n v="0"/>
    <n v="0"/>
    <s v=""/>
    <n v="0"/>
    <s v="No"/>
    <e v="#REF!"/>
  </r>
  <r>
    <s v="NISSAN LEAF 299-1018"/>
    <d v="2026-03-06T09:18:13"/>
    <s v="Aceleración hacia arriba o hacia abajo 0.924999974436405"/>
    <x v="1"/>
    <s v="Engine"/>
    <s v="No"/>
    <n v="0"/>
    <x v="40"/>
    <x v="0"/>
    <x v="0"/>
    <x v="456"/>
    <s v="Vehicle, Battery Electric Vehicle"/>
    <n v="0"/>
    <d v="2026-03-06T09:18:13"/>
    <n v="0"/>
    <n v="0"/>
    <s v=""/>
    <n v="0"/>
    <s v="No"/>
    <e v="#REF!"/>
  </r>
  <r>
    <s v="NISSAN LEAF 299-1018"/>
    <d v="2026-03-06T09:18:14"/>
    <s v="Aceleración hacia delante o frenado 0"/>
    <x v="1"/>
    <s v="Engine"/>
    <s v="No"/>
    <n v="0"/>
    <x v="38"/>
    <x v="0"/>
    <x v="0"/>
    <x v="313"/>
    <s v="Vehicle, Battery Electric Vehicle"/>
    <n v="0"/>
    <d v="2026-03-06T09:18:14"/>
    <n v="0"/>
    <n v="0"/>
    <s v=""/>
    <n v="0"/>
    <s v="No"/>
    <e v="#REF!"/>
  </r>
  <r>
    <s v="NISSAN LEAF 299-1018"/>
    <d v="2026-03-06T09:18:14"/>
    <s v="Aceleración de lado a lado 0"/>
    <x v="1"/>
    <s v="Engine"/>
    <s v="No"/>
    <n v="0"/>
    <x v="39"/>
    <x v="0"/>
    <x v="0"/>
    <x v="313"/>
    <s v="Vehicle, Battery Electric Vehicle"/>
    <n v="0"/>
    <d v="2026-03-06T09:18:14"/>
    <n v="0"/>
    <n v="0"/>
    <s v=""/>
    <n v="0"/>
    <s v="No"/>
    <e v="#REF!"/>
  </r>
  <r>
    <s v="NISSAN LEAF 299-1018"/>
    <d v="2026-03-06T09:18:14"/>
    <s v="Aceleración hacia arriba o hacia abajo 0.955000025419923"/>
    <x v="1"/>
    <s v="Engine"/>
    <s v="No"/>
    <n v="0"/>
    <x v="40"/>
    <x v="0"/>
    <x v="0"/>
    <x v="457"/>
    <s v="Vehicle, Battery Electric Vehicle"/>
    <n v="0"/>
    <d v="2026-03-06T09:18:14"/>
    <n v="0"/>
    <n v="0"/>
    <s v=""/>
    <n v="0"/>
    <s v="No"/>
    <e v="#REF!"/>
  </r>
  <r>
    <s v="NISSAN LEAF 299-1018"/>
    <d v="2026-03-06T09:18:15"/>
    <s v="Ubicación: 9.98206, -84.34516"/>
    <x v="0"/>
    <s v="GPS"/>
    <s v="Yes"/>
    <n v="0"/>
    <x v="0"/>
    <x v="0"/>
    <x v="0"/>
    <x v="0"/>
    <s v="Vehicle, Battery Electric Vehicle"/>
    <n v="0"/>
    <d v="2026-03-06T09:18:15"/>
    <n v="-84.345160000000007"/>
    <n v="9.9820600000000006"/>
    <s v="CurveSpeedEstimateError"/>
    <n v="29"/>
    <s v="Yes"/>
    <e v="#REF!"/>
  </r>
  <r>
    <s v="NISSAN LEAF 299-1018"/>
    <d v="2026-03-06T09:18:20"/>
    <s v="Ubicación: 9.98182, -84.34552"/>
    <x v="0"/>
    <s v="GPS"/>
    <s v="Yes"/>
    <n v="0"/>
    <x v="0"/>
    <x v="0"/>
    <x v="0"/>
    <x v="0"/>
    <s v="Vehicle, Battery Electric Vehicle"/>
    <n v="0"/>
    <d v="2026-03-06T09:18:20"/>
    <n v="-84.345519999999993"/>
    <n v="9.9818200000000008"/>
    <s v="CurveSpeedEstimateError"/>
    <n v="41"/>
    <s v="Yes"/>
    <e v="#REF!"/>
  </r>
  <r>
    <s v="NISSAN LEAF 299-1018"/>
    <d v="2026-03-06T09:18:26"/>
    <s v="Energía de la batería del vehículo eléctrico 35670"/>
    <x v="1"/>
    <s v="Engine"/>
    <s v="No"/>
    <n v="0"/>
    <x v="20"/>
    <x v="0"/>
    <x v="0"/>
    <x v="458"/>
    <s v="Vehicle, Battery Electric Vehicle"/>
    <n v="0"/>
    <d v="2026-03-06T09:18:26"/>
    <n v="0"/>
    <n v="0"/>
    <s v=""/>
    <n v="0"/>
    <s v="No"/>
    <e v="#REF!"/>
  </r>
  <r>
    <s v="NISSAN LEAF 299-1018"/>
    <d v="2026-03-06T09:18:26"/>
    <s v="Velocidad del motor en carretera 51"/>
    <x v="1"/>
    <s v="Engine"/>
    <s v="No"/>
    <n v="0"/>
    <x v="27"/>
    <x v="0"/>
    <x v="0"/>
    <x v="122"/>
    <s v="Vehicle, Battery Electric Vehicle"/>
    <n v="0"/>
    <d v="2026-03-06T09:18:26"/>
    <n v="0"/>
    <n v="0"/>
    <s v=""/>
    <n v="0"/>
    <s v="No"/>
    <e v="#REF!"/>
  </r>
  <r>
    <s v="NISSAN LEAF 299-1018"/>
    <d v="2026-03-06T09:18:28"/>
    <s v="Ubicación: 9.98113, -84.34615"/>
    <x v="0"/>
    <s v="GPS"/>
    <s v="Yes"/>
    <n v="0"/>
    <x v="0"/>
    <x v="0"/>
    <x v="0"/>
    <x v="0"/>
    <s v="Vehicle, Battery Electric Vehicle"/>
    <n v="0"/>
    <d v="2026-03-06T09:18:28"/>
    <n v="-84.346149999999994"/>
    <n v="9.9811300000000003"/>
    <s v="CurveSpeedEstimateError"/>
    <n v="48"/>
    <s v="Yes"/>
    <e v="#REF!"/>
  </r>
  <r>
    <s v="NISSAN LEAF 299-1018"/>
    <d v="2026-03-06T09:18:30"/>
    <s v="Energía de la batería del vehículo eléctrico -1263"/>
    <x v="1"/>
    <s v="Engine"/>
    <s v="No"/>
    <n v="0"/>
    <x v="20"/>
    <x v="0"/>
    <x v="0"/>
    <x v="459"/>
    <s v="Vehicle, Battery Electric Vehicle"/>
    <n v="0"/>
    <d v="2026-03-06T09:18:30"/>
    <n v="0"/>
    <n v="0"/>
    <s v=""/>
    <n v="0"/>
    <s v="No"/>
    <e v="#REF!"/>
  </r>
  <r>
    <s v="NISSAN LEAF 299-1018"/>
    <d v="2026-03-06T09:18:30"/>
    <s v="Velocidad del motor en carretera 43"/>
    <x v="1"/>
    <s v="Engine"/>
    <s v="No"/>
    <n v="0"/>
    <x v="27"/>
    <x v="0"/>
    <x v="0"/>
    <x v="363"/>
    <s v="Vehicle, Battery Electric Vehicle"/>
    <n v="0"/>
    <d v="2026-03-06T09:18:30"/>
    <n v="0"/>
    <n v="0"/>
    <s v=""/>
    <n v="0"/>
    <s v="No"/>
    <e v="#REF!"/>
  </r>
  <r>
    <s v="NISSAN LEAF 299-1018"/>
    <d v="2026-03-06T09:18:31"/>
    <s v="Ubicación: 9.98092, -84.34641"/>
    <x v="0"/>
    <s v="GPS"/>
    <s v="Yes"/>
    <n v="0"/>
    <x v="0"/>
    <x v="0"/>
    <x v="0"/>
    <x v="0"/>
    <s v="Vehicle, Battery Electric Vehicle"/>
    <n v="0"/>
    <d v="2026-03-06T09:18:31"/>
    <n v="-84.346410000000006"/>
    <n v="9.9809199999999993"/>
    <s v="CurveSpeedEstimateError"/>
    <n v="41"/>
    <s v="Yes"/>
    <e v="#REF!"/>
  </r>
  <r>
    <s v="NISSAN LEAF 299-1018"/>
    <d v="2026-03-06T09:18:34"/>
    <s v="Ubicación: 9.98083, -84.34673"/>
    <x v="0"/>
    <s v="GPS"/>
    <s v="Yes"/>
    <n v="0"/>
    <x v="0"/>
    <x v="0"/>
    <x v="0"/>
    <x v="0"/>
    <s v="Vehicle, Battery Electric Vehicle"/>
    <n v="0"/>
    <d v="2026-03-06T09:18:34"/>
    <n v="-84.346729999999994"/>
    <n v="9.9808299999999992"/>
    <s v="CurveSpeedEstimateError"/>
    <n v="42"/>
    <s v="Yes"/>
    <e v="#REF!"/>
  </r>
  <r>
    <s v="NISSAN LEAF 299-1018"/>
    <d v="2026-03-06T09:18:35"/>
    <s v="Estado de carga genérico 69.755"/>
    <x v="1"/>
    <s v="Engine"/>
    <s v="No"/>
    <n v="0"/>
    <x v="15"/>
    <x v="0"/>
    <x v="0"/>
    <x v="460"/>
    <s v="Vehicle, Battery Electric Vehicle"/>
    <n v="0"/>
    <d v="2026-03-06T09:18:35"/>
    <n v="0"/>
    <n v="0"/>
    <s v=""/>
    <n v="0"/>
    <s v="No"/>
    <e v="#REF!"/>
  </r>
  <r>
    <s v="NISSAN LEAF 299-1018"/>
    <d v="2026-03-06T09:18:39"/>
    <s v="Ubicación: 9.98075, -84.34729"/>
    <x v="0"/>
    <s v="GPS"/>
    <s v="Yes"/>
    <n v="0"/>
    <x v="0"/>
    <x v="0"/>
    <x v="0"/>
    <x v="0"/>
    <s v="Vehicle, Battery Electric Vehicle"/>
    <n v="0"/>
    <d v="2026-03-06T09:18:39"/>
    <n v="-84.347290000000001"/>
    <n v="9.9807500000000005"/>
    <s v="CurveSpeed"/>
    <n v="48"/>
    <s v="Yes"/>
    <e v="#REF!"/>
  </r>
  <r>
    <s v="NISSAN LEAF 299-1018"/>
    <d v="2026-03-06T09:18:39"/>
    <s v="Velocidad del motor en carretera 49"/>
    <x v="1"/>
    <s v="Engine"/>
    <s v="No"/>
    <n v="0"/>
    <x v="27"/>
    <x v="0"/>
    <x v="0"/>
    <x v="219"/>
    <s v="Vehicle, Battery Electric Vehicle"/>
    <n v="0"/>
    <d v="2026-03-06T09:18:39"/>
    <n v="0"/>
    <n v="0"/>
    <s v=""/>
    <n v="0"/>
    <s v="No"/>
    <e v="#REF!"/>
  </r>
  <r>
    <s v="NISSAN LEAF 299-1018"/>
    <d v="2026-03-06T09:18:42"/>
    <s v="Ubicación: 9.98072, -84.34763"/>
    <x v="0"/>
    <s v="GPS"/>
    <s v="Yes"/>
    <n v="0"/>
    <x v="0"/>
    <x v="0"/>
    <x v="0"/>
    <x v="0"/>
    <s v="Vehicle, Battery Electric Vehicle"/>
    <n v="0"/>
    <d v="2026-03-06T09:18:42"/>
    <n v="-84.347629999999995"/>
    <n v="9.9807199999999998"/>
    <s v="CurveBased"/>
    <n v="41"/>
    <s v="Yes"/>
    <e v="#REF!"/>
  </r>
  <r>
    <s v="NISSAN LEAF 299-1018"/>
    <d v="2026-03-06T09:18:44"/>
    <s v="Velocidad del motor en carretera 41"/>
    <x v="1"/>
    <s v="Engine"/>
    <s v="No"/>
    <n v="0"/>
    <x v="27"/>
    <x v="0"/>
    <x v="0"/>
    <x v="58"/>
    <s v="Vehicle, Battery Electric Vehicle"/>
    <n v="0"/>
    <d v="2026-03-06T09:18:44"/>
    <n v="0"/>
    <n v="0"/>
    <s v=""/>
    <n v="0"/>
    <s v="No"/>
    <e v="#REF!"/>
  </r>
  <r>
    <s v="NISSAN LEAF 299-1018"/>
    <d v="2026-03-06T09:18:45"/>
    <s v="Ubicación: 9.98084, -84.34789"/>
    <x v="0"/>
    <s v="GPS"/>
    <s v="Yes"/>
    <n v="0"/>
    <x v="0"/>
    <x v="0"/>
    <x v="0"/>
    <x v="0"/>
    <s v="Vehicle, Battery Electric Vehicle"/>
    <n v="0"/>
    <d v="2026-03-06T09:18:45"/>
    <n v="-84.347890000000007"/>
    <n v="9.9808400000000006"/>
    <s v="CurveSpeedEstimateError"/>
    <n v="41"/>
    <s v="Yes"/>
    <e v="#REF!"/>
  </r>
  <r>
    <s v="NISSAN LEAF 299-1018"/>
    <d v="2026-03-06T09:18:46"/>
    <s v="Energía de la batería del vehículo eléctrico 26028"/>
    <x v="1"/>
    <s v="Engine"/>
    <s v="No"/>
    <n v="0"/>
    <x v="20"/>
    <x v="0"/>
    <x v="0"/>
    <x v="461"/>
    <s v="Vehicle, Battery Electric Vehicle"/>
    <n v="0"/>
    <d v="2026-03-06T09:18:46"/>
    <n v="0"/>
    <n v="0"/>
    <s v=""/>
    <n v="0"/>
    <s v="No"/>
    <e v="#REF!"/>
  </r>
  <r>
    <s v="NISSAN LEAF 299-1018"/>
    <d v="2026-03-06T09:18:49"/>
    <s v="Velocidad del motor en carretera 50"/>
    <x v="1"/>
    <s v="Engine"/>
    <s v="No"/>
    <n v="0"/>
    <x v="27"/>
    <x v="0"/>
    <x v="0"/>
    <x v="124"/>
    <s v="Vehicle, Battery Electric Vehicle"/>
    <n v="0"/>
    <d v="2026-03-06T09:18:49"/>
    <n v="0"/>
    <n v="0"/>
    <s v=""/>
    <n v="0"/>
    <s v="No"/>
    <e v="#REF!"/>
  </r>
  <r>
    <s v="NISSAN LEAF 299-1018"/>
    <d v="2026-03-06T09:18:50"/>
    <s v="Energía de la batería del vehículo eléctrico -30435"/>
    <x v="1"/>
    <s v="Engine"/>
    <s v="No"/>
    <n v="0"/>
    <x v="20"/>
    <x v="0"/>
    <x v="0"/>
    <x v="462"/>
    <s v="Vehicle, Battery Electric Vehicle"/>
    <n v="0"/>
    <d v="2026-03-06T09:18:50"/>
    <n v="0"/>
    <n v="0"/>
    <s v=""/>
    <n v="0"/>
    <s v="No"/>
    <e v="#REF!"/>
  </r>
  <r>
    <s v="NISSAN LEAF 299-1018"/>
    <d v="2026-03-06T09:18:50"/>
    <s v="Ubicación: 9.98133, -84.3482"/>
    <x v="0"/>
    <s v="GPS"/>
    <s v="Yes"/>
    <n v="0"/>
    <x v="0"/>
    <x v="0"/>
    <x v="0"/>
    <x v="0"/>
    <s v="Vehicle, Battery Electric Vehicle"/>
    <n v="0"/>
    <d v="2026-03-06T09:18:50"/>
    <n v="-84.348200000000006"/>
    <n v="9.9813299999999998"/>
    <s v="CurvePositionEstimateError"/>
    <n v="48"/>
    <s v="Yes"/>
    <e v="#REF!"/>
  </r>
  <r>
    <s v="NISSAN LEAF 299-1018"/>
    <d v="2026-03-06T09:18:50"/>
    <s v="Odómetro 15939"/>
    <x v="1"/>
    <s v="Engine"/>
    <s v="No"/>
    <n v="0"/>
    <x v="11"/>
    <x v="0"/>
    <x v="0"/>
    <x v="463"/>
    <s v="Vehicle, Battery Electric Vehicle"/>
    <n v="0"/>
    <d v="2026-03-06T09:18:50"/>
    <n v="0"/>
    <n v="0"/>
    <s v=""/>
    <n v="0"/>
    <s v="No"/>
    <e v="#REF!"/>
  </r>
  <r>
    <s v="NISSAN LEAF 299-1018"/>
    <d v="2026-03-06T09:18:50"/>
    <s v="Odómetro sin procesar 15939"/>
    <x v="1"/>
    <s v="Engine"/>
    <s v="No"/>
    <n v="0"/>
    <x v="12"/>
    <x v="0"/>
    <x v="0"/>
    <x v="463"/>
    <s v="Vehicle, Battery Electric Vehicle"/>
    <n v="0"/>
    <d v="2026-03-06T09:18:50"/>
    <n v="0"/>
    <n v="0"/>
    <s v=""/>
    <n v="0"/>
    <s v="No"/>
    <e v="#REF!"/>
  </r>
  <r>
    <s v="NISSAN LEAF 299-1018"/>
    <d v="2026-03-06T09:18:53"/>
    <s v="Ubicación: 9.98161, -84.34838"/>
    <x v="0"/>
    <s v="GPS"/>
    <s v="Yes"/>
    <n v="0"/>
    <x v="0"/>
    <x v="0"/>
    <x v="0"/>
    <x v="0"/>
    <s v="Vehicle, Battery Electric Vehicle"/>
    <n v="0"/>
    <d v="2026-03-06T09:18:53"/>
    <n v="-84.348380000000006"/>
    <n v="9.9816099999999999"/>
    <s v="CurveSpeedEstimateError"/>
    <n v="42"/>
    <s v="Yes"/>
    <e v="#REF!"/>
  </r>
  <r>
    <s v="NISSAN LEAF 299-1018"/>
    <d v="2026-03-06T09:18:57"/>
    <s v="Ubicación: 9.98171, -84.34877"/>
    <x v="0"/>
    <s v="GPS"/>
    <s v="Yes"/>
    <n v="0"/>
    <x v="0"/>
    <x v="0"/>
    <x v="0"/>
    <x v="0"/>
    <s v="Vehicle, Battery Electric Vehicle"/>
    <n v="0"/>
    <d v="2026-03-06T09:18:57"/>
    <n v="-84.348770000000002"/>
    <n v="9.9817099999999996"/>
    <s v="CurvePositionEstimateError"/>
    <n v="41"/>
    <s v="Yes"/>
    <e v="#REF!"/>
  </r>
  <r>
    <s v="NISSAN LEAF 299-1018"/>
    <d v="2026-03-06T09:18:57"/>
    <s v="Velocidad del motor en carretera 42"/>
    <x v="1"/>
    <s v="Engine"/>
    <s v="No"/>
    <n v="0"/>
    <x v="27"/>
    <x v="0"/>
    <x v="0"/>
    <x v="56"/>
    <s v="Vehicle, Battery Electric Vehicle"/>
    <n v="0"/>
    <d v="2026-03-06T09:18:57"/>
    <n v="0"/>
    <n v="0"/>
    <s v=""/>
    <n v="0"/>
    <s v="No"/>
    <e v="#REF!"/>
  </r>
  <r>
    <s v="NISSAN LEAF 299-1018"/>
    <d v="2026-03-06T09:18:59"/>
    <s v=" "/>
    <x v="1"/>
    <s v="Debug"/>
    <s v="No"/>
    <s v="00-26-00-58-02-00-00-00-00-00-00-00-00-00-00"/>
    <x v="0"/>
    <x v="0"/>
    <x v="0"/>
    <x v="0"/>
    <s v="Vehicle, Battery Electric Vehicle"/>
    <n v="0"/>
    <d v="2026-03-06T09:18:59"/>
    <n v="0"/>
    <n v="0"/>
    <s v="61716"/>
    <n v="0"/>
    <s v="No"/>
    <e v="#REF!"/>
  </r>
  <r>
    <s v="NISSAN LEAF 299-1018"/>
    <d v="2026-03-06T09:19:00"/>
    <s v="Energía de la batería del vehículo eléctrico 16153"/>
    <x v="1"/>
    <s v="Engine"/>
    <s v="No"/>
    <n v="0"/>
    <x v="20"/>
    <x v="0"/>
    <x v="0"/>
    <x v="464"/>
    <s v="Vehicle, Battery Electric Vehicle"/>
    <n v="0"/>
    <d v="2026-03-06T09:19:00"/>
    <n v="0"/>
    <n v="0"/>
    <s v=""/>
    <n v="0"/>
    <s v="No"/>
    <e v="#REF!"/>
  </r>
  <r>
    <s v="NISSAN LEAF 299-1018"/>
    <d v="2026-03-06T09:19:0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19:01"/>
    <n v="0"/>
    <n v="0"/>
    <s v=""/>
    <n v="0"/>
    <s v="No"/>
    <e v="#REF!"/>
  </r>
  <r>
    <s v="NISSAN LEAF 299-1018"/>
    <d v="2026-03-06T09:19:01"/>
    <s v="Ubicación: 9.98152, -84.34914"/>
    <x v="0"/>
    <s v="GPS"/>
    <s v="Yes"/>
    <n v="0"/>
    <x v="0"/>
    <x v="0"/>
    <x v="0"/>
    <x v="0"/>
    <s v="Vehicle, Battery Electric Vehicle"/>
    <n v="0"/>
    <d v="2026-03-06T09:19:01"/>
    <n v="-84.349140000000006"/>
    <n v="9.9815199999999997"/>
    <s v="CurvePositionEstimateError"/>
    <n v="44"/>
    <s v="Yes"/>
    <e v="#REF!"/>
  </r>
  <r>
    <s v="NISSAN LEAF 299-1018"/>
    <d v="2026-03-06T09:19:02"/>
    <s v="Velocidad del motor en carretera 50"/>
    <x v="1"/>
    <s v="Engine"/>
    <s v="No"/>
    <n v="0"/>
    <x v="27"/>
    <x v="0"/>
    <x v="0"/>
    <x v="124"/>
    <s v="Vehicle, Battery Electric Vehicle"/>
    <n v="0"/>
    <d v="2026-03-06T09:19:02"/>
    <n v="0"/>
    <n v="0"/>
    <s v=""/>
    <n v="0"/>
    <s v="No"/>
    <e v="#REF!"/>
  </r>
  <r>
    <s v="NISSAN LEAF 299-1018"/>
    <d v="2026-03-06T09:19:04"/>
    <s v="Energía de la batería del vehículo eléctrico -10023"/>
    <x v="1"/>
    <s v="Engine"/>
    <s v="No"/>
    <n v="0"/>
    <x v="20"/>
    <x v="0"/>
    <x v="0"/>
    <x v="465"/>
    <s v="Vehicle, Battery Electric Vehicle"/>
    <n v="0"/>
    <d v="2026-03-06T09:19:04"/>
    <n v="0"/>
    <n v="0"/>
    <s v=""/>
    <n v="0"/>
    <s v="No"/>
    <e v="#REF!"/>
  </r>
  <r>
    <s v="NISSAN LEAF 299-1018"/>
    <d v="2026-03-06T09:19:06"/>
    <s v="Ubicación: 9.98118, -84.34963"/>
    <x v="0"/>
    <s v="GPS"/>
    <s v="Yes"/>
    <n v="0"/>
    <x v="0"/>
    <x v="0"/>
    <x v="0"/>
    <x v="0"/>
    <s v="Vehicle, Battery Electric Vehicle"/>
    <n v="0"/>
    <d v="2026-03-06T09:19:06"/>
    <n v="-84.349630000000005"/>
    <n v="9.9811800000000002"/>
    <s v="CurveBased"/>
    <n v="46"/>
    <s v="Yes"/>
    <e v="#REF!"/>
  </r>
  <r>
    <s v="NISSAN LEAF 299-1018"/>
    <d v="2026-03-06T09:19:10"/>
    <s v="Ubicación: 9.98078, -84.34988"/>
    <x v="0"/>
    <s v="GPS"/>
    <s v="Yes"/>
    <n v="0"/>
    <x v="0"/>
    <x v="0"/>
    <x v="0"/>
    <x v="0"/>
    <s v="Vehicle, Battery Electric Vehicle"/>
    <n v="0"/>
    <d v="2026-03-06T09:19:10"/>
    <n v="-84.349879999999999"/>
    <n v="9.9807799999999993"/>
    <s v="CurvePositionEstimateError"/>
    <n v="46"/>
    <s v="Yes"/>
    <e v="#REF!"/>
  </r>
  <r>
    <s v="NISSAN LEAF 299-1018"/>
    <d v="2026-03-06T09:19:17"/>
    <s v="Temperatura del aire exterior 27"/>
    <x v="1"/>
    <s v="Engine"/>
    <s v="No"/>
    <n v="0"/>
    <x v="36"/>
    <x v="0"/>
    <x v="0"/>
    <x v="254"/>
    <s v="Vehicle, Battery Electric Vehicle"/>
    <n v="0"/>
    <d v="2026-03-06T09:19:17"/>
    <n v="0"/>
    <n v="0"/>
    <s v=""/>
    <n v="0"/>
    <s v="No"/>
    <e v="#REF!"/>
  </r>
  <r>
    <s v="NISSAN LEAF 299-1018"/>
    <d v="2026-03-06T09:19:18"/>
    <s v="Ubicación: 9.97986, -84.35024"/>
    <x v="0"/>
    <s v="GPS"/>
    <s v="Yes"/>
    <n v="0"/>
    <x v="0"/>
    <x v="0"/>
    <x v="0"/>
    <x v="0"/>
    <s v="Vehicle, Battery Electric Vehicle"/>
    <n v="0"/>
    <d v="2026-03-06T09:19:18"/>
    <n v="-84.350239999999999"/>
    <n v="9.9798600000000004"/>
    <s v="CurveBased"/>
    <n v="50"/>
    <s v="Yes"/>
    <e v="#REF!"/>
  </r>
  <r>
    <s v="NISSAN LEAF 299-1018"/>
    <d v="2026-03-06T09:19:30"/>
    <s v="Ubicación: 9.97885, -84.35138"/>
    <x v="0"/>
    <s v="GPS"/>
    <s v="Yes"/>
    <n v="0"/>
    <x v="0"/>
    <x v="0"/>
    <x v="0"/>
    <x v="0"/>
    <s v="Vehicle, Battery Electric Vehicle"/>
    <n v="0"/>
    <d v="2026-03-06T09:19:30"/>
    <n v="-84.351380000000006"/>
    <n v="9.9788499999999996"/>
    <s v="CurvePositionEstimateError"/>
    <n v="52"/>
    <s v="Yes"/>
    <e v="#REF!"/>
  </r>
  <r>
    <s v="NISSAN LEAF 299-1018"/>
    <d v="2026-03-06T09:19:35"/>
    <s v="Ubicación: 9.97841, -84.35191"/>
    <x v="0"/>
    <s v="GPS"/>
    <s v="Yes"/>
    <n v="0"/>
    <x v="0"/>
    <x v="0"/>
    <x v="0"/>
    <x v="0"/>
    <s v="Vehicle, Battery Electric Vehicle"/>
    <n v="0"/>
    <d v="2026-03-06T09:19:35"/>
    <n v="-84.351910000000004"/>
    <n v="9.9784100000000002"/>
    <s v="CurveSpeed"/>
    <n v="55"/>
    <s v="Yes"/>
    <e v="#REF!"/>
  </r>
  <r>
    <s v="NISSAN LEAF 299-1018"/>
    <d v="2026-03-06T09:19:35"/>
    <s v="Velocidad del motor en carretera 56"/>
    <x v="1"/>
    <s v="Engine"/>
    <s v="No"/>
    <n v="0"/>
    <x v="27"/>
    <x v="0"/>
    <x v="0"/>
    <x v="106"/>
    <s v="Vehicle, Battery Electric Vehicle"/>
    <n v="0"/>
    <d v="2026-03-06T09:19:35"/>
    <n v="0"/>
    <n v="0"/>
    <s v=""/>
    <n v="0"/>
    <s v="No"/>
    <e v="#REF!"/>
  </r>
  <r>
    <s v="NISSAN LEAF 299-1018"/>
    <d v="2026-03-06T09:19:38"/>
    <s v="Energía de la batería del vehículo eléctrico -4191"/>
    <x v="1"/>
    <s v="Engine"/>
    <s v="No"/>
    <n v="0"/>
    <x v="20"/>
    <x v="0"/>
    <x v="0"/>
    <x v="466"/>
    <s v="Vehicle, Battery Electric Vehicle"/>
    <n v="0"/>
    <d v="2026-03-06T09:19:38"/>
    <n v="0"/>
    <n v="0"/>
    <s v=""/>
    <n v="0"/>
    <s v="No"/>
    <e v="#REF!"/>
  </r>
  <r>
    <s v="NISSAN LEAF 299-1018"/>
    <d v="2026-03-06T09:19:39"/>
    <s v="Ubicación: 9.97809, -84.35233"/>
    <x v="0"/>
    <s v="GPS"/>
    <s v="Yes"/>
    <n v="0"/>
    <x v="0"/>
    <x v="0"/>
    <x v="0"/>
    <x v="0"/>
    <s v="Vehicle, Battery Electric Vehicle"/>
    <n v="0"/>
    <d v="2026-03-06T09:19:39"/>
    <n v="-84.352329999999995"/>
    <n v="9.9780899999999999"/>
    <s v="CurveSpeed"/>
    <n v="50"/>
    <s v="Yes"/>
    <e v="#REF!"/>
  </r>
  <r>
    <s v="NISSAN LEAF 299-1018"/>
    <d v="2026-03-06T09:19:39"/>
    <s v="Velocidad del motor en carretera 51"/>
    <x v="1"/>
    <s v="Engine"/>
    <s v="No"/>
    <n v="0"/>
    <x v="27"/>
    <x v="0"/>
    <x v="0"/>
    <x v="122"/>
    <s v="Vehicle, Battery Electric Vehicle"/>
    <n v="0"/>
    <d v="2026-03-06T09:19:39"/>
    <n v="0"/>
    <n v="0"/>
    <s v=""/>
    <n v="0"/>
    <s v="No"/>
    <e v="#REF!"/>
  </r>
  <r>
    <s v="NISSAN LEAF 299-1018"/>
    <d v="2026-03-06T09:19:42"/>
    <s v="Energía de la batería del vehículo eléctrico 36100"/>
    <x v="1"/>
    <s v="Engine"/>
    <s v="No"/>
    <n v="0"/>
    <x v="20"/>
    <x v="0"/>
    <x v="0"/>
    <x v="467"/>
    <s v="Vehicle, Battery Electric Vehicle"/>
    <n v="0"/>
    <d v="2026-03-06T09:19:42"/>
    <n v="0"/>
    <n v="0"/>
    <s v=""/>
    <n v="0"/>
    <s v="No"/>
    <e v="#REF!"/>
  </r>
  <r>
    <s v="NISSAN LEAF 299-1018"/>
    <d v="2026-03-06T09:19:45"/>
    <s v="Ubicación: 9.97763, -84.35301"/>
    <x v="0"/>
    <s v="GPS"/>
    <s v="Yes"/>
    <n v="0"/>
    <x v="0"/>
    <x v="0"/>
    <x v="0"/>
    <x v="0"/>
    <s v="Vehicle, Battery Electric Vehicle"/>
    <n v="0"/>
    <d v="2026-03-06T09:19:45"/>
    <n v="-84.353009999999998"/>
    <n v="9.9776299999999996"/>
    <s v="CurveBased"/>
    <n v="57"/>
    <s v="Yes"/>
    <e v="#REF!"/>
  </r>
  <r>
    <s v="NISSAN LEAF 299-1018"/>
    <d v="2026-03-06T09:19:49"/>
    <s v="Velocidad del motor en carretera 61"/>
    <x v="1"/>
    <s v="Engine"/>
    <s v="No"/>
    <n v="0"/>
    <x v="27"/>
    <x v="0"/>
    <x v="0"/>
    <x v="307"/>
    <s v="Vehicle, Battery Electric Vehicle"/>
    <n v="0"/>
    <d v="2026-03-06T09:19:49"/>
    <n v="0"/>
    <n v="0"/>
    <s v=""/>
    <n v="0"/>
    <s v="No"/>
    <e v="#REF!"/>
  </r>
  <r>
    <s v="NISSAN LEAF 299-1018"/>
    <d v="2026-03-06T09:19:51"/>
    <s v="Ubicación: 9.977, -84.35362"/>
    <x v="0"/>
    <s v="GPS"/>
    <s v="Yes"/>
    <n v="0"/>
    <x v="0"/>
    <x v="0"/>
    <x v="0"/>
    <x v="0"/>
    <s v="Vehicle, Battery Electric Vehicle"/>
    <n v="0"/>
    <d v="2026-03-06T09:19:51"/>
    <n v="-84.353620000000006"/>
    <n v="9.9770000000000003"/>
    <s v="CurveSpeed"/>
    <n v="59"/>
    <s v="Yes"/>
    <e v="#REF!"/>
  </r>
  <r>
    <s v="NISSAN LEAF 299-1018"/>
    <d v="2026-03-06T09:19:51"/>
    <s v="Energía de la batería del vehículo eléctrico -5061"/>
    <x v="1"/>
    <s v="Engine"/>
    <s v="No"/>
    <n v="0"/>
    <x v="20"/>
    <x v="0"/>
    <x v="0"/>
    <x v="468"/>
    <s v="Vehicle, Battery Electric Vehicle"/>
    <n v="0"/>
    <d v="2026-03-06T09:19:51"/>
    <n v="0"/>
    <n v="0"/>
    <s v=""/>
    <n v="0"/>
    <s v="No"/>
    <e v="#REF!"/>
  </r>
  <r>
    <s v="NISSAN LEAF 299-1018"/>
    <d v="2026-03-06T09:19:54"/>
    <s v="Velocidad del motor en carretera 52"/>
    <x v="1"/>
    <s v="Engine"/>
    <s v="No"/>
    <n v="0"/>
    <x v="27"/>
    <x v="0"/>
    <x v="0"/>
    <x v="72"/>
    <s v="Vehicle, Battery Electric Vehicle"/>
    <n v="0"/>
    <d v="2026-03-06T09:19:54"/>
    <n v="0"/>
    <n v="0"/>
    <s v=""/>
    <n v="0"/>
    <s v="No"/>
    <e v="#REF!"/>
  </r>
  <r>
    <s v="NISSAN LEAF 299-1018"/>
    <d v="2026-03-06T09:19:56"/>
    <s v="Ubicación: 9.97656, -84.35413"/>
    <x v="0"/>
    <s v="GPS"/>
    <s v="Yes"/>
    <n v="0"/>
    <x v="0"/>
    <x v="0"/>
    <x v="0"/>
    <x v="0"/>
    <s v="Vehicle, Battery Electric Vehicle"/>
    <n v="0"/>
    <d v="2026-03-06T09:19:56"/>
    <n v="-84.354129999999998"/>
    <n v="9.9765599999999992"/>
    <s v="CurvePositionEstimateError"/>
    <n v="52"/>
    <s v="Yes"/>
    <e v="#REF!"/>
  </r>
  <r>
    <s v="NISSAN LEAF 299-1018"/>
    <d v="2026-03-06T09:19:58"/>
    <s v="Velocidad del motor en carretera 57"/>
    <x v="1"/>
    <s v="Engine"/>
    <s v="No"/>
    <n v="0"/>
    <x v="27"/>
    <x v="0"/>
    <x v="0"/>
    <x v="469"/>
    <s v="Vehicle, Battery Electric Vehicle"/>
    <n v="0"/>
    <d v="2026-03-06T09:19:58"/>
    <n v="0"/>
    <n v="0"/>
    <s v=""/>
    <n v="0"/>
    <s v="No"/>
    <e v="#REF!"/>
  </r>
  <r>
    <s v="NISSAN LEAF 299-1018"/>
    <d v="2026-03-06T09:19:59"/>
    <s v="Odómetro 15940"/>
    <x v="1"/>
    <s v="Engine"/>
    <s v="No"/>
    <n v="0"/>
    <x v="11"/>
    <x v="0"/>
    <x v="0"/>
    <x v="470"/>
    <s v="Vehicle, Battery Electric Vehicle"/>
    <n v="0"/>
    <d v="2026-03-06T09:19:59"/>
    <n v="0"/>
    <n v="0"/>
    <s v=""/>
    <n v="0"/>
    <s v="No"/>
    <e v="#REF!"/>
  </r>
  <r>
    <s v="NISSAN LEAF 299-1018"/>
    <d v="2026-03-06T09:19:59"/>
    <s v="Odómetro sin procesar 15940"/>
    <x v="1"/>
    <s v="Engine"/>
    <s v="No"/>
    <n v="0"/>
    <x v="12"/>
    <x v="0"/>
    <x v="0"/>
    <x v="470"/>
    <s v="Vehicle, Battery Electric Vehicle"/>
    <n v="0"/>
    <d v="2026-03-06T09:19:59"/>
    <n v="0"/>
    <n v="0"/>
    <s v=""/>
    <n v="0"/>
    <s v="No"/>
    <e v="#REF!"/>
  </r>
  <r>
    <s v="NISSAN LEAF 299-1018"/>
    <d v="2026-03-06T09:20:00"/>
    <s v="Ubicación: 9.97631, -84.35461"/>
    <x v="0"/>
    <s v="GPS"/>
    <s v="Yes"/>
    <n v="0"/>
    <x v="0"/>
    <x v="0"/>
    <x v="0"/>
    <x v="0"/>
    <s v="Vehicle, Battery Electric Vehicle"/>
    <n v="0"/>
    <d v="2026-03-06T09:20:00"/>
    <n v="-84.354609999999994"/>
    <n v="9.9763099999999998"/>
    <s v="CurveSpeedEstimateError"/>
    <n v="55"/>
    <s v="Yes"/>
    <e v="#REF!"/>
  </r>
  <r>
    <s v="NISSAN LEAF 299-1018"/>
    <d v="2026-03-06T09:20:05"/>
    <s v="Ubicación: 9.97598, -84.3552"/>
    <x v="0"/>
    <s v="GPS"/>
    <s v="Yes"/>
    <n v="0"/>
    <x v="0"/>
    <x v="0"/>
    <x v="0"/>
    <x v="0"/>
    <s v="Vehicle, Battery Electric Vehicle"/>
    <n v="0"/>
    <d v="2026-03-06T09:20:05"/>
    <n v="-84.355199999999996"/>
    <n v="9.9759799999999998"/>
    <s v="CurveSpeedEstimateError"/>
    <n v="50"/>
    <s v="Yes"/>
    <e v="#REF!"/>
  </r>
  <r>
    <s v="NISSAN LEAF 299-1018"/>
    <d v="2026-03-06T09:20:06"/>
    <s v="Velocidad del motor en carretera 48"/>
    <x v="1"/>
    <s v="Engine"/>
    <s v="No"/>
    <n v="0"/>
    <x v="27"/>
    <x v="0"/>
    <x v="0"/>
    <x v="78"/>
    <s v="Vehicle, Battery Electric Vehicle"/>
    <n v="0"/>
    <d v="2026-03-06T09:20:06"/>
    <n v="0"/>
    <n v="0"/>
    <s v=""/>
    <n v="0"/>
    <s v="No"/>
    <e v="#REF!"/>
  </r>
  <r>
    <s v="NISSAN LEAF 299-1018"/>
    <d v="2026-03-06T09:20:07"/>
    <s v="Ubicación: 9.97579, -84.35533"/>
    <x v="0"/>
    <s v="GPS"/>
    <s v="Yes"/>
    <n v="0"/>
    <x v="0"/>
    <x v="0"/>
    <x v="0"/>
    <x v="0"/>
    <s v="Vehicle, Battery Electric Vehicle"/>
    <n v="0"/>
    <d v="2026-03-06T09:20:07"/>
    <n v="-84.355329999999995"/>
    <n v="9.9757899999999999"/>
    <s v="CurveSpeed"/>
    <n v="44"/>
    <s v="Yes"/>
    <e v="#REF!"/>
  </r>
  <r>
    <s v="NISSAN LEAF 299-1018"/>
    <d v="2026-03-06T09:20:10"/>
    <s v="Ubicación: 9.97546, -84.35545"/>
    <x v="0"/>
    <s v="GPS"/>
    <s v="Yes"/>
    <n v="0"/>
    <x v="0"/>
    <x v="0"/>
    <x v="0"/>
    <x v="0"/>
    <s v="Vehicle, Battery Electric Vehicle"/>
    <n v="0"/>
    <d v="2026-03-06T09:20:10"/>
    <n v="-84.355450000000005"/>
    <n v="9.97546"/>
    <s v="CurvePositionEstimateError"/>
    <n v="46"/>
    <s v="Yes"/>
    <e v="#REF!"/>
  </r>
  <r>
    <s v="NISSAN LEAF 299-1018"/>
    <d v="2026-03-06T09:20:12"/>
    <s v="Energía de la batería del vehículo eléctrico 19393"/>
    <x v="1"/>
    <s v="Engine"/>
    <s v="No"/>
    <n v="0"/>
    <x v="20"/>
    <x v="0"/>
    <x v="0"/>
    <x v="471"/>
    <s v="Vehicle, Battery Electric Vehicle"/>
    <n v="0"/>
    <d v="2026-03-06T09:20:12"/>
    <n v="0"/>
    <n v="0"/>
    <s v=""/>
    <n v="0"/>
    <s v="No"/>
    <e v="#REF!"/>
  </r>
  <r>
    <s v="NISSAN LEAF 299-1018"/>
    <d v="2026-03-06T09:20:14"/>
    <s v="Ubicación: 9.97499, -84.35559"/>
    <x v="0"/>
    <s v="GPS"/>
    <s v="Yes"/>
    <n v="0"/>
    <x v="0"/>
    <x v="0"/>
    <x v="0"/>
    <x v="0"/>
    <s v="Vehicle, Battery Electric Vehicle"/>
    <n v="0"/>
    <d v="2026-03-06T09:20:14"/>
    <n v="-84.355590000000007"/>
    <n v="9.97499"/>
    <s v="CurveSpeed"/>
    <n v="52"/>
    <s v="Yes"/>
    <e v="#REF!"/>
  </r>
  <r>
    <s v="NISSAN LEAF 299-1018"/>
    <d v="2026-03-06T09:20:17"/>
    <s v="Velocidad del motor en carretera 54"/>
    <x v="1"/>
    <s v="Engine"/>
    <s v="No"/>
    <n v="0"/>
    <x v="27"/>
    <x v="0"/>
    <x v="0"/>
    <x v="212"/>
    <s v="Vehicle, Battery Electric Vehicle"/>
    <n v="0"/>
    <d v="2026-03-06T09:20:17"/>
    <n v="0"/>
    <n v="0"/>
    <s v=""/>
    <n v="0"/>
    <s v="No"/>
    <e v="#REF!"/>
  </r>
  <r>
    <s v="NISSAN LEAF 299-1018"/>
    <d v="2026-03-06T09:20:20"/>
    <s v="Energía de la batería del vehículo eléctrico -10206"/>
    <x v="1"/>
    <s v="Engine"/>
    <s v="No"/>
    <n v="0"/>
    <x v="20"/>
    <x v="0"/>
    <x v="0"/>
    <x v="472"/>
    <s v="Vehicle, Battery Electric Vehicle"/>
    <n v="0"/>
    <d v="2026-03-06T09:20:20"/>
    <n v="0"/>
    <n v="0"/>
    <s v=""/>
    <n v="0"/>
    <s v="No"/>
    <e v="#REF!"/>
  </r>
  <r>
    <s v="NISSAN LEAF 299-1018"/>
    <d v="2026-03-06T09:20:22"/>
    <s v="Ubicación: 9.974, -84.35589"/>
    <x v="0"/>
    <s v="GPS"/>
    <s v="Yes"/>
    <n v="0"/>
    <x v="0"/>
    <x v="0"/>
    <x v="0"/>
    <x v="0"/>
    <s v="Vehicle, Battery Electric Vehicle"/>
    <n v="0"/>
    <d v="2026-03-06T09:20:22"/>
    <n v="-84.355890000000002"/>
    <n v="9.9740000000000002"/>
    <s v="CurveBased"/>
    <n v="48"/>
    <s v="Yes"/>
    <e v="#REF!"/>
  </r>
  <r>
    <s v="NISSAN LEAF 299-1018"/>
    <d v="2026-03-06T09:20:25"/>
    <s v="Ubicación: 9.9737, -84.35609"/>
    <x v="0"/>
    <s v="GPS"/>
    <s v="Yes"/>
    <n v="0"/>
    <x v="0"/>
    <x v="0"/>
    <x v="0"/>
    <x v="0"/>
    <s v="Vehicle, Battery Electric Vehicle"/>
    <n v="0"/>
    <d v="2026-03-06T09:20:25"/>
    <n v="-84.356089999999995"/>
    <n v="9.9736999999999991"/>
    <s v="CurveSpeedEstimateError"/>
    <n v="46"/>
    <s v="Yes"/>
    <e v="#REF!"/>
  </r>
  <r>
    <s v="NISSAN LEAF 299-1018"/>
    <d v="2026-03-06T09:20:25"/>
    <s v=" "/>
    <x v="1"/>
    <s v="Debug"/>
    <s v="No"/>
    <s v="FF-16-15-19-0D-15-66-00-00-00-00-00-00-00-00"/>
    <x v="0"/>
    <x v="0"/>
    <x v="0"/>
    <x v="0"/>
    <s v="Vehicle, Battery Electric Vehicle"/>
    <n v="0"/>
    <d v="2026-03-06T09:20:25"/>
    <n v="0"/>
    <n v="0"/>
    <s v="61784"/>
    <n v="0"/>
    <s v="No"/>
    <e v="#REF!"/>
  </r>
  <r>
    <s v="NISSAN LEAF 299-1018"/>
    <d v="2026-03-06T09:20:26"/>
    <s v="Velocidad del motor en carretera 47"/>
    <x v="1"/>
    <s v="Engine"/>
    <s v="No"/>
    <n v="0"/>
    <x v="27"/>
    <x v="0"/>
    <x v="0"/>
    <x v="342"/>
    <s v="Vehicle, Battery Electric Vehicle"/>
    <n v="0"/>
    <d v="2026-03-06T09:20:26"/>
    <n v="0"/>
    <n v="0"/>
    <s v=""/>
    <n v="0"/>
    <s v="No"/>
    <e v="#REF!"/>
  </r>
  <r>
    <s v="NISSAN LEAF 299-1018"/>
    <d v="2026-03-06T09:20:27"/>
    <s v="Ubicación: 9.97357, -84.35629"/>
    <x v="0"/>
    <s v="GPS"/>
    <s v="Yes"/>
    <n v="0"/>
    <x v="0"/>
    <x v="0"/>
    <x v="0"/>
    <x v="0"/>
    <s v="Vehicle, Battery Electric Vehicle"/>
    <n v="0"/>
    <d v="2026-03-06T09:20:27"/>
    <n v="-84.356290000000001"/>
    <n v="9.9735700000000005"/>
    <s v="CurveSpeed"/>
    <n v="44"/>
    <s v="Yes"/>
    <e v="#REF!"/>
  </r>
  <r>
    <s v="NISSAN LEAF 299-1018"/>
    <d v="2026-03-06T09:20:27"/>
    <s v="Energía de la batería del vehículo eléctrico 39150"/>
    <x v="1"/>
    <s v="Engine"/>
    <s v="No"/>
    <n v="0"/>
    <x v="20"/>
    <x v="0"/>
    <x v="0"/>
    <x v="473"/>
    <s v="Vehicle, Battery Electric Vehicle"/>
    <n v="0"/>
    <d v="2026-03-06T09:20:27"/>
    <n v="0"/>
    <n v="0"/>
    <s v=""/>
    <n v="0"/>
    <s v="No"/>
    <e v="#REF!"/>
  </r>
  <r>
    <s v="NISSAN LEAF 299-1018"/>
    <d v="2026-03-06T09:20:30"/>
    <s v="Ubicación: 9.97341, -84.35661"/>
    <x v="0"/>
    <s v="GPS"/>
    <s v="Yes"/>
    <n v="0"/>
    <x v="0"/>
    <x v="0"/>
    <x v="0"/>
    <x v="0"/>
    <s v="Vehicle, Battery Electric Vehicle"/>
    <n v="0"/>
    <d v="2026-03-06T09:20:30"/>
    <n v="-84.356610000000003"/>
    <n v="9.9734099999999994"/>
    <s v="CurveSpeedEstimateError"/>
    <n v="52"/>
    <s v="Yes"/>
    <e v="#REF!"/>
  </r>
  <r>
    <s v="NISSAN LEAF 299-1018"/>
    <d v="2026-03-06T09:20:31"/>
    <s v="Velocidad del motor en carretera 57"/>
    <x v="1"/>
    <s v="Engine"/>
    <s v="No"/>
    <n v="0"/>
    <x v="27"/>
    <x v="0"/>
    <x v="0"/>
    <x v="469"/>
    <s v="Vehicle, Battery Electric Vehicle"/>
    <n v="0"/>
    <d v="2026-03-06T09:20:31"/>
    <n v="0"/>
    <n v="0"/>
    <s v=""/>
    <n v="0"/>
    <s v="No"/>
    <e v="#REF!"/>
  </r>
  <r>
    <s v="NISSAN LEAF 299-1018"/>
    <d v="2026-03-06T09:20:32"/>
    <s v="Energía de la batería del vehículo eléctrico -11191"/>
    <x v="1"/>
    <s v="Engine"/>
    <s v="No"/>
    <n v="0"/>
    <x v="20"/>
    <x v="0"/>
    <x v="0"/>
    <x v="474"/>
    <s v="Vehicle, Battery Electric Vehicle"/>
    <n v="0"/>
    <d v="2026-03-06T09:20:32"/>
    <n v="0"/>
    <n v="0"/>
    <s v=""/>
    <n v="0"/>
    <s v="No"/>
    <e v="#REF!"/>
  </r>
  <r>
    <s v="NISSAN LEAF 299-1018"/>
    <d v="2026-03-06T09:20:34"/>
    <s v="Ubicación: 9.97317, -84.3571"/>
    <x v="0"/>
    <s v="GPS"/>
    <s v="Yes"/>
    <n v="0"/>
    <x v="0"/>
    <x v="0"/>
    <x v="0"/>
    <x v="0"/>
    <s v="Vehicle, Battery Electric Vehicle"/>
    <n v="0"/>
    <d v="2026-03-06T09:20:34"/>
    <n v="-84.357100000000003"/>
    <n v="9.9731699999999996"/>
    <s v="CurveSpeedEstimateError"/>
    <n v="52"/>
    <s v="Yes"/>
    <e v="#REF!"/>
  </r>
  <r>
    <s v="NISSAN LEAF 299-1018"/>
    <d v="2026-03-06T09:20:37"/>
    <s v="Ubicación: 9.9731, -84.35744"/>
    <x v="0"/>
    <s v="GPS"/>
    <s v="Yes"/>
    <n v="0"/>
    <x v="0"/>
    <x v="0"/>
    <x v="0"/>
    <x v="0"/>
    <s v="Vehicle, Battery Electric Vehicle"/>
    <n v="0"/>
    <d v="2026-03-06T09:20:37"/>
    <n v="-84.357439999999997"/>
    <n v="9.9731000000000005"/>
    <s v="CurveSpeedEstimateError"/>
    <n v="41"/>
    <s v="Yes"/>
    <e v="#REF!"/>
  </r>
  <r>
    <s v="NISSAN LEAF 299-1018"/>
    <d v="2026-03-06T09:20:38"/>
    <s v="Velocidad del motor en carretera 38"/>
    <x v="1"/>
    <s v="Engine"/>
    <s v="No"/>
    <n v="0"/>
    <x v="27"/>
    <x v="0"/>
    <x v="0"/>
    <x v="389"/>
    <s v="Vehicle, Battery Electric Vehicle"/>
    <n v="0"/>
    <d v="2026-03-06T09:20:38"/>
    <n v="0"/>
    <n v="0"/>
    <s v=""/>
    <n v="0"/>
    <s v="No"/>
    <e v="#REF!"/>
  </r>
  <r>
    <s v="NISSAN LEAF 299-1018"/>
    <d v="2026-03-06T09:20:41"/>
    <s v="Ubicación: 9.97321, -84.35779"/>
    <x v="0"/>
    <s v="GPS"/>
    <s v="Yes"/>
    <n v="0"/>
    <x v="0"/>
    <x v="0"/>
    <x v="0"/>
    <x v="0"/>
    <s v="Vehicle, Battery Electric Vehicle"/>
    <n v="0"/>
    <d v="2026-03-06T09:20:41"/>
    <n v="-84.357789999999994"/>
    <n v="9.9732099999999999"/>
    <s v="CurveSpeedEstimateError"/>
    <n v="37"/>
    <s v="Yes"/>
    <e v="#REF!"/>
  </r>
  <r>
    <s v="NISSAN LEAF 299-1018"/>
    <d v="2026-03-06T09:20:45"/>
    <s v="Energía de la batería del vehículo eléctrico 35788"/>
    <x v="1"/>
    <s v="Engine"/>
    <s v="No"/>
    <n v="0"/>
    <x v="20"/>
    <x v="0"/>
    <x v="0"/>
    <x v="475"/>
    <s v="Vehicle, Battery Electric Vehicle"/>
    <n v="0"/>
    <d v="2026-03-06T09:20:45"/>
    <n v="0"/>
    <n v="0"/>
    <s v=""/>
    <n v="0"/>
    <s v="No"/>
    <e v="#REF!"/>
  </r>
  <r>
    <s v="NISSAN LEAF 299-1018"/>
    <d v="2026-03-06T09:20:48"/>
    <s v="Ubicación: 9.97361, -84.35831"/>
    <x v="0"/>
    <s v="GPS"/>
    <s v="Yes"/>
    <n v="0"/>
    <x v="0"/>
    <x v="0"/>
    <x v="0"/>
    <x v="0"/>
    <s v="Vehicle, Battery Electric Vehicle"/>
    <n v="0"/>
    <d v="2026-03-06T09:20:48"/>
    <n v="-84.358310000000003"/>
    <n v="9.9736100000000008"/>
    <s v="CurveSpeedEstimateError"/>
    <n v="41"/>
    <s v="Yes"/>
    <e v="#REF!"/>
  </r>
  <r>
    <s v="NISSAN LEAF 299-1018"/>
    <d v="2026-03-06T09:20:50"/>
    <s v=" "/>
    <x v="1"/>
    <s v="Debug"/>
    <s v="No"/>
    <s v="7E-00-BC-00-6E-00-6A-00-63-00-76-00-8A-00-B8-00-77-00-75-00-7C-00-56-00-82-00-72-00-59-00-D9-00-66-00-67-00-A8-00-65-00-59-00-59-00-66-00-6D-00-58-00-57-00-5C-00-58-00-76-00-67-00-97-00-65-00-68-00-C7-00-67-00-64-00-67-00-65-00-B5-00-AA-00-F6-00-6C-00-62-00-68-00-B9-00-61-00-7F-00-69-00-67-00-97-00"/>
    <x v="0"/>
    <x v="0"/>
    <x v="0"/>
    <x v="0"/>
    <s v="Vehicle, Battery Electric Vehicle"/>
    <n v="0"/>
    <d v="2026-03-06T09:20:50"/>
    <n v="0"/>
    <n v="0"/>
    <s v="40036"/>
    <n v="0"/>
    <s v="No"/>
    <e v="#REF!"/>
  </r>
  <r>
    <s v="NISSAN LEAF 299-1018"/>
    <d v="2026-03-06T09:20:52"/>
    <s v="Velocidad del motor en carretera 42"/>
    <x v="1"/>
    <s v="Engine"/>
    <s v="No"/>
    <n v="0"/>
    <x v="27"/>
    <x v="0"/>
    <x v="0"/>
    <x v="56"/>
    <s v="Vehicle, Battery Electric Vehicle"/>
    <n v="0"/>
    <d v="2026-03-06T09:20:52"/>
    <n v="0"/>
    <n v="0"/>
    <s v=""/>
    <n v="0"/>
    <s v="No"/>
    <e v="#REF!"/>
  </r>
  <r>
    <s v="NISSAN LEAF 299-1018"/>
    <d v="2026-03-06T09:20:53"/>
    <s v="Ubicación: 9.97358, -84.35879"/>
    <x v="0"/>
    <s v="GPS"/>
    <s v="Yes"/>
    <n v="0"/>
    <x v="0"/>
    <x v="0"/>
    <x v="0"/>
    <x v="0"/>
    <s v="Vehicle, Battery Electric Vehicle"/>
    <n v="0"/>
    <d v="2026-03-06T09:20:53"/>
    <n v="-84.358789999999999"/>
    <n v="9.9735800000000001"/>
    <s v="CurvePositionEstimateError"/>
    <n v="41"/>
    <s v="Yes"/>
    <e v="#REF!"/>
  </r>
  <r>
    <s v="NISSAN LEAF 299-1018"/>
    <d v="2026-03-06T09:20:57"/>
    <s v="Ubicación: 9.97328, -84.35913"/>
    <x v="0"/>
    <s v="GPS"/>
    <s v="Yes"/>
    <n v="0"/>
    <x v="0"/>
    <x v="0"/>
    <x v="0"/>
    <x v="0"/>
    <s v="Vehicle, Battery Electric Vehicle"/>
    <n v="0"/>
    <d v="2026-03-06T09:20:57"/>
    <n v="-84.359129999999993"/>
    <n v="9.9732800000000008"/>
    <s v="CurveSpeedEstimateError"/>
    <n v="50"/>
    <s v="Yes"/>
    <e v="#REF!"/>
  </r>
  <r>
    <s v="NISSAN LEAF 299-1018"/>
    <d v="2026-03-06T09:21:00"/>
    <s v="Velocidad del motor en carretera 56"/>
    <x v="1"/>
    <s v="Engine"/>
    <s v="No"/>
    <n v="0"/>
    <x v="27"/>
    <x v="0"/>
    <x v="0"/>
    <x v="106"/>
    <s v="Vehicle, Battery Electric Vehicle"/>
    <n v="0"/>
    <d v="2026-03-06T09:21:00"/>
    <n v="0"/>
    <n v="0"/>
    <s v=""/>
    <n v="0"/>
    <s v="No"/>
    <e v="#REF!"/>
  </r>
  <r>
    <s v="NISSAN LEAF 299-1018"/>
    <d v="2026-03-06T09:21:02"/>
    <s v="Ubicación: 9.9728, -84.3596"/>
    <x v="0"/>
    <s v="GPS"/>
    <s v="Yes"/>
    <n v="0"/>
    <x v="0"/>
    <x v="0"/>
    <x v="0"/>
    <x v="0"/>
    <s v="Vehicle, Battery Electric Vehicle"/>
    <n v="0"/>
    <d v="2026-03-06T09:21:02"/>
    <n v="-84.3596"/>
    <n v="9.9727999999999994"/>
    <s v="CurveSpeedEstimateError"/>
    <n v="52"/>
    <s v="Yes"/>
    <e v="#REF!"/>
  </r>
  <r>
    <s v="NISSAN LEAF 299-1018"/>
    <d v="2026-03-06T09:21:03"/>
    <s v="Velocidad del motor en carretera 49"/>
    <x v="1"/>
    <s v="Engine"/>
    <s v="No"/>
    <n v="0"/>
    <x v="27"/>
    <x v="0"/>
    <x v="0"/>
    <x v="219"/>
    <s v="Vehicle, Battery Electric Vehicle"/>
    <n v="0"/>
    <d v="2026-03-06T09:21:03"/>
    <n v="0"/>
    <n v="0"/>
    <s v=""/>
    <n v="0"/>
    <s v="No"/>
    <e v="#REF!"/>
  </r>
  <r>
    <s v="NISSAN LEAF 299-1018"/>
    <d v="2026-03-06T09:21:05"/>
    <s v="Ubicación: 9.97256, -84.35985"/>
    <x v="0"/>
    <s v="GPS"/>
    <s v="Yes"/>
    <n v="0"/>
    <x v="0"/>
    <x v="0"/>
    <x v="0"/>
    <x v="0"/>
    <s v="Vehicle, Battery Electric Vehicle"/>
    <n v="0"/>
    <d v="2026-03-06T09:21:05"/>
    <n v="-84.359849999999994"/>
    <n v="9.9725599999999996"/>
    <s v="CurveSpeedEstimateError"/>
    <n v="39"/>
    <s v="Yes"/>
    <e v="#REF!"/>
  </r>
  <r>
    <s v="NISSAN LEAF 299-1018"/>
    <d v="2026-03-06T09:21:05"/>
    <s v=" "/>
    <x v="1"/>
    <s v="Debug"/>
    <s v="No"/>
    <s v="CA-24-F8-FF-08-00-00-00-00-00-00-00-00-00-00"/>
    <x v="0"/>
    <x v="0"/>
    <x v="0"/>
    <x v="0"/>
    <s v="Vehicle, Battery Electric Vehicle"/>
    <n v="0"/>
    <d v="2026-03-06T09:21:05"/>
    <n v="0"/>
    <n v="0"/>
    <s v="50333"/>
    <n v="0"/>
    <s v="No"/>
    <e v="#REF!"/>
  </r>
  <r>
    <s v="NISSAN LEAF 299-1018"/>
    <d v="2026-03-06T09:21:05"/>
    <s v=" "/>
    <x v="1"/>
    <s v="Debug"/>
    <s v="No"/>
    <s v="DD-B6-04-00-DB-4F-17-00-53-E1-0C-00-00-00-00"/>
    <x v="0"/>
    <x v="0"/>
    <x v="0"/>
    <x v="0"/>
    <s v="Vehicle, Battery Electric Vehicle"/>
    <n v="0"/>
    <d v="2026-03-06T09:21:05"/>
    <n v="0"/>
    <n v="0"/>
    <s v="61927"/>
    <n v="0"/>
    <s v="No"/>
    <e v="#REF!"/>
  </r>
  <r>
    <s v="NISSAN LEAF 299-1018"/>
    <d v="2026-03-06T09:21:07"/>
    <s v="Energía de la batería del vehículo eléctrico -8178"/>
    <x v="1"/>
    <s v="Engine"/>
    <s v="No"/>
    <n v="0"/>
    <x v="20"/>
    <x v="0"/>
    <x v="0"/>
    <x v="476"/>
    <s v="Vehicle, Battery Electric Vehicle"/>
    <n v="0"/>
    <d v="2026-03-06T09:21:07"/>
    <n v="0"/>
    <n v="0"/>
    <s v=""/>
    <n v="0"/>
    <s v="No"/>
    <e v="#REF!"/>
  </r>
  <r>
    <s v="NISSAN LEAF 299-1018"/>
    <d v="2026-03-06T09:21:10"/>
    <s v="Ubicación: 9.97245, -84.36014"/>
    <x v="0"/>
    <s v="GPS"/>
    <s v="Yes"/>
    <n v="0"/>
    <x v="0"/>
    <x v="0"/>
    <x v="0"/>
    <x v="0"/>
    <s v="Vehicle, Battery Electric Vehicle"/>
    <n v="0"/>
    <d v="2026-03-06T09:21:10"/>
    <n v="-84.360140000000001"/>
    <n v="9.9724500000000003"/>
    <s v="CurvePositionEstimateError"/>
    <n v="15"/>
    <s v="Yes"/>
    <e v="#REF!"/>
  </r>
  <r>
    <s v="NISSAN LEAF 299-1018"/>
    <d v="2026-03-06T09:21:10"/>
    <s v="Velocidad del motor en carretera 12"/>
    <x v="1"/>
    <s v="Engine"/>
    <s v="No"/>
    <n v="0"/>
    <x v="27"/>
    <x v="0"/>
    <x v="0"/>
    <x v="37"/>
    <s v="Vehicle, Battery Electric Vehicle"/>
    <n v="0"/>
    <d v="2026-03-06T09:21:10"/>
    <n v="0"/>
    <n v="0"/>
    <s v=""/>
    <n v="0"/>
    <s v="No"/>
    <e v="#REF!"/>
  </r>
  <r>
    <s v="NISSAN LEAF 299-1018"/>
    <d v="2026-03-06T09:21:10"/>
    <s v="Señal de giro hacia la derecha (1. En) 1"/>
    <x v="1"/>
    <s v="Engine"/>
    <s v="No"/>
    <n v="0"/>
    <x v="28"/>
    <x v="0"/>
    <x v="0"/>
    <x v="1"/>
    <s v="Vehicle, Battery Electric Vehicle"/>
    <n v="0"/>
    <d v="2026-03-06T09:21:10"/>
    <n v="0"/>
    <n v="0"/>
    <s v=""/>
    <n v="0"/>
    <s v="No"/>
    <e v="#REF!"/>
  </r>
  <r>
    <s v="NISSAN LEAF 299-1018"/>
    <d v="2026-03-06T09:21:13"/>
    <s v="Ubicación: 9.97247, -84.36021"/>
    <x v="0"/>
    <s v="GPS"/>
    <s v="Yes"/>
    <n v="0"/>
    <x v="0"/>
    <x v="0"/>
    <x v="0"/>
    <x v="0"/>
    <s v="Vehicle, Battery Electric Vehicle"/>
    <n v="0"/>
    <d v="2026-03-06T09:21:13"/>
    <n v="-84.360209999999995"/>
    <n v="9.9724699999999995"/>
    <s v="CurveSpeedEstimateError"/>
    <n v="10"/>
    <s v="Yes"/>
    <e v="#REF!"/>
  </r>
  <r>
    <s v="NISSAN LEAF 299-1018"/>
    <d v="2026-03-06T09:21:14"/>
    <s v="Velocidad del motor en carretera 12"/>
    <x v="1"/>
    <s v="Engine"/>
    <s v="No"/>
    <n v="0"/>
    <x v="27"/>
    <x v="0"/>
    <x v="0"/>
    <x v="37"/>
    <s v="Vehicle, Battery Electric Vehicle"/>
    <n v="0"/>
    <d v="2026-03-06T09:21:14"/>
    <n v="0"/>
    <n v="0"/>
    <s v=""/>
    <n v="0"/>
    <s v="No"/>
    <e v="#REF!"/>
  </r>
  <r>
    <s v="NISSAN LEAF 299-1018"/>
    <d v="2026-03-06T09:21:15"/>
    <s v="Energía de la batería del vehículo eléctrico 23465"/>
    <x v="1"/>
    <s v="Engine"/>
    <s v="No"/>
    <n v="0"/>
    <x v="20"/>
    <x v="0"/>
    <x v="0"/>
    <x v="477"/>
    <s v="Vehicle, Battery Electric Vehicle"/>
    <n v="0"/>
    <d v="2026-03-06T09:21:15"/>
    <n v="0"/>
    <n v="0"/>
    <s v=""/>
    <n v="0"/>
    <s v="No"/>
    <e v="#REF!"/>
  </r>
  <r>
    <s v="NISSAN LEAF 299-1018"/>
    <d v="2026-03-06T09:21:16"/>
    <s v="Ubicación: 9.97252, -84.36029"/>
    <x v="0"/>
    <s v="GPS"/>
    <s v="Yes"/>
    <n v="0"/>
    <x v="0"/>
    <x v="0"/>
    <x v="0"/>
    <x v="0"/>
    <s v="Vehicle, Battery Electric Vehicle"/>
    <n v="0"/>
    <d v="2026-03-06T09:21:16"/>
    <n v="-84.360290000000006"/>
    <n v="9.9725199999999994"/>
    <s v="CurveSpeedEstimateError"/>
    <n v="17"/>
    <s v="Yes"/>
    <e v="#REF!"/>
  </r>
  <r>
    <s v="NISSAN LEAF 299-1018"/>
    <d v="2026-03-06T09:21:20"/>
    <s v="Señal de giro hacia la derecha (1. En) 0"/>
    <x v="1"/>
    <s v="Engine"/>
    <s v="No"/>
    <n v="0"/>
    <x v="28"/>
    <x v="0"/>
    <x v="0"/>
    <x v="7"/>
    <s v="Vehicle, Battery Electric Vehicle"/>
    <n v="0"/>
    <d v="2026-03-06T09:21:20"/>
    <n v="0"/>
    <n v="0"/>
    <s v=""/>
    <n v="0"/>
    <s v="No"/>
    <e v="#REF!"/>
  </r>
  <r>
    <s v="NISSAN LEAF 299-1018"/>
    <d v="2026-03-06T09:21:23"/>
    <s v="Ubicación: 9.97298, -84.3605"/>
    <x v="0"/>
    <s v="GPS"/>
    <s v="Yes"/>
    <n v="0"/>
    <x v="0"/>
    <x v="0"/>
    <x v="0"/>
    <x v="0"/>
    <s v="Vehicle, Battery Electric Vehicle"/>
    <n v="0"/>
    <d v="2026-03-06T09:21:23"/>
    <n v="-84.360500000000002"/>
    <n v="9.9729799999999997"/>
    <s v="CurvePositionEstimateError"/>
    <n v="39"/>
    <s v="Yes"/>
    <e v="#REF!"/>
  </r>
  <r>
    <s v="NISSAN LEAF 299-1018"/>
    <d v="2026-03-06T09:21:23"/>
    <s v="Velocidad del motor en carretera 41"/>
    <x v="1"/>
    <s v="Engine"/>
    <s v="No"/>
    <n v="0"/>
    <x v="27"/>
    <x v="0"/>
    <x v="0"/>
    <x v="58"/>
    <s v="Vehicle, Battery Electric Vehicle"/>
    <n v="0"/>
    <d v="2026-03-06T09:21:23"/>
    <n v="0"/>
    <n v="0"/>
    <s v=""/>
    <n v="0"/>
    <s v="No"/>
    <e v="#REF!"/>
  </r>
  <r>
    <s v="NISSAN LEAF 299-1018"/>
    <d v="2026-03-06T09:21:24"/>
    <s v="Odómetro 15941"/>
    <x v="1"/>
    <s v="Engine"/>
    <s v="No"/>
    <n v="0"/>
    <x v="11"/>
    <x v="0"/>
    <x v="0"/>
    <x v="478"/>
    <s v="Vehicle, Battery Electric Vehicle"/>
    <n v="0"/>
    <d v="2026-03-06T09:21:24"/>
    <n v="0"/>
    <n v="0"/>
    <s v=""/>
    <n v="0"/>
    <s v="No"/>
    <e v="#REF!"/>
  </r>
  <r>
    <s v="NISSAN LEAF 299-1018"/>
    <d v="2026-03-06T09:21:24"/>
    <s v="Odómetro sin procesar 15941"/>
    <x v="1"/>
    <s v="Engine"/>
    <s v="No"/>
    <n v="0"/>
    <x v="12"/>
    <x v="0"/>
    <x v="0"/>
    <x v="478"/>
    <s v="Vehicle, Battery Electric Vehicle"/>
    <n v="0"/>
    <d v="2026-03-06T09:21:24"/>
    <n v="0"/>
    <n v="0"/>
    <s v=""/>
    <n v="0"/>
    <s v="No"/>
    <e v="#REF!"/>
  </r>
  <r>
    <s v="NISSAN LEAF 299-1018"/>
    <d v="2026-03-06T09:21:26"/>
    <s v="Ubicación: 9.97326, -84.36058"/>
    <x v="0"/>
    <s v="GPS"/>
    <s v="Yes"/>
    <n v="0"/>
    <x v="0"/>
    <x v="0"/>
    <x v="0"/>
    <x v="0"/>
    <s v="Vehicle, Battery Electric Vehicle"/>
    <n v="0"/>
    <d v="2026-03-06T09:21:26"/>
    <n v="-84.360579999999999"/>
    <n v="9.9732599999999998"/>
    <s v="CurveSpeedEstimateError"/>
    <n v="37"/>
    <s v="Yes"/>
    <e v="#REF!"/>
  </r>
  <r>
    <s v="NISSAN LEAF 299-1018"/>
    <d v="2026-03-06T09:21:28"/>
    <s v="Velocidad del motor en carretera 35"/>
    <x v="1"/>
    <s v="Engine"/>
    <s v="No"/>
    <n v="0"/>
    <x v="27"/>
    <x v="0"/>
    <x v="0"/>
    <x v="359"/>
    <s v="Vehicle, Battery Electric Vehicle"/>
    <n v="0"/>
    <d v="2026-03-06T09:21:28"/>
    <n v="0"/>
    <n v="0"/>
    <s v=""/>
    <n v="0"/>
    <s v="No"/>
    <e v="#REF!"/>
  </r>
  <r>
    <s v="NISSAN LEAF 299-1018"/>
    <d v="2026-03-06T09:21:29"/>
    <s v="Ubicación: 9.97352, -84.36058"/>
    <x v="0"/>
    <s v="GPS"/>
    <s v="Yes"/>
    <n v="0"/>
    <x v="0"/>
    <x v="0"/>
    <x v="0"/>
    <x v="0"/>
    <s v="Vehicle, Battery Electric Vehicle"/>
    <n v="0"/>
    <d v="2026-03-06T09:21:29"/>
    <n v="-84.360579999999999"/>
    <n v="9.9735200000000006"/>
    <s v="CurveBased"/>
    <n v="35"/>
    <s v="Yes"/>
    <e v="#REF!"/>
  </r>
  <r>
    <s v="NISSAN LEAF 299-1018"/>
    <d v="2026-03-06T09:21:32"/>
    <s v="Ubicación: 9.97369, -84.36037"/>
    <x v="0"/>
    <s v="GPS"/>
    <s v="Yes"/>
    <n v="0"/>
    <x v="0"/>
    <x v="0"/>
    <x v="0"/>
    <x v="0"/>
    <s v="Vehicle, Battery Electric Vehicle"/>
    <n v="0"/>
    <d v="2026-03-06T09:21:32"/>
    <n v="-84.360370000000003"/>
    <n v="9.9736899999999995"/>
    <s v="CurvePositionEstimateError"/>
    <n v="39"/>
    <s v="Yes"/>
    <e v="#REF!"/>
  </r>
  <r>
    <s v="NISSAN LEAF 299-1018"/>
    <d v="2026-03-06T09:21:36"/>
    <s v="Estado de carga genérico 68.415"/>
    <x v="1"/>
    <s v="Engine"/>
    <s v="No"/>
    <n v="0"/>
    <x v="15"/>
    <x v="0"/>
    <x v="0"/>
    <x v="479"/>
    <s v="Vehicle, Battery Electric Vehicle"/>
    <n v="0"/>
    <d v="2026-03-06T09:21:36"/>
    <n v="0"/>
    <n v="0"/>
    <s v=""/>
    <n v="0"/>
    <s v="No"/>
    <e v="#REF!"/>
  </r>
  <r>
    <s v="NISSAN LEAF 299-1018"/>
    <d v="2026-03-06T09:21:36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21:36"/>
    <n v="0"/>
    <n v="0"/>
    <s v=""/>
    <n v="0"/>
    <s v="No"/>
    <e v="#REF!"/>
  </r>
  <r>
    <s v="NISSAN LEAF 299-1018"/>
    <d v="2026-03-06T09:21:38"/>
    <s v="Ubicación: 9.97375, -84.35979"/>
    <x v="0"/>
    <s v="GPS"/>
    <s v="Yes"/>
    <n v="0"/>
    <x v="0"/>
    <x v="0"/>
    <x v="0"/>
    <x v="0"/>
    <s v="Vehicle, Battery Electric Vehicle"/>
    <n v="0"/>
    <d v="2026-03-06T09:21:38"/>
    <n v="-84.359790000000004"/>
    <n v="9.9737500000000008"/>
    <s v="CurvePositionEstimateError"/>
    <n v="41"/>
    <s v="Yes"/>
    <e v="#REF!"/>
  </r>
  <r>
    <s v="NISSAN LEAF 299-1018"/>
    <d v="2026-03-06T09:21:43"/>
    <s v="Ubicación: 9.97411, -84.35946"/>
    <x v="0"/>
    <s v="GPS"/>
    <s v="Yes"/>
    <n v="0"/>
    <x v="0"/>
    <x v="0"/>
    <x v="0"/>
    <x v="0"/>
    <s v="Vehicle, Battery Electric Vehicle"/>
    <n v="0"/>
    <d v="2026-03-06T09:21:43"/>
    <n v="-84.359459999999999"/>
    <n v="9.9741099999999996"/>
    <s v="CurvePositionEstimateError"/>
    <n v="41"/>
    <s v="Yes"/>
    <e v="#REF!"/>
  </r>
  <r>
    <s v="NISSAN LEAF 299-1018"/>
    <d v="2026-03-06T09:21:43"/>
    <s v="Aceleración hacia delante o frenado 0"/>
    <x v="1"/>
    <s v="Engine"/>
    <s v="No"/>
    <n v="0"/>
    <x v="38"/>
    <x v="0"/>
    <x v="0"/>
    <x v="313"/>
    <s v="Vehicle, Battery Electric Vehicle"/>
    <n v="0"/>
    <d v="2026-03-06T09:21:43"/>
    <n v="0"/>
    <n v="0"/>
    <s v=""/>
    <n v="0"/>
    <s v="No"/>
    <e v="#REF!"/>
  </r>
  <r>
    <s v="NISSAN LEAF 299-1018"/>
    <d v="2026-03-06T09:21:43"/>
    <s v="Aceleración de lado a lado 0"/>
    <x v="1"/>
    <s v="Engine"/>
    <s v="No"/>
    <n v="0"/>
    <x v="39"/>
    <x v="0"/>
    <x v="0"/>
    <x v="313"/>
    <s v="Vehicle, Battery Electric Vehicle"/>
    <n v="0"/>
    <d v="2026-03-06T09:21:43"/>
    <n v="0"/>
    <n v="0"/>
    <s v=""/>
    <n v="0"/>
    <s v="No"/>
    <e v="#REF!"/>
  </r>
  <r>
    <s v="NISSAN LEAF 299-1018"/>
    <d v="2026-03-06T09:21:43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21:43"/>
    <n v="0"/>
    <n v="0"/>
    <s v=""/>
    <n v="0"/>
    <s v="No"/>
    <e v="#REF!"/>
  </r>
  <r>
    <s v="NISSAN LEAF 299-1018"/>
    <d v="2026-03-06T09:21:44"/>
    <s v="Aceleración hacia delante o frenado -0.265000005078329"/>
    <x v="1"/>
    <s v="Engine"/>
    <s v="No"/>
    <n v="0"/>
    <x v="38"/>
    <x v="0"/>
    <x v="0"/>
    <x v="481"/>
    <s v="Vehicle, Battery Electric Vehicle"/>
    <n v="0"/>
    <d v="2026-03-06T09:21:44"/>
    <n v="0"/>
    <n v="0"/>
    <s v=""/>
    <n v="0"/>
    <s v="No"/>
    <e v="#REF!"/>
  </r>
  <r>
    <s v="NISSAN LEAF 299-1018"/>
    <d v="2026-03-06T09:21:44"/>
    <s v="Aceleración hacia arriba o hacia abajo 0.939999999928164"/>
    <x v="1"/>
    <s v="Engine"/>
    <s v="No"/>
    <n v="0"/>
    <x v="40"/>
    <x v="0"/>
    <x v="0"/>
    <x v="410"/>
    <s v="Vehicle, Battery Electric Vehicle"/>
    <n v="0"/>
    <d v="2026-03-06T09:21:44"/>
    <n v="0"/>
    <n v="0"/>
    <s v=""/>
    <n v="0"/>
    <s v="No"/>
    <e v="#REF!"/>
  </r>
  <r>
    <s v="NISSAN LEAF 299-1018"/>
    <d v="2026-03-06T09:21:45"/>
    <s v="Velocidad del motor en carretera 41"/>
    <x v="1"/>
    <s v="Engine"/>
    <s v="No"/>
    <n v="0"/>
    <x v="27"/>
    <x v="0"/>
    <x v="0"/>
    <x v="58"/>
    <s v="Vehicle, Battery Electric Vehicle"/>
    <n v="0"/>
    <d v="2026-03-06T09:21:45"/>
    <n v="0"/>
    <n v="0"/>
    <s v=""/>
    <n v="0"/>
    <s v="No"/>
    <e v="#REF!"/>
  </r>
  <r>
    <s v="NISSAN LEAF 299-1018"/>
    <d v="2026-03-06T09:21:47"/>
    <s v="Ubicación: 9.97446, -84.3593"/>
    <x v="0"/>
    <s v="GPS"/>
    <s v="Yes"/>
    <n v="0"/>
    <x v="0"/>
    <x v="0"/>
    <x v="0"/>
    <x v="0"/>
    <s v="Vehicle, Battery Electric Vehicle"/>
    <n v="0"/>
    <d v="2026-03-06T09:21:47"/>
    <n v="-84.359300000000005"/>
    <n v="9.9744600000000005"/>
    <s v="CurveBased"/>
    <n v="39"/>
    <s v="Yes"/>
    <e v="#REF!"/>
  </r>
  <r>
    <s v="NISSAN LEAF 299-1018"/>
    <d v="2026-03-06T09:21:48"/>
    <s v="Aceleración hacia delante o frenado 0"/>
    <x v="1"/>
    <s v="Engine"/>
    <s v="No"/>
    <n v="0"/>
    <x v="38"/>
    <x v="0"/>
    <x v="0"/>
    <x v="313"/>
    <s v="Vehicle, Battery Electric Vehicle"/>
    <n v="0"/>
    <d v="2026-03-06T09:21:48"/>
    <n v="0"/>
    <n v="0"/>
    <s v=""/>
    <n v="0"/>
    <s v="No"/>
    <e v="#REF!"/>
  </r>
  <r>
    <s v="NISSAN LEAF 299-1018"/>
    <d v="2026-03-06T09:21:48"/>
    <s v="Aceleración de lado a lado 0"/>
    <x v="1"/>
    <s v="Engine"/>
    <s v="No"/>
    <n v="0"/>
    <x v="39"/>
    <x v="0"/>
    <x v="0"/>
    <x v="313"/>
    <s v="Vehicle, Battery Electric Vehicle"/>
    <n v="0"/>
    <d v="2026-03-06T09:21:48"/>
    <n v="0"/>
    <n v="0"/>
    <s v=""/>
    <n v="0"/>
    <s v="No"/>
    <e v="#REF!"/>
  </r>
  <r>
    <s v="NISSAN LEAF 299-1018"/>
    <d v="2026-03-06T09:21:48"/>
    <s v="Aceleración hacia arriba o hacia abajo 0.982999903051837"/>
    <x v="1"/>
    <s v="Engine"/>
    <s v="No"/>
    <n v="0"/>
    <x v="40"/>
    <x v="0"/>
    <x v="0"/>
    <x v="482"/>
    <s v="Vehicle, Battery Electric Vehicle"/>
    <n v="0"/>
    <d v="2026-03-06T09:21:48"/>
    <n v="0"/>
    <n v="0"/>
    <s v=""/>
    <n v="0"/>
    <s v="No"/>
    <e v="#REF!"/>
  </r>
  <r>
    <s v="NISSAN LEAF 299-1018"/>
    <d v="2026-03-06T09:21:49"/>
    <s v="Velocidad del motor en carretera 48"/>
    <x v="1"/>
    <s v="Engine"/>
    <s v="No"/>
    <n v="0"/>
    <x v="27"/>
    <x v="0"/>
    <x v="0"/>
    <x v="78"/>
    <s v="Vehicle, Battery Electric Vehicle"/>
    <n v="0"/>
    <d v="2026-03-06T09:21:49"/>
    <n v="0"/>
    <n v="0"/>
    <s v=""/>
    <n v="0"/>
    <s v="No"/>
    <e v="#REF!"/>
  </r>
  <r>
    <s v="NISSAN LEAF 299-1018"/>
    <d v="2026-03-06T09:21:51"/>
    <s v="Ubicación: 9.97469, -84.35891"/>
    <x v="0"/>
    <s v="GPS"/>
    <s v="Yes"/>
    <n v="0"/>
    <x v="0"/>
    <x v="0"/>
    <x v="0"/>
    <x v="0"/>
    <s v="Vehicle, Battery Electric Vehicle"/>
    <n v="0"/>
    <d v="2026-03-06T09:21:51"/>
    <n v="-84.358909999999995"/>
    <n v="9.9746900000000007"/>
    <s v="CurveSpeed"/>
    <n v="46"/>
    <s v="Yes"/>
    <e v="#REF!"/>
  </r>
  <r>
    <s v="NISSAN LEAF 299-1018"/>
    <d v="2026-03-06T09:21:52"/>
    <s v="Aceleración hacia delante o frenado 0"/>
    <x v="1"/>
    <s v="Engine"/>
    <s v="No"/>
    <n v="0"/>
    <x v="38"/>
    <x v="0"/>
    <x v="0"/>
    <x v="313"/>
    <s v="Vehicle, Battery Electric Vehicle"/>
    <n v="0"/>
    <d v="2026-03-06T09:21:52"/>
    <n v="0"/>
    <n v="0"/>
    <s v=""/>
    <n v="0"/>
    <s v="No"/>
    <e v="#REF!"/>
  </r>
  <r>
    <s v="NISSAN LEAF 299-1018"/>
    <d v="2026-03-06T09:21:52"/>
    <s v="Aceleración de lado a lado 0"/>
    <x v="1"/>
    <s v="Engine"/>
    <s v="No"/>
    <n v="0"/>
    <x v="39"/>
    <x v="0"/>
    <x v="0"/>
    <x v="313"/>
    <s v="Vehicle, Battery Electric Vehicle"/>
    <n v="0"/>
    <d v="2026-03-06T09:21:52"/>
    <n v="0"/>
    <n v="0"/>
    <s v=""/>
    <n v="0"/>
    <s v="No"/>
    <e v="#REF!"/>
  </r>
  <r>
    <s v="NISSAN LEAF 299-1018"/>
    <d v="2026-03-06T09:21:52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21:52"/>
    <n v="0"/>
    <n v="0"/>
    <s v=""/>
    <n v="0"/>
    <s v="No"/>
    <e v="#REF!"/>
  </r>
  <r>
    <s v="NISSAN LEAF 299-1018"/>
    <d v="2026-03-06T09:21:53"/>
    <s v="Aceleración hacia delante o frenado 0.195999999985021"/>
    <x v="1"/>
    <s v="Engine"/>
    <s v="No"/>
    <n v="0"/>
    <x v="38"/>
    <x v="0"/>
    <x v="0"/>
    <x v="484"/>
    <s v="Vehicle, Battery Electric Vehicle"/>
    <n v="0"/>
    <d v="2026-03-06T09:21:53"/>
    <n v="0"/>
    <n v="0"/>
    <s v=""/>
    <n v="0"/>
    <s v="No"/>
    <e v="#REF!"/>
  </r>
  <r>
    <s v="NISSAN LEAF 299-1018"/>
    <d v="2026-03-06T09:21:53"/>
    <s v="Aceleración hacia arriba o hacia abajo 0.877999928552767"/>
    <x v="1"/>
    <s v="Engine"/>
    <s v="No"/>
    <n v="0"/>
    <x v="40"/>
    <x v="0"/>
    <x v="0"/>
    <x v="485"/>
    <s v="Vehicle, Battery Electric Vehicle"/>
    <n v="0"/>
    <d v="2026-03-06T09:21:53"/>
    <n v="0"/>
    <n v="0"/>
    <s v=""/>
    <n v="0"/>
    <s v="No"/>
    <e v="#REF!"/>
  </r>
  <r>
    <s v="NISSAN LEAF 299-1018"/>
    <d v="2026-03-06T09:21:53"/>
    <s v="Aceleración hacia delante o frenado 0"/>
    <x v="1"/>
    <s v="Engine"/>
    <s v="No"/>
    <n v="0"/>
    <x v="38"/>
    <x v="0"/>
    <x v="0"/>
    <x v="313"/>
    <s v="Vehicle, Battery Electric Vehicle"/>
    <n v="0"/>
    <d v="2026-03-06T09:21:53"/>
    <n v="0"/>
    <n v="0"/>
    <s v=""/>
    <n v="0"/>
    <s v="No"/>
    <e v="#REF!"/>
  </r>
  <r>
    <s v="NISSAN LEAF 299-1018"/>
    <d v="2026-03-06T09:21:53"/>
    <s v="Aceleración de lado a lado 0"/>
    <x v="1"/>
    <s v="Engine"/>
    <s v="No"/>
    <n v="0"/>
    <x v="39"/>
    <x v="0"/>
    <x v="0"/>
    <x v="313"/>
    <s v="Vehicle, Battery Electric Vehicle"/>
    <n v="0"/>
    <d v="2026-03-06T09:21:53"/>
    <n v="0"/>
    <n v="0"/>
    <s v=""/>
    <n v="0"/>
    <s v="No"/>
    <e v="#REF!"/>
  </r>
  <r>
    <s v="NISSAN LEAF 299-1018"/>
    <d v="2026-03-06T09:21:53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21:53"/>
    <n v="0"/>
    <n v="0"/>
    <s v=""/>
    <n v="0"/>
    <s v="No"/>
    <e v="#REF!"/>
  </r>
  <r>
    <s v="NISSAN LEAF 299-1018"/>
    <d v="2026-03-06T09:21:56"/>
    <s v="Ubicación: 9.97504, -84.3585"/>
    <x v="0"/>
    <s v="GPS"/>
    <s v="Yes"/>
    <n v="0"/>
    <x v="0"/>
    <x v="0"/>
    <x v="0"/>
    <x v="0"/>
    <s v="Vehicle, Battery Electric Vehicle"/>
    <n v="0"/>
    <d v="2026-03-06T09:21:56"/>
    <n v="-84.358500000000006"/>
    <n v="9.9750399999999999"/>
    <s v="CurveBased"/>
    <n v="44"/>
    <s v="Yes"/>
    <e v="#REF!"/>
  </r>
  <r>
    <s v="NISSAN LEAF 299-1018"/>
    <d v="2026-03-06T09:21:59"/>
    <s v="Energía de la batería del vehículo eléctrico 34726"/>
    <x v="1"/>
    <s v="Engine"/>
    <s v="No"/>
    <n v="0"/>
    <x v="20"/>
    <x v="0"/>
    <x v="0"/>
    <x v="486"/>
    <s v="Vehicle, Battery Electric Vehicle"/>
    <n v="0"/>
    <d v="2026-03-06T09:21:59"/>
    <n v="0"/>
    <n v="0"/>
    <s v=""/>
    <n v="0"/>
    <s v="No"/>
    <e v="#REF!"/>
  </r>
  <r>
    <s v="NISSAN LEAF 299-1018"/>
    <d v="2026-03-06T09:22:01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22:01"/>
    <n v="0"/>
    <n v="0"/>
    <s v=""/>
    <n v="0"/>
    <s v="No"/>
    <e v="#REF!"/>
  </r>
  <r>
    <s v="NISSAN LEAF 299-1018"/>
    <d v="2026-03-06T09:22:01"/>
    <s v="Intensidad de la señal del módem celular 85"/>
    <x v="1"/>
    <s v="Engine"/>
    <s v="No"/>
    <n v="0"/>
    <x v="26"/>
    <x v="0"/>
    <x v="0"/>
    <x v="487"/>
    <s v="Vehicle, Battery Electric Vehicle"/>
    <n v="0"/>
    <d v="2026-03-06T09:22:01"/>
    <n v="0"/>
    <n v="0"/>
    <s v=""/>
    <n v="0"/>
    <s v="No"/>
    <e v="#REF!"/>
  </r>
  <r>
    <s v="NISSAN LEAF 299-1018"/>
    <d v="2026-03-06T09:22:01"/>
    <s v=" "/>
    <x v="1"/>
    <s v="Debug"/>
    <s v="No"/>
    <s v="0B-51-1D-11-CC-DE-02"/>
    <x v="0"/>
    <x v="0"/>
    <x v="0"/>
    <x v="0"/>
    <s v="Vehicle, Battery Electric Vehicle"/>
    <n v="0"/>
    <d v="2026-03-06T09:22:01"/>
    <n v="0"/>
    <n v="0"/>
    <s v="40012"/>
    <n v="0"/>
    <s v="No"/>
    <e v="#REF!"/>
  </r>
  <r>
    <s v="NISSAN LEAF 299-1018"/>
    <d v="2026-03-06T09:22:02"/>
    <s v="Ubicación: 9.97573, -84.35852"/>
    <x v="0"/>
    <s v="GPS"/>
    <s v="Yes"/>
    <n v="0"/>
    <x v="0"/>
    <x v="0"/>
    <x v="0"/>
    <x v="0"/>
    <s v="Vehicle, Battery Electric Vehicle"/>
    <n v="0"/>
    <d v="2026-03-06T09:22:02"/>
    <n v="-84.358519999999999"/>
    <n v="9.9757300000000004"/>
    <s v="CurveSpeedEstimateError"/>
    <n v="50"/>
    <s v="Yes"/>
    <e v="#REF!"/>
  </r>
  <r>
    <s v="NISSAN LEAF 299-1018"/>
    <d v="2026-03-06T09:22:02"/>
    <s v="Aceleración hacia delante o frenado 0"/>
    <x v="1"/>
    <s v="Engine"/>
    <s v="No"/>
    <n v="0"/>
    <x v="38"/>
    <x v="0"/>
    <x v="0"/>
    <x v="313"/>
    <s v="Vehicle, Battery Electric Vehicle"/>
    <n v="0"/>
    <d v="2026-03-06T09:22:02"/>
    <n v="0"/>
    <n v="0"/>
    <s v=""/>
    <n v="0"/>
    <s v="No"/>
    <e v="#REF!"/>
  </r>
  <r>
    <s v="NISSAN LEAF 299-1018"/>
    <d v="2026-03-06T09:22:02"/>
    <s v="Aceleración de lado a lado 0"/>
    <x v="1"/>
    <s v="Engine"/>
    <s v="No"/>
    <n v="0"/>
    <x v="39"/>
    <x v="0"/>
    <x v="0"/>
    <x v="313"/>
    <s v="Vehicle, Battery Electric Vehicle"/>
    <n v="0"/>
    <d v="2026-03-06T09:22:02"/>
    <n v="0"/>
    <n v="0"/>
    <s v=""/>
    <n v="0"/>
    <s v="No"/>
    <e v="#REF!"/>
  </r>
  <r>
    <s v="NISSAN LEAF 299-1018"/>
    <d v="2026-03-06T09:22:02"/>
    <s v="Aceleración hacia arriba o hacia abajo 0.941000035618155"/>
    <x v="1"/>
    <s v="Engine"/>
    <s v="No"/>
    <n v="0"/>
    <x v="40"/>
    <x v="0"/>
    <x v="0"/>
    <x v="488"/>
    <s v="Vehicle, Battery Electric Vehicle"/>
    <n v="0"/>
    <d v="2026-03-06T09:22:02"/>
    <n v="0"/>
    <n v="0"/>
    <s v=""/>
    <n v="0"/>
    <s v="No"/>
    <e v="#REF!"/>
  </r>
  <r>
    <s v="NISSAN LEAF 299-1018"/>
    <d v="2026-03-06T09:22:03"/>
    <s v="Aceleración de lado a lado 0.235000005080622"/>
    <x v="1"/>
    <s v="Engine"/>
    <s v="No"/>
    <n v="0"/>
    <x v="39"/>
    <x v="0"/>
    <x v="0"/>
    <x v="489"/>
    <s v="Vehicle, Battery Electric Vehicle"/>
    <n v="0"/>
    <d v="2026-03-06T09:22:03"/>
    <n v="0"/>
    <n v="0"/>
    <s v=""/>
    <n v="0"/>
    <s v="No"/>
    <e v="#REF!"/>
  </r>
  <r>
    <s v="NISSAN LEAF 299-1018"/>
    <d v="2026-03-06T09:22:03"/>
    <s v="Aceleración hacia arriba o hacia abajo 0.990999933642712"/>
    <x v="1"/>
    <s v="Engine"/>
    <s v="No"/>
    <n v="0"/>
    <x v="40"/>
    <x v="0"/>
    <x v="0"/>
    <x v="490"/>
    <s v="Vehicle, Battery Electric Vehicle"/>
    <n v="0"/>
    <d v="2026-03-06T09:22:03"/>
    <n v="0"/>
    <n v="0"/>
    <s v=""/>
    <n v="0"/>
    <s v="No"/>
    <e v="#REF!"/>
  </r>
  <r>
    <s v="NISSAN LEAF 299-1018"/>
    <d v="2026-03-06T09:22:03"/>
    <s v="Velocidad del motor en carretera 51"/>
    <x v="1"/>
    <s v="Engine"/>
    <s v="No"/>
    <n v="0"/>
    <x v="27"/>
    <x v="0"/>
    <x v="0"/>
    <x v="122"/>
    <s v="Vehicle, Battery Electric Vehicle"/>
    <n v="0"/>
    <d v="2026-03-06T09:22:03"/>
    <n v="0"/>
    <n v="0"/>
    <s v=""/>
    <n v="0"/>
    <s v="No"/>
    <e v="#REF!"/>
  </r>
  <r>
    <s v="NISSAN LEAF 299-1018"/>
    <d v="2026-03-06T09:22:04"/>
    <s v="Energía de la batería del vehículo eléctrico -3410"/>
    <x v="1"/>
    <s v="Engine"/>
    <s v="No"/>
    <n v="0"/>
    <x v="20"/>
    <x v="0"/>
    <x v="0"/>
    <x v="491"/>
    <s v="Vehicle, Battery Electric Vehicle"/>
    <n v="0"/>
    <d v="2026-03-06T09:22:04"/>
    <n v="0"/>
    <n v="0"/>
    <s v=""/>
    <n v="0"/>
    <s v="No"/>
    <e v="#REF!"/>
  </r>
  <r>
    <s v="NISSAN LEAF 299-1018"/>
    <d v="2026-03-06T09:22:04"/>
    <s v="Aceleración de lado a lado 0.314999984680184"/>
    <x v="1"/>
    <s v="Engine"/>
    <s v="No"/>
    <n v="0"/>
    <x v="39"/>
    <x v="0"/>
    <x v="0"/>
    <x v="492"/>
    <s v="Vehicle, Battery Electric Vehicle"/>
    <n v="0"/>
    <d v="2026-03-06T09:22:04"/>
    <n v="0"/>
    <n v="0"/>
    <s v=""/>
    <n v="0"/>
    <s v="No"/>
    <e v="#REF!"/>
  </r>
  <r>
    <s v="NISSAN LEAF 299-1018"/>
    <d v="2026-03-06T09:22:04"/>
    <s v="Aceleración hacia arriba o hacia abajo 0.963999938743357"/>
    <x v="1"/>
    <s v="Engine"/>
    <s v="No"/>
    <n v="0"/>
    <x v="40"/>
    <x v="0"/>
    <x v="0"/>
    <x v="493"/>
    <s v="Vehicle, Battery Electric Vehicle"/>
    <n v="0"/>
    <d v="2026-03-06T09:22:04"/>
    <n v="0"/>
    <n v="0"/>
    <s v=""/>
    <n v="0"/>
    <s v="No"/>
    <e v="#REF!"/>
  </r>
  <r>
    <s v="NISSAN LEAF 299-1018"/>
    <d v="2026-03-06T09:22:04"/>
    <s v="Aceleración hacia delante o frenado 0"/>
    <x v="1"/>
    <s v="Engine"/>
    <s v="No"/>
    <n v="0"/>
    <x v="38"/>
    <x v="0"/>
    <x v="0"/>
    <x v="313"/>
    <s v="Vehicle, Battery Electric Vehicle"/>
    <n v="0"/>
    <d v="2026-03-06T09:22:04"/>
    <n v="0"/>
    <n v="0"/>
    <s v=""/>
    <n v="0"/>
    <s v="No"/>
    <e v="#REF!"/>
  </r>
  <r>
    <s v="NISSAN LEAF 299-1018"/>
    <d v="2026-03-06T09:22:04"/>
    <s v="Aceleración de lado a lado 0"/>
    <x v="1"/>
    <s v="Engine"/>
    <s v="No"/>
    <n v="0"/>
    <x v="39"/>
    <x v="0"/>
    <x v="0"/>
    <x v="313"/>
    <s v="Vehicle, Battery Electric Vehicle"/>
    <n v="0"/>
    <d v="2026-03-06T09:22:04"/>
    <n v="0"/>
    <n v="0"/>
    <s v=""/>
    <n v="0"/>
    <s v="No"/>
    <e v="#REF!"/>
  </r>
  <r>
    <s v="NISSAN LEAF 299-1018"/>
    <d v="2026-03-06T09:22:04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22:04"/>
    <n v="0"/>
    <n v="0"/>
    <s v=""/>
    <n v="0"/>
    <s v="No"/>
    <e v="#REF!"/>
  </r>
  <r>
    <s v="NISSAN LEAF 299-1018"/>
    <d v="2026-03-06T09:22:05"/>
    <s v="Ubicación: 9.97609, -84.3586"/>
    <x v="0"/>
    <s v="GPS"/>
    <s v="Yes"/>
    <n v="0"/>
    <x v="0"/>
    <x v="0"/>
    <x v="0"/>
    <x v="0"/>
    <s v="Vehicle, Battery Electric Vehicle"/>
    <n v="0"/>
    <d v="2026-03-06T09:22:05"/>
    <n v="-84.358599999999996"/>
    <n v="9.9760899999999992"/>
    <s v="CurveSpeedEstimateError"/>
    <n v="44"/>
    <s v="Yes"/>
    <e v="#REF!"/>
  </r>
  <r>
    <s v="NISSAN LEAF 299-1018"/>
    <d v="2026-03-06T09:22:08"/>
    <s v="Aceleración hacia delante o frenado 0"/>
    <x v="1"/>
    <s v="Engine"/>
    <s v="No"/>
    <n v="0"/>
    <x v="38"/>
    <x v="0"/>
    <x v="0"/>
    <x v="313"/>
    <s v="Vehicle, Battery Electric Vehicle"/>
    <n v="0"/>
    <d v="2026-03-06T09:22:08"/>
    <n v="0"/>
    <n v="0"/>
    <s v=""/>
    <n v="0"/>
    <s v="No"/>
    <e v="#REF!"/>
  </r>
  <r>
    <s v="NISSAN LEAF 299-1018"/>
    <d v="2026-03-06T09:22:08"/>
    <s v="Aceleración de lado a lado 0"/>
    <x v="1"/>
    <s v="Engine"/>
    <s v="No"/>
    <n v="0"/>
    <x v="39"/>
    <x v="0"/>
    <x v="0"/>
    <x v="313"/>
    <s v="Vehicle, Battery Electric Vehicle"/>
    <n v="0"/>
    <d v="2026-03-06T09:22:08"/>
    <n v="0"/>
    <n v="0"/>
    <s v=""/>
    <n v="0"/>
    <s v="No"/>
    <e v="#REF!"/>
  </r>
  <r>
    <s v="NISSAN LEAF 299-1018"/>
    <d v="2026-03-06T09:22:08"/>
    <s v="Aceleración hacia arriba o hacia abajo 0.909000015226276"/>
    <x v="1"/>
    <s v="Engine"/>
    <s v="No"/>
    <n v="0"/>
    <x v="40"/>
    <x v="0"/>
    <x v="0"/>
    <x v="420"/>
    <s v="Vehicle, Battery Electric Vehicle"/>
    <n v="0"/>
    <d v="2026-03-06T09:22:08"/>
    <n v="0"/>
    <n v="0"/>
    <s v=""/>
    <n v="0"/>
    <s v="No"/>
    <e v="#REF!"/>
  </r>
  <r>
    <s v="NISSAN LEAF 299-1018"/>
    <d v="2026-03-06T09:22:08"/>
    <s v="Aceleración hacia delante o frenado 0.29399998978037"/>
    <x v="1"/>
    <s v="Engine"/>
    <s v="No"/>
    <n v="0"/>
    <x v="38"/>
    <x v="0"/>
    <x v="0"/>
    <x v="494"/>
    <s v="Vehicle, Battery Electric Vehicle"/>
    <n v="0"/>
    <d v="2026-03-06T09:22:08"/>
    <n v="0"/>
    <n v="0"/>
    <s v=""/>
    <n v="0"/>
    <s v="No"/>
    <e v="#REF!"/>
  </r>
  <r>
    <s v="NISSAN LEAF 299-1018"/>
    <d v="2026-03-06T09:22:08"/>
    <s v="Aceleración hacia arriba o hacia abajo 0.923999938746414"/>
    <x v="1"/>
    <s v="Engine"/>
    <s v="No"/>
    <n v="0"/>
    <x v="40"/>
    <x v="0"/>
    <x v="0"/>
    <x v="495"/>
    <s v="Vehicle, Battery Electric Vehicle"/>
    <n v="0"/>
    <d v="2026-03-06T09:22:08"/>
    <n v="0"/>
    <n v="0"/>
    <s v=""/>
    <n v="0"/>
    <s v="No"/>
    <e v="#REF!"/>
  </r>
  <r>
    <s v="NISSAN LEAF 299-1018"/>
    <d v="2026-03-06T09:22:09"/>
    <s v="Velocidad del motor en carretera 38"/>
    <x v="1"/>
    <s v="Engine"/>
    <s v="No"/>
    <n v="0"/>
    <x v="27"/>
    <x v="0"/>
    <x v="0"/>
    <x v="389"/>
    <s v="Vehicle, Battery Electric Vehicle"/>
    <n v="0"/>
    <d v="2026-03-06T09:22:09"/>
    <n v="0"/>
    <n v="0"/>
    <s v=""/>
    <n v="0"/>
    <s v="No"/>
    <e v="#REF!"/>
  </r>
  <r>
    <s v="NISSAN LEAF 299-1018"/>
    <d v="2026-03-06T09:22:10"/>
    <s v="Ubicación: 9.97657, -84.35854"/>
    <x v="0"/>
    <s v="GPS"/>
    <s v="Yes"/>
    <n v="0"/>
    <x v="0"/>
    <x v="0"/>
    <x v="0"/>
    <x v="0"/>
    <s v="Vehicle, Battery Electric Vehicle"/>
    <n v="0"/>
    <d v="2026-03-06T09:22:10"/>
    <n v="-84.358540000000005"/>
    <n v="9.9765700000000006"/>
    <s v="CurveBased"/>
    <n v="35"/>
    <s v="Yes"/>
    <e v="#REF!"/>
  </r>
  <r>
    <s v="NISSAN LEAF 299-1018"/>
    <d v="2026-03-06T09:22:11"/>
    <s v="Aceleración hacia delante o frenado 0"/>
    <x v="1"/>
    <s v="Engine"/>
    <s v="No"/>
    <n v="0"/>
    <x v="38"/>
    <x v="0"/>
    <x v="0"/>
    <x v="313"/>
    <s v="Vehicle, Battery Electric Vehicle"/>
    <n v="0"/>
    <d v="2026-03-06T09:22:11"/>
    <n v="0"/>
    <n v="0"/>
    <s v=""/>
    <n v="0"/>
    <s v="No"/>
    <e v="#REF!"/>
  </r>
  <r>
    <s v="NISSAN LEAF 299-1018"/>
    <d v="2026-03-06T09:22:11"/>
    <s v="Aceleración de lado a lado 0"/>
    <x v="1"/>
    <s v="Engine"/>
    <s v="No"/>
    <n v="0"/>
    <x v="39"/>
    <x v="0"/>
    <x v="0"/>
    <x v="313"/>
    <s v="Vehicle, Battery Electric Vehicle"/>
    <n v="0"/>
    <d v="2026-03-06T09:22:11"/>
    <n v="0"/>
    <n v="0"/>
    <s v=""/>
    <n v="0"/>
    <s v="No"/>
    <e v="#REF!"/>
  </r>
  <r>
    <s v="NISSAN LEAF 299-1018"/>
    <d v="2026-03-06T09:22:11"/>
    <s v="Aceleración hacia arriba o hacia abajo 0.985999908150189"/>
    <x v="1"/>
    <s v="Engine"/>
    <s v="No"/>
    <n v="0"/>
    <x v="40"/>
    <x v="0"/>
    <x v="0"/>
    <x v="496"/>
    <s v="Vehicle, Battery Electric Vehicle"/>
    <n v="0"/>
    <d v="2026-03-06T09:22:11"/>
    <n v="0"/>
    <n v="0"/>
    <s v=""/>
    <n v="0"/>
    <s v="No"/>
    <e v="#REF!"/>
  </r>
  <r>
    <s v="NISSAN LEAF 299-1018"/>
    <d v="2026-03-06T09:22:14"/>
    <s v="Ubicación: 9.9769, -84.35874"/>
    <x v="0"/>
    <s v="GPS"/>
    <s v="Yes"/>
    <n v="0"/>
    <x v="0"/>
    <x v="0"/>
    <x v="0"/>
    <x v="0"/>
    <s v="Vehicle, Battery Electric Vehicle"/>
    <n v="0"/>
    <d v="2026-03-06T09:22:14"/>
    <n v="-84.358739999999997"/>
    <n v="9.9769000000000005"/>
    <s v="CurveSpeedEstimateError"/>
    <n v="39"/>
    <s v="Yes"/>
    <e v="#REF!"/>
  </r>
  <r>
    <s v="NISSAN LEAF 299-1018"/>
    <d v="2026-03-06T09:22:16"/>
    <s v="Ubicación: 9.9771, -84.35878"/>
    <x v="0"/>
    <s v="GPS"/>
    <s v="Yes"/>
    <n v="0"/>
    <x v="0"/>
    <x v="0"/>
    <x v="0"/>
    <x v="0"/>
    <s v="Vehicle, Battery Electric Vehicle"/>
    <n v="0"/>
    <d v="2026-03-06T09:22:16"/>
    <n v="-84.358779999999996"/>
    <n v="9.9771000000000001"/>
    <s v="CurveBased"/>
    <n v="41"/>
    <s v="Yes"/>
    <e v="#REF!"/>
  </r>
  <r>
    <s v="NISSAN LEAF 299-1018"/>
    <d v="2026-03-06T09:22:19"/>
    <s v="Energía de la batería del vehículo eléctrico 33915"/>
    <x v="1"/>
    <s v="Engine"/>
    <s v="No"/>
    <n v="0"/>
    <x v="20"/>
    <x v="0"/>
    <x v="0"/>
    <x v="497"/>
    <s v="Vehicle, Battery Electric Vehicle"/>
    <n v="0"/>
    <d v="2026-03-06T09:22:19"/>
    <n v="0"/>
    <n v="0"/>
    <s v=""/>
    <n v="0"/>
    <s v="No"/>
    <e v="#REF!"/>
  </r>
  <r>
    <s v="NISSAN LEAF 299-1018"/>
    <d v="2026-03-06T09:22:19"/>
    <s v="Ubicación: 9.97738, -84.35863"/>
    <x v="0"/>
    <s v="GPS"/>
    <s v="Yes"/>
    <n v="0"/>
    <x v="0"/>
    <x v="0"/>
    <x v="0"/>
    <x v="0"/>
    <s v="Vehicle, Battery Electric Vehicle"/>
    <n v="0"/>
    <d v="2026-03-06T09:22:19"/>
    <n v="-84.358630000000005"/>
    <n v="9.9773800000000001"/>
    <s v="CurvePositionEstimateError"/>
    <n v="44"/>
    <s v="Yes"/>
    <e v="#REF!"/>
  </r>
  <r>
    <s v="NISSAN LEAF 299-1018"/>
    <d v="2026-03-06T09:22:21"/>
    <s v="Velocidad del motor en carretera 50"/>
    <x v="1"/>
    <s v="Engine"/>
    <s v="No"/>
    <n v="0"/>
    <x v="27"/>
    <x v="0"/>
    <x v="0"/>
    <x v="124"/>
    <s v="Vehicle, Battery Electric Vehicle"/>
    <n v="0"/>
    <d v="2026-03-06T09:22:21"/>
    <n v="0"/>
    <n v="0"/>
    <s v=""/>
    <n v="0"/>
    <s v="No"/>
    <e v="#REF!"/>
  </r>
  <r>
    <s v="NISSAN LEAF 299-1018"/>
    <d v="2026-03-06T09:22:22"/>
    <s v="Ubicación: 9.9777, -84.35847"/>
    <x v="0"/>
    <s v="GPS"/>
    <s v="Yes"/>
    <n v="0"/>
    <x v="0"/>
    <x v="0"/>
    <x v="0"/>
    <x v="0"/>
    <s v="Vehicle, Battery Electric Vehicle"/>
    <n v="0"/>
    <d v="2026-03-06T09:22:22"/>
    <n v="-84.358469999999997"/>
    <n v="9.9777000000000005"/>
    <s v="CurveSpeed"/>
    <n v="48"/>
    <s v="Yes"/>
    <e v="#REF!"/>
  </r>
  <r>
    <s v="NISSAN LEAF 299-1018"/>
    <d v="2026-03-06T09:22:24"/>
    <s v="Energía de la batería del vehículo eléctrico -1795"/>
    <x v="1"/>
    <s v="Engine"/>
    <s v="No"/>
    <n v="0"/>
    <x v="20"/>
    <x v="0"/>
    <x v="0"/>
    <x v="498"/>
    <s v="Vehicle, Battery Electric Vehicle"/>
    <n v="0"/>
    <d v="2026-03-06T09:22:24"/>
    <n v="0"/>
    <n v="0"/>
    <s v=""/>
    <n v="0"/>
    <s v="No"/>
    <e v="#REF!"/>
  </r>
  <r>
    <s v="NISSAN LEAF 299-1018"/>
    <d v="2026-03-06T09:22:26"/>
    <s v="Ubicación: 9.97812, -84.35828"/>
    <x v="0"/>
    <s v="GPS"/>
    <s v="Yes"/>
    <n v="0"/>
    <x v="0"/>
    <x v="0"/>
    <x v="0"/>
    <x v="0"/>
    <s v="Vehicle, Battery Electric Vehicle"/>
    <n v="0"/>
    <d v="2026-03-06T09:22:26"/>
    <n v="-84.358279999999993"/>
    <n v="9.9781200000000005"/>
    <s v="CurveSpeedEstimateError"/>
    <n v="42"/>
    <s v="Yes"/>
    <e v="#REF!"/>
  </r>
  <r>
    <s v="NISSAN LEAF 299-1018"/>
    <d v="2026-03-06T09:22:28"/>
    <s v="Aceleración hacia delante o frenado 0"/>
    <x v="1"/>
    <s v="Engine"/>
    <s v="No"/>
    <n v="0"/>
    <x v="38"/>
    <x v="0"/>
    <x v="0"/>
    <x v="313"/>
    <s v="Vehicle, Battery Electric Vehicle"/>
    <n v="0"/>
    <d v="2026-03-06T09:22:28"/>
    <n v="0"/>
    <n v="0"/>
    <s v=""/>
    <n v="0"/>
    <s v="No"/>
    <e v="#REF!"/>
  </r>
  <r>
    <s v="NISSAN LEAF 299-1018"/>
    <d v="2026-03-06T09:22:28"/>
    <s v="Aceleración de lado a lado 0"/>
    <x v="1"/>
    <s v="Engine"/>
    <s v="No"/>
    <n v="0"/>
    <x v="39"/>
    <x v="0"/>
    <x v="0"/>
    <x v="313"/>
    <s v="Vehicle, Battery Electric Vehicle"/>
    <n v="0"/>
    <d v="2026-03-06T09:22:28"/>
    <n v="0"/>
    <n v="0"/>
    <s v=""/>
    <n v="0"/>
    <s v="No"/>
    <e v="#REF!"/>
  </r>
  <r>
    <s v="NISSAN LEAF 299-1018"/>
    <d v="2026-03-06T09:22:28"/>
    <s v="Aceleración hacia arriba o hacia abajo 0.924999974436405"/>
    <x v="1"/>
    <s v="Engine"/>
    <s v="No"/>
    <n v="0"/>
    <x v="40"/>
    <x v="0"/>
    <x v="0"/>
    <x v="456"/>
    <s v="Vehicle, Battery Electric Vehicle"/>
    <n v="0"/>
    <d v="2026-03-06T09:22:28"/>
    <n v="0"/>
    <n v="0"/>
    <s v=""/>
    <n v="0"/>
    <s v="No"/>
    <e v="#REF!"/>
  </r>
  <r>
    <s v="NISSAN LEAF 299-1018"/>
    <d v="2026-03-06T09:22:28"/>
    <s v="Aceleración hacia delante o frenado 0.134999994891102"/>
    <x v="1"/>
    <s v="Engine"/>
    <s v="No"/>
    <n v="0"/>
    <x v="38"/>
    <x v="0"/>
    <x v="0"/>
    <x v="499"/>
    <s v="Vehicle, Battery Electric Vehicle"/>
    <n v="0"/>
    <d v="2026-03-06T09:22:28"/>
    <n v="0"/>
    <n v="0"/>
    <s v=""/>
    <n v="0"/>
    <s v="No"/>
    <e v="#REF!"/>
  </r>
  <r>
    <s v="NISSAN LEAF 299-1018"/>
    <d v="2026-03-06T09:22:28"/>
    <s v="Aceleración hacia arriba o hacia abajo 0.910999984634637"/>
    <x v="1"/>
    <s v="Engine"/>
    <s v="No"/>
    <n v="0"/>
    <x v="40"/>
    <x v="0"/>
    <x v="0"/>
    <x v="500"/>
    <s v="Vehicle, Battery Electric Vehicle"/>
    <n v="0"/>
    <d v="2026-03-06T09:22:28"/>
    <n v="0"/>
    <n v="0"/>
    <s v=""/>
    <n v="0"/>
    <s v="No"/>
    <e v="#REF!"/>
  </r>
  <r>
    <s v="NISSAN LEAF 299-1018"/>
    <d v="2026-03-06T09:22:30"/>
    <s v="Aceleración hacia delante o frenado 0.354999994874289"/>
    <x v="1"/>
    <s v="Engine"/>
    <s v="No"/>
    <n v="0"/>
    <x v="38"/>
    <x v="0"/>
    <x v="0"/>
    <x v="501"/>
    <s v="Vehicle, Battery Electric Vehicle"/>
    <n v="0"/>
    <d v="2026-03-06T09:22:30"/>
    <n v="0"/>
    <n v="0"/>
    <s v=""/>
    <n v="0"/>
    <s v="No"/>
    <e v="#REF!"/>
  </r>
  <r>
    <s v="NISSAN LEAF 299-1018"/>
    <d v="2026-03-06T09:22:30"/>
    <s v="Aceleración hacia arriba o hacia abajo 0.933999887759839"/>
    <x v="1"/>
    <s v="Engine"/>
    <s v="No"/>
    <n v="0"/>
    <x v="40"/>
    <x v="0"/>
    <x v="0"/>
    <x v="435"/>
    <s v="Vehicle, Battery Electric Vehicle"/>
    <n v="0"/>
    <d v="2026-03-06T09:22:30"/>
    <n v="0"/>
    <n v="0"/>
    <s v=""/>
    <n v="0"/>
    <s v="No"/>
    <e v="#REF!"/>
  </r>
  <r>
    <s v="NISSAN LEAF 299-1018"/>
    <d v="2026-03-06T09:22:31"/>
    <s v="Aceleración hacia delante o frenado 0"/>
    <x v="1"/>
    <s v="Engine"/>
    <s v="No"/>
    <n v="0"/>
    <x v="38"/>
    <x v="0"/>
    <x v="0"/>
    <x v="313"/>
    <s v="Vehicle, Battery Electric Vehicle"/>
    <n v="0"/>
    <d v="2026-03-06T09:22:31"/>
    <n v="0"/>
    <n v="0"/>
    <s v=""/>
    <n v="0"/>
    <s v="No"/>
    <e v="#REF!"/>
  </r>
  <r>
    <s v="NISSAN LEAF 299-1018"/>
    <d v="2026-03-06T09:22:31"/>
    <s v="Aceleración de lado a lado 0"/>
    <x v="1"/>
    <s v="Engine"/>
    <s v="No"/>
    <n v="0"/>
    <x v="39"/>
    <x v="0"/>
    <x v="0"/>
    <x v="313"/>
    <s v="Vehicle, Battery Electric Vehicle"/>
    <n v="0"/>
    <d v="2026-03-06T09:22:31"/>
    <n v="0"/>
    <n v="0"/>
    <s v=""/>
    <n v="0"/>
    <s v="No"/>
    <e v="#REF!"/>
  </r>
  <r>
    <s v="NISSAN LEAF 299-1018"/>
    <d v="2026-03-06T09:22:31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22:31"/>
    <n v="0"/>
    <n v="0"/>
    <s v=""/>
    <n v="0"/>
    <s v="No"/>
    <e v="#REF!"/>
  </r>
  <r>
    <s v="NISSAN LEAF 299-1018"/>
    <d v="2026-03-06T09:22:32"/>
    <s v="Aceleración hacia delante o frenado 0"/>
    <x v="1"/>
    <s v="Engine"/>
    <s v="No"/>
    <n v="0"/>
    <x v="38"/>
    <x v="0"/>
    <x v="0"/>
    <x v="313"/>
    <s v="Vehicle, Battery Electric Vehicle"/>
    <n v="0"/>
    <d v="2026-03-06T09:22:32"/>
    <n v="0"/>
    <n v="0"/>
    <s v=""/>
    <n v="0"/>
    <s v="No"/>
    <e v="#REF!"/>
  </r>
  <r>
    <s v="NISSAN LEAF 299-1018"/>
    <d v="2026-03-06T09:22:32"/>
    <s v="Aceleración de lado a lado 0"/>
    <x v="1"/>
    <s v="Engine"/>
    <s v="No"/>
    <n v="0"/>
    <x v="39"/>
    <x v="0"/>
    <x v="0"/>
    <x v="313"/>
    <s v="Vehicle, Battery Electric Vehicle"/>
    <n v="0"/>
    <d v="2026-03-06T09:22:32"/>
    <n v="0"/>
    <n v="0"/>
    <s v=""/>
    <n v="0"/>
    <s v="No"/>
    <e v="#REF!"/>
  </r>
  <r>
    <s v="NISSAN LEAF 299-1018"/>
    <d v="2026-03-06T09:22:32"/>
    <s v="Aceleración hacia arriba o hacia abajo 0.923999938746414"/>
    <x v="1"/>
    <s v="Engine"/>
    <s v="No"/>
    <n v="0"/>
    <x v="40"/>
    <x v="0"/>
    <x v="0"/>
    <x v="495"/>
    <s v="Vehicle, Battery Electric Vehicle"/>
    <n v="0"/>
    <d v="2026-03-06T09:22:32"/>
    <n v="0"/>
    <n v="0"/>
    <s v=""/>
    <n v="0"/>
    <s v="No"/>
    <e v="#REF!"/>
  </r>
  <r>
    <s v="NISSAN LEAF 299-1018"/>
    <d v="2026-03-06T09:22:32"/>
    <s v="Aceleración hacia delante o frenado -0.285999989780981"/>
    <x v="1"/>
    <s v="Engine"/>
    <s v="No"/>
    <n v="0"/>
    <x v="38"/>
    <x v="0"/>
    <x v="0"/>
    <x v="502"/>
    <s v="Vehicle, Battery Electric Vehicle"/>
    <n v="0"/>
    <d v="2026-03-06T09:22:32"/>
    <n v="0"/>
    <n v="0"/>
    <s v=""/>
    <n v="0"/>
    <s v="No"/>
    <e v="#REF!"/>
  </r>
  <r>
    <s v="NISSAN LEAF 299-1018"/>
    <d v="2026-03-06T09:22:32"/>
    <s v="Aceleración hacia arriba o hacia abajo 0.929999948943117"/>
    <x v="1"/>
    <s v="Engine"/>
    <s v="No"/>
    <n v="0"/>
    <x v="40"/>
    <x v="0"/>
    <x v="0"/>
    <x v="330"/>
    <s v="Vehicle, Battery Electric Vehicle"/>
    <n v="0"/>
    <d v="2026-03-06T09:22:32"/>
    <n v="0"/>
    <n v="0"/>
    <s v=""/>
    <n v="0"/>
    <s v="No"/>
    <e v="#REF!"/>
  </r>
  <r>
    <s v="NISSAN LEAF 299-1018"/>
    <d v="2026-03-06T09:22:35"/>
    <s v="Aceleración hacia delante o frenado 0"/>
    <x v="1"/>
    <s v="Engine"/>
    <s v="No"/>
    <n v="0"/>
    <x v="38"/>
    <x v="0"/>
    <x v="0"/>
    <x v="313"/>
    <s v="Vehicle, Battery Electric Vehicle"/>
    <n v="0"/>
    <d v="2026-03-06T09:22:35"/>
    <n v="0"/>
    <n v="0"/>
    <s v=""/>
    <n v="0"/>
    <s v="No"/>
    <e v="#REF!"/>
  </r>
  <r>
    <s v="NISSAN LEAF 299-1018"/>
    <d v="2026-03-06T09:22:35"/>
    <s v="Aceleración de lado a lado 0"/>
    <x v="1"/>
    <s v="Engine"/>
    <s v="No"/>
    <n v="0"/>
    <x v="39"/>
    <x v="0"/>
    <x v="0"/>
    <x v="313"/>
    <s v="Vehicle, Battery Electric Vehicle"/>
    <n v="0"/>
    <d v="2026-03-06T09:22:35"/>
    <n v="0"/>
    <n v="0"/>
    <s v=""/>
    <n v="0"/>
    <s v="No"/>
    <e v="#REF!"/>
  </r>
  <r>
    <s v="NISSAN LEAF 299-1018"/>
    <d v="2026-03-06T09:22:35"/>
    <s v="Aceleración hacia arriba o hacia abajo 0.963999938743357"/>
    <x v="1"/>
    <s v="Engine"/>
    <s v="No"/>
    <n v="0"/>
    <x v="40"/>
    <x v="0"/>
    <x v="0"/>
    <x v="493"/>
    <s v="Vehicle, Battery Electric Vehicle"/>
    <n v="0"/>
    <d v="2026-03-06T09:22:35"/>
    <n v="0"/>
    <n v="0"/>
    <s v=""/>
    <n v="0"/>
    <s v="No"/>
    <e v="#REF!"/>
  </r>
  <r>
    <s v="NISSAN LEAF 299-1018"/>
    <d v="2026-03-06T09:22:35"/>
    <s v="Ubicación: 9.97876, -84.35769"/>
    <x v="0"/>
    <s v="GPS"/>
    <s v="Yes"/>
    <n v="0"/>
    <x v="0"/>
    <x v="0"/>
    <x v="0"/>
    <x v="0"/>
    <s v="Vehicle, Battery Electric Vehicle"/>
    <n v="0"/>
    <d v="2026-03-06T09:22:35"/>
    <n v="-84.357690000000005"/>
    <n v="9.9787599999999994"/>
    <s v="CurveSpeedEstimateError"/>
    <n v="39"/>
    <s v="Yes"/>
    <e v="#REF!"/>
  </r>
  <r>
    <s v="NISSAN LEAF 299-1018"/>
    <d v="2026-03-06T09:22:35"/>
    <s v="Aceleración hacia delante o frenado 0"/>
    <x v="1"/>
    <s v="Engine"/>
    <s v="No"/>
    <n v="0"/>
    <x v="38"/>
    <x v="0"/>
    <x v="0"/>
    <x v="313"/>
    <s v="Vehicle, Battery Electric Vehicle"/>
    <n v="0"/>
    <d v="2026-03-06T09:22:35"/>
    <n v="0"/>
    <n v="0"/>
    <s v=""/>
    <n v="0"/>
    <s v="No"/>
    <e v="#REF!"/>
  </r>
  <r>
    <s v="NISSAN LEAF 299-1018"/>
    <d v="2026-03-06T09:22:35"/>
    <s v="Aceleración de lado a lado 0"/>
    <x v="1"/>
    <s v="Engine"/>
    <s v="No"/>
    <n v="0"/>
    <x v="39"/>
    <x v="0"/>
    <x v="0"/>
    <x v="313"/>
    <s v="Vehicle, Battery Electric Vehicle"/>
    <n v="0"/>
    <d v="2026-03-06T09:22:35"/>
    <n v="0"/>
    <n v="0"/>
    <s v=""/>
    <n v="0"/>
    <s v="No"/>
    <e v="#REF!"/>
  </r>
  <r>
    <s v="NISSAN LEAF 299-1018"/>
    <d v="2026-03-06T09:22:35"/>
    <s v="Aceleración hacia arriba o hacia abajo 0.884000040721092"/>
    <x v="1"/>
    <s v="Engine"/>
    <s v="No"/>
    <n v="0"/>
    <x v="40"/>
    <x v="0"/>
    <x v="0"/>
    <x v="503"/>
    <s v="Vehicle, Battery Electric Vehicle"/>
    <n v="0"/>
    <d v="2026-03-06T09:22:35"/>
    <n v="0"/>
    <n v="0"/>
    <s v=""/>
    <n v="0"/>
    <s v="No"/>
    <e v="#REF!"/>
  </r>
  <r>
    <s v="NISSAN LEAF 299-1018"/>
    <d v="2026-03-06T09:22:36"/>
    <s v="Aceleración hacia delante o frenado 0.224999994884224"/>
    <x v="1"/>
    <s v="Engine"/>
    <s v="No"/>
    <n v="0"/>
    <x v="38"/>
    <x v="0"/>
    <x v="0"/>
    <x v="504"/>
    <s v="Vehicle, Battery Electric Vehicle"/>
    <n v="0"/>
    <d v="2026-03-06T09:22:36"/>
    <n v="0"/>
    <n v="0"/>
    <s v=""/>
    <n v="0"/>
    <s v="No"/>
    <e v="#REF!"/>
  </r>
  <r>
    <s v="NISSAN LEAF 299-1018"/>
    <d v="2026-03-06T09:22:36"/>
    <s v="Aceleración hacia arriba o hacia abajo 0.936999892858191"/>
    <x v="1"/>
    <s v="Engine"/>
    <s v="No"/>
    <n v="0"/>
    <x v="40"/>
    <x v="0"/>
    <x v="0"/>
    <x v="348"/>
    <s v="Vehicle, Battery Electric Vehicle"/>
    <n v="0"/>
    <d v="2026-03-06T09:22:36"/>
    <n v="0"/>
    <n v="0"/>
    <s v=""/>
    <n v="0"/>
    <s v="No"/>
    <e v="#REF!"/>
  </r>
  <r>
    <s v="NISSAN LEAF 299-1018"/>
    <d v="2026-03-06T09:22:37"/>
    <s v="Velocidad del motor en carretera 38"/>
    <x v="1"/>
    <s v="Engine"/>
    <s v="No"/>
    <n v="0"/>
    <x v="27"/>
    <x v="0"/>
    <x v="0"/>
    <x v="389"/>
    <s v="Vehicle, Battery Electric Vehicle"/>
    <n v="0"/>
    <d v="2026-03-06T09:22:37"/>
    <n v="0"/>
    <n v="0"/>
    <s v=""/>
    <n v="0"/>
    <s v="No"/>
    <e v="#REF!"/>
  </r>
  <r>
    <s v="NISSAN LEAF 299-1018"/>
    <d v="2026-03-06T09:22:38"/>
    <s v="Aceleración hacia delante o frenado 0.386999984674682"/>
    <x v="1"/>
    <s v="Engine"/>
    <s v="No"/>
    <n v="0"/>
    <x v="38"/>
    <x v="0"/>
    <x v="0"/>
    <x v="505"/>
    <s v="Vehicle, Battery Electric Vehicle"/>
    <n v="0"/>
    <d v="2026-03-06T09:22:38"/>
    <n v="0"/>
    <n v="0"/>
    <s v=""/>
    <n v="0"/>
    <s v="No"/>
    <e v="#REF!"/>
  </r>
  <r>
    <s v="NISSAN LEAF 299-1018"/>
    <d v="2026-03-06T09:22:38"/>
    <s v="Aceleración hacia arriba o hacia abajo 0.952000020321571"/>
    <x v="1"/>
    <s v="Engine"/>
    <s v="No"/>
    <n v="0"/>
    <x v="40"/>
    <x v="0"/>
    <x v="0"/>
    <x v="506"/>
    <s v="Vehicle, Battery Electric Vehicle"/>
    <n v="0"/>
    <d v="2026-03-06T09:22:38"/>
    <n v="0"/>
    <n v="0"/>
    <s v=""/>
    <n v="0"/>
    <s v="No"/>
    <e v="#REF!"/>
  </r>
  <r>
    <s v="NISSAN LEAF 299-1018"/>
    <d v="2026-03-06T09:22:38"/>
    <s v="Ubicación: 9.97892, -84.35747"/>
    <x v="0"/>
    <s v="GPS"/>
    <s v="Yes"/>
    <n v="0"/>
    <x v="0"/>
    <x v="0"/>
    <x v="0"/>
    <x v="0"/>
    <s v="Vehicle, Battery Electric Vehicle"/>
    <n v="0"/>
    <d v="2026-03-06T09:22:38"/>
    <n v="-84.357470000000006"/>
    <n v="9.9789200000000005"/>
    <s v="CurveBased"/>
    <n v="37"/>
    <s v="Yes"/>
    <e v="#REF!"/>
  </r>
  <r>
    <s v="NISSAN LEAF 299-1018"/>
    <d v="2026-03-06T09:22:39"/>
    <s v="Aceleración hacia delante o frenado 0"/>
    <x v="1"/>
    <s v="Engine"/>
    <s v="No"/>
    <n v="0"/>
    <x v="38"/>
    <x v="0"/>
    <x v="0"/>
    <x v="313"/>
    <s v="Vehicle, Battery Electric Vehicle"/>
    <n v="0"/>
    <d v="2026-03-06T09:22:39"/>
    <n v="0"/>
    <n v="0"/>
    <s v=""/>
    <n v="0"/>
    <s v="No"/>
    <e v="#REF!"/>
  </r>
  <r>
    <s v="NISSAN LEAF 299-1018"/>
    <d v="2026-03-06T09:22:39"/>
    <s v="Aceleración de lado a lado 0"/>
    <x v="1"/>
    <s v="Engine"/>
    <s v="No"/>
    <n v="0"/>
    <x v="39"/>
    <x v="0"/>
    <x v="0"/>
    <x v="313"/>
    <s v="Vehicle, Battery Electric Vehicle"/>
    <n v="0"/>
    <d v="2026-03-06T09:22:39"/>
    <n v="0"/>
    <n v="0"/>
    <s v=""/>
    <n v="0"/>
    <s v="No"/>
    <e v="#REF!"/>
  </r>
  <r>
    <s v="NISSAN LEAF 299-1018"/>
    <d v="2026-03-06T09:22:39"/>
    <s v="Aceleración hacia arriba o hacia abajo 0.959999999926635"/>
    <x v="1"/>
    <s v="Engine"/>
    <s v="No"/>
    <n v="0"/>
    <x v="40"/>
    <x v="0"/>
    <x v="0"/>
    <x v="507"/>
    <s v="Vehicle, Battery Electric Vehicle"/>
    <n v="0"/>
    <d v="2026-03-06T09:22:39"/>
    <n v="0"/>
    <n v="0"/>
    <s v=""/>
    <n v="0"/>
    <s v="No"/>
    <e v="#REF!"/>
  </r>
  <r>
    <s v="NISSAN LEAF 299-1018"/>
    <d v="2026-03-06T09:22:42"/>
    <s v="Ubicación: 9.97932, -84.35741"/>
    <x v="0"/>
    <s v="GPS"/>
    <s v="Yes"/>
    <n v="0"/>
    <x v="0"/>
    <x v="0"/>
    <x v="0"/>
    <x v="0"/>
    <s v="Vehicle, Battery Electric Vehicle"/>
    <n v="0"/>
    <d v="2026-03-06T09:22:42"/>
    <n v="-84.357410000000002"/>
    <n v="9.9793199999999995"/>
    <s v="CurveSpeedEstimateError"/>
    <n v="44"/>
    <s v="Yes"/>
    <e v="#REF!"/>
  </r>
  <r>
    <s v="NISSAN LEAF 299-1018"/>
    <d v="2026-03-06T09:22:45"/>
    <s v="Velocidad del motor en carretera 54"/>
    <x v="1"/>
    <s v="Engine"/>
    <s v="No"/>
    <n v="0"/>
    <x v="27"/>
    <x v="0"/>
    <x v="0"/>
    <x v="212"/>
    <s v="Vehicle, Battery Electric Vehicle"/>
    <n v="0"/>
    <d v="2026-03-06T09:22:45"/>
    <n v="0"/>
    <n v="0"/>
    <s v=""/>
    <n v="0"/>
    <s v="No"/>
    <e v="#REF!"/>
  </r>
  <r>
    <s v="NISSAN LEAF 299-1018"/>
    <d v="2026-03-06T09:22:47"/>
    <s v="Odómetro 15942"/>
    <x v="1"/>
    <s v="Engine"/>
    <s v="No"/>
    <n v="0"/>
    <x v="11"/>
    <x v="0"/>
    <x v="0"/>
    <x v="508"/>
    <s v="Vehicle, Battery Electric Vehicle"/>
    <n v="0"/>
    <d v="2026-03-06T09:22:47"/>
    <n v="0"/>
    <n v="0"/>
    <s v=""/>
    <n v="0"/>
    <s v="No"/>
    <e v="#REF!"/>
  </r>
  <r>
    <s v="NISSAN LEAF 299-1018"/>
    <d v="2026-03-06T09:22:47"/>
    <s v="Odómetro sin procesar 15942"/>
    <x v="1"/>
    <s v="Engine"/>
    <s v="No"/>
    <n v="0"/>
    <x v="12"/>
    <x v="0"/>
    <x v="0"/>
    <x v="508"/>
    <s v="Vehicle, Battery Electric Vehicle"/>
    <n v="0"/>
    <d v="2026-03-06T09:22:47"/>
    <n v="0"/>
    <n v="0"/>
    <s v=""/>
    <n v="0"/>
    <s v="No"/>
    <e v="#REF!"/>
  </r>
  <r>
    <s v="NISSAN LEAF 299-1018"/>
    <d v="2026-03-06T09:22:48"/>
    <s v="Ubicación: 9.98006, -84.35761"/>
    <x v="0"/>
    <s v="GPS"/>
    <s v="Yes"/>
    <n v="0"/>
    <x v="0"/>
    <x v="0"/>
    <x v="0"/>
    <x v="0"/>
    <s v="Vehicle, Battery Electric Vehicle"/>
    <n v="0"/>
    <d v="2026-03-06T09:22:48"/>
    <n v="-84.357609999999994"/>
    <n v="9.9800599999999999"/>
    <s v="CurvePositionEstimateError"/>
    <n v="53"/>
    <s v="Yes"/>
    <e v="#REF!"/>
  </r>
  <r>
    <s v="NISSAN LEAF 299-1018"/>
    <d v="2026-03-06T09:22:52"/>
    <s v="Ubicación: 9.98057, -84.35777"/>
    <x v="0"/>
    <s v="GPS"/>
    <s v="Yes"/>
    <n v="0"/>
    <x v="0"/>
    <x v="0"/>
    <x v="0"/>
    <x v="0"/>
    <s v="Vehicle, Battery Electric Vehicle"/>
    <n v="0"/>
    <d v="2026-03-06T09:22:52"/>
    <n v="-84.357770000000002"/>
    <n v="9.9805700000000002"/>
    <s v="CurveSpeedEstimateError"/>
    <n v="50"/>
    <s v="Yes"/>
    <e v="#REF!"/>
  </r>
  <r>
    <s v="NISSAN LEAF 299-1018"/>
    <d v="2026-03-06T09:22:56"/>
    <s v="Estado de carga genérico 67.075"/>
    <x v="1"/>
    <s v="Engine"/>
    <s v="No"/>
    <n v="0"/>
    <x v="15"/>
    <x v="0"/>
    <x v="0"/>
    <x v="509"/>
    <s v="Vehicle, Battery Electric Vehicle"/>
    <n v="0"/>
    <d v="2026-03-06T09:22:56"/>
    <n v="0"/>
    <n v="0"/>
    <s v=""/>
    <n v="0"/>
    <s v="No"/>
    <e v="#REF!"/>
  </r>
  <r>
    <s v="NISSAN LEAF 299-1018"/>
    <d v="2026-03-06T09:22:57"/>
    <s v="Energía total de salida en la batería del vehículo eléctrico mientras se conduce (desde que se instaló la telemática) 1021.79"/>
    <x v="1"/>
    <s v="Engine"/>
    <s v="No"/>
    <n v="0"/>
    <x v="18"/>
    <x v="0"/>
    <x v="0"/>
    <x v="510"/>
    <s v="Vehicle, Battery Electric Vehicle"/>
    <n v="0"/>
    <d v="2026-03-06T09:22:57"/>
    <n v="0"/>
    <n v="0"/>
    <s v=""/>
    <n v="0"/>
    <s v="No"/>
    <e v="#REF!"/>
  </r>
  <r>
    <s v="NISSAN LEAF 299-1018"/>
    <d v="2026-03-06T09:22:57"/>
    <s v="Ubicación: 9.98121, -84.35787"/>
    <x v="0"/>
    <s v="GPS"/>
    <s v="Yes"/>
    <n v="0"/>
    <x v="0"/>
    <x v="0"/>
    <x v="0"/>
    <x v="0"/>
    <s v="Vehicle, Battery Electric Vehicle"/>
    <n v="0"/>
    <d v="2026-03-06T09:22:57"/>
    <n v="-84.357870000000005"/>
    <n v="9.9812100000000008"/>
    <s v="CurveSpeedEstimateError"/>
    <n v="55"/>
    <s v="Yes"/>
    <e v="#REF!"/>
  </r>
  <r>
    <s v="NISSAN LEAF 299-1018"/>
    <d v="2026-03-06T09:23:02"/>
    <s v="Energía de la batería del vehículo eléctrico 34189"/>
    <x v="1"/>
    <s v="Engine"/>
    <s v="No"/>
    <n v="0"/>
    <x v="20"/>
    <x v="0"/>
    <x v="0"/>
    <x v="511"/>
    <s v="Vehicle, Battery Electric Vehicle"/>
    <n v="0"/>
    <d v="2026-03-06T09:23:02"/>
    <n v="0"/>
    <n v="0"/>
    <s v=""/>
    <n v="0"/>
    <s v="No"/>
    <e v="#REF!"/>
  </r>
  <r>
    <s v="NISSAN LEAF 299-1018"/>
    <d v="2026-03-06T09:23:02"/>
    <s v="Ubicación: 9.9819, -84.35798"/>
    <x v="0"/>
    <s v="GPS"/>
    <s v="Yes"/>
    <n v="0"/>
    <x v="0"/>
    <x v="0"/>
    <x v="0"/>
    <x v="0"/>
    <s v="Vehicle, Battery Electric Vehicle"/>
    <n v="0"/>
    <d v="2026-03-06T09:23:02"/>
    <n v="-84.357979999999998"/>
    <n v="9.9818999999999996"/>
    <s v="CurveBased"/>
    <n v="55"/>
    <s v="Yes"/>
    <e v="#REF!"/>
  </r>
  <r>
    <s v="NISSAN LEAF 299-1018"/>
    <d v="2026-03-06T09:23:04"/>
    <s v="Energía de la batería del vehículo eléctrico 1247"/>
    <x v="1"/>
    <s v="Engine"/>
    <s v="No"/>
    <n v="0"/>
    <x v="20"/>
    <x v="0"/>
    <x v="0"/>
    <x v="512"/>
    <s v="Vehicle, Battery Electric Vehicle"/>
    <n v="0"/>
    <d v="2026-03-06T09:23:04"/>
    <n v="0"/>
    <n v="0"/>
    <s v=""/>
    <n v="0"/>
    <s v="No"/>
    <e v="#REF!"/>
  </r>
  <r>
    <s v="NISSAN LEAF 299-1018"/>
    <d v="2026-03-06T09:23:05"/>
    <s v="Ubicación: 9.98226, -84.35819"/>
    <x v="0"/>
    <s v="GPS"/>
    <s v="Yes"/>
    <n v="0"/>
    <x v="0"/>
    <x v="0"/>
    <x v="0"/>
    <x v="0"/>
    <s v="Vehicle, Battery Electric Vehicle"/>
    <n v="0"/>
    <d v="2026-03-06T09:23:05"/>
    <n v="-84.358189999999993"/>
    <n v="9.9822600000000001"/>
    <s v="CurveSpeedEstimateError"/>
    <n v="55"/>
    <s v="Yes"/>
    <e v="#REF!"/>
  </r>
  <r>
    <s v="NISSAN LEAF 299-1018"/>
    <d v="2026-03-06T09:23:06"/>
    <s v="Velocidad del motor en carretera 57"/>
    <x v="1"/>
    <s v="Engine"/>
    <s v="No"/>
    <n v="0"/>
    <x v="27"/>
    <x v="0"/>
    <x v="0"/>
    <x v="469"/>
    <s v="Vehicle, Battery Electric Vehicle"/>
    <n v="0"/>
    <d v="2026-03-06T09:23:06"/>
    <n v="0"/>
    <n v="0"/>
    <s v=""/>
    <n v="0"/>
    <s v="No"/>
    <e v="#REF!"/>
  </r>
  <r>
    <s v="NISSAN LEAF 299-1018"/>
    <d v="2026-03-06T09:23:07"/>
    <s v="Ubicación: 9.98246, -84.35838"/>
    <x v="0"/>
    <s v="GPS"/>
    <s v="Yes"/>
    <n v="0"/>
    <x v="0"/>
    <x v="0"/>
    <x v="0"/>
    <x v="0"/>
    <s v="Vehicle, Battery Electric Vehicle"/>
    <n v="0"/>
    <d v="2026-03-06T09:23:07"/>
    <n v="-84.358379999999997"/>
    <n v="9.9824599999999997"/>
    <s v="CurveSpeed"/>
    <n v="52"/>
    <s v="Yes"/>
    <e v="#REF!"/>
  </r>
  <r>
    <s v="NISSAN LEAF 299-1018"/>
    <d v="2026-03-06T09:23:08"/>
    <s v="Ubicación: 9.98246, -84.35838"/>
    <x v="0"/>
    <s v="GPS"/>
    <s v="No"/>
    <n v="0"/>
    <x v="0"/>
    <x v="0"/>
    <x v="0"/>
    <x v="0"/>
    <s v="Vehicle, Battery Electric Vehicle"/>
    <n v="0"/>
    <d v="2026-03-06T09:23:08"/>
    <n v="-84.358379999999997"/>
    <n v="9.9824599999999997"/>
    <s v="CurveSpeed"/>
    <n v="63"/>
    <s v="Yes"/>
    <e v="#REF!"/>
  </r>
  <r>
    <s v="NISSAN LEAF 299-1018"/>
    <d v="2026-03-06T09:23:08"/>
    <s v="PositionValidAtDevice 0"/>
    <x v="1"/>
    <s v="Engine"/>
    <s v="No"/>
    <n v="0"/>
    <x v="1"/>
    <x v="0"/>
    <x v="0"/>
    <x v="7"/>
    <s v="Vehicle, Battery Electric Vehicle"/>
    <n v="0"/>
    <d v="2026-03-06T09:23:08"/>
    <n v="0"/>
    <n v="0"/>
    <s v=""/>
    <n v="0"/>
    <s v="No"/>
    <e v="#REF!"/>
  </r>
  <r>
    <s v="NISSAN LEAF 299-1018"/>
    <d v="2026-03-06T09:23:09"/>
    <s v="Ubicación: 9.9826, -84.35865"/>
    <x v="0"/>
    <s v="GPS"/>
    <s v="Yes"/>
    <n v="0"/>
    <x v="0"/>
    <x v="0"/>
    <x v="0"/>
    <x v="0"/>
    <s v="Vehicle, Battery Electric Vehicle"/>
    <n v="0"/>
    <d v="2026-03-06T09:23:09"/>
    <n v="-84.358649999999997"/>
    <n v="9.9825999999999997"/>
    <s v="CurveSpeedEstimateError"/>
    <n v="65"/>
    <s v="Yes"/>
    <e v="#REF!"/>
  </r>
  <r>
    <s v="NISSAN LEAF 299-1018"/>
    <d v="2026-03-06T09:23:09"/>
    <s v="Aceleración longitudinal basada en GPS 0.3548612420892"/>
    <x v="1"/>
    <s v="Engine"/>
    <s v="No"/>
    <n v="0"/>
    <x v="41"/>
    <x v="0"/>
    <x v="0"/>
    <x v="513"/>
    <s v="Vehicle, Battery Electric Vehicle"/>
    <n v="0"/>
    <d v="2026-03-06T09:23:09"/>
    <n v="0"/>
    <n v="0"/>
    <s v=""/>
    <n v="0"/>
    <s v="No"/>
    <e v="#REF!"/>
  </r>
  <r>
    <s v="NISSAN LEAF 299-1018"/>
    <d v="2026-03-06T09:23:09"/>
    <s v="PositionValidAtDevice 1"/>
    <x v="1"/>
    <s v="Engine"/>
    <s v="No"/>
    <n v="0"/>
    <x v="1"/>
    <x v="0"/>
    <x v="0"/>
    <x v="1"/>
    <s v="Vehicle, Battery Electric Vehicle"/>
    <n v="0"/>
    <d v="2026-03-06T09:23:09"/>
    <n v="0"/>
    <n v="0"/>
    <s v=""/>
    <n v="0"/>
    <s v="No"/>
    <e v="#REF!"/>
  </r>
  <r>
    <s v="NISSAN LEAF 299-1018"/>
    <d v="2026-03-06T09:23:10"/>
    <s v="Energía de la batería del vehículo eléctrico 29946"/>
    <x v="1"/>
    <s v="Engine"/>
    <s v="No"/>
    <n v="0"/>
    <x v="20"/>
    <x v="0"/>
    <x v="0"/>
    <x v="514"/>
    <s v="Vehicle, Battery Electric Vehicle"/>
    <n v="0"/>
    <d v="2026-03-06T09:23:10"/>
    <n v="0"/>
    <n v="0"/>
    <s v=""/>
    <n v="0"/>
    <s v="No"/>
    <e v="#REF!"/>
  </r>
  <r>
    <s v="NISSAN LEAF 299-1018"/>
    <d v="2026-03-06T09:23:10"/>
    <s v="Aceleración longitudinal basada en GPS 0"/>
    <x v="1"/>
    <s v="Engine"/>
    <s v="No"/>
    <n v="0"/>
    <x v="41"/>
    <x v="0"/>
    <x v="0"/>
    <x v="313"/>
    <s v="Vehicle, Battery Electric Vehicle"/>
    <n v="0"/>
    <d v="2026-03-06T09:23:10"/>
    <n v="0"/>
    <n v="0"/>
    <s v=""/>
    <n v="0"/>
    <s v="No"/>
    <e v="#REF!"/>
  </r>
  <r>
    <s v="NISSAN LEAF 299-1018"/>
    <d v="2026-03-06T09:23:10"/>
    <s v="Velocidad del motor en carretera 73"/>
    <x v="1"/>
    <s v="Engine"/>
    <s v="No"/>
    <n v="0"/>
    <x v="27"/>
    <x v="0"/>
    <x v="0"/>
    <x v="85"/>
    <s v="Vehicle, Battery Electric Vehicle"/>
    <n v="0"/>
    <d v="2026-03-06T09:23:10"/>
    <n v="0"/>
    <n v="0"/>
    <s v=""/>
    <n v="0"/>
    <s v="No"/>
    <e v="#REF!"/>
  </r>
  <r>
    <s v="NISSAN LEAF 299-1018"/>
    <d v="2026-03-06T09:23:12"/>
    <s v="Ubicación: 9.98281, -84.35915"/>
    <x v="0"/>
    <s v="GPS"/>
    <s v="Yes"/>
    <n v="0"/>
    <x v="0"/>
    <x v="0"/>
    <x v="0"/>
    <x v="0"/>
    <s v="Vehicle, Battery Electric Vehicle"/>
    <n v="0"/>
    <d v="2026-03-06T09:23:12"/>
    <n v="-84.35915"/>
    <n v="9.9828100000000006"/>
    <s v="CurveSpeed"/>
    <n v="74"/>
    <s v="Yes"/>
    <e v="#REF!"/>
  </r>
  <r>
    <s v="NISSAN LEAF 299-1018"/>
    <d v="2026-03-06T09:23:13"/>
    <s v="Energía de la batería del vehículo eléctrico -6849"/>
    <x v="1"/>
    <s v="Engine"/>
    <s v="No"/>
    <n v="0"/>
    <x v="20"/>
    <x v="0"/>
    <x v="0"/>
    <x v="515"/>
    <s v="Vehicle, Battery Electric Vehicle"/>
    <n v="0"/>
    <d v="2026-03-06T09:23:13"/>
    <n v="0"/>
    <n v="0"/>
    <s v=""/>
    <n v="0"/>
    <s v="No"/>
    <e v="#REF!"/>
  </r>
  <r>
    <s v="NISSAN LEAF 299-1018"/>
    <d v="2026-03-06T09:23:17"/>
    <s v="Ubicación: 9.98317, -84.36002"/>
    <x v="0"/>
    <s v="GPS"/>
    <s v="Yes"/>
    <n v="0"/>
    <x v="0"/>
    <x v="0"/>
    <x v="0"/>
    <x v="0"/>
    <s v="Vehicle, Battery Electric Vehicle"/>
    <n v="0"/>
    <d v="2026-03-06T09:23:17"/>
    <n v="-84.360020000000006"/>
    <n v="9.9831699999999994"/>
    <s v="CurvePositionEstimateError"/>
    <n v="72"/>
    <s v="Yes"/>
    <e v="#REF!"/>
  </r>
  <r>
    <s v="NISSAN LEAF 299-1018"/>
    <d v="2026-03-06T09:23:18"/>
    <s v="Temperatura del aire exterior bruto 30"/>
    <x v="1"/>
    <s v="Engine"/>
    <s v="No"/>
    <n v="0"/>
    <x v="22"/>
    <x v="0"/>
    <x v="0"/>
    <x v="516"/>
    <s v="Vehicle, Battery Electric Vehicle"/>
    <n v="0"/>
    <d v="2026-03-06T09:23:18"/>
    <n v="0"/>
    <n v="0"/>
    <s v=""/>
    <n v="0"/>
    <s v="No"/>
    <e v="#REF!"/>
  </r>
  <r>
    <s v="NISSAN LEAF 299-1018"/>
    <d v="2026-03-06T09:23:28"/>
    <s v="Velocidad del motor en carretera 72"/>
    <x v="1"/>
    <s v="Engine"/>
    <s v="No"/>
    <n v="0"/>
    <x v="27"/>
    <x v="0"/>
    <x v="0"/>
    <x v="188"/>
    <s v="Vehicle, Battery Electric Vehicle"/>
    <n v="0"/>
    <d v="2026-03-06T09:23:28"/>
    <n v="0"/>
    <n v="0"/>
    <s v=""/>
    <n v="0"/>
    <s v="No"/>
    <e v="#REF!"/>
  </r>
  <r>
    <s v="NISSAN LEAF 299-1018"/>
    <d v="2026-03-06T09:23:29"/>
    <s v="Ubicación: 9.984, -84.362"/>
    <x v="0"/>
    <s v="GPS"/>
    <s v="Yes"/>
    <n v="0"/>
    <x v="0"/>
    <x v="0"/>
    <x v="0"/>
    <x v="0"/>
    <s v="Vehicle, Battery Electric Vehicle"/>
    <n v="0"/>
    <d v="2026-03-06T09:23:29"/>
    <n v="-84.361999999999995"/>
    <n v="9.984"/>
    <s v="CurveSpeed"/>
    <n v="70"/>
    <s v="Yes"/>
    <e v="#REF!"/>
  </r>
  <r>
    <s v="NISSAN LEAF 299-1018"/>
    <d v="2026-03-06T09:23:35"/>
    <s v="Velocidad del motor en carretera 58"/>
    <x v="1"/>
    <s v="Engine"/>
    <s v="No"/>
    <n v="0"/>
    <x v="27"/>
    <x v="0"/>
    <x v="0"/>
    <x v="385"/>
    <s v="Vehicle, Battery Electric Vehicle"/>
    <n v="0"/>
    <d v="2026-03-06T09:23:35"/>
    <n v="0"/>
    <n v="0"/>
    <s v=""/>
    <n v="0"/>
    <s v="No"/>
    <e v="#REF!"/>
  </r>
  <r>
    <s v="NISSAN LEAF 299-1018"/>
    <d v="2026-03-06T09:23:36"/>
    <s v="Ubicación: 9.9844, -84.36304"/>
    <x v="0"/>
    <s v="GPS"/>
    <s v="Yes"/>
    <n v="0"/>
    <x v="0"/>
    <x v="0"/>
    <x v="0"/>
    <x v="0"/>
    <s v="Vehicle, Battery Electric Vehicle"/>
    <n v="0"/>
    <d v="2026-03-06T09:23:36"/>
    <n v="-84.363039999999998"/>
    <n v="9.9844000000000008"/>
    <s v="CurveSpeedEstimateError"/>
    <n v="55"/>
    <s v="Yes"/>
    <e v="#REF!"/>
  </r>
  <r>
    <s v="NISSAN LEAF 299-1018"/>
    <d v="2026-03-06T09:23:40"/>
    <s v="Ubicación: 9.98436, -84.36362"/>
    <x v="0"/>
    <s v="GPS"/>
    <s v="Yes"/>
    <n v="0"/>
    <x v="0"/>
    <x v="0"/>
    <x v="0"/>
    <x v="0"/>
    <s v="Vehicle, Battery Electric Vehicle"/>
    <n v="0"/>
    <d v="2026-03-06T09:23:40"/>
    <n v="-84.363619999999997"/>
    <n v="9.9843600000000006"/>
    <s v="CurveSpeedEstimateError"/>
    <n v="57"/>
    <s v="Yes"/>
    <e v="#REF!"/>
  </r>
  <r>
    <s v="NISSAN LEAF 299-1018"/>
    <d v="2026-03-06T09:23:41"/>
    <s v="Energía de la batería del vehículo eléctrico 21840"/>
    <x v="1"/>
    <s v="Engine"/>
    <s v="No"/>
    <n v="0"/>
    <x v="20"/>
    <x v="0"/>
    <x v="0"/>
    <x v="517"/>
    <s v="Vehicle, Battery Electric Vehicle"/>
    <n v="0"/>
    <d v="2026-03-06T09:23:41"/>
    <n v="0"/>
    <n v="0"/>
    <s v=""/>
    <n v="0"/>
    <s v="No"/>
    <e v="#REF!"/>
  </r>
  <r>
    <s v="NISSAN LEAF 299-1018"/>
    <d v="2026-03-06T09:23:42"/>
    <s v="Velocidad del motor en carretera 65"/>
    <x v="1"/>
    <s v="Engine"/>
    <s v="No"/>
    <n v="0"/>
    <x v="27"/>
    <x v="0"/>
    <x v="0"/>
    <x v="339"/>
    <s v="Vehicle, Battery Electric Vehicle"/>
    <n v="0"/>
    <d v="2026-03-06T09:23:42"/>
    <n v="0"/>
    <n v="0"/>
    <s v=""/>
    <n v="0"/>
    <s v="No"/>
    <e v="#REF!"/>
  </r>
  <r>
    <s v="NISSAN LEAF 299-1018"/>
    <d v="2026-03-06T09:23:43"/>
    <s v="Ubicación: 9.98424, -84.36407"/>
    <x v="0"/>
    <s v="GPS"/>
    <s v="Yes"/>
    <n v="0"/>
    <x v="0"/>
    <x v="0"/>
    <x v="0"/>
    <x v="0"/>
    <s v="Vehicle, Battery Electric Vehicle"/>
    <n v="0"/>
    <d v="2026-03-06T09:23:43"/>
    <n v="-84.364069999999998"/>
    <n v="9.9842399999999998"/>
    <s v="CurveSpeed"/>
    <n v="65"/>
    <s v="Yes"/>
    <e v="#REF!"/>
  </r>
  <r>
    <s v="NISSAN LEAF 299-1018"/>
    <d v="2026-03-06T09:23:48"/>
    <s v="Ubicación: 9.98404, -84.36482"/>
    <x v="0"/>
    <s v="GPS"/>
    <s v="Yes"/>
    <n v="0"/>
    <x v="0"/>
    <x v="0"/>
    <x v="0"/>
    <x v="0"/>
    <s v="Vehicle, Battery Electric Vehicle"/>
    <n v="0"/>
    <d v="2026-03-06T09:23:48"/>
    <n v="-84.364819999999995"/>
    <n v="9.9840400000000002"/>
    <s v="CurveBased"/>
    <n v="57"/>
    <s v="Yes"/>
    <e v="#REF!"/>
  </r>
  <r>
    <s v="NISSAN LEAF 299-1018"/>
    <d v="2026-03-06T09:23:48"/>
    <s v="Energía de la batería del vehículo eléctrico -11632"/>
    <x v="1"/>
    <s v="Engine"/>
    <s v="No"/>
    <n v="0"/>
    <x v="20"/>
    <x v="0"/>
    <x v="0"/>
    <x v="518"/>
    <s v="Vehicle, Battery Electric Vehicle"/>
    <n v="0"/>
    <d v="2026-03-06T09:23:48"/>
    <n v="0"/>
    <n v="0"/>
    <s v=""/>
    <n v="0"/>
    <s v="No"/>
    <e v="#REF!"/>
  </r>
  <r>
    <s v="NISSAN LEAF 299-1018"/>
    <d v="2026-03-06T09:23:5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23:51"/>
    <n v="0"/>
    <n v="0"/>
    <s v=""/>
    <n v="0"/>
    <s v="No"/>
    <e v="#REF!"/>
  </r>
  <r>
    <s v="NISSAN LEAF 299-1018"/>
    <d v="2026-03-06T09:23:51"/>
    <s v="Ubicación: 9.98405, -84.36523"/>
    <x v="0"/>
    <s v="GPS"/>
    <s v="Yes"/>
    <n v="0"/>
    <x v="0"/>
    <x v="0"/>
    <x v="0"/>
    <x v="0"/>
    <s v="Vehicle, Battery Electric Vehicle"/>
    <n v="0"/>
    <d v="2026-03-06T09:23:51"/>
    <n v="-84.365229999999997"/>
    <n v="9.9840499999999999"/>
    <s v="CurveSpeedEstimateError"/>
    <n v="53"/>
    <s v="Yes"/>
    <e v="#REF!"/>
  </r>
  <r>
    <s v="NISSAN LEAF 299-1018"/>
    <d v="2026-03-06T09:23:52"/>
    <s v="Velocidad del motor en carretera 54"/>
    <x v="1"/>
    <s v="Engine"/>
    <s v="No"/>
    <n v="0"/>
    <x v="27"/>
    <x v="0"/>
    <x v="0"/>
    <x v="212"/>
    <s v="Vehicle, Battery Electric Vehicle"/>
    <n v="0"/>
    <d v="2026-03-06T09:23:52"/>
    <n v="0"/>
    <n v="0"/>
    <s v=""/>
    <n v="0"/>
    <s v="No"/>
    <e v="#REF!"/>
  </r>
  <r>
    <s v="NISSAN LEAF 299-1018"/>
    <d v="2026-03-06T09:23:56"/>
    <s v="Ubicación: 9.98436, -84.36581"/>
    <x v="0"/>
    <s v="GPS"/>
    <s v="Yes"/>
    <n v="0"/>
    <x v="0"/>
    <x v="0"/>
    <x v="0"/>
    <x v="0"/>
    <s v="Vehicle, Battery Electric Vehicle"/>
    <n v="0"/>
    <d v="2026-03-06T09:23:56"/>
    <n v="-84.365809999999996"/>
    <n v="9.9843600000000006"/>
    <s v="CurvePositionEstimateError"/>
    <n v="52"/>
    <s v="Yes"/>
    <e v="#REF!"/>
  </r>
  <r>
    <s v="NISSAN LEAF 299-1018"/>
    <d v="2026-03-06T09:23:57"/>
    <s v="Aceleración hacia delante o frenado 0"/>
    <x v="1"/>
    <s v="Engine"/>
    <s v="No"/>
    <n v="0"/>
    <x v="38"/>
    <x v="0"/>
    <x v="0"/>
    <x v="313"/>
    <s v="Vehicle, Battery Electric Vehicle"/>
    <n v="0"/>
    <d v="2026-03-06T09:23:57"/>
    <n v="0"/>
    <n v="0"/>
    <s v=""/>
    <n v="0"/>
    <s v="No"/>
    <e v="#REF!"/>
  </r>
  <r>
    <s v="NISSAN LEAF 299-1018"/>
    <d v="2026-03-06T09:23:57"/>
    <s v="Aceleración de lado a lado 0"/>
    <x v="1"/>
    <s v="Engine"/>
    <s v="No"/>
    <n v="0"/>
    <x v="39"/>
    <x v="0"/>
    <x v="0"/>
    <x v="313"/>
    <s v="Vehicle, Battery Electric Vehicle"/>
    <n v="0"/>
    <d v="2026-03-06T09:23:57"/>
    <n v="0"/>
    <n v="0"/>
    <s v=""/>
    <n v="0"/>
    <s v="No"/>
    <e v="#REF!"/>
  </r>
  <r>
    <s v="NISSAN LEAF 299-1018"/>
    <d v="2026-03-06T09:23:57"/>
    <s v="Aceleración hacia arriba o hacia abajo 0.930999984633108"/>
    <x v="1"/>
    <s v="Engine"/>
    <s v="No"/>
    <n v="0"/>
    <x v="40"/>
    <x v="0"/>
    <x v="0"/>
    <x v="519"/>
    <s v="Vehicle, Battery Electric Vehicle"/>
    <n v="0"/>
    <d v="2026-03-06T09:23:57"/>
    <n v="0"/>
    <n v="0"/>
    <s v=""/>
    <n v="0"/>
    <s v="No"/>
    <e v="#REF!"/>
  </r>
  <r>
    <s v="NISSAN LEAF 299-1018"/>
    <d v="2026-03-06T09:23:58"/>
    <s v="Aceleración de lado a lado 0.158999994889268"/>
    <x v="1"/>
    <s v="Engine"/>
    <s v="No"/>
    <n v="0"/>
    <x v="39"/>
    <x v="0"/>
    <x v="0"/>
    <x v="520"/>
    <s v="Vehicle, Battery Electric Vehicle"/>
    <n v="0"/>
    <d v="2026-03-06T09:23:58"/>
    <n v="0"/>
    <n v="0"/>
    <s v=""/>
    <n v="0"/>
    <s v="No"/>
    <e v="#REF!"/>
  </r>
  <r>
    <s v="NISSAN LEAF 299-1018"/>
    <d v="2026-03-06T09:23:58"/>
    <s v="Aceleración hacia arriba o hacia abajo 0.919999999929692"/>
    <x v="1"/>
    <s v="Engine"/>
    <s v="No"/>
    <n v="0"/>
    <x v="40"/>
    <x v="0"/>
    <x v="0"/>
    <x v="521"/>
    <s v="Vehicle, Battery Electric Vehicle"/>
    <n v="0"/>
    <d v="2026-03-06T09:23:58"/>
    <n v="0"/>
    <n v="0"/>
    <s v=""/>
    <n v="0"/>
    <s v="No"/>
    <e v="#REF!"/>
  </r>
  <r>
    <s v="NISSAN LEAF 299-1018"/>
    <d v="2026-03-06T09:23:59"/>
    <s v="Aceleración hacia delante o frenado 0.335999999974322"/>
    <x v="1"/>
    <s v="Engine"/>
    <s v="No"/>
    <n v="0"/>
    <x v="38"/>
    <x v="0"/>
    <x v="0"/>
    <x v="522"/>
    <s v="Vehicle, Battery Electric Vehicle"/>
    <n v="0"/>
    <d v="2026-03-06T09:23:59"/>
    <n v="0"/>
    <n v="0"/>
    <s v=""/>
    <n v="0"/>
    <s v="No"/>
    <e v="#REF!"/>
  </r>
  <r>
    <s v="NISSAN LEAF 299-1018"/>
    <d v="2026-03-06T09:23:59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23:59"/>
    <n v="0"/>
    <n v="0"/>
    <s v=""/>
    <n v="0"/>
    <s v="No"/>
    <e v="#REF!"/>
  </r>
  <r>
    <s v="NISSAN LEAF 299-1018"/>
    <d v="2026-03-06T09:23:59"/>
    <s v="Ubicación: 9.98455, -84.36613"/>
    <x v="0"/>
    <s v="GPS"/>
    <s v="Yes"/>
    <n v="0"/>
    <x v="0"/>
    <x v="0"/>
    <x v="0"/>
    <x v="0"/>
    <s v="Vehicle, Battery Electric Vehicle"/>
    <n v="0"/>
    <d v="2026-03-06T09:23:59"/>
    <n v="-84.366129999999998"/>
    <n v="9.9845500000000005"/>
    <s v="CurveBased"/>
    <n v="50"/>
    <s v="Yes"/>
    <e v="#REF!"/>
  </r>
  <r>
    <s v="NISSAN LEAF 299-1018"/>
    <d v="2026-03-06T09:23:59"/>
    <s v="Aceleración de lado a lado 0.321999999975392"/>
    <x v="1"/>
    <s v="Engine"/>
    <s v="No"/>
    <n v="0"/>
    <x v="39"/>
    <x v="0"/>
    <x v="0"/>
    <x v="523"/>
    <s v="Vehicle, Battery Electric Vehicle"/>
    <n v="0"/>
    <d v="2026-03-06T09:23:59"/>
    <n v="0"/>
    <n v="0"/>
    <s v=""/>
    <n v="0"/>
    <s v="No"/>
    <e v="#REF!"/>
  </r>
  <r>
    <s v="NISSAN LEAF 299-1018"/>
    <d v="2026-03-06T09:23:59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23:59"/>
    <n v="0"/>
    <n v="0"/>
    <s v=""/>
    <n v="0"/>
    <s v="No"/>
    <e v="#REF!"/>
  </r>
  <r>
    <s v="NISSAN LEAF 299-1018"/>
    <d v="2026-03-06T09:24:00"/>
    <s v="Aceleración hacia delante o frenado 0.186999994887128"/>
    <x v="1"/>
    <s v="Engine"/>
    <s v="No"/>
    <n v="0"/>
    <x v="38"/>
    <x v="0"/>
    <x v="0"/>
    <x v="524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de lado a lado 0.212999994885141"/>
    <x v="1"/>
    <s v="Engine"/>
    <s v="No"/>
    <n v="0"/>
    <x v="39"/>
    <x v="0"/>
    <x v="0"/>
    <x v="525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hacia arriba o hacia abajo 1.00300000502193"/>
    <x v="1"/>
    <s v="Engine"/>
    <s v="No"/>
    <n v="0"/>
    <x v="40"/>
    <x v="0"/>
    <x v="0"/>
    <x v="395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hacia delante o frenado -0.19299999488667"/>
    <x v="1"/>
    <s v="Engine"/>
    <s v="No"/>
    <n v="0"/>
    <x v="38"/>
    <x v="0"/>
    <x v="0"/>
    <x v="526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de lado a lado -0.151999989791222"/>
    <x v="1"/>
    <s v="Engine"/>
    <s v="No"/>
    <n v="0"/>
    <x v="39"/>
    <x v="0"/>
    <x v="0"/>
    <x v="527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hacia arriba o hacia abajo 1.01099998462699"/>
    <x v="1"/>
    <s v="Engine"/>
    <s v="No"/>
    <n v="0"/>
    <x v="40"/>
    <x v="0"/>
    <x v="0"/>
    <x v="416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hacia delante o frenado 0"/>
    <x v="1"/>
    <s v="Engine"/>
    <s v="No"/>
    <n v="0"/>
    <x v="38"/>
    <x v="0"/>
    <x v="0"/>
    <x v="313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de lado a lado 0"/>
    <x v="1"/>
    <s v="Engine"/>
    <s v="No"/>
    <n v="0"/>
    <x v="39"/>
    <x v="0"/>
    <x v="0"/>
    <x v="313"/>
    <s v="Vehicle, Battery Electric Vehicle"/>
    <n v="0"/>
    <d v="2026-03-06T09:24:00"/>
    <n v="0"/>
    <n v="0"/>
    <s v=""/>
    <n v="0"/>
    <s v="No"/>
    <e v="#REF!"/>
  </r>
  <r>
    <s v="NISSAN LEAF 299-1018"/>
    <d v="2026-03-06T09:24:00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24:00"/>
    <n v="0"/>
    <n v="0"/>
    <s v=""/>
    <n v="0"/>
    <s v="No"/>
    <e v="#REF!"/>
  </r>
  <r>
    <s v="NISSAN LEAF 299-1018"/>
    <d v="2026-03-06T09:24:03"/>
    <s v="Ubicación: 9.98451, -84.36663"/>
    <x v="0"/>
    <s v="GPS"/>
    <s v="Yes"/>
    <n v="0"/>
    <x v="0"/>
    <x v="0"/>
    <x v="0"/>
    <x v="0"/>
    <s v="Vehicle, Battery Electric Vehicle"/>
    <n v="0"/>
    <d v="2026-03-06T09:24:03"/>
    <n v="-84.366630000000001"/>
    <n v="9.9845100000000002"/>
    <s v="CurvePositionEstimateError"/>
    <n v="50"/>
    <s v="Yes"/>
    <e v="#REF!"/>
  </r>
  <r>
    <s v="NISSAN LEAF 299-1018"/>
    <d v="2026-03-06T09:24:05"/>
    <s v="Energía de la batería del vehículo eléctrico 28580"/>
    <x v="1"/>
    <s v="Engine"/>
    <s v="No"/>
    <n v="0"/>
    <x v="20"/>
    <x v="0"/>
    <x v="0"/>
    <x v="528"/>
    <s v="Vehicle, Battery Electric Vehicle"/>
    <n v="0"/>
    <d v="2026-03-06T09:24:05"/>
    <n v="0"/>
    <n v="0"/>
    <s v=""/>
    <n v="0"/>
    <s v="No"/>
    <e v="#REF!"/>
  </r>
  <r>
    <s v="NISSAN LEAF 299-1018"/>
    <d v="2026-03-06T09:24:09"/>
    <s v="Ubicación: 9.98455, -84.36744"/>
    <x v="0"/>
    <s v="GPS"/>
    <s v="Yes"/>
    <n v="0"/>
    <x v="0"/>
    <x v="0"/>
    <x v="0"/>
    <x v="0"/>
    <s v="Vehicle, Battery Electric Vehicle"/>
    <n v="0"/>
    <d v="2026-03-06T09:24:09"/>
    <n v="-84.367440000000002"/>
    <n v="9.9845500000000005"/>
    <s v="CurveSpeed"/>
    <n v="53"/>
    <s v="Yes"/>
    <e v="#REF!"/>
  </r>
  <r>
    <s v="NISSAN LEAF 299-1018"/>
    <d v="2026-03-06T09:24:09"/>
    <s v="Velocidad del motor en carretera 55"/>
    <x v="1"/>
    <s v="Engine"/>
    <s v="No"/>
    <n v="0"/>
    <x v="27"/>
    <x v="0"/>
    <x v="0"/>
    <x v="123"/>
    <s v="Vehicle, Battery Electric Vehicle"/>
    <n v="0"/>
    <d v="2026-03-06T09:24:09"/>
    <n v="0"/>
    <n v="0"/>
    <s v=""/>
    <n v="0"/>
    <s v="No"/>
    <e v="#REF!"/>
  </r>
  <r>
    <s v="NISSAN LEAF 299-1018"/>
    <d v="2026-03-06T09:24:09"/>
    <s v="Energía de la batería del vehículo eléctrico -4481"/>
    <x v="1"/>
    <s v="Engine"/>
    <s v="No"/>
    <n v="0"/>
    <x v="20"/>
    <x v="0"/>
    <x v="0"/>
    <x v="529"/>
    <s v="Vehicle, Battery Electric Vehicle"/>
    <n v="0"/>
    <d v="2026-03-06T09:24:09"/>
    <n v="0"/>
    <n v="0"/>
    <s v=""/>
    <n v="0"/>
    <s v="No"/>
    <e v="#REF!"/>
  </r>
  <r>
    <s v="NISSAN LEAF 299-1018"/>
    <d v="2026-03-06T09:24:14"/>
    <s v="Ubicación: 9.98464, -84.36804"/>
    <x v="0"/>
    <s v="GPS"/>
    <s v="Yes"/>
    <n v="0"/>
    <x v="0"/>
    <x v="0"/>
    <x v="0"/>
    <x v="0"/>
    <s v="Vehicle, Battery Electric Vehicle"/>
    <n v="0"/>
    <d v="2026-03-06T09:24:14"/>
    <n v="-84.368039999999993"/>
    <n v="9.9846400000000006"/>
    <s v="CurveSpeedEstimateError"/>
    <n v="41"/>
    <s v="Yes"/>
    <e v="#REF!"/>
  </r>
  <r>
    <s v="NISSAN LEAF 299-1018"/>
    <d v="2026-03-06T09:24:16"/>
    <s v="Velocidad del motor en carretera 33"/>
    <x v="1"/>
    <s v="Engine"/>
    <s v="No"/>
    <n v="0"/>
    <x v="27"/>
    <x v="0"/>
    <x v="0"/>
    <x v="64"/>
    <s v="Vehicle, Battery Electric Vehicle"/>
    <n v="0"/>
    <d v="2026-03-06T09:24:16"/>
    <n v="0"/>
    <n v="0"/>
    <s v=""/>
    <n v="0"/>
    <s v="No"/>
    <e v="#REF!"/>
  </r>
  <r>
    <s v="NISSAN LEAF 299-1018"/>
    <d v="2026-03-06T09:24:17"/>
    <s v="Ubicación: 9.98468, -84.3683"/>
    <x v="0"/>
    <s v="GPS"/>
    <s v="Yes"/>
    <n v="0"/>
    <x v="0"/>
    <x v="0"/>
    <x v="0"/>
    <x v="0"/>
    <s v="Vehicle, Battery Electric Vehicle"/>
    <n v="0"/>
    <d v="2026-03-06T09:24:17"/>
    <n v="-84.368300000000005"/>
    <n v="9.9846800000000009"/>
    <s v="CurveSpeed"/>
    <n v="31"/>
    <s v="Yes"/>
    <e v="#REF!"/>
  </r>
  <r>
    <s v="NISSAN LEAF 299-1018"/>
    <d v="2026-03-06T09:24:17"/>
    <s v="Energía de la batería del vehículo eléctrico 25305"/>
    <x v="1"/>
    <s v="Engine"/>
    <s v="No"/>
    <n v="0"/>
    <x v="20"/>
    <x v="0"/>
    <x v="0"/>
    <x v="530"/>
    <s v="Vehicle, Battery Electric Vehicle"/>
    <n v="0"/>
    <d v="2026-03-06T09:24:17"/>
    <n v="0"/>
    <n v="0"/>
    <s v=""/>
    <n v="0"/>
    <s v="No"/>
    <e v="#REF!"/>
  </r>
  <r>
    <s v="NISSAN LEAF 299-1018"/>
    <d v="2026-03-06T09:24:20"/>
    <s v="Energía de la batería del vehículo eléctrico -1260"/>
    <x v="1"/>
    <s v="Engine"/>
    <s v="No"/>
    <n v="0"/>
    <x v="20"/>
    <x v="0"/>
    <x v="0"/>
    <x v="531"/>
    <s v="Vehicle, Battery Electric Vehicle"/>
    <n v="0"/>
    <d v="2026-03-06T09:24:20"/>
    <n v="0"/>
    <n v="0"/>
    <s v=""/>
    <n v="0"/>
    <s v="No"/>
    <e v="#REF!"/>
  </r>
  <r>
    <s v="NISSAN LEAF 299-1018"/>
    <d v="2026-03-06T09:24:21"/>
    <s v="Velocidad del motor en carretera 32"/>
    <x v="1"/>
    <s v="Engine"/>
    <s v="No"/>
    <n v="0"/>
    <x v="27"/>
    <x v="0"/>
    <x v="0"/>
    <x v="48"/>
    <s v="Vehicle, Battery Electric Vehicle"/>
    <n v="0"/>
    <d v="2026-03-06T09:24:21"/>
    <n v="0"/>
    <n v="0"/>
    <s v=""/>
    <n v="0"/>
    <s v="No"/>
    <e v="#REF!"/>
  </r>
  <r>
    <s v="NISSAN LEAF 299-1018"/>
    <d v="2026-03-06T09:24:22"/>
    <s v="Ubicación: 9.98475, -84.36871"/>
    <x v="0"/>
    <s v="GPS"/>
    <s v="Yes"/>
    <n v="0"/>
    <x v="0"/>
    <x v="0"/>
    <x v="0"/>
    <x v="0"/>
    <s v="Vehicle, Battery Electric Vehicle"/>
    <n v="0"/>
    <d v="2026-03-06T09:24:22"/>
    <n v="-84.368709999999993"/>
    <n v="9.98475"/>
    <s v="CurveSpeedEstimateError"/>
    <n v="33"/>
    <s v="Yes"/>
    <e v="#REF!"/>
  </r>
  <r>
    <s v="NISSAN LEAF 299-1018"/>
    <d v="2026-03-06T09:24:26"/>
    <s v="Ubicación: 9.9848, -84.36911"/>
    <x v="0"/>
    <s v="GPS"/>
    <s v="Yes"/>
    <n v="0"/>
    <x v="0"/>
    <x v="0"/>
    <x v="0"/>
    <x v="0"/>
    <s v="Vehicle, Battery Electric Vehicle"/>
    <n v="0"/>
    <d v="2026-03-06T09:24:26"/>
    <n v="-84.369110000000006"/>
    <n v="9.9847999999999999"/>
    <s v="CurveSpeedEstimateError"/>
    <n v="44"/>
    <s v="Yes"/>
    <e v="#REF!"/>
  </r>
  <r>
    <s v="NISSAN LEAF 299-1018"/>
    <d v="2026-03-06T09:24:27"/>
    <s v="Energía de la batería del vehículo eléctrico 37024"/>
    <x v="1"/>
    <s v="Engine"/>
    <s v="No"/>
    <n v="0"/>
    <x v="20"/>
    <x v="0"/>
    <x v="0"/>
    <x v="532"/>
    <s v="Vehicle, Battery Electric Vehicle"/>
    <n v="0"/>
    <d v="2026-03-06T09:24:27"/>
    <n v="0"/>
    <n v="0"/>
    <s v=""/>
    <n v="0"/>
    <s v="No"/>
    <e v="#REF!"/>
  </r>
  <r>
    <s v="NISSAN LEAF 299-1018"/>
    <d v="2026-03-06T09:24:29"/>
    <s v="Velocidad del motor en carretera 54"/>
    <x v="1"/>
    <s v="Engine"/>
    <s v="No"/>
    <n v="0"/>
    <x v="27"/>
    <x v="0"/>
    <x v="0"/>
    <x v="212"/>
    <s v="Vehicle, Battery Electric Vehicle"/>
    <n v="0"/>
    <d v="2026-03-06T09:24:29"/>
    <n v="0"/>
    <n v="0"/>
    <s v=""/>
    <n v="0"/>
    <s v="No"/>
    <e v="#REF!"/>
  </r>
  <r>
    <s v="NISSAN LEAF 299-1018"/>
    <d v="2026-03-06T09:24:30"/>
    <s v="Ubicación: 9.98488, -84.3696"/>
    <x v="0"/>
    <s v="GPS"/>
    <s v="Yes"/>
    <n v="0"/>
    <x v="0"/>
    <x v="0"/>
    <x v="0"/>
    <x v="0"/>
    <s v="Vehicle, Battery Electric Vehicle"/>
    <n v="0"/>
    <d v="2026-03-06T09:24:30"/>
    <n v="-84.369600000000005"/>
    <n v="9.9848800000000004"/>
    <s v="CurveSpeed"/>
    <n v="53"/>
    <s v="Yes"/>
    <e v="#REF!"/>
  </r>
  <r>
    <s v="NISSAN LEAF 299-1018"/>
    <d v="2026-03-06T09:24:30"/>
    <s v="Energía de la batería del vehículo eléctrico 1955"/>
    <x v="1"/>
    <s v="Engine"/>
    <s v="No"/>
    <n v="0"/>
    <x v="20"/>
    <x v="0"/>
    <x v="0"/>
    <x v="533"/>
    <s v="Vehicle, Battery Electric Vehicle"/>
    <n v="0"/>
    <d v="2026-03-06T09:24:30"/>
    <n v="0"/>
    <n v="0"/>
    <s v=""/>
    <n v="0"/>
    <s v="No"/>
    <e v="#REF!"/>
  </r>
  <r>
    <s v="NISSAN LEAF 299-1018"/>
    <d v="2026-03-06T09:24:32"/>
    <s v="Ubicación: 9.98492, -84.36987"/>
    <x v="0"/>
    <s v="GPS"/>
    <s v="Yes"/>
    <n v="0"/>
    <x v="0"/>
    <x v="0"/>
    <x v="0"/>
    <x v="0"/>
    <s v="Vehicle, Battery Electric Vehicle"/>
    <n v="0"/>
    <d v="2026-03-06T09:24:32"/>
    <n v="-84.369870000000006"/>
    <n v="9.9849200000000007"/>
    <s v="CurveSpeedEstimateError"/>
    <n v="50"/>
    <s v="Yes"/>
    <e v="#REF!"/>
  </r>
  <r>
    <s v="NISSAN LEAF 299-1018"/>
    <d v="2026-03-06T09:24:36"/>
    <s v="Ubicación: 9.98499, -84.37033"/>
    <x v="0"/>
    <s v="GPS"/>
    <s v="Yes"/>
    <n v="0"/>
    <x v="0"/>
    <x v="0"/>
    <x v="0"/>
    <x v="0"/>
    <s v="Vehicle, Battery Electric Vehicle"/>
    <n v="0"/>
    <d v="2026-03-06T09:24:36"/>
    <n v="-84.370329999999996"/>
    <n v="9.9849899999999998"/>
    <s v="CurveSpeed"/>
    <n v="42"/>
    <s v="Yes"/>
    <e v="#REF!"/>
  </r>
  <r>
    <s v="NISSAN LEAF 299-1018"/>
    <d v="2026-03-06T09:24:37"/>
    <s v=" "/>
    <x v="1"/>
    <s v="Debug"/>
    <s v="No"/>
    <s v="00-03-00-00-0C-47-00-00-00-00-00-00-00-00-00"/>
    <x v="0"/>
    <x v="0"/>
    <x v="0"/>
    <x v="0"/>
    <s v="Vehicle, Battery Electric Vehicle"/>
    <n v="0"/>
    <d v="2026-03-06T09:24:37"/>
    <n v="0"/>
    <n v="0"/>
    <s v="Obd2NegativeResponse"/>
    <n v="0"/>
    <s v="No"/>
    <e v="#REF!"/>
  </r>
  <r>
    <s v="NISSAN LEAF 299-1018"/>
    <d v="2026-03-06T09:24:37"/>
    <s v=" "/>
    <x v="1"/>
    <s v="Debug"/>
    <s v="No"/>
    <s v="00-03-00-00-0C-47-00-00-00-00-00-00-00-00-00"/>
    <x v="0"/>
    <x v="0"/>
    <x v="0"/>
    <x v="0"/>
    <s v="Vehicle, Battery Electric Vehicle"/>
    <n v="0"/>
    <d v="2026-03-06T09:24:37"/>
    <n v="0"/>
    <n v="0"/>
    <s v="Obd2NegativeResponse"/>
    <n v="0"/>
    <s v="No"/>
    <e v="#REF!"/>
  </r>
  <r>
    <s v="NISSAN LEAF 299-1018"/>
    <d v="2026-03-06T09:24:37"/>
    <s v=" "/>
    <x v="1"/>
    <s v="Debug"/>
    <s v="No"/>
    <s v="00-03-00-00-0C-46-00-00-00-00-00-00-00-00-00"/>
    <x v="0"/>
    <x v="0"/>
    <x v="0"/>
    <x v="0"/>
    <s v="Vehicle, Battery Electric Vehicle"/>
    <n v="0"/>
    <d v="2026-03-06T09:24:37"/>
    <n v="0"/>
    <n v="0"/>
    <s v="Obd2NegativeResponse"/>
    <n v="0"/>
    <s v="No"/>
    <e v="#REF!"/>
  </r>
  <r>
    <s v="NISSAN LEAF 299-1018"/>
    <d v="2026-03-06T09:24:37"/>
    <s v=" "/>
    <x v="1"/>
    <s v="Debug"/>
    <s v="No"/>
    <s v="00-03-00-00-0C-43-00-00-00-00-00-00-00-00-00"/>
    <x v="0"/>
    <x v="0"/>
    <x v="0"/>
    <x v="0"/>
    <s v="Vehicle, Battery Electric Vehicle"/>
    <n v="0"/>
    <d v="2026-03-06T09:24:37"/>
    <n v="0"/>
    <n v="0"/>
    <s v="Obd2NegativeResponse"/>
    <n v="0"/>
    <s v="No"/>
    <e v="#REF!"/>
  </r>
  <r>
    <s v="NISSAN LEAF 299-1018"/>
    <d v="2026-03-06T09:24:39"/>
    <s v="Ubicación: 9.985, -84.37066"/>
    <x v="0"/>
    <s v="GPS"/>
    <s v="Yes"/>
    <n v="0"/>
    <x v="0"/>
    <x v="0"/>
    <x v="0"/>
    <x v="0"/>
    <s v="Vehicle, Battery Electric Vehicle"/>
    <n v="0"/>
    <d v="2026-03-06T09:24:39"/>
    <n v="-84.370660000000001"/>
    <n v="9.9849999999999994"/>
    <s v="CurveSpeed"/>
    <n v="44"/>
    <s v="Yes"/>
    <e v="#REF!"/>
  </r>
  <r>
    <s v="NISSAN LEAF 299-1018"/>
    <d v="2026-03-06T09:24:39"/>
    <s v="Velocidad del motor en carretera 43"/>
    <x v="1"/>
    <s v="Engine"/>
    <s v="No"/>
    <n v="0"/>
    <x v="27"/>
    <x v="0"/>
    <x v="0"/>
    <x v="363"/>
    <s v="Vehicle, Battery Electric Vehicle"/>
    <n v="0"/>
    <d v="2026-03-06T09:24:39"/>
    <n v="0"/>
    <n v="0"/>
    <s v=""/>
    <n v="0"/>
    <s v="No"/>
    <e v="#REF!"/>
  </r>
  <r>
    <s v="NISSAN LEAF 299-1018"/>
    <d v="2026-03-06T09:24:39"/>
    <s v="Aceleración hacia delante o frenado 0"/>
    <x v="1"/>
    <s v="Engine"/>
    <s v="No"/>
    <n v="0"/>
    <x v="38"/>
    <x v="0"/>
    <x v="0"/>
    <x v="313"/>
    <s v="Vehicle, Battery Electric Vehicle"/>
    <n v="0"/>
    <d v="2026-03-06T09:24:39"/>
    <n v="0"/>
    <n v="0"/>
    <s v=""/>
    <n v="0"/>
    <s v="No"/>
    <e v="#REF!"/>
  </r>
  <r>
    <s v="NISSAN LEAF 299-1018"/>
    <d v="2026-03-06T09:24:39"/>
    <s v="Aceleración de lado a lado 0"/>
    <x v="1"/>
    <s v="Engine"/>
    <s v="No"/>
    <n v="0"/>
    <x v="39"/>
    <x v="0"/>
    <x v="0"/>
    <x v="313"/>
    <s v="Vehicle, Battery Electric Vehicle"/>
    <n v="0"/>
    <d v="2026-03-06T09:24:39"/>
    <n v="0"/>
    <n v="0"/>
    <s v=""/>
    <n v="0"/>
    <s v="No"/>
    <e v="#REF!"/>
  </r>
  <r>
    <s v="NISSAN LEAF 299-1018"/>
    <d v="2026-03-06T09:24:39"/>
    <s v="Aceleración hacia arriba o hacia abajo 0.906999943846294"/>
    <x v="1"/>
    <s v="Engine"/>
    <s v="No"/>
    <n v="0"/>
    <x v="40"/>
    <x v="0"/>
    <x v="0"/>
    <x v="534"/>
    <s v="Vehicle, Battery Electric Vehicle"/>
    <n v="0"/>
    <d v="2026-03-06T09:24:39"/>
    <n v="0"/>
    <n v="0"/>
    <s v=""/>
    <n v="0"/>
    <s v="No"/>
    <e v="#REF!"/>
  </r>
  <r>
    <s v="NISSAN LEAF 299-1018"/>
    <d v="2026-03-06T09:24:40"/>
    <s v="Aceleración de lado a lado 0.190999994886822"/>
    <x v="1"/>
    <s v="Engine"/>
    <s v="No"/>
    <n v="0"/>
    <x v="39"/>
    <x v="0"/>
    <x v="0"/>
    <x v="535"/>
    <s v="Vehicle, Battery Electric Vehicle"/>
    <n v="0"/>
    <d v="2026-03-06T09:24:40"/>
    <n v="0"/>
    <n v="0"/>
    <s v=""/>
    <n v="0"/>
    <s v="No"/>
    <e v="#REF!"/>
  </r>
  <r>
    <s v="NISSAN LEAF 299-1018"/>
    <d v="2026-03-06T09:24:40"/>
    <s v="Aceleración hacia arriba o hacia abajo 0.996000061106857"/>
    <x v="1"/>
    <s v="Engine"/>
    <s v="No"/>
    <n v="0"/>
    <x v="40"/>
    <x v="0"/>
    <x v="0"/>
    <x v="442"/>
    <s v="Vehicle, Battery Electric Vehicle"/>
    <n v="0"/>
    <d v="2026-03-06T09:24:40"/>
    <n v="0"/>
    <n v="0"/>
    <s v=""/>
    <n v="0"/>
    <s v="No"/>
    <e v="#REF!"/>
  </r>
  <r>
    <s v="NISSAN LEAF 299-1018"/>
    <d v="2026-03-06T09:24:40"/>
    <s v="Energía de la batería del vehículo eléctrico -23645"/>
    <x v="1"/>
    <s v="Engine"/>
    <s v="No"/>
    <n v="0"/>
    <x v="20"/>
    <x v="0"/>
    <x v="0"/>
    <x v="536"/>
    <s v="Vehicle, Battery Electric Vehicle"/>
    <n v="0"/>
    <d v="2026-03-06T09:24:40"/>
    <n v="0"/>
    <n v="0"/>
    <s v=""/>
    <n v="0"/>
    <s v="No"/>
    <e v="#REF!"/>
  </r>
  <r>
    <s v="NISSAN LEAF 299-1018"/>
    <d v="2026-03-06T09:24:41"/>
    <s v="Aceleración de lado a lado 0.239999999981659"/>
    <x v="1"/>
    <s v="Engine"/>
    <s v="No"/>
    <n v="0"/>
    <x v="39"/>
    <x v="0"/>
    <x v="0"/>
    <x v="537"/>
    <s v="Vehicle, Battery Electric Vehicle"/>
    <n v="0"/>
    <d v="2026-03-06T09:24:41"/>
    <n v="0"/>
    <n v="0"/>
    <s v=""/>
    <n v="0"/>
    <s v="No"/>
    <e v="#REF!"/>
  </r>
  <r>
    <s v="NISSAN LEAF 299-1018"/>
    <d v="2026-03-06T09:24:41"/>
    <s v="Aceleración hacia arriba o hacia abajo 0.952000020321571"/>
    <x v="1"/>
    <s v="Engine"/>
    <s v="No"/>
    <n v="0"/>
    <x v="40"/>
    <x v="0"/>
    <x v="0"/>
    <x v="506"/>
    <s v="Vehicle, Battery Electric Vehicle"/>
    <n v="0"/>
    <d v="2026-03-06T09:24:41"/>
    <n v="0"/>
    <n v="0"/>
    <s v=""/>
    <n v="0"/>
    <s v="No"/>
    <e v="#REF!"/>
  </r>
  <r>
    <s v="NISSAN LEAF 299-1018"/>
    <d v="2026-03-06T09:24:41"/>
    <s v="Aceleración de lado a lado 0"/>
    <x v="1"/>
    <s v="Engine"/>
    <s v="No"/>
    <n v="0"/>
    <x v="39"/>
    <x v="0"/>
    <x v="0"/>
    <x v="313"/>
    <s v="Vehicle, Battery Electric Vehicle"/>
    <n v="0"/>
    <d v="2026-03-06T09:24:41"/>
    <n v="0"/>
    <n v="0"/>
    <s v=""/>
    <n v="0"/>
    <s v="No"/>
    <e v="#REF!"/>
  </r>
  <r>
    <s v="NISSAN LEAF 299-1018"/>
    <d v="2026-03-06T09:24:41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24:41"/>
    <n v="0"/>
    <n v="0"/>
    <s v=""/>
    <n v="0"/>
    <s v="No"/>
    <e v="#REF!"/>
  </r>
  <r>
    <s v="NISSAN LEAF 299-1018"/>
    <d v="2026-03-06T09:24:42"/>
    <s v=" "/>
    <x v="1"/>
    <s v="Debug"/>
    <s v="No"/>
    <s v="42-69-B2-FF-08-00-00-00-00-00-00-00-00-00-00"/>
    <x v="0"/>
    <x v="0"/>
    <x v="0"/>
    <x v="0"/>
    <s v="Vehicle, Battery Electric Vehicle"/>
    <n v="0"/>
    <d v="2026-03-06T09:24:42"/>
    <n v="0"/>
    <n v="0"/>
    <s v="50333"/>
    <n v="0"/>
    <s v="No"/>
    <e v="#REF!"/>
  </r>
  <r>
    <s v="NISSAN LEAF 299-1018"/>
    <d v="2026-03-06T09:24:42"/>
    <s v=" "/>
    <x v="1"/>
    <s v="Debug"/>
    <s v="No"/>
    <s v="40-92-EF-FF-8E-F0-16-00-E6-8B-0D-00-00-00-00"/>
    <x v="0"/>
    <x v="0"/>
    <x v="0"/>
    <x v="0"/>
    <s v="Vehicle, Battery Electric Vehicle"/>
    <n v="0"/>
    <d v="2026-03-06T09:24:42"/>
    <n v="0"/>
    <n v="0"/>
    <s v="61927"/>
    <n v="0"/>
    <s v="No"/>
    <e v="#REF!"/>
  </r>
  <r>
    <s v="NISSAN LEAF 299-1018"/>
    <d v="2026-03-06T09:24:43"/>
    <s v="Aceleración hacia delante o frenado 0"/>
    <x v="1"/>
    <s v="Engine"/>
    <s v="No"/>
    <n v="0"/>
    <x v="38"/>
    <x v="0"/>
    <x v="0"/>
    <x v="313"/>
    <s v="Vehicle, Battery Electric Vehicle"/>
    <n v="0"/>
    <d v="2026-03-06T09:24:43"/>
    <n v="0"/>
    <n v="0"/>
    <s v=""/>
    <n v="0"/>
    <s v="No"/>
    <e v="#REF!"/>
  </r>
  <r>
    <s v="NISSAN LEAF 299-1018"/>
    <d v="2026-03-06T09:24:43"/>
    <s v="Aceleración de lado a lado 0"/>
    <x v="1"/>
    <s v="Engine"/>
    <s v="No"/>
    <n v="0"/>
    <x v="39"/>
    <x v="0"/>
    <x v="0"/>
    <x v="313"/>
    <s v="Vehicle, Battery Electric Vehicle"/>
    <n v="0"/>
    <d v="2026-03-06T09:24:43"/>
    <n v="0"/>
    <n v="0"/>
    <s v=""/>
    <n v="0"/>
    <s v="No"/>
    <e v="#REF!"/>
  </r>
  <r>
    <s v="NISSAN LEAF 299-1018"/>
    <d v="2026-03-06T09:24:43"/>
    <s v="Aceleración hacia arriba o hacia abajo 0.956999994828284"/>
    <x v="1"/>
    <s v="Engine"/>
    <s v="No"/>
    <n v="0"/>
    <x v="40"/>
    <x v="0"/>
    <x v="0"/>
    <x v="367"/>
    <s v="Vehicle, Battery Electric Vehicle"/>
    <n v="0"/>
    <d v="2026-03-06T09:24:43"/>
    <n v="0"/>
    <n v="0"/>
    <s v=""/>
    <n v="0"/>
    <s v="No"/>
    <e v="#REF!"/>
  </r>
  <r>
    <s v="NISSAN LEAF 299-1018"/>
    <d v="2026-03-06T09:24:43"/>
    <s v="Ubicación: 9.98494, -84.37096"/>
    <x v="0"/>
    <s v="GPS"/>
    <s v="Yes"/>
    <n v="0"/>
    <x v="0"/>
    <x v="0"/>
    <x v="0"/>
    <x v="0"/>
    <s v="Vehicle, Battery Electric Vehicle"/>
    <n v="0"/>
    <d v="2026-03-06T09:24:43"/>
    <n v="-84.370959999999997"/>
    <n v="9.9849399999999999"/>
    <s v="CurveSpeedEstimateError"/>
    <n v="15"/>
    <s v="Yes"/>
    <e v="#REF!"/>
  </r>
  <r>
    <s v="NISSAN LEAF 299-1018"/>
    <d v="2026-03-06T09:24:43"/>
    <s v=" "/>
    <x v="1"/>
    <s v="Debug"/>
    <s v="No"/>
    <s v="54-9C-B0-FF-08-00-00-00-00-00-00-00-00-00-00"/>
    <x v="0"/>
    <x v="0"/>
    <x v="0"/>
    <x v="0"/>
    <s v="Vehicle, Battery Electric Vehicle"/>
    <n v="0"/>
    <d v="2026-03-06T09:24:43"/>
    <n v="0"/>
    <n v="0"/>
    <s v="50333"/>
    <n v="0"/>
    <s v="No"/>
    <e v="#REF!"/>
  </r>
  <r>
    <s v="NISSAN LEAF 299-1018"/>
    <d v="2026-03-06T09:24:43"/>
    <s v=" "/>
    <x v="1"/>
    <s v="Debug"/>
    <s v="No"/>
    <s v="81-17-EF-FF-7E-DE-16-00-88-E9-0D-00-00-00-00"/>
    <x v="0"/>
    <x v="0"/>
    <x v="0"/>
    <x v="0"/>
    <s v="Vehicle, Battery Electric Vehicle"/>
    <n v="0"/>
    <d v="2026-03-06T09:24:43"/>
    <n v="0"/>
    <n v="0"/>
    <s v="61927"/>
    <n v="0"/>
    <s v="No"/>
    <e v="#REF!"/>
  </r>
  <r>
    <s v="NISSAN LEAF 299-1018"/>
    <d v="2026-03-06T09:24:45"/>
    <s v="Ubicación: 9.98493, -84.37101"/>
    <x v="0"/>
    <s v="GPS"/>
    <s v="Yes"/>
    <n v="0"/>
    <x v="0"/>
    <x v="0"/>
    <x v="0"/>
    <x v="0"/>
    <s v="Vehicle, Battery Electric Vehicle"/>
    <n v="0"/>
    <d v="2026-03-06T09:24:45"/>
    <n v="-84.371009999999998"/>
    <n v="9.9849300000000003"/>
    <s v="CurveOtherEvent"/>
    <n v="5"/>
    <s v="Yes"/>
    <e v="#REF!"/>
  </r>
  <r>
    <s v="NISSAN LEAF 299-1018"/>
    <d v="2026-03-06T09:24:45"/>
    <s v="Velocidad del motor en carretera 0"/>
    <x v="1"/>
    <s v="Engine"/>
    <s v="No"/>
    <n v="0"/>
    <x v="27"/>
    <x v="0"/>
    <x v="0"/>
    <x v="39"/>
    <s v="Vehicle, Battery Electric Vehicle"/>
    <n v="0"/>
    <d v="2026-03-06T09:24:45"/>
    <n v="0"/>
    <n v="0"/>
    <s v=""/>
    <n v="0"/>
    <s v="No"/>
    <e v="#REF!"/>
  </r>
  <r>
    <s v="NISSAN LEAF 299-1018"/>
    <d v="2026-03-06T09:24:46"/>
    <s v="Ubicación: 9.98493, -84.37102"/>
    <x v="0"/>
    <s v="GPS"/>
    <s v="Yes"/>
    <n v="0"/>
    <x v="0"/>
    <x v="0"/>
    <x v="0"/>
    <x v="0"/>
    <s v="Vehicle, Battery Electric Vehicle"/>
    <n v="0"/>
    <d v="2026-03-06T09:24:46"/>
    <n v="-84.371020000000001"/>
    <n v="9.9849300000000003"/>
    <s v="CurveZeroSpeed"/>
    <n v="0"/>
    <s v="Yes"/>
    <e v="#REF!"/>
  </r>
  <r>
    <s v="NISSAN LEAF 299-1018"/>
    <d v="2026-03-06T09:24:46"/>
    <s v="Velocidad del motor en carretera 0"/>
    <x v="1"/>
    <s v="Engine"/>
    <s v="No"/>
    <n v="0"/>
    <x v="27"/>
    <x v="0"/>
    <x v="0"/>
    <x v="39"/>
    <s v="Vehicle, Battery Electric Vehicle"/>
    <n v="0"/>
    <d v="2026-03-06T09:24:46"/>
    <n v="0"/>
    <n v="0"/>
    <s v=""/>
    <n v="0"/>
    <s v="No"/>
    <e v="#REF!"/>
  </r>
  <r>
    <s v="NISSAN LEAF 299-1018"/>
    <d v="2026-03-06T09:24:46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4:46"/>
    <n v="0"/>
    <n v="0"/>
    <s v=""/>
    <n v="0"/>
    <s v="No"/>
    <e v="#REF!"/>
  </r>
  <r>
    <s v="NISSAN LEAF 299-1018"/>
    <d v="2026-03-06T09:24:46"/>
    <s v="Energía total de entrada en la batería del vehículo mientras se conduce (desde que se instaló la telemática) 258.84"/>
    <x v="1"/>
    <s v="Engine"/>
    <s v="No"/>
    <n v="0"/>
    <x v="17"/>
    <x v="0"/>
    <x v="0"/>
    <x v="538"/>
    <s v="Vehicle, Battery Electric Vehicle"/>
    <n v="0"/>
    <d v="2026-03-06T09:24:46"/>
    <n v="0"/>
    <n v="0"/>
    <s v=""/>
    <n v="0"/>
    <s v="No"/>
    <e v="#REF!"/>
  </r>
  <r>
    <s v="NISSAN LEAF 299-1018"/>
    <d v="2026-03-06T09:24:46"/>
    <s v="Energía total de salida en la batería del vehículo eléctrico mientras se conduce (desde que se instaló la telemática) 1022.1"/>
    <x v="1"/>
    <s v="Engine"/>
    <s v="No"/>
    <n v="0"/>
    <x v="18"/>
    <x v="0"/>
    <x v="0"/>
    <x v="539"/>
    <s v="Vehicle, Battery Electric Vehicle"/>
    <n v="0"/>
    <d v="2026-03-06T09:24:46"/>
    <n v="0"/>
    <n v="0"/>
    <s v=""/>
    <n v="0"/>
    <s v="No"/>
    <e v="#REF!"/>
  </r>
  <r>
    <s v="NISSAN LEAF 299-1018"/>
    <d v="2026-03-06T09:24:46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4:46"/>
    <n v="0"/>
    <n v="0"/>
    <s v=""/>
    <n v="0"/>
    <s v="No"/>
    <e v="#REF!"/>
  </r>
  <r>
    <s v="NISSAN LEAF 299-1018"/>
    <d v="2026-03-06T09:24:48"/>
    <s v="Ubicación: 9.98493, -84.37102"/>
    <x v="0"/>
    <s v="GPS"/>
    <s v="Yes"/>
    <n v="0"/>
    <x v="0"/>
    <x v="0"/>
    <x v="0"/>
    <x v="0"/>
    <s v="Vehicle, Battery Electric Vehicle"/>
    <n v="0"/>
    <d v="2026-03-06T09:24:48"/>
    <n v="-84.371020000000001"/>
    <n v="9.9849300000000003"/>
    <s v="CurveSpeedEstimateError"/>
    <n v="0"/>
    <s v="Yes"/>
    <e v="#REF!"/>
  </r>
  <r>
    <s v="NISSAN LEAF 299-1018"/>
    <d v="2026-03-06T09:24:59"/>
    <s v="Ubicación: 9.98493, -84.37102"/>
    <x v="0"/>
    <s v="GPS"/>
    <s v="Yes"/>
    <n v="0"/>
    <x v="0"/>
    <x v="0"/>
    <x v="0"/>
    <x v="0"/>
    <s v="Vehicle, Battery Electric Vehicle"/>
    <n v="0"/>
    <d v="2026-03-06T09:24:59"/>
    <n v="-84.371020000000001"/>
    <n v="9.9849300000000003"/>
    <s v="CurveOtherEvent"/>
    <n v="0"/>
    <s v="Yes"/>
    <e v="#REF!"/>
  </r>
  <r>
    <s v="NISSAN LEAF 299-1018"/>
    <d v="2026-03-06T09:25:00"/>
    <s v="Velocidad del motor en carretera 3"/>
    <x v="1"/>
    <s v="Engine"/>
    <s v="No"/>
    <n v="0"/>
    <x v="27"/>
    <x v="0"/>
    <x v="0"/>
    <x v="26"/>
    <s v="Vehicle, Battery Electric Vehicle"/>
    <n v="0"/>
    <d v="2026-03-06T09:25:00"/>
    <n v="0"/>
    <n v="0"/>
    <s v=""/>
    <n v="0"/>
    <s v="No"/>
    <e v="#REF!"/>
  </r>
  <r>
    <s v="NISSAN LEAF 299-1018"/>
    <d v="2026-03-06T09:25:00"/>
    <s v="Ubicación: 9.98492, -84.37106"/>
    <x v="0"/>
    <s v="GPS"/>
    <s v="Yes"/>
    <n v="0"/>
    <x v="0"/>
    <x v="0"/>
    <x v="0"/>
    <x v="0"/>
    <s v="Vehicle, Battery Electric Vehicle"/>
    <n v="0"/>
    <d v="2026-03-06T09:25:00"/>
    <n v="-84.37106"/>
    <n v="9.9849200000000007"/>
    <s v="CurveOtherEvent"/>
    <n v="3"/>
    <s v="Yes"/>
    <e v="#REF!"/>
  </r>
  <r>
    <s v="NISSAN LEAF 299-1018"/>
    <d v="2026-03-06T09:25:00"/>
    <s v="Velocidad del motor en carretera 4"/>
    <x v="1"/>
    <s v="Engine"/>
    <s v="No"/>
    <n v="0"/>
    <x v="27"/>
    <x v="0"/>
    <x v="0"/>
    <x v="53"/>
    <s v="Vehicle, Battery Electric Vehicle"/>
    <n v="0"/>
    <d v="2026-03-06T09:25:00"/>
    <n v="0"/>
    <n v="0"/>
    <s v=""/>
    <n v="0"/>
    <s v="No"/>
    <e v="#REF!"/>
  </r>
  <r>
    <s v="NISSAN LEAF 299-1018"/>
    <d v="2026-03-06T09:25:0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5:00"/>
    <n v="0"/>
    <n v="0"/>
    <s v=""/>
    <n v="0"/>
    <s v="No"/>
    <e v="#REF!"/>
  </r>
  <r>
    <s v="NISSAN LEAF 299-1018"/>
    <d v="2026-03-06T09:25:00"/>
    <s v="Energía total de entrada en la batería del vehículo mientras se conduce (desde que se instaló la telemática) 258.84"/>
    <x v="1"/>
    <s v="Engine"/>
    <s v="No"/>
    <n v="0"/>
    <x v="17"/>
    <x v="0"/>
    <x v="0"/>
    <x v="538"/>
    <s v="Vehicle, Battery Electric Vehicle"/>
    <n v="0"/>
    <d v="2026-03-06T09:25:00"/>
    <n v="0"/>
    <n v="0"/>
    <s v=""/>
    <n v="0"/>
    <s v="No"/>
    <e v="#REF!"/>
  </r>
  <r>
    <s v="NISSAN LEAF 299-1018"/>
    <d v="2026-03-06T09:25:00"/>
    <s v="Energía total de salida en la batería del vehículo eléctrico mientras se conduce (desde que se instaló la telemática) 1022.11"/>
    <x v="1"/>
    <s v="Engine"/>
    <s v="No"/>
    <n v="0"/>
    <x v="18"/>
    <x v="0"/>
    <x v="0"/>
    <x v="540"/>
    <s v="Vehicle, Battery Electric Vehicle"/>
    <n v="0"/>
    <d v="2026-03-06T09:25:00"/>
    <n v="0"/>
    <n v="0"/>
    <s v=""/>
    <n v="0"/>
    <s v="No"/>
    <e v="#REF!"/>
  </r>
  <r>
    <s v="NISSAN LEAF 299-1018"/>
    <d v="2026-03-06T09:25:00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5:00"/>
    <n v="0"/>
    <n v="0"/>
    <s v=""/>
    <n v="0"/>
    <s v="No"/>
    <e v="#REF!"/>
  </r>
  <r>
    <s v="NISSAN LEAF 299-1018"/>
    <d v="2026-03-06T09:25:01"/>
    <s v="Velocidad del motor en carretera 8"/>
    <x v="1"/>
    <s v="Engine"/>
    <s v="No"/>
    <n v="0"/>
    <x v="27"/>
    <x v="0"/>
    <x v="0"/>
    <x v="29"/>
    <s v="Vehicle, Battery Electric Vehicle"/>
    <n v="0"/>
    <d v="2026-03-06T09:25:01"/>
    <n v="0"/>
    <n v="0"/>
    <s v=""/>
    <n v="0"/>
    <s v="No"/>
    <e v="#REF!"/>
  </r>
  <r>
    <s v="NISSAN LEAF 299-1018"/>
    <d v="2026-03-06T09:25:01"/>
    <s v=" "/>
    <x v="1"/>
    <s v="Debug"/>
    <s v="No"/>
    <s v="54-03-00-00-00-00-00-00-00-00-00-00-00-00-00"/>
    <x v="0"/>
    <x v="0"/>
    <x v="0"/>
    <x v="0"/>
    <s v="Vehicle, Battery Electric Vehicle"/>
    <n v="0"/>
    <d v="2026-03-06T09:25:01"/>
    <n v="0"/>
    <n v="0"/>
    <s v="Obd2NegativeResponse"/>
    <n v="0"/>
    <s v="No"/>
    <e v="#REF!"/>
  </r>
  <r>
    <s v="NISSAN LEAF 299-1018"/>
    <d v="2026-03-06T09:25:05"/>
    <s v="Ubicación: 9.98486, -84.3712"/>
    <x v="0"/>
    <s v="GPS"/>
    <s v="Yes"/>
    <n v="0"/>
    <x v="0"/>
    <x v="0"/>
    <x v="0"/>
    <x v="0"/>
    <s v="Vehicle, Battery Electric Vehicle"/>
    <n v="0"/>
    <d v="2026-03-06T09:25:05"/>
    <n v="-84.371200000000002"/>
    <n v="9.9848599999999994"/>
    <s v="CurveSpeedEstimateError"/>
    <n v="22"/>
    <s v="Yes"/>
    <e v="#REF!"/>
  </r>
  <r>
    <s v="NISSAN LEAF 299-1018"/>
    <d v="2026-03-06T09:25:10"/>
    <s v="Velocidad del motor en carretera 40"/>
    <x v="1"/>
    <s v="Engine"/>
    <s v="No"/>
    <n v="0"/>
    <x v="27"/>
    <x v="0"/>
    <x v="0"/>
    <x v="541"/>
    <s v="Vehicle, Battery Electric Vehicle"/>
    <n v="0"/>
    <d v="2026-03-06T09:25:10"/>
    <n v="0"/>
    <n v="0"/>
    <s v=""/>
    <n v="0"/>
    <s v="No"/>
    <e v="#REF!"/>
  </r>
  <r>
    <s v="NISSAN LEAF 299-1018"/>
    <d v="2026-03-06T09:25:11"/>
    <s v="Ubicación: 9.9847, -84.37165"/>
    <x v="0"/>
    <s v="GPS"/>
    <s v="Yes"/>
    <n v="0"/>
    <x v="0"/>
    <x v="0"/>
    <x v="0"/>
    <x v="0"/>
    <s v="Vehicle, Battery Electric Vehicle"/>
    <n v="0"/>
    <d v="2026-03-06T09:25:11"/>
    <n v="-84.371650000000002"/>
    <n v="9.9847000000000001"/>
    <s v="CurvePositionEstimateError"/>
    <n v="41"/>
    <s v="Yes"/>
    <e v="#REF!"/>
  </r>
  <r>
    <s v="NISSAN LEAF 299-1018"/>
    <d v="2026-03-06T09:25:12"/>
    <s v="Energía de la batería del vehículo eléctrico 28957"/>
    <x v="1"/>
    <s v="Engine"/>
    <s v="No"/>
    <n v="0"/>
    <x v="20"/>
    <x v="0"/>
    <x v="0"/>
    <x v="542"/>
    <s v="Vehicle, Battery Electric Vehicle"/>
    <n v="0"/>
    <d v="2026-03-06T09:25:12"/>
    <n v="0"/>
    <n v="0"/>
    <s v=""/>
    <n v="0"/>
    <s v="No"/>
    <e v="#REF!"/>
  </r>
  <r>
    <s v="NISSAN LEAF 299-1018"/>
    <d v="2026-03-06T09:25:17"/>
    <s v="Velocidad del motor en carretera 56"/>
    <x v="1"/>
    <s v="Engine"/>
    <s v="No"/>
    <n v="0"/>
    <x v="27"/>
    <x v="0"/>
    <x v="0"/>
    <x v="106"/>
    <s v="Vehicle, Battery Electric Vehicle"/>
    <n v="0"/>
    <d v="2026-03-06T09:25:17"/>
    <n v="0"/>
    <n v="0"/>
    <s v=""/>
    <n v="0"/>
    <s v="No"/>
    <e v="#REF!"/>
  </r>
  <r>
    <s v="NISSAN LEAF 299-1018"/>
    <d v="2026-03-06T09:25:18"/>
    <s v="Ubicación: 9.9844, -84.37247"/>
    <x v="0"/>
    <s v="GPS"/>
    <s v="Yes"/>
    <n v="0"/>
    <x v="0"/>
    <x v="0"/>
    <x v="0"/>
    <x v="0"/>
    <s v="Vehicle, Battery Electric Vehicle"/>
    <n v="0"/>
    <d v="2026-03-06T09:25:18"/>
    <n v="-84.372470000000007"/>
    <n v="9.9844000000000008"/>
    <s v="CurveSpeedEstimateError"/>
    <n v="53"/>
    <s v="Yes"/>
    <e v="#REF!"/>
  </r>
  <r>
    <s v="NISSAN LEAF 299-1018"/>
    <d v="2026-03-06T09:25:20"/>
    <s v="Odómetro 15944"/>
    <x v="1"/>
    <s v="Engine"/>
    <s v="No"/>
    <n v="0"/>
    <x v="11"/>
    <x v="0"/>
    <x v="0"/>
    <x v="543"/>
    <s v="Vehicle, Battery Electric Vehicle"/>
    <n v="0"/>
    <d v="2026-03-06T09:25:20"/>
    <n v="0"/>
    <n v="0"/>
    <s v=""/>
    <n v="0"/>
    <s v="No"/>
    <e v="#REF!"/>
  </r>
  <r>
    <s v="NISSAN LEAF 299-1018"/>
    <d v="2026-03-06T09:25:20"/>
    <s v="Odómetro sin procesar 15944"/>
    <x v="1"/>
    <s v="Engine"/>
    <s v="No"/>
    <n v="0"/>
    <x v="12"/>
    <x v="0"/>
    <x v="0"/>
    <x v="543"/>
    <s v="Vehicle, Battery Electric Vehicle"/>
    <n v="0"/>
    <d v="2026-03-06T09:25:20"/>
    <n v="0"/>
    <n v="0"/>
    <s v=""/>
    <n v="0"/>
    <s v="No"/>
    <e v="#REF!"/>
  </r>
  <r>
    <s v="NISSAN LEAF 299-1018"/>
    <d v="2026-03-06T09:25:24"/>
    <s v="Ubicación: 9.9841, -84.37324"/>
    <x v="0"/>
    <s v="GPS"/>
    <s v="Yes"/>
    <n v="0"/>
    <x v="0"/>
    <x v="0"/>
    <x v="0"/>
    <x v="0"/>
    <s v="Vehicle, Battery Electric Vehicle"/>
    <n v="0"/>
    <d v="2026-03-06T09:25:24"/>
    <n v="-84.373239999999996"/>
    <n v="9.9840999999999998"/>
    <s v="CurveSpeedEstimateError"/>
    <n v="55"/>
    <s v="Yes"/>
    <e v="#REF!"/>
  </r>
  <r>
    <s v="NISSAN LEAF 299-1018"/>
    <d v="2026-03-06T09:25:27"/>
    <s v="Energía de la batería del vehículo eléctrico -5556"/>
    <x v="1"/>
    <s v="Engine"/>
    <s v="No"/>
    <n v="0"/>
    <x v="20"/>
    <x v="0"/>
    <x v="0"/>
    <x v="544"/>
    <s v="Vehicle, Battery Electric Vehicle"/>
    <n v="0"/>
    <d v="2026-03-06T09:25:27"/>
    <n v="0"/>
    <n v="0"/>
    <s v=""/>
    <n v="0"/>
    <s v="No"/>
    <e v="#REF!"/>
  </r>
  <r>
    <s v="NISSAN LEAF 299-1018"/>
    <d v="2026-03-06T09:25:36"/>
    <s v="Velocidad del motor en carretera 58"/>
    <x v="1"/>
    <s v="Engine"/>
    <s v="No"/>
    <n v="0"/>
    <x v="27"/>
    <x v="0"/>
    <x v="0"/>
    <x v="385"/>
    <s v="Vehicle, Battery Electric Vehicle"/>
    <n v="0"/>
    <d v="2026-03-06T09:25:36"/>
    <n v="0"/>
    <n v="0"/>
    <s v=""/>
    <n v="0"/>
    <s v="No"/>
    <e v="#REF!"/>
  </r>
  <r>
    <s v="NISSAN LEAF 299-1018"/>
    <d v="2026-03-06T09:25:36"/>
    <s v="Estado de carga genérico 65.975"/>
    <x v="1"/>
    <s v="Engine"/>
    <s v="No"/>
    <n v="0"/>
    <x v="15"/>
    <x v="0"/>
    <x v="0"/>
    <x v="545"/>
    <s v="Vehicle, Battery Electric Vehicle"/>
    <n v="0"/>
    <d v="2026-03-06T09:25:36"/>
    <n v="0"/>
    <n v="0"/>
    <s v=""/>
    <n v="0"/>
    <s v="No"/>
    <e v="#REF!"/>
  </r>
  <r>
    <s v="NISSAN LEAF 299-1018"/>
    <d v="2026-03-06T09:25:37"/>
    <s v="Ubicación: 9.98338, -84.37499"/>
    <x v="0"/>
    <s v="GPS"/>
    <s v="Yes"/>
    <n v="0"/>
    <x v="0"/>
    <x v="0"/>
    <x v="0"/>
    <x v="0"/>
    <s v="Vehicle, Battery Electric Vehicle"/>
    <n v="0"/>
    <d v="2026-03-06T09:25:37"/>
    <n v="-84.374989999999997"/>
    <n v="9.9833800000000004"/>
    <s v="CurveSpeed"/>
    <n v="57"/>
    <s v="Yes"/>
    <e v="#REF!"/>
  </r>
  <r>
    <s v="NISSAN LEAF 299-1018"/>
    <d v="2026-03-06T09:25:41"/>
    <s v="Velocidad del motor en carretera 68"/>
    <x v="1"/>
    <s v="Engine"/>
    <s v="No"/>
    <n v="0"/>
    <x v="27"/>
    <x v="0"/>
    <x v="0"/>
    <x v="83"/>
    <s v="Vehicle, Battery Electric Vehicle"/>
    <n v="0"/>
    <d v="2026-03-06T09:25:41"/>
    <n v="0"/>
    <n v="0"/>
    <s v=""/>
    <n v="0"/>
    <s v="No"/>
    <e v="#REF!"/>
  </r>
  <r>
    <s v="NISSAN LEAF 299-1018"/>
    <d v="2026-03-06T09:25:42"/>
    <s v="Ubicación: 9.98308, -84.37572"/>
    <x v="0"/>
    <s v="GPS"/>
    <s v="Yes"/>
    <n v="0"/>
    <x v="0"/>
    <x v="0"/>
    <x v="0"/>
    <x v="0"/>
    <s v="Vehicle, Battery Electric Vehicle"/>
    <n v="0"/>
    <d v="2026-03-06T09:25:42"/>
    <n v="-84.375720000000001"/>
    <n v="9.9830799999999993"/>
    <s v="CurveSpeed"/>
    <n v="66"/>
    <s v="Yes"/>
    <e v="#REF!"/>
  </r>
  <r>
    <s v="NISSAN LEAF 299-1018"/>
    <d v="2026-03-06T09:25:45"/>
    <s v=" "/>
    <x v="1"/>
    <s v="Debug"/>
    <s v="No"/>
    <s v="06-00-00-00-00-00-00-00-00-00-00-00-00-00-00"/>
    <x v="0"/>
    <x v="0"/>
    <x v="0"/>
    <x v="0"/>
    <s v="Vehicle, Battery Electric Vehicle"/>
    <n v="0"/>
    <d v="2026-03-06T09:25:45"/>
    <n v="0"/>
    <n v="0"/>
    <s v="50245"/>
    <n v="0"/>
    <s v="No"/>
    <e v="#REF!"/>
  </r>
  <r>
    <s v="NISSAN LEAF 299-1018"/>
    <d v="2026-03-06T09:25:49"/>
    <s v="Ubicación: 9.98265, -84.37673"/>
    <x v="0"/>
    <s v="GPS"/>
    <s v="Yes"/>
    <n v="0"/>
    <x v="0"/>
    <x v="0"/>
    <x v="0"/>
    <x v="0"/>
    <s v="Vehicle, Battery Electric Vehicle"/>
    <n v="0"/>
    <d v="2026-03-06T09:25:49"/>
    <n v="-84.376729999999995"/>
    <n v="9.9826499999999996"/>
    <s v="CurvePositionEstimateError"/>
    <n v="61"/>
    <s v="Yes"/>
    <e v="#REF!"/>
  </r>
  <r>
    <s v="NISSAN LEAF 299-1018"/>
    <d v="2026-03-06T09:25:52"/>
    <s v="Energía de la batería del vehículo eléctrico 25525"/>
    <x v="1"/>
    <s v="Engine"/>
    <s v="No"/>
    <n v="0"/>
    <x v="20"/>
    <x v="0"/>
    <x v="0"/>
    <x v="546"/>
    <s v="Vehicle, Battery Electric Vehicle"/>
    <n v="0"/>
    <d v="2026-03-06T09:25:52"/>
    <n v="0"/>
    <n v="0"/>
    <s v=""/>
    <n v="0"/>
    <s v="No"/>
    <e v="#REF!"/>
  </r>
  <r>
    <s v="NISSAN LEAF 299-1018"/>
    <d v="2026-03-06T09:25:53"/>
    <s v="Velocidad del motor en carretera 61"/>
    <x v="1"/>
    <s v="Engine"/>
    <s v="No"/>
    <n v="0"/>
    <x v="27"/>
    <x v="0"/>
    <x v="0"/>
    <x v="307"/>
    <s v="Vehicle, Battery Electric Vehicle"/>
    <n v="0"/>
    <d v="2026-03-06T09:25:53"/>
    <n v="0"/>
    <n v="0"/>
    <s v=""/>
    <n v="0"/>
    <s v="No"/>
    <e v="#REF!"/>
  </r>
  <r>
    <s v="NISSAN LEAF 299-1018"/>
    <d v="2026-03-06T09:25:55"/>
    <s v="Ubicación: 9.9823, -84.37756"/>
    <x v="0"/>
    <s v="GPS"/>
    <s v="Yes"/>
    <n v="0"/>
    <x v="0"/>
    <x v="0"/>
    <x v="0"/>
    <x v="0"/>
    <s v="Vehicle, Battery Electric Vehicle"/>
    <n v="0"/>
    <d v="2026-03-06T09:25:55"/>
    <n v="-84.377560000000003"/>
    <n v="9.9823000000000004"/>
    <s v="CurveBased"/>
    <n v="57"/>
    <s v="Yes"/>
    <e v="#REF!"/>
  </r>
  <r>
    <s v="NISSAN LEAF 299-1018"/>
    <d v="2026-03-06T09:25:59"/>
    <s v="Ubicación: 9.98198, -84.37793"/>
    <x v="0"/>
    <s v="GPS"/>
    <s v="Yes"/>
    <n v="0"/>
    <x v="0"/>
    <x v="0"/>
    <x v="0"/>
    <x v="0"/>
    <s v="Vehicle, Battery Electric Vehicle"/>
    <n v="0"/>
    <d v="2026-03-06T09:25:59"/>
    <n v="-84.377930000000006"/>
    <n v="9.9819800000000001"/>
    <s v="CurveSpeedEstimateError"/>
    <n v="42"/>
    <s v="Yes"/>
    <e v="#REF!"/>
  </r>
  <r>
    <s v="NISSAN LEAF 299-1018"/>
    <d v="2026-03-06T09:26:01"/>
    <s v="Velocidad del motor en carretera 35"/>
    <x v="1"/>
    <s v="Engine"/>
    <s v="No"/>
    <n v="0"/>
    <x v="27"/>
    <x v="0"/>
    <x v="0"/>
    <x v="359"/>
    <s v="Vehicle, Battery Electric Vehicle"/>
    <n v="0"/>
    <d v="2026-03-06T09:26:01"/>
    <n v="0"/>
    <n v="0"/>
    <s v=""/>
    <n v="0"/>
    <s v="No"/>
    <e v="#REF!"/>
  </r>
  <r>
    <s v="NISSAN LEAF 299-1018"/>
    <d v="2026-03-06T09:26:02"/>
    <s v="Ubicación: 9.98179, -84.37814"/>
    <x v="0"/>
    <s v="GPS"/>
    <s v="Yes"/>
    <n v="0"/>
    <x v="0"/>
    <x v="0"/>
    <x v="0"/>
    <x v="0"/>
    <s v="Vehicle, Battery Electric Vehicle"/>
    <n v="0"/>
    <d v="2026-03-06T09:26:02"/>
    <n v="-84.378140000000002"/>
    <n v="9.9817900000000002"/>
    <s v="CurveSpeed"/>
    <n v="33"/>
    <s v="Yes"/>
    <e v="#REF!"/>
  </r>
  <r>
    <s v="NISSAN LEAF 299-1018"/>
    <d v="2026-03-06T09:26:04"/>
    <s v="Ubicación: 9.98168, -84.37827"/>
    <x v="0"/>
    <s v="GPS"/>
    <s v="Yes"/>
    <n v="0"/>
    <x v="0"/>
    <x v="0"/>
    <x v="0"/>
    <x v="0"/>
    <s v="Vehicle, Battery Electric Vehicle"/>
    <n v="0"/>
    <d v="2026-03-06T09:26:04"/>
    <n v="-84.378270000000001"/>
    <n v="9.9816800000000008"/>
    <s v="CurveSpeedEstimateError"/>
    <n v="35"/>
    <s v="Yes"/>
    <e v="#REF!"/>
  </r>
  <r>
    <s v="NISSAN LEAF 299-1018"/>
    <d v="2026-03-06T09:26:10"/>
    <s v="Velocidad del motor en carretera 47"/>
    <x v="1"/>
    <s v="Engine"/>
    <s v="No"/>
    <n v="0"/>
    <x v="27"/>
    <x v="0"/>
    <x v="0"/>
    <x v="342"/>
    <s v="Vehicle, Battery Electric Vehicle"/>
    <n v="0"/>
    <d v="2026-03-06T09:26:10"/>
    <n v="0"/>
    <n v="0"/>
    <s v=""/>
    <n v="0"/>
    <s v="No"/>
    <e v="#REF!"/>
  </r>
  <r>
    <s v="NISSAN LEAF 299-1018"/>
    <d v="2026-03-06T09:26:11"/>
    <s v="Ubicación: 9.98125, -84.37888"/>
    <x v="0"/>
    <s v="GPS"/>
    <s v="Yes"/>
    <n v="0"/>
    <x v="0"/>
    <x v="0"/>
    <x v="0"/>
    <x v="0"/>
    <s v="Vehicle, Battery Electric Vehicle"/>
    <n v="0"/>
    <d v="2026-03-06T09:26:11"/>
    <n v="-84.378879999999995"/>
    <n v="9.9812499999999993"/>
    <s v="CurveSpeed"/>
    <n v="46"/>
    <s v="Yes"/>
    <e v="#REF!"/>
  </r>
  <r>
    <s v="NISSAN LEAF 299-1018"/>
    <d v="2026-03-06T09:26:14"/>
    <s v="Velocidad del motor en carretera 42"/>
    <x v="1"/>
    <s v="Engine"/>
    <s v="No"/>
    <n v="0"/>
    <x v="27"/>
    <x v="0"/>
    <x v="0"/>
    <x v="56"/>
    <s v="Vehicle, Battery Electric Vehicle"/>
    <n v="0"/>
    <d v="2026-03-06T09:26:14"/>
    <n v="0"/>
    <n v="0"/>
    <s v=""/>
    <n v="0"/>
    <s v="No"/>
    <e v="#REF!"/>
  </r>
  <r>
    <s v="NISSAN LEAF 299-1018"/>
    <d v="2026-03-06T09:26:16"/>
    <s v="Ubicación: 9.98097, -84.37932"/>
    <x v="0"/>
    <s v="GPS"/>
    <s v="Yes"/>
    <n v="0"/>
    <x v="0"/>
    <x v="0"/>
    <x v="0"/>
    <x v="0"/>
    <s v="Vehicle, Battery Electric Vehicle"/>
    <n v="0"/>
    <d v="2026-03-06T09:26:16"/>
    <n v="-84.379320000000007"/>
    <n v="9.9809699999999992"/>
    <s v="CurveSpeedEstimateError"/>
    <n v="37"/>
    <s v="Yes"/>
    <e v="#REF!"/>
  </r>
  <r>
    <s v="NISSAN LEAF 299-1018"/>
    <d v="2026-03-06T09:26:17"/>
    <s v="Energía de la batería del vehículo eléctrico -20967"/>
    <x v="1"/>
    <s v="Engine"/>
    <s v="No"/>
    <n v="0"/>
    <x v="20"/>
    <x v="0"/>
    <x v="0"/>
    <x v="547"/>
    <s v="Vehicle, Battery Electric Vehicle"/>
    <n v="0"/>
    <d v="2026-03-06T09:26:17"/>
    <n v="0"/>
    <n v="0"/>
    <s v=""/>
    <n v="0"/>
    <s v="No"/>
    <e v="#REF!"/>
  </r>
  <r>
    <s v="NISSAN LEAF 299-1018"/>
    <d v="2026-03-06T09:26:18"/>
    <s v="Ubicación: 9.98092, -84.37946"/>
    <x v="0"/>
    <s v="GPS"/>
    <s v="Yes"/>
    <n v="0"/>
    <x v="0"/>
    <x v="0"/>
    <x v="0"/>
    <x v="0"/>
    <s v="Vehicle, Battery Electric Vehicle"/>
    <n v="0"/>
    <d v="2026-03-06T09:26:18"/>
    <n v="-84.379459999999995"/>
    <n v="9.9809199999999993"/>
    <s v="CurveSpeedEstimateError"/>
    <n v="24"/>
    <s v="Yes"/>
    <e v="#REF!"/>
  </r>
  <r>
    <s v="NISSAN LEAF 299-1018"/>
    <d v="2026-03-06T09:26:20"/>
    <s v="Ubicación: 9.9809, -84.37956"/>
    <x v="0"/>
    <s v="GPS"/>
    <s v="Yes"/>
    <n v="0"/>
    <x v="0"/>
    <x v="0"/>
    <x v="0"/>
    <x v="0"/>
    <s v="Vehicle, Battery Electric Vehicle"/>
    <n v="0"/>
    <d v="2026-03-06T09:26:20"/>
    <n v="-84.379559999999998"/>
    <n v="9.9809000000000001"/>
    <s v="CurveSpeedEstimateError"/>
    <n v="20"/>
    <s v="Yes"/>
    <e v="#REF!"/>
  </r>
  <r>
    <s v="NISSAN LEAF 299-1018"/>
    <d v="2026-03-06T09:26:20"/>
    <s v="Velocidad del motor en carretera 20"/>
    <x v="1"/>
    <s v="Engine"/>
    <s v="No"/>
    <n v="0"/>
    <x v="27"/>
    <x v="0"/>
    <x v="0"/>
    <x v="36"/>
    <s v="Vehicle, Battery Electric Vehicle"/>
    <n v="0"/>
    <d v="2026-03-06T09:26:20"/>
    <n v="0"/>
    <n v="0"/>
    <s v=""/>
    <n v="0"/>
    <s v="No"/>
    <e v="#REF!"/>
  </r>
  <r>
    <s v="NISSAN LEAF 299-1018"/>
    <d v="2026-03-06T09:26:23"/>
    <s v="Ubicación: 9.98091, -84.37968"/>
    <x v="0"/>
    <s v="GPS"/>
    <s v="Yes"/>
    <n v="0"/>
    <x v="0"/>
    <x v="0"/>
    <x v="0"/>
    <x v="0"/>
    <s v="Vehicle, Battery Electric Vehicle"/>
    <n v="0"/>
    <d v="2026-03-06T09:26:23"/>
    <n v="-84.379679999999993"/>
    <n v="9.9809099999999997"/>
    <s v="CurveOtherEvent"/>
    <n v="7"/>
    <s v="Yes"/>
    <e v="#REF!"/>
  </r>
  <r>
    <s v="NISSAN LEAF 299-1018"/>
    <d v="2026-03-06T09:26:23"/>
    <s v="Velocidad del motor en carretera 5"/>
    <x v="1"/>
    <s v="Engine"/>
    <s v="No"/>
    <n v="0"/>
    <x v="27"/>
    <x v="0"/>
    <x v="0"/>
    <x v="38"/>
    <s v="Vehicle, Battery Electric Vehicle"/>
    <n v="0"/>
    <d v="2026-03-06T09:26:23"/>
    <n v="0"/>
    <n v="0"/>
    <s v=""/>
    <n v="0"/>
    <s v="No"/>
    <e v="#REF!"/>
  </r>
  <r>
    <s v="NISSAN LEAF 299-1018"/>
    <d v="2026-03-06T09:26:23"/>
    <s v="Velocidad del motor en carretera 0"/>
    <x v="1"/>
    <s v="Engine"/>
    <s v="No"/>
    <n v="0"/>
    <x v="27"/>
    <x v="0"/>
    <x v="0"/>
    <x v="39"/>
    <s v="Vehicle, Battery Electric Vehicle"/>
    <n v="0"/>
    <d v="2026-03-06T09:26:23"/>
    <n v="0"/>
    <n v="0"/>
    <s v=""/>
    <n v="0"/>
    <s v="No"/>
    <e v="#REF!"/>
  </r>
  <r>
    <s v="NISSAN LEAF 299-1018"/>
    <d v="2026-03-06T09:26:24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6:24"/>
    <n v="0"/>
    <n v="0"/>
    <s v=""/>
    <n v="0"/>
    <s v="No"/>
    <e v="#REF!"/>
  </r>
  <r>
    <s v="NISSAN LEAF 299-1018"/>
    <d v="2026-03-06T09:26:24"/>
    <s v="Energía total de entrada en la batería del vehículo mientras se conduce (desde que se instaló la telemática) 258.88"/>
    <x v="1"/>
    <s v="Engine"/>
    <s v="No"/>
    <n v="0"/>
    <x v="17"/>
    <x v="0"/>
    <x v="0"/>
    <x v="548"/>
    <s v="Vehicle, Battery Electric Vehicle"/>
    <n v="0"/>
    <d v="2026-03-06T09:26:24"/>
    <n v="0"/>
    <n v="0"/>
    <s v=""/>
    <n v="0"/>
    <s v="No"/>
    <e v="#REF!"/>
  </r>
  <r>
    <s v="NISSAN LEAF 299-1018"/>
    <d v="2026-03-06T09:26:24"/>
    <s v="Energía total de salida en la batería del vehículo eléctrico mientras se conduce (desde que se instaló la telemática) 1022.37"/>
    <x v="1"/>
    <s v="Engine"/>
    <s v="No"/>
    <n v="0"/>
    <x v="18"/>
    <x v="0"/>
    <x v="0"/>
    <x v="549"/>
    <s v="Vehicle, Battery Electric Vehicle"/>
    <n v="0"/>
    <d v="2026-03-06T09:26:24"/>
    <n v="0"/>
    <n v="0"/>
    <s v=""/>
    <n v="0"/>
    <s v="No"/>
    <e v="#REF!"/>
  </r>
  <r>
    <s v="NISSAN LEAF 299-1018"/>
    <d v="2026-03-06T09:26:24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6:24"/>
    <n v="0"/>
    <n v="0"/>
    <s v=""/>
    <n v="0"/>
    <s v="No"/>
    <e v="#REF!"/>
  </r>
  <r>
    <s v="NISSAN LEAF 299-1018"/>
    <d v="2026-03-06T09:26:24"/>
    <s v="Ubicación: 9.98091, -84.37968"/>
    <x v="0"/>
    <s v="GPS"/>
    <s v="Yes"/>
    <n v="0"/>
    <x v="0"/>
    <x v="0"/>
    <x v="0"/>
    <x v="0"/>
    <s v="Vehicle, Battery Electric Vehicle"/>
    <n v="0"/>
    <d v="2026-03-06T09:26:24"/>
    <n v="-84.379679999999993"/>
    <n v="9.9809099999999997"/>
    <s v="CurveZeroSpeed"/>
    <n v="0"/>
    <s v="Yes"/>
    <e v="#REF!"/>
  </r>
  <r>
    <s v="NISSAN LEAF 299-1018"/>
    <d v="2026-03-06T09:26:24"/>
    <s v="Velocidad del motor en carretera 0"/>
    <x v="1"/>
    <s v="Engine"/>
    <s v="No"/>
    <n v="0"/>
    <x v="27"/>
    <x v="0"/>
    <x v="0"/>
    <x v="39"/>
    <s v="Vehicle, Battery Electric Vehicle"/>
    <n v="0"/>
    <d v="2026-03-06T09:26:24"/>
    <n v="0"/>
    <n v="0"/>
    <s v=""/>
    <n v="0"/>
    <s v="No"/>
    <e v="#REF!"/>
  </r>
  <r>
    <s v="NISSAN LEAF 299-1018"/>
    <d v="2026-03-06T09:26:26"/>
    <s v="Ubicación: 9.98091, -84.37968"/>
    <x v="0"/>
    <s v="GPS"/>
    <s v="Yes"/>
    <n v="0"/>
    <x v="0"/>
    <x v="0"/>
    <x v="0"/>
    <x v="0"/>
    <s v="Vehicle, Battery Electric Vehicle"/>
    <n v="0"/>
    <d v="2026-03-06T09:26:26"/>
    <n v="-84.379679999999993"/>
    <n v="9.9809099999999997"/>
    <s v="CurveOtherEvent"/>
    <n v="0"/>
    <s v="Yes"/>
    <e v="#REF!"/>
  </r>
  <r>
    <s v="NISSAN LEAF 299-1018"/>
    <d v="2026-03-06T09:26:27"/>
    <s v="Velocidad del motor en carretera 3"/>
    <x v="1"/>
    <s v="Engine"/>
    <s v="No"/>
    <n v="0"/>
    <x v="27"/>
    <x v="0"/>
    <x v="0"/>
    <x v="26"/>
    <s v="Vehicle, Battery Electric Vehicle"/>
    <n v="0"/>
    <d v="2026-03-06T09:26:27"/>
    <n v="0"/>
    <n v="0"/>
    <s v=""/>
    <n v="0"/>
    <s v="No"/>
    <e v="#REF!"/>
  </r>
  <r>
    <s v="NISSAN LEAF 299-1018"/>
    <d v="2026-03-06T09:26:27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6:27"/>
    <n v="0"/>
    <n v="0"/>
    <s v=""/>
    <n v="0"/>
    <s v="No"/>
    <e v="#REF!"/>
  </r>
  <r>
    <s v="NISSAN LEAF 299-1018"/>
    <d v="2026-03-06T09:26:27"/>
    <s v="Energía total de entrada en la batería del vehículo mientras se conduce (desde que se instaló la telemática) 258.88"/>
    <x v="1"/>
    <s v="Engine"/>
    <s v="No"/>
    <n v="0"/>
    <x v="17"/>
    <x v="0"/>
    <x v="0"/>
    <x v="548"/>
    <s v="Vehicle, Battery Electric Vehicle"/>
    <n v="0"/>
    <d v="2026-03-06T09:26:27"/>
    <n v="0"/>
    <n v="0"/>
    <s v=""/>
    <n v="0"/>
    <s v="No"/>
    <e v="#REF!"/>
  </r>
  <r>
    <s v="NISSAN LEAF 299-1018"/>
    <d v="2026-03-06T09:26:27"/>
    <s v="Energía total de salida en la batería del vehículo eléctrico mientras se conduce (desde que se instaló la telemática) 1022.37"/>
    <x v="1"/>
    <s v="Engine"/>
    <s v="No"/>
    <n v="0"/>
    <x v="18"/>
    <x v="0"/>
    <x v="0"/>
    <x v="549"/>
    <s v="Vehicle, Battery Electric Vehicle"/>
    <n v="0"/>
    <d v="2026-03-06T09:26:27"/>
    <n v="0"/>
    <n v="0"/>
    <s v=""/>
    <n v="0"/>
    <s v="No"/>
    <e v="#REF!"/>
  </r>
  <r>
    <s v="NISSAN LEAF 299-1018"/>
    <d v="2026-03-06T09:26:27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6:27"/>
    <n v="0"/>
    <n v="0"/>
    <s v=""/>
    <n v="0"/>
    <s v="No"/>
    <e v="#REF!"/>
  </r>
  <r>
    <s v="NISSAN LEAF 299-1018"/>
    <d v="2026-03-06T09:26:27"/>
    <s v="Velocidad del motor en carretera 3"/>
    <x v="1"/>
    <s v="Engine"/>
    <s v="No"/>
    <n v="0"/>
    <x v="27"/>
    <x v="0"/>
    <x v="0"/>
    <x v="26"/>
    <s v="Vehicle, Battery Electric Vehicle"/>
    <n v="0"/>
    <d v="2026-03-06T09:26:27"/>
    <n v="0"/>
    <n v="0"/>
    <s v=""/>
    <n v="0"/>
    <s v="No"/>
    <e v="#REF!"/>
  </r>
  <r>
    <s v="NISSAN LEAF 299-1018"/>
    <d v="2026-03-06T09:26:28"/>
    <s v="Ubicación: 9.98091, -84.37971"/>
    <x v="0"/>
    <s v="GPS"/>
    <s v="Yes"/>
    <n v="0"/>
    <x v="0"/>
    <x v="0"/>
    <x v="0"/>
    <x v="0"/>
    <s v="Vehicle, Battery Electric Vehicle"/>
    <n v="0"/>
    <d v="2026-03-06T09:26:28"/>
    <n v="-84.379710000000003"/>
    <n v="9.9809099999999997"/>
    <s v="CurveZeroSpeed"/>
    <n v="4"/>
    <s v="Yes"/>
    <e v="#REF!"/>
  </r>
  <r>
    <s v="NISSAN LEAF 299-1018"/>
    <d v="2026-03-06T09:26:29"/>
    <s v=" "/>
    <x v="1"/>
    <s v="Debug"/>
    <s v="No"/>
    <s v="0B-00-03-03-01-00-00-00-00-00-00-00-00-00-00"/>
    <x v="0"/>
    <x v="0"/>
    <x v="0"/>
    <x v="0"/>
    <s v="Vehicle, Battery Electric Vehicle"/>
    <n v="0"/>
    <d v="2026-03-06T09:26:29"/>
    <n v="0"/>
    <n v="0"/>
    <s v="60927"/>
    <n v="0"/>
    <s v="No"/>
    <e v="#REF!"/>
  </r>
  <r>
    <s v="NISSAN LEAF 299-1018"/>
    <d v="2026-03-06T09:26:29"/>
    <s v="Ubicación: 9.98091, -84.37972"/>
    <x v="0"/>
    <s v="GPS"/>
    <s v="Yes"/>
    <n v="0"/>
    <x v="0"/>
    <x v="0"/>
    <x v="0"/>
    <x v="0"/>
    <s v="Vehicle, Battery Electric Vehicle"/>
    <n v="0"/>
    <d v="2026-03-06T09:26:29"/>
    <n v="-84.379720000000006"/>
    <n v="9.9809099999999997"/>
    <s v="CurveOtherEvent"/>
    <n v="6"/>
    <s v="Yes"/>
    <e v="#REF!"/>
  </r>
  <r>
    <s v="NISSAN LEAF 299-1018"/>
    <d v="2026-03-06T09:26:29"/>
    <s v="Velocidad del motor en carretera 8"/>
    <x v="1"/>
    <s v="Engine"/>
    <s v="No"/>
    <n v="0"/>
    <x v="27"/>
    <x v="0"/>
    <x v="0"/>
    <x v="29"/>
    <s v="Vehicle, Battery Electric Vehicle"/>
    <n v="0"/>
    <d v="2026-03-06T09:26:29"/>
    <n v="0"/>
    <n v="0"/>
    <s v=""/>
    <n v="0"/>
    <s v="No"/>
    <e v="#REF!"/>
  </r>
  <r>
    <s v="NISSAN LEAF 299-1018"/>
    <d v="2026-03-06T09:26:30"/>
    <s v="Velocidad del motor en carretera 9"/>
    <x v="1"/>
    <s v="Engine"/>
    <s v="No"/>
    <n v="0"/>
    <x v="27"/>
    <x v="0"/>
    <x v="0"/>
    <x v="35"/>
    <s v="Vehicle, Battery Electric Vehicle"/>
    <n v="0"/>
    <d v="2026-03-06T09:26:30"/>
    <n v="0"/>
    <n v="0"/>
    <s v=""/>
    <n v="0"/>
    <s v="No"/>
    <e v="#REF!"/>
  </r>
  <r>
    <s v="NISSAN LEAF 299-1018"/>
    <d v="2026-03-06T09:26:31"/>
    <s v="Cinturón de seguridad del conductor (1. Desabrochado) 1"/>
    <x v="1"/>
    <s v="Engine"/>
    <s v="No"/>
    <n v="0"/>
    <x v="8"/>
    <x v="0"/>
    <x v="0"/>
    <x v="1"/>
    <s v="Vehicle, Battery Electric Vehicle"/>
    <n v="0"/>
    <d v="2026-03-06T09:26:31"/>
    <n v="0"/>
    <n v="0"/>
    <s v=""/>
    <n v="0"/>
    <s v="No"/>
    <e v="#REF!"/>
  </r>
  <r>
    <s v="NISSAN LEAF 299-1018"/>
    <d v="2026-03-06T09:26:36"/>
    <s v="Ubicación: 9.98096, -84.37991"/>
    <x v="0"/>
    <s v="GPS"/>
    <s v="Yes"/>
    <n v="0"/>
    <x v="0"/>
    <x v="0"/>
    <x v="0"/>
    <x v="0"/>
    <s v="Vehicle, Battery Electric Vehicle"/>
    <n v="0"/>
    <d v="2026-03-06T09:26:36"/>
    <n v="-84.379909999999995"/>
    <n v="9.9809599999999996"/>
    <s v="CurveSpeed"/>
    <n v="16"/>
    <s v="Yes"/>
    <e v="#REF!"/>
  </r>
  <r>
    <s v="NISSAN LEAF 299-1018"/>
    <d v="2026-03-06T09:26:39"/>
    <s v="Velocidad del motor en carretera 17"/>
    <x v="1"/>
    <s v="Engine"/>
    <s v="No"/>
    <n v="0"/>
    <x v="27"/>
    <x v="0"/>
    <x v="0"/>
    <x v="32"/>
    <s v="Vehicle, Battery Electric Vehicle"/>
    <n v="0"/>
    <d v="2026-03-06T09:26:39"/>
    <n v="0"/>
    <n v="0"/>
    <s v=""/>
    <n v="0"/>
    <s v="No"/>
    <e v="#REF!"/>
  </r>
  <r>
    <s v="NISSAN LEAF 299-1018"/>
    <d v="2026-03-06T09:26:40"/>
    <s v="Ubicación: 9.98101, -84.38007"/>
    <x v="0"/>
    <s v="GPS"/>
    <s v="Yes"/>
    <n v="0"/>
    <x v="0"/>
    <x v="0"/>
    <x v="0"/>
    <x v="0"/>
    <s v="Vehicle, Battery Electric Vehicle"/>
    <n v="0"/>
    <d v="2026-03-06T09:26:40"/>
    <n v="-84.380070000000003"/>
    <n v="9.9810099999999995"/>
    <s v="CurveSpeedEstimateError"/>
    <n v="15"/>
    <s v="Yes"/>
    <e v="#REF!"/>
  </r>
  <r>
    <s v="NISSAN LEAF 299-1018"/>
    <d v="2026-03-06T09:26:42"/>
    <s v="Ubicación: 9.98103, -84.38011"/>
    <x v="0"/>
    <s v="GPS"/>
    <s v="Yes"/>
    <n v="0"/>
    <x v="0"/>
    <x v="0"/>
    <x v="0"/>
    <x v="0"/>
    <s v="Vehicle, Battery Electric Vehicle"/>
    <n v="0"/>
    <d v="2026-03-06T09:26:42"/>
    <n v="-84.380110000000002"/>
    <n v="9.9810300000000005"/>
    <s v="CurveOtherEvent"/>
    <n v="6"/>
    <s v="Yes"/>
    <e v="#REF!"/>
  </r>
  <r>
    <s v="NISSAN LEAF 299-1018"/>
    <d v="2026-03-06T09:26:42"/>
    <s v="Velocidad del motor en carretera 0"/>
    <x v="1"/>
    <s v="Engine"/>
    <s v="No"/>
    <n v="0"/>
    <x v="27"/>
    <x v="0"/>
    <x v="0"/>
    <x v="39"/>
    <s v="Vehicle, Battery Electric Vehicle"/>
    <n v="0"/>
    <d v="2026-03-06T09:26:42"/>
    <n v="0"/>
    <n v="0"/>
    <s v=""/>
    <n v="0"/>
    <s v="No"/>
    <e v="#REF!"/>
  </r>
  <r>
    <s v="NISSAN LEAF 299-1018"/>
    <d v="2026-03-06T09:26:43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6:43"/>
    <n v="0"/>
    <n v="0"/>
    <s v=""/>
    <n v="0"/>
    <s v="No"/>
    <e v="#REF!"/>
  </r>
  <r>
    <s v="NISSAN LEAF 299-1018"/>
    <d v="2026-03-06T09:26:43"/>
    <s v="Energía total de entrada en la batería del vehículo mientras se conduce (desde que se instaló la telemática) 258.88"/>
    <x v="1"/>
    <s v="Engine"/>
    <s v="No"/>
    <n v="0"/>
    <x v="17"/>
    <x v="0"/>
    <x v="0"/>
    <x v="548"/>
    <s v="Vehicle, Battery Electric Vehicle"/>
    <n v="0"/>
    <d v="2026-03-06T09:26:43"/>
    <n v="0"/>
    <n v="0"/>
    <s v=""/>
    <n v="0"/>
    <s v="No"/>
    <e v="#REF!"/>
  </r>
  <r>
    <s v="NISSAN LEAF 299-1018"/>
    <d v="2026-03-06T09:26:43"/>
    <s v="Energía total de salida en la batería del vehículo eléctrico mientras se conduce (desde que se instaló la telemática) 1022.37"/>
    <x v="1"/>
    <s v="Engine"/>
    <s v="No"/>
    <n v="0"/>
    <x v="18"/>
    <x v="0"/>
    <x v="0"/>
    <x v="549"/>
    <s v="Vehicle, Battery Electric Vehicle"/>
    <n v="0"/>
    <d v="2026-03-06T09:26:43"/>
    <n v="0"/>
    <n v="0"/>
    <s v=""/>
    <n v="0"/>
    <s v="No"/>
    <e v="#REF!"/>
  </r>
  <r>
    <s v="NISSAN LEAF 299-1018"/>
    <d v="2026-03-06T09:26:43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6:43"/>
    <n v="0"/>
    <n v="0"/>
    <s v=""/>
    <n v="0"/>
    <s v="No"/>
    <e v="#REF!"/>
  </r>
  <r>
    <s v="NISSAN LEAF 299-1018"/>
    <d v="2026-03-06T09:26:43"/>
    <s v="Ubicación: 9.98103, -84.38012"/>
    <x v="0"/>
    <s v="GPS"/>
    <s v="Yes"/>
    <n v="0"/>
    <x v="0"/>
    <x v="0"/>
    <x v="0"/>
    <x v="0"/>
    <s v="Vehicle, Battery Electric Vehicle"/>
    <n v="0"/>
    <d v="2026-03-06T09:26:43"/>
    <n v="-84.380120000000005"/>
    <n v="9.9810300000000005"/>
    <s v="CurveZeroSpeed"/>
    <n v="0"/>
    <s v="Yes"/>
    <e v="#REF!"/>
  </r>
  <r>
    <s v="NISSAN LEAF 299-1018"/>
    <d v="2026-03-06T09:26:43"/>
    <s v="Velocidad del motor en carretera 0"/>
    <x v="1"/>
    <s v="Engine"/>
    <s v="No"/>
    <n v="0"/>
    <x v="27"/>
    <x v="0"/>
    <x v="0"/>
    <x v="39"/>
    <s v="Vehicle, Battery Electric Vehicle"/>
    <n v="0"/>
    <d v="2026-03-06T09:26:43"/>
    <n v="0"/>
    <n v="0"/>
    <s v=""/>
    <n v="0"/>
    <s v="No"/>
    <e v="#REF!"/>
  </r>
  <r>
    <s v="NISSAN LEAF 299-1018"/>
    <d v="2026-03-06T09:26:44"/>
    <s v=" "/>
    <x v="1"/>
    <s v="Debug"/>
    <s v="No"/>
    <s v="93-CC-00-00-00-00-00-00-00-00-00-00-00-00-00"/>
    <x v="0"/>
    <x v="0"/>
    <x v="0"/>
    <x v="0"/>
    <s v="Vehicle, Battery Electric Vehicle"/>
    <n v="0"/>
    <d v="2026-03-06T09:26:44"/>
    <n v="0"/>
    <n v="0"/>
    <s v="DebugGoDeviceDistance"/>
    <n v="0"/>
    <s v="No"/>
    <e v="#REF!"/>
  </r>
  <r>
    <s v="NISSAN LEAF 299-1018"/>
    <d v="2026-03-06T09:26:44"/>
    <s v="Distancia restante hasta que se requiera servicio 0"/>
    <x v="1"/>
    <s v="Engine"/>
    <s v="No"/>
    <n v="0"/>
    <x v="42"/>
    <x v="0"/>
    <x v="0"/>
    <x v="550"/>
    <s v="Vehicle, Battery Electric Vehicle"/>
    <n v="0"/>
    <d v="2026-03-06T09:26:44"/>
    <n v="0"/>
    <n v="0"/>
    <s v=""/>
    <n v="0"/>
    <s v="No"/>
    <e v="#REF!"/>
  </r>
  <r>
    <s v="NISSAN LEAF 299-1018"/>
    <d v="2026-03-06T09:26:44"/>
    <s v=" "/>
    <x v="1"/>
    <s v="Debug"/>
    <s v="No"/>
    <s v="00-03-00-00-00-00-00-00-00-00-00-00-00-00-00"/>
    <x v="0"/>
    <x v="0"/>
    <x v="0"/>
    <x v="0"/>
    <s v="Vehicle, Battery Electric Vehicle"/>
    <n v="0"/>
    <d v="2026-03-06T09:26:44"/>
    <n v="0"/>
    <n v="0"/>
    <s v="61690"/>
    <n v="0"/>
    <s v="No"/>
    <e v="#REF!"/>
  </r>
  <r>
    <s v="NISSAN LEAF 299-1018"/>
    <d v="2026-03-06T09:26:44"/>
    <s v=" "/>
    <x v="1"/>
    <s v="Debug"/>
    <s v="No"/>
    <s v="00-02-00-00-00-00-00-00-00-00-00-00-00-00-00"/>
    <x v="0"/>
    <x v="0"/>
    <x v="0"/>
    <x v="0"/>
    <s v="Vehicle, Battery Electric Vehicle"/>
    <n v="0"/>
    <d v="2026-03-06T09:26:44"/>
    <n v="0"/>
    <n v="0"/>
    <s v="61690"/>
    <n v="0"/>
    <s v="No"/>
    <e v="#REF!"/>
  </r>
  <r>
    <s v="NISSAN LEAF 299-1018"/>
    <d v="2026-03-06T09:26:45"/>
    <s v=" "/>
    <x v="1"/>
    <s v="Debug"/>
    <s v="No"/>
    <s v="00-05-00-00-00-00-00-00-00-00-00-00-00-00-00"/>
    <x v="0"/>
    <x v="0"/>
    <x v="0"/>
    <x v="0"/>
    <s v="Vehicle, Battery Electric Vehicle"/>
    <n v="0"/>
    <d v="2026-03-06T09:26:45"/>
    <n v="0"/>
    <n v="0"/>
    <s v="61690"/>
    <n v="0"/>
    <s v="No"/>
    <e v="#REF!"/>
  </r>
  <r>
    <s v="NISSAN LEAF 299-1018"/>
    <d v="2026-03-06T09:26:45"/>
    <s v=" "/>
    <x v="1"/>
    <s v="Debug"/>
    <s v="No"/>
    <s v="0B-01-04-01-01-00-00-00-00-00-00-00-00-00-00"/>
    <x v="0"/>
    <x v="0"/>
    <x v="0"/>
    <x v="0"/>
    <s v="Vehicle, Battery Electric Vehicle"/>
    <n v="0"/>
    <d v="2026-03-06T09:26:45"/>
    <n v="0"/>
    <n v="0"/>
    <s v="60927"/>
    <n v="0"/>
    <s v="No"/>
    <e v="#REF!"/>
  </r>
  <r>
    <s v="NISSAN LEAF 299-1018"/>
    <d v="2026-03-06T09:26:45"/>
    <s v="Ubicación: 9.98103, -84.38012"/>
    <x v="0"/>
    <s v="GPS"/>
    <s v="Yes"/>
    <n v="0"/>
    <x v="0"/>
    <x v="0"/>
    <x v="0"/>
    <x v="0"/>
    <s v="Vehicle, Battery Electric Vehicle"/>
    <n v="0"/>
    <d v="2026-03-06T09:26:45"/>
    <n v="-84.380120000000005"/>
    <n v="9.9810300000000005"/>
    <s v="CurveSpeedEstimateError"/>
    <n v="0"/>
    <s v="Yes"/>
    <e v="#REF!"/>
  </r>
  <r>
    <s v="NISSAN LEAF 299-1018"/>
    <d v="2026-03-06T09:26:45"/>
    <s v=" "/>
    <x v="1"/>
    <s v="Debug"/>
    <s v="No"/>
    <s v="37-31-32-30-31-00-C0-00-00-00-00-00-00-00-00"/>
    <x v="0"/>
    <x v="0"/>
    <x v="0"/>
    <x v="0"/>
    <s v="Vehicle, Battery Electric Vehicle"/>
    <n v="0"/>
    <d v="2026-03-06T09:26:45"/>
    <n v="0"/>
    <n v="0"/>
    <s v="ModemConnectionSuccess"/>
    <n v="0"/>
    <s v="No"/>
    <e v="#REF!"/>
  </r>
  <r>
    <s v="NISSAN LEAF 299-1018"/>
    <d v="2026-03-06T09:26:45"/>
    <s v=" "/>
    <x v="1"/>
    <s v="Debug"/>
    <s v="No"/>
    <s v="35-F6-79-2D-00-00-00-00-00-00-00-00-00-00-00"/>
    <x v="0"/>
    <x v="0"/>
    <x v="0"/>
    <x v="0"/>
    <s v="Vehicle, Battery Electric Vehicle"/>
    <n v="0"/>
    <d v="2026-03-06T09:26:45"/>
    <n v="0"/>
    <n v="0"/>
    <s v="60495"/>
    <n v="0"/>
    <s v="No"/>
    <e v="#REF!"/>
  </r>
  <r>
    <s v="NISSAN LEAF 299-1018"/>
    <d v="2026-03-06T09:26:45"/>
    <s v=" "/>
    <x v="1"/>
    <s v="Debug"/>
    <s v="No"/>
    <s v="01-03-31-31-00-00-00-00-00-00-00-00-00-00-00"/>
    <x v="0"/>
    <x v="0"/>
    <x v="0"/>
    <x v="0"/>
    <s v="Vehicle, Battery Electric Vehicle"/>
    <n v="0"/>
    <d v="2026-03-06T09:26:45"/>
    <n v="0"/>
    <n v="0"/>
    <s v="61690"/>
    <n v="0"/>
    <s v="No"/>
    <e v="#REF!"/>
  </r>
  <r>
    <s v="NISSAN LEAF 299-1018"/>
    <d v="2026-03-06T09:26:45"/>
    <s v=" "/>
    <x v="1"/>
    <s v="Debug"/>
    <s v="No"/>
    <s v="6E-4E-36-11-00-E7-02"/>
    <x v="0"/>
    <x v="0"/>
    <x v="0"/>
    <x v="0"/>
    <s v="Vehicle, Battery Electric Vehicle"/>
    <n v="0"/>
    <d v="2026-03-06T09:26:45"/>
    <n v="0"/>
    <n v="0"/>
    <s v="40012"/>
    <n v="0"/>
    <s v="No"/>
    <e v="#REF!"/>
  </r>
  <r>
    <s v="NISSAN LEAF 299-1018"/>
    <d v="2026-03-06T09:26:45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26:45"/>
    <n v="0"/>
    <n v="0"/>
    <s v=""/>
    <n v="0"/>
    <s v="No"/>
    <e v="#REF!"/>
  </r>
  <r>
    <s v="NISSAN LEAF 299-1018"/>
    <d v="2026-03-06T09:26:45"/>
    <s v="Intensidad de la señal del módem celular 64"/>
    <x v="1"/>
    <s v="Engine"/>
    <s v="No"/>
    <n v="0"/>
    <x v="26"/>
    <x v="0"/>
    <x v="0"/>
    <x v="551"/>
    <s v="Vehicle, Battery Electric Vehicle"/>
    <n v="0"/>
    <d v="2026-03-06T09:26:45"/>
    <n v="0"/>
    <n v="0"/>
    <s v=""/>
    <n v="0"/>
    <s v="No"/>
    <e v="#REF!"/>
  </r>
  <r>
    <s v="NISSAN LEAF 299-1018"/>
    <d v="2026-03-06T09:26:46"/>
    <s v="Ubicación: 9.98103, -84.38012"/>
    <x v="0"/>
    <s v="GPS"/>
    <s v="Yes"/>
    <n v="0"/>
    <x v="0"/>
    <x v="0"/>
    <x v="0"/>
    <x v="0"/>
    <s v="Vehicle, Battery Electric Vehicle"/>
    <n v="0"/>
    <d v="2026-03-06T09:26:46"/>
    <n v="-84.380120000000005"/>
    <n v="9.9810300000000005"/>
    <s v="CurveOtherEvent"/>
    <n v="0"/>
    <s v="Yes"/>
    <e v="#REF!"/>
  </r>
  <r>
    <s v="NISSAN LEAF 299-1018"/>
    <d v="2026-03-06T09:26:46"/>
    <s v="Velocidad del motor en carretera 3"/>
    <x v="1"/>
    <s v="Engine"/>
    <s v="No"/>
    <n v="0"/>
    <x v="27"/>
    <x v="0"/>
    <x v="0"/>
    <x v="26"/>
    <s v="Vehicle, Battery Electric Vehicle"/>
    <n v="0"/>
    <d v="2026-03-06T09:26:46"/>
    <n v="0"/>
    <n v="0"/>
    <s v=""/>
    <n v="0"/>
    <s v="No"/>
    <e v="#REF!"/>
  </r>
  <r>
    <s v="NISSAN LEAF 299-1018"/>
    <d v="2026-03-06T09:26:46"/>
    <s v=" "/>
    <x v="1"/>
    <s v="Debug"/>
    <s v="No"/>
    <s v="01-02-05-05-00-00-00-00-00-00-00-00-00-00-00"/>
    <x v="0"/>
    <x v="0"/>
    <x v="0"/>
    <x v="0"/>
    <s v="Vehicle, Battery Electric Vehicle"/>
    <n v="0"/>
    <d v="2026-03-06T09:26:46"/>
    <n v="0"/>
    <n v="0"/>
    <s v="61690"/>
    <n v="0"/>
    <s v="No"/>
    <e v="#REF!"/>
  </r>
  <r>
    <s v="NISSAN LEAF 299-1018"/>
    <d v="2026-03-06T09:26:46"/>
    <s v=" "/>
    <x v="1"/>
    <s v="Debug"/>
    <s v="No"/>
    <s v="01-05-03-03-00-00-00-00-00-00-00-00-00-00-00"/>
    <x v="0"/>
    <x v="0"/>
    <x v="0"/>
    <x v="0"/>
    <s v="Vehicle, Battery Electric Vehicle"/>
    <n v="0"/>
    <d v="2026-03-06T09:26:46"/>
    <n v="0"/>
    <n v="0"/>
    <s v="61690"/>
    <n v="0"/>
    <s v="No"/>
    <e v="#REF!"/>
  </r>
  <r>
    <s v="NISSAN LEAF 299-1018"/>
    <d v="2026-03-06T09:26:47"/>
    <s v="Cinturón de seguridad del conductor (1. Desabrochado) 0"/>
    <x v="1"/>
    <s v="Engine"/>
    <s v="No"/>
    <n v="0"/>
    <x v="8"/>
    <x v="0"/>
    <x v="0"/>
    <x v="7"/>
    <s v="Vehicle, Battery Electric Vehicle"/>
    <n v="0"/>
    <d v="2026-03-06T09:26:47"/>
    <n v="0"/>
    <n v="0"/>
    <s v=""/>
    <n v="0"/>
    <s v="No"/>
    <e v="#REF!"/>
  </r>
  <r>
    <s v="NISSAN LEAF 299-1018"/>
    <d v="2026-03-06T09:26:47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26:47"/>
    <n v="0"/>
    <n v="0"/>
    <s v=""/>
    <n v="0"/>
    <s v="No"/>
    <e v="#REF!"/>
  </r>
  <r>
    <s v="NISSAN LEAF 299-1018"/>
    <d v="2026-03-06T09:26:47"/>
    <s v="Energía total de entrada en la batería del vehículo mientras se conduce (desde que se instaló la telemática) 258.88"/>
    <x v="1"/>
    <s v="Engine"/>
    <s v="No"/>
    <n v="0"/>
    <x v="17"/>
    <x v="0"/>
    <x v="0"/>
    <x v="548"/>
    <s v="Vehicle, Battery Electric Vehicle"/>
    <n v="0"/>
    <d v="2026-03-06T09:26:47"/>
    <n v="0"/>
    <n v="0"/>
    <s v=""/>
    <n v="0"/>
    <s v="No"/>
    <e v="#REF!"/>
  </r>
  <r>
    <s v="NISSAN LEAF 299-1018"/>
    <d v="2026-03-06T09:26:47"/>
    <s v="Energía total de salida en la batería del vehículo eléctrico mientras se conduce (desde que se instaló la telemática) 1022.38"/>
    <x v="1"/>
    <s v="Engine"/>
    <s v="No"/>
    <n v="0"/>
    <x v="18"/>
    <x v="0"/>
    <x v="0"/>
    <x v="552"/>
    <s v="Vehicle, Battery Electric Vehicle"/>
    <n v="0"/>
    <d v="2026-03-06T09:26:47"/>
    <n v="0"/>
    <n v="0"/>
    <s v=""/>
    <n v="0"/>
    <s v="No"/>
    <e v="#REF!"/>
  </r>
  <r>
    <s v="NISSAN LEAF 299-1018"/>
    <d v="2026-03-06T09:26:47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26:47"/>
    <n v="0"/>
    <n v="0"/>
    <s v=""/>
    <n v="0"/>
    <s v="No"/>
    <e v="#REF!"/>
  </r>
  <r>
    <s v="NISSAN LEAF 299-1018"/>
    <d v="2026-03-06T09:26:47"/>
    <s v="Ubicación: 9.98103, -84.38013"/>
    <x v="0"/>
    <s v="GPS"/>
    <s v="Yes"/>
    <n v="0"/>
    <x v="0"/>
    <x v="0"/>
    <x v="0"/>
    <x v="0"/>
    <s v="Vehicle, Battery Electric Vehicle"/>
    <n v="0"/>
    <d v="2026-03-06T09:26:47"/>
    <n v="-84.380129999999994"/>
    <n v="9.9810300000000005"/>
    <s v="CurveOtherEvent"/>
    <n v="3"/>
    <s v="Yes"/>
    <e v="#REF!"/>
  </r>
  <r>
    <s v="NISSAN LEAF 299-1018"/>
    <d v="2026-03-06T09:26:47"/>
    <s v="Velocidad del motor en carretera 5"/>
    <x v="1"/>
    <s v="Engine"/>
    <s v="No"/>
    <n v="0"/>
    <x v="27"/>
    <x v="0"/>
    <x v="0"/>
    <x v="38"/>
    <s v="Vehicle, Battery Electric Vehicle"/>
    <n v="0"/>
    <d v="2026-03-06T09:26:47"/>
    <n v="0"/>
    <n v="0"/>
    <s v=""/>
    <n v="0"/>
    <s v="No"/>
    <e v="#REF!"/>
  </r>
  <r>
    <s v="NISSAN LEAF 299-1018"/>
    <d v="2026-03-06T09:26:48"/>
    <s v=" "/>
    <x v="1"/>
    <s v="Debug"/>
    <s v="No"/>
    <s v="55-03-00-00-03-CC-00-00-00-00-00-00-00-00-00"/>
    <x v="0"/>
    <x v="0"/>
    <x v="0"/>
    <x v="0"/>
    <s v="Vehicle, Battery Electric Vehicle"/>
    <n v="0"/>
    <d v="2026-03-06T09:26:48"/>
    <n v="0"/>
    <n v="0"/>
    <s v="Obd2NegativeResponse"/>
    <n v="0"/>
    <s v="No"/>
    <e v="#REF!"/>
  </r>
  <r>
    <s v="NISSAN LEAF 299-1018"/>
    <d v="2026-03-06T09:26:48"/>
    <s v="Velocidad del motor en carretera 10"/>
    <x v="1"/>
    <s v="Engine"/>
    <s v="No"/>
    <n v="0"/>
    <x v="27"/>
    <x v="0"/>
    <x v="0"/>
    <x v="310"/>
    <s v="Vehicle, Battery Electric Vehicle"/>
    <n v="0"/>
    <d v="2026-03-06T09:26:48"/>
    <n v="0"/>
    <n v="0"/>
    <s v=""/>
    <n v="0"/>
    <s v="No"/>
    <e v="#REF!"/>
  </r>
  <r>
    <s v="NISSAN LEAF 299-1018"/>
    <d v="2026-03-06T09:26:52"/>
    <s v="Ubicación: 9.9811, -84.38033"/>
    <x v="0"/>
    <s v="GPS"/>
    <s v="Yes"/>
    <n v="0"/>
    <x v="0"/>
    <x v="0"/>
    <x v="0"/>
    <x v="0"/>
    <s v="Vehicle, Battery Electric Vehicle"/>
    <n v="0"/>
    <d v="2026-03-06T09:26:52"/>
    <n v="-84.380330000000001"/>
    <n v="9.9810999999999996"/>
    <s v="CurveSpeedEstimateError"/>
    <n v="31"/>
    <s v="Yes"/>
    <e v="#REF!"/>
  </r>
  <r>
    <s v="NISSAN LEAF 299-1018"/>
    <d v="2026-03-06T09:26:54"/>
    <s v="Velocidad del motor en carretera 46"/>
    <x v="1"/>
    <s v="Engine"/>
    <s v="No"/>
    <n v="0"/>
    <x v="27"/>
    <x v="0"/>
    <x v="0"/>
    <x v="105"/>
    <s v="Vehicle, Battery Electric Vehicle"/>
    <n v="0"/>
    <d v="2026-03-06T09:26:54"/>
    <n v="0"/>
    <n v="0"/>
    <s v=""/>
    <n v="0"/>
    <s v="No"/>
    <e v="#REF!"/>
  </r>
  <r>
    <s v="NISSAN LEAF 299-1018"/>
    <d v="2026-03-06T09:26:55"/>
    <s v="Ubicación: 9.98121, -84.38062"/>
    <x v="0"/>
    <s v="GPS"/>
    <s v="Yes"/>
    <n v="0"/>
    <x v="0"/>
    <x v="0"/>
    <x v="0"/>
    <x v="0"/>
    <s v="Vehicle, Battery Electric Vehicle"/>
    <n v="0"/>
    <d v="2026-03-06T09:26:55"/>
    <n v="-84.380619999999993"/>
    <n v="9.9812100000000008"/>
    <s v="CurveSpeed"/>
    <n v="46"/>
    <s v="Yes"/>
    <e v="#REF!"/>
  </r>
  <r>
    <s v="NISSAN LEAF 299-1018"/>
    <d v="2026-03-06T09:26:55"/>
    <s v="Odómetro 15945"/>
    <x v="1"/>
    <s v="Engine"/>
    <s v="No"/>
    <n v="0"/>
    <x v="11"/>
    <x v="0"/>
    <x v="0"/>
    <x v="553"/>
    <s v="Vehicle, Battery Electric Vehicle"/>
    <n v="0"/>
    <d v="2026-03-06T09:26:55"/>
    <n v="0"/>
    <n v="0"/>
    <s v=""/>
    <n v="0"/>
    <s v="No"/>
    <e v="#REF!"/>
  </r>
  <r>
    <s v="NISSAN LEAF 299-1018"/>
    <d v="2026-03-06T09:26:55"/>
    <s v="Odómetro sin procesar 15945"/>
    <x v="1"/>
    <s v="Engine"/>
    <s v="No"/>
    <n v="0"/>
    <x v="12"/>
    <x v="0"/>
    <x v="0"/>
    <x v="553"/>
    <s v="Vehicle, Battery Electric Vehicle"/>
    <n v="0"/>
    <d v="2026-03-06T09:26:55"/>
    <n v="0"/>
    <n v="0"/>
    <s v=""/>
    <n v="0"/>
    <s v="No"/>
    <e v="#REF!"/>
  </r>
  <r>
    <s v="NISSAN LEAF 299-1018"/>
    <d v="2026-03-06T09:26:57"/>
    <s v="Energía de la batería del vehículo eléctrico 32399"/>
    <x v="1"/>
    <s v="Engine"/>
    <s v="No"/>
    <n v="0"/>
    <x v="20"/>
    <x v="0"/>
    <x v="0"/>
    <x v="554"/>
    <s v="Vehicle, Battery Electric Vehicle"/>
    <n v="0"/>
    <d v="2026-03-06T09:26:57"/>
    <n v="0"/>
    <n v="0"/>
    <s v=""/>
    <n v="0"/>
    <s v="No"/>
    <e v="#REF!"/>
  </r>
  <r>
    <s v="NISSAN LEAF 299-1018"/>
    <d v="2026-03-06T09:26:57"/>
    <s v="Ubicación: 9.98125, -84.38085"/>
    <x v="0"/>
    <s v="GPS"/>
    <s v="Yes"/>
    <n v="0"/>
    <x v="0"/>
    <x v="0"/>
    <x v="0"/>
    <x v="0"/>
    <s v="Vehicle, Battery Electric Vehicle"/>
    <n v="0"/>
    <d v="2026-03-06T09:26:57"/>
    <n v="-84.380849999999995"/>
    <n v="9.9812499999999993"/>
    <s v="CurveSpeedEstimateError"/>
    <n v="48"/>
    <s v="Yes"/>
    <e v="#REF!"/>
  </r>
  <r>
    <s v="NISSAN LEAF 299-1018"/>
    <d v="2026-03-06T09:26:58"/>
    <s v="Energía de la batería del vehículo eléctrico 535"/>
    <x v="1"/>
    <s v="Engine"/>
    <s v="No"/>
    <n v="0"/>
    <x v="20"/>
    <x v="0"/>
    <x v="0"/>
    <x v="555"/>
    <s v="Vehicle, Battery Electric Vehicle"/>
    <n v="0"/>
    <d v="2026-03-06T09:26:58"/>
    <n v="0"/>
    <n v="0"/>
    <s v=""/>
    <n v="0"/>
    <s v="No"/>
    <e v="#REF!"/>
  </r>
  <r>
    <s v="NISSAN LEAF 299-1018"/>
    <d v="2026-03-06T09:27:00"/>
    <s v="Energía de la batería del vehículo eléctrico 31904"/>
    <x v="1"/>
    <s v="Engine"/>
    <s v="No"/>
    <n v="0"/>
    <x v="20"/>
    <x v="0"/>
    <x v="0"/>
    <x v="556"/>
    <s v="Vehicle, Battery Electric Vehicle"/>
    <n v="0"/>
    <d v="2026-03-06T09:27:00"/>
    <n v="0"/>
    <n v="0"/>
    <s v=""/>
    <n v="0"/>
    <s v="No"/>
    <e v="#REF!"/>
  </r>
  <r>
    <s v="NISSAN LEAF 299-1018"/>
    <d v="2026-03-06T09:27:0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27:05"/>
    <n v="0"/>
    <n v="0"/>
    <s v=""/>
    <n v="0"/>
    <s v="No"/>
    <e v="#REF!"/>
  </r>
  <r>
    <s v="NISSAN LEAF 299-1018"/>
    <d v="2026-03-06T09:27:05"/>
    <s v="Ubicación: 9.98115, -84.38187"/>
    <x v="0"/>
    <s v="GPS"/>
    <s v="Yes"/>
    <n v="0"/>
    <x v="0"/>
    <x v="0"/>
    <x v="0"/>
    <x v="0"/>
    <s v="Vehicle, Battery Electric Vehicle"/>
    <n v="0"/>
    <d v="2026-03-06T09:27:05"/>
    <n v="-84.381870000000006"/>
    <n v="9.9811499999999995"/>
    <s v="CurvePositionEstimateError"/>
    <n v="55"/>
    <s v="Yes"/>
    <e v="#REF!"/>
  </r>
  <r>
    <s v="NISSAN LEAF 299-1018"/>
    <d v="2026-03-06T09:27:07"/>
    <s v=" "/>
    <x v="1"/>
    <s v="Debug"/>
    <s v="No"/>
    <s v="6F-00-5B-00-63-00-CC-00-20-01-57-00-0C-02-F2-00-7E-00-AC-0A-7C-00-D3-00-13-01-1E-02-6C-00-FE-01-DB-12-05-0D-D0-00-7E-00-3F-01-57-00-9E-00-64-00-BF-00-3B-00-41-00-9A-00-6B-00-56-00-94-00-A6-00-59-00-B5-00-A1-00-5A-00-9E-00-51-00-50-00-5E-00-68-00-6F-00-AA-00-63-00-E4-00-C0-00-90-00-F0-00-81-00-94-00"/>
    <x v="0"/>
    <x v="0"/>
    <x v="0"/>
    <x v="0"/>
    <s v="Vehicle, Battery Electric Vehicle"/>
    <n v="0"/>
    <d v="2026-03-06T09:27:07"/>
    <n v="0"/>
    <n v="0"/>
    <s v="40036"/>
    <n v="0"/>
    <s v="No"/>
    <e v="#REF!"/>
  </r>
  <r>
    <s v="NISSAN LEAF 299-1018"/>
    <d v="2026-03-06T09:27:09"/>
    <s v="Ubicación: 9.98106, -84.38244"/>
    <x v="0"/>
    <s v="GPS"/>
    <s v="Yes"/>
    <n v="0"/>
    <x v="0"/>
    <x v="0"/>
    <x v="0"/>
    <x v="0"/>
    <s v="Vehicle, Battery Electric Vehicle"/>
    <n v="0"/>
    <d v="2026-03-06T09:27:09"/>
    <n v="-84.382440000000003"/>
    <n v="9.9810599999999994"/>
    <s v="CurveBased"/>
    <n v="59"/>
    <s v="Yes"/>
    <e v="#REF!"/>
  </r>
  <r>
    <s v="NISSAN LEAF 299-1018"/>
    <d v="2026-03-06T09:27:11"/>
    <s v="Velocidad del motor en carretera 61"/>
    <x v="1"/>
    <s v="Engine"/>
    <s v="No"/>
    <n v="0"/>
    <x v="27"/>
    <x v="0"/>
    <x v="0"/>
    <x v="307"/>
    <s v="Vehicle, Battery Electric Vehicle"/>
    <n v="0"/>
    <d v="2026-03-06T09:27:11"/>
    <n v="0"/>
    <n v="0"/>
    <s v=""/>
    <n v="0"/>
    <s v="No"/>
    <e v="#REF!"/>
  </r>
  <r>
    <s v="NISSAN LEAF 299-1018"/>
    <d v="2026-03-06T09:27:15"/>
    <s v="Ubicación: 9.98074, -84.38327"/>
    <x v="0"/>
    <s v="GPS"/>
    <s v="Yes"/>
    <n v="0"/>
    <x v="0"/>
    <x v="0"/>
    <x v="0"/>
    <x v="0"/>
    <s v="Vehicle, Battery Electric Vehicle"/>
    <n v="0"/>
    <d v="2026-03-06T09:27:15"/>
    <n v="-84.383269999999996"/>
    <n v="9.9807400000000008"/>
    <s v="CurvePositionEstimateError"/>
    <n v="57"/>
    <s v="Yes"/>
    <e v="#REF!"/>
  </r>
  <r>
    <s v="NISSAN LEAF 299-1018"/>
    <d v="2026-03-06T09:27:18"/>
    <s v="Ubicación: 9.98064, -84.38367"/>
    <x v="0"/>
    <s v="GPS"/>
    <s v="Yes"/>
    <n v="0"/>
    <x v="0"/>
    <x v="0"/>
    <x v="0"/>
    <x v="0"/>
    <s v="Vehicle, Battery Electric Vehicle"/>
    <n v="0"/>
    <d v="2026-03-06T09:27:18"/>
    <n v="-84.383669999999995"/>
    <n v="9.9806399999999993"/>
    <s v="CurveSpeed"/>
    <n v="53"/>
    <s v="Yes"/>
    <e v="#REF!"/>
  </r>
  <r>
    <s v="NISSAN LEAF 299-1018"/>
    <d v="2026-03-06T09:27:22"/>
    <s v="Ubicación: 9.98063, -84.38425"/>
    <x v="0"/>
    <s v="GPS"/>
    <s v="Yes"/>
    <n v="0"/>
    <x v="0"/>
    <x v="0"/>
    <x v="0"/>
    <x v="0"/>
    <s v="Vehicle, Battery Electric Vehicle"/>
    <n v="0"/>
    <d v="2026-03-06T09:27:22"/>
    <n v="-84.384249999999994"/>
    <n v="9.9806299999999997"/>
    <s v="CurvePositionEstimateError"/>
    <n v="59"/>
    <s v="Yes"/>
    <e v="#REF!"/>
  </r>
  <r>
    <s v="NISSAN LEAF 299-1018"/>
    <d v="2026-03-06T09:27:26"/>
    <s v="Ubicación: 9.98062, -84.38483"/>
    <x v="0"/>
    <s v="GPS"/>
    <s v="Yes"/>
    <n v="0"/>
    <x v="0"/>
    <x v="0"/>
    <x v="0"/>
    <x v="0"/>
    <s v="Vehicle, Battery Electric Vehicle"/>
    <n v="0"/>
    <d v="2026-03-06T09:27:26"/>
    <n v="-84.384829999999994"/>
    <n v="9.98062"/>
    <s v="CurveSpeedEstimateError"/>
    <n v="55"/>
    <s v="Yes"/>
    <e v="#REF!"/>
  </r>
  <r>
    <s v="NISSAN LEAF 299-1018"/>
    <d v="2026-03-06T09:27:27"/>
    <s v="Energía de la batería del vehículo eléctrico 30217"/>
    <x v="1"/>
    <s v="Engine"/>
    <s v="No"/>
    <n v="0"/>
    <x v="20"/>
    <x v="0"/>
    <x v="0"/>
    <x v="557"/>
    <s v="Vehicle, Battery Electric Vehicle"/>
    <n v="0"/>
    <d v="2026-03-06T09:27:27"/>
    <n v="0"/>
    <n v="0"/>
    <s v=""/>
    <n v="0"/>
    <s v="No"/>
    <e v="#REF!"/>
  </r>
  <r>
    <s v="NISSAN LEAF 299-1018"/>
    <d v="2026-03-06T09:27:34"/>
    <s v="Ubicación: 9.98029, -84.38586"/>
    <x v="0"/>
    <s v="GPS"/>
    <s v="Yes"/>
    <n v="0"/>
    <x v="0"/>
    <x v="0"/>
    <x v="0"/>
    <x v="0"/>
    <s v="Vehicle, Battery Electric Vehicle"/>
    <n v="0"/>
    <d v="2026-03-06T09:27:34"/>
    <n v="-84.385859999999994"/>
    <n v="9.9802900000000001"/>
    <s v="CurvePositionEstimateError"/>
    <n v="53"/>
    <s v="Yes"/>
    <e v="#REF!"/>
  </r>
  <r>
    <s v="NISSAN LEAF 299-1018"/>
    <d v="2026-03-06T09:27:34"/>
    <s v="Energía de la batería del vehículo eléctrico 6052"/>
    <x v="1"/>
    <s v="Engine"/>
    <s v="No"/>
    <n v="0"/>
    <x v="20"/>
    <x v="0"/>
    <x v="0"/>
    <x v="558"/>
    <s v="Vehicle, Battery Electric Vehicle"/>
    <n v="0"/>
    <d v="2026-03-06T09:27:34"/>
    <n v="0"/>
    <n v="0"/>
    <s v=""/>
    <n v="0"/>
    <s v="No"/>
    <e v="#REF!"/>
  </r>
  <r>
    <s v="NISSAN LEAF 299-1018"/>
    <d v="2026-03-06T09:27:35"/>
    <s v="Velocidad del motor en carretera 53"/>
    <x v="1"/>
    <s v="Engine"/>
    <s v="No"/>
    <n v="0"/>
    <x v="27"/>
    <x v="0"/>
    <x v="0"/>
    <x v="96"/>
    <s v="Vehicle, Battery Electric Vehicle"/>
    <n v="0"/>
    <d v="2026-03-06T09:27:35"/>
    <n v="0"/>
    <n v="0"/>
    <s v=""/>
    <n v="0"/>
    <s v="No"/>
    <e v="#REF!"/>
  </r>
  <r>
    <s v="NISSAN LEAF 299-1018"/>
    <d v="2026-03-06T09:27:35"/>
    <s v="Aceleración hacia delante o frenado 0"/>
    <x v="1"/>
    <s v="Engine"/>
    <s v="No"/>
    <n v="0"/>
    <x v="38"/>
    <x v="0"/>
    <x v="0"/>
    <x v="313"/>
    <s v="Vehicle, Battery Electric Vehicle"/>
    <n v="0"/>
    <d v="2026-03-06T09:27:35"/>
    <n v="0"/>
    <n v="0"/>
    <s v=""/>
    <n v="0"/>
    <s v="No"/>
    <e v="#REF!"/>
  </r>
  <r>
    <s v="NISSAN LEAF 299-1018"/>
    <d v="2026-03-06T09:27:35"/>
    <s v="Aceleración de lado a lado 0"/>
    <x v="1"/>
    <s v="Engine"/>
    <s v="No"/>
    <n v="0"/>
    <x v="39"/>
    <x v="0"/>
    <x v="0"/>
    <x v="313"/>
    <s v="Vehicle, Battery Electric Vehicle"/>
    <n v="0"/>
    <d v="2026-03-06T09:27:35"/>
    <n v="0"/>
    <n v="0"/>
    <s v=""/>
    <n v="0"/>
    <s v="No"/>
    <e v="#REF!"/>
  </r>
  <r>
    <s v="NISSAN LEAF 299-1018"/>
    <d v="2026-03-06T09:27:35"/>
    <s v="Aceleración hacia arriba o hacia abajo 0.922999954042233"/>
    <x v="1"/>
    <s v="Engine"/>
    <s v="No"/>
    <n v="0"/>
    <x v="40"/>
    <x v="0"/>
    <x v="0"/>
    <x v="559"/>
    <s v="Vehicle, Battery Electric Vehicle"/>
    <n v="0"/>
    <d v="2026-03-06T09:27:35"/>
    <n v="0"/>
    <n v="0"/>
    <s v=""/>
    <n v="0"/>
    <s v="No"/>
    <e v="#REF!"/>
  </r>
  <r>
    <s v="NISSAN LEAF 299-1018"/>
    <d v="2026-03-06T09:27:36"/>
    <s v="Aceleración de lado a lado 0.249999999980895"/>
    <x v="1"/>
    <s v="Engine"/>
    <s v="No"/>
    <n v="0"/>
    <x v="39"/>
    <x v="0"/>
    <x v="0"/>
    <x v="560"/>
    <s v="Vehicle, Battery Electric Vehicle"/>
    <n v="0"/>
    <d v="2026-03-06T09:27:36"/>
    <n v="0"/>
    <n v="0"/>
    <s v=""/>
    <n v="0"/>
    <s v="No"/>
    <e v="#REF!"/>
  </r>
  <r>
    <s v="NISSAN LEAF 299-1018"/>
    <d v="2026-03-06T09:27:36"/>
    <s v="Aceleración hacia arriba o hacia abajo 0.982999903051837"/>
    <x v="1"/>
    <s v="Engine"/>
    <s v="No"/>
    <n v="0"/>
    <x v="40"/>
    <x v="0"/>
    <x v="0"/>
    <x v="482"/>
    <s v="Vehicle, Battery Electric Vehicle"/>
    <n v="0"/>
    <d v="2026-03-06T09:27:36"/>
    <n v="0"/>
    <n v="0"/>
    <s v=""/>
    <n v="0"/>
    <s v="No"/>
    <e v="#REF!"/>
  </r>
  <r>
    <s v="NISSAN LEAF 299-1018"/>
    <d v="2026-03-06T09:27:36"/>
    <s v="Energía de la batería del vehículo eléctrico -41823"/>
    <x v="1"/>
    <s v="Engine"/>
    <s v="No"/>
    <n v="0"/>
    <x v="20"/>
    <x v="0"/>
    <x v="0"/>
    <x v="561"/>
    <s v="Vehicle, Battery Electric Vehicle"/>
    <n v="0"/>
    <d v="2026-03-06T09:27:36"/>
    <n v="0"/>
    <n v="0"/>
    <s v=""/>
    <n v="0"/>
    <s v="No"/>
    <e v="#REF!"/>
  </r>
  <r>
    <s v="NISSAN LEAF 299-1018"/>
    <d v="2026-03-06T09:27:36"/>
    <s v="Estado de carga genérico 64.755"/>
    <x v="1"/>
    <s v="Engine"/>
    <s v="No"/>
    <n v="0"/>
    <x v="15"/>
    <x v="0"/>
    <x v="0"/>
    <x v="562"/>
    <s v="Vehicle, Battery Electric Vehicle"/>
    <n v="0"/>
    <d v="2026-03-06T09:27:36"/>
    <n v="0"/>
    <n v="0"/>
    <s v=""/>
    <n v="0"/>
    <s v="No"/>
    <e v="#REF!"/>
  </r>
  <r>
    <s v="NISSAN LEAF 299-1018"/>
    <d v="2026-03-06T09:27:37"/>
    <s v="Ubicación: 9.98015, -84.38622"/>
    <x v="0"/>
    <s v="GPS"/>
    <s v="Yes"/>
    <n v="0"/>
    <x v="0"/>
    <x v="0"/>
    <x v="0"/>
    <x v="0"/>
    <s v="Vehicle, Battery Electric Vehicle"/>
    <n v="0"/>
    <d v="2026-03-06T09:27:37"/>
    <n v="-84.386219999999994"/>
    <n v="9.9801500000000001"/>
    <s v="CurveSpeedEstimateError"/>
    <n v="44"/>
    <s v="Yes"/>
    <e v="#REF!"/>
  </r>
  <r>
    <s v="NISSAN LEAF 299-1018"/>
    <d v="2026-03-06T09:27:37"/>
    <s v=" "/>
    <x v="1"/>
    <s v="Debug"/>
    <s v="No"/>
    <s v="EE-53-A8-FF-08-00-00-00-00-00-00-00-00-00-00"/>
    <x v="0"/>
    <x v="0"/>
    <x v="0"/>
    <x v="0"/>
    <s v="Vehicle, Battery Electric Vehicle"/>
    <n v="0"/>
    <d v="2026-03-06T09:27:37"/>
    <n v="0"/>
    <n v="0"/>
    <s v="50333"/>
    <n v="0"/>
    <s v="No"/>
    <e v="#REF!"/>
  </r>
  <r>
    <s v="NISSAN LEAF 299-1018"/>
    <d v="2026-03-06T09:27:37"/>
    <s v=" "/>
    <x v="1"/>
    <s v="Debug"/>
    <s v="No"/>
    <s v="1E-C9-F7-FF-34-2B-17-00-99-35-0D-00-00-00-00"/>
    <x v="0"/>
    <x v="0"/>
    <x v="0"/>
    <x v="0"/>
    <s v="Vehicle, Battery Electric Vehicle"/>
    <n v="0"/>
    <d v="2026-03-06T09:27:37"/>
    <n v="0"/>
    <n v="0"/>
    <s v="61927"/>
    <n v="0"/>
    <s v="No"/>
    <e v="#REF!"/>
  </r>
  <r>
    <s v="NISSAN LEAF 299-1018"/>
    <d v="2026-03-06T09:27:38"/>
    <s v=" "/>
    <x v="1"/>
    <s v="Debug"/>
    <s v="No"/>
    <s v="32-DB-AC-FF-08-00-00-00-00-00-00-00-00-00-00"/>
    <x v="0"/>
    <x v="0"/>
    <x v="0"/>
    <x v="0"/>
    <s v="Vehicle, Battery Electric Vehicle"/>
    <n v="0"/>
    <d v="2026-03-06T09:27:38"/>
    <n v="0"/>
    <n v="0"/>
    <s v="50333"/>
    <n v="0"/>
    <s v="No"/>
    <e v="#REF!"/>
  </r>
  <r>
    <s v="NISSAN LEAF 299-1018"/>
    <d v="2026-03-06T09:27:38"/>
    <s v=" "/>
    <x v="1"/>
    <s v="Debug"/>
    <s v="No"/>
    <s v="EF-01-F2-FF-73-CD-16-00-43-26-0D-00-00-00-00"/>
    <x v="0"/>
    <x v="0"/>
    <x v="0"/>
    <x v="0"/>
    <s v="Vehicle, Battery Electric Vehicle"/>
    <n v="0"/>
    <d v="2026-03-06T09:27:38"/>
    <n v="0"/>
    <n v="0"/>
    <s v="61927"/>
    <n v="0"/>
    <s v="No"/>
    <e v="#REF!"/>
  </r>
  <r>
    <s v="NISSAN LEAF 299-1018"/>
    <d v="2026-03-06T09:27:39"/>
    <s v="Ubicación: 9.98009, -84.38637"/>
    <x v="0"/>
    <s v="GPS"/>
    <s v="Yes"/>
    <n v="0"/>
    <x v="0"/>
    <x v="0"/>
    <x v="0"/>
    <x v="0"/>
    <s v="Vehicle, Battery Electric Vehicle"/>
    <n v="0"/>
    <d v="2026-03-06T09:27:39"/>
    <n v="-84.386369999999999"/>
    <n v="9.9800900000000006"/>
    <s v="CurveSpeedEstimateError"/>
    <n v="26"/>
    <s v="Yes"/>
    <e v="#REF!"/>
  </r>
  <r>
    <s v="NISSAN LEAF 299-1018"/>
    <d v="2026-03-06T09:27:39"/>
    <s v=" "/>
    <x v="1"/>
    <s v="Debug"/>
    <s v="No"/>
    <s v="85-DA-B1-FF-08-00-00-00-00-00-00-00-00-00-00"/>
    <x v="0"/>
    <x v="0"/>
    <x v="0"/>
    <x v="0"/>
    <s v="Vehicle, Battery Electric Vehicle"/>
    <n v="0"/>
    <d v="2026-03-06T09:27:39"/>
    <n v="0"/>
    <n v="0"/>
    <s v="50333"/>
    <n v="0"/>
    <s v="No"/>
    <e v="#REF!"/>
  </r>
  <r>
    <s v="NISSAN LEAF 299-1018"/>
    <d v="2026-03-06T09:27:39"/>
    <s v=" "/>
    <x v="1"/>
    <s v="Debug"/>
    <s v="No"/>
    <s v="B7-62-EE-FF-B2-5E-16-00-50-B7-0D-00-00-00-00"/>
    <x v="0"/>
    <x v="0"/>
    <x v="0"/>
    <x v="0"/>
    <s v="Vehicle, Battery Electric Vehicle"/>
    <n v="0"/>
    <d v="2026-03-06T09:27:39"/>
    <n v="0"/>
    <n v="0"/>
    <s v="61927"/>
    <n v="0"/>
    <s v="No"/>
    <e v="#REF!"/>
  </r>
  <r>
    <s v="NISSAN LEAF 299-1018"/>
    <d v="2026-03-06T09:27:39"/>
    <s v="Aceleración hacia delante o frenado -0.242999994882849"/>
    <x v="1"/>
    <s v="Engine"/>
    <s v="No"/>
    <n v="0"/>
    <x v="38"/>
    <x v="0"/>
    <x v="0"/>
    <x v="563"/>
    <s v="Vehicle, Battery Electric Vehicle"/>
    <n v="0"/>
    <d v="2026-03-06T09:27:39"/>
    <n v="0"/>
    <n v="0"/>
    <s v=""/>
    <n v="0"/>
    <s v="No"/>
    <e v="#REF!"/>
  </r>
  <r>
    <s v="NISSAN LEAF 299-1018"/>
    <d v="2026-03-06T09:27:39"/>
    <s v="Aceleración hacia arriba o hacia abajo 0.993999887755254"/>
    <x v="1"/>
    <s v="Engine"/>
    <s v="No"/>
    <n v="0"/>
    <x v="40"/>
    <x v="0"/>
    <x v="0"/>
    <x v="400"/>
    <s v="Vehicle, Battery Electric Vehicle"/>
    <n v="0"/>
    <d v="2026-03-06T09:27:39"/>
    <n v="0"/>
    <n v="0"/>
    <s v=""/>
    <n v="0"/>
    <s v="No"/>
    <e v="#REF!"/>
  </r>
  <r>
    <s v="NISSAN LEAF 299-1018"/>
    <d v="2026-03-06T09:27:40"/>
    <s v="Aceleración hacia delante o frenado 0"/>
    <x v="1"/>
    <s v="Engine"/>
    <s v="No"/>
    <n v="0"/>
    <x v="38"/>
    <x v="0"/>
    <x v="0"/>
    <x v="313"/>
    <s v="Vehicle, Battery Electric Vehicle"/>
    <n v="0"/>
    <d v="2026-03-06T09:27:40"/>
    <n v="0"/>
    <n v="0"/>
    <s v=""/>
    <n v="0"/>
    <s v="No"/>
    <e v="#REF!"/>
  </r>
  <r>
    <s v="NISSAN LEAF 299-1018"/>
    <d v="2026-03-06T09:27:40"/>
    <s v="Aceleración de lado a lado 0"/>
    <x v="1"/>
    <s v="Engine"/>
    <s v="No"/>
    <n v="0"/>
    <x v="39"/>
    <x v="0"/>
    <x v="0"/>
    <x v="313"/>
    <s v="Vehicle, Battery Electric Vehicle"/>
    <n v="0"/>
    <d v="2026-03-06T09:27:40"/>
    <n v="0"/>
    <n v="0"/>
    <s v=""/>
    <n v="0"/>
    <s v="No"/>
    <e v="#REF!"/>
  </r>
  <r>
    <s v="NISSAN LEAF 299-1018"/>
    <d v="2026-03-06T09:27:40"/>
    <s v="Aceleración hacia arriba o hacia abajo 1.1019999693243"/>
    <x v="1"/>
    <s v="Engine"/>
    <s v="No"/>
    <n v="0"/>
    <x v="40"/>
    <x v="0"/>
    <x v="0"/>
    <x v="564"/>
    <s v="Vehicle, Battery Electric Vehicle"/>
    <n v="0"/>
    <d v="2026-03-06T09:27:40"/>
    <n v="0"/>
    <n v="0"/>
    <s v=""/>
    <n v="0"/>
    <s v="No"/>
    <e v="#REF!"/>
  </r>
  <r>
    <s v="NISSAN LEAF 299-1018"/>
    <d v="2026-03-06T09:27:40"/>
    <s v=" "/>
    <x v="1"/>
    <s v="Debug"/>
    <s v="No"/>
    <s v="B6-B1-AE-FF-08-00-00-00-00-00-00-00-00-00-00"/>
    <x v="0"/>
    <x v="0"/>
    <x v="0"/>
    <x v="0"/>
    <s v="Vehicle, Battery Electric Vehicle"/>
    <n v="0"/>
    <d v="2026-03-06T09:27:40"/>
    <n v="0"/>
    <n v="0"/>
    <s v="50333"/>
    <n v="0"/>
    <s v="No"/>
    <e v="#REF!"/>
  </r>
  <r>
    <s v="NISSAN LEAF 299-1018"/>
    <d v="2026-03-06T09:27:40"/>
    <s v=" "/>
    <x v="1"/>
    <s v="Debug"/>
    <s v="No"/>
    <s v="C9-AE-EF-FF-6E-96-16-00-90-D2-0D-00-00-00-00"/>
    <x v="0"/>
    <x v="0"/>
    <x v="0"/>
    <x v="0"/>
    <s v="Vehicle, Battery Electric Vehicle"/>
    <n v="0"/>
    <d v="2026-03-06T09:27:40"/>
    <n v="0"/>
    <n v="0"/>
    <s v="61927"/>
    <n v="0"/>
    <s v="No"/>
    <e v="#REF!"/>
  </r>
  <r>
    <s v="NISSAN LEAF 299-1018"/>
    <d v="2026-03-06T09:27:40"/>
    <s v="Velocidad del motor en carretera 12"/>
    <x v="1"/>
    <s v="Engine"/>
    <s v="No"/>
    <n v="0"/>
    <x v="27"/>
    <x v="0"/>
    <x v="0"/>
    <x v="37"/>
    <s v="Vehicle, Battery Electric Vehicle"/>
    <n v="0"/>
    <d v="2026-03-06T09:27:40"/>
    <n v="0"/>
    <n v="0"/>
    <s v=""/>
    <n v="0"/>
    <s v="No"/>
    <e v="#REF!"/>
  </r>
  <r>
    <s v="NISSAN LEAF 299-1018"/>
    <d v="2026-03-06T09:27:41"/>
    <s v="Aceleración hacia delante o frenado 0"/>
    <x v="1"/>
    <s v="Engine"/>
    <s v="No"/>
    <n v="0"/>
    <x v="38"/>
    <x v="0"/>
    <x v="0"/>
    <x v="313"/>
    <s v="Vehicle, Battery Electric Vehicle"/>
    <n v="0"/>
    <d v="2026-03-06T09:27:41"/>
    <n v="0"/>
    <n v="0"/>
    <s v=""/>
    <n v="0"/>
    <s v="No"/>
    <e v="#REF!"/>
  </r>
  <r>
    <s v="NISSAN LEAF 299-1018"/>
    <d v="2026-03-06T09:27:41"/>
    <s v="Aceleración de lado a lado 0"/>
    <x v="1"/>
    <s v="Engine"/>
    <s v="No"/>
    <n v="0"/>
    <x v="39"/>
    <x v="0"/>
    <x v="0"/>
    <x v="313"/>
    <s v="Vehicle, Battery Electric Vehicle"/>
    <n v="0"/>
    <d v="2026-03-06T09:27:41"/>
    <n v="0"/>
    <n v="0"/>
    <s v=""/>
    <n v="0"/>
    <s v="No"/>
    <e v="#REF!"/>
  </r>
  <r>
    <s v="NISSAN LEAF 299-1018"/>
    <d v="2026-03-06T09:27:41"/>
    <s v="Aceleración hacia arriba o hacia abajo 0.868999913257712"/>
    <x v="1"/>
    <s v="Engine"/>
    <s v="No"/>
    <n v="0"/>
    <x v="40"/>
    <x v="0"/>
    <x v="0"/>
    <x v="565"/>
    <s v="Vehicle, Battery Electric Vehicle"/>
    <n v="0"/>
    <d v="2026-03-06T09:27:41"/>
    <n v="0"/>
    <n v="0"/>
    <s v=""/>
    <n v="0"/>
    <s v="No"/>
    <e v="#REF!"/>
  </r>
  <r>
    <s v="NISSAN LEAF 299-1018"/>
    <d v="2026-03-06T09:27:41"/>
    <s v="Aceleración hacia delante o frenado 0.164999994888809"/>
    <x v="1"/>
    <s v="Engine"/>
    <s v="No"/>
    <n v="0"/>
    <x v="38"/>
    <x v="0"/>
    <x v="0"/>
    <x v="566"/>
    <s v="Vehicle, Battery Electric Vehicle"/>
    <n v="0"/>
    <d v="2026-03-06T09:27:41"/>
    <n v="0"/>
    <n v="0"/>
    <s v=""/>
    <n v="0"/>
    <s v="No"/>
    <e v="#REF!"/>
  </r>
  <r>
    <s v="NISSAN LEAF 299-1018"/>
    <d v="2026-03-06T09:27:41"/>
    <s v="Aceleración hacia arriba o hacia abajo 0.955999959138292"/>
    <x v="1"/>
    <s v="Engine"/>
    <s v="No"/>
    <n v="0"/>
    <x v="40"/>
    <x v="0"/>
    <x v="0"/>
    <x v="567"/>
    <s v="Vehicle, Battery Electric Vehicle"/>
    <n v="0"/>
    <d v="2026-03-06T09:27:41"/>
    <n v="0"/>
    <n v="0"/>
    <s v=""/>
    <n v="0"/>
    <s v="No"/>
    <e v="#REF!"/>
  </r>
  <r>
    <s v="NISSAN LEAF 299-1018"/>
    <d v="2026-03-06T09:27:41"/>
    <s v="Ubicación: 9.98006, -84.38644"/>
    <x v="0"/>
    <s v="GPS"/>
    <s v="Yes"/>
    <n v="0"/>
    <x v="0"/>
    <x v="0"/>
    <x v="0"/>
    <x v="0"/>
    <s v="Vehicle, Battery Electric Vehicle"/>
    <n v="0"/>
    <d v="2026-03-06T09:27:41"/>
    <n v="-84.386439999999993"/>
    <n v="9.9800599999999999"/>
    <s v="CurveSpeed"/>
    <n v="12"/>
    <s v="Yes"/>
    <e v="#REF!"/>
  </r>
  <r>
    <s v="NISSAN LEAF 299-1018"/>
    <d v="2026-03-06T09:27:42"/>
    <s v="Ubicación: 9.98005, -84.38647"/>
    <x v="0"/>
    <s v="GPS"/>
    <s v="Yes"/>
    <n v="0"/>
    <x v="0"/>
    <x v="0"/>
    <x v="0"/>
    <x v="0"/>
    <s v="Vehicle, Battery Electric Vehicle"/>
    <n v="0"/>
    <d v="2026-03-06T09:27:42"/>
    <n v="-84.386470000000003"/>
    <n v="9.9800500000000003"/>
    <s v="CurveSpeedEstimateError"/>
    <n v="14"/>
    <s v="Yes"/>
    <e v="#REF!"/>
  </r>
  <r>
    <s v="NISSAN LEAF 299-1018"/>
    <d v="2026-03-06T09:27:43"/>
    <s v="Aceleración hacia delante o frenado 0"/>
    <x v="1"/>
    <s v="Engine"/>
    <s v="No"/>
    <n v="0"/>
    <x v="38"/>
    <x v="0"/>
    <x v="0"/>
    <x v="313"/>
    <s v="Vehicle, Battery Electric Vehicle"/>
    <n v="0"/>
    <d v="2026-03-06T09:27:43"/>
    <n v="0"/>
    <n v="0"/>
    <s v=""/>
    <n v="0"/>
    <s v="No"/>
    <e v="#REF!"/>
  </r>
  <r>
    <s v="NISSAN LEAF 299-1018"/>
    <d v="2026-03-06T09:27:43"/>
    <s v="Aceleración de lado a lado 0"/>
    <x v="1"/>
    <s v="Engine"/>
    <s v="No"/>
    <n v="0"/>
    <x v="39"/>
    <x v="0"/>
    <x v="0"/>
    <x v="313"/>
    <s v="Vehicle, Battery Electric Vehicle"/>
    <n v="0"/>
    <d v="2026-03-06T09:27:43"/>
    <n v="0"/>
    <n v="0"/>
    <s v=""/>
    <n v="0"/>
    <s v="No"/>
    <e v="#REF!"/>
  </r>
  <r>
    <s v="NISSAN LEAF 299-1018"/>
    <d v="2026-03-06T09:27:43"/>
    <s v="Aceleración hacia arriba o hacia abajo 0.947999979533228"/>
    <x v="1"/>
    <s v="Engine"/>
    <s v="No"/>
    <n v="0"/>
    <x v="40"/>
    <x v="0"/>
    <x v="0"/>
    <x v="568"/>
    <s v="Vehicle, Battery Electric Vehicle"/>
    <n v="0"/>
    <d v="2026-03-06T09:27:43"/>
    <n v="0"/>
    <n v="0"/>
    <s v=""/>
    <n v="0"/>
    <s v="No"/>
    <e v="#REF!"/>
  </r>
  <r>
    <s v="NISSAN LEAF 299-1018"/>
    <d v="2026-03-06T09:27:48"/>
    <s v="Energía de la batería del vehículo eléctrico 29672"/>
    <x v="1"/>
    <s v="Engine"/>
    <s v="No"/>
    <n v="0"/>
    <x v="20"/>
    <x v="0"/>
    <x v="0"/>
    <x v="569"/>
    <s v="Vehicle, Battery Electric Vehicle"/>
    <n v="0"/>
    <d v="2026-03-06T09:27:48"/>
    <n v="0"/>
    <n v="0"/>
    <s v=""/>
    <n v="0"/>
    <s v="No"/>
    <e v="#REF!"/>
  </r>
  <r>
    <s v="NISSAN LEAF 299-1018"/>
    <d v="2026-03-06T09:27:50"/>
    <s v="Ubicación: 9.97984, -84.38701"/>
    <x v="0"/>
    <s v="GPS"/>
    <s v="Yes"/>
    <n v="0"/>
    <x v="0"/>
    <x v="0"/>
    <x v="0"/>
    <x v="0"/>
    <s v="Vehicle, Battery Electric Vehicle"/>
    <n v="0"/>
    <d v="2026-03-06T09:27:50"/>
    <n v="-84.387010000000004"/>
    <n v="9.9798399999999994"/>
    <s v="CurvePositionEstimateError"/>
    <n v="41"/>
    <s v="Yes"/>
    <e v="#REF!"/>
  </r>
  <r>
    <s v="NISSAN LEAF 299-1018"/>
    <d v="2026-03-06T09:27:51"/>
    <s v="Velocidad del motor en carretera 48"/>
    <x v="1"/>
    <s v="Engine"/>
    <s v="No"/>
    <n v="0"/>
    <x v="27"/>
    <x v="0"/>
    <x v="0"/>
    <x v="78"/>
    <s v="Vehicle, Battery Electric Vehicle"/>
    <n v="0"/>
    <d v="2026-03-06T09:27:51"/>
    <n v="0"/>
    <n v="0"/>
    <s v=""/>
    <n v="0"/>
    <s v="No"/>
    <e v="#REF!"/>
  </r>
  <r>
    <s v="NISSAN LEAF 299-1018"/>
    <d v="2026-03-06T09:27:56"/>
    <s v="Ubicación: 9.97957, -84.38771"/>
    <x v="0"/>
    <s v="GPS"/>
    <s v="Yes"/>
    <n v="0"/>
    <x v="0"/>
    <x v="0"/>
    <x v="0"/>
    <x v="0"/>
    <s v="Vehicle, Battery Electric Vehicle"/>
    <n v="0"/>
    <d v="2026-03-06T09:27:56"/>
    <n v="-84.387709999999998"/>
    <n v="9.9795700000000007"/>
    <s v="CurvePositionEstimateError"/>
    <n v="53"/>
    <s v="Yes"/>
    <e v="#REF!"/>
  </r>
  <r>
    <s v="NISSAN LEAF 299-1018"/>
    <d v="2026-03-06T09:27:56"/>
    <s v="Velocidad del motor en carretera 56"/>
    <x v="1"/>
    <s v="Engine"/>
    <s v="No"/>
    <n v="0"/>
    <x v="27"/>
    <x v="0"/>
    <x v="0"/>
    <x v="106"/>
    <s v="Vehicle, Battery Electric Vehicle"/>
    <n v="0"/>
    <d v="2026-03-06T09:27:56"/>
    <n v="0"/>
    <n v="0"/>
    <s v=""/>
    <n v="0"/>
    <s v="No"/>
    <e v="#REF!"/>
  </r>
  <r>
    <s v="NISSAN LEAF 299-1018"/>
    <d v="2026-03-06T09:28:00"/>
    <s v="Ubicación: 9.97942, -84.38823"/>
    <x v="0"/>
    <s v="GPS"/>
    <s v="Yes"/>
    <n v="0"/>
    <x v="0"/>
    <x v="0"/>
    <x v="0"/>
    <x v="0"/>
    <s v="Vehicle, Battery Electric Vehicle"/>
    <n v="0"/>
    <d v="2026-03-06T09:28:00"/>
    <n v="-84.388229999999993"/>
    <n v="9.9794199999999993"/>
    <s v="CurveSpeedEstimateError"/>
    <n v="53"/>
    <s v="Yes"/>
    <e v="#REF!"/>
  </r>
  <r>
    <s v="NISSAN LEAF 299-1018"/>
    <d v="2026-03-06T09:28:03"/>
    <s v="Ubicación: 9.97931, -84.38862"/>
    <x v="0"/>
    <s v="GPS"/>
    <s v="Yes"/>
    <n v="0"/>
    <x v="0"/>
    <x v="0"/>
    <x v="0"/>
    <x v="0"/>
    <s v="Vehicle, Battery Electric Vehicle"/>
    <n v="0"/>
    <d v="2026-03-06T09:28:03"/>
    <n v="-84.388620000000003"/>
    <n v="9.9793099999999999"/>
    <s v="CurveSpeed"/>
    <n v="53"/>
    <s v="Yes"/>
    <e v="#REF!"/>
  </r>
  <r>
    <s v="NISSAN LEAF 299-1018"/>
    <d v="2026-03-06T09:28:07"/>
    <s v="Velocidad del motor en carretera 46"/>
    <x v="1"/>
    <s v="Engine"/>
    <s v="No"/>
    <n v="0"/>
    <x v="27"/>
    <x v="0"/>
    <x v="0"/>
    <x v="105"/>
    <s v="Vehicle, Battery Electric Vehicle"/>
    <n v="0"/>
    <d v="2026-03-06T09:28:07"/>
    <n v="0"/>
    <n v="0"/>
    <s v=""/>
    <n v="0"/>
    <s v="No"/>
    <e v="#REF!"/>
  </r>
  <r>
    <s v="NISSAN LEAF 299-1018"/>
    <d v="2026-03-06T09:28:07"/>
    <s v="Odómetro 15946"/>
    <x v="1"/>
    <s v="Engine"/>
    <s v="No"/>
    <n v="0"/>
    <x v="11"/>
    <x v="0"/>
    <x v="0"/>
    <x v="570"/>
    <s v="Vehicle, Battery Electric Vehicle"/>
    <n v="0"/>
    <d v="2026-03-06T09:28:07"/>
    <n v="0"/>
    <n v="0"/>
    <s v=""/>
    <n v="0"/>
    <s v="No"/>
    <e v="#REF!"/>
  </r>
  <r>
    <s v="NISSAN LEAF 299-1018"/>
    <d v="2026-03-06T09:28:07"/>
    <s v="Odómetro sin procesar 15946"/>
    <x v="1"/>
    <s v="Engine"/>
    <s v="No"/>
    <n v="0"/>
    <x v="12"/>
    <x v="0"/>
    <x v="0"/>
    <x v="570"/>
    <s v="Vehicle, Battery Electric Vehicle"/>
    <n v="0"/>
    <d v="2026-03-06T09:28:07"/>
    <n v="0"/>
    <n v="0"/>
    <s v=""/>
    <n v="0"/>
    <s v="No"/>
    <e v="#REF!"/>
  </r>
  <r>
    <s v="NISSAN LEAF 299-1018"/>
    <d v="2026-03-06T09:28:08"/>
    <s v="Ubicación: 9.97916, -84.38921"/>
    <x v="0"/>
    <s v="GPS"/>
    <s v="Yes"/>
    <n v="0"/>
    <x v="0"/>
    <x v="0"/>
    <x v="0"/>
    <x v="0"/>
    <s v="Vehicle, Battery Electric Vehicle"/>
    <n v="0"/>
    <d v="2026-03-06T09:28:08"/>
    <n v="-84.389210000000006"/>
    <n v="9.9791600000000003"/>
    <s v="CurveSpeedEstimateError"/>
    <n v="42"/>
    <s v="Yes"/>
    <e v="#REF!"/>
  </r>
  <r>
    <s v="NISSAN LEAF 299-1018"/>
    <d v="2026-03-06T09:28:10"/>
    <s v="Energía de la batería del vehículo eléctrico -23200"/>
    <x v="1"/>
    <s v="Engine"/>
    <s v="No"/>
    <n v="0"/>
    <x v="20"/>
    <x v="0"/>
    <x v="0"/>
    <x v="571"/>
    <s v="Vehicle, Battery Electric Vehicle"/>
    <n v="0"/>
    <d v="2026-03-06T09:28:10"/>
    <n v="0"/>
    <n v="0"/>
    <s v=""/>
    <n v="0"/>
    <s v="No"/>
    <e v="#REF!"/>
  </r>
  <r>
    <s v="NISSAN LEAF 299-1018"/>
    <d v="2026-03-06T09:28:11"/>
    <s v="Ubicación: 9.9791, -84.38947"/>
    <x v="0"/>
    <s v="GPS"/>
    <s v="Yes"/>
    <n v="0"/>
    <x v="0"/>
    <x v="0"/>
    <x v="0"/>
    <x v="0"/>
    <s v="Vehicle, Battery Electric Vehicle"/>
    <n v="0"/>
    <d v="2026-03-06T09:28:11"/>
    <n v="-84.389470000000003"/>
    <n v="9.9791000000000007"/>
    <s v="CurveSpeed"/>
    <n v="28"/>
    <s v="Yes"/>
    <e v="#REF!"/>
  </r>
  <r>
    <s v="NISSAN LEAF 299-1018"/>
    <d v="2026-03-06T09:28:12"/>
    <s v="Ubicación: 9.97909, -84.38951"/>
    <x v="0"/>
    <s v="GPS"/>
    <s v="Yes"/>
    <n v="0"/>
    <x v="0"/>
    <x v="0"/>
    <x v="0"/>
    <x v="0"/>
    <s v="Vehicle, Battery Electric Vehicle"/>
    <n v="0"/>
    <d v="2026-03-06T09:28:12"/>
    <n v="-84.389510000000001"/>
    <n v="9.9790899999999993"/>
    <s v="CurveSpeedEstimateError"/>
    <n v="17"/>
    <s v="Yes"/>
    <e v="#REF!"/>
  </r>
  <r>
    <s v="NISSAN LEAF 299-1018"/>
    <d v="2026-03-06T09:28:12"/>
    <s v=" "/>
    <x v="1"/>
    <s v="Debug"/>
    <s v="No"/>
    <s v="AB-26-B2-FF-08-00-00-00-00-00-00-00-00-00-00"/>
    <x v="0"/>
    <x v="0"/>
    <x v="0"/>
    <x v="0"/>
    <s v="Vehicle, Battery Electric Vehicle"/>
    <n v="0"/>
    <d v="2026-03-06T09:28:12"/>
    <n v="0"/>
    <n v="0"/>
    <s v="50333"/>
    <n v="0"/>
    <s v="No"/>
    <e v="#REF!"/>
  </r>
  <r>
    <s v="NISSAN LEAF 299-1018"/>
    <d v="2026-03-06T09:28:12"/>
    <s v=" "/>
    <x v="1"/>
    <s v="Debug"/>
    <s v="No"/>
    <s v="69-36-EC-FF-E3-9B-16-00-EC-57-0E-00-00-00-00"/>
    <x v="0"/>
    <x v="0"/>
    <x v="0"/>
    <x v="0"/>
    <s v="Vehicle, Battery Electric Vehicle"/>
    <n v="0"/>
    <d v="2026-03-06T09:28:12"/>
    <n v="0"/>
    <n v="0"/>
    <s v="61927"/>
    <n v="0"/>
    <s v="No"/>
    <e v="#REF!"/>
  </r>
  <r>
    <s v="NISSAN LEAF 299-1018"/>
    <d v="2026-03-06T09:28:12"/>
    <s v="Velocidad del motor en carretera 16"/>
    <x v="1"/>
    <s v="Engine"/>
    <s v="No"/>
    <n v="0"/>
    <x v="27"/>
    <x v="0"/>
    <x v="0"/>
    <x v="572"/>
    <s v="Vehicle, Battery Electric Vehicle"/>
    <n v="0"/>
    <d v="2026-03-06T09:28:12"/>
    <n v="0"/>
    <n v="0"/>
    <s v=""/>
    <n v="0"/>
    <s v="No"/>
    <e v="#REF!"/>
  </r>
  <r>
    <s v="NISSAN LEAF 299-1018"/>
    <d v="2026-03-06T09:28:14"/>
    <s v="Ubicación: 9.97907, -84.38959"/>
    <x v="0"/>
    <s v="GPS"/>
    <s v="Yes"/>
    <n v="0"/>
    <x v="0"/>
    <x v="0"/>
    <x v="0"/>
    <x v="0"/>
    <s v="Vehicle, Battery Electric Vehicle"/>
    <n v="0"/>
    <d v="2026-03-06T09:28:14"/>
    <n v="-84.389589999999998"/>
    <n v="9.9790700000000001"/>
    <s v="CurveSpeedEstimateError"/>
    <n v="18"/>
    <s v="Yes"/>
    <e v="#REF!"/>
  </r>
  <r>
    <s v="NISSAN LEAF 299-1018"/>
    <d v="2026-03-06T09:28:17"/>
    <s v="Ubicación: 9.97903, -84.38976"/>
    <x v="0"/>
    <s v="GPS"/>
    <s v="Yes"/>
    <n v="0"/>
    <x v="0"/>
    <x v="0"/>
    <x v="0"/>
    <x v="0"/>
    <s v="Vehicle, Battery Electric Vehicle"/>
    <n v="0"/>
    <d v="2026-03-06T09:28:17"/>
    <n v="-84.389759999999995"/>
    <n v="9.9790299999999998"/>
    <s v="CurveSpeedEstimateError"/>
    <n v="28"/>
    <s v="Yes"/>
    <e v="#REF!"/>
  </r>
  <r>
    <s v="NISSAN LEAF 299-1018"/>
    <d v="2026-03-06T09:28:17"/>
    <s v="Velocidad del motor en carretera 30"/>
    <x v="1"/>
    <s v="Engine"/>
    <s v="No"/>
    <n v="0"/>
    <x v="27"/>
    <x v="0"/>
    <x v="0"/>
    <x v="121"/>
    <s v="Vehicle, Battery Electric Vehicle"/>
    <n v="0"/>
    <d v="2026-03-06T09:28:17"/>
    <n v="0"/>
    <n v="0"/>
    <s v=""/>
    <n v="0"/>
    <s v="No"/>
    <e v="#REF!"/>
  </r>
  <r>
    <s v="NISSAN LEAF 299-1018"/>
    <d v="2026-03-06T09:28:21"/>
    <s v="Ubicación: 9.97894, -84.39006"/>
    <x v="0"/>
    <s v="GPS"/>
    <s v="Yes"/>
    <n v="0"/>
    <x v="0"/>
    <x v="0"/>
    <x v="0"/>
    <x v="0"/>
    <s v="Vehicle, Battery Electric Vehicle"/>
    <n v="0"/>
    <d v="2026-03-06T09:28:21"/>
    <n v="-84.390060000000005"/>
    <n v="9.9789399999999997"/>
    <s v="CurveSpeedEstimateError"/>
    <n v="33"/>
    <s v="Yes"/>
    <e v="#REF!"/>
  </r>
  <r>
    <s v="NISSAN LEAF 299-1018"/>
    <d v="2026-03-06T09:28:30"/>
    <s v="Energía de la batería del vehículo eléctrico 38626"/>
    <x v="1"/>
    <s v="Engine"/>
    <s v="No"/>
    <n v="0"/>
    <x v="20"/>
    <x v="0"/>
    <x v="0"/>
    <x v="573"/>
    <s v="Vehicle, Battery Electric Vehicle"/>
    <n v="0"/>
    <d v="2026-03-06T09:28:30"/>
    <n v="0"/>
    <n v="0"/>
    <s v=""/>
    <n v="0"/>
    <s v="No"/>
    <e v="#REF!"/>
  </r>
  <r>
    <s v="NISSAN LEAF 299-1018"/>
    <d v="2026-03-06T09:28:32"/>
    <s v="Velocidad del motor en carretera 49"/>
    <x v="1"/>
    <s v="Engine"/>
    <s v="No"/>
    <n v="0"/>
    <x v="27"/>
    <x v="0"/>
    <x v="0"/>
    <x v="219"/>
    <s v="Vehicle, Battery Electric Vehicle"/>
    <n v="0"/>
    <d v="2026-03-06T09:28:32"/>
    <n v="0"/>
    <n v="0"/>
    <s v=""/>
    <n v="0"/>
    <s v="No"/>
    <e v="#REF!"/>
  </r>
  <r>
    <s v="NISSAN LEAF 299-1018"/>
    <d v="2026-03-06T09:28:33"/>
    <s v="Ubicación: 9.97882, -84.39127"/>
    <x v="0"/>
    <s v="GPS"/>
    <s v="Yes"/>
    <n v="0"/>
    <x v="0"/>
    <x v="0"/>
    <x v="0"/>
    <x v="0"/>
    <s v="Vehicle, Battery Electric Vehicle"/>
    <n v="0"/>
    <d v="2026-03-06T09:28:33"/>
    <n v="-84.391270000000006"/>
    <n v="9.9788200000000007"/>
    <s v="CurvePositionEstimateError"/>
    <n v="48"/>
    <s v="Yes"/>
    <e v="#REF!"/>
  </r>
  <r>
    <s v="NISSAN LEAF 299-1018"/>
    <d v="2026-03-06T09:28:34"/>
    <s v="Energía de la batería del vehículo eléctrico -3217"/>
    <x v="1"/>
    <s v="Engine"/>
    <s v="No"/>
    <n v="0"/>
    <x v="20"/>
    <x v="0"/>
    <x v="0"/>
    <x v="574"/>
    <s v="Vehicle, Battery Electric Vehicle"/>
    <n v="0"/>
    <d v="2026-03-06T09:28:34"/>
    <n v="0"/>
    <n v="0"/>
    <s v=""/>
    <n v="0"/>
    <s v="No"/>
    <e v="#REF!"/>
  </r>
  <r>
    <s v="NISSAN LEAF 299-1018"/>
    <d v="2026-03-06T09:28:37"/>
    <s v="Ubicación: 9.97885, -84.39173"/>
    <x v="0"/>
    <s v="GPS"/>
    <s v="Yes"/>
    <n v="0"/>
    <x v="0"/>
    <x v="0"/>
    <x v="0"/>
    <x v="0"/>
    <s v="Vehicle, Battery Electric Vehicle"/>
    <n v="0"/>
    <d v="2026-03-06T09:28:37"/>
    <n v="-84.391729999999995"/>
    <n v="9.9788499999999996"/>
    <s v="CurveSpeedEstimateError"/>
    <n v="44"/>
    <s v="Yes"/>
    <e v="#REF!"/>
  </r>
  <r>
    <s v="NISSAN LEAF 299-1018"/>
    <d v="2026-03-06T09:28:42"/>
    <s v="Velocidad del motor en carretera 43"/>
    <x v="1"/>
    <s v="Engine"/>
    <s v="No"/>
    <n v="0"/>
    <x v="27"/>
    <x v="0"/>
    <x v="0"/>
    <x v="363"/>
    <s v="Vehicle, Battery Electric Vehicle"/>
    <n v="0"/>
    <d v="2026-03-06T09:28:42"/>
    <n v="0"/>
    <n v="0"/>
    <s v=""/>
    <n v="0"/>
    <s v="No"/>
    <e v="#REF!"/>
  </r>
  <r>
    <s v="NISSAN LEAF 299-1018"/>
    <d v="2026-03-06T09:28:47"/>
    <s v="Ubicación: 9.97894, -84.39281"/>
    <x v="0"/>
    <s v="GPS"/>
    <s v="Yes"/>
    <n v="0"/>
    <x v="0"/>
    <x v="0"/>
    <x v="0"/>
    <x v="0"/>
    <s v="Vehicle, Battery Electric Vehicle"/>
    <n v="0"/>
    <d v="2026-03-06T09:28:47"/>
    <n v="-84.392809999999997"/>
    <n v="9.9789399999999997"/>
    <s v="CurveSpeedEstimateError"/>
    <n v="44"/>
    <s v="Yes"/>
    <e v="#REF!"/>
  </r>
  <r>
    <s v="NISSAN LEAF 299-1018"/>
    <d v="2026-03-06T09:28:59"/>
    <s v="Ubicación: 9.97876, -84.39413"/>
    <x v="0"/>
    <s v="GPS"/>
    <s v="Yes"/>
    <n v="0"/>
    <x v="0"/>
    <x v="0"/>
    <x v="0"/>
    <x v="0"/>
    <s v="Vehicle, Battery Electric Vehicle"/>
    <n v="0"/>
    <d v="2026-03-06T09:28:59"/>
    <n v="-84.394130000000004"/>
    <n v="9.9787599999999994"/>
    <s v="CurvePositionEstimateError"/>
    <n v="44"/>
    <s v="Yes"/>
    <e v="#REF!"/>
  </r>
  <r>
    <s v="NISSAN LEAF 299-1018"/>
    <d v="2026-03-06T09:28:59"/>
    <s v=" "/>
    <x v="1"/>
    <s v="Debug"/>
    <s v="No"/>
    <s v="00-2B-00-58-02-00-00-00-00-00-00-00-00-00-00"/>
    <x v="0"/>
    <x v="0"/>
    <x v="0"/>
    <x v="0"/>
    <s v="Vehicle, Battery Electric Vehicle"/>
    <n v="0"/>
    <d v="2026-03-06T09:28:59"/>
    <n v="0"/>
    <n v="0"/>
    <s v="61716"/>
    <n v="0"/>
    <s v="No"/>
    <e v="#REF!"/>
  </r>
  <r>
    <s v="NISSAN LEAF 299-1018"/>
    <d v="2026-03-06T09:29:04"/>
    <s v="Velocidad del motor en carretera 49"/>
    <x v="1"/>
    <s v="Engine"/>
    <s v="No"/>
    <n v="0"/>
    <x v="27"/>
    <x v="0"/>
    <x v="0"/>
    <x v="219"/>
    <s v="Vehicle, Battery Electric Vehicle"/>
    <n v="0"/>
    <d v="2026-03-06T09:29:04"/>
    <n v="0"/>
    <n v="0"/>
    <s v=""/>
    <n v="0"/>
    <s v="No"/>
    <e v="#REF!"/>
  </r>
  <r>
    <s v="NISSAN LEAF 299-1018"/>
    <d v="2026-03-06T09:29:15"/>
    <s v="Velocidad del motor en carretera 45"/>
    <x v="1"/>
    <s v="Engine"/>
    <s v="No"/>
    <n v="0"/>
    <x v="27"/>
    <x v="0"/>
    <x v="0"/>
    <x v="103"/>
    <s v="Vehicle, Battery Electric Vehicle"/>
    <n v="0"/>
    <d v="2026-03-06T09:29:15"/>
    <n v="0"/>
    <n v="0"/>
    <s v=""/>
    <n v="0"/>
    <s v="No"/>
    <e v="#REF!"/>
  </r>
  <r>
    <s v="NISSAN LEAF 299-1018"/>
    <d v="2026-03-06T09:29:17"/>
    <s v="Ubicación: 9.9782, -84.39612"/>
    <x v="0"/>
    <s v="GPS"/>
    <s v="Yes"/>
    <n v="0"/>
    <x v="0"/>
    <x v="0"/>
    <x v="0"/>
    <x v="0"/>
    <s v="Vehicle, Battery Electric Vehicle"/>
    <n v="0"/>
    <d v="2026-03-06T09:29:17"/>
    <n v="-84.396119999999996"/>
    <n v="9.9781999999999993"/>
    <s v="CurvePositionEstimateError"/>
    <n v="44"/>
    <s v="Yes"/>
    <e v="#REF!"/>
  </r>
  <r>
    <s v="NISSAN LEAF 299-1018"/>
    <d v="2026-03-06T09:29:25"/>
    <s v="Velocidad del motor en carretera 54"/>
    <x v="1"/>
    <s v="Engine"/>
    <s v="No"/>
    <n v="0"/>
    <x v="27"/>
    <x v="0"/>
    <x v="0"/>
    <x v="212"/>
    <s v="Vehicle, Battery Electric Vehicle"/>
    <n v="0"/>
    <d v="2026-03-06T09:29:25"/>
    <n v="0"/>
    <n v="0"/>
    <s v=""/>
    <n v="0"/>
    <s v="No"/>
    <e v="#REF!"/>
  </r>
  <r>
    <s v="NISSAN LEAF 299-1018"/>
    <d v="2026-03-06T09:29:26"/>
    <s v="Ubicación: 9.97786, -84.39716"/>
    <x v="0"/>
    <s v="GPS"/>
    <s v="Yes"/>
    <n v="0"/>
    <x v="0"/>
    <x v="0"/>
    <x v="0"/>
    <x v="0"/>
    <s v="Vehicle, Battery Electric Vehicle"/>
    <n v="0"/>
    <d v="2026-03-06T09:29:26"/>
    <n v="-84.39716"/>
    <n v="9.9778599999999997"/>
    <s v="CurveSpeed"/>
    <n v="52"/>
    <s v="Yes"/>
    <e v="#REF!"/>
  </r>
  <r>
    <s v="NISSAN LEAF 299-1018"/>
    <d v="2026-03-06T09:29:27"/>
    <s v="Energía de la batería del vehículo eléctrico 4977"/>
    <x v="1"/>
    <s v="Engine"/>
    <s v="No"/>
    <n v="0"/>
    <x v="20"/>
    <x v="0"/>
    <x v="0"/>
    <x v="575"/>
    <s v="Vehicle, Battery Electric Vehicle"/>
    <n v="0"/>
    <d v="2026-03-06T09:29:27"/>
    <n v="0"/>
    <n v="0"/>
    <s v=""/>
    <n v="0"/>
    <s v="No"/>
    <e v="#REF!"/>
  </r>
  <r>
    <s v="NISSAN LEAF 299-1018"/>
    <d v="2026-03-06T09:29:30"/>
    <s v="Energía de la batería del vehículo eléctrico 33192"/>
    <x v="1"/>
    <s v="Engine"/>
    <s v="No"/>
    <n v="0"/>
    <x v="20"/>
    <x v="0"/>
    <x v="0"/>
    <x v="576"/>
    <s v="Vehicle, Battery Electric Vehicle"/>
    <n v="0"/>
    <d v="2026-03-06T09:29:30"/>
    <n v="0"/>
    <n v="0"/>
    <s v=""/>
    <n v="0"/>
    <s v="No"/>
    <e v="#REF!"/>
  </r>
  <r>
    <s v="NISSAN LEAF 299-1018"/>
    <d v="2026-03-06T09:29:31"/>
    <s v="Odómetro 15947"/>
    <x v="1"/>
    <s v="Engine"/>
    <s v="No"/>
    <n v="0"/>
    <x v="11"/>
    <x v="0"/>
    <x v="0"/>
    <x v="577"/>
    <s v="Vehicle, Battery Electric Vehicle"/>
    <n v="0"/>
    <d v="2026-03-06T09:29:31"/>
    <n v="0"/>
    <n v="0"/>
    <s v=""/>
    <n v="0"/>
    <s v="No"/>
    <e v="#REF!"/>
  </r>
  <r>
    <s v="NISSAN LEAF 299-1018"/>
    <d v="2026-03-06T09:29:31"/>
    <s v="Odómetro sin procesar 15947"/>
    <x v="1"/>
    <s v="Engine"/>
    <s v="No"/>
    <n v="0"/>
    <x v="12"/>
    <x v="0"/>
    <x v="0"/>
    <x v="577"/>
    <s v="Vehicle, Battery Electric Vehicle"/>
    <n v="0"/>
    <d v="2026-03-06T09:29:31"/>
    <n v="0"/>
    <n v="0"/>
    <s v=""/>
    <n v="0"/>
    <s v="No"/>
    <e v="#REF!"/>
  </r>
  <r>
    <s v="NISSAN LEAF 299-1018"/>
    <d v="2026-03-06T09:29:34"/>
    <s v="Ubicación: 9.97758, -84.3981"/>
    <x v="0"/>
    <s v="GPS"/>
    <s v="Yes"/>
    <n v="0"/>
    <x v="0"/>
    <x v="0"/>
    <x v="0"/>
    <x v="0"/>
    <s v="Vehicle, Battery Electric Vehicle"/>
    <n v="0"/>
    <d v="2026-03-06T09:29:34"/>
    <n v="-84.398099999999999"/>
    <n v="9.9775799999999997"/>
    <s v="CurveSpeed"/>
    <n v="44"/>
    <s v="Yes"/>
    <e v="#REF!"/>
  </r>
  <r>
    <s v="NISSAN LEAF 299-1018"/>
    <d v="2026-03-06T09:29:34"/>
    <s v="Velocidad del motor en carretera 45"/>
    <x v="1"/>
    <s v="Engine"/>
    <s v="No"/>
    <n v="0"/>
    <x v="27"/>
    <x v="0"/>
    <x v="0"/>
    <x v="103"/>
    <s v="Vehicle, Battery Electric Vehicle"/>
    <n v="0"/>
    <d v="2026-03-06T09:29:34"/>
    <n v="0"/>
    <n v="0"/>
    <s v=""/>
    <n v="0"/>
    <s v="No"/>
    <e v="#REF!"/>
  </r>
  <r>
    <s v="NISSAN LEAF 299-1018"/>
    <d v="2026-03-06T09:29:37"/>
    <s v="Estado de carga genérico 63.535"/>
    <x v="1"/>
    <s v="Engine"/>
    <s v="No"/>
    <n v="0"/>
    <x v="15"/>
    <x v="0"/>
    <x v="0"/>
    <x v="578"/>
    <s v="Vehicle, Battery Electric Vehicle"/>
    <n v="0"/>
    <d v="2026-03-06T09:29:37"/>
    <n v="0"/>
    <n v="0"/>
    <s v=""/>
    <n v="0"/>
    <s v="No"/>
    <e v="#REF!"/>
  </r>
  <r>
    <s v="NISSAN LEAF 299-1018"/>
    <d v="2026-03-06T09:29:4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29:42"/>
    <n v="0"/>
    <n v="0"/>
    <s v=""/>
    <n v="0"/>
    <s v="No"/>
    <e v="#REF!"/>
  </r>
  <r>
    <s v="NISSAN LEAF 299-1018"/>
    <d v="2026-03-06T09:29:49"/>
    <s v="Velocidad del motor en carretera 52"/>
    <x v="1"/>
    <s v="Engine"/>
    <s v="No"/>
    <n v="0"/>
    <x v="27"/>
    <x v="0"/>
    <x v="0"/>
    <x v="72"/>
    <s v="Vehicle, Battery Electric Vehicle"/>
    <n v="0"/>
    <d v="2026-03-06T09:29:49"/>
    <n v="0"/>
    <n v="0"/>
    <s v=""/>
    <n v="0"/>
    <s v="No"/>
    <e v="#REF!"/>
  </r>
  <r>
    <s v="NISSAN LEAF 299-1018"/>
    <d v="2026-03-06T09:29:51"/>
    <s v="Ubicación: 9.9771, -84.40009"/>
    <x v="0"/>
    <s v="GPS"/>
    <s v="Yes"/>
    <n v="0"/>
    <x v="0"/>
    <x v="0"/>
    <x v="0"/>
    <x v="0"/>
    <s v="Vehicle, Battery Electric Vehicle"/>
    <n v="0"/>
    <d v="2026-03-06T09:29:51"/>
    <n v="-84.400090000000006"/>
    <n v="9.9771000000000001"/>
    <s v="CurveSpeed"/>
    <n v="50"/>
    <s v="Yes"/>
    <e v="#REF!"/>
  </r>
  <r>
    <s v="NISSAN LEAF 299-1018"/>
    <d v="2026-03-06T09:29:57"/>
    <s v="Ubicación: 9.97691, -84.40067"/>
    <x v="0"/>
    <s v="GPS"/>
    <s v="Yes"/>
    <n v="0"/>
    <x v="0"/>
    <x v="0"/>
    <x v="0"/>
    <x v="0"/>
    <s v="Vehicle, Battery Electric Vehicle"/>
    <n v="0"/>
    <d v="2026-03-06T09:29:57"/>
    <n v="-84.400670000000005"/>
    <n v="9.9769100000000002"/>
    <s v="CurveSpeedEstimateError"/>
    <n v="33"/>
    <s v="Yes"/>
    <e v="#REF!"/>
  </r>
  <r>
    <s v="NISSAN LEAF 299-1018"/>
    <d v="2026-03-06T09:30:02"/>
    <s v="Energía de la batería del vehículo eléctrico -3764"/>
    <x v="1"/>
    <s v="Engine"/>
    <s v="No"/>
    <n v="0"/>
    <x v="20"/>
    <x v="0"/>
    <x v="0"/>
    <x v="579"/>
    <s v="Vehicle, Battery Electric Vehicle"/>
    <n v="0"/>
    <d v="2026-03-06T09:30:02"/>
    <n v="0"/>
    <n v="0"/>
    <s v=""/>
    <n v="0"/>
    <s v="No"/>
    <e v="#REF!"/>
  </r>
  <r>
    <s v="NISSAN LEAF 299-1018"/>
    <d v="2026-03-06T09:30:04"/>
    <s v="Ubicación: 9.97674, -84.40108"/>
    <x v="0"/>
    <s v="GPS"/>
    <s v="Yes"/>
    <n v="0"/>
    <x v="0"/>
    <x v="0"/>
    <x v="0"/>
    <x v="0"/>
    <s v="Vehicle, Battery Electric Vehicle"/>
    <n v="0"/>
    <d v="2026-03-06T09:30:04"/>
    <n v="-84.401079999999993"/>
    <n v="9.9767399999999995"/>
    <s v="CurvePositionEstimateError"/>
    <n v="16"/>
    <s v="Yes"/>
    <e v="#REF!"/>
  </r>
  <r>
    <s v="NISSAN LEAF 299-1018"/>
    <d v="2026-03-06T09:30:06"/>
    <s v="Velocidad del motor en carretera 13"/>
    <x v="1"/>
    <s v="Engine"/>
    <s v="No"/>
    <n v="0"/>
    <x v="27"/>
    <x v="0"/>
    <x v="0"/>
    <x v="45"/>
    <s v="Vehicle, Battery Electric Vehicle"/>
    <n v="0"/>
    <d v="2026-03-06T09:30:06"/>
    <n v="0"/>
    <n v="0"/>
    <s v=""/>
    <n v="0"/>
    <s v="No"/>
    <e v="#REF!"/>
  </r>
  <r>
    <s v="NISSAN LEAF 299-1018"/>
    <d v="2026-03-06T09:30:07"/>
    <s v="Ubicación: 9.97669, -84.40118"/>
    <x v="0"/>
    <s v="GPS"/>
    <s v="Yes"/>
    <n v="0"/>
    <x v="0"/>
    <x v="0"/>
    <x v="0"/>
    <x v="0"/>
    <s v="Vehicle, Battery Electric Vehicle"/>
    <n v="0"/>
    <d v="2026-03-06T09:30:07"/>
    <n v="-84.401179999999997"/>
    <n v="9.9766899999999996"/>
    <s v="CurveSpeed"/>
    <n v="12"/>
    <s v="Yes"/>
    <e v="#REF!"/>
  </r>
  <r>
    <s v="NISSAN LEAF 299-1018"/>
    <d v="2026-03-06T09:30:09"/>
    <s v="Energía de la batería del vehículo eléctrico 25133"/>
    <x v="1"/>
    <s v="Engine"/>
    <s v="No"/>
    <n v="0"/>
    <x v="20"/>
    <x v="0"/>
    <x v="0"/>
    <x v="580"/>
    <s v="Vehicle, Battery Electric Vehicle"/>
    <n v="0"/>
    <d v="2026-03-06T09:30:09"/>
    <n v="0"/>
    <n v="0"/>
    <s v=""/>
    <n v="0"/>
    <s v="No"/>
    <e v="#REF!"/>
  </r>
  <r>
    <s v="NISSAN LEAF 299-1018"/>
    <d v="2026-03-06T09:30:09"/>
    <s v="Ubicación: 9.97666, -84.40126"/>
    <x v="0"/>
    <s v="GPS"/>
    <s v="Yes"/>
    <n v="0"/>
    <x v="0"/>
    <x v="0"/>
    <x v="0"/>
    <x v="0"/>
    <s v="Vehicle, Battery Electric Vehicle"/>
    <n v="0"/>
    <d v="2026-03-06T09:30:09"/>
    <n v="-84.401259999999994"/>
    <n v="9.9766600000000007"/>
    <s v="CurveSpeedEstimateError"/>
    <n v="20"/>
    <s v="Yes"/>
    <e v="#REF!"/>
  </r>
  <r>
    <s v="NISSAN LEAF 299-1018"/>
    <d v="2026-03-06T09:30:11"/>
    <s v="Velocidad del motor en carretera 32"/>
    <x v="1"/>
    <s v="Engine"/>
    <s v="No"/>
    <n v="0"/>
    <x v="27"/>
    <x v="0"/>
    <x v="0"/>
    <x v="48"/>
    <s v="Vehicle, Battery Electric Vehicle"/>
    <n v="0"/>
    <d v="2026-03-06T09:30:11"/>
    <n v="0"/>
    <n v="0"/>
    <s v=""/>
    <n v="0"/>
    <s v="No"/>
    <e v="#REF!"/>
  </r>
  <r>
    <s v="NISSAN LEAF 299-1018"/>
    <d v="2026-03-06T09:30:13"/>
    <s v="Ubicación: 9.97654, -84.40153"/>
    <x v="0"/>
    <s v="GPS"/>
    <s v="Yes"/>
    <n v="0"/>
    <x v="0"/>
    <x v="0"/>
    <x v="0"/>
    <x v="0"/>
    <s v="Vehicle, Battery Electric Vehicle"/>
    <n v="0"/>
    <d v="2026-03-06T09:30:13"/>
    <n v="-84.401529999999994"/>
    <n v="9.97654"/>
    <s v="CurveSpeed"/>
    <n v="33"/>
    <s v="Yes"/>
    <e v="#REF!"/>
  </r>
  <r>
    <s v="NISSAN LEAF 299-1018"/>
    <d v="2026-03-06T09:30:15"/>
    <s v="Ubicación: 9.97649, -84.40168"/>
    <x v="0"/>
    <s v="GPS"/>
    <s v="Yes"/>
    <n v="0"/>
    <x v="0"/>
    <x v="0"/>
    <x v="0"/>
    <x v="0"/>
    <s v="Vehicle, Battery Electric Vehicle"/>
    <n v="0"/>
    <d v="2026-03-06T09:30:15"/>
    <n v="-84.401679999999999"/>
    <n v="9.9764900000000001"/>
    <s v="CurveSpeedEstimateError"/>
    <n v="31"/>
    <s v="Yes"/>
    <e v="#REF!"/>
  </r>
  <r>
    <s v="NISSAN LEAF 299-1018"/>
    <d v="2026-03-06T09:30:20"/>
    <s v="Ubicación: 9.97632, -84.40205"/>
    <x v="0"/>
    <s v="GPS"/>
    <s v="Yes"/>
    <n v="0"/>
    <x v="0"/>
    <x v="0"/>
    <x v="0"/>
    <x v="0"/>
    <s v="Vehicle, Battery Electric Vehicle"/>
    <n v="0"/>
    <d v="2026-03-06T09:30:20"/>
    <n v="-84.402050000000003"/>
    <n v="9.9763199999999994"/>
    <s v="CurveSpeedEstimateError"/>
    <n v="35"/>
    <s v="Yes"/>
    <e v="#REF!"/>
  </r>
  <r>
    <s v="NISSAN LEAF 299-1018"/>
    <d v="2026-03-06T09:30:24"/>
    <s v="Ubicación: 9.97618, -84.4024"/>
    <x v="0"/>
    <s v="GPS"/>
    <s v="Yes"/>
    <n v="0"/>
    <x v="0"/>
    <x v="0"/>
    <x v="0"/>
    <x v="0"/>
    <s v="Vehicle, Battery Electric Vehicle"/>
    <n v="0"/>
    <d v="2026-03-06T09:30:24"/>
    <n v="-84.4024"/>
    <n v="9.9761799999999994"/>
    <s v="CurveSpeed"/>
    <n v="39"/>
    <s v="Yes"/>
    <e v="#REF!"/>
  </r>
  <r>
    <s v="NISSAN LEAF 299-1018"/>
    <d v="2026-03-06T09:30:24"/>
    <s v="Velocidad del motor en carretera 39"/>
    <x v="1"/>
    <s v="Engine"/>
    <s v="No"/>
    <n v="0"/>
    <x v="27"/>
    <x v="0"/>
    <x v="0"/>
    <x v="67"/>
    <s v="Vehicle, Battery Electric Vehicle"/>
    <n v="0"/>
    <d v="2026-03-06T09:30:24"/>
    <n v="0"/>
    <n v="0"/>
    <s v=""/>
    <n v="0"/>
    <s v="No"/>
    <e v="#REF!"/>
  </r>
  <r>
    <s v="NISSAN LEAF 299-1018"/>
    <d v="2026-03-06T09:30:26"/>
    <s v="Energía de la batería del vehículo eléctrico -19126"/>
    <x v="1"/>
    <s v="Engine"/>
    <s v="No"/>
    <n v="0"/>
    <x v="20"/>
    <x v="0"/>
    <x v="0"/>
    <x v="581"/>
    <s v="Vehicle, Battery Electric Vehicle"/>
    <n v="0"/>
    <d v="2026-03-06T09:30:26"/>
    <n v="0"/>
    <n v="0"/>
    <s v=""/>
    <n v="0"/>
    <s v="No"/>
    <e v="#REF!"/>
  </r>
  <r>
    <s v="NISSAN LEAF 299-1018"/>
    <d v="2026-03-06T09:30:26"/>
    <s v="Ubicación: 9.9761, -84.40257"/>
    <x v="0"/>
    <s v="GPS"/>
    <s v="Yes"/>
    <n v="0"/>
    <x v="0"/>
    <x v="0"/>
    <x v="0"/>
    <x v="0"/>
    <s v="Vehicle, Battery Electric Vehicle"/>
    <n v="0"/>
    <d v="2026-03-06T09:30:26"/>
    <n v="-84.402569999999997"/>
    <n v="9.9761000000000006"/>
    <s v="CurveSpeed"/>
    <n v="33"/>
    <s v="Yes"/>
    <e v="#REF!"/>
  </r>
  <r>
    <s v="NISSAN LEAF 299-1018"/>
    <d v="2026-03-06T09:30:27"/>
    <s v="Ubicación: 9.97607, -84.40263"/>
    <x v="0"/>
    <s v="GPS"/>
    <s v="Yes"/>
    <n v="0"/>
    <x v="0"/>
    <x v="0"/>
    <x v="0"/>
    <x v="0"/>
    <s v="Vehicle, Battery Electric Vehicle"/>
    <n v="0"/>
    <d v="2026-03-06T09:30:27"/>
    <n v="-84.402630000000002"/>
    <n v="9.97607"/>
    <s v="CurveSpeedEstimateError"/>
    <n v="24"/>
    <s v="Yes"/>
    <e v="#REF!"/>
  </r>
  <r>
    <s v="NISSAN LEAF 299-1018"/>
    <d v="2026-03-06T09:30:27"/>
    <s v=" "/>
    <x v="1"/>
    <s v="Debug"/>
    <s v="No"/>
    <s v="B5-9B-A2-FF-08-00-00-00-00-00-00-00-00-00-00"/>
    <x v="0"/>
    <x v="0"/>
    <x v="0"/>
    <x v="0"/>
    <s v="Vehicle, Battery Electric Vehicle"/>
    <n v="0"/>
    <d v="2026-03-06T09:30:27"/>
    <n v="0"/>
    <n v="0"/>
    <s v="50333"/>
    <n v="0"/>
    <s v="No"/>
    <e v="#REF!"/>
  </r>
  <r>
    <s v="NISSAN LEAF 299-1018"/>
    <d v="2026-03-06T09:30:27"/>
    <s v=" "/>
    <x v="1"/>
    <s v="Debug"/>
    <s v="No"/>
    <s v="66-6B-FE-FF-E6-64-17-00-AA-F5-0C-00-00-00-00"/>
    <x v="0"/>
    <x v="0"/>
    <x v="0"/>
    <x v="0"/>
    <s v="Vehicle, Battery Electric Vehicle"/>
    <n v="0"/>
    <d v="2026-03-06T09:30:27"/>
    <n v="0"/>
    <n v="0"/>
    <s v="61927"/>
    <n v="0"/>
    <s v="No"/>
    <e v="#REF!"/>
  </r>
  <r>
    <s v="NISSAN LEAF 299-1018"/>
    <d v="2026-03-06T09:30:29"/>
    <s v="Velocidad del motor en carretera 10"/>
    <x v="1"/>
    <s v="Engine"/>
    <s v="No"/>
    <n v="0"/>
    <x v="27"/>
    <x v="0"/>
    <x v="0"/>
    <x v="310"/>
    <s v="Vehicle, Battery Electric Vehicle"/>
    <n v="0"/>
    <d v="2026-03-06T09:30:29"/>
    <n v="0"/>
    <n v="0"/>
    <s v=""/>
    <n v="0"/>
    <s v="No"/>
    <e v="#REF!"/>
  </r>
  <r>
    <s v="NISSAN LEAF 299-1018"/>
    <d v="2026-03-06T09:30:30"/>
    <s v="Ubicación: 9.97603, -84.40273"/>
    <x v="0"/>
    <s v="GPS"/>
    <s v="Yes"/>
    <n v="0"/>
    <x v="0"/>
    <x v="0"/>
    <x v="0"/>
    <x v="0"/>
    <s v="Vehicle, Battery Electric Vehicle"/>
    <n v="0"/>
    <d v="2026-03-06T09:30:30"/>
    <n v="-84.402730000000005"/>
    <n v="9.9760299999999997"/>
    <s v="CurveSpeedEstimateError"/>
    <n v="8"/>
    <s v="Yes"/>
    <e v="#REF!"/>
  </r>
  <r>
    <s v="NISSAN LEAF 299-1018"/>
    <d v="2026-03-06T09:30:32"/>
    <s v="Ubicación: 9.97602, -84.40276"/>
    <x v="0"/>
    <s v="GPS"/>
    <s v="Yes"/>
    <n v="0"/>
    <x v="0"/>
    <x v="0"/>
    <x v="0"/>
    <x v="0"/>
    <s v="Vehicle, Battery Electric Vehicle"/>
    <n v="0"/>
    <d v="2026-03-06T09:30:32"/>
    <n v="-84.402760000000001"/>
    <n v="9.9760200000000001"/>
    <s v="CurveSpeedEstimateError"/>
    <n v="7"/>
    <s v="Yes"/>
    <e v="#REF!"/>
  </r>
  <r>
    <s v="NISSAN LEAF 299-1018"/>
    <d v="2026-03-06T09:30:32"/>
    <s v="Velocidad del motor en carretera 8"/>
    <x v="1"/>
    <s v="Engine"/>
    <s v="No"/>
    <n v="0"/>
    <x v="27"/>
    <x v="0"/>
    <x v="0"/>
    <x v="29"/>
    <s v="Vehicle, Battery Electric Vehicle"/>
    <n v="0"/>
    <d v="2026-03-06T09:30:32"/>
    <n v="0"/>
    <n v="0"/>
    <s v=""/>
    <n v="0"/>
    <s v="No"/>
    <e v="#REF!"/>
  </r>
  <r>
    <s v="NISSAN LEAF 299-1018"/>
    <d v="2026-03-06T09:30:33"/>
    <s v="Velocidad del motor en carretera 10"/>
    <x v="1"/>
    <s v="Engine"/>
    <s v="No"/>
    <n v="0"/>
    <x v="27"/>
    <x v="0"/>
    <x v="0"/>
    <x v="310"/>
    <s v="Vehicle, Battery Electric Vehicle"/>
    <n v="0"/>
    <d v="2026-03-06T09:30:33"/>
    <n v="0"/>
    <n v="0"/>
    <s v=""/>
    <n v="0"/>
    <s v="No"/>
    <e v="#REF!"/>
  </r>
  <r>
    <s v="NISSAN LEAF 299-1018"/>
    <d v="2026-03-06T09:30:36"/>
    <s v="Energía de la batería del vehículo eléctrico 26662"/>
    <x v="1"/>
    <s v="Engine"/>
    <s v="No"/>
    <n v="0"/>
    <x v="20"/>
    <x v="0"/>
    <x v="0"/>
    <x v="582"/>
    <s v="Vehicle, Battery Electric Vehicle"/>
    <n v="0"/>
    <d v="2026-03-06T09:30:36"/>
    <n v="0"/>
    <n v="0"/>
    <s v=""/>
    <n v="0"/>
    <s v="No"/>
    <e v="#REF!"/>
  </r>
  <r>
    <s v="NISSAN LEAF 299-1018"/>
    <d v="2026-03-06T09:30:36"/>
    <s v="Ubicación: 9.97596, -84.40287"/>
    <x v="0"/>
    <s v="GPS"/>
    <s v="Yes"/>
    <n v="0"/>
    <x v="0"/>
    <x v="0"/>
    <x v="0"/>
    <x v="0"/>
    <s v="Vehicle, Battery Electric Vehicle"/>
    <n v="0"/>
    <d v="2026-03-06T09:30:36"/>
    <n v="-84.402869999999993"/>
    <n v="9.9759600000000006"/>
    <s v="CurveSpeedEstimateError"/>
    <n v="20"/>
    <s v="Yes"/>
    <e v="#REF!"/>
  </r>
  <r>
    <s v="NISSAN LEAF 299-1018"/>
    <d v="2026-03-06T09:30:38"/>
    <s v="Velocidad del motor en carretera 32"/>
    <x v="1"/>
    <s v="Engine"/>
    <s v="No"/>
    <n v="0"/>
    <x v="27"/>
    <x v="0"/>
    <x v="0"/>
    <x v="48"/>
    <s v="Vehicle, Battery Electric Vehicle"/>
    <n v="0"/>
    <d v="2026-03-06T09:30:38"/>
    <n v="0"/>
    <n v="0"/>
    <s v=""/>
    <n v="0"/>
    <s v="No"/>
    <e v="#REF!"/>
  </r>
  <r>
    <s v="NISSAN LEAF 299-1018"/>
    <d v="2026-03-06T09:30:40"/>
    <s v="Ubicación: 9.97585, -84.40315"/>
    <x v="0"/>
    <s v="GPS"/>
    <s v="Yes"/>
    <n v="0"/>
    <x v="0"/>
    <x v="0"/>
    <x v="0"/>
    <x v="0"/>
    <s v="Vehicle, Battery Electric Vehicle"/>
    <n v="0"/>
    <d v="2026-03-06T09:30:40"/>
    <n v="-84.403149999999997"/>
    <n v="9.9758499999999994"/>
    <s v="CurveSpeed"/>
    <n v="33"/>
    <s v="Yes"/>
    <e v="#REF!"/>
  </r>
  <r>
    <s v="NISSAN LEAF 299-1018"/>
    <d v="2026-03-06T09:30:42"/>
    <s v="Energía de la batería del vehículo eléctrico -4111"/>
    <x v="1"/>
    <s v="Engine"/>
    <s v="No"/>
    <n v="0"/>
    <x v="20"/>
    <x v="0"/>
    <x v="0"/>
    <x v="583"/>
    <s v="Vehicle, Battery Electric Vehicle"/>
    <n v="0"/>
    <d v="2026-03-06T09:30:42"/>
    <n v="0"/>
    <n v="0"/>
    <s v=""/>
    <n v="0"/>
    <s v="No"/>
    <e v="#REF!"/>
  </r>
  <r>
    <s v="NISSAN LEAF 299-1018"/>
    <d v="2026-03-06T09:30:42"/>
    <s v="Ubicación: 9.97579, -84.40329"/>
    <x v="0"/>
    <s v="GPS"/>
    <s v="Yes"/>
    <n v="0"/>
    <x v="0"/>
    <x v="0"/>
    <x v="0"/>
    <x v="0"/>
    <s v="Vehicle, Battery Electric Vehicle"/>
    <n v="0"/>
    <d v="2026-03-06T09:30:42"/>
    <n v="-84.403289999999998"/>
    <n v="9.9757899999999999"/>
    <s v="CurveSpeedEstimateError"/>
    <n v="29"/>
    <s v="Yes"/>
    <e v="#REF!"/>
  </r>
  <r>
    <s v="NISSAN LEAF 299-1018"/>
    <d v="2026-03-06T09:30:44"/>
    <s v="Velocidad del motor en carretera 26"/>
    <x v="1"/>
    <s v="Engine"/>
    <s v="No"/>
    <n v="0"/>
    <x v="27"/>
    <x v="0"/>
    <x v="0"/>
    <x v="65"/>
    <s v="Vehicle, Battery Electric Vehicle"/>
    <n v="0"/>
    <d v="2026-03-06T09:30:44"/>
    <n v="0"/>
    <n v="0"/>
    <s v=""/>
    <n v="0"/>
    <s v="No"/>
    <e v="#REF!"/>
  </r>
  <r>
    <s v="NISSAN LEAF 299-1018"/>
    <d v="2026-03-06T09:30:45"/>
    <s v="Ubicación: 9.97571, -84.40347"/>
    <x v="0"/>
    <s v="GPS"/>
    <s v="Yes"/>
    <n v="0"/>
    <x v="0"/>
    <x v="0"/>
    <x v="0"/>
    <x v="0"/>
    <s v="Vehicle, Battery Electric Vehicle"/>
    <n v="0"/>
    <d v="2026-03-06T09:30:45"/>
    <n v="-84.403469999999999"/>
    <n v="9.9757099999999994"/>
    <s v="CurveSpeed"/>
    <n v="24"/>
    <s v="Yes"/>
    <e v="#REF!"/>
  </r>
  <r>
    <s v="NISSAN LEAF 299-1018"/>
    <d v="2026-03-06T09:30:47"/>
    <s v="Energía de la batería del vehículo eléctrico 27056"/>
    <x v="1"/>
    <s v="Engine"/>
    <s v="No"/>
    <n v="0"/>
    <x v="20"/>
    <x v="0"/>
    <x v="0"/>
    <x v="584"/>
    <s v="Vehicle, Battery Electric Vehicle"/>
    <n v="0"/>
    <d v="2026-03-06T09:30:47"/>
    <n v="0"/>
    <n v="0"/>
    <s v=""/>
    <n v="0"/>
    <s v="No"/>
    <e v="#REF!"/>
  </r>
  <r>
    <s v="NISSAN LEAF 299-1018"/>
    <d v="2026-03-06T09:30:48"/>
    <s v="Ubicación: 9.97563, -84.40366"/>
    <x v="0"/>
    <s v="GPS"/>
    <s v="Yes"/>
    <n v="0"/>
    <x v="0"/>
    <x v="0"/>
    <x v="0"/>
    <x v="0"/>
    <s v="Vehicle, Battery Electric Vehicle"/>
    <n v="0"/>
    <d v="2026-03-06T09:30:48"/>
    <n v="-84.403660000000002"/>
    <n v="9.9756300000000007"/>
    <s v="CurveSpeedEstimateError"/>
    <n v="33"/>
    <s v="Yes"/>
    <e v="#REF!"/>
  </r>
  <r>
    <s v="NISSAN LEAF 299-1018"/>
    <d v="2026-03-06T09:30:51"/>
    <s v="Velocidad del motor en carretera 42"/>
    <x v="1"/>
    <s v="Engine"/>
    <s v="No"/>
    <n v="0"/>
    <x v="27"/>
    <x v="0"/>
    <x v="0"/>
    <x v="56"/>
    <s v="Vehicle, Battery Electric Vehicle"/>
    <n v="0"/>
    <d v="2026-03-06T09:30:51"/>
    <n v="0"/>
    <n v="0"/>
    <s v=""/>
    <n v="0"/>
    <s v="No"/>
    <e v="#REF!"/>
  </r>
  <r>
    <s v="NISSAN LEAF 299-1018"/>
    <d v="2026-03-06T09:30:54"/>
    <s v="Ubicación: 9.97538, -84.40422"/>
    <x v="0"/>
    <s v="GPS"/>
    <s v="Yes"/>
    <n v="0"/>
    <x v="0"/>
    <x v="0"/>
    <x v="0"/>
    <x v="0"/>
    <s v="Vehicle, Battery Electric Vehicle"/>
    <n v="0"/>
    <d v="2026-03-06T09:30:54"/>
    <n v="-84.404219999999995"/>
    <n v="9.9753799999999995"/>
    <s v="CurveSpeedEstimateError"/>
    <n v="42"/>
    <s v="Yes"/>
    <e v="#REF!"/>
  </r>
  <r>
    <s v="NISSAN LEAF 299-1018"/>
    <d v="2026-03-06T09:30:55"/>
    <s v="Velocidad del motor en carretera 46"/>
    <x v="1"/>
    <s v="Engine"/>
    <s v="No"/>
    <n v="0"/>
    <x v="27"/>
    <x v="0"/>
    <x v="0"/>
    <x v="105"/>
    <s v="Vehicle, Battery Electric Vehicle"/>
    <n v="0"/>
    <d v="2026-03-06T09:30:55"/>
    <n v="0"/>
    <n v="0"/>
    <s v=""/>
    <n v="0"/>
    <s v="No"/>
    <e v="#REF!"/>
  </r>
  <r>
    <s v="NISSAN LEAF 299-1018"/>
    <d v="2026-03-06T09:30:56"/>
    <s v="Energía de la batería del vehículo eléctrico -3026"/>
    <x v="1"/>
    <s v="Engine"/>
    <s v="No"/>
    <n v="0"/>
    <x v="20"/>
    <x v="0"/>
    <x v="0"/>
    <x v="585"/>
    <s v="Vehicle, Battery Electric Vehicle"/>
    <n v="0"/>
    <d v="2026-03-06T09:30:56"/>
    <n v="0"/>
    <n v="0"/>
    <s v=""/>
    <n v="0"/>
    <s v="No"/>
    <e v="#REF!"/>
  </r>
  <r>
    <s v="NISSAN LEAF 299-1018"/>
    <d v="2026-03-06T09:30:59"/>
    <s v="Ubicación: 9.97518, -84.40472"/>
    <x v="0"/>
    <s v="GPS"/>
    <s v="Yes"/>
    <n v="0"/>
    <x v="0"/>
    <x v="0"/>
    <x v="0"/>
    <x v="0"/>
    <s v="Vehicle, Battery Electric Vehicle"/>
    <n v="0"/>
    <d v="2026-03-06T09:30:59"/>
    <n v="-84.404719999999998"/>
    <n v="9.9751799999999999"/>
    <s v="CurveSpeedEstimateError"/>
    <n v="39"/>
    <s v="Yes"/>
    <e v="#REF!"/>
  </r>
  <r>
    <s v="NISSAN LEAF 299-1018"/>
    <d v="2026-03-06T09:31:06"/>
    <s v="Velocidad del motor en carretera 29"/>
    <x v="1"/>
    <s v="Engine"/>
    <s v="No"/>
    <n v="0"/>
    <x v="27"/>
    <x v="0"/>
    <x v="0"/>
    <x v="43"/>
    <s v="Vehicle, Battery Electric Vehicle"/>
    <n v="0"/>
    <d v="2026-03-06T09:31:06"/>
    <n v="0"/>
    <n v="0"/>
    <s v=""/>
    <n v="0"/>
    <s v="No"/>
    <e v="#REF!"/>
  </r>
  <r>
    <s v="NISSAN LEAF 299-1018"/>
    <d v="2026-03-06T09:31:07"/>
    <s v="Ubicación: 9.97499, -84.40539"/>
    <x v="0"/>
    <s v="GPS"/>
    <s v="Yes"/>
    <n v="0"/>
    <x v="0"/>
    <x v="0"/>
    <x v="0"/>
    <x v="0"/>
    <s v="Vehicle, Battery Electric Vehicle"/>
    <n v="0"/>
    <d v="2026-03-06T09:31:07"/>
    <n v="-84.405389999999997"/>
    <n v="9.97499"/>
    <s v="CurveBased"/>
    <n v="29"/>
    <s v="Yes"/>
    <e v="#REF!"/>
  </r>
  <r>
    <s v="NISSAN LEAF 299-1018"/>
    <d v="2026-03-06T09:31:11"/>
    <s v="Velocidad del motor en carretera 39"/>
    <x v="1"/>
    <s v="Engine"/>
    <s v="No"/>
    <n v="0"/>
    <x v="27"/>
    <x v="0"/>
    <x v="0"/>
    <x v="67"/>
    <s v="Vehicle, Battery Electric Vehicle"/>
    <n v="0"/>
    <d v="2026-03-06T09:31:11"/>
    <n v="0"/>
    <n v="0"/>
    <s v=""/>
    <n v="0"/>
    <s v="No"/>
    <e v="#REF!"/>
  </r>
  <r>
    <s v="NISSAN LEAF 299-1018"/>
    <d v="2026-03-06T09:31:12"/>
    <s v="Ubicación: 9.97474, -84.40572"/>
    <x v="0"/>
    <s v="GPS"/>
    <s v="Yes"/>
    <n v="0"/>
    <x v="0"/>
    <x v="0"/>
    <x v="0"/>
    <x v="0"/>
    <s v="Vehicle, Battery Electric Vehicle"/>
    <n v="0"/>
    <d v="2026-03-06T09:31:12"/>
    <n v="-84.405720000000002"/>
    <n v="9.9747400000000006"/>
    <s v="CurveSpeedEstimateError"/>
    <n v="39"/>
    <s v="Yes"/>
    <e v="#REF!"/>
  </r>
  <r>
    <s v="NISSAN LEAF 299-1018"/>
    <d v="2026-03-06T09:31:15"/>
    <s v="Odómetro 15948"/>
    <x v="1"/>
    <s v="Engine"/>
    <s v="No"/>
    <n v="0"/>
    <x v="11"/>
    <x v="0"/>
    <x v="0"/>
    <x v="586"/>
    <s v="Vehicle, Battery Electric Vehicle"/>
    <n v="0"/>
    <d v="2026-03-06T09:31:15"/>
    <n v="0"/>
    <n v="0"/>
    <s v=""/>
    <n v="0"/>
    <s v="No"/>
    <e v="#REF!"/>
  </r>
  <r>
    <s v="NISSAN LEAF 299-1018"/>
    <d v="2026-03-06T09:31:15"/>
    <s v="Odómetro sin procesar 15948"/>
    <x v="1"/>
    <s v="Engine"/>
    <s v="No"/>
    <n v="0"/>
    <x v="12"/>
    <x v="0"/>
    <x v="0"/>
    <x v="586"/>
    <s v="Vehicle, Battery Electric Vehicle"/>
    <n v="0"/>
    <d v="2026-03-06T09:31:15"/>
    <n v="0"/>
    <n v="0"/>
    <s v=""/>
    <n v="0"/>
    <s v="No"/>
    <e v="#REF!"/>
  </r>
  <r>
    <s v="NISSAN LEAF 299-1018"/>
    <d v="2026-03-06T09:31:17"/>
    <s v="Ubicación: 9.97439, -84.40606"/>
    <x v="0"/>
    <s v="GPS"/>
    <s v="Yes"/>
    <n v="0"/>
    <x v="0"/>
    <x v="0"/>
    <x v="0"/>
    <x v="0"/>
    <s v="Vehicle, Battery Electric Vehicle"/>
    <n v="0"/>
    <d v="2026-03-06T09:31:17"/>
    <n v="-84.406059999999997"/>
    <n v="9.9743899999999996"/>
    <s v="CurveSpeedEstimateError"/>
    <n v="39"/>
    <s v="Yes"/>
    <e v="#REF!"/>
  </r>
  <r>
    <s v="NISSAN LEAF 299-1018"/>
    <d v="2026-03-06T09:31:20"/>
    <s v="Ubicación: 9.97425, -84.40632"/>
    <x v="0"/>
    <s v="GPS"/>
    <s v="Yes"/>
    <n v="0"/>
    <x v="0"/>
    <x v="0"/>
    <x v="0"/>
    <x v="0"/>
    <s v="Vehicle, Battery Electric Vehicle"/>
    <n v="0"/>
    <d v="2026-03-06T09:31:20"/>
    <n v="-84.406319999999994"/>
    <n v="9.9742499999999996"/>
    <s v="CurveBased"/>
    <n v="37"/>
    <s v="Yes"/>
    <e v="#REF!"/>
  </r>
  <r>
    <s v="NISSAN LEAF 299-1018"/>
    <d v="2026-03-06T09:31:22"/>
    <s v="Velocidad del motor en carretera 35"/>
    <x v="1"/>
    <s v="Engine"/>
    <s v="No"/>
    <n v="0"/>
    <x v="27"/>
    <x v="0"/>
    <x v="0"/>
    <x v="359"/>
    <s v="Vehicle, Battery Electric Vehicle"/>
    <n v="0"/>
    <d v="2026-03-06T09:31:22"/>
    <n v="0"/>
    <n v="0"/>
    <s v=""/>
    <n v="0"/>
    <s v="No"/>
    <e v="#REF!"/>
  </r>
  <r>
    <s v="NISSAN LEAF 299-1018"/>
    <d v="2026-03-06T09:31:24"/>
    <s v="Ubicación: 9.97423, -84.40667"/>
    <x v="0"/>
    <s v="GPS"/>
    <s v="Yes"/>
    <n v="0"/>
    <x v="0"/>
    <x v="0"/>
    <x v="0"/>
    <x v="0"/>
    <s v="Vehicle, Battery Electric Vehicle"/>
    <n v="0"/>
    <d v="2026-03-06T09:31:24"/>
    <n v="-84.406670000000005"/>
    <n v="9.9742300000000004"/>
    <s v="CurvePositionEstimateError"/>
    <n v="35"/>
    <s v="Yes"/>
    <e v="#REF!"/>
  </r>
  <r>
    <s v="NISSAN LEAF 299-1018"/>
    <d v="2026-03-06T09:31:29"/>
    <s v="Energía de la batería del vehículo eléctrico -6990"/>
    <x v="1"/>
    <s v="Engine"/>
    <s v="No"/>
    <n v="0"/>
    <x v="20"/>
    <x v="0"/>
    <x v="0"/>
    <x v="587"/>
    <s v="Vehicle, Battery Electric Vehicle"/>
    <n v="0"/>
    <d v="2026-03-06T09:31:29"/>
    <n v="0"/>
    <n v="0"/>
    <s v=""/>
    <n v="0"/>
    <s v="No"/>
    <e v="#REF!"/>
  </r>
  <r>
    <s v="NISSAN LEAF 299-1018"/>
    <d v="2026-03-06T09:31:30"/>
    <s v="Ubicación: 9.97449, -84.40718"/>
    <x v="0"/>
    <s v="GPS"/>
    <s v="Yes"/>
    <n v="0"/>
    <x v="0"/>
    <x v="0"/>
    <x v="0"/>
    <x v="0"/>
    <s v="Vehicle, Battery Electric Vehicle"/>
    <n v="0"/>
    <d v="2026-03-06T09:31:30"/>
    <n v="-84.407179999999997"/>
    <n v="9.9744899999999994"/>
    <s v="CurvePositionEstimateError"/>
    <n v="39"/>
    <s v="Yes"/>
    <e v="#REF!"/>
  </r>
  <r>
    <s v="NISSAN LEAF 299-1018"/>
    <d v="2026-03-06T09:31:37"/>
    <s v="Ubicación: 9.97483, -84.40778"/>
    <x v="0"/>
    <s v="GPS"/>
    <s v="Yes"/>
    <n v="0"/>
    <x v="0"/>
    <x v="0"/>
    <x v="0"/>
    <x v="0"/>
    <s v="Vehicle, Battery Electric Vehicle"/>
    <n v="0"/>
    <d v="2026-03-06T09:31:37"/>
    <n v="-84.407780000000002"/>
    <n v="9.9748300000000008"/>
    <s v="CurveBased"/>
    <n v="37"/>
    <s v="Yes"/>
    <e v="#REF!"/>
  </r>
  <r>
    <s v="NISSAN LEAF 299-1018"/>
    <d v="2026-03-06T09:31:40"/>
    <s v="Energía de la batería del vehículo eléctrico 29820"/>
    <x v="1"/>
    <s v="Engine"/>
    <s v="No"/>
    <n v="0"/>
    <x v="20"/>
    <x v="0"/>
    <x v="0"/>
    <x v="588"/>
    <s v="Vehicle, Battery Electric Vehicle"/>
    <n v="0"/>
    <d v="2026-03-06T09:31:40"/>
    <n v="0"/>
    <n v="0"/>
    <s v=""/>
    <n v="0"/>
    <s v="No"/>
    <e v="#REF!"/>
  </r>
  <r>
    <s v="NISSAN LEAF 299-1018"/>
    <d v="2026-03-06T09:31:41"/>
    <s v="Ubicación: 9.97485, -84.40814"/>
    <x v="0"/>
    <s v="GPS"/>
    <s v="Yes"/>
    <n v="0"/>
    <x v="0"/>
    <x v="0"/>
    <x v="0"/>
    <x v="0"/>
    <s v="Vehicle, Battery Electric Vehicle"/>
    <n v="0"/>
    <d v="2026-03-06T09:31:41"/>
    <n v="-84.408140000000003"/>
    <n v="9.97485"/>
    <s v="CurveSpeedEstimateError"/>
    <n v="37"/>
    <s v="Yes"/>
    <e v="#REF!"/>
  </r>
  <r>
    <s v="NISSAN LEAF 299-1018"/>
    <d v="2026-03-06T09:3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31:44"/>
    <n v="0"/>
    <n v="0"/>
    <s v=""/>
    <n v="0"/>
    <s v="No"/>
    <e v="#REF!"/>
  </r>
  <r>
    <s v="NISSAN LEAF 299-1018"/>
    <d v="2026-03-06T09:31:44"/>
    <s v=" "/>
    <x v="1"/>
    <s v="Debug"/>
    <s v="No"/>
    <s v="E1-52-1D-11-28-D8-02"/>
    <x v="0"/>
    <x v="0"/>
    <x v="0"/>
    <x v="0"/>
    <s v="Vehicle, Battery Electric Vehicle"/>
    <n v="0"/>
    <d v="2026-03-06T09:31:44"/>
    <n v="0"/>
    <n v="0"/>
    <s v="40012"/>
    <n v="0"/>
    <s v="No"/>
    <e v="#REF!"/>
  </r>
  <r>
    <s v="NISSAN LEAF 299-1018"/>
    <d v="2026-03-06T09:31:44"/>
    <s v="Intensidad de la señal del módem celular 102"/>
    <x v="1"/>
    <s v="Engine"/>
    <s v="No"/>
    <n v="0"/>
    <x v="26"/>
    <x v="0"/>
    <x v="0"/>
    <x v="589"/>
    <s v="Vehicle, Battery Electric Vehicle"/>
    <n v="0"/>
    <d v="2026-03-06T09:31:44"/>
    <n v="0"/>
    <n v="0"/>
    <s v=""/>
    <n v="0"/>
    <s v="No"/>
    <e v="#REF!"/>
  </r>
  <r>
    <s v="NISSAN LEAF 299-1018"/>
    <d v="2026-03-06T09:31:46"/>
    <s v="Ubicación: 9.97458, -84.40856"/>
    <x v="0"/>
    <s v="GPS"/>
    <s v="Yes"/>
    <n v="0"/>
    <x v="0"/>
    <x v="0"/>
    <x v="0"/>
    <x v="0"/>
    <s v="Vehicle, Battery Electric Vehicle"/>
    <n v="0"/>
    <d v="2026-03-06T09:31:46"/>
    <n v="-84.408559999999994"/>
    <n v="9.9745799999999996"/>
    <s v="CurvePositionEstimateError"/>
    <n v="39"/>
    <s v="Yes"/>
    <e v="#REF!"/>
  </r>
  <r>
    <s v="NISSAN LEAF 299-1018"/>
    <d v="2026-03-06T09:31:52"/>
    <s v="Ubicación: 9.97425, -84.40907"/>
    <x v="0"/>
    <s v="GPS"/>
    <s v="Yes"/>
    <n v="0"/>
    <x v="0"/>
    <x v="0"/>
    <x v="0"/>
    <x v="0"/>
    <s v="Vehicle, Battery Electric Vehicle"/>
    <n v="0"/>
    <d v="2026-03-06T09:31:52"/>
    <n v="-84.40907"/>
    <n v="9.9742499999999996"/>
    <s v="CurveBased"/>
    <n v="42"/>
    <s v="Yes"/>
    <e v="#REF!"/>
  </r>
  <r>
    <s v="NISSAN LEAF 299-1018"/>
    <d v="2026-03-06T09:31:52"/>
    <s v="Velocidad del motor en carretera 43"/>
    <x v="1"/>
    <s v="Engine"/>
    <s v="No"/>
    <n v="0"/>
    <x v="27"/>
    <x v="0"/>
    <x v="0"/>
    <x v="363"/>
    <s v="Vehicle, Battery Electric Vehicle"/>
    <n v="0"/>
    <d v="2026-03-06T09:31:52"/>
    <n v="0"/>
    <n v="0"/>
    <s v=""/>
    <n v="0"/>
    <s v="No"/>
    <e v="#REF!"/>
  </r>
  <r>
    <s v="NISSAN LEAF 299-1018"/>
    <d v="2026-03-06T09:31:54"/>
    <s v="Energía de la batería del vehículo eléctrico 3575"/>
    <x v="1"/>
    <s v="Engine"/>
    <s v="No"/>
    <n v="0"/>
    <x v="20"/>
    <x v="0"/>
    <x v="0"/>
    <x v="590"/>
    <s v="Vehicle, Battery Electric Vehicle"/>
    <n v="0"/>
    <d v="2026-03-06T09:31:54"/>
    <n v="0"/>
    <n v="0"/>
    <s v=""/>
    <n v="0"/>
    <s v="No"/>
    <e v="#REF!"/>
  </r>
  <r>
    <s v="NISSAN LEAF 299-1018"/>
    <d v="2026-03-06T09:31:57"/>
    <s v="Estado de carga genérico 62.44"/>
    <x v="1"/>
    <s v="Engine"/>
    <s v="No"/>
    <n v="0"/>
    <x v="15"/>
    <x v="0"/>
    <x v="0"/>
    <x v="591"/>
    <s v="Vehicle, Battery Electric Vehicle"/>
    <n v="0"/>
    <d v="2026-03-06T09:31:57"/>
    <n v="0"/>
    <n v="0"/>
    <s v=""/>
    <n v="0"/>
    <s v="No"/>
    <e v="#REF!"/>
  </r>
  <r>
    <s v="NISSAN LEAF 299-1018"/>
    <d v="2026-03-06T09:32:00"/>
    <s v="Ubicación: 9.97409, -84.40985"/>
    <x v="0"/>
    <s v="GPS"/>
    <s v="Yes"/>
    <n v="0"/>
    <x v="0"/>
    <x v="0"/>
    <x v="0"/>
    <x v="0"/>
    <s v="Vehicle, Battery Electric Vehicle"/>
    <n v="0"/>
    <d v="2026-03-06T09:32:00"/>
    <n v="-84.409850000000006"/>
    <n v="9.9740900000000003"/>
    <s v="CurvePositionEstimateError"/>
    <n v="37"/>
    <s v="Yes"/>
    <e v="#REF!"/>
  </r>
  <r>
    <s v="NISSAN LEAF 299-1018"/>
    <d v="2026-03-06T09:32:00"/>
    <s v="Velocidad del motor en carretera 37"/>
    <x v="1"/>
    <s v="Engine"/>
    <s v="No"/>
    <n v="0"/>
    <x v="27"/>
    <x v="0"/>
    <x v="0"/>
    <x v="49"/>
    <s v="Vehicle, Battery Electric Vehicle"/>
    <n v="0"/>
    <d v="2026-03-06T09:32:00"/>
    <n v="0"/>
    <n v="0"/>
    <s v=""/>
    <n v="0"/>
    <s v="No"/>
    <e v="#REF!"/>
  </r>
  <r>
    <s v="NISSAN LEAF 299-1018"/>
    <d v="2026-03-06T09:32:09"/>
    <s v="Ubicación: 9.97397, -84.41071"/>
    <x v="0"/>
    <s v="GPS"/>
    <s v="Yes"/>
    <n v="0"/>
    <x v="0"/>
    <x v="0"/>
    <x v="0"/>
    <x v="0"/>
    <s v="Vehicle, Battery Electric Vehicle"/>
    <n v="0"/>
    <d v="2026-03-06T09:32:09"/>
    <n v="-84.410709999999995"/>
    <n v="9.9739699999999996"/>
    <s v="CurveSpeedEstimateError"/>
    <n v="41"/>
    <s v="Yes"/>
    <e v="#REF!"/>
  </r>
  <r>
    <s v="NISSAN LEAF 299-1018"/>
    <d v="2026-03-06T09:32:10"/>
    <s v="Velocidad del motor en carretera 41"/>
    <x v="1"/>
    <s v="Engine"/>
    <s v="No"/>
    <n v="0"/>
    <x v="27"/>
    <x v="0"/>
    <x v="0"/>
    <x v="58"/>
    <s v="Vehicle, Battery Electric Vehicle"/>
    <n v="0"/>
    <d v="2026-03-06T09:32:10"/>
    <n v="0"/>
    <n v="0"/>
    <s v=""/>
    <n v="0"/>
    <s v="No"/>
    <e v="#REF!"/>
  </r>
  <r>
    <s v="NISSAN LEAF 299-1018"/>
    <d v="2026-03-06T09:32:14"/>
    <s v="Velocidad del motor en carretera 34"/>
    <x v="1"/>
    <s v="Engine"/>
    <s v="No"/>
    <n v="0"/>
    <x v="27"/>
    <x v="0"/>
    <x v="0"/>
    <x v="55"/>
    <s v="Vehicle, Battery Electric Vehicle"/>
    <n v="0"/>
    <d v="2026-03-06T09:32:14"/>
    <n v="0"/>
    <n v="0"/>
    <s v=""/>
    <n v="0"/>
    <s v="No"/>
    <e v="#REF!"/>
  </r>
  <r>
    <s v="NISSAN LEAF 299-1018"/>
    <d v="2026-03-06T09:32:15"/>
    <s v="Ubicación: 9.97389, -84.41128"/>
    <x v="0"/>
    <s v="GPS"/>
    <s v="Yes"/>
    <n v="0"/>
    <x v="0"/>
    <x v="0"/>
    <x v="0"/>
    <x v="0"/>
    <s v="Vehicle, Battery Electric Vehicle"/>
    <n v="0"/>
    <d v="2026-03-06T09:32:15"/>
    <n v="-84.411280000000005"/>
    <n v="9.9738900000000008"/>
    <s v="CurveSpeedEstimateError"/>
    <n v="33"/>
    <s v="Yes"/>
    <e v="#REF!"/>
  </r>
  <r>
    <s v="NISSAN LEAF 299-1018"/>
    <d v="2026-03-06T09:32:21"/>
    <s v="Ubicación: 9.97411, -84.41174"/>
    <x v="0"/>
    <s v="GPS"/>
    <s v="Yes"/>
    <n v="0"/>
    <x v="0"/>
    <x v="0"/>
    <x v="0"/>
    <x v="0"/>
    <s v="Vehicle, Battery Electric Vehicle"/>
    <n v="0"/>
    <d v="2026-03-06T09:32:21"/>
    <n v="-84.411739999999995"/>
    <n v="9.9741099999999996"/>
    <s v="CurveSpeedEstimateError"/>
    <n v="35"/>
    <s v="Yes"/>
    <e v="#REF!"/>
  </r>
  <r>
    <s v="NISSAN LEAF 299-1018"/>
    <d v="2026-03-06T09:32:24"/>
    <s v="Ubicación: 9.97419, -84.41201"/>
    <x v="0"/>
    <s v="GPS"/>
    <s v="Yes"/>
    <n v="0"/>
    <x v="0"/>
    <x v="0"/>
    <x v="0"/>
    <x v="0"/>
    <s v="Vehicle, Battery Electric Vehicle"/>
    <n v="0"/>
    <d v="2026-03-06T09:32:24"/>
    <n v="-84.412009999999995"/>
    <n v="9.9741900000000001"/>
    <s v="CurveBased"/>
    <n v="39"/>
    <s v="Yes"/>
    <e v="#REF!"/>
  </r>
  <r>
    <s v="NISSAN LEAF 299-1018"/>
    <d v="2026-03-06T09:32:25"/>
    <s v="Velocidad del motor en carretera 41"/>
    <x v="1"/>
    <s v="Engine"/>
    <s v="No"/>
    <n v="0"/>
    <x v="27"/>
    <x v="0"/>
    <x v="0"/>
    <x v="58"/>
    <s v="Vehicle, Battery Electric Vehicle"/>
    <n v="0"/>
    <d v="2026-03-06T09:32:25"/>
    <n v="0"/>
    <n v="0"/>
    <s v=""/>
    <n v="0"/>
    <s v="No"/>
    <e v="#REF!"/>
  </r>
  <r>
    <s v="NISSAN LEAF 299-1018"/>
    <d v="2026-03-06T09:32:29"/>
    <s v="Ubicación: 9.97409, -84.41248"/>
    <x v="0"/>
    <s v="GPS"/>
    <s v="Yes"/>
    <n v="0"/>
    <x v="0"/>
    <x v="0"/>
    <x v="0"/>
    <x v="0"/>
    <s v="Vehicle, Battery Electric Vehicle"/>
    <n v="0"/>
    <d v="2026-03-06T09:32:29"/>
    <n v="-84.412480000000002"/>
    <n v="9.9740900000000003"/>
    <s v="CurvePositionEstimateError"/>
    <n v="37"/>
    <s v="Yes"/>
    <e v="#REF!"/>
  </r>
  <r>
    <s v="NISSAN LEAF 299-1018"/>
    <d v="2026-03-06T09:32:35"/>
    <s v="Ubicación: 9.97398, -84.41304"/>
    <x v="0"/>
    <s v="GPS"/>
    <s v="Yes"/>
    <n v="0"/>
    <x v="0"/>
    <x v="0"/>
    <x v="0"/>
    <x v="0"/>
    <s v="Vehicle, Battery Electric Vehicle"/>
    <n v="0"/>
    <d v="2026-03-06T09:32:35"/>
    <n v="-84.413039999999995"/>
    <n v="9.9739799999999992"/>
    <s v="CurveBased"/>
    <n v="41"/>
    <s v="Yes"/>
    <e v="#REF!"/>
  </r>
  <r>
    <s v="NISSAN LEAF 299-1018"/>
    <d v="2026-03-06T09:32:41"/>
    <s v="Ubicación: 9.97413, -84.41361"/>
    <x v="0"/>
    <s v="GPS"/>
    <s v="Yes"/>
    <n v="0"/>
    <x v="0"/>
    <x v="0"/>
    <x v="0"/>
    <x v="0"/>
    <s v="Vehicle, Battery Electric Vehicle"/>
    <n v="0"/>
    <d v="2026-03-06T09:32:41"/>
    <n v="-84.413610000000006"/>
    <n v="9.9741300000000006"/>
    <s v="CurvePositionEstimateError"/>
    <n v="37"/>
    <s v="Yes"/>
    <e v="#REF!"/>
  </r>
  <r>
    <s v="NISSAN LEAF 299-1018"/>
    <d v="2026-03-06T09:32:47"/>
    <s v="Odómetro 15949"/>
    <x v="1"/>
    <s v="Engine"/>
    <s v="No"/>
    <n v="0"/>
    <x v="11"/>
    <x v="0"/>
    <x v="0"/>
    <x v="592"/>
    <s v="Vehicle, Battery Electric Vehicle"/>
    <n v="0"/>
    <d v="2026-03-06T09:32:47"/>
    <n v="0"/>
    <n v="0"/>
    <s v=""/>
    <n v="0"/>
    <s v="No"/>
    <e v="#REF!"/>
  </r>
  <r>
    <s v="NISSAN LEAF 299-1018"/>
    <d v="2026-03-06T09:32:47"/>
    <s v="Odómetro sin procesar 15949"/>
    <x v="1"/>
    <s v="Engine"/>
    <s v="No"/>
    <n v="0"/>
    <x v="12"/>
    <x v="0"/>
    <x v="0"/>
    <x v="592"/>
    <s v="Vehicle, Battery Electric Vehicle"/>
    <n v="0"/>
    <d v="2026-03-06T09:32:47"/>
    <n v="0"/>
    <n v="0"/>
    <s v=""/>
    <n v="0"/>
    <s v="No"/>
    <e v="#REF!"/>
  </r>
  <r>
    <s v="NISSAN LEAF 299-1018"/>
    <d v="2026-03-06T09:32:49"/>
    <s v="Ubicación: 9.97431, -84.41439"/>
    <x v="0"/>
    <s v="GPS"/>
    <s v="Yes"/>
    <n v="0"/>
    <x v="0"/>
    <x v="0"/>
    <x v="0"/>
    <x v="0"/>
    <s v="Vehicle, Battery Electric Vehicle"/>
    <n v="0"/>
    <d v="2026-03-06T09:32:49"/>
    <n v="-84.414389999999997"/>
    <n v="9.9743099999999991"/>
    <s v="CurveSpeedEstimateError"/>
    <n v="41"/>
    <s v="Yes"/>
    <e v="#REF!"/>
  </r>
  <r>
    <s v="NISSAN LEAF 299-1018"/>
    <d v="2026-03-06T09:32:54"/>
    <s v="Ubicación: 9.97414, -84.41483"/>
    <x v="0"/>
    <s v="GPS"/>
    <s v="Yes"/>
    <n v="0"/>
    <x v="0"/>
    <x v="0"/>
    <x v="0"/>
    <x v="0"/>
    <s v="Vehicle, Battery Electric Vehicle"/>
    <n v="0"/>
    <d v="2026-03-06T09:32:54"/>
    <n v="-84.414829999999995"/>
    <n v="9.9741400000000002"/>
    <s v="CurvePositionEstimateError"/>
    <n v="39"/>
    <s v="Yes"/>
    <e v="#REF!"/>
  </r>
  <r>
    <s v="NISSAN LEAF 299-1018"/>
    <d v="2026-03-06T09:33:0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33:00"/>
    <n v="0"/>
    <n v="0"/>
    <s v=""/>
    <n v="0"/>
    <s v="No"/>
    <e v="#REF!"/>
  </r>
  <r>
    <s v="NISSAN LEAF 299-1018"/>
    <d v="2026-03-06T09:33:03"/>
    <s v="Ubicación: 9.97375, -84.41562"/>
    <x v="0"/>
    <s v="GPS"/>
    <s v="Yes"/>
    <n v="0"/>
    <x v="0"/>
    <x v="0"/>
    <x v="0"/>
    <x v="0"/>
    <s v="Vehicle, Battery Electric Vehicle"/>
    <n v="0"/>
    <d v="2026-03-06T09:33:03"/>
    <n v="-84.415620000000004"/>
    <n v="9.9737500000000008"/>
    <s v="CurveBased"/>
    <n v="37"/>
    <s v="Yes"/>
    <e v="#REF!"/>
  </r>
  <r>
    <s v="NISSAN LEAF 299-1018"/>
    <d v="2026-03-06T09:33:09"/>
    <s v="Ubicación: 9.97333, -84.41603"/>
    <x v="0"/>
    <s v="GPS"/>
    <s v="Yes"/>
    <n v="0"/>
    <x v="0"/>
    <x v="0"/>
    <x v="0"/>
    <x v="0"/>
    <s v="Vehicle, Battery Electric Vehicle"/>
    <n v="0"/>
    <d v="2026-03-06T09:33:09"/>
    <n v="-84.416030000000006"/>
    <n v="9.9733300000000007"/>
    <s v="CurvePositionEstimateError"/>
    <n v="39"/>
    <s v="Yes"/>
    <e v="#REF!"/>
  </r>
  <r>
    <s v="NISSAN LEAF 299-1018"/>
    <d v="2026-03-06T09:33:16"/>
    <s v="Velocidad del motor en carretera 40"/>
    <x v="1"/>
    <s v="Engine"/>
    <s v="No"/>
    <n v="0"/>
    <x v="27"/>
    <x v="0"/>
    <x v="0"/>
    <x v="541"/>
    <s v="Vehicle, Battery Electric Vehicle"/>
    <n v="0"/>
    <d v="2026-03-06T09:33:16"/>
    <n v="0"/>
    <n v="0"/>
    <s v=""/>
    <n v="0"/>
    <s v="No"/>
    <e v="#REF!"/>
  </r>
  <r>
    <s v="NISSAN LEAF 299-1018"/>
    <d v="2026-03-06T09:33:17"/>
    <s v="Ubicación: 9.97278, -84.41661"/>
    <x v="0"/>
    <s v="GPS"/>
    <s v="Yes"/>
    <n v="0"/>
    <x v="0"/>
    <x v="0"/>
    <x v="0"/>
    <x v="0"/>
    <s v="Vehicle, Battery Electric Vehicle"/>
    <n v="0"/>
    <d v="2026-03-06T09:33:17"/>
    <n v="-84.416610000000006"/>
    <n v="9.9727800000000002"/>
    <s v="CurveSpeed"/>
    <n v="39"/>
    <s v="Yes"/>
    <e v="#REF!"/>
  </r>
  <r>
    <s v="NISSAN LEAF 299-1018"/>
    <d v="2026-03-06T09:33:18"/>
    <s v="Ubicación: 9.97273, -84.41669"/>
    <x v="0"/>
    <s v="GPS"/>
    <s v="Yes"/>
    <n v="0"/>
    <x v="0"/>
    <x v="0"/>
    <x v="0"/>
    <x v="0"/>
    <s v="Vehicle, Battery Electric Vehicle"/>
    <n v="0"/>
    <d v="2026-03-06T09:33:18"/>
    <n v="-84.416690000000003"/>
    <n v="9.9727300000000003"/>
    <s v="CurveSpeedEstimateError"/>
    <n v="33"/>
    <s v="Yes"/>
    <e v="#REF!"/>
  </r>
  <r>
    <s v="NISSAN LEAF 299-1018"/>
    <d v="2026-03-06T09:33:20"/>
    <s v="Ubicación: 9.97265, -84.41683"/>
    <x v="0"/>
    <s v="GPS"/>
    <s v="Yes"/>
    <n v="0"/>
    <x v="0"/>
    <x v="0"/>
    <x v="0"/>
    <x v="0"/>
    <s v="Vehicle, Battery Electric Vehicle"/>
    <n v="0"/>
    <d v="2026-03-06T09:33:20"/>
    <n v="-84.416830000000004"/>
    <n v="9.9726499999999998"/>
    <s v="CurveSpeedEstimateError"/>
    <n v="33"/>
    <s v="Yes"/>
    <e v="#REF!"/>
  </r>
  <r>
    <s v="NISSAN LEAF 299-1018"/>
    <d v="2026-03-06T09:33:26"/>
    <s v="Velocidad del motor en carretera 30"/>
    <x v="1"/>
    <s v="Engine"/>
    <s v="No"/>
    <n v="0"/>
    <x v="27"/>
    <x v="0"/>
    <x v="0"/>
    <x v="121"/>
    <s v="Vehicle, Battery Electric Vehicle"/>
    <n v="0"/>
    <d v="2026-03-06T09:33:26"/>
    <n v="0"/>
    <n v="0"/>
    <s v=""/>
    <n v="0"/>
    <s v="No"/>
    <e v="#REF!"/>
  </r>
  <r>
    <s v="NISSAN LEAF 299-1018"/>
    <d v="2026-03-06T09:33:30"/>
    <s v="Ubicación: 9.97235, -84.41758"/>
    <x v="0"/>
    <s v="GPS"/>
    <s v="Yes"/>
    <n v="0"/>
    <x v="0"/>
    <x v="0"/>
    <x v="0"/>
    <x v="0"/>
    <s v="Vehicle, Battery Electric Vehicle"/>
    <n v="0"/>
    <d v="2026-03-06T09:33:30"/>
    <n v="-84.417580000000001"/>
    <n v="9.9723500000000005"/>
    <s v="CurveBased"/>
    <n v="31"/>
    <s v="Yes"/>
    <e v="#REF!"/>
  </r>
  <r>
    <s v="NISSAN LEAF 299-1018"/>
    <d v="2026-03-06T09:33:34"/>
    <s v="Energía de la batería del vehículo eléctrico 24214"/>
    <x v="1"/>
    <s v="Engine"/>
    <s v="No"/>
    <n v="0"/>
    <x v="20"/>
    <x v="0"/>
    <x v="0"/>
    <x v="593"/>
    <s v="Vehicle, Battery Electric Vehicle"/>
    <n v="0"/>
    <d v="2026-03-06T09:33:34"/>
    <n v="0"/>
    <n v="0"/>
    <s v=""/>
    <n v="0"/>
    <s v="No"/>
    <e v="#REF!"/>
  </r>
  <r>
    <s v="NISSAN LEAF 299-1018"/>
    <d v="2026-03-06T09:33:34"/>
    <s v="Ubicación: 9.97247, -84.41788"/>
    <x v="0"/>
    <s v="GPS"/>
    <s v="Yes"/>
    <n v="0"/>
    <x v="0"/>
    <x v="0"/>
    <x v="0"/>
    <x v="0"/>
    <s v="Vehicle, Battery Electric Vehicle"/>
    <n v="0"/>
    <d v="2026-03-06T09:33:34"/>
    <n v="-84.417879999999997"/>
    <n v="9.9724699999999995"/>
    <s v="CurvePositionEstimateError"/>
    <n v="39"/>
    <s v="Yes"/>
    <e v="#REF!"/>
  </r>
  <r>
    <s v="NISSAN LEAF 299-1018"/>
    <d v="2026-03-06T09:33:37"/>
    <s v="Velocidad del motor en carretera 44"/>
    <x v="1"/>
    <s v="Engine"/>
    <s v="No"/>
    <n v="0"/>
    <x v="27"/>
    <x v="0"/>
    <x v="0"/>
    <x v="73"/>
    <s v="Vehicle, Battery Electric Vehicle"/>
    <n v="0"/>
    <d v="2026-03-06T09:33:37"/>
    <n v="0"/>
    <n v="0"/>
    <s v=""/>
    <n v="0"/>
    <s v="No"/>
    <e v="#REF!"/>
  </r>
  <r>
    <s v="NISSAN LEAF 299-1018"/>
    <d v="2026-03-06T09:33:37"/>
    <s v="Estado de carga genérico 61.22"/>
    <x v="1"/>
    <s v="Engine"/>
    <s v="No"/>
    <n v="0"/>
    <x v="15"/>
    <x v="0"/>
    <x v="0"/>
    <x v="594"/>
    <s v="Vehicle, Battery Electric Vehicle"/>
    <n v="0"/>
    <d v="2026-03-06T09:33:37"/>
    <n v="0"/>
    <n v="0"/>
    <s v=""/>
    <n v="0"/>
    <s v="No"/>
    <e v="#REF!"/>
  </r>
  <r>
    <s v="NISSAN LEAF 299-1018"/>
    <d v="2026-03-06T09:33:39"/>
    <s v=" "/>
    <x v="1"/>
    <s v="Debug"/>
    <s v="No"/>
    <s v="F6-00-63-00-58-00-89-00-EC-00-95-00-94-00-9F-00-5A-00-59-00-A7-00-61-00-57-00-64-00-50-00-A0-00-64-00-9F-00-A9-00-CA-00-36-01-3A-00-39-00-6D-00-86-00-A7-00-90-02-29-02-64-00-6A-00-5D-00-60-00-AF-00-5F-00-AF-00-5E-00-C2-00-68-00-AD-00-A4-00-7A-00-6D-00-1B-01-B2-00-A6-00-56-00-A3-00-A5-00-60-00-05-02"/>
    <x v="0"/>
    <x v="0"/>
    <x v="0"/>
    <x v="0"/>
    <s v="Vehicle, Battery Electric Vehicle"/>
    <n v="0"/>
    <d v="2026-03-06T09:33:39"/>
    <n v="0"/>
    <n v="0"/>
    <s v="40036"/>
    <n v="0"/>
    <s v="No"/>
    <e v="#REF!"/>
  </r>
  <r>
    <s v="NISSAN LEAF 299-1018"/>
    <d v="2026-03-06T09:33:40"/>
    <s v="Ubicación: 9.97288, -84.41836"/>
    <x v="0"/>
    <s v="GPS"/>
    <s v="Yes"/>
    <n v="0"/>
    <x v="0"/>
    <x v="0"/>
    <x v="0"/>
    <x v="0"/>
    <s v="Vehicle, Battery Electric Vehicle"/>
    <n v="0"/>
    <d v="2026-03-06T09:33:40"/>
    <n v="-84.418360000000007"/>
    <n v="9.97288"/>
    <s v="CurveSpeedEstimateError"/>
    <n v="39"/>
    <s v="Yes"/>
    <e v="#REF!"/>
  </r>
  <r>
    <s v="NISSAN LEAF 299-1018"/>
    <d v="2026-03-06T09:33:42"/>
    <s v="Energía de la batería del vehículo eléctrico -13725"/>
    <x v="1"/>
    <s v="Engine"/>
    <s v="No"/>
    <n v="0"/>
    <x v="20"/>
    <x v="0"/>
    <x v="0"/>
    <x v="595"/>
    <s v="Vehicle, Battery Electric Vehicle"/>
    <n v="0"/>
    <d v="2026-03-06T09:33:42"/>
    <n v="0"/>
    <n v="0"/>
    <s v=""/>
    <n v="0"/>
    <s v="No"/>
    <e v="#REF!"/>
  </r>
  <r>
    <s v="NISSAN LEAF 299-1018"/>
    <d v="2026-03-06T09:33:45"/>
    <s v="Ubicación: 9.97309, -84.41878"/>
    <x v="0"/>
    <s v="GPS"/>
    <s v="Yes"/>
    <n v="0"/>
    <x v="0"/>
    <x v="0"/>
    <x v="0"/>
    <x v="0"/>
    <s v="Vehicle, Battery Electric Vehicle"/>
    <n v="0"/>
    <d v="2026-03-06T09:33:45"/>
    <n v="-84.418779999999998"/>
    <n v="9.9730899999999991"/>
    <s v="CurveSpeed"/>
    <n v="35"/>
    <s v="Yes"/>
    <e v="#REF!"/>
  </r>
  <r>
    <s v="NISSAN LEAF 299-1018"/>
    <d v="2026-03-06T09:33:46"/>
    <s v="Ubicación: 9.97313, -84.41885"/>
    <x v="0"/>
    <s v="GPS"/>
    <s v="Yes"/>
    <n v="0"/>
    <x v="0"/>
    <x v="0"/>
    <x v="0"/>
    <x v="0"/>
    <s v="Vehicle, Battery Electric Vehicle"/>
    <n v="0"/>
    <d v="2026-03-06T09:33:46"/>
    <n v="-84.418850000000006"/>
    <n v="9.9731299999999994"/>
    <s v="CurveSpeedEstimateError"/>
    <n v="29"/>
    <s v="Yes"/>
    <e v="#REF!"/>
  </r>
  <r>
    <s v="NISSAN LEAF 299-1018"/>
    <d v="2026-03-06T09:33:47"/>
    <s v="Velocidad del motor en carretera 25"/>
    <x v="1"/>
    <s v="Engine"/>
    <s v="No"/>
    <n v="0"/>
    <x v="27"/>
    <x v="0"/>
    <x v="0"/>
    <x v="44"/>
    <s v="Vehicle, Battery Electric Vehicle"/>
    <n v="0"/>
    <d v="2026-03-06T09:33:47"/>
    <n v="0"/>
    <n v="0"/>
    <s v=""/>
    <n v="0"/>
    <s v="No"/>
    <e v="#REF!"/>
  </r>
  <r>
    <s v="NISSAN LEAF 299-1018"/>
    <d v="2026-03-06T09:33:49"/>
    <s v="Ubicación: 9.9732, -84.41903"/>
    <x v="0"/>
    <s v="GPS"/>
    <s v="Yes"/>
    <n v="0"/>
    <x v="0"/>
    <x v="0"/>
    <x v="0"/>
    <x v="0"/>
    <s v="Vehicle, Battery Electric Vehicle"/>
    <n v="0"/>
    <d v="2026-03-06T09:33:49"/>
    <n v="-84.419030000000006"/>
    <n v="9.9732000000000003"/>
    <s v="CurveSpeedEstimateError"/>
    <n v="24"/>
    <s v="Yes"/>
    <e v="#REF!"/>
  </r>
  <r>
    <s v="NISSAN LEAF 299-1018"/>
    <d v="2026-03-06T09:33:52"/>
    <s v="Velocidad del motor en carretera 22"/>
    <x v="1"/>
    <s v="Engine"/>
    <s v="No"/>
    <n v="0"/>
    <x v="27"/>
    <x v="0"/>
    <x v="0"/>
    <x v="31"/>
    <s v="Vehicle, Battery Electric Vehicle"/>
    <n v="0"/>
    <d v="2026-03-06T09:33:52"/>
    <n v="0"/>
    <n v="0"/>
    <s v=""/>
    <n v="0"/>
    <s v="No"/>
    <e v="#REF!"/>
  </r>
  <r>
    <s v="NISSAN LEAF 299-1018"/>
    <d v="2026-03-06T09:33:55"/>
    <s v="Ubicación: 9.97332, -84.41935"/>
    <x v="0"/>
    <s v="GPS"/>
    <s v="Yes"/>
    <n v="0"/>
    <x v="0"/>
    <x v="0"/>
    <x v="0"/>
    <x v="0"/>
    <s v="Vehicle, Battery Electric Vehicle"/>
    <n v="0"/>
    <d v="2026-03-06T09:33:55"/>
    <n v="-84.419349999999994"/>
    <n v="9.9733199999999993"/>
    <s v="CurveSpeedEstimateError"/>
    <n v="24"/>
    <s v="Yes"/>
    <e v="#REF!"/>
  </r>
  <r>
    <s v="NISSAN LEAF 299-1018"/>
    <d v="2026-03-06T09:33:59"/>
    <s v="Energía de la batería del vehículo eléctrico 18611"/>
    <x v="1"/>
    <s v="Engine"/>
    <s v="No"/>
    <n v="0"/>
    <x v="20"/>
    <x v="0"/>
    <x v="0"/>
    <x v="596"/>
    <s v="Vehicle, Battery Electric Vehicle"/>
    <n v="0"/>
    <d v="2026-03-06T09:33:59"/>
    <n v="0"/>
    <n v="0"/>
    <s v=""/>
    <n v="0"/>
    <s v="No"/>
    <e v="#REF!"/>
  </r>
  <r>
    <s v="NISSAN LEAF 299-1018"/>
    <d v="2026-03-06T09:33:59"/>
    <s v="Temperatura del aire exterior bruto 29"/>
    <x v="1"/>
    <s v="Engine"/>
    <s v="No"/>
    <n v="0"/>
    <x v="22"/>
    <x v="0"/>
    <x v="0"/>
    <x v="361"/>
    <s v="Vehicle, Battery Electric Vehicle"/>
    <n v="0"/>
    <d v="2026-03-06T09:33:59"/>
    <n v="0"/>
    <n v="0"/>
    <s v=""/>
    <n v="0"/>
    <s v="No"/>
    <e v="#REF!"/>
  </r>
  <r>
    <s v="NISSAN LEAF 299-1018"/>
    <d v="2026-03-06T09:34:01"/>
    <s v="Ubicación: 9.97348, -84.41974"/>
    <x v="0"/>
    <s v="GPS"/>
    <s v="Yes"/>
    <n v="0"/>
    <x v="0"/>
    <x v="0"/>
    <x v="0"/>
    <x v="0"/>
    <s v="Vehicle, Battery Electric Vehicle"/>
    <n v="0"/>
    <d v="2026-03-06T09:34:01"/>
    <n v="-84.419740000000004"/>
    <n v="9.9734800000000003"/>
    <s v="CurveSpeedEstimateError"/>
    <n v="33"/>
    <s v="Yes"/>
    <e v="#REF!"/>
  </r>
  <r>
    <s v="NISSAN LEAF 299-1018"/>
    <d v="2026-03-06T09:34:01"/>
    <s v="Velocidad del motor en carretera 34"/>
    <x v="1"/>
    <s v="Engine"/>
    <s v="No"/>
    <n v="0"/>
    <x v="27"/>
    <x v="0"/>
    <x v="0"/>
    <x v="55"/>
    <s v="Vehicle, Battery Electric Vehicle"/>
    <n v="0"/>
    <d v="2026-03-06T09:34:01"/>
    <n v="0"/>
    <n v="0"/>
    <s v=""/>
    <n v="0"/>
    <s v="No"/>
    <e v="#REF!"/>
  </r>
  <r>
    <s v="NISSAN LEAF 299-1018"/>
    <d v="2026-03-06T09:34:03"/>
    <s v="Ubicación: 9.97354, -84.41988"/>
    <x v="0"/>
    <s v="GPS"/>
    <s v="Yes"/>
    <n v="0"/>
    <x v="0"/>
    <x v="0"/>
    <x v="0"/>
    <x v="0"/>
    <s v="Vehicle, Battery Electric Vehicle"/>
    <n v="0"/>
    <d v="2026-03-06T09:34:03"/>
    <n v="-84.419880000000006"/>
    <n v="9.9735399999999998"/>
    <s v="CurveSpeedEstimateError"/>
    <n v="28"/>
    <s v="Yes"/>
    <e v="#REF!"/>
  </r>
  <r>
    <s v="NISSAN LEAF 299-1018"/>
    <d v="2026-03-06T09:34:03"/>
    <s v=" "/>
    <x v="1"/>
    <s v="Debug"/>
    <s v="No"/>
    <s v="4C-D0-AA-FF-08-00-00-00-00-00-00-00-00-00-00"/>
    <x v="0"/>
    <x v="0"/>
    <x v="0"/>
    <x v="0"/>
    <s v="Vehicle, Battery Electric Vehicle"/>
    <n v="0"/>
    <d v="2026-03-06T09:34:03"/>
    <n v="0"/>
    <n v="0"/>
    <s v="50333"/>
    <n v="0"/>
    <s v="No"/>
    <e v="#REF!"/>
  </r>
  <r>
    <s v="NISSAN LEAF 299-1018"/>
    <d v="2026-03-06T09:34:03"/>
    <s v=" "/>
    <x v="1"/>
    <s v="Debug"/>
    <s v="No"/>
    <s v="4F-CF-F5-FF-88-3F-17-00-21-AD-0C-00-00-00-00"/>
    <x v="0"/>
    <x v="0"/>
    <x v="0"/>
    <x v="0"/>
    <s v="Vehicle, Battery Electric Vehicle"/>
    <n v="0"/>
    <d v="2026-03-06T09:34:03"/>
    <n v="0"/>
    <n v="0"/>
    <s v="61927"/>
    <n v="0"/>
    <s v="No"/>
    <e v="#REF!"/>
  </r>
  <r>
    <s v="NISSAN LEAF 299-1018"/>
    <d v="2026-03-06T09:34:04"/>
    <s v="Ubicación: 9.97356, -84.41994"/>
    <x v="0"/>
    <s v="GPS"/>
    <s v="Yes"/>
    <n v="0"/>
    <x v="0"/>
    <x v="0"/>
    <x v="0"/>
    <x v="0"/>
    <s v="Vehicle, Battery Electric Vehicle"/>
    <n v="0"/>
    <d v="2026-03-06T09:34:04"/>
    <n v="-84.419939999999997"/>
    <n v="9.9735600000000009"/>
    <s v="CurveSpeed"/>
    <n v="22"/>
    <s v="Yes"/>
    <e v="#REF!"/>
  </r>
  <r>
    <s v="NISSAN LEAF 299-1018"/>
    <d v="2026-03-06T09:34:05"/>
    <s v="Velocidad del motor en carretera 22"/>
    <x v="1"/>
    <s v="Engine"/>
    <s v="No"/>
    <n v="0"/>
    <x v="27"/>
    <x v="0"/>
    <x v="0"/>
    <x v="31"/>
    <s v="Vehicle, Battery Electric Vehicle"/>
    <n v="0"/>
    <d v="2026-03-06T09:34:05"/>
    <n v="0"/>
    <n v="0"/>
    <s v=""/>
    <n v="0"/>
    <s v="No"/>
    <e v="#REF!"/>
  </r>
  <r>
    <s v="NISSAN LEAF 299-1018"/>
    <d v="2026-03-06T09:34:09"/>
    <s v="Ubicación: 9.97366, -84.42019"/>
    <x v="0"/>
    <s v="GPS"/>
    <s v="Yes"/>
    <n v="0"/>
    <x v="0"/>
    <x v="0"/>
    <x v="0"/>
    <x v="0"/>
    <s v="Vehicle, Battery Electric Vehicle"/>
    <n v="0"/>
    <d v="2026-03-06T09:34:09"/>
    <n v="-84.420190000000005"/>
    <n v="9.9736600000000006"/>
    <s v="CurveSpeedEstimateError"/>
    <n v="20"/>
    <s v="Yes"/>
    <e v="#REF!"/>
  </r>
  <r>
    <s v="NISSAN LEAF 299-1018"/>
    <d v="2026-03-06T09:34:22"/>
    <s v="Ubicación: 9.97399, -84.42082"/>
    <x v="0"/>
    <s v="GPS"/>
    <s v="Yes"/>
    <n v="0"/>
    <x v="0"/>
    <x v="0"/>
    <x v="0"/>
    <x v="0"/>
    <s v="Vehicle, Battery Electric Vehicle"/>
    <n v="0"/>
    <d v="2026-03-06T09:34:22"/>
    <n v="-84.420820000000006"/>
    <n v="9.9739900000000006"/>
    <s v="CurveSpeedEstimateError"/>
    <n v="24"/>
    <s v="Yes"/>
    <e v="#REF!"/>
  </r>
  <r>
    <s v="NISSAN LEAF 299-1018"/>
    <d v="2026-03-06T09:34:22"/>
    <s v="Velocidad del motor en carretera 25"/>
    <x v="1"/>
    <s v="Engine"/>
    <s v="No"/>
    <n v="0"/>
    <x v="27"/>
    <x v="0"/>
    <x v="0"/>
    <x v="44"/>
    <s v="Vehicle, Battery Electric Vehicle"/>
    <n v="0"/>
    <d v="2026-03-06T09:34:22"/>
    <n v="0"/>
    <n v="0"/>
    <s v=""/>
    <n v="0"/>
    <s v="No"/>
    <e v="#REF!"/>
  </r>
  <r>
    <s v="NISSAN LEAF 299-1018"/>
    <d v="2026-03-06T09:34:33"/>
    <s v="Energía de la batería del vehículo eléctrico -12121"/>
    <x v="1"/>
    <s v="Engine"/>
    <s v="No"/>
    <n v="0"/>
    <x v="20"/>
    <x v="0"/>
    <x v="0"/>
    <x v="597"/>
    <s v="Vehicle, Battery Electric Vehicle"/>
    <n v="0"/>
    <d v="2026-03-06T09:34:33"/>
    <n v="0"/>
    <n v="0"/>
    <s v=""/>
    <n v="0"/>
    <s v="No"/>
    <e v="#REF!"/>
  </r>
  <r>
    <s v="NISSAN LEAF 299-1018"/>
    <d v="2026-03-06T09:34:34"/>
    <s v="Ubicación: 9.97437, -84.42139"/>
    <x v="0"/>
    <s v="GPS"/>
    <s v="Yes"/>
    <n v="0"/>
    <x v="0"/>
    <x v="0"/>
    <x v="0"/>
    <x v="0"/>
    <s v="Vehicle, Battery Electric Vehicle"/>
    <n v="0"/>
    <d v="2026-03-06T09:34:34"/>
    <n v="-84.421390000000002"/>
    <n v="9.9743700000000004"/>
    <s v="CurveSpeedEstimateError"/>
    <n v="18"/>
    <s v="Yes"/>
    <e v="#REF!"/>
  </r>
  <r>
    <s v="NISSAN LEAF 299-1018"/>
    <d v="2026-03-06T09:34:35"/>
    <s v="Velocidad del motor en carretera 19"/>
    <x v="1"/>
    <s v="Engine"/>
    <s v="No"/>
    <n v="0"/>
    <x v="27"/>
    <x v="0"/>
    <x v="0"/>
    <x v="34"/>
    <s v="Vehicle, Battery Electric Vehicle"/>
    <n v="0"/>
    <d v="2026-03-06T09:34:35"/>
    <n v="0"/>
    <n v="0"/>
    <s v=""/>
    <n v="0"/>
    <s v="No"/>
    <e v="#REF!"/>
  </r>
  <r>
    <s v="NISSAN LEAF 299-1018"/>
    <d v="2026-03-06T09:34:38"/>
    <s v="Ubicación: 9.97442, -84.42159"/>
    <x v="0"/>
    <s v="GPS"/>
    <s v="Yes"/>
    <n v="0"/>
    <x v="0"/>
    <x v="0"/>
    <x v="0"/>
    <x v="0"/>
    <s v="Vehicle, Battery Electric Vehicle"/>
    <n v="0"/>
    <d v="2026-03-06T09:34:38"/>
    <n v="-84.421589999999995"/>
    <n v="9.9744200000000003"/>
    <s v="CurveSpeedEstimateError"/>
    <n v="26"/>
    <s v="Yes"/>
    <e v="#REF!"/>
  </r>
  <r>
    <s v="NISSAN LEAF 299-1018"/>
    <d v="2026-03-06T09:34:38"/>
    <s v="Energía de la batería del vehículo eléctrico 20263"/>
    <x v="1"/>
    <s v="Engine"/>
    <s v="No"/>
    <n v="0"/>
    <x v="20"/>
    <x v="0"/>
    <x v="0"/>
    <x v="598"/>
    <s v="Vehicle, Battery Electric Vehicle"/>
    <n v="0"/>
    <d v="2026-03-06T09:34:38"/>
    <n v="0"/>
    <n v="0"/>
    <s v=""/>
    <n v="0"/>
    <s v="No"/>
    <e v="#REF!"/>
  </r>
  <r>
    <s v="NISSAN LEAF 299-1018"/>
    <d v="2026-03-06T09:34:41"/>
    <s v="Odómetro 15950"/>
    <x v="1"/>
    <s v="Engine"/>
    <s v="No"/>
    <n v="0"/>
    <x v="11"/>
    <x v="0"/>
    <x v="0"/>
    <x v="599"/>
    <s v="Vehicle, Battery Electric Vehicle"/>
    <n v="0"/>
    <d v="2026-03-06T09:34:41"/>
    <n v="0"/>
    <n v="0"/>
    <s v=""/>
    <n v="0"/>
    <s v="No"/>
    <e v="#REF!"/>
  </r>
  <r>
    <s v="NISSAN LEAF 299-1018"/>
    <d v="2026-03-06T09:34:41"/>
    <s v="Odómetro sin procesar 15950"/>
    <x v="1"/>
    <s v="Engine"/>
    <s v="No"/>
    <n v="0"/>
    <x v="12"/>
    <x v="0"/>
    <x v="0"/>
    <x v="599"/>
    <s v="Vehicle, Battery Electric Vehicle"/>
    <n v="0"/>
    <d v="2026-03-06T09:34:41"/>
    <n v="0"/>
    <n v="0"/>
    <s v=""/>
    <n v="0"/>
    <s v="No"/>
    <e v="#REF!"/>
  </r>
  <r>
    <s v="NISSAN LEAF 299-1018"/>
    <d v="2026-03-06T09:34:45"/>
    <s v="Ubicación: 9.97444, -84.42224"/>
    <x v="0"/>
    <s v="GPS"/>
    <s v="Yes"/>
    <n v="0"/>
    <x v="0"/>
    <x v="0"/>
    <x v="0"/>
    <x v="0"/>
    <s v="Vehicle, Battery Electric Vehicle"/>
    <n v="0"/>
    <d v="2026-03-06T09:34:45"/>
    <n v="-84.422240000000002"/>
    <n v="9.9744399999999995"/>
    <s v="CurvePositionEstimateError"/>
    <n v="44"/>
    <s v="Yes"/>
    <e v="#REF!"/>
  </r>
  <r>
    <s v="NISSAN LEAF 299-1018"/>
    <d v="2026-03-06T09:34:45"/>
    <s v=" "/>
    <x v="1"/>
    <s v="Debug"/>
    <s v="No"/>
    <s v="FF-19-12-14-09-12-8A-00-00-00-00-00-00-00-00"/>
    <x v="0"/>
    <x v="0"/>
    <x v="0"/>
    <x v="0"/>
    <s v="Vehicle, Battery Electric Vehicle"/>
    <n v="0"/>
    <d v="2026-03-06T09:34:45"/>
    <n v="0"/>
    <n v="0"/>
    <s v="61784"/>
    <n v="0"/>
    <s v="No"/>
    <e v="#REF!"/>
  </r>
  <r>
    <s v="NISSAN LEAF 299-1018"/>
    <d v="2026-03-06T09:34:48"/>
    <s v="Velocidad del motor en carretera 55"/>
    <x v="1"/>
    <s v="Engine"/>
    <s v="No"/>
    <n v="0"/>
    <x v="27"/>
    <x v="0"/>
    <x v="0"/>
    <x v="123"/>
    <s v="Vehicle, Battery Electric Vehicle"/>
    <n v="0"/>
    <d v="2026-03-06T09:34:48"/>
    <n v="0"/>
    <n v="0"/>
    <s v=""/>
    <n v="0"/>
    <s v="No"/>
    <e v="#REF!"/>
  </r>
  <r>
    <s v="NISSAN LEAF 299-1018"/>
    <d v="2026-03-06T09:34:53"/>
    <s v="Ubicación: 9.97417, -84.42327"/>
    <x v="0"/>
    <s v="GPS"/>
    <s v="Yes"/>
    <n v="0"/>
    <x v="0"/>
    <x v="0"/>
    <x v="0"/>
    <x v="0"/>
    <s v="Vehicle, Battery Electric Vehicle"/>
    <n v="0"/>
    <d v="2026-03-06T09:34:53"/>
    <n v="-84.423270000000002"/>
    <n v="9.9741700000000009"/>
    <s v="CurvePositionEstimateError"/>
    <n v="57"/>
    <s v="Yes"/>
    <e v="#REF!"/>
  </r>
  <r>
    <s v="NISSAN LEAF 299-1018"/>
    <d v="2026-03-06T09:34:57"/>
    <s v="Ubicación: 9.97398, -84.42381"/>
    <x v="0"/>
    <s v="GPS"/>
    <s v="Yes"/>
    <n v="0"/>
    <x v="0"/>
    <x v="0"/>
    <x v="0"/>
    <x v="0"/>
    <s v="Vehicle, Battery Electric Vehicle"/>
    <n v="0"/>
    <d v="2026-03-06T09:34:57"/>
    <n v="-84.423810000000003"/>
    <n v="9.9739799999999992"/>
    <s v="CurveSpeedEstimateError"/>
    <n v="55"/>
    <s v="Yes"/>
    <e v="#REF!"/>
  </r>
  <r>
    <s v="NISSAN LEAF 299-1018"/>
    <d v="2026-03-06T09:34:57"/>
    <s v="Energía de la batería del vehículo eléctrico -5355"/>
    <x v="1"/>
    <s v="Engine"/>
    <s v="No"/>
    <n v="0"/>
    <x v="20"/>
    <x v="0"/>
    <x v="0"/>
    <x v="600"/>
    <s v="Vehicle, Battery Electric Vehicle"/>
    <n v="0"/>
    <d v="2026-03-06T09:34:57"/>
    <n v="0"/>
    <n v="0"/>
    <s v=""/>
    <n v="0"/>
    <s v="No"/>
    <e v="#REF!"/>
  </r>
  <r>
    <s v="NISSAN LEAF 299-1018"/>
    <d v="2026-03-06T09:35:01"/>
    <s v="Energía de la batería del vehículo eléctrico 23496"/>
    <x v="1"/>
    <s v="Engine"/>
    <s v="No"/>
    <n v="0"/>
    <x v="20"/>
    <x v="0"/>
    <x v="0"/>
    <x v="601"/>
    <s v="Vehicle, Battery Electric Vehicle"/>
    <n v="0"/>
    <d v="2026-03-06T09:35:01"/>
    <n v="0"/>
    <n v="0"/>
    <s v=""/>
    <n v="0"/>
    <s v="No"/>
    <e v="#REF!"/>
  </r>
  <r>
    <s v="NISSAN LEAF 299-1018"/>
    <d v="2026-03-06T09:35:04"/>
    <s v="Ubicación: 9.97362, -84.42471"/>
    <x v="0"/>
    <s v="GPS"/>
    <s v="Yes"/>
    <n v="0"/>
    <x v="0"/>
    <x v="0"/>
    <x v="0"/>
    <x v="0"/>
    <s v="Vehicle, Battery Electric Vehicle"/>
    <n v="0"/>
    <d v="2026-03-06T09:35:04"/>
    <n v="-84.424710000000005"/>
    <n v="9.9736200000000004"/>
    <s v="CurveBased"/>
    <n v="55"/>
    <s v="Yes"/>
    <e v="#REF!"/>
  </r>
  <r>
    <s v="NISSAN LEAF 299-1018"/>
    <d v="2026-03-06T09:35:11"/>
    <s v="Ubicación: 9.97311, -84.42554"/>
    <x v="0"/>
    <s v="GPS"/>
    <s v="Yes"/>
    <n v="0"/>
    <x v="0"/>
    <x v="0"/>
    <x v="0"/>
    <x v="0"/>
    <s v="Vehicle, Battery Electric Vehicle"/>
    <n v="0"/>
    <d v="2026-03-06T09:35:11"/>
    <n v="-84.425539999999998"/>
    <n v="9.9731100000000001"/>
    <s v="CurveSpeedEstimateError"/>
    <n v="57"/>
    <s v="Yes"/>
    <e v="#REF!"/>
  </r>
  <r>
    <s v="NISSAN LEAF 299-1018"/>
    <d v="2026-03-06T09:35:15"/>
    <s v="Velocidad del motor en carretera 61"/>
    <x v="1"/>
    <s v="Engine"/>
    <s v="No"/>
    <n v="0"/>
    <x v="27"/>
    <x v="0"/>
    <x v="0"/>
    <x v="307"/>
    <s v="Vehicle, Battery Electric Vehicle"/>
    <n v="0"/>
    <d v="2026-03-06T09:35:15"/>
    <n v="0"/>
    <n v="0"/>
    <s v=""/>
    <n v="0"/>
    <s v="No"/>
    <e v="#REF!"/>
  </r>
  <r>
    <s v="NISSAN LEAF 299-1018"/>
    <d v="2026-03-06T09:35:18"/>
    <s v="Ubicación: 9.97255, -84.42642"/>
    <x v="0"/>
    <s v="GPS"/>
    <s v="Yes"/>
    <n v="0"/>
    <x v="0"/>
    <x v="0"/>
    <x v="0"/>
    <x v="0"/>
    <s v="Vehicle, Battery Electric Vehicle"/>
    <n v="0"/>
    <d v="2026-03-06T09:35:18"/>
    <n v="-84.426419999999993"/>
    <n v="9.97255"/>
    <s v="CurveBased"/>
    <n v="57"/>
    <s v="Yes"/>
    <e v="#REF!"/>
  </r>
  <r>
    <s v="NISSAN LEAF 299-1018"/>
    <d v="2026-03-06T09:35:25"/>
    <s v="Velocidad del motor en carretera 58"/>
    <x v="1"/>
    <s v="Engine"/>
    <s v="No"/>
    <n v="0"/>
    <x v="27"/>
    <x v="0"/>
    <x v="0"/>
    <x v="385"/>
    <s v="Vehicle, Battery Electric Vehicle"/>
    <n v="0"/>
    <d v="2026-03-06T09:35:25"/>
    <n v="0"/>
    <n v="0"/>
    <s v=""/>
    <n v="0"/>
    <s v="No"/>
    <e v="#REF!"/>
  </r>
  <r>
    <s v="NISSAN LEAF 299-1018"/>
    <d v="2026-03-06T09:35:29"/>
    <s v="Ubicación: 9.97157, -84.42763"/>
    <x v="0"/>
    <s v="GPS"/>
    <s v="Yes"/>
    <n v="0"/>
    <x v="0"/>
    <x v="0"/>
    <x v="0"/>
    <x v="0"/>
    <s v="Vehicle, Battery Electric Vehicle"/>
    <n v="0"/>
    <d v="2026-03-06T09:35:29"/>
    <n v="-84.427629999999994"/>
    <n v="9.9715699999999998"/>
    <s v="CurveSpeedEstimateError"/>
    <n v="52"/>
    <s v="Yes"/>
    <e v="#REF!"/>
  </r>
  <r>
    <s v="NISSAN LEAF 299-1018"/>
    <d v="2026-03-06T09:35:30"/>
    <s v="Velocidad del motor en carretera 49"/>
    <x v="1"/>
    <s v="Engine"/>
    <s v="No"/>
    <n v="0"/>
    <x v="27"/>
    <x v="0"/>
    <x v="0"/>
    <x v="219"/>
    <s v="Vehicle, Battery Electric Vehicle"/>
    <n v="0"/>
    <d v="2026-03-06T09:35:30"/>
    <n v="0"/>
    <n v="0"/>
    <s v=""/>
    <n v="0"/>
    <s v="No"/>
    <e v="#REF!"/>
  </r>
  <r>
    <s v="NISSAN LEAF 299-1018"/>
    <d v="2026-03-06T09:35:35"/>
    <s v="Ubicación: 9.97111, -84.42818"/>
    <x v="0"/>
    <s v="GPS"/>
    <s v="Yes"/>
    <n v="0"/>
    <x v="0"/>
    <x v="0"/>
    <x v="0"/>
    <x v="0"/>
    <s v="Vehicle, Battery Electric Vehicle"/>
    <n v="0"/>
    <d v="2026-03-06T09:35:35"/>
    <n v="-84.428179999999998"/>
    <n v="9.9711099999999995"/>
    <s v="CurveBased"/>
    <n v="48"/>
    <s v="Yes"/>
    <e v="#REF!"/>
  </r>
  <r>
    <s v="NISSAN LEAF 299-1018"/>
    <d v="2026-03-06T09:35:37"/>
    <s v="Estado de carga genérico 60.12"/>
    <x v="1"/>
    <s v="Engine"/>
    <s v="No"/>
    <n v="0"/>
    <x v="15"/>
    <x v="0"/>
    <x v="0"/>
    <x v="602"/>
    <s v="Vehicle, Battery Electric Vehicle"/>
    <n v="0"/>
    <d v="2026-03-06T09:35:37"/>
    <n v="0"/>
    <n v="0"/>
    <s v=""/>
    <n v="0"/>
    <s v="No"/>
    <e v="#REF!"/>
  </r>
  <r>
    <s v="NISSAN LEAF 299-1018"/>
    <d v="2026-03-06T09:35:39"/>
    <s v="Ubicación: 9.97096, -84.42865"/>
    <x v="0"/>
    <s v="GPS"/>
    <s v="Yes"/>
    <n v="0"/>
    <x v="0"/>
    <x v="0"/>
    <x v="0"/>
    <x v="0"/>
    <s v="Vehicle, Battery Electric Vehicle"/>
    <n v="0"/>
    <d v="2026-03-06T09:35:39"/>
    <n v="-84.428650000000005"/>
    <n v="9.9709599999999998"/>
    <s v="CurvePositionEstimateError"/>
    <n v="52"/>
    <s v="Yes"/>
    <e v="#REF!"/>
  </r>
  <r>
    <s v="NISSAN LEAF 299-1018"/>
    <d v="2026-03-06T09:35:45"/>
    <s v="Ubicación: 9.97092, -84.42945"/>
    <x v="0"/>
    <s v="GPS"/>
    <s v="Yes"/>
    <n v="0"/>
    <x v="0"/>
    <x v="0"/>
    <x v="0"/>
    <x v="0"/>
    <s v="Vehicle, Battery Electric Vehicle"/>
    <n v="0"/>
    <d v="2026-03-06T09:35:45"/>
    <n v="-84.429450000000003"/>
    <n v="9.9709199999999996"/>
    <s v="CurveBased"/>
    <n v="53"/>
    <s v="Yes"/>
    <e v="#REF!"/>
  </r>
  <r>
    <s v="NISSAN LEAF 299-1018"/>
    <d v="2026-03-06T09:35:45"/>
    <s v="Velocidad del motor en carretera 57"/>
    <x v="1"/>
    <s v="Engine"/>
    <s v="No"/>
    <n v="0"/>
    <x v="27"/>
    <x v="0"/>
    <x v="0"/>
    <x v="469"/>
    <s v="Vehicle, Battery Electric Vehicle"/>
    <n v="0"/>
    <d v="2026-03-06T09:35:45"/>
    <n v="0"/>
    <n v="0"/>
    <s v=""/>
    <n v="0"/>
    <s v="No"/>
    <e v="#REF!"/>
  </r>
  <r>
    <s v="NISSAN LEAF 299-1018"/>
    <d v="2026-03-06T09:35:46"/>
    <s v="Energía de la batería del vehículo eléctrico 38857"/>
    <x v="1"/>
    <s v="Engine"/>
    <s v="No"/>
    <n v="0"/>
    <x v="20"/>
    <x v="0"/>
    <x v="0"/>
    <x v="603"/>
    <s v="Vehicle, Battery Electric Vehicle"/>
    <n v="0"/>
    <d v="2026-03-06T09:35:46"/>
    <n v="0"/>
    <n v="0"/>
    <s v=""/>
    <n v="0"/>
    <s v="No"/>
    <e v="#REF!"/>
  </r>
  <r>
    <s v="NISSAN LEAF 299-1018"/>
    <d v="2026-03-06T09:35:47"/>
    <s v="Odómetro 15951"/>
    <x v="1"/>
    <s v="Engine"/>
    <s v="No"/>
    <n v="0"/>
    <x v="11"/>
    <x v="0"/>
    <x v="0"/>
    <x v="604"/>
    <s v="Vehicle, Battery Electric Vehicle"/>
    <n v="0"/>
    <d v="2026-03-06T09:35:47"/>
    <n v="0"/>
    <n v="0"/>
    <s v=""/>
    <n v="0"/>
    <s v="No"/>
    <e v="#REF!"/>
  </r>
  <r>
    <s v="NISSAN LEAF 299-1018"/>
    <d v="2026-03-06T09:35:47"/>
    <s v="Odómetro sin procesar 15951"/>
    <x v="1"/>
    <s v="Engine"/>
    <s v="No"/>
    <n v="0"/>
    <x v="12"/>
    <x v="0"/>
    <x v="0"/>
    <x v="604"/>
    <s v="Vehicle, Battery Electric Vehicle"/>
    <n v="0"/>
    <d v="2026-03-06T09:35:47"/>
    <n v="0"/>
    <n v="0"/>
    <s v=""/>
    <n v="0"/>
    <s v="No"/>
    <e v="#REF!"/>
  </r>
  <r>
    <s v="NISSAN LEAF 299-1018"/>
    <d v="2026-03-06T09:35:50"/>
    <s v="Ubicación: 9.97071, -84.4301"/>
    <x v="0"/>
    <s v="GPS"/>
    <s v="Yes"/>
    <n v="0"/>
    <x v="0"/>
    <x v="0"/>
    <x v="0"/>
    <x v="0"/>
    <s v="Vehicle, Battery Electric Vehicle"/>
    <n v="0"/>
    <d v="2026-03-06T09:35:50"/>
    <n v="-84.430099999999996"/>
    <n v="9.9707100000000004"/>
    <s v="CurveSpeedEstimateError"/>
    <n v="52"/>
    <s v="Yes"/>
    <e v="#REF!"/>
  </r>
  <r>
    <s v="NISSAN LEAF 299-1018"/>
    <d v="2026-03-06T09:35:53"/>
    <s v="Energía de la batería del vehículo eléctrico -3353"/>
    <x v="1"/>
    <s v="Engine"/>
    <s v="No"/>
    <n v="0"/>
    <x v="20"/>
    <x v="0"/>
    <x v="0"/>
    <x v="605"/>
    <s v="Vehicle, Battery Electric Vehicle"/>
    <n v="0"/>
    <d v="2026-03-06T09:35:53"/>
    <n v="0"/>
    <n v="0"/>
    <s v=""/>
    <n v="0"/>
    <s v="No"/>
    <e v="#REF!"/>
  </r>
  <r>
    <s v="NISSAN LEAF 299-1018"/>
    <d v="2026-03-06T09:35:54"/>
    <s v="Velocidad del motor en carretera 45"/>
    <x v="1"/>
    <s v="Engine"/>
    <s v="No"/>
    <n v="0"/>
    <x v="27"/>
    <x v="0"/>
    <x v="0"/>
    <x v="103"/>
    <s v="Vehicle, Battery Electric Vehicle"/>
    <n v="0"/>
    <d v="2026-03-06T09:35:54"/>
    <n v="0"/>
    <n v="0"/>
    <s v=""/>
    <n v="0"/>
    <s v="No"/>
    <e v="#REF!"/>
  </r>
  <r>
    <s v="NISSAN LEAF 299-1018"/>
    <d v="2026-03-06T09:35:56"/>
    <s v=" "/>
    <x v="1"/>
    <s v="Debug"/>
    <s v="No"/>
    <s v="00-03-00-00-0C-46-00-00-00-00-00-00-00-00-00"/>
    <x v="0"/>
    <x v="0"/>
    <x v="0"/>
    <x v="0"/>
    <s v="Vehicle, Battery Electric Vehicle"/>
    <n v="0"/>
    <d v="2026-03-06T09:35:56"/>
    <n v="0"/>
    <n v="0"/>
    <s v="Obd2NegativeResponse"/>
    <n v="0"/>
    <s v="No"/>
    <e v="#REF!"/>
  </r>
  <r>
    <s v="NISSAN LEAF 299-1018"/>
    <d v="2026-03-06T09:35:5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35:57"/>
    <n v="0"/>
    <n v="0"/>
    <s v=""/>
    <n v="0"/>
    <s v="No"/>
    <e v="#REF!"/>
  </r>
  <r>
    <s v="NISSAN LEAF 299-1018"/>
    <d v="2026-03-06T09:35:59"/>
    <s v="Ubicación: 9.97042, -84.43111"/>
    <x v="0"/>
    <s v="GPS"/>
    <s v="Yes"/>
    <n v="0"/>
    <x v="0"/>
    <x v="0"/>
    <x v="0"/>
    <x v="0"/>
    <s v="Vehicle, Battery Electric Vehicle"/>
    <n v="0"/>
    <d v="2026-03-06T09:35:59"/>
    <n v="-84.431110000000004"/>
    <n v="9.9704200000000007"/>
    <s v="CurveSpeed"/>
    <n v="44"/>
    <s v="Yes"/>
    <e v="#REF!"/>
  </r>
  <r>
    <s v="NISSAN LEAF 299-1018"/>
    <d v="2026-03-06T09:36:05"/>
    <s v="Ubicación: 9.97016, -84.43182"/>
    <x v="0"/>
    <s v="GPS"/>
    <s v="Yes"/>
    <n v="0"/>
    <x v="0"/>
    <x v="0"/>
    <x v="0"/>
    <x v="0"/>
    <s v="Vehicle, Battery Electric Vehicle"/>
    <n v="0"/>
    <d v="2026-03-06T09:36:05"/>
    <n v="-84.431820000000002"/>
    <n v="9.9701599999999999"/>
    <s v="CurveSpeedEstimateError"/>
    <n v="55"/>
    <s v="Yes"/>
    <e v="#REF!"/>
  </r>
  <r>
    <s v="NISSAN LEAF 299-1018"/>
    <d v="2026-03-06T09:36:05"/>
    <s v="Velocidad del motor en carretera 57"/>
    <x v="1"/>
    <s v="Engine"/>
    <s v="No"/>
    <n v="0"/>
    <x v="27"/>
    <x v="0"/>
    <x v="0"/>
    <x v="469"/>
    <s v="Vehicle, Battery Electric Vehicle"/>
    <n v="0"/>
    <d v="2026-03-06T09:36:05"/>
    <n v="0"/>
    <n v="0"/>
    <s v=""/>
    <n v="0"/>
    <s v="No"/>
    <e v="#REF!"/>
  </r>
  <r>
    <s v="NISSAN LEAF 299-1018"/>
    <d v="2026-03-06T09:36:08"/>
    <s v="Ubicación: 9.97005, -84.43222"/>
    <x v="0"/>
    <s v="GPS"/>
    <s v="Yes"/>
    <n v="0"/>
    <x v="0"/>
    <x v="0"/>
    <x v="0"/>
    <x v="0"/>
    <s v="Vehicle, Battery Electric Vehicle"/>
    <n v="0"/>
    <d v="2026-03-06T09:36:08"/>
    <n v="-84.432220000000001"/>
    <n v="9.9700500000000005"/>
    <s v="CurveSpeedEstimateError"/>
    <n v="50"/>
    <s v="Yes"/>
    <e v="#REF!"/>
  </r>
  <r>
    <s v="NISSAN LEAF 299-1018"/>
    <d v="2026-03-06T09:36:10"/>
    <s v="Energía de la batería del vehículo eléctrico 35350"/>
    <x v="1"/>
    <s v="Engine"/>
    <s v="No"/>
    <n v="0"/>
    <x v="20"/>
    <x v="0"/>
    <x v="0"/>
    <x v="606"/>
    <s v="Vehicle, Battery Electric Vehicle"/>
    <n v="0"/>
    <d v="2026-03-06T09:36:10"/>
    <n v="0"/>
    <n v="0"/>
    <s v=""/>
    <n v="0"/>
    <s v="No"/>
    <e v="#REF!"/>
  </r>
  <r>
    <s v="NISSAN LEAF 299-1018"/>
    <d v="2026-03-06T09:36:11"/>
    <s v="Ubicación: 9.96982, -84.43253"/>
    <x v="0"/>
    <s v="GPS"/>
    <s v="Yes"/>
    <n v="0"/>
    <x v="0"/>
    <x v="0"/>
    <x v="0"/>
    <x v="0"/>
    <s v="Vehicle, Battery Electric Vehicle"/>
    <n v="0"/>
    <d v="2026-03-06T09:36:11"/>
    <n v="-84.43253"/>
    <n v="9.9698200000000003"/>
    <s v="CurveSpeed"/>
    <n v="52"/>
    <s v="Yes"/>
    <e v="#REF!"/>
  </r>
  <r>
    <s v="NISSAN LEAF 299-1018"/>
    <d v="2026-03-06T09:36:14"/>
    <s v="Ubicación: 9.96954, -84.43276"/>
    <x v="0"/>
    <s v="GPS"/>
    <s v="Yes"/>
    <n v="0"/>
    <x v="0"/>
    <x v="0"/>
    <x v="0"/>
    <x v="0"/>
    <s v="Vehicle, Battery Electric Vehicle"/>
    <n v="0"/>
    <d v="2026-03-06T09:36:14"/>
    <n v="-84.432760000000002"/>
    <n v="9.9695400000000003"/>
    <s v="CurvePositionEstimateError"/>
    <n v="42"/>
    <s v="Yes"/>
    <e v="#REF!"/>
  </r>
  <r>
    <s v="NISSAN LEAF 299-1018"/>
    <d v="2026-03-06T09:36:15"/>
    <s v="Velocidad del motor en carretera 41"/>
    <x v="1"/>
    <s v="Engine"/>
    <s v="No"/>
    <n v="0"/>
    <x v="27"/>
    <x v="0"/>
    <x v="0"/>
    <x v="58"/>
    <s v="Vehicle, Battery Electric Vehicle"/>
    <n v="0"/>
    <d v="2026-03-06T09:36:15"/>
    <n v="0"/>
    <n v="0"/>
    <s v=""/>
    <n v="0"/>
    <s v="No"/>
    <e v="#REF!"/>
  </r>
  <r>
    <s v="NISSAN LEAF 299-1018"/>
    <d v="2026-03-06T09:36:18"/>
    <s v="Ubicación: 9.96932, -84.4331"/>
    <x v="0"/>
    <s v="GPS"/>
    <s v="Yes"/>
    <n v="0"/>
    <x v="0"/>
    <x v="0"/>
    <x v="0"/>
    <x v="0"/>
    <s v="Vehicle, Battery Electric Vehicle"/>
    <n v="0"/>
    <d v="2026-03-06T09:36:18"/>
    <n v="-84.433099999999996"/>
    <n v="9.9693199999999997"/>
    <s v="CurveSpeedEstimateError"/>
    <n v="41"/>
    <s v="Yes"/>
    <e v="#REF!"/>
  </r>
  <r>
    <s v="NISSAN LEAF 299-1018"/>
    <d v="2026-03-06T09:36:24"/>
    <s v="Ubicación: 9.96933, -84.43369"/>
    <x v="0"/>
    <s v="GPS"/>
    <s v="Yes"/>
    <n v="0"/>
    <x v="0"/>
    <x v="0"/>
    <x v="0"/>
    <x v="0"/>
    <s v="Vehicle, Battery Electric Vehicle"/>
    <n v="0"/>
    <d v="2026-03-06T09:36:24"/>
    <n v="-84.433689999999999"/>
    <n v="9.9693299999999994"/>
    <s v="CurvePositionEstimateError"/>
    <n v="41"/>
    <s v="Yes"/>
    <e v="#REF!"/>
  </r>
  <r>
    <s v="NISSAN LEAF 299-1018"/>
    <d v="2026-03-06T09:36:29"/>
    <s v="Velocidad del motor en carretera 41"/>
    <x v="1"/>
    <s v="Engine"/>
    <s v="No"/>
    <n v="0"/>
    <x v="27"/>
    <x v="0"/>
    <x v="0"/>
    <x v="58"/>
    <s v="Vehicle, Battery Electric Vehicle"/>
    <n v="0"/>
    <d v="2026-03-06T09:36:29"/>
    <n v="0"/>
    <n v="0"/>
    <s v=""/>
    <n v="0"/>
    <s v="No"/>
    <e v="#REF!"/>
  </r>
  <r>
    <s v="NISSAN LEAF 299-1018"/>
    <d v="2026-03-06T09:36:30"/>
    <s v="Ubicación: 9.96963, -84.43423"/>
    <x v="0"/>
    <s v="GPS"/>
    <s v="Yes"/>
    <n v="0"/>
    <x v="0"/>
    <x v="0"/>
    <x v="0"/>
    <x v="0"/>
    <s v="Vehicle, Battery Electric Vehicle"/>
    <n v="0"/>
    <d v="2026-03-06T09:36:30"/>
    <n v="-84.434229999999999"/>
    <n v="9.9696300000000004"/>
    <s v="CurvePositionEstimateError"/>
    <n v="41"/>
    <s v="Yes"/>
    <e v="#REF!"/>
  </r>
  <r>
    <s v="NISSAN LEAF 299-1018"/>
    <d v="2026-03-06T09:36:36"/>
    <s v="Voltaje de la batería de alta tensión 347.5"/>
    <x v="1"/>
    <s v="Engine"/>
    <s v="No"/>
    <n v="0"/>
    <x v="16"/>
    <x v="0"/>
    <x v="0"/>
    <x v="607"/>
    <s v="Vehicle, Battery Electric Vehicle"/>
    <n v="0"/>
    <d v="2026-03-06T09:36:36"/>
    <n v="0"/>
    <n v="0"/>
    <s v=""/>
    <n v="0"/>
    <s v="No"/>
    <e v="#REF!"/>
  </r>
  <r>
    <s v="NISSAN LEAF 299-1018"/>
    <d v="2026-03-06T09:36:37"/>
    <s v="Velocidad del motor en carretera 50"/>
    <x v="1"/>
    <s v="Engine"/>
    <s v="No"/>
    <n v="0"/>
    <x v="27"/>
    <x v="0"/>
    <x v="0"/>
    <x v="124"/>
    <s v="Vehicle, Battery Electric Vehicle"/>
    <n v="0"/>
    <d v="2026-03-06T09:36:37"/>
    <n v="0"/>
    <n v="0"/>
    <s v=""/>
    <n v="0"/>
    <s v="No"/>
    <e v="#REF!"/>
  </r>
  <r>
    <s v="NISSAN LEAF 299-1018"/>
    <d v="2026-03-06T09:36:38"/>
    <s v="Estado de carga genérico 58.66"/>
    <x v="1"/>
    <s v="Engine"/>
    <s v="No"/>
    <n v="0"/>
    <x v="15"/>
    <x v="0"/>
    <x v="0"/>
    <x v="608"/>
    <s v="Vehicle, Battery Electric Vehicle"/>
    <n v="0"/>
    <d v="2026-03-06T09:36:38"/>
    <n v="0"/>
    <n v="0"/>
    <s v=""/>
    <n v="0"/>
    <s v="No"/>
    <e v="#REF!"/>
  </r>
  <r>
    <s v="NISSAN LEAF 299-1018"/>
    <d v="2026-03-06T09:36:39"/>
    <s v="Ubicación: 9.96979, -84.43524"/>
    <x v="0"/>
    <s v="GPS"/>
    <s v="Yes"/>
    <n v="0"/>
    <x v="0"/>
    <x v="0"/>
    <x v="0"/>
    <x v="0"/>
    <s v="Vehicle, Battery Electric Vehicle"/>
    <n v="0"/>
    <d v="2026-03-06T09:36:39"/>
    <n v="-84.435239999999993"/>
    <n v="9.9697899999999997"/>
    <s v="CurvePositionEstimateError"/>
    <n v="48"/>
    <s v="Yes"/>
    <e v="#REF!"/>
  </r>
  <r>
    <s v="NISSAN LEAF 299-1018"/>
    <d v="2026-03-06T09:36:44"/>
    <s v="Ubicación: 9.96982, -84.43581"/>
    <x v="0"/>
    <s v="GPS"/>
    <s v="Yes"/>
    <n v="0"/>
    <x v="0"/>
    <x v="0"/>
    <x v="0"/>
    <x v="0"/>
    <s v="Vehicle, Battery Electric Vehicle"/>
    <n v="0"/>
    <d v="2026-03-06T09:36:44"/>
    <n v="-84.435810000000004"/>
    <n v="9.9698200000000003"/>
    <s v="CurveSpeedEstimateError"/>
    <n v="42"/>
    <s v="Yes"/>
    <e v="#REF!"/>
  </r>
  <r>
    <s v="NISSAN LEAF 299-1018"/>
    <d v="2026-03-06T09:36:44"/>
    <s v="Velocidad del motor en carretera 45"/>
    <x v="1"/>
    <s v="Engine"/>
    <s v="No"/>
    <n v="0"/>
    <x v="27"/>
    <x v="0"/>
    <x v="0"/>
    <x v="103"/>
    <s v="Vehicle, Battery Electric Vehicle"/>
    <n v="0"/>
    <d v="2026-03-06T09:36:44"/>
    <n v="0"/>
    <n v="0"/>
    <s v=""/>
    <n v="0"/>
    <s v="No"/>
    <e v="#REF!"/>
  </r>
  <r>
    <s v="NISSAN LEAF 299-1018"/>
    <d v="2026-03-06T09:3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36:44"/>
    <n v="0"/>
    <n v="0"/>
    <s v=""/>
    <n v="0"/>
    <s v="No"/>
    <e v="#REF!"/>
  </r>
  <r>
    <s v="NISSAN LEAF 299-1018"/>
    <d v="2026-03-06T09:36:44"/>
    <s v=" "/>
    <x v="1"/>
    <s v="Debug"/>
    <s v="No"/>
    <s v="7D-4E-05-11-18-E3-02"/>
    <x v="0"/>
    <x v="0"/>
    <x v="0"/>
    <x v="0"/>
    <s v="Vehicle, Battery Electric Vehicle"/>
    <n v="0"/>
    <d v="2026-03-06T09:36:44"/>
    <n v="0"/>
    <n v="0"/>
    <s v="40012"/>
    <n v="0"/>
    <s v="No"/>
    <e v="#REF!"/>
  </r>
  <r>
    <s v="NISSAN LEAF 299-1018"/>
    <d v="2026-03-06T09:36:44"/>
    <s v="Intensidad de la señal del módem celular 74"/>
    <x v="1"/>
    <s v="Engine"/>
    <s v="No"/>
    <n v="0"/>
    <x v="26"/>
    <x v="0"/>
    <x v="0"/>
    <x v="609"/>
    <s v="Vehicle, Battery Electric Vehicle"/>
    <n v="0"/>
    <d v="2026-03-06T09:36:44"/>
    <n v="0"/>
    <n v="0"/>
    <s v=""/>
    <n v="0"/>
    <s v="No"/>
    <e v="#REF!"/>
  </r>
  <r>
    <s v="NISSAN LEAF 299-1018"/>
    <d v="2026-03-06T09:36:46"/>
    <s v="Energía de la batería del vehículo eléctrico 35050"/>
    <x v="1"/>
    <s v="Engine"/>
    <s v="No"/>
    <n v="0"/>
    <x v="20"/>
    <x v="0"/>
    <x v="0"/>
    <x v="610"/>
    <s v="Vehicle, Battery Electric Vehicle"/>
    <n v="0"/>
    <d v="2026-03-06T09:36:46"/>
    <n v="0"/>
    <n v="0"/>
    <s v=""/>
    <n v="0"/>
    <s v="No"/>
    <e v="#REF!"/>
  </r>
  <r>
    <s v="NISSAN LEAF 299-1018"/>
    <d v="2026-03-06T09:36:47"/>
    <s v="Ubicación: 9.97003, -84.43607"/>
    <x v="0"/>
    <s v="GPS"/>
    <s v="Yes"/>
    <n v="0"/>
    <x v="0"/>
    <x v="0"/>
    <x v="0"/>
    <x v="0"/>
    <s v="Vehicle, Battery Electric Vehicle"/>
    <n v="0"/>
    <d v="2026-03-06T09:36:47"/>
    <n v="-84.436070000000001"/>
    <n v="9.9700299999999995"/>
    <s v="CurveSpeedEstimateError"/>
    <n v="48"/>
    <s v="Yes"/>
    <e v="#REF!"/>
  </r>
  <r>
    <s v="NISSAN LEAF 299-1018"/>
    <d v="2026-03-06T09:36:49"/>
    <s v="Ubicación: 9.97024, -84.43624"/>
    <x v="0"/>
    <s v="GPS"/>
    <s v="Yes"/>
    <n v="0"/>
    <x v="0"/>
    <x v="0"/>
    <x v="0"/>
    <x v="0"/>
    <s v="Vehicle, Battery Electric Vehicle"/>
    <n v="0"/>
    <d v="2026-03-06T09:36:49"/>
    <n v="-84.436239999999998"/>
    <n v="9.9702400000000004"/>
    <s v="CurveSpeed"/>
    <n v="57"/>
    <s v="Yes"/>
    <e v="#REF!"/>
  </r>
  <r>
    <s v="NISSAN LEAF 299-1018"/>
    <d v="2026-03-06T09:36:49"/>
    <s v="Velocidad del motor en carretera 59"/>
    <x v="1"/>
    <s v="Engine"/>
    <s v="No"/>
    <n v="0"/>
    <x v="27"/>
    <x v="0"/>
    <x v="0"/>
    <x v="132"/>
    <s v="Vehicle, Battery Electric Vehicle"/>
    <n v="0"/>
    <d v="2026-03-06T09:36:49"/>
    <n v="0"/>
    <n v="0"/>
    <s v=""/>
    <n v="0"/>
    <s v="No"/>
    <e v="#REF!"/>
  </r>
  <r>
    <s v="NISSAN LEAF 299-1018"/>
    <d v="2026-03-06T09:36:53"/>
    <s v="Energía de la batería del vehículo eléctrico -39648"/>
    <x v="1"/>
    <s v="Engine"/>
    <s v="No"/>
    <n v="0"/>
    <x v="20"/>
    <x v="0"/>
    <x v="0"/>
    <x v="611"/>
    <s v="Vehicle, Battery Electric Vehicle"/>
    <n v="0"/>
    <d v="2026-03-06T09:36:53"/>
    <n v="0"/>
    <n v="0"/>
    <s v=""/>
    <n v="0"/>
    <s v="No"/>
    <e v="#REF!"/>
  </r>
  <r>
    <s v="NISSAN LEAF 299-1018"/>
    <d v="2026-03-06T09:36:55"/>
    <s v="Energía de la batería del vehículo eléctrico -11875"/>
    <x v="1"/>
    <s v="Engine"/>
    <s v="No"/>
    <n v="0"/>
    <x v="20"/>
    <x v="0"/>
    <x v="0"/>
    <x v="612"/>
    <s v="Vehicle, Battery Electric Vehicle"/>
    <n v="0"/>
    <d v="2026-03-06T09:36:55"/>
    <n v="0"/>
    <n v="0"/>
    <s v=""/>
    <n v="0"/>
    <s v="No"/>
    <e v="#REF!"/>
  </r>
  <r>
    <s v="NISSAN LEAF 299-1018"/>
    <d v="2026-03-06T09:36:55"/>
    <s v="Velocidad del motor en carretera 59"/>
    <x v="1"/>
    <s v="Engine"/>
    <s v="No"/>
    <n v="0"/>
    <x v="27"/>
    <x v="0"/>
    <x v="0"/>
    <x v="132"/>
    <s v="Vehicle, Battery Electric Vehicle"/>
    <n v="0"/>
    <d v="2026-03-06T09:36:55"/>
    <n v="0"/>
    <n v="0"/>
    <s v=""/>
    <n v="0"/>
    <s v="No"/>
    <e v="#REF!"/>
  </r>
  <r>
    <s v="NISSAN LEAF 299-1018"/>
    <d v="2026-03-06T09:36:56"/>
    <s v="Ubicación: 9.97095, -84.43698"/>
    <x v="0"/>
    <s v="GPS"/>
    <s v="Yes"/>
    <n v="0"/>
    <x v="0"/>
    <x v="0"/>
    <x v="0"/>
    <x v="0"/>
    <s v="Vehicle, Battery Electric Vehicle"/>
    <n v="0"/>
    <d v="2026-03-06T09:36:56"/>
    <n v="-84.436980000000005"/>
    <n v="9.9709500000000002"/>
    <s v="CurveSpeedEstimateError"/>
    <n v="55"/>
    <s v="Yes"/>
    <e v="#REF!"/>
  </r>
  <r>
    <s v="NISSAN LEAF 299-1018"/>
    <d v="2026-03-06T09:36:57"/>
    <s v="Energía de la batería del vehículo eléctrico -42482"/>
    <x v="1"/>
    <s v="Engine"/>
    <s v="No"/>
    <n v="0"/>
    <x v="20"/>
    <x v="0"/>
    <x v="0"/>
    <x v="613"/>
    <s v="Vehicle, Battery Electric Vehicle"/>
    <n v="0"/>
    <d v="2026-03-06T09:36:57"/>
    <n v="0"/>
    <n v="0"/>
    <s v=""/>
    <n v="0"/>
    <s v="No"/>
    <e v="#REF!"/>
  </r>
  <r>
    <s v="NISSAN LEAF 299-1018"/>
    <d v="2026-03-06T09:36:57"/>
    <s v=" "/>
    <x v="1"/>
    <s v="Debug"/>
    <s v="No"/>
    <s v="4E-A8-AE-FF-08-00-00-00-00-00-00-00-00-00-00"/>
    <x v="0"/>
    <x v="0"/>
    <x v="0"/>
    <x v="0"/>
    <s v="Vehicle, Battery Electric Vehicle"/>
    <n v="0"/>
    <d v="2026-03-06T09:36:57"/>
    <n v="0"/>
    <n v="0"/>
    <s v="50333"/>
    <n v="0"/>
    <s v="No"/>
    <e v="#REF!"/>
  </r>
  <r>
    <s v="NISSAN LEAF 299-1018"/>
    <d v="2026-03-06T09:36:57"/>
    <s v=" "/>
    <x v="1"/>
    <s v="Debug"/>
    <s v="No"/>
    <s v="14-4F-F1-FF-03-26-16-00-65-E8-0C-00-00-00-00"/>
    <x v="0"/>
    <x v="0"/>
    <x v="0"/>
    <x v="0"/>
    <s v="Vehicle, Battery Electric Vehicle"/>
    <n v="0"/>
    <d v="2026-03-06T09:36:57"/>
    <n v="0"/>
    <n v="0"/>
    <s v="61927"/>
    <n v="0"/>
    <s v="No"/>
    <e v="#REF!"/>
  </r>
  <r>
    <s v="NISSAN LEAF 299-1018"/>
    <d v="2026-03-06T09:36:58"/>
    <s v="Ubicación: 9.97113, -84.43716"/>
    <x v="0"/>
    <s v="GPS"/>
    <s v="Yes"/>
    <n v="0"/>
    <x v="0"/>
    <x v="0"/>
    <x v="0"/>
    <x v="0"/>
    <s v="Vehicle, Battery Electric Vehicle"/>
    <n v="0"/>
    <d v="2026-03-06T09:36:58"/>
    <n v="-84.437160000000006"/>
    <n v="9.9711300000000005"/>
    <s v="CurveSpeedEstimateError"/>
    <n v="44"/>
    <s v="Yes"/>
    <e v="#REF!"/>
  </r>
  <r>
    <s v="NISSAN LEAF 299-1018"/>
    <d v="2026-03-06T09:36:58"/>
    <s v=" "/>
    <x v="1"/>
    <s v="Debug"/>
    <s v="No"/>
    <s v="06-79-AE-FF-08-00-00-00-00-00-00-00-00-00-00"/>
    <x v="0"/>
    <x v="0"/>
    <x v="0"/>
    <x v="0"/>
    <s v="Vehicle, Battery Electric Vehicle"/>
    <n v="0"/>
    <d v="2026-03-06T09:36:58"/>
    <n v="0"/>
    <n v="0"/>
    <s v="50333"/>
    <n v="0"/>
    <s v="No"/>
    <e v="#REF!"/>
  </r>
  <r>
    <s v="NISSAN LEAF 299-1018"/>
    <d v="2026-03-06T09:36:58"/>
    <s v=" "/>
    <x v="1"/>
    <s v="Debug"/>
    <s v="No"/>
    <s v="E2-BA-F0-FF-B8-3A-16-00-63-16-0D-00-00-00-00"/>
    <x v="0"/>
    <x v="0"/>
    <x v="0"/>
    <x v="0"/>
    <s v="Vehicle, Battery Electric Vehicle"/>
    <n v="0"/>
    <d v="2026-03-06T09:36:58"/>
    <n v="0"/>
    <n v="0"/>
    <s v="61927"/>
    <n v="0"/>
    <s v="No"/>
    <e v="#REF!"/>
  </r>
  <r>
    <s v="NISSAN LEAF 299-1018"/>
    <d v="2026-03-06T09:36:58"/>
    <s v="Velocidad del motor en carretera 44"/>
    <x v="1"/>
    <s v="Engine"/>
    <s v="No"/>
    <n v="0"/>
    <x v="27"/>
    <x v="0"/>
    <x v="0"/>
    <x v="73"/>
    <s v="Vehicle, Battery Electric Vehicle"/>
    <n v="0"/>
    <d v="2026-03-06T09:36:58"/>
    <n v="0"/>
    <n v="0"/>
    <s v=""/>
    <n v="0"/>
    <s v="No"/>
    <e v="#REF!"/>
  </r>
  <r>
    <s v="NISSAN LEAF 299-1018"/>
    <d v="2026-03-06T09:37:00"/>
    <s v="Temperatura del aire exterior bruto 29"/>
    <x v="1"/>
    <s v="Engine"/>
    <s v="No"/>
    <n v="0"/>
    <x v="22"/>
    <x v="0"/>
    <x v="0"/>
    <x v="361"/>
    <s v="Vehicle, Battery Electric Vehicle"/>
    <n v="0"/>
    <d v="2026-03-06T09:37:00"/>
    <n v="0"/>
    <n v="0"/>
    <s v=""/>
    <n v="0"/>
    <s v="No"/>
    <e v="#REF!"/>
  </r>
  <r>
    <s v="NISSAN LEAF 299-1018"/>
    <d v="2026-03-06T09:37:00"/>
    <s v="Ubicación: 9.97127, -84.43732"/>
    <x v="0"/>
    <s v="GPS"/>
    <s v="Yes"/>
    <n v="0"/>
    <x v="0"/>
    <x v="0"/>
    <x v="0"/>
    <x v="0"/>
    <s v="Vehicle, Battery Electric Vehicle"/>
    <n v="0"/>
    <d v="2026-03-06T09:37:00"/>
    <n v="-84.43732"/>
    <n v="9.9712700000000005"/>
    <s v="CurveSpeedEstimateError"/>
    <n v="42"/>
    <s v="Yes"/>
    <e v="#REF!"/>
  </r>
  <r>
    <s v="NISSAN LEAF 299-1018"/>
    <d v="2026-03-06T09:37:00"/>
    <s v="Odómetro 15952"/>
    <x v="1"/>
    <s v="Engine"/>
    <s v="No"/>
    <n v="0"/>
    <x v="11"/>
    <x v="0"/>
    <x v="0"/>
    <x v="614"/>
    <s v="Vehicle, Battery Electric Vehicle"/>
    <n v="0"/>
    <d v="2026-03-06T09:37:00"/>
    <n v="0"/>
    <n v="0"/>
    <s v=""/>
    <n v="0"/>
    <s v="No"/>
    <e v="#REF!"/>
  </r>
  <r>
    <s v="NISSAN LEAF 299-1018"/>
    <d v="2026-03-06T09:37:00"/>
    <s v="Odómetro sin procesar 15952"/>
    <x v="1"/>
    <s v="Engine"/>
    <s v="No"/>
    <n v="0"/>
    <x v="12"/>
    <x v="0"/>
    <x v="0"/>
    <x v="614"/>
    <s v="Vehicle, Battery Electric Vehicle"/>
    <n v="0"/>
    <d v="2026-03-06T09:37:00"/>
    <n v="0"/>
    <n v="0"/>
    <s v=""/>
    <n v="0"/>
    <s v="No"/>
    <e v="#REF!"/>
  </r>
  <r>
    <s v="NISSAN LEAF 299-1018"/>
    <d v="2026-03-06T09:37:02"/>
    <s v="Velocidad del motor en carretera 46"/>
    <x v="1"/>
    <s v="Engine"/>
    <s v="No"/>
    <n v="0"/>
    <x v="27"/>
    <x v="0"/>
    <x v="0"/>
    <x v="105"/>
    <s v="Vehicle, Battery Electric Vehicle"/>
    <n v="0"/>
    <d v="2026-03-06T09:37:02"/>
    <n v="0"/>
    <n v="0"/>
    <s v=""/>
    <n v="0"/>
    <s v="No"/>
    <e v="#REF!"/>
  </r>
  <r>
    <s v="NISSAN LEAF 299-1018"/>
    <d v="2026-03-06T09:37:04"/>
    <s v="Energía de la batería del vehículo eléctrico 27847"/>
    <x v="1"/>
    <s v="Engine"/>
    <s v="No"/>
    <n v="0"/>
    <x v="20"/>
    <x v="0"/>
    <x v="0"/>
    <x v="615"/>
    <s v="Vehicle, Battery Electric Vehicle"/>
    <n v="0"/>
    <d v="2026-03-06T09:37:04"/>
    <n v="0"/>
    <n v="0"/>
    <s v=""/>
    <n v="0"/>
    <s v="No"/>
    <e v="#REF!"/>
  </r>
  <r>
    <s v="NISSAN LEAF 299-1018"/>
    <d v="2026-03-06T09:37:04"/>
    <s v="Ubicación: 9.97135, -84.43776"/>
    <x v="0"/>
    <s v="GPS"/>
    <s v="Yes"/>
    <n v="0"/>
    <x v="0"/>
    <x v="0"/>
    <x v="0"/>
    <x v="0"/>
    <s v="Vehicle, Battery Electric Vehicle"/>
    <n v="0"/>
    <d v="2026-03-06T09:37:04"/>
    <n v="-84.437759999999997"/>
    <n v="9.9713499999999993"/>
    <s v="CurveSpeedEstimateError"/>
    <n v="48"/>
    <s v="Yes"/>
    <e v="#REF!"/>
  </r>
  <r>
    <s v="NISSAN LEAF 299-1018"/>
    <d v="2026-03-06T09:37:06"/>
    <s v="Aceleración hacia delante o frenado 0"/>
    <x v="1"/>
    <s v="Engine"/>
    <s v="No"/>
    <n v="0"/>
    <x v="38"/>
    <x v="0"/>
    <x v="0"/>
    <x v="313"/>
    <s v="Vehicle, Battery Electric Vehicle"/>
    <n v="0"/>
    <d v="2026-03-06T09:37:06"/>
    <n v="0"/>
    <n v="0"/>
    <s v=""/>
    <n v="0"/>
    <s v="No"/>
    <e v="#REF!"/>
  </r>
  <r>
    <s v="NISSAN LEAF 299-1018"/>
    <d v="2026-03-06T09:37:06"/>
    <s v="Aceleración de lado a lado 0"/>
    <x v="1"/>
    <s v="Engine"/>
    <s v="No"/>
    <n v="0"/>
    <x v="39"/>
    <x v="0"/>
    <x v="0"/>
    <x v="313"/>
    <s v="Vehicle, Battery Electric Vehicle"/>
    <n v="0"/>
    <d v="2026-03-06T09:37:06"/>
    <n v="0"/>
    <n v="0"/>
    <s v=""/>
    <n v="0"/>
    <s v="No"/>
    <e v="#REF!"/>
  </r>
  <r>
    <s v="NISSAN LEAF 299-1018"/>
    <d v="2026-03-06T09:37:06"/>
    <s v="Aceleración hacia arriba o hacia abajo 0.956999994828284"/>
    <x v="1"/>
    <s v="Engine"/>
    <s v="No"/>
    <n v="0"/>
    <x v="40"/>
    <x v="0"/>
    <x v="0"/>
    <x v="367"/>
    <s v="Vehicle, Battery Electric Vehicle"/>
    <n v="0"/>
    <d v="2026-03-06T09:37:06"/>
    <n v="0"/>
    <n v="0"/>
    <s v=""/>
    <n v="0"/>
    <s v="No"/>
    <e v="#REF!"/>
  </r>
  <r>
    <s v="NISSAN LEAF 299-1018"/>
    <d v="2026-03-06T09:37:07"/>
    <s v="Aceleración hacia delante o frenado 0.19299999488667"/>
    <x v="1"/>
    <s v="Engine"/>
    <s v="No"/>
    <n v="0"/>
    <x v="38"/>
    <x v="0"/>
    <x v="0"/>
    <x v="616"/>
    <s v="Vehicle, Battery Electric Vehicle"/>
    <n v="0"/>
    <d v="2026-03-06T09:37:07"/>
    <n v="0"/>
    <n v="0"/>
    <s v=""/>
    <n v="0"/>
    <s v="No"/>
    <e v="#REF!"/>
  </r>
  <r>
    <s v="NISSAN LEAF 299-1018"/>
    <d v="2026-03-06T09:37:07"/>
    <s v="Aceleración hacia arriba o hacia abajo 1.01099998462699"/>
    <x v="1"/>
    <s v="Engine"/>
    <s v="No"/>
    <n v="0"/>
    <x v="40"/>
    <x v="0"/>
    <x v="0"/>
    <x v="416"/>
    <s v="Vehicle, Battery Electric Vehicle"/>
    <n v="0"/>
    <d v="2026-03-06T09:37:07"/>
    <n v="0"/>
    <n v="0"/>
    <s v=""/>
    <n v="0"/>
    <s v="No"/>
    <e v="#REF!"/>
  </r>
  <r>
    <s v="NISSAN LEAF 299-1018"/>
    <d v="2026-03-06T09:37:07"/>
    <s v="Ubicación: 9.97123, -84.43815"/>
    <x v="0"/>
    <s v="GPS"/>
    <s v="Yes"/>
    <n v="0"/>
    <x v="0"/>
    <x v="0"/>
    <x v="0"/>
    <x v="0"/>
    <s v="Vehicle, Battery Electric Vehicle"/>
    <n v="0"/>
    <d v="2026-03-06T09:37:07"/>
    <n v="-84.438149999999993"/>
    <n v="9.9712300000000003"/>
    <s v="CurveSpeed"/>
    <n v="57"/>
    <s v="Yes"/>
    <e v="#REF!"/>
  </r>
  <r>
    <s v="NISSAN LEAF 299-1018"/>
    <d v="2026-03-06T09:37:08"/>
    <s v="Aceleración hacia delante o frenado 0"/>
    <x v="1"/>
    <s v="Engine"/>
    <s v="No"/>
    <n v="0"/>
    <x v="38"/>
    <x v="0"/>
    <x v="0"/>
    <x v="313"/>
    <s v="Vehicle, Battery Electric Vehicle"/>
    <n v="0"/>
    <d v="2026-03-06T09:37:08"/>
    <n v="0"/>
    <n v="0"/>
    <s v=""/>
    <n v="0"/>
    <s v="No"/>
    <e v="#REF!"/>
  </r>
  <r>
    <s v="NISSAN LEAF 299-1018"/>
    <d v="2026-03-06T09:37:08"/>
    <s v="Aceleración de lado a lado -0.286999984682324"/>
    <x v="1"/>
    <s v="Engine"/>
    <s v="No"/>
    <n v="0"/>
    <x v="39"/>
    <x v="0"/>
    <x v="0"/>
    <x v="617"/>
    <s v="Vehicle, Battery Electric Vehicle"/>
    <n v="0"/>
    <d v="2026-03-06T09:37:08"/>
    <n v="0"/>
    <n v="0"/>
    <s v=""/>
    <n v="0"/>
    <s v="No"/>
    <e v="#REF!"/>
  </r>
  <r>
    <s v="NISSAN LEAF 299-1018"/>
    <d v="2026-03-06T09:37:08"/>
    <s v="Aceleración hacia arriba o hacia abajo 1.00999999992281"/>
    <x v="1"/>
    <s v="Engine"/>
    <s v="No"/>
    <n v="0"/>
    <x v="40"/>
    <x v="0"/>
    <x v="0"/>
    <x v="618"/>
    <s v="Vehicle, Battery Electric Vehicle"/>
    <n v="0"/>
    <d v="2026-03-06T09:37:08"/>
    <n v="0"/>
    <n v="0"/>
    <s v=""/>
    <n v="0"/>
    <s v="No"/>
    <e v="#REF!"/>
  </r>
  <r>
    <s v="NISSAN LEAF 299-1018"/>
    <d v="2026-03-06T09:37:08"/>
    <s v="Aceleración hacia delante o frenado -0.149999999988537"/>
    <x v="1"/>
    <s v="Engine"/>
    <s v="No"/>
    <n v="0"/>
    <x v="38"/>
    <x v="0"/>
    <x v="0"/>
    <x v="619"/>
    <s v="Vehicle, Battery Electric Vehicle"/>
    <n v="0"/>
    <d v="2026-03-06T09:37:08"/>
    <n v="0"/>
    <n v="0"/>
    <s v=""/>
    <n v="0"/>
    <s v="No"/>
    <e v="#REF!"/>
  </r>
  <r>
    <s v="NISSAN LEAF 299-1018"/>
    <d v="2026-03-06T09:37:08"/>
    <s v="Aceleración hacia arriba o hacia abajo 1.01500002541534"/>
    <x v="1"/>
    <s v="Engine"/>
    <s v="No"/>
    <n v="0"/>
    <x v="40"/>
    <x v="0"/>
    <x v="0"/>
    <x v="620"/>
    <s v="Vehicle, Battery Electric Vehicle"/>
    <n v="0"/>
    <d v="2026-03-06T09:37:08"/>
    <n v="0"/>
    <n v="0"/>
    <s v=""/>
    <n v="0"/>
    <s v="No"/>
    <e v="#REF!"/>
  </r>
  <r>
    <s v="NISSAN LEAF 299-1018"/>
    <d v="2026-03-06T09:37:09"/>
    <s v="Ubicación: 9.97116, -84.43842"/>
    <x v="0"/>
    <s v="GPS"/>
    <s v="Yes"/>
    <n v="0"/>
    <x v="0"/>
    <x v="0"/>
    <x v="0"/>
    <x v="0"/>
    <s v="Vehicle, Battery Electric Vehicle"/>
    <n v="0"/>
    <d v="2026-03-06T09:37:09"/>
    <n v="-84.438419999999994"/>
    <n v="9.9711599999999994"/>
    <s v="CurvePositionEstimateError"/>
    <n v="55"/>
    <s v="Yes"/>
    <e v="#REF!"/>
  </r>
  <r>
    <s v="NISSAN LEAF 299-1018"/>
    <d v="2026-03-06T09:37:10"/>
    <s v="Energía de la batería del vehículo eléctrico 35299"/>
    <x v="1"/>
    <s v="Engine"/>
    <s v="No"/>
    <n v="0"/>
    <x v="20"/>
    <x v="0"/>
    <x v="0"/>
    <x v="621"/>
    <s v="Vehicle, Battery Electric Vehicle"/>
    <n v="0"/>
    <d v="2026-03-06T09:37:10"/>
    <n v="0"/>
    <n v="0"/>
    <s v=""/>
    <n v="0"/>
    <s v="No"/>
    <e v="#REF!"/>
  </r>
  <r>
    <s v="NISSAN LEAF 299-1018"/>
    <d v="2026-03-06T09:37:10"/>
    <s v="Aceleración hacia delante o frenado 0"/>
    <x v="1"/>
    <s v="Engine"/>
    <s v="No"/>
    <n v="0"/>
    <x v="38"/>
    <x v="0"/>
    <x v="0"/>
    <x v="313"/>
    <s v="Vehicle, Battery Electric Vehicle"/>
    <n v="0"/>
    <d v="2026-03-06T09:37:10"/>
    <n v="0"/>
    <n v="0"/>
    <s v=""/>
    <n v="0"/>
    <s v="No"/>
    <e v="#REF!"/>
  </r>
  <r>
    <s v="NISSAN LEAF 299-1018"/>
    <d v="2026-03-06T09:37:10"/>
    <s v="Aceleración de lado a lado 0"/>
    <x v="1"/>
    <s v="Engine"/>
    <s v="No"/>
    <n v="0"/>
    <x v="39"/>
    <x v="0"/>
    <x v="0"/>
    <x v="313"/>
    <s v="Vehicle, Battery Electric Vehicle"/>
    <n v="0"/>
    <d v="2026-03-06T09:37:10"/>
    <n v="0"/>
    <n v="0"/>
    <s v=""/>
    <n v="0"/>
    <s v="No"/>
    <e v="#REF!"/>
  </r>
  <r>
    <s v="NISSAN LEAF 299-1018"/>
    <d v="2026-03-06T09:37:10"/>
    <s v="Aceleración hacia arriba o hacia abajo 0.952999954039941"/>
    <x v="1"/>
    <s v="Engine"/>
    <s v="No"/>
    <n v="0"/>
    <x v="40"/>
    <x v="0"/>
    <x v="0"/>
    <x v="622"/>
    <s v="Vehicle, Battery Electric Vehicle"/>
    <n v="0"/>
    <d v="2026-03-06T09:37:10"/>
    <n v="0"/>
    <n v="0"/>
    <s v=""/>
    <n v="0"/>
    <s v="No"/>
    <e v="#REF!"/>
  </r>
  <r>
    <s v="NISSAN LEAF 299-1018"/>
    <d v="2026-03-06T09:37:10"/>
    <s v="Velocidad del motor en carretera 61"/>
    <x v="1"/>
    <s v="Engine"/>
    <s v="No"/>
    <n v="0"/>
    <x v="27"/>
    <x v="0"/>
    <x v="0"/>
    <x v="307"/>
    <s v="Vehicle, Battery Electric Vehicle"/>
    <n v="0"/>
    <d v="2026-03-06T09:37:10"/>
    <n v="0"/>
    <n v="0"/>
    <s v=""/>
    <n v="0"/>
    <s v="No"/>
    <e v="#REF!"/>
  </r>
  <r>
    <s v="NISSAN LEAF 299-1018"/>
    <d v="2026-03-06T09:37:12"/>
    <s v="Energía de la batería del vehículo eléctrico -1226"/>
    <x v="1"/>
    <s v="Engine"/>
    <s v="No"/>
    <n v="0"/>
    <x v="20"/>
    <x v="0"/>
    <x v="0"/>
    <x v="623"/>
    <s v="Vehicle, Battery Electric Vehicle"/>
    <n v="0"/>
    <d v="2026-03-06T09:37:12"/>
    <n v="0"/>
    <n v="0"/>
    <s v=""/>
    <n v="0"/>
    <s v="No"/>
    <e v="#REF!"/>
  </r>
  <r>
    <s v="NISSAN LEAF 299-1018"/>
    <d v="2026-03-06T09:37:12"/>
    <s v="Ubicación: 9.97118, -84.43886"/>
    <x v="0"/>
    <s v="GPS"/>
    <s v="Yes"/>
    <n v="0"/>
    <x v="0"/>
    <x v="0"/>
    <x v="0"/>
    <x v="0"/>
    <s v="Vehicle, Battery Electric Vehicle"/>
    <n v="0"/>
    <d v="2026-03-06T09:37:12"/>
    <n v="-84.438860000000005"/>
    <n v="9.9711800000000004"/>
    <s v="CurveBased"/>
    <n v="55"/>
    <s v="Yes"/>
    <e v="#REF!"/>
  </r>
  <r>
    <s v="NISSAN LEAF 299-1018"/>
    <d v="2026-03-06T09:37:13"/>
    <s v="Energía de la batería del vehículo eléctrico 34466"/>
    <x v="1"/>
    <s v="Engine"/>
    <s v="No"/>
    <n v="0"/>
    <x v="20"/>
    <x v="0"/>
    <x v="0"/>
    <x v="624"/>
    <s v="Vehicle, Battery Electric Vehicle"/>
    <n v="0"/>
    <d v="2026-03-06T09:37:13"/>
    <n v="0"/>
    <n v="0"/>
    <s v=""/>
    <n v="0"/>
    <s v="No"/>
    <e v="#REF!"/>
  </r>
  <r>
    <s v="NISSAN LEAF 299-1018"/>
    <d v="2026-03-06T09:37:14"/>
    <s v="Ubicación: 9.97131, -84.43909"/>
    <x v="0"/>
    <s v="GPS"/>
    <s v="Yes"/>
    <n v="0"/>
    <x v="0"/>
    <x v="0"/>
    <x v="0"/>
    <x v="0"/>
    <s v="Vehicle, Battery Electric Vehicle"/>
    <n v="0"/>
    <d v="2026-03-06T09:37:14"/>
    <n v="-84.439089999999993"/>
    <n v="9.9713100000000008"/>
    <s v="CurvePositionEstimateError"/>
    <n v="50"/>
    <s v="Yes"/>
    <e v="#REF!"/>
  </r>
  <r>
    <s v="NISSAN LEAF 299-1018"/>
    <d v="2026-03-06T09:37:17"/>
    <s v="Velocidad del motor en carretera 49"/>
    <x v="1"/>
    <s v="Engine"/>
    <s v="No"/>
    <n v="0"/>
    <x v="27"/>
    <x v="0"/>
    <x v="0"/>
    <x v="219"/>
    <s v="Vehicle, Battery Electric Vehicle"/>
    <n v="0"/>
    <d v="2026-03-06T09:37:17"/>
    <n v="0"/>
    <n v="0"/>
    <s v=""/>
    <n v="0"/>
    <s v="No"/>
    <e v="#REF!"/>
  </r>
  <r>
    <s v="NISSAN LEAF 299-1018"/>
    <d v="2026-03-06T09:37:18"/>
    <s v="Ubicación: 9.97171, -84.43935"/>
    <x v="0"/>
    <s v="GPS"/>
    <s v="Yes"/>
    <n v="0"/>
    <x v="0"/>
    <x v="0"/>
    <x v="0"/>
    <x v="0"/>
    <s v="Vehicle, Battery Electric Vehicle"/>
    <n v="0"/>
    <d v="2026-03-06T09:37:18"/>
    <n v="-84.439350000000005"/>
    <n v="9.9717099999999999"/>
    <s v="CurveSpeedEstimateError"/>
    <n v="48"/>
    <s v="Yes"/>
    <e v="#REF!"/>
  </r>
  <r>
    <s v="NISSAN LEAF 299-1018"/>
    <d v="2026-03-06T09:37:23"/>
    <s v="Velocidad del motor en carretera 55"/>
    <x v="1"/>
    <s v="Engine"/>
    <s v="No"/>
    <n v="0"/>
    <x v="27"/>
    <x v="0"/>
    <x v="0"/>
    <x v="123"/>
    <s v="Vehicle, Battery Electric Vehicle"/>
    <n v="0"/>
    <d v="2026-03-06T09:37:23"/>
    <n v="0"/>
    <n v="0"/>
    <s v=""/>
    <n v="0"/>
    <s v="No"/>
    <e v="#REF!"/>
  </r>
  <r>
    <s v="NISSAN LEAF 299-1018"/>
    <d v="2026-03-06T09:37:24"/>
    <s v="Ubicación: 9.97221, -84.43993"/>
    <x v="0"/>
    <s v="GPS"/>
    <s v="Yes"/>
    <n v="0"/>
    <x v="0"/>
    <x v="0"/>
    <x v="0"/>
    <x v="0"/>
    <s v="Vehicle, Battery Electric Vehicle"/>
    <n v="0"/>
    <d v="2026-03-06T09:37:24"/>
    <n v="-84.439930000000004"/>
    <n v="9.9722100000000005"/>
    <s v="CurveSpeedEstimateError"/>
    <n v="53"/>
    <s v="Yes"/>
    <e v="#REF!"/>
  </r>
  <r>
    <s v="NISSAN LEAF 299-1018"/>
    <d v="2026-03-06T09:37:31"/>
    <s v="Ubicación: 9.9729, -84.44056"/>
    <x v="0"/>
    <s v="GPS"/>
    <s v="Yes"/>
    <n v="0"/>
    <x v="0"/>
    <x v="0"/>
    <x v="0"/>
    <x v="0"/>
    <s v="Vehicle, Battery Electric Vehicle"/>
    <n v="0"/>
    <d v="2026-03-06T09:37:31"/>
    <n v="-84.440560000000005"/>
    <n v="9.9728999999999992"/>
    <s v="CurveSpeedEstimateError"/>
    <n v="52"/>
    <s v="Yes"/>
    <e v="#REF!"/>
  </r>
  <r>
    <s v="NISSAN LEAF 299-1018"/>
    <d v="2026-03-06T09:37:37"/>
    <s v="Energía de la batería del vehículo eléctrico 36955"/>
    <x v="1"/>
    <s v="Engine"/>
    <s v="No"/>
    <n v="0"/>
    <x v="20"/>
    <x v="0"/>
    <x v="0"/>
    <x v="625"/>
    <s v="Vehicle, Battery Electric Vehicle"/>
    <n v="0"/>
    <d v="2026-03-06T09:37:37"/>
    <n v="0"/>
    <n v="0"/>
    <s v=""/>
    <n v="0"/>
    <s v="No"/>
    <e v="#REF!"/>
  </r>
  <r>
    <s v="NISSAN LEAF 299-1018"/>
    <d v="2026-03-06T09:37:38"/>
    <s v="Estado de carga genérico 57.56"/>
    <x v="1"/>
    <s v="Engine"/>
    <s v="No"/>
    <n v="0"/>
    <x v="15"/>
    <x v="0"/>
    <x v="0"/>
    <x v="626"/>
    <s v="Vehicle, Battery Electric Vehicle"/>
    <n v="0"/>
    <d v="2026-03-06T09:37:38"/>
    <n v="0"/>
    <n v="0"/>
    <s v=""/>
    <n v="0"/>
    <s v="No"/>
    <e v="#REF!"/>
  </r>
  <r>
    <s v="NISSAN LEAF 299-1018"/>
    <d v="2026-03-06T09:37:38"/>
    <s v="Ubicación: 9.97368, -84.44102"/>
    <x v="0"/>
    <s v="GPS"/>
    <s v="Yes"/>
    <n v="0"/>
    <x v="0"/>
    <x v="0"/>
    <x v="0"/>
    <x v="0"/>
    <s v="Vehicle, Battery Electric Vehicle"/>
    <n v="0"/>
    <d v="2026-03-06T09:37:38"/>
    <n v="-84.441019999999995"/>
    <n v="9.9736799999999999"/>
    <s v="CurveSpeed"/>
    <n v="53"/>
    <s v="Yes"/>
    <e v="#REF!"/>
  </r>
  <r>
    <s v="NISSAN LEAF 299-1018"/>
    <d v="2026-03-06T09:37:38"/>
    <s v="Velocidad del motor en carretera 55"/>
    <x v="1"/>
    <s v="Engine"/>
    <s v="No"/>
    <n v="0"/>
    <x v="27"/>
    <x v="0"/>
    <x v="0"/>
    <x v="123"/>
    <s v="Vehicle, Battery Electric Vehicle"/>
    <n v="0"/>
    <d v="2026-03-06T09:37:38"/>
    <n v="0"/>
    <n v="0"/>
    <s v=""/>
    <n v="0"/>
    <s v="No"/>
    <e v="#REF!"/>
  </r>
  <r>
    <s v="NISSAN LEAF 299-1018"/>
    <d v="2026-03-06T09:37:39"/>
    <s v="Energía de la batería del vehículo eléctrico 8154"/>
    <x v="1"/>
    <s v="Engine"/>
    <s v="No"/>
    <n v="0"/>
    <x v="20"/>
    <x v="0"/>
    <x v="0"/>
    <x v="627"/>
    <s v="Vehicle, Battery Electric Vehicle"/>
    <n v="0"/>
    <d v="2026-03-06T09:37:39"/>
    <n v="0"/>
    <n v="0"/>
    <s v=""/>
    <n v="0"/>
    <s v="No"/>
    <e v="#REF!"/>
  </r>
  <r>
    <s v="NISSAN LEAF 299-1018"/>
    <d v="2026-03-06T09:37:42"/>
    <s v="Ubicación: 9.97411, -84.44124"/>
    <x v="0"/>
    <s v="GPS"/>
    <s v="Yes"/>
    <n v="0"/>
    <x v="0"/>
    <x v="0"/>
    <x v="0"/>
    <x v="0"/>
    <s v="Vehicle, Battery Electric Vehicle"/>
    <n v="0"/>
    <d v="2026-03-06T09:37:42"/>
    <n v="-84.441239999999993"/>
    <n v="9.9741099999999996"/>
    <s v="CurvePositionEstimateError"/>
    <n v="44"/>
    <s v="Yes"/>
    <e v="#REF!"/>
  </r>
  <r>
    <s v="NISSAN LEAF 299-1018"/>
    <d v="2026-03-06T09:37:46"/>
    <s v="Velocidad del motor en carretera 40"/>
    <x v="1"/>
    <s v="Engine"/>
    <s v="No"/>
    <n v="0"/>
    <x v="27"/>
    <x v="0"/>
    <x v="0"/>
    <x v="541"/>
    <s v="Vehicle, Battery Electric Vehicle"/>
    <n v="0"/>
    <d v="2026-03-06T09:37:46"/>
    <n v="0"/>
    <n v="0"/>
    <s v=""/>
    <n v="0"/>
    <s v="No"/>
    <e v="#REF!"/>
  </r>
  <r>
    <s v="NISSAN LEAF 299-1018"/>
    <d v="2026-03-06T09:37:48"/>
    <s v="Ubicación: 9.97454, -84.44168"/>
    <x v="0"/>
    <s v="GPS"/>
    <s v="Yes"/>
    <n v="0"/>
    <x v="0"/>
    <x v="0"/>
    <x v="0"/>
    <x v="0"/>
    <s v="Vehicle, Battery Electric Vehicle"/>
    <n v="0"/>
    <d v="2026-03-06T09:37:48"/>
    <n v="-84.441680000000005"/>
    <n v="9.9745399999999993"/>
    <s v="CurveSpeedEstimateError"/>
    <n v="41"/>
    <s v="Yes"/>
    <e v="#REF!"/>
  </r>
  <r>
    <s v="NISSAN LEAF 299-1018"/>
    <d v="2026-03-06T09:37:52"/>
    <s v="Ubicación: 9.97494, -84.44167"/>
    <x v="0"/>
    <s v="GPS"/>
    <s v="Yes"/>
    <n v="0"/>
    <x v="0"/>
    <x v="0"/>
    <x v="0"/>
    <x v="0"/>
    <s v="Vehicle, Battery Electric Vehicle"/>
    <n v="0"/>
    <d v="2026-03-06T09:37:52"/>
    <n v="-84.441670000000002"/>
    <n v="9.9749400000000001"/>
    <s v="CurvePositionEstimateError"/>
    <n v="37"/>
    <s v="Yes"/>
    <e v="#REF!"/>
  </r>
  <r>
    <s v="NISSAN LEAF 299-1018"/>
    <d v="2026-03-06T09:37:53"/>
    <s v="Ubicación: 9.97502, -84.44168"/>
    <x v="0"/>
    <s v="GPS"/>
    <s v="Yes"/>
    <n v="0"/>
    <x v="0"/>
    <x v="0"/>
    <x v="0"/>
    <x v="0"/>
    <s v="Vehicle, Battery Electric Vehicle"/>
    <n v="0"/>
    <d v="2026-03-06T09:37:53"/>
    <n v="-84.441680000000005"/>
    <n v="9.9750200000000007"/>
    <s v="CurveSpeed"/>
    <n v="33"/>
    <s v="Yes"/>
    <e v="#REF!"/>
  </r>
  <r>
    <s v="NISSAN LEAF 299-1018"/>
    <d v="2026-03-06T09:37:53"/>
    <s v="Velocidad del motor en carretera 37"/>
    <x v="1"/>
    <s v="Engine"/>
    <s v="No"/>
    <n v="0"/>
    <x v="27"/>
    <x v="0"/>
    <x v="0"/>
    <x v="49"/>
    <s v="Vehicle, Battery Electric Vehicle"/>
    <n v="0"/>
    <d v="2026-03-06T09:37:53"/>
    <n v="0"/>
    <n v="0"/>
    <s v=""/>
    <n v="0"/>
    <s v="No"/>
    <e v="#REF!"/>
  </r>
  <r>
    <s v="NISSAN LEAF 299-1018"/>
    <d v="2026-03-06T09:37:56"/>
    <s v="Energía de la batería del vehículo eléctrico 35394"/>
    <x v="1"/>
    <s v="Engine"/>
    <s v="No"/>
    <n v="0"/>
    <x v="20"/>
    <x v="0"/>
    <x v="0"/>
    <x v="628"/>
    <s v="Vehicle, Battery Electric Vehicle"/>
    <n v="0"/>
    <d v="2026-03-06T09:37:56"/>
    <n v="0"/>
    <n v="0"/>
    <s v=""/>
    <n v="0"/>
    <s v="No"/>
    <e v="#REF!"/>
  </r>
  <r>
    <s v="NISSAN LEAF 299-1018"/>
    <d v="2026-03-06T09:37:57"/>
    <s v="Ubicación: 9.97533, -84.44191"/>
    <x v="0"/>
    <s v="GPS"/>
    <s v="Yes"/>
    <n v="0"/>
    <x v="0"/>
    <x v="0"/>
    <x v="0"/>
    <x v="0"/>
    <s v="Vehicle, Battery Electric Vehicle"/>
    <n v="0"/>
    <d v="2026-03-06T09:37:57"/>
    <n v="-84.441909999999993"/>
    <n v="9.9753299999999996"/>
    <s v="CurveSpeedEstimateError"/>
    <n v="44"/>
    <s v="Yes"/>
    <e v="#REF!"/>
  </r>
  <r>
    <s v="NISSAN LEAF 299-1018"/>
    <d v="2026-03-06T09:37:57"/>
    <s v="Velocidad del motor en carretera 46"/>
    <x v="1"/>
    <s v="Engine"/>
    <s v="No"/>
    <n v="0"/>
    <x v="27"/>
    <x v="0"/>
    <x v="0"/>
    <x v="105"/>
    <s v="Vehicle, Battery Electric Vehicle"/>
    <n v="0"/>
    <d v="2026-03-06T09:37:57"/>
    <n v="0"/>
    <n v="0"/>
    <s v=""/>
    <n v="0"/>
    <s v="No"/>
    <e v="#REF!"/>
  </r>
  <r>
    <s v="NISSAN LEAF 299-1018"/>
    <d v="2026-03-06T09:37:58"/>
    <s v="Aceleración hacia delante o frenado 0"/>
    <x v="1"/>
    <s v="Engine"/>
    <s v="No"/>
    <n v="0"/>
    <x v="38"/>
    <x v="0"/>
    <x v="0"/>
    <x v="313"/>
    <s v="Vehicle, Battery Electric Vehicle"/>
    <n v="0"/>
    <d v="2026-03-06T09:37:58"/>
    <n v="0"/>
    <n v="0"/>
    <s v=""/>
    <n v="0"/>
    <s v="No"/>
    <e v="#REF!"/>
  </r>
  <r>
    <s v="NISSAN LEAF 299-1018"/>
    <d v="2026-03-06T09:37:58"/>
    <s v="Aceleración de lado a lado 0"/>
    <x v="1"/>
    <s v="Engine"/>
    <s v="No"/>
    <n v="0"/>
    <x v="39"/>
    <x v="0"/>
    <x v="0"/>
    <x v="313"/>
    <s v="Vehicle, Battery Electric Vehicle"/>
    <n v="0"/>
    <d v="2026-03-06T09:37:58"/>
    <n v="0"/>
    <n v="0"/>
    <s v=""/>
    <n v="0"/>
    <s v="No"/>
    <e v="#REF!"/>
  </r>
  <r>
    <s v="NISSAN LEAF 299-1018"/>
    <d v="2026-03-06T09:37:58"/>
    <s v="Aceleración hacia arriba o hacia abajo 0.992999954036884"/>
    <x v="1"/>
    <s v="Engine"/>
    <s v="No"/>
    <n v="0"/>
    <x v="40"/>
    <x v="0"/>
    <x v="0"/>
    <x v="629"/>
    <s v="Vehicle, Battery Electric Vehicle"/>
    <n v="0"/>
    <d v="2026-03-06T09:37:58"/>
    <n v="0"/>
    <n v="0"/>
    <s v=""/>
    <n v="0"/>
    <s v="No"/>
    <e v="#REF!"/>
  </r>
  <r>
    <s v="NISSAN LEAF 299-1018"/>
    <d v="2026-03-06T09:37:59"/>
    <s v="Energía de la batería del vehículo eléctrico -876"/>
    <x v="1"/>
    <s v="Engine"/>
    <s v="No"/>
    <n v="0"/>
    <x v="20"/>
    <x v="0"/>
    <x v="0"/>
    <x v="630"/>
    <s v="Vehicle, Battery Electric Vehicle"/>
    <n v="0"/>
    <d v="2026-03-06T09:37:59"/>
    <n v="0"/>
    <n v="0"/>
    <s v=""/>
    <n v="0"/>
    <s v="No"/>
    <e v="#REF!"/>
  </r>
  <r>
    <s v="NISSAN LEAF 299-1018"/>
    <d v="2026-03-06T09:38:00"/>
    <s v="Aceleración hacia delante o frenado -0.304999974483786"/>
    <x v="1"/>
    <s v="Engine"/>
    <s v="No"/>
    <n v="0"/>
    <x v="38"/>
    <x v="0"/>
    <x v="0"/>
    <x v="631"/>
    <s v="Vehicle, Battery Electric Vehicle"/>
    <n v="0"/>
    <d v="2026-03-06T09:38:00"/>
    <n v="0"/>
    <n v="0"/>
    <s v=""/>
    <n v="0"/>
    <s v="No"/>
    <e v="#REF!"/>
  </r>
  <r>
    <s v="NISSAN LEAF 299-1018"/>
    <d v="2026-03-06T09:38:00"/>
    <s v="Aceleración hacia arriba o hacia abajo 0.992999954036884"/>
    <x v="1"/>
    <s v="Engine"/>
    <s v="No"/>
    <n v="0"/>
    <x v="40"/>
    <x v="0"/>
    <x v="0"/>
    <x v="629"/>
    <s v="Vehicle, Battery Electric Vehicle"/>
    <n v="0"/>
    <d v="2026-03-06T09:38:00"/>
    <n v="0"/>
    <n v="0"/>
    <s v=""/>
    <n v="0"/>
    <s v="No"/>
    <e v="#REF!"/>
  </r>
  <r>
    <s v="NISSAN LEAF 299-1018"/>
    <d v="2026-03-06T09:38:00"/>
    <s v="Ubicación: 9.97557, -84.44215"/>
    <x v="0"/>
    <s v="GPS"/>
    <s v="Yes"/>
    <n v="0"/>
    <x v="0"/>
    <x v="0"/>
    <x v="0"/>
    <x v="0"/>
    <s v="Vehicle, Battery Electric Vehicle"/>
    <n v="0"/>
    <d v="2026-03-06T09:38:00"/>
    <n v="-84.442149999999998"/>
    <n v="9.9755699999999994"/>
    <s v="CurveSpeedEstimateError"/>
    <n v="42"/>
    <s v="Yes"/>
    <e v="#REF!"/>
  </r>
  <r>
    <s v="NISSAN LEAF 299-1018"/>
    <d v="2026-03-06T09:38:02"/>
    <s v="Energía de la batería del vehículo eléctrico 28884"/>
    <x v="1"/>
    <s v="Engine"/>
    <s v="No"/>
    <n v="0"/>
    <x v="20"/>
    <x v="0"/>
    <x v="0"/>
    <x v="632"/>
    <s v="Vehicle, Battery Electric Vehicle"/>
    <n v="0"/>
    <d v="2026-03-06T09:38:02"/>
    <n v="0"/>
    <n v="0"/>
    <s v=""/>
    <n v="0"/>
    <s v="No"/>
    <e v="#REF!"/>
  </r>
  <r>
    <s v="NISSAN LEAF 299-1018"/>
    <d v="2026-03-06T09:38:02"/>
    <s v="Aceleración hacia delante o frenado 0"/>
    <x v="1"/>
    <s v="Engine"/>
    <s v="No"/>
    <n v="0"/>
    <x v="38"/>
    <x v="0"/>
    <x v="0"/>
    <x v="313"/>
    <s v="Vehicle, Battery Electric Vehicle"/>
    <n v="0"/>
    <d v="2026-03-06T09:38:02"/>
    <n v="0"/>
    <n v="0"/>
    <s v=""/>
    <n v="0"/>
    <s v="No"/>
    <e v="#REF!"/>
  </r>
  <r>
    <s v="NISSAN LEAF 299-1018"/>
    <d v="2026-03-06T09:38:02"/>
    <s v="Aceleración de lado a lado 0"/>
    <x v="1"/>
    <s v="Engine"/>
    <s v="No"/>
    <n v="0"/>
    <x v="39"/>
    <x v="0"/>
    <x v="0"/>
    <x v="313"/>
    <s v="Vehicle, Battery Electric Vehicle"/>
    <n v="0"/>
    <d v="2026-03-06T09:38:02"/>
    <n v="0"/>
    <n v="0"/>
    <s v=""/>
    <n v="0"/>
    <s v="No"/>
    <e v="#REF!"/>
  </r>
  <r>
    <s v="NISSAN LEAF 299-1018"/>
    <d v="2026-03-06T09:38:02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38:02"/>
    <n v="0"/>
    <n v="0"/>
    <s v=""/>
    <n v="0"/>
    <s v="No"/>
    <e v="#REF!"/>
  </r>
  <r>
    <s v="NISSAN LEAF 299-1018"/>
    <d v="2026-03-06T09:38:04"/>
    <s v="Aceleración hacia delante o frenado 0"/>
    <x v="1"/>
    <s v="Engine"/>
    <s v="No"/>
    <n v="0"/>
    <x v="38"/>
    <x v="0"/>
    <x v="0"/>
    <x v="313"/>
    <s v="Vehicle, Battery Electric Vehicle"/>
    <n v="0"/>
    <d v="2026-03-06T09:38:04"/>
    <n v="0"/>
    <n v="0"/>
    <s v=""/>
    <n v="0"/>
    <s v="No"/>
    <e v="#REF!"/>
  </r>
  <r>
    <s v="NISSAN LEAF 299-1018"/>
    <d v="2026-03-06T09:38:04"/>
    <s v="Aceleración de lado a lado 0"/>
    <x v="1"/>
    <s v="Engine"/>
    <s v="No"/>
    <n v="0"/>
    <x v="39"/>
    <x v="0"/>
    <x v="0"/>
    <x v="313"/>
    <s v="Vehicle, Battery Electric Vehicle"/>
    <n v="0"/>
    <d v="2026-03-06T09:38:04"/>
    <n v="0"/>
    <n v="0"/>
    <s v=""/>
    <n v="0"/>
    <s v="No"/>
    <e v="#REF!"/>
  </r>
  <r>
    <s v="NISSAN LEAF 299-1018"/>
    <d v="2026-03-06T09:38:04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38:04"/>
    <n v="0"/>
    <n v="0"/>
    <s v=""/>
    <n v="0"/>
    <s v="No"/>
    <e v="#REF!"/>
  </r>
  <r>
    <s v="NISSAN LEAF 299-1018"/>
    <d v="2026-03-06T09:38:04"/>
    <s v="Aceleración hacia delante o frenado 0.176999994887892"/>
    <x v="1"/>
    <s v="Engine"/>
    <s v="No"/>
    <n v="0"/>
    <x v="38"/>
    <x v="0"/>
    <x v="0"/>
    <x v="633"/>
    <s v="Vehicle, Battery Electric Vehicle"/>
    <n v="0"/>
    <d v="2026-03-06T09:38:04"/>
    <n v="0"/>
    <n v="0"/>
    <s v=""/>
    <n v="0"/>
    <s v="No"/>
    <e v="#REF!"/>
  </r>
  <r>
    <s v="NISSAN LEAF 299-1018"/>
    <d v="2026-03-06T09:38:04"/>
    <s v="Aceleración hacia arriba o hacia abajo 0.941000035618155"/>
    <x v="1"/>
    <s v="Engine"/>
    <s v="No"/>
    <n v="0"/>
    <x v="40"/>
    <x v="0"/>
    <x v="0"/>
    <x v="488"/>
    <s v="Vehicle, Battery Electric Vehicle"/>
    <n v="0"/>
    <d v="2026-03-06T09:38:04"/>
    <n v="0"/>
    <n v="0"/>
    <s v=""/>
    <n v="0"/>
    <s v="No"/>
    <e v="#REF!"/>
  </r>
  <r>
    <s v="NISSAN LEAF 299-1018"/>
    <d v="2026-03-06T09:38:04"/>
    <s v="Ubicación: 9.97597, -84.44209"/>
    <x v="0"/>
    <s v="GPS"/>
    <s v="Yes"/>
    <n v="0"/>
    <x v="0"/>
    <x v="0"/>
    <x v="0"/>
    <x v="0"/>
    <s v="Vehicle, Battery Electric Vehicle"/>
    <n v="0"/>
    <d v="2026-03-06T09:38:04"/>
    <n v="-84.442089999999993"/>
    <n v="9.9759700000000002"/>
    <s v="CurvePositionEstimateError"/>
    <n v="44"/>
    <s v="Yes"/>
    <e v="#REF!"/>
  </r>
  <r>
    <s v="NISSAN LEAF 299-1018"/>
    <d v="2026-03-06T09:38:04"/>
    <s v="Velocidad del motor en carretera 45"/>
    <x v="1"/>
    <s v="Engine"/>
    <s v="No"/>
    <n v="0"/>
    <x v="27"/>
    <x v="0"/>
    <x v="0"/>
    <x v="103"/>
    <s v="Vehicle, Battery Electric Vehicle"/>
    <n v="0"/>
    <d v="2026-03-06T09:38:04"/>
    <n v="0"/>
    <n v="0"/>
    <s v=""/>
    <n v="0"/>
    <s v="No"/>
    <e v="#REF!"/>
  </r>
  <r>
    <s v="NISSAN LEAF 299-1018"/>
    <d v="2026-03-06T09:38:05"/>
    <s v="Energía de la batería del vehículo eléctrico -2443"/>
    <x v="1"/>
    <s v="Engine"/>
    <s v="No"/>
    <n v="0"/>
    <x v="20"/>
    <x v="0"/>
    <x v="0"/>
    <x v="634"/>
    <s v="Vehicle, Battery Electric Vehicle"/>
    <n v="0"/>
    <d v="2026-03-06T09:38:05"/>
    <n v="0"/>
    <n v="0"/>
    <s v=""/>
    <n v="0"/>
    <s v="No"/>
    <e v="#REF!"/>
  </r>
  <r>
    <s v="NISSAN LEAF 299-1018"/>
    <d v="2026-03-06T09:38:07"/>
    <s v="Ubicación: 9.97624, -84.44196"/>
    <x v="0"/>
    <s v="GPS"/>
    <s v="Yes"/>
    <n v="0"/>
    <x v="0"/>
    <x v="0"/>
    <x v="0"/>
    <x v="0"/>
    <s v="Vehicle, Battery Electric Vehicle"/>
    <n v="0"/>
    <d v="2026-03-06T09:38:07"/>
    <n v="-84.441959999999995"/>
    <n v="9.9762400000000007"/>
    <s v="CurveSpeedEstimateError"/>
    <n v="37"/>
    <s v="Yes"/>
    <e v="#REF!"/>
  </r>
  <r>
    <s v="NISSAN LEAF 299-1018"/>
    <d v="2026-03-06T09:38:09"/>
    <s v="Ubicación: 9.97641, -84.44196"/>
    <x v="0"/>
    <s v="GPS"/>
    <s v="Yes"/>
    <n v="0"/>
    <x v="0"/>
    <x v="0"/>
    <x v="0"/>
    <x v="0"/>
    <s v="Vehicle, Battery Electric Vehicle"/>
    <n v="0"/>
    <d v="2026-03-06T09:38:09"/>
    <n v="-84.441959999999995"/>
    <n v="9.9764099999999996"/>
    <s v="CurveBased"/>
    <n v="31"/>
    <s v="Yes"/>
    <e v="#REF!"/>
  </r>
  <r>
    <s v="NISSAN LEAF 299-1018"/>
    <d v="2026-03-06T09:38:10"/>
    <s v="Aceleración de lado a lado 0.207999999984104"/>
    <x v="1"/>
    <s v="Engine"/>
    <s v="No"/>
    <n v="0"/>
    <x v="39"/>
    <x v="0"/>
    <x v="0"/>
    <x v="635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arriba o hacia abajo 0.978999964235116"/>
    <x v="1"/>
    <s v="Engine"/>
    <s v="No"/>
    <n v="0"/>
    <x v="40"/>
    <x v="0"/>
    <x v="0"/>
    <x v="636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delante o frenado 0.135999999989607"/>
    <x v="1"/>
    <s v="Engine"/>
    <s v="No"/>
    <n v="0"/>
    <x v="38"/>
    <x v="0"/>
    <x v="0"/>
    <x v="637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arriba o hacia abajo 0.966000010123339"/>
    <x v="1"/>
    <s v="Engine"/>
    <s v="No"/>
    <n v="0"/>
    <x v="40"/>
    <x v="0"/>
    <x v="0"/>
    <x v="638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delante o frenado 0.122999994892019"/>
    <x v="1"/>
    <s v="Engine"/>
    <s v="No"/>
    <n v="0"/>
    <x v="38"/>
    <x v="0"/>
    <x v="0"/>
    <x v="639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arriba o hacia abajo 0.958000030518275"/>
    <x v="1"/>
    <s v="Engine"/>
    <s v="No"/>
    <n v="0"/>
    <x v="40"/>
    <x v="0"/>
    <x v="0"/>
    <x v="640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delante o frenado -0.195999999985021"/>
    <x v="1"/>
    <s v="Engine"/>
    <s v="No"/>
    <n v="0"/>
    <x v="38"/>
    <x v="0"/>
    <x v="0"/>
    <x v="641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Aceleración hacia arriba o hacia abajo 0.9679999795317"/>
    <x v="1"/>
    <s v="Engine"/>
    <s v="No"/>
    <n v="0"/>
    <x v="40"/>
    <x v="0"/>
    <x v="0"/>
    <x v="642"/>
    <s v="Vehicle, Battery Electric Vehicle"/>
    <n v="0"/>
    <d v="2026-03-06T09:38:10"/>
    <n v="0"/>
    <n v="0"/>
    <s v=""/>
    <n v="0"/>
    <s v="No"/>
    <e v="#REF!"/>
  </r>
  <r>
    <s v="NISSAN LEAF 299-1018"/>
    <d v="2026-03-06T09:38:10"/>
    <s v="Velocidad del motor en carretera 32"/>
    <x v="1"/>
    <s v="Engine"/>
    <s v="No"/>
    <n v="0"/>
    <x v="27"/>
    <x v="0"/>
    <x v="0"/>
    <x v="48"/>
    <s v="Vehicle, Battery Electric Vehicle"/>
    <n v="0"/>
    <d v="2026-03-06T09:38:10"/>
    <n v="0"/>
    <n v="0"/>
    <s v=""/>
    <n v="0"/>
    <s v="No"/>
    <e v="#REF!"/>
  </r>
  <r>
    <s v="NISSAN LEAF 299-1018"/>
    <d v="2026-03-06T09:38:11"/>
    <s v="Aceleración de lado a lado 0"/>
    <x v="1"/>
    <s v="Engine"/>
    <s v="No"/>
    <n v="0"/>
    <x v="39"/>
    <x v="0"/>
    <x v="0"/>
    <x v="313"/>
    <s v="Vehicle, Battery Electric Vehicle"/>
    <n v="0"/>
    <d v="2026-03-06T09:38:11"/>
    <n v="0"/>
    <n v="0"/>
    <s v=""/>
    <n v="0"/>
    <s v="No"/>
    <e v="#REF!"/>
  </r>
  <r>
    <s v="NISSAN LEAF 299-1018"/>
    <d v="2026-03-06T09:38:11"/>
    <s v="Aceleración hacia arriba o hacia abajo 0.947000045814858"/>
    <x v="1"/>
    <s v="Engine"/>
    <s v="No"/>
    <n v="0"/>
    <x v="40"/>
    <x v="0"/>
    <x v="0"/>
    <x v="643"/>
    <s v="Vehicle, Battery Electric Vehicle"/>
    <n v="0"/>
    <d v="2026-03-06T09:38:11"/>
    <n v="0"/>
    <n v="0"/>
    <s v=""/>
    <n v="0"/>
    <s v="No"/>
    <e v="#REF!"/>
  </r>
  <r>
    <s v="NISSAN LEAF 299-1018"/>
    <d v="2026-03-06T09:38:12"/>
    <s v="Ubicación: 9.97656, -84.44212"/>
    <x v="0"/>
    <s v="GPS"/>
    <s v="Yes"/>
    <n v="0"/>
    <x v="0"/>
    <x v="0"/>
    <x v="0"/>
    <x v="0"/>
    <s v="Vehicle, Battery Electric Vehicle"/>
    <n v="0"/>
    <d v="2026-03-06T09:38:12"/>
    <n v="-84.442120000000003"/>
    <n v="9.9765599999999992"/>
    <s v="CurvePositionEstimateError"/>
    <n v="31"/>
    <s v="Yes"/>
    <e v="#REF!"/>
  </r>
  <r>
    <s v="NISSAN LEAF 299-1018"/>
    <d v="2026-03-06T09:38:12"/>
    <s v="Aceleración hacia delante o frenado 0"/>
    <x v="1"/>
    <s v="Engine"/>
    <s v="No"/>
    <n v="0"/>
    <x v="38"/>
    <x v="0"/>
    <x v="0"/>
    <x v="313"/>
    <s v="Vehicle, Battery Electric Vehicle"/>
    <n v="0"/>
    <d v="2026-03-06T09:38:12"/>
    <n v="0"/>
    <n v="0"/>
    <s v=""/>
    <n v="0"/>
    <s v="No"/>
    <e v="#REF!"/>
  </r>
  <r>
    <s v="NISSAN LEAF 299-1018"/>
    <d v="2026-03-06T09:38:12"/>
    <s v="Aceleración de lado a lado 0"/>
    <x v="1"/>
    <s v="Engine"/>
    <s v="No"/>
    <n v="0"/>
    <x v="39"/>
    <x v="0"/>
    <x v="0"/>
    <x v="313"/>
    <s v="Vehicle, Battery Electric Vehicle"/>
    <n v="0"/>
    <d v="2026-03-06T09:38:12"/>
    <n v="0"/>
    <n v="0"/>
    <s v=""/>
    <n v="0"/>
    <s v="No"/>
    <e v="#REF!"/>
  </r>
  <r>
    <s v="NISSAN LEAF 299-1018"/>
    <d v="2026-03-06T09:38:12"/>
    <s v="Aceleración hacia arriba o hacia abajo 0.939000066209794"/>
    <x v="1"/>
    <s v="Engine"/>
    <s v="No"/>
    <n v="0"/>
    <x v="40"/>
    <x v="0"/>
    <x v="0"/>
    <x v="644"/>
    <s v="Vehicle, Battery Electric Vehicle"/>
    <n v="0"/>
    <d v="2026-03-06T09:38:12"/>
    <n v="0"/>
    <n v="0"/>
    <s v=""/>
    <n v="0"/>
    <s v="No"/>
    <e v="#REF!"/>
  </r>
  <r>
    <s v="NISSAN LEAF 299-1018"/>
    <d v="2026-03-06T09:38:16"/>
    <s v="Odómetro 15953"/>
    <x v="1"/>
    <s v="Engine"/>
    <s v="No"/>
    <n v="0"/>
    <x v="11"/>
    <x v="0"/>
    <x v="0"/>
    <x v="645"/>
    <s v="Vehicle, Battery Electric Vehicle"/>
    <n v="0"/>
    <d v="2026-03-06T09:38:16"/>
    <n v="0"/>
    <n v="0"/>
    <s v=""/>
    <n v="0"/>
    <s v="No"/>
    <e v="#REF!"/>
  </r>
  <r>
    <s v="NISSAN LEAF 299-1018"/>
    <d v="2026-03-06T09:38:16"/>
    <s v="Odómetro sin procesar 15953"/>
    <x v="1"/>
    <s v="Engine"/>
    <s v="No"/>
    <n v="0"/>
    <x v="12"/>
    <x v="0"/>
    <x v="0"/>
    <x v="645"/>
    <s v="Vehicle, Battery Electric Vehicle"/>
    <n v="0"/>
    <d v="2026-03-06T09:38:16"/>
    <n v="0"/>
    <n v="0"/>
    <s v=""/>
    <n v="0"/>
    <s v="No"/>
    <e v="#REF!"/>
  </r>
  <r>
    <s v="NISSAN LEAF 299-1018"/>
    <d v="2026-03-06T09:38:17"/>
    <s v="Ubicación: 9.97656, -84.44257"/>
    <x v="0"/>
    <s v="GPS"/>
    <s v="Yes"/>
    <n v="0"/>
    <x v="0"/>
    <x v="0"/>
    <x v="0"/>
    <x v="0"/>
    <s v="Vehicle, Battery Electric Vehicle"/>
    <n v="0"/>
    <d v="2026-03-06T09:38:17"/>
    <n v="-84.442570000000003"/>
    <n v="9.9765599999999992"/>
    <s v="CurveSpeedEstimateError"/>
    <n v="41"/>
    <s v="Yes"/>
    <e v="#REF!"/>
  </r>
  <r>
    <s v="NISSAN LEAF 299-1018"/>
    <d v="2026-03-06T09:38:20"/>
    <s v="Temperatura del aire exterior bruto 27"/>
    <x v="1"/>
    <s v="Engine"/>
    <s v="No"/>
    <n v="0"/>
    <x v="22"/>
    <x v="0"/>
    <x v="0"/>
    <x v="254"/>
    <s v="Vehicle, Battery Electric Vehicle"/>
    <n v="0"/>
    <d v="2026-03-06T09:38:20"/>
    <n v="0"/>
    <n v="0"/>
    <s v=""/>
    <n v="0"/>
    <s v="No"/>
    <e v="#REF!"/>
  </r>
  <r>
    <s v="NISSAN LEAF 299-1018"/>
    <d v="2026-03-06T09:38:23"/>
    <s v="Ubicación: 9.97684, -84.44317"/>
    <x v="0"/>
    <s v="GPS"/>
    <s v="Yes"/>
    <n v="0"/>
    <x v="0"/>
    <x v="0"/>
    <x v="0"/>
    <x v="0"/>
    <s v="Vehicle, Battery Electric Vehicle"/>
    <n v="0"/>
    <d v="2026-03-06T09:38:23"/>
    <n v="-84.443169999999995"/>
    <n v="9.9768399999999993"/>
    <s v="CurvePositionEstimateError"/>
    <n v="48"/>
    <s v="Yes"/>
    <e v="#REF!"/>
  </r>
  <r>
    <s v="NISSAN LEAF 299-1018"/>
    <d v="2026-03-06T09:38:26"/>
    <s v="Ubicación: 9.97704, -84.44347"/>
    <x v="0"/>
    <s v="GPS"/>
    <s v="Yes"/>
    <n v="0"/>
    <x v="0"/>
    <x v="0"/>
    <x v="0"/>
    <x v="0"/>
    <s v="Vehicle, Battery Electric Vehicle"/>
    <n v="0"/>
    <d v="2026-03-06T09:38:26"/>
    <n v="-84.443470000000005"/>
    <n v="9.9770400000000006"/>
    <s v="CurveBased"/>
    <n v="52"/>
    <s v="Yes"/>
    <e v="#REF!"/>
  </r>
  <r>
    <s v="NISSAN LEAF 299-1018"/>
    <d v="2026-03-06T09:38:26"/>
    <s v="Velocidad del motor en carretera 54"/>
    <x v="1"/>
    <s v="Engine"/>
    <s v="No"/>
    <n v="0"/>
    <x v="27"/>
    <x v="0"/>
    <x v="0"/>
    <x v="212"/>
    <s v="Vehicle, Battery Electric Vehicle"/>
    <n v="0"/>
    <d v="2026-03-06T09:38:26"/>
    <n v="0"/>
    <n v="0"/>
    <s v=""/>
    <n v="0"/>
    <s v="No"/>
    <e v="#REF!"/>
  </r>
  <r>
    <s v="NISSAN LEAF 299-1018"/>
    <d v="2026-03-06T09:38:2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38:28"/>
    <n v="0"/>
    <n v="0"/>
    <s v=""/>
    <n v="0"/>
    <s v="No"/>
    <e v="#REF!"/>
  </r>
  <r>
    <s v="NISSAN LEAF 299-1018"/>
    <d v="2026-03-06T09:38:30"/>
    <s v="Ubicación: 9.97746, -84.44378"/>
    <x v="0"/>
    <s v="GPS"/>
    <s v="Yes"/>
    <n v="0"/>
    <x v="0"/>
    <x v="0"/>
    <x v="0"/>
    <x v="0"/>
    <s v="Vehicle, Battery Electric Vehicle"/>
    <n v="0"/>
    <d v="2026-03-06T09:38:30"/>
    <n v="-84.443780000000004"/>
    <n v="9.9774600000000007"/>
    <s v="CurvePositionEstimateError"/>
    <n v="52"/>
    <s v="Yes"/>
    <e v="#REF!"/>
  </r>
  <r>
    <s v="NISSAN LEAF 299-1018"/>
    <d v="2026-03-06T09:38:31"/>
    <s v="Energía de la batería del vehículo eléctrico -11182"/>
    <x v="1"/>
    <s v="Engine"/>
    <s v="No"/>
    <n v="0"/>
    <x v="20"/>
    <x v="0"/>
    <x v="0"/>
    <x v="646"/>
    <s v="Vehicle, Battery Electric Vehicle"/>
    <n v="0"/>
    <d v="2026-03-06T09:38:31"/>
    <n v="0"/>
    <n v="0"/>
    <s v=""/>
    <n v="0"/>
    <s v="No"/>
    <e v="#REF!"/>
  </r>
  <r>
    <s v="NISSAN LEAF 299-1018"/>
    <d v="2026-03-06T09:38:32"/>
    <s v="Velocidad del motor en carretera 55"/>
    <x v="1"/>
    <s v="Engine"/>
    <s v="No"/>
    <n v="0"/>
    <x v="27"/>
    <x v="0"/>
    <x v="0"/>
    <x v="123"/>
    <s v="Vehicle, Battery Electric Vehicle"/>
    <n v="0"/>
    <d v="2026-03-06T09:38:32"/>
    <n v="0"/>
    <n v="0"/>
    <s v=""/>
    <n v="0"/>
    <s v="No"/>
    <e v="#REF!"/>
  </r>
  <r>
    <s v="NISSAN LEAF 299-1018"/>
    <d v="2026-03-06T09:38:33"/>
    <s v="Energía de la batería del vehículo eléctrico -41415"/>
    <x v="1"/>
    <s v="Engine"/>
    <s v="No"/>
    <n v="0"/>
    <x v="20"/>
    <x v="0"/>
    <x v="0"/>
    <x v="647"/>
    <s v="Vehicle, Battery Electric Vehicle"/>
    <n v="0"/>
    <d v="2026-03-06T09:38:33"/>
    <n v="0"/>
    <n v="0"/>
    <s v=""/>
    <n v="0"/>
    <s v="No"/>
    <e v="#REF!"/>
  </r>
  <r>
    <s v="NISSAN LEAF 299-1018"/>
    <d v="2026-03-06T09:38:35"/>
    <s v="Velocidad del motor en carretera 46"/>
    <x v="1"/>
    <s v="Engine"/>
    <s v="No"/>
    <n v="0"/>
    <x v="27"/>
    <x v="0"/>
    <x v="0"/>
    <x v="105"/>
    <s v="Vehicle, Battery Electric Vehicle"/>
    <n v="0"/>
    <d v="2026-03-06T09:38:35"/>
    <n v="0"/>
    <n v="0"/>
    <s v=""/>
    <n v="0"/>
    <s v="No"/>
    <e v="#REF!"/>
  </r>
  <r>
    <s v="NISSAN LEAF 299-1018"/>
    <d v="2026-03-06T09:38:36"/>
    <s v="Energía de la batería del vehículo eléctrico -9473"/>
    <x v="1"/>
    <s v="Engine"/>
    <s v="No"/>
    <n v="0"/>
    <x v="20"/>
    <x v="0"/>
    <x v="0"/>
    <x v="648"/>
    <s v="Vehicle, Battery Electric Vehicle"/>
    <n v="0"/>
    <d v="2026-03-06T09:38:36"/>
    <n v="0"/>
    <n v="0"/>
    <s v=""/>
    <n v="0"/>
    <s v="No"/>
    <e v="#REF!"/>
  </r>
  <r>
    <s v="NISSAN LEAF 299-1018"/>
    <d v="2026-03-06T09:38:37"/>
    <s v="Ubicación: 9.9783, -84.44399"/>
    <x v="0"/>
    <s v="GPS"/>
    <s v="Yes"/>
    <n v="0"/>
    <x v="0"/>
    <x v="0"/>
    <x v="0"/>
    <x v="0"/>
    <s v="Vehicle, Battery Electric Vehicle"/>
    <n v="0"/>
    <d v="2026-03-06T09:38:37"/>
    <n v="-84.443989999999999"/>
    <n v="9.9783000000000008"/>
    <s v="CurvePositionEstimateError"/>
    <n v="46"/>
    <s v="Yes"/>
    <e v="#REF!"/>
  </r>
  <r>
    <s v="NISSAN LEAF 299-1018"/>
    <d v="2026-03-06T09:38:45"/>
    <s v="Ubicación: 9.97914, -84.44418"/>
    <x v="0"/>
    <s v="GPS"/>
    <s v="Yes"/>
    <n v="0"/>
    <x v="0"/>
    <x v="0"/>
    <x v="0"/>
    <x v="0"/>
    <s v="Vehicle, Battery Electric Vehicle"/>
    <n v="0"/>
    <d v="2026-03-06T09:38:45"/>
    <n v="-84.444180000000003"/>
    <n v="9.9791399999999992"/>
    <s v="CurveBased"/>
    <n v="41"/>
    <s v="Yes"/>
    <e v="#REF!"/>
  </r>
  <r>
    <s v="NISSAN LEAF 299-1018"/>
    <d v="2026-03-06T09:38:46"/>
    <s v="Ubicación: 9.97922, -84.44421"/>
    <x v="0"/>
    <s v="GPS"/>
    <s v="Yes"/>
    <n v="0"/>
    <x v="0"/>
    <x v="0"/>
    <x v="0"/>
    <x v="0"/>
    <s v="Vehicle, Battery Electric Vehicle"/>
    <n v="0"/>
    <d v="2026-03-06T09:38:46"/>
    <n v="-84.444209999999998"/>
    <n v="9.9792199999999998"/>
    <s v="CurveSpeed"/>
    <n v="37"/>
    <s v="Yes"/>
    <e v="#REF!"/>
  </r>
  <r>
    <s v="NISSAN LEAF 299-1018"/>
    <d v="2026-03-06T09:38:49"/>
    <s v="Ubicación: 9.97941, -84.44444"/>
    <x v="0"/>
    <s v="GPS"/>
    <s v="Yes"/>
    <n v="0"/>
    <x v="0"/>
    <x v="0"/>
    <x v="0"/>
    <x v="0"/>
    <s v="Vehicle, Battery Electric Vehicle"/>
    <n v="0"/>
    <d v="2026-03-06T09:38:49"/>
    <n v="-84.44444"/>
    <n v="9.9794099999999997"/>
    <s v="CurvePositionEstimateError"/>
    <n v="42"/>
    <s v="Yes"/>
    <e v="#REF!"/>
  </r>
  <r>
    <s v="NISSAN LEAF 299-1018"/>
    <d v="2026-03-06T09:38:50"/>
    <s v="Energía de la batería del vehículo eléctrico -27272"/>
    <x v="1"/>
    <s v="Engine"/>
    <s v="No"/>
    <n v="0"/>
    <x v="20"/>
    <x v="0"/>
    <x v="0"/>
    <x v="649"/>
    <s v="Vehicle, Battery Electric Vehicle"/>
    <n v="0"/>
    <d v="2026-03-06T09:38:50"/>
    <n v="0"/>
    <n v="0"/>
    <s v=""/>
    <n v="0"/>
    <s v="No"/>
    <e v="#REF!"/>
  </r>
  <r>
    <s v="NISSAN LEAF 299-1018"/>
    <d v="2026-03-06T09:38:52"/>
    <s v="Ubicación: 9.97953, -84.44473"/>
    <x v="0"/>
    <s v="GPS"/>
    <s v="Yes"/>
    <n v="0"/>
    <x v="0"/>
    <x v="0"/>
    <x v="0"/>
    <x v="0"/>
    <s v="Vehicle, Battery Electric Vehicle"/>
    <n v="0"/>
    <d v="2026-03-06T09:38:52"/>
    <n v="-84.444730000000007"/>
    <n v="9.9795300000000005"/>
    <s v="CurveSpeedEstimateError"/>
    <n v="39"/>
    <s v="Yes"/>
    <e v="#REF!"/>
  </r>
  <r>
    <s v="NISSAN LEAF 299-1018"/>
    <d v="2026-03-06T09:38:55"/>
    <s v="Ubicación: 9.97962, -84.44498"/>
    <x v="0"/>
    <s v="GPS"/>
    <s v="Yes"/>
    <n v="0"/>
    <x v="0"/>
    <x v="0"/>
    <x v="0"/>
    <x v="0"/>
    <s v="Vehicle, Battery Electric Vehicle"/>
    <n v="0"/>
    <d v="2026-03-06T09:38:55"/>
    <n v="-84.444980000000001"/>
    <n v="9.9796200000000006"/>
    <s v="CurveSpeed"/>
    <n v="35"/>
    <s v="Yes"/>
    <e v="#REF!"/>
  </r>
  <r>
    <s v="NISSAN LEAF 299-1018"/>
    <d v="2026-03-06T09:38:55"/>
    <s v="Velocidad del motor en carretera 37"/>
    <x v="1"/>
    <s v="Engine"/>
    <s v="No"/>
    <n v="0"/>
    <x v="27"/>
    <x v="0"/>
    <x v="0"/>
    <x v="49"/>
    <s v="Vehicle, Battery Electric Vehicle"/>
    <n v="0"/>
    <d v="2026-03-06T09:38:55"/>
    <n v="0"/>
    <n v="0"/>
    <s v=""/>
    <n v="0"/>
    <s v="No"/>
    <e v="#REF!"/>
  </r>
  <r>
    <s v="NISSAN LEAF 299-1018"/>
    <d v="2026-03-06T09:38:58"/>
    <s v="Ubicación: 9.97968, -84.44527"/>
    <x v="0"/>
    <s v="GPS"/>
    <s v="Yes"/>
    <n v="0"/>
    <x v="0"/>
    <x v="0"/>
    <x v="0"/>
    <x v="0"/>
    <s v="Vehicle, Battery Electric Vehicle"/>
    <n v="0"/>
    <d v="2026-03-06T09:38:58"/>
    <n v="-84.445269999999994"/>
    <n v="9.9796800000000001"/>
    <s v="CurveSpeedEstimateError"/>
    <n v="42"/>
    <s v="Yes"/>
    <e v="#REF!"/>
  </r>
  <r>
    <s v="NISSAN LEAF 299-1018"/>
    <d v="2026-03-06T09:38:59"/>
    <s v=" "/>
    <x v="1"/>
    <s v="Debug"/>
    <s v="No"/>
    <s v="00-11-00-58-02-00-00-00-00-00-00-00-00-00-00"/>
    <x v="0"/>
    <x v="0"/>
    <x v="0"/>
    <x v="0"/>
    <s v="Vehicle, Battery Electric Vehicle"/>
    <n v="0"/>
    <d v="2026-03-06T09:38:59"/>
    <n v="0"/>
    <n v="0"/>
    <s v="61716"/>
    <n v="0"/>
    <s v="No"/>
    <e v="#REF!"/>
  </r>
  <r>
    <s v="NISSAN LEAF 299-1018"/>
    <d v="2026-03-06T09:38:59"/>
    <s v="Energía de la batería del vehículo eléctrico 29163"/>
    <x v="1"/>
    <s v="Engine"/>
    <s v="No"/>
    <n v="0"/>
    <x v="20"/>
    <x v="0"/>
    <x v="0"/>
    <x v="650"/>
    <s v="Vehicle, Battery Electric Vehicle"/>
    <n v="0"/>
    <d v="2026-03-06T09:38:59"/>
    <n v="0"/>
    <n v="0"/>
    <s v=""/>
    <n v="0"/>
    <s v="No"/>
    <e v="#REF!"/>
  </r>
  <r>
    <s v="NISSAN LEAF 299-1018"/>
    <d v="2026-03-06T09:39:01"/>
    <s v="Ubicación: 9.97965, -84.44565"/>
    <x v="0"/>
    <s v="GPS"/>
    <s v="Yes"/>
    <n v="0"/>
    <x v="0"/>
    <x v="0"/>
    <x v="0"/>
    <x v="0"/>
    <s v="Vehicle, Battery Electric Vehicle"/>
    <n v="0"/>
    <d v="2026-03-06T09:39:01"/>
    <n v="-84.445650000000001"/>
    <n v="9.9796499999999995"/>
    <s v="CurveSpeed"/>
    <n v="55"/>
    <s v="Yes"/>
    <e v="#REF!"/>
  </r>
  <r>
    <s v="NISSAN LEAF 299-1018"/>
    <d v="2026-03-06T09:39:01"/>
    <s v="Velocidad del motor en carretera 60"/>
    <x v="1"/>
    <s v="Engine"/>
    <s v="No"/>
    <n v="0"/>
    <x v="27"/>
    <x v="0"/>
    <x v="0"/>
    <x v="308"/>
    <s v="Vehicle, Battery Electric Vehicle"/>
    <n v="0"/>
    <d v="2026-03-06T09:39:01"/>
    <n v="0"/>
    <n v="0"/>
    <s v=""/>
    <n v="0"/>
    <s v="No"/>
    <e v="#REF!"/>
  </r>
  <r>
    <s v="NISSAN LEAF 299-1018"/>
    <d v="2026-03-06T09:39:05"/>
    <s v="Ubicación: 9.97952, -84.44623"/>
    <x v="0"/>
    <s v="GPS"/>
    <s v="Yes"/>
    <n v="0"/>
    <x v="0"/>
    <x v="0"/>
    <x v="0"/>
    <x v="0"/>
    <s v="Vehicle, Battery Electric Vehicle"/>
    <n v="0"/>
    <d v="2026-03-06T09:39:05"/>
    <n v="-84.44623"/>
    <n v="9.9795200000000008"/>
    <s v="CurvePositionEstimateError"/>
    <n v="61"/>
    <s v="Yes"/>
    <e v="#REF!"/>
  </r>
  <r>
    <s v="NISSAN LEAF 299-1018"/>
    <d v="2026-03-06T09:39:07"/>
    <s v="Energía de la batería del vehículo eléctrico -28262"/>
    <x v="1"/>
    <s v="Engine"/>
    <s v="No"/>
    <n v="0"/>
    <x v="20"/>
    <x v="0"/>
    <x v="0"/>
    <x v="651"/>
    <s v="Vehicle, Battery Electric Vehicle"/>
    <n v="0"/>
    <d v="2026-03-06T09:39:07"/>
    <n v="0"/>
    <n v="0"/>
    <s v=""/>
    <n v="0"/>
    <s v="No"/>
    <e v="#REF!"/>
  </r>
  <r>
    <s v="NISSAN LEAF 299-1018"/>
    <d v="2026-03-06T09:39:08"/>
    <s v="Ubicación: 9.97938, -84.44664"/>
    <x v="0"/>
    <s v="GPS"/>
    <s v="Yes"/>
    <n v="0"/>
    <x v="0"/>
    <x v="0"/>
    <x v="0"/>
    <x v="0"/>
    <s v="Vehicle, Battery Electric Vehicle"/>
    <n v="0"/>
    <d v="2026-03-06T09:39:08"/>
    <n v="-84.446640000000002"/>
    <n v="9.9793800000000008"/>
    <s v="CurveSpeedEstimateError"/>
    <n v="55"/>
    <s v="Yes"/>
    <e v="#REF!"/>
  </r>
  <r>
    <s v="NISSAN LEAF 299-1018"/>
    <d v="2026-03-06T09:39:09"/>
    <s v="Velocidad del motor en carretera 56"/>
    <x v="1"/>
    <s v="Engine"/>
    <s v="No"/>
    <n v="0"/>
    <x v="27"/>
    <x v="0"/>
    <x v="0"/>
    <x v="106"/>
    <s v="Vehicle, Battery Electric Vehicle"/>
    <n v="0"/>
    <d v="2026-03-06T09:39:09"/>
    <n v="0"/>
    <n v="0"/>
    <s v=""/>
    <n v="0"/>
    <s v="No"/>
    <e v="#REF!"/>
  </r>
  <r>
    <s v="NISSAN LEAF 299-1018"/>
    <d v="2026-03-06T09:39:09"/>
    <s v="Energía de la batería del vehículo eléctrico -4984"/>
    <x v="1"/>
    <s v="Engine"/>
    <s v="No"/>
    <n v="0"/>
    <x v="20"/>
    <x v="0"/>
    <x v="0"/>
    <x v="652"/>
    <s v="Vehicle, Battery Electric Vehicle"/>
    <n v="0"/>
    <d v="2026-03-06T09:39:09"/>
    <n v="0"/>
    <n v="0"/>
    <s v=""/>
    <n v="0"/>
    <s v="No"/>
    <e v="#REF!"/>
  </r>
  <r>
    <s v="NISSAN LEAF 299-1018"/>
    <d v="2026-03-06T09:39:10"/>
    <s v="Ubicación: 9.97928, -84.4469"/>
    <x v="0"/>
    <s v="GPS"/>
    <s v="Yes"/>
    <n v="0"/>
    <x v="0"/>
    <x v="0"/>
    <x v="0"/>
    <x v="0"/>
    <s v="Vehicle, Battery Electric Vehicle"/>
    <n v="0"/>
    <d v="2026-03-06T09:39:10"/>
    <n v="-84.446899999999999"/>
    <n v="9.9792799999999993"/>
    <s v="CurveSpeed"/>
    <n v="55"/>
    <s v="Yes"/>
    <e v="#REF!"/>
  </r>
  <r>
    <s v="NISSAN LEAF 299-1018"/>
    <d v="2026-03-06T09:39:11"/>
    <s v=" "/>
    <x v="1"/>
    <s v="Debug"/>
    <s v="No"/>
    <s v="1B-56-BB-FF-08-00-00-00-00-00-00-00-00-00-00"/>
    <x v="0"/>
    <x v="0"/>
    <x v="0"/>
    <x v="0"/>
    <s v="Vehicle, Battery Electric Vehicle"/>
    <n v="0"/>
    <d v="2026-03-06T09:39:11"/>
    <n v="0"/>
    <n v="0"/>
    <s v="50333"/>
    <n v="0"/>
    <s v="No"/>
    <e v="#REF!"/>
  </r>
  <r>
    <s v="NISSAN LEAF 299-1018"/>
    <d v="2026-03-06T09:39:11"/>
    <s v=" "/>
    <x v="1"/>
    <s v="Debug"/>
    <s v="No"/>
    <s v="79-43-EB-FF-5B-1D-16-00-74-AF-0E-00-00-00-00"/>
    <x v="0"/>
    <x v="0"/>
    <x v="0"/>
    <x v="0"/>
    <s v="Vehicle, Battery Electric Vehicle"/>
    <n v="0"/>
    <d v="2026-03-06T09:39:11"/>
    <n v="0"/>
    <n v="0"/>
    <s v="61927"/>
    <n v="0"/>
    <s v="No"/>
    <e v="#REF!"/>
  </r>
  <r>
    <s v="NISSAN LEAF 299-1018"/>
    <d v="2026-03-06T09:39:11"/>
    <s v="Energía de la batería del vehículo eléctrico -44460"/>
    <x v="1"/>
    <s v="Engine"/>
    <s v="No"/>
    <n v="0"/>
    <x v="20"/>
    <x v="0"/>
    <x v="0"/>
    <x v="653"/>
    <s v="Vehicle, Battery Electric Vehicle"/>
    <n v="0"/>
    <d v="2026-03-06T09:39:11"/>
    <n v="0"/>
    <n v="0"/>
    <s v=""/>
    <n v="0"/>
    <s v="No"/>
    <e v="#REF!"/>
  </r>
  <r>
    <s v="NISSAN LEAF 299-1018"/>
    <d v="2026-03-06T09:39:12"/>
    <s v="Ubicación: 9.97919, -84.44711"/>
    <x v="0"/>
    <s v="GPS"/>
    <s v="Yes"/>
    <n v="0"/>
    <x v="0"/>
    <x v="0"/>
    <x v="0"/>
    <x v="0"/>
    <s v="Vehicle, Battery Electric Vehicle"/>
    <n v="0"/>
    <d v="2026-03-06T09:39:12"/>
    <n v="-84.447109999999995"/>
    <n v="9.9791899999999991"/>
    <s v="CurveSpeedEstimateError"/>
    <n v="39"/>
    <s v="Yes"/>
    <e v="#REF!"/>
  </r>
  <r>
    <s v="NISSAN LEAF 299-1018"/>
    <d v="2026-03-06T09:39:13"/>
    <s v=" "/>
    <x v="1"/>
    <s v="Debug"/>
    <s v="No"/>
    <s v="90-90-B5-FF-08-00-00-00-00-00-00-00-00-00-00"/>
    <x v="0"/>
    <x v="0"/>
    <x v="0"/>
    <x v="0"/>
    <s v="Vehicle, Battery Electric Vehicle"/>
    <n v="0"/>
    <d v="2026-03-06T09:39:13"/>
    <n v="0"/>
    <n v="0"/>
    <s v="50333"/>
    <n v="0"/>
    <s v="No"/>
    <e v="#REF!"/>
  </r>
  <r>
    <s v="NISSAN LEAF 299-1018"/>
    <d v="2026-03-06T09:39:13"/>
    <s v=" "/>
    <x v="1"/>
    <s v="Debug"/>
    <s v="No"/>
    <s v="E9-A5-EA-FF-FE-A4-15-00-E9-82-0F-00-00-00-00"/>
    <x v="0"/>
    <x v="0"/>
    <x v="0"/>
    <x v="0"/>
    <s v="Vehicle, Battery Electric Vehicle"/>
    <n v="0"/>
    <d v="2026-03-06T09:39:13"/>
    <n v="0"/>
    <n v="0"/>
    <s v="61927"/>
    <n v="0"/>
    <s v="No"/>
    <e v="#REF!"/>
  </r>
  <r>
    <s v="NISSAN LEAF 299-1018"/>
    <d v="2026-03-06T09:39:14"/>
    <s v="Ubicación: 9.97914, -84.44725"/>
    <x v="0"/>
    <s v="GPS"/>
    <s v="Yes"/>
    <n v="0"/>
    <x v="0"/>
    <x v="0"/>
    <x v="0"/>
    <x v="0"/>
    <s v="Vehicle, Battery Electric Vehicle"/>
    <n v="0"/>
    <d v="2026-03-06T09:39:14"/>
    <n v="-84.447249999999997"/>
    <n v="9.9791399999999992"/>
    <s v="CurveSpeed"/>
    <n v="26"/>
    <s v="Yes"/>
    <e v="#REF!"/>
  </r>
  <r>
    <s v="NISSAN LEAF 299-1018"/>
    <d v="2026-03-06T09:39:14"/>
    <s v="Velocidad del motor en carretera 26"/>
    <x v="1"/>
    <s v="Engine"/>
    <s v="No"/>
    <n v="0"/>
    <x v="27"/>
    <x v="0"/>
    <x v="0"/>
    <x v="65"/>
    <s v="Vehicle, Battery Electric Vehicle"/>
    <n v="0"/>
    <d v="2026-03-06T09:39:14"/>
    <n v="0"/>
    <n v="0"/>
    <s v=""/>
    <n v="0"/>
    <s v="No"/>
    <e v="#REF!"/>
  </r>
  <r>
    <s v="NISSAN LEAF 299-1018"/>
    <d v="2026-03-06T09:39:15"/>
    <s v="Ubicación: 9.97912, -84.44731"/>
    <x v="0"/>
    <s v="GPS"/>
    <s v="Yes"/>
    <n v="0"/>
    <x v="0"/>
    <x v="0"/>
    <x v="0"/>
    <x v="0"/>
    <s v="Vehicle, Battery Electric Vehicle"/>
    <n v="0"/>
    <d v="2026-03-06T09:39:15"/>
    <n v="-84.447310000000002"/>
    <n v="9.97912"/>
    <s v="CurveSpeedEstimateError"/>
    <n v="26"/>
    <s v="Yes"/>
    <e v="#REF!"/>
  </r>
  <r>
    <s v="NISSAN LEAF 299-1018"/>
    <d v="2026-03-06T09:39:18"/>
    <s v="Energía de la batería del vehículo eléctrico 9230"/>
    <x v="1"/>
    <s v="Engine"/>
    <s v="No"/>
    <n v="0"/>
    <x v="20"/>
    <x v="0"/>
    <x v="0"/>
    <x v="654"/>
    <s v="Vehicle, Battery Electric Vehicle"/>
    <n v="0"/>
    <d v="2026-03-06T09:39:18"/>
    <n v="0"/>
    <n v="0"/>
    <s v=""/>
    <n v="0"/>
    <s v="No"/>
    <e v="#REF!"/>
  </r>
  <r>
    <s v="NISSAN LEAF 299-1018"/>
    <d v="2026-03-06T09:39:19"/>
    <s v="Ubicación: 9.97903, -84.44762"/>
    <x v="0"/>
    <s v="GPS"/>
    <s v="Yes"/>
    <n v="0"/>
    <x v="0"/>
    <x v="0"/>
    <x v="0"/>
    <x v="0"/>
    <s v="Vehicle, Battery Electric Vehicle"/>
    <n v="0"/>
    <d v="2026-03-06T09:39:19"/>
    <n v="-84.447620000000001"/>
    <n v="9.9790299999999998"/>
    <s v="CurveSpeedEstimateError"/>
    <n v="39"/>
    <s v="Yes"/>
    <e v="#REF!"/>
  </r>
  <r>
    <s v="NISSAN LEAF 299-1018"/>
    <d v="2026-03-06T09:39:22"/>
    <s v="Ubicación: 9.979, -84.44795"/>
    <x v="0"/>
    <s v="GPS"/>
    <s v="Yes"/>
    <n v="0"/>
    <x v="0"/>
    <x v="0"/>
    <x v="0"/>
    <x v="0"/>
    <s v="Vehicle, Battery Electric Vehicle"/>
    <n v="0"/>
    <d v="2026-03-06T09:39:22"/>
    <n v="-84.447950000000006"/>
    <n v="9.9789999999999992"/>
    <s v="CurveSpeed"/>
    <n v="48"/>
    <s v="Yes"/>
    <e v="#REF!"/>
  </r>
  <r>
    <s v="NISSAN LEAF 299-1018"/>
    <d v="2026-03-06T09:39:22"/>
    <s v="Velocidad del motor en carretera 50"/>
    <x v="1"/>
    <s v="Engine"/>
    <s v="No"/>
    <n v="0"/>
    <x v="27"/>
    <x v="0"/>
    <x v="0"/>
    <x v="124"/>
    <s v="Vehicle, Battery Electric Vehicle"/>
    <n v="0"/>
    <d v="2026-03-06T09:39:22"/>
    <n v="0"/>
    <n v="0"/>
    <s v=""/>
    <n v="0"/>
    <s v="No"/>
    <e v="#REF!"/>
  </r>
  <r>
    <s v="NISSAN LEAF 299-1018"/>
    <d v="2026-03-06T09:39:23"/>
    <s v=" "/>
    <x v="1"/>
    <s v="Debug"/>
    <s v="No"/>
    <s v="00-00-00-00-00-00-00-00-00-00-00-00-00-00-00"/>
    <x v="0"/>
    <x v="0"/>
    <x v="0"/>
    <x v="0"/>
    <s v="Vehicle, Battery Electric Vehicle"/>
    <n v="0"/>
    <d v="2026-03-06T09:39:23"/>
    <n v="0"/>
    <n v="0"/>
    <s v="GprsSendingDataTimeout"/>
    <n v="0"/>
    <s v="No"/>
    <e v="#REF!"/>
  </r>
  <r>
    <s v="NISSAN LEAF 299-1018"/>
    <d v="2026-03-06T09:39:23"/>
    <s v=" "/>
    <x v="1"/>
    <s v="Debug"/>
    <s v="No"/>
    <s v="37-31-32-30-31-00-C0-00-00-00-00-00-00-00-00"/>
    <x v="0"/>
    <x v="0"/>
    <x v="0"/>
    <x v="0"/>
    <s v="Vehicle, Battery Electric Vehicle"/>
    <n v="0"/>
    <d v="2026-03-06T09:39:23"/>
    <n v="0"/>
    <n v="0"/>
    <s v="ModemManagerRetryFail"/>
    <n v="0"/>
    <s v="No"/>
    <e v="#REF!"/>
  </r>
  <r>
    <s v="NISSAN LEAF 299-1018"/>
    <d v="2026-03-06T09:39:23"/>
    <s v=" "/>
    <x v="1"/>
    <s v="Debug"/>
    <s v="No"/>
    <s v="0F-00-20-44-01-01-B2-00-00-00-00-00-00-00-00"/>
    <x v="0"/>
    <x v="0"/>
    <x v="0"/>
    <x v="0"/>
    <s v="Vehicle, Battery Electric Vehicle"/>
    <n v="0"/>
    <d v="2026-03-06T09:39:23"/>
    <n v="0"/>
    <n v="0"/>
    <s v="ErrorRestartGsmcdmaStateMachine"/>
    <n v="0"/>
    <s v="No"/>
    <e v="#REF!"/>
  </r>
  <r>
    <s v="NISSAN LEAF 299-1018"/>
    <d v="2026-03-06T09:39:23"/>
    <s v=" "/>
    <x v="1"/>
    <s v="Debug"/>
    <s v="No"/>
    <s v="44-5B-5A-44-5D-60-5F-00-00-00-00-00-00-00-00"/>
    <x v="0"/>
    <x v="0"/>
    <x v="0"/>
    <x v="0"/>
    <s v="Vehicle, Battery Electric Vehicle"/>
    <n v="0"/>
    <d v="2026-03-06T09:39:23"/>
    <n v="0"/>
    <n v="0"/>
    <s v="DebugErrorRestartModem"/>
    <n v="0"/>
    <s v="No"/>
    <e v="#REF!"/>
  </r>
  <r>
    <s v="NISSAN LEAF 299-1018"/>
    <d v="2026-03-06T09:39:23"/>
    <s v=" "/>
    <x v="1"/>
    <s v="Debug"/>
    <s v="No"/>
    <s v="57-06-03-03-00-00-04-00-00-00-00-00-00-00-00"/>
    <x v="0"/>
    <x v="0"/>
    <x v="0"/>
    <x v="0"/>
    <s v="Vehicle, Battery Electric Vehicle"/>
    <n v="0"/>
    <d v="2026-03-06T09:39:23"/>
    <n v="0"/>
    <n v="0"/>
    <s v="ErrorRestartModemManagerStateMachine"/>
    <n v="0"/>
    <s v="No"/>
    <e v="#REF!"/>
  </r>
  <r>
    <s v="NISSAN LEAF 299-1018"/>
    <d v="2026-03-06T09:39:23"/>
    <s v=" "/>
    <x v="1"/>
    <s v="Debug"/>
    <s v="No"/>
    <s v="03-06-1E-1C-1B-04-02-04-00-00-00-00-00-00-00"/>
    <x v="0"/>
    <x v="0"/>
    <x v="0"/>
    <x v="0"/>
    <s v="Vehicle, Battery Electric Vehicle"/>
    <n v="0"/>
    <d v="2026-03-06T09:39:23"/>
    <n v="0"/>
    <n v="0"/>
    <s v="DebugErrorRestartModemManager"/>
    <n v="0"/>
    <s v="No"/>
    <e v="#REF!"/>
  </r>
  <r>
    <s v="NISSAN LEAF 299-1018"/>
    <d v="2026-03-06T09:39:25"/>
    <s v="Ubicación: 9.97906, -84.4483"/>
    <x v="0"/>
    <s v="GPS"/>
    <s v="Yes"/>
    <n v="0"/>
    <x v="0"/>
    <x v="0"/>
    <x v="0"/>
    <x v="0"/>
    <s v="Vehicle, Battery Electric Vehicle"/>
    <n v="0"/>
    <d v="2026-03-06T09:39:25"/>
    <n v="-84.448300000000003"/>
    <n v="9.9790600000000005"/>
    <s v="CurveSpeedEstimateError"/>
    <n v="44"/>
    <s v="Yes"/>
    <e v="#REF!"/>
  </r>
  <r>
    <s v="NISSAN LEAF 299-1018"/>
    <d v="2026-03-06T09:39:28"/>
    <s v="Aceleración hacia delante o frenado 0"/>
    <x v="1"/>
    <s v="Engine"/>
    <s v="No"/>
    <n v="0"/>
    <x v="38"/>
    <x v="0"/>
    <x v="0"/>
    <x v="313"/>
    <s v="Vehicle, Battery Electric Vehicle"/>
    <n v="0"/>
    <d v="2026-03-06T09:39:28"/>
    <n v="0"/>
    <n v="0"/>
    <s v=""/>
    <n v="0"/>
    <s v="No"/>
    <e v="#REF!"/>
  </r>
  <r>
    <s v="NISSAN LEAF 299-1018"/>
    <d v="2026-03-06T09:39:28"/>
    <s v="Aceleración de lado a lado 0"/>
    <x v="1"/>
    <s v="Engine"/>
    <s v="No"/>
    <n v="0"/>
    <x v="39"/>
    <x v="0"/>
    <x v="0"/>
    <x v="313"/>
    <s v="Vehicle, Battery Electric Vehicle"/>
    <n v="0"/>
    <d v="2026-03-06T09:39:28"/>
    <n v="0"/>
    <n v="0"/>
    <s v=""/>
    <n v="0"/>
    <s v="No"/>
    <e v="#REF!"/>
  </r>
  <r>
    <s v="NISSAN LEAF 299-1018"/>
    <d v="2026-03-06T09:39:28"/>
    <s v="Aceleración hacia arriba o hacia abajo 0.925999908154774"/>
    <x v="1"/>
    <s v="Engine"/>
    <s v="No"/>
    <n v="0"/>
    <x v="40"/>
    <x v="0"/>
    <x v="0"/>
    <x v="655"/>
    <s v="Vehicle, Battery Electric Vehicle"/>
    <n v="0"/>
    <d v="2026-03-06T09:39:28"/>
    <n v="0"/>
    <n v="0"/>
    <s v=""/>
    <n v="0"/>
    <s v="No"/>
    <e v="#REF!"/>
  </r>
  <r>
    <s v="NISSAN LEAF 299-1018"/>
    <d v="2026-03-06T09:39:28"/>
    <s v="Aceleración de lado a lado 0.186999994887128"/>
    <x v="1"/>
    <s v="Engine"/>
    <s v="No"/>
    <n v="0"/>
    <x v="39"/>
    <x v="0"/>
    <x v="0"/>
    <x v="524"/>
    <s v="Vehicle, Battery Electric Vehicle"/>
    <n v="0"/>
    <d v="2026-03-06T09:39:28"/>
    <n v="0"/>
    <n v="0"/>
    <s v=""/>
    <n v="0"/>
    <s v="No"/>
    <e v="#REF!"/>
  </r>
  <r>
    <s v="NISSAN LEAF 299-1018"/>
    <d v="2026-03-06T09:39:28"/>
    <s v="Aceleración hacia arriba o hacia abajo 0.966000010123339"/>
    <x v="1"/>
    <s v="Engine"/>
    <s v="No"/>
    <n v="0"/>
    <x v="40"/>
    <x v="0"/>
    <x v="0"/>
    <x v="638"/>
    <s v="Vehicle, Battery Electric Vehicle"/>
    <n v="0"/>
    <d v="2026-03-06T09:39:28"/>
    <n v="0"/>
    <n v="0"/>
    <s v=""/>
    <n v="0"/>
    <s v="No"/>
    <e v="#REF!"/>
  </r>
  <r>
    <s v="NISSAN LEAF 299-1018"/>
    <d v="2026-03-06T09:39:28"/>
    <s v="Energía de la batería del vehículo eléctrico -17978"/>
    <x v="1"/>
    <s v="Engine"/>
    <s v="No"/>
    <n v="0"/>
    <x v="20"/>
    <x v="0"/>
    <x v="0"/>
    <x v="656"/>
    <s v="Vehicle, Battery Electric Vehicle"/>
    <n v="0"/>
    <d v="2026-03-06T09:39:28"/>
    <n v="0"/>
    <n v="0"/>
    <s v=""/>
    <n v="0"/>
    <s v="No"/>
    <e v="#REF!"/>
  </r>
  <r>
    <s v="NISSAN LEAF 299-1018"/>
    <d v="2026-03-06T09:39:30"/>
    <s v="Ubicación: 9.9794, -84.44873"/>
    <x v="0"/>
    <s v="GPS"/>
    <s v="Yes"/>
    <n v="0"/>
    <x v="0"/>
    <x v="0"/>
    <x v="0"/>
    <x v="0"/>
    <s v="Vehicle, Battery Electric Vehicle"/>
    <n v="0"/>
    <d v="2026-03-06T09:39:30"/>
    <n v="-84.448729999999998"/>
    <n v="9.9794"/>
    <s v="CurveBased"/>
    <n v="42"/>
    <s v="Yes"/>
    <e v="#REF!"/>
  </r>
  <r>
    <s v="NISSAN LEAF 299-1018"/>
    <d v="2026-03-06T09:39:30"/>
    <s v="Velocidad del motor en carretera 42"/>
    <x v="1"/>
    <s v="Engine"/>
    <s v="No"/>
    <n v="0"/>
    <x v="27"/>
    <x v="0"/>
    <x v="0"/>
    <x v="56"/>
    <s v="Vehicle, Battery Electric Vehicle"/>
    <n v="0"/>
    <d v="2026-03-06T09:39:30"/>
    <n v="0"/>
    <n v="0"/>
    <s v=""/>
    <n v="0"/>
    <s v="No"/>
    <e v="#REF!"/>
  </r>
  <r>
    <s v="NISSAN LEAF 299-1018"/>
    <d v="2026-03-06T09:39:31"/>
    <s v="Aceleración de lado a lado 0.288999984682171"/>
    <x v="1"/>
    <s v="Engine"/>
    <s v="No"/>
    <n v="0"/>
    <x v="39"/>
    <x v="0"/>
    <x v="0"/>
    <x v="657"/>
    <s v="Vehicle, Battery Electric Vehicle"/>
    <n v="0"/>
    <d v="2026-03-06T09:39:31"/>
    <n v="0"/>
    <n v="0"/>
    <s v=""/>
    <n v="0"/>
    <s v="No"/>
    <e v="#REF!"/>
  </r>
  <r>
    <s v="NISSAN LEAF 299-1018"/>
    <d v="2026-03-06T09:39:31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39:31"/>
    <n v="0"/>
    <n v="0"/>
    <s v=""/>
    <n v="0"/>
    <s v="No"/>
    <e v="#REF!"/>
  </r>
  <r>
    <s v="NISSAN LEAF 299-1018"/>
    <d v="2026-03-06T09:39:31"/>
    <s v="Aceleración hacia delante o frenado 0"/>
    <x v="1"/>
    <s v="Engine"/>
    <s v="No"/>
    <n v="0"/>
    <x v="38"/>
    <x v="0"/>
    <x v="0"/>
    <x v="313"/>
    <s v="Vehicle, Battery Electric Vehicle"/>
    <n v="0"/>
    <d v="2026-03-06T09:39:31"/>
    <n v="0"/>
    <n v="0"/>
    <s v=""/>
    <n v="0"/>
    <s v="No"/>
    <e v="#REF!"/>
  </r>
  <r>
    <s v="NISSAN LEAF 299-1018"/>
    <d v="2026-03-06T09:39:31"/>
    <s v="Aceleración de lado a lado 0"/>
    <x v="1"/>
    <s v="Engine"/>
    <s v="No"/>
    <n v="0"/>
    <x v="39"/>
    <x v="0"/>
    <x v="0"/>
    <x v="313"/>
    <s v="Vehicle, Battery Electric Vehicle"/>
    <n v="0"/>
    <d v="2026-03-06T09:39:31"/>
    <n v="0"/>
    <n v="0"/>
    <s v=""/>
    <n v="0"/>
    <s v="No"/>
    <e v="#REF!"/>
  </r>
  <r>
    <s v="NISSAN LEAF 299-1018"/>
    <d v="2026-03-06T09:39:31"/>
    <s v="Aceleración hacia arriba o hacia abajo 0.993999887755254"/>
    <x v="1"/>
    <s v="Engine"/>
    <s v="No"/>
    <n v="0"/>
    <x v="40"/>
    <x v="0"/>
    <x v="0"/>
    <x v="400"/>
    <s v="Vehicle, Battery Electric Vehicle"/>
    <n v="0"/>
    <d v="2026-03-06T09:39:31"/>
    <n v="0"/>
    <n v="0"/>
    <s v=""/>
    <n v="0"/>
    <s v="No"/>
    <e v="#REF!"/>
  </r>
  <r>
    <s v="NISSAN LEAF 299-1018"/>
    <d v="2026-03-06T09:39:32"/>
    <s v="Energía de la batería del vehículo eléctrico 14002"/>
    <x v="1"/>
    <s v="Engine"/>
    <s v="No"/>
    <n v="0"/>
    <x v="20"/>
    <x v="0"/>
    <x v="0"/>
    <x v="658"/>
    <s v="Vehicle, Battery Electric Vehicle"/>
    <n v="0"/>
    <d v="2026-03-06T09:39:32"/>
    <n v="0"/>
    <n v="0"/>
    <s v=""/>
    <n v="0"/>
    <s v="No"/>
    <e v="#REF!"/>
  </r>
  <r>
    <s v="NISSAN LEAF 299-1018"/>
    <d v="2026-03-06T09:39:33"/>
    <s v="Aceleración hacia delante o frenado 0"/>
    <x v="1"/>
    <s v="Engine"/>
    <s v="No"/>
    <n v="0"/>
    <x v="38"/>
    <x v="0"/>
    <x v="0"/>
    <x v="313"/>
    <s v="Vehicle, Battery Electric Vehicle"/>
    <n v="0"/>
    <d v="2026-03-06T09:39:33"/>
    <n v="0"/>
    <n v="0"/>
    <s v=""/>
    <n v="0"/>
    <s v="No"/>
    <e v="#REF!"/>
  </r>
  <r>
    <s v="NISSAN LEAF 299-1018"/>
    <d v="2026-03-06T09:39:33"/>
    <s v="Aceleración de lado a lado 0"/>
    <x v="1"/>
    <s v="Engine"/>
    <s v="No"/>
    <n v="0"/>
    <x v="39"/>
    <x v="0"/>
    <x v="0"/>
    <x v="313"/>
    <s v="Vehicle, Battery Electric Vehicle"/>
    <n v="0"/>
    <d v="2026-03-06T09:39:33"/>
    <n v="0"/>
    <n v="0"/>
    <s v=""/>
    <n v="0"/>
    <s v="No"/>
    <e v="#REF!"/>
  </r>
  <r>
    <s v="NISSAN LEAF 299-1018"/>
    <d v="2026-03-06T09:39:33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39:33"/>
    <n v="0"/>
    <n v="0"/>
    <s v=""/>
    <n v="0"/>
    <s v="No"/>
    <e v="#REF!"/>
  </r>
  <r>
    <s v="NISSAN LEAF 299-1018"/>
    <d v="2026-03-06T09:39:33"/>
    <s v="Ubicación: 9.97943, -84.44905"/>
    <x v="0"/>
    <s v="GPS"/>
    <s v="Yes"/>
    <n v="0"/>
    <x v="0"/>
    <x v="0"/>
    <x v="0"/>
    <x v="0"/>
    <s v="Vehicle, Battery Electric Vehicle"/>
    <n v="0"/>
    <d v="2026-03-06T09:39:33"/>
    <n v="-84.44905"/>
    <n v="9.9794300000000007"/>
    <s v="CurveSpeedEstimateError"/>
    <n v="44"/>
    <s v="Yes"/>
    <e v="#REF!"/>
  </r>
  <r>
    <s v="NISSAN LEAF 299-1018"/>
    <d v="2026-03-06T09:39:33"/>
    <s v="Aceleración de lado a lado -0.272999984683394"/>
    <x v="1"/>
    <s v="Engine"/>
    <s v="No"/>
    <n v="0"/>
    <x v="39"/>
    <x v="0"/>
    <x v="0"/>
    <x v="659"/>
    <s v="Vehicle, Battery Electric Vehicle"/>
    <n v="0"/>
    <d v="2026-03-06T09:39:33"/>
    <n v="0"/>
    <n v="0"/>
    <s v=""/>
    <n v="0"/>
    <s v="No"/>
    <e v="#REF!"/>
  </r>
  <r>
    <s v="NISSAN LEAF 299-1018"/>
    <d v="2026-03-06T09:39:33"/>
    <s v="Aceleración hacia arriba o hacia abajo 0.96999994894006"/>
    <x v="1"/>
    <s v="Engine"/>
    <s v="No"/>
    <n v="0"/>
    <x v="40"/>
    <x v="0"/>
    <x v="0"/>
    <x v="660"/>
    <s v="Vehicle, Battery Electric Vehicle"/>
    <n v="0"/>
    <d v="2026-03-06T09:39:33"/>
    <n v="0"/>
    <n v="0"/>
    <s v=""/>
    <n v="0"/>
    <s v="No"/>
    <e v="#REF!"/>
  </r>
  <r>
    <s v="NISSAN LEAF 299-1018"/>
    <d v="2026-03-06T09:39:34"/>
    <s v="Aceleración de lado a lado -0.342999984678044"/>
    <x v="1"/>
    <s v="Engine"/>
    <s v="No"/>
    <n v="0"/>
    <x v="39"/>
    <x v="0"/>
    <x v="0"/>
    <x v="661"/>
    <s v="Vehicle, Battery Electric Vehicle"/>
    <n v="0"/>
    <d v="2026-03-06T09:39:34"/>
    <n v="0"/>
    <n v="0"/>
    <s v=""/>
    <n v="0"/>
    <s v="No"/>
    <e v="#REF!"/>
  </r>
  <r>
    <s v="NISSAN LEAF 299-1018"/>
    <d v="2026-03-06T09:39:34"/>
    <s v="Aceleración hacia arriba o hacia abajo 0.958000030518275"/>
    <x v="1"/>
    <s v="Engine"/>
    <s v="No"/>
    <n v="0"/>
    <x v="40"/>
    <x v="0"/>
    <x v="0"/>
    <x v="640"/>
    <s v="Vehicle, Battery Electric Vehicle"/>
    <n v="0"/>
    <d v="2026-03-06T09:39:34"/>
    <n v="0"/>
    <n v="0"/>
    <s v=""/>
    <n v="0"/>
    <s v="No"/>
    <e v="#REF!"/>
  </r>
  <r>
    <s v="NISSAN LEAF 299-1018"/>
    <d v="2026-03-06T09:39:34"/>
    <s v="Odómetro 15954"/>
    <x v="1"/>
    <s v="Engine"/>
    <s v="No"/>
    <n v="0"/>
    <x v="11"/>
    <x v="0"/>
    <x v="0"/>
    <x v="662"/>
    <s v="Vehicle, Battery Electric Vehicle"/>
    <n v="0"/>
    <d v="2026-03-06T09:39:34"/>
    <n v="0"/>
    <n v="0"/>
    <s v=""/>
    <n v="0"/>
    <s v="No"/>
    <e v="#REF!"/>
  </r>
  <r>
    <s v="NISSAN LEAF 299-1018"/>
    <d v="2026-03-06T09:39:34"/>
    <s v="Odómetro sin procesar 15954"/>
    <x v="1"/>
    <s v="Engine"/>
    <s v="No"/>
    <n v="0"/>
    <x v="12"/>
    <x v="0"/>
    <x v="0"/>
    <x v="662"/>
    <s v="Vehicle, Battery Electric Vehicle"/>
    <n v="0"/>
    <d v="2026-03-06T09:39:34"/>
    <n v="0"/>
    <n v="0"/>
    <s v=""/>
    <n v="0"/>
    <s v="No"/>
    <e v="#REF!"/>
  </r>
  <r>
    <s v="NISSAN LEAF 299-1018"/>
    <d v="2026-03-06T09:39:35"/>
    <s v="Aceleración hacia delante o frenado 0"/>
    <x v="1"/>
    <s v="Engine"/>
    <s v="No"/>
    <n v="0"/>
    <x v="38"/>
    <x v="0"/>
    <x v="0"/>
    <x v="313"/>
    <s v="Vehicle, Battery Electric Vehicle"/>
    <n v="0"/>
    <d v="2026-03-06T09:39:35"/>
    <n v="0"/>
    <n v="0"/>
    <s v=""/>
    <n v="0"/>
    <s v="No"/>
    <e v="#REF!"/>
  </r>
  <r>
    <s v="NISSAN LEAF 299-1018"/>
    <d v="2026-03-06T09:39:35"/>
    <s v="Aceleración de lado a lado 0"/>
    <x v="1"/>
    <s v="Engine"/>
    <s v="No"/>
    <n v="0"/>
    <x v="39"/>
    <x v="0"/>
    <x v="0"/>
    <x v="313"/>
    <s v="Vehicle, Battery Electric Vehicle"/>
    <n v="0"/>
    <d v="2026-03-06T09:39:35"/>
    <n v="0"/>
    <n v="0"/>
    <s v=""/>
    <n v="0"/>
    <s v="No"/>
    <e v="#REF!"/>
  </r>
  <r>
    <s v="NISSAN LEAF 299-1018"/>
    <d v="2026-03-06T09:39:35"/>
    <s v="Aceleración hacia arriba o hacia abajo 0.904999974437933"/>
    <x v="1"/>
    <s v="Engine"/>
    <s v="No"/>
    <n v="0"/>
    <x v="40"/>
    <x v="0"/>
    <x v="0"/>
    <x v="663"/>
    <s v="Vehicle, Battery Electric Vehicle"/>
    <n v="0"/>
    <d v="2026-03-06T09:39:35"/>
    <n v="0"/>
    <n v="0"/>
    <s v=""/>
    <n v="0"/>
    <s v="No"/>
    <e v="#REF!"/>
  </r>
  <r>
    <s v="NISSAN LEAF 299-1018"/>
    <d v="2026-03-06T09:39:40"/>
    <s v="Ubicación: 9.97965, -84.44981"/>
    <x v="0"/>
    <s v="GPS"/>
    <s v="Yes"/>
    <n v="0"/>
    <x v="0"/>
    <x v="0"/>
    <x v="0"/>
    <x v="0"/>
    <s v="Vehicle, Battery Electric Vehicle"/>
    <n v="0"/>
    <d v="2026-03-06T09:39:40"/>
    <n v="-84.449809999999999"/>
    <n v="9.9796499999999995"/>
    <s v="CurveBased"/>
    <n v="44"/>
    <s v="Yes"/>
    <e v="#REF!"/>
  </r>
  <r>
    <s v="NISSAN LEAF 299-1018"/>
    <d v="2026-03-06T09:39:41"/>
    <s v="Temperatura del aire exterior bruto 27"/>
    <x v="1"/>
    <s v="Engine"/>
    <s v="No"/>
    <n v="0"/>
    <x v="22"/>
    <x v="0"/>
    <x v="0"/>
    <x v="254"/>
    <s v="Vehicle, Battery Electric Vehicle"/>
    <n v="0"/>
    <d v="2026-03-06T09:39:41"/>
    <n v="0"/>
    <n v="0"/>
    <s v=""/>
    <n v="0"/>
    <s v="No"/>
    <e v="#REF!"/>
  </r>
  <r>
    <s v="NISSAN LEAF 299-1018"/>
    <d v="2026-03-06T09:39:42"/>
    <s v="Velocidad del motor en carretera 49"/>
    <x v="1"/>
    <s v="Engine"/>
    <s v="No"/>
    <n v="0"/>
    <x v="27"/>
    <x v="0"/>
    <x v="0"/>
    <x v="219"/>
    <s v="Vehicle, Battery Electric Vehicle"/>
    <n v="0"/>
    <d v="2026-03-06T09:39:42"/>
    <n v="0"/>
    <n v="0"/>
    <s v=""/>
    <n v="0"/>
    <s v="No"/>
    <e v="#REF!"/>
  </r>
  <r>
    <s v="NISSAN LEAF 299-1018"/>
    <d v="2026-03-06T09:39:44"/>
    <s v="Aceleración hacia delante o frenado 0"/>
    <x v="1"/>
    <s v="Engine"/>
    <s v="No"/>
    <n v="0"/>
    <x v="38"/>
    <x v="0"/>
    <x v="0"/>
    <x v="313"/>
    <s v="Vehicle, Battery Electric Vehicle"/>
    <n v="0"/>
    <d v="2026-03-06T09:39:44"/>
    <n v="0"/>
    <n v="0"/>
    <s v=""/>
    <n v="0"/>
    <s v="No"/>
    <e v="#REF!"/>
  </r>
  <r>
    <s v="NISSAN LEAF 299-1018"/>
    <d v="2026-03-06T09:39:44"/>
    <s v="Aceleración de lado a lado 0"/>
    <x v="1"/>
    <s v="Engine"/>
    <s v="No"/>
    <n v="0"/>
    <x v="39"/>
    <x v="0"/>
    <x v="0"/>
    <x v="313"/>
    <s v="Vehicle, Battery Electric Vehicle"/>
    <n v="0"/>
    <d v="2026-03-06T09:39:44"/>
    <n v="0"/>
    <n v="0"/>
    <s v=""/>
    <n v="0"/>
    <s v="No"/>
    <e v="#REF!"/>
  </r>
  <r>
    <s v="NISSAN LEAF 299-1018"/>
    <d v="2026-03-06T09:39:44"/>
    <s v="Aceleración hacia arriba o hacia abajo 0.923999938746414"/>
    <x v="1"/>
    <s v="Engine"/>
    <s v="No"/>
    <n v="0"/>
    <x v="40"/>
    <x v="0"/>
    <x v="0"/>
    <x v="495"/>
    <s v="Vehicle, Battery Electric Vehicle"/>
    <n v="0"/>
    <d v="2026-03-06T09:39:44"/>
    <n v="0"/>
    <n v="0"/>
    <s v=""/>
    <n v="0"/>
    <s v="No"/>
    <e v="#REF!"/>
  </r>
  <r>
    <s v="NISSAN LEAF 299-1018"/>
    <d v="2026-03-06T09:39:45"/>
    <s v="Aceleración de lado a lado -0.313999989778842"/>
    <x v="1"/>
    <s v="Engine"/>
    <s v="No"/>
    <n v="0"/>
    <x v="39"/>
    <x v="0"/>
    <x v="0"/>
    <x v="664"/>
    <s v="Vehicle, Battery Electric Vehicle"/>
    <n v="0"/>
    <d v="2026-03-06T09:39:45"/>
    <n v="0"/>
    <n v="0"/>
    <s v=""/>
    <n v="0"/>
    <s v="No"/>
    <e v="#REF!"/>
  </r>
  <r>
    <s v="NISSAN LEAF 299-1018"/>
    <d v="2026-03-06T09:39:45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39:45"/>
    <n v="0"/>
    <n v="0"/>
    <s v=""/>
    <n v="0"/>
    <s v="No"/>
    <e v="#REF!"/>
  </r>
  <r>
    <s v="NISSAN LEAF 299-1018"/>
    <d v="2026-03-06T09:39:46"/>
    <s v="Aceleración hacia delante o frenado 0"/>
    <x v="1"/>
    <s v="Engine"/>
    <s v="No"/>
    <n v="0"/>
    <x v="38"/>
    <x v="0"/>
    <x v="0"/>
    <x v="313"/>
    <s v="Vehicle, Battery Electric Vehicle"/>
    <n v="0"/>
    <d v="2026-03-06T09:39:46"/>
    <n v="0"/>
    <n v="0"/>
    <s v=""/>
    <n v="0"/>
    <s v="No"/>
    <e v="#REF!"/>
  </r>
  <r>
    <s v="NISSAN LEAF 299-1018"/>
    <d v="2026-03-06T09:39:46"/>
    <s v="Aceleración de lado a lado 0"/>
    <x v="1"/>
    <s v="Engine"/>
    <s v="No"/>
    <n v="0"/>
    <x v="39"/>
    <x v="0"/>
    <x v="0"/>
    <x v="313"/>
    <s v="Vehicle, Battery Electric Vehicle"/>
    <n v="0"/>
    <d v="2026-03-06T09:39:46"/>
    <n v="0"/>
    <n v="0"/>
    <s v=""/>
    <n v="0"/>
    <s v="No"/>
    <e v="#REF!"/>
  </r>
  <r>
    <s v="NISSAN LEAF 299-1018"/>
    <d v="2026-03-06T09:39:46"/>
    <s v="Aceleración hacia arriba o hacia abajo 0.932999954041469"/>
    <x v="1"/>
    <s v="Engine"/>
    <s v="No"/>
    <n v="0"/>
    <x v="40"/>
    <x v="0"/>
    <x v="0"/>
    <x v="665"/>
    <s v="Vehicle, Battery Electric Vehicle"/>
    <n v="0"/>
    <d v="2026-03-06T09:39:46"/>
    <n v="0"/>
    <n v="0"/>
    <s v=""/>
    <n v="0"/>
    <s v="No"/>
    <e v="#REF!"/>
  </r>
  <r>
    <s v="NISSAN LEAF 299-1018"/>
    <d v="2026-03-06T09:39:46"/>
    <s v="Ubicación: 9.97946, -84.45049"/>
    <x v="0"/>
    <s v="GPS"/>
    <s v="Yes"/>
    <n v="0"/>
    <x v="0"/>
    <x v="0"/>
    <x v="0"/>
    <x v="0"/>
    <s v="Vehicle, Battery Electric Vehicle"/>
    <n v="0"/>
    <d v="2026-03-06T09:39:46"/>
    <n v="-84.450490000000002"/>
    <n v="9.9794599999999996"/>
    <s v="CurveSpeed"/>
    <n v="48"/>
    <s v="Yes"/>
    <e v="#REF!"/>
  </r>
  <r>
    <s v="NISSAN LEAF 299-1018"/>
    <d v="2026-03-06T09:39:47"/>
    <s v="Energía de la batería del vehículo eléctrico -22134"/>
    <x v="1"/>
    <s v="Engine"/>
    <s v="No"/>
    <n v="0"/>
    <x v="20"/>
    <x v="0"/>
    <x v="0"/>
    <x v="666"/>
    <s v="Vehicle, Battery Electric Vehicle"/>
    <n v="0"/>
    <d v="2026-03-06T09:39:47"/>
    <n v="0"/>
    <n v="0"/>
    <s v=""/>
    <n v="0"/>
    <s v="No"/>
    <e v="#REF!"/>
  </r>
  <r>
    <s v="NISSAN LEAF 299-1018"/>
    <d v="2026-03-06T09:39:48"/>
    <s v="Ubicación: 9.97942, -84.45072"/>
    <x v="0"/>
    <s v="GPS"/>
    <s v="Yes"/>
    <n v="0"/>
    <x v="0"/>
    <x v="0"/>
    <x v="0"/>
    <x v="0"/>
    <s v="Vehicle, Battery Electric Vehicle"/>
    <n v="0"/>
    <d v="2026-03-06T09:39:48"/>
    <n v="-84.450720000000004"/>
    <n v="9.9794199999999993"/>
    <s v="CurveSpeedEstimateError"/>
    <n v="42"/>
    <s v="Yes"/>
    <e v="#REF!"/>
  </r>
  <r>
    <s v="NISSAN LEAF 299-1018"/>
    <d v="2026-03-06T09:39:48"/>
    <s v="Velocidad del motor en carretera 44"/>
    <x v="1"/>
    <s v="Engine"/>
    <s v="No"/>
    <n v="0"/>
    <x v="27"/>
    <x v="0"/>
    <x v="0"/>
    <x v="73"/>
    <s v="Vehicle, Battery Electric Vehicle"/>
    <n v="0"/>
    <d v="2026-03-06T09:39:48"/>
    <n v="0"/>
    <n v="0"/>
    <s v=""/>
    <n v="0"/>
    <s v="No"/>
    <e v="#REF!"/>
  </r>
  <r>
    <s v="NISSAN LEAF 299-1018"/>
    <d v="2026-03-06T09:39:49"/>
    <s v=" "/>
    <x v="1"/>
    <s v="Debug"/>
    <s v="No"/>
    <s v="E1-00-00-00-00-00-00-00-00-00-00-00-00-00-00"/>
    <x v="0"/>
    <x v="0"/>
    <x v="0"/>
    <x v="0"/>
    <s v="Vehicle, Battery Electric Vehicle"/>
    <n v="0"/>
    <d v="2026-03-06T09:39:49"/>
    <n v="0"/>
    <n v="0"/>
    <s v="50246"/>
    <n v="0"/>
    <s v="No"/>
    <e v="#REF!"/>
  </r>
  <r>
    <s v="NISSAN LEAF 299-1018"/>
    <d v="2026-03-06T09:39:51"/>
    <s v="Ubicación: 9.97923, -84.45099"/>
    <x v="0"/>
    <s v="GPS"/>
    <s v="Yes"/>
    <n v="0"/>
    <x v="0"/>
    <x v="0"/>
    <x v="0"/>
    <x v="0"/>
    <s v="Vehicle, Battery Electric Vehicle"/>
    <n v="0"/>
    <d v="2026-03-06T09:39:51"/>
    <n v="-84.450990000000004"/>
    <n v="9.9792299999999994"/>
    <s v="CurveSpeedEstimateError"/>
    <n v="44"/>
    <s v="Yes"/>
    <e v="#REF!"/>
  </r>
  <r>
    <s v="NISSAN LEAF 299-1018"/>
    <d v="2026-03-06T09:39:55"/>
    <s v="Ubicación: 9.97897, -84.45134"/>
    <x v="0"/>
    <s v="GPS"/>
    <s v="Yes"/>
    <n v="0"/>
    <x v="0"/>
    <x v="0"/>
    <x v="0"/>
    <x v="0"/>
    <s v="Vehicle, Battery Electric Vehicle"/>
    <n v="0"/>
    <d v="2026-03-06T09:39:55"/>
    <n v="-84.451340000000002"/>
    <n v="9.9789700000000003"/>
    <s v="CurveBased"/>
    <n v="46"/>
    <s v="Yes"/>
    <e v="#REF!"/>
  </r>
  <r>
    <s v="NISSAN LEAF 299-1018"/>
    <d v="2026-03-06T09:39:55"/>
    <s v="Velocidad del motor en carretera 47"/>
    <x v="1"/>
    <s v="Engine"/>
    <s v="No"/>
    <n v="0"/>
    <x v="27"/>
    <x v="0"/>
    <x v="0"/>
    <x v="342"/>
    <s v="Vehicle, Battery Electric Vehicle"/>
    <n v="0"/>
    <d v="2026-03-06T09:39:55"/>
    <n v="0"/>
    <n v="0"/>
    <s v=""/>
    <n v="0"/>
    <s v="No"/>
    <e v="#REF!"/>
  </r>
  <r>
    <s v="NISSAN LEAF 299-1018"/>
    <d v="2026-03-06T09:39:59"/>
    <s v="Ubicación: 9.97899, -84.45177"/>
    <x v="0"/>
    <s v="GPS"/>
    <s v="Yes"/>
    <n v="0"/>
    <x v="0"/>
    <x v="0"/>
    <x v="0"/>
    <x v="0"/>
    <s v="Vehicle, Battery Electric Vehicle"/>
    <n v="0"/>
    <d v="2026-03-06T09:39:59"/>
    <n v="-84.451769999999996"/>
    <n v="9.9789899999999996"/>
    <s v="CurveSpeedEstimateError"/>
    <n v="41"/>
    <s v="Yes"/>
    <e v="#REF!"/>
  </r>
  <r>
    <s v="NISSAN LEAF 299-1018"/>
    <d v="2026-03-06T09:40:04"/>
    <s v="Ubicación: 9.97931, -84.4522"/>
    <x v="0"/>
    <s v="GPS"/>
    <s v="Yes"/>
    <n v="0"/>
    <x v="0"/>
    <x v="0"/>
    <x v="0"/>
    <x v="0"/>
    <s v="Vehicle, Battery Electric Vehicle"/>
    <n v="0"/>
    <d v="2026-03-06T09:40:04"/>
    <n v="-84.452200000000005"/>
    <n v="9.9793099999999999"/>
    <s v="CurveSpeedEstimateError"/>
    <n v="44"/>
    <s v="Yes"/>
    <e v="#REF!"/>
  </r>
  <r>
    <s v="NISSAN LEAF 299-1018"/>
    <d v="2026-03-06T09:40:08"/>
    <s v="Aceleración hacia delante o frenado 0"/>
    <x v="1"/>
    <s v="Engine"/>
    <s v="No"/>
    <n v="0"/>
    <x v="38"/>
    <x v="0"/>
    <x v="0"/>
    <x v="313"/>
    <s v="Vehicle, Battery Electric Vehicle"/>
    <n v="0"/>
    <d v="2026-03-06T09:40:08"/>
    <n v="0"/>
    <n v="0"/>
    <s v=""/>
    <n v="0"/>
    <s v="No"/>
    <e v="#REF!"/>
  </r>
  <r>
    <s v="NISSAN LEAF 299-1018"/>
    <d v="2026-03-06T09:40:08"/>
    <s v="Aceleración de lado a lado 0"/>
    <x v="1"/>
    <s v="Engine"/>
    <s v="No"/>
    <n v="0"/>
    <x v="39"/>
    <x v="0"/>
    <x v="0"/>
    <x v="313"/>
    <s v="Vehicle, Battery Electric Vehicle"/>
    <n v="0"/>
    <d v="2026-03-06T09:40:08"/>
    <n v="0"/>
    <n v="0"/>
    <s v=""/>
    <n v="0"/>
    <s v="No"/>
    <e v="#REF!"/>
  </r>
  <r>
    <s v="NISSAN LEAF 299-1018"/>
    <d v="2026-03-06T09:40:08"/>
    <s v="Aceleración hacia arriba o hacia abajo 0.901000035621212"/>
    <x v="1"/>
    <s v="Engine"/>
    <s v="No"/>
    <n v="0"/>
    <x v="40"/>
    <x v="0"/>
    <x v="0"/>
    <x v="350"/>
    <s v="Vehicle, Battery Electric Vehicle"/>
    <n v="0"/>
    <d v="2026-03-06T09:40:08"/>
    <n v="0"/>
    <n v="0"/>
    <s v=""/>
    <n v="0"/>
    <s v="No"/>
    <e v="#REF!"/>
  </r>
  <r>
    <s v="NISSAN LEAF 299-1018"/>
    <d v="2026-03-06T09:40:09"/>
    <s v="Aceleración de lado a lado 0.323999999975239"/>
    <x v="1"/>
    <s v="Engine"/>
    <s v="No"/>
    <n v="0"/>
    <x v="39"/>
    <x v="0"/>
    <x v="0"/>
    <x v="667"/>
    <s v="Vehicle, Battery Electric Vehicle"/>
    <n v="0"/>
    <d v="2026-03-06T09:40:09"/>
    <n v="0"/>
    <n v="0"/>
    <s v=""/>
    <n v="0"/>
    <s v="No"/>
    <e v="#REF!"/>
  </r>
  <r>
    <s v="NISSAN LEAF 299-1018"/>
    <d v="2026-03-06T09:40:09"/>
    <s v="Aceleración hacia arriba o hacia abajo 0.944000040716507"/>
    <x v="1"/>
    <s v="Engine"/>
    <s v="No"/>
    <n v="0"/>
    <x v="40"/>
    <x v="0"/>
    <x v="0"/>
    <x v="668"/>
    <s v="Vehicle, Battery Electric Vehicle"/>
    <n v="0"/>
    <d v="2026-03-06T09:40:09"/>
    <n v="0"/>
    <n v="0"/>
    <s v=""/>
    <n v="0"/>
    <s v="No"/>
    <e v="#REF!"/>
  </r>
  <r>
    <s v="NISSAN LEAF 299-1018"/>
    <d v="2026-03-06T09:40:11"/>
    <s v="Ubicación: 9.97975, -84.45279"/>
    <x v="0"/>
    <s v="GPS"/>
    <s v="Yes"/>
    <n v="0"/>
    <x v="0"/>
    <x v="0"/>
    <x v="0"/>
    <x v="0"/>
    <s v="Vehicle, Battery Electric Vehicle"/>
    <n v="0"/>
    <d v="2026-03-06T09:40:11"/>
    <n v="-84.452789999999993"/>
    <n v="9.9797499999999992"/>
    <s v="CurveSpeedEstimateError"/>
    <n v="39"/>
    <s v="Yes"/>
    <e v="#REF!"/>
  </r>
  <r>
    <s v="NISSAN LEAF 299-1018"/>
    <d v="2026-03-06T09:40:12"/>
    <s v=" "/>
    <x v="1"/>
    <s v="Debug"/>
    <s v="No"/>
    <s v="90-00-00-00-00-00-00-00-00-00-00-00-00-00-00"/>
    <x v="0"/>
    <x v="0"/>
    <x v="0"/>
    <x v="0"/>
    <s v="Vehicle, Battery Electric Vehicle"/>
    <n v="0"/>
    <d v="2026-03-06T09:40:12"/>
    <n v="0"/>
    <n v="0"/>
    <s v="50246"/>
    <n v="0"/>
    <s v="No"/>
    <e v="#REF!"/>
  </r>
  <r>
    <s v="NISSAN LEAF 299-1018"/>
    <d v="2026-03-06T09:40:12"/>
    <s v="Aceleración hacia delante o frenado 0"/>
    <x v="1"/>
    <s v="Engine"/>
    <s v="No"/>
    <n v="0"/>
    <x v="38"/>
    <x v="0"/>
    <x v="0"/>
    <x v="313"/>
    <s v="Vehicle, Battery Electric Vehicle"/>
    <n v="0"/>
    <d v="2026-03-06T09:40:12"/>
    <n v="0"/>
    <n v="0"/>
    <s v=""/>
    <n v="0"/>
    <s v="No"/>
    <e v="#REF!"/>
  </r>
  <r>
    <s v="NISSAN LEAF 299-1018"/>
    <d v="2026-03-06T09:40:12"/>
    <s v="Aceleración de lado a lado 0"/>
    <x v="1"/>
    <s v="Engine"/>
    <s v="No"/>
    <n v="0"/>
    <x v="39"/>
    <x v="0"/>
    <x v="0"/>
    <x v="313"/>
    <s v="Vehicle, Battery Electric Vehicle"/>
    <n v="0"/>
    <d v="2026-03-06T09:40:12"/>
    <n v="0"/>
    <n v="0"/>
    <s v=""/>
    <n v="0"/>
    <s v="No"/>
    <e v="#REF!"/>
  </r>
  <r>
    <s v="NISSAN LEAF 299-1018"/>
    <d v="2026-03-06T09:40:12"/>
    <s v="Aceleración hacia arriba o hacia abajo 0.992999954036884"/>
    <x v="1"/>
    <s v="Engine"/>
    <s v="No"/>
    <n v="0"/>
    <x v="40"/>
    <x v="0"/>
    <x v="0"/>
    <x v="629"/>
    <s v="Vehicle, Battery Electric Vehicle"/>
    <n v="0"/>
    <d v="2026-03-06T09:40:12"/>
    <n v="0"/>
    <n v="0"/>
    <s v=""/>
    <n v="0"/>
    <s v="No"/>
    <e v="#REF!"/>
  </r>
  <r>
    <s v="NISSAN LEAF 299-1018"/>
    <d v="2026-03-06T09:40:13"/>
    <s v="Aceleración hacia delante o frenado 0"/>
    <x v="1"/>
    <s v="Engine"/>
    <s v="No"/>
    <n v="0"/>
    <x v="38"/>
    <x v="0"/>
    <x v="0"/>
    <x v="313"/>
    <s v="Vehicle, Battery Electric Vehicle"/>
    <n v="0"/>
    <d v="2026-03-06T09:40:13"/>
    <n v="0"/>
    <n v="0"/>
    <s v=""/>
    <n v="0"/>
    <s v="No"/>
    <e v="#REF!"/>
  </r>
  <r>
    <s v="NISSAN LEAF 299-1018"/>
    <d v="2026-03-06T09:40:13"/>
    <s v="Aceleración de lado a lado 0"/>
    <x v="1"/>
    <s v="Engine"/>
    <s v="No"/>
    <n v="0"/>
    <x v="39"/>
    <x v="0"/>
    <x v="0"/>
    <x v="313"/>
    <s v="Vehicle, Battery Electric Vehicle"/>
    <n v="0"/>
    <d v="2026-03-06T09:40:13"/>
    <n v="0"/>
    <n v="0"/>
    <s v=""/>
    <n v="0"/>
    <s v="No"/>
    <e v="#REF!"/>
  </r>
  <r>
    <s v="NISSAN LEAF 299-1018"/>
    <d v="2026-03-06T09:40:13"/>
    <s v="Aceleración hacia arriba o hacia abajo 0.924999974436405"/>
    <x v="1"/>
    <s v="Engine"/>
    <s v="No"/>
    <n v="0"/>
    <x v="40"/>
    <x v="0"/>
    <x v="0"/>
    <x v="456"/>
    <s v="Vehicle, Battery Electric Vehicle"/>
    <n v="0"/>
    <d v="2026-03-06T09:40:13"/>
    <n v="0"/>
    <n v="0"/>
    <s v=""/>
    <n v="0"/>
    <s v="No"/>
    <e v="#REF!"/>
  </r>
  <r>
    <s v="NISSAN LEAF 299-1018"/>
    <d v="2026-03-06T09:40:13"/>
    <s v="Aceleración de lado a lado -0.30700000507512"/>
    <x v="1"/>
    <s v="Engine"/>
    <s v="No"/>
    <n v="0"/>
    <x v="39"/>
    <x v="0"/>
    <x v="0"/>
    <x v="669"/>
    <s v="Vehicle, Battery Electric Vehicle"/>
    <n v="0"/>
    <d v="2026-03-06T09:40:13"/>
    <n v="0"/>
    <n v="0"/>
    <s v=""/>
    <n v="0"/>
    <s v="No"/>
    <e v="#REF!"/>
  </r>
  <r>
    <s v="NISSAN LEAF 299-1018"/>
    <d v="2026-03-06T09:40:13"/>
    <s v="Aceleración hacia arriba o hacia abajo 0.969000015221691"/>
    <x v="1"/>
    <s v="Engine"/>
    <s v="No"/>
    <n v="0"/>
    <x v="40"/>
    <x v="0"/>
    <x v="0"/>
    <x v="323"/>
    <s v="Vehicle, Battery Electric Vehicle"/>
    <n v="0"/>
    <d v="2026-03-06T09:40:13"/>
    <n v="0"/>
    <n v="0"/>
    <s v=""/>
    <n v="0"/>
    <s v="No"/>
    <e v="#REF!"/>
  </r>
  <r>
    <s v="NISSAN LEAF 299-1018"/>
    <d v="2026-03-06T09:40:15"/>
    <s v="Ubicación: 9.97973, -84.45316"/>
    <x v="0"/>
    <s v="GPS"/>
    <s v="Yes"/>
    <n v="0"/>
    <x v="0"/>
    <x v="0"/>
    <x v="0"/>
    <x v="0"/>
    <s v="Vehicle, Battery Electric Vehicle"/>
    <n v="0"/>
    <d v="2026-03-06T09:40:15"/>
    <n v="-84.453159999999997"/>
    <n v="9.97973"/>
    <s v="CurvePositionEstimateError"/>
    <n v="35"/>
    <s v="Yes"/>
    <e v="#REF!"/>
  </r>
  <r>
    <s v="NISSAN LEAF 299-1018"/>
    <d v="2026-03-06T09:40:16"/>
    <s v=" "/>
    <x v="1"/>
    <s v="Debug"/>
    <s v="No"/>
    <s v="FF-00-00-00-00-00-00-00-00-00-00-00-00-00-00"/>
    <x v="0"/>
    <x v="0"/>
    <x v="0"/>
    <x v="0"/>
    <s v="Vehicle, Battery Electric Vehicle"/>
    <n v="0"/>
    <d v="2026-03-06T09:40:16"/>
    <n v="0"/>
    <n v="0"/>
    <s v="50246"/>
    <n v="0"/>
    <s v="No"/>
    <e v="#REF!"/>
  </r>
  <r>
    <s v="NISSAN LEAF 299-1018"/>
    <d v="2026-03-06T09:40:18"/>
    <s v=" "/>
    <x v="1"/>
    <s v="Debug"/>
    <s v="No"/>
    <s v="8C-00-00-00-00-00-00-00-00-00-00-00-00-00-00"/>
    <x v="0"/>
    <x v="0"/>
    <x v="0"/>
    <x v="0"/>
    <s v="Vehicle, Battery Electric Vehicle"/>
    <n v="0"/>
    <d v="2026-03-06T09:40:18"/>
    <n v="0"/>
    <n v="0"/>
    <s v="50246"/>
    <n v="0"/>
    <s v="No"/>
    <e v="#REF!"/>
  </r>
  <r>
    <s v="NISSAN LEAF 299-1018"/>
    <d v="2026-03-06T09:40:19"/>
    <s v="Aceleración hacia delante o frenado 0"/>
    <x v="1"/>
    <s v="Engine"/>
    <s v="No"/>
    <n v="0"/>
    <x v="38"/>
    <x v="0"/>
    <x v="0"/>
    <x v="313"/>
    <s v="Vehicle, Battery Electric Vehicle"/>
    <n v="0"/>
    <d v="2026-03-06T09:40:19"/>
    <n v="0"/>
    <n v="0"/>
    <s v=""/>
    <n v="0"/>
    <s v="No"/>
    <e v="#REF!"/>
  </r>
  <r>
    <s v="NISSAN LEAF 299-1018"/>
    <d v="2026-03-06T09:40:19"/>
    <s v="Aceleración de lado a lado 0"/>
    <x v="1"/>
    <s v="Engine"/>
    <s v="No"/>
    <n v="0"/>
    <x v="39"/>
    <x v="0"/>
    <x v="0"/>
    <x v="313"/>
    <s v="Vehicle, Battery Electric Vehicle"/>
    <n v="0"/>
    <d v="2026-03-06T09:40:19"/>
    <n v="0"/>
    <n v="0"/>
    <s v=""/>
    <n v="0"/>
    <s v="No"/>
    <e v="#REF!"/>
  </r>
  <r>
    <s v="NISSAN LEAF 299-1018"/>
    <d v="2026-03-06T09:40:19"/>
    <s v="Aceleración hacia arriba o hacia abajo 1.01899996423206"/>
    <x v="1"/>
    <s v="Engine"/>
    <s v="No"/>
    <n v="0"/>
    <x v="40"/>
    <x v="0"/>
    <x v="0"/>
    <x v="670"/>
    <s v="Vehicle, Battery Electric Vehicle"/>
    <n v="0"/>
    <d v="2026-03-06T09:40:19"/>
    <n v="0"/>
    <n v="0"/>
    <s v=""/>
    <n v="0"/>
    <s v="No"/>
    <e v="#REF!"/>
  </r>
  <r>
    <s v="NISSAN LEAF 299-1018"/>
    <d v="2026-03-06T09:40:20"/>
    <s v="Ubicación: 9.98002, -84.45341"/>
    <x v="0"/>
    <s v="GPS"/>
    <s v="Yes"/>
    <n v="0"/>
    <x v="0"/>
    <x v="0"/>
    <x v="0"/>
    <x v="0"/>
    <s v="Vehicle, Battery Electric Vehicle"/>
    <n v="0"/>
    <d v="2026-03-06T09:40:20"/>
    <n v="-84.453410000000005"/>
    <n v="9.9800199999999997"/>
    <s v="CurvePositionEstimateError"/>
    <n v="31"/>
    <s v="Yes"/>
    <e v="#REF!"/>
  </r>
  <r>
    <s v="NISSAN LEAF 299-1018"/>
    <d v="2026-03-06T09:40:20"/>
    <s v="Velocidad del motor en carretera 32"/>
    <x v="1"/>
    <s v="Engine"/>
    <s v="No"/>
    <n v="0"/>
    <x v="27"/>
    <x v="0"/>
    <x v="0"/>
    <x v="48"/>
    <s v="Vehicle, Battery Electric Vehicle"/>
    <n v="0"/>
    <d v="2026-03-06T09:40:20"/>
    <n v="0"/>
    <n v="0"/>
    <s v=""/>
    <n v="0"/>
    <s v="No"/>
    <e v="#REF!"/>
  </r>
  <r>
    <s v="NISSAN LEAF 299-1018"/>
    <d v="2026-03-06T09:40:23"/>
    <s v=" "/>
    <x v="1"/>
    <s v="Debug"/>
    <s v="No"/>
    <s v="09-00-00-00-00-00-00-00-00-00-00-00-00-00-00"/>
    <x v="0"/>
    <x v="0"/>
    <x v="0"/>
    <x v="0"/>
    <s v="Vehicle, Battery Electric Vehicle"/>
    <n v="0"/>
    <d v="2026-03-06T09:40:23"/>
    <n v="0"/>
    <n v="0"/>
    <s v="ModemSignalStrength"/>
    <n v="0"/>
    <s v="No"/>
    <e v="#REF!"/>
  </r>
  <r>
    <s v="NISSAN LEAF 299-1018"/>
    <d v="2026-03-06T09:40:24"/>
    <s v="Ubicación: 9.98033, -84.45355"/>
    <x v="0"/>
    <s v="GPS"/>
    <s v="Yes"/>
    <n v="0"/>
    <x v="0"/>
    <x v="0"/>
    <x v="0"/>
    <x v="0"/>
    <s v="Vehicle, Battery Electric Vehicle"/>
    <n v="0"/>
    <d v="2026-03-06T09:40:24"/>
    <n v="-84.453550000000007"/>
    <n v="9.9803300000000004"/>
    <s v="CurveSpeedEstimateError"/>
    <n v="37"/>
    <s v="Yes"/>
    <e v="#REF!"/>
  </r>
  <r>
    <s v="NISSAN LEAF 299-1018"/>
    <d v="2026-03-06T09:40:24"/>
    <s v=" "/>
    <x v="1"/>
    <s v="Debug"/>
    <s v="No"/>
    <s v="02-37-31-32-30-31-00-00-00-00-00-00-00-00-00"/>
    <x v="0"/>
    <x v="0"/>
    <x v="0"/>
    <x v="0"/>
    <s v="Vehicle, Battery Electric Vehicle"/>
    <n v="0"/>
    <d v="2026-03-06T09:40:24"/>
    <n v="0"/>
    <n v="0"/>
    <s v="60928"/>
    <n v="0"/>
    <s v="No"/>
    <e v="#REF!"/>
  </r>
  <r>
    <s v="NISSAN LEAF 299-1018"/>
    <d v="2026-03-06T09:40:25"/>
    <s v="Aceleración hacia delante o frenado 0"/>
    <x v="1"/>
    <s v="Engine"/>
    <s v="No"/>
    <n v="0"/>
    <x v="38"/>
    <x v="0"/>
    <x v="0"/>
    <x v="313"/>
    <s v="Vehicle, Battery Electric Vehicle"/>
    <n v="0"/>
    <d v="2026-03-06T09:40:25"/>
    <n v="0"/>
    <n v="0"/>
    <s v=""/>
    <n v="0"/>
    <s v="No"/>
    <e v="#REF!"/>
  </r>
  <r>
    <s v="NISSAN LEAF 299-1018"/>
    <d v="2026-03-06T09:40:25"/>
    <s v="Aceleración de lado a lado 0"/>
    <x v="1"/>
    <s v="Engine"/>
    <s v="No"/>
    <n v="0"/>
    <x v="39"/>
    <x v="0"/>
    <x v="0"/>
    <x v="313"/>
    <s v="Vehicle, Battery Electric Vehicle"/>
    <n v="0"/>
    <d v="2026-03-06T09:40:25"/>
    <n v="0"/>
    <n v="0"/>
    <s v=""/>
    <n v="0"/>
    <s v="No"/>
    <e v="#REF!"/>
  </r>
  <r>
    <s v="NISSAN LEAF 299-1018"/>
    <d v="2026-03-06T09:40:25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09:40:25"/>
    <n v="0"/>
    <n v="0"/>
    <s v=""/>
    <n v="0"/>
    <s v="No"/>
    <e v="#REF!"/>
  </r>
  <r>
    <s v="NISSAN LEAF 299-1018"/>
    <d v="2026-03-06T09:40:26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40:26"/>
    <n v="0"/>
    <n v="0"/>
    <s v=""/>
    <n v="0"/>
    <s v="No"/>
    <e v="#REF!"/>
  </r>
  <r>
    <s v="NISSAN LEAF 299-1018"/>
    <d v="2026-03-06T09:40:26"/>
    <s v=" "/>
    <x v="1"/>
    <s v="Debug"/>
    <s v="No"/>
    <s v="81-4E-1D-11-B8-D9-02"/>
    <x v="0"/>
    <x v="0"/>
    <x v="0"/>
    <x v="0"/>
    <s v="Vehicle, Battery Electric Vehicle"/>
    <n v="0"/>
    <d v="2026-03-06T09:40:26"/>
    <n v="0"/>
    <n v="0"/>
    <s v="40012"/>
    <n v="0"/>
    <s v="No"/>
    <e v="#REF!"/>
  </r>
  <r>
    <s v="NISSAN LEAF 299-1018"/>
    <d v="2026-03-06T09:40:26"/>
    <s v="Intensidad de la señal del módem celular 98"/>
    <x v="1"/>
    <s v="Engine"/>
    <s v="No"/>
    <n v="0"/>
    <x v="26"/>
    <x v="0"/>
    <x v="0"/>
    <x v="671"/>
    <s v="Vehicle, Battery Electric Vehicle"/>
    <n v="0"/>
    <d v="2026-03-06T09:40:26"/>
    <n v="0"/>
    <n v="0"/>
    <s v=""/>
    <n v="0"/>
    <s v="No"/>
    <e v="#REF!"/>
  </r>
  <r>
    <s v="NISSAN LEAF 299-1018"/>
    <d v="2026-03-06T09:40:26"/>
    <s v=" "/>
    <x v="1"/>
    <s v="Debug"/>
    <s v="No"/>
    <s v="09-02-35-35-62-FF-FF-00-00-00-00-00-00-00-00"/>
    <x v="0"/>
    <x v="0"/>
    <x v="0"/>
    <x v="0"/>
    <s v="Vehicle, Battery Electric Vehicle"/>
    <n v="0"/>
    <d v="2026-03-06T09:40:26"/>
    <n v="0"/>
    <n v="0"/>
    <s v="CellNetworkRegistration"/>
    <n v="0"/>
    <s v="No"/>
    <e v="#REF!"/>
  </r>
  <r>
    <s v="NISSAN LEAF 299-1018"/>
    <d v="2026-03-06T09:40:26"/>
    <s v=" "/>
    <x v="1"/>
    <s v="Debug"/>
    <s v="No"/>
    <s v="FE-00-2E-69-6E-74-65-00-00-00-00-00-00-00-00"/>
    <x v="0"/>
    <x v="0"/>
    <x v="0"/>
    <x v="0"/>
    <s v="Vehicle, Battery Electric Vehicle"/>
    <n v="0"/>
    <d v="2026-03-06T09:40:26"/>
    <n v="0"/>
    <n v="0"/>
    <s v="ModemNetworkApn"/>
    <n v="0"/>
    <s v="No"/>
    <e v="#REF!"/>
  </r>
  <r>
    <s v="NISSAN LEAF 299-1018"/>
    <d v="2026-03-06T09:40:27"/>
    <s v="Aceleración de lado a lado 0.284999994879639"/>
    <x v="1"/>
    <s v="Engine"/>
    <s v="No"/>
    <n v="0"/>
    <x v="39"/>
    <x v="0"/>
    <x v="0"/>
    <x v="672"/>
    <s v="Vehicle, Battery Electric Vehicle"/>
    <n v="0"/>
    <d v="2026-03-06T09:40:27"/>
    <n v="0"/>
    <n v="0"/>
    <s v=""/>
    <n v="0"/>
    <s v="No"/>
    <e v="#REF!"/>
  </r>
  <r>
    <s v="NISSAN LEAF 299-1018"/>
    <d v="2026-03-06T09:40:27"/>
    <s v="Aceleración hacia arriba o hacia abajo 1.00199996933194"/>
    <x v="1"/>
    <s v="Engine"/>
    <s v="No"/>
    <n v="0"/>
    <x v="40"/>
    <x v="0"/>
    <x v="0"/>
    <x v="437"/>
    <s v="Vehicle, Battery Electric Vehicle"/>
    <n v="0"/>
    <d v="2026-03-06T09:40:27"/>
    <n v="0"/>
    <n v="0"/>
    <s v=""/>
    <n v="0"/>
    <s v="No"/>
    <e v="#REF!"/>
  </r>
  <r>
    <s v="NISSAN LEAF 299-1018"/>
    <d v="2026-03-06T09:40:29"/>
    <s v=" "/>
    <x v="1"/>
    <s v="Debug"/>
    <s v="No"/>
    <s v="EA-00-00-00-00-00-00-00-00-00-00-00-00-00-00"/>
    <x v="0"/>
    <x v="0"/>
    <x v="0"/>
    <x v="0"/>
    <s v="Vehicle, Battery Electric Vehicle"/>
    <n v="0"/>
    <d v="2026-03-06T09:40:29"/>
    <n v="0"/>
    <n v="0"/>
    <s v="50246"/>
    <n v="0"/>
    <s v="No"/>
    <e v="#REF!"/>
  </r>
  <r>
    <s v="NISSAN LEAF 299-1018"/>
    <d v="2026-03-06T09:40:29"/>
    <s v="Ubicación: 9.98048, -84.45394"/>
    <x v="0"/>
    <s v="GPS"/>
    <s v="Yes"/>
    <n v="0"/>
    <x v="0"/>
    <x v="0"/>
    <x v="0"/>
    <x v="0"/>
    <s v="Vehicle, Battery Electric Vehicle"/>
    <n v="0"/>
    <d v="2026-03-06T09:40:29"/>
    <n v="-84.453940000000003"/>
    <n v="9.98048"/>
    <s v="CurveSpeedEstimateError"/>
    <n v="35"/>
    <s v="Yes"/>
    <e v="#REF!"/>
  </r>
  <r>
    <s v="NISSAN LEAF 299-1018"/>
    <d v="2026-03-06T09:40:29"/>
    <s v="Aceleración hacia delante o frenado 0"/>
    <x v="1"/>
    <s v="Engine"/>
    <s v="No"/>
    <n v="0"/>
    <x v="38"/>
    <x v="0"/>
    <x v="0"/>
    <x v="313"/>
    <s v="Vehicle, Battery Electric Vehicle"/>
    <n v="0"/>
    <d v="2026-03-06T09:40:29"/>
    <n v="0"/>
    <n v="0"/>
    <s v=""/>
    <n v="0"/>
    <s v="No"/>
    <e v="#REF!"/>
  </r>
  <r>
    <s v="NISSAN LEAF 299-1018"/>
    <d v="2026-03-06T09:40:29"/>
    <s v="Aceleración de lado a lado 0"/>
    <x v="1"/>
    <s v="Engine"/>
    <s v="No"/>
    <n v="0"/>
    <x v="39"/>
    <x v="0"/>
    <x v="0"/>
    <x v="313"/>
    <s v="Vehicle, Battery Electric Vehicle"/>
    <n v="0"/>
    <d v="2026-03-06T09:40:29"/>
    <n v="0"/>
    <n v="0"/>
    <s v=""/>
    <n v="0"/>
    <s v="No"/>
    <e v="#REF!"/>
  </r>
  <r>
    <s v="NISSAN LEAF 299-1018"/>
    <d v="2026-03-06T09:40:29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40:29"/>
    <n v="0"/>
    <n v="0"/>
    <s v=""/>
    <n v="0"/>
    <s v="No"/>
    <e v="#REF!"/>
  </r>
  <r>
    <s v="NISSAN LEAF 299-1018"/>
    <d v="2026-03-06T09:40:30"/>
    <s v="Velocidad del motor en carretera 38"/>
    <x v="1"/>
    <s v="Engine"/>
    <s v="No"/>
    <n v="0"/>
    <x v="27"/>
    <x v="0"/>
    <x v="0"/>
    <x v="389"/>
    <s v="Vehicle, Battery Electric Vehicle"/>
    <n v="0"/>
    <d v="2026-03-06T09:40:30"/>
    <n v="0"/>
    <n v="0"/>
    <s v=""/>
    <n v="0"/>
    <s v="No"/>
    <e v="#REF!"/>
  </r>
  <r>
    <s v="NISSAN LEAF 299-1018"/>
    <d v="2026-03-06T09:40:31"/>
    <s v=" "/>
    <x v="1"/>
    <s v="Debug"/>
    <s v="No"/>
    <s v="00-00-00-00-09-35-02-03-0A-26-77-76-50-3A-3D-FA"/>
    <x v="0"/>
    <x v="0"/>
    <x v="0"/>
    <x v="0"/>
    <s v="Vehicle, Battery Electric Vehicle"/>
    <n v="0"/>
    <d v="2026-03-06T09:40:31"/>
    <n v="0"/>
    <n v="0"/>
    <s v="GprsConnectedToServer"/>
    <n v="0"/>
    <s v="No"/>
    <e v="#REF!"/>
  </r>
  <r>
    <s v="NISSAN LEAF 299-1018"/>
    <d v="2026-03-06T09:40:32"/>
    <s v="Energía de la batería del vehículo eléctrico 15975"/>
    <x v="1"/>
    <s v="Engine"/>
    <s v="No"/>
    <n v="0"/>
    <x v="20"/>
    <x v="0"/>
    <x v="0"/>
    <x v="673"/>
    <s v="Vehicle, Battery Electric Vehicle"/>
    <n v="0"/>
    <d v="2026-03-06T09:40:32"/>
    <n v="0"/>
    <n v="0"/>
    <s v=""/>
    <n v="0"/>
    <s v="No"/>
    <e v="#REF!"/>
  </r>
  <r>
    <s v="NISSAN LEAF 299-1018"/>
    <d v="2026-03-06T09:40:32"/>
    <s v="Ubicación: 9.98028, -84.45413"/>
    <x v="0"/>
    <s v="GPS"/>
    <s v="Yes"/>
    <n v="0"/>
    <x v="0"/>
    <x v="0"/>
    <x v="0"/>
    <x v="0"/>
    <s v="Vehicle, Battery Electric Vehicle"/>
    <n v="0"/>
    <d v="2026-03-06T09:40:32"/>
    <n v="-84.454130000000006"/>
    <n v="9.9802800000000005"/>
    <s v="CurveSpeedEstimateError"/>
    <n v="42"/>
    <s v="Yes"/>
    <e v="#REF!"/>
  </r>
  <r>
    <s v="NISSAN LEAF 299-1018"/>
    <d v="2026-03-06T09:40:32"/>
    <s v=" "/>
    <x v="1"/>
    <s v="Debug"/>
    <s v="No"/>
    <s v="00-00-00-00-00-00-02-00-00-00-00-00-00-00-00"/>
    <x v="0"/>
    <x v="0"/>
    <x v="0"/>
    <x v="0"/>
    <s v="Vehicle, Battery Electric Vehicle"/>
    <n v="0"/>
    <d v="2026-03-06T09:40:32"/>
    <n v="0"/>
    <n v="0"/>
    <s v="60726"/>
    <n v="0"/>
    <s v="No"/>
    <e v="#REF!"/>
  </r>
  <r>
    <s v="NISSAN LEAF 299-1018"/>
    <d v="2026-03-06T09:40:32"/>
    <s v=" "/>
    <x v="1"/>
    <s v="Debug"/>
    <s v="No"/>
    <s v="02-00-00-00-00-00-00-00-00-00-00-00-00-00-00"/>
    <x v="0"/>
    <x v="0"/>
    <x v="0"/>
    <x v="0"/>
    <s v="Vehicle, Battery Electric Vehicle"/>
    <n v="0"/>
    <d v="2026-03-06T09:40:32"/>
    <n v="0"/>
    <n v="0"/>
    <s v="60862"/>
    <n v="0"/>
    <s v="No"/>
    <e v="#REF!"/>
  </r>
  <r>
    <s v="NISSAN LEAF 299-1018"/>
    <d v="2026-03-06T09:40:32"/>
    <s v=" "/>
    <x v="1"/>
    <s v="Debug"/>
    <s v="No"/>
    <s v="01-00-00-00-00-00-03-00-00-00-00-00-00-00-00"/>
    <x v="0"/>
    <x v="0"/>
    <x v="0"/>
    <x v="0"/>
    <s v="Vehicle, Battery Electric Vehicle"/>
    <n v="0"/>
    <d v="2026-03-06T09:40:32"/>
    <n v="0"/>
    <n v="0"/>
    <s v="60726"/>
    <n v="0"/>
    <s v="No"/>
    <e v="#REF!"/>
  </r>
  <r>
    <s v="NISSAN LEAF 299-1018"/>
    <d v="2026-03-06T09:40:32"/>
    <s v=" "/>
    <x v="1"/>
    <s v="Debug"/>
    <s v="No"/>
    <s v="70-F9-79-2D-00-00-00-00-00-00-00-00-00-00-00"/>
    <x v="0"/>
    <x v="0"/>
    <x v="0"/>
    <x v="0"/>
    <s v="Vehicle, Battery Electric Vehicle"/>
    <n v="0"/>
    <d v="2026-03-06T09:40:32"/>
    <n v="0"/>
    <n v="0"/>
    <s v="60495"/>
    <n v="0"/>
    <s v="No"/>
    <e v="#REF!"/>
  </r>
  <r>
    <s v="NISSAN LEAF 299-1018"/>
    <d v="2026-03-06T09:40:32"/>
    <s v=" "/>
    <x v="1"/>
    <s v="Debug"/>
    <s v="No"/>
    <s v="37-31-32-30-31-00-C0-00-00-00-00-00-00-00-00"/>
    <x v="0"/>
    <x v="0"/>
    <x v="0"/>
    <x v="0"/>
    <s v="Vehicle, Battery Electric Vehicle"/>
    <n v="0"/>
    <d v="2026-03-06T09:40:32"/>
    <n v="0"/>
    <n v="0"/>
    <s v="ModemConnectionSuccess"/>
    <n v="0"/>
    <s v="No"/>
    <e v="#REF!"/>
  </r>
  <r>
    <s v="NISSAN LEAF 299-1018"/>
    <d v="2026-03-06T09:40:32"/>
    <s v=" "/>
    <x v="1"/>
    <s v="Debug"/>
    <s v="No"/>
    <s v="76-CB-34-00-CE-3F-40-00-00-00-00-00-00-00-00"/>
    <x v="0"/>
    <x v="0"/>
    <x v="0"/>
    <x v="0"/>
    <s v="Vehicle, Battery Electric Vehicle"/>
    <n v="0"/>
    <d v="2026-03-06T09:40:32"/>
    <n v="0"/>
    <n v="0"/>
    <s v="60611"/>
    <n v="0"/>
    <s v="No"/>
    <e v="#REF!"/>
  </r>
  <r>
    <s v="NISSAN LEAF 299-1018"/>
    <d v="2026-03-06T09:40:33"/>
    <s v="Velocidad del motor en carretera 51"/>
    <x v="1"/>
    <s v="Engine"/>
    <s v="No"/>
    <n v="0"/>
    <x v="27"/>
    <x v="0"/>
    <x v="0"/>
    <x v="122"/>
    <s v="Vehicle, Battery Electric Vehicle"/>
    <n v="0"/>
    <d v="2026-03-06T09:40:33"/>
    <n v="0"/>
    <n v="0"/>
    <s v=""/>
    <n v="0"/>
    <s v="No"/>
    <e v="#REF!"/>
  </r>
  <r>
    <s v="NISSAN LEAF 299-1018"/>
    <d v="2026-03-06T09:40:33"/>
    <s v=" "/>
    <x v="1"/>
    <s v="Debug"/>
    <s v="No"/>
    <s v="96-88-FD-0F-8B-A5-6C-00-00-00-00-00-00-00-00"/>
    <x v="0"/>
    <x v="0"/>
    <x v="0"/>
    <x v="0"/>
    <s v="Vehicle, Battery Electric Vehicle"/>
    <n v="0"/>
    <d v="2026-03-06T09:40:33"/>
    <n v="0"/>
    <n v="0"/>
    <s v="60610"/>
    <n v="0"/>
    <s v="No"/>
    <e v="#REF!"/>
  </r>
  <r>
    <s v="NISSAN LEAF 299-1018"/>
    <d v="2026-03-06T09:40:33"/>
    <s v=" "/>
    <x v="1"/>
    <s v="Debug"/>
    <s v="No"/>
    <s v="03-04-00-00-00-00-00-00-00-00-00-00-00-00-00"/>
    <x v="0"/>
    <x v="0"/>
    <x v="0"/>
    <x v="0"/>
    <s v="Vehicle, Battery Electric Vehicle"/>
    <n v="0"/>
    <d v="2026-03-06T09:40:33"/>
    <n v="0"/>
    <n v="0"/>
    <s v="61690"/>
    <n v="0"/>
    <s v="No"/>
    <e v="#REF!"/>
  </r>
  <r>
    <s v="NISSAN LEAF 299-1018"/>
    <d v="2026-03-06T09:40:33"/>
    <s v=" "/>
    <x v="1"/>
    <s v="Debug"/>
    <s v="No"/>
    <s v="45-42-32-33-2E-36-30-00-00-00-00-00-00-00-00"/>
    <x v="0"/>
    <x v="0"/>
    <x v="0"/>
    <x v="0"/>
    <s v="Vehicle, Battery Electric Vehicle"/>
    <n v="0"/>
    <d v="2026-03-06T09:40:33"/>
    <n v="0"/>
    <n v="0"/>
    <s v="GsmInfoSent"/>
    <n v="0"/>
    <s v="No"/>
    <e v="#REF!"/>
  </r>
  <r>
    <s v="NISSAN LEAF 299-1018"/>
    <d v="2026-03-06T09:40:33"/>
    <s v=" "/>
    <x v="1"/>
    <s v="Debug"/>
    <s v="No"/>
    <s v="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4-00-00-00-80-00-00-00-01-00-00-00-A1-FD-02-00-0E-00-00-00-38-00-00-00-37-00-00-00-73-A6-01"/>
    <x v="0"/>
    <x v="0"/>
    <x v="0"/>
    <x v="0"/>
    <s v="Vehicle, Battery Electric Vehicle"/>
    <n v="0"/>
    <d v="2026-03-06T09:40:33"/>
    <n v="0"/>
    <n v="0"/>
    <s v="40009"/>
    <n v="0"/>
    <s v="No"/>
    <e v="#REF!"/>
  </r>
  <r>
    <s v="NISSAN LEAF 299-1018"/>
    <d v="2026-03-06T09:40:34"/>
    <s v=" "/>
    <x v="1"/>
    <s v="Debug"/>
    <s v="No"/>
    <s v="0E-00-00-00-00-00-00-00-00-00-00-00-00-00-00"/>
    <x v="0"/>
    <x v="0"/>
    <x v="0"/>
    <x v="0"/>
    <s v="Vehicle, Battery Electric Vehicle"/>
    <n v="0"/>
    <d v="2026-03-06T09:40:34"/>
    <n v="0"/>
    <n v="0"/>
    <s v="50245"/>
    <n v="0"/>
    <s v="No"/>
    <e v="#REF!"/>
  </r>
  <r>
    <s v="NISSAN LEAF 299-1018"/>
    <d v="2026-03-06T09:40:34"/>
    <s v="Ubicación: 9.98018, -84.4542"/>
    <x v="0"/>
    <s v="GPS"/>
    <s v="Yes"/>
    <n v="0"/>
    <x v="0"/>
    <x v="0"/>
    <x v="0"/>
    <x v="0"/>
    <s v="Vehicle, Battery Electric Vehicle"/>
    <n v="0"/>
    <d v="2026-03-06T09:40:34"/>
    <n v="-84.4542"/>
    <n v="9.9801800000000007"/>
    <s v="ConnectedToServer"/>
    <n v="46"/>
    <s v="Yes"/>
    <e v="#REF!"/>
  </r>
  <r>
    <s v="NISSAN LEAF 299-1018"/>
    <d v="2026-03-06T09:40:35"/>
    <s v="Ubicación: 9.97997, -84.45434"/>
    <x v="0"/>
    <s v="GPS"/>
    <s v="Yes"/>
    <n v="0"/>
    <x v="0"/>
    <x v="0"/>
    <x v="0"/>
    <x v="0"/>
    <s v="Vehicle, Battery Electric Vehicle"/>
    <n v="0"/>
    <d v="2026-03-06T09:40:35"/>
    <n v="-84.454340000000002"/>
    <n v="9.9799699999999998"/>
    <s v="CurveSpeed"/>
    <n v="52"/>
    <s v="Yes"/>
    <e v="#REF!"/>
  </r>
  <r>
    <s v="NISSAN LEAF 299-1018"/>
    <d v="2026-03-06T09:40:36"/>
    <s v=" "/>
    <x v="1"/>
    <s v="Debug"/>
    <s v="No"/>
    <s v="FF-10-A1-E0-B6-9E-CC-33-E2-02-1E-0A-1C-41-54-2B-55-53-4F-57-52-3D-30-2C-31-32-38-0D-00-00-00-00-00-00-00-00-00-00-00-00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6"/>
    <s v=" "/>
    <x v="1"/>
    <s v="Debug"/>
    <s v="No"/>
    <s v="FF-10-A2-E0-B6-9E-CC-33-E2-02-1E-0A-1C-00-00-00-00-00-00-00-00-00-00-00-00-00-00-00-00-00-00-00-00-00-00-00-00-00-00-00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6"/>
    <s v=" "/>
    <x v="1"/>
    <s v="Debug"/>
    <s v="No"/>
    <s v="FF-10-CF-BE-BA-9E-CC-33-E2-02-1E-0A-1C-43-49-4D-49-3A-32-31-34-30-37-34-33-30-38-35-35-32-31-35-32-00-30-00-00-00-00-00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6"/>
    <s v=" "/>
    <x v="1"/>
    <s v="Debug"/>
    <s v="No"/>
    <s v="FF-10-90-C2-BA-9E-CC-33-E2-02-1E-0A-1C-43-43-49-44-3A-2B-43-43-49-44-3A-20-38-39-33-34-30-37-36-31-30-30-31-35-32-31-36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6"/>
    <s v=" "/>
    <x v="1"/>
    <s v="Debug"/>
    <s v="No"/>
    <s v="FF-10-F0-C3-BA-9E-CC-33-E2-02-1E-0A-1C-47-53-4E-3A-33-35-36-31-31-36-33-35-34-31-37-35-37-30-39-00-30-00-00-00-00-00-00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6"/>
    <s v=" "/>
    <x v="1"/>
    <s v="Debug"/>
    <s v="No"/>
    <s v="FF-10-B8-C5-BA-9E-CC-33-E2-02-1E-0A-1C-43-47-4D-52-3A-5F-32-33-2E-36-30-5F-45-4E-47-35-32-30-31-00-30-00-00-00-00-00-00-00"/>
    <x v="0"/>
    <x v="0"/>
    <x v="0"/>
    <x v="0"/>
    <s v="Vehicle, Battery Electric Vehicle"/>
    <n v="0"/>
    <d v="2026-03-06T09:40:36"/>
    <n v="0"/>
    <n v="0"/>
    <s v="UnknownData"/>
    <n v="0"/>
    <s v="No"/>
    <e v="#REF!"/>
  </r>
  <r>
    <s v="NISSAN LEAF 299-1018"/>
    <d v="2026-03-06T09:40:37"/>
    <s v="Ubicación: 9.97974, -84.45444"/>
    <x v="0"/>
    <s v="GPS"/>
    <s v="Yes"/>
    <n v="0"/>
    <x v="0"/>
    <x v="0"/>
    <x v="0"/>
    <x v="0"/>
    <s v="Vehicle, Battery Electric Vehicle"/>
    <n v="0"/>
    <d v="2026-03-06T09:40:37"/>
    <n v="-84.454440000000005"/>
    <n v="9.9797399999999996"/>
    <s v="CurveSpeedEstimateError"/>
    <n v="48"/>
    <s v="Yes"/>
    <e v="#REF!"/>
  </r>
  <r>
    <s v="NISSAN LEAF 299-1018"/>
    <d v="2026-03-06T09:40:42"/>
    <s v="Aceleración hacia delante o frenado 0"/>
    <x v="1"/>
    <s v="Engine"/>
    <s v="No"/>
    <n v="0"/>
    <x v="38"/>
    <x v="0"/>
    <x v="0"/>
    <x v="313"/>
    <s v="Vehicle, Battery Electric Vehicle"/>
    <n v="0"/>
    <d v="2026-03-06T09:40:42"/>
    <n v="0"/>
    <n v="0"/>
    <s v=""/>
    <n v="0"/>
    <s v="No"/>
    <e v="#REF!"/>
  </r>
  <r>
    <s v="NISSAN LEAF 299-1018"/>
    <d v="2026-03-06T09:40:42"/>
    <s v="Aceleración de lado a lado 0"/>
    <x v="1"/>
    <s v="Engine"/>
    <s v="No"/>
    <n v="0"/>
    <x v="39"/>
    <x v="0"/>
    <x v="0"/>
    <x v="313"/>
    <s v="Vehicle, Battery Electric Vehicle"/>
    <n v="0"/>
    <d v="2026-03-06T09:40:42"/>
    <n v="0"/>
    <n v="0"/>
    <s v=""/>
    <n v="0"/>
    <s v="No"/>
    <e v="#REF!"/>
  </r>
  <r>
    <s v="NISSAN LEAF 299-1018"/>
    <d v="2026-03-06T09:40:42"/>
    <s v="Aceleración hacia arriba o hacia abajo 0.892000020326156"/>
    <x v="1"/>
    <s v="Engine"/>
    <s v="No"/>
    <n v="0"/>
    <x v="40"/>
    <x v="0"/>
    <x v="0"/>
    <x v="674"/>
    <s v="Vehicle, Battery Electric Vehicle"/>
    <n v="0"/>
    <d v="2026-03-06T09:40:42"/>
    <n v="0"/>
    <n v="0"/>
    <s v=""/>
    <n v="0"/>
    <s v="No"/>
    <e v="#REF!"/>
  </r>
  <r>
    <s v="NISSAN LEAF 299-1018"/>
    <d v="2026-03-06T09:40:42"/>
    <s v="Ubicación: 9.97917, -84.45437"/>
    <x v="0"/>
    <s v="GPS"/>
    <s v="Yes"/>
    <n v="0"/>
    <x v="0"/>
    <x v="0"/>
    <x v="0"/>
    <x v="0"/>
    <s v="Vehicle, Battery Electric Vehicle"/>
    <n v="0"/>
    <d v="2026-03-06T09:40:42"/>
    <n v="-84.454369999999997"/>
    <n v="9.9791699999999999"/>
    <s v="CurveSpeedEstimateError"/>
    <n v="48"/>
    <s v="Yes"/>
    <e v="#REF!"/>
  </r>
  <r>
    <s v="NISSAN LEAF 299-1018"/>
    <d v="2026-03-06T09:40:43"/>
    <s v="Aceleración de lado a lado -0.353999989775785"/>
    <x v="1"/>
    <s v="Engine"/>
    <s v="No"/>
    <n v="0"/>
    <x v="39"/>
    <x v="0"/>
    <x v="0"/>
    <x v="675"/>
    <s v="Vehicle, Battery Electric Vehicle"/>
    <n v="0"/>
    <d v="2026-03-06T09:40:43"/>
    <n v="0"/>
    <n v="0"/>
    <s v=""/>
    <n v="0"/>
    <s v="No"/>
    <e v="#REF!"/>
  </r>
  <r>
    <s v="NISSAN LEAF 299-1018"/>
    <d v="2026-03-06T09:40:43"/>
    <s v="Aceleración hacia arriba o hacia abajo 0.895999959142878"/>
    <x v="1"/>
    <s v="Engine"/>
    <s v="No"/>
    <n v="0"/>
    <x v="40"/>
    <x v="0"/>
    <x v="0"/>
    <x v="676"/>
    <s v="Vehicle, Battery Electric Vehicle"/>
    <n v="0"/>
    <d v="2026-03-06T09:40:43"/>
    <n v="0"/>
    <n v="0"/>
    <s v=""/>
    <n v="0"/>
    <s v="No"/>
    <e v="#REF!"/>
  </r>
  <r>
    <s v="NISSAN LEAF 299-1018"/>
    <d v="2026-03-06T09:40:43"/>
    <s v="Aceleración hacia delante o frenado 0.210999994885294"/>
    <x v="1"/>
    <s v="Engine"/>
    <s v="No"/>
    <n v="0"/>
    <x v="38"/>
    <x v="0"/>
    <x v="0"/>
    <x v="677"/>
    <s v="Vehicle, Battery Electric Vehicle"/>
    <n v="0"/>
    <d v="2026-03-06T09:40:43"/>
    <n v="0"/>
    <n v="0"/>
    <s v=""/>
    <n v="0"/>
    <s v="No"/>
    <e v="#REF!"/>
  </r>
  <r>
    <s v="NISSAN LEAF 299-1018"/>
    <d v="2026-03-06T09:40:43"/>
    <s v="Aceleración hacia arriba o hacia abajo 0.918999964239701"/>
    <x v="1"/>
    <s v="Engine"/>
    <s v="No"/>
    <n v="0"/>
    <x v="40"/>
    <x v="0"/>
    <x v="0"/>
    <x v="678"/>
    <s v="Vehicle, Battery Electric Vehicle"/>
    <n v="0"/>
    <d v="2026-03-06T09:40:43"/>
    <n v="0"/>
    <n v="0"/>
    <s v=""/>
    <n v="0"/>
    <s v="No"/>
    <e v="#REF!"/>
  </r>
  <r>
    <s v="NISSAN LEAF 299-1018"/>
    <d v="2026-03-06T09:40:43"/>
    <s v=" "/>
    <x v="1"/>
    <s v="Debug"/>
    <s v="No"/>
    <s v="85-00-61-00-56-00-6B-00-67-00-5F-00-69-00-9E-06-6F-00-5C-00-9C-00-5D-00-9B-00-98-00-AF-00-A3-00-BE-00-68-00-5C-00-51-00-54-00-98-00-9A-00-67-00-6A-00-AF-00-7A-00-53-00-6A-00-75-00-6B-00-5F-00-5E-00-9A-00-A4-00-5D-00-5C-00-5E-00-68-00-6F-00-60-00-84-00-5D-00-6E-17-52-00-58-00-4E-00-49-00-41-00-63-00"/>
    <x v="0"/>
    <x v="0"/>
    <x v="0"/>
    <x v="0"/>
    <s v="Vehicle, Battery Electric Vehicle"/>
    <n v="0"/>
    <d v="2026-03-06T09:40:43"/>
    <n v="0"/>
    <n v="0"/>
    <s v="40036"/>
    <n v="0"/>
    <s v="No"/>
    <e v="#REF!"/>
  </r>
  <r>
    <s v="NISSAN LEAF 299-1018"/>
    <d v="2026-03-06T09:40:44"/>
    <s v="Velocidad del motor en carretera 44"/>
    <x v="1"/>
    <s v="Engine"/>
    <s v="No"/>
    <n v="0"/>
    <x v="27"/>
    <x v="0"/>
    <x v="0"/>
    <x v="73"/>
    <s v="Vehicle, Battery Electric Vehicle"/>
    <n v="0"/>
    <d v="2026-03-06T09:40:44"/>
    <n v="0"/>
    <n v="0"/>
    <s v=""/>
    <n v="0"/>
    <s v="No"/>
    <e v="#REF!"/>
  </r>
  <r>
    <s v="NISSAN LEAF 299-1018"/>
    <d v="2026-03-06T09:40:44"/>
    <s v="Aceleración hacia delante o frenado 0"/>
    <x v="1"/>
    <s v="Engine"/>
    <s v="No"/>
    <n v="0"/>
    <x v="38"/>
    <x v="0"/>
    <x v="0"/>
    <x v="313"/>
    <s v="Vehicle, Battery Electric Vehicle"/>
    <n v="0"/>
    <d v="2026-03-06T09:40:44"/>
    <n v="0"/>
    <n v="0"/>
    <s v=""/>
    <n v="0"/>
    <s v="No"/>
    <e v="#REF!"/>
  </r>
  <r>
    <s v="NISSAN LEAF 299-1018"/>
    <d v="2026-03-06T09:40:44"/>
    <s v="Aceleración hacia arriba o hacia abajo 0.939000066209794"/>
    <x v="1"/>
    <s v="Engine"/>
    <s v="No"/>
    <n v="0"/>
    <x v="40"/>
    <x v="0"/>
    <x v="0"/>
    <x v="644"/>
    <s v="Vehicle, Battery Electric Vehicle"/>
    <n v="0"/>
    <d v="2026-03-06T09:40:44"/>
    <n v="0"/>
    <n v="0"/>
    <s v=""/>
    <n v="0"/>
    <s v="No"/>
    <e v="#REF!"/>
  </r>
  <r>
    <s v="NISSAN LEAF 299-1018"/>
    <d v="2026-03-06T09:40:45"/>
    <s v="Aceleración de lado a lado -0.323999999975239"/>
    <x v="1"/>
    <s v="Engine"/>
    <s v="No"/>
    <n v="0"/>
    <x v="39"/>
    <x v="0"/>
    <x v="0"/>
    <x v="679"/>
    <s v="Vehicle, Battery Electric Vehicle"/>
    <n v="0"/>
    <d v="2026-03-06T09:40:45"/>
    <n v="0"/>
    <n v="0"/>
    <s v=""/>
    <n v="0"/>
    <s v="No"/>
    <e v="#REF!"/>
  </r>
  <r>
    <s v="NISSAN LEAF 299-1018"/>
    <d v="2026-03-06T09:40:45"/>
    <s v="Aceleración hacia arriba o hacia abajo 1.04999994893395"/>
    <x v="1"/>
    <s v="Engine"/>
    <s v="No"/>
    <n v="0"/>
    <x v="40"/>
    <x v="0"/>
    <x v="0"/>
    <x v="680"/>
    <s v="Vehicle, Battery Electric Vehicle"/>
    <n v="0"/>
    <d v="2026-03-06T09:40:45"/>
    <n v="0"/>
    <n v="0"/>
    <s v=""/>
    <n v="0"/>
    <s v="No"/>
    <e v="#REF!"/>
  </r>
  <r>
    <s v="NISSAN LEAF 299-1018"/>
    <d v="2026-03-06T09:40:45"/>
    <s v="Ubicación: 9.97885, -84.45438"/>
    <x v="0"/>
    <s v="GPS"/>
    <s v="Yes"/>
    <n v="0"/>
    <x v="0"/>
    <x v="0"/>
    <x v="0"/>
    <x v="0"/>
    <s v="Vehicle, Battery Electric Vehicle"/>
    <n v="0"/>
    <d v="2026-03-06T09:40:45"/>
    <n v="-84.45438"/>
    <n v="9.9788499999999996"/>
    <s v="CurveBased"/>
    <n v="42"/>
    <s v="Yes"/>
    <e v="#REF!"/>
  </r>
  <r>
    <s v="NISSAN LEAF 299-1018"/>
    <d v="2026-03-06T09:40:46"/>
    <s v="Aceleración hacia delante o frenado 0"/>
    <x v="1"/>
    <s v="Engine"/>
    <s v="No"/>
    <n v="0"/>
    <x v="38"/>
    <x v="0"/>
    <x v="0"/>
    <x v="313"/>
    <s v="Vehicle, Battery Electric Vehicle"/>
    <n v="0"/>
    <d v="2026-03-06T09:40:46"/>
    <n v="0"/>
    <n v="0"/>
    <s v=""/>
    <n v="0"/>
    <s v="No"/>
    <e v="#REF!"/>
  </r>
  <r>
    <s v="NISSAN LEAF 299-1018"/>
    <d v="2026-03-06T09:40:46"/>
    <s v="Aceleración de lado a lado 0"/>
    <x v="1"/>
    <s v="Engine"/>
    <s v="No"/>
    <n v="0"/>
    <x v="39"/>
    <x v="0"/>
    <x v="0"/>
    <x v="313"/>
    <s v="Vehicle, Battery Electric Vehicle"/>
    <n v="0"/>
    <d v="2026-03-06T09:40:46"/>
    <n v="0"/>
    <n v="0"/>
    <s v=""/>
    <n v="0"/>
    <s v="No"/>
    <e v="#REF!"/>
  </r>
  <r>
    <s v="NISSAN LEAF 299-1018"/>
    <d v="2026-03-06T09:40:46"/>
    <s v="Aceleración hacia arriba o hacia abajo 0.960999984630816"/>
    <x v="1"/>
    <s v="Engine"/>
    <s v="No"/>
    <n v="0"/>
    <x v="40"/>
    <x v="0"/>
    <x v="0"/>
    <x v="681"/>
    <s v="Vehicle, Battery Electric Vehicle"/>
    <n v="0"/>
    <d v="2026-03-06T09:40:46"/>
    <n v="0"/>
    <n v="0"/>
    <s v=""/>
    <n v="0"/>
    <s v="No"/>
    <e v="#REF!"/>
  </r>
  <r>
    <s v="NISSAN LEAF 299-1018"/>
    <d v="2026-03-06T09:40:48"/>
    <s v="Ubicación: 9.97862, -84.45464"/>
    <x v="0"/>
    <s v="GPS"/>
    <s v="Yes"/>
    <n v="0"/>
    <x v="0"/>
    <x v="0"/>
    <x v="0"/>
    <x v="0"/>
    <s v="Vehicle, Battery Electric Vehicle"/>
    <n v="0"/>
    <d v="2026-03-06T09:40:48"/>
    <n v="-84.454639999999998"/>
    <n v="9.9786199999999994"/>
    <s v="CurvePositionEstimateError"/>
    <n v="48"/>
    <s v="Yes"/>
    <e v="#REF!"/>
  </r>
  <r>
    <s v="NISSAN LEAF 299-1018"/>
    <d v="2026-03-06T09:40:48"/>
    <s v="Aceleración hacia delante o frenado 0"/>
    <x v="1"/>
    <s v="Engine"/>
    <s v="No"/>
    <n v="0"/>
    <x v="38"/>
    <x v="0"/>
    <x v="0"/>
    <x v="313"/>
    <s v="Vehicle, Battery Electric Vehicle"/>
    <n v="0"/>
    <d v="2026-03-06T09:40:48"/>
    <n v="0"/>
    <n v="0"/>
    <s v=""/>
    <n v="0"/>
    <s v="No"/>
    <e v="#REF!"/>
  </r>
  <r>
    <s v="NISSAN LEAF 299-1018"/>
    <d v="2026-03-06T09:40:48"/>
    <s v="Aceleración de lado a lado 0"/>
    <x v="1"/>
    <s v="Engine"/>
    <s v="No"/>
    <n v="0"/>
    <x v="39"/>
    <x v="0"/>
    <x v="0"/>
    <x v="313"/>
    <s v="Vehicle, Battery Electric Vehicle"/>
    <n v="0"/>
    <d v="2026-03-06T09:40:48"/>
    <n v="0"/>
    <n v="0"/>
    <s v=""/>
    <n v="0"/>
    <s v="No"/>
    <e v="#REF!"/>
  </r>
  <r>
    <s v="NISSAN LEAF 299-1018"/>
    <d v="2026-03-06T09:40:48"/>
    <s v="Aceleración hacia arriba o hacia abajo 0.918999964239701"/>
    <x v="1"/>
    <s v="Engine"/>
    <s v="No"/>
    <n v="0"/>
    <x v="40"/>
    <x v="0"/>
    <x v="0"/>
    <x v="678"/>
    <s v="Vehicle, Battery Electric Vehicle"/>
    <n v="0"/>
    <d v="2026-03-06T09:40:48"/>
    <n v="0"/>
    <n v="0"/>
    <s v=""/>
    <n v="0"/>
    <s v="No"/>
    <e v="#REF!"/>
  </r>
  <r>
    <s v="NISSAN LEAF 299-1018"/>
    <d v="2026-03-06T09:40:49"/>
    <s v="Aceleración de lado a lado 0.173999989789541"/>
    <x v="1"/>
    <s v="Engine"/>
    <s v="No"/>
    <n v="0"/>
    <x v="39"/>
    <x v="0"/>
    <x v="0"/>
    <x v="682"/>
    <s v="Vehicle, Battery Electric Vehicle"/>
    <n v="0"/>
    <d v="2026-03-06T09:40:49"/>
    <n v="0"/>
    <n v="0"/>
    <s v=""/>
    <n v="0"/>
    <s v="No"/>
    <e v="#REF!"/>
  </r>
  <r>
    <s v="NISSAN LEAF 299-1018"/>
    <d v="2026-03-06T09:40:49"/>
    <s v="Aceleración hacia arriba o hacia abajo 0.923999938746414"/>
    <x v="1"/>
    <s v="Engine"/>
    <s v="No"/>
    <n v="0"/>
    <x v="40"/>
    <x v="0"/>
    <x v="0"/>
    <x v="495"/>
    <s v="Vehicle, Battery Electric Vehicle"/>
    <n v="0"/>
    <d v="2026-03-06T09:40:49"/>
    <n v="0"/>
    <n v="0"/>
    <s v=""/>
    <n v="0"/>
    <s v="No"/>
    <e v="#REF!"/>
  </r>
  <r>
    <s v="NISSAN LEAF 299-1018"/>
    <d v="2026-03-06T09:40:49"/>
    <s v="Aceleración de lado a lado 0.300999984681254"/>
    <x v="1"/>
    <s v="Engine"/>
    <s v="No"/>
    <n v="0"/>
    <x v="39"/>
    <x v="0"/>
    <x v="0"/>
    <x v="451"/>
    <s v="Vehicle, Battery Electric Vehicle"/>
    <n v="0"/>
    <d v="2026-03-06T09:40:49"/>
    <n v="0"/>
    <n v="0"/>
    <s v=""/>
    <n v="0"/>
    <s v="No"/>
    <e v="#REF!"/>
  </r>
  <r>
    <s v="NISSAN LEAF 299-1018"/>
    <d v="2026-03-06T09:40:49"/>
    <s v="Aceleración hacia arriba o hacia abajo 0.942000020322335"/>
    <x v="1"/>
    <s v="Engine"/>
    <s v="No"/>
    <n v="0"/>
    <x v="40"/>
    <x v="0"/>
    <x v="0"/>
    <x v="683"/>
    <s v="Vehicle, Battery Electric Vehicle"/>
    <n v="0"/>
    <d v="2026-03-06T09:40:49"/>
    <n v="0"/>
    <n v="0"/>
    <s v=""/>
    <n v="0"/>
    <s v="No"/>
    <e v="#REF!"/>
  </r>
  <r>
    <s v="NISSAN LEAF 299-1018"/>
    <d v="2026-03-06T09:40:50"/>
    <s v="Aceleración hacia delante o frenado 0"/>
    <x v="1"/>
    <s v="Engine"/>
    <s v="No"/>
    <n v="0"/>
    <x v="38"/>
    <x v="0"/>
    <x v="0"/>
    <x v="313"/>
    <s v="Vehicle, Battery Electric Vehicle"/>
    <n v="0"/>
    <d v="2026-03-06T09:40:50"/>
    <n v="0"/>
    <n v="0"/>
    <s v=""/>
    <n v="0"/>
    <s v="No"/>
    <e v="#REF!"/>
  </r>
  <r>
    <s v="NISSAN LEAF 299-1018"/>
    <d v="2026-03-06T09:40:50"/>
    <s v="Aceleración de lado a lado 0"/>
    <x v="1"/>
    <s v="Engine"/>
    <s v="No"/>
    <n v="0"/>
    <x v="39"/>
    <x v="0"/>
    <x v="0"/>
    <x v="313"/>
    <s v="Vehicle, Battery Electric Vehicle"/>
    <n v="0"/>
    <d v="2026-03-06T09:40:50"/>
    <n v="0"/>
    <n v="0"/>
    <s v=""/>
    <n v="0"/>
    <s v="No"/>
    <e v="#REF!"/>
  </r>
  <r>
    <s v="NISSAN LEAF 299-1018"/>
    <d v="2026-03-06T09:40:50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40:50"/>
    <n v="0"/>
    <n v="0"/>
    <s v=""/>
    <n v="0"/>
    <s v="No"/>
    <e v="#REF!"/>
  </r>
  <r>
    <s v="NISSAN LEAF 299-1018"/>
    <d v="2026-03-06T09:40:51"/>
    <s v="Energía de la batería del vehículo eléctrico -11456"/>
    <x v="1"/>
    <s v="Engine"/>
    <s v="No"/>
    <n v="0"/>
    <x v="20"/>
    <x v="0"/>
    <x v="0"/>
    <x v="684"/>
    <s v="Vehicle, Battery Electric Vehicle"/>
    <n v="0"/>
    <d v="2026-03-06T09:40:51"/>
    <n v="0"/>
    <n v="0"/>
    <s v=""/>
    <n v="0"/>
    <s v="No"/>
    <e v="#REF!"/>
  </r>
  <r>
    <s v="NISSAN LEAF 299-1018"/>
    <d v="2026-03-06T09:40:51"/>
    <s v="Ubicación: 9.9784, -84.45496"/>
    <x v="0"/>
    <s v="GPS"/>
    <s v="Yes"/>
    <n v="0"/>
    <x v="0"/>
    <x v="0"/>
    <x v="0"/>
    <x v="0"/>
    <s v="Vehicle, Battery Electric Vehicle"/>
    <n v="0"/>
    <d v="2026-03-06T09:40:51"/>
    <n v="-84.45496"/>
    <n v="9.9784000000000006"/>
    <s v="CurveSpeed"/>
    <n v="53"/>
    <s v="Yes"/>
    <e v="#REF!"/>
  </r>
  <r>
    <s v="NISSAN LEAF 299-1018"/>
    <d v="2026-03-06T09:40:52"/>
    <s v="Energía de la batería del vehículo eléctrico -40633"/>
    <x v="1"/>
    <s v="Engine"/>
    <s v="No"/>
    <n v="0"/>
    <x v="20"/>
    <x v="0"/>
    <x v="0"/>
    <x v="685"/>
    <s v="Vehicle, Battery Electric Vehicle"/>
    <n v="0"/>
    <d v="2026-03-06T09:40:52"/>
    <n v="0"/>
    <n v="0"/>
    <s v=""/>
    <n v="0"/>
    <s v="No"/>
    <e v="#REF!"/>
  </r>
  <r>
    <s v="NISSAN LEAF 299-1018"/>
    <d v="2026-03-06T09:40:52"/>
    <s v="Aceleración hacia delante o frenado 0"/>
    <x v="1"/>
    <s v="Engine"/>
    <s v="No"/>
    <n v="0"/>
    <x v="38"/>
    <x v="0"/>
    <x v="0"/>
    <x v="313"/>
    <s v="Vehicle, Battery Electric Vehicle"/>
    <n v="0"/>
    <d v="2026-03-06T09:40:52"/>
    <n v="0"/>
    <n v="0"/>
    <s v=""/>
    <n v="0"/>
    <s v="No"/>
    <e v="#REF!"/>
  </r>
  <r>
    <s v="NISSAN LEAF 299-1018"/>
    <d v="2026-03-06T09:40:52"/>
    <s v="Aceleración de lado a lado 0"/>
    <x v="1"/>
    <s v="Engine"/>
    <s v="No"/>
    <n v="0"/>
    <x v="39"/>
    <x v="0"/>
    <x v="0"/>
    <x v="313"/>
    <s v="Vehicle, Battery Electric Vehicle"/>
    <n v="0"/>
    <d v="2026-03-06T09:40:52"/>
    <n v="0"/>
    <n v="0"/>
    <s v=""/>
    <n v="0"/>
    <s v="No"/>
    <e v="#REF!"/>
  </r>
  <r>
    <s v="NISSAN LEAF 299-1018"/>
    <d v="2026-03-06T09:40:52"/>
    <s v="Aceleración hacia arriba o hacia abajo 0.969000015221691"/>
    <x v="1"/>
    <s v="Engine"/>
    <s v="No"/>
    <n v="0"/>
    <x v="40"/>
    <x v="0"/>
    <x v="0"/>
    <x v="323"/>
    <s v="Vehicle, Battery Electric Vehicle"/>
    <n v="0"/>
    <d v="2026-03-06T09:40:52"/>
    <n v="0"/>
    <n v="0"/>
    <s v=""/>
    <n v="0"/>
    <s v="No"/>
    <e v="#REF!"/>
  </r>
  <r>
    <s v="NISSAN LEAF 299-1018"/>
    <d v="2026-03-06T09:40:53"/>
    <s v="Aceleración de lado a lado -0.273999989781898"/>
    <x v="1"/>
    <s v="Engine"/>
    <s v="No"/>
    <n v="0"/>
    <x v="39"/>
    <x v="0"/>
    <x v="0"/>
    <x v="686"/>
    <s v="Vehicle, Battery Electric Vehicle"/>
    <n v="0"/>
    <d v="2026-03-06T09:40:53"/>
    <n v="0"/>
    <n v="0"/>
    <s v=""/>
    <n v="0"/>
    <s v="No"/>
    <e v="#REF!"/>
  </r>
  <r>
    <s v="NISSAN LEAF 299-1018"/>
    <d v="2026-03-06T09:40:53"/>
    <s v="Aceleración hacia arriba o hacia abajo 1.02199996933041"/>
    <x v="1"/>
    <s v="Engine"/>
    <s v="No"/>
    <n v="0"/>
    <x v="40"/>
    <x v="0"/>
    <x v="0"/>
    <x v="687"/>
    <s v="Vehicle, Battery Electric Vehicle"/>
    <n v="0"/>
    <d v="2026-03-06T09:40:53"/>
    <n v="0"/>
    <n v="0"/>
    <s v=""/>
    <n v="0"/>
    <s v="No"/>
    <e v="#REF!"/>
  </r>
  <r>
    <s v="NISSAN LEAF 299-1018"/>
    <d v="2026-03-06T09:40:53"/>
    <s v="Velocidad del motor en carretera 56"/>
    <x v="1"/>
    <s v="Engine"/>
    <s v="No"/>
    <n v="0"/>
    <x v="27"/>
    <x v="0"/>
    <x v="0"/>
    <x v="106"/>
    <s v="Vehicle, Battery Electric Vehicle"/>
    <n v="0"/>
    <d v="2026-03-06T09:40:53"/>
    <n v="0"/>
    <n v="0"/>
    <s v=""/>
    <n v="0"/>
    <s v="No"/>
    <e v="#REF!"/>
  </r>
  <r>
    <s v="NISSAN LEAF 299-1018"/>
    <d v="2026-03-06T09:40:55"/>
    <s v="Aceleración hacia delante o frenado 0"/>
    <x v="1"/>
    <s v="Engine"/>
    <s v="No"/>
    <n v="0"/>
    <x v="38"/>
    <x v="0"/>
    <x v="0"/>
    <x v="313"/>
    <s v="Vehicle, Battery Electric Vehicle"/>
    <n v="0"/>
    <d v="2026-03-06T09:40:55"/>
    <n v="0"/>
    <n v="0"/>
    <s v=""/>
    <n v="0"/>
    <s v="No"/>
    <e v="#REF!"/>
  </r>
  <r>
    <s v="NISSAN LEAF 299-1018"/>
    <d v="2026-03-06T09:40:55"/>
    <s v="Aceleración de lado a lado 0"/>
    <x v="1"/>
    <s v="Engine"/>
    <s v="No"/>
    <n v="0"/>
    <x v="39"/>
    <x v="0"/>
    <x v="0"/>
    <x v="313"/>
    <s v="Vehicle, Battery Electric Vehicle"/>
    <n v="0"/>
    <d v="2026-03-06T09:40:55"/>
    <n v="0"/>
    <n v="0"/>
    <s v=""/>
    <n v="0"/>
    <s v="No"/>
    <e v="#REF!"/>
  </r>
  <r>
    <s v="NISSAN LEAF 299-1018"/>
    <d v="2026-03-06T09:40:55"/>
    <s v="Aceleración hacia arriba o hacia abajo 0.992999954036884"/>
    <x v="1"/>
    <s v="Engine"/>
    <s v="No"/>
    <n v="0"/>
    <x v="40"/>
    <x v="0"/>
    <x v="0"/>
    <x v="629"/>
    <s v="Vehicle, Battery Electric Vehicle"/>
    <n v="0"/>
    <d v="2026-03-06T09:40:55"/>
    <n v="0"/>
    <n v="0"/>
    <s v=""/>
    <n v="0"/>
    <s v="No"/>
    <e v="#REF!"/>
  </r>
  <r>
    <s v="NISSAN LEAF 299-1018"/>
    <d v="2026-03-06T09:40:55"/>
    <s v="Ubicación: 9.97811, -84.45541"/>
    <x v="0"/>
    <s v="GPS"/>
    <s v="Yes"/>
    <n v="0"/>
    <x v="0"/>
    <x v="0"/>
    <x v="0"/>
    <x v="0"/>
    <s v="Vehicle, Battery Electric Vehicle"/>
    <n v="0"/>
    <d v="2026-03-06T09:40:55"/>
    <n v="-84.455410000000001"/>
    <n v="9.9781099999999991"/>
    <s v="CurveSpeedEstimateError"/>
    <n v="50"/>
    <s v="Yes"/>
    <e v="#REF!"/>
  </r>
  <r>
    <s v="NISSAN LEAF 299-1018"/>
    <d v="2026-03-06T09:40:55"/>
    <s v="Odómetro 15955"/>
    <x v="1"/>
    <s v="Engine"/>
    <s v="No"/>
    <n v="0"/>
    <x v="11"/>
    <x v="0"/>
    <x v="0"/>
    <x v="688"/>
    <s v="Vehicle, Battery Electric Vehicle"/>
    <n v="0"/>
    <d v="2026-03-06T09:40:55"/>
    <n v="0"/>
    <n v="0"/>
    <s v=""/>
    <n v="0"/>
    <s v="No"/>
    <e v="#REF!"/>
  </r>
  <r>
    <s v="NISSAN LEAF 299-1018"/>
    <d v="2026-03-06T09:40:55"/>
    <s v="Odómetro sin procesar 15955"/>
    <x v="1"/>
    <s v="Engine"/>
    <s v="No"/>
    <n v="0"/>
    <x v="12"/>
    <x v="0"/>
    <x v="0"/>
    <x v="688"/>
    <s v="Vehicle, Battery Electric Vehicle"/>
    <n v="0"/>
    <d v="2026-03-06T09:40:55"/>
    <n v="0"/>
    <n v="0"/>
    <s v=""/>
    <n v="0"/>
    <s v="No"/>
    <e v="#REF!"/>
  </r>
  <r>
    <s v="NISSAN LEAF 299-1018"/>
    <d v="2026-03-06T09:40:56"/>
    <s v="Energía de la batería del vehículo eléctrico -10575"/>
    <x v="1"/>
    <s v="Engine"/>
    <s v="No"/>
    <n v="0"/>
    <x v="20"/>
    <x v="0"/>
    <x v="0"/>
    <x v="689"/>
    <s v="Vehicle, Battery Electric Vehicle"/>
    <n v="0"/>
    <d v="2026-03-06T09:40:56"/>
    <n v="0"/>
    <n v="0"/>
    <s v=""/>
    <n v="0"/>
    <s v="No"/>
    <e v="#REF!"/>
  </r>
  <r>
    <s v="NISSAN LEAF 299-1018"/>
    <d v="2026-03-06T09:40:56"/>
    <s v="Velocidad del motor en carretera 53"/>
    <x v="1"/>
    <s v="Engine"/>
    <s v="No"/>
    <n v="0"/>
    <x v="27"/>
    <x v="0"/>
    <x v="0"/>
    <x v="96"/>
    <s v="Vehicle, Battery Electric Vehicle"/>
    <n v="0"/>
    <d v="2026-03-06T09:40:56"/>
    <n v="0"/>
    <n v="0"/>
    <s v=""/>
    <n v="0"/>
    <s v="No"/>
    <e v="#REF!"/>
  </r>
  <r>
    <s v="NISSAN LEAF 299-1018"/>
    <d v="2026-03-06T09:40:57"/>
    <s v="Aceleración hacia delante o frenado 0"/>
    <x v="1"/>
    <s v="Engine"/>
    <s v="No"/>
    <n v="0"/>
    <x v="38"/>
    <x v="0"/>
    <x v="0"/>
    <x v="313"/>
    <s v="Vehicle, Battery Electric Vehicle"/>
    <n v="0"/>
    <d v="2026-03-06T09:40:57"/>
    <n v="0"/>
    <n v="0"/>
    <s v=""/>
    <n v="0"/>
    <s v="No"/>
    <e v="#REF!"/>
  </r>
  <r>
    <s v="NISSAN LEAF 299-1018"/>
    <d v="2026-03-06T09:40:57"/>
    <s v="Aceleración de lado a lado 0"/>
    <x v="1"/>
    <s v="Engine"/>
    <s v="No"/>
    <n v="0"/>
    <x v="39"/>
    <x v="0"/>
    <x v="0"/>
    <x v="313"/>
    <s v="Vehicle, Battery Electric Vehicle"/>
    <n v="0"/>
    <d v="2026-03-06T09:40:57"/>
    <n v="0"/>
    <n v="0"/>
    <s v=""/>
    <n v="0"/>
    <s v="No"/>
    <e v="#REF!"/>
  </r>
  <r>
    <s v="NISSAN LEAF 299-1018"/>
    <d v="2026-03-06T09:40:57"/>
    <s v="Aceleración hacia arriba o hacia abajo 1.04899991324396"/>
    <x v="1"/>
    <s v="Engine"/>
    <s v="No"/>
    <n v="0"/>
    <x v="40"/>
    <x v="0"/>
    <x v="0"/>
    <x v="690"/>
    <s v="Vehicle, Battery Electric Vehicle"/>
    <n v="0"/>
    <d v="2026-03-06T09:40:57"/>
    <n v="0"/>
    <n v="0"/>
    <s v=""/>
    <n v="0"/>
    <s v="No"/>
    <e v="#REF!"/>
  </r>
  <r>
    <s v="NISSAN LEAF 299-1018"/>
    <d v="2026-03-06T09:40:57"/>
    <s v="Energía de la batería del vehículo eléctrico -41227"/>
    <x v="1"/>
    <s v="Engine"/>
    <s v="No"/>
    <n v="0"/>
    <x v="20"/>
    <x v="0"/>
    <x v="0"/>
    <x v="691"/>
    <s v="Vehicle, Battery Electric Vehicle"/>
    <n v="0"/>
    <d v="2026-03-06T09:40:57"/>
    <n v="0"/>
    <n v="0"/>
    <s v=""/>
    <n v="0"/>
    <s v="No"/>
    <e v="#REF!"/>
  </r>
  <r>
    <s v="NISSAN LEAF 299-1018"/>
    <d v="2026-03-06T09:40:58"/>
    <s v="Aceleración de lado a lado 0.373999989774256"/>
    <x v="1"/>
    <s v="Engine"/>
    <s v="No"/>
    <n v="0"/>
    <x v="39"/>
    <x v="0"/>
    <x v="0"/>
    <x v="692"/>
    <s v="Vehicle, Battery Electric Vehicle"/>
    <n v="0"/>
    <d v="2026-03-06T09:40:58"/>
    <n v="0"/>
    <n v="0"/>
    <s v=""/>
    <n v="0"/>
    <s v="No"/>
    <e v="#REF!"/>
  </r>
  <r>
    <s v="NISSAN LEAF 299-1018"/>
    <d v="2026-03-06T09:40:58"/>
    <s v="Aceleración hacia arriba o hacia abajo 0.925999908154774"/>
    <x v="1"/>
    <s v="Engine"/>
    <s v="No"/>
    <n v="0"/>
    <x v="40"/>
    <x v="0"/>
    <x v="0"/>
    <x v="655"/>
    <s v="Vehicle, Battery Electric Vehicle"/>
    <n v="0"/>
    <d v="2026-03-06T09:40:58"/>
    <n v="0"/>
    <n v="0"/>
    <s v=""/>
    <n v="0"/>
    <s v="No"/>
    <e v="#REF!"/>
  </r>
  <r>
    <s v="NISSAN LEAF 299-1018"/>
    <d v="2026-03-06T09:40:59"/>
    <s v="Ubicación: 9.97799, -84.45586"/>
    <x v="0"/>
    <s v="GPS"/>
    <s v="Yes"/>
    <n v="0"/>
    <x v="0"/>
    <x v="0"/>
    <x v="0"/>
    <x v="0"/>
    <s v="Vehicle, Battery Electric Vehicle"/>
    <n v="0"/>
    <d v="2026-03-06T09:40:59"/>
    <n v="-84.455860000000001"/>
    <n v="9.9779900000000001"/>
    <s v="CurveBased"/>
    <n v="42"/>
    <s v="Yes"/>
    <e v="#REF!"/>
  </r>
  <r>
    <s v="NISSAN LEAF 299-1018"/>
    <d v="2026-03-06T09:40:59"/>
    <s v="Velocidad del motor en carretera 42"/>
    <x v="1"/>
    <s v="Engine"/>
    <s v="No"/>
    <n v="0"/>
    <x v="27"/>
    <x v="0"/>
    <x v="0"/>
    <x v="56"/>
    <s v="Vehicle, Battery Electric Vehicle"/>
    <n v="0"/>
    <d v="2026-03-06T09:40:59"/>
    <n v="0"/>
    <n v="0"/>
    <s v=""/>
    <n v="0"/>
    <s v="No"/>
    <e v="#REF!"/>
  </r>
  <r>
    <s v="NISSAN LEAF 299-1018"/>
    <d v="2026-03-06T09:41:01"/>
    <s v="Energía de la batería del vehículo eléctrico 179"/>
    <x v="1"/>
    <s v="Engine"/>
    <s v="No"/>
    <n v="0"/>
    <x v="20"/>
    <x v="0"/>
    <x v="0"/>
    <x v="693"/>
    <s v="Vehicle, Battery Electric Vehicle"/>
    <n v="0"/>
    <d v="2026-03-06T09:41:01"/>
    <n v="0"/>
    <n v="0"/>
    <s v=""/>
    <n v="0"/>
    <s v="No"/>
    <e v="#REF!"/>
  </r>
  <r>
    <s v="NISSAN LEAF 299-1018"/>
    <d v="2026-03-06T09:41:01"/>
    <s v="Aceleración hacia delante o frenado -0.283000005076954"/>
    <x v="1"/>
    <s v="Engine"/>
    <s v="No"/>
    <n v="0"/>
    <x v="38"/>
    <x v="0"/>
    <x v="0"/>
    <x v="694"/>
    <s v="Vehicle, Battery Electric Vehicle"/>
    <n v="0"/>
    <d v="2026-03-06T09:41:01"/>
    <n v="0"/>
    <n v="0"/>
    <s v=""/>
    <n v="0"/>
    <s v="No"/>
    <e v="#REF!"/>
  </r>
  <r>
    <s v="NISSAN LEAF 299-1018"/>
    <d v="2026-03-06T09:41:01"/>
    <s v="Aceleración hacia arriba o hacia abajo 0.991999918346893"/>
    <x v="1"/>
    <s v="Engine"/>
    <s v="No"/>
    <n v="0"/>
    <x v="40"/>
    <x v="0"/>
    <x v="0"/>
    <x v="695"/>
    <s v="Vehicle, Battery Electric Vehicle"/>
    <n v="0"/>
    <d v="2026-03-06T09:41:01"/>
    <n v="0"/>
    <n v="0"/>
    <s v=""/>
    <n v="0"/>
    <s v="No"/>
    <e v="#REF!"/>
  </r>
  <r>
    <s v="NISSAN LEAF 299-1018"/>
    <d v="2026-03-06T09:41:02"/>
    <s v="Aceleración hacia delante o frenado 0"/>
    <x v="1"/>
    <s v="Engine"/>
    <s v="No"/>
    <n v="0"/>
    <x v="38"/>
    <x v="0"/>
    <x v="0"/>
    <x v="313"/>
    <s v="Vehicle, Battery Electric Vehicle"/>
    <n v="0"/>
    <d v="2026-03-06T09:41:02"/>
    <n v="0"/>
    <n v="0"/>
    <s v=""/>
    <n v="0"/>
    <s v="No"/>
    <e v="#REF!"/>
  </r>
  <r>
    <s v="NISSAN LEAF 299-1018"/>
    <d v="2026-03-06T09:41:02"/>
    <s v="Aceleración de lado a lado 0"/>
    <x v="1"/>
    <s v="Engine"/>
    <s v="No"/>
    <n v="0"/>
    <x v="39"/>
    <x v="0"/>
    <x v="0"/>
    <x v="313"/>
    <s v="Vehicle, Battery Electric Vehicle"/>
    <n v="0"/>
    <d v="2026-03-06T09:41:02"/>
    <n v="0"/>
    <n v="0"/>
    <s v=""/>
    <n v="0"/>
    <s v="No"/>
    <e v="#REF!"/>
  </r>
  <r>
    <s v="NISSAN LEAF 299-1018"/>
    <d v="2026-03-06T09:41:02"/>
    <s v="Aceleración hacia arriba o hacia abajo 0.979999999925107"/>
    <x v="1"/>
    <s v="Engine"/>
    <s v="No"/>
    <n v="0"/>
    <x v="40"/>
    <x v="0"/>
    <x v="0"/>
    <x v="445"/>
    <s v="Vehicle, Battery Electric Vehicle"/>
    <n v="0"/>
    <d v="2026-03-06T09:41:02"/>
    <n v="0"/>
    <n v="0"/>
    <s v=""/>
    <n v="0"/>
    <s v="No"/>
    <e v="#REF!"/>
  </r>
  <r>
    <s v="NISSAN LEAF 299-1018"/>
    <d v="2026-03-06T09:41:03"/>
    <s v="Ubicación: 9.97763, -84.45596"/>
    <x v="0"/>
    <s v="GPS"/>
    <s v="Yes"/>
    <n v="0"/>
    <x v="0"/>
    <x v="0"/>
    <x v="0"/>
    <x v="0"/>
    <s v="Vehicle, Battery Electric Vehicle"/>
    <n v="0"/>
    <d v="2026-03-06T09:41:03"/>
    <n v="-84.455960000000005"/>
    <n v="9.9776299999999996"/>
    <s v="CurvePositionEstimateError"/>
    <n v="42"/>
    <s v="Yes"/>
    <e v="#REF!"/>
  </r>
  <r>
    <s v="NISSAN LEAF 299-1018"/>
    <d v="2026-03-06T09:41:06"/>
    <s v="Aceleración hacia delante o frenado 0"/>
    <x v="1"/>
    <s v="Engine"/>
    <s v="No"/>
    <n v="0"/>
    <x v="38"/>
    <x v="0"/>
    <x v="0"/>
    <x v="313"/>
    <s v="Vehicle, Battery Electric Vehicle"/>
    <n v="0"/>
    <d v="2026-03-06T09:41:06"/>
    <n v="0"/>
    <n v="0"/>
    <s v=""/>
    <n v="0"/>
    <s v="No"/>
    <e v="#REF!"/>
  </r>
  <r>
    <s v="NISSAN LEAF 299-1018"/>
    <d v="2026-03-06T09:41:06"/>
    <s v="Aceleración de lado a lado 0"/>
    <x v="1"/>
    <s v="Engine"/>
    <s v="No"/>
    <n v="0"/>
    <x v="39"/>
    <x v="0"/>
    <x v="0"/>
    <x v="313"/>
    <s v="Vehicle, Battery Electric Vehicle"/>
    <n v="0"/>
    <d v="2026-03-06T09:41:06"/>
    <n v="0"/>
    <n v="0"/>
    <s v=""/>
    <n v="0"/>
    <s v="No"/>
    <e v="#REF!"/>
  </r>
  <r>
    <s v="NISSAN LEAF 299-1018"/>
    <d v="2026-03-06T09:41:06"/>
    <s v="Aceleración hacia arriba o hacia abajo 0.944000040716507"/>
    <x v="1"/>
    <s v="Engine"/>
    <s v="No"/>
    <n v="0"/>
    <x v="40"/>
    <x v="0"/>
    <x v="0"/>
    <x v="668"/>
    <s v="Vehicle, Battery Electric Vehicle"/>
    <n v="0"/>
    <d v="2026-03-06T09:41:06"/>
    <n v="0"/>
    <n v="0"/>
    <s v=""/>
    <n v="0"/>
    <s v="No"/>
    <e v="#REF!"/>
  </r>
  <r>
    <s v="NISSAN LEAF 299-1018"/>
    <d v="2026-03-06T09:41:07"/>
    <s v="Aceleración de lado a lado -0.299999999977074"/>
    <x v="1"/>
    <s v="Engine"/>
    <s v="No"/>
    <n v="0"/>
    <x v="39"/>
    <x v="0"/>
    <x v="0"/>
    <x v="696"/>
    <s v="Vehicle, Battery Electric Vehicle"/>
    <n v="0"/>
    <d v="2026-03-06T09:41:07"/>
    <n v="0"/>
    <n v="0"/>
    <s v=""/>
    <n v="0"/>
    <s v="No"/>
    <e v="#REF!"/>
  </r>
  <r>
    <s v="NISSAN LEAF 299-1018"/>
    <d v="2026-03-06T09:41:07"/>
    <s v="Aceleración hacia arriba o hacia abajo 0.981999969333468"/>
    <x v="1"/>
    <s v="Engine"/>
    <s v="No"/>
    <n v="0"/>
    <x v="40"/>
    <x v="0"/>
    <x v="0"/>
    <x v="433"/>
    <s v="Vehicle, Battery Electric Vehicle"/>
    <n v="0"/>
    <d v="2026-03-06T09:41:07"/>
    <n v="0"/>
    <n v="0"/>
    <s v=""/>
    <n v="0"/>
    <s v="No"/>
    <e v="#REF!"/>
  </r>
  <r>
    <s v="NISSAN LEAF 299-1018"/>
    <d v="2026-03-06T09:41:0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41:07"/>
    <n v="0"/>
    <n v="0"/>
    <s v=""/>
    <n v="0"/>
    <s v="No"/>
    <e v="#REF!"/>
  </r>
  <r>
    <s v="NISSAN LEAF 299-1018"/>
    <d v="2026-03-06T09:41:08"/>
    <s v="Ubicación: 9.97704, -84.45579"/>
    <x v="0"/>
    <s v="GPS"/>
    <s v="Yes"/>
    <n v="0"/>
    <x v="0"/>
    <x v="0"/>
    <x v="0"/>
    <x v="0"/>
    <s v="Vehicle, Battery Electric Vehicle"/>
    <n v="0"/>
    <d v="2026-03-06T09:41:08"/>
    <n v="-84.455789999999993"/>
    <n v="9.9770400000000006"/>
    <s v="CurveSpeedEstimateError"/>
    <n v="52"/>
    <s v="Yes"/>
    <e v="#REF!"/>
  </r>
  <r>
    <s v="NISSAN LEAF 299-1018"/>
    <d v="2026-03-06T09:41:08"/>
    <s v="Velocidad del motor en carretera 54"/>
    <x v="1"/>
    <s v="Engine"/>
    <s v="No"/>
    <n v="0"/>
    <x v="27"/>
    <x v="0"/>
    <x v="0"/>
    <x v="212"/>
    <s v="Vehicle, Battery Electric Vehicle"/>
    <n v="0"/>
    <d v="2026-03-06T09:41:08"/>
    <n v="0"/>
    <n v="0"/>
    <s v=""/>
    <n v="0"/>
    <s v="No"/>
    <e v="#REF!"/>
  </r>
  <r>
    <s v="NISSAN LEAF 299-1018"/>
    <d v="2026-03-06T09:41:09"/>
    <s v="Aceleración de lado a lado -0.263999999979825"/>
    <x v="1"/>
    <s v="Engine"/>
    <s v="No"/>
    <n v="0"/>
    <x v="39"/>
    <x v="0"/>
    <x v="0"/>
    <x v="318"/>
    <s v="Vehicle, Battery Electric Vehicle"/>
    <n v="0"/>
    <d v="2026-03-06T09:41:09"/>
    <n v="0"/>
    <n v="0"/>
    <s v=""/>
    <n v="0"/>
    <s v="No"/>
    <e v="#REF!"/>
  </r>
  <r>
    <s v="NISSAN LEAF 299-1018"/>
    <d v="2026-03-06T09:41:09"/>
    <s v="Aceleración hacia arriba o hacia abajo 0.989999948938532"/>
    <x v="1"/>
    <s v="Engine"/>
    <s v="No"/>
    <n v="0"/>
    <x v="40"/>
    <x v="0"/>
    <x v="0"/>
    <x v="697"/>
    <s v="Vehicle, Battery Electric Vehicle"/>
    <n v="0"/>
    <d v="2026-03-06T09:41:09"/>
    <n v="0"/>
    <n v="0"/>
    <s v=""/>
    <n v="0"/>
    <s v="No"/>
    <e v="#REF!"/>
  </r>
  <r>
    <s v="NISSAN LEAF 299-1018"/>
    <d v="2026-03-06T09:41:09"/>
    <s v="Aceleración hacia delante o frenado 0"/>
    <x v="1"/>
    <s v="Engine"/>
    <s v="No"/>
    <n v="0"/>
    <x v="38"/>
    <x v="0"/>
    <x v="0"/>
    <x v="313"/>
    <s v="Vehicle, Battery Electric Vehicle"/>
    <n v="0"/>
    <d v="2026-03-06T09:41:09"/>
    <n v="0"/>
    <n v="0"/>
    <s v=""/>
    <n v="0"/>
    <s v="No"/>
    <e v="#REF!"/>
  </r>
  <r>
    <s v="NISSAN LEAF 299-1018"/>
    <d v="2026-03-06T09:41:09"/>
    <s v="Aceleración de lado a lado 0"/>
    <x v="1"/>
    <s v="Engine"/>
    <s v="No"/>
    <n v="0"/>
    <x v="39"/>
    <x v="0"/>
    <x v="0"/>
    <x v="313"/>
    <s v="Vehicle, Battery Electric Vehicle"/>
    <n v="0"/>
    <d v="2026-03-06T09:41:09"/>
    <n v="0"/>
    <n v="0"/>
    <s v=""/>
    <n v="0"/>
    <s v="No"/>
    <e v="#REF!"/>
  </r>
  <r>
    <s v="NISSAN LEAF 299-1018"/>
    <d v="2026-03-06T09:41:09"/>
    <s v="Aceleración hacia arriba o hacia abajo 0.991999918346893"/>
    <x v="1"/>
    <s v="Engine"/>
    <s v="No"/>
    <n v="0"/>
    <x v="40"/>
    <x v="0"/>
    <x v="0"/>
    <x v="695"/>
    <s v="Vehicle, Battery Electric Vehicle"/>
    <n v="0"/>
    <d v="2026-03-06T09:41:09"/>
    <n v="0"/>
    <n v="0"/>
    <s v=""/>
    <n v="0"/>
    <s v="No"/>
    <e v="#REF!"/>
  </r>
  <r>
    <s v="NISSAN LEAF 299-1018"/>
    <d v="2026-03-06T09:41:10"/>
    <s v="Ubicación: 9.97677, -84.45582"/>
    <x v="0"/>
    <s v="GPS"/>
    <s v="Yes"/>
    <n v="0"/>
    <x v="0"/>
    <x v="0"/>
    <x v="0"/>
    <x v="0"/>
    <s v="Vehicle, Battery Electric Vehicle"/>
    <n v="0"/>
    <d v="2026-03-06T09:41:10"/>
    <n v="-84.455820000000003"/>
    <n v="9.9767700000000001"/>
    <s v="CurveSpeed"/>
    <n v="53"/>
    <s v="Yes"/>
    <e v="#REF!"/>
  </r>
  <r>
    <s v="NISSAN LEAF 299-1018"/>
    <d v="2026-03-06T09:41:10"/>
    <s v="Velocidad del motor en carretera 53"/>
    <x v="1"/>
    <s v="Engine"/>
    <s v="No"/>
    <n v="0"/>
    <x v="27"/>
    <x v="0"/>
    <x v="0"/>
    <x v="96"/>
    <s v="Vehicle, Battery Electric Vehicle"/>
    <n v="0"/>
    <d v="2026-03-06T09:41:10"/>
    <n v="0"/>
    <n v="0"/>
    <s v=""/>
    <n v="0"/>
    <s v="No"/>
    <e v="#REF!"/>
  </r>
  <r>
    <s v="NISSAN LEAF 299-1018"/>
    <d v="2026-03-06T09:41:11"/>
    <s v="Energía de la batería del vehículo eléctrico -42303"/>
    <x v="1"/>
    <s v="Engine"/>
    <s v="No"/>
    <n v="0"/>
    <x v="20"/>
    <x v="0"/>
    <x v="0"/>
    <x v="698"/>
    <s v="Vehicle, Battery Electric Vehicle"/>
    <n v="0"/>
    <d v="2026-03-06T09:41:11"/>
    <n v="0"/>
    <n v="0"/>
    <s v=""/>
    <n v="0"/>
    <s v="No"/>
    <e v="#REF!"/>
  </r>
  <r>
    <s v="NISSAN LEAF 299-1018"/>
    <d v="2026-03-06T09:41:12"/>
    <s v="Ubicación: 9.97655, -84.45593"/>
    <x v="0"/>
    <s v="GPS"/>
    <s v="Yes"/>
    <n v="0"/>
    <x v="0"/>
    <x v="0"/>
    <x v="0"/>
    <x v="0"/>
    <s v="Vehicle, Battery Electric Vehicle"/>
    <n v="0"/>
    <d v="2026-03-06T09:41:12"/>
    <n v="-84.455929999999995"/>
    <n v="9.9765499999999996"/>
    <s v="CurveSpeedEstimateError"/>
    <n v="44"/>
    <s v="Yes"/>
    <e v="#REF!"/>
  </r>
  <r>
    <s v="NISSAN LEAF 299-1018"/>
    <d v="2026-03-06T09:41:12"/>
    <s v="Velocidad del motor en carretera 43"/>
    <x v="1"/>
    <s v="Engine"/>
    <s v="No"/>
    <n v="0"/>
    <x v="27"/>
    <x v="0"/>
    <x v="0"/>
    <x v="363"/>
    <s v="Vehicle, Battery Electric Vehicle"/>
    <n v="0"/>
    <d v="2026-03-06T09:41:12"/>
    <n v="0"/>
    <n v="0"/>
    <s v=""/>
    <n v="0"/>
    <s v="No"/>
    <e v="#REF!"/>
  </r>
  <r>
    <s v="NISSAN LEAF 299-1018"/>
    <d v="2026-03-06T09:41:13"/>
    <s v="Energía de la batería del vehículo eléctrico -8483"/>
    <x v="1"/>
    <s v="Engine"/>
    <s v="No"/>
    <n v="0"/>
    <x v="20"/>
    <x v="0"/>
    <x v="0"/>
    <x v="699"/>
    <s v="Vehicle, Battery Electric Vehicle"/>
    <n v="0"/>
    <d v="2026-03-06T09:41:13"/>
    <n v="0"/>
    <n v="0"/>
    <s v=""/>
    <n v="0"/>
    <s v="No"/>
    <e v="#REF!"/>
  </r>
  <r>
    <s v="NISSAN LEAF 299-1018"/>
    <d v="2026-03-06T09:41:15"/>
    <s v="Ubicación: 9.97643, -84.45621"/>
    <x v="0"/>
    <s v="GPS"/>
    <s v="Yes"/>
    <n v="0"/>
    <x v="0"/>
    <x v="0"/>
    <x v="0"/>
    <x v="0"/>
    <s v="Vehicle, Battery Electric Vehicle"/>
    <n v="0"/>
    <d v="2026-03-06T09:41:15"/>
    <n v="-84.456209999999999"/>
    <n v="9.9764300000000006"/>
    <s v="CurveSpeedEstimateError"/>
    <n v="39"/>
    <s v="Yes"/>
    <e v="#REF!"/>
  </r>
  <r>
    <s v="NISSAN LEAF 299-1018"/>
    <d v="2026-03-06T09:41:18"/>
    <s v="Ubicación: 9.97633, -84.45645"/>
    <x v="0"/>
    <s v="GPS"/>
    <s v="Yes"/>
    <n v="0"/>
    <x v="0"/>
    <x v="0"/>
    <x v="0"/>
    <x v="0"/>
    <s v="Vehicle, Battery Electric Vehicle"/>
    <n v="0"/>
    <d v="2026-03-06T09:41:18"/>
    <n v="-84.456450000000004"/>
    <n v="9.9763300000000008"/>
    <s v="CurveBased"/>
    <n v="33"/>
    <s v="Yes"/>
    <e v="#REF!"/>
  </r>
  <r>
    <s v="NISSAN LEAF 299-1018"/>
    <d v="2026-03-06T09:41:19"/>
    <s v="Velocidad del motor en carretera 37"/>
    <x v="1"/>
    <s v="Engine"/>
    <s v="No"/>
    <n v="0"/>
    <x v="27"/>
    <x v="0"/>
    <x v="0"/>
    <x v="49"/>
    <s v="Vehicle, Battery Electric Vehicle"/>
    <n v="0"/>
    <d v="2026-03-06T09:41:19"/>
    <n v="0"/>
    <n v="0"/>
    <s v=""/>
    <n v="0"/>
    <s v="No"/>
    <e v="#REF!"/>
  </r>
  <r>
    <s v="NISSAN LEAF 299-1018"/>
    <d v="2026-03-06T09:41:21"/>
    <s v="Ubicación: 9.97609, -84.45655"/>
    <x v="0"/>
    <s v="GPS"/>
    <s v="Yes"/>
    <n v="0"/>
    <x v="0"/>
    <x v="0"/>
    <x v="0"/>
    <x v="0"/>
    <s v="Vehicle, Battery Electric Vehicle"/>
    <n v="0"/>
    <d v="2026-03-06T09:41:21"/>
    <n v="-84.456549999999993"/>
    <n v="9.9760899999999992"/>
    <s v="CurveSpeedEstimateError"/>
    <n v="37"/>
    <s v="Yes"/>
    <e v="#REF!"/>
  </r>
  <r>
    <s v="NISSAN LEAF 299-1018"/>
    <d v="2026-03-06T09:41:24"/>
    <s v="Ubicación: 9.97585, -84.45655"/>
    <x v="0"/>
    <s v="GPS"/>
    <s v="Yes"/>
    <n v="0"/>
    <x v="0"/>
    <x v="0"/>
    <x v="0"/>
    <x v="0"/>
    <s v="Vehicle, Battery Electric Vehicle"/>
    <n v="0"/>
    <d v="2026-03-06T09:41:24"/>
    <n v="-84.456549999999993"/>
    <n v="9.9758499999999994"/>
    <s v="CurveSpeed"/>
    <n v="33"/>
    <s v="Yes"/>
    <e v="#REF!"/>
  </r>
  <r>
    <s v="NISSAN LEAF 299-1018"/>
    <d v="2026-03-06T09:41:25"/>
    <s v="Aceleración hacia delante o frenado 0"/>
    <x v="1"/>
    <s v="Engine"/>
    <s v="No"/>
    <n v="0"/>
    <x v="38"/>
    <x v="0"/>
    <x v="0"/>
    <x v="313"/>
    <s v="Vehicle, Battery Electric Vehicle"/>
    <n v="0"/>
    <d v="2026-03-06T09:41:25"/>
    <n v="0"/>
    <n v="0"/>
    <s v=""/>
    <n v="0"/>
    <s v="No"/>
    <e v="#REF!"/>
  </r>
  <r>
    <s v="NISSAN LEAF 299-1018"/>
    <d v="2026-03-06T09:41:25"/>
    <s v="Aceleración de lado a lado 0"/>
    <x v="1"/>
    <s v="Engine"/>
    <s v="No"/>
    <n v="0"/>
    <x v="39"/>
    <x v="0"/>
    <x v="0"/>
    <x v="313"/>
    <s v="Vehicle, Battery Electric Vehicle"/>
    <n v="0"/>
    <d v="2026-03-06T09:41:25"/>
    <n v="0"/>
    <n v="0"/>
    <s v=""/>
    <n v="0"/>
    <s v="No"/>
    <e v="#REF!"/>
  </r>
  <r>
    <s v="NISSAN LEAF 299-1018"/>
    <d v="2026-03-06T09:41:25"/>
    <s v="Aceleración hacia arriba o hacia abajo 0.956999994828284"/>
    <x v="1"/>
    <s v="Engine"/>
    <s v="No"/>
    <n v="0"/>
    <x v="40"/>
    <x v="0"/>
    <x v="0"/>
    <x v="367"/>
    <s v="Vehicle, Battery Electric Vehicle"/>
    <n v="0"/>
    <d v="2026-03-06T09:41:25"/>
    <n v="0"/>
    <n v="0"/>
    <s v=""/>
    <n v="0"/>
    <s v="No"/>
    <e v="#REF!"/>
  </r>
  <r>
    <s v="NISSAN LEAF 299-1018"/>
    <d v="2026-03-06T09:41:25"/>
    <s v="Aceleración de lado a lado -0.273999989781898"/>
    <x v="1"/>
    <s v="Engine"/>
    <s v="No"/>
    <n v="0"/>
    <x v="39"/>
    <x v="0"/>
    <x v="0"/>
    <x v="686"/>
    <s v="Vehicle, Battery Electric Vehicle"/>
    <n v="0"/>
    <d v="2026-03-06T09:41:25"/>
    <n v="0"/>
    <n v="0"/>
    <s v=""/>
    <n v="0"/>
    <s v="No"/>
    <e v="#REF!"/>
  </r>
  <r>
    <s v="NISSAN LEAF 299-1018"/>
    <d v="2026-03-06T09:41:25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09:41:25"/>
    <n v="0"/>
    <n v="0"/>
    <s v=""/>
    <n v="0"/>
    <s v="No"/>
    <e v="#REF!"/>
  </r>
  <r>
    <s v="NISSAN LEAF 299-1018"/>
    <d v="2026-03-06T09:41:26"/>
    <s v="Ubicación: 9.97563, -84.45645"/>
    <x v="0"/>
    <s v="GPS"/>
    <s v="Yes"/>
    <n v="0"/>
    <x v="0"/>
    <x v="0"/>
    <x v="0"/>
    <x v="0"/>
    <s v="Vehicle, Battery Electric Vehicle"/>
    <n v="0"/>
    <d v="2026-03-06T09:41:26"/>
    <n v="-84.456450000000004"/>
    <n v="9.9756300000000007"/>
    <s v="CurvePositionEstimateError"/>
    <n v="48"/>
    <s v="Yes"/>
    <e v="#REF!"/>
  </r>
  <r>
    <s v="NISSAN LEAF 299-1018"/>
    <d v="2026-03-06T09:41:26"/>
    <s v="Velocidad del motor en carretera 52"/>
    <x v="1"/>
    <s v="Engine"/>
    <s v="No"/>
    <n v="0"/>
    <x v="27"/>
    <x v="0"/>
    <x v="0"/>
    <x v="72"/>
    <s v="Vehicle, Battery Electric Vehicle"/>
    <n v="0"/>
    <d v="2026-03-06T09:41:26"/>
    <n v="0"/>
    <n v="0"/>
    <s v=""/>
    <n v="0"/>
    <s v="No"/>
    <e v="#REF!"/>
  </r>
  <r>
    <s v="NISSAN LEAF 299-1018"/>
    <d v="2026-03-06T09:41:27"/>
    <s v="Aceleración de lado a lado -0.37999999997096"/>
    <x v="1"/>
    <s v="Engine"/>
    <s v="No"/>
    <n v="0"/>
    <x v="39"/>
    <x v="0"/>
    <x v="0"/>
    <x v="700"/>
    <s v="Vehicle, Battery Electric Vehicle"/>
    <n v="0"/>
    <d v="2026-03-06T09:41:27"/>
    <n v="0"/>
    <n v="0"/>
    <s v=""/>
    <n v="0"/>
    <s v="No"/>
    <e v="#REF!"/>
  </r>
  <r>
    <s v="NISSAN LEAF 299-1018"/>
    <d v="2026-03-06T09:41:27"/>
    <s v="Aceleración hacia arriba o hacia abajo 0.943000005026516"/>
    <x v="1"/>
    <s v="Engine"/>
    <s v="No"/>
    <n v="0"/>
    <x v="40"/>
    <x v="0"/>
    <x v="0"/>
    <x v="701"/>
    <s v="Vehicle, Battery Electric Vehicle"/>
    <n v="0"/>
    <d v="2026-03-06T09:41:27"/>
    <n v="0"/>
    <n v="0"/>
    <s v=""/>
    <n v="0"/>
    <s v="No"/>
    <e v="#REF!"/>
  </r>
  <r>
    <s v="NISSAN LEAF 299-1018"/>
    <d v="2026-03-06T09:41:28"/>
    <s v="Ubicación: 9.97538, -84.45645"/>
    <x v="0"/>
    <s v="GPS"/>
    <s v="Yes"/>
    <n v="0"/>
    <x v="0"/>
    <x v="0"/>
    <x v="0"/>
    <x v="0"/>
    <s v="Vehicle, Battery Electric Vehicle"/>
    <n v="0"/>
    <d v="2026-03-06T09:41:28"/>
    <n v="-84.456450000000004"/>
    <n v="9.9753799999999995"/>
    <s v="CurveSpeedEstimateError"/>
    <n v="50"/>
    <s v="Yes"/>
    <e v="#REF!"/>
  </r>
  <r>
    <s v="NISSAN LEAF 299-1018"/>
    <d v="2026-03-06T09:41:29"/>
    <s v="Aceleración de lado a lado 0.16199999998762"/>
    <x v="1"/>
    <s v="Engine"/>
    <s v="No"/>
    <n v="0"/>
    <x v="39"/>
    <x v="0"/>
    <x v="0"/>
    <x v="702"/>
    <s v="Vehicle, Battery Electric Vehicle"/>
    <n v="0"/>
    <d v="2026-03-06T09:41:29"/>
    <n v="0"/>
    <n v="0"/>
    <s v=""/>
    <n v="0"/>
    <s v="No"/>
    <e v="#REF!"/>
  </r>
  <r>
    <s v="NISSAN LEAF 299-1018"/>
    <d v="2026-03-06T09:41:29"/>
    <s v="Aceleración hacia arriba o hacia abajo 0.977999928545125"/>
    <x v="1"/>
    <s v="Engine"/>
    <s v="No"/>
    <n v="0"/>
    <x v="40"/>
    <x v="0"/>
    <x v="0"/>
    <x v="703"/>
    <s v="Vehicle, Battery Electric Vehicle"/>
    <n v="0"/>
    <d v="2026-03-06T09:41:29"/>
    <n v="0"/>
    <n v="0"/>
    <s v=""/>
    <n v="0"/>
    <s v="No"/>
    <e v="#REF!"/>
  </r>
  <r>
    <s v="NISSAN LEAF 299-1018"/>
    <d v="2026-03-06T09:41:29"/>
    <s v="Energía de la batería del vehículo eléctrico -33253"/>
    <x v="1"/>
    <s v="Engine"/>
    <s v="No"/>
    <n v="0"/>
    <x v="20"/>
    <x v="0"/>
    <x v="0"/>
    <x v="704"/>
    <s v="Vehicle, Battery Electric Vehicle"/>
    <n v="0"/>
    <d v="2026-03-06T09:41:29"/>
    <n v="0"/>
    <n v="0"/>
    <s v=""/>
    <n v="0"/>
    <s v="No"/>
    <e v="#REF!"/>
  </r>
  <r>
    <s v="NISSAN LEAF 299-1018"/>
    <d v="2026-03-06T09:41:29"/>
    <s v="Velocidad del motor en carretera 43"/>
    <x v="1"/>
    <s v="Engine"/>
    <s v="No"/>
    <n v="0"/>
    <x v="27"/>
    <x v="0"/>
    <x v="0"/>
    <x v="363"/>
    <s v="Vehicle, Battery Electric Vehicle"/>
    <n v="0"/>
    <d v="2026-03-06T09:41:29"/>
    <n v="0"/>
    <n v="0"/>
    <s v=""/>
    <n v="0"/>
    <s v="No"/>
    <e v="#REF!"/>
  </r>
  <r>
    <s v="NISSAN LEAF 299-1018"/>
    <d v="2026-03-06T09:41:30"/>
    <s v="Ubicación: 9.97516, -84.4565"/>
    <x v="0"/>
    <s v="GPS"/>
    <s v="Yes"/>
    <n v="0"/>
    <x v="0"/>
    <x v="0"/>
    <x v="0"/>
    <x v="0"/>
    <s v="Vehicle, Battery Electric Vehicle"/>
    <n v="0"/>
    <d v="2026-03-06T09:41:30"/>
    <n v="-84.456500000000005"/>
    <n v="9.9751600000000007"/>
    <s v="CurveSpeedEstimateError"/>
    <n v="42"/>
    <s v="Yes"/>
    <e v="#REF!"/>
  </r>
  <r>
    <s v="NISSAN LEAF 299-1018"/>
    <d v="2026-03-06T09:41:31"/>
    <s v="Aceleración de lado a lado 0.319999979581221"/>
    <x v="1"/>
    <s v="Engine"/>
    <s v="No"/>
    <n v="0"/>
    <x v="39"/>
    <x v="0"/>
    <x v="0"/>
    <x v="449"/>
    <s v="Vehicle, Battery Electric Vehicle"/>
    <n v="0"/>
    <d v="2026-03-06T09:41:31"/>
    <n v="0"/>
    <n v="0"/>
    <s v=""/>
    <n v="0"/>
    <s v="No"/>
    <e v="#REF!"/>
  </r>
  <r>
    <s v="NISSAN LEAF 299-1018"/>
    <d v="2026-03-06T09:41:31"/>
    <s v="Aceleración hacia arriba o hacia abajo 1.02600001011875"/>
    <x v="1"/>
    <s v="Engine"/>
    <s v="No"/>
    <n v="0"/>
    <x v="40"/>
    <x v="0"/>
    <x v="0"/>
    <x v="705"/>
    <s v="Vehicle, Battery Electric Vehicle"/>
    <n v="0"/>
    <d v="2026-03-06T09:41:31"/>
    <n v="0"/>
    <n v="0"/>
    <s v=""/>
    <n v="0"/>
    <s v="No"/>
    <e v="#REF!"/>
  </r>
  <r>
    <s v="NISSAN LEAF 299-1018"/>
    <d v="2026-03-06T09:41:32"/>
    <s v="Aceleración hacia delante o frenado 0"/>
    <x v="1"/>
    <s v="Engine"/>
    <s v="No"/>
    <n v="0"/>
    <x v="38"/>
    <x v="0"/>
    <x v="0"/>
    <x v="313"/>
    <s v="Vehicle, Battery Electric Vehicle"/>
    <n v="0"/>
    <d v="2026-03-06T09:41:32"/>
    <n v="0"/>
    <n v="0"/>
    <s v=""/>
    <n v="0"/>
    <s v="No"/>
    <e v="#REF!"/>
  </r>
  <r>
    <s v="NISSAN LEAF 299-1018"/>
    <d v="2026-03-06T09:41:32"/>
    <s v="Aceleración de lado a lado 0"/>
    <x v="1"/>
    <s v="Engine"/>
    <s v="No"/>
    <n v="0"/>
    <x v="39"/>
    <x v="0"/>
    <x v="0"/>
    <x v="313"/>
    <s v="Vehicle, Battery Electric Vehicle"/>
    <n v="0"/>
    <d v="2026-03-06T09:41:32"/>
    <n v="0"/>
    <n v="0"/>
    <s v=""/>
    <n v="0"/>
    <s v="No"/>
    <e v="#REF!"/>
  </r>
  <r>
    <s v="NISSAN LEAF 299-1018"/>
    <d v="2026-03-06T09:41:32"/>
    <s v="Aceleración hacia arriba o hacia abajo 0.960999984630816"/>
    <x v="1"/>
    <s v="Engine"/>
    <s v="No"/>
    <n v="0"/>
    <x v="40"/>
    <x v="0"/>
    <x v="0"/>
    <x v="681"/>
    <s v="Vehicle, Battery Electric Vehicle"/>
    <n v="0"/>
    <d v="2026-03-06T09:41:32"/>
    <n v="0"/>
    <n v="0"/>
    <s v=""/>
    <n v="0"/>
    <s v="No"/>
    <e v="#REF!"/>
  </r>
  <r>
    <s v="NISSAN LEAF 299-1018"/>
    <d v="2026-03-06T09:41:33"/>
    <s v="Ubicación: 9.97486, -84.45643"/>
    <x v="0"/>
    <s v="GPS"/>
    <s v="Yes"/>
    <n v="0"/>
    <x v="0"/>
    <x v="0"/>
    <x v="0"/>
    <x v="0"/>
    <s v="Vehicle, Battery Electric Vehicle"/>
    <n v="0"/>
    <d v="2026-03-06T09:41:33"/>
    <n v="-84.456429999999997"/>
    <n v="9.9748599999999996"/>
    <s v="CurveSpeedEstimateError"/>
    <n v="41"/>
    <s v="Yes"/>
    <e v="#REF!"/>
  </r>
  <r>
    <s v="NISSAN LEAF 299-1018"/>
    <d v="2026-03-06T09:41:33"/>
    <s v="Velocidad del motor en carretera 48"/>
    <x v="1"/>
    <s v="Engine"/>
    <s v="No"/>
    <n v="0"/>
    <x v="27"/>
    <x v="0"/>
    <x v="0"/>
    <x v="78"/>
    <s v="Vehicle, Battery Electric Vehicle"/>
    <n v="0"/>
    <d v="2026-03-06T09:41:33"/>
    <n v="0"/>
    <n v="0"/>
    <s v=""/>
    <n v="0"/>
    <s v="No"/>
    <e v="#REF!"/>
  </r>
  <r>
    <s v="NISSAN LEAF 299-1018"/>
    <d v="2026-03-06T09:41:34"/>
    <s v="Ubicación: 9.97477, -84.45638"/>
    <x v="0"/>
    <s v="GPS"/>
    <s v="Yes"/>
    <n v="0"/>
    <x v="0"/>
    <x v="0"/>
    <x v="0"/>
    <x v="0"/>
    <s v="Vehicle, Battery Electric Vehicle"/>
    <n v="0"/>
    <d v="2026-03-06T09:41:34"/>
    <n v="-84.456379999999996"/>
    <n v="9.9747699999999995"/>
    <s v="CurveSpeed"/>
    <n v="48"/>
    <s v="Yes"/>
    <e v="#REF!"/>
  </r>
  <r>
    <s v="NISSAN LEAF 299-1018"/>
    <d v="2026-03-06T09:41:36"/>
    <s v="Aceleración hacia delante o frenado 0"/>
    <x v="1"/>
    <s v="Engine"/>
    <s v="No"/>
    <n v="0"/>
    <x v="38"/>
    <x v="0"/>
    <x v="0"/>
    <x v="313"/>
    <s v="Vehicle, Battery Electric Vehicle"/>
    <n v="0"/>
    <d v="2026-03-06T09:41:36"/>
    <n v="0"/>
    <n v="0"/>
    <s v=""/>
    <n v="0"/>
    <s v="No"/>
    <e v="#REF!"/>
  </r>
  <r>
    <s v="NISSAN LEAF 299-1018"/>
    <d v="2026-03-06T09:41:36"/>
    <s v="Aceleración de lado a lado 0"/>
    <x v="1"/>
    <s v="Engine"/>
    <s v="No"/>
    <n v="0"/>
    <x v="39"/>
    <x v="0"/>
    <x v="0"/>
    <x v="313"/>
    <s v="Vehicle, Battery Electric Vehicle"/>
    <n v="0"/>
    <d v="2026-03-06T09:41:36"/>
    <n v="0"/>
    <n v="0"/>
    <s v=""/>
    <n v="0"/>
    <s v="No"/>
    <e v="#REF!"/>
  </r>
  <r>
    <s v="NISSAN LEAF 299-1018"/>
    <d v="2026-03-06T09:41:36"/>
    <s v="Aceleración hacia arriba o hacia abajo 0.970999984630051"/>
    <x v="1"/>
    <s v="Engine"/>
    <s v="No"/>
    <n v="0"/>
    <x v="40"/>
    <x v="0"/>
    <x v="0"/>
    <x v="706"/>
    <s v="Vehicle, Battery Electric Vehicle"/>
    <n v="0"/>
    <d v="2026-03-06T09:41:36"/>
    <n v="0"/>
    <n v="0"/>
    <s v=""/>
    <n v="0"/>
    <s v="No"/>
    <e v="#REF!"/>
  </r>
  <r>
    <s v="NISSAN LEAF 299-1018"/>
    <d v="2026-03-06T09:41:36"/>
    <s v="Aceleración de lado a lado -0.245999989784038"/>
    <x v="1"/>
    <s v="Engine"/>
    <s v="No"/>
    <n v="0"/>
    <x v="39"/>
    <x v="0"/>
    <x v="0"/>
    <x v="707"/>
    <s v="Vehicle, Battery Electric Vehicle"/>
    <n v="0"/>
    <d v="2026-03-06T09:41:36"/>
    <n v="0"/>
    <n v="0"/>
    <s v=""/>
    <n v="0"/>
    <s v="No"/>
    <e v="#REF!"/>
  </r>
  <r>
    <s v="NISSAN LEAF 299-1018"/>
    <d v="2026-03-06T09:41:36"/>
    <s v="Aceleración hacia arriba o hacia abajo 1.01299995403536"/>
    <x v="1"/>
    <s v="Engine"/>
    <s v="No"/>
    <n v="0"/>
    <x v="40"/>
    <x v="0"/>
    <x v="0"/>
    <x v="708"/>
    <s v="Vehicle, Battery Electric Vehicle"/>
    <n v="0"/>
    <d v="2026-03-06T09:41:36"/>
    <n v="0"/>
    <n v="0"/>
    <s v=""/>
    <n v="0"/>
    <s v="No"/>
    <e v="#REF!"/>
  </r>
  <r>
    <s v="NISSAN LEAF 299-1018"/>
    <d v="2026-03-06T09:41:37"/>
    <s v="Velocidad del motor en carretera 35"/>
    <x v="1"/>
    <s v="Engine"/>
    <s v="No"/>
    <n v="0"/>
    <x v="27"/>
    <x v="0"/>
    <x v="0"/>
    <x v="359"/>
    <s v="Vehicle, Battery Electric Vehicle"/>
    <n v="0"/>
    <d v="2026-03-06T09:41:37"/>
    <n v="0"/>
    <n v="0"/>
    <s v=""/>
    <n v="0"/>
    <s v="No"/>
    <e v="#REF!"/>
  </r>
  <r>
    <s v="NISSAN LEAF 299-1018"/>
    <d v="2026-03-06T09:41:38"/>
    <s v="Ubicación: 9.97442, -84.45614"/>
    <x v="0"/>
    <s v="GPS"/>
    <s v="Yes"/>
    <n v="0"/>
    <x v="0"/>
    <x v="0"/>
    <x v="0"/>
    <x v="0"/>
    <s v="Vehicle, Battery Electric Vehicle"/>
    <n v="0"/>
    <d v="2026-03-06T09:41:38"/>
    <n v="-84.456140000000005"/>
    <n v="9.9744200000000003"/>
    <s v="CurveSpeed"/>
    <n v="33"/>
    <s v="Yes"/>
    <e v="#REF!"/>
  </r>
  <r>
    <s v="NISSAN LEAF 299-1018"/>
    <d v="2026-03-06T09:41:39"/>
    <s v="Ubicación: 9.97433, -84.45614"/>
    <x v="0"/>
    <s v="GPS"/>
    <s v="Yes"/>
    <n v="0"/>
    <x v="0"/>
    <x v="0"/>
    <x v="0"/>
    <x v="0"/>
    <s v="Vehicle, Battery Electric Vehicle"/>
    <n v="0"/>
    <d v="2026-03-06T09:41:39"/>
    <n v="-84.456140000000005"/>
    <n v="9.9743300000000001"/>
    <s v="CurveBased"/>
    <n v="35"/>
    <s v="Yes"/>
    <e v="#REF!"/>
  </r>
  <r>
    <s v="NISSAN LEAF 299-1018"/>
    <d v="2026-03-06T09:41:39"/>
    <s v="Aceleración de lado a lado -0.343999989776549"/>
    <x v="1"/>
    <s v="Engine"/>
    <s v="No"/>
    <n v="0"/>
    <x v="39"/>
    <x v="0"/>
    <x v="0"/>
    <x v="709"/>
    <s v="Vehicle, Battery Electric Vehicle"/>
    <n v="0"/>
    <d v="2026-03-06T09:41:39"/>
    <n v="0"/>
    <n v="0"/>
    <s v=""/>
    <n v="0"/>
    <s v="No"/>
    <e v="#REF!"/>
  </r>
  <r>
    <s v="NISSAN LEAF 299-1018"/>
    <d v="2026-03-06T09:41:39"/>
    <s v="Aceleración hacia arriba o hacia abajo 0.952000020321571"/>
    <x v="1"/>
    <s v="Engine"/>
    <s v="No"/>
    <n v="0"/>
    <x v="40"/>
    <x v="0"/>
    <x v="0"/>
    <x v="506"/>
    <s v="Vehicle, Battery Electric Vehicle"/>
    <n v="0"/>
    <d v="2026-03-06T09:41:39"/>
    <n v="0"/>
    <n v="0"/>
    <s v=""/>
    <n v="0"/>
    <s v="No"/>
    <e v="#REF!"/>
  </r>
  <r>
    <s v="NISSAN LEAF 299-1018"/>
    <d v="2026-03-06T09:41:40"/>
    <s v="Energía de la batería del vehículo eléctrico 2864"/>
    <x v="1"/>
    <s v="Engine"/>
    <s v="No"/>
    <n v="0"/>
    <x v="20"/>
    <x v="0"/>
    <x v="0"/>
    <x v="710"/>
    <s v="Vehicle, Battery Electric Vehicle"/>
    <n v="0"/>
    <d v="2026-03-06T09:41:40"/>
    <n v="0"/>
    <n v="0"/>
    <s v=""/>
    <n v="0"/>
    <s v="No"/>
    <e v="#REF!"/>
  </r>
  <r>
    <s v="NISSAN LEAF 299-1018"/>
    <d v="2026-03-06T09:41:40"/>
    <s v="Aceleración hacia delante o frenado 0"/>
    <x v="1"/>
    <s v="Engine"/>
    <s v="No"/>
    <n v="0"/>
    <x v="38"/>
    <x v="0"/>
    <x v="0"/>
    <x v="313"/>
    <s v="Vehicle, Battery Electric Vehicle"/>
    <n v="0"/>
    <d v="2026-03-06T09:41:40"/>
    <n v="0"/>
    <n v="0"/>
    <s v=""/>
    <n v="0"/>
    <s v="No"/>
    <e v="#REF!"/>
  </r>
  <r>
    <s v="NISSAN LEAF 299-1018"/>
    <d v="2026-03-06T09:41:40"/>
    <s v="Aceleración de lado a lado 0"/>
    <x v="1"/>
    <s v="Engine"/>
    <s v="No"/>
    <n v="0"/>
    <x v="39"/>
    <x v="0"/>
    <x v="0"/>
    <x v="313"/>
    <s v="Vehicle, Battery Electric Vehicle"/>
    <n v="0"/>
    <d v="2026-03-06T09:41:40"/>
    <n v="0"/>
    <n v="0"/>
    <s v=""/>
    <n v="0"/>
    <s v="No"/>
    <e v="#REF!"/>
  </r>
  <r>
    <s v="NISSAN LEAF 299-1018"/>
    <d v="2026-03-06T09:41:40"/>
    <s v="Aceleración hacia arriba o hacia abajo 0.983999938741828"/>
    <x v="1"/>
    <s v="Engine"/>
    <s v="No"/>
    <n v="0"/>
    <x v="40"/>
    <x v="0"/>
    <x v="0"/>
    <x v="369"/>
    <s v="Vehicle, Battery Electric Vehicle"/>
    <n v="0"/>
    <d v="2026-03-06T09:41:40"/>
    <n v="0"/>
    <n v="0"/>
    <s v=""/>
    <n v="0"/>
    <s v="No"/>
    <e v="#REF!"/>
  </r>
  <r>
    <s v="NISSAN LEAF 299-1018"/>
    <d v="2026-03-06T09:41:41"/>
    <s v="Aceleración hacia delante o frenado 0"/>
    <x v="1"/>
    <s v="Engine"/>
    <s v="No"/>
    <n v="0"/>
    <x v="38"/>
    <x v="0"/>
    <x v="0"/>
    <x v="313"/>
    <s v="Vehicle, Battery Electric Vehicle"/>
    <n v="0"/>
    <d v="2026-03-06T09:41:41"/>
    <n v="0"/>
    <n v="0"/>
    <s v=""/>
    <n v="0"/>
    <s v="No"/>
    <e v="#REF!"/>
  </r>
  <r>
    <s v="NISSAN LEAF 299-1018"/>
    <d v="2026-03-06T09:41:41"/>
    <s v="Aceleración de lado a lado 0"/>
    <x v="1"/>
    <s v="Engine"/>
    <s v="No"/>
    <n v="0"/>
    <x v="39"/>
    <x v="0"/>
    <x v="0"/>
    <x v="313"/>
    <s v="Vehicle, Battery Electric Vehicle"/>
    <n v="0"/>
    <d v="2026-03-06T09:41:41"/>
    <n v="0"/>
    <n v="0"/>
    <s v=""/>
    <n v="0"/>
    <s v="No"/>
    <e v="#REF!"/>
  </r>
  <r>
    <s v="NISSAN LEAF 299-1018"/>
    <d v="2026-03-06T09:41:41"/>
    <s v="Aceleración hacia arriba o hacia abajo 0.939999999928164"/>
    <x v="1"/>
    <s v="Engine"/>
    <s v="No"/>
    <n v="0"/>
    <x v="40"/>
    <x v="0"/>
    <x v="0"/>
    <x v="410"/>
    <s v="Vehicle, Battery Electric Vehicle"/>
    <n v="0"/>
    <d v="2026-03-06T09:41:41"/>
    <n v="0"/>
    <n v="0"/>
    <s v=""/>
    <n v="0"/>
    <s v="No"/>
    <e v="#REF!"/>
  </r>
  <r>
    <s v="NISSAN LEAF 299-1018"/>
    <d v="2026-03-06T09:41:42"/>
    <s v="Aceleración de lado a lado 0.269999989782204"/>
    <x v="1"/>
    <s v="Engine"/>
    <s v="No"/>
    <n v="0"/>
    <x v="39"/>
    <x v="0"/>
    <x v="0"/>
    <x v="711"/>
    <s v="Vehicle, Battery Electric Vehicle"/>
    <n v="0"/>
    <d v="2026-03-06T09:41:42"/>
    <n v="0"/>
    <n v="0"/>
    <s v=""/>
    <n v="0"/>
    <s v="No"/>
    <e v="#REF!"/>
  </r>
  <r>
    <s v="NISSAN LEAF 299-1018"/>
    <d v="2026-03-06T09:41:42"/>
    <s v="Aceleración hacia arriba o hacia abajo 0.901000035621212"/>
    <x v="1"/>
    <s v="Engine"/>
    <s v="No"/>
    <n v="0"/>
    <x v="40"/>
    <x v="0"/>
    <x v="0"/>
    <x v="350"/>
    <s v="Vehicle, Battery Electric Vehicle"/>
    <n v="0"/>
    <d v="2026-03-06T09:41:42"/>
    <n v="0"/>
    <n v="0"/>
    <s v=""/>
    <n v="0"/>
    <s v="No"/>
    <e v="#REF!"/>
  </r>
  <r>
    <s v="NISSAN LEAF 299-1018"/>
    <d v="2026-03-06T09:41:44"/>
    <s v="Ubicación: 9.97402, -84.45647"/>
    <x v="0"/>
    <s v="GPS"/>
    <s v="Yes"/>
    <n v="0"/>
    <x v="0"/>
    <x v="0"/>
    <x v="0"/>
    <x v="0"/>
    <s v="Vehicle, Battery Electric Vehicle"/>
    <n v="0"/>
    <d v="2026-03-06T09:41:44"/>
    <n v="-84.456469999999996"/>
    <n v="9.9740199999999994"/>
    <s v="CurvePositionEstimateError"/>
    <n v="41"/>
    <s v="Yes"/>
    <e v="#REF!"/>
  </r>
  <r>
    <s v="NISSAN LEAF 299-1018"/>
    <d v="2026-03-06T09:4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41:44"/>
    <n v="0"/>
    <n v="0"/>
    <s v=""/>
    <n v="0"/>
    <s v="No"/>
    <e v="#REF!"/>
  </r>
  <r>
    <s v="NISSAN LEAF 299-1018"/>
    <d v="2026-03-06T09:41:44"/>
    <s v=" "/>
    <x v="1"/>
    <s v="Debug"/>
    <s v="No"/>
    <s v="81-4E-1D-11-D8-DC-02"/>
    <x v="0"/>
    <x v="0"/>
    <x v="0"/>
    <x v="0"/>
    <s v="Vehicle, Battery Electric Vehicle"/>
    <n v="0"/>
    <d v="2026-03-06T09:41:44"/>
    <n v="0"/>
    <n v="0"/>
    <s v="40012"/>
    <n v="0"/>
    <s v="No"/>
    <e v="#REF!"/>
  </r>
  <r>
    <s v="NISSAN LEAF 299-1018"/>
    <d v="2026-03-06T09:41:44"/>
    <s v="Intensidad de la señal del módem celular 90"/>
    <x v="1"/>
    <s v="Engine"/>
    <s v="No"/>
    <n v="0"/>
    <x v="26"/>
    <x v="0"/>
    <x v="0"/>
    <x v="225"/>
    <s v="Vehicle, Battery Electric Vehicle"/>
    <n v="0"/>
    <d v="2026-03-06T09:41:44"/>
    <n v="0"/>
    <n v="0"/>
    <s v=""/>
    <n v="0"/>
    <s v="No"/>
    <e v="#REF!"/>
  </r>
  <r>
    <s v="NISSAN LEAF 299-1018"/>
    <d v="2026-03-06T09:41:47"/>
    <s v="Ubicación: 9.97373, -84.4566"/>
    <x v="0"/>
    <s v="GPS"/>
    <s v="Yes"/>
    <n v="0"/>
    <x v="0"/>
    <x v="0"/>
    <x v="0"/>
    <x v="0"/>
    <s v="Vehicle, Battery Electric Vehicle"/>
    <n v="0"/>
    <d v="2026-03-06T09:41:47"/>
    <n v="-84.456599999999995"/>
    <n v="9.9737299999999998"/>
    <s v="CurveBased"/>
    <n v="44"/>
    <s v="Yes"/>
    <e v="#REF!"/>
  </r>
  <r>
    <s v="NISSAN LEAF 299-1018"/>
    <d v="2026-03-06T09:41:48"/>
    <s v="Aceleración hacia delante o frenado 0"/>
    <x v="1"/>
    <s v="Engine"/>
    <s v="No"/>
    <n v="0"/>
    <x v="38"/>
    <x v="0"/>
    <x v="0"/>
    <x v="313"/>
    <s v="Vehicle, Battery Electric Vehicle"/>
    <n v="0"/>
    <d v="2026-03-06T09:41:48"/>
    <n v="0"/>
    <n v="0"/>
    <s v=""/>
    <n v="0"/>
    <s v="No"/>
    <e v="#REF!"/>
  </r>
  <r>
    <s v="NISSAN LEAF 299-1018"/>
    <d v="2026-03-06T09:41:48"/>
    <s v="Aceleración de lado a lado 0"/>
    <x v="1"/>
    <s v="Engine"/>
    <s v="No"/>
    <n v="0"/>
    <x v="39"/>
    <x v="0"/>
    <x v="0"/>
    <x v="313"/>
    <s v="Vehicle, Battery Electric Vehicle"/>
    <n v="0"/>
    <d v="2026-03-06T09:41:48"/>
    <n v="0"/>
    <n v="0"/>
    <s v=""/>
    <n v="0"/>
    <s v="No"/>
    <e v="#REF!"/>
  </r>
  <r>
    <s v="NISSAN LEAF 299-1018"/>
    <d v="2026-03-06T09:41:48"/>
    <s v="Aceleración hacia arriba o hacia abajo 0.981999969333468"/>
    <x v="1"/>
    <s v="Engine"/>
    <s v="No"/>
    <n v="0"/>
    <x v="40"/>
    <x v="0"/>
    <x v="0"/>
    <x v="433"/>
    <s v="Vehicle, Battery Electric Vehicle"/>
    <n v="0"/>
    <d v="2026-03-06T09:41:48"/>
    <n v="0"/>
    <n v="0"/>
    <s v=""/>
    <n v="0"/>
    <s v="No"/>
    <e v="#REF!"/>
  </r>
  <r>
    <s v="NISSAN LEAF 299-1018"/>
    <d v="2026-03-06T09:41:50"/>
    <s v="Aceleración hacia delante o frenado 0"/>
    <x v="1"/>
    <s v="Engine"/>
    <s v="No"/>
    <n v="0"/>
    <x v="38"/>
    <x v="0"/>
    <x v="0"/>
    <x v="313"/>
    <s v="Vehicle, Battery Electric Vehicle"/>
    <n v="0"/>
    <d v="2026-03-06T09:41:50"/>
    <n v="0"/>
    <n v="0"/>
    <s v=""/>
    <n v="0"/>
    <s v="No"/>
    <e v="#REF!"/>
  </r>
  <r>
    <s v="NISSAN LEAF 299-1018"/>
    <d v="2026-03-06T09:41:50"/>
    <s v="Aceleración de lado a lado 0"/>
    <x v="1"/>
    <s v="Engine"/>
    <s v="No"/>
    <n v="0"/>
    <x v="39"/>
    <x v="0"/>
    <x v="0"/>
    <x v="313"/>
    <s v="Vehicle, Battery Electric Vehicle"/>
    <n v="0"/>
    <d v="2026-03-06T09:41:50"/>
    <n v="0"/>
    <n v="0"/>
    <s v=""/>
    <n v="0"/>
    <s v="No"/>
    <e v="#REF!"/>
  </r>
  <r>
    <s v="NISSAN LEAF 299-1018"/>
    <d v="2026-03-06T09:41:50"/>
    <s v="Aceleración hacia arriba o hacia abajo 0.930999984633108"/>
    <x v="1"/>
    <s v="Engine"/>
    <s v="No"/>
    <n v="0"/>
    <x v="40"/>
    <x v="0"/>
    <x v="0"/>
    <x v="519"/>
    <s v="Vehicle, Battery Electric Vehicle"/>
    <n v="0"/>
    <d v="2026-03-06T09:41:50"/>
    <n v="0"/>
    <n v="0"/>
    <s v=""/>
    <n v="0"/>
    <s v="No"/>
    <e v="#REF!"/>
  </r>
  <r>
    <s v="NISSAN LEAF 299-1018"/>
    <d v="2026-03-06T09:41:50"/>
    <s v="Ubicación: 9.97338, -84.45651"/>
    <x v="0"/>
    <s v="GPS"/>
    <s v="Yes"/>
    <n v="0"/>
    <x v="0"/>
    <x v="0"/>
    <x v="0"/>
    <x v="0"/>
    <s v="Vehicle, Battery Electric Vehicle"/>
    <n v="0"/>
    <d v="2026-03-06T09:41:50"/>
    <n v="-84.456509999999994"/>
    <n v="9.9733800000000006"/>
    <s v="CurvePositionEstimateError"/>
    <n v="50"/>
    <s v="Yes"/>
    <e v="#REF!"/>
  </r>
  <r>
    <s v="NISSAN LEAF 299-1018"/>
    <d v="2026-03-06T09:41:50"/>
    <s v="Velocidad del motor en carretera 52"/>
    <x v="1"/>
    <s v="Engine"/>
    <s v="No"/>
    <n v="0"/>
    <x v="27"/>
    <x v="0"/>
    <x v="0"/>
    <x v="72"/>
    <s v="Vehicle, Battery Electric Vehicle"/>
    <n v="0"/>
    <d v="2026-03-06T09:41:50"/>
    <n v="0"/>
    <n v="0"/>
    <s v=""/>
    <n v="0"/>
    <s v="No"/>
    <e v="#REF!"/>
  </r>
  <r>
    <s v="NISSAN LEAF 299-1018"/>
    <d v="2026-03-06T09:41:51"/>
    <s v="Aceleración de lado a lado -0.295999999977379"/>
    <x v="1"/>
    <s v="Engine"/>
    <s v="No"/>
    <n v="0"/>
    <x v="39"/>
    <x v="0"/>
    <x v="0"/>
    <x v="712"/>
    <s v="Vehicle, Battery Electric Vehicle"/>
    <n v="0"/>
    <d v="2026-03-06T09:41:51"/>
    <n v="0"/>
    <n v="0"/>
    <s v=""/>
    <n v="0"/>
    <s v="No"/>
    <e v="#REF!"/>
  </r>
  <r>
    <s v="NISSAN LEAF 299-1018"/>
    <d v="2026-03-06T09:41:51"/>
    <s v="Aceleración hacia arriba o hacia abajo 0.966999943841709"/>
    <x v="1"/>
    <s v="Engine"/>
    <s v="No"/>
    <n v="0"/>
    <x v="40"/>
    <x v="0"/>
    <x v="0"/>
    <x v="411"/>
    <s v="Vehicle, Battery Electric Vehicle"/>
    <n v="0"/>
    <d v="2026-03-06T09:41:51"/>
    <n v="0"/>
    <n v="0"/>
    <s v=""/>
    <n v="0"/>
    <s v="No"/>
    <e v="#REF!"/>
  </r>
  <r>
    <s v="NISSAN LEAF 299-1018"/>
    <d v="2026-03-06T09:41:53"/>
    <s v="Ubicación: 9.97299, -84.45645"/>
    <x v="0"/>
    <s v="GPS"/>
    <s v="Yes"/>
    <n v="0"/>
    <x v="0"/>
    <x v="0"/>
    <x v="0"/>
    <x v="0"/>
    <s v="Vehicle, Battery Electric Vehicle"/>
    <n v="0"/>
    <d v="2026-03-06T09:41:53"/>
    <n v="-84.456450000000004"/>
    <n v="9.9729899999999994"/>
    <s v="CurveSpeed"/>
    <n v="53"/>
    <s v="Yes"/>
    <e v="#REF!"/>
  </r>
  <r>
    <s v="NISSAN LEAF 299-1018"/>
    <d v="2026-03-06T09:41:53"/>
    <s v="Velocidad del motor en carretera 51"/>
    <x v="1"/>
    <s v="Engine"/>
    <s v="No"/>
    <n v="0"/>
    <x v="27"/>
    <x v="0"/>
    <x v="0"/>
    <x v="122"/>
    <s v="Vehicle, Battery Electric Vehicle"/>
    <n v="0"/>
    <d v="2026-03-06T09:41:53"/>
    <n v="0"/>
    <n v="0"/>
    <s v=""/>
    <n v="0"/>
    <s v="No"/>
    <e v="#REF!"/>
  </r>
  <r>
    <s v="NISSAN LEAF 299-1018"/>
    <d v="2026-03-06T09:41:54"/>
    <s v="Aceleración de lado a lado -0.256999994881779"/>
    <x v="1"/>
    <s v="Engine"/>
    <s v="No"/>
    <n v="0"/>
    <x v="39"/>
    <x v="0"/>
    <x v="0"/>
    <x v="713"/>
    <s v="Vehicle, Battery Electric Vehicle"/>
    <n v="0"/>
    <d v="2026-03-06T09:41:54"/>
    <n v="0"/>
    <n v="0"/>
    <s v=""/>
    <n v="0"/>
    <s v="No"/>
    <e v="#REF!"/>
  </r>
  <r>
    <s v="NISSAN LEAF 299-1018"/>
    <d v="2026-03-06T09:41:54"/>
    <s v="Aceleración hacia arriba o hacia abajo 0.983999938741828"/>
    <x v="1"/>
    <s v="Engine"/>
    <s v="No"/>
    <n v="0"/>
    <x v="40"/>
    <x v="0"/>
    <x v="0"/>
    <x v="369"/>
    <s v="Vehicle, Battery Electric Vehicle"/>
    <n v="0"/>
    <d v="2026-03-06T09:41:54"/>
    <n v="0"/>
    <n v="0"/>
    <s v=""/>
    <n v="0"/>
    <s v="No"/>
    <e v="#REF!"/>
  </r>
  <r>
    <s v="NISSAN LEAF 299-1018"/>
    <d v="2026-03-06T09:41:54"/>
    <s v="Ubicación: 9.97287, -84.45647"/>
    <x v="0"/>
    <s v="GPS"/>
    <s v="Yes"/>
    <n v="0"/>
    <x v="0"/>
    <x v="0"/>
    <x v="0"/>
    <x v="0"/>
    <s v="Vehicle, Battery Electric Vehicle"/>
    <n v="0"/>
    <d v="2026-03-06T09:41:54"/>
    <n v="-84.456469999999996"/>
    <n v="9.9728700000000003"/>
    <s v="CurveSpeedEstimateError"/>
    <n v="48"/>
    <s v="Yes"/>
    <e v="#REF!"/>
  </r>
  <r>
    <s v="NISSAN LEAF 299-1018"/>
    <d v="2026-03-06T09:41:56"/>
    <s v="Aceleración de lado a lado 0.319999979581221"/>
    <x v="1"/>
    <s v="Engine"/>
    <s v="No"/>
    <n v="0"/>
    <x v="39"/>
    <x v="0"/>
    <x v="0"/>
    <x v="449"/>
    <s v="Vehicle, Battery Electric Vehicle"/>
    <n v="0"/>
    <d v="2026-03-06T09:41:56"/>
    <n v="0"/>
    <n v="0"/>
    <s v=""/>
    <n v="0"/>
    <s v="No"/>
    <e v="#REF!"/>
  </r>
  <r>
    <s v="NISSAN LEAF 299-1018"/>
    <d v="2026-03-06T09:41:56"/>
    <s v="Aceleración hacia arriba o hacia abajo 0.913999989732989"/>
    <x v="1"/>
    <s v="Engine"/>
    <s v="No"/>
    <n v="0"/>
    <x v="40"/>
    <x v="0"/>
    <x v="0"/>
    <x v="714"/>
    <s v="Vehicle, Battery Electric Vehicle"/>
    <n v="0"/>
    <d v="2026-03-06T09:41:56"/>
    <n v="0"/>
    <n v="0"/>
    <s v=""/>
    <n v="0"/>
    <s v="No"/>
    <e v="#REF!"/>
  </r>
  <r>
    <s v="NISSAN LEAF 299-1018"/>
    <d v="2026-03-06T09:41:56"/>
    <s v="Ubicación: 9.97269, -84.45657"/>
    <x v="0"/>
    <s v="GPS"/>
    <s v="Yes"/>
    <n v="0"/>
    <x v="0"/>
    <x v="0"/>
    <x v="0"/>
    <x v="0"/>
    <s v="Vehicle, Battery Electric Vehicle"/>
    <n v="0"/>
    <d v="2026-03-06T09:41:56"/>
    <n v="-84.456569999999999"/>
    <n v="9.9726900000000001"/>
    <s v="CurveSpeed"/>
    <n v="37"/>
    <s v="Yes"/>
    <e v="#REF!"/>
  </r>
  <r>
    <s v="NISSAN LEAF 299-1018"/>
    <d v="2026-03-06T09:41:56"/>
    <s v="Velocidad del motor en carretera 36"/>
    <x v="1"/>
    <s v="Engine"/>
    <s v="No"/>
    <n v="0"/>
    <x v="27"/>
    <x v="0"/>
    <x v="0"/>
    <x v="102"/>
    <s v="Vehicle, Battery Electric Vehicle"/>
    <n v="0"/>
    <d v="2026-03-06T09:41:56"/>
    <n v="0"/>
    <n v="0"/>
    <s v=""/>
    <n v="0"/>
    <s v="No"/>
    <e v="#REF!"/>
  </r>
  <r>
    <s v="NISSAN LEAF 299-1018"/>
    <d v="2026-03-06T09:41:58"/>
    <s v="Ubicación: 9.97252, -84.45663"/>
    <x v="0"/>
    <s v="GPS"/>
    <s v="Yes"/>
    <n v="0"/>
    <x v="0"/>
    <x v="0"/>
    <x v="0"/>
    <x v="0"/>
    <s v="Vehicle, Battery Electric Vehicle"/>
    <n v="0"/>
    <d v="2026-03-06T09:41:58"/>
    <n v="-84.456630000000004"/>
    <n v="9.9725199999999994"/>
    <s v="CurveSpeedEstimateError"/>
    <n v="35"/>
    <s v="Yes"/>
    <e v="#REF!"/>
  </r>
  <r>
    <s v="NISSAN LEAF 299-1018"/>
    <d v="2026-03-06T09:41:58"/>
    <s v="Estado de carga genérico 58.66"/>
    <x v="1"/>
    <s v="Engine"/>
    <s v="No"/>
    <n v="0"/>
    <x v="15"/>
    <x v="0"/>
    <x v="0"/>
    <x v="608"/>
    <s v="Vehicle, Battery Electric Vehicle"/>
    <n v="0"/>
    <d v="2026-03-06T09:41:58"/>
    <n v="0"/>
    <n v="0"/>
    <s v=""/>
    <n v="0"/>
    <s v="No"/>
    <e v="#REF!"/>
  </r>
  <r>
    <s v="NISSAN LEAF 299-1018"/>
    <d v="2026-03-06T09:41:59"/>
    <s v="Aceleración hacia delante o frenado 0"/>
    <x v="1"/>
    <s v="Engine"/>
    <s v="No"/>
    <n v="0"/>
    <x v="38"/>
    <x v="0"/>
    <x v="0"/>
    <x v="313"/>
    <s v="Vehicle, Battery Electric Vehicle"/>
    <n v="0"/>
    <d v="2026-03-06T09:41:59"/>
    <n v="0"/>
    <n v="0"/>
    <s v=""/>
    <n v="0"/>
    <s v="No"/>
    <e v="#REF!"/>
  </r>
  <r>
    <s v="NISSAN LEAF 299-1018"/>
    <d v="2026-03-06T09:41:59"/>
    <s v="Aceleración de lado a lado 0"/>
    <x v="1"/>
    <s v="Engine"/>
    <s v="No"/>
    <n v="0"/>
    <x v="39"/>
    <x v="0"/>
    <x v="0"/>
    <x v="313"/>
    <s v="Vehicle, Battery Electric Vehicle"/>
    <n v="0"/>
    <d v="2026-03-06T09:41:59"/>
    <n v="0"/>
    <n v="0"/>
    <s v=""/>
    <n v="0"/>
    <s v="No"/>
    <e v="#REF!"/>
  </r>
  <r>
    <s v="NISSAN LEAF 299-1018"/>
    <d v="2026-03-06T09:41:59"/>
    <s v="Aceleración hacia arriba o hacia abajo 0.958000030518275"/>
    <x v="1"/>
    <s v="Engine"/>
    <s v="No"/>
    <n v="0"/>
    <x v="40"/>
    <x v="0"/>
    <x v="0"/>
    <x v="640"/>
    <s v="Vehicle, Battery Electric Vehicle"/>
    <n v="0"/>
    <d v="2026-03-06T09:41:59"/>
    <n v="0"/>
    <n v="0"/>
    <s v=""/>
    <n v="0"/>
    <s v="No"/>
    <e v="#REF!"/>
  </r>
  <r>
    <s v="NISSAN LEAF 299-1018"/>
    <d v="2026-03-06T09:42:01"/>
    <s v="Ubicación: 9.97225, -84.45653"/>
    <x v="0"/>
    <s v="GPS"/>
    <s v="Yes"/>
    <n v="0"/>
    <x v="0"/>
    <x v="0"/>
    <x v="0"/>
    <x v="0"/>
    <s v="Vehicle, Battery Electric Vehicle"/>
    <n v="0"/>
    <d v="2026-03-06T09:42:01"/>
    <n v="-84.456530000000001"/>
    <n v="9.9722500000000007"/>
    <s v="CurveSpeedEstimateError"/>
    <n v="42"/>
    <s v="Yes"/>
    <e v="#REF!"/>
  </r>
  <r>
    <s v="NISSAN LEAF 299-1018"/>
    <d v="2026-03-06T09:42:02"/>
    <s v="Velocidad del motor en carretera 47"/>
    <x v="1"/>
    <s v="Engine"/>
    <s v="No"/>
    <n v="0"/>
    <x v="27"/>
    <x v="0"/>
    <x v="0"/>
    <x v="342"/>
    <s v="Vehicle, Battery Electric Vehicle"/>
    <n v="0"/>
    <d v="2026-03-06T09:42:02"/>
    <n v="0"/>
    <n v="0"/>
    <s v=""/>
    <n v="0"/>
    <s v="No"/>
    <e v="#REF!"/>
  </r>
  <r>
    <s v="NISSAN LEAF 299-1018"/>
    <d v="2026-03-06T09:42:03"/>
    <s v="Aceleración hacia delante o frenado 0"/>
    <x v="1"/>
    <s v="Engine"/>
    <s v="No"/>
    <n v="0"/>
    <x v="38"/>
    <x v="0"/>
    <x v="0"/>
    <x v="313"/>
    <s v="Vehicle, Battery Electric Vehicle"/>
    <n v="0"/>
    <d v="2026-03-06T09:42:03"/>
    <n v="0"/>
    <n v="0"/>
    <s v=""/>
    <n v="0"/>
    <s v="No"/>
    <e v="#REF!"/>
  </r>
  <r>
    <s v="NISSAN LEAF 299-1018"/>
    <d v="2026-03-06T09:42:03"/>
    <s v="Aceleración de lado a lado 0"/>
    <x v="1"/>
    <s v="Engine"/>
    <s v="No"/>
    <n v="0"/>
    <x v="39"/>
    <x v="0"/>
    <x v="0"/>
    <x v="313"/>
    <s v="Vehicle, Battery Electric Vehicle"/>
    <n v="0"/>
    <d v="2026-03-06T09:42:03"/>
    <n v="0"/>
    <n v="0"/>
    <s v=""/>
    <n v="0"/>
    <s v="No"/>
    <e v="#REF!"/>
  </r>
  <r>
    <s v="NISSAN LEAF 299-1018"/>
    <d v="2026-03-06T09:42:03"/>
    <s v="Aceleración hacia arriba o hacia abajo 0.952000020321571"/>
    <x v="1"/>
    <s v="Engine"/>
    <s v="No"/>
    <n v="0"/>
    <x v="40"/>
    <x v="0"/>
    <x v="0"/>
    <x v="506"/>
    <s v="Vehicle, Battery Electric Vehicle"/>
    <n v="0"/>
    <d v="2026-03-06T09:42:03"/>
    <n v="0"/>
    <n v="0"/>
    <s v=""/>
    <n v="0"/>
    <s v="No"/>
    <e v="#REF!"/>
  </r>
  <r>
    <s v="NISSAN LEAF 299-1018"/>
    <d v="2026-03-06T09:42:04"/>
    <s v="Aceleración hacia delante o frenado 0.233999989784955"/>
    <x v="1"/>
    <s v="Engine"/>
    <s v="No"/>
    <n v="0"/>
    <x v="38"/>
    <x v="0"/>
    <x v="0"/>
    <x v="715"/>
    <s v="Vehicle, Battery Electric Vehicle"/>
    <n v="0"/>
    <d v="2026-03-06T09:42:04"/>
    <n v="0"/>
    <n v="0"/>
    <s v=""/>
    <n v="0"/>
    <s v="No"/>
    <e v="#REF!"/>
  </r>
  <r>
    <s v="NISSAN LEAF 299-1018"/>
    <d v="2026-03-06T09:42:04"/>
    <s v="Aceleración hacia arriba o hacia abajo 0.955999959138292"/>
    <x v="1"/>
    <s v="Engine"/>
    <s v="No"/>
    <n v="0"/>
    <x v="40"/>
    <x v="0"/>
    <x v="0"/>
    <x v="567"/>
    <s v="Vehicle, Battery Electric Vehicle"/>
    <n v="0"/>
    <d v="2026-03-06T09:42:04"/>
    <n v="0"/>
    <n v="0"/>
    <s v=""/>
    <n v="0"/>
    <s v="No"/>
    <e v="#REF!"/>
  </r>
  <r>
    <s v="NISSAN LEAF 299-1018"/>
    <d v="2026-03-06T09:42:05"/>
    <s v="Aceleración de lado a lado -0.400999984673612"/>
    <x v="1"/>
    <s v="Engine"/>
    <s v="No"/>
    <n v="0"/>
    <x v="39"/>
    <x v="0"/>
    <x v="0"/>
    <x v="716"/>
    <s v="Vehicle, Battery Electric Vehicle"/>
    <n v="0"/>
    <d v="2026-03-06T09:42:05"/>
    <n v="0"/>
    <n v="0"/>
    <s v=""/>
    <n v="0"/>
    <s v="No"/>
    <e v="#REF!"/>
  </r>
  <r>
    <s v="NISSAN LEAF 299-1018"/>
    <d v="2026-03-06T09:42:05"/>
    <s v="Aceleración hacia arriba o hacia abajo 1.00499997443029"/>
    <x v="1"/>
    <s v="Engine"/>
    <s v="No"/>
    <n v="0"/>
    <x v="40"/>
    <x v="0"/>
    <x v="0"/>
    <x v="717"/>
    <s v="Vehicle, Battery Electric Vehicle"/>
    <n v="0"/>
    <d v="2026-03-06T09:42:05"/>
    <n v="0"/>
    <n v="0"/>
    <s v=""/>
    <n v="0"/>
    <s v="No"/>
    <e v="#REF!"/>
  </r>
  <r>
    <s v="NISSAN LEAF 299-1018"/>
    <d v="2026-03-06T09:42:05"/>
    <s v="Ubicación: 9.97193, -84.45618"/>
    <x v="0"/>
    <s v="GPS"/>
    <s v="Yes"/>
    <n v="0"/>
    <x v="0"/>
    <x v="0"/>
    <x v="0"/>
    <x v="0"/>
    <s v="Vehicle, Battery Electric Vehicle"/>
    <n v="0"/>
    <d v="2026-03-06T09:42:05"/>
    <n v="-84.456180000000003"/>
    <n v="9.9719300000000004"/>
    <s v="CurveBased"/>
    <n v="48"/>
    <s v="Yes"/>
    <e v="#REF!"/>
  </r>
  <r>
    <s v="NISSAN LEAF 299-1018"/>
    <d v="2026-03-06T09:42:05"/>
    <s v="Aceleración hacia delante o frenado 0"/>
    <x v="1"/>
    <s v="Engine"/>
    <s v="No"/>
    <n v="0"/>
    <x v="38"/>
    <x v="0"/>
    <x v="0"/>
    <x v="313"/>
    <s v="Vehicle, Battery Electric Vehicle"/>
    <n v="0"/>
    <d v="2026-03-06T09:42:05"/>
    <n v="0"/>
    <n v="0"/>
    <s v=""/>
    <n v="0"/>
    <s v="No"/>
    <e v="#REF!"/>
  </r>
  <r>
    <s v="NISSAN LEAF 299-1018"/>
    <d v="2026-03-06T09:42:05"/>
    <s v="Aceleración hacia arriba o hacia abajo 0.963999938743357"/>
    <x v="1"/>
    <s v="Engine"/>
    <s v="No"/>
    <n v="0"/>
    <x v="40"/>
    <x v="0"/>
    <x v="0"/>
    <x v="493"/>
    <s v="Vehicle, Battery Electric Vehicle"/>
    <n v="0"/>
    <d v="2026-03-06T09:42:05"/>
    <n v="0"/>
    <n v="0"/>
    <s v=""/>
    <n v="0"/>
    <s v="No"/>
    <e v="#REF!"/>
  </r>
  <r>
    <s v="NISSAN LEAF 299-1018"/>
    <d v="2026-03-06T09:42:06"/>
    <s v="Aceleración de lado a lado -0.391999999970043"/>
    <x v="1"/>
    <s v="Engine"/>
    <s v="No"/>
    <n v="0"/>
    <x v="39"/>
    <x v="0"/>
    <x v="0"/>
    <x v="718"/>
    <s v="Vehicle, Battery Electric Vehicle"/>
    <n v="0"/>
    <d v="2026-03-06T09:42:06"/>
    <n v="0"/>
    <n v="0"/>
    <s v=""/>
    <n v="0"/>
    <s v="No"/>
    <e v="#REF!"/>
  </r>
  <r>
    <s v="NISSAN LEAF 299-1018"/>
    <d v="2026-03-06T09:42:06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42:06"/>
    <n v="0"/>
    <n v="0"/>
    <s v=""/>
    <n v="0"/>
    <s v="No"/>
    <e v="#REF!"/>
  </r>
  <r>
    <s v="NISSAN LEAF 299-1018"/>
    <d v="2026-03-06T09:42:07"/>
    <s v="Aceleración hacia delante o frenado 0"/>
    <x v="1"/>
    <s v="Engine"/>
    <s v="No"/>
    <n v="0"/>
    <x v="38"/>
    <x v="0"/>
    <x v="0"/>
    <x v="313"/>
    <s v="Vehicle, Battery Electric Vehicle"/>
    <n v="0"/>
    <d v="2026-03-06T09:42:07"/>
    <n v="0"/>
    <n v="0"/>
    <s v=""/>
    <n v="0"/>
    <s v="No"/>
    <e v="#REF!"/>
  </r>
  <r>
    <s v="NISSAN LEAF 299-1018"/>
    <d v="2026-03-06T09:42:07"/>
    <s v="Aceleración de lado a lado 0"/>
    <x v="1"/>
    <s v="Engine"/>
    <s v="No"/>
    <n v="0"/>
    <x v="39"/>
    <x v="0"/>
    <x v="0"/>
    <x v="313"/>
    <s v="Vehicle, Battery Electric Vehicle"/>
    <n v="0"/>
    <d v="2026-03-06T09:42:07"/>
    <n v="0"/>
    <n v="0"/>
    <s v=""/>
    <n v="0"/>
    <s v="No"/>
    <e v="#REF!"/>
  </r>
  <r>
    <s v="NISSAN LEAF 299-1018"/>
    <d v="2026-03-06T09:42:07"/>
    <s v="Aceleración hacia arriba o hacia abajo 0.974999923446773"/>
    <x v="1"/>
    <s v="Engine"/>
    <s v="No"/>
    <n v="0"/>
    <x v="40"/>
    <x v="0"/>
    <x v="0"/>
    <x v="452"/>
    <s v="Vehicle, Battery Electric Vehicle"/>
    <n v="0"/>
    <d v="2026-03-06T09:42:07"/>
    <n v="0"/>
    <n v="0"/>
    <s v=""/>
    <n v="0"/>
    <s v="No"/>
    <e v="#REF!"/>
  </r>
  <r>
    <s v="NISSAN LEAF 299-1018"/>
    <d v="2026-03-06T09:42:09"/>
    <s v="Aceleración hacia delante o frenado 0"/>
    <x v="1"/>
    <s v="Engine"/>
    <s v="No"/>
    <n v="0"/>
    <x v="38"/>
    <x v="0"/>
    <x v="0"/>
    <x v="313"/>
    <s v="Vehicle, Battery Electric Vehicle"/>
    <n v="0"/>
    <d v="2026-03-06T09:42:09"/>
    <n v="0"/>
    <n v="0"/>
    <s v=""/>
    <n v="0"/>
    <s v="No"/>
    <e v="#REF!"/>
  </r>
  <r>
    <s v="NISSAN LEAF 299-1018"/>
    <d v="2026-03-06T09:42:09"/>
    <s v="Aceleración de lado a lado 0"/>
    <x v="1"/>
    <s v="Engine"/>
    <s v="No"/>
    <n v="0"/>
    <x v="39"/>
    <x v="0"/>
    <x v="0"/>
    <x v="313"/>
    <s v="Vehicle, Battery Electric Vehicle"/>
    <n v="0"/>
    <d v="2026-03-06T09:42:09"/>
    <n v="0"/>
    <n v="0"/>
    <s v=""/>
    <n v="0"/>
    <s v="No"/>
    <e v="#REF!"/>
  </r>
  <r>
    <s v="NISSAN LEAF 299-1018"/>
    <d v="2026-03-06T09:42:09"/>
    <s v="Aceleración hacia arriba o hacia abajo 0.966999943841709"/>
    <x v="1"/>
    <s v="Engine"/>
    <s v="No"/>
    <n v="0"/>
    <x v="40"/>
    <x v="0"/>
    <x v="0"/>
    <x v="411"/>
    <s v="Vehicle, Battery Electric Vehicle"/>
    <n v="0"/>
    <d v="2026-03-06T09:42:09"/>
    <n v="0"/>
    <n v="0"/>
    <s v=""/>
    <n v="0"/>
    <s v="No"/>
    <e v="#REF!"/>
  </r>
  <r>
    <s v="NISSAN LEAF 299-1018"/>
    <d v="2026-03-06T09:42:09"/>
    <s v="Ubicación: 9.97145, -84.45621"/>
    <x v="0"/>
    <s v="GPS"/>
    <s v="Yes"/>
    <n v="0"/>
    <x v="0"/>
    <x v="0"/>
    <x v="0"/>
    <x v="0"/>
    <s v="Vehicle, Battery Electric Vehicle"/>
    <n v="0"/>
    <d v="2026-03-06T09:42:09"/>
    <n v="-84.456209999999999"/>
    <n v="9.9714500000000008"/>
    <s v="CurveSpeedEstimateError"/>
    <n v="50"/>
    <s v="Yes"/>
    <e v="#REF!"/>
  </r>
  <r>
    <s v="NISSAN LEAF 299-1018"/>
    <d v="2026-03-06T09:42:10"/>
    <s v="Aceleración de lado a lado 0.492999954075095"/>
    <x v="1"/>
    <s v="Engine"/>
    <s v="No"/>
    <n v="0"/>
    <x v="39"/>
    <x v="0"/>
    <x v="0"/>
    <x v="720"/>
    <s v="Vehicle, Battery Electric Vehicle"/>
    <n v="0"/>
    <d v="2026-03-06T09:42:10"/>
    <n v="0"/>
    <n v="0"/>
    <s v=""/>
    <n v="0"/>
    <s v="No"/>
    <e v="#REF!"/>
  </r>
  <r>
    <s v="NISSAN LEAF 299-1018"/>
    <d v="2026-03-06T09:42:10"/>
    <s v="Aceleración hacia arriba o hacia abajo 0.981999969333468"/>
    <x v="1"/>
    <s v="Engine"/>
    <s v="No"/>
    <n v="0"/>
    <x v="40"/>
    <x v="0"/>
    <x v="0"/>
    <x v="433"/>
    <s v="Vehicle, Battery Electric Vehicle"/>
    <n v="0"/>
    <d v="2026-03-06T09:42:10"/>
    <n v="0"/>
    <n v="0"/>
    <s v=""/>
    <n v="0"/>
    <s v="No"/>
    <e v="#REF!"/>
  </r>
  <r>
    <s v="NISSAN LEAF 299-1018"/>
    <d v="2026-03-06T09:42:11"/>
    <s v="Aceleración de lado a lado 0.529000015255316"/>
    <x v="1"/>
    <s v="Engine"/>
    <s v="No"/>
    <n v="0"/>
    <x v="39"/>
    <x v="0"/>
    <x v="0"/>
    <x v="721"/>
    <s v="Vehicle, Battery Electric Vehicle"/>
    <n v="0"/>
    <d v="2026-03-06T09:42:11"/>
    <n v="0"/>
    <n v="0"/>
    <s v=""/>
    <n v="0"/>
    <s v="No"/>
    <e v="#REF!"/>
  </r>
  <r>
    <s v="NISSAN LEAF 299-1018"/>
    <d v="2026-03-06T09:42:11"/>
    <s v="Aceleración hacia arriba o hacia abajo 0.984999974431819"/>
    <x v="1"/>
    <s v="Engine"/>
    <s v="No"/>
    <n v="0"/>
    <x v="40"/>
    <x v="0"/>
    <x v="0"/>
    <x v="722"/>
    <s v="Vehicle, Battery Electric Vehicle"/>
    <n v="0"/>
    <d v="2026-03-06T09:42:11"/>
    <n v="0"/>
    <n v="0"/>
    <s v=""/>
    <n v="0"/>
    <s v="No"/>
    <e v="#REF!"/>
  </r>
  <r>
    <s v="NISSAN LEAF 299-1018"/>
    <d v="2026-03-06T09:42:12"/>
    <s v="Ubicación: 9.97111, -84.45625"/>
    <x v="0"/>
    <s v="GPS"/>
    <s v="Yes"/>
    <n v="0"/>
    <x v="0"/>
    <x v="0"/>
    <x v="0"/>
    <x v="0"/>
    <s v="Vehicle, Battery Electric Vehicle"/>
    <n v="0"/>
    <d v="2026-03-06T09:42:12"/>
    <n v="-84.456249999999997"/>
    <n v="9.9711099999999995"/>
    <s v="CurveBased"/>
    <n v="44"/>
    <s v="Yes"/>
    <e v="#REF!"/>
  </r>
  <r>
    <s v="NISSAN LEAF 299-1018"/>
    <d v="2026-03-06T09:42:12"/>
    <s v="Aceleración hacia delante o frenado 0"/>
    <x v="1"/>
    <s v="Engine"/>
    <s v="No"/>
    <n v="0"/>
    <x v="38"/>
    <x v="0"/>
    <x v="0"/>
    <x v="313"/>
    <s v="Vehicle, Battery Electric Vehicle"/>
    <n v="0"/>
    <d v="2026-03-06T09:42:12"/>
    <n v="0"/>
    <n v="0"/>
    <s v=""/>
    <n v="0"/>
    <s v="No"/>
    <e v="#REF!"/>
  </r>
  <r>
    <s v="NISSAN LEAF 299-1018"/>
    <d v="2026-03-06T09:42:12"/>
    <s v="Aceleración de lado a lado 0"/>
    <x v="1"/>
    <s v="Engine"/>
    <s v="No"/>
    <n v="0"/>
    <x v="39"/>
    <x v="0"/>
    <x v="0"/>
    <x v="313"/>
    <s v="Vehicle, Battery Electric Vehicle"/>
    <n v="0"/>
    <d v="2026-03-06T09:42:12"/>
    <n v="0"/>
    <n v="0"/>
    <s v=""/>
    <n v="0"/>
    <s v="No"/>
    <e v="#REF!"/>
  </r>
  <r>
    <s v="NISSAN LEAF 299-1018"/>
    <d v="2026-03-06T09:42:12"/>
    <s v="Aceleración hacia arriba o hacia abajo 0.974999923446773"/>
    <x v="1"/>
    <s v="Engine"/>
    <s v="No"/>
    <n v="0"/>
    <x v="40"/>
    <x v="0"/>
    <x v="0"/>
    <x v="452"/>
    <s v="Vehicle, Battery Electric Vehicle"/>
    <n v="0"/>
    <d v="2026-03-06T09:42:12"/>
    <n v="0"/>
    <n v="0"/>
    <s v=""/>
    <n v="0"/>
    <s v="No"/>
    <e v="#REF!"/>
  </r>
  <r>
    <s v="NISSAN LEAF 299-1018"/>
    <d v="2026-03-06T09:42:15"/>
    <s v="Odómetro 15956"/>
    <x v="1"/>
    <s v="Engine"/>
    <s v="No"/>
    <n v="0"/>
    <x v="11"/>
    <x v="0"/>
    <x v="0"/>
    <x v="723"/>
    <s v="Vehicle, Battery Electric Vehicle"/>
    <n v="0"/>
    <d v="2026-03-06T09:42:15"/>
    <n v="0"/>
    <n v="0"/>
    <s v=""/>
    <n v="0"/>
    <s v="No"/>
    <e v="#REF!"/>
  </r>
  <r>
    <s v="NISSAN LEAF 299-1018"/>
    <d v="2026-03-06T09:42:15"/>
    <s v="Odómetro sin procesar 15956"/>
    <x v="1"/>
    <s v="Engine"/>
    <s v="No"/>
    <n v="0"/>
    <x v="12"/>
    <x v="0"/>
    <x v="0"/>
    <x v="723"/>
    <s v="Vehicle, Battery Electric Vehicle"/>
    <n v="0"/>
    <d v="2026-03-06T09:42:15"/>
    <n v="0"/>
    <n v="0"/>
    <s v=""/>
    <n v="0"/>
    <s v="No"/>
    <e v="#REF!"/>
  </r>
  <r>
    <s v="NISSAN LEAF 299-1018"/>
    <d v="2026-03-06T09:42:17"/>
    <s v="Ubicación: 9.97055, -84.45597"/>
    <x v="0"/>
    <s v="GPS"/>
    <s v="Yes"/>
    <n v="0"/>
    <x v="0"/>
    <x v="0"/>
    <x v="0"/>
    <x v="0"/>
    <s v="Vehicle, Battery Electric Vehicle"/>
    <n v="0"/>
    <d v="2026-03-06T09:42:17"/>
    <n v="-84.455969999999994"/>
    <n v="9.9705499999999994"/>
    <s v="CurvePositionEstimateError"/>
    <n v="53"/>
    <s v="Yes"/>
    <e v="#REF!"/>
  </r>
  <r>
    <s v="NISSAN LEAF 299-1018"/>
    <d v="2026-03-06T09:42:19"/>
    <s v=" "/>
    <x v="1"/>
    <s v="Debug"/>
    <s v="No"/>
    <s v="09-00-00-00-00-00-00-00-00-00-00-00-00-00-00"/>
    <x v="0"/>
    <x v="0"/>
    <x v="0"/>
    <x v="0"/>
    <s v="Vehicle, Battery Electric Vehicle"/>
    <n v="0"/>
    <d v="2026-03-06T09:42:19"/>
    <n v="0"/>
    <n v="0"/>
    <s v="50245"/>
    <n v="0"/>
    <s v="No"/>
    <e v="#REF!"/>
  </r>
  <r>
    <s v="NISSAN LEAF 299-1018"/>
    <d v="2026-03-06T09:42:19"/>
    <s v="Velocidad del motor en carretera 57"/>
    <x v="1"/>
    <s v="Engine"/>
    <s v="No"/>
    <n v="0"/>
    <x v="27"/>
    <x v="0"/>
    <x v="0"/>
    <x v="469"/>
    <s v="Vehicle, Battery Electric Vehicle"/>
    <n v="0"/>
    <d v="2026-03-06T09:42:19"/>
    <n v="0"/>
    <n v="0"/>
    <s v=""/>
    <n v="0"/>
    <s v="No"/>
    <e v="#REF!"/>
  </r>
  <r>
    <s v="NISSAN LEAF 299-1018"/>
    <d v="2026-03-06T09:42:20"/>
    <s v="Energía de la batería del vehículo eléctrico -42061"/>
    <x v="1"/>
    <s v="Engine"/>
    <s v="No"/>
    <n v="0"/>
    <x v="20"/>
    <x v="0"/>
    <x v="0"/>
    <x v="724"/>
    <s v="Vehicle, Battery Electric Vehicle"/>
    <n v="0"/>
    <d v="2026-03-06T09:42:20"/>
    <n v="0"/>
    <n v="0"/>
    <s v=""/>
    <n v="0"/>
    <s v="No"/>
    <e v="#REF!"/>
  </r>
  <r>
    <s v="NISSAN LEAF 299-1018"/>
    <d v="2026-03-06T09:42:22"/>
    <s v="Ubicación: 9.9699, -84.45582"/>
    <x v="0"/>
    <s v="GPS"/>
    <s v="Yes"/>
    <n v="0"/>
    <x v="0"/>
    <x v="0"/>
    <x v="0"/>
    <x v="0"/>
    <s v="Vehicle, Battery Electric Vehicle"/>
    <n v="0"/>
    <d v="2026-03-06T09:42:22"/>
    <n v="-84.455820000000003"/>
    <n v="9.9699000000000009"/>
    <s v="CurveSpeedEstimateError"/>
    <n v="52"/>
    <s v="Yes"/>
    <e v="#REF!"/>
  </r>
  <r>
    <s v="NISSAN LEAF 299-1018"/>
    <d v="2026-03-06T09:42:24"/>
    <s v="Aceleración hacia delante o frenado 0"/>
    <x v="1"/>
    <s v="Engine"/>
    <s v="No"/>
    <n v="0"/>
    <x v="38"/>
    <x v="0"/>
    <x v="0"/>
    <x v="313"/>
    <s v="Vehicle, Battery Electric Vehicle"/>
    <n v="0"/>
    <d v="2026-03-06T09:42:24"/>
    <n v="0"/>
    <n v="0"/>
    <s v=""/>
    <n v="0"/>
    <s v="No"/>
    <e v="#REF!"/>
  </r>
  <r>
    <s v="NISSAN LEAF 299-1018"/>
    <d v="2026-03-06T09:42:24"/>
    <s v="Aceleración de lado a lado 0"/>
    <x v="1"/>
    <s v="Engine"/>
    <s v="No"/>
    <n v="0"/>
    <x v="39"/>
    <x v="0"/>
    <x v="0"/>
    <x v="313"/>
    <s v="Vehicle, Battery Electric Vehicle"/>
    <n v="0"/>
    <d v="2026-03-06T09:42:24"/>
    <n v="0"/>
    <n v="0"/>
    <s v=""/>
    <n v="0"/>
    <s v="No"/>
    <e v="#REF!"/>
  </r>
  <r>
    <s v="NISSAN LEAF 299-1018"/>
    <d v="2026-03-06T09:42:24"/>
    <s v="Aceleración hacia arriba o hacia abajo 1.0169999948237"/>
    <x v="1"/>
    <s v="Engine"/>
    <s v="No"/>
    <n v="0"/>
    <x v="40"/>
    <x v="0"/>
    <x v="0"/>
    <x v="347"/>
    <s v="Vehicle, Battery Electric Vehicle"/>
    <n v="0"/>
    <d v="2026-03-06T09:42:24"/>
    <n v="0"/>
    <n v="0"/>
    <s v=""/>
    <n v="0"/>
    <s v="No"/>
    <e v="#REF!"/>
  </r>
  <r>
    <s v="NISSAN LEAF 299-1018"/>
    <d v="2026-03-06T09:42:25"/>
    <s v="Ubicación: 9.96953, -84.45576"/>
    <x v="0"/>
    <s v="GPS"/>
    <s v="Yes"/>
    <n v="0"/>
    <x v="0"/>
    <x v="0"/>
    <x v="0"/>
    <x v="0"/>
    <s v="Vehicle, Battery Electric Vehicle"/>
    <n v="0"/>
    <d v="2026-03-06T09:42:25"/>
    <n v="-84.455759999999998"/>
    <n v="9.9695300000000007"/>
    <s v="CurveBased"/>
    <n v="48"/>
    <s v="Yes"/>
    <e v="#REF!"/>
  </r>
  <r>
    <s v="NISSAN LEAF 299-1018"/>
    <d v="2026-03-06T09:42:27"/>
    <s v="Velocidad del motor en carretera 41"/>
    <x v="1"/>
    <s v="Engine"/>
    <s v="No"/>
    <n v="0"/>
    <x v="27"/>
    <x v="0"/>
    <x v="0"/>
    <x v="58"/>
    <s v="Vehicle, Battery Electric Vehicle"/>
    <n v="0"/>
    <d v="2026-03-06T09:42:27"/>
    <n v="0"/>
    <n v="0"/>
    <s v=""/>
    <n v="0"/>
    <s v="No"/>
    <e v="#REF!"/>
  </r>
  <r>
    <s v="NISSAN LEAF 299-1018"/>
    <d v="2026-03-06T09:42:27"/>
    <s v="Energía de la batería del vehículo eléctrico -7783"/>
    <x v="1"/>
    <s v="Engine"/>
    <s v="No"/>
    <n v="0"/>
    <x v="20"/>
    <x v="0"/>
    <x v="0"/>
    <x v="725"/>
    <s v="Vehicle, Battery Electric Vehicle"/>
    <n v="0"/>
    <d v="2026-03-06T09:42:27"/>
    <n v="0"/>
    <n v="0"/>
    <s v=""/>
    <n v="0"/>
    <s v="No"/>
    <e v="#REF!"/>
  </r>
  <r>
    <s v="NISSAN LEAF 299-1018"/>
    <d v="2026-03-06T09:42:28"/>
    <s v="Aceleración de lado a lado -0.312999994877499"/>
    <x v="1"/>
    <s v="Engine"/>
    <s v="No"/>
    <n v="0"/>
    <x v="39"/>
    <x v="0"/>
    <x v="0"/>
    <x v="726"/>
    <s v="Vehicle, Battery Electric Vehicle"/>
    <n v="0"/>
    <d v="2026-03-06T09:42:28"/>
    <n v="0"/>
    <n v="0"/>
    <s v=""/>
    <n v="0"/>
    <s v="No"/>
    <e v="#REF!"/>
  </r>
  <r>
    <s v="NISSAN LEAF 299-1018"/>
    <d v="2026-03-06T09:42:28"/>
    <s v="Aceleración hacia arriba o hacia abajo 1.05099988265232"/>
    <x v="1"/>
    <s v="Engine"/>
    <s v="No"/>
    <n v="0"/>
    <x v="40"/>
    <x v="0"/>
    <x v="0"/>
    <x v="727"/>
    <s v="Vehicle, Battery Electric Vehicle"/>
    <n v="0"/>
    <d v="2026-03-06T09:42:28"/>
    <n v="0"/>
    <n v="0"/>
    <s v=""/>
    <n v="0"/>
    <s v="No"/>
    <e v="#REF!"/>
  </r>
  <r>
    <s v="NISSAN LEAF 299-1018"/>
    <d v="2026-03-06T09:42:28"/>
    <s v="Ubicación: 9.96922, -84.45586"/>
    <x v="0"/>
    <s v="GPS"/>
    <s v="Yes"/>
    <n v="0"/>
    <x v="0"/>
    <x v="0"/>
    <x v="0"/>
    <x v="0"/>
    <s v="Vehicle, Battery Electric Vehicle"/>
    <n v="0"/>
    <d v="2026-03-06T09:42:28"/>
    <n v="-84.455860000000001"/>
    <n v="9.96922"/>
    <s v="CurveSpeedEstimateError"/>
    <n v="39"/>
    <s v="Yes"/>
    <e v="#REF!"/>
  </r>
  <r>
    <s v="NISSAN LEAF 299-1018"/>
    <d v="2026-03-06T09:42:29"/>
    <s v="Aceleración hacia delante o frenado 0"/>
    <x v="1"/>
    <s v="Engine"/>
    <s v="No"/>
    <n v="0"/>
    <x v="38"/>
    <x v="0"/>
    <x v="0"/>
    <x v="313"/>
    <s v="Vehicle, Battery Electric Vehicle"/>
    <n v="0"/>
    <d v="2026-03-06T09:42:29"/>
    <n v="0"/>
    <n v="0"/>
    <s v=""/>
    <n v="0"/>
    <s v="No"/>
    <e v="#REF!"/>
  </r>
  <r>
    <s v="NISSAN LEAF 299-1018"/>
    <d v="2026-03-06T09:42:29"/>
    <s v="Aceleración de lado a lado 0"/>
    <x v="1"/>
    <s v="Engine"/>
    <s v="No"/>
    <n v="0"/>
    <x v="39"/>
    <x v="0"/>
    <x v="0"/>
    <x v="313"/>
    <s v="Vehicle, Battery Electric Vehicle"/>
    <n v="0"/>
    <d v="2026-03-06T09:42:29"/>
    <n v="0"/>
    <n v="0"/>
    <s v=""/>
    <n v="0"/>
    <s v="No"/>
    <e v="#REF!"/>
  </r>
  <r>
    <s v="NISSAN LEAF 299-1018"/>
    <d v="2026-03-06T09:42:29"/>
    <s v="Aceleración hacia arriba o hacia abajo 0.981999969333468"/>
    <x v="1"/>
    <s v="Engine"/>
    <s v="No"/>
    <n v="0"/>
    <x v="40"/>
    <x v="0"/>
    <x v="0"/>
    <x v="433"/>
    <s v="Vehicle, Battery Electric Vehicle"/>
    <n v="0"/>
    <d v="2026-03-06T09:42:29"/>
    <n v="0"/>
    <n v="0"/>
    <s v=""/>
    <n v="0"/>
    <s v="No"/>
    <e v="#REF!"/>
  </r>
  <r>
    <s v="NISSAN LEAF 299-1018"/>
    <d v="2026-03-06T09:42:31"/>
    <s v="Ubicación: 9.96914, -84.45615"/>
    <x v="0"/>
    <s v="GPS"/>
    <s v="Yes"/>
    <n v="0"/>
    <x v="0"/>
    <x v="0"/>
    <x v="0"/>
    <x v="0"/>
    <s v="Vehicle, Battery Electric Vehicle"/>
    <n v="0"/>
    <d v="2026-03-06T09:42:31"/>
    <n v="-84.456149999999994"/>
    <n v="9.9691399999999994"/>
    <s v="CurveSpeedEstimateError"/>
    <n v="41"/>
    <s v="Yes"/>
    <e v="#REF!"/>
  </r>
  <r>
    <s v="NISSAN LEAF 299-1018"/>
    <d v="2026-03-06T09:42:35"/>
    <s v="Aceleración hacia delante o frenado 0"/>
    <x v="1"/>
    <s v="Engine"/>
    <s v="No"/>
    <n v="0"/>
    <x v="38"/>
    <x v="0"/>
    <x v="0"/>
    <x v="313"/>
    <s v="Vehicle, Battery Electric Vehicle"/>
    <n v="0"/>
    <d v="2026-03-06T09:42:35"/>
    <n v="0"/>
    <n v="0"/>
    <s v=""/>
    <n v="0"/>
    <s v="No"/>
    <e v="#REF!"/>
  </r>
  <r>
    <s v="NISSAN LEAF 299-1018"/>
    <d v="2026-03-06T09:42:35"/>
    <s v="Aceleración de lado a lado 0"/>
    <x v="1"/>
    <s v="Engine"/>
    <s v="No"/>
    <n v="0"/>
    <x v="39"/>
    <x v="0"/>
    <x v="0"/>
    <x v="313"/>
    <s v="Vehicle, Battery Electric Vehicle"/>
    <n v="0"/>
    <d v="2026-03-06T09:42:35"/>
    <n v="0"/>
    <n v="0"/>
    <s v=""/>
    <n v="0"/>
    <s v="No"/>
    <e v="#REF!"/>
  </r>
  <r>
    <s v="NISSAN LEAF 299-1018"/>
    <d v="2026-03-06T09:42:35"/>
    <s v="Aceleración hacia arriba o hacia abajo 0.993999887755254"/>
    <x v="1"/>
    <s v="Engine"/>
    <s v="No"/>
    <n v="0"/>
    <x v="40"/>
    <x v="0"/>
    <x v="0"/>
    <x v="400"/>
    <s v="Vehicle, Battery Electric Vehicle"/>
    <n v="0"/>
    <d v="2026-03-06T09:42:35"/>
    <n v="0"/>
    <n v="0"/>
    <s v=""/>
    <n v="0"/>
    <s v="No"/>
    <e v="#REF!"/>
  </r>
  <r>
    <s v="NISSAN LEAF 299-1018"/>
    <d v="2026-03-06T09:42:36"/>
    <s v="Aceleración de lado a lado 0.298999994878569"/>
    <x v="1"/>
    <s v="Engine"/>
    <s v="No"/>
    <n v="0"/>
    <x v="39"/>
    <x v="0"/>
    <x v="0"/>
    <x v="454"/>
    <s v="Vehicle, Battery Electric Vehicle"/>
    <n v="0"/>
    <d v="2026-03-06T09:42:36"/>
    <n v="0"/>
    <n v="0"/>
    <s v=""/>
    <n v="0"/>
    <s v="No"/>
    <e v="#REF!"/>
  </r>
  <r>
    <s v="NISSAN LEAF 299-1018"/>
    <d v="2026-03-06T09:42:36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42:36"/>
    <n v="0"/>
    <n v="0"/>
    <s v=""/>
    <n v="0"/>
    <s v="No"/>
    <e v="#REF!"/>
  </r>
  <r>
    <s v="NISSAN LEAF 299-1018"/>
    <d v="2026-03-06T09:42:36"/>
    <s v="Ubicación: 9.96935, -84.45665"/>
    <x v="0"/>
    <s v="GPS"/>
    <s v="Yes"/>
    <n v="0"/>
    <x v="0"/>
    <x v="0"/>
    <x v="0"/>
    <x v="0"/>
    <s v="Vehicle, Battery Electric Vehicle"/>
    <n v="0"/>
    <d v="2026-03-06T09:42:36"/>
    <n v="-84.456649999999996"/>
    <n v="9.9693500000000004"/>
    <s v="CurvePositionEstimateError"/>
    <n v="46"/>
    <s v="Yes"/>
    <e v="#REF!"/>
  </r>
  <r>
    <s v="NISSAN LEAF 299-1018"/>
    <d v="2026-03-06T09:42:36"/>
    <s v="Velocidad del motor en carretera 50"/>
    <x v="1"/>
    <s v="Engine"/>
    <s v="No"/>
    <n v="0"/>
    <x v="27"/>
    <x v="0"/>
    <x v="0"/>
    <x v="124"/>
    <s v="Vehicle, Battery Electric Vehicle"/>
    <n v="0"/>
    <d v="2026-03-06T09:42:36"/>
    <n v="0"/>
    <n v="0"/>
    <s v=""/>
    <n v="0"/>
    <s v="No"/>
    <e v="#REF!"/>
  </r>
  <r>
    <s v="NISSAN LEAF 299-1018"/>
    <d v="2026-03-06T09:42:36"/>
    <s v="Aceleración de lado a lado 0.29300000507619"/>
    <x v="1"/>
    <s v="Engine"/>
    <s v="No"/>
    <n v="0"/>
    <x v="39"/>
    <x v="0"/>
    <x v="0"/>
    <x v="728"/>
    <s v="Vehicle, Battery Electric Vehicle"/>
    <n v="0"/>
    <d v="2026-03-06T09:42:36"/>
    <n v="0"/>
    <n v="0"/>
    <s v=""/>
    <n v="0"/>
    <s v="No"/>
    <e v="#REF!"/>
  </r>
  <r>
    <s v="NISSAN LEAF 299-1018"/>
    <d v="2026-03-06T09:42:36"/>
    <s v="Aceleración hacia arriba o hacia abajo 0.932999954041469"/>
    <x v="1"/>
    <s v="Engine"/>
    <s v="No"/>
    <n v="0"/>
    <x v="40"/>
    <x v="0"/>
    <x v="0"/>
    <x v="665"/>
    <s v="Vehicle, Battery Electric Vehicle"/>
    <n v="0"/>
    <d v="2026-03-06T09:42:36"/>
    <n v="0"/>
    <n v="0"/>
    <s v=""/>
    <n v="0"/>
    <s v="No"/>
    <e v="#REF!"/>
  </r>
  <r>
    <s v="NISSAN LEAF 299-1018"/>
    <d v="2026-03-06T09:42:37"/>
    <s v="Aceleración hacia delante o frenado 0"/>
    <x v="1"/>
    <s v="Engine"/>
    <s v="No"/>
    <n v="0"/>
    <x v="38"/>
    <x v="0"/>
    <x v="0"/>
    <x v="313"/>
    <s v="Vehicle, Battery Electric Vehicle"/>
    <n v="0"/>
    <d v="2026-03-06T09:42:37"/>
    <n v="0"/>
    <n v="0"/>
    <s v=""/>
    <n v="0"/>
    <s v="No"/>
    <e v="#REF!"/>
  </r>
  <r>
    <s v="NISSAN LEAF 299-1018"/>
    <d v="2026-03-06T09:42:37"/>
    <s v="Aceleración de lado a lado 0"/>
    <x v="1"/>
    <s v="Engine"/>
    <s v="No"/>
    <n v="0"/>
    <x v="39"/>
    <x v="0"/>
    <x v="0"/>
    <x v="313"/>
    <s v="Vehicle, Battery Electric Vehicle"/>
    <n v="0"/>
    <d v="2026-03-06T09:42:37"/>
    <n v="0"/>
    <n v="0"/>
    <s v=""/>
    <n v="0"/>
    <s v="No"/>
    <e v="#REF!"/>
  </r>
  <r>
    <s v="NISSAN LEAF 299-1018"/>
    <d v="2026-03-06T09:42:37"/>
    <s v="Aceleración hacia arriba o hacia abajo 0.927999979534757"/>
    <x v="1"/>
    <s v="Engine"/>
    <s v="No"/>
    <n v="0"/>
    <x v="40"/>
    <x v="0"/>
    <x v="0"/>
    <x v="425"/>
    <s v="Vehicle, Battery Electric Vehicle"/>
    <n v="0"/>
    <d v="2026-03-06T09:42:37"/>
    <n v="0"/>
    <n v="0"/>
    <s v=""/>
    <n v="0"/>
    <s v="No"/>
    <e v="#REF!"/>
  </r>
  <r>
    <s v="NISSAN LEAF 299-1018"/>
    <d v="2026-03-06T09:42:37"/>
    <s v="Ubicación: 9.96944, -84.45674"/>
    <x v="0"/>
    <s v="GPS"/>
    <s v="Yes"/>
    <n v="0"/>
    <x v="0"/>
    <x v="0"/>
    <x v="0"/>
    <x v="0"/>
    <s v="Vehicle, Battery Electric Vehicle"/>
    <n v="0"/>
    <d v="2026-03-06T09:42:37"/>
    <n v="-84.456739999999996"/>
    <n v="9.9694400000000005"/>
    <s v="CurveSpeed"/>
    <n v="50"/>
    <s v="Yes"/>
    <e v="#REF!"/>
  </r>
  <r>
    <s v="NISSAN LEAF 299-1018"/>
    <d v="2026-03-06T09:42:38"/>
    <s v="Aceleración hacia delante o frenado 0"/>
    <x v="1"/>
    <s v="Engine"/>
    <s v="No"/>
    <n v="0"/>
    <x v="38"/>
    <x v="0"/>
    <x v="0"/>
    <x v="313"/>
    <s v="Vehicle, Battery Electric Vehicle"/>
    <n v="0"/>
    <d v="2026-03-06T09:42:38"/>
    <n v="0"/>
    <n v="0"/>
    <s v=""/>
    <n v="0"/>
    <s v="No"/>
    <e v="#REF!"/>
  </r>
  <r>
    <s v="NISSAN LEAF 299-1018"/>
    <d v="2026-03-06T09:42:38"/>
    <s v="Aceleración de lado a lado 0"/>
    <x v="1"/>
    <s v="Engine"/>
    <s v="No"/>
    <n v="0"/>
    <x v="39"/>
    <x v="0"/>
    <x v="0"/>
    <x v="313"/>
    <s v="Vehicle, Battery Electric Vehicle"/>
    <n v="0"/>
    <d v="2026-03-06T09:42:38"/>
    <n v="0"/>
    <n v="0"/>
    <s v=""/>
    <n v="0"/>
    <s v="No"/>
    <e v="#REF!"/>
  </r>
  <r>
    <s v="NISSAN LEAF 299-1018"/>
    <d v="2026-03-06T09:42:38"/>
    <s v="Aceleración hacia arriba o hacia abajo 0.944000040716507"/>
    <x v="1"/>
    <s v="Engine"/>
    <s v="No"/>
    <n v="0"/>
    <x v="40"/>
    <x v="0"/>
    <x v="0"/>
    <x v="668"/>
    <s v="Vehicle, Battery Electric Vehicle"/>
    <n v="0"/>
    <d v="2026-03-06T09:42:38"/>
    <n v="0"/>
    <n v="0"/>
    <s v=""/>
    <n v="0"/>
    <s v="No"/>
    <e v="#REF!"/>
  </r>
  <r>
    <s v="NISSAN LEAF 299-1018"/>
    <d v="2026-03-06T09:42:38"/>
    <s v="Aceleración de lado a lado -0.213999989786484"/>
    <x v="1"/>
    <s v="Engine"/>
    <s v="No"/>
    <n v="0"/>
    <x v="39"/>
    <x v="0"/>
    <x v="0"/>
    <x v="729"/>
    <s v="Vehicle, Battery Electric Vehicle"/>
    <n v="0"/>
    <d v="2026-03-06T09:42:38"/>
    <n v="0"/>
    <n v="0"/>
    <s v=""/>
    <n v="0"/>
    <s v="No"/>
    <e v="#REF!"/>
  </r>
  <r>
    <s v="NISSAN LEAF 299-1018"/>
    <d v="2026-03-06T09:42:38"/>
    <s v="Aceleración hacia arriba o hacia abajo 0.937999928548182"/>
    <x v="1"/>
    <s v="Engine"/>
    <s v="No"/>
    <n v="0"/>
    <x v="40"/>
    <x v="0"/>
    <x v="0"/>
    <x v="730"/>
    <s v="Vehicle, Battery Electric Vehicle"/>
    <n v="0"/>
    <d v="2026-03-06T09:42:38"/>
    <n v="0"/>
    <n v="0"/>
    <s v=""/>
    <n v="0"/>
    <s v="No"/>
    <e v="#REF!"/>
  </r>
  <r>
    <s v="NISSAN LEAF 299-1018"/>
    <d v="2026-03-06T09:42:39"/>
    <s v="Aceleración hacia delante o frenado 0"/>
    <x v="1"/>
    <s v="Engine"/>
    <s v="No"/>
    <n v="0"/>
    <x v="38"/>
    <x v="0"/>
    <x v="0"/>
    <x v="313"/>
    <s v="Vehicle, Battery Electric Vehicle"/>
    <n v="0"/>
    <d v="2026-03-06T09:42:39"/>
    <n v="0"/>
    <n v="0"/>
    <s v=""/>
    <n v="0"/>
    <s v="No"/>
    <e v="#REF!"/>
  </r>
  <r>
    <s v="NISSAN LEAF 299-1018"/>
    <d v="2026-03-06T09:42:39"/>
    <s v="Aceleración de lado a lado 0"/>
    <x v="1"/>
    <s v="Engine"/>
    <s v="No"/>
    <n v="0"/>
    <x v="39"/>
    <x v="0"/>
    <x v="0"/>
    <x v="313"/>
    <s v="Vehicle, Battery Electric Vehicle"/>
    <n v="0"/>
    <d v="2026-03-06T09:42:39"/>
    <n v="0"/>
    <n v="0"/>
    <s v=""/>
    <n v="0"/>
    <s v="No"/>
    <e v="#REF!"/>
  </r>
  <r>
    <s v="NISSAN LEAF 299-1018"/>
    <d v="2026-03-06T09:42:39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42:39"/>
    <n v="0"/>
    <n v="0"/>
    <s v=""/>
    <n v="0"/>
    <s v="No"/>
    <e v="#REF!"/>
  </r>
  <r>
    <s v="NISSAN LEAF 299-1018"/>
    <d v="2026-03-06T09:42:39"/>
    <s v=" "/>
    <x v="1"/>
    <s v="Debug"/>
    <s v="No"/>
    <s v="87-00-00-00-00-00-00-00-00-00-00-00-00-00-00"/>
    <x v="0"/>
    <x v="0"/>
    <x v="0"/>
    <x v="0"/>
    <s v="Vehicle, Battery Electric Vehicle"/>
    <n v="0"/>
    <d v="2026-03-06T09:42:39"/>
    <n v="0"/>
    <n v="0"/>
    <s v="50246"/>
    <n v="0"/>
    <s v="No"/>
    <e v="#REF!"/>
  </r>
  <r>
    <s v="NISSAN LEAF 299-1018"/>
    <d v="2026-03-06T09:42:39"/>
    <s v="Aceleración hacia delante o frenado 0"/>
    <x v="1"/>
    <s v="Engine"/>
    <s v="No"/>
    <n v="0"/>
    <x v="38"/>
    <x v="0"/>
    <x v="0"/>
    <x v="313"/>
    <s v="Vehicle, Battery Electric Vehicle"/>
    <n v="0"/>
    <d v="2026-03-06T09:42:39"/>
    <n v="0"/>
    <n v="0"/>
    <s v=""/>
    <n v="0"/>
    <s v="No"/>
    <e v="#REF!"/>
  </r>
  <r>
    <s v="NISSAN LEAF 299-1018"/>
    <d v="2026-03-06T09:42:39"/>
    <s v="Aceleración de lado a lado 0"/>
    <x v="1"/>
    <s v="Engine"/>
    <s v="No"/>
    <n v="0"/>
    <x v="39"/>
    <x v="0"/>
    <x v="0"/>
    <x v="313"/>
    <s v="Vehicle, Battery Electric Vehicle"/>
    <n v="0"/>
    <d v="2026-03-06T09:42:39"/>
    <n v="0"/>
    <n v="0"/>
    <s v=""/>
    <n v="0"/>
    <s v="No"/>
    <e v="#REF!"/>
  </r>
  <r>
    <s v="NISSAN LEAF 299-1018"/>
    <d v="2026-03-06T09:42:39"/>
    <s v="Aceleración hacia arriba o hacia abajo 1.01299995403536"/>
    <x v="1"/>
    <s v="Engine"/>
    <s v="No"/>
    <n v="0"/>
    <x v="40"/>
    <x v="0"/>
    <x v="0"/>
    <x v="708"/>
    <s v="Vehicle, Battery Electric Vehicle"/>
    <n v="0"/>
    <d v="2026-03-06T09:42:39"/>
    <n v="0"/>
    <n v="0"/>
    <s v=""/>
    <n v="0"/>
    <s v="No"/>
    <e v="#REF!"/>
  </r>
  <r>
    <s v="NISSAN LEAF 299-1018"/>
    <d v="2026-03-06T09:42:42"/>
    <s v="Ubicación: 9.96988, -84.45712"/>
    <x v="0"/>
    <s v="GPS"/>
    <s v="Yes"/>
    <n v="0"/>
    <x v="0"/>
    <x v="0"/>
    <x v="0"/>
    <x v="0"/>
    <s v="Vehicle, Battery Electric Vehicle"/>
    <n v="0"/>
    <d v="2026-03-06T09:42:42"/>
    <n v="-84.457120000000003"/>
    <n v="9.9698799999999999"/>
    <s v="CurveSpeedEstimateError"/>
    <n v="42"/>
    <s v="Yes"/>
    <e v="#REF!"/>
  </r>
  <r>
    <s v="NISSAN LEAF 299-1018"/>
    <d v="2026-03-06T09:42:43"/>
    <s v="Aceleración de lado a lado 0.435999959178032"/>
    <x v="1"/>
    <s v="Engine"/>
    <s v="No"/>
    <n v="0"/>
    <x v="39"/>
    <x v="0"/>
    <x v="0"/>
    <x v="731"/>
    <s v="Vehicle, Battery Electric Vehicle"/>
    <n v="0"/>
    <d v="2026-03-06T09:42:43"/>
    <n v="0"/>
    <n v="0"/>
    <s v=""/>
    <n v="0"/>
    <s v="No"/>
    <e v="#REF!"/>
  </r>
  <r>
    <s v="NISSAN LEAF 299-1018"/>
    <d v="2026-03-06T09:42:43"/>
    <s v="Aceleración hacia arriba o hacia abajo 1.00700004581027"/>
    <x v="1"/>
    <s v="Engine"/>
    <s v="No"/>
    <n v="0"/>
    <x v="40"/>
    <x v="0"/>
    <x v="0"/>
    <x v="403"/>
    <s v="Vehicle, Battery Electric Vehicle"/>
    <n v="0"/>
    <d v="2026-03-06T09:42:43"/>
    <n v="0"/>
    <n v="0"/>
    <s v=""/>
    <n v="0"/>
    <s v="No"/>
    <e v="#REF!"/>
  </r>
  <r>
    <s v="NISSAN LEAF 299-1018"/>
    <d v="2026-03-06T09:42:44"/>
    <s v="Aceleración hacia delante o frenado 0"/>
    <x v="1"/>
    <s v="Engine"/>
    <s v="No"/>
    <n v="0"/>
    <x v="38"/>
    <x v="0"/>
    <x v="0"/>
    <x v="313"/>
    <s v="Vehicle, Battery Electric Vehicle"/>
    <n v="0"/>
    <d v="2026-03-06T09:42:44"/>
    <n v="0"/>
    <n v="0"/>
    <s v=""/>
    <n v="0"/>
    <s v="No"/>
    <e v="#REF!"/>
  </r>
  <r>
    <s v="NISSAN LEAF 299-1018"/>
    <d v="2026-03-06T09:42:44"/>
    <s v="Aceleración de lado a lado 0"/>
    <x v="1"/>
    <s v="Engine"/>
    <s v="No"/>
    <n v="0"/>
    <x v="39"/>
    <x v="0"/>
    <x v="0"/>
    <x v="313"/>
    <s v="Vehicle, Battery Electric Vehicle"/>
    <n v="0"/>
    <d v="2026-03-06T09:42:44"/>
    <n v="0"/>
    <n v="0"/>
    <s v=""/>
    <n v="0"/>
    <s v="No"/>
    <e v="#REF!"/>
  </r>
  <r>
    <s v="NISSAN LEAF 299-1018"/>
    <d v="2026-03-06T09:42:44"/>
    <s v="Aceleración hacia arriba o hacia abajo 0.955000025419923"/>
    <x v="1"/>
    <s v="Engine"/>
    <s v="No"/>
    <n v="0"/>
    <x v="40"/>
    <x v="0"/>
    <x v="0"/>
    <x v="457"/>
    <s v="Vehicle, Battery Electric Vehicle"/>
    <n v="0"/>
    <d v="2026-03-06T09:42:44"/>
    <n v="0"/>
    <n v="0"/>
    <s v=""/>
    <n v="0"/>
    <s v="No"/>
    <e v="#REF!"/>
  </r>
  <r>
    <s v="NISSAN LEAF 299-1018"/>
    <d v="2026-03-06T09:42:46"/>
    <s v="Ubicación: 9.96995, -84.45753"/>
    <x v="0"/>
    <s v="GPS"/>
    <s v="Yes"/>
    <n v="0"/>
    <x v="0"/>
    <x v="0"/>
    <x v="0"/>
    <x v="0"/>
    <s v="Vehicle, Battery Electric Vehicle"/>
    <n v="0"/>
    <d v="2026-03-06T09:42:46"/>
    <n v="-84.457530000000006"/>
    <n v="9.9699500000000008"/>
    <s v="CurvePositionEstimateError"/>
    <n v="44"/>
    <s v="Yes"/>
    <e v="#REF!"/>
  </r>
  <r>
    <s v="NISSAN LEAF 299-1018"/>
    <d v="2026-03-06T09:42:48"/>
    <s v=" "/>
    <x v="1"/>
    <s v="Debug"/>
    <s v="No"/>
    <s v="DD-00-00-00-00-00-00-00-00-00-00-00-00-00-00"/>
    <x v="0"/>
    <x v="0"/>
    <x v="0"/>
    <x v="0"/>
    <s v="Vehicle, Battery Electric Vehicle"/>
    <n v="0"/>
    <d v="2026-03-06T09:42:48"/>
    <n v="0"/>
    <n v="0"/>
    <s v="50246"/>
    <n v="0"/>
    <s v="No"/>
    <e v="#REF!"/>
  </r>
  <r>
    <s v="NISSAN LEAF 299-1018"/>
    <d v="2026-03-06T09:42:49"/>
    <s v="Ubicación: 9.9699, -84.45786"/>
    <x v="0"/>
    <s v="GPS"/>
    <s v="Yes"/>
    <n v="0"/>
    <x v="0"/>
    <x v="0"/>
    <x v="0"/>
    <x v="0"/>
    <s v="Vehicle, Battery Electric Vehicle"/>
    <n v="0"/>
    <d v="2026-03-06T09:42:49"/>
    <n v="-84.457859999999997"/>
    <n v="9.9699000000000009"/>
    <s v="CurveBased"/>
    <n v="39"/>
    <s v="Yes"/>
    <e v="#REF!"/>
  </r>
  <r>
    <s v="NISSAN LEAF 299-1018"/>
    <d v="2026-03-06T09:42:52"/>
    <s v="Ubicación: 9.96968, -84.45802"/>
    <x v="0"/>
    <s v="GPS"/>
    <s v="Yes"/>
    <n v="0"/>
    <x v="0"/>
    <x v="0"/>
    <x v="0"/>
    <x v="0"/>
    <s v="Vehicle, Battery Electric Vehicle"/>
    <n v="0"/>
    <d v="2026-03-06T09:42:52"/>
    <n v="-84.458020000000005"/>
    <n v="9.9696800000000003"/>
    <s v="CurveSpeedEstimateError"/>
    <n v="39"/>
    <s v="Yes"/>
    <e v="#REF!"/>
  </r>
  <r>
    <s v="NISSAN LEAF 299-1018"/>
    <d v="2026-03-06T09:42:52"/>
    <s v="Aceleración hacia delante o frenado 0"/>
    <x v="1"/>
    <s v="Engine"/>
    <s v="No"/>
    <n v="0"/>
    <x v="38"/>
    <x v="0"/>
    <x v="0"/>
    <x v="313"/>
    <s v="Vehicle, Battery Electric Vehicle"/>
    <n v="0"/>
    <d v="2026-03-06T09:42:52"/>
    <n v="0"/>
    <n v="0"/>
    <s v=""/>
    <n v="0"/>
    <s v="No"/>
    <e v="#REF!"/>
  </r>
  <r>
    <s v="NISSAN LEAF 299-1018"/>
    <d v="2026-03-06T09:42:52"/>
    <s v="Aceleración de lado a lado 0"/>
    <x v="1"/>
    <s v="Engine"/>
    <s v="No"/>
    <n v="0"/>
    <x v="39"/>
    <x v="0"/>
    <x v="0"/>
    <x v="313"/>
    <s v="Vehicle, Battery Electric Vehicle"/>
    <n v="0"/>
    <d v="2026-03-06T09:42:52"/>
    <n v="0"/>
    <n v="0"/>
    <s v=""/>
    <n v="0"/>
    <s v="No"/>
    <e v="#REF!"/>
  </r>
  <r>
    <s v="NISSAN LEAF 299-1018"/>
    <d v="2026-03-06T09:42:52"/>
    <s v="Aceleración hacia arriba o hacia abajo 0.984999974431819"/>
    <x v="1"/>
    <s v="Engine"/>
    <s v="No"/>
    <n v="0"/>
    <x v="40"/>
    <x v="0"/>
    <x v="0"/>
    <x v="722"/>
    <s v="Vehicle, Battery Electric Vehicle"/>
    <n v="0"/>
    <d v="2026-03-06T09:42:52"/>
    <n v="0"/>
    <n v="0"/>
    <s v=""/>
    <n v="0"/>
    <s v="No"/>
    <e v="#REF!"/>
  </r>
  <r>
    <s v="NISSAN LEAF 299-1018"/>
    <d v="2026-03-06T09:42:54"/>
    <s v="Aceleración hacia delante o frenado 0.432999974474004"/>
    <x v="1"/>
    <s v="Engine"/>
    <s v="No"/>
    <n v="0"/>
    <x v="38"/>
    <x v="0"/>
    <x v="0"/>
    <x v="732"/>
    <s v="Vehicle, Battery Electric Vehicle"/>
    <n v="0"/>
    <d v="2026-03-06T09:42:54"/>
    <n v="0"/>
    <n v="0"/>
    <s v=""/>
    <n v="0"/>
    <s v="No"/>
    <e v="#REF!"/>
  </r>
  <r>
    <s v="NISSAN LEAF 299-1018"/>
    <d v="2026-03-06T09:42:54"/>
    <s v="Aceleración hacia arriba o hacia abajo 0.932999954041469"/>
    <x v="1"/>
    <s v="Engine"/>
    <s v="No"/>
    <n v="0"/>
    <x v="40"/>
    <x v="0"/>
    <x v="0"/>
    <x v="665"/>
    <s v="Vehicle, Battery Electric Vehicle"/>
    <n v="0"/>
    <d v="2026-03-06T09:42:54"/>
    <n v="0"/>
    <n v="0"/>
    <s v=""/>
    <n v="0"/>
    <s v="No"/>
    <e v="#REF!"/>
  </r>
  <r>
    <s v="NISSAN LEAF 299-1018"/>
    <d v="2026-03-06T09:42:54"/>
    <s v="Velocidad del motor en carretera 38"/>
    <x v="1"/>
    <s v="Engine"/>
    <s v="No"/>
    <n v="0"/>
    <x v="27"/>
    <x v="0"/>
    <x v="0"/>
    <x v="389"/>
    <s v="Vehicle, Battery Electric Vehicle"/>
    <n v="0"/>
    <d v="2026-03-06T09:42:54"/>
    <n v="0"/>
    <n v="0"/>
    <s v=""/>
    <n v="0"/>
    <s v="No"/>
    <e v="#REF!"/>
  </r>
  <r>
    <s v="NISSAN LEAF 299-1018"/>
    <d v="2026-03-06T09:42:55"/>
    <s v="Aceleración hacia delante o frenado 0.377999999971113"/>
    <x v="1"/>
    <s v="Engine"/>
    <s v="No"/>
    <n v="0"/>
    <x v="38"/>
    <x v="0"/>
    <x v="0"/>
    <x v="733"/>
    <s v="Vehicle, Battery Electric Vehicle"/>
    <n v="0"/>
    <d v="2026-03-06T09:42:55"/>
    <n v="0"/>
    <n v="0"/>
    <s v=""/>
    <n v="0"/>
    <s v="No"/>
    <e v="#REF!"/>
  </r>
  <r>
    <s v="NISSAN LEAF 299-1018"/>
    <d v="2026-03-06T09:42:55"/>
    <s v="Aceleración hacia arriba o hacia abajo 0.878999964242758"/>
    <x v="1"/>
    <s v="Engine"/>
    <s v="No"/>
    <n v="0"/>
    <x v="40"/>
    <x v="0"/>
    <x v="0"/>
    <x v="734"/>
    <s v="Vehicle, Battery Electric Vehicle"/>
    <n v="0"/>
    <d v="2026-03-06T09:42:55"/>
    <n v="0"/>
    <n v="0"/>
    <s v=""/>
    <n v="0"/>
    <s v="No"/>
    <e v="#REF!"/>
  </r>
  <r>
    <s v="NISSAN LEAF 299-1018"/>
    <d v="2026-03-06T09:42:55"/>
    <s v="Ubicación: 9.96941, -84.45805"/>
    <x v="0"/>
    <s v="GPS"/>
    <s v="Yes"/>
    <n v="0"/>
    <x v="0"/>
    <x v="0"/>
    <x v="0"/>
    <x v="0"/>
    <s v="Vehicle, Battery Electric Vehicle"/>
    <n v="0"/>
    <d v="2026-03-06T09:42:55"/>
    <n v="-84.45805"/>
    <n v="9.9694099999999999"/>
    <s v="CurveBased"/>
    <n v="37"/>
    <s v="Yes"/>
    <e v="#REF!"/>
  </r>
  <r>
    <s v="NISSAN LEAF 299-1018"/>
    <d v="2026-03-06T09:42:55"/>
    <s v="Aceleración hacia delante o frenado 0.151999989791222"/>
    <x v="1"/>
    <s v="Engine"/>
    <s v="No"/>
    <n v="0"/>
    <x v="38"/>
    <x v="0"/>
    <x v="0"/>
    <x v="735"/>
    <s v="Vehicle, Battery Electric Vehicle"/>
    <n v="0"/>
    <d v="2026-03-06T09:42:55"/>
    <n v="0"/>
    <n v="0"/>
    <s v=""/>
    <n v="0"/>
    <s v="No"/>
    <e v="#REF!"/>
  </r>
  <r>
    <s v="NISSAN LEAF 299-1018"/>
    <d v="2026-03-06T09:42:55"/>
    <s v="Aceleración hacia arriba o hacia abajo 0.904999974437933"/>
    <x v="1"/>
    <s v="Engine"/>
    <s v="No"/>
    <n v="0"/>
    <x v="40"/>
    <x v="0"/>
    <x v="0"/>
    <x v="663"/>
    <s v="Vehicle, Battery Electric Vehicle"/>
    <n v="0"/>
    <d v="2026-03-06T09:42:55"/>
    <n v="0"/>
    <n v="0"/>
    <s v=""/>
    <n v="0"/>
    <s v="No"/>
    <e v="#REF!"/>
  </r>
  <r>
    <s v="NISSAN LEAF 299-1018"/>
    <d v="2026-03-06T09:42:55"/>
    <s v="Aceleración de lado a lado -0.416999994869551"/>
    <x v="1"/>
    <s v="Engine"/>
    <s v="No"/>
    <n v="0"/>
    <x v="39"/>
    <x v="0"/>
    <x v="0"/>
    <x v="736"/>
    <s v="Vehicle, Battery Electric Vehicle"/>
    <n v="0"/>
    <d v="2026-03-06T09:42:55"/>
    <n v="0"/>
    <n v="0"/>
    <s v=""/>
    <n v="0"/>
    <s v="No"/>
    <e v="#REF!"/>
  </r>
  <r>
    <s v="NISSAN LEAF 299-1018"/>
    <d v="2026-03-06T09:42:55"/>
    <s v="Aceleración hacia arriba o hacia abajo 0.918999964239701"/>
    <x v="1"/>
    <s v="Engine"/>
    <s v="No"/>
    <n v="0"/>
    <x v="40"/>
    <x v="0"/>
    <x v="0"/>
    <x v="678"/>
    <s v="Vehicle, Battery Electric Vehicle"/>
    <n v="0"/>
    <d v="2026-03-06T09:42:55"/>
    <n v="0"/>
    <n v="0"/>
    <s v=""/>
    <n v="0"/>
    <s v="No"/>
    <e v="#REF!"/>
  </r>
  <r>
    <s v="NISSAN LEAF 299-1018"/>
    <d v="2026-03-06T09:42:56"/>
    <s v="Aceleración hacia delante o frenado 0"/>
    <x v="1"/>
    <s v="Engine"/>
    <s v="No"/>
    <n v="0"/>
    <x v="38"/>
    <x v="0"/>
    <x v="0"/>
    <x v="313"/>
    <s v="Vehicle, Battery Electric Vehicle"/>
    <n v="0"/>
    <d v="2026-03-06T09:42:56"/>
    <n v="0"/>
    <n v="0"/>
    <s v=""/>
    <n v="0"/>
    <s v="No"/>
    <e v="#REF!"/>
  </r>
  <r>
    <s v="NISSAN LEAF 299-1018"/>
    <d v="2026-03-06T09:42:56"/>
    <s v="Aceleración de lado a lado 0"/>
    <x v="1"/>
    <s v="Engine"/>
    <s v="No"/>
    <n v="0"/>
    <x v="39"/>
    <x v="0"/>
    <x v="0"/>
    <x v="313"/>
    <s v="Vehicle, Battery Electric Vehicle"/>
    <n v="0"/>
    <d v="2026-03-06T09:42:56"/>
    <n v="0"/>
    <n v="0"/>
    <s v=""/>
    <n v="0"/>
    <s v="No"/>
    <e v="#REF!"/>
  </r>
  <r>
    <s v="NISSAN LEAF 299-1018"/>
    <d v="2026-03-06T09:42:56"/>
    <s v="Aceleración hacia arriba o hacia abajo 0.947000045814858"/>
    <x v="1"/>
    <s v="Engine"/>
    <s v="No"/>
    <n v="0"/>
    <x v="40"/>
    <x v="0"/>
    <x v="0"/>
    <x v="643"/>
    <s v="Vehicle, Battery Electric Vehicle"/>
    <n v="0"/>
    <d v="2026-03-06T09:42:56"/>
    <n v="0"/>
    <n v="0"/>
    <s v=""/>
    <n v="0"/>
    <s v="No"/>
    <e v="#REF!"/>
  </r>
  <r>
    <s v="NISSAN LEAF 299-1018"/>
    <d v="2026-03-06T09:42:59"/>
    <s v="Ubicación: 9.96916, -84.45839"/>
    <x v="0"/>
    <s v="GPS"/>
    <s v="Yes"/>
    <n v="0"/>
    <x v="0"/>
    <x v="0"/>
    <x v="0"/>
    <x v="0"/>
    <s v="Vehicle, Battery Electric Vehicle"/>
    <n v="0"/>
    <d v="2026-03-06T09:42:59"/>
    <n v="-84.458389999999994"/>
    <n v="9.9691600000000005"/>
    <s v="CurveSpeedEstimateError"/>
    <n v="48"/>
    <s v="Yes"/>
    <e v="#REF!"/>
  </r>
  <r>
    <s v="NISSAN LEAF 299-1018"/>
    <d v="2026-03-06T09:43:00"/>
    <s v="Velocidad del motor en carretera 54"/>
    <x v="1"/>
    <s v="Engine"/>
    <s v="No"/>
    <n v="0"/>
    <x v="27"/>
    <x v="0"/>
    <x v="0"/>
    <x v="212"/>
    <s v="Vehicle, Battery Electric Vehicle"/>
    <n v="0"/>
    <d v="2026-03-06T09:43:00"/>
    <n v="0"/>
    <n v="0"/>
    <s v=""/>
    <n v="0"/>
    <s v="No"/>
    <e v="#REF!"/>
  </r>
  <r>
    <s v="NISSAN LEAF 299-1018"/>
    <d v="2026-03-06T09:43:00"/>
    <s v="Energía de la batería del vehículo eléctrico -10620"/>
    <x v="1"/>
    <s v="Engine"/>
    <s v="No"/>
    <n v="0"/>
    <x v="20"/>
    <x v="0"/>
    <x v="0"/>
    <x v="737"/>
    <s v="Vehicle, Battery Electric Vehicle"/>
    <n v="0"/>
    <d v="2026-03-06T09:43:00"/>
    <n v="0"/>
    <n v="0"/>
    <s v=""/>
    <n v="0"/>
    <s v="No"/>
    <e v="#REF!"/>
  </r>
  <r>
    <s v="NISSAN LEAF 299-1018"/>
    <d v="2026-03-06T09:43:01"/>
    <s v="Ubicación: 9.96907, -84.45863"/>
    <x v="0"/>
    <s v="GPS"/>
    <s v="Yes"/>
    <n v="0"/>
    <x v="0"/>
    <x v="0"/>
    <x v="0"/>
    <x v="0"/>
    <s v="Vehicle, Battery Electric Vehicle"/>
    <n v="0"/>
    <d v="2026-03-06T09:43:01"/>
    <n v="-84.458629999999999"/>
    <n v="9.9690700000000003"/>
    <s v="CurveSpeed"/>
    <n v="53"/>
    <s v="Yes"/>
    <e v="#REF!"/>
  </r>
  <r>
    <s v="NISSAN LEAF 299-1018"/>
    <d v="2026-03-06T09:43:02"/>
    <s v="Energía de la batería del vehículo eléctrico -42529"/>
    <x v="1"/>
    <s v="Engine"/>
    <s v="No"/>
    <n v="0"/>
    <x v="20"/>
    <x v="0"/>
    <x v="0"/>
    <x v="738"/>
    <s v="Vehicle, Battery Electric Vehicle"/>
    <n v="0"/>
    <d v="2026-03-06T09:43:02"/>
    <n v="0"/>
    <n v="0"/>
    <s v=""/>
    <n v="0"/>
    <s v="No"/>
    <e v="#REF!"/>
  </r>
  <r>
    <s v="NISSAN LEAF 299-1018"/>
    <d v="2026-03-06T09:43:03"/>
    <s v="Ubicación: 9.96902, -84.45887"/>
    <x v="0"/>
    <s v="GPS"/>
    <s v="Yes"/>
    <n v="0"/>
    <x v="0"/>
    <x v="0"/>
    <x v="0"/>
    <x v="0"/>
    <s v="Vehicle, Battery Electric Vehicle"/>
    <n v="0"/>
    <d v="2026-03-06T09:43:03"/>
    <n v="-84.458870000000005"/>
    <n v="9.9690200000000004"/>
    <s v="CurveSpeedEstimateError"/>
    <n v="46"/>
    <s v="Yes"/>
    <e v="#REF!"/>
  </r>
  <r>
    <s v="NISSAN LEAF 299-1018"/>
    <d v="2026-03-06T09:43:03"/>
    <s v="Aceleración hacia delante o frenado 0"/>
    <x v="1"/>
    <s v="Engine"/>
    <s v="No"/>
    <n v="0"/>
    <x v="38"/>
    <x v="0"/>
    <x v="0"/>
    <x v="313"/>
    <s v="Vehicle, Battery Electric Vehicle"/>
    <n v="0"/>
    <d v="2026-03-06T09:43:03"/>
    <n v="0"/>
    <n v="0"/>
    <s v=""/>
    <n v="0"/>
    <s v="No"/>
    <e v="#REF!"/>
  </r>
  <r>
    <s v="NISSAN LEAF 299-1018"/>
    <d v="2026-03-06T09:43:03"/>
    <s v="Aceleración de lado a lado 0"/>
    <x v="1"/>
    <s v="Engine"/>
    <s v="No"/>
    <n v="0"/>
    <x v="39"/>
    <x v="0"/>
    <x v="0"/>
    <x v="313"/>
    <s v="Vehicle, Battery Electric Vehicle"/>
    <n v="0"/>
    <d v="2026-03-06T09:43:03"/>
    <n v="0"/>
    <n v="0"/>
    <s v=""/>
    <n v="0"/>
    <s v="No"/>
    <e v="#REF!"/>
  </r>
  <r>
    <s v="NISSAN LEAF 299-1018"/>
    <d v="2026-03-06T09:43:03"/>
    <s v="Aceleración hacia arriba o hacia abajo 1.05199991834231"/>
    <x v="1"/>
    <s v="Engine"/>
    <s v="No"/>
    <n v="0"/>
    <x v="40"/>
    <x v="0"/>
    <x v="0"/>
    <x v="739"/>
    <s v="Vehicle, Battery Electric Vehicle"/>
    <n v="0"/>
    <d v="2026-03-06T09:43:03"/>
    <n v="0"/>
    <n v="0"/>
    <s v=""/>
    <n v="0"/>
    <s v="No"/>
    <e v="#REF!"/>
  </r>
  <r>
    <s v="NISSAN LEAF 299-1018"/>
    <d v="2026-03-06T09:43:04"/>
    <s v="Velocidad del motor en carretera 43"/>
    <x v="1"/>
    <s v="Engine"/>
    <s v="No"/>
    <n v="0"/>
    <x v="27"/>
    <x v="0"/>
    <x v="0"/>
    <x v="363"/>
    <s v="Vehicle, Battery Electric Vehicle"/>
    <n v="0"/>
    <d v="2026-03-06T09:43:04"/>
    <n v="0"/>
    <n v="0"/>
    <s v=""/>
    <n v="0"/>
    <s v="No"/>
    <e v="#REF!"/>
  </r>
  <r>
    <s v="NISSAN LEAF 299-1018"/>
    <d v="2026-03-06T09:43:04"/>
    <s v="Aceleración de lado a lado 0.358999984676821"/>
    <x v="1"/>
    <s v="Engine"/>
    <s v="No"/>
    <n v="0"/>
    <x v="39"/>
    <x v="0"/>
    <x v="0"/>
    <x v="740"/>
    <s v="Vehicle, Battery Electric Vehicle"/>
    <n v="0"/>
    <d v="2026-03-06T09:43:04"/>
    <n v="0"/>
    <n v="0"/>
    <s v=""/>
    <n v="0"/>
    <s v="No"/>
    <e v="#REF!"/>
  </r>
  <r>
    <s v="NISSAN LEAF 299-1018"/>
    <d v="2026-03-06T09:43:04"/>
    <s v="Aceleración hacia arriba o hacia abajo 0.95099998463158"/>
    <x v="1"/>
    <s v="Engine"/>
    <s v="No"/>
    <n v="0"/>
    <x v="40"/>
    <x v="0"/>
    <x v="0"/>
    <x v="345"/>
    <s v="Vehicle, Battery Electric Vehicle"/>
    <n v="0"/>
    <d v="2026-03-06T09:43:04"/>
    <n v="0"/>
    <n v="0"/>
    <s v=""/>
    <n v="0"/>
    <s v="No"/>
    <e v="#REF!"/>
  </r>
  <r>
    <s v="NISSAN LEAF 299-1018"/>
    <d v="2026-03-06T09:43:05"/>
    <s v="Energía de la batería del vehículo eléctrico -8349"/>
    <x v="1"/>
    <s v="Engine"/>
    <s v="No"/>
    <n v="0"/>
    <x v="20"/>
    <x v="0"/>
    <x v="0"/>
    <x v="741"/>
    <s v="Vehicle, Battery Electric Vehicle"/>
    <n v="0"/>
    <d v="2026-03-06T09:43:05"/>
    <n v="0"/>
    <n v="0"/>
    <s v=""/>
    <n v="0"/>
    <s v="No"/>
    <e v="#REF!"/>
  </r>
  <r>
    <s v="NISSAN LEAF 299-1018"/>
    <d v="2026-03-06T09:43:06"/>
    <s v="Aceleración de lado a lado 0.400999984673612"/>
    <x v="1"/>
    <s v="Engine"/>
    <s v="No"/>
    <n v="0"/>
    <x v="39"/>
    <x v="0"/>
    <x v="0"/>
    <x v="742"/>
    <s v="Vehicle, Battery Electric Vehicle"/>
    <n v="0"/>
    <d v="2026-03-06T09:43:06"/>
    <n v="0"/>
    <n v="0"/>
    <s v=""/>
    <n v="0"/>
    <s v="No"/>
    <e v="#REF!"/>
  </r>
  <r>
    <s v="NISSAN LEAF 299-1018"/>
    <d v="2026-03-06T09:43:06"/>
    <s v="Aceleración hacia arriba o hacia abajo 1.05699999482064"/>
    <x v="1"/>
    <s v="Engine"/>
    <s v="No"/>
    <n v="0"/>
    <x v="40"/>
    <x v="0"/>
    <x v="0"/>
    <x v="743"/>
    <s v="Vehicle, Battery Electric Vehicle"/>
    <n v="0"/>
    <d v="2026-03-06T09:43:06"/>
    <n v="0"/>
    <n v="0"/>
    <s v=""/>
    <n v="0"/>
    <s v="No"/>
    <e v="#REF!"/>
  </r>
  <r>
    <s v="NISSAN LEAF 299-1018"/>
    <d v="2026-03-06T09:43:07"/>
    <s v="Ubicación: 9.96881, -84.4592"/>
    <x v="0"/>
    <s v="GPS"/>
    <s v="Yes"/>
    <n v="0"/>
    <x v="0"/>
    <x v="0"/>
    <x v="0"/>
    <x v="0"/>
    <s v="Vehicle, Battery Electric Vehicle"/>
    <n v="0"/>
    <d v="2026-03-06T09:43:07"/>
    <n v="-84.459199999999996"/>
    <n v="9.9688099999999995"/>
    <s v="CurveSpeedEstimateError"/>
    <n v="41"/>
    <s v="Yes"/>
    <e v="#REF!"/>
  </r>
  <r>
    <s v="NISSAN LEAF 299-1018"/>
    <d v="2026-03-06T09:43:07"/>
    <s v="Aceleración hacia delante o frenado 0"/>
    <x v="1"/>
    <s v="Engine"/>
    <s v="No"/>
    <n v="0"/>
    <x v="38"/>
    <x v="0"/>
    <x v="0"/>
    <x v="313"/>
    <s v="Vehicle, Battery Electric Vehicle"/>
    <n v="0"/>
    <d v="2026-03-06T09:43:07"/>
    <n v="0"/>
    <n v="0"/>
    <s v=""/>
    <n v="0"/>
    <s v="No"/>
    <e v="#REF!"/>
  </r>
  <r>
    <s v="NISSAN LEAF 299-1018"/>
    <d v="2026-03-06T09:43:07"/>
    <s v="Aceleración de lado a lado 0"/>
    <x v="1"/>
    <s v="Engine"/>
    <s v="No"/>
    <n v="0"/>
    <x v="39"/>
    <x v="0"/>
    <x v="0"/>
    <x v="313"/>
    <s v="Vehicle, Battery Electric Vehicle"/>
    <n v="0"/>
    <d v="2026-03-06T09:43:07"/>
    <n v="0"/>
    <n v="0"/>
    <s v=""/>
    <n v="0"/>
    <s v="No"/>
    <e v="#REF!"/>
  </r>
  <r>
    <s v="NISSAN LEAF 299-1018"/>
    <d v="2026-03-06T09:43:07"/>
    <s v="Aceleración hacia arriba o hacia abajo 0.978999964235116"/>
    <x v="1"/>
    <s v="Engine"/>
    <s v="No"/>
    <n v="0"/>
    <x v="40"/>
    <x v="0"/>
    <x v="0"/>
    <x v="636"/>
    <s v="Vehicle, Battery Electric Vehicle"/>
    <n v="0"/>
    <d v="2026-03-06T09:43:07"/>
    <n v="0"/>
    <n v="0"/>
    <s v=""/>
    <n v="0"/>
    <s v="No"/>
    <e v="#REF!"/>
  </r>
  <r>
    <s v="NISSAN LEAF 299-1018"/>
    <d v="2026-03-06T09:43:09"/>
    <s v="Ubicación: 9.96858, -84.45921"/>
    <x v="0"/>
    <s v="GPS"/>
    <s v="Yes"/>
    <n v="0"/>
    <x v="0"/>
    <x v="0"/>
    <x v="0"/>
    <x v="0"/>
    <s v="Vehicle, Battery Electric Vehicle"/>
    <n v="0"/>
    <d v="2026-03-06T09:43:09"/>
    <n v="-84.459209999999999"/>
    <n v="9.9685799999999993"/>
    <s v="CurveSpeedEstimateError"/>
    <n v="46"/>
    <s v="Yes"/>
    <e v="#REF!"/>
  </r>
  <r>
    <s v="NISSAN LEAF 299-1018"/>
    <d v="2026-03-06T09:43:13"/>
    <s v="Velocidad del motor en carretera 56"/>
    <x v="1"/>
    <s v="Engine"/>
    <s v="No"/>
    <n v="0"/>
    <x v="27"/>
    <x v="0"/>
    <x v="0"/>
    <x v="106"/>
    <s v="Vehicle, Battery Electric Vehicle"/>
    <n v="0"/>
    <d v="2026-03-06T09:43:13"/>
    <n v="0"/>
    <n v="0"/>
    <s v=""/>
    <n v="0"/>
    <s v="No"/>
    <e v="#REF!"/>
  </r>
  <r>
    <s v="NISSAN LEAF 299-1018"/>
    <d v="2026-03-06T09:43:15"/>
    <s v="Ubicación: 9.96784, -84.45899"/>
    <x v="0"/>
    <s v="GPS"/>
    <s v="Yes"/>
    <n v="0"/>
    <x v="0"/>
    <x v="0"/>
    <x v="0"/>
    <x v="0"/>
    <s v="Vehicle, Battery Electric Vehicle"/>
    <n v="0"/>
    <d v="2026-03-06T09:43:15"/>
    <n v="-84.45899"/>
    <n v="9.9678400000000007"/>
    <s v="CurveSpeedEstimateError"/>
    <n v="53"/>
    <s v="Yes"/>
    <e v="#REF!"/>
  </r>
  <r>
    <s v="NISSAN LEAF 299-1018"/>
    <d v="2026-03-06T09:43:15"/>
    <s v="Aceleración hacia delante o frenado 0"/>
    <x v="1"/>
    <s v="Engine"/>
    <s v="No"/>
    <n v="0"/>
    <x v="38"/>
    <x v="0"/>
    <x v="0"/>
    <x v="313"/>
    <s v="Vehicle, Battery Electric Vehicle"/>
    <n v="0"/>
    <d v="2026-03-06T09:43:15"/>
    <n v="0"/>
    <n v="0"/>
    <s v=""/>
    <n v="0"/>
    <s v="No"/>
    <e v="#REF!"/>
  </r>
  <r>
    <s v="NISSAN LEAF 299-1018"/>
    <d v="2026-03-06T09:43:15"/>
    <s v="Aceleración de lado a lado 0"/>
    <x v="1"/>
    <s v="Engine"/>
    <s v="No"/>
    <n v="0"/>
    <x v="39"/>
    <x v="0"/>
    <x v="0"/>
    <x v="313"/>
    <s v="Vehicle, Battery Electric Vehicle"/>
    <n v="0"/>
    <d v="2026-03-06T09:43:15"/>
    <n v="0"/>
    <n v="0"/>
    <s v=""/>
    <n v="0"/>
    <s v="No"/>
    <e v="#REF!"/>
  </r>
  <r>
    <s v="NISSAN LEAF 299-1018"/>
    <d v="2026-03-06T09:43:15"/>
    <s v="Aceleración hacia arriba o hacia abajo 0.971999969334232"/>
    <x v="1"/>
    <s v="Engine"/>
    <s v="No"/>
    <n v="0"/>
    <x v="40"/>
    <x v="0"/>
    <x v="0"/>
    <x v="321"/>
    <s v="Vehicle, Battery Electric Vehicle"/>
    <n v="0"/>
    <d v="2026-03-06T09:43:15"/>
    <n v="0"/>
    <n v="0"/>
    <s v=""/>
    <n v="0"/>
    <s v="No"/>
    <e v="#REF!"/>
  </r>
  <r>
    <s v="NISSAN LEAF 299-1018"/>
    <d v="2026-03-06T09:43:17"/>
    <s v="Aceleración hacia delante o frenado 0.317999979581374"/>
    <x v="1"/>
    <s v="Engine"/>
    <s v="No"/>
    <n v="0"/>
    <x v="38"/>
    <x v="0"/>
    <x v="0"/>
    <x v="744"/>
    <s v="Vehicle, Battery Electric Vehicle"/>
    <n v="0"/>
    <d v="2026-03-06T09:43:17"/>
    <n v="0"/>
    <n v="0"/>
    <s v=""/>
    <n v="0"/>
    <s v="No"/>
    <e v="#REF!"/>
  </r>
  <r>
    <s v="NISSAN LEAF 299-1018"/>
    <d v="2026-03-06T09:43:17"/>
    <s v="Aceleración hacia arriba o hacia abajo 0.892000020326156"/>
    <x v="1"/>
    <s v="Engine"/>
    <s v="No"/>
    <n v="0"/>
    <x v="40"/>
    <x v="0"/>
    <x v="0"/>
    <x v="674"/>
    <s v="Vehicle, Battery Electric Vehicle"/>
    <n v="0"/>
    <d v="2026-03-06T09:43:17"/>
    <n v="0"/>
    <n v="0"/>
    <s v=""/>
    <n v="0"/>
    <s v="No"/>
    <e v="#REF!"/>
  </r>
  <r>
    <s v="NISSAN LEAF 299-1018"/>
    <d v="2026-03-06T09:43:17"/>
    <s v="Aceleración de lado a lado -0.29300000507619"/>
    <x v="1"/>
    <s v="Engine"/>
    <s v="No"/>
    <n v="0"/>
    <x v="39"/>
    <x v="0"/>
    <x v="0"/>
    <x v="455"/>
    <s v="Vehicle, Battery Electric Vehicle"/>
    <n v="0"/>
    <d v="2026-03-06T09:43:17"/>
    <n v="0"/>
    <n v="0"/>
    <s v=""/>
    <n v="0"/>
    <s v="No"/>
    <e v="#REF!"/>
  </r>
  <r>
    <s v="NISSAN LEAF 299-1018"/>
    <d v="2026-03-06T09:43:17"/>
    <s v="Aceleración hacia arriba o hacia abajo 0.913999989732989"/>
    <x v="1"/>
    <s v="Engine"/>
    <s v="No"/>
    <n v="0"/>
    <x v="40"/>
    <x v="0"/>
    <x v="0"/>
    <x v="714"/>
    <s v="Vehicle, Battery Electric Vehicle"/>
    <n v="0"/>
    <d v="2026-03-06T09:43:17"/>
    <n v="0"/>
    <n v="0"/>
    <s v=""/>
    <n v="0"/>
    <s v="No"/>
    <e v="#REF!"/>
  </r>
  <r>
    <s v="NISSAN LEAF 299-1018"/>
    <d v="2026-03-06T09:43:18"/>
    <s v="Ubicación: 9.96753, -84.45877"/>
    <x v="0"/>
    <s v="GPS"/>
    <s v="Yes"/>
    <n v="0"/>
    <x v="0"/>
    <x v="0"/>
    <x v="0"/>
    <x v="0"/>
    <s v="Vehicle, Battery Electric Vehicle"/>
    <n v="0"/>
    <d v="2026-03-06T09:43:18"/>
    <n v="-84.458770000000001"/>
    <n v="9.96753"/>
    <s v="CurveSpeedEstimateError"/>
    <n v="48"/>
    <s v="Yes"/>
    <e v="#REF!"/>
  </r>
  <r>
    <s v="NISSAN LEAF 299-1018"/>
    <d v="2026-03-06T09:43:18"/>
    <s v="Aceleración hacia delante o frenado 0"/>
    <x v="1"/>
    <s v="Engine"/>
    <s v="No"/>
    <n v="0"/>
    <x v="38"/>
    <x v="0"/>
    <x v="0"/>
    <x v="313"/>
    <s v="Vehicle, Battery Electric Vehicle"/>
    <n v="0"/>
    <d v="2026-03-06T09:43:18"/>
    <n v="0"/>
    <n v="0"/>
    <s v=""/>
    <n v="0"/>
    <s v="No"/>
    <e v="#REF!"/>
  </r>
  <r>
    <s v="NISSAN LEAF 299-1018"/>
    <d v="2026-03-06T09:43:18"/>
    <s v="Aceleración de lado a lado 0"/>
    <x v="1"/>
    <s v="Engine"/>
    <s v="No"/>
    <n v="0"/>
    <x v="39"/>
    <x v="0"/>
    <x v="0"/>
    <x v="313"/>
    <s v="Vehicle, Battery Electric Vehicle"/>
    <n v="0"/>
    <d v="2026-03-06T09:43:18"/>
    <n v="0"/>
    <n v="0"/>
    <s v=""/>
    <n v="0"/>
    <s v="No"/>
    <e v="#REF!"/>
  </r>
  <r>
    <s v="NISSAN LEAF 299-1018"/>
    <d v="2026-03-06T09:43:18"/>
    <s v="Aceleración hacia arriba o hacia abajo 0.921999969338053"/>
    <x v="1"/>
    <s v="Engine"/>
    <s v="No"/>
    <n v="0"/>
    <x v="40"/>
    <x v="0"/>
    <x v="0"/>
    <x v="745"/>
    <s v="Vehicle, Battery Electric Vehicle"/>
    <n v="0"/>
    <d v="2026-03-06T09:43:18"/>
    <n v="0"/>
    <n v="0"/>
    <s v=""/>
    <n v="0"/>
    <s v="No"/>
    <e v="#REF!"/>
  </r>
  <r>
    <s v="NISSAN LEAF 299-1018"/>
    <d v="2026-03-06T09:43:21"/>
    <s v="Ubicación: 9.96714, -84.4587"/>
    <x v="0"/>
    <s v="GPS"/>
    <s v="Yes"/>
    <n v="0"/>
    <x v="0"/>
    <x v="0"/>
    <x v="0"/>
    <x v="0"/>
    <s v="Vehicle, Battery Electric Vehicle"/>
    <n v="0"/>
    <d v="2026-03-06T09:43:21"/>
    <n v="-84.458699999999993"/>
    <n v="9.9671400000000006"/>
    <s v="CurveSpeedEstimateError"/>
    <n v="52"/>
    <s v="Yes"/>
    <e v="#REF!"/>
  </r>
  <r>
    <s v="NISSAN LEAF 299-1018"/>
    <d v="2026-03-06T09:43:21"/>
    <s v="Temperatura del aire exterior bruto 27"/>
    <x v="1"/>
    <s v="Engine"/>
    <s v="No"/>
    <n v="0"/>
    <x v="22"/>
    <x v="0"/>
    <x v="0"/>
    <x v="254"/>
    <s v="Vehicle, Battery Electric Vehicle"/>
    <n v="0"/>
    <d v="2026-03-06T09:43:21"/>
    <n v="0"/>
    <n v="0"/>
    <s v=""/>
    <n v="0"/>
    <s v="No"/>
    <e v="#REF!"/>
  </r>
  <r>
    <s v="NISSAN LEAF 299-1018"/>
    <d v="2026-03-06T09:43:22"/>
    <s v=" "/>
    <x v="1"/>
    <s v="Debug"/>
    <s v="No"/>
    <s v="7B-00-00-00-00-00-00-00-00-00-00-00-00-00-00"/>
    <x v="0"/>
    <x v="0"/>
    <x v="0"/>
    <x v="0"/>
    <s v="Vehicle, Battery Electric Vehicle"/>
    <n v="0"/>
    <d v="2026-03-06T09:43:22"/>
    <n v="0"/>
    <n v="0"/>
    <s v="50246"/>
    <n v="0"/>
    <s v="No"/>
    <e v="#REF!"/>
  </r>
  <r>
    <s v="NISSAN LEAF 299-1018"/>
    <d v="2026-03-06T09:43:24"/>
    <s v="Energía de la batería del vehículo eléctrico -35574"/>
    <x v="1"/>
    <s v="Engine"/>
    <s v="No"/>
    <n v="0"/>
    <x v="20"/>
    <x v="0"/>
    <x v="0"/>
    <x v="746"/>
    <s v="Vehicle, Battery Electric Vehicle"/>
    <n v="0"/>
    <d v="2026-03-06T09:43:24"/>
    <n v="0"/>
    <n v="0"/>
    <s v=""/>
    <n v="0"/>
    <s v="No"/>
    <e v="#REF!"/>
  </r>
  <r>
    <s v="NISSAN LEAF 299-1018"/>
    <d v="2026-03-06T09:43:24"/>
    <s v="Aceleración hacia delante o frenado 0"/>
    <x v="1"/>
    <s v="Engine"/>
    <s v="No"/>
    <n v="0"/>
    <x v="38"/>
    <x v="0"/>
    <x v="0"/>
    <x v="313"/>
    <s v="Vehicle, Battery Electric Vehicle"/>
    <n v="0"/>
    <d v="2026-03-06T09:43:24"/>
    <n v="0"/>
    <n v="0"/>
    <s v=""/>
    <n v="0"/>
    <s v="No"/>
    <e v="#REF!"/>
  </r>
  <r>
    <s v="NISSAN LEAF 299-1018"/>
    <d v="2026-03-06T09:43:24"/>
    <s v="Aceleración de lado a lado 0"/>
    <x v="1"/>
    <s v="Engine"/>
    <s v="No"/>
    <n v="0"/>
    <x v="39"/>
    <x v="0"/>
    <x v="0"/>
    <x v="313"/>
    <s v="Vehicle, Battery Electric Vehicle"/>
    <n v="0"/>
    <d v="2026-03-06T09:43:24"/>
    <n v="0"/>
    <n v="0"/>
    <s v=""/>
    <n v="0"/>
    <s v="No"/>
    <e v="#REF!"/>
  </r>
  <r>
    <s v="NISSAN LEAF 299-1018"/>
    <d v="2026-03-06T09:43:24"/>
    <s v="Aceleración hacia arriba o hacia abajo 0.941000035618155"/>
    <x v="1"/>
    <s v="Engine"/>
    <s v="No"/>
    <n v="0"/>
    <x v="40"/>
    <x v="0"/>
    <x v="0"/>
    <x v="488"/>
    <s v="Vehicle, Battery Electric Vehicle"/>
    <n v="0"/>
    <d v="2026-03-06T09:43:24"/>
    <n v="0"/>
    <n v="0"/>
    <s v=""/>
    <n v="0"/>
    <s v="No"/>
    <e v="#REF!"/>
  </r>
  <r>
    <s v="NISSAN LEAF 299-1018"/>
    <d v="2026-03-06T09:43:25"/>
    <s v="Ubicación: 9.96668, -84.45853"/>
    <x v="0"/>
    <s v="GPS"/>
    <s v="Yes"/>
    <n v="0"/>
    <x v="0"/>
    <x v="0"/>
    <x v="0"/>
    <x v="0"/>
    <s v="Vehicle, Battery Electric Vehicle"/>
    <n v="0"/>
    <d v="2026-03-06T09:43:25"/>
    <n v="-84.458529999999996"/>
    <n v="9.9666800000000002"/>
    <s v="CurveSpeedEstimateError"/>
    <n v="46"/>
    <s v="Yes"/>
    <e v="#REF!"/>
  </r>
  <r>
    <s v="NISSAN LEAF 299-1018"/>
    <d v="2026-03-06T09:43:25"/>
    <s v="Velocidad del motor en carretera 46"/>
    <x v="1"/>
    <s v="Engine"/>
    <s v="No"/>
    <n v="0"/>
    <x v="27"/>
    <x v="0"/>
    <x v="0"/>
    <x v="105"/>
    <s v="Vehicle, Battery Electric Vehicle"/>
    <n v="0"/>
    <d v="2026-03-06T09:43:25"/>
    <n v="0"/>
    <n v="0"/>
    <s v=""/>
    <n v="0"/>
    <s v="No"/>
    <e v="#REF!"/>
  </r>
  <r>
    <s v="NISSAN LEAF 299-1018"/>
    <d v="2026-03-06T09:43:25"/>
    <s v="Aceleración de lado a lado -0.341999989776702"/>
    <x v="1"/>
    <s v="Engine"/>
    <s v="No"/>
    <n v="0"/>
    <x v="39"/>
    <x v="0"/>
    <x v="0"/>
    <x v="747"/>
    <s v="Vehicle, Battery Electric Vehicle"/>
    <n v="0"/>
    <d v="2026-03-06T09:43:25"/>
    <n v="0"/>
    <n v="0"/>
    <s v=""/>
    <n v="0"/>
    <s v="No"/>
    <e v="#REF!"/>
  </r>
  <r>
    <s v="NISSAN LEAF 299-1018"/>
    <d v="2026-03-06T09:43:25"/>
    <s v="Aceleración hacia arriba o hacia abajo 0.964999974433348"/>
    <x v="1"/>
    <s v="Engine"/>
    <s v="No"/>
    <n v="0"/>
    <x v="40"/>
    <x v="0"/>
    <x v="0"/>
    <x v="748"/>
    <s v="Vehicle, Battery Electric Vehicle"/>
    <n v="0"/>
    <d v="2026-03-06T09:43:25"/>
    <n v="0"/>
    <n v="0"/>
    <s v=""/>
    <n v="0"/>
    <s v="No"/>
    <e v="#REF!"/>
  </r>
  <r>
    <s v="NISSAN LEAF 299-1018"/>
    <d v="2026-03-06T09:43:25"/>
    <s v="Energía de la batería del vehículo eléctrico -8893"/>
    <x v="1"/>
    <s v="Engine"/>
    <s v="No"/>
    <n v="0"/>
    <x v="20"/>
    <x v="0"/>
    <x v="0"/>
    <x v="749"/>
    <s v="Vehicle, Battery Electric Vehicle"/>
    <n v="0"/>
    <d v="2026-03-06T09:43:25"/>
    <n v="0"/>
    <n v="0"/>
    <s v=""/>
    <n v="0"/>
    <s v="No"/>
    <e v="#REF!"/>
  </r>
  <r>
    <s v="NISSAN LEAF 299-1018"/>
    <d v="2026-03-06T09:43:27"/>
    <s v="Ubicación: 9.96645, -84.45853"/>
    <x v="0"/>
    <s v="GPS"/>
    <s v="Yes"/>
    <n v="0"/>
    <x v="0"/>
    <x v="0"/>
    <x v="0"/>
    <x v="0"/>
    <s v="Vehicle, Battery Electric Vehicle"/>
    <n v="0"/>
    <d v="2026-03-06T09:43:27"/>
    <n v="-84.458529999999996"/>
    <n v="9.96645"/>
    <s v="CurveBased"/>
    <n v="46"/>
    <s v="Yes"/>
    <e v="#REF!"/>
  </r>
  <r>
    <s v="NISSAN LEAF 299-1018"/>
    <d v="2026-03-06T09:43:28"/>
    <s v="Aceleración de lado a lado -0.370999984675904"/>
    <x v="1"/>
    <s v="Engine"/>
    <s v="No"/>
    <n v="0"/>
    <x v="39"/>
    <x v="0"/>
    <x v="0"/>
    <x v="750"/>
    <s v="Vehicle, Battery Electric Vehicle"/>
    <n v="0"/>
    <d v="2026-03-06T09:43:28"/>
    <n v="0"/>
    <n v="0"/>
    <s v=""/>
    <n v="0"/>
    <s v="No"/>
    <e v="#REF!"/>
  </r>
  <r>
    <s v="NISSAN LEAF 299-1018"/>
    <d v="2026-03-06T09:43:28"/>
    <s v="Aceleración hacia arriba o hacia abajo 0.989999948938532"/>
    <x v="1"/>
    <s v="Engine"/>
    <s v="No"/>
    <n v="0"/>
    <x v="40"/>
    <x v="0"/>
    <x v="0"/>
    <x v="697"/>
    <s v="Vehicle, Battery Electric Vehicle"/>
    <n v="0"/>
    <d v="2026-03-06T09:43:28"/>
    <n v="0"/>
    <n v="0"/>
    <s v=""/>
    <n v="0"/>
    <s v="No"/>
    <e v="#REF!"/>
  </r>
  <r>
    <s v="NISSAN LEAF 299-1018"/>
    <d v="2026-03-06T09:43:29"/>
    <s v="Ubicación: 9.96627, -84.45869"/>
    <x v="0"/>
    <s v="GPS"/>
    <s v="Yes"/>
    <n v="0"/>
    <x v="0"/>
    <x v="0"/>
    <x v="0"/>
    <x v="0"/>
    <s v="Vehicle, Battery Electric Vehicle"/>
    <n v="0"/>
    <d v="2026-03-06T09:43:29"/>
    <n v="-84.458690000000004"/>
    <n v="9.9662699999999997"/>
    <s v="CurveSpeedEstimateError"/>
    <n v="50"/>
    <s v="Yes"/>
    <e v="#REF!"/>
  </r>
  <r>
    <s v="NISSAN LEAF 299-1018"/>
    <d v="2026-03-06T09:43:29"/>
    <s v="Aceleración hacia delante o frenado 0"/>
    <x v="1"/>
    <s v="Engine"/>
    <s v="No"/>
    <n v="0"/>
    <x v="38"/>
    <x v="0"/>
    <x v="0"/>
    <x v="313"/>
    <s v="Vehicle, Battery Electric Vehicle"/>
    <n v="0"/>
    <d v="2026-03-06T09:43:29"/>
    <n v="0"/>
    <n v="0"/>
    <s v=""/>
    <n v="0"/>
    <s v="No"/>
    <e v="#REF!"/>
  </r>
  <r>
    <s v="NISSAN LEAF 299-1018"/>
    <d v="2026-03-06T09:43:29"/>
    <s v="Aceleración de lado a lado 0"/>
    <x v="1"/>
    <s v="Engine"/>
    <s v="No"/>
    <n v="0"/>
    <x v="39"/>
    <x v="0"/>
    <x v="0"/>
    <x v="313"/>
    <s v="Vehicle, Battery Electric Vehicle"/>
    <n v="0"/>
    <d v="2026-03-06T09:43:29"/>
    <n v="0"/>
    <n v="0"/>
    <s v=""/>
    <n v="0"/>
    <s v="No"/>
    <e v="#REF!"/>
  </r>
  <r>
    <s v="NISSAN LEAF 299-1018"/>
    <d v="2026-03-06T09:43:29"/>
    <s v="Aceleración hacia arriba o hacia abajo 1.03399998972382"/>
    <x v="1"/>
    <s v="Engine"/>
    <s v="No"/>
    <n v="0"/>
    <x v="40"/>
    <x v="0"/>
    <x v="0"/>
    <x v="751"/>
    <s v="Vehicle, Battery Electric Vehicle"/>
    <n v="0"/>
    <d v="2026-03-06T09:43:29"/>
    <n v="0"/>
    <n v="0"/>
    <s v=""/>
    <n v="0"/>
    <s v="No"/>
    <e v="#REF!"/>
  </r>
  <r>
    <s v="NISSAN LEAF 299-1018"/>
    <d v="2026-03-06T09:43:30"/>
    <s v="Odómetro 15957"/>
    <x v="1"/>
    <s v="Engine"/>
    <s v="No"/>
    <n v="0"/>
    <x v="11"/>
    <x v="0"/>
    <x v="0"/>
    <x v="752"/>
    <s v="Vehicle, Battery Electric Vehicle"/>
    <n v="0"/>
    <d v="2026-03-06T09:43:30"/>
    <n v="0"/>
    <n v="0"/>
    <s v=""/>
    <n v="0"/>
    <s v="No"/>
    <e v="#REF!"/>
  </r>
  <r>
    <s v="NISSAN LEAF 299-1018"/>
    <d v="2026-03-06T09:43:30"/>
    <s v="Odómetro sin procesar 15957"/>
    <x v="1"/>
    <s v="Engine"/>
    <s v="No"/>
    <n v="0"/>
    <x v="12"/>
    <x v="0"/>
    <x v="0"/>
    <x v="752"/>
    <s v="Vehicle, Battery Electric Vehicle"/>
    <n v="0"/>
    <d v="2026-03-06T09:43:30"/>
    <n v="0"/>
    <n v="0"/>
    <s v=""/>
    <n v="0"/>
    <s v="No"/>
    <e v="#REF!"/>
  </r>
  <r>
    <s v="NISSAN LEAF 299-1018"/>
    <d v="2026-03-06T09:43:30"/>
    <s v="Aceleración hacia delante o frenado 0"/>
    <x v="1"/>
    <s v="Engine"/>
    <s v="No"/>
    <n v="0"/>
    <x v="38"/>
    <x v="0"/>
    <x v="0"/>
    <x v="313"/>
    <s v="Vehicle, Battery Electric Vehicle"/>
    <n v="0"/>
    <d v="2026-03-06T09:43:30"/>
    <n v="0"/>
    <n v="0"/>
    <s v=""/>
    <n v="0"/>
    <s v="No"/>
    <e v="#REF!"/>
  </r>
  <r>
    <s v="NISSAN LEAF 299-1018"/>
    <d v="2026-03-06T09:43:30"/>
    <s v="Aceleración de lado a lado 0"/>
    <x v="1"/>
    <s v="Engine"/>
    <s v="No"/>
    <n v="0"/>
    <x v="39"/>
    <x v="0"/>
    <x v="0"/>
    <x v="313"/>
    <s v="Vehicle, Battery Electric Vehicle"/>
    <n v="0"/>
    <d v="2026-03-06T09:43:30"/>
    <n v="0"/>
    <n v="0"/>
    <s v=""/>
    <n v="0"/>
    <s v="No"/>
    <e v="#REF!"/>
  </r>
  <r>
    <s v="NISSAN LEAF 299-1018"/>
    <d v="2026-03-06T09:43:30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09:43:30"/>
    <n v="0"/>
    <n v="0"/>
    <s v=""/>
    <n v="0"/>
    <s v="No"/>
    <e v="#REF!"/>
  </r>
  <r>
    <s v="NISSAN LEAF 299-1018"/>
    <d v="2026-03-06T09:43:31"/>
    <s v="Velocidad del motor en carretera 55"/>
    <x v="1"/>
    <s v="Engine"/>
    <s v="No"/>
    <n v="0"/>
    <x v="27"/>
    <x v="0"/>
    <x v="0"/>
    <x v="123"/>
    <s v="Vehicle, Battery Electric Vehicle"/>
    <n v="0"/>
    <d v="2026-03-06T09:43:31"/>
    <n v="0"/>
    <n v="0"/>
    <s v=""/>
    <n v="0"/>
    <s v="No"/>
    <e v="#REF!"/>
  </r>
  <r>
    <s v="NISSAN LEAF 299-1018"/>
    <d v="2026-03-06T09:43:31"/>
    <s v="Aceleración de lado a lado 0.330999984678961"/>
    <x v="1"/>
    <s v="Engine"/>
    <s v="No"/>
    <n v="0"/>
    <x v="39"/>
    <x v="0"/>
    <x v="0"/>
    <x v="753"/>
    <s v="Vehicle, Battery Electric Vehicle"/>
    <n v="0"/>
    <d v="2026-03-06T09:43:31"/>
    <n v="0"/>
    <n v="0"/>
    <s v=""/>
    <n v="0"/>
    <s v="No"/>
    <e v="#REF!"/>
  </r>
  <r>
    <s v="NISSAN LEAF 299-1018"/>
    <d v="2026-03-06T09:43:31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43:31"/>
    <n v="0"/>
    <n v="0"/>
    <s v=""/>
    <n v="0"/>
    <s v="No"/>
    <e v="#REF!"/>
  </r>
  <r>
    <s v="NISSAN LEAF 299-1018"/>
    <d v="2026-03-06T09:43:32"/>
    <s v="Ubicación: 9.96614, -84.45907"/>
    <x v="0"/>
    <s v="GPS"/>
    <s v="Yes"/>
    <n v="0"/>
    <x v="0"/>
    <x v="0"/>
    <x v="0"/>
    <x v="0"/>
    <s v="Vehicle, Battery Electric Vehicle"/>
    <n v="0"/>
    <d v="2026-03-06T09:43:32"/>
    <n v="-84.459069999999997"/>
    <n v="9.9661399999999993"/>
    <s v="CurveSpeed"/>
    <n v="53"/>
    <s v="Yes"/>
    <e v="#REF!"/>
  </r>
  <r>
    <s v="NISSAN LEAF 299-1018"/>
    <d v="2026-03-06T09:43:32"/>
    <s v="Aceleración de lado a lado 0.324999994876582"/>
    <x v="1"/>
    <s v="Engine"/>
    <s v="No"/>
    <n v="0"/>
    <x v="39"/>
    <x v="0"/>
    <x v="0"/>
    <x v="754"/>
    <s v="Vehicle, Battery Electric Vehicle"/>
    <n v="0"/>
    <d v="2026-03-06T09:43:32"/>
    <n v="0"/>
    <n v="0"/>
    <s v=""/>
    <n v="0"/>
    <s v="No"/>
    <e v="#REF!"/>
  </r>
  <r>
    <s v="NISSAN LEAF 299-1018"/>
    <d v="2026-03-06T09:43:32"/>
    <s v="Aceleración hacia arriba o hacia abajo 0.941000035618155"/>
    <x v="1"/>
    <s v="Engine"/>
    <s v="No"/>
    <n v="0"/>
    <x v="40"/>
    <x v="0"/>
    <x v="0"/>
    <x v="488"/>
    <s v="Vehicle, Battery Electric Vehicle"/>
    <n v="0"/>
    <d v="2026-03-06T09:43:32"/>
    <n v="0"/>
    <n v="0"/>
    <s v=""/>
    <n v="0"/>
    <s v="No"/>
    <e v="#REF!"/>
  </r>
  <r>
    <s v="NISSAN LEAF 299-1018"/>
    <d v="2026-03-06T09:43:33"/>
    <s v="Aceleración hacia delante o frenado 0"/>
    <x v="1"/>
    <s v="Engine"/>
    <s v="No"/>
    <n v="0"/>
    <x v="38"/>
    <x v="0"/>
    <x v="0"/>
    <x v="313"/>
    <s v="Vehicle, Battery Electric Vehicle"/>
    <n v="0"/>
    <d v="2026-03-06T09:43:33"/>
    <n v="0"/>
    <n v="0"/>
    <s v=""/>
    <n v="0"/>
    <s v="No"/>
    <e v="#REF!"/>
  </r>
  <r>
    <s v="NISSAN LEAF 299-1018"/>
    <d v="2026-03-06T09:43:33"/>
    <s v="Aceleración de lado a lado 0"/>
    <x v="1"/>
    <s v="Engine"/>
    <s v="No"/>
    <n v="0"/>
    <x v="39"/>
    <x v="0"/>
    <x v="0"/>
    <x v="313"/>
    <s v="Vehicle, Battery Electric Vehicle"/>
    <n v="0"/>
    <d v="2026-03-06T09:43:33"/>
    <n v="0"/>
    <n v="0"/>
    <s v=""/>
    <n v="0"/>
    <s v="No"/>
    <e v="#REF!"/>
  </r>
  <r>
    <s v="NISSAN LEAF 299-1018"/>
    <d v="2026-03-06T09:43:33"/>
    <s v="Aceleración hacia arriba o hacia abajo 0.939000066209794"/>
    <x v="1"/>
    <s v="Engine"/>
    <s v="No"/>
    <n v="0"/>
    <x v="40"/>
    <x v="0"/>
    <x v="0"/>
    <x v="644"/>
    <s v="Vehicle, Battery Electric Vehicle"/>
    <n v="0"/>
    <d v="2026-03-06T09:43:33"/>
    <n v="0"/>
    <n v="0"/>
    <s v=""/>
    <n v="0"/>
    <s v="No"/>
    <e v="#REF!"/>
  </r>
  <r>
    <s v="NISSAN LEAF 299-1018"/>
    <d v="2026-03-06T09:43:35"/>
    <s v="Ubicación: 9.96596, -84.4594"/>
    <x v="0"/>
    <s v="GPS"/>
    <s v="Yes"/>
    <n v="0"/>
    <x v="0"/>
    <x v="0"/>
    <x v="0"/>
    <x v="0"/>
    <s v="Vehicle, Battery Electric Vehicle"/>
    <n v="0"/>
    <d v="2026-03-06T09:43:35"/>
    <n v="-84.459400000000002"/>
    <n v="9.9659600000000008"/>
    <s v="CurveSpeedEstimateError"/>
    <n v="46"/>
    <s v="Yes"/>
    <e v="#REF!"/>
  </r>
  <r>
    <s v="NISSAN LEAF 299-1018"/>
    <d v="2026-03-06T09:43:35"/>
    <s v=" "/>
    <x v="1"/>
    <s v="Debug"/>
    <s v="No"/>
    <s v="F2-E3-A6-FF-08-00-00-00-00-00-00-00-00-00-00"/>
    <x v="0"/>
    <x v="0"/>
    <x v="0"/>
    <x v="0"/>
    <s v="Vehicle, Battery Electric Vehicle"/>
    <n v="0"/>
    <d v="2026-03-06T09:43:35"/>
    <n v="0"/>
    <n v="0"/>
    <s v="50333"/>
    <n v="0"/>
    <s v="No"/>
    <e v="#REF!"/>
  </r>
  <r>
    <s v="NISSAN LEAF 299-1018"/>
    <d v="2026-03-06T09:43:35"/>
    <s v=" "/>
    <x v="1"/>
    <s v="Debug"/>
    <s v="No"/>
    <s v="26-9C-F1-FF-00-53-15-00-1D-75-0E-00-00-00-00"/>
    <x v="0"/>
    <x v="0"/>
    <x v="0"/>
    <x v="0"/>
    <s v="Vehicle, Battery Electric Vehicle"/>
    <n v="0"/>
    <d v="2026-03-06T09:43:35"/>
    <n v="0"/>
    <n v="0"/>
    <s v="61927"/>
    <n v="0"/>
    <s v="No"/>
    <e v="#REF!"/>
  </r>
  <r>
    <s v="NISSAN LEAF 299-1018"/>
    <d v="2026-03-06T09:43:35"/>
    <s v="Aceleración hacia delante o frenado 0"/>
    <x v="1"/>
    <s v="Engine"/>
    <s v="No"/>
    <n v="0"/>
    <x v="38"/>
    <x v="0"/>
    <x v="0"/>
    <x v="313"/>
    <s v="Vehicle, Battery Electric Vehicle"/>
    <n v="0"/>
    <d v="2026-03-06T09:43:35"/>
    <n v="0"/>
    <n v="0"/>
    <s v=""/>
    <n v="0"/>
    <s v="No"/>
    <e v="#REF!"/>
  </r>
  <r>
    <s v="NISSAN LEAF 299-1018"/>
    <d v="2026-03-06T09:43:35"/>
    <s v="Aceleración de lado a lado 0"/>
    <x v="1"/>
    <s v="Engine"/>
    <s v="No"/>
    <n v="0"/>
    <x v="39"/>
    <x v="0"/>
    <x v="0"/>
    <x v="313"/>
    <s v="Vehicle, Battery Electric Vehicle"/>
    <n v="0"/>
    <d v="2026-03-06T09:43:35"/>
    <n v="0"/>
    <n v="0"/>
    <s v=""/>
    <n v="0"/>
    <s v="No"/>
    <e v="#REF!"/>
  </r>
  <r>
    <s v="NISSAN LEAF 299-1018"/>
    <d v="2026-03-06T09:43:35"/>
    <s v="Aceleración hacia arriba o hacia abajo 0.91699999483134"/>
    <x v="1"/>
    <s v="Engine"/>
    <s v="No"/>
    <n v="0"/>
    <x v="40"/>
    <x v="0"/>
    <x v="0"/>
    <x v="755"/>
    <s v="Vehicle, Battery Electric Vehicle"/>
    <n v="0"/>
    <d v="2026-03-06T09:43:35"/>
    <n v="0"/>
    <n v="0"/>
    <s v=""/>
    <n v="0"/>
    <s v="No"/>
    <e v="#REF!"/>
  </r>
  <r>
    <s v="NISSAN LEAF 299-1018"/>
    <d v="2026-03-06T09:43:35"/>
    <s v="Velocidad del motor en carretera 46"/>
    <x v="1"/>
    <s v="Engine"/>
    <s v="No"/>
    <n v="0"/>
    <x v="27"/>
    <x v="0"/>
    <x v="0"/>
    <x v="105"/>
    <s v="Vehicle, Battery Electric Vehicle"/>
    <n v="0"/>
    <d v="2026-03-06T09:43:35"/>
    <n v="0"/>
    <n v="0"/>
    <s v=""/>
    <n v="0"/>
    <s v="No"/>
    <e v="#REF!"/>
  </r>
  <r>
    <s v="NISSAN LEAF 299-1018"/>
    <d v="2026-03-06T09:43:35"/>
    <s v="Aceleración de lado a lado -0.215999989786331"/>
    <x v="1"/>
    <s v="Engine"/>
    <s v="No"/>
    <n v="0"/>
    <x v="39"/>
    <x v="0"/>
    <x v="0"/>
    <x v="756"/>
    <s v="Vehicle, Battery Electric Vehicle"/>
    <n v="0"/>
    <d v="2026-03-06T09:43:35"/>
    <n v="0"/>
    <n v="0"/>
    <s v=""/>
    <n v="0"/>
    <s v="No"/>
    <e v="#REF!"/>
  </r>
  <r>
    <s v="NISSAN LEAF 299-1018"/>
    <d v="2026-03-06T09:43:35"/>
    <s v="Aceleración hacia arriba o hacia abajo 0.909000015226276"/>
    <x v="1"/>
    <s v="Engine"/>
    <s v="No"/>
    <n v="0"/>
    <x v="40"/>
    <x v="0"/>
    <x v="0"/>
    <x v="420"/>
    <s v="Vehicle, Battery Electric Vehicle"/>
    <n v="0"/>
    <d v="2026-03-06T09:43:35"/>
    <n v="0"/>
    <n v="0"/>
    <s v=""/>
    <n v="0"/>
    <s v="No"/>
    <e v="#REF!"/>
  </r>
  <r>
    <s v="NISSAN LEAF 299-1018"/>
    <d v="2026-03-06T09:43:38"/>
    <s v="Aceleración de lado a lado -0.268999994880862"/>
    <x v="1"/>
    <s v="Engine"/>
    <s v="No"/>
    <n v="0"/>
    <x v="39"/>
    <x v="0"/>
    <x v="0"/>
    <x v="757"/>
    <s v="Vehicle, Battery Electric Vehicle"/>
    <n v="0"/>
    <d v="2026-03-06T09:43:38"/>
    <n v="0"/>
    <n v="0"/>
    <s v=""/>
    <n v="0"/>
    <s v="No"/>
    <e v="#REF!"/>
  </r>
  <r>
    <s v="NISSAN LEAF 299-1018"/>
    <d v="2026-03-06T09:43:38"/>
    <s v="Aceleración hacia arriba o hacia abajo 1.05099988265232"/>
    <x v="1"/>
    <s v="Engine"/>
    <s v="No"/>
    <n v="0"/>
    <x v="40"/>
    <x v="0"/>
    <x v="0"/>
    <x v="727"/>
    <s v="Vehicle, Battery Electric Vehicle"/>
    <n v="0"/>
    <d v="2026-03-06T09:43:38"/>
    <n v="0"/>
    <n v="0"/>
    <s v=""/>
    <n v="0"/>
    <s v="No"/>
    <e v="#REF!"/>
  </r>
  <r>
    <s v="NISSAN LEAF 299-1018"/>
    <d v="2026-03-06T09:43:38"/>
    <s v="Ubicación: 9.9659, -84.45974"/>
    <x v="0"/>
    <s v="GPS"/>
    <s v="Yes"/>
    <n v="0"/>
    <x v="0"/>
    <x v="0"/>
    <x v="0"/>
    <x v="0"/>
    <s v="Vehicle, Battery Electric Vehicle"/>
    <n v="0"/>
    <d v="2026-03-06T09:43:38"/>
    <n v="-84.459739999999996"/>
    <n v="9.9658999999999995"/>
    <s v="CurveBased"/>
    <n v="46"/>
    <s v="Yes"/>
    <e v="#REF!"/>
  </r>
  <r>
    <s v="NISSAN LEAF 299-1018"/>
    <d v="2026-03-06T09:43:38"/>
    <s v="Estado de carga genérico 59.88"/>
    <x v="1"/>
    <s v="Engine"/>
    <s v="No"/>
    <n v="0"/>
    <x v="15"/>
    <x v="0"/>
    <x v="0"/>
    <x v="758"/>
    <s v="Vehicle, Battery Electric Vehicle"/>
    <n v="0"/>
    <d v="2026-03-06T09:43:38"/>
    <n v="0"/>
    <n v="0"/>
    <s v=""/>
    <n v="0"/>
    <s v="No"/>
    <e v="#REF!"/>
  </r>
  <r>
    <s v="NISSAN LEAF 299-1018"/>
    <d v="2026-03-06T09:43:39"/>
    <s v="Aceleración hacia delante o frenado 0"/>
    <x v="1"/>
    <s v="Engine"/>
    <s v="No"/>
    <n v="0"/>
    <x v="38"/>
    <x v="0"/>
    <x v="0"/>
    <x v="313"/>
    <s v="Vehicle, Battery Electric Vehicle"/>
    <n v="0"/>
    <d v="2026-03-06T09:43:39"/>
    <n v="0"/>
    <n v="0"/>
    <s v=""/>
    <n v="0"/>
    <s v="No"/>
    <e v="#REF!"/>
  </r>
  <r>
    <s v="NISSAN LEAF 299-1018"/>
    <d v="2026-03-06T09:43:39"/>
    <s v="Aceleración de lado a lado 0"/>
    <x v="1"/>
    <s v="Engine"/>
    <s v="No"/>
    <n v="0"/>
    <x v="39"/>
    <x v="0"/>
    <x v="0"/>
    <x v="313"/>
    <s v="Vehicle, Battery Electric Vehicle"/>
    <n v="0"/>
    <d v="2026-03-06T09:43:39"/>
    <n v="0"/>
    <n v="0"/>
    <s v=""/>
    <n v="0"/>
    <s v="No"/>
    <e v="#REF!"/>
  </r>
  <r>
    <s v="NISSAN LEAF 299-1018"/>
    <d v="2026-03-06T09:43:39"/>
    <s v="Aceleración hacia arriba o hacia abajo 1.00900001521863"/>
    <x v="1"/>
    <s v="Engine"/>
    <s v="No"/>
    <n v="0"/>
    <x v="40"/>
    <x v="0"/>
    <x v="0"/>
    <x v="759"/>
    <s v="Vehicle, Battery Electric Vehicle"/>
    <n v="0"/>
    <d v="2026-03-06T09:43:39"/>
    <n v="0"/>
    <n v="0"/>
    <s v=""/>
    <n v="0"/>
    <s v="No"/>
    <e v="#REF!"/>
  </r>
  <r>
    <s v="NISSAN LEAF 299-1018"/>
    <d v="2026-03-06T09:43:39"/>
    <s v="Aceleración hacia delante o frenado 0"/>
    <x v="1"/>
    <s v="Engine"/>
    <s v="No"/>
    <n v="0"/>
    <x v="38"/>
    <x v="0"/>
    <x v="0"/>
    <x v="313"/>
    <s v="Vehicle, Battery Electric Vehicle"/>
    <n v="0"/>
    <d v="2026-03-06T09:43:39"/>
    <n v="0"/>
    <n v="0"/>
    <s v=""/>
    <n v="0"/>
    <s v="No"/>
    <e v="#REF!"/>
  </r>
  <r>
    <s v="NISSAN LEAF 299-1018"/>
    <d v="2026-03-06T09:43:39"/>
    <s v="Aceleración de lado a lado 0"/>
    <x v="1"/>
    <s v="Engine"/>
    <s v="No"/>
    <n v="0"/>
    <x v="39"/>
    <x v="0"/>
    <x v="0"/>
    <x v="313"/>
    <s v="Vehicle, Battery Electric Vehicle"/>
    <n v="0"/>
    <d v="2026-03-06T09:43:39"/>
    <n v="0"/>
    <n v="0"/>
    <s v=""/>
    <n v="0"/>
    <s v="No"/>
    <e v="#REF!"/>
  </r>
  <r>
    <s v="NISSAN LEAF 299-1018"/>
    <d v="2026-03-06T09:43:39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43:39"/>
    <n v="0"/>
    <n v="0"/>
    <s v=""/>
    <n v="0"/>
    <s v="No"/>
    <e v="#REF!"/>
  </r>
  <r>
    <s v="NISSAN LEAF 299-1018"/>
    <d v="2026-03-06T09:43:40"/>
    <s v="Aceleración de lado a lado 0.345999979579234"/>
    <x v="1"/>
    <s v="Engine"/>
    <s v="No"/>
    <n v="0"/>
    <x v="39"/>
    <x v="0"/>
    <x v="0"/>
    <x v="760"/>
    <s v="Vehicle, Battery Electric Vehicle"/>
    <n v="0"/>
    <d v="2026-03-06T09:43:40"/>
    <n v="0"/>
    <n v="0"/>
    <s v=""/>
    <n v="0"/>
    <s v="No"/>
    <e v="#REF!"/>
  </r>
  <r>
    <s v="NISSAN LEAF 299-1018"/>
    <d v="2026-03-06T09:43:40"/>
    <s v="Aceleración hacia arriba o hacia abajo 0.919999999929692"/>
    <x v="1"/>
    <s v="Engine"/>
    <s v="No"/>
    <n v="0"/>
    <x v="40"/>
    <x v="0"/>
    <x v="0"/>
    <x v="521"/>
    <s v="Vehicle, Battery Electric Vehicle"/>
    <n v="0"/>
    <d v="2026-03-06T09:43:40"/>
    <n v="0"/>
    <n v="0"/>
    <s v=""/>
    <n v="0"/>
    <s v="No"/>
    <e v="#REF!"/>
  </r>
  <r>
    <s v="NISSAN LEAF 299-1018"/>
    <d v="2026-03-06T09:43:40"/>
    <s v="Ubicación: 9.96598, -84.45996"/>
    <x v="0"/>
    <s v="GPS"/>
    <s v="Yes"/>
    <n v="0"/>
    <x v="0"/>
    <x v="0"/>
    <x v="0"/>
    <x v="0"/>
    <s v="Vehicle, Battery Electric Vehicle"/>
    <n v="0"/>
    <d v="2026-03-06T09:43:40"/>
    <n v="-84.459959999999995"/>
    <n v="9.9659800000000001"/>
    <s v="CurveSpeedEstimateError"/>
    <n v="50"/>
    <s v="Yes"/>
    <e v="#REF!"/>
  </r>
  <r>
    <s v="NISSAN LEAF 299-1018"/>
    <d v="2026-03-06T09:43:4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43:41"/>
    <n v="0"/>
    <n v="0"/>
    <s v=""/>
    <n v="0"/>
    <s v="No"/>
    <e v="#REF!"/>
  </r>
  <r>
    <s v="NISSAN LEAF 299-1018"/>
    <d v="2026-03-06T09:43:43"/>
    <s v="Aceleración de lado a lado 0.364999994873525"/>
    <x v="1"/>
    <s v="Engine"/>
    <s v="No"/>
    <n v="0"/>
    <x v="39"/>
    <x v="0"/>
    <x v="0"/>
    <x v="761"/>
    <s v="Vehicle, Battery Electric Vehicle"/>
    <n v="0"/>
    <d v="2026-03-06T09:43:43"/>
    <n v="0"/>
    <n v="0"/>
    <s v=""/>
    <n v="0"/>
    <s v="No"/>
    <e v="#REF!"/>
  </r>
  <r>
    <s v="NISSAN LEAF 299-1018"/>
    <d v="2026-03-06T09:43:43"/>
    <s v="Aceleración hacia arriba o hacia abajo 0.91799992854971"/>
    <x v="1"/>
    <s v="Engine"/>
    <s v="No"/>
    <n v="0"/>
    <x v="40"/>
    <x v="0"/>
    <x v="0"/>
    <x v="762"/>
    <s v="Vehicle, Battery Electric Vehicle"/>
    <n v="0"/>
    <d v="2026-03-06T09:43:43"/>
    <n v="0"/>
    <n v="0"/>
    <s v=""/>
    <n v="0"/>
    <s v="No"/>
    <e v="#REF!"/>
  </r>
  <r>
    <s v="NISSAN LEAF 299-1018"/>
    <d v="2026-03-06T09:43:43"/>
    <s v="Ubicación: 9.96605, -84.46033"/>
    <x v="0"/>
    <s v="GPS"/>
    <s v="Yes"/>
    <n v="0"/>
    <x v="0"/>
    <x v="0"/>
    <x v="0"/>
    <x v="0"/>
    <s v="Vehicle, Battery Electric Vehicle"/>
    <n v="0"/>
    <d v="2026-03-06T09:43:43"/>
    <n v="-84.460329999999999"/>
    <n v="9.9660499999999992"/>
    <s v="CurveBased"/>
    <n v="52"/>
    <s v="Yes"/>
    <e v="#REF!"/>
  </r>
  <r>
    <s v="NISSAN LEAF 299-1018"/>
    <d v="2026-03-06T09:43:45"/>
    <s v="Aceleración hacia delante o frenado 0"/>
    <x v="1"/>
    <s v="Engine"/>
    <s v="No"/>
    <n v="0"/>
    <x v="38"/>
    <x v="0"/>
    <x v="0"/>
    <x v="313"/>
    <s v="Vehicle, Battery Electric Vehicle"/>
    <n v="0"/>
    <d v="2026-03-06T09:43:45"/>
    <n v="0"/>
    <n v="0"/>
    <s v=""/>
    <n v="0"/>
    <s v="No"/>
    <e v="#REF!"/>
  </r>
  <r>
    <s v="NISSAN LEAF 299-1018"/>
    <d v="2026-03-06T09:43:45"/>
    <s v="Aceleración de lado a lado 0"/>
    <x v="1"/>
    <s v="Engine"/>
    <s v="No"/>
    <n v="0"/>
    <x v="39"/>
    <x v="0"/>
    <x v="0"/>
    <x v="313"/>
    <s v="Vehicle, Battery Electric Vehicle"/>
    <n v="0"/>
    <d v="2026-03-06T09:43:45"/>
    <n v="0"/>
    <n v="0"/>
    <s v=""/>
    <n v="0"/>
    <s v="No"/>
    <e v="#REF!"/>
  </r>
  <r>
    <s v="NISSAN LEAF 299-1018"/>
    <d v="2026-03-06T09:43:45"/>
    <s v="Aceleración hacia arriba o hacia abajo 0.960999984630816"/>
    <x v="1"/>
    <s v="Engine"/>
    <s v="No"/>
    <n v="0"/>
    <x v="40"/>
    <x v="0"/>
    <x v="0"/>
    <x v="681"/>
    <s v="Vehicle, Battery Electric Vehicle"/>
    <n v="0"/>
    <d v="2026-03-06T09:43:45"/>
    <n v="0"/>
    <n v="0"/>
    <s v=""/>
    <n v="0"/>
    <s v="No"/>
    <e v="#REF!"/>
  </r>
  <r>
    <s v="NISSAN LEAF 299-1018"/>
    <d v="2026-03-06T09:43:46"/>
    <s v="Ubicación: 9.96586, -84.46067"/>
    <x v="0"/>
    <s v="GPS"/>
    <s v="Yes"/>
    <n v="0"/>
    <x v="0"/>
    <x v="0"/>
    <x v="0"/>
    <x v="0"/>
    <s v="Vehicle, Battery Electric Vehicle"/>
    <n v="0"/>
    <d v="2026-03-06T09:43:46"/>
    <n v="-84.460669999999993"/>
    <n v="9.9658599999999993"/>
    <s v="CurveSpeedEstimateError"/>
    <n v="52"/>
    <s v="Yes"/>
    <e v="#REF!"/>
  </r>
  <r>
    <s v="NISSAN LEAF 299-1018"/>
    <d v="2026-03-06T09:43:46"/>
    <s v="Aceleración hacia delante o frenado 0"/>
    <x v="1"/>
    <s v="Engine"/>
    <s v="No"/>
    <n v="0"/>
    <x v="38"/>
    <x v="0"/>
    <x v="0"/>
    <x v="313"/>
    <s v="Vehicle, Battery Electric Vehicle"/>
    <n v="0"/>
    <d v="2026-03-06T09:43:46"/>
    <n v="0"/>
    <n v="0"/>
    <s v=""/>
    <n v="0"/>
    <s v="No"/>
    <e v="#REF!"/>
  </r>
  <r>
    <s v="NISSAN LEAF 299-1018"/>
    <d v="2026-03-06T09:43:46"/>
    <s v="Aceleración de lado a lado 0"/>
    <x v="1"/>
    <s v="Engine"/>
    <s v="No"/>
    <n v="0"/>
    <x v="39"/>
    <x v="0"/>
    <x v="0"/>
    <x v="313"/>
    <s v="Vehicle, Battery Electric Vehicle"/>
    <n v="0"/>
    <d v="2026-03-06T09:43:46"/>
    <n v="0"/>
    <n v="0"/>
    <s v=""/>
    <n v="0"/>
    <s v="No"/>
    <e v="#REF!"/>
  </r>
  <r>
    <s v="NISSAN LEAF 299-1018"/>
    <d v="2026-03-06T09:43:46"/>
    <s v="Aceleración hacia arriba o hacia abajo 0.931999918351478"/>
    <x v="1"/>
    <s v="Engine"/>
    <s v="No"/>
    <n v="0"/>
    <x v="40"/>
    <x v="0"/>
    <x v="0"/>
    <x v="343"/>
    <s v="Vehicle, Battery Electric Vehicle"/>
    <n v="0"/>
    <d v="2026-03-06T09:43:46"/>
    <n v="0"/>
    <n v="0"/>
    <s v=""/>
    <n v="0"/>
    <s v="No"/>
    <e v="#REF!"/>
  </r>
  <r>
    <s v="NISSAN LEAF 299-1018"/>
    <d v="2026-03-06T09:43:46"/>
    <s v="Velocidad del motor en carretera 53"/>
    <x v="1"/>
    <s v="Engine"/>
    <s v="No"/>
    <n v="0"/>
    <x v="27"/>
    <x v="0"/>
    <x v="0"/>
    <x v="96"/>
    <s v="Vehicle, Battery Electric Vehicle"/>
    <n v="0"/>
    <d v="2026-03-06T09:43:46"/>
    <n v="0"/>
    <n v="0"/>
    <s v=""/>
    <n v="0"/>
    <s v="No"/>
    <e v="#REF!"/>
  </r>
  <r>
    <s v="NISSAN LEAF 299-1018"/>
    <d v="2026-03-06T09:43:48"/>
    <s v="Aceleración de lado a lado -0.408999974475838"/>
    <x v="1"/>
    <s v="Engine"/>
    <s v="No"/>
    <n v="0"/>
    <x v="39"/>
    <x v="0"/>
    <x v="0"/>
    <x v="763"/>
    <s v="Vehicle, Battery Electric Vehicle"/>
    <n v="0"/>
    <d v="2026-03-06T09:43:48"/>
    <n v="0"/>
    <n v="0"/>
    <s v=""/>
    <n v="0"/>
    <s v="No"/>
    <e v="#REF!"/>
  </r>
  <r>
    <s v="NISSAN LEAF 299-1018"/>
    <d v="2026-03-06T09:43:48"/>
    <s v="Aceleración hacia arriba o hacia abajo 0.855999959145935"/>
    <x v="1"/>
    <s v="Engine"/>
    <s v="No"/>
    <n v="0"/>
    <x v="40"/>
    <x v="0"/>
    <x v="0"/>
    <x v="764"/>
    <s v="Vehicle, Battery Electric Vehicle"/>
    <n v="0"/>
    <d v="2026-03-06T09:43:48"/>
    <n v="0"/>
    <n v="0"/>
    <s v=""/>
    <n v="0"/>
    <s v="No"/>
    <e v="#REF!"/>
  </r>
  <r>
    <s v="NISSAN LEAF 299-1018"/>
    <d v="2026-03-06T09:43:49"/>
    <s v="Ubicación: 9.96566, -84.46098"/>
    <x v="0"/>
    <s v="GPS"/>
    <s v="Yes"/>
    <n v="0"/>
    <x v="0"/>
    <x v="0"/>
    <x v="0"/>
    <x v="0"/>
    <s v="Vehicle, Battery Electric Vehicle"/>
    <n v="0"/>
    <d v="2026-03-06T09:43:49"/>
    <n v="-84.460980000000006"/>
    <n v="9.9656599999999997"/>
    <s v="CurveBased"/>
    <n v="46"/>
    <s v="Yes"/>
    <e v="#REF!"/>
  </r>
  <r>
    <s v="NISSAN LEAF 299-1018"/>
    <d v="2026-03-06T09:43:50"/>
    <s v="Aceleración de lado a lado -0.394999994871232"/>
    <x v="1"/>
    <s v="Engine"/>
    <s v="No"/>
    <n v="0"/>
    <x v="39"/>
    <x v="0"/>
    <x v="0"/>
    <x v="765"/>
    <s v="Vehicle, Battery Electric Vehicle"/>
    <n v="0"/>
    <d v="2026-03-06T09:43:50"/>
    <n v="0"/>
    <n v="0"/>
    <s v=""/>
    <n v="0"/>
    <s v="No"/>
    <e v="#REF!"/>
  </r>
  <r>
    <s v="NISSAN LEAF 299-1018"/>
    <d v="2026-03-06T09:43:50"/>
    <s v="Aceleración hacia arriba o hacia abajo 0.996000061106857"/>
    <x v="1"/>
    <s v="Engine"/>
    <s v="No"/>
    <n v="0"/>
    <x v="40"/>
    <x v="0"/>
    <x v="0"/>
    <x v="442"/>
    <s v="Vehicle, Battery Electric Vehicle"/>
    <n v="0"/>
    <d v="2026-03-06T09:43:50"/>
    <n v="0"/>
    <n v="0"/>
    <s v=""/>
    <n v="0"/>
    <s v="No"/>
    <e v="#REF!"/>
  </r>
  <r>
    <s v="NISSAN LEAF 299-1018"/>
    <d v="2026-03-06T09:43:51"/>
    <s v="Aceleración de lado a lado -0.270999984683547"/>
    <x v="1"/>
    <s v="Engine"/>
    <s v="No"/>
    <n v="0"/>
    <x v="39"/>
    <x v="0"/>
    <x v="0"/>
    <x v="766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hacia arriba o hacia abajo 1.08499997442418"/>
    <x v="1"/>
    <s v="Engine"/>
    <s v="No"/>
    <n v="0"/>
    <x v="40"/>
    <x v="0"/>
    <x v="0"/>
    <x v="767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hacia delante o frenado 0"/>
    <x v="1"/>
    <s v="Engine"/>
    <s v="No"/>
    <n v="0"/>
    <x v="38"/>
    <x v="0"/>
    <x v="0"/>
    <x v="313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de lado a lado 0"/>
    <x v="1"/>
    <s v="Engine"/>
    <s v="No"/>
    <n v="0"/>
    <x v="39"/>
    <x v="0"/>
    <x v="0"/>
    <x v="313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hacia arriba o hacia abajo 1.01500002541534"/>
    <x v="1"/>
    <s v="Engine"/>
    <s v="No"/>
    <n v="0"/>
    <x v="40"/>
    <x v="0"/>
    <x v="0"/>
    <x v="620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hacia delante o frenado 0"/>
    <x v="1"/>
    <s v="Engine"/>
    <s v="No"/>
    <n v="0"/>
    <x v="38"/>
    <x v="0"/>
    <x v="0"/>
    <x v="313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de lado a lado 0"/>
    <x v="1"/>
    <s v="Engine"/>
    <s v="No"/>
    <n v="0"/>
    <x v="39"/>
    <x v="0"/>
    <x v="0"/>
    <x v="313"/>
    <s v="Vehicle, Battery Electric Vehicle"/>
    <n v="0"/>
    <d v="2026-03-06T09:43:51"/>
    <n v="0"/>
    <n v="0"/>
    <s v=""/>
    <n v="0"/>
    <s v="No"/>
    <e v="#REF!"/>
  </r>
  <r>
    <s v="NISSAN LEAF 299-1018"/>
    <d v="2026-03-06T09:43:51"/>
    <s v="Aceleración hacia arriba o hacia abajo 1.00499997443029"/>
    <x v="1"/>
    <s v="Engine"/>
    <s v="No"/>
    <n v="0"/>
    <x v="40"/>
    <x v="0"/>
    <x v="0"/>
    <x v="717"/>
    <s v="Vehicle, Battery Electric Vehicle"/>
    <n v="0"/>
    <d v="2026-03-06T09:43:51"/>
    <n v="0"/>
    <n v="0"/>
    <s v=""/>
    <n v="0"/>
    <s v="No"/>
    <e v="#REF!"/>
  </r>
  <r>
    <s v="NISSAN LEAF 299-1018"/>
    <d v="2026-03-06T09:43:52"/>
    <s v="Ubicación: 9.96575, -84.4613"/>
    <x v="0"/>
    <s v="GPS"/>
    <s v="Yes"/>
    <n v="0"/>
    <x v="0"/>
    <x v="0"/>
    <x v="0"/>
    <x v="0"/>
    <s v="Vehicle, Battery Electric Vehicle"/>
    <n v="0"/>
    <d v="2026-03-06T09:43:52"/>
    <n v="-84.461299999999994"/>
    <n v="9.9657499999999999"/>
    <s v="CurvePositionEstimateError"/>
    <n v="44"/>
    <s v="Yes"/>
    <e v="#REF!"/>
  </r>
  <r>
    <s v="NISSAN LEAF 299-1018"/>
    <d v="2026-03-06T09:43:53"/>
    <s v="Aceleración de lado a lado 0.430999984671319"/>
    <x v="1"/>
    <s v="Engine"/>
    <s v="No"/>
    <n v="0"/>
    <x v="39"/>
    <x v="0"/>
    <x v="0"/>
    <x v="768"/>
    <s v="Vehicle, Battery Electric Vehicle"/>
    <n v="0"/>
    <d v="2026-03-06T09:43:53"/>
    <n v="0"/>
    <n v="0"/>
    <s v=""/>
    <n v="0"/>
    <s v="No"/>
    <e v="#REF!"/>
  </r>
  <r>
    <s v="NISSAN LEAF 299-1018"/>
    <d v="2026-03-06T09:43:53"/>
    <s v="Aceleración hacia arriba o hacia abajo 0.952000020321571"/>
    <x v="1"/>
    <s v="Engine"/>
    <s v="No"/>
    <n v="0"/>
    <x v="40"/>
    <x v="0"/>
    <x v="0"/>
    <x v="506"/>
    <s v="Vehicle, Battery Electric Vehicle"/>
    <n v="0"/>
    <d v="2026-03-06T09:43:53"/>
    <n v="0"/>
    <n v="0"/>
    <s v=""/>
    <n v="0"/>
    <s v="No"/>
    <e v="#REF!"/>
  </r>
  <r>
    <s v="NISSAN LEAF 299-1018"/>
    <d v="2026-03-06T09:43:53"/>
    <s v="Velocidad del motor en carretera 43"/>
    <x v="1"/>
    <s v="Engine"/>
    <s v="No"/>
    <n v="0"/>
    <x v="27"/>
    <x v="0"/>
    <x v="0"/>
    <x v="363"/>
    <s v="Vehicle, Battery Electric Vehicle"/>
    <n v="0"/>
    <d v="2026-03-06T09:43:53"/>
    <n v="0"/>
    <n v="0"/>
    <s v=""/>
    <n v="0"/>
    <s v="No"/>
    <e v="#REF!"/>
  </r>
  <r>
    <s v="NISSAN LEAF 299-1018"/>
    <d v="2026-03-06T09:43:55"/>
    <s v="Ubicación: 9.9658, -84.46159"/>
    <x v="0"/>
    <s v="GPS"/>
    <s v="Yes"/>
    <n v="0"/>
    <x v="0"/>
    <x v="0"/>
    <x v="0"/>
    <x v="0"/>
    <s v="Vehicle, Battery Electric Vehicle"/>
    <n v="0"/>
    <d v="2026-03-06T09:43:55"/>
    <n v="-84.461590000000001"/>
    <n v="9.9657999999999998"/>
    <s v="CurveBased"/>
    <n v="42"/>
    <s v="Yes"/>
    <e v="#REF!"/>
  </r>
  <r>
    <s v="NISSAN LEAF 299-1018"/>
    <d v="2026-03-06T09:43:56"/>
    <s v="Aceleración hacia delante o frenado 0"/>
    <x v="1"/>
    <s v="Engine"/>
    <s v="No"/>
    <n v="0"/>
    <x v="38"/>
    <x v="0"/>
    <x v="0"/>
    <x v="313"/>
    <s v="Vehicle, Battery Electric Vehicle"/>
    <n v="0"/>
    <d v="2026-03-06T09:43:56"/>
    <n v="0"/>
    <n v="0"/>
    <s v=""/>
    <n v="0"/>
    <s v="No"/>
    <e v="#REF!"/>
  </r>
  <r>
    <s v="NISSAN LEAF 299-1018"/>
    <d v="2026-03-06T09:43:56"/>
    <s v="Aceleración de lado a lado 0"/>
    <x v="1"/>
    <s v="Engine"/>
    <s v="No"/>
    <n v="0"/>
    <x v="39"/>
    <x v="0"/>
    <x v="0"/>
    <x v="313"/>
    <s v="Vehicle, Battery Electric Vehicle"/>
    <n v="0"/>
    <d v="2026-03-06T09:43:56"/>
    <n v="0"/>
    <n v="0"/>
    <s v=""/>
    <n v="0"/>
    <s v="No"/>
    <e v="#REF!"/>
  </r>
  <r>
    <s v="NISSAN LEAF 299-1018"/>
    <d v="2026-03-06T09:43:56"/>
    <s v="Aceleración hacia arriba o hacia abajo 0.985999908150189"/>
    <x v="1"/>
    <s v="Engine"/>
    <s v="No"/>
    <n v="0"/>
    <x v="40"/>
    <x v="0"/>
    <x v="0"/>
    <x v="496"/>
    <s v="Vehicle, Battery Electric Vehicle"/>
    <n v="0"/>
    <d v="2026-03-06T09:43:56"/>
    <n v="0"/>
    <n v="0"/>
    <s v=""/>
    <n v="0"/>
    <s v="No"/>
    <e v="#REF!"/>
  </r>
  <r>
    <s v="NISSAN LEAF 299-1018"/>
    <d v="2026-03-06T09:43:58"/>
    <s v="Ubicación: 9.96558, -84.46183"/>
    <x v="0"/>
    <s v="GPS"/>
    <s v="Yes"/>
    <n v="0"/>
    <x v="0"/>
    <x v="0"/>
    <x v="0"/>
    <x v="0"/>
    <s v="Vehicle, Battery Electric Vehicle"/>
    <n v="0"/>
    <d v="2026-03-06T09:43:58"/>
    <n v="-84.461830000000006"/>
    <n v="9.9655799999999992"/>
    <s v="CurvePositionEstimateError"/>
    <n v="46"/>
    <s v="Yes"/>
    <e v="#REF!"/>
  </r>
  <r>
    <s v="NISSAN LEAF 299-1018"/>
    <d v="2026-03-06T09:43:58"/>
    <s v="Velocidad del motor en carretera 49"/>
    <x v="1"/>
    <s v="Engine"/>
    <s v="No"/>
    <n v="0"/>
    <x v="27"/>
    <x v="0"/>
    <x v="0"/>
    <x v="219"/>
    <s v="Vehicle, Battery Electric Vehicle"/>
    <n v="0"/>
    <d v="2026-03-06T09:43:58"/>
    <n v="0"/>
    <n v="0"/>
    <s v=""/>
    <n v="0"/>
    <s v="No"/>
    <e v="#REF!"/>
  </r>
  <r>
    <s v="NISSAN LEAF 299-1018"/>
    <d v="2026-03-06T09:44:00"/>
    <s v="Energía de la batería del vehículo eléctrico -40906"/>
    <x v="1"/>
    <s v="Engine"/>
    <s v="No"/>
    <n v="0"/>
    <x v="20"/>
    <x v="0"/>
    <x v="0"/>
    <x v="769"/>
    <s v="Vehicle, Battery Electric Vehicle"/>
    <n v="0"/>
    <d v="2026-03-06T09:44:00"/>
    <n v="0"/>
    <n v="0"/>
    <s v=""/>
    <n v="0"/>
    <s v="No"/>
    <e v="#REF!"/>
  </r>
  <r>
    <s v="NISSAN LEAF 299-1018"/>
    <d v="2026-03-06T09:44:03"/>
    <s v="Energía de la batería del vehículo eléctrico -8495"/>
    <x v="1"/>
    <s v="Engine"/>
    <s v="No"/>
    <n v="0"/>
    <x v="20"/>
    <x v="0"/>
    <x v="0"/>
    <x v="770"/>
    <s v="Vehicle, Battery Electric Vehicle"/>
    <n v="0"/>
    <d v="2026-03-06T09:44:03"/>
    <n v="0"/>
    <n v="0"/>
    <s v=""/>
    <n v="0"/>
    <s v="No"/>
    <e v="#REF!"/>
  </r>
  <r>
    <s v="NISSAN LEAF 299-1018"/>
    <d v="2026-03-06T09:44:04"/>
    <s v="Ubicación: 9.96497, -84.46207"/>
    <x v="0"/>
    <s v="GPS"/>
    <s v="Yes"/>
    <n v="0"/>
    <x v="0"/>
    <x v="0"/>
    <x v="0"/>
    <x v="0"/>
    <s v="Vehicle, Battery Electric Vehicle"/>
    <n v="0"/>
    <d v="2026-03-06T09:44:04"/>
    <n v="-84.462069999999997"/>
    <n v="9.9649699999999992"/>
    <s v="CurveSpeedEstimateError"/>
    <n v="42"/>
    <s v="Yes"/>
    <e v="#REF!"/>
  </r>
  <r>
    <s v="NISSAN LEAF 299-1018"/>
    <d v="2026-03-06T09:44:05"/>
    <s v="Velocidad del motor en carretera 35"/>
    <x v="1"/>
    <s v="Engine"/>
    <s v="No"/>
    <n v="0"/>
    <x v="27"/>
    <x v="0"/>
    <x v="0"/>
    <x v="359"/>
    <s v="Vehicle, Battery Electric Vehicle"/>
    <n v="0"/>
    <d v="2026-03-06T09:44:05"/>
    <n v="0"/>
    <n v="0"/>
    <s v=""/>
    <n v="0"/>
    <s v="No"/>
    <e v="#REF!"/>
  </r>
  <r>
    <s v="NISSAN LEAF 299-1018"/>
    <d v="2026-03-06T09:44:06"/>
    <s v="Ubicación: 9.9648, -84.46214"/>
    <x v="0"/>
    <s v="GPS"/>
    <s v="Yes"/>
    <n v="0"/>
    <x v="0"/>
    <x v="0"/>
    <x v="0"/>
    <x v="0"/>
    <s v="Vehicle, Battery Electric Vehicle"/>
    <n v="0"/>
    <d v="2026-03-06T09:44:06"/>
    <n v="-84.462140000000005"/>
    <n v="9.9648000000000003"/>
    <s v="CurveSpeed"/>
    <n v="33"/>
    <s v="Yes"/>
    <e v="#REF!"/>
  </r>
  <r>
    <s v="NISSAN LEAF 299-1018"/>
    <d v="2026-03-06T09:44:07"/>
    <s v="Ubicación: 9.96473, -84.4622"/>
    <x v="0"/>
    <s v="GPS"/>
    <s v="Yes"/>
    <n v="0"/>
    <x v="0"/>
    <x v="0"/>
    <x v="0"/>
    <x v="0"/>
    <s v="Vehicle, Battery Electric Vehicle"/>
    <n v="0"/>
    <d v="2026-03-06T09:44:07"/>
    <n v="-84.462199999999996"/>
    <n v="9.9647299999999994"/>
    <s v="CurveBased"/>
    <n v="35"/>
    <s v="Yes"/>
    <e v="#REF!"/>
  </r>
  <r>
    <s v="NISSAN LEAF 299-1018"/>
    <d v="2026-03-06T09:44:11"/>
    <s v="Ubicación: 9.96459, -84.46253"/>
    <x v="0"/>
    <s v="GPS"/>
    <s v="Yes"/>
    <n v="0"/>
    <x v="0"/>
    <x v="0"/>
    <x v="0"/>
    <x v="0"/>
    <s v="Vehicle, Battery Electric Vehicle"/>
    <n v="0"/>
    <d v="2026-03-06T09:44:11"/>
    <n v="-84.462530000000001"/>
    <n v="9.9645899999999994"/>
    <s v="CurvePositionEstimateError"/>
    <n v="41"/>
    <s v="Yes"/>
    <e v="#REF!"/>
  </r>
  <r>
    <s v="NISSAN LEAF 299-1018"/>
    <d v="2026-03-06T09:44:12"/>
    <s v="Velocidad del motor en carretera 43"/>
    <x v="1"/>
    <s v="Engine"/>
    <s v="No"/>
    <n v="0"/>
    <x v="27"/>
    <x v="0"/>
    <x v="0"/>
    <x v="363"/>
    <s v="Vehicle, Battery Electric Vehicle"/>
    <n v="0"/>
    <d v="2026-03-06T09:44:12"/>
    <n v="0"/>
    <n v="0"/>
    <s v=""/>
    <n v="0"/>
    <s v="No"/>
    <e v="#REF!"/>
  </r>
  <r>
    <s v="NISSAN LEAF 299-1018"/>
    <d v="2026-03-06T09:44:13"/>
    <s v=" "/>
    <x v="1"/>
    <s v="Debug"/>
    <s v="No"/>
    <s v="EA-00-00-00-00-00-00-00-00-00-00-00-00-00-00"/>
    <x v="0"/>
    <x v="0"/>
    <x v="0"/>
    <x v="0"/>
    <s v="Vehicle, Battery Electric Vehicle"/>
    <n v="0"/>
    <d v="2026-03-06T09:44:13"/>
    <n v="0"/>
    <n v="0"/>
    <s v="50246"/>
    <n v="0"/>
    <s v="No"/>
    <e v="#REF!"/>
  </r>
  <r>
    <s v="NISSAN LEAF 299-1018"/>
    <d v="2026-03-06T09:44:13"/>
    <s v="Aceleración hacia delante o frenado 0"/>
    <x v="1"/>
    <s v="Engine"/>
    <s v="No"/>
    <n v="0"/>
    <x v="38"/>
    <x v="0"/>
    <x v="0"/>
    <x v="313"/>
    <s v="Vehicle, Battery Electric Vehicle"/>
    <n v="0"/>
    <d v="2026-03-06T09:44:13"/>
    <n v="0"/>
    <n v="0"/>
    <s v=""/>
    <n v="0"/>
    <s v="No"/>
    <e v="#REF!"/>
  </r>
  <r>
    <s v="NISSAN LEAF 299-1018"/>
    <d v="2026-03-06T09:44:13"/>
    <s v="Aceleración de lado a lado 0"/>
    <x v="1"/>
    <s v="Engine"/>
    <s v="No"/>
    <n v="0"/>
    <x v="39"/>
    <x v="0"/>
    <x v="0"/>
    <x v="313"/>
    <s v="Vehicle, Battery Electric Vehicle"/>
    <n v="0"/>
    <d v="2026-03-06T09:44:13"/>
    <n v="0"/>
    <n v="0"/>
    <s v=""/>
    <n v="0"/>
    <s v="No"/>
    <e v="#REF!"/>
  </r>
  <r>
    <s v="NISSAN LEAF 299-1018"/>
    <d v="2026-03-06T09:44:13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44:13"/>
    <n v="0"/>
    <n v="0"/>
    <s v=""/>
    <n v="0"/>
    <s v="No"/>
    <e v="#REF!"/>
  </r>
  <r>
    <s v="NISSAN LEAF 299-1018"/>
    <d v="2026-03-06T09:44:14"/>
    <s v="Aceleración de lado a lado 0.253999989783427"/>
    <x v="1"/>
    <s v="Engine"/>
    <s v="No"/>
    <n v="0"/>
    <x v="39"/>
    <x v="0"/>
    <x v="0"/>
    <x v="771"/>
    <s v="Vehicle, Battery Electric Vehicle"/>
    <n v="0"/>
    <d v="2026-03-06T09:44:14"/>
    <n v="0"/>
    <n v="0"/>
    <s v=""/>
    <n v="0"/>
    <s v="No"/>
    <e v="#REF!"/>
  </r>
  <r>
    <s v="NISSAN LEAF 299-1018"/>
    <d v="2026-03-06T09:44:14"/>
    <s v="Aceleración hacia arriba o hacia abajo 1.04299990304725"/>
    <x v="1"/>
    <s v="Engine"/>
    <s v="No"/>
    <n v="0"/>
    <x v="40"/>
    <x v="0"/>
    <x v="0"/>
    <x v="772"/>
    <s v="Vehicle, Battery Electric Vehicle"/>
    <n v="0"/>
    <d v="2026-03-06T09:44:14"/>
    <n v="0"/>
    <n v="0"/>
    <s v=""/>
    <n v="0"/>
    <s v="No"/>
    <e v="#REF!"/>
  </r>
  <r>
    <s v="NISSAN LEAF 299-1018"/>
    <d v="2026-03-06T09:44:14"/>
    <s v="Velocidad del motor en carretera 38"/>
    <x v="1"/>
    <s v="Engine"/>
    <s v="No"/>
    <n v="0"/>
    <x v="27"/>
    <x v="0"/>
    <x v="0"/>
    <x v="389"/>
    <s v="Vehicle, Battery Electric Vehicle"/>
    <n v="0"/>
    <d v="2026-03-06T09:44:14"/>
    <n v="0"/>
    <n v="0"/>
    <s v=""/>
    <n v="0"/>
    <s v="No"/>
    <e v="#REF!"/>
  </r>
  <r>
    <s v="NISSAN LEAF 299-1018"/>
    <d v="2026-03-06T09:44:16"/>
    <s v="Ubicación: 9.96435, -84.46295"/>
    <x v="0"/>
    <s v="GPS"/>
    <s v="Yes"/>
    <n v="0"/>
    <x v="0"/>
    <x v="0"/>
    <x v="0"/>
    <x v="0"/>
    <s v="Vehicle, Battery Electric Vehicle"/>
    <n v="0"/>
    <d v="2026-03-06T09:44:16"/>
    <n v="-84.462950000000006"/>
    <n v="9.9643499999999996"/>
    <s v="CurveSpeedEstimateError"/>
    <n v="37"/>
    <s v="Yes"/>
    <e v="#REF!"/>
  </r>
  <r>
    <s v="NISSAN LEAF 299-1018"/>
    <d v="2026-03-06T09:44:17"/>
    <s v="Aceleración hacia delante o frenado 0"/>
    <x v="1"/>
    <s v="Engine"/>
    <s v="No"/>
    <n v="0"/>
    <x v="38"/>
    <x v="0"/>
    <x v="0"/>
    <x v="313"/>
    <s v="Vehicle, Battery Electric Vehicle"/>
    <n v="0"/>
    <d v="2026-03-06T09:44:17"/>
    <n v="0"/>
    <n v="0"/>
    <s v=""/>
    <n v="0"/>
    <s v="No"/>
    <e v="#REF!"/>
  </r>
  <r>
    <s v="NISSAN LEAF 299-1018"/>
    <d v="2026-03-06T09:44:17"/>
    <s v="Aceleración de lado a lado 0"/>
    <x v="1"/>
    <s v="Engine"/>
    <s v="No"/>
    <n v="0"/>
    <x v="39"/>
    <x v="0"/>
    <x v="0"/>
    <x v="313"/>
    <s v="Vehicle, Battery Electric Vehicle"/>
    <n v="0"/>
    <d v="2026-03-06T09:44:17"/>
    <n v="0"/>
    <n v="0"/>
    <s v=""/>
    <n v="0"/>
    <s v="No"/>
    <e v="#REF!"/>
  </r>
  <r>
    <s v="NISSAN LEAF 299-1018"/>
    <d v="2026-03-06T09:44:17"/>
    <s v="Aceleración hacia arriba o hacia abajo 1.06100003560898"/>
    <x v="1"/>
    <s v="Engine"/>
    <s v="No"/>
    <n v="0"/>
    <x v="40"/>
    <x v="0"/>
    <x v="0"/>
    <x v="773"/>
    <s v="Vehicle, Battery Electric Vehicle"/>
    <n v="0"/>
    <d v="2026-03-06T09:44:17"/>
    <n v="0"/>
    <n v="0"/>
    <s v=""/>
    <n v="0"/>
    <s v="No"/>
    <e v="#REF!"/>
  </r>
  <r>
    <s v="NISSAN LEAF 299-1018"/>
    <d v="2026-03-06T09:44:19"/>
    <s v="Ubicación: 9.9641, -84.46291"/>
    <x v="0"/>
    <s v="GPS"/>
    <s v="Yes"/>
    <n v="0"/>
    <x v="0"/>
    <x v="0"/>
    <x v="0"/>
    <x v="0"/>
    <s v="Vehicle, Battery Electric Vehicle"/>
    <n v="0"/>
    <d v="2026-03-06T09:44:19"/>
    <n v="-84.462909999999994"/>
    <n v="9.9641000000000002"/>
    <s v="CurvePositionEstimateError"/>
    <n v="37"/>
    <s v="Yes"/>
    <e v="#REF!"/>
  </r>
  <r>
    <s v="NISSAN LEAF 299-1018"/>
    <d v="2026-03-06T09:44:23"/>
    <s v="Ubicación: 9.96376, -84.4627"/>
    <x v="0"/>
    <s v="GPS"/>
    <s v="Yes"/>
    <n v="0"/>
    <x v="0"/>
    <x v="0"/>
    <x v="0"/>
    <x v="0"/>
    <s v="Vehicle, Battery Electric Vehicle"/>
    <n v="0"/>
    <d v="2026-03-06T09:44:23"/>
    <n v="-84.462699999999998"/>
    <n v="9.9637600000000006"/>
    <s v="CurveBased"/>
    <n v="41"/>
    <s v="Yes"/>
    <e v="#REF!"/>
  </r>
  <r>
    <s v="NISSAN LEAF 299-1018"/>
    <d v="2026-03-06T09:44:26"/>
    <s v="Ubicación: 9.96347, -84.46267"/>
    <x v="0"/>
    <s v="GPS"/>
    <s v="Yes"/>
    <n v="0"/>
    <x v="0"/>
    <x v="0"/>
    <x v="0"/>
    <x v="0"/>
    <s v="Vehicle, Battery Electric Vehicle"/>
    <n v="0"/>
    <d v="2026-03-06T09:44:26"/>
    <n v="-84.462670000000003"/>
    <n v="9.9634699999999992"/>
    <s v="CurveBased"/>
    <n v="39"/>
    <s v="Yes"/>
    <e v="#REF!"/>
  </r>
  <r>
    <s v="NISSAN LEAF 299-1018"/>
    <d v="2026-03-06T09:44:29"/>
    <s v="Ubicación: 9.96326, -84.46286"/>
    <x v="0"/>
    <s v="GPS"/>
    <s v="Yes"/>
    <n v="0"/>
    <x v="0"/>
    <x v="0"/>
    <x v="0"/>
    <x v="0"/>
    <s v="Vehicle, Battery Electric Vehicle"/>
    <n v="0"/>
    <d v="2026-03-06T09:44:29"/>
    <n v="-84.462860000000006"/>
    <n v="9.96326"/>
    <s v="CurveBased"/>
    <n v="39"/>
    <s v="Yes"/>
    <e v="#REF!"/>
  </r>
  <r>
    <s v="NISSAN LEAF 299-1018"/>
    <d v="2026-03-06T09:44:30"/>
    <s v=" "/>
    <x v="1"/>
    <s v="Debug"/>
    <s v="No"/>
    <s v="88-00-00-00-00-00-00-00-00-00-00-00-00-00-00"/>
    <x v="0"/>
    <x v="0"/>
    <x v="0"/>
    <x v="0"/>
    <s v="Vehicle, Battery Electric Vehicle"/>
    <n v="0"/>
    <d v="2026-03-06T09:44:30"/>
    <n v="0"/>
    <n v="0"/>
    <s v="50246"/>
    <n v="0"/>
    <s v="No"/>
    <e v="#REF!"/>
  </r>
  <r>
    <s v="NISSAN LEAF 299-1018"/>
    <d v="2026-03-06T09:44:31"/>
    <s v="Ubicación: 9.96325, -84.46306"/>
    <x v="0"/>
    <s v="GPS"/>
    <s v="Yes"/>
    <n v="0"/>
    <x v="0"/>
    <x v="0"/>
    <x v="0"/>
    <x v="0"/>
    <s v="Vehicle, Battery Electric Vehicle"/>
    <n v="0"/>
    <d v="2026-03-06T09:44:31"/>
    <n v="-84.463059999999999"/>
    <n v="9.9632500000000004"/>
    <s v="CurvePositionEstimateError"/>
    <n v="41"/>
    <s v="Yes"/>
    <e v="#REF!"/>
  </r>
  <r>
    <s v="NISSAN LEAF 299-1018"/>
    <d v="2026-03-06T09:44:31"/>
    <s v="Aceleración hacia delante o frenado 0"/>
    <x v="1"/>
    <s v="Engine"/>
    <s v="No"/>
    <n v="0"/>
    <x v="38"/>
    <x v="0"/>
    <x v="0"/>
    <x v="313"/>
    <s v="Vehicle, Battery Electric Vehicle"/>
    <n v="0"/>
    <d v="2026-03-06T09:44:31"/>
    <n v="0"/>
    <n v="0"/>
    <s v=""/>
    <n v="0"/>
    <s v="No"/>
    <e v="#REF!"/>
  </r>
  <r>
    <s v="NISSAN LEAF 299-1018"/>
    <d v="2026-03-06T09:44:31"/>
    <s v="Aceleración de lado a lado 0"/>
    <x v="1"/>
    <s v="Engine"/>
    <s v="No"/>
    <n v="0"/>
    <x v="39"/>
    <x v="0"/>
    <x v="0"/>
    <x v="313"/>
    <s v="Vehicle, Battery Electric Vehicle"/>
    <n v="0"/>
    <d v="2026-03-06T09:44:31"/>
    <n v="0"/>
    <n v="0"/>
    <s v=""/>
    <n v="0"/>
    <s v="No"/>
    <e v="#REF!"/>
  </r>
  <r>
    <s v="NISSAN LEAF 299-1018"/>
    <d v="2026-03-06T09:44:31"/>
    <s v="Aceleración hacia arriba o hacia abajo 0.996000061106857"/>
    <x v="1"/>
    <s v="Engine"/>
    <s v="No"/>
    <n v="0"/>
    <x v="40"/>
    <x v="0"/>
    <x v="0"/>
    <x v="442"/>
    <s v="Vehicle, Battery Electric Vehicle"/>
    <n v="0"/>
    <d v="2026-03-06T09:44:31"/>
    <n v="0"/>
    <n v="0"/>
    <s v=""/>
    <n v="0"/>
    <s v="No"/>
    <e v="#REF!"/>
  </r>
  <r>
    <s v="NISSAN LEAF 299-1018"/>
    <d v="2026-03-06T09:44:34"/>
    <s v="Aceleración de lado a lado 0.481999969371678"/>
    <x v="1"/>
    <s v="Engine"/>
    <s v="No"/>
    <n v="0"/>
    <x v="39"/>
    <x v="0"/>
    <x v="0"/>
    <x v="774"/>
    <s v="Vehicle, Battery Electric Vehicle"/>
    <n v="0"/>
    <d v="2026-03-06T09:44:34"/>
    <n v="0"/>
    <n v="0"/>
    <s v=""/>
    <n v="0"/>
    <s v="No"/>
    <e v="#REF!"/>
  </r>
  <r>
    <s v="NISSAN LEAF 299-1018"/>
    <d v="2026-03-06T09:44:34"/>
    <s v="Aceleración hacia arriba o hacia abajo 0.966999943841709"/>
    <x v="1"/>
    <s v="Engine"/>
    <s v="No"/>
    <n v="0"/>
    <x v="40"/>
    <x v="0"/>
    <x v="0"/>
    <x v="411"/>
    <s v="Vehicle, Battery Electric Vehicle"/>
    <n v="0"/>
    <d v="2026-03-06T09:44:34"/>
    <n v="0"/>
    <n v="0"/>
    <s v=""/>
    <n v="0"/>
    <s v="No"/>
    <e v="#REF!"/>
  </r>
  <r>
    <s v="NISSAN LEAF 299-1018"/>
    <d v="2026-03-06T09:44:35"/>
    <s v="Ubicación: 9.96333, -84.46344"/>
    <x v="0"/>
    <s v="GPS"/>
    <s v="Yes"/>
    <n v="0"/>
    <x v="0"/>
    <x v="0"/>
    <x v="0"/>
    <x v="0"/>
    <s v="Vehicle, Battery Electric Vehicle"/>
    <n v="0"/>
    <d v="2026-03-06T09:44:35"/>
    <n v="-84.463440000000006"/>
    <n v="9.9633299999999991"/>
    <s v="CurveBased"/>
    <n v="39"/>
    <s v="Yes"/>
    <e v="#REF!"/>
  </r>
  <r>
    <s v="NISSAN LEAF 299-1018"/>
    <d v="2026-03-06T09:44:36"/>
    <s v="Aceleración hacia delante o frenado 0"/>
    <x v="1"/>
    <s v="Engine"/>
    <s v="No"/>
    <n v="0"/>
    <x v="38"/>
    <x v="0"/>
    <x v="0"/>
    <x v="313"/>
    <s v="Vehicle, Battery Electric Vehicle"/>
    <n v="0"/>
    <d v="2026-03-06T09:44:36"/>
    <n v="0"/>
    <n v="0"/>
    <s v=""/>
    <n v="0"/>
    <s v="No"/>
    <e v="#REF!"/>
  </r>
  <r>
    <s v="NISSAN LEAF 299-1018"/>
    <d v="2026-03-06T09:44:36"/>
    <s v="Aceleración de lado a lado 0"/>
    <x v="1"/>
    <s v="Engine"/>
    <s v="No"/>
    <n v="0"/>
    <x v="39"/>
    <x v="0"/>
    <x v="0"/>
    <x v="313"/>
    <s v="Vehicle, Battery Electric Vehicle"/>
    <n v="0"/>
    <d v="2026-03-06T09:44:36"/>
    <n v="0"/>
    <n v="0"/>
    <s v=""/>
    <n v="0"/>
    <s v="No"/>
    <e v="#REF!"/>
  </r>
  <r>
    <s v="NISSAN LEAF 299-1018"/>
    <d v="2026-03-06T09:44:36"/>
    <s v="Aceleración hacia arriba o hacia abajo 0.961999969334996"/>
    <x v="1"/>
    <s v="Engine"/>
    <s v="No"/>
    <n v="0"/>
    <x v="40"/>
    <x v="0"/>
    <x v="0"/>
    <x v="404"/>
    <s v="Vehicle, Battery Electric Vehicle"/>
    <n v="0"/>
    <d v="2026-03-06T09:44:36"/>
    <n v="0"/>
    <n v="0"/>
    <s v=""/>
    <n v="0"/>
    <s v="No"/>
    <e v="#REF!"/>
  </r>
  <r>
    <s v="NISSAN LEAF 299-1018"/>
    <d v="2026-03-06T09:44:41"/>
    <s v="Ubicación: 9.96309, -84.46403"/>
    <x v="0"/>
    <s v="GPS"/>
    <s v="Yes"/>
    <n v="0"/>
    <x v="0"/>
    <x v="0"/>
    <x v="0"/>
    <x v="0"/>
    <s v="Vehicle, Battery Electric Vehicle"/>
    <n v="0"/>
    <d v="2026-03-06T09:44:41"/>
    <n v="-84.464029999999994"/>
    <n v="9.9630899999999993"/>
    <s v="CurveSpeed"/>
    <n v="46"/>
    <s v="Yes"/>
    <e v="#REF!"/>
  </r>
  <r>
    <s v="NISSAN LEAF 299-1018"/>
    <d v="2026-03-06T09:44:41"/>
    <s v="Temperatura del aire exterior bruto 29"/>
    <x v="1"/>
    <s v="Engine"/>
    <s v="No"/>
    <n v="0"/>
    <x v="22"/>
    <x v="0"/>
    <x v="0"/>
    <x v="361"/>
    <s v="Vehicle, Battery Electric Vehicle"/>
    <n v="0"/>
    <d v="2026-03-06T09:44:41"/>
    <n v="0"/>
    <n v="0"/>
    <s v=""/>
    <n v="0"/>
    <s v="No"/>
    <e v="#REF!"/>
  </r>
  <r>
    <s v="NISSAN LEAF 299-1018"/>
    <d v="2026-03-06T09:44:43"/>
    <s v="Ubicación: 9.96298, -84.46422"/>
    <x v="0"/>
    <s v="GPS"/>
    <s v="Yes"/>
    <n v="0"/>
    <x v="0"/>
    <x v="0"/>
    <x v="0"/>
    <x v="0"/>
    <s v="Vehicle, Battery Electric Vehicle"/>
    <n v="0"/>
    <d v="2026-03-06T09:44:43"/>
    <n v="-84.464219999999997"/>
    <n v="9.9629799999999999"/>
    <s v="CurveSpeedEstimateError"/>
    <n v="42"/>
    <s v="Yes"/>
    <e v="#REF!"/>
  </r>
  <r>
    <s v="NISSAN LEAF 299-1018"/>
    <d v="2026-03-06T09:44:48"/>
    <s v="Ubicación: 9.96247, -84.46436"/>
    <x v="0"/>
    <s v="GPS"/>
    <s v="Yes"/>
    <n v="0"/>
    <x v="0"/>
    <x v="0"/>
    <x v="0"/>
    <x v="0"/>
    <s v="Vehicle, Battery Electric Vehicle"/>
    <n v="0"/>
    <d v="2026-03-06T09:44:48"/>
    <n v="-84.464359999999999"/>
    <n v="9.9624699999999997"/>
    <s v="CurveSpeedEstimateError"/>
    <n v="44"/>
    <s v="Yes"/>
    <e v="#REF!"/>
  </r>
  <r>
    <s v="NISSAN LEAF 299-1018"/>
    <d v="2026-03-06T09:44:51"/>
    <s v="Odómetro 15958"/>
    <x v="1"/>
    <s v="Engine"/>
    <s v="No"/>
    <n v="0"/>
    <x v="11"/>
    <x v="0"/>
    <x v="0"/>
    <x v="775"/>
    <s v="Vehicle, Battery Electric Vehicle"/>
    <n v="0"/>
    <d v="2026-03-06T09:44:51"/>
    <n v="0"/>
    <n v="0"/>
    <s v=""/>
    <n v="0"/>
    <s v="No"/>
    <e v="#REF!"/>
  </r>
  <r>
    <s v="NISSAN LEAF 299-1018"/>
    <d v="2026-03-06T09:44:51"/>
    <s v="Odómetro sin procesar 15958"/>
    <x v="1"/>
    <s v="Engine"/>
    <s v="No"/>
    <n v="0"/>
    <x v="12"/>
    <x v="0"/>
    <x v="0"/>
    <x v="775"/>
    <s v="Vehicle, Battery Electric Vehicle"/>
    <n v="0"/>
    <d v="2026-03-06T09:44:51"/>
    <n v="0"/>
    <n v="0"/>
    <s v=""/>
    <n v="0"/>
    <s v="No"/>
    <e v="#REF!"/>
  </r>
  <r>
    <s v="NISSAN LEAF 299-1018"/>
    <d v="2026-03-06T09:44:53"/>
    <s v="Velocidad del motor en carretera 45"/>
    <x v="1"/>
    <s v="Engine"/>
    <s v="No"/>
    <n v="0"/>
    <x v="27"/>
    <x v="0"/>
    <x v="0"/>
    <x v="103"/>
    <s v="Vehicle, Battery Electric Vehicle"/>
    <n v="0"/>
    <d v="2026-03-06T09:44:53"/>
    <n v="0"/>
    <n v="0"/>
    <s v=""/>
    <n v="0"/>
    <s v="No"/>
    <e v="#REF!"/>
  </r>
  <r>
    <s v="NISSAN LEAF 299-1018"/>
    <d v="2026-03-06T09:44:55"/>
    <s v="Ubicación: 9.9618, -84.4648"/>
    <x v="0"/>
    <s v="GPS"/>
    <s v="Yes"/>
    <n v="0"/>
    <x v="0"/>
    <x v="0"/>
    <x v="0"/>
    <x v="0"/>
    <s v="Vehicle, Battery Electric Vehicle"/>
    <n v="0"/>
    <d v="2026-03-06T09:44:55"/>
    <n v="-84.464799999999997"/>
    <n v="9.9618000000000002"/>
    <s v="CurveSpeed"/>
    <n v="44"/>
    <s v="Yes"/>
    <e v="#REF!"/>
  </r>
  <r>
    <s v="NISSAN LEAF 299-1018"/>
    <d v="2026-03-06T09:44:58"/>
    <s v="Ubicación: 9.96147, -84.46494"/>
    <x v="0"/>
    <s v="GPS"/>
    <s v="Yes"/>
    <n v="0"/>
    <x v="0"/>
    <x v="0"/>
    <x v="0"/>
    <x v="0"/>
    <s v="Vehicle, Battery Electric Vehicle"/>
    <n v="0"/>
    <d v="2026-03-06T09:44:58"/>
    <n v="-84.464939999999999"/>
    <n v="9.9614700000000003"/>
    <s v="CurvePositionEstimateError"/>
    <n v="52"/>
    <s v="Yes"/>
    <e v="#REF!"/>
  </r>
  <r>
    <s v="NISSAN LEAF 299-1018"/>
    <d v="2026-03-06T09:44:58"/>
    <s v="Velocidad del motor en carretera 53"/>
    <x v="1"/>
    <s v="Engine"/>
    <s v="No"/>
    <n v="0"/>
    <x v="27"/>
    <x v="0"/>
    <x v="0"/>
    <x v="96"/>
    <s v="Vehicle, Battery Electric Vehicle"/>
    <n v="0"/>
    <d v="2026-03-06T09:44:58"/>
    <n v="0"/>
    <n v="0"/>
    <s v=""/>
    <n v="0"/>
    <s v="No"/>
    <e v="#REF!"/>
  </r>
  <r>
    <s v="NISSAN LEAF 299-1018"/>
    <d v="2026-03-06T09:45:00"/>
    <s v="Energía de la batería del vehículo eléctrico -34303"/>
    <x v="1"/>
    <s v="Engine"/>
    <s v="No"/>
    <n v="0"/>
    <x v="20"/>
    <x v="0"/>
    <x v="0"/>
    <x v="776"/>
    <s v="Vehicle, Battery Electric Vehicle"/>
    <n v="0"/>
    <d v="2026-03-06T09:45:00"/>
    <n v="0"/>
    <n v="0"/>
    <s v=""/>
    <n v="0"/>
    <s v="No"/>
    <e v="#REF!"/>
  </r>
  <r>
    <s v="NISSAN LEAF 299-1018"/>
    <d v="2026-03-06T09:45:00"/>
    <s v="Ubicación: 9.96122, -84.46498"/>
    <x v="0"/>
    <s v="GPS"/>
    <s v="Yes"/>
    <n v="0"/>
    <x v="0"/>
    <x v="0"/>
    <x v="0"/>
    <x v="0"/>
    <s v="Vehicle, Battery Electric Vehicle"/>
    <n v="0"/>
    <d v="2026-03-06T09:45:00"/>
    <n v="-84.464979999999997"/>
    <n v="9.9612200000000009"/>
    <s v="CurveSpeedEstimateError"/>
    <n v="48"/>
    <s v="Yes"/>
    <e v="#REF!"/>
  </r>
  <r>
    <s v="NISSAN LEAF 299-1018"/>
    <d v="2026-03-06T09:45:02"/>
    <s v="Aceleración hacia delante o frenado 0"/>
    <x v="1"/>
    <s v="Engine"/>
    <s v="No"/>
    <n v="0"/>
    <x v="38"/>
    <x v="0"/>
    <x v="0"/>
    <x v="313"/>
    <s v="Vehicle, Battery Electric Vehicle"/>
    <n v="0"/>
    <d v="2026-03-06T09:45:02"/>
    <n v="0"/>
    <n v="0"/>
    <s v=""/>
    <n v="0"/>
    <s v="No"/>
    <e v="#REF!"/>
  </r>
  <r>
    <s v="NISSAN LEAF 299-1018"/>
    <d v="2026-03-06T09:45:02"/>
    <s v="Aceleración de lado a lado 0"/>
    <x v="1"/>
    <s v="Engine"/>
    <s v="No"/>
    <n v="0"/>
    <x v="39"/>
    <x v="0"/>
    <x v="0"/>
    <x v="313"/>
    <s v="Vehicle, Battery Electric Vehicle"/>
    <n v="0"/>
    <d v="2026-03-06T09:45:02"/>
    <n v="0"/>
    <n v="0"/>
    <s v=""/>
    <n v="0"/>
    <s v="No"/>
    <e v="#REF!"/>
  </r>
  <r>
    <s v="NISSAN LEAF 299-1018"/>
    <d v="2026-03-06T09:45:02"/>
    <s v="Aceleración hacia arriba o hacia abajo 0.982999903051837"/>
    <x v="1"/>
    <s v="Engine"/>
    <s v="No"/>
    <n v="0"/>
    <x v="40"/>
    <x v="0"/>
    <x v="0"/>
    <x v="482"/>
    <s v="Vehicle, Battery Electric Vehicle"/>
    <n v="0"/>
    <d v="2026-03-06T09:45:02"/>
    <n v="0"/>
    <n v="0"/>
    <s v=""/>
    <n v="0"/>
    <s v="No"/>
    <e v="#REF!"/>
  </r>
  <r>
    <s v="NISSAN LEAF 299-1018"/>
    <d v="2026-03-06T09:45:03"/>
    <s v="Velocidad del motor en carretera 37"/>
    <x v="1"/>
    <s v="Engine"/>
    <s v="No"/>
    <n v="0"/>
    <x v="27"/>
    <x v="0"/>
    <x v="0"/>
    <x v="49"/>
    <s v="Vehicle, Battery Electric Vehicle"/>
    <n v="0"/>
    <d v="2026-03-06T09:45:03"/>
    <n v="0"/>
    <n v="0"/>
    <s v=""/>
    <n v="0"/>
    <s v="No"/>
    <e v="#REF!"/>
  </r>
  <r>
    <s v="NISSAN LEAF 299-1018"/>
    <d v="2026-03-06T09:45:05"/>
    <s v="Aceleración de lado a lado -0.3519999999731"/>
    <x v="1"/>
    <s v="Engine"/>
    <s v="No"/>
    <n v="0"/>
    <x v="39"/>
    <x v="0"/>
    <x v="0"/>
    <x v="777"/>
    <s v="Vehicle, Battery Electric Vehicle"/>
    <n v="0"/>
    <d v="2026-03-06T09:45:05"/>
    <n v="0"/>
    <n v="0"/>
    <s v=""/>
    <n v="0"/>
    <s v="No"/>
    <e v="#REF!"/>
  </r>
  <r>
    <s v="NISSAN LEAF 299-1018"/>
    <d v="2026-03-06T09:45:05"/>
    <s v="Aceleración hacia arriba o hacia abajo 0.947000045814858"/>
    <x v="1"/>
    <s v="Engine"/>
    <s v="No"/>
    <n v="0"/>
    <x v="40"/>
    <x v="0"/>
    <x v="0"/>
    <x v="643"/>
    <s v="Vehicle, Battery Electric Vehicle"/>
    <n v="0"/>
    <d v="2026-03-06T09:45:05"/>
    <n v="0"/>
    <n v="0"/>
    <s v=""/>
    <n v="0"/>
    <s v="No"/>
    <e v="#REF!"/>
  </r>
  <r>
    <s v="NISSAN LEAF 299-1018"/>
    <d v="2026-03-06T09:45:05"/>
    <s v="Ubicación: 9.96073, -84.46498"/>
    <x v="0"/>
    <s v="GPS"/>
    <s v="Yes"/>
    <n v="0"/>
    <x v="0"/>
    <x v="0"/>
    <x v="0"/>
    <x v="0"/>
    <s v="Vehicle, Battery Electric Vehicle"/>
    <n v="0"/>
    <d v="2026-03-06T09:45:05"/>
    <n v="-84.464979999999997"/>
    <n v="9.9607299999999999"/>
    <s v="CurveBased"/>
    <n v="37"/>
    <s v="Yes"/>
    <e v="#REF!"/>
  </r>
  <r>
    <s v="NISSAN LEAF 299-1018"/>
    <d v="2026-03-06T09:45:07"/>
    <s v="Aceleración de lado a lado -0.263999999979825"/>
    <x v="1"/>
    <s v="Engine"/>
    <s v="No"/>
    <n v="0"/>
    <x v="39"/>
    <x v="0"/>
    <x v="0"/>
    <x v="318"/>
    <s v="Vehicle, Battery Electric Vehicle"/>
    <n v="0"/>
    <d v="2026-03-06T09:45:07"/>
    <n v="0"/>
    <n v="0"/>
    <s v=""/>
    <n v="0"/>
    <s v="No"/>
    <e v="#REF!"/>
  </r>
  <r>
    <s v="NISSAN LEAF 299-1018"/>
    <d v="2026-03-06T09:45:07"/>
    <s v="Aceleración hacia arriba o hacia abajo 0.992999954036884"/>
    <x v="1"/>
    <s v="Engine"/>
    <s v="No"/>
    <n v="0"/>
    <x v="40"/>
    <x v="0"/>
    <x v="0"/>
    <x v="629"/>
    <s v="Vehicle, Battery Electric Vehicle"/>
    <n v="0"/>
    <d v="2026-03-06T09:45:07"/>
    <n v="0"/>
    <n v="0"/>
    <s v=""/>
    <n v="0"/>
    <s v="No"/>
    <e v="#REF!"/>
  </r>
  <r>
    <s v="NISSAN LEAF 299-1018"/>
    <d v="2026-03-06T09:45:07"/>
    <s v="Aceleración hacia delante o frenado 0"/>
    <x v="1"/>
    <s v="Engine"/>
    <s v="No"/>
    <n v="0"/>
    <x v="38"/>
    <x v="0"/>
    <x v="0"/>
    <x v="313"/>
    <s v="Vehicle, Battery Electric Vehicle"/>
    <n v="0"/>
    <d v="2026-03-06T09:45:07"/>
    <n v="0"/>
    <n v="0"/>
    <s v=""/>
    <n v="0"/>
    <s v="No"/>
    <e v="#REF!"/>
  </r>
  <r>
    <s v="NISSAN LEAF 299-1018"/>
    <d v="2026-03-06T09:45:07"/>
    <s v="Aceleración de lado a lado 0"/>
    <x v="1"/>
    <s v="Engine"/>
    <s v="No"/>
    <n v="0"/>
    <x v="39"/>
    <x v="0"/>
    <x v="0"/>
    <x v="313"/>
    <s v="Vehicle, Battery Electric Vehicle"/>
    <n v="0"/>
    <d v="2026-03-06T09:45:07"/>
    <n v="0"/>
    <n v="0"/>
    <s v=""/>
    <n v="0"/>
    <s v="No"/>
    <e v="#REF!"/>
  </r>
  <r>
    <s v="NISSAN LEAF 299-1018"/>
    <d v="2026-03-06T09:45:07"/>
    <s v="Aceleración hacia arriba o hacia abajo 0.971999969334232"/>
    <x v="1"/>
    <s v="Engine"/>
    <s v="No"/>
    <n v="0"/>
    <x v="40"/>
    <x v="0"/>
    <x v="0"/>
    <x v="321"/>
    <s v="Vehicle, Battery Electric Vehicle"/>
    <n v="0"/>
    <d v="2026-03-06T09:45:07"/>
    <n v="0"/>
    <n v="0"/>
    <s v=""/>
    <n v="0"/>
    <s v="No"/>
    <e v="#REF!"/>
  </r>
  <r>
    <s v="NISSAN LEAF 299-1018"/>
    <d v="2026-03-06T09:45:08"/>
    <s v="Ubicación: 9.96062, -84.46523"/>
    <x v="0"/>
    <s v="GPS"/>
    <s v="Yes"/>
    <n v="0"/>
    <x v="0"/>
    <x v="0"/>
    <x v="0"/>
    <x v="0"/>
    <s v="Vehicle, Battery Electric Vehicle"/>
    <n v="0"/>
    <d v="2026-03-06T09:45:08"/>
    <n v="-84.465230000000005"/>
    <n v="9.9606200000000005"/>
    <s v="CurvePositionEstimateError"/>
    <n v="39"/>
    <s v="Yes"/>
    <e v="#REF!"/>
  </r>
  <r>
    <s v="NISSAN LEAF 299-1018"/>
    <d v="2026-03-06T09:45:12"/>
    <s v="Ubicación: 9.96057, -84.46563"/>
    <x v="0"/>
    <s v="GPS"/>
    <s v="Yes"/>
    <n v="0"/>
    <x v="0"/>
    <x v="0"/>
    <x v="0"/>
    <x v="0"/>
    <s v="Vehicle, Battery Electric Vehicle"/>
    <n v="0"/>
    <d v="2026-03-06T09:45:12"/>
    <n v="-84.465630000000004"/>
    <n v="9.9605700000000006"/>
    <s v="CurveBased"/>
    <n v="41"/>
    <s v="Yes"/>
    <e v="#REF!"/>
  </r>
  <r>
    <s v="NISSAN LEAF 299-1018"/>
    <d v="2026-03-06T09:45:19"/>
    <s v="Ubicación: 9.96016, -84.46623"/>
    <x v="0"/>
    <s v="GPS"/>
    <s v="Yes"/>
    <n v="0"/>
    <x v="0"/>
    <x v="0"/>
    <x v="0"/>
    <x v="0"/>
    <s v="Vehicle, Battery Electric Vehicle"/>
    <n v="0"/>
    <d v="2026-03-06T09:45:19"/>
    <n v="-84.466229999999996"/>
    <n v="9.9601600000000001"/>
    <s v="CurveBased"/>
    <n v="44"/>
    <s v="Yes"/>
    <e v="#REF!"/>
  </r>
  <r>
    <s v="NISSAN LEAF 299-1018"/>
    <d v="2026-03-06T09:45:26"/>
    <s v="Ubicación: 9.95992, -84.46703"/>
    <x v="0"/>
    <s v="GPS"/>
    <s v="Yes"/>
    <n v="0"/>
    <x v="0"/>
    <x v="0"/>
    <x v="0"/>
    <x v="0"/>
    <s v="Vehicle, Battery Electric Vehicle"/>
    <n v="0"/>
    <d v="2026-03-06T09:45:26"/>
    <n v="-84.467029999999994"/>
    <n v="9.9599200000000003"/>
    <s v="CurvePositionEstimateError"/>
    <n v="52"/>
    <s v="Yes"/>
    <e v="#REF!"/>
  </r>
  <r>
    <s v="NISSAN LEAF 299-1018"/>
    <d v="2026-03-06T09:45:27"/>
    <s v="Velocidad del motor en carretera 54"/>
    <x v="1"/>
    <s v="Engine"/>
    <s v="No"/>
    <n v="0"/>
    <x v="27"/>
    <x v="0"/>
    <x v="0"/>
    <x v="212"/>
    <s v="Vehicle, Battery Electric Vehicle"/>
    <n v="0"/>
    <d v="2026-03-06T09:45:27"/>
    <n v="0"/>
    <n v="0"/>
    <s v=""/>
    <n v="0"/>
    <s v="No"/>
    <e v="#REF!"/>
  </r>
  <r>
    <s v="NISSAN LEAF 299-1018"/>
    <d v="2026-03-06T09:45:28"/>
    <s v=" "/>
    <x v="1"/>
    <s v="Debug"/>
    <s v="No"/>
    <s v="8A-00-B3-00-C6-00-60-00-6F-00-5E-00-6F-00-62-00-6E-00-58-00-6D-00-CC-00-74-00-5E-00-7D-00-58-00-BA-00-B3-00-58-00-6C-00-60-00-06-01-7F-00-6B-00-60-00-BB-00-58-00-6C-00-57-00-60-00-57-00-6D-00-55-00-6C-00-A5-00-75-00-76-00-76-00-73-00-68-00-A7-00-5F-00-70-00-6B-00-BB-00-50-00-9B-00-57-00-CA-00-B1-00"/>
    <x v="0"/>
    <x v="0"/>
    <x v="0"/>
    <x v="0"/>
    <s v="Vehicle, Battery Electric Vehicle"/>
    <n v="0"/>
    <d v="2026-03-06T09:45:28"/>
    <n v="0"/>
    <n v="0"/>
    <s v="40036"/>
    <n v="0"/>
    <s v="No"/>
    <e v="#REF!"/>
  </r>
  <r>
    <s v="NISSAN LEAF 299-1018"/>
    <d v="2026-03-06T09:45:33"/>
    <s v="Ubicación: 9.95968, -84.46789"/>
    <x v="0"/>
    <s v="GPS"/>
    <s v="Yes"/>
    <n v="0"/>
    <x v="0"/>
    <x v="0"/>
    <x v="0"/>
    <x v="0"/>
    <s v="Vehicle, Battery Electric Vehicle"/>
    <n v="0"/>
    <d v="2026-03-06T09:45:33"/>
    <n v="-84.467889999999997"/>
    <n v="9.9596800000000005"/>
    <s v="CurveSpeedEstimateError"/>
    <n v="50"/>
    <s v="Yes"/>
    <e v="#REF!"/>
  </r>
  <r>
    <s v="NISSAN LEAF 299-1018"/>
    <d v="2026-03-06T09:45:38"/>
    <s v="Ubicación: 9.95951, -84.46848"/>
    <x v="0"/>
    <s v="GPS"/>
    <s v="Yes"/>
    <n v="0"/>
    <x v="0"/>
    <x v="0"/>
    <x v="0"/>
    <x v="0"/>
    <s v="Vehicle, Battery Electric Vehicle"/>
    <n v="0"/>
    <d v="2026-03-06T09:45:38"/>
    <n v="-84.46848"/>
    <n v="9.9595099999999999"/>
    <s v="CurveBased"/>
    <n v="46"/>
    <s v="Yes"/>
    <e v="#REF!"/>
  </r>
  <r>
    <s v="NISSAN LEAF 299-1018"/>
    <d v="2026-03-06T09:45:38"/>
    <s v="Estado de carga genérico 61.1"/>
    <x v="1"/>
    <s v="Engine"/>
    <s v="No"/>
    <n v="0"/>
    <x v="15"/>
    <x v="0"/>
    <x v="0"/>
    <x v="778"/>
    <s v="Vehicle, Battery Electric Vehicle"/>
    <n v="0"/>
    <d v="2026-03-06T09:45:38"/>
    <n v="0"/>
    <n v="0"/>
    <s v=""/>
    <n v="0"/>
    <s v="No"/>
    <e v="#REF!"/>
  </r>
  <r>
    <s v="NISSAN LEAF 299-1018"/>
    <d v="2026-03-06T09:45:41"/>
    <s v="Temperatura del aire exterior bruto 29"/>
    <x v="1"/>
    <s v="Engine"/>
    <s v="No"/>
    <n v="0"/>
    <x v="22"/>
    <x v="0"/>
    <x v="0"/>
    <x v="361"/>
    <s v="Vehicle, Battery Electric Vehicle"/>
    <n v="0"/>
    <d v="2026-03-06T09:45:41"/>
    <n v="0"/>
    <n v="0"/>
    <s v=""/>
    <n v="0"/>
    <s v="No"/>
    <e v="#REF!"/>
  </r>
  <r>
    <s v="NISSAN LEAF 299-1018"/>
    <d v="2026-03-06T09:45:44"/>
    <s v="Ubicación: 9.95904, -84.46902"/>
    <x v="0"/>
    <s v="GPS"/>
    <s v="Yes"/>
    <n v="0"/>
    <x v="0"/>
    <x v="0"/>
    <x v="0"/>
    <x v="0"/>
    <s v="Vehicle, Battery Electric Vehicle"/>
    <n v="0"/>
    <d v="2026-03-06T09:45:44"/>
    <n v="-84.46902"/>
    <n v="9.9590399999999999"/>
    <s v="CurvePositionEstimateError"/>
    <n v="46"/>
    <s v="Yes"/>
    <e v="#REF!"/>
  </r>
  <r>
    <s v="NISSAN LEAF 299-1018"/>
    <d v="2026-03-06T09:45:45"/>
    <s v="Velocidad del motor en carretera 44"/>
    <x v="1"/>
    <s v="Engine"/>
    <s v="No"/>
    <n v="0"/>
    <x v="27"/>
    <x v="0"/>
    <x v="0"/>
    <x v="73"/>
    <s v="Vehicle, Battery Electric Vehicle"/>
    <n v="0"/>
    <d v="2026-03-06T09:45:45"/>
    <n v="0"/>
    <n v="0"/>
    <s v=""/>
    <n v="0"/>
    <s v="No"/>
    <e v="#REF!"/>
  </r>
  <r>
    <s v="NISSAN LEAF 299-1018"/>
    <d v="2026-03-06T09:45:47"/>
    <s v="Energía de la batería del vehículo eléctrico -8495"/>
    <x v="1"/>
    <s v="Engine"/>
    <s v="No"/>
    <n v="0"/>
    <x v="20"/>
    <x v="0"/>
    <x v="0"/>
    <x v="770"/>
    <s v="Vehicle, Battery Electric Vehicle"/>
    <n v="0"/>
    <d v="2026-03-06T09:45:47"/>
    <n v="0"/>
    <n v="0"/>
    <s v=""/>
    <n v="0"/>
    <s v="No"/>
    <e v="#REF!"/>
  </r>
  <r>
    <s v="NISSAN LEAF 299-1018"/>
    <d v="2026-03-06T09:45:52"/>
    <s v="Energía de la batería del vehículo eléctrico -36381"/>
    <x v="1"/>
    <s v="Engine"/>
    <s v="No"/>
    <n v="0"/>
    <x v="20"/>
    <x v="0"/>
    <x v="0"/>
    <x v="779"/>
    <s v="Vehicle, Battery Electric Vehicle"/>
    <n v="0"/>
    <d v="2026-03-06T09:45:52"/>
    <n v="0"/>
    <n v="0"/>
    <s v=""/>
    <n v="0"/>
    <s v="No"/>
    <e v="#REF!"/>
  </r>
  <r>
    <s v="NISSAN LEAF 299-1018"/>
    <d v="2026-03-06T09:45:53"/>
    <s v="Velocidad del motor en carretera 47"/>
    <x v="1"/>
    <s v="Engine"/>
    <s v="No"/>
    <n v="0"/>
    <x v="27"/>
    <x v="0"/>
    <x v="0"/>
    <x v="342"/>
    <s v="Vehicle, Battery Electric Vehicle"/>
    <n v="0"/>
    <d v="2026-03-06T09:45:53"/>
    <n v="0"/>
    <n v="0"/>
    <s v=""/>
    <n v="0"/>
    <s v="No"/>
    <e v="#REF!"/>
  </r>
  <r>
    <s v="NISSAN LEAF 299-1018"/>
    <d v="2026-03-06T09:45:54"/>
    <s v="Ubicación: 9.95856, -84.47002"/>
    <x v="0"/>
    <s v="GPS"/>
    <s v="Yes"/>
    <n v="0"/>
    <x v="0"/>
    <x v="0"/>
    <x v="0"/>
    <x v="0"/>
    <s v="Vehicle, Battery Electric Vehicle"/>
    <n v="0"/>
    <d v="2026-03-06T09:45:54"/>
    <n v="-84.470020000000005"/>
    <n v="9.9585600000000003"/>
    <s v="CurvePositionEstimateError"/>
    <n v="46"/>
    <s v="Yes"/>
    <e v="#REF!"/>
  </r>
  <r>
    <s v="NISSAN LEAF 299-1018"/>
    <d v="2026-03-06T09:45:55"/>
    <s v="Velocidad del motor en carretera 53"/>
    <x v="1"/>
    <s v="Engine"/>
    <s v="No"/>
    <n v="0"/>
    <x v="27"/>
    <x v="0"/>
    <x v="0"/>
    <x v="96"/>
    <s v="Vehicle, Battery Electric Vehicle"/>
    <n v="0"/>
    <d v="2026-03-06T09:45:55"/>
    <n v="0"/>
    <n v="0"/>
    <s v=""/>
    <n v="0"/>
    <s v="No"/>
    <e v="#REF!"/>
  </r>
  <r>
    <s v="NISSAN LEAF 299-1018"/>
    <d v="2026-03-06T09:45:56"/>
    <s v="Ubicación: 9.95848, -84.47026"/>
    <x v="0"/>
    <s v="GPS"/>
    <s v="Yes"/>
    <n v="0"/>
    <x v="0"/>
    <x v="0"/>
    <x v="0"/>
    <x v="0"/>
    <s v="Vehicle, Battery Electric Vehicle"/>
    <n v="0"/>
    <d v="2026-03-06T09:45:56"/>
    <n v="-84.470259999999996"/>
    <n v="9.9584799999999998"/>
    <s v="CurveSpeed"/>
    <n v="52"/>
    <s v="Yes"/>
    <e v="#REF!"/>
  </r>
  <r>
    <s v="NISSAN LEAF 299-1018"/>
    <d v="2026-03-06T09:45:58"/>
    <s v="Velocidad del motor en carretera 45"/>
    <x v="1"/>
    <s v="Engine"/>
    <s v="No"/>
    <n v="0"/>
    <x v="27"/>
    <x v="0"/>
    <x v="0"/>
    <x v="103"/>
    <s v="Vehicle, Battery Electric Vehicle"/>
    <n v="0"/>
    <d v="2026-03-06T09:45:58"/>
    <n v="0"/>
    <n v="0"/>
    <s v=""/>
    <n v="0"/>
    <s v="No"/>
    <e v="#REF!"/>
  </r>
  <r>
    <s v="NISSAN LEAF 299-1018"/>
    <d v="2026-03-06T09:46:01"/>
    <s v="Ubicación: 9.95834, -84.47081"/>
    <x v="0"/>
    <s v="GPS"/>
    <s v="Yes"/>
    <n v="0"/>
    <x v="0"/>
    <x v="0"/>
    <x v="0"/>
    <x v="0"/>
    <s v="Vehicle, Battery Electric Vehicle"/>
    <n v="0"/>
    <d v="2026-03-06T09:46:01"/>
    <n v="-84.47081"/>
    <n v="9.9583399999999997"/>
    <s v="CurveBased"/>
    <n v="41"/>
    <s v="Yes"/>
    <e v="#REF!"/>
  </r>
  <r>
    <s v="NISSAN LEAF 299-1018"/>
    <d v="2026-03-06T09:46:09"/>
    <s v="Odómetro 15959"/>
    <x v="1"/>
    <s v="Engine"/>
    <s v="No"/>
    <n v="0"/>
    <x v="11"/>
    <x v="0"/>
    <x v="0"/>
    <x v="780"/>
    <s v="Vehicle, Battery Electric Vehicle"/>
    <n v="0"/>
    <d v="2026-03-06T09:46:09"/>
    <n v="0"/>
    <n v="0"/>
    <s v=""/>
    <n v="0"/>
    <s v="No"/>
    <e v="#REF!"/>
  </r>
  <r>
    <s v="NISSAN LEAF 299-1018"/>
    <d v="2026-03-06T09:46:09"/>
    <s v="Odómetro sin procesar 15959"/>
    <x v="1"/>
    <s v="Engine"/>
    <s v="No"/>
    <n v="0"/>
    <x v="12"/>
    <x v="0"/>
    <x v="0"/>
    <x v="780"/>
    <s v="Vehicle, Battery Electric Vehicle"/>
    <n v="0"/>
    <d v="2026-03-06T09:46:09"/>
    <n v="0"/>
    <n v="0"/>
    <s v=""/>
    <n v="0"/>
    <s v="No"/>
    <e v="#REF!"/>
  </r>
  <r>
    <s v="NISSAN LEAF 299-1018"/>
    <d v="2026-03-06T09:46:09"/>
    <s v="Ubicación: 9.9578, -84.47142"/>
    <x v="0"/>
    <s v="GPS"/>
    <s v="Yes"/>
    <n v="0"/>
    <x v="0"/>
    <x v="0"/>
    <x v="0"/>
    <x v="0"/>
    <s v="Vehicle, Battery Electric Vehicle"/>
    <n v="0"/>
    <d v="2026-03-06T09:46:09"/>
    <n v="-84.471419999999995"/>
    <n v="9.9578000000000007"/>
    <s v="CurveBased"/>
    <n v="39"/>
    <s v="Yes"/>
    <e v="#REF!"/>
  </r>
  <r>
    <s v="NISSAN LEAF 299-1018"/>
    <d v="2026-03-06T09:46:13"/>
    <s v="Ubicación: 9.95778, -84.47179"/>
    <x v="0"/>
    <s v="GPS"/>
    <s v="Yes"/>
    <n v="0"/>
    <x v="0"/>
    <x v="0"/>
    <x v="0"/>
    <x v="0"/>
    <s v="Vehicle, Battery Electric Vehicle"/>
    <n v="0"/>
    <d v="2026-03-06T09:46:13"/>
    <n v="-84.471789999999999"/>
    <n v="9.9577799999999996"/>
    <s v="CurveSpeedEstimateError"/>
    <n v="35"/>
    <s v="Yes"/>
    <e v="#REF!"/>
  </r>
  <r>
    <s v="NISSAN LEAF 299-1018"/>
    <d v="2026-03-06T09:46:13"/>
    <s v="Velocidad del motor en carretera 39"/>
    <x v="1"/>
    <s v="Engine"/>
    <s v="No"/>
    <n v="0"/>
    <x v="27"/>
    <x v="0"/>
    <x v="0"/>
    <x v="67"/>
    <s v="Vehicle, Battery Electric Vehicle"/>
    <n v="0"/>
    <d v="2026-03-06T09:46:13"/>
    <n v="0"/>
    <n v="0"/>
    <s v=""/>
    <n v="0"/>
    <s v="No"/>
    <e v="#REF!"/>
  </r>
  <r>
    <s v="NISSAN LEAF 299-1018"/>
    <d v="2026-03-06T09:46:18"/>
    <s v="Velocidad del motor en carretera 25"/>
    <x v="1"/>
    <s v="Engine"/>
    <s v="No"/>
    <n v="0"/>
    <x v="27"/>
    <x v="0"/>
    <x v="0"/>
    <x v="44"/>
    <s v="Vehicle, Battery Electric Vehicle"/>
    <n v="0"/>
    <d v="2026-03-06T09:46:18"/>
    <n v="0"/>
    <n v="0"/>
    <s v=""/>
    <n v="0"/>
    <s v="No"/>
    <e v="#REF!"/>
  </r>
  <r>
    <s v="NISSAN LEAF 299-1018"/>
    <d v="2026-03-06T09:46:20"/>
    <s v="Ubicación: 9.95793, -84.4723"/>
    <x v="0"/>
    <s v="GPS"/>
    <s v="Yes"/>
    <n v="0"/>
    <x v="0"/>
    <x v="0"/>
    <x v="0"/>
    <x v="0"/>
    <s v="Vehicle, Battery Electric Vehicle"/>
    <n v="0"/>
    <d v="2026-03-06T09:46:20"/>
    <n v="-84.472300000000004"/>
    <n v="9.9579299999999993"/>
    <s v="CurveBased"/>
    <n v="24"/>
    <s v="Yes"/>
    <e v="#REF!"/>
  </r>
  <r>
    <s v="NISSAN LEAF 299-1018"/>
    <d v="2026-03-06T09:46:22"/>
    <s v="Ubicación: 9.9579, -84.47242"/>
    <x v="0"/>
    <s v="GPS"/>
    <s v="Yes"/>
    <n v="0"/>
    <x v="0"/>
    <x v="0"/>
    <x v="0"/>
    <x v="0"/>
    <s v="Vehicle, Battery Electric Vehicle"/>
    <n v="0"/>
    <d v="2026-03-06T09:46:22"/>
    <n v="-84.47242"/>
    <n v="9.9579000000000004"/>
    <s v="CurveSpeed"/>
    <n v="26"/>
    <s v="Yes"/>
    <e v="#REF!"/>
  </r>
  <r>
    <s v="NISSAN LEAF 299-1018"/>
    <d v="2026-03-06T09:46:23"/>
    <s v="Aceleración hacia delante o frenado 0"/>
    <x v="1"/>
    <s v="Engine"/>
    <s v="No"/>
    <n v="0"/>
    <x v="38"/>
    <x v="0"/>
    <x v="0"/>
    <x v="313"/>
    <s v="Vehicle, Battery Electric Vehicle"/>
    <n v="0"/>
    <d v="2026-03-06T09:46:23"/>
    <n v="0"/>
    <n v="0"/>
    <s v=""/>
    <n v="0"/>
    <s v="No"/>
    <e v="#REF!"/>
  </r>
  <r>
    <s v="NISSAN LEAF 299-1018"/>
    <d v="2026-03-06T09:46:23"/>
    <s v="Aceleración de lado a lado 0"/>
    <x v="1"/>
    <s v="Engine"/>
    <s v="No"/>
    <n v="0"/>
    <x v="39"/>
    <x v="0"/>
    <x v="0"/>
    <x v="313"/>
    <s v="Vehicle, Battery Electric Vehicle"/>
    <n v="0"/>
    <d v="2026-03-06T09:46:23"/>
    <n v="0"/>
    <n v="0"/>
    <s v=""/>
    <n v="0"/>
    <s v="No"/>
    <e v="#REF!"/>
  </r>
  <r>
    <s v="NISSAN LEAF 299-1018"/>
    <d v="2026-03-06T09:46:23"/>
    <s v="Aceleración hacia arriba o hacia abajo 0.937999928548182"/>
    <x v="1"/>
    <s v="Engine"/>
    <s v="No"/>
    <n v="0"/>
    <x v="40"/>
    <x v="0"/>
    <x v="0"/>
    <x v="730"/>
    <s v="Vehicle, Battery Electric Vehicle"/>
    <n v="0"/>
    <d v="2026-03-06T09:46:23"/>
    <n v="0"/>
    <n v="0"/>
    <s v=""/>
    <n v="0"/>
    <s v="No"/>
    <e v="#REF!"/>
  </r>
  <r>
    <s v="NISSAN LEAF 299-1018"/>
    <d v="2026-03-06T09:46:24"/>
    <s v="Ubicación: 9.95779, -84.47254"/>
    <x v="0"/>
    <s v="GPS"/>
    <s v="Yes"/>
    <n v="0"/>
    <x v="0"/>
    <x v="0"/>
    <x v="0"/>
    <x v="0"/>
    <s v="Vehicle, Battery Electric Vehicle"/>
    <n v="0"/>
    <d v="2026-03-06T09:46:24"/>
    <n v="-84.472539999999995"/>
    <n v="9.9577899999999993"/>
    <s v="CurveSpeedEstimateError"/>
    <n v="37"/>
    <s v="Yes"/>
    <e v="#REF!"/>
  </r>
  <r>
    <s v="NISSAN LEAF 299-1018"/>
    <d v="2026-03-06T09:46:25"/>
    <s v="Velocidad del motor en carretera 43"/>
    <x v="1"/>
    <s v="Engine"/>
    <s v="No"/>
    <n v="0"/>
    <x v="27"/>
    <x v="0"/>
    <x v="0"/>
    <x v="363"/>
    <s v="Vehicle, Battery Electric Vehicle"/>
    <n v="0"/>
    <d v="2026-03-06T09:46:25"/>
    <n v="0"/>
    <n v="0"/>
    <s v=""/>
    <n v="0"/>
    <s v="No"/>
    <e v="#REF!"/>
  </r>
  <r>
    <s v="NISSAN LEAF 299-1018"/>
    <d v="2026-03-06T09:46:2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46:25"/>
    <n v="0"/>
    <n v="0"/>
    <s v=""/>
    <n v="0"/>
    <s v="No"/>
    <e v="#REF!"/>
  </r>
  <r>
    <s v="NISSAN LEAF 299-1018"/>
    <d v="2026-03-06T09:46:26"/>
    <s v="Aceleración de lado a lado -0.314999984680184"/>
    <x v="1"/>
    <s v="Engine"/>
    <s v="No"/>
    <n v="0"/>
    <x v="39"/>
    <x v="0"/>
    <x v="0"/>
    <x v="781"/>
    <s v="Vehicle, Battery Electric Vehicle"/>
    <n v="0"/>
    <d v="2026-03-06T09:46:26"/>
    <n v="0"/>
    <n v="0"/>
    <s v=""/>
    <n v="0"/>
    <s v="No"/>
    <e v="#REF!"/>
  </r>
  <r>
    <s v="NISSAN LEAF 299-1018"/>
    <d v="2026-03-06T09:46:26"/>
    <s v="Aceleración hacia arriba o hacia abajo 1.04799997952559"/>
    <x v="1"/>
    <s v="Engine"/>
    <s v="No"/>
    <n v="0"/>
    <x v="40"/>
    <x v="0"/>
    <x v="0"/>
    <x v="782"/>
    <s v="Vehicle, Battery Electric Vehicle"/>
    <n v="0"/>
    <d v="2026-03-06T09:46:26"/>
    <n v="0"/>
    <n v="0"/>
    <s v=""/>
    <n v="0"/>
    <s v="No"/>
    <e v="#REF!"/>
  </r>
  <r>
    <s v="NISSAN LEAF 299-1018"/>
    <d v="2026-03-06T09:46:26"/>
    <s v="Aceleración hacia delante o frenado 0"/>
    <x v="1"/>
    <s v="Engine"/>
    <s v="No"/>
    <n v="0"/>
    <x v="38"/>
    <x v="0"/>
    <x v="0"/>
    <x v="313"/>
    <s v="Vehicle, Battery Electric Vehicle"/>
    <n v="0"/>
    <d v="2026-03-06T09:46:26"/>
    <n v="0"/>
    <n v="0"/>
    <s v=""/>
    <n v="0"/>
    <s v="No"/>
    <e v="#REF!"/>
  </r>
  <r>
    <s v="NISSAN LEAF 299-1018"/>
    <d v="2026-03-06T09:46:26"/>
    <s v="Aceleración de lado a lado 0"/>
    <x v="1"/>
    <s v="Engine"/>
    <s v="No"/>
    <n v="0"/>
    <x v="39"/>
    <x v="0"/>
    <x v="0"/>
    <x v="313"/>
    <s v="Vehicle, Battery Electric Vehicle"/>
    <n v="0"/>
    <d v="2026-03-06T09:46:26"/>
    <n v="0"/>
    <n v="0"/>
    <s v=""/>
    <n v="0"/>
    <s v="No"/>
    <e v="#REF!"/>
  </r>
  <r>
    <s v="NISSAN LEAF 299-1018"/>
    <d v="2026-03-06T09:46:26"/>
    <s v="Aceleración hacia arriba o hacia abajo 0.966999943841709"/>
    <x v="1"/>
    <s v="Engine"/>
    <s v="No"/>
    <n v="0"/>
    <x v="40"/>
    <x v="0"/>
    <x v="0"/>
    <x v="411"/>
    <s v="Vehicle, Battery Electric Vehicle"/>
    <n v="0"/>
    <d v="2026-03-06T09:46:26"/>
    <n v="0"/>
    <n v="0"/>
    <s v=""/>
    <n v="0"/>
    <s v="No"/>
    <e v="#REF!"/>
  </r>
  <r>
    <s v="NISSAN LEAF 299-1018"/>
    <d v="2026-03-06T09:46:27"/>
    <s v="Ubicación: 9.95769, -84.47284"/>
    <x v="0"/>
    <s v="GPS"/>
    <s v="Yes"/>
    <n v="0"/>
    <x v="0"/>
    <x v="0"/>
    <x v="0"/>
    <x v="0"/>
    <s v="Vehicle, Battery Electric Vehicle"/>
    <n v="0"/>
    <d v="2026-03-06T09:46:27"/>
    <n v="-84.472840000000005"/>
    <n v="9.9576899999999995"/>
    <s v="CurveSpeedEstimateError"/>
    <n v="42"/>
    <s v="Yes"/>
    <e v="#REF!"/>
  </r>
  <r>
    <s v="NISSAN LEAF 299-1018"/>
    <d v="2026-03-06T09:46:28"/>
    <s v="Aceleración hacia delante o frenado 0"/>
    <x v="1"/>
    <s v="Engine"/>
    <s v="No"/>
    <n v="0"/>
    <x v="38"/>
    <x v="0"/>
    <x v="0"/>
    <x v="313"/>
    <s v="Vehicle, Battery Electric Vehicle"/>
    <n v="0"/>
    <d v="2026-03-06T09:46:28"/>
    <n v="0"/>
    <n v="0"/>
    <s v=""/>
    <n v="0"/>
    <s v="No"/>
    <e v="#REF!"/>
  </r>
  <r>
    <s v="NISSAN LEAF 299-1018"/>
    <d v="2026-03-06T09:46:28"/>
    <s v="Aceleración de lado a lado 0"/>
    <x v="1"/>
    <s v="Engine"/>
    <s v="No"/>
    <n v="0"/>
    <x v="39"/>
    <x v="0"/>
    <x v="0"/>
    <x v="313"/>
    <s v="Vehicle, Battery Electric Vehicle"/>
    <n v="0"/>
    <d v="2026-03-06T09:46:28"/>
    <n v="0"/>
    <n v="0"/>
    <s v=""/>
    <n v="0"/>
    <s v="No"/>
    <e v="#REF!"/>
  </r>
  <r>
    <s v="NISSAN LEAF 299-1018"/>
    <d v="2026-03-06T09:46:28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46:28"/>
    <n v="0"/>
    <n v="0"/>
    <s v=""/>
    <n v="0"/>
    <s v="No"/>
    <e v="#REF!"/>
  </r>
  <r>
    <s v="NISSAN LEAF 299-1018"/>
    <d v="2026-03-06T09:46:29"/>
    <s v="Aceleración de lado a lado 0.142999994890491"/>
    <x v="1"/>
    <s v="Engine"/>
    <s v="No"/>
    <n v="0"/>
    <x v="39"/>
    <x v="0"/>
    <x v="0"/>
    <x v="783"/>
    <s v="Vehicle, Battery Electric Vehicle"/>
    <n v="0"/>
    <d v="2026-03-06T09:46:29"/>
    <n v="0"/>
    <n v="0"/>
    <s v=""/>
    <n v="0"/>
    <s v="No"/>
    <e v="#REF!"/>
  </r>
  <r>
    <s v="NISSAN LEAF 299-1018"/>
    <d v="2026-03-06T09:46:29"/>
    <s v="Aceleración hacia arriba o hacia abajo 0.983999938741828"/>
    <x v="1"/>
    <s v="Engine"/>
    <s v="No"/>
    <n v="0"/>
    <x v="40"/>
    <x v="0"/>
    <x v="0"/>
    <x v="369"/>
    <s v="Vehicle, Battery Electric Vehicle"/>
    <n v="0"/>
    <d v="2026-03-06T09:46:29"/>
    <n v="0"/>
    <n v="0"/>
    <s v=""/>
    <n v="0"/>
    <s v="No"/>
    <e v="#REF!"/>
  </r>
  <r>
    <s v="NISSAN LEAF 299-1018"/>
    <d v="2026-03-06T09:46:30"/>
    <s v="Aceleración hacia delante o frenado 0"/>
    <x v="1"/>
    <s v="Engine"/>
    <s v="No"/>
    <n v="0"/>
    <x v="38"/>
    <x v="0"/>
    <x v="0"/>
    <x v="313"/>
    <s v="Vehicle, Battery Electric Vehicle"/>
    <n v="0"/>
    <d v="2026-03-06T09:46:30"/>
    <n v="0"/>
    <n v="0"/>
    <s v=""/>
    <n v="0"/>
    <s v="No"/>
    <e v="#REF!"/>
  </r>
  <r>
    <s v="NISSAN LEAF 299-1018"/>
    <d v="2026-03-06T09:46:30"/>
    <s v="Aceleración de lado a lado 0"/>
    <x v="1"/>
    <s v="Engine"/>
    <s v="No"/>
    <n v="0"/>
    <x v="39"/>
    <x v="0"/>
    <x v="0"/>
    <x v="313"/>
    <s v="Vehicle, Battery Electric Vehicle"/>
    <n v="0"/>
    <d v="2026-03-06T09:46:30"/>
    <n v="0"/>
    <n v="0"/>
    <s v=""/>
    <n v="0"/>
    <s v="No"/>
    <e v="#REF!"/>
  </r>
  <r>
    <s v="NISSAN LEAF 299-1018"/>
    <d v="2026-03-06T09:46:30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46:30"/>
    <n v="0"/>
    <n v="0"/>
    <s v=""/>
    <n v="0"/>
    <s v="No"/>
    <e v="#REF!"/>
  </r>
  <r>
    <s v="NISSAN LEAF 299-1018"/>
    <d v="2026-03-06T09:46:31"/>
    <s v="Velocidad del motor en carretera 44"/>
    <x v="1"/>
    <s v="Engine"/>
    <s v="No"/>
    <n v="0"/>
    <x v="27"/>
    <x v="0"/>
    <x v="0"/>
    <x v="73"/>
    <s v="Vehicle, Battery Electric Vehicle"/>
    <n v="0"/>
    <d v="2026-03-06T09:46:31"/>
    <n v="0"/>
    <n v="0"/>
    <s v=""/>
    <n v="0"/>
    <s v="No"/>
    <e v="#REF!"/>
  </r>
  <r>
    <s v="NISSAN LEAF 299-1018"/>
    <d v="2026-03-06T09:46:32"/>
    <s v="Ubicación: 9.95769, -84.47338"/>
    <x v="0"/>
    <s v="GPS"/>
    <s v="Yes"/>
    <n v="0"/>
    <x v="0"/>
    <x v="0"/>
    <x v="0"/>
    <x v="0"/>
    <s v="Vehicle, Battery Electric Vehicle"/>
    <n v="0"/>
    <d v="2026-03-06T09:46:32"/>
    <n v="-84.473380000000006"/>
    <n v="9.9576899999999995"/>
    <s v="CurveSpeedEstimateError"/>
    <n v="42"/>
    <s v="Yes"/>
    <e v="#REF!"/>
  </r>
  <r>
    <s v="NISSAN LEAF 299-1018"/>
    <d v="2026-03-06T09:46:34"/>
    <s v="Ubicación: 9.95766, -84.47358"/>
    <x v="0"/>
    <s v="GPS"/>
    <s v="Yes"/>
    <n v="0"/>
    <x v="0"/>
    <x v="0"/>
    <x v="0"/>
    <x v="0"/>
    <s v="Vehicle, Battery Electric Vehicle"/>
    <n v="0"/>
    <d v="2026-03-06T09:46:34"/>
    <n v="-84.473579999999998"/>
    <n v="9.9576600000000006"/>
    <s v="CurveSpeed"/>
    <n v="37"/>
    <s v="Yes"/>
    <e v="#REF!"/>
  </r>
  <r>
    <s v="NISSAN LEAF 299-1018"/>
    <d v="2026-03-06T09:46:34"/>
    <s v="Velocidad del motor en carretera 38"/>
    <x v="1"/>
    <s v="Engine"/>
    <s v="No"/>
    <n v="0"/>
    <x v="27"/>
    <x v="0"/>
    <x v="0"/>
    <x v="389"/>
    <s v="Vehicle, Battery Electric Vehicle"/>
    <n v="0"/>
    <d v="2026-03-06T09:46:34"/>
    <n v="0"/>
    <n v="0"/>
    <s v=""/>
    <n v="0"/>
    <s v="No"/>
    <e v="#REF!"/>
  </r>
  <r>
    <s v="NISSAN LEAF 299-1018"/>
    <d v="2026-03-06T09:46:41"/>
    <s v="Ubicación: 9.9574, -84.47421"/>
    <x v="0"/>
    <s v="GPS"/>
    <s v="Yes"/>
    <n v="0"/>
    <x v="0"/>
    <x v="0"/>
    <x v="0"/>
    <x v="0"/>
    <s v="Vehicle, Battery Electric Vehicle"/>
    <n v="0"/>
    <d v="2026-03-06T09:46:41"/>
    <n v="-84.474209999999999"/>
    <n v="9.9573999999999998"/>
    <s v="CurvePositionEstimateError"/>
    <n v="41"/>
    <s v="Yes"/>
    <e v="#REF!"/>
  </r>
  <r>
    <s v="NISSAN LEAF 299-1018"/>
    <d v="2026-03-06T09:4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46:44"/>
    <n v="0"/>
    <n v="0"/>
    <s v=""/>
    <n v="0"/>
    <s v="No"/>
    <e v="#REF!"/>
  </r>
  <r>
    <s v="NISSAN LEAF 299-1018"/>
    <d v="2026-03-06T09:46:44"/>
    <s v=" "/>
    <x v="1"/>
    <s v="Debug"/>
    <s v="No"/>
    <s v="FD-8E-1D-11-10-DC-02"/>
    <x v="0"/>
    <x v="0"/>
    <x v="0"/>
    <x v="0"/>
    <s v="Vehicle, Battery Electric Vehicle"/>
    <n v="0"/>
    <d v="2026-03-06T09:46:44"/>
    <n v="0"/>
    <n v="0"/>
    <s v="40012"/>
    <n v="0"/>
    <s v="No"/>
    <e v="#REF!"/>
  </r>
  <r>
    <s v="NISSAN LEAF 299-1018"/>
    <d v="2026-03-06T09:46:44"/>
    <s v="Intensidad de la señal del módem celular 92"/>
    <x v="1"/>
    <s v="Engine"/>
    <s v="No"/>
    <n v="0"/>
    <x v="26"/>
    <x v="0"/>
    <x v="0"/>
    <x v="784"/>
    <s v="Vehicle, Battery Electric Vehicle"/>
    <n v="0"/>
    <d v="2026-03-06T09:46:44"/>
    <n v="0"/>
    <n v="0"/>
    <s v=""/>
    <n v="0"/>
    <s v="No"/>
    <e v="#REF!"/>
  </r>
  <r>
    <s v="NISSAN LEAF 299-1018"/>
    <d v="2026-03-06T09:46:46"/>
    <s v="Ubicación: 9.95716, -84.47464"/>
    <x v="0"/>
    <s v="GPS"/>
    <s v="Yes"/>
    <n v="0"/>
    <x v="0"/>
    <x v="0"/>
    <x v="0"/>
    <x v="0"/>
    <s v="Vehicle, Battery Electric Vehicle"/>
    <n v="0"/>
    <d v="2026-03-06T09:46:46"/>
    <n v="-84.474639999999994"/>
    <n v="9.95716"/>
    <s v="CurveBased"/>
    <n v="37"/>
    <s v="Yes"/>
    <e v="#REF!"/>
  </r>
  <r>
    <s v="NISSAN LEAF 299-1018"/>
    <d v="2026-03-06T09:46:51"/>
    <s v="Ubicación: 9.95673, -84.47493"/>
    <x v="0"/>
    <s v="GPS"/>
    <s v="Yes"/>
    <n v="0"/>
    <x v="0"/>
    <x v="0"/>
    <x v="0"/>
    <x v="0"/>
    <s v="Vehicle, Battery Electric Vehicle"/>
    <n v="0"/>
    <d v="2026-03-06T09:46:51"/>
    <n v="-84.474930000000001"/>
    <n v="9.9567300000000003"/>
    <s v="CurvePositionEstimateError"/>
    <n v="42"/>
    <s v="Yes"/>
    <e v="#REF!"/>
  </r>
  <r>
    <s v="NISSAN LEAF 299-1018"/>
    <d v="2026-03-06T09:46:55"/>
    <s v="Velocidad del motor en carretera 45"/>
    <x v="1"/>
    <s v="Engine"/>
    <s v="No"/>
    <n v="0"/>
    <x v="27"/>
    <x v="0"/>
    <x v="0"/>
    <x v="103"/>
    <s v="Vehicle, Battery Electric Vehicle"/>
    <n v="0"/>
    <d v="2026-03-06T09:46:55"/>
    <n v="0"/>
    <n v="0"/>
    <s v=""/>
    <n v="0"/>
    <s v="No"/>
    <e v="#REF!"/>
  </r>
  <r>
    <s v="NISSAN LEAF 299-1018"/>
    <d v="2026-03-06T09:46:58"/>
    <s v="Ubicación: 9.9561, -84.47532"/>
    <x v="0"/>
    <s v="GPS"/>
    <s v="Yes"/>
    <n v="0"/>
    <x v="0"/>
    <x v="0"/>
    <x v="0"/>
    <x v="0"/>
    <s v="Vehicle, Battery Electric Vehicle"/>
    <n v="0"/>
    <d v="2026-03-06T09:46:58"/>
    <n v="-84.475319999999996"/>
    <n v="9.9560999999999993"/>
    <s v="CurveSpeedEstimateError"/>
    <n v="41"/>
    <s v="Yes"/>
    <e v="#REF!"/>
  </r>
  <r>
    <s v="NISSAN LEAF 299-1018"/>
    <d v="2026-03-06T09:47:03"/>
    <s v="Ubicación: 9.9557, -84.4756"/>
    <x v="0"/>
    <s v="GPS"/>
    <s v="Yes"/>
    <n v="0"/>
    <x v="0"/>
    <x v="0"/>
    <x v="0"/>
    <x v="0"/>
    <s v="Vehicle, Battery Electric Vehicle"/>
    <n v="0"/>
    <d v="2026-03-06T09:47:03"/>
    <n v="-84.4756"/>
    <n v="9.9557000000000002"/>
    <s v="CurveBased"/>
    <n v="39"/>
    <s v="Yes"/>
    <e v="#REF!"/>
  </r>
  <r>
    <s v="NISSAN LEAF 299-1018"/>
    <d v="2026-03-06T09:47:03"/>
    <s v="Velocidad del motor en carretera 37"/>
    <x v="1"/>
    <s v="Engine"/>
    <s v="No"/>
    <n v="0"/>
    <x v="27"/>
    <x v="0"/>
    <x v="0"/>
    <x v="49"/>
    <s v="Vehicle, Battery Electric Vehicle"/>
    <n v="0"/>
    <d v="2026-03-06T09:47:03"/>
    <n v="0"/>
    <n v="0"/>
    <s v=""/>
    <n v="0"/>
    <s v="No"/>
    <e v="#REF!"/>
  </r>
  <r>
    <s v="NISSAN LEAF 299-1018"/>
    <d v="2026-03-06T09:47:06"/>
    <s v="Ubicación: 9.95558, -84.47585"/>
    <x v="0"/>
    <s v="GPS"/>
    <s v="Yes"/>
    <n v="0"/>
    <x v="0"/>
    <x v="0"/>
    <x v="0"/>
    <x v="0"/>
    <s v="Vehicle, Battery Electric Vehicle"/>
    <n v="0"/>
    <d v="2026-03-06T09:47:06"/>
    <n v="-84.475849999999994"/>
    <n v="9.9555799999999994"/>
    <s v="CurveSpeed"/>
    <n v="33"/>
    <s v="Yes"/>
    <e v="#REF!"/>
  </r>
  <r>
    <s v="NISSAN LEAF 299-1018"/>
    <d v="2026-03-06T09:47:07"/>
    <s v="Ubicación: 9.95558, -84.47595"/>
    <x v="0"/>
    <s v="GPS"/>
    <s v="Yes"/>
    <n v="0"/>
    <x v="0"/>
    <x v="0"/>
    <x v="0"/>
    <x v="0"/>
    <s v="Vehicle, Battery Electric Vehicle"/>
    <n v="0"/>
    <d v="2026-03-06T09:47:07"/>
    <n v="-84.475949999999997"/>
    <n v="9.9555799999999994"/>
    <s v="CurvePositionEstimateError"/>
    <n v="37"/>
    <s v="Yes"/>
    <e v="#REF!"/>
  </r>
  <r>
    <s v="NISSAN LEAF 299-1018"/>
    <d v="2026-03-06T09:47:11"/>
    <s v="Ubicación: 9.95555, -84.47635"/>
    <x v="0"/>
    <s v="GPS"/>
    <s v="Yes"/>
    <n v="0"/>
    <x v="0"/>
    <x v="0"/>
    <x v="0"/>
    <x v="0"/>
    <s v="Vehicle, Battery Electric Vehicle"/>
    <n v="0"/>
    <d v="2026-03-06T09:47:11"/>
    <n v="-84.476349999999996"/>
    <n v="9.9555500000000006"/>
    <s v="CurveSpeedEstimateError"/>
    <n v="42"/>
    <s v="Yes"/>
    <e v="#REF!"/>
  </r>
  <r>
    <s v="NISSAN LEAF 299-1018"/>
    <d v="2026-03-06T09:47:12"/>
    <s v="Velocidad del motor en carretera 45"/>
    <x v="1"/>
    <s v="Engine"/>
    <s v="No"/>
    <n v="0"/>
    <x v="27"/>
    <x v="0"/>
    <x v="0"/>
    <x v="103"/>
    <s v="Vehicle, Battery Electric Vehicle"/>
    <n v="0"/>
    <d v="2026-03-06T09:47:12"/>
    <n v="0"/>
    <n v="0"/>
    <s v=""/>
    <n v="0"/>
    <s v="No"/>
    <e v="#REF!"/>
  </r>
  <r>
    <s v="NISSAN LEAF 299-1018"/>
    <d v="2026-03-06T09:47:17"/>
    <s v="Ubicación: 9.95526, -84.47693"/>
    <x v="0"/>
    <s v="GPS"/>
    <s v="Yes"/>
    <n v="0"/>
    <x v="0"/>
    <x v="0"/>
    <x v="0"/>
    <x v="0"/>
    <s v="Vehicle, Battery Electric Vehicle"/>
    <n v="0"/>
    <d v="2026-03-06T09:47:17"/>
    <n v="-84.476929999999996"/>
    <n v="9.9552600000000009"/>
    <s v="CurveSpeedEstimateError"/>
    <n v="41"/>
    <s v="Yes"/>
    <e v="#REF!"/>
  </r>
  <r>
    <s v="NISSAN LEAF 299-1018"/>
    <d v="2026-03-06T09:47:21"/>
    <s v="Temperatura del aire exterior bruto 31"/>
    <x v="1"/>
    <s v="Engine"/>
    <s v="No"/>
    <n v="0"/>
    <x v="22"/>
    <x v="0"/>
    <x v="0"/>
    <x v="785"/>
    <s v="Vehicle, Battery Electric Vehicle"/>
    <n v="0"/>
    <d v="2026-03-06T09:47:21"/>
    <n v="0"/>
    <n v="0"/>
    <s v=""/>
    <n v="0"/>
    <s v="No"/>
    <e v="#REF!"/>
  </r>
  <r>
    <s v="NISSAN LEAF 299-1018"/>
    <d v="2026-03-06T09:47:23"/>
    <s v="Energía de la batería del vehículo eléctrico -6335"/>
    <x v="1"/>
    <s v="Engine"/>
    <s v="No"/>
    <n v="0"/>
    <x v="20"/>
    <x v="0"/>
    <x v="0"/>
    <x v="786"/>
    <s v="Vehicle, Battery Electric Vehicle"/>
    <n v="0"/>
    <d v="2026-03-06T09:47:23"/>
    <n v="0"/>
    <n v="0"/>
    <s v=""/>
    <n v="0"/>
    <s v="No"/>
    <e v="#REF!"/>
  </r>
  <r>
    <s v="NISSAN LEAF 299-1018"/>
    <d v="2026-03-06T09:47:23"/>
    <s v="Ubicación: 9.9548, -84.47722"/>
    <x v="0"/>
    <s v="GPS"/>
    <s v="Yes"/>
    <n v="0"/>
    <x v="0"/>
    <x v="0"/>
    <x v="0"/>
    <x v="0"/>
    <s v="Vehicle, Battery Electric Vehicle"/>
    <n v="0"/>
    <d v="2026-03-06T09:47:23"/>
    <n v="-84.477220000000003"/>
    <n v="9.9548000000000005"/>
    <s v="CurvePositionEstimateError"/>
    <n v="31"/>
    <s v="Yes"/>
    <e v="#REF!"/>
  </r>
  <r>
    <s v="NISSAN LEAF 299-1018"/>
    <d v="2026-03-06T09:47:23"/>
    <s v="Velocidad del motor en carretera 34"/>
    <x v="1"/>
    <s v="Engine"/>
    <s v="No"/>
    <n v="0"/>
    <x v="27"/>
    <x v="0"/>
    <x v="0"/>
    <x v="55"/>
    <s v="Vehicle, Battery Electric Vehicle"/>
    <n v="0"/>
    <d v="2026-03-06T09:47:23"/>
    <n v="0"/>
    <n v="0"/>
    <s v=""/>
    <n v="0"/>
    <s v="No"/>
    <e v="#REF!"/>
  </r>
  <r>
    <s v="NISSAN LEAF 299-1018"/>
    <d v="2026-03-06T09:47:25"/>
    <s v="Ubicación: 9.95472, -84.47734"/>
    <x v="0"/>
    <s v="GPS"/>
    <s v="Yes"/>
    <n v="0"/>
    <x v="0"/>
    <x v="0"/>
    <x v="0"/>
    <x v="0"/>
    <s v="Vehicle, Battery Electric Vehicle"/>
    <n v="0"/>
    <d v="2026-03-06T09:47:25"/>
    <n v="-84.477339999999998"/>
    <n v="9.95472"/>
    <s v="CurveSpeed"/>
    <n v="28"/>
    <s v="Yes"/>
    <e v="#REF!"/>
  </r>
  <r>
    <s v="NISSAN LEAF 299-1018"/>
    <d v="2026-03-06T09:47:27"/>
    <s v="Ubicación: 9.95474, -84.4775"/>
    <x v="0"/>
    <s v="GPS"/>
    <s v="Yes"/>
    <n v="0"/>
    <x v="0"/>
    <x v="0"/>
    <x v="0"/>
    <x v="0"/>
    <s v="Vehicle, Battery Electric Vehicle"/>
    <n v="0"/>
    <d v="2026-03-06T09:47:27"/>
    <n v="-84.477500000000006"/>
    <n v="9.9547399999999993"/>
    <s v="CurveSpeedEstimateError"/>
    <n v="35"/>
    <s v="Yes"/>
    <e v="#REF!"/>
  </r>
  <r>
    <s v="NISSAN LEAF 299-1018"/>
    <d v="2026-03-06T09:47:32"/>
    <s v="Energía de la batería del vehículo eléctrico 39872"/>
    <x v="1"/>
    <s v="Engine"/>
    <s v="No"/>
    <n v="0"/>
    <x v="20"/>
    <x v="0"/>
    <x v="0"/>
    <x v="787"/>
    <s v="Vehicle, Battery Electric Vehicle"/>
    <n v="0"/>
    <d v="2026-03-06T09:47:32"/>
    <n v="0"/>
    <n v="0"/>
    <s v=""/>
    <n v="0"/>
    <s v="No"/>
    <e v="#REF!"/>
  </r>
  <r>
    <s v="NISSAN LEAF 299-1018"/>
    <d v="2026-03-06T09:47:33"/>
    <s v="Ubicación: 9.9551, -84.47811"/>
    <x v="0"/>
    <s v="GPS"/>
    <s v="Yes"/>
    <n v="0"/>
    <x v="0"/>
    <x v="0"/>
    <x v="0"/>
    <x v="0"/>
    <s v="Vehicle, Battery Electric Vehicle"/>
    <n v="0"/>
    <d v="2026-03-06T09:47:33"/>
    <n v="-84.478110000000001"/>
    <n v="9.9550999999999998"/>
    <s v="CurvePositionEstimateError"/>
    <n v="53"/>
    <s v="Yes"/>
    <e v="#REF!"/>
  </r>
  <r>
    <s v="NISSAN LEAF 299-1018"/>
    <d v="2026-03-06T09:47:33"/>
    <s v="Velocidad del motor en carretera 58"/>
    <x v="1"/>
    <s v="Engine"/>
    <s v="No"/>
    <n v="0"/>
    <x v="27"/>
    <x v="0"/>
    <x v="0"/>
    <x v="385"/>
    <s v="Vehicle, Battery Electric Vehicle"/>
    <n v="0"/>
    <d v="2026-03-06T09:47:33"/>
    <n v="0"/>
    <n v="0"/>
    <s v=""/>
    <n v="0"/>
    <s v="No"/>
    <e v="#REF!"/>
  </r>
  <r>
    <s v="NISSAN LEAF 299-1018"/>
    <d v="2026-03-06T09:47:35"/>
    <s v="Aceleración hacia delante o frenado 0"/>
    <x v="1"/>
    <s v="Engine"/>
    <s v="No"/>
    <n v="0"/>
    <x v="38"/>
    <x v="0"/>
    <x v="0"/>
    <x v="313"/>
    <s v="Vehicle, Battery Electric Vehicle"/>
    <n v="0"/>
    <d v="2026-03-06T09:47:35"/>
    <n v="0"/>
    <n v="0"/>
    <s v=""/>
    <n v="0"/>
    <s v="No"/>
    <e v="#REF!"/>
  </r>
  <r>
    <s v="NISSAN LEAF 299-1018"/>
    <d v="2026-03-06T09:47:35"/>
    <s v="Aceleración de lado a lado 0"/>
    <x v="1"/>
    <s v="Engine"/>
    <s v="No"/>
    <n v="0"/>
    <x v="39"/>
    <x v="0"/>
    <x v="0"/>
    <x v="313"/>
    <s v="Vehicle, Battery Electric Vehicle"/>
    <n v="0"/>
    <d v="2026-03-06T09:47:35"/>
    <n v="0"/>
    <n v="0"/>
    <s v=""/>
    <n v="0"/>
    <s v="No"/>
    <e v="#REF!"/>
  </r>
  <r>
    <s v="NISSAN LEAF 299-1018"/>
    <d v="2026-03-06T09:47:35"/>
    <s v="Aceleración hacia arriba o hacia abajo 0.910999984634637"/>
    <x v="1"/>
    <s v="Engine"/>
    <s v="No"/>
    <n v="0"/>
    <x v="40"/>
    <x v="0"/>
    <x v="0"/>
    <x v="500"/>
    <s v="Vehicle, Battery Electric Vehicle"/>
    <n v="0"/>
    <d v="2026-03-06T09:47:35"/>
    <n v="0"/>
    <n v="0"/>
    <s v=""/>
    <n v="0"/>
    <s v="No"/>
    <e v="#REF!"/>
  </r>
  <r>
    <s v="NISSAN LEAF 299-1018"/>
    <d v="2026-03-06T09:47:35"/>
    <s v="Velocidad del motor en carretera 56"/>
    <x v="1"/>
    <s v="Engine"/>
    <s v="No"/>
    <n v="0"/>
    <x v="27"/>
    <x v="0"/>
    <x v="0"/>
    <x v="106"/>
    <s v="Vehicle, Battery Electric Vehicle"/>
    <n v="0"/>
    <d v="2026-03-06T09:47:35"/>
    <n v="0"/>
    <n v="0"/>
    <s v=""/>
    <n v="0"/>
    <s v="No"/>
    <e v="#REF!"/>
  </r>
  <r>
    <s v="NISSAN LEAF 299-1018"/>
    <d v="2026-03-06T09:47:36"/>
    <s v="Aceleración hacia delante o frenado -0.33799999997417"/>
    <x v="1"/>
    <s v="Engine"/>
    <s v="No"/>
    <n v="0"/>
    <x v="38"/>
    <x v="0"/>
    <x v="0"/>
    <x v="788"/>
    <s v="Vehicle, Battery Electric Vehicle"/>
    <n v="0"/>
    <d v="2026-03-06T09:47:36"/>
    <n v="0"/>
    <n v="0"/>
    <s v=""/>
    <n v="0"/>
    <s v="No"/>
    <e v="#REF!"/>
  </r>
  <r>
    <s v="NISSAN LEAF 299-1018"/>
    <d v="2026-03-06T09:47:36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47:36"/>
    <n v="0"/>
    <n v="0"/>
    <s v=""/>
    <n v="0"/>
    <s v="No"/>
    <e v="#REF!"/>
  </r>
  <r>
    <s v="NISSAN LEAF 299-1018"/>
    <d v="2026-03-06T09:47:36"/>
    <s v="Ubicación: 9.95526, -84.47849"/>
    <x v="0"/>
    <s v="GPS"/>
    <s v="Yes"/>
    <n v="0"/>
    <x v="0"/>
    <x v="0"/>
    <x v="0"/>
    <x v="0"/>
    <s v="Vehicle, Battery Electric Vehicle"/>
    <n v="0"/>
    <d v="2026-03-06T09:47:36"/>
    <n v="-84.478489999999994"/>
    <n v="9.9552600000000009"/>
    <s v="CurveSpeedEstimateError"/>
    <n v="53"/>
    <s v="Yes"/>
    <e v="#REF!"/>
  </r>
  <r>
    <s v="NISSAN LEAF 299-1018"/>
    <d v="2026-03-06T09:47:37"/>
    <s v="Odómetro 15960"/>
    <x v="1"/>
    <s v="Engine"/>
    <s v="No"/>
    <n v="0"/>
    <x v="11"/>
    <x v="0"/>
    <x v="0"/>
    <x v="789"/>
    <s v="Vehicle, Battery Electric Vehicle"/>
    <n v="0"/>
    <d v="2026-03-06T09:47:37"/>
    <n v="0"/>
    <n v="0"/>
    <s v=""/>
    <n v="0"/>
    <s v="No"/>
    <e v="#REF!"/>
  </r>
  <r>
    <s v="NISSAN LEAF 299-1018"/>
    <d v="2026-03-06T09:47:37"/>
    <s v="Odómetro sin procesar 15960"/>
    <x v="1"/>
    <s v="Engine"/>
    <s v="No"/>
    <n v="0"/>
    <x v="12"/>
    <x v="0"/>
    <x v="0"/>
    <x v="789"/>
    <s v="Vehicle, Battery Electric Vehicle"/>
    <n v="0"/>
    <d v="2026-03-06T09:47:37"/>
    <n v="0"/>
    <n v="0"/>
    <s v=""/>
    <n v="0"/>
    <s v="No"/>
    <e v="#REF!"/>
  </r>
  <r>
    <s v="NISSAN LEAF 299-1018"/>
    <d v="2026-03-06T09:47:37"/>
    <s v="Energía de la batería del vehículo eléctrico -20396"/>
    <x v="1"/>
    <s v="Engine"/>
    <s v="No"/>
    <n v="0"/>
    <x v="20"/>
    <x v="0"/>
    <x v="0"/>
    <x v="790"/>
    <s v="Vehicle, Battery Electric Vehicle"/>
    <n v="0"/>
    <d v="2026-03-06T09:47:37"/>
    <n v="0"/>
    <n v="0"/>
    <s v=""/>
    <n v="0"/>
    <s v="No"/>
    <e v="#REF!"/>
  </r>
  <r>
    <s v="NISSAN LEAF 299-1018"/>
    <d v="2026-03-06T09:47:38"/>
    <s v="Aceleración hacia delante o frenado 0"/>
    <x v="1"/>
    <s v="Engine"/>
    <s v="No"/>
    <n v="0"/>
    <x v="38"/>
    <x v="0"/>
    <x v="0"/>
    <x v="313"/>
    <s v="Vehicle, Battery Electric Vehicle"/>
    <n v="0"/>
    <d v="2026-03-06T09:47:38"/>
    <n v="0"/>
    <n v="0"/>
    <s v=""/>
    <n v="0"/>
    <s v="No"/>
    <e v="#REF!"/>
  </r>
  <r>
    <s v="NISSAN LEAF 299-1018"/>
    <d v="2026-03-06T09:47:38"/>
    <s v="Aceleración de lado a lado 0"/>
    <x v="1"/>
    <s v="Engine"/>
    <s v="No"/>
    <n v="0"/>
    <x v="39"/>
    <x v="0"/>
    <x v="0"/>
    <x v="313"/>
    <s v="Vehicle, Battery Electric Vehicle"/>
    <n v="0"/>
    <d v="2026-03-06T09:47:38"/>
    <n v="0"/>
    <n v="0"/>
    <s v=""/>
    <n v="0"/>
    <s v="No"/>
    <e v="#REF!"/>
  </r>
  <r>
    <s v="NISSAN LEAF 299-1018"/>
    <d v="2026-03-06T09:47:38"/>
    <s v="Aceleración hacia arriba o hacia abajo 0.952999954039941"/>
    <x v="1"/>
    <s v="Engine"/>
    <s v="No"/>
    <n v="0"/>
    <x v="40"/>
    <x v="0"/>
    <x v="0"/>
    <x v="622"/>
    <s v="Vehicle, Battery Electric Vehicle"/>
    <n v="0"/>
    <d v="2026-03-06T09:47:38"/>
    <n v="0"/>
    <n v="0"/>
    <s v=""/>
    <n v="0"/>
    <s v="No"/>
    <e v="#REF!"/>
  </r>
  <r>
    <s v="NISSAN LEAF 299-1018"/>
    <d v="2026-03-06T09:47:39"/>
    <s v="Ubicación: 9.95546, -84.47877"/>
    <x v="0"/>
    <s v="GPS"/>
    <s v="Yes"/>
    <n v="0"/>
    <x v="0"/>
    <x v="0"/>
    <x v="0"/>
    <x v="0"/>
    <s v="Vehicle, Battery Electric Vehicle"/>
    <n v="0"/>
    <d v="2026-03-06T09:47:39"/>
    <n v="-84.478769999999997"/>
    <n v="9.9554600000000004"/>
    <s v="CurveSpeedEstimateError"/>
    <n v="37"/>
    <s v="Yes"/>
    <e v="#REF!"/>
  </r>
  <r>
    <s v="NISSAN LEAF 299-1018"/>
    <d v="2026-03-06T09:47:39"/>
    <s v="Velocidad del motor en carretera 38"/>
    <x v="1"/>
    <s v="Engine"/>
    <s v="No"/>
    <n v="0"/>
    <x v="27"/>
    <x v="0"/>
    <x v="0"/>
    <x v="389"/>
    <s v="Vehicle, Battery Electric Vehicle"/>
    <n v="0"/>
    <d v="2026-03-06T09:47:39"/>
    <n v="0"/>
    <n v="0"/>
    <s v=""/>
    <n v="0"/>
    <s v="No"/>
    <e v="#REF!"/>
  </r>
  <r>
    <s v="NISSAN LEAF 299-1018"/>
    <d v="2026-03-06T09:47:41"/>
    <s v=" "/>
    <x v="1"/>
    <s v="Debug"/>
    <s v="No"/>
    <s v="E0-00-00-00-00-00-00-00-00-00-00-00-00-00-00"/>
    <x v="0"/>
    <x v="0"/>
    <x v="0"/>
    <x v="0"/>
    <s v="Vehicle, Battery Electric Vehicle"/>
    <n v="0"/>
    <d v="2026-03-06T09:47:41"/>
    <n v="0"/>
    <n v="0"/>
    <s v="50246"/>
    <n v="0"/>
    <s v="No"/>
    <e v="#REF!"/>
  </r>
  <r>
    <s v="NISSAN LEAF 299-1018"/>
    <d v="2026-03-06T09:47:41"/>
    <s v="Ubicación: 9.95557, -84.47893"/>
    <x v="0"/>
    <s v="GPS"/>
    <s v="Yes"/>
    <n v="0"/>
    <x v="0"/>
    <x v="0"/>
    <x v="0"/>
    <x v="0"/>
    <s v="Vehicle, Battery Electric Vehicle"/>
    <n v="0"/>
    <d v="2026-03-06T09:47:41"/>
    <n v="-84.478930000000005"/>
    <n v="9.9555699999999998"/>
    <s v="CurveSpeedEstimateError"/>
    <n v="35"/>
    <s v="Yes"/>
    <e v="#REF!"/>
  </r>
  <r>
    <s v="NISSAN LEAF 299-1018"/>
    <d v="2026-03-06T09:47:42"/>
    <s v="Velocidad del motor en carretera 38"/>
    <x v="1"/>
    <s v="Engine"/>
    <s v="No"/>
    <n v="0"/>
    <x v="27"/>
    <x v="0"/>
    <x v="0"/>
    <x v="389"/>
    <s v="Vehicle, Battery Electric Vehicle"/>
    <n v="0"/>
    <d v="2026-03-06T09:47:42"/>
    <n v="0"/>
    <n v="0"/>
    <s v=""/>
    <n v="0"/>
    <s v="No"/>
    <e v="#REF!"/>
  </r>
  <r>
    <s v="NISSAN LEAF 299-1018"/>
    <d v="2026-03-06T09:47:44"/>
    <s v="Energía de la batería del vehículo eléctrico 8640"/>
    <x v="1"/>
    <s v="Engine"/>
    <s v="No"/>
    <n v="0"/>
    <x v="20"/>
    <x v="0"/>
    <x v="0"/>
    <x v="791"/>
    <s v="Vehicle, Battery Electric Vehicle"/>
    <n v="0"/>
    <d v="2026-03-06T09:47:44"/>
    <n v="0"/>
    <n v="0"/>
    <s v=""/>
    <n v="0"/>
    <s v="No"/>
    <e v="#REF!"/>
  </r>
  <r>
    <s v="NISSAN LEAF 299-1018"/>
    <d v="2026-03-06T09:47:45"/>
    <s v="Ubicación: 9.95548, -84.47931"/>
    <x v="0"/>
    <s v="GPS"/>
    <s v="Yes"/>
    <n v="0"/>
    <x v="0"/>
    <x v="0"/>
    <x v="0"/>
    <x v="0"/>
    <s v="Vehicle, Battery Electric Vehicle"/>
    <n v="0"/>
    <d v="2026-03-06T09:47:45"/>
    <n v="-84.479309999999998"/>
    <n v="9.9554799999999997"/>
    <s v="CurveSpeedEstimateError"/>
    <n v="42"/>
    <s v="Yes"/>
    <e v="#REF!"/>
  </r>
  <r>
    <s v="NISSAN LEAF 299-1018"/>
    <d v="2026-03-06T09:47:47"/>
    <s v="Velocidad del motor en carretera 51"/>
    <x v="1"/>
    <s v="Engine"/>
    <s v="No"/>
    <n v="0"/>
    <x v="27"/>
    <x v="0"/>
    <x v="0"/>
    <x v="122"/>
    <s v="Vehicle, Battery Electric Vehicle"/>
    <n v="0"/>
    <d v="2026-03-06T09:47:47"/>
    <n v="0"/>
    <n v="0"/>
    <s v=""/>
    <n v="0"/>
    <s v="No"/>
    <e v="#REF!"/>
  </r>
  <r>
    <s v="NISSAN LEAF 299-1018"/>
    <d v="2026-03-06T09:47:48"/>
    <s v="Ubicación: 9.95534, -84.47964"/>
    <x v="0"/>
    <s v="GPS"/>
    <s v="Yes"/>
    <n v="0"/>
    <x v="0"/>
    <x v="0"/>
    <x v="0"/>
    <x v="0"/>
    <s v="Vehicle, Battery Electric Vehicle"/>
    <n v="0"/>
    <d v="2026-03-06T09:47:48"/>
    <n v="-84.479640000000003"/>
    <n v="9.9553399999999996"/>
    <s v="CurveSpeed"/>
    <n v="48"/>
    <s v="Yes"/>
    <e v="#REF!"/>
  </r>
  <r>
    <s v="NISSAN LEAF 299-1018"/>
    <d v="2026-03-06T09:47:50"/>
    <s v="Velocidad del motor en carretera 43"/>
    <x v="1"/>
    <s v="Engine"/>
    <s v="No"/>
    <n v="0"/>
    <x v="27"/>
    <x v="0"/>
    <x v="0"/>
    <x v="363"/>
    <s v="Vehicle, Battery Electric Vehicle"/>
    <n v="0"/>
    <d v="2026-03-06T09:47:50"/>
    <n v="0"/>
    <n v="0"/>
    <s v=""/>
    <n v="0"/>
    <s v="No"/>
    <e v="#REF!"/>
  </r>
  <r>
    <s v="NISSAN LEAF 299-1018"/>
    <d v="2026-03-06T09:47:51"/>
    <s v="Ubicación: 9.95525, -84.47997"/>
    <x v="0"/>
    <s v="GPS"/>
    <s v="Yes"/>
    <n v="0"/>
    <x v="0"/>
    <x v="0"/>
    <x v="0"/>
    <x v="0"/>
    <s v="Vehicle, Battery Electric Vehicle"/>
    <n v="0"/>
    <d v="2026-03-06T09:47:51"/>
    <n v="-84.479969999999994"/>
    <n v="9.9552499999999995"/>
    <s v="CurveSpeedEstimateError"/>
    <n v="41"/>
    <s v="Yes"/>
    <e v="#REF!"/>
  </r>
  <r>
    <s v="NISSAN LEAF 299-1018"/>
    <d v="2026-03-06T09:47:55"/>
    <s v="Ubicación: 9.95519, -84.48038"/>
    <x v="0"/>
    <s v="GPS"/>
    <s v="Yes"/>
    <n v="0"/>
    <x v="0"/>
    <x v="0"/>
    <x v="0"/>
    <x v="0"/>
    <s v="Vehicle, Battery Electric Vehicle"/>
    <n v="0"/>
    <d v="2026-03-06T09:47:55"/>
    <n v="-84.480379999999997"/>
    <n v="9.95519"/>
    <s v="CurveSpeedEstimateError"/>
    <n v="41"/>
    <s v="Yes"/>
    <e v="#REF!"/>
  </r>
  <r>
    <s v="NISSAN LEAF 299-1018"/>
    <d v="2026-03-06T09:47:58"/>
    <s v="Energía de la batería del vehículo eléctrico -20634"/>
    <x v="1"/>
    <s v="Engine"/>
    <s v="No"/>
    <n v="0"/>
    <x v="20"/>
    <x v="0"/>
    <x v="0"/>
    <x v="792"/>
    <s v="Vehicle, Battery Electric Vehicle"/>
    <n v="0"/>
    <d v="2026-03-06T09:47:58"/>
    <n v="0"/>
    <n v="0"/>
    <s v=""/>
    <n v="0"/>
    <s v="No"/>
    <e v="#REF!"/>
  </r>
  <r>
    <s v="NISSAN LEAF 299-1018"/>
    <d v="2026-03-06T09:47:59"/>
    <s v="Ubicación: 9.95516, -84.4808"/>
    <x v="0"/>
    <s v="GPS"/>
    <s v="Yes"/>
    <n v="0"/>
    <x v="0"/>
    <x v="0"/>
    <x v="0"/>
    <x v="0"/>
    <s v="Vehicle, Battery Electric Vehicle"/>
    <n v="0"/>
    <d v="2026-03-06T09:47:59"/>
    <n v="-84.480800000000002"/>
    <n v="9.9551599999999993"/>
    <s v="CurveBased"/>
    <n v="41"/>
    <s v="Yes"/>
    <e v="#REF!"/>
  </r>
  <r>
    <s v="NISSAN LEAF 299-1018"/>
    <d v="2026-03-06T09:48:01"/>
    <s v=" "/>
    <x v="1"/>
    <s v="Debug"/>
    <s v="No"/>
    <s v="93-00-00-00-00-00-00-00-00-00-00-00-00-00-00"/>
    <x v="0"/>
    <x v="0"/>
    <x v="0"/>
    <x v="0"/>
    <s v="Vehicle, Battery Electric Vehicle"/>
    <n v="0"/>
    <d v="2026-03-06T09:48:01"/>
    <n v="0"/>
    <n v="0"/>
    <s v="50246"/>
    <n v="0"/>
    <s v="No"/>
    <e v="#REF!"/>
  </r>
  <r>
    <s v="NISSAN LEAF 299-1018"/>
    <d v="2026-03-06T09:48:06"/>
    <s v="Ubicación: 9.95534, -84.48148"/>
    <x v="0"/>
    <s v="GPS"/>
    <s v="Yes"/>
    <n v="0"/>
    <x v="0"/>
    <x v="0"/>
    <x v="0"/>
    <x v="0"/>
    <s v="Vehicle, Battery Electric Vehicle"/>
    <n v="0"/>
    <d v="2026-03-06T09:48:06"/>
    <n v="-84.481480000000005"/>
    <n v="9.9553399999999996"/>
    <s v="CurvePositionEstimateError"/>
    <n v="41"/>
    <s v="Yes"/>
    <e v="#REF!"/>
  </r>
  <r>
    <s v="NISSAN LEAF 299-1018"/>
    <d v="2026-03-06T09:48:13"/>
    <s v="Ubicación: 9.95559, -84.48215"/>
    <x v="0"/>
    <s v="GPS"/>
    <s v="Yes"/>
    <n v="0"/>
    <x v="0"/>
    <x v="0"/>
    <x v="0"/>
    <x v="0"/>
    <s v="Vehicle, Battery Electric Vehicle"/>
    <n v="0"/>
    <d v="2026-03-06T09:48:13"/>
    <n v="-84.482150000000004"/>
    <n v="9.9555900000000008"/>
    <s v="CurveBased"/>
    <n v="41"/>
    <s v="Yes"/>
    <e v="#REF!"/>
  </r>
  <r>
    <s v="NISSAN LEAF 299-1018"/>
    <d v="2026-03-06T09:48:16"/>
    <s v="Ubicación: 9.95555, -84.48245"/>
    <x v="0"/>
    <s v="GPS"/>
    <s v="Yes"/>
    <n v="0"/>
    <x v="0"/>
    <x v="0"/>
    <x v="0"/>
    <x v="0"/>
    <s v="Vehicle, Battery Electric Vehicle"/>
    <n v="0"/>
    <d v="2026-03-06T09:48:16"/>
    <n v="-84.48245"/>
    <n v="9.9555500000000006"/>
    <s v="CurveBased"/>
    <n v="41"/>
    <s v="Yes"/>
    <e v="#REF!"/>
  </r>
  <r>
    <s v="NISSAN LEAF 299-1018"/>
    <d v="2026-03-06T09:48:19"/>
    <s v="Ubicación: 9.95536, -84.48268"/>
    <x v="0"/>
    <s v="GPS"/>
    <s v="Yes"/>
    <n v="0"/>
    <x v="0"/>
    <x v="0"/>
    <x v="0"/>
    <x v="0"/>
    <s v="Vehicle, Battery Electric Vehicle"/>
    <n v="0"/>
    <d v="2026-03-06T09:48:19"/>
    <n v="-84.482680000000002"/>
    <n v="9.9553600000000007"/>
    <s v="CurvePositionEstimateError"/>
    <n v="39"/>
    <s v="Yes"/>
    <e v="#REF!"/>
  </r>
  <r>
    <s v="NISSAN LEAF 299-1018"/>
    <d v="2026-03-06T09:48:24"/>
    <s v="Ubicación: 9.95506, -84.48302"/>
    <x v="0"/>
    <s v="GPS"/>
    <s v="Yes"/>
    <n v="0"/>
    <x v="0"/>
    <x v="0"/>
    <x v="0"/>
    <x v="0"/>
    <s v="Vehicle, Battery Electric Vehicle"/>
    <n v="0"/>
    <d v="2026-03-06T09:48:24"/>
    <n v="-84.483019999999996"/>
    <n v="9.9550599999999996"/>
    <s v="CurveBased"/>
    <n v="35"/>
    <s v="Yes"/>
    <e v="#REF!"/>
  </r>
  <r>
    <s v="NISSAN LEAF 299-1018"/>
    <d v="2026-03-06T09:48:26"/>
    <s v="Velocidad del motor en carretera 38"/>
    <x v="1"/>
    <s v="Engine"/>
    <s v="No"/>
    <n v="0"/>
    <x v="27"/>
    <x v="0"/>
    <x v="0"/>
    <x v="389"/>
    <s v="Vehicle, Battery Electric Vehicle"/>
    <n v="0"/>
    <d v="2026-03-06T09:48:26"/>
    <n v="0"/>
    <n v="0"/>
    <s v=""/>
    <n v="0"/>
    <s v="No"/>
    <e v="#REF!"/>
  </r>
  <r>
    <s v="NISSAN LEAF 299-1018"/>
    <d v="2026-03-06T09:48:27"/>
    <s v="Ubicación: 9.95481, -84.48312"/>
    <x v="0"/>
    <s v="GPS"/>
    <s v="Yes"/>
    <n v="0"/>
    <x v="0"/>
    <x v="0"/>
    <x v="0"/>
    <x v="0"/>
    <s v="Vehicle, Battery Electric Vehicle"/>
    <n v="0"/>
    <d v="2026-03-06T09:48:27"/>
    <n v="-84.48312"/>
    <n v="9.9548100000000002"/>
    <s v="CurveSpeed"/>
    <n v="37"/>
    <s v="Yes"/>
    <e v="#REF!"/>
  </r>
  <r>
    <s v="NISSAN LEAF 299-1018"/>
    <d v="2026-03-06T09:48:28"/>
    <s v="Aceleración hacia delante o frenado 0"/>
    <x v="1"/>
    <s v="Engine"/>
    <s v="No"/>
    <n v="0"/>
    <x v="38"/>
    <x v="0"/>
    <x v="0"/>
    <x v="313"/>
    <s v="Vehicle, Battery Electric Vehicle"/>
    <n v="0"/>
    <d v="2026-03-06T09:48:28"/>
    <n v="0"/>
    <n v="0"/>
    <s v=""/>
    <n v="0"/>
    <s v="No"/>
    <e v="#REF!"/>
  </r>
  <r>
    <s v="NISSAN LEAF 299-1018"/>
    <d v="2026-03-06T09:48:28"/>
    <s v="Aceleración de lado a lado 0"/>
    <x v="1"/>
    <s v="Engine"/>
    <s v="No"/>
    <n v="0"/>
    <x v="39"/>
    <x v="0"/>
    <x v="0"/>
    <x v="313"/>
    <s v="Vehicle, Battery Electric Vehicle"/>
    <n v="0"/>
    <d v="2026-03-06T09:48:28"/>
    <n v="0"/>
    <n v="0"/>
    <s v=""/>
    <n v="0"/>
    <s v="No"/>
    <e v="#REF!"/>
  </r>
  <r>
    <s v="NISSAN LEAF 299-1018"/>
    <d v="2026-03-06T09:48:28"/>
    <s v="Aceleración hacia arriba o hacia abajo 0.996999994825227"/>
    <x v="1"/>
    <s v="Engine"/>
    <s v="No"/>
    <n v="0"/>
    <x v="40"/>
    <x v="0"/>
    <x v="0"/>
    <x v="793"/>
    <s v="Vehicle, Battery Electric Vehicle"/>
    <n v="0"/>
    <d v="2026-03-06T09:48:28"/>
    <n v="0"/>
    <n v="0"/>
    <s v=""/>
    <n v="0"/>
    <s v="No"/>
    <e v="#REF!"/>
  </r>
  <r>
    <s v="NISSAN LEAF 299-1018"/>
    <d v="2026-03-06T09:48:29"/>
    <s v="Ubicación: 9.95465, -84.48317"/>
    <x v="0"/>
    <s v="GPS"/>
    <s v="Yes"/>
    <n v="0"/>
    <x v="0"/>
    <x v="0"/>
    <x v="0"/>
    <x v="0"/>
    <s v="Vehicle, Battery Electric Vehicle"/>
    <n v="0"/>
    <d v="2026-03-06T09:48:29"/>
    <n v="-84.483170000000001"/>
    <n v="9.9546500000000009"/>
    <s v="CurvePositionEstimateError"/>
    <n v="29"/>
    <s v="Yes"/>
    <e v="#REF!"/>
  </r>
  <r>
    <s v="NISSAN LEAF 299-1018"/>
    <d v="2026-03-06T09:48:30"/>
    <s v="Velocidad del motor en carretera 27"/>
    <x v="1"/>
    <s v="Engine"/>
    <s v="No"/>
    <n v="0"/>
    <x v="27"/>
    <x v="0"/>
    <x v="0"/>
    <x v="46"/>
    <s v="Vehicle, Battery Electric Vehicle"/>
    <n v="0"/>
    <d v="2026-03-06T09:48:30"/>
    <n v="0"/>
    <n v="0"/>
    <s v=""/>
    <n v="0"/>
    <s v="No"/>
    <e v="#REF!"/>
  </r>
  <r>
    <s v="NISSAN LEAF 299-1018"/>
    <d v="2026-03-06T09:48:32"/>
    <s v="Ubicación: 9.9545, -84.48328"/>
    <x v="0"/>
    <s v="GPS"/>
    <s v="Yes"/>
    <n v="0"/>
    <x v="0"/>
    <x v="0"/>
    <x v="0"/>
    <x v="0"/>
    <s v="Vehicle, Battery Electric Vehicle"/>
    <n v="0"/>
    <d v="2026-03-06T09:48:32"/>
    <n v="-84.483279999999993"/>
    <n v="9.9544999999999995"/>
    <s v="CurveBased"/>
    <n v="26"/>
    <s v="Yes"/>
    <e v="#REF!"/>
  </r>
  <r>
    <s v="NISSAN LEAF 299-1018"/>
    <d v="2026-03-06T09:48:33"/>
    <s v="Aceleración de lado a lado -0.465999969372901"/>
    <x v="1"/>
    <s v="Engine"/>
    <s v="No"/>
    <n v="0"/>
    <x v="39"/>
    <x v="0"/>
    <x v="0"/>
    <x v="794"/>
    <s v="Vehicle, Battery Electric Vehicle"/>
    <n v="0"/>
    <d v="2026-03-06T09:48:33"/>
    <n v="0"/>
    <n v="0"/>
    <s v=""/>
    <n v="0"/>
    <s v="No"/>
    <e v="#REF!"/>
  </r>
  <r>
    <s v="NISSAN LEAF 299-1018"/>
    <d v="2026-03-06T09:48:33"/>
    <s v="Aceleración hacia arriba o hacia abajo 0.982999903051837"/>
    <x v="1"/>
    <s v="Engine"/>
    <s v="No"/>
    <n v="0"/>
    <x v="40"/>
    <x v="0"/>
    <x v="0"/>
    <x v="482"/>
    <s v="Vehicle, Battery Electric Vehicle"/>
    <n v="0"/>
    <d v="2026-03-06T09:48:33"/>
    <n v="0"/>
    <n v="0"/>
    <s v=""/>
    <n v="0"/>
    <s v="No"/>
    <e v="#REF!"/>
  </r>
  <r>
    <s v="NISSAN LEAF 299-1018"/>
    <d v="2026-03-06T09:48:33"/>
    <s v="Ubicación: 9.95449, -84.48334"/>
    <x v="0"/>
    <s v="GPS"/>
    <s v="Yes"/>
    <n v="0"/>
    <x v="0"/>
    <x v="0"/>
    <x v="0"/>
    <x v="0"/>
    <s v="Vehicle, Battery Electric Vehicle"/>
    <n v="0"/>
    <d v="2026-03-06T09:48:33"/>
    <n v="-84.483339999999998"/>
    <n v="9.9544899999999998"/>
    <s v="CurveSpeed"/>
    <n v="22"/>
    <s v="Yes"/>
    <e v="#REF!"/>
  </r>
  <r>
    <s v="NISSAN LEAF 299-1018"/>
    <d v="2026-03-06T09:48:33"/>
    <s v="Aceleración de lado a lado -0.300999984681254"/>
    <x v="1"/>
    <s v="Engine"/>
    <s v="No"/>
    <n v="0"/>
    <x v="39"/>
    <x v="0"/>
    <x v="0"/>
    <x v="795"/>
    <s v="Vehicle, Battery Electric Vehicle"/>
    <n v="0"/>
    <d v="2026-03-06T09:48:33"/>
    <n v="0"/>
    <n v="0"/>
    <s v=""/>
    <n v="0"/>
    <s v="No"/>
    <e v="#REF!"/>
  </r>
  <r>
    <s v="NISSAN LEAF 299-1018"/>
    <d v="2026-03-06T09:48:33"/>
    <s v="Aceleración hacia arriba o hacia abajo 0.994999923445245"/>
    <x v="1"/>
    <s v="Engine"/>
    <s v="No"/>
    <n v="0"/>
    <x v="40"/>
    <x v="0"/>
    <x v="0"/>
    <x v="796"/>
    <s v="Vehicle, Battery Electric Vehicle"/>
    <n v="0"/>
    <d v="2026-03-06T09:48:33"/>
    <n v="0"/>
    <n v="0"/>
    <s v=""/>
    <n v="0"/>
    <s v="No"/>
    <e v="#REF!"/>
  </r>
  <r>
    <s v="NISSAN LEAF 299-1018"/>
    <d v="2026-03-06T09:48:34"/>
    <s v="Aceleración hacia delante o frenado 0"/>
    <x v="1"/>
    <s v="Engine"/>
    <s v="No"/>
    <n v="0"/>
    <x v="38"/>
    <x v="0"/>
    <x v="0"/>
    <x v="313"/>
    <s v="Vehicle, Battery Electric Vehicle"/>
    <n v="0"/>
    <d v="2026-03-06T09:48:34"/>
    <n v="0"/>
    <n v="0"/>
    <s v=""/>
    <n v="0"/>
    <s v="No"/>
    <e v="#REF!"/>
  </r>
  <r>
    <s v="NISSAN LEAF 299-1018"/>
    <d v="2026-03-06T09:48:34"/>
    <s v="Aceleración de lado a lado 0"/>
    <x v="1"/>
    <s v="Engine"/>
    <s v="No"/>
    <n v="0"/>
    <x v="39"/>
    <x v="0"/>
    <x v="0"/>
    <x v="313"/>
    <s v="Vehicle, Battery Electric Vehicle"/>
    <n v="0"/>
    <d v="2026-03-06T09:48:34"/>
    <n v="0"/>
    <n v="0"/>
    <s v=""/>
    <n v="0"/>
    <s v="No"/>
    <e v="#REF!"/>
  </r>
  <r>
    <s v="NISSAN LEAF 299-1018"/>
    <d v="2026-03-06T09:48:34"/>
    <s v="Aceleración hacia arriba o hacia abajo 0.993999887755254"/>
    <x v="1"/>
    <s v="Engine"/>
    <s v="No"/>
    <n v="0"/>
    <x v="40"/>
    <x v="0"/>
    <x v="0"/>
    <x v="400"/>
    <s v="Vehicle, Battery Electric Vehicle"/>
    <n v="0"/>
    <d v="2026-03-06T09:48:34"/>
    <n v="0"/>
    <n v="0"/>
    <s v=""/>
    <n v="0"/>
    <s v="No"/>
    <e v="#REF!"/>
  </r>
  <r>
    <s v="NISSAN LEAF 299-1018"/>
    <d v="2026-03-06T09:48:34"/>
    <s v="Ubicación: 9.95453, -84.4834"/>
    <x v="0"/>
    <s v="GPS"/>
    <s v="Yes"/>
    <n v="0"/>
    <x v="0"/>
    <x v="0"/>
    <x v="0"/>
    <x v="0"/>
    <s v="Vehicle, Battery Electric Vehicle"/>
    <n v="0"/>
    <d v="2026-03-06T09:48:34"/>
    <n v="-84.483400000000003"/>
    <n v="9.9545300000000001"/>
    <s v="CurveSpeedEstimateError"/>
    <n v="31"/>
    <s v="Yes"/>
    <e v="#REF!"/>
  </r>
  <r>
    <s v="NISSAN LEAF 299-1018"/>
    <d v="2026-03-06T09:48:36"/>
    <s v="Ubicación: 9.95466, -84.48353"/>
    <x v="0"/>
    <s v="GPS"/>
    <s v="Yes"/>
    <n v="0"/>
    <x v="0"/>
    <x v="0"/>
    <x v="0"/>
    <x v="0"/>
    <s v="Vehicle, Battery Electric Vehicle"/>
    <n v="0"/>
    <d v="2026-03-06T09:48:36"/>
    <n v="-84.483530000000002"/>
    <n v="9.9546600000000005"/>
    <s v="CurveSpeedEstimateError"/>
    <n v="41"/>
    <s v="Yes"/>
    <e v="#REF!"/>
  </r>
  <r>
    <s v="NISSAN LEAF 299-1018"/>
    <d v="2026-03-06T09:48:36"/>
    <s v="Velocidad del motor en carretera 44"/>
    <x v="1"/>
    <s v="Engine"/>
    <s v="No"/>
    <n v="0"/>
    <x v="27"/>
    <x v="0"/>
    <x v="0"/>
    <x v="73"/>
    <s v="Vehicle, Battery Electric Vehicle"/>
    <n v="0"/>
    <d v="2026-03-06T09:48:36"/>
    <n v="0"/>
    <n v="0"/>
    <s v=""/>
    <n v="0"/>
    <s v="No"/>
    <e v="#REF!"/>
  </r>
  <r>
    <s v="NISSAN LEAF 299-1018"/>
    <d v="2026-03-06T09:48:36"/>
    <s v="Energía de la batería del vehículo eléctrico 2163"/>
    <x v="1"/>
    <s v="Engine"/>
    <s v="No"/>
    <n v="0"/>
    <x v="20"/>
    <x v="0"/>
    <x v="0"/>
    <x v="797"/>
    <s v="Vehicle, Battery Electric Vehicle"/>
    <n v="0"/>
    <d v="2026-03-06T09:48:36"/>
    <n v="0"/>
    <n v="0"/>
    <s v=""/>
    <n v="0"/>
    <s v="No"/>
    <e v="#REF!"/>
  </r>
  <r>
    <s v="NISSAN LEAF 299-1018"/>
    <d v="2026-03-06T09:48:38"/>
    <s v="Ubicación: 9.95481, -84.48367"/>
    <x v="0"/>
    <s v="GPS"/>
    <s v="Yes"/>
    <n v="0"/>
    <x v="0"/>
    <x v="0"/>
    <x v="0"/>
    <x v="0"/>
    <s v="Vehicle, Battery Electric Vehicle"/>
    <n v="0"/>
    <d v="2026-03-06T09:48:38"/>
    <n v="-84.483670000000004"/>
    <n v="9.9548100000000002"/>
    <s v="CurveSpeedEstimateError"/>
    <n v="41"/>
    <s v="Yes"/>
    <e v="#REF!"/>
  </r>
  <r>
    <s v="NISSAN LEAF 299-1018"/>
    <d v="2026-03-06T09:48:38"/>
    <s v="Energía de la batería del vehículo eléctrico -32262"/>
    <x v="1"/>
    <s v="Engine"/>
    <s v="No"/>
    <n v="0"/>
    <x v="20"/>
    <x v="0"/>
    <x v="0"/>
    <x v="798"/>
    <s v="Vehicle, Battery Electric Vehicle"/>
    <n v="0"/>
    <d v="2026-03-06T09:48:38"/>
    <n v="0"/>
    <n v="0"/>
    <s v=""/>
    <n v="0"/>
    <s v="No"/>
    <e v="#REF!"/>
  </r>
  <r>
    <s v="NISSAN LEAF 299-1018"/>
    <d v="2026-03-06T09:48:38"/>
    <s v="Estado de carga genérico 62.195"/>
    <x v="1"/>
    <s v="Engine"/>
    <s v="No"/>
    <n v="0"/>
    <x v="15"/>
    <x v="0"/>
    <x v="0"/>
    <x v="799"/>
    <s v="Vehicle, Battery Electric Vehicle"/>
    <n v="0"/>
    <d v="2026-03-06T09:48:38"/>
    <n v="0"/>
    <n v="0"/>
    <s v=""/>
    <n v="0"/>
    <s v="No"/>
    <e v="#REF!"/>
  </r>
  <r>
    <s v="NISSAN LEAF 299-1018"/>
    <d v="2026-03-06T09:48:41"/>
    <s v="Temperatura del aire exterior bruto 31"/>
    <x v="1"/>
    <s v="Engine"/>
    <s v="No"/>
    <n v="0"/>
    <x v="22"/>
    <x v="0"/>
    <x v="0"/>
    <x v="785"/>
    <s v="Vehicle, Battery Electric Vehicle"/>
    <n v="0"/>
    <d v="2026-03-06T09:48:41"/>
    <n v="0"/>
    <n v="0"/>
    <s v=""/>
    <n v="0"/>
    <s v="No"/>
    <e v="#REF!"/>
  </r>
  <r>
    <s v="NISSAN LEAF 299-1018"/>
    <d v="2026-03-06T09:48:42"/>
    <s v="Ubicación: 9.95509, -84.48391"/>
    <x v="0"/>
    <s v="GPS"/>
    <s v="Yes"/>
    <n v="0"/>
    <x v="0"/>
    <x v="0"/>
    <x v="0"/>
    <x v="0"/>
    <s v="Vehicle, Battery Electric Vehicle"/>
    <n v="0"/>
    <d v="2026-03-06T09:48:42"/>
    <n v="-84.483909999999995"/>
    <n v="9.9550900000000002"/>
    <s v="CurveSpeedEstimateError"/>
    <n v="31"/>
    <s v="Yes"/>
    <e v="#REF!"/>
  </r>
  <r>
    <s v="NISSAN LEAF 299-1018"/>
    <d v="2026-03-06T09:48:43"/>
    <s v="Aceleración hacia delante o frenado 0"/>
    <x v="1"/>
    <s v="Engine"/>
    <s v="No"/>
    <n v="0"/>
    <x v="38"/>
    <x v="0"/>
    <x v="0"/>
    <x v="313"/>
    <s v="Vehicle, Battery Electric Vehicle"/>
    <n v="0"/>
    <d v="2026-03-06T09:48:43"/>
    <n v="0"/>
    <n v="0"/>
    <s v=""/>
    <n v="0"/>
    <s v="No"/>
    <e v="#REF!"/>
  </r>
  <r>
    <s v="NISSAN LEAF 299-1018"/>
    <d v="2026-03-06T09:48:43"/>
    <s v="Aceleración de lado a lado 0"/>
    <x v="1"/>
    <s v="Engine"/>
    <s v="No"/>
    <n v="0"/>
    <x v="39"/>
    <x v="0"/>
    <x v="0"/>
    <x v="313"/>
    <s v="Vehicle, Battery Electric Vehicle"/>
    <n v="0"/>
    <d v="2026-03-06T09:48:43"/>
    <n v="0"/>
    <n v="0"/>
    <s v=""/>
    <n v="0"/>
    <s v="No"/>
    <e v="#REF!"/>
  </r>
  <r>
    <s v="NISSAN LEAF 299-1018"/>
    <d v="2026-03-06T09:48:43"/>
    <s v="Aceleración hacia arriba o hacia abajo 0.93499992344983"/>
    <x v="1"/>
    <s v="Engine"/>
    <s v="No"/>
    <n v="0"/>
    <x v="40"/>
    <x v="0"/>
    <x v="0"/>
    <x v="320"/>
    <s v="Vehicle, Battery Electric Vehicle"/>
    <n v="0"/>
    <d v="2026-03-06T09:48:43"/>
    <n v="0"/>
    <n v="0"/>
    <s v=""/>
    <n v="0"/>
    <s v="No"/>
    <e v="#REF!"/>
  </r>
  <r>
    <s v="NISSAN LEAF 299-1018"/>
    <d v="2026-03-06T09:48:43"/>
    <s v="Ubicación: 9.95515, -84.48395"/>
    <x v="0"/>
    <s v="GPS"/>
    <s v="Yes"/>
    <n v="0"/>
    <x v="0"/>
    <x v="0"/>
    <x v="0"/>
    <x v="0"/>
    <s v="Vehicle, Battery Electric Vehicle"/>
    <n v="0"/>
    <d v="2026-03-06T09:48:43"/>
    <n v="-84.483949999999993"/>
    <n v="9.9551499999999997"/>
    <s v="CurveSpeed"/>
    <n v="26"/>
    <s v="Yes"/>
    <e v="#REF!"/>
  </r>
  <r>
    <s v="NISSAN LEAF 299-1018"/>
    <d v="2026-03-06T09:48:43"/>
    <s v=" "/>
    <x v="1"/>
    <s v="Debug"/>
    <s v="No"/>
    <s v="F7-30-AF-FF-08-00-00-00-00-00-00-00-00-00-00"/>
    <x v="0"/>
    <x v="0"/>
    <x v="0"/>
    <x v="0"/>
    <s v="Vehicle, Battery Electric Vehicle"/>
    <n v="0"/>
    <d v="2026-03-06T09:48:43"/>
    <n v="0"/>
    <n v="0"/>
    <s v="50333"/>
    <n v="0"/>
    <s v="No"/>
    <e v="#REF!"/>
  </r>
  <r>
    <s v="NISSAN LEAF 299-1018"/>
    <d v="2026-03-06T09:48:43"/>
    <s v=" "/>
    <x v="1"/>
    <s v="Debug"/>
    <s v="No"/>
    <s v="BF-BA-EF-FF-CA-59-15-00-8D-88-0E-00-00-00-00"/>
    <x v="0"/>
    <x v="0"/>
    <x v="0"/>
    <x v="0"/>
    <s v="Vehicle, Battery Electric Vehicle"/>
    <n v="0"/>
    <d v="2026-03-06T09:48:43"/>
    <n v="0"/>
    <n v="0"/>
    <s v="61927"/>
    <n v="0"/>
    <s v="No"/>
    <e v="#REF!"/>
  </r>
  <r>
    <s v="NISSAN LEAF 299-1018"/>
    <d v="2026-03-06T09:48:43"/>
    <s v="Velocidad del motor en carretera 28"/>
    <x v="1"/>
    <s v="Engine"/>
    <s v="No"/>
    <n v="0"/>
    <x v="27"/>
    <x v="0"/>
    <x v="0"/>
    <x v="111"/>
    <s v="Vehicle, Battery Electric Vehicle"/>
    <n v="0"/>
    <d v="2026-03-06T09:48:43"/>
    <n v="0"/>
    <n v="0"/>
    <s v=""/>
    <n v="0"/>
    <s v="No"/>
    <e v="#REF!"/>
  </r>
  <r>
    <s v="NISSAN LEAF 299-1018"/>
    <d v="2026-03-06T09:48:46"/>
    <s v="Aceleración de lado a lado 0.32799997958061"/>
    <x v="1"/>
    <s v="Engine"/>
    <s v="No"/>
    <n v="0"/>
    <x v="39"/>
    <x v="0"/>
    <x v="0"/>
    <x v="800"/>
    <s v="Vehicle, Battery Electric Vehicle"/>
    <n v="0"/>
    <d v="2026-03-06T09:48:46"/>
    <n v="0"/>
    <n v="0"/>
    <s v=""/>
    <n v="0"/>
    <s v="No"/>
    <e v="#REF!"/>
  </r>
  <r>
    <s v="NISSAN LEAF 299-1018"/>
    <d v="2026-03-06T09:48:46"/>
    <s v="Aceleración hacia arriba o hacia abajo 0.952999954039941"/>
    <x v="1"/>
    <s v="Engine"/>
    <s v="No"/>
    <n v="0"/>
    <x v="40"/>
    <x v="0"/>
    <x v="0"/>
    <x v="622"/>
    <s v="Vehicle, Battery Electric Vehicle"/>
    <n v="0"/>
    <d v="2026-03-06T09:48:46"/>
    <n v="0"/>
    <n v="0"/>
    <s v=""/>
    <n v="0"/>
    <s v="No"/>
    <e v="#REF!"/>
  </r>
  <r>
    <s v="NISSAN LEAF 299-1018"/>
    <d v="2026-03-06T09:48:46"/>
    <s v="Ubicación: 9.95529, -84.48413"/>
    <x v="0"/>
    <s v="GPS"/>
    <s v="Yes"/>
    <n v="0"/>
    <x v="0"/>
    <x v="0"/>
    <x v="0"/>
    <x v="0"/>
    <s v="Vehicle, Battery Electric Vehicle"/>
    <n v="0"/>
    <d v="2026-03-06T09:48:46"/>
    <n v="-84.484129999999993"/>
    <n v="9.9552899999999998"/>
    <s v="CurveSpeedEstimateError"/>
    <n v="35"/>
    <s v="Yes"/>
    <e v="#REF!"/>
  </r>
  <r>
    <s v="NISSAN LEAF 299-1018"/>
    <d v="2026-03-06T09:48:46"/>
    <s v=" "/>
    <x v="1"/>
    <s v="Debug"/>
    <s v="No"/>
    <s v="FF-32-27-22-21-13-D4-00-00-00-00-00-00-00-00"/>
    <x v="0"/>
    <x v="0"/>
    <x v="0"/>
    <x v="0"/>
    <s v="Vehicle, Battery Electric Vehicle"/>
    <n v="0"/>
    <d v="2026-03-06T09:48:46"/>
    <n v="0"/>
    <n v="0"/>
    <s v="61784"/>
    <n v="0"/>
    <s v="No"/>
    <e v="#REF!"/>
  </r>
  <r>
    <s v="NISSAN LEAF 299-1018"/>
    <d v="2026-03-06T09:48:47"/>
    <s v="Velocidad del motor en carretera 39"/>
    <x v="1"/>
    <s v="Engine"/>
    <s v="No"/>
    <n v="0"/>
    <x v="27"/>
    <x v="0"/>
    <x v="0"/>
    <x v="67"/>
    <s v="Vehicle, Battery Electric Vehicle"/>
    <n v="0"/>
    <d v="2026-03-06T09:48:47"/>
    <n v="0"/>
    <n v="0"/>
    <s v=""/>
    <n v="0"/>
    <s v="No"/>
    <e v="#REF!"/>
  </r>
  <r>
    <s v="NISSAN LEAF 299-1018"/>
    <d v="2026-03-06T09:48:47"/>
    <s v="Aceleración hacia delante o frenado 0"/>
    <x v="1"/>
    <s v="Engine"/>
    <s v="No"/>
    <n v="0"/>
    <x v="38"/>
    <x v="0"/>
    <x v="0"/>
    <x v="313"/>
    <s v="Vehicle, Battery Electric Vehicle"/>
    <n v="0"/>
    <d v="2026-03-06T09:48:47"/>
    <n v="0"/>
    <n v="0"/>
    <s v=""/>
    <n v="0"/>
    <s v="No"/>
    <e v="#REF!"/>
  </r>
  <r>
    <s v="NISSAN LEAF 299-1018"/>
    <d v="2026-03-06T09:48:47"/>
    <s v="Aceleración de lado a lado 0"/>
    <x v="1"/>
    <s v="Engine"/>
    <s v="No"/>
    <n v="0"/>
    <x v="39"/>
    <x v="0"/>
    <x v="0"/>
    <x v="313"/>
    <s v="Vehicle, Battery Electric Vehicle"/>
    <n v="0"/>
    <d v="2026-03-06T09:48:47"/>
    <n v="0"/>
    <n v="0"/>
    <s v=""/>
    <n v="0"/>
    <s v="No"/>
    <e v="#REF!"/>
  </r>
  <r>
    <s v="NISSAN LEAF 299-1018"/>
    <d v="2026-03-06T09:48:47"/>
    <s v="Aceleración hacia arriba o hacia abajo 1.01099998462699"/>
    <x v="1"/>
    <s v="Engine"/>
    <s v="No"/>
    <n v="0"/>
    <x v="40"/>
    <x v="0"/>
    <x v="0"/>
    <x v="416"/>
    <s v="Vehicle, Battery Electric Vehicle"/>
    <n v="0"/>
    <d v="2026-03-06T09:48:47"/>
    <n v="0"/>
    <n v="0"/>
    <s v=""/>
    <n v="0"/>
    <s v="No"/>
    <e v="#REF!"/>
  </r>
  <r>
    <s v="NISSAN LEAF 299-1018"/>
    <d v="2026-03-06T09:48:50"/>
    <s v="Ubicación: 9.95516, -84.48447"/>
    <x v="0"/>
    <s v="GPS"/>
    <s v="Yes"/>
    <n v="0"/>
    <x v="0"/>
    <x v="0"/>
    <x v="0"/>
    <x v="0"/>
    <s v="Vehicle, Battery Electric Vehicle"/>
    <n v="0"/>
    <d v="2026-03-06T09:48:50"/>
    <n v="-84.484470000000002"/>
    <n v="9.9551599999999993"/>
    <s v="CurveSpeedEstimateError"/>
    <n v="39"/>
    <s v="Yes"/>
    <e v="#REF!"/>
  </r>
  <r>
    <s v="NISSAN LEAF 299-1018"/>
    <d v="2026-03-06T09:48:56"/>
    <s v="Velocidad del motor en carretera 47"/>
    <x v="1"/>
    <s v="Engine"/>
    <s v="No"/>
    <n v="0"/>
    <x v="27"/>
    <x v="0"/>
    <x v="0"/>
    <x v="342"/>
    <s v="Vehicle, Battery Electric Vehicle"/>
    <n v="0"/>
    <d v="2026-03-06T09:48:56"/>
    <n v="0"/>
    <n v="0"/>
    <s v=""/>
    <n v="0"/>
    <s v="No"/>
    <e v="#REF!"/>
  </r>
  <r>
    <s v="NISSAN LEAF 299-1018"/>
    <d v="2026-03-06T09:48:59"/>
    <s v=" "/>
    <x v="1"/>
    <s v="Debug"/>
    <s v="No"/>
    <s v="00-92-00-58-02-00-00-00-00-00-00-00-00-00-00"/>
    <x v="0"/>
    <x v="0"/>
    <x v="0"/>
    <x v="0"/>
    <s v="Vehicle, Battery Electric Vehicle"/>
    <n v="0"/>
    <d v="2026-03-06T09:48:59"/>
    <n v="0"/>
    <n v="0"/>
    <s v="61716"/>
    <n v="0"/>
    <s v="No"/>
    <e v="#REF!"/>
  </r>
  <r>
    <s v="NISSAN LEAF 299-1018"/>
    <d v="2026-03-06T09:49:00"/>
    <s v="Ubicación: 9.95456, -84.48537"/>
    <x v="0"/>
    <s v="GPS"/>
    <s v="Yes"/>
    <n v="0"/>
    <x v="0"/>
    <x v="0"/>
    <x v="0"/>
    <x v="0"/>
    <s v="Vehicle, Battery Electric Vehicle"/>
    <n v="0"/>
    <d v="2026-03-06T09:49:00"/>
    <n v="-84.485370000000003"/>
    <n v="9.9545600000000007"/>
    <s v="CurvePositionEstimateError"/>
    <n v="42"/>
    <s v="Yes"/>
    <e v="#REF!"/>
  </r>
  <r>
    <s v="NISSAN LEAF 299-1018"/>
    <d v="2026-03-06T09:49:05"/>
    <s v="Ubicación: 9.95454, -84.48589"/>
    <x v="0"/>
    <s v="GPS"/>
    <s v="Yes"/>
    <n v="0"/>
    <x v="0"/>
    <x v="0"/>
    <x v="0"/>
    <x v="0"/>
    <s v="Vehicle, Battery Electric Vehicle"/>
    <n v="0"/>
    <d v="2026-03-06T09:49:05"/>
    <n v="-84.485889999999998"/>
    <n v="9.9545399999999997"/>
    <s v="CurvePositionEstimateError"/>
    <n v="39"/>
    <s v="Yes"/>
    <e v="#REF!"/>
  </r>
  <r>
    <s v="NISSAN LEAF 299-1018"/>
    <d v="2026-03-06T09:49:05"/>
    <s v="Velocidad del motor en carretera 43"/>
    <x v="1"/>
    <s v="Engine"/>
    <s v="No"/>
    <n v="0"/>
    <x v="27"/>
    <x v="0"/>
    <x v="0"/>
    <x v="363"/>
    <s v="Vehicle, Battery Electric Vehicle"/>
    <n v="0"/>
    <d v="2026-03-06T09:49:05"/>
    <n v="0"/>
    <n v="0"/>
    <s v=""/>
    <n v="0"/>
    <s v="No"/>
    <e v="#REF!"/>
  </r>
  <r>
    <s v="NISSAN LEAF 299-1018"/>
    <d v="2026-03-06T09:49:06"/>
    <s v="Odómetro 15961"/>
    <x v="1"/>
    <s v="Engine"/>
    <s v="No"/>
    <n v="0"/>
    <x v="11"/>
    <x v="0"/>
    <x v="0"/>
    <x v="801"/>
    <s v="Vehicle, Battery Electric Vehicle"/>
    <n v="0"/>
    <d v="2026-03-06T09:49:06"/>
    <n v="0"/>
    <n v="0"/>
    <s v=""/>
    <n v="0"/>
    <s v="No"/>
    <e v="#REF!"/>
  </r>
  <r>
    <s v="NISSAN LEAF 299-1018"/>
    <d v="2026-03-06T09:49:06"/>
    <s v="Odómetro sin procesar 15961"/>
    <x v="1"/>
    <s v="Engine"/>
    <s v="No"/>
    <n v="0"/>
    <x v="12"/>
    <x v="0"/>
    <x v="0"/>
    <x v="801"/>
    <s v="Vehicle, Battery Electric Vehicle"/>
    <n v="0"/>
    <d v="2026-03-06T09:49:06"/>
    <n v="0"/>
    <n v="0"/>
    <s v=""/>
    <n v="0"/>
    <s v="No"/>
    <e v="#REF!"/>
  </r>
  <r>
    <s v="NISSAN LEAF 299-1018"/>
    <d v="2026-03-06T09:49:09"/>
    <s v="Ubicación: 9.95454, -84.48632"/>
    <x v="0"/>
    <s v="GPS"/>
    <s v="Yes"/>
    <n v="0"/>
    <x v="0"/>
    <x v="0"/>
    <x v="0"/>
    <x v="0"/>
    <s v="Vehicle, Battery Electric Vehicle"/>
    <n v="0"/>
    <d v="2026-03-06T09:49:09"/>
    <n v="-84.486320000000006"/>
    <n v="9.9545399999999997"/>
    <s v="CurveSpeedEstimateError"/>
    <n v="44"/>
    <s v="Yes"/>
    <e v="#REF!"/>
  </r>
  <r>
    <s v="NISSAN LEAF 299-1018"/>
    <d v="2026-03-06T09:49:12"/>
    <s v="Energía de la batería del vehículo eléctrico -9996"/>
    <x v="1"/>
    <s v="Engine"/>
    <s v="No"/>
    <n v="0"/>
    <x v="20"/>
    <x v="0"/>
    <x v="0"/>
    <x v="802"/>
    <s v="Vehicle, Battery Electric Vehicle"/>
    <n v="0"/>
    <d v="2026-03-06T09:49:12"/>
    <n v="0"/>
    <n v="0"/>
    <s v=""/>
    <n v="0"/>
    <s v="No"/>
    <e v="#REF!"/>
  </r>
  <r>
    <s v="NISSAN LEAF 299-1018"/>
    <d v="2026-03-06T09:49:13"/>
    <s v="Velocidad del motor en carretera 53"/>
    <x v="1"/>
    <s v="Engine"/>
    <s v="No"/>
    <n v="0"/>
    <x v="27"/>
    <x v="0"/>
    <x v="0"/>
    <x v="96"/>
    <s v="Vehicle, Battery Electric Vehicle"/>
    <n v="0"/>
    <d v="2026-03-06T09:49:13"/>
    <n v="0"/>
    <n v="0"/>
    <s v=""/>
    <n v="0"/>
    <s v="No"/>
    <e v="#REF!"/>
  </r>
  <r>
    <s v="NISSAN LEAF 299-1018"/>
    <d v="2026-03-06T09:49:14"/>
    <s v="Ubicación: 9.95439, -84.48692"/>
    <x v="0"/>
    <s v="GPS"/>
    <s v="Yes"/>
    <n v="0"/>
    <x v="0"/>
    <x v="0"/>
    <x v="0"/>
    <x v="0"/>
    <s v="Vehicle, Battery Electric Vehicle"/>
    <n v="0"/>
    <d v="2026-03-06T09:49:14"/>
    <n v="-84.486919999999998"/>
    <n v="9.9543900000000001"/>
    <s v="CurveSpeed"/>
    <n v="52"/>
    <s v="Yes"/>
    <e v="#REF!"/>
  </r>
  <r>
    <s v="NISSAN LEAF 299-1018"/>
    <d v="2026-03-06T09:49:14"/>
    <s v="Energía de la batería del vehículo eléctrico -42347"/>
    <x v="1"/>
    <s v="Engine"/>
    <s v="No"/>
    <n v="0"/>
    <x v="20"/>
    <x v="0"/>
    <x v="0"/>
    <x v="803"/>
    <s v="Vehicle, Battery Electric Vehicle"/>
    <n v="0"/>
    <d v="2026-03-06T09:49:14"/>
    <n v="0"/>
    <n v="0"/>
    <s v=""/>
    <n v="0"/>
    <s v="No"/>
    <e v="#REF!"/>
  </r>
  <r>
    <s v="NISSAN LEAF 299-1018"/>
    <d v="2026-03-06T09:49:17"/>
    <s v="Ubicación: 9.95427, -84.48727"/>
    <x v="0"/>
    <s v="GPS"/>
    <s v="Yes"/>
    <n v="0"/>
    <x v="0"/>
    <x v="0"/>
    <x v="0"/>
    <x v="0"/>
    <s v="Vehicle, Battery Electric Vehicle"/>
    <n v="0"/>
    <d v="2026-03-06T09:49:17"/>
    <n v="-84.487269999999995"/>
    <n v="9.9542699999999993"/>
    <s v="CurvePositionEstimateError"/>
    <n v="48"/>
    <s v="Yes"/>
    <e v="#REF!"/>
  </r>
  <r>
    <s v="NISSAN LEAF 299-1018"/>
    <d v="2026-03-06T09:49:1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49:17"/>
    <n v="0"/>
    <n v="0"/>
    <s v=""/>
    <n v="0"/>
    <s v="No"/>
    <e v="#REF!"/>
  </r>
  <r>
    <s v="NISSAN LEAF 299-1018"/>
    <d v="2026-03-06T09:49:18"/>
    <s v="Velocidad del motor en carretera 51"/>
    <x v="1"/>
    <s v="Engine"/>
    <s v="No"/>
    <n v="0"/>
    <x v="27"/>
    <x v="0"/>
    <x v="0"/>
    <x v="122"/>
    <s v="Vehicle, Battery Electric Vehicle"/>
    <n v="0"/>
    <d v="2026-03-06T09:49:18"/>
    <n v="0"/>
    <n v="0"/>
    <s v=""/>
    <n v="0"/>
    <s v="No"/>
    <e v="#REF!"/>
  </r>
  <r>
    <s v="NISSAN LEAF 299-1018"/>
    <d v="2026-03-06T09:49:19"/>
    <s v="Ubicación: 9.9542, -84.48751"/>
    <x v="0"/>
    <s v="GPS"/>
    <s v="Yes"/>
    <n v="0"/>
    <x v="0"/>
    <x v="0"/>
    <x v="0"/>
    <x v="0"/>
    <s v="Vehicle, Battery Electric Vehicle"/>
    <n v="0"/>
    <d v="2026-03-06T09:49:19"/>
    <n v="-84.48751"/>
    <n v="9.9542000000000002"/>
    <s v="CurveSpeed"/>
    <n v="48"/>
    <s v="Yes"/>
    <e v="#REF!"/>
  </r>
  <r>
    <s v="NISSAN LEAF 299-1018"/>
    <d v="2026-03-06T09:49:20"/>
    <s v=" "/>
    <x v="1"/>
    <s v="Debug"/>
    <s v="No"/>
    <s v="4C-7E-B2-FF-08-00-00-00-00-00-00-00-00-00-00"/>
    <x v="0"/>
    <x v="0"/>
    <x v="0"/>
    <x v="0"/>
    <s v="Vehicle, Battery Electric Vehicle"/>
    <n v="0"/>
    <d v="2026-03-06T09:49:20"/>
    <n v="0"/>
    <n v="0"/>
    <s v="50333"/>
    <n v="0"/>
    <s v="No"/>
    <e v="#REF!"/>
  </r>
  <r>
    <s v="NISSAN LEAF 299-1018"/>
    <d v="2026-03-06T09:49:20"/>
    <s v=" "/>
    <x v="1"/>
    <s v="Debug"/>
    <s v="No"/>
    <s v="70-3C-E9-FF-7B-2F-15-00-62-02-0F-00-00-00-00"/>
    <x v="0"/>
    <x v="0"/>
    <x v="0"/>
    <x v="0"/>
    <s v="Vehicle, Battery Electric Vehicle"/>
    <n v="0"/>
    <d v="2026-03-06T09:49:20"/>
    <n v="0"/>
    <n v="0"/>
    <s v="61927"/>
    <n v="0"/>
    <s v="No"/>
    <e v="#REF!"/>
  </r>
  <r>
    <s v="NISSAN LEAF 299-1018"/>
    <d v="2026-03-06T09:49:20"/>
    <s v="Voltaje de la batería de alta tensión 368"/>
    <x v="1"/>
    <s v="Engine"/>
    <s v="No"/>
    <n v="0"/>
    <x v="16"/>
    <x v="0"/>
    <x v="0"/>
    <x v="804"/>
    <s v="Vehicle, Battery Electric Vehicle"/>
    <n v="0"/>
    <d v="2026-03-06T09:49:20"/>
    <n v="0"/>
    <n v="0"/>
    <s v=""/>
    <n v="0"/>
    <s v="No"/>
    <e v="#REF!"/>
  </r>
  <r>
    <s v="NISSAN LEAF 299-1018"/>
    <d v="2026-03-06T09:49:25"/>
    <s v="Ubicación: 9.95402, -84.48804"/>
    <x v="0"/>
    <s v="GPS"/>
    <s v="Yes"/>
    <n v="0"/>
    <x v="0"/>
    <x v="0"/>
    <x v="0"/>
    <x v="0"/>
    <s v="Vehicle, Battery Electric Vehicle"/>
    <n v="0"/>
    <d v="2026-03-06T09:49:25"/>
    <n v="-84.488039999999998"/>
    <n v="9.9540199999999999"/>
    <s v="CurveSpeedEstimateError"/>
    <n v="29"/>
    <s v="Yes"/>
    <e v="#REF!"/>
  </r>
  <r>
    <s v="NISSAN LEAF 299-1018"/>
    <d v="2026-03-06T09:49:25"/>
    <s v="Velocidad del motor en carretera 29"/>
    <x v="1"/>
    <s v="Engine"/>
    <s v="No"/>
    <n v="0"/>
    <x v="27"/>
    <x v="0"/>
    <x v="0"/>
    <x v="43"/>
    <s v="Vehicle, Battery Electric Vehicle"/>
    <n v="0"/>
    <d v="2026-03-06T09:49:25"/>
    <n v="0"/>
    <n v="0"/>
    <s v=""/>
    <n v="0"/>
    <s v="No"/>
    <e v="#REF!"/>
  </r>
  <r>
    <s v="NISSAN LEAF 299-1018"/>
    <d v="2026-03-06T09:49:28"/>
    <s v="Ubicación: 9.95384, -84.48814"/>
    <x v="0"/>
    <s v="GPS"/>
    <s v="Yes"/>
    <n v="0"/>
    <x v="0"/>
    <x v="0"/>
    <x v="0"/>
    <x v="0"/>
    <s v="Vehicle, Battery Electric Vehicle"/>
    <n v="0"/>
    <d v="2026-03-06T09:49:28"/>
    <n v="-84.488140000000001"/>
    <n v="9.9538399999999996"/>
    <s v="CurveSpeedEstimateError"/>
    <n v="29"/>
    <s v="Yes"/>
    <e v="#REF!"/>
  </r>
  <r>
    <s v="NISSAN LEAF 299-1018"/>
    <d v="2026-03-06T09:49:32"/>
    <s v="Ubicación: 9.95355, -84.48798"/>
    <x v="0"/>
    <s v="GPS"/>
    <s v="Yes"/>
    <n v="0"/>
    <x v="0"/>
    <x v="0"/>
    <x v="0"/>
    <x v="0"/>
    <s v="Vehicle, Battery Electric Vehicle"/>
    <n v="0"/>
    <d v="2026-03-06T09:49:32"/>
    <n v="-84.487979999999993"/>
    <n v="9.9535499999999999"/>
    <s v="CurvePositionEstimateError"/>
    <n v="37"/>
    <s v="Yes"/>
    <e v="#REF!"/>
  </r>
  <r>
    <s v="NISSAN LEAF 299-1018"/>
    <d v="2026-03-06T09:49:32"/>
    <s v="Velocidad del motor en carretera 39"/>
    <x v="1"/>
    <s v="Engine"/>
    <s v="No"/>
    <n v="0"/>
    <x v="27"/>
    <x v="0"/>
    <x v="0"/>
    <x v="67"/>
    <s v="Vehicle, Battery Electric Vehicle"/>
    <n v="0"/>
    <d v="2026-03-06T09:49:32"/>
    <n v="0"/>
    <n v="0"/>
    <s v=""/>
    <n v="0"/>
    <s v="No"/>
    <e v="#REF!"/>
  </r>
  <r>
    <s v="NISSAN LEAF 299-1018"/>
    <d v="2026-03-06T09:49:32"/>
    <s v="Aceleración hacia delante o frenado 0"/>
    <x v="1"/>
    <s v="Engine"/>
    <s v="No"/>
    <n v="0"/>
    <x v="38"/>
    <x v="0"/>
    <x v="0"/>
    <x v="313"/>
    <s v="Vehicle, Battery Electric Vehicle"/>
    <n v="0"/>
    <d v="2026-03-06T09:49:32"/>
    <n v="0"/>
    <n v="0"/>
    <s v=""/>
    <n v="0"/>
    <s v="No"/>
    <e v="#REF!"/>
  </r>
  <r>
    <s v="NISSAN LEAF 299-1018"/>
    <d v="2026-03-06T09:49:32"/>
    <s v="Aceleración de lado a lado 0"/>
    <x v="1"/>
    <s v="Engine"/>
    <s v="No"/>
    <n v="0"/>
    <x v="39"/>
    <x v="0"/>
    <x v="0"/>
    <x v="313"/>
    <s v="Vehicle, Battery Electric Vehicle"/>
    <n v="0"/>
    <d v="2026-03-06T09:49:32"/>
    <n v="0"/>
    <n v="0"/>
    <s v=""/>
    <n v="0"/>
    <s v="No"/>
    <e v="#REF!"/>
  </r>
  <r>
    <s v="NISSAN LEAF 299-1018"/>
    <d v="2026-03-06T09:49:32"/>
    <s v="Aceleración hacia arriba o hacia abajo 0.990999933642712"/>
    <x v="1"/>
    <s v="Engine"/>
    <s v="No"/>
    <n v="0"/>
    <x v="40"/>
    <x v="0"/>
    <x v="0"/>
    <x v="490"/>
    <s v="Vehicle, Battery Electric Vehicle"/>
    <n v="0"/>
    <d v="2026-03-06T09:49:32"/>
    <n v="0"/>
    <n v="0"/>
    <s v=""/>
    <n v="0"/>
    <s v="No"/>
    <e v="#REF!"/>
  </r>
  <r>
    <s v="NISSAN LEAF 299-1018"/>
    <d v="2026-03-06T09:49:34"/>
    <s v="Aceleración de lado a lado -0.357999989775479"/>
    <x v="1"/>
    <s v="Engine"/>
    <s v="No"/>
    <n v="0"/>
    <x v="39"/>
    <x v="0"/>
    <x v="0"/>
    <x v="805"/>
    <s v="Vehicle, Battery Electric Vehicle"/>
    <n v="0"/>
    <d v="2026-03-06T09:49:34"/>
    <n v="0"/>
    <n v="0"/>
    <s v=""/>
    <n v="0"/>
    <s v="No"/>
    <e v="#REF!"/>
  </r>
  <r>
    <s v="NISSAN LEAF 299-1018"/>
    <d v="2026-03-06T09:49:34"/>
    <s v="Aceleración hacia arriba o hacia abajo 0.969000015221691"/>
    <x v="1"/>
    <s v="Engine"/>
    <s v="No"/>
    <n v="0"/>
    <x v="40"/>
    <x v="0"/>
    <x v="0"/>
    <x v="323"/>
    <s v="Vehicle, Battery Electric Vehicle"/>
    <n v="0"/>
    <d v="2026-03-06T09:49:34"/>
    <n v="0"/>
    <n v="0"/>
    <s v=""/>
    <n v="0"/>
    <s v="No"/>
    <e v="#REF!"/>
  </r>
  <r>
    <s v="NISSAN LEAF 299-1018"/>
    <d v="2026-03-06T09:49:35"/>
    <s v="Ubicación: 9.9533, -84.48785"/>
    <x v="0"/>
    <s v="GPS"/>
    <s v="Yes"/>
    <n v="0"/>
    <x v="0"/>
    <x v="0"/>
    <x v="0"/>
    <x v="0"/>
    <s v="Vehicle, Battery Electric Vehicle"/>
    <n v="0"/>
    <d v="2026-03-06T09:49:35"/>
    <n v="-84.487849999999995"/>
    <n v="9.9533000000000005"/>
    <s v="CurveBased"/>
    <n v="39"/>
    <s v="Yes"/>
    <e v="#REF!"/>
  </r>
  <r>
    <s v="NISSAN LEAF 299-1018"/>
    <d v="2026-03-06T09:49:36"/>
    <s v="Velocidad del motor en carretera 37"/>
    <x v="1"/>
    <s v="Engine"/>
    <s v="No"/>
    <n v="0"/>
    <x v="27"/>
    <x v="0"/>
    <x v="0"/>
    <x v="49"/>
    <s v="Vehicle, Battery Electric Vehicle"/>
    <n v="0"/>
    <d v="2026-03-06T09:49:36"/>
    <n v="0"/>
    <n v="0"/>
    <s v=""/>
    <n v="0"/>
    <s v="No"/>
    <e v="#REF!"/>
  </r>
  <r>
    <s v="NISSAN LEAF 299-1018"/>
    <d v="2026-03-06T09:49:37"/>
    <s v="Ubicación: 9.95313, -84.48789"/>
    <x v="0"/>
    <s v="GPS"/>
    <s v="Yes"/>
    <n v="0"/>
    <x v="0"/>
    <x v="0"/>
    <x v="0"/>
    <x v="0"/>
    <s v="Vehicle, Battery Electric Vehicle"/>
    <n v="0"/>
    <d v="2026-03-06T09:49:37"/>
    <n v="-84.487889999999993"/>
    <n v="9.9531299999999998"/>
    <s v="CurveSpeedEstimateError"/>
    <n v="35"/>
    <s v="Yes"/>
    <e v="#REF!"/>
  </r>
  <r>
    <s v="NISSAN LEAF 299-1018"/>
    <d v="2026-03-06T09:49:37"/>
    <s v="Aceleración de lado a lado -0.363999999972183"/>
    <x v="1"/>
    <s v="Engine"/>
    <s v="No"/>
    <n v="0"/>
    <x v="39"/>
    <x v="0"/>
    <x v="0"/>
    <x v="806"/>
    <s v="Vehicle, Battery Electric Vehicle"/>
    <n v="0"/>
    <d v="2026-03-06T09:49:37"/>
    <n v="0"/>
    <n v="0"/>
    <s v=""/>
    <n v="0"/>
    <s v="No"/>
    <e v="#REF!"/>
  </r>
  <r>
    <s v="NISSAN LEAF 299-1018"/>
    <d v="2026-03-06T09:49:37"/>
    <s v="Aceleración hacia arriba o hacia abajo 1.01200002031699"/>
    <x v="1"/>
    <s v="Engine"/>
    <s v="No"/>
    <n v="0"/>
    <x v="40"/>
    <x v="0"/>
    <x v="0"/>
    <x v="807"/>
    <s v="Vehicle, Battery Electric Vehicle"/>
    <n v="0"/>
    <d v="2026-03-06T09:49:37"/>
    <n v="0"/>
    <n v="0"/>
    <s v=""/>
    <n v="0"/>
    <s v="No"/>
    <e v="#REF!"/>
  </r>
  <r>
    <s v="NISSAN LEAF 299-1018"/>
    <d v="2026-03-06T09:49:38"/>
    <s v="Ubicación: 9.95308, -84.48795"/>
    <x v="0"/>
    <s v="GPS"/>
    <s v="Yes"/>
    <n v="0"/>
    <x v="0"/>
    <x v="0"/>
    <x v="0"/>
    <x v="0"/>
    <s v="Vehicle, Battery Electric Vehicle"/>
    <n v="0"/>
    <d v="2026-03-06T09:49:38"/>
    <n v="-84.487949999999998"/>
    <n v="9.9530799999999999"/>
    <s v="CurveSpeed"/>
    <n v="33"/>
    <s v="Yes"/>
    <e v="#REF!"/>
  </r>
  <r>
    <s v="NISSAN LEAF 299-1018"/>
    <d v="2026-03-06T09:49:39"/>
    <s v="Aceleración hacia delante o frenado 0"/>
    <x v="1"/>
    <s v="Engine"/>
    <s v="No"/>
    <n v="0"/>
    <x v="38"/>
    <x v="0"/>
    <x v="0"/>
    <x v="313"/>
    <s v="Vehicle, Battery Electric Vehicle"/>
    <n v="0"/>
    <d v="2026-03-06T09:49:39"/>
    <n v="0"/>
    <n v="0"/>
    <s v=""/>
    <n v="0"/>
    <s v="No"/>
    <e v="#REF!"/>
  </r>
  <r>
    <s v="NISSAN LEAF 299-1018"/>
    <d v="2026-03-06T09:49:39"/>
    <s v="Aceleración de lado a lado 0"/>
    <x v="1"/>
    <s v="Engine"/>
    <s v="No"/>
    <n v="0"/>
    <x v="39"/>
    <x v="0"/>
    <x v="0"/>
    <x v="313"/>
    <s v="Vehicle, Battery Electric Vehicle"/>
    <n v="0"/>
    <d v="2026-03-06T09:49:39"/>
    <n v="0"/>
    <n v="0"/>
    <s v=""/>
    <n v="0"/>
    <s v="No"/>
    <e v="#REF!"/>
  </r>
  <r>
    <s v="NISSAN LEAF 299-1018"/>
    <d v="2026-03-06T09:49:39"/>
    <s v="Aceleración hacia arriba o hacia abajo 0.959999999926635"/>
    <x v="1"/>
    <s v="Engine"/>
    <s v="No"/>
    <n v="0"/>
    <x v="40"/>
    <x v="0"/>
    <x v="0"/>
    <x v="507"/>
    <s v="Vehicle, Battery Electric Vehicle"/>
    <n v="0"/>
    <d v="2026-03-06T09:49:39"/>
    <n v="0"/>
    <n v="0"/>
    <s v=""/>
    <n v="0"/>
    <s v="No"/>
    <e v="#REF!"/>
  </r>
  <r>
    <s v="NISSAN LEAF 299-1018"/>
    <d v="2026-03-06T09:49:39"/>
    <s v="Ubicación: 9.95306, -84.48806"/>
    <x v="0"/>
    <s v="GPS"/>
    <s v="Yes"/>
    <n v="0"/>
    <x v="0"/>
    <x v="0"/>
    <x v="0"/>
    <x v="0"/>
    <s v="Vehicle, Battery Electric Vehicle"/>
    <n v="0"/>
    <d v="2026-03-06T09:49:39"/>
    <n v="-84.488060000000004"/>
    <n v="9.9530600000000007"/>
    <s v="CurveSpeedEstimateError"/>
    <n v="41"/>
    <s v="Yes"/>
    <e v="#REF!"/>
  </r>
  <r>
    <s v="NISSAN LEAF 299-1018"/>
    <d v="2026-03-06T09:49:40"/>
    <s v="Energía de la batería del vehículo eléctrico 14640"/>
    <x v="1"/>
    <s v="Engine"/>
    <s v="No"/>
    <n v="0"/>
    <x v="20"/>
    <x v="0"/>
    <x v="0"/>
    <x v="808"/>
    <s v="Vehicle, Battery Electric Vehicle"/>
    <n v="0"/>
    <d v="2026-03-06T09:49:40"/>
    <n v="0"/>
    <n v="0"/>
    <s v=""/>
    <n v="0"/>
    <s v="No"/>
    <e v="#REF!"/>
  </r>
  <r>
    <s v="NISSAN LEAF 299-1018"/>
    <d v="2026-03-06T09:49:41"/>
    <s v="Ubicación: 9.95308, -84.48828"/>
    <x v="0"/>
    <s v="GPS"/>
    <s v="Yes"/>
    <n v="0"/>
    <x v="0"/>
    <x v="0"/>
    <x v="0"/>
    <x v="0"/>
    <s v="Vehicle, Battery Electric Vehicle"/>
    <n v="0"/>
    <d v="2026-03-06T09:49:41"/>
    <n v="-84.488280000000003"/>
    <n v="9.9530799999999999"/>
    <s v="CurveSpeedEstimateError"/>
    <n v="46"/>
    <s v="Yes"/>
    <e v="#REF!"/>
  </r>
  <r>
    <s v="NISSAN LEAF 299-1018"/>
    <d v="2026-03-06T09:49:42"/>
    <s v=" "/>
    <x v="1"/>
    <s v="Debug"/>
    <s v="No"/>
    <s v="E3-7E-15-00-08-00-00-00-00-00-00-00-00-00-00"/>
    <x v="0"/>
    <x v="0"/>
    <x v="0"/>
    <x v="0"/>
    <s v="Vehicle, Battery Electric Vehicle"/>
    <n v="0"/>
    <d v="2026-03-06T09:49:42"/>
    <n v="0"/>
    <n v="0"/>
    <s v="50333"/>
    <n v="0"/>
    <s v="No"/>
    <e v="#REF!"/>
  </r>
  <r>
    <s v="NISSAN LEAF 299-1018"/>
    <d v="2026-03-06T09:49:42"/>
    <s v=" "/>
    <x v="1"/>
    <s v="Debug"/>
    <s v="No"/>
    <s v="5D-AF-F9-FF-C8-B4-15-00-D5-CD-0F-00-00-00-00"/>
    <x v="0"/>
    <x v="0"/>
    <x v="0"/>
    <x v="0"/>
    <s v="Vehicle, Battery Electric Vehicle"/>
    <n v="0"/>
    <d v="2026-03-06T09:49:42"/>
    <n v="0"/>
    <n v="0"/>
    <s v="61927"/>
    <n v="0"/>
    <s v="No"/>
    <e v="#REF!"/>
  </r>
  <r>
    <s v="NISSAN LEAF 299-1018"/>
    <d v="2026-03-06T09:49:42"/>
    <s v=" "/>
    <x v="1"/>
    <s v="Debug"/>
    <s v="No"/>
    <s v="00-03-00-00-2E-36-00-00-00-00-00-00-00-00-00"/>
    <x v="0"/>
    <x v="0"/>
    <x v="0"/>
    <x v="0"/>
    <s v="Vehicle, Battery Electric Vehicle"/>
    <n v="0"/>
    <d v="2026-03-06T09:49:42"/>
    <n v="0"/>
    <n v="0"/>
    <s v="Obd2NegativeResponse"/>
    <n v="0"/>
    <s v="No"/>
    <e v="#REF!"/>
  </r>
  <r>
    <s v="NISSAN LEAF 299-1018"/>
    <d v="2026-03-06T09:49:43"/>
    <s v="Velocidad del motor en carretera 60"/>
    <x v="1"/>
    <s v="Engine"/>
    <s v="No"/>
    <n v="0"/>
    <x v="27"/>
    <x v="0"/>
    <x v="0"/>
    <x v="308"/>
    <s v="Vehicle, Battery Electric Vehicle"/>
    <n v="0"/>
    <d v="2026-03-06T09:49:43"/>
    <n v="0"/>
    <n v="0"/>
    <s v=""/>
    <n v="0"/>
    <s v="No"/>
    <e v="#REF!"/>
  </r>
  <r>
    <s v="NISSAN LEAF 299-1018"/>
    <d v="2026-03-06T09:49:44"/>
    <s v="Ubicación: 9.95314, -84.4887"/>
    <x v="0"/>
    <s v="GPS"/>
    <s v="Yes"/>
    <n v="0"/>
    <x v="0"/>
    <x v="0"/>
    <x v="0"/>
    <x v="0"/>
    <s v="Vehicle, Battery Electric Vehicle"/>
    <n v="0"/>
    <d v="2026-03-06T09:49:44"/>
    <n v="-84.488699999999994"/>
    <n v="9.9531399999999994"/>
    <s v="CurveSpeed"/>
    <n v="59"/>
    <s v="Yes"/>
    <e v="#REF!"/>
  </r>
  <r>
    <s v="NISSAN LEAF 299-1018"/>
    <d v="2026-03-06T09:49:45"/>
    <s v="Velocidad del motor en carretera 59"/>
    <x v="1"/>
    <s v="Engine"/>
    <s v="No"/>
    <n v="0"/>
    <x v="27"/>
    <x v="0"/>
    <x v="0"/>
    <x v="132"/>
    <s v="Vehicle, Battery Electric Vehicle"/>
    <n v="0"/>
    <d v="2026-03-06T09:49:45"/>
    <n v="0"/>
    <n v="0"/>
    <s v=""/>
    <n v="0"/>
    <s v="No"/>
    <e v="#REF!"/>
  </r>
  <r>
    <s v="NISSAN LEAF 299-1018"/>
    <d v="2026-03-06T09:49:46"/>
    <s v="Energía de la batería del vehículo eléctrico -33169"/>
    <x v="1"/>
    <s v="Engine"/>
    <s v="No"/>
    <n v="0"/>
    <x v="20"/>
    <x v="0"/>
    <x v="0"/>
    <x v="809"/>
    <s v="Vehicle, Battery Electric Vehicle"/>
    <n v="0"/>
    <d v="2026-03-06T09:49:46"/>
    <n v="0"/>
    <n v="0"/>
    <s v=""/>
    <n v="0"/>
    <s v="No"/>
    <e v="#REF!"/>
  </r>
  <r>
    <s v="NISSAN LEAF 299-1018"/>
    <d v="2026-03-06T09:49:47"/>
    <s v="Ubicación: 9.95313, -84.48914"/>
    <x v="0"/>
    <s v="GPS"/>
    <s v="Yes"/>
    <n v="0"/>
    <x v="0"/>
    <x v="0"/>
    <x v="0"/>
    <x v="0"/>
    <s v="Vehicle, Battery Electric Vehicle"/>
    <n v="0"/>
    <d v="2026-03-06T09:49:47"/>
    <n v="-84.489140000000006"/>
    <n v="9.9531299999999998"/>
    <s v="CurveSpeedEstimateError"/>
    <n v="52"/>
    <s v="Yes"/>
    <e v="#REF!"/>
  </r>
  <r>
    <s v="NISSAN LEAF 299-1018"/>
    <d v="2026-03-06T09:49:48"/>
    <s v="Aceleración hacia delante o frenado 0"/>
    <x v="1"/>
    <s v="Engine"/>
    <s v="No"/>
    <n v="0"/>
    <x v="38"/>
    <x v="0"/>
    <x v="0"/>
    <x v="313"/>
    <s v="Vehicle, Battery Electric Vehicle"/>
    <n v="0"/>
    <d v="2026-03-06T09:49:48"/>
    <n v="0"/>
    <n v="0"/>
    <s v=""/>
    <n v="0"/>
    <s v="No"/>
    <e v="#REF!"/>
  </r>
  <r>
    <s v="NISSAN LEAF 299-1018"/>
    <d v="2026-03-06T09:49:48"/>
    <s v="Aceleración de lado a lado 0"/>
    <x v="1"/>
    <s v="Engine"/>
    <s v="No"/>
    <n v="0"/>
    <x v="39"/>
    <x v="0"/>
    <x v="0"/>
    <x v="313"/>
    <s v="Vehicle, Battery Electric Vehicle"/>
    <n v="0"/>
    <d v="2026-03-06T09:49:48"/>
    <n v="0"/>
    <n v="0"/>
    <s v=""/>
    <n v="0"/>
    <s v="No"/>
    <e v="#REF!"/>
  </r>
  <r>
    <s v="NISSAN LEAF 299-1018"/>
    <d v="2026-03-06T09:49:48"/>
    <s v="Aceleración hacia arriba o hacia abajo 0.972999954038412"/>
    <x v="1"/>
    <s v="Engine"/>
    <s v="No"/>
    <n v="0"/>
    <x v="40"/>
    <x v="0"/>
    <x v="0"/>
    <x v="810"/>
    <s v="Vehicle, Battery Electric Vehicle"/>
    <n v="0"/>
    <d v="2026-03-06T09:49:48"/>
    <n v="0"/>
    <n v="0"/>
    <s v=""/>
    <n v="0"/>
    <s v="No"/>
    <e v="#REF!"/>
  </r>
  <r>
    <s v="NISSAN LEAF 299-1018"/>
    <d v="2026-03-06T09:49:49"/>
    <s v="Aceleración de lado a lado -0.257999989783121"/>
    <x v="1"/>
    <s v="Engine"/>
    <s v="No"/>
    <n v="0"/>
    <x v="39"/>
    <x v="0"/>
    <x v="0"/>
    <x v="811"/>
    <s v="Vehicle, Battery Electric Vehicle"/>
    <n v="0"/>
    <d v="2026-03-06T09:49:49"/>
    <n v="0"/>
    <n v="0"/>
    <s v=""/>
    <n v="0"/>
    <s v="No"/>
    <e v="#REF!"/>
  </r>
  <r>
    <s v="NISSAN LEAF 299-1018"/>
    <d v="2026-03-06T09:49:49"/>
    <s v="Aceleración hacia arriba o hacia abajo 1.03399998972382"/>
    <x v="1"/>
    <s v="Engine"/>
    <s v="No"/>
    <n v="0"/>
    <x v="40"/>
    <x v="0"/>
    <x v="0"/>
    <x v="751"/>
    <s v="Vehicle, Battery Electric Vehicle"/>
    <n v="0"/>
    <d v="2026-03-06T09:49:49"/>
    <n v="0"/>
    <n v="0"/>
    <s v=""/>
    <n v="0"/>
    <s v="No"/>
    <e v="#REF!"/>
  </r>
  <r>
    <s v="NISSAN LEAF 299-1018"/>
    <d v="2026-03-06T09:49:49"/>
    <s v="Aceleración de lado a lado -0.249999999980895"/>
    <x v="1"/>
    <s v="Engine"/>
    <s v="No"/>
    <n v="0"/>
    <x v="39"/>
    <x v="0"/>
    <x v="0"/>
    <x v="812"/>
    <s v="Vehicle, Battery Electric Vehicle"/>
    <n v="0"/>
    <d v="2026-03-06T09:49:49"/>
    <n v="0"/>
    <n v="0"/>
    <s v=""/>
    <n v="0"/>
    <s v="No"/>
    <e v="#REF!"/>
  </r>
  <r>
    <s v="NISSAN LEAF 299-1018"/>
    <d v="2026-03-06T09:49:49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49:49"/>
    <n v="0"/>
    <n v="0"/>
    <s v=""/>
    <n v="0"/>
    <s v="No"/>
    <e v="#REF!"/>
  </r>
  <r>
    <s v="NISSAN LEAF 299-1018"/>
    <d v="2026-03-06T09:49:50"/>
    <s v="Aceleración hacia delante o frenado 0"/>
    <x v="1"/>
    <s v="Engine"/>
    <s v="No"/>
    <n v="0"/>
    <x v="38"/>
    <x v="0"/>
    <x v="0"/>
    <x v="313"/>
    <s v="Vehicle, Battery Electric Vehicle"/>
    <n v="0"/>
    <d v="2026-03-06T09:49:50"/>
    <n v="0"/>
    <n v="0"/>
    <s v=""/>
    <n v="0"/>
    <s v="No"/>
    <e v="#REF!"/>
  </r>
  <r>
    <s v="NISSAN LEAF 299-1018"/>
    <d v="2026-03-06T09:49:50"/>
    <s v="Aceleración de lado a lado 0"/>
    <x v="1"/>
    <s v="Engine"/>
    <s v="No"/>
    <n v="0"/>
    <x v="39"/>
    <x v="0"/>
    <x v="0"/>
    <x v="313"/>
    <s v="Vehicle, Battery Electric Vehicle"/>
    <n v="0"/>
    <d v="2026-03-06T09:49:50"/>
    <n v="0"/>
    <n v="0"/>
    <s v=""/>
    <n v="0"/>
    <s v="No"/>
    <e v="#REF!"/>
  </r>
  <r>
    <s v="NISSAN LEAF 299-1018"/>
    <d v="2026-03-06T09:49:50"/>
    <s v="Aceleración hacia arriba o hacia abajo 0.972999954038412"/>
    <x v="1"/>
    <s v="Engine"/>
    <s v="No"/>
    <n v="0"/>
    <x v="40"/>
    <x v="0"/>
    <x v="0"/>
    <x v="810"/>
    <s v="Vehicle, Battery Electric Vehicle"/>
    <n v="0"/>
    <d v="2026-03-06T09:49:50"/>
    <n v="0"/>
    <n v="0"/>
    <s v=""/>
    <n v="0"/>
    <s v="No"/>
    <e v="#REF!"/>
  </r>
  <r>
    <s v="NISSAN LEAF 299-1018"/>
    <d v="2026-03-06T09:49:50"/>
    <s v="Ubicación: 9.95319, -84.48948"/>
    <x v="0"/>
    <s v="GPS"/>
    <s v="Yes"/>
    <n v="0"/>
    <x v="0"/>
    <x v="0"/>
    <x v="0"/>
    <x v="0"/>
    <s v="Vehicle, Battery Electric Vehicle"/>
    <n v="0"/>
    <d v="2026-03-06T09:49:50"/>
    <n v="-84.48948"/>
    <n v="9.9531899999999993"/>
    <s v="CurveBased"/>
    <n v="41"/>
    <s v="Yes"/>
    <e v="#REF!"/>
  </r>
  <r>
    <s v="NISSAN LEAF 299-1018"/>
    <d v="2026-03-06T09:49:52"/>
    <s v=" "/>
    <x v="1"/>
    <s v="Debug"/>
    <s v="No"/>
    <s v="00-03-00-00-1E-90-00-00-00-00-00-00-00-00-00"/>
    <x v="0"/>
    <x v="0"/>
    <x v="0"/>
    <x v="0"/>
    <s v="Vehicle, Battery Electric Vehicle"/>
    <n v="0"/>
    <d v="2026-03-06T09:49:52"/>
    <n v="0"/>
    <n v="0"/>
    <s v="Obd2NegativeResponse"/>
    <n v="0"/>
    <s v="No"/>
    <e v="#REF!"/>
  </r>
  <r>
    <s v="NISSAN LEAF 299-1018"/>
    <d v="2026-03-06T09:49:53"/>
    <s v="Ubicación: 9.95336, -84.48972"/>
    <x v="0"/>
    <s v="GPS"/>
    <s v="Yes"/>
    <n v="0"/>
    <x v="0"/>
    <x v="0"/>
    <x v="0"/>
    <x v="0"/>
    <s v="Vehicle, Battery Electric Vehicle"/>
    <n v="0"/>
    <d v="2026-03-06T09:49:53"/>
    <n v="-84.489720000000005"/>
    <n v="9.95336"/>
    <s v="CurvePositionEstimateError"/>
    <n v="35"/>
    <s v="Yes"/>
    <e v="#REF!"/>
  </r>
  <r>
    <s v="NISSAN LEAF 299-1018"/>
    <d v="2026-03-06T09:49:53"/>
    <s v="Velocidad del motor en carretera 38"/>
    <x v="1"/>
    <s v="Engine"/>
    <s v="No"/>
    <n v="0"/>
    <x v="27"/>
    <x v="0"/>
    <x v="0"/>
    <x v="389"/>
    <s v="Vehicle, Battery Electric Vehicle"/>
    <n v="0"/>
    <d v="2026-03-06T09:49:53"/>
    <n v="0"/>
    <n v="0"/>
    <s v=""/>
    <n v="0"/>
    <s v="No"/>
    <e v="#REF!"/>
  </r>
  <r>
    <s v="NISSAN LEAF 299-1018"/>
    <d v="2026-03-06T09:49:55"/>
    <s v="Energía de la batería del vehículo eléctrico 7260"/>
    <x v="1"/>
    <s v="Engine"/>
    <s v="No"/>
    <n v="0"/>
    <x v="20"/>
    <x v="0"/>
    <x v="0"/>
    <x v="813"/>
    <s v="Vehicle, Battery Electric Vehicle"/>
    <n v="0"/>
    <d v="2026-03-06T09:49:55"/>
    <n v="0"/>
    <n v="0"/>
    <s v=""/>
    <n v="0"/>
    <s v="No"/>
    <e v="#REF!"/>
  </r>
  <r>
    <s v="NISSAN LEAF 299-1018"/>
    <d v="2026-03-06T09:49:56"/>
    <s v="Ubicación: 9.95348, -84.48997"/>
    <x v="0"/>
    <s v="GPS"/>
    <s v="Yes"/>
    <n v="0"/>
    <x v="0"/>
    <x v="0"/>
    <x v="0"/>
    <x v="0"/>
    <s v="Vehicle, Battery Electric Vehicle"/>
    <n v="0"/>
    <d v="2026-03-06T09:49:56"/>
    <n v="-84.48997"/>
    <n v="9.9534800000000008"/>
    <s v="CurveSpeedEstimateError"/>
    <n v="39"/>
    <s v="Yes"/>
    <e v="#REF!"/>
  </r>
  <r>
    <s v="NISSAN LEAF 299-1018"/>
    <d v="2026-03-06T09:49:58"/>
    <s v="Velocidad del motor en carretera 50"/>
    <x v="1"/>
    <s v="Engine"/>
    <s v="No"/>
    <n v="0"/>
    <x v="27"/>
    <x v="0"/>
    <x v="0"/>
    <x v="124"/>
    <s v="Vehicle, Battery Electric Vehicle"/>
    <n v="0"/>
    <d v="2026-03-06T09:49:58"/>
    <n v="0"/>
    <n v="0"/>
    <s v=""/>
    <n v="0"/>
    <s v="No"/>
    <e v="#REF!"/>
  </r>
  <r>
    <s v="NISSAN LEAF 299-1018"/>
    <d v="2026-03-06T09:49:59"/>
    <s v="Ubicación: 9.95352, -84.49032"/>
    <x v="0"/>
    <s v="GPS"/>
    <s v="Yes"/>
    <n v="0"/>
    <x v="0"/>
    <x v="0"/>
    <x v="0"/>
    <x v="0"/>
    <s v="Vehicle, Battery Electric Vehicle"/>
    <n v="0"/>
    <d v="2026-03-06T09:49:59"/>
    <n v="-84.490319999999997"/>
    <n v="9.9535199999999993"/>
    <s v="CurveSpeed"/>
    <n v="48"/>
    <s v="Yes"/>
    <e v="#REF!"/>
  </r>
  <r>
    <s v="NISSAN LEAF 299-1018"/>
    <d v="2026-03-06T09:50:01"/>
    <s v="Ubicación: 9.95355, -84.49055"/>
    <x v="0"/>
    <s v="GPS"/>
    <s v="Yes"/>
    <n v="0"/>
    <x v="0"/>
    <x v="0"/>
    <x v="0"/>
    <x v="0"/>
    <s v="Vehicle, Battery Electric Vehicle"/>
    <n v="0"/>
    <d v="2026-03-06T09:50:01"/>
    <n v="-84.490549999999999"/>
    <n v="9.9535499999999999"/>
    <s v="CurveBased"/>
    <n v="46"/>
    <s v="Yes"/>
    <e v="#REF!"/>
  </r>
  <r>
    <s v="NISSAN LEAF 299-1018"/>
    <d v="2026-03-06T09:50:07"/>
    <s v="Ubicación: 9.95388, -84.49118"/>
    <x v="0"/>
    <s v="GPS"/>
    <s v="Yes"/>
    <n v="0"/>
    <x v="0"/>
    <x v="0"/>
    <x v="0"/>
    <x v="0"/>
    <s v="Vehicle, Battery Electric Vehicle"/>
    <n v="0"/>
    <d v="2026-03-06T09:50:07"/>
    <n v="-84.49118"/>
    <n v="9.9538799999999998"/>
    <s v="CurvePositionEstimateError"/>
    <n v="46"/>
    <s v="Yes"/>
    <e v="#REF!"/>
  </r>
  <r>
    <s v="NISSAN LEAF 299-1018"/>
    <d v="2026-03-06T09:50:09"/>
    <s v="Velocidad del motor en carretera 50"/>
    <x v="1"/>
    <s v="Engine"/>
    <s v="No"/>
    <n v="0"/>
    <x v="27"/>
    <x v="0"/>
    <x v="0"/>
    <x v="124"/>
    <s v="Vehicle, Battery Electric Vehicle"/>
    <n v="0"/>
    <d v="2026-03-06T09:50:09"/>
    <n v="0"/>
    <n v="0"/>
    <s v=""/>
    <n v="0"/>
    <s v="No"/>
    <e v="#REF!"/>
  </r>
  <r>
    <s v="NISSAN LEAF 299-1018"/>
    <d v="2026-03-06T09:50:10"/>
    <s v="Energía de la batería del vehículo eléctrico -32112"/>
    <x v="1"/>
    <s v="Engine"/>
    <s v="No"/>
    <n v="0"/>
    <x v="20"/>
    <x v="0"/>
    <x v="0"/>
    <x v="814"/>
    <s v="Vehicle, Battery Electric Vehicle"/>
    <n v="0"/>
    <d v="2026-03-06T09:50:10"/>
    <n v="0"/>
    <n v="0"/>
    <s v=""/>
    <n v="0"/>
    <s v="No"/>
    <e v="#REF!"/>
  </r>
  <r>
    <s v="NISSAN LEAF 299-1018"/>
    <d v="2026-03-06T09:50:13"/>
    <s v="Ubicación: 9.95391, -84.49187"/>
    <x v="0"/>
    <s v="GPS"/>
    <s v="Yes"/>
    <n v="0"/>
    <x v="0"/>
    <x v="0"/>
    <x v="0"/>
    <x v="0"/>
    <s v="Vehicle, Battery Electric Vehicle"/>
    <n v="0"/>
    <d v="2026-03-06T09:50:13"/>
    <n v="-84.491870000000006"/>
    <n v="9.9539100000000005"/>
    <s v="CurvePositionEstimateError"/>
    <n v="44"/>
    <s v="Yes"/>
    <e v="#REF!"/>
  </r>
  <r>
    <s v="NISSAN LEAF 299-1018"/>
    <d v="2026-03-06T09:50:17"/>
    <s v="Ubicación: 9.95359, -84.49212"/>
    <x v="0"/>
    <s v="GPS"/>
    <s v="Yes"/>
    <n v="0"/>
    <x v="0"/>
    <x v="0"/>
    <x v="0"/>
    <x v="0"/>
    <s v="Vehicle, Battery Electric Vehicle"/>
    <n v="0"/>
    <d v="2026-03-06T09:50:17"/>
    <n v="-84.49212"/>
    <n v="9.9535900000000002"/>
    <s v="CurvePositionEstimateError"/>
    <n v="41"/>
    <s v="Yes"/>
    <e v="#REF!"/>
  </r>
  <r>
    <s v="NISSAN LEAF 299-1018"/>
    <d v="2026-03-06T09:50:21"/>
    <s v="Ubicación: 9.95319, -84.4921"/>
    <x v="0"/>
    <s v="GPS"/>
    <s v="Yes"/>
    <n v="0"/>
    <x v="0"/>
    <x v="0"/>
    <x v="0"/>
    <x v="0"/>
    <s v="Vehicle, Battery Electric Vehicle"/>
    <n v="0"/>
    <d v="2026-03-06T09:50:21"/>
    <n v="-84.492099999999994"/>
    <n v="9.9531899999999993"/>
    <s v="CurvePositionEstimateError"/>
    <n v="39"/>
    <s v="Yes"/>
    <e v="#REF!"/>
  </r>
  <r>
    <s v="NISSAN LEAF 299-1018"/>
    <d v="2026-03-06T09:50:21"/>
    <s v="Velocidad del motor en carretera 42"/>
    <x v="1"/>
    <s v="Engine"/>
    <s v="No"/>
    <n v="0"/>
    <x v="27"/>
    <x v="0"/>
    <x v="0"/>
    <x v="56"/>
    <s v="Vehicle, Battery Electric Vehicle"/>
    <n v="0"/>
    <d v="2026-03-06T09:50:21"/>
    <n v="0"/>
    <n v="0"/>
    <s v=""/>
    <n v="0"/>
    <s v="No"/>
    <e v="#REF!"/>
  </r>
  <r>
    <s v="NISSAN LEAF 299-1018"/>
    <d v="2026-03-06T09:50:22"/>
    <s v="Aceleración hacia delante o frenado 0"/>
    <x v="1"/>
    <s v="Engine"/>
    <s v="No"/>
    <n v="0"/>
    <x v="38"/>
    <x v="0"/>
    <x v="0"/>
    <x v="313"/>
    <s v="Vehicle, Battery Electric Vehicle"/>
    <n v="0"/>
    <d v="2026-03-06T09:50:22"/>
    <n v="0"/>
    <n v="0"/>
    <s v=""/>
    <n v="0"/>
    <s v="No"/>
    <e v="#REF!"/>
  </r>
  <r>
    <s v="NISSAN LEAF 299-1018"/>
    <d v="2026-03-06T09:50:22"/>
    <s v="Aceleración de lado a lado 0"/>
    <x v="1"/>
    <s v="Engine"/>
    <s v="No"/>
    <n v="0"/>
    <x v="39"/>
    <x v="0"/>
    <x v="0"/>
    <x v="313"/>
    <s v="Vehicle, Battery Electric Vehicle"/>
    <n v="0"/>
    <d v="2026-03-06T09:50:22"/>
    <n v="0"/>
    <n v="0"/>
    <s v=""/>
    <n v="0"/>
    <s v="No"/>
    <e v="#REF!"/>
  </r>
  <r>
    <s v="NISSAN LEAF 299-1018"/>
    <d v="2026-03-06T09:50:22"/>
    <s v="Aceleración hacia arriba o hacia abajo 1.03799992854054"/>
    <x v="1"/>
    <s v="Engine"/>
    <s v="No"/>
    <n v="0"/>
    <x v="40"/>
    <x v="0"/>
    <x v="0"/>
    <x v="815"/>
    <s v="Vehicle, Battery Electric Vehicle"/>
    <n v="0"/>
    <d v="2026-03-06T09:50:22"/>
    <n v="0"/>
    <n v="0"/>
    <s v=""/>
    <n v="0"/>
    <s v="No"/>
    <e v="#REF!"/>
  </r>
  <r>
    <s v="NISSAN LEAF 299-1018"/>
    <d v="2026-03-06T09:50:22"/>
    <s v="Energía de la batería del vehículo eléctrico -30378"/>
    <x v="1"/>
    <s v="Engine"/>
    <s v="No"/>
    <n v="0"/>
    <x v="20"/>
    <x v="0"/>
    <x v="0"/>
    <x v="816"/>
    <s v="Vehicle, Battery Electric Vehicle"/>
    <n v="0"/>
    <d v="2026-03-06T09:50:22"/>
    <n v="0"/>
    <n v="0"/>
    <s v=""/>
    <n v="0"/>
    <s v="No"/>
    <e v="#REF!"/>
  </r>
  <r>
    <s v="NISSAN LEAF 299-1018"/>
    <d v="2026-03-06T09:50:24"/>
    <s v="Aceleración hacia delante o frenado 0.323999999975239"/>
    <x v="1"/>
    <s v="Engine"/>
    <s v="No"/>
    <n v="0"/>
    <x v="38"/>
    <x v="0"/>
    <x v="0"/>
    <x v="667"/>
    <s v="Vehicle, Battery Electric Vehicle"/>
    <n v="0"/>
    <d v="2026-03-06T09:50:24"/>
    <n v="0"/>
    <n v="0"/>
    <s v=""/>
    <n v="0"/>
    <s v="No"/>
    <e v="#REF!"/>
  </r>
  <r>
    <s v="NISSAN LEAF 299-1018"/>
    <d v="2026-03-06T09:50:24"/>
    <s v="Aceleración hacia arriba o hacia abajo 0.893000056016147"/>
    <x v="1"/>
    <s v="Engine"/>
    <s v="No"/>
    <n v="0"/>
    <x v="40"/>
    <x v="0"/>
    <x v="0"/>
    <x v="817"/>
    <s v="Vehicle, Battery Electric Vehicle"/>
    <n v="0"/>
    <d v="2026-03-06T09:50:24"/>
    <n v="0"/>
    <n v="0"/>
    <s v=""/>
    <n v="0"/>
    <s v="No"/>
    <e v="#REF!"/>
  </r>
  <r>
    <s v="NISSAN LEAF 299-1018"/>
    <d v="2026-03-06T09:50:25"/>
    <s v="Aceleración hacia delante o frenado 0.252999994882084"/>
    <x v="1"/>
    <s v="Engine"/>
    <s v="No"/>
    <n v="0"/>
    <x v="38"/>
    <x v="0"/>
    <x v="0"/>
    <x v="818"/>
    <s v="Vehicle, Battery Electric Vehicle"/>
    <n v="0"/>
    <d v="2026-03-06T09:50:25"/>
    <n v="0"/>
    <n v="0"/>
    <s v=""/>
    <n v="0"/>
    <s v="No"/>
    <e v="#REF!"/>
  </r>
  <r>
    <s v="NISSAN LEAF 299-1018"/>
    <d v="2026-03-06T09:50:25"/>
    <s v="Aceleración hacia arriba o hacia abajo 1.03099998462547"/>
    <x v="1"/>
    <s v="Engine"/>
    <s v="No"/>
    <n v="0"/>
    <x v="40"/>
    <x v="0"/>
    <x v="0"/>
    <x v="317"/>
    <s v="Vehicle, Battery Electric Vehicle"/>
    <n v="0"/>
    <d v="2026-03-06T09:50:25"/>
    <n v="0"/>
    <n v="0"/>
    <s v=""/>
    <n v="0"/>
    <s v="No"/>
    <e v="#REF!"/>
  </r>
  <r>
    <s v="NISSAN LEAF 299-1018"/>
    <d v="2026-03-06T09:50:25"/>
    <s v="Aceleración hacia delante o frenado 0"/>
    <x v="1"/>
    <s v="Engine"/>
    <s v="No"/>
    <n v="0"/>
    <x v="38"/>
    <x v="0"/>
    <x v="0"/>
    <x v="313"/>
    <s v="Vehicle, Battery Electric Vehicle"/>
    <n v="0"/>
    <d v="2026-03-06T09:50:25"/>
    <n v="0"/>
    <n v="0"/>
    <s v=""/>
    <n v="0"/>
    <s v="No"/>
    <e v="#REF!"/>
  </r>
  <r>
    <s v="NISSAN LEAF 299-1018"/>
    <d v="2026-03-06T09:50:25"/>
    <s v="Aceleración hacia arriba o hacia abajo 1.05800003051063"/>
    <x v="1"/>
    <s v="Engine"/>
    <s v="No"/>
    <n v="0"/>
    <x v="40"/>
    <x v="0"/>
    <x v="0"/>
    <x v="819"/>
    <s v="Vehicle, Battery Electric Vehicle"/>
    <n v="0"/>
    <d v="2026-03-06T09:50:25"/>
    <n v="0"/>
    <n v="0"/>
    <s v=""/>
    <n v="0"/>
    <s v="No"/>
    <e v="#REF!"/>
  </r>
  <r>
    <s v="NISSAN LEAF 299-1018"/>
    <d v="2026-03-06T09:50:25"/>
    <s v="Ubicación: 9.9529, -84.4919"/>
    <x v="0"/>
    <s v="GPS"/>
    <s v="Yes"/>
    <n v="0"/>
    <x v="0"/>
    <x v="0"/>
    <x v="0"/>
    <x v="0"/>
    <s v="Vehicle, Battery Electric Vehicle"/>
    <n v="0"/>
    <d v="2026-03-06T09:50:25"/>
    <n v="-84.491900000000001"/>
    <n v="9.9528999999999996"/>
    <s v="CurveBased"/>
    <n v="31"/>
    <s v="Yes"/>
    <e v="#REF!"/>
  </r>
  <r>
    <s v="NISSAN LEAF 299-1018"/>
    <d v="2026-03-06T09:50:26"/>
    <s v="Aceleración de lado a lado -0.450999984669791"/>
    <x v="1"/>
    <s v="Engine"/>
    <s v="No"/>
    <n v="0"/>
    <x v="39"/>
    <x v="0"/>
    <x v="0"/>
    <x v="820"/>
    <s v="Vehicle, Battery Electric Vehicle"/>
    <n v="0"/>
    <d v="2026-03-06T09:50:26"/>
    <n v="0"/>
    <n v="0"/>
    <s v=""/>
    <n v="0"/>
    <s v="No"/>
    <e v="#REF!"/>
  </r>
  <r>
    <s v="NISSAN LEAF 299-1018"/>
    <d v="2026-03-06T09:50:26"/>
    <s v="Aceleración hacia arriba o hacia abajo 1.03899996423053"/>
    <x v="1"/>
    <s v="Engine"/>
    <s v="No"/>
    <n v="0"/>
    <x v="40"/>
    <x v="0"/>
    <x v="0"/>
    <x v="821"/>
    <s v="Vehicle, Battery Electric Vehicle"/>
    <n v="0"/>
    <d v="2026-03-06T09:50:26"/>
    <n v="0"/>
    <n v="0"/>
    <s v=""/>
    <n v="0"/>
    <s v="No"/>
    <e v="#REF!"/>
  </r>
  <r>
    <s v="NISSAN LEAF 299-1018"/>
    <d v="2026-03-06T09:50:27"/>
    <s v="Velocidad del motor en carretera 28"/>
    <x v="1"/>
    <s v="Engine"/>
    <s v="No"/>
    <n v="0"/>
    <x v="27"/>
    <x v="0"/>
    <x v="0"/>
    <x v="111"/>
    <s v="Vehicle, Battery Electric Vehicle"/>
    <n v="0"/>
    <d v="2026-03-06T09:50:27"/>
    <n v="0"/>
    <n v="0"/>
    <s v=""/>
    <n v="0"/>
    <s v="No"/>
    <e v="#REF!"/>
  </r>
  <r>
    <s v="NISSAN LEAF 299-1018"/>
    <d v="2026-03-06T09:50:28"/>
    <s v="Ubicación: 9.95272, -84.49197"/>
    <x v="0"/>
    <s v="GPS"/>
    <s v="Yes"/>
    <n v="0"/>
    <x v="0"/>
    <x v="0"/>
    <x v="0"/>
    <x v="0"/>
    <s v="Vehicle, Battery Electric Vehicle"/>
    <n v="0"/>
    <d v="2026-03-06T09:50:28"/>
    <n v="-84.491969999999995"/>
    <n v="9.9527199999999993"/>
    <s v="CurveSpeedEstimateError"/>
    <n v="22"/>
    <s v="Yes"/>
    <e v="#REF!"/>
  </r>
  <r>
    <s v="NISSAN LEAF 299-1018"/>
    <d v="2026-03-06T09:50:28"/>
    <s v="Aceleración de lado a lado 0"/>
    <x v="1"/>
    <s v="Engine"/>
    <s v="No"/>
    <n v="0"/>
    <x v="39"/>
    <x v="0"/>
    <x v="0"/>
    <x v="313"/>
    <s v="Vehicle, Battery Electric Vehicle"/>
    <n v="0"/>
    <d v="2026-03-06T09:50:28"/>
    <n v="0"/>
    <n v="0"/>
    <s v=""/>
    <n v="0"/>
    <s v="No"/>
    <e v="#REF!"/>
  </r>
  <r>
    <s v="NISSAN LEAF 299-1018"/>
    <d v="2026-03-06T09:50:28"/>
    <s v="Aceleración hacia arriba o hacia abajo 0.943000005026516"/>
    <x v="1"/>
    <s v="Engine"/>
    <s v="No"/>
    <n v="0"/>
    <x v="40"/>
    <x v="0"/>
    <x v="0"/>
    <x v="701"/>
    <s v="Vehicle, Battery Electric Vehicle"/>
    <n v="0"/>
    <d v="2026-03-06T09:50:28"/>
    <n v="0"/>
    <n v="0"/>
    <s v=""/>
    <n v="0"/>
    <s v="No"/>
    <e v="#REF!"/>
  </r>
  <r>
    <s v="NISSAN LEAF 299-1018"/>
    <d v="2026-03-06T09:50:28"/>
    <s v="Odómetro 15962"/>
    <x v="1"/>
    <s v="Engine"/>
    <s v="No"/>
    <n v="0"/>
    <x v="11"/>
    <x v="0"/>
    <x v="0"/>
    <x v="822"/>
    <s v="Vehicle, Battery Electric Vehicle"/>
    <n v="0"/>
    <d v="2026-03-06T09:50:28"/>
    <n v="0"/>
    <n v="0"/>
    <s v=""/>
    <n v="0"/>
    <s v="No"/>
    <e v="#REF!"/>
  </r>
  <r>
    <s v="NISSAN LEAF 299-1018"/>
    <d v="2026-03-06T09:50:28"/>
    <s v="Odómetro sin procesar 15962"/>
    <x v="1"/>
    <s v="Engine"/>
    <s v="No"/>
    <n v="0"/>
    <x v="12"/>
    <x v="0"/>
    <x v="0"/>
    <x v="822"/>
    <s v="Vehicle, Battery Electric Vehicle"/>
    <n v="0"/>
    <d v="2026-03-06T09:50:28"/>
    <n v="0"/>
    <n v="0"/>
    <s v=""/>
    <n v="0"/>
    <s v="No"/>
    <e v="#REF!"/>
  </r>
  <r>
    <s v="NISSAN LEAF 299-1018"/>
    <d v="2026-03-06T09:50:30"/>
    <s v="Ubicación: 9.95269, -84.49212"/>
    <x v="0"/>
    <s v="GPS"/>
    <s v="Yes"/>
    <n v="0"/>
    <x v="0"/>
    <x v="0"/>
    <x v="0"/>
    <x v="0"/>
    <s v="Vehicle, Battery Electric Vehicle"/>
    <n v="0"/>
    <d v="2026-03-06T09:50:30"/>
    <n v="-84.49212"/>
    <n v="9.9526900000000005"/>
    <s v="CurveSpeedEstimateError"/>
    <n v="29"/>
    <s v="Yes"/>
    <e v="#REF!"/>
  </r>
  <r>
    <s v="NISSAN LEAF 299-1018"/>
    <d v="2026-03-06T09:50:30"/>
    <s v="Velocidad del motor en carretera 31"/>
    <x v="1"/>
    <s v="Engine"/>
    <s v="No"/>
    <n v="0"/>
    <x v="27"/>
    <x v="0"/>
    <x v="0"/>
    <x v="59"/>
    <s v="Vehicle, Battery Electric Vehicle"/>
    <n v="0"/>
    <d v="2026-03-06T09:50:30"/>
    <n v="0"/>
    <n v="0"/>
    <s v=""/>
    <n v="0"/>
    <s v="No"/>
    <e v="#REF!"/>
  </r>
  <r>
    <s v="NISSAN LEAF 299-1018"/>
    <d v="2026-03-06T09:50:30"/>
    <s v="Energía de la batería del vehículo eléctrico 32896"/>
    <x v="1"/>
    <s v="Engine"/>
    <s v="No"/>
    <n v="0"/>
    <x v="20"/>
    <x v="0"/>
    <x v="0"/>
    <x v="823"/>
    <s v="Vehicle, Battery Electric Vehicle"/>
    <n v="0"/>
    <d v="2026-03-06T09:50:30"/>
    <n v="0"/>
    <n v="0"/>
    <s v=""/>
    <n v="0"/>
    <s v="No"/>
    <e v="#REF!"/>
  </r>
  <r>
    <s v="NISSAN LEAF 299-1018"/>
    <d v="2026-03-06T09:50:31"/>
    <s v=" "/>
    <x v="1"/>
    <s v="Debug"/>
    <s v="No"/>
    <s v="6F-00-A7-00-A4-00-CD-00-AF-00-69-00-5F-00-AD-00-B4-00-5E-00-AC-00-5D-00-83-00-80-00-7C-00-5F-00-5E-00-72-00-99-00-6F-00-5D-00-5C-00-19-01-F0-00-98-00-78-00-53-00-5C-00-5A-00-66-00-7B-00-A3-00-51-00-5C-00-A0-00-BB-00-5C-00-5D-00-5B-00-71-00-51-00-77-00-C0-00-5C-00-B7-00-52-00-5C-00-69-00-BE-00-5F-00"/>
    <x v="0"/>
    <x v="0"/>
    <x v="0"/>
    <x v="0"/>
    <s v="Vehicle, Battery Electric Vehicle"/>
    <n v="0"/>
    <d v="2026-03-06T09:50:31"/>
    <n v="0"/>
    <n v="0"/>
    <s v="40036"/>
    <n v="0"/>
    <s v="No"/>
    <e v="#REF!"/>
  </r>
  <r>
    <s v="NISSAN LEAF 299-1018"/>
    <d v="2026-03-06T09:50:33"/>
    <s v="Aceleración hacia delante o frenado 0"/>
    <x v="1"/>
    <s v="Engine"/>
    <s v="No"/>
    <n v="0"/>
    <x v="38"/>
    <x v="0"/>
    <x v="0"/>
    <x v="313"/>
    <s v="Vehicle, Battery Electric Vehicle"/>
    <n v="0"/>
    <d v="2026-03-06T09:50:33"/>
    <n v="0"/>
    <n v="0"/>
    <s v=""/>
    <n v="0"/>
    <s v="No"/>
    <e v="#REF!"/>
  </r>
  <r>
    <s v="NISSAN LEAF 299-1018"/>
    <d v="2026-03-06T09:50:33"/>
    <s v="Aceleración de lado a lado 0"/>
    <x v="1"/>
    <s v="Engine"/>
    <s v="No"/>
    <n v="0"/>
    <x v="39"/>
    <x v="0"/>
    <x v="0"/>
    <x v="313"/>
    <s v="Vehicle, Battery Electric Vehicle"/>
    <n v="0"/>
    <d v="2026-03-06T09:50:33"/>
    <n v="0"/>
    <n v="0"/>
    <s v=""/>
    <n v="0"/>
    <s v="No"/>
    <e v="#REF!"/>
  </r>
  <r>
    <s v="NISSAN LEAF 299-1018"/>
    <d v="2026-03-06T09:50:33"/>
    <s v="Aceleración hacia arriba o hacia abajo 0.964999974433348"/>
    <x v="1"/>
    <s v="Engine"/>
    <s v="No"/>
    <n v="0"/>
    <x v="40"/>
    <x v="0"/>
    <x v="0"/>
    <x v="748"/>
    <s v="Vehicle, Battery Electric Vehicle"/>
    <n v="0"/>
    <d v="2026-03-06T09:50:33"/>
    <n v="0"/>
    <n v="0"/>
    <s v=""/>
    <n v="0"/>
    <s v="No"/>
    <e v="#REF!"/>
  </r>
  <r>
    <s v="NISSAN LEAF 299-1018"/>
    <d v="2026-03-06T09:50:34"/>
    <s v="Ubicación: 9.95264, -84.4925"/>
    <x v="0"/>
    <s v="GPS"/>
    <s v="Yes"/>
    <n v="0"/>
    <x v="0"/>
    <x v="0"/>
    <x v="0"/>
    <x v="0"/>
    <s v="Vehicle, Battery Electric Vehicle"/>
    <n v="0"/>
    <d v="2026-03-06T09:50:34"/>
    <n v="-84.492500000000007"/>
    <n v="9.9526400000000006"/>
    <s v="CurveSpeed"/>
    <n v="42"/>
    <s v="Yes"/>
    <e v="#REF!"/>
  </r>
  <r>
    <s v="NISSAN LEAF 299-1018"/>
    <d v="2026-03-06T09:50:34"/>
    <s v="Aceleración hacia delante o frenado 0"/>
    <x v="1"/>
    <s v="Engine"/>
    <s v="No"/>
    <n v="0"/>
    <x v="38"/>
    <x v="0"/>
    <x v="0"/>
    <x v="313"/>
    <s v="Vehicle, Battery Electric Vehicle"/>
    <n v="0"/>
    <d v="2026-03-06T09:50:34"/>
    <n v="0"/>
    <n v="0"/>
    <s v=""/>
    <n v="0"/>
    <s v="No"/>
    <e v="#REF!"/>
  </r>
  <r>
    <s v="NISSAN LEAF 299-1018"/>
    <d v="2026-03-06T09:50:34"/>
    <s v="Aceleración de lado a lado 0"/>
    <x v="1"/>
    <s v="Engine"/>
    <s v="No"/>
    <n v="0"/>
    <x v="39"/>
    <x v="0"/>
    <x v="0"/>
    <x v="313"/>
    <s v="Vehicle, Battery Electric Vehicle"/>
    <n v="0"/>
    <d v="2026-03-06T09:50:34"/>
    <n v="0"/>
    <n v="0"/>
    <s v=""/>
    <n v="0"/>
    <s v="No"/>
    <e v="#REF!"/>
  </r>
  <r>
    <s v="NISSAN LEAF 299-1018"/>
    <d v="2026-03-06T09:50:34"/>
    <s v="Aceleración hacia arriba o hacia abajo 0.906999943846294"/>
    <x v="1"/>
    <s v="Engine"/>
    <s v="No"/>
    <n v="0"/>
    <x v="40"/>
    <x v="0"/>
    <x v="0"/>
    <x v="534"/>
    <s v="Vehicle, Battery Electric Vehicle"/>
    <n v="0"/>
    <d v="2026-03-06T09:50:34"/>
    <n v="0"/>
    <n v="0"/>
    <s v=""/>
    <n v="0"/>
    <s v="No"/>
    <e v="#REF!"/>
  </r>
  <r>
    <s v="NISSAN LEAF 299-1018"/>
    <d v="2026-03-06T09:50:35"/>
    <s v="Velocidad del motor en carretera 47"/>
    <x v="1"/>
    <s v="Engine"/>
    <s v="No"/>
    <n v="0"/>
    <x v="27"/>
    <x v="0"/>
    <x v="0"/>
    <x v="342"/>
    <s v="Vehicle, Battery Electric Vehicle"/>
    <n v="0"/>
    <d v="2026-03-06T09:50:35"/>
    <n v="0"/>
    <n v="0"/>
    <s v=""/>
    <n v="0"/>
    <s v="No"/>
    <e v="#REF!"/>
  </r>
  <r>
    <s v="NISSAN LEAF 299-1018"/>
    <d v="2026-03-06T09:50:35"/>
    <s v="Aceleración hacia delante o frenado -0.277999999978755"/>
    <x v="1"/>
    <s v="Engine"/>
    <s v="No"/>
    <n v="0"/>
    <x v="38"/>
    <x v="0"/>
    <x v="0"/>
    <x v="824"/>
    <s v="Vehicle, Battery Electric Vehicle"/>
    <n v="0"/>
    <d v="2026-03-06T09:50:35"/>
    <n v="0"/>
    <n v="0"/>
    <s v=""/>
    <n v="0"/>
    <s v="No"/>
    <e v="#REF!"/>
  </r>
  <r>
    <s v="NISSAN LEAF 299-1018"/>
    <d v="2026-03-06T09:50:35"/>
    <s v="Aceleración hacia arriba o hacia abajo 0.966000010123339"/>
    <x v="1"/>
    <s v="Engine"/>
    <s v="No"/>
    <n v="0"/>
    <x v="40"/>
    <x v="0"/>
    <x v="0"/>
    <x v="638"/>
    <s v="Vehicle, Battery Electric Vehicle"/>
    <n v="0"/>
    <d v="2026-03-06T09:50:35"/>
    <n v="0"/>
    <n v="0"/>
    <s v=""/>
    <n v="0"/>
    <s v="No"/>
    <e v="#REF!"/>
  </r>
  <r>
    <s v="NISSAN LEAF 299-1018"/>
    <d v="2026-03-06T09:50:35"/>
    <s v="Energía de la batería del vehículo eléctrico -3064"/>
    <x v="1"/>
    <s v="Engine"/>
    <s v="No"/>
    <n v="0"/>
    <x v="20"/>
    <x v="0"/>
    <x v="0"/>
    <x v="825"/>
    <s v="Vehicle, Battery Electric Vehicle"/>
    <n v="0"/>
    <d v="2026-03-06T09:50:35"/>
    <n v="0"/>
    <n v="0"/>
    <s v=""/>
    <n v="0"/>
    <s v="No"/>
    <e v="#REF!"/>
  </r>
  <r>
    <s v="NISSAN LEAF 299-1018"/>
    <d v="2026-03-06T09:50:37"/>
    <s v="Ubicación: 9.95269, -84.49284"/>
    <x v="0"/>
    <s v="GPS"/>
    <s v="Yes"/>
    <n v="0"/>
    <x v="0"/>
    <x v="0"/>
    <x v="0"/>
    <x v="0"/>
    <s v="Vehicle, Battery Electric Vehicle"/>
    <n v="0"/>
    <d v="2026-03-06T09:50:37"/>
    <n v="-84.492840000000001"/>
    <n v="9.9526900000000005"/>
    <s v="CurveSpeedEstimateError"/>
    <n v="44"/>
    <s v="Yes"/>
    <e v="#REF!"/>
  </r>
  <r>
    <s v="NISSAN LEAF 299-1018"/>
    <d v="2026-03-06T09:50:37"/>
    <s v="Aceleración hacia delante o frenado 0"/>
    <x v="1"/>
    <s v="Engine"/>
    <s v="No"/>
    <n v="0"/>
    <x v="38"/>
    <x v="0"/>
    <x v="0"/>
    <x v="313"/>
    <s v="Vehicle, Battery Electric Vehicle"/>
    <n v="0"/>
    <d v="2026-03-06T09:50:37"/>
    <n v="0"/>
    <n v="0"/>
    <s v=""/>
    <n v="0"/>
    <s v="No"/>
    <e v="#REF!"/>
  </r>
  <r>
    <s v="NISSAN LEAF 299-1018"/>
    <d v="2026-03-06T09:50:37"/>
    <s v="Aceleración de lado a lado 0"/>
    <x v="1"/>
    <s v="Engine"/>
    <s v="No"/>
    <n v="0"/>
    <x v="39"/>
    <x v="0"/>
    <x v="0"/>
    <x v="313"/>
    <s v="Vehicle, Battery Electric Vehicle"/>
    <n v="0"/>
    <d v="2026-03-06T09:50:37"/>
    <n v="0"/>
    <n v="0"/>
    <s v=""/>
    <n v="0"/>
    <s v="No"/>
    <e v="#REF!"/>
  </r>
  <r>
    <s v="NISSAN LEAF 299-1018"/>
    <d v="2026-03-06T09:50:37"/>
    <s v="Aceleración hacia arriba o hacia abajo 0.996999994825227"/>
    <x v="1"/>
    <s v="Engine"/>
    <s v="No"/>
    <n v="0"/>
    <x v="40"/>
    <x v="0"/>
    <x v="0"/>
    <x v="793"/>
    <s v="Vehicle, Battery Electric Vehicle"/>
    <n v="0"/>
    <d v="2026-03-06T09:50:37"/>
    <n v="0"/>
    <n v="0"/>
    <s v=""/>
    <n v="0"/>
    <s v="No"/>
    <e v="#REF!"/>
  </r>
  <r>
    <s v="NISSAN LEAF 299-1018"/>
    <d v="2026-03-06T09:50:38"/>
    <s v="Aceleración hacia delante o frenado 0"/>
    <x v="1"/>
    <s v="Engine"/>
    <s v="No"/>
    <n v="0"/>
    <x v="38"/>
    <x v="0"/>
    <x v="0"/>
    <x v="313"/>
    <s v="Vehicle, Battery Electric Vehicle"/>
    <n v="0"/>
    <d v="2026-03-06T09:50:38"/>
    <n v="0"/>
    <n v="0"/>
    <s v=""/>
    <n v="0"/>
    <s v="No"/>
    <e v="#REF!"/>
  </r>
  <r>
    <s v="NISSAN LEAF 299-1018"/>
    <d v="2026-03-06T09:50:38"/>
    <s v="Aceleración de lado a lado 0"/>
    <x v="1"/>
    <s v="Engine"/>
    <s v="No"/>
    <n v="0"/>
    <x v="39"/>
    <x v="0"/>
    <x v="0"/>
    <x v="313"/>
    <s v="Vehicle, Battery Electric Vehicle"/>
    <n v="0"/>
    <d v="2026-03-06T09:50:38"/>
    <n v="0"/>
    <n v="0"/>
    <s v=""/>
    <n v="0"/>
    <s v="No"/>
    <e v="#REF!"/>
  </r>
  <r>
    <s v="NISSAN LEAF 299-1018"/>
    <d v="2026-03-06T09:50:38"/>
    <s v="Aceleración hacia arriba o hacia abajo 0.952999954039941"/>
    <x v="1"/>
    <s v="Engine"/>
    <s v="No"/>
    <n v="0"/>
    <x v="40"/>
    <x v="0"/>
    <x v="0"/>
    <x v="622"/>
    <s v="Vehicle, Battery Electric Vehicle"/>
    <n v="0"/>
    <d v="2026-03-06T09:50:38"/>
    <n v="0"/>
    <n v="0"/>
    <s v=""/>
    <n v="0"/>
    <s v="No"/>
    <e v="#REF!"/>
  </r>
  <r>
    <s v="NISSAN LEAF 299-1018"/>
    <d v="2026-03-06T09:50:39"/>
    <s v="Aceleración hacia delante o frenado 0.274999984683241"/>
    <x v="1"/>
    <s v="Engine"/>
    <s v="No"/>
    <n v="0"/>
    <x v="38"/>
    <x v="0"/>
    <x v="0"/>
    <x v="826"/>
    <s v="Vehicle, Battery Electric Vehicle"/>
    <n v="0"/>
    <d v="2026-03-06T09:50:39"/>
    <n v="0"/>
    <n v="0"/>
    <s v=""/>
    <n v="0"/>
    <s v="No"/>
    <e v="#REF!"/>
  </r>
  <r>
    <s v="NISSAN LEAF 299-1018"/>
    <d v="2026-03-06T09:50:39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50:39"/>
    <n v="0"/>
    <n v="0"/>
    <s v=""/>
    <n v="0"/>
    <s v="No"/>
    <e v="#REF!"/>
  </r>
  <r>
    <s v="NISSAN LEAF 299-1018"/>
    <d v="2026-03-06T09:50:40"/>
    <s v="Aceleración hacia delante o frenado 0"/>
    <x v="1"/>
    <s v="Engine"/>
    <s v="No"/>
    <n v="0"/>
    <x v="38"/>
    <x v="0"/>
    <x v="0"/>
    <x v="313"/>
    <s v="Vehicle, Battery Electric Vehicle"/>
    <n v="0"/>
    <d v="2026-03-06T09:50:40"/>
    <n v="0"/>
    <n v="0"/>
    <s v=""/>
    <n v="0"/>
    <s v="No"/>
    <e v="#REF!"/>
  </r>
  <r>
    <s v="NISSAN LEAF 299-1018"/>
    <d v="2026-03-06T09:50:40"/>
    <s v="Aceleración de lado a lado 0"/>
    <x v="1"/>
    <s v="Engine"/>
    <s v="No"/>
    <n v="0"/>
    <x v="39"/>
    <x v="0"/>
    <x v="0"/>
    <x v="313"/>
    <s v="Vehicle, Battery Electric Vehicle"/>
    <n v="0"/>
    <d v="2026-03-06T09:50:40"/>
    <n v="0"/>
    <n v="0"/>
    <s v=""/>
    <n v="0"/>
    <s v="No"/>
    <e v="#REF!"/>
  </r>
  <r>
    <s v="NISSAN LEAF 299-1018"/>
    <d v="2026-03-06T09:50:40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50:40"/>
    <n v="0"/>
    <n v="0"/>
    <s v=""/>
    <n v="0"/>
    <s v="No"/>
    <e v="#REF!"/>
  </r>
  <r>
    <s v="NISSAN LEAF 299-1018"/>
    <d v="2026-03-06T09:50:41"/>
    <s v="Velocidad del motor en carretera 50"/>
    <x v="1"/>
    <s v="Engine"/>
    <s v="No"/>
    <n v="0"/>
    <x v="27"/>
    <x v="0"/>
    <x v="0"/>
    <x v="124"/>
    <s v="Vehicle, Battery Electric Vehicle"/>
    <n v="0"/>
    <d v="2026-03-06T09:50:41"/>
    <n v="0"/>
    <n v="0"/>
    <s v=""/>
    <n v="0"/>
    <s v="No"/>
    <e v="#REF!"/>
  </r>
  <r>
    <s v="NISSAN LEAF 299-1018"/>
    <d v="2026-03-06T09:50:44"/>
    <s v="Ubicación: 9.95307, -84.4936"/>
    <x v="0"/>
    <s v="GPS"/>
    <s v="Yes"/>
    <n v="0"/>
    <x v="0"/>
    <x v="0"/>
    <x v="0"/>
    <x v="0"/>
    <s v="Vehicle, Battery Electric Vehicle"/>
    <n v="0"/>
    <d v="2026-03-06T09:50:44"/>
    <n v="-84.493600000000001"/>
    <n v="9.9530700000000003"/>
    <s v="CurvePositionEstimateError"/>
    <n v="48"/>
    <s v="Yes"/>
    <e v="#REF!"/>
  </r>
  <r>
    <s v="NISSAN LEAF 299-1018"/>
    <d v="2026-03-06T09:50:46"/>
    <s v="Ubicación: 9.95311, -84.49384"/>
    <x v="0"/>
    <s v="GPS"/>
    <s v="Yes"/>
    <n v="0"/>
    <x v="0"/>
    <x v="0"/>
    <x v="0"/>
    <x v="0"/>
    <s v="Vehicle, Battery Electric Vehicle"/>
    <n v="0"/>
    <d v="2026-03-06T09:50:46"/>
    <n v="-84.493840000000006"/>
    <n v="9.9531100000000006"/>
    <s v="CurveSpeed"/>
    <n v="46"/>
    <s v="Yes"/>
    <e v="#REF!"/>
  </r>
  <r>
    <s v="NISSAN LEAF 299-1018"/>
    <d v="2026-03-06T09:50:47"/>
    <s v="Ubicación: 9.95308, -84.49394"/>
    <x v="0"/>
    <s v="GPS"/>
    <s v="Yes"/>
    <n v="0"/>
    <x v="0"/>
    <x v="0"/>
    <x v="0"/>
    <x v="0"/>
    <s v="Vehicle, Battery Electric Vehicle"/>
    <n v="0"/>
    <d v="2026-03-06T09:50:47"/>
    <n v="-84.493939999999995"/>
    <n v="9.9530799999999999"/>
    <s v="CurveSpeedEstimateError"/>
    <n v="39"/>
    <s v="Yes"/>
    <e v="#REF!"/>
  </r>
  <r>
    <s v="NISSAN LEAF 299-1018"/>
    <d v="2026-03-06T09:50:49"/>
    <s v="Ubicación: 9.95298, -84.49411"/>
    <x v="0"/>
    <s v="GPS"/>
    <s v="Yes"/>
    <n v="0"/>
    <x v="0"/>
    <x v="0"/>
    <x v="0"/>
    <x v="0"/>
    <s v="Vehicle, Battery Electric Vehicle"/>
    <n v="0"/>
    <d v="2026-03-06T09:50:49"/>
    <n v="-84.494110000000006"/>
    <n v="9.9529800000000002"/>
    <s v="CurveSpeedEstimateError"/>
    <n v="37"/>
    <s v="Yes"/>
    <e v="#REF!"/>
  </r>
  <r>
    <s v="NISSAN LEAF 299-1018"/>
    <d v="2026-03-06T09:50:53"/>
    <s v="Ubicación: 9.95267, -84.4943"/>
    <x v="0"/>
    <s v="GPS"/>
    <s v="Yes"/>
    <n v="0"/>
    <x v="0"/>
    <x v="0"/>
    <x v="0"/>
    <x v="0"/>
    <s v="Vehicle, Battery Electric Vehicle"/>
    <n v="0"/>
    <d v="2026-03-06T09:50:53"/>
    <n v="-84.494299999999996"/>
    <n v="9.9526699999999995"/>
    <s v="CurveSpeed"/>
    <n v="33"/>
    <s v="Yes"/>
    <e v="#REF!"/>
  </r>
  <r>
    <s v="NISSAN LEAF 299-1018"/>
    <d v="2026-03-06T09:50:54"/>
    <s v="Velocidad del motor en carretera 39"/>
    <x v="1"/>
    <s v="Engine"/>
    <s v="No"/>
    <n v="0"/>
    <x v="27"/>
    <x v="0"/>
    <x v="0"/>
    <x v="67"/>
    <s v="Vehicle, Battery Electric Vehicle"/>
    <n v="0"/>
    <d v="2026-03-06T09:50:54"/>
    <n v="0"/>
    <n v="0"/>
    <s v=""/>
    <n v="0"/>
    <s v="No"/>
    <e v="#REF!"/>
  </r>
  <r>
    <s v="NISSAN LEAF 299-1018"/>
    <d v="2026-03-06T09:50:56"/>
    <s v="Ubicación: 9.95244, -84.49447"/>
    <x v="0"/>
    <s v="GPS"/>
    <s v="Yes"/>
    <n v="0"/>
    <x v="0"/>
    <x v="0"/>
    <x v="0"/>
    <x v="0"/>
    <s v="Vehicle, Battery Electric Vehicle"/>
    <n v="0"/>
    <d v="2026-03-06T09:50:56"/>
    <n v="-84.494470000000007"/>
    <n v="9.9524399999999993"/>
    <s v="CurveSpeedEstimateError"/>
    <n v="41"/>
    <s v="Yes"/>
    <e v="#REF!"/>
  </r>
  <r>
    <s v="NISSAN LEAF 299-1018"/>
    <d v="2026-03-06T09:51:00"/>
    <s v="Energía de la batería del vehículo eléctrico 8856"/>
    <x v="1"/>
    <s v="Engine"/>
    <s v="No"/>
    <n v="0"/>
    <x v="20"/>
    <x v="0"/>
    <x v="0"/>
    <x v="827"/>
    <s v="Vehicle, Battery Electric Vehicle"/>
    <n v="0"/>
    <d v="2026-03-06T09:51:00"/>
    <n v="0"/>
    <n v="0"/>
    <s v=""/>
    <n v="0"/>
    <s v="No"/>
    <e v="#REF!"/>
  </r>
  <r>
    <s v="NISSAN LEAF 299-1018"/>
    <d v="2026-03-06T09:51:01"/>
    <s v="Ubicación: 9.95233, -84.49502"/>
    <x v="0"/>
    <s v="GPS"/>
    <s v="Yes"/>
    <n v="0"/>
    <x v="0"/>
    <x v="0"/>
    <x v="0"/>
    <x v="0"/>
    <s v="Vehicle, Battery Electric Vehicle"/>
    <n v="0"/>
    <d v="2026-03-06T09:51:01"/>
    <n v="-84.495019999999997"/>
    <n v="9.9523299999999999"/>
    <s v="CurvePositionEstimateError"/>
    <n v="50"/>
    <s v="Yes"/>
    <e v="#REF!"/>
  </r>
  <r>
    <s v="NISSAN LEAF 299-1018"/>
    <d v="2026-03-06T09:51:02"/>
    <s v="Velocidad del motor en carretera 52"/>
    <x v="1"/>
    <s v="Engine"/>
    <s v="No"/>
    <n v="0"/>
    <x v="27"/>
    <x v="0"/>
    <x v="0"/>
    <x v="72"/>
    <s v="Vehicle, Battery Electric Vehicle"/>
    <n v="0"/>
    <d v="2026-03-06T09:51:02"/>
    <n v="0"/>
    <n v="0"/>
    <s v=""/>
    <n v="0"/>
    <s v="No"/>
    <e v="#REF!"/>
  </r>
  <r>
    <s v="NISSAN LEAF 299-1018"/>
    <d v="2026-03-06T09:51:05"/>
    <s v="Ubicación: 9.9523, -84.49552"/>
    <x v="0"/>
    <s v="GPS"/>
    <s v="Yes"/>
    <n v="0"/>
    <x v="0"/>
    <x v="0"/>
    <x v="0"/>
    <x v="0"/>
    <s v="Vehicle, Battery Electric Vehicle"/>
    <n v="0"/>
    <d v="2026-03-06T09:51:05"/>
    <n v="-84.495519999999999"/>
    <n v="9.9522999999999993"/>
    <s v="CurveSpeedEstimateError"/>
    <n v="48"/>
    <s v="Yes"/>
    <e v="#REF!"/>
  </r>
  <r>
    <s v="NISSAN LEAF 299-1018"/>
    <d v="2026-03-06T09:51:09"/>
    <s v="Energía de la batería del vehículo eléctrico -31668"/>
    <x v="1"/>
    <s v="Engine"/>
    <s v="No"/>
    <n v="0"/>
    <x v="20"/>
    <x v="0"/>
    <x v="0"/>
    <x v="828"/>
    <s v="Vehicle, Battery Electric Vehicle"/>
    <n v="0"/>
    <d v="2026-03-06T09:51:09"/>
    <n v="0"/>
    <n v="0"/>
    <s v=""/>
    <n v="0"/>
    <s v="No"/>
    <e v="#REF!"/>
  </r>
  <r>
    <s v="NISSAN LEAF 299-1018"/>
    <d v="2026-03-06T09:51:10"/>
    <s v="Ubicación: 9.95224, -84.49611"/>
    <x v="0"/>
    <s v="GPS"/>
    <s v="Yes"/>
    <n v="0"/>
    <x v="0"/>
    <x v="0"/>
    <x v="0"/>
    <x v="0"/>
    <s v="Vehicle, Battery Electric Vehicle"/>
    <n v="0"/>
    <d v="2026-03-06T09:51:10"/>
    <n v="-84.496110000000002"/>
    <n v="9.9522399999999998"/>
    <s v="CurveBased"/>
    <n v="44"/>
    <s v="Yes"/>
    <e v="#REF!"/>
  </r>
  <r>
    <s v="NISSAN LEAF 299-1018"/>
    <d v="2026-03-06T09:51:10"/>
    <s v="Velocidad del motor en carretera 44"/>
    <x v="1"/>
    <s v="Engine"/>
    <s v="No"/>
    <n v="0"/>
    <x v="27"/>
    <x v="0"/>
    <x v="0"/>
    <x v="73"/>
    <s v="Vehicle, Battery Electric Vehicle"/>
    <n v="0"/>
    <d v="2026-03-06T09:51:10"/>
    <n v="0"/>
    <n v="0"/>
    <s v=""/>
    <n v="0"/>
    <s v="No"/>
    <e v="#REF!"/>
  </r>
  <r>
    <s v="NISSAN LEAF 299-1018"/>
    <d v="2026-03-06T09:51:15"/>
    <s v="Ubicación: 9.95192, -84.49657"/>
    <x v="0"/>
    <s v="GPS"/>
    <s v="Yes"/>
    <n v="0"/>
    <x v="0"/>
    <x v="0"/>
    <x v="0"/>
    <x v="0"/>
    <s v="Vehicle, Battery Electric Vehicle"/>
    <n v="0"/>
    <d v="2026-03-06T09:51:15"/>
    <n v="-84.496570000000006"/>
    <n v="9.9519199999999994"/>
    <s v="CurvePositionEstimateError"/>
    <n v="44"/>
    <s v="Yes"/>
    <e v="#REF!"/>
  </r>
  <r>
    <s v="NISSAN LEAF 299-1018"/>
    <d v="2026-03-06T09:51:18"/>
    <s v="Velocidad del motor en carretera 43"/>
    <x v="1"/>
    <s v="Engine"/>
    <s v="No"/>
    <n v="0"/>
    <x v="27"/>
    <x v="0"/>
    <x v="0"/>
    <x v="363"/>
    <s v="Vehicle, Battery Electric Vehicle"/>
    <n v="0"/>
    <d v="2026-03-06T09:51:18"/>
    <n v="0"/>
    <n v="0"/>
    <s v=""/>
    <n v="0"/>
    <s v="No"/>
    <e v="#REF!"/>
  </r>
  <r>
    <s v="NISSAN LEAF 299-1018"/>
    <d v="2026-03-06T09:51:19"/>
    <s v="Ubicación: 9.95174, -84.49695"/>
    <x v="0"/>
    <s v="GPS"/>
    <s v="Yes"/>
    <n v="0"/>
    <x v="0"/>
    <x v="0"/>
    <x v="0"/>
    <x v="0"/>
    <s v="Vehicle, Battery Electric Vehicle"/>
    <n v="0"/>
    <d v="2026-03-06T09:51:19"/>
    <n v="-84.496949999999998"/>
    <n v="9.9517399999999991"/>
    <s v="CurveSpeed"/>
    <n v="41"/>
    <s v="Yes"/>
    <e v="#REF!"/>
  </r>
  <r>
    <s v="NISSAN LEAF 299-1018"/>
    <d v="2026-03-06T09:51:25"/>
    <s v="Energía de la batería del vehículo eléctrico -9464"/>
    <x v="1"/>
    <s v="Engine"/>
    <s v="No"/>
    <n v="0"/>
    <x v="20"/>
    <x v="0"/>
    <x v="0"/>
    <x v="829"/>
    <s v="Vehicle, Battery Electric Vehicle"/>
    <n v="0"/>
    <d v="2026-03-06T09:51:25"/>
    <n v="0"/>
    <n v="0"/>
    <s v=""/>
    <n v="0"/>
    <s v="No"/>
    <e v="#REF!"/>
  </r>
  <r>
    <s v="NISSAN LEAF 299-1018"/>
    <d v="2026-03-06T09:51:25"/>
    <s v="Velocidad del motor en carretera 50"/>
    <x v="1"/>
    <s v="Engine"/>
    <s v="No"/>
    <n v="0"/>
    <x v="27"/>
    <x v="0"/>
    <x v="0"/>
    <x v="124"/>
    <s v="Vehicle, Battery Electric Vehicle"/>
    <n v="0"/>
    <d v="2026-03-06T09:51:25"/>
    <n v="0"/>
    <n v="0"/>
    <s v=""/>
    <n v="0"/>
    <s v="No"/>
    <e v="#REF!"/>
  </r>
  <r>
    <s v="NISSAN LEAF 299-1018"/>
    <d v="2026-03-06T09:51:26"/>
    <s v="Ubicación: 9.95139, -84.49767"/>
    <x v="0"/>
    <s v="GPS"/>
    <s v="Yes"/>
    <n v="0"/>
    <x v="0"/>
    <x v="0"/>
    <x v="0"/>
    <x v="0"/>
    <s v="Vehicle, Battery Electric Vehicle"/>
    <n v="0"/>
    <d v="2026-03-06T09:51:26"/>
    <n v="-84.497669999999999"/>
    <n v="9.95139"/>
    <s v="CurveSpeed"/>
    <n v="48"/>
    <s v="Yes"/>
    <e v="#REF!"/>
  </r>
  <r>
    <s v="NISSAN LEAF 299-1018"/>
    <d v="2026-03-06T09:51:28"/>
    <s v="Energía de la batería del vehículo eléctrico -39839"/>
    <x v="1"/>
    <s v="Engine"/>
    <s v="No"/>
    <n v="0"/>
    <x v="20"/>
    <x v="0"/>
    <x v="0"/>
    <x v="830"/>
    <s v="Vehicle, Battery Electric Vehicle"/>
    <n v="0"/>
    <d v="2026-03-06T09:51:28"/>
    <n v="0"/>
    <n v="0"/>
    <s v=""/>
    <n v="0"/>
    <s v="No"/>
    <e v="#REF!"/>
  </r>
  <r>
    <s v="NISSAN LEAF 299-1018"/>
    <d v="2026-03-06T09:51:28"/>
    <s v="Ubicación: 9.95129, -84.49788"/>
    <x v="0"/>
    <s v="GPS"/>
    <s v="Yes"/>
    <n v="0"/>
    <x v="0"/>
    <x v="0"/>
    <x v="0"/>
    <x v="0"/>
    <s v="Vehicle, Battery Electric Vehicle"/>
    <n v="0"/>
    <d v="2026-03-06T09:51:28"/>
    <n v="-84.497879999999995"/>
    <n v="9.9512900000000002"/>
    <s v="CurveSpeed"/>
    <n v="44"/>
    <s v="Yes"/>
    <e v="#REF!"/>
  </r>
  <r>
    <s v="NISSAN LEAF 299-1018"/>
    <d v="2026-03-06T09:51:29"/>
    <s v=" "/>
    <x v="1"/>
    <s v="Debug"/>
    <s v="No"/>
    <s v="A3-86-B4-FF-08-00-00-00-00-00-00-00-00-00-00"/>
    <x v="0"/>
    <x v="0"/>
    <x v="0"/>
    <x v="0"/>
    <s v="Vehicle, Battery Electric Vehicle"/>
    <n v="0"/>
    <d v="2026-03-06T09:51:29"/>
    <n v="0"/>
    <n v="0"/>
    <s v="50333"/>
    <n v="0"/>
    <s v="No"/>
    <e v="#REF!"/>
  </r>
  <r>
    <s v="NISSAN LEAF 299-1018"/>
    <d v="2026-03-06T09:51:29"/>
    <s v=" "/>
    <x v="1"/>
    <s v="Debug"/>
    <s v="No"/>
    <s v="F9-24-EB-FF-08-9F-15-00-6F-5F-10-00-00-00-00"/>
    <x v="0"/>
    <x v="0"/>
    <x v="0"/>
    <x v="0"/>
    <s v="Vehicle, Battery Electric Vehicle"/>
    <n v="0"/>
    <d v="2026-03-06T09:51:29"/>
    <n v="0"/>
    <n v="0"/>
    <s v="61927"/>
    <n v="0"/>
    <s v="No"/>
    <e v="#REF!"/>
  </r>
  <r>
    <s v="NISSAN LEAF 299-1018"/>
    <d v="2026-03-06T09:51:30"/>
    <s v="Ubicación: 9.95121, -84.49805"/>
    <x v="0"/>
    <s v="GPS"/>
    <s v="Yes"/>
    <n v="0"/>
    <x v="0"/>
    <x v="0"/>
    <x v="0"/>
    <x v="0"/>
    <s v="Vehicle, Battery Electric Vehicle"/>
    <n v="0"/>
    <d v="2026-03-06T09:51:30"/>
    <n v="-84.498050000000006"/>
    <n v="9.9512099999999997"/>
    <s v="CurveSpeedEstimateError"/>
    <n v="29"/>
    <s v="Yes"/>
    <e v="#REF!"/>
  </r>
  <r>
    <s v="NISSAN LEAF 299-1018"/>
    <d v="2026-03-06T09:51:30"/>
    <s v=" "/>
    <x v="1"/>
    <s v="Debug"/>
    <s v="No"/>
    <s v="E0-12-B2-FF-08-00-00-00-00-00-00-00-00-00-00"/>
    <x v="0"/>
    <x v="0"/>
    <x v="0"/>
    <x v="0"/>
    <s v="Vehicle, Battery Electric Vehicle"/>
    <n v="0"/>
    <d v="2026-03-06T09:51:30"/>
    <n v="0"/>
    <n v="0"/>
    <s v="50333"/>
    <n v="0"/>
    <s v="No"/>
    <e v="#REF!"/>
  </r>
  <r>
    <s v="NISSAN LEAF 299-1018"/>
    <d v="2026-03-06T09:51:30"/>
    <s v=" "/>
    <x v="1"/>
    <s v="Debug"/>
    <s v="No"/>
    <s v="3F-26-EB-FF-A2-82-15-00-C4-91-10-00-00-00-00"/>
    <x v="0"/>
    <x v="0"/>
    <x v="0"/>
    <x v="0"/>
    <s v="Vehicle, Battery Electric Vehicle"/>
    <n v="0"/>
    <d v="2026-03-06T09:51:30"/>
    <n v="0"/>
    <n v="0"/>
    <s v="61927"/>
    <n v="0"/>
    <s v="No"/>
    <e v="#REF!"/>
  </r>
  <r>
    <s v="NISSAN LEAF 299-1018"/>
    <d v="2026-03-06T09:51:31"/>
    <s v="Velocidad del motor en carretera 27"/>
    <x v="1"/>
    <s v="Engine"/>
    <s v="No"/>
    <n v="0"/>
    <x v="27"/>
    <x v="0"/>
    <x v="0"/>
    <x v="46"/>
    <s v="Vehicle, Battery Electric Vehicle"/>
    <n v="0"/>
    <d v="2026-03-06T09:51:31"/>
    <n v="0"/>
    <n v="0"/>
    <s v=""/>
    <n v="0"/>
    <s v="No"/>
    <e v="#REF!"/>
  </r>
  <r>
    <s v="NISSAN LEAF 299-1018"/>
    <d v="2026-03-06T09:51:32"/>
    <s v="Ubicación: 9.95116, -84.49818"/>
    <x v="0"/>
    <s v="GPS"/>
    <s v="Yes"/>
    <n v="0"/>
    <x v="0"/>
    <x v="0"/>
    <x v="0"/>
    <x v="0"/>
    <s v="Vehicle, Battery Electric Vehicle"/>
    <n v="0"/>
    <d v="2026-03-06T09:51:32"/>
    <n v="-84.498180000000005"/>
    <n v="9.9511599999999998"/>
    <s v="CurveSpeedEstimateError"/>
    <n v="26"/>
    <s v="Yes"/>
    <e v="#REF!"/>
  </r>
  <r>
    <s v="NISSAN LEAF 299-1018"/>
    <d v="2026-03-06T09:51:33"/>
    <s v="Energía de la batería del vehículo eléctrico 9112"/>
    <x v="1"/>
    <s v="Engine"/>
    <s v="No"/>
    <n v="0"/>
    <x v="20"/>
    <x v="0"/>
    <x v="0"/>
    <x v="831"/>
    <s v="Vehicle, Battery Electric Vehicle"/>
    <n v="0"/>
    <d v="2026-03-06T09:51:33"/>
    <n v="0"/>
    <n v="0"/>
    <s v=""/>
    <n v="0"/>
    <s v="No"/>
    <e v="#REF!"/>
  </r>
  <r>
    <s v="NISSAN LEAF 299-1018"/>
    <d v="2026-03-06T09:51:34"/>
    <s v="Ubicación: 9.95111, -84.49833"/>
    <x v="0"/>
    <s v="GPS"/>
    <s v="Yes"/>
    <n v="0"/>
    <x v="0"/>
    <x v="0"/>
    <x v="0"/>
    <x v="0"/>
    <s v="Vehicle, Battery Electric Vehicle"/>
    <n v="0"/>
    <d v="2026-03-06T09:51:34"/>
    <n v="-84.498329999999996"/>
    <n v="9.9511099999999999"/>
    <s v="CurveSpeedEstimateError"/>
    <n v="33"/>
    <s v="Yes"/>
    <e v="#REF!"/>
  </r>
  <r>
    <s v="NISSAN LEAF 299-1018"/>
    <d v="2026-03-06T09:51:35"/>
    <s v="Velocidad del motor en carretera 40"/>
    <x v="1"/>
    <s v="Engine"/>
    <s v="No"/>
    <n v="0"/>
    <x v="27"/>
    <x v="0"/>
    <x v="0"/>
    <x v="541"/>
    <s v="Vehicle, Battery Electric Vehicle"/>
    <n v="0"/>
    <d v="2026-03-06T09:51:35"/>
    <n v="0"/>
    <n v="0"/>
    <s v=""/>
    <n v="0"/>
    <s v="No"/>
    <e v="#REF!"/>
  </r>
  <r>
    <s v="NISSAN LEAF 299-1018"/>
    <d v="2026-03-06T09:51:36"/>
    <s v="Ubicación: 9.95105, -84.49851"/>
    <x v="0"/>
    <s v="GPS"/>
    <s v="Yes"/>
    <n v="0"/>
    <x v="0"/>
    <x v="0"/>
    <x v="0"/>
    <x v="0"/>
    <s v="Vehicle, Battery Electric Vehicle"/>
    <n v="0"/>
    <d v="2026-03-06T09:51:36"/>
    <n v="-84.498509999999996"/>
    <n v="9.9510500000000004"/>
    <s v="CurveSpeed"/>
    <n v="39"/>
    <s v="Yes"/>
    <e v="#REF!"/>
  </r>
  <r>
    <s v="NISSAN LEAF 299-1018"/>
    <d v="2026-03-06T09:51:37"/>
    <s v="Ubicación: 9.95103, -84.4986"/>
    <x v="0"/>
    <s v="GPS"/>
    <s v="Yes"/>
    <n v="0"/>
    <x v="0"/>
    <x v="0"/>
    <x v="0"/>
    <x v="0"/>
    <s v="Vehicle, Battery Electric Vehicle"/>
    <n v="0"/>
    <d v="2026-03-06T09:51:37"/>
    <n v="-84.498599999999996"/>
    <n v="9.9510299999999994"/>
    <s v="CurveSpeedEstimateError"/>
    <n v="35"/>
    <s v="Yes"/>
    <e v="#REF!"/>
  </r>
  <r>
    <s v="NISSAN LEAF 299-1018"/>
    <d v="2026-03-06T09:51:39"/>
    <s v="Estado de carga genérico 63.415"/>
    <x v="1"/>
    <s v="Engine"/>
    <s v="No"/>
    <n v="0"/>
    <x v="15"/>
    <x v="0"/>
    <x v="0"/>
    <x v="832"/>
    <s v="Vehicle, Battery Electric Vehicle"/>
    <n v="0"/>
    <d v="2026-03-06T09:51:39"/>
    <n v="0"/>
    <n v="0"/>
    <s v=""/>
    <n v="0"/>
    <s v="No"/>
    <e v="#REF!"/>
  </r>
  <r>
    <s v="NISSAN LEAF 299-1018"/>
    <d v="2026-03-06T09:51:40"/>
    <s v="Ubicación: 9.95095, -84.49886"/>
    <x v="0"/>
    <s v="GPS"/>
    <s v="Yes"/>
    <n v="0"/>
    <x v="0"/>
    <x v="0"/>
    <x v="0"/>
    <x v="0"/>
    <s v="Vehicle, Battery Electric Vehicle"/>
    <n v="0"/>
    <d v="2026-03-06T09:51:40"/>
    <n v="-84.498859999999993"/>
    <n v="9.9509500000000006"/>
    <s v="CurveSpeedEstimateError"/>
    <n v="35"/>
    <s v="Yes"/>
    <e v="#REF!"/>
  </r>
  <r>
    <s v="NISSAN LEAF 299-1018"/>
    <d v="2026-03-06T09:51:42"/>
    <s v="Temperatura del aire exterior bruto 33"/>
    <x v="1"/>
    <s v="Engine"/>
    <s v="No"/>
    <n v="0"/>
    <x v="22"/>
    <x v="0"/>
    <x v="0"/>
    <x v="833"/>
    <s v="Vehicle, Battery Electric Vehicle"/>
    <n v="0"/>
    <d v="2026-03-06T09:51:42"/>
    <n v="0"/>
    <n v="0"/>
    <s v=""/>
    <n v="0"/>
    <s v="No"/>
    <e v="#REF!"/>
  </r>
  <r>
    <s v="NISSAN LEAF 299-1018"/>
    <d v="2026-03-06T09:51:44"/>
    <s v="Ubicación: 9.95088, -84.49915"/>
    <x v="0"/>
    <s v="GPS"/>
    <s v="Yes"/>
    <n v="0"/>
    <x v="0"/>
    <x v="0"/>
    <x v="0"/>
    <x v="0"/>
    <s v="Vehicle, Battery Electric Vehicle"/>
    <n v="0"/>
    <d v="2026-03-06T09:51:44"/>
    <n v="-84.49915"/>
    <n v="9.9508799999999997"/>
    <s v="CurveSpeedEstimateError"/>
    <n v="26"/>
    <s v="Yes"/>
    <e v="#REF!"/>
  </r>
  <r>
    <s v="NISSAN LEAF 299-1018"/>
    <d v="2026-03-06T09:51:44"/>
    <s v="Velocidad del motor en carretera 26"/>
    <x v="1"/>
    <s v="Engine"/>
    <s v="No"/>
    <n v="0"/>
    <x v="27"/>
    <x v="0"/>
    <x v="0"/>
    <x v="65"/>
    <s v="Vehicle, Battery Electric Vehicle"/>
    <n v="0"/>
    <d v="2026-03-06T09:51:44"/>
    <n v="0"/>
    <n v="0"/>
    <s v=""/>
    <n v="0"/>
    <s v="No"/>
    <e v="#REF!"/>
  </r>
  <r>
    <s v="NISSAN LEAF 299-1018"/>
    <d v="2026-03-06T09:51:44"/>
    <s v=" "/>
    <x v="1"/>
    <s v="Debug"/>
    <s v="No"/>
    <s v="B9-88-05-11-B8-D9-02"/>
    <x v="0"/>
    <x v="0"/>
    <x v="0"/>
    <x v="0"/>
    <s v="Vehicle, Battery Electric Vehicle"/>
    <n v="0"/>
    <d v="2026-03-06T09:51:44"/>
    <n v="0"/>
    <n v="0"/>
    <s v="40012"/>
    <n v="0"/>
    <s v="No"/>
    <e v="#REF!"/>
  </r>
  <r>
    <s v="NISSAN LEAF 299-1018"/>
    <d v="2026-03-06T09:5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51:44"/>
    <n v="0"/>
    <n v="0"/>
    <s v=""/>
    <n v="0"/>
    <s v="No"/>
    <e v="#REF!"/>
  </r>
  <r>
    <s v="NISSAN LEAF 299-1018"/>
    <d v="2026-03-06T09:51:44"/>
    <s v="Intensidad de la señal del módem celular 98"/>
    <x v="1"/>
    <s v="Engine"/>
    <s v="No"/>
    <n v="0"/>
    <x v="26"/>
    <x v="0"/>
    <x v="0"/>
    <x v="671"/>
    <s v="Vehicle, Battery Electric Vehicle"/>
    <n v="0"/>
    <d v="2026-03-06T09:51:44"/>
    <n v="0"/>
    <n v="0"/>
    <s v=""/>
    <n v="0"/>
    <s v="No"/>
    <e v="#REF!"/>
  </r>
  <r>
    <s v="NISSAN LEAF 299-1018"/>
    <d v="2026-03-06T09:51:47"/>
    <s v="Ubicación: 9.95088, -84.49937"/>
    <x v="0"/>
    <s v="GPS"/>
    <s v="Yes"/>
    <n v="0"/>
    <x v="0"/>
    <x v="0"/>
    <x v="0"/>
    <x v="0"/>
    <s v="Vehicle, Battery Electric Vehicle"/>
    <n v="0"/>
    <d v="2026-03-06T09:51:47"/>
    <n v="-84.499369999999999"/>
    <n v="9.9508799999999997"/>
    <s v="CurveSpeedEstimateError"/>
    <n v="31"/>
    <s v="Yes"/>
    <e v="#REF!"/>
  </r>
  <r>
    <s v="NISSAN LEAF 299-1018"/>
    <d v="2026-03-06T09:51:52"/>
    <s v="Ubicación: 9.95088, -84.49987"/>
    <x v="0"/>
    <s v="GPS"/>
    <s v="Yes"/>
    <n v="0"/>
    <x v="0"/>
    <x v="0"/>
    <x v="0"/>
    <x v="0"/>
    <s v="Vehicle, Battery Electric Vehicle"/>
    <n v="0"/>
    <d v="2026-03-06T09:51:52"/>
    <n v="-84.499870000000001"/>
    <n v="9.9508799999999997"/>
    <s v="CurveBased"/>
    <n v="46"/>
    <s v="Yes"/>
    <e v="#REF!"/>
  </r>
  <r>
    <s v="NISSAN LEAF 299-1018"/>
    <d v="2026-03-06T09:51:53"/>
    <s v=" "/>
    <x v="1"/>
    <s v="Debug"/>
    <s v="No"/>
    <s v="00-03-00-00-28-EC-00-00-00-00-00-00-00-00-00"/>
    <x v="0"/>
    <x v="0"/>
    <x v="0"/>
    <x v="0"/>
    <s v="Vehicle, Battery Electric Vehicle"/>
    <n v="0"/>
    <d v="2026-03-06T09:51:53"/>
    <n v="0"/>
    <n v="0"/>
    <s v="Obd2NegativeResponse"/>
    <n v="0"/>
    <s v="No"/>
    <e v="#REF!"/>
  </r>
  <r>
    <s v="NISSAN LEAF 299-1018"/>
    <d v="2026-03-06T09:51:54"/>
    <s v="Odómetro 15963"/>
    <x v="1"/>
    <s v="Engine"/>
    <s v="No"/>
    <n v="0"/>
    <x v="11"/>
    <x v="0"/>
    <x v="0"/>
    <x v="834"/>
    <s v="Vehicle, Battery Electric Vehicle"/>
    <n v="0"/>
    <d v="2026-03-06T09:51:54"/>
    <n v="0"/>
    <n v="0"/>
    <s v=""/>
    <n v="0"/>
    <s v="No"/>
    <e v="#REF!"/>
  </r>
  <r>
    <s v="NISSAN LEAF 299-1018"/>
    <d v="2026-03-06T09:51:54"/>
    <s v="Odómetro sin procesar 15963"/>
    <x v="1"/>
    <s v="Engine"/>
    <s v="No"/>
    <n v="0"/>
    <x v="12"/>
    <x v="0"/>
    <x v="0"/>
    <x v="834"/>
    <s v="Vehicle, Battery Electric Vehicle"/>
    <n v="0"/>
    <d v="2026-03-06T09:51:54"/>
    <n v="0"/>
    <n v="0"/>
    <s v=""/>
    <n v="0"/>
    <s v="No"/>
    <e v="#REF!"/>
  </r>
  <r>
    <s v="NISSAN LEAF 299-1018"/>
    <d v="2026-03-06T09:51:55"/>
    <s v="Ubicación: 9.95066, -84.50018"/>
    <x v="0"/>
    <s v="GPS"/>
    <s v="Yes"/>
    <n v="0"/>
    <x v="0"/>
    <x v="0"/>
    <x v="0"/>
    <x v="0"/>
    <s v="Vehicle, Battery Electric Vehicle"/>
    <n v="0"/>
    <d v="2026-03-06T09:51:55"/>
    <n v="-84.50018"/>
    <n v="9.9506599999999992"/>
    <s v="CurveSpeedEstimateError"/>
    <n v="55"/>
    <s v="Yes"/>
    <e v="#REF!"/>
  </r>
  <r>
    <s v="NISSAN LEAF 299-1018"/>
    <d v="2026-03-06T09:51:56"/>
    <s v="Velocidad del motor en carretera 59"/>
    <x v="1"/>
    <s v="Engine"/>
    <s v="No"/>
    <n v="0"/>
    <x v="27"/>
    <x v="0"/>
    <x v="0"/>
    <x v="132"/>
    <s v="Vehicle, Battery Electric Vehicle"/>
    <n v="0"/>
    <d v="2026-03-06T09:51:56"/>
    <n v="0"/>
    <n v="0"/>
    <s v=""/>
    <n v="0"/>
    <s v="No"/>
    <e v="#REF!"/>
  </r>
  <r>
    <s v="NISSAN LEAF 299-1018"/>
    <d v="2026-03-06T09:51:58"/>
    <s v="Energía de la batería del vehículo eléctrico 25848"/>
    <x v="1"/>
    <s v="Engine"/>
    <s v="No"/>
    <n v="0"/>
    <x v="20"/>
    <x v="0"/>
    <x v="0"/>
    <x v="835"/>
    <s v="Vehicle, Battery Electric Vehicle"/>
    <n v="0"/>
    <d v="2026-03-06T09:51:58"/>
    <n v="0"/>
    <n v="0"/>
    <s v=""/>
    <n v="0"/>
    <s v="No"/>
    <e v="#REF!"/>
  </r>
  <r>
    <s v="NISSAN LEAF 299-1018"/>
    <d v="2026-03-06T09:51:59"/>
    <s v="Ubicación: 9.95017, -84.50047"/>
    <x v="0"/>
    <s v="GPS"/>
    <s v="Yes"/>
    <n v="0"/>
    <x v="0"/>
    <x v="0"/>
    <x v="0"/>
    <x v="0"/>
    <s v="Vehicle, Battery Electric Vehicle"/>
    <n v="0"/>
    <d v="2026-03-06T09:51:59"/>
    <n v="-84.500470000000007"/>
    <n v="9.95017"/>
    <s v="CurveSpeedEstimateError"/>
    <n v="57"/>
    <s v="Yes"/>
    <e v="#REF!"/>
  </r>
  <r>
    <s v="NISSAN LEAF 299-1018"/>
    <d v="2026-03-06T09:51:59"/>
    <s v="Velocidad del motor en carretera 60"/>
    <x v="1"/>
    <s v="Engine"/>
    <s v="No"/>
    <n v="0"/>
    <x v="27"/>
    <x v="0"/>
    <x v="0"/>
    <x v="308"/>
    <s v="Vehicle, Battery Electric Vehicle"/>
    <n v="0"/>
    <d v="2026-03-06T09:51:59"/>
    <n v="0"/>
    <n v="0"/>
    <s v=""/>
    <n v="0"/>
    <s v="No"/>
    <e v="#REF!"/>
  </r>
  <r>
    <s v="NISSAN LEAF 299-1018"/>
    <d v="2026-03-06T09:51:59"/>
    <s v="Aceleración hacia delante o frenado 0"/>
    <x v="1"/>
    <s v="Engine"/>
    <s v="No"/>
    <n v="0"/>
    <x v="38"/>
    <x v="0"/>
    <x v="0"/>
    <x v="313"/>
    <s v="Vehicle, Battery Electric Vehicle"/>
    <n v="0"/>
    <d v="2026-03-06T09:51:59"/>
    <n v="0"/>
    <n v="0"/>
    <s v=""/>
    <n v="0"/>
    <s v="No"/>
    <e v="#REF!"/>
  </r>
  <r>
    <s v="NISSAN LEAF 299-1018"/>
    <d v="2026-03-06T09:51:59"/>
    <s v="Aceleración de lado a lado 0"/>
    <x v="1"/>
    <s v="Engine"/>
    <s v="No"/>
    <n v="0"/>
    <x v="39"/>
    <x v="0"/>
    <x v="0"/>
    <x v="313"/>
    <s v="Vehicle, Battery Electric Vehicle"/>
    <n v="0"/>
    <d v="2026-03-06T09:51:59"/>
    <n v="0"/>
    <n v="0"/>
    <s v=""/>
    <n v="0"/>
    <s v="No"/>
    <e v="#REF!"/>
  </r>
  <r>
    <s v="NISSAN LEAF 299-1018"/>
    <d v="2026-03-06T09:51:59"/>
    <s v="Aceleración hacia arriba o hacia abajo 0.964999974433348"/>
    <x v="1"/>
    <s v="Engine"/>
    <s v="No"/>
    <n v="0"/>
    <x v="40"/>
    <x v="0"/>
    <x v="0"/>
    <x v="748"/>
    <s v="Vehicle, Battery Electric Vehicle"/>
    <n v="0"/>
    <d v="2026-03-06T09:51:59"/>
    <n v="0"/>
    <n v="0"/>
    <s v=""/>
    <n v="0"/>
    <s v="No"/>
    <e v="#REF!"/>
  </r>
  <r>
    <s v="NISSAN LEAF 299-1018"/>
    <d v="2026-03-06T09:52:00"/>
    <s v="Ubicación: 9.95003, -84.50053"/>
    <x v="0"/>
    <s v="GPS"/>
    <s v="Yes"/>
    <n v="0"/>
    <x v="0"/>
    <x v="0"/>
    <x v="0"/>
    <x v="0"/>
    <s v="Vehicle, Battery Electric Vehicle"/>
    <n v="0"/>
    <d v="2026-03-06T09:52:00"/>
    <n v="-84.500529999999998"/>
    <n v="9.9500299999999999"/>
    <s v="CurveSpeed"/>
    <n v="59"/>
    <s v="Yes"/>
    <e v="#REF!"/>
  </r>
  <r>
    <s v="NISSAN LEAF 299-1018"/>
    <d v="2026-03-06T09:52:01"/>
    <s v="Energía de la batería del vehículo eléctrico -4512"/>
    <x v="1"/>
    <s v="Engine"/>
    <s v="No"/>
    <n v="0"/>
    <x v="20"/>
    <x v="0"/>
    <x v="0"/>
    <x v="836"/>
    <s v="Vehicle, Battery Electric Vehicle"/>
    <n v="0"/>
    <d v="2026-03-06T09:52:01"/>
    <n v="0"/>
    <n v="0"/>
    <s v=""/>
    <n v="0"/>
    <s v="No"/>
    <e v="#REF!"/>
  </r>
  <r>
    <s v="NISSAN LEAF 299-1018"/>
    <d v="2026-03-06T09:52:01"/>
    <s v="Aceleración hacia delante o frenado 0.133000005088417"/>
    <x v="1"/>
    <s v="Engine"/>
    <s v="No"/>
    <n v="0"/>
    <x v="38"/>
    <x v="0"/>
    <x v="0"/>
    <x v="837"/>
    <s v="Vehicle, Battery Electric Vehicle"/>
    <n v="0"/>
    <d v="2026-03-06T09:52:01"/>
    <n v="0"/>
    <n v="0"/>
    <s v=""/>
    <n v="0"/>
    <s v="No"/>
    <e v="#REF!"/>
  </r>
  <r>
    <s v="NISSAN LEAF 299-1018"/>
    <d v="2026-03-06T09:52:01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52:01"/>
    <n v="0"/>
    <n v="0"/>
    <s v=""/>
    <n v="0"/>
    <s v="No"/>
    <e v="#REF!"/>
  </r>
  <r>
    <s v="NISSAN LEAF 299-1018"/>
    <d v="2026-03-06T09:52:01"/>
    <s v="Aceleración hacia delante o frenado -0.111999999991441"/>
    <x v="1"/>
    <s v="Engine"/>
    <s v="No"/>
    <n v="0"/>
    <x v="38"/>
    <x v="0"/>
    <x v="0"/>
    <x v="838"/>
    <s v="Vehicle, Battery Electric Vehicle"/>
    <n v="0"/>
    <d v="2026-03-06T09:52:01"/>
    <n v="0"/>
    <n v="0"/>
    <s v=""/>
    <n v="0"/>
    <s v="No"/>
    <e v="#REF!"/>
  </r>
  <r>
    <s v="NISSAN LEAF 299-1018"/>
    <d v="2026-03-06T09:52:01"/>
    <s v="Aceleración hacia arriba o hacia abajo 0.95000005091321"/>
    <x v="1"/>
    <s v="Engine"/>
    <s v="No"/>
    <n v="0"/>
    <x v="40"/>
    <x v="0"/>
    <x v="0"/>
    <x v="839"/>
    <s v="Vehicle, Battery Electric Vehicle"/>
    <n v="0"/>
    <d v="2026-03-06T09:52:01"/>
    <n v="0"/>
    <n v="0"/>
    <s v=""/>
    <n v="0"/>
    <s v="No"/>
    <e v="#REF!"/>
  </r>
  <r>
    <s v="NISSAN LEAF 299-1018"/>
    <d v="2026-03-06T09:52:02"/>
    <s v="Aceleración de lado a lado 0.238999994883154"/>
    <x v="1"/>
    <s v="Engine"/>
    <s v="No"/>
    <n v="0"/>
    <x v="39"/>
    <x v="0"/>
    <x v="0"/>
    <x v="840"/>
    <s v="Vehicle, Battery Electric Vehicle"/>
    <n v="0"/>
    <d v="2026-03-06T09:52:02"/>
    <n v="0"/>
    <n v="0"/>
    <s v=""/>
    <n v="0"/>
    <s v="No"/>
    <e v="#REF!"/>
  </r>
  <r>
    <s v="NISSAN LEAF 299-1018"/>
    <d v="2026-03-06T09:52:02"/>
    <s v="Aceleración hacia arriba o hacia abajo 0.942000020322335"/>
    <x v="1"/>
    <s v="Engine"/>
    <s v="No"/>
    <n v="0"/>
    <x v="40"/>
    <x v="0"/>
    <x v="0"/>
    <x v="683"/>
    <s v="Vehicle, Battery Electric Vehicle"/>
    <n v="0"/>
    <d v="2026-03-06T09:52:02"/>
    <n v="0"/>
    <n v="0"/>
    <s v=""/>
    <n v="0"/>
    <s v="No"/>
    <e v="#REF!"/>
  </r>
  <r>
    <s v="NISSAN LEAF 299-1018"/>
    <d v="2026-03-06T09:52:02"/>
    <s v="Aceleración de lado a lado 0.233999989784955"/>
    <x v="1"/>
    <s v="Engine"/>
    <s v="No"/>
    <n v="0"/>
    <x v="39"/>
    <x v="0"/>
    <x v="0"/>
    <x v="715"/>
    <s v="Vehicle, Battery Electric Vehicle"/>
    <n v="0"/>
    <d v="2026-03-06T09:52:02"/>
    <n v="0"/>
    <n v="0"/>
    <s v=""/>
    <n v="0"/>
    <s v="No"/>
    <e v="#REF!"/>
  </r>
  <r>
    <s v="NISSAN LEAF 299-1018"/>
    <d v="2026-03-06T09:52:02"/>
    <s v="Aceleración hacia arriba o hacia abajo 0.95099998463158"/>
    <x v="1"/>
    <s v="Engine"/>
    <s v="No"/>
    <n v="0"/>
    <x v="40"/>
    <x v="0"/>
    <x v="0"/>
    <x v="345"/>
    <s v="Vehicle, Battery Electric Vehicle"/>
    <n v="0"/>
    <d v="2026-03-06T09:52:02"/>
    <n v="0"/>
    <n v="0"/>
    <s v=""/>
    <n v="0"/>
    <s v="No"/>
    <e v="#REF!"/>
  </r>
  <r>
    <s v="NISSAN LEAF 299-1018"/>
    <d v="2026-03-06T09:52:02"/>
    <s v="Aceleración de lado a lado 0"/>
    <x v="1"/>
    <s v="Engine"/>
    <s v="No"/>
    <n v="0"/>
    <x v="39"/>
    <x v="0"/>
    <x v="0"/>
    <x v="313"/>
    <s v="Vehicle, Battery Electric Vehicle"/>
    <n v="0"/>
    <d v="2026-03-06T09:52:02"/>
    <n v="0"/>
    <n v="0"/>
    <s v=""/>
    <n v="0"/>
    <s v="No"/>
    <e v="#REF!"/>
  </r>
  <r>
    <s v="NISSAN LEAF 299-1018"/>
    <d v="2026-03-06T09:52:02"/>
    <s v="Aceleración hacia arriba o hacia abajo 0.959999999926635"/>
    <x v="1"/>
    <s v="Engine"/>
    <s v="No"/>
    <n v="0"/>
    <x v="40"/>
    <x v="0"/>
    <x v="0"/>
    <x v="507"/>
    <s v="Vehicle, Battery Electric Vehicle"/>
    <n v="0"/>
    <d v="2026-03-06T09:52:02"/>
    <n v="0"/>
    <n v="0"/>
    <s v=""/>
    <n v="0"/>
    <s v="No"/>
    <e v="#REF!"/>
  </r>
  <r>
    <s v="NISSAN LEAF 299-1018"/>
    <d v="2026-03-06T09:52:03"/>
    <s v="Ubicación: 9.9497, -84.50072"/>
    <x v="0"/>
    <s v="GPS"/>
    <s v="Yes"/>
    <n v="0"/>
    <x v="0"/>
    <x v="0"/>
    <x v="0"/>
    <x v="0"/>
    <s v="Vehicle, Battery Electric Vehicle"/>
    <n v="0"/>
    <d v="2026-03-06T09:52:03"/>
    <n v="-84.500720000000001"/>
    <n v="9.9497"/>
    <s v="CurveSpeedEstimateError"/>
    <n v="46"/>
    <s v="Yes"/>
    <e v="#REF!"/>
  </r>
  <r>
    <s v="NISSAN LEAF 299-1018"/>
    <d v="2026-03-06T09:52:03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52:03"/>
    <n v="0"/>
    <n v="0"/>
    <s v=""/>
    <n v="0"/>
    <s v="No"/>
    <e v="#REF!"/>
  </r>
  <r>
    <s v="NISSAN LEAF 299-1018"/>
    <d v="2026-03-06T09:52:05"/>
    <s v="Velocidad del motor en carretera 45"/>
    <x v="1"/>
    <s v="Engine"/>
    <s v="No"/>
    <n v="0"/>
    <x v="27"/>
    <x v="0"/>
    <x v="0"/>
    <x v="103"/>
    <s v="Vehicle, Battery Electric Vehicle"/>
    <n v="0"/>
    <d v="2026-03-06T09:52:05"/>
    <n v="0"/>
    <n v="0"/>
    <s v=""/>
    <n v="0"/>
    <s v="No"/>
    <e v="#REF!"/>
  </r>
  <r>
    <s v="NISSAN LEAF 299-1018"/>
    <d v="2026-03-06T09:52:05"/>
    <s v="Aceleración hacia delante o frenado 0"/>
    <x v="1"/>
    <s v="Engine"/>
    <s v="No"/>
    <n v="0"/>
    <x v="38"/>
    <x v="0"/>
    <x v="0"/>
    <x v="313"/>
    <s v="Vehicle, Battery Electric Vehicle"/>
    <n v="0"/>
    <d v="2026-03-06T09:52:05"/>
    <n v="0"/>
    <n v="0"/>
    <s v=""/>
    <n v="0"/>
    <s v="No"/>
    <e v="#REF!"/>
  </r>
  <r>
    <s v="NISSAN LEAF 299-1018"/>
    <d v="2026-03-06T09:52:05"/>
    <s v="Aceleración de lado a lado 0"/>
    <x v="1"/>
    <s v="Engine"/>
    <s v="No"/>
    <n v="0"/>
    <x v="39"/>
    <x v="0"/>
    <x v="0"/>
    <x v="313"/>
    <s v="Vehicle, Battery Electric Vehicle"/>
    <n v="0"/>
    <d v="2026-03-06T09:52:05"/>
    <n v="0"/>
    <n v="0"/>
    <s v=""/>
    <n v="0"/>
    <s v="No"/>
    <e v="#REF!"/>
  </r>
  <r>
    <s v="NISSAN LEAF 299-1018"/>
    <d v="2026-03-06T09:52:05"/>
    <s v="Aceleración hacia arriba o hacia abajo 0.928999913253126"/>
    <x v="1"/>
    <s v="Engine"/>
    <s v="No"/>
    <n v="0"/>
    <x v="40"/>
    <x v="0"/>
    <x v="0"/>
    <x v="841"/>
    <s v="Vehicle, Battery Electric Vehicle"/>
    <n v="0"/>
    <d v="2026-03-06T09:52:05"/>
    <n v="0"/>
    <n v="0"/>
    <s v=""/>
    <n v="0"/>
    <s v="No"/>
    <e v="#REF!"/>
  </r>
  <r>
    <s v="NISSAN LEAF 299-1018"/>
    <d v="2026-03-06T09:52:06"/>
    <s v="Ubicación: 9.94958, -84.50104"/>
    <x v="0"/>
    <s v="GPS"/>
    <s v="Yes"/>
    <n v="0"/>
    <x v="0"/>
    <x v="0"/>
    <x v="0"/>
    <x v="0"/>
    <s v="Vehicle, Battery Electric Vehicle"/>
    <n v="0"/>
    <d v="2026-03-06T09:52:06"/>
    <n v="-84.501040000000003"/>
    <n v="9.9495799999999992"/>
    <s v="CurveSpeedEstimateError"/>
    <n v="44"/>
    <s v="Yes"/>
    <e v="#REF!"/>
  </r>
  <r>
    <s v="NISSAN LEAF 299-1018"/>
    <d v="2026-03-06T09:52:08"/>
    <s v="Energía de la batería del vehículo eléctrico 25060"/>
    <x v="1"/>
    <s v="Engine"/>
    <s v="No"/>
    <n v="0"/>
    <x v="20"/>
    <x v="0"/>
    <x v="0"/>
    <x v="842"/>
    <s v="Vehicle, Battery Electric Vehicle"/>
    <n v="0"/>
    <d v="2026-03-06T09:52:08"/>
    <n v="0"/>
    <n v="0"/>
    <s v=""/>
    <n v="0"/>
    <s v="No"/>
    <e v="#REF!"/>
  </r>
  <r>
    <s v="NISSAN LEAF 299-1018"/>
    <d v="2026-03-06T09:52:09"/>
    <s v="Ubicación: 9.94961, -84.50141"/>
    <x v="0"/>
    <s v="GPS"/>
    <s v="Yes"/>
    <n v="0"/>
    <x v="0"/>
    <x v="0"/>
    <x v="0"/>
    <x v="0"/>
    <s v="Vehicle, Battery Electric Vehicle"/>
    <n v="0"/>
    <d v="2026-03-06T09:52:09"/>
    <n v="-84.501410000000007"/>
    <n v="9.9496099999999998"/>
    <s v="CurveSpeedEstimateError"/>
    <n v="53"/>
    <s v="Yes"/>
    <e v="#REF!"/>
  </r>
  <r>
    <s v="NISSAN LEAF 299-1018"/>
    <d v="2026-03-06T09:52:11"/>
    <s v="Ubicación: 9.94967, -84.50172"/>
    <x v="0"/>
    <s v="GPS"/>
    <s v="Yes"/>
    <n v="0"/>
    <x v="0"/>
    <x v="0"/>
    <x v="0"/>
    <x v="0"/>
    <s v="Vehicle, Battery Electric Vehicle"/>
    <n v="0"/>
    <d v="2026-03-06T09:52:11"/>
    <n v="-84.501720000000006"/>
    <n v="9.9496699999999993"/>
    <s v="CurveSpeed"/>
    <n v="65"/>
    <s v="Yes"/>
    <e v="#REF!"/>
  </r>
  <r>
    <s v="NISSAN LEAF 299-1018"/>
    <d v="2026-03-06T09:52:11"/>
    <s v="Velocidad del motor en carretera 69"/>
    <x v="1"/>
    <s v="Engine"/>
    <s v="No"/>
    <n v="0"/>
    <x v="27"/>
    <x v="0"/>
    <x v="0"/>
    <x v="87"/>
    <s v="Vehicle, Battery Electric Vehicle"/>
    <n v="0"/>
    <d v="2026-03-06T09:52:11"/>
    <n v="0"/>
    <n v="0"/>
    <s v=""/>
    <n v="0"/>
    <s v="No"/>
    <e v="#REF!"/>
  </r>
  <r>
    <s v="NISSAN LEAF 299-1018"/>
    <d v="2026-03-06T09:52:15"/>
    <s v="Velocidad del motor en carretera 73"/>
    <x v="1"/>
    <s v="Engine"/>
    <s v="No"/>
    <n v="0"/>
    <x v="27"/>
    <x v="0"/>
    <x v="0"/>
    <x v="85"/>
    <s v="Vehicle, Battery Electric Vehicle"/>
    <n v="0"/>
    <d v="2026-03-06T09:52:15"/>
    <n v="0"/>
    <n v="0"/>
    <s v=""/>
    <n v="0"/>
    <s v="No"/>
    <e v="#REF!"/>
  </r>
  <r>
    <s v="NISSAN LEAF 299-1018"/>
    <d v="2026-03-06T09:52:16"/>
    <s v="Energía de la batería del vehículo eléctrico -42893"/>
    <x v="1"/>
    <s v="Engine"/>
    <s v="No"/>
    <n v="0"/>
    <x v="20"/>
    <x v="0"/>
    <x v="0"/>
    <x v="843"/>
    <s v="Vehicle, Battery Electric Vehicle"/>
    <n v="0"/>
    <d v="2026-03-06T09:52:16"/>
    <n v="0"/>
    <n v="0"/>
    <s v=""/>
    <n v="0"/>
    <s v="No"/>
    <e v="#REF!"/>
  </r>
  <r>
    <s v="NISSAN LEAF 299-1018"/>
    <d v="2026-03-06T09:52:16"/>
    <s v="Ubicación: 9.94971, -84.50259"/>
    <x v="0"/>
    <s v="GPS"/>
    <s v="Yes"/>
    <n v="0"/>
    <x v="0"/>
    <x v="0"/>
    <x v="0"/>
    <x v="0"/>
    <s v="Vehicle, Battery Electric Vehicle"/>
    <n v="0"/>
    <d v="2026-03-06T09:52:16"/>
    <n v="-84.502589999999998"/>
    <n v="9.9497099999999996"/>
    <s v="CurvePositionEstimateError"/>
    <n v="70"/>
    <s v="Yes"/>
    <e v="#REF!"/>
  </r>
  <r>
    <s v="NISSAN LEAF 299-1018"/>
    <d v="2026-03-06T09:52:19"/>
    <s v=" "/>
    <x v="1"/>
    <s v="Debug"/>
    <s v="No"/>
    <s v="CD-00-00-00-00-00-00-00-00-00-00-00-00-00-00"/>
    <x v="0"/>
    <x v="0"/>
    <x v="0"/>
    <x v="0"/>
    <s v="Vehicle, Battery Electric Vehicle"/>
    <n v="0"/>
    <d v="2026-03-06T09:52:19"/>
    <n v="0"/>
    <n v="0"/>
    <s v="50246"/>
    <n v="0"/>
    <s v="No"/>
    <e v="#REF!"/>
  </r>
  <r>
    <s v="NISSAN LEAF 299-1018"/>
    <d v="2026-03-06T09:52:19"/>
    <s v="Ubicación: 9.94966, -84.5031"/>
    <x v="0"/>
    <s v="GPS"/>
    <s v="Yes"/>
    <n v="0"/>
    <x v="0"/>
    <x v="0"/>
    <x v="0"/>
    <x v="0"/>
    <s v="Vehicle, Battery Electric Vehicle"/>
    <n v="0"/>
    <d v="2026-03-06T09:52:19"/>
    <n v="-84.503100000000003"/>
    <n v="9.9496599999999997"/>
    <s v="CurveSpeedEstimateError"/>
    <n v="65"/>
    <s v="Yes"/>
    <e v="#REF!"/>
  </r>
  <r>
    <s v="NISSAN LEAF 299-1018"/>
    <d v="2026-03-06T09:52:19"/>
    <s v="Energía de la batería del vehículo eléctrico -37128"/>
    <x v="1"/>
    <s v="Engine"/>
    <s v="No"/>
    <n v="0"/>
    <x v="20"/>
    <x v="0"/>
    <x v="0"/>
    <x v="844"/>
    <s v="Vehicle, Battery Electric Vehicle"/>
    <n v="0"/>
    <d v="2026-03-06T09:52:19"/>
    <n v="0"/>
    <n v="0"/>
    <s v=""/>
    <n v="0"/>
    <s v="No"/>
    <e v="#REF!"/>
  </r>
  <r>
    <s v="NISSAN LEAF 299-1018"/>
    <d v="2026-03-06T09:52:20"/>
    <s v="Velocidad del motor en carretera 57"/>
    <x v="1"/>
    <s v="Engine"/>
    <s v="No"/>
    <n v="0"/>
    <x v="27"/>
    <x v="0"/>
    <x v="0"/>
    <x v="469"/>
    <s v="Vehicle, Battery Electric Vehicle"/>
    <n v="0"/>
    <d v="2026-03-06T09:52:20"/>
    <n v="0"/>
    <n v="0"/>
    <s v=""/>
    <n v="0"/>
    <s v="No"/>
    <e v="#REF!"/>
  </r>
  <r>
    <s v="NISSAN LEAF 299-1018"/>
    <d v="2026-03-06T09:52:21"/>
    <s v="Ubicación: 9.94961, -84.50339"/>
    <x v="0"/>
    <s v="GPS"/>
    <s v="Yes"/>
    <n v="0"/>
    <x v="0"/>
    <x v="0"/>
    <x v="0"/>
    <x v="0"/>
    <s v="Vehicle, Battery Electric Vehicle"/>
    <n v="0"/>
    <d v="2026-03-06T09:52:21"/>
    <n v="-84.503389999999996"/>
    <n v="9.9496099999999998"/>
    <s v="CurveSpeed"/>
    <n v="55"/>
    <s v="Yes"/>
    <e v="#REF!"/>
  </r>
  <r>
    <s v="NISSAN LEAF 299-1018"/>
    <d v="2026-03-06T09:52:21"/>
    <s v="Energía de la batería del vehículo eléctrico 6925"/>
    <x v="1"/>
    <s v="Engine"/>
    <s v="No"/>
    <n v="0"/>
    <x v="20"/>
    <x v="0"/>
    <x v="0"/>
    <x v="845"/>
    <s v="Vehicle, Battery Electric Vehicle"/>
    <n v="0"/>
    <d v="2026-03-06T09:52:21"/>
    <n v="0"/>
    <n v="0"/>
    <s v=""/>
    <n v="0"/>
    <s v="No"/>
    <e v="#REF!"/>
  </r>
  <r>
    <s v="NISSAN LEAF 299-1018"/>
    <d v="2026-03-06T09:52:26"/>
    <s v="Ubicación: 9.94942, -84.50401"/>
    <x v="0"/>
    <s v="GPS"/>
    <s v="Yes"/>
    <n v="0"/>
    <x v="0"/>
    <x v="0"/>
    <x v="0"/>
    <x v="0"/>
    <s v="Vehicle, Battery Electric Vehicle"/>
    <n v="0"/>
    <d v="2026-03-06T09:52:26"/>
    <n v="-84.504009999999994"/>
    <n v="9.9494199999999999"/>
    <s v="CurvePositionEstimateError"/>
    <n v="48"/>
    <s v="Yes"/>
    <e v="#REF!"/>
  </r>
  <r>
    <s v="NISSAN LEAF 299-1018"/>
    <d v="2026-03-06T09:52:27"/>
    <s v="Velocidad del motor en carretera 49"/>
    <x v="1"/>
    <s v="Engine"/>
    <s v="No"/>
    <n v="0"/>
    <x v="27"/>
    <x v="0"/>
    <x v="0"/>
    <x v="219"/>
    <s v="Vehicle, Battery Electric Vehicle"/>
    <n v="0"/>
    <d v="2026-03-06T09:52:27"/>
    <n v="0"/>
    <n v="0"/>
    <s v=""/>
    <n v="0"/>
    <s v="No"/>
    <e v="#REF!"/>
  </r>
  <r>
    <s v="NISSAN LEAF 299-1018"/>
    <d v="2026-03-06T09:52:31"/>
    <s v="Ubicación: 9.94897, -84.50443"/>
    <x v="0"/>
    <s v="GPS"/>
    <s v="Yes"/>
    <n v="0"/>
    <x v="0"/>
    <x v="0"/>
    <x v="0"/>
    <x v="0"/>
    <s v="Vehicle, Battery Electric Vehicle"/>
    <n v="0"/>
    <d v="2026-03-06T09:52:31"/>
    <n v="-84.504429999999999"/>
    <n v="9.9489699999999992"/>
    <s v="CurveSpeedEstimateError"/>
    <n v="53"/>
    <s v="Yes"/>
    <e v="#REF!"/>
  </r>
  <r>
    <s v="NISSAN LEAF 299-1018"/>
    <d v="2026-03-06T09:52:39"/>
    <s v="Ubicación: 9.94802, -84.50514"/>
    <x v="0"/>
    <s v="GPS"/>
    <s v="Yes"/>
    <n v="0"/>
    <x v="0"/>
    <x v="0"/>
    <x v="0"/>
    <x v="0"/>
    <s v="Vehicle, Battery Electric Vehicle"/>
    <n v="0"/>
    <d v="2026-03-06T09:52:39"/>
    <n v="-84.505139999999997"/>
    <n v="9.9480199999999996"/>
    <s v="CurveBased"/>
    <n v="63"/>
    <s v="Yes"/>
    <e v="#REF!"/>
  </r>
  <r>
    <s v="NISSAN LEAF 299-1018"/>
    <d v="2026-03-06T09:52:39"/>
    <s v="Velocidad del motor en carretera 65"/>
    <x v="1"/>
    <s v="Engine"/>
    <s v="No"/>
    <n v="0"/>
    <x v="27"/>
    <x v="0"/>
    <x v="0"/>
    <x v="339"/>
    <s v="Vehicle, Battery Electric Vehicle"/>
    <n v="0"/>
    <d v="2026-03-06T09:52:39"/>
    <n v="0"/>
    <n v="0"/>
    <s v=""/>
    <n v="0"/>
    <s v="No"/>
    <e v="#REF!"/>
  </r>
  <r>
    <s v="NISSAN LEAF 299-1018"/>
    <d v="2026-03-06T09:52:44"/>
    <s v="Ubicación: 9.94753, -84.50574"/>
    <x v="0"/>
    <s v="GPS"/>
    <s v="Yes"/>
    <n v="0"/>
    <x v="0"/>
    <x v="0"/>
    <x v="0"/>
    <x v="0"/>
    <s v="Vehicle, Battery Electric Vehicle"/>
    <n v="0"/>
    <d v="2026-03-06T09:52:44"/>
    <n v="-84.505740000000003"/>
    <n v="9.9475300000000004"/>
    <s v="CurveSpeedEstimateError"/>
    <n v="57"/>
    <s v="Yes"/>
    <e v="#REF!"/>
  </r>
  <r>
    <s v="NISSAN LEAF 299-1018"/>
    <d v="2026-03-06T09:52:47"/>
    <s v="Velocidad del motor en carretera 53"/>
    <x v="1"/>
    <s v="Engine"/>
    <s v="No"/>
    <n v="0"/>
    <x v="27"/>
    <x v="0"/>
    <x v="0"/>
    <x v="96"/>
    <s v="Vehicle, Battery Electric Vehicle"/>
    <n v="0"/>
    <d v="2026-03-06T09:52:47"/>
    <n v="0"/>
    <n v="0"/>
    <s v=""/>
    <n v="0"/>
    <s v="No"/>
    <e v="#REF!"/>
  </r>
  <r>
    <s v="NISSAN LEAF 299-1018"/>
    <d v="2026-03-06T09:52:48"/>
    <s v="Ubicación: 9.94721, -84.50618"/>
    <x v="0"/>
    <s v="GPS"/>
    <s v="Yes"/>
    <n v="0"/>
    <x v="0"/>
    <x v="0"/>
    <x v="0"/>
    <x v="0"/>
    <s v="Vehicle, Battery Electric Vehicle"/>
    <n v="0"/>
    <d v="2026-03-06T09:52:48"/>
    <n v="-84.506180000000001"/>
    <n v="9.9472100000000001"/>
    <s v="CurveSpeed"/>
    <n v="52"/>
    <s v="Yes"/>
    <e v="#REF!"/>
  </r>
  <r>
    <s v="NISSAN LEAF 299-1018"/>
    <d v="2026-03-06T09:52:55"/>
    <s v="Ubicación: 9.94657, -84.50685"/>
    <x v="0"/>
    <s v="GPS"/>
    <s v="Yes"/>
    <n v="0"/>
    <x v="0"/>
    <x v="0"/>
    <x v="0"/>
    <x v="0"/>
    <s v="Vehicle, Battery Electric Vehicle"/>
    <n v="0"/>
    <d v="2026-03-06T09:52:55"/>
    <n v="-84.50685"/>
    <n v="9.9465699999999995"/>
    <s v="CurveSpeedEstimateError"/>
    <n v="55"/>
    <s v="Yes"/>
    <e v="#REF!"/>
  </r>
  <r>
    <s v="NISSAN LEAF 299-1018"/>
    <d v="2026-03-06T09:52:56"/>
    <s v="Odómetro 15964"/>
    <x v="1"/>
    <s v="Engine"/>
    <s v="No"/>
    <n v="0"/>
    <x v="11"/>
    <x v="0"/>
    <x v="0"/>
    <x v="846"/>
    <s v="Vehicle, Battery Electric Vehicle"/>
    <n v="0"/>
    <d v="2026-03-06T09:52:56"/>
    <n v="0"/>
    <n v="0"/>
    <s v=""/>
    <n v="0"/>
    <s v="No"/>
    <e v="#REF!"/>
  </r>
  <r>
    <s v="NISSAN LEAF 299-1018"/>
    <d v="2026-03-06T09:52:56"/>
    <s v="Odómetro sin procesar 15964"/>
    <x v="1"/>
    <s v="Engine"/>
    <s v="No"/>
    <n v="0"/>
    <x v="12"/>
    <x v="0"/>
    <x v="0"/>
    <x v="846"/>
    <s v="Vehicle, Battery Electric Vehicle"/>
    <n v="0"/>
    <d v="2026-03-06T09:52:56"/>
    <n v="0"/>
    <n v="0"/>
    <s v=""/>
    <n v="0"/>
    <s v="No"/>
    <e v="#REF!"/>
  </r>
  <r>
    <s v="NISSAN LEAF 299-1018"/>
    <d v="2026-03-06T09:52:57"/>
    <s v=" "/>
    <x v="1"/>
    <s v="Debug"/>
    <s v="No"/>
    <s v="00-03-00-00-2C-6B-00-00-00-00-00-00-00-00-00"/>
    <x v="0"/>
    <x v="0"/>
    <x v="0"/>
    <x v="0"/>
    <s v="Vehicle, Battery Electric Vehicle"/>
    <n v="0"/>
    <d v="2026-03-06T09:52:57"/>
    <n v="0"/>
    <n v="0"/>
    <s v="Obd2NegativeResponse"/>
    <n v="0"/>
    <s v="No"/>
    <e v="#REF!"/>
  </r>
  <r>
    <s v="NISSAN LEAF 299-1018"/>
    <d v="2026-03-06T09:53:06"/>
    <s v="Velocidad del motor en carretera 55"/>
    <x v="1"/>
    <s v="Engine"/>
    <s v="No"/>
    <n v="0"/>
    <x v="27"/>
    <x v="0"/>
    <x v="0"/>
    <x v="123"/>
    <s v="Vehicle, Battery Electric Vehicle"/>
    <n v="0"/>
    <d v="2026-03-06T09:53:06"/>
    <n v="0"/>
    <n v="0"/>
    <s v=""/>
    <n v="0"/>
    <s v="No"/>
    <e v="#REF!"/>
  </r>
  <r>
    <s v="NISSAN LEAF 299-1018"/>
    <d v="2026-03-06T09:53:08"/>
    <s v="Ubicación: 9.94511, -84.50784"/>
    <x v="0"/>
    <s v="GPS"/>
    <s v="Yes"/>
    <n v="0"/>
    <x v="0"/>
    <x v="0"/>
    <x v="0"/>
    <x v="0"/>
    <s v="Vehicle, Battery Electric Vehicle"/>
    <n v="0"/>
    <d v="2026-03-06T09:53:08"/>
    <n v="-84.507840000000002"/>
    <n v="9.9451099999999997"/>
    <s v="CurveSpeedEstimateError"/>
    <n v="52"/>
    <s v="Yes"/>
    <e v="#REF!"/>
  </r>
  <r>
    <s v="NISSAN LEAF 299-1018"/>
    <d v="2026-03-06T09:53:10"/>
    <s v="Velocidad del motor en carretera 47"/>
    <x v="1"/>
    <s v="Engine"/>
    <s v="No"/>
    <n v="0"/>
    <x v="27"/>
    <x v="0"/>
    <x v="0"/>
    <x v="342"/>
    <s v="Vehicle, Battery Electric Vehicle"/>
    <n v="0"/>
    <d v="2026-03-06T09:53:10"/>
    <n v="0"/>
    <n v="0"/>
    <s v=""/>
    <n v="0"/>
    <s v="No"/>
    <e v="#REF!"/>
  </r>
  <r>
    <s v="NISSAN LEAF 299-1018"/>
    <d v="2026-03-06T09:53:14"/>
    <s v="Ubicación: 9.9445, -84.50821"/>
    <x v="0"/>
    <s v="GPS"/>
    <s v="Yes"/>
    <n v="0"/>
    <x v="0"/>
    <x v="0"/>
    <x v="0"/>
    <x v="0"/>
    <s v="Vehicle, Battery Electric Vehicle"/>
    <n v="0"/>
    <d v="2026-03-06T09:53:14"/>
    <n v="-84.508210000000005"/>
    <n v="9.9444999999999997"/>
    <s v="CurveSpeed"/>
    <n v="46"/>
    <s v="Yes"/>
    <e v="#REF!"/>
  </r>
  <r>
    <s v="NISSAN LEAF 299-1018"/>
    <d v="2026-03-06T09:53:14"/>
    <s v="Energía de la batería del vehículo eléctrico 11144"/>
    <x v="1"/>
    <s v="Engine"/>
    <s v="No"/>
    <n v="0"/>
    <x v="20"/>
    <x v="0"/>
    <x v="0"/>
    <x v="847"/>
    <s v="Vehicle, Battery Electric Vehicle"/>
    <n v="0"/>
    <d v="2026-03-06T09:53:14"/>
    <n v="0"/>
    <n v="0"/>
    <s v=""/>
    <n v="0"/>
    <s v="No"/>
    <e v="#REF!"/>
  </r>
  <r>
    <s v="NISSAN LEAF 299-1018"/>
    <d v="2026-03-06T09:53:18"/>
    <s v="Ubicación: 9.9441, -84.50851"/>
    <x v="0"/>
    <s v="GPS"/>
    <s v="Yes"/>
    <n v="0"/>
    <x v="0"/>
    <x v="0"/>
    <x v="0"/>
    <x v="0"/>
    <s v="Vehicle, Battery Electric Vehicle"/>
    <n v="0"/>
    <d v="2026-03-06T09:53:18"/>
    <n v="-84.508510000000001"/>
    <n v="9.9441000000000006"/>
    <s v="CurveSpeed"/>
    <n v="53"/>
    <s v="Yes"/>
    <e v="#REF!"/>
  </r>
  <r>
    <s v="NISSAN LEAF 299-1018"/>
    <d v="2026-03-06T09:53:18"/>
    <s v="Velocidad del motor en carretera 53"/>
    <x v="1"/>
    <s v="Engine"/>
    <s v="No"/>
    <n v="0"/>
    <x v="27"/>
    <x v="0"/>
    <x v="0"/>
    <x v="96"/>
    <s v="Vehicle, Battery Electric Vehicle"/>
    <n v="0"/>
    <d v="2026-03-06T09:53:18"/>
    <n v="0"/>
    <n v="0"/>
    <s v=""/>
    <n v="0"/>
    <s v="No"/>
    <e v="#REF!"/>
  </r>
  <r>
    <s v="NISSAN LEAF 299-1018"/>
    <d v="2026-03-06T09:53:19"/>
    <s v="Energía de la batería del vehículo eléctrico -42157"/>
    <x v="1"/>
    <s v="Engine"/>
    <s v="No"/>
    <n v="0"/>
    <x v="20"/>
    <x v="0"/>
    <x v="0"/>
    <x v="848"/>
    <s v="Vehicle, Battery Electric Vehicle"/>
    <n v="0"/>
    <d v="2026-03-06T09:53:19"/>
    <n v="0"/>
    <n v="0"/>
    <s v=""/>
    <n v="0"/>
    <s v="No"/>
    <e v="#REF!"/>
  </r>
  <r>
    <s v="NISSAN LEAF 299-1018"/>
    <d v="2026-03-06T09:53:20"/>
    <s v=" "/>
    <x v="1"/>
    <s v="Debug"/>
    <s v="No"/>
    <s v="27-7A-B3-FF-08-00-00-00-00-00-00-00-00-00-00"/>
    <x v="0"/>
    <x v="0"/>
    <x v="0"/>
    <x v="0"/>
    <s v="Vehicle, Battery Electric Vehicle"/>
    <n v="0"/>
    <d v="2026-03-06T09:53:20"/>
    <n v="0"/>
    <n v="0"/>
    <s v="50333"/>
    <n v="0"/>
    <s v="No"/>
    <e v="#REF!"/>
  </r>
  <r>
    <s v="NISSAN LEAF 299-1018"/>
    <d v="2026-03-06T09:53:20"/>
    <s v=" "/>
    <x v="1"/>
    <s v="Debug"/>
    <s v="No"/>
    <s v="54-1D-EB-FF-0A-67-16-00-74-EA-10-00-00-00-00"/>
    <x v="0"/>
    <x v="0"/>
    <x v="0"/>
    <x v="0"/>
    <s v="Vehicle, Battery Electric Vehicle"/>
    <n v="0"/>
    <d v="2026-03-06T09:53:20"/>
    <n v="0"/>
    <n v="0"/>
    <s v="61927"/>
    <n v="0"/>
    <s v="No"/>
    <e v="#REF!"/>
  </r>
  <r>
    <s v="NISSAN LEAF 299-1018"/>
    <d v="2026-03-06T09:53:22"/>
    <s v="Ubicación: 9.94375, -84.5088"/>
    <x v="0"/>
    <s v="GPS"/>
    <s v="Yes"/>
    <n v="0"/>
    <x v="0"/>
    <x v="0"/>
    <x v="0"/>
    <x v="0"/>
    <s v="Vehicle, Battery Electric Vehicle"/>
    <n v="0"/>
    <d v="2026-03-06T09:53:22"/>
    <n v="-84.508799999999994"/>
    <n v="9.9437499999999996"/>
    <s v="CurveSpeedEstimateError"/>
    <n v="39"/>
    <s v="Yes"/>
    <e v="#REF!"/>
  </r>
  <r>
    <s v="NISSAN LEAF 299-1018"/>
    <d v="2026-03-06T09:53:22"/>
    <s v="Velocidad del motor en carretera 38"/>
    <x v="1"/>
    <s v="Engine"/>
    <s v="No"/>
    <n v="0"/>
    <x v="27"/>
    <x v="0"/>
    <x v="0"/>
    <x v="389"/>
    <s v="Vehicle, Battery Electric Vehicle"/>
    <n v="0"/>
    <d v="2026-03-06T09:53:22"/>
    <n v="0"/>
    <n v="0"/>
    <s v=""/>
    <n v="0"/>
    <s v="No"/>
    <e v="#REF!"/>
  </r>
  <r>
    <s v="NISSAN LEAF 299-1018"/>
    <d v="2026-03-06T09:53:24"/>
    <s v="Aceleración hacia delante o frenado 0"/>
    <x v="1"/>
    <s v="Engine"/>
    <s v="No"/>
    <n v="0"/>
    <x v="38"/>
    <x v="0"/>
    <x v="0"/>
    <x v="313"/>
    <s v="Vehicle, Battery Electric Vehicle"/>
    <n v="0"/>
    <d v="2026-03-06T09:53:24"/>
    <n v="0"/>
    <n v="0"/>
    <s v=""/>
    <n v="0"/>
    <s v="No"/>
    <e v="#REF!"/>
  </r>
  <r>
    <s v="NISSAN LEAF 299-1018"/>
    <d v="2026-03-06T09:53:24"/>
    <s v="Aceleración de lado a lado 0"/>
    <x v="1"/>
    <s v="Engine"/>
    <s v="No"/>
    <n v="0"/>
    <x v="39"/>
    <x v="0"/>
    <x v="0"/>
    <x v="313"/>
    <s v="Vehicle, Battery Electric Vehicle"/>
    <n v="0"/>
    <d v="2026-03-06T09:53:24"/>
    <n v="0"/>
    <n v="0"/>
    <s v=""/>
    <n v="0"/>
    <s v="No"/>
    <e v="#REF!"/>
  </r>
  <r>
    <s v="NISSAN LEAF 299-1018"/>
    <d v="2026-03-06T09:53:24"/>
    <s v="Aceleración hacia arriba o hacia abajo 0.971999969334232"/>
    <x v="1"/>
    <s v="Engine"/>
    <s v="No"/>
    <n v="0"/>
    <x v="40"/>
    <x v="0"/>
    <x v="0"/>
    <x v="321"/>
    <s v="Vehicle, Battery Electric Vehicle"/>
    <n v="0"/>
    <d v="2026-03-06T09:53:24"/>
    <n v="0"/>
    <n v="0"/>
    <s v=""/>
    <n v="0"/>
    <s v="No"/>
    <e v="#REF!"/>
  </r>
  <r>
    <s v="NISSAN LEAF 299-1018"/>
    <d v="2026-03-06T09:53:25"/>
    <s v="Ubicación: 9.9436, -84.50903"/>
    <x v="0"/>
    <s v="GPS"/>
    <s v="Yes"/>
    <n v="0"/>
    <x v="0"/>
    <x v="0"/>
    <x v="0"/>
    <x v="0"/>
    <s v="Vehicle, Battery Electric Vehicle"/>
    <n v="0"/>
    <d v="2026-03-06T09:53:25"/>
    <n v="-84.509029999999996"/>
    <n v="9.9436"/>
    <s v="CurveSpeedEstimateError"/>
    <n v="37"/>
    <s v="Yes"/>
    <e v="#REF!"/>
  </r>
  <r>
    <s v="NISSAN LEAF 299-1018"/>
    <d v="2026-03-06T09:53:26"/>
    <s v="Velocidad del motor en carretera 35"/>
    <x v="1"/>
    <s v="Engine"/>
    <s v="No"/>
    <n v="0"/>
    <x v="27"/>
    <x v="0"/>
    <x v="0"/>
    <x v="359"/>
    <s v="Vehicle, Battery Electric Vehicle"/>
    <n v="0"/>
    <d v="2026-03-06T09:53:26"/>
    <n v="0"/>
    <n v="0"/>
    <s v=""/>
    <n v="0"/>
    <s v="No"/>
    <e v="#REF!"/>
  </r>
  <r>
    <s v="NISSAN LEAF 299-1018"/>
    <d v="2026-03-06T09:53:26"/>
    <s v="Aceleración de lado a lado -0.318999984679878"/>
    <x v="1"/>
    <s v="Engine"/>
    <s v="No"/>
    <n v="0"/>
    <x v="39"/>
    <x v="0"/>
    <x v="0"/>
    <x v="849"/>
    <s v="Vehicle, Battery Electric Vehicle"/>
    <n v="0"/>
    <d v="2026-03-06T09:53:26"/>
    <n v="0"/>
    <n v="0"/>
    <s v=""/>
    <n v="0"/>
    <s v="No"/>
    <e v="#REF!"/>
  </r>
  <r>
    <s v="NISSAN LEAF 299-1018"/>
    <d v="2026-03-06T09:53:26"/>
    <s v="Aceleración hacia arriba o hacia abajo 0.853999989737574"/>
    <x v="1"/>
    <s v="Engine"/>
    <s v="No"/>
    <n v="0"/>
    <x v="40"/>
    <x v="0"/>
    <x v="0"/>
    <x v="850"/>
    <s v="Vehicle, Battery Electric Vehicle"/>
    <n v="0"/>
    <d v="2026-03-06T09:53:26"/>
    <n v="0"/>
    <n v="0"/>
    <s v=""/>
    <n v="0"/>
    <s v="No"/>
    <e v="#REF!"/>
  </r>
  <r>
    <s v="NISSAN LEAF 299-1018"/>
    <d v="2026-03-06T09:53:27"/>
    <s v="Ubicación: 9.9436, -84.50919"/>
    <x v="0"/>
    <s v="GPS"/>
    <s v="Yes"/>
    <n v="0"/>
    <x v="0"/>
    <x v="0"/>
    <x v="0"/>
    <x v="0"/>
    <s v="Vehicle, Battery Electric Vehicle"/>
    <n v="0"/>
    <d v="2026-03-06T09:53:27"/>
    <n v="-84.509190000000004"/>
    <n v="9.9436"/>
    <s v="CurveSpeed"/>
    <n v="31"/>
    <s v="Yes"/>
    <e v="#REF!"/>
  </r>
  <r>
    <s v="NISSAN LEAF 299-1018"/>
    <d v="2026-03-06T09:53:28"/>
    <s v="Aceleración hacia delante o frenado 0"/>
    <x v="1"/>
    <s v="Engine"/>
    <s v="No"/>
    <n v="0"/>
    <x v="38"/>
    <x v="0"/>
    <x v="0"/>
    <x v="313"/>
    <s v="Vehicle, Battery Electric Vehicle"/>
    <n v="0"/>
    <d v="2026-03-06T09:53:28"/>
    <n v="0"/>
    <n v="0"/>
    <s v=""/>
    <n v="0"/>
    <s v="No"/>
    <e v="#REF!"/>
  </r>
  <r>
    <s v="NISSAN LEAF 299-1018"/>
    <d v="2026-03-06T09:53:28"/>
    <s v="Aceleración de lado a lado 0"/>
    <x v="1"/>
    <s v="Engine"/>
    <s v="No"/>
    <n v="0"/>
    <x v="39"/>
    <x v="0"/>
    <x v="0"/>
    <x v="313"/>
    <s v="Vehicle, Battery Electric Vehicle"/>
    <n v="0"/>
    <d v="2026-03-06T09:53:28"/>
    <n v="0"/>
    <n v="0"/>
    <s v=""/>
    <n v="0"/>
    <s v="No"/>
    <e v="#REF!"/>
  </r>
  <r>
    <s v="NISSAN LEAF 299-1018"/>
    <d v="2026-03-06T09:53:28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53:28"/>
    <n v="0"/>
    <n v="0"/>
    <s v=""/>
    <n v="0"/>
    <s v="No"/>
    <e v="#REF!"/>
  </r>
  <r>
    <s v="NISSAN LEAF 299-1018"/>
    <d v="2026-03-06T09:53:29"/>
    <s v="Aceleración hacia delante o frenado 0"/>
    <x v="1"/>
    <s v="Engine"/>
    <s v="No"/>
    <n v="0"/>
    <x v="38"/>
    <x v="0"/>
    <x v="0"/>
    <x v="313"/>
    <s v="Vehicle, Battery Electric Vehicle"/>
    <n v="0"/>
    <d v="2026-03-06T09:53:29"/>
    <n v="0"/>
    <n v="0"/>
    <s v=""/>
    <n v="0"/>
    <s v="No"/>
    <e v="#REF!"/>
  </r>
  <r>
    <s v="NISSAN LEAF 299-1018"/>
    <d v="2026-03-06T09:53:29"/>
    <s v="Aceleración de lado a lado 0"/>
    <x v="1"/>
    <s v="Engine"/>
    <s v="No"/>
    <n v="0"/>
    <x v="39"/>
    <x v="0"/>
    <x v="0"/>
    <x v="313"/>
    <s v="Vehicle, Battery Electric Vehicle"/>
    <n v="0"/>
    <d v="2026-03-06T09:53:29"/>
    <n v="0"/>
    <n v="0"/>
    <s v=""/>
    <n v="0"/>
    <s v="No"/>
    <e v="#REF!"/>
  </r>
  <r>
    <s v="NISSAN LEAF 299-1018"/>
    <d v="2026-03-06T09:53:29"/>
    <s v="Aceleración hacia arriba o hacia abajo 0.95099998463158"/>
    <x v="1"/>
    <s v="Engine"/>
    <s v="No"/>
    <n v="0"/>
    <x v="40"/>
    <x v="0"/>
    <x v="0"/>
    <x v="345"/>
    <s v="Vehicle, Battery Electric Vehicle"/>
    <n v="0"/>
    <d v="2026-03-06T09:53:29"/>
    <n v="0"/>
    <n v="0"/>
    <s v=""/>
    <n v="0"/>
    <s v="No"/>
    <e v="#REF!"/>
  </r>
  <r>
    <s v="NISSAN LEAF 299-1018"/>
    <d v="2026-03-06T09:53:29"/>
    <s v="Ubicación: 9.94371, -84.50932"/>
    <x v="0"/>
    <s v="GPS"/>
    <s v="Yes"/>
    <n v="0"/>
    <x v="0"/>
    <x v="0"/>
    <x v="0"/>
    <x v="0"/>
    <s v="Vehicle, Battery Electric Vehicle"/>
    <n v="0"/>
    <d v="2026-03-06T09:53:29"/>
    <n v="-84.509320000000002"/>
    <n v="9.9437099999999994"/>
    <s v="CurvePositionEstimateError"/>
    <n v="35"/>
    <s v="Yes"/>
    <e v="#REF!"/>
  </r>
  <r>
    <s v="NISSAN LEAF 299-1018"/>
    <d v="2026-03-06T09:53:29"/>
    <s v="Velocidad del motor en carretera 42"/>
    <x v="1"/>
    <s v="Engine"/>
    <s v="No"/>
    <n v="0"/>
    <x v="27"/>
    <x v="0"/>
    <x v="0"/>
    <x v="56"/>
    <s v="Vehicle, Battery Electric Vehicle"/>
    <n v="0"/>
    <d v="2026-03-06T09:53:29"/>
    <n v="0"/>
    <n v="0"/>
    <s v=""/>
    <n v="0"/>
    <s v="No"/>
    <e v="#REF!"/>
  </r>
  <r>
    <s v="NISSAN LEAF 299-1018"/>
    <d v="2026-03-06T09:53:31"/>
    <s v="Ubicación: 9.94386, -84.50945"/>
    <x v="0"/>
    <s v="GPS"/>
    <s v="Yes"/>
    <n v="0"/>
    <x v="0"/>
    <x v="0"/>
    <x v="0"/>
    <x v="0"/>
    <s v="Vehicle, Battery Electric Vehicle"/>
    <n v="0"/>
    <d v="2026-03-06T09:53:31"/>
    <n v="-84.509450000000001"/>
    <n v="9.9438600000000008"/>
    <s v="CurveSpeed"/>
    <n v="39"/>
    <s v="Yes"/>
    <e v="#REF!"/>
  </r>
  <r>
    <s v="NISSAN LEAF 299-1018"/>
    <d v="2026-03-06T09:53:33"/>
    <s v="Aceleración de lado a lado 0.313999989778842"/>
    <x v="1"/>
    <s v="Engine"/>
    <s v="No"/>
    <n v="0"/>
    <x v="39"/>
    <x v="0"/>
    <x v="0"/>
    <x v="851"/>
    <s v="Vehicle, Battery Electric Vehicle"/>
    <n v="0"/>
    <d v="2026-03-06T09:53:33"/>
    <n v="0"/>
    <n v="0"/>
    <s v=""/>
    <n v="0"/>
    <s v="No"/>
    <e v="#REF!"/>
  </r>
  <r>
    <s v="NISSAN LEAF 299-1018"/>
    <d v="2026-03-06T09:53:33"/>
    <s v="Aceleración hacia arriba o hacia abajo 0.972999954038412"/>
    <x v="1"/>
    <s v="Engine"/>
    <s v="No"/>
    <n v="0"/>
    <x v="40"/>
    <x v="0"/>
    <x v="0"/>
    <x v="810"/>
    <s v="Vehicle, Battery Electric Vehicle"/>
    <n v="0"/>
    <d v="2026-03-06T09:53:33"/>
    <n v="0"/>
    <n v="0"/>
    <s v=""/>
    <n v="0"/>
    <s v="No"/>
    <e v="#REF!"/>
  </r>
  <r>
    <s v="NISSAN LEAF 299-1018"/>
    <d v="2026-03-06T09:53:33"/>
    <s v="Ubicación: 9.94395, -84.50958"/>
    <x v="0"/>
    <s v="GPS"/>
    <s v="Yes"/>
    <n v="0"/>
    <x v="0"/>
    <x v="0"/>
    <x v="0"/>
    <x v="0"/>
    <s v="Vehicle, Battery Electric Vehicle"/>
    <n v="0"/>
    <d v="2026-03-06T09:53:33"/>
    <n v="-84.50958"/>
    <n v="9.9439499999999992"/>
    <s v="CurveSpeedEstimateError"/>
    <n v="29"/>
    <s v="Yes"/>
    <e v="#REF!"/>
  </r>
  <r>
    <s v="NISSAN LEAF 299-1018"/>
    <d v="2026-03-06T09:53:33"/>
    <s v="Velocidad del motor en carretera 29"/>
    <x v="1"/>
    <s v="Engine"/>
    <s v="No"/>
    <n v="0"/>
    <x v="27"/>
    <x v="0"/>
    <x v="0"/>
    <x v="43"/>
    <s v="Vehicle, Battery Electric Vehicle"/>
    <n v="0"/>
    <d v="2026-03-06T09:53:33"/>
    <n v="0"/>
    <n v="0"/>
    <s v=""/>
    <n v="0"/>
    <s v="No"/>
    <e v="#REF!"/>
  </r>
  <r>
    <s v="NISSAN LEAF 299-1018"/>
    <d v="2026-03-06T09:53:35"/>
    <s v="Aceleración de lado a lado 0"/>
    <x v="1"/>
    <s v="Engine"/>
    <s v="No"/>
    <n v="0"/>
    <x v="39"/>
    <x v="0"/>
    <x v="0"/>
    <x v="313"/>
    <s v="Vehicle, Battery Electric Vehicle"/>
    <n v="0"/>
    <d v="2026-03-06T09:53:35"/>
    <n v="0"/>
    <n v="0"/>
    <s v=""/>
    <n v="0"/>
    <s v="No"/>
    <e v="#REF!"/>
  </r>
  <r>
    <s v="NISSAN LEAF 299-1018"/>
    <d v="2026-03-06T09:53:35"/>
    <s v="Aceleración hacia arriba o hacia abajo 1.04399993873724"/>
    <x v="1"/>
    <s v="Engine"/>
    <s v="No"/>
    <n v="0"/>
    <x v="40"/>
    <x v="0"/>
    <x v="0"/>
    <x v="852"/>
    <s v="Vehicle, Battery Electric Vehicle"/>
    <n v="0"/>
    <d v="2026-03-06T09:53:35"/>
    <n v="0"/>
    <n v="0"/>
    <s v=""/>
    <n v="0"/>
    <s v="No"/>
    <e v="#REF!"/>
  </r>
  <r>
    <s v="NISSAN LEAF 299-1018"/>
    <d v="2026-03-06T09:53:35"/>
    <s v="Ubicación: 9.94396, -84.50971"/>
    <x v="0"/>
    <s v="GPS"/>
    <s v="Yes"/>
    <n v="0"/>
    <x v="0"/>
    <x v="0"/>
    <x v="0"/>
    <x v="0"/>
    <s v="Vehicle, Battery Electric Vehicle"/>
    <n v="0"/>
    <d v="2026-03-06T09:53:35"/>
    <n v="-84.509709999999998"/>
    <n v="9.9439600000000006"/>
    <s v="CurveSpeedEstimateError"/>
    <n v="29"/>
    <s v="Yes"/>
    <e v="#REF!"/>
  </r>
  <r>
    <s v="NISSAN LEAF 299-1018"/>
    <d v="2026-03-06T09:53:37"/>
    <s v="Aceleración de lado a lado 0"/>
    <x v="1"/>
    <s v="Engine"/>
    <s v="No"/>
    <n v="0"/>
    <x v="39"/>
    <x v="0"/>
    <x v="0"/>
    <x v="313"/>
    <s v="Vehicle, Battery Electric Vehicle"/>
    <n v="0"/>
    <d v="2026-03-06T09:53:37"/>
    <n v="0"/>
    <n v="0"/>
    <s v=""/>
    <n v="0"/>
    <s v="No"/>
    <e v="#REF!"/>
  </r>
  <r>
    <s v="NISSAN LEAF 299-1018"/>
    <d v="2026-03-06T09:53:37"/>
    <s v="Aceleración hacia arriba o hacia abajo 1.06999994893242"/>
    <x v="1"/>
    <s v="Engine"/>
    <s v="No"/>
    <n v="0"/>
    <x v="40"/>
    <x v="0"/>
    <x v="0"/>
    <x v="409"/>
    <s v="Vehicle, Battery Electric Vehicle"/>
    <n v="0"/>
    <d v="2026-03-06T09:53:37"/>
    <n v="0"/>
    <n v="0"/>
    <s v=""/>
    <n v="0"/>
    <s v="No"/>
    <e v="#REF!"/>
  </r>
  <r>
    <s v="NISSAN LEAF 299-1018"/>
    <d v="2026-03-06T09:53:38"/>
    <s v="Aceleración de lado a lado 0.295999999977379"/>
    <x v="1"/>
    <s v="Engine"/>
    <s v="No"/>
    <n v="0"/>
    <x v="39"/>
    <x v="0"/>
    <x v="0"/>
    <x v="853"/>
    <s v="Vehicle, Battery Electric Vehicle"/>
    <n v="0"/>
    <d v="2026-03-06T09:53:38"/>
    <n v="0"/>
    <n v="0"/>
    <s v=""/>
    <n v="0"/>
    <s v="No"/>
    <e v="#REF!"/>
  </r>
  <r>
    <s v="NISSAN LEAF 299-1018"/>
    <d v="2026-03-06T09:53:38"/>
    <s v="Aceleración hacia arriba o hacia abajo 0.941000035618155"/>
    <x v="1"/>
    <s v="Engine"/>
    <s v="No"/>
    <n v="0"/>
    <x v="40"/>
    <x v="0"/>
    <x v="0"/>
    <x v="488"/>
    <s v="Vehicle, Battery Electric Vehicle"/>
    <n v="0"/>
    <d v="2026-03-06T09:53:38"/>
    <n v="0"/>
    <n v="0"/>
    <s v=""/>
    <n v="0"/>
    <s v="No"/>
    <e v="#REF!"/>
  </r>
  <r>
    <s v="NISSAN LEAF 299-1018"/>
    <d v="2026-03-06T09:53:38"/>
    <s v="Ubicación: 9.94391, -84.50998"/>
    <x v="0"/>
    <s v="GPS"/>
    <s v="Yes"/>
    <n v="0"/>
    <x v="0"/>
    <x v="0"/>
    <x v="0"/>
    <x v="0"/>
    <s v="Vehicle, Battery Electric Vehicle"/>
    <n v="0"/>
    <d v="2026-03-06T09:53:38"/>
    <n v="-84.509979999999999"/>
    <n v="9.9439100000000007"/>
    <s v="CurveSpeedEstimateError"/>
    <n v="39"/>
    <s v="Yes"/>
    <e v="#REF!"/>
  </r>
  <r>
    <s v="NISSAN LEAF 299-1018"/>
    <d v="2026-03-06T09:53:38"/>
    <s v="Velocidad del motor en carretera 42"/>
    <x v="1"/>
    <s v="Engine"/>
    <s v="No"/>
    <n v="0"/>
    <x v="27"/>
    <x v="0"/>
    <x v="0"/>
    <x v="56"/>
    <s v="Vehicle, Battery Electric Vehicle"/>
    <n v="0"/>
    <d v="2026-03-06T09:53:38"/>
    <n v="0"/>
    <n v="0"/>
    <s v=""/>
    <n v="0"/>
    <s v="No"/>
    <e v="#REF!"/>
  </r>
  <r>
    <s v="NISSAN LEAF 299-1018"/>
    <d v="2026-03-06T09:53:41"/>
    <s v="Ubicación: 9.94374, -84.51023"/>
    <x v="0"/>
    <s v="GPS"/>
    <s v="Yes"/>
    <n v="0"/>
    <x v="0"/>
    <x v="0"/>
    <x v="0"/>
    <x v="0"/>
    <s v="Vehicle, Battery Electric Vehicle"/>
    <n v="0"/>
    <d v="2026-03-06T09:53:41"/>
    <n v="-84.510230000000007"/>
    <n v="9.94374"/>
    <s v="CurveSpeedEstimateError"/>
    <n v="39"/>
    <s v="Yes"/>
    <e v="#REF!"/>
  </r>
  <r>
    <s v="NISSAN LEAF 299-1018"/>
    <d v="2026-03-06T09:53:42"/>
    <s v="Aceleración hacia delante o frenado 0"/>
    <x v="1"/>
    <s v="Engine"/>
    <s v="No"/>
    <n v="0"/>
    <x v="38"/>
    <x v="0"/>
    <x v="0"/>
    <x v="313"/>
    <s v="Vehicle, Battery Electric Vehicle"/>
    <n v="0"/>
    <d v="2026-03-06T09:53:42"/>
    <n v="0"/>
    <n v="0"/>
    <s v=""/>
    <n v="0"/>
    <s v="No"/>
    <e v="#REF!"/>
  </r>
  <r>
    <s v="NISSAN LEAF 299-1018"/>
    <d v="2026-03-06T09:53:42"/>
    <s v="Aceleración de lado a lado 0"/>
    <x v="1"/>
    <s v="Engine"/>
    <s v="No"/>
    <n v="0"/>
    <x v="39"/>
    <x v="0"/>
    <x v="0"/>
    <x v="313"/>
    <s v="Vehicle, Battery Electric Vehicle"/>
    <n v="0"/>
    <d v="2026-03-06T09:53:42"/>
    <n v="0"/>
    <n v="0"/>
    <s v=""/>
    <n v="0"/>
    <s v="No"/>
    <e v="#REF!"/>
  </r>
  <r>
    <s v="NISSAN LEAF 299-1018"/>
    <d v="2026-03-06T09:53:42"/>
    <s v="Aceleración hacia arriba o hacia abajo 0.893999989734517"/>
    <x v="1"/>
    <s v="Engine"/>
    <s v="No"/>
    <n v="0"/>
    <x v="40"/>
    <x v="0"/>
    <x v="0"/>
    <x v="854"/>
    <s v="Vehicle, Battery Electric Vehicle"/>
    <n v="0"/>
    <d v="2026-03-06T09:53:42"/>
    <n v="0"/>
    <n v="0"/>
    <s v=""/>
    <n v="0"/>
    <s v="No"/>
    <e v="#REF!"/>
  </r>
  <r>
    <s v="NISSAN LEAF 299-1018"/>
    <d v="2026-03-06T09:53:48"/>
    <s v="Ubicación: 9.94307, -84.51063"/>
    <x v="0"/>
    <s v="GPS"/>
    <s v="Yes"/>
    <n v="0"/>
    <x v="0"/>
    <x v="0"/>
    <x v="0"/>
    <x v="0"/>
    <s v="Vehicle, Battery Electric Vehicle"/>
    <n v="0"/>
    <d v="2026-03-06T09:53:48"/>
    <n v="-84.510630000000006"/>
    <n v="9.9430700000000005"/>
    <s v="CurveSpeedEstimateError"/>
    <n v="50"/>
    <s v="Yes"/>
    <e v="#REF!"/>
  </r>
  <r>
    <s v="NISSAN LEAF 299-1018"/>
    <d v="2026-03-06T09:53:50"/>
    <s v="Velocidad del motor en carretera 54"/>
    <x v="1"/>
    <s v="Engine"/>
    <s v="No"/>
    <n v="0"/>
    <x v="27"/>
    <x v="0"/>
    <x v="0"/>
    <x v="212"/>
    <s v="Vehicle, Battery Electric Vehicle"/>
    <n v="0"/>
    <d v="2026-03-06T09:53:50"/>
    <n v="0"/>
    <n v="0"/>
    <s v=""/>
    <n v="0"/>
    <s v="No"/>
    <e v="#REF!"/>
  </r>
  <r>
    <s v="NISSAN LEAF 299-1018"/>
    <d v="2026-03-06T09:53:52"/>
    <s v="Energía de la batería del vehículo eléctrico 49560"/>
    <x v="1"/>
    <s v="Engine"/>
    <s v="No"/>
    <n v="0"/>
    <x v="20"/>
    <x v="0"/>
    <x v="0"/>
    <x v="855"/>
    <s v="Vehicle, Battery Electric Vehicle"/>
    <n v="0"/>
    <d v="2026-03-06T09:53:52"/>
    <n v="0"/>
    <n v="0"/>
    <s v=""/>
    <n v="0"/>
    <s v="No"/>
    <e v="#REF!"/>
  </r>
  <r>
    <s v="NISSAN LEAF 299-1018"/>
    <d v="2026-03-06T09:53:54"/>
    <s v="Ubicación: 9.9426, -84.51128"/>
    <x v="0"/>
    <s v="GPS"/>
    <s v="Yes"/>
    <n v="0"/>
    <x v="0"/>
    <x v="0"/>
    <x v="0"/>
    <x v="0"/>
    <s v="Vehicle, Battery Electric Vehicle"/>
    <n v="0"/>
    <d v="2026-03-06T09:53:54"/>
    <n v="-84.511279999999999"/>
    <n v="9.9426000000000005"/>
    <s v="CurvePositionEstimateError"/>
    <n v="61"/>
    <s v="Yes"/>
    <e v="#REF!"/>
  </r>
  <r>
    <s v="NISSAN LEAF 299-1018"/>
    <d v="2026-03-06T09:53:59"/>
    <s v="Velocidad del motor en carretera 82"/>
    <x v="1"/>
    <s v="Engine"/>
    <s v="No"/>
    <n v="0"/>
    <x v="27"/>
    <x v="0"/>
    <x v="0"/>
    <x v="170"/>
    <s v="Vehicle, Battery Electric Vehicle"/>
    <n v="0"/>
    <d v="2026-03-06T09:53:59"/>
    <n v="0"/>
    <n v="0"/>
    <s v=""/>
    <n v="0"/>
    <s v="No"/>
    <e v="#REF!"/>
  </r>
  <r>
    <s v="NISSAN LEAF 299-1018"/>
    <d v="2026-03-06T09:54:00"/>
    <s v="Ubicación: 9.942, -84.51218"/>
    <x v="0"/>
    <s v="GPS"/>
    <s v="Yes"/>
    <n v="0"/>
    <x v="0"/>
    <x v="0"/>
    <x v="0"/>
    <x v="0"/>
    <s v="Vehicle, Battery Electric Vehicle"/>
    <n v="0"/>
    <d v="2026-03-06T09:54:00"/>
    <n v="-84.512180000000001"/>
    <n v="9.9420000000000002"/>
    <s v="CurveSpeedEstimateError"/>
    <n v="81"/>
    <s v="Yes"/>
    <e v="#REF!"/>
  </r>
  <r>
    <s v="NISSAN LEAF 299-1018"/>
    <d v="2026-03-06T09:54:01"/>
    <s v="Energía de la batería del vehículo eléctrico -14698"/>
    <x v="1"/>
    <s v="Engine"/>
    <s v="No"/>
    <n v="0"/>
    <x v="20"/>
    <x v="0"/>
    <x v="0"/>
    <x v="856"/>
    <s v="Vehicle, Battery Electric Vehicle"/>
    <n v="0"/>
    <d v="2026-03-06T09:54:01"/>
    <n v="0"/>
    <n v="0"/>
    <s v=""/>
    <n v="0"/>
    <s v="No"/>
    <e v="#REF!"/>
  </r>
  <r>
    <s v="NISSAN LEAF 299-1018"/>
    <d v="2026-03-06T09:54:02"/>
    <s v="Temperatura del aire exterior bruto 33"/>
    <x v="1"/>
    <s v="Engine"/>
    <s v="No"/>
    <n v="0"/>
    <x v="22"/>
    <x v="0"/>
    <x v="0"/>
    <x v="833"/>
    <s v="Vehicle, Battery Electric Vehicle"/>
    <n v="0"/>
    <d v="2026-03-06T09:54:02"/>
    <n v="0"/>
    <n v="0"/>
    <s v=""/>
    <n v="0"/>
    <s v="No"/>
    <e v="#REF!"/>
  </r>
  <r>
    <s v="NISSAN LEAF 299-1018"/>
    <d v="2026-03-06T09:54:02"/>
    <s v="Ubicación: 9.94173, -84.51247"/>
    <x v="0"/>
    <s v="GPS"/>
    <s v="Yes"/>
    <n v="0"/>
    <x v="0"/>
    <x v="0"/>
    <x v="0"/>
    <x v="0"/>
    <s v="Vehicle, Battery Electric Vehicle"/>
    <n v="0"/>
    <d v="2026-03-06T09:54:02"/>
    <n v="-84.512469999999993"/>
    <n v="9.9417299999999997"/>
    <s v="CurveSpeedEstimateError"/>
    <n v="76"/>
    <s v="Yes"/>
    <e v="#REF!"/>
  </r>
  <r>
    <s v="NISSAN LEAF 299-1018"/>
    <d v="2026-03-06T09:54:06"/>
    <s v="Odómetro 15965"/>
    <x v="1"/>
    <s v="Engine"/>
    <s v="No"/>
    <n v="0"/>
    <x v="11"/>
    <x v="0"/>
    <x v="0"/>
    <x v="857"/>
    <s v="Vehicle, Battery Electric Vehicle"/>
    <n v="0"/>
    <d v="2026-03-06T09:54:06"/>
    <n v="0"/>
    <n v="0"/>
    <s v=""/>
    <n v="0"/>
    <s v="No"/>
    <e v="#REF!"/>
  </r>
  <r>
    <s v="NISSAN LEAF 299-1018"/>
    <d v="2026-03-06T09:54:06"/>
    <s v="Odómetro sin procesar 15965"/>
    <x v="1"/>
    <s v="Engine"/>
    <s v="No"/>
    <n v="0"/>
    <x v="12"/>
    <x v="0"/>
    <x v="0"/>
    <x v="857"/>
    <s v="Vehicle, Battery Electric Vehicle"/>
    <n v="0"/>
    <d v="2026-03-06T09:54:06"/>
    <n v="0"/>
    <n v="0"/>
    <s v=""/>
    <n v="0"/>
    <s v="No"/>
    <e v="#REF!"/>
  </r>
  <r>
    <s v="NISSAN LEAF 299-1018"/>
    <d v="2026-03-06T09:54:08"/>
    <s v="Ubicación: 9.941, -84.51319"/>
    <x v="0"/>
    <s v="GPS"/>
    <s v="Yes"/>
    <n v="0"/>
    <x v="0"/>
    <x v="0"/>
    <x v="0"/>
    <x v="0"/>
    <s v="Vehicle, Battery Electric Vehicle"/>
    <n v="0"/>
    <d v="2026-03-06T09:54:08"/>
    <n v="-84.513189999999994"/>
    <n v="9.9410000000000007"/>
    <s v="CurveBased"/>
    <n v="61"/>
    <s v="Yes"/>
    <e v="#REF!"/>
  </r>
  <r>
    <s v="NISSAN LEAF 299-1018"/>
    <d v="2026-03-06T09:54:08"/>
    <s v="Velocidad del motor en carretera 61"/>
    <x v="1"/>
    <s v="Engine"/>
    <s v="No"/>
    <n v="0"/>
    <x v="27"/>
    <x v="0"/>
    <x v="0"/>
    <x v="307"/>
    <s v="Vehicle, Battery Electric Vehicle"/>
    <n v="0"/>
    <d v="2026-03-06T09:54:08"/>
    <n v="0"/>
    <n v="0"/>
    <s v=""/>
    <n v="0"/>
    <s v="No"/>
    <e v="#REF!"/>
  </r>
  <r>
    <s v="NISSAN LEAF 299-1018"/>
    <d v="2026-03-06T09:54:11"/>
    <s v="Ubicación: 9.94086, -84.5136"/>
    <x v="0"/>
    <s v="GPS"/>
    <s v="Yes"/>
    <n v="0"/>
    <x v="0"/>
    <x v="0"/>
    <x v="0"/>
    <x v="0"/>
    <s v="Vehicle, Battery Electric Vehicle"/>
    <n v="0"/>
    <d v="2026-03-06T09:54:11"/>
    <n v="-84.513599999999997"/>
    <n v="9.9408600000000007"/>
    <s v="CurvePositionEstimateError"/>
    <n v="57"/>
    <s v="Yes"/>
    <e v="#REF!"/>
  </r>
  <r>
    <s v="NISSAN LEAF 299-1018"/>
    <d v="2026-03-06T09:54:14"/>
    <s v="Energía de la batería del vehículo eléctrico 18028"/>
    <x v="1"/>
    <s v="Engine"/>
    <s v="No"/>
    <n v="0"/>
    <x v="20"/>
    <x v="0"/>
    <x v="0"/>
    <x v="858"/>
    <s v="Vehicle, Battery Electric Vehicle"/>
    <n v="0"/>
    <d v="2026-03-06T09:54:14"/>
    <n v="0"/>
    <n v="0"/>
    <s v=""/>
    <n v="0"/>
    <s v="No"/>
    <e v="#REF!"/>
  </r>
  <r>
    <s v="NISSAN LEAF 299-1018"/>
    <d v="2026-03-06T09:54:1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54:14"/>
    <n v="0"/>
    <n v="0"/>
    <s v=""/>
    <n v="0"/>
    <s v="No"/>
    <e v="#REF!"/>
  </r>
  <r>
    <s v="NISSAN LEAF 299-1018"/>
    <d v="2026-03-06T09:54:15"/>
    <s v="Ubicación: 9.94086, -84.5142"/>
    <x v="0"/>
    <s v="GPS"/>
    <s v="Yes"/>
    <n v="0"/>
    <x v="0"/>
    <x v="0"/>
    <x v="0"/>
    <x v="0"/>
    <s v="Vehicle, Battery Electric Vehicle"/>
    <n v="0"/>
    <d v="2026-03-06T09:54:15"/>
    <n v="-84.514200000000002"/>
    <n v="9.9408600000000007"/>
    <s v="CurveSpeedEstimateError"/>
    <n v="65"/>
    <s v="Yes"/>
    <e v="#REF!"/>
  </r>
  <r>
    <s v="NISSAN LEAF 299-1018"/>
    <d v="2026-03-06T09:54:15"/>
    <s v="Velocidad del motor en carretera 65"/>
    <x v="1"/>
    <s v="Engine"/>
    <s v="No"/>
    <n v="0"/>
    <x v="27"/>
    <x v="0"/>
    <x v="0"/>
    <x v="339"/>
    <s v="Vehicle, Battery Electric Vehicle"/>
    <n v="0"/>
    <d v="2026-03-06T09:54:15"/>
    <n v="0"/>
    <n v="0"/>
    <s v=""/>
    <n v="0"/>
    <s v="No"/>
    <e v="#REF!"/>
  </r>
  <r>
    <s v="NISSAN LEAF 299-1018"/>
    <d v="2026-03-06T09:54:18"/>
    <s v="Ubicación: 9.94091, -84.51467"/>
    <x v="0"/>
    <s v="GPS"/>
    <s v="Yes"/>
    <n v="0"/>
    <x v="0"/>
    <x v="0"/>
    <x v="0"/>
    <x v="0"/>
    <s v="Vehicle, Battery Electric Vehicle"/>
    <n v="0"/>
    <d v="2026-03-06T09:54:18"/>
    <n v="-84.514669999999995"/>
    <n v="9.9409100000000006"/>
    <s v="CurveSpeedEstimateError"/>
    <n v="59"/>
    <s v="Yes"/>
    <e v="#REF!"/>
  </r>
  <r>
    <s v="NISSAN LEAF 299-1018"/>
    <d v="2026-03-06T09:54:18"/>
    <s v="Velocidad del motor en carretera 58"/>
    <x v="1"/>
    <s v="Engine"/>
    <s v="No"/>
    <n v="0"/>
    <x v="27"/>
    <x v="0"/>
    <x v="0"/>
    <x v="385"/>
    <s v="Vehicle, Battery Electric Vehicle"/>
    <n v="0"/>
    <d v="2026-03-06T09:54:18"/>
    <n v="0"/>
    <n v="0"/>
    <s v=""/>
    <n v="0"/>
    <s v="No"/>
    <e v="#REF!"/>
  </r>
  <r>
    <s v="NISSAN LEAF 299-1018"/>
    <d v="2026-03-06T09:54:23"/>
    <s v="Ubicación: 9.94084, -84.5154"/>
    <x v="0"/>
    <s v="GPS"/>
    <s v="Yes"/>
    <n v="0"/>
    <x v="0"/>
    <x v="0"/>
    <x v="0"/>
    <x v="0"/>
    <s v="Vehicle, Battery Electric Vehicle"/>
    <n v="0"/>
    <d v="2026-03-06T09:54:23"/>
    <n v="-84.5154"/>
    <n v="9.9408399999999997"/>
    <s v="CurveSpeedEstimateError"/>
    <n v="59"/>
    <s v="Yes"/>
    <e v="#REF!"/>
  </r>
  <r>
    <s v="NISSAN LEAF 299-1018"/>
    <d v="2026-03-06T09:54:24"/>
    <s v="Velocidad del motor en carretera 59"/>
    <x v="1"/>
    <s v="Engine"/>
    <s v="No"/>
    <n v="0"/>
    <x v="27"/>
    <x v="0"/>
    <x v="0"/>
    <x v="132"/>
    <s v="Vehicle, Battery Electric Vehicle"/>
    <n v="0"/>
    <d v="2026-03-06T09:54:24"/>
    <n v="0"/>
    <n v="0"/>
    <s v=""/>
    <n v="0"/>
    <s v="No"/>
    <e v="#REF!"/>
  </r>
  <r>
    <s v="NISSAN LEAF 299-1018"/>
    <d v="2026-03-06T09:54:27"/>
    <s v="Velocidad del motor en carretera 66"/>
    <x v="1"/>
    <s v="Engine"/>
    <s v="No"/>
    <n v="0"/>
    <x v="27"/>
    <x v="0"/>
    <x v="0"/>
    <x v="76"/>
    <s v="Vehicle, Battery Electric Vehicle"/>
    <n v="0"/>
    <d v="2026-03-06T09:54:27"/>
    <n v="0"/>
    <n v="0"/>
    <s v=""/>
    <n v="0"/>
    <s v="No"/>
    <e v="#REF!"/>
  </r>
  <r>
    <s v="NISSAN LEAF 299-1018"/>
    <d v="2026-03-06T09:54:30"/>
    <s v="Ubicación: 9.94046, -84.51642"/>
    <x v="0"/>
    <s v="GPS"/>
    <s v="Yes"/>
    <n v="0"/>
    <x v="0"/>
    <x v="0"/>
    <x v="0"/>
    <x v="0"/>
    <s v="Vehicle, Battery Electric Vehicle"/>
    <n v="0"/>
    <d v="2026-03-06T09:54:30"/>
    <n v="-84.516419999999997"/>
    <n v="9.9404599999999999"/>
    <s v="CurvePositionEstimateError"/>
    <n v="63"/>
    <s v="Yes"/>
    <e v="#REF!"/>
  </r>
  <r>
    <s v="NISSAN LEAF 299-1018"/>
    <d v="2026-03-06T09:54:33"/>
    <s v="Ubicación: 9.94027, -84.51682"/>
    <x v="0"/>
    <s v="GPS"/>
    <s v="Yes"/>
    <n v="0"/>
    <x v="0"/>
    <x v="0"/>
    <x v="0"/>
    <x v="0"/>
    <s v="Vehicle, Battery Electric Vehicle"/>
    <n v="0"/>
    <d v="2026-03-06T09:54:33"/>
    <n v="-84.516819999999996"/>
    <n v="9.9402699999999999"/>
    <s v="CurveSpeedEstimateError"/>
    <n v="55"/>
    <s v="Yes"/>
    <e v="#REF!"/>
  </r>
  <r>
    <s v="NISSAN LEAF 299-1018"/>
    <d v="2026-03-06T09:54:34"/>
    <s v="Ubicación: 9.94021, -84.51693"/>
    <x v="0"/>
    <s v="GPS"/>
    <s v="Yes"/>
    <n v="0"/>
    <x v="0"/>
    <x v="0"/>
    <x v="0"/>
    <x v="0"/>
    <s v="Vehicle, Battery Electric Vehicle"/>
    <n v="0"/>
    <d v="2026-03-06T09:54:34"/>
    <n v="-84.516930000000002"/>
    <n v="9.9402100000000004"/>
    <s v="CurveSpeed"/>
    <n v="50"/>
    <s v="Yes"/>
    <e v="#REF!"/>
  </r>
  <r>
    <s v="NISSAN LEAF 299-1018"/>
    <d v="2026-03-06T09:54:34"/>
    <s v="Velocidad del motor en carretera 52"/>
    <x v="1"/>
    <s v="Engine"/>
    <s v="No"/>
    <n v="0"/>
    <x v="27"/>
    <x v="0"/>
    <x v="0"/>
    <x v="72"/>
    <s v="Vehicle, Battery Electric Vehicle"/>
    <n v="0"/>
    <d v="2026-03-06T09:54:34"/>
    <n v="0"/>
    <n v="0"/>
    <s v=""/>
    <n v="0"/>
    <s v="No"/>
    <e v="#REF!"/>
  </r>
  <r>
    <s v="NISSAN LEAF 299-1018"/>
    <d v="2026-03-06T09:54:36"/>
    <s v="Energía de la batería del vehículo eléctrico -9205"/>
    <x v="1"/>
    <s v="Engine"/>
    <s v="No"/>
    <n v="0"/>
    <x v="20"/>
    <x v="0"/>
    <x v="0"/>
    <x v="859"/>
    <s v="Vehicle, Battery Electric Vehicle"/>
    <n v="0"/>
    <d v="2026-03-06T09:54:36"/>
    <n v="0"/>
    <n v="0"/>
    <s v=""/>
    <n v="0"/>
    <s v="No"/>
    <e v="#REF!"/>
  </r>
  <r>
    <s v="NISSAN LEAF 299-1018"/>
    <d v="2026-03-06T09:54:38"/>
    <s v="Ubicación: 9.93992, -84.51736"/>
    <x v="0"/>
    <s v="GPS"/>
    <s v="Yes"/>
    <n v="0"/>
    <x v="0"/>
    <x v="0"/>
    <x v="0"/>
    <x v="0"/>
    <s v="Vehicle, Battery Electric Vehicle"/>
    <n v="0"/>
    <d v="2026-03-06T09:54:38"/>
    <n v="-84.517359999999996"/>
    <n v="9.9399200000000008"/>
    <s v="CurveSpeedEstimateError"/>
    <n v="52"/>
    <s v="Yes"/>
    <e v="#REF!"/>
  </r>
  <r>
    <s v="NISSAN LEAF 299-1018"/>
    <d v="2026-03-06T09:54:39"/>
    <s v="Energía de la batería del vehículo eléctrico 23661"/>
    <x v="1"/>
    <s v="Engine"/>
    <s v="No"/>
    <n v="0"/>
    <x v="20"/>
    <x v="0"/>
    <x v="0"/>
    <x v="860"/>
    <s v="Vehicle, Battery Electric Vehicle"/>
    <n v="0"/>
    <d v="2026-03-06T09:54:39"/>
    <n v="0"/>
    <n v="0"/>
    <s v=""/>
    <n v="0"/>
    <s v="No"/>
    <e v="#REF!"/>
  </r>
  <r>
    <s v="NISSAN LEAF 299-1018"/>
    <d v="2026-03-06T09:54:47"/>
    <s v="Ubicación: 9.93957, -84.51857"/>
    <x v="0"/>
    <s v="GPS"/>
    <s v="Yes"/>
    <n v="0"/>
    <x v="0"/>
    <x v="0"/>
    <x v="0"/>
    <x v="0"/>
    <s v="Vehicle, Battery Electric Vehicle"/>
    <n v="0"/>
    <d v="2026-03-06T09:54:47"/>
    <n v="-84.518569999999997"/>
    <n v="9.9395699999999998"/>
    <s v="CurvePositionEstimateError"/>
    <n v="57"/>
    <s v="Yes"/>
    <e v="#REF!"/>
  </r>
  <r>
    <s v="NISSAN LEAF 299-1018"/>
    <d v="2026-03-06T09:54:49"/>
    <s v="Energía de la batería del vehículo eléctrico 12138"/>
    <x v="1"/>
    <s v="Engine"/>
    <s v="No"/>
    <n v="0"/>
    <x v="20"/>
    <x v="0"/>
    <x v="0"/>
    <x v="861"/>
    <s v="Vehicle, Battery Electric Vehicle"/>
    <n v="0"/>
    <d v="2026-03-06T09:54:49"/>
    <n v="0"/>
    <n v="0"/>
    <s v=""/>
    <n v="0"/>
    <s v="No"/>
    <e v="#REF!"/>
  </r>
  <r>
    <s v="NISSAN LEAF 299-1018"/>
    <d v="2026-03-06T09:54:49"/>
    <s v="Velocidad del motor en carretera 60"/>
    <x v="1"/>
    <s v="Engine"/>
    <s v="No"/>
    <n v="0"/>
    <x v="27"/>
    <x v="0"/>
    <x v="0"/>
    <x v="308"/>
    <s v="Vehicle, Battery Electric Vehicle"/>
    <n v="0"/>
    <d v="2026-03-06T09:54:49"/>
    <n v="0"/>
    <n v="0"/>
    <s v=""/>
    <n v="0"/>
    <s v="No"/>
    <e v="#REF!"/>
  </r>
  <r>
    <s v="NISSAN LEAF 299-1018"/>
    <d v="2026-03-06T09:54:50"/>
    <s v="Aceleración hacia delante o frenado 0"/>
    <x v="1"/>
    <s v="Engine"/>
    <s v="No"/>
    <n v="0"/>
    <x v="38"/>
    <x v="0"/>
    <x v="0"/>
    <x v="313"/>
    <s v="Vehicle, Battery Electric Vehicle"/>
    <n v="0"/>
    <d v="2026-03-06T09:54:50"/>
    <n v="0"/>
    <n v="0"/>
    <s v=""/>
    <n v="0"/>
    <s v="No"/>
    <e v="#REF!"/>
  </r>
  <r>
    <s v="NISSAN LEAF 299-1018"/>
    <d v="2026-03-06T09:54:50"/>
    <s v="Aceleración de lado a lado 0"/>
    <x v="1"/>
    <s v="Engine"/>
    <s v="No"/>
    <n v="0"/>
    <x v="39"/>
    <x v="0"/>
    <x v="0"/>
    <x v="313"/>
    <s v="Vehicle, Battery Electric Vehicle"/>
    <n v="0"/>
    <d v="2026-03-06T09:54:50"/>
    <n v="0"/>
    <n v="0"/>
    <s v=""/>
    <n v="0"/>
    <s v="No"/>
    <e v="#REF!"/>
  </r>
  <r>
    <s v="NISSAN LEAF 299-1018"/>
    <d v="2026-03-06T09:54:50"/>
    <s v="Aceleración hacia arriba o hacia abajo 0.895999959142878"/>
    <x v="1"/>
    <s v="Engine"/>
    <s v="No"/>
    <n v="0"/>
    <x v="40"/>
    <x v="0"/>
    <x v="0"/>
    <x v="676"/>
    <s v="Vehicle, Battery Electric Vehicle"/>
    <n v="0"/>
    <d v="2026-03-06T09:54:50"/>
    <n v="0"/>
    <n v="0"/>
    <s v=""/>
    <n v="0"/>
    <s v="No"/>
    <e v="#REF!"/>
  </r>
  <r>
    <s v="NISSAN LEAF 299-1018"/>
    <d v="2026-03-06T09:54:50"/>
    <s v="Ubicación: 9.93946, -84.519"/>
    <x v="0"/>
    <s v="GPS"/>
    <s v="Yes"/>
    <n v="0"/>
    <x v="0"/>
    <x v="0"/>
    <x v="0"/>
    <x v="0"/>
    <s v="Vehicle, Battery Electric Vehicle"/>
    <n v="0"/>
    <d v="2026-03-06T09:54:50"/>
    <n v="-84.519000000000005"/>
    <n v="9.9394600000000004"/>
    <s v="CurveSpeed"/>
    <n v="59"/>
    <s v="Yes"/>
    <e v="#REF!"/>
  </r>
  <r>
    <s v="NISSAN LEAF 299-1018"/>
    <d v="2026-03-06T09:54:50"/>
    <s v="Aceleración de lado a lado 0.205999979589933"/>
    <x v="1"/>
    <s v="Engine"/>
    <s v="No"/>
    <n v="0"/>
    <x v="39"/>
    <x v="0"/>
    <x v="0"/>
    <x v="862"/>
    <s v="Vehicle, Battery Electric Vehicle"/>
    <n v="0"/>
    <d v="2026-03-06T09:54:50"/>
    <n v="0"/>
    <n v="0"/>
    <s v=""/>
    <n v="0"/>
    <s v="No"/>
    <e v="#REF!"/>
  </r>
  <r>
    <s v="NISSAN LEAF 299-1018"/>
    <d v="2026-03-06T09:54:50"/>
    <s v="Aceleración hacia arriba o hacia abajo 0.969000015221691"/>
    <x v="1"/>
    <s v="Engine"/>
    <s v="No"/>
    <n v="0"/>
    <x v="40"/>
    <x v="0"/>
    <x v="0"/>
    <x v="323"/>
    <s v="Vehicle, Battery Electric Vehicle"/>
    <n v="0"/>
    <d v="2026-03-06T09:54:50"/>
    <n v="0"/>
    <n v="0"/>
    <s v=""/>
    <n v="0"/>
    <s v="No"/>
    <e v="#REF!"/>
  </r>
  <r>
    <s v="NISSAN LEAF 299-1018"/>
    <d v="2026-03-06T09:54:51"/>
    <s v="Energía de la batería del vehículo eléctrico -24300"/>
    <x v="1"/>
    <s v="Engine"/>
    <s v="No"/>
    <n v="0"/>
    <x v="20"/>
    <x v="0"/>
    <x v="0"/>
    <x v="863"/>
    <s v="Vehicle, Battery Electric Vehicle"/>
    <n v="0"/>
    <d v="2026-03-06T09:54:51"/>
    <n v="0"/>
    <n v="0"/>
    <s v=""/>
    <n v="0"/>
    <s v="No"/>
    <e v="#REF!"/>
  </r>
  <r>
    <s v="NISSAN LEAF 299-1018"/>
    <d v="2026-03-06T09:54:52"/>
    <s v="Aceleración de lado a lado 0.359999979578164"/>
    <x v="1"/>
    <s v="Engine"/>
    <s v="No"/>
    <n v="0"/>
    <x v="39"/>
    <x v="0"/>
    <x v="0"/>
    <x v="864"/>
    <s v="Vehicle, Battery Electric Vehicle"/>
    <n v="0"/>
    <d v="2026-03-06T09:54:52"/>
    <n v="0"/>
    <n v="0"/>
    <s v=""/>
    <n v="0"/>
    <s v="No"/>
    <e v="#REF!"/>
  </r>
  <r>
    <s v="NISSAN LEAF 299-1018"/>
    <d v="2026-03-06T09:54:52"/>
    <s v="Aceleración hacia arriba o hacia abajo 1.03499992344219"/>
    <x v="1"/>
    <s v="Engine"/>
    <s v="No"/>
    <n v="0"/>
    <x v="40"/>
    <x v="0"/>
    <x v="0"/>
    <x v="865"/>
    <s v="Vehicle, Battery Electric Vehicle"/>
    <n v="0"/>
    <d v="2026-03-06T09:54:52"/>
    <n v="0"/>
    <n v="0"/>
    <s v=""/>
    <n v="0"/>
    <s v="No"/>
    <e v="#REF!"/>
  </r>
  <r>
    <s v="NISSAN LEAF 299-1018"/>
    <d v="2026-03-06T09:54:52"/>
    <s v="Aceleración de lado a lado 0.326999994876429"/>
    <x v="1"/>
    <s v="Engine"/>
    <s v="No"/>
    <n v="0"/>
    <x v="39"/>
    <x v="0"/>
    <x v="0"/>
    <x v="866"/>
    <s v="Vehicle, Battery Electric Vehicle"/>
    <n v="0"/>
    <d v="2026-03-06T09:54:52"/>
    <n v="0"/>
    <n v="0"/>
    <s v=""/>
    <n v="0"/>
    <s v="No"/>
    <e v="#REF!"/>
  </r>
  <r>
    <s v="NISSAN LEAF 299-1018"/>
    <d v="2026-03-06T09:54:52"/>
    <s v="Aceleración hacia arriba o hacia abajo 1.00199996933194"/>
    <x v="1"/>
    <s v="Engine"/>
    <s v="No"/>
    <n v="0"/>
    <x v="40"/>
    <x v="0"/>
    <x v="0"/>
    <x v="437"/>
    <s v="Vehicle, Battery Electric Vehicle"/>
    <n v="0"/>
    <d v="2026-03-06T09:54:52"/>
    <n v="0"/>
    <n v="0"/>
    <s v=""/>
    <n v="0"/>
    <s v="No"/>
    <e v="#REF!"/>
  </r>
  <r>
    <s v="NISSAN LEAF 299-1018"/>
    <d v="2026-03-06T09:54:52"/>
    <s v="Ubicación: 9.93936, -84.51926"/>
    <x v="0"/>
    <s v="GPS"/>
    <s v="Yes"/>
    <n v="0"/>
    <x v="0"/>
    <x v="0"/>
    <x v="0"/>
    <x v="0"/>
    <s v="Vehicle, Battery Electric Vehicle"/>
    <n v="0"/>
    <d v="2026-03-06T09:54:52"/>
    <n v="-84.519260000000003"/>
    <n v="9.9393600000000006"/>
    <s v="CurveSpeedEstimateError"/>
    <n v="52"/>
    <s v="Yes"/>
    <e v="#REF!"/>
  </r>
  <r>
    <s v="NISSAN LEAF 299-1018"/>
    <d v="2026-03-06T09:54:52"/>
    <s v="Aceleración de lado a lado 0.140999994890643"/>
    <x v="1"/>
    <s v="Engine"/>
    <s v="No"/>
    <n v="0"/>
    <x v="39"/>
    <x v="0"/>
    <x v="0"/>
    <x v="867"/>
    <s v="Vehicle, Battery Electric Vehicle"/>
    <n v="0"/>
    <d v="2026-03-06T09:54:52"/>
    <n v="0"/>
    <n v="0"/>
    <s v=""/>
    <n v="0"/>
    <s v="No"/>
    <e v="#REF!"/>
  </r>
  <r>
    <s v="NISSAN LEAF 299-1018"/>
    <d v="2026-03-06T09:54:52"/>
    <s v="Aceleración hacia arriba o hacia abajo 1.01399998972535"/>
    <x v="1"/>
    <s v="Engine"/>
    <s v="No"/>
    <n v="0"/>
    <x v="40"/>
    <x v="0"/>
    <x v="0"/>
    <x v="868"/>
    <s v="Vehicle, Battery Electric Vehicle"/>
    <n v="0"/>
    <d v="2026-03-06T09:54:52"/>
    <n v="0"/>
    <n v="0"/>
    <s v=""/>
    <n v="0"/>
    <s v="No"/>
    <e v="#REF!"/>
  </r>
  <r>
    <s v="NISSAN LEAF 299-1018"/>
    <d v="2026-03-06T09:54:53"/>
    <s v="Energía de la batería del vehículo eléctrico 7200"/>
    <x v="1"/>
    <s v="Engine"/>
    <s v="No"/>
    <n v="0"/>
    <x v="20"/>
    <x v="0"/>
    <x v="0"/>
    <x v="869"/>
    <s v="Vehicle, Battery Electric Vehicle"/>
    <n v="0"/>
    <d v="2026-03-06T09:54:53"/>
    <n v="0"/>
    <n v="0"/>
    <s v=""/>
    <n v="0"/>
    <s v="No"/>
    <e v="#REF!"/>
  </r>
  <r>
    <s v="NISSAN LEAF 299-1018"/>
    <d v="2026-03-06T09:54:54"/>
    <s v="Aceleración hacia delante o frenado 0"/>
    <x v="1"/>
    <s v="Engine"/>
    <s v="No"/>
    <n v="0"/>
    <x v="38"/>
    <x v="0"/>
    <x v="0"/>
    <x v="313"/>
    <s v="Vehicle, Battery Electric Vehicle"/>
    <n v="0"/>
    <d v="2026-03-06T09:54:54"/>
    <n v="0"/>
    <n v="0"/>
    <s v=""/>
    <n v="0"/>
    <s v="No"/>
    <e v="#REF!"/>
  </r>
  <r>
    <s v="NISSAN LEAF 299-1018"/>
    <d v="2026-03-06T09:54:54"/>
    <s v="Aceleración de lado a lado 0"/>
    <x v="1"/>
    <s v="Engine"/>
    <s v="No"/>
    <n v="0"/>
    <x v="39"/>
    <x v="0"/>
    <x v="0"/>
    <x v="313"/>
    <s v="Vehicle, Battery Electric Vehicle"/>
    <n v="0"/>
    <d v="2026-03-06T09:54:54"/>
    <n v="0"/>
    <n v="0"/>
    <s v=""/>
    <n v="0"/>
    <s v="No"/>
    <e v="#REF!"/>
  </r>
  <r>
    <s v="NISSAN LEAF 299-1018"/>
    <d v="2026-03-06T09:54:54"/>
    <s v="Aceleración hacia arriba o hacia abajo 1.01999999992205"/>
    <x v="1"/>
    <s v="Engine"/>
    <s v="No"/>
    <n v="0"/>
    <x v="40"/>
    <x v="0"/>
    <x v="0"/>
    <x v="870"/>
    <s v="Vehicle, Battery Electric Vehicle"/>
    <n v="0"/>
    <d v="2026-03-06T09:54:54"/>
    <n v="0"/>
    <n v="0"/>
    <s v=""/>
    <n v="0"/>
    <s v="No"/>
    <e v="#REF!"/>
  </r>
  <r>
    <s v="NISSAN LEAF 299-1018"/>
    <d v="2026-03-06T09:54:55"/>
    <s v="Ubicación: 9.93908, -84.5195"/>
    <x v="0"/>
    <s v="GPS"/>
    <s v="Yes"/>
    <n v="0"/>
    <x v="0"/>
    <x v="0"/>
    <x v="0"/>
    <x v="0"/>
    <s v="Vehicle, Battery Electric Vehicle"/>
    <n v="0"/>
    <d v="2026-03-06T09:54:55"/>
    <n v="-84.519499999999994"/>
    <n v="9.9390800000000006"/>
    <s v="CurveSpeedEstimateError"/>
    <n v="50"/>
    <s v="Yes"/>
    <e v="#REF!"/>
  </r>
  <r>
    <s v="NISSAN LEAF 299-1018"/>
    <d v="2026-03-06T09:54:55"/>
    <s v="Aceleración hacia delante o frenado 0"/>
    <x v="1"/>
    <s v="Engine"/>
    <s v="No"/>
    <n v="0"/>
    <x v="38"/>
    <x v="0"/>
    <x v="0"/>
    <x v="313"/>
    <s v="Vehicle, Battery Electric Vehicle"/>
    <n v="0"/>
    <d v="2026-03-06T09:54:55"/>
    <n v="0"/>
    <n v="0"/>
    <s v=""/>
    <n v="0"/>
    <s v="No"/>
    <e v="#REF!"/>
  </r>
  <r>
    <s v="NISSAN LEAF 299-1018"/>
    <d v="2026-03-06T09:54:55"/>
    <s v="Aceleración de lado a lado 0"/>
    <x v="1"/>
    <s v="Engine"/>
    <s v="No"/>
    <n v="0"/>
    <x v="39"/>
    <x v="0"/>
    <x v="0"/>
    <x v="313"/>
    <s v="Vehicle, Battery Electric Vehicle"/>
    <n v="0"/>
    <d v="2026-03-06T09:54:55"/>
    <n v="0"/>
    <n v="0"/>
    <s v=""/>
    <n v="0"/>
    <s v="No"/>
    <e v="#REF!"/>
  </r>
  <r>
    <s v="NISSAN LEAF 299-1018"/>
    <d v="2026-03-06T09:54:55"/>
    <s v="Aceleración hacia arriba o hacia abajo 0.946000010124867"/>
    <x v="1"/>
    <s v="Engine"/>
    <s v="No"/>
    <n v="0"/>
    <x v="40"/>
    <x v="0"/>
    <x v="0"/>
    <x v="351"/>
    <s v="Vehicle, Battery Electric Vehicle"/>
    <n v="0"/>
    <d v="2026-03-06T09:54:55"/>
    <n v="0"/>
    <n v="0"/>
    <s v=""/>
    <n v="0"/>
    <s v="No"/>
    <e v="#REF!"/>
  </r>
  <r>
    <s v="NISSAN LEAF 299-1018"/>
    <d v="2026-03-06T09:54:56"/>
    <s v="Aceleración hacia delante o frenado 0.324999994876582"/>
    <x v="1"/>
    <s v="Engine"/>
    <s v="No"/>
    <n v="0"/>
    <x v="38"/>
    <x v="0"/>
    <x v="0"/>
    <x v="754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hacia delante o frenado 0.325999989777924"/>
    <x v="1"/>
    <s v="Engine"/>
    <s v="No"/>
    <n v="0"/>
    <x v="38"/>
    <x v="0"/>
    <x v="0"/>
    <x v="871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de lado a lado 0"/>
    <x v="1"/>
    <s v="Engine"/>
    <s v="No"/>
    <n v="0"/>
    <x v="39"/>
    <x v="0"/>
    <x v="0"/>
    <x v="313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hacia delante o frenado 0"/>
    <x v="1"/>
    <s v="Engine"/>
    <s v="No"/>
    <n v="0"/>
    <x v="38"/>
    <x v="0"/>
    <x v="0"/>
    <x v="313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de lado a lado -0.279000005077259"/>
    <x v="1"/>
    <s v="Engine"/>
    <s v="No"/>
    <n v="0"/>
    <x v="39"/>
    <x v="0"/>
    <x v="0"/>
    <x v="872"/>
    <s v="Vehicle, Battery Electric Vehicle"/>
    <n v="0"/>
    <d v="2026-03-06T09:54:56"/>
    <n v="0"/>
    <n v="0"/>
    <s v=""/>
    <n v="0"/>
    <s v="No"/>
    <e v="#REF!"/>
  </r>
  <r>
    <s v="NISSAN LEAF 299-1018"/>
    <d v="2026-03-06T09:54:56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54:56"/>
    <n v="0"/>
    <n v="0"/>
    <s v=""/>
    <n v="0"/>
    <s v="No"/>
    <e v="#REF!"/>
  </r>
  <r>
    <s v="NISSAN LEAF 299-1018"/>
    <d v="2026-03-06T09:54:57"/>
    <s v="Aceleración hacia delante o frenado 0.111999999991441"/>
    <x v="1"/>
    <s v="Engine"/>
    <s v="No"/>
    <n v="0"/>
    <x v="38"/>
    <x v="0"/>
    <x v="0"/>
    <x v="873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Aceleración hacia arriba o hacia abajo 0.958999964236644"/>
    <x v="1"/>
    <s v="Engine"/>
    <s v="No"/>
    <n v="0"/>
    <x v="40"/>
    <x v="0"/>
    <x v="0"/>
    <x v="719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Aceleración hacia delante o frenado 0"/>
    <x v="1"/>
    <s v="Engine"/>
    <s v="No"/>
    <n v="0"/>
    <x v="38"/>
    <x v="0"/>
    <x v="0"/>
    <x v="313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Aceleración hacia arriba o hacia abajo 0.96999994894006"/>
    <x v="1"/>
    <s v="Engine"/>
    <s v="No"/>
    <n v="0"/>
    <x v="40"/>
    <x v="0"/>
    <x v="0"/>
    <x v="660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Aceleración hacia delante o frenado -0.164999994888809"/>
    <x v="1"/>
    <s v="Engine"/>
    <s v="No"/>
    <n v="0"/>
    <x v="38"/>
    <x v="0"/>
    <x v="0"/>
    <x v="874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Aceleración hacia arriba o hacia abajo 0.98699994384018"/>
    <x v="1"/>
    <s v="Engine"/>
    <s v="No"/>
    <n v="0"/>
    <x v="40"/>
    <x v="0"/>
    <x v="0"/>
    <x v="393"/>
    <s v="Vehicle, Battery Electric Vehicle"/>
    <n v="0"/>
    <d v="2026-03-06T09:54:57"/>
    <n v="0"/>
    <n v="0"/>
    <s v=""/>
    <n v="0"/>
    <s v="No"/>
    <e v="#REF!"/>
  </r>
  <r>
    <s v="NISSAN LEAF 299-1018"/>
    <d v="2026-03-06T09:54:57"/>
    <s v="Velocidad del motor en carretera 46"/>
    <x v="1"/>
    <s v="Engine"/>
    <s v="No"/>
    <n v="0"/>
    <x v="27"/>
    <x v="0"/>
    <x v="0"/>
    <x v="105"/>
    <s v="Vehicle, Battery Electric Vehicle"/>
    <n v="0"/>
    <d v="2026-03-06T09:54:57"/>
    <n v="0"/>
    <n v="0"/>
    <s v=""/>
    <n v="0"/>
    <s v="No"/>
    <e v="#REF!"/>
  </r>
  <r>
    <s v="NISSAN LEAF 299-1018"/>
    <d v="2026-03-06T09:54:58"/>
    <s v="Ubicación: 9.93881, -84.51972"/>
    <x v="0"/>
    <s v="GPS"/>
    <s v="Yes"/>
    <n v="0"/>
    <x v="0"/>
    <x v="0"/>
    <x v="0"/>
    <x v="0"/>
    <s v="Vehicle, Battery Electric Vehicle"/>
    <n v="0"/>
    <d v="2026-03-06T09:54:58"/>
    <n v="-84.519720000000007"/>
    <n v="9.9388100000000001"/>
    <s v="CurveBased"/>
    <n v="44"/>
    <s v="Yes"/>
    <e v="#REF!"/>
  </r>
  <r>
    <s v="NISSAN LEAF 299-1018"/>
    <d v="2026-03-06T09:54:59"/>
    <s v="Estado de carga genérico 62.315"/>
    <x v="1"/>
    <s v="Engine"/>
    <s v="No"/>
    <n v="0"/>
    <x v="15"/>
    <x v="0"/>
    <x v="0"/>
    <x v="875"/>
    <s v="Vehicle, Battery Electric Vehicle"/>
    <n v="0"/>
    <d v="2026-03-06T09:54:59"/>
    <n v="0"/>
    <n v="0"/>
    <s v=""/>
    <n v="0"/>
    <s v="No"/>
    <e v="#REF!"/>
  </r>
  <r>
    <s v="NISSAN LEAF 299-1018"/>
    <d v="2026-03-06T09:55:00"/>
    <s v="Aceleración hacia delante o frenado 0"/>
    <x v="1"/>
    <s v="Engine"/>
    <s v="No"/>
    <n v="0"/>
    <x v="38"/>
    <x v="0"/>
    <x v="0"/>
    <x v="313"/>
    <s v="Vehicle, Battery Electric Vehicle"/>
    <n v="0"/>
    <d v="2026-03-06T09:55:00"/>
    <n v="0"/>
    <n v="0"/>
    <s v=""/>
    <n v="0"/>
    <s v="No"/>
    <e v="#REF!"/>
  </r>
  <r>
    <s v="NISSAN LEAF 299-1018"/>
    <d v="2026-03-06T09:55:00"/>
    <s v="Aceleración de lado a lado 0"/>
    <x v="1"/>
    <s v="Engine"/>
    <s v="No"/>
    <n v="0"/>
    <x v="39"/>
    <x v="0"/>
    <x v="0"/>
    <x v="313"/>
    <s v="Vehicle, Battery Electric Vehicle"/>
    <n v="0"/>
    <d v="2026-03-06T09:55:00"/>
    <n v="0"/>
    <n v="0"/>
    <s v=""/>
    <n v="0"/>
    <s v="No"/>
    <e v="#REF!"/>
  </r>
  <r>
    <s v="NISSAN LEAF 299-1018"/>
    <d v="2026-03-06T09:55:00"/>
    <s v="Aceleración hacia arriba o hacia abajo 0.942000020322335"/>
    <x v="1"/>
    <s v="Engine"/>
    <s v="No"/>
    <n v="0"/>
    <x v="40"/>
    <x v="0"/>
    <x v="0"/>
    <x v="683"/>
    <s v="Vehicle, Battery Electric Vehicle"/>
    <n v="0"/>
    <d v="2026-03-06T09:55:00"/>
    <n v="0"/>
    <n v="0"/>
    <s v=""/>
    <n v="0"/>
    <s v="No"/>
    <e v="#REF!"/>
  </r>
  <r>
    <s v="NISSAN LEAF 299-1018"/>
    <d v="2026-03-06T09:55:02"/>
    <s v="Ubicación: 9.9387, -84.52016"/>
    <x v="0"/>
    <s v="GPS"/>
    <s v="Yes"/>
    <n v="0"/>
    <x v="0"/>
    <x v="0"/>
    <x v="0"/>
    <x v="0"/>
    <s v="Vehicle, Battery Electric Vehicle"/>
    <n v="0"/>
    <d v="2026-03-06T09:55:02"/>
    <n v="-84.520160000000004"/>
    <n v="9.9387000000000008"/>
    <s v="CurvePositionEstimateError"/>
    <n v="46"/>
    <s v="Yes"/>
    <e v="#REF!"/>
  </r>
  <r>
    <s v="NISSAN LEAF 299-1018"/>
    <d v="2026-03-06T09:55:06"/>
    <s v="Ubicación: 9.93853, -84.52055"/>
    <x v="0"/>
    <s v="GPS"/>
    <s v="Yes"/>
    <n v="0"/>
    <x v="0"/>
    <x v="0"/>
    <x v="0"/>
    <x v="0"/>
    <s v="Vehicle, Battery Electric Vehicle"/>
    <n v="0"/>
    <d v="2026-03-06T09:55:06"/>
    <n v="-84.52055"/>
    <n v="9.9385300000000001"/>
    <s v="CurveBased"/>
    <n v="41"/>
    <s v="Yes"/>
    <e v="#REF!"/>
  </r>
  <r>
    <s v="NISSAN LEAF 299-1018"/>
    <d v="2026-03-06T09:55:07"/>
    <s v="Velocidad del motor en carretera 42"/>
    <x v="1"/>
    <s v="Engine"/>
    <s v="No"/>
    <n v="0"/>
    <x v="27"/>
    <x v="0"/>
    <x v="0"/>
    <x v="56"/>
    <s v="Vehicle, Battery Electric Vehicle"/>
    <n v="0"/>
    <d v="2026-03-06T09:55:07"/>
    <n v="0"/>
    <n v="0"/>
    <s v=""/>
    <n v="0"/>
    <s v="No"/>
    <e v="#REF!"/>
  </r>
  <r>
    <s v="NISSAN LEAF 299-1018"/>
    <d v="2026-03-06T09:55:08"/>
    <s v="Energía de la batería del vehículo eléctrico 40527"/>
    <x v="1"/>
    <s v="Engine"/>
    <s v="No"/>
    <n v="0"/>
    <x v="20"/>
    <x v="0"/>
    <x v="0"/>
    <x v="876"/>
    <s v="Vehicle, Battery Electric Vehicle"/>
    <n v="0"/>
    <d v="2026-03-06T09:55:08"/>
    <n v="0"/>
    <n v="0"/>
    <s v=""/>
    <n v="0"/>
    <s v="No"/>
    <e v="#REF!"/>
  </r>
  <r>
    <s v="NISSAN LEAF 299-1018"/>
    <d v="2026-03-06T09:55:10"/>
    <s v="Odómetro 15966"/>
    <x v="1"/>
    <s v="Engine"/>
    <s v="No"/>
    <n v="0"/>
    <x v="11"/>
    <x v="0"/>
    <x v="0"/>
    <x v="877"/>
    <s v="Vehicle, Battery Electric Vehicle"/>
    <n v="0"/>
    <d v="2026-03-06T09:55:10"/>
    <n v="0"/>
    <n v="0"/>
    <s v=""/>
    <n v="0"/>
    <s v="No"/>
    <e v="#REF!"/>
  </r>
  <r>
    <s v="NISSAN LEAF 299-1018"/>
    <d v="2026-03-06T09:55:10"/>
    <s v="Odómetro sin procesar 15966"/>
    <x v="1"/>
    <s v="Engine"/>
    <s v="No"/>
    <n v="0"/>
    <x v="12"/>
    <x v="0"/>
    <x v="0"/>
    <x v="877"/>
    <s v="Vehicle, Battery Electric Vehicle"/>
    <n v="0"/>
    <d v="2026-03-06T09:55:10"/>
    <n v="0"/>
    <n v="0"/>
    <s v=""/>
    <n v="0"/>
    <s v="No"/>
    <e v="#REF!"/>
  </r>
  <r>
    <s v="NISSAN LEAF 299-1018"/>
    <d v="2026-03-06T09:55:10"/>
    <s v="Ubicación: 9.93813, -84.52074"/>
    <x v="0"/>
    <s v="GPS"/>
    <s v="Yes"/>
    <n v="0"/>
    <x v="0"/>
    <x v="0"/>
    <x v="0"/>
    <x v="0"/>
    <s v="Vehicle, Battery Electric Vehicle"/>
    <n v="0"/>
    <d v="2026-03-06T09:55:10"/>
    <n v="-84.520740000000004"/>
    <n v="9.9381299999999992"/>
    <s v="CurvePositionEstimateError"/>
    <n v="52"/>
    <s v="Yes"/>
    <e v="#REF!"/>
  </r>
  <r>
    <s v="NISSAN LEAF 299-1018"/>
    <d v="2026-03-06T09:55:11"/>
    <s v="Velocidad del motor en carretera 58"/>
    <x v="1"/>
    <s v="Engine"/>
    <s v="No"/>
    <n v="0"/>
    <x v="27"/>
    <x v="0"/>
    <x v="0"/>
    <x v="385"/>
    <s v="Vehicle, Battery Electric Vehicle"/>
    <n v="0"/>
    <d v="2026-03-06T09:55:11"/>
    <n v="0"/>
    <n v="0"/>
    <s v=""/>
    <n v="0"/>
    <s v="No"/>
    <e v="#REF!"/>
  </r>
  <r>
    <s v="NISSAN LEAF 299-1018"/>
    <d v="2026-03-06T09:55:12"/>
    <s v=" "/>
    <x v="1"/>
    <s v="Debug"/>
    <s v="No"/>
    <s v="CF-00-74-00-5C-00-56-00-91-00-5F-00-53-00-D1-00-CE-00-5F-00-57-00-5E-00-5F-00-5F-00-5E-00-A4-00-55-00-D1-00-6A-00-6A-00-AD-00-28-01-6C-01-C0-00-99-00-A3-00-AE-00-CE-00-5A-00-6B-00-9B-00-BF-00-8F-00-C5-00-5E-00-5F-00-AC-00-5E-00-AD-00-5C-00-53-00-53-00-99-00-60-00-5C-00-A8-00-66-00-74-00-CD-00-B0-00"/>
    <x v="0"/>
    <x v="0"/>
    <x v="0"/>
    <x v="0"/>
    <s v="Vehicle, Battery Electric Vehicle"/>
    <n v="0"/>
    <d v="2026-03-06T09:55:12"/>
    <n v="0"/>
    <n v="0"/>
    <s v="40036"/>
    <n v="0"/>
    <s v="No"/>
    <e v="#REF!"/>
  </r>
  <r>
    <s v="NISSAN LEAF 299-1018"/>
    <d v="2026-03-06T09:55:14"/>
    <s v="Ubicación: 9.9376, -84.52091"/>
    <x v="0"/>
    <s v="GPS"/>
    <s v="Yes"/>
    <n v="0"/>
    <x v="0"/>
    <x v="0"/>
    <x v="0"/>
    <x v="0"/>
    <s v="Vehicle, Battery Electric Vehicle"/>
    <n v="0"/>
    <d v="2026-03-06T09:55:14"/>
    <n v="-84.520910000000001"/>
    <n v="9.9375999999999998"/>
    <s v="CurveSpeedEstimateError"/>
    <n v="53"/>
    <s v="Yes"/>
    <e v="#REF!"/>
  </r>
  <r>
    <s v="NISSAN LEAF 299-1018"/>
    <d v="2026-03-06T09:55:14"/>
    <s v="Velocidad del motor en carretera 54"/>
    <x v="1"/>
    <s v="Engine"/>
    <s v="No"/>
    <n v="0"/>
    <x v="27"/>
    <x v="0"/>
    <x v="0"/>
    <x v="212"/>
    <s v="Vehicle, Battery Electric Vehicle"/>
    <n v="0"/>
    <d v="2026-03-06T09:55:14"/>
    <n v="0"/>
    <n v="0"/>
    <s v=""/>
    <n v="0"/>
    <s v="No"/>
    <e v="#REF!"/>
  </r>
  <r>
    <s v="NISSAN LEAF 299-1018"/>
    <d v="2026-03-06T09:55:14"/>
    <s v="Aceleración hacia delante o frenado 0"/>
    <x v="1"/>
    <s v="Engine"/>
    <s v="No"/>
    <n v="0"/>
    <x v="38"/>
    <x v="0"/>
    <x v="0"/>
    <x v="313"/>
    <s v="Vehicle, Battery Electric Vehicle"/>
    <n v="0"/>
    <d v="2026-03-06T09:55:14"/>
    <n v="0"/>
    <n v="0"/>
    <s v=""/>
    <n v="0"/>
    <s v="No"/>
    <e v="#REF!"/>
  </r>
  <r>
    <s v="NISSAN LEAF 299-1018"/>
    <d v="2026-03-06T09:55:14"/>
    <s v="Aceleración de lado a lado 0"/>
    <x v="1"/>
    <s v="Engine"/>
    <s v="No"/>
    <n v="0"/>
    <x v="39"/>
    <x v="0"/>
    <x v="0"/>
    <x v="313"/>
    <s v="Vehicle, Battery Electric Vehicle"/>
    <n v="0"/>
    <d v="2026-03-06T09:55:14"/>
    <n v="0"/>
    <n v="0"/>
    <s v=""/>
    <n v="0"/>
    <s v="No"/>
    <e v="#REF!"/>
  </r>
  <r>
    <s v="NISSAN LEAF 299-1018"/>
    <d v="2026-03-06T09:55:14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55:14"/>
    <n v="0"/>
    <n v="0"/>
    <s v=""/>
    <n v="0"/>
    <s v="No"/>
    <e v="#REF!"/>
  </r>
  <r>
    <s v="NISSAN LEAF 299-1018"/>
    <d v="2026-03-06T09:55:15"/>
    <s v="Aceleración de lado a lado 0.238999994883154"/>
    <x v="1"/>
    <s v="Engine"/>
    <s v="No"/>
    <n v="0"/>
    <x v="39"/>
    <x v="0"/>
    <x v="0"/>
    <x v="840"/>
    <s v="Vehicle, Battery Electric Vehicle"/>
    <n v="0"/>
    <d v="2026-03-06T09:55:15"/>
    <n v="0"/>
    <n v="0"/>
    <s v=""/>
    <n v="0"/>
    <s v="No"/>
    <e v="#REF!"/>
  </r>
  <r>
    <s v="NISSAN LEAF 299-1018"/>
    <d v="2026-03-06T09:55:15"/>
    <s v="Aceleración hacia arriba o hacia abajo 0.970999984630051"/>
    <x v="1"/>
    <s v="Engine"/>
    <s v="No"/>
    <n v="0"/>
    <x v="40"/>
    <x v="0"/>
    <x v="0"/>
    <x v="706"/>
    <s v="Vehicle, Battery Electric Vehicle"/>
    <n v="0"/>
    <d v="2026-03-06T09:55:15"/>
    <n v="0"/>
    <n v="0"/>
    <s v=""/>
    <n v="0"/>
    <s v="No"/>
    <e v="#REF!"/>
  </r>
  <r>
    <s v="NISSAN LEAF 299-1018"/>
    <d v="2026-03-06T09:55:15"/>
    <s v="Energía de la batería del vehículo eléctrico -40152"/>
    <x v="1"/>
    <s v="Engine"/>
    <s v="No"/>
    <n v="0"/>
    <x v="20"/>
    <x v="0"/>
    <x v="0"/>
    <x v="878"/>
    <s v="Vehicle, Battery Electric Vehicle"/>
    <n v="0"/>
    <d v="2026-03-06T09:55:15"/>
    <n v="0"/>
    <n v="0"/>
    <s v=""/>
    <n v="0"/>
    <s v="No"/>
    <e v="#REF!"/>
  </r>
  <r>
    <s v="NISSAN LEAF 299-1018"/>
    <d v="2026-03-06T09:55:16"/>
    <s v="Ubicación: 9.93737, -84.521"/>
    <x v="0"/>
    <s v="GPS"/>
    <s v="Yes"/>
    <n v="0"/>
    <x v="0"/>
    <x v="0"/>
    <x v="0"/>
    <x v="0"/>
    <s v="Vehicle, Battery Electric Vehicle"/>
    <n v="0"/>
    <d v="2026-03-06T09:55:16"/>
    <n v="-84.521000000000001"/>
    <n v="9.9373699999999996"/>
    <s v="CurveSpeedEstimateError"/>
    <n v="44"/>
    <s v="Yes"/>
    <e v="#REF!"/>
  </r>
  <r>
    <s v="NISSAN LEAF 299-1018"/>
    <d v="2026-03-06T09:55:16"/>
    <s v=" "/>
    <x v="1"/>
    <s v="Debug"/>
    <s v="No"/>
    <s v="81-6F-B1-FF-08-00-00-00-00-00-00-00-00-00-00"/>
    <x v="0"/>
    <x v="0"/>
    <x v="0"/>
    <x v="0"/>
    <s v="Vehicle, Battery Electric Vehicle"/>
    <n v="0"/>
    <d v="2026-03-06T09:55:16"/>
    <n v="0"/>
    <n v="0"/>
    <s v="50333"/>
    <n v="0"/>
    <s v="No"/>
    <e v="#REF!"/>
  </r>
  <r>
    <s v="NISSAN LEAF 299-1018"/>
    <d v="2026-03-06T09:55:16"/>
    <s v=" "/>
    <x v="1"/>
    <s v="Debug"/>
    <s v="No"/>
    <s v="D1-A5-F2-FF-0A-64-17-00-0B-F7-10-00-00-00-00"/>
    <x v="0"/>
    <x v="0"/>
    <x v="0"/>
    <x v="0"/>
    <s v="Vehicle, Battery Electric Vehicle"/>
    <n v="0"/>
    <d v="2026-03-06T09:55:16"/>
    <n v="0"/>
    <n v="0"/>
    <s v="61927"/>
    <n v="0"/>
    <s v="No"/>
    <e v="#REF!"/>
  </r>
  <r>
    <s v="NISSAN LEAF 299-1018"/>
    <d v="2026-03-06T09:55:17"/>
    <s v="Aceleración hacia delante o frenado 0"/>
    <x v="1"/>
    <s v="Engine"/>
    <s v="No"/>
    <n v="0"/>
    <x v="38"/>
    <x v="0"/>
    <x v="0"/>
    <x v="313"/>
    <s v="Vehicle, Battery Electric Vehicle"/>
    <n v="0"/>
    <d v="2026-03-06T09:55:17"/>
    <n v="0"/>
    <n v="0"/>
    <s v=""/>
    <n v="0"/>
    <s v="No"/>
    <e v="#REF!"/>
  </r>
  <r>
    <s v="NISSAN LEAF 299-1018"/>
    <d v="2026-03-06T09:55:17"/>
    <s v="Aceleración de lado a lado 0"/>
    <x v="1"/>
    <s v="Engine"/>
    <s v="No"/>
    <n v="0"/>
    <x v="39"/>
    <x v="0"/>
    <x v="0"/>
    <x v="313"/>
    <s v="Vehicle, Battery Electric Vehicle"/>
    <n v="0"/>
    <d v="2026-03-06T09:55:17"/>
    <n v="0"/>
    <n v="0"/>
    <s v=""/>
    <n v="0"/>
    <s v="No"/>
    <e v="#REF!"/>
  </r>
  <r>
    <s v="NISSAN LEAF 299-1018"/>
    <d v="2026-03-06T09:55:17"/>
    <s v="Aceleración hacia arriba o hacia abajo 0.961999969334996"/>
    <x v="1"/>
    <s v="Engine"/>
    <s v="No"/>
    <n v="0"/>
    <x v="40"/>
    <x v="0"/>
    <x v="0"/>
    <x v="404"/>
    <s v="Vehicle, Battery Electric Vehicle"/>
    <n v="0"/>
    <d v="2026-03-06T09:55:17"/>
    <n v="0"/>
    <n v="0"/>
    <s v=""/>
    <n v="0"/>
    <s v="No"/>
    <e v="#REF!"/>
  </r>
  <r>
    <s v="NISSAN LEAF 299-1018"/>
    <d v="2026-03-06T09:55:17"/>
    <s v="Velocidad del motor en carretera 35"/>
    <x v="1"/>
    <s v="Engine"/>
    <s v="No"/>
    <n v="0"/>
    <x v="27"/>
    <x v="0"/>
    <x v="0"/>
    <x v="359"/>
    <s v="Vehicle, Battery Electric Vehicle"/>
    <n v="0"/>
    <d v="2026-03-06T09:55:17"/>
    <n v="0"/>
    <n v="0"/>
    <s v=""/>
    <n v="0"/>
    <s v="No"/>
    <e v="#REF!"/>
  </r>
  <r>
    <s v="NISSAN LEAF 299-1018"/>
    <d v="2026-03-06T09:55:19"/>
    <s v="Señal de giro hacia la derecha (1. En) 1"/>
    <x v="1"/>
    <s v="Engine"/>
    <s v="No"/>
    <n v="0"/>
    <x v="28"/>
    <x v="0"/>
    <x v="0"/>
    <x v="1"/>
    <s v="Vehicle, Battery Electric Vehicle"/>
    <n v="0"/>
    <d v="2026-03-06T09:55:19"/>
    <n v="0"/>
    <n v="0"/>
    <s v=""/>
    <n v="0"/>
    <s v="No"/>
    <e v="#REF!"/>
  </r>
  <r>
    <s v="NISSAN LEAF 299-1018"/>
    <d v="2026-03-06T09:55:20"/>
    <s v="Aceleración hacia delante o frenado 0"/>
    <x v="1"/>
    <s v="Engine"/>
    <s v="No"/>
    <n v="0"/>
    <x v="38"/>
    <x v="0"/>
    <x v="0"/>
    <x v="313"/>
    <s v="Vehicle, Battery Electric Vehicle"/>
    <n v="0"/>
    <d v="2026-03-06T09:55:20"/>
    <n v="0"/>
    <n v="0"/>
    <s v=""/>
    <n v="0"/>
    <s v="No"/>
    <e v="#REF!"/>
  </r>
  <r>
    <s v="NISSAN LEAF 299-1018"/>
    <d v="2026-03-06T09:55:20"/>
    <s v="Aceleración de lado a lado 0"/>
    <x v="1"/>
    <s v="Engine"/>
    <s v="No"/>
    <n v="0"/>
    <x v="39"/>
    <x v="0"/>
    <x v="0"/>
    <x v="313"/>
    <s v="Vehicle, Battery Electric Vehicle"/>
    <n v="0"/>
    <d v="2026-03-06T09:55:20"/>
    <n v="0"/>
    <n v="0"/>
    <s v=""/>
    <n v="0"/>
    <s v="No"/>
    <e v="#REF!"/>
  </r>
  <r>
    <s v="NISSAN LEAF 299-1018"/>
    <d v="2026-03-06T09:55:20"/>
    <s v="Aceleración hacia arriba o hacia abajo 0.929999948943117"/>
    <x v="1"/>
    <s v="Engine"/>
    <s v="No"/>
    <n v="0"/>
    <x v="40"/>
    <x v="0"/>
    <x v="0"/>
    <x v="330"/>
    <s v="Vehicle, Battery Electric Vehicle"/>
    <n v="0"/>
    <d v="2026-03-06T09:55:20"/>
    <n v="0"/>
    <n v="0"/>
    <s v=""/>
    <n v="0"/>
    <s v="No"/>
    <e v="#REF!"/>
  </r>
  <r>
    <s v="NISSAN LEAF 299-1018"/>
    <d v="2026-03-06T09:55:21"/>
    <s v="Velocidad del motor en carretera 21"/>
    <x v="1"/>
    <s v="Engine"/>
    <s v="No"/>
    <n v="0"/>
    <x v="27"/>
    <x v="0"/>
    <x v="0"/>
    <x v="101"/>
    <s v="Vehicle, Battery Electric Vehicle"/>
    <n v="0"/>
    <d v="2026-03-06T09:55:21"/>
    <n v="0"/>
    <n v="0"/>
    <s v=""/>
    <n v="0"/>
    <s v="No"/>
    <e v="#REF!"/>
  </r>
  <r>
    <s v="NISSAN LEAF 299-1018"/>
    <d v="2026-03-06T09:55:22"/>
    <s v="Ubicación: 9.93695, -84.52111"/>
    <x v="0"/>
    <s v="GPS"/>
    <s v="Yes"/>
    <n v="0"/>
    <x v="0"/>
    <x v="0"/>
    <x v="0"/>
    <x v="0"/>
    <s v="Vehicle, Battery Electric Vehicle"/>
    <n v="0"/>
    <d v="2026-03-06T09:55:22"/>
    <n v="-84.521109999999993"/>
    <n v="9.9369499999999995"/>
    <s v="CurvePositionEstimateError"/>
    <n v="20"/>
    <s v="Yes"/>
    <e v="#REF!"/>
  </r>
  <r>
    <s v="NISSAN LEAF 299-1018"/>
    <d v="2026-03-06T09:55:23"/>
    <s v="Aceleración de lado a lado -0.336999994875665"/>
    <x v="1"/>
    <s v="Engine"/>
    <s v="No"/>
    <n v="0"/>
    <x v="39"/>
    <x v="0"/>
    <x v="0"/>
    <x v="879"/>
    <s v="Vehicle, Battery Electric Vehicle"/>
    <n v="0"/>
    <d v="2026-03-06T09:55:23"/>
    <n v="0"/>
    <n v="0"/>
    <s v=""/>
    <n v="0"/>
    <s v="No"/>
    <e v="#REF!"/>
  </r>
  <r>
    <s v="NISSAN LEAF 299-1018"/>
    <d v="2026-03-06T09:55:23"/>
    <s v="Aceleración hacia arriba o hacia abajo 0.963000005024987"/>
    <x v="1"/>
    <s v="Engine"/>
    <s v="No"/>
    <n v="0"/>
    <x v="40"/>
    <x v="0"/>
    <x v="0"/>
    <x v="483"/>
    <s v="Vehicle, Battery Electric Vehicle"/>
    <n v="0"/>
    <d v="2026-03-06T09:55:23"/>
    <n v="0"/>
    <n v="0"/>
    <s v=""/>
    <n v="0"/>
    <s v="No"/>
    <e v="#REF!"/>
  </r>
  <r>
    <s v="NISSAN LEAF 299-1018"/>
    <d v="2026-03-06T09:55:24"/>
    <s v="Energía de la batería del vehículo eléctrico 23237"/>
    <x v="1"/>
    <s v="Engine"/>
    <s v="No"/>
    <n v="0"/>
    <x v="20"/>
    <x v="0"/>
    <x v="0"/>
    <x v="880"/>
    <s v="Vehicle, Battery Electric Vehicle"/>
    <n v="0"/>
    <d v="2026-03-06T09:55:24"/>
    <n v="0"/>
    <n v="0"/>
    <s v=""/>
    <n v="0"/>
    <s v="No"/>
    <e v="#REF!"/>
  </r>
  <r>
    <s v="NISSAN LEAF 299-1018"/>
    <d v="2026-03-06T09:55:24"/>
    <s v="Ubicación: 9.93688, -84.5212"/>
    <x v="0"/>
    <s v="GPS"/>
    <s v="Yes"/>
    <n v="0"/>
    <x v="0"/>
    <x v="0"/>
    <x v="0"/>
    <x v="0"/>
    <s v="Vehicle, Battery Electric Vehicle"/>
    <n v="0"/>
    <d v="2026-03-06T09:55:24"/>
    <n v="-84.521199999999993"/>
    <n v="9.9368800000000004"/>
    <s v="CurveSpeedEstimateError"/>
    <n v="26"/>
    <s v="Yes"/>
    <e v="#REF!"/>
  </r>
  <r>
    <s v="NISSAN LEAF 299-1018"/>
    <d v="2026-03-06T09:55:24"/>
    <s v="Aceleración hacia delante o frenado 0"/>
    <x v="1"/>
    <s v="Engine"/>
    <s v="No"/>
    <n v="0"/>
    <x v="38"/>
    <x v="0"/>
    <x v="0"/>
    <x v="313"/>
    <s v="Vehicle, Battery Electric Vehicle"/>
    <n v="0"/>
    <d v="2026-03-06T09:55:24"/>
    <n v="0"/>
    <n v="0"/>
    <s v=""/>
    <n v="0"/>
    <s v="No"/>
    <e v="#REF!"/>
  </r>
  <r>
    <s v="NISSAN LEAF 299-1018"/>
    <d v="2026-03-06T09:55:24"/>
    <s v="Aceleración de lado a lado 0"/>
    <x v="1"/>
    <s v="Engine"/>
    <s v="No"/>
    <n v="0"/>
    <x v="39"/>
    <x v="0"/>
    <x v="0"/>
    <x v="313"/>
    <s v="Vehicle, Battery Electric Vehicle"/>
    <n v="0"/>
    <d v="2026-03-06T09:55:24"/>
    <n v="0"/>
    <n v="0"/>
    <s v=""/>
    <n v="0"/>
    <s v="No"/>
    <e v="#REF!"/>
  </r>
  <r>
    <s v="NISSAN LEAF 299-1018"/>
    <d v="2026-03-06T09:55:24"/>
    <s v="Aceleración hacia arriba o hacia abajo 0.944999974434876"/>
    <x v="1"/>
    <s v="Engine"/>
    <s v="No"/>
    <n v="0"/>
    <x v="40"/>
    <x v="0"/>
    <x v="0"/>
    <x v="480"/>
    <s v="Vehicle, Battery Electric Vehicle"/>
    <n v="0"/>
    <d v="2026-03-06T09:55:24"/>
    <n v="0"/>
    <n v="0"/>
    <s v=""/>
    <n v="0"/>
    <s v="No"/>
    <e v="#REF!"/>
  </r>
  <r>
    <s v="NISSAN LEAF 299-1018"/>
    <d v="2026-03-06T09:55:24"/>
    <s v="Señal de giro hacia la izquierda (1. En) 1"/>
    <x v="1"/>
    <s v="Engine"/>
    <s v="No"/>
    <n v="0"/>
    <x v="31"/>
    <x v="0"/>
    <x v="0"/>
    <x v="1"/>
    <s v="Vehicle, Battery Electric Vehicle"/>
    <n v="0"/>
    <d v="2026-03-06T09:55:24"/>
    <n v="0"/>
    <n v="0"/>
    <s v=""/>
    <n v="0"/>
    <s v="No"/>
    <e v="#REF!"/>
  </r>
  <r>
    <s v="NISSAN LEAF 299-1018"/>
    <d v="2026-03-06T09:55:26"/>
    <s v="Ubicación: 9.93683, -84.52135"/>
    <x v="0"/>
    <s v="GPS"/>
    <s v="Yes"/>
    <n v="0"/>
    <x v="0"/>
    <x v="0"/>
    <x v="0"/>
    <x v="0"/>
    <s v="Vehicle, Battery Electric Vehicle"/>
    <n v="0"/>
    <d v="2026-03-06T09:55:26"/>
    <n v="-84.521349999999998"/>
    <n v="9.9368300000000005"/>
    <s v="CurveSpeed"/>
    <n v="33"/>
    <s v="Yes"/>
    <e v="#REF!"/>
  </r>
  <r>
    <s v="NISSAN LEAF 299-1018"/>
    <d v="2026-03-06T09:55:26"/>
    <s v="Velocidad del motor en carretera 34"/>
    <x v="1"/>
    <s v="Engine"/>
    <s v="No"/>
    <n v="0"/>
    <x v="27"/>
    <x v="0"/>
    <x v="0"/>
    <x v="55"/>
    <s v="Vehicle, Battery Electric Vehicle"/>
    <n v="0"/>
    <d v="2026-03-06T09:55:26"/>
    <n v="0"/>
    <n v="0"/>
    <s v=""/>
    <n v="0"/>
    <s v="No"/>
    <e v="#REF!"/>
  </r>
  <r>
    <s v="NISSAN LEAF 299-1018"/>
    <d v="2026-03-06T09:55:27"/>
    <s v="Señal de giro hacia la derecha (1. En) 0"/>
    <x v="1"/>
    <s v="Engine"/>
    <s v="No"/>
    <n v="0"/>
    <x v="28"/>
    <x v="0"/>
    <x v="0"/>
    <x v="7"/>
    <s v="Vehicle, Battery Electric Vehicle"/>
    <n v="0"/>
    <d v="2026-03-06T09:55:27"/>
    <n v="0"/>
    <n v="0"/>
    <s v=""/>
    <n v="0"/>
    <s v="No"/>
    <e v="#REF!"/>
  </r>
  <r>
    <s v="NISSAN LEAF 299-1018"/>
    <d v="2026-03-06T09:55:28"/>
    <s v="Velocidad del motor en carretera 32"/>
    <x v="1"/>
    <s v="Engine"/>
    <s v="No"/>
    <n v="0"/>
    <x v="27"/>
    <x v="0"/>
    <x v="0"/>
    <x v="48"/>
    <s v="Vehicle, Battery Electric Vehicle"/>
    <n v="0"/>
    <d v="2026-03-06T09:55:28"/>
    <n v="0"/>
    <n v="0"/>
    <s v=""/>
    <n v="0"/>
    <s v="No"/>
    <e v="#REF!"/>
  </r>
  <r>
    <s v="NISSAN LEAF 299-1018"/>
    <d v="2026-03-06T09:55:29"/>
    <s v="Ubicación: 9.93676, -84.52158"/>
    <x v="0"/>
    <s v="GPS"/>
    <s v="Yes"/>
    <n v="0"/>
    <x v="0"/>
    <x v="0"/>
    <x v="0"/>
    <x v="0"/>
    <s v="Vehicle, Battery Electric Vehicle"/>
    <n v="0"/>
    <d v="2026-03-06T09:55:29"/>
    <n v="-84.52158"/>
    <n v="9.9367599999999996"/>
    <s v="CurveSpeedEstimateError"/>
    <n v="31"/>
    <s v="Yes"/>
    <e v="#REF!"/>
  </r>
  <r>
    <s v="NISSAN LEAF 299-1018"/>
    <d v="2026-03-06T09:55:31"/>
    <s v="Energía de la batería del vehículo eléctrico -12600"/>
    <x v="1"/>
    <s v="Engine"/>
    <s v="No"/>
    <n v="0"/>
    <x v="20"/>
    <x v="0"/>
    <x v="0"/>
    <x v="881"/>
    <s v="Vehicle, Battery Electric Vehicle"/>
    <n v="0"/>
    <d v="2026-03-06T09:55:31"/>
    <n v="0"/>
    <n v="0"/>
    <s v=""/>
    <n v="0"/>
    <s v="No"/>
    <e v="#REF!"/>
  </r>
  <r>
    <s v="NISSAN LEAF 299-1018"/>
    <d v="2026-03-06T09:55:32"/>
    <s v="Ubicación: 9.93671, -84.52175"/>
    <x v="0"/>
    <s v="GPS"/>
    <s v="Yes"/>
    <n v="0"/>
    <x v="0"/>
    <x v="0"/>
    <x v="0"/>
    <x v="0"/>
    <s v="Vehicle, Battery Electric Vehicle"/>
    <n v="0"/>
    <d v="2026-03-06T09:55:32"/>
    <n v="-84.521749999999997"/>
    <n v="9.9367099999999997"/>
    <s v="CurveSpeedEstimateError"/>
    <n v="18"/>
    <s v="Yes"/>
    <e v="#REF!"/>
  </r>
  <r>
    <s v="NISSAN LEAF 299-1018"/>
    <d v="2026-03-06T09:55:35"/>
    <s v="Ubicación: 9.93667, -84.52183"/>
    <x v="0"/>
    <s v="GPS"/>
    <s v="Yes"/>
    <n v="0"/>
    <x v="0"/>
    <x v="0"/>
    <x v="0"/>
    <x v="0"/>
    <s v="Vehicle, Battery Electric Vehicle"/>
    <n v="0"/>
    <d v="2026-03-06T09:55:35"/>
    <n v="-84.521829999999994"/>
    <n v="9.9366699999999994"/>
    <s v="CurveOtherEvent"/>
    <n v="5"/>
    <s v="Yes"/>
    <e v="#REF!"/>
  </r>
  <r>
    <s v="NISSAN LEAF 299-1018"/>
    <d v="2026-03-06T09:55:36"/>
    <s v="Velocidad del motor en carretera 0"/>
    <x v="1"/>
    <s v="Engine"/>
    <s v="No"/>
    <n v="0"/>
    <x v="27"/>
    <x v="0"/>
    <x v="0"/>
    <x v="39"/>
    <s v="Vehicle, Battery Electric Vehicle"/>
    <n v="0"/>
    <d v="2026-03-06T09:55:36"/>
    <n v="0"/>
    <n v="0"/>
    <s v=""/>
    <n v="0"/>
    <s v="No"/>
    <e v="#REF!"/>
  </r>
  <r>
    <s v="NISSAN LEAF 299-1018"/>
    <d v="2026-03-06T09:55:36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5:36"/>
    <n v="0"/>
    <n v="0"/>
    <s v=""/>
    <n v="0"/>
    <s v="No"/>
    <e v="#REF!"/>
  </r>
  <r>
    <s v="NISSAN LEAF 299-1018"/>
    <d v="2026-03-06T09:55:36"/>
    <s v="Energía total de entrada en la batería del vehículo mientras se conduce (desde que se instaló la telemática) 261.78"/>
    <x v="1"/>
    <s v="Engine"/>
    <s v="No"/>
    <n v="0"/>
    <x v="17"/>
    <x v="0"/>
    <x v="0"/>
    <x v="882"/>
    <s v="Vehicle, Battery Electric Vehicle"/>
    <n v="0"/>
    <d v="2026-03-06T09:55:36"/>
    <n v="0"/>
    <n v="0"/>
    <s v=""/>
    <n v="0"/>
    <s v="No"/>
    <e v="#REF!"/>
  </r>
  <r>
    <s v="NISSAN LEAF 299-1018"/>
    <d v="2026-03-06T09:55:36"/>
    <s v="Energía total de salida en la batería del vehículo eléctrico mientras se conduce (desde que se instaló la telemática) 1026.37"/>
    <x v="1"/>
    <s v="Engine"/>
    <s v="No"/>
    <n v="0"/>
    <x v="18"/>
    <x v="0"/>
    <x v="0"/>
    <x v="883"/>
    <s v="Vehicle, Battery Electric Vehicle"/>
    <n v="0"/>
    <d v="2026-03-06T09:55:36"/>
    <n v="0"/>
    <n v="0"/>
    <s v=""/>
    <n v="0"/>
    <s v="No"/>
    <e v="#REF!"/>
  </r>
  <r>
    <s v="NISSAN LEAF 299-1018"/>
    <d v="2026-03-06T09:55:36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55:36"/>
    <n v="0"/>
    <n v="0"/>
    <s v=""/>
    <n v="0"/>
    <s v="No"/>
    <e v="#REF!"/>
  </r>
  <r>
    <s v="NISSAN LEAF 299-1018"/>
    <d v="2026-03-06T09:55:36"/>
    <s v="Ubicación: 9.93667, -84.52184"/>
    <x v="0"/>
    <s v="GPS"/>
    <s v="Yes"/>
    <n v="0"/>
    <x v="0"/>
    <x v="0"/>
    <x v="0"/>
    <x v="0"/>
    <s v="Vehicle, Battery Electric Vehicle"/>
    <n v="0"/>
    <d v="2026-03-06T09:55:36"/>
    <n v="-84.521839999999997"/>
    <n v="9.9366699999999994"/>
    <s v="CurveZeroSpeed"/>
    <n v="0"/>
    <s v="Yes"/>
    <e v="#REF!"/>
  </r>
  <r>
    <s v="NISSAN LEAF 299-1018"/>
    <d v="2026-03-06T09:55:36"/>
    <s v="Velocidad del motor en carretera 0"/>
    <x v="1"/>
    <s v="Engine"/>
    <s v="No"/>
    <n v="0"/>
    <x v="27"/>
    <x v="0"/>
    <x v="0"/>
    <x v="39"/>
    <s v="Vehicle, Battery Electric Vehicle"/>
    <n v="0"/>
    <d v="2026-03-06T09:55:36"/>
    <n v="0"/>
    <n v="0"/>
    <s v=""/>
    <n v="0"/>
    <s v="No"/>
    <e v="#REF!"/>
  </r>
  <r>
    <s v="NISSAN LEAF 299-1018"/>
    <d v="2026-03-06T09:55:37"/>
    <s v="Aceleración hacia delante o frenado 0"/>
    <x v="1"/>
    <s v="Engine"/>
    <s v="No"/>
    <n v="0"/>
    <x v="38"/>
    <x v="0"/>
    <x v="0"/>
    <x v="313"/>
    <s v="Vehicle, Battery Electric Vehicle"/>
    <n v="0"/>
    <d v="2026-03-06T09:55:37"/>
    <n v="0"/>
    <n v="0"/>
    <s v=""/>
    <n v="0"/>
    <s v="No"/>
    <e v="#REF!"/>
  </r>
  <r>
    <s v="NISSAN LEAF 299-1018"/>
    <d v="2026-03-06T09:55:37"/>
    <s v="Aceleración de lado a lado 0"/>
    <x v="1"/>
    <s v="Engine"/>
    <s v="No"/>
    <n v="0"/>
    <x v="39"/>
    <x v="0"/>
    <x v="0"/>
    <x v="313"/>
    <s v="Vehicle, Battery Electric Vehicle"/>
    <n v="0"/>
    <d v="2026-03-06T09:55:37"/>
    <n v="0"/>
    <n v="0"/>
    <s v=""/>
    <n v="0"/>
    <s v="No"/>
    <e v="#REF!"/>
  </r>
  <r>
    <s v="NISSAN LEAF 299-1018"/>
    <d v="2026-03-06T09:55:37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09:55:37"/>
    <n v="0"/>
    <n v="0"/>
    <s v=""/>
    <n v="0"/>
    <s v="No"/>
    <e v="#REF!"/>
  </r>
  <r>
    <s v="NISSAN LEAF 299-1018"/>
    <d v="2026-03-06T09:55:38"/>
    <s v="Aceleración hacia delante o frenado 0.251999999980742"/>
    <x v="1"/>
    <s v="Engine"/>
    <s v="No"/>
    <n v="0"/>
    <x v="38"/>
    <x v="0"/>
    <x v="0"/>
    <x v="884"/>
    <s v="Vehicle, Battery Electric Vehicle"/>
    <n v="0"/>
    <d v="2026-03-06T09:55:38"/>
    <n v="0"/>
    <n v="0"/>
    <s v=""/>
    <n v="0"/>
    <s v="No"/>
    <e v="#REF!"/>
  </r>
  <r>
    <s v="NISSAN LEAF 299-1018"/>
    <d v="2026-03-06T09:55:38"/>
    <s v="Aceleración hacia arriba o hacia abajo 0.924999974436405"/>
    <x v="1"/>
    <s v="Engine"/>
    <s v="No"/>
    <n v="0"/>
    <x v="40"/>
    <x v="0"/>
    <x v="0"/>
    <x v="456"/>
    <s v="Vehicle, Battery Electric Vehicle"/>
    <n v="0"/>
    <d v="2026-03-06T09:55:38"/>
    <n v="0"/>
    <n v="0"/>
    <s v=""/>
    <n v="0"/>
    <s v="No"/>
    <e v="#REF!"/>
  </r>
  <r>
    <s v="NISSAN LEAF 299-1018"/>
    <d v="2026-03-06T09:55:38"/>
    <s v="Ubicación: 9.93667, -84.52184"/>
    <x v="0"/>
    <s v="GPS"/>
    <s v="Yes"/>
    <n v="0"/>
    <x v="0"/>
    <x v="0"/>
    <x v="0"/>
    <x v="0"/>
    <s v="Vehicle, Battery Electric Vehicle"/>
    <n v="0"/>
    <d v="2026-03-06T09:55:38"/>
    <n v="-84.521839999999997"/>
    <n v="9.9366699999999994"/>
    <s v="CurveOtherEvent"/>
    <n v="0"/>
    <s v="Yes"/>
    <e v="#REF!"/>
  </r>
  <r>
    <s v="NISSAN LEAF 299-1018"/>
    <d v="2026-03-06T09:55:38"/>
    <s v="Velocidad del motor en carretera 4"/>
    <x v="1"/>
    <s v="Engine"/>
    <s v="No"/>
    <n v="0"/>
    <x v="27"/>
    <x v="0"/>
    <x v="0"/>
    <x v="53"/>
    <s v="Vehicle, Battery Electric Vehicle"/>
    <n v="0"/>
    <d v="2026-03-06T09:55:38"/>
    <n v="0"/>
    <n v="0"/>
    <s v=""/>
    <n v="0"/>
    <s v="No"/>
    <e v="#REF!"/>
  </r>
  <r>
    <s v="NISSAN LEAF 299-1018"/>
    <d v="2026-03-06T09:55:39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5:39"/>
    <n v="0"/>
    <n v="0"/>
    <s v=""/>
    <n v="0"/>
    <s v="No"/>
    <e v="#REF!"/>
  </r>
  <r>
    <s v="NISSAN LEAF 299-1018"/>
    <d v="2026-03-06T09:55:39"/>
    <s v="Energía total de entrada en la batería del vehículo mientras se conduce (desde que se instaló la telemática) 261.78"/>
    <x v="1"/>
    <s v="Engine"/>
    <s v="No"/>
    <n v="0"/>
    <x v="17"/>
    <x v="0"/>
    <x v="0"/>
    <x v="882"/>
    <s v="Vehicle, Battery Electric Vehicle"/>
    <n v="0"/>
    <d v="2026-03-06T09:55:39"/>
    <n v="0"/>
    <n v="0"/>
    <s v=""/>
    <n v="0"/>
    <s v="No"/>
    <e v="#REF!"/>
  </r>
  <r>
    <s v="NISSAN LEAF 299-1018"/>
    <d v="2026-03-06T09:55:39"/>
    <s v="Energía total de salida en la batería del vehículo eléctrico mientras se conduce (desde que se instaló la telemática) 1026.37"/>
    <x v="1"/>
    <s v="Engine"/>
    <s v="No"/>
    <n v="0"/>
    <x v="18"/>
    <x v="0"/>
    <x v="0"/>
    <x v="883"/>
    <s v="Vehicle, Battery Electric Vehicle"/>
    <n v="0"/>
    <d v="2026-03-06T09:55:39"/>
    <n v="0"/>
    <n v="0"/>
    <s v=""/>
    <n v="0"/>
    <s v="No"/>
    <e v="#REF!"/>
  </r>
  <r>
    <s v="NISSAN LEAF 299-1018"/>
    <d v="2026-03-06T09:55:39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55:39"/>
    <n v="0"/>
    <n v="0"/>
    <s v=""/>
    <n v="0"/>
    <s v="No"/>
    <e v="#REF!"/>
  </r>
  <r>
    <s v="NISSAN LEAF 299-1018"/>
    <d v="2026-03-06T09:55:39"/>
    <s v="Ubicación: 9.93667, -84.52186"/>
    <x v="0"/>
    <s v="GPS"/>
    <s v="Yes"/>
    <n v="0"/>
    <x v="0"/>
    <x v="0"/>
    <x v="0"/>
    <x v="0"/>
    <s v="Vehicle, Battery Electric Vehicle"/>
    <n v="0"/>
    <d v="2026-03-06T09:55:39"/>
    <n v="-84.521860000000004"/>
    <n v="9.9366699999999994"/>
    <s v="CurveZeroSpeed"/>
    <n v="6"/>
    <s v="Yes"/>
    <e v="#REF!"/>
  </r>
  <r>
    <s v="NISSAN LEAF 299-1018"/>
    <d v="2026-03-06T09:55:39"/>
    <s v="Velocidad del motor en carretera 10"/>
    <x v="1"/>
    <s v="Engine"/>
    <s v="No"/>
    <n v="0"/>
    <x v="27"/>
    <x v="0"/>
    <x v="0"/>
    <x v="310"/>
    <s v="Vehicle, Battery Electric Vehicle"/>
    <n v="0"/>
    <d v="2026-03-06T09:55:39"/>
    <n v="0"/>
    <n v="0"/>
    <s v=""/>
    <n v="0"/>
    <s v="No"/>
    <e v="#REF!"/>
  </r>
  <r>
    <s v="NISSAN LEAF 299-1018"/>
    <d v="2026-03-06T09:55:40"/>
    <s v="Ubicación: 9.93665, -84.52187"/>
    <x v="0"/>
    <s v="GPS"/>
    <s v="Yes"/>
    <n v="0"/>
    <x v="0"/>
    <x v="0"/>
    <x v="0"/>
    <x v="0"/>
    <s v="Vehicle, Battery Electric Vehicle"/>
    <n v="0"/>
    <d v="2026-03-06T09:55:40"/>
    <n v="-84.521870000000007"/>
    <n v="9.9366500000000002"/>
    <s v="CurveSpeedEstimateError"/>
    <n v="11"/>
    <s v="Yes"/>
    <e v="#REF!"/>
  </r>
  <r>
    <s v="NISSAN LEAF 299-1018"/>
    <d v="2026-03-06T09:55:41"/>
    <s v="Aceleración de lado a lado 0.315999989778689"/>
    <x v="1"/>
    <s v="Engine"/>
    <s v="No"/>
    <n v="0"/>
    <x v="39"/>
    <x v="0"/>
    <x v="0"/>
    <x v="885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0.91699999483134"/>
    <x v="1"/>
    <s v="Engine"/>
    <s v="No"/>
    <n v="0"/>
    <x v="40"/>
    <x v="0"/>
    <x v="0"/>
    <x v="755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delante o frenado 0.128999994891561"/>
    <x v="1"/>
    <s v="Engine"/>
    <s v="No"/>
    <n v="0"/>
    <x v="38"/>
    <x v="0"/>
    <x v="0"/>
    <x v="886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0.929999948943117"/>
    <x v="1"/>
    <s v="Engine"/>
    <s v="No"/>
    <n v="0"/>
    <x v="40"/>
    <x v="0"/>
    <x v="0"/>
    <x v="330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delante o frenado 0"/>
    <x v="1"/>
    <s v="Engine"/>
    <s v="No"/>
    <n v="0"/>
    <x v="38"/>
    <x v="0"/>
    <x v="0"/>
    <x v="313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1.06100003560898"/>
    <x v="1"/>
    <s v="Engine"/>
    <s v="No"/>
    <n v="0"/>
    <x v="40"/>
    <x v="0"/>
    <x v="0"/>
    <x v="773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delante o frenado -0.140999994890643"/>
    <x v="1"/>
    <s v="Engine"/>
    <s v="No"/>
    <n v="0"/>
    <x v="38"/>
    <x v="0"/>
    <x v="0"/>
    <x v="887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1.08699994383254"/>
    <x v="1"/>
    <s v="Engine"/>
    <s v="No"/>
    <n v="0"/>
    <x v="40"/>
    <x v="0"/>
    <x v="0"/>
    <x v="888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delante o frenado -0.209000005082609"/>
    <x v="1"/>
    <s v="Engine"/>
    <s v="No"/>
    <n v="0"/>
    <x v="38"/>
    <x v="0"/>
    <x v="0"/>
    <x v="889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0.927999979534757"/>
    <x v="1"/>
    <s v="Engine"/>
    <s v="No"/>
    <n v="0"/>
    <x v="40"/>
    <x v="0"/>
    <x v="0"/>
    <x v="425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delante o frenado 0"/>
    <x v="1"/>
    <s v="Engine"/>
    <s v="No"/>
    <n v="0"/>
    <x v="38"/>
    <x v="0"/>
    <x v="0"/>
    <x v="313"/>
    <s v="Vehicle, Battery Electric Vehicle"/>
    <n v="0"/>
    <d v="2026-03-06T09:55:41"/>
    <n v="0"/>
    <n v="0"/>
    <s v=""/>
    <n v="0"/>
    <s v="No"/>
    <e v="#REF!"/>
  </r>
  <r>
    <s v="NISSAN LEAF 299-1018"/>
    <d v="2026-03-06T09:55:41"/>
    <s v="Aceleración hacia arriba o hacia abajo 1.1150000254077"/>
    <x v="1"/>
    <s v="Engine"/>
    <s v="No"/>
    <n v="0"/>
    <x v="40"/>
    <x v="0"/>
    <x v="0"/>
    <x v="890"/>
    <s v="Vehicle, Battery Electric Vehicle"/>
    <n v="0"/>
    <d v="2026-03-06T09:55:41"/>
    <n v="0"/>
    <n v="0"/>
    <s v=""/>
    <n v="0"/>
    <s v="No"/>
    <e v="#REF!"/>
  </r>
  <r>
    <s v="NISSAN LEAF 299-1018"/>
    <d v="2026-03-06T09:55:42"/>
    <s v="Aceleración hacia delante o frenado 0.148999994890032"/>
    <x v="1"/>
    <s v="Engine"/>
    <s v="No"/>
    <n v="0"/>
    <x v="38"/>
    <x v="0"/>
    <x v="0"/>
    <x v="891"/>
    <s v="Vehicle, Battery Electric Vehicle"/>
    <n v="0"/>
    <d v="2026-03-06T09:55:42"/>
    <n v="0"/>
    <n v="0"/>
    <s v=""/>
    <n v="0"/>
    <s v="No"/>
    <e v="#REF!"/>
  </r>
  <r>
    <s v="NISSAN LEAF 299-1018"/>
    <d v="2026-03-06T09:55:42"/>
    <s v="Aceleración hacia arriba o hacia abajo 0.939000066209794"/>
    <x v="1"/>
    <s v="Engine"/>
    <s v="No"/>
    <n v="0"/>
    <x v="40"/>
    <x v="0"/>
    <x v="0"/>
    <x v="644"/>
    <s v="Vehicle, Battery Electric Vehicle"/>
    <n v="0"/>
    <d v="2026-03-06T09:55:42"/>
    <n v="0"/>
    <n v="0"/>
    <s v=""/>
    <n v="0"/>
    <s v="No"/>
    <e v="#REF!"/>
  </r>
  <r>
    <s v="NISSAN LEAF 299-1018"/>
    <d v="2026-03-06T09:55:42"/>
    <s v="Aceleración hacia delante o frenado 0.121999999990677"/>
    <x v="1"/>
    <s v="Engine"/>
    <s v="No"/>
    <n v="0"/>
    <x v="38"/>
    <x v="0"/>
    <x v="0"/>
    <x v="892"/>
    <s v="Vehicle, Battery Electric Vehicle"/>
    <n v="0"/>
    <d v="2026-03-06T09:55:42"/>
    <n v="0"/>
    <n v="0"/>
    <s v=""/>
    <n v="0"/>
    <s v="No"/>
    <e v="#REF!"/>
  </r>
  <r>
    <s v="NISSAN LEAF 299-1018"/>
    <d v="2026-03-06T09:55:42"/>
    <s v="Aceleración hacia arriba o hacia abajo 0.973999989728403"/>
    <x v="1"/>
    <s v="Engine"/>
    <s v="No"/>
    <n v="0"/>
    <x v="40"/>
    <x v="0"/>
    <x v="0"/>
    <x v="329"/>
    <s v="Vehicle, Battery Electric Vehicle"/>
    <n v="0"/>
    <d v="2026-03-06T09:55:42"/>
    <n v="0"/>
    <n v="0"/>
    <s v=""/>
    <n v="0"/>
    <s v="No"/>
    <e v="#REF!"/>
  </r>
  <r>
    <s v="NISSAN LEAF 299-1018"/>
    <d v="2026-03-06T09:55:42"/>
    <s v="Aceleración hacia delante o frenado 0"/>
    <x v="1"/>
    <s v="Engine"/>
    <s v="No"/>
    <n v="0"/>
    <x v="38"/>
    <x v="0"/>
    <x v="0"/>
    <x v="313"/>
    <s v="Vehicle, Battery Electric Vehicle"/>
    <n v="0"/>
    <d v="2026-03-06T09:55:42"/>
    <n v="0"/>
    <n v="0"/>
    <s v=""/>
    <n v="0"/>
    <s v="No"/>
    <e v="#REF!"/>
  </r>
  <r>
    <s v="NISSAN LEAF 299-1018"/>
    <d v="2026-03-06T09:55:42"/>
    <s v="Aceleración hacia arriba o hacia abajo 0.978999964235116"/>
    <x v="1"/>
    <s v="Engine"/>
    <s v="No"/>
    <n v="0"/>
    <x v="40"/>
    <x v="0"/>
    <x v="0"/>
    <x v="636"/>
    <s v="Vehicle, Battery Electric Vehicle"/>
    <n v="0"/>
    <d v="2026-03-06T09:55:42"/>
    <n v="0"/>
    <n v="0"/>
    <s v=""/>
    <n v="0"/>
    <s v="No"/>
    <e v="#REF!"/>
  </r>
  <r>
    <s v="NISSAN LEAF 299-1018"/>
    <d v="2026-03-06T09:55:43"/>
    <s v="Energía de la batería del vehículo eléctrico 27807"/>
    <x v="1"/>
    <s v="Engine"/>
    <s v="No"/>
    <n v="0"/>
    <x v="20"/>
    <x v="0"/>
    <x v="0"/>
    <x v="893"/>
    <s v="Vehicle, Battery Electric Vehicle"/>
    <n v="0"/>
    <d v="2026-03-06T09:55:43"/>
    <n v="0"/>
    <n v="0"/>
    <s v=""/>
    <n v="0"/>
    <s v="No"/>
    <e v="#REF!"/>
  </r>
  <r>
    <s v="NISSAN LEAF 299-1018"/>
    <d v="2026-03-06T09:55:43"/>
    <s v="Ubicación: 9.93649, -84.52187"/>
    <x v="0"/>
    <s v="GPS"/>
    <s v="Yes"/>
    <n v="0"/>
    <x v="0"/>
    <x v="0"/>
    <x v="0"/>
    <x v="0"/>
    <s v="Vehicle, Battery Electric Vehicle"/>
    <n v="0"/>
    <d v="2026-03-06T09:55:43"/>
    <n v="-84.521870000000007"/>
    <n v="9.9364899999999992"/>
    <s v="CurveSpeed"/>
    <n v="29"/>
    <s v="Yes"/>
    <e v="#REF!"/>
  </r>
  <r>
    <s v="NISSAN LEAF 299-1018"/>
    <d v="2026-03-06T09:55:43"/>
    <s v="Aceleración hacia delante o frenado 0"/>
    <x v="1"/>
    <s v="Engine"/>
    <s v="No"/>
    <n v="0"/>
    <x v="38"/>
    <x v="0"/>
    <x v="0"/>
    <x v="313"/>
    <s v="Vehicle, Battery Electric Vehicle"/>
    <n v="0"/>
    <d v="2026-03-06T09:55:43"/>
    <n v="0"/>
    <n v="0"/>
    <s v=""/>
    <n v="0"/>
    <s v="No"/>
    <e v="#REF!"/>
  </r>
  <r>
    <s v="NISSAN LEAF 299-1018"/>
    <d v="2026-03-06T09:55:43"/>
    <s v="Aceleración de lado a lado 0"/>
    <x v="1"/>
    <s v="Engine"/>
    <s v="No"/>
    <n v="0"/>
    <x v="39"/>
    <x v="0"/>
    <x v="0"/>
    <x v="313"/>
    <s v="Vehicle, Battery Electric Vehicle"/>
    <n v="0"/>
    <d v="2026-03-06T09:55:43"/>
    <n v="0"/>
    <n v="0"/>
    <s v=""/>
    <n v="0"/>
    <s v="No"/>
    <e v="#REF!"/>
  </r>
  <r>
    <s v="NISSAN LEAF 299-1018"/>
    <d v="2026-03-06T09:55:43"/>
    <s v="Aceleración hacia arriba o hacia abajo 0.944000040716507"/>
    <x v="1"/>
    <s v="Engine"/>
    <s v="No"/>
    <n v="0"/>
    <x v="40"/>
    <x v="0"/>
    <x v="0"/>
    <x v="668"/>
    <s v="Vehicle, Battery Electric Vehicle"/>
    <n v="0"/>
    <d v="2026-03-06T09:55:43"/>
    <n v="0"/>
    <n v="0"/>
    <s v=""/>
    <n v="0"/>
    <s v="No"/>
    <e v="#REF!"/>
  </r>
  <r>
    <s v="NISSAN LEAF 299-1018"/>
    <d v="2026-03-06T09:55:44"/>
    <s v="Señal de giro hacia la izquierda (1. En) 0"/>
    <x v="1"/>
    <s v="Engine"/>
    <s v="No"/>
    <n v="0"/>
    <x v="31"/>
    <x v="0"/>
    <x v="0"/>
    <x v="7"/>
    <s v="Vehicle, Battery Electric Vehicle"/>
    <n v="0"/>
    <d v="2026-03-06T09:55:44"/>
    <n v="0"/>
    <n v="0"/>
    <s v=""/>
    <n v="0"/>
    <s v="No"/>
    <e v="#REF!"/>
  </r>
  <r>
    <s v="NISSAN LEAF 299-1018"/>
    <d v="2026-03-06T09:55:44"/>
    <s v="Velocidad del motor en carretera 37"/>
    <x v="1"/>
    <s v="Engine"/>
    <s v="No"/>
    <n v="0"/>
    <x v="27"/>
    <x v="0"/>
    <x v="0"/>
    <x v="49"/>
    <s v="Vehicle, Battery Electric Vehicle"/>
    <n v="0"/>
    <d v="2026-03-06T09:55:44"/>
    <n v="0"/>
    <n v="0"/>
    <s v=""/>
    <n v="0"/>
    <s v="No"/>
    <e v="#REF!"/>
  </r>
  <r>
    <s v="NISSAN LEAF 299-1018"/>
    <d v="2026-03-06T09:55:46"/>
    <s v="Ubicación: 9.93624, -84.5218"/>
    <x v="0"/>
    <s v="GPS"/>
    <s v="Yes"/>
    <n v="0"/>
    <x v="0"/>
    <x v="0"/>
    <x v="0"/>
    <x v="0"/>
    <s v="Vehicle, Battery Electric Vehicle"/>
    <n v="0"/>
    <d v="2026-03-06T09:55:46"/>
    <n v="-84.521799999999999"/>
    <n v="9.9362399999999997"/>
    <s v="CurvePositionEstimateError"/>
    <n v="37"/>
    <s v="Yes"/>
    <e v="#REF!"/>
  </r>
  <r>
    <s v="NISSAN LEAF 299-1018"/>
    <d v="2026-03-06T09:55:46"/>
    <s v="Velocidad del motor en carretera 37"/>
    <x v="1"/>
    <s v="Engine"/>
    <s v="No"/>
    <n v="0"/>
    <x v="27"/>
    <x v="0"/>
    <x v="0"/>
    <x v="49"/>
    <s v="Vehicle, Battery Electric Vehicle"/>
    <n v="0"/>
    <d v="2026-03-06T09:55:46"/>
    <n v="0"/>
    <n v="0"/>
    <s v=""/>
    <n v="0"/>
    <s v="No"/>
    <e v="#REF!"/>
  </r>
  <r>
    <s v="NISSAN LEAF 299-1018"/>
    <d v="2026-03-06T09:55:47"/>
    <s v="Energía de la batería del vehículo eléctrico -21330"/>
    <x v="1"/>
    <s v="Engine"/>
    <s v="No"/>
    <n v="0"/>
    <x v="20"/>
    <x v="0"/>
    <x v="0"/>
    <x v="894"/>
    <s v="Vehicle, Battery Electric Vehicle"/>
    <n v="0"/>
    <d v="2026-03-06T09:55:47"/>
    <n v="0"/>
    <n v="0"/>
    <s v=""/>
    <n v="0"/>
    <s v="No"/>
    <e v="#REF!"/>
  </r>
  <r>
    <s v="NISSAN LEAF 299-1018"/>
    <d v="2026-03-06T09:55:48"/>
    <s v="Ubicación: 9.93609, -84.52175"/>
    <x v="0"/>
    <s v="GPS"/>
    <s v="Yes"/>
    <n v="0"/>
    <x v="0"/>
    <x v="0"/>
    <x v="0"/>
    <x v="0"/>
    <s v="Vehicle, Battery Electric Vehicle"/>
    <n v="0"/>
    <d v="2026-03-06T09:55:48"/>
    <n v="-84.521749999999997"/>
    <n v="9.9360900000000001"/>
    <s v="CurveSpeedEstimateError"/>
    <n v="28"/>
    <s v="Yes"/>
    <e v="#REF!"/>
  </r>
  <r>
    <s v="NISSAN LEAF 299-1018"/>
    <d v="2026-03-06T09:55:48"/>
    <s v=" "/>
    <x v="1"/>
    <s v="Debug"/>
    <s v="No"/>
    <s v="CE-E1-B9-FF-08-00-00-00-00-00-00-00-00-00-00"/>
    <x v="0"/>
    <x v="0"/>
    <x v="0"/>
    <x v="0"/>
    <s v="Vehicle, Battery Electric Vehicle"/>
    <n v="0"/>
    <d v="2026-03-06T09:55:48"/>
    <n v="0"/>
    <n v="0"/>
    <s v="50333"/>
    <n v="0"/>
    <s v="No"/>
    <e v="#REF!"/>
  </r>
  <r>
    <s v="NISSAN LEAF 299-1018"/>
    <d v="2026-03-06T09:55:48"/>
    <s v=" "/>
    <x v="1"/>
    <s v="Debug"/>
    <s v="No"/>
    <s v="D0-7A-E8-FF-65-4E-17-00-16-06-12-00-00-00-00"/>
    <x v="0"/>
    <x v="0"/>
    <x v="0"/>
    <x v="0"/>
    <s v="Vehicle, Battery Electric Vehicle"/>
    <n v="0"/>
    <d v="2026-03-06T09:55:48"/>
    <n v="0"/>
    <n v="0"/>
    <s v="61927"/>
    <n v="0"/>
    <s v="No"/>
    <e v="#REF!"/>
  </r>
  <r>
    <s v="NISSAN LEAF 299-1018"/>
    <d v="2026-03-06T09:55:49"/>
    <s v="Velocidad del motor en carretera 25"/>
    <x v="1"/>
    <s v="Engine"/>
    <s v="No"/>
    <n v="0"/>
    <x v="27"/>
    <x v="0"/>
    <x v="0"/>
    <x v="44"/>
    <s v="Vehicle, Battery Electric Vehicle"/>
    <n v="0"/>
    <d v="2026-03-06T09:55:49"/>
    <n v="0"/>
    <n v="0"/>
    <s v=""/>
    <n v="0"/>
    <s v="No"/>
    <e v="#REF!"/>
  </r>
  <r>
    <s v="NISSAN LEAF 299-1018"/>
    <d v="2026-03-06T09:55:51"/>
    <s v="Ubicación: 9.93591, -84.5217"/>
    <x v="0"/>
    <s v="GPS"/>
    <s v="Yes"/>
    <n v="0"/>
    <x v="0"/>
    <x v="0"/>
    <x v="0"/>
    <x v="0"/>
    <s v="Vehicle, Battery Electric Vehicle"/>
    <n v="0"/>
    <d v="2026-03-06T09:55:51"/>
    <n v="-84.521699999999996"/>
    <n v="9.9359099999999998"/>
    <s v="CurveSpeedEstimateError"/>
    <n v="26"/>
    <s v="Yes"/>
    <e v="#REF!"/>
  </r>
  <r>
    <s v="NISSAN LEAF 299-1018"/>
    <d v="2026-03-06T09:55:52"/>
    <s v="Energía de la batería del vehículo eléctrico 6094"/>
    <x v="1"/>
    <s v="Engine"/>
    <s v="No"/>
    <n v="0"/>
    <x v="20"/>
    <x v="0"/>
    <x v="0"/>
    <x v="895"/>
    <s v="Vehicle, Battery Electric Vehicle"/>
    <n v="0"/>
    <d v="2026-03-06T09:55:52"/>
    <n v="0"/>
    <n v="0"/>
    <s v=""/>
    <n v="0"/>
    <s v="No"/>
    <e v="#REF!"/>
  </r>
  <r>
    <s v="NISSAN LEAF 299-1018"/>
    <d v="2026-03-06T09:55:55"/>
    <s v="Velocidad del motor en carretera 33"/>
    <x v="1"/>
    <s v="Engine"/>
    <s v="No"/>
    <n v="0"/>
    <x v="27"/>
    <x v="0"/>
    <x v="0"/>
    <x v="64"/>
    <s v="Vehicle, Battery Electric Vehicle"/>
    <n v="0"/>
    <d v="2026-03-06T09:55:55"/>
    <n v="0"/>
    <n v="0"/>
    <s v=""/>
    <n v="0"/>
    <s v="No"/>
    <e v="#REF!"/>
  </r>
  <r>
    <s v="NISSAN LEAF 299-1018"/>
    <d v="2026-03-06T09:55:56"/>
    <s v="Ubicación: 9.93557, -84.5216"/>
    <x v="0"/>
    <s v="GPS"/>
    <s v="Yes"/>
    <n v="0"/>
    <x v="0"/>
    <x v="0"/>
    <x v="0"/>
    <x v="0"/>
    <s v="Vehicle, Battery Electric Vehicle"/>
    <n v="0"/>
    <d v="2026-03-06T09:55:56"/>
    <n v="-84.521600000000007"/>
    <n v="9.9355700000000002"/>
    <s v="CurveSpeedEstimateError"/>
    <n v="31"/>
    <s v="Yes"/>
    <e v="#REF!"/>
  </r>
  <r>
    <s v="NISSAN LEAF 299-1018"/>
    <d v="2026-03-06T09:56:02"/>
    <s v="Temperatura de la batería híbrida/EV 34"/>
    <x v="1"/>
    <s v="Engine"/>
    <s v="No"/>
    <n v="0"/>
    <x v="23"/>
    <x v="0"/>
    <x v="0"/>
    <x v="896"/>
    <s v="Vehicle, Battery Electric Vehicle"/>
    <n v="0"/>
    <d v="2026-03-06T09:56:02"/>
    <n v="0"/>
    <n v="0"/>
    <s v=""/>
    <n v="0"/>
    <s v="No"/>
    <e v="#REF!"/>
  </r>
  <r>
    <s v="NISSAN LEAF 299-1018"/>
    <d v="2026-03-06T09:56:02"/>
    <s v="Ubicación: 9.93513, -84.52147"/>
    <x v="0"/>
    <s v="GPS"/>
    <s v="Yes"/>
    <n v="0"/>
    <x v="0"/>
    <x v="0"/>
    <x v="0"/>
    <x v="0"/>
    <s v="Vehicle, Battery Electric Vehicle"/>
    <n v="0"/>
    <d v="2026-03-06T09:56:02"/>
    <n v="-84.521469999999994"/>
    <n v="9.9351299999999991"/>
    <s v="CurveSpeedEstimateError"/>
    <n v="29"/>
    <s v="Yes"/>
    <e v="#REF!"/>
  </r>
  <r>
    <s v="NISSAN LEAF 299-1018"/>
    <d v="2026-03-06T09:56:04"/>
    <s v="Velocidad del motor en carretera 29"/>
    <x v="1"/>
    <s v="Engine"/>
    <s v="No"/>
    <n v="0"/>
    <x v="27"/>
    <x v="0"/>
    <x v="0"/>
    <x v="43"/>
    <s v="Vehicle, Battery Electric Vehicle"/>
    <n v="0"/>
    <d v="2026-03-06T09:56:04"/>
    <n v="0"/>
    <n v="0"/>
    <s v=""/>
    <n v="0"/>
    <s v="No"/>
    <e v="#REF!"/>
  </r>
  <r>
    <s v="NISSAN LEAF 299-1018"/>
    <d v="2026-03-06T09:56:05"/>
    <s v="Ubicación: 9.93493, -84.52141"/>
    <x v="0"/>
    <s v="GPS"/>
    <s v="Yes"/>
    <n v="0"/>
    <x v="0"/>
    <x v="0"/>
    <x v="0"/>
    <x v="0"/>
    <s v="Vehicle, Battery Electric Vehicle"/>
    <n v="0"/>
    <d v="2026-03-06T09:56:05"/>
    <n v="-84.521410000000003"/>
    <n v="9.9349299999999996"/>
    <s v="CurveSpeed"/>
    <n v="28"/>
    <s v="Yes"/>
    <e v="#REF!"/>
  </r>
  <r>
    <s v="NISSAN LEAF 299-1018"/>
    <d v="2026-03-06T09:56:09"/>
    <s v="Ubicación: 9.9346, -84.52135"/>
    <x v="0"/>
    <s v="GPS"/>
    <s v="Yes"/>
    <n v="0"/>
    <x v="0"/>
    <x v="0"/>
    <x v="0"/>
    <x v="0"/>
    <s v="Vehicle, Battery Electric Vehicle"/>
    <n v="0"/>
    <d v="2026-03-06T09:56:09"/>
    <n v="-84.521349999999998"/>
    <n v="9.9345999999999997"/>
    <s v="CurveSpeedEstimateError"/>
    <n v="39"/>
    <s v="Yes"/>
    <e v="#REF!"/>
  </r>
  <r>
    <s v="NISSAN LEAF 299-1018"/>
    <d v="2026-03-06T09:56:09"/>
    <s v="Velocidad del motor en carretera 40"/>
    <x v="1"/>
    <s v="Engine"/>
    <s v="No"/>
    <n v="0"/>
    <x v="27"/>
    <x v="0"/>
    <x v="0"/>
    <x v="541"/>
    <s v="Vehicle, Battery Electric Vehicle"/>
    <n v="0"/>
    <d v="2026-03-06T09:56:09"/>
    <n v="0"/>
    <n v="0"/>
    <s v=""/>
    <n v="0"/>
    <s v="No"/>
    <e v="#REF!"/>
  </r>
  <r>
    <s v="NISSAN LEAF 299-1018"/>
    <d v="2026-03-06T09:56:13"/>
    <s v="Ubicación: 9.9342, -84.5213"/>
    <x v="0"/>
    <s v="GPS"/>
    <s v="Yes"/>
    <n v="0"/>
    <x v="0"/>
    <x v="0"/>
    <x v="0"/>
    <x v="0"/>
    <s v="Vehicle, Battery Electric Vehicle"/>
    <n v="0"/>
    <d v="2026-03-06T09:56:13"/>
    <n v="-84.521299999999997"/>
    <n v="9.9342000000000006"/>
    <s v="CurveSpeedEstimateError"/>
    <n v="41"/>
    <s v="Yes"/>
    <e v="#REF!"/>
  </r>
  <r>
    <s v="NISSAN LEAF 299-1018"/>
    <d v="2026-03-06T09:56:20"/>
    <s v="Velocidad del motor en carretera 54"/>
    <x v="1"/>
    <s v="Engine"/>
    <s v="No"/>
    <n v="0"/>
    <x v="27"/>
    <x v="0"/>
    <x v="0"/>
    <x v="212"/>
    <s v="Vehicle, Battery Electric Vehicle"/>
    <n v="0"/>
    <d v="2026-03-06T09:56:20"/>
    <n v="0"/>
    <n v="0"/>
    <s v=""/>
    <n v="0"/>
    <s v="No"/>
    <e v="#REF!"/>
  </r>
  <r>
    <s v="NISSAN LEAF 299-1018"/>
    <d v="2026-03-06T09:56:22"/>
    <s v="Ubicación: 9.93324, -84.52087"/>
    <x v="0"/>
    <s v="GPS"/>
    <s v="Yes"/>
    <n v="0"/>
    <x v="0"/>
    <x v="0"/>
    <x v="0"/>
    <x v="0"/>
    <s v="Vehicle, Battery Electric Vehicle"/>
    <n v="0"/>
    <d v="2026-03-06T09:56:22"/>
    <n v="-84.520870000000002"/>
    <n v="9.9332399999999996"/>
    <s v="CurvePositionEstimateError"/>
    <n v="52"/>
    <s v="Yes"/>
    <e v="#REF!"/>
  </r>
  <r>
    <s v="NISSAN LEAF 299-1018"/>
    <d v="2026-03-06T09:56:24"/>
    <s v="Energía de la batería del vehículo eléctrico -28119"/>
    <x v="1"/>
    <s v="Engine"/>
    <s v="No"/>
    <n v="0"/>
    <x v="20"/>
    <x v="0"/>
    <x v="0"/>
    <x v="897"/>
    <s v="Vehicle, Battery Electric Vehicle"/>
    <n v="0"/>
    <d v="2026-03-06T09:56:24"/>
    <n v="0"/>
    <n v="0"/>
    <s v=""/>
    <n v="0"/>
    <s v="No"/>
    <e v="#REF!"/>
  </r>
  <r>
    <s v="NISSAN LEAF 299-1018"/>
    <d v="2026-03-06T09:56:25"/>
    <s v="Velocidad del motor en carretera 51"/>
    <x v="1"/>
    <s v="Engine"/>
    <s v="No"/>
    <n v="0"/>
    <x v="27"/>
    <x v="0"/>
    <x v="0"/>
    <x v="122"/>
    <s v="Vehicle, Battery Electric Vehicle"/>
    <n v="0"/>
    <d v="2026-03-06T09:56:25"/>
    <n v="0"/>
    <n v="0"/>
    <s v=""/>
    <n v="0"/>
    <s v="No"/>
    <e v="#REF!"/>
  </r>
  <r>
    <s v="NISSAN LEAF 299-1018"/>
    <d v="2026-03-06T09:56:26"/>
    <s v="Ubicación: 9.93281, -84.52059"/>
    <x v="0"/>
    <s v="GPS"/>
    <s v="Yes"/>
    <n v="0"/>
    <x v="0"/>
    <x v="0"/>
    <x v="0"/>
    <x v="0"/>
    <s v="Vehicle, Battery Electric Vehicle"/>
    <n v="0"/>
    <d v="2026-03-06T09:56:26"/>
    <n v="-84.520589999999999"/>
    <n v="9.9328099999999999"/>
    <s v="CurveSpeed"/>
    <n v="50"/>
    <s v="Yes"/>
    <e v="#REF!"/>
  </r>
  <r>
    <s v="NISSAN LEAF 299-1018"/>
    <d v="2026-03-06T09:56:31"/>
    <s v="Ubicación: 9.93222, -84.52026"/>
    <x v="0"/>
    <s v="GPS"/>
    <s v="Yes"/>
    <n v="0"/>
    <x v="0"/>
    <x v="0"/>
    <x v="0"/>
    <x v="0"/>
    <s v="Vehicle, Battery Electric Vehicle"/>
    <n v="0"/>
    <d v="2026-03-06T09:56:31"/>
    <n v="-84.520259999999993"/>
    <n v="9.9322199999999992"/>
    <s v="CurveBased"/>
    <n v="57"/>
    <s v="Yes"/>
    <e v="#REF!"/>
  </r>
  <r>
    <s v="NISSAN LEAF 299-1018"/>
    <d v="2026-03-06T09:56:35"/>
    <s v="Velocidad del motor en carretera 65"/>
    <x v="1"/>
    <s v="Engine"/>
    <s v="No"/>
    <n v="0"/>
    <x v="27"/>
    <x v="0"/>
    <x v="0"/>
    <x v="339"/>
    <s v="Vehicle, Battery Electric Vehicle"/>
    <n v="0"/>
    <d v="2026-03-06T09:56:35"/>
    <n v="0"/>
    <n v="0"/>
    <s v=""/>
    <n v="0"/>
    <s v="No"/>
    <e v="#REF!"/>
  </r>
  <r>
    <s v="NISSAN LEAF 299-1018"/>
    <d v="2026-03-06T09:56:37"/>
    <s v="Ubicación: 9.93131, -84.52017"/>
    <x v="0"/>
    <s v="GPS"/>
    <s v="Yes"/>
    <n v="0"/>
    <x v="0"/>
    <x v="0"/>
    <x v="0"/>
    <x v="0"/>
    <s v="Vehicle, Battery Electric Vehicle"/>
    <n v="0"/>
    <d v="2026-03-06T09:56:37"/>
    <n v="-84.520169999999993"/>
    <n v="9.9313099999999999"/>
    <s v="CurvePositionEstimateError"/>
    <n v="65"/>
    <s v="Yes"/>
    <e v="#REF!"/>
  </r>
  <r>
    <s v="NISSAN LEAF 299-1018"/>
    <d v="2026-03-06T09:56:40"/>
    <s v="Ubicación: 9.93087, -84.52027"/>
    <x v="0"/>
    <s v="GPS"/>
    <s v="Yes"/>
    <n v="0"/>
    <x v="0"/>
    <x v="0"/>
    <x v="0"/>
    <x v="0"/>
    <s v="Vehicle, Battery Electric Vehicle"/>
    <n v="0"/>
    <d v="2026-03-06T09:56:40"/>
    <n v="-84.520269999999996"/>
    <n v="9.9308700000000005"/>
    <s v="CurveSpeedEstimateError"/>
    <n v="59"/>
    <s v="Yes"/>
    <e v="#REF!"/>
  </r>
  <r>
    <s v="NISSAN LEAF 299-1018"/>
    <d v="2026-03-06T09:56:44"/>
    <s v="Velocidad del motor en carretera 54"/>
    <x v="1"/>
    <s v="Engine"/>
    <s v="No"/>
    <n v="0"/>
    <x v="27"/>
    <x v="0"/>
    <x v="0"/>
    <x v="212"/>
    <s v="Vehicle, Battery Electric Vehicle"/>
    <n v="0"/>
    <d v="2026-03-06T09:56:44"/>
    <n v="0"/>
    <n v="0"/>
    <s v=""/>
    <n v="0"/>
    <s v="No"/>
    <e v="#REF!"/>
  </r>
  <r>
    <s v="NISSAN LEAF 299-1018"/>
    <d v="2026-03-06T09:56:44"/>
    <s v=" "/>
    <x v="1"/>
    <s v="Debug"/>
    <s v="No"/>
    <s v="BE-88-1D-11-74-DC-02"/>
    <x v="0"/>
    <x v="0"/>
    <x v="0"/>
    <x v="0"/>
    <s v="Vehicle, Battery Electric Vehicle"/>
    <n v="0"/>
    <d v="2026-03-06T09:56:44"/>
    <n v="0"/>
    <n v="0"/>
    <s v="40012"/>
    <n v="0"/>
    <s v="No"/>
    <e v="#REF!"/>
  </r>
  <r>
    <s v="NISSAN LEAF 299-1018"/>
    <d v="2026-03-06T09:5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09:56:44"/>
    <n v="0"/>
    <n v="0"/>
    <s v=""/>
    <n v="0"/>
    <s v="No"/>
    <e v="#REF!"/>
  </r>
  <r>
    <s v="NISSAN LEAF 299-1018"/>
    <d v="2026-03-06T09:56:44"/>
    <s v="Intensidad de la señal del módem celular 91"/>
    <x v="1"/>
    <s v="Engine"/>
    <s v="No"/>
    <n v="0"/>
    <x v="26"/>
    <x v="0"/>
    <x v="0"/>
    <x v="898"/>
    <s v="Vehicle, Battery Electric Vehicle"/>
    <n v="0"/>
    <d v="2026-03-06T09:56:44"/>
    <n v="0"/>
    <n v="0"/>
    <s v=""/>
    <n v="0"/>
    <s v="No"/>
    <e v="#REF!"/>
  </r>
  <r>
    <s v="NISSAN LEAF 299-1018"/>
    <d v="2026-03-06T09:56:44"/>
    <s v="Odómetro 15967"/>
    <x v="1"/>
    <s v="Engine"/>
    <s v="No"/>
    <n v="0"/>
    <x v="11"/>
    <x v="0"/>
    <x v="0"/>
    <x v="899"/>
    <s v="Vehicle, Battery Electric Vehicle"/>
    <n v="0"/>
    <d v="2026-03-06T09:56:44"/>
    <n v="0"/>
    <n v="0"/>
    <s v=""/>
    <n v="0"/>
    <s v="No"/>
    <e v="#REF!"/>
  </r>
  <r>
    <s v="NISSAN LEAF 299-1018"/>
    <d v="2026-03-06T09:56:44"/>
    <s v="Odómetro sin procesar 15967"/>
    <x v="1"/>
    <s v="Engine"/>
    <s v="No"/>
    <n v="0"/>
    <x v="12"/>
    <x v="0"/>
    <x v="0"/>
    <x v="899"/>
    <s v="Vehicle, Battery Electric Vehicle"/>
    <n v="0"/>
    <d v="2026-03-06T09:56:44"/>
    <n v="0"/>
    <n v="0"/>
    <s v=""/>
    <n v="0"/>
    <s v="No"/>
    <e v="#REF!"/>
  </r>
  <r>
    <s v="NISSAN LEAF 299-1018"/>
    <d v="2026-03-06T09:56:46"/>
    <s v="Ubicación: 9.93021, -84.52075"/>
    <x v="0"/>
    <s v="GPS"/>
    <s v="Yes"/>
    <n v="0"/>
    <x v="0"/>
    <x v="0"/>
    <x v="0"/>
    <x v="0"/>
    <s v="Vehicle, Battery Electric Vehicle"/>
    <n v="0"/>
    <d v="2026-03-06T09:56:46"/>
    <n v="-84.520750000000007"/>
    <n v="9.9302100000000006"/>
    <s v="CurvePositionEstimateError"/>
    <n v="48"/>
    <s v="Yes"/>
    <e v="#REF!"/>
  </r>
  <r>
    <s v="NISSAN LEAF 299-1018"/>
    <d v="2026-03-06T09:56:46"/>
    <s v="Velocidad del motor en carretera 45"/>
    <x v="1"/>
    <s v="Engine"/>
    <s v="No"/>
    <n v="0"/>
    <x v="27"/>
    <x v="0"/>
    <x v="0"/>
    <x v="103"/>
    <s v="Vehicle, Battery Electric Vehicle"/>
    <n v="0"/>
    <d v="2026-03-06T09:56:46"/>
    <n v="0"/>
    <n v="0"/>
    <s v=""/>
    <n v="0"/>
    <s v="No"/>
    <e v="#REF!"/>
  </r>
  <r>
    <s v="NISSAN LEAF 299-1018"/>
    <d v="2026-03-06T09:56:48"/>
    <s v="Ubicación: 9.93005, -84.52085"/>
    <x v="0"/>
    <s v="GPS"/>
    <s v="Yes"/>
    <n v="0"/>
    <x v="0"/>
    <x v="0"/>
    <x v="0"/>
    <x v="0"/>
    <s v="Vehicle, Battery Electric Vehicle"/>
    <n v="0"/>
    <d v="2026-03-06T09:56:48"/>
    <n v="-84.520849999999996"/>
    <n v="9.9300499999999996"/>
    <s v="CurveSpeedEstimateError"/>
    <n v="31"/>
    <s v="Yes"/>
    <e v="#REF!"/>
  </r>
  <r>
    <s v="NISSAN LEAF 299-1018"/>
    <d v="2026-03-06T09:56:48"/>
    <s v=" "/>
    <x v="1"/>
    <s v="Debug"/>
    <s v="No"/>
    <s v="9B-60-B1-FF-08-00-00-00-00-00-00-00-00-00-00"/>
    <x v="0"/>
    <x v="0"/>
    <x v="0"/>
    <x v="0"/>
    <s v="Vehicle, Battery Electric Vehicle"/>
    <n v="0"/>
    <d v="2026-03-06T09:56:48"/>
    <n v="0"/>
    <n v="0"/>
    <s v="50333"/>
    <n v="0"/>
    <s v="No"/>
    <e v="#REF!"/>
  </r>
  <r>
    <s v="NISSAN LEAF 299-1018"/>
    <d v="2026-03-06T09:56:48"/>
    <s v=" "/>
    <x v="1"/>
    <s v="Debug"/>
    <s v="No"/>
    <s v="67-98-EF-FF-6D-B9-14-00-5F-ED-11-00-00-00-00"/>
    <x v="0"/>
    <x v="0"/>
    <x v="0"/>
    <x v="0"/>
    <s v="Vehicle, Battery Electric Vehicle"/>
    <n v="0"/>
    <d v="2026-03-06T09:56:48"/>
    <n v="0"/>
    <n v="0"/>
    <s v="61927"/>
    <n v="0"/>
    <s v="No"/>
    <e v="#REF!"/>
  </r>
  <r>
    <s v="NISSAN LEAF 299-1018"/>
    <d v="2026-03-06T09:56:48"/>
    <s v="Energía de la batería del vehículo eléctrico -27816"/>
    <x v="1"/>
    <s v="Engine"/>
    <s v="No"/>
    <n v="0"/>
    <x v="20"/>
    <x v="0"/>
    <x v="0"/>
    <x v="900"/>
    <s v="Vehicle, Battery Electric Vehicle"/>
    <n v="0"/>
    <d v="2026-03-06T09:56:48"/>
    <n v="0"/>
    <n v="0"/>
    <s v=""/>
    <n v="0"/>
    <s v="No"/>
    <e v="#REF!"/>
  </r>
  <r>
    <s v="NISSAN LEAF 299-1018"/>
    <d v="2026-03-06T09:56:49"/>
    <s v=" "/>
    <x v="1"/>
    <s v="Debug"/>
    <s v="No"/>
    <s v="8C-0C-B4-FF-08-00-00-00-00-00-00-00-00-00-00"/>
    <x v="0"/>
    <x v="0"/>
    <x v="0"/>
    <x v="0"/>
    <s v="Vehicle, Battery Electric Vehicle"/>
    <n v="0"/>
    <d v="2026-03-06T09:56:49"/>
    <n v="0"/>
    <n v="0"/>
    <s v="50333"/>
    <n v="0"/>
    <s v="No"/>
    <e v="#REF!"/>
  </r>
  <r>
    <s v="NISSAN LEAF 299-1018"/>
    <d v="2026-03-06T09:56:49"/>
    <s v=" "/>
    <x v="1"/>
    <s v="Debug"/>
    <s v="No"/>
    <s v="EB-44-EF-FF-31-8E-14-00-1C-2D-12-00-00-00-00"/>
    <x v="0"/>
    <x v="0"/>
    <x v="0"/>
    <x v="0"/>
    <s v="Vehicle, Battery Electric Vehicle"/>
    <n v="0"/>
    <d v="2026-03-06T09:56:49"/>
    <n v="0"/>
    <n v="0"/>
    <s v="61927"/>
    <n v="0"/>
    <s v="No"/>
    <e v="#REF!"/>
  </r>
  <r>
    <s v="NISSAN LEAF 299-1018"/>
    <d v="2026-03-06T09:56:52"/>
    <s v="Ubicación: 9.92991, -84.5209"/>
    <x v="0"/>
    <s v="GPS"/>
    <s v="Yes"/>
    <n v="0"/>
    <x v="0"/>
    <x v="0"/>
    <x v="0"/>
    <x v="0"/>
    <s v="Vehicle, Battery Electric Vehicle"/>
    <n v="0"/>
    <d v="2026-03-06T09:56:52"/>
    <n v="-84.520899999999997"/>
    <n v="9.9299099999999996"/>
    <s v="CurveOtherEvent"/>
    <n v="4"/>
    <s v="Yes"/>
    <e v="#REF!"/>
  </r>
  <r>
    <s v="NISSAN LEAF 299-1018"/>
    <d v="2026-03-06T09:56:52"/>
    <s v="Velocidad del motor en carretera 0"/>
    <x v="1"/>
    <s v="Engine"/>
    <s v="No"/>
    <n v="0"/>
    <x v="27"/>
    <x v="0"/>
    <x v="0"/>
    <x v="39"/>
    <s v="Vehicle, Battery Electric Vehicle"/>
    <n v="0"/>
    <d v="2026-03-06T09:56:52"/>
    <n v="0"/>
    <n v="0"/>
    <s v=""/>
    <n v="0"/>
    <s v="No"/>
    <e v="#REF!"/>
  </r>
  <r>
    <s v="NISSAN LEAF 299-1018"/>
    <d v="2026-03-06T09:56:52"/>
    <s v="Velocidad del motor en carretera 0"/>
    <x v="1"/>
    <s v="Engine"/>
    <s v="No"/>
    <n v="0"/>
    <x v="27"/>
    <x v="0"/>
    <x v="0"/>
    <x v="39"/>
    <s v="Vehicle, Battery Electric Vehicle"/>
    <n v="0"/>
    <d v="2026-03-06T09:56:52"/>
    <n v="0"/>
    <n v="0"/>
    <s v=""/>
    <n v="0"/>
    <s v="No"/>
    <e v="#REF!"/>
  </r>
  <r>
    <s v="NISSAN LEAF 299-1018"/>
    <d v="2026-03-06T09:56:52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6:52"/>
    <n v="0"/>
    <n v="0"/>
    <s v=""/>
    <n v="0"/>
    <s v="No"/>
    <e v="#REF!"/>
  </r>
  <r>
    <s v="NISSAN LEAF 299-1018"/>
    <d v="2026-03-06T09:56:52"/>
    <s v="Energía total de entrada en la batería del vehículo mientras se conduce (desde que se instaló la telemática) 261.95"/>
    <x v="1"/>
    <s v="Engine"/>
    <s v="No"/>
    <n v="0"/>
    <x v="17"/>
    <x v="0"/>
    <x v="0"/>
    <x v="901"/>
    <s v="Vehicle, Battery Electric Vehicle"/>
    <n v="0"/>
    <d v="2026-03-06T09:56:52"/>
    <n v="0"/>
    <n v="0"/>
    <s v=""/>
    <n v="0"/>
    <s v="No"/>
    <e v="#REF!"/>
  </r>
  <r>
    <s v="NISSAN LEAF 299-1018"/>
    <d v="2026-03-06T09:56:52"/>
    <s v="Energía total de salida en la batería del vehículo eléctrico mientras se conduce (desde que se instaló la telemática) 1026.42"/>
    <x v="1"/>
    <s v="Engine"/>
    <s v="No"/>
    <n v="0"/>
    <x v="18"/>
    <x v="0"/>
    <x v="0"/>
    <x v="902"/>
    <s v="Vehicle, Battery Electric Vehicle"/>
    <n v="0"/>
    <d v="2026-03-06T09:56:52"/>
    <n v="0"/>
    <n v="0"/>
    <s v=""/>
    <n v="0"/>
    <s v="No"/>
    <e v="#REF!"/>
  </r>
  <r>
    <s v="NISSAN LEAF 299-1018"/>
    <d v="2026-03-06T09:56:52"/>
    <s v="Energía total de la batería del vehículo eléctrico al ralentí (desde la instalación telemática) 49.63"/>
    <x v="1"/>
    <s v="Engine"/>
    <s v="No"/>
    <n v="0"/>
    <x v="21"/>
    <x v="0"/>
    <x v="0"/>
    <x v="432"/>
    <s v="Vehicle, Battery Electric Vehicle"/>
    <n v="0"/>
    <d v="2026-03-06T09:56:52"/>
    <n v="0"/>
    <n v="0"/>
    <s v=""/>
    <n v="0"/>
    <s v="No"/>
    <e v="#REF!"/>
  </r>
  <r>
    <s v="NISSAN LEAF 299-1018"/>
    <d v="2026-03-06T09:56:53"/>
    <s v="Ubicación: 9.92991, -84.5209"/>
    <x v="0"/>
    <s v="GPS"/>
    <s v="Yes"/>
    <n v="0"/>
    <x v="0"/>
    <x v="0"/>
    <x v="0"/>
    <x v="0"/>
    <s v="Vehicle, Battery Electric Vehicle"/>
    <n v="0"/>
    <d v="2026-03-06T09:56:53"/>
    <n v="-84.520899999999997"/>
    <n v="9.9299099999999996"/>
    <s v="CurveZeroSpeed"/>
    <n v="0"/>
    <s v="Yes"/>
    <e v="#REF!"/>
  </r>
  <r>
    <s v="NISSAN LEAF 299-1018"/>
    <d v="2026-03-06T09:56:54"/>
    <s v="Ubicación: 9.92991, -84.5209"/>
    <x v="0"/>
    <s v="GPS"/>
    <s v="Yes"/>
    <n v="0"/>
    <x v="0"/>
    <x v="0"/>
    <x v="0"/>
    <x v="0"/>
    <s v="Vehicle, Battery Electric Vehicle"/>
    <n v="0"/>
    <d v="2026-03-06T09:56:54"/>
    <n v="-84.520899999999997"/>
    <n v="9.9299099999999996"/>
    <s v="CurveSpeedEstimateError"/>
    <n v="0"/>
    <s v="Yes"/>
    <e v="#REF!"/>
  </r>
  <r>
    <s v="NISSAN LEAF 299-1018"/>
    <d v="2026-03-06T09:56:55"/>
    <s v="Ubicación: 9.92991, -84.5209"/>
    <x v="0"/>
    <s v="GPS"/>
    <s v="Yes"/>
    <n v="0"/>
    <x v="0"/>
    <x v="0"/>
    <x v="0"/>
    <x v="0"/>
    <s v="Vehicle, Battery Electric Vehicle"/>
    <n v="0"/>
    <d v="2026-03-06T09:56:55"/>
    <n v="-84.520899999999997"/>
    <n v="9.9299099999999996"/>
    <s v="CurveOtherEvent"/>
    <n v="0"/>
    <s v="Yes"/>
    <e v="#REF!"/>
  </r>
  <r>
    <s v="NISSAN LEAF 299-1018"/>
    <d v="2026-03-06T09:56:55"/>
    <s v="Velocidad del motor en carretera 3"/>
    <x v="1"/>
    <s v="Engine"/>
    <s v="No"/>
    <n v="0"/>
    <x v="27"/>
    <x v="0"/>
    <x v="0"/>
    <x v="26"/>
    <s v="Vehicle, Battery Electric Vehicle"/>
    <n v="0"/>
    <d v="2026-03-06T09:56:55"/>
    <n v="0"/>
    <n v="0"/>
    <s v=""/>
    <n v="0"/>
    <s v="No"/>
    <e v="#REF!"/>
  </r>
  <r>
    <s v="NISSAN LEAF 299-1018"/>
    <d v="2026-03-06T09:56:55"/>
    <s v="Energía total de entrada en la batería del vehículo mientras se conduce (desde que se instaló la telemática) 261.95"/>
    <x v="1"/>
    <s v="Engine"/>
    <s v="No"/>
    <n v="0"/>
    <x v="17"/>
    <x v="0"/>
    <x v="0"/>
    <x v="901"/>
    <s v="Vehicle, Battery Electric Vehicle"/>
    <n v="0"/>
    <d v="2026-03-06T09:56:55"/>
    <n v="0"/>
    <n v="0"/>
    <s v=""/>
    <n v="0"/>
    <s v="No"/>
    <e v="#REF!"/>
  </r>
  <r>
    <s v="NISSAN LEAF 299-1018"/>
    <d v="2026-03-06T09:56:5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6:55"/>
    <n v="0"/>
    <n v="0"/>
    <s v=""/>
    <n v="0"/>
    <s v="No"/>
    <e v="#REF!"/>
  </r>
  <r>
    <s v="NISSAN LEAF 299-1018"/>
    <d v="2026-03-06T09:56:55"/>
    <s v="Energía total de salida en la batería del vehículo eléctrico mientras se conduce (desde que se instaló la telemática) 1026.42"/>
    <x v="1"/>
    <s v="Engine"/>
    <s v="No"/>
    <n v="0"/>
    <x v="18"/>
    <x v="0"/>
    <x v="0"/>
    <x v="902"/>
    <s v="Vehicle, Battery Electric Vehicle"/>
    <n v="0"/>
    <d v="2026-03-06T09:56:55"/>
    <n v="0"/>
    <n v="0"/>
    <s v=""/>
    <n v="0"/>
    <s v="No"/>
    <e v="#REF!"/>
  </r>
  <r>
    <s v="NISSAN LEAF 299-1018"/>
    <d v="2026-03-06T09:56:55"/>
    <s v="Energía total de la batería del vehículo eléctrico al ralentí (desde la instalación telemática) 49.64"/>
    <x v="1"/>
    <s v="Engine"/>
    <s v="No"/>
    <n v="0"/>
    <x v="21"/>
    <x v="0"/>
    <x v="0"/>
    <x v="903"/>
    <s v="Vehicle, Battery Electric Vehicle"/>
    <n v="0"/>
    <d v="2026-03-06T09:56:55"/>
    <n v="0"/>
    <n v="0"/>
    <s v=""/>
    <n v="0"/>
    <s v="No"/>
    <e v="#REF!"/>
  </r>
  <r>
    <s v="NISSAN LEAF 299-1018"/>
    <d v="2026-03-06T09:56:56"/>
    <s v="Ubicación: 9.92989, -84.5209"/>
    <x v="0"/>
    <s v="GPS"/>
    <s v="Yes"/>
    <n v="0"/>
    <x v="0"/>
    <x v="0"/>
    <x v="0"/>
    <x v="0"/>
    <s v="Vehicle, Battery Electric Vehicle"/>
    <n v="0"/>
    <d v="2026-03-06T09:56:56"/>
    <n v="-84.520899999999997"/>
    <n v="9.9298900000000003"/>
    <s v="CurveZeroSpeed"/>
    <n v="5"/>
    <s v="Yes"/>
    <e v="#REF!"/>
  </r>
  <r>
    <s v="NISSAN LEAF 299-1018"/>
    <d v="2026-03-06T09:56:56"/>
    <s v=" "/>
    <x v="1"/>
    <s v="Debug"/>
    <s v="No"/>
    <s v="11-E0-08-00-08-00-00-00-00-00-00-00-00-00-00"/>
    <x v="0"/>
    <x v="0"/>
    <x v="0"/>
    <x v="0"/>
    <s v="Vehicle, Battery Electric Vehicle"/>
    <n v="0"/>
    <d v="2026-03-06T09:56:56"/>
    <n v="0"/>
    <n v="0"/>
    <s v="50333"/>
    <n v="0"/>
    <s v="No"/>
    <e v="#REF!"/>
  </r>
  <r>
    <s v="NISSAN LEAF 299-1018"/>
    <d v="2026-03-06T09:56:56"/>
    <s v=" "/>
    <x v="1"/>
    <s v="Debug"/>
    <s v="No"/>
    <s v="F9-8C-F4-FF-27-22-15-00-A4-0F-11-00-00-00-00"/>
    <x v="0"/>
    <x v="0"/>
    <x v="0"/>
    <x v="0"/>
    <s v="Vehicle, Battery Electric Vehicle"/>
    <n v="0"/>
    <d v="2026-03-06T09:56:56"/>
    <n v="0"/>
    <n v="0"/>
    <s v="61927"/>
    <n v="0"/>
    <s v="No"/>
    <e v="#REF!"/>
  </r>
  <r>
    <s v="NISSAN LEAF 299-1018"/>
    <d v="2026-03-06T09:56:56"/>
    <s v="Velocidad del motor en carretera 10"/>
    <x v="1"/>
    <s v="Engine"/>
    <s v="No"/>
    <n v="0"/>
    <x v="27"/>
    <x v="0"/>
    <x v="0"/>
    <x v="310"/>
    <s v="Vehicle, Battery Electric Vehicle"/>
    <n v="0"/>
    <d v="2026-03-06T09:56:56"/>
    <n v="0"/>
    <n v="0"/>
    <s v=""/>
    <n v="0"/>
    <s v="No"/>
    <e v="#REF!"/>
  </r>
  <r>
    <s v="NISSAN LEAF 299-1018"/>
    <d v="2026-03-06T09:56:57"/>
    <s v="Ubicación: 9.92987, -84.52091"/>
    <x v="0"/>
    <s v="GPS"/>
    <s v="Yes"/>
    <n v="0"/>
    <x v="0"/>
    <x v="0"/>
    <x v="0"/>
    <x v="0"/>
    <s v="Vehicle, Battery Electric Vehicle"/>
    <n v="0"/>
    <d v="2026-03-06T09:56:57"/>
    <n v="-84.520910000000001"/>
    <n v="9.9298699999999993"/>
    <s v="CurveSpeedEstimateError"/>
    <n v="12"/>
    <s v="Yes"/>
    <e v="#REF!"/>
  </r>
  <r>
    <s v="NISSAN LEAF 299-1018"/>
    <d v="2026-03-06T09:56:57"/>
    <s v=" "/>
    <x v="1"/>
    <s v="Debug"/>
    <s v="No"/>
    <s v="62-A1-08-00-08-00-00-00-00-00-00-00-00-00-00"/>
    <x v="0"/>
    <x v="0"/>
    <x v="0"/>
    <x v="0"/>
    <s v="Vehicle, Battery Electric Vehicle"/>
    <n v="0"/>
    <d v="2026-03-06T09:56:57"/>
    <n v="0"/>
    <n v="0"/>
    <s v="50333"/>
    <n v="0"/>
    <s v="No"/>
    <e v="#REF!"/>
  </r>
  <r>
    <s v="NISSAN LEAF 299-1018"/>
    <d v="2026-03-06T09:56:57"/>
    <s v=" "/>
    <x v="1"/>
    <s v="Debug"/>
    <s v="No"/>
    <s v="67-0F-F6-FF-7E-5D-15-00-E9-0A-10-00-00-00-00"/>
    <x v="0"/>
    <x v="0"/>
    <x v="0"/>
    <x v="0"/>
    <s v="Vehicle, Battery Electric Vehicle"/>
    <n v="0"/>
    <d v="2026-03-06T09:56:57"/>
    <n v="0"/>
    <n v="0"/>
    <s v="61927"/>
    <n v="0"/>
    <s v="No"/>
    <e v="#REF!"/>
  </r>
  <r>
    <s v="NISSAN LEAF 299-1018"/>
    <d v="2026-03-06T09:56:59"/>
    <s v="Energía de la batería del vehículo eléctrico 540"/>
    <x v="1"/>
    <s v="Engine"/>
    <s v="No"/>
    <n v="0"/>
    <x v="20"/>
    <x v="0"/>
    <x v="0"/>
    <x v="904"/>
    <s v="Vehicle, Battery Electric Vehicle"/>
    <n v="0"/>
    <d v="2026-03-06T09:56:59"/>
    <n v="0"/>
    <n v="0"/>
    <s v=""/>
    <n v="0"/>
    <s v="No"/>
    <e v="#REF!"/>
  </r>
  <r>
    <s v="NISSAN LEAF 299-1018"/>
    <d v="2026-03-06T09:57:00"/>
    <s v="Ubicación: 9.92972, -84.52091"/>
    <x v="0"/>
    <s v="GPS"/>
    <s v="Yes"/>
    <n v="0"/>
    <x v="0"/>
    <x v="0"/>
    <x v="0"/>
    <x v="0"/>
    <s v="Vehicle, Battery Electric Vehicle"/>
    <n v="0"/>
    <d v="2026-03-06T09:57:00"/>
    <n v="-84.520910000000001"/>
    <n v="9.9297199999999997"/>
    <s v="CurveSpeedEstimateError"/>
    <n v="22"/>
    <s v="Yes"/>
    <e v="#REF!"/>
  </r>
  <r>
    <s v="NISSAN LEAF 299-1018"/>
    <d v="2026-03-06T09:57:00"/>
    <s v="Energía de la batería del vehículo eléctrico 31183"/>
    <x v="1"/>
    <s v="Engine"/>
    <s v="No"/>
    <n v="0"/>
    <x v="20"/>
    <x v="0"/>
    <x v="0"/>
    <x v="905"/>
    <s v="Vehicle, Battery Electric Vehicle"/>
    <n v="0"/>
    <d v="2026-03-06T09:57:00"/>
    <n v="0"/>
    <n v="0"/>
    <s v=""/>
    <n v="0"/>
    <s v="No"/>
    <e v="#REF!"/>
  </r>
  <r>
    <s v="NISSAN LEAF 299-1018"/>
    <d v="2026-03-06T09:57:02"/>
    <s v=" "/>
    <x v="1"/>
    <s v="Debug"/>
    <s v="No"/>
    <s v="E8-87-05-00-08-00-00-00-00-00-00-00-00-00-00"/>
    <x v="0"/>
    <x v="0"/>
    <x v="0"/>
    <x v="0"/>
    <s v="Vehicle, Battery Electric Vehicle"/>
    <n v="0"/>
    <d v="2026-03-06T09:57:02"/>
    <n v="0"/>
    <n v="0"/>
    <s v="50333"/>
    <n v="0"/>
    <s v="No"/>
    <e v="#REF!"/>
  </r>
  <r>
    <s v="NISSAN LEAF 299-1018"/>
    <d v="2026-03-06T09:57:02"/>
    <s v=" "/>
    <x v="1"/>
    <s v="Debug"/>
    <s v="No"/>
    <s v="DE-02-FD-FF-F4-36-16-00-1E-CC-0E-00-00-00-00"/>
    <x v="0"/>
    <x v="0"/>
    <x v="0"/>
    <x v="0"/>
    <s v="Vehicle, Battery Electric Vehicle"/>
    <n v="0"/>
    <d v="2026-03-06T09:57:02"/>
    <n v="0"/>
    <n v="0"/>
    <s v="61927"/>
    <n v="0"/>
    <s v="No"/>
    <e v="#REF!"/>
  </r>
  <r>
    <s v="NISSAN LEAF 299-1018"/>
    <d v="2026-03-06T09:57:02"/>
    <s v="Velocidad del motor en carretera 39"/>
    <x v="1"/>
    <s v="Engine"/>
    <s v="No"/>
    <n v="0"/>
    <x v="27"/>
    <x v="0"/>
    <x v="0"/>
    <x v="67"/>
    <s v="Vehicle, Battery Electric Vehicle"/>
    <n v="0"/>
    <d v="2026-03-06T09:57:02"/>
    <n v="0"/>
    <n v="0"/>
    <s v=""/>
    <n v="0"/>
    <s v="No"/>
    <e v="#REF!"/>
  </r>
  <r>
    <s v="NISSAN LEAF 299-1018"/>
    <d v="2026-03-06T09:57:03"/>
    <s v="Ubicación: 9.92948, -84.52087"/>
    <x v="0"/>
    <s v="GPS"/>
    <s v="Yes"/>
    <n v="0"/>
    <x v="0"/>
    <x v="0"/>
    <x v="0"/>
    <x v="0"/>
    <s v="Vehicle, Battery Electric Vehicle"/>
    <n v="0"/>
    <d v="2026-03-06T09:57:03"/>
    <n v="-84.520870000000002"/>
    <n v="9.9294799999999999"/>
    <s v="CurveSpeed"/>
    <n v="39"/>
    <s v="Yes"/>
    <e v="#REF!"/>
  </r>
  <r>
    <s v="NISSAN LEAF 299-1018"/>
    <d v="2026-03-06T09:57:03"/>
    <s v="Energía de la batería del vehículo eléctrico -24985"/>
    <x v="1"/>
    <s v="Engine"/>
    <s v="No"/>
    <n v="0"/>
    <x v="20"/>
    <x v="0"/>
    <x v="0"/>
    <x v="906"/>
    <s v="Vehicle, Battery Electric Vehicle"/>
    <n v="0"/>
    <d v="2026-03-06T09:57:03"/>
    <n v="0"/>
    <n v="0"/>
    <s v=""/>
    <n v="0"/>
    <s v="No"/>
    <e v="#REF!"/>
  </r>
  <r>
    <s v="NISSAN LEAF 299-1018"/>
    <d v="2026-03-06T09:57:05"/>
    <s v="Ubicación: 9.92933, -84.52084"/>
    <x v="0"/>
    <s v="GPS"/>
    <s v="Yes"/>
    <n v="0"/>
    <x v="0"/>
    <x v="0"/>
    <x v="0"/>
    <x v="0"/>
    <s v="Vehicle, Battery Electric Vehicle"/>
    <n v="0"/>
    <d v="2026-03-06T09:57:05"/>
    <n v="-84.520840000000007"/>
    <n v="9.9293300000000002"/>
    <s v="CurveSpeedEstimateError"/>
    <n v="26"/>
    <s v="Yes"/>
    <e v="#REF!"/>
  </r>
  <r>
    <s v="NISSAN LEAF 299-1018"/>
    <d v="2026-03-06T09:57:05"/>
    <s v=" "/>
    <x v="1"/>
    <s v="Debug"/>
    <s v="No"/>
    <s v="3B-5B-A5-FF-08-00-00-00-00-00-00-00-00-00-00"/>
    <x v="0"/>
    <x v="0"/>
    <x v="0"/>
    <x v="0"/>
    <s v="Vehicle, Battery Electric Vehicle"/>
    <n v="0"/>
    <d v="2026-03-06T09:57:05"/>
    <n v="0"/>
    <n v="0"/>
    <s v="50333"/>
    <n v="0"/>
    <s v="No"/>
    <e v="#REF!"/>
  </r>
  <r>
    <s v="NISSAN LEAF 299-1018"/>
    <d v="2026-03-06T09:57:05"/>
    <s v=" "/>
    <x v="1"/>
    <s v="Debug"/>
    <s v="No"/>
    <s v="24-54-F8-FF-49-37-16-00-35-A7-0D-00-00-00-00"/>
    <x v="0"/>
    <x v="0"/>
    <x v="0"/>
    <x v="0"/>
    <s v="Vehicle, Battery Electric Vehicle"/>
    <n v="0"/>
    <d v="2026-03-06T09:57:05"/>
    <n v="0"/>
    <n v="0"/>
    <s v="61927"/>
    <n v="0"/>
    <s v="No"/>
    <e v="#REF!"/>
  </r>
  <r>
    <s v="NISSAN LEAF 299-1018"/>
    <d v="2026-03-06T09:57:05"/>
    <s v="Velocidad del motor en carretera 26"/>
    <x v="1"/>
    <s v="Engine"/>
    <s v="No"/>
    <n v="0"/>
    <x v="27"/>
    <x v="0"/>
    <x v="0"/>
    <x v="65"/>
    <s v="Vehicle, Battery Electric Vehicle"/>
    <n v="0"/>
    <d v="2026-03-06T09:57:05"/>
    <n v="0"/>
    <n v="0"/>
    <s v=""/>
    <n v="0"/>
    <s v="No"/>
    <e v="#REF!"/>
  </r>
  <r>
    <s v="NISSAN LEAF 299-1018"/>
    <d v="2026-03-06T09:57:05"/>
    <s v="Energía de la batería del vehículo eléctrico 17400"/>
    <x v="1"/>
    <s v="Engine"/>
    <s v="No"/>
    <n v="0"/>
    <x v="20"/>
    <x v="0"/>
    <x v="0"/>
    <x v="907"/>
    <s v="Vehicle, Battery Electric Vehicle"/>
    <n v="0"/>
    <d v="2026-03-06T09:57:05"/>
    <n v="0"/>
    <n v="0"/>
    <s v=""/>
    <n v="0"/>
    <s v="No"/>
    <e v="#REF!"/>
  </r>
  <r>
    <s v="NISSAN LEAF 299-1018"/>
    <d v="2026-03-06T09:57:07"/>
    <s v="Ubicación: 9.92919, -84.52083"/>
    <x v="0"/>
    <s v="GPS"/>
    <s v="Yes"/>
    <n v="0"/>
    <x v="0"/>
    <x v="0"/>
    <x v="0"/>
    <x v="0"/>
    <s v="Vehicle, Battery Electric Vehicle"/>
    <n v="0"/>
    <d v="2026-03-06T09:57:07"/>
    <n v="-84.520830000000004"/>
    <n v="9.9291900000000002"/>
    <s v="CurveSpeedEstimateError"/>
    <n v="29"/>
    <s v="Yes"/>
    <e v="#REF!"/>
  </r>
  <r>
    <s v="NISSAN LEAF 299-1018"/>
    <d v="2026-03-06T09:57:0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57:07"/>
    <n v="0"/>
    <n v="0"/>
    <s v=""/>
    <n v="0"/>
    <s v="No"/>
    <e v="#REF!"/>
  </r>
  <r>
    <s v="NISSAN LEAF 299-1018"/>
    <d v="2026-03-06T09:57:14"/>
    <s v="Ubicación: 9.92865, -84.52074"/>
    <x v="0"/>
    <s v="GPS"/>
    <s v="Yes"/>
    <n v="0"/>
    <x v="0"/>
    <x v="0"/>
    <x v="0"/>
    <x v="0"/>
    <s v="Vehicle, Battery Electric Vehicle"/>
    <n v="0"/>
    <d v="2026-03-06T09:57:14"/>
    <n v="-84.520740000000004"/>
    <n v="9.9286499999999993"/>
    <s v="CurveSpeedEstimateError"/>
    <n v="33"/>
    <s v="Yes"/>
    <e v="#REF!"/>
  </r>
  <r>
    <s v="NISSAN LEAF 299-1018"/>
    <d v="2026-03-06T09:57:21"/>
    <s v="Ubicación: 9.92798, -84.52077"/>
    <x v="0"/>
    <s v="GPS"/>
    <s v="Yes"/>
    <n v="0"/>
    <x v="0"/>
    <x v="0"/>
    <x v="0"/>
    <x v="0"/>
    <s v="Vehicle, Battery Electric Vehicle"/>
    <n v="0"/>
    <d v="2026-03-06T09:57:21"/>
    <n v="-84.520769999999999"/>
    <n v="9.9279799999999998"/>
    <s v="CurveSpeed"/>
    <n v="41"/>
    <s v="Yes"/>
    <e v="#REF!"/>
  </r>
  <r>
    <s v="NISSAN LEAF 299-1018"/>
    <d v="2026-03-06T09:57:21"/>
    <s v="Velocidad del motor en carretera 48"/>
    <x v="1"/>
    <s v="Engine"/>
    <s v="No"/>
    <n v="0"/>
    <x v="27"/>
    <x v="0"/>
    <x v="0"/>
    <x v="78"/>
    <s v="Vehicle, Battery Electric Vehicle"/>
    <n v="0"/>
    <d v="2026-03-06T09:57:21"/>
    <n v="0"/>
    <n v="0"/>
    <s v=""/>
    <n v="0"/>
    <s v="No"/>
    <e v="#REF!"/>
  </r>
  <r>
    <s v="NISSAN LEAF 299-1018"/>
    <d v="2026-03-06T09:57:21"/>
    <s v="Voltaje de la batería de alta tensión 355.5"/>
    <x v="1"/>
    <s v="Engine"/>
    <s v="No"/>
    <n v="0"/>
    <x v="16"/>
    <x v="0"/>
    <x v="0"/>
    <x v="908"/>
    <s v="Vehicle, Battery Electric Vehicle"/>
    <n v="0"/>
    <d v="2026-03-06T09:57:21"/>
    <n v="0"/>
    <n v="0"/>
    <s v=""/>
    <n v="0"/>
    <s v="No"/>
    <e v="#REF!"/>
  </r>
  <r>
    <s v="NISSAN LEAF 299-1018"/>
    <d v="2026-03-06T09:57:22"/>
    <s v="Ubicación: 9.92787, -84.52078"/>
    <x v="0"/>
    <s v="GPS"/>
    <s v="Yes"/>
    <n v="0"/>
    <x v="0"/>
    <x v="0"/>
    <x v="0"/>
    <x v="0"/>
    <s v="Vehicle, Battery Electric Vehicle"/>
    <n v="0"/>
    <d v="2026-03-06T09:57:22"/>
    <n v="-84.520780000000002"/>
    <n v="9.9278700000000004"/>
    <s v="CurveSpeedEstimateError"/>
    <n v="46"/>
    <s v="Yes"/>
    <e v="#REF!"/>
  </r>
  <r>
    <s v="NISSAN LEAF 299-1018"/>
    <d v="2026-03-06T09:57:24"/>
    <s v="Ubicación: 9.92764, -84.52082"/>
    <x v="0"/>
    <s v="GPS"/>
    <s v="Yes"/>
    <n v="0"/>
    <x v="0"/>
    <x v="0"/>
    <x v="0"/>
    <x v="0"/>
    <s v="Vehicle, Battery Electric Vehicle"/>
    <n v="0"/>
    <d v="2026-03-06T09:57:24"/>
    <n v="-84.520820000000001"/>
    <n v="9.9276400000000002"/>
    <s v="CurveSpeedEstimateError"/>
    <n v="44"/>
    <s v="Yes"/>
    <e v="#REF!"/>
  </r>
  <r>
    <s v="NISSAN LEAF 299-1018"/>
    <d v="2026-03-06T09:57:28"/>
    <s v="Ubicación: 9.92717, -84.52092"/>
    <x v="0"/>
    <s v="GPS"/>
    <s v="Yes"/>
    <n v="0"/>
    <x v="0"/>
    <x v="0"/>
    <x v="0"/>
    <x v="0"/>
    <s v="Vehicle, Battery Electric Vehicle"/>
    <n v="0"/>
    <d v="2026-03-06T09:57:28"/>
    <n v="-84.520920000000004"/>
    <n v="9.9271700000000003"/>
    <s v="CurveSpeedEstimateError"/>
    <n v="50"/>
    <s v="Yes"/>
    <e v="#REF!"/>
  </r>
  <r>
    <s v="NISSAN LEAF 299-1018"/>
    <d v="2026-03-06T09:57:32"/>
    <s v="Ubicación: 9.92669, -84.52099"/>
    <x v="0"/>
    <s v="GPS"/>
    <s v="Yes"/>
    <n v="0"/>
    <x v="0"/>
    <x v="0"/>
    <x v="0"/>
    <x v="0"/>
    <s v="Vehicle, Battery Electric Vehicle"/>
    <n v="0"/>
    <d v="2026-03-06T09:57:32"/>
    <n v="-84.520989999999998"/>
    <n v="9.9266900000000007"/>
    <s v="CurveSpeedEstimateError"/>
    <n v="46"/>
    <s v="Yes"/>
    <e v="#REF!"/>
  </r>
  <r>
    <s v="NISSAN LEAF 299-1018"/>
    <d v="2026-03-06T09:57:39"/>
    <s v="Ubicación: 9.92588, -84.52084"/>
    <x v="0"/>
    <s v="GPS"/>
    <s v="Yes"/>
    <n v="0"/>
    <x v="0"/>
    <x v="0"/>
    <x v="0"/>
    <x v="0"/>
    <s v="Vehicle, Battery Electric Vehicle"/>
    <n v="0"/>
    <d v="2026-03-06T09:57:39"/>
    <n v="-84.520840000000007"/>
    <n v="9.9258799999999994"/>
    <s v="CurveSpeedEstimateError"/>
    <n v="50"/>
    <s v="Yes"/>
    <e v="#REF!"/>
  </r>
  <r>
    <s v="NISSAN LEAF 299-1018"/>
    <d v="2026-03-06T09:57:40"/>
    <s v="Velocidad del motor en carretera 53"/>
    <x v="1"/>
    <s v="Engine"/>
    <s v="No"/>
    <n v="0"/>
    <x v="27"/>
    <x v="0"/>
    <x v="0"/>
    <x v="96"/>
    <s v="Vehicle, Battery Electric Vehicle"/>
    <n v="0"/>
    <d v="2026-03-06T09:57:40"/>
    <n v="0"/>
    <n v="0"/>
    <s v=""/>
    <n v="0"/>
    <s v="No"/>
    <e v="#REF!"/>
  </r>
  <r>
    <s v="NISSAN LEAF 299-1018"/>
    <d v="2026-03-06T09:57:49"/>
    <s v="Ubicación: 9.92471, -84.52033"/>
    <x v="0"/>
    <s v="GPS"/>
    <s v="Yes"/>
    <n v="0"/>
    <x v="0"/>
    <x v="0"/>
    <x v="0"/>
    <x v="0"/>
    <s v="Vehicle, Battery Electric Vehicle"/>
    <n v="0"/>
    <d v="2026-03-06T09:57:49"/>
    <n v="-84.520330000000001"/>
    <n v="9.9247099999999993"/>
    <s v="CurvePositionEstimateError"/>
    <n v="48"/>
    <s v="Yes"/>
    <e v="#REF!"/>
  </r>
  <r>
    <s v="NISSAN LEAF 299-1018"/>
    <d v="2026-03-06T09:57:52"/>
    <s v="Velocidad del motor en carretera 46"/>
    <x v="1"/>
    <s v="Engine"/>
    <s v="No"/>
    <n v="0"/>
    <x v="27"/>
    <x v="0"/>
    <x v="0"/>
    <x v="105"/>
    <s v="Vehicle, Battery Electric Vehicle"/>
    <n v="0"/>
    <d v="2026-03-06T09:57:52"/>
    <n v="0"/>
    <n v="0"/>
    <s v=""/>
    <n v="0"/>
    <s v="No"/>
    <e v="#REF!"/>
  </r>
  <r>
    <s v="NISSAN LEAF 299-1018"/>
    <d v="2026-03-06T09:57:53"/>
    <s v="Ubicación: 9.92426, -84.5202"/>
    <x v="0"/>
    <s v="GPS"/>
    <s v="Yes"/>
    <n v="0"/>
    <x v="0"/>
    <x v="0"/>
    <x v="0"/>
    <x v="0"/>
    <s v="Vehicle, Battery Electric Vehicle"/>
    <n v="0"/>
    <d v="2026-03-06T09:57:53"/>
    <n v="-84.520200000000003"/>
    <n v="9.9242600000000003"/>
    <s v="CurveBased"/>
    <n v="46"/>
    <s v="Yes"/>
    <e v="#REF!"/>
  </r>
  <r>
    <s v="NISSAN LEAF 299-1018"/>
    <d v="2026-03-06T09:57:55"/>
    <s v="Energía de la batería del vehículo eléctrico 28674"/>
    <x v="1"/>
    <s v="Engine"/>
    <s v="No"/>
    <n v="0"/>
    <x v="20"/>
    <x v="0"/>
    <x v="0"/>
    <x v="909"/>
    <s v="Vehicle, Battery Electric Vehicle"/>
    <n v="0"/>
    <d v="2026-03-06T09:57:55"/>
    <n v="0"/>
    <n v="0"/>
    <s v=""/>
    <n v="0"/>
    <s v="No"/>
    <e v="#REF!"/>
  </r>
  <r>
    <s v="NISSAN LEAF 299-1018"/>
    <d v="2026-03-06T09:57:57"/>
    <s v="Ubicación: 9.92379, -84.52021"/>
    <x v="0"/>
    <s v="GPS"/>
    <s v="Yes"/>
    <n v="0"/>
    <x v="0"/>
    <x v="0"/>
    <x v="0"/>
    <x v="0"/>
    <s v="Vehicle, Battery Electric Vehicle"/>
    <n v="0"/>
    <d v="2026-03-06T09:57:57"/>
    <n v="-84.520210000000006"/>
    <n v="9.9237900000000003"/>
    <s v="CurvePositionEstimateError"/>
    <n v="50"/>
    <s v="Yes"/>
    <e v="#REF!"/>
  </r>
  <r>
    <s v="NISSAN LEAF 299-1018"/>
    <d v="2026-03-06T09:57:57"/>
    <s v="Velocidad del motor en carretera 52"/>
    <x v="1"/>
    <s v="Engine"/>
    <s v="No"/>
    <n v="0"/>
    <x v="27"/>
    <x v="0"/>
    <x v="0"/>
    <x v="72"/>
    <s v="Vehicle, Battery Electric Vehicle"/>
    <n v="0"/>
    <d v="2026-03-06T09:57:57"/>
    <n v="0"/>
    <n v="0"/>
    <s v=""/>
    <n v="0"/>
    <s v="No"/>
    <e v="#REF!"/>
  </r>
  <r>
    <s v="NISSAN LEAF 299-1018"/>
    <d v="2026-03-06T09:58:00"/>
    <s v="Energía de la batería del vehículo eléctrico -2673"/>
    <x v="1"/>
    <s v="Engine"/>
    <s v="No"/>
    <n v="0"/>
    <x v="20"/>
    <x v="0"/>
    <x v="0"/>
    <x v="910"/>
    <s v="Vehicle, Battery Electric Vehicle"/>
    <n v="0"/>
    <d v="2026-03-06T09:58:00"/>
    <n v="0"/>
    <n v="0"/>
    <s v=""/>
    <n v="0"/>
    <s v="No"/>
    <e v="#REF!"/>
  </r>
  <r>
    <s v="NISSAN LEAF 299-1018"/>
    <d v="2026-03-06T09:58:02"/>
    <s v="Velocidad del motor en carretera 50"/>
    <x v="1"/>
    <s v="Engine"/>
    <s v="No"/>
    <n v="0"/>
    <x v="27"/>
    <x v="0"/>
    <x v="0"/>
    <x v="124"/>
    <s v="Vehicle, Battery Electric Vehicle"/>
    <n v="0"/>
    <d v="2026-03-06T09:58:02"/>
    <n v="0"/>
    <n v="0"/>
    <s v=""/>
    <n v="0"/>
    <s v="No"/>
    <e v="#REF!"/>
  </r>
  <r>
    <s v="NISSAN LEAF 299-1018"/>
    <d v="2026-03-06T09:58:02"/>
    <s v="Temperatura del aire exterior bruto 35"/>
    <x v="1"/>
    <s v="Engine"/>
    <s v="No"/>
    <n v="0"/>
    <x v="22"/>
    <x v="0"/>
    <x v="0"/>
    <x v="911"/>
    <s v="Vehicle, Battery Electric Vehicle"/>
    <n v="0"/>
    <d v="2026-03-06T09:58:02"/>
    <n v="0"/>
    <n v="0"/>
    <s v=""/>
    <n v="0"/>
    <s v="No"/>
    <e v="#REF!"/>
  </r>
  <r>
    <s v="NISSAN LEAF 299-1018"/>
    <d v="2026-03-06T09:58:02"/>
    <s v="Aceleración hacia delante o frenado 0"/>
    <x v="1"/>
    <s v="Engine"/>
    <s v="No"/>
    <n v="0"/>
    <x v="38"/>
    <x v="0"/>
    <x v="0"/>
    <x v="313"/>
    <s v="Vehicle, Battery Electric Vehicle"/>
    <n v="0"/>
    <d v="2026-03-06T09:58:02"/>
    <n v="0"/>
    <n v="0"/>
    <s v=""/>
    <n v="0"/>
    <s v="No"/>
    <e v="#REF!"/>
  </r>
  <r>
    <s v="NISSAN LEAF 299-1018"/>
    <d v="2026-03-06T09:58:02"/>
    <s v="Aceleración de lado a lado 0"/>
    <x v="1"/>
    <s v="Engine"/>
    <s v="No"/>
    <n v="0"/>
    <x v="39"/>
    <x v="0"/>
    <x v="0"/>
    <x v="313"/>
    <s v="Vehicle, Battery Electric Vehicle"/>
    <n v="0"/>
    <d v="2026-03-06T09:58:02"/>
    <n v="0"/>
    <n v="0"/>
    <s v=""/>
    <n v="0"/>
    <s v="No"/>
    <e v="#REF!"/>
  </r>
  <r>
    <s v="NISSAN LEAF 299-1018"/>
    <d v="2026-03-06T09:58:02"/>
    <s v="Aceleración hacia arriba o hacia abajo 0.979999999925107"/>
    <x v="1"/>
    <s v="Engine"/>
    <s v="No"/>
    <n v="0"/>
    <x v="40"/>
    <x v="0"/>
    <x v="0"/>
    <x v="445"/>
    <s v="Vehicle, Battery Electric Vehicle"/>
    <n v="0"/>
    <d v="2026-03-06T09:58:02"/>
    <n v="0"/>
    <n v="0"/>
    <s v=""/>
    <n v="0"/>
    <s v="No"/>
    <e v="#REF!"/>
  </r>
  <r>
    <s v="NISSAN LEAF 299-1018"/>
    <d v="2026-03-06T09:58:03"/>
    <s v="Aceleración de lado a lado 0.339999999974017"/>
    <x v="1"/>
    <s v="Engine"/>
    <s v="No"/>
    <n v="0"/>
    <x v="39"/>
    <x v="0"/>
    <x v="0"/>
    <x v="912"/>
    <s v="Vehicle, Battery Electric Vehicle"/>
    <n v="0"/>
    <d v="2026-03-06T09:58:03"/>
    <n v="0"/>
    <n v="0"/>
    <s v=""/>
    <n v="0"/>
    <s v="No"/>
    <e v="#REF!"/>
  </r>
  <r>
    <s v="NISSAN LEAF 299-1018"/>
    <d v="2026-03-06T09:58:03"/>
    <s v="Aceleración hacia arriba o hacia abajo 0.996999994825227"/>
    <x v="1"/>
    <s v="Engine"/>
    <s v="No"/>
    <n v="0"/>
    <x v="40"/>
    <x v="0"/>
    <x v="0"/>
    <x v="793"/>
    <s v="Vehicle, Battery Electric Vehicle"/>
    <n v="0"/>
    <d v="2026-03-06T09:58:03"/>
    <n v="0"/>
    <n v="0"/>
    <s v=""/>
    <n v="0"/>
    <s v="No"/>
    <e v="#REF!"/>
  </r>
  <r>
    <s v="NISSAN LEAF 299-1018"/>
    <d v="2026-03-06T09:58:03"/>
    <s v="Ubicación: 9.92305, -84.5202"/>
    <x v="0"/>
    <s v="GPS"/>
    <s v="Yes"/>
    <n v="0"/>
    <x v="0"/>
    <x v="0"/>
    <x v="0"/>
    <x v="0"/>
    <s v="Vehicle, Battery Electric Vehicle"/>
    <n v="0"/>
    <d v="2026-03-06T09:58:03"/>
    <n v="-84.520200000000003"/>
    <n v="9.9230499999999999"/>
    <s v="CurveSpeedEstimateError"/>
    <n v="46"/>
    <s v="Yes"/>
    <e v="#REF!"/>
  </r>
  <r>
    <s v="NISSAN LEAF 299-1018"/>
    <d v="2026-03-06T09:58:03"/>
    <s v="Aceleración hacia delante o frenado 0"/>
    <x v="1"/>
    <s v="Engine"/>
    <s v="No"/>
    <n v="0"/>
    <x v="38"/>
    <x v="0"/>
    <x v="0"/>
    <x v="313"/>
    <s v="Vehicle, Battery Electric Vehicle"/>
    <n v="0"/>
    <d v="2026-03-06T09:58:03"/>
    <n v="0"/>
    <n v="0"/>
    <s v=""/>
    <n v="0"/>
    <s v="No"/>
    <e v="#REF!"/>
  </r>
  <r>
    <s v="NISSAN LEAF 299-1018"/>
    <d v="2026-03-06T09:58:03"/>
    <s v="Aceleración de lado a lado 0"/>
    <x v="1"/>
    <s v="Engine"/>
    <s v="No"/>
    <n v="0"/>
    <x v="39"/>
    <x v="0"/>
    <x v="0"/>
    <x v="313"/>
    <s v="Vehicle, Battery Electric Vehicle"/>
    <n v="0"/>
    <d v="2026-03-06T09:58:03"/>
    <n v="0"/>
    <n v="0"/>
    <s v=""/>
    <n v="0"/>
    <s v="No"/>
    <e v="#REF!"/>
  </r>
  <r>
    <s v="NISSAN LEAF 299-1018"/>
    <d v="2026-03-06T09:58:03"/>
    <s v="Aceleración hacia arriba o hacia abajo 0.9679999795317"/>
    <x v="1"/>
    <s v="Engine"/>
    <s v="No"/>
    <n v="0"/>
    <x v="40"/>
    <x v="0"/>
    <x v="0"/>
    <x v="642"/>
    <s v="Vehicle, Battery Electric Vehicle"/>
    <n v="0"/>
    <d v="2026-03-06T09:58:03"/>
    <n v="0"/>
    <n v="0"/>
    <s v=""/>
    <n v="0"/>
    <s v="No"/>
    <e v="#REF!"/>
  </r>
  <r>
    <s v="NISSAN LEAF 299-1018"/>
    <d v="2026-03-06T09:58:04"/>
    <s v="Ubicación: 9.92295, -84.52016"/>
    <x v="0"/>
    <s v="GPS"/>
    <s v="Yes"/>
    <n v="0"/>
    <x v="0"/>
    <x v="0"/>
    <x v="0"/>
    <x v="0"/>
    <s v="Vehicle, Battery Electric Vehicle"/>
    <n v="0"/>
    <d v="2026-03-06T09:58:04"/>
    <n v="-84.520160000000004"/>
    <n v="9.9229500000000002"/>
    <s v="CurveSpeed"/>
    <n v="41"/>
    <s v="Yes"/>
    <e v="#REF!"/>
  </r>
  <r>
    <s v="NISSAN LEAF 299-1018"/>
    <d v="2026-03-06T09:58:04"/>
    <s v="Velocidad del motor en carretera 41"/>
    <x v="1"/>
    <s v="Engine"/>
    <s v="No"/>
    <n v="0"/>
    <x v="27"/>
    <x v="0"/>
    <x v="0"/>
    <x v="58"/>
    <s v="Vehicle, Battery Electric Vehicle"/>
    <n v="0"/>
    <d v="2026-03-06T09:58:04"/>
    <n v="0"/>
    <n v="0"/>
    <s v=""/>
    <n v="0"/>
    <s v="No"/>
    <e v="#REF!"/>
  </r>
  <r>
    <s v="NISSAN LEAF 299-1018"/>
    <d v="2026-03-06T09:58:07"/>
    <s v="Ubicación: 9.92269, -84.52"/>
    <x v="0"/>
    <s v="GPS"/>
    <s v="Yes"/>
    <n v="0"/>
    <x v="0"/>
    <x v="0"/>
    <x v="0"/>
    <x v="0"/>
    <s v="Vehicle, Battery Electric Vehicle"/>
    <n v="0"/>
    <d v="2026-03-06T09:58:07"/>
    <n v="-84.52"/>
    <n v="9.9226899999999993"/>
    <s v="CurveSpeed"/>
    <n v="41"/>
    <s v="Yes"/>
    <e v="#REF!"/>
  </r>
  <r>
    <s v="NISSAN LEAF 299-1018"/>
    <d v="2026-03-06T09:58:07"/>
    <s v="Velocidad del motor en carretera 44"/>
    <x v="1"/>
    <s v="Engine"/>
    <s v="No"/>
    <n v="0"/>
    <x v="27"/>
    <x v="0"/>
    <x v="0"/>
    <x v="73"/>
    <s v="Vehicle, Battery Electric Vehicle"/>
    <n v="0"/>
    <d v="2026-03-06T09:58:07"/>
    <n v="0"/>
    <n v="0"/>
    <s v=""/>
    <n v="0"/>
    <s v="No"/>
    <e v="#REF!"/>
  </r>
  <r>
    <s v="NISSAN LEAF 299-1018"/>
    <d v="2026-03-06T09:58:09"/>
    <s v="Ubicación: 9.92251, -84.51984"/>
    <x v="0"/>
    <s v="GPS"/>
    <s v="Yes"/>
    <n v="0"/>
    <x v="0"/>
    <x v="0"/>
    <x v="0"/>
    <x v="0"/>
    <s v="Vehicle, Battery Electric Vehicle"/>
    <n v="0"/>
    <d v="2026-03-06T09:58:09"/>
    <n v="-84.519840000000002"/>
    <n v="9.9225100000000008"/>
    <s v="CurvePositionEstimateError"/>
    <n v="50"/>
    <s v="Yes"/>
    <e v="#REF!"/>
  </r>
  <r>
    <s v="NISSAN LEAF 299-1018"/>
    <d v="2026-03-06T09:58:11"/>
    <s v="Energía de la batería del vehículo eléctrico 29069"/>
    <x v="1"/>
    <s v="Engine"/>
    <s v="No"/>
    <n v="0"/>
    <x v="20"/>
    <x v="0"/>
    <x v="0"/>
    <x v="913"/>
    <s v="Vehicle, Battery Electric Vehicle"/>
    <n v="0"/>
    <d v="2026-03-06T09:58:11"/>
    <n v="0"/>
    <n v="0"/>
    <s v=""/>
    <n v="0"/>
    <s v="No"/>
    <e v="#REF!"/>
  </r>
  <r>
    <s v="NISSAN LEAF 299-1018"/>
    <d v="2026-03-06T09:58:11"/>
    <s v="Velocidad del motor en carretera 63"/>
    <x v="1"/>
    <s v="Engine"/>
    <s v="No"/>
    <n v="0"/>
    <x v="27"/>
    <x v="0"/>
    <x v="0"/>
    <x v="242"/>
    <s v="Vehicle, Battery Electric Vehicle"/>
    <n v="0"/>
    <d v="2026-03-06T09:58:11"/>
    <n v="0"/>
    <n v="0"/>
    <s v=""/>
    <n v="0"/>
    <s v="No"/>
    <e v="#REF!"/>
  </r>
  <r>
    <s v="NISSAN LEAF 299-1018"/>
    <d v="2026-03-06T09:58:12"/>
    <s v="Ubicación: 9.92219, -84.51957"/>
    <x v="0"/>
    <s v="GPS"/>
    <s v="Yes"/>
    <n v="0"/>
    <x v="0"/>
    <x v="0"/>
    <x v="0"/>
    <x v="0"/>
    <s v="Vehicle, Battery Electric Vehicle"/>
    <n v="0"/>
    <d v="2026-03-06T09:58:12"/>
    <n v="-84.519570000000002"/>
    <n v="9.9221900000000005"/>
    <s v="CurveSpeed"/>
    <n v="63"/>
    <s v="Yes"/>
    <e v="#REF!"/>
  </r>
  <r>
    <s v="NISSAN LEAF 299-1018"/>
    <d v="2026-03-06T09:58:12"/>
    <s v="Odómetro 15968"/>
    <x v="1"/>
    <s v="Engine"/>
    <s v="No"/>
    <n v="0"/>
    <x v="11"/>
    <x v="0"/>
    <x v="0"/>
    <x v="914"/>
    <s v="Vehicle, Battery Electric Vehicle"/>
    <n v="0"/>
    <d v="2026-03-06T09:58:12"/>
    <n v="0"/>
    <n v="0"/>
    <s v=""/>
    <n v="0"/>
    <s v="No"/>
    <e v="#REF!"/>
  </r>
  <r>
    <s v="NISSAN LEAF 299-1018"/>
    <d v="2026-03-06T09:58:12"/>
    <s v="Odómetro sin procesar 15968"/>
    <x v="1"/>
    <s v="Engine"/>
    <s v="No"/>
    <n v="0"/>
    <x v="12"/>
    <x v="0"/>
    <x v="0"/>
    <x v="914"/>
    <s v="Vehicle, Battery Electric Vehicle"/>
    <n v="0"/>
    <d v="2026-03-06T09:58:12"/>
    <n v="0"/>
    <n v="0"/>
    <s v=""/>
    <n v="0"/>
    <s v="No"/>
    <e v="#REF!"/>
  </r>
  <r>
    <s v="NISSAN LEAF 299-1018"/>
    <d v="2026-03-06T09:58:14"/>
    <s v="Ubicación: 9.92192, -84.51939"/>
    <x v="0"/>
    <s v="GPS"/>
    <s v="Yes"/>
    <n v="0"/>
    <x v="0"/>
    <x v="0"/>
    <x v="0"/>
    <x v="0"/>
    <s v="Vehicle, Battery Electric Vehicle"/>
    <n v="0"/>
    <d v="2026-03-06T09:58:14"/>
    <n v="-84.519390000000001"/>
    <n v="9.9219200000000001"/>
    <s v="CurveSpeedEstimateError"/>
    <n v="65"/>
    <s v="Yes"/>
    <e v="#REF!"/>
  </r>
  <r>
    <s v="NISSAN LEAF 299-1018"/>
    <d v="2026-03-06T09:58:17"/>
    <s v="Energía de la batería del vehículo eléctrico -12351"/>
    <x v="1"/>
    <s v="Engine"/>
    <s v="No"/>
    <n v="0"/>
    <x v="20"/>
    <x v="0"/>
    <x v="0"/>
    <x v="915"/>
    <s v="Vehicle, Battery Electric Vehicle"/>
    <n v="0"/>
    <d v="2026-03-06T09:58:17"/>
    <n v="0"/>
    <n v="0"/>
    <s v=""/>
    <n v="0"/>
    <s v="No"/>
    <e v="#REF!"/>
  </r>
  <r>
    <s v="NISSAN LEAF 299-1018"/>
    <d v="2026-03-06T09:58:19"/>
    <s v="Ubicación: 9.92113, -84.51922"/>
    <x v="0"/>
    <s v="GPS"/>
    <s v="Yes"/>
    <n v="0"/>
    <x v="0"/>
    <x v="0"/>
    <x v="0"/>
    <x v="0"/>
    <s v="Vehicle, Battery Electric Vehicle"/>
    <n v="0"/>
    <d v="2026-03-06T09:58:19"/>
    <n v="-84.519220000000004"/>
    <n v="9.9211299999999998"/>
    <s v="CurvePositionEstimateError"/>
    <n v="65"/>
    <s v="Yes"/>
    <e v="#REF!"/>
  </r>
  <r>
    <s v="NISSAN LEAF 299-1018"/>
    <d v="2026-03-06T09:58:21"/>
    <s v="Energía de la batería del vehículo eléctrico 27425"/>
    <x v="1"/>
    <s v="Engine"/>
    <s v="No"/>
    <n v="0"/>
    <x v="20"/>
    <x v="0"/>
    <x v="0"/>
    <x v="916"/>
    <s v="Vehicle, Battery Electric Vehicle"/>
    <n v="0"/>
    <d v="2026-03-06T09:58:21"/>
    <n v="0"/>
    <n v="0"/>
    <s v=""/>
    <n v="0"/>
    <s v="No"/>
    <e v="#REF!"/>
  </r>
  <r>
    <s v="NISSAN LEAF 299-1018"/>
    <d v="2026-03-06T09:58:22"/>
    <s v="Velocidad del motor en carretera 66"/>
    <x v="1"/>
    <s v="Engine"/>
    <s v="No"/>
    <n v="0"/>
    <x v="27"/>
    <x v="0"/>
    <x v="0"/>
    <x v="76"/>
    <s v="Vehicle, Battery Electric Vehicle"/>
    <n v="0"/>
    <d v="2026-03-06T09:58:22"/>
    <n v="0"/>
    <n v="0"/>
    <s v=""/>
    <n v="0"/>
    <s v="No"/>
    <e v="#REF!"/>
  </r>
  <r>
    <s v="NISSAN LEAF 299-1018"/>
    <d v="2026-03-06T09:58:27"/>
    <s v="Ubicación: 9.91989, -84.51923"/>
    <x v="0"/>
    <s v="GPS"/>
    <s v="Yes"/>
    <n v="0"/>
    <x v="0"/>
    <x v="0"/>
    <x v="0"/>
    <x v="0"/>
    <s v="Vehicle, Battery Electric Vehicle"/>
    <n v="0"/>
    <d v="2026-03-06T09:58:27"/>
    <n v="-84.519229999999993"/>
    <n v="9.9198900000000005"/>
    <s v="CurvePositionEstimateError"/>
    <n v="61"/>
    <s v="Yes"/>
    <e v="#REF!"/>
  </r>
  <r>
    <s v="NISSAN LEAF 299-1018"/>
    <d v="2026-03-06T09:58:34"/>
    <s v="Energía de la batería del vehículo eléctrico 21122"/>
    <x v="1"/>
    <s v="Engine"/>
    <s v="No"/>
    <n v="0"/>
    <x v="20"/>
    <x v="0"/>
    <x v="0"/>
    <x v="917"/>
    <s v="Vehicle, Battery Electric Vehicle"/>
    <n v="0"/>
    <d v="2026-03-06T09:58:34"/>
    <n v="0"/>
    <n v="0"/>
    <s v=""/>
    <n v="0"/>
    <s v="No"/>
    <e v="#REF!"/>
  </r>
  <r>
    <s v="NISSAN LEAF 299-1018"/>
    <d v="2026-03-06T09:58:34"/>
    <s v="Ubicación: 9.91888, -84.51924"/>
    <x v="0"/>
    <s v="GPS"/>
    <s v="Yes"/>
    <n v="0"/>
    <x v="0"/>
    <x v="0"/>
    <x v="0"/>
    <x v="0"/>
    <s v="Vehicle, Battery Electric Vehicle"/>
    <n v="0"/>
    <d v="2026-03-06T09:58:34"/>
    <n v="-84.519239999999996"/>
    <n v="9.9188799999999997"/>
    <s v="CurveBased"/>
    <n v="53"/>
    <s v="Yes"/>
    <e v="#REF!"/>
  </r>
  <r>
    <s v="NISSAN LEAF 299-1018"/>
    <d v="2026-03-06T09:58:36"/>
    <s v="Velocidad del motor en carretera 54"/>
    <x v="1"/>
    <s v="Engine"/>
    <s v="No"/>
    <n v="0"/>
    <x v="27"/>
    <x v="0"/>
    <x v="0"/>
    <x v="212"/>
    <s v="Vehicle, Battery Electric Vehicle"/>
    <n v="0"/>
    <d v="2026-03-06T09:58:36"/>
    <n v="0"/>
    <n v="0"/>
    <s v=""/>
    <n v="0"/>
    <s v="No"/>
    <e v="#REF!"/>
  </r>
  <r>
    <s v="NISSAN LEAF 299-1018"/>
    <d v="2026-03-06T09:58:38"/>
    <s v="Energía de la batería del vehículo eléctrico -22491"/>
    <x v="1"/>
    <s v="Engine"/>
    <s v="No"/>
    <n v="0"/>
    <x v="20"/>
    <x v="0"/>
    <x v="0"/>
    <x v="918"/>
    <s v="Vehicle, Battery Electric Vehicle"/>
    <n v="0"/>
    <d v="2026-03-06T09:58:38"/>
    <n v="0"/>
    <n v="0"/>
    <s v=""/>
    <n v="0"/>
    <s v="No"/>
    <e v="#REF!"/>
  </r>
  <r>
    <s v="NISSAN LEAF 299-1018"/>
    <d v="2026-03-06T09:58:39"/>
    <s v="Ubicación: 9.91827, -84.51905"/>
    <x v="0"/>
    <s v="GPS"/>
    <s v="Yes"/>
    <n v="0"/>
    <x v="0"/>
    <x v="0"/>
    <x v="0"/>
    <x v="0"/>
    <s v="Vehicle, Battery Electric Vehicle"/>
    <n v="0"/>
    <d v="2026-03-06T09:58:39"/>
    <n v="-84.519049999999993"/>
    <n v="9.9182699999999997"/>
    <s v="CurveSpeedEstimateError"/>
    <n v="46"/>
    <s v="Yes"/>
    <e v="#REF!"/>
  </r>
  <r>
    <s v="NISSAN LEAF 299-1018"/>
    <d v="2026-03-06T09:58:39"/>
    <s v="Estado de carga genérico 61.1"/>
    <x v="1"/>
    <s v="Engine"/>
    <s v="No"/>
    <n v="0"/>
    <x v="15"/>
    <x v="0"/>
    <x v="0"/>
    <x v="778"/>
    <s v="Vehicle, Battery Electric Vehicle"/>
    <n v="0"/>
    <d v="2026-03-06T09:58:39"/>
    <n v="0"/>
    <n v="0"/>
    <s v=""/>
    <n v="0"/>
    <s v="No"/>
    <e v="#REF!"/>
  </r>
  <r>
    <s v="NISSAN LEAF 299-1018"/>
    <d v="2026-03-06T09:58:40"/>
    <s v="Velocidad del motor en carretera 44"/>
    <x v="1"/>
    <s v="Engine"/>
    <s v="No"/>
    <n v="0"/>
    <x v="27"/>
    <x v="0"/>
    <x v="0"/>
    <x v="73"/>
    <s v="Vehicle, Battery Electric Vehicle"/>
    <n v="0"/>
    <d v="2026-03-06T09:58:40"/>
    <n v="0"/>
    <n v="0"/>
    <s v=""/>
    <n v="0"/>
    <s v="No"/>
    <e v="#REF!"/>
  </r>
  <r>
    <s v="NISSAN LEAF 299-1018"/>
    <d v="2026-03-06T09:58:46"/>
    <s v="Velocidad del motor en carretera 44"/>
    <x v="1"/>
    <s v="Engine"/>
    <s v="No"/>
    <n v="0"/>
    <x v="27"/>
    <x v="0"/>
    <x v="0"/>
    <x v="73"/>
    <s v="Vehicle, Battery Electric Vehicle"/>
    <n v="0"/>
    <d v="2026-03-06T09:58:46"/>
    <n v="0"/>
    <n v="0"/>
    <s v=""/>
    <n v="0"/>
    <s v="No"/>
    <e v="#REF!"/>
  </r>
  <r>
    <s v="NISSAN LEAF 299-1018"/>
    <d v="2026-03-06T09:58:48"/>
    <s v="Ubicación: 9.91733, -84.51875"/>
    <x v="0"/>
    <s v="GPS"/>
    <s v="Yes"/>
    <n v="0"/>
    <x v="0"/>
    <x v="0"/>
    <x v="0"/>
    <x v="0"/>
    <s v="Vehicle, Battery Electric Vehicle"/>
    <n v="0"/>
    <d v="2026-03-06T09:58:48"/>
    <n v="-84.518749999999997"/>
    <n v="9.9173299999999998"/>
    <s v="CurveSpeedEstimateError"/>
    <n v="44"/>
    <s v="Yes"/>
    <e v="#REF!"/>
  </r>
  <r>
    <s v="NISSAN LEAF 299-1018"/>
    <d v="2026-03-06T09:58:53"/>
    <s v="Ubicación: 9.91671, -84.51881"/>
    <x v="0"/>
    <s v="GPS"/>
    <s v="Yes"/>
    <n v="0"/>
    <x v="0"/>
    <x v="0"/>
    <x v="0"/>
    <x v="0"/>
    <s v="Vehicle, Battery Electric Vehicle"/>
    <n v="0"/>
    <d v="2026-03-06T09:58:53"/>
    <n v="-84.518810000000002"/>
    <n v="9.9167100000000001"/>
    <s v="CurveSpeedEstimateError"/>
    <n v="53"/>
    <s v="Yes"/>
    <e v="#REF!"/>
  </r>
  <r>
    <s v="NISSAN LEAF 299-1018"/>
    <d v="2026-03-06T09:58:55"/>
    <s v="Energía de la batería del vehículo eléctrico 10858"/>
    <x v="1"/>
    <s v="Engine"/>
    <s v="No"/>
    <n v="0"/>
    <x v="20"/>
    <x v="0"/>
    <x v="0"/>
    <x v="919"/>
    <s v="Vehicle, Battery Electric Vehicle"/>
    <n v="0"/>
    <d v="2026-03-06T09:58:55"/>
    <n v="0"/>
    <n v="0"/>
    <s v=""/>
    <n v="0"/>
    <s v="No"/>
    <e v="#REF!"/>
  </r>
  <r>
    <s v="NISSAN LEAF 299-1018"/>
    <d v="2026-03-06T09:58:55"/>
    <s v="Velocidad del motor en carretera 58"/>
    <x v="1"/>
    <s v="Engine"/>
    <s v="No"/>
    <n v="0"/>
    <x v="27"/>
    <x v="0"/>
    <x v="0"/>
    <x v="385"/>
    <s v="Vehicle, Battery Electric Vehicle"/>
    <n v="0"/>
    <d v="2026-03-06T09:58:55"/>
    <n v="0"/>
    <n v="0"/>
    <s v=""/>
    <n v="0"/>
    <s v="No"/>
    <e v="#REF!"/>
  </r>
  <r>
    <s v="NISSAN LEAF 299-1018"/>
    <d v="2026-03-06T09:58:58"/>
    <s v="Ubicación: 9.91603, -84.5189"/>
    <x v="0"/>
    <s v="GPS"/>
    <s v="Yes"/>
    <n v="0"/>
    <x v="0"/>
    <x v="0"/>
    <x v="0"/>
    <x v="0"/>
    <s v="Vehicle, Battery Electric Vehicle"/>
    <n v="0"/>
    <d v="2026-03-06T09:58:58"/>
    <n v="-84.518900000000002"/>
    <n v="9.9160299999999992"/>
    <s v="CurveSpeedEstimateError"/>
    <n v="53"/>
    <s v="Yes"/>
    <e v="#REF!"/>
  </r>
  <r>
    <s v="NISSAN LEAF 299-1018"/>
    <d v="2026-03-06T09:58:58"/>
    <s v=" "/>
    <x v="1"/>
    <s v="Debug"/>
    <s v="No"/>
    <s v="61-01-00-00-00-00-00-00-00-00-00-00-00-00-00"/>
    <x v="0"/>
    <x v="0"/>
    <x v="0"/>
    <x v="0"/>
    <s v="Vehicle, Battery Electric Vehicle"/>
    <n v="0"/>
    <d v="2026-03-06T09:58:58"/>
    <n v="0"/>
    <n v="0"/>
    <s v="61386"/>
    <n v="0"/>
    <s v="No"/>
    <e v="#REF!"/>
  </r>
  <r>
    <s v="NISSAN LEAF 299-1018"/>
    <d v="2026-03-06T09:58:59"/>
    <s v="Energía de la batería del vehículo eléctrico -21510"/>
    <x v="1"/>
    <s v="Engine"/>
    <s v="No"/>
    <n v="0"/>
    <x v="20"/>
    <x v="0"/>
    <x v="0"/>
    <x v="920"/>
    <s v="Vehicle, Battery Electric Vehicle"/>
    <n v="0"/>
    <d v="2026-03-06T09:58:59"/>
    <n v="0"/>
    <n v="0"/>
    <s v=""/>
    <n v="0"/>
    <s v="No"/>
    <e v="#REF!"/>
  </r>
  <r>
    <s v="NISSAN LEAF 299-1018"/>
    <d v="2026-03-06T09:58:59"/>
    <s v=" "/>
    <x v="1"/>
    <s v="Debug"/>
    <s v="No"/>
    <s v="00-48-00-58-02-00-00-00-00-00-00-00-00-00-00"/>
    <x v="0"/>
    <x v="0"/>
    <x v="0"/>
    <x v="0"/>
    <s v="Vehicle, Battery Electric Vehicle"/>
    <n v="0"/>
    <d v="2026-03-06T09:58:59"/>
    <n v="0"/>
    <n v="0"/>
    <s v="61716"/>
    <n v="0"/>
    <s v="No"/>
    <e v="#REF!"/>
  </r>
  <r>
    <s v="NISSAN LEAF 299-1018"/>
    <d v="2026-03-06T09:59:00"/>
    <s v="Ubicación: 9.91579, -84.51894"/>
    <x v="0"/>
    <s v="GPS"/>
    <s v="Yes"/>
    <n v="0"/>
    <x v="0"/>
    <x v="0"/>
    <x v="0"/>
    <x v="0"/>
    <s v="Vehicle, Battery Electric Vehicle"/>
    <n v="0"/>
    <d v="2026-03-06T09:59:00"/>
    <n v="-84.518940000000001"/>
    <n v="9.9157899999999994"/>
    <s v="CurveSpeedEstimateError"/>
    <n v="44"/>
    <s v="Yes"/>
    <e v="#REF!"/>
  </r>
  <r>
    <s v="NISSAN LEAF 299-1018"/>
    <d v="2026-03-06T09:59:00"/>
    <s v=" "/>
    <x v="1"/>
    <s v="Debug"/>
    <s v="No"/>
    <s v="FF-1E-21-1C-19-14-51-00-00-00-00-00-00-00-00"/>
    <x v="0"/>
    <x v="0"/>
    <x v="0"/>
    <x v="0"/>
    <s v="Vehicle, Battery Electric Vehicle"/>
    <n v="0"/>
    <d v="2026-03-06T09:59:00"/>
    <n v="0"/>
    <n v="0"/>
    <s v="61784"/>
    <n v="0"/>
    <s v="No"/>
    <e v="#REF!"/>
  </r>
  <r>
    <s v="NISSAN LEAF 299-1018"/>
    <d v="2026-03-06T09:59:00"/>
    <s v="Velocidad del motor en carretera 45"/>
    <x v="1"/>
    <s v="Engine"/>
    <s v="No"/>
    <n v="0"/>
    <x v="27"/>
    <x v="0"/>
    <x v="0"/>
    <x v="103"/>
    <s v="Vehicle, Battery Electric Vehicle"/>
    <n v="0"/>
    <d v="2026-03-06T09:59:00"/>
    <n v="0"/>
    <n v="0"/>
    <s v=""/>
    <n v="0"/>
    <s v="No"/>
    <e v="#REF!"/>
  </r>
  <r>
    <s v="NISSAN LEAF 299-1018"/>
    <d v="2026-03-06T09:59:00"/>
    <s v=" "/>
    <x v="1"/>
    <s v="Debug"/>
    <s v="No"/>
    <s v="61-01-00-00-00-00-00-00-00-00-00-00-00-00-00"/>
    <x v="0"/>
    <x v="0"/>
    <x v="0"/>
    <x v="0"/>
    <s v="Vehicle, Battery Electric Vehicle"/>
    <n v="0"/>
    <d v="2026-03-06T09:59:00"/>
    <n v="0"/>
    <n v="0"/>
    <s v="61386"/>
    <n v="0"/>
    <s v="No"/>
    <e v="#REF!"/>
  </r>
  <r>
    <s v="NISSAN LEAF 299-1018"/>
    <d v="2026-03-06T09:59:02"/>
    <s v="Energía de la batería del vehículo eléctrico 15886"/>
    <x v="1"/>
    <s v="Engine"/>
    <s v="No"/>
    <n v="0"/>
    <x v="20"/>
    <x v="0"/>
    <x v="0"/>
    <x v="921"/>
    <s v="Vehicle, Battery Electric Vehicle"/>
    <n v="0"/>
    <d v="2026-03-06T09:59:02"/>
    <n v="0"/>
    <n v="0"/>
    <s v=""/>
    <n v="0"/>
    <s v="No"/>
    <e v="#REF!"/>
  </r>
  <r>
    <s v="NISSAN LEAF 299-1018"/>
    <d v="2026-03-06T09:59:03"/>
    <s v="Ubicación: 9.91547, -84.51898"/>
    <x v="0"/>
    <s v="GPS"/>
    <s v="Yes"/>
    <n v="0"/>
    <x v="0"/>
    <x v="0"/>
    <x v="0"/>
    <x v="0"/>
    <s v="Vehicle, Battery Electric Vehicle"/>
    <n v="0"/>
    <d v="2026-03-06T09:59:03"/>
    <n v="-84.518979999999999"/>
    <n v="9.9154699999999991"/>
    <s v="CurveSpeedEstimateError"/>
    <n v="44"/>
    <s v="Yes"/>
    <e v="#REF!"/>
  </r>
  <r>
    <s v="NISSAN LEAF 299-1018"/>
    <d v="2026-03-06T09:59:05"/>
    <s v="Velocidad del motor en carretera 47"/>
    <x v="1"/>
    <s v="Engine"/>
    <s v="No"/>
    <n v="0"/>
    <x v="27"/>
    <x v="0"/>
    <x v="0"/>
    <x v="342"/>
    <s v="Vehicle, Battery Electric Vehicle"/>
    <n v="0"/>
    <d v="2026-03-06T09:59:05"/>
    <n v="0"/>
    <n v="0"/>
    <s v=""/>
    <n v="0"/>
    <s v="No"/>
    <e v="#REF!"/>
  </r>
  <r>
    <s v="NISSAN LEAF 299-1018"/>
    <d v="2026-03-06T09:59:06"/>
    <s v="Ubicación: 9.91513, -84.51903"/>
    <x v="0"/>
    <s v="GPS"/>
    <s v="Yes"/>
    <n v="0"/>
    <x v="0"/>
    <x v="0"/>
    <x v="0"/>
    <x v="0"/>
    <s v="Vehicle, Battery Electric Vehicle"/>
    <n v="0"/>
    <d v="2026-03-06T09:59:06"/>
    <n v="-84.519030000000001"/>
    <n v="9.9151299999999996"/>
    <s v="CurveSpeed"/>
    <n v="46"/>
    <s v="Yes"/>
    <e v="#REF!"/>
  </r>
  <r>
    <s v="NISSAN LEAF 299-1018"/>
    <d v="2026-03-06T09:59:08"/>
    <s v="Velocidad del motor en carretera 38"/>
    <x v="1"/>
    <s v="Engine"/>
    <s v="No"/>
    <n v="0"/>
    <x v="27"/>
    <x v="0"/>
    <x v="0"/>
    <x v="389"/>
    <s v="Vehicle, Battery Electric Vehicle"/>
    <n v="0"/>
    <d v="2026-03-06T09:59:08"/>
    <n v="0"/>
    <n v="0"/>
    <s v=""/>
    <n v="0"/>
    <s v="No"/>
    <e v="#REF!"/>
  </r>
  <r>
    <s v="NISSAN LEAF 299-1018"/>
    <d v="2026-03-06T09:59:09"/>
    <s v=" "/>
    <x v="1"/>
    <s v="Debug"/>
    <s v="No"/>
    <s v="62-01-00-00-00-00-00-00-00-00-00-00-00-00-00"/>
    <x v="0"/>
    <x v="0"/>
    <x v="0"/>
    <x v="0"/>
    <s v="Vehicle, Battery Electric Vehicle"/>
    <n v="0"/>
    <d v="2026-03-06T09:59:09"/>
    <n v="0"/>
    <n v="0"/>
    <s v="61386"/>
    <n v="0"/>
    <s v="No"/>
    <e v="#REF!"/>
  </r>
  <r>
    <s v="NISSAN LEAF 299-1018"/>
    <d v="2026-03-06T09:59:10"/>
    <s v="Ubicación: 9.91474, -84.51909"/>
    <x v="0"/>
    <s v="GPS"/>
    <s v="Yes"/>
    <n v="0"/>
    <x v="0"/>
    <x v="0"/>
    <x v="0"/>
    <x v="0"/>
    <s v="Vehicle, Battery Electric Vehicle"/>
    <n v="0"/>
    <d v="2026-03-06T09:59:10"/>
    <n v="-84.519090000000006"/>
    <n v="9.9147400000000001"/>
    <s v="CurveSpeedEstimateError"/>
    <n v="35"/>
    <s v="Yes"/>
    <e v="#REF!"/>
  </r>
  <r>
    <s v="NISSAN LEAF 299-1018"/>
    <d v="2026-03-06T09:59:13"/>
    <s v=" "/>
    <x v="1"/>
    <s v="Debug"/>
    <s v="No"/>
    <s v="62-01-00-00-00-00-00-00-00-00-00-00-00-00-00"/>
    <x v="0"/>
    <x v="0"/>
    <x v="0"/>
    <x v="0"/>
    <s v="Vehicle, Battery Electric Vehicle"/>
    <n v="0"/>
    <d v="2026-03-06T09:59:13"/>
    <n v="0"/>
    <n v="0"/>
    <s v="61386"/>
    <n v="0"/>
    <s v="No"/>
    <e v="#REF!"/>
  </r>
  <r>
    <s v="NISSAN LEAF 299-1018"/>
    <d v="2026-03-06T09:59:13"/>
    <s v="Ubicación: 9.91447, -84.51913"/>
    <x v="0"/>
    <s v="GPS"/>
    <s v="Yes"/>
    <n v="0"/>
    <x v="0"/>
    <x v="0"/>
    <x v="0"/>
    <x v="0"/>
    <s v="Vehicle, Battery Electric Vehicle"/>
    <n v="0"/>
    <d v="2026-03-06T09:59:13"/>
    <n v="-84.519130000000004"/>
    <n v="9.9144699999999997"/>
    <s v="CurveSpeedEstimateError"/>
    <n v="37"/>
    <s v="Yes"/>
    <e v="#REF!"/>
  </r>
  <r>
    <s v="NISSAN LEAF 299-1018"/>
    <d v="2026-03-06T09:59:20"/>
    <s v="Velocidad del motor en carretera 42"/>
    <x v="1"/>
    <s v="Engine"/>
    <s v="No"/>
    <n v="0"/>
    <x v="27"/>
    <x v="0"/>
    <x v="0"/>
    <x v="56"/>
    <s v="Vehicle, Battery Electric Vehicle"/>
    <n v="0"/>
    <d v="2026-03-06T09:59:20"/>
    <n v="0"/>
    <n v="0"/>
    <s v=""/>
    <n v="0"/>
    <s v="No"/>
    <e v="#REF!"/>
  </r>
  <r>
    <s v="NISSAN LEAF 299-1018"/>
    <d v="2026-03-06T09:59:23"/>
    <s v="Odómetro 15969"/>
    <x v="1"/>
    <s v="Engine"/>
    <s v="No"/>
    <n v="0"/>
    <x v="11"/>
    <x v="0"/>
    <x v="0"/>
    <x v="922"/>
    <s v="Vehicle, Battery Electric Vehicle"/>
    <n v="0"/>
    <d v="2026-03-06T09:59:23"/>
    <n v="0"/>
    <n v="0"/>
    <s v=""/>
    <n v="0"/>
    <s v="No"/>
    <e v="#REF!"/>
  </r>
  <r>
    <s v="NISSAN LEAF 299-1018"/>
    <d v="2026-03-06T09:59:23"/>
    <s v="Odómetro sin procesar 15969"/>
    <x v="1"/>
    <s v="Engine"/>
    <s v="No"/>
    <n v="0"/>
    <x v="12"/>
    <x v="0"/>
    <x v="0"/>
    <x v="922"/>
    <s v="Vehicle, Battery Electric Vehicle"/>
    <n v="0"/>
    <d v="2026-03-06T09:59:23"/>
    <n v="0"/>
    <n v="0"/>
    <s v=""/>
    <n v="0"/>
    <s v="No"/>
    <e v="#REF!"/>
  </r>
  <r>
    <s v="NISSAN LEAF 299-1018"/>
    <d v="2026-03-06T09:59:27"/>
    <s v="Ubicación: 9.91313, -84.51932"/>
    <x v="0"/>
    <s v="GPS"/>
    <s v="Yes"/>
    <n v="0"/>
    <x v="0"/>
    <x v="0"/>
    <x v="0"/>
    <x v="0"/>
    <s v="Vehicle, Battery Electric Vehicle"/>
    <n v="0"/>
    <d v="2026-03-06T09:59:27"/>
    <n v="-84.519319999999993"/>
    <n v="9.9131300000000007"/>
    <s v="CurveSpeedEstimateError"/>
    <n v="37"/>
    <s v="Yes"/>
    <e v="#REF!"/>
  </r>
  <r>
    <s v="NISSAN LEAF 299-1018"/>
    <d v="2026-03-06T09:59:27"/>
    <s v="Velocidad del motor en carretera 37"/>
    <x v="1"/>
    <s v="Engine"/>
    <s v="No"/>
    <n v="0"/>
    <x v="27"/>
    <x v="0"/>
    <x v="0"/>
    <x v="49"/>
    <s v="Vehicle, Battery Electric Vehicle"/>
    <n v="0"/>
    <d v="2026-03-06T09:59:27"/>
    <n v="0"/>
    <n v="0"/>
    <s v=""/>
    <n v="0"/>
    <s v="No"/>
    <e v="#REF!"/>
  </r>
  <r>
    <s v="NISSAN LEAF 299-1018"/>
    <d v="2026-03-06T09:59:29"/>
    <s v=" "/>
    <x v="1"/>
    <s v="Debug"/>
    <s v="No"/>
    <s v="74-00-5B-00-6C-00-5D-00-72-00-60-00-5B-00-78-00-6A-00-9B-00-5F-00-60-00-65-00-91-00-61-00-5F-00-9D-00-B1-00-76-00-61-00-5F-00-6C-00-6B-00-56-00-8F-00-4F-00-70-00-55-00-9F-00-9B-00-58-00-4F-00-55-00-9C-00-9E-00-A7-00-62-00-7E-00-71-00-65-00-9C-00-9C-00-B2-00-5F-00-5E-00-60-00-6B-00-A4-00-66-00-9E-00"/>
    <x v="0"/>
    <x v="0"/>
    <x v="0"/>
    <x v="0"/>
    <s v="Vehicle, Battery Electric Vehicle"/>
    <n v="0"/>
    <d v="2026-03-06T09:59:29"/>
    <n v="0"/>
    <n v="0"/>
    <s v="40036"/>
    <n v="0"/>
    <s v="No"/>
    <e v="#REF!"/>
  </r>
  <r>
    <s v="NISSAN LEAF 299-1018"/>
    <d v="2026-03-06T09:59:31"/>
    <s v=" "/>
    <x v="1"/>
    <s v="Debug"/>
    <s v="No"/>
    <s v="62-01-00-00-00-00-00-00-00-00-00-00-00-00-00"/>
    <x v="0"/>
    <x v="0"/>
    <x v="0"/>
    <x v="0"/>
    <s v="Vehicle, Battery Electric Vehicle"/>
    <n v="0"/>
    <d v="2026-03-06T09:59:31"/>
    <n v="0"/>
    <n v="0"/>
    <s v="61386"/>
    <n v="0"/>
    <s v="No"/>
    <e v="#REF!"/>
  </r>
  <r>
    <s v="NISSAN LEAF 299-1018"/>
    <d v="2026-03-06T09:59:32"/>
    <s v="Ubicación: 9.91264, -84.51939"/>
    <x v="0"/>
    <s v="GPS"/>
    <s v="Yes"/>
    <n v="0"/>
    <x v="0"/>
    <x v="0"/>
    <x v="0"/>
    <x v="0"/>
    <s v="Vehicle, Battery Electric Vehicle"/>
    <n v="0"/>
    <d v="2026-03-06T09:59:32"/>
    <n v="-84.519390000000001"/>
    <n v="9.9126399999999997"/>
    <s v="CurveSpeed"/>
    <n v="42"/>
    <s v="Yes"/>
    <e v="#REF!"/>
  </r>
  <r>
    <s v="NISSAN LEAF 299-1018"/>
    <d v="2026-03-06T09:59:32"/>
    <s v="Velocidad del motor en carretera 43"/>
    <x v="1"/>
    <s v="Engine"/>
    <s v="No"/>
    <n v="0"/>
    <x v="27"/>
    <x v="0"/>
    <x v="0"/>
    <x v="363"/>
    <s v="Vehicle, Battery Electric Vehicle"/>
    <n v="0"/>
    <d v="2026-03-06T09:59:32"/>
    <n v="0"/>
    <n v="0"/>
    <s v=""/>
    <n v="0"/>
    <s v="No"/>
    <e v="#REF!"/>
  </r>
  <r>
    <s v="NISSAN LEAF 299-1018"/>
    <d v="2026-03-06T09:59:33"/>
    <s v=" "/>
    <x v="1"/>
    <s v="Debug"/>
    <s v="No"/>
    <s v="62-01-00-00-00-00-00-00-00-00-00-00-00-00-00"/>
    <x v="0"/>
    <x v="0"/>
    <x v="0"/>
    <x v="0"/>
    <s v="Vehicle, Battery Electric Vehicle"/>
    <n v="0"/>
    <d v="2026-03-06T09:59:33"/>
    <n v="0"/>
    <n v="0"/>
    <s v="61386"/>
    <n v="0"/>
    <s v="No"/>
    <e v="#REF!"/>
  </r>
  <r>
    <s v="NISSAN LEAF 299-1018"/>
    <d v="2026-03-06T09:59:34"/>
    <s v="Velocidad del motor en carretera 35"/>
    <x v="1"/>
    <s v="Engine"/>
    <s v="No"/>
    <n v="0"/>
    <x v="27"/>
    <x v="0"/>
    <x v="0"/>
    <x v="359"/>
    <s v="Vehicle, Battery Electric Vehicle"/>
    <n v="0"/>
    <d v="2026-03-06T09:59:34"/>
    <n v="0"/>
    <n v="0"/>
    <s v=""/>
    <n v="0"/>
    <s v="No"/>
    <e v="#REF!"/>
  </r>
  <r>
    <s v="NISSAN LEAF 299-1018"/>
    <d v="2026-03-06T09:59:35"/>
    <s v=" "/>
    <x v="1"/>
    <s v="Debug"/>
    <s v="No"/>
    <s v="62-01-00-00-00-00-00-00-00-00-00-00-00-00-00"/>
    <x v="0"/>
    <x v="0"/>
    <x v="0"/>
    <x v="0"/>
    <s v="Vehicle, Battery Electric Vehicle"/>
    <n v="0"/>
    <d v="2026-03-06T09:59:35"/>
    <n v="0"/>
    <n v="0"/>
    <s v="61386"/>
    <n v="0"/>
    <s v="No"/>
    <e v="#REF!"/>
  </r>
  <r>
    <s v="NISSAN LEAF 299-1018"/>
    <d v="2026-03-06T09:59:36"/>
    <s v=" "/>
    <x v="1"/>
    <s v="Debug"/>
    <s v="No"/>
    <s v="6D-00-00-00-00-00-00-00-00-00-00-00-00-00-00"/>
    <x v="0"/>
    <x v="0"/>
    <x v="0"/>
    <x v="0"/>
    <s v="Vehicle, Battery Electric Vehicle"/>
    <n v="0"/>
    <d v="2026-03-06T09:59:36"/>
    <n v="0"/>
    <n v="0"/>
    <s v="50246"/>
    <n v="0"/>
    <s v="No"/>
    <e v="#REF!"/>
  </r>
  <r>
    <s v="NISSAN LEAF 299-1018"/>
    <d v="2026-03-06T09:59:36"/>
    <s v="Ubicación: 9.91229, -84.51943"/>
    <x v="0"/>
    <s v="GPS"/>
    <s v="Yes"/>
    <n v="0"/>
    <x v="0"/>
    <x v="0"/>
    <x v="0"/>
    <x v="0"/>
    <s v="Vehicle, Battery Electric Vehicle"/>
    <n v="0"/>
    <d v="2026-03-06T09:59:36"/>
    <n v="-84.51943"/>
    <n v="9.9122900000000005"/>
    <s v="CurveSpeedEstimateError"/>
    <n v="26"/>
    <s v="Yes"/>
    <e v="#REF!"/>
  </r>
  <r>
    <s v="NISSAN LEAF 299-1018"/>
    <d v="2026-03-06T09:59:37"/>
    <s v=" "/>
    <x v="1"/>
    <s v="Debug"/>
    <s v="No"/>
    <s v="62-01-00-00-00-00-00-00-00-00-00-00-00-00-00"/>
    <x v="0"/>
    <x v="0"/>
    <x v="0"/>
    <x v="0"/>
    <s v="Vehicle, Battery Electric Vehicle"/>
    <n v="0"/>
    <d v="2026-03-06T09:59:37"/>
    <n v="0"/>
    <n v="0"/>
    <s v="61386"/>
    <n v="0"/>
    <s v="No"/>
    <e v="#REF!"/>
  </r>
  <r>
    <s v="NISSAN LEAF 299-1018"/>
    <d v="2026-03-06T09:59:39"/>
    <s v="Ubicación: 9.91219, -84.51944"/>
    <x v="0"/>
    <s v="GPS"/>
    <s v="Yes"/>
    <n v="0"/>
    <x v="0"/>
    <x v="0"/>
    <x v="0"/>
    <x v="0"/>
    <s v="Vehicle, Battery Electric Vehicle"/>
    <n v="0"/>
    <d v="2026-03-06T09:59:39"/>
    <n v="-84.519440000000003"/>
    <n v="9.9121900000000007"/>
    <s v="CurveOtherEvent"/>
    <n v="5"/>
    <s v="Yes"/>
    <e v="#REF!"/>
  </r>
  <r>
    <s v="NISSAN LEAF 299-1018"/>
    <d v="2026-03-06T09:59:39"/>
    <s v="Velocidad del motor en carretera 0"/>
    <x v="1"/>
    <s v="Engine"/>
    <s v="No"/>
    <n v="0"/>
    <x v="27"/>
    <x v="0"/>
    <x v="0"/>
    <x v="39"/>
    <s v="Vehicle, Battery Electric Vehicle"/>
    <n v="0"/>
    <d v="2026-03-06T09:59:39"/>
    <n v="0"/>
    <n v="0"/>
    <s v=""/>
    <n v="0"/>
    <s v="No"/>
    <e v="#REF!"/>
  </r>
  <r>
    <s v="NISSAN LEAF 299-1018"/>
    <d v="2026-03-06T09:59:4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9:40"/>
    <n v="0"/>
    <n v="0"/>
    <s v=""/>
    <n v="0"/>
    <s v="No"/>
    <e v="#REF!"/>
  </r>
  <r>
    <s v="NISSAN LEAF 299-1018"/>
    <d v="2026-03-06T09:59:40"/>
    <s v="Energía total de entrada en la batería del vehículo mientras se conduce (desde que se instaló la telemática) 262.03"/>
    <x v="1"/>
    <s v="Engine"/>
    <s v="No"/>
    <n v="0"/>
    <x v="17"/>
    <x v="0"/>
    <x v="0"/>
    <x v="923"/>
    <s v="Vehicle, Battery Electric Vehicle"/>
    <n v="0"/>
    <d v="2026-03-06T09:59:40"/>
    <n v="0"/>
    <n v="0"/>
    <s v=""/>
    <n v="0"/>
    <s v="No"/>
    <e v="#REF!"/>
  </r>
  <r>
    <s v="NISSAN LEAF 299-1018"/>
    <d v="2026-03-06T09:59:40"/>
    <s v="Energía total de salida en la batería del vehículo eléctrico mientras se conduce (desde que se instaló la telemática) 1026.99"/>
    <x v="1"/>
    <s v="Engine"/>
    <s v="No"/>
    <n v="0"/>
    <x v="18"/>
    <x v="0"/>
    <x v="0"/>
    <x v="924"/>
    <s v="Vehicle, Battery Electric Vehicle"/>
    <n v="0"/>
    <d v="2026-03-06T09:59:40"/>
    <n v="0"/>
    <n v="0"/>
    <s v=""/>
    <n v="0"/>
    <s v="No"/>
    <e v="#REF!"/>
  </r>
  <r>
    <s v="NISSAN LEAF 299-1018"/>
    <d v="2026-03-06T09:59:40"/>
    <s v="Energía total de la batería del vehículo eléctrico al ralentí (desde la instalación telemática) 49.64"/>
    <x v="1"/>
    <s v="Engine"/>
    <s v="No"/>
    <n v="0"/>
    <x v="21"/>
    <x v="0"/>
    <x v="0"/>
    <x v="903"/>
    <s v="Vehicle, Battery Electric Vehicle"/>
    <n v="0"/>
    <d v="2026-03-06T09:59:40"/>
    <n v="0"/>
    <n v="0"/>
    <s v=""/>
    <n v="0"/>
    <s v="No"/>
    <e v="#REF!"/>
  </r>
  <r>
    <s v="NISSAN LEAF 299-1018"/>
    <d v="2026-03-06T09:59:40"/>
    <s v="Ubicación: 9.91218, -84.51944"/>
    <x v="0"/>
    <s v="GPS"/>
    <s v="Yes"/>
    <n v="0"/>
    <x v="0"/>
    <x v="0"/>
    <x v="0"/>
    <x v="0"/>
    <s v="Vehicle, Battery Electric Vehicle"/>
    <n v="0"/>
    <d v="2026-03-06T09:59:40"/>
    <n v="-84.519440000000003"/>
    <n v="9.9121799999999993"/>
    <s v="CurveZeroSpeed"/>
    <n v="0"/>
    <s v="Yes"/>
    <e v="#REF!"/>
  </r>
  <r>
    <s v="NISSAN LEAF 299-1018"/>
    <d v="2026-03-06T09:59:40"/>
    <s v="Velocidad del motor en carretera 0"/>
    <x v="1"/>
    <s v="Engine"/>
    <s v="No"/>
    <n v="0"/>
    <x v="27"/>
    <x v="0"/>
    <x v="0"/>
    <x v="39"/>
    <s v="Vehicle, Battery Electric Vehicle"/>
    <n v="0"/>
    <d v="2026-03-06T09:59:40"/>
    <n v="0"/>
    <n v="0"/>
    <s v=""/>
    <n v="0"/>
    <s v="No"/>
    <e v="#REF!"/>
  </r>
  <r>
    <s v="NISSAN LEAF 299-1018"/>
    <d v="2026-03-06T09:59:42"/>
    <s v="Ubicación: 9.91218, -84.51944"/>
    <x v="0"/>
    <s v="GPS"/>
    <s v="Yes"/>
    <n v="0"/>
    <x v="0"/>
    <x v="0"/>
    <x v="0"/>
    <x v="0"/>
    <s v="Vehicle, Battery Electric Vehicle"/>
    <n v="0"/>
    <d v="2026-03-06T09:59:42"/>
    <n v="-84.519440000000003"/>
    <n v="9.9121799999999993"/>
    <s v="CurveSpeedEstimateError"/>
    <n v="0"/>
    <s v="Yes"/>
    <e v="#REF!"/>
  </r>
  <r>
    <s v="NISSAN LEAF 299-1018"/>
    <d v="2026-03-06T09:59:46"/>
    <s v="Ubicación: 9.91218, -84.51944"/>
    <x v="0"/>
    <s v="GPS"/>
    <s v="Yes"/>
    <n v="0"/>
    <x v="0"/>
    <x v="0"/>
    <x v="0"/>
    <x v="0"/>
    <s v="Vehicle, Battery Electric Vehicle"/>
    <n v="0"/>
    <d v="2026-03-06T09:59:46"/>
    <n v="-84.519440000000003"/>
    <n v="9.9121799999999993"/>
    <s v="CurveOtherEvent"/>
    <n v="0"/>
    <s v="Yes"/>
    <e v="#REF!"/>
  </r>
  <r>
    <s v="NISSAN LEAF 299-1018"/>
    <d v="2026-03-06T09:59:46"/>
    <s v="Velocidad del motor en carretera 4"/>
    <x v="1"/>
    <s v="Engine"/>
    <s v="No"/>
    <n v="0"/>
    <x v="27"/>
    <x v="0"/>
    <x v="0"/>
    <x v="53"/>
    <s v="Vehicle, Battery Electric Vehicle"/>
    <n v="0"/>
    <d v="2026-03-06T09:59:46"/>
    <n v="0"/>
    <n v="0"/>
    <s v=""/>
    <n v="0"/>
    <s v="No"/>
    <e v="#REF!"/>
  </r>
  <r>
    <s v="NISSAN LEAF 299-1018"/>
    <d v="2026-03-06T09:59:47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09:59:47"/>
    <n v="0"/>
    <n v="0"/>
    <s v=""/>
    <n v="0"/>
    <s v="No"/>
    <e v="#REF!"/>
  </r>
  <r>
    <s v="NISSAN LEAF 299-1018"/>
    <d v="2026-03-06T09:59:47"/>
    <s v="Energía total de entrada en la batería del vehículo mientras se conduce (desde que se instaló la telemática) 262.03"/>
    <x v="1"/>
    <s v="Engine"/>
    <s v="No"/>
    <n v="0"/>
    <x v="17"/>
    <x v="0"/>
    <x v="0"/>
    <x v="923"/>
    <s v="Vehicle, Battery Electric Vehicle"/>
    <n v="0"/>
    <d v="2026-03-06T09:59:47"/>
    <n v="0"/>
    <n v="0"/>
    <s v=""/>
    <n v="0"/>
    <s v="No"/>
    <e v="#REF!"/>
  </r>
  <r>
    <s v="NISSAN LEAF 299-1018"/>
    <d v="2026-03-06T09:59:47"/>
    <s v="Energía total de salida en la batería del vehículo eléctrico mientras se conduce (desde que se instaló la telemática) 1027"/>
    <x v="1"/>
    <s v="Engine"/>
    <s v="No"/>
    <n v="0"/>
    <x v="18"/>
    <x v="0"/>
    <x v="0"/>
    <x v="925"/>
    <s v="Vehicle, Battery Electric Vehicle"/>
    <n v="0"/>
    <d v="2026-03-06T09:59:47"/>
    <n v="0"/>
    <n v="0"/>
    <s v=""/>
    <n v="0"/>
    <s v="No"/>
    <e v="#REF!"/>
  </r>
  <r>
    <s v="NISSAN LEAF 299-1018"/>
    <d v="2026-03-06T09:59:47"/>
    <s v="Energía total de la batería del vehículo eléctrico al ralentí (desde la instalación telemática) 49.64"/>
    <x v="1"/>
    <s v="Engine"/>
    <s v="No"/>
    <n v="0"/>
    <x v="21"/>
    <x v="0"/>
    <x v="0"/>
    <x v="903"/>
    <s v="Vehicle, Battery Electric Vehicle"/>
    <n v="0"/>
    <d v="2026-03-06T09:59:47"/>
    <n v="0"/>
    <n v="0"/>
    <s v=""/>
    <n v="0"/>
    <s v="No"/>
    <e v="#REF!"/>
  </r>
  <r>
    <s v="NISSAN LEAF 299-1018"/>
    <d v="2026-03-06T09:59:47"/>
    <s v="Ubicación: 9.91217, -84.51944"/>
    <x v="0"/>
    <s v="GPS"/>
    <s v="Yes"/>
    <n v="0"/>
    <x v="0"/>
    <x v="0"/>
    <x v="0"/>
    <x v="0"/>
    <s v="Vehicle, Battery Electric Vehicle"/>
    <n v="0"/>
    <d v="2026-03-06T09:59:47"/>
    <n v="-84.519440000000003"/>
    <n v="9.9121699999999997"/>
    <s v="CurveZeroSpeed"/>
    <n v="6"/>
    <s v="Yes"/>
    <e v="#REF!"/>
  </r>
  <r>
    <s v="NISSAN LEAF 299-1018"/>
    <d v="2026-03-06T09:59:47"/>
    <s v=" "/>
    <x v="1"/>
    <s v="Debug"/>
    <s v="No"/>
    <s v="7A-35-04-00-08-00-00-00-00-00-00-00-00-00-00"/>
    <x v="0"/>
    <x v="0"/>
    <x v="0"/>
    <x v="0"/>
    <s v="Vehicle, Battery Electric Vehicle"/>
    <n v="0"/>
    <d v="2026-03-06T09:59:47"/>
    <n v="0"/>
    <n v="0"/>
    <s v="50333"/>
    <n v="0"/>
    <s v="No"/>
    <e v="#REF!"/>
  </r>
  <r>
    <s v="NISSAN LEAF 299-1018"/>
    <d v="2026-03-06T09:59:47"/>
    <s v=" "/>
    <x v="1"/>
    <s v="Debug"/>
    <s v="No"/>
    <s v="E3-73-FA-FF-9E-56-17-00-BA-85-0C-00-00-00-00"/>
    <x v="0"/>
    <x v="0"/>
    <x v="0"/>
    <x v="0"/>
    <s v="Vehicle, Battery Electric Vehicle"/>
    <n v="0"/>
    <d v="2026-03-06T09:59:47"/>
    <n v="0"/>
    <n v="0"/>
    <s v="61927"/>
    <n v="0"/>
    <s v="No"/>
    <e v="#REF!"/>
  </r>
  <r>
    <s v="NISSAN LEAF 299-1018"/>
    <d v="2026-03-06T09:59:47"/>
    <s v="Velocidad del motor en carretera 10"/>
    <x v="1"/>
    <s v="Engine"/>
    <s v="No"/>
    <n v="0"/>
    <x v="27"/>
    <x v="0"/>
    <x v="0"/>
    <x v="310"/>
    <s v="Vehicle, Battery Electric Vehicle"/>
    <n v="0"/>
    <d v="2026-03-06T09:59:47"/>
    <n v="0"/>
    <n v="0"/>
    <s v=""/>
    <n v="0"/>
    <s v="No"/>
    <e v="#REF!"/>
  </r>
  <r>
    <s v="NISSAN LEAF 299-1018"/>
    <d v="2026-03-06T09:59:4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09:59:47"/>
    <n v="0"/>
    <n v="0"/>
    <s v=""/>
    <n v="0"/>
    <s v="No"/>
    <e v="#REF!"/>
  </r>
  <r>
    <s v="NISSAN LEAF 299-1018"/>
    <d v="2026-03-06T09:59:48"/>
    <s v="Ubicación: 9.91214, -84.51945"/>
    <x v="0"/>
    <s v="GPS"/>
    <s v="Yes"/>
    <n v="0"/>
    <x v="0"/>
    <x v="0"/>
    <x v="0"/>
    <x v="0"/>
    <s v="Vehicle, Battery Electric Vehicle"/>
    <n v="0"/>
    <d v="2026-03-06T09:59:48"/>
    <n v="-84.519450000000006"/>
    <n v="9.9121400000000008"/>
    <s v="CurveSpeedEstimateError"/>
    <n v="13"/>
    <s v="Yes"/>
    <e v="#REF!"/>
  </r>
  <r>
    <s v="NISSAN LEAF 299-1018"/>
    <d v="2026-03-06T09:59:48"/>
    <s v=" "/>
    <x v="1"/>
    <s v="Debug"/>
    <s v="No"/>
    <s v="50-9C-FD-FF-08-00-00-00-00-00-00-00-00-00-00"/>
    <x v="0"/>
    <x v="0"/>
    <x v="0"/>
    <x v="0"/>
    <s v="Vehicle, Battery Electric Vehicle"/>
    <n v="0"/>
    <d v="2026-03-06T09:59:48"/>
    <n v="0"/>
    <n v="0"/>
    <s v="50333"/>
    <n v="0"/>
    <s v="No"/>
    <e v="#REF!"/>
  </r>
  <r>
    <s v="NISSAN LEAF 299-1018"/>
    <d v="2026-03-06T09:59:48"/>
    <s v=" "/>
    <x v="1"/>
    <s v="Debug"/>
    <s v="No"/>
    <s v="55-56-00-00-3D-57-17-00-11-DB-0A-00-00-00-00"/>
    <x v="0"/>
    <x v="0"/>
    <x v="0"/>
    <x v="0"/>
    <s v="Vehicle, Battery Electric Vehicle"/>
    <n v="0"/>
    <d v="2026-03-06T09:59:48"/>
    <n v="0"/>
    <n v="0"/>
    <s v="61927"/>
    <n v="0"/>
    <s v="No"/>
    <e v="#REF!"/>
  </r>
  <r>
    <s v="NISSAN LEAF 299-1018"/>
    <d v="2026-03-06T09:59:52"/>
    <s v="Ubicación: 9.9119, -84.51948"/>
    <x v="0"/>
    <s v="GPS"/>
    <s v="Yes"/>
    <n v="0"/>
    <x v="0"/>
    <x v="0"/>
    <x v="0"/>
    <x v="0"/>
    <s v="Vehicle, Battery Electric Vehicle"/>
    <n v="0"/>
    <d v="2026-03-06T09:59:52"/>
    <n v="-84.519480000000001"/>
    <n v="9.9118999999999993"/>
    <s v="CurveSpeedEstimateError"/>
    <n v="33"/>
    <s v="Yes"/>
    <e v="#REF!"/>
  </r>
  <r>
    <s v="NISSAN LEAF 299-1018"/>
    <d v="2026-03-06T09:59:53"/>
    <s v="Velocidad del motor en carretera 42"/>
    <x v="1"/>
    <s v="Engine"/>
    <s v="No"/>
    <n v="0"/>
    <x v="27"/>
    <x v="0"/>
    <x v="0"/>
    <x v="56"/>
    <s v="Vehicle, Battery Electric Vehicle"/>
    <n v="0"/>
    <d v="2026-03-06T09:59:53"/>
    <n v="0"/>
    <n v="0"/>
    <s v=""/>
    <n v="0"/>
    <s v="No"/>
    <e v="#REF!"/>
  </r>
  <r>
    <s v="NISSAN LEAF 299-1018"/>
    <d v="2026-03-06T09:59:58"/>
    <s v="Ubicación: 9.91121, -84.51958"/>
    <x v="0"/>
    <s v="GPS"/>
    <s v="Yes"/>
    <n v="0"/>
    <x v="0"/>
    <x v="0"/>
    <x v="0"/>
    <x v="0"/>
    <s v="Vehicle, Battery Electric Vehicle"/>
    <n v="0"/>
    <d v="2026-03-06T09:59:58"/>
    <n v="-84.519580000000005"/>
    <n v="9.9112100000000005"/>
    <s v="CurveSpeedEstimateError"/>
    <n v="55"/>
    <s v="Yes"/>
    <e v="#REF!"/>
  </r>
  <r>
    <s v="NISSAN LEAF 299-1018"/>
    <d v="2026-03-06T09:59:58"/>
    <s v="Velocidad del motor en carretera 58"/>
    <x v="1"/>
    <s v="Engine"/>
    <s v="No"/>
    <n v="0"/>
    <x v="27"/>
    <x v="0"/>
    <x v="0"/>
    <x v="385"/>
    <s v="Vehicle, Battery Electric Vehicle"/>
    <n v="0"/>
    <d v="2026-03-06T09:59:58"/>
    <n v="0"/>
    <n v="0"/>
    <s v=""/>
    <n v="0"/>
    <s v="No"/>
    <e v="#REF!"/>
  </r>
  <r>
    <s v="NISSAN LEAF 299-1018"/>
    <d v="2026-03-06T10:00:01"/>
    <s v="Ubicación: 9.9108, -84.51964"/>
    <x v="0"/>
    <s v="GPS"/>
    <s v="Yes"/>
    <n v="0"/>
    <x v="0"/>
    <x v="0"/>
    <x v="0"/>
    <x v="0"/>
    <s v="Vehicle, Battery Electric Vehicle"/>
    <n v="0"/>
    <d v="2026-03-06T10:00:01"/>
    <n v="-84.519639999999995"/>
    <n v="9.9108000000000001"/>
    <s v="CurveSpeedEstimateError"/>
    <n v="55"/>
    <s v="Yes"/>
    <e v="#REF!"/>
  </r>
  <r>
    <s v="NISSAN LEAF 299-1018"/>
    <d v="2026-03-06T10:00:10"/>
    <s v="Velocidad del motor en carretera 49"/>
    <x v="1"/>
    <s v="Engine"/>
    <s v="No"/>
    <n v="0"/>
    <x v="27"/>
    <x v="0"/>
    <x v="0"/>
    <x v="219"/>
    <s v="Vehicle, Battery Electric Vehicle"/>
    <n v="0"/>
    <d v="2026-03-06T10:00:10"/>
    <n v="0"/>
    <n v="0"/>
    <s v=""/>
    <n v="0"/>
    <s v="No"/>
    <e v="#REF!"/>
  </r>
  <r>
    <s v="NISSAN LEAF 299-1018"/>
    <d v="2026-03-06T10:00:15"/>
    <s v="Ubicación: 9.90907, -84.5199"/>
    <x v="0"/>
    <s v="GPS"/>
    <s v="Yes"/>
    <n v="0"/>
    <x v="0"/>
    <x v="0"/>
    <x v="0"/>
    <x v="0"/>
    <s v="Vehicle, Battery Electric Vehicle"/>
    <n v="0"/>
    <d v="2026-03-06T10:00:15"/>
    <n v="-84.519900000000007"/>
    <n v="9.9090699999999998"/>
    <s v="CurveSpeedEstimateError"/>
    <n v="46"/>
    <s v="Yes"/>
    <e v="#REF!"/>
  </r>
  <r>
    <s v="NISSAN LEAF 299-1018"/>
    <d v="2026-03-06T10:00:15"/>
    <s v="Velocidad del motor en carretera 48"/>
    <x v="1"/>
    <s v="Engine"/>
    <s v="No"/>
    <n v="0"/>
    <x v="27"/>
    <x v="0"/>
    <x v="0"/>
    <x v="78"/>
    <s v="Vehicle, Battery Electric Vehicle"/>
    <n v="0"/>
    <d v="2026-03-06T10:00:15"/>
    <n v="0"/>
    <n v="0"/>
    <s v=""/>
    <n v="0"/>
    <s v="No"/>
    <e v="#REF!"/>
  </r>
  <r>
    <s v="NISSAN LEAF 299-1018"/>
    <d v="2026-03-06T10:00:15"/>
    <s v="Señal de giro hacia la derecha (1. En) 1"/>
    <x v="1"/>
    <s v="Engine"/>
    <s v="No"/>
    <n v="0"/>
    <x v="28"/>
    <x v="0"/>
    <x v="0"/>
    <x v="1"/>
    <s v="Vehicle, Battery Electric Vehicle"/>
    <n v="0"/>
    <d v="2026-03-06T10:00:15"/>
    <n v="0"/>
    <n v="0"/>
    <s v=""/>
    <n v="0"/>
    <s v="No"/>
    <e v="#REF!"/>
  </r>
  <r>
    <s v="NISSAN LEAF 299-1018"/>
    <d v="2026-03-06T10:00:19"/>
    <s v="Ubicación: 9.90857, -84.52003"/>
    <x v="0"/>
    <s v="GPS"/>
    <s v="Yes"/>
    <n v="0"/>
    <x v="0"/>
    <x v="0"/>
    <x v="0"/>
    <x v="0"/>
    <s v="Vehicle, Battery Electric Vehicle"/>
    <n v="0"/>
    <d v="2026-03-06T10:00:19"/>
    <n v="-84.520030000000006"/>
    <n v="9.9085699999999992"/>
    <s v="CurveSpeedEstimateError"/>
    <n v="53"/>
    <s v="Yes"/>
    <e v="#REF!"/>
  </r>
  <r>
    <s v="NISSAN LEAF 299-1018"/>
    <d v="2026-03-06T10:00:24"/>
    <s v="Ubicación: 9.90789, -84.52029"/>
    <x v="0"/>
    <s v="GPS"/>
    <s v="Yes"/>
    <n v="0"/>
    <x v="0"/>
    <x v="0"/>
    <x v="0"/>
    <x v="0"/>
    <s v="Vehicle, Battery Electric Vehicle"/>
    <n v="0"/>
    <d v="2026-03-06T10:00:24"/>
    <n v="-84.520290000000003"/>
    <n v="9.9078900000000001"/>
    <s v="CurveBased"/>
    <n v="63"/>
    <s v="Yes"/>
    <e v="#REF!"/>
  </r>
  <r>
    <s v="NISSAN LEAF 299-1018"/>
    <d v="2026-03-06T10:00:24"/>
    <s v="Velocidad del motor en carretera 64"/>
    <x v="1"/>
    <s v="Engine"/>
    <s v="No"/>
    <n v="0"/>
    <x v="27"/>
    <x v="0"/>
    <x v="0"/>
    <x v="133"/>
    <s v="Vehicle, Battery Electric Vehicle"/>
    <n v="0"/>
    <d v="2026-03-06T10:00:24"/>
    <n v="0"/>
    <n v="0"/>
    <s v=""/>
    <n v="0"/>
    <s v="No"/>
    <e v="#REF!"/>
  </r>
  <r>
    <s v="NISSAN LEAF 299-1018"/>
    <d v="2026-03-06T10:00:27"/>
    <s v="Ubicación: 9.9075, -84.52058"/>
    <x v="0"/>
    <s v="GPS"/>
    <s v="Yes"/>
    <n v="0"/>
    <x v="0"/>
    <x v="0"/>
    <x v="0"/>
    <x v="0"/>
    <s v="Vehicle, Battery Electric Vehicle"/>
    <n v="0"/>
    <d v="2026-03-06T10:00:27"/>
    <n v="-84.520579999999995"/>
    <n v="9.9075000000000006"/>
    <s v="CurvePositionEstimateError"/>
    <n v="65"/>
    <s v="Yes"/>
    <e v="#REF!"/>
  </r>
  <r>
    <s v="NISSAN LEAF 299-1018"/>
    <d v="2026-03-06T10:00:28"/>
    <s v="Señal de giro hacia la derecha (1. En) 0"/>
    <x v="1"/>
    <s v="Engine"/>
    <s v="No"/>
    <n v="0"/>
    <x v="28"/>
    <x v="0"/>
    <x v="0"/>
    <x v="7"/>
    <s v="Vehicle, Battery Electric Vehicle"/>
    <n v="0"/>
    <d v="2026-03-06T10:00:28"/>
    <n v="0"/>
    <n v="0"/>
    <s v=""/>
    <n v="0"/>
    <s v="No"/>
    <e v="#REF!"/>
  </r>
  <r>
    <s v="NISSAN LEAF 299-1018"/>
    <d v="2026-03-06T10:00:36"/>
    <s v="Ubicación: 9.90652, -84.52173"/>
    <x v="0"/>
    <s v="GPS"/>
    <s v="Yes"/>
    <n v="0"/>
    <x v="0"/>
    <x v="0"/>
    <x v="0"/>
    <x v="0"/>
    <s v="Vehicle, Battery Electric Vehicle"/>
    <n v="0"/>
    <d v="2026-03-06T10:00:36"/>
    <n v="-84.521730000000005"/>
    <n v="9.9065200000000004"/>
    <s v="CurvePositionEstimateError"/>
    <n v="70"/>
    <s v="Yes"/>
    <e v="#REF!"/>
  </r>
  <r>
    <s v="NISSAN LEAF 299-1018"/>
    <d v="2026-03-06T10:00:36"/>
    <s v="Energía de la batería del vehículo eléctrico -6186"/>
    <x v="1"/>
    <s v="Engine"/>
    <s v="No"/>
    <n v="0"/>
    <x v="20"/>
    <x v="0"/>
    <x v="0"/>
    <x v="926"/>
    <s v="Vehicle, Battery Electric Vehicle"/>
    <n v="0"/>
    <d v="2026-03-06T10:00:36"/>
    <n v="0"/>
    <n v="0"/>
    <s v=""/>
    <n v="0"/>
    <s v="No"/>
    <e v="#REF!"/>
  </r>
  <r>
    <s v="NISSAN LEAF 299-1018"/>
    <d v="2026-03-06T10:00:37"/>
    <s v="Velocidad del motor en carretera 70"/>
    <x v="1"/>
    <s v="Engine"/>
    <s v="No"/>
    <n v="0"/>
    <x v="27"/>
    <x v="0"/>
    <x v="0"/>
    <x v="135"/>
    <s v="Vehicle, Battery Electric Vehicle"/>
    <n v="0"/>
    <d v="2026-03-06T10:00:37"/>
    <n v="0"/>
    <n v="0"/>
    <s v=""/>
    <n v="0"/>
    <s v="No"/>
    <e v="#REF!"/>
  </r>
  <r>
    <s v="NISSAN LEAF 299-1018"/>
    <d v="2026-03-06T10:00:38"/>
    <s v="Ubicación: 9.90638, -84.52204"/>
    <x v="0"/>
    <s v="GPS"/>
    <s v="Yes"/>
    <n v="0"/>
    <x v="0"/>
    <x v="0"/>
    <x v="0"/>
    <x v="0"/>
    <s v="Vehicle, Battery Electric Vehicle"/>
    <n v="0"/>
    <d v="2026-03-06T10:00:38"/>
    <n v="-84.522040000000004"/>
    <n v="9.9063800000000004"/>
    <s v="CurveSpeed"/>
    <n v="68"/>
    <s v="Yes"/>
    <e v="#REF!"/>
  </r>
  <r>
    <s v="NISSAN LEAF 299-1018"/>
    <d v="2026-03-06T10:00:38"/>
    <s v="Energía de la batería del vehículo eléctrico 32308"/>
    <x v="1"/>
    <s v="Engine"/>
    <s v="No"/>
    <n v="0"/>
    <x v="20"/>
    <x v="0"/>
    <x v="0"/>
    <x v="927"/>
    <s v="Vehicle, Battery Electric Vehicle"/>
    <n v="0"/>
    <d v="2026-03-06T10:00:38"/>
    <n v="0"/>
    <n v="0"/>
    <s v=""/>
    <n v="0"/>
    <s v="No"/>
    <e v="#REF!"/>
  </r>
  <r>
    <s v="NISSAN LEAF 299-1018"/>
    <d v="2026-03-06T10:00:42"/>
    <s v="Odómetro 15970"/>
    <x v="1"/>
    <s v="Engine"/>
    <s v="No"/>
    <n v="0"/>
    <x v="11"/>
    <x v="0"/>
    <x v="0"/>
    <x v="928"/>
    <s v="Vehicle, Battery Electric Vehicle"/>
    <n v="0"/>
    <d v="2026-03-06T10:00:42"/>
    <n v="0"/>
    <n v="0"/>
    <s v=""/>
    <n v="0"/>
    <s v="No"/>
    <e v="#REF!"/>
  </r>
  <r>
    <s v="NISSAN LEAF 299-1018"/>
    <d v="2026-03-06T10:00:42"/>
    <s v="Odómetro sin procesar 15970"/>
    <x v="1"/>
    <s v="Engine"/>
    <s v="No"/>
    <n v="0"/>
    <x v="12"/>
    <x v="0"/>
    <x v="0"/>
    <x v="928"/>
    <s v="Vehicle, Battery Electric Vehicle"/>
    <n v="0"/>
    <d v="2026-03-06T10:00:42"/>
    <n v="0"/>
    <n v="0"/>
    <s v=""/>
    <n v="0"/>
    <s v="No"/>
    <e v="#REF!"/>
  </r>
  <r>
    <s v="NISSAN LEAF 299-1018"/>
    <d v="2026-03-06T10:00:43"/>
    <s v="Ubicación: 9.90605, -84.52295"/>
    <x v="0"/>
    <s v="GPS"/>
    <s v="Yes"/>
    <n v="0"/>
    <x v="0"/>
    <x v="0"/>
    <x v="0"/>
    <x v="0"/>
    <s v="Vehicle, Battery Electric Vehicle"/>
    <n v="0"/>
    <d v="2026-03-06T10:00:43"/>
    <n v="-84.522949999999994"/>
    <n v="9.9060500000000005"/>
    <s v="CurvePositionEstimateError"/>
    <n v="81"/>
    <s v="Yes"/>
    <e v="#REF!"/>
  </r>
  <r>
    <s v="NISSAN LEAF 299-1018"/>
    <d v="2026-03-06T10:00:47"/>
    <s v="Velocidad del motor en carretera 94"/>
    <x v="1"/>
    <s v="Engine"/>
    <s v="No"/>
    <n v="0"/>
    <x v="27"/>
    <x v="0"/>
    <x v="0"/>
    <x v="155"/>
    <s v="Vehicle, Battery Electric Vehicle"/>
    <n v="0"/>
    <d v="2026-03-06T10:00:47"/>
    <n v="0"/>
    <n v="0"/>
    <s v=""/>
    <n v="0"/>
    <s v="No"/>
    <e v="#REF!"/>
  </r>
  <r>
    <s v="NISSAN LEAF 299-1018"/>
    <d v="2026-03-06T10:00:50"/>
    <s v="Velocidad del motor en carretera 99"/>
    <x v="1"/>
    <s v="Engine"/>
    <s v="No"/>
    <n v="0"/>
    <x v="27"/>
    <x v="0"/>
    <x v="0"/>
    <x v="176"/>
    <s v="Vehicle, Battery Electric Vehicle"/>
    <n v="0"/>
    <d v="2026-03-06T10:00:50"/>
    <n v="0"/>
    <n v="0"/>
    <s v=""/>
    <n v="0"/>
    <s v="No"/>
    <e v="#REF!"/>
  </r>
  <r>
    <s v="NISSAN LEAF 299-1018"/>
    <d v="2026-03-06T10:00:51"/>
    <s v="Ubicación: 9.90551, -84.5247"/>
    <x v="0"/>
    <s v="GPS"/>
    <s v="Yes"/>
    <n v="0"/>
    <x v="0"/>
    <x v="0"/>
    <x v="0"/>
    <x v="0"/>
    <s v="Vehicle, Battery Electric Vehicle"/>
    <n v="0"/>
    <d v="2026-03-06T10:00:51"/>
    <n v="-84.524699999999996"/>
    <n v="9.9055099999999996"/>
    <s v="CurvePositionEstimateError"/>
    <n v="98"/>
    <s v="Yes"/>
    <e v="#REF!"/>
  </r>
  <r>
    <s v="NISSAN LEAF 299-1018"/>
    <d v="2026-03-06T10:00:54"/>
    <s v="Ubicación: 9.90523, -84.52537"/>
    <x v="0"/>
    <s v="GPS"/>
    <s v="Yes"/>
    <n v="0"/>
    <x v="0"/>
    <x v="0"/>
    <x v="0"/>
    <x v="0"/>
    <s v="Vehicle, Battery Electric Vehicle"/>
    <n v="0"/>
    <d v="2026-03-06T10:00:54"/>
    <n v="-84.525369999999995"/>
    <n v="9.9052299999999995"/>
    <s v="CurveSpeedEstimateError"/>
    <n v="94"/>
    <s v="Yes"/>
    <e v="#REF!"/>
  </r>
  <r>
    <s v="NISSAN LEAF 299-1018"/>
    <d v="2026-03-06T10:00:54"/>
    <s v="Energía de la batería del vehículo eléctrico -10725"/>
    <x v="1"/>
    <s v="Engine"/>
    <s v="No"/>
    <n v="0"/>
    <x v="20"/>
    <x v="0"/>
    <x v="0"/>
    <x v="929"/>
    <s v="Vehicle, Battery Electric Vehicle"/>
    <n v="0"/>
    <d v="2026-03-06T10:00:54"/>
    <n v="0"/>
    <n v="0"/>
    <s v=""/>
    <n v="0"/>
    <s v="No"/>
    <e v="#REF!"/>
  </r>
  <r>
    <s v="NISSAN LEAF 299-1018"/>
    <d v="2026-03-06T10:01:02"/>
    <s v="Velocidad del motor en carretera 87"/>
    <x v="1"/>
    <s v="Engine"/>
    <s v="No"/>
    <n v="0"/>
    <x v="27"/>
    <x v="0"/>
    <x v="0"/>
    <x v="292"/>
    <s v="Vehicle, Battery Electric Vehicle"/>
    <n v="0"/>
    <d v="2026-03-06T10:01:02"/>
    <n v="0"/>
    <n v="0"/>
    <s v=""/>
    <n v="0"/>
    <s v="No"/>
    <e v="#REF!"/>
  </r>
  <r>
    <s v="NISSAN LEAF 299-1018"/>
    <d v="2026-03-06T10:01:04"/>
    <s v="Ubicación: 9.90411, -84.52732"/>
    <x v="0"/>
    <s v="GPS"/>
    <s v="Yes"/>
    <n v="0"/>
    <x v="0"/>
    <x v="0"/>
    <x v="0"/>
    <x v="0"/>
    <s v="Vehicle, Battery Electric Vehicle"/>
    <n v="0"/>
    <d v="2026-03-06T10:01:04"/>
    <n v="-84.527320000000003"/>
    <n v="9.9041099999999993"/>
    <s v="CurvePositionEstimateError"/>
    <n v="87"/>
    <s v="Yes"/>
    <e v="#REF!"/>
  </r>
  <r>
    <s v="NISSAN LEAF 299-1018"/>
    <d v="2026-03-06T10:01:08"/>
    <s v="Ubicación: 9.90357, -84.52805"/>
    <x v="0"/>
    <s v="GPS"/>
    <s v="Yes"/>
    <n v="0"/>
    <x v="0"/>
    <x v="0"/>
    <x v="0"/>
    <x v="0"/>
    <s v="Vehicle, Battery Electric Vehicle"/>
    <n v="0"/>
    <d v="2026-03-06T10:01:08"/>
    <n v="-84.528049999999993"/>
    <n v="9.9035700000000002"/>
    <s v="CurveSpeedEstimateError"/>
    <n v="92"/>
    <s v="Yes"/>
    <e v="#REF!"/>
  </r>
  <r>
    <s v="NISSAN LEAF 299-1018"/>
    <d v="2026-03-06T10:01:09"/>
    <s v="Velocidad del motor en carretera 97"/>
    <x v="1"/>
    <s v="Engine"/>
    <s v="No"/>
    <n v="0"/>
    <x v="27"/>
    <x v="0"/>
    <x v="0"/>
    <x v="152"/>
    <s v="Vehicle, Battery Electric Vehicle"/>
    <n v="0"/>
    <d v="2026-03-06T10:01:09"/>
    <n v="0"/>
    <n v="0"/>
    <s v=""/>
    <n v="0"/>
    <s v="No"/>
    <e v="#REF!"/>
  </r>
  <r>
    <s v="NISSAN LEAF 299-1018"/>
    <d v="2026-03-06T10:01:14"/>
    <s v="Ubicación: 9.90273, -84.52919"/>
    <x v="0"/>
    <s v="GPS"/>
    <s v="Yes"/>
    <n v="0"/>
    <x v="0"/>
    <x v="0"/>
    <x v="0"/>
    <x v="0"/>
    <s v="Vehicle, Battery Electric Vehicle"/>
    <n v="0"/>
    <d v="2026-03-06T10:01:14"/>
    <n v="-84.52919"/>
    <n v="9.90273"/>
    <s v="CurveSpeedEstimateError"/>
    <n v="92"/>
    <s v="Yes"/>
    <e v="#REF!"/>
  </r>
  <r>
    <s v="NISSAN LEAF 299-1018"/>
    <d v="2026-03-06T10:01:15"/>
    <s v="Velocidad del motor en carretera 92"/>
    <x v="1"/>
    <s v="Engine"/>
    <s v="No"/>
    <n v="0"/>
    <x v="27"/>
    <x v="0"/>
    <x v="0"/>
    <x v="257"/>
    <s v="Vehicle, Battery Electric Vehicle"/>
    <n v="0"/>
    <d v="2026-03-06T10:01:15"/>
    <n v="0"/>
    <n v="0"/>
    <s v=""/>
    <n v="0"/>
    <s v="No"/>
    <e v="#REF!"/>
  </r>
  <r>
    <s v="NISSAN LEAF 299-1018"/>
    <d v="2026-03-06T10:01:19"/>
    <s v="Energía de la batería del vehículo eléctrico 16152"/>
    <x v="1"/>
    <s v="Engine"/>
    <s v="No"/>
    <n v="0"/>
    <x v="20"/>
    <x v="0"/>
    <x v="0"/>
    <x v="930"/>
    <s v="Vehicle, Battery Electric Vehicle"/>
    <n v="0"/>
    <d v="2026-03-06T10:01:19"/>
    <n v="0"/>
    <n v="0"/>
    <s v=""/>
    <n v="0"/>
    <s v="No"/>
    <e v="#REF!"/>
  </r>
  <r>
    <s v="NISSAN LEAF 299-1018"/>
    <d v="2026-03-06T10:01:20"/>
    <s v="Velocidad del motor en carretera 99"/>
    <x v="1"/>
    <s v="Engine"/>
    <s v="No"/>
    <n v="0"/>
    <x v="27"/>
    <x v="0"/>
    <x v="0"/>
    <x v="176"/>
    <s v="Vehicle, Battery Electric Vehicle"/>
    <n v="0"/>
    <d v="2026-03-06T10:01:20"/>
    <n v="0"/>
    <n v="0"/>
    <s v=""/>
    <n v="0"/>
    <s v="No"/>
    <e v="#REF!"/>
  </r>
  <r>
    <s v="NISSAN LEAF 299-1018"/>
    <d v="2026-03-06T10:01:20"/>
    <s v="Energía de la batería del vehículo eléctrico -10457"/>
    <x v="1"/>
    <s v="Engine"/>
    <s v="No"/>
    <n v="0"/>
    <x v="20"/>
    <x v="0"/>
    <x v="0"/>
    <x v="931"/>
    <s v="Vehicle, Battery Electric Vehicle"/>
    <n v="0"/>
    <d v="2026-03-06T10:01:20"/>
    <n v="0"/>
    <n v="0"/>
    <s v=""/>
    <n v="0"/>
    <s v="No"/>
    <e v="#REF!"/>
  </r>
  <r>
    <s v="NISSAN LEAF 299-1018"/>
    <d v="2026-03-06T10:01:21"/>
    <s v="Odómetro 15971"/>
    <x v="1"/>
    <s v="Engine"/>
    <s v="No"/>
    <n v="0"/>
    <x v="11"/>
    <x v="0"/>
    <x v="0"/>
    <x v="932"/>
    <s v="Vehicle, Battery Electric Vehicle"/>
    <n v="0"/>
    <d v="2026-03-06T10:01:21"/>
    <n v="0"/>
    <n v="0"/>
    <s v=""/>
    <n v="0"/>
    <s v="No"/>
    <e v="#REF!"/>
  </r>
  <r>
    <s v="NISSAN LEAF 299-1018"/>
    <d v="2026-03-06T10:01:21"/>
    <s v="Odómetro sin procesar 15971"/>
    <x v="1"/>
    <s v="Engine"/>
    <s v="No"/>
    <n v="0"/>
    <x v="12"/>
    <x v="0"/>
    <x v="0"/>
    <x v="932"/>
    <s v="Vehicle, Battery Electric Vehicle"/>
    <n v="0"/>
    <d v="2026-03-06T10:01:21"/>
    <n v="0"/>
    <n v="0"/>
    <s v=""/>
    <n v="0"/>
    <s v="No"/>
    <e v="#REF!"/>
  </r>
  <r>
    <s v="NISSAN LEAF 299-1018"/>
    <d v="2026-03-06T10:01:22"/>
    <s v="Temperatura del aire exterior bruto 35"/>
    <x v="1"/>
    <s v="Engine"/>
    <s v="No"/>
    <n v="0"/>
    <x v="22"/>
    <x v="0"/>
    <x v="0"/>
    <x v="911"/>
    <s v="Vehicle, Battery Electric Vehicle"/>
    <n v="0"/>
    <d v="2026-03-06T10:01:22"/>
    <n v="0"/>
    <n v="0"/>
    <s v=""/>
    <n v="0"/>
    <s v="No"/>
    <e v="#REF!"/>
  </r>
  <r>
    <s v="NISSAN LEAF 299-1018"/>
    <d v="2026-03-06T10:01:24"/>
    <s v="Ubicación: 9.90137, -84.53114"/>
    <x v="0"/>
    <s v="GPS"/>
    <s v="Yes"/>
    <n v="0"/>
    <x v="0"/>
    <x v="0"/>
    <x v="0"/>
    <x v="0"/>
    <s v="Vehicle, Battery Electric Vehicle"/>
    <n v="0"/>
    <d v="2026-03-06T10:01:24"/>
    <n v="-84.531139999999994"/>
    <n v="9.90137"/>
    <s v="CurveBased"/>
    <n v="96"/>
    <s v="Yes"/>
    <e v="#REF!"/>
  </r>
  <r>
    <s v="NISSAN LEAF 299-1018"/>
    <d v="2026-03-06T10:01:26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1:26"/>
    <n v="0"/>
    <n v="0"/>
    <s v=""/>
    <n v="0"/>
    <s v="No"/>
    <e v="#REF!"/>
  </r>
  <r>
    <s v="NISSAN LEAF 299-1018"/>
    <d v="2026-03-06T10:01:32"/>
    <s v="Ubicación: 9.90051, -84.53289"/>
    <x v="0"/>
    <s v="GPS"/>
    <s v="Yes"/>
    <n v="0"/>
    <x v="0"/>
    <x v="0"/>
    <x v="0"/>
    <x v="0"/>
    <s v="Vehicle, Battery Electric Vehicle"/>
    <n v="0"/>
    <d v="2026-03-06T10:01:32"/>
    <n v="-84.532889999999995"/>
    <n v="9.9005100000000006"/>
    <s v="CurvePositionEstimateError"/>
    <n v="96"/>
    <s v="Yes"/>
    <e v="#REF!"/>
  </r>
  <r>
    <s v="NISSAN LEAF 299-1018"/>
    <d v="2026-03-06T10:01:33"/>
    <s v=" "/>
    <x v="1"/>
    <s v="Debug"/>
    <s v="No"/>
    <s v="94-00-00-00-00-00-00-00-00-00-00-00-00-00-00"/>
    <x v="0"/>
    <x v="0"/>
    <x v="0"/>
    <x v="0"/>
    <s v="Vehicle, Battery Electric Vehicle"/>
    <n v="0"/>
    <d v="2026-03-06T10:01:33"/>
    <n v="0"/>
    <n v="0"/>
    <s v="50246"/>
    <n v="0"/>
    <s v="No"/>
    <e v="#REF!"/>
  </r>
  <r>
    <s v="NISSAN LEAF 299-1018"/>
    <d v="2026-03-06T10:01:39"/>
    <s v=" "/>
    <x v="1"/>
    <s v="Debug"/>
    <s v="No"/>
    <s v="F9-00-00-00-00-00-00-00-00-00-00-00-00-00-00"/>
    <x v="0"/>
    <x v="0"/>
    <x v="0"/>
    <x v="0"/>
    <s v="Vehicle, Battery Electric Vehicle"/>
    <n v="0"/>
    <d v="2026-03-06T10:01:39"/>
    <n v="0"/>
    <n v="0"/>
    <s v="50246"/>
    <n v="0"/>
    <s v="No"/>
    <e v="#REF!"/>
  </r>
  <r>
    <s v="NISSAN LEAF 299-1018"/>
    <d v="2026-03-06T10:01:41"/>
    <s v="Ubicación: 9.89985, -84.53499"/>
    <x v="0"/>
    <s v="GPS"/>
    <s v="Yes"/>
    <n v="0"/>
    <x v="0"/>
    <x v="0"/>
    <x v="0"/>
    <x v="0"/>
    <s v="Vehicle, Battery Electric Vehicle"/>
    <n v="0"/>
    <d v="2026-03-06T10:01:41"/>
    <n v="-84.534989999999993"/>
    <n v="9.8998500000000007"/>
    <s v="CurvePositionEstimateError"/>
    <n v="96"/>
    <s v="Yes"/>
    <e v="#REF!"/>
  </r>
  <r>
    <s v="NISSAN LEAF 299-1018"/>
    <d v="2026-03-06T10:0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01:44"/>
    <n v="0"/>
    <n v="0"/>
    <s v=""/>
    <n v="0"/>
    <s v="No"/>
    <e v="#REF!"/>
  </r>
  <r>
    <s v="NISSAN LEAF 299-1018"/>
    <d v="2026-03-06T10:01:44"/>
    <s v=" "/>
    <x v="1"/>
    <s v="Debug"/>
    <s v="No"/>
    <s v="4E-55-36-11-98-D6-02"/>
    <x v="0"/>
    <x v="0"/>
    <x v="0"/>
    <x v="0"/>
    <s v="Vehicle, Battery Electric Vehicle"/>
    <n v="0"/>
    <d v="2026-03-06T10:01:44"/>
    <n v="0"/>
    <n v="0"/>
    <s v="40012"/>
    <n v="0"/>
    <s v="No"/>
    <e v="#REF!"/>
  </r>
  <r>
    <s v="NISSAN LEAF 299-1018"/>
    <d v="2026-03-06T10:01:44"/>
    <s v="Intensidad de la señal del módem celular 106"/>
    <x v="1"/>
    <s v="Engine"/>
    <s v="No"/>
    <n v="0"/>
    <x v="26"/>
    <x v="0"/>
    <x v="0"/>
    <x v="933"/>
    <s v="Vehicle, Battery Electric Vehicle"/>
    <n v="0"/>
    <d v="2026-03-06T10:01:44"/>
    <n v="0"/>
    <n v="0"/>
    <s v=""/>
    <n v="0"/>
    <s v="No"/>
    <e v="#REF!"/>
  </r>
  <r>
    <s v="NISSAN LEAF 299-1018"/>
    <d v="2026-03-06T10:01:44"/>
    <s v="Energía de la batería del vehículo eléctrico -10949"/>
    <x v="1"/>
    <s v="Engine"/>
    <s v="No"/>
    <n v="0"/>
    <x v="20"/>
    <x v="0"/>
    <x v="0"/>
    <x v="934"/>
    <s v="Vehicle, Battery Electric Vehicle"/>
    <n v="0"/>
    <d v="2026-03-06T10:01:44"/>
    <n v="0"/>
    <n v="0"/>
    <s v=""/>
    <n v="0"/>
    <s v="No"/>
    <e v="#REF!"/>
  </r>
  <r>
    <s v="NISSAN LEAF 299-1018"/>
    <d v="2026-03-06T10:01:46"/>
    <s v="Velocidad del motor en carretera 98"/>
    <x v="1"/>
    <s v="Engine"/>
    <s v="No"/>
    <n v="0"/>
    <x v="27"/>
    <x v="0"/>
    <x v="0"/>
    <x v="198"/>
    <s v="Vehicle, Battery Electric Vehicle"/>
    <n v="0"/>
    <d v="2026-03-06T10:01:46"/>
    <n v="0"/>
    <n v="0"/>
    <s v=""/>
    <n v="0"/>
    <s v="No"/>
    <e v="#REF!"/>
  </r>
  <r>
    <s v="NISSAN LEAF 299-1018"/>
    <d v="2026-03-06T10:01:48"/>
    <s v=" "/>
    <x v="1"/>
    <s v="Debug"/>
    <s v="No"/>
    <s v="9D-00-00-00-00-00-00-00-00-00-00-00-00-00-00"/>
    <x v="0"/>
    <x v="0"/>
    <x v="0"/>
    <x v="0"/>
    <s v="Vehicle, Battery Electric Vehicle"/>
    <n v="0"/>
    <d v="2026-03-06T10:01:48"/>
    <n v="0"/>
    <n v="0"/>
    <s v="50246"/>
    <n v="0"/>
    <s v="No"/>
    <e v="#REF!"/>
  </r>
  <r>
    <s v="NISSAN LEAF 299-1018"/>
    <d v="2026-03-06T10:01:48"/>
    <s v="Ubicación: 9.89961, -84.53667"/>
    <x v="0"/>
    <s v="GPS"/>
    <s v="Yes"/>
    <n v="0"/>
    <x v="0"/>
    <x v="0"/>
    <x v="0"/>
    <x v="0"/>
    <s v="Vehicle, Battery Electric Vehicle"/>
    <n v="0"/>
    <d v="2026-03-06T10:01:48"/>
    <n v="-84.536670000000001"/>
    <n v="9.8996099999999991"/>
    <s v="CurvePositionEstimateError"/>
    <n v="96"/>
    <s v="Yes"/>
    <e v="#REF!"/>
  </r>
  <r>
    <s v="NISSAN LEAF 299-1018"/>
    <d v="2026-03-06T10:01:56"/>
    <s v="Ubicación: 9.89963, -84.53867"/>
    <x v="0"/>
    <s v="GPS"/>
    <s v="Yes"/>
    <n v="0"/>
    <x v="0"/>
    <x v="0"/>
    <x v="0"/>
    <x v="0"/>
    <s v="Vehicle, Battery Electric Vehicle"/>
    <n v="0"/>
    <d v="2026-03-06T10:01:56"/>
    <n v="-84.538669999999996"/>
    <n v="9.8996300000000002"/>
    <s v="CurvePositionEstimateError"/>
    <n v="98"/>
    <s v="Yes"/>
    <e v="#REF!"/>
  </r>
  <r>
    <s v="NISSAN LEAF 299-1018"/>
    <d v="2026-03-06T10:01:56"/>
    <s v="Velocidad del motor en carretera 101"/>
    <x v="1"/>
    <s v="Engine"/>
    <s v="No"/>
    <n v="0"/>
    <x v="27"/>
    <x v="0"/>
    <x v="0"/>
    <x v="232"/>
    <s v="Vehicle, Battery Electric Vehicle"/>
    <n v="0"/>
    <d v="2026-03-06T10:01:56"/>
    <n v="0"/>
    <n v="0"/>
    <s v=""/>
    <n v="0"/>
    <s v="No"/>
    <e v="#REF!"/>
  </r>
  <r>
    <s v="NISSAN LEAF 299-1018"/>
    <d v="2026-03-06T10:01:57"/>
    <s v="Odómetro 15972"/>
    <x v="1"/>
    <s v="Engine"/>
    <s v="No"/>
    <n v="0"/>
    <x v="11"/>
    <x v="0"/>
    <x v="0"/>
    <x v="935"/>
    <s v="Vehicle, Battery Electric Vehicle"/>
    <n v="0"/>
    <d v="2026-03-06T10:01:57"/>
    <n v="0"/>
    <n v="0"/>
    <s v=""/>
    <n v="0"/>
    <s v="No"/>
    <e v="#REF!"/>
  </r>
  <r>
    <s v="NISSAN LEAF 299-1018"/>
    <d v="2026-03-06T10:01:57"/>
    <s v="Odómetro sin procesar 15972"/>
    <x v="1"/>
    <s v="Engine"/>
    <s v="No"/>
    <n v="0"/>
    <x v="12"/>
    <x v="0"/>
    <x v="0"/>
    <x v="935"/>
    <s v="Vehicle, Battery Electric Vehicle"/>
    <n v="0"/>
    <d v="2026-03-06T10:01:57"/>
    <n v="0"/>
    <n v="0"/>
    <s v=""/>
    <n v="0"/>
    <s v="No"/>
    <e v="#REF!"/>
  </r>
  <r>
    <s v="NISSAN LEAF 299-1018"/>
    <d v="2026-03-06T10:01:59"/>
    <s v="Energía de la batería del vehículo eléctrico 43761"/>
    <x v="1"/>
    <s v="Engine"/>
    <s v="No"/>
    <n v="0"/>
    <x v="20"/>
    <x v="0"/>
    <x v="0"/>
    <x v="936"/>
    <s v="Vehicle, Battery Electric Vehicle"/>
    <n v="0"/>
    <d v="2026-03-06T10:01:59"/>
    <n v="0"/>
    <n v="0"/>
    <s v=""/>
    <n v="0"/>
    <s v="No"/>
    <e v="#REF!"/>
  </r>
  <r>
    <s v="NISSAN LEAF 299-1018"/>
    <d v="2026-03-06T10:02:00"/>
    <s v=" "/>
    <x v="1"/>
    <s v="Debug"/>
    <s v="No"/>
    <s v="76-01-00-00-1C-A5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7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4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4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6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9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A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9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5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5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4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5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76-01-00-00-1C-A7-00-00-00-00-00-00-00-00-00"/>
    <x v="0"/>
    <x v="0"/>
    <x v="0"/>
    <x v="0"/>
    <s v="Vehicle, Battery Electric Vehicle"/>
    <n v="0"/>
    <d v="2026-03-06T10:02:00"/>
    <n v="0"/>
    <n v="0"/>
    <s v="Obd2NegativeResponse"/>
    <n v="0"/>
    <s v="No"/>
    <e v="#REF!"/>
  </r>
  <r>
    <s v="NISSAN LEAF 299-1018"/>
    <d v="2026-03-06T10:02:00"/>
    <s v=" "/>
    <x v="1"/>
    <s v="Debug"/>
    <s v="No"/>
    <s v="32-01-E1-EA-00-00-00-00-00-00-00-00-00-00-00"/>
    <x v="0"/>
    <x v="0"/>
    <x v="0"/>
    <x v="0"/>
    <s v="Vehicle, Battery Electric Vehicle"/>
    <n v="0"/>
    <d v="2026-03-06T10:02:00"/>
    <n v="0"/>
    <n v="0"/>
    <s v="ExcessiveSingleDebugDataLogging"/>
    <n v="0"/>
    <s v="No"/>
    <e v="#REF!"/>
  </r>
  <r>
    <s v="NISSAN LEAF 299-1018"/>
    <d v="2026-03-06T10:02:00"/>
    <s v="Ubicación: 9.89976, -84.53968"/>
    <x v="0"/>
    <s v="GPS"/>
    <s v="Yes"/>
    <n v="0"/>
    <x v="0"/>
    <x v="0"/>
    <x v="0"/>
    <x v="0"/>
    <s v="Vehicle, Battery Electric Vehicle"/>
    <n v="0"/>
    <d v="2026-03-06T10:02:00"/>
    <n v="-84.539680000000004"/>
    <n v="9.8997600000000006"/>
    <s v="CurveSpeed"/>
    <n v="105"/>
    <s v="Yes"/>
    <e v="#REF!"/>
  </r>
  <r>
    <s v="NISSAN LEAF 299-1018"/>
    <d v="2026-03-06T10:02:01"/>
    <s v="Ubicación: 9.8998, -84.53993"/>
    <x v="0"/>
    <s v="GPS"/>
    <s v="Yes"/>
    <n v="0"/>
    <x v="0"/>
    <x v="0"/>
    <x v="0"/>
    <x v="0"/>
    <s v="Vehicle, Battery Electric Vehicle"/>
    <n v="0"/>
    <d v="2026-03-06T10:02:01"/>
    <n v="-84.539929999999998"/>
    <n v="9.8998000000000008"/>
    <s v="CurveSpeed"/>
    <n v="101"/>
    <s v="Yes"/>
    <e v="#REF!"/>
  </r>
  <r>
    <s v="NISSAN LEAF 299-1018"/>
    <d v="2026-03-06T10:02:03"/>
    <s v="Ubicación: 9.89991, -84.54048"/>
    <x v="0"/>
    <s v="GPS"/>
    <s v="Yes"/>
    <n v="0"/>
    <x v="0"/>
    <x v="0"/>
    <x v="0"/>
    <x v="0"/>
    <s v="Vehicle, Battery Electric Vehicle"/>
    <n v="0"/>
    <d v="2026-03-06T10:02:03"/>
    <n v="-84.540480000000002"/>
    <n v="9.8999100000000002"/>
    <s v="CurveSpeedEstimateError"/>
    <n v="109"/>
    <s v="Yes"/>
    <e v="#REF!"/>
  </r>
  <r>
    <s v="NISSAN LEAF 299-1018"/>
    <d v="2026-03-06T10:02:04"/>
    <s v="Velocidad del motor en carretera 115"/>
    <x v="1"/>
    <s v="Engine"/>
    <s v="No"/>
    <n v="0"/>
    <x v="27"/>
    <x v="0"/>
    <x v="0"/>
    <x v="937"/>
    <s v="Vehicle, Battery Electric Vehicle"/>
    <n v="0"/>
    <d v="2026-03-06T10:02:04"/>
    <n v="0"/>
    <n v="0"/>
    <s v=""/>
    <n v="0"/>
    <s v="No"/>
    <e v="#REF!"/>
  </r>
  <r>
    <s v="NISSAN LEAF 299-1018"/>
    <d v="2026-03-06T10:02:06"/>
    <s v="Energía de la batería del vehículo eléctrico -12848"/>
    <x v="1"/>
    <s v="Engine"/>
    <s v="No"/>
    <n v="0"/>
    <x v="20"/>
    <x v="0"/>
    <x v="0"/>
    <x v="938"/>
    <s v="Vehicle, Battery Electric Vehicle"/>
    <n v="0"/>
    <d v="2026-03-06T10:02:06"/>
    <n v="0"/>
    <n v="0"/>
    <s v=""/>
    <n v="0"/>
    <s v="No"/>
    <e v="#REF!"/>
  </r>
  <r>
    <s v="NISSAN LEAF 299-1018"/>
    <d v="2026-03-06T10:02:07"/>
    <s v="Ubicación: 9.90016, -84.54159"/>
    <x v="0"/>
    <s v="GPS"/>
    <s v="Yes"/>
    <n v="0"/>
    <x v="0"/>
    <x v="0"/>
    <x v="0"/>
    <x v="0"/>
    <s v="Vehicle, Battery Electric Vehicle"/>
    <n v="0"/>
    <d v="2026-03-06T10:02:07"/>
    <n v="-84.541589999999999"/>
    <n v="9.9001599999999996"/>
    <s v="CurveSpeedEstimateError"/>
    <n v="112"/>
    <s v="Yes"/>
    <e v="#REF!"/>
  </r>
  <r>
    <s v="NISSAN LEAF 299-1018"/>
    <d v="2026-03-06T10:02:10"/>
    <s v="Ubicación: 9.90035, -84.54242"/>
    <x v="0"/>
    <s v="GPS"/>
    <s v="Yes"/>
    <n v="0"/>
    <x v="0"/>
    <x v="0"/>
    <x v="0"/>
    <x v="0"/>
    <s v="Vehicle, Battery Electric Vehicle"/>
    <n v="0"/>
    <d v="2026-03-06T10:02:10"/>
    <n v="-84.542420000000007"/>
    <n v="9.9003499999999995"/>
    <s v="CurveSpeed"/>
    <n v="114"/>
    <s v="Yes"/>
    <e v="#REF!"/>
  </r>
  <r>
    <s v="NISSAN LEAF 299-1018"/>
    <d v="2026-03-06T10:02:12"/>
    <s v="Ubicación: 9.90047, -84.54296"/>
    <x v="0"/>
    <s v="GPS"/>
    <s v="Yes"/>
    <n v="0"/>
    <x v="0"/>
    <x v="0"/>
    <x v="0"/>
    <x v="0"/>
    <s v="Vehicle, Battery Electric Vehicle"/>
    <n v="0"/>
    <d v="2026-03-06T10:02:12"/>
    <n v="-84.542959999999994"/>
    <n v="9.9004700000000003"/>
    <s v="CurveSpeedEstimateError"/>
    <n v="109"/>
    <s v="Yes"/>
    <e v="#REF!"/>
  </r>
  <r>
    <s v="NISSAN LEAF 299-1018"/>
    <d v="2026-03-06T10:02:16"/>
    <s v="Ubicación: 9.90067, -84.54403"/>
    <x v="0"/>
    <s v="GPS"/>
    <s v="Yes"/>
    <n v="0"/>
    <x v="0"/>
    <x v="0"/>
    <x v="0"/>
    <x v="0"/>
    <s v="Vehicle, Battery Electric Vehicle"/>
    <n v="0"/>
    <d v="2026-03-06T10:02:16"/>
    <n v="-84.544030000000006"/>
    <n v="9.9006699999999999"/>
    <s v="CurveSpeedEstimateError"/>
    <n v="107"/>
    <s v="Yes"/>
    <e v="#REF!"/>
  </r>
  <r>
    <s v="NISSAN LEAF 299-1018"/>
    <d v="2026-03-06T10:02:17"/>
    <s v="Velocidad del motor en carretera 107"/>
    <x v="1"/>
    <s v="Engine"/>
    <s v="No"/>
    <n v="0"/>
    <x v="27"/>
    <x v="0"/>
    <x v="0"/>
    <x v="237"/>
    <s v="Vehicle, Battery Electric Vehicle"/>
    <n v="0"/>
    <d v="2026-03-06T10:02:17"/>
    <n v="0"/>
    <n v="0"/>
    <s v=""/>
    <n v="0"/>
    <s v="No"/>
    <e v="#REF!"/>
  </r>
  <r>
    <s v="NISSAN LEAF 299-1018"/>
    <d v="2026-03-06T10:02:25"/>
    <s v="Ubicación: 9.90088, -84.5463"/>
    <x v="0"/>
    <s v="GPS"/>
    <s v="Yes"/>
    <n v="0"/>
    <x v="0"/>
    <x v="0"/>
    <x v="0"/>
    <x v="0"/>
    <s v="Vehicle, Battery Electric Vehicle"/>
    <n v="0"/>
    <d v="2026-03-06T10:02:25"/>
    <n v="-84.546300000000002"/>
    <n v="9.9008800000000008"/>
    <s v="CurveSpeedEstimateError"/>
    <n v="94"/>
    <s v="Yes"/>
    <e v="#REF!"/>
  </r>
  <r>
    <s v="NISSAN LEAF 299-1018"/>
    <d v="2026-03-06T10:02:25"/>
    <s v="Velocidad del motor en carretera 95"/>
    <x v="1"/>
    <s v="Engine"/>
    <s v="No"/>
    <n v="0"/>
    <x v="27"/>
    <x v="0"/>
    <x v="0"/>
    <x v="180"/>
    <s v="Vehicle, Battery Electric Vehicle"/>
    <n v="0"/>
    <d v="2026-03-06T10:02:25"/>
    <n v="0"/>
    <n v="0"/>
    <s v=""/>
    <n v="0"/>
    <s v="No"/>
    <e v="#REF!"/>
  </r>
  <r>
    <s v="NISSAN LEAF 299-1018"/>
    <d v="2026-03-06T10:02:30"/>
    <s v=" "/>
    <x v="1"/>
    <s v="Debug"/>
    <s v="No"/>
    <s v="0F-00-00-00-00-00-00-00-00-00-00-00-00-00-00"/>
    <x v="0"/>
    <x v="0"/>
    <x v="0"/>
    <x v="0"/>
    <s v="Vehicle, Battery Electric Vehicle"/>
    <n v="0"/>
    <d v="2026-03-06T10:02:30"/>
    <n v="0"/>
    <n v="0"/>
    <s v="50245"/>
    <n v="0"/>
    <s v="No"/>
    <e v="#REF!"/>
  </r>
  <r>
    <s v="NISSAN LEAF 299-1018"/>
    <d v="2026-03-06T10:02:32"/>
    <s v="Ubicación: 9.90087, -84.5478"/>
    <x v="0"/>
    <s v="GPS"/>
    <s v="Yes"/>
    <n v="0"/>
    <x v="0"/>
    <x v="0"/>
    <x v="0"/>
    <x v="0"/>
    <s v="Vehicle, Battery Electric Vehicle"/>
    <n v="0"/>
    <d v="2026-03-06T10:02:32"/>
    <n v="-84.547799999999995"/>
    <n v="9.9008699999999994"/>
    <s v="CurveSpeedEstimateError"/>
    <n v="76"/>
    <s v="Yes"/>
    <e v="#REF!"/>
  </r>
  <r>
    <s v="NISSAN LEAF 299-1018"/>
    <d v="2026-03-06T10:02:38"/>
    <s v="Energía de la batería del vehículo eléctrico 16422"/>
    <x v="1"/>
    <s v="Engine"/>
    <s v="No"/>
    <n v="0"/>
    <x v="20"/>
    <x v="0"/>
    <x v="0"/>
    <x v="939"/>
    <s v="Vehicle, Battery Electric Vehicle"/>
    <n v="0"/>
    <d v="2026-03-06T10:02:38"/>
    <n v="0"/>
    <n v="0"/>
    <s v=""/>
    <n v="0"/>
    <s v="No"/>
    <e v="#REF!"/>
  </r>
  <r>
    <s v="NISSAN LEAF 299-1018"/>
    <d v="2026-03-06T10:02:38"/>
    <s v=" "/>
    <x v="1"/>
    <s v="Debug"/>
    <s v="No"/>
    <s v="60-01-00-00-00-00-00-00-00-00-00-00-00-00-00"/>
    <x v="0"/>
    <x v="0"/>
    <x v="0"/>
    <x v="0"/>
    <s v="Vehicle, Battery Electric Vehicle"/>
    <n v="0"/>
    <d v="2026-03-06T10:02:38"/>
    <n v="0"/>
    <n v="0"/>
    <s v="61386"/>
    <n v="0"/>
    <s v="No"/>
    <e v="#REF!"/>
  </r>
  <r>
    <s v="NISSAN LEAF 299-1018"/>
    <d v="2026-03-06T10:02:39"/>
    <s v="Ubicación: 9.90077, -84.549"/>
    <x v="0"/>
    <s v="GPS"/>
    <s v="Yes"/>
    <n v="0"/>
    <x v="0"/>
    <x v="0"/>
    <x v="0"/>
    <x v="0"/>
    <s v="Vehicle, Battery Electric Vehicle"/>
    <n v="0"/>
    <d v="2026-03-06T10:02:39"/>
    <n v="-84.549000000000007"/>
    <n v="9.9007699999999996"/>
    <s v="CurvePositionEstimateError"/>
    <n v="63"/>
    <s v="Yes"/>
    <e v="#REF!"/>
  </r>
  <r>
    <s v="NISSAN LEAF 299-1018"/>
    <d v="2026-03-06T10:02:40"/>
    <s v="Energía de la batería del vehículo eléctrico -10858"/>
    <x v="1"/>
    <s v="Engine"/>
    <s v="No"/>
    <n v="0"/>
    <x v="20"/>
    <x v="0"/>
    <x v="0"/>
    <x v="940"/>
    <s v="Vehicle, Battery Electric Vehicle"/>
    <n v="0"/>
    <d v="2026-03-06T10:02:40"/>
    <n v="0"/>
    <n v="0"/>
    <s v=""/>
    <n v="0"/>
    <s v="No"/>
    <e v="#REF!"/>
  </r>
  <r>
    <s v="NISSAN LEAF 299-1018"/>
    <d v="2026-03-06T10:02:4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2:40"/>
    <n v="0"/>
    <n v="0"/>
    <s v=""/>
    <n v="0"/>
    <s v="No"/>
    <e v="#REF!"/>
  </r>
  <r>
    <s v="NISSAN LEAF 299-1018"/>
    <d v="2026-03-06T10:02:41"/>
    <s v="Velocidad del motor en carretera 55"/>
    <x v="1"/>
    <s v="Engine"/>
    <s v="No"/>
    <n v="0"/>
    <x v="27"/>
    <x v="0"/>
    <x v="0"/>
    <x v="123"/>
    <s v="Vehicle, Battery Electric Vehicle"/>
    <n v="0"/>
    <d v="2026-03-06T10:02:41"/>
    <n v="0"/>
    <n v="0"/>
    <s v=""/>
    <n v="0"/>
    <s v="No"/>
    <e v="#REF!"/>
  </r>
  <r>
    <s v="NISSAN LEAF 299-1018"/>
    <d v="2026-03-06T10:02:42"/>
    <s v="Ubicación: 9.90072, -84.54943"/>
    <x v="0"/>
    <s v="GPS"/>
    <s v="Yes"/>
    <n v="0"/>
    <x v="0"/>
    <x v="0"/>
    <x v="0"/>
    <x v="0"/>
    <s v="Vehicle, Battery Electric Vehicle"/>
    <n v="0"/>
    <d v="2026-03-06T10:02:42"/>
    <n v="-84.549430000000001"/>
    <n v="9.9007199999999997"/>
    <s v="CurveSpeed"/>
    <n v="52"/>
    <s v="Yes"/>
    <e v="#REF!"/>
  </r>
  <r>
    <s v="NISSAN LEAF 299-1018"/>
    <d v="2026-03-06T10:02:44"/>
    <s v="Energía de la batería del vehículo eléctrico 36565"/>
    <x v="1"/>
    <s v="Engine"/>
    <s v="No"/>
    <n v="0"/>
    <x v="20"/>
    <x v="0"/>
    <x v="0"/>
    <x v="941"/>
    <s v="Vehicle, Battery Electric Vehicle"/>
    <n v="0"/>
    <d v="2026-03-06T10:02:44"/>
    <n v="0"/>
    <n v="0"/>
    <s v=""/>
    <n v="0"/>
    <s v="No"/>
    <e v="#REF!"/>
  </r>
  <r>
    <s v="NISSAN LEAF 299-1018"/>
    <d v="2026-03-06T10:02:44"/>
    <s v=" "/>
    <x v="1"/>
    <s v="Debug"/>
    <s v="No"/>
    <s v="60-01-00-00-00-00-00-00-00-00-00-00-00-00-00"/>
    <x v="0"/>
    <x v="0"/>
    <x v="0"/>
    <x v="0"/>
    <s v="Vehicle, Battery Electric Vehicle"/>
    <n v="0"/>
    <d v="2026-03-06T10:02:44"/>
    <n v="0"/>
    <n v="0"/>
    <s v="61386"/>
    <n v="0"/>
    <s v="No"/>
    <e v="#REF!"/>
  </r>
  <r>
    <s v="NISSAN LEAF 299-1018"/>
    <d v="2026-03-06T10:02:47"/>
    <s v="Ubicación: 9.90062, -84.5501"/>
    <x v="0"/>
    <s v="GPS"/>
    <s v="Yes"/>
    <n v="0"/>
    <x v="0"/>
    <x v="0"/>
    <x v="0"/>
    <x v="0"/>
    <s v="Vehicle, Battery Electric Vehicle"/>
    <n v="0"/>
    <d v="2026-03-06T10:02:47"/>
    <n v="-84.5501"/>
    <n v="9.90062"/>
    <s v="CurveSpeedEstimateError"/>
    <n v="57"/>
    <s v="Yes"/>
    <e v="#REF!"/>
  </r>
  <r>
    <s v="NISSAN LEAF 299-1018"/>
    <d v="2026-03-06T10:02:58"/>
    <s v="Velocidad del motor en carretera 65"/>
    <x v="1"/>
    <s v="Engine"/>
    <s v="No"/>
    <n v="0"/>
    <x v="27"/>
    <x v="0"/>
    <x v="0"/>
    <x v="339"/>
    <s v="Vehicle, Battery Electric Vehicle"/>
    <n v="0"/>
    <d v="2026-03-06T10:02:58"/>
    <n v="0"/>
    <n v="0"/>
    <s v=""/>
    <n v="0"/>
    <s v="No"/>
    <e v="#REF!"/>
  </r>
  <r>
    <s v="NISSAN LEAF 299-1018"/>
    <d v="2026-03-06T10:03:00"/>
    <s v="Estado de carga genérico 59.755"/>
    <x v="1"/>
    <s v="Engine"/>
    <s v="No"/>
    <n v="0"/>
    <x v="15"/>
    <x v="0"/>
    <x v="0"/>
    <x v="942"/>
    <s v="Vehicle, Battery Electric Vehicle"/>
    <n v="0"/>
    <d v="2026-03-06T10:03:00"/>
    <n v="0"/>
    <n v="0"/>
    <s v=""/>
    <n v="0"/>
    <s v="No"/>
    <e v="#REF!"/>
  </r>
  <r>
    <s v="NISSAN LEAF 299-1018"/>
    <d v="2026-03-06T10:03:00"/>
    <s v="Ubicación: 9.90018, -84.55209"/>
    <x v="0"/>
    <s v="GPS"/>
    <s v="Yes"/>
    <n v="0"/>
    <x v="0"/>
    <x v="0"/>
    <x v="0"/>
    <x v="0"/>
    <s v="Vehicle, Battery Electric Vehicle"/>
    <n v="0"/>
    <d v="2026-03-06T10:03:00"/>
    <n v="-84.552090000000007"/>
    <n v="9.9001800000000006"/>
    <s v="CurveSpeedEstimateError"/>
    <n v="63"/>
    <s v="Yes"/>
    <e v="#REF!"/>
  </r>
  <r>
    <s v="NISSAN LEAF 299-1018"/>
    <d v="2026-03-06T10:03:03"/>
    <s v=" "/>
    <x v="1"/>
    <s v="Debug"/>
    <s v="No"/>
    <s v="E9-00-00-00-00-00-00-00-00-00-00-00-00-00-00"/>
    <x v="0"/>
    <x v="0"/>
    <x v="0"/>
    <x v="0"/>
    <s v="Vehicle, Battery Electric Vehicle"/>
    <n v="0"/>
    <d v="2026-03-06T10:03:03"/>
    <n v="0"/>
    <n v="0"/>
    <s v="50246"/>
    <n v="0"/>
    <s v="No"/>
    <e v="#REF!"/>
  </r>
  <r>
    <s v="NISSAN LEAF 299-1018"/>
    <d v="2026-03-06T10:03:03"/>
    <s v="Energía de la batería del vehículo eléctrico -4260"/>
    <x v="1"/>
    <s v="Engine"/>
    <s v="No"/>
    <n v="0"/>
    <x v="20"/>
    <x v="0"/>
    <x v="0"/>
    <x v="943"/>
    <s v="Vehicle, Battery Electric Vehicle"/>
    <n v="0"/>
    <d v="2026-03-06T10:03:03"/>
    <n v="0"/>
    <n v="0"/>
    <s v=""/>
    <n v="0"/>
    <s v="No"/>
    <e v="#REF!"/>
  </r>
  <r>
    <s v="NISSAN LEAF 299-1018"/>
    <d v="2026-03-06T10:03:03"/>
    <s v="Velocidad del motor en carretera 57"/>
    <x v="1"/>
    <s v="Engine"/>
    <s v="No"/>
    <n v="0"/>
    <x v="27"/>
    <x v="0"/>
    <x v="0"/>
    <x v="469"/>
    <s v="Vehicle, Battery Electric Vehicle"/>
    <n v="0"/>
    <d v="2026-03-06T10:03:03"/>
    <n v="0"/>
    <n v="0"/>
    <s v=""/>
    <n v="0"/>
    <s v="No"/>
    <e v="#REF!"/>
  </r>
  <r>
    <s v="NISSAN LEAF 299-1018"/>
    <d v="2026-03-06T10:03:04"/>
    <s v="Ubicación: 9.90001, -84.55267"/>
    <x v="0"/>
    <s v="GPS"/>
    <s v="Yes"/>
    <n v="0"/>
    <x v="0"/>
    <x v="0"/>
    <x v="0"/>
    <x v="0"/>
    <s v="Vehicle, Battery Electric Vehicle"/>
    <n v="0"/>
    <d v="2026-03-06T10:03:04"/>
    <n v="-84.552670000000006"/>
    <n v="9.90001"/>
    <s v="CurveSpeedEstimateError"/>
    <n v="55"/>
    <s v="Yes"/>
    <e v="#REF!"/>
  </r>
  <r>
    <s v="NISSAN LEAF 299-1018"/>
    <d v="2026-03-06T10:03:07"/>
    <s v=" "/>
    <x v="1"/>
    <s v="Debug"/>
    <s v="No"/>
    <s v="62-01-00-00-00-00-00-00-00-00-00-00-00-00-00"/>
    <x v="0"/>
    <x v="0"/>
    <x v="0"/>
    <x v="0"/>
    <s v="Vehicle, Battery Electric Vehicle"/>
    <n v="0"/>
    <d v="2026-03-06T10:03:07"/>
    <n v="0"/>
    <n v="0"/>
    <s v="61386"/>
    <n v="0"/>
    <s v="No"/>
    <e v="#REF!"/>
  </r>
  <r>
    <s v="NISSAN LEAF 299-1018"/>
    <d v="2026-03-06T10:03:09"/>
    <s v="Ubicación: 9.8998, -84.55332"/>
    <x v="0"/>
    <s v="GPS"/>
    <s v="Yes"/>
    <n v="0"/>
    <x v="0"/>
    <x v="0"/>
    <x v="0"/>
    <x v="0"/>
    <s v="Vehicle, Battery Electric Vehicle"/>
    <n v="0"/>
    <d v="2026-03-06T10:03:09"/>
    <n v="-84.553319999999999"/>
    <n v="9.8998000000000008"/>
    <s v="CurveSpeedEstimateError"/>
    <n v="55"/>
    <s v="Yes"/>
    <e v="#REF!"/>
  </r>
  <r>
    <s v="NISSAN LEAF 299-1018"/>
    <d v="2026-03-06T10:03:11"/>
    <s v="Velocidad del motor en carretera 58"/>
    <x v="1"/>
    <s v="Engine"/>
    <s v="No"/>
    <n v="0"/>
    <x v="27"/>
    <x v="0"/>
    <x v="0"/>
    <x v="385"/>
    <s v="Vehicle, Battery Electric Vehicle"/>
    <n v="0"/>
    <d v="2026-03-06T10:03:11"/>
    <n v="0"/>
    <n v="0"/>
    <s v=""/>
    <n v="0"/>
    <s v="No"/>
    <e v="#REF!"/>
  </r>
  <r>
    <s v="NISSAN LEAF 299-1018"/>
    <d v="2026-03-06T10:03:15"/>
    <s v="Ubicación: 9.89951, -84.55409"/>
    <x v="0"/>
    <s v="GPS"/>
    <s v="Yes"/>
    <n v="0"/>
    <x v="0"/>
    <x v="0"/>
    <x v="0"/>
    <x v="0"/>
    <s v="Vehicle, Battery Electric Vehicle"/>
    <n v="0"/>
    <d v="2026-03-06T10:03:15"/>
    <n v="-84.554090000000002"/>
    <n v="9.8995099999999994"/>
    <s v="CurveSpeed"/>
    <n v="50"/>
    <s v="Yes"/>
    <e v="#REF!"/>
  </r>
  <r>
    <s v="NISSAN LEAF 299-1018"/>
    <d v="2026-03-06T10:03:15"/>
    <s v="Velocidad del motor en carretera 52"/>
    <x v="1"/>
    <s v="Engine"/>
    <s v="No"/>
    <n v="0"/>
    <x v="27"/>
    <x v="0"/>
    <x v="0"/>
    <x v="72"/>
    <s v="Vehicle, Battery Electric Vehicle"/>
    <n v="0"/>
    <d v="2026-03-06T10:03:15"/>
    <n v="0"/>
    <n v="0"/>
    <s v=""/>
    <n v="0"/>
    <s v="No"/>
    <e v="#REF!"/>
  </r>
  <r>
    <s v="NISSAN LEAF 299-1018"/>
    <d v="2026-03-06T10:03:21"/>
    <s v=" "/>
    <x v="1"/>
    <s v="Debug"/>
    <s v="No"/>
    <s v="7F-00-00-00-00-00-00-00-00-00-00-00-00-00-00"/>
    <x v="0"/>
    <x v="0"/>
    <x v="0"/>
    <x v="0"/>
    <s v="Vehicle, Battery Electric Vehicle"/>
    <n v="0"/>
    <d v="2026-03-06T10:03:21"/>
    <n v="0"/>
    <n v="0"/>
    <s v="50246"/>
    <n v="0"/>
    <s v="No"/>
    <e v="#REF!"/>
  </r>
  <r>
    <s v="NISSAN LEAF 299-1018"/>
    <d v="2026-03-06T10:03:26"/>
    <s v="Ubicación: 9.89888, -84.55555"/>
    <x v="0"/>
    <s v="GPS"/>
    <s v="Yes"/>
    <n v="0"/>
    <x v="0"/>
    <x v="0"/>
    <x v="0"/>
    <x v="0"/>
    <s v="Vehicle, Battery Electric Vehicle"/>
    <n v="0"/>
    <d v="2026-03-06T10:03:26"/>
    <n v="-84.555549999999997"/>
    <n v="9.8988800000000001"/>
    <s v="CurveSpeedEstimateError"/>
    <n v="65"/>
    <s v="Yes"/>
    <e v="#REF!"/>
  </r>
  <r>
    <s v="NISSAN LEAF 299-1018"/>
    <d v="2026-03-06T10:03:29"/>
    <s v="Energía de la batería del vehículo eléctrico 26224"/>
    <x v="1"/>
    <s v="Engine"/>
    <s v="No"/>
    <n v="0"/>
    <x v="20"/>
    <x v="0"/>
    <x v="0"/>
    <x v="944"/>
    <s v="Vehicle, Battery Electric Vehicle"/>
    <n v="0"/>
    <d v="2026-03-06T10:03:29"/>
    <n v="0"/>
    <n v="0"/>
    <s v=""/>
    <n v="0"/>
    <s v="No"/>
    <e v="#REF!"/>
  </r>
  <r>
    <s v="NISSAN LEAF 299-1018"/>
    <d v="2026-03-06T10:03:29"/>
    <s v="Velocidad del motor en carretera 72"/>
    <x v="1"/>
    <s v="Engine"/>
    <s v="No"/>
    <n v="0"/>
    <x v="27"/>
    <x v="0"/>
    <x v="0"/>
    <x v="188"/>
    <s v="Vehicle, Battery Electric Vehicle"/>
    <n v="0"/>
    <d v="2026-03-06T10:03:29"/>
    <n v="0"/>
    <n v="0"/>
    <s v=""/>
    <n v="0"/>
    <s v="No"/>
    <e v="#REF!"/>
  </r>
  <r>
    <s v="NISSAN LEAF 299-1018"/>
    <d v="2026-03-06T10:03:30"/>
    <s v="Odómetro 15974"/>
    <x v="1"/>
    <s v="Engine"/>
    <s v="No"/>
    <n v="0"/>
    <x v="11"/>
    <x v="0"/>
    <x v="0"/>
    <x v="945"/>
    <s v="Vehicle, Battery Electric Vehicle"/>
    <n v="0"/>
    <d v="2026-03-06T10:03:30"/>
    <n v="0"/>
    <n v="0"/>
    <s v=""/>
    <n v="0"/>
    <s v="No"/>
    <e v="#REF!"/>
  </r>
  <r>
    <s v="NISSAN LEAF 299-1018"/>
    <d v="2026-03-06T10:03:30"/>
    <s v="Odómetro sin procesar 15974"/>
    <x v="1"/>
    <s v="Engine"/>
    <s v="No"/>
    <n v="0"/>
    <x v="12"/>
    <x v="0"/>
    <x v="0"/>
    <x v="945"/>
    <s v="Vehicle, Battery Electric Vehicle"/>
    <n v="0"/>
    <d v="2026-03-06T10:03:30"/>
    <n v="0"/>
    <n v="0"/>
    <s v=""/>
    <n v="0"/>
    <s v="No"/>
    <e v="#REF!"/>
  </r>
  <r>
    <s v="NISSAN LEAF 299-1018"/>
    <d v="2026-03-06T10:03:31"/>
    <s v="Energía de la batería del vehículo eléctrico -6399"/>
    <x v="1"/>
    <s v="Engine"/>
    <s v="No"/>
    <n v="0"/>
    <x v="20"/>
    <x v="0"/>
    <x v="0"/>
    <x v="946"/>
    <s v="Vehicle, Battery Electric Vehicle"/>
    <n v="0"/>
    <d v="2026-03-06T10:03:31"/>
    <n v="0"/>
    <n v="0"/>
    <s v=""/>
    <n v="0"/>
    <s v="No"/>
    <e v="#REF!"/>
  </r>
  <r>
    <s v="NISSAN LEAF 299-1018"/>
    <d v="2026-03-06T10:03:32"/>
    <s v="Velocidad del motor en carretera 68"/>
    <x v="1"/>
    <s v="Engine"/>
    <s v="No"/>
    <n v="0"/>
    <x v="27"/>
    <x v="0"/>
    <x v="0"/>
    <x v="83"/>
    <s v="Vehicle, Battery Electric Vehicle"/>
    <n v="0"/>
    <d v="2026-03-06T10:03:32"/>
    <n v="0"/>
    <n v="0"/>
    <s v=""/>
    <n v="0"/>
    <s v="No"/>
    <e v="#REF!"/>
  </r>
  <r>
    <s v="NISSAN LEAF 299-1018"/>
    <d v="2026-03-06T10:03:34"/>
    <s v="Energía de la batería del vehículo eléctrico 36006"/>
    <x v="1"/>
    <s v="Engine"/>
    <s v="No"/>
    <n v="0"/>
    <x v="20"/>
    <x v="0"/>
    <x v="0"/>
    <x v="947"/>
    <s v="Vehicle, Battery Electric Vehicle"/>
    <n v="0"/>
    <d v="2026-03-06T10:03:34"/>
    <n v="0"/>
    <n v="0"/>
    <s v=""/>
    <n v="0"/>
    <s v="No"/>
    <e v="#REF!"/>
  </r>
  <r>
    <s v="NISSAN LEAF 299-1018"/>
    <d v="2026-03-06T10:03:36"/>
    <s v="Ubicación: 9.89801, -84.55706"/>
    <x v="0"/>
    <s v="GPS"/>
    <s v="Yes"/>
    <n v="0"/>
    <x v="0"/>
    <x v="0"/>
    <x v="0"/>
    <x v="0"/>
    <s v="Vehicle, Battery Electric Vehicle"/>
    <n v="0"/>
    <d v="2026-03-06T10:03:36"/>
    <n v="-84.557060000000007"/>
    <n v="9.8980099999999993"/>
    <s v="CurvePositionEstimateError"/>
    <n v="74"/>
    <s v="Yes"/>
    <e v="#REF!"/>
  </r>
  <r>
    <s v="NISSAN LEAF 299-1018"/>
    <d v="2026-03-06T10:03:42"/>
    <s v="Ubicación: 9.89721, -84.55797"/>
    <x v="0"/>
    <s v="GPS"/>
    <s v="Yes"/>
    <n v="0"/>
    <x v="0"/>
    <x v="0"/>
    <x v="0"/>
    <x v="0"/>
    <s v="Vehicle, Battery Electric Vehicle"/>
    <n v="0"/>
    <d v="2026-03-06T10:03:42"/>
    <n v="-84.557969999999997"/>
    <n v="9.8972099999999994"/>
    <s v="CurvePositionEstimateError"/>
    <n v="85"/>
    <s v="Yes"/>
    <e v="#REF!"/>
  </r>
  <r>
    <s v="NISSAN LEAF 299-1018"/>
    <d v="2026-03-06T10:03:43"/>
    <s v="Energía de la batería del vehículo eléctrico 32900"/>
    <x v="1"/>
    <s v="Engine"/>
    <s v="No"/>
    <n v="0"/>
    <x v="20"/>
    <x v="0"/>
    <x v="0"/>
    <x v="948"/>
    <s v="Vehicle, Battery Electric Vehicle"/>
    <n v="0"/>
    <d v="2026-03-06T10:03:43"/>
    <n v="0"/>
    <n v="0"/>
    <s v=""/>
    <n v="0"/>
    <s v="No"/>
    <e v="#REF!"/>
  </r>
  <r>
    <s v="NISSAN LEAF 299-1018"/>
    <d v="2026-03-06T10:03:44"/>
    <s v="Ubicación: 9.89689, -84.55826"/>
    <x v="0"/>
    <s v="GPS"/>
    <s v="Yes"/>
    <n v="0"/>
    <x v="0"/>
    <x v="0"/>
    <x v="0"/>
    <x v="0"/>
    <s v="Vehicle, Battery Electric Vehicle"/>
    <n v="0"/>
    <d v="2026-03-06T10:03:44"/>
    <n v="-84.558260000000004"/>
    <n v="9.8968900000000009"/>
    <s v="CurveSpeed"/>
    <n v="88"/>
    <s v="Yes"/>
    <e v="#REF!"/>
  </r>
  <r>
    <s v="NISSAN LEAF 299-1018"/>
    <d v="2026-03-06T10:03:44"/>
    <s v="Velocidad del motor en carretera 91"/>
    <x v="1"/>
    <s v="Engine"/>
    <s v="No"/>
    <n v="0"/>
    <x v="27"/>
    <x v="0"/>
    <x v="0"/>
    <x v="238"/>
    <s v="Vehicle, Battery Electric Vehicle"/>
    <n v="0"/>
    <d v="2026-03-06T10:03:44"/>
    <n v="0"/>
    <n v="0"/>
    <s v=""/>
    <n v="0"/>
    <s v="No"/>
    <e v="#REF!"/>
  </r>
  <r>
    <s v="NISSAN LEAF 299-1018"/>
    <d v="2026-03-06T10:03:47"/>
    <s v="Ubicación: 9.8964, -84.55869"/>
    <x v="0"/>
    <s v="GPS"/>
    <s v="Yes"/>
    <n v="0"/>
    <x v="0"/>
    <x v="0"/>
    <x v="0"/>
    <x v="0"/>
    <s v="Vehicle, Battery Electric Vehicle"/>
    <n v="0"/>
    <d v="2026-03-06T10:03:47"/>
    <n v="-84.558689999999999"/>
    <n v="9.8963999999999999"/>
    <s v="CurveSpeedEstimateError"/>
    <n v="83"/>
    <s v="Yes"/>
    <e v="#REF!"/>
  </r>
  <r>
    <s v="NISSAN LEAF 299-1018"/>
    <d v="2026-03-06T10:03:47"/>
    <s v="Energía de la batería del vehículo eléctrico -16530"/>
    <x v="1"/>
    <s v="Engine"/>
    <s v="No"/>
    <n v="0"/>
    <x v="20"/>
    <x v="0"/>
    <x v="0"/>
    <x v="949"/>
    <s v="Vehicle, Battery Electric Vehicle"/>
    <n v="0"/>
    <d v="2026-03-06T10:03:47"/>
    <n v="0"/>
    <n v="0"/>
    <s v=""/>
    <n v="0"/>
    <s v="No"/>
    <e v="#REF!"/>
  </r>
  <r>
    <s v="NISSAN LEAF 299-1018"/>
    <d v="2026-03-06T10:03:49"/>
    <s v="Señal de giro hacia la derecha (1. En) 1"/>
    <x v="1"/>
    <s v="Engine"/>
    <s v="No"/>
    <n v="0"/>
    <x v="28"/>
    <x v="0"/>
    <x v="0"/>
    <x v="1"/>
    <s v="Vehicle, Battery Electric Vehicle"/>
    <n v="0"/>
    <d v="2026-03-06T10:03:49"/>
    <n v="0"/>
    <n v="0"/>
    <s v=""/>
    <n v="0"/>
    <s v="No"/>
    <e v="#REF!"/>
  </r>
  <r>
    <s v="NISSAN LEAF 299-1018"/>
    <d v="2026-03-06T10:03:52"/>
    <s v="Energía de la batería del vehículo eléctrico 30487"/>
    <x v="1"/>
    <s v="Engine"/>
    <s v="No"/>
    <n v="0"/>
    <x v="20"/>
    <x v="0"/>
    <x v="0"/>
    <x v="950"/>
    <s v="Vehicle, Battery Electric Vehicle"/>
    <n v="0"/>
    <d v="2026-03-06T10:03:52"/>
    <n v="0"/>
    <n v="0"/>
    <s v=""/>
    <n v="0"/>
    <s v="No"/>
    <e v="#REF!"/>
  </r>
  <r>
    <s v="NISSAN LEAF 299-1018"/>
    <d v="2026-03-06T10:03:54"/>
    <s v="Ubicación: 9.89532, -84.55948"/>
    <x v="0"/>
    <s v="GPS"/>
    <s v="Yes"/>
    <n v="0"/>
    <x v="0"/>
    <x v="0"/>
    <x v="0"/>
    <x v="0"/>
    <s v="Vehicle, Battery Electric Vehicle"/>
    <n v="0"/>
    <d v="2026-03-06T10:03:54"/>
    <n v="-84.559479999999994"/>
    <n v="9.8953199999999999"/>
    <s v="CurveSpeed"/>
    <n v="74"/>
    <s v="Yes"/>
    <e v="#REF!"/>
  </r>
  <r>
    <s v="NISSAN LEAF 299-1018"/>
    <d v="2026-03-06T10:03:54"/>
    <s v="Velocidad del motor en carretera 73"/>
    <x v="1"/>
    <s v="Engine"/>
    <s v="No"/>
    <n v="0"/>
    <x v="27"/>
    <x v="0"/>
    <x v="0"/>
    <x v="85"/>
    <s v="Vehicle, Battery Electric Vehicle"/>
    <n v="0"/>
    <d v="2026-03-06T10:03:54"/>
    <n v="0"/>
    <n v="0"/>
    <s v=""/>
    <n v="0"/>
    <s v="No"/>
    <e v="#REF!"/>
  </r>
  <r>
    <s v="NISSAN LEAF 299-1018"/>
    <d v="2026-03-06T10:03:55"/>
    <s v="Energía de la batería del vehículo eléctrico -42303"/>
    <x v="1"/>
    <s v="Engine"/>
    <s v="No"/>
    <n v="0"/>
    <x v="20"/>
    <x v="0"/>
    <x v="0"/>
    <x v="698"/>
    <s v="Vehicle, Battery Electric Vehicle"/>
    <n v="0"/>
    <d v="2026-03-06T10:03:55"/>
    <n v="0"/>
    <n v="0"/>
    <s v=""/>
    <n v="0"/>
    <s v="No"/>
    <e v="#REF!"/>
  </r>
  <r>
    <s v="NISSAN LEAF 299-1018"/>
    <d v="2026-03-06T10:03:55"/>
    <s v="Señal de giro hacia la derecha (1. En) 0"/>
    <x v="1"/>
    <s v="Engine"/>
    <s v="No"/>
    <n v="0"/>
    <x v="28"/>
    <x v="0"/>
    <x v="0"/>
    <x v="7"/>
    <s v="Vehicle, Battery Electric Vehicle"/>
    <n v="0"/>
    <d v="2026-03-06T10:03:55"/>
    <n v="0"/>
    <n v="0"/>
    <s v=""/>
    <n v="0"/>
    <s v="No"/>
    <e v="#REF!"/>
  </r>
  <r>
    <s v="NISSAN LEAF 299-1018"/>
    <d v="2026-03-06T10:03:56"/>
    <s v="Ubicación: 9.89503, -84.55965"/>
    <x v="0"/>
    <s v="GPS"/>
    <s v="Yes"/>
    <n v="0"/>
    <x v="0"/>
    <x v="0"/>
    <x v="0"/>
    <x v="0"/>
    <s v="Vehicle, Battery Electric Vehicle"/>
    <n v="0"/>
    <d v="2026-03-06T10:03:56"/>
    <n v="-84.559650000000005"/>
    <n v="9.8950300000000002"/>
    <s v="CurvePositionEstimateError"/>
    <n v="59"/>
    <s v="Yes"/>
    <e v="#REF!"/>
  </r>
  <r>
    <s v="NISSAN LEAF 299-1018"/>
    <d v="2026-03-06T10:03:56"/>
    <s v=" "/>
    <x v="1"/>
    <s v="Debug"/>
    <s v="No"/>
    <s v="64-5A-AF-FF-08-00-00-00-00-00-00-00-00-00-00"/>
    <x v="0"/>
    <x v="0"/>
    <x v="0"/>
    <x v="0"/>
    <s v="Vehicle, Battery Electric Vehicle"/>
    <n v="0"/>
    <d v="2026-03-06T10:03:56"/>
    <n v="0"/>
    <n v="0"/>
    <s v="50333"/>
    <n v="0"/>
    <s v="No"/>
    <e v="#REF!"/>
  </r>
  <r>
    <s v="NISSAN LEAF 299-1018"/>
    <d v="2026-03-06T10:03:56"/>
    <s v=" "/>
    <x v="1"/>
    <s v="Debug"/>
    <s v="No"/>
    <s v="B9-56-F3-FF-79-AA-16-00-AF-65-0B-00-00-00-00"/>
    <x v="0"/>
    <x v="0"/>
    <x v="0"/>
    <x v="0"/>
    <s v="Vehicle, Battery Electric Vehicle"/>
    <n v="0"/>
    <d v="2026-03-06T10:03:56"/>
    <n v="0"/>
    <n v="0"/>
    <s v="61927"/>
    <n v="0"/>
    <s v="No"/>
    <e v="#REF!"/>
  </r>
  <r>
    <s v="NISSAN LEAF 299-1018"/>
    <d v="2026-03-06T10:03:56"/>
    <s v="Velocidad del motor en carretera 60"/>
    <x v="1"/>
    <s v="Engine"/>
    <s v="No"/>
    <n v="0"/>
    <x v="27"/>
    <x v="0"/>
    <x v="0"/>
    <x v="308"/>
    <s v="Vehicle, Battery Electric Vehicle"/>
    <n v="0"/>
    <d v="2026-03-06T10:03:56"/>
    <n v="0"/>
    <n v="0"/>
    <s v=""/>
    <n v="0"/>
    <s v="No"/>
    <e v="#REF!"/>
  </r>
  <r>
    <s v="NISSAN LEAF 299-1018"/>
    <d v="2026-03-06T10:03:58"/>
    <s v="Ubicación: 9.89478, -84.55978"/>
    <x v="0"/>
    <s v="GPS"/>
    <s v="Yes"/>
    <n v="0"/>
    <x v="0"/>
    <x v="0"/>
    <x v="0"/>
    <x v="0"/>
    <s v="Vehicle, Battery Electric Vehicle"/>
    <n v="0"/>
    <d v="2026-03-06T10:03:58"/>
    <n v="-84.559780000000003"/>
    <n v="9.8947800000000008"/>
    <s v="CurveSpeedEstimateError"/>
    <n v="55"/>
    <s v="Yes"/>
    <e v="#REF!"/>
  </r>
  <r>
    <s v="NISSAN LEAF 299-1018"/>
    <d v="2026-03-06T10:04:00"/>
    <s v=" "/>
    <x v="1"/>
    <s v="Debug"/>
    <s v="No"/>
    <s v="62-01-00-00-00-00-00-00-00-00-00-00-00-00-00"/>
    <x v="0"/>
    <x v="0"/>
    <x v="0"/>
    <x v="0"/>
    <s v="Vehicle, Battery Electric Vehicle"/>
    <n v="0"/>
    <d v="2026-03-06T10:04:00"/>
    <n v="0"/>
    <n v="0"/>
    <s v="61386"/>
    <n v="0"/>
    <s v="No"/>
    <e v="#REF!"/>
  </r>
  <r>
    <s v="NISSAN LEAF 299-1018"/>
    <d v="2026-03-06T10:04:01"/>
    <s v="Ubicación: 9.89444, -84.55995"/>
    <x v="0"/>
    <s v="GPS"/>
    <s v="Yes"/>
    <n v="0"/>
    <x v="0"/>
    <x v="0"/>
    <x v="0"/>
    <x v="0"/>
    <s v="Vehicle, Battery Electric Vehicle"/>
    <n v="0"/>
    <d v="2026-03-06T10:04:01"/>
    <n v="-84.559950000000001"/>
    <n v="9.8944399999999995"/>
    <s v="CurveSpeed"/>
    <n v="48"/>
    <s v="Yes"/>
    <e v="#REF!"/>
  </r>
  <r>
    <s v="NISSAN LEAF 299-1018"/>
    <d v="2026-03-06T10:04:01"/>
    <s v="Velocidad del motor en carretera 49"/>
    <x v="1"/>
    <s v="Engine"/>
    <s v="No"/>
    <n v="0"/>
    <x v="27"/>
    <x v="0"/>
    <x v="0"/>
    <x v="219"/>
    <s v="Vehicle, Battery Electric Vehicle"/>
    <n v="0"/>
    <d v="2026-03-06T10:04:01"/>
    <n v="0"/>
    <n v="0"/>
    <s v=""/>
    <n v="0"/>
    <s v="No"/>
    <e v="#REF!"/>
  </r>
  <r>
    <s v="NISSAN LEAF 299-1018"/>
    <d v="2026-03-06T10:04:02"/>
    <s v=" "/>
    <x v="1"/>
    <s v="Debug"/>
    <s v="No"/>
    <s v="62-01-00-00-00-00-00-00-00-00-00-00-00-00-00"/>
    <x v="0"/>
    <x v="0"/>
    <x v="0"/>
    <x v="0"/>
    <s v="Vehicle, Battery Electric Vehicle"/>
    <n v="0"/>
    <d v="2026-03-06T10:04:02"/>
    <n v="0"/>
    <n v="0"/>
    <s v="61386"/>
    <n v="0"/>
    <s v="No"/>
    <e v="#REF!"/>
  </r>
  <r>
    <s v="NISSAN LEAF 299-1018"/>
    <d v="2026-03-06T10:04:04"/>
    <s v="Ubicación: 9.89409, -84.5601"/>
    <x v="0"/>
    <s v="GPS"/>
    <s v="Yes"/>
    <n v="0"/>
    <x v="0"/>
    <x v="0"/>
    <x v="0"/>
    <x v="0"/>
    <s v="Vehicle, Battery Electric Vehicle"/>
    <n v="0"/>
    <d v="2026-03-06T10:04:04"/>
    <n v="-84.560100000000006"/>
    <n v="9.8940900000000003"/>
    <s v="CurveSpeedEstimateError"/>
    <n v="53"/>
    <s v="Yes"/>
    <e v="#REF!"/>
  </r>
  <r>
    <s v="NISSAN LEAF 299-1018"/>
    <d v="2026-03-06T10:04:04"/>
    <s v="Energía de la batería del vehículo eléctrico 30667"/>
    <x v="1"/>
    <s v="Engine"/>
    <s v="No"/>
    <n v="0"/>
    <x v="20"/>
    <x v="0"/>
    <x v="0"/>
    <x v="951"/>
    <s v="Vehicle, Battery Electric Vehicle"/>
    <n v="0"/>
    <d v="2026-03-06T10:04:04"/>
    <n v="0"/>
    <n v="0"/>
    <s v=""/>
    <n v="0"/>
    <s v="No"/>
    <e v="#REF!"/>
  </r>
  <r>
    <s v="NISSAN LEAF 299-1018"/>
    <d v="2026-03-06T10:04:05"/>
    <s v="Velocidad del motor en carretera 60"/>
    <x v="1"/>
    <s v="Engine"/>
    <s v="No"/>
    <n v="0"/>
    <x v="27"/>
    <x v="0"/>
    <x v="0"/>
    <x v="308"/>
    <s v="Vehicle, Battery Electric Vehicle"/>
    <n v="0"/>
    <d v="2026-03-06T10:04:05"/>
    <n v="0"/>
    <n v="0"/>
    <s v=""/>
    <n v="0"/>
    <s v="No"/>
    <e v="#REF!"/>
  </r>
  <r>
    <s v="NISSAN LEAF 299-1018"/>
    <d v="2026-03-06T10:04:06"/>
    <s v="Energía de la batería del vehículo eléctrico -3525"/>
    <x v="1"/>
    <s v="Engine"/>
    <s v="No"/>
    <n v="0"/>
    <x v="20"/>
    <x v="0"/>
    <x v="0"/>
    <x v="952"/>
    <s v="Vehicle, Battery Electric Vehicle"/>
    <n v="0"/>
    <d v="2026-03-06T10:04:06"/>
    <n v="0"/>
    <n v="0"/>
    <s v=""/>
    <n v="0"/>
    <s v="No"/>
    <e v="#REF!"/>
  </r>
  <r>
    <s v="NISSAN LEAF 299-1018"/>
    <d v="2026-03-06T10:04:11"/>
    <s v="Ubicación: 9.89315, -84.56046"/>
    <x v="0"/>
    <s v="GPS"/>
    <s v="Yes"/>
    <n v="0"/>
    <x v="0"/>
    <x v="0"/>
    <x v="0"/>
    <x v="0"/>
    <s v="Vehicle, Battery Electric Vehicle"/>
    <n v="0"/>
    <d v="2026-03-06T10:04:11"/>
    <n v="-84.560460000000006"/>
    <n v="9.8931500000000003"/>
    <s v="CurveSpeed"/>
    <n v="59"/>
    <s v="Yes"/>
    <e v="#REF!"/>
  </r>
  <r>
    <s v="NISSAN LEAF 299-1018"/>
    <d v="2026-03-06T10:04:12"/>
    <s v="Ubicación: 9.89302, -84.56051"/>
    <x v="0"/>
    <s v="GPS"/>
    <s v="Yes"/>
    <n v="0"/>
    <x v="0"/>
    <x v="0"/>
    <x v="0"/>
    <x v="0"/>
    <s v="Vehicle, Battery Electric Vehicle"/>
    <n v="0"/>
    <d v="2026-03-06T10:04:12"/>
    <n v="-84.560509999999994"/>
    <n v="9.8930199999999999"/>
    <s v="CurveSpeedEstimateError"/>
    <n v="55"/>
    <s v="Yes"/>
    <e v="#REF!"/>
  </r>
  <r>
    <s v="NISSAN LEAF 299-1018"/>
    <d v="2026-03-06T10:04:15"/>
    <s v="Ubicación: 9.89264, -84.56067"/>
    <x v="0"/>
    <s v="GPS"/>
    <s v="Yes"/>
    <n v="0"/>
    <x v="0"/>
    <x v="0"/>
    <x v="0"/>
    <x v="0"/>
    <s v="Vehicle, Battery Electric Vehicle"/>
    <n v="0"/>
    <d v="2026-03-06T10:04:15"/>
    <n v="-84.560670000000002"/>
    <n v="9.8926400000000001"/>
    <s v="CurveSpeedEstimateError"/>
    <n v="53"/>
    <s v="Yes"/>
    <e v="#REF!"/>
  </r>
  <r>
    <s v="NISSAN LEAF 299-1018"/>
    <d v="2026-03-06T10:04:15"/>
    <s v="Velocidad del motor en carretera 55"/>
    <x v="1"/>
    <s v="Engine"/>
    <s v="No"/>
    <n v="0"/>
    <x v="27"/>
    <x v="0"/>
    <x v="0"/>
    <x v="123"/>
    <s v="Vehicle, Battery Electric Vehicle"/>
    <n v="0"/>
    <d v="2026-03-06T10:04:15"/>
    <n v="0"/>
    <n v="0"/>
    <s v=""/>
    <n v="0"/>
    <s v="No"/>
    <e v="#REF!"/>
  </r>
  <r>
    <s v="NISSAN LEAF 299-1018"/>
    <d v="2026-03-06T10:04:22"/>
    <s v=" "/>
    <x v="1"/>
    <s v="Debug"/>
    <s v="No"/>
    <s v="07-00-00-00-00-00-00-00-00-00-00-00-00-00-00"/>
    <x v="0"/>
    <x v="0"/>
    <x v="0"/>
    <x v="0"/>
    <s v="Vehicle, Battery Electric Vehicle"/>
    <n v="0"/>
    <d v="2026-03-06T10:04:22"/>
    <n v="0"/>
    <n v="0"/>
    <s v="50245"/>
    <n v="0"/>
    <s v="No"/>
    <e v="#REF!"/>
  </r>
  <r>
    <s v="NISSAN LEAF 299-1018"/>
    <d v="2026-03-06T10:04:24"/>
    <s v="Odómetro 15975"/>
    <x v="1"/>
    <s v="Engine"/>
    <s v="No"/>
    <n v="0"/>
    <x v="11"/>
    <x v="0"/>
    <x v="0"/>
    <x v="953"/>
    <s v="Vehicle, Battery Electric Vehicle"/>
    <n v="0"/>
    <d v="2026-03-06T10:04:24"/>
    <n v="0"/>
    <n v="0"/>
    <s v=""/>
    <n v="0"/>
    <s v="No"/>
    <e v="#REF!"/>
  </r>
  <r>
    <s v="NISSAN LEAF 299-1018"/>
    <d v="2026-03-06T10:04:24"/>
    <s v="Odómetro sin procesar 15975"/>
    <x v="1"/>
    <s v="Engine"/>
    <s v="No"/>
    <n v="0"/>
    <x v="12"/>
    <x v="0"/>
    <x v="0"/>
    <x v="953"/>
    <s v="Vehicle, Battery Electric Vehicle"/>
    <n v="0"/>
    <d v="2026-03-06T10:04:24"/>
    <n v="0"/>
    <n v="0"/>
    <s v=""/>
    <n v="0"/>
    <s v="No"/>
    <e v="#REF!"/>
  </r>
  <r>
    <s v="NISSAN LEAF 299-1018"/>
    <d v="2026-03-06T10:04:24"/>
    <s v="Ubicación: 9.89155, -84.56133"/>
    <x v="0"/>
    <s v="GPS"/>
    <s v="Yes"/>
    <n v="0"/>
    <x v="0"/>
    <x v="0"/>
    <x v="0"/>
    <x v="0"/>
    <s v="Vehicle, Battery Electric Vehicle"/>
    <n v="0"/>
    <d v="2026-03-06T10:04:24"/>
    <n v="-84.561329999999998"/>
    <n v="9.8915500000000005"/>
    <s v="CurveSpeedEstimateError"/>
    <n v="57"/>
    <s v="Yes"/>
    <e v="#REF!"/>
  </r>
  <r>
    <s v="NISSAN LEAF 299-1018"/>
    <d v="2026-03-06T10:04:27"/>
    <s v="Energía de la batería del vehículo eléctrico 27258"/>
    <x v="1"/>
    <s v="Engine"/>
    <s v="No"/>
    <n v="0"/>
    <x v="20"/>
    <x v="0"/>
    <x v="0"/>
    <x v="954"/>
    <s v="Vehicle, Battery Electric Vehicle"/>
    <n v="0"/>
    <d v="2026-03-06T10:04:27"/>
    <n v="0"/>
    <n v="0"/>
    <s v=""/>
    <n v="0"/>
    <s v="No"/>
    <e v="#REF!"/>
  </r>
  <r>
    <s v="NISSAN LEAF 299-1018"/>
    <d v="2026-03-06T10:04:29"/>
    <s v="Energía de la batería del vehículo eléctrico -5841"/>
    <x v="1"/>
    <s v="Engine"/>
    <s v="No"/>
    <n v="0"/>
    <x v="20"/>
    <x v="0"/>
    <x v="0"/>
    <x v="955"/>
    <s v="Vehicle, Battery Electric Vehicle"/>
    <n v="0"/>
    <d v="2026-03-06T10:04:29"/>
    <n v="0"/>
    <n v="0"/>
    <s v=""/>
    <n v="0"/>
    <s v="No"/>
    <e v="#REF!"/>
  </r>
  <r>
    <s v="NISSAN LEAF 299-1018"/>
    <d v="2026-03-06T10:04:32"/>
    <s v="Velocidad del motor en carretera 66"/>
    <x v="1"/>
    <s v="Engine"/>
    <s v="No"/>
    <n v="0"/>
    <x v="27"/>
    <x v="0"/>
    <x v="0"/>
    <x v="76"/>
    <s v="Vehicle, Battery Electric Vehicle"/>
    <n v="0"/>
    <d v="2026-03-06T10:04:32"/>
    <n v="0"/>
    <n v="0"/>
    <s v=""/>
    <n v="0"/>
    <s v="No"/>
    <e v="#REF!"/>
  </r>
  <r>
    <s v="NISSAN LEAF 299-1018"/>
    <d v="2026-03-06T10:04:33"/>
    <s v="Ubicación: 9.89059, -84.56232"/>
    <x v="0"/>
    <s v="GPS"/>
    <s v="Yes"/>
    <n v="0"/>
    <x v="0"/>
    <x v="0"/>
    <x v="0"/>
    <x v="0"/>
    <s v="Vehicle, Battery Electric Vehicle"/>
    <n v="0"/>
    <d v="2026-03-06T10:04:33"/>
    <n v="-84.56232"/>
    <n v="9.8905899999999995"/>
    <s v="CurvePositionEstimateError"/>
    <n v="65"/>
    <s v="Yes"/>
    <e v="#REF!"/>
  </r>
  <r>
    <s v="NISSAN LEAF 299-1018"/>
    <d v="2026-03-06T10:04:3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4:34"/>
    <n v="0"/>
    <n v="0"/>
    <s v=""/>
    <n v="0"/>
    <s v="No"/>
    <e v="#REF!"/>
  </r>
  <r>
    <s v="NISSAN LEAF 299-1018"/>
    <d v="2026-03-06T10:04:39"/>
    <s v="Ubicación: 9.89009, -84.56311"/>
    <x v="0"/>
    <s v="GPS"/>
    <s v="Yes"/>
    <n v="0"/>
    <x v="0"/>
    <x v="0"/>
    <x v="0"/>
    <x v="0"/>
    <s v="Vehicle, Battery Electric Vehicle"/>
    <n v="0"/>
    <d v="2026-03-06T10:04:39"/>
    <n v="-84.563109999999995"/>
    <n v="9.8900900000000007"/>
    <s v="CurveSpeedEstimateError"/>
    <n v="61"/>
    <s v="Yes"/>
    <e v="#REF!"/>
  </r>
  <r>
    <s v="NISSAN LEAF 299-1018"/>
    <d v="2026-03-06T10:04:44"/>
    <s v="Velocidad del motor en carretera 64"/>
    <x v="1"/>
    <s v="Engine"/>
    <s v="No"/>
    <n v="0"/>
    <x v="27"/>
    <x v="0"/>
    <x v="0"/>
    <x v="133"/>
    <s v="Vehicle, Battery Electric Vehicle"/>
    <n v="0"/>
    <d v="2026-03-06T10:04:44"/>
    <n v="0"/>
    <n v="0"/>
    <s v=""/>
    <n v="0"/>
    <s v="No"/>
    <e v="#REF!"/>
  </r>
  <r>
    <s v="NISSAN LEAF 299-1018"/>
    <d v="2026-03-06T10:04:45"/>
    <s v="Ubicación: 9.88974, -84.56398"/>
    <x v="0"/>
    <s v="GPS"/>
    <s v="Yes"/>
    <n v="0"/>
    <x v="0"/>
    <x v="0"/>
    <x v="0"/>
    <x v="0"/>
    <s v="Vehicle, Battery Electric Vehicle"/>
    <n v="0"/>
    <d v="2026-03-06T10:04:45"/>
    <n v="-84.563980000000001"/>
    <n v="9.8897399999999998"/>
    <s v="CurveSpeed"/>
    <n v="63"/>
    <s v="Yes"/>
    <e v="#REF!"/>
  </r>
  <r>
    <s v="NISSAN LEAF 299-1018"/>
    <d v="2026-03-06T10:04:48"/>
    <s v="Ubicación: 9.88963, -84.56442"/>
    <x v="0"/>
    <s v="GPS"/>
    <s v="Yes"/>
    <n v="0"/>
    <x v="0"/>
    <x v="0"/>
    <x v="0"/>
    <x v="0"/>
    <s v="Vehicle, Battery Electric Vehicle"/>
    <n v="0"/>
    <d v="2026-03-06T10:04:48"/>
    <n v="-84.564419999999998"/>
    <n v="9.8896300000000004"/>
    <s v="CurvePositionEstimateError"/>
    <n v="55"/>
    <s v="Yes"/>
    <e v="#REF!"/>
  </r>
  <r>
    <s v="NISSAN LEAF 299-1018"/>
    <d v="2026-03-06T10:04:51"/>
    <s v="Velocidad del motor en carretera 51"/>
    <x v="1"/>
    <s v="Engine"/>
    <s v="No"/>
    <n v="0"/>
    <x v="27"/>
    <x v="0"/>
    <x v="0"/>
    <x v="122"/>
    <s v="Vehicle, Battery Electric Vehicle"/>
    <n v="0"/>
    <d v="2026-03-06T10:04:51"/>
    <n v="0"/>
    <n v="0"/>
    <s v=""/>
    <n v="0"/>
    <s v="No"/>
    <e v="#REF!"/>
  </r>
  <r>
    <s v="NISSAN LEAF 299-1018"/>
    <d v="2026-03-06T10:04:54"/>
    <s v="Ubicación: 9.88946, -84.56517"/>
    <x v="0"/>
    <s v="GPS"/>
    <s v="Yes"/>
    <n v="0"/>
    <x v="0"/>
    <x v="0"/>
    <x v="0"/>
    <x v="0"/>
    <s v="Vehicle, Battery Electric Vehicle"/>
    <n v="0"/>
    <d v="2026-03-06T10:04:54"/>
    <n v="-84.565169999999995"/>
    <n v="9.8894599999999997"/>
    <s v="CurveSpeedEstimateError"/>
    <n v="50"/>
    <s v="Yes"/>
    <e v="#REF!"/>
  </r>
  <r>
    <s v="NISSAN LEAF 299-1018"/>
    <d v="2026-03-06T10:04:54"/>
    <s v="Energía de la batería del vehículo eléctrico 20738"/>
    <x v="1"/>
    <s v="Engine"/>
    <s v="No"/>
    <n v="0"/>
    <x v="20"/>
    <x v="0"/>
    <x v="0"/>
    <x v="956"/>
    <s v="Vehicle, Battery Electric Vehicle"/>
    <n v="0"/>
    <d v="2026-03-06T10:04:54"/>
    <n v="0"/>
    <n v="0"/>
    <s v=""/>
    <n v="0"/>
    <s v="No"/>
    <e v="#REF!"/>
  </r>
  <r>
    <s v="NISSAN LEAF 299-1018"/>
    <d v="2026-03-06T10:04:58"/>
    <s v="Ubicación: 9.88934, -84.5657"/>
    <x v="0"/>
    <s v="GPS"/>
    <s v="Yes"/>
    <n v="0"/>
    <x v="0"/>
    <x v="0"/>
    <x v="0"/>
    <x v="0"/>
    <s v="Vehicle, Battery Electric Vehicle"/>
    <n v="0"/>
    <d v="2026-03-06T10:04:58"/>
    <n v="-84.565700000000007"/>
    <n v="9.8893400000000007"/>
    <s v="CurveSpeedEstimateError"/>
    <n v="55"/>
    <s v="Yes"/>
    <e v="#REF!"/>
  </r>
  <r>
    <s v="NISSAN LEAF 299-1018"/>
    <d v="2026-03-06T10:04:58"/>
    <s v="Velocidad del motor en carretera 56"/>
    <x v="1"/>
    <s v="Engine"/>
    <s v="No"/>
    <n v="0"/>
    <x v="27"/>
    <x v="0"/>
    <x v="0"/>
    <x v="106"/>
    <s v="Vehicle, Battery Electric Vehicle"/>
    <n v="0"/>
    <d v="2026-03-06T10:04:58"/>
    <n v="0"/>
    <n v="0"/>
    <s v=""/>
    <n v="0"/>
    <s v="No"/>
    <e v="#REF!"/>
  </r>
  <r>
    <s v="NISSAN LEAF 299-1018"/>
    <d v="2026-03-06T10:05:00"/>
    <s v="Energía de la batería del vehículo eléctrico -9612"/>
    <x v="1"/>
    <s v="Engine"/>
    <s v="No"/>
    <n v="0"/>
    <x v="20"/>
    <x v="0"/>
    <x v="0"/>
    <x v="957"/>
    <s v="Vehicle, Battery Electric Vehicle"/>
    <n v="0"/>
    <d v="2026-03-06T10:05:00"/>
    <n v="0"/>
    <n v="0"/>
    <s v=""/>
    <n v="0"/>
    <s v="No"/>
    <e v="#REF!"/>
  </r>
  <r>
    <s v="NISSAN LEAF 299-1018"/>
    <d v="2026-03-06T10:05:02"/>
    <s v="Ubicación: 9.88923, -84.56622"/>
    <x v="0"/>
    <s v="GPS"/>
    <s v="Yes"/>
    <n v="0"/>
    <x v="0"/>
    <x v="0"/>
    <x v="0"/>
    <x v="0"/>
    <s v="Vehicle, Battery Electric Vehicle"/>
    <n v="0"/>
    <d v="2026-03-06T10:05:02"/>
    <n v="-84.566220000000001"/>
    <n v="9.8892299999999995"/>
    <s v="CurveSpeedEstimateError"/>
    <n v="50"/>
    <s v="Yes"/>
    <e v="#REF!"/>
  </r>
  <r>
    <s v="NISSAN LEAF 299-1018"/>
    <d v="2026-03-06T10:05:02"/>
    <s v="Velocidad del motor en carretera 50"/>
    <x v="1"/>
    <s v="Engine"/>
    <s v="No"/>
    <n v="0"/>
    <x v="27"/>
    <x v="0"/>
    <x v="0"/>
    <x v="124"/>
    <s v="Vehicle, Battery Electric Vehicle"/>
    <n v="0"/>
    <d v="2026-03-06T10:05:02"/>
    <n v="0"/>
    <n v="0"/>
    <s v=""/>
    <n v="0"/>
    <s v="No"/>
    <e v="#REF!"/>
  </r>
  <r>
    <s v="NISSAN LEAF 299-1018"/>
    <d v="2026-03-06T10:05:07"/>
    <s v="Ubicación: 9.8891, -84.56684"/>
    <x v="0"/>
    <s v="GPS"/>
    <s v="Yes"/>
    <n v="0"/>
    <x v="0"/>
    <x v="0"/>
    <x v="0"/>
    <x v="0"/>
    <s v="Vehicle, Battery Electric Vehicle"/>
    <n v="0"/>
    <d v="2026-03-06T10:05:07"/>
    <n v="-84.566839999999999"/>
    <n v="9.8890999999999991"/>
    <s v="CurveSpeedEstimateError"/>
    <n v="53"/>
    <s v="Yes"/>
    <e v="#REF!"/>
  </r>
  <r>
    <s v="NISSAN LEAF 299-1018"/>
    <d v="2026-03-06T10:05:08"/>
    <s v="Velocidad del motor en carretera 56"/>
    <x v="1"/>
    <s v="Engine"/>
    <s v="No"/>
    <n v="0"/>
    <x v="27"/>
    <x v="0"/>
    <x v="0"/>
    <x v="106"/>
    <s v="Vehicle, Battery Electric Vehicle"/>
    <n v="0"/>
    <d v="2026-03-06T10:05:08"/>
    <n v="0"/>
    <n v="0"/>
    <s v=""/>
    <n v="0"/>
    <s v="No"/>
    <e v="#REF!"/>
  </r>
  <r>
    <s v="NISSAN LEAF 299-1018"/>
    <d v="2026-03-06T10:05:14"/>
    <s v="Ubicación: 9.8889, -84.56776"/>
    <x v="0"/>
    <s v="GPS"/>
    <s v="Yes"/>
    <n v="0"/>
    <x v="0"/>
    <x v="0"/>
    <x v="0"/>
    <x v="0"/>
    <s v="Vehicle, Battery Electric Vehicle"/>
    <n v="0"/>
    <d v="2026-03-06T10:05:14"/>
    <n v="-84.567760000000007"/>
    <n v="9.8888999999999996"/>
    <s v="CurveSpeedEstimateError"/>
    <n v="50"/>
    <s v="Yes"/>
    <e v="#REF!"/>
  </r>
  <r>
    <s v="NISSAN LEAF 299-1018"/>
    <d v="2026-03-06T10:05:18"/>
    <s v="Velocidad del motor en carretera 49"/>
    <x v="1"/>
    <s v="Engine"/>
    <s v="No"/>
    <n v="0"/>
    <x v="27"/>
    <x v="0"/>
    <x v="0"/>
    <x v="219"/>
    <s v="Vehicle, Battery Electric Vehicle"/>
    <n v="0"/>
    <d v="2026-03-06T10:05:18"/>
    <n v="0"/>
    <n v="0"/>
    <s v=""/>
    <n v="0"/>
    <s v="No"/>
    <e v="#REF!"/>
  </r>
  <r>
    <s v="NISSAN LEAF 299-1018"/>
    <d v="2026-03-06T10:05:24"/>
    <s v="Ubicación: 9.88867, -84.56901"/>
    <x v="0"/>
    <s v="GPS"/>
    <s v="Yes"/>
    <n v="0"/>
    <x v="0"/>
    <x v="0"/>
    <x v="0"/>
    <x v="0"/>
    <s v="Vehicle, Battery Electric Vehicle"/>
    <n v="0"/>
    <d v="2026-03-06T10:05:24"/>
    <n v="-84.569010000000006"/>
    <n v="9.8886699999999994"/>
    <s v="CurveSpeedEstimateError"/>
    <n v="53"/>
    <s v="Yes"/>
    <e v="#REF!"/>
  </r>
  <r>
    <s v="NISSAN LEAF 299-1018"/>
    <d v="2026-03-06T10:05:25"/>
    <s v="Velocidad del motor en carretera 57"/>
    <x v="1"/>
    <s v="Engine"/>
    <s v="No"/>
    <n v="0"/>
    <x v="27"/>
    <x v="0"/>
    <x v="0"/>
    <x v="469"/>
    <s v="Vehicle, Battery Electric Vehicle"/>
    <n v="0"/>
    <d v="2026-03-06T10:05:25"/>
    <n v="0"/>
    <n v="0"/>
    <s v=""/>
    <n v="0"/>
    <s v="No"/>
    <e v="#REF!"/>
  </r>
  <r>
    <s v="NISSAN LEAF 299-1018"/>
    <d v="2026-03-06T10:05:26"/>
    <s v="Ubicación: 9.88862, -84.56929"/>
    <x v="0"/>
    <s v="GPS"/>
    <s v="Yes"/>
    <n v="0"/>
    <x v="0"/>
    <x v="0"/>
    <x v="0"/>
    <x v="0"/>
    <s v="Vehicle, Battery Electric Vehicle"/>
    <n v="0"/>
    <d v="2026-03-06T10:05:26"/>
    <n v="-84.569289999999995"/>
    <n v="9.8886199999999995"/>
    <s v="CurveSpeed"/>
    <n v="55"/>
    <s v="Yes"/>
    <e v="#REF!"/>
  </r>
  <r>
    <s v="NISSAN LEAF 299-1018"/>
    <d v="2026-03-06T10:05:27"/>
    <s v="Odómetro 15976"/>
    <x v="1"/>
    <s v="Engine"/>
    <s v="No"/>
    <n v="0"/>
    <x v="11"/>
    <x v="0"/>
    <x v="0"/>
    <x v="958"/>
    <s v="Vehicle, Battery Electric Vehicle"/>
    <n v="0"/>
    <d v="2026-03-06T10:05:27"/>
    <n v="0"/>
    <n v="0"/>
    <s v=""/>
    <n v="0"/>
    <s v="No"/>
    <e v="#REF!"/>
  </r>
  <r>
    <s v="NISSAN LEAF 299-1018"/>
    <d v="2026-03-06T10:05:27"/>
    <s v="Odómetro sin procesar 15976"/>
    <x v="1"/>
    <s v="Engine"/>
    <s v="No"/>
    <n v="0"/>
    <x v="12"/>
    <x v="0"/>
    <x v="0"/>
    <x v="958"/>
    <s v="Vehicle, Battery Electric Vehicle"/>
    <n v="0"/>
    <d v="2026-03-06T10:05:27"/>
    <n v="0"/>
    <n v="0"/>
    <s v=""/>
    <n v="0"/>
    <s v="No"/>
    <e v="#REF!"/>
  </r>
  <r>
    <s v="NISSAN LEAF 299-1018"/>
    <d v="2026-03-06T10:05:31"/>
    <s v="Ubicación: 9.88851, -84.56991"/>
    <x v="0"/>
    <s v="GPS"/>
    <s v="Yes"/>
    <n v="0"/>
    <x v="0"/>
    <x v="0"/>
    <x v="0"/>
    <x v="0"/>
    <s v="Vehicle, Battery Electric Vehicle"/>
    <n v="0"/>
    <d v="2026-03-06T10:05:31"/>
    <n v="-84.569909999999993"/>
    <n v="9.8885100000000001"/>
    <s v="CurveSpeedEstimateError"/>
    <n v="46"/>
    <s v="Yes"/>
    <e v="#REF!"/>
  </r>
  <r>
    <s v="NISSAN LEAF 299-1018"/>
    <d v="2026-03-06T10:05:32"/>
    <s v="Velocidad del motor en carretera 47"/>
    <x v="1"/>
    <s v="Engine"/>
    <s v="No"/>
    <n v="0"/>
    <x v="27"/>
    <x v="0"/>
    <x v="0"/>
    <x v="342"/>
    <s v="Vehicle, Battery Electric Vehicle"/>
    <n v="0"/>
    <d v="2026-03-06T10:05:32"/>
    <n v="0"/>
    <n v="0"/>
    <s v=""/>
    <n v="0"/>
    <s v="No"/>
    <e v="#REF!"/>
  </r>
  <r>
    <s v="NISSAN LEAF 299-1018"/>
    <d v="2026-03-06T10:05:35"/>
    <s v="Ubicación: 9.8884, -84.57037"/>
    <x v="0"/>
    <s v="GPS"/>
    <s v="Yes"/>
    <n v="0"/>
    <x v="0"/>
    <x v="0"/>
    <x v="0"/>
    <x v="0"/>
    <s v="Vehicle, Battery Electric Vehicle"/>
    <n v="0"/>
    <d v="2026-03-06T10:05:35"/>
    <n v="-84.570369999999997"/>
    <n v="9.8884000000000007"/>
    <s v="CurveSpeedEstimateError"/>
    <n v="50"/>
    <s v="Yes"/>
    <e v="#REF!"/>
  </r>
  <r>
    <s v="NISSAN LEAF 299-1018"/>
    <d v="2026-03-06T10:05:35"/>
    <s v="Energía de la batería del vehículo eléctrico 5154"/>
    <x v="1"/>
    <s v="Engine"/>
    <s v="No"/>
    <n v="0"/>
    <x v="20"/>
    <x v="0"/>
    <x v="0"/>
    <x v="959"/>
    <s v="Vehicle, Battery Electric Vehicle"/>
    <n v="0"/>
    <d v="2026-03-06T10:05:35"/>
    <n v="0"/>
    <n v="0"/>
    <s v=""/>
    <n v="0"/>
    <s v="No"/>
    <e v="#REF!"/>
  </r>
  <r>
    <s v="NISSAN LEAF 299-1018"/>
    <d v="2026-03-06T10:05:39"/>
    <s v="Ubicación: 9.88822, -84.57088"/>
    <x v="0"/>
    <s v="GPS"/>
    <s v="Yes"/>
    <n v="0"/>
    <x v="0"/>
    <x v="0"/>
    <x v="0"/>
    <x v="0"/>
    <s v="Vehicle, Battery Electric Vehicle"/>
    <n v="0"/>
    <d v="2026-03-06T10:05:39"/>
    <n v="-84.570880000000002"/>
    <n v="9.8882200000000005"/>
    <s v="CurveSpeed"/>
    <n v="55"/>
    <s v="Yes"/>
    <e v="#REF!"/>
  </r>
  <r>
    <s v="NISSAN LEAF 299-1018"/>
    <d v="2026-03-06T10:05:41"/>
    <s v="Velocidad del motor en carretera 54"/>
    <x v="1"/>
    <s v="Engine"/>
    <s v="No"/>
    <n v="0"/>
    <x v="27"/>
    <x v="0"/>
    <x v="0"/>
    <x v="212"/>
    <s v="Vehicle, Battery Electric Vehicle"/>
    <n v="0"/>
    <d v="2026-03-06T10:05:41"/>
    <n v="0"/>
    <n v="0"/>
    <s v=""/>
    <n v="0"/>
    <s v="No"/>
    <e v="#REF!"/>
  </r>
  <r>
    <s v="NISSAN LEAF 299-1018"/>
    <d v="2026-03-06T10:05:43"/>
    <s v="Ubicación: 9.88805, -84.57137"/>
    <x v="0"/>
    <s v="GPS"/>
    <s v="Yes"/>
    <n v="0"/>
    <x v="0"/>
    <x v="0"/>
    <x v="0"/>
    <x v="0"/>
    <s v="Vehicle, Battery Electric Vehicle"/>
    <n v="0"/>
    <d v="2026-03-06T10:05:43"/>
    <n v="-84.571370000000002"/>
    <n v="9.8880499999999998"/>
    <s v="CurveSpeedEstimateError"/>
    <n v="46"/>
    <s v="Yes"/>
    <e v="#REF!"/>
  </r>
  <r>
    <s v="NISSAN LEAF 299-1018"/>
    <d v="2026-03-06T10:05:44"/>
    <s v="Energía de la batería del vehículo eléctrico -34920"/>
    <x v="1"/>
    <s v="Engine"/>
    <s v="No"/>
    <n v="0"/>
    <x v="20"/>
    <x v="0"/>
    <x v="0"/>
    <x v="960"/>
    <s v="Vehicle, Battery Electric Vehicle"/>
    <n v="0"/>
    <d v="2026-03-06T10:05:44"/>
    <n v="0"/>
    <n v="0"/>
    <s v=""/>
    <n v="0"/>
    <s v="No"/>
    <e v="#REF!"/>
  </r>
  <r>
    <s v="NISSAN LEAF 299-1018"/>
    <d v="2026-03-06T10:05:45"/>
    <s v=" "/>
    <x v="1"/>
    <s v="Debug"/>
    <s v="No"/>
    <s v="EC-08-4D-00-57-00-A8-00-5B-00-A0-00-5F-00-A9-00-9D-00-62-00-A5-00-5F-00-66-00-B1-00-A8-00-A6-00-9D-00-1E-01-3F-00-3E-00-3F-00-A6-00-58-00-94-00-B1-00-9A-00-58-00-61-00-A5-00-AF-00-61-00-5F-00-B8-00-6D-00-6D-00-AF-00-72-00-9B-00-9E-00-5E-00-9C-00-5D-00-5E-00-57-00-56-00-9D-00-9E-00-69-00-5B-00-A7-00"/>
    <x v="0"/>
    <x v="0"/>
    <x v="0"/>
    <x v="0"/>
    <s v="Vehicle, Battery Electric Vehicle"/>
    <n v="0"/>
    <d v="2026-03-06T10:05:45"/>
    <n v="0"/>
    <n v="0"/>
    <s v="40036"/>
    <n v="0"/>
    <s v="No"/>
    <e v="#REF!"/>
  </r>
  <r>
    <s v="NISSAN LEAF 299-1018"/>
    <d v="2026-03-06T10:05:45"/>
    <s v=" "/>
    <x v="1"/>
    <s v="Debug"/>
    <s v="No"/>
    <s v="32-01-9D-C4-00-00-00-00-00-00-00-00-00-00-00"/>
    <x v="0"/>
    <x v="0"/>
    <x v="0"/>
    <x v="0"/>
    <s v="Vehicle, Battery Electric Vehicle"/>
    <n v="0"/>
    <d v="2026-03-06T10:05:45"/>
    <n v="0"/>
    <n v="0"/>
    <s v="ExcessiveSingleDebugDataLogging"/>
    <n v="0"/>
    <s v="No"/>
    <e v="#REF!"/>
  </r>
  <r>
    <s v="NISSAN LEAF 299-1018"/>
    <d v="2026-03-06T10:05:45"/>
    <s v=" "/>
    <x v="1"/>
    <s v="Debug"/>
    <s v="No"/>
    <s v="0B-C3-F0-FF-7C-A5-15-00-88-D6-0B-00-00-00-00"/>
    <x v="0"/>
    <x v="0"/>
    <x v="0"/>
    <x v="0"/>
    <s v="Vehicle, Battery Electric Vehicle"/>
    <n v="0"/>
    <d v="2026-03-06T10:05:45"/>
    <n v="0"/>
    <n v="0"/>
    <s v="61927"/>
    <n v="0"/>
    <s v="No"/>
    <e v="#REF!"/>
  </r>
  <r>
    <s v="NISSAN LEAF 299-1018"/>
    <d v="2026-03-06T10:05:45"/>
    <s v="Velocidad del motor en carretera 31"/>
    <x v="1"/>
    <s v="Engine"/>
    <s v="No"/>
    <n v="0"/>
    <x v="27"/>
    <x v="0"/>
    <x v="0"/>
    <x v="59"/>
    <s v="Vehicle, Battery Electric Vehicle"/>
    <n v="0"/>
    <d v="2026-03-06T10:05:45"/>
    <n v="0"/>
    <n v="0"/>
    <s v=""/>
    <n v="0"/>
    <s v="No"/>
    <e v="#REF!"/>
  </r>
  <r>
    <s v="NISSAN LEAF 299-1018"/>
    <d v="2026-03-06T10:05:46"/>
    <s v="Ubicación: 9.88798, -84.57163"/>
    <x v="0"/>
    <s v="GPS"/>
    <s v="Yes"/>
    <n v="0"/>
    <x v="0"/>
    <x v="0"/>
    <x v="0"/>
    <x v="0"/>
    <s v="Vehicle, Battery Electric Vehicle"/>
    <n v="0"/>
    <d v="2026-03-06T10:05:46"/>
    <n v="-84.571629999999999"/>
    <n v="9.8879800000000007"/>
    <s v="CurveSpeedEstimateError"/>
    <n v="29"/>
    <s v="Yes"/>
    <e v="#REF!"/>
  </r>
  <r>
    <s v="NISSAN LEAF 299-1018"/>
    <d v="2026-03-06T10:05:47"/>
    <s v="Ubicación: 9.88797, -84.5717"/>
    <x v="0"/>
    <s v="GPS"/>
    <s v="Yes"/>
    <n v="0"/>
    <x v="0"/>
    <x v="0"/>
    <x v="0"/>
    <x v="0"/>
    <s v="Vehicle, Battery Electric Vehicle"/>
    <n v="0"/>
    <d v="2026-03-06T10:05:47"/>
    <n v="-84.571700000000007"/>
    <n v="9.8879699999999993"/>
    <s v="CurveSpeed"/>
    <n v="26"/>
    <s v="Yes"/>
    <e v="#REF!"/>
  </r>
  <r>
    <s v="NISSAN LEAF 299-1018"/>
    <d v="2026-03-06T10:05:48"/>
    <s v="Ubicación: 9.88795, -84.57179"/>
    <x v="0"/>
    <s v="GPS"/>
    <s v="Yes"/>
    <n v="0"/>
    <x v="0"/>
    <x v="0"/>
    <x v="0"/>
    <x v="0"/>
    <s v="Vehicle, Battery Electric Vehicle"/>
    <n v="0"/>
    <d v="2026-03-06T10:05:48"/>
    <n v="-84.571789999999993"/>
    <n v="9.88795"/>
    <s v="CurveSpeedEstimateError"/>
    <n v="35"/>
    <s v="Yes"/>
    <e v="#REF!"/>
  </r>
  <r>
    <s v="NISSAN LEAF 299-1018"/>
    <d v="2026-03-06T10:05:50"/>
    <s v="Ubicación: 9.88792, -84.57199"/>
    <x v="0"/>
    <s v="GPS"/>
    <s v="Yes"/>
    <n v="0"/>
    <x v="0"/>
    <x v="0"/>
    <x v="0"/>
    <x v="0"/>
    <s v="Vehicle, Battery Electric Vehicle"/>
    <n v="0"/>
    <d v="2026-03-06T10:05:50"/>
    <n v="-84.57199"/>
    <n v="9.8879199999999994"/>
    <s v="CurveSpeedEstimateError"/>
    <n v="42"/>
    <s v="Yes"/>
    <e v="#REF!"/>
  </r>
  <r>
    <s v="NISSAN LEAF 299-1018"/>
    <d v="2026-03-06T10:05:50"/>
    <s v="Velocidad del motor en carretera 46"/>
    <x v="1"/>
    <s v="Engine"/>
    <s v="No"/>
    <n v="0"/>
    <x v="27"/>
    <x v="0"/>
    <x v="0"/>
    <x v="105"/>
    <s v="Vehicle, Battery Electric Vehicle"/>
    <n v="0"/>
    <d v="2026-03-06T10:05:50"/>
    <n v="0"/>
    <n v="0"/>
    <s v=""/>
    <n v="0"/>
    <s v="No"/>
    <e v="#REF!"/>
  </r>
  <r>
    <s v="NISSAN LEAF 299-1018"/>
    <d v="2026-03-06T10:05:51"/>
    <s v="Energía de la batería del vehículo eléctrico 42185"/>
    <x v="1"/>
    <s v="Engine"/>
    <s v="No"/>
    <n v="0"/>
    <x v="20"/>
    <x v="0"/>
    <x v="0"/>
    <x v="961"/>
    <s v="Vehicle, Battery Electric Vehicle"/>
    <n v="0"/>
    <d v="2026-03-06T10:05:51"/>
    <n v="0"/>
    <n v="0"/>
    <s v=""/>
    <n v="0"/>
    <s v="No"/>
    <e v="#REF!"/>
  </r>
  <r>
    <s v="NISSAN LEAF 299-1018"/>
    <d v="2026-03-06T10:05:55"/>
    <s v="Velocidad del motor en carretera 70"/>
    <x v="1"/>
    <s v="Engine"/>
    <s v="No"/>
    <n v="0"/>
    <x v="27"/>
    <x v="0"/>
    <x v="0"/>
    <x v="135"/>
    <s v="Vehicle, Battery Electric Vehicle"/>
    <n v="0"/>
    <d v="2026-03-06T10:05:55"/>
    <n v="0"/>
    <n v="0"/>
    <s v=""/>
    <n v="0"/>
    <s v="No"/>
    <e v="#REF!"/>
  </r>
  <r>
    <s v="NISSAN LEAF 299-1018"/>
    <d v="2026-03-06T10:05:57"/>
    <s v="Ubicación: 9.88773, -84.57303"/>
    <x v="0"/>
    <s v="GPS"/>
    <s v="Yes"/>
    <n v="0"/>
    <x v="0"/>
    <x v="0"/>
    <x v="0"/>
    <x v="0"/>
    <s v="Vehicle, Battery Electric Vehicle"/>
    <n v="0"/>
    <d v="2026-03-06T10:05:57"/>
    <n v="-84.573030000000003"/>
    <n v="9.8877299999999995"/>
    <s v="CurvePositionEstimateError"/>
    <n v="74"/>
    <s v="Yes"/>
    <e v="#REF!"/>
  </r>
  <r>
    <s v="NISSAN LEAF 299-1018"/>
    <d v="2026-03-06T10:06:00"/>
    <s v="Estado de carga genérico 58.535"/>
    <x v="1"/>
    <s v="Engine"/>
    <s v="No"/>
    <n v="0"/>
    <x v="15"/>
    <x v="0"/>
    <x v="0"/>
    <x v="962"/>
    <s v="Vehicle, Battery Electric Vehicle"/>
    <n v="0"/>
    <d v="2026-03-06T10:06:00"/>
    <n v="0"/>
    <n v="0"/>
    <s v=""/>
    <n v="0"/>
    <s v="No"/>
    <e v="#REF!"/>
  </r>
  <r>
    <s v="NISSAN LEAF 299-1018"/>
    <d v="2026-03-06T10:06:01"/>
    <s v="Ubicación: 9.88757, -84.57381"/>
    <x v="0"/>
    <s v="GPS"/>
    <s v="Yes"/>
    <n v="0"/>
    <x v="0"/>
    <x v="0"/>
    <x v="0"/>
    <x v="0"/>
    <s v="Vehicle, Battery Electric Vehicle"/>
    <n v="0"/>
    <d v="2026-03-06T10:06:01"/>
    <n v="-84.573809999999995"/>
    <n v="9.8875700000000002"/>
    <s v="CurveSpeedEstimateError"/>
    <n v="83"/>
    <s v="Yes"/>
    <e v="#REF!"/>
  </r>
  <r>
    <s v="NISSAN LEAF 299-1018"/>
    <d v="2026-03-06T10:06:08"/>
    <s v="Energía de la batería del vehículo eléctrico 37746"/>
    <x v="1"/>
    <s v="Engine"/>
    <s v="No"/>
    <n v="0"/>
    <x v="20"/>
    <x v="0"/>
    <x v="0"/>
    <x v="963"/>
    <s v="Vehicle, Battery Electric Vehicle"/>
    <n v="0"/>
    <d v="2026-03-06T10:06:08"/>
    <n v="0"/>
    <n v="0"/>
    <s v=""/>
    <n v="0"/>
    <s v="No"/>
    <e v="#REF!"/>
  </r>
  <r>
    <s v="NISSAN LEAF 299-1018"/>
    <d v="2026-03-06T10:06:08"/>
    <s v="Velocidad del motor en carretera 101"/>
    <x v="1"/>
    <s v="Engine"/>
    <s v="No"/>
    <n v="0"/>
    <x v="27"/>
    <x v="0"/>
    <x v="0"/>
    <x v="232"/>
    <s v="Vehicle, Battery Electric Vehicle"/>
    <n v="0"/>
    <d v="2026-03-06T10:06:08"/>
    <n v="0"/>
    <n v="0"/>
    <s v=""/>
    <n v="0"/>
    <s v="No"/>
    <e v="#REF!"/>
  </r>
  <r>
    <s v="NISSAN LEAF 299-1018"/>
    <d v="2026-03-06T10:06:09"/>
    <s v="Energía de la batería del vehículo eléctrico -12407"/>
    <x v="1"/>
    <s v="Engine"/>
    <s v="No"/>
    <n v="0"/>
    <x v="20"/>
    <x v="0"/>
    <x v="0"/>
    <x v="964"/>
    <s v="Vehicle, Battery Electric Vehicle"/>
    <n v="0"/>
    <d v="2026-03-06T10:06:09"/>
    <n v="0"/>
    <n v="0"/>
    <s v=""/>
    <n v="0"/>
    <s v="No"/>
    <e v="#REF!"/>
  </r>
  <r>
    <s v="NISSAN LEAF 299-1018"/>
    <d v="2026-03-06T10:06:10"/>
    <s v="Ubicación: 9.88712, -84.57588"/>
    <x v="0"/>
    <s v="GPS"/>
    <s v="Yes"/>
    <n v="0"/>
    <x v="0"/>
    <x v="0"/>
    <x v="0"/>
    <x v="0"/>
    <s v="Vehicle, Battery Electric Vehicle"/>
    <n v="0"/>
    <d v="2026-03-06T10:06:10"/>
    <n v="-84.575879999999998"/>
    <n v="9.8871199999999995"/>
    <s v="CurvePositionEstimateError"/>
    <n v="98"/>
    <s v="Yes"/>
    <e v="#REF!"/>
  </r>
  <r>
    <s v="NISSAN LEAF 299-1018"/>
    <d v="2026-03-06T10:06:12"/>
    <s v="Energía de la batería del vehículo eléctrico 22592"/>
    <x v="1"/>
    <s v="Engine"/>
    <s v="No"/>
    <n v="0"/>
    <x v="20"/>
    <x v="0"/>
    <x v="0"/>
    <x v="965"/>
    <s v="Vehicle, Battery Electric Vehicle"/>
    <n v="0"/>
    <d v="2026-03-06T10:06:12"/>
    <n v="0"/>
    <n v="0"/>
    <s v=""/>
    <n v="0"/>
    <s v="No"/>
    <e v="#REF!"/>
  </r>
  <r>
    <s v="NISSAN LEAF 299-1018"/>
    <d v="2026-03-06T10:06:15"/>
    <s v="Velocidad del motor en carretera 107"/>
    <x v="1"/>
    <s v="Engine"/>
    <s v="No"/>
    <n v="0"/>
    <x v="27"/>
    <x v="0"/>
    <x v="0"/>
    <x v="237"/>
    <s v="Vehicle, Battery Electric Vehicle"/>
    <n v="0"/>
    <d v="2026-03-06T10:06:15"/>
    <n v="0"/>
    <n v="0"/>
    <s v=""/>
    <n v="0"/>
    <s v="No"/>
    <e v="#REF!"/>
  </r>
  <r>
    <s v="NISSAN LEAF 299-1018"/>
    <d v="2026-03-06T10:06:18"/>
    <s v="Ubicación: 9.88668, -84.5779"/>
    <x v="0"/>
    <s v="GPS"/>
    <s v="Yes"/>
    <n v="0"/>
    <x v="0"/>
    <x v="0"/>
    <x v="0"/>
    <x v="0"/>
    <s v="Vehicle, Battery Electric Vehicle"/>
    <n v="0"/>
    <d v="2026-03-06T10:06:18"/>
    <n v="-84.5779"/>
    <n v="9.8866800000000001"/>
    <s v="CurveSpeedEstimateError"/>
    <n v="101"/>
    <s v="Yes"/>
    <e v="#REF!"/>
  </r>
  <r>
    <s v="NISSAN LEAF 299-1018"/>
    <d v="2026-03-06T10:06:19"/>
    <s v="Energía de la batería del vehículo eléctrico -12282"/>
    <x v="1"/>
    <s v="Engine"/>
    <s v="No"/>
    <n v="0"/>
    <x v="20"/>
    <x v="0"/>
    <x v="0"/>
    <x v="966"/>
    <s v="Vehicle, Battery Electric Vehicle"/>
    <n v="0"/>
    <d v="2026-03-06T10:06:19"/>
    <n v="0"/>
    <n v="0"/>
    <s v=""/>
    <n v="0"/>
    <s v="No"/>
    <e v="#REF!"/>
  </r>
  <r>
    <s v="NISSAN LEAF 299-1018"/>
    <d v="2026-03-06T10:06:19"/>
    <s v="Odómetro 15977"/>
    <x v="1"/>
    <s v="Engine"/>
    <s v="No"/>
    <n v="0"/>
    <x v="11"/>
    <x v="0"/>
    <x v="0"/>
    <x v="967"/>
    <s v="Vehicle, Battery Electric Vehicle"/>
    <n v="0"/>
    <d v="2026-03-06T10:06:19"/>
    <n v="0"/>
    <n v="0"/>
    <s v=""/>
    <n v="0"/>
    <s v="No"/>
    <e v="#REF!"/>
  </r>
  <r>
    <s v="NISSAN LEAF 299-1018"/>
    <d v="2026-03-06T10:06:19"/>
    <s v="Odómetro sin procesar 15977"/>
    <x v="1"/>
    <s v="Engine"/>
    <s v="No"/>
    <n v="0"/>
    <x v="12"/>
    <x v="0"/>
    <x v="0"/>
    <x v="967"/>
    <s v="Vehicle, Battery Electric Vehicle"/>
    <n v="0"/>
    <d v="2026-03-06T10:06:19"/>
    <n v="0"/>
    <n v="0"/>
    <s v=""/>
    <n v="0"/>
    <s v="No"/>
    <e v="#REF!"/>
  </r>
  <r>
    <s v="NISSAN LEAF 299-1018"/>
    <d v="2026-03-06T10:06:21"/>
    <s v="Velocidad del motor en carretera 101"/>
    <x v="1"/>
    <s v="Engine"/>
    <s v="No"/>
    <n v="0"/>
    <x v="27"/>
    <x v="0"/>
    <x v="0"/>
    <x v="232"/>
    <s v="Vehicle, Battery Electric Vehicle"/>
    <n v="0"/>
    <d v="2026-03-06T10:06:21"/>
    <n v="0"/>
    <n v="0"/>
    <s v=""/>
    <n v="0"/>
    <s v="No"/>
    <e v="#REF!"/>
  </r>
  <r>
    <s v="NISSAN LEAF 299-1018"/>
    <d v="2026-03-06T10:06:26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6:26"/>
    <n v="0"/>
    <n v="0"/>
    <s v=""/>
    <n v="0"/>
    <s v="No"/>
    <e v="#REF!"/>
  </r>
  <r>
    <s v="NISSAN LEAF 299-1018"/>
    <d v="2026-03-06T10:06:28"/>
    <s v="Ubicación: 9.88614, -84.58037"/>
    <x v="0"/>
    <s v="GPS"/>
    <s v="Yes"/>
    <n v="0"/>
    <x v="0"/>
    <x v="0"/>
    <x v="0"/>
    <x v="0"/>
    <s v="Vehicle, Battery Electric Vehicle"/>
    <n v="0"/>
    <d v="2026-03-06T10:06:28"/>
    <n v="-84.580370000000002"/>
    <n v="9.8861399999999993"/>
    <s v="CurveSpeed"/>
    <n v="100"/>
    <s v="Yes"/>
    <e v="#REF!"/>
  </r>
  <r>
    <s v="NISSAN LEAF 299-1018"/>
    <d v="2026-03-06T10:06:40"/>
    <s v="Ubicación: 9.8855, -84.58349"/>
    <x v="0"/>
    <s v="GPS"/>
    <s v="Yes"/>
    <n v="0"/>
    <x v="0"/>
    <x v="0"/>
    <x v="0"/>
    <x v="0"/>
    <s v="Vehicle, Battery Electric Vehicle"/>
    <n v="0"/>
    <d v="2026-03-06T10:06:40"/>
    <n v="-84.583489999999998"/>
    <n v="9.8855000000000004"/>
    <s v="CurveBased"/>
    <n v="109"/>
    <s v="Yes"/>
    <e v="#REF!"/>
  </r>
  <r>
    <s v="NISSAN LEAF 299-1018"/>
    <d v="2026-03-06T10:0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06:44"/>
    <n v="0"/>
    <n v="0"/>
    <s v=""/>
    <n v="0"/>
    <s v="No"/>
    <e v="#REF!"/>
  </r>
  <r>
    <s v="NISSAN LEAF 299-1018"/>
    <d v="2026-03-06T10:06:44"/>
    <s v="Intensidad de la señal del módem celular 80"/>
    <x v="1"/>
    <s v="Engine"/>
    <s v="No"/>
    <n v="0"/>
    <x v="26"/>
    <x v="0"/>
    <x v="0"/>
    <x v="968"/>
    <s v="Vehicle, Battery Electric Vehicle"/>
    <n v="0"/>
    <d v="2026-03-06T10:06:44"/>
    <n v="0"/>
    <n v="0"/>
    <s v=""/>
    <n v="0"/>
    <s v="No"/>
    <e v="#REF!"/>
  </r>
  <r>
    <s v="NISSAN LEAF 299-1018"/>
    <d v="2026-03-06T10:06:44"/>
    <s v=" "/>
    <x v="1"/>
    <s v="Debug"/>
    <s v="No"/>
    <s v="16-8C-05-11-C0-E0-02"/>
    <x v="0"/>
    <x v="0"/>
    <x v="0"/>
    <x v="0"/>
    <s v="Vehicle, Battery Electric Vehicle"/>
    <n v="0"/>
    <d v="2026-03-06T10:06:44"/>
    <n v="0"/>
    <n v="0"/>
    <s v="40012"/>
    <n v="0"/>
    <s v="No"/>
    <e v="#REF!"/>
  </r>
  <r>
    <s v="NISSAN LEAF 299-1018"/>
    <d v="2026-03-06T10:06:47"/>
    <s v="Ubicación: 9.8854, -84.58547"/>
    <x v="0"/>
    <s v="GPS"/>
    <s v="Yes"/>
    <n v="0"/>
    <x v="0"/>
    <x v="0"/>
    <x v="0"/>
    <x v="0"/>
    <s v="Vehicle, Battery Electric Vehicle"/>
    <n v="0"/>
    <d v="2026-03-06T10:06:47"/>
    <n v="-84.585470000000001"/>
    <n v="9.8854000000000006"/>
    <s v="CurvePositionEstimateError"/>
    <n v="114"/>
    <s v="Yes"/>
    <e v="#REF!"/>
  </r>
  <r>
    <s v="NISSAN LEAF 299-1018"/>
    <d v="2026-03-06T10:06:47"/>
    <s v="Velocidad del motor en carretera 118"/>
    <x v="1"/>
    <s v="Engine"/>
    <s v="No"/>
    <n v="0"/>
    <x v="27"/>
    <x v="0"/>
    <x v="0"/>
    <x v="969"/>
    <s v="Vehicle, Battery Electric Vehicle"/>
    <n v="0"/>
    <d v="2026-03-06T10:06:47"/>
    <n v="0"/>
    <n v="0"/>
    <s v=""/>
    <n v="0"/>
    <s v="No"/>
    <e v="#REF!"/>
  </r>
  <r>
    <s v="NISSAN LEAF 299-1018"/>
    <d v="2026-03-06T10:06:49"/>
    <s v="Energía de la batería del vehículo eléctrico 31150"/>
    <x v="1"/>
    <s v="Engine"/>
    <s v="No"/>
    <n v="0"/>
    <x v="20"/>
    <x v="0"/>
    <x v="0"/>
    <x v="970"/>
    <s v="Vehicle, Battery Electric Vehicle"/>
    <n v="0"/>
    <d v="2026-03-06T10:06:49"/>
    <n v="0"/>
    <n v="0"/>
    <s v=""/>
    <n v="0"/>
    <s v="No"/>
    <e v="#REF!"/>
  </r>
  <r>
    <s v="NISSAN LEAF 299-1018"/>
    <d v="2026-03-06T10:06:50"/>
    <s v="Energía de la batería del vehículo eléctrico -13455"/>
    <x v="1"/>
    <s v="Engine"/>
    <s v="No"/>
    <n v="0"/>
    <x v="20"/>
    <x v="0"/>
    <x v="0"/>
    <x v="971"/>
    <s v="Vehicle, Battery Electric Vehicle"/>
    <n v="0"/>
    <d v="2026-03-06T10:06:50"/>
    <n v="0"/>
    <n v="0"/>
    <s v=""/>
    <n v="0"/>
    <s v="No"/>
    <e v="#REF!"/>
  </r>
  <r>
    <s v="NISSAN LEAF 299-1018"/>
    <d v="2026-03-06T10:06:50"/>
    <s v="Velocidad del motor en carretera 117"/>
    <x v="1"/>
    <s v="Engine"/>
    <s v="No"/>
    <n v="0"/>
    <x v="27"/>
    <x v="0"/>
    <x v="0"/>
    <x v="972"/>
    <s v="Vehicle, Battery Electric Vehicle"/>
    <n v="0"/>
    <d v="2026-03-06T10:06:50"/>
    <n v="0"/>
    <n v="0"/>
    <s v=""/>
    <n v="0"/>
    <s v="No"/>
    <e v="#REF!"/>
  </r>
  <r>
    <s v="NISSAN LEAF 299-1018"/>
    <d v="2026-03-06T10:06:52"/>
    <s v="Odómetro 15978"/>
    <x v="1"/>
    <s v="Engine"/>
    <s v="No"/>
    <n v="0"/>
    <x v="11"/>
    <x v="0"/>
    <x v="0"/>
    <x v="973"/>
    <s v="Vehicle, Battery Electric Vehicle"/>
    <n v="0"/>
    <d v="2026-03-06T10:06:52"/>
    <n v="0"/>
    <n v="0"/>
    <s v=""/>
    <n v="0"/>
    <s v="No"/>
    <e v="#REF!"/>
  </r>
  <r>
    <s v="NISSAN LEAF 299-1018"/>
    <d v="2026-03-06T10:06:52"/>
    <s v="Odómetro sin procesar 15978"/>
    <x v="1"/>
    <s v="Engine"/>
    <s v="No"/>
    <n v="0"/>
    <x v="12"/>
    <x v="0"/>
    <x v="0"/>
    <x v="973"/>
    <s v="Vehicle, Battery Electric Vehicle"/>
    <n v="0"/>
    <d v="2026-03-06T10:06:52"/>
    <n v="0"/>
    <n v="0"/>
    <s v=""/>
    <n v="0"/>
    <s v="No"/>
    <e v="#REF!"/>
  </r>
  <r>
    <s v="NISSAN LEAF 299-1018"/>
    <d v="2026-03-06T10:06:53"/>
    <s v="Ubicación: 9.88566, -84.58718"/>
    <x v="0"/>
    <s v="GPS"/>
    <s v="Yes"/>
    <n v="0"/>
    <x v="0"/>
    <x v="0"/>
    <x v="0"/>
    <x v="0"/>
    <s v="Vehicle, Battery Electric Vehicle"/>
    <n v="0"/>
    <d v="2026-03-06T10:06:53"/>
    <n v="-84.587180000000004"/>
    <n v="9.8856599999999997"/>
    <s v="CurveSpeedEstimateError"/>
    <n v="111"/>
    <s v="Yes"/>
    <e v="#REF!"/>
  </r>
  <r>
    <s v="NISSAN LEAF 299-1018"/>
    <d v="2026-03-06T10:06:59"/>
    <s v="Ubicación: 9.88614, -84.58867"/>
    <x v="0"/>
    <s v="GPS"/>
    <s v="Yes"/>
    <n v="0"/>
    <x v="0"/>
    <x v="0"/>
    <x v="0"/>
    <x v="0"/>
    <s v="Vehicle, Battery Electric Vehicle"/>
    <n v="0"/>
    <d v="2026-03-06T10:06:59"/>
    <n v="-84.588669999999993"/>
    <n v="9.8861399999999993"/>
    <s v="CurveSpeedEstimateError"/>
    <n v="96"/>
    <s v="Yes"/>
    <e v="#REF!"/>
  </r>
  <r>
    <s v="NISSAN LEAF 299-1018"/>
    <d v="2026-03-06T10:07:05"/>
    <s v="Ubicación: 9.88671, -84.58982"/>
    <x v="0"/>
    <s v="GPS"/>
    <s v="Yes"/>
    <n v="0"/>
    <x v="0"/>
    <x v="0"/>
    <x v="0"/>
    <x v="0"/>
    <s v="Vehicle, Battery Electric Vehicle"/>
    <n v="0"/>
    <d v="2026-03-06T10:07:05"/>
    <n v="-84.589820000000003"/>
    <n v="9.8867100000000008"/>
    <s v="CurvePositionEstimateError"/>
    <n v="77"/>
    <s v="Yes"/>
    <e v="#REF!"/>
  </r>
  <r>
    <s v="NISSAN LEAF 299-1018"/>
    <d v="2026-03-06T10:07:11"/>
    <s v="Velocidad del motor en carretera 66"/>
    <x v="1"/>
    <s v="Engine"/>
    <s v="No"/>
    <n v="0"/>
    <x v="27"/>
    <x v="0"/>
    <x v="0"/>
    <x v="76"/>
    <s v="Vehicle, Battery Electric Vehicle"/>
    <n v="0"/>
    <d v="2026-03-06T10:07:11"/>
    <n v="0"/>
    <n v="0"/>
    <s v=""/>
    <n v="0"/>
    <s v="No"/>
    <e v="#REF!"/>
  </r>
  <r>
    <s v="NISSAN LEAF 299-1018"/>
    <d v="2026-03-06T10:07:12"/>
    <s v="Ubicación: 9.88727, -84.59091"/>
    <x v="0"/>
    <s v="GPS"/>
    <s v="Yes"/>
    <n v="0"/>
    <x v="0"/>
    <x v="0"/>
    <x v="0"/>
    <x v="0"/>
    <s v="Vehicle, Battery Electric Vehicle"/>
    <n v="0"/>
    <d v="2026-03-06T10:07:12"/>
    <n v="-84.590909999999994"/>
    <n v="9.8872699999999991"/>
    <s v="CurveSpeedEstimateError"/>
    <n v="66"/>
    <s v="Yes"/>
    <e v="#REF!"/>
  </r>
  <r>
    <s v="NISSAN LEAF 299-1018"/>
    <d v="2026-03-06T10:07:16"/>
    <s v="Energía de la batería del vehículo eléctrico -5841"/>
    <x v="1"/>
    <s v="Engine"/>
    <s v="No"/>
    <n v="0"/>
    <x v="20"/>
    <x v="0"/>
    <x v="0"/>
    <x v="955"/>
    <s v="Vehicle, Battery Electric Vehicle"/>
    <n v="0"/>
    <d v="2026-03-06T10:07:16"/>
    <n v="0"/>
    <n v="0"/>
    <s v=""/>
    <n v="0"/>
    <s v="No"/>
    <e v="#REF!"/>
  </r>
  <r>
    <s v="NISSAN LEAF 299-1018"/>
    <d v="2026-03-06T10:07:17"/>
    <s v="Ubicación: 9.88766, -84.59166"/>
    <x v="0"/>
    <s v="GPS"/>
    <s v="Yes"/>
    <n v="0"/>
    <x v="0"/>
    <x v="0"/>
    <x v="0"/>
    <x v="0"/>
    <s v="Vehicle, Battery Electric Vehicle"/>
    <n v="0"/>
    <d v="2026-03-06T10:07:17"/>
    <n v="-84.591660000000005"/>
    <n v="9.8876600000000003"/>
    <s v="CurveSpeedEstimateError"/>
    <n v="68"/>
    <s v="Yes"/>
    <e v="#REF!"/>
  </r>
  <r>
    <s v="NISSAN LEAF 299-1018"/>
    <d v="2026-03-06T10:07:17"/>
    <s v="Señal de giro hacia la izquierda (1. En) 1"/>
    <x v="1"/>
    <s v="Engine"/>
    <s v="No"/>
    <n v="0"/>
    <x v="31"/>
    <x v="0"/>
    <x v="0"/>
    <x v="1"/>
    <s v="Vehicle, Battery Electric Vehicle"/>
    <n v="0"/>
    <d v="2026-03-06T10:07:17"/>
    <n v="0"/>
    <n v="0"/>
    <s v=""/>
    <n v="0"/>
    <s v="No"/>
    <e v="#REF!"/>
  </r>
  <r>
    <s v="NISSAN LEAF 299-1018"/>
    <d v="2026-03-06T10:07:18"/>
    <s v="Velocidad del motor en carretera 72"/>
    <x v="1"/>
    <s v="Engine"/>
    <s v="No"/>
    <n v="0"/>
    <x v="27"/>
    <x v="0"/>
    <x v="0"/>
    <x v="188"/>
    <s v="Vehicle, Battery Electric Vehicle"/>
    <n v="0"/>
    <d v="2026-03-06T10:07:18"/>
    <n v="0"/>
    <n v="0"/>
    <s v=""/>
    <n v="0"/>
    <s v="No"/>
    <e v="#REF!"/>
  </r>
  <r>
    <s v="NISSAN LEAF 299-1018"/>
    <d v="2026-03-06T10:07:21"/>
    <s v="Energía de la batería del vehículo eléctrico 48300"/>
    <x v="1"/>
    <s v="Engine"/>
    <s v="No"/>
    <n v="0"/>
    <x v="20"/>
    <x v="0"/>
    <x v="0"/>
    <x v="974"/>
    <s v="Vehicle, Battery Electric Vehicle"/>
    <n v="0"/>
    <d v="2026-03-06T10:07:21"/>
    <n v="0"/>
    <n v="0"/>
    <s v=""/>
    <n v="0"/>
    <s v="No"/>
    <e v="#REF!"/>
  </r>
  <r>
    <s v="NISSAN LEAF 299-1018"/>
    <d v="2026-03-06T10:07:22"/>
    <s v="Ubicación: 9.88807, -84.5925"/>
    <x v="0"/>
    <s v="GPS"/>
    <s v="Yes"/>
    <n v="0"/>
    <x v="0"/>
    <x v="0"/>
    <x v="0"/>
    <x v="0"/>
    <s v="Vehicle, Battery Electric Vehicle"/>
    <n v="0"/>
    <d v="2026-03-06T10:07:22"/>
    <n v="-84.592500000000001"/>
    <n v="9.8880700000000008"/>
    <s v="CurveSpeedEstimateError"/>
    <n v="81"/>
    <s v="Yes"/>
    <e v="#REF!"/>
  </r>
  <r>
    <s v="NISSAN LEAF 299-1018"/>
    <d v="2026-03-06T10:07:24"/>
    <s v="Velocidad del motor en carretera 95"/>
    <x v="1"/>
    <s v="Engine"/>
    <s v="No"/>
    <n v="0"/>
    <x v="27"/>
    <x v="0"/>
    <x v="0"/>
    <x v="180"/>
    <s v="Vehicle, Battery Electric Vehicle"/>
    <n v="0"/>
    <d v="2026-03-06T10:07:24"/>
    <n v="0"/>
    <n v="0"/>
    <s v=""/>
    <n v="0"/>
    <s v="No"/>
    <e v="#REF!"/>
  </r>
  <r>
    <s v="NISSAN LEAF 299-1018"/>
    <d v="2026-03-06T10:07:24"/>
    <s v="Energía de la batería del vehículo eléctrico 35947"/>
    <x v="1"/>
    <s v="Engine"/>
    <s v="No"/>
    <n v="0"/>
    <x v="20"/>
    <x v="0"/>
    <x v="0"/>
    <x v="975"/>
    <s v="Vehicle, Battery Electric Vehicle"/>
    <n v="0"/>
    <d v="2026-03-06T10:07:24"/>
    <n v="0"/>
    <n v="0"/>
    <s v=""/>
    <n v="0"/>
    <s v="No"/>
    <e v="#REF!"/>
  </r>
  <r>
    <s v="NISSAN LEAF 299-1018"/>
    <d v="2026-03-06T10:07:25"/>
    <s v="Ubicación: 9.88838, -84.5931"/>
    <x v="0"/>
    <s v="GPS"/>
    <s v="Yes"/>
    <n v="0"/>
    <x v="0"/>
    <x v="0"/>
    <x v="0"/>
    <x v="0"/>
    <s v="Vehicle, Battery Electric Vehicle"/>
    <n v="0"/>
    <d v="2026-03-06T10:07:25"/>
    <n v="-84.593100000000007"/>
    <n v="9.8883799999999997"/>
    <s v="CurveSpeed"/>
    <n v="94"/>
    <s v="Yes"/>
    <e v="#REF!"/>
  </r>
  <r>
    <s v="NISSAN LEAF 299-1018"/>
    <d v="2026-03-06T10:07:25"/>
    <s v="Energía de la batería del vehículo eléctrico -10310"/>
    <x v="1"/>
    <s v="Engine"/>
    <s v="No"/>
    <n v="0"/>
    <x v="20"/>
    <x v="0"/>
    <x v="0"/>
    <x v="976"/>
    <s v="Vehicle, Battery Electric Vehicle"/>
    <n v="0"/>
    <d v="2026-03-06T10:07:25"/>
    <n v="0"/>
    <n v="0"/>
    <s v=""/>
    <n v="0"/>
    <s v="No"/>
    <e v="#REF!"/>
  </r>
  <r>
    <s v="NISSAN LEAF 299-1018"/>
    <d v="2026-03-06T10:07:27"/>
    <s v=" "/>
    <x v="1"/>
    <s v="Debug"/>
    <s v="No"/>
    <s v="62-01-00-00-00-00-00-00-00-00-00-00-00-00-00"/>
    <x v="0"/>
    <x v="0"/>
    <x v="0"/>
    <x v="0"/>
    <s v="Vehicle, Battery Electric Vehicle"/>
    <n v="0"/>
    <d v="2026-03-06T10:07:27"/>
    <n v="0"/>
    <n v="0"/>
    <s v="61386"/>
    <n v="0"/>
    <s v="No"/>
    <e v="#REF!"/>
  </r>
  <r>
    <s v="NISSAN LEAF 299-1018"/>
    <d v="2026-03-06T10:07:29"/>
    <s v="Señal de giro hacia la izquierda (1. En) 0"/>
    <x v="1"/>
    <s v="Engine"/>
    <s v="No"/>
    <n v="0"/>
    <x v="31"/>
    <x v="0"/>
    <x v="0"/>
    <x v="7"/>
    <s v="Vehicle, Battery Electric Vehicle"/>
    <n v="0"/>
    <d v="2026-03-06T10:07:29"/>
    <n v="0"/>
    <n v="0"/>
    <s v=""/>
    <n v="0"/>
    <s v="No"/>
    <e v="#REF!"/>
  </r>
  <r>
    <s v="NISSAN LEAF 299-1018"/>
    <d v="2026-03-06T10:07:29"/>
    <s v="Ubicación: 9.88882, -84.59391"/>
    <x v="0"/>
    <s v="GPS"/>
    <s v="Yes"/>
    <n v="0"/>
    <x v="0"/>
    <x v="0"/>
    <x v="0"/>
    <x v="0"/>
    <s v="Vehicle, Battery Electric Vehicle"/>
    <n v="0"/>
    <d v="2026-03-06T10:07:29"/>
    <n v="-84.593909999999994"/>
    <n v="9.8888200000000008"/>
    <s v="CurveSpeedEstimateError"/>
    <n v="88"/>
    <s v="Yes"/>
    <e v="#REF!"/>
  </r>
  <r>
    <s v="NISSAN LEAF 299-1018"/>
    <d v="2026-03-06T10:07:32"/>
    <s v="Velocidad del motor en carretera 86"/>
    <x v="1"/>
    <s v="Engine"/>
    <s v="No"/>
    <n v="0"/>
    <x v="27"/>
    <x v="0"/>
    <x v="0"/>
    <x v="246"/>
    <s v="Vehicle, Battery Electric Vehicle"/>
    <n v="0"/>
    <d v="2026-03-06T10:07:32"/>
    <n v="0"/>
    <n v="0"/>
    <s v=""/>
    <n v="0"/>
    <s v="No"/>
    <e v="#REF!"/>
  </r>
  <r>
    <s v="NISSAN LEAF 299-1018"/>
    <d v="2026-03-06T10:07:34"/>
    <s v="Odómetro 15979"/>
    <x v="1"/>
    <s v="Engine"/>
    <s v="No"/>
    <n v="0"/>
    <x v="11"/>
    <x v="0"/>
    <x v="0"/>
    <x v="977"/>
    <s v="Vehicle, Battery Electric Vehicle"/>
    <n v="0"/>
    <d v="2026-03-06T10:07:34"/>
    <n v="0"/>
    <n v="0"/>
    <s v=""/>
    <n v="0"/>
    <s v="No"/>
    <e v="#REF!"/>
  </r>
  <r>
    <s v="NISSAN LEAF 299-1018"/>
    <d v="2026-03-06T10:07:34"/>
    <s v="Odómetro sin procesar 15979"/>
    <x v="1"/>
    <s v="Engine"/>
    <s v="No"/>
    <n v="0"/>
    <x v="12"/>
    <x v="0"/>
    <x v="0"/>
    <x v="977"/>
    <s v="Vehicle, Battery Electric Vehicle"/>
    <n v="0"/>
    <d v="2026-03-06T10:07:34"/>
    <n v="0"/>
    <n v="0"/>
    <s v=""/>
    <n v="0"/>
    <s v="No"/>
    <e v="#REF!"/>
  </r>
  <r>
    <s v="NISSAN LEAF 299-1018"/>
    <d v="2026-03-06T10:07:38"/>
    <s v="Energía de la batería del vehículo eléctrico -13209"/>
    <x v="1"/>
    <s v="Engine"/>
    <s v="No"/>
    <n v="0"/>
    <x v="20"/>
    <x v="0"/>
    <x v="0"/>
    <x v="978"/>
    <s v="Vehicle, Battery Electric Vehicle"/>
    <n v="0"/>
    <d v="2026-03-06T10:07:38"/>
    <n v="0"/>
    <n v="0"/>
    <s v=""/>
    <n v="0"/>
    <s v="No"/>
    <e v="#REF!"/>
  </r>
  <r>
    <s v="NISSAN LEAF 299-1018"/>
    <d v="2026-03-06T10:07:39"/>
    <s v="Velocidad del motor en carretera 67"/>
    <x v="1"/>
    <s v="Engine"/>
    <s v="No"/>
    <n v="0"/>
    <x v="27"/>
    <x v="0"/>
    <x v="0"/>
    <x v="979"/>
    <s v="Vehicle, Battery Electric Vehicle"/>
    <n v="0"/>
    <d v="2026-03-06T10:07:39"/>
    <n v="0"/>
    <n v="0"/>
    <s v=""/>
    <n v="0"/>
    <s v="No"/>
    <e v="#REF!"/>
  </r>
  <r>
    <s v="NISSAN LEAF 299-1018"/>
    <d v="2026-03-06T10:07:40"/>
    <s v="Ubicación: 9.88982, -84.59584"/>
    <x v="0"/>
    <s v="GPS"/>
    <s v="Yes"/>
    <n v="0"/>
    <x v="0"/>
    <x v="0"/>
    <x v="0"/>
    <x v="0"/>
    <s v="Vehicle, Battery Electric Vehicle"/>
    <n v="0"/>
    <d v="2026-03-06T10:07:40"/>
    <n v="-84.595839999999995"/>
    <n v="9.8898200000000003"/>
    <s v="CurveSpeedEstimateError"/>
    <n v="65"/>
    <s v="Yes"/>
    <e v="#REF!"/>
  </r>
  <r>
    <s v="NISSAN LEAF 299-1018"/>
    <d v="2026-03-06T10:07:43"/>
    <s v="Ubicación: 9.89005, -84.59628"/>
    <x v="0"/>
    <s v="GPS"/>
    <s v="Yes"/>
    <n v="0"/>
    <x v="0"/>
    <x v="0"/>
    <x v="0"/>
    <x v="0"/>
    <s v="Vehicle, Battery Electric Vehicle"/>
    <n v="0"/>
    <d v="2026-03-06T10:07:43"/>
    <n v="-84.596279999999993"/>
    <n v="9.8900500000000005"/>
    <s v="CurveSpeedEstimateError"/>
    <n v="66"/>
    <s v="Yes"/>
    <e v="#REF!"/>
  </r>
  <r>
    <s v="NISSAN LEAF 299-1018"/>
    <d v="2026-03-06T10:07:4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7:45"/>
    <n v="0"/>
    <n v="0"/>
    <s v=""/>
    <n v="0"/>
    <s v="No"/>
    <e v="#REF!"/>
  </r>
  <r>
    <s v="NISSAN LEAF 299-1018"/>
    <d v="2026-03-06T10:07:49"/>
    <s v="Energía de la batería del vehículo eléctrico 27378"/>
    <x v="1"/>
    <s v="Engine"/>
    <s v="No"/>
    <n v="0"/>
    <x v="20"/>
    <x v="0"/>
    <x v="0"/>
    <x v="980"/>
    <s v="Vehicle, Battery Electric Vehicle"/>
    <n v="0"/>
    <d v="2026-03-06T10:07:49"/>
    <n v="0"/>
    <n v="0"/>
    <s v=""/>
    <n v="0"/>
    <s v="No"/>
    <e v="#REF!"/>
  </r>
  <r>
    <s v="NISSAN LEAF 299-1018"/>
    <d v="2026-03-06T10:07:51"/>
    <s v="Ubicación: 9.89066, -84.59756"/>
    <x v="0"/>
    <s v="GPS"/>
    <s v="Yes"/>
    <n v="0"/>
    <x v="0"/>
    <x v="0"/>
    <x v="0"/>
    <x v="0"/>
    <s v="Vehicle, Battery Electric Vehicle"/>
    <n v="0"/>
    <d v="2026-03-06T10:07:51"/>
    <n v="-84.597560000000001"/>
    <n v="9.8906600000000005"/>
    <s v="CurveSpeed"/>
    <n v="76"/>
    <s v="Yes"/>
    <e v="#REF!"/>
  </r>
  <r>
    <s v="NISSAN LEAF 299-1018"/>
    <d v="2026-03-06T10:07:53"/>
    <s v="Velocidad del motor en carretera 76"/>
    <x v="1"/>
    <s v="Engine"/>
    <s v="No"/>
    <n v="0"/>
    <x v="27"/>
    <x v="0"/>
    <x v="0"/>
    <x v="138"/>
    <s v="Vehicle, Battery Electric Vehicle"/>
    <n v="0"/>
    <d v="2026-03-06T10:07:53"/>
    <n v="0"/>
    <n v="0"/>
    <s v=""/>
    <n v="0"/>
    <s v="No"/>
    <e v="#REF!"/>
  </r>
  <r>
    <s v="NISSAN LEAF 299-1018"/>
    <d v="2026-03-06T10:07:56"/>
    <s v="Energía de la batería del vehículo eléctrico -12620"/>
    <x v="1"/>
    <s v="Engine"/>
    <s v="No"/>
    <n v="0"/>
    <x v="20"/>
    <x v="0"/>
    <x v="0"/>
    <x v="981"/>
    <s v="Vehicle, Battery Electric Vehicle"/>
    <n v="0"/>
    <d v="2026-03-06T10:07:56"/>
    <n v="0"/>
    <n v="0"/>
    <s v=""/>
    <n v="0"/>
    <s v="No"/>
    <e v="#REF!"/>
  </r>
  <r>
    <s v="NISSAN LEAF 299-1018"/>
    <d v="2026-03-06T10:07:57"/>
    <s v="Ubicación: 9.891, -84.59859"/>
    <x v="0"/>
    <s v="GPS"/>
    <s v="Yes"/>
    <n v="0"/>
    <x v="0"/>
    <x v="0"/>
    <x v="0"/>
    <x v="0"/>
    <s v="Vehicle, Battery Electric Vehicle"/>
    <n v="0"/>
    <d v="2026-03-06T10:07:57"/>
    <n v="-84.598590000000002"/>
    <n v="9.891"/>
    <s v="CurveSpeedEstimateError"/>
    <n v="66"/>
    <s v="Yes"/>
    <e v="#REF!"/>
  </r>
  <r>
    <s v="NISSAN LEAF 299-1018"/>
    <d v="2026-03-06T10:07:58"/>
    <s v="Velocidad del motor en carretera 64"/>
    <x v="1"/>
    <s v="Engine"/>
    <s v="No"/>
    <n v="0"/>
    <x v="27"/>
    <x v="0"/>
    <x v="0"/>
    <x v="133"/>
    <s v="Vehicle, Battery Electric Vehicle"/>
    <n v="0"/>
    <d v="2026-03-06T10:07:58"/>
    <n v="0"/>
    <n v="0"/>
    <s v=""/>
    <n v="0"/>
    <s v="No"/>
    <e v="#REF!"/>
  </r>
  <r>
    <s v="NISSAN LEAF 299-1018"/>
    <d v="2026-03-06T10:08:03"/>
    <s v="Ubicación: 9.89124, -84.59955"/>
    <x v="0"/>
    <s v="GPS"/>
    <s v="Yes"/>
    <n v="0"/>
    <x v="0"/>
    <x v="0"/>
    <x v="0"/>
    <x v="0"/>
    <s v="Vehicle, Battery Electric Vehicle"/>
    <n v="0"/>
    <d v="2026-03-06T10:08:03"/>
    <n v="-84.599549999999994"/>
    <n v="9.8912399999999998"/>
    <s v="CurveSpeedEstimateError"/>
    <n v="66"/>
    <s v="Yes"/>
    <e v="#REF!"/>
  </r>
  <r>
    <s v="NISSAN LEAF 299-1018"/>
    <d v="2026-03-06T10:08:16"/>
    <s v="Ubicación: 9.89147, -84.60162"/>
    <x v="0"/>
    <s v="GPS"/>
    <s v="Yes"/>
    <n v="0"/>
    <x v="0"/>
    <x v="0"/>
    <x v="0"/>
    <x v="0"/>
    <s v="Vehicle, Battery Electric Vehicle"/>
    <n v="0"/>
    <d v="2026-03-06T10:08:16"/>
    <n v="-84.601619999999997"/>
    <n v="9.89147"/>
    <s v="CurvePositionEstimateError"/>
    <n v="63"/>
    <s v="Yes"/>
    <e v="#REF!"/>
  </r>
  <r>
    <s v="NISSAN LEAF 299-1018"/>
    <d v="2026-03-06T10:08:16"/>
    <s v="Velocidad del motor en carretera 64"/>
    <x v="1"/>
    <s v="Engine"/>
    <s v="No"/>
    <n v="0"/>
    <x v="27"/>
    <x v="0"/>
    <x v="0"/>
    <x v="133"/>
    <s v="Vehicle, Battery Electric Vehicle"/>
    <n v="0"/>
    <d v="2026-03-06T10:08:16"/>
    <n v="0"/>
    <n v="0"/>
    <s v=""/>
    <n v="0"/>
    <s v="No"/>
    <e v="#REF!"/>
  </r>
  <r>
    <s v="NISSAN LEAF 299-1018"/>
    <d v="2026-03-06T10:08:17"/>
    <s v="Energía de la batería del vehículo eléctrico 18079"/>
    <x v="1"/>
    <s v="Engine"/>
    <s v="No"/>
    <n v="0"/>
    <x v="20"/>
    <x v="0"/>
    <x v="0"/>
    <x v="982"/>
    <s v="Vehicle, Battery Electric Vehicle"/>
    <n v="0"/>
    <d v="2026-03-06T10:08:17"/>
    <n v="0"/>
    <n v="0"/>
    <s v=""/>
    <n v="0"/>
    <s v="No"/>
    <e v="#REF!"/>
  </r>
  <r>
    <s v="NISSAN LEAF 299-1018"/>
    <d v="2026-03-06T10:08:20"/>
    <s v="Estado de carga genérico 57.44"/>
    <x v="1"/>
    <s v="Engine"/>
    <s v="No"/>
    <n v="0"/>
    <x v="15"/>
    <x v="0"/>
    <x v="0"/>
    <x v="983"/>
    <s v="Vehicle, Battery Electric Vehicle"/>
    <n v="0"/>
    <d v="2026-03-06T10:08:20"/>
    <n v="0"/>
    <n v="0"/>
    <s v=""/>
    <n v="0"/>
    <s v="No"/>
    <e v="#REF!"/>
  </r>
  <r>
    <s v="NISSAN LEAF 299-1018"/>
    <d v="2026-03-06T10:08:23"/>
    <s v="Ubicación: 9.89143, -84.6028"/>
    <x v="0"/>
    <s v="GPS"/>
    <s v="Yes"/>
    <n v="0"/>
    <x v="0"/>
    <x v="0"/>
    <x v="0"/>
    <x v="0"/>
    <s v="Vehicle, Battery Electric Vehicle"/>
    <n v="0"/>
    <d v="2026-03-06T10:08:23"/>
    <n v="-84.602800000000002"/>
    <n v="9.8914299999999997"/>
    <s v="CurveSpeedEstimateError"/>
    <n v="70"/>
    <s v="Yes"/>
    <e v="#REF!"/>
  </r>
  <r>
    <s v="NISSAN LEAF 299-1018"/>
    <d v="2026-03-06T10:08:26"/>
    <s v="Odómetro 15980"/>
    <x v="1"/>
    <s v="Engine"/>
    <s v="No"/>
    <n v="0"/>
    <x v="11"/>
    <x v="0"/>
    <x v="0"/>
    <x v="984"/>
    <s v="Vehicle, Battery Electric Vehicle"/>
    <n v="0"/>
    <d v="2026-03-06T10:08:26"/>
    <n v="0"/>
    <n v="0"/>
    <s v=""/>
    <n v="0"/>
    <s v="No"/>
    <e v="#REF!"/>
  </r>
  <r>
    <s v="NISSAN LEAF 299-1018"/>
    <d v="2026-03-06T10:08:26"/>
    <s v="Odómetro sin procesar 15980"/>
    <x v="1"/>
    <s v="Engine"/>
    <s v="No"/>
    <n v="0"/>
    <x v="12"/>
    <x v="0"/>
    <x v="0"/>
    <x v="984"/>
    <s v="Vehicle, Battery Electric Vehicle"/>
    <n v="0"/>
    <d v="2026-03-06T10:08:26"/>
    <n v="0"/>
    <n v="0"/>
    <s v=""/>
    <n v="0"/>
    <s v="No"/>
    <e v="#REF!"/>
  </r>
  <r>
    <s v="NISSAN LEAF 299-1018"/>
    <d v="2026-03-06T10:08:30"/>
    <s v="Velocidad del motor en carretera 75"/>
    <x v="1"/>
    <s v="Engine"/>
    <s v="No"/>
    <n v="0"/>
    <x v="27"/>
    <x v="0"/>
    <x v="0"/>
    <x v="148"/>
    <s v="Vehicle, Battery Electric Vehicle"/>
    <n v="0"/>
    <d v="2026-03-06T10:08:30"/>
    <n v="0"/>
    <n v="0"/>
    <s v=""/>
    <n v="0"/>
    <s v="No"/>
    <e v="#REF!"/>
  </r>
  <r>
    <s v="NISSAN LEAF 299-1018"/>
    <d v="2026-03-06T10:08:33"/>
    <s v="Ubicación: 9.89128, -84.6046"/>
    <x v="0"/>
    <s v="GPS"/>
    <s v="Yes"/>
    <n v="0"/>
    <x v="0"/>
    <x v="0"/>
    <x v="0"/>
    <x v="0"/>
    <s v="Vehicle, Battery Electric Vehicle"/>
    <n v="0"/>
    <d v="2026-03-06T10:08:33"/>
    <n v="-84.604600000000005"/>
    <n v="9.8912800000000001"/>
    <s v="CurveSpeedEstimateError"/>
    <n v="70"/>
    <s v="Yes"/>
    <e v="#REF!"/>
  </r>
  <r>
    <s v="NISSAN LEAF 299-1018"/>
    <d v="2026-03-06T10:08:34"/>
    <s v="Energía de la batería del vehículo eléctrico -12087"/>
    <x v="1"/>
    <s v="Engine"/>
    <s v="No"/>
    <n v="0"/>
    <x v="20"/>
    <x v="0"/>
    <x v="0"/>
    <x v="985"/>
    <s v="Vehicle, Battery Electric Vehicle"/>
    <n v="0"/>
    <d v="2026-03-06T10:08:34"/>
    <n v="0"/>
    <n v="0"/>
    <s v=""/>
    <n v="0"/>
    <s v="No"/>
    <e v="#REF!"/>
  </r>
  <r>
    <s v="NISSAN LEAF 299-1018"/>
    <d v="2026-03-06T10:08:37"/>
    <s v="Ubicación: 9.89122, -84.60524"/>
    <x v="0"/>
    <s v="GPS"/>
    <s v="Yes"/>
    <n v="0"/>
    <x v="0"/>
    <x v="0"/>
    <x v="0"/>
    <x v="0"/>
    <s v="Vehicle, Battery Electric Vehicle"/>
    <n v="0"/>
    <d v="2026-03-06T10:08:37"/>
    <n v="-84.605239999999995"/>
    <n v="9.8912200000000006"/>
    <s v="CurveSpeedEstimateError"/>
    <n v="59"/>
    <s v="Yes"/>
    <e v="#REF!"/>
  </r>
  <r>
    <s v="NISSAN LEAF 299-1018"/>
    <d v="2026-03-06T10:08:37"/>
    <s v="Velocidad del motor en carretera 59"/>
    <x v="1"/>
    <s v="Engine"/>
    <s v="No"/>
    <n v="0"/>
    <x v="27"/>
    <x v="0"/>
    <x v="0"/>
    <x v="132"/>
    <s v="Vehicle, Battery Electric Vehicle"/>
    <n v="0"/>
    <d v="2026-03-06T10:08:37"/>
    <n v="0"/>
    <n v="0"/>
    <s v=""/>
    <n v="0"/>
    <s v="No"/>
    <e v="#REF!"/>
  </r>
  <r>
    <s v="NISSAN LEAF 299-1018"/>
    <d v="2026-03-06T10:08:40"/>
    <s v="Velocidad del motor en carretera 57"/>
    <x v="1"/>
    <s v="Engine"/>
    <s v="No"/>
    <n v="0"/>
    <x v="27"/>
    <x v="0"/>
    <x v="0"/>
    <x v="469"/>
    <s v="Vehicle, Battery Electric Vehicle"/>
    <n v="0"/>
    <d v="2026-03-06T10:08:40"/>
    <n v="0"/>
    <n v="0"/>
    <s v=""/>
    <n v="0"/>
    <s v="No"/>
    <e v="#REF!"/>
  </r>
  <r>
    <s v="NISSAN LEAF 299-1018"/>
    <d v="2026-03-06T10:08:40"/>
    <s v="Energía de la batería del vehículo eléctrico 33759"/>
    <x v="1"/>
    <s v="Engine"/>
    <s v="No"/>
    <n v="0"/>
    <x v="20"/>
    <x v="0"/>
    <x v="0"/>
    <x v="986"/>
    <s v="Vehicle, Battery Electric Vehicle"/>
    <n v="0"/>
    <d v="2026-03-06T10:08:40"/>
    <n v="0"/>
    <n v="0"/>
    <s v=""/>
    <n v="0"/>
    <s v="No"/>
    <e v="#REF!"/>
  </r>
  <r>
    <s v="NISSAN LEAF 299-1018"/>
    <d v="2026-03-06T10:08:41"/>
    <s v="Ubicación: 9.89117, -84.60581"/>
    <x v="0"/>
    <s v="GPS"/>
    <s v="Yes"/>
    <n v="0"/>
    <x v="0"/>
    <x v="0"/>
    <x v="0"/>
    <x v="0"/>
    <s v="Vehicle, Battery Electric Vehicle"/>
    <n v="0"/>
    <d v="2026-03-06T10:08:41"/>
    <n v="-84.605810000000005"/>
    <n v="9.8911700000000007"/>
    <s v="CurveSpeedEstimateError"/>
    <n v="57"/>
    <s v="Yes"/>
    <e v="#REF!"/>
  </r>
  <r>
    <s v="NISSAN LEAF 299-1018"/>
    <d v="2026-03-06T10:08:47"/>
    <s v="Ubicación: 9.8911, -84.60674"/>
    <x v="0"/>
    <s v="GPS"/>
    <s v="Yes"/>
    <n v="0"/>
    <x v="0"/>
    <x v="0"/>
    <x v="0"/>
    <x v="0"/>
    <s v="Vehicle, Battery Electric Vehicle"/>
    <n v="0"/>
    <d v="2026-03-06T10:08:47"/>
    <n v="-84.606740000000002"/>
    <n v="9.8910999999999998"/>
    <s v="CurveSpeedEstimateError"/>
    <n v="65"/>
    <s v="Yes"/>
    <e v="#REF!"/>
  </r>
  <r>
    <s v="NISSAN LEAF 299-1018"/>
    <d v="2026-03-06T10:09:00"/>
    <s v="Ubicación: 9.89116, -84.60905"/>
    <x v="0"/>
    <s v="GPS"/>
    <s v="Yes"/>
    <n v="0"/>
    <x v="0"/>
    <x v="0"/>
    <x v="0"/>
    <x v="0"/>
    <s v="Vehicle, Battery Electric Vehicle"/>
    <n v="0"/>
    <d v="2026-03-06T10:09:00"/>
    <n v="-84.609049999999996"/>
    <n v="9.8911599999999993"/>
    <s v="CurvePositionEstimateError"/>
    <n v="74"/>
    <s v="Yes"/>
    <e v="#REF!"/>
  </r>
  <r>
    <s v="NISSAN LEAF 299-1018"/>
    <d v="2026-03-06T10:09:10"/>
    <s v="Ubicación: 9.8915, -84.61098"/>
    <x v="0"/>
    <s v="GPS"/>
    <s v="Yes"/>
    <n v="0"/>
    <x v="0"/>
    <x v="0"/>
    <x v="0"/>
    <x v="0"/>
    <s v="Vehicle, Battery Electric Vehicle"/>
    <n v="0"/>
    <d v="2026-03-06T10:09:10"/>
    <n v="-84.610979999999998"/>
    <n v="9.8915000000000006"/>
    <s v="CurvePositionEstimateError"/>
    <n v="81"/>
    <s v="Yes"/>
    <e v="#REF!"/>
  </r>
  <r>
    <s v="NISSAN LEAF 299-1018"/>
    <d v="2026-03-06T10:09:11"/>
    <s v="Energía de la batería del vehículo eléctrico 27222"/>
    <x v="1"/>
    <s v="Engine"/>
    <s v="No"/>
    <n v="0"/>
    <x v="20"/>
    <x v="0"/>
    <x v="0"/>
    <x v="987"/>
    <s v="Vehicle, Battery Electric Vehicle"/>
    <n v="0"/>
    <d v="2026-03-06T10:09:11"/>
    <n v="0"/>
    <n v="0"/>
    <s v=""/>
    <n v="0"/>
    <s v="No"/>
    <e v="#REF!"/>
  </r>
  <r>
    <s v="NISSAN LEAF 299-1018"/>
    <d v="2026-03-06T10:09:11"/>
    <s v="Velocidad del motor en carretera 86"/>
    <x v="1"/>
    <s v="Engine"/>
    <s v="No"/>
    <n v="0"/>
    <x v="27"/>
    <x v="0"/>
    <x v="0"/>
    <x v="246"/>
    <s v="Vehicle, Battery Electric Vehicle"/>
    <n v="0"/>
    <d v="2026-03-06T10:09:11"/>
    <n v="0"/>
    <n v="0"/>
    <s v=""/>
    <n v="0"/>
    <s v="No"/>
    <e v="#REF!"/>
  </r>
  <r>
    <s v="NISSAN LEAF 299-1018"/>
    <d v="2026-03-06T10:09:13"/>
    <s v="Energía de la batería del vehículo eléctrico -9165"/>
    <x v="1"/>
    <s v="Engine"/>
    <s v="No"/>
    <n v="0"/>
    <x v="20"/>
    <x v="0"/>
    <x v="0"/>
    <x v="988"/>
    <s v="Vehicle, Battery Electric Vehicle"/>
    <n v="0"/>
    <d v="2026-03-06T10:09:13"/>
    <n v="0"/>
    <n v="0"/>
    <s v=""/>
    <n v="0"/>
    <s v="No"/>
    <e v="#REF!"/>
  </r>
  <r>
    <s v="NISSAN LEAF 299-1018"/>
    <d v="2026-03-06T10:09:16"/>
    <s v="Odómetro 15981"/>
    <x v="1"/>
    <s v="Engine"/>
    <s v="No"/>
    <n v="0"/>
    <x v="11"/>
    <x v="0"/>
    <x v="0"/>
    <x v="989"/>
    <s v="Vehicle, Battery Electric Vehicle"/>
    <n v="0"/>
    <d v="2026-03-06T10:09:16"/>
    <n v="0"/>
    <n v="0"/>
    <s v=""/>
    <n v="0"/>
    <s v="No"/>
    <e v="#REF!"/>
  </r>
  <r>
    <s v="NISSAN LEAF 299-1018"/>
    <d v="2026-03-06T10:09:16"/>
    <s v="Odómetro sin procesar 15981"/>
    <x v="1"/>
    <s v="Engine"/>
    <s v="No"/>
    <n v="0"/>
    <x v="12"/>
    <x v="0"/>
    <x v="0"/>
    <x v="989"/>
    <s v="Vehicle, Battery Electric Vehicle"/>
    <n v="0"/>
    <d v="2026-03-06T10:09:16"/>
    <n v="0"/>
    <n v="0"/>
    <s v=""/>
    <n v="0"/>
    <s v="No"/>
    <e v="#REF!"/>
  </r>
  <r>
    <s v="NISSAN LEAF 299-1018"/>
    <d v="2026-03-06T10:09:19"/>
    <s v="Energía de la batería del vehículo eléctrico 10560"/>
    <x v="1"/>
    <s v="Engine"/>
    <s v="No"/>
    <n v="0"/>
    <x v="20"/>
    <x v="0"/>
    <x v="0"/>
    <x v="990"/>
    <s v="Vehicle, Battery Electric Vehicle"/>
    <n v="0"/>
    <d v="2026-03-06T10:09:19"/>
    <n v="0"/>
    <n v="0"/>
    <s v=""/>
    <n v="0"/>
    <s v="No"/>
    <e v="#REF!"/>
  </r>
  <r>
    <s v="NISSAN LEAF 299-1018"/>
    <d v="2026-03-06T10:09:19"/>
    <s v="Ubicación: 9.89209, -84.61274"/>
    <x v="0"/>
    <s v="GPS"/>
    <s v="Yes"/>
    <n v="0"/>
    <x v="0"/>
    <x v="0"/>
    <x v="0"/>
    <x v="0"/>
    <s v="Vehicle, Battery Electric Vehicle"/>
    <n v="0"/>
    <d v="2026-03-06T10:09:19"/>
    <n v="-84.612740000000002"/>
    <n v="9.8920899999999996"/>
    <s v="CurvePositionEstimateError"/>
    <n v="81"/>
    <s v="Yes"/>
    <e v="#REF!"/>
  </r>
  <r>
    <s v="NISSAN LEAF 299-1018"/>
    <d v="2026-03-06T10:09:19"/>
    <s v="Velocidad del motor en carretera 84"/>
    <x v="1"/>
    <s v="Engine"/>
    <s v="No"/>
    <n v="0"/>
    <x v="27"/>
    <x v="0"/>
    <x v="0"/>
    <x v="143"/>
    <s v="Vehicle, Battery Electric Vehicle"/>
    <n v="0"/>
    <d v="2026-03-06T10:09:19"/>
    <n v="0"/>
    <n v="0"/>
    <s v=""/>
    <n v="0"/>
    <s v="No"/>
    <e v="#REF!"/>
  </r>
  <r>
    <s v="NISSAN LEAF 299-1018"/>
    <d v="2026-03-06T10:09:20"/>
    <s v="Señal de giro hacia la izquierda (1. En) 1"/>
    <x v="1"/>
    <s v="Engine"/>
    <s v="No"/>
    <n v="0"/>
    <x v="31"/>
    <x v="0"/>
    <x v="0"/>
    <x v="1"/>
    <s v="Vehicle, Battery Electric Vehicle"/>
    <n v="0"/>
    <d v="2026-03-06T10:09:20"/>
    <n v="0"/>
    <n v="0"/>
    <s v=""/>
    <n v="0"/>
    <s v="No"/>
    <e v="#REF!"/>
  </r>
  <r>
    <s v="NISSAN LEAF 299-1018"/>
    <d v="2026-03-06T10:09:2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09:25"/>
    <n v="0"/>
    <n v="0"/>
    <s v=""/>
    <n v="0"/>
    <s v="No"/>
    <e v="#REF!"/>
  </r>
  <r>
    <s v="NISSAN LEAF 299-1018"/>
    <d v="2026-03-06T10:09:26"/>
    <s v="Señal de giro hacia la izquierda (1. En) 0"/>
    <x v="1"/>
    <s v="Engine"/>
    <s v="No"/>
    <n v="0"/>
    <x v="31"/>
    <x v="0"/>
    <x v="0"/>
    <x v="7"/>
    <s v="Vehicle, Battery Electric Vehicle"/>
    <n v="0"/>
    <d v="2026-03-06T10:09:26"/>
    <n v="0"/>
    <n v="0"/>
    <s v=""/>
    <n v="0"/>
    <s v="No"/>
    <e v="#REF!"/>
  </r>
  <r>
    <s v="NISSAN LEAF 299-1018"/>
    <d v="2026-03-06T10:09:28"/>
    <s v="Ubicación: 9.89271, -84.61438"/>
    <x v="0"/>
    <s v="GPS"/>
    <s v="Yes"/>
    <n v="0"/>
    <x v="0"/>
    <x v="0"/>
    <x v="0"/>
    <x v="0"/>
    <s v="Vehicle, Battery Electric Vehicle"/>
    <n v="0"/>
    <d v="2026-03-06T10:09:28"/>
    <n v="-84.614379999999997"/>
    <n v="9.8927099999999992"/>
    <s v="CurveSpeedEstimateError"/>
    <n v="72"/>
    <s v="Yes"/>
    <e v="#REF!"/>
  </r>
  <r>
    <s v="NISSAN LEAF 299-1018"/>
    <d v="2026-03-06T10:09:31"/>
    <s v="Velocidad del motor en carretera 68"/>
    <x v="1"/>
    <s v="Engine"/>
    <s v="No"/>
    <n v="0"/>
    <x v="27"/>
    <x v="0"/>
    <x v="0"/>
    <x v="83"/>
    <s v="Vehicle, Battery Electric Vehicle"/>
    <n v="0"/>
    <d v="2026-03-06T10:09:31"/>
    <n v="0"/>
    <n v="0"/>
    <s v=""/>
    <n v="0"/>
    <s v="No"/>
    <e v="#REF!"/>
  </r>
  <r>
    <s v="NISSAN LEAF 299-1018"/>
    <d v="2026-03-06T10:09:32"/>
    <s v=" "/>
    <x v="1"/>
    <s v="Debug"/>
    <s v="No"/>
    <s v="62-01-00-00-00-00-00-00-00-00-00-00-00-00-00"/>
    <x v="0"/>
    <x v="0"/>
    <x v="0"/>
    <x v="0"/>
    <s v="Vehicle, Battery Electric Vehicle"/>
    <n v="0"/>
    <d v="2026-03-06T10:09:32"/>
    <n v="0"/>
    <n v="0"/>
    <s v="61386"/>
    <n v="0"/>
    <s v="No"/>
    <e v="#REF!"/>
  </r>
  <r>
    <s v="NISSAN LEAF 299-1018"/>
    <d v="2026-03-06T10:09:32"/>
    <s v="Ubicación: 9.89296, -84.61501"/>
    <x v="0"/>
    <s v="GPS"/>
    <s v="Yes"/>
    <n v="0"/>
    <x v="0"/>
    <x v="0"/>
    <x v="0"/>
    <x v="0"/>
    <s v="Vehicle, Battery Electric Vehicle"/>
    <n v="0"/>
    <d v="2026-03-06T10:09:32"/>
    <n v="-84.615009999999998"/>
    <n v="9.8929600000000004"/>
    <s v="CurveSpeed"/>
    <n v="65"/>
    <s v="Yes"/>
    <e v="#REF!"/>
  </r>
  <r>
    <s v="NISSAN LEAF 299-1018"/>
    <d v="2026-03-06T10:09:33"/>
    <s v="Energía de la batería del vehículo eléctrico -42186"/>
    <x v="1"/>
    <s v="Engine"/>
    <s v="No"/>
    <n v="0"/>
    <x v="20"/>
    <x v="0"/>
    <x v="0"/>
    <x v="991"/>
    <s v="Vehicle, Battery Electric Vehicle"/>
    <n v="0"/>
    <d v="2026-03-06T10:09:33"/>
    <n v="0"/>
    <n v="0"/>
    <s v=""/>
    <n v="0"/>
    <s v="No"/>
    <e v="#REF!"/>
  </r>
  <r>
    <s v="NISSAN LEAF 299-1018"/>
    <d v="2026-03-06T10:09:34"/>
    <s v="Ubicación: 9.89308, -84.61528"/>
    <x v="0"/>
    <s v="GPS"/>
    <s v="Yes"/>
    <n v="0"/>
    <x v="0"/>
    <x v="0"/>
    <x v="0"/>
    <x v="0"/>
    <s v="Vehicle, Battery Electric Vehicle"/>
    <n v="0"/>
    <d v="2026-03-06T10:09:34"/>
    <n v="-84.615279999999998"/>
    <n v="9.8930799999999994"/>
    <s v="CurveSpeedEstimateError"/>
    <n v="53"/>
    <s v="Yes"/>
    <e v="#REF!"/>
  </r>
  <r>
    <s v="NISSAN LEAF 299-1018"/>
    <d v="2026-03-06T10:09:35"/>
    <s v="Velocidad del motor en carretera 45"/>
    <x v="1"/>
    <s v="Engine"/>
    <s v="No"/>
    <n v="0"/>
    <x v="27"/>
    <x v="0"/>
    <x v="0"/>
    <x v="103"/>
    <s v="Vehicle, Battery Electric Vehicle"/>
    <n v="0"/>
    <d v="2026-03-06T10:09:35"/>
    <n v="0"/>
    <n v="0"/>
    <s v=""/>
    <n v="0"/>
    <s v="No"/>
    <e v="#REF!"/>
  </r>
  <r>
    <s v="NISSAN LEAF 299-1018"/>
    <d v="2026-03-06T10:09:39"/>
    <s v="Ubicación: 9.89327, -84.61576"/>
    <x v="0"/>
    <s v="GPS"/>
    <s v="Yes"/>
    <n v="0"/>
    <x v="0"/>
    <x v="0"/>
    <x v="0"/>
    <x v="0"/>
    <s v="Vehicle, Battery Electric Vehicle"/>
    <n v="0"/>
    <d v="2026-03-06T10:09:39"/>
    <n v="-84.615759999999995"/>
    <n v="9.8932699999999993"/>
    <s v="CurveSpeedEstimateError"/>
    <n v="37"/>
    <s v="Yes"/>
    <e v="#REF!"/>
  </r>
  <r>
    <s v="NISSAN LEAF 299-1018"/>
    <d v="2026-03-06T10:09:43"/>
    <s v="Ubicación: 9.89339, -84.61609"/>
    <x v="0"/>
    <s v="GPS"/>
    <s v="Yes"/>
    <n v="0"/>
    <x v="0"/>
    <x v="0"/>
    <x v="0"/>
    <x v="0"/>
    <s v="Vehicle, Battery Electric Vehicle"/>
    <n v="0"/>
    <d v="2026-03-06T10:09:43"/>
    <n v="-84.61609"/>
    <n v="9.8933900000000001"/>
    <s v="CurveSpeedEstimateError"/>
    <n v="33"/>
    <s v="Yes"/>
    <e v="#REF!"/>
  </r>
  <r>
    <s v="NISSAN LEAF 299-1018"/>
    <d v="2026-03-06T10:09:45"/>
    <s v="Velocidad del motor en carretera 32"/>
    <x v="1"/>
    <s v="Engine"/>
    <s v="No"/>
    <n v="0"/>
    <x v="27"/>
    <x v="0"/>
    <x v="0"/>
    <x v="48"/>
    <s v="Vehicle, Battery Electric Vehicle"/>
    <n v="0"/>
    <d v="2026-03-06T10:09:45"/>
    <n v="0"/>
    <n v="0"/>
    <s v=""/>
    <n v="0"/>
    <s v="No"/>
    <e v="#REF!"/>
  </r>
  <r>
    <s v="NISSAN LEAF 299-1018"/>
    <d v="2026-03-06T10:09:52"/>
    <s v="Ubicación: 9.89356, -84.61677"/>
    <x v="0"/>
    <s v="GPS"/>
    <s v="Yes"/>
    <n v="0"/>
    <x v="0"/>
    <x v="0"/>
    <x v="0"/>
    <x v="0"/>
    <s v="Vehicle, Battery Electric Vehicle"/>
    <n v="0"/>
    <d v="2026-03-06T10:09:52"/>
    <n v="-84.616770000000002"/>
    <n v="9.8935600000000008"/>
    <s v="CurveSpeedEstimateError"/>
    <n v="33"/>
    <s v="Yes"/>
    <e v="#REF!"/>
  </r>
  <r>
    <s v="NISSAN LEAF 299-1018"/>
    <d v="2026-03-06T10:09:54"/>
    <s v="Velocidad del motor en carretera 35"/>
    <x v="1"/>
    <s v="Engine"/>
    <s v="No"/>
    <n v="0"/>
    <x v="27"/>
    <x v="0"/>
    <x v="0"/>
    <x v="359"/>
    <s v="Vehicle, Battery Electric Vehicle"/>
    <n v="0"/>
    <d v="2026-03-06T10:09:54"/>
    <n v="0"/>
    <n v="0"/>
    <s v=""/>
    <n v="0"/>
    <s v="No"/>
    <e v="#REF!"/>
  </r>
  <r>
    <s v="NISSAN LEAF 299-1018"/>
    <d v="2026-03-06T10:09:55"/>
    <s v="Ubicación: 9.89361, -84.61702"/>
    <x v="0"/>
    <s v="GPS"/>
    <s v="Yes"/>
    <n v="0"/>
    <x v="0"/>
    <x v="0"/>
    <x v="0"/>
    <x v="0"/>
    <s v="Vehicle, Battery Electric Vehicle"/>
    <n v="0"/>
    <d v="2026-03-06T10:09:55"/>
    <n v="-84.617019999999997"/>
    <n v="9.8936100000000007"/>
    <s v="CurveSpeed"/>
    <n v="33"/>
    <s v="Yes"/>
    <e v="#REF!"/>
  </r>
  <r>
    <s v="NISSAN LEAF 299-1018"/>
    <d v="2026-03-06T10:09:56"/>
    <s v="Energía de la batería del vehículo eléctrico 14514"/>
    <x v="1"/>
    <s v="Engine"/>
    <s v="No"/>
    <n v="0"/>
    <x v="20"/>
    <x v="0"/>
    <x v="0"/>
    <x v="992"/>
    <s v="Vehicle, Battery Electric Vehicle"/>
    <n v="0"/>
    <d v="2026-03-06T10:09:56"/>
    <n v="0"/>
    <n v="0"/>
    <s v=""/>
    <n v="0"/>
    <s v="No"/>
    <e v="#REF!"/>
  </r>
  <r>
    <s v="NISSAN LEAF 299-1018"/>
    <d v="2026-03-06T10:09:57"/>
    <s v="Velocidad del motor en carretera 44"/>
    <x v="1"/>
    <s v="Engine"/>
    <s v="No"/>
    <n v="0"/>
    <x v="27"/>
    <x v="0"/>
    <x v="0"/>
    <x v="73"/>
    <s v="Vehicle, Battery Electric Vehicle"/>
    <n v="0"/>
    <d v="2026-03-06T10:09:57"/>
    <n v="0"/>
    <n v="0"/>
    <s v=""/>
    <n v="0"/>
    <s v="No"/>
    <e v="#REF!"/>
  </r>
  <r>
    <s v="NISSAN LEAF 299-1018"/>
    <d v="2026-03-06T10:09:58"/>
    <s v="Ubicación: 9.89366, -84.61731"/>
    <x v="0"/>
    <s v="GPS"/>
    <s v="Yes"/>
    <n v="0"/>
    <x v="0"/>
    <x v="0"/>
    <x v="0"/>
    <x v="0"/>
    <s v="Vehicle, Battery Electric Vehicle"/>
    <n v="0"/>
    <d v="2026-03-06T10:09:58"/>
    <n v="-84.617310000000003"/>
    <n v="9.8936600000000006"/>
    <s v="CurveSpeedEstimateError"/>
    <n v="42"/>
    <s v="Yes"/>
    <e v="#REF!"/>
  </r>
  <r>
    <s v="NISSAN LEAF 299-1018"/>
    <d v="2026-03-06T10:10:02"/>
    <s v="Ubicación: 9.89371, -84.61775"/>
    <x v="0"/>
    <s v="GPS"/>
    <s v="Yes"/>
    <n v="0"/>
    <x v="0"/>
    <x v="0"/>
    <x v="0"/>
    <x v="0"/>
    <s v="Vehicle, Battery Electric Vehicle"/>
    <n v="0"/>
    <d v="2026-03-06T10:10:02"/>
    <n v="-84.617750000000001"/>
    <n v="9.8937100000000004"/>
    <s v="CurveSpeedEstimateError"/>
    <n v="44"/>
    <s v="Yes"/>
    <e v="#REF!"/>
  </r>
  <r>
    <s v="NISSAN LEAF 299-1018"/>
    <d v="2026-03-06T10:10:02"/>
    <s v="Velocidad del motor en carretera 46"/>
    <x v="1"/>
    <s v="Engine"/>
    <s v="No"/>
    <n v="0"/>
    <x v="27"/>
    <x v="0"/>
    <x v="0"/>
    <x v="105"/>
    <s v="Vehicle, Battery Electric Vehicle"/>
    <n v="0"/>
    <d v="2026-03-06T10:10:02"/>
    <n v="0"/>
    <n v="0"/>
    <s v=""/>
    <n v="0"/>
    <s v="No"/>
    <e v="#REF!"/>
  </r>
  <r>
    <s v="NISSAN LEAF 299-1018"/>
    <d v="2026-03-06T10:10:04"/>
    <s v="Energía de la batería del vehículo eléctrico -29893"/>
    <x v="1"/>
    <s v="Engine"/>
    <s v="No"/>
    <n v="0"/>
    <x v="20"/>
    <x v="0"/>
    <x v="0"/>
    <x v="993"/>
    <s v="Vehicle, Battery Electric Vehicle"/>
    <n v="0"/>
    <d v="2026-03-06T10:10:04"/>
    <n v="0"/>
    <n v="0"/>
    <s v=""/>
    <n v="0"/>
    <s v="No"/>
    <e v="#REF!"/>
  </r>
  <r>
    <s v="NISSAN LEAF 299-1018"/>
    <d v="2026-03-06T10:10:05"/>
    <s v="Ubicación: 9.89374, -84.61806"/>
    <x v="0"/>
    <s v="GPS"/>
    <s v="Yes"/>
    <n v="0"/>
    <x v="0"/>
    <x v="0"/>
    <x v="0"/>
    <x v="0"/>
    <s v="Vehicle, Battery Electric Vehicle"/>
    <n v="0"/>
    <d v="2026-03-06T10:10:05"/>
    <n v="-84.61806"/>
    <n v="9.8937399999999993"/>
    <s v="CurveSpeedEstimateError"/>
    <n v="37"/>
    <s v="Yes"/>
    <e v="#REF!"/>
  </r>
  <r>
    <s v="NISSAN LEAF 299-1018"/>
    <d v="2026-03-06T10:10:06"/>
    <s v="Velocidad del motor en carretera 27"/>
    <x v="1"/>
    <s v="Engine"/>
    <s v="No"/>
    <n v="0"/>
    <x v="27"/>
    <x v="0"/>
    <x v="0"/>
    <x v="46"/>
    <s v="Vehicle, Battery Electric Vehicle"/>
    <n v="0"/>
    <d v="2026-03-06T10:10:06"/>
    <n v="0"/>
    <n v="0"/>
    <s v=""/>
    <n v="0"/>
    <s v="No"/>
    <e v="#REF!"/>
  </r>
  <r>
    <s v="NISSAN LEAF 299-1018"/>
    <d v="2026-03-06T10:10:09"/>
    <s v="Ubicación: 9.89375, -84.61834"/>
    <x v="0"/>
    <s v="GPS"/>
    <s v="Yes"/>
    <n v="0"/>
    <x v="0"/>
    <x v="0"/>
    <x v="0"/>
    <x v="0"/>
    <s v="Vehicle, Battery Electric Vehicle"/>
    <n v="0"/>
    <d v="2026-03-06T10:10:09"/>
    <n v="-84.618340000000003"/>
    <n v="9.8937500000000007"/>
    <s v="CurveSpeed"/>
    <n v="26"/>
    <s v="Yes"/>
    <e v="#REF!"/>
  </r>
  <r>
    <s v="NISSAN LEAF 299-1018"/>
    <d v="2026-03-06T10:10:12"/>
    <s v="Ubicación: 9.89375, -84.61855"/>
    <x v="0"/>
    <s v="GPS"/>
    <s v="Yes"/>
    <n v="0"/>
    <x v="0"/>
    <x v="0"/>
    <x v="0"/>
    <x v="0"/>
    <s v="Vehicle, Battery Electric Vehicle"/>
    <n v="0"/>
    <d v="2026-03-06T10:10:12"/>
    <n v="-84.618549999999999"/>
    <n v="9.8937500000000007"/>
    <s v="CurveSpeedEstimateError"/>
    <n v="29"/>
    <s v="Yes"/>
    <e v="#REF!"/>
  </r>
  <r>
    <s v="NISSAN LEAF 299-1018"/>
    <d v="2026-03-06T10:10:24"/>
    <s v="Ubicación: 9.89369, -84.61964"/>
    <x v="0"/>
    <s v="GPS"/>
    <s v="Yes"/>
    <n v="0"/>
    <x v="0"/>
    <x v="0"/>
    <x v="0"/>
    <x v="0"/>
    <s v="Vehicle, Battery Electric Vehicle"/>
    <n v="0"/>
    <d v="2026-03-06T10:10:24"/>
    <n v="-84.619640000000004"/>
    <n v="9.8936899999999994"/>
    <s v="CurvePositionEstimateError"/>
    <n v="41"/>
    <s v="Yes"/>
    <e v="#REF!"/>
  </r>
  <r>
    <s v="NISSAN LEAF 299-1018"/>
    <d v="2026-03-06T10:10:27"/>
    <s v="Velocidad del motor en carretera 44"/>
    <x v="1"/>
    <s v="Engine"/>
    <s v="No"/>
    <n v="0"/>
    <x v="27"/>
    <x v="0"/>
    <x v="0"/>
    <x v="73"/>
    <s v="Vehicle, Battery Electric Vehicle"/>
    <n v="0"/>
    <d v="2026-03-06T10:10:27"/>
    <n v="0"/>
    <n v="0"/>
    <s v=""/>
    <n v="0"/>
    <s v="No"/>
    <e v="#REF!"/>
  </r>
  <r>
    <s v="NISSAN LEAF 299-1018"/>
    <d v="2026-03-06T10:10:32"/>
    <s v="Energía de la batería del vehículo eléctrico -7298"/>
    <x v="1"/>
    <s v="Engine"/>
    <s v="No"/>
    <n v="0"/>
    <x v="20"/>
    <x v="0"/>
    <x v="0"/>
    <x v="994"/>
    <s v="Vehicle, Battery Electric Vehicle"/>
    <n v="0"/>
    <d v="2026-03-06T10:10:32"/>
    <n v="0"/>
    <n v="0"/>
    <s v=""/>
    <n v="0"/>
    <s v="No"/>
    <e v="#REF!"/>
  </r>
  <r>
    <s v="NISSAN LEAF 299-1018"/>
    <d v="2026-03-06T10:10:33"/>
    <s v="Ubicación: 9.89361, -84.6206"/>
    <x v="0"/>
    <s v="GPS"/>
    <s v="Yes"/>
    <n v="0"/>
    <x v="0"/>
    <x v="0"/>
    <x v="0"/>
    <x v="0"/>
    <s v="Vehicle, Battery Electric Vehicle"/>
    <n v="0"/>
    <d v="2026-03-06T10:10:33"/>
    <n v="-84.620599999999996"/>
    <n v="9.8936100000000007"/>
    <s v="CurveSpeedEstimateError"/>
    <n v="41"/>
    <s v="Yes"/>
    <e v="#REF!"/>
  </r>
  <r>
    <s v="NISSAN LEAF 299-1018"/>
    <d v="2026-03-06T10:10:35"/>
    <s v="Odómetro 15982"/>
    <x v="1"/>
    <s v="Engine"/>
    <s v="No"/>
    <n v="0"/>
    <x v="11"/>
    <x v="0"/>
    <x v="0"/>
    <x v="995"/>
    <s v="Vehicle, Battery Electric Vehicle"/>
    <n v="0"/>
    <d v="2026-03-06T10:10:35"/>
    <n v="0"/>
    <n v="0"/>
    <s v=""/>
    <n v="0"/>
    <s v="No"/>
    <e v="#REF!"/>
  </r>
  <r>
    <s v="NISSAN LEAF 299-1018"/>
    <d v="2026-03-06T10:10:35"/>
    <s v="Odómetro sin procesar 15982"/>
    <x v="1"/>
    <s v="Engine"/>
    <s v="No"/>
    <n v="0"/>
    <x v="12"/>
    <x v="0"/>
    <x v="0"/>
    <x v="995"/>
    <s v="Vehicle, Battery Electric Vehicle"/>
    <n v="0"/>
    <d v="2026-03-06T10:10:35"/>
    <n v="0"/>
    <n v="0"/>
    <s v=""/>
    <n v="0"/>
    <s v="No"/>
    <e v="#REF!"/>
  </r>
  <r>
    <s v="NISSAN LEAF 299-1018"/>
    <d v="2026-03-06T10:10:35"/>
    <s v="Velocidad del motor en carretera 43"/>
    <x v="1"/>
    <s v="Engine"/>
    <s v="No"/>
    <n v="0"/>
    <x v="27"/>
    <x v="0"/>
    <x v="0"/>
    <x v="363"/>
    <s v="Vehicle, Battery Electric Vehicle"/>
    <n v="0"/>
    <d v="2026-03-06T10:10:35"/>
    <n v="0"/>
    <n v="0"/>
    <s v=""/>
    <n v="0"/>
    <s v="No"/>
    <e v="#REF!"/>
  </r>
  <r>
    <s v="NISSAN LEAF 299-1018"/>
    <d v="2026-03-06T10:10:39"/>
    <s v="Energía de la batería del vehículo eléctrico 32214"/>
    <x v="1"/>
    <s v="Engine"/>
    <s v="No"/>
    <n v="0"/>
    <x v="20"/>
    <x v="0"/>
    <x v="0"/>
    <x v="996"/>
    <s v="Vehicle, Battery Electric Vehicle"/>
    <n v="0"/>
    <d v="2026-03-06T10:10:39"/>
    <n v="0"/>
    <n v="0"/>
    <s v=""/>
    <n v="0"/>
    <s v="No"/>
    <e v="#REF!"/>
  </r>
  <r>
    <s v="NISSAN LEAF 299-1018"/>
    <d v="2026-03-06T10:10:39"/>
    <s v="Ubicación: 9.89355, -84.62128"/>
    <x v="0"/>
    <s v="GPS"/>
    <s v="Yes"/>
    <n v="0"/>
    <x v="0"/>
    <x v="0"/>
    <x v="0"/>
    <x v="0"/>
    <s v="Vehicle, Battery Electric Vehicle"/>
    <n v="0"/>
    <d v="2026-03-06T10:10:39"/>
    <n v="-84.621279999999999"/>
    <n v="9.8935499999999994"/>
    <s v="CurveSpeedEstimateError"/>
    <n v="50"/>
    <s v="Yes"/>
    <e v="#REF!"/>
  </r>
  <r>
    <s v="NISSAN LEAF 299-1018"/>
    <d v="2026-03-06T10:10:40"/>
    <s v=" "/>
    <x v="1"/>
    <s v="Debug"/>
    <s v="No"/>
    <s v="0C-00-00-00-00-00-00-00-00-00-00-00-00-00-00"/>
    <x v="0"/>
    <x v="0"/>
    <x v="0"/>
    <x v="0"/>
    <s v="Vehicle, Battery Electric Vehicle"/>
    <n v="0"/>
    <d v="2026-03-06T10:10:40"/>
    <n v="0"/>
    <n v="0"/>
    <s v="50245"/>
    <n v="0"/>
    <s v="No"/>
    <e v="#REF!"/>
  </r>
  <r>
    <s v="NISSAN LEAF 299-1018"/>
    <d v="2026-03-06T10:10:44"/>
    <s v="Temperatura del aire exterior bruto 35"/>
    <x v="1"/>
    <s v="Engine"/>
    <s v="No"/>
    <n v="0"/>
    <x v="22"/>
    <x v="0"/>
    <x v="0"/>
    <x v="911"/>
    <s v="Vehicle, Battery Electric Vehicle"/>
    <n v="0"/>
    <d v="2026-03-06T10:10:44"/>
    <n v="0"/>
    <n v="0"/>
    <s v=""/>
    <n v="0"/>
    <s v="No"/>
    <e v="#REF!"/>
  </r>
  <r>
    <s v="NISSAN LEAF 299-1018"/>
    <d v="2026-03-06T10:10:45"/>
    <s v="Velocidad del motor en carretera 70"/>
    <x v="1"/>
    <s v="Engine"/>
    <s v="No"/>
    <n v="0"/>
    <x v="27"/>
    <x v="0"/>
    <x v="0"/>
    <x v="135"/>
    <s v="Vehicle, Battery Electric Vehicle"/>
    <n v="0"/>
    <d v="2026-03-06T10:10:45"/>
    <n v="0"/>
    <n v="0"/>
    <s v=""/>
    <n v="0"/>
    <s v="No"/>
    <e v="#REF!"/>
  </r>
  <r>
    <s v="NISSAN LEAF 299-1018"/>
    <d v="2026-03-06T10:10:46"/>
    <s v="Ubicación: 9.89345, -84.62237"/>
    <x v="0"/>
    <s v="GPS"/>
    <s v="Yes"/>
    <n v="0"/>
    <x v="0"/>
    <x v="0"/>
    <x v="0"/>
    <x v="0"/>
    <s v="Vehicle, Battery Electric Vehicle"/>
    <n v="0"/>
    <d v="2026-03-06T10:10:46"/>
    <n v="-84.622370000000004"/>
    <n v="9.8934499999999996"/>
    <s v="CurvePositionEstimateError"/>
    <n v="68"/>
    <s v="Yes"/>
    <e v="#REF!"/>
  </r>
  <r>
    <s v="NISSAN LEAF 299-1018"/>
    <d v="2026-03-06T10:10:47"/>
    <s v="Energía de la batería del vehículo eléctrico -6372"/>
    <x v="1"/>
    <s v="Engine"/>
    <s v="No"/>
    <n v="0"/>
    <x v="20"/>
    <x v="0"/>
    <x v="0"/>
    <x v="997"/>
    <s v="Vehicle, Battery Electric Vehicle"/>
    <n v="0"/>
    <d v="2026-03-06T10:10:47"/>
    <n v="0"/>
    <n v="0"/>
    <s v=""/>
    <n v="0"/>
    <s v="No"/>
    <e v="#REF!"/>
  </r>
  <r>
    <s v="NISSAN LEAF 299-1018"/>
    <d v="2026-03-06T10:10:49"/>
    <s v="Ubicación: 9.8934, -84.62286"/>
    <x v="0"/>
    <s v="GPS"/>
    <s v="Yes"/>
    <n v="0"/>
    <x v="0"/>
    <x v="0"/>
    <x v="0"/>
    <x v="0"/>
    <s v="Vehicle, Battery Electric Vehicle"/>
    <n v="0"/>
    <d v="2026-03-06T10:10:49"/>
    <n v="-84.622860000000003"/>
    <n v="9.8933999999999997"/>
    <s v="CurveSpeedEstimateError"/>
    <n v="65"/>
    <s v="Yes"/>
    <e v="#REF!"/>
  </r>
  <r>
    <s v="NISSAN LEAF 299-1018"/>
    <d v="2026-03-06T10:10:56"/>
    <s v="Velocidad del motor en carretera 62"/>
    <x v="1"/>
    <s v="Engine"/>
    <s v="No"/>
    <n v="0"/>
    <x v="27"/>
    <x v="0"/>
    <x v="0"/>
    <x v="125"/>
    <s v="Vehicle, Battery Electric Vehicle"/>
    <n v="0"/>
    <d v="2026-03-06T10:10:56"/>
    <n v="0"/>
    <n v="0"/>
    <s v=""/>
    <n v="0"/>
    <s v="No"/>
    <e v="#REF!"/>
  </r>
  <r>
    <s v="NISSAN LEAF 299-1018"/>
    <d v="2026-03-06T10:10:59"/>
    <s v="Ubicación: 9.89326, -84.62445"/>
    <x v="0"/>
    <s v="GPS"/>
    <s v="Yes"/>
    <n v="0"/>
    <x v="0"/>
    <x v="0"/>
    <x v="0"/>
    <x v="0"/>
    <s v="Vehicle, Battery Electric Vehicle"/>
    <n v="0"/>
    <d v="2026-03-06T10:10:59"/>
    <n v="-84.624449999999996"/>
    <n v="9.8932599999999997"/>
    <s v="CurveSpeedEstimateError"/>
    <n v="61"/>
    <s v="Yes"/>
    <e v="#REF!"/>
  </r>
  <r>
    <s v="NISSAN LEAF 299-1018"/>
    <d v="2026-03-06T10:11:05"/>
    <s v="Velocidad del motor en carretera 69"/>
    <x v="1"/>
    <s v="Engine"/>
    <s v="No"/>
    <n v="0"/>
    <x v="27"/>
    <x v="0"/>
    <x v="0"/>
    <x v="87"/>
    <s v="Vehicle, Battery Electric Vehicle"/>
    <n v="0"/>
    <d v="2026-03-06T10:11:05"/>
    <n v="0"/>
    <n v="0"/>
    <s v=""/>
    <n v="0"/>
    <s v="No"/>
    <e v="#REF!"/>
  </r>
  <r>
    <s v="NISSAN LEAF 299-1018"/>
    <d v="2026-03-06T10:11:07"/>
    <s v="Ubicación: 9.89314, -84.62576"/>
    <x v="0"/>
    <s v="GPS"/>
    <s v="Yes"/>
    <n v="0"/>
    <x v="0"/>
    <x v="0"/>
    <x v="0"/>
    <x v="0"/>
    <s v="Vehicle, Battery Electric Vehicle"/>
    <n v="0"/>
    <d v="2026-03-06T10:11:07"/>
    <n v="-84.62576"/>
    <n v="9.8931400000000007"/>
    <s v="CurveSpeedEstimateError"/>
    <n v="68"/>
    <s v="Yes"/>
    <e v="#REF!"/>
  </r>
  <r>
    <s v="NISSAN LEAF 299-1018"/>
    <d v="2026-03-06T10:11:10"/>
    <s v="Ubicación: 9.89309, -84.62626"/>
    <x v="0"/>
    <s v="GPS"/>
    <s v="Yes"/>
    <n v="0"/>
    <x v="0"/>
    <x v="0"/>
    <x v="0"/>
    <x v="0"/>
    <s v="Vehicle, Battery Electric Vehicle"/>
    <n v="0"/>
    <d v="2026-03-06T10:11:10"/>
    <n v="-84.626260000000002"/>
    <n v="9.8930900000000008"/>
    <s v="CurveSpeedEstimateError"/>
    <n v="63"/>
    <s v="Yes"/>
    <e v="#REF!"/>
  </r>
  <r>
    <s v="NISSAN LEAF 299-1018"/>
    <d v="2026-03-06T10:11:12"/>
    <s v="Velocidad del motor en carretera 60"/>
    <x v="1"/>
    <s v="Engine"/>
    <s v="No"/>
    <n v="0"/>
    <x v="27"/>
    <x v="0"/>
    <x v="0"/>
    <x v="308"/>
    <s v="Vehicle, Battery Electric Vehicle"/>
    <n v="0"/>
    <d v="2026-03-06T10:11:12"/>
    <n v="0"/>
    <n v="0"/>
    <s v=""/>
    <n v="0"/>
    <s v="No"/>
    <e v="#REF!"/>
  </r>
  <r>
    <s v="NISSAN LEAF 299-1018"/>
    <d v="2026-03-06T10:11:16"/>
    <s v="Ubicación: 9.893, -84.62717"/>
    <x v="0"/>
    <s v="GPS"/>
    <s v="Yes"/>
    <n v="0"/>
    <x v="0"/>
    <x v="0"/>
    <x v="0"/>
    <x v="0"/>
    <s v="Vehicle, Battery Electric Vehicle"/>
    <n v="0"/>
    <d v="2026-03-06T10:11:16"/>
    <n v="-84.627170000000007"/>
    <n v="9.8930000000000007"/>
    <s v="CurveSpeedEstimateError"/>
    <n v="61"/>
    <s v="Yes"/>
    <e v="#REF!"/>
  </r>
  <r>
    <s v="NISSAN LEAF 299-1018"/>
    <d v="2026-03-06T10:11:25"/>
    <s v="Ubicación: 9.89288, -84.62862"/>
    <x v="0"/>
    <s v="GPS"/>
    <s v="Yes"/>
    <n v="0"/>
    <x v="0"/>
    <x v="0"/>
    <x v="0"/>
    <x v="0"/>
    <s v="Vehicle, Battery Electric Vehicle"/>
    <n v="0"/>
    <d v="2026-03-06T10:11:25"/>
    <n v="-84.628619999999998"/>
    <n v="9.8928799999999999"/>
    <s v="CurveSpeedEstimateError"/>
    <n v="66"/>
    <s v="Yes"/>
    <e v="#REF!"/>
  </r>
  <r>
    <s v="NISSAN LEAF 299-1018"/>
    <d v="2026-03-06T10:11:27"/>
    <s v="Energía de la batería del vehículo eléctrico 23834"/>
    <x v="1"/>
    <s v="Engine"/>
    <s v="No"/>
    <n v="0"/>
    <x v="20"/>
    <x v="0"/>
    <x v="0"/>
    <x v="998"/>
    <s v="Vehicle, Battery Electric Vehicle"/>
    <n v="0"/>
    <d v="2026-03-06T10:11:27"/>
    <n v="0"/>
    <n v="0"/>
    <s v=""/>
    <n v="0"/>
    <s v="No"/>
    <e v="#REF!"/>
  </r>
  <r>
    <s v="NISSAN LEAF 299-1018"/>
    <d v="2026-03-06T10:11:30"/>
    <s v="Ubicación: 9.8928, -84.6295"/>
    <x v="0"/>
    <s v="GPS"/>
    <s v="Yes"/>
    <n v="0"/>
    <x v="0"/>
    <x v="0"/>
    <x v="0"/>
    <x v="0"/>
    <s v="Vehicle, Battery Electric Vehicle"/>
    <n v="0"/>
    <d v="2026-03-06T10:11:30"/>
    <n v="-84.629499999999993"/>
    <n v="9.8927999999999994"/>
    <s v="CurveSpeed"/>
    <n v="72"/>
    <s v="Yes"/>
    <e v="#REF!"/>
  </r>
  <r>
    <s v="NISSAN LEAF 299-1018"/>
    <d v="2026-03-06T10:11:30"/>
    <s v="Velocidad del motor en carretera 73"/>
    <x v="1"/>
    <s v="Engine"/>
    <s v="No"/>
    <n v="0"/>
    <x v="27"/>
    <x v="0"/>
    <x v="0"/>
    <x v="85"/>
    <s v="Vehicle, Battery Electric Vehicle"/>
    <n v="0"/>
    <d v="2026-03-06T10:11:30"/>
    <n v="0"/>
    <n v="0"/>
    <s v=""/>
    <n v="0"/>
    <s v="No"/>
    <e v="#REF!"/>
  </r>
  <r>
    <s v="NISSAN LEAF 299-1018"/>
    <d v="2026-03-06T10:11:30"/>
    <s v="Energía de la batería del vehículo eléctrico -6327"/>
    <x v="1"/>
    <s v="Engine"/>
    <s v="No"/>
    <n v="0"/>
    <x v="20"/>
    <x v="0"/>
    <x v="0"/>
    <x v="999"/>
    <s v="Vehicle, Battery Electric Vehicle"/>
    <n v="0"/>
    <d v="2026-03-06T10:11:30"/>
    <n v="0"/>
    <n v="0"/>
    <s v=""/>
    <n v="0"/>
    <s v="No"/>
    <e v="#REF!"/>
  </r>
  <r>
    <s v="NISSAN LEAF 299-1018"/>
    <d v="2026-03-06T10:11:31"/>
    <s v="Odómetro 15983"/>
    <x v="1"/>
    <s v="Engine"/>
    <s v="No"/>
    <n v="0"/>
    <x v="11"/>
    <x v="0"/>
    <x v="0"/>
    <x v="1000"/>
    <s v="Vehicle, Battery Electric Vehicle"/>
    <n v="0"/>
    <d v="2026-03-06T10:11:31"/>
    <n v="0"/>
    <n v="0"/>
    <s v=""/>
    <n v="0"/>
    <s v="No"/>
    <e v="#REF!"/>
  </r>
  <r>
    <s v="NISSAN LEAF 299-1018"/>
    <d v="2026-03-06T10:11:31"/>
    <s v="Odómetro sin procesar 15983"/>
    <x v="1"/>
    <s v="Engine"/>
    <s v="No"/>
    <n v="0"/>
    <x v="12"/>
    <x v="0"/>
    <x v="0"/>
    <x v="1000"/>
    <s v="Vehicle, Battery Electric Vehicle"/>
    <n v="0"/>
    <d v="2026-03-06T10:11:31"/>
    <n v="0"/>
    <n v="0"/>
    <s v=""/>
    <n v="0"/>
    <s v="No"/>
    <e v="#REF!"/>
  </r>
  <r>
    <s v="NISSAN LEAF 299-1018"/>
    <d v="2026-03-06T10:11:35"/>
    <s v="Ubicación: 9.89272, -84.63035"/>
    <x v="0"/>
    <s v="GPS"/>
    <s v="Yes"/>
    <n v="0"/>
    <x v="0"/>
    <x v="0"/>
    <x v="0"/>
    <x v="0"/>
    <s v="Vehicle, Battery Electric Vehicle"/>
    <n v="0"/>
    <d v="2026-03-06T10:11:35"/>
    <n v="-84.630350000000007"/>
    <n v="9.8927200000000006"/>
    <s v="CurveSpeedEstimateError"/>
    <n v="63"/>
    <s v="Yes"/>
    <e v="#REF!"/>
  </r>
  <r>
    <s v="NISSAN LEAF 299-1018"/>
    <d v="2026-03-06T10:11:43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11:43"/>
    <n v="0"/>
    <n v="0"/>
    <s v=""/>
    <n v="0"/>
    <s v="No"/>
    <e v="#REF!"/>
  </r>
  <r>
    <s v="NISSAN LEAF 299-1018"/>
    <d v="2026-03-06T10:1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11:44"/>
    <n v="0"/>
    <n v="0"/>
    <s v=""/>
    <n v="0"/>
    <s v="No"/>
    <e v="#REF!"/>
  </r>
  <r>
    <s v="NISSAN LEAF 299-1018"/>
    <d v="2026-03-06T10:11:44"/>
    <s v="Intensidad de la señal del módem celular 82"/>
    <x v="1"/>
    <s v="Engine"/>
    <s v="No"/>
    <n v="0"/>
    <x v="26"/>
    <x v="0"/>
    <x v="0"/>
    <x v="1001"/>
    <s v="Vehicle, Battery Electric Vehicle"/>
    <n v="0"/>
    <d v="2026-03-06T10:11:44"/>
    <n v="0"/>
    <n v="0"/>
    <s v=""/>
    <n v="0"/>
    <s v="No"/>
    <e v="#REF!"/>
  </r>
  <r>
    <s v="NISSAN LEAF 299-1018"/>
    <d v="2026-03-06T10:11:44"/>
    <s v=" "/>
    <x v="1"/>
    <s v="Debug"/>
    <s v="No"/>
    <s v="ED-50-1D-11-F8-DF-02"/>
    <x v="0"/>
    <x v="0"/>
    <x v="0"/>
    <x v="0"/>
    <s v="Vehicle, Battery Electric Vehicle"/>
    <n v="0"/>
    <d v="2026-03-06T10:11:44"/>
    <n v="0"/>
    <n v="0"/>
    <s v="40012"/>
    <n v="0"/>
    <s v="No"/>
    <e v="#REF!"/>
  </r>
  <r>
    <s v="NISSAN LEAF 299-1018"/>
    <d v="2026-03-06T10:11:45"/>
    <s v="Ubicación: 9.89259, -84.63176"/>
    <x v="0"/>
    <s v="GPS"/>
    <s v="Yes"/>
    <n v="0"/>
    <x v="0"/>
    <x v="0"/>
    <x v="0"/>
    <x v="0"/>
    <s v="Vehicle, Battery Electric Vehicle"/>
    <n v="0"/>
    <d v="2026-03-06T10:11:45"/>
    <n v="-84.63176"/>
    <n v="9.8925900000000002"/>
    <s v="CurvePositionEstimateError"/>
    <n v="50"/>
    <s v="Yes"/>
    <e v="#REF!"/>
  </r>
  <r>
    <s v="NISSAN LEAF 299-1018"/>
    <d v="2026-03-06T10:11:45"/>
    <s v="Velocidad del motor en carretera 49"/>
    <x v="1"/>
    <s v="Engine"/>
    <s v="No"/>
    <n v="0"/>
    <x v="27"/>
    <x v="0"/>
    <x v="0"/>
    <x v="219"/>
    <s v="Vehicle, Battery Electric Vehicle"/>
    <n v="0"/>
    <d v="2026-03-06T10:11:45"/>
    <n v="0"/>
    <n v="0"/>
    <s v=""/>
    <n v="0"/>
    <s v="No"/>
    <e v="#REF!"/>
  </r>
  <r>
    <s v="NISSAN LEAF 299-1018"/>
    <d v="2026-03-06T10:11:47"/>
    <s v="Ubicación: 9.89257, -84.632"/>
    <x v="0"/>
    <s v="GPS"/>
    <s v="Yes"/>
    <n v="0"/>
    <x v="0"/>
    <x v="0"/>
    <x v="0"/>
    <x v="0"/>
    <s v="Vehicle, Battery Electric Vehicle"/>
    <n v="0"/>
    <d v="2026-03-06T10:11:47"/>
    <n v="-84.632000000000005"/>
    <n v="9.8925699999999992"/>
    <s v="CurveSpeed"/>
    <n v="48"/>
    <s v="Yes"/>
    <e v="#REF!"/>
  </r>
  <r>
    <s v="NISSAN LEAF 299-1018"/>
    <d v="2026-03-06T10:11:49"/>
    <s v="Velocidad del motor en carretera 56"/>
    <x v="1"/>
    <s v="Engine"/>
    <s v="No"/>
    <n v="0"/>
    <x v="27"/>
    <x v="0"/>
    <x v="0"/>
    <x v="106"/>
    <s v="Vehicle, Battery Electric Vehicle"/>
    <n v="0"/>
    <d v="2026-03-06T10:11:49"/>
    <n v="0"/>
    <n v="0"/>
    <s v=""/>
    <n v="0"/>
    <s v="No"/>
    <e v="#REF!"/>
  </r>
  <r>
    <s v="NISSAN LEAF 299-1018"/>
    <d v="2026-03-06T10:11:50"/>
    <s v="Ubicación: 9.89254, -84.6324"/>
    <x v="0"/>
    <s v="GPS"/>
    <s v="Yes"/>
    <n v="0"/>
    <x v="0"/>
    <x v="0"/>
    <x v="0"/>
    <x v="0"/>
    <s v="Vehicle, Battery Electric Vehicle"/>
    <n v="0"/>
    <d v="2026-03-06T10:11:50"/>
    <n v="-84.632400000000004"/>
    <n v="9.8925400000000003"/>
    <s v="CurveSpeedEstimateError"/>
    <n v="55"/>
    <s v="Yes"/>
    <e v="#REF!"/>
  </r>
  <r>
    <s v="NISSAN LEAF 299-1018"/>
    <d v="2026-03-06T10:11:51"/>
    <s v=" "/>
    <x v="1"/>
    <s v="Debug"/>
    <s v="No"/>
    <s v="70-00-69-00-5D-00-90-00-5D-00-9A-00-A2-00-C9-00-5C-00-5C-00-65-00-96-00-53-00-C2-00-90-00-37-05-46-00-47-00-E3-00-A5-00-5E-00-C1-00-5F-00-59-00-5C-00-99-00-9D-00-A7-00-A7-00-6A-00-60-00-5F-00-9B-00-5E-00-5C-00-5D-00-A5-00-A7-00-92-00-5A-00-A2-00-5C-00-97-00-96-00-5E-00-59-00-9D-00-A9-00-A9-00-67-00"/>
    <x v="0"/>
    <x v="0"/>
    <x v="0"/>
    <x v="0"/>
    <s v="Vehicle, Battery Electric Vehicle"/>
    <n v="0"/>
    <d v="2026-03-06T10:11:51"/>
    <n v="0"/>
    <n v="0"/>
    <s v="40036"/>
    <n v="0"/>
    <s v="No"/>
    <e v="#REF!"/>
  </r>
  <r>
    <s v="NISSAN LEAF 299-1018"/>
    <d v="2026-03-06T10:11:55"/>
    <s v="Ubicación: 9.89248, -84.63311"/>
    <x v="0"/>
    <s v="GPS"/>
    <s v="Yes"/>
    <n v="0"/>
    <x v="0"/>
    <x v="0"/>
    <x v="0"/>
    <x v="0"/>
    <s v="Vehicle, Battery Electric Vehicle"/>
    <n v="0"/>
    <d v="2026-03-06T10:11:55"/>
    <n v="-84.633110000000002"/>
    <n v="9.8924800000000008"/>
    <s v="CurveSpeedEstimateError"/>
    <n v="57"/>
    <s v="Yes"/>
    <e v="#REF!"/>
  </r>
  <r>
    <s v="NISSAN LEAF 299-1018"/>
    <d v="2026-03-06T10:12:01"/>
    <s v="Velocidad del motor en carretera 58"/>
    <x v="1"/>
    <s v="Engine"/>
    <s v="No"/>
    <n v="0"/>
    <x v="27"/>
    <x v="0"/>
    <x v="0"/>
    <x v="385"/>
    <s v="Vehicle, Battery Electric Vehicle"/>
    <n v="0"/>
    <d v="2026-03-06T10:12:01"/>
    <n v="0"/>
    <n v="0"/>
    <s v=""/>
    <n v="0"/>
    <s v="No"/>
    <e v="#REF!"/>
  </r>
  <r>
    <s v="NISSAN LEAF 299-1018"/>
    <d v="2026-03-06T10:12:02"/>
    <s v="Ubicación: 9.89239, -84.63413"/>
    <x v="0"/>
    <s v="GPS"/>
    <s v="Yes"/>
    <n v="0"/>
    <x v="0"/>
    <x v="0"/>
    <x v="0"/>
    <x v="0"/>
    <s v="Vehicle, Battery Electric Vehicle"/>
    <n v="0"/>
    <d v="2026-03-06T10:12:02"/>
    <n v="-84.634129999999999"/>
    <n v="9.8923900000000007"/>
    <s v="CurveSpeed"/>
    <n v="57"/>
    <s v="Yes"/>
    <e v="#REF!"/>
  </r>
  <r>
    <s v="NISSAN LEAF 299-1018"/>
    <d v="2026-03-06T10:12:09"/>
    <s v="Velocidad del motor en carretera 67"/>
    <x v="1"/>
    <s v="Engine"/>
    <s v="No"/>
    <n v="0"/>
    <x v="27"/>
    <x v="0"/>
    <x v="0"/>
    <x v="979"/>
    <s v="Vehicle, Battery Electric Vehicle"/>
    <n v="0"/>
    <d v="2026-03-06T10:12:09"/>
    <n v="0"/>
    <n v="0"/>
    <s v=""/>
    <n v="0"/>
    <s v="No"/>
    <e v="#REF!"/>
  </r>
  <r>
    <s v="NISSAN LEAF 299-1018"/>
    <d v="2026-03-06T10:12:09"/>
    <s v="Energía de la batería del vehículo eléctrico 21326"/>
    <x v="1"/>
    <s v="Engine"/>
    <s v="No"/>
    <n v="0"/>
    <x v="20"/>
    <x v="0"/>
    <x v="0"/>
    <x v="1002"/>
    <s v="Vehicle, Battery Electric Vehicle"/>
    <n v="0"/>
    <d v="2026-03-06T10:12:09"/>
    <n v="0"/>
    <n v="0"/>
    <s v=""/>
    <n v="0"/>
    <s v="No"/>
    <e v="#REF!"/>
  </r>
  <r>
    <s v="NISSAN LEAF 299-1018"/>
    <d v="2026-03-06T10:12:11"/>
    <s v="Ubicación: 9.89227, -84.63554"/>
    <x v="0"/>
    <s v="GPS"/>
    <s v="Yes"/>
    <n v="0"/>
    <x v="0"/>
    <x v="0"/>
    <x v="0"/>
    <x v="0"/>
    <s v="Vehicle, Battery Electric Vehicle"/>
    <n v="0"/>
    <d v="2026-03-06T10:12:11"/>
    <n v="-84.635540000000006"/>
    <n v="9.8922699999999999"/>
    <s v="CurveSpeed"/>
    <n v="66"/>
    <s v="Yes"/>
    <e v="#REF!"/>
  </r>
  <r>
    <s v="NISSAN LEAF 299-1018"/>
    <d v="2026-03-06T10:12:17"/>
    <s v="Ubicación: 9.89218, -84.63653"/>
    <x v="0"/>
    <s v="GPS"/>
    <s v="Yes"/>
    <n v="0"/>
    <x v="0"/>
    <x v="0"/>
    <x v="0"/>
    <x v="0"/>
    <s v="Vehicle, Battery Electric Vehicle"/>
    <n v="0"/>
    <d v="2026-03-06T10:12:17"/>
    <n v="-84.636529999999993"/>
    <n v="9.8921799999999998"/>
    <s v="CurvePositionEstimateError"/>
    <n v="65"/>
    <s v="Yes"/>
    <e v="#REF!"/>
  </r>
  <r>
    <s v="NISSAN LEAF 299-1018"/>
    <d v="2026-03-06T10:12:20"/>
    <s v="Velocidad del motor en carretera 65"/>
    <x v="1"/>
    <s v="Engine"/>
    <s v="No"/>
    <n v="0"/>
    <x v="27"/>
    <x v="0"/>
    <x v="0"/>
    <x v="339"/>
    <s v="Vehicle, Battery Electric Vehicle"/>
    <n v="0"/>
    <d v="2026-03-06T10:12:20"/>
    <n v="0"/>
    <n v="0"/>
    <s v=""/>
    <n v="0"/>
    <s v="No"/>
    <e v="#REF!"/>
  </r>
  <r>
    <s v="NISSAN LEAF 299-1018"/>
    <d v="2026-03-06T10:12:21"/>
    <s v="Estado de carga genérico 56.34"/>
    <x v="1"/>
    <s v="Engine"/>
    <s v="No"/>
    <n v="0"/>
    <x v="15"/>
    <x v="0"/>
    <x v="0"/>
    <x v="1003"/>
    <s v="Vehicle, Battery Electric Vehicle"/>
    <n v="0"/>
    <d v="2026-03-06T10:12:21"/>
    <n v="0"/>
    <n v="0"/>
    <s v=""/>
    <n v="0"/>
    <s v="No"/>
    <e v="#REF!"/>
  </r>
  <r>
    <s v="NISSAN LEAF 299-1018"/>
    <d v="2026-03-06T10:12:24"/>
    <s v="Energía de la batería del vehículo eléctrico -11182"/>
    <x v="1"/>
    <s v="Engine"/>
    <s v="No"/>
    <n v="0"/>
    <x v="20"/>
    <x v="0"/>
    <x v="0"/>
    <x v="646"/>
    <s v="Vehicle, Battery Electric Vehicle"/>
    <n v="0"/>
    <d v="2026-03-06T10:12:24"/>
    <n v="0"/>
    <n v="0"/>
    <s v=""/>
    <n v="0"/>
    <s v="No"/>
    <e v="#REF!"/>
  </r>
  <r>
    <s v="NISSAN LEAF 299-1018"/>
    <d v="2026-03-06T10:12:30"/>
    <s v="Ubicación: 9.89201, -84.63849"/>
    <x v="0"/>
    <s v="GPS"/>
    <s v="Yes"/>
    <n v="0"/>
    <x v="0"/>
    <x v="0"/>
    <x v="0"/>
    <x v="0"/>
    <s v="Vehicle, Battery Electric Vehicle"/>
    <n v="0"/>
    <d v="2026-03-06T10:12:30"/>
    <n v="-84.638490000000004"/>
    <n v="9.8920100000000009"/>
    <s v="CurveSpeedEstimateError"/>
    <n v="52"/>
    <s v="Yes"/>
    <e v="#REF!"/>
  </r>
  <r>
    <s v="NISSAN LEAF 299-1018"/>
    <d v="2026-03-06T10:12:30"/>
    <s v="Odómetro 15984"/>
    <x v="1"/>
    <s v="Engine"/>
    <s v="No"/>
    <n v="0"/>
    <x v="11"/>
    <x v="0"/>
    <x v="0"/>
    <x v="1004"/>
    <s v="Vehicle, Battery Electric Vehicle"/>
    <n v="0"/>
    <d v="2026-03-06T10:12:30"/>
    <n v="0"/>
    <n v="0"/>
    <s v=""/>
    <n v="0"/>
    <s v="No"/>
    <e v="#REF!"/>
  </r>
  <r>
    <s v="NISSAN LEAF 299-1018"/>
    <d v="2026-03-06T10:12:30"/>
    <s v="Odómetro sin procesar 15984"/>
    <x v="1"/>
    <s v="Engine"/>
    <s v="No"/>
    <n v="0"/>
    <x v="12"/>
    <x v="0"/>
    <x v="0"/>
    <x v="1004"/>
    <s v="Vehicle, Battery Electric Vehicle"/>
    <n v="0"/>
    <d v="2026-03-06T10:12:30"/>
    <n v="0"/>
    <n v="0"/>
    <s v=""/>
    <n v="0"/>
    <s v="No"/>
    <e v="#REF!"/>
  </r>
  <r>
    <s v="NISSAN LEAF 299-1018"/>
    <d v="2026-03-06T10:12:35"/>
    <s v="Velocidad del motor en carretera 47"/>
    <x v="1"/>
    <s v="Engine"/>
    <s v="No"/>
    <n v="0"/>
    <x v="27"/>
    <x v="0"/>
    <x v="0"/>
    <x v="342"/>
    <s v="Vehicle, Battery Electric Vehicle"/>
    <n v="0"/>
    <d v="2026-03-06T10:12:35"/>
    <n v="0"/>
    <n v="0"/>
    <s v=""/>
    <n v="0"/>
    <s v="No"/>
    <e v="#REF!"/>
  </r>
  <r>
    <s v="NISSAN LEAF 299-1018"/>
    <d v="2026-03-06T10:12:39"/>
    <s v="Ubicación: 9.89192, -84.63957"/>
    <x v="0"/>
    <s v="GPS"/>
    <s v="Yes"/>
    <n v="0"/>
    <x v="0"/>
    <x v="0"/>
    <x v="0"/>
    <x v="0"/>
    <s v="Vehicle, Battery Electric Vehicle"/>
    <n v="0"/>
    <d v="2026-03-06T10:12:39"/>
    <n v="-84.639570000000006"/>
    <n v="9.8919200000000007"/>
    <s v="CurvePositionEstimateError"/>
    <n v="46"/>
    <s v="Yes"/>
    <e v="#REF!"/>
  </r>
  <r>
    <s v="NISSAN LEAF 299-1018"/>
    <d v="2026-03-06T10:12:40"/>
    <s v="Velocidad del motor en carretera 49"/>
    <x v="1"/>
    <s v="Engine"/>
    <s v="No"/>
    <n v="0"/>
    <x v="27"/>
    <x v="0"/>
    <x v="0"/>
    <x v="219"/>
    <s v="Vehicle, Battery Electric Vehicle"/>
    <n v="0"/>
    <d v="2026-03-06T10:12:40"/>
    <n v="0"/>
    <n v="0"/>
    <s v=""/>
    <n v="0"/>
    <s v="No"/>
    <e v="#REF!"/>
  </r>
  <r>
    <s v="NISSAN LEAF 299-1018"/>
    <d v="2026-03-06T10:12:43"/>
    <s v="Ubicación: 9.89188, -84.64007"/>
    <x v="0"/>
    <s v="GPS"/>
    <s v="Yes"/>
    <n v="0"/>
    <x v="0"/>
    <x v="0"/>
    <x v="0"/>
    <x v="0"/>
    <s v="Vehicle, Battery Electric Vehicle"/>
    <n v="0"/>
    <d v="2026-03-06T10:12:43"/>
    <n v="-84.640069999999994"/>
    <n v="9.8918800000000005"/>
    <s v="CurveSpeedEstimateError"/>
    <n v="53"/>
    <s v="Yes"/>
    <e v="#REF!"/>
  </r>
  <r>
    <s v="NISSAN LEAF 299-1018"/>
    <d v="2026-03-06T10:12:46"/>
    <s v="Energía de la batería del vehículo eléctrico 38675"/>
    <x v="1"/>
    <s v="Engine"/>
    <s v="No"/>
    <n v="0"/>
    <x v="20"/>
    <x v="0"/>
    <x v="0"/>
    <x v="1005"/>
    <s v="Vehicle, Battery Electric Vehicle"/>
    <n v="0"/>
    <d v="2026-03-06T10:12:46"/>
    <n v="0"/>
    <n v="0"/>
    <s v=""/>
    <n v="0"/>
    <s v="No"/>
    <e v="#REF!"/>
  </r>
  <r>
    <s v="NISSAN LEAF 299-1018"/>
    <d v="2026-03-06T10:12:51"/>
    <s v="Ubicación: 9.89176, -84.64135"/>
    <x v="0"/>
    <s v="GPS"/>
    <s v="Yes"/>
    <n v="0"/>
    <x v="0"/>
    <x v="0"/>
    <x v="0"/>
    <x v="0"/>
    <s v="Vehicle, Battery Electric Vehicle"/>
    <n v="0"/>
    <d v="2026-03-06T10:12:51"/>
    <n v="-84.641350000000003"/>
    <n v="9.8917599999999997"/>
    <s v="CurvePositionEstimateError"/>
    <n v="72"/>
    <s v="Yes"/>
    <e v="#REF!"/>
  </r>
  <r>
    <s v="NISSAN LEAF 299-1018"/>
    <d v="2026-03-06T10:12:58"/>
    <s v="Ubicación: 9.89164, -84.64275"/>
    <x v="0"/>
    <s v="GPS"/>
    <s v="Yes"/>
    <n v="0"/>
    <x v="0"/>
    <x v="0"/>
    <x v="0"/>
    <x v="0"/>
    <s v="Vehicle, Battery Electric Vehicle"/>
    <n v="0"/>
    <d v="2026-03-06T10:12:58"/>
    <n v="-84.642750000000007"/>
    <n v="9.8916400000000007"/>
    <s v="CurvePositionEstimateError"/>
    <n v="85"/>
    <s v="Yes"/>
    <e v="#REF!"/>
  </r>
  <r>
    <s v="NISSAN LEAF 299-1018"/>
    <d v="2026-03-06T10:12:58"/>
    <s v=" "/>
    <x v="1"/>
    <s v="Debug"/>
    <s v="No"/>
    <s v="62-01-00-00-00-00-00-00-00-00-00-00-00-00-00"/>
    <x v="0"/>
    <x v="0"/>
    <x v="0"/>
    <x v="0"/>
    <s v="Vehicle, Battery Electric Vehicle"/>
    <n v="0"/>
    <d v="2026-03-06T10:12:58"/>
    <n v="0"/>
    <n v="0"/>
    <s v="61386"/>
    <n v="0"/>
    <s v="No"/>
    <e v="#REF!"/>
  </r>
  <r>
    <s v="NISSAN LEAF 299-1018"/>
    <d v="2026-03-06T10:13:00"/>
    <s v=" "/>
    <x v="1"/>
    <s v="Debug"/>
    <s v="No"/>
    <s v="62-01-00-00-00-00-00-00-00-00-00-00-00-00-00"/>
    <x v="0"/>
    <x v="0"/>
    <x v="0"/>
    <x v="0"/>
    <s v="Vehicle, Battery Electric Vehicle"/>
    <n v="0"/>
    <d v="2026-03-06T10:13:00"/>
    <n v="0"/>
    <n v="0"/>
    <s v="61386"/>
    <n v="0"/>
    <s v="No"/>
    <e v="#REF!"/>
  </r>
  <r>
    <s v="NISSAN LEAF 299-1018"/>
    <d v="2026-03-06T10:13:01"/>
    <s v="Energía de la batería del vehículo eléctrico 30363"/>
    <x v="1"/>
    <s v="Engine"/>
    <s v="No"/>
    <n v="0"/>
    <x v="20"/>
    <x v="0"/>
    <x v="0"/>
    <x v="1006"/>
    <s v="Vehicle, Battery Electric Vehicle"/>
    <n v="0"/>
    <d v="2026-03-06T10:13:01"/>
    <n v="0"/>
    <n v="0"/>
    <s v=""/>
    <n v="0"/>
    <s v="No"/>
    <e v="#REF!"/>
  </r>
  <r>
    <s v="NISSAN LEAF 299-1018"/>
    <d v="2026-03-06T10:13:01"/>
    <s v="Velocidad del motor en carretera 93"/>
    <x v="1"/>
    <s v="Engine"/>
    <s v="No"/>
    <n v="0"/>
    <x v="27"/>
    <x v="0"/>
    <x v="0"/>
    <x v="1007"/>
    <s v="Vehicle, Battery Electric Vehicle"/>
    <n v="0"/>
    <d v="2026-03-06T10:13:01"/>
    <n v="0"/>
    <n v="0"/>
    <s v=""/>
    <n v="0"/>
    <s v="No"/>
    <e v="#REF!"/>
  </r>
  <r>
    <s v="NISSAN LEAF 299-1018"/>
    <d v="2026-03-06T10:13:02"/>
    <s v=" "/>
    <x v="1"/>
    <s v="Debug"/>
    <s v="No"/>
    <s v="62-01-00-00-00-00-00-00-00-00-00-00-00-00-00"/>
    <x v="0"/>
    <x v="0"/>
    <x v="0"/>
    <x v="0"/>
    <s v="Vehicle, Battery Electric Vehicle"/>
    <n v="0"/>
    <d v="2026-03-06T10:13:02"/>
    <n v="0"/>
    <n v="0"/>
    <s v="61386"/>
    <n v="0"/>
    <s v="No"/>
    <e v="#REF!"/>
  </r>
  <r>
    <s v="NISSAN LEAF 299-1018"/>
    <d v="2026-03-06T10:13:03"/>
    <s v="Energía de la batería del vehículo eléctrico -9248"/>
    <x v="1"/>
    <s v="Engine"/>
    <s v="No"/>
    <n v="0"/>
    <x v="20"/>
    <x v="0"/>
    <x v="0"/>
    <x v="1008"/>
    <s v="Vehicle, Battery Electric Vehicle"/>
    <n v="0"/>
    <d v="2026-03-06T10:13:03"/>
    <n v="0"/>
    <n v="0"/>
    <s v=""/>
    <n v="0"/>
    <s v="No"/>
    <e v="#REF!"/>
  </r>
  <r>
    <s v="NISSAN LEAF 299-1018"/>
    <d v="2026-03-06T10:13:03"/>
    <s v="Ubicación: 9.89167, -84.64389"/>
    <x v="0"/>
    <s v="GPS"/>
    <s v="Yes"/>
    <n v="0"/>
    <x v="0"/>
    <x v="0"/>
    <x v="0"/>
    <x v="0"/>
    <s v="Vehicle, Battery Electric Vehicle"/>
    <n v="0"/>
    <d v="2026-03-06T10:13:03"/>
    <n v="-84.643889999999999"/>
    <n v="9.8916699999999995"/>
    <s v="CurveSpeed"/>
    <n v="94"/>
    <s v="Yes"/>
    <e v="#REF!"/>
  </r>
  <r>
    <s v="NISSAN LEAF 299-1018"/>
    <d v="2026-03-06T10:13:04"/>
    <s v=" "/>
    <x v="1"/>
    <s v="Debug"/>
    <s v="No"/>
    <s v="62-01-00-00-00-00-00-00-00-00-00-00-00-00-00"/>
    <x v="0"/>
    <x v="0"/>
    <x v="0"/>
    <x v="0"/>
    <s v="Vehicle, Battery Electric Vehicle"/>
    <n v="0"/>
    <d v="2026-03-06T10:13:04"/>
    <n v="0"/>
    <n v="0"/>
    <s v="61386"/>
    <n v="0"/>
    <s v="No"/>
    <e v="#REF!"/>
  </r>
  <r>
    <s v="NISSAN LEAF 299-1018"/>
    <d v="2026-03-06T10:13:05"/>
    <s v="Ubicación: 9.8917, -84.64434"/>
    <x v="0"/>
    <s v="GPS"/>
    <s v="Yes"/>
    <n v="0"/>
    <x v="0"/>
    <x v="0"/>
    <x v="0"/>
    <x v="0"/>
    <s v="Vehicle, Battery Electric Vehicle"/>
    <n v="0"/>
    <d v="2026-03-06T10:13:05"/>
    <n v="-84.64434"/>
    <n v="9.8917000000000002"/>
    <s v="CurveSpeedEstimateError"/>
    <n v="88"/>
    <s v="Yes"/>
    <e v="#REF!"/>
  </r>
  <r>
    <s v="NISSAN LEAF 299-1018"/>
    <d v="2026-03-06T10:13:10"/>
    <s v="Ubicación: 9.89181, -84.64541"/>
    <x v="0"/>
    <s v="GPS"/>
    <s v="Yes"/>
    <n v="0"/>
    <x v="0"/>
    <x v="0"/>
    <x v="0"/>
    <x v="0"/>
    <s v="Vehicle, Battery Electric Vehicle"/>
    <n v="0"/>
    <d v="2026-03-06T10:13:10"/>
    <n v="-84.645409999999998"/>
    <n v="9.8918099999999995"/>
    <s v="CurveSpeedEstimateError"/>
    <n v="83"/>
    <s v="Yes"/>
    <e v="#REF!"/>
  </r>
  <r>
    <s v="NISSAN LEAF 299-1018"/>
    <d v="2026-03-06T10:13:10"/>
    <s v="Velocidad del motor en carretera 84"/>
    <x v="1"/>
    <s v="Engine"/>
    <s v="No"/>
    <n v="0"/>
    <x v="27"/>
    <x v="0"/>
    <x v="0"/>
    <x v="143"/>
    <s v="Vehicle, Battery Electric Vehicle"/>
    <n v="0"/>
    <d v="2026-03-06T10:13:10"/>
    <n v="0"/>
    <n v="0"/>
    <s v=""/>
    <n v="0"/>
    <s v="No"/>
    <e v="#REF!"/>
  </r>
  <r>
    <s v="NISSAN LEAF 299-1018"/>
    <d v="2026-03-06T10:13:15"/>
    <s v=" "/>
    <x v="1"/>
    <s v="Debug"/>
    <s v="No"/>
    <s v="62-01-00-00-00-00-00-00-00-00-00-00-00-00-00"/>
    <x v="0"/>
    <x v="0"/>
    <x v="0"/>
    <x v="0"/>
    <s v="Vehicle, Battery Electric Vehicle"/>
    <n v="0"/>
    <d v="2026-03-06T10:13:15"/>
    <n v="0"/>
    <n v="0"/>
    <s v="61386"/>
    <n v="0"/>
    <s v="No"/>
    <e v="#REF!"/>
  </r>
  <r>
    <s v="NISSAN LEAF 299-1018"/>
    <d v="2026-03-06T10:13:18"/>
    <s v="Ubicación: 9.89212, -84.64703"/>
    <x v="0"/>
    <s v="GPS"/>
    <s v="Yes"/>
    <n v="0"/>
    <x v="0"/>
    <x v="0"/>
    <x v="0"/>
    <x v="0"/>
    <s v="Vehicle, Battery Electric Vehicle"/>
    <n v="0"/>
    <d v="2026-03-06T10:13:18"/>
    <n v="-84.647030000000001"/>
    <n v="9.8921200000000002"/>
    <s v="CurveSpeedEstimateError"/>
    <n v="83"/>
    <s v="Yes"/>
    <e v="#REF!"/>
  </r>
  <r>
    <s v="NISSAN LEAF 299-1018"/>
    <d v="2026-03-06T10:13:19"/>
    <s v="Odómetro 15985"/>
    <x v="1"/>
    <s v="Engine"/>
    <s v="No"/>
    <n v="0"/>
    <x v="11"/>
    <x v="0"/>
    <x v="0"/>
    <x v="1009"/>
    <s v="Vehicle, Battery Electric Vehicle"/>
    <n v="0"/>
    <d v="2026-03-06T10:13:19"/>
    <n v="0"/>
    <n v="0"/>
    <s v=""/>
    <n v="0"/>
    <s v="No"/>
    <e v="#REF!"/>
  </r>
  <r>
    <s v="NISSAN LEAF 299-1018"/>
    <d v="2026-03-06T10:13:19"/>
    <s v="Odómetro sin procesar 15985"/>
    <x v="1"/>
    <s v="Engine"/>
    <s v="No"/>
    <n v="0"/>
    <x v="12"/>
    <x v="0"/>
    <x v="0"/>
    <x v="1009"/>
    <s v="Vehicle, Battery Electric Vehicle"/>
    <n v="0"/>
    <d v="2026-03-06T10:13:19"/>
    <n v="0"/>
    <n v="0"/>
    <s v=""/>
    <n v="0"/>
    <s v="No"/>
    <e v="#REF!"/>
  </r>
  <r>
    <s v="NISSAN LEAF 299-1018"/>
    <d v="2026-03-06T10:13:20"/>
    <s v="Voltaje de la batería de alta tensión 356"/>
    <x v="1"/>
    <s v="Engine"/>
    <s v="No"/>
    <n v="0"/>
    <x v="16"/>
    <x v="0"/>
    <x v="0"/>
    <x v="1010"/>
    <s v="Vehicle, Battery Electric Vehicle"/>
    <n v="0"/>
    <d v="2026-03-06T10:13:20"/>
    <n v="0"/>
    <n v="0"/>
    <s v=""/>
    <n v="0"/>
    <s v="No"/>
    <e v="#REF!"/>
  </r>
  <r>
    <s v="NISSAN LEAF 299-1018"/>
    <d v="2026-03-06T10:13:20"/>
    <s v="Energía de la batería del vehículo eléctrico -8366"/>
    <x v="1"/>
    <s v="Engine"/>
    <s v="No"/>
    <n v="0"/>
    <x v="20"/>
    <x v="0"/>
    <x v="0"/>
    <x v="1011"/>
    <s v="Vehicle, Battery Electric Vehicle"/>
    <n v="0"/>
    <d v="2026-03-06T10:13:20"/>
    <n v="0"/>
    <n v="0"/>
    <s v=""/>
    <n v="0"/>
    <s v="No"/>
    <e v="#REF!"/>
  </r>
  <r>
    <s v="NISSAN LEAF 299-1018"/>
    <d v="2026-03-06T10:13:22"/>
    <s v="Velocidad del motor en carretera 82"/>
    <x v="1"/>
    <s v="Engine"/>
    <s v="No"/>
    <n v="0"/>
    <x v="27"/>
    <x v="0"/>
    <x v="0"/>
    <x v="170"/>
    <s v="Vehicle, Battery Electric Vehicle"/>
    <n v="0"/>
    <d v="2026-03-06T10:13:22"/>
    <n v="0"/>
    <n v="0"/>
    <s v=""/>
    <n v="0"/>
    <s v="No"/>
    <e v="#REF!"/>
  </r>
  <r>
    <s v="NISSAN LEAF 299-1018"/>
    <d v="2026-03-06T10:13:23"/>
    <s v=" "/>
    <x v="1"/>
    <s v="Debug"/>
    <s v="No"/>
    <s v="14-01-CA-EF-00-00-00-00-00-00-00-00-00-00-00"/>
    <x v="0"/>
    <x v="0"/>
    <x v="0"/>
    <x v="0"/>
    <s v="Vehicle, Battery Electric Vehicle"/>
    <n v="0"/>
    <d v="2026-03-06T10:13:23"/>
    <n v="0"/>
    <n v="0"/>
    <s v="ExcessiveSingleDebugDataLogging"/>
    <n v="0"/>
    <s v="No"/>
    <e v="#REF!"/>
  </r>
  <r>
    <s v="NISSAN LEAF 299-1018"/>
    <d v="2026-03-06T10:13:25"/>
    <s v="Energía de la batería del vehículo eléctrico -42008"/>
    <x v="1"/>
    <s v="Engine"/>
    <s v="No"/>
    <n v="0"/>
    <x v="20"/>
    <x v="0"/>
    <x v="0"/>
    <x v="1012"/>
    <s v="Vehicle, Battery Electric Vehicle"/>
    <n v="0"/>
    <d v="2026-03-06T10:13:25"/>
    <n v="0"/>
    <n v="0"/>
    <s v=""/>
    <n v="0"/>
    <s v="No"/>
    <e v="#REF!"/>
  </r>
  <r>
    <s v="NISSAN LEAF 299-1018"/>
    <d v="2026-03-06T10:13:25"/>
    <s v="Ubicación: 9.8925, -84.64838"/>
    <x v="0"/>
    <s v="GPS"/>
    <s v="Yes"/>
    <n v="0"/>
    <x v="0"/>
    <x v="0"/>
    <x v="0"/>
    <x v="0"/>
    <s v="Vehicle, Battery Electric Vehicle"/>
    <n v="0"/>
    <d v="2026-03-06T10:13:25"/>
    <n v="-84.648380000000003"/>
    <n v="9.8925000000000001"/>
    <s v="CurveSpeedEstimateError"/>
    <n v="74"/>
    <s v="Yes"/>
    <e v="#REF!"/>
  </r>
  <r>
    <s v="NISSAN LEAF 299-1018"/>
    <d v="2026-03-06T10:13:29"/>
    <s v="Ubicación: 9.89271, -84.649"/>
    <x v="0"/>
    <s v="GPS"/>
    <s v="Yes"/>
    <n v="0"/>
    <x v="0"/>
    <x v="0"/>
    <x v="0"/>
    <x v="0"/>
    <s v="Vehicle, Battery Electric Vehicle"/>
    <n v="0"/>
    <d v="2026-03-06T10:13:29"/>
    <n v="-84.649000000000001"/>
    <n v="9.8927099999999992"/>
    <s v="CurveSpeedEstimateError"/>
    <n v="59"/>
    <s v="Yes"/>
    <e v="#REF!"/>
  </r>
  <r>
    <s v="NISSAN LEAF 299-1018"/>
    <d v="2026-03-06T10:13:3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13:30"/>
    <n v="0"/>
    <n v="0"/>
    <s v=""/>
    <n v="0"/>
    <s v="No"/>
    <e v="#REF!"/>
  </r>
  <r>
    <s v="NISSAN LEAF 299-1018"/>
    <d v="2026-03-06T10:13:30"/>
    <s v="Velocidad del motor en carretera 59"/>
    <x v="1"/>
    <s v="Engine"/>
    <s v="No"/>
    <n v="0"/>
    <x v="27"/>
    <x v="0"/>
    <x v="0"/>
    <x v="132"/>
    <s v="Vehicle, Battery Electric Vehicle"/>
    <n v="0"/>
    <d v="2026-03-06T10:13:30"/>
    <n v="0"/>
    <n v="0"/>
    <s v=""/>
    <n v="0"/>
    <s v="No"/>
    <e v="#REF!"/>
  </r>
  <r>
    <s v="NISSAN LEAF 299-1018"/>
    <d v="2026-03-06T10:13:33"/>
    <s v="Ubicación: 9.89292, -84.64955"/>
    <x v="0"/>
    <s v="GPS"/>
    <s v="Yes"/>
    <n v="0"/>
    <x v="0"/>
    <x v="0"/>
    <x v="0"/>
    <x v="0"/>
    <s v="Vehicle, Battery Electric Vehicle"/>
    <n v="0"/>
    <d v="2026-03-06T10:13:33"/>
    <n v="-84.649550000000005"/>
    <n v="9.8929200000000002"/>
    <s v="CurveSpeedEstimateError"/>
    <n v="55"/>
    <s v="Yes"/>
    <e v="#REF!"/>
  </r>
  <r>
    <s v="NISSAN LEAF 299-1018"/>
    <d v="2026-03-06T10:13:38"/>
    <s v="Energía de la batería del vehículo eléctrico 26085"/>
    <x v="1"/>
    <s v="Engine"/>
    <s v="No"/>
    <n v="0"/>
    <x v="20"/>
    <x v="0"/>
    <x v="0"/>
    <x v="1013"/>
    <s v="Vehicle, Battery Electric Vehicle"/>
    <n v="0"/>
    <d v="2026-03-06T10:13:38"/>
    <n v="0"/>
    <n v="0"/>
    <s v=""/>
    <n v="0"/>
    <s v="No"/>
    <e v="#REF!"/>
  </r>
  <r>
    <s v="NISSAN LEAF 299-1018"/>
    <d v="2026-03-06T10:13:39"/>
    <s v="Ubicación: 9.89325, -84.65035"/>
    <x v="0"/>
    <s v="GPS"/>
    <s v="Yes"/>
    <n v="0"/>
    <x v="0"/>
    <x v="0"/>
    <x v="0"/>
    <x v="0"/>
    <s v="Vehicle, Battery Electric Vehicle"/>
    <n v="0"/>
    <d v="2026-03-06T10:13:39"/>
    <n v="-84.650350000000003"/>
    <n v="9.8932500000000001"/>
    <s v="CurveSpeedEstimateError"/>
    <n v="59"/>
    <s v="Yes"/>
    <e v="#REF!"/>
  </r>
  <r>
    <s v="NISSAN LEAF 299-1018"/>
    <d v="2026-03-06T10:13:40"/>
    <s v="Velocidad del motor en carretera 61"/>
    <x v="1"/>
    <s v="Engine"/>
    <s v="No"/>
    <n v="0"/>
    <x v="27"/>
    <x v="0"/>
    <x v="0"/>
    <x v="307"/>
    <s v="Vehicle, Battery Electric Vehicle"/>
    <n v="0"/>
    <d v="2026-03-06T10:13:40"/>
    <n v="0"/>
    <n v="0"/>
    <s v=""/>
    <n v="0"/>
    <s v="No"/>
    <e v="#REF!"/>
  </r>
  <r>
    <s v="NISSAN LEAF 299-1018"/>
    <d v="2026-03-06T10:13:41"/>
    <s v="Energía de la batería del vehículo eléctrico -10208"/>
    <x v="1"/>
    <s v="Engine"/>
    <s v="No"/>
    <n v="0"/>
    <x v="20"/>
    <x v="0"/>
    <x v="0"/>
    <x v="1014"/>
    <s v="Vehicle, Battery Electric Vehicle"/>
    <n v="0"/>
    <d v="2026-03-06T10:13:41"/>
    <n v="0"/>
    <n v="0"/>
    <s v=""/>
    <n v="0"/>
    <s v="No"/>
    <e v="#REF!"/>
  </r>
  <r>
    <s v="NISSAN LEAF 299-1018"/>
    <d v="2026-03-06T10:13:41"/>
    <s v="Bostezo del conductor detectado (0. Ninguno, 1. Detectado) 1"/>
    <x v="1"/>
    <s v="Engine"/>
    <s v="No"/>
    <n v="0"/>
    <x v="43"/>
    <x v="0"/>
    <x v="0"/>
    <x v="1"/>
    <s v="Vehicle, Battery Electric Vehicle"/>
    <n v="0"/>
    <d v="2026-03-06T10:13:41"/>
    <n v="0"/>
    <n v="0"/>
    <s v=""/>
    <n v="0"/>
    <s v="No"/>
    <e v="#REF!"/>
  </r>
  <r>
    <s v="NISSAN LEAF 299-1018"/>
    <d v="2026-03-06T10:13:42"/>
    <s v="Bostezo del conductor detectado (0. Ninguno, 1. Detectado) 0"/>
    <x v="1"/>
    <s v="Engine"/>
    <s v="No"/>
    <n v="0"/>
    <x v="43"/>
    <x v="0"/>
    <x v="0"/>
    <x v="7"/>
    <s v="Vehicle, Battery Electric Vehicle"/>
    <n v="0"/>
    <d v="2026-03-06T10:13:42"/>
    <n v="0"/>
    <n v="0"/>
    <s v=""/>
    <n v="0"/>
    <s v="No"/>
    <e v="#REF!"/>
  </r>
  <r>
    <s v="NISSAN LEAF 299-1018"/>
    <d v="2026-03-06T10:13:44"/>
    <s v="Ubicación: 9.89356, -84.651"/>
    <x v="0"/>
    <s v="GPS"/>
    <s v="Yes"/>
    <n v="0"/>
    <x v="0"/>
    <x v="0"/>
    <x v="0"/>
    <x v="0"/>
    <s v="Vehicle, Battery Electric Vehicle"/>
    <n v="0"/>
    <d v="2026-03-06T10:13:44"/>
    <n v="-84.650999999999996"/>
    <n v="9.8935600000000008"/>
    <s v="CurveSpeedEstimateError"/>
    <n v="52"/>
    <s v="Yes"/>
    <e v="#REF!"/>
  </r>
  <r>
    <s v="NISSAN LEAF 299-1018"/>
    <d v="2026-03-06T10:13:47"/>
    <s v="Velocidad del motor en carretera 47"/>
    <x v="1"/>
    <s v="Engine"/>
    <s v="No"/>
    <n v="0"/>
    <x v="27"/>
    <x v="0"/>
    <x v="0"/>
    <x v="342"/>
    <s v="Vehicle, Battery Electric Vehicle"/>
    <n v="0"/>
    <d v="2026-03-06T10:13:47"/>
    <n v="0"/>
    <n v="0"/>
    <s v=""/>
    <n v="0"/>
    <s v="No"/>
    <e v="#REF!"/>
  </r>
  <r>
    <s v="NISSAN LEAF 299-1018"/>
    <d v="2026-03-06T10:13:49"/>
    <s v="Ubicación: 9.89383, -84.65154"/>
    <x v="0"/>
    <s v="GPS"/>
    <s v="Yes"/>
    <n v="0"/>
    <x v="0"/>
    <x v="0"/>
    <x v="0"/>
    <x v="0"/>
    <s v="Vehicle, Battery Electric Vehicle"/>
    <n v="0"/>
    <d v="2026-03-06T10:13:49"/>
    <n v="-84.651539999999997"/>
    <n v="9.8938299999999995"/>
    <s v="CurveSpeed"/>
    <n v="44"/>
    <s v="Yes"/>
    <e v="#REF!"/>
  </r>
  <r>
    <s v="NISSAN LEAF 299-1018"/>
    <d v="2026-03-06T10:13:51"/>
    <s v="Energía de la batería del vehículo eléctrico 16591"/>
    <x v="1"/>
    <s v="Engine"/>
    <s v="No"/>
    <n v="0"/>
    <x v="20"/>
    <x v="0"/>
    <x v="0"/>
    <x v="1015"/>
    <s v="Vehicle, Battery Electric Vehicle"/>
    <n v="0"/>
    <d v="2026-03-06T10:13:51"/>
    <n v="0"/>
    <n v="0"/>
    <s v=""/>
    <n v="0"/>
    <s v="No"/>
    <e v="#REF!"/>
  </r>
  <r>
    <s v="NISSAN LEAF 299-1018"/>
    <d v="2026-03-06T10:13:53"/>
    <s v="Ubicación: 9.89406, -84.65195"/>
    <x v="0"/>
    <s v="GPS"/>
    <s v="Yes"/>
    <n v="0"/>
    <x v="0"/>
    <x v="0"/>
    <x v="0"/>
    <x v="0"/>
    <s v="Vehicle, Battery Electric Vehicle"/>
    <n v="0"/>
    <d v="2026-03-06T10:13:53"/>
    <n v="-84.651949999999999"/>
    <n v="9.8940599999999996"/>
    <s v="CurveSpeedEstimateError"/>
    <n v="48"/>
    <s v="Yes"/>
    <e v="#REF!"/>
  </r>
  <r>
    <s v="NISSAN LEAF 299-1018"/>
    <d v="2026-03-06T10:13:56"/>
    <s v="Energía de la batería del vehículo eléctrico -9531"/>
    <x v="1"/>
    <s v="Engine"/>
    <s v="No"/>
    <n v="0"/>
    <x v="20"/>
    <x v="0"/>
    <x v="0"/>
    <x v="1016"/>
    <s v="Vehicle, Battery Electric Vehicle"/>
    <n v="0"/>
    <d v="2026-03-06T10:13:56"/>
    <n v="0"/>
    <n v="0"/>
    <s v=""/>
    <n v="0"/>
    <s v="No"/>
    <e v="#REF!"/>
  </r>
  <r>
    <s v="NISSAN LEAF 299-1018"/>
    <d v="2026-03-06T10:14:02"/>
    <s v="Energía de la batería del vehículo eléctrico 27495"/>
    <x v="1"/>
    <s v="Engine"/>
    <s v="No"/>
    <n v="0"/>
    <x v="20"/>
    <x v="0"/>
    <x v="0"/>
    <x v="1017"/>
    <s v="Vehicle, Battery Electric Vehicle"/>
    <n v="0"/>
    <d v="2026-03-06T10:14:02"/>
    <n v="0"/>
    <n v="0"/>
    <s v=""/>
    <n v="0"/>
    <s v="No"/>
    <e v="#REF!"/>
  </r>
  <r>
    <s v="NISSAN LEAF 299-1018"/>
    <d v="2026-03-06T10:14:02"/>
    <s v="Velocidad del motor en carretera 63"/>
    <x v="1"/>
    <s v="Engine"/>
    <s v="No"/>
    <n v="0"/>
    <x v="27"/>
    <x v="0"/>
    <x v="0"/>
    <x v="242"/>
    <s v="Vehicle, Battery Electric Vehicle"/>
    <n v="0"/>
    <d v="2026-03-06T10:14:02"/>
    <n v="0"/>
    <n v="0"/>
    <s v=""/>
    <n v="0"/>
    <s v="No"/>
    <e v="#REF!"/>
  </r>
  <r>
    <s v="NISSAN LEAF 299-1018"/>
    <d v="2026-03-06T10:14:03"/>
    <s v="Energía de la batería del vehículo eléctrico -5089"/>
    <x v="1"/>
    <s v="Engine"/>
    <s v="No"/>
    <n v="0"/>
    <x v="20"/>
    <x v="0"/>
    <x v="0"/>
    <x v="1018"/>
    <s v="Vehicle, Battery Electric Vehicle"/>
    <n v="0"/>
    <d v="2026-03-06T10:14:03"/>
    <n v="0"/>
    <n v="0"/>
    <s v=""/>
    <n v="0"/>
    <s v="No"/>
    <e v="#REF!"/>
  </r>
  <r>
    <s v="NISSAN LEAF 299-1018"/>
    <d v="2026-03-06T10:14:03"/>
    <s v="Ubicación: 9.89479, -84.65314"/>
    <x v="0"/>
    <s v="GPS"/>
    <s v="Yes"/>
    <n v="0"/>
    <x v="0"/>
    <x v="0"/>
    <x v="0"/>
    <x v="0"/>
    <s v="Vehicle, Battery Electric Vehicle"/>
    <n v="0"/>
    <d v="2026-03-06T10:14:03"/>
    <n v="-84.653139999999993"/>
    <n v="9.8947900000000004"/>
    <s v="CurveSpeed"/>
    <n v="61"/>
    <s v="Yes"/>
    <e v="#REF!"/>
  </r>
  <r>
    <s v="NISSAN LEAF 299-1018"/>
    <d v="2026-03-06T10:14:07"/>
    <s v="Ubicación: 9.89514, -84.65364"/>
    <x v="0"/>
    <s v="GPS"/>
    <s v="Yes"/>
    <n v="0"/>
    <x v="0"/>
    <x v="0"/>
    <x v="0"/>
    <x v="0"/>
    <s v="Vehicle, Battery Electric Vehicle"/>
    <n v="0"/>
    <d v="2026-03-06T10:14:07"/>
    <n v="-84.653639999999996"/>
    <n v="9.8951399999999996"/>
    <s v="CurvePositionEstimateError"/>
    <n v="59"/>
    <s v="Yes"/>
    <e v="#REF!"/>
  </r>
  <r>
    <s v="NISSAN LEAF 299-1018"/>
    <d v="2026-03-06T10:14:18"/>
    <s v="Velocidad del motor en carretera 57"/>
    <x v="1"/>
    <s v="Engine"/>
    <s v="No"/>
    <n v="0"/>
    <x v="27"/>
    <x v="0"/>
    <x v="0"/>
    <x v="469"/>
    <s v="Vehicle, Battery Electric Vehicle"/>
    <n v="0"/>
    <d v="2026-03-06T10:14:18"/>
    <n v="0"/>
    <n v="0"/>
    <s v=""/>
    <n v="0"/>
    <s v="No"/>
    <e v="#REF!"/>
  </r>
  <r>
    <s v="NISSAN LEAF 299-1018"/>
    <d v="2026-03-06T10:14:19"/>
    <s v="Ubicación: 9.89623, -84.65498"/>
    <x v="0"/>
    <s v="GPS"/>
    <s v="Yes"/>
    <n v="0"/>
    <x v="0"/>
    <x v="0"/>
    <x v="0"/>
    <x v="0"/>
    <s v="Vehicle, Battery Electric Vehicle"/>
    <n v="0"/>
    <d v="2026-03-06T10:14:19"/>
    <n v="-84.654979999999995"/>
    <n v="9.8962299999999992"/>
    <s v="CurveSpeed"/>
    <n v="55"/>
    <s v="Yes"/>
    <e v="#REF!"/>
  </r>
  <r>
    <s v="NISSAN LEAF 299-1018"/>
    <d v="2026-03-06T10:14:20"/>
    <s v="Odómetro 15986"/>
    <x v="1"/>
    <s v="Engine"/>
    <s v="No"/>
    <n v="0"/>
    <x v="11"/>
    <x v="0"/>
    <x v="0"/>
    <x v="1019"/>
    <s v="Vehicle, Battery Electric Vehicle"/>
    <n v="0"/>
    <d v="2026-03-06T10:14:20"/>
    <n v="0"/>
    <n v="0"/>
    <s v=""/>
    <n v="0"/>
    <s v="No"/>
    <e v="#REF!"/>
  </r>
  <r>
    <s v="NISSAN LEAF 299-1018"/>
    <d v="2026-03-06T10:14:20"/>
    <s v="Odómetro sin procesar 15986"/>
    <x v="1"/>
    <s v="Engine"/>
    <s v="No"/>
    <n v="0"/>
    <x v="12"/>
    <x v="0"/>
    <x v="0"/>
    <x v="1019"/>
    <s v="Vehicle, Battery Electric Vehicle"/>
    <n v="0"/>
    <d v="2026-03-06T10:14:20"/>
    <n v="0"/>
    <n v="0"/>
    <s v=""/>
    <n v="0"/>
    <s v="No"/>
    <e v="#REF!"/>
  </r>
  <r>
    <s v="NISSAN LEAF 299-1018"/>
    <d v="2026-03-06T10:14:24"/>
    <s v="Ubicación: 9.89667, -84.65546"/>
    <x v="0"/>
    <s v="GPS"/>
    <s v="Yes"/>
    <n v="0"/>
    <x v="0"/>
    <x v="0"/>
    <x v="0"/>
    <x v="0"/>
    <s v="Vehicle, Battery Electric Vehicle"/>
    <n v="0"/>
    <d v="2026-03-06T10:14:24"/>
    <n v="-84.655460000000005"/>
    <n v="9.8966700000000003"/>
    <s v="CurvePositionEstimateError"/>
    <n v="48"/>
    <s v="Yes"/>
    <e v="#REF!"/>
  </r>
  <r>
    <s v="NISSAN LEAF 299-1018"/>
    <d v="2026-03-06T10:14:27"/>
    <s v="Velocidad del motor en carretera 46"/>
    <x v="1"/>
    <s v="Engine"/>
    <s v="No"/>
    <n v="0"/>
    <x v="27"/>
    <x v="0"/>
    <x v="0"/>
    <x v="105"/>
    <s v="Vehicle, Battery Electric Vehicle"/>
    <n v="0"/>
    <d v="2026-03-06T10:14:27"/>
    <n v="0"/>
    <n v="0"/>
    <s v=""/>
    <n v="0"/>
    <s v="No"/>
    <e v="#REF!"/>
  </r>
  <r>
    <s v="NISSAN LEAF 299-1018"/>
    <d v="2026-03-06T10:14:31"/>
    <s v="Ubicación: 9.89725, -84.65604"/>
    <x v="0"/>
    <s v="GPS"/>
    <s v="Yes"/>
    <n v="0"/>
    <x v="0"/>
    <x v="0"/>
    <x v="0"/>
    <x v="0"/>
    <s v="Vehicle, Battery Electric Vehicle"/>
    <n v="0"/>
    <d v="2026-03-06T10:14:31"/>
    <n v="-84.656040000000004"/>
    <n v="9.8972499999999997"/>
    <s v="CurveSpeedEstimateError"/>
    <n v="46"/>
    <s v="Yes"/>
    <e v="#REF!"/>
  </r>
  <r>
    <s v="NISSAN LEAF 299-1018"/>
    <d v="2026-03-06T10:14:38"/>
    <s v="Ubicación: 9.8979, -84.65662"/>
    <x v="0"/>
    <s v="GPS"/>
    <s v="Yes"/>
    <n v="0"/>
    <x v="0"/>
    <x v="0"/>
    <x v="0"/>
    <x v="0"/>
    <s v="Vehicle, Battery Electric Vehicle"/>
    <n v="0"/>
    <d v="2026-03-06T10:14:38"/>
    <n v="-84.656620000000004"/>
    <n v="9.8978999999999999"/>
    <s v="CurveSpeedEstimateError"/>
    <n v="53"/>
    <s v="Yes"/>
    <e v="#REF!"/>
  </r>
  <r>
    <s v="NISSAN LEAF 299-1018"/>
    <d v="2026-03-06T10:14:38"/>
    <s v="Velocidad del motor en carretera 55"/>
    <x v="1"/>
    <s v="Engine"/>
    <s v="No"/>
    <n v="0"/>
    <x v="27"/>
    <x v="0"/>
    <x v="0"/>
    <x v="123"/>
    <s v="Vehicle, Battery Electric Vehicle"/>
    <n v="0"/>
    <d v="2026-03-06T10:14:38"/>
    <n v="0"/>
    <n v="0"/>
    <s v=""/>
    <n v="0"/>
    <s v="No"/>
    <e v="#REF!"/>
  </r>
  <r>
    <s v="NISSAN LEAF 299-1018"/>
    <d v="2026-03-06T10:14:42"/>
    <s v="Ubicación: 9.8983, -84.65696"/>
    <x v="0"/>
    <s v="GPS"/>
    <s v="Yes"/>
    <n v="0"/>
    <x v="0"/>
    <x v="0"/>
    <x v="0"/>
    <x v="0"/>
    <s v="Vehicle, Battery Electric Vehicle"/>
    <n v="0"/>
    <d v="2026-03-06T10:14:42"/>
    <n v="-84.656959999999998"/>
    <n v="9.8983000000000008"/>
    <s v="CurveSpeedEstimateError"/>
    <n v="48"/>
    <s v="Yes"/>
    <e v="#REF!"/>
  </r>
  <r>
    <s v="NISSAN LEAF 299-1018"/>
    <d v="2026-03-06T10:14:45"/>
    <s v="Energía de la batería del vehículo eléctrico -16175"/>
    <x v="1"/>
    <s v="Engine"/>
    <s v="No"/>
    <n v="0"/>
    <x v="20"/>
    <x v="0"/>
    <x v="0"/>
    <x v="1020"/>
    <s v="Vehicle, Battery Electric Vehicle"/>
    <n v="0"/>
    <d v="2026-03-06T10:14:45"/>
    <n v="0"/>
    <n v="0"/>
    <s v=""/>
    <n v="0"/>
    <s v="No"/>
    <e v="#REF!"/>
  </r>
  <r>
    <s v="NISSAN LEAF 299-1018"/>
    <d v="2026-03-06T10:14:47"/>
    <s v="Velocidad del motor en carretera 38"/>
    <x v="1"/>
    <s v="Engine"/>
    <s v="No"/>
    <n v="0"/>
    <x v="27"/>
    <x v="0"/>
    <x v="0"/>
    <x v="389"/>
    <s v="Vehicle, Battery Electric Vehicle"/>
    <n v="0"/>
    <d v="2026-03-06T10:14:47"/>
    <n v="0"/>
    <n v="0"/>
    <s v=""/>
    <n v="0"/>
    <s v="No"/>
    <e v="#REF!"/>
  </r>
  <r>
    <s v="NISSAN LEAF 299-1018"/>
    <d v="2026-03-06T10:14:48"/>
    <s v="Ubicación: 9.8988, -84.65736"/>
    <x v="0"/>
    <s v="GPS"/>
    <s v="Yes"/>
    <n v="0"/>
    <x v="0"/>
    <x v="0"/>
    <x v="0"/>
    <x v="0"/>
    <s v="Vehicle, Battery Electric Vehicle"/>
    <n v="0"/>
    <d v="2026-03-06T10:14:48"/>
    <n v="-84.657359999999997"/>
    <n v="9.8987999999999996"/>
    <s v="CurveSpeed"/>
    <n v="37"/>
    <s v="Yes"/>
    <e v="#REF!"/>
  </r>
  <r>
    <s v="NISSAN LEAF 299-1018"/>
    <d v="2026-03-06T10:14:52"/>
    <s v="Ubicación: 9.89912, -84.6576"/>
    <x v="0"/>
    <s v="GPS"/>
    <s v="Yes"/>
    <n v="0"/>
    <x v="0"/>
    <x v="0"/>
    <x v="0"/>
    <x v="0"/>
    <s v="Vehicle, Battery Electric Vehicle"/>
    <n v="0"/>
    <d v="2026-03-06T10:14:52"/>
    <n v="-84.657600000000002"/>
    <n v="9.8991199999999999"/>
    <s v="CurveSpeedEstimateError"/>
    <n v="42"/>
    <s v="Yes"/>
    <e v="#REF!"/>
  </r>
  <r>
    <s v="NISSAN LEAF 299-1018"/>
    <d v="2026-03-06T10:14:55"/>
    <s v="Velocidad del motor en carretera 49"/>
    <x v="1"/>
    <s v="Engine"/>
    <s v="No"/>
    <n v="0"/>
    <x v="27"/>
    <x v="0"/>
    <x v="0"/>
    <x v="219"/>
    <s v="Vehicle, Battery Electric Vehicle"/>
    <n v="0"/>
    <d v="2026-03-06T10:14:55"/>
    <n v="0"/>
    <n v="0"/>
    <s v=""/>
    <n v="0"/>
    <s v="No"/>
    <e v="#REF!"/>
  </r>
  <r>
    <s v="NISSAN LEAF 299-1018"/>
    <d v="2026-03-06T10:14:58"/>
    <s v="Energía de la batería del vehículo eléctrico 36575"/>
    <x v="1"/>
    <s v="Engine"/>
    <s v="No"/>
    <n v="0"/>
    <x v="20"/>
    <x v="0"/>
    <x v="0"/>
    <x v="1021"/>
    <s v="Vehicle, Battery Electric Vehicle"/>
    <n v="0"/>
    <d v="2026-03-06T10:14:58"/>
    <n v="0"/>
    <n v="0"/>
    <s v=""/>
    <n v="0"/>
    <s v="No"/>
    <e v="#REF!"/>
  </r>
  <r>
    <s v="NISSAN LEAF 299-1018"/>
    <d v="2026-03-06T10:14:59"/>
    <s v="Ubicación: 9.89985, -84.65811"/>
    <x v="0"/>
    <s v="GPS"/>
    <s v="Yes"/>
    <n v="0"/>
    <x v="0"/>
    <x v="0"/>
    <x v="0"/>
    <x v="0"/>
    <s v="Vehicle, Battery Electric Vehicle"/>
    <n v="0"/>
    <d v="2026-03-06T10:14:59"/>
    <n v="-84.658109999999994"/>
    <n v="9.8998500000000007"/>
    <s v="CurveSpeedEstimateError"/>
    <n v="61"/>
    <s v="Yes"/>
    <e v="#REF!"/>
  </r>
  <r>
    <s v="NISSAN LEAF 299-1018"/>
    <d v="2026-03-06T10:15:01"/>
    <s v="Velocidad del motor en carretera 72"/>
    <x v="1"/>
    <s v="Engine"/>
    <s v="No"/>
    <n v="0"/>
    <x v="27"/>
    <x v="0"/>
    <x v="0"/>
    <x v="188"/>
    <s v="Vehicle, Battery Electric Vehicle"/>
    <n v="0"/>
    <d v="2026-03-06T10:15:01"/>
    <n v="0"/>
    <n v="0"/>
    <s v=""/>
    <n v="0"/>
    <s v="No"/>
    <e v="#REF!"/>
  </r>
  <r>
    <s v="NISSAN LEAF 299-1018"/>
    <d v="2026-03-06T10:15:02"/>
    <s v="Ubicación: 9.90028, -84.65839"/>
    <x v="0"/>
    <s v="GPS"/>
    <s v="Yes"/>
    <n v="0"/>
    <x v="0"/>
    <x v="0"/>
    <x v="0"/>
    <x v="0"/>
    <s v="Vehicle, Battery Electric Vehicle"/>
    <n v="0"/>
    <d v="2026-03-06T10:15:02"/>
    <n v="-84.658389999999997"/>
    <n v="9.9002800000000004"/>
    <s v="CurveSpeed"/>
    <n v="70"/>
    <s v="Yes"/>
    <e v="#REF!"/>
  </r>
  <r>
    <s v="NISSAN LEAF 299-1018"/>
    <d v="2026-03-06T10:15:05"/>
    <s v="Ubicación: 9.90073, -84.65865"/>
    <x v="0"/>
    <s v="GPS"/>
    <s v="Yes"/>
    <n v="0"/>
    <x v="0"/>
    <x v="0"/>
    <x v="0"/>
    <x v="0"/>
    <s v="Vehicle, Battery Electric Vehicle"/>
    <n v="0"/>
    <d v="2026-03-06T10:15:05"/>
    <n v="-84.658649999999994"/>
    <n v="9.9007299999999994"/>
    <s v="CurveSpeedEstimateError"/>
    <n v="66"/>
    <s v="Yes"/>
    <e v="#REF!"/>
  </r>
  <r>
    <s v="NISSAN LEAF 299-1018"/>
    <d v="2026-03-06T10:15:07"/>
    <s v="Energía de la batería del vehículo eléctrico -23140"/>
    <x v="1"/>
    <s v="Engine"/>
    <s v="No"/>
    <n v="0"/>
    <x v="20"/>
    <x v="0"/>
    <x v="0"/>
    <x v="1022"/>
    <s v="Vehicle, Battery Electric Vehicle"/>
    <n v="0"/>
    <d v="2026-03-06T10:15:07"/>
    <n v="0"/>
    <n v="0"/>
    <s v=""/>
    <n v="0"/>
    <s v="No"/>
    <e v="#REF!"/>
  </r>
  <r>
    <s v="NISSAN LEAF 299-1018"/>
    <d v="2026-03-06T10:15:11"/>
    <s v="Velocidad del motor en carretera 51"/>
    <x v="1"/>
    <s v="Engine"/>
    <s v="No"/>
    <n v="0"/>
    <x v="27"/>
    <x v="0"/>
    <x v="0"/>
    <x v="122"/>
    <s v="Vehicle, Battery Electric Vehicle"/>
    <n v="0"/>
    <d v="2026-03-06T10:15:11"/>
    <n v="0"/>
    <n v="0"/>
    <s v=""/>
    <n v="0"/>
    <s v="No"/>
    <e v="#REF!"/>
  </r>
  <r>
    <s v="NISSAN LEAF 299-1018"/>
    <d v="2026-03-06T10:15:12"/>
    <s v="Ubicación: 9.90161, -84.65913"/>
    <x v="0"/>
    <s v="GPS"/>
    <s v="Yes"/>
    <n v="0"/>
    <x v="0"/>
    <x v="0"/>
    <x v="0"/>
    <x v="0"/>
    <s v="Vehicle, Battery Electric Vehicle"/>
    <n v="0"/>
    <d v="2026-03-06T10:15:12"/>
    <n v="-84.659130000000005"/>
    <n v="9.9016099999999998"/>
    <s v="CurveSpeed"/>
    <n v="50"/>
    <s v="Yes"/>
    <e v="#REF!"/>
  </r>
  <r>
    <s v="NISSAN LEAF 299-1018"/>
    <d v="2026-03-06T10:15:14"/>
    <s v="Energía de la batería del vehículo eléctrico 24322"/>
    <x v="1"/>
    <s v="Engine"/>
    <s v="No"/>
    <n v="0"/>
    <x v="20"/>
    <x v="0"/>
    <x v="0"/>
    <x v="1023"/>
    <s v="Vehicle, Battery Electric Vehicle"/>
    <n v="0"/>
    <d v="2026-03-06T10:15:14"/>
    <n v="0"/>
    <n v="0"/>
    <s v=""/>
    <n v="0"/>
    <s v="No"/>
    <e v="#REF!"/>
  </r>
  <r>
    <s v="NISSAN LEAF 299-1018"/>
    <d v="2026-03-06T10:15:15"/>
    <s v="Ubicación: 9.90195, -84.65929"/>
    <x v="0"/>
    <s v="GPS"/>
    <s v="Yes"/>
    <n v="0"/>
    <x v="0"/>
    <x v="0"/>
    <x v="0"/>
    <x v="0"/>
    <s v="Vehicle, Battery Electric Vehicle"/>
    <n v="0"/>
    <d v="2026-03-06T10:15:15"/>
    <n v="-84.659289999999999"/>
    <n v="9.9019499999999994"/>
    <s v="CurvePositionEstimateError"/>
    <n v="53"/>
    <s v="Yes"/>
    <e v="#REF!"/>
  </r>
  <r>
    <s v="NISSAN LEAF 299-1018"/>
    <d v="2026-03-06T10:15:20"/>
    <s v="Ubicación: 9.90262, -84.65962"/>
    <x v="0"/>
    <s v="GPS"/>
    <s v="Yes"/>
    <n v="0"/>
    <x v="0"/>
    <x v="0"/>
    <x v="0"/>
    <x v="0"/>
    <s v="Vehicle, Battery Electric Vehicle"/>
    <n v="0"/>
    <d v="2026-03-06T10:15:20"/>
    <n v="-84.659620000000004"/>
    <n v="9.9026200000000006"/>
    <s v="CurveSpeed"/>
    <n v="63"/>
    <s v="Yes"/>
    <e v="#REF!"/>
  </r>
  <r>
    <s v="NISSAN LEAF 299-1018"/>
    <d v="2026-03-06T10:15:21"/>
    <s v="Velocidad del motor en carretera 63"/>
    <x v="1"/>
    <s v="Engine"/>
    <s v="No"/>
    <n v="0"/>
    <x v="27"/>
    <x v="0"/>
    <x v="0"/>
    <x v="242"/>
    <s v="Vehicle, Battery Electric Vehicle"/>
    <n v="0"/>
    <d v="2026-03-06T10:15:21"/>
    <n v="0"/>
    <n v="0"/>
    <s v=""/>
    <n v="0"/>
    <s v="No"/>
    <e v="#REF!"/>
  </r>
  <r>
    <s v="NISSAN LEAF 299-1018"/>
    <d v="2026-03-06T10:15:26"/>
    <s v="Energía de la batería del vehículo eléctrico -4425"/>
    <x v="1"/>
    <s v="Engine"/>
    <s v="No"/>
    <n v="0"/>
    <x v="20"/>
    <x v="0"/>
    <x v="0"/>
    <x v="1024"/>
    <s v="Vehicle, Battery Electric Vehicle"/>
    <n v="0"/>
    <d v="2026-03-06T10:15:26"/>
    <n v="0"/>
    <n v="0"/>
    <s v=""/>
    <n v="0"/>
    <s v="No"/>
    <e v="#REF!"/>
  </r>
  <r>
    <s v="NISSAN LEAF 299-1018"/>
    <d v="2026-03-06T10:15:27"/>
    <s v="Ubicación: 9.90357, -84.66008"/>
    <x v="0"/>
    <s v="GPS"/>
    <s v="Yes"/>
    <n v="0"/>
    <x v="0"/>
    <x v="0"/>
    <x v="0"/>
    <x v="0"/>
    <s v="Vehicle, Battery Electric Vehicle"/>
    <n v="0"/>
    <d v="2026-03-06T10:15:27"/>
    <n v="-84.660079999999994"/>
    <n v="9.9035700000000002"/>
    <s v="CurveSpeedEstimateError"/>
    <n v="57"/>
    <s v="Yes"/>
    <e v="#REF!"/>
  </r>
  <r>
    <s v="NISSAN LEAF 299-1018"/>
    <d v="2026-03-06T10:15:27"/>
    <s v="Odómetro 15987"/>
    <x v="1"/>
    <s v="Engine"/>
    <s v="No"/>
    <n v="0"/>
    <x v="11"/>
    <x v="0"/>
    <x v="0"/>
    <x v="1025"/>
    <s v="Vehicle, Battery Electric Vehicle"/>
    <n v="0"/>
    <d v="2026-03-06T10:15:27"/>
    <n v="0"/>
    <n v="0"/>
    <s v=""/>
    <n v="0"/>
    <s v="No"/>
    <e v="#REF!"/>
  </r>
  <r>
    <s v="NISSAN LEAF 299-1018"/>
    <d v="2026-03-06T10:15:27"/>
    <s v="Odómetro sin procesar 15987"/>
    <x v="1"/>
    <s v="Engine"/>
    <s v="No"/>
    <n v="0"/>
    <x v="12"/>
    <x v="0"/>
    <x v="0"/>
    <x v="1025"/>
    <s v="Vehicle, Battery Electric Vehicle"/>
    <n v="0"/>
    <d v="2026-03-06T10:15:27"/>
    <n v="0"/>
    <n v="0"/>
    <s v=""/>
    <n v="0"/>
    <s v="No"/>
    <e v="#REF!"/>
  </r>
  <r>
    <s v="NISSAN LEAF 299-1018"/>
    <d v="2026-03-06T10:15:31"/>
    <s v="Velocidad del motor en carretera 51"/>
    <x v="1"/>
    <s v="Engine"/>
    <s v="No"/>
    <n v="0"/>
    <x v="27"/>
    <x v="0"/>
    <x v="0"/>
    <x v="122"/>
    <s v="Vehicle, Battery Electric Vehicle"/>
    <n v="0"/>
    <d v="2026-03-06T10:15:31"/>
    <n v="0"/>
    <n v="0"/>
    <s v=""/>
    <n v="0"/>
    <s v="No"/>
    <e v="#REF!"/>
  </r>
  <r>
    <s v="NISSAN LEAF 299-1018"/>
    <d v="2026-03-06T10:15:33"/>
    <s v="Ubicación: 9.90427, -84.66047"/>
    <x v="0"/>
    <s v="GPS"/>
    <s v="Yes"/>
    <n v="0"/>
    <x v="0"/>
    <x v="0"/>
    <x v="0"/>
    <x v="0"/>
    <s v="Vehicle, Battery Electric Vehicle"/>
    <n v="0"/>
    <d v="2026-03-06T10:15:33"/>
    <n v="-84.660470000000004"/>
    <n v="9.9042700000000004"/>
    <s v="CurveSpeed"/>
    <n v="50"/>
    <s v="Yes"/>
    <e v="#REF!"/>
  </r>
  <r>
    <s v="NISSAN LEAF 299-1018"/>
    <d v="2026-03-06T10:15:37"/>
    <s v="Energía de la batería del vehículo eléctrico 36101"/>
    <x v="1"/>
    <s v="Engine"/>
    <s v="No"/>
    <n v="0"/>
    <x v="20"/>
    <x v="0"/>
    <x v="0"/>
    <x v="1026"/>
    <s v="Vehicle, Battery Electric Vehicle"/>
    <n v="0"/>
    <d v="2026-03-06T10:15:37"/>
    <n v="0"/>
    <n v="0"/>
    <s v=""/>
    <n v="0"/>
    <s v="No"/>
    <e v="#REF!"/>
  </r>
  <r>
    <s v="NISSAN LEAF 299-1018"/>
    <d v="2026-03-06T10:15:38"/>
    <s v="Ubicación: 9.90483, -84.66087"/>
    <x v="0"/>
    <s v="GPS"/>
    <s v="Yes"/>
    <n v="0"/>
    <x v="0"/>
    <x v="0"/>
    <x v="0"/>
    <x v="0"/>
    <s v="Vehicle, Battery Electric Vehicle"/>
    <n v="0"/>
    <d v="2026-03-06T10:15:38"/>
    <n v="-84.660870000000003"/>
    <n v="9.9048300000000005"/>
    <s v="CurveSpeedEstimateError"/>
    <n v="61"/>
    <s v="Yes"/>
    <e v="#REF!"/>
  </r>
  <r>
    <s v="NISSAN LEAF 299-1018"/>
    <d v="2026-03-06T10:15:40"/>
    <s v="Velocidad del motor en carretera 68"/>
    <x v="1"/>
    <s v="Engine"/>
    <s v="No"/>
    <n v="0"/>
    <x v="27"/>
    <x v="0"/>
    <x v="0"/>
    <x v="83"/>
    <s v="Vehicle, Battery Electric Vehicle"/>
    <n v="0"/>
    <d v="2026-03-06T10:15:40"/>
    <n v="0"/>
    <n v="0"/>
    <s v=""/>
    <n v="0"/>
    <s v="No"/>
    <e v="#REF!"/>
  </r>
  <r>
    <s v="NISSAN LEAF 299-1018"/>
    <d v="2026-03-06T10:15:4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15:41"/>
    <n v="0"/>
    <n v="0"/>
    <s v=""/>
    <n v="0"/>
    <s v="No"/>
    <e v="#REF!"/>
  </r>
  <r>
    <s v="NISSAN LEAF 299-1018"/>
    <d v="2026-03-06T10:15:41"/>
    <s v="Ubicación: 9.9052, -84.66119"/>
    <x v="0"/>
    <s v="GPS"/>
    <s v="Yes"/>
    <n v="0"/>
    <x v="0"/>
    <x v="0"/>
    <x v="0"/>
    <x v="0"/>
    <s v="Vehicle, Battery Electric Vehicle"/>
    <n v="0"/>
    <d v="2026-03-06T10:15:41"/>
    <n v="-84.661190000000005"/>
    <n v="9.9052000000000007"/>
    <s v="CurveSpeed"/>
    <n v="68"/>
    <s v="Yes"/>
    <e v="#REF!"/>
  </r>
  <r>
    <s v="NISSAN LEAF 299-1018"/>
    <d v="2026-03-06T10:15:42"/>
    <s v="Energía de la batería del vehículo eléctrico -11842"/>
    <x v="1"/>
    <s v="Engine"/>
    <s v="No"/>
    <n v="0"/>
    <x v="20"/>
    <x v="0"/>
    <x v="0"/>
    <x v="1027"/>
    <s v="Vehicle, Battery Electric Vehicle"/>
    <n v="0"/>
    <d v="2026-03-06T10:15:42"/>
    <n v="0"/>
    <n v="0"/>
    <s v=""/>
    <n v="0"/>
    <s v="No"/>
    <e v="#REF!"/>
  </r>
  <r>
    <s v="NISSAN LEAF 299-1018"/>
    <d v="2026-03-06T10:15:43"/>
    <s v="Ubicación: 9.90543, -84.66143"/>
    <x v="0"/>
    <s v="GPS"/>
    <s v="Yes"/>
    <n v="0"/>
    <x v="0"/>
    <x v="0"/>
    <x v="0"/>
    <x v="0"/>
    <s v="Vehicle, Battery Electric Vehicle"/>
    <n v="0"/>
    <d v="2026-03-06T10:15:43"/>
    <n v="-84.661429999999996"/>
    <n v="9.9054300000000008"/>
    <s v="CurveSpeedEstimateError"/>
    <n v="63"/>
    <s v="Yes"/>
    <e v="#REF!"/>
  </r>
  <r>
    <s v="NISSAN LEAF 299-1018"/>
    <d v="2026-03-06T10:15:49"/>
    <s v="Velocidad del motor en carretera 50"/>
    <x v="1"/>
    <s v="Engine"/>
    <s v="No"/>
    <n v="0"/>
    <x v="27"/>
    <x v="0"/>
    <x v="0"/>
    <x v="124"/>
    <s v="Vehicle, Battery Electric Vehicle"/>
    <n v="0"/>
    <d v="2026-03-06T10:15:49"/>
    <n v="0"/>
    <n v="0"/>
    <s v=""/>
    <n v="0"/>
    <s v="No"/>
    <e v="#REF!"/>
  </r>
  <r>
    <s v="NISSAN LEAF 299-1018"/>
    <d v="2026-03-06T10:15:51"/>
    <s v="Ubicación: 9.90608, -84.66231"/>
    <x v="0"/>
    <s v="GPS"/>
    <s v="Yes"/>
    <n v="0"/>
    <x v="0"/>
    <x v="0"/>
    <x v="0"/>
    <x v="0"/>
    <s v="Vehicle, Battery Electric Vehicle"/>
    <n v="0"/>
    <d v="2026-03-06T10:15:51"/>
    <n v="-84.662310000000005"/>
    <n v="9.9060799999999993"/>
    <s v="CurvePositionEstimateError"/>
    <n v="48"/>
    <s v="Yes"/>
    <e v="#REF!"/>
  </r>
  <r>
    <s v="NISSAN LEAF 299-1018"/>
    <d v="2026-03-06T10:15:51"/>
    <s v="Energía de la batería del vehículo eléctrico 17297"/>
    <x v="1"/>
    <s v="Engine"/>
    <s v="No"/>
    <n v="0"/>
    <x v="20"/>
    <x v="0"/>
    <x v="0"/>
    <x v="1028"/>
    <s v="Vehicle, Battery Electric Vehicle"/>
    <n v="0"/>
    <d v="2026-03-06T10:15:51"/>
    <n v="0"/>
    <n v="0"/>
    <s v=""/>
    <n v="0"/>
    <s v="No"/>
    <e v="#REF!"/>
  </r>
  <r>
    <s v="NISSAN LEAF 299-1018"/>
    <d v="2026-03-06T10:15:54"/>
    <s v="Ubicación: 9.90627, -84.66264"/>
    <x v="0"/>
    <s v="GPS"/>
    <s v="Yes"/>
    <n v="0"/>
    <x v="0"/>
    <x v="0"/>
    <x v="0"/>
    <x v="0"/>
    <s v="Vehicle, Battery Electric Vehicle"/>
    <n v="0"/>
    <d v="2026-03-06T10:15:54"/>
    <n v="-84.662639999999996"/>
    <n v="9.9062699999999992"/>
    <s v="CurveSpeedEstimateError"/>
    <n v="52"/>
    <s v="Yes"/>
    <e v="#REF!"/>
  </r>
  <r>
    <s v="NISSAN LEAF 299-1018"/>
    <d v="2026-03-06T10:15:56"/>
    <s v="Velocidad del motor en carretera 55"/>
    <x v="1"/>
    <s v="Engine"/>
    <s v="No"/>
    <n v="0"/>
    <x v="27"/>
    <x v="0"/>
    <x v="0"/>
    <x v="123"/>
    <s v="Vehicle, Battery Electric Vehicle"/>
    <n v="0"/>
    <d v="2026-03-06T10:15:56"/>
    <n v="0"/>
    <n v="0"/>
    <s v=""/>
    <n v="0"/>
    <s v="No"/>
    <e v="#REF!"/>
  </r>
  <r>
    <s v="NISSAN LEAF 299-1018"/>
    <d v="2026-03-06T10:16:00"/>
    <s v="Ubicación: 9.90658, -84.66338"/>
    <x v="0"/>
    <s v="GPS"/>
    <s v="Yes"/>
    <n v="0"/>
    <x v="0"/>
    <x v="0"/>
    <x v="0"/>
    <x v="0"/>
    <s v="Vehicle, Battery Electric Vehicle"/>
    <n v="0"/>
    <d v="2026-03-06T10:16:00"/>
    <n v="-84.663380000000004"/>
    <n v="9.9065799999999999"/>
    <s v="CurveSpeedEstimateError"/>
    <n v="50"/>
    <s v="Yes"/>
    <e v="#REF!"/>
  </r>
  <r>
    <s v="NISSAN LEAF 299-1018"/>
    <d v="2026-03-06T10:16:12"/>
    <s v="Velocidad del motor en carretera 43"/>
    <x v="1"/>
    <s v="Engine"/>
    <s v="No"/>
    <n v="0"/>
    <x v="27"/>
    <x v="0"/>
    <x v="0"/>
    <x v="363"/>
    <s v="Vehicle, Battery Electric Vehicle"/>
    <n v="0"/>
    <d v="2026-03-06T10:16:12"/>
    <n v="0"/>
    <n v="0"/>
    <s v=""/>
    <n v="0"/>
    <s v="No"/>
    <e v="#REF!"/>
  </r>
  <r>
    <s v="NISSAN LEAF 299-1018"/>
    <d v="2026-03-06T10:16:13"/>
    <s v="Ubicación: 9.90698, -84.66484"/>
    <x v="0"/>
    <s v="GPS"/>
    <s v="Yes"/>
    <n v="0"/>
    <x v="0"/>
    <x v="0"/>
    <x v="0"/>
    <x v="0"/>
    <s v="Vehicle, Battery Electric Vehicle"/>
    <n v="0"/>
    <d v="2026-03-06T10:16:13"/>
    <n v="-84.664839999999998"/>
    <n v="9.9069800000000008"/>
    <s v="CurvePositionEstimateError"/>
    <n v="42"/>
    <s v="Yes"/>
    <e v="#REF!"/>
  </r>
  <r>
    <s v="NISSAN LEAF 299-1018"/>
    <d v="2026-03-06T10:16:19"/>
    <s v="Ubicación: 9.90714, -84.66545"/>
    <x v="0"/>
    <s v="GPS"/>
    <s v="Yes"/>
    <n v="0"/>
    <x v="0"/>
    <x v="0"/>
    <x v="0"/>
    <x v="0"/>
    <s v="Vehicle, Battery Electric Vehicle"/>
    <n v="0"/>
    <d v="2026-03-06T10:16:19"/>
    <n v="-84.665450000000007"/>
    <n v="9.9071400000000001"/>
    <s v="CurveSpeed"/>
    <n v="41"/>
    <s v="Yes"/>
    <e v="#REF!"/>
  </r>
  <r>
    <s v="NISSAN LEAF 299-1018"/>
    <d v="2026-03-06T10:16:22"/>
    <s v="Ubicación: 9.90722, -84.66577"/>
    <x v="0"/>
    <s v="GPS"/>
    <s v="Yes"/>
    <n v="0"/>
    <x v="0"/>
    <x v="0"/>
    <x v="0"/>
    <x v="0"/>
    <s v="Vehicle, Battery Electric Vehicle"/>
    <n v="0"/>
    <d v="2026-03-06T10:16:22"/>
    <n v="-84.665769999999995"/>
    <n v="9.9072200000000006"/>
    <s v="CurveSpeedEstimateError"/>
    <n v="46"/>
    <s v="Yes"/>
    <e v="#REF!"/>
  </r>
  <r>
    <s v="NISSAN LEAF 299-1018"/>
    <d v="2026-03-06T10:16:27"/>
    <s v="Ubicación: 9.90736, -84.66634"/>
    <x v="0"/>
    <s v="GPS"/>
    <s v="Yes"/>
    <n v="0"/>
    <x v="0"/>
    <x v="0"/>
    <x v="0"/>
    <x v="0"/>
    <s v="Vehicle, Battery Electric Vehicle"/>
    <n v="0"/>
    <d v="2026-03-06T10:16:27"/>
    <n v="-84.666340000000005"/>
    <n v="9.9073600000000006"/>
    <s v="CurveSpeedEstimateError"/>
    <n v="44"/>
    <s v="Yes"/>
    <e v="#REF!"/>
  </r>
  <r>
    <s v="NISSAN LEAF 299-1018"/>
    <d v="2026-03-06T10:16:27"/>
    <s v="Velocidad del motor en carretera 46"/>
    <x v="1"/>
    <s v="Engine"/>
    <s v="No"/>
    <n v="0"/>
    <x v="27"/>
    <x v="0"/>
    <x v="0"/>
    <x v="105"/>
    <s v="Vehicle, Battery Electric Vehicle"/>
    <n v="0"/>
    <d v="2026-03-06T10:16:27"/>
    <n v="0"/>
    <n v="0"/>
    <s v=""/>
    <n v="0"/>
    <s v="No"/>
    <e v="#REF!"/>
  </r>
  <r>
    <s v="NISSAN LEAF 299-1018"/>
    <d v="2026-03-06T10:16:33"/>
    <s v="Ubicación: 9.90755, -84.66705"/>
    <x v="0"/>
    <s v="GPS"/>
    <s v="Yes"/>
    <n v="0"/>
    <x v="0"/>
    <x v="0"/>
    <x v="0"/>
    <x v="0"/>
    <s v="Vehicle, Battery Electric Vehicle"/>
    <n v="0"/>
    <d v="2026-03-06T10:16:33"/>
    <n v="-84.667050000000003"/>
    <n v="9.9075500000000005"/>
    <s v="CurveSpeedEstimateError"/>
    <n v="52"/>
    <s v="Yes"/>
    <e v="#REF!"/>
  </r>
  <r>
    <s v="NISSAN LEAF 299-1018"/>
    <d v="2026-03-06T10:16:36"/>
    <s v="Velocidad del motor en carretera 58"/>
    <x v="1"/>
    <s v="Engine"/>
    <s v="No"/>
    <n v="0"/>
    <x v="27"/>
    <x v="0"/>
    <x v="0"/>
    <x v="385"/>
    <s v="Vehicle, Battery Electric Vehicle"/>
    <n v="0"/>
    <d v="2026-03-06T10:16:36"/>
    <n v="0"/>
    <n v="0"/>
    <s v=""/>
    <n v="0"/>
    <s v="No"/>
    <e v="#REF!"/>
  </r>
  <r>
    <s v="NISSAN LEAF 299-1018"/>
    <d v="2026-03-06T10:16:37"/>
    <s v="Energía de la batería del vehículo eléctrico -4230"/>
    <x v="1"/>
    <s v="Engine"/>
    <s v="No"/>
    <n v="0"/>
    <x v="20"/>
    <x v="0"/>
    <x v="0"/>
    <x v="1029"/>
    <s v="Vehicle, Battery Electric Vehicle"/>
    <n v="0"/>
    <d v="2026-03-06T10:16:37"/>
    <n v="0"/>
    <n v="0"/>
    <s v=""/>
    <n v="0"/>
    <s v="No"/>
    <e v="#REF!"/>
  </r>
  <r>
    <s v="NISSAN LEAF 299-1018"/>
    <d v="2026-03-06T10:16:37"/>
    <s v="Odómetro 15988"/>
    <x v="1"/>
    <s v="Engine"/>
    <s v="No"/>
    <n v="0"/>
    <x v="11"/>
    <x v="0"/>
    <x v="0"/>
    <x v="1030"/>
    <s v="Vehicle, Battery Electric Vehicle"/>
    <n v="0"/>
    <d v="2026-03-06T10:16:37"/>
    <n v="0"/>
    <n v="0"/>
    <s v=""/>
    <n v="0"/>
    <s v="No"/>
    <e v="#REF!"/>
  </r>
  <r>
    <s v="NISSAN LEAF 299-1018"/>
    <d v="2026-03-06T10:16:37"/>
    <s v="Odómetro sin procesar 15988"/>
    <x v="1"/>
    <s v="Engine"/>
    <s v="No"/>
    <n v="0"/>
    <x v="12"/>
    <x v="0"/>
    <x v="0"/>
    <x v="1030"/>
    <s v="Vehicle, Battery Electric Vehicle"/>
    <n v="0"/>
    <d v="2026-03-06T10:16:37"/>
    <n v="0"/>
    <n v="0"/>
    <s v=""/>
    <n v="0"/>
    <s v="No"/>
    <e v="#REF!"/>
  </r>
  <r>
    <s v="NISSAN LEAF 299-1018"/>
    <d v="2026-03-06T10:16:38"/>
    <s v="Ubicación: 9.90774, -84.66771"/>
    <x v="0"/>
    <s v="GPS"/>
    <s v="Yes"/>
    <n v="0"/>
    <x v="0"/>
    <x v="0"/>
    <x v="0"/>
    <x v="0"/>
    <s v="Vehicle, Battery Electric Vehicle"/>
    <n v="0"/>
    <d v="2026-03-06T10:16:38"/>
    <n v="-84.66771"/>
    <n v="9.9077400000000004"/>
    <s v="CurveSpeed"/>
    <n v="55"/>
    <s v="Yes"/>
    <e v="#REF!"/>
  </r>
  <r>
    <s v="NISSAN LEAF 299-1018"/>
    <d v="2026-03-06T10:16:41"/>
    <s v="Energía de la batería del vehículo eléctrico -33417"/>
    <x v="1"/>
    <s v="Engine"/>
    <s v="No"/>
    <n v="0"/>
    <x v="20"/>
    <x v="0"/>
    <x v="0"/>
    <x v="1031"/>
    <s v="Vehicle, Battery Electric Vehicle"/>
    <n v="0"/>
    <d v="2026-03-06T10:16:41"/>
    <n v="0"/>
    <n v="0"/>
    <s v=""/>
    <n v="0"/>
    <s v="No"/>
    <e v="#REF!"/>
  </r>
  <r>
    <s v="NISSAN LEAF 299-1018"/>
    <d v="2026-03-06T10:16:41"/>
    <s v="Ubicación: 9.90789, -84.66808"/>
    <x v="0"/>
    <s v="GPS"/>
    <s v="Yes"/>
    <n v="0"/>
    <x v="0"/>
    <x v="0"/>
    <x v="0"/>
    <x v="0"/>
    <s v="Vehicle, Battery Electric Vehicle"/>
    <n v="0"/>
    <d v="2026-03-06T10:16:41"/>
    <n v="-84.668080000000003"/>
    <n v="9.9078900000000001"/>
    <s v="CurveSpeedEstimateError"/>
    <n v="48"/>
    <s v="Yes"/>
    <e v="#REF!"/>
  </r>
  <r>
    <s v="NISSAN LEAF 299-1018"/>
    <d v="2026-03-06T10:16:42"/>
    <s v="Velocidad del motor en carretera 45"/>
    <x v="1"/>
    <s v="Engine"/>
    <s v="No"/>
    <n v="0"/>
    <x v="27"/>
    <x v="0"/>
    <x v="0"/>
    <x v="103"/>
    <s v="Vehicle, Battery Electric Vehicle"/>
    <n v="0"/>
    <d v="2026-03-06T10:16:42"/>
    <n v="0"/>
    <n v="0"/>
    <s v=""/>
    <n v="0"/>
    <s v="No"/>
    <e v="#REF!"/>
  </r>
  <r>
    <s v="NISSAN LEAF 299-1018"/>
    <d v="2026-03-06T10:1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16:44"/>
    <n v="0"/>
    <n v="0"/>
    <s v=""/>
    <n v="0"/>
    <s v="No"/>
    <e v="#REF!"/>
  </r>
  <r>
    <s v="NISSAN LEAF 299-1018"/>
    <d v="2026-03-06T10:16:44"/>
    <s v=" "/>
    <x v="1"/>
    <s v="Debug"/>
    <s v="No"/>
    <s v="17-A2-1D-11-80-DA-02"/>
    <x v="0"/>
    <x v="0"/>
    <x v="0"/>
    <x v="0"/>
    <s v="Vehicle, Battery Electric Vehicle"/>
    <n v="0"/>
    <d v="2026-03-06T10:16:44"/>
    <n v="0"/>
    <n v="0"/>
    <s v="40012"/>
    <n v="0"/>
    <s v="No"/>
    <e v="#REF!"/>
  </r>
  <r>
    <s v="NISSAN LEAF 299-1018"/>
    <d v="2026-03-06T10:16:44"/>
    <s v="Intensidad de la señal del módem celular 96"/>
    <x v="1"/>
    <s v="Engine"/>
    <s v="No"/>
    <n v="0"/>
    <x v="26"/>
    <x v="0"/>
    <x v="0"/>
    <x v="1032"/>
    <s v="Vehicle, Battery Electric Vehicle"/>
    <n v="0"/>
    <d v="2026-03-06T10:16:44"/>
    <n v="0"/>
    <n v="0"/>
    <s v=""/>
    <n v="0"/>
    <s v="No"/>
    <e v="#REF!"/>
  </r>
  <r>
    <s v="NISSAN LEAF 299-1018"/>
    <d v="2026-03-06T10:16:48"/>
    <s v="Ubicación: 9.90823, -84.66875"/>
    <x v="0"/>
    <s v="GPS"/>
    <s v="Yes"/>
    <n v="0"/>
    <x v="0"/>
    <x v="0"/>
    <x v="0"/>
    <x v="0"/>
    <s v="Vehicle, Battery Electric Vehicle"/>
    <n v="0"/>
    <d v="2026-03-06T10:16:48"/>
    <n v="-84.668750000000003"/>
    <n v="9.9082299999999996"/>
    <s v="CurveSpeedEstimateError"/>
    <n v="41"/>
    <s v="Yes"/>
    <e v="#REF!"/>
  </r>
  <r>
    <s v="NISSAN LEAF 299-1018"/>
    <d v="2026-03-06T10:16:56"/>
    <s v="Ubicación: 9.90873, -84.66942"/>
    <x v="0"/>
    <s v="GPS"/>
    <s v="Yes"/>
    <n v="0"/>
    <x v="0"/>
    <x v="0"/>
    <x v="0"/>
    <x v="0"/>
    <s v="Vehicle, Battery Electric Vehicle"/>
    <n v="0"/>
    <d v="2026-03-06T10:16:56"/>
    <n v="-84.669420000000002"/>
    <n v="9.9087300000000003"/>
    <s v="CurveSpeedEstimateError"/>
    <n v="41"/>
    <s v="Yes"/>
    <e v="#REF!"/>
  </r>
  <r>
    <s v="NISSAN LEAF 299-1018"/>
    <d v="2026-03-06T10:16:59"/>
    <s v="Velocidad del motor en carretera 42"/>
    <x v="1"/>
    <s v="Engine"/>
    <s v="No"/>
    <n v="0"/>
    <x v="27"/>
    <x v="0"/>
    <x v="0"/>
    <x v="56"/>
    <s v="Vehicle, Battery Electric Vehicle"/>
    <n v="0"/>
    <d v="2026-03-06T10:16:59"/>
    <n v="0"/>
    <n v="0"/>
    <s v=""/>
    <n v="0"/>
    <s v="No"/>
    <e v="#REF!"/>
  </r>
  <r>
    <s v="NISSAN LEAF 299-1018"/>
    <d v="2026-03-06T10:17:00"/>
    <s v="Ubicación: 9.909, -84.66973"/>
    <x v="0"/>
    <s v="GPS"/>
    <s v="Yes"/>
    <n v="0"/>
    <x v="0"/>
    <x v="0"/>
    <x v="0"/>
    <x v="0"/>
    <s v="Vehicle, Battery Electric Vehicle"/>
    <n v="0"/>
    <d v="2026-03-06T10:17:00"/>
    <n v="-84.669730000000001"/>
    <n v="9.9090000000000007"/>
    <s v="CurveSpeed"/>
    <n v="41"/>
    <s v="Yes"/>
    <e v="#REF!"/>
  </r>
  <r>
    <s v="NISSAN LEAF 299-1018"/>
    <d v="2026-03-06T10:17:03"/>
    <s v="Ubicación: 9.90926, -84.66997"/>
    <x v="0"/>
    <s v="GPS"/>
    <s v="Yes"/>
    <n v="0"/>
    <x v="0"/>
    <x v="0"/>
    <x v="0"/>
    <x v="0"/>
    <s v="Vehicle, Battery Electric Vehicle"/>
    <n v="0"/>
    <d v="2026-03-06T10:17:03"/>
    <n v="-84.669970000000006"/>
    <n v="9.9092599999999997"/>
    <s v="CurveSpeedEstimateError"/>
    <n v="50"/>
    <s v="Yes"/>
    <e v="#REF!"/>
  </r>
  <r>
    <s v="NISSAN LEAF 299-1018"/>
    <d v="2026-03-06T10:17:05"/>
    <s v="Energía de la batería del vehículo eléctrico 11119"/>
    <x v="1"/>
    <s v="Engine"/>
    <s v="No"/>
    <n v="0"/>
    <x v="20"/>
    <x v="0"/>
    <x v="0"/>
    <x v="1033"/>
    <s v="Vehicle, Battery Electric Vehicle"/>
    <n v="0"/>
    <d v="2026-03-06T10:17:05"/>
    <n v="0"/>
    <n v="0"/>
    <s v=""/>
    <n v="0"/>
    <s v="No"/>
    <e v="#REF!"/>
  </r>
  <r>
    <s v="NISSAN LEAF 299-1018"/>
    <d v="2026-03-06T10:17:06"/>
    <s v="Ubicación: 9.90958, -84.67023"/>
    <x v="0"/>
    <s v="GPS"/>
    <s v="Yes"/>
    <n v="0"/>
    <x v="0"/>
    <x v="0"/>
    <x v="0"/>
    <x v="0"/>
    <s v="Vehicle, Battery Electric Vehicle"/>
    <n v="0"/>
    <d v="2026-03-06T10:17:06"/>
    <n v="-84.670230000000004"/>
    <n v="9.9095800000000001"/>
    <s v="CurveSpeed"/>
    <n v="59"/>
    <s v="Yes"/>
    <e v="#REF!"/>
  </r>
  <r>
    <s v="NISSAN LEAF 299-1018"/>
    <d v="2026-03-06T10:17:06"/>
    <s v="Velocidad del motor en carretera 61"/>
    <x v="1"/>
    <s v="Engine"/>
    <s v="No"/>
    <n v="0"/>
    <x v="27"/>
    <x v="0"/>
    <x v="0"/>
    <x v="307"/>
    <s v="Vehicle, Battery Electric Vehicle"/>
    <n v="0"/>
    <d v="2026-03-06T10:17:06"/>
    <n v="0"/>
    <n v="0"/>
    <s v=""/>
    <n v="0"/>
    <s v="No"/>
    <e v="#REF!"/>
  </r>
  <r>
    <s v="NISSAN LEAF 299-1018"/>
    <d v="2026-03-06T10:17:09"/>
    <s v="Ubicación: 9.90995, -84.67049"/>
    <x v="0"/>
    <s v="GPS"/>
    <s v="Yes"/>
    <n v="0"/>
    <x v="0"/>
    <x v="0"/>
    <x v="0"/>
    <x v="0"/>
    <s v="Vehicle, Battery Electric Vehicle"/>
    <n v="0"/>
    <d v="2026-03-06T10:17:09"/>
    <n v="-84.670490000000001"/>
    <n v="9.9099500000000003"/>
    <s v="CurveSpeedEstimateError"/>
    <n v="59"/>
    <s v="Yes"/>
    <e v="#REF!"/>
  </r>
  <r>
    <s v="NISSAN LEAF 299-1018"/>
    <d v="2026-03-06T10:17:13"/>
    <s v="Ubicación: 9.91045, -84.67081"/>
    <x v="0"/>
    <s v="GPS"/>
    <s v="Yes"/>
    <n v="0"/>
    <x v="0"/>
    <x v="0"/>
    <x v="0"/>
    <x v="0"/>
    <s v="Vehicle, Battery Electric Vehicle"/>
    <n v="0"/>
    <d v="2026-03-06T10:17:13"/>
    <n v="-84.670810000000003"/>
    <n v="9.9104500000000009"/>
    <s v="CurveSpeed"/>
    <n v="59"/>
    <s v="Yes"/>
    <e v="#REF!"/>
  </r>
  <r>
    <s v="NISSAN LEAF 299-1018"/>
    <d v="2026-03-06T10:17:13"/>
    <s v="Velocidad del motor en carretera 59"/>
    <x v="1"/>
    <s v="Engine"/>
    <s v="No"/>
    <n v="0"/>
    <x v="27"/>
    <x v="0"/>
    <x v="0"/>
    <x v="132"/>
    <s v="Vehicle, Battery Electric Vehicle"/>
    <n v="0"/>
    <d v="2026-03-06T10:17:13"/>
    <n v="0"/>
    <n v="0"/>
    <s v=""/>
    <n v="0"/>
    <s v="No"/>
    <e v="#REF!"/>
  </r>
  <r>
    <s v="NISSAN LEAF 299-1018"/>
    <d v="2026-03-06T10:17:13"/>
    <s v="Aceleración hacia delante o frenado 0"/>
    <x v="1"/>
    <s v="Engine"/>
    <s v="No"/>
    <n v="0"/>
    <x v="38"/>
    <x v="0"/>
    <x v="0"/>
    <x v="313"/>
    <s v="Vehicle, Battery Electric Vehicle"/>
    <n v="0"/>
    <d v="2026-03-06T10:17:13"/>
    <n v="0"/>
    <n v="0"/>
    <s v=""/>
    <n v="0"/>
    <s v="No"/>
    <e v="#REF!"/>
  </r>
  <r>
    <s v="NISSAN LEAF 299-1018"/>
    <d v="2026-03-06T10:17:13"/>
    <s v="Aceleración de lado a lado 0"/>
    <x v="1"/>
    <s v="Engine"/>
    <s v="No"/>
    <n v="0"/>
    <x v="39"/>
    <x v="0"/>
    <x v="0"/>
    <x v="313"/>
    <s v="Vehicle, Battery Electric Vehicle"/>
    <n v="0"/>
    <d v="2026-03-06T10:17:13"/>
    <n v="0"/>
    <n v="0"/>
    <s v=""/>
    <n v="0"/>
    <s v="No"/>
    <e v="#REF!"/>
  </r>
  <r>
    <s v="NISSAN LEAF 299-1018"/>
    <d v="2026-03-06T10:17:13"/>
    <s v="Aceleración hacia arriba o hacia abajo 0.943000005026516"/>
    <x v="1"/>
    <s v="Engine"/>
    <s v="No"/>
    <n v="0"/>
    <x v="40"/>
    <x v="0"/>
    <x v="0"/>
    <x v="701"/>
    <s v="Vehicle, Battery Electric Vehicle"/>
    <n v="0"/>
    <d v="2026-03-06T10:17:13"/>
    <n v="0"/>
    <n v="0"/>
    <s v=""/>
    <n v="0"/>
    <s v="No"/>
    <e v="#REF!"/>
  </r>
  <r>
    <s v="NISSAN LEAF 299-1018"/>
    <d v="2026-03-06T10:17:14"/>
    <s v="Aceleración hacia delante o frenado -0.241999989784344"/>
    <x v="1"/>
    <s v="Engine"/>
    <s v="No"/>
    <n v="0"/>
    <x v="38"/>
    <x v="0"/>
    <x v="0"/>
    <x v="1034"/>
    <s v="Vehicle, Battery Electric Vehicle"/>
    <n v="0"/>
    <d v="2026-03-06T10:17:14"/>
    <n v="0"/>
    <n v="0"/>
    <s v=""/>
    <n v="0"/>
    <s v="No"/>
    <e v="#REF!"/>
  </r>
  <r>
    <s v="NISSAN LEAF 299-1018"/>
    <d v="2026-03-06T10:17:14"/>
    <s v="Aceleración hacia arriba o hacia abajo 0.943000005026516"/>
    <x v="1"/>
    <s v="Engine"/>
    <s v="No"/>
    <n v="0"/>
    <x v="40"/>
    <x v="0"/>
    <x v="0"/>
    <x v="701"/>
    <s v="Vehicle, Battery Electric Vehicle"/>
    <n v="0"/>
    <d v="2026-03-06T10:17:14"/>
    <n v="0"/>
    <n v="0"/>
    <s v=""/>
    <n v="0"/>
    <s v="No"/>
    <e v="#REF!"/>
  </r>
  <r>
    <s v="NISSAN LEAF 299-1018"/>
    <d v="2026-03-06T10:17:14"/>
    <s v="Energía de la batería del vehículo eléctrico -41238"/>
    <x v="1"/>
    <s v="Engine"/>
    <s v="No"/>
    <n v="0"/>
    <x v="20"/>
    <x v="0"/>
    <x v="0"/>
    <x v="1035"/>
    <s v="Vehicle, Battery Electric Vehicle"/>
    <n v="0"/>
    <d v="2026-03-06T10:17:14"/>
    <n v="0"/>
    <n v="0"/>
    <s v=""/>
    <n v="0"/>
    <s v="No"/>
    <e v="#REF!"/>
  </r>
  <r>
    <s v="NISSAN LEAF 299-1018"/>
    <d v="2026-03-06T10:17:14"/>
    <s v="Aceleración hacia delante o frenado 0"/>
    <x v="1"/>
    <s v="Engine"/>
    <s v="No"/>
    <n v="0"/>
    <x v="38"/>
    <x v="0"/>
    <x v="0"/>
    <x v="313"/>
    <s v="Vehicle, Battery Electric Vehicle"/>
    <n v="0"/>
    <d v="2026-03-06T10:17:14"/>
    <n v="0"/>
    <n v="0"/>
    <s v=""/>
    <n v="0"/>
    <s v="No"/>
    <e v="#REF!"/>
  </r>
  <r>
    <s v="NISSAN LEAF 299-1018"/>
    <d v="2026-03-06T10:17:14"/>
    <s v="Aceleración de lado a lado 0"/>
    <x v="1"/>
    <s v="Engine"/>
    <s v="No"/>
    <n v="0"/>
    <x v="39"/>
    <x v="0"/>
    <x v="0"/>
    <x v="313"/>
    <s v="Vehicle, Battery Electric Vehicle"/>
    <n v="0"/>
    <d v="2026-03-06T10:17:14"/>
    <n v="0"/>
    <n v="0"/>
    <s v=""/>
    <n v="0"/>
    <s v="No"/>
    <e v="#REF!"/>
  </r>
  <r>
    <s v="NISSAN LEAF 299-1018"/>
    <d v="2026-03-06T10:17:14"/>
    <s v="Aceleración hacia arriba o hacia abajo 0.999999999923578"/>
    <x v="1"/>
    <s v="Engine"/>
    <s v="No"/>
    <n v="0"/>
    <x v="40"/>
    <x v="0"/>
    <x v="0"/>
    <x v="444"/>
    <s v="Vehicle, Battery Electric Vehicle"/>
    <n v="0"/>
    <d v="2026-03-06T10:17:14"/>
    <n v="0"/>
    <n v="0"/>
    <s v=""/>
    <n v="0"/>
    <s v="No"/>
    <e v="#REF!"/>
  </r>
  <r>
    <s v="NISSAN LEAF 299-1018"/>
    <d v="2026-03-06T10:17:15"/>
    <s v="Energía de la batería del vehículo eléctrico -8436"/>
    <x v="1"/>
    <s v="Engine"/>
    <s v="No"/>
    <n v="0"/>
    <x v="20"/>
    <x v="0"/>
    <x v="0"/>
    <x v="1036"/>
    <s v="Vehicle, Battery Electric Vehicle"/>
    <n v="0"/>
    <d v="2026-03-06T10:17:15"/>
    <n v="0"/>
    <n v="0"/>
    <s v=""/>
    <n v="0"/>
    <s v="No"/>
    <e v="#REF!"/>
  </r>
  <r>
    <s v="NISSAN LEAF 299-1018"/>
    <d v="2026-03-06T10:17:15"/>
    <s v="Ubicación: 9.91068, -84.67095"/>
    <x v="0"/>
    <s v="GPS"/>
    <s v="Yes"/>
    <n v="0"/>
    <x v="0"/>
    <x v="0"/>
    <x v="0"/>
    <x v="0"/>
    <s v="Vehicle, Battery Electric Vehicle"/>
    <n v="0"/>
    <d v="2026-03-06T10:17:15"/>
    <n v="-84.670950000000005"/>
    <n v="9.9106799999999993"/>
    <s v="CurveSpeedEstimateError"/>
    <n v="48"/>
    <s v="Yes"/>
    <e v="#REF!"/>
  </r>
  <r>
    <s v="NISSAN LEAF 299-1018"/>
    <d v="2026-03-06T10:17:15"/>
    <s v=" "/>
    <x v="1"/>
    <s v="Debug"/>
    <s v="No"/>
    <s v="CA-C0-EC-FF-EF-A7-16-00-3D-9A-0C-00-00-00-00"/>
    <x v="0"/>
    <x v="0"/>
    <x v="0"/>
    <x v="0"/>
    <s v="Vehicle, Battery Electric Vehicle"/>
    <n v="0"/>
    <d v="2026-03-06T10:17:15"/>
    <n v="0"/>
    <n v="0"/>
    <s v="61927"/>
    <n v="0"/>
    <s v="No"/>
    <e v="#REF!"/>
  </r>
  <r>
    <s v="NISSAN LEAF 299-1018"/>
    <d v="2026-03-06T10:17:15"/>
    <s v="Velocidad del motor en carretera 48"/>
    <x v="1"/>
    <s v="Engine"/>
    <s v="No"/>
    <n v="0"/>
    <x v="27"/>
    <x v="0"/>
    <x v="0"/>
    <x v="78"/>
    <s v="Vehicle, Battery Electric Vehicle"/>
    <n v="0"/>
    <d v="2026-03-06T10:17:15"/>
    <n v="0"/>
    <n v="0"/>
    <s v=""/>
    <n v="0"/>
    <s v="No"/>
    <e v="#REF!"/>
  </r>
  <r>
    <s v="NISSAN LEAF 299-1018"/>
    <d v="2026-03-06T10:17:17"/>
    <s v="Ubicación: 9.91089, -84.67107"/>
    <x v="0"/>
    <s v="GPS"/>
    <s v="Yes"/>
    <n v="0"/>
    <x v="0"/>
    <x v="0"/>
    <x v="0"/>
    <x v="0"/>
    <s v="Vehicle, Battery Electric Vehicle"/>
    <n v="0"/>
    <d v="2026-03-06T10:17:17"/>
    <n v="-84.67107"/>
    <n v="9.9108900000000002"/>
    <s v="CurveSpeedEstimateError"/>
    <n v="46"/>
    <s v="Yes"/>
    <e v="#REF!"/>
  </r>
  <r>
    <s v="NISSAN LEAF 299-1018"/>
    <d v="2026-03-06T10:17:24"/>
    <s v="Ubicación: 9.91161, -84.67152"/>
    <x v="0"/>
    <s v="GPS"/>
    <s v="Yes"/>
    <n v="0"/>
    <x v="0"/>
    <x v="0"/>
    <x v="0"/>
    <x v="0"/>
    <s v="Vehicle, Battery Electric Vehicle"/>
    <n v="0"/>
    <d v="2026-03-06T10:17:24"/>
    <n v="-84.671520000000001"/>
    <n v="9.9116099999999996"/>
    <s v="CurveSpeedEstimateError"/>
    <n v="48"/>
    <s v="Yes"/>
    <e v="#REF!"/>
  </r>
  <r>
    <s v="NISSAN LEAF 299-1018"/>
    <d v="2026-03-06T10:17:32"/>
    <s v="Ubicación: 9.91246, -84.67207"/>
    <x v="0"/>
    <s v="GPS"/>
    <s v="Yes"/>
    <n v="0"/>
    <x v="0"/>
    <x v="0"/>
    <x v="0"/>
    <x v="0"/>
    <s v="Vehicle, Battery Electric Vehicle"/>
    <n v="0"/>
    <d v="2026-03-06T10:17:32"/>
    <n v="-84.672070000000005"/>
    <n v="9.9124599999999994"/>
    <s v="CurveBased"/>
    <n v="53"/>
    <s v="Yes"/>
    <e v="#REF!"/>
  </r>
  <r>
    <s v="NISSAN LEAF 299-1018"/>
    <d v="2026-03-06T10:17:34"/>
    <s v="Velocidad del motor en carretera 56"/>
    <x v="1"/>
    <s v="Engine"/>
    <s v="No"/>
    <n v="0"/>
    <x v="27"/>
    <x v="0"/>
    <x v="0"/>
    <x v="106"/>
    <s v="Vehicle, Battery Electric Vehicle"/>
    <n v="0"/>
    <d v="2026-03-06T10:17:34"/>
    <n v="0"/>
    <n v="0"/>
    <s v=""/>
    <n v="0"/>
    <s v="No"/>
    <e v="#REF!"/>
  </r>
  <r>
    <s v="NISSAN LEAF 299-1018"/>
    <d v="2026-03-06T10:17:36"/>
    <s v="Energía de la batería del vehículo eléctrico 39656"/>
    <x v="1"/>
    <s v="Engine"/>
    <s v="No"/>
    <n v="0"/>
    <x v="20"/>
    <x v="0"/>
    <x v="0"/>
    <x v="1037"/>
    <s v="Vehicle, Battery Electric Vehicle"/>
    <n v="0"/>
    <d v="2026-03-06T10:17:36"/>
    <n v="0"/>
    <n v="0"/>
    <s v=""/>
    <n v="0"/>
    <s v="No"/>
    <e v="#REF!"/>
  </r>
  <r>
    <s v="NISSAN LEAF 299-1018"/>
    <d v="2026-03-06T10:17:37"/>
    <s v="Ubicación: 9.91297, -84.67255"/>
    <x v="0"/>
    <s v="GPS"/>
    <s v="Yes"/>
    <n v="0"/>
    <x v="0"/>
    <x v="0"/>
    <x v="0"/>
    <x v="0"/>
    <s v="Vehicle, Battery Electric Vehicle"/>
    <n v="0"/>
    <d v="2026-03-06T10:17:37"/>
    <n v="-84.672550000000001"/>
    <n v="9.9129699999999996"/>
    <s v="CurveSpeedEstimateError"/>
    <n v="61"/>
    <s v="Yes"/>
    <e v="#REF!"/>
  </r>
  <r>
    <s v="NISSAN LEAF 299-1018"/>
    <d v="2026-03-06T10:17:39"/>
    <s v="Velocidad del motor en carretera 70"/>
    <x v="1"/>
    <s v="Engine"/>
    <s v="No"/>
    <n v="0"/>
    <x v="27"/>
    <x v="0"/>
    <x v="0"/>
    <x v="135"/>
    <s v="Vehicle, Battery Electric Vehicle"/>
    <n v="0"/>
    <d v="2026-03-06T10:17:39"/>
    <n v="0"/>
    <n v="0"/>
    <s v=""/>
    <n v="0"/>
    <s v="No"/>
    <e v="#REF!"/>
  </r>
  <r>
    <s v="NISSAN LEAF 299-1018"/>
    <d v="2026-03-06T10:17:40"/>
    <s v="Ubicación: 9.91326, -84.67297"/>
    <x v="0"/>
    <s v="GPS"/>
    <s v="Yes"/>
    <n v="0"/>
    <x v="0"/>
    <x v="0"/>
    <x v="0"/>
    <x v="0"/>
    <s v="Vehicle, Battery Electric Vehicle"/>
    <n v="0"/>
    <d v="2026-03-06T10:17:40"/>
    <n v="-84.672970000000007"/>
    <n v="9.9132599999999993"/>
    <s v="CurveSpeed"/>
    <n v="70"/>
    <s v="Yes"/>
    <e v="#REF!"/>
  </r>
  <r>
    <s v="NISSAN LEAF 299-1018"/>
    <d v="2026-03-06T10:17:42"/>
    <s v="Energía de la batería del vehículo eléctrico -3866"/>
    <x v="1"/>
    <s v="Engine"/>
    <s v="No"/>
    <n v="0"/>
    <x v="20"/>
    <x v="0"/>
    <x v="0"/>
    <x v="1038"/>
    <s v="Vehicle, Battery Electric Vehicle"/>
    <n v="0"/>
    <d v="2026-03-06T10:17:42"/>
    <n v="0"/>
    <n v="0"/>
    <s v=""/>
    <n v="0"/>
    <s v="No"/>
    <e v="#REF!"/>
  </r>
  <r>
    <s v="NISSAN LEAF 299-1018"/>
    <d v="2026-03-06T10:17:42"/>
    <s v="Estado de carga genérico 55.245"/>
    <x v="1"/>
    <s v="Engine"/>
    <s v="No"/>
    <n v="0"/>
    <x v="15"/>
    <x v="0"/>
    <x v="0"/>
    <x v="1039"/>
    <s v="Vehicle, Battery Electric Vehicle"/>
    <n v="0"/>
    <d v="2026-03-06T10:17:42"/>
    <n v="0"/>
    <n v="0"/>
    <s v=""/>
    <n v="0"/>
    <s v="No"/>
    <e v="#REF!"/>
  </r>
  <r>
    <s v="NISSAN LEAF 299-1018"/>
    <d v="2026-03-06T10:17:43"/>
    <s v="Ubicación: 9.91347, -84.67345"/>
    <x v="0"/>
    <s v="GPS"/>
    <s v="Yes"/>
    <n v="0"/>
    <x v="0"/>
    <x v="0"/>
    <x v="0"/>
    <x v="0"/>
    <s v="Vehicle, Battery Electric Vehicle"/>
    <n v="0"/>
    <d v="2026-03-06T10:17:43"/>
    <n v="-84.673450000000003"/>
    <n v="9.9134700000000002"/>
    <s v="CurvePositionEstimateError"/>
    <n v="70"/>
    <s v="Yes"/>
    <e v="#REF!"/>
  </r>
  <r>
    <s v="NISSAN LEAF 299-1018"/>
    <d v="2026-03-06T10:17:45"/>
    <s v="Energía de la batería del vehículo eléctrico -2297"/>
    <x v="1"/>
    <s v="Engine"/>
    <s v="No"/>
    <n v="0"/>
    <x v="20"/>
    <x v="0"/>
    <x v="0"/>
    <x v="1040"/>
    <s v="Vehicle, Battery Electric Vehicle"/>
    <n v="0"/>
    <d v="2026-03-06T10:17:45"/>
    <n v="0"/>
    <n v="0"/>
    <s v=""/>
    <n v="0"/>
    <s v="No"/>
    <e v="#REF!"/>
  </r>
  <r>
    <s v="NISSAN LEAF 299-1018"/>
    <d v="2026-03-06T10:17:45"/>
    <s v="Odómetro 15989"/>
    <x v="1"/>
    <s v="Engine"/>
    <s v="No"/>
    <n v="0"/>
    <x v="11"/>
    <x v="0"/>
    <x v="0"/>
    <x v="1041"/>
    <s v="Vehicle, Battery Electric Vehicle"/>
    <n v="0"/>
    <d v="2026-03-06T10:17:45"/>
    <n v="0"/>
    <n v="0"/>
    <s v=""/>
    <n v="0"/>
    <s v="No"/>
    <e v="#REF!"/>
  </r>
  <r>
    <s v="NISSAN LEAF 299-1018"/>
    <d v="2026-03-06T10:17:45"/>
    <s v="Odómetro sin procesar 15989"/>
    <x v="1"/>
    <s v="Engine"/>
    <s v="No"/>
    <n v="0"/>
    <x v="12"/>
    <x v="0"/>
    <x v="0"/>
    <x v="1041"/>
    <s v="Vehicle, Battery Electric Vehicle"/>
    <n v="0"/>
    <d v="2026-03-06T10:17:45"/>
    <n v="0"/>
    <n v="0"/>
    <s v=""/>
    <n v="0"/>
    <s v="No"/>
    <e v="#REF!"/>
  </r>
  <r>
    <s v="NISSAN LEAF 299-1018"/>
    <d v="2026-03-06T10:17:45"/>
    <s v="Velocidad del motor en carretera 69"/>
    <x v="1"/>
    <s v="Engine"/>
    <s v="No"/>
    <n v="0"/>
    <x v="27"/>
    <x v="0"/>
    <x v="0"/>
    <x v="87"/>
    <s v="Vehicle, Battery Electric Vehicle"/>
    <n v="0"/>
    <d v="2026-03-06T10:17:45"/>
    <n v="0"/>
    <n v="0"/>
    <s v=""/>
    <n v="0"/>
    <s v="No"/>
    <e v="#REF!"/>
  </r>
  <r>
    <s v="NISSAN LEAF 299-1018"/>
    <d v="2026-03-06T10:17:46"/>
    <s v="Señal de giro hacia la derecha (1. En) 1"/>
    <x v="1"/>
    <s v="Engine"/>
    <s v="No"/>
    <n v="0"/>
    <x v="28"/>
    <x v="0"/>
    <x v="0"/>
    <x v="1"/>
    <s v="Vehicle, Battery Electric Vehicle"/>
    <n v="0"/>
    <d v="2026-03-06T10:17:46"/>
    <n v="0"/>
    <n v="0"/>
    <s v=""/>
    <n v="0"/>
    <s v="No"/>
    <e v="#REF!"/>
  </r>
  <r>
    <s v="NISSAN LEAF 299-1018"/>
    <d v="2026-03-06T10:17:46"/>
    <s v="Ubicación: 9.91357, -84.67395"/>
    <x v="0"/>
    <s v="GPS"/>
    <s v="Yes"/>
    <n v="0"/>
    <x v="0"/>
    <x v="0"/>
    <x v="0"/>
    <x v="0"/>
    <s v="Vehicle, Battery Electric Vehicle"/>
    <n v="0"/>
    <d v="2026-03-06T10:17:46"/>
    <n v="-84.673950000000005"/>
    <n v="9.91357"/>
    <s v="CurveSpeed"/>
    <n v="68"/>
    <s v="Yes"/>
    <e v="#REF!"/>
  </r>
  <r>
    <s v="NISSAN LEAF 299-1018"/>
    <d v="2026-03-06T10:17:47"/>
    <s v="Energía de la batería del vehículo eléctrico 41300"/>
    <x v="1"/>
    <s v="Engine"/>
    <s v="No"/>
    <n v="0"/>
    <x v="20"/>
    <x v="0"/>
    <x v="0"/>
    <x v="1042"/>
    <s v="Vehicle, Battery Electric Vehicle"/>
    <n v="0"/>
    <d v="2026-03-06T10:17:47"/>
    <n v="0"/>
    <n v="0"/>
    <s v=""/>
    <n v="0"/>
    <s v="No"/>
    <e v="#REF!"/>
  </r>
  <r>
    <s v="NISSAN LEAF 299-1018"/>
    <d v="2026-03-06T10:17:50"/>
    <s v="Ubicación: 9.91368, -84.67469"/>
    <x v="0"/>
    <s v="GPS"/>
    <s v="Yes"/>
    <n v="0"/>
    <x v="0"/>
    <x v="0"/>
    <x v="0"/>
    <x v="0"/>
    <s v="Vehicle, Battery Electric Vehicle"/>
    <n v="0"/>
    <d v="2026-03-06T10:17:50"/>
    <n v="-84.674689999999998"/>
    <n v="9.9136799999999994"/>
    <s v="CurvePositionEstimateError"/>
    <n v="77"/>
    <s v="Yes"/>
    <e v="#REF!"/>
  </r>
  <r>
    <s v="NISSAN LEAF 299-1018"/>
    <d v="2026-03-06T10:17:51"/>
    <s v="Señal de giro hacia la izquierda (1. En) 1"/>
    <x v="1"/>
    <s v="Engine"/>
    <s v="No"/>
    <n v="0"/>
    <x v="31"/>
    <x v="0"/>
    <x v="0"/>
    <x v="1"/>
    <s v="Vehicle, Battery Electric Vehicle"/>
    <n v="0"/>
    <d v="2026-03-06T10:17:51"/>
    <n v="0"/>
    <n v="0"/>
    <s v=""/>
    <n v="0"/>
    <s v="No"/>
    <e v="#REF!"/>
  </r>
  <r>
    <s v="NISSAN LEAF 299-1018"/>
    <d v="2026-03-06T10:17:53"/>
    <s v="Energía de la batería del vehículo eléctrico 46671"/>
    <x v="1"/>
    <s v="Engine"/>
    <s v="No"/>
    <n v="0"/>
    <x v="20"/>
    <x v="0"/>
    <x v="0"/>
    <x v="1043"/>
    <s v="Vehicle, Battery Electric Vehicle"/>
    <n v="0"/>
    <d v="2026-03-06T10:17:53"/>
    <n v="0"/>
    <n v="0"/>
    <s v=""/>
    <n v="0"/>
    <s v="No"/>
    <e v="#REF!"/>
  </r>
  <r>
    <s v="NISSAN LEAF 299-1018"/>
    <d v="2026-03-06T10:17:53"/>
    <s v="Señal de giro hacia la derecha (1. En) 0"/>
    <x v="1"/>
    <s v="Engine"/>
    <s v="No"/>
    <n v="0"/>
    <x v="28"/>
    <x v="0"/>
    <x v="0"/>
    <x v="7"/>
    <s v="Vehicle, Battery Electric Vehicle"/>
    <n v="0"/>
    <d v="2026-03-06T10:17:53"/>
    <n v="0"/>
    <n v="0"/>
    <s v=""/>
    <n v="0"/>
    <s v="No"/>
    <e v="#REF!"/>
  </r>
  <r>
    <s v="NISSAN LEAF 299-1018"/>
    <d v="2026-03-06T10:17:54"/>
    <s v="Ubicación: 9.91379, -84.67553"/>
    <x v="0"/>
    <s v="GPS"/>
    <s v="Yes"/>
    <n v="0"/>
    <x v="0"/>
    <x v="0"/>
    <x v="0"/>
    <x v="0"/>
    <s v="Vehicle, Battery Electric Vehicle"/>
    <n v="0"/>
    <d v="2026-03-06T10:17:54"/>
    <n v="-84.675529999999995"/>
    <n v="9.9137900000000005"/>
    <s v="CurveSpeed"/>
    <n v="87"/>
    <s v="Yes"/>
    <e v="#REF!"/>
  </r>
  <r>
    <s v="NISSAN LEAF 299-1018"/>
    <d v="2026-03-06T10:17:54"/>
    <s v="Velocidad del motor en carretera 90"/>
    <x v="1"/>
    <s v="Engine"/>
    <s v="No"/>
    <n v="0"/>
    <x v="27"/>
    <x v="0"/>
    <x v="0"/>
    <x v="172"/>
    <s v="Vehicle, Battery Electric Vehicle"/>
    <n v="0"/>
    <d v="2026-03-06T10:17:54"/>
    <n v="0"/>
    <n v="0"/>
    <s v=""/>
    <n v="0"/>
    <s v="No"/>
    <e v="#REF!"/>
  </r>
  <r>
    <s v="NISSAN LEAF 299-1018"/>
    <d v="2026-03-06T10:17:5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17:55"/>
    <n v="0"/>
    <n v="0"/>
    <s v=""/>
    <n v="0"/>
    <s v="No"/>
    <e v="#REF!"/>
  </r>
  <r>
    <s v="NISSAN LEAF 299-1018"/>
    <d v="2026-03-06T10:17:56"/>
    <s v="Señal de giro hacia la izquierda (1. En) 0"/>
    <x v="1"/>
    <s v="Engine"/>
    <s v="No"/>
    <n v="0"/>
    <x v="31"/>
    <x v="0"/>
    <x v="0"/>
    <x v="7"/>
    <s v="Vehicle, Battery Electric Vehicle"/>
    <n v="0"/>
    <d v="2026-03-06T10:17:56"/>
    <n v="0"/>
    <n v="0"/>
    <s v=""/>
    <n v="0"/>
    <s v="No"/>
    <e v="#REF!"/>
  </r>
  <r>
    <s v="NISSAN LEAF 299-1018"/>
    <d v="2026-03-06T10:17:56"/>
    <s v="Energía de la batería del vehículo eléctrico -9341"/>
    <x v="1"/>
    <s v="Engine"/>
    <s v="No"/>
    <n v="0"/>
    <x v="20"/>
    <x v="0"/>
    <x v="0"/>
    <x v="1044"/>
    <s v="Vehicle, Battery Electric Vehicle"/>
    <n v="0"/>
    <d v="2026-03-06T10:17:56"/>
    <n v="0"/>
    <n v="0"/>
    <s v=""/>
    <n v="0"/>
    <s v="No"/>
    <e v="#REF!"/>
  </r>
  <r>
    <s v="NISSAN LEAF 299-1018"/>
    <d v="2026-03-06T10:17:56"/>
    <s v="Ubicación: 9.91385, -84.67596"/>
    <x v="0"/>
    <s v="GPS"/>
    <s v="Yes"/>
    <n v="0"/>
    <x v="0"/>
    <x v="0"/>
    <x v="0"/>
    <x v="0"/>
    <s v="Vehicle, Battery Electric Vehicle"/>
    <n v="0"/>
    <d v="2026-03-06T10:17:56"/>
    <n v="-84.675960000000003"/>
    <n v="9.9138500000000001"/>
    <s v="CurveSpeedEstimateError"/>
    <n v="83"/>
    <s v="Yes"/>
    <e v="#REF!"/>
  </r>
  <r>
    <s v="NISSAN LEAF 299-1018"/>
    <d v="2026-03-06T10:17:57"/>
    <s v="Energía de la batería del vehículo eléctrico 37418"/>
    <x v="1"/>
    <s v="Engine"/>
    <s v="No"/>
    <n v="0"/>
    <x v="20"/>
    <x v="0"/>
    <x v="0"/>
    <x v="1045"/>
    <s v="Vehicle, Battery Electric Vehicle"/>
    <n v="0"/>
    <d v="2026-03-06T10:17:57"/>
    <n v="0"/>
    <n v="0"/>
    <s v=""/>
    <n v="0"/>
    <s v="No"/>
    <e v="#REF!"/>
  </r>
  <r>
    <s v="NISSAN LEAF 299-1018"/>
    <d v="2026-03-06T10:17:57"/>
    <s v="Velocidad del motor en carretera 84"/>
    <x v="1"/>
    <s v="Engine"/>
    <s v="No"/>
    <n v="0"/>
    <x v="27"/>
    <x v="0"/>
    <x v="0"/>
    <x v="143"/>
    <s v="Vehicle, Battery Electric Vehicle"/>
    <n v="0"/>
    <d v="2026-03-06T10:17:57"/>
    <n v="0"/>
    <n v="0"/>
    <s v=""/>
    <n v="0"/>
    <s v="No"/>
    <e v="#REF!"/>
  </r>
  <r>
    <s v="NISSAN LEAF 299-1018"/>
    <d v="2026-03-06T10:18:00"/>
    <s v="Ubicación: 9.91396, -84.6768"/>
    <x v="0"/>
    <s v="GPS"/>
    <s v="Yes"/>
    <n v="0"/>
    <x v="0"/>
    <x v="0"/>
    <x v="0"/>
    <x v="0"/>
    <s v="Vehicle, Battery Electric Vehicle"/>
    <n v="0"/>
    <d v="2026-03-06T10:18:00"/>
    <n v="-84.6768"/>
    <n v="9.9139599999999994"/>
    <s v="CurveSpeedEstimateError"/>
    <n v="87"/>
    <s v="Yes"/>
    <e v="#REF!"/>
  </r>
  <r>
    <s v="NISSAN LEAF 299-1018"/>
    <d v="2026-03-06T10:18:05"/>
    <s v="Temperatura del aire exterior bruto 37"/>
    <x v="1"/>
    <s v="Engine"/>
    <s v="No"/>
    <n v="0"/>
    <x v="22"/>
    <x v="0"/>
    <x v="0"/>
    <x v="1046"/>
    <s v="Vehicle, Battery Electric Vehicle"/>
    <n v="0"/>
    <d v="2026-03-06T10:18:05"/>
    <n v="0"/>
    <n v="0"/>
    <s v=""/>
    <n v="0"/>
    <s v="No"/>
    <e v="#REF!"/>
  </r>
  <r>
    <s v="NISSAN LEAF 299-1018"/>
    <d v="2026-03-06T10:18:10"/>
    <s v="Velocidad del motor en carretera 101"/>
    <x v="1"/>
    <s v="Engine"/>
    <s v="No"/>
    <n v="0"/>
    <x v="27"/>
    <x v="0"/>
    <x v="0"/>
    <x v="232"/>
    <s v="Vehicle, Battery Electric Vehicle"/>
    <n v="0"/>
    <d v="2026-03-06T10:18:10"/>
    <n v="0"/>
    <n v="0"/>
    <s v=""/>
    <n v="0"/>
    <s v="No"/>
    <e v="#REF!"/>
  </r>
  <r>
    <s v="NISSAN LEAF 299-1018"/>
    <d v="2026-03-06T10:18:11"/>
    <s v="Ubicación: 9.91432, -84.67937"/>
    <x v="0"/>
    <s v="GPS"/>
    <s v="Yes"/>
    <n v="0"/>
    <x v="0"/>
    <x v="0"/>
    <x v="0"/>
    <x v="0"/>
    <s v="Vehicle, Battery Electric Vehicle"/>
    <n v="0"/>
    <d v="2026-03-06T10:18:11"/>
    <n v="-84.679370000000006"/>
    <n v="9.91432"/>
    <s v="CurvePositionEstimateError"/>
    <n v="98"/>
    <s v="Yes"/>
    <e v="#REF!"/>
  </r>
  <r>
    <s v="NISSAN LEAF 299-1018"/>
    <d v="2026-03-06T10:18:18"/>
    <s v="Ubicación: 9.91486, -84.68105"/>
    <x v="0"/>
    <s v="GPS"/>
    <s v="Yes"/>
    <n v="0"/>
    <x v="0"/>
    <x v="0"/>
    <x v="0"/>
    <x v="0"/>
    <s v="Vehicle, Battery Electric Vehicle"/>
    <n v="0"/>
    <d v="2026-03-06T10:18:18"/>
    <n v="-84.681049999999999"/>
    <n v="9.9148599999999991"/>
    <s v="CurvePositionEstimateError"/>
    <n v="101"/>
    <s v="Yes"/>
    <e v="#REF!"/>
  </r>
  <r>
    <s v="NISSAN LEAF 299-1018"/>
    <d v="2026-03-06T10:18:18"/>
    <s v=" "/>
    <x v="1"/>
    <s v="Debug"/>
    <s v="No"/>
    <s v="FF-1E-15-13-1C-18-B4-00-00-00-00-00-00-00-00"/>
    <x v="0"/>
    <x v="0"/>
    <x v="0"/>
    <x v="0"/>
    <s v="Vehicle, Battery Electric Vehicle"/>
    <n v="0"/>
    <d v="2026-03-06T10:18:18"/>
    <n v="0"/>
    <n v="0"/>
    <s v="61784"/>
    <n v="0"/>
    <s v="No"/>
    <e v="#REF!"/>
  </r>
  <r>
    <s v="NISSAN LEAF 299-1018"/>
    <d v="2026-03-06T10:18:19"/>
    <s v=" "/>
    <x v="1"/>
    <s v="Debug"/>
    <s v="No"/>
    <s v="6F-00-B4-00-A0-00-A1-00-5A-00-9F-00-53-00-B2-00-5B-00-A6-00-67-00-FA-00-5A-00-72-00-67-00-08-01-A9-00-A1-00-F0-00-A2-00-60-00-A1-00-73-00-AC-00-B7-00-A2-00-B7-00-69-00-A1-00-5C-00-67-00-99-00-B6-00-59-00-64-00-A8-00-6D-00-94-00-65-00-9E-00-72-00-50-00-95-00-9B-00-62-00-B6-00-6D-00-68-00-A9-00-59-00"/>
    <x v="0"/>
    <x v="0"/>
    <x v="0"/>
    <x v="0"/>
    <s v="Vehicle, Battery Electric Vehicle"/>
    <n v="0"/>
    <d v="2026-03-06T10:18:19"/>
    <n v="0"/>
    <n v="0"/>
    <s v="40036"/>
    <n v="0"/>
    <s v="No"/>
    <e v="#REF!"/>
  </r>
  <r>
    <s v="NISSAN LEAF 299-1018"/>
    <d v="2026-03-06T10:18:22"/>
    <s v="Estado de carga genérico 54.025"/>
    <x v="1"/>
    <s v="Engine"/>
    <s v="No"/>
    <n v="0"/>
    <x v="15"/>
    <x v="0"/>
    <x v="0"/>
    <x v="1047"/>
    <s v="Vehicle, Battery Electric Vehicle"/>
    <n v="0"/>
    <d v="2026-03-06T10:18:22"/>
    <n v="0"/>
    <n v="0"/>
    <s v=""/>
    <n v="0"/>
    <s v="No"/>
    <e v="#REF!"/>
  </r>
  <r>
    <s v="NISSAN LEAF 299-1018"/>
    <d v="2026-03-06T10:18:23"/>
    <s v="Ubicación: 9.91553, -84.68216"/>
    <x v="0"/>
    <s v="GPS"/>
    <s v="Yes"/>
    <n v="0"/>
    <x v="0"/>
    <x v="0"/>
    <x v="0"/>
    <x v="0"/>
    <s v="Vehicle, Battery Electric Vehicle"/>
    <n v="0"/>
    <d v="2026-03-06T10:18:23"/>
    <n v="-84.682159999999996"/>
    <n v="9.9155300000000004"/>
    <s v="CurvePositionEstimateError"/>
    <n v="105"/>
    <s v="Yes"/>
    <e v="#REF!"/>
  </r>
  <r>
    <s v="NISSAN LEAF 299-1018"/>
    <d v="2026-03-06T10:18:23"/>
    <s v="Odómetro 15990"/>
    <x v="1"/>
    <s v="Engine"/>
    <s v="No"/>
    <n v="0"/>
    <x v="11"/>
    <x v="0"/>
    <x v="0"/>
    <x v="1048"/>
    <s v="Vehicle, Battery Electric Vehicle"/>
    <n v="0"/>
    <d v="2026-03-06T10:18:23"/>
    <n v="0"/>
    <n v="0"/>
    <s v=""/>
    <n v="0"/>
    <s v="No"/>
    <e v="#REF!"/>
  </r>
  <r>
    <s v="NISSAN LEAF 299-1018"/>
    <d v="2026-03-06T10:18:23"/>
    <s v="Odómetro sin procesar 15990"/>
    <x v="1"/>
    <s v="Engine"/>
    <s v="No"/>
    <n v="0"/>
    <x v="12"/>
    <x v="0"/>
    <x v="0"/>
    <x v="1048"/>
    <s v="Vehicle, Battery Electric Vehicle"/>
    <n v="0"/>
    <d v="2026-03-06T10:18:23"/>
    <n v="0"/>
    <n v="0"/>
    <s v=""/>
    <n v="0"/>
    <s v="No"/>
    <e v="#REF!"/>
  </r>
  <r>
    <s v="NISSAN LEAF 299-1018"/>
    <d v="2026-03-06T10:18:29"/>
    <s v="Ubicación: 9.91666, -84.6833"/>
    <x v="0"/>
    <s v="GPS"/>
    <s v="Yes"/>
    <n v="0"/>
    <x v="0"/>
    <x v="0"/>
    <x v="0"/>
    <x v="0"/>
    <s v="Vehicle, Battery Electric Vehicle"/>
    <n v="0"/>
    <d v="2026-03-06T10:18:29"/>
    <n v="-84.683300000000003"/>
    <n v="9.9166600000000003"/>
    <s v="CurvePositionEstimateError"/>
    <n v="107"/>
    <s v="Yes"/>
    <e v="#REF!"/>
  </r>
  <r>
    <s v="NISSAN LEAF 299-1018"/>
    <d v="2026-03-06T10:18:31"/>
    <s v="Energía de la batería del vehículo eléctrico 39157"/>
    <x v="1"/>
    <s v="Engine"/>
    <s v="No"/>
    <n v="0"/>
    <x v="20"/>
    <x v="0"/>
    <x v="0"/>
    <x v="1049"/>
    <s v="Vehicle, Battery Electric Vehicle"/>
    <n v="0"/>
    <d v="2026-03-06T10:18:31"/>
    <n v="0"/>
    <n v="0"/>
    <s v=""/>
    <n v="0"/>
    <s v="No"/>
    <e v="#REF!"/>
  </r>
  <r>
    <s v="NISSAN LEAF 299-1018"/>
    <d v="2026-03-06T10:18:32"/>
    <s v="Ubicación: 9.91728, -84.68382"/>
    <x v="0"/>
    <s v="GPS"/>
    <s v="Yes"/>
    <n v="0"/>
    <x v="0"/>
    <x v="0"/>
    <x v="0"/>
    <x v="0"/>
    <s v="Vehicle, Battery Electric Vehicle"/>
    <n v="0"/>
    <d v="2026-03-06T10:18:32"/>
    <n v="-84.683819999999997"/>
    <n v="9.9172799999999999"/>
    <s v="CurveSpeed"/>
    <n v="109"/>
    <s v="Yes"/>
    <e v="#REF!"/>
  </r>
  <r>
    <s v="NISSAN LEAF 299-1018"/>
    <d v="2026-03-06T10:18:32"/>
    <s v="Velocidad del motor en carretera 111"/>
    <x v="1"/>
    <s v="Engine"/>
    <s v="No"/>
    <n v="0"/>
    <x v="27"/>
    <x v="0"/>
    <x v="0"/>
    <x v="1050"/>
    <s v="Vehicle, Battery Electric Vehicle"/>
    <n v="0"/>
    <d v="2026-03-06T10:18:32"/>
    <n v="0"/>
    <n v="0"/>
    <s v=""/>
    <n v="0"/>
    <s v="No"/>
    <e v="#REF!"/>
  </r>
  <r>
    <s v="NISSAN LEAF 299-1018"/>
    <d v="2026-03-06T10:18:33"/>
    <s v="Energía de la batería del vehículo eléctrico -12783"/>
    <x v="1"/>
    <s v="Engine"/>
    <s v="No"/>
    <n v="0"/>
    <x v="20"/>
    <x v="0"/>
    <x v="0"/>
    <x v="1051"/>
    <s v="Vehicle, Battery Electric Vehicle"/>
    <n v="0"/>
    <d v="2026-03-06T10:18:33"/>
    <n v="0"/>
    <n v="0"/>
    <s v=""/>
    <n v="0"/>
    <s v="No"/>
    <e v="#REF!"/>
  </r>
  <r>
    <s v="NISSAN LEAF 299-1018"/>
    <d v="2026-03-06T10:18:36"/>
    <s v="Ubicación: 9.91807, -84.6845"/>
    <x v="0"/>
    <s v="GPS"/>
    <s v="Yes"/>
    <n v="0"/>
    <x v="0"/>
    <x v="0"/>
    <x v="0"/>
    <x v="0"/>
    <s v="Vehicle, Battery Electric Vehicle"/>
    <n v="0"/>
    <d v="2026-03-06T10:18:36"/>
    <n v="-84.6845"/>
    <n v="9.9180700000000002"/>
    <s v="CurveSpeedEstimateError"/>
    <n v="100"/>
    <s v="Yes"/>
    <e v="#REF!"/>
  </r>
  <r>
    <s v="NISSAN LEAF 299-1018"/>
    <d v="2026-03-06T10:18:38"/>
    <s v="Velocidad del motor en carretera 97"/>
    <x v="1"/>
    <s v="Engine"/>
    <s v="No"/>
    <n v="0"/>
    <x v="27"/>
    <x v="0"/>
    <x v="0"/>
    <x v="152"/>
    <s v="Vehicle, Battery Electric Vehicle"/>
    <n v="0"/>
    <d v="2026-03-06T10:18:38"/>
    <n v="0"/>
    <n v="0"/>
    <s v=""/>
    <n v="0"/>
    <s v="No"/>
    <e v="#REF!"/>
  </r>
  <r>
    <s v="NISSAN LEAF 299-1018"/>
    <d v="2026-03-06T10:18:43"/>
    <s v="Ubicación: 9.91915, -84.68575"/>
    <x v="0"/>
    <s v="GPS"/>
    <s v="Yes"/>
    <n v="0"/>
    <x v="0"/>
    <x v="0"/>
    <x v="0"/>
    <x v="0"/>
    <s v="Vehicle, Battery Electric Vehicle"/>
    <n v="0"/>
    <d v="2026-03-06T10:18:43"/>
    <n v="-84.685749999999999"/>
    <n v="9.9191500000000001"/>
    <s v="CurvePositionEstimateError"/>
    <n v="90"/>
    <s v="Yes"/>
    <e v="#REF!"/>
  </r>
  <r>
    <s v="NISSAN LEAF 299-1018"/>
    <d v="2026-03-06T10:18:49"/>
    <s v="Ubicación: 9.91979, -84.68693"/>
    <x v="0"/>
    <s v="GPS"/>
    <s v="Yes"/>
    <n v="0"/>
    <x v="0"/>
    <x v="0"/>
    <x v="0"/>
    <x v="0"/>
    <s v="Vehicle, Battery Electric Vehicle"/>
    <n v="0"/>
    <d v="2026-03-06T10:18:49"/>
    <n v="-84.686930000000004"/>
    <n v="9.9197900000000008"/>
    <s v="CurvePositionEstimateError"/>
    <n v="87"/>
    <s v="Yes"/>
    <e v="#REF!"/>
  </r>
  <r>
    <s v="NISSAN LEAF 299-1018"/>
    <d v="2026-03-06T10:18:53"/>
    <s v="Energía de la batería del vehículo eléctrico -16838"/>
    <x v="1"/>
    <s v="Engine"/>
    <s v="No"/>
    <n v="0"/>
    <x v="20"/>
    <x v="0"/>
    <x v="0"/>
    <x v="1052"/>
    <s v="Vehicle, Battery Electric Vehicle"/>
    <n v="0"/>
    <d v="2026-03-06T10:18:53"/>
    <n v="0"/>
    <n v="0"/>
    <s v=""/>
    <n v="0"/>
    <s v="No"/>
    <e v="#REF!"/>
  </r>
  <r>
    <s v="NISSAN LEAF 299-1018"/>
    <d v="2026-03-06T10:18:55"/>
    <s v="Velocidad del motor en carretera 82"/>
    <x v="1"/>
    <s v="Engine"/>
    <s v="No"/>
    <n v="0"/>
    <x v="27"/>
    <x v="0"/>
    <x v="0"/>
    <x v="170"/>
    <s v="Vehicle, Battery Electric Vehicle"/>
    <n v="0"/>
    <d v="2026-03-06T10:18:55"/>
    <n v="0"/>
    <n v="0"/>
    <s v=""/>
    <n v="0"/>
    <s v="No"/>
    <e v="#REF!"/>
  </r>
  <r>
    <s v="NISSAN LEAF 299-1018"/>
    <d v="2026-03-06T10:18:58"/>
    <s v="Ubicación: 9.92045, -84.6887"/>
    <x v="0"/>
    <s v="GPS"/>
    <s v="Yes"/>
    <n v="0"/>
    <x v="0"/>
    <x v="0"/>
    <x v="0"/>
    <x v="0"/>
    <s v="Vehicle, Battery Electric Vehicle"/>
    <n v="0"/>
    <d v="2026-03-06T10:18:58"/>
    <n v="-84.688699999999997"/>
    <n v="9.9204500000000007"/>
    <s v="CurvePositionEstimateError"/>
    <n v="81"/>
    <s v="Yes"/>
    <e v="#REF!"/>
  </r>
  <r>
    <s v="NISSAN LEAF 299-1018"/>
    <d v="2026-03-06T10:18:59"/>
    <s v=" "/>
    <x v="1"/>
    <s v="Debug"/>
    <s v="No"/>
    <s v="00-03-00-58-02-00-00-00-00-00-00-00-00-00-00"/>
    <x v="0"/>
    <x v="0"/>
    <x v="0"/>
    <x v="0"/>
    <s v="Vehicle, Battery Electric Vehicle"/>
    <n v="0"/>
    <d v="2026-03-06T10:18:59"/>
    <n v="0"/>
    <n v="0"/>
    <s v="61716"/>
    <n v="0"/>
    <s v="No"/>
    <e v="#REF!"/>
  </r>
  <r>
    <s v="NISSAN LEAF 299-1018"/>
    <d v="2026-03-06T10:19:01"/>
    <s v="Odómetro 15991"/>
    <x v="1"/>
    <s v="Engine"/>
    <s v="No"/>
    <n v="0"/>
    <x v="11"/>
    <x v="0"/>
    <x v="0"/>
    <x v="1053"/>
    <s v="Vehicle, Battery Electric Vehicle"/>
    <n v="0"/>
    <d v="2026-03-06T10:19:01"/>
    <n v="0"/>
    <n v="0"/>
    <s v=""/>
    <n v="0"/>
    <s v="No"/>
    <e v="#REF!"/>
  </r>
  <r>
    <s v="NISSAN LEAF 299-1018"/>
    <d v="2026-03-06T10:19:01"/>
    <s v="Odómetro sin procesar 15991"/>
    <x v="1"/>
    <s v="Engine"/>
    <s v="No"/>
    <n v="0"/>
    <x v="12"/>
    <x v="0"/>
    <x v="0"/>
    <x v="1053"/>
    <s v="Vehicle, Battery Electric Vehicle"/>
    <n v="0"/>
    <d v="2026-03-06T10:19:01"/>
    <n v="0"/>
    <n v="0"/>
    <s v=""/>
    <n v="0"/>
    <s v="No"/>
    <e v="#REF!"/>
  </r>
  <r>
    <s v="NISSAN LEAF 299-1018"/>
    <d v="2026-03-06T10:19:03"/>
    <s v="Ubicación: 9.92074, -84.68971"/>
    <x v="0"/>
    <s v="GPS"/>
    <s v="Yes"/>
    <n v="0"/>
    <x v="0"/>
    <x v="0"/>
    <x v="0"/>
    <x v="0"/>
    <s v="Vehicle, Battery Electric Vehicle"/>
    <n v="0"/>
    <d v="2026-03-06T10:19:03"/>
    <n v="-84.689710000000005"/>
    <n v="9.9207400000000003"/>
    <s v="CurveSpeedEstimateError"/>
    <n v="87"/>
    <s v="Yes"/>
    <e v="#REF!"/>
  </r>
  <r>
    <s v="NISSAN LEAF 299-1018"/>
    <d v="2026-03-06T10:19:05"/>
    <s v="Energía de la batería del vehículo eléctrico 25863"/>
    <x v="1"/>
    <s v="Engine"/>
    <s v="No"/>
    <n v="0"/>
    <x v="20"/>
    <x v="0"/>
    <x v="0"/>
    <x v="1054"/>
    <s v="Vehicle, Battery Electric Vehicle"/>
    <n v="0"/>
    <d v="2026-03-06T10:19:05"/>
    <n v="0"/>
    <n v="0"/>
    <s v=""/>
    <n v="0"/>
    <s v="No"/>
    <e v="#REF!"/>
  </r>
  <r>
    <s v="NISSAN LEAF 299-1018"/>
    <d v="2026-03-06T10:19:08"/>
    <s v="Ubicación: 9.92099, -84.69083"/>
    <x v="0"/>
    <s v="GPS"/>
    <s v="Yes"/>
    <n v="0"/>
    <x v="0"/>
    <x v="0"/>
    <x v="0"/>
    <x v="0"/>
    <s v="Vehicle, Battery Electric Vehicle"/>
    <n v="0"/>
    <d v="2026-03-06T10:19:08"/>
    <n v="-84.690830000000005"/>
    <n v="9.9209899999999998"/>
    <s v="CurveSpeed"/>
    <n v="94"/>
    <s v="Yes"/>
    <e v="#REF!"/>
  </r>
  <r>
    <s v="NISSAN LEAF 299-1018"/>
    <d v="2026-03-06T10:19:08"/>
    <s v="Velocidad del motor en carretera 96"/>
    <x v="1"/>
    <s v="Engine"/>
    <s v="No"/>
    <n v="0"/>
    <x v="27"/>
    <x v="0"/>
    <x v="0"/>
    <x v="208"/>
    <s v="Vehicle, Battery Electric Vehicle"/>
    <n v="0"/>
    <d v="2026-03-06T10:19:08"/>
    <n v="0"/>
    <n v="0"/>
    <s v=""/>
    <n v="0"/>
    <s v="No"/>
    <e v="#REF!"/>
  </r>
  <r>
    <s v="NISSAN LEAF 299-1018"/>
    <d v="2026-03-06T10:19:08"/>
    <s v="Energía de la batería del vehículo eléctrico -10485"/>
    <x v="1"/>
    <s v="Engine"/>
    <s v="No"/>
    <n v="0"/>
    <x v="20"/>
    <x v="0"/>
    <x v="0"/>
    <x v="1055"/>
    <s v="Vehicle, Battery Electric Vehicle"/>
    <n v="0"/>
    <d v="2026-03-06T10:19:08"/>
    <n v="0"/>
    <n v="0"/>
    <s v=""/>
    <n v="0"/>
    <s v="No"/>
    <e v="#REF!"/>
  </r>
  <r>
    <s v="NISSAN LEAF 299-1018"/>
    <d v="2026-03-06T10:19:1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19:11"/>
    <n v="0"/>
    <n v="0"/>
    <s v=""/>
    <n v="0"/>
    <s v="No"/>
    <e v="#REF!"/>
  </r>
  <r>
    <s v="NISSAN LEAF 299-1018"/>
    <d v="2026-03-06T10:19:14"/>
    <s v="Ubicación: 9.92126, -84.69219"/>
    <x v="0"/>
    <s v="GPS"/>
    <s v="Yes"/>
    <n v="0"/>
    <x v="0"/>
    <x v="0"/>
    <x v="0"/>
    <x v="0"/>
    <s v="Vehicle, Battery Electric Vehicle"/>
    <n v="0"/>
    <d v="2026-03-06T10:19:14"/>
    <n v="-84.692189999999997"/>
    <n v="9.9212600000000002"/>
    <s v="CurveSpeedEstimateError"/>
    <n v="90"/>
    <s v="Yes"/>
    <e v="#REF!"/>
  </r>
  <r>
    <s v="NISSAN LEAF 299-1018"/>
    <d v="2026-03-06T10:19:18"/>
    <s v="Energía de la batería del vehículo eléctrico 24150"/>
    <x v="1"/>
    <s v="Engine"/>
    <s v="No"/>
    <n v="0"/>
    <x v="20"/>
    <x v="0"/>
    <x v="0"/>
    <x v="1056"/>
    <s v="Vehicle, Battery Electric Vehicle"/>
    <n v="0"/>
    <d v="2026-03-06T10:19:18"/>
    <n v="0"/>
    <n v="0"/>
    <s v=""/>
    <n v="0"/>
    <s v="No"/>
    <e v="#REF!"/>
  </r>
  <r>
    <s v="NISSAN LEAF 299-1018"/>
    <d v="2026-03-06T10:19:20"/>
    <s v="Ubicación: 9.92122, -84.69355"/>
    <x v="0"/>
    <s v="GPS"/>
    <s v="Yes"/>
    <n v="0"/>
    <x v="0"/>
    <x v="0"/>
    <x v="0"/>
    <x v="0"/>
    <s v="Vehicle, Battery Electric Vehicle"/>
    <n v="0"/>
    <d v="2026-03-06T10:19:20"/>
    <n v="-84.693550000000002"/>
    <n v="9.9212199999999999"/>
    <s v="CurvePositionEstimateError"/>
    <n v="90"/>
    <s v="Yes"/>
    <e v="#REF!"/>
  </r>
  <r>
    <s v="NISSAN LEAF 299-1018"/>
    <d v="2026-03-06T10:19:26"/>
    <s v="Ubicación: 9.92085, -84.69486"/>
    <x v="0"/>
    <s v="GPS"/>
    <s v="Yes"/>
    <n v="0"/>
    <x v="0"/>
    <x v="0"/>
    <x v="0"/>
    <x v="0"/>
    <s v="Vehicle, Battery Electric Vehicle"/>
    <n v="0"/>
    <d v="2026-03-06T10:19:26"/>
    <n v="-84.694860000000006"/>
    <n v="9.9208499999999997"/>
    <s v="CurvePositionEstimateError"/>
    <n v="90"/>
    <s v="Yes"/>
    <e v="#REF!"/>
  </r>
  <r>
    <s v="NISSAN LEAF 299-1018"/>
    <d v="2026-03-06T10:19:32"/>
    <s v="Ubicación: 9.92019, -84.69604"/>
    <x v="0"/>
    <s v="GPS"/>
    <s v="Yes"/>
    <n v="0"/>
    <x v="0"/>
    <x v="0"/>
    <x v="0"/>
    <x v="0"/>
    <s v="Vehicle, Battery Electric Vehicle"/>
    <n v="0"/>
    <d v="2026-03-06T10:19:32"/>
    <n v="-84.696039999999996"/>
    <n v="9.9201899999999998"/>
    <s v="CurvePositionEstimateError"/>
    <n v="87"/>
    <s v="Yes"/>
    <e v="#REF!"/>
  </r>
  <r>
    <s v="NISSAN LEAF 299-1018"/>
    <d v="2026-03-06T10:19:34"/>
    <s v="Velocidad del motor en carretera 89"/>
    <x v="1"/>
    <s v="Engine"/>
    <s v="No"/>
    <n v="0"/>
    <x v="27"/>
    <x v="0"/>
    <x v="0"/>
    <x v="226"/>
    <s v="Vehicle, Battery Electric Vehicle"/>
    <n v="0"/>
    <d v="2026-03-06T10:19:34"/>
    <n v="0"/>
    <n v="0"/>
    <s v=""/>
    <n v="0"/>
    <s v="No"/>
    <e v="#REF!"/>
  </r>
  <r>
    <s v="NISSAN LEAF 299-1018"/>
    <d v="2026-03-06T10:19:41"/>
    <s v="Odómetro 15992"/>
    <x v="1"/>
    <s v="Engine"/>
    <s v="No"/>
    <n v="0"/>
    <x v="11"/>
    <x v="0"/>
    <x v="0"/>
    <x v="1057"/>
    <s v="Vehicle, Battery Electric Vehicle"/>
    <n v="0"/>
    <d v="2026-03-06T10:19:41"/>
    <n v="0"/>
    <n v="0"/>
    <s v=""/>
    <n v="0"/>
    <s v="No"/>
    <e v="#REF!"/>
  </r>
  <r>
    <s v="NISSAN LEAF 299-1018"/>
    <d v="2026-03-06T10:19:41"/>
    <s v="Odómetro sin procesar 15992"/>
    <x v="1"/>
    <s v="Engine"/>
    <s v="No"/>
    <n v="0"/>
    <x v="12"/>
    <x v="0"/>
    <x v="0"/>
    <x v="1057"/>
    <s v="Vehicle, Battery Electric Vehicle"/>
    <n v="0"/>
    <d v="2026-03-06T10:19:41"/>
    <n v="0"/>
    <n v="0"/>
    <s v=""/>
    <n v="0"/>
    <s v="No"/>
    <e v="#REF!"/>
  </r>
  <r>
    <s v="NISSAN LEAF 299-1018"/>
    <d v="2026-03-06T10:19:42"/>
    <s v="Ubicación: 9.91891, -84.69771"/>
    <x v="0"/>
    <s v="GPS"/>
    <s v="Yes"/>
    <n v="0"/>
    <x v="0"/>
    <x v="0"/>
    <x v="0"/>
    <x v="0"/>
    <s v="Vehicle, Battery Electric Vehicle"/>
    <n v="0"/>
    <d v="2026-03-06T10:19:42"/>
    <n v="-84.697710000000001"/>
    <n v="9.9189100000000003"/>
    <s v="CurvePositionEstimateError"/>
    <n v="77"/>
    <s v="Yes"/>
    <e v="#REF!"/>
  </r>
  <r>
    <s v="NISSAN LEAF 299-1018"/>
    <d v="2026-03-06T10:19:43"/>
    <s v="Velocidad del motor en carretera 78"/>
    <x v="1"/>
    <s v="Engine"/>
    <s v="No"/>
    <n v="0"/>
    <x v="27"/>
    <x v="0"/>
    <x v="0"/>
    <x v="141"/>
    <s v="Vehicle, Battery Electric Vehicle"/>
    <n v="0"/>
    <d v="2026-03-06T10:19:43"/>
    <n v="0"/>
    <n v="0"/>
    <s v=""/>
    <n v="0"/>
    <s v="No"/>
    <e v="#REF!"/>
  </r>
  <r>
    <s v="NISSAN LEAF 299-1018"/>
    <d v="2026-03-06T10:19:47"/>
    <s v="Energía de la batería del vehículo eléctrico -13275"/>
    <x v="1"/>
    <s v="Engine"/>
    <s v="No"/>
    <n v="0"/>
    <x v="20"/>
    <x v="0"/>
    <x v="0"/>
    <x v="1058"/>
    <s v="Vehicle, Battery Electric Vehicle"/>
    <n v="0"/>
    <d v="2026-03-06T10:19:47"/>
    <n v="0"/>
    <n v="0"/>
    <s v=""/>
    <n v="0"/>
    <s v="No"/>
    <e v="#REF!"/>
  </r>
  <r>
    <s v="NISSAN LEAF 299-1018"/>
    <d v="2026-03-06T10:19:48"/>
    <s v="Ubicación: 9.9183, -84.69864"/>
    <x v="0"/>
    <s v="GPS"/>
    <s v="Yes"/>
    <n v="0"/>
    <x v="0"/>
    <x v="0"/>
    <x v="0"/>
    <x v="0"/>
    <s v="Vehicle, Battery Electric Vehicle"/>
    <n v="0"/>
    <d v="2026-03-06T10:19:48"/>
    <n v="-84.698639999999997"/>
    <n v="9.9183000000000003"/>
    <s v="CurveSpeed"/>
    <n v="68"/>
    <s v="Yes"/>
    <e v="#REF!"/>
  </r>
  <r>
    <s v="NISSAN LEAF 299-1018"/>
    <d v="2026-03-06T10:19:48"/>
    <s v="Energía de la batería del vehículo eléctrico -41418"/>
    <x v="1"/>
    <s v="Engine"/>
    <s v="No"/>
    <n v="0"/>
    <x v="20"/>
    <x v="0"/>
    <x v="0"/>
    <x v="1059"/>
    <s v="Vehicle, Battery Electric Vehicle"/>
    <n v="0"/>
    <d v="2026-03-06T10:19:48"/>
    <n v="0"/>
    <n v="0"/>
    <s v=""/>
    <n v="0"/>
    <s v="No"/>
    <e v="#REF!"/>
  </r>
  <r>
    <s v="NISSAN LEAF 299-1018"/>
    <d v="2026-03-06T10:19:50"/>
    <s v="Ubicación: 9.91815, -84.69891"/>
    <x v="0"/>
    <s v="GPS"/>
    <s v="Yes"/>
    <n v="0"/>
    <x v="0"/>
    <x v="0"/>
    <x v="0"/>
    <x v="0"/>
    <s v="Vehicle, Battery Electric Vehicle"/>
    <n v="0"/>
    <d v="2026-03-06T10:19:50"/>
    <n v="-84.698909999999998"/>
    <n v="9.9181500000000007"/>
    <s v="CurveSpeedEstimateError"/>
    <n v="57"/>
    <s v="Yes"/>
    <e v="#REF!"/>
  </r>
  <r>
    <s v="NISSAN LEAF 299-1018"/>
    <d v="2026-03-06T10:19:50"/>
    <s v="Velocidad del motor en carretera 57"/>
    <x v="1"/>
    <s v="Engine"/>
    <s v="No"/>
    <n v="0"/>
    <x v="27"/>
    <x v="0"/>
    <x v="0"/>
    <x v="469"/>
    <s v="Vehicle, Battery Electric Vehicle"/>
    <n v="0"/>
    <d v="2026-03-06T10:19:50"/>
    <n v="0"/>
    <n v="0"/>
    <s v=""/>
    <n v="0"/>
    <s v="No"/>
    <e v="#REF!"/>
  </r>
  <r>
    <s v="NISSAN LEAF 299-1018"/>
    <d v="2026-03-06T10:19:51"/>
    <s v="Energía de la batería del vehículo eléctrico 4779"/>
    <x v="1"/>
    <s v="Engine"/>
    <s v="No"/>
    <n v="0"/>
    <x v="20"/>
    <x v="0"/>
    <x v="0"/>
    <x v="1060"/>
    <s v="Vehicle, Battery Electric Vehicle"/>
    <n v="0"/>
    <d v="2026-03-06T10:19:51"/>
    <n v="0"/>
    <n v="0"/>
    <s v=""/>
    <n v="0"/>
    <s v="No"/>
    <e v="#REF!"/>
  </r>
  <r>
    <s v="NISSAN LEAF 299-1018"/>
    <d v="2026-03-06T10:19:52"/>
    <s v="Ubicación: 9.91803, -84.69917"/>
    <x v="0"/>
    <s v="GPS"/>
    <s v="Yes"/>
    <n v="0"/>
    <x v="0"/>
    <x v="0"/>
    <x v="0"/>
    <x v="0"/>
    <s v="Vehicle, Battery Electric Vehicle"/>
    <n v="0"/>
    <d v="2026-03-06T10:19:52"/>
    <n v="-84.699169999999995"/>
    <n v="9.9180299999999999"/>
    <s v="CurveSpeedEstimateError"/>
    <n v="55"/>
    <s v="Yes"/>
    <e v="#REF!"/>
  </r>
  <r>
    <s v="NISSAN LEAF 299-1018"/>
    <d v="2026-03-06T10:19:57"/>
    <s v="Ubicación: 9.9178, -84.69985"/>
    <x v="0"/>
    <s v="GPS"/>
    <s v="Yes"/>
    <n v="0"/>
    <x v="0"/>
    <x v="0"/>
    <x v="0"/>
    <x v="0"/>
    <s v="Vehicle, Battery Electric Vehicle"/>
    <n v="0"/>
    <d v="2026-03-06T10:19:57"/>
    <n v="-84.699849999999998"/>
    <n v="9.9177999999999997"/>
    <s v="CurveSpeedEstimateError"/>
    <n v="61"/>
    <s v="Yes"/>
    <e v="#REF!"/>
  </r>
  <r>
    <s v="NISSAN LEAF 299-1018"/>
    <d v="2026-03-06T10:19:58"/>
    <s v="Velocidad del motor en carretera 64"/>
    <x v="1"/>
    <s v="Engine"/>
    <s v="No"/>
    <n v="0"/>
    <x v="27"/>
    <x v="0"/>
    <x v="0"/>
    <x v="133"/>
    <s v="Vehicle, Battery Electric Vehicle"/>
    <n v="0"/>
    <d v="2026-03-06T10:19:58"/>
    <n v="0"/>
    <n v="0"/>
    <s v=""/>
    <n v="0"/>
    <s v="No"/>
    <e v="#REF!"/>
  </r>
  <r>
    <s v="NISSAN LEAF 299-1018"/>
    <d v="2026-03-06T10:20:02"/>
    <s v="Ubicación: 9.91765, -84.70061"/>
    <x v="0"/>
    <s v="GPS"/>
    <s v="Yes"/>
    <n v="0"/>
    <x v="0"/>
    <x v="0"/>
    <x v="0"/>
    <x v="0"/>
    <s v="Vehicle, Battery Electric Vehicle"/>
    <n v="0"/>
    <d v="2026-03-06T10:20:02"/>
    <n v="-84.700609999999998"/>
    <n v="9.9176500000000001"/>
    <s v="CurveSpeedEstimateError"/>
    <n v="57"/>
    <s v="Yes"/>
    <e v="#REF!"/>
  </r>
  <r>
    <s v="NISSAN LEAF 299-1018"/>
    <d v="2026-03-06T10:20:03"/>
    <s v="Velocidad del motor en carretera 54"/>
    <x v="1"/>
    <s v="Engine"/>
    <s v="No"/>
    <n v="0"/>
    <x v="27"/>
    <x v="0"/>
    <x v="0"/>
    <x v="212"/>
    <s v="Vehicle, Battery Electric Vehicle"/>
    <n v="0"/>
    <d v="2026-03-06T10:20:03"/>
    <n v="0"/>
    <n v="0"/>
    <s v=""/>
    <n v="0"/>
    <s v="No"/>
    <e v="#REF!"/>
  </r>
  <r>
    <s v="NISSAN LEAF 299-1018"/>
    <d v="2026-03-06T10:20:06"/>
    <s v="Energía de la batería del vehículo eléctrico 16169"/>
    <x v="1"/>
    <s v="Engine"/>
    <s v="No"/>
    <n v="0"/>
    <x v="20"/>
    <x v="0"/>
    <x v="0"/>
    <x v="1061"/>
    <s v="Vehicle, Battery Electric Vehicle"/>
    <n v="0"/>
    <d v="2026-03-06T10:20:06"/>
    <n v="0"/>
    <n v="0"/>
    <s v=""/>
    <n v="0"/>
    <s v="No"/>
    <e v="#REF!"/>
  </r>
  <r>
    <s v="NISSAN LEAF 299-1018"/>
    <d v="2026-03-06T10:20:07"/>
    <s v="Velocidad del motor en carretera 56"/>
    <x v="1"/>
    <s v="Engine"/>
    <s v="No"/>
    <n v="0"/>
    <x v="27"/>
    <x v="0"/>
    <x v="0"/>
    <x v="106"/>
    <s v="Vehicle, Battery Electric Vehicle"/>
    <n v="0"/>
    <d v="2026-03-06T10:20:07"/>
    <n v="0"/>
    <n v="0"/>
    <s v=""/>
    <n v="0"/>
    <s v="No"/>
    <e v="#REF!"/>
  </r>
  <r>
    <s v="NISSAN LEAF 299-1018"/>
    <d v="2026-03-06T10:20:08"/>
    <s v="Ubicación: 9.91758, -84.70142"/>
    <x v="0"/>
    <s v="GPS"/>
    <s v="Yes"/>
    <n v="0"/>
    <x v="0"/>
    <x v="0"/>
    <x v="0"/>
    <x v="0"/>
    <s v="Vehicle, Battery Electric Vehicle"/>
    <n v="0"/>
    <d v="2026-03-06T10:20:08"/>
    <n v="-84.701419999999999"/>
    <n v="9.9175799999999992"/>
    <s v="CurveSpeed"/>
    <n v="55"/>
    <s v="Yes"/>
    <e v="#REF!"/>
  </r>
  <r>
    <s v="NISSAN LEAF 299-1018"/>
    <d v="2026-03-06T10:20:09"/>
    <s v="Energía de la batería del vehículo eléctrico -41124"/>
    <x v="1"/>
    <s v="Engine"/>
    <s v="No"/>
    <n v="0"/>
    <x v="20"/>
    <x v="0"/>
    <x v="0"/>
    <x v="1062"/>
    <s v="Vehicle, Battery Electric Vehicle"/>
    <n v="0"/>
    <d v="2026-03-06T10:20:09"/>
    <n v="0"/>
    <n v="0"/>
    <s v=""/>
    <n v="0"/>
    <s v="No"/>
    <e v="#REF!"/>
  </r>
  <r>
    <s v="NISSAN LEAF 299-1018"/>
    <d v="2026-03-06T10:20:10"/>
    <s v="Ubicación: 9.91759, -84.70166"/>
    <x v="0"/>
    <s v="GPS"/>
    <s v="Yes"/>
    <n v="0"/>
    <x v="0"/>
    <x v="0"/>
    <x v="0"/>
    <x v="0"/>
    <s v="Vehicle, Battery Electric Vehicle"/>
    <n v="0"/>
    <d v="2026-03-06T10:20:10"/>
    <n v="-84.701660000000004"/>
    <n v="9.9175900000000006"/>
    <s v="CurveSpeedEstimateError"/>
    <n v="42"/>
    <s v="Yes"/>
    <e v="#REF!"/>
  </r>
  <r>
    <s v="NISSAN LEAF 299-1018"/>
    <d v="2026-03-06T10:20:11"/>
    <s v="Ubicación: 9.9176, -84.70175"/>
    <x v="0"/>
    <s v="GPS"/>
    <s v="Yes"/>
    <n v="0"/>
    <x v="0"/>
    <x v="0"/>
    <x v="0"/>
    <x v="0"/>
    <s v="Vehicle, Battery Electric Vehicle"/>
    <n v="0"/>
    <d v="2026-03-06T10:20:11"/>
    <n v="-84.701750000000004"/>
    <n v="9.9176000000000002"/>
    <s v="CurveSpeed"/>
    <n v="37"/>
    <s v="Yes"/>
    <e v="#REF!"/>
  </r>
  <r>
    <s v="NISSAN LEAF 299-1018"/>
    <d v="2026-03-06T10:20:11"/>
    <s v="Velocidad del motor en carretera 36"/>
    <x v="1"/>
    <s v="Engine"/>
    <s v="No"/>
    <n v="0"/>
    <x v="27"/>
    <x v="0"/>
    <x v="0"/>
    <x v="102"/>
    <s v="Vehicle, Battery Electric Vehicle"/>
    <n v="0"/>
    <d v="2026-03-06T10:20:11"/>
    <n v="0"/>
    <n v="0"/>
    <s v=""/>
    <n v="0"/>
    <s v="No"/>
    <e v="#REF!"/>
  </r>
  <r>
    <s v="NISSAN LEAF 299-1018"/>
    <d v="2026-03-06T10:20:12"/>
    <s v="Energía de la batería del vehículo eléctrico 21917"/>
    <x v="1"/>
    <s v="Engine"/>
    <s v="No"/>
    <n v="0"/>
    <x v="20"/>
    <x v="0"/>
    <x v="0"/>
    <x v="1063"/>
    <s v="Vehicle, Battery Electric Vehicle"/>
    <n v="0"/>
    <d v="2026-03-06T10:20:12"/>
    <n v="0"/>
    <n v="0"/>
    <s v=""/>
    <n v="0"/>
    <s v="No"/>
    <e v="#REF!"/>
  </r>
  <r>
    <s v="NISSAN LEAF 299-1018"/>
    <d v="2026-03-06T10:20:13"/>
    <s v="Ubicación: 9.91761, -84.70194"/>
    <x v="0"/>
    <s v="GPS"/>
    <s v="Yes"/>
    <n v="0"/>
    <x v="0"/>
    <x v="0"/>
    <x v="0"/>
    <x v="0"/>
    <s v="Vehicle, Battery Electric Vehicle"/>
    <n v="0"/>
    <d v="2026-03-06T10:20:13"/>
    <n v="-84.701939999999993"/>
    <n v="9.9176099999999998"/>
    <s v="CurveSpeedEstimateError"/>
    <n v="39"/>
    <s v="Yes"/>
    <e v="#REF!"/>
  </r>
  <r>
    <s v="NISSAN LEAF 299-1018"/>
    <d v="2026-03-06T10:20:17"/>
    <s v="Ubicación: 9.91767, -84.70241"/>
    <x v="0"/>
    <s v="GPS"/>
    <s v="Yes"/>
    <n v="0"/>
    <x v="0"/>
    <x v="0"/>
    <x v="0"/>
    <x v="0"/>
    <s v="Vehicle, Battery Electric Vehicle"/>
    <n v="0"/>
    <d v="2026-03-06T10:20:17"/>
    <n v="-84.70241"/>
    <n v="9.9176699999999993"/>
    <s v="CurveSpeedEstimateError"/>
    <n v="52"/>
    <s v="Yes"/>
    <e v="#REF!"/>
  </r>
  <r>
    <s v="NISSAN LEAF 299-1018"/>
    <d v="2026-03-06T10:20:23"/>
    <s v="Velocidad del motor en carretera 67"/>
    <x v="1"/>
    <s v="Engine"/>
    <s v="No"/>
    <n v="0"/>
    <x v="27"/>
    <x v="0"/>
    <x v="0"/>
    <x v="979"/>
    <s v="Vehicle, Battery Electric Vehicle"/>
    <n v="0"/>
    <d v="2026-03-06T10:20:23"/>
    <n v="0"/>
    <n v="0"/>
    <s v=""/>
    <n v="0"/>
    <s v="No"/>
    <e v="#REF!"/>
  </r>
  <r>
    <s v="NISSAN LEAF 299-1018"/>
    <d v="2026-03-06T10:20:24"/>
    <s v="Ubicación: 9.91786, -84.70343"/>
    <x v="0"/>
    <s v="GPS"/>
    <s v="Yes"/>
    <n v="0"/>
    <x v="0"/>
    <x v="0"/>
    <x v="0"/>
    <x v="0"/>
    <s v="Vehicle, Battery Electric Vehicle"/>
    <n v="0"/>
    <d v="2026-03-06T10:20:24"/>
    <n v="-84.703429999999997"/>
    <n v="9.9178599999999992"/>
    <s v="CurveSpeedEstimateError"/>
    <n v="65"/>
    <s v="Yes"/>
    <e v="#REF!"/>
  </r>
  <r>
    <s v="NISSAN LEAF 299-1018"/>
    <d v="2026-03-06T10:20:34"/>
    <s v="Ubicación: 9.9184, -84.70516"/>
    <x v="0"/>
    <s v="GPS"/>
    <s v="Yes"/>
    <n v="0"/>
    <x v="0"/>
    <x v="0"/>
    <x v="0"/>
    <x v="0"/>
    <s v="Vehicle, Battery Electric Vehicle"/>
    <n v="0"/>
    <d v="2026-03-06T10:20:34"/>
    <n v="-84.705160000000006"/>
    <n v="9.9184000000000001"/>
    <s v="CurvePositionEstimateError"/>
    <n v="76"/>
    <s v="Yes"/>
    <e v="#REF!"/>
  </r>
  <r>
    <s v="NISSAN LEAF 299-1018"/>
    <d v="2026-03-06T10:20:37"/>
    <s v="Ubicación: 9.91845, -84.70574"/>
    <x v="0"/>
    <s v="GPS"/>
    <s v="Yes"/>
    <n v="0"/>
    <x v="0"/>
    <x v="0"/>
    <x v="0"/>
    <x v="0"/>
    <s v="Vehicle, Battery Electric Vehicle"/>
    <n v="0"/>
    <d v="2026-03-06T10:20:37"/>
    <n v="-84.705740000000006"/>
    <n v="9.91845"/>
    <s v="CurveBased"/>
    <n v="77"/>
    <s v="Yes"/>
    <e v="#REF!"/>
  </r>
  <r>
    <s v="NISSAN LEAF 299-1018"/>
    <d v="2026-03-06T10:20:38"/>
    <s v="Odómetro 15993"/>
    <x v="1"/>
    <s v="Engine"/>
    <s v="No"/>
    <n v="0"/>
    <x v="11"/>
    <x v="0"/>
    <x v="0"/>
    <x v="1064"/>
    <s v="Vehicle, Battery Electric Vehicle"/>
    <n v="0"/>
    <d v="2026-03-06T10:20:38"/>
    <n v="0"/>
    <n v="0"/>
    <s v=""/>
    <n v="0"/>
    <s v="No"/>
    <e v="#REF!"/>
  </r>
  <r>
    <s v="NISSAN LEAF 299-1018"/>
    <d v="2026-03-06T10:20:38"/>
    <s v="Odómetro sin procesar 15993"/>
    <x v="1"/>
    <s v="Engine"/>
    <s v="No"/>
    <n v="0"/>
    <x v="12"/>
    <x v="0"/>
    <x v="0"/>
    <x v="1064"/>
    <s v="Vehicle, Battery Electric Vehicle"/>
    <n v="0"/>
    <d v="2026-03-06T10:20:38"/>
    <n v="0"/>
    <n v="0"/>
    <s v=""/>
    <n v="0"/>
    <s v="No"/>
    <e v="#REF!"/>
  </r>
  <r>
    <s v="NISSAN LEAF 299-1018"/>
    <d v="2026-03-06T10:20:40"/>
    <s v="Ubicación: 9.91835, -84.70633"/>
    <x v="0"/>
    <s v="GPS"/>
    <s v="Yes"/>
    <n v="0"/>
    <x v="0"/>
    <x v="0"/>
    <x v="0"/>
    <x v="0"/>
    <s v="Vehicle, Battery Electric Vehicle"/>
    <n v="0"/>
    <d v="2026-03-06T10:20:40"/>
    <n v="-84.706329999999994"/>
    <n v="9.9183500000000002"/>
    <s v="CurvePositionEstimateError"/>
    <n v="79"/>
    <s v="Yes"/>
    <e v="#REF!"/>
  </r>
  <r>
    <s v="NISSAN LEAF 299-1018"/>
    <d v="2026-03-06T10:20:42"/>
    <s v="Estado de carga genérico 52.805"/>
    <x v="1"/>
    <s v="Engine"/>
    <s v="No"/>
    <n v="0"/>
    <x v="15"/>
    <x v="0"/>
    <x v="0"/>
    <x v="1065"/>
    <s v="Vehicle, Battery Electric Vehicle"/>
    <n v="0"/>
    <d v="2026-03-06T10:20:42"/>
    <n v="0"/>
    <n v="0"/>
    <s v=""/>
    <n v="0"/>
    <s v="No"/>
    <e v="#REF!"/>
  </r>
  <r>
    <s v="NISSAN LEAF 299-1018"/>
    <d v="2026-03-06T10:20:45"/>
    <s v="Ubicación: 9.91787, -84.70722"/>
    <x v="0"/>
    <s v="GPS"/>
    <s v="Yes"/>
    <n v="0"/>
    <x v="0"/>
    <x v="0"/>
    <x v="0"/>
    <x v="0"/>
    <s v="Vehicle, Battery Electric Vehicle"/>
    <n v="0"/>
    <d v="2026-03-06T10:20:45"/>
    <n v="-84.707220000000007"/>
    <n v="9.9178700000000006"/>
    <s v="CurvePositionEstimateError"/>
    <n v="83"/>
    <s v="Yes"/>
    <e v="#REF!"/>
  </r>
  <r>
    <s v="NISSAN LEAF 299-1018"/>
    <d v="2026-03-06T10:20:46"/>
    <s v="Energía de la batería del vehículo eléctrico 38406"/>
    <x v="1"/>
    <s v="Engine"/>
    <s v="No"/>
    <n v="0"/>
    <x v="20"/>
    <x v="0"/>
    <x v="0"/>
    <x v="1066"/>
    <s v="Vehicle, Battery Electric Vehicle"/>
    <n v="0"/>
    <d v="2026-03-06T10:20:46"/>
    <n v="0"/>
    <n v="0"/>
    <s v=""/>
    <n v="0"/>
    <s v="No"/>
    <e v="#REF!"/>
  </r>
  <r>
    <s v="NISSAN LEAF 299-1018"/>
    <d v="2026-03-06T10:20:47"/>
    <s v="Velocidad del motor en carretera 94"/>
    <x v="1"/>
    <s v="Engine"/>
    <s v="No"/>
    <n v="0"/>
    <x v="27"/>
    <x v="0"/>
    <x v="0"/>
    <x v="155"/>
    <s v="Vehicle, Battery Electric Vehicle"/>
    <n v="0"/>
    <d v="2026-03-06T10:20:47"/>
    <n v="0"/>
    <n v="0"/>
    <s v=""/>
    <n v="0"/>
    <s v="No"/>
    <e v="#REF!"/>
  </r>
  <r>
    <s v="NISSAN LEAF 299-1018"/>
    <d v="2026-03-06T10:20:48"/>
    <s v="Energía de la batería del vehículo eléctrico -11401"/>
    <x v="1"/>
    <s v="Engine"/>
    <s v="No"/>
    <n v="0"/>
    <x v="20"/>
    <x v="0"/>
    <x v="0"/>
    <x v="1067"/>
    <s v="Vehicle, Battery Electric Vehicle"/>
    <n v="0"/>
    <d v="2026-03-06T10:20:48"/>
    <n v="0"/>
    <n v="0"/>
    <s v=""/>
    <n v="0"/>
    <s v="No"/>
    <e v="#REF!"/>
  </r>
  <r>
    <s v="NISSAN LEAF 299-1018"/>
    <d v="2026-03-06T10:20:49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20:49"/>
    <n v="0"/>
    <n v="0"/>
    <s v=""/>
    <n v="0"/>
    <s v="No"/>
    <e v="#REF!"/>
  </r>
  <r>
    <s v="NISSAN LEAF 299-1018"/>
    <d v="2026-03-06T10:20:50"/>
    <s v="Ubicación: 9.9171, -84.70806"/>
    <x v="0"/>
    <s v="GPS"/>
    <s v="Yes"/>
    <n v="0"/>
    <x v="0"/>
    <x v="0"/>
    <x v="0"/>
    <x v="0"/>
    <s v="Vehicle, Battery Electric Vehicle"/>
    <n v="0"/>
    <d v="2026-03-06T10:20:50"/>
    <n v="-84.708060000000003"/>
    <n v="9.9170999999999996"/>
    <s v="CurvePositionEstimateError"/>
    <n v="92"/>
    <s v="Yes"/>
    <e v="#REF!"/>
  </r>
  <r>
    <s v="NISSAN LEAF 299-1018"/>
    <d v="2026-03-06T10:20:52"/>
    <s v="Velocidad del motor en carretera 94"/>
    <x v="1"/>
    <s v="Engine"/>
    <s v="No"/>
    <n v="0"/>
    <x v="27"/>
    <x v="0"/>
    <x v="0"/>
    <x v="155"/>
    <s v="Vehicle, Battery Electric Vehicle"/>
    <n v="0"/>
    <d v="2026-03-06T10:20:52"/>
    <n v="0"/>
    <n v="0"/>
    <s v=""/>
    <n v="0"/>
    <s v="No"/>
    <e v="#REF!"/>
  </r>
  <r>
    <s v="NISSAN LEAF 299-1018"/>
    <d v="2026-03-06T10:20:54"/>
    <s v="Ubicación: 9.91655, -84.7088"/>
    <x v="0"/>
    <s v="GPS"/>
    <s v="Yes"/>
    <n v="0"/>
    <x v="0"/>
    <x v="0"/>
    <x v="0"/>
    <x v="0"/>
    <s v="Vehicle, Battery Electric Vehicle"/>
    <n v="0"/>
    <d v="2026-03-06T10:20:54"/>
    <n v="-84.708799999999997"/>
    <n v="9.9165500000000009"/>
    <s v="CurveSpeedEstimateError"/>
    <n v="90"/>
    <s v="Yes"/>
    <e v="#REF!"/>
  </r>
  <r>
    <s v="NISSAN LEAF 299-1018"/>
    <d v="2026-03-06T10:20:59"/>
    <s v="Ubicación: 9.91618, -84.70985"/>
    <x v="0"/>
    <s v="GPS"/>
    <s v="Yes"/>
    <n v="0"/>
    <x v="0"/>
    <x v="0"/>
    <x v="0"/>
    <x v="0"/>
    <s v="Vehicle, Battery Electric Vehicle"/>
    <n v="0"/>
    <d v="2026-03-06T10:20:59"/>
    <n v="-84.709850000000003"/>
    <n v="9.9161800000000007"/>
    <s v="CurvePositionEstimateError"/>
    <n v="83"/>
    <s v="Yes"/>
    <e v="#REF!"/>
  </r>
  <r>
    <s v="NISSAN LEAF 299-1018"/>
    <d v="2026-03-06T10:21:03"/>
    <s v="Ubicación: 9.91624, -84.71064"/>
    <x v="0"/>
    <s v="GPS"/>
    <s v="Yes"/>
    <n v="0"/>
    <x v="0"/>
    <x v="0"/>
    <x v="0"/>
    <x v="0"/>
    <s v="Vehicle, Battery Electric Vehicle"/>
    <n v="0"/>
    <d v="2026-03-06T10:21:03"/>
    <n v="-84.710639999999998"/>
    <n v="9.9162400000000002"/>
    <s v="CurvePositionEstimateError"/>
    <n v="76"/>
    <s v="Yes"/>
    <e v="#REF!"/>
  </r>
  <r>
    <s v="NISSAN LEAF 299-1018"/>
    <d v="2026-03-06T10:21:05"/>
    <s v="Temperatura del aire exterior bruto 36"/>
    <x v="1"/>
    <s v="Engine"/>
    <s v="No"/>
    <n v="0"/>
    <x v="22"/>
    <x v="0"/>
    <x v="0"/>
    <x v="1068"/>
    <s v="Vehicle, Battery Electric Vehicle"/>
    <n v="0"/>
    <d v="2026-03-06T10:21:05"/>
    <n v="0"/>
    <n v="0"/>
    <s v=""/>
    <n v="0"/>
    <s v="No"/>
    <e v="#REF!"/>
  </r>
  <r>
    <s v="NISSAN LEAF 299-1018"/>
    <d v="2026-03-06T10:21:06"/>
    <s v="Velocidad del motor en carretera 73"/>
    <x v="1"/>
    <s v="Engine"/>
    <s v="No"/>
    <n v="0"/>
    <x v="27"/>
    <x v="0"/>
    <x v="0"/>
    <x v="85"/>
    <s v="Vehicle, Battery Electric Vehicle"/>
    <n v="0"/>
    <d v="2026-03-06T10:21:06"/>
    <n v="0"/>
    <n v="0"/>
    <s v=""/>
    <n v="0"/>
    <s v="No"/>
    <e v="#REF!"/>
  </r>
  <r>
    <s v="NISSAN LEAF 299-1018"/>
    <d v="2026-03-06T10:21:07"/>
    <s v="Ubicación: 9.91658, -84.71129"/>
    <x v="0"/>
    <s v="GPS"/>
    <s v="Yes"/>
    <n v="0"/>
    <x v="0"/>
    <x v="0"/>
    <x v="0"/>
    <x v="0"/>
    <s v="Vehicle, Battery Electric Vehicle"/>
    <n v="0"/>
    <d v="2026-03-06T10:21:07"/>
    <n v="-84.711290000000005"/>
    <n v="9.9165799999999997"/>
    <s v="CurvePositionEstimateError"/>
    <n v="72"/>
    <s v="Yes"/>
    <e v="#REF!"/>
  </r>
  <r>
    <s v="NISSAN LEAF 299-1018"/>
    <d v="2026-03-06T10:21:11"/>
    <s v="Energía de la batería del vehículo eléctrico 9490"/>
    <x v="1"/>
    <s v="Engine"/>
    <s v="No"/>
    <n v="0"/>
    <x v="20"/>
    <x v="0"/>
    <x v="0"/>
    <x v="1069"/>
    <s v="Vehicle, Battery Electric Vehicle"/>
    <n v="0"/>
    <d v="2026-03-06T10:21:11"/>
    <n v="0"/>
    <n v="0"/>
    <s v=""/>
    <n v="0"/>
    <s v="No"/>
    <e v="#REF!"/>
  </r>
  <r>
    <s v="NISSAN LEAF 299-1018"/>
    <d v="2026-03-06T10:21:12"/>
    <s v="Ubicación: 9.9173, -84.71183"/>
    <x v="0"/>
    <s v="GPS"/>
    <s v="Yes"/>
    <n v="0"/>
    <x v="0"/>
    <x v="0"/>
    <x v="0"/>
    <x v="0"/>
    <s v="Vehicle, Battery Electric Vehicle"/>
    <n v="0"/>
    <d v="2026-03-06T10:21:12"/>
    <n v="-84.711830000000006"/>
    <n v="9.9172999999999991"/>
    <s v="CurvePositionEstimateError"/>
    <n v="72"/>
    <s v="Yes"/>
    <e v="#REF!"/>
  </r>
  <r>
    <s v="NISSAN LEAF 299-1018"/>
    <d v="2026-03-06T10:21:14"/>
    <s v="Ubicación: 9.91765, -84.71196"/>
    <x v="0"/>
    <s v="GPS"/>
    <s v="Yes"/>
    <n v="0"/>
    <x v="0"/>
    <x v="0"/>
    <x v="0"/>
    <x v="0"/>
    <s v="Vehicle, Battery Electric Vehicle"/>
    <n v="0"/>
    <d v="2026-03-06T10:21:14"/>
    <n v="-84.711960000000005"/>
    <n v="9.9176500000000001"/>
    <s v="CurveSpeed"/>
    <n v="74"/>
    <s v="Yes"/>
    <e v="#REF!"/>
  </r>
  <r>
    <s v="NISSAN LEAF 299-1018"/>
    <d v="2026-03-06T10:21:14"/>
    <s v="Velocidad del motor en carretera 75"/>
    <x v="1"/>
    <s v="Engine"/>
    <s v="No"/>
    <n v="0"/>
    <x v="27"/>
    <x v="0"/>
    <x v="0"/>
    <x v="148"/>
    <s v="Vehicle, Battery Electric Vehicle"/>
    <n v="0"/>
    <d v="2026-03-06T10:21:14"/>
    <n v="0"/>
    <n v="0"/>
    <s v=""/>
    <n v="0"/>
    <s v="No"/>
    <e v="#REF!"/>
  </r>
  <r>
    <s v="NISSAN LEAF 299-1018"/>
    <d v="2026-03-06T10:21:16"/>
    <s v="Energía de la batería del vehículo eléctrico -37294"/>
    <x v="1"/>
    <s v="Engine"/>
    <s v="No"/>
    <n v="0"/>
    <x v="20"/>
    <x v="0"/>
    <x v="0"/>
    <x v="1070"/>
    <s v="Vehicle, Battery Electric Vehicle"/>
    <n v="0"/>
    <d v="2026-03-06T10:21:16"/>
    <n v="0"/>
    <n v="0"/>
    <s v=""/>
    <n v="0"/>
    <s v="No"/>
    <e v="#REF!"/>
  </r>
  <r>
    <s v="NISSAN LEAF 299-1018"/>
    <d v="2026-03-06T10:21:18"/>
    <s v="Energía de la batería del vehículo eléctrico 1770"/>
    <x v="1"/>
    <s v="Engine"/>
    <s v="No"/>
    <n v="0"/>
    <x v="20"/>
    <x v="0"/>
    <x v="0"/>
    <x v="1071"/>
    <s v="Vehicle, Battery Electric Vehicle"/>
    <n v="0"/>
    <d v="2026-03-06T10:21:18"/>
    <n v="0"/>
    <n v="0"/>
    <s v=""/>
    <n v="0"/>
    <s v="No"/>
    <e v="#REF!"/>
  </r>
  <r>
    <s v="NISSAN LEAF 299-1018"/>
    <d v="2026-03-06T10:21:18"/>
    <s v="Ubicación: 9.91832, -84.71216"/>
    <x v="0"/>
    <s v="GPS"/>
    <s v="Yes"/>
    <n v="0"/>
    <x v="0"/>
    <x v="0"/>
    <x v="0"/>
    <x v="0"/>
    <s v="Vehicle, Battery Electric Vehicle"/>
    <n v="0"/>
    <d v="2026-03-06T10:21:18"/>
    <n v="-84.712159999999997"/>
    <n v="9.9183199999999996"/>
    <s v="CurvePositionEstimateError"/>
    <n v="65"/>
    <s v="Yes"/>
    <e v="#REF!"/>
  </r>
  <r>
    <s v="NISSAN LEAF 299-1018"/>
    <d v="2026-03-06T10:21:19"/>
    <s v="Velocidad del motor en carretera 65"/>
    <x v="1"/>
    <s v="Engine"/>
    <s v="No"/>
    <n v="0"/>
    <x v="27"/>
    <x v="0"/>
    <x v="0"/>
    <x v="339"/>
    <s v="Vehicle, Battery Electric Vehicle"/>
    <n v="0"/>
    <d v="2026-03-06T10:21:19"/>
    <n v="0"/>
    <n v="0"/>
    <s v=""/>
    <n v="0"/>
    <s v="No"/>
    <e v="#REF!"/>
  </r>
  <r>
    <s v="NISSAN LEAF 299-1018"/>
    <d v="2026-03-06T10:21:22"/>
    <s v="Ubicación: 9.91893, -84.71235"/>
    <x v="0"/>
    <s v="GPS"/>
    <s v="Yes"/>
    <n v="0"/>
    <x v="0"/>
    <x v="0"/>
    <x v="0"/>
    <x v="0"/>
    <s v="Vehicle, Battery Electric Vehicle"/>
    <n v="0"/>
    <d v="2026-03-06T10:21:22"/>
    <n v="-84.712350000000001"/>
    <n v="9.9189299999999996"/>
    <s v="CurveSpeedEstimateError"/>
    <n v="65"/>
    <s v="Yes"/>
    <e v="#REF!"/>
  </r>
  <r>
    <s v="NISSAN LEAF 299-1018"/>
    <d v="2026-03-06T10:21:23"/>
    <s v="Odómetro 15994"/>
    <x v="1"/>
    <s v="Engine"/>
    <s v="No"/>
    <n v="0"/>
    <x v="11"/>
    <x v="0"/>
    <x v="0"/>
    <x v="1072"/>
    <s v="Vehicle, Battery Electric Vehicle"/>
    <n v="0"/>
    <d v="2026-03-06T10:21:23"/>
    <n v="0"/>
    <n v="0"/>
    <s v=""/>
    <n v="0"/>
    <s v="No"/>
    <e v="#REF!"/>
  </r>
  <r>
    <s v="NISSAN LEAF 299-1018"/>
    <d v="2026-03-06T10:21:23"/>
    <s v="Odómetro sin procesar 15994"/>
    <x v="1"/>
    <s v="Engine"/>
    <s v="No"/>
    <n v="0"/>
    <x v="12"/>
    <x v="0"/>
    <x v="0"/>
    <x v="1072"/>
    <s v="Vehicle, Battery Electric Vehicle"/>
    <n v="0"/>
    <d v="2026-03-06T10:21:23"/>
    <n v="0"/>
    <n v="0"/>
    <s v=""/>
    <n v="0"/>
    <s v="No"/>
    <e v="#REF!"/>
  </r>
  <r>
    <s v="NISSAN LEAF 299-1018"/>
    <d v="2026-03-06T10:21:32"/>
    <s v="Ubicación: 9.92061, -84.71281"/>
    <x v="0"/>
    <s v="GPS"/>
    <s v="Yes"/>
    <n v="0"/>
    <x v="0"/>
    <x v="0"/>
    <x v="0"/>
    <x v="0"/>
    <s v="Vehicle, Battery Electric Vehicle"/>
    <n v="0"/>
    <d v="2026-03-06T10:21:32"/>
    <n v="-84.712810000000005"/>
    <n v="9.9206099999999999"/>
    <s v="CurveSpeedEstimateError"/>
    <n v="74"/>
    <s v="Yes"/>
    <e v="#REF!"/>
  </r>
  <r>
    <s v="NISSAN LEAF 299-1018"/>
    <d v="2026-03-06T10:21:35"/>
    <s v="Energía de la batería del vehículo eléctrico 39903"/>
    <x v="1"/>
    <s v="Engine"/>
    <s v="No"/>
    <n v="0"/>
    <x v="20"/>
    <x v="0"/>
    <x v="0"/>
    <x v="1073"/>
    <s v="Vehicle, Battery Electric Vehicle"/>
    <n v="0"/>
    <d v="2026-03-06T10:21:35"/>
    <n v="0"/>
    <n v="0"/>
    <s v=""/>
    <n v="0"/>
    <s v="No"/>
    <e v="#REF!"/>
  </r>
  <r>
    <s v="NISSAN LEAF 299-1018"/>
    <d v="2026-03-06T10:21:36"/>
    <s v="Ubicación: 9.92134, -84.71301"/>
    <x v="0"/>
    <s v="GPS"/>
    <s v="Yes"/>
    <n v="0"/>
    <x v="0"/>
    <x v="0"/>
    <x v="0"/>
    <x v="0"/>
    <s v="Vehicle, Battery Electric Vehicle"/>
    <n v="0"/>
    <d v="2026-03-06T10:21:36"/>
    <n v="-84.713009999999997"/>
    <n v="9.9213400000000007"/>
    <s v="CurveSpeed"/>
    <n v="79"/>
    <s v="Yes"/>
    <e v="#REF!"/>
  </r>
  <r>
    <s v="NISSAN LEAF 299-1018"/>
    <d v="2026-03-06T10:21:36"/>
    <s v="Velocidad del motor en carretera 81"/>
    <x v="1"/>
    <s v="Engine"/>
    <s v="No"/>
    <n v="0"/>
    <x v="27"/>
    <x v="0"/>
    <x v="0"/>
    <x v="162"/>
    <s v="Vehicle, Battery Electric Vehicle"/>
    <n v="0"/>
    <d v="2026-03-06T10:21:36"/>
    <n v="0"/>
    <n v="0"/>
    <s v=""/>
    <n v="0"/>
    <s v="No"/>
    <e v="#REF!"/>
  </r>
  <r>
    <s v="NISSAN LEAF 299-1018"/>
    <d v="2026-03-06T10:21:37"/>
    <s v="Energía de la batería del vehículo eléctrico -15246"/>
    <x v="1"/>
    <s v="Engine"/>
    <s v="No"/>
    <n v="0"/>
    <x v="20"/>
    <x v="0"/>
    <x v="0"/>
    <x v="1074"/>
    <s v="Vehicle, Battery Electric Vehicle"/>
    <n v="0"/>
    <d v="2026-03-06T10:21:37"/>
    <n v="0"/>
    <n v="0"/>
    <s v=""/>
    <n v="0"/>
    <s v="No"/>
    <e v="#REF!"/>
  </r>
  <r>
    <s v="NISSAN LEAF 299-1018"/>
    <d v="2026-03-06T10:21:38"/>
    <s v="Señal de giro hacia la derecha (1. En) 1"/>
    <x v="1"/>
    <s v="Engine"/>
    <s v="No"/>
    <n v="0"/>
    <x v="28"/>
    <x v="0"/>
    <x v="0"/>
    <x v="1"/>
    <s v="Vehicle, Battery Electric Vehicle"/>
    <n v="0"/>
    <d v="2026-03-06T10:21:38"/>
    <n v="0"/>
    <n v="0"/>
    <s v=""/>
    <n v="0"/>
    <s v="No"/>
    <e v="#REF!"/>
  </r>
  <r>
    <s v="NISSAN LEAF 299-1018"/>
    <d v="2026-03-06T10:21:39"/>
    <s v="Ubicación: 9.92188, -84.7132"/>
    <x v="0"/>
    <s v="GPS"/>
    <s v="Yes"/>
    <n v="0"/>
    <x v="0"/>
    <x v="0"/>
    <x v="0"/>
    <x v="0"/>
    <s v="Vehicle, Battery Electric Vehicle"/>
    <n v="0"/>
    <d v="2026-03-06T10:21:39"/>
    <n v="-84.713200000000001"/>
    <n v="9.9218799999999998"/>
    <s v="CurveSpeedEstimateError"/>
    <n v="72"/>
    <s v="Yes"/>
    <e v="#REF!"/>
  </r>
  <r>
    <s v="NISSAN LEAF 299-1018"/>
    <d v="2026-03-06T10:21:41"/>
    <s v="Velocidad del motor en carretera 60"/>
    <x v="1"/>
    <s v="Engine"/>
    <s v="No"/>
    <n v="0"/>
    <x v="27"/>
    <x v="0"/>
    <x v="0"/>
    <x v="308"/>
    <s v="Vehicle, Battery Electric Vehicle"/>
    <n v="0"/>
    <d v="2026-03-06T10:21:41"/>
    <n v="0"/>
    <n v="0"/>
    <s v=""/>
    <n v="0"/>
    <s v="No"/>
    <e v="#REF!"/>
  </r>
  <r>
    <s v="NISSAN LEAF 299-1018"/>
    <d v="2026-03-06T10:21:42"/>
    <s v="Ubicación: 9.92233, -84.71337"/>
    <x v="0"/>
    <s v="GPS"/>
    <s v="Yes"/>
    <n v="0"/>
    <x v="0"/>
    <x v="0"/>
    <x v="0"/>
    <x v="0"/>
    <s v="Vehicle, Battery Electric Vehicle"/>
    <n v="0"/>
    <d v="2026-03-06T10:21:42"/>
    <n v="-84.713369999999998"/>
    <n v="9.9223300000000005"/>
    <s v="CurveSpeedEstimateError"/>
    <n v="55"/>
    <s v="Yes"/>
    <e v="#REF!"/>
  </r>
  <r>
    <s v="NISSAN LEAF 299-1018"/>
    <d v="2026-03-06T10:2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21:44"/>
    <n v="0"/>
    <n v="0"/>
    <s v=""/>
    <n v="0"/>
    <s v="No"/>
    <e v="#REF!"/>
  </r>
  <r>
    <s v="NISSAN LEAF 299-1018"/>
    <d v="2026-03-06T10:21:44"/>
    <s v=" "/>
    <x v="1"/>
    <s v="Debug"/>
    <s v="No"/>
    <s v="28-A0-36-11-64-E7-02"/>
    <x v="0"/>
    <x v="0"/>
    <x v="0"/>
    <x v="0"/>
    <s v="Vehicle, Battery Electric Vehicle"/>
    <n v="0"/>
    <d v="2026-03-06T10:21:44"/>
    <n v="0"/>
    <n v="0"/>
    <s v="40012"/>
    <n v="0"/>
    <s v="No"/>
    <e v="#REF!"/>
  </r>
  <r>
    <s v="NISSAN LEAF 299-1018"/>
    <d v="2026-03-06T10:21:44"/>
    <s v="Intensidad de la señal del módem celular 63"/>
    <x v="1"/>
    <s v="Engine"/>
    <s v="No"/>
    <n v="0"/>
    <x v="26"/>
    <x v="0"/>
    <x v="0"/>
    <x v="110"/>
    <s v="Vehicle, Battery Electric Vehicle"/>
    <n v="0"/>
    <d v="2026-03-06T10:21:44"/>
    <n v="0"/>
    <n v="0"/>
    <s v=""/>
    <n v="0"/>
    <s v="No"/>
    <e v="#REF!"/>
  </r>
  <r>
    <s v="NISSAN LEAF 299-1018"/>
    <d v="2026-03-06T10:21:45"/>
    <s v="Ubicación: 9.92263, -84.71349"/>
    <x v="0"/>
    <s v="GPS"/>
    <s v="Yes"/>
    <n v="0"/>
    <x v="0"/>
    <x v="0"/>
    <x v="0"/>
    <x v="0"/>
    <s v="Vehicle, Battery Electric Vehicle"/>
    <n v="0"/>
    <d v="2026-03-06T10:21:45"/>
    <n v="-84.713489999999993"/>
    <n v="9.9226299999999998"/>
    <s v="CurveSpeedEstimateError"/>
    <n v="29"/>
    <s v="Yes"/>
    <e v="#REF!"/>
  </r>
  <r>
    <s v="NISSAN LEAF 299-1018"/>
    <d v="2026-03-06T10:21:45"/>
    <s v=" "/>
    <x v="1"/>
    <s v="Debug"/>
    <s v="No"/>
    <s v="0B-28-EF-FF-03-6D-15-00-B0-01-0D-00-00-00-00"/>
    <x v="0"/>
    <x v="0"/>
    <x v="0"/>
    <x v="0"/>
    <s v="Vehicle, Battery Electric Vehicle"/>
    <n v="0"/>
    <d v="2026-03-06T10:21:45"/>
    <n v="0"/>
    <n v="0"/>
    <s v="61927"/>
    <n v="0"/>
    <s v="No"/>
    <e v="#REF!"/>
  </r>
  <r>
    <s v="NISSAN LEAF 299-1018"/>
    <d v="2026-03-06T10:21:47"/>
    <s v="Velocidad del motor en carretera 11"/>
    <x v="1"/>
    <s v="Engine"/>
    <s v="No"/>
    <n v="0"/>
    <x v="27"/>
    <x v="0"/>
    <x v="0"/>
    <x v="30"/>
    <s v="Vehicle, Battery Electric Vehicle"/>
    <n v="0"/>
    <d v="2026-03-06T10:21:47"/>
    <n v="0"/>
    <n v="0"/>
    <s v=""/>
    <n v="0"/>
    <s v="No"/>
    <e v="#REF!"/>
  </r>
  <r>
    <s v="NISSAN LEAF 299-1018"/>
    <d v="2026-03-06T10:21:48"/>
    <s v="Ubicación: 9.92276, -84.7135"/>
    <x v="0"/>
    <s v="GPS"/>
    <s v="Yes"/>
    <n v="0"/>
    <x v="0"/>
    <x v="0"/>
    <x v="0"/>
    <x v="0"/>
    <s v="Vehicle, Battery Electric Vehicle"/>
    <n v="0"/>
    <d v="2026-03-06T10:21:48"/>
    <n v="-84.713499999999996"/>
    <n v="9.9227600000000002"/>
    <s v="CurveSpeed"/>
    <n v="10"/>
    <s v="Yes"/>
    <e v="#REF!"/>
  </r>
  <r>
    <s v="NISSAN LEAF 299-1018"/>
    <d v="2026-03-06T10:21:49"/>
    <s v="Ubicación: 9.92278, -84.71349"/>
    <x v="0"/>
    <s v="GPS"/>
    <s v="Yes"/>
    <n v="0"/>
    <x v="0"/>
    <x v="0"/>
    <x v="0"/>
    <x v="0"/>
    <s v="Vehicle, Battery Electric Vehicle"/>
    <n v="0"/>
    <d v="2026-03-06T10:21:49"/>
    <n v="-84.713489999999993"/>
    <n v="9.9227799999999995"/>
    <s v="CurveSpeedEstimateError"/>
    <n v="10"/>
    <s v="Yes"/>
    <e v="#REF!"/>
  </r>
  <r>
    <s v="NISSAN LEAF 299-1018"/>
    <d v="2026-03-06T10:21:52"/>
    <s v="Señal de giro hacia la derecha (1. En) 0"/>
    <x v="1"/>
    <s v="Engine"/>
    <s v="No"/>
    <n v="0"/>
    <x v="28"/>
    <x v="0"/>
    <x v="0"/>
    <x v="7"/>
    <s v="Vehicle, Battery Electric Vehicle"/>
    <n v="0"/>
    <d v="2026-03-06T10:21:52"/>
    <n v="0"/>
    <n v="0"/>
    <s v=""/>
    <n v="0"/>
    <s v="No"/>
    <e v="#REF!"/>
  </r>
  <r>
    <s v="NISSAN LEAF 299-1018"/>
    <d v="2026-03-06T10:22:01"/>
    <s v="Velocidad del motor en carretera 9"/>
    <x v="1"/>
    <s v="Engine"/>
    <s v="No"/>
    <n v="0"/>
    <x v="27"/>
    <x v="0"/>
    <x v="0"/>
    <x v="35"/>
    <s v="Vehicle, Battery Electric Vehicle"/>
    <n v="0"/>
    <d v="2026-03-06T10:22:01"/>
    <n v="0"/>
    <n v="0"/>
    <s v=""/>
    <n v="0"/>
    <s v="No"/>
    <e v="#REF!"/>
  </r>
  <r>
    <s v="NISSAN LEAF 299-1018"/>
    <d v="2026-03-06T10:22:02"/>
    <s v="Ubicación: 9.92303, -84.71349"/>
    <x v="0"/>
    <s v="GPS"/>
    <s v="Yes"/>
    <n v="0"/>
    <x v="0"/>
    <x v="0"/>
    <x v="0"/>
    <x v="0"/>
    <s v="Vehicle, Battery Electric Vehicle"/>
    <n v="0"/>
    <d v="2026-03-06T10:22:02"/>
    <n v="-84.713489999999993"/>
    <n v="9.9230300000000007"/>
    <s v="CurveSpeed"/>
    <n v="9"/>
    <s v="Yes"/>
    <e v="#REF!"/>
  </r>
  <r>
    <s v="NISSAN LEAF 299-1018"/>
    <d v="2026-03-06T10:22:07"/>
    <s v="Ubicación: 9.92308, -84.71346"/>
    <x v="0"/>
    <s v="GPS"/>
    <s v="Yes"/>
    <n v="0"/>
    <x v="0"/>
    <x v="0"/>
    <x v="0"/>
    <x v="0"/>
    <s v="Vehicle, Battery Electric Vehicle"/>
    <n v="0"/>
    <d v="2026-03-06T10:22:07"/>
    <n v="-84.713459999999998"/>
    <n v="9.9230800000000006"/>
    <s v="CurveOtherEvent"/>
    <n v="4"/>
    <s v="Yes"/>
    <e v="#REF!"/>
  </r>
  <r>
    <s v="NISSAN LEAF 299-1018"/>
    <d v="2026-03-06T10:22:07"/>
    <s v="Velocidad del motor en carretera 0"/>
    <x v="1"/>
    <s v="Engine"/>
    <s v="No"/>
    <n v="0"/>
    <x v="27"/>
    <x v="0"/>
    <x v="0"/>
    <x v="39"/>
    <s v="Vehicle, Battery Electric Vehicle"/>
    <n v="0"/>
    <d v="2026-03-06T10:22:07"/>
    <n v="0"/>
    <n v="0"/>
    <s v=""/>
    <n v="0"/>
    <s v="No"/>
    <e v="#REF!"/>
  </r>
  <r>
    <s v="NISSAN LEAF 299-1018"/>
    <d v="2026-03-06T10:22:08"/>
    <s v="Ubicación: 9.92308, -84.71345"/>
    <x v="0"/>
    <s v="GPS"/>
    <s v="Yes"/>
    <n v="0"/>
    <x v="0"/>
    <x v="0"/>
    <x v="0"/>
    <x v="0"/>
    <s v="Vehicle, Battery Electric Vehicle"/>
    <n v="0"/>
    <d v="2026-03-06T10:22:08"/>
    <n v="-84.713449999999995"/>
    <n v="9.9230800000000006"/>
    <s v="CurveZeroSpeed"/>
    <n v="0"/>
    <s v="Yes"/>
    <e v="#REF!"/>
  </r>
  <r>
    <s v="NISSAN LEAF 299-1018"/>
    <d v="2026-03-06T10:22:08"/>
    <s v="Velocidad del motor en carretera 0"/>
    <x v="1"/>
    <s v="Engine"/>
    <s v="No"/>
    <n v="0"/>
    <x v="27"/>
    <x v="0"/>
    <x v="0"/>
    <x v="39"/>
    <s v="Vehicle, Battery Electric Vehicle"/>
    <n v="0"/>
    <d v="2026-03-06T10:22:08"/>
    <n v="0"/>
    <n v="0"/>
    <s v=""/>
    <n v="0"/>
    <s v="No"/>
    <e v="#REF!"/>
  </r>
  <r>
    <s v="NISSAN LEAF 299-1018"/>
    <d v="2026-03-06T10:22:08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0:22:08"/>
    <n v="0"/>
    <n v="0"/>
    <s v=""/>
    <n v="0"/>
    <s v="No"/>
    <e v="#REF!"/>
  </r>
  <r>
    <s v="NISSAN LEAF 299-1018"/>
    <d v="2026-03-06T10:22:08"/>
    <s v="Energía total de entrada en la batería del vehículo mientras se conduce (desde que se instaló la telemática) 263.53"/>
    <x v="1"/>
    <s v="Engine"/>
    <s v="No"/>
    <n v="0"/>
    <x v="17"/>
    <x v="0"/>
    <x v="0"/>
    <x v="1075"/>
    <s v="Vehicle, Battery Electric Vehicle"/>
    <n v="0"/>
    <d v="2026-03-06T10:22:08"/>
    <n v="0"/>
    <n v="0"/>
    <s v=""/>
    <n v="0"/>
    <s v="No"/>
    <e v="#REF!"/>
  </r>
  <r>
    <s v="NISSAN LEAF 299-1018"/>
    <d v="2026-03-06T10:22:08"/>
    <s v="Energía total de salida en la batería del vehículo eléctrico mientras se conduce (desde que se instaló la telemática) 1031.17"/>
    <x v="1"/>
    <s v="Engine"/>
    <s v="No"/>
    <n v="0"/>
    <x v="18"/>
    <x v="0"/>
    <x v="0"/>
    <x v="1076"/>
    <s v="Vehicle, Battery Electric Vehicle"/>
    <n v="0"/>
    <d v="2026-03-06T10:22:08"/>
    <n v="0"/>
    <n v="0"/>
    <s v=""/>
    <n v="0"/>
    <s v="No"/>
    <e v="#REF!"/>
  </r>
  <r>
    <s v="NISSAN LEAF 299-1018"/>
    <d v="2026-03-06T10:22:08"/>
    <s v="Energía total de la batería del vehículo eléctrico al ralentí (desde la instalación telemática) 49.64"/>
    <x v="1"/>
    <s v="Engine"/>
    <s v="No"/>
    <n v="0"/>
    <x v="21"/>
    <x v="0"/>
    <x v="0"/>
    <x v="903"/>
    <s v="Vehicle, Battery Electric Vehicle"/>
    <n v="0"/>
    <d v="2026-03-06T10:22:08"/>
    <n v="0"/>
    <n v="0"/>
    <s v=""/>
    <n v="0"/>
    <s v="No"/>
    <e v="#REF!"/>
  </r>
  <r>
    <s v="NISSAN LEAF 299-1018"/>
    <d v="2026-03-06T10:22:12"/>
    <s v="Posición de la marcha (#s negativo = marcha atrás / #s positivo = marcha adelante / 0 = punto muerto / 126 = estacionamiento / 127 = tracción / 129 = intermedio) 126"/>
    <x v="1"/>
    <s v="Engine"/>
    <s v="No"/>
    <n v="0"/>
    <x v="9"/>
    <x v="0"/>
    <x v="0"/>
    <x v="5"/>
    <s v="Vehicle, Battery Electric Vehicle"/>
    <n v="0"/>
    <d v="2026-03-06T10:22:12"/>
    <n v="0"/>
    <n v="0"/>
    <s v=""/>
    <n v="0"/>
    <s v="No"/>
    <e v="#REF!"/>
  </r>
  <r>
    <s v="NISSAN LEAF 299-1018"/>
    <d v="2026-03-06T10:22:18"/>
    <s v="Ubicación: 9.92308, -84.71345"/>
    <x v="0"/>
    <s v="GPS"/>
    <s v="Yes"/>
    <n v="0"/>
    <x v="0"/>
    <x v="0"/>
    <x v="0"/>
    <x v="0"/>
    <s v="Vehicle, Battery Electric Vehicle"/>
    <n v="0"/>
    <d v="2026-03-06T10:22:18"/>
    <n v="-84.713449999999995"/>
    <n v="9.9230800000000006"/>
    <s v="CurveSpeedEstimateError"/>
    <n v="0"/>
    <s v="Yes"/>
    <e v="#REF!"/>
  </r>
  <r>
    <s v="NISSAN LEAF 299-1018"/>
    <d v="2026-03-06T10:23:25"/>
    <s v="Temperatura del aire exterior bruto 35"/>
    <x v="1"/>
    <s v="Engine"/>
    <s v="No"/>
    <n v="0"/>
    <x v="22"/>
    <x v="0"/>
    <x v="0"/>
    <x v="911"/>
    <s v="Vehicle, Battery Electric Vehicle"/>
    <n v="0"/>
    <d v="2026-03-06T10:23:25"/>
    <n v="0"/>
    <n v="0"/>
    <s v=""/>
    <n v="0"/>
    <s v="No"/>
    <e v="#REF!"/>
  </r>
  <r>
    <s v="NISSAN LEAF 299-1018"/>
    <d v="2026-03-06T10:23:57"/>
    <s v="Ubicación: 9.92308, -84.71345"/>
    <x v="0"/>
    <s v="GPS"/>
    <s v="Yes"/>
    <n v="0"/>
    <x v="0"/>
    <x v="0"/>
    <x v="0"/>
    <x v="0"/>
    <s v="Vehicle, Battery Electric Vehicle"/>
    <n v="0"/>
    <d v="2026-03-06T10:23:57"/>
    <n v="-84.713449999999995"/>
    <n v="9.9230800000000006"/>
    <s v="CurveTimeOut"/>
    <n v="0"/>
    <s v="Yes"/>
    <e v="#REF!"/>
  </r>
  <r>
    <s v="NISSAN LEAF 299-1018"/>
    <d v="2026-03-06T10:24:26"/>
    <s v="Posición de la marcha (#s negativo = marcha atrás / #s positivo = marcha adelante / 0 = punto muerto / 126 = estacionamiento / 127 = tracción / 129 = intermedio) -1"/>
    <x v="1"/>
    <s v="Engine"/>
    <s v="No"/>
    <n v="0"/>
    <x v="9"/>
    <x v="0"/>
    <x v="0"/>
    <x v="4"/>
    <s v="Vehicle, Battery Electric Vehicle"/>
    <n v="0"/>
    <d v="2026-03-06T10:24:26"/>
    <n v="0"/>
    <n v="0"/>
    <s v=""/>
    <n v="0"/>
    <s v="No"/>
    <e v="#REF!"/>
  </r>
  <r>
    <s v="NISSAN LEAF 299-1018"/>
    <d v="2026-03-06T10:24:34"/>
    <s v="Ubicación: 9.92308, -84.71345"/>
    <x v="0"/>
    <s v="GPS"/>
    <s v="Yes"/>
    <n v="0"/>
    <x v="0"/>
    <x v="0"/>
    <x v="0"/>
    <x v="0"/>
    <s v="Vehicle, Battery Electric Vehicle"/>
    <n v="0"/>
    <d v="2026-03-06T10:24:34"/>
    <n v="-84.713449999999995"/>
    <n v="9.9230800000000006"/>
    <s v="CurveOtherEvent"/>
    <n v="0"/>
    <s v="Yes"/>
    <e v="#REF!"/>
  </r>
  <r>
    <s v="NISSAN LEAF 299-1018"/>
    <d v="2026-03-06T10:24:34"/>
    <s v="Velocidad del motor en carretera 3"/>
    <x v="1"/>
    <s v="Engine"/>
    <s v="No"/>
    <n v="0"/>
    <x v="27"/>
    <x v="0"/>
    <x v="0"/>
    <x v="26"/>
    <s v="Vehicle, Battery Electric Vehicle"/>
    <n v="0"/>
    <d v="2026-03-06T10:24:34"/>
    <n v="0"/>
    <n v="0"/>
    <s v=""/>
    <n v="0"/>
    <s v="No"/>
    <e v="#REF!"/>
  </r>
  <r>
    <s v="NISSAN LEAF 299-1018"/>
    <d v="2026-03-06T10:24:34"/>
    <s v="Velocidad del motor en carretera 3"/>
    <x v="1"/>
    <s v="Engine"/>
    <s v="No"/>
    <n v="0"/>
    <x v="27"/>
    <x v="0"/>
    <x v="0"/>
    <x v="26"/>
    <s v="Vehicle, Battery Electric Vehicle"/>
    <n v="0"/>
    <d v="2026-03-06T10:24:34"/>
    <n v="0"/>
    <n v="0"/>
    <s v=""/>
    <n v="0"/>
    <s v="No"/>
    <e v="#REF!"/>
  </r>
  <r>
    <s v="NISSAN LEAF 299-1018"/>
    <d v="2026-03-06T10:24:35"/>
    <s v="Velocidad del motor en carretera 0"/>
    <x v="1"/>
    <s v="Engine"/>
    <s v="No"/>
    <n v="0"/>
    <x v="27"/>
    <x v="0"/>
    <x v="0"/>
    <x v="39"/>
    <s v="Vehicle, Battery Electric Vehicle"/>
    <n v="0"/>
    <d v="2026-03-06T10:24:35"/>
    <n v="0"/>
    <n v="0"/>
    <s v=""/>
    <n v="0"/>
    <s v="No"/>
    <e v="#REF!"/>
  </r>
  <r>
    <s v="NISSAN LEAF 299-1018"/>
    <d v="2026-03-06T10:24:43"/>
    <s v="Posición de la marcha (#s negativo = marcha atrás / #s positivo = marcha adelante / 0 = punto muerto / 126 = estacionamiento / 127 = tracción / 129 = intermedio) 127"/>
    <x v="1"/>
    <s v="Engine"/>
    <s v="No"/>
    <n v="0"/>
    <x v="9"/>
    <x v="0"/>
    <x v="0"/>
    <x v="25"/>
    <s v="Vehicle, Battery Electric Vehicle"/>
    <n v="0"/>
    <d v="2026-03-06T10:24:43"/>
    <n v="0"/>
    <n v="0"/>
    <s v=""/>
    <n v="0"/>
    <s v="No"/>
    <e v="#REF!"/>
  </r>
  <r>
    <s v="NISSAN LEAF 299-1018"/>
    <d v="2026-03-06T10:24:44"/>
    <s v="Ubicación: 9.92308, -84.71346"/>
    <x v="0"/>
    <s v="GPS"/>
    <s v="Yes"/>
    <n v="0"/>
    <x v="0"/>
    <x v="0"/>
    <x v="0"/>
    <x v="0"/>
    <s v="Vehicle, Battery Electric Vehicle"/>
    <n v="0"/>
    <d v="2026-03-06T10:24:44"/>
    <n v="-84.713459999999998"/>
    <n v="9.9230800000000006"/>
    <s v="CurveOtherEvent"/>
    <n v="0"/>
    <s v="Yes"/>
    <e v="#REF!"/>
  </r>
  <r>
    <s v="NISSAN LEAF 299-1018"/>
    <d v="2026-03-06T10:24:44"/>
    <s v="Velocidad del motor en carretera 3"/>
    <x v="1"/>
    <s v="Engine"/>
    <s v="No"/>
    <n v="0"/>
    <x v="27"/>
    <x v="0"/>
    <x v="0"/>
    <x v="26"/>
    <s v="Vehicle, Battery Electric Vehicle"/>
    <n v="0"/>
    <d v="2026-03-06T10:24:44"/>
    <n v="0"/>
    <n v="0"/>
    <s v=""/>
    <n v="0"/>
    <s v="No"/>
    <e v="#REF!"/>
  </r>
  <r>
    <s v="NISSAN LEAF 299-1018"/>
    <d v="2026-03-06T10:24:4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0:24:45"/>
    <n v="0"/>
    <n v="0"/>
    <s v=""/>
    <n v="0"/>
    <s v="No"/>
    <e v="#REF!"/>
  </r>
  <r>
    <s v="NISSAN LEAF 299-1018"/>
    <d v="2026-03-06T10:24:45"/>
    <s v="Energía total de entrada en la batería del vehículo mientras se conduce (desde que se instaló la telemática) 263.53"/>
    <x v="1"/>
    <s v="Engine"/>
    <s v="No"/>
    <n v="0"/>
    <x v="17"/>
    <x v="0"/>
    <x v="0"/>
    <x v="1075"/>
    <s v="Vehicle, Battery Electric Vehicle"/>
    <n v="0"/>
    <d v="2026-03-06T10:24:45"/>
    <n v="0"/>
    <n v="0"/>
    <s v=""/>
    <n v="0"/>
    <s v="No"/>
    <e v="#REF!"/>
  </r>
  <r>
    <s v="NISSAN LEAF 299-1018"/>
    <d v="2026-03-06T10:24:45"/>
    <s v="Energía total de salida en la batería del vehículo eléctrico mientras se conduce (desde que se instaló la telemática) 1031.24"/>
    <x v="1"/>
    <s v="Engine"/>
    <s v="No"/>
    <n v="0"/>
    <x v="18"/>
    <x v="0"/>
    <x v="0"/>
    <x v="1077"/>
    <s v="Vehicle, Battery Electric Vehicle"/>
    <n v="0"/>
    <d v="2026-03-06T10:24:45"/>
    <n v="0"/>
    <n v="0"/>
    <s v=""/>
    <n v="0"/>
    <s v="No"/>
    <e v="#REF!"/>
  </r>
  <r>
    <s v="NISSAN LEAF 299-1018"/>
    <d v="2026-03-06T10:24:45"/>
    <s v="Energía total de la batería del vehículo eléctrico al ralentí (desde la instalación telemática) 49.71"/>
    <x v="1"/>
    <s v="Engine"/>
    <s v="No"/>
    <n v="0"/>
    <x v="21"/>
    <x v="0"/>
    <x v="0"/>
    <x v="1078"/>
    <s v="Vehicle, Battery Electric Vehicle"/>
    <n v="0"/>
    <d v="2026-03-06T10:24:45"/>
    <n v="0"/>
    <n v="0"/>
    <s v=""/>
    <n v="0"/>
    <s v="No"/>
    <e v="#REF!"/>
  </r>
  <r>
    <s v="NISSAN LEAF 299-1018"/>
    <d v="2026-03-06T10:24:45"/>
    <s v="Ubicación: 9.92306, -84.71348"/>
    <x v="0"/>
    <s v="GPS"/>
    <s v="Yes"/>
    <n v="0"/>
    <x v="0"/>
    <x v="0"/>
    <x v="0"/>
    <x v="0"/>
    <s v="Vehicle, Battery Electric Vehicle"/>
    <n v="0"/>
    <d v="2026-03-06T10:24:45"/>
    <n v="-84.713480000000004"/>
    <n v="9.9230599999999995"/>
    <s v="CurveOtherEvent"/>
    <n v="4"/>
    <s v="Yes"/>
    <e v="#REF!"/>
  </r>
  <r>
    <s v="NISSAN LEAF 299-1018"/>
    <d v="2026-03-06T10:24:45"/>
    <s v="Velocidad del motor en carretera 5"/>
    <x v="1"/>
    <s v="Engine"/>
    <s v="No"/>
    <n v="0"/>
    <x v="27"/>
    <x v="0"/>
    <x v="0"/>
    <x v="38"/>
    <s v="Vehicle, Battery Electric Vehicle"/>
    <n v="0"/>
    <d v="2026-03-06T10:24:45"/>
    <n v="0"/>
    <n v="0"/>
    <s v=""/>
    <n v="0"/>
    <s v="No"/>
    <e v="#REF!"/>
  </r>
  <r>
    <s v="NISSAN LEAF 299-1018"/>
    <d v="2026-03-06T10:24:46"/>
    <s v="Velocidad del motor en carretera 8"/>
    <x v="1"/>
    <s v="Engine"/>
    <s v="No"/>
    <n v="0"/>
    <x v="27"/>
    <x v="0"/>
    <x v="0"/>
    <x v="29"/>
    <s v="Vehicle, Battery Electric Vehicle"/>
    <n v="0"/>
    <d v="2026-03-06T10:24:46"/>
    <n v="0"/>
    <n v="0"/>
    <s v=""/>
    <n v="0"/>
    <s v="No"/>
    <e v="#REF!"/>
  </r>
  <r>
    <s v="NISSAN LEAF 299-1018"/>
    <d v="2026-03-06T10:24:50"/>
    <s v="Ubicación: 9.92296, -84.71343"/>
    <x v="0"/>
    <s v="GPS"/>
    <s v="Yes"/>
    <n v="0"/>
    <x v="0"/>
    <x v="0"/>
    <x v="0"/>
    <x v="0"/>
    <s v="Vehicle, Battery Electric Vehicle"/>
    <n v="0"/>
    <d v="2026-03-06T10:24:50"/>
    <n v="-84.713430000000002"/>
    <n v="9.9229599999999998"/>
    <s v="CurveSpeedEstimateError"/>
    <n v="10"/>
    <s v="Yes"/>
    <e v="#REF!"/>
  </r>
  <r>
    <s v="NISSAN LEAF 299-1018"/>
    <d v="2026-03-06T10:24:53"/>
    <s v="Ubicación: 9.92289, -84.71342"/>
    <x v="0"/>
    <s v="GPS"/>
    <s v="Yes"/>
    <n v="0"/>
    <x v="0"/>
    <x v="0"/>
    <x v="0"/>
    <x v="0"/>
    <s v="Vehicle, Battery Electric Vehicle"/>
    <n v="0"/>
    <d v="2026-03-06T10:24:53"/>
    <n v="-84.713419999999999"/>
    <n v="9.9228900000000007"/>
    <s v="CurveOtherEvent"/>
    <n v="8"/>
    <s v="Yes"/>
    <e v="#REF!"/>
  </r>
  <r>
    <s v="NISSAN LEAF 299-1018"/>
    <d v="2026-03-06T10:24:54"/>
    <s v="Velocidad del motor en carretera 8"/>
    <x v="1"/>
    <s v="Engine"/>
    <s v="No"/>
    <n v="0"/>
    <x v="27"/>
    <x v="0"/>
    <x v="0"/>
    <x v="29"/>
    <s v="Vehicle, Battery Electric Vehicle"/>
    <n v="0"/>
    <d v="2026-03-06T10:24:54"/>
    <n v="0"/>
    <n v="0"/>
    <s v=""/>
    <n v="0"/>
    <s v="No"/>
    <e v="#REF!"/>
  </r>
  <r>
    <s v="NISSAN LEAF 299-1018"/>
    <d v="2026-03-06T10:24:54"/>
    <s v="Velocidad del motor en carretera 8"/>
    <x v="1"/>
    <s v="Engine"/>
    <s v="No"/>
    <n v="0"/>
    <x v="27"/>
    <x v="0"/>
    <x v="0"/>
    <x v="29"/>
    <s v="Vehicle, Battery Electric Vehicle"/>
    <n v="0"/>
    <d v="2026-03-06T10:24:54"/>
    <n v="0"/>
    <n v="0"/>
    <s v=""/>
    <n v="0"/>
    <s v="No"/>
    <e v="#REF!"/>
  </r>
  <r>
    <s v="NISSAN LEAF 299-1018"/>
    <d v="2026-03-06T10:24:57"/>
    <s v="Señal de giro hacia la izquierda (1. En) 1"/>
    <x v="1"/>
    <s v="Engine"/>
    <s v="No"/>
    <n v="0"/>
    <x v="31"/>
    <x v="0"/>
    <x v="0"/>
    <x v="1"/>
    <s v="Vehicle, Battery Electric Vehicle"/>
    <n v="0"/>
    <d v="2026-03-06T10:24:57"/>
    <n v="0"/>
    <n v="0"/>
    <s v=""/>
    <n v="0"/>
    <s v="No"/>
    <e v="#REF!"/>
  </r>
  <r>
    <s v="NISSAN LEAF 299-1018"/>
    <d v="2026-03-06T10:25:03"/>
    <s v="Ubicación: 9.92277, -84.71351"/>
    <x v="0"/>
    <s v="GPS"/>
    <s v="Yes"/>
    <n v="0"/>
    <x v="0"/>
    <x v="0"/>
    <x v="0"/>
    <x v="0"/>
    <s v="Vehicle, Battery Electric Vehicle"/>
    <n v="0"/>
    <d v="2026-03-06T10:25:03"/>
    <n v="-84.713509999999999"/>
    <n v="9.9227699999999999"/>
    <s v="CurveOtherEvent"/>
    <n v="5"/>
    <s v="Yes"/>
    <e v="#REF!"/>
  </r>
  <r>
    <s v="NISSAN LEAF 299-1018"/>
    <d v="2026-03-06T10:25:03"/>
    <s v="Velocidad del motor en carretera 8"/>
    <x v="1"/>
    <s v="Engine"/>
    <s v="No"/>
    <n v="0"/>
    <x v="27"/>
    <x v="0"/>
    <x v="0"/>
    <x v="29"/>
    <s v="Vehicle, Battery Electric Vehicle"/>
    <n v="0"/>
    <d v="2026-03-06T10:25:03"/>
    <n v="0"/>
    <n v="0"/>
    <s v=""/>
    <n v="0"/>
    <s v="No"/>
    <e v="#REF!"/>
  </r>
  <r>
    <s v="NISSAN LEAF 299-1018"/>
    <d v="2026-03-06T10:25:04"/>
    <s v="Velocidad del motor en carretera 11"/>
    <x v="1"/>
    <s v="Engine"/>
    <s v="No"/>
    <n v="0"/>
    <x v="27"/>
    <x v="0"/>
    <x v="0"/>
    <x v="30"/>
    <s v="Vehicle, Battery Electric Vehicle"/>
    <n v="0"/>
    <d v="2026-03-06T10:25:04"/>
    <n v="0"/>
    <n v="0"/>
    <s v=""/>
    <n v="0"/>
    <s v="No"/>
    <e v="#REF!"/>
  </r>
  <r>
    <s v="NISSAN LEAF 299-1018"/>
    <d v="2026-03-06T10:25:06"/>
    <s v="Temperatura del aire exterior bruto 37"/>
    <x v="1"/>
    <s v="Engine"/>
    <s v="No"/>
    <n v="0"/>
    <x v="22"/>
    <x v="0"/>
    <x v="0"/>
    <x v="1046"/>
    <s v="Vehicle, Battery Electric Vehicle"/>
    <n v="0"/>
    <d v="2026-03-06T10:25:06"/>
    <n v="0"/>
    <n v="0"/>
    <s v=""/>
    <n v="0"/>
    <s v="No"/>
    <e v="#REF!"/>
  </r>
  <r>
    <s v="NISSAN LEAF 299-1018"/>
    <d v="2026-03-06T10:25:06"/>
    <s v="Ubicación: 9.9227, -84.71352"/>
    <x v="0"/>
    <s v="GPS"/>
    <s v="Yes"/>
    <n v="0"/>
    <x v="0"/>
    <x v="0"/>
    <x v="0"/>
    <x v="0"/>
    <s v="Vehicle, Battery Electric Vehicle"/>
    <n v="0"/>
    <d v="2026-03-06T10:25:06"/>
    <n v="-84.713520000000003"/>
    <n v="9.9227000000000007"/>
    <s v="CurveSpeedEstimateError"/>
    <n v="15"/>
    <s v="Yes"/>
    <e v="#REF!"/>
  </r>
  <r>
    <s v="NISSAN LEAF 299-1018"/>
    <d v="2026-03-06T10:25:08"/>
    <s v="Señal de giro hacia la izquierda (1. En) 0"/>
    <x v="1"/>
    <s v="Engine"/>
    <s v="No"/>
    <n v="0"/>
    <x v="31"/>
    <x v="0"/>
    <x v="0"/>
    <x v="7"/>
    <s v="Vehicle, Battery Electric Vehicle"/>
    <n v="0"/>
    <d v="2026-03-06T10:25:08"/>
    <n v="0"/>
    <n v="0"/>
    <s v=""/>
    <n v="0"/>
    <s v="No"/>
    <e v="#REF!"/>
  </r>
  <r>
    <s v="NISSAN LEAF 299-1018"/>
    <d v="2026-03-06T10:25:10"/>
    <s v="Velocidad del motor en carretera 28"/>
    <x v="1"/>
    <s v="Engine"/>
    <s v="No"/>
    <n v="0"/>
    <x v="27"/>
    <x v="0"/>
    <x v="0"/>
    <x v="111"/>
    <s v="Vehicle, Battery Electric Vehicle"/>
    <n v="0"/>
    <d v="2026-03-06T10:25:10"/>
    <n v="0"/>
    <n v="0"/>
    <s v=""/>
    <n v="0"/>
    <s v="No"/>
    <e v="#REF!"/>
  </r>
  <r>
    <s v="NISSAN LEAF 299-1018"/>
    <d v="2026-03-06T10:25:11"/>
    <s v="Ubicación: 9.92243, -84.71343"/>
    <x v="0"/>
    <s v="GPS"/>
    <s v="Yes"/>
    <n v="0"/>
    <x v="0"/>
    <x v="0"/>
    <x v="0"/>
    <x v="0"/>
    <s v="Vehicle, Battery Electric Vehicle"/>
    <n v="0"/>
    <d v="2026-03-06T10:25:11"/>
    <n v="-84.713430000000002"/>
    <n v="9.9224300000000003"/>
    <s v="CurveSpeed"/>
    <n v="28"/>
    <s v="Yes"/>
    <e v="#REF!"/>
  </r>
  <r>
    <s v="NISSAN LEAF 299-1018"/>
    <d v="2026-03-06T10:25:12"/>
    <s v="Energía de la batería del vehículo eléctrico -3696"/>
    <x v="1"/>
    <s v="Engine"/>
    <s v="No"/>
    <n v="0"/>
    <x v="20"/>
    <x v="0"/>
    <x v="0"/>
    <x v="1079"/>
    <s v="Vehicle, Battery Electric Vehicle"/>
    <n v="0"/>
    <d v="2026-03-06T10:25:12"/>
    <n v="0"/>
    <n v="0"/>
    <s v=""/>
    <n v="0"/>
    <s v="No"/>
    <e v="#REF!"/>
  </r>
  <r>
    <s v="NISSAN LEAF 299-1018"/>
    <d v="2026-03-06T10:25:13"/>
    <s v="Ubicación: 9.92231, -84.71339"/>
    <x v="0"/>
    <s v="GPS"/>
    <s v="Yes"/>
    <n v="0"/>
    <x v="0"/>
    <x v="0"/>
    <x v="0"/>
    <x v="0"/>
    <s v="Vehicle, Battery Electric Vehicle"/>
    <n v="0"/>
    <d v="2026-03-06T10:25:13"/>
    <n v="-84.713390000000004"/>
    <n v="9.9223099999999995"/>
    <s v="CurveSpeedEstimateError"/>
    <n v="24"/>
    <s v="Yes"/>
    <e v="#REF!"/>
  </r>
  <r>
    <s v="NISSAN LEAF 299-1018"/>
    <d v="2026-03-06T10:25:14"/>
    <s v="Velocidad del motor en carretera 26"/>
    <x v="1"/>
    <s v="Engine"/>
    <s v="No"/>
    <n v="0"/>
    <x v="27"/>
    <x v="0"/>
    <x v="0"/>
    <x v="65"/>
    <s v="Vehicle, Battery Electric Vehicle"/>
    <n v="0"/>
    <d v="2026-03-06T10:25:14"/>
    <n v="0"/>
    <n v="0"/>
    <s v=""/>
    <n v="0"/>
    <s v="No"/>
    <e v="#REF!"/>
  </r>
  <r>
    <s v="NISSAN LEAF 299-1018"/>
    <d v="2026-03-06T10:25:16"/>
    <s v="Ubicación: 9.92213, -84.71333"/>
    <x v="0"/>
    <s v="GPS"/>
    <s v="Yes"/>
    <n v="0"/>
    <x v="0"/>
    <x v="0"/>
    <x v="0"/>
    <x v="0"/>
    <s v="Vehicle, Battery Electric Vehicle"/>
    <n v="0"/>
    <d v="2026-03-06T10:25:16"/>
    <n v="-84.713329999999999"/>
    <n v="9.9221299999999992"/>
    <s v="CurveSpeedEstimateError"/>
    <n v="29"/>
    <s v="Yes"/>
    <e v="#REF!"/>
  </r>
  <r>
    <s v="NISSAN LEAF 299-1018"/>
    <d v="2026-03-06T10:25:22"/>
    <s v="Ubicación: 9.92156, -84.71312"/>
    <x v="0"/>
    <s v="GPS"/>
    <s v="Yes"/>
    <n v="0"/>
    <x v="0"/>
    <x v="0"/>
    <x v="0"/>
    <x v="0"/>
    <s v="Vehicle, Battery Electric Vehicle"/>
    <n v="0"/>
    <d v="2026-03-06T10:25:22"/>
    <n v="-84.713120000000004"/>
    <n v="9.9215599999999995"/>
    <s v="CurveSpeedEstimateError"/>
    <n v="50"/>
    <s v="Yes"/>
    <e v="#REF!"/>
  </r>
  <r>
    <s v="NISSAN LEAF 299-1018"/>
    <d v="2026-03-06T10:25:27"/>
    <s v="Velocidad del motor en carretera 67"/>
    <x v="1"/>
    <s v="Engine"/>
    <s v="No"/>
    <n v="0"/>
    <x v="27"/>
    <x v="0"/>
    <x v="0"/>
    <x v="979"/>
    <s v="Vehicle, Battery Electric Vehicle"/>
    <n v="0"/>
    <d v="2026-03-06T10:25:27"/>
    <n v="0"/>
    <n v="0"/>
    <s v=""/>
    <n v="0"/>
    <s v="No"/>
    <e v="#REF!"/>
  </r>
  <r>
    <s v="NISSAN LEAF 299-1018"/>
    <d v="2026-03-06T10:25:28"/>
    <s v="Ubicación: 9.92071, -84.71287"/>
    <x v="0"/>
    <s v="GPS"/>
    <s v="Yes"/>
    <n v="0"/>
    <x v="0"/>
    <x v="0"/>
    <x v="0"/>
    <x v="0"/>
    <s v="Vehicle, Battery Electric Vehicle"/>
    <n v="0"/>
    <d v="2026-03-06T10:25:28"/>
    <n v="-84.712869999999995"/>
    <n v="9.9207099999999997"/>
    <s v="CurvePositionEstimateError"/>
    <n v="66"/>
    <s v="Yes"/>
    <e v="#REF!"/>
  </r>
  <r>
    <s v="NISSAN LEAF 299-1018"/>
    <d v="2026-03-06T10:25:29"/>
    <s v=" "/>
    <x v="1"/>
    <s v="Debug"/>
    <s v="No"/>
    <s v="7E-00-57-00-13-01-6E-00-58-00-A0-00-5A-00-A9-00-51-00-51-00-51-00-9F-00-A0-00-5C-00-67-00-5B-00-AA-00-59-00-64-00-8D-00-A3-00-5B-00-57-00-5B-00-78-00-5D-00-53-00-60-00-54-00-71-00-5E-00-9B-00-73-00-62-00-AF-00-60-00-A9-00-B0-00-91-00-99-00-98-00-6A-00-5F-00-56-00-A1-00-60-00-A3-00-60-00-60-00-63-00"/>
    <x v="0"/>
    <x v="0"/>
    <x v="0"/>
    <x v="0"/>
    <s v="Vehicle, Battery Electric Vehicle"/>
    <n v="0"/>
    <d v="2026-03-06T10:25:29"/>
    <n v="0"/>
    <n v="0"/>
    <s v="40036"/>
    <n v="0"/>
    <s v="No"/>
    <e v="#REF!"/>
  </r>
  <r>
    <s v="NISSAN LEAF 299-1018"/>
    <d v="2026-03-06T10:25:36"/>
    <s v="Ubicación: 9.91928, -84.71249"/>
    <x v="0"/>
    <s v="GPS"/>
    <s v="Yes"/>
    <n v="0"/>
    <x v="0"/>
    <x v="0"/>
    <x v="0"/>
    <x v="0"/>
    <s v="Vehicle, Battery Electric Vehicle"/>
    <n v="0"/>
    <d v="2026-03-06T10:25:36"/>
    <n v="-84.712490000000003"/>
    <n v="9.9192800000000005"/>
    <s v="CurveSpeedEstimateError"/>
    <n v="79"/>
    <s v="Yes"/>
    <e v="#REF!"/>
  </r>
  <r>
    <s v="NISSAN LEAF 299-1018"/>
    <d v="2026-03-06T10:25:36"/>
    <s v="Velocidad del motor en carretera 83"/>
    <x v="1"/>
    <s v="Engine"/>
    <s v="No"/>
    <n v="0"/>
    <x v="27"/>
    <x v="0"/>
    <x v="0"/>
    <x v="195"/>
    <s v="Vehicle, Battery Electric Vehicle"/>
    <n v="0"/>
    <d v="2026-03-06T10:25:36"/>
    <n v="0"/>
    <n v="0"/>
    <s v=""/>
    <n v="0"/>
    <s v="No"/>
    <e v="#REF!"/>
  </r>
  <r>
    <s v="NISSAN LEAF 299-1018"/>
    <d v="2026-03-06T10:25:38"/>
    <s v="Energía de la batería del vehículo eléctrico 29321"/>
    <x v="1"/>
    <s v="Engine"/>
    <s v="No"/>
    <n v="0"/>
    <x v="20"/>
    <x v="0"/>
    <x v="0"/>
    <x v="1080"/>
    <s v="Vehicle, Battery Electric Vehicle"/>
    <n v="0"/>
    <d v="2026-03-06T10:25:38"/>
    <n v="0"/>
    <n v="0"/>
    <s v=""/>
    <n v="0"/>
    <s v="No"/>
    <e v="#REF!"/>
  </r>
  <r>
    <s v="NISSAN LEAF 299-1018"/>
    <d v="2026-03-06T10:25:39"/>
    <s v="Odómetro 15995"/>
    <x v="1"/>
    <s v="Engine"/>
    <s v="No"/>
    <n v="0"/>
    <x v="11"/>
    <x v="0"/>
    <x v="0"/>
    <x v="1081"/>
    <s v="Vehicle, Battery Electric Vehicle"/>
    <n v="0"/>
    <d v="2026-03-06T10:25:39"/>
    <n v="0"/>
    <n v="0"/>
    <s v=""/>
    <n v="0"/>
    <s v="No"/>
    <e v="#REF!"/>
  </r>
  <r>
    <s v="NISSAN LEAF 299-1018"/>
    <d v="2026-03-06T10:25:39"/>
    <s v="Odómetro sin procesar 15995"/>
    <x v="1"/>
    <s v="Engine"/>
    <s v="No"/>
    <n v="0"/>
    <x v="12"/>
    <x v="0"/>
    <x v="0"/>
    <x v="1081"/>
    <s v="Vehicle, Battery Electric Vehicle"/>
    <n v="0"/>
    <d v="2026-03-06T10:25:39"/>
    <n v="0"/>
    <n v="0"/>
    <s v=""/>
    <n v="0"/>
    <s v="No"/>
    <e v="#REF!"/>
  </r>
  <r>
    <s v="NISSAN LEAF 299-1018"/>
    <d v="2026-03-06T10:25:39"/>
    <s v="Velocidad del motor en carretera 86"/>
    <x v="1"/>
    <s v="Engine"/>
    <s v="No"/>
    <n v="0"/>
    <x v="27"/>
    <x v="0"/>
    <x v="0"/>
    <x v="246"/>
    <s v="Vehicle, Battery Electric Vehicle"/>
    <n v="0"/>
    <d v="2026-03-06T10:25:39"/>
    <n v="0"/>
    <n v="0"/>
    <s v=""/>
    <n v="0"/>
    <s v="No"/>
    <e v="#REF!"/>
  </r>
  <r>
    <s v="NISSAN LEAF 299-1018"/>
    <d v="2026-03-06T10:25:43"/>
    <s v="Ubicación: 9.91789, -84.7121"/>
    <x v="0"/>
    <s v="GPS"/>
    <s v="Yes"/>
    <n v="0"/>
    <x v="0"/>
    <x v="0"/>
    <x v="0"/>
    <x v="0"/>
    <s v="Vehicle, Battery Electric Vehicle"/>
    <n v="0"/>
    <d v="2026-03-06T10:25:43"/>
    <n v="-84.712100000000007"/>
    <n v="9.9178899999999999"/>
    <s v="CurveSpeedEstimateError"/>
    <n v="79"/>
    <s v="Yes"/>
    <e v="#REF!"/>
  </r>
  <r>
    <s v="NISSAN LEAF 299-1018"/>
    <d v="2026-03-06T10:25:45"/>
    <s v="Energía de la batería del vehículo eléctrico -8061"/>
    <x v="1"/>
    <s v="Engine"/>
    <s v="No"/>
    <n v="0"/>
    <x v="20"/>
    <x v="0"/>
    <x v="0"/>
    <x v="1082"/>
    <s v="Vehicle, Battery Electric Vehicle"/>
    <n v="0"/>
    <d v="2026-03-06T10:25:45"/>
    <n v="0"/>
    <n v="0"/>
    <s v=""/>
    <n v="0"/>
    <s v="No"/>
    <e v="#REF!"/>
  </r>
  <r>
    <s v="NISSAN LEAF 299-1018"/>
    <d v="2026-03-06T10:25:46"/>
    <s v="Temperatura del aire exterior bruto 36"/>
    <x v="1"/>
    <s v="Engine"/>
    <s v="No"/>
    <n v="0"/>
    <x v="22"/>
    <x v="0"/>
    <x v="0"/>
    <x v="1068"/>
    <s v="Vehicle, Battery Electric Vehicle"/>
    <n v="0"/>
    <d v="2026-03-06T10:25:46"/>
    <n v="0"/>
    <n v="0"/>
    <s v=""/>
    <n v="0"/>
    <s v="No"/>
    <e v="#REF!"/>
  </r>
  <r>
    <s v="NISSAN LEAF 299-1018"/>
    <d v="2026-03-06T10:25:49"/>
    <s v="Ubicación: 9.91688, -84.71161"/>
    <x v="0"/>
    <s v="GPS"/>
    <s v="Yes"/>
    <n v="0"/>
    <x v="0"/>
    <x v="0"/>
    <x v="0"/>
    <x v="0"/>
    <s v="Vehicle, Battery Electric Vehicle"/>
    <n v="0"/>
    <d v="2026-03-06T10:25:49"/>
    <n v="-84.711609999999993"/>
    <n v="9.9168800000000008"/>
    <s v="CurveSpeedEstimateError"/>
    <n v="70"/>
    <s v="Yes"/>
    <e v="#REF!"/>
  </r>
  <r>
    <s v="NISSAN LEAF 299-1018"/>
    <d v="2026-03-06T10:25:50"/>
    <s v=" "/>
    <x v="1"/>
    <s v="Debug"/>
    <s v="No"/>
    <s v="06-00-00-00-00-00-00-00-00-00-00-00-00-00-00"/>
    <x v="0"/>
    <x v="0"/>
    <x v="0"/>
    <x v="0"/>
    <s v="Vehicle, Battery Electric Vehicle"/>
    <n v="0"/>
    <d v="2026-03-06T10:25:50"/>
    <n v="0"/>
    <n v="0"/>
    <s v="50245"/>
    <n v="0"/>
    <s v="No"/>
    <e v="#REF!"/>
  </r>
  <r>
    <s v="NISSAN LEAF 299-1018"/>
    <d v="2026-03-06T10:25:5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25:50"/>
    <n v="0"/>
    <n v="0"/>
    <s v=""/>
    <n v="0"/>
    <s v="No"/>
    <e v="#REF!"/>
  </r>
  <r>
    <s v="NISSAN LEAF 299-1018"/>
    <d v="2026-03-06T10:25:53"/>
    <s v="Energía de la batería del vehículo eléctrico 25440"/>
    <x v="1"/>
    <s v="Engine"/>
    <s v="No"/>
    <n v="0"/>
    <x v="20"/>
    <x v="0"/>
    <x v="0"/>
    <x v="1083"/>
    <s v="Vehicle, Battery Electric Vehicle"/>
    <n v="0"/>
    <d v="2026-03-06T10:25:53"/>
    <n v="0"/>
    <n v="0"/>
    <s v=""/>
    <n v="0"/>
    <s v="No"/>
    <e v="#REF!"/>
  </r>
  <r>
    <s v="NISSAN LEAF 299-1018"/>
    <d v="2026-03-06T10:25:54"/>
    <s v="Energía de la batería del vehículo eléctrico -5742"/>
    <x v="1"/>
    <s v="Engine"/>
    <s v="No"/>
    <n v="0"/>
    <x v="20"/>
    <x v="0"/>
    <x v="0"/>
    <x v="1084"/>
    <s v="Vehicle, Battery Electric Vehicle"/>
    <n v="0"/>
    <d v="2026-03-06T10:25:54"/>
    <n v="0"/>
    <n v="0"/>
    <s v=""/>
    <n v="0"/>
    <s v="No"/>
    <e v="#REF!"/>
  </r>
  <r>
    <s v="NISSAN LEAF 299-1018"/>
    <d v="2026-03-06T10:25:54"/>
    <s v="Ubicación: 9.91636, -84.71097"/>
    <x v="0"/>
    <s v="GPS"/>
    <s v="Yes"/>
    <n v="0"/>
    <x v="0"/>
    <x v="0"/>
    <x v="0"/>
    <x v="0"/>
    <s v="Vehicle, Battery Electric Vehicle"/>
    <n v="0"/>
    <d v="2026-03-06T10:25:54"/>
    <n v="-84.710970000000003"/>
    <n v="9.9163599999999992"/>
    <s v="CurvePositionEstimateError"/>
    <n v="65"/>
    <s v="Yes"/>
    <e v="#REF!"/>
  </r>
  <r>
    <s v="NISSAN LEAF 299-1018"/>
    <d v="2026-03-06T10:25:55"/>
    <s v="Velocidad del motor en carretera 63"/>
    <x v="1"/>
    <s v="Engine"/>
    <s v="No"/>
    <n v="0"/>
    <x v="27"/>
    <x v="0"/>
    <x v="0"/>
    <x v="242"/>
    <s v="Vehicle, Battery Electric Vehicle"/>
    <n v="0"/>
    <d v="2026-03-06T10:25:55"/>
    <n v="0"/>
    <n v="0"/>
    <s v=""/>
    <n v="0"/>
    <s v="No"/>
    <e v="#REF!"/>
  </r>
  <r>
    <s v="NISSAN LEAF 299-1018"/>
    <d v="2026-03-06T10:25:59"/>
    <s v="Ubicación: 9.91615, -84.71027"/>
    <x v="0"/>
    <s v="GPS"/>
    <s v="Yes"/>
    <n v="0"/>
    <x v="0"/>
    <x v="0"/>
    <x v="0"/>
    <x v="0"/>
    <s v="Vehicle, Battery Electric Vehicle"/>
    <n v="0"/>
    <d v="2026-03-06T10:25:59"/>
    <n v="-84.710269999999994"/>
    <n v="9.91615"/>
    <s v="CurvePositionEstimateError"/>
    <n v="52"/>
    <s v="Yes"/>
    <e v="#REF!"/>
  </r>
  <r>
    <s v="NISSAN LEAF 299-1018"/>
    <d v="2026-03-06T10:25:59"/>
    <s v="Velocidad del motor en carretera 52"/>
    <x v="1"/>
    <s v="Engine"/>
    <s v="No"/>
    <n v="0"/>
    <x v="27"/>
    <x v="0"/>
    <x v="0"/>
    <x v="72"/>
    <s v="Vehicle, Battery Electric Vehicle"/>
    <n v="0"/>
    <d v="2026-03-06T10:25:59"/>
    <n v="0"/>
    <n v="0"/>
    <s v=""/>
    <n v="0"/>
    <s v="No"/>
    <e v="#REF!"/>
  </r>
  <r>
    <s v="NISSAN LEAF 299-1018"/>
    <d v="2026-03-06T10:26:01"/>
    <s v="Señal de giro hacia la derecha (1. En) 1"/>
    <x v="1"/>
    <s v="Engine"/>
    <s v="No"/>
    <n v="0"/>
    <x v="28"/>
    <x v="0"/>
    <x v="0"/>
    <x v="1"/>
    <s v="Vehicle, Battery Electric Vehicle"/>
    <n v="0"/>
    <d v="2026-03-06T10:26:01"/>
    <n v="0"/>
    <n v="0"/>
    <s v=""/>
    <n v="0"/>
    <s v="No"/>
    <e v="#REF!"/>
  </r>
  <r>
    <s v="NISSAN LEAF 299-1018"/>
    <d v="2026-03-06T10:26:02"/>
    <s v="Ubicación: 9.91616, -84.70986"/>
    <x v="0"/>
    <s v="GPS"/>
    <s v="Yes"/>
    <n v="0"/>
    <x v="0"/>
    <x v="0"/>
    <x v="0"/>
    <x v="0"/>
    <s v="Vehicle, Battery Electric Vehicle"/>
    <n v="0"/>
    <d v="2026-03-06T10:26:02"/>
    <n v="-84.709860000000006"/>
    <n v="9.9161599999999996"/>
    <s v="CurveSpeedEstimateError"/>
    <n v="55"/>
    <s v="Yes"/>
    <e v="#REF!"/>
  </r>
  <r>
    <s v="NISSAN LEAF 299-1018"/>
    <d v="2026-03-06T10:26:03"/>
    <s v="Estado de carga genérico 51.705"/>
    <x v="1"/>
    <s v="Engine"/>
    <s v="No"/>
    <n v="0"/>
    <x v="15"/>
    <x v="0"/>
    <x v="0"/>
    <x v="1085"/>
    <s v="Vehicle, Battery Electric Vehicle"/>
    <n v="0"/>
    <d v="2026-03-06T10:26:03"/>
    <n v="0"/>
    <n v="0"/>
    <s v=""/>
    <n v="0"/>
    <s v="No"/>
    <e v="#REF!"/>
  </r>
  <r>
    <s v="NISSAN LEAF 299-1018"/>
    <d v="2026-03-06T10:26:06"/>
    <s v="Energía de la batería del vehículo eléctrico 43548"/>
    <x v="1"/>
    <s v="Engine"/>
    <s v="No"/>
    <n v="0"/>
    <x v="20"/>
    <x v="0"/>
    <x v="0"/>
    <x v="1086"/>
    <s v="Vehicle, Battery Electric Vehicle"/>
    <n v="0"/>
    <d v="2026-03-06T10:26:06"/>
    <n v="0"/>
    <n v="0"/>
    <s v=""/>
    <n v="0"/>
    <s v="No"/>
    <e v="#REF!"/>
  </r>
  <r>
    <s v="NISSAN LEAF 299-1018"/>
    <d v="2026-03-06T10:26:07"/>
    <s v="Velocidad del motor en carretera 66"/>
    <x v="1"/>
    <s v="Engine"/>
    <s v="No"/>
    <n v="0"/>
    <x v="27"/>
    <x v="0"/>
    <x v="0"/>
    <x v="76"/>
    <s v="Vehicle, Battery Electric Vehicle"/>
    <n v="0"/>
    <d v="2026-03-06T10:26:07"/>
    <n v="0"/>
    <n v="0"/>
    <s v=""/>
    <n v="0"/>
    <s v="No"/>
    <e v="#REF!"/>
  </r>
  <r>
    <s v="NISSAN LEAF 299-1018"/>
    <d v="2026-03-06T10:26:08"/>
    <s v="Ubicación: 9.9164, -84.709"/>
    <x v="0"/>
    <s v="GPS"/>
    <s v="Yes"/>
    <n v="0"/>
    <x v="0"/>
    <x v="0"/>
    <x v="0"/>
    <x v="0"/>
    <s v="Vehicle, Battery Electric Vehicle"/>
    <n v="0"/>
    <d v="2026-03-06T10:26:08"/>
    <n v="-84.709000000000003"/>
    <n v="9.9163999999999994"/>
    <s v="CurveSpeed"/>
    <n v="65"/>
    <s v="Yes"/>
    <e v="#REF!"/>
  </r>
  <r>
    <s v="NISSAN LEAF 299-1018"/>
    <d v="2026-03-06T10:26:09"/>
    <s v="Energía de la batería del vehículo eléctrico -40132"/>
    <x v="1"/>
    <s v="Engine"/>
    <s v="No"/>
    <n v="0"/>
    <x v="20"/>
    <x v="0"/>
    <x v="0"/>
    <x v="1087"/>
    <s v="Vehicle, Battery Electric Vehicle"/>
    <n v="0"/>
    <d v="2026-03-06T10:26:09"/>
    <n v="0"/>
    <n v="0"/>
    <s v=""/>
    <n v="0"/>
    <s v="No"/>
    <e v="#REF!"/>
  </r>
  <r>
    <s v="NISSAN LEAF 299-1018"/>
    <d v="2026-03-06T10:26:09"/>
    <s v="Ubicación: 9.91647, -84.70886"/>
    <x v="0"/>
    <s v="GPS"/>
    <s v="Yes"/>
    <n v="0"/>
    <x v="0"/>
    <x v="0"/>
    <x v="0"/>
    <x v="0"/>
    <s v="Vehicle, Battery Electric Vehicle"/>
    <n v="0"/>
    <d v="2026-03-06T10:26:09"/>
    <n v="-84.708860000000001"/>
    <n v="9.9164700000000003"/>
    <s v="CurvePositionEstimateError"/>
    <n v="59"/>
    <s v="Yes"/>
    <e v="#REF!"/>
  </r>
  <r>
    <s v="NISSAN LEAF 299-1018"/>
    <d v="2026-03-06T10:26:10"/>
    <s v="Ubicación: 9.91654, -84.70875"/>
    <x v="0"/>
    <s v="GPS"/>
    <s v="Yes"/>
    <n v="0"/>
    <x v="0"/>
    <x v="0"/>
    <x v="0"/>
    <x v="0"/>
    <s v="Vehicle, Battery Electric Vehicle"/>
    <n v="0"/>
    <d v="2026-03-06T10:26:10"/>
    <n v="-84.708749999999995"/>
    <n v="9.9165399999999995"/>
    <s v="CurveSpeed"/>
    <n v="50"/>
    <s v="Yes"/>
    <e v="#REF!"/>
  </r>
  <r>
    <s v="NISSAN LEAF 299-1018"/>
    <d v="2026-03-06T10:26:10"/>
    <s v=" "/>
    <x v="1"/>
    <s v="Debug"/>
    <s v="No"/>
    <s v="7C-B8-F9-FF-63-41-17-00-05-1A-0D-00-00-00-00"/>
    <x v="0"/>
    <x v="0"/>
    <x v="0"/>
    <x v="0"/>
    <s v="Vehicle, Battery Electric Vehicle"/>
    <n v="0"/>
    <d v="2026-03-06T10:26:10"/>
    <n v="0"/>
    <n v="0"/>
    <s v="61927"/>
    <n v="0"/>
    <s v="No"/>
    <e v="#REF!"/>
  </r>
  <r>
    <s v="NISSAN LEAF 299-1018"/>
    <d v="2026-03-06T10:26:10"/>
    <s v="Velocidad del motor en carretera 49"/>
    <x v="1"/>
    <s v="Engine"/>
    <s v="No"/>
    <n v="0"/>
    <x v="27"/>
    <x v="0"/>
    <x v="0"/>
    <x v="219"/>
    <s v="Vehicle, Battery Electric Vehicle"/>
    <n v="0"/>
    <d v="2026-03-06T10:26:10"/>
    <n v="0"/>
    <n v="0"/>
    <s v=""/>
    <n v="0"/>
    <s v="No"/>
    <e v="#REF!"/>
  </r>
  <r>
    <s v="NISSAN LEAF 299-1018"/>
    <d v="2026-03-06T10:26:11"/>
    <s v="Energía de la batería del vehículo eléctrico 22496"/>
    <x v="1"/>
    <s v="Engine"/>
    <s v="No"/>
    <n v="0"/>
    <x v="20"/>
    <x v="0"/>
    <x v="0"/>
    <x v="1088"/>
    <s v="Vehicle, Battery Electric Vehicle"/>
    <n v="0"/>
    <d v="2026-03-06T10:26:11"/>
    <n v="0"/>
    <n v="0"/>
    <s v=""/>
    <n v="0"/>
    <s v="No"/>
    <e v="#REF!"/>
  </r>
  <r>
    <s v="NISSAN LEAF 299-1018"/>
    <d v="2026-03-06T10:26:13"/>
    <s v="Ubicación: 9.91674, -84.70846"/>
    <x v="0"/>
    <s v="GPS"/>
    <s v="Yes"/>
    <n v="0"/>
    <x v="0"/>
    <x v="0"/>
    <x v="0"/>
    <x v="0"/>
    <s v="Vehicle, Battery Electric Vehicle"/>
    <n v="0"/>
    <d v="2026-03-06T10:26:13"/>
    <n v="-84.708460000000002"/>
    <n v="9.9167400000000008"/>
    <s v="CurveSpeedEstimateError"/>
    <n v="46"/>
    <s v="Yes"/>
    <e v="#REF!"/>
  </r>
  <r>
    <s v="NISSAN LEAF 299-1018"/>
    <d v="2026-03-06T10:26:14"/>
    <s v="Señal de giro hacia la derecha (1. En) 0"/>
    <x v="1"/>
    <s v="Engine"/>
    <s v="No"/>
    <n v="0"/>
    <x v="28"/>
    <x v="0"/>
    <x v="0"/>
    <x v="7"/>
    <s v="Vehicle, Battery Electric Vehicle"/>
    <n v="0"/>
    <d v="2026-03-06T10:26:14"/>
    <n v="0"/>
    <n v="0"/>
    <s v=""/>
    <n v="0"/>
    <s v="No"/>
    <e v="#REF!"/>
  </r>
  <r>
    <s v="NISSAN LEAF 299-1018"/>
    <d v="2026-03-06T10:26:19"/>
    <s v="Ubicación: 9.91723, -84.70792"/>
    <x v="0"/>
    <s v="GPS"/>
    <s v="Yes"/>
    <n v="0"/>
    <x v="0"/>
    <x v="0"/>
    <x v="0"/>
    <x v="0"/>
    <s v="Vehicle, Battery Electric Vehicle"/>
    <n v="0"/>
    <d v="2026-03-06T10:26:19"/>
    <n v="-84.707920000000001"/>
    <n v="9.91723"/>
    <s v="CurveSpeedEstimateError"/>
    <n v="48"/>
    <s v="Yes"/>
    <e v="#REF!"/>
  </r>
  <r>
    <s v="NISSAN LEAF 299-1018"/>
    <d v="2026-03-06T10:26:24"/>
    <s v="Velocidad del motor en carretera 44"/>
    <x v="1"/>
    <s v="Engine"/>
    <s v="No"/>
    <n v="0"/>
    <x v="27"/>
    <x v="0"/>
    <x v="0"/>
    <x v="73"/>
    <s v="Vehicle, Battery Electric Vehicle"/>
    <n v="0"/>
    <d v="2026-03-06T10:26:24"/>
    <n v="0"/>
    <n v="0"/>
    <s v=""/>
    <n v="0"/>
    <s v="No"/>
    <e v="#REF!"/>
  </r>
  <r>
    <s v="NISSAN LEAF 299-1018"/>
    <d v="2026-03-06T10:26:32"/>
    <s v="Ubicación: 9.91816, -84.70679"/>
    <x v="0"/>
    <s v="GPS"/>
    <s v="Yes"/>
    <n v="0"/>
    <x v="0"/>
    <x v="0"/>
    <x v="0"/>
    <x v="0"/>
    <s v="Vehicle, Battery Electric Vehicle"/>
    <n v="0"/>
    <d v="2026-03-06T10:26:32"/>
    <n v="-84.706789999999998"/>
    <n v="9.9181600000000003"/>
    <s v="CurveSpeedEstimateError"/>
    <n v="42"/>
    <s v="Yes"/>
    <e v="#REF!"/>
  </r>
  <r>
    <s v="NISSAN LEAF 299-1018"/>
    <d v="2026-03-06T10:26:40"/>
    <s v="Ubicación: 9.91843, -84.70593"/>
    <x v="0"/>
    <s v="GPS"/>
    <s v="Yes"/>
    <n v="0"/>
    <x v="0"/>
    <x v="0"/>
    <x v="0"/>
    <x v="0"/>
    <s v="Vehicle, Battery Electric Vehicle"/>
    <n v="0"/>
    <d v="2026-03-06T10:26:40"/>
    <n v="-84.705929999999995"/>
    <n v="9.9184300000000007"/>
    <s v="CurvePositionEstimateError"/>
    <n v="44"/>
    <s v="Yes"/>
    <e v="#REF!"/>
  </r>
  <r>
    <s v="NISSAN LEAF 299-1018"/>
    <d v="2026-03-06T10:26:41"/>
    <s v="Velocidad del motor en carretera 45"/>
    <x v="1"/>
    <s v="Engine"/>
    <s v="No"/>
    <n v="0"/>
    <x v="27"/>
    <x v="0"/>
    <x v="0"/>
    <x v="103"/>
    <s v="Vehicle, Battery Electric Vehicle"/>
    <n v="0"/>
    <d v="2026-03-06T10:26:41"/>
    <n v="0"/>
    <n v="0"/>
    <s v=""/>
    <n v="0"/>
    <s v="No"/>
    <e v="#REF!"/>
  </r>
  <r>
    <s v="NISSAN LEAF 299-1018"/>
    <d v="2026-03-06T10:26:42"/>
    <s v="Odómetro 15996"/>
    <x v="1"/>
    <s v="Engine"/>
    <s v="No"/>
    <n v="0"/>
    <x v="11"/>
    <x v="0"/>
    <x v="0"/>
    <x v="1089"/>
    <s v="Vehicle, Battery Electric Vehicle"/>
    <n v="0"/>
    <d v="2026-03-06T10:26:42"/>
    <n v="0"/>
    <n v="0"/>
    <s v=""/>
    <n v="0"/>
    <s v="No"/>
    <e v="#REF!"/>
  </r>
  <r>
    <s v="NISSAN LEAF 299-1018"/>
    <d v="2026-03-06T10:26:42"/>
    <s v="Odómetro sin procesar 15996"/>
    <x v="1"/>
    <s v="Engine"/>
    <s v="No"/>
    <n v="0"/>
    <x v="12"/>
    <x v="0"/>
    <x v="0"/>
    <x v="1089"/>
    <s v="Vehicle, Battery Electric Vehicle"/>
    <n v="0"/>
    <d v="2026-03-06T10:26:42"/>
    <n v="0"/>
    <n v="0"/>
    <s v=""/>
    <n v="0"/>
    <s v="No"/>
    <e v="#REF!"/>
  </r>
  <r>
    <s v="NISSAN LEAF 299-1018"/>
    <d v="2026-03-06T10:26:44"/>
    <s v=" "/>
    <x v="1"/>
    <s v="Debug"/>
    <s v="No"/>
    <s v="AE-8E-01-00-00-00-00-00-00-00-00-00-00-00-00"/>
    <x v="0"/>
    <x v="0"/>
    <x v="0"/>
    <x v="0"/>
    <s v="Vehicle, Battery Electric Vehicle"/>
    <n v="0"/>
    <d v="2026-03-06T10:26:44"/>
    <n v="0"/>
    <n v="0"/>
    <s v="DebugGoDeviceDistance"/>
    <n v="0"/>
    <s v="No"/>
    <e v="#REF!"/>
  </r>
  <r>
    <s v="NISSAN LEAF 299-1018"/>
    <d v="2026-03-06T10:26:44"/>
    <s v="Distancia restante hasta que se requiera servicio 0"/>
    <x v="1"/>
    <s v="Engine"/>
    <s v="No"/>
    <n v="0"/>
    <x v="42"/>
    <x v="0"/>
    <x v="0"/>
    <x v="550"/>
    <s v="Vehicle, Battery Electric Vehicle"/>
    <n v="0"/>
    <d v="2026-03-06T10:26:44"/>
    <n v="0"/>
    <n v="0"/>
    <s v=""/>
    <n v="0"/>
    <s v="No"/>
    <e v="#REF!"/>
  </r>
  <r>
    <s v="NISSAN LEAF 299-1018"/>
    <d v="2026-03-06T10:26:44"/>
    <s v=" "/>
    <x v="1"/>
    <s v="Debug"/>
    <s v="No"/>
    <s v="00-03-00-00-00-00-00-00-00-00-00-00-00-00-00"/>
    <x v="0"/>
    <x v="0"/>
    <x v="0"/>
    <x v="0"/>
    <s v="Vehicle, Battery Electric Vehicle"/>
    <n v="0"/>
    <d v="2026-03-06T10:26:44"/>
    <n v="0"/>
    <n v="0"/>
    <s v="61690"/>
    <n v="0"/>
    <s v="No"/>
    <e v="#REF!"/>
  </r>
  <r>
    <s v="NISSAN LEAF 299-1018"/>
    <d v="2026-03-06T10:26:44"/>
    <s v=" "/>
    <x v="1"/>
    <s v="Debug"/>
    <s v="No"/>
    <s v="00-02-00-00-00-00-00-00-00-00-00-00-00-00-00"/>
    <x v="0"/>
    <x v="0"/>
    <x v="0"/>
    <x v="0"/>
    <s v="Vehicle, Battery Electric Vehicle"/>
    <n v="0"/>
    <d v="2026-03-06T10:26:44"/>
    <n v="0"/>
    <n v="0"/>
    <s v="61690"/>
    <n v="0"/>
    <s v="No"/>
    <e v="#REF!"/>
  </r>
  <r>
    <s v="NISSAN LEAF 299-1018"/>
    <d v="2026-03-06T10:26:45"/>
    <s v=" "/>
    <x v="1"/>
    <s v="Debug"/>
    <s v="No"/>
    <s v="00-05-00-00-00-00-00-00-00-00-00-00-00-00-00"/>
    <x v="0"/>
    <x v="0"/>
    <x v="0"/>
    <x v="0"/>
    <s v="Vehicle, Battery Electric Vehicle"/>
    <n v="0"/>
    <d v="2026-03-06T10:26:45"/>
    <n v="0"/>
    <n v="0"/>
    <s v="61690"/>
    <n v="0"/>
    <s v="No"/>
    <e v="#REF!"/>
  </r>
  <r>
    <s v="NISSAN LEAF 299-1018"/>
    <d v="2026-03-06T10:26:45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26:45"/>
    <n v="0"/>
    <n v="0"/>
    <s v=""/>
    <n v="0"/>
    <s v="No"/>
    <e v="#REF!"/>
  </r>
  <r>
    <s v="NISSAN LEAF 299-1018"/>
    <d v="2026-03-06T10:26:45"/>
    <s v=" "/>
    <x v="1"/>
    <s v="Debug"/>
    <s v="No"/>
    <s v="30-A0-36-11-30-DF-02"/>
    <x v="0"/>
    <x v="0"/>
    <x v="0"/>
    <x v="0"/>
    <s v="Vehicle, Battery Electric Vehicle"/>
    <n v="0"/>
    <d v="2026-03-06T10:26:45"/>
    <n v="0"/>
    <n v="0"/>
    <s v="40012"/>
    <n v="0"/>
    <s v="No"/>
    <e v="#REF!"/>
  </r>
  <r>
    <s v="NISSAN LEAF 299-1018"/>
    <d v="2026-03-06T10:26:45"/>
    <s v="Intensidad de la señal del módem celular 84"/>
    <x v="1"/>
    <s v="Engine"/>
    <s v="No"/>
    <n v="0"/>
    <x v="26"/>
    <x v="0"/>
    <x v="0"/>
    <x v="1090"/>
    <s v="Vehicle, Battery Electric Vehicle"/>
    <n v="0"/>
    <d v="2026-03-06T10:26:45"/>
    <n v="0"/>
    <n v="0"/>
    <s v=""/>
    <n v="0"/>
    <s v="No"/>
    <e v="#REF!"/>
  </r>
  <r>
    <s v="NISSAN LEAF 299-1018"/>
    <d v="2026-03-06T10:26:45"/>
    <s v=" "/>
    <x v="1"/>
    <s v="Debug"/>
    <s v="No"/>
    <s v="37-31-32-30-31-00-C0-00-00-00-00-00-00-00-00"/>
    <x v="0"/>
    <x v="0"/>
    <x v="0"/>
    <x v="0"/>
    <s v="Vehicle, Battery Electric Vehicle"/>
    <n v="0"/>
    <d v="2026-03-06T10:26:45"/>
    <n v="0"/>
    <n v="0"/>
    <s v="ModemConnectionSuccess"/>
    <n v="0"/>
    <s v="No"/>
    <e v="#REF!"/>
  </r>
  <r>
    <s v="NISSAN LEAF 299-1018"/>
    <d v="2026-03-06T10:26:45"/>
    <s v=" "/>
    <x v="1"/>
    <s v="Debug"/>
    <s v="No"/>
    <s v="45-04-7A-2D-00-00-00-00-00-00-00-00-00-00-00"/>
    <x v="0"/>
    <x v="0"/>
    <x v="0"/>
    <x v="0"/>
    <s v="Vehicle, Battery Electric Vehicle"/>
    <n v="0"/>
    <d v="2026-03-06T10:26:45"/>
    <n v="0"/>
    <n v="0"/>
    <s v="60495"/>
    <n v="0"/>
    <s v="No"/>
    <e v="#REF!"/>
  </r>
  <r>
    <s v="NISSAN LEAF 299-1018"/>
    <d v="2026-03-06T10:26:46"/>
    <s v=" "/>
    <x v="1"/>
    <s v="Debug"/>
    <s v="No"/>
    <s v="01-03-31-31-00-00-00-00-00-00-00-00-00-00-00"/>
    <x v="0"/>
    <x v="0"/>
    <x v="0"/>
    <x v="0"/>
    <s v="Vehicle, Battery Electric Vehicle"/>
    <n v="0"/>
    <d v="2026-03-06T10:26:46"/>
    <n v="0"/>
    <n v="0"/>
    <s v="61690"/>
    <n v="0"/>
    <s v="No"/>
    <e v="#REF!"/>
  </r>
  <r>
    <s v="NISSAN LEAF 299-1018"/>
    <d v="2026-03-06T10:26:46"/>
    <s v="Temperatura del aire exterior bruto 36"/>
    <x v="1"/>
    <s v="Engine"/>
    <s v="No"/>
    <n v="0"/>
    <x v="22"/>
    <x v="0"/>
    <x v="0"/>
    <x v="1068"/>
    <s v="Vehicle, Battery Electric Vehicle"/>
    <n v="0"/>
    <d v="2026-03-06T10:26:46"/>
    <n v="0"/>
    <n v="0"/>
    <s v=""/>
    <n v="0"/>
    <s v="No"/>
    <e v="#REF!"/>
  </r>
  <r>
    <s v="NISSAN LEAF 299-1018"/>
    <d v="2026-03-06T10:26:46"/>
    <s v=" "/>
    <x v="1"/>
    <s v="Debug"/>
    <s v="No"/>
    <s v="01-02-05-05-00-00-00-00-00-00-00-00-00-00-00"/>
    <x v="0"/>
    <x v="0"/>
    <x v="0"/>
    <x v="0"/>
    <s v="Vehicle, Battery Electric Vehicle"/>
    <n v="0"/>
    <d v="2026-03-06T10:26:46"/>
    <n v="0"/>
    <n v="0"/>
    <s v="61690"/>
    <n v="0"/>
    <s v="No"/>
    <e v="#REF!"/>
  </r>
  <r>
    <s v="NISSAN LEAF 299-1018"/>
    <d v="2026-03-06T10:26:46"/>
    <s v=" "/>
    <x v="1"/>
    <s v="Debug"/>
    <s v="No"/>
    <s v="01-05-03-03-00-00-00-00-00-00-00-00-00-00-00"/>
    <x v="0"/>
    <x v="0"/>
    <x v="0"/>
    <x v="0"/>
    <s v="Vehicle, Battery Electric Vehicle"/>
    <n v="0"/>
    <d v="2026-03-06T10:26:46"/>
    <n v="0"/>
    <n v="0"/>
    <s v="61690"/>
    <n v="0"/>
    <s v="No"/>
    <e v="#REF!"/>
  </r>
  <r>
    <s v="NISSAN LEAF 299-1018"/>
    <d v="2026-03-06T10:26:47"/>
    <s v="Ubicación: 9.91836, -84.70512"/>
    <x v="0"/>
    <s v="GPS"/>
    <s v="Yes"/>
    <n v="0"/>
    <x v="0"/>
    <x v="0"/>
    <x v="0"/>
    <x v="0"/>
    <s v="Vehicle, Battery Electric Vehicle"/>
    <n v="0"/>
    <d v="2026-03-06T10:26:47"/>
    <n v="-84.705119999999994"/>
    <n v="9.9183599999999998"/>
    <s v="CurvePositionEstimateError"/>
    <n v="52"/>
    <s v="Yes"/>
    <e v="#REF!"/>
  </r>
  <r>
    <s v="NISSAN LEAF 299-1018"/>
    <d v="2026-03-06T10:26:53"/>
    <s v="Velocidad del motor en carretera 59"/>
    <x v="1"/>
    <s v="Engine"/>
    <s v="No"/>
    <n v="0"/>
    <x v="27"/>
    <x v="0"/>
    <x v="0"/>
    <x v="132"/>
    <s v="Vehicle, Battery Electric Vehicle"/>
    <n v="0"/>
    <d v="2026-03-06T10:26:53"/>
    <n v="0"/>
    <n v="0"/>
    <s v=""/>
    <n v="0"/>
    <s v="No"/>
    <e v="#REF!"/>
  </r>
  <r>
    <s v="NISSAN LEAF 299-1018"/>
    <d v="2026-03-06T10:26:55"/>
    <s v="Ubicación: 9.918, -84.70406"/>
    <x v="0"/>
    <s v="GPS"/>
    <s v="Yes"/>
    <n v="0"/>
    <x v="0"/>
    <x v="0"/>
    <x v="0"/>
    <x v="0"/>
    <s v="Vehicle, Battery Electric Vehicle"/>
    <n v="0"/>
    <d v="2026-03-06T10:26:55"/>
    <n v="-84.704059999999998"/>
    <n v="9.9179999999999993"/>
    <s v="CurvePositionEstimateError"/>
    <n v="57"/>
    <s v="Yes"/>
    <e v="#REF!"/>
  </r>
  <r>
    <s v="NISSAN LEAF 299-1018"/>
    <d v="2026-03-06T10:26:57"/>
    <s v="Energía de la batería del vehículo eléctrico -11456"/>
    <x v="1"/>
    <s v="Engine"/>
    <s v="No"/>
    <n v="0"/>
    <x v="20"/>
    <x v="0"/>
    <x v="0"/>
    <x v="684"/>
    <s v="Vehicle, Battery Electric Vehicle"/>
    <n v="0"/>
    <d v="2026-03-06T10:26:57"/>
    <n v="0"/>
    <n v="0"/>
    <s v=""/>
    <n v="0"/>
    <s v="No"/>
    <e v="#REF!"/>
  </r>
  <r>
    <s v="NISSAN LEAF 299-1018"/>
    <d v="2026-03-06T10:27:05"/>
    <s v="Ubicación: 9.91768, -84.70267"/>
    <x v="0"/>
    <s v="GPS"/>
    <s v="Yes"/>
    <n v="0"/>
    <x v="0"/>
    <x v="0"/>
    <x v="0"/>
    <x v="0"/>
    <s v="Vehicle, Battery Electric Vehicle"/>
    <n v="0"/>
    <d v="2026-03-06T10:27:05"/>
    <n v="-84.702669999999998"/>
    <n v="9.9176800000000007"/>
    <s v="CurveSpeedEstimateError"/>
    <n v="53"/>
    <s v="Yes"/>
    <e v="#REF!"/>
  </r>
  <r>
    <s v="NISSAN LEAF 299-1018"/>
    <d v="2026-03-06T10:27:06"/>
    <s v="Velocidad del motor en carretera 54"/>
    <x v="1"/>
    <s v="Engine"/>
    <s v="No"/>
    <n v="0"/>
    <x v="27"/>
    <x v="0"/>
    <x v="0"/>
    <x v="212"/>
    <s v="Vehicle, Battery Electric Vehicle"/>
    <n v="0"/>
    <d v="2026-03-06T10:27:06"/>
    <n v="0"/>
    <n v="0"/>
    <s v=""/>
    <n v="0"/>
    <s v="No"/>
    <e v="#REF!"/>
  </r>
  <r>
    <s v="NISSAN LEAF 299-1018"/>
    <d v="2026-03-06T10:27:10"/>
    <s v="Velocidad del motor en carretera 61"/>
    <x v="1"/>
    <s v="Engine"/>
    <s v="No"/>
    <n v="0"/>
    <x v="27"/>
    <x v="0"/>
    <x v="0"/>
    <x v="307"/>
    <s v="Vehicle, Battery Electric Vehicle"/>
    <n v="0"/>
    <d v="2026-03-06T10:27:10"/>
    <n v="0"/>
    <n v="0"/>
    <s v=""/>
    <n v="0"/>
    <s v="No"/>
    <e v="#REF!"/>
  </r>
  <r>
    <s v="NISSAN LEAF 299-1018"/>
    <d v="2026-03-06T10:27:13"/>
    <s v="Ubicación: 9.91757, -84.70154"/>
    <x v="0"/>
    <s v="GPS"/>
    <s v="Yes"/>
    <n v="0"/>
    <x v="0"/>
    <x v="0"/>
    <x v="0"/>
    <x v="0"/>
    <s v="Vehicle, Battery Electric Vehicle"/>
    <n v="0"/>
    <d v="2026-03-06T10:27:13"/>
    <n v="-84.701539999999994"/>
    <n v="9.9175699999999996"/>
    <s v="CurveSpeedEstimateError"/>
    <n v="59"/>
    <s v="Yes"/>
    <e v="#REF!"/>
  </r>
  <r>
    <s v="NISSAN LEAF 299-1018"/>
    <d v="2026-03-06T10:27:16"/>
    <s v="Velocidad del motor en carretera 62"/>
    <x v="1"/>
    <s v="Engine"/>
    <s v="No"/>
    <n v="0"/>
    <x v="27"/>
    <x v="0"/>
    <x v="0"/>
    <x v="125"/>
    <s v="Vehicle, Battery Electric Vehicle"/>
    <n v="0"/>
    <d v="2026-03-06T10:27:16"/>
    <n v="0"/>
    <n v="0"/>
    <s v=""/>
    <n v="0"/>
    <s v="No"/>
    <e v="#REF!"/>
  </r>
  <r>
    <s v="NISSAN LEAF 299-1018"/>
    <d v="2026-03-06T10:27:17"/>
    <s v="Ubicación: 9.91758, -84.70093"/>
    <x v="0"/>
    <s v="GPS"/>
    <s v="Yes"/>
    <n v="0"/>
    <x v="0"/>
    <x v="0"/>
    <x v="0"/>
    <x v="0"/>
    <s v="Vehicle, Battery Electric Vehicle"/>
    <n v="0"/>
    <d v="2026-03-06T10:27:17"/>
    <n v="-84.70093"/>
    <n v="9.9175799999999992"/>
    <s v="CurveSpeed"/>
    <n v="61"/>
    <s v="Yes"/>
    <e v="#REF!"/>
  </r>
  <r>
    <s v="NISSAN LEAF 299-1018"/>
    <d v="2026-03-06T10:27:20"/>
    <s v="Ubicación: 9.91763, -84.70049"/>
    <x v="0"/>
    <s v="GPS"/>
    <s v="Yes"/>
    <n v="0"/>
    <x v="0"/>
    <x v="0"/>
    <x v="0"/>
    <x v="0"/>
    <s v="Vehicle, Battery Electric Vehicle"/>
    <n v="0"/>
    <d v="2026-03-06T10:27:20"/>
    <n v="-84.700490000000002"/>
    <n v="9.9176300000000008"/>
    <s v="CurveSpeedEstimateError"/>
    <n v="55"/>
    <s v="Yes"/>
    <e v="#REF!"/>
  </r>
  <r>
    <s v="NISSAN LEAF 299-1018"/>
    <d v="2026-03-06T10:27:25"/>
    <s v="Velocidad del motor en carretera 51"/>
    <x v="1"/>
    <s v="Engine"/>
    <s v="No"/>
    <n v="0"/>
    <x v="27"/>
    <x v="0"/>
    <x v="0"/>
    <x v="122"/>
    <s v="Vehicle, Battery Electric Vehicle"/>
    <n v="0"/>
    <d v="2026-03-06T10:27:25"/>
    <n v="0"/>
    <n v="0"/>
    <s v=""/>
    <n v="0"/>
    <s v="No"/>
    <e v="#REF!"/>
  </r>
  <r>
    <s v="NISSAN LEAF 299-1018"/>
    <d v="2026-03-06T10:27:27"/>
    <s v="Ubicación: 9.91785, -84.6996"/>
    <x v="0"/>
    <s v="GPS"/>
    <s v="Yes"/>
    <n v="0"/>
    <x v="0"/>
    <x v="0"/>
    <x v="0"/>
    <x v="0"/>
    <s v="Vehicle, Battery Electric Vehicle"/>
    <n v="0"/>
    <d v="2026-03-06T10:27:27"/>
    <n v="-84.699600000000004"/>
    <n v="9.9178499999999996"/>
    <s v="CurveSpeedEstimateError"/>
    <n v="52"/>
    <s v="Yes"/>
    <e v="#REF!"/>
  </r>
  <r>
    <s v="NISSAN LEAF 299-1018"/>
    <d v="2026-03-06T10:27:31"/>
    <s v="Ubicación: 9.91805, -84.69908"/>
    <x v="0"/>
    <s v="GPS"/>
    <s v="Yes"/>
    <n v="0"/>
    <x v="0"/>
    <x v="0"/>
    <x v="0"/>
    <x v="0"/>
    <s v="Vehicle, Battery Electric Vehicle"/>
    <n v="0"/>
    <d v="2026-03-06T10:27:31"/>
    <n v="-84.699079999999995"/>
    <n v="9.9180499999999991"/>
    <s v="CurveSpeed"/>
    <n v="57"/>
    <s v="Yes"/>
    <e v="#REF!"/>
  </r>
  <r>
    <s v="NISSAN LEAF 299-1018"/>
    <d v="2026-03-06T10:27:31"/>
    <s v="Velocidad del motor en carretera 59"/>
    <x v="1"/>
    <s v="Engine"/>
    <s v="No"/>
    <n v="0"/>
    <x v="27"/>
    <x v="0"/>
    <x v="0"/>
    <x v="132"/>
    <s v="Vehicle, Battery Electric Vehicle"/>
    <n v="0"/>
    <d v="2026-03-06T10:27:31"/>
    <n v="0"/>
    <n v="0"/>
    <s v=""/>
    <n v="0"/>
    <s v="No"/>
    <e v="#REF!"/>
  </r>
  <r>
    <s v="NISSAN LEAF 299-1018"/>
    <d v="2026-03-06T10:27:36"/>
    <s v="Ubicación: 9.91837, -84.69846"/>
    <x v="0"/>
    <s v="GPS"/>
    <s v="Yes"/>
    <n v="0"/>
    <x v="0"/>
    <x v="0"/>
    <x v="0"/>
    <x v="0"/>
    <s v="Vehicle, Battery Electric Vehicle"/>
    <n v="0"/>
    <d v="2026-03-06T10:27:36"/>
    <n v="-84.698459999999997"/>
    <n v="9.9183699999999995"/>
    <s v="CurveSpeedEstimateError"/>
    <n v="55"/>
    <s v="Yes"/>
    <e v="#REF!"/>
  </r>
  <r>
    <s v="NISSAN LEAF 299-1018"/>
    <d v="2026-03-06T10:27:41"/>
    <s v="Energía de la batería del vehículo eléctrico -4206"/>
    <x v="1"/>
    <s v="Engine"/>
    <s v="No"/>
    <n v="0"/>
    <x v="20"/>
    <x v="0"/>
    <x v="0"/>
    <x v="1091"/>
    <s v="Vehicle, Battery Electric Vehicle"/>
    <n v="0"/>
    <d v="2026-03-06T10:27:41"/>
    <n v="0"/>
    <n v="0"/>
    <s v=""/>
    <n v="0"/>
    <s v="No"/>
    <e v="#REF!"/>
  </r>
  <r>
    <s v="NISSAN LEAF 299-1018"/>
    <d v="2026-03-06T10:27:42"/>
    <s v="Velocidad del motor en carretera 54"/>
    <x v="1"/>
    <s v="Engine"/>
    <s v="No"/>
    <n v="0"/>
    <x v="27"/>
    <x v="0"/>
    <x v="0"/>
    <x v="212"/>
    <s v="Vehicle, Battery Electric Vehicle"/>
    <n v="0"/>
    <d v="2026-03-06T10:27:42"/>
    <n v="0"/>
    <n v="0"/>
    <s v=""/>
    <n v="0"/>
    <s v="No"/>
    <e v="#REF!"/>
  </r>
  <r>
    <s v="NISSAN LEAF 299-1018"/>
    <d v="2026-03-06T10:27:45"/>
    <s v="Energía de la batería del vehículo eléctrico 24779"/>
    <x v="1"/>
    <s v="Engine"/>
    <s v="No"/>
    <n v="0"/>
    <x v="20"/>
    <x v="0"/>
    <x v="0"/>
    <x v="1092"/>
    <s v="Vehicle, Battery Electric Vehicle"/>
    <n v="0"/>
    <d v="2026-03-06T10:27:45"/>
    <n v="0"/>
    <n v="0"/>
    <s v=""/>
    <n v="0"/>
    <s v="No"/>
    <e v="#REF!"/>
  </r>
  <r>
    <s v="NISSAN LEAF 299-1018"/>
    <d v="2026-03-06T10:27:46"/>
    <s v="Odómetro 15997"/>
    <x v="1"/>
    <s v="Engine"/>
    <s v="No"/>
    <n v="0"/>
    <x v="11"/>
    <x v="0"/>
    <x v="0"/>
    <x v="1093"/>
    <s v="Vehicle, Battery Electric Vehicle"/>
    <n v="0"/>
    <d v="2026-03-06T10:27:46"/>
    <n v="0"/>
    <n v="0"/>
    <s v=""/>
    <n v="0"/>
    <s v="No"/>
    <e v="#REF!"/>
  </r>
  <r>
    <s v="NISSAN LEAF 299-1018"/>
    <d v="2026-03-06T10:27:46"/>
    <s v="Odómetro sin procesar 15997"/>
    <x v="1"/>
    <s v="Engine"/>
    <s v="No"/>
    <n v="0"/>
    <x v="12"/>
    <x v="0"/>
    <x v="0"/>
    <x v="1093"/>
    <s v="Vehicle, Battery Electric Vehicle"/>
    <n v="0"/>
    <d v="2026-03-06T10:27:46"/>
    <n v="0"/>
    <n v="0"/>
    <s v=""/>
    <n v="0"/>
    <s v="No"/>
    <e v="#REF!"/>
  </r>
  <r>
    <s v="NISSAN LEAF 299-1018"/>
    <d v="2026-03-06T10:27:48"/>
    <s v="Energía de la batería del vehículo eléctrico -5432"/>
    <x v="1"/>
    <s v="Engine"/>
    <s v="No"/>
    <n v="0"/>
    <x v="20"/>
    <x v="0"/>
    <x v="0"/>
    <x v="1094"/>
    <s v="Vehicle, Battery Electric Vehicle"/>
    <n v="0"/>
    <d v="2026-03-06T10:27:48"/>
    <n v="0"/>
    <n v="0"/>
    <s v=""/>
    <n v="0"/>
    <s v="No"/>
    <e v="#REF!"/>
  </r>
  <r>
    <s v="NISSAN LEAF 299-1018"/>
    <d v="2026-03-06T10:27:50"/>
    <s v="Ubicación: 9.91946, -84.69685"/>
    <x v="0"/>
    <s v="GPS"/>
    <s v="Yes"/>
    <n v="0"/>
    <x v="0"/>
    <x v="0"/>
    <x v="0"/>
    <x v="0"/>
    <s v="Vehicle, Battery Electric Vehicle"/>
    <n v="0"/>
    <d v="2026-03-06T10:27:50"/>
    <n v="-84.696849999999998"/>
    <n v="9.9194600000000008"/>
    <s v="CurveSpeed"/>
    <n v="53"/>
    <s v="Yes"/>
    <e v="#REF!"/>
  </r>
  <r>
    <s v="NISSAN LEAF 299-1018"/>
    <d v="2026-03-06T10:27:50"/>
    <s v="Velocidad del motor en carretera 57"/>
    <x v="1"/>
    <s v="Engine"/>
    <s v="No"/>
    <n v="0"/>
    <x v="27"/>
    <x v="0"/>
    <x v="0"/>
    <x v="469"/>
    <s v="Vehicle, Battery Electric Vehicle"/>
    <n v="0"/>
    <d v="2026-03-06T10:27:50"/>
    <n v="0"/>
    <n v="0"/>
    <s v=""/>
    <n v="0"/>
    <s v="No"/>
    <e v="#REF!"/>
  </r>
  <r>
    <s v="NISSAN LEAF 299-1018"/>
    <d v="2026-03-06T10:27:52"/>
    <s v="Energía de la batería del vehículo eléctrico 37236"/>
    <x v="1"/>
    <s v="Engine"/>
    <s v="No"/>
    <n v="0"/>
    <x v="20"/>
    <x v="0"/>
    <x v="0"/>
    <x v="1095"/>
    <s v="Vehicle, Battery Electric Vehicle"/>
    <n v="0"/>
    <d v="2026-03-06T10:27:52"/>
    <n v="0"/>
    <n v="0"/>
    <s v=""/>
    <n v="0"/>
    <s v="No"/>
    <e v="#REF!"/>
  </r>
  <r>
    <s v="NISSAN LEAF 299-1018"/>
    <d v="2026-03-06T10:27:52"/>
    <s v="Ubicación: 9.91963, -84.69661"/>
    <x v="0"/>
    <s v="GPS"/>
    <s v="Yes"/>
    <n v="0"/>
    <x v="0"/>
    <x v="0"/>
    <x v="0"/>
    <x v="0"/>
    <s v="Vehicle, Battery Electric Vehicle"/>
    <n v="0"/>
    <d v="2026-03-06T10:27:52"/>
    <n v="-84.696610000000007"/>
    <n v="9.9196299999999997"/>
    <s v="CurveSpeedEstimateError"/>
    <n v="59"/>
    <s v="Yes"/>
    <e v="#REF!"/>
  </r>
  <r>
    <s v="NISSAN LEAF 299-1018"/>
    <d v="2026-03-06T10:28:0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28:00"/>
    <n v="0"/>
    <n v="0"/>
    <s v=""/>
    <n v="0"/>
    <s v="No"/>
    <e v="#REF!"/>
  </r>
  <r>
    <s v="NISSAN LEAF 299-1018"/>
    <d v="2026-03-06T10:28:01"/>
    <s v="Ubicación: 9.92056, -84.69522"/>
    <x v="0"/>
    <s v="GPS"/>
    <s v="Yes"/>
    <n v="0"/>
    <x v="0"/>
    <x v="0"/>
    <x v="0"/>
    <x v="0"/>
    <s v="Vehicle, Battery Electric Vehicle"/>
    <n v="0"/>
    <d v="2026-03-06T10:28:01"/>
    <n v="-84.695220000000006"/>
    <n v="9.92056"/>
    <s v="CurvePositionEstimateError"/>
    <n v="87"/>
    <s v="Yes"/>
    <e v="#REF!"/>
  </r>
  <r>
    <s v="NISSAN LEAF 299-1018"/>
    <d v="2026-03-06T10:28:03"/>
    <s v="Energía de la batería del vehículo eléctrico 40192"/>
    <x v="1"/>
    <s v="Engine"/>
    <s v="No"/>
    <n v="0"/>
    <x v="20"/>
    <x v="0"/>
    <x v="0"/>
    <x v="1096"/>
    <s v="Vehicle, Battery Electric Vehicle"/>
    <n v="0"/>
    <d v="2026-03-06T10:28:03"/>
    <n v="0"/>
    <n v="0"/>
    <s v=""/>
    <n v="0"/>
    <s v="No"/>
    <e v="#REF!"/>
  </r>
  <r>
    <s v="NISSAN LEAF 299-1018"/>
    <d v="2026-03-06T10:28:03"/>
    <s v="Estado de carga genérico 50.61"/>
    <x v="1"/>
    <s v="Engine"/>
    <s v="No"/>
    <n v="0"/>
    <x v="15"/>
    <x v="0"/>
    <x v="0"/>
    <x v="1097"/>
    <s v="Vehicle, Battery Electric Vehicle"/>
    <n v="0"/>
    <d v="2026-03-06T10:28:03"/>
    <n v="0"/>
    <n v="0"/>
    <s v=""/>
    <n v="0"/>
    <s v="No"/>
    <e v="#REF!"/>
  </r>
  <r>
    <s v="NISSAN LEAF 299-1018"/>
    <d v="2026-03-06T10:28:04"/>
    <s v="Ubicación: 9.92085, -84.6946"/>
    <x v="0"/>
    <s v="GPS"/>
    <s v="Yes"/>
    <n v="0"/>
    <x v="0"/>
    <x v="0"/>
    <x v="0"/>
    <x v="0"/>
    <s v="Vehicle, Battery Electric Vehicle"/>
    <n v="0"/>
    <d v="2026-03-06T10:28:04"/>
    <n v="-84.694599999999994"/>
    <n v="9.9208499999999997"/>
    <s v="CurveSpeed"/>
    <n v="94"/>
    <s v="Yes"/>
    <e v="#REF!"/>
  </r>
  <r>
    <s v="NISSAN LEAF 299-1018"/>
    <d v="2026-03-06T10:28:04"/>
    <s v="Velocidad del motor en carretera 97"/>
    <x v="1"/>
    <s v="Engine"/>
    <s v="No"/>
    <n v="0"/>
    <x v="27"/>
    <x v="0"/>
    <x v="0"/>
    <x v="152"/>
    <s v="Vehicle, Battery Electric Vehicle"/>
    <n v="0"/>
    <d v="2026-03-06T10:28:04"/>
    <n v="0"/>
    <n v="0"/>
    <s v=""/>
    <n v="0"/>
    <s v="No"/>
    <e v="#REF!"/>
  </r>
  <r>
    <s v="NISSAN LEAF 299-1018"/>
    <d v="2026-03-06T10:28:06"/>
    <s v="Energía de la batería del vehículo eléctrico -10757"/>
    <x v="1"/>
    <s v="Engine"/>
    <s v="No"/>
    <n v="0"/>
    <x v="20"/>
    <x v="0"/>
    <x v="0"/>
    <x v="1098"/>
    <s v="Vehicle, Battery Electric Vehicle"/>
    <n v="0"/>
    <d v="2026-03-06T10:28:06"/>
    <n v="0"/>
    <n v="0"/>
    <s v=""/>
    <n v="0"/>
    <s v="No"/>
    <e v="#REF!"/>
  </r>
  <r>
    <s v="NISSAN LEAF 299-1018"/>
    <d v="2026-03-06T10:28:06"/>
    <s v="Ubicación: 9.921, -84.69415"/>
    <x v="0"/>
    <s v="GPS"/>
    <s v="Yes"/>
    <n v="0"/>
    <x v="0"/>
    <x v="0"/>
    <x v="0"/>
    <x v="0"/>
    <s v="Vehicle, Battery Electric Vehicle"/>
    <n v="0"/>
    <d v="2026-03-06T10:28:06"/>
    <n v="-84.694149999999993"/>
    <n v="9.9209999999999994"/>
    <s v="CurveSpeedEstimateError"/>
    <n v="88"/>
    <s v="Yes"/>
    <e v="#REF!"/>
  </r>
  <r>
    <s v="NISSAN LEAF 299-1018"/>
    <d v="2026-03-06T10:28:08"/>
    <s v="Ubicación: 9.9211, -84.6937"/>
    <x v="0"/>
    <s v="GPS"/>
    <s v="Yes"/>
    <n v="0"/>
    <x v="0"/>
    <x v="0"/>
    <x v="0"/>
    <x v="0"/>
    <s v="Vehicle, Battery Electric Vehicle"/>
    <n v="0"/>
    <d v="2026-03-06T10:28:08"/>
    <n v="-84.693700000000007"/>
    <n v="9.9210999999999991"/>
    <s v="CurveSpeedEstimateError"/>
    <n v="92"/>
    <s v="Yes"/>
    <e v="#REF!"/>
  </r>
  <r>
    <s v="NISSAN LEAF 299-1018"/>
    <d v="2026-03-06T10:28:08"/>
    <s v="Velocidad del motor en carretera 93"/>
    <x v="1"/>
    <s v="Engine"/>
    <s v="No"/>
    <n v="0"/>
    <x v="27"/>
    <x v="0"/>
    <x v="0"/>
    <x v="1007"/>
    <s v="Vehicle, Battery Electric Vehicle"/>
    <n v="0"/>
    <d v="2026-03-06T10:28:08"/>
    <n v="0"/>
    <n v="0"/>
    <s v=""/>
    <n v="0"/>
    <s v="No"/>
    <e v="#REF!"/>
  </r>
  <r>
    <s v="NISSAN LEAF 299-1018"/>
    <d v="2026-03-06T10:28:13"/>
    <s v="Energía de la batería del vehículo eléctrico 41001"/>
    <x v="1"/>
    <s v="Engine"/>
    <s v="No"/>
    <n v="0"/>
    <x v="20"/>
    <x v="0"/>
    <x v="0"/>
    <x v="1099"/>
    <s v="Vehicle, Battery Electric Vehicle"/>
    <n v="0"/>
    <d v="2026-03-06T10:28:13"/>
    <n v="0"/>
    <n v="0"/>
    <s v=""/>
    <n v="0"/>
    <s v="No"/>
    <e v="#REF!"/>
  </r>
  <r>
    <s v="NISSAN LEAF 299-1018"/>
    <d v="2026-03-06T10:28:15"/>
    <s v="Ubicación: 9.92113, -84.69203"/>
    <x v="0"/>
    <s v="GPS"/>
    <s v="Yes"/>
    <n v="0"/>
    <x v="0"/>
    <x v="0"/>
    <x v="0"/>
    <x v="0"/>
    <s v="Vehicle, Battery Electric Vehicle"/>
    <n v="0"/>
    <d v="2026-03-06T10:28:15"/>
    <n v="-84.692030000000003"/>
    <n v="9.9211299999999998"/>
    <s v="CurvePositionEstimateError"/>
    <n v="98"/>
    <s v="Yes"/>
    <e v="#REF!"/>
  </r>
  <r>
    <s v="NISSAN LEAF 299-1018"/>
    <d v="2026-03-06T10:28:21"/>
    <s v="Ubicación: 9.92084, -84.69052"/>
    <x v="0"/>
    <s v="GPS"/>
    <s v="Yes"/>
    <n v="0"/>
    <x v="0"/>
    <x v="0"/>
    <x v="0"/>
    <x v="0"/>
    <s v="Vehicle, Battery Electric Vehicle"/>
    <n v="0"/>
    <d v="2026-03-06T10:28:21"/>
    <n v="-84.690520000000006"/>
    <n v="9.9208400000000001"/>
    <s v="CurvePositionEstimateError"/>
    <n v="103"/>
    <s v="Yes"/>
    <e v="#REF!"/>
  </r>
  <r>
    <s v="NISSAN LEAF 299-1018"/>
    <d v="2026-03-06T10:28:22"/>
    <s v="Energía de la batería del vehículo eléctrico 34056"/>
    <x v="1"/>
    <s v="Engine"/>
    <s v="No"/>
    <n v="0"/>
    <x v="20"/>
    <x v="0"/>
    <x v="0"/>
    <x v="1100"/>
    <s v="Vehicle, Battery Electric Vehicle"/>
    <n v="0"/>
    <d v="2026-03-06T10:28:22"/>
    <n v="0"/>
    <n v="0"/>
    <s v=""/>
    <n v="0"/>
    <s v="No"/>
    <e v="#REF!"/>
  </r>
  <r>
    <s v="NISSAN LEAF 299-1018"/>
    <d v="2026-03-06T10:28:22"/>
    <s v="Velocidad del motor en carretera 106"/>
    <x v="1"/>
    <s v="Engine"/>
    <s v="No"/>
    <n v="0"/>
    <x v="27"/>
    <x v="0"/>
    <x v="0"/>
    <x v="1101"/>
    <s v="Vehicle, Battery Electric Vehicle"/>
    <n v="0"/>
    <d v="2026-03-06T10:28:22"/>
    <n v="0"/>
    <n v="0"/>
    <s v=""/>
    <n v="0"/>
    <s v="No"/>
    <e v="#REF!"/>
  </r>
  <r>
    <s v="NISSAN LEAF 299-1018"/>
    <d v="2026-03-06T10:28:23"/>
    <s v="Energía de la batería del vehículo eléctrico -13072"/>
    <x v="1"/>
    <s v="Engine"/>
    <s v="No"/>
    <n v="0"/>
    <x v="20"/>
    <x v="0"/>
    <x v="0"/>
    <x v="1102"/>
    <s v="Vehicle, Battery Electric Vehicle"/>
    <n v="0"/>
    <d v="2026-03-06T10:28:23"/>
    <n v="0"/>
    <n v="0"/>
    <s v=""/>
    <n v="0"/>
    <s v="No"/>
    <e v="#REF!"/>
  </r>
  <r>
    <s v="NISSAN LEAF 299-1018"/>
    <d v="2026-03-06T10:28:25"/>
    <s v="Ubicación: 9.92064, -84.68951"/>
    <x v="0"/>
    <s v="GPS"/>
    <s v="Yes"/>
    <n v="0"/>
    <x v="0"/>
    <x v="0"/>
    <x v="0"/>
    <x v="0"/>
    <s v="Vehicle, Battery Electric Vehicle"/>
    <n v="0"/>
    <d v="2026-03-06T10:28:25"/>
    <n v="-84.689509999999999"/>
    <n v="9.9206400000000006"/>
    <s v="CurveSpeedEstimateError"/>
    <n v="96"/>
    <s v="Yes"/>
    <e v="#REF!"/>
  </r>
  <r>
    <s v="NISSAN LEAF 299-1018"/>
    <d v="2026-03-06T10:28:25"/>
    <s v="Velocidad del motor en carretera 99"/>
    <x v="1"/>
    <s v="Engine"/>
    <s v="No"/>
    <n v="0"/>
    <x v="27"/>
    <x v="0"/>
    <x v="0"/>
    <x v="176"/>
    <s v="Vehicle, Battery Electric Vehicle"/>
    <n v="0"/>
    <d v="2026-03-06T10:28:25"/>
    <n v="0"/>
    <n v="0"/>
    <s v=""/>
    <n v="0"/>
    <s v="No"/>
    <e v="#REF!"/>
  </r>
  <r>
    <s v="NISSAN LEAF 299-1018"/>
    <d v="2026-03-06T10:28:27"/>
    <s v="Energía de la batería del vehículo eléctrico 43062"/>
    <x v="1"/>
    <s v="Engine"/>
    <s v="No"/>
    <n v="0"/>
    <x v="20"/>
    <x v="0"/>
    <x v="0"/>
    <x v="1103"/>
    <s v="Vehicle, Battery Electric Vehicle"/>
    <n v="0"/>
    <d v="2026-03-06T10:28:27"/>
    <n v="0"/>
    <n v="0"/>
    <s v=""/>
    <n v="0"/>
    <s v="No"/>
    <e v="#REF!"/>
  </r>
  <r>
    <s v="NISSAN LEAF 299-1018"/>
    <d v="2026-03-06T10:28:27"/>
    <s v="Odómetro 15998"/>
    <x v="1"/>
    <s v="Engine"/>
    <s v="No"/>
    <n v="0"/>
    <x v="11"/>
    <x v="0"/>
    <x v="0"/>
    <x v="1104"/>
    <s v="Vehicle, Battery Electric Vehicle"/>
    <n v="0"/>
    <d v="2026-03-06T10:28:27"/>
    <n v="0"/>
    <n v="0"/>
    <s v=""/>
    <n v="0"/>
    <s v="No"/>
    <e v="#REF!"/>
  </r>
  <r>
    <s v="NISSAN LEAF 299-1018"/>
    <d v="2026-03-06T10:28:27"/>
    <s v="Odómetro sin procesar 15998"/>
    <x v="1"/>
    <s v="Engine"/>
    <s v="No"/>
    <n v="0"/>
    <x v="12"/>
    <x v="0"/>
    <x v="0"/>
    <x v="1104"/>
    <s v="Vehicle, Battery Electric Vehicle"/>
    <n v="0"/>
    <d v="2026-03-06T10:28:27"/>
    <n v="0"/>
    <n v="0"/>
    <s v=""/>
    <n v="0"/>
    <s v="No"/>
    <e v="#REF!"/>
  </r>
  <r>
    <s v="NISSAN LEAF 299-1018"/>
    <d v="2026-03-06T10:28:29"/>
    <s v="Ubicación: 9.92038, -84.68856"/>
    <x v="0"/>
    <s v="GPS"/>
    <s v="Yes"/>
    <n v="0"/>
    <x v="0"/>
    <x v="0"/>
    <x v="0"/>
    <x v="0"/>
    <s v="Vehicle, Battery Electric Vehicle"/>
    <n v="0"/>
    <d v="2026-03-06T10:28:29"/>
    <n v="-84.688559999999995"/>
    <n v="9.9203799999999998"/>
    <s v="CurveSpeedEstimateError"/>
    <n v="100"/>
    <s v="Yes"/>
    <e v="#REF!"/>
  </r>
  <r>
    <s v="NISSAN LEAF 299-1018"/>
    <d v="2026-03-06T10:28:39"/>
    <s v="Ubicación: 9.91942, -84.68621"/>
    <x v="0"/>
    <s v="GPS"/>
    <s v="Yes"/>
    <n v="0"/>
    <x v="0"/>
    <x v="0"/>
    <x v="0"/>
    <x v="0"/>
    <s v="Vehicle, Battery Electric Vehicle"/>
    <n v="0"/>
    <d v="2026-03-06T10:28:39"/>
    <n v="-84.686210000000003"/>
    <n v="9.9194200000000006"/>
    <s v="CurveSpeedEstimateError"/>
    <n v="100"/>
    <s v="Yes"/>
    <e v="#REF!"/>
  </r>
  <r>
    <s v="NISSAN LEAF 299-1018"/>
    <d v="2026-03-06T10:28:43"/>
    <s v="Estado de carga genérico 49.51"/>
    <x v="1"/>
    <s v="Engine"/>
    <s v="No"/>
    <n v="0"/>
    <x v="15"/>
    <x v="0"/>
    <x v="0"/>
    <x v="1105"/>
    <s v="Vehicle, Battery Electric Vehicle"/>
    <n v="0"/>
    <d v="2026-03-06T10:28:43"/>
    <n v="0"/>
    <n v="0"/>
    <s v=""/>
    <n v="0"/>
    <s v="No"/>
    <e v="#REF!"/>
  </r>
  <r>
    <s v="NISSAN LEAF 299-1018"/>
    <d v="2026-03-06T10:28:45"/>
    <s v="Ubicación: 9.91854, -84.68498"/>
    <x v="0"/>
    <s v="GPS"/>
    <s v="Yes"/>
    <n v="0"/>
    <x v="0"/>
    <x v="0"/>
    <x v="0"/>
    <x v="0"/>
    <s v="Vehicle, Battery Electric Vehicle"/>
    <n v="0"/>
    <d v="2026-03-06T10:28:45"/>
    <n v="-84.684979999999996"/>
    <n v="9.9185400000000001"/>
    <s v="CurvePositionEstimateError"/>
    <n v="100"/>
    <s v="Yes"/>
    <e v="#REF!"/>
  </r>
  <r>
    <s v="NISSAN LEAF 299-1018"/>
    <d v="2026-03-06T10:28:46"/>
    <s v="Velocidad del motor en carretera 101"/>
    <x v="1"/>
    <s v="Engine"/>
    <s v="No"/>
    <n v="0"/>
    <x v="27"/>
    <x v="0"/>
    <x v="0"/>
    <x v="232"/>
    <s v="Vehicle, Battery Electric Vehicle"/>
    <n v="0"/>
    <d v="2026-03-06T10:28:46"/>
    <n v="0"/>
    <n v="0"/>
    <s v=""/>
    <n v="0"/>
    <s v="No"/>
    <e v="#REF!"/>
  </r>
  <r>
    <s v="NISSAN LEAF 299-1018"/>
    <d v="2026-03-06T10:28:51"/>
    <s v="Energía de la batería del vehículo eléctrico 42516"/>
    <x v="1"/>
    <s v="Engine"/>
    <s v="No"/>
    <n v="0"/>
    <x v="20"/>
    <x v="0"/>
    <x v="0"/>
    <x v="1106"/>
    <s v="Vehicle, Battery Electric Vehicle"/>
    <n v="0"/>
    <d v="2026-03-06T10:28:51"/>
    <n v="0"/>
    <n v="0"/>
    <s v=""/>
    <n v="0"/>
    <s v="No"/>
    <e v="#REF!"/>
  </r>
  <r>
    <s v="NISSAN LEAF 299-1018"/>
    <d v="2026-03-06T10:28:52"/>
    <s v="Energía de la batería del vehículo eléctrico -13851"/>
    <x v="1"/>
    <s v="Engine"/>
    <s v="No"/>
    <n v="0"/>
    <x v="20"/>
    <x v="0"/>
    <x v="0"/>
    <x v="1107"/>
    <s v="Vehicle, Battery Electric Vehicle"/>
    <n v="0"/>
    <d v="2026-03-06T10:28:52"/>
    <n v="0"/>
    <n v="0"/>
    <s v=""/>
    <n v="0"/>
    <s v="No"/>
    <e v="#REF!"/>
  </r>
  <r>
    <s v="NISSAN LEAF 299-1018"/>
    <d v="2026-03-06T10:28:52"/>
    <s v="Ubicación: 9.91722, -84.68378"/>
    <x v="0"/>
    <s v="GPS"/>
    <s v="Yes"/>
    <n v="0"/>
    <x v="0"/>
    <x v="0"/>
    <x v="0"/>
    <x v="0"/>
    <s v="Vehicle, Battery Electric Vehicle"/>
    <n v="0"/>
    <d v="2026-03-06T10:28:52"/>
    <n v="-84.683779999999999"/>
    <n v="9.9172200000000004"/>
    <s v="CurvePositionEstimateError"/>
    <n v="105"/>
    <s v="Yes"/>
    <e v="#REF!"/>
  </r>
  <r>
    <s v="NISSAN LEAF 299-1018"/>
    <d v="2026-03-06T10:28:52"/>
    <s v="Velocidad del motor en carretera 108"/>
    <x v="1"/>
    <s v="Engine"/>
    <s v="No"/>
    <n v="0"/>
    <x v="27"/>
    <x v="0"/>
    <x v="0"/>
    <x v="235"/>
    <s v="Vehicle, Battery Electric Vehicle"/>
    <n v="0"/>
    <d v="2026-03-06T10:28:52"/>
    <n v="0"/>
    <n v="0"/>
    <s v=""/>
    <n v="0"/>
    <s v="No"/>
    <e v="#REF!"/>
  </r>
  <r>
    <s v="NISSAN LEAF 299-1018"/>
    <d v="2026-03-06T10:28:57"/>
    <s v="Ubicación: 9.91622, -84.68293"/>
    <x v="0"/>
    <s v="GPS"/>
    <s v="Yes"/>
    <n v="0"/>
    <x v="0"/>
    <x v="0"/>
    <x v="0"/>
    <x v="0"/>
    <s v="Vehicle, Battery Electric Vehicle"/>
    <n v="0"/>
    <d v="2026-03-06T10:28:57"/>
    <n v="-84.682929999999999"/>
    <n v="9.9162199999999991"/>
    <s v="CurveSpeedEstimateError"/>
    <n v="100"/>
    <s v="Yes"/>
    <e v="#REF!"/>
  </r>
  <r>
    <s v="NISSAN LEAF 299-1018"/>
    <d v="2026-03-06T10:29:02"/>
    <s v="Odómetro 15999"/>
    <x v="1"/>
    <s v="Engine"/>
    <s v="No"/>
    <n v="0"/>
    <x v="11"/>
    <x v="0"/>
    <x v="0"/>
    <x v="1108"/>
    <s v="Vehicle, Battery Electric Vehicle"/>
    <n v="0"/>
    <d v="2026-03-06T10:29:02"/>
    <n v="0"/>
    <n v="0"/>
    <s v=""/>
    <n v="0"/>
    <s v="No"/>
    <e v="#REF!"/>
  </r>
  <r>
    <s v="NISSAN LEAF 299-1018"/>
    <d v="2026-03-06T10:29:02"/>
    <s v="Odómetro sin procesar 15999"/>
    <x v="1"/>
    <s v="Engine"/>
    <s v="No"/>
    <n v="0"/>
    <x v="12"/>
    <x v="0"/>
    <x v="0"/>
    <x v="1108"/>
    <s v="Vehicle, Battery Electric Vehicle"/>
    <n v="0"/>
    <d v="2026-03-06T10:29:02"/>
    <n v="0"/>
    <n v="0"/>
    <s v=""/>
    <n v="0"/>
    <s v="No"/>
    <e v="#REF!"/>
  </r>
  <r>
    <s v="NISSAN LEAF 299-1018"/>
    <d v="2026-03-06T10:29:04"/>
    <s v="Ubicación: 9.91515, -84.68161"/>
    <x v="0"/>
    <s v="GPS"/>
    <s v="Yes"/>
    <n v="0"/>
    <x v="0"/>
    <x v="0"/>
    <x v="0"/>
    <x v="0"/>
    <s v="Vehicle, Battery Electric Vehicle"/>
    <n v="0"/>
    <d v="2026-03-06T10:29:04"/>
    <n v="-84.681610000000006"/>
    <n v="9.9151500000000006"/>
    <s v="CurvePositionEstimateError"/>
    <n v="92"/>
    <s v="Yes"/>
    <e v="#REF!"/>
  </r>
  <r>
    <s v="NISSAN LEAF 299-1018"/>
    <d v="2026-03-06T10:29:05"/>
    <s v="Energía de la batería del vehículo eléctrico -12250"/>
    <x v="1"/>
    <s v="Engine"/>
    <s v="No"/>
    <n v="0"/>
    <x v="20"/>
    <x v="0"/>
    <x v="0"/>
    <x v="1109"/>
    <s v="Vehicle, Battery Electric Vehicle"/>
    <n v="0"/>
    <d v="2026-03-06T10:29:05"/>
    <n v="0"/>
    <n v="0"/>
    <s v=""/>
    <n v="0"/>
    <s v="No"/>
    <e v="#REF!"/>
  </r>
  <r>
    <s v="NISSAN LEAF 299-1018"/>
    <d v="2026-03-06T10:29:05"/>
    <s v="Velocidad del motor en carretera 93"/>
    <x v="1"/>
    <s v="Engine"/>
    <s v="No"/>
    <n v="0"/>
    <x v="27"/>
    <x v="0"/>
    <x v="0"/>
    <x v="1007"/>
    <s v="Vehicle, Battery Electric Vehicle"/>
    <n v="0"/>
    <d v="2026-03-06T10:29:05"/>
    <n v="0"/>
    <n v="0"/>
    <s v=""/>
    <n v="0"/>
    <s v="No"/>
    <e v="#REF!"/>
  </r>
  <r>
    <s v="NISSAN LEAF 299-1018"/>
    <d v="2026-03-06T10:29:10"/>
    <s v="Ubicación: 9.91452, -84.68036"/>
    <x v="0"/>
    <s v="GPS"/>
    <s v="Yes"/>
    <n v="0"/>
    <x v="0"/>
    <x v="0"/>
    <x v="0"/>
    <x v="0"/>
    <s v="Vehicle, Battery Electric Vehicle"/>
    <n v="0"/>
    <d v="2026-03-06T10:29:10"/>
    <n v="-84.680359999999993"/>
    <n v="9.9145199999999996"/>
    <s v="CurvePositionEstimateError"/>
    <n v="94"/>
    <s v="Yes"/>
    <e v="#REF!"/>
  </r>
  <r>
    <s v="NISSAN LEAF 299-1018"/>
    <d v="2026-03-06T10:29:13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29:13"/>
    <n v="0"/>
    <n v="0"/>
    <s v=""/>
    <n v="0"/>
    <s v="No"/>
    <e v="#REF!"/>
  </r>
  <r>
    <s v="NISSAN LEAF 299-1018"/>
    <d v="2026-03-06T10:29:14"/>
    <s v="Energía de la batería del vehículo eléctrico 33610"/>
    <x v="1"/>
    <s v="Engine"/>
    <s v="No"/>
    <n v="0"/>
    <x v="20"/>
    <x v="0"/>
    <x v="0"/>
    <x v="1110"/>
    <s v="Vehicle, Battery Electric Vehicle"/>
    <n v="0"/>
    <d v="2026-03-06T10:29:14"/>
    <n v="0"/>
    <n v="0"/>
    <s v=""/>
    <n v="0"/>
    <s v="No"/>
    <e v="#REF!"/>
  </r>
  <r>
    <s v="NISSAN LEAF 299-1018"/>
    <d v="2026-03-06T10:29:15"/>
    <s v="Energía de la batería del vehículo eléctrico -12592"/>
    <x v="1"/>
    <s v="Engine"/>
    <s v="No"/>
    <n v="0"/>
    <x v="20"/>
    <x v="0"/>
    <x v="0"/>
    <x v="1111"/>
    <s v="Vehicle, Battery Electric Vehicle"/>
    <n v="0"/>
    <d v="2026-03-06T10:29:15"/>
    <n v="0"/>
    <n v="0"/>
    <s v=""/>
    <n v="0"/>
    <s v="No"/>
    <e v="#REF!"/>
  </r>
  <r>
    <s v="NISSAN LEAF 299-1018"/>
    <d v="2026-03-06T10:29:17"/>
    <s v="Ubicación: 9.91411, -84.67871"/>
    <x v="0"/>
    <s v="GPS"/>
    <s v="Yes"/>
    <n v="0"/>
    <x v="0"/>
    <x v="0"/>
    <x v="0"/>
    <x v="0"/>
    <s v="Vehicle, Battery Electric Vehicle"/>
    <n v="0"/>
    <d v="2026-03-06T10:29:17"/>
    <n v="-84.678709999999995"/>
    <n v="9.9141100000000009"/>
    <s v="CurvePositionEstimateError"/>
    <n v="98"/>
    <s v="Yes"/>
    <e v="#REF!"/>
  </r>
  <r>
    <s v="NISSAN LEAF 299-1018"/>
    <d v="2026-03-06T10:29:19"/>
    <s v="Energía de la batería del vehículo eléctrico 27760"/>
    <x v="1"/>
    <s v="Engine"/>
    <s v="No"/>
    <n v="0"/>
    <x v="20"/>
    <x v="0"/>
    <x v="0"/>
    <x v="1112"/>
    <s v="Vehicle, Battery Electric Vehicle"/>
    <n v="0"/>
    <d v="2026-03-06T10:29:19"/>
    <n v="0"/>
    <n v="0"/>
    <s v=""/>
    <n v="0"/>
    <s v="No"/>
    <e v="#REF!"/>
  </r>
  <r>
    <s v="NISSAN LEAF 299-1018"/>
    <d v="2026-03-06T10:29:25"/>
    <s v="Ubicación: 9.91385, -84.6767"/>
    <x v="0"/>
    <s v="GPS"/>
    <s v="Yes"/>
    <n v="0"/>
    <x v="0"/>
    <x v="0"/>
    <x v="0"/>
    <x v="0"/>
    <s v="Vehicle, Battery Electric Vehicle"/>
    <n v="0"/>
    <d v="2026-03-06T10:29:25"/>
    <n v="-84.676699999999997"/>
    <n v="9.9138500000000001"/>
    <s v="CurveSpeed"/>
    <n v="105"/>
    <s v="Yes"/>
    <e v="#REF!"/>
  </r>
  <r>
    <s v="NISSAN LEAF 299-1018"/>
    <d v="2026-03-06T10:29:27"/>
    <s v="Energía de la batería del vehículo eléctrico -12057"/>
    <x v="1"/>
    <s v="Engine"/>
    <s v="No"/>
    <n v="0"/>
    <x v="20"/>
    <x v="0"/>
    <x v="0"/>
    <x v="1113"/>
    <s v="Vehicle, Battery Electric Vehicle"/>
    <n v="0"/>
    <d v="2026-03-06T10:29:27"/>
    <n v="0"/>
    <n v="0"/>
    <s v=""/>
    <n v="0"/>
    <s v="No"/>
    <e v="#REF!"/>
  </r>
  <r>
    <s v="NISSAN LEAF 299-1018"/>
    <d v="2026-03-06T10:29:29"/>
    <s v="Ubicación: 9.91371, -84.67568"/>
    <x v="0"/>
    <s v="GPS"/>
    <s v="Yes"/>
    <n v="0"/>
    <x v="0"/>
    <x v="0"/>
    <x v="0"/>
    <x v="0"/>
    <s v="Vehicle, Battery Electric Vehicle"/>
    <n v="0"/>
    <d v="2026-03-06T10:29:29"/>
    <n v="-84.67568"/>
    <n v="9.91371"/>
    <s v="CurvePositionEstimateError"/>
    <n v="101"/>
    <s v="Yes"/>
    <e v="#REF!"/>
  </r>
  <r>
    <s v="NISSAN LEAF 299-1018"/>
    <d v="2026-03-06T10:29:30"/>
    <s v="Energía de la batería del vehículo eléctrico 27467"/>
    <x v="1"/>
    <s v="Engine"/>
    <s v="No"/>
    <n v="0"/>
    <x v="20"/>
    <x v="0"/>
    <x v="0"/>
    <x v="1114"/>
    <s v="Vehicle, Battery Electric Vehicle"/>
    <n v="0"/>
    <d v="2026-03-06T10:29:30"/>
    <n v="0"/>
    <n v="0"/>
    <s v=""/>
    <n v="0"/>
    <s v="No"/>
    <e v="#REF!"/>
  </r>
  <r>
    <s v="NISSAN LEAF 299-1018"/>
    <d v="2026-03-06T10:29:32"/>
    <s v="Energía de la batería del vehículo eléctrico -9674"/>
    <x v="1"/>
    <s v="Engine"/>
    <s v="No"/>
    <n v="0"/>
    <x v="20"/>
    <x v="0"/>
    <x v="0"/>
    <x v="1115"/>
    <s v="Vehicle, Battery Electric Vehicle"/>
    <n v="0"/>
    <d v="2026-03-06T10:29:32"/>
    <n v="0"/>
    <n v="0"/>
    <s v=""/>
    <n v="0"/>
    <s v="No"/>
    <e v="#REF!"/>
  </r>
  <r>
    <s v="NISSAN LEAF 299-1018"/>
    <d v="2026-03-06T10:29:32"/>
    <s v="Velocidad del motor en carretera 107"/>
    <x v="1"/>
    <s v="Engine"/>
    <s v="No"/>
    <n v="0"/>
    <x v="27"/>
    <x v="0"/>
    <x v="0"/>
    <x v="237"/>
    <s v="Vehicle, Battery Electric Vehicle"/>
    <n v="0"/>
    <d v="2026-03-06T10:29:32"/>
    <n v="0"/>
    <n v="0"/>
    <s v=""/>
    <n v="0"/>
    <s v="No"/>
    <e v="#REF!"/>
  </r>
  <r>
    <s v="NISSAN LEAF 299-1018"/>
    <d v="2026-03-06T10:29:33"/>
    <s v="Ubicación: 9.91359, -84.67464"/>
    <x v="0"/>
    <s v="GPS"/>
    <s v="Yes"/>
    <n v="0"/>
    <x v="0"/>
    <x v="0"/>
    <x v="0"/>
    <x v="0"/>
    <s v="Vehicle, Battery Electric Vehicle"/>
    <n v="0"/>
    <d v="2026-03-06T10:29:33"/>
    <n v="-84.674639999999997"/>
    <n v="9.9135899999999992"/>
    <s v="CurveSpeed"/>
    <n v="105"/>
    <s v="Yes"/>
    <e v="#REF!"/>
  </r>
  <r>
    <s v="NISSAN LEAF 299-1018"/>
    <d v="2026-03-06T10:29:37"/>
    <s v="Ubicación: 9.91347, -84.67363"/>
    <x v="0"/>
    <s v="GPS"/>
    <s v="Yes"/>
    <n v="0"/>
    <x v="0"/>
    <x v="0"/>
    <x v="0"/>
    <x v="0"/>
    <s v="Vehicle, Battery Electric Vehicle"/>
    <n v="0"/>
    <d v="2026-03-06T10:29:37"/>
    <n v="-84.673630000000003"/>
    <n v="9.9134700000000002"/>
    <s v="CurveBased"/>
    <n v="96"/>
    <s v="Yes"/>
    <e v="#REF!"/>
  </r>
  <r>
    <s v="NISSAN LEAF 299-1018"/>
    <d v="2026-03-06T10:29:38"/>
    <s v="Odómetro 16000"/>
    <x v="1"/>
    <s v="Engine"/>
    <s v="No"/>
    <n v="0"/>
    <x v="11"/>
    <x v="0"/>
    <x v="0"/>
    <x v="1116"/>
    <s v="Vehicle, Battery Electric Vehicle"/>
    <n v="0"/>
    <d v="2026-03-06T10:29:38"/>
    <n v="0"/>
    <n v="0"/>
    <s v=""/>
    <n v="0"/>
    <s v="No"/>
    <e v="#REF!"/>
  </r>
  <r>
    <s v="NISSAN LEAF 299-1018"/>
    <d v="2026-03-06T10:29:38"/>
    <s v="Odómetro sin procesar 16000"/>
    <x v="1"/>
    <s v="Engine"/>
    <s v="No"/>
    <n v="0"/>
    <x v="12"/>
    <x v="0"/>
    <x v="0"/>
    <x v="1116"/>
    <s v="Vehicle, Battery Electric Vehicle"/>
    <n v="0"/>
    <d v="2026-03-06T10:29:38"/>
    <n v="0"/>
    <n v="0"/>
    <s v=""/>
    <n v="0"/>
    <s v="No"/>
    <e v="#REF!"/>
  </r>
  <r>
    <s v="NISSAN LEAF 299-1018"/>
    <d v="2026-03-06T10:29:39"/>
    <s v="Ubicación: 9.91333, -84.67319"/>
    <x v="0"/>
    <s v="GPS"/>
    <s v="Yes"/>
    <n v="0"/>
    <x v="0"/>
    <x v="0"/>
    <x v="0"/>
    <x v="0"/>
    <s v="Vehicle, Battery Electric Vehicle"/>
    <n v="0"/>
    <d v="2026-03-06T10:29:39"/>
    <n v="-84.673190000000005"/>
    <n v="9.9133300000000002"/>
    <s v="CurveBased"/>
    <n v="90"/>
    <s v="Yes"/>
    <e v="#REF!"/>
  </r>
  <r>
    <s v="NISSAN LEAF 299-1018"/>
    <d v="2026-03-06T10:29:39"/>
    <s v="Velocidad del motor en carretera 92"/>
    <x v="1"/>
    <s v="Engine"/>
    <s v="No"/>
    <n v="0"/>
    <x v="27"/>
    <x v="0"/>
    <x v="0"/>
    <x v="257"/>
    <s v="Vehicle, Battery Electric Vehicle"/>
    <n v="0"/>
    <d v="2026-03-06T10:29:39"/>
    <n v="0"/>
    <n v="0"/>
    <s v=""/>
    <n v="0"/>
    <s v="No"/>
    <e v="#REF!"/>
  </r>
  <r>
    <s v="NISSAN LEAF 299-1018"/>
    <d v="2026-03-06T10:29:42"/>
    <s v="Ubicación: 9.91296, -84.67262"/>
    <x v="0"/>
    <s v="GPS"/>
    <s v="Yes"/>
    <n v="0"/>
    <x v="0"/>
    <x v="0"/>
    <x v="0"/>
    <x v="0"/>
    <s v="Vehicle, Battery Electric Vehicle"/>
    <n v="0"/>
    <d v="2026-03-06T10:29:42"/>
    <n v="-84.672619999999995"/>
    <n v="9.91296"/>
    <s v="CurvePositionEstimateError"/>
    <n v="88"/>
    <s v="Yes"/>
    <e v="#REF!"/>
  </r>
  <r>
    <s v="NISSAN LEAF 299-1018"/>
    <d v="2026-03-06T10:29:42"/>
    <s v=" "/>
    <x v="1"/>
    <s v="Debug"/>
    <s v="No"/>
    <s v="60-00-00-00-00-00-00-00-00-00-00-00-00-00-00"/>
    <x v="0"/>
    <x v="0"/>
    <x v="0"/>
    <x v="0"/>
    <s v="Vehicle, Battery Electric Vehicle"/>
    <n v="0"/>
    <d v="2026-03-06T10:29:42"/>
    <n v="0"/>
    <n v="0"/>
    <s v="IntermittentConnectionTestProtocolCanObd"/>
    <n v="0"/>
    <s v="No"/>
    <e v="#REF!"/>
  </r>
  <r>
    <s v="NISSAN LEAF 299-1018"/>
    <d v="2026-03-06T10:29:46"/>
    <s v="Velocidad del motor en carretera 91"/>
    <x v="1"/>
    <s v="Engine"/>
    <s v="No"/>
    <n v="0"/>
    <x v="27"/>
    <x v="0"/>
    <x v="0"/>
    <x v="238"/>
    <s v="Vehicle, Battery Electric Vehicle"/>
    <n v="0"/>
    <d v="2026-03-06T10:29:46"/>
    <n v="0"/>
    <n v="0"/>
    <s v=""/>
    <n v="0"/>
    <s v="No"/>
    <e v="#REF!"/>
  </r>
  <r>
    <s v="NISSAN LEAF 299-1018"/>
    <d v="2026-03-06T10:29:48"/>
    <s v="Ubicación: 9.91193, -84.67176"/>
    <x v="0"/>
    <s v="GPS"/>
    <s v="Yes"/>
    <n v="0"/>
    <x v="0"/>
    <x v="0"/>
    <x v="0"/>
    <x v="0"/>
    <s v="Vehicle, Battery Electric Vehicle"/>
    <n v="0"/>
    <d v="2026-03-06T10:29:48"/>
    <n v="-84.671760000000006"/>
    <n v="9.9119299999999999"/>
    <s v="CurvePositionEstimateError"/>
    <n v="90"/>
    <s v="Yes"/>
    <e v="#REF!"/>
  </r>
  <r>
    <s v="NISSAN LEAF 299-1018"/>
    <d v="2026-03-06T10:29:53"/>
    <s v="Velocidad del motor en carretera 101"/>
    <x v="1"/>
    <s v="Engine"/>
    <s v="No"/>
    <n v="0"/>
    <x v="27"/>
    <x v="0"/>
    <x v="0"/>
    <x v="232"/>
    <s v="Vehicle, Battery Electric Vehicle"/>
    <n v="0"/>
    <d v="2026-03-06T10:29:53"/>
    <n v="0"/>
    <n v="0"/>
    <s v=""/>
    <n v="0"/>
    <s v="No"/>
    <e v="#REF!"/>
  </r>
  <r>
    <s v="NISSAN LEAF 299-1018"/>
    <d v="2026-03-06T10:29:56"/>
    <s v="Ubicación: 9.91028, -84.67075"/>
    <x v="0"/>
    <s v="GPS"/>
    <s v="Yes"/>
    <n v="0"/>
    <x v="0"/>
    <x v="0"/>
    <x v="0"/>
    <x v="0"/>
    <s v="Vehicle, Battery Electric Vehicle"/>
    <n v="0"/>
    <d v="2026-03-06T10:29:56"/>
    <n v="-84.670749999999998"/>
    <n v="9.9102800000000002"/>
    <s v="CurvePositionEstimateError"/>
    <n v="100"/>
    <s v="Yes"/>
    <e v="#REF!"/>
  </r>
  <r>
    <s v="NISSAN LEAF 299-1018"/>
    <d v="2026-03-06T10:29:58"/>
    <s v="Energía de la batería del vehículo eléctrico 37098"/>
    <x v="1"/>
    <s v="Engine"/>
    <s v="No"/>
    <n v="0"/>
    <x v="20"/>
    <x v="0"/>
    <x v="0"/>
    <x v="1117"/>
    <s v="Vehicle, Battery Electric Vehicle"/>
    <n v="0"/>
    <d v="2026-03-06T10:29:58"/>
    <n v="0"/>
    <n v="0"/>
    <s v=""/>
    <n v="0"/>
    <s v="No"/>
    <e v="#REF!"/>
  </r>
  <r>
    <s v="NISSAN LEAF 299-1018"/>
    <d v="2026-03-06T10:30:02"/>
    <s v="Ubicación: 9.90909, -84.66988"/>
    <x v="0"/>
    <s v="GPS"/>
    <s v="Yes"/>
    <n v="0"/>
    <x v="0"/>
    <x v="0"/>
    <x v="0"/>
    <x v="0"/>
    <s v="Vehicle, Battery Electric Vehicle"/>
    <n v="0"/>
    <d v="2026-03-06T10:30:02"/>
    <n v="-84.669880000000006"/>
    <n v="9.9090900000000008"/>
    <s v="CurveSpeedEstimateError"/>
    <n v="98"/>
    <s v="Yes"/>
    <e v="#REF!"/>
  </r>
  <r>
    <s v="NISSAN LEAF 299-1018"/>
    <d v="2026-03-06T10:30:03"/>
    <s v="Energía de la batería del vehículo eléctrico 33271"/>
    <x v="1"/>
    <s v="Engine"/>
    <s v="No"/>
    <n v="0"/>
    <x v="20"/>
    <x v="0"/>
    <x v="0"/>
    <x v="1118"/>
    <s v="Vehicle, Battery Electric Vehicle"/>
    <n v="0"/>
    <d v="2026-03-06T10:30:03"/>
    <n v="0"/>
    <n v="0"/>
    <s v=""/>
    <n v="0"/>
    <s v="No"/>
    <e v="#REF!"/>
  </r>
  <r>
    <s v="NISSAN LEAF 299-1018"/>
    <d v="2026-03-06T10:30:04"/>
    <s v="Energía de la batería del vehículo eléctrico -9947"/>
    <x v="1"/>
    <s v="Engine"/>
    <s v="No"/>
    <n v="0"/>
    <x v="20"/>
    <x v="0"/>
    <x v="0"/>
    <x v="1119"/>
    <s v="Vehicle, Battery Electric Vehicle"/>
    <n v="0"/>
    <d v="2026-03-06T10:30:04"/>
    <n v="0"/>
    <n v="0"/>
    <s v=""/>
    <n v="0"/>
    <s v="No"/>
    <e v="#REF!"/>
  </r>
  <r>
    <s v="NISSAN LEAF 299-1018"/>
    <d v="2026-03-06T10:30:06"/>
    <s v="Energía de la batería del vehículo eléctrico 28117"/>
    <x v="1"/>
    <s v="Engine"/>
    <s v="No"/>
    <n v="0"/>
    <x v="20"/>
    <x v="0"/>
    <x v="0"/>
    <x v="1120"/>
    <s v="Vehicle, Battery Electric Vehicle"/>
    <n v="0"/>
    <d v="2026-03-06T10:30:06"/>
    <n v="0"/>
    <n v="0"/>
    <s v=""/>
    <n v="0"/>
    <s v="No"/>
    <e v="#REF!"/>
  </r>
  <r>
    <s v="NISSAN LEAF 299-1018"/>
    <d v="2026-03-06T10:30:08"/>
    <s v="Ubicación: 9.9082, -84.66879"/>
    <x v="0"/>
    <s v="GPS"/>
    <s v="Yes"/>
    <n v="0"/>
    <x v="0"/>
    <x v="0"/>
    <x v="0"/>
    <x v="0"/>
    <s v="Vehicle, Battery Electric Vehicle"/>
    <n v="0"/>
    <d v="2026-03-06T10:30:08"/>
    <n v="-84.668790000000001"/>
    <n v="9.9082000000000008"/>
    <s v="CurvePositionEstimateError"/>
    <n v="90"/>
    <s v="Yes"/>
    <e v="#REF!"/>
  </r>
  <r>
    <s v="NISSAN LEAF 299-1018"/>
    <d v="2026-03-06T10:30:13"/>
    <s v="Ubicación: 9.90772, -84.66779"/>
    <x v="0"/>
    <s v="GPS"/>
    <s v="Yes"/>
    <n v="0"/>
    <x v="0"/>
    <x v="0"/>
    <x v="0"/>
    <x v="0"/>
    <s v="Vehicle, Battery Electric Vehicle"/>
    <n v="0"/>
    <d v="2026-03-06T10:30:13"/>
    <n v="-84.667789999999997"/>
    <n v="9.9077199999999994"/>
    <s v="CurvePositionEstimateError"/>
    <n v="87"/>
    <s v="Yes"/>
    <e v="#REF!"/>
  </r>
  <r>
    <s v="NISSAN LEAF 299-1018"/>
    <d v="2026-03-06T10:30:14"/>
    <s v="Velocidad del motor en carretera 90"/>
    <x v="1"/>
    <s v="Engine"/>
    <s v="No"/>
    <n v="0"/>
    <x v="27"/>
    <x v="0"/>
    <x v="0"/>
    <x v="172"/>
    <s v="Vehicle, Battery Electric Vehicle"/>
    <n v="0"/>
    <d v="2026-03-06T10:30:14"/>
    <n v="0"/>
    <n v="0"/>
    <s v=""/>
    <n v="0"/>
    <s v="No"/>
    <e v="#REF!"/>
  </r>
  <r>
    <s v="NISSAN LEAF 299-1018"/>
    <d v="2026-03-06T10:30:16"/>
    <s v="Odómetro 16001"/>
    <x v="1"/>
    <s v="Engine"/>
    <s v="No"/>
    <n v="0"/>
    <x v="11"/>
    <x v="0"/>
    <x v="0"/>
    <x v="1121"/>
    <s v="Vehicle, Battery Electric Vehicle"/>
    <n v="0"/>
    <d v="2026-03-06T10:30:16"/>
    <n v="0"/>
    <n v="0"/>
    <s v=""/>
    <n v="0"/>
    <s v="No"/>
    <e v="#REF!"/>
  </r>
  <r>
    <s v="NISSAN LEAF 299-1018"/>
    <d v="2026-03-06T10:30:16"/>
    <s v="Odómetro sin procesar 16001"/>
    <x v="1"/>
    <s v="Engine"/>
    <s v="No"/>
    <n v="0"/>
    <x v="12"/>
    <x v="0"/>
    <x v="0"/>
    <x v="1121"/>
    <s v="Vehicle, Battery Electric Vehicle"/>
    <n v="0"/>
    <d v="2026-03-06T10:30:16"/>
    <n v="0"/>
    <n v="0"/>
    <s v=""/>
    <n v="0"/>
    <s v="No"/>
    <e v="#REF!"/>
  </r>
  <r>
    <s v="NISSAN LEAF 299-1018"/>
    <d v="2026-03-06T10:30:20"/>
    <s v="Ubicación: 9.9073, -84.66625"/>
    <x v="0"/>
    <s v="GPS"/>
    <s v="Yes"/>
    <n v="0"/>
    <x v="0"/>
    <x v="0"/>
    <x v="0"/>
    <x v="0"/>
    <s v="Vehicle, Battery Electric Vehicle"/>
    <n v="0"/>
    <d v="2026-03-06T10:30:20"/>
    <n v="-84.666250000000005"/>
    <n v="9.9072999999999993"/>
    <s v="CurveSpeedEstimateError"/>
    <n v="92"/>
    <s v="Yes"/>
    <e v="#REF!"/>
  </r>
  <r>
    <s v="NISSAN LEAF 299-1018"/>
    <d v="2026-03-06T10:30:23"/>
    <s v="Estado de carga genérico 48.05"/>
    <x v="1"/>
    <s v="Engine"/>
    <s v="No"/>
    <n v="0"/>
    <x v="15"/>
    <x v="0"/>
    <x v="0"/>
    <x v="1122"/>
    <s v="Vehicle, Battery Electric Vehicle"/>
    <n v="0"/>
    <d v="2026-03-06T10:30:23"/>
    <n v="0"/>
    <n v="0"/>
    <s v=""/>
    <n v="0"/>
    <s v="No"/>
    <e v="#REF!"/>
  </r>
  <r>
    <s v="NISSAN LEAF 299-1018"/>
    <d v="2026-03-06T10:30:2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0:27"/>
    <n v="0"/>
    <n v="0"/>
    <s v=""/>
    <n v="0"/>
    <s v="No"/>
    <e v="#REF!"/>
  </r>
  <r>
    <s v="NISSAN LEAF 299-1018"/>
    <d v="2026-03-06T10:30:28"/>
    <s v="Energía de la batería del vehículo eléctrico -1372"/>
    <x v="1"/>
    <s v="Engine"/>
    <s v="No"/>
    <n v="0"/>
    <x v="20"/>
    <x v="0"/>
    <x v="0"/>
    <x v="1123"/>
    <s v="Vehicle, Battery Electric Vehicle"/>
    <n v="0"/>
    <d v="2026-03-06T10:30:28"/>
    <n v="0"/>
    <n v="0"/>
    <s v=""/>
    <n v="0"/>
    <s v="No"/>
    <e v="#REF!"/>
  </r>
  <r>
    <s v="NISSAN LEAF 299-1018"/>
    <d v="2026-03-06T10:30:30"/>
    <s v="Energía de la batería del vehículo eléctrico 29325"/>
    <x v="1"/>
    <s v="Engine"/>
    <s v="No"/>
    <n v="0"/>
    <x v="20"/>
    <x v="0"/>
    <x v="0"/>
    <x v="1124"/>
    <s v="Vehicle, Battery Electric Vehicle"/>
    <n v="0"/>
    <d v="2026-03-06T10:30:30"/>
    <n v="0"/>
    <n v="0"/>
    <s v=""/>
    <n v="0"/>
    <s v="No"/>
    <e v="#REF!"/>
  </r>
  <r>
    <s v="NISSAN LEAF 299-1018"/>
    <d v="2026-03-06T10:30:33"/>
    <s v="Ubicación: 9.90648, -84.66327"/>
    <x v="0"/>
    <s v="GPS"/>
    <s v="Yes"/>
    <n v="0"/>
    <x v="0"/>
    <x v="0"/>
    <x v="0"/>
    <x v="0"/>
    <s v="Vehicle, Battery Electric Vehicle"/>
    <n v="0"/>
    <d v="2026-03-06T10:30:33"/>
    <n v="-84.663269999999997"/>
    <n v="9.9064800000000002"/>
    <s v="CurveSpeedEstimateError"/>
    <n v="94"/>
    <s v="Yes"/>
    <e v="#REF!"/>
  </r>
  <r>
    <s v="NISSAN LEAF 299-1018"/>
    <d v="2026-03-06T10:30:35"/>
    <s v="Velocidad del motor en carretera 99"/>
    <x v="1"/>
    <s v="Engine"/>
    <s v="No"/>
    <n v="0"/>
    <x v="27"/>
    <x v="0"/>
    <x v="0"/>
    <x v="176"/>
    <s v="Vehicle, Battery Electric Vehicle"/>
    <n v="0"/>
    <d v="2026-03-06T10:30:35"/>
    <n v="0"/>
    <n v="0"/>
    <s v=""/>
    <n v="0"/>
    <s v="No"/>
    <e v="#REF!"/>
  </r>
  <r>
    <s v="NISSAN LEAF 299-1018"/>
    <d v="2026-03-06T10:30:35"/>
    <s v="Energía de la batería del vehículo eléctrico 27823"/>
    <x v="1"/>
    <s v="Engine"/>
    <s v="No"/>
    <n v="0"/>
    <x v="20"/>
    <x v="0"/>
    <x v="0"/>
    <x v="1125"/>
    <s v="Vehicle, Battery Electric Vehicle"/>
    <n v="0"/>
    <d v="2026-03-06T10:30:35"/>
    <n v="0"/>
    <n v="0"/>
    <s v=""/>
    <n v="0"/>
    <s v="No"/>
    <e v="#REF!"/>
  </r>
  <r>
    <s v="NISSAN LEAF 299-1018"/>
    <d v="2026-03-06T10:30:36"/>
    <s v="Energía de la batería del vehículo eléctrico -12022"/>
    <x v="1"/>
    <s v="Engine"/>
    <s v="No"/>
    <n v="0"/>
    <x v="20"/>
    <x v="0"/>
    <x v="0"/>
    <x v="1126"/>
    <s v="Vehicle, Battery Electric Vehicle"/>
    <n v="0"/>
    <d v="2026-03-06T10:30:36"/>
    <n v="0"/>
    <n v="0"/>
    <s v=""/>
    <n v="0"/>
    <s v="No"/>
    <e v="#REF!"/>
  </r>
  <r>
    <s v="NISSAN LEAF 299-1018"/>
    <d v="2026-03-06T10:30:39"/>
    <s v="Ubicación: 9.90582, -84.66199"/>
    <x v="0"/>
    <s v="GPS"/>
    <s v="Yes"/>
    <n v="0"/>
    <x v="0"/>
    <x v="0"/>
    <x v="0"/>
    <x v="0"/>
    <s v="Vehicle, Battery Electric Vehicle"/>
    <n v="0"/>
    <d v="2026-03-06T10:30:39"/>
    <n v="-84.661990000000003"/>
    <n v="9.9058200000000003"/>
    <s v="CurvePositionEstimateError"/>
    <n v="92"/>
    <s v="Yes"/>
    <e v="#REF!"/>
  </r>
  <r>
    <s v="NISSAN LEAF 299-1018"/>
    <d v="2026-03-06T10:30:40"/>
    <s v="Velocidad del motor en carretera 91"/>
    <x v="1"/>
    <s v="Engine"/>
    <s v="No"/>
    <n v="0"/>
    <x v="27"/>
    <x v="0"/>
    <x v="0"/>
    <x v="238"/>
    <s v="Vehicle, Battery Electric Vehicle"/>
    <n v="0"/>
    <d v="2026-03-06T10:30:40"/>
    <n v="0"/>
    <n v="0"/>
    <s v=""/>
    <n v="0"/>
    <s v="No"/>
    <e v="#REF!"/>
  </r>
  <r>
    <s v="NISSAN LEAF 299-1018"/>
    <d v="2026-03-06T10:30:42"/>
    <s v="Energía de la batería del vehículo eléctrico 21829"/>
    <x v="1"/>
    <s v="Engine"/>
    <s v="No"/>
    <n v="0"/>
    <x v="20"/>
    <x v="0"/>
    <x v="0"/>
    <x v="1127"/>
    <s v="Vehicle, Battery Electric Vehicle"/>
    <n v="0"/>
    <d v="2026-03-06T10:30:42"/>
    <n v="0"/>
    <n v="0"/>
    <s v=""/>
    <n v="0"/>
    <s v="No"/>
    <e v="#REF!"/>
  </r>
  <r>
    <s v="NISSAN LEAF 299-1018"/>
    <d v="2026-03-06T10:30:45"/>
    <s v="Ubicación: 9.90491, -84.661"/>
    <x v="0"/>
    <s v="GPS"/>
    <s v="Yes"/>
    <n v="0"/>
    <x v="0"/>
    <x v="0"/>
    <x v="0"/>
    <x v="0"/>
    <s v="Vehicle, Battery Electric Vehicle"/>
    <n v="0"/>
    <d v="2026-03-06T10:30:45"/>
    <n v="-84.661000000000001"/>
    <n v="9.9049099999999992"/>
    <s v="CurvePositionEstimateError"/>
    <n v="90"/>
    <s v="Yes"/>
    <e v="#REF!"/>
  </r>
  <r>
    <s v="NISSAN LEAF 299-1018"/>
    <d v="2026-03-06T10:30:51"/>
    <s v="Ubicación: 9.90374, -84.6602"/>
    <x v="0"/>
    <s v="GPS"/>
    <s v="Yes"/>
    <n v="0"/>
    <x v="0"/>
    <x v="0"/>
    <x v="0"/>
    <x v="0"/>
    <s v="Vehicle, Battery Electric Vehicle"/>
    <n v="0"/>
    <d v="2026-03-06T10:30:51"/>
    <n v="-84.660200000000003"/>
    <n v="9.9037400000000009"/>
    <s v="CurveSpeedEstimateError"/>
    <n v="98"/>
    <s v="Yes"/>
    <e v="#REF!"/>
  </r>
  <r>
    <s v="NISSAN LEAF 299-1018"/>
    <d v="2026-03-06T10:30:54"/>
    <s v="Odómetro 16002"/>
    <x v="1"/>
    <s v="Engine"/>
    <s v="No"/>
    <n v="0"/>
    <x v="11"/>
    <x v="0"/>
    <x v="0"/>
    <x v="1128"/>
    <s v="Vehicle, Battery Electric Vehicle"/>
    <n v="0"/>
    <d v="2026-03-06T10:30:54"/>
    <n v="0"/>
    <n v="0"/>
    <s v=""/>
    <n v="0"/>
    <s v="No"/>
    <e v="#REF!"/>
  </r>
  <r>
    <s v="NISSAN LEAF 299-1018"/>
    <d v="2026-03-06T10:30:54"/>
    <s v="Odómetro sin procesar 16002"/>
    <x v="1"/>
    <s v="Engine"/>
    <s v="No"/>
    <n v="0"/>
    <x v="12"/>
    <x v="0"/>
    <x v="0"/>
    <x v="1128"/>
    <s v="Vehicle, Battery Electric Vehicle"/>
    <n v="0"/>
    <d v="2026-03-06T10:30:54"/>
    <n v="0"/>
    <n v="0"/>
    <s v=""/>
    <n v="0"/>
    <s v="No"/>
    <e v="#REF!"/>
  </r>
  <r>
    <s v="NISSAN LEAF 299-1018"/>
    <d v="2026-03-06T10:30:56"/>
    <s v="Velocidad del motor en carretera 105"/>
    <x v="1"/>
    <s v="Engine"/>
    <s v="No"/>
    <n v="0"/>
    <x v="27"/>
    <x v="0"/>
    <x v="0"/>
    <x v="1129"/>
    <s v="Vehicle, Battery Electric Vehicle"/>
    <n v="0"/>
    <d v="2026-03-06T10:30:56"/>
    <n v="0"/>
    <n v="0"/>
    <s v=""/>
    <n v="0"/>
    <s v="No"/>
    <e v="#REF!"/>
  </r>
  <r>
    <s v="NISSAN LEAF 299-1018"/>
    <d v="2026-03-06T10:31:00"/>
    <s v="Ubicación: 9.90168, -84.65918"/>
    <x v="0"/>
    <s v="GPS"/>
    <s v="Yes"/>
    <n v="0"/>
    <x v="0"/>
    <x v="0"/>
    <x v="0"/>
    <x v="0"/>
    <s v="Vehicle, Battery Electric Vehicle"/>
    <n v="0"/>
    <d v="2026-03-06T10:31:00"/>
    <n v="-84.659180000000006"/>
    <n v="9.9016800000000007"/>
    <s v="CurvePositionEstimateError"/>
    <n v="103"/>
    <s v="Yes"/>
    <e v="#REF!"/>
  </r>
  <r>
    <s v="NISSAN LEAF 299-1018"/>
    <d v="2026-03-06T10:31:12"/>
    <s v="Ubicación: 9.899, -84.65755"/>
    <x v="0"/>
    <s v="GPS"/>
    <s v="Yes"/>
    <n v="0"/>
    <x v="0"/>
    <x v="0"/>
    <x v="0"/>
    <x v="0"/>
    <s v="Vehicle, Battery Electric Vehicle"/>
    <n v="0"/>
    <d v="2026-03-06T10:31:12"/>
    <n v="-84.657550000000001"/>
    <n v="9.8989999999999991"/>
    <s v="CurvePositionEstimateError"/>
    <n v="103"/>
    <s v="Yes"/>
    <e v="#REF!"/>
  </r>
  <r>
    <s v="NISSAN LEAF 299-1018"/>
    <d v="2026-03-06T10:31:21"/>
    <s v="Ubicación: 9.89721, -84.65603"/>
    <x v="0"/>
    <s v="GPS"/>
    <s v="Yes"/>
    <n v="0"/>
    <x v="0"/>
    <x v="0"/>
    <x v="0"/>
    <x v="0"/>
    <s v="Vehicle, Battery Electric Vehicle"/>
    <n v="0"/>
    <d v="2026-03-06T10:31:21"/>
    <n v="-84.656030000000001"/>
    <n v="9.8972099999999994"/>
    <s v="CurvePositionEstimateError"/>
    <n v="103"/>
    <s v="Yes"/>
    <e v="#REF!"/>
  </r>
  <r>
    <s v="NISSAN LEAF 299-1018"/>
    <d v="2026-03-06T10:31:21"/>
    <s v="Velocidad del motor en carretera 106"/>
    <x v="1"/>
    <s v="Engine"/>
    <s v="No"/>
    <n v="0"/>
    <x v="27"/>
    <x v="0"/>
    <x v="0"/>
    <x v="1101"/>
    <s v="Vehicle, Battery Electric Vehicle"/>
    <n v="0"/>
    <d v="2026-03-06T10:31:21"/>
    <n v="0"/>
    <n v="0"/>
    <s v=""/>
    <n v="0"/>
    <s v="No"/>
    <e v="#REF!"/>
  </r>
  <r>
    <s v="NISSAN LEAF 299-1018"/>
    <d v="2026-03-06T10:31:21"/>
    <s v="Energía de la batería del vehículo eléctrico 29797"/>
    <x v="1"/>
    <s v="Engine"/>
    <s v="No"/>
    <n v="0"/>
    <x v="20"/>
    <x v="0"/>
    <x v="0"/>
    <x v="1130"/>
    <s v="Vehicle, Battery Electric Vehicle"/>
    <n v="0"/>
    <d v="2026-03-06T10:31:21"/>
    <n v="0"/>
    <n v="0"/>
    <s v=""/>
    <n v="0"/>
    <s v="No"/>
    <e v="#REF!"/>
  </r>
  <r>
    <s v="NISSAN LEAF 299-1018"/>
    <d v="2026-03-06T10:31:23"/>
    <s v="Energía de la batería del vehículo eléctrico -20963"/>
    <x v="1"/>
    <s v="Engine"/>
    <s v="No"/>
    <n v="0"/>
    <x v="20"/>
    <x v="0"/>
    <x v="0"/>
    <x v="1131"/>
    <s v="Vehicle, Battery Electric Vehicle"/>
    <n v="0"/>
    <d v="2026-03-06T10:31:23"/>
    <n v="0"/>
    <n v="0"/>
    <s v=""/>
    <n v="0"/>
    <s v="No"/>
    <e v="#REF!"/>
  </r>
  <r>
    <s v="NISSAN LEAF 299-1018"/>
    <d v="2026-03-06T10:31:24"/>
    <s v="Estado de carga genérico 46.83"/>
    <x v="1"/>
    <s v="Engine"/>
    <s v="No"/>
    <n v="0"/>
    <x v="15"/>
    <x v="0"/>
    <x v="0"/>
    <x v="1132"/>
    <s v="Vehicle, Battery Electric Vehicle"/>
    <n v="0"/>
    <d v="2026-03-06T10:31:24"/>
    <n v="0"/>
    <n v="0"/>
    <s v=""/>
    <n v="0"/>
    <s v="No"/>
    <e v="#REF!"/>
  </r>
  <r>
    <s v="NISSAN LEAF 299-1018"/>
    <d v="2026-03-06T10:31:25"/>
    <s v="Ubicación: 9.89651, -84.65531"/>
    <x v="0"/>
    <s v="GPS"/>
    <s v="Yes"/>
    <n v="0"/>
    <x v="0"/>
    <x v="0"/>
    <x v="0"/>
    <x v="0"/>
    <s v="Vehicle, Battery Electric Vehicle"/>
    <n v="0"/>
    <d v="2026-03-06T10:31:25"/>
    <n v="-84.65531"/>
    <n v="9.8965099999999993"/>
    <s v="CurveSpeedEstimateError"/>
    <n v="94"/>
    <s v="Yes"/>
    <e v="#REF!"/>
  </r>
  <r>
    <s v="NISSAN LEAF 299-1018"/>
    <d v="2026-03-06T10:31:26"/>
    <s v="Velocidad del motor en carretera 91"/>
    <x v="1"/>
    <s v="Engine"/>
    <s v="No"/>
    <n v="0"/>
    <x v="27"/>
    <x v="0"/>
    <x v="0"/>
    <x v="238"/>
    <s v="Vehicle, Battery Electric Vehicle"/>
    <n v="0"/>
    <d v="2026-03-06T10:31:26"/>
    <n v="0"/>
    <n v="0"/>
    <s v=""/>
    <n v="0"/>
    <s v="No"/>
    <e v="#REF!"/>
  </r>
  <r>
    <s v="NISSAN LEAF 299-1018"/>
    <d v="2026-03-06T10:31:28"/>
    <s v="Odómetro 16003"/>
    <x v="1"/>
    <s v="Engine"/>
    <s v="No"/>
    <n v="0"/>
    <x v="11"/>
    <x v="0"/>
    <x v="0"/>
    <x v="1133"/>
    <s v="Vehicle, Battery Electric Vehicle"/>
    <n v="0"/>
    <d v="2026-03-06T10:31:28"/>
    <n v="0"/>
    <n v="0"/>
    <s v=""/>
    <n v="0"/>
    <s v="No"/>
    <e v="#REF!"/>
  </r>
  <r>
    <s v="NISSAN LEAF 299-1018"/>
    <d v="2026-03-06T10:31:28"/>
    <s v="Odómetro sin procesar 16003"/>
    <x v="1"/>
    <s v="Engine"/>
    <s v="No"/>
    <n v="0"/>
    <x v="12"/>
    <x v="0"/>
    <x v="0"/>
    <x v="1133"/>
    <s v="Vehicle, Battery Electric Vehicle"/>
    <n v="0"/>
    <d v="2026-03-06T10:31:28"/>
    <n v="0"/>
    <n v="0"/>
    <s v=""/>
    <n v="0"/>
    <s v="No"/>
    <e v="#REF!"/>
  </r>
  <r>
    <s v="NISSAN LEAF 299-1018"/>
    <d v="2026-03-06T10:31:31"/>
    <s v="Velocidad del motor en carretera 85"/>
    <x v="1"/>
    <s v="Engine"/>
    <s v="No"/>
    <n v="0"/>
    <x v="27"/>
    <x v="0"/>
    <x v="0"/>
    <x v="150"/>
    <s v="Vehicle, Battery Electric Vehicle"/>
    <n v="0"/>
    <d v="2026-03-06T10:31:31"/>
    <n v="0"/>
    <n v="0"/>
    <s v=""/>
    <n v="0"/>
    <s v="No"/>
    <e v="#REF!"/>
  </r>
  <r>
    <s v="NISSAN LEAF 299-1018"/>
    <d v="2026-03-06T10:31:32"/>
    <s v="Energía de la batería del vehículo eléctrico 33216"/>
    <x v="1"/>
    <s v="Engine"/>
    <s v="No"/>
    <n v="0"/>
    <x v="20"/>
    <x v="0"/>
    <x v="0"/>
    <x v="1134"/>
    <s v="Vehicle, Battery Electric Vehicle"/>
    <n v="0"/>
    <d v="2026-03-06T10:31:32"/>
    <n v="0"/>
    <n v="0"/>
    <s v=""/>
    <n v="0"/>
    <s v="No"/>
    <e v="#REF!"/>
  </r>
  <r>
    <s v="NISSAN LEAF 299-1018"/>
    <d v="2026-03-06T10:31:33"/>
    <s v="Ubicación: 9.89539, -84.65398"/>
    <x v="0"/>
    <s v="GPS"/>
    <s v="Yes"/>
    <n v="0"/>
    <x v="0"/>
    <x v="0"/>
    <x v="0"/>
    <x v="0"/>
    <s v="Vehicle, Battery Electric Vehicle"/>
    <n v="0"/>
    <d v="2026-03-06T10:31:33"/>
    <n v="-84.653980000000004"/>
    <n v="9.8953900000000008"/>
    <s v="CurvePositionEstimateError"/>
    <n v="83"/>
    <s v="Yes"/>
    <e v="#REF!"/>
  </r>
  <r>
    <s v="NISSAN LEAF 299-1018"/>
    <d v="2026-03-06T10:31:35"/>
    <s v=" "/>
    <x v="1"/>
    <s v="Debug"/>
    <s v="No"/>
    <s v="68-01-6A-00-5D-00-5C-00-5B-00-5B-00-AD-00-A2-00-5D-00-9B-00-A3-00-9C-00-A2-00-9E-00-A1-00-6F-00-AD-00-99-00-BD-00-A2-00-65-00-52-00-A1-00-5C-00-52-00-C0-00-AC-00-59-00-66-00-A0-00-5B-00-94-00-67-00-A1-00-D4-00-59-00-97-00-5A-00-5C-00-5B-00-99-00-99-00-60-00-70-00-A6-00-A4-00-A3-00-C2-00-5F-00-A3-00"/>
    <x v="0"/>
    <x v="0"/>
    <x v="0"/>
    <x v="0"/>
    <s v="Vehicle, Battery Electric Vehicle"/>
    <n v="0"/>
    <d v="2026-03-06T10:31:35"/>
    <n v="0"/>
    <n v="0"/>
    <s v="40036"/>
    <n v="0"/>
    <s v="No"/>
    <e v="#REF!"/>
  </r>
  <r>
    <s v="NISSAN LEAF 299-1018"/>
    <d v="2026-03-06T10:31:37"/>
    <s v="Ubicación: 9.89488, -84.65329"/>
    <x v="0"/>
    <s v="GPS"/>
    <s v="Yes"/>
    <n v="0"/>
    <x v="0"/>
    <x v="0"/>
    <x v="0"/>
    <x v="0"/>
    <s v="Vehicle, Battery Electric Vehicle"/>
    <n v="0"/>
    <d v="2026-03-06T10:31:37"/>
    <n v="-84.653289999999998"/>
    <n v="9.8948800000000006"/>
    <s v="CurveSpeedEstimateError"/>
    <n v="87"/>
    <s v="Yes"/>
    <e v="#REF!"/>
  </r>
  <r>
    <s v="NISSAN LEAF 299-1018"/>
    <d v="2026-03-06T10:31:4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1:41"/>
    <n v="0"/>
    <n v="0"/>
    <s v=""/>
    <n v="0"/>
    <s v="No"/>
    <e v="#REF!"/>
  </r>
  <r>
    <s v="NISSAN LEAF 299-1018"/>
    <d v="2026-03-06T10:31:44"/>
    <s v="Energía de la batería del vehículo eléctrico 32708"/>
    <x v="1"/>
    <s v="Engine"/>
    <s v="No"/>
    <n v="0"/>
    <x v="20"/>
    <x v="0"/>
    <x v="0"/>
    <x v="1135"/>
    <s v="Vehicle, Battery Electric Vehicle"/>
    <n v="0"/>
    <d v="2026-03-06T10:31:44"/>
    <n v="0"/>
    <n v="0"/>
    <s v=""/>
    <n v="0"/>
    <s v="No"/>
    <e v="#REF!"/>
  </r>
  <r>
    <s v="NISSAN LEAF 299-1018"/>
    <d v="2026-03-06T10:31:44"/>
    <s v="Velocidad del motor en carretera 95"/>
    <x v="1"/>
    <s v="Engine"/>
    <s v="No"/>
    <n v="0"/>
    <x v="27"/>
    <x v="0"/>
    <x v="0"/>
    <x v="180"/>
    <s v="Vehicle, Battery Electric Vehicle"/>
    <n v="0"/>
    <d v="2026-03-06T10:31:44"/>
    <n v="0"/>
    <n v="0"/>
    <s v=""/>
    <n v="0"/>
    <s v="No"/>
    <e v="#REF!"/>
  </r>
  <r>
    <s v="NISSAN LEAF 299-1018"/>
    <d v="2026-03-06T10:3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31:44"/>
    <n v="0"/>
    <n v="0"/>
    <s v=""/>
    <n v="0"/>
    <s v="No"/>
    <e v="#REF!"/>
  </r>
  <r>
    <s v="NISSAN LEAF 299-1018"/>
    <d v="2026-03-06T10:31:44"/>
    <s v=" "/>
    <x v="1"/>
    <s v="Debug"/>
    <s v="No"/>
    <s v="72-62-05-11-28-D8-02"/>
    <x v="0"/>
    <x v="0"/>
    <x v="0"/>
    <x v="0"/>
    <s v="Vehicle, Battery Electric Vehicle"/>
    <n v="0"/>
    <d v="2026-03-06T10:31:44"/>
    <n v="0"/>
    <n v="0"/>
    <s v="40012"/>
    <n v="0"/>
    <s v="No"/>
    <e v="#REF!"/>
  </r>
  <r>
    <s v="NISSAN LEAF 299-1018"/>
    <d v="2026-03-06T10:31:44"/>
    <s v="Intensidad de la señal del módem celular 102"/>
    <x v="1"/>
    <s v="Engine"/>
    <s v="No"/>
    <n v="0"/>
    <x v="26"/>
    <x v="0"/>
    <x v="0"/>
    <x v="589"/>
    <s v="Vehicle, Battery Electric Vehicle"/>
    <n v="0"/>
    <d v="2026-03-06T10:31:44"/>
    <n v="0"/>
    <n v="0"/>
    <s v=""/>
    <n v="0"/>
    <s v="No"/>
    <e v="#REF!"/>
  </r>
  <r>
    <s v="NISSAN LEAF 299-1018"/>
    <d v="2026-03-06T10:31:45"/>
    <s v="Ubicación: 9.89392, -84.65174"/>
    <x v="0"/>
    <s v="GPS"/>
    <s v="Yes"/>
    <n v="0"/>
    <x v="0"/>
    <x v="0"/>
    <x v="0"/>
    <x v="0"/>
    <s v="Vehicle, Battery Electric Vehicle"/>
    <n v="0"/>
    <d v="2026-03-06T10:31:45"/>
    <n v="-84.651740000000004"/>
    <n v="9.8939199999999996"/>
    <s v="CurveSpeed"/>
    <n v="94"/>
    <s v="Yes"/>
    <e v="#REF!"/>
  </r>
  <r>
    <s v="NISSAN LEAF 299-1018"/>
    <d v="2026-03-06T10:31:46"/>
    <s v="Energía de la batería del vehículo eléctrico -11056"/>
    <x v="1"/>
    <s v="Engine"/>
    <s v="No"/>
    <n v="0"/>
    <x v="20"/>
    <x v="0"/>
    <x v="0"/>
    <x v="248"/>
    <s v="Vehicle, Battery Electric Vehicle"/>
    <n v="0"/>
    <d v="2026-03-06T10:31:46"/>
    <n v="0"/>
    <n v="0"/>
    <s v=""/>
    <n v="0"/>
    <s v="No"/>
    <e v="#REF!"/>
  </r>
  <r>
    <s v="NISSAN LEAF 299-1018"/>
    <d v="2026-03-06T10:31:48"/>
    <s v="Ubicación: 9.8936, -84.65113"/>
    <x v="0"/>
    <s v="GPS"/>
    <s v="Yes"/>
    <n v="0"/>
    <x v="0"/>
    <x v="0"/>
    <x v="0"/>
    <x v="0"/>
    <s v="Vehicle, Battery Electric Vehicle"/>
    <n v="0"/>
    <d v="2026-03-06T10:31:48"/>
    <n v="-84.651129999999995"/>
    <n v="9.8935999999999993"/>
    <s v="CurveSpeedEstimateError"/>
    <n v="88"/>
    <s v="Yes"/>
    <e v="#REF!"/>
  </r>
  <r>
    <s v="NISSAN LEAF 299-1018"/>
    <d v="2026-03-06T10:31:53"/>
    <s v="Velocidad del motor en carretera 86"/>
    <x v="1"/>
    <s v="Engine"/>
    <s v="No"/>
    <n v="0"/>
    <x v="27"/>
    <x v="0"/>
    <x v="0"/>
    <x v="246"/>
    <s v="Vehicle, Battery Electric Vehicle"/>
    <n v="0"/>
    <d v="2026-03-06T10:31:53"/>
    <n v="0"/>
    <n v="0"/>
    <s v=""/>
    <n v="0"/>
    <s v="No"/>
    <e v="#REF!"/>
  </r>
  <r>
    <s v="NISSAN LEAF 299-1018"/>
    <d v="2026-03-06T10:31:55"/>
    <s v="Ubicación: 9.89296, -84.64975"/>
    <x v="0"/>
    <s v="GPS"/>
    <s v="Yes"/>
    <n v="0"/>
    <x v="0"/>
    <x v="0"/>
    <x v="0"/>
    <x v="0"/>
    <s v="Vehicle, Battery Electric Vehicle"/>
    <n v="0"/>
    <d v="2026-03-06T10:31:55"/>
    <n v="-84.649749999999997"/>
    <n v="9.8929600000000004"/>
    <s v="CurveSpeedEstimateError"/>
    <n v="85"/>
    <s v="Yes"/>
    <e v="#REF!"/>
  </r>
  <r>
    <s v="NISSAN LEAF 299-1018"/>
    <d v="2026-03-06T10:32:00"/>
    <s v="Velocidad del motor en carretera 92"/>
    <x v="1"/>
    <s v="Engine"/>
    <s v="No"/>
    <n v="0"/>
    <x v="27"/>
    <x v="0"/>
    <x v="0"/>
    <x v="257"/>
    <s v="Vehicle, Battery Electric Vehicle"/>
    <n v="0"/>
    <d v="2026-03-06T10:32:00"/>
    <n v="0"/>
    <n v="0"/>
    <s v=""/>
    <n v="0"/>
    <s v="No"/>
    <e v="#REF!"/>
  </r>
  <r>
    <s v="NISSAN LEAF 299-1018"/>
    <d v="2026-03-06T10:32:01"/>
    <s v="Ubicación: 9.89248, -84.64851"/>
    <x v="0"/>
    <s v="GPS"/>
    <s v="Yes"/>
    <n v="0"/>
    <x v="0"/>
    <x v="0"/>
    <x v="0"/>
    <x v="0"/>
    <s v="Vehicle, Battery Electric Vehicle"/>
    <n v="0"/>
    <d v="2026-03-06T10:32:01"/>
    <n v="-84.648510000000002"/>
    <n v="9.8924800000000008"/>
    <s v="CurveSpeedEstimateError"/>
    <n v="90"/>
    <s v="Yes"/>
    <e v="#REF!"/>
  </r>
  <r>
    <s v="NISSAN LEAF 299-1018"/>
    <d v="2026-03-06T10:32:08"/>
    <s v="Odómetro 16004"/>
    <x v="1"/>
    <s v="Engine"/>
    <s v="No"/>
    <n v="0"/>
    <x v="11"/>
    <x v="0"/>
    <x v="0"/>
    <x v="1136"/>
    <s v="Vehicle, Battery Electric Vehicle"/>
    <n v="0"/>
    <d v="2026-03-06T10:32:08"/>
    <n v="0"/>
    <n v="0"/>
    <s v=""/>
    <n v="0"/>
    <s v="No"/>
    <e v="#REF!"/>
  </r>
  <r>
    <s v="NISSAN LEAF 299-1018"/>
    <d v="2026-03-06T10:32:08"/>
    <s v="Odómetro sin procesar 16004"/>
    <x v="1"/>
    <s v="Engine"/>
    <s v="No"/>
    <n v="0"/>
    <x v="12"/>
    <x v="0"/>
    <x v="0"/>
    <x v="1136"/>
    <s v="Vehicle, Battery Electric Vehicle"/>
    <n v="0"/>
    <d v="2026-03-06T10:32:08"/>
    <n v="0"/>
    <n v="0"/>
    <s v=""/>
    <n v="0"/>
    <s v="No"/>
    <e v="#REF!"/>
  </r>
  <r>
    <s v="NISSAN LEAF 299-1018"/>
    <d v="2026-03-06T10:32:09"/>
    <s v="Ubicación: 9.89198, -84.64674"/>
    <x v="0"/>
    <s v="GPS"/>
    <s v="Yes"/>
    <n v="0"/>
    <x v="0"/>
    <x v="0"/>
    <x v="0"/>
    <x v="0"/>
    <s v="Vehicle, Battery Electric Vehicle"/>
    <n v="0"/>
    <d v="2026-03-06T10:32:09"/>
    <n v="-84.646739999999994"/>
    <n v="9.8919800000000002"/>
    <s v="CurveSpeedEstimateError"/>
    <n v="88"/>
    <s v="Yes"/>
    <e v="#REF!"/>
  </r>
  <r>
    <s v="NISSAN LEAF 299-1018"/>
    <d v="2026-03-06T10:32:16"/>
    <s v="Velocidad del motor en carretera 90"/>
    <x v="1"/>
    <s v="Engine"/>
    <s v="No"/>
    <n v="0"/>
    <x v="27"/>
    <x v="0"/>
    <x v="0"/>
    <x v="172"/>
    <s v="Vehicle, Battery Electric Vehicle"/>
    <n v="0"/>
    <d v="2026-03-06T10:32:16"/>
    <n v="0"/>
    <n v="0"/>
    <s v=""/>
    <n v="0"/>
    <s v="No"/>
    <e v="#REF!"/>
  </r>
  <r>
    <s v="NISSAN LEAF 299-1018"/>
    <d v="2026-03-06T10:32:19"/>
    <s v="Ubicación: 9.89164, -84.64455"/>
    <x v="0"/>
    <s v="GPS"/>
    <s v="Yes"/>
    <n v="0"/>
    <x v="0"/>
    <x v="0"/>
    <x v="0"/>
    <x v="0"/>
    <s v="Vehicle, Battery Electric Vehicle"/>
    <n v="0"/>
    <d v="2026-03-06T10:32:19"/>
    <n v="-84.644549999999995"/>
    <n v="9.8916400000000007"/>
    <s v="CurvePositionEstimateError"/>
    <n v="90"/>
    <s v="Yes"/>
    <e v="#REF!"/>
  </r>
  <r>
    <s v="NISSAN LEAF 299-1018"/>
    <d v="2026-03-06T10:32:20"/>
    <s v="Energía de la batería del vehículo eléctrico 40008"/>
    <x v="1"/>
    <s v="Engine"/>
    <s v="No"/>
    <n v="0"/>
    <x v="20"/>
    <x v="0"/>
    <x v="0"/>
    <x v="1137"/>
    <s v="Vehicle, Battery Electric Vehicle"/>
    <n v="0"/>
    <d v="2026-03-06T10:32:20"/>
    <n v="0"/>
    <n v="0"/>
    <s v=""/>
    <n v="0"/>
    <s v="No"/>
    <e v="#REF!"/>
  </r>
  <r>
    <s v="NISSAN LEAF 299-1018"/>
    <d v="2026-03-06T10:32:23"/>
    <s v="Energía de la batería del vehículo eléctrico 34220"/>
    <x v="1"/>
    <s v="Engine"/>
    <s v="No"/>
    <n v="0"/>
    <x v="20"/>
    <x v="0"/>
    <x v="0"/>
    <x v="1138"/>
    <s v="Vehicle, Battery Electric Vehicle"/>
    <n v="0"/>
    <d v="2026-03-06T10:32:23"/>
    <n v="0"/>
    <n v="0"/>
    <s v=""/>
    <n v="0"/>
    <s v="No"/>
    <e v="#REF!"/>
  </r>
  <r>
    <s v="NISSAN LEAF 299-1018"/>
    <d v="2026-03-06T10:32:23"/>
    <s v="Velocidad del motor en carretera 96"/>
    <x v="1"/>
    <s v="Engine"/>
    <s v="No"/>
    <n v="0"/>
    <x v="27"/>
    <x v="0"/>
    <x v="0"/>
    <x v="208"/>
    <s v="Vehicle, Battery Electric Vehicle"/>
    <n v="0"/>
    <d v="2026-03-06T10:32:23"/>
    <n v="0"/>
    <n v="0"/>
    <s v=""/>
    <n v="0"/>
    <s v="No"/>
    <e v="#REF!"/>
  </r>
  <r>
    <s v="NISSAN LEAF 299-1018"/>
    <d v="2026-03-06T10:32:24"/>
    <s v="Energía de la batería del vehículo eléctrico -11423"/>
    <x v="1"/>
    <s v="Engine"/>
    <s v="No"/>
    <n v="0"/>
    <x v="20"/>
    <x v="0"/>
    <x v="0"/>
    <x v="1139"/>
    <s v="Vehicle, Battery Electric Vehicle"/>
    <n v="0"/>
    <d v="2026-03-06T10:32:24"/>
    <n v="0"/>
    <n v="0"/>
    <s v=""/>
    <n v="0"/>
    <s v="No"/>
    <e v="#REF!"/>
  </r>
  <r>
    <s v="NISSAN LEAF 299-1018"/>
    <d v="2026-03-06T10:32:24"/>
    <s v="Estado de carga genérico 45.73"/>
    <x v="1"/>
    <s v="Engine"/>
    <s v="No"/>
    <n v="0"/>
    <x v="15"/>
    <x v="0"/>
    <x v="0"/>
    <x v="1140"/>
    <s v="Vehicle, Battery Electric Vehicle"/>
    <n v="0"/>
    <d v="2026-03-06T10:32:24"/>
    <n v="0"/>
    <n v="0"/>
    <s v=""/>
    <n v="0"/>
    <s v="No"/>
    <e v="#REF!"/>
  </r>
  <r>
    <s v="NISSAN LEAF 299-1018"/>
    <d v="2026-03-06T10:32:24"/>
    <s v="Ubicación: 9.89157, -84.64339"/>
    <x v="0"/>
    <s v="GPS"/>
    <s v="Yes"/>
    <n v="0"/>
    <x v="0"/>
    <x v="0"/>
    <x v="0"/>
    <x v="0"/>
    <s v="Vehicle, Battery Electric Vehicle"/>
    <n v="0"/>
    <d v="2026-03-06T10:32:24"/>
    <n v="-84.643389999999997"/>
    <n v="9.8915699999999998"/>
    <s v="CurveSpeed"/>
    <n v="94"/>
    <s v="Yes"/>
    <e v="#REF!"/>
  </r>
  <r>
    <s v="NISSAN LEAF 299-1018"/>
    <d v="2026-03-06T10:32:29"/>
    <s v="Energía de la batería del vehículo eléctrico 18457"/>
    <x v="1"/>
    <s v="Engine"/>
    <s v="No"/>
    <n v="0"/>
    <x v="20"/>
    <x v="0"/>
    <x v="0"/>
    <x v="1141"/>
    <s v="Vehicle, Battery Electric Vehicle"/>
    <n v="0"/>
    <d v="2026-03-06T10:32:29"/>
    <n v="0"/>
    <n v="0"/>
    <s v=""/>
    <n v="0"/>
    <s v="No"/>
    <e v="#REF!"/>
  </r>
  <r>
    <s v="NISSAN LEAF 299-1018"/>
    <d v="2026-03-06T10:32:29"/>
    <s v="Ubicación: 9.89158, -84.64227"/>
    <x v="0"/>
    <s v="GPS"/>
    <s v="Yes"/>
    <n v="0"/>
    <x v="0"/>
    <x v="0"/>
    <x v="0"/>
    <x v="0"/>
    <s v="Vehicle, Battery Electric Vehicle"/>
    <n v="0"/>
    <d v="2026-03-06T10:32:29"/>
    <n v="-84.642269999999996"/>
    <n v="9.8915799999999994"/>
    <s v="CurvePositionEstimateError"/>
    <n v="87"/>
    <s v="Yes"/>
    <e v="#REF!"/>
  </r>
  <r>
    <s v="NISSAN LEAF 299-1018"/>
    <d v="2026-03-06T10:32:30"/>
    <s v="Energía de la batería del vehículo eléctrico -10836"/>
    <x v="1"/>
    <s v="Engine"/>
    <s v="No"/>
    <n v="0"/>
    <x v="20"/>
    <x v="0"/>
    <x v="0"/>
    <x v="1142"/>
    <s v="Vehicle, Battery Electric Vehicle"/>
    <n v="0"/>
    <d v="2026-03-06T10:32:30"/>
    <n v="0"/>
    <n v="0"/>
    <s v=""/>
    <n v="0"/>
    <s v="No"/>
    <e v="#REF!"/>
  </r>
  <r>
    <s v="NISSAN LEAF 299-1018"/>
    <d v="2026-03-06T10:32:38"/>
    <s v="Ubicación: 9.89179, -84.64042"/>
    <x v="0"/>
    <s v="GPS"/>
    <s v="Yes"/>
    <n v="0"/>
    <x v="0"/>
    <x v="0"/>
    <x v="0"/>
    <x v="0"/>
    <s v="Vehicle, Battery Electric Vehicle"/>
    <n v="0"/>
    <d v="2026-03-06T10:32:38"/>
    <n v="-84.640420000000006"/>
    <n v="9.8917900000000003"/>
    <s v="CurveSpeed"/>
    <n v="76"/>
    <s v="Yes"/>
    <e v="#REF!"/>
  </r>
  <r>
    <s v="NISSAN LEAF 299-1018"/>
    <d v="2026-03-06T10:32:39"/>
    <s v="Energía de la batería del vehículo eléctrico 15138"/>
    <x v="1"/>
    <s v="Engine"/>
    <s v="No"/>
    <n v="0"/>
    <x v="20"/>
    <x v="0"/>
    <x v="0"/>
    <x v="1143"/>
    <s v="Vehicle, Battery Electric Vehicle"/>
    <n v="0"/>
    <d v="2026-03-06T10:32:39"/>
    <n v="0"/>
    <n v="0"/>
    <s v=""/>
    <n v="0"/>
    <s v="No"/>
    <e v="#REF!"/>
  </r>
  <r>
    <s v="NISSAN LEAF 299-1018"/>
    <d v="2026-03-06T10:32:41"/>
    <s v="Ubicación: 9.89185, -84.63984"/>
    <x v="0"/>
    <s v="GPS"/>
    <s v="Yes"/>
    <n v="0"/>
    <x v="0"/>
    <x v="0"/>
    <x v="0"/>
    <x v="0"/>
    <s v="Vehicle, Battery Electric Vehicle"/>
    <n v="0"/>
    <d v="2026-03-06T10:32:41"/>
    <n v="-84.639840000000007"/>
    <n v="9.8918499999999998"/>
    <s v="CurveSpeedEstimateError"/>
    <n v="77"/>
    <s v="Yes"/>
    <e v="#REF!"/>
  </r>
  <r>
    <s v="NISSAN LEAF 299-1018"/>
    <d v="2026-03-06T10:32:41"/>
    <s v="Velocidad del motor en carretera 78"/>
    <x v="1"/>
    <s v="Engine"/>
    <s v="No"/>
    <n v="0"/>
    <x v="27"/>
    <x v="0"/>
    <x v="0"/>
    <x v="141"/>
    <s v="Vehicle, Battery Electric Vehicle"/>
    <n v="0"/>
    <d v="2026-03-06T10:32:41"/>
    <n v="0"/>
    <n v="0"/>
    <s v=""/>
    <n v="0"/>
    <s v="No"/>
    <e v="#REF!"/>
  </r>
  <r>
    <s v="NISSAN LEAF 299-1018"/>
    <d v="2026-03-06T10:32:45"/>
    <s v="Ubicación: 9.89191, -84.63911"/>
    <x v="0"/>
    <s v="GPS"/>
    <s v="Yes"/>
    <n v="0"/>
    <x v="0"/>
    <x v="0"/>
    <x v="0"/>
    <x v="0"/>
    <s v="Vehicle, Battery Electric Vehicle"/>
    <n v="0"/>
    <d v="2026-03-06T10:32:45"/>
    <n v="-84.639110000000002"/>
    <n v="9.8919099999999993"/>
    <s v="CurveSpeedEstimateError"/>
    <n v="70"/>
    <s v="Yes"/>
    <e v="#REF!"/>
  </r>
  <r>
    <s v="NISSAN LEAF 299-1018"/>
    <d v="2026-03-06T10:32:48"/>
    <s v="Velocidad del motor en carretera 62"/>
    <x v="1"/>
    <s v="Engine"/>
    <s v="No"/>
    <n v="0"/>
    <x v="27"/>
    <x v="0"/>
    <x v="0"/>
    <x v="125"/>
    <s v="Vehicle, Battery Electric Vehicle"/>
    <n v="0"/>
    <d v="2026-03-06T10:32:48"/>
    <n v="0"/>
    <n v="0"/>
    <s v=""/>
    <n v="0"/>
    <s v="No"/>
    <e v="#REF!"/>
  </r>
  <r>
    <s v="NISSAN LEAF 299-1018"/>
    <d v="2026-03-06T10:32:49"/>
    <s v="Energía de la batería del vehículo eléctrico -29665"/>
    <x v="1"/>
    <s v="Engine"/>
    <s v="No"/>
    <n v="0"/>
    <x v="20"/>
    <x v="0"/>
    <x v="0"/>
    <x v="1144"/>
    <s v="Vehicle, Battery Electric Vehicle"/>
    <n v="0"/>
    <d v="2026-03-06T10:32:49"/>
    <n v="0"/>
    <n v="0"/>
    <s v=""/>
    <n v="0"/>
    <s v="No"/>
    <e v="#REF!"/>
  </r>
  <r>
    <s v="NISSAN LEAF 299-1018"/>
    <d v="2026-03-06T10:32:51"/>
    <s v="Ubicación: 9.892, -84.6382"/>
    <x v="0"/>
    <s v="GPS"/>
    <s v="Yes"/>
    <n v="0"/>
    <x v="0"/>
    <x v="0"/>
    <x v="0"/>
    <x v="0"/>
    <s v="Vehicle, Battery Electric Vehicle"/>
    <n v="0"/>
    <d v="2026-03-06T10:32:51"/>
    <n v="-84.638199999999998"/>
    <n v="9.8919999999999995"/>
    <s v="CurveSpeedEstimateError"/>
    <n v="50"/>
    <s v="Yes"/>
    <e v="#REF!"/>
  </r>
  <r>
    <s v="NISSAN LEAF 299-1018"/>
    <d v="2026-03-06T10:32:52"/>
    <s v="Odómetro 16005"/>
    <x v="1"/>
    <s v="Engine"/>
    <s v="No"/>
    <n v="0"/>
    <x v="11"/>
    <x v="0"/>
    <x v="0"/>
    <x v="1145"/>
    <s v="Vehicle, Battery Electric Vehicle"/>
    <n v="0"/>
    <d v="2026-03-06T10:32:52"/>
    <n v="0"/>
    <n v="0"/>
    <s v=""/>
    <n v="0"/>
    <s v="No"/>
    <e v="#REF!"/>
  </r>
  <r>
    <s v="NISSAN LEAF 299-1018"/>
    <d v="2026-03-06T10:32:52"/>
    <s v="Odómetro sin procesar 16005"/>
    <x v="1"/>
    <s v="Engine"/>
    <s v="No"/>
    <n v="0"/>
    <x v="12"/>
    <x v="0"/>
    <x v="0"/>
    <x v="1145"/>
    <s v="Vehicle, Battery Electric Vehicle"/>
    <n v="0"/>
    <d v="2026-03-06T10:32:52"/>
    <n v="0"/>
    <n v="0"/>
    <s v=""/>
    <n v="0"/>
    <s v="No"/>
    <e v="#REF!"/>
  </r>
  <r>
    <s v="NISSAN LEAF 299-1018"/>
    <d v="2026-03-06T10:32:55"/>
    <s v="Velocidad del motor en carretera 37"/>
    <x v="1"/>
    <s v="Engine"/>
    <s v="No"/>
    <n v="0"/>
    <x v="27"/>
    <x v="0"/>
    <x v="0"/>
    <x v="49"/>
    <s v="Vehicle, Battery Electric Vehicle"/>
    <n v="0"/>
    <d v="2026-03-06T10:32:55"/>
    <n v="0"/>
    <n v="0"/>
    <s v=""/>
    <n v="0"/>
    <s v="No"/>
    <e v="#REF!"/>
  </r>
  <r>
    <s v="NISSAN LEAF 299-1018"/>
    <d v="2026-03-06T10:32:57"/>
    <s v="Energía de la batería del vehículo eléctrico 9918"/>
    <x v="1"/>
    <s v="Engine"/>
    <s v="No"/>
    <n v="0"/>
    <x v="20"/>
    <x v="0"/>
    <x v="0"/>
    <x v="1146"/>
    <s v="Vehicle, Battery Electric Vehicle"/>
    <n v="0"/>
    <d v="2026-03-06T10:32:57"/>
    <n v="0"/>
    <n v="0"/>
    <s v=""/>
    <n v="0"/>
    <s v="No"/>
    <e v="#REF!"/>
  </r>
  <r>
    <s v="NISSAN LEAF 299-1018"/>
    <d v="2026-03-06T10:32:57"/>
    <s v="Ubicación: 9.89206, -84.63759"/>
    <x v="0"/>
    <s v="GPS"/>
    <s v="Yes"/>
    <n v="0"/>
    <x v="0"/>
    <x v="0"/>
    <x v="0"/>
    <x v="0"/>
    <s v="Vehicle, Battery Electric Vehicle"/>
    <n v="0"/>
    <d v="2026-03-06T10:32:57"/>
    <n v="-84.637590000000003"/>
    <n v="9.8920600000000007"/>
    <s v="CurvePositionEstimateError"/>
    <n v="35"/>
    <s v="Yes"/>
    <e v="#REF!"/>
  </r>
  <r>
    <s v="NISSAN LEAF 299-1018"/>
    <d v="2026-03-06T10:33:00"/>
    <s v="Ubicación: 9.89208, -84.63731"/>
    <x v="0"/>
    <s v="GPS"/>
    <s v="Yes"/>
    <n v="0"/>
    <x v="0"/>
    <x v="0"/>
    <x v="0"/>
    <x v="0"/>
    <s v="Vehicle, Battery Electric Vehicle"/>
    <n v="0"/>
    <d v="2026-03-06T10:33:00"/>
    <n v="-84.637309999999999"/>
    <n v="9.89208"/>
    <s v="CurveSpeedEstimateError"/>
    <n v="37"/>
    <s v="Yes"/>
    <e v="#REF!"/>
  </r>
  <r>
    <s v="NISSAN LEAF 299-1018"/>
    <d v="2026-03-06T10:33:08"/>
    <s v="Ubicación: 9.89215, -84.63652"/>
    <x v="0"/>
    <s v="GPS"/>
    <s v="Yes"/>
    <n v="0"/>
    <x v="0"/>
    <x v="0"/>
    <x v="0"/>
    <x v="0"/>
    <s v="Vehicle, Battery Electric Vehicle"/>
    <n v="0"/>
    <d v="2026-03-06T10:33:08"/>
    <n v="-84.636520000000004"/>
    <n v="9.8921500000000009"/>
    <s v="CurveSpeed"/>
    <n v="41"/>
    <s v="Yes"/>
    <e v="#REF!"/>
  </r>
  <r>
    <s v="NISSAN LEAF 299-1018"/>
    <d v="2026-03-06T10:33:09"/>
    <s v="Velocidad del motor en carretera 44"/>
    <x v="1"/>
    <s v="Engine"/>
    <s v="No"/>
    <n v="0"/>
    <x v="27"/>
    <x v="0"/>
    <x v="0"/>
    <x v="73"/>
    <s v="Vehicle, Battery Electric Vehicle"/>
    <n v="0"/>
    <d v="2026-03-06T10:33:09"/>
    <n v="0"/>
    <n v="0"/>
    <s v=""/>
    <n v="0"/>
    <s v="No"/>
    <e v="#REF!"/>
  </r>
  <r>
    <s v="NISSAN LEAF 299-1018"/>
    <d v="2026-03-06T10:33:14"/>
    <s v="Velocidad del motor en carretera 54"/>
    <x v="1"/>
    <s v="Engine"/>
    <s v="No"/>
    <n v="0"/>
    <x v="27"/>
    <x v="0"/>
    <x v="0"/>
    <x v="212"/>
    <s v="Vehicle, Battery Electric Vehicle"/>
    <n v="0"/>
    <d v="2026-03-06T10:33:14"/>
    <n v="0"/>
    <n v="0"/>
    <s v=""/>
    <n v="0"/>
    <s v="No"/>
    <e v="#REF!"/>
  </r>
  <r>
    <s v="NISSAN LEAF 299-1018"/>
    <d v="2026-03-06T10:33:16"/>
    <s v="Ubicación: 9.89224, -84.63554"/>
    <x v="0"/>
    <s v="GPS"/>
    <s v="Yes"/>
    <n v="0"/>
    <x v="0"/>
    <x v="0"/>
    <x v="0"/>
    <x v="0"/>
    <s v="Vehicle, Battery Electric Vehicle"/>
    <n v="0"/>
    <d v="2026-03-06T10:33:16"/>
    <n v="-84.635540000000006"/>
    <n v="9.8922399999999993"/>
    <s v="CurvePositionEstimateError"/>
    <n v="53"/>
    <s v="Yes"/>
    <e v="#REF!"/>
  </r>
  <r>
    <s v="NISSAN LEAF 299-1018"/>
    <d v="2026-03-06T10:33:1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3:18"/>
    <n v="0"/>
    <n v="0"/>
    <s v=""/>
    <n v="0"/>
    <s v="No"/>
    <e v="#REF!"/>
  </r>
  <r>
    <s v="NISSAN LEAF 299-1018"/>
    <d v="2026-03-06T10:33:20"/>
    <s v="Ubicación: 9.89228, -84.63503"/>
    <x v="0"/>
    <s v="GPS"/>
    <s v="Yes"/>
    <n v="0"/>
    <x v="0"/>
    <x v="0"/>
    <x v="0"/>
    <x v="0"/>
    <s v="Vehicle, Battery Electric Vehicle"/>
    <n v="0"/>
    <d v="2026-03-06T10:33:20"/>
    <n v="-84.63503"/>
    <n v="9.8922799999999995"/>
    <s v="CurveSpeedEstimateError"/>
    <n v="50"/>
    <s v="Yes"/>
    <e v="#REF!"/>
  </r>
  <r>
    <s v="NISSAN LEAF 299-1018"/>
    <d v="2026-03-06T10:33:24"/>
    <s v="Ubicación: 9.89233, -84.6345"/>
    <x v="0"/>
    <s v="GPS"/>
    <s v="Yes"/>
    <n v="0"/>
    <x v="0"/>
    <x v="0"/>
    <x v="0"/>
    <x v="0"/>
    <s v="Vehicle, Battery Electric Vehicle"/>
    <n v="0"/>
    <d v="2026-03-06T10:33:24"/>
    <n v="-84.634500000000003"/>
    <n v="9.8923299999999994"/>
    <s v="CurveSpeedEstimateError"/>
    <n v="55"/>
    <s v="Yes"/>
    <e v="#REF!"/>
  </r>
  <r>
    <s v="NISSAN LEAF 299-1018"/>
    <d v="2026-03-06T10:33:25"/>
    <s v="Velocidad del motor en carretera 56"/>
    <x v="1"/>
    <s v="Engine"/>
    <s v="No"/>
    <n v="0"/>
    <x v="27"/>
    <x v="0"/>
    <x v="0"/>
    <x v="106"/>
    <s v="Vehicle, Battery Electric Vehicle"/>
    <n v="0"/>
    <d v="2026-03-06T10:33:25"/>
    <n v="0"/>
    <n v="0"/>
    <s v=""/>
    <n v="0"/>
    <s v="No"/>
    <e v="#REF!"/>
  </r>
  <r>
    <s v="NISSAN LEAF 299-1018"/>
    <d v="2026-03-06T10:33:28"/>
    <s v="Ubicación: 9.89238, -84.63396"/>
    <x v="0"/>
    <s v="GPS"/>
    <s v="Yes"/>
    <n v="0"/>
    <x v="0"/>
    <x v="0"/>
    <x v="0"/>
    <x v="0"/>
    <s v="Vehicle, Battery Electric Vehicle"/>
    <n v="0"/>
    <d v="2026-03-06T10:33:28"/>
    <n v="-84.633960000000002"/>
    <n v="9.8923799999999993"/>
    <s v="CurveSpeedEstimateError"/>
    <n v="52"/>
    <s v="Yes"/>
    <e v="#REF!"/>
  </r>
  <r>
    <s v="NISSAN LEAF 299-1018"/>
    <d v="2026-03-06T10:33:33"/>
    <s v="Ubicación: 9.89243, -84.63333"/>
    <x v="0"/>
    <s v="GPS"/>
    <s v="Yes"/>
    <n v="0"/>
    <x v="0"/>
    <x v="0"/>
    <x v="0"/>
    <x v="0"/>
    <s v="Vehicle, Battery Electric Vehicle"/>
    <n v="0"/>
    <d v="2026-03-06T10:33:33"/>
    <n v="-84.633330000000001"/>
    <n v="9.8924299999999992"/>
    <s v="CurveSpeed"/>
    <n v="46"/>
    <s v="Yes"/>
    <e v="#REF!"/>
  </r>
  <r>
    <s v="NISSAN LEAF 299-1018"/>
    <d v="2026-03-06T10:33:33"/>
    <s v="Velocidad del motor en carretera 48"/>
    <x v="1"/>
    <s v="Engine"/>
    <s v="No"/>
    <n v="0"/>
    <x v="27"/>
    <x v="0"/>
    <x v="0"/>
    <x v="78"/>
    <s v="Vehicle, Battery Electric Vehicle"/>
    <n v="0"/>
    <d v="2026-03-06T10:33:33"/>
    <n v="0"/>
    <n v="0"/>
    <s v=""/>
    <n v="0"/>
    <s v="No"/>
    <e v="#REF!"/>
  </r>
  <r>
    <s v="NISSAN LEAF 299-1018"/>
    <d v="2026-03-06T10:33:41"/>
    <s v="Ubicación: 9.89252, -84.63239"/>
    <x v="0"/>
    <s v="GPS"/>
    <s v="Yes"/>
    <n v="0"/>
    <x v="0"/>
    <x v="0"/>
    <x v="0"/>
    <x v="0"/>
    <s v="Vehicle, Battery Electric Vehicle"/>
    <n v="0"/>
    <d v="2026-03-06T10:33:41"/>
    <n v="-84.632390000000001"/>
    <n v="9.8925199999999993"/>
    <s v="CurveSpeedEstimateError"/>
    <n v="48"/>
    <s v="Yes"/>
    <e v="#REF!"/>
  </r>
  <r>
    <s v="NISSAN LEAF 299-1018"/>
    <d v="2026-03-06T10:33:51"/>
    <s v="Velocidad del motor en carretera 48"/>
    <x v="1"/>
    <s v="Engine"/>
    <s v="No"/>
    <n v="0"/>
    <x v="27"/>
    <x v="0"/>
    <x v="0"/>
    <x v="78"/>
    <s v="Vehicle, Battery Electric Vehicle"/>
    <n v="0"/>
    <d v="2026-03-06T10:33:51"/>
    <n v="0"/>
    <n v="0"/>
    <s v=""/>
    <n v="0"/>
    <s v="No"/>
    <e v="#REF!"/>
  </r>
  <r>
    <s v="NISSAN LEAF 299-1018"/>
    <d v="2026-03-06T10:33:56"/>
    <s v="Ubicación: 9.89269, -84.63052"/>
    <x v="0"/>
    <s v="GPS"/>
    <s v="Yes"/>
    <n v="0"/>
    <x v="0"/>
    <x v="0"/>
    <x v="0"/>
    <x v="0"/>
    <s v="Vehicle, Battery Electric Vehicle"/>
    <n v="0"/>
    <d v="2026-03-06T10:33:56"/>
    <n v="-84.630520000000004"/>
    <n v="9.89269"/>
    <s v="CurveSpeed"/>
    <n v="48"/>
    <s v="Yes"/>
    <e v="#REF!"/>
  </r>
  <r>
    <s v="NISSAN LEAF 299-1018"/>
    <d v="2026-03-06T10:34:05"/>
    <s v="Velocidad del motor en carretera 58"/>
    <x v="1"/>
    <s v="Engine"/>
    <s v="No"/>
    <n v="0"/>
    <x v="27"/>
    <x v="0"/>
    <x v="0"/>
    <x v="385"/>
    <s v="Vehicle, Battery Electric Vehicle"/>
    <n v="0"/>
    <d v="2026-03-06T10:34:05"/>
    <n v="0"/>
    <n v="0"/>
    <s v=""/>
    <n v="0"/>
    <s v="No"/>
    <e v="#REF!"/>
  </r>
  <r>
    <s v="NISSAN LEAF 299-1018"/>
    <d v="2026-03-06T10:34:06"/>
    <s v="Odómetro 16006"/>
    <x v="1"/>
    <s v="Engine"/>
    <s v="No"/>
    <n v="0"/>
    <x v="11"/>
    <x v="0"/>
    <x v="0"/>
    <x v="1147"/>
    <s v="Vehicle, Battery Electric Vehicle"/>
    <n v="0"/>
    <d v="2026-03-06T10:34:06"/>
    <n v="0"/>
    <n v="0"/>
    <s v=""/>
    <n v="0"/>
    <s v="No"/>
    <e v="#REF!"/>
  </r>
  <r>
    <s v="NISSAN LEAF 299-1018"/>
    <d v="2026-03-06T10:34:06"/>
    <s v="Odómetro sin procesar 16006"/>
    <x v="1"/>
    <s v="Engine"/>
    <s v="No"/>
    <n v="0"/>
    <x v="12"/>
    <x v="0"/>
    <x v="0"/>
    <x v="1147"/>
    <s v="Vehicle, Battery Electric Vehicle"/>
    <n v="0"/>
    <d v="2026-03-06T10:34:06"/>
    <n v="0"/>
    <n v="0"/>
    <s v=""/>
    <n v="0"/>
    <s v="No"/>
    <e v="#REF!"/>
  </r>
  <r>
    <s v="NISSAN LEAF 299-1018"/>
    <d v="2026-03-06T10:34:07"/>
    <s v="Ubicación: 9.89282, -84.62903"/>
    <x v="0"/>
    <s v="GPS"/>
    <s v="Yes"/>
    <n v="0"/>
    <x v="0"/>
    <x v="0"/>
    <x v="0"/>
    <x v="0"/>
    <s v="Vehicle, Battery Electric Vehicle"/>
    <n v="0"/>
    <d v="2026-03-06T10:34:07"/>
    <n v="-84.62903"/>
    <n v="9.8928200000000004"/>
    <s v="CurvePositionEstimateError"/>
    <n v="59"/>
    <s v="Yes"/>
    <e v="#REF!"/>
  </r>
  <r>
    <s v="NISSAN LEAF 299-1018"/>
    <d v="2026-03-06T10:34:07"/>
    <s v="Energía de la batería del vehículo eléctrico 23460"/>
    <x v="1"/>
    <s v="Engine"/>
    <s v="No"/>
    <n v="0"/>
    <x v="20"/>
    <x v="0"/>
    <x v="0"/>
    <x v="1148"/>
    <s v="Vehicle, Battery Electric Vehicle"/>
    <n v="0"/>
    <d v="2026-03-06T10:34:07"/>
    <n v="0"/>
    <n v="0"/>
    <s v=""/>
    <n v="0"/>
    <s v="No"/>
    <e v="#REF!"/>
  </r>
  <r>
    <s v="NISSAN LEAF 299-1018"/>
    <d v="2026-03-06T10:34:09"/>
    <s v="Energía de la batería del vehículo eléctrico -5700"/>
    <x v="1"/>
    <s v="Engine"/>
    <s v="No"/>
    <n v="0"/>
    <x v="20"/>
    <x v="0"/>
    <x v="0"/>
    <x v="1149"/>
    <s v="Vehicle, Battery Electric Vehicle"/>
    <n v="0"/>
    <d v="2026-03-06T10:34:09"/>
    <n v="0"/>
    <n v="0"/>
    <s v=""/>
    <n v="0"/>
    <s v="No"/>
    <e v="#REF!"/>
  </r>
  <r>
    <s v="NISSAN LEAF 299-1018"/>
    <d v="2026-03-06T10:34:10"/>
    <s v="Señal de giro hacia la izquierda (1. En) 1"/>
    <x v="1"/>
    <s v="Engine"/>
    <s v="No"/>
    <n v="0"/>
    <x v="31"/>
    <x v="0"/>
    <x v="0"/>
    <x v="1"/>
    <s v="Vehicle, Battery Electric Vehicle"/>
    <n v="0"/>
    <d v="2026-03-06T10:34:10"/>
    <n v="0"/>
    <n v="0"/>
    <s v=""/>
    <n v="0"/>
    <s v="No"/>
    <e v="#REF!"/>
  </r>
  <r>
    <s v="NISSAN LEAF 299-1018"/>
    <d v="2026-03-06T10:34:11"/>
    <s v="Energía de la batería del vehículo eléctrico 31567"/>
    <x v="1"/>
    <s v="Engine"/>
    <s v="No"/>
    <n v="0"/>
    <x v="20"/>
    <x v="0"/>
    <x v="0"/>
    <x v="1150"/>
    <s v="Vehicle, Battery Electric Vehicle"/>
    <n v="0"/>
    <d v="2026-03-06T10:34:11"/>
    <n v="0"/>
    <n v="0"/>
    <s v=""/>
    <n v="0"/>
    <s v="No"/>
    <e v="#REF!"/>
  </r>
  <r>
    <s v="NISSAN LEAF 299-1018"/>
    <d v="2026-03-06T10:34:13"/>
    <s v="Ubicación: 9.89292, -84.62805"/>
    <x v="0"/>
    <s v="GPS"/>
    <s v="Yes"/>
    <n v="0"/>
    <x v="0"/>
    <x v="0"/>
    <x v="0"/>
    <x v="0"/>
    <s v="Vehicle, Battery Electric Vehicle"/>
    <n v="0"/>
    <d v="2026-03-06T10:34:13"/>
    <n v="-84.628050000000002"/>
    <n v="9.8929200000000002"/>
    <s v="CurveSpeed"/>
    <n v="70"/>
    <s v="Yes"/>
    <e v="#REF!"/>
  </r>
  <r>
    <s v="NISSAN LEAF 299-1018"/>
    <d v="2026-03-06T10:34:13"/>
    <s v="Velocidad del motor en carretera 72"/>
    <x v="1"/>
    <s v="Engine"/>
    <s v="No"/>
    <n v="0"/>
    <x v="27"/>
    <x v="0"/>
    <x v="0"/>
    <x v="188"/>
    <s v="Vehicle, Battery Electric Vehicle"/>
    <n v="0"/>
    <d v="2026-03-06T10:34:13"/>
    <n v="0"/>
    <n v="0"/>
    <s v=""/>
    <n v="0"/>
    <s v="No"/>
    <e v="#REF!"/>
  </r>
  <r>
    <s v="NISSAN LEAF 299-1018"/>
    <d v="2026-03-06T10:34:15"/>
    <s v="Energía de la batería del vehículo eléctrico -41064"/>
    <x v="1"/>
    <s v="Engine"/>
    <s v="No"/>
    <n v="0"/>
    <x v="20"/>
    <x v="0"/>
    <x v="0"/>
    <x v="1151"/>
    <s v="Vehicle, Battery Electric Vehicle"/>
    <n v="0"/>
    <d v="2026-03-06T10:34:15"/>
    <n v="0"/>
    <n v="0"/>
    <s v=""/>
    <n v="0"/>
    <s v="No"/>
    <e v="#REF!"/>
  </r>
  <r>
    <s v="NISSAN LEAF 299-1018"/>
    <d v="2026-03-06T10:34:16"/>
    <s v="Ubicación: 9.89297, -84.62754"/>
    <x v="0"/>
    <s v="GPS"/>
    <s v="Yes"/>
    <n v="0"/>
    <x v="0"/>
    <x v="0"/>
    <x v="0"/>
    <x v="0"/>
    <s v="Vehicle, Battery Electric Vehicle"/>
    <n v="0"/>
    <d v="2026-03-06T10:34:16"/>
    <n v="-84.627539999999996"/>
    <n v="9.89297"/>
    <s v="CurvePositionEstimateError"/>
    <n v="63"/>
    <s v="Yes"/>
    <e v="#REF!"/>
  </r>
  <r>
    <s v="NISSAN LEAF 299-1018"/>
    <d v="2026-03-06T10:34:16"/>
    <s v="Energía de la batería del vehículo eléctrico -6160"/>
    <x v="1"/>
    <s v="Engine"/>
    <s v="No"/>
    <n v="0"/>
    <x v="20"/>
    <x v="0"/>
    <x v="0"/>
    <x v="1152"/>
    <s v="Vehicle, Battery Electric Vehicle"/>
    <n v="0"/>
    <d v="2026-03-06T10:34:16"/>
    <n v="0"/>
    <n v="0"/>
    <s v=""/>
    <n v="0"/>
    <s v="No"/>
    <e v="#REF!"/>
  </r>
  <r>
    <s v="NISSAN LEAF 299-1018"/>
    <d v="2026-03-06T10:34:20"/>
    <s v="Señal de giro hacia la izquierda (1. En) 0"/>
    <x v="1"/>
    <s v="Engine"/>
    <s v="No"/>
    <n v="0"/>
    <x v="31"/>
    <x v="0"/>
    <x v="0"/>
    <x v="7"/>
    <s v="Vehicle, Battery Electric Vehicle"/>
    <n v="0"/>
    <d v="2026-03-06T10:34:20"/>
    <n v="0"/>
    <n v="0"/>
    <s v=""/>
    <n v="0"/>
    <s v="No"/>
    <e v="#REF!"/>
  </r>
  <r>
    <s v="NISSAN LEAF 299-1018"/>
    <d v="2026-03-06T10:34:21"/>
    <s v="Velocidad del motor en carretera 51"/>
    <x v="1"/>
    <s v="Engine"/>
    <s v="No"/>
    <n v="0"/>
    <x v="27"/>
    <x v="0"/>
    <x v="0"/>
    <x v="122"/>
    <s v="Vehicle, Battery Electric Vehicle"/>
    <n v="0"/>
    <d v="2026-03-06T10:34:21"/>
    <n v="0"/>
    <n v="0"/>
    <s v=""/>
    <n v="0"/>
    <s v="No"/>
    <e v="#REF!"/>
  </r>
  <r>
    <s v="NISSAN LEAF 299-1018"/>
    <d v="2026-03-06T10:34:24"/>
    <s v="Ubicación: 9.89306, -84.62644"/>
    <x v="0"/>
    <s v="GPS"/>
    <s v="Yes"/>
    <n v="0"/>
    <x v="0"/>
    <x v="0"/>
    <x v="0"/>
    <x v="0"/>
    <s v="Vehicle, Battery Electric Vehicle"/>
    <n v="0"/>
    <d v="2026-03-06T10:34:24"/>
    <n v="-84.626440000000002"/>
    <n v="9.8930600000000002"/>
    <s v="CurvePositionEstimateError"/>
    <n v="48"/>
    <s v="Yes"/>
    <e v="#REF!"/>
  </r>
  <r>
    <s v="NISSAN LEAF 299-1018"/>
    <d v="2026-03-06T10:34:30"/>
    <s v="Velocidad del motor en carretera 45"/>
    <x v="1"/>
    <s v="Engine"/>
    <s v="No"/>
    <n v="0"/>
    <x v="27"/>
    <x v="0"/>
    <x v="0"/>
    <x v="103"/>
    <s v="Vehicle, Battery Electric Vehicle"/>
    <n v="0"/>
    <d v="2026-03-06T10:34:30"/>
    <n v="0"/>
    <n v="0"/>
    <s v=""/>
    <n v="0"/>
    <s v="No"/>
    <e v="#REF!"/>
  </r>
  <r>
    <s v="NISSAN LEAF 299-1018"/>
    <d v="2026-03-06T10:34:31"/>
    <s v="Ubicación: 9.89313, -84.6256"/>
    <x v="0"/>
    <s v="GPS"/>
    <s v="Yes"/>
    <n v="0"/>
    <x v="0"/>
    <x v="0"/>
    <x v="0"/>
    <x v="0"/>
    <s v="Vehicle, Battery Electric Vehicle"/>
    <n v="0"/>
    <d v="2026-03-06T10:34:31"/>
    <n v="-84.625600000000006"/>
    <n v="9.8931299999999993"/>
    <s v="CurveSpeedEstimateError"/>
    <n v="44"/>
    <s v="Yes"/>
    <e v="#REF!"/>
  </r>
  <r>
    <s v="NISSAN LEAF 299-1018"/>
    <d v="2026-03-06T10:34:40"/>
    <s v="Ubicación: 9.89322, -84.62458"/>
    <x v="0"/>
    <s v="GPS"/>
    <s v="Yes"/>
    <n v="0"/>
    <x v="0"/>
    <x v="0"/>
    <x v="0"/>
    <x v="0"/>
    <s v="Vehicle, Battery Electric Vehicle"/>
    <n v="0"/>
    <d v="2026-03-06T10:34:40"/>
    <n v="-84.624579999999995"/>
    <n v="9.8932199999999995"/>
    <s v="CurveSpeedEstimateError"/>
    <n v="48"/>
    <s v="Yes"/>
    <e v="#REF!"/>
  </r>
  <r>
    <s v="NISSAN LEAF 299-1018"/>
    <d v="2026-03-06T10:34:51"/>
    <s v="Velocidad del motor en carretera 56"/>
    <x v="1"/>
    <s v="Engine"/>
    <s v="No"/>
    <n v="0"/>
    <x v="27"/>
    <x v="0"/>
    <x v="0"/>
    <x v="106"/>
    <s v="Vehicle, Battery Electric Vehicle"/>
    <n v="0"/>
    <d v="2026-03-06T10:34:51"/>
    <n v="0"/>
    <n v="0"/>
    <s v=""/>
    <n v="0"/>
    <s v="No"/>
    <e v="#REF!"/>
  </r>
  <r>
    <s v="NISSAN LEAF 299-1018"/>
    <d v="2026-03-06T10:34:55"/>
    <s v="Ubicación: 9.89339, -84.6226"/>
    <x v="0"/>
    <s v="GPS"/>
    <s v="Yes"/>
    <n v="0"/>
    <x v="0"/>
    <x v="0"/>
    <x v="0"/>
    <x v="0"/>
    <s v="Vehicle, Battery Electric Vehicle"/>
    <n v="0"/>
    <d v="2026-03-06T10:34:55"/>
    <n v="-84.622600000000006"/>
    <n v="9.8933900000000001"/>
    <s v="CurvePositionEstimateError"/>
    <n v="53"/>
    <s v="Yes"/>
    <e v="#REF!"/>
  </r>
  <r>
    <s v="NISSAN LEAF 299-1018"/>
    <d v="2026-03-06T10:35:12"/>
    <s v="Odómetro 16007"/>
    <x v="1"/>
    <s v="Engine"/>
    <s v="No"/>
    <n v="0"/>
    <x v="11"/>
    <x v="0"/>
    <x v="0"/>
    <x v="1153"/>
    <s v="Vehicle, Battery Electric Vehicle"/>
    <n v="0"/>
    <d v="2026-03-06T10:35:12"/>
    <n v="0"/>
    <n v="0"/>
    <s v=""/>
    <n v="0"/>
    <s v="No"/>
    <e v="#REF!"/>
  </r>
  <r>
    <s v="NISSAN LEAF 299-1018"/>
    <d v="2026-03-06T10:35:12"/>
    <s v="Odómetro sin procesar 16007"/>
    <x v="1"/>
    <s v="Engine"/>
    <s v="No"/>
    <n v="0"/>
    <x v="12"/>
    <x v="0"/>
    <x v="0"/>
    <x v="1153"/>
    <s v="Vehicle, Battery Electric Vehicle"/>
    <n v="0"/>
    <d v="2026-03-06T10:35:12"/>
    <n v="0"/>
    <n v="0"/>
    <s v=""/>
    <n v="0"/>
    <s v="No"/>
    <e v="#REF!"/>
  </r>
  <r>
    <s v="NISSAN LEAF 299-1018"/>
    <d v="2026-03-06T10:35:12"/>
    <s v="Ubicación: 9.8936, -84.62032"/>
    <x v="0"/>
    <s v="GPS"/>
    <s v="Yes"/>
    <n v="0"/>
    <x v="0"/>
    <x v="0"/>
    <x v="0"/>
    <x v="0"/>
    <s v="Vehicle, Battery Electric Vehicle"/>
    <n v="0"/>
    <d v="2026-03-06T10:35:12"/>
    <n v="-84.620320000000007"/>
    <n v="9.8935999999999993"/>
    <s v="CurveSpeed"/>
    <n v="55"/>
    <s v="Yes"/>
    <e v="#REF!"/>
  </r>
  <r>
    <s v="NISSAN LEAF 299-1018"/>
    <d v="2026-03-06T10:35:12"/>
    <s v="Velocidad del motor en carretera 56"/>
    <x v="1"/>
    <s v="Engine"/>
    <s v="No"/>
    <n v="0"/>
    <x v="27"/>
    <x v="0"/>
    <x v="0"/>
    <x v="106"/>
    <s v="Vehicle, Battery Electric Vehicle"/>
    <n v="0"/>
    <d v="2026-03-06T10:35:12"/>
    <n v="0"/>
    <n v="0"/>
    <s v=""/>
    <n v="0"/>
    <s v="No"/>
    <e v="#REF!"/>
  </r>
  <r>
    <s v="NISSAN LEAF 299-1018"/>
    <d v="2026-03-06T10:35:15"/>
    <s v="Ubicación: 9.89364, -84.61993"/>
    <x v="0"/>
    <s v="GPS"/>
    <s v="Yes"/>
    <n v="0"/>
    <x v="0"/>
    <x v="0"/>
    <x v="0"/>
    <x v="0"/>
    <s v="Vehicle, Battery Electric Vehicle"/>
    <n v="0"/>
    <d v="2026-03-06T10:35:15"/>
    <n v="-84.619929999999997"/>
    <n v="9.8936399999999995"/>
    <s v="CurveSpeedEstimateError"/>
    <n v="50"/>
    <s v="Yes"/>
    <e v="#REF!"/>
  </r>
  <r>
    <s v="NISSAN LEAF 299-1018"/>
    <d v="2026-03-06T10:35:16"/>
    <s v="Energía de la batería del vehículo eléctrico 10757"/>
    <x v="1"/>
    <s v="Engine"/>
    <s v="No"/>
    <n v="0"/>
    <x v="20"/>
    <x v="0"/>
    <x v="0"/>
    <x v="1154"/>
    <s v="Vehicle, Battery Electric Vehicle"/>
    <n v="0"/>
    <d v="2026-03-06T10:35:16"/>
    <n v="0"/>
    <n v="0"/>
    <s v=""/>
    <n v="0"/>
    <s v="No"/>
    <e v="#REF!"/>
  </r>
  <r>
    <s v="NISSAN LEAF 299-1018"/>
    <d v="2026-03-06T10:35:16"/>
    <s v="Velocidad del motor en carretera 50"/>
    <x v="1"/>
    <s v="Engine"/>
    <s v="No"/>
    <n v="0"/>
    <x v="27"/>
    <x v="0"/>
    <x v="0"/>
    <x v="124"/>
    <s v="Vehicle, Battery Electric Vehicle"/>
    <n v="0"/>
    <d v="2026-03-06T10:35:16"/>
    <n v="0"/>
    <n v="0"/>
    <s v=""/>
    <n v="0"/>
    <s v="No"/>
    <e v="#REF!"/>
  </r>
  <r>
    <s v="NISSAN LEAF 299-1018"/>
    <d v="2026-03-06T10:35:20"/>
    <s v="Ubicación: 9.89369, -84.6193"/>
    <x v="0"/>
    <s v="GPS"/>
    <s v="Yes"/>
    <n v="0"/>
    <x v="0"/>
    <x v="0"/>
    <x v="0"/>
    <x v="0"/>
    <s v="Vehicle, Battery Electric Vehicle"/>
    <n v="0"/>
    <d v="2026-03-06T10:35:20"/>
    <n v="-84.619299999999996"/>
    <n v="9.8936899999999994"/>
    <s v="CurveSpeedEstimateError"/>
    <n v="50"/>
    <s v="Yes"/>
    <e v="#REF!"/>
  </r>
  <r>
    <s v="NISSAN LEAF 299-1018"/>
    <d v="2026-03-06T10:35:23"/>
    <s v="Energía de la batería del vehículo eléctrico 41805"/>
    <x v="1"/>
    <s v="Engine"/>
    <s v="No"/>
    <n v="0"/>
    <x v="20"/>
    <x v="0"/>
    <x v="0"/>
    <x v="1155"/>
    <s v="Vehicle, Battery Electric Vehicle"/>
    <n v="0"/>
    <d v="2026-03-06T10:35:23"/>
    <n v="0"/>
    <n v="0"/>
    <s v=""/>
    <n v="0"/>
    <s v="No"/>
    <e v="#REF!"/>
  </r>
  <r>
    <s v="NISSAN LEAF 299-1018"/>
    <d v="2026-03-06T10:35:29"/>
    <s v="Ubicación: 9.89372, -84.61808"/>
    <x v="0"/>
    <s v="GPS"/>
    <s v="Yes"/>
    <n v="0"/>
    <x v="0"/>
    <x v="0"/>
    <x v="0"/>
    <x v="0"/>
    <s v="Vehicle, Battery Electric Vehicle"/>
    <n v="0"/>
    <d v="2026-03-06T10:35:29"/>
    <n v="-84.618080000000006"/>
    <n v="9.8937200000000001"/>
    <s v="CurveSpeedEstimateError"/>
    <n v="59"/>
    <s v="Yes"/>
    <e v="#REF!"/>
  </r>
  <r>
    <s v="NISSAN LEAF 299-1018"/>
    <d v="2026-03-06T10:35:3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5:32"/>
    <n v="0"/>
    <n v="0"/>
    <s v=""/>
    <n v="0"/>
    <s v="No"/>
    <e v="#REF!"/>
  </r>
  <r>
    <s v="NISSAN LEAF 299-1018"/>
    <d v="2026-03-06T10:35:39"/>
    <s v="Ubicación: 9.89347, -84.61655"/>
    <x v="0"/>
    <s v="GPS"/>
    <s v="Yes"/>
    <n v="0"/>
    <x v="0"/>
    <x v="0"/>
    <x v="0"/>
    <x v="0"/>
    <s v="Vehicle, Battery Electric Vehicle"/>
    <n v="0"/>
    <d v="2026-03-06T10:35:39"/>
    <n v="-84.616550000000004"/>
    <n v="9.8934700000000007"/>
    <s v="CurvePositionEstimateError"/>
    <n v="66"/>
    <s v="Yes"/>
    <e v="#REF!"/>
  </r>
  <r>
    <s v="NISSAN LEAF 299-1018"/>
    <d v="2026-03-06T10:35:44"/>
    <s v="Estado de carga genérico 44.27"/>
    <x v="1"/>
    <s v="Engine"/>
    <s v="No"/>
    <n v="0"/>
    <x v="15"/>
    <x v="0"/>
    <x v="0"/>
    <x v="1156"/>
    <s v="Vehicle, Battery Electric Vehicle"/>
    <n v="0"/>
    <d v="2026-03-06T10:35:44"/>
    <n v="0"/>
    <n v="0"/>
    <s v=""/>
    <n v="0"/>
    <s v="No"/>
    <e v="#REF!"/>
  </r>
  <r>
    <s v="NISSAN LEAF 299-1018"/>
    <d v="2026-03-06T10:35:46"/>
    <s v="Ubicación: 9.89302, -84.6154"/>
    <x v="0"/>
    <s v="GPS"/>
    <s v="Yes"/>
    <n v="0"/>
    <x v="0"/>
    <x v="0"/>
    <x v="0"/>
    <x v="0"/>
    <s v="Vehicle, Battery Electric Vehicle"/>
    <n v="0"/>
    <d v="2026-03-06T10:35:46"/>
    <n v="-84.615399999999994"/>
    <n v="9.8930199999999999"/>
    <s v="CurvePositionEstimateError"/>
    <n v="74"/>
    <s v="Yes"/>
    <e v="#REF!"/>
  </r>
  <r>
    <s v="NISSAN LEAF 299-1018"/>
    <d v="2026-03-06T10:35:52"/>
    <s v="Energía total de salida en la batería del vehículo eléctrico mientras se conduce (desde que se instaló la telemática) 1034.31"/>
    <x v="1"/>
    <s v="Engine"/>
    <s v="No"/>
    <n v="0"/>
    <x v="18"/>
    <x v="0"/>
    <x v="0"/>
    <x v="1157"/>
    <s v="Vehicle, Battery Electric Vehicle"/>
    <n v="0"/>
    <d v="2026-03-06T10:35:52"/>
    <n v="0"/>
    <n v="0"/>
    <s v=""/>
    <n v="0"/>
    <s v="No"/>
    <e v="#REF!"/>
  </r>
  <r>
    <s v="NISSAN LEAF 299-1018"/>
    <d v="2026-03-06T10:35:57"/>
    <s v="Ubicación: 9.89219, -84.61333"/>
    <x v="0"/>
    <s v="GPS"/>
    <s v="Yes"/>
    <n v="0"/>
    <x v="0"/>
    <x v="0"/>
    <x v="0"/>
    <x v="0"/>
    <s v="Vehicle, Battery Electric Vehicle"/>
    <n v="0"/>
    <d v="2026-03-06T10:35:57"/>
    <n v="-84.613330000000005"/>
    <n v="9.8921899999999994"/>
    <s v="CurvePositionEstimateError"/>
    <n v="85"/>
    <s v="Yes"/>
    <e v="#REF!"/>
  </r>
  <r>
    <s v="NISSAN LEAF 299-1018"/>
    <d v="2026-03-06T10:35:58"/>
    <s v="Energía de la batería del vehículo eléctrico 30222"/>
    <x v="1"/>
    <s v="Engine"/>
    <s v="No"/>
    <n v="0"/>
    <x v="20"/>
    <x v="0"/>
    <x v="0"/>
    <x v="1158"/>
    <s v="Vehicle, Battery Electric Vehicle"/>
    <n v="0"/>
    <d v="2026-03-06T10:35:58"/>
    <n v="0"/>
    <n v="0"/>
    <s v=""/>
    <n v="0"/>
    <s v="No"/>
    <e v="#REF!"/>
  </r>
  <r>
    <s v="NISSAN LEAF 299-1018"/>
    <d v="2026-03-06T10:35:58"/>
    <s v="Velocidad del motor en carretera 88"/>
    <x v="1"/>
    <s v="Engine"/>
    <s v="No"/>
    <n v="0"/>
    <x v="27"/>
    <x v="0"/>
    <x v="0"/>
    <x v="193"/>
    <s v="Vehicle, Battery Electric Vehicle"/>
    <n v="0"/>
    <d v="2026-03-06T10:35:58"/>
    <n v="0"/>
    <n v="0"/>
    <s v=""/>
    <n v="0"/>
    <s v="No"/>
    <e v="#REF!"/>
  </r>
  <r>
    <s v="NISSAN LEAF 299-1018"/>
    <d v="2026-03-06T10:35:59"/>
    <s v="Energía de la batería del vehículo eléctrico -10586"/>
    <x v="1"/>
    <s v="Engine"/>
    <s v="No"/>
    <n v="0"/>
    <x v="20"/>
    <x v="0"/>
    <x v="0"/>
    <x v="1159"/>
    <s v="Vehicle, Battery Electric Vehicle"/>
    <n v="0"/>
    <d v="2026-03-06T10:35:59"/>
    <n v="0"/>
    <n v="0"/>
    <s v=""/>
    <n v="0"/>
    <s v="No"/>
    <e v="#REF!"/>
  </r>
  <r>
    <s v="NISSAN LEAF 299-1018"/>
    <d v="2026-03-06T10:35:59"/>
    <s v="Ubicación: 9.89203, -84.61292"/>
    <x v="0"/>
    <s v="GPS"/>
    <s v="Yes"/>
    <n v="0"/>
    <x v="0"/>
    <x v="0"/>
    <x v="0"/>
    <x v="0"/>
    <s v="Vehicle, Battery Electric Vehicle"/>
    <n v="0"/>
    <d v="2026-03-06T10:35:59"/>
    <n v="-84.612920000000003"/>
    <n v="9.8920300000000001"/>
    <s v="CurveSpeed"/>
    <n v="87"/>
    <s v="Yes"/>
    <e v="#REF!"/>
  </r>
  <r>
    <s v="NISSAN LEAF 299-1018"/>
    <d v="2026-03-06T10:36:02"/>
    <s v="Ubicación: 9.89182, -84.61234"/>
    <x v="0"/>
    <s v="GPS"/>
    <s v="Yes"/>
    <n v="0"/>
    <x v="0"/>
    <x v="0"/>
    <x v="0"/>
    <x v="0"/>
    <s v="Vehicle, Battery Electric Vehicle"/>
    <n v="0"/>
    <d v="2026-03-06T10:36:02"/>
    <n v="-84.612340000000003"/>
    <n v="9.8918199999999992"/>
    <s v="CurveSpeedEstimateError"/>
    <n v="77"/>
    <s v="Yes"/>
    <e v="#REF!"/>
  </r>
  <r>
    <s v="NISSAN LEAF 299-1018"/>
    <d v="2026-03-06T10:36:04"/>
    <s v="Velocidad del motor en carretera 78"/>
    <x v="1"/>
    <s v="Engine"/>
    <s v="No"/>
    <n v="0"/>
    <x v="27"/>
    <x v="0"/>
    <x v="0"/>
    <x v="141"/>
    <s v="Vehicle, Battery Electric Vehicle"/>
    <n v="0"/>
    <d v="2026-03-06T10:36:04"/>
    <n v="0"/>
    <n v="0"/>
    <s v=""/>
    <n v="0"/>
    <s v="No"/>
    <e v="#REF!"/>
  </r>
  <r>
    <s v="NISSAN LEAF 299-1018"/>
    <d v="2026-03-06T10:36:04"/>
    <s v="Odómetro 16008"/>
    <x v="1"/>
    <s v="Engine"/>
    <s v="No"/>
    <n v="0"/>
    <x v="11"/>
    <x v="0"/>
    <x v="0"/>
    <x v="1160"/>
    <s v="Vehicle, Battery Electric Vehicle"/>
    <n v="0"/>
    <d v="2026-03-06T10:36:04"/>
    <n v="0"/>
    <n v="0"/>
    <s v=""/>
    <n v="0"/>
    <s v="No"/>
    <e v="#REF!"/>
  </r>
  <r>
    <s v="NISSAN LEAF 299-1018"/>
    <d v="2026-03-06T10:36:04"/>
    <s v="Odómetro sin procesar 16008"/>
    <x v="1"/>
    <s v="Engine"/>
    <s v="No"/>
    <n v="0"/>
    <x v="12"/>
    <x v="0"/>
    <x v="0"/>
    <x v="1160"/>
    <s v="Vehicle, Battery Electric Vehicle"/>
    <n v="0"/>
    <d v="2026-03-06T10:36:04"/>
    <n v="0"/>
    <n v="0"/>
    <s v=""/>
    <n v="0"/>
    <s v="No"/>
    <e v="#REF!"/>
  </r>
  <r>
    <s v="NISSAN LEAF 299-1018"/>
    <d v="2026-03-06T10:36:05"/>
    <s v="Ubicación: 9.89162, -84.61179"/>
    <x v="0"/>
    <s v="GPS"/>
    <s v="Yes"/>
    <n v="0"/>
    <x v="0"/>
    <x v="0"/>
    <x v="0"/>
    <x v="0"/>
    <s v="Vehicle, Battery Electric Vehicle"/>
    <n v="0"/>
    <d v="2026-03-06T10:36:05"/>
    <n v="-84.611789999999999"/>
    <n v="9.8916199999999996"/>
    <s v="CurveSpeedEstimateError"/>
    <n v="77"/>
    <s v="Yes"/>
    <e v="#REF!"/>
  </r>
  <r>
    <s v="NISSAN LEAF 299-1018"/>
    <d v="2026-03-06T10:36:07"/>
    <s v="Energía de la batería del vehículo eléctrico 33174"/>
    <x v="1"/>
    <s v="Engine"/>
    <s v="No"/>
    <n v="0"/>
    <x v="20"/>
    <x v="0"/>
    <x v="0"/>
    <x v="1161"/>
    <s v="Vehicle, Battery Electric Vehicle"/>
    <n v="0"/>
    <d v="2026-03-06T10:36:07"/>
    <n v="0"/>
    <n v="0"/>
    <s v=""/>
    <n v="0"/>
    <s v="No"/>
    <e v="#REF!"/>
  </r>
  <r>
    <s v="NISSAN LEAF 299-1018"/>
    <d v="2026-03-06T10:36:11"/>
    <s v="Energía de la batería del vehículo eléctrico 33588"/>
    <x v="1"/>
    <s v="Engine"/>
    <s v="No"/>
    <n v="0"/>
    <x v="20"/>
    <x v="0"/>
    <x v="0"/>
    <x v="1162"/>
    <s v="Vehicle, Battery Electric Vehicle"/>
    <n v="0"/>
    <d v="2026-03-06T10:36:11"/>
    <n v="0"/>
    <n v="0"/>
    <s v=""/>
    <n v="0"/>
    <s v="No"/>
    <e v="#REF!"/>
  </r>
  <r>
    <s v="NISSAN LEAF 299-1018"/>
    <d v="2026-03-06T10:36:11"/>
    <s v="Ubicación: 9.89129, -84.6106"/>
    <x v="0"/>
    <s v="GPS"/>
    <s v="Yes"/>
    <n v="0"/>
    <x v="0"/>
    <x v="0"/>
    <x v="0"/>
    <x v="0"/>
    <s v="Vehicle, Battery Electric Vehicle"/>
    <n v="0"/>
    <d v="2026-03-06T10:36:11"/>
    <n v="-84.610600000000005"/>
    <n v="9.8912899999999997"/>
    <s v="CurveSpeedEstimateError"/>
    <n v="87"/>
    <s v="Yes"/>
    <e v="#REF!"/>
  </r>
  <r>
    <s v="NISSAN LEAF 299-1018"/>
    <d v="2026-03-06T10:36:12"/>
    <s v="Velocidad del motor en carretera 92"/>
    <x v="1"/>
    <s v="Engine"/>
    <s v="No"/>
    <n v="0"/>
    <x v="27"/>
    <x v="0"/>
    <x v="0"/>
    <x v="257"/>
    <s v="Vehicle, Battery Electric Vehicle"/>
    <n v="0"/>
    <d v="2026-03-06T10:36:12"/>
    <n v="0"/>
    <n v="0"/>
    <s v=""/>
    <n v="0"/>
    <s v="No"/>
    <e v="#REF!"/>
  </r>
  <r>
    <s v="NISSAN LEAF 299-1018"/>
    <d v="2026-03-06T10:36:13"/>
    <s v="Energía de la batería del vehículo eléctrico -11352"/>
    <x v="1"/>
    <s v="Engine"/>
    <s v="No"/>
    <n v="0"/>
    <x v="20"/>
    <x v="0"/>
    <x v="0"/>
    <x v="1163"/>
    <s v="Vehicle, Battery Electric Vehicle"/>
    <n v="0"/>
    <d v="2026-03-06T10:36:13"/>
    <n v="0"/>
    <n v="0"/>
    <s v=""/>
    <n v="0"/>
    <s v="No"/>
    <e v="#REF!"/>
  </r>
  <r>
    <s v="NISSAN LEAF 299-1018"/>
    <d v="2026-03-06T10:36:16"/>
    <s v="Velocidad del motor en carretera 89"/>
    <x v="1"/>
    <s v="Engine"/>
    <s v="No"/>
    <n v="0"/>
    <x v="27"/>
    <x v="0"/>
    <x v="0"/>
    <x v="226"/>
    <s v="Vehicle, Battery Electric Vehicle"/>
    <n v="0"/>
    <d v="2026-03-06T10:36:16"/>
    <n v="0"/>
    <n v="0"/>
    <s v=""/>
    <n v="0"/>
    <s v="No"/>
    <e v="#REF!"/>
  </r>
  <r>
    <s v="NISSAN LEAF 299-1018"/>
    <d v="2026-03-06T10:36:17"/>
    <s v="Ubicación: 9.89109, -84.60928"/>
    <x v="0"/>
    <s v="GPS"/>
    <s v="Yes"/>
    <n v="0"/>
    <x v="0"/>
    <x v="0"/>
    <x v="0"/>
    <x v="0"/>
    <s v="Vehicle, Battery Electric Vehicle"/>
    <n v="0"/>
    <d v="2026-03-06T10:36:17"/>
    <n v="-84.609279999999998"/>
    <n v="9.8910900000000002"/>
    <s v="CurveSpeedEstimateError"/>
    <n v="87"/>
    <s v="Yes"/>
    <e v="#REF!"/>
  </r>
  <r>
    <s v="NISSAN LEAF 299-1018"/>
    <d v="2026-03-06T10:36:19"/>
    <s v="Ubicación: 9.89105, -84.60887"/>
    <x v="0"/>
    <s v="GPS"/>
    <s v="Yes"/>
    <n v="0"/>
    <x v="0"/>
    <x v="0"/>
    <x v="0"/>
    <x v="0"/>
    <s v="Vehicle, Battery Electric Vehicle"/>
    <n v="0"/>
    <d v="2026-03-06T10:36:19"/>
    <n v="-84.608869999999996"/>
    <n v="9.8910499999999999"/>
    <s v="CurveSpeedEstimateError"/>
    <n v="77"/>
    <s v="Yes"/>
    <e v="#REF!"/>
  </r>
  <r>
    <s v="NISSAN LEAF 299-1018"/>
    <d v="2026-03-06T10:36:23"/>
    <s v="Energía de la batería del vehículo eléctrico -42822"/>
    <x v="1"/>
    <s v="Engine"/>
    <s v="No"/>
    <n v="0"/>
    <x v="20"/>
    <x v="0"/>
    <x v="0"/>
    <x v="1164"/>
    <s v="Vehicle, Battery Electric Vehicle"/>
    <n v="0"/>
    <d v="2026-03-06T10:36:23"/>
    <n v="0"/>
    <n v="0"/>
    <s v=""/>
    <n v="0"/>
    <s v="No"/>
    <e v="#REF!"/>
  </r>
  <r>
    <s v="NISSAN LEAF 299-1018"/>
    <d v="2026-03-06T10:36:25"/>
    <s v="Ubicación: 9.89102, -84.6079"/>
    <x v="0"/>
    <s v="GPS"/>
    <s v="Yes"/>
    <n v="0"/>
    <x v="0"/>
    <x v="0"/>
    <x v="0"/>
    <x v="0"/>
    <s v="Vehicle, Battery Electric Vehicle"/>
    <n v="0"/>
    <d v="2026-03-06T10:36:25"/>
    <n v="-84.607900000000001"/>
    <n v="9.8910199999999993"/>
    <s v="CurvePositionEstimateError"/>
    <n v="50"/>
    <s v="Yes"/>
    <e v="#REF!"/>
  </r>
  <r>
    <s v="NISSAN LEAF 299-1018"/>
    <d v="2026-03-06T10:36:25"/>
    <s v="Velocidad del motor en carretera 47"/>
    <x v="1"/>
    <s v="Engine"/>
    <s v="No"/>
    <n v="0"/>
    <x v="27"/>
    <x v="0"/>
    <x v="0"/>
    <x v="342"/>
    <s v="Vehicle, Battery Electric Vehicle"/>
    <n v="0"/>
    <d v="2026-03-06T10:36:25"/>
    <n v="0"/>
    <n v="0"/>
    <s v=""/>
    <n v="0"/>
    <s v="No"/>
    <e v="#REF!"/>
  </r>
  <r>
    <s v="NISSAN LEAF 299-1018"/>
    <d v="2026-03-06T10:36:26"/>
    <s v="Energía de la batería del vehículo eléctrico -9126"/>
    <x v="1"/>
    <s v="Engine"/>
    <s v="No"/>
    <n v="0"/>
    <x v="20"/>
    <x v="0"/>
    <x v="0"/>
    <x v="1165"/>
    <s v="Vehicle, Battery Electric Vehicle"/>
    <n v="0"/>
    <d v="2026-03-06T10:36:26"/>
    <n v="0"/>
    <n v="0"/>
    <s v=""/>
    <n v="0"/>
    <s v="No"/>
    <e v="#REF!"/>
  </r>
  <r>
    <s v="NISSAN LEAF 299-1018"/>
    <d v="2026-03-06T10:36:28"/>
    <s v="Ubicación: 9.89102, -84.60756"/>
    <x v="0"/>
    <s v="GPS"/>
    <s v="Yes"/>
    <n v="0"/>
    <x v="0"/>
    <x v="0"/>
    <x v="0"/>
    <x v="0"/>
    <s v="Vehicle, Battery Electric Vehicle"/>
    <n v="0"/>
    <d v="2026-03-06T10:36:28"/>
    <n v="-84.607560000000007"/>
    <n v="9.8910199999999993"/>
    <s v="CurveSpeedEstimateError"/>
    <n v="44"/>
    <s v="Yes"/>
    <e v="#REF!"/>
  </r>
  <r>
    <s v="NISSAN LEAF 299-1018"/>
    <d v="2026-03-06T10:36:29"/>
    <s v="Velocidad del motor en carretera 44"/>
    <x v="1"/>
    <s v="Engine"/>
    <s v="No"/>
    <n v="0"/>
    <x v="27"/>
    <x v="0"/>
    <x v="0"/>
    <x v="73"/>
    <s v="Vehicle, Battery Electric Vehicle"/>
    <n v="0"/>
    <d v="2026-03-06T10:36:29"/>
    <n v="0"/>
    <n v="0"/>
    <s v=""/>
    <n v="0"/>
    <s v="No"/>
    <e v="#REF!"/>
  </r>
  <r>
    <s v="NISSAN LEAF 299-1018"/>
    <d v="2026-03-06T10:36:32"/>
    <s v="Ubicación: 9.89104, -84.60712"/>
    <x v="0"/>
    <s v="GPS"/>
    <s v="Yes"/>
    <n v="0"/>
    <x v="0"/>
    <x v="0"/>
    <x v="0"/>
    <x v="0"/>
    <s v="Vehicle, Battery Electric Vehicle"/>
    <n v="0"/>
    <d v="2026-03-06T10:36:32"/>
    <n v="-84.607119999999995"/>
    <n v="9.8910400000000003"/>
    <s v="CurveSpeedEstimateError"/>
    <n v="46"/>
    <s v="Yes"/>
    <e v="#REF!"/>
  </r>
  <r>
    <s v="NISSAN LEAF 299-1018"/>
    <d v="2026-03-06T10:36:41"/>
    <s v="Velocidad del motor en carretera 60"/>
    <x v="1"/>
    <s v="Engine"/>
    <s v="No"/>
    <n v="0"/>
    <x v="27"/>
    <x v="0"/>
    <x v="0"/>
    <x v="308"/>
    <s v="Vehicle, Battery Electric Vehicle"/>
    <n v="0"/>
    <d v="2026-03-06T10:36:41"/>
    <n v="0"/>
    <n v="0"/>
    <s v=""/>
    <n v="0"/>
    <s v="No"/>
    <e v="#REF!"/>
  </r>
  <r>
    <s v="NISSAN LEAF 299-1018"/>
    <d v="2026-03-06T10:36:44"/>
    <s v="Ubicación: 9.89117, -84.6055"/>
    <x v="0"/>
    <s v="GPS"/>
    <s v="Yes"/>
    <n v="0"/>
    <x v="0"/>
    <x v="0"/>
    <x v="0"/>
    <x v="0"/>
    <s v="Vehicle, Battery Electric Vehicle"/>
    <n v="0"/>
    <d v="2026-03-06T10:36:44"/>
    <n v="-84.605500000000006"/>
    <n v="9.8911700000000007"/>
    <s v="CurvePositionEstimateError"/>
    <n v="59"/>
    <s v="Yes"/>
    <e v="#REF!"/>
  </r>
  <r>
    <s v="NISSAN LEAF 299-1018"/>
    <d v="2026-03-06T10:3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36:44"/>
    <n v="0"/>
    <n v="0"/>
    <s v=""/>
    <n v="0"/>
    <s v="No"/>
    <e v="#REF!"/>
  </r>
  <r>
    <s v="NISSAN LEAF 299-1018"/>
    <d v="2026-03-06T10:36:44"/>
    <s v="Intensidad de la señal del módem celular 93"/>
    <x v="1"/>
    <s v="Engine"/>
    <s v="No"/>
    <n v="0"/>
    <x v="26"/>
    <x v="0"/>
    <x v="0"/>
    <x v="1166"/>
    <s v="Vehicle, Battery Electric Vehicle"/>
    <n v="0"/>
    <d v="2026-03-06T10:36:44"/>
    <n v="0"/>
    <n v="0"/>
    <s v=""/>
    <n v="0"/>
    <s v="No"/>
    <e v="#REF!"/>
  </r>
  <r>
    <s v="NISSAN LEAF 299-1018"/>
    <d v="2026-03-06T10:36:44"/>
    <s v=" "/>
    <x v="1"/>
    <s v="Debug"/>
    <s v="No"/>
    <s v="16-8C-05-11-AC-DB-02"/>
    <x v="0"/>
    <x v="0"/>
    <x v="0"/>
    <x v="0"/>
    <s v="Vehicle, Battery Electric Vehicle"/>
    <n v="0"/>
    <d v="2026-03-06T10:36:44"/>
    <n v="0"/>
    <n v="0"/>
    <s v="40012"/>
    <n v="0"/>
    <s v="No"/>
    <e v="#REF!"/>
  </r>
  <r>
    <s v="NISSAN LEAF 299-1018"/>
    <d v="2026-03-06T10:36:56"/>
    <s v="Ubicación: 9.89132, -84.60364"/>
    <x v="0"/>
    <s v="GPS"/>
    <s v="Yes"/>
    <n v="0"/>
    <x v="0"/>
    <x v="0"/>
    <x v="0"/>
    <x v="0"/>
    <s v="Vehicle, Battery Electric Vehicle"/>
    <n v="0"/>
    <d v="2026-03-06T10:36:56"/>
    <n v="-84.603639999999999"/>
    <n v="9.8913200000000003"/>
    <s v="CurveSpeedEstimateError"/>
    <n v="63"/>
    <s v="Yes"/>
    <e v="#REF!"/>
  </r>
  <r>
    <s v="NISSAN LEAF 299-1018"/>
    <d v="2026-03-06T10:37:00"/>
    <s v="Odómetro 16009"/>
    <x v="1"/>
    <s v="Engine"/>
    <s v="No"/>
    <n v="0"/>
    <x v="11"/>
    <x v="0"/>
    <x v="0"/>
    <x v="1167"/>
    <s v="Vehicle, Battery Electric Vehicle"/>
    <n v="0"/>
    <d v="2026-03-06T10:37:00"/>
    <n v="0"/>
    <n v="0"/>
    <s v=""/>
    <n v="0"/>
    <s v="No"/>
    <e v="#REF!"/>
  </r>
  <r>
    <s v="NISSAN LEAF 299-1018"/>
    <d v="2026-03-06T10:37:00"/>
    <s v="Odómetro sin procesar 16009"/>
    <x v="1"/>
    <s v="Engine"/>
    <s v="No"/>
    <n v="0"/>
    <x v="12"/>
    <x v="0"/>
    <x v="0"/>
    <x v="1167"/>
    <s v="Vehicle, Battery Electric Vehicle"/>
    <n v="0"/>
    <d v="2026-03-06T10:37:00"/>
    <n v="0"/>
    <n v="0"/>
    <s v=""/>
    <n v="0"/>
    <s v="No"/>
    <e v="#REF!"/>
  </r>
  <r>
    <s v="NISSAN LEAF 299-1018"/>
    <d v="2026-03-06T10:37:00"/>
    <s v="Velocidad del motor en carretera 64"/>
    <x v="1"/>
    <s v="Engine"/>
    <s v="No"/>
    <n v="0"/>
    <x v="27"/>
    <x v="0"/>
    <x v="0"/>
    <x v="133"/>
    <s v="Vehicle, Battery Electric Vehicle"/>
    <n v="0"/>
    <d v="2026-03-06T10:37:00"/>
    <n v="0"/>
    <n v="0"/>
    <s v=""/>
    <n v="0"/>
    <s v="No"/>
    <e v="#REF!"/>
  </r>
  <r>
    <s v="NISSAN LEAF 299-1018"/>
    <d v="2026-03-06T10:37:04"/>
    <s v="Ubicación: 9.89141, -84.60241"/>
    <x v="0"/>
    <s v="GPS"/>
    <s v="Yes"/>
    <n v="0"/>
    <x v="0"/>
    <x v="0"/>
    <x v="0"/>
    <x v="0"/>
    <s v="Vehicle, Battery Electric Vehicle"/>
    <n v="0"/>
    <d v="2026-03-06T10:37:04"/>
    <n v="-84.602410000000006"/>
    <n v="9.8914100000000005"/>
    <s v="CurveSpeedEstimateError"/>
    <n v="55"/>
    <s v="Yes"/>
    <e v="#REF!"/>
  </r>
  <r>
    <s v="NISSAN LEAF 299-1018"/>
    <d v="2026-03-06T10:37:14"/>
    <s v="Velocidad del motor en carretera 50"/>
    <x v="1"/>
    <s v="Engine"/>
    <s v="No"/>
    <n v="0"/>
    <x v="27"/>
    <x v="0"/>
    <x v="0"/>
    <x v="124"/>
    <s v="Vehicle, Battery Electric Vehicle"/>
    <n v="0"/>
    <d v="2026-03-06T10:37:14"/>
    <n v="0"/>
    <n v="0"/>
    <s v=""/>
    <n v="0"/>
    <s v="No"/>
    <e v="#REF!"/>
  </r>
  <r>
    <s v="NISSAN LEAF 299-1018"/>
    <d v="2026-03-06T10:37:16"/>
    <s v="Ubicación: 9.89138, -84.60085"/>
    <x v="0"/>
    <s v="GPS"/>
    <s v="Yes"/>
    <n v="0"/>
    <x v="0"/>
    <x v="0"/>
    <x v="0"/>
    <x v="0"/>
    <s v="Vehicle, Battery Electric Vehicle"/>
    <n v="0"/>
    <d v="2026-03-06T10:37:16"/>
    <n v="-84.600849999999994"/>
    <n v="9.8913799999999998"/>
    <s v="CurvePositionEstimateError"/>
    <n v="48"/>
    <s v="Yes"/>
    <e v="#REF!"/>
  </r>
  <r>
    <s v="NISSAN LEAF 299-1018"/>
    <d v="2026-03-06T10:37:2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7:22"/>
    <n v="0"/>
    <n v="0"/>
    <s v=""/>
    <n v="0"/>
    <s v="No"/>
    <e v="#REF!"/>
  </r>
  <r>
    <s v="NISSAN LEAF 299-1018"/>
    <d v="2026-03-06T10:37:23"/>
    <s v="Ubicación: 9.89127, -84.59997"/>
    <x v="0"/>
    <s v="GPS"/>
    <s v="Yes"/>
    <n v="0"/>
    <x v="0"/>
    <x v="0"/>
    <x v="0"/>
    <x v="0"/>
    <s v="Vehicle, Battery Electric Vehicle"/>
    <n v="0"/>
    <d v="2026-03-06T10:37:23"/>
    <n v="-84.599969999999999"/>
    <n v="9.8912700000000005"/>
    <s v="CurveSpeedEstimateError"/>
    <n v="53"/>
    <s v="Yes"/>
    <e v="#REF!"/>
  </r>
  <r>
    <s v="NISSAN LEAF 299-1018"/>
    <d v="2026-03-06T10:37:28"/>
    <s v="Velocidad del motor en carretera 61"/>
    <x v="1"/>
    <s v="Engine"/>
    <s v="No"/>
    <n v="0"/>
    <x v="27"/>
    <x v="0"/>
    <x v="0"/>
    <x v="307"/>
    <s v="Vehicle, Battery Electric Vehicle"/>
    <n v="0"/>
    <d v="2026-03-06T10:37:28"/>
    <n v="0"/>
    <n v="0"/>
    <s v=""/>
    <n v="0"/>
    <s v="No"/>
    <e v="#REF!"/>
  </r>
  <r>
    <s v="NISSAN LEAF 299-1018"/>
    <d v="2026-03-06T10:37:31"/>
    <s v="Velocidad del motor en carretera 57"/>
    <x v="1"/>
    <s v="Engine"/>
    <s v="No"/>
    <n v="0"/>
    <x v="27"/>
    <x v="0"/>
    <x v="0"/>
    <x v="469"/>
    <s v="Vehicle, Battery Electric Vehicle"/>
    <n v="0"/>
    <d v="2026-03-06T10:37:31"/>
    <n v="0"/>
    <n v="0"/>
    <s v=""/>
    <n v="0"/>
    <s v="No"/>
    <e v="#REF!"/>
  </r>
  <r>
    <s v="NISSAN LEAF 299-1018"/>
    <d v="2026-03-06T10:37:37"/>
    <s v="Ubicación: 9.89077, -84.59802"/>
    <x v="0"/>
    <s v="GPS"/>
    <s v="Yes"/>
    <n v="0"/>
    <x v="0"/>
    <x v="0"/>
    <x v="0"/>
    <x v="0"/>
    <s v="Vehicle, Battery Electric Vehicle"/>
    <n v="0"/>
    <d v="2026-03-06T10:37:37"/>
    <n v="-84.598020000000005"/>
    <n v="9.8907699999999998"/>
    <s v="CurvePositionEstimateError"/>
    <n v="59"/>
    <s v="Yes"/>
    <e v="#REF!"/>
  </r>
  <r>
    <s v="NISSAN LEAF 299-1018"/>
    <d v="2026-03-06T10:37:49"/>
    <s v="Ubicación: 9.89007, -84.59644"/>
    <x v="0"/>
    <s v="GPS"/>
    <s v="Yes"/>
    <n v="0"/>
    <x v="0"/>
    <x v="0"/>
    <x v="0"/>
    <x v="0"/>
    <s v="Vehicle, Battery Electric Vehicle"/>
    <n v="0"/>
    <d v="2026-03-06T10:37:49"/>
    <n v="-84.596440000000001"/>
    <n v="9.8900699999999997"/>
    <s v="CurveSpeedEstimateError"/>
    <n v="55"/>
    <s v="Yes"/>
    <e v="#REF!"/>
  </r>
  <r>
    <s v="NISSAN LEAF 299-1018"/>
    <d v="2026-03-06T10:37:49"/>
    <s v="Velocidad del motor en carretera 58"/>
    <x v="1"/>
    <s v="Engine"/>
    <s v="No"/>
    <n v="0"/>
    <x v="27"/>
    <x v="0"/>
    <x v="0"/>
    <x v="385"/>
    <s v="Vehicle, Battery Electric Vehicle"/>
    <n v="0"/>
    <d v="2026-03-06T10:37:49"/>
    <n v="0"/>
    <n v="0"/>
    <s v=""/>
    <n v="0"/>
    <s v="No"/>
    <e v="#REF!"/>
  </r>
  <r>
    <s v="NISSAN LEAF 299-1018"/>
    <d v="2026-03-06T10:37:55"/>
    <s v="Ubicación: 9.88966, -84.59562"/>
    <x v="0"/>
    <s v="GPS"/>
    <s v="Yes"/>
    <n v="0"/>
    <x v="0"/>
    <x v="0"/>
    <x v="0"/>
    <x v="0"/>
    <s v="Vehicle, Battery Electric Vehicle"/>
    <n v="0"/>
    <d v="2026-03-06T10:37:55"/>
    <n v="-84.595619999999997"/>
    <n v="9.8896599999999992"/>
    <s v="CurveSpeedEstimateError"/>
    <n v="63"/>
    <s v="Yes"/>
    <e v="#REF!"/>
  </r>
  <r>
    <s v="NISSAN LEAF 299-1018"/>
    <d v="2026-03-06T10:37:56"/>
    <s v="Energía de la batería del vehículo eléctrico -5750"/>
    <x v="1"/>
    <s v="Engine"/>
    <s v="No"/>
    <n v="0"/>
    <x v="20"/>
    <x v="0"/>
    <x v="0"/>
    <x v="1168"/>
    <s v="Vehicle, Battery Electric Vehicle"/>
    <n v="0"/>
    <d v="2026-03-06T10:37:56"/>
    <n v="0"/>
    <n v="0"/>
    <s v=""/>
    <n v="0"/>
    <s v="No"/>
    <e v="#REF!"/>
  </r>
  <r>
    <s v="NISSAN LEAF 299-1018"/>
    <d v="2026-03-06T10:38:01"/>
    <s v="Ubicación: 9.88924, -84.5948"/>
    <x v="0"/>
    <s v="GPS"/>
    <s v="Yes"/>
    <n v="0"/>
    <x v="0"/>
    <x v="0"/>
    <x v="0"/>
    <x v="0"/>
    <s v="Vehicle, Battery Electric Vehicle"/>
    <n v="0"/>
    <d v="2026-03-06T10:38:01"/>
    <n v="-84.594800000000006"/>
    <n v="9.8892399999999991"/>
    <s v="CurveSpeedEstimateError"/>
    <n v="61"/>
    <s v="Yes"/>
    <e v="#REF!"/>
  </r>
  <r>
    <s v="NISSAN LEAF 299-1018"/>
    <d v="2026-03-06T10:38:02"/>
    <s v="Odómetro 16010"/>
    <x v="1"/>
    <s v="Engine"/>
    <s v="No"/>
    <n v="0"/>
    <x v="11"/>
    <x v="0"/>
    <x v="0"/>
    <x v="1169"/>
    <s v="Vehicle, Battery Electric Vehicle"/>
    <n v="0"/>
    <d v="2026-03-06T10:38:02"/>
    <n v="0"/>
    <n v="0"/>
    <s v=""/>
    <n v="0"/>
    <s v="No"/>
    <e v="#REF!"/>
  </r>
  <r>
    <s v="NISSAN LEAF 299-1018"/>
    <d v="2026-03-06T10:38:02"/>
    <s v="Odómetro sin procesar 16010"/>
    <x v="1"/>
    <s v="Engine"/>
    <s v="No"/>
    <n v="0"/>
    <x v="12"/>
    <x v="0"/>
    <x v="0"/>
    <x v="1169"/>
    <s v="Vehicle, Battery Electric Vehicle"/>
    <n v="0"/>
    <d v="2026-03-06T10:38:02"/>
    <n v="0"/>
    <n v="0"/>
    <s v=""/>
    <n v="0"/>
    <s v="No"/>
    <e v="#REF!"/>
  </r>
  <r>
    <s v="NISSAN LEAF 299-1018"/>
    <d v="2026-03-06T10:38:09"/>
    <s v="Energía de la batería del vehículo eléctrico 31912"/>
    <x v="1"/>
    <s v="Engine"/>
    <s v="No"/>
    <n v="0"/>
    <x v="20"/>
    <x v="0"/>
    <x v="0"/>
    <x v="1170"/>
    <s v="Vehicle, Battery Electric Vehicle"/>
    <n v="0"/>
    <d v="2026-03-06T10:38:09"/>
    <n v="0"/>
    <n v="0"/>
    <s v=""/>
    <n v="0"/>
    <s v="No"/>
    <e v="#REF!"/>
  </r>
  <r>
    <s v="NISSAN LEAF 299-1018"/>
    <d v="2026-03-06T10:38:10"/>
    <s v="Ubicación: 9.8886, -84.59353"/>
    <x v="0"/>
    <s v="GPS"/>
    <s v="Yes"/>
    <n v="0"/>
    <x v="0"/>
    <x v="0"/>
    <x v="0"/>
    <x v="0"/>
    <s v="Vehicle, Battery Electric Vehicle"/>
    <n v="0"/>
    <d v="2026-03-06T10:38:10"/>
    <n v="-84.593530000000001"/>
    <n v="9.8886000000000003"/>
    <s v="CurveSpeedEstimateError"/>
    <n v="66"/>
    <s v="Yes"/>
    <e v="#REF!"/>
  </r>
  <r>
    <s v="NISSAN LEAF 299-1018"/>
    <d v="2026-03-06T10:38:13"/>
    <s v="Velocidad del motor en carretera 72"/>
    <x v="1"/>
    <s v="Engine"/>
    <s v="No"/>
    <n v="0"/>
    <x v="27"/>
    <x v="0"/>
    <x v="0"/>
    <x v="188"/>
    <s v="Vehicle, Battery Electric Vehicle"/>
    <n v="0"/>
    <d v="2026-03-06T10:38:13"/>
    <n v="0"/>
    <n v="0"/>
    <s v=""/>
    <n v="0"/>
    <s v="No"/>
    <e v="#REF!"/>
  </r>
  <r>
    <s v="NISSAN LEAF 299-1018"/>
    <d v="2026-03-06T10:38:14"/>
    <s v="Ubicación: 9.88829, -84.59292"/>
    <x v="0"/>
    <s v="GPS"/>
    <s v="Yes"/>
    <n v="0"/>
    <x v="0"/>
    <x v="0"/>
    <x v="0"/>
    <x v="0"/>
    <s v="Vehicle, Battery Electric Vehicle"/>
    <n v="0"/>
    <d v="2026-03-06T10:38:14"/>
    <n v="-84.592920000000007"/>
    <n v="9.8882899999999996"/>
    <s v="CurveSpeed"/>
    <n v="70"/>
    <s v="Yes"/>
    <e v="#REF!"/>
  </r>
  <r>
    <s v="NISSAN LEAF 299-1018"/>
    <d v="2026-03-06T10:38:15"/>
    <s v="Energía de la batería del vehículo eléctrico -6880"/>
    <x v="1"/>
    <s v="Engine"/>
    <s v="No"/>
    <n v="0"/>
    <x v="20"/>
    <x v="0"/>
    <x v="0"/>
    <x v="1171"/>
    <s v="Vehicle, Battery Electric Vehicle"/>
    <n v="0"/>
    <d v="2026-03-06T10:38:15"/>
    <n v="0"/>
    <n v="0"/>
    <s v=""/>
    <n v="0"/>
    <s v="No"/>
    <e v="#REF!"/>
  </r>
  <r>
    <s v="NISSAN LEAF 299-1018"/>
    <d v="2026-03-06T10:38:20"/>
    <s v="Ubicación: 9.88784, -84.59203"/>
    <x v="0"/>
    <s v="GPS"/>
    <s v="Yes"/>
    <n v="0"/>
    <x v="0"/>
    <x v="0"/>
    <x v="0"/>
    <x v="0"/>
    <s v="Vehicle, Battery Electric Vehicle"/>
    <n v="0"/>
    <d v="2026-03-06T10:38:20"/>
    <n v="-84.592029999999994"/>
    <n v="9.8878400000000006"/>
    <s v="CurveSpeedEstimateError"/>
    <n v="63"/>
    <s v="Yes"/>
    <e v="#REF!"/>
  </r>
  <r>
    <s v="NISSAN LEAF 299-1018"/>
    <d v="2026-03-06T10:38:24"/>
    <s v="Ubicación: 9.88756, -84.59149"/>
    <x v="0"/>
    <s v="GPS"/>
    <s v="Yes"/>
    <n v="0"/>
    <x v="0"/>
    <x v="0"/>
    <x v="0"/>
    <x v="0"/>
    <s v="Vehicle, Battery Electric Vehicle"/>
    <n v="0"/>
    <d v="2026-03-06T10:38:24"/>
    <n v="-84.591489999999993"/>
    <n v="9.8875600000000006"/>
    <s v="CurveSpeed"/>
    <n v="57"/>
    <s v="Yes"/>
    <e v="#REF!"/>
  </r>
  <r>
    <s v="NISSAN LEAF 299-1018"/>
    <d v="2026-03-06T10:38:25"/>
    <s v="Velocidad del motor en carretera 58"/>
    <x v="1"/>
    <s v="Engine"/>
    <s v="No"/>
    <n v="0"/>
    <x v="27"/>
    <x v="0"/>
    <x v="0"/>
    <x v="385"/>
    <s v="Vehicle, Battery Electric Vehicle"/>
    <n v="0"/>
    <d v="2026-03-06T10:38:25"/>
    <n v="0"/>
    <n v="0"/>
    <s v=""/>
    <n v="0"/>
    <s v="No"/>
    <e v="#REF!"/>
  </r>
  <r>
    <s v="NISSAN LEAF 299-1018"/>
    <d v="2026-03-06T10:38:27"/>
    <s v="Energía de la batería del vehículo eléctrico 23528"/>
    <x v="1"/>
    <s v="Engine"/>
    <s v="No"/>
    <n v="0"/>
    <x v="20"/>
    <x v="0"/>
    <x v="0"/>
    <x v="1172"/>
    <s v="Vehicle, Battery Electric Vehicle"/>
    <n v="0"/>
    <d v="2026-03-06T10:38:27"/>
    <n v="0"/>
    <n v="0"/>
    <s v=""/>
    <n v="0"/>
    <s v="No"/>
    <e v="#REF!"/>
  </r>
  <r>
    <s v="NISSAN LEAF 299-1018"/>
    <d v="2026-03-06T10:38:30"/>
    <s v="Ubicación: 9.88717, -84.59071"/>
    <x v="0"/>
    <s v="GPS"/>
    <s v="Yes"/>
    <n v="0"/>
    <x v="0"/>
    <x v="0"/>
    <x v="0"/>
    <x v="0"/>
    <s v="Vehicle, Battery Electric Vehicle"/>
    <n v="0"/>
    <d v="2026-03-06T10:38:30"/>
    <n v="-84.590710000000001"/>
    <n v="9.8871699999999993"/>
    <s v="CurveSpeedEstimateError"/>
    <n v="59"/>
    <s v="Yes"/>
    <e v="#REF!"/>
  </r>
  <r>
    <s v="NISSAN LEAF 299-1018"/>
    <d v="2026-03-06T10:38:38"/>
    <s v="Velocidad del motor en carretera 64"/>
    <x v="1"/>
    <s v="Engine"/>
    <s v="No"/>
    <n v="0"/>
    <x v="27"/>
    <x v="0"/>
    <x v="0"/>
    <x v="133"/>
    <s v="Vehicle, Battery Electric Vehicle"/>
    <n v="0"/>
    <d v="2026-03-06T10:38:38"/>
    <n v="0"/>
    <n v="0"/>
    <s v=""/>
    <n v="0"/>
    <s v="No"/>
    <e v="#REF!"/>
  </r>
  <r>
    <s v="NISSAN LEAF 299-1018"/>
    <d v="2026-03-06T10:38:44"/>
    <s v="Ubicación: 9.88615, -84.58871"/>
    <x v="0"/>
    <s v="GPS"/>
    <s v="Yes"/>
    <n v="0"/>
    <x v="0"/>
    <x v="0"/>
    <x v="0"/>
    <x v="0"/>
    <s v="Vehicle, Battery Electric Vehicle"/>
    <n v="0"/>
    <d v="2026-03-06T10:38:44"/>
    <n v="-84.588710000000006"/>
    <n v="9.8861500000000007"/>
    <s v="CurveSpeedEstimateError"/>
    <n v="72"/>
    <s v="Yes"/>
    <e v="#REF!"/>
  </r>
  <r>
    <s v="NISSAN LEAF 299-1018"/>
    <d v="2026-03-06T10:38:44"/>
    <s v="Estado de carga genérico 43.05"/>
    <x v="1"/>
    <s v="Engine"/>
    <s v="No"/>
    <n v="0"/>
    <x v="15"/>
    <x v="0"/>
    <x v="0"/>
    <x v="1173"/>
    <s v="Vehicle, Battery Electric Vehicle"/>
    <n v="0"/>
    <d v="2026-03-06T10:38:44"/>
    <n v="0"/>
    <n v="0"/>
    <s v=""/>
    <n v="0"/>
    <s v="No"/>
    <e v="#REF!"/>
  </r>
  <r>
    <s v="NISSAN LEAF 299-1018"/>
    <d v="2026-03-06T10:38:46"/>
    <s v="Energía de la batería del vehículo eléctrico -7460"/>
    <x v="1"/>
    <s v="Engine"/>
    <s v="No"/>
    <n v="0"/>
    <x v="20"/>
    <x v="0"/>
    <x v="0"/>
    <x v="1174"/>
    <s v="Vehicle, Battery Electric Vehicle"/>
    <n v="0"/>
    <d v="2026-03-06T10:38:46"/>
    <n v="0"/>
    <n v="0"/>
    <s v=""/>
    <n v="0"/>
    <s v="No"/>
    <e v="#REF!"/>
  </r>
  <r>
    <s v="NISSAN LEAF 299-1018"/>
    <d v="2026-03-06T10:38:47"/>
    <s v="Ubicación: 9.88594, -84.5882"/>
    <x v="0"/>
    <s v="GPS"/>
    <s v="Yes"/>
    <n v="0"/>
    <x v="0"/>
    <x v="0"/>
    <x v="0"/>
    <x v="0"/>
    <s v="Vehicle, Battery Electric Vehicle"/>
    <n v="0"/>
    <d v="2026-03-06T10:38:47"/>
    <n v="-84.588200000000001"/>
    <n v="9.8859399999999997"/>
    <s v="CurveSpeed"/>
    <n v="70"/>
    <s v="Yes"/>
    <e v="#REF!"/>
  </r>
  <r>
    <s v="NISSAN LEAF 299-1018"/>
    <d v="2026-03-06T10:38:50"/>
    <s v="Energía de la batería del vehículo eléctrico 39159"/>
    <x v="1"/>
    <s v="Engine"/>
    <s v="No"/>
    <n v="0"/>
    <x v="20"/>
    <x v="0"/>
    <x v="0"/>
    <x v="1175"/>
    <s v="Vehicle, Battery Electric Vehicle"/>
    <n v="0"/>
    <d v="2026-03-06T10:38:50"/>
    <n v="0"/>
    <n v="0"/>
    <s v=""/>
    <n v="0"/>
    <s v="No"/>
    <e v="#REF!"/>
  </r>
  <r>
    <s v="NISSAN LEAF 299-1018"/>
    <d v="2026-03-06T10:38:53"/>
    <s v="Ubicación: 9.88558, -84.5871"/>
    <x v="0"/>
    <s v="GPS"/>
    <s v="Yes"/>
    <n v="0"/>
    <x v="0"/>
    <x v="0"/>
    <x v="0"/>
    <x v="0"/>
    <s v="Vehicle, Battery Electric Vehicle"/>
    <n v="0"/>
    <d v="2026-03-06T10:38:53"/>
    <n v="-84.587100000000007"/>
    <n v="9.8855799999999991"/>
    <s v="CurvePositionEstimateError"/>
    <n v="83"/>
    <s v="Yes"/>
    <e v="#REF!"/>
  </r>
  <r>
    <s v="NISSAN LEAF 299-1018"/>
    <d v="2026-03-06T10:38:55"/>
    <s v="Odómetro 16011"/>
    <x v="1"/>
    <s v="Engine"/>
    <s v="No"/>
    <n v="0"/>
    <x v="11"/>
    <x v="0"/>
    <x v="0"/>
    <x v="1176"/>
    <s v="Vehicle, Battery Electric Vehicle"/>
    <n v="0"/>
    <d v="2026-03-06T10:38:55"/>
    <n v="0"/>
    <n v="0"/>
    <s v=""/>
    <n v="0"/>
    <s v="No"/>
    <e v="#REF!"/>
  </r>
  <r>
    <s v="NISSAN LEAF 299-1018"/>
    <d v="2026-03-06T10:38:55"/>
    <s v="Odómetro sin procesar 16011"/>
    <x v="1"/>
    <s v="Engine"/>
    <s v="No"/>
    <n v="0"/>
    <x v="12"/>
    <x v="0"/>
    <x v="0"/>
    <x v="1176"/>
    <s v="Vehicle, Battery Electric Vehicle"/>
    <n v="0"/>
    <d v="2026-03-06T10:38:55"/>
    <n v="0"/>
    <n v="0"/>
    <s v=""/>
    <n v="0"/>
    <s v="No"/>
    <e v="#REF!"/>
  </r>
  <r>
    <s v="NISSAN LEAF 299-1018"/>
    <d v="2026-03-06T10:39:01"/>
    <s v="Ubicación: 9.88533, -84.58532"/>
    <x v="0"/>
    <s v="GPS"/>
    <s v="Yes"/>
    <n v="0"/>
    <x v="0"/>
    <x v="0"/>
    <x v="0"/>
    <x v="0"/>
    <s v="Vehicle, Battery Electric Vehicle"/>
    <n v="0"/>
    <d v="2026-03-06T10:39:01"/>
    <n v="-84.585319999999996"/>
    <n v="9.8853299999999997"/>
    <s v="CurvePositionEstimateError"/>
    <n v="92"/>
    <s v="Yes"/>
    <e v="#REF!"/>
  </r>
  <r>
    <s v="NISSAN LEAF 299-1018"/>
    <d v="2026-03-06T10:39:06"/>
    <s v="Velocidad del motor en carretera 101"/>
    <x v="1"/>
    <s v="Engine"/>
    <s v="No"/>
    <n v="0"/>
    <x v="27"/>
    <x v="0"/>
    <x v="0"/>
    <x v="232"/>
    <s v="Vehicle, Battery Electric Vehicle"/>
    <n v="0"/>
    <d v="2026-03-06T10:39:06"/>
    <n v="0"/>
    <n v="0"/>
    <s v=""/>
    <n v="0"/>
    <s v="No"/>
    <e v="#REF!"/>
  </r>
  <r>
    <s v="NISSAN LEAF 299-1018"/>
    <d v="2026-03-06T10:39:08"/>
    <s v="Energía de la batería del vehículo eléctrico -5115"/>
    <x v="1"/>
    <s v="Engine"/>
    <s v="No"/>
    <n v="0"/>
    <x v="20"/>
    <x v="0"/>
    <x v="0"/>
    <x v="1177"/>
    <s v="Vehicle, Battery Electric Vehicle"/>
    <n v="0"/>
    <d v="2026-03-06T10:39:08"/>
    <n v="0"/>
    <n v="0"/>
    <s v=""/>
    <n v="0"/>
    <s v="No"/>
    <e v="#REF!"/>
  </r>
  <r>
    <s v="NISSAN LEAF 299-1018"/>
    <d v="2026-03-06T10:39:08"/>
    <s v="Ubicación: 9.88541, -84.58361"/>
    <x v="0"/>
    <s v="GPS"/>
    <s v="Yes"/>
    <n v="0"/>
    <x v="0"/>
    <x v="0"/>
    <x v="0"/>
    <x v="0"/>
    <s v="Vehicle, Battery Electric Vehicle"/>
    <n v="0"/>
    <d v="2026-03-06T10:39:08"/>
    <n v="-84.583609999999993"/>
    <n v="9.8854100000000003"/>
    <s v="CurvePositionEstimateError"/>
    <n v="100"/>
    <s v="Yes"/>
    <e v="#REF!"/>
  </r>
  <r>
    <s v="NISSAN LEAF 299-1018"/>
    <d v="2026-03-06T10:39:0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39:08"/>
    <n v="0"/>
    <n v="0"/>
    <s v=""/>
    <n v="0"/>
    <s v="No"/>
    <e v="#REF!"/>
  </r>
  <r>
    <s v="NISSAN LEAF 299-1018"/>
    <d v="2026-03-06T10:39:10"/>
    <s v="Energía de la batería del vehículo eléctrico 29928"/>
    <x v="1"/>
    <s v="Engine"/>
    <s v="No"/>
    <n v="0"/>
    <x v="20"/>
    <x v="0"/>
    <x v="0"/>
    <x v="1178"/>
    <s v="Vehicle, Battery Electric Vehicle"/>
    <n v="0"/>
    <d v="2026-03-06T10:39:10"/>
    <n v="0"/>
    <n v="0"/>
    <s v=""/>
    <n v="0"/>
    <s v="No"/>
    <e v="#REF!"/>
  </r>
  <r>
    <s v="NISSAN LEAF 299-1018"/>
    <d v="2026-03-06T10:39:16"/>
    <s v="Ubicación: 9.8858, -84.58164"/>
    <x v="0"/>
    <s v="GPS"/>
    <s v="Yes"/>
    <n v="0"/>
    <x v="0"/>
    <x v="0"/>
    <x v="0"/>
    <x v="0"/>
    <s v="Vehicle, Battery Electric Vehicle"/>
    <n v="0"/>
    <d v="2026-03-06T10:39:16"/>
    <n v="-84.581639999999993"/>
    <n v="9.8857999999999997"/>
    <s v="CurvePositionEstimateError"/>
    <n v="101"/>
    <s v="Yes"/>
    <e v="#REF!"/>
  </r>
  <r>
    <s v="NISSAN LEAF 299-1018"/>
    <d v="2026-03-06T10:39:18"/>
    <s v="Energía de la batería del vehículo eléctrico 31496"/>
    <x v="1"/>
    <s v="Engine"/>
    <s v="No"/>
    <n v="0"/>
    <x v="20"/>
    <x v="0"/>
    <x v="0"/>
    <x v="1179"/>
    <s v="Vehicle, Battery Electric Vehicle"/>
    <n v="0"/>
    <d v="2026-03-06T10:39:18"/>
    <n v="0"/>
    <n v="0"/>
    <s v=""/>
    <n v="0"/>
    <s v="No"/>
    <e v="#REF!"/>
  </r>
  <r>
    <s v="NISSAN LEAF 299-1018"/>
    <d v="2026-03-06T10:39:19"/>
    <s v="Energía de la batería del vehículo eléctrico -12958"/>
    <x v="1"/>
    <s v="Engine"/>
    <s v="No"/>
    <n v="0"/>
    <x v="20"/>
    <x v="0"/>
    <x v="0"/>
    <x v="1180"/>
    <s v="Vehicle, Battery Electric Vehicle"/>
    <n v="0"/>
    <d v="2026-03-06T10:39:19"/>
    <n v="0"/>
    <n v="0"/>
    <s v=""/>
    <n v="0"/>
    <s v="No"/>
    <e v="#REF!"/>
  </r>
  <r>
    <s v="NISSAN LEAF 299-1018"/>
    <d v="2026-03-06T10:39:23"/>
    <s v="Energía de la batería del vehículo eléctrico 34611"/>
    <x v="1"/>
    <s v="Engine"/>
    <s v="No"/>
    <n v="0"/>
    <x v="20"/>
    <x v="0"/>
    <x v="0"/>
    <x v="1181"/>
    <s v="Vehicle, Battery Electric Vehicle"/>
    <n v="0"/>
    <d v="2026-03-06T10:39:23"/>
    <n v="0"/>
    <n v="0"/>
    <s v=""/>
    <n v="0"/>
    <s v="No"/>
    <e v="#REF!"/>
  </r>
  <r>
    <s v="NISSAN LEAF 299-1018"/>
    <d v="2026-03-06T10:39:30"/>
    <s v="Velocidad del motor en carretera 104"/>
    <x v="1"/>
    <s v="Engine"/>
    <s v="No"/>
    <n v="0"/>
    <x v="27"/>
    <x v="0"/>
    <x v="0"/>
    <x v="1182"/>
    <s v="Vehicle, Battery Electric Vehicle"/>
    <n v="0"/>
    <d v="2026-03-06T10:39:30"/>
    <n v="0"/>
    <n v="0"/>
    <s v=""/>
    <n v="0"/>
    <s v="No"/>
    <e v="#REF!"/>
  </r>
  <r>
    <s v="NISSAN LEAF 299-1018"/>
    <d v="2026-03-06T10:39:31"/>
    <s v="Energía de la batería del vehículo eléctrico -11253"/>
    <x v="1"/>
    <s v="Engine"/>
    <s v="No"/>
    <n v="0"/>
    <x v="20"/>
    <x v="0"/>
    <x v="0"/>
    <x v="1183"/>
    <s v="Vehicle, Battery Electric Vehicle"/>
    <n v="0"/>
    <d v="2026-03-06T10:39:31"/>
    <n v="0"/>
    <n v="0"/>
    <s v=""/>
    <n v="0"/>
    <s v="No"/>
    <e v="#REF!"/>
  </r>
  <r>
    <s v="NISSAN LEAF 299-1018"/>
    <d v="2026-03-06T10:39:31"/>
    <s v="Ubicación: 9.8866, -84.57787"/>
    <x v="0"/>
    <s v="GPS"/>
    <s v="Yes"/>
    <n v="0"/>
    <x v="0"/>
    <x v="0"/>
    <x v="0"/>
    <x v="0"/>
    <s v="Vehicle, Battery Electric Vehicle"/>
    <n v="0"/>
    <d v="2026-03-06T10:39:31"/>
    <n v="-84.577870000000004"/>
    <n v="9.8865999999999996"/>
    <s v="CurveSpeed"/>
    <n v="101"/>
    <s v="Yes"/>
    <e v="#REF!"/>
  </r>
  <r>
    <s v="NISSAN LEAF 299-1018"/>
    <d v="2026-03-06T10:39:31"/>
    <s v="Odómetro 16012"/>
    <x v="1"/>
    <s v="Engine"/>
    <s v="No"/>
    <n v="0"/>
    <x v="11"/>
    <x v="0"/>
    <x v="0"/>
    <x v="1184"/>
    <s v="Vehicle, Battery Electric Vehicle"/>
    <n v="0"/>
    <d v="2026-03-06T10:39:31"/>
    <n v="0"/>
    <n v="0"/>
    <s v=""/>
    <n v="0"/>
    <s v="No"/>
    <e v="#REF!"/>
  </r>
  <r>
    <s v="NISSAN LEAF 299-1018"/>
    <d v="2026-03-06T10:39:31"/>
    <s v="Odómetro sin procesar 16012"/>
    <x v="1"/>
    <s v="Engine"/>
    <s v="No"/>
    <n v="0"/>
    <x v="12"/>
    <x v="0"/>
    <x v="0"/>
    <x v="1184"/>
    <s v="Vehicle, Battery Electric Vehicle"/>
    <n v="0"/>
    <d v="2026-03-06T10:39:31"/>
    <n v="0"/>
    <n v="0"/>
    <s v=""/>
    <n v="0"/>
    <s v="No"/>
    <e v="#REF!"/>
  </r>
  <r>
    <s v="NISSAN LEAF 299-1018"/>
    <d v="2026-03-06T10:39:33"/>
    <s v="Ubicación: 9.8867, -84.57738"/>
    <x v="0"/>
    <s v="GPS"/>
    <s v="Yes"/>
    <n v="0"/>
    <x v="0"/>
    <x v="0"/>
    <x v="0"/>
    <x v="0"/>
    <s v="Vehicle, Battery Electric Vehicle"/>
    <n v="0"/>
    <d v="2026-03-06T10:39:33"/>
    <n v="-84.577380000000005"/>
    <n v="9.8866999999999994"/>
    <s v="CurveSpeedEstimateError"/>
    <n v="96"/>
    <s v="Yes"/>
    <e v="#REF!"/>
  </r>
  <r>
    <s v="NISSAN LEAF 299-1018"/>
    <d v="2026-03-06T10:39:35"/>
    <s v=" "/>
    <x v="1"/>
    <s v="Debug"/>
    <s v="No"/>
    <s v="6E-00-B6-00-B0-01-65-00-AB-00-AE-00-B8-00-CF-00-5B-00-60-00-61-00-56-00-A3-00-69-00-A4-00-55-00-A2-00-58-01-76-00-C1-00-5F-00-9A-00-A2-00-B6-00-5D-00-98-00-96-00-60-00-9F-00-61-00-60-00-65-00-A5-00-6F-00-51-00-62-00-56-00-D9-01-A7-00-A6-00-9D-00-5F-00-9B-00-D4-0A-75-00-1B-10-44-00-9A-00-9F-00-AD-00"/>
    <x v="0"/>
    <x v="0"/>
    <x v="0"/>
    <x v="0"/>
    <s v="Vehicle, Battery Electric Vehicle"/>
    <n v="0"/>
    <d v="2026-03-06T10:39:35"/>
    <n v="0"/>
    <n v="0"/>
    <s v="40036"/>
    <n v="0"/>
    <s v="No"/>
    <e v="#REF!"/>
  </r>
  <r>
    <s v="NISSAN LEAF 299-1018"/>
    <d v="2026-03-06T10:39:38"/>
    <s v="Ubicación: 9.88694, -84.57627"/>
    <x v="0"/>
    <s v="GPS"/>
    <s v="Yes"/>
    <n v="0"/>
    <x v="0"/>
    <x v="0"/>
    <x v="0"/>
    <x v="0"/>
    <s v="Vehicle, Battery Electric Vehicle"/>
    <n v="0"/>
    <d v="2026-03-06T10:39:38"/>
    <n v="-84.576269999999994"/>
    <n v="9.8869399999999992"/>
    <s v="CurveSpeed"/>
    <n v="83"/>
    <s v="Yes"/>
    <e v="#REF!"/>
  </r>
  <r>
    <s v="NISSAN LEAF 299-1018"/>
    <d v="2026-03-06T10:39:38"/>
    <s v="Velocidad del motor en carretera 84"/>
    <x v="1"/>
    <s v="Engine"/>
    <s v="No"/>
    <n v="0"/>
    <x v="27"/>
    <x v="0"/>
    <x v="0"/>
    <x v="143"/>
    <s v="Vehicle, Battery Electric Vehicle"/>
    <n v="0"/>
    <d v="2026-03-06T10:39:38"/>
    <n v="0"/>
    <n v="0"/>
    <s v=""/>
    <n v="0"/>
    <s v="No"/>
    <e v="#REF!"/>
  </r>
  <r>
    <s v="NISSAN LEAF 299-1018"/>
    <d v="2026-03-06T10:39:40"/>
    <s v="Energía de la batería del vehículo eléctrico 27136"/>
    <x v="1"/>
    <s v="Engine"/>
    <s v="No"/>
    <n v="0"/>
    <x v="20"/>
    <x v="0"/>
    <x v="0"/>
    <x v="1185"/>
    <s v="Vehicle, Battery Electric Vehicle"/>
    <n v="0"/>
    <d v="2026-03-06T10:39:40"/>
    <n v="0"/>
    <n v="0"/>
    <s v=""/>
    <n v="0"/>
    <s v="No"/>
    <e v="#REF!"/>
  </r>
  <r>
    <s v="NISSAN LEAF 299-1018"/>
    <d v="2026-03-06T10:39:41"/>
    <s v="Ubicación: 9.88708, -84.57566"/>
    <x v="0"/>
    <s v="GPS"/>
    <s v="Yes"/>
    <n v="0"/>
    <x v="0"/>
    <x v="0"/>
    <x v="0"/>
    <x v="0"/>
    <s v="Vehicle, Battery Electric Vehicle"/>
    <n v="0"/>
    <d v="2026-03-06T10:39:41"/>
    <n v="-84.575659999999999"/>
    <n v="9.8870799999999992"/>
    <s v="CurveSpeedEstimateError"/>
    <n v="83"/>
    <s v="Yes"/>
    <e v="#REF!"/>
  </r>
  <r>
    <s v="NISSAN LEAF 299-1018"/>
    <d v="2026-03-06T10:39:44"/>
    <s v="Velocidad del motor en carretera 86"/>
    <x v="1"/>
    <s v="Engine"/>
    <s v="No"/>
    <n v="0"/>
    <x v="27"/>
    <x v="0"/>
    <x v="0"/>
    <x v="246"/>
    <s v="Vehicle, Battery Electric Vehicle"/>
    <n v="0"/>
    <d v="2026-03-06T10:39:44"/>
    <n v="0"/>
    <n v="0"/>
    <s v=""/>
    <n v="0"/>
    <s v="No"/>
    <e v="#REF!"/>
  </r>
  <r>
    <s v="NISSAN LEAF 299-1018"/>
    <d v="2026-03-06T10:39:44"/>
    <s v="Estado de carga genérico 41.83"/>
    <x v="1"/>
    <s v="Engine"/>
    <s v="No"/>
    <n v="0"/>
    <x v="15"/>
    <x v="0"/>
    <x v="0"/>
    <x v="1186"/>
    <s v="Vehicle, Battery Electric Vehicle"/>
    <n v="0"/>
    <d v="2026-03-06T10:39:44"/>
    <n v="0"/>
    <n v="0"/>
    <s v=""/>
    <n v="0"/>
    <s v="No"/>
    <e v="#REF!"/>
  </r>
  <r>
    <s v="NISSAN LEAF 299-1018"/>
    <d v="2026-03-06T10:39:45"/>
    <s v="Ubicación: 9.88727, -84.57483"/>
    <x v="0"/>
    <s v="GPS"/>
    <s v="Yes"/>
    <n v="0"/>
    <x v="0"/>
    <x v="0"/>
    <x v="0"/>
    <x v="0"/>
    <s v="Vehicle, Battery Electric Vehicle"/>
    <n v="0"/>
    <d v="2026-03-06T10:39:45"/>
    <n v="-84.574830000000006"/>
    <n v="9.8872699999999991"/>
    <s v="CurveSpeed"/>
    <n v="85"/>
    <s v="Yes"/>
    <e v="#REF!"/>
  </r>
  <r>
    <s v="NISSAN LEAF 299-1018"/>
    <d v="2026-03-06T10:39:46"/>
    <s v="Energía de la batería del vehículo eléctrico -16536"/>
    <x v="1"/>
    <s v="Engine"/>
    <s v="No"/>
    <n v="0"/>
    <x v="20"/>
    <x v="0"/>
    <x v="0"/>
    <x v="1187"/>
    <s v="Vehicle, Battery Electric Vehicle"/>
    <n v="0"/>
    <d v="2026-03-06T10:39:46"/>
    <n v="0"/>
    <n v="0"/>
    <s v=""/>
    <n v="0"/>
    <s v="No"/>
    <e v="#REF!"/>
  </r>
  <r>
    <s v="NISSAN LEAF 299-1018"/>
    <d v="2026-03-06T10:39:49"/>
    <s v="Ubicación: 9.88745, -84.57405"/>
    <x v="0"/>
    <s v="GPS"/>
    <s v="Yes"/>
    <n v="0"/>
    <x v="0"/>
    <x v="0"/>
    <x v="0"/>
    <x v="0"/>
    <s v="Vehicle, Battery Electric Vehicle"/>
    <n v="0"/>
    <d v="2026-03-06T10:39:49"/>
    <n v="-84.57405"/>
    <n v="9.8874499999999994"/>
    <s v="CurveSpeed"/>
    <n v="76"/>
    <s v="Yes"/>
    <e v="#REF!"/>
  </r>
  <r>
    <s v="NISSAN LEAF 299-1018"/>
    <d v="2026-03-06T10:39:49"/>
    <s v="Velocidad del motor en carretera 78"/>
    <x v="1"/>
    <s v="Engine"/>
    <s v="No"/>
    <n v="0"/>
    <x v="27"/>
    <x v="0"/>
    <x v="0"/>
    <x v="141"/>
    <s v="Vehicle, Battery Electric Vehicle"/>
    <n v="0"/>
    <d v="2026-03-06T10:39:49"/>
    <n v="0"/>
    <n v="0"/>
    <s v=""/>
    <n v="0"/>
    <s v="No"/>
    <e v="#REF!"/>
  </r>
  <r>
    <s v="NISSAN LEAF 299-1018"/>
    <d v="2026-03-06T10:39:51"/>
    <s v="Energía de la batería del vehículo eléctrico 10679"/>
    <x v="1"/>
    <s v="Engine"/>
    <s v="No"/>
    <n v="0"/>
    <x v="20"/>
    <x v="0"/>
    <x v="0"/>
    <x v="1188"/>
    <s v="Vehicle, Battery Electric Vehicle"/>
    <n v="0"/>
    <d v="2026-03-06T10:39:51"/>
    <n v="0"/>
    <n v="0"/>
    <s v=""/>
    <n v="0"/>
    <s v="No"/>
    <e v="#REF!"/>
  </r>
  <r>
    <s v="NISSAN LEAF 299-1018"/>
    <d v="2026-03-06T10:39:57"/>
    <s v="Velocidad del motor en carretera 78"/>
    <x v="1"/>
    <s v="Engine"/>
    <s v="No"/>
    <n v="0"/>
    <x v="27"/>
    <x v="0"/>
    <x v="0"/>
    <x v="141"/>
    <s v="Vehicle, Battery Electric Vehicle"/>
    <n v="0"/>
    <d v="2026-03-06T10:39:57"/>
    <n v="0"/>
    <n v="0"/>
    <s v=""/>
    <n v="0"/>
    <s v="No"/>
    <e v="#REF!"/>
  </r>
  <r>
    <s v="NISSAN LEAF 299-1018"/>
    <d v="2026-03-06T10:39:59"/>
    <s v="Ubicación: 9.88781, -84.57217"/>
    <x v="0"/>
    <s v="GPS"/>
    <s v="Yes"/>
    <n v="0"/>
    <x v="0"/>
    <x v="0"/>
    <x v="0"/>
    <x v="0"/>
    <s v="Vehicle, Battery Electric Vehicle"/>
    <n v="0"/>
    <d v="2026-03-06T10:39:59"/>
    <n v="-84.57217"/>
    <n v="9.88781"/>
    <s v="CurveSpeedEstimateError"/>
    <n v="74"/>
    <s v="Yes"/>
    <e v="#REF!"/>
  </r>
  <r>
    <s v="NISSAN LEAF 299-1018"/>
    <d v="2026-03-06T10:40:01"/>
    <s v="Velocidad del motor en carretera 74"/>
    <x v="1"/>
    <s v="Engine"/>
    <s v="No"/>
    <n v="0"/>
    <x v="27"/>
    <x v="0"/>
    <x v="0"/>
    <x v="1189"/>
    <s v="Vehicle, Battery Electric Vehicle"/>
    <n v="0"/>
    <d v="2026-03-06T10:40:01"/>
    <n v="0"/>
    <n v="0"/>
    <s v=""/>
    <n v="0"/>
    <s v="No"/>
    <e v="#REF!"/>
  </r>
  <r>
    <s v="NISSAN LEAF 299-1018"/>
    <d v="2026-03-06T10:40:05"/>
    <s v="Ubicación: 9.88806, -84.57114"/>
    <x v="0"/>
    <s v="GPS"/>
    <s v="Yes"/>
    <n v="0"/>
    <x v="0"/>
    <x v="0"/>
    <x v="0"/>
    <x v="0"/>
    <s v="Vehicle, Battery Electric Vehicle"/>
    <n v="0"/>
    <d v="2026-03-06T10:40:05"/>
    <n v="-84.57114"/>
    <n v="9.8880599999999994"/>
    <s v="CurveSpeedEstimateError"/>
    <n v="63"/>
    <s v="Yes"/>
    <e v="#REF!"/>
  </r>
  <r>
    <s v="NISSAN LEAF 299-1018"/>
    <d v="2026-03-06T10:40:11"/>
    <s v="Ubicación: 9.88834, -84.57039"/>
    <x v="0"/>
    <s v="GPS"/>
    <s v="Yes"/>
    <n v="0"/>
    <x v="0"/>
    <x v="0"/>
    <x v="0"/>
    <x v="0"/>
    <s v="Vehicle, Battery Electric Vehicle"/>
    <n v="0"/>
    <d v="2026-03-06T10:40:11"/>
    <n v="-84.570390000000003"/>
    <n v="9.8883399999999995"/>
    <s v="CurveSpeedEstimateError"/>
    <n v="42"/>
    <s v="Yes"/>
    <e v="#REF!"/>
  </r>
  <r>
    <s v="NISSAN LEAF 299-1018"/>
    <d v="2026-03-06T10:40:12"/>
    <s v="Energía de la batería del vehículo eléctrico -7460"/>
    <x v="1"/>
    <s v="Engine"/>
    <s v="No"/>
    <n v="0"/>
    <x v="20"/>
    <x v="0"/>
    <x v="0"/>
    <x v="1174"/>
    <s v="Vehicle, Battery Electric Vehicle"/>
    <n v="0"/>
    <d v="2026-03-06T10:40:12"/>
    <n v="0"/>
    <n v="0"/>
    <s v=""/>
    <n v="0"/>
    <s v="No"/>
    <e v="#REF!"/>
  </r>
  <r>
    <s v="NISSAN LEAF 299-1018"/>
    <d v="2026-03-06T10:40:16"/>
    <s v="Velocidad del motor en carretera 25"/>
    <x v="1"/>
    <s v="Engine"/>
    <s v="No"/>
    <n v="0"/>
    <x v="27"/>
    <x v="0"/>
    <x v="0"/>
    <x v="44"/>
    <s v="Vehicle, Battery Electric Vehicle"/>
    <n v="0"/>
    <d v="2026-03-06T10:40:16"/>
    <n v="0"/>
    <n v="0"/>
    <s v=""/>
    <n v="0"/>
    <s v="No"/>
    <e v="#REF!"/>
  </r>
  <r>
    <s v="NISSAN LEAF 299-1018"/>
    <d v="2026-03-06T10:40:17"/>
    <s v="Ubicación: 9.88846, -84.56993"/>
    <x v="0"/>
    <s v="GPS"/>
    <s v="Yes"/>
    <n v="0"/>
    <x v="0"/>
    <x v="0"/>
    <x v="0"/>
    <x v="0"/>
    <s v="Vehicle, Battery Electric Vehicle"/>
    <n v="0"/>
    <d v="2026-03-06T10:40:17"/>
    <n v="-84.569929999999999"/>
    <n v="9.8884600000000002"/>
    <s v="CurvePositionEstimateError"/>
    <n v="22"/>
    <s v="Yes"/>
    <e v="#REF!"/>
  </r>
  <r>
    <s v="NISSAN LEAF 299-1018"/>
    <d v="2026-03-06T10:40:19"/>
    <s v="Energía de la batería del vehículo eléctrico 37278"/>
    <x v="1"/>
    <s v="Engine"/>
    <s v="No"/>
    <n v="0"/>
    <x v="20"/>
    <x v="0"/>
    <x v="0"/>
    <x v="1190"/>
    <s v="Vehicle, Battery Electric Vehicle"/>
    <n v="0"/>
    <d v="2026-03-06T10:40:19"/>
    <n v="0"/>
    <n v="0"/>
    <s v=""/>
    <n v="0"/>
    <s v="No"/>
    <e v="#REF!"/>
  </r>
  <r>
    <s v="NISSAN LEAF 299-1018"/>
    <d v="2026-03-06T10:40:19"/>
    <s v="Ubicación: 9.88849, -84.56979"/>
    <x v="0"/>
    <s v="GPS"/>
    <s v="Yes"/>
    <n v="0"/>
    <x v="0"/>
    <x v="0"/>
    <x v="0"/>
    <x v="0"/>
    <s v="Vehicle, Battery Electric Vehicle"/>
    <n v="0"/>
    <d v="2026-03-06T10:40:19"/>
    <n v="-84.569789999999998"/>
    <n v="9.8884899999999991"/>
    <s v="CurveSpeedEstimateError"/>
    <n v="35"/>
    <s v="Yes"/>
    <e v="#REF!"/>
  </r>
  <r>
    <s v="NISSAN LEAF 299-1018"/>
    <d v="2026-03-06T10:40:22"/>
    <s v="Ubicación: 9.88853, -84.56948"/>
    <x v="0"/>
    <s v="GPS"/>
    <s v="Yes"/>
    <n v="0"/>
    <x v="0"/>
    <x v="0"/>
    <x v="0"/>
    <x v="0"/>
    <s v="Vehicle, Battery Electric Vehicle"/>
    <n v="0"/>
    <d v="2026-03-06T10:40:22"/>
    <n v="-84.569479999999999"/>
    <n v="9.8885299999999994"/>
    <s v="CurveSpeedEstimateError"/>
    <n v="46"/>
    <s v="Yes"/>
    <e v="#REF!"/>
  </r>
  <r>
    <s v="NISSAN LEAF 299-1018"/>
    <d v="2026-03-06T10:40:24"/>
    <s v="Velocidad del motor en carretera 57"/>
    <x v="1"/>
    <s v="Engine"/>
    <s v="No"/>
    <n v="0"/>
    <x v="27"/>
    <x v="0"/>
    <x v="0"/>
    <x v="469"/>
    <s v="Vehicle, Battery Electric Vehicle"/>
    <n v="0"/>
    <d v="2026-03-06T10:40:24"/>
    <n v="0"/>
    <n v="0"/>
    <s v=""/>
    <n v="0"/>
    <s v="No"/>
    <e v="#REF!"/>
  </r>
  <r>
    <s v="NISSAN LEAF 299-1018"/>
    <d v="2026-03-06T10:40:24"/>
    <s v="Odómetro 16013"/>
    <x v="1"/>
    <s v="Engine"/>
    <s v="No"/>
    <n v="0"/>
    <x v="11"/>
    <x v="0"/>
    <x v="0"/>
    <x v="1191"/>
    <s v="Vehicle, Battery Electric Vehicle"/>
    <n v="0"/>
    <d v="2026-03-06T10:40:24"/>
    <n v="0"/>
    <n v="0"/>
    <s v=""/>
    <n v="0"/>
    <s v="No"/>
    <e v="#REF!"/>
  </r>
  <r>
    <s v="NISSAN LEAF 299-1018"/>
    <d v="2026-03-06T10:40:24"/>
    <s v="Odómetro sin procesar 16013"/>
    <x v="1"/>
    <s v="Engine"/>
    <s v="No"/>
    <n v="0"/>
    <x v="12"/>
    <x v="0"/>
    <x v="0"/>
    <x v="1191"/>
    <s v="Vehicle, Battery Electric Vehicle"/>
    <n v="0"/>
    <d v="2026-03-06T10:40:24"/>
    <n v="0"/>
    <n v="0"/>
    <s v=""/>
    <n v="0"/>
    <s v="No"/>
    <e v="#REF!"/>
  </r>
  <r>
    <s v="NISSAN LEAF 299-1018"/>
    <d v="2026-03-06T10:40:26"/>
    <s v="Ubicación: 9.88861, -84.56893"/>
    <x v="0"/>
    <s v="GPS"/>
    <s v="Yes"/>
    <n v="0"/>
    <x v="0"/>
    <x v="0"/>
    <x v="0"/>
    <x v="0"/>
    <s v="Vehicle, Battery Electric Vehicle"/>
    <n v="0"/>
    <d v="2026-03-06T10:40:26"/>
    <n v="-84.568929999999995"/>
    <n v="9.8886099999999999"/>
    <s v="CurveSpeed"/>
    <n v="59"/>
    <s v="Yes"/>
    <e v="#REF!"/>
  </r>
  <r>
    <s v="NISSAN LEAF 299-1018"/>
    <d v="2026-03-06T10:40:27"/>
    <s v="Velocidad del motor en carretera 62"/>
    <x v="1"/>
    <s v="Engine"/>
    <s v="No"/>
    <n v="0"/>
    <x v="27"/>
    <x v="0"/>
    <x v="0"/>
    <x v="125"/>
    <s v="Vehicle, Battery Electric Vehicle"/>
    <n v="0"/>
    <d v="2026-03-06T10:40:27"/>
    <n v="0"/>
    <n v="0"/>
    <s v=""/>
    <n v="0"/>
    <s v="No"/>
    <e v="#REF!"/>
  </r>
  <r>
    <s v="NISSAN LEAF 299-1018"/>
    <d v="2026-03-06T10:40:29"/>
    <s v="Ubicación: 9.8887, -84.56849"/>
    <x v="0"/>
    <s v="GPS"/>
    <s v="Yes"/>
    <n v="0"/>
    <x v="0"/>
    <x v="0"/>
    <x v="0"/>
    <x v="0"/>
    <s v="Vehicle, Battery Electric Vehicle"/>
    <n v="0"/>
    <d v="2026-03-06T10:40:29"/>
    <n v="-84.568489999999997"/>
    <n v="9.8887"/>
    <s v="CurveSpeedEstimateError"/>
    <n v="59"/>
    <s v="Yes"/>
    <e v="#REF!"/>
  </r>
  <r>
    <s v="NISSAN LEAF 299-1018"/>
    <d v="2026-03-06T10:40:32"/>
    <s v="Ubicación: 9.88879, -84.56809"/>
    <x v="0"/>
    <s v="GPS"/>
    <s v="Yes"/>
    <n v="0"/>
    <x v="0"/>
    <x v="0"/>
    <x v="0"/>
    <x v="0"/>
    <s v="Vehicle, Battery Electric Vehicle"/>
    <n v="0"/>
    <d v="2026-03-06T10:40:32"/>
    <n v="-84.568089999999998"/>
    <n v="9.8887900000000002"/>
    <s v="CurveSpeedEstimateError"/>
    <n v="50"/>
    <s v="Yes"/>
    <e v="#REF!"/>
  </r>
  <r>
    <s v="NISSAN LEAF 299-1018"/>
    <d v="2026-03-06T10:40:33"/>
    <s v="Energía de la batería del vehículo eléctrico 691"/>
    <x v="1"/>
    <s v="Engine"/>
    <s v="No"/>
    <n v="0"/>
    <x v="20"/>
    <x v="0"/>
    <x v="0"/>
    <x v="1192"/>
    <s v="Vehicle, Battery Electric Vehicle"/>
    <n v="0"/>
    <d v="2026-03-06T10:40:33"/>
    <n v="0"/>
    <n v="0"/>
    <s v=""/>
    <n v="0"/>
    <s v="No"/>
    <e v="#REF!"/>
  </r>
  <r>
    <s v="NISSAN LEAF 299-1018"/>
    <d v="2026-03-06T10:40:34"/>
    <s v="Velocidad del motor en carretera 46"/>
    <x v="1"/>
    <s v="Engine"/>
    <s v="No"/>
    <n v="0"/>
    <x v="27"/>
    <x v="0"/>
    <x v="0"/>
    <x v="105"/>
    <s v="Vehicle, Battery Electric Vehicle"/>
    <n v="0"/>
    <d v="2026-03-06T10:40:34"/>
    <n v="0"/>
    <n v="0"/>
    <s v=""/>
    <n v="0"/>
    <s v="No"/>
    <e v="#REF!"/>
  </r>
  <r>
    <s v="NISSAN LEAF 299-1018"/>
    <d v="2026-03-06T10:40:37"/>
    <s v="Ubicación: 9.88891, -84.56753"/>
    <x v="0"/>
    <s v="GPS"/>
    <s v="Yes"/>
    <n v="0"/>
    <x v="0"/>
    <x v="0"/>
    <x v="0"/>
    <x v="0"/>
    <s v="Vehicle, Battery Electric Vehicle"/>
    <n v="0"/>
    <d v="2026-03-06T10:40:37"/>
    <n v="-84.567530000000005"/>
    <n v="9.8889099999999992"/>
    <s v="CurveSpeedEstimateError"/>
    <n v="44"/>
    <s v="Yes"/>
    <e v="#REF!"/>
  </r>
  <r>
    <s v="NISSAN LEAF 299-1018"/>
    <d v="2026-03-06T10:40:40"/>
    <s v="Señal de giro hacia la derecha (1. En) 1"/>
    <x v="1"/>
    <s v="Engine"/>
    <s v="No"/>
    <n v="0"/>
    <x v="28"/>
    <x v="0"/>
    <x v="0"/>
    <x v="1"/>
    <s v="Vehicle, Battery Electric Vehicle"/>
    <n v="0"/>
    <d v="2026-03-06T10:40:40"/>
    <n v="0"/>
    <n v="0"/>
    <s v=""/>
    <n v="0"/>
    <s v="No"/>
    <e v="#REF!"/>
  </r>
  <r>
    <s v="NISSAN LEAF 299-1018"/>
    <d v="2026-03-06T10:40:42"/>
    <s v="Ubicación: 9.88904, -84.56694"/>
    <x v="0"/>
    <s v="GPS"/>
    <s v="Yes"/>
    <n v="0"/>
    <x v="0"/>
    <x v="0"/>
    <x v="0"/>
    <x v="0"/>
    <s v="Vehicle, Battery Electric Vehicle"/>
    <n v="0"/>
    <d v="2026-03-06T10:40:42"/>
    <n v="-84.566940000000002"/>
    <n v="9.8890399999999996"/>
    <s v="CurveSpeedEstimateError"/>
    <n v="50"/>
    <s v="Yes"/>
    <e v="#REF!"/>
  </r>
  <r>
    <s v="NISSAN LEAF 299-1018"/>
    <d v="2026-03-06T10:40:43"/>
    <s v="Energía de la batería del vehículo eléctrico 40817"/>
    <x v="1"/>
    <s v="Engine"/>
    <s v="No"/>
    <n v="0"/>
    <x v="20"/>
    <x v="0"/>
    <x v="0"/>
    <x v="1193"/>
    <s v="Vehicle, Battery Electric Vehicle"/>
    <n v="0"/>
    <d v="2026-03-06T10:40:43"/>
    <n v="0"/>
    <n v="0"/>
    <s v=""/>
    <n v="0"/>
    <s v="No"/>
    <e v="#REF!"/>
  </r>
  <r>
    <s v="NISSAN LEAF 299-1018"/>
    <d v="2026-03-06T10:40:44"/>
    <s v="Velocidad del motor en carretera 57"/>
    <x v="1"/>
    <s v="Engine"/>
    <s v="No"/>
    <n v="0"/>
    <x v="27"/>
    <x v="0"/>
    <x v="0"/>
    <x v="469"/>
    <s v="Vehicle, Battery Electric Vehicle"/>
    <n v="0"/>
    <d v="2026-03-06T10:40:44"/>
    <n v="0"/>
    <n v="0"/>
    <s v=""/>
    <n v="0"/>
    <s v="No"/>
    <e v="#REF!"/>
  </r>
  <r>
    <s v="NISSAN LEAF 299-1018"/>
    <d v="2026-03-06T10:40:45"/>
    <s v="Ubicación: 9.88911, -84.56654"/>
    <x v="0"/>
    <s v="GPS"/>
    <s v="Yes"/>
    <n v="0"/>
    <x v="0"/>
    <x v="0"/>
    <x v="0"/>
    <x v="0"/>
    <s v="Vehicle, Battery Electric Vehicle"/>
    <n v="0"/>
    <d v="2026-03-06T10:40:45"/>
    <n v="-84.566540000000003"/>
    <n v="9.8891100000000005"/>
    <s v="CurveSpeed"/>
    <n v="55"/>
    <s v="Yes"/>
    <e v="#REF!"/>
  </r>
  <r>
    <s v="NISSAN LEAF 299-1018"/>
    <d v="2026-03-06T10:40:45"/>
    <s v="Energía de la batería del vehículo eléctrico -30015"/>
    <x v="1"/>
    <s v="Engine"/>
    <s v="No"/>
    <n v="0"/>
    <x v="20"/>
    <x v="0"/>
    <x v="0"/>
    <x v="1194"/>
    <s v="Vehicle, Battery Electric Vehicle"/>
    <n v="0"/>
    <d v="2026-03-06T10:40:45"/>
    <n v="0"/>
    <n v="0"/>
    <s v=""/>
    <n v="0"/>
    <s v="No"/>
    <e v="#REF!"/>
  </r>
  <r>
    <s v="NISSAN LEAF 299-1018"/>
    <d v="2026-03-06T10:40:46"/>
    <s v="Velocidad del motor en carretera 49"/>
    <x v="1"/>
    <s v="Engine"/>
    <s v="No"/>
    <n v="0"/>
    <x v="27"/>
    <x v="0"/>
    <x v="0"/>
    <x v="219"/>
    <s v="Vehicle, Battery Electric Vehicle"/>
    <n v="0"/>
    <d v="2026-03-06T10:40:46"/>
    <n v="0"/>
    <n v="0"/>
    <s v=""/>
    <n v="0"/>
    <s v="No"/>
    <e v="#REF!"/>
  </r>
  <r>
    <s v="NISSAN LEAF 299-1018"/>
    <d v="2026-03-06T10:40:48"/>
    <s v="Ubicación: 9.8892, -84.56619"/>
    <x v="0"/>
    <s v="GPS"/>
    <s v="Yes"/>
    <n v="0"/>
    <x v="0"/>
    <x v="0"/>
    <x v="0"/>
    <x v="0"/>
    <s v="Vehicle, Battery Electric Vehicle"/>
    <n v="0"/>
    <d v="2026-03-06T10:40:48"/>
    <n v="-84.566190000000006"/>
    <n v="9.8892000000000007"/>
    <s v="CurveSpeedEstimateError"/>
    <n v="46"/>
    <s v="Yes"/>
    <e v="#REF!"/>
  </r>
  <r>
    <s v="NISSAN LEAF 299-1018"/>
    <d v="2026-03-06T10:40:4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0:48"/>
    <n v="0"/>
    <n v="0"/>
    <s v=""/>
    <n v="0"/>
    <s v="No"/>
    <e v="#REF!"/>
  </r>
  <r>
    <s v="NISSAN LEAF 299-1018"/>
    <d v="2026-03-06T10:40:48"/>
    <s v=" "/>
    <x v="1"/>
    <s v="Debug"/>
    <s v="No"/>
    <s v="FF-19-18-1D-0F-1A-9E-00-00-00-00-00-00-00-00"/>
    <x v="0"/>
    <x v="0"/>
    <x v="0"/>
    <x v="0"/>
    <s v="Vehicle, Battery Electric Vehicle"/>
    <n v="0"/>
    <d v="2026-03-06T10:40:48"/>
    <n v="0"/>
    <n v="0"/>
    <s v="61784"/>
    <n v="0"/>
    <s v="No"/>
    <e v="#REF!"/>
  </r>
  <r>
    <s v="NISSAN LEAF 299-1018"/>
    <d v="2026-03-06T10:40:49"/>
    <s v="Señal de giro hacia la derecha (1. En) 0"/>
    <x v="1"/>
    <s v="Engine"/>
    <s v="No"/>
    <n v="0"/>
    <x v="28"/>
    <x v="0"/>
    <x v="0"/>
    <x v="7"/>
    <s v="Vehicle, Battery Electric Vehicle"/>
    <n v="0"/>
    <d v="2026-03-06T10:40:49"/>
    <n v="0"/>
    <n v="0"/>
    <s v=""/>
    <n v="0"/>
    <s v="No"/>
    <e v="#REF!"/>
  </r>
  <r>
    <s v="NISSAN LEAF 299-1018"/>
    <d v="2026-03-06T10:40:52"/>
    <s v="Ubicación: 9.8893, -84.56575"/>
    <x v="0"/>
    <s v="GPS"/>
    <s v="Yes"/>
    <n v="0"/>
    <x v="0"/>
    <x v="0"/>
    <x v="0"/>
    <x v="0"/>
    <s v="Vehicle, Battery Electric Vehicle"/>
    <n v="0"/>
    <d v="2026-03-06T10:40:52"/>
    <n v="-84.565749999999994"/>
    <n v="9.8893000000000004"/>
    <s v="CurveSpeedEstimateError"/>
    <n v="42"/>
    <s v="Yes"/>
    <e v="#REF!"/>
  </r>
  <r>
    <s v="NISSAN LEAF 299-1018"/>
    <d v="2026-03-06T10:40:52"/>
    <s v="Velocidad del motor en carretera 44"/>
    <x v="1"/>
    <s v="Engine"/>
    <s v="No"/>
    <n v="0"/>
    <x v="27"/>
    <x v="0"/>
    <x v="0"/>
    <x v="73"/>
    <s v="Vehicle, Battery Electric Vehicle"/>
    <n v="0"/>
    <d v="2026-03-06T10:40:52"/>
    <n v="0"/>
    <n v="0"/>
    <s v=""/>
    <n v="0"/>
    <s v="No"/>
    <e v="#REF!"/>
  </r>
  <r>
    <s v="NISSAN LEAF 299-1018"/>
    <d v="2026-03-06T10:40:56"/>
    <s v="Ubicación: 9.8894, -84.5653"/>
    <x v="0"/>
    <s v="GPS"/>
    <s v="Yes"/>
    <n v="0"/>
    <x v="0"/>
    <x v="0"/>
    <x v="0"/>
    <x v="0"/>
    <s v="Vehicle, Battery Electric Vehicle"/>
    <n v="0"/>
    <d v="2026-03-06T10:40:56"/>
    <n v="-84.565299999999993"/>
    <n v="9.8894000000000002"/>
    <s v="CurveSpeedEstimateError"/>
    <n v="50"/>
    <s v="Yes"/>
    <e v="#REF!"/>
  </r>
  <r>
    <s v="NISSAN LEAF 299-1018"/>
    <d v="2026-03-06T10:41:05"/>
    <s v="Ubicación: 9.88967, -84.56414"/>
    <x v="0"/>
    <s v="GPS"/>
    <s v="Yes"/>
    <n v="0"/>
    <x v="0"/>
    <x v="0"/>
    <x v="0"/>
    <x v="0"/>
    <s v="Vehicle, Battery Electric Vehicle"/>
    <n v="0"/>
    <d v="2026-03-06T10:41:05"/>
    <n v="-84.564139999999995"/>
    <n v="9.8896700000000006"/>
    <s v="CurveSpeedEstimateError"/>
    <n v="57"/>
    <s v="Yes"/>
    <e v="#REF!"/>
  </r>
  <r>
    <s v="NISSAN LEAF 299-1018"/>
    <d v="2026-03-06T10:41:05"/>
    <s v="Velocidad del motor en carretera 59"/>
    <x v="1"/>
    <s v="Engine"/>
    <s v="No"/>
    <n v="0"/>
    <x v="27"/>
    <x v="0"/>
    <x v="0"/>
    <x v="132"/>
    <s v="Vehicle, Battery Electric Vehicle"/>
    <n v="0"/>
    <d v="2026-03-06T10:41:05"/>
    <n v="0"/>
    <n v="0"/>
    <s v=""/>
    <n v="0"/>
    <s v="No"/>
    <e v="#REF!"/>
  </r>
  <r>
    <s v="NISSAN LEAF 299-1018"/>
    <d v="2026-03-06T10:41:09"/>
    <s v="Energía de la batería del vehículo eléctrico 17940"/>
    <x v="1"/>
    <s v="Engine"/>
    <s v="No"/>
    <n v="0"/>
    <x v="20"/>
    <x v="0"/>
    <x v="0"/>
    <x v="1195"/>
    <s v="Vehicle, Battery Electric Vehicle"/>
    <n v="0"/>
    <d v="2026-03-06T10:41:09"/>
    <n v="0"/>
    <n v="0"/>
    <s v=""/>
    <n v="0"/>
    <s v="No"/>
    <e v="#REF!"/>
  </r>
  <r>
    <s v="NISSAN LEAF 299-1018"/>
    <d v="2026-03-06T10:41:13"/>
    <s v="Energía de la batería del vehículo eléctrico -5167"/>
    <x v="1"/>
    <s v="Engine"/>
    <s v="No"/>
    <n v="0"/>
    <x v="20"/>
    <x v="0"/>
    <x v="0"/>
    <x v="1196"/>
    <s v="Vehicle, Battery Electric Vehicle"/>
    <n v="0"/>
    <d v="2026-03-06T10:41:13"/>
    <n v="0"/>
    <n v="0"/>
    <s v=""/>
    <n v="0"/>
    <s v="No"/>
    <e v="#REF!"/>
  </r>
  <r>
    <s v="NISSAN LEAF 299-1018"/>
    <d v="2026-03-06T10:41:15"/>
    <s v="Ubicación: 9.89024, -84.56281"/>
    <x v="0"/>
    <s v="GPS"/>
    <s v="Yes"/>
    <n v="0"/>
    <x v="0"/>
    <x v="0"/>
    <x v="0"/>
    <x v="0"/>
    <s v="Vehicle, Battery Electric Vehicle"/>
    <n v="0"/>
    <d v="2026-03-06T10:41:15"/>
    <n v="-84.562809999999999"/>
    <n v="9.8902400000000004"/>
    <s v="CurvePositionEstimateError"/>
    <n v="59"/>
    <s v="Yes"/>
    <e v="#REF!"/>
  </r>
  <r>
    <s v="NISSAN LEAF 299-1018"/>
    <d v="2026-03-06T10:41:24"/>
    <s v="Ubicación: 9.89107, -84.5617"/>
    <x v="0"/>
    <s v="GPS"/>
    <s v="Yes"/>
    <n v="0"/>
    <x v="0"/>
    <x v="0"/>
    <x v="0"/>
    <x v="0"/>
    <s v="Vehicle, Battery Electric Vehicle"/>
    <n v="0"/>
    <d v="2026-03-06T10:41:24"/>
    <n v="-84.561700000000002"/>
    <n v="9.8910699999999991"/>
    <s v="CurvePositionEstimateError"/>
    <n v="65"/>
    <s v="Yes"/>
    <e v="#REF!"/>
  </r>
  <r>
    <s v="NISSAN LEAF 299-1018"/>
    <d v="2026-03-06T10:41:24"/>
    <s v="Energía de la batería del vehículo eléctrico 32880"/>
    <x v="1"/>
    <s v="Engine"/>
    <s v="No"/>
    <n v="0"/>
    <x v="20"/>
    <x v="0"/>
    <x v="0"/>
    <x v="1197"/>
    <s v="Vehicle, Battery Electric Vehicle"/>
    <n v="0"/>
    <d v="2026-03-06T10:41:24"/>
    <n v="0"/>
    <n v="0"/>
    <s v=""/>
    <n v="0"/>
    <s v="No"/>
    <e v="#REF!"/>
  </r>
  <r>
    <s v="NISSAN LEAF 299-1018"/>
    <d v="2026-03-06T10:41:26"/>
    <s v="Ubicación: 9.8913, -84.56146"/>
    <x v="0"/>
    <s v="GPS"/>
    <s v="Yes"/>
    <n v="0"/>
    <x v="0"/>
    <x v="0"/>
    <x v="0"/>
    <x v="0"/>
    <s v="Vehicle, Battery Electric Vehicle"/>
    <n v="0"/>
    <d v="2026-03-06T10:41:26"/>
    <n v="-84.561459999999997"/>
    <n v="9.8912999999999993"/>
    <s v="CurveSpeed"/>
    <n v="66"/>
    <s v="Yes"/>
    <e v="#REF!"/>
  </r>
  <r>
    <s v="NISSAN LEAF 299-1018"/>
    <d v="2026-03-06T10:41:26"/>
    <s v="Velocidad del motor en carretera 66"/>
    <x v="1"/>
    <s v="Engine"/>
    <s v="No"/>
    <n v="0"/>
    <x v="27"/>
    <x v="0"/>
    <x v="0"/>
    <x v="76"/>
    <s v="Vehicle, Battery Electric Vehicle"/>
    <n v="0"/>
    <d v="2026-03-06T10:41:26"/>
    <n v="0"/>
    <n v="0"/>
    <s v=""/>
    <n v="0"/>
    <s v="No"/>
    <e v="#REF!"/>
  </r>
  <r>
    <s v="NISSAN LEAF 299-1018"/>
    <d v="2026-03-06T10:41:27"/>
    <s v="Energía de la batería del vehículo eléctrico -20760"/>
    <x v="1"/>
    <s v="Engine"/>
    <s v="No"/>
    <n v="0"/>
    <x v="20"/>
    <x v="0"/>
    <x v="0"/>
    <x v="1198"/>
    <s v="Vehicle, Battery Electric Vehicle"/>
    <n v="0"/>
    <d v="2026-03-06T10:41:27"/>
    <n v="0"/>
    <n v="0"/>
    <s v=""/>
    <n v="0"/>
    <s v="No"/>
    <e v="#REF!"/>
  </r>
  <r>
    <s v="NISSAN LEAF 299-1018"/>
    <d v="2026-03-06T10:41:28"/>
    <s v="Ubicación: 9.89154, -84.56128"/>
    <x v="0"/>
    <s v="GPS"/>
    <s v="Yes"/>
    <n v="0"/>
    <x v="0"/>
    <x v="0"/>
    <x v="0"/>
    <x v="0"/>
    <s v="Vehicle, Battery Electric Vehicle"/>
    <n v="0"/>
    <d v="2026-03-06T10:41:28"/>
    <n v="-84.561279999999996"/>
    <n v="9.8915400000000009"/>
    <s v="CurveSpeedEstimateError"/>
    <n v="55"/>
    <s v="Yes"/>
    <e v="#REF!"/>
  </r>
  <r>
    <s v="NISSAN LEAF 299-1018"/>
    <d v="2026-03-06T10:41:28"/>
    <s v=" "/>
    <x v="1"/>
    <s v="Debug"/>
    <s v="No"/>
    <s v="51-76-F9-FF-F4-F5-16-00-79-67-0C-00-00-00-00"/>
    <x v="0"/>
    <x v="0"/>
    <x v="0"/>
    <x v="0"/>
    <s v="Vehicle, Battery Electric Vehicle"/>
    <n v="0"/>
    <d v="2026-03-06T10:41:28"/>
    <n v="0"/>
    <n v="0"/>
    <s v="61927"/>
    <n v="0"/>
    <s v="No"/>
    <e v="#REF!"/>
  </r>
  <r>
    <s v="NISSAN LEAF 299-1018"/>
    <d v="2026-03-06T10:41:30"/>
    <s v="Odómetro 16014"/>
    <x v="1"/>
    <s v="Engine"/>
    <s v="No"/>
    <n v="0"/>
    <x v="11"/>
    <x v="0"/>
    <x v="0"/>
    <x v="1199"/>
    <s v="Vehicle, Battery Electric Vehicle"/>
    <n v="0"/>
    <d v="2026-03-06T10:41:30"/>
    <n v="0"/>
    <n v="0"/>
    <s v=""/>
    <n v="0"/>
    <s v="No"/>
    <e v="#REF!"/>
  </r>
  <r>
    <s v="NISSAN LEAF 299-1018"/>
    <d v="2026-03-06T10:41:30"/>
    <s v="Odómetro sin procesar 16014"/>
    <x v="1"/>
    <s v="Engine"/>
    <s v="No"/>
    <n v="0"/>
    <x v="12"/>
    <x v="0"/>
    <x v="0"/>
    <x v="1199"/>
    <s v="Vehicle, Battery Electric Vehicle"/>
    <n v="0"/>
    <d v="2026-03-06T10:41:30"/>
    <n v="0"/>
    <n v="0"/>
    <s v=""/>
    <n v="0"/>
    <s v="No"/>
    <e v="#REF!"/>
  </r>
  <r>
    <s v="NISSAN LEAF 299-1018"/>
    <d v="2026-03-06T10:41:30"/>
    <s v="Velocidad del motor en carretera 49"/>
    <x v="1"/>
    <s v="Engine"/>
    <s v="No"/>
    <n v="0"/>
    <x v="27"/>
    <x v="0"/>
    <x v="0"/>
    <x v="219"/>
    <s v="Vehicle, Battery Electric Vehicle"/>
    <n v="0"/>
    <d v="2026-03-06T10:41:30"/>
    <n v="0"/>
    <n v="0"/>
    <s v=""/>
    <n v="0"/>
    <s v="No"/>
    <e v="#REF!"/>
  </r>
  <r>
    <s v="NISSAN LEAF 299-1018"/>
    <d v="2026-03-06T10:41:31"/>
    <s v="Ubicación: 9.89186, -84.56107"/>
    <x v="0"/>
    <s v="GPS"/>
    <s v="Yes"/>
    <n v="0"/>
    <x v="0"/>
    <x v="0"/>
    <x v="0"/>
    <x v="0"/>
    <s v="Vehicle, Battery Electric Vehicle"/>
    <n v="0"/>
    <d v="2026-03-06T10:41:31"/>
    <n v="-84.561070000000001"/>
    <n v="9.8918599999999994"/>
    <s v="CurveSpeedEstimateError"/>
    <n v="48"/>
    <s v="Yes"/>
    <e v="#REF!"/>
  </r>
  <r>
    <s v="NISSAN LEAF 299-1018"/>
    <d v="2026-03-06T10:41:31"/>
    <s v="Energía de la batería del vehículo eléctrico 29627"/>
    <x v="1"/>
    <s v="Engine"/>
    <s v="No"/>
    <n v="0"/>
    <x v="20"/>
    <x v="0"/>
    <x v="0"/>
    <x v="1200"/>
    <s v="Vehicle, Battery Electric Vehicle"/>
    <n v="0"/>
    <d v="2026-03-06T10:41:31"/>
    <n v="0"/>
    <n v="0"/>
    <s v=""/>
    <n v="0"/>
    <s v="No"/>
    <e v="#REF!"/>
  </r>
  <r>
    <s v="NISSAN LEAF 299-1018"/>
    <d v="2026-03-06T10:41:33"/>
    <s v="Ubicación: 9.89208, -84.56094"/>
    <x v="0"/>
    <s v="GPS"/>
    <s v="Yes"/>
    <n v="0"/>
    <x v="0"/>
    <x v="0"/>
    <x v="0"/>
    <x v="0"/>
    <s v="Vehicle, Battery Electric Vehicle"/>
    <n v="0"/>
    <d v="2026-03-06T10:41:33"/>
    <n v="-84.560940000000002"/>
    <n v="9.89208"/>
    <s v="CurveSpeedEstimateError"/>
    <n v="53"/>
    <s v="Yes"/>
    <e v="#REF!"/>
  </r>
  <r>
    <s v="NISSAN LEAF 299-1018"/>
    <d v="2026-03-06T10:41:35"/>
    <s v="Velocidad del motor en carretera 62"/>
    <x v="1"/>
    <s v="Engine"/>
    <s v="No"/>
    <n v="0"/>
    <x v="27"/>
    <x v="0"/>
    <x v="0"/>
    <x v="125"/>
    <s v="Vehicle, Battery Electric Vehicle"/>
    <n v="0"/>
    <d v="2026-03-06T10:41:35"/>
    <n v="0"/>
    <n v="0"/>
    <s v=""/>
    <n v="0"/>
    <s v="No"/>
    <e v="#REF!"/>
  </r>
  <r>
    <s v="NISSAN LEAF 299-1018"/>
    <d v="2026-03-06T10:41:40"/>
    <s v="Ubicación: 9.89304, -84.56048"/>
    <x v="0"/>
    <s v="GPS"/>
    <s v="Yes"/>
    <n v="0"/>
    <x v="0"/>
    <x v="0"/>
    <x v="0"/>
    <x v="0"/>
    <s v="Vehicle, Battery Electric Vehicle"/>
    <n v="0"/>
    <d v="2026-03-06T10:41:40"/>
    <n v="-84.560479999999998"/>
    <n v="9.8930399999999992"/>
    <s v="CurveSpeedEstimateError"/>
    <n v="63"/>
    <s v="Yes"/>
    <e v="#REF!"/>
  </r>
  <r>
    <s v="NISSAN LEAF 299-1018"/>
    <d v="2026-03-06T10:41:40"/>
    <s v="Energía de la batería del vehículo eléctrico -5684"/>
    <x v="1"/>
    <s v="Engine"/>
    <s v="No"/>
    <n v="0"/>
    <x v="20"/>
    <x v="0"/>
    <x v="0"/>
    <x v="1201"/>
    <s v="Vehicle, Battery Electric Vehicle"/>
    <n v="0"/>
    <d v="2026-03-06T10:41:40"/>
    <n v="0"/>
    <n v="0"/>
    <s v=""/>
    <n v="0"/>
    <s v="No"/>
    <e v="#REF!"/>
  </r>
  <r>
    <s v="NISSAN LEAF 299-1018"/>
    <d v="2026-03-06T10:41:41"/>
    <s v="Velocidad del motor en carretera 64"/>
    <x v="1"/>
    <s v="Engine"/>
    <s v="No"/>
    <n v="0"/>
    <x v="27"/>
    <x v="0"/>
    <x v="0"/>
    <x v="133"/>
    <s v="Vehicle, Battery Electric Vehicle"/>
    <n v="0"/>
    <d v="2026-03-06T10:41:41"/>
    <n v="0"/>
    <n v="0"/>
    <s v=""/>
    <n v="0"/>
    <s v="No"/>
    <e v="#REF!"/>
  </r>
  <r>
    <s v="NISSAN LEAF 299-1018"/>
    <d v="2026-03-06T10:41:44"/>
    <s v="Ubicación: 9.89364, -84.56024"/>
    <x v="0"/>
    <s v="GPS"/>
    <s v="Yes"/>
    <n v="0"/>
    <x v="0"/>
    <x v="0"/>
    <x v="0"/>
    <x v="0"/>
    <s v="Vehicle, Battery Electric Vehicle"/>
    <n v="0"/>
    <d v="2026-03-06T10:41:44"/>
    <n v="-84.560239999999993"/>
    <n v="9.8936399999999995"/>
    <s v="CurveSpeed"/>
    <n v="66"/>
    <s v="Yes"/>
    <e v="#REF!"/>
  </r>
  <r>
    <s v="NISSAN LEAF 299-1018"/>
    <d v="2026-03-06T10:4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41:44"/>
    <n v="0"/>
    <n v="0"/>
    <s v=""/>
    <n v="0"/>
    <s v="No"/>
    <e v="#REF!"/>
  </r>
  <r>
    <s v="NISSAN LEAF 299-1018"/>
    <d v="2026-03-06T10:41:44"/>
    <s v=" "/>
    <x v="1"/>
    <s v="Debug"/>
    <s v="No"/>
    <s v="48-55-05-11-C0-E0-02"/>
    <x v="0"/>
    <x v="0"/>
    <x v="0"/>
    <x v="0"/>
    <s v="Vehicle, Battery Electric Vehicle"/>
    <n v="0"/>
    <d v="2026-03-06T10:41:44"/>
    <n v="0"/>
    <n v="0"/>
    <s v="40012"/>
    <n v="0"/>
    <s v="No"/>
    <e v="#REF!"/>
  </r>
  <r>
    <s v="NISSAN LEAF 299-1018"/>
    <d v="2026-03-06T10:41:44"/>
    <s v="Intensidad de la señal del módem celular 80"/>
    <x v="1"/>
    <s v="Engine"/>
    <s v="No"/>
    <n v="0"/>
    <x v="26"/>
    <x v="0"/>
    <x v="0"/>
    <x v="968"/>
    <s v="Vehicle, Battery Electric Vehicle"/>
    <n v="0"/>
    <d v="2026-03-06T10:41:44"/>
    <n v="0"/>
    <n v="0"/>
    <s v=""/>
    <n v="0"/>
    <s v="No"/>
    <e v="#REF!"/>
  </r>
  <r>
    <s v="NISSAN LEAF 299-1018"/>
    <d v="2026-03-06T10:41:44"/>
    <s v="Energía de la batería del vehículo eléctrico 45857"/>
    <x v="1"/>
    <s v="Engine"/>
    <s v="No"/>
    <n v="0"/>
    <x v="20"/>
    <x v="0"/>
    <x v="0"/>
    <x v="1202"/>
    <s v="Vehicle, Battery Electric Vehicle"/>
    <n v="0"/>
    <d v="2026-03-06T10:41:44"/>
    <n v="0"/>
    <n v="0"/>
    <s v=""/>
    <n v="0"/>
    <s v="No"/>
    <e v="#REF!"/>
  </r>
  <r>
    <s v="NISSAN LEAF 299-1018"/>
    <d v="2026-03-06T10:41:44"/>
    <s v="Estado de carga genérico 40.73"/>
    <x v="1"/>
    <s v="Engine"/>
    <s v="No"/>
    <n v="0"/>
    <x v="15"/>
    <x v="0"/>
    <x v="0"/>
    <x v="1203"/>
    <s v="Vehicle, Battery Electric Vehicle"/>
    <n v="0"/>
    <d v="2026-03-06T10:41:44"/>
    <n v="0"/>
    <n v="0"/>
    <s v=""/>
    <n v="0"/>
    <s v="No"/>
    <e v="#REF!"/>
  </r>
  <r>
    <s v="NISSAN LEAF 299-1018"/>
    <d v="2026-03-06T10:41:49"/>
    <s v="Ubicación: 9.8945, -84.55982"/>
    <x v="0"/>
    <s v="GPS"/>
    <s v="Yes"/>
    <n v="0"/>
    <x v="0"/>
    <x v="0"/>
    <x v="0"/>
    <x v="0"/>
    <s v="Vehicle, Battery Electric Vehicle"/>
    <n v="0"/>
    <d v="2026-03-06T10:41:49"/>
    <n v="-84.559820000000002"/>
    <n v="9.8945000000000007"/>
    <s v="CurveSpeedEstimateError"/>
    <n v="83"/>
    <s v="Yes"/>
    <e v="#REF!"/>
  </r>
  <r>
    <s v="NISSAN LEAF 299-1018"/>
    <d v="2026-03-06T10:41:54"/>
    <s v="Velocidad del motor en carretera 98"/>
    <x v="1"/>
    <s v="Engine"/>
    <s v="No"/>
    <n v="0"/>
    <x v="27"/>
    <x v="0"/>
    <x v="0"/>
    <x v="198"/>
    <s v="Vehicle, Battery Electric Vehicle"/>
    <n v="0"/>
    <d v="2026-03-06T10:41:54"/>
    <n v="0"/>
    <n v="0"/>
    <s v=""/>
    <n v="0"/>
    <s v="No"/>
    <e v="#REF!"/>
  </r>
  <r>
    <s v="NISSAN LEAF 299-1018"/>
    <d v="2026-03-06T10:41:56"/>
    <s v="Ubicación: 9.89585, -84.55894"/>
    <x v="0"/>
    <s v="GPS"/>
    <s v="Yes"/>
    <n v="0"/>
    <x v="0"/>
    <x v="0"/>
    <x v="0"/>
    <x v="0"/>
    <s v="Vehicle, Battery Electric Vehicle"/>
    <n v="0"/>
    <d v="2026-03-06T10:41:56"/>
    <n v="-84.558940000000007"/>
    <n v="9.8958499999999994"/>
    <s v="CurveSpeedEstimateError"/>
    <n v="98"/>
    <s v="Yes"/>
    <e v="#REF!"/>
  </r>
  <r>
    <s v="NISSAN LEAF 299-1018"/>
    <d v="2026-03-06T10:42:03"/>
    <s v="Ubicación: 9.89725, -84.55776"/>
    <x v="0"/>
    <s v="GPS"/>
    <s v="Yes"/>
    <n v="0"/>
    <x v="0"/>
    <x v="0"/>
    <x v="0"/>
    <x v="0"/>
    <s v="Vehicle, Battery Electric Vehicle"/>
    <n v="0"/>
    <d v="2026-03-06T10:42:03"/>
    <n v="-84.557760000000002"/>
    <n v="9.8972499999999997"/>
    <s v="CurvePositionEstimateError"/>
    <n v="107"/>
    <s v="Yes"/>
    <e v="#REF!"/>
  </r>
  <r>
    <s v="NISSAN LEAF 299-1018"/>
    <d v="2026-03-06T10:42:03"/>
    <s v="Energía de la batería del vehículo eléctrico 30519"/>
    <x v="1"/>
    <s v="Engine"/>
    <s v="No"/>
    <n v="0"/>
    <x v="20"/>
    <x v="0"/>
    <x v="0"/>
    <x v="1204"/>
    <s v="Vehicle, Battery Electric Vehicle"/>
    <n v="0"/>
    <d v="2026-03-06T10:42:03"/>
    <n v="0"/>
    <n v="0"/>
    <s v=""/>
    <n v="0"/>
    <s v="No"/>
    <e v="#REF!"/>
  </r>
  <r>
    <s v="NISSAN LEAF 299-1018"/>
    <d v="2026-03-06T10:42:04"/>
    <s v="Velocidad del motor en carretera 110"/>
    <x v="1"/>
    <s v="Engine"/>
    <s v="No"/>
    <n v="0"/>
    <x v="27"/>
    <x v="0"/>
    <x v="0"/>
    <x v="1205"/>
    <s v="Vehicle, Battery Electric Vehicle"/>
    <n v="0"/>
    <d v="2026-03-06T10:42:04"/>
    <n v="0"/>
    <n v="0"/>
    <s v=""/>
    <n v="0"/>
    <s v="No"/>
    <e v="#REF!"/>
  </r>
  <r>
    <s v="NISSAN LEAF 299-1018"/>
    <d v="2026-03-06T10:42:04"/>
    <s v="Energía de la batería del vehículo eléctrico -12939"/>
    <x v="1"/>
    <s v="Engine"/>
    <s v="No"/>
    <n v="0"/>
    <x v="20"/>
    <x v="0"/>
    <x v="0"/>
    <x v="1206"/>
    <s v="Vehicle, Battery Electric Vehicle"/>
    <n v="0"/>
    <d v="2026-03-06T10:42:04"/>
    <n v="0"/>
    <n v="0"/>
    <s v=""/>
    <n v="0"/>
    <s v="No"/>
    <e v="#REF!"/>
  </r>
  <r>
    <s v="NISSAN LEAF 299-1018"/>
    <d v="2026-03-06T10:42:07"/>
    <s v="Ubicación: 9.89795, -84.55696"/>
    <x v="0"/>
    <s v="GPS"/>
    <s v="Yes"/>
    <n v="0"/>
    <x v="0"/>
    <x v="0"/>
    <x v="0"/>
    <x v="0"/>
    <s v="Vehicle, Battery Electric Vehicle"/>
    <n v="0"/>
    <d v="2026-03-06T10:42:07"/>
    <n v="-84.556960000000004"/>
    <n v="9.8979499999999998"/>
    <s v="CurveSpeedEstimateError"/>
    <n v="103"/>
    <s v="Yes"/>
    <e v="#REF!"/>
  </r>
  <r>
    <s v="NISSAN LEAF 299-1018"/>
    <d v="2026-03-06T10:42:11"/>
    <s v="Velocidad del motor en carretera 93"/>
    <x v="1"/>
    <s v="Engine"/>
    <s v="No"/>
    <n v="0"/>
    <x v="27"/>
    <x v="0"/>
    <x v="0"/>
    <x v="1007"/>
    <s v="Vehicle, Battery Electric Vehicle"/>
    <n v="0"/>
    <d v="2026-03-06T10:42:11"/>
    <n v="0"/>
    <n v="0"/>
    <s v=""/>
    <n v="0"/>
    <s v="No"/>
    <e v="#REF!"/>
  </r>
  <r>
    <s v="NISSAN LEAF 299-1018"/>
    <d v="2026-03-06T10:42:12"/>
    <s v="Ubicación: 9.89864, -84.55596"/>
    <x v="0"/>
    <s v="GPS"/>
    <s v="Yes"/>
    <n v="0"/>
    <x v="0"/>
    <x v="0"/>
    <x v="0"/>
    <x v="0"/>
    <s v="Vehicle, Battery Electric Vehicle"/>
    <n v="0"/>
    <d v="2026-03-06T10:42:12"/>
    <n v="-84.555959999999999"/>
    <n v="9.8986400000000003"/>
    <s v="CurveSpeed"/>
    <n v="90"/>
    <s v="Yes"/>
    <e v="#REF!"/>
  </r>
  <r>
    <s v="NISSAN LEAF 299-1018"/>
    <d v="2026-03-06T10:42:12"/>
    <s v="Odómetro 16015"/>
    <x v="1"/>
    <s v="Engine"/>
    <s v="No"/>
    <n v="0"/>
    <x v="11"/>
    <x v="0"/>
    <x v="0"/>
    <x v="1207"/>
    <s v="Vehicle, Battery Electric Vehicle"/>
    <n v="0"/>
    <d v="2026-03-06T10:42:12"/>
    <n v="0"/>
    <n v="0"/>
    <s v=""/>
    <n v="0"/>
    <s v="No"/>
    <e v="#REF!"/>
  </r>
  <r>
    <s v="NISSAN LEAF 299-1018"/>
    <d v="2026-03-06T10:42:12"/>
    <s v="Odómetro sin procesar 16015"/>
    <x v="1"/>
    <s v="Engine"/>
    <s v="No"/>
    <n v="0"/>
    <x v="12"/>
    <x v="0"/>
    <x v="0"/>
    <x v="1207"/>
    <s v="Vehicle, Battery Electric Vehicle"/>
    <n v="0"/>
    <d v="2026-03-06T10:42:12"/>
    <n v="0"/>
    <n v="0"/>
    <s v=""/>
    <n v="0"/>
    <s v="No"/>
    <e v="#REF!"/>
  </r>
  <r>
    <s v="NISSAN LEAF 299-1018"/>
    <d v="2026-03-06T10:42:13"/>
    <s v="Energía de la batería del vehículo eléctrico -42507"/>
    <x v="1"/>
    <s v="Engine"/>
    <s v="No"/>
    <n v="0"/>
    <x v="20"/>
    <x v="0"/>
    <x v="0"/>
    <x v="1208"/>
    <s v="Vehicle, Battery Electric Vehicle"/>
    <n v="0"/>
    <d v="2026-03-06T10:42:13"/>
    <n v="0"/>
    <n v="0"/>
    <s v=""/>
    <n v="0"/>
    <s v="No"/>
    <e v="#REF!"/>
  </r>
  <r>
    <s v="NISSAN LEAF 299-1018"/>
    <d v="2026-03-06T10:42:13"/>
    <s v="Ubicación: 9.89875, -84.55577"/>
    <x v="0"/>
    <s v="GPS"/>
    <s v="Yes"/>
    <n v="0"/>
    <x v="0"/>
    <x v="0"/>
    <x v="0"/>
    <x v="0"/>
    <s v="Vehicle, Battery Electric Vehicle"/>
    <n v="0"/>
    <d v="2026-03-06T10:42:13"/>
    <n v="-84.555769999999995"/>
    <n v="9.8987499999999997"/>
    <s v="CurveSpeedEstimateError"/>
    <n v="83"/>
    <s v="Yes"/>
    <e v="#REF!"/>
  </r>
  <r>
    <s v="NISSAN LEAF 299-1018"/>
    <d v="2026-03-06T10:42:14"/>
    <s v=" "/>
    <x v="1"/>
    <s v="Debug"/>
    <s v="No"/>
    <s v="52-09-F2-FF-FC-05-16-00-12-CA-0B-00-00-00-00"/>
    <x v="0"/>
    <x v="0"/>
    <x v="0"/>
    <x v="0"/>
    <s v="Vehicle, Battery Electric Vehicle"/>
    <n v="0"/>
    <d v="2026-03-06T10:42:14"/>
    <n v="0"/>
    <n v="0"/>
    <s v="61927"/>
    <n v="0"/>
    <s v="No"/>
    <e v="#REF!"/>
  </r>
  <r>
    <s v="NISSAN LEAF 299-1018"/>
    <d v="2026-03-06T10:42:15"/>
    <s v="Velocidad del motor en carretera 74"/>
    <x v="1"/>
    <s v="Engine"/>
    <s v="No"/>
    <n v="0"/>
    <x v="27"/>
    <x v="0"/>
    <x v="0"/>
    <x v="1189"/>
    <s v="Vehicle, Battery Electric Vehicle"/>
    <n v="0"/>
    <d v="2026-03-06T10:42:15"/>
    <n v="0"/>
    <n v="0"/>
    <s v=""/>
    <n v="0"/>
    <s v="No"/>
    <e v="#REF!"/>
  </r>
  <r>
    <s v="NISSAN LEAF 299-1018"/>
    <d v="2026-03-06T10:42:16"/>
    <s v="Ubicación: 9.89901, -84.55527"/>
    <x v="0"/>
    <s v="GPS"/>
    <s v="Yes"/>
    <n v="0"/>
    <x v="0"/>
    <x v="0"/>
    <x v="0"/>
    <x v="0"/>
    <s v="Vehicle, Battery Electric Vehicle"/>
    <n v="0"/>
    <d v="2026-03-06T10:42:16"/>
    <n v="-84.555269999999993"/>
    <n v="9.8990100000000005"/>
    <s v="CurveSpeedEstimateError"/>
    <n v="72"/>
    <s v="Yes"/>
    <e v="#REF!"/>
  </r>
  <r>
    <s v="NISSAN LEAF 299-1018"/>
    <d v="2026-03-06T10:42:17"/>
    <s v="Energía de la batería del vehículo eléctrico 694"/>
    <x v="1"/>
    <s v="Engine"/>
    <s v="No"/>
    <n v="0"/>
    <x v="20"/>
    <x v="0"/>
    <x v="0"/>
    <x v="1209"/>
    <s v="Vehicle, Battery Electric Vehicle"/>
    <n v="0"/>
    <d v="2026-03-06T10:42:17"/>
    <n v="0"/>
    <n v="0"/>
    <s v=""/>
    <n v="0"/>
    <s v="No"/>
    <e v="#REF!"/>
  </r>
  <r>
    <s v="NISSAN LEAF 299-1018"/>
    <d v="2026-03-06T10:42:19"/>
    <s v="Ubicación: 9.89922, -84.55479"/>
    <x v="0"/>
    <s v="GPS"/>
    <s v="Yes"/>
    <n v="0"/>
    <x v="0"/>
    <x v="0"/>
    <x v="0"/>
    <x v="0"/>
    <s v="Vehicle, Battery Electric Vehicle"/>
    <n v="0"/>
    <d v="2026-03-06T10:42:19"/>
    <n v="-84.554789999999997"/>
    <n v="9.8992199999999997"/>
    <s v="CurveSpeedEstimateError"/>
    <n v="70"/>
    <s v="Yes"/>
    <e v="#REF!"/>
  </r>
  <r>
    <s v="NISSAN LEAF 299-1018"/>
    <d v="2026-03-06T10:42:3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2:30"/>
    <n v="0"/>
    <n v="0"/>
    <s v=""/>
    <n v="0"/>
    <s v="No"/>
    <e v="#REF!"/>
  </r>
  <r>
    <s v="NISSAN LEAF 299-1018"/>
    <d v="2026-03-06T10:42:31"/>
    <s v="Velocidad del motor en carretera 70"/>
    <x v="1"/>
    <s v="Engine"/>
    <s v="No"/>
    <n v="0"/>
    <x v="27"/>
    <x v="0"/>
    <x v="0"/>
    <x v="135"/>
    <s v="Vehicle, Battery Electric Vehicle"/>
    <n v="0"/>
    <d v="2026-03-06T10:42:31"/>
    <n v="0"/>
    <n v="0"/>
    <s v=""/>
    <n v="0"/>
    <s v="No"/>
    <e v="#REF!"/>
  </r>
  <r>
    <s v="NISSAN LEAF 299-1018"/>
    <d v="2026-03-06T10:42:33"/>
    <s v="Ubicación: 9.90007, -84.55249"/>
    <x v="0"/>
    <s v="GPS"/>
    <s v="Yes"/>
    <n v="0"/>
    <x v="0"/>
    <x v="0"/>
    <x v="0"/>
    <x v="0"/>
    <s v="Vehicle, Battery Electric Vehicle"/>
    <n v="0"/>
    <d v="2026-03-06T10:42:33"/>
    <n v="-84.552490000000006"/>
    <n v="9.9000699999999995"/>
    <s v="CurveSpeedEstimateError"/>
    <n v="70"/>
    <s v="Yes"/>
    <e v="#REF!"/>
  </r>
  <r>
    <s v="NISSAN LEAF 299-1018"/>
    <d v="2026-03-06T10:42:39"/>
    <s v="Ubicación: 9.90035, -84.55138"/>
    <x v="0"/>
    <s v="GPS"/>
    <s v="Yes"/>
    <n v="0"/>
    <x v="0"/>
    <x v="0"/>
    <x v="0"/>
    <x v="0"/>
    <s v="Vehicle, Battery Electric Vehicle"/>
    <n v="0"/>
    <d v="2026-03-06T10:42:39"/>
    <n v="-84.551379999999995"/>
    <n v="9.9003499999999995"/>
    <s v="CurveSpeedEstimateError"/>
    <n v="81"/>
    <s v="Yes"/>
    <e v="#REF!"/>
  </r>
  <r>
    <s v="NISSAN LEAF 299-1018"/>
    <d v="2026-03-06T10:42:40"/>
    <s v="Velocidad del motor en carretera 86"/>
    <x v="1"/>
    <s v="Engine"/>
    <s v="No"/>
    <n v="0"/>
    <x v="27"/>
    <x v="0"/>
    <x v="0"/>
    <x v="246"/>
    <s v="Vehicle, Battery Electric Vehicle"/>
    <n v="0"/>
    <d v="2026-03-06T10:42:40"/>
    <n v="0"/>
    <n v="0"/>
    <s v=""/>
    <n v="0"/>
    <s v="No"/>
    <e v="#REF!"/>
  </r>
  <r>
    <s v="NISSAN LEAF 299-1018"/>
    <d v="2026-03-06T10:42:46"/>
    <s v="Ubicación: 9.90064, -84.54992"/>
    <x v="0"/>
    <s v="GPS"/>
    <s v="Yes"/>
    <n v="0"/>
    <x v="0"/>
    <x v="0"/>
    <x v="0"/>
    <x v="0"/>
    <s v="Vehicle, Battery Electric Vehicle"/>
    <n v="0"/>
    <d v="2026-03-06T10:42:46"/>
    <n v="-84.54992"/>
    <n v="9.9006399999999992"/>
    <s v="CurveSpeedEstimateError"/>
    <n v="85"/>
    <s v="Yes"/>
    <e v="#REF!"/>
  </r>
  <r>
    <s v="NISSAN LEAF 299-1018"/>
    <d v="2026-03-06T10:42:55"/>
    <s v="Energía de la batería del vehículo eléctrico -10788"/>
    <x v="1"/>
    <s v="Engine"/>
    <s v="No"/>
    <n v="0"/>
    <x v="20"/>
    <x v="0"/>
    <x v="0"/>
    <x v="1210"/>
    <s v="Vehicle, Battery Electric Vehicle"/>
    <n v="0"/>
    <d v="2026-03-06T10:42:55"/>
    <n v="0"/>
    <n v="0"/>
    <s v=""/>
    <n v="0"/>
    <s v="No"/>
    <e v="#REF!"/>
  </r>
  <r>
    <s v="NISSAN LEAF 299-1018"/>
    <d v="2026-03-06T10:42:57"/>
    <s v="Odómetro 16016"/>
    <x v="1"/>
    <s v="Engine"/>
    <s v="No"/>
    <n v="0"/>
    <x v="11"/>
    <x v="0"/>
    <x v="0"/>
    <x v="1211"/>
    <s v="Vehicle, Battery Electric Vehicle"/>
    <n v="0"/>
    <d v="2026-03-06T10:42:57"/>
    <n v="0"/>
    <n v="0"/>
    <s v=""/>
    <n v="0"/>
    <s v="No"/>
    <e v="#REF!"/>
  </r>
  <r>
    <s v="NISSAN LEAF 299-1018"/>
    <d v="2026-03-06T10:42:57"/>
    <s v="Odómetro sin procesar 16016"/>
    <x v="1"/>
    <s v="Engine"/>
    <s v="No"/>
    <n v="0"/>
    <x v="12"/>
    <x v="0"/>
    <x v="0"/>
    <x v="1211"/>
    <s v="Vehicle, Battery Electric Vehicle"/>
    <n v="0"/>
    <d v="2026-03-06T10:42:57"/>
    <n v="0"/>
    <n v="0"/>
    <s v=""/>
    <n v="0"/>
    <s v="No"/>
    <e v="#REF!"/>
  </r>
  <r>
    <s v="NISSAN LEAF 299-1018"/>
    <d v="2026-03-06T10:42:59"/>
    <s v="Ubicación: 9.90089, -84.547"/>
    <x v="0"/>
    <s v="GPS"/>
    <s v="Yes"/>
    <n v="0"/>
    <x v="0"/>
    <x v="0"/>
    <x v="0"/>
    <x v="0"/>
    <s v="Vehicle, Battery Electric Vehicle"/>
    <n v="0"/>
    <d v="2026-03-06T10:42:59"/>
    <n v="-84.546999999999997"/>
    <n v="9.9008900000000004"/>
    <s v="CurvePositionEstimateError"/>
    <n v="90"/>
    <s v="Yes"/>
    <e v="#REF!"/>
  </r>
  <r>
    <s v="NISSAN LEAF 299-1018"/>
    <d v="2026-03-06T10:43:01"/>
    <s v="Velocidad del motor en carretera 96"/>
    <x v="1"/>
    <s v="Engine"/>
    <s v="No"/>
    <n v="0"/>
    <x v="27"/>
    <x v="0"/>
    <x v="0"/>
    <x v="208"/>
    <s v="Vehicle, Battery Electric Vehicle"/>
    <n v="0"/>
    <d v="2026-03-06T10:43:01"/>
    <n v="0"/>
    <n v="0"/>
    <s v=""/>
    <n v="0"/>
    <s v="No"/>
    <e v="#REF!"/>
  </r>
  <r>
    <s v="NISSAN LEAF 299-1018"/>
    <d v="2026-03-06T10:43:02"/>
    <s v="Ubicación: 9.90088, -84.5463"/>
    <x v="0"/>
    <s v="GPS"/>
    <s v="Yes"/>
    <n v="0"/>
    <x v="0"/>
    <x v="0"/>
    <x v="0"/>
    <x v="0"/>
    <s v="Vehicle, Battery Electric Vehicle"/>
    <n v="0"/>
    <d v="2026-03-06T10:43:02"/>
    <n v="-84.546300000000002"/>
    <n v="9.9008800000000008"/>
    <s v="CurveSpeed"/>
    <n v="94"/>
    <s v="Yes"/>
    <e v="#REF!"/>
  </r>
  <r>
    <s v="NISSAN LEAF 299-1018"/>
    <d v="2026-03-06T10:43:05"/>
    <s v="Energía de la batería del vehículo eléctrico -2252"/>
    <x v="1"/>
    <s v="Engine"/>
    <s v="No"/>
    <n v="0"/>
    <x v="20"/>
    <x v="0"/>
    <x v="0"/>
    <x v="1212"/>
    <s v="Vehicle, Battery Electric Vehicle"/>
    <n v="0"/>
    <d v="2026-03-06T10:43:05"/>
    <n v="0"/>
    <n v="0"/>
    <s v=""/>
    <n v="0"/>
    <s v="No"/>
    <e v="#REF!"/>
  </r>
  <r>
    <s v="NISSAN LEAF 299-1018"/>
    <d v="2026-03-06T10:43:07"/>
    <s v="Velocidad del motor en carretera 89"/>
    <x v="1"/>
    <s v="Engine"/>
    <s v="No"/>
    <n v="0"/>
    <x v="27"/>
    <x v="0"/>
    <x v="0"/>
    <x v="226"/>
    <s v="Vehicle, Battery Electric Vehicle"/>
    <n v="0"/>
    <d v="2026-03-06T10:43:07"/>
    <n v="0"/>
    <n v="0"/>
    <s v=""/>
    <n v="0"/>
    <s v="No"/>
    <e v="#REF!"/>
  </r>
  <r>
    <s v="NISSAN LEAF 299-1018"/>
    <d v="2026-03-06T10:43:08"/>
    <s v="Ubicación: 9.90078, -84.54494"/>
    <x v="0"/>
    <s v="GPS"/>
    <s v="Yes"/>
    <n v="0"/>
    <x v="0"/>
    <x v="0"/>
    <x v="0"/>
    <x v="0"/>
    <s v="Vehicle, Battery Electric Vehicle"/>
    <n v="0"/>
    <d v="2026-03-06T10:43:08"/>
    <n v="-84.544939999999997"/>
    <n v="9.9007799999999992"/>
    <s v="CurvePositionEstimateError"/>
    <n v="87"/>
    <s v="Yes"/>
    <e v="#REF!"/>
  </r>
  <r>
    <s v="NISSAN LEAF 299-1018"/>
    <d v="2026-03-06T10:43:09"/>
    <s v="Energía de la batería del vehículo eléctrico 44631"/>
    <x v="1"/>
    <s v="Engine"/>
    <s v="No"/>
    <n v="0"/>
    <x v="20"/>
    <x v="0"/>
    <x v="0"/>
    <x v="1213"/>
    <s v="Vehicle, Battery Electric Vehicle"/>
    <n v="0"/>
    <d v="2026-03-06T10:43:09"/>
    <n v="0"/>
    <n v="0"/>
    <s v=""/>
    <n v="0"/>
    <s v="No"/>
    <e v="#REF!"/>
  </r>
  <r>
    <s v="NISSAN LEAF 299-1018"/>
    <d v="2026-03-06T10:43:14"/>
    <s v="Ubicación: 9.9005, -84.54363"/>
    <x v="0"/>
    <s v="GPS"/>
    <s v="Yes"/>
    <n v="0"/>
    <x v="0"/>
    <x v="0"/>
    <x v="0"/>
    <x v="0"/>
    <s v="Vehicle, Battery Electric Vehicle"/>
    <n v="0"/>
    <d v="2026-03-06T10:43:14"/>
    <n v="-84.543629999999993"/>
    <n v="9.9004999999999992"/>
    <s v="CurveSpeedEstimateError"/>
    <n v="90"/>
    <s v="Yes"/>
    <e v="#REF!"/>
  </r>
  <r>
    <s v="NISSAN LEAF 299-1018"/>
    <d v="2026-03-06T10:43:20"/>
    <s v="Energía de la batería del vehículo eléctrico 47728"/>
    <x v="1"/>
    <s v="Engine"/>
    <s v="No"/>
    <n v="0"/>
    <x v="20"/>
    <x v="0"/>
    <x v="0"/>
    <x v="1214"/>
    <s v="Vehicle, Battery Electric Vehicle"/>
    <n v="0"/>
    <d v="2026-03-06T10:43:20"/>
    <n v="0"/>
    <n v="0"/>
    <s v=""/>
    <n v="0"/>
    <s v="No"/>
    <e v="#REF!"/>
  </r>
  <r>
    <s v="NISSAN LEAF 299-1018"/>
    <d v="2026-03-06T10:43:20"/>
    <s v="Velocidad del motor en carretera 96"/>
    <x v="1"/>
    <s v="Engine"/>
    <s v="No"/>
    <n v="0"/>
    <x v="27"/>
    <x v="0"/>
    <x v="0"/>
    <x v="208"/>
    <s v="Vehicle, Battery Electric Vehicle"/>
    <n v="0"/>
    <d v="2026-03-06T10:43:20"/>
    <n v="0"/>
    <n v="0"/>
    <s v=""/>
    <n v="0"/>
    <s v="No"/>
    <e v="#REF!"/>
  </r>
  <r>
    <s v="NISSAN LEAF 299-1018"/>
    <d v="2026-03-06T10:43:22"/>
    <s v="Energía de la batería del vehículo eléctrico -10044"/>
    <x v="1"/>
    <s v="Engine"/>
    <s v="No"/>
    <n v="0"/>
    <x v="20"/>
    <x v="0"/>
    <x v="0"/>
    <x v="1215"/>
    <s v="Vehicle, Battery Electric Vehicle"/>
    <n v="0"/>
    <d v="2026-03-06T10:43:22"/>
    <n v="0"/>
    <n v="0"/>
    <s v=""/>
    <n v="0"/>
    <s v="No"/>
    <e v="#REF!"/>
  </r>
  <r>
    <s v="NISSAN LEAF 299-1018"/>
    <d v="2026-03-06T10:43:22"/>
    <s v="Ubicación: 9.90011, -84.54182"/>
    <x v="0"/>
    <s v="GPS"/>
    <s v="Yes"/>
    <n v="0"/>
    <x v="0"/>
    <x v="0"/>
    <x v="0"/>
    <x v="0"/>
    <s v="Vehicle, Battery Electric Vehicle"/>
    <n v="0"/>
    <d v="2026-03-06T10:43:22"/>
    <n v="-84.541820000000001"/>
    <n v="9.9001099999999997"/>
    <s v="CurveSpeed"/>
    <n v="92"/>
    <s v="Yes"/>
    <e v="#REF!"/>
  </r>
  <r>
    <s v="NISSAN LEAF 299-1018"/>
    <d v="2026-03-06T10:43:23"/>
    <s v="Energía de la batería del vehículo eléctrico 26871"/>
    <x v="1"/>
    <s v="Engine"/>
    <s v="No"/>
    <n v="0"/>
    <x v="20"/>
    <x v="0"/>
    <x v="0"/>
    <x v="1216"/>
    <s v="Vehicle, Battery Electric Vehicle"/>
    <n v="0"/>
    <d v="2026-03-06T10:43:23"/>
    <n v="0"/>
    <n v="0"/>
    <s v=""/>
    <n v="0"/>
    <s v="No"/>
    <e v="#REF!"/>
  </r>
  <r>
    <s v="NISSAN LEAF 299-1018"/>
    <d v="2026-03-06T10:43:25"/>
    <s v="Estado de carga genérico 39.635"/>
    <x v="1"/>
    <s v="Engine"/>
    <s v="No"/>
    <n v="0"/>
    <x v="15"/>
    <x v="0"/>
    <x v="0"/>
    <x v="1217"/>
    <s v="Vehicle, Battery Electric Vehicle"/>
    <n v="0"/>
    <d v="2026-03-06T10:43:25"/>
    <n v="0"/>
    <n v="0"/>
    <s v=""/>
    <n v="0"/>
    <s v="No"/>
    <e v="#REF!"/>
  </r>
  <r>
    <s v="NISSAN LEAF 299-1018"/>
    <d v="2026-03-06T10:43:25"/>
    <s v="Ubicación: 9.89998, -84.54116"/>
    <x v="0"/>
    <s v="GPS"/>
    <s v="Yes"/>
    <n v="0"/>
    <x v="0"/>
    <x v="0"/>
    <x v="0"/>
    <x v="0"/>
    <s v="Vehicle, Battery Electric Vehicle"/>
    <n v="0"/>
    <d v="2026-03-06T10:43:25"/>
    <n v="-84.541160000000005"/>
    <n v="9.8999799999999993"/>
    <s v="CurveSpeedEstimateError"/>
    <n v="87"/>
    <s v="Yes"/>
    <e v="#REF!"/>
  </r>
  <r>
    <s v="NISSAN LEAF 299-1018"/>
    <d v="2026-03-06T10:43:27"/>
    <s v="Energía de la batería del vehículo eléctrico 35293"/>
    <x v="1"/>
    <s v="Engine"/>
    <s v="No"/>
    <n v="0"/>
    <x v="20"/>
    <x v="0"/>
    <x v="0"/>
    <x v="1218"/>
    <s v="Vehicle, Battery Electric Vehicle"/>
    <n v="0"/>
    <d v="2026-03-06T10:43:27"/>
    <n v="0"/>
    <n v="0"/>
    <s v=""/>
    <n v="0"/>
    <s v="No"/>
    <e v="#REF!"/>
  </r>
  <r>
    <s v="NISSAN LEAF 299-1018"/>
    <d v="2026-03-06T10:43:28"/>
    <s v="Temperatura del aire exterior 34"/>
    <x v="1"/>
    <s v="Engine"/>
    <s v="No"/>
    <n v="0"/>
    <x v="36"/>
    <x v="0"/>
    <x v="0"/>
    <x v="896"/>
    <s v="Vehicle, Battery Electric Vehicle"/>
    <n v="0"/>
    <d v="2026-03-06T10:43:28"/>
    <n v="0"/>
    <n v="0"/>
    <s v=""/>
    <n v="0"/>
    <s v="No"/>
    <e v="#REF!"/>
  </r>
  <r>
    <s v="NISSAN LEAF 299-1018"/>
    <d v="2026-03-06T10:43:28"/>
    <s v="Energía de la batería del vehículo eléctrico -11390"/>
    <x v="1"/>
    <s v="Engine"/>
    <s v="No"/>
    <n v="0"/>
    <x v="20"/>
    <x v="0"/>
    <x v="0"/>
    <x v="1219"/>
    <s v="Vehicle, Battery Electric Vehicle"/>
    <n v="0"/>
    <d v="2026-03-06T10:43:28"/>
    <n v="0"/>
    <n v="0"/>
    <s v=""/>
    <n v="0"/>
    <s v="No"/>
    <e v="#REF!"/>
  </r>
  <r>
    <s v="NISSAN LEAF 299-1018"/>
    <d v="2026-03-06T10:43:28"/>
    <s v="Ubicación: 9.89988, -84.5405"/>
    <x v="0"/>
    <s v="GPS"/>
    <s v="Yes"/>
    <n v="0"/>
    <x v="0"/>
    <x v="0"/>
    <x v="0"/>
    <x v="0"/>
    <s v="Vehicle, Battery Electric Vehicle"/>
    <n v="0"/>
    <d v="2026-03-06T10:43:28"/>
    <n v="-84.540499999999994"/>
    <n v="9.8998799999999996"/>
    <s v="CurveSpeed"/>
    <n v="88"/>
    <s v="Yes"/>
    <e v="#REF!"/>
  </r>
  <r>
    <s v="NISSAN LEAF 299-1018"/>
    <d v="2026-03-06T10:43:33"/>
    <s v="Ubicación: 9.89974, -84.53946"/>
    <x v="0"/>
    <s v="GPS"/>
    <s v="Yes"/>
    <n v="0"/>
    <x v="0"/>
    <x v="0"/>
    <x v="0"/>
    <x v="0"/>
    <s v="Vehicle, Battery Electric Vehicle"/>
    <n v="0"/>
    <d v="2026-03-06T10:43:33"/>
    <n v="-84.539460000000005"/>
    <n v="9.8997399999999995"/>
    <s v="CurveSpeedEstimateError"/>
    <n v="81"/>
    <s v="Yes"/>
    <e v="#REF!"/>
  </r>
  <r>
    <s v="NISSAN LEAF 299-1018"/>
    <d v="2026-03-06T10:43:35"/>
    <s v="Energía de la batería del vehículo eléctrico -8650"/>
    <x v="1"/>
    <s v="Engine"/>
    <s v="No"/>
    <n v="0"/>
    <x v="20"/>
    <x v="0"/>
    <x v="0"/>
    <x v="1220"/>
    <s v="Vehicle, Battery Electric Vehicle"/>
    <n v="0"/>
    <d v="2026-03-06T10:43:35"/>
    <n v="0"/>
    <n v="0"/>
    <s v=""/>
    <n v="0"/>
    <s v="No"/>
    <e v="#REF!"/>
  </r>
  <r>
    <s v="NISSAN LEAF 299-1018"/>
    <d v="2026-03-06T10:43:35"/>
    <s v="Velocidad del motor en carretera 78"/>
    <x v="1"/>
    <s v="Engine"/>
    <s v="No"/>
    <n v="0"/>
    <x v="27"/>
    <x v="0"/>
    <x v="0"/>
    <x v="141"/>
    <s v="Vehicle, Battery Electric Vehicle"/>
    <n v="0"/>
    <d v="2026-03-06T10:43:35"/>
    <n v="0"/>
    <n v="0"/>
    <s v=""/>
    <n v="0"/>
    <s v="No"/>
    <e v="#REF!"/>
  </r>
  <r>
    <s v="NISSAN LEAF 299-1018"/>
    <d v="2026-03-06T10:43:37"/>
    <s v="Odómetro 16017"/>
    <x v="1"/>
    <s v="Engine"/>
    <s v="No"/>
    <n v="0"/>
    <x v="11"/>
    <x v="0"/>
    <x v="0"/>
    <x v="1221"/>
    <s v="Vehicle, Battery Electric Vehicle"/>
    <n v="0"/>
    <d v="2026-03-06T10:43:37"/>
    <n v="0"/>
    <n v="0"/>
    <s v=""/>
    <n v="0"/>
    <s v="No"/>
    <e v="#REF!"/>
  </r>
  <r>
    <s v="NISSAN LEAF 299-1018"/>
    <d v="2026-03-06T10:43:37"/>
    <s v="Odómetro sin procesar 16017"/>
    <x v="1"/>
    <s v="Engine"/>
    <s v="No"/>
    <n v="0"/>
    <x v="12"/>
    <x v="0"/>
    <x v="0"/>
    <x v="1221"/>
    <s v="Vehicle, Battery Electric Vehicle"/>
    <n v="0"/>
    <d v="2026-03-06T10:43:37"/>
    <n v="0"/>
    <n v="0"/>
    <s v=""/>
    <n v="0"/>
    <s v="No"/>
    <e v="#REF!"/>
  </r>
  <r>
    <s v="NISSAN LEAF 299-1018"/>
    <d v="2026-03-06T10:43:39"/>
    <s v=" "/>
    <x v="1"/>
    <s v="Debug"/>
    <s v="No"/>
    <s v="FE-00-00-00-00-00-00-00-00-00-00-00-00-00-00"/>
    <x v="0"/>
    <x v="0"/>
    <x v="0"/>
    <x v="0"/>
    <s v="Vehicle, Battery Electric Vehicle"/>
    <n v="0"/>
    <d v="2026-03-06T10:43:39"/>
    <n v="0"/>
    <n v="0"/>
    <s v="50246"/>
    <n v="0"/>
    <s v="No"/>
    <e v="#REF!"/>
  </r>
  <r>
    <s v="NISSAN LEAF 299-1018"/>
    <d v="2026-03-06T10:43:39"/>
    <s v="Ubicación: 9.89962, -84.53827"/>
    <x v="0"/>
    <s v="GPS"/>
    <s v="Yes"/>
    <n v="0"/>
    <x v="0"/>
    <x v="0"/>
    <x v="0"/>
    <x v="0"/>
    <s v="Vehicle, Battery Electric Vehicle"/>
    <n v="0"/>
    <d v="2026-03-06T10:43:39"/>
    <n v="-84.538269999999997"/>
    <n v="9.8996200000000005"/>
    <s v="CurveSpeedEstimateError"/>
    <n v="81"/>
    <s v="Yes"/>
    <e v="#REF!"/>
  </r>
  <r>
    <s v="NISSAN LEAF 299-1018"/>
    <d v="2026-03-06T10:43:39"/>
    <s v="Energía de la batería del vehículo eléctrico 39101"/>
    <x v="1"/>
    <s v="Engine"/>
    <s v="No"/>
    <n v="0"/>
    <x v="20"/>
    <x v="0"/>
    <x v="0"/>
    <x v="1222"/>
    <s v="Vehicle, Battery Electric Vehicle"/>
    <n v="0"/>
    <d v="2026-03-06T10:43:39"/>
    <n v="0"/>
    <n v="0"/>
    <s v=""/>
    <n v="0"/>
    <s v="No"/>
    <e v="#REF!"/>
  </r>
  <r>
    <s v="NISSAN LEAF 299-1018"/>
    <d v="2026-03-06T10:43:41"/>
    <s v=" "/>
    <x v="1"/>
    <s v="Debug"/>
    <s v="No"/>
    <s v="9F-00-00-00-00-00-00-00-00-00-00-00-00-00-00"/>
    <x v="0"/>
    <x v="0"/>
    <x v="0"/>
    <x v="0"/>
    <s v="Vehicle, Battery Electric Vehicle"/>
    <n v="0"/>
    <d v="2026-03-06T10:43:41"/>
    <n v="0"/>
    <n v="0"/>
    <s v="50246"/>
    <n v="0"/>
    <s v="No"/>
    <e v="#REF!"/>
  </r>
  <r>
    <s v="NISSAN LEAF 299-1018"/>
    <d v="2026-03-06T10:43:41"/>
    <s v="Ubicación: 9.8996, -84.53783"/>
    <x v="0"/>
    <s v="GPS"/>
    <s v="Yes"/>
    <n v="0"/>
    <x v="0"/>
    <x v="0"/>
    <x v="0"/>
    <x v="0"/>
    <s v="Vehicle, Battery Electric Vehicle"/>
    <n v="0"/>
    <d v="2026-03-06T10:43:41"/>
    <n v="-84.53783"/>
    <n v="9.8995999999999995"/>
    <s v="CurveSpeed"/>
    <n v="88"/>
    <s v="Yes"/>
    <e v="#REF!"/>
  </r>
  <r>
    <s v="NISSAN LEAF 299-1018"/>
    <d v="2026-03-06T10:43:41"/>
    <s v="Velocidad del motor en carretera 90"/>
    <x v="1"/>
    <s v="Engine"/>
    <s v="No"/>
    <n v="0"/>
    <x v="27"/>
    <x v="0"/>
    <x v="0"/>
    <x v="172"/>
    <s v="Vehicle, Battery Electric Vehicle"/>
    <n v="0"/>
    <d v="2026-03-06T10:43:41"/>
    <n v="0"/>
    <n v="0"/>
    <s v=""/>
    <n v="0"/>
    <s v="No"/>
    <e v="#REF!"/>
  </r>
  <r>
    <s v="NISSAN LEAF 299-1018"/>
    <d v="2026-03-06T10:43:42"/>
    <s v="Energía de la batería del vehículo eléctrico -10245"/>
    <x v="1"/>
    <s v="Engine"/>
    <s v="No"/>
    <n v="0"/>
    <x v="20"/>
    <x v="0"/>
    <x v="0"/>
    <x v="1223"/>
    <s v="Vehicle, Battery Electric Vehicle"/>
    <n v="0"/>
    <d v="2026-03-06T10:43:42"/>
    <n v="0"/>
    <n v="0"/>
    <s v=""/>
    <n v="0"/>
    <s v="No"/>
    <e v="#REF!"/>
  </r>
  <r>
    <s v="NISSAN LEAF 299-1018"/>
    <d v="2026-03-06T10:43:47"/>
    <s v="Velocidad del motor en carretera 83"/>
    <x v="1"/>
    <s v="Engine"/>
    <s v="No"/>
    <n v="0"/>
    <x v="27"/>
    <x v="0"/>
    <x v="0"/>
    <x v="195"/>
    <s v="Vehicle, Battery Electric Vehicle"/>
    <n v="0"/>
    <d v="2026-03-06T10:43:47"/>
    <n v="0"/>
    <n v="0"/>
    <s v=""/>
    <n v="0"/>
    <s v="No"/>
    <e v="#REF!"/>
  </r>
  <r>
    <s v="NISSAN LEAF 299-1018"/>
    <d v="2026-03-06T10:43:49"/>
    <s v="Energía de la batería del vehículo eléctrico 36487"/>
    <x v="1"/>
    <s v="Engine"/>
    <s v="No"/>
    <n v="0"/>
    <x v="20"/>
    <x v="0"/>
    <x v="0"/>
    <x v="1224"/>
    <s v="Vehicle, Battery Electric Vehicle"/>
    <n v="0"/>
    <d v="2026-03-06T10:43:49"/>
    <n v="0"/>
    <n v="0"/>
    <s v=""/>
    <n v="0"/>
    <s v="No"/>
    <e v="#REF!"/>
  </r>
  <r>
    <s v="NISSAN LEAF 299-1018"/>
    <d v="2026-03-06T10:43:50"/>
    <s v="Ubicación: 9.8997, -84.53593"/>
    <x v="0"/>
    <s v="GPS"/>
    <s v="Yes"/>
    <n v="0"/>
    <x v="0"/>
    <x v="0"/>
    <x v="0"/>
    <x v="0"/>
    <s v="Vehicle, Battery Electric Vehicle"/>
    <n v="0"/>
    <d v="2026-03-06T10:43:50"/>
    <n v="-84.535929999999993"/>
    <n v="9.8996999999999993"/>
    <s v="CurvePositionEstimateError"/>
    <n v="83"/>
    <s v="Yes"/>
    <e v="#REF!"/>
  </r>
  <r>
    <s v="NISSAN LEAF 299-1018"/>
    <d v="2026-03-06T10:43:51"/>
    <s v="Velocidad del motor en carretera 86"/>
    <x v="1"/>
    <s v="Engine"/>
    <s v="No"/>
    <n v="0"/>
    <x v="27"/>
    <x v="0"/>
    <x v="0"/>
    <x v="246"/>
    <s v="Vehicle, Battery Electric Vehicle"/>
    <n v="0"/>
    <d v="2026-03-06T10:43:51"/>
    <n v="0"/>
    <n v="0"/>
    <s v=""/>
    <n v="0"/>
    <s v="No"/>
    <e v="#REF!"/>
  </r>
  <r>
    <s v="NISSAN LEAF 299-1018"/>
    <d v="2026-03-06T10:43:51"/>
    <s v="Energía de la batería del vehículo eléctrico 27791"/>
    <x v="1"/>
    <s v="Engine"/>
    <s v="No"/>
    <n v="0"/>
    <x v="20"/>
    <x v="0"/>
    <x v="0"/>
    <x v="1225"/>
    <s v="Vehicle, Battery Electric Vehicle"/>
    <n v="0"/>
    <d v="2026-03-06T10:43:51"/>
    <n v="0"/>
    <n v="0"/>
    <s v=""/>
    <n v="0"/>
    <s v="No"/>
    <e v="#REF!"/>
  </r>
  <r>
    <s v="NISSAN LEAF 299-1018"/>
    <d v="2026-03-06T10:43:52"/>
    <s v="Energía de la batería del vehículo eléctrico -15538"/>
    <x v="1"/>
    <s v="Engine"/>
    <s v="No"/>
    <n v="0"/>
    <x v="20"/>
    <x v="0"/>
    <x v="0"/>
    <x v="1226"/>
    <s v="Vehicle, Battery Electric Vehicle"/>
    <n v="0"/>
    <d v="2026-03-06T10:43:52"/>
    <n v="0"/>
    <n v="0"/>
    <s v=""/>
    <n v="0"/>
    <s v="No"/>
    <e v="#REF!"/>
  </r>
  <r>
    <s v="NISSAN LEAF 299-1018"/>
    <d v="2026-03-06T10:43:5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3:52"/>
    <n v="0"/>
    <n v="0"/>
    <s v=""/>
    <n v="0"/>
    <s v="No"/>
    <e v="#REF!"/>
  </r>
  <r>
    <s v="NISSAN LEAF 299-1018"/>
    <d v="2026-03-06T10:43:54"/>
    <s v="Velocidad del motor en carretera 75"/>
    <x v="1"/>
    <s v="Engine"/>
    <s v="No"/>
    <n v="0"/>
    <x v="27"/>
    <x v="0"/>
    <x v="0"/>
    <x v="148"/>
    <s v="Vehicle, Battery Electric Vehicle"/>
    <n v="0"/>
    <d v="2026-03-06T10:43:54"/>
    <n v="0"/>
    <n v="0"/>
    <s v=""/>
    <n v="0"/>
    <s v="No"/>
    <e v="#REF!"/>
  </r>
  <r>
    <s v="NISSAN LEAF 299-1018"/>
    <d v="2026-03-06T10:43:57"/>
    <s v="Ubicación: 9.89994, -84.53461"/>
    <x v="0"/>
    <s v="GPS"/>
    <s v="Yes"/>
    <n v="0"/>
    <x v="0"/>
    <x v="0"/>
    <x v="0"/>
    <x v="0"/>
    <s v="Vehicle, Battery Electric Vehicle"/>
    <n v="0"/>
    <d v="2026-03-06T10:43:57"/>
    <n v="-84.534610000000001"/>
    <n v="9.8999400000000009"/>
    <s v="CurveSpeedEstimateError"/>
    <n v="70"/>
    <s v="Yes"/>
    <e v="#REF!"/>
  </r>
  <r>
    <s v="NISSAN LEAF 299-1018"/>
    <d v="2026-03-06T10:43:57"/>
    <s v="Velocidad del motor en carretera 72"/>
    <x v="1"/>
    <s v="Engine"/>
    <s v="No"/>
    <n v="0"/>
    <x v="27"/>
    <x v="0"/>
    <x v="0"/>
    <x v="188"/>
    <s v="Vehicle, Battery Electric Vehicle"/>
    <n v="0"/>
    <d v="2026-03-06T10:43:57"/>
    <n v="0"/>
    <n v="0"/>
    <s v=""/>
    <n v="0"/>
    <s v="No"/>
    <e v="#REF!"/>
  </r>
  <r>
    <s v="NISSAN LEAF 299-1018"/>
    <d v="2026-03-06T10:43:58"/>
    <s v="Energía de la batería del vehículo eléctrico 46408"/>
    <x v="1"/>
    <s v="Engine"/>
    <s v="No"/>
    <n v="0"/>
    <x v="20"/>
    <x v="0"/>
    <x v="0"/>
    <x v="1227"/>
    <s v="Vehicle, Battery Electric Vehicle"/>
    <n v="0"/>
    <d v="2026-03-06T10:43:58"/>
    <n v="0"/>
    <n v="0"/>
    <s v=""/>
    <n v="0"/>
    <s v="No"/>
    <e v="#REF!"/>
  </r>
  <r>
    <s v="NISSAN LEAF 299-1018"/>
    <d v="2026-03-06T10:44:01"/>
    <s v="Ubicación: 9.90014, -84.53391"/>
    <x v="0"/>
    <s v="GPS"/>
    <s v="Yes"/>
    <n v="0"/>
    <x v="0"/>
    <x v="0"/>
    <x v="0"/>
    <x v="0"/>
    <s v="Vehicle, Battery Electric Vehicle"/>
    <n v="0"/>
    <d v="2026-03-06T10:44:01"/>
    <n v="-84.533910000000006"/>
    <n v="9.9001400000000004"/>
    <s v="CurveSpeedEstimateError"/>
    <n v="74"/>
    <s v="Yes"/>
    <e v="#REF!"/>
  </r>
  <r>
    <s v="NISSAN LEAF 299-1018"/>
    <d v="2026-03-06T10:44:08"/>
    <s v="Ubicación: 9.90061, -84.53262"/>
    <x v="0"/>
    <s v="GPS"/>
    <s v="Yes"/>
    <n v="0"/>
    <x v="0"/>
    <x v="0"/>
    <x v="0"/>
    <x v="0"/>
    <s v="Vehicle, Battery Electric Vehicle"/>
    <n v="0"/>
    <d v="2026-03-06T10:44:08"/>
    <n v="-84.532619999999994"/>
    <n v="9.9006100000000004"/>
    <s v="CurveSpeed"/>
    <n v="79"/>
    <s v="Yes"/>
    <e v="#REF!"/>
  </r>
  <r>
    <s v="NISSAN LEAF 299-1018"/>
    <d v="2026-03-06T10:44:08"/>
    <s v="Velocidad del motor en carretera 81"/>
    <x v="1"/>
    <s v="Engine"/>
    <s v="No"/>
    <n v="0"/>
    <x v="27"/>
    <x v="0"/>
    <x v="0"/>
    <x v="162"/>
    <s v="Vehicle, Battery Electric Vehicle"/>
    <n v="0"/>
    <d v="2026-03-06T10:44:08"/>
    <n v="0"/>
    <n v="0"/>
    <s v=""/>
    <n v="0"/>
    <s v="No"/>
    <e v="#REF!"/>
  </r>
  <r>
    <s v="NISSAN LEAF 299-1018"/>
    <d v="2026-03-06T10:44:11"/>
    <s v="Ubicación: 9.90085, -84.5321"/>
    <x v="0"/>
    <s v="GPS"/>
    <s v="Yes"/>
    <n v="0"/>
    <x v="0"/>
    <x v="0"/>
    <x v="0"/>
    <x v="0"/>
    <s v="Vehicle, Battery Electric Vehicle"/>
    <n v="0"/>
    <d v="2026-03-06T10:44:11"/>
    <n v="-84.5321"/>
    <n v="9.9008500000000002"/>
    <s v="CurveSpeedEstimateError"/>
    <n v="72"/>
    <s v="Yes"/>
    <e v="#REF!"/>
  </r>
  <r>
    <s v="NISSAN LEAF 299-1018"/>
    <d v="2026-03-06T10:44:14"/>
    <s v="Energía de la batería del vehículo eléctrico -10522"/>
    <x v="1"/>
    <s v="Engine"/>
    <s v="No"/>
    <n v="0"/>
    <x v="20"/>
    <x v="0"/>
    <x v="0"/>
    <x v="1228"/>
    <s v="Vehicle, Battery Electric Vehicle"/>
    <n v="0"/>
    <d v="2026-03-06T10:44:14"/>
    <n v="0"/>
    <n v="0"/>
    <s v=""/>
    <n v="0"/>
    <s v="No"/>
    <e v="#REF!"/>
  </r>
  <r>
    <s v="NISSAN LEAF 299-1018"/>
    <d v="2026-03-06T10:44:15"/>
    <s v="Ubicación: 9.90113, -84.53154"/>
    <x v="0"/>
    <s v="GPS"/>
    <s v="Yes"/>
    <n v="0"/>
    <x v="0"/>
    <x v="0"/>
    <x v="0"/>
    <x v="0"/>
    <s v="Vehicle, Battery Electric Vehicle"/>
    <n v="0"/>
    <d v="2026-03-06T10:44:15"/>
    <n v="-84.531540000000007"/>
    <n v="9.9011300000000002"/>
    <s v="CurveSpeedEstimateError"/>
    <n v="53"/>
    <s v="Yes"/>
    <e v="#REF!"/>
  </r>
  <r>
    <s v="NISSAN LEAF 299-1018"/>
    <d v="2026-03-06T10:44:18"/>
    <s v="Velocidad del motor en carretera 38"/>
    <x v="1"/>
    <s v="Engine"/>
    <s v="No"/>
    <n v="0"/>
    <x v="27"/>
    <x v="0"/>
    <x v="0"/>
    <x v="389"/>
    <s v="Vehicle, Battery Electric Vehicle"/>
    <n v="0"/>
    <d v="2026-03-06T10:44:18"/>
    <n v="0"/>
    <n v="0"/>
    <s v=""/>
    <n v="0"/>
    <s v="No"/>
    <e v="#REF!"/>
  </r>
  <r>
    <s v="NISSAN LEAF 299-1018"/>
    <d v="2026-03-06T10:44:19"/>
    <s v="Ubicación: 9.90134, -84.53116"/>
    <x v="0"/>
    <s v="GPS"/>
    <s v="Yes"/>
    <n v="0"/>
    <x v="0"/>
    <x v="0"/>
    <x v="0"/>
    <x v="0"/>
    <s v="Vehicle, Battery Electric Vehicle"/>
    <n v="0"/>
    <d v="2026-03-06T10:44:19"/>
    <n v="-84.53116"/>
    <n v="9.9013399999999994"/>
    <s v="CurveSpeed"/>
    <n v="35"/>
    <s v="Yes"/>
    <e v="#REF!"/>
  </r>
  <r>
    <s v="NISSAN LEAF 299-1018"/>
    <d v="2026-03-06T10:44:21"/>
    <s v="Ubicación: 9.90142, -84.53101"/>
    <x v="0"/>
    <s v="GPS"/>
    <s v="Yes"/>
    <n v="0"/>
    <x v="0"/>
    <x v="0"/>
    <x v="0"/>
    <x v="0"/>
    <s v="Vehicle, Battery Electric Vehicle"/>
    <n v="0"/>
    <d v="2026-03-06T10:44:21"/>
    <n v="-84.531009999999995"/>
    <n v="9.9014199999999999"/>
    <s v="CurvePositionEstimateError"/>
    <n v="33"/>
    <s v="Yes"/>
    <e v="#REF!"/>
  </r>
  <r>
    <s v="NISSAN LEAF 299-1018"/>
    <d v="2026-03-06T10:44:29"/>
    <s v="Velocidad del motor en carretera 32"/>
    <x v="1"/>
    <s v="Engine"/>
    <s v="No"/>
    <n v="0"/>
    <x v="27"/>
    <x v="0"/>
    <x v="0"/>
    <x v="48"/>
    <s v="Vehicle, Battery Electric Vehicle"/>
    <n v="0"/>
    <d v="2026-03-06T10:44:29"/>
    <n v="0"/>
    <n v="0"/>
    <s v=""/>
    <n v="0"/>
    <s v="No"/>
    <e v="#REF!"/>
  </r>
  <r>
    <s v="NISSAN LEAF 299-1018"/>
    <d v="2026-03-06T10:44:32"/>
    <s v="Ubicación: 9.90192, -84.53026"/>
    <x v="0"/>
    <s v="GPS"/>
    <s v="Yes"/>
    <n v="0"/>
    <x v="0"/>
    <x v="0"/>
    <x v="0"/>
    <x v="0"/>
    <s v="Vehicle, Battery Electric Vehicle"/>
    <n v="0"/>
    <d v="2026-03-06T10:44:32"/>
    <n v="-84.530259999999998"/>
    <n v="9.9019200000000005"/>
    <s v="CurveSpeedEstimateError"/>
    <n v="33"/>
    <s v="Yes"/>
    <e v="#REF!"/>
  </r>
  <r>
    <s v="NISSAN LEAF 299-1018"/>
    <d v="2026-03-06T10:44:33"/>
    <s v="Odómetro 16018"/>
    <x v="1"/>
    <s v="Engine"/>
    <s v="No"/>
    <n v="0"/>
    <x v="11"/>
    <x v="0"/>
    <x v="0"/>
    <x v="1229"/>
    <s v="Vehicle, Battery Electric Vehicle"/>
    <n v="0"/>
    <d v="2026-03-06T10:44:33"/>
    <n v="0"/>
    <n v="0"/>
    <s v=""/>
    <n v="0"/>
    <s v="No"/>
    <e v="#REF!"/>
  </r>
  <r>
    <s v="NISSAN LEAF 299-1018"/>
    <d v="2026-03-06T10:44:33"/>
    <s v="Odómetro sin procesar 16018"/>
    <x v="1"/>
    <s v="Engine"/>
    <s v="No"/>
    <n v="0"/>
    <x v="12"/>
    <x v="0"/>
    <x v="0"/>
    <x v="1229"/>
    <s v="Vehicle, Battery Electric Vehicle"/>
    <n v="0"/>
    <d v="2026-03-06T10:44:33"/>
    <n v="0"/>
    <n v="0"/>
    <s v=""/>
    <n v="0"/>
    <s v="No"/>
    <e v="#REF!"/>
  </r>
  <r>
    <s v="NISSAN LEAF 299-1018"/>
    <d v="2026-03-06T10:44:35"/>
    <s v="Ubicación: 9.90209, -84.53001"/>
    <x v="0"/>
    <s v="GPS"/>
    <s v="Yes"/>
    <n v="0"/>
    <x v="0"/>
    <x v="0"/>
    <x v="0"/>
    <x v="0"/>
    <s v="Vehicle, Battery Electric Vehicle"/>
    <n v="0"/>
    <d v="2026-03-06T10:44:35"/>
    <n v="-84.530010000000004"/>
    <n v="9.9020899999999994"/>
    <s v="CurveSpeedEstimateError"/>
    <n v="42"/>
    <s v="Yes"/>
    <e v="#REF!"/>
  </r>
  <r>
    <s v="NISSAN LEAF 299-1018"/>
    <d v="2026-03-06T10:44:35"/>
    <s v="Energía de la batería del vehículo eléctrico 34510"/>
    <x v="1"/>
    <s v="Engine"/>
    <s v="No"/>
    <n v="0"/>
    <x v="20"/>
    <x v="0"/>
    <x v="0"/>
    <x v="1230"/>
    <s v="Vehicle, Battery Electric Vehicle"/>
    <n v="0"/>
    <d v="2026-03-06T10:44:35"/>
    <n v="0"/>
    <n v="0"/>
    <s v=""/>
    <n v="0"/>
    <s v="No"/>
    <e v="#REF!"/>
  </r>
  <r>
    <s v="NISSAN LEAF 299-1018"/>
    <d v="2026-03-06T10:44:38"/>
    <s v="Velocidad del motor en carretera 54"/>
    <x v="1"/>
    <s v="Engine"/>
    <s v="No"/>
    <n v="0"/>
    <x v="27"/>
    <x v="0"/>
    <x v="0"/>
    <x v="212"/>
    <s v="Vehicle, Battery Electric Vehicle"/>
    <n v="0"/>
    <d v="2026-03-06T10:44:38"/>
    <n v="0"/>
    <n v="0"/>
    <s v=""/>
    <n v="0"/>
    <s v="No"/>
    <e v="#REF!"/>
  </r>
  <r>
    <s v="NISSAN LEAF 299-1018"/>
    <d v="2026-03-06T10:44:39"/>
    <s v="Ubicación: 9.90238, -84.52962"/>
    <x v="0"/>
    <s v="GPS"/>
    <s v="Yes"/>
    <n v="0"/>
    <x v="0"/>
    <x v="0"/>
    <x v="0"/>
    <x v="0"/>
    <s v="Vehicle, Battery Electric Vehicle"/>
    <n v="0"/>
    <d v="2026-03-06T10:44:39"/>
    <n v="-84.529619999999994"/>
    <n v="9.9023800000000008"/>
    <s v="CurveSpeed"/>
    <n v="53"/>
    <s v="Yes"/>
    <e v="#REF!"/>
  </r>
  <r>
    <s v="NISSAN LEAF 299-1018"/>
    <d v="2026-03-06T10:44:40"/>
    <s v="Velocidad del motor en carretera 54"/>
    <x v="1"/>
    <s v="Engine"/>
    <s v="No"/>
    <n v="0"/>
    <x v="27"/>
    <x v="0"/>
    <x v="0"/>
    <x v="212"/>
    <s v="Vehicle, Battery Electric Vehicle"/>
    <n v="0"/>
    <d v="2026-03-06T10:44:40"/>
    <n v="0"/>
    <n v="0"/>
    <s v=""/>
    <n v="0"/>
    <s v="No"/>
    <e v="#REF!"/>
  </r>
  <r>
    <s v="NISSAN LEAF 299-1018"/>
    <d v="2026-03-06T10:44:40"/>
    <s v="Energía de la batería del vehículo eléctrico -3927"/>
    <x v="1"/>
    <s v="Engine"/>
    <s v="No"/>
    <n v="0"/>
    <x v="20"/>
    <x v="0"/>
    <x v="0"/>
    <x v="1231"/>
    <s v="Vehicle, Battery Electric Vehicle"/>
    <n v="0"/>
    <d v="2026-03-06T10:44:40"/>
    <n v="0"/>
    <n v="0"/>
    <s v=""/>
    <n v="0"/>
    <s v="No"/>
    <e v="#REF!"/>
  </r>
  <r>
    <s v="NISSAN LEAF 299-1018"/>
    <d v="2026-03-06T10:44:41"/>
    <s v="Ubicación: 9.90254, -84.52941"/>
    <x v="0"/>
    <s v="GPS"/>
    <s v="Yes"/>
    <n v="0"/>
    <x v="0"/>
    <x v="0"/>
    <x v="0"/>
    <x v="0"/>
    <s v="Vehicle, Battery Electric Vehicle"/>
    <n v="0"/>
    <d v="2026-03-06T10:44:41"/>
    <n v="-84.529409999999999"/>
    <n v="9.9025400000000001"/>
    <s v="CurveSpeedEstimateError"/>
    <n v="52"/>
    <s v="Yes"/>
    <e v="#REF!"/>
  </r>
  <r>
    <s v="NISSAN LEAF 299-1018"/>
    <d v="2026-03-06T10:44:46"/>
    <s v="Ubicación: 9.90288, -84.52895"/>
    <x v="0"/>
    <s v="GPS"/>
    <s v="Yes"/>
    <n v="0"/>
    <x v="0"/>
    <x v="0"/>
    <x v="0"/>
    <x v="0"/>
    <s v="Vehicle, Battery Electric Vehicle"/>
    <n v="0"/>
    <d v="2026-03-06T10:44:46"/>
    <n v="-84.528949999999995"/>
    <n v="9.9028799999999997"/>
    <s v="CurveSpeedEstimateError"/>
    <n v="37"/>
    <s v="Yes"/>
    <e v="#REF!"/>
  </r>
  <r>
    <s v="NISSAN LEAF 299-1018"/>
    <d v="2026-03-06T10:44:50"/>
    <s v="Velocidad del motor en carretera 29"/>
    <x v="1"/>
    <s v="Engine"/>
    <s v="No"/>
    <n v="0"/>
    <x v="27"/>
    <x v="0"/>
    <x v="0"/>
    <x v="43"/>
    <s v="Vehicle, Battery Electric Vehicle"/>
    <n v="0"/>
    <d v="2026-03-06T10:44:50"/>
    <n v="0"/>
    <n v="0"/>
    <s v=""/>
    <n v="0"/>
    <s v="No"/>
    <e v="#REF!"/>
  </r>
  <r>
    <s v="NISSAN LEAF 299-1018"/>
    <d v="2026-03-06T10:44:52"/>
    <s v="Ubicación: 9.90316, -84.52857"/>
    <x v="0"/>
    <s v="GPS"/>
    <s v="Yes"/>
    <n v="0"/>
    <x v="0"/>
    <x v="0"/>
    <x v="0"/>
    <x v="0"/>
    <s v="Vehicle, Battery Electric Vehicle"/>
    <n v="0"/>
    <d v="2026-03-06T10:44:52"/>
    <n v="-84.528570000000002"/>
    <n v="9.9031599999999997"/>
    <s v="CurveSpeedEstimateError"/>
    <n v="28"/>
    <s v="Yes"/>
    <e v="#REF!"/>
  </r>
  <r>
    <s v="NISSAN LEAF 299-1018"/>
    <d v="2026-03-06T10:44:55"/>
    <s v="Ubicación: 9.9033, -84.52839"/>
    <x v="0"/>
    <s v="GPS"/>
    <s v="Yes"/>
    <n v="0"/>
    <x v="0"/>
    <x v="0"/>
    <x v="0"/>
    <x v="0"/>
    <s v="Vehicle, Battery Electric Vehicle"/>
    <n v="0"/>
    <d v="2026-03-06T10:44:55"/>
    <n v="-84.528390000000002"/>
    <n v="9.9032999999999998"/>
    <s v="CurveSpeedEstimateError"/>
    <n v="31"/>
    <s v="Yes"/>
    <e v="#REF!"/>
  </r>
  <r>
    <s v="NISSAN LEAF 299-1018"/>
    <d v="2026-03-06T10:44:56"/>
    <s v="Velocidad del motor en carretera 36"/>
    <x v="1"/>
    <s v="Engine"/>
    <s v="No"/>
    <n v="0"/>
    <x v="27"/>
    <x v="0"/>
    <x v="0"/>
    <x v="102"/>
    <s v="Vehicle, Battery Electric Vehicle"/>
    <n v="0"/>
    <d v="2026-03-06T10:44:56"/>
    <n v="0"/>
    <n v="0"/>
    <s v=""/>
    <n v="0"/>
    <s v="No"/>
    <e v="#REF!"/>
  </r>
  <r>
    <s v="NISSAN LEAF 299-1018"/>
    <d v="2026-03-06T10:45:03"/>
    <s v="Ubicación: 9.90379, -84.52771"/>
    <x v="0"/>
    <s v="GPS"/>
    <s v="Yes"/>
    <n v="0"/>
    <x v="0"/>
    <x v="0"/>
    <x v="0"/>
    <x v="0"/>
    <s v="Vehicle, Battery Electric Vehicle"/>
    <n v="0"/>
    <d v="2026-03-06T10:45:03"/>
    <n v="-84.527709999999999"/>
    <n v="9.9037900000000008"/>
    <s v="CurveSpeedEstimateError"/>
    <n v="52"/>
    <s v="Yes"/>
    <e v="#REF!"/>
  </r>
  <r>
    <s v="NISSAN LEAF 299-1018"/>
    <d v="2026-03-06T10:45:05"/>
    <s v=" "/>
    <x v="1"/>
    <s v="Debug"/>
    <s v="No"/>
    <s v="B7-00-C4-00-5C-00-6D-00-AF-00-5F-00-56-00-A4-00-55-00-51-00-5D-00-84-00-67-00-99-00-97-00-97-00-9B-00-5B-00-5F-00-53-00-9C-00-BB-00-60-00-A6-00-6D-00-68-00-5D-00-54-00-A5-00-BA-00-6B-00-9C-00-9A-00-5F-00-AF-00-4A-01-5E-00-AF-00-92-00-5F-00-A4-00-5E-00-5E-00-9B-00-7E-00-83-00-5F-00-5F-00-74-00-9C-00"/>
    <x v="0"/>
    <x v="0"/>
    <x v="0"/>
    <x v="0"/>
    <s v="Vehicle, Battery Electric Vehicle"/>
    <n v="0"/>
    <d v="2026-03-06T10:45:05"/>
    <n v="0"/>
    <n v="0"/>
    <s v="40036"/>
    <n v="0"/>
    <s v="No"/>
    <e v="#REF!"/>
  </r>
  <r>
    <s v="NISSAN LEAF 299-1018"/>
    <d v="2026-03-06T10:45:05"/>
    <s v="Estado de carga genérico 38.415"/>
    <x v="1"/>
    <s v="Engine"/>
    <s v="No"/>
    <n v="0"/>
    <x v="15"/>
    <x v="0"/>
    <x v="0"/>
    <x v="1232"/>
    <s v="Vehicle, Battery Electric Vehicle"/>
    <n v="0"/>
    <d v="2026-03-06T10:45:05"/>
    <n v="0"/>
    <n v="0"/>
    <s v=""/>
    <n v="0"/>
    <s v="No"/>
    <e v="#REF!"/>
  </r>
  <r>
    <s v="NISSAN LEAF 299-1018"/>
    <d v="2026-03-06T10:45:06"/>
    <s v="Velocidad del motor en carretera 64"/>
    <x v="1"/>
    <s v="Engine"/>
    <s v="No"/>
    <n v="0"/>
    <x v="27"/>
    <x v="0"/>
    <x v="0"/>
    <x v="133"/>
    <s v="Vehicle, Battery Electric Vehicle"/>
    <n v="0"/>
    <d v="2026-03-06T10:45:06"/>
    <n v="0"/>
    <n v="0"/>
    <s v=""/>
    <n v="0"/>
    <s v="No"/>
    <e v="#REF!"/>
  </r>
  <r>
    <s v="NISSAN LEAF 299-1018"/>
    <d v="2026-03-06T10:45:10"/>
    <s v="Ubicación: 9.90443, -84.52683"/>
    <x v="0"/>
    <s v="GPS"/>
    <s v="Yes"/>
    <n v="0"/>
    <x v="0"/>
    <x v="0"/>
    <x v="0"/>
    <x v="0"/>
    <s v="Vehicle, Battery Electric Vehicle"/>
    <n v="0"/>
    <d v="2026-03-06T10:45:10"/>
    <n v="-84.526830000000004"/>
    <n v="9.9044299999999996"/>
    <s v="CurvePositionEstimateError"/>
    <n v="70"/>
    <s v="Yes"/>
    <e v="#REF!"/>
  </r>
  <r>
    <s v="NISSAN LEAF 299-1018"/>
    <d v="2026-03-06T10:45:14"/>
    <s v="Velocidad del motor en carretera 82"/>
    <x v="1"/>
    <s v="Engine"/>
    <s v="No"/>
    <n v="0"/>
    <x v="27"/>
    <x v="0"/>
    <x v="0"/>
    <x v="170"/>
    <s v="Vehicle, Battery Electric Vehicle"/>
    <n v="0"/>
    <d v="2026-03-06T10:45:14"/>
    <n v="0"/>
    <n v="0"/>
    <s v=""/>
    <n v="0"/>
    <s v="No"/>
    <e v="#REF!"/>
  </r>
  <r>
    <s v="NISSAN LEAF 299-1018"/>
    <d v="2026-03-06T10:45:16"/>
    <s v="Ubicación: 9.9049, -84.52576"/>
    <x v="0"/>
    <s v="GPS"/>
    <s v="Yes"/>
    <n v="0"/>
    <x v="0"/>
    <x v="0"/>
    <x v="0"/>
    <x v="0"/>
    <s v="Vehicle, Battery Electric Vehicle"/>
    <n v="0"/>
    <d v="2026-03-06T10:45:16"/>
    <n v="-84.525760000000005"/>
    <n v="9.9048999999999996"/>
    <s v="CurvePositionEstimateError"/>
    <n v="81"/>
    <s v="Yes"/>
    <e v="#REF!"/>
  </r>
  <r>
    <s v="NISSAN LEAF 299-1018"/>
    <d v="2026-03-06T10:45:25"/>
    <s v="Ubicación: 9.90559, -84.52389"/>
    <x v="0"/>
    <s v="GPS"/>
    <s v="Yes"/>
    <n v="0"/>
    <x v="0"/>
    <x v="0"/>
    <x v="0"/>
    <x v="0"/>
    <s v="Vehicle, Battery Electric Vehicle"/>
    <n v="0"/>
    <d v="2026-03-06T10:45:25"/>
    <n v="-84.523889999999994"/>
    <n v="9.9055900000000001"/>
    <s v="CurvePositionEstimateError"/>
    <n v="94"/>
    <s v="Yes"/>
    <e v="#REF!"/>
  </r>
  <r>
    <s v="NISSAN LEAF 299-1018"/>
    <d v="2026-03-06T10:45:31"/>
    <s v="Odómetro 16019"/>
    <x v="1"/>
    <s v="Engine"/>
    <s v="No"/>
    <n v="0"/>
    <x v="11"/>
    <x v="0"/>
    <x v="0"/>
    <x v="1233"/>
    <s v="Vehicle, Battery Electric Vehicle"/>
    <n v="0"/>
    <d v="2026-03-06T10:45:31"/>
    <n v="0"/>
    <n v="0"/>
    <s v=""/>
    <n v="0"/>
    <s v="No"/>
    <e v="#REF!"/>
  </r>
  <r>
    <s v="NISSAN LEAF 299-1018"/>
    <d v="2026-03-06T10:45:31"/>
    <s v="Odómetro sin procesar 16019"/>
    <x v="1"/>
    <s v="Engine"/>
    <s v="No"/>
    <n v="0"/>
    <x v="12"/>
    <x v="0"/>
    <x v="0"/>
    <x v="1233"/>
    <s v="Vehicle, Battery Electric Vehicle"/>
    <n v="0"/>
    <d v="2026-03-06T10:45:31"/>
    <n v="0"/>
    <n v="0"/>
    <s v=""/>
    <n v="0"/>
    <s v="No"/>
    <e v="#REF!"/>
  </r>
  <r>
    <s v="NISSAN LEAF 299-1018"/>
    <d v="2026-03-06T10:45:33"/>
    <s v="Energía de la batería del vehículo eléctrico 44249"/>
    <x v="1"/>
    <s v="Engine"/>
    <s v="No"/>
    <n v="0"/>
    <x v="20"/>
    <x v="0"/>
    <x v="0"/>
    <x v="1234"/>
    <s v="Vehicle, Battery Electric Vehicle"/>
    <n v="0"/>
    <d v="2026-03-06T10:45:33"/>
    <n v="0"/>
    <n v="0"/>
    <s v=""/>
    <n v="0"/>
    <s v="No"/>
    <e v="#REF!"/>
  </r>
  <r>
    <s v="NISSAN LEAF 299-1018"/>
    <d v="2026-03-06T10:45:33"/>
    <s v="Velocidad del motor en carretera 104"/>
    <x v="1"/>
    <s v="Engine"/>
    <s v="No"/>
    <n v="0"/>
    <x v="27"/>
    <x v="0"/>
    <x v="0"/>
    <x v="1182"/>
    <s v="Vehicle, Battery Electric Vehicle"/>
    <n v="0"/>
    <d v="2026-03-06T10:45:33"/>
    <n v="0"/>
    <n v="0"/>
    <s v=""/>
    <n v="0"/>
    <s v="No"/>
    <e v="#REF!"/>
  </r>
  <r>
    <s v="NISSAN LEAF 299-1018"/>
    <d v="2026-03-06T10:45:35"/>
    <s v="Ubicación: 9.90631, -84.52151"/>
    <x v="0"/>
    <s v="GPS"/>
    <s v="Yes"/>
    <n v="0"/>
    <x v="0"/>
    <x v="0"/>
    <x v="0"/>
    <x v="0"/>
    <s v="Vehicle, Battery Electric Vehicle"/>
    <n v="0"/>
    <d v="2026-03-06T10:45:35"/>
    <n v="-84.521510000000006"/>
    <n v="9.9063099999999995"/>
    <s v="CurvePositionEstimateError"/>
    <n v="103"/>
    <s v="Yes"/>
    <e v="#REF!"/>
  </r>
  <r>
    <s v="NISSAN LEAF 299-1018"/>
    <d v="2026-03-06T10:45:38"/>
    <s v="Ubicación: 9.90653, -84.52077"/>
    <x v="0"/>
    <s v="GPS"/>
    <s v="Yes"/>
    <n v="0"/>
    <x v="0"/>
    <x v="0"/>
    <x v="0"/>
    <x v="0"/>
    <s v="Vehicle, Battery Electric Vehicle"/>
    <n v="0"/>
    <d v="2026-03-06T10:45:38"/>
    <n v="-84.520769999999999"/>
    <n v="9.9065300000000001"/>
    <s v="CurveSpeedEstimateError"/>
    <n v="98"/>
    <s v="Yes"/>
    <e v="#REF!"/>
  </r>
  <r>
    <s v="NISSAN LEAF 299-1018"/>
    <d v="2026-03-06T10:45:39"/>
    <s v="Energía de la batería del vehículo eléctrico -11645"/>
    <x v="1"/>
    <s v="Engine"/>
    <s v="No"/>
    <n v="0"/>
    <x v="20"/>
    <x v="0"/>
    <x v="0"/>
    <x v="1235"/>
    <s v="Vehicle, Battery Electric Vehicle"/>
    <n v="0"/>
    <d v="2026-03-06T10:45:39"/>
    <n v="0"/>
    <n v="0"/>
    <s v=""/>
    <n v="0"/>
    <s v="No"/>
    <e v="#REF!"/>
  </r>
  <r>
    <s v="NISSAN LEAF 299-1018"/>
    <d v="2026-03-06T10:45:40"/>
    <s v="Energía de la batería del vehículo eléctrico 26030"/>
    <x v="1"/>
    <s v="Engine"/>
    <s v="No"/>
    <n v="0"/>
    <x v="20"/>
    <x v="0"/>
    <x v="0"/>
    <x v="1236"/>
    <s v="Vehicle, Battery Electric Vehicle"/>
    <n v="0"/>
    <d v="2026-03-06T10:45:40"/>
    <n v="0"/>
    <n v="0"/>
    <s v=""/>
    <n v="0"/>
    <s v="No"/>
    <e v="#REF!"/>
  </r>
  <r>
    <s v="NISSAN LEAF 299-1018"/>
    <d v="2026-03-06T10:45:43"/>
    <s v="Ubicación: 9.90689, -84.51962"/>
    <x v="0"/>
    <s v="GPS"/>
    <s v="Yes"/>
    <n v="0"/>
    <x v="0"/>
    <x v="0"/>
    <x v="0"/>
    <x v="0"/>
    <s v="Vehicle, Battery Electric Vehicle"/>
    <n v="0"/>
    <d v="2026-03-06T10:45:43"/>
    <n v="-84.519620000000003"/>
    <n v="9.9068900000000006"/>
    <s v="CurveSpeed"/>
    <n v="94"/>
    <s v="Yes"/>
    <e v="#REF!"/>
  </r>
  <r>
    <s v="NISSAN LEAF 299-1018"/>
    <d v="2026-03-06T10:45:4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5:44"/>
    <n v="0"/>
    <n v="0"/>
    <s v=""/>
    <n v="0"/>
    <s v="No"/>
    <e v="#REF!"/>
  </r>
  <r>
    <s v="NISSAN LEAF 299-1018"/>
    <d v="2026-03-06T10:45:45"/>
    <s v="Estado de carga genérico 37.315"/>
    <x v="1"/>
    <s v="Engine"/>
    <s v="No"/>
    <n v="0"/>
    <x v="15"/>
    <x v="0"/>
    <x v="0"/>
    <x v="1237"/>
    <s v="Vehicle, Battery Electric Vehicle"/>
    <n v="0"/>
    <d v="2026-03-06T10:45:45"/>
    <n v="0"/>
    <n v="0"/>
    <s v=""/>
    <n v="0"/>
    <s v="No"/>
    <e v="#REF!"/>
  </r>
  <r>
    <s v="NISSAN LEAF 299-1018"/>
    <d v="2026-03-06T10:45:45"/>
    <s v="Velocidad del motor en carretera 92"/>
    <x v="1"/>
    <s v="Engine"/>
    <s v="No"/>
    <n v="0"/>
    <x v="27"/>
    <x v="0"/>
    <x v="0"/>
    <x v="257"/>
    <s v="Vehicle, Battery Electric Vehicle"/>
    <n v="0"/>
    <d v="2026-03-06T10:45:45"/>
    <n v="0"/>
    <n v="0"/>
    <s v=""/>
    <n v="0"/>
    <s v="No"/>
    <e v="#REF!"/>
  </r>
  <r>
    <s v="NISSAN LEAF 299-1018"/>
    <d v="2026-03-06T10:45:46"/>
    <s v="Energía de la batería del vehículo eléctrico -11850"/>
    <x v="1"/>
    <s v="Engine"/>
    <s v="No"/>
    <n v="0"/>
    <x v="20"/>
    <x v="0"/>
    <x v="0"/>
    <x v="1238"/>
    <s v="Vehicle, Battery Electric Vehicle"/>
    <n v="0"/>
    <d v="2026-03-06T10:45:46"/>
    <n v="0"/>
    <n v="0"/>
    <s v=""/>
    <n v="0"/>
    <s v="No"/>
    <e v="#REF!"/>
  </r>
  <r>
    <s v="NISSAN LEAF 299-1018"/>
    <d v="2026-03-06T10:45:47"/>
    <s v="Señal de giro hacia la izquierda (1. En) 1"/>
    <x v="1"/>
    <s v="Engine"/>
    <s v="No"/>
    <n v="0"/>
    <x v="31"/>
    <x v="0"/>
    <x v="0"/>
    <x v="1"/>
    <s v="Vehicle, Battery Electric Vehicle"/>
    <n v="0"/>
    <d v="2026-03-06T10:45:47"/>
    <n v="0"/>
    <n v="0"/>
    <s v=""/>
    <n v="0"/>
    <s v="No"/>
    <e v="#REF!"/>
  </r>
  <r>
    <s v="NISSAN LEAF 299-1018"/>
    <d v="2026-03-06T10:45:50"/>
    <s v="Ubicación: 9.90733, -84.51814"/>
    <x v="0"/>
    <s v="GPS"/>
    <s v="Yes"/>
    <n v="0"/>
    <x v="0"/>
    <x v="0"/>
    <x v="0"/>
    <x v="0"/>
    <s v="Vehicle, Battery Electric Vehicle"/>
    <n v="0"/>
    <d v="2026-03-06T10:45:50"/>
    <n v="-84.518140000000002"/>
    <n v="9.90733"/>
    <s v="CurvePositionEstimateError"/>
    <n v="79"/>
    <s v="Yes"/>
    <e v="#REF!"/>
  </r>
  <r>
    <s v="NISSAN LEAF 299-1018"/>
    <d v="2026-03-06T10:45:52"/>
    <s v="Ubicación: 9.90745, -84.51777"/>
    <x v="0"/>
    <s v="GPS"/>
    <s v="Yes"/>
    <n v="0"/>
    <x v="0"/>
    <x v="0"/>
    <x v="0"/>
    <x v="0"/>
    <s v="Vehicle, Battery Electric Vehicle"/>
    <n v="0"/>
    <d v="2026-03-06T10:45:52"/>
    <n v="-84.517769999999999"/>
    <n v="9.9074500000000008"/>
    <s v="CurveSpeed"/>
    <n v="74"/>
    <s v="Yes"/>
    <e v="#REF!"/>
  </r>
  <r>
    <s v="NISSAN LEAF 299-1018"/>
    <d v="2026-03-06T10:45:52"/>
    <s v="Velocidad del motor en carretera 75"/>
    <x v="1"/>
    <s v="Engine"/>
    <s v="No"/>
    <n v="0"/>
    <x v="27"/>
    <x v="0"/>
    <x v="0"/>
    <x v="148"/>
    <s v="Vehicle, Battery Electric Vehicle"/>
    <n v="0"/>
    <d v="2026-03-06T10:45:52"/>
    <n v="0"/>
    <n v="0"/>
    <s v=""/>
    <n v="0"/>
    <s v="No"/>
    <e v="#REF!"/>
  </r>
  <r>
    <s v="NISSAN LEAF 299-1018"/>
    <d v="2026-03-06T10:45:55"/>
    <s v="Señal de giro hacia la izquierda (1. En) 0"/>
    <x v="1"/>
    <s v="Engine"/>
    <s v="No"/>
    <n v="0"/>
    <x v="31"/>
    <x v="0"/>
    <x v="0"/>
    <x v="7"/>
    <s v="Vehicle, Battery Electric Vehicle"/>
    <n v="0"/>
    <d v="2026-03-06T10:45:55"/>
    <n v="0"/>
    <n v="0"/>
    <s v=""/>
    <n v="0"/>
    <s v="No"/>
    <e v="#REF!"/>
  </r>
  <r>
    <s v="NISSAN LEAF 299-1018"/>
    <d v="2026-03-06T10:45:56"/>
    <s v="Ubicación: 9.90771, -84.51707"/>
    <x v="0"/>
    <s v="GPS"/>
    <s v="Yes"/>
    <n v="0"/>
    <x v="0"/>
    <x v="0"/>
    <x v="0"/>
    <x v="0"/>
    <s v="Vehicle, Battery Electric Vehicle"/>
    <n v="0"/>
    <d v="2026-03-06T10:45:56"/>
    <n v="-84.517070000000004"/>
    <n v="9.9077099999999998"/>
    <s v="CurveSpeedEstimateError"/>
    <n v="76"/>
    <s v="Yes"/>
    <e v="#REF!"/>
  </r>
  <r>
    <s v="NISSAN LEAF 299-1018"/>
    <d v="2026-03-06T10:45:57"/>
    <s v="Energía de la batería del vehículo eléctrico 41804"/>
    <x v="1"/>
    <s v="Engine"/>
    <s v="No"/>
    <n v="0"/>
    <x v="20"/>
    <x v="0"/>
    <x v="0"/>
    <x v="1239"/>
    <s v="Vehicle, Battery Electric Vehicle"/>
    <n v="0"/>
    <d v="2026-03-06T10:45:57"/>
    <n v="0"/>
    <n v="0"/>
    <s v=""/>
    <n v="0"/>
    <s v="No"/>
    <e v="#REF!"/>
  </r>
  <r>
    <s v="NISSAN LEAF 299-1018"/>
    <d v="2026-03-06T10:45:58"/>
    <s v="Ubicación: 9.90787, -84.51672"/>
    <x v="0"/>
    <s v="GPS"/>
    <s v="Yes"/>
    <n v="0"/>
    <x v="0"/>
    <x v="0"/>
    <x v="0"/>
    <x v="0"/>
    <s v="Vehicle, Battery Electric Vehicle"/>
    <n v="0"/>
    <d v="2026-03-06T10:45:58"/>
    <n v="-84.516720000000007"/>
    <n v="9.9078700000000008"/>
    <s v="CurveSpeed"/>
    <n v="77"/>
    <s v="Yes"/>
    <e v="#REF!"/>
  </r>
  <r>
    <s v="NISSAN LEAF 299-1018"/>
    <d v="2026-03-06T10:45:58"/>
    <s v="Velocidad del motor en carretera 79"/>
    <x v="1"/>
    <s v="Engine"/>
    <s v="No"/>
    <n v="0"/>
    <x v="27"/>
    <x v="0"/>
    <x v="0"/>
    <x v="157"/>
    <s v="Vehicle, Battery Electric Vehicle"/>
    <n v="0"/>
    <d v="2026-03-06T10:45:58"/>
    <n v="0"/>
    <n v="0"/>
    <s v=""/>
    <n v="0"/>
    <s v="No"/>
    <e v="#REF!"/>
  </r>
  <r>
    <s v="NISSAN LEAF 299-1018"/>
    <d v="2026-03-06T10:45:58"/>
    <s v="Aceleración hacia delante o frenado 0"/>
    <x v="1"/>
    <s v="Engine"/>
    <s v="No"/>
    <n v="0"/>
    <x v="38"/>
    <x v="0"/>
    <x v="0"/>
    <x v="313"/>
    <s v="Vehicle, Battery Electric Vehicle"/>
    <n v="0"/>
    <d v="2026-03-06T10:45:58"/>
    <n v="0"/>
    <n v="0"/>
    <s v=""/>
    <n v="0"/>
    <s v="No"/>
    <e v="#REF!"/>
  </r>
  <r>
    <s v="NISSAN LEAF 299-1018"/>
    <d v="2026-03-06T10:45:58"/>
    <s v="Aceleración de lado a lado 0"/>
    <x v="1"/>
    <s v="Engine"/>
    <s v="No"/>
    <n v="0"/>
    <x v="39"/>
    <x v="0"/>
    <x v="0"/>
    <x v="313"/>
    <s v="Vehicle, Battery Electric Vehicle"/>
    <n v="0"/>
    <d v="2026-03-06T10:45:58"/>
    <n v="0"/>
    <n v="0"/>
    <s v=""/>
    <n v="0"/>
    <s v="No"/>
    <e v="#REF!"/>
  </r>
  <r>
    <s v="NISSAN LEAF 299-1018"/>
    <d v="2026-03-06T10:45:58"/>
    <s v="Aceleración hacia arriba o hacia abajo 0.9679999795317"/>
    <x v="1"/>
    <s v="Engine"/>
    <s v="No"/>
    <n v="0"/>
    <x v="40"/>
    <x v="0"/>
    <x v="0"/>
    <x v="642"/>
    <s v="Vehicle, Battery Electric Vehicle"/>
    <n v="0"/>
    <d v="2026-03-06T10:45:58"/>
    <n v="0"/>
    <n v="0"/>
    <s v=""/>
    <n v="0"/>
    <s v="No"/>
    <e v="#REF!"/>
  </r>
  <r>
    <s v="NISSAN LEAF 299-1018"/>
    <d v="2026-03-06T10:45:59"/>
    <s v="Energía de la batería del vehículo eléctrico -41200"/>
    <x v="1"/>
    <s v="Engine"/>
    <s v="No"/>
    <n v="0"/>
    <x v="20"/>
    <x v="0"/>
    <x v="0"/>
    <x v="1240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de lado a lado 0.223999999982882"/>
    <x v="1"/>
    <s v="Engine"/>
    <s v="No"/>
    <n v="0"/>
    <x v="39"/>
    <x v="0"/>
    <x v="0"/>
    <x v="1241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hacia arriba o hacia abajo 0.926999943844765"/>
    <x v="1"/>
    <s v="Engine"/>
    <s v="No"/>
    <n v="0"/>
    <x v="40"/>
    <x v="0"/>
    <x v="0"/>
    <x v="1242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de lado a lado 0"/>
    <x v="1"/>
    <s v="Engine"/>
    <s v="No"/>
    <n v="0"/>
    <x v="39"/>
    <x v="0"/>
    <x v="0"/>
    <x v="313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hacia arriba o hacia abajo 0.914999923451358"/>
    <x v="1"/>
    <s v="Engine"/>
    <s v="No"/>
    <n v="0"/>
    <x v="40"/>
    <x v="0"/>
    <x v="0"/>
    <x v="1243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hacia delante o frenado -0.266999994881014"/>
    <x v="1"/>
    <s v="Engine"/>
    <s v="No"/>
    <n v="0"/>
    <x v="38"/>
    <x v="0"/>
    <x v="0"/>
    <x v="368"/>
    <s v="Vehicle, Battery Electric Vehicle"/>
    <n v="0"/>
    <d v="2026-03-06T10:45:59"/>
    <n v="0"/>
    <n v="0"/>
    <s v=""/>
    <n v="0"/>
    <s v="No"/>
    <e v="#REF!"/>
  </r>
  <r>
    <s v="NISSAN LEAF 299-1018"/>
    <d v="2026-03-06T10:45:59"/>
    <s v="Aceleración hacia arriba o hacia abajo 0.926999943844765"/>
    <x v="1"/>
    <s v="Engine"/>
    <s v="No"/>
    <n v="0"/>
    <x v="40"/>
    <x v="0"/>
    <x v="0"/>
    <x v="1242"/>
    <s v="Vehicle, Battery Electric Vehicle"/>
    <n v="0"/>
    <d v="2026-03-06T10:45:59"/>
    <n v="0"/>
    <n v="0"/>
    <s v=""/>
    <n v="0"/>
    <s v="No"/>
    <e v="#REF!"/>
  </r>
  <r>
    <s v="NISSAN LEAF 299-1018"/>
    <d v="2026-03-06T10:46:00"/>
    <s v="Ubicación: 9.90804, -84.5164"/>
    <x v="0"/>
    <s v="GPS"/>
    <s v="Yes"/>
    <n v="0"/>
    <x v="0"/>
    <x v="0"/>
    <x v="0"/>
    <x v="0"/>
    <s v="Vehicle, Battery Electric Vehicle"/>
    <n v="0"/>
    <d v="2026-03-06T10:46:00"/>
    <n v="-84.516400000000004"/>
    <n v="9.9080399999999997"/>
    <s v="CurveSpeedEstimateError"/>
    <n v="63"/>
    <s v="Yes"/>
    <e v="#REF!"/>
  </r>
  <r>
    <s v="NISSAN LEAF 299-1018"/>
    <d v="2026-03-06T10:46:00"/>
    <s v=" "/>
    <x v="1"/>
    <s v="Debug"/>
    <s v="No"/>
    <s v="C0-2A-F1-FF-4D-D1-16-00-2E-5C-0C-00-00-00-00"/>
    <x v="0"/>
    <x v="0"/>
    <x v="0"/>
    <x v="0"/>
    <s v="Vehicle, Battery Electric Vehicle"/>
    <n v="0"/>
    <d v="2026-03-06T10:46:00"/>
    <n v="0"/>
    <n v="0"/>
    <s v="61927"/>
    <n v="0"/>
    <s v="No"/>
    <e v="#REF!"/>
  </r>
  <r>
    <s v="NISSAN LEAF 299-1018"/>
    <d v="2026-03-06T10:46:00"/>
    <s v="Velocidad del motor en carretera 59"/>
    <x v="1"/>
    <s v="Engine"/>
    <s v="No"/>
    <n v="0"/>
    <x v="27"/>
    <x v="0"/>
    <x v="0"/>
    <x v="132"/>
    <s v="Vehicle, Battery Electric Vehicle"/>
    <n v="0"/>
    <d v="2026-03-06T10:46:00"/>
    <n v="0"/>
    <n v="0"/>
    <s v=""/>
    <n v="0"/>
    <s v="No"/>
    <e v="#REF!"/>
  </r>
  <r>
    <s v="NISSAN LEAF 299-1018"/>
    <d v="2026-03-06T10:46:00"/>
    <s v="Aceleración hacia delante o frenado 0"/>
    <x v="1"/>
    <s v="Engine"/>
    <s v="No"/>
    <n v="0"/>
    <x v="38"/>
    <x v="0"/>
    <x v="0"/>
    <x v="313"/>
    <s v="Vehicle, Battery Electric Vehicle"/>
    <n v="0"/>
    <d v="2026-03-06T10:46:00"/>
    <n v="0"/>
    <n v="0"/>
    <s v=""/>
    <n v="0"/>
    <s v="No"/>
    <e v="#REF!"/>
  </r>
  <r>
    <s v="NISSAN LEAF 299-1018"/>
    <d v="2026-03-06T10:46:00"/>
    <s v="Aceleración de lado a lado 0"/>
    <x v="1"/>
    <s v="Engine"/>
    <s v="No"/>
    <n v="0"/>
    <x v="39"/>
    <x v="0"/>
    <x v="0"/>
    <x v="313"/>
    <s v="Vehicle, Battery Electric Vehicle"/>
    <n v="0"/>
    <d v="2026-03-06T10:46:00"/>
    <n v="0"/>
    <n v="0"/>
    <s v=""/>
    <n v="0"/>
    <s v="No"/>
    <e v="#REF!"/>
  </r>
  <r>
    <s v="NISSAN LEAF 299-1018"/>
    <d v="2026-03-06T10:46:00"/>
    <s v="Aceleración hacia arriba o hacia abajo 0.960999984630816"/>
    <x v="1"/>
    <s v="Engine"/>
    <s v="No"/>
    <n v="0"/>
    <x v="40"/>
    <x v="0"/>
    <x v="0"/>
    <x v="681"/>
    <s v="Vehicle, Battery Electric Vehicle"/>
    <n v="0"/>
    <d v="2026-03-06T10:46:00"/>
    <n v="0"/>
    <n v="0"/>
    <s v=""/>
    <n v="0"/>
    <s v="No"/>
    <e v="#REF!"/>
  </r>
  <r>
    <s v="NISSAN LEAF 299-1018"/>
    <d v="2026-03-06T10:46:01"/>
    <s v="Energía de la batería del vehículo eléctrico -4865"/>
    <x v="1"/>
    <s v="Engine"/>
    <s v="No"/>
    <n v="0"/>
    <x v="20"/>
    <x v="0"/>
    <x v="0"/>
    <x v="1244"/>
    <s v="Vehicle, Battery Electric Vehicle"/>
    <n v="0"/>
    <d v="2026-03-06T10:46:01"/>
    <n v="0"/>
    <n v="0"/>
    <s v=""/>
    <n v="0"/>
    <s v="No"/>
    <e v="#REF!"/>
  </r>
  <r>
    <s v="NISSAN LEAF 299-1018"/>
    <d v="2026-03-06T10:46:01"/>
    <s v=" "/>
    <x v="1"/>
    <s v="Debug"/>
    <s v="No"/>
    <s v="A5-CF-F1-FF-DD-CE-16-00-5F-0C-0D-00-00-00-00"/>
    <x v="0"/>
    <x v="0"/>
    <x v="0"/>
    <x v="0"/>
    <s v="Vehicle, Battery Electric Vehicle"/>
    <n v="0"/>
    <d v="2026-03-06T10:46:01"/>
    <n v="0"/>
    <n v="0"/>
    <s v="61927"/>
    <n v="0"/>
    <s v="No"/>
    <e v="#REF!"/>
  </r>
  <r>
    <s v="NISSAN LEAF 299-1018"/>
    <d v="2026-03-06T10:46:02"/>
    <s v="Velocidad del motor en carretera 51"/>
    <x v="1"/>
    <s v="Engine"/>
    <s v="No"/>
    <n v="0"/>
    <x v="27"/>
    <x v="0"/>
    <x v="0"/>
    <x v="122"/>
    <s v="Vehicle, Battery Electric Vehicle"/>
    <n v="0"/>
    <d v="2026-03-06T10:46:02"/>
    <n v="0"/>
    <n v="0"/>
    <s v=""/>
    <n v="0"/>
    <s v="No"/>
    <e v="#REF!"/>
  </r>
  <r>
    <s v="NISSAN LEAF 299-1018"/>
    <d v="2026-03-06T10:46:04"/>
    <s v="Ubicación: 9.90831, -84.51596"/>
    <x v="0"/>
    <s v="GPS"/>
    <s v="Yes"/>
    <n v="0"/>
    <x v="0"/>
    <x v="0"/>
    <x v="0"/>
    <x v="0"/>
    <s v="Vehicle, Battery Electric Vehicle"/>
    <n v="0"/>
    <d v="2026-03-06T10:46:04"/>
    <n v="-84.515960000000007"/>
    <n v="9.9083100000000002"/>
    <s v="CurveSpeedEstimateError"/>
    <n v="48"/>
    <s v="Yes"/>
    <e v="#REF!"/>
  </r>
  <r>
    <s v="NISSAN LEAF 299-1018"/>
    <d v="2026-03-06T10:46:06"/>
    <s v="Velocidad del motor en carretera 46"/>
    <x v="1"/>
    <s v="Engine"/>
    <s v="No"/>
    <n v="0"/>
    <x v="27"/>
    <x v="0"/>
    <x v="0"/>
    <x v="105"/>
    <s v="Vehicle, Battery Electric Vehicle"/>
    <n v="0"/>
    <d v="2026-03-06T10:46:06"/>
    <n v="0"/>
    <n v="0"/>
    <s v=""/>
    <n v="0"/>
    <s v="No"/>
    <e v="#REF!"/>
  </r>
  <r>
    <s v="NISSAN LEAF 299-1018"/>
    <d v="2026-03-06T10:46:07"/>
    <s v="Ubicación: 9.90852, -84.51569"/>
    <x v="0"/>
    <s v="GPS"/>
    <s v="Yes"/>
    <n v="0"/>
    <x v="0"/>
    <x v="0"/>
    <x v="0"/>
    <x v="0"/>
    <s v="Vehicle, Battery Electric Vehicle"/>
    <n v="0"/>
    <d v="2026-03-06T10:46:07"/>
    <n v="-84.515690000000006"/>
    <n v="9.9085199999999993"/>
    <s v="CurveSpeedEstimateError"/>
    <n v="46"/>
    <s v="Yes"/>
    <e v="#REF!"/>
  </r>
  <r>
    <s v="NISSAN LEAF 299-1018"/>
    <d v="2026-03-06T10:46:14"/>
    <s v="Ubicación: 9.90906, -84.51502"/>
    <x v="0"/>
    <s v="GPS"/>
    <s v="Yes"/>
    <n v="0"/>
    <x v="0"/>
    <x v="0"/>
    <x v="0"/>
    <x v="0"/>
    <s v="Vehicle, Battery Electric Vehicle"/>
    <n v="0"/>
    <d v="2026-03-06T10:46:14"/>
    <n v="-84.515020000000007"/>
    <n v="9.9090600000000002"/>
    <s v="CurveSpeedEstimateError"/>
    <n v="52"/>
    <s v="Yes"/>
    <e v="#REF!"/>
  </r>
  <r>
    <s v="NISSAN LEAF 299-1018"/>
    <d v="2026-03-06T10:46:15"/>
    <s v="Energía de la batería del vehículo eléctrico 17758"/>
    <x v="1"/>
    <s v="Engine"/>
    <s v="No"/>
    <n v="0"/>
    <x v="20"/>
    <x v="0"/>
    <x v="0"/>
    <x v="1245"/>
    <s v="Vehicle, Battery Electric Vehicle"/>
    <n v="0"/>
    <d v="2026-03-06T10:46:15"/>
    <n v="0"/>
    <n v="0"/>
    <s v=""/>
    <n v="0"/>
    <s v="No"/>
    <e v="#REF!"/>
  </r>
  <r>
    <s v="NISSAN LEAF 299-1018"/>
    <d v="2026-03-06T10:46:18"/>
    <s v="Velocidad del motor en carretera 59"/>
    <x v="1"/>
    <s v="Engine"/>
    <s v="No"/>
    <n v="0"/>
    <x v="27"/>
    <x v="0"/>
    <x v="0"/>
    <x v="132"/>
    <s v="Vehicle, Battery Electric Vehicle"/>
    <n v="0"/>
    <d v="2026-03-06T10:46:18"/>
    <n v="0"/>
    <n v="0"/>
    <s v=""/>
    <n v="0"/>
    <s v="No"/>
    <e v="#REF!"/>
  </r>
  <r>
    <s v="NISSAN LEAF 299-1018"/>
    <d v="2026-03-06T10:46:20"/>
    <s v="Odómetro 16020"/>
    <x v="1"/>
    <s v="Engine"/>
    <s v="No"/>
    <n v="0"/>
    <x v="11"/>
    <x v="0"/>
    <x v="0"/>
    <x v="1246"/>
    <s v="Vehicle, Battery Electric Vehicle"/>
    <n v="0"/>
    <d v="2026-03-06T10:46:20"/>
    <n v="0"/>
    <n v="0"/>
    <s v=""/>
    <n v="0"/>
    <s v="No"/>
    <e v="#REF!"/>
  </r>
  <r>
    <s v="NISSAN LEAF 299-1018"/>
    <d v="2026-03-06T10:46:20"/>
    <s v="Odómetro sin procesar 16020"/>
    <x v="1"/>
    <s v="Engine"/>
    <s v="No"/>
    <n v="0"/>
    <x v="12"/>
    <x v="0"/>
    <x v="0"/>
    <x v="1246"/>
    <s v="Vehicle, Battery Electric Vehicle"/>
    <n v="0"/>
    <d v="2026-03-06T10:46:20"/>
    <n v="0"/>
    <n v="0"/>
    <s v=""/>
    <n v="0"/>
    <s v="No"/>
    <e v="#REF!"/>
  </r>
  <r>
    <s v="NISSAN LEAF 299-1018"/>
    <d v="2026-03-06T10:46:20"/>
    <s v="Energía de la batería del vehículo eléctrico -11850"/>
    <x v="1"/>
    <s v="Engine"/>
    <s v="No"/>
    <n v="0"/>
    <x v="20"/>
    <x v="0"/>
    <x v="0"/>
    <x v="1238"/>
    <s v="Vehicle, Battery Electric Vehicle"/>
    <n v="0"/>
    <d v="2026-03-06T10:46:20"/>
    <n v="0"/>
    <n v="0"/>
    <s v=""/>
    <n v="0"/>
    <s v="No"/>
    <e v="#REF!"/>
  </r>
  <r>
    <s v="NISSAN LEAF 299-1018"/>
    <d v="2026-03-06T10:46:20"/>
    <s v="Ubicación: 9.90959, -84.51438"/>
    <x v="0"/>
    <s v="GPS"/>
    <s v="Yes"/>
    <n v="0"/>
    <x v="0"/>
    <x v="0"/>
    <x v="0"/>
    <x v="0"/>
    <s v="Vehicle, Battery Electric Vehicle"/>
    <n v="0"/>
    <d v="2026-03-06T10:46:20"/>
    <n v="-84.514380000000003"/>
    <n v="9.9095899999999997"/>
    <s v="CurveSpeed"/>
    <n v="57"/>
    <s v="Yes"/>
    <e v="#REF!"/>
  </r>
  <r>
    <s v="NISSAN LEAF 299-1018"/>
    <d v="2026-03-06T10:46:22"/>
    <s v="Velocidad del motor en carretera 53"/>
    <x v="1"/>
    <s v="Engine"/>
    <s v="No"/>
    <n v="0"/>
    <x v="27"/>
    <x v="0"/>
    <x v="0"/>
    <x v="96"/>
    <s v="Vehicle, Battery Electric Vehicle"/>
    <n v="0"/>
    <d v="2026-03-06T10:46:22"/>
    <n v="0"/>
    <n v="0"/>
    <s v=""/>
    <n v="0"/>
    <s v="No"/>
    <e v="#REF!"/>
  </r>
  <r>
    <s v="NISSAN LEAF 299-1018"/>
    <d v="2026-03-06T10:46:23"/>
    <s v="Ubicación: 9.90984, -84.51406"/>
    <x v="0"/>
    <s v="GPS"/>
    <s v="Yes"/>
    <n v="0"/>
    <x v="0"/>
    <x v="0"/>
    <x v="0"/>
    <x v="0"/>
    <s v="Vehicle, Battery Electric Vehicle"/>
    <n v="0"/>
    <d v="2026-03-06T10:46:23"/>
    <n v="-84.514060000000001"/>
    <n v="9.9098400000000009"/>
    <s v="CurveSpeed"/>
    <n v="52"/>
    <s v="Yes"/>
    <e v="#REF!"/>
  </r>
  <r>
    <s v="NISSAN LEAF 299-1018"/>
    <d v="2026-03-06T10:46:31"/>
    <s v="Ubicación: 9.91051, -84.51313"/>
    <x v="0"/>
    <s v="GPS"/>
    <s v="Yes"/>
    <n v="0"/>
    <x v="0"/>
    <x v="0"/>
    <x v="0"/>
    <x v="0"/>
    <s v="Vehicle, Battery Electric Vehicle"/>
    <n v="0"/>
    <d v="2026-03-06T10:46:31"/>
    <n v="-84.513130000000004"/>
    <n v="9.9105100000000004"/>
    <s v="CurvePositionEstimateError"/>
    <n v="61"/>
    <s v="Yes"/>
    <e v="#REF!"/>
  </r>
  <r>
    <s v="NISSAN LEAF 299-1018"/>
    <d v="2026-03-06T10:46:32"/>
    <s v="Velocidad del motor en carretera 63"/>
    <x v="1"/>
    <s v="Engine"/>
    <s v="No"/>
    <n v="0"/>
    <x v="27"/>
    <x v="0"/>
    <x v="0"/>
    <x v="242"/>
    <s v="Vehicle, Battery Electric Vehicle"/>
    <n v="0"/>
    <d v="2026-03-06T10:46:32"/>
    <n v="0"/>
    <n v="0"/>
    <s v=""/>
    <n v="0"/>
    <s v="No"/>
    <e v="#REF!"/>
  </r>
  <r>
    <s v="NISSAN LEAF 299-1018"/>
    <d v="2026-03-06T10:46:36"/>
    <s v="Energía de la batería del vehículo eléctrico 30090"/>
    <x v="1"/>
    <s v="Engine"/>
    <s v="No"/>
    <n v="0"/>
    <x v="20"/>
    <x v="0"/>
    <x v="0"/>
    <x v="1247"/>
    <s v="Vehicle, Battery Electric Vehicle"/>
    <n v="0"/>
    <d v="2026-03-06T10:46:36"/>
    <n v="0"/>
    <n v="0"/>
    <s v=""/>
    <n v="0"/>
    <s v="No"/>
    <e v="#REF!"/>
  </r>
  <r>
    <s v="NISSAN LEAF 299-1018"/>
    <d v="2026-03-06T10:46:38"/>
    <s v="Velocidad del motor en carretera 76"/>
    <x v="1"/>
    <s v="Engine"/>
    <s v="No"/>
    <n v="0"/>
    <x v="27"/>
    <x v="0"/>
    <x v="0"/>
    <x v="138"/>
    <s v="Vehicle, Battery Electric Vehicle"/>
    <n v="0"/>
    <d v="2026-03-06T10:46:38"/>
    <n v="0"/>
    <n v="0"/>
    <s v=""/>
    <n v="0"/>
    <s v="No"/>
    <e v="#REF!"/>
  </r>
  <r>
    <s v="NISSAN LEAF 299-1018"/>
    <d v="2026-03-06T10:46:39"/>
    <s v="Ubicación: 9.91109, -84.51189"/>
    <x v="0"/>
    <s v="GPS"/>
    <s v="Yes"/>
    <n v="0"/>
    <x v="0"/>
    <x v="0"/>
    <x v="0"/>
    <x v="0"/>
    <s v="Vehicle, Battery Electric Vehicle"/>
    <n v="0"/>
    <d v="2026-03-06T10:46:39"/>
    <n v="-84.511889999999994"/>
    <n v="9.9110899999999997"/>
    <s v="CurvePositionEstimateError"/>
    <n v="74"/>
    <s v="Yes"/>
    <e v="#REF!"/>
  </r>
  <r>
    <s v="NISSAN LEAF 299-1018"/>
    <d v="2026-03-06T10:46:43"/>
    <s v="Energía de la batería del vehículo eléctrico -14490"/>
    <x v="1"/>
    <s v="Engine"/>
    <s v="No"/>
    <n v="0"/>
    <x v="20"/>
    <x v="0"/>
    <x v="0"/>
    <x v="1248"/>
    <s v="Vehicle, Battery Electric Vehicle"/>
    <n v="0"/>
    <d v="2026-03-06T10:46:43"/>
    <n v="0"/>
    <n v="0"/>
    <s v=""/>
    <n v="0"/>
    <s v="No"/>
    <e v="#REF!"/>
  </r>
  <r>
    <s v="NISSAN LEAF 299-1018"/>
    <d v="2026-03-06T10:46:43"/>
    <s v="Ubicación: 9.91129, -84.51118"/>
    <x v="0"/>
    <s v="GPS"/>
    <s v="Yes"/>
    <n v="0"/>
    <x v="0"/>
    <x v="0"/>
    <x v="0"/>
    <x v="0"/>
    <s v="Vehicle, Battery Electric Vehicle"/>
    <n v="0"/>
    <d v="2026-03-06T10:46:43"/>
    <n v="-84.511179999999996"/>
    <n v="9.9112899999999993"/>
    <s v="CurveSpeedEstimateError"/>
    <n v="72"/>
    <s v="Yes"/>
    <e v="#REF!"/>
  </r>
  <r>
    <s v="NISSAN LEAF 299-1018"/>
    <d v="2026-03-06T10:4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46:44"/>
    <n v="0"/>
    <n v="0"/>
    <s v=""/>
    <n v="0"/>
    <s v="No"/>
    <e v="#REF!"/>
  </r>
  <r>
    <s v="NISSAN LEAF 299-1018"/>
    <d v="2026-03-06T10:46:44"/>
    <s v=" "/>
    <x v="1"/>
    <s v="Debug"/>
    <s v="No"/>
    <s v="D2-51-1D-11-3C-DD-02"/>
    <x v="0"/>
    <x v="0"/>
    <x v="0"/>
    <x v="0"/>
    <s v="Vehicle, Battery Electric Vehicle"/>
    <n v="0"/>
    <d v="2026-03-06T10:46:44"/>
    <n v="0"/>
    <n v="0"/>
    <s v="40012"/>
    <n v="0"/>
    <s v="No"/>
    <e v="#REF!"/>
  </r>
  <r>
    <s v="NISSAN LEAF 299-1018"/>
    <d v="2026-03-06T10:46:44"/>
    <s v="Intensidad de la señal del módem celular 89"/>
    <x v="1"/>
    <s v="Engine"/>
    <s v="No"/>
    <n v="0"/>
    <x v="26"/>
    <x v="0"/>
    <x v="0"/>
    <x v="1249"/>
    <s v="Vehicle, Battery Electric Vehicle"/>
    <n v="0"/>
    <d v="2026-03-06T10:46:44"/>
    <n v="0"/>
    <n v="0"/>
    <s v=""/>
    <n v="0"/>
    <s v="No"/>
    <e v="#REF!"/>
  </r>
  <r>
    <s v="NISSAN LEAF 299-1018"/>
    <d v="2026-03-06T10:46:48"/>
    <s v="Ubicación: 9.91142, -84.51033"/>
    <x v="0"/>
    <s v="GPS"/>
    <s v="Yes"/>
    <n v="0"/>
    <x v="0"/>
    <x v="0"/>
    <x v="0"/>
    <x v="0"/>
    <s v="Vehicle, Battery Electric Vehicle"/>
    <n v="0"/>
    <d v="2026-03-06T10:46:48"/>
    <n v="-84.510329999999996"/>
    <n v="9.9114199999999997"/>
    <s v="CurveSpeed"/>
    <n v="65"/>
    <s v="Yes"/>
    <e v="#REF!"/>
  </r>
  <r>
    <s v="NISSAN LEAF 299-1018"/>
    <d v="2026-03-06T10:46:49"/>
    <s v="Velocidad del motor en carretera 66"/>
    <x v="1"/>
    <s v="Engine"/>
    <s v="No"/>
    <n v="0"/>
    <x v="27"/>
    <x v="0"/>
    <x v="0"/>
    <x v="76"/>
    <s v="Vehicle, Battery Electric Vehicle"/>
    <n v="0"/>
    <d v="2026-03-06T10:46:49"/>
    <n v="0"/>
    <n v="0"/>
    <s v=""/>
    <n v="0"/>
    <s v="No"/>
    <e v="#REF!"/>
  </r>
  <r>
    <s v="NISSAN LEAF 299-1018"/>
    <d v="2026-03-06T10:46:52"/>
    <s v="Ubicación: 9.91147, -84.50967"/>
    <x v="0"/>
    <s v="GPS"/>
    <s v="Yes"/>
    <n v="0"/>
    <x v="0"/>
    <x v="0"/>
    <x v="0"/>
    <x v="0"/>
    <s v="Vehicle, Battery Electric Vehicle"/>
    <n v="0"/>
    <d v="2026-03-06T10:46:52"/>
    <n v="-84.50967"/>
    <n v="9.9114699999999996"/>
    <s v="CurvePositionEstimateError"/>
    <n v="66"/>
    <s v="Yes"/>
    <e v="#REF!"/>
  </r>
  <r>
    <s v="NISSAN LEAF 299-1018"/>
    <d v="2026-03-06T10:46:57"/>
    <s v="Energía de la batería del vehículo eléctrico 32101"/>
    <x v="1"/>
    <s v="Engine"/>
    <s v="No"/>
    <n v="0"/>
    <x v="20"/>
    <x v="0"/>
    <x v="0"/>
    <x v="1250"/>
    <s v="Vehicle, Battery Electric Vehicle"/>
    <n v="0"/>
    <d v="2026-03-06T10:46:57"/>
    <n v="0"/>
    <n v="0"/>
    <s v=""/>
    <n v="0"/>
    <s v="No"/>
    <e v="#REF!"/>
  </r>
  <r>
    <s v="NISSAN LEAF 299-1018"/>
    <d v="2026-03-06T10:46:58"/>
    <s v="Velocidad del motor en carretera 66"/>
    <x v="1"/>
    <s v="Engine"/>
    <s v="No"/>
    <n v="0"/>
    <x v="27"/>
    <x v="0"/>
    <x v="0"/>
    <x v="76"/>
    <s v="Vehicle, Battery Electric Vehicle"/>
    <n v="0"/>
    <d v="2026-03-06T10:46:58"/>
    <n v="0"/>
    <n v="0"/>
    <s v=""/>
    <n v="0"/>
    <s v="No"/>
    <e v="#REF!"/>
  </r>
  <r>
    <s v="NISSAN LEAF 299-1018"/>
    <d v="2026-03-06T10:47:02"/>
    <s v="Ubicación: 9.91157, -84.50807"/>
    <x v="0"/>
    <s v="GPS"/>
    <s v="Yes"/>
    <n v="0"/>
    <x v="0"/>
    <x v="0"/>
    <x v="0"/>
    <x v="0"/>
    <s v="Vehicle, Battery Electric Vehicle"/>
    <n v="0"/>
    <d v="2026-03-06T10:47:02"/>
    <n v="-84.508070000000004"/>
    <n v="9.9115699999999993"/>
    <s v="CurveSpeedEstimateError"/>
    <n v="59"/>
    <s v="Yes"/>
    <e v="#REF!"/>
  </r>
  <r>
    <s v="NISSAN LEAF 299-1018"/>
    <d v="2026-03-06T10:47:04"/>
    <s v="Energía de la batería del vehículo eléctrico -6717"/>
    <x v="1"/>
    <s v="Engine"/>
    <s v="No"/>
    <n v="0"/>
    <x v="20"/>
    <x v="0"/>
    <x v="0"/>
    <x v="1251"/>
    <s v="Vehicle, Battery Electric Vehicle"/>
    <n v="0"/>
    <d v="2026-03-06T10:47:04"/>
    <n v="0"/>
    <n v="0"/>
    <s v=""/>
    <n v="0"/>
    <s v="No"/>
    <e v="#REF!"/>
  </r>
  <r>
    <s v="NISSAN LEAF 299-1018"/>
    <d v="2026-03-06T10:47:05"/>
    <s v="Ubicación: 9.91159, -84.50765"/>
    <x v="0"/>
    <s v="GPS"/>
    <s v="Yes"/>
    <n v="0"/>
    <x v="0"/>
    <x v="0"/>
    <x v="0"/>
    <x v="0"/>
    <s v="Vehicle, Battery Electric Vehicle"/>
    <n v="0"/>
    <d v="2026-03-06T10:47:05"/>
    <n v="-84.507649999999998"/>
    <n v="9.9115900000000003"/>
    <s v="CurveSpeed"/>
    <n v="52"/>
    <s v="Yes"/>
    <e v="#REF!"/>
  </r>
  <r>
    <s v="NISSAN LEAF 299-1018"/>
    <d v="2026-03-06T10:47:05"/>
    <s v="Velocidad del motor en carretera 53"/>
    <x v="1"/>
    <s v="Engine"/>
    <s v="No"/>
    <n v="0"/>
    <x v="27"/>
    <x v="0"/>
    <x v="0"/>
    <x v="96"/>
    <s v="Vehicle, Battery Electric Vehicle"/>
    <n v="0"/>
    <d v="2026-03-06T10:47:05"/>
    <n v="0"/>
    <n v="0"/>
    <s v=""/>
    <n v="0"/>
    <s v="No"/>
    <e v="#REF!"/>
  </r>
  <r>
    <s v="NISSAN LEAF 299-1018"/>
    <d v="2026-03-06T10:47:11"/>
    <s v="Energía de la batería del vehículo eléctrico 19778"/>
    <x v="1"/>
    <s v="Engine"/>
    <s v="No"/>
    <n v="0"/>
    <x v="20"/>
    <x v="0"/>
    <x v="0"/>
    <x v="1252"/>
    <s v="Vehicle, Battery Electric Vehicle"/>
    <n v="0"/>
    <d v="2026-03-06T10:47:11"/>
    <n v="0"/>
    <n v="0"/>
    <s v=""/>
    <n v="0"/>
    <s v="No"/>
    <e v="#REF!"/>
  </r>
  <r>
    <s v="NISSAN LEAF 299-1018"/>
    <d v="2026-03-06T10:47:14"/>
    <s v="Ubicación: 9.91175, -84.50641"/>
    <x v="0"/>
    <s v="GPS"/>
    <s v="Yes"/>
    <n v="0"/>
    <x v="0"/>
    <x v="0"/>
    <x v="0"/>
    <x v="0"/>
    <s v="Vehicle, Battery Electric Vehicle"/>
    <n v="0"/>
    <d v="2026-03-06T10:47:14"/>
    <n v="-84.506410000000002"/>
    <n v="9.9117499999999996"/>
    <s v="CurveSpeedEstimateError"/>
    <n v="59"/>
    <s v="Yes"/>
    <e v="#REF!"/>
  </r>
  <r>
    <s v="NISSAN LEAF 299-1018"/>
    <d v="2026-03-06T10:47:16"/>
    <s v="Odómetro 16021"/>
    <x v="1"/>
    <s v="Engine"/>
    <s v="No"/>
    <n v="0"/>
    <x v="11"/>
    <x v="0"/>
    <x v="0"/>
    <x v="1253"/>
    <s v="Vehicle, Battery Electric Vehicle"/>
    <n v="0"/>
    <d v="2026-03-06T10:47:16"/>
    <n v="0"/>
    <n v="0"/>
    <s v=""/>
    <n v="0"/>
    <s v="No"/>
    <e v="#REF!"/>
  </r>
  <r>
    <s v="NISSAN LEAF 299-1018"/>
    <d v="2026-03-06T10:47:16"/>
    <s v="Odómetro sin procesar 16021"/>
    <x v="1"/>
    <s v="Engine"/>
    <s v="No"/>
    <n v="0"/>
    <x v="12"/>
    <x v="0"/>
    <x v="0"/>
    <x v="1253"/>
    <s v="Vehicle, Battery Electric Vehicle"/>
    <n v="0"/>
    <d v="2026-03-06T10:47:16"/>
    <n v="0"/>
    <n v="0"/>
    <s v=""/>
    <n v="0"/>
    <s v="No"/>
    <e v="#REF!"/>
  </r>
  <r>
    <s v="NISSAN LEAF 299-1018"/>
    <d v="2026-03-06T10:47:22"/>
    <s v="Ubicación: 9.91222, -84.50523"/>
    <x v="0"/>
    <s v="GPS"/>
    <s v="Yes"/>
    <n v="0"/>
    <x v="0"/>
    <x v="0"/>
    <x v="0"/>
    <x v="0"/>
    <s v="Vehicle, Battery Electric Vehicle"/>
    <n v="0"/>
    <d v="2026-03-06T10:47:22"/>
    <n v="-84.505229999999997"/>
    <n v="9.9122199999999996"/>
    <s v="CurvePositionEstimateError"/>
    <n v="66"/>
    <s v="Yes"/>
    <e v="#REF!"/>
  </r>
  <r>
    <s v="NISSAN LEAF 299-1018"/>
    <d v="2026-03-06T10:47:24"/>
    <s v="Velocidad del motor en carretera 71"/>
    <x v="1"/>
    <s v="Engine"/>
    <s v="No"/>
    <n v="0"/>
    <x v="27"/>
    <x v="0"/>
    <x v="0"/>
    <x v="129"/>
    <s v="Vehicle, Battery Electric Vehicle"/>
    <n v="0"/>
    <d v="2026-03-06T10:47:24"/>
    <n v="0"/>
    <n v="0"/>
    <s v=""/>
    <n v="0"/>
    <s v="No"/>
    <e v="#REF!"/>
  </r>
  <r>
    <s v="NISSAN LEAF 299-1018"/>
    <d v="2026-03-06T10:47:25"/>
    <s v="Ubicación: 9.9125, -84.5048"/>
    <x v="0"/>
    <s v="GPS"/>
    <s v="Yes"/>
    <n v="0"/>
    <x v="0"/>
    <x v="0"/>
    <x v="0"/>
    <x v="0"/>
    <s v="Vehicle, Battery Electric Vehicle"/>
    <n v="0"/>
    <d v="2026-03-06T10:47:25"/>
    <n v="-84.504800000000003"/>
    <n v="9.9124999999999996"/>
    <s v="CurveSpeed"/>
    <n v="70"/>
    <s v="Yes"/>
    <e v="#REF!"/>
  </r>
  <r>
    <s v="NISSAN LEAF 299-1018"/>
    <d v="2026-03-06T10:47:25"/>
    <s v="Energía de la batería del vehículo eléctrico -13548"/>
    <x v="1"/>
    <s v="Engine"/>
    <s v="No"/>
    <n v="0"/>
    <x v="20"/>
    <x v="0"/>
    <x v="0"/>
    <x v="1254"/>
    <s v="Vehicle, Battery Electric Vehicle"/>
    <n v="0"/>
    <d v="2026-03-06T10:47:25"/>
    <n v="0"/>
    <n v="0"/>
    <s v=""/>
    <n v="0"/>
    <s v="No"/>
    <e v="#REF!"/>
  </r>
  <r>
    <s v="NISSAN LEAF 299-1018"/>
    <d v="2026-03-06T10:47:28"/>
    <s v="Ubicación: 9.91282, -84.50442"/>
    <x v="0"/>
    <s v="GPS"/>
    <s v="Yes"/>
    <n v="0"/>
    <x v="0"/>
    <x v="0"/>
    <x v="0"/>
    <x v="0"/>
    <s v="Vehicle, Battery Electric Vehicle"/>
    <n v="0"/>
    <d v="2026-03-06T10:47:28"/>
    <n v="-84.504419999999996"/>
    <n v="9.91282"/>
    <s v="CurveSpeedEstimateError"/>
    <n v="63"/>
    <s v="Yes"/>
    <e v="#REF!"/>
  </r>
  <r>
    <s v="NISSAN LEAF 299-1018"/>
    <d v="2026-03-06T10:47:31"/>
    <s v="Velocidad del motor en carretera 61"/>
    <x v="1"/>
    <s v="Engine"/>
    <s v="No"/>
    <n v="0"/>
    <x v="27"/>
    <x v="0"/>
    <x v="0"/>
    <x v="307"/>
    <s v="Vehicle, Battery Electric Vehicle"/>
    <n v="0"/>
    <d v="2026-03-06T10:47:31"/>
    <n v="0"/>
    <n v="0"/>
    <s v=""/>
    <n v="0"/>
    <s v="No"/>
    <e v="#REF!"/>
  </r>
  <r>
    <s v="NISSAN LEAF 299-1018"/>
    <d v="2026-03-06T10:47:33"/>
    <s v="Ubicación: 9.91338, -84.5039"/>
    <x v="0"/>
    <s v="GPS"/>
    <s v="Yes"/>
    <n v="0"/>
    <x v="0"/>
    <x v="0"/>
    <x v="0"/>
    <x v="0"/>
    <s v="Vehicle, Battery Electric Vehicle"/>
    <n v="0"/>
    <d v="2026-03-06T10:47:33"/>
    <n v="-84.503900000000002"/>
    <n v="9.9133800000000001"/>
    <s v="CurveSpeedEstimateError"/>
    <n v="59"/>
    <s v="Yes"/>
    <e v="#REF!"/>
  </r>
  <r>
    <s v="NISSAN LEAF 299-1018"/>
    <d v="2026-03-06T10:47:37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7:37"/>
    <n v="0"/>
    <n v="0"/>
    <s v=""/>
    <n v="0"/>
    <s v="No"/>
    <e v="#REF!"/>
  </r>
  <r>
    <s v="NISSAN LEAF 299-1018"/>
    <d v="2026-03-06T10:47:40"/>
    <s v="Velocidad del motor en carretera 61"/>
    <x v="1"/>
    <s v="Engine"/>
    <s v="No"/>
    <n v="0"/>
    <x v="27"/>
    <x v="0"/>
    <x v="0"/>
    <x v="307"/>
    <s v="Vehicle, Battery Electric Vehicle"/>
    <n v="0"/>
    <d v="2026-03-06T10:47:40"/>
    <n v="0"/>
    <n v="0"/>
    <s v=""/>
    <n v="0"/>
    <s v="No"/>
    <e v="#REF!"/>
  </r>
  <r>
    <s v="NISSAN LEAF 299-1018"/>
    <d v="2026-03-06T10:47:41"/>
    <s v="Ubicación: 9.9144, -84.50327"/>
    <x v="0"/>
    <s v="GPS"/>
    <s v="Yes"/>
    <n v="0"/>
    <x v="0"/>
    <x v="0"/>
    <x v="0"/>
    <x v="0"/>
    <s v="Vehicle, Battery Electric Vehicle"/>
    <n v="0"/>
    <d v="2026-03-06T10:47:41"/>
    <n v="-84.503270000000001"/>
    <n v="9.9144000000000005"/>
    <s v="CurveSpeed"/>
    <n v="59"/>
    <s v="Yes"/>
    <e v="#REF!"/>
  </r>
  <r>
    <s v="NISSAN LEAF 299-1018"/>
    <d v="2026-03-06T10:47:43"/>
    <s v="Ubicación: 9.91465, -84.50316"/>
    <x v="0"/>
    <s v="GPS"/>
    <s v="Yes"/>
    <n v="0"/>
    <x v="0"/>
    <x v="0"/>
    <x v="0"/>
    <x v="0"/>
    <s v="Vehicle, Battery Electric Vehicle"/>
    <n v="0"/>
    <d v="2026-03-06T10:47:43"/>
    <n v="-84.503159999999994"/>
    <n v="9.91465"/>
    <s v="CurvePositionEstimateError"/>
    <n v="53"/>
    <s v="Yes"/>
    <e v="#REF!"/>
  </r>
  <r>
    <s v="NISSAN LEAF 299-1018"/>
    <d v="2026-03-06T10:47:46"/>
    <s v="Velocidad del motor en carretera 48"/>
    <x v="1"/>
    <s v="Engine"/>
    <s v="No"/>
    <n v="0"/>
    <x v="27"/>
    <x v="0"/>
    <x v="0"/>
    <x v="78"/>
    <s v="Vehicle, Battery Electric Vehicle"/>
    <n v="0"/>
    <d v="2026-03-06T10:47:46"/>
    <n v="0"/>
    <n v="0"/>
    <s v=""/>
    <n v="0"/>
    <s v="No"/>
    <e v="#REF!"/>
  </r>
  <r>
    <s v="NISSAN LEAF 299-1018"/>
    <d v="2026-03-06T10:47:48"/>
    <s v="Ubicación: 9.91519, -84.50288"/>
    <x v="0"/>
    <s v="GPS"/>
    <s v="Yes"/>
    <n v="0"/>
    <x v="0"/>
    <x v="0"/>
    <x v="0"/>
    <x v="0"/>
    <s v="Vehicle, Battery Electric Vehicle"/>
    <n v="0"/>
    <d v="2026-03-06T10:47:48"/>
    <n v="-84.502880000000005"/>
    <n v="9.9151900000000008"/>
    <s v="CurveSpeedEstimateError"/>
    <n v="48"/>
    <s v="Yes"/>
    <e v="#REF!"/>
  </r>
  <r>
    <s v="NISSAN LEAF 299-1018"/>
    <d v="2026-03-06T10:47:54"/>
    <s v="Ubicación: 9.91585, -84.50256"/>
    <x v="0"/>
    <s v="GPS"/>
    <s v="Yes"/>
    <n v="0"/>
    <x v="0"/>
    <x v="0"/>
    <x v="0"/>
    <x v="0"/>
    <s v="Vehicle, Battery Electric Vehicle"/>
    <n v="0"/>
    <d v="2026-03-06T10:47:54"/>
    <n v="-84.502560000000003"/>
    <n v="9.9158500000000007"/>
    <s v="CurveSpeedEstimateError"/>
    <n v="52"/>
    <s v="Yes"/>
    <e v="#REF!"/>
  </r>
  <r>
    <s v="NISSAN LEAF 299-1018"/>
    <d v="2026-03-06T10:48:05"/>
    <s v="Ubicación: 9.91714, -84.50166"/>
    <x v="0"/>
    <s v="GPS"/>
    <s v="Yes"/>
    <n v="0"/>
    <x v="0"/>
    <x v="0"/>
    <x v="0"/>
    <x v="0"/>
    <s v="Vehicle, Battery Electric Vehicle"/>
    <n v="0"/>
    <d v="2026-03-06T10:48:05"/>
    <n v="-84.501660000000001"/>
    <n v="9.9171399999999998"/>
    <s v="CurvePositionEstimateError"/>
    <n v="63"/>
    <s v="Yes"/>
    <e v="#REF!"/>
  </r>
  <r>
    <s v="NISSAN LEAF 299-1018"/>
    <d v="2026-03-06T10:48:07"/>
    <s v="Velocidad del motor en carretera 66"/>
    <x v="1"/>
    <s v="Engine"/>
    <s v="No"/>
    <n v="0"/>
    <x v="27"/>
    <x v="0"/>
    <x v="0"/>
    <x v="76"/>
    <s v="Vehicle, Battery Electric Vehicle"/>
    <n v="0"/>
    <d v="2026-03-06T10:48:07"/>
    <n v="0"/>
    <n v="0"/>
    <s v=""/>
    <n v="0"/>
    <s v="No"/>
    <e v="#REF!"/>
  </r>
  <r>
    <s v="NISSAN LEAF 299-1018"/>
    <d v="2026-03-06T10:48:12"/>
    <s v="Ubicación: 9.91783, -84.50079"/>
    <x v="0"/>
    <s v="GPS"/>
    <s v="Yes"/>
    <n v="0"/>
    <x v="0"/>
    <x v="0"/>
    <x v="0"/>
    <x v="0"/>
    <s v="Vehicle, Battery Electric Vehicle"/>
    <n v="0"/>
    <d v="2026-03-06T10:48:12"/>
    <n v="-84.500789999999995"/>
    <n v="9.9178300000000004"/>
    <s v="CurvePositionEstimateError"/>
    <n v="63"/>
    <s v="Yes"/>
    <e v="#REF!"/>
  </r>
  <r>
    <s v="NISSAN LEAF 299-1018"/>
    <d v="2026-03-06T10:48:16"/>
    <s v="Odómetro 16022"/>
    <x v="1"/>
    <s v="Engine"/>
    <s v="No"/>
    <n v="0"/>
    <x v="11"/>
    <x v="0"/>
    <x v="0"/>
    <x v="1255"/>
    <s v="Vehicle, Battery Electric Vehicle"/>
    <n v="0"/>
    <d v="2026-03-06T10:48:16"/>
    <n v="0"/>
    <n v="0"/>
    <s v=""/>
    <n v="0"/>
    <s v="No"/>
    <e v="#REF!"/>
  </r>
  <r>
    <s v="NISSAN LEAF 299-1018"/>
    <d v="2026-03-06T10:48:16"/>
    <s v="Odómetro sin procesar 16022"/>
    <x v="1"/>
    <s v="Engine"/>
    <s v="No"/>
    <n v="0"/>
    <x v="12"/>
    <x v="0"/>
    <x v="0"/>
    <x v="1255"/>
    <s v="Vehicle, Battery Electric Vehicle"/>
    <n v="0"/>
    <d v="2026-03-06T10:48:16"/>
    <n v="0"/>
    <n v="0"/>
    <s v=""/>
    <n v="0"/>
    <s v="No"/>
    <e v="#REF!"/>
  </r>
  <r>
    <s v="NISSAN LEAF 299-1018"/>
    <d v="2026-03-06T10:48:20"/>
    <s v="Ubicación: 9.91834, -84.49965"/>
    <x v="0"/>
    <s v="GPS"/>
    <s v="Yes"/>
    <n v="0"/>
    <x v="0"/>
    <x v="0"/>
    <x v="0"/>
    <x v="0"/>
    <s v="Vehicle, Battery Electric Vehicle"/>
    <n v="0"/>
    <d v="2026-03-06T10:48:20"/>
    <n v="-84.499650000000003"/>
    <n v="9.9183400000000006"/>
    <s v="CurvePositionEstimateError"/>
    <n v="61"/>
    <s v="Yes"/>
    <e v="#REF!"/>
  </r>
  <r>
    <s v="NISSAN LEAF 299-1018"/>
    <d v="2026-03-06T10:48:25"/>
    <s v="Estado de carga genérico 36.22"/>
    <x v="1"/>
    <s v="Engine"/>
    <s v="No"/>
    <n v="0"/>
    <x v="15"/>
    <x v="0"/>
    <x v="0"/>
    <x v="1256"/>
    <s v="Vehicle, Battery Electric Vehicle"/>
    <n v="0"/>
    <d v="2026-03-06T10:48:25"/>
    <n v="0"/>
    <n v="0"/>
    <s v=""/>
    <n v="0"/>
    <s v="No"/>
    <e v="#REF!"/>
  </r>
  <r>
    <s v="NISSAN LEAF 299-1018"/>
    <d v="2026-03-06T10:48:27"/>
    <s v="Ubicación: 9.91851, -84.49859"/>
    <x v="0"/>
    <s v="GPS"/>
    <s v="Yes"/>
    <n v="0"/>
    <x v="0"/>
    <x v="0"/>
    <x v="0"/>
    <x v="0"/>
    <s v="Vehicle, Battery Electric Vehicle"/>
    <n v="0"/>
    <d v="2026-03-06T10:48:27"/>
    <n v="-84.498589999999993"/>
    <n v="9.9185099999999995"/>
    <s v="CurvePositionEstimateError"/>
    <n v="61"/>
    <s v="Yes"/>
    <e v="#REF!"/>
  </r>
  <r>
    <s v="NISSAN LEAF 299-1018"/>
    <d v="2026-03-06T10:48:32"/>
    <s v="Ubicación: 9.91854, -84.49783"/>
    <x v="0"/>
    <s v="GPS"/>
    <s v="Yes"/>
    <n v="0"/>
    <x v="0"/>
    <x v="0"/>
    <x v="0"/>
    <x v="0"/>
    <s v="Vehicle, Battery Electric Vehicle"/>
    <n v="0"/>
    <d v="2026-03-06T10:48:32"/>
    <n v="-84.497829999999993"/>
    <n v="9.9185400000000001"/>
    <s v="CurveSpeed"/>
    <n v="61"/>
    <s v="Yes"/>
    <e v="#REF!"/>
  </r>
  <r>
    <s v="NISSAN LEAF 299-1018"/>
    <d v="2026-03-06T10:48:34"/>
    <s v="Velocidad del motor en carretera 61"/>
    <x v="1"/>
    <s v="Engine"/>
    <s v="No"/>
    <n v="0"/>
    <x v="27"/>
    <x v="0"/>
    <x v="0"/>
    <x v="307"/>
    <s v="Vehicle, Battery Electric Vehicle"/>
    <n v="0"/>
    <d v="2026-03-06T10:48:34"/>
    <n v="0"/>
    <n v="0"/>
    <s v=""/>
    <n v="0"/>
    <s v="No"/>
    <e v="#REF!"/>
  </r>
  <r>
    <s v="NISSAN LEAF 299-1018"/>
    <d v="2026-03-06T10:48:37"/>
    <s v="Velocidad del motor en carretera 53"/>
    <x v="1"/>
    <s v="Engine"/>
    <s v="No"/>
    <n v="0"/>
    <x v="27"/>
    <x v="0"/>
    <x v="0"/>
    <x v="96"/>
    <s v="Vehicle, Battery Electric Vehicle"/>
    <n v="0"/>
    <d v="2026-03-06T10:48:37"/>
    <n v="0"/>
    <n v="0"/>
    <s v=""/>
    <n v="0"/>
    <s v="No"/>
    <e v="#REF!"/>
  </r>
  <r>
    <s v="NISSAN LEAF 299-1018"/>
    <d v="2026-03-06T10:48:38"/>
    <s v="Ubicación: 9.91856, -84.49697"/>
    <x v="0"/>
    <s v="GPS"/>
    <s v="Yes"/>
    <n v="0"/>
    <x v="0"/>
    <x v="0"/>
    <x v="0"/>
    <x v="0"/>
    <s v="Vehicle, Battery Electric Vehicle"/>
    <n v="0"/>
    <d v="2026-03-06T10:48:38"/>
    <n v="-84.496970000000005"/>
    <n v="9.9185599999999994"/>
    <s v="CurveSpeedEstimateError"/>
    <n v="52"/>
    <s v="Yes"/>
    <e v="#REF!"/>
  </r>
  <r>
    <s v="NISSAN LEAF 299-1018"/>
    <d v="2026-03-06T10:48:43"/>
    <s v="Velocidad del motor en carretera 50"/>
    <x v="1"/>
    <s v="Engine"/>
    <s v="No"/>
    <n v="0"/>
    <x v="27"/>
    <x v="0"/>
    <x v="0"/>
    <x v="124"/>
    <s v="Vehicle, Battery Electric Vehicle"/>
    <n v="0"/>
    <d v="2026-03-06T10:48:43"/>
    <n v="0"/>
    <n v="0"/>
    <s v=""/>
    <n v="0"/>
    <s v="No"/>
    <e v="#REF!"/>
  </r>
  <r>
    <s v="NISSAN LEAF 299-1018"/>
    <d v="2026-03-06T10:48:45"/>
    <s v="Ubicación: 9.91854, -84.49609"/>
    <x v="0"/>
    <s v="GPS"/>
    <s v="Yes"/>
    <n v="0"/>
    <x v="0"/>
    <x v="0"/>
    <x v="0"/>
    <x v="0"/>
    <s v="Vehicle, Battery Electric Vehicle"/>
    <n v="0"/>
    <d v="2026-03-06T10:48:45"/>
    <n v="-84.496089999999995"/>
    <n v="9.9185400000000001"/>
    <s v="CurveSpeedEstimateError"/>
    <n v="50"/>
    <s v="Yes"/>
    <e v="#REF!"/>
  </r>
  <r>
    <s v="NISSAN LEAF 299-1018"/>
    <d v="2026-03-06T10:48:49"/>
    <s v="Velocidad del motor en carretera 56"/>
    <x v="1"/>
    <s v="Engine"/>
    <s v="No"/>
    <n v="0"/>
    <x v="27"/>
    <x v="0"/>
    <x v="0"/>
    <x v="106"/>
    <s v="Vehicle, Battery Electric Vehicle"/>
    <n v="0"/>
    <d v="2026-03-06T10:48:49"/>
    <n v="0"/>
    <n v="0"/>
    <s v=""/>
    <n v="0"/>
    <s v="No"/>
    <e v="#REF!"/>
  </r>
  <r>
    <s v="NISSAN LEAF 299-1018"/>
    <d v="2026-03-06T10:48:54"/>
    <s v="Ubicación: 9.91838, -84.49487"/>
    <x v="0"/>
    <s v="GPS"/>
    <s v="Yes"/>
    <n v="0"/>
    <x v="0"/>
    <x v="0"/>
    <x v="0"/>
    <x v="0"/>
    <s v="Vehicle, Battery Electric Vehicle"/>
    <n v="0"/>
    <d v="2026-03-06T10:48:54"/>
    <n v="-84.494870000000006"/>
    <n v="9.9183800000000009"/>
    <s v="CurveSpeedEstimateError"/>
    <n v="57"/>
    <s v="Yes"/>
    <e v="#REF!"/>
  </r>
  <r>
    <s v="NISSAN LEAF 299-1018"/>
    <d v="2026-03-06T10:48:59"/>
    <s v=" "/>
    <x v="1"/>
    <s v="Debug"/>
    <s v="No"/>
    <s v="00-05-00-58-02-00-00-00-00-00-00-00-00-00-00"/>
    <x v="0"/>
    <x v="0"/>
    <x v="0"/>
    <x v="0"/>
    <s v="Vehicle, Battery Electric Vehicle"/>
    <n v="0"/>
    <d v="2026-03-06T10:48:59"/>
    <n v="0"/>
    <n v="0"/>
    <s v="61716"/>
    <n v="0"/>
    <s v="No"/>
    <e v="#REF!"/>
  </r>
  <r>
    <s v="NISSAN LEAF 299-1018"/>
    <d v="2026-03-06T10:49:02"/>
    <s v=" "/>
    <x v="1"/>
    <s v="Debug"/>
    <s v="No"/>
    <s v="7E-00-00-00-00-00-00-00-00-00-00-00-00-00-00"/>
    <x v="0"/>
    <x v="0"/>
    <x v="0"/>
    <x v="0"/>
    <s v="Vehicle, Battery Electric Vehicle"/>
    <n v="0"/>
    <d v="2026-03-06T10:49:02"/>
    <n v="0"/>
    <n v="0"/>
    <s v="50246"/>
    <n v="0"/>
    <s v="No"/>
    <e v="#REF!"/>
  </r>
  <r>
    <s v="NISSAN LEAF 299-1018"/>
    <d v="2026-03-06T10:49:03"/>
    <s v="Ubicación: 9.91817, -84.49359"/>
    <x v="0"/>
    <s v="GPS"/>
    <s v="Yes"/>
    <n v="0"/>
    <x v="0"/>
    <x v="0"/>
    <x v="0"/>
    <x v="0"/>
    <s v="Vehicle, Battery Electric Vehicle"/>
    <n v="0"/>
    <d v="2026-03-06T10:49:03"/>
    <n v="-84.493589999999998"/>
    <n v="9.9181699999999999"/>
    <s v="CurveSpeedEstimateError"/>
    <n v="55"/>
    <s v="Yes"/>
    <e v="#REF!"/>
  </r>
  <r>
    <s v="NISSAN LEAF 299-1018"/>
    <d v="2026-03-06T10:49:07"/>
    <s v="Velocidad del motor en carretera 57"/>
    <x v="1"/>
    <s v="Engine"/>
    <s v="No"/>
    <n v="0"/>
    <x v="27"/>
    <x v="0"/>
    <x v="0"/>
    <x v="469"/>
    <s v="Vehicle, Battery Electric Vehicle"/>
    <n v="0"/>
    <d v="2026-03-06T10:49:07"/>
    <n v="0"/>
    <n v="0"/>
    <s v=""/>
    <n v="0"/>
    <s v="No"/>
    <e v="#REF!"/>
  </r>
  <r>
    <s v="NISSAN LEAF 299-1018"/>
    <d v="2026-03-06T10:49:11"/>
    <s v="Energía de la batería del vehículo eléctrico 15070"/>
    <x v="1"/>
    <s v="Engine"/>
    <s v="No"/>
    <n v="0"/>
    <x v="20"/>
    <x v="0"/>
    <x v="0"/>
    <x v="1257"/>
    <s v="Vehicle, Battery Electric Vehicle"/>
    <n v="0"/>
    <d v="2026-03-06T10:49:11"/>
    <n v="0"/>
    <n v="0"/>
    <s v=""/>
    <n v="0"/>
    <s v="No"/>
    <e v="#REF!"/>
  </r>
  <r>
    <s v="NISSAN LEAF 299-1018"/>
    <d v="2026-03-06T10:49:15"/>
    <s v="Ubicación: 9.9179, -84.49186"/>
    <x v="0"/>
    <s v="GPS"/>
    <s v="Yes"/>
    <n v="0"/>
    <x v="0"/>
    <x v="0"/>
    <x v="0"/>
    <x v="0"/>
    <s v="Vehicle, Battery Electric Vehicle"/>
    <n v="0"/>
    <d v="2026-03-06T10:49:15"/>
    <n v="-84.491860000000003"/>
    <n v="9.9178999999999995"/>
    <s v="CurveSpeedEstimateError"/>
    <n v="63"/>
    <s v="Yes"/>
    <e v="#REF!"/>
  </r>
  <r>
    <s v="NISSAN LEAF 299-1018"/>
    <d v="2026-03-06T10:49:17"/>
    <s v="Velocidad del motor en carretera 65"/>
    <x v="1"/>
    <s v="Engine"/>
    <s v="No"/>
    <n v="0"/>
    <x v="27"/>
    <x v="0"/>
    <x v="0"/>
    <x v="339"/>
    <s v="Vehicle, Battery Electric Vehicle"/>
    <n v="0"/>
    <d v="2026-03-06T10:49:17"/>
    <n v="0"/>
    <n v="0"/>
    <s v=""/>
    <n v="0"/>
    <s v="No"/>
    <e v="#REF!"/>
  </r>
  <r>
    <s v="NISSAN LEAF 299-1018"/>
    <d v="2026-03-06T10:49:18"/>
    <s v="Odómetro 16023"/>
    <x v="1"/>
    <s v="Engine"/>
    <s v="No"/>
    <n v="0"/>
    <x v="11"/>
    <x v="0"/>
    <x v="0"/>
    <x v="1258"/>
    <s v="Vehicle, Battery Electric Vehicle"/>
    <n v="0"/>
    <d v="2026-03-06T10:49:18"/>
    <n v="0"/>
    <n v="0"/>
    <s v=""/>
    <n v="0"/>
    <s v="No"/>
    <e v="#REF!"/>
  </r>
  <r>
    <s v="NISSAN LEAF 299-1018"/>
    <d v="2026-03-06T10:49:18"/>
    <s v="Odómetro sin procesar 16023"/>
    <x v="1"/>
    <s v="Engine"/>
    <s v="No"/>
    <n v="0"/>
    <x v="12"/>
    <x v="0"/>
    <x v="0"/>
    <x v="1258"/>
    <s v="Vehicle, Battery Electric Vehicle"/>
    <n v="0"/>
    <d v="2026-03-06T10:49:18"/>
    <n v="0"/>
    <n v="0"/>
    <s v=""/>
    <n v="0"/>
    <s v="No"/>
    <e v="#REF!"/>
  </r>
  <r>
    <s v="NISSAN LEAF 299-1018"/>
    <d v="2026-03-06T10:49:19"/>
    <s v="Energía de la batería del vehículo eléctrico -12075"/>
    <x v="1"/>
    <s v="Engine"/>
    <s v="No"/>
    <n v="0"/>
    <x v="20"/>
    <x v="0"/>
    <x v="0"/>
    <x v="1259"/>
    <s v="Vehicle, Battery Electric Vehicle"/>
    <n v="0"/>
    <d v="2026-03-06T10:49:19"/>
    <n v="0"/>
    <n v="0"/>
    <s v=""/>
    <n v="0"/>
    <s v="No"/>
    <e v="#REF!"/>
  </r>
  <r>
    <s v="NISSAN LEAF 299-1018"/>
    <d v="2026-03-06T10:49:21"/>
    <s v="Ubicación: 9.91774, -84.49094"/>
    <x v="0"/>
    <s v="GPS"/>
    <s v="Yes"/>
    <n v="0"/>
    <x v="0"/>
    <x v="0"/>
    <x v="0"/>
    <x v="0"/>
    <s v="Vehicle, Battery Electric Vehicle"/>
    <n v="0"/>
    <d v="2026-03-06T10:49:21"/>
    <n v="-84.490939999999995"/>
    <n v="9.9177400000000002"/>
    <s v="CurveSpeedEstimateError"/>
    <n v="57"/>
    <s v="Yes"/>
    <e v="#REF!"/>
  </r>
  <r>
    <s v="NISSAN LEAF 299-1018"/>
    <d v="2026-03-06T10:49:30"/>
    <s v="Velocidad del motor en carretera 52"/>
    <x v="1"/>
    <s v="Engine"/>
    <s v="No"/>
    <n v="0"/>
    <x v="27"/>
    <x v="0"/>
    <x v="0"/>
    <x v="72"/>
    <s v="Vehicle, Battery Electric Vehicle"/>
    <n v="0"/>
    <d v="2026-03-06T10:49:30"/>
    <n v="0"/>
    <n v="0"/>
    <s v=""/>
    <n v="0"/>
    <s v="No"/>
    <e v="#REF!"/>
  </r>
  <r>
    <s v="NISSAN LEAF 299-1018"/>
    <d v="2026-03-06T10:49:34"/>
    <s v="Energía de la batería del vehículo eléctrico 23220"/>
    <x v="1"/>
    <s v="Engine"/>
    <s v="No"/>
    <n v="0"/>
    <x v="20"/>
    <x v="0"/>
    <x v="0"/>
    <x v="1260"/>
    <s v="Vehicle, Battery Electric Vehicle"/>
    <n v="0"/>
    <d v="2026-03-06T10:49:34"/>
    <n v="0"/>
    <n v="0"/>
    <s v=""/>
    <n v="0"/>
    <s v="No"/>
    <e v="#REF!"/>
  </r>
  <r>
    <s v="NISSAN LEAF 299-1018"/>
    <d v="2026-03-06T10:49:34"/>
    <s v="Ubicación: 9.91745, -84.48918"/>
    <x v="0"/>
    <s v="GPS"/>
    <s v="Yes"/>
    <n v="0"/>
    <x v="0"/>
    <x v="0"/>
    <x v="0"/>
    <x v="0"/>
    <s v="Vehicle, Battery Electric Vehicle"/>
    <n v="0"/>
    <d v="2026-03-06T10:49:34"/>
    <n v="-84.489180000000005"/>
    <n v="9.9174500000000005"/>
    <s v="CurveSpeedEstimateError"/>
    <n v="53"/>
    <s v="Yes"/>
    <e v="#REF!"/>
  </r>
  <r>
    <s v="NISSAN LEAF 299-1018"/>
    <d v="2026-03-06T10:49:34"/>
    <s v="Velocidad del motor en carretera 57"/>
    <x v="1"/>
    <s v="Engine"/>
    <s v="No"/>
    <n v="0"/>
    <x v="27"/>
    <x v="0"/>
    <x v="0"/>
    <x v="469"/>
    <s v="Vehicle, Battery Electric Vehicle"/>
    <n v="0"/>
    <d v="2026-03-06T10:49:34"/>
    <n v="0"/>
    <n v="0"/>
    <s v=""/>
    <n v="0"/>
    <s v="No"/>
    <e v="#REF!"/>
  </r>
  <r>
    <s v="NISSAN LEAF 299-1018"/>
    <d v="2026-03-06T10:49:39"/>
    <s v="Energía de la batería del vehículo eléctrico -9688"/>
    <x v="1"/>
    <s v="Engine"/>
    <s v="No"/>
    <n v="0"/>
    <x v="20"/>
    <x v="0"/>
    <x v="0"/>
    <x v="1261"/>
    <s v="Vehicle, Battery Electric Vehicle"/>
    <n v="0"/>
    <d v="2026-03-06T10:49:39"/>
    <n v="0"/>
    <n v="0"/>
    <s v=""/>
    <n v="0"/>
    <s v="No"/>
    <e v="#REF!"/>
  </r>
  <r>
    <s v="NISSAN LEAF 299-1018"/>
    <d v="2026-03-06T10:49:41"/>
    <s v="Ubicación: 9.91738, -84.48827"/>
    <x v="0"/>
    <s v="GPS"/>
    <s v="Yes"/>
    <n v="0"/>
    <x v="0"/>
    <x v="0"/>
    <x v="0"/>
    <x v="0"/>
    <s v="Vehicle, Battery Electric Vehicle"/>
    <n v="0"/>
    <d v="2026-03-06T10:49:41"/>
    <n v="-84.48827"/>
    <n v="9.9173799999999996"/>
    <s v="CurveBased"/>
    <n v="48"/>
    <s v="Yes"/>
    <e v="#REF!"/>
  </r>
  <r>
    <s v="NISSAN LEAF 299-1018"/>
    <d v="2026-03-06T10:49:4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49:42"/>
    <n v="0"/>
    <n v="0"/>
    <s v=""/>
    <n v="0"/>
    <s v="No"/>
    <e v="#REF!"/>
  </r>
  <r>
    <s v="NISSAN LEAF 299-1018"/>
    <d v="2026-03-06T10:49:44"/>
    <s v="Velocidad del motor en carretera 50"/>
    <x v="1"/>
    <s v="Engine"/>
    <s v="No"/>
    <n v="0"/>
    <x v="27"/>
    <x v="0"/>
    <x v="0"/>
    <x v="124"/>
    <s v="Vehicle, Battery Electric Vehicle"/>
    <n v="0"/>
    <d v="2026-03-06T10:49:44"/>
    <n v="0"/>
    <n v="0"/>
    <s v=""/>
    <n v="0"/>
    <s v="No"/>
    <e v="#REF!"/>
  </r>
  <r>
    <s v="NISSAN LEAF 299-1018"/>
    <d v="2026-03-06T10:49:47"/>
    <s v="Energía de la batería del vehículo eléctrico 15996"/>
    <x v="1"/>
    <s v="Engine"/>
    <s v="No"/>
    <n v="0"/>
    <x v="20"/>
    <x v="0"/>
    <x v="0"/>
    <x v="1262"/>
    <s v="Vehicle, Battery Electric Vehicle"/>
    <n v="0"/>
    <d v="2026-03-06T10:49:47"/>
    <n v="0"/>
    <n v="0"/>
    <s v=""/>
    <n v="0"/>
    <s v="No"/>
    <e v="#REF!"/>
  </r>
  <r>
    <s v="NISSAN LEAF 299-1018"/>
    <d v="2026-03-06T10:49:47"/>
    <s v="Ubicación: 9.91746, -84.48751"/>
    <x v="0"/>
    <s v="GPS"/>
    <s v="Yes"/>
    <n v="0"/>
    <x v="0"/>
    <x v="0"/>
    <x v="0"/>
    <x v="0"/>
    <s v="Vehicle, Battery Electric Vehicle"/>
    <n v="0"/>
    <d v="2026-03-06T10:49:47"/>
    <n v="-84.48751"/>
    <n v="9.9174600000000002"/>
    <s v="CurvePositionEstimateError"/>
    <n v="55"/>
    <s v="Yes"/>
    <e v="#REF!"/>
  </r>
  <r>
    <s v="NISSAN LEAF 299-1018"/>
    <d v="2026-03-06T10:49:49"/>
    <s v="Velocidad del motor en carretera 63"/>
    <x v="1"/>
    <s v="Engine"/>
    <s v="No"/>
    <n v="0"/>
    <x v="27"/>
    <x v="0"/>
    <x v="0"/>
    <x v="242"/>
    <s v="Vehicle, Battery Electric Vehicle"/>
    <n v="0"/>
    <d v="2026-03-06T10:49:49"/>
    <n v="0"/>
    <n v="0"/>
    <s v=""/>
    <n v="0"/>
    <s v="No"/>
    <e v="#REF!"/>
  </r>
  <r>
    <s v="NISSAN LEAF 299-1018"/>
    <d v="2026-03-06T10:49:56"/>
    <s v="Ubicación: 9.91788, -84.48617"/>
    <x v="0"/>
    <s v="GPS"/>
    <s v="Yes"/>
    <n v="0"/>
    <x v="0"/>
    <x v="0"/>
    <x v="0"/>
    <x v="0"/>
    <s v="Vehicle, Battery Electric Vehicle"/>
    <n v="0"/>
    <d v="2026-03-06T10:49:56"/>
    <n v="-84.486170000000001"/>
    <n v="9.9178800000000003"/>
    <s v="CurvePositionEstimateError"/>
    <n v="65"/>
    <s v="Yes"/>
    <e v="#REF!"/>
  </r>
  <r>
    <s v="NISSAN LEAF 299-1018"/>
    <d v="2026-03-06T10:49:57"/>
    <s v=" "/>
    <x v="1"/>
    <s v="Debug"/>
    <s v="No"/>
    <s v="DF-00-00-00-00-00-00-00-00-00-00-00-00-00-00"/>
    <x v="0"/>
    <x v="0"/>
    <x v="0"/>
    <x v="0"/>
    <s v="Vehicle, Battery Electric Vehicle"/>
    <n v="0"/>
    <d v="2026-03-06T10:49:57"/>
    <n v="0"/>
    <n v="0"/>
    <s v="50246"/>
    <n v="0"/>
    <s v="No"/>
    <e v="#REF!"/>
  </r>
  <r>
    <s v="NISSAN LEAF 299-1018"/>
    <d v="2026-03-06T10:50:00"/>
    <s v="Energía de la batería del vehículo eléctrico -13148"/>
    <x v="1"/>
    <s v="Engine"/>
    <s v="No"/>
    <n v="0"/>
    <x v="20"/>
    <x v="0"/>
    <x v="0"/>
    <x v="1263"/>
    <s v="Vehicle, Battery Electric Vehicle"/>
    <n v="0"/>
    <d v="2026-03-06T10:50:00"/>
    <n v="0"/>
    <n v="0"/>
    <s v=""/>
    <n v="0"/>
    <s v="No"/>
    <e v="#REF!"/>
  </r>
  <r>
    <s v="NISSAN LEAF 299-1018"/>
    <d v="2026-03-06T10:50:00"/>
    <s v="Ubicación: 9.91818, -84.48558"/>
    <x v="0"/>
    <s v="GPS"/>
    <s v="Yes"/>
    <n v="0"/>
    <x v="0"/>
    <x v="0"/>
    <x v="0"/>
    <x v="0"/>
    <s v="Vehicle, Battery Electric Vehicle"/>
    <n v="0"/>
    <d v="2026-03-06T10:50:00"/>
    <n v="-84.485579999999999"/>
    <n v="9.9181799999999996"/>
    <s v="CurveSpeed"/>
    <n v="66"/>
    <s v="Yes"/>
    <e v="#REF!"/>
  </r>
  <r>
    <s v="NISSAN LEAF 299-1018"/>
    <d v="2026-03-06T10:50:00"/>
    <s v="Velocidad del motor en carretera 67"/>
    <x v="1"/>
    <s v="Engine"/>
    <s v="No"/>
    <n v="0"/>
    <x v="27"/>
    <x v="0"/>
    <x v="0"/>
    <x v="979"/>
    <s v="Vehicle, Battery Electric Vehicle"/>
    <n v="0"/>
    <d v="2026-03-06T10:50:00"/>
    <n v="0"/>
    <n v="0"/>
    <s v=""/>
    <n v="0"/>
    <s v="No"/>
    <e v="#REF!"/>
  </r>
  <r>
    <s v="NISSAN LEAF 299-1018"/>
    <d v="2026-03-06T10:50:01"/>
    <s v="Energía de la batería del vehículo eléctrico -42681"/>
    <x v="1"/>
    <s v="Engine"/>
    <s v="No"/>
    <n v="0"/>
    <x v="20"/>
    <x v="0"/>
    <x v="0"/>
    <x v="1264"/>
    <s v="Vehicle, Battery Electric Vehicle"/>
    <n v="0"/>
    <d v="2026-03-06T10:50:01"/>
    <n v="0"/>
    <n v="0"/>
    <s v=""/>
    <n v="0"/>
    <s v="No"/>
    <e v="#REF!"/>
  </r>
  <r>
    <s v="NISSAN LEAF 299-1018"/>
    <d v="2026-03-06T10:50:02"/>
    <s v="Ubicación: 9.91833, -84.48531"/>
    <x v="0"/>
    <s v="GPS"/>
    <s v="Yes"/>
    <n v="0"/>
    <x v="0"/>
    <x v="0"/>
    <x v="0"/>
    <x v="0"/>
    <s v="Vehicle, Battery Electric Vehicle"/>
    <n v="0"/>
    <d v="2026-03-06T10:50:02"/>
    <n v="-84.485309999999998"/>
    <n v="9.9183299999999992"/>
    <s v="CurveSpeedEstimateError"/>
    <n v="57"/>
    <s v="Yes"/>
    <e v="#REF!"/>
  </r>
  <r>
    <s v="NISSAN LEAF 299-1018"/>
    <d v="2026-03-06T10:50:02"/>
    <s v="Velocidad del motor en carretera 58"/>
    <x v="1"/>
    <s v="Engine"/>
    <s v="No"/>
    <n v="0"/>
    <x v="27"/>
    <x v="0"/>
    <x v="0"/>
    <x v="385"/>
    <s v="Vehicle, Battery Electric Vehicle"/>
    <n v="0"/>
    <d v="2026-03-06T10:50:02"/>
    <n v="0"/>
    <n v="0"/>
    <s v=""/>
    <n v="0"/>
    <s v="No"/>
    <e v="#REF!"/>
  </r>
  <r>
    <s v="NISSAN LEAF 299-1018"/>
    <d v="2026-03-06T10:50:03"/>
    <s v="Energía de la batería del vehículo eléctrico -10788"/>
    <x v="1"/>
    <s v="Engine"/>
    <s v="No"/>
    <n v="0"/>
    <x v="20"/>
    <x v="0"/>
    <x v="0"/>
    <x v="1210"/>
    <s v="Vehicle, Battery Electric Vehicle"/>
    <n v="0"/>
    <d v="2026-03-06T10:50:03"/>
    <n v="0"/>
    <n v="0"/>
    <s v=""/>
    <n v="0"/>
    <s v="No"/>
    <e v="#REF!"/>
  </r>
  <r>
    <s v="NISSAN LEAF 299-1018"/>
    <d v="2026-03-06T10:50:04"/>
    <s v="Ubicación: 9.91847, -84.48505"/>
    <x v="0"/>
    <s v="GPS"/>
    <s v="Yes"/>
    <n v="0"/>
    <x v="0"/>
    <x v="0"/>
    <x v="0"/>
    <x v="0"/>
    <s v="Vehicle, Battery Electric Vehicle"/>
    <n v="0"/>
    <d v="2026-03-06T10:50:04"/>
    <n v="-84.485050000000001"/>
    <n v="9.9184699999999992"/>
    <s v="CurveSpeedEstimateError"/>
    <n v="57"/>
    <s v="Yes"/>
    <e v="#REF!"/>
  </r>
  <r>
    <s v="NISSAN LEAF 299-1018"/>
    <d v="2026-03-06T10:50:13"/>
    <s v="Velocidad del motor en carretera 58"/>
    <x v="1"/>
    <s v="Engine"/>
    <s v="No"/>
    <n v="0"/>
    <x v="27"/>
    <x v="0"/>
    <x v="0"/>
    <x v="385"/>
    <s v="Vehicle, Battery Electric Vehicle"/>
    <n v="0"/>
    <d v="2026-03-06T10:50:13"/>
    <n v="0"/>
    <n v="0"/>
    <s v=""/>
    <n v="0"/>
    <s v="No"/>
    <e v="#REF!"/>
  </r>
  <r>
    <s v="NISSAN LEAF 299-1018"/>
    <d v="2026-03-06T10:50:15"/>
    <s v="Ubicación: 9.91922, -84.48367"/>
    <x v="0"/>
    <s v="GPS"/>
    <s v="Yes"/>
    <n v="0"/>
    <x v="0"/>
    <x v="0"/>
    <x v="0"/>
    <x v="0"/>
    <s v="Vehicle, Battery Electric Vehicle"/>
    <n v="0"/>
    <d v="2026-03-06T10:50:15"/>
    <n v="-84.483670000000004"/>
    <n v="9.9192199999999993"/>
    <s v="CurveBased"/>
    <n v="57"/>
    <s v="Yes"/>
    <e v="#REF!"/>
  </r>
  <r>
    <s v="NISSAN LEAF 299-1018"/>
    <d v="2026-03-06T10:50:20"/>
    <s v="Odómetro 16024"/>
    <x v="1"/>
    <s v="Engine"/>
    <s v="No"/>
    <n v="0"/>
    <x v="11"/>
    <x v="0"/>
    <x v="0"/>
    <x v="1265"/>
    <s v="Vehicle, Battery Electric Vehicle"/>
    <n v="0"/>
    <d v="2026-03-06T10:50:20"/>
    <n v="0"/>
    <n v="0"/>
    <s v=""/>
    <n v="0"/>
    <s v="No"/>
    <e v="#REF!"/>
  </r>
  <r>
    <s v="NISSAN LEAF 299-1018"/>
    <d v="2026-03-06T10:50:20"/>
    <s v="Odómetro sin procesar 16024"/>
    <x v="1"/>
    <s v="Engine"/>
    <s v="No"/>
    <n v="0"/>
    <x v="12"/>
    <x v="0"/>
    <x v="0"/>
    <x v="1265"/>
    <s v="Vehicle, Battery Electric Vehicle"/>
    <n v="0"/>
    <d v="2026-03-06T10:50:20"/>
    <n v="0"/>
    <n v="0"/>
    <s v=""/>
    <n v="0"/>
    <s v="No"/>
    <e v="#REF!"/>
  </r>
  <r>
    <s v="NISSAN LEAF 299-1018"/>
    <d v="2026-03-06T10:50:20"/>
    <s v="Energía de la batería del vehículo eléctrico 20730"/>
    <x v="1"/>
    <s v="Engine"/>
    <s v="No"/>
    <n v="0"/>
    <x v="20"/>
    <x v="0"/>
    <x v="0"/>
    <x v="1266"/>
    <s v="Vehicle, Battery Electric Vehicle"/>
    <n v="0"/>
    <d v="2026-03-06T10:50:20"/>
    <n v="0"/>
    <n v="0"/>
    <s v=""/>
    <n v="0"/>
    <s v="No"/>
    <e v="#REF!"/>
  </r>
  <r>
    <s v="NISSAN LEAF 299-1018"/>
    <d v="2026-03-06T10:50:21"/>
    <s v="Ubicación: 9.91937, -84.48274"/>
    <x v="0"/>
    <s v="GPS"/>
    <s v="Yes"/>
    <n v="0"/>
    <x v="0"/>
    <x v="0"/>
    <x v="0"/>
    <x v="0"/>
    <s v="Vehicle, Battery Electric Vehicle"/>
    <n v="0"/>
    <d v="2026-03-06T10:50:21"/>
    <n v="-84.482740000000007"/>
    <n v="9.9193700000000007"/>
    <s v="CurvePositionEstimateError"/>
    <n v="65"/>
    <s v="Yes"/>
    <e v="#REF!"/>
  </r>
  <r>
    <s v="NISSAN LEAF 299-1018"/>
    <d v="2026-03-06T10:50:21"/>
    <s v="Velocidad del motor en carretera 66"/>
    <x v="1"/>
    <s v="Engine"/>
    <s v="No"/>
    <n v="0"/>
    <x v="27"/>
    <x v="0"/>
    <x v="0"/>
    <x v="76"/>
    <s v="Vehicle, Battery Electric Vehicle"/>
    <n v="0"/>
    <d v="2026-03-06T10:50:21"/>
    <n v="0"/>
    <n v="0"/>
    <s v=""/>
    <n v="0"/>
    <s v="No"/>
    <e v="#REF!"/>
  </r>
  <r>
    <s v="NISSAN LEAF 299-1018"/>
    <d v="2026-03-06T10:50:23"/>
    <s v="Energía de la batería del vehículo eléctrico -12474"/>
    <x v="1"/>
    <s v="Engine"/>
    <s v="No"/>
    <n v="0"/>
    <x v="20"/>
    <x v="0"/>
    <x v="0"/>
    <x v="1267"/>
    <s v="Vehicle, Battery Electric Vehicle"/>
    <n v="0"/>
    <d v="2026-03-06T10:50:23"/>
    <n v="0"/>
    <n v="0"/>
    <s v=""/>
    <n v="0"/>
    <s v="No"/>
    <e v="#REF!"/>
  </r>
  <r>
    <s v="NISSAN LEAF 299-1018"/>
    <d v="2026-03-06T10:50:25"/>
    <s v="Ubicación: 9.91929, -84.48212"/>
    <x v="0"/>
    <s v="GPS"/>
    <s v="Yes"/>
    <n v="0"/>
    <x v="0"/>
    <x v="0"/>
    <x v="0"/>
    <x v="0"/>
    <s v="Vehicle, Battery Electric Vehicle"/>
    <n v="0"/>
    <d v="2026-03-06T10:50:25"/>
    <n v="-84.482119999999995"/>
    <n v="9.9192900000000002"/>
    <s v="CurveSpeedEstimateError"/>
    <n v="59"/>
    <s v="Yes"/>
    <e v="#REF!"/>
  </r>
  <r>
    <s v="NISSAN LEAF 299-1018"/>
    <d v="2026-03-06T10:50:28"/>
    <s v="Velocidad del motor en carretera 54"/>
    <x v="1"/>
    <s v="Engine"/>
    <s v="No"/>
    <n v="0"/>
    <x v="27"/>
    <x v="0"/>
    <x v="0"/>
    <x v="212"/>
    <s v="Vehicle, Battery Electric Vehicle"/>
    <n v="0"/>
    <d v="2026-03-06T10:50:28"/>
    <n v="0"/>
    <n v="0"/>
    <s v=""/>
    <n v="0"/>
    <s v="No"/>
    <e v="#REF!"/>
  </r>
  <r>
    <s v="NISSAN LEAF 299-1018"/>
    <d v="2026-03-06T10:50:29"/>
    <s v="Ubicación: 9.91912, -84.48158"/>
    <x v="0"/>
    <s v="GPS"/>
    <s v="Yes"/>
    <n v="0"/>
    <x v="0"/>
    <x v="0"/>
    <x v="0"/>
    <x v="0"/>
    <s v="Vehicle, Battery Electric Vehicle"/>
    <n v="0"/>
    <d v="2026-03-06T10:50:29"/>
    <n v="-84.481579999999994"/>
    <n v="9.9191199999999995"/>
    <s v="CurveSpeed"/>
    <n v="52"/>
    <s v="Yes"/>
    <e v="#REF!"/>
  </r>
  <r>
    <s v="NISSAN LEAF 299-1018"/>
    <d v="2026-03-06T10:50:35"/>
    <s v="Ubicación: 9.91886, -84.48084"/>
    <x v="0"/>
    <s v="GPS"/>
    <s v="Yes"/>
    <n v="0"/>
    <x v="0"/>
    <x v="0"/>
    <x v="0"/>
    <x v="0"/>
    <s v="Vehicle, Battery Electric Vehicle"/>
    <n v="0"/>
    <d v="2026-03-06T10:50:35"/>
    <n v="-84.480840000000001"/>
    <n v="9.9188600000000005"/>
    <s v="CurvePositionEstimateError"/>
    <n v="52"/>
    <s v="Yes"/>
    <e v="#REF!"/>
  </r>
  <r>
    <s v="NISSAN LEAF 299-1018"/>
    <d v="2026-03-06T10:50:36"/>
    <s v="Velocidad del motor en carretera 51"/>
    <x v="1"/>
    <s v="Engine"/>
    <s v="No"/>
    <n v="0"/>
    <x v="27"/>
    <x v="0"/>
    <x v="0"/>
    <x v="122"/>
    <s v="Vehicle, Battery Electric Vehicle"/>
    <n v="0"/>
    <d v="2026-03-06T10:50:36"/>
    <n v="0"/>
    <n v="0"/>
    <s v=""/>
    <n v="0"/>
    <s v="No"/>
    <e v="#REF!"/>
  </r>
  <r>
    <s v="NISSAN LEAF 299-1018"/>
    <d v="2026-03-06T10:50:39"/>
    <s v="Energía de la batería del vehículo eléctrico 33761"/>
    <x v="1"/>
    <s v="Engine"/>
    <s v="No"/>
    <n v="0"/>
    <x v="20"/>
    <x v="0"/>
    <x v="0"/>
    <x v="1268"/>
    <s v="Vehicle, Battery Electric Vehicle"/>
    <n v="0"/>
    <d v="2026-03-06T10:50:39"/>
    <n v="0"/>
    <n v="0"/>
    <s v=""/>
    <n v="0"/>
    <s v="No"/>
    <e v="#REF!"/>
  </r>
  <r>
    <s v="NISSAN LEAF 299-1018"/>
    <d v="2026-03-06T10:50:41"/>
    <s v="Energía de la batería del vehículo eléctrico -3944"/>
    <x v="1"/>
    <s v="Engine"/>
    <s v="No"/>
    <n v="0"/>
    <x v="20"/>
    <x v="0"/>
    <x v="0"/>
    <x v="1269"/>
    <s v="Vehicle, Battery Electric Vehicle"/>
    <n v="0"/>
    <d v="2026-03-06T10:50:41"/>
    <n v="0"/>
    <n v="0"/>
    <s v=""/>
    <n v="0"/>
    <s v="No"/>
    <e v="#REF!"/>
  </r>
  <r>
    <s v="NISSAN LEAF 299-1018"/>
    <d v="2026-03-06T10:50:41"/>
    <s v="Ubicación: 9.9186, -84.48006"/>
    <x v="0"/>
    <s v="GPS"/>
    <s v="Yes"/>
    <n v="0"/>
    <x v="0"/>
    <x v="0"/>
    <x v="0"/>
    <x v="0"/>
    <s v="Vehicle, Battery Electric Vehicle"/>
    <n v="0"/>
    <d v="2026-03-06T10:50:41"/>
    <n v="-84.480059999999995"/>
    <n v="9.9185999999999996"/>
    <s v="CurveSpeed"/>
    <n v="59"/>
    <s v="Yes"/>
    <e v="#REF!"/>
  </r>
  <r>
    <s v="NISSAN LEAF 299-1018"/>
    <d v="2026-03-06T10:50:41"/>
    <s v="Velocidad del motor en carretera 61"/>
    <x v="1"/>
    <s v="Engine"/>
    <s v="No"/>
    <n v="0"/>
    <x v="27"/>
    <x v="0"/>
    <x v="0"/>
    <x v="307"/>
    <s v="Vehicle, Battery Electric Vehicle"/>
    <n v="0"/>
    <d v="2026-03-06T10:50:41"/>
    <n v="0"/>
    <n v="0"/>
    <s v=""/>
    <n v="0"/>
    <s v="No"/>
    <e v="#REF!"/>
  </r>
  <r>
    <s v="NISSAN LEAF 299-1018"/>
    <d v="2026-03-06T10:50:48"/>
    <s v="Ubicación: 9.91831, -84.47909"/>
    <x v="0"/>
    <s v="GPS"/>
    <s v="Yes"/>
    <n v="0"/>
    <x v="0"/>
    <x v="0"/>
    <x v="0"/>
    <x v="0"/>
    <s v="Vehicle, Battery Electric Vehicle"/>
    <n v="0"/>
    <d v="2026-03-06T10:50:48"/>
    <n v="-84.479089999999999"/>
    <n v="9.91831"/>
    <s v="CurveBased"/>
    <n v="55"/>
    <s v="Yes"/>
    <e v="#REF!"/>
  </r>
  <r>
    <s v="NISSAN LEAF 299-1018"/>
    <d v="2026-03-06T10:50:50"/>
    <s v="Velocidad del motor en carretera 56"/>
    <x v="1"/>
    <s v="Engine"/>
    <s v="No"/>
    <n v="0"/>
    <x v="27"/>
    <x v="0"/>
    <x v="0"/>
    <x v="106"/>
    <s v="Vehicle, Battery Electric Vehicle"/>
    <n v="0"/>
    <d v="2026-03-06T10:50:50"/>
    <n v="0"/>
    <n v="0"/>
    <s v=""/>
    <n v="0"/>
    <s v="No"/>
    <e v="#REF!"/>
  </r>
  <r>
    <s v="NISSAN LEAF 299-1018"/>
    <d v="2026-03-06T10:50:55"/>
    <s v="Ubicación: 9.91832, -84.4781"/>
    <x v="0"/>
    <s v="GPS"/>
    <s v="Yes"/>
    <n v="0"/>
    <x v="0"/>
    <x v="0"/>
    <x v="0"/>
    <x v="0"/>
    <s v="Vehicle, Battery Electric Vehicle"/>
    <n v="0"/>
    <d v="2026-03-06T10:50:55"/>
    <n v="-84.478099999999998"/>
    <n v="9.9183199999999996"/>
    <s v="CurvePositionEstimateError"/>
    <n v="59"/>
    <s v="Yes"/>
    <e v="#REF!"/>
  </r>
  <r>
    <s v="NISSAN LEAF 299-1018"/>
    <d v="2026-03-06T10:51:02"/>
    <s v="Ubicación: 9.91865, -84.4771"/>
    <x v="0"/>
    <s v="GPS"/>
    <s v="Yes"/>
    <n v="0"/>
    <x v="0"/>
    <x v="0"/>
    <x v="0"/>
    <x v="0"/>
    <s v="Vehicle, Battery Electric Vehicle"/>
    <n v="0"/>
    <d v="2026-03-06T10:51:02"/>
    <n v="-84.477099999999993"/>
    <n v="9.9186499999999995"/>
    <s v="CurvePositionEstimateError"/>
    <n v="63"/>
    <s v="Yes"/>
    <e v="#REF!"/>
  </r>
  <r>
    <s v="NISSAN LEAF 299-1018"/>
    <d v="2026-03-06T10:51:02"/>
    <s v="Energía de la batería del vehículo eléctrico 21875"/>
    <x v="1"/>
    <s v="Engine"/>
    <s v="No"/>
    <n v="0"/>
    <x v="20"/>
    <x v="0"/>
    <x v="0"/>
    <x v="1270"/>
    <s v="Vehicle, Battery Electric Vehicle"/>
    <n v="0"/>
    <d v="2026-03-06T10:51:02"/>
    <n v="0"/>
    <n v="0"/>
    <s v=""/>
    <n v="0"/>
    <s v="No"/>
    <e v="#REF!"/>
  </r>
  <r>
    <s v="NISSAN LEAF 299-1018"/>
    <d v="2026-03-06T10:51:04"/>
    <s v="Velocidad del motor en carretera 70"/>
    <x v="1"/>
    <s v="Engine"/>
    <s v="No"/>
    <n v="0"/>
    <x v="27"/>
    <x v="0"/>
    <x v="0"/>
    <x v="135"/>
    <s v="Vehicle, Battery Electric Vehicle"/>
    <n v="0"/>
    <d v="2026-03-06T10:51:04"/>
    <n v="0"/>
    <n v="0"/>
    <s v=""/>
    <n v="0"/>
    <s v="No"/>
    <e v="#REF!"/>
  </r>
  <r>
    <s v="NISSAN LEAF 299-1018"/>
    <d v="2026-03-06T10:51:04"/>
    <s v="Energía de la batería del vehículo eléctrico -5848"/>
    <x v="1"/>
    <s v="Engine"/>
    <s v="No"/>
    <n v="0"/>
    <x v="20"/>
    <x v="0"/>
    <x v="0"/>
    <x v="1271"/>
    <s v="Vehicle, Battery Electric Vehicle"/>
    <n v="0"/>
    <d v="2026-03-06T10:51:04"/>
    <n v="0"/>
    <n v="0"/>
    <s v=""/>
    <n v="0"/>
    <s v="No"/>
    <e v="#REF!"/>
  </r>
  <r>
    <s v="NISSAN LEAF 299-1018"/>
    <d v="2026-03-06T10:51:08"/>
    <s v="Ubicación: 9.91892, -84.47612"/>
    <x v="0"/>
    <s v="GPS"/>
    <s v="Yes"/>
    <n v="0"/>
    <x v="0"/>
    <x v="0"/>
    <x v="0"/>
    <x v="0"/>
    <s v="Vehicle, Battery Electric Vehicle"/>
    <n v="0"/>
    <d v="2026-03-06T10:51:08"/>
    <n v="-84.476119999999995"/>
    <n v="9.91892"/>
    <s v="CurveBased"/>
    <n v="68"/>
    <s v="Yes"/>
    <e v="#REF!"/>
  </r>
  <r>
    <s v="NISSAN LEAF 299-1018"/>
    <d v="2026-03-06T10:51:14"/>
    <s v="Ubicación: 9.91903, -84.4751"/>
    <x v="0"/>
    <s v="GPS"/>
    <s v="Yes"/>
    <n v="0"/>
    <x v="0"/>
    <x v="0"/>
    <x v="0"/>
    <x v="0"/>
    <s v="Vehicle, Battery Electric Vehicle"/>
    <n v="0"/>
    <d v="2026-03-06T10:51:14"/>
    <n v="-84.475099999999998"/>
    <n v="9.9190299999999993"/>
    <s v="CurvePositionEstimateError"/>
    <n v="68"/>
    <s v="Yes"/>
    <e v="#REF!"/>
  </r>
  <r>
    <s v="NISSAN LEAF 299-1018"/>
    <d v="2026-03-06T10:51:18"/>
    <s v="Odómetro 16025"/>
    <x v="1"/>
    <s v="Engine"/>
    <s v="No"/>
    <n v="0"/>
    <x v="11"/>
    <x v="0"/>
    <x v="0"/>
    <x v="1272"/>
    <s v="Vehicle, Battery Electric Vehicle"/>
    <n v="0"/>
    <d v="2026-03-06T10:51:18"/>
    <n v="0"/>
    <n v="0"/>
    <s v=""/>
    <n v="0"/>
    <s v="No"/>
    <e v="#REF!"/>
  </r>
  <r>
    <s v="NISSAN LEAF 299-1018"/>
    <d v="2026-03-06T10:51:18"/>
    <s v="Odómetro sin procesar 16025"/>
    <x v="1"/>
    <s v="Engine"/>
    <s v="No"/>
    <n v="0"/>
    <x v="12"/>
    <x v="0"/>
    <x v="0"/>
    <x v="1272"/>
    <s v="Vehicle, Battery Electric Vehicle"/>
    <n v="0"/>
    <d v="2026-03-06T10:51:18"/>
    <n v="0"/>
    <n v="0"/>
    <s v=""/>
    <n v="0"/>
    <s v="No"/>
    <e v="#REF!"/>
  </r>
  <r>
    <s v="NISSAN LEAF 299-1018"/>
    <d v="2026-03-06T10:51:22"/>
    <s v="Ubicación: 9.91889, -84.47372"/>
    <x v="0"/>
    <s v="GPS"/>
    <s v="Yes"/>
    <n v="0"/>
    <x v="0"/>
    <x v="0"/>
    <x v="0"/>
    <x v="0"/>
    <s v="Vehicle, Battery Electric Vehicle"/>
    <n v="0"/>
    <d v="2026-03-06T10:51:22"/>
    <n v="-84.47372"/>
    <n v="9.9188899999999993"/>
    <s v="CurvePositionEstimateError"/>
    <n v="68"/>
    <s v="Yes"/>
    <e v="#REF!"/>
  </r>
  <r>
    <s v="NISSAN LEAF 299-1018"/>
    <d v="2026-03-06T10:51:22"/>
    <s v="Energía de la batería del vehículo eléctrico 30788"/>
    <x v="1"/>
    <s v="Engine"/>
    <s v="No"/>
    <n v="0"/>
    <x v="20"/>
    <x v="0"/>
    <x v="0"/>
    <x v="1273"/>
    <s v="Vehicle, Battery Electric Vehicle"/>
    <n v="0"/>
    <d v="2026-03-06T10:51:22"/>
    <n v="0"/>
    <n v="0"/>
    <s v=""/>
    <n v="0"/>
    <s v="No"/>
    <e v="#REF!"/>
  </r>
  <r>
    <s v="NISSAN LEAF 299-1018"/>
    <d v="2026-03-06T10:51:23"/>
    <s v="Velocidad del motor en carretera 71"/>
    <x v="1"/>
    <s v="Engine"/>
    <s v="No"/>
    <n v="0"/>
    <x v="27"/>
    <x v="0"/>
    <x v="0"/>
    <x v="129"/>
    <s v="Vehicle, Battery Electric Vehicle"/>
    <n v="0"/>
    <d v="2026-03-06T10:51:23"/>
    <n v="0"/>
    <n v="0"/>
    <s v=""/>
    <n v="0"/>
    <s v="No"/>
    <e v="#REF!"/>
  </r>
  <r>
    <s v="NISSAN LEAF 299-1018"/>
    <d v="2026-03-06T10:51:24"/>
    <s v="Energía de la batería del vehículo eléctrico -6517"/>
    <x v="1"/>
    <s v="Engine"/>
    <s v="No"/>
    <n v="0"/>
    <x v="20"/>
    <x v="0"/>
    <x v="0"/>
    <x v="1274"/>
    <s v="Vehicle, Battery Electric Vehicle"/>
    <n v="0"/>
    <d v="2026-03-06T10:51:24"/>
    <n v="0"/>
    <n v="0"/>
    <s v=""/>
    <n v="0"/>
    <s v="No"/>
    <e v="#REF!"/>
  </r>
  <r>
    <s v="NISSAN LEAF 299-1018"/>
    <d v="2026-03-06T10:51:28"/>
    <s v="Ubicación: 9.9186, -84.47279"/>
    <x v="0"/>
    <s v="GPS"/>
    <s v="Yes"/>
    <n v="0"/>
    <x v="0"/>
    <x v="0"/>
    <x v="0"/>
    <x v="0"/>
    <s v="Vehicle, Battery Electric Vehicle"/>
    <n v="0"/>
    <d v="2026-03-06T10:51:28"/>
    <n v="-84.472790000000003"/>
    <n v="9.9185999999999996"/>
    <s v="CurveSpeedEstimateError"/>
    <n v="59"/>
    <s v="Yes"/>
    <e v="#REF!"/>
  </r>
  <r>
    <s v="NISSAN LEAF 299-1018"/>
    <d v="2026-03-06T10:51:32"/>
    <s v="Ubicación: 9.91844, -84.4723"/>
    <x v="0"/>
    <s v="GPS"/>
    <s v="Yes"/>
    <n v="0"/>
    <x v="0"/>
    <x v="0"/>
    <x v="0"/>
    <x v="0"/>
    <s v="Vehicle, Battery Electric Vehicle"/>
    <n v="0"/>
    <d v="2026-03-06T10:51:32"/>
    <n v="-84.472300000000004"/>
    <n v="9.9184400000000004"/>
    <s v="CurveSpeedEstimateError"/>
    <n v="44"/>
    <s v="Yes"/>
    <e v="#REF!"/>
  </r>
  <r>
    <s v="NISSAN LEAF 299-1018"/>
    <d v="2026-03-06T10:51:32"/>
    <s v="Velocidad del motor en carretera 45"/>
    <x v="1"/>
    <s v="Engine"/>
    <s v="No"/>
    <n v="0"/>
    <x v="27"/>
    <x v="0"/>
    <x v="0"/>
    <x v="103"/>
    <s v="Vehicle, Battery Electric Vehicle"/>
    <n v="0"/>
    <d v="2026-03-06T10:51:32"/>
    <n v="0"/>
    <n v="0"/>
    <s v=""/>
    <n v="0"/>
    <s v="No"/>
    <e v="#REF!"/>
  </r>
  <r>
    <s v="NISSAN LEAF 299-1018"/>
    <d v="2026-03-06T10:51:35"/>
    <s v="Ubicación: 9.91834, -84.47198"/>
    <x v="0"/>
    <s v="GPS"/>
    <s v="Yes"/>
    <n v="0"/>
    <x v="0"/>
    <x v="0"/>
    <x v="0"/>
    <x v="0"/>
    <s v="Vehicle, Battery Electric Vehicle"/>
    <n v="0"/>
    <d v="2026-03-06T10:51:35"/>
    <n v="-84.471980000000002"/>
    <n v="9.9183400000000006"/>
    <s v="CurveSpeedEstimateError"/>
    <n v="44"/>
    <s v="Yes"/>
    <e v="#REF!"/>
  </r>
  <r>
    <s v="NISSAN LEAF 299-1018"/>
    <d v="2026-03-06T10:51:35"/>
    <s v="Energía de la batería del vehículo eléctrico 36636"/>
    <x v="1"/>
    <s v="Engine"/>
    <s v="No"/>
    <n v="0"/>
    <x v="20"/>
    <x v="0"/>
    <x v="0"/>
    <x v="1275"/>
    <s v="Vehicle, Battery Electric Vehicle"/>
    <n v="0"/>
    <d v="2026-03-06T10:51:35"/>
    <n v="0"/>
    <n v="0"/>
    <s v=""/>
    <n v="0"/>
    <s v="No"/>
    <e v="#REF!"/>
  </r>
  <r>
    <s v="NISSAN LEAF 299-1018"/>
    <d v="2026-03-06T10:51:42"/>
    <s v="Ubicación: 9.91815, -84.47112"/>
    <x v="0"/>
    <s v="GPS"/>
    <s v="Yes"/>
    <n v="0"/>
    <x v="0"/>
    <x v="0"/>
    <x v="0"/>
    <x v="0"/>
    <s v="Vehicle, Battery Electric Vehicle"/>
    <n v="0"/>
    <d v="2026-03-06T10:51:42"/>
    <n v="-84.471119999999999"/>
    <n v="9.9181500000000007"/>
    <s v="CurveSpeedEstimateError"/>
    <n v="53"/>
    <s v="Yes"/>
    <e v="#REF!"/>
  </r>
  <r>
    <s v="NISSAN LEAF 299-1018"/>
    <d v="2026-03-06T10:51:4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51:42"/>
    <n v="0"/>
    <n v="0"/>
    <s v=""/>
    <n v="0"/>
    <s v="No"/>
    <e v="#REF!"/>
  </r>
  <r>
    <s v="NISSAN LEAF 299-1018"/>
    <d v="2026-03-06T10:51:43"/>
    <s v="Velocidad del motor en carretera 55"/>
    <x v="1"/>
    <s v="Engine"/>
    <s v="No"/>
    <n v="0"/>
    <x v="27"/>
    <x v="0"/>
    <x v="0"/>
    <x v="123"/>
    <s v="Vehicle, Battery Electric Vehicle"/>
    <n v="0"/>
    <d v="2026-03-06T10:51:43"/>
    <n v="0"/>
    <n v="0"/>
    <s v=""/>
    <n v="0"/>
    <s v="No"/>
    <e v="#REF!"/>
  </r>
  <r>
    <s v="NISSAN LEAF 299-1018"/>
    <d v="2026-03-06T10:5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51:44"/>
    <n v="0"/>
    <n v="0"/>
    <s v=""/>
    <n v="0"/>
    <s v="No"/>
    <e v="#REF!"/>
  </r>
  <r>
    <s v="NISSAN LEAF 299-1018"/>
    <d v="2026-03-06T10:51:44"/>
    <s v="Intensidad de la señal del módem celular 85"/>
    <x v="1"/>
    <s v="Engine"/>
    <s v="No"/>
    <n v="0"/>
    <x v="26"/>
    <x v="0"/>
    <x v="0"/>
    <x v="487"/>
    <s v="Vehicle, Battery Electric Vehicle"/>
    <n v="0"/>
    <d v="2026-03-06T10:51:44"/>
    <n v="0"/>
    <n v="0"/>
    <s v=""/>
    <n v="0"/>
    <s v="No"/>
    <e v="#REF!"/>
  </r>
  <r>
    <s v="NISSAN LEAF 299-1018"/>
    <d v="2026-03-06T10:51:44"/>
    <s v=" "/>
    <x v="1"/>
    <s v="Debug"/>
    <s v="No"/>
    <s v="37-8D-05-11-CC-DE-02"/>
    <x v="0"/>
    <x v="0"/>
    <x v="0"/>
    <x v="0"/>
    <s v="Vehicle, Battery Electric Vehicle"/>
    <n v="0"/>
    <d v="2026-03-06T10:51:44"/>
    <n v="0"/>
    <n v="0"/>
    <s v="40012"/>
    <n v="0"/>
    <s v="No"/>
    <e v="#REF!"/>
  </r>
  <r>
    <s v="NISSAN LEAF 299-1018"/>
    <d v="2026-03-06T10:51:47"/>
    <s v="Ubicación: 9.91818, -84.47045"/>
    <x v="0"/>
    <s v="GPS"/>
    <s v="Yes"/>
    <n v="0"/>
    <x v="0"/>
    <x v="0"/>
    <x v="0"/>
    <x v="0"/>
    <s v="Vehicle, Battery Electric Vehicle"/>
    <n v="0"/>
    <d v="2026-03-06T10:51:47"/>
    <n v="-84.47045"/>
    <n v="9.9181799999999996"/>
    <s v="CurveSpeedEstimateError"/>
    <n v="52"/>
    <s v="Yes"/>
    <e v="#REF!"/>
  </r>
  <r>
    <s v="NISSAN LEAF 299-1018"/>
    <d v="2026-03-06T10:51:47"/>
    <s v="Energía de la batería del vehículo eléctrico -3950"/>
    <x v="1"/>
    <s v="Engine"/>
    <s v="No"/>
    <n v="0"/>
    <x v="20"/>
    <x v="0"/>
    <x v="0"/>
    <x v="1276"/>
    <s v="Vehicle, Battery Electric Vehicle"/>
    <n v="0"/>
    <d v="2026-03-06T10:51:47"/>
    <n v="0"/>
    <n v="0"/>
    <s v=""/>
    <n v="0"/>
    <s v="No"/>
    <e v="#REF!"/>
  </r>
  <r>
    <s v="NISSAN LEAF 299-1018"/>
    <d v="2026-03-06T10:51:48"/>
    <s v=" "/>
    <x v="1"/>
    <s v="Debug"/>
    <s v="No"/>
    <s v="73-00-6A-04-45-00-A4-00-52-00-B7-00-5E-00-70-00-75-00-55-00-A3-00-C2-00-8A-00-5B-00-B6-00-92-00-BB-00-91-00-5F-00-5D-00-A4-00-62-00-5F-00-97-00-54-00-9B-00-5F-00-97-00-5B-00-9B-00-9D-00-9A-00-60-00-9C-00-83-01-5F-00-6C-00-56-00-B9-00-54-00-9D-00-B0-00-DE-00-A6-00-9E-00-56-00-56-00-5F-00-9E-00-61-00"/>
    <x v="0"/>
    <x v="0"/>
    <x v="0"/>
    <x v="0"/>
    <s v="Vehicle, Battery Electric Vehicle"/>
    <n v="0"/>
    <d v="2026-03-06T10:51:48"/>
    <n v="0"/>
    <n v="0"/>
    <s v="40036"/>
    <n v="0"/>
    <s v="No"/>
    <e v="#REF!"/>
  </r>
  <r>
    <s v="NISSAN LEAF 299-1018"/>
    <d v="2026-03-06T10:51:52"/>
    <s v="Ubicación: 9.9183, -84.46989"/>
    <x v="0"/>
    <s v="GPS"/>
    <s v="Yes"/>
    <n v="0"/>
    <x v="0"/>
    <x v="0"/>
    <x v="0"/>
    <x v="0"/>
    <s v="Vehicle, Battery Electric Vehicle"/>
    <n v="0"/>
    <d v="2026-03-06T10:51:52"/>
    <n v="-84.469890000000007"/>
    <n v="9.9183000000000003"/>
    <s v="CurveSpeedEstimateError"/>
    <n v="41"/>
    <s v="Yes"/>
    <e v="#REF!"/>
  </r>
  <r>
    <s v="NISSAN LEAF 299-1018"/>
    <d v="2026-03-06T10:51:52"/>
    <s v="Velocidad del motor en carretera 40"/>
    <x v="1"/>
    <s v="Engine"/>
    <s v="No"/>
    <n v="0"/>
    <x v="27"/>
    <x v="0"/>
    <x v="0"/>
    <x v="541"/>
    <s v="Vehicle, Battery Electric Vehicle"/>
    <n v="0"/>
    <d v="2026-03-06T10:51:52"/>
    <n v="0"/>
    <n v="0"/>
    <s v=""/>
    <n v="0"/>
    <s v="No"/>
    <e v="#REF!"/>
  </r>
  <r>
    <s v="NISSAN LEAF 299-1018"/>
    <d v="2026-03-06T10:51:56"/>
    <s v="Energía de la batería del vehículo eléctrico 22295"/>
    <x v="1"/>
    <s v="Engine"/>
    <s v="No"/>
    <n v="0"/>
    <x v="20"/>
    <x v="0"/>
    <x v="0"/>
    <x v="1277"/>
    <s v="Vehicle, Battery Electric Vehicle"/>
    <n v="0"/>
    <d v="2026-03-06T10:51:56"/>
    <n v="0"/>
    <n v="0"/>
    <s v=""/>
    <n v="0"/>
    <s v="No"/>
    <e v="#REF!"/>
  </r>
  <r>
    <s v="NISSAN LEAF 299-1018"/>
    <d v="2026-03-06T10:51:58"/>
    <s v="Ubicación: 9.91855, -84.4694"/>
    <x v="0"/>
    <s v="GPS"/>
    <s v="Yes"/>
    <n v="0"/>
    <x v="0"/>
    <x v="0"/>
    <x v="0"/>
    <x v="0"/>
    <s v="Vehicle, Battery Electric Vehicle"/>
    <n v="0"/>
    <d v="2026-03-06T10:51:58"/>
    <n v="-84.469399999999993"/>
    <n v="9.9185499999999998"/>
    <s v="CurveSpeedEstimateError"/>
    <n v="37"/>
    <s v="Yes"/>
    <e v="#REF!"/>
  </r>
  <r>
    <s v="NISSAN LEAF 299-1018"/>
    <d v="2026-03-06T10:52:00"/>
    <s v="Velocidad del motor en carretera 40"/>
    <x v="1"/>
    <s v="Engine"/>
    <s v="No"/>
    <n v="0"/>
    <x v="27"/>
    <x v="0"/>
    <x v="0"/>
    <x v="541"/>
    <s v="Vehicle, Battery Electric Vehicle"/>
    <n v="0"/>
    <d v="2026-03-06T10:52:00"/>
    <n v="0"/>
    <n v="0"/>
    <s v=""/>
    <n v="0"/>
    <s v="No"/>
    <e v="#REF!"/>
  </r>
  <r>
    <s v="NISSAN LEAF 299-1018"/>
    <d v="2026-03-06T10:52:01"/>
    <s v="Ubicación: 9.91873, -84.46916"/>
    <x v="0"/>
    <s v="GPS"/>
    <s v="Yes"/>
    <n v="0"/>
    <x v="0"/>
    <x v="0"/>
    <x v="0"/>
    <x v="0"/>
    <s v="Vehicle, Battery Electric Vehicle"/>
    <n v="0"/>
    <d v="2026-03-06T10:52:01"/>
    <n v="-84.469160000000002"/>
    <n v="9.91873"/>
    <s v="CurveSpeed"/>
    <n v="39"/>
    <s v="Yes"/>
    <e v="#REF!"/>
  </r>
  <r>
    <s v="NISSAN LEAF 299-1018"/>
    <d v="2026-03-06T10:52:07"/>
    <s v="Ubicación: 9.91906, -84.46883"/>
    <x v="0"/>
    <s v="GPS"/>
    <s v="Yes"/>
    <n v="0"/>
    <x v="0"/>
    <x v="0"/>
    <x v="0"/>
    <x v="0"/>
    <s v="Vehicle, Battery Electric Vehicle"/>
    <n v="0"/>
    <d v="2026-03-06T10:52:07"/>
    <n v="-84.468829999999997"/>
    <n v="9.91906"/>
    <s v="CurveSpeedEstimateError"/>
    <n v="22"/>
    <s v="Yes"/>
    <e v="#REF!"/>
  </r>
  <r>
    <s v="NISSAN LEAF 299-1018"/>
    <d v="2026-03-06T10:52:07"/>
    <s v="Energía de la batería del vehículo eléctrico -3277"/>
    <x v="1"/>
    <s v="Engine"/>
    <s v="No"/>
    <n v="0"/>
    <x v="20"/>
    <x v="0"/>
    <x v="0"/>
    <x v="1278"/>
    <s v="Vehicle, Battery Electric Vehicle"/>
    <n v="0"/>
    <d v="2026-03-06T10:52:07"/>
    <n v="0"/>
    <n v="0"/>
    <s v=""/>
    <n v="0"/>
    <s v="No"/>
    <e v="#REF!"/>
  </r>
  <r>
    <s v="NISSAN LEAF 299-1018"/>
    <d v="2026-03-06T10:52:09"/>
    <s v="Velocidad del motor en carretera 17"/>
    <x v="1"/>
    <s v="Engine"/>
    <s v="No"/>
    <n v="0"/>
    <x v="27"/>
    <x v="0"/>
    <x v="0"/>
    <x v="32"/>
    <s v="Vehicle, Battery Electric Vehicle"/>
    <n v="0"/>
    <d v="2026-03-06T10:52:09"/>
    <n v="0"/>
    <n v="0"/>
    <s v=""/>
    <n v="0"/>
    <s v="No"/>
    <e v="#REF!"/>
  </r>
  <r>
    <s v="NISSAN LEAF 299-1018"/>
    <d v="2026-03-06T10:52:10"/>
    <s v="Ubicación: 9.91917, -84.46874"/>
    <x v="0"/>
    <s v="GPS"/>
    <s v="Yes"/>
    <n v="0"/>
    <x v="0"/>
    <x v="0"/>
    <x v="0"/>
    <x v="0"/>
    <s v="Vehicle, Battery Electric Vehicle"/>
    <n v="0"/>
    <d v="2026-03-06T10:52:10"/>
    <n v="-84.468739999999997"/>
    <n v="9.9191699999999994"/>
    <s v="CurveSpeed"/>
    <n v="17"/>
    <s v="Yes"/>
    <e v="#REF!"/>
  </r>
  <r>
    <s v="NISSAN LEAF 299-1018"/>
    <d v="2026-03-06T10:52:12"/>
    <s v="Ubicación: 9.91924, -84.46868"/>
    <x v="0"/>
    <s v="GPS"/>
    <s v="Yes"/>
    <n v="0"/>
    <x v="0"/>
    <x v="0"/>
    <x v="0"/>
    <x v="0"/>
    <s v="Vehicle, Battery Electric Vehicle"/>
    <n v="0"/>
    <d v="2026-03-06T10:52:12"/>
    <n v="-84.468680000000006"/>
    <n v="9.9192400000000003"/>
    <s v="CurveSpeedEstimateError"/>
    <n v="20"/>
    <s v="Yes"/>
    <e v="#REF!"/>
  </r>
  <r>
    <s v="NISSAN LEAF 299-1018"/>
    <d v="2026-03-06T10:52:13"/>
    <s v="Energía de la batería del vehículo eléctrico 30527"/>
    <x v="1"/>
    <s v="Engine"/>
    <s v="No"/>
    <n v="0"/>
    <x v="20"/>
    <x v="0"/>
    <x v="0"/>
    <x v="1279"/>
    <s v="Vehicle, Battery Electric Vehicle"/>
    <n v="0"/>
    <d v="2026-03-06T10:52:13"/>
    <n v="0"/>
    <n v="0"/>
    <s v=""/>
    <n v="0"/>
    <s v="No"/>
    <e v="#REF!"/>
  </r>
  <r>
    <s v="NISSAN LEAF 299-1018"/>
    <d v="2026-03-06T10:52:18"/>
    <s v="Ubicación: 9.91961, -84.46847"/>
    <x v="0"/>
    <s v="GPS"/>
    <s v="Yes"/>
    <n v="0"/>
    <x v="0"/>
    <x v="0"/>
    <x v="0"/>
    <x v="0"/>
    <s v="Vehicle, Battery Electric Vehicle"/>
    <n v="0"/>
    <d v="2026-03-06T10:52:18"/>
    <n v="-84.468469999999996"/>
    <n v="9.9196100000000005"/>
    <s v="CurveSpeed"/>
    <n v="35"/>
    <s v="Yes"/>
    <e v="#REF!"/>
  </r>
  <r>
    <s v="NISSAN LEAF 299-1018"/>
    <d v="2026-03-06T10:52:18"/>
    <s v="Velocidad del motor en carretera 36"/>
    <x v="1"/>
    <s v="Engine"/>
    <s v="No"/>
    <n v="0"/>
    <x v="27"/>
    <x v="0"/>
    <x v="0"/>
    <x v="102"/>
    <s v="Vehicle, Battery Electric Vehicle"/>
    <n v="0"/>
    <d v="2026-03-06T10:52:18"/>
    <n v="0"/>
    <n v="0"/>
    <s v=""/>
    <n v="0"/>
    <s v="No"/>
    <e v="#REF!"/>
  </r>
  <r>
    <s v="NISSAN LEAF 299-1018"/>
    <d v="2026-03-06T10:52:21"/>
    <s v="Ubicación: 9.91984, -84.46837"/>
    <x v="0"/>
    <s v="GPS"/>
    <s v="Yes"/>
    <n v="0"/>
    <x v="0"/>
    <x v="0"/>
    <x v="0"/>
    <x v="0"/>
    <s v="Vehicle, Battery Electric Vehicle"/>
    <n v="0"/>
    <d v="2026-03-06T10:52:21"/>
    <n v="-84.468369999999993"/>
    <n v="9.9198400000000007"/>
    <s v="CurvePositionEstimateError"/>
    <n v="31"/>
    <s v="Yes"/>
    <e v="#REF!"/>
  </r>
  <r>
    <s v="NISSAN LEAF 299-1018"/>
    <d v="2026-03-06T10:52:28"/>
    <s v="Ubicación: 9.92029, -84.46819"/>
    <x v="0"/>
    <s v="GPS"/>
    <s v="Yes"/>
    <n v="0"/>
    <x v="0"/>
    <x v="0"/>
    <x v="0"/>
    <x v="0"/>
    <s v="Vehicle, Battery Electric Vehicle"/>
    <n v="0"/>
    <d v="2026-03-06T10:52:28"/>
    <n v="-84.468190000000007"/>
    <n v="9.9202899999999996"/>
    <s v="CurveSpeed"/>
    <n v="24"/>
    <s v="Yes"/>
    <e v="#REF!"/>
  </r>
  <r>
    <s v="NISSAN LEAF 299-1018"/>
    <d v="2026-03-06T10:52:28"/>
    <s v="Velocidad del motor en carretera 24"/>
    <x v="1"/>
    <s v="Engine"/>
    <s v="No"/>
    <n v="0"/>
    <x v="27"/>
    <x v="0"/>
    <x v="0"/>
    <x v="47"/>
    <s v="Vehicle, Battery Electric Vehicle"/>
    <n v="0"/>
    <d v="2026-03-06T10:52:28"/>
    <n v="0"/>
    <n v="0"/>
    <s v=""/>
    <n v="0"/>
    <s v="No"/>
    <e v="#REF!"/>
  </r>
  <r>
    <s v="NISSAN LEAF 299-1018"/>
    <d v="2026-03-06T10:52:31"/>
    <s v="Ubicación: 9.92046, -84.46812"/>
    <x v="0"/>
    <s v="GPS"/>
    <s v="Yes"/>
    <n v="0"/>
    <x v="0"/>
    <x v="0"/>
    <x v="0"/>
    <x v="0"/>
    <s v="Vehicle, Battery Electric Vehicle"/>
    <n v="0"/>
    <d v="2026-03-06T10:52:31"/>
    <n v="-84.468119999999999"/>
    <n v="9.9204600000000003"/>
    <s v="CurveSpeed"/>
    <n v="24"/>
    <s v="Yes"/>
    <e v="#REF!"/>
  </r>
  <r>
    <s v="NISSAN LEAF 299-1018"/>
    <d v="2026-03-06T10:52:32"/>
    <s v="Ubicación: 9.92053, -84.4681"/>
    <x v="0"/>
    <s v="GPS"/>
    <s v="Yes"/>
    <n v="0"/>
    <x v="0"/>
    <x v="0"/>
    <x v="0"/>
    <x v="0"/>
    <s v="Vehicle, Battery Electric Vehicle"/>
    <n v="0"/>
    <d v="2026-03-06T10:52:32"/>
    <n v="-84.468100000000007"/>
    <n v="9.9205299999999994"/>
    <s v="CurveSpeedEstimateError"/>
    <n v="29"/>
    <s v="Yes"/>
    <e v="#REF!"/>
  </r>
  <r>
    <s v="NISSAN LEAF 299-1018"/>
    <d v="2026-03-06T10:52:35"/>
    <s v="Ubicación: 9.92076, -84.46799"/>
    <x v="0"/>
    <s v="GPS"/>
    <s v="Yes"/>
    <n v="0"/>
    <x v="0"/>
    <x v="0"/>
    <x v="0"/>
    <x v="0"/>
    <s v="Vehicle, Battery Electric Vehicle"/>
    <n v="0"/>
    <d v="2026-03-06T10:52:35"/>
    <n v="-84.46799"/>
    <n v="9.9207599999999996"/>
    <s v="CurveSpeedEstimateError"/>
    <n v="35"/>
    <s v="Yes"/>
    <e v="#REF!"/>
  </r>
  <r>
    <s v="NISSAN LEAF 299-1018"/>
    <d v="2026-03-06T10:52:35"/>
    <s v="Energía de la batería del vehículo eléctrico -6210"/>
    <x v="1"/>
    <s v="Engine"/>
    <s v="No"/>
    <n v="0"/>
    <x v="20"/>
    <x v="0"/>
    <x v="0"/>
    <x v="1280"/>
    <s v="Vehicle, Battery Electric Vehicle"/>
    <n v="0"/>
    <d v="2026-03-06T10:52:35"/>
    <n v="0"/>
    <n v="0"/>
    <s v=""/>
    <n v="0"/>
    <s v="No"/>
    <e v="#REF!"/>
  </r>
  <r>
    <s v="NISSAN LEAF 299-1018"/>
    <d v="2026-03-06T10:52:45"/>
    <s v="Odómetro 16026"/>
    <x v="1"/>
    <s v="Engine"/>
    <s v="No"/>
    <n v="0"/>
    <x v="11"/>
    <x v="0"/>
    <x v="0"/>
    <x v="1281"/>
    <s v="Vehicle, Battery Electric Vehicle"/>
    <n v="0"/>
    <d v="2026-03-06T10:52:45"/>
    <n v="0"/>
    <n v="0"/>
    <s v=""/>
    <n v="0"/>
    <s v="No"/>
    <e v="#REF!"/>
  </r>
  <r>
    <s v="NISSAN LEAF 299-1018"/>
    <d v="2026-03-06T10:52:45"/>
    <s v="Odómetro sin procesar 16026"/>
    <x v="1"/>
    <s v="Engine"/>
    <s v="No"/>
    <n v="0"/>
    <x v="12"/>
    <x v="0"/>
    <x v="0"/>
    <x v="1281"/>
    <s v="Vehicle, Battery Electric Vehicle"/>
    <n v="0"/>
    <d v="2026-03-06T10:52:45"/>
    <n v="0"/>
    <n v="0"/>
    <s v=""/>
    <n v="0"/>
    <s v="No"/>
    <e v="#REF!"/>
  </r>
  <r>
    <s v="NISSAN LEAF 299-1018"/>
    <d v="2026-03-06T10:52:46"/>
    <s v="Estado de carga genérico 35.12"/>
    <x v="1"/>
    <s v="Engine"/>
    <s v="No"/>
    <n v="0"/>
    <x v="15"/>
    <x v="0"/>
    <x v="0"/>
    <x v="1282"/>
    <s v="Vehicle, Battery Electric Vehicle"/>
    <n v="0"/>
    <d v="2026-03-06T10:52:46"/>
    <n v="0"/>
    <n v="0"/>
    <s v=""/>
    <n v="0"/>
    <s v="No"/>
    <e v="#REF!"/>
  </r>
  <r>
    <s v="NISSAN LEAF 299-1018"/>
    <d v="2026-03-06T10:52:46"/>
    <s v="Velocidad del motor en carretera 54"/>
    <x v="1"/>
    <s v="Engine"/>
    <s v="No"/>
    <n v="0"/>
    <x v="27"/>
    <x v="0"/>
    <x v="0"/>
    <x v="212"/>
    <s v="Vehicle, Battery Electric Vehicle"/>
    <n v="0"/>
    <d v="2026-03-06T10:52:46"/>
    <n v="0"/>
    <n v="0"/>
    <s v=""/>
    <n v="0"/>
    <s v="No"/>
    <e v="#REF!"/>
  </r>
  <r>
    <s v="NISSAN LEAF 299-1018"/>
    <d v="2026-03-06T10:52:48"/>
    <s v="Ubicación: 9.92205, -84.46733"/>
    <x v="0"/>
    <s v="GPS"/>
    <s v="Yes"/>
    <n v="0"/>
    <x v="0"/>
    <x v="0"/>
    <x v="0"/>
    <x v="0"/>
    <s v="Vehicle, Battery Electric Vehicle"/>
    <n v="0"/>
    <d v="2026-03-06T10:52:48"/>
    <n v="-84.467330000000004"/>
    <n v="9.9220500000000005"/>
    <s v="CurvePositionEstimateError"/>
    <n v="53"/>
    <s v="Yes"/>
    <e v="#REF!"/>
  </r>
  <r>
    <s v="NISSAN LEAF 299-1018"/>
    <d v="2026-03-06T10:52:53"/>
    <s v="Velocidad del motor en carretera 56"/>
    <x v="1"/>
    <s v="Engine"/>
    <s v="No"/>
    <n v="0"/>
    <x v="27"/>
    <x v="0"/>
    <x v="0"/>
    <x v="106"/>
    <s v="Vehicle, Battery Electric Vehicle"/>
    <n v="0"/>
    <d v="2026-03-06T10:52:53"/>
    <n v="0"/>
    <n v="0"/>
    <s v=""/>
    <n v="0"/>
    <s v="No"/>
    <e v="#REF!"/>
  </r>
  <r>
    <s v="NISSAN LEAF 299-1018"/>
    <d v="2026-03-06T10:52:54"/>
    <s v="Ubicación: 9.9228, -84.46696"/>
    <x v="0"/>
    <s v="GPS"/>
    <s v="Yes"/>
    <n v="0"/>
    <x v="0"/>
    <x v="0"/>
    <x v="0"/>
    <x v="0"/>
    <s v="Vehicle, Battery Electric Vehicle"/>
    <n v="0"/>
    <d v="2026-03-06T10:52:54"/>
    <n v="-84.46696"/>
    <n v="9.9228000000000005"/>
    <s v="CurveSpeedEstimateError"/>
    <n v="53"/>
    <s v="Yes"/>
    <e v="#REF!"/>
  </r>
  <r>
    <s v="NISSAN LEAF 299-1018"/>
    <d v="2026-03-06T10:53:05"/>
    <s v="Ubicación: 9.92395, -84.46628"/>
    <x v="0"/>
    <s v="GPS"/>
    <s v="Yes"/>
    <n v="0"/>
    <x v="0"/>
    <x v="0"/>
    <x v="0"/>
    <x v="0"/>
    <s v="Vehicle, Battery Electric Vehicle"/>
    <n v="0"/>
    <d v="2026-03-06T10:53:05"/>
    <n v="-84.466279999999998"/>
    <n v="9.9239499999999996"/>
    <s v="CurveSpeedEstimateError"/>
    <n v="44"/>
    <s v="Yes"/>
    <e v="#REF!"/>
  </r>
  <r>
    <s v="NISSAN LEAF 299-1018"/>
    <d v="2026-03-06T10:53:07"/>
    <s v="Velocidad del motor en carretera 44"/>
    <x v="1"/>
    <s v="Engine"/>
    <s v="No"/>
    <n v="0"/>
    <x v="27"/>
    <x v="0"/>
    <x v="0"/>
    <x v="73"/>
    <s v="Vehicle, Battery Electric Vehicle"/>
    <n v="0"/>
    <d v="2026-03-06T10:53:07"/>
    <n v="0"/>
    <n v="0"/>
    <s v=""/>
    <n v="0"/>
    <s v="No"/>
    <e v="#REF!"/>
  </r>
  <r>
    <s v="NISSAN LEAF 299-1018"/>
    <d v="2026-03-06T10:53:09"/>
    <s v="Ubicación: 9.92432, -84.46605"/>
    <x v="0"/>
    <s v="GPS"/>
    <s v="Yes"/>
    <n v="0"/>
    <x v="0"/>
    <x v="0"/>
    <x v="0"/>
    <x v="0"/>
    <s v="Vehicle, Battery Electric Vehicle"/>
    <n v="0"/>
    <d v="2026-03-06T10:53:09"/>
    <n v="-84.466049999999996"/>
    <n v="9.9243199999999998"/>
    <s v="CurveSpeed"/>
    <n v="42"/>
    <s v="Yes"/>
    <e v="#REF!"/>
  </r>
  <r>
    <s v="NISSAN LEAF 299-1018"/>
    <d v="2026-03-06T10:53:12"/>
    <s v="Ubicación: 9.92461, -84.46585"/>
    <x v="0"/>
    <s v="GPS"/>
    <s v="Yes"/>
    <n v="0"/>
    <x v="0"/>
    <x v="0"/>
    <x v="0"/>
    <x v="0"/>
    <s v="Vehicle, Battery Electric Vehicle"/>
    <n v="0"/>
    <d v="2026-03-06T10:53:12"/>
    <n v="-84.465850000000003"/>
    <n v="9.9246099999999995"/>
    <s v="CurveSpeedEstimateError"/>
    <n v="50"/>
    <s v="Yes"/>
    <e v="#REF!"/>
  </r>
  <r>
    <s v="NISSAN LEAF 299-1018"/>
    <d v="2026-03-06T10:53:17"/>
    <s v="Ubicación: 9.92508, -84.46542"/>
    <x v="0"/>
    <s v="GPS"/>
    <s v="Yes"/>
    <n v="0"/>
    <x v="0"/>
    <x v="0"/>
    <x v="0"/>
    <x v="0"/>
    <s v="Vehicle, Battery Electric Vehicle"/>
    <n v="0"/>
    <d v="2026-03-06T10:53:17"/>
    <n v="-84.465419999999995"/>
    <n v="9.9250799999999995"/>
    <s v="CurveSpeedEstimateError"/>
    <n v="53"/>
    <s v="Yes"/>
    <e v="#REF!"/>
  </r>
  <r>
    <s v="NISSAN LEAF 299-1018"/>
    <d v="2026-03-06T10:53:21"/>
    <s v="Velocidad del motor en carretera 57"/>
    <x v="1"/>
    <s v="Engine"/>
    <s v="No"/>
    <n v="0"/>
    <x v="27"/>
    <x v="0"/>
    <x v="0"/>
    <x v="469"/>
    <s v="Vehicle, Battery Electric Vehicle"/>
    <n v="0"/>
    <d v="2026-03-06T10:53:21"/>
    <n v="0"/>
    <n v="0"/>
    <s v=""/>
    <n v="0"/>
    <s v="No"/>
    <e v="#REF!"/>
  </r>
  <r>
    <s v="NISSAN LEAF 299-1018"/>
    <d v="2026-03-06T10:53:25"/>
    <s v="Ubicación: 9.92557, -84.46443"/>
    <x v="0"/>
    <s v="GPS"/>
    <s v="Yes"/>
    <n v="0"/>
    <x v="0"/>
    <x v="0"/>
    <x v="0"/>
    <x v="0"/>
    <s v="Vehicle, Battery Electric Vehicle"/>
    <n v="0"/>
    <d v="2026-03-06T10:53:25"/>
    <n v="-84.464429999999993"/>
    <n v="9.9255700000000004"/>
    <s v="CurvePositionEstimateError"/>
    <n v="53"/>
    <s v="Yes"/>
    <e v="#REF!"/>
  </r>
  <r>
    <s v="NISSAN LEAF 299-1018"/>
    <d v="2026-03-06T10:53:26"/>
    <s v="Energía de la batería del vehículo eléctrico -4671"/>
    <x v="1"/>
    <s v="Engine"/>
    <s v="No"/>
    <n v="0"/>
    <x v="20"/>
    <x v="0"/>
    <x v="0"/>
    <x v="1283"/>
    <s v="Vehicle, Battery Electric Vehicle"/>
    <n v="0"/>
    <d v="2026-03-06T10:53:26"/>
    <n v="0"/>
    <n v="0"/>
    <s v=""/>
    <n v="0"/>
    <s v="No"/>
    <e v="#REF!"/>
  </r>
  <r>
    <s v="NISSAN LEAF 299-1018"/>
    <d v="2026-03-06T10:53:28"/>
    <s v="Velocidad del motor en carretera 52"/>
    <x v="1"/>
    <s v="Engine"/>
    <s v="No"/>
    <n v="0"/>
    <x v="27"/>
    <x v="0"/>
    <x v="0"/>
    <x v="72"/>
    <s v="Vehicle, Battery Electric Vehicle"/>
    <n v="0"/>
    <d v="2026-03-06T10:53:28"/>
    <n v="0"/>
    <n v="0"/>
    <s v=""/>
    <n v="0"/>
    <s v="No"/>
    <e v="#REF!"/>
  </r>
  <r>
    <s v="NISSAN LEAF 299-1018"/>
    <d v="2026-03-06T10:53:31"/>
    <s v="Ubicación: 9.92562, -84.46364"/>
    <x v="0"/>
    <s v="GPS"/>
    <s v="Yes"/>
    <n v="0"/>
    <x v="0"/>
    <x v="0"/>
    <x v="0"/>
    <x v="0"/>
    <s v="Vehicle, Battery Electric Vehicle"/>
    <n v="0"/>
    <d v="2026-03-06T10:53:31"/>
    <n v="-84.463639999999998"/>
    <n v="9.9256200000000003"/>
    <s v="CurvePositionEstimateError"/>
    <n v="53"/>
    <s v="Yes"/>
    <e v="#REF!"/>
  </r>
  <r>
    <s v="NISSAN LEAF 299-1018"/>
    <d v="2026-03-06T10:53:38"/>
    <s v="Ubicación: 9.92539, -84.46271"/>
    <x v="0"/>
    <s v="GPS"/>
    <s v="Yes"/>
    <n v="0"/>
    <x v="0"/>
    <x v="0"/>
    <x v="0"/>
    <x v="0"/>
    <s v="Vehicle, Battery Electric Vehicle"/>
    <n v="0"/>
    <d v="2026-03-06T10:53:38"/>
    <n v="-84.462710000000001"/>
    <n v="9.9253900000000002"/>
    <s v="CurvePositionEstimateError"/>
    <n v="57"/>
    <s v="Yes"/>
    <e v="#REF!"/>
  </r>
  <r>
    <s v="NISSAN LEAF 299-1018"/>
    <d v="2026-03-06T10:53:38"/>
    <s v="Velocidad del motor en carretera 59"/>
    <x v="1"/>
    <s v="Engine"/>
    <s v="No"/>
    <n v="0"/>
    <x v="27"/>
    <x v="0"/>
    <x v="0"/>
    <x v="132"/>
    <s v="Vehicle, Battery Electric Vehicle"/>
    <n v="0"/>
    <d v="2026-03-06T10:53:38"/>
    <n v="0"/>
    <n v="0"/>
    <s v=""/>
    <n v="0"/>
    <s v="No"/>
    <e v="#REF!"/>
  </r>
  <r>
    <s v="NISSAN LEAF 299-1018"/>
    <d v="2026-03-06T10:53:46"/>
    <s v="Velocidad del motor en carretera 56"/>
    <x v="1"/>
    <s v="Engine"/>
    <s v="No"/>
    <n v="0"/>
    <x v="27"/>
    <x v="0"/>
    <x v="0"/>
    <x v="106"/>
    <s v="Vehicle, Battery Electric Vehicle"/>
    <n v="0"/>
    <d v="2026-03-06T10:53:46"/>
    <n v="0"/>
    <n v="0"/>
    <s v=""/>
    <n v="0"/>
    <s v="No"/>
    <e v="#REF!"/>
  </r>
  <r>
    <s v="NISSAN LEAF 299-1018"/>
    <d v="2026-03-06T10:53:47"/>
    <s v="Ubicación: 9.92504, -84.46149"/>
    <x v="0"/>
    <s v="GPS"/>
    <s v="Yes"/>
    <n v="0"/>
    <x v="0"/>
    <x v="0"/>
    <x v="0"/>
    <x v="0"/>
    <s v="Vehicle, Battery Electric Vehicle"/>
    <n v="0"/>
    <d v="2026-03-06T10:53:47"/>
    <n v="-84.461489999999998"/>
    <n v="9.9250399999999992"/>
    <s v="CurveSpeedEstimateError"/>
    <n v="53"/>
    <s v="Yes"/>
    <e v="#REF!"/>
  </r>
  <r>
    <s v="NISSAN LEAF 299-1018"/>
    <d v="2026-03-06T10:53:52"/>
    <s v="Odómetro 16027"/>
    <x v="1"/>
    <s v="Engine"/>
    <s v="No"/>
    <n v="0"/>
    <x v="11"/>
    <x v="0"/>
    <x v="0"/>
    <x v="1284"/>
    <s v="Vehicle, Battery Electric Vehicle"/>
    <n v="0"/>
    <d v="2026-03-06T10:53:52"/>
    <n v="0"/>
    <n v="0"/>
    <s v=""/>
    <n v="0"/>
    <s v="No"/>
    <e v="#REF!"/>
  </r>
  <r>
    <s v="NISSAN LEAF 299-1018"/>
    <d v="2026-03-06T10:53:52"/>
    <s v="Odómetro sin procesar 16027"/>
    <x v="1"/>
    <s v="Engine"/>
    <s v="No"/>
    <n v="0"/>
    <x v="12"/>
    <x v="0"/>
    <x v="0"/>
    <x v="1284"/>
    <s v="Vehicle, Battery Electric Vehicle"/>
    <n v="0"/>
    <d v="2026-03-06T10:53:52"/>
    <n v="0"/>
    <n v="0"/>
    <s v=""/>
    <n v="0"/>
    <s v="No"/>
    <e v="#REF!"/>
  </r>
  <r>
    <s v="NISSAN LEAF 299-1018"/>
    <d v="2026-03-06T10:53:52"/>
    <s v="Ubicación: 9.92484, -84.4608"/>
    <x v="0"/>
    <s v="GPS"/>
    <s v="Yes"/>
    <n v="0"/>
    <x v="0"/>
    <x v="0"/>
    <x v="0"/>
    <x v="0"/>
    <s v="Vehicle, Battery Electric Vehicle"/>
    <n v="0"/>
    <d v="2026-03-06T10:53:52"/>
    <n v="-84.460800000000006"/>
    <n v="9.9248399999999997"/>
    <s v="CurveSpeedEstimateError"/>
    <n v="61"/>
    <s v="Yes"/>
    <e v="#REF!"/>
  </r>
  <r>
    <s v="NISSAN LEAF 299-1018"/>
    <d v="2026-03-06T10:53:53"/>
    <s v="Energía de la batería del vehículo eléctrico 39498"/>
    <x v="1"/>
    <s v="Engine"/>
    <s v="No"/>
    <n v="0"/>
    <x v="20"/>
    <x v="0"/>
    <x v="0"/>
    <x v="1285"/>
    <s v="Vehicle, Battery Electric Vehicle"/>
    <n v="0"/>
    <d v="2026-03-06T10:53:53"/>
    <n v="0"/>
    <n v="0"/>
    <s v=""/>
    <n v="0"/>
    <s v="No"/>
    <e v="#REF!"/>
  </r>
  <r>
    <s v="NISSAN LEAF 299-1018"/>
    <d v="2026-03-06T10:53:57"/>
    <s v="Velocidad del motor en carretera 70"/>
    <x v="1"/>
    <s v="Engine"/>
    <s v="No"/>
    <n v="0"/>
    <x v="27"/>
    <x v="0"/>
    <x v="0"/>
    <x v="135"/>
    <s v="Vehicle, Battery Electric Vehicle"/>
    <n v="0"/>
    <d v="2026-03-06T10:53:57"/>
    <n v="0"/>
    <n v="0"/>
    <s v=""/>
    <n v="0"/>
    <s v="No"/>
    <e v="#REF!"/>
  </r>
  <r>
    <s v="NISSAN LEAF 299-1018"/>
    <d v="2026-03-06T10:53:58"/>
    <s v="Ubicación: 9.92462, -84.45984"/>
    <x v="0"/>
    <s v="GPS"/>
    <s v="Yes"/>
    <n v="0"/>
    <x v="0"/>
    <x v="0"/>
    <x v="0"/>
    <x v="0"/>
    <s v="Vehicle, Battery Electric Vehicle"/>
    <n v="0"/>
    <d v="2026-03-06T10:53:58"/>
    <n v="-84.45984"/>
    <n v="9.9246200000000009"/>
    <s v="CurveBased"/>
    <n v="68"/>
    <s v="Yes"/>
    <e v="#REF!"/>
  </r>
  <r>
    <s v="NISSAN LEAF 299-1018"/>
    <d v="2026-03-06T10:54:02"/>
    <s v="Ubicación: 9.92467, -84.45914"/>
    <x v="0"/>
    <s v="GPS"/>
    <s v="Yes"/>
    <n v="0"/>
    <x v="0"/>
    <x v="0"/>
    <x v="0"/>
    <x v="0"/>
    <s v="Vehicle, Battery Electric Vehicle"/>
    <n v="0"/>
    <d v="2026-03-06T10:54:02"/>
    <n v="-84.459140000000005"/>
    <n v="9.9246700000000008"/>
    <s v="CurvePositionEstimateError"/>
    <n v="70"/>
    <s v="Yes"/>
    <e v="#REF!"/>
  </r>
  <r>
    <s v="NISSAN LEAF 299-1018"/>
    <d v="2026-03-06T10:54:07"/>
    <s v="Ubicación: 9.92506, -84.45834"/>
    <x v="0"/>
    <s v="GPS"/>
    <s v="Yes"/>
    <n v="0"/>
    <x v="0"/>
    <x v="0"/>
    <x v="0"/>
    <x v="0"/>
    <s v="Vehicle, Battery Electric Vehicle"/>
    <n v="0"/>
    <d v="2026-03-06T10:54:07"/>
    <n v="-84.458340000000007"/>
    <n v="9.9250600000000002"/>
    <s v="CurvePositionEstimateError"/>
    <n v="72"/>
    <s v="Yes"/>
    <e v="#REF!"/>
  </r>
  <r>
    <s v="NISSAN LEAF 299-1018"/>
    <d v="2026-03-06T10:54:1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54:12"/>
    <n v="0"/>
    <n v="0"/>
    <s v=""/>
    <n v="0"/>
    <s v="No"/>
    <e v="#REF!"/>
  </r>
  <r>
    <s v="NISSAN LEAF 299-1018"/>
    <d v="2026-03-06T10:54:12"/>
    <s v="Ubicación: 9.92573, -84.4577"/>
    <x v="0"/>
    <s v="GPS"/>
    <s v="Yes"/>
    <n v="0"/>
    <x v="0"/>
    <x v="0"/>
    <x v="0"/>
    <x v="0"/>
    <s v="Vehicle, Battery Electric Vehicle"/>
    <n v="0"/>
    <d v="2026-03-06T10:54:12"/>
    <n v="-84.457700000000003"/>
    <n v="9.9257299999999997"/>
    <s v="CurvePositionEstimateError"/>
    <n v="77"/>
    <s v="Yes"/>
    <e v="#REF!"/>
  </r>
  <r>
    <s v="NISSAN LEAF 299-1018"/>
    <d v="2026-03-06T10:54:14"/>
    <s v="Señal de giro hacia la derecha (1. En) 1"/>
    <x v="1"/>
    <s v="Engine"/>
    <s v="No"/>
    <n v="0"/>
    <x v="28"/>
    <x v="0"/>
    <x v="0"/>
    <x v="1"/>
    <s v="Vehicle, Battery Electric Vehicle"/>
    <n v="0"/>
    <d v="2026-03-06T10:54:14"/>
    <n v="0"/>
    <n v="0"/>
    <s v=""/>
    <n v="0"/>
    <s v="No"/>
    <e v="#REF!"/>
  </r>
  <r>
    <s v="NISSAN LEAF 299-1018"/>
    <d v="2026-03-06T10:54:17"/>
    <s v="Velocidad del motor en carretera 84"/>
    <x v="1"/>
    <s v="Engine"/>
    <s v="No"/>
    <n v="0"/>
    <x v="27"/>
    <x v="0"/>
    <x v="0"/>
    <x v="143"/>
    <s v="Vehicle, Battery Electric Vehicle"/>
    <n v="0"/>
    <d v="2026-03-06T10:54:17"/>
    <n v="0"/>
    <n v="0"/>
    <s v=""/>
    <n v="0"/>
    <s v="No"/>
    <e v="#REF!"/>
  </r>
  <r>
    <s v="NISSAN LEAF 299-1018"/>
    <d v="2026-03-06T10:54:19"/>
    <s v="Señal de giro hacia la derecha (1. En) 0"/>
    <x v="1"/>
    <s v="Engine"/>
    <s v="No"/>
    <n v="0"/>
    <x v="28"/>
    <x v="0"/>
    <x v="0"/>
    <x v="7"/>
    <s v="Vehicle, Battery Electric Vehicle"/>
    <n v="0"/>
    <d v="2026-03-06T10:54:19"/>
    <n v="0"/>
    <n v="0"/>
    <s v=""/>
    <n v="0"/>
    <s v="No"/>
    <e v="#REF!"/>
  </r>
  <r>
    <s v="NISSAN LEAF 299-1018"/>
    <d v="2026-03-06T10:54:22"/>
    <s v="Ubicación: 9.92723, -84.45636"/>
    <x v="0"/>
    <s v="GPS"/>
    <s v="Yes"/>
    <n v="0"/>
    <x v="0"/>
    <x v="0"/>
    <x v="0"/>
    <x v="0"/>
    <s v="Vehicle, Battery Electric Vehicle"/>
    <n v="0"/>
    <d v="2026-03-06T10:54:22"/>
    <n v="-84.456360000000004"/>
    <n v="9.9272299999999998"/>
    <s v="CurveSpeedEstimateError"/>
    <n v="79"/>
    <s v="Yes"/>
    <e v="#REF!"/>
  </r>
  <r>
    <s v="NISSAN LEAF 299-1018"/>
    <d v="2026-03-06T10:54:26"/>
    <s v="Estado de carga genérico 33.535"/>
    <x v="1"/>
    <s v="Engine"/>
    <s v="No"/>
    <n v="0"/>
    <x v="15"/>
    <x v="0"/>
    <x v="0"/>
    <x v="1286"/>
    <s v="Vehicle, Battery Electric Vehicle"/>
    <n v="0"/>
    <d v="2026-03-06T10:54:26"/>
    <n v="0"/>
    <n v="0"/>
    <s v=""/>
    <n v="0"/>
    <s v="No"/>
    <e v="#REF!"/>
  </r>
  <r>
    <s v="NISSAN LEAF 299-1018"/>
    <d v="2026-03-06T10:54:27"/>
    <s v="Ubicación: 9.9276, -84.45544"/>
    <x v="0"/>
    <s v="GPS"/>
    <s v="Yes"/>
    <n v="0"/>
    <x v="0"/>
    <x v="0"/>
    <x v="0"/>
    <x v="0"/>
    <s v="Vehicle, Battery Electric Vehicle"/>
    <n v="0"/>
    <d v="2026-03-06T10:54:27"/>
    <n v="-84.455439999999996"/>
    <n v="9.9276"/>
    <s v="CurvePositionEstimateError"/>
    <n v="79"/>
    <s v="Yes"/>
    <e v="#REF!"/>
  </r>
  <r>
    <s v="NISSAN LEAF 299-1018"/>
    <d v="2026-03-06T10:54:30"/>
    <s v="Energía de la batería del vehículo eléctrico 41726"/>
    <x v="1"/>
    <s v="Engine"/>
    <s v="No"/>
    <n v="0"/>
    <x v="20"/>
    <x v="0"/>
    <x v="0"/>
    <x v="1287"/>
    <s v="Vehicle, Battery Electric Vehicle"/>
    <n v="0"/>
    <d v="2026-03-06T10:54:30"/>
    <n v="0"/>
    <n v="0"/>
    <s v=""/>
    <n v="0"/>
    <s v="No"/>
    <e v="#REF!"/>
  </r>
  <r>
    <s v="NISSAN LEAF 299-1018"/>
    <d v="2026-03-06T10:54:32"/>
    <s v="Ubicación: 9.92765, -84.45444"/>
    <x v="0"/>
    <s v="GPS"/>
    <s v="Yes"/>
    <n v="0"/>
    <x v="0"/>
    <x v="0"/>
    <x v="0"/>
    <x v="0"/>
    <s v="Vehicle, Battery Electric Vehicle"/>
    <n v="0"/>
    <d v="2026-03-06T10:54:32"/>
    <n v="-84.454440000000005"/>
    <n v="9.9276499999999999"/>
    <s v="CurvePositionEstimateError"/>
    <n v="81"/>
    <s v="Yes"/>
    <e v="#REF!"/>
  </r>
  <r>
    <s v="NISSAN LEAF 299-1018"/>
    <d v="2026-03-06T10:54:33"/>
    <s v="Señal de giro hacia la izquierda (1. En) 1"/>
    <x v="1"/>
    <s v="Engine"/>
    <s v="No"/>
    <n v="0"/>
    <x v="31"/>
    <x v="0"/>
    <x v="0"/>
    <x v="1"/>
    <s v="Vehicle, Battery Electric Vehicle"/>
    <n v="0"/>
    <d v="2026-03-06T10:54:33"/>
    <n v="0"/>
    <n v="0"/>
    <s v=""/>
    <n v="0"/>
    <s v="No"/>
    <e v="#REF!"/>
  </r>
  <r>
    <s v="NISSAN LEAF 299-1018"/>
    <d v="2026-03-06T10:54:34"/>
    <s v="Energía de la batería del vehículo eléctrico 31172"/>
    <x v="1"/>
    <s v="Engine"/>
    <s v="No"/>
    <n v="0"/>
    <x v="20"/>
    <x v="0"/>
    <x v="0"/>
    <x v="1288"/>
    <s v="Vehicle, Battery Electric Vehicle"/>
    <n v="0"/>
    <d v="2026-03-06T10:54:34"/>
    <n v="0"/>
    <n v="0"/>
    <s v=""/>
    <n v="0"/>
    <s v="No"/>
    <e v="#REF!"/>
  </r>
  <r>
    <s v="NISSAN LEAF 299-1018"/>
    <d v="2026-03-06T10:54:34"/>
    <s v="Velocidad del motor en carretera 82"/>
    <x v="1"/>
    <s v="Engine"/>
    <s v="No"/>
    <n v="0"/>
    <x v="27"/>
    <x v="0"/>
    <x v="0"/>
    <x v="170"/>
    <s v="Vehicle, Battery Electric Vehicle"/>
    <n v="0"/>
    <d v="2026-03-06T10:54:34"/>
    <n v="0"/>
    <n v="0"/>
    <s v=""/>
    <n v="0"/>
    <s v="No"/>
    <e v="#REF!"/>
  </r>
  <r>
    <s v="NISSAN LEAF 299-1018"/>
    <d v="2026-03-06T10:54:35"/>
    <s v="Energía de la batería del vehículo eléctrico -9436"/>
    <x v="1"/>
    <s v="Engine"/>
    <s v="No"/>
    <n v="0"/>
    <x v="20"/>
    <x v="0"/>
    <x v="0"/>
    <x v="1289"/>
    <s v="Vehicle, Battery Electric Vehicle"/>
    <n v="0"/>
    <d v="2026-03-06T10:54:35"/>
    <n v="0"/>
    <n v="0"/>
    <s v=""/>
    <n v="0"/>
    <s v="No"/>
    <e v="#REF!"/>
  </r>
  <r>
    <s v="NISSAN LEAF 299-1018"/>
    <d v="2026-03-06T10:54:37"/>
    <s v="Ubicación: 9.92769, -84.45347"/>
    <x v="0"/>
    <s v="GPS"/>
    <s v="Yes"/>
    <n v="0"/>
    <x v="0"/>
    <x v="0"/>
    <x v="0"/>
    <x v="0"/>
    <s v="Vehicle, Battery Electric Vehicle"/>
    <n v="0"/>
    <d v="2026-03-06T10:54:37"/>
    <n v="-84.453469999999996"/>
    <n v="9.9276900000000001"/>
    <s v="CurveSpeedEstimateError"/>
    <n v="74"/>
    <s v="Yes"/>
    <e v="#REF!"/>
  </r>
  <r>
    <s v="NISSAN LEAF 299-1018"/>
    <d v="2026-03-06T10:54:38"/>
    <s v="Señal de giro hacia la izquierda (1. En) 0"/>
    <x v="1"/>
    <s v="Engine"/>
    <s v="No"/>
    <n v="0"/>
    <x v="31"/>
    <x v="0"/>
    <x v="0"/>
    <x v="7"/>
    <s v="Vehicle, Battery Electric Vehicle"/>
    <n v="0"/>
    <d v="2026-03-06T10:54:38"/>
    <n v="0"/>
    <n v="0"/>
    <s v=""/>
    <n v="0"/>
    <s v="No"/>
    <e v="#REF!"/>
  </r>
  <r>
    <s v="NISSAN LEAF 299-1018"/>
    <d v="2026-03-06T10:54:39"/>
    <s v="Odómetro 16028"/>
    <x v="1"/>
    <s v="Engine"/>
    <s v="No"/>
    <n v="0"/>
    <x v="11"/>
    <x v="0"/>
    <x v="0"/>
    <x v="1290"/>
    <s v="Vehicle, Battery Electric Vehicle"/>
    <n v="0"/>
    <d v="2026-03-06T10:54:39"/>
    <n v="0"/>
    <n v="0"/>
    <s v=""/>
    <n v="0"/>
    <s v="No"/>
    <e v="#REF!"/>
  </r>
  <r>
    <s v="NISSAN LEAF 299-1018"/>
    <d v="2026-03-06T10:54:39"/>
    <s v="Odómetro sin procesar 16028"/>
    <x v="1"/>
    <s v="Engine"/>
    <s v="No"/>
    <n v="0"/>
    <x v="12"/>
    <x v="0"/>
    <x v="0"/>
    <x v="1290"/>
    <s v="Vehicle, Battery Electric Vehicle"/>
    <n v="0"/>
    <d v="2026-03-06T10:54:39"/>
    <n v="0"/>
    <n v="0"/>
    <s v=""/>
    <n v="0"/>
    <s v="No"/>
    <e v="#REF!"/>
  </r>
  <r>
    <s v="NISSAN LEAF 299-1018"/>
    <d v="2026-03-06T10:54:39"/>
    <s v="Velocidad del motor en carretera 69"/>
    <x v="1"/>
    <s v="Engine"/>
    <s v="No"/>
    <n v="0"/>
    <x v="27"/>
    <x v="0"/>
    <x v="0"/>
    <x v="87"/>
    <s v="Vehicle, Battery Electric Vehicle"/>
    <n v="0"/>
    <d v="2026-03-06T10:54:39"/>
    <n v="0"/>
    <n v="0"/>
    <s v=""/>
    <n v="0"/>
    <s v="No"/>
    <e v="#REF!"/>
  </r>
  <r>
    <s v="NISSAN LEAF 299-1018"/>
    <d v="2026-03-06T10:54:40"/>
    <s v="Energía de la batería del vehículo eléctrico 37290"/>
    <x v="1"/>
    <s v="Engine"/>
    <s v="No"/>
    <n v="0"/>
    <x v="20"/>
    <x v="0"/>
    <x v="0"/>
    <x v="1291"/>
    <s v="Vehicle, Battery Electric Vehicle"/>
    <n v="0"/>
    <d v="2026-03-06T10:54:40"/>
    <n v="0"/>
    <n v="0"/>
    <s v=""/>
    <n v="0"/>
    <s v="No"/>
    <e v="#REF!"/>
  </r>
  <r>
    <s v="NISSAN LEAF 299-1018"/>
    <d v="2026-03-06T10:54:40"/>
    <s v="Ubicación: 9.92778, -84.45296"/>
    <x v="0"/>
    <s v="GPS"/>
    <s v="Yes"/>
    <n v="0"/>
    <x v="0"/>
    <x v="0"/>
    <x v="0"/>
    <x v="0"/>
    <s v="Vehicle, Battery Electric Vehicle"/>
    <n v="0"/>
    <d v="2026-03-06T10:54:40"/>
    <n v="-84.452960000000004"/>
    <n v="9.9277800000000003"/>
    <s v="CurveSpeed"/>
    <n v="66"/>
    <s v="Yes"/>
    <e v="#REF!"/>
  </r>
  <r>
    <s v="NISSAN LEAF 299-1018"/>
    <d v="2026-03-06T10:54:44"/>
    <s v="Ubicación: 9.92805, -84.45232"/>
    <x v="0"/>
    <s v="GPS"/>
    <s v="Yes"/>
    <n v="0"/>
    <x v="0"/>
    <x v="0"/>
    <x v="0"/>
    <x v="0"/>
    <s v="Vehicle, Battery Electric Vehicle"/>
    <n v="0"/>
    <d v="2026-03-06T10:54:44"/>
    <n v="-84.45232"/>
    <n v="9.9280500000000007"/>
    <s v="CurvePositionEstimateError"/>
    <n v="70"/>
    <s v="Yes"/>
    <e v="#REF!"/>
  </r>
  <r>
    <s v="NISSAN LEAF 299-1018"/>
    <d v="2026-03-06T10:54:51"/>
    <s v="Ubicación: 9.92857, -84.45116"/>
    <x v="0"/>
    <s v="GPS"/>
    <s v="Yes"/>
    <n v="0"/>
    <x v="0"/>
    <x v="0"/>
    <x v="0"/>
    <x v="0"/>
    <s v="Vehicle, Battery Electric Vehicle"/>
    <n v="0"/>
    <d v="2026-03-06T10:54:51"/>
    <n v="-84.451160000000002"/>
    <n v="9.9285700000000006"/>
    <s v="CurveBased"/>
    <n v="74"/>
    <s v="Yes"/>
    <e v="#REF!"/>
  </r>
  <r>
    <s v="NISSAN LEAF 299-1018"/>
    <d v="2026-03-06T10:54:57"/>
    <s v="Ubicación: 9.92865, -84.45002"/>
    <x v="0"/>
    <s v="GPS"/>
    <s v="Yes"/>
    <n v="0"/>
    <x v="0"/>
    <x v="0"/>
    <x v="0"/>
    <x v="0"/>
    <s v="Vehicle, Battery Electric Vehicle"/>
    <n v="0"/>
    <d v="2026-03-06T10:54:57"/>
    <n v="-84.450019999999995"/>
    <n v="9.9286499999999993"/>
    <s v="CurvePositionEstimateError"/>
    <n v="77"/>
    <s v="Yes"/>
    <e v="#REF!"/>
  </r>
  <r>
    <s v="NISSAN LEAF 299-1018"/>
    <d v="2026-03-06T10:54:58"/>
    <s v="Energía de la batería del vehículo eléctrico 48575"/>
    <x v="1"/>
    <s v="Engine"/>
    <s v="No"/>
    <n v="0"/>
    <x v="20"/>
    <x v="0"/>
    <x v="0"/>
    <x v="1292"/>
    <s v="Vehicle, Battery Electric Vehicle"/>
    <n v="0"/>
    <d v="2026-03-06T10:54:58"/>
    <n v="0"/>
    <n v="0"/>
    <s v=""/>
    <n v="0"/>
    <s v="No"/>
    <e v="#REF!"/>
  </r>
  <r>
    <s v="NISSAN LEAF 299-1018"/>
    <d v="2026-03-06T10:55:02"/>
    <s v="Ubicación: 9.92843, -84.44904"/>
    <x v="0"/>
    <s v="GPS"/>
    <s v="Yes"/>
    <n v="0"/>
    <x v="0"/>
    <x v="0"/>
    <x v="0"/>
    <x v="0"/>
    <s v="Vehicle, Battery Electric Vehicle"/>
    <n v="0"/>
    <d v="2026-03-06T10:55:02"/>
    <n v="-84.449039999999997"/>
    <n v="9.9284300000000005"/>
    <s v="CurvePositionEstimateError"/>
    <n v="81"/>
    <s v="Yes"/>
    <e v="#REF!"/>
  </r>
  <r>
    <s v="NISSAN LEAF 299-1018"/>
    <d v="2026-03-06T10:55:02"/>
    <s v="Velocidad del motor en carretera 84"/>
    <x v="1"/>
    <s v="Engine"/>
    <s v="No"/>
    <n v="0"/>
    <x v="27"/>
    <x v="0"/>
    <x v="0"/>
    <x v="143"/>
    <s v="Vehicle, Battery Electric Vehicle"/>
    <n v="0"/>
    <d v="2026-03-06T10:55:02"/>
    <n v="0"/>
    <n v="0"/>
    <s v=""/>
    <n v="0"/>
    <s v="No"/>
    <e v="#REF!"/>
  </r>
  <r>
    <s v="NISSAN LEAF 299-1018"/>
    <d v="2026-03-06T10:55:04"/>
    <s v="Señal de giro hacia la izquierda (1. En) 1"/>
    <x v="1"/>
    <s v="Engine"/>
    <s v="No"/>
    <n v="0"/>
    <x v="31"/>
    <x v="0"/>
    <x v="0"/>
    <x v="1"/>
    <s v="Vehicle, Battery Electric Vehicle"/>
    <n v="0"/>
    <d v="2026-03-06T10:55:04"/>
    <n v="0"/>
    <n v="0"/>
    <s v=""/>
    <n v="0"/>
    <s v="No"/>
    <e v="#REF!"/>
  </r>
  <r>
    <s v="NISSAN LEAF 299-1018"/>
    <d v="2026-03-06T10:55:06"/>
    <s v="Estado de carga genérico 32.315"/>
    <x v="1"/>
    <s v="Engine"/>
    <s v="No"/>
    <n v="0"/>
    <x v="15"/>
    <x v="0"/>
    <x v="0"/>
    <x v="1293"/>
    <s v="Vehicle, Battery Electric Vehicle"/>
    <n v="0"/>
    <d v="2026-03-06T10:55:06"/>
    <n v="0"/>
    <n v="0"/>
    <s v=""/>
    <n v="0"/>
    <s v="No"/>
    <e v="#REF!"/>
  </r>
  <r>
    <s v="NISSAN LEAF 299-1018"/>
    <d v="2026-03-06T10:55:11"/>
    <s v="Velocidad del motor en carretera 83"/>
    <x v="1"/>
    <s v="Engine"/>
    <s v="No"/>
    <n v="0"/>
    <x v="27"/>
    <x v="0"/>
    <x v="0"/>
    <x v="195"/>
    <s v="Vehicle, Battery Electric Vehicle"/>
    <n v="0"/>
    <d v="2026-03-06T10:55:11"/>
    <n v="0"/>
    <n v="0"/>
    <s v=""/>
    <n v="0"/>
    <s v="No"/>
    <e v="#REF!"/>
  </r>
  <r>
    <s v="NISSAN LEAF 299-1018"/>
    <d v="2026-03-06T10:55:11"/>
    <s v="Energía de la batería del vehículo eléctrico 25962"/>
    <x v="1"/>
    <s v="Engine"/>
    <s v="No"/>
    <n v="0"/>
    <x v="20"/>
    <x v="0"/>
    <x v="0"/>
    <x v="1294"/>
    <s v="Vehicle, Battery Electric Vehicle"/>
    <n v="0"/>
    <d v="2026-03-06T10:55:11"/>
    <n v="0"/>
    <n v="0"/>
    <s v=""/>
    <n v="0"/>
    <s v="No"/>
    <e v="#REF!"/>
  </r>
  <r>
    <s v="NISSAN LEAF 299-1018"/>
    <d v="2026-03-06T10:55:12"/>
    <s v="Energía de la batería del vehículo eléctrico -8736"/>
    <x v="1"/>
    <s v="Engine"/>
    <s v="No"/>
    <n v="0"/>
    <x v="20"/>
    <x v="0"/>
    <x v="0"/>
    <x v="1295"/>
    <s v="Vehicle, Battery Electric Vehicle"/>
    <n v="0"/>
    <d v="2026-03-06T10:55:12"/>
    <n v="0"/>
    <n v="0"/>
    <s v=""/>
    <n v="0"/>
    <s v="No"/>
    <e v="#REF!"/>
  </r>
  <r>
    <s v="NISSAN LEAF 299-1018"/>
    <d v="2026-03-06T10:55:13"/>
    <s v="Ubicación: 9.92781, -84.44687"/>
    <x v="0"/>
    <s v="GPS"/>
    <s v="Yes"/>
    <n v="0"/>
    <x v="0"/>
    <x v="0"/>
    <x v="0"/>
    <x v="0"/>
    <s v="Vehicle, Battery Electric Vehicle"/>
    <n v="0"/>
    <d v="2026-03-06T10:55:13"/>
    <n v="-84.446870000000004"/>
    <n v="9.9278099999999991"/>
    <s v="CurveSpeedEstimateError"/>
    <n v="77"/>
    <s v="Yes"/>
    <e v="#REF!"/>
  </r>
  <r>
    <s v="NISSAN LEAF 299-1018"/>
    <d v="2026-03-06T10:55:14"/>
    <s v="Velocidad del motor en carretera 73"/>
    <x v="1"/>
    <s v="Engine"/>
    <s v="No"/>
    <n v="0"/>
    <x v="27"/>
    <x v="0"/>
    <x v="0"/>
    <x v="85"/>
    <s v="Vehicle, Battery Electric Vehicle"/>
    <n v="0"/>
    <d v="2026-03-06T10:55:14"/>
    <n v="0"/>
    <n v="0"/>
    <s v=""/>
    <n v="0"/>
    <s v="No"/>
    <e v="#REF!"/>
  </r>
  <r>
    <s v="NISSAN LEAF 299-1018"/>
    <d v="2026-03-06T10:55:15"/>
    <s v="Ubicación: 9.92775, -84.44651"/>
    <x v="0"/>
    <s v="GPS"/>
    <s v="Yes"/>
    <n v="0"/>
    <x v="0"/>
    <x v="0"/>
    <x v="0"/>
    <x v="0"/>
    <s v="Vehicle, Battery Electric Vehicle"/>
    <n v="0"/>
    <d v="2026-03-06T10:55:15"/>
    <n v="-84.446510000000004"/>
    <n v="9.9277499999999996"/>
    <s v="CurveSpeed"/>
    <n v="70"/>
    <s v="Yes"/>
    <e v="#REF!"/>
  </r>
  <r>
    <s v="NISSAN LEAF 299-1018"/>
    <d v="2026-03-06T10:55:15"/>
    <s v="Señal de giro hacia la izquierda (1. En) 0"/>
    <x v="1"/>
    <s v="Engine"/>
    <s v="No"/>
    <n v="0"/>
    <x v="31"/>
    <x v="0"/>
    <x v="0"/>
    <x v="7"/>
    <s v="Vehicle, Battery Electric Vehicle"/>
    <n v="0"/>
    <d v="2026-03-06T10:55:15"/>
    <n v="0"/>
    <n v="0"/>
    <s v=""/>
    <n v="0"/>
    <s v="No"/>
    <e v="#REF!"/>
  </r>
  <r>
    <s v="NISSAN LEAF 299-1018"/>
    <d v="2026-03-06T10:55:18"/>
    <s v="Energía de la batería del vehículo eléctrico 37800"/>
    <x v="1"/>
    <s v="Engine"/>
    <s v="No"/>
    <n v="0"/>
    <x v="20"/>
    <x v="0"/>
    <x v="0"/>
    <x v="1296"/>
    <s v="Vehicle, Battery Electric Vehicle"/>
    <n v="0"/>
    <d v="2026-03-06T10:55:18"/>
    <n v="0"/>
    <n v="0"/>
    <s v=""/>
    <n v="0"/>
    <s v="No"/>
    <e v="#REF!"/>
  </r>
  <r>
    <s v="NISSAN LEAF 299-1018"/>
    <d v="2026-03-06T10:55:20"/>
    <s v="Ubicación: 9.92775, -84.44563"/>
    <x v="0"/>
    <s v="GPS"/>
    <s v="Yes"/>
    <n v="0"/>
    <x v="0"/>
    <x v="0"/>
    <x v="0"/>
    <x v="0"/>
    <s v="Vehicle, Battery Electric Vehicle"/>
    <n v="0"/>
    <d v="2026-03-06T10:55:20"/>
    <n v="-84.445629999999994"/>
    <n v="9.9277499999999996"/>
    <s v="CurvePositionEstimateError"/>
    <n v="70"/>
    <s v="Yes"/>
    <e v="#REF!"/>
  </r>
  <r>
    <s v="NISSAN LEAF 299-1018"/>
    <d v="2026-03-06T10:55:21"/>
    <s v="Velocidad del motor en carretera 72"/>
    <x v="1"/>
    <s v="Engine"/>
    <s v="No"/>
    <n v="0"/>
    <x v="27"/>
    <x v="0"/>
    <x v="0"/>
    <x v="188"/>
    <s v="Vehicle, Battery Electric Vehicle"/>
    <n v="0"/>
    <d v="2026-03-06T10:55:21"/>
    <n v="0"/>
    <n v="0"/>
    <s v=""/>
    <n v="0"/>
    <s v="No"/>
    <e v="#REF!"/>
  </r>
  <r>
    <s v="NISSAN LEAF 299-1018"/>
    <d v="2026-03-06T10:55:26"/>
    <s v="Odómetro 16029"/>
    <x v="1"/>
    <s v="Engine"/>
    <s v="No"/>
    <n v="0"/>
    <x v="11"/>
    <x v="0"/>
    <x v="0"/>
    <x v="1297"/>
    <s v="Vehicle, Battery Electric Vehicle"/>
    <n v="0"/>
    <d v="2026-03-06T10:55:26"/>
    <n v="0"/>
    <n v="0"/>
    <s v=""/>
    <n v="0"/>
    <s v="No"/>
    <e v="#REF!"/>
  </r>
  <r>
    <s v="NISSAN LEAF 299-1018"/>
    <d v="2026-03-06T10:55:26"/>
    <s v="Odómetro sin procesar 16029"/>
    <x v="1"/>
    <s v="Engine"/>
    <s v="No"/>
    <n v="0"/>
    <x v="12"/>
    <x v="0"/>
    <x v="0"/>
    <x v="1297"/>
    <s v="Vehicle, Battery Electric Vehicle"/>
    <n v="0"/>
    <d v="2026-03-06T10:55:26"/>
    <n v="0"/>
    <n v="0"/>
    <s v=""/>
    <n v="0"/>
    <s v="No"/>
    <e v="#REF!"/>
  </r>
  <r>
    <s v="NISSAN LEAF 299-1018"/>
    <d v="2026-03-06T10:55:27"/>
    <s v="Ubicación: 9.92808, -84.44447"/>
    <x v="0"/>
    <s v="GPS"/>
    <s v="Yes"/>
    <n v="0"/>
    <x v="0"/>
    <x v="0"/>
    <x v="0"/>
    <x v="0"/>
    <s v="Vehicle, Battery Electric Vehicle"/>
    <n v="0"/>
    <d v="2026-03-06T10:55:27"/>
    <n v="-84.444469999999995"/>
    <n v="9.9280799999999996"/>
    <s v="CurvePositionEstimateError"/>
    <n v="65"/>
    <s v="Yes"/>
    <e v="#REF!"/>
  </r>
  <r>
    <s v="NISSAN LEAF 299-1018"/>
    <d v="2026-03-06T10:55:27"/>
    <s v="Energía de la batería del vehículo eléctrico 29993"/>
    <x v="1"/>
    <s v="Engine"/>
    <s v="No"/>
    <n v="0"/>
    <x v="20"/>
    <x v="0"/>
    <x v="0"/>
    <x v="1298"/>
    <s v="Vehicle, Battery Electric Vehicle"/>
    <n v="0"/>
    <d v="2026-03-06T10:55:27"/>
    <n v="0"/>
    <n v="0"/>
    <s v=""/>
    <n v="0"/>
    <s v="No"/>
    <e v="#REF!"/>
  </r>
  <r>
    <s v="NISSAN LEAF 299-1018"/>
    <d v="2026-03-06T10:55:28"/>
    <s v="Energía de la batería del vehículo eléctrico -6048"/>
    <x v="1"/>
    <s v="Engine"/>
    <s v="No"/>
    <n v="0"/>
    <x v="20"/>
    <x v="0"/>
    <x v="0"/>
    <x v="1299"/>
    <s v="Vehicle, Battery Electric Vehicle"/>
    <n v="0"/>
    <d v="2026-03-06T10:55:28"/>
    <n v="0"/>
    <n v="0"/>
    <s v=""/>
    <n v="0"/>
    <s v="No"/>
    <e v="#REF!"/>
  </r>
  <r>
    <s v="NISSAN LEAF 299-1018"/>
    <d v="2026-03-06T10:55:30"/>
    <s v="Velocidad del motor en carretera 61"/>
    <x v="1"/>
    <s v="Engine"/>
    <s v="No"/>
    <n v="0"/>
    <x v="27"/>
    <x v="0"/>
    <x v="0"/>
    <x v="307"/>
    <s v="Vehicle, Battery Electric Vehicle"/>
    <n v="0"/>
    <d v="2026-03-06T10:55:30"/>
    <n v="0"/>
    <n v="0"/>
    <s v=""/>
    <n v="0"/>
    <s v="No"/>
    <e v="#REF!"/>
  </r>
  <r>
    <s v="NISSAN LEAF 299-1018"/>
    <d v="2026-03-06T10:55:30"/>
    <s v="Energía de la batería del vehículo eléctrico 29240"/>
    <x v="1"/>
    <s v="Engine"/>
    <s v="No"/>
    <n v="0"/>
    <x v="20"/>
    <x v="0"/>
    <x v="0"/>
    <x v="1300"/>
    <s v="Vehicle, Battery Electric Vehicle"/>
    <n v="0"/>
    <d v="2026-03-06T10:55:30"/>
    <n v="0"/>
    <n v="0"/>
    <s v=""/>
    <n v="0"/>
    <s v="No"/>
    <e v="#REF!"/>
  </r>
  <r>
    <s v="NISSAN LEAF 299-1018"/>
    <d v="2026-03-06T10:55:32"/>
    <s v="Ubicación: 9.92841, -84.44376"/>
    <x v="0"/>
    <s v="GPS"/>
    <s v="Yes"/>
    <n v="0"/>
    <x v="0"/>
    <x v="0"/>
    <x v="0"/>
    <x v="0"/>
    <s v="Vehicle, Battery Electric Vehicle"/>
    <n v="0"/>
    <d v="2026-03-06T10:55:32"/>
    <n v="-84.443759999999997"/>
    <n v="9.9284099999999995"/>
    <s v="CurveSpeed"/>
    <n v="61"/>
    <s v="Yes"/>
    <e v="#REF!"/>
  </r>
  <r>
    <s v="NISSAN LEAF 299-1018"/>
    <d v="2026-03-06T10:55:37"/>
    <s v="Ubicación: 9.92875, -84.44302"/>
    <x v="0"/>
    <s v="GPS"/>
    <s v="Yes"/>
    <n v="0"/>
    <x v="0"/>
    <x v="0"/>
    <x v="0"/>
    <x v="0"/>
    <s v="Vehicle, Battery Electric Vehicle"/>
    <n v="0"/>
    <d v="2026-03-06T10:55:37"/>
    <n v="-84.443020000000004"/>
    <n v="9.9287500000000009"/>
    <s v="CurveSpeedEstimateError"/>
    <n v="66"/>
    <s v="Yes"/>
    <e v="#REF!"/>
  </r>
  <r>
    <s v="NISSAN LEAF 299-1018"/>
    <d v="2026-03-06T10:55:37"/>
    <s v="Energía de la batería del vehículo eléctrico 40535"/>
    <x v="1"/>
    <s v="Engine"/>
    <s v="No"/>
    <n v="0"/>
    <x v="20"/>
    <x v="0"/>
    <x v="0"/>
    <x v="1301"/>
    <s v="Vehicle, Battery Electric Vehicle"/>
    <n v="0"/>
    <d v="2026-03-06T10:55:37"/>
    <n v="0"/>
    <n v="0"/>
    <s v=""/>
    <n v="0"/>
    <s v="No"/>
    <e v="#REF!"/>
  </r>
  <r>
    <s v="NISSAN LEAF 299-1018"/>
    <d v="2026-03-06T10:55:39"/>
    <s v="Velocidad del motor en carretera 72"/>
    <x v="1"/>
    <s v="Engine"/>
    <s v="No"/>
    <n v="0"/>
    <x v="27"/>
    <x v="0"/>
    <x v="0"/>
    <x v="188"/>
    <s v="Vehicle, Battery Electric Vehicle"/>
    <n v="0"/>
    <d v="2026-03-06T10:55:39"/>
    <n v="0"/>
    <n v="0"/>
    <s v=""/>
    <n v="0"/>
    <s v="No"/>
    <e v="#REF!"/>
  </r>
  <r>
    <s v="NISSAN LEAF 299-1018"/>
    <d v="2026-03-06T10:55:40"/>
    <s v="Ubicación: 9.92897, -84.44255"/>
    <x v="0"/>
    <s v="GPS"/>
    <s v="Yes"/>
    <n v="0"/>
    <x v="0"/>
    <x v="0"/>
    <x v="0"/>
    <x v="0"/>
    <s v="Vehicle, Battery Electric Vehicle"/>
    <n v="0"/>
    <d v="2026-03-06T10:55:40"/>
    <n v="-84.442549999999997"/>
    <n v="9.9289699999999996"/>
    <s v="CurveSpeed"/>
    <n v="70"/>
    <s v="Yes"/>
    <e v="#REF!"/>
  </r>
  <r>
    <s v="NISSAN LEAF 299-1018"/>
    <d v="2026-03-06T10:55:40"/>
    <s v="Energía de la batería del vehículo eléctrico -7213"/>
    <x v="1"/>
    <s v="Engine"/>
    <s v="No"/>
    <n v="0"/>
    <x v="20"/>
    <x v="0"/>
    <x v="0"/>
    <x v="1302"/>
    <s v="Vehicle, Battery Electric Vehicle"/>
    <n v="0"/>
    <d v="2026-03-06T10:55:40"/>
    <n v="0"/>
    <n v="0"/>
    <s v=""/>
    <n v="0"/>
    <s v="No"/>
    <e v="#REF!"/>
  </r>
  <r>
    <s v="NISSAN LEAF 299-1018"/>
    <d v="2026-03-06T10:55:43"/>
    <s v="Ubicación: 9.92918, -84.44209"/>
    <x v="0"/>
    <s v="GPS"/>
    <s v="Yes"/>
    <n v="0"/>
    <x v="0"/>
    <x v="0"/>
    <x v="0"/>
    <x v="0"/>
    <s v="Vehicle, Battery Electric Vehicle"/>
    <n v="0"/>
    <d v="2026-03-06T10:55:43"/>
    <n v="-84.442089999999993"/>
    <n v="9.9291800000000006"/>
    <s v="CurveSpeedEstimateError"/>
    <n v="63"/>
    <s v="Yes"/>
    <e v="#REF!"/>
  </r>
  <r>
    <s v="NISSAN LEAF 299-1018"/>
    <d v="2026-03-06T10:55:44"/>
    <s v="Velocidad del motor en carretera 63"/>
    <x v="1"/>
    <s v="Engine"/>
    <s v="No"/>
    <n v="0"/>
    <x v="27"/>
    <x v="0"/>
    <x v="0"/>
    <x v="242"/>
    <s v="Vehicle, Battery Electric Vehicle"/>
    <n v="0"/>
    <d v="2026-03-06T10:55:44"/>
    <n v="0"/>
    <n v="0"/>
    <s v=""/>
    <n v="0"/>
    <s v="No"/>
    <e v="#REF!"/>
  </r>
  <r>
    <s v="NISSAN LEAF 299-1018"/>
    <d v="2026-03-06T10:55:47"/>
    <s v="Ubicación: 9.92945, -84.44152"/>
    <x v="0"/>
    <s v="GPS"/>
    <s v="Yes"/>
    <n v="0"/>
    <x v="0"/>
    <x v="0"/>
    <x v="0"/>
    <x v="0"/>
    <s v="Vehicle, Battery Electric Vehicle"/>
    <n v="0"/>
    <d v="2026-03-06T10:55:47"/>
    <n v="-84.441519999999997"/>
    <n v="9.9294499999999992"/>
    <s v="CurveSpeedEstimateError"/>
    <n v="63"/>
    <s v="Yes"/>
    <e v="#REF!"/>
  </r>
  <r>
    <s v="NISSAN LEAF 299-1018"/>
    <d v="2026-03-06T10:55:4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55:48"/>
    <n v="0"/>
    <n v="0"/>
    <s v=""/>
    <n v="0"/>
    <s v="No"/>
    <e v="#REF!"/>
  </r>
  <r>
    <s v="NISSAN LEAF 299-1018"/>
    <d v="2026-03-06T10:55:48"/>
    <s v="Velocidad del motor en carretera 66"/>
    <x v="1"/>
    <s v="Engine"/>
    <s v="No"/>
    <n v="0"/>
    <x v="27"/>
    <x v="0"/>
    <x v="0"/>
    <x v="76"/>
    <s v="Vehicle, Battery Electric Vehicle"/>
    <n v="0"/>
    <d v="2026-03-06T10:55:48"/>
    <n v="0"/>
    <n v="0"/>
    <s v=""/>
    <n v="0"/>
    <s v="No"/>
    <e v="#REF!"/>
  </r>
  <r>
    <s v="NISSAN LEAF 299-1018"/>
    <d v="2026-03-06T10:55:49"/>
    <s v="Energía de la batería del vehículo eléctrico 43848"/>
    <x v="1"/>
    <s v="Engine"/>
    <s v="No"/>
    <n v="0"/>
    <x v="20"/>
    <x v="0"/>
    <x v="0"/>
    <x v="1303"/>
    <s v="Vehicle, Battery Electric Vehicle"/>
    <n v="0"/>
    <d v="2026-03-06T10:55:49"/>
    <n v="0"/>
    <n v="0"/>
    <s v=""/>
    <n v="0"/>
    <s v="No"/>
    <e v="#REF!"/>
  </r>
  <r>
    <s v="NISSAN LEAF 299-1018"/>
    <d v="2026-03-06T10:55:52"/>
    <s v="Ubicación: 9.92979, -84.44073"/>
    <x v="0"/>
    <s v="GPS"/>
    <s v="Yes"/>
    <n v="0"/>
    <x v="0"/>
    <x v="0"/>
    <x v="0"/>
    <x v="0"/>
    <s v="Vehicle, Battery Electric Vehicle"/>
    <n v="0"/>
    <d v="2026-03-06T10:55:52"/>
    <n v="-84.440730000000002"/>
    <n v="9.9297900000000006"/>
    <s v="CurveSpeedEstimateError"/>
    <n v="74"/>
    <s v="Yes"/>
    <e v="#REF!"/>
  </r>
  <r>
    <s v="NISSAN LEAF 299-1018"/>
    <d v="2026-03-06T10:56:00"/>
    <s v="Ubicación: 9.93033, -84.43917"/>
    <x v="0"/>
    <s v="GPS"/>
    <s v="Yes"/>
    <n v="0"/>
    <x v="0"/>
    <x v="0"/>
    <x v="0"/>
    <x v="0"/>
    <s v="Vehicle, Battery Electric Vehicle"/>
    <n v="0"/>
    <d v="2026-03-06T10:56:00"/>
    <n v="-84.439170000000004"/>
    <n v="9.9303299999999997"/>
    <s v="CurvePositionEstimateError"/>
    <n v="88"/>
    <s v="Yes"/>
    <e v="#REF!"/>
  </r>
  <r>
    <s v="NISSAN LEAF 299-1018"/>
    <d v="2026-03-06T10:56:06"/>
    <s v="Velocidad del motor en carretera 105"/>
    <x v="1"/>
    <s v="Engine"/>
    <s v="No"/>
    <n v="0"/>
    <x v="27"/>
    <x v="0"/>
    <x v="0"/>
    <x v="1129"/>
    <s v="Vehicle, Battery Electric Vehicle"/>
    <n v="0"/>
    <d v="2026-03-06T10:56:06"/>
    <n v="0"/>
    <n v="0"/>
    <s v=""/>
    <n v="0"/>
    <s v="No"/>
    <e v="#REF!"/>
  </r>
  <r>
    <s v="NISSAN LEAF 299-1018"/>
    <d v="2026-03-06T10:56:06"/>
    <s v="Estado de carga genérico 30.855"/>
    <x v="1"/>
    <s v="Engine"/>
    <s v="No"/>
    <n v="0"/>
    <x v="15"/>
    <x v="0"/>
    <x v="0"/>
    <x v="1304"/>
    <s v="Vehicle, Battery Electric Vehicle"/>
    <n v="0"/>
    <d v="2026-03-06T10:56:06"/>
    <n v="0"/>
    <n v="0"/>
    <s v=""/>
    <n v="0"/>
    <s v="No"/>
    <e v="#REF!"/>
  </r>
  <r>
    <s v="NISSAN LEAF 299-1018"/>
    <d v="2026-03-06T10:56:06"/>
    <s v="Energía de la batería del vehículo eléctrico 44289"/>
    <x v="1"/>
    <s v="Engine"/>
    <s v="No"/>
    <n v="0"/>
    <x v="20"/>
    <x v="0"/>
    <x v="0"/>
    <x v="1305"/>
    <s v="Vehicle, Battery Electric Vehicle"/>
    <n v="0"/>
    <d v="2026-03-06T10:56:06"/>
    <n v="0"/>
    <n v="0"/>
    <s v=""/>
    <n v="0"/>
    <s v="No"/>
    <e v="#REF!"/>
  </r>
  <r>
    <s v="NISSAN LEAF 299-1018"/>
    <d v="2026-03-06T10:56:07"/>
    <s v="Ubicación: 9.93066, -84.4375"/>
    <x v="0"/>
    <s v="GPS"/>
    <s v="Yes"/>
    <n v="0"/>
    <x v="0"/>
    <x v="0"/>
    <x v="0"/>
    <x v="0"/>
    <s v="Vehicle, Battery Electric Vehicle"/>
    <n v="0"/>
    <d v="2026-03-06T10:56:07"/>
    <n v="-84.4375"/>
    <n v="9.9306599999999996"/>
    <s v="CurvePositionEstimateError"/>
    <n v="103"/>
    <s v="Yes"/>
    <e v="#REF!"/>
  </r>
  <r>
    <s v="NISSAN LEAF 299-1018"/>
    <d v="2026-03-06T10:56:07"/>
    <s v="Energía de la batería del vehículo eléctrico -11988"/>
    <x v="1"/>
    <s v="Engine"/>
    <s v="No"/>
    <n v="0"/>
    <x v="20"/>
    <x v="0"/>
    <x v="0"/>
    <x v="1306"/>
    <s v="Vehicle, Battery Electric Vehicle"/>
    <n v="0"/>
    <d v="2026-03-06T10:56:07"/>
    <n v="0"/>
    <n v="0"/>
    <s v=""/>
    <n v="0"/>
    <s v="No"/>
    <e v="#REF!"/>
  </r>
  <r>
    <s v="NISSAN LEAF 299-1018"/>
    <d v="2026-03-06T10:56:10"/>
    <s v="Ubicación: 9.93079, -84.43674"/>
    <x v="0"/>
    <s v="GPS"/>
    <s v="Yes"/>
    <n v="0"/>
    <x v="0"/>
    <x v="0"/>
    <x v="0"/>
    <x v="0"/>
    <s v="Vehicle, Battery Electric Vehicle"/>
    <n v="0"/>
    <d v="2026-03-06T10:56:10"/>
    <n v="-84.43674"/>
    <n v="9.93079"/>
    <s v="CurveSpeedEstimateError"/>
    <n v="100"/>
    <s v="Yes"/>
    <e v="#REF!"/>
  </r>
  <r>
    <s v="NISSAN LEAF 299-1018"/>
    <d v="2026-03-06T10:56:10"/>
    <s v="Velocidad del motor en carretera 100"/>
    <x v="1"/>
    <s v="Engine"/>
    <s v="No"/>
    <n v="0"/>
    <x v="27"/>
    <x v="0"/>
    <x v="0"/>
    <x v="202"/>
    <s v="Vehicle, Battery Electric Vehicle"/>
    <n v="0"/>
    <d v="2026-03-06T10:56:10"/>
    <n v="0"/>
    <n v="0"/>
    <s v=""/>
    <n v="0"/>
    <s v="No"/>
    <e v="#REF!"/>
  </r>
  <r>
    <s v="NISSAN LEAF 299-1018"/>
    <d v="2026-03-06T10:56:11"/>
    <s v="Energía de la batería del vehículo eléctrico -40800"/>
    <x v="1"/>
    <s v="Engine"/>
    <s v="No"/>
    <n v="0"/>
    <x v="20"/>
    <x v="0"/>
    <x v="0"/>
    <x v="1307"/>
    <s v="Vehicle, Battery Electric Vehicle"/>
    <n v="0"/>
    <d v="2026-03-06T10:56:11"/>
    <n v="0"/>
    <n v="0"/>
    <s v=""/>
    <n v="0"/>
    <s v="No"/>
    <e v="#REF!"/>
  </r>
  <r>
    <s v="NISSAN LEAF 299-1018"/>
    <d v="2026-03-06T10:56:11"/>
    <s v="Velocidad del motor en carretera 91"/>
    <x v="1"/>
    <s v="Engine"/>
    <s v="No"/>
    <n v="0"/>
    <x v="27"/>
    <x v="0"/>
    <x v="0"/>
    <x v="238"/>
    <s v="Vehicle, Battery Electric Vehicle"/>
    <n v="0"/>
    <d v="2026-03-06T10:56:11"/>
    <n v="0"/>
    <n v="0"/>
    <s v=""/>
    <n v="0"/>
    <s v="No"/>
    <e v="#REF!"/>
  </r>
  <r>
    <s v="NISSAN LEAF 299-1018"/>
    <d v="2026-03-06T10:56:12"/>
    <s v="Odómetro 16030"/>
    <x v="1"/>
    <s v="Engine"/>
    <s v="No"/>
    <n v="0"/>
    <x v="11"/>
    <x v="0"/>
    <x v="0"/>
    <x v="1308"/>
    <s v="Vehicle, Battery Electric Vehicle"/>
    <n v="0"/>
    <d v="2026-03-06T10:56:12"/>
    <n v="0"/>
    <n v="0"/>
    <s v=""/>
    <n v="0"/>
    <s v="No"/>
    <e v="#REF!"/>
  </r>
  <r>
    <s v="NISSAN LEAF 299-1018"/>
    <d v="2026-03-06T10:56:12"/>
    <s v="Odómetro sin procesar 16030"/>
    <x v="1"/>
    <s v="Engine"/>
    <s v="No"/>
    <n v="0"/>
    <x v="12"/>
    <x v="0"/>
    <x v="0"/>
    <x v="1308"/>
    <s v="Vehicle, Battery Electric Vehicle"/>
    <n v="0"/>
    <d v="2026-03-06T10:56:12"/>
    <n v="0"/>
    <n v="0"/>
    <s v=""/>
    <n v="0"/>
    <s v="No"/>
    <e v="#REF!"/>
  </r>
  <r>
    <s v="NISSAN LEAF 299-1018"/>
    <d v="2026-03-06T10:56:12"/>
    <s v="Ubicación: 9.93087, -84.43627"/>
    <x v="0"/>
    <s v="GPS"/>
    <s v="Yes"/>
    <n v="0"/>
    <x v="0"/>
    <x v="0"/>
    <x v="0"/>
    <x v="0"/>
    <s v="Vehicle, Battery Electric Vehicle"/>
    <n v="0"/>
    <d v="2026-03-06T10:56:12"/>
    <n v="-84.436269999999993"/>
    <n v="9.9308700000000005"/>
    <s v="CurveSpeedEstimateError"/>
    <n v="88"/>
    <s v="Yes"/>
    <e v="#REF!"/>
  </r>
  <r>
    <s v="NISSAN LEAF 299-1018"/>
    <d v="2026-03-06T10:56:12"/>
    <s v=" "/>
    <x v="1"/>
    <s v="Debug"/>
    <s v="No"/>
    <s v="FC-0B-F2-FF-37-05-17-00-6E-DA-0C-00-00-00-00"/>
    <x v="0"/>
    <x v="0"/>
    <x v="0"/>
    <x v="0"/>
    <s v="Vehicle, Battery Electric Vehicle"/>
    <n v="0"/>
    <d v="2026-03-06T10:56:12"/>
    <n v="0"/>
    <n v="0"/>
    <s v="61927"/>
    <n v="0"/>
    <s v="No"/>
    <e v="#REF!"/>
  </r>
  <r>
    <s v="NISSAN LEAF 299-1018"/>
    <d v="2026-03-06T10:56:15"/>
    <s v="Ubicación: 9.93098, -84.43565"/>
    <x v="0"/>
    <s v="GPS"/>
    <s v="Yes"/>
    <n v="0"/>
    <x v="0"/>
    <x v="0"/>
    <x v="0"/>
    <x v="0"/>
    <s v="Vehicle, Battery Electric Vehicle"/>
    <n v="0"/>
    <d v="2026-03-06T10:56:15"/>
    <n v="-84.435649999999995"/>
    <n v="9.9309799999999999"/>
    <s v="CurveSpeedEstimateError"/>
    <n v="81"/>
    <s v="Yes"/>
    <e v="#REF!"/>
  </r>
  <r>
    <s v="NISSAN LEAF 299-1018"/>
    <d v="2026-03-06T10:56:18"/>
    <s v="Velocidad del motor en carretera 74"/>
    <x v="1"/>
    <s v="Engine"/>
    <s v="No"/>
    <n v="0"/>
    <x v="27"/>
    <x v="0"/>
    <x v="0"/>
    <x v="1189"/>
    <s v="Vehicle, Battery Electric Vehicle"/>
    <n v="0"/>
    <d v="2026-03-06T10:56:18"/>
    <n v="0"/>
    <n v="0"/>
    <s v=""/>
    <n v="0"/>
    <s v="No"/>
    <e v="#REF!"/>
  </r>
  <r>
    <s v="NISSAN LEAF 299-1018"/>
    <d v="2026-03-06T10:56:19"/>
    <s v="Ubicación: 9.93111, -84.4349"/>
    <x v="0"/>
    <s v="GPS"/>
    <s v="Yes"/>
    <n v="0"/>
    <x v="0"/>
    <x v="0"/>
    <x v="0"/>
    <x v="0"/>
    <s v="Vehicle, Battery Electric Vehicle"/>
    <n v="0"/>
    <d v="2026-03-06T10:56:19"/>
    <n v="-84.434899999999999"/>
    <n v="9.9311100000000003"/>
    <s v="CurveSpeed"/>
    <n v="72"/>
    <s v="Yes"/>
    <e v="#REF!"/>
  </r>
  <r>
    <s v="NISSAN LEAF 299-1018"/>
    <d v="2026-03-06T10:56:22"/>
    <s v="Ubicación: 9.9312, -84.43436"/>
    <x v="0"/>
    <s v="GPS"/>
    <s v="Yes"/>
    <n v="0"/>
    <x v="0"/>
    <x v="0"/>
    <x v="0"/>
    <x v="0"/>
    <s v="Vehicle, Battery Electric Vehicle"/>
    <n v="0"/>
    <d v="2026-03-06T10:56:22"/>
    <n v="-84.434359999999998"/>
    <n v="9.9312000000000005"/>
    <s v="CurveSpeedEstimateError"/>
    <n v="74"/>
    <s v="Yes"/>
    <e v="#REF!"/>
  </r>
  <r>
    <s v="NISSAN LEAF 299-1018"/>
    <d v="2026-03-06T10:56:25"/>
    <s v="Velocidad del motor en carretera 81"/>
    <x v="1"/>
    <s v="Engine"/>
    <s v="No"/>
    <n v="0"/>
    <x v="27"/>
    <x v="0"/>
    <x v="0"/>
    <x v="162"/>
    <s v="Vehicle, Battery Electric Vehicle"/>
    <n v="0"/>
    <d v="2026-03-06T10:56:25"/>
    <n v="0"/>
    <n v="0"/>
    <s v=""/>
    <n v="0"/>
    <s v="No"/>
    <e v="#REF!"/>
  </r>
  <r>
    <s v="NISSAN LEAF 299-1018"/>
    <d v="2026-03-06T10:56:27"/>
    <s v="Energía de la batería del vehículo eléctrico 52683"/>
    <x v="1"/>
    <s v="Engine"/>
    <s v="No"/>
    <n v="0"/>
    <x v="20"/>
    <x v="0"/>
    <x v="0"/>
    <x v="1309"/>
    <s v="Vehicle, Battery Electric Vehicle"/>
    <n v="0"/>
    <d v="2026-03-06T10:56:27"/>
    <n v="0"/>
    <n v="0"/>
    <s v=""/>
    <n v="0"/>
    <s v="No"/>
    <e v="#REF!"/>
  </r>
  <r>
    <s v="NISSAN LEAF 299-1018"/>
    <d v="2026-03-06T10:56:28"/>
    <s v="Ubicación: 9.93139, -84.43317"/>
    <x v="0"/>
    <s v="GPS"/>
    <s v="Yes"/>
    <n v="0"/>
    <x v="0"/>
    <x v="0"/>
    <x v="0"/>
    <x v="0"/>
    <s v="Vehicle, Battery Electric Vehicle"/>
    <n v="0"/>
    <d v="2026-03-06T10:56:28"/>
    <n v="-84.433170000000004"/>
    <n v="9.9313900000000004"/>
    <s v="CurveSpeedEstimateError"/>
    <n v="87"/>
    <s v="Yes"/>
    <e v="#REF!"/>
  </r>
  <r>
    <s v="NISSAN LEAF 299-1018"/>
    <d v="2026-03-06T10:56:35"/>
    <s v="Energía de la batería del vehículo eléctrico 47952"/>
    <x v="1"/>
    <s v="Engine"/>
    <s v="No"/>
    <n v="0"/>
    <x v="20"/>
    <x v="0"/>
    <x v="0"/>
    <x v="1310"/>
    <s v="Vehicle, Battery Electric Vehicle"/>
    <n v="0"/>
    <d v="2026-03-06T10:56:35"/>
    <n v="0"/>
    <n v="0"/>
    <s v=""/>
    <n v="0"/>
    <s v="No"/>
    <e v="#REF!"/>
  </r>
  <r>
    <s v="NISSAN LEAF 299-1018"/>
    <d v="2026-03-06T10:56:35"/>
    <s v="Ubicación: 9.93168, -84.43147"/>
    <x v="0"/>
    <s v="GPS"/>
    <s v="Yes"/>
    <n v="0"/>
    <x v="0"/>
    <x v="0"/>
    <x v="0"/>
    <x v="0"/>
    <s v="Vehicle, Battery Electric Vehicle"/>
    <n v="0"/>
    <d v="2026-03-06T10:56:35"/>
    <n v="-84.431470000000004"/>
    <n v="9.9316800000000001"/>
    <s v="CurvePositionEstimateError"/>
    <n v="105"/>
    <s v="Yes"/>
    <e v="#REF!"/>
  </r>
  <r>
    <s v="NISSAN LEAF 299-1018"/>
    <d v="2026-03-06T10:56:35"/>
    <s v="Velocidad del motor en carretera 109"/>
    <x v="1"/>
    <s v="Engine"/>
    <s v="No"/>
    <n v="0"/>
    <x v="27"/>
    <x v="0"/>
    <x v="0"/>
    <x v="1311"/>
    <s v="Vehicle, Battery Electric Vehicle"/>
    <n v="0"/>
    <d v="2026-03-06T10:56:35"/>
    <n v="0"/>
    <n v="0"/>
    <s v=""/>
    <n v="0"/>
    <s v="No"/>
    <e v="#REF!"/>
  </r>
  <r>
    <s v="NISSAN LEAF 299-1018"/>
    <d v="2026-03-06T10:56:36"/>
    <s v="Energía de la batería del vehículo eléctrico -12987"/>
    <x v="1"/>
    <s v="Engine"/>
    <s v="No"/>
    <n v="0"/>
    <x v="20"/>
    <x v="0"/>
    <x v="0"/>
    <x v="1312"/>
    <s v="Vehicle, Battery Electric Vehicle"/>
    <n v="0"/>
    <d v="2026-03-06T10:56:36"/>
    <n v="0"/>
    <n v="0"/>
    <s v=""/>
    <n v="0"/>
    <s v="No"/>
    <e v="#REF!"/>
  </r>
  <r>
    <s v="NISSAN LEAF 299-1018"/>
    <d v="2026-03-06T10:56:38"/>
    <s v="Ubicación: 9.93181, -84.43068"/>
    <x v="0"/>
    <s v="GPS"/>
    <s v="Yes"/>
    <n v="0"/>
    <x v="0"/>
    <x v="0"/>
    <x v="0"/>
    <x v="0"/>
    <s v="Vehicle, Battery Electric Vehicle"/>
    <n v="0"/>
    <d v="2026-03-06T10:56:38"/>
    <n v="-84.430679999999995"/>
    <n v="9.9318100000000005"/>
    <s v="CurveSpeedEstimateError"/>
    <n v="101"/>
    <s v="Yes"/>
    <e v="#REF!"/>
  </r>
  <r>
    <s v="NISSAN LEAF 299-1018"/>
    <d v="2026-03-06T10:56:40"/>
    <s v="Energía de la batería del vehículo eléctrico 27297"/>
    <x v="1"/>
    <s v="Engine"/>
    <s v="No"/>
    <n v="0"/>
    <x v="20"/>
    <x v="0"/>
    <x v="0"/>
    <x v="1313"/>
    <s v="Vehicle, Battery Electric Vehicle"/>
    <n v="0"/>
    <d v="2026-03-06T10:56:40"/>
    <n v="0"/>
    <n v="0"/>
    <s v=""/>
    <n v="0"/>
    <s v="No"/>
    <e v="#REF!"/>
  </r>
  <r>
    <s v="NISSAN LEAF 299-1018"/>
    <d v="2026-03-06T10:56:42"/>
    <s v="Ubicación: 9.93198, -84.42967"/>
    <x v="0"/>
    <s v="GPS"/>
    <s v="Yes"/>
    <n v="0"/>
    <x v="0"/>
    <x v="0"/>
    <x v="0"/>
    <x v="0"/>
    <s v="Vehicle, Battery Electric Vehicle"/>
    <n v="0"/>
    <d v="2026-03-06T10:56:42"/>
    <n v="-84.429670000000002"/>
    <n v="9.9319799999999994"/>
    <s v="CurveSpeed"/>
    <n v="101"/>
    <s v="Yes"/>
    <e v="#REF!"/>
  </r>
  <r>
    <s v="NISSAN LEAF 299-1018"/>
    <d v="2026-03-06T10:56:42"/>
    <s v="Velocidad del motor en carretera 103"/>
    <x v="1"/>
    <s v="Engine"/>
    <s v="No"/>
    <n v="0"/>
    <x v="27"/>
    <x v="0"/>
    <x v="0"/>
    <x v="1314"/>
    <s v="Vehicle, Battery Electric Vehicle"/>
    <n v="0"/>
    <d v="2026-03-06T10:56:42"/>
    <n v="0"/>
    <n v="0"/>
    <s v=""/>
    <n v="0"/>
    <s v="No"/>
    <e v="#REF!"/>
  </r>
  <r>
    <s v="NISSAN LEAF 299-1018"/>
    <d v="2026-03-06T10:56:43"/>
    <s v="Energía de la batería del vehículo eléctrico -10768"/>
    <x v="1"/>
    <s v="Engine"/>
    <s v="No"/>
    <n v="0"/>
    <x v="20"/>
    <x v="0"/>
    <x v="0"/>
    <x v="1315"/>
    <s v="Vehicle, Battery Electric Vehicle"/>
    <n v="0"/>
    <d v="2026-03-06T10:56:43"/>
    <n v="0"/>
    <n v="0"/>
    <s v=""/>
    <n v="0"/>
    <s v="No"/>
    <e v="#REF!"/>
  </r>
  <r>
    <s v="NISSAN LEAF 299-1018"/>
    <d v="2026-03-06T10:5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0:56:44"/>
    <n v="0"/>
    <n v="0"/>
    <s v=""/>
    <n v="0"/>
    <s v="No"/>
    <e v="#REF!"/>
  </r>
  <r>
    <s v="NISSAN LEAF 299-1018"/>
    <d v="2026-03-06T10:56:44"/>
    <s v="Intensidad de la señal del módem celular 99"/>
    <x v="1"/>
    <s v="Engine"/>
    <s v="No"/>
    <n v="0"/>
    <x v="26"/>
    <x v="0"/>
    <x v="0"/>
    <x v="1316"/>
    <s v="Vehicle, Battery Electric Vehicle"/>
    <n v="0"/>
    <d v="2026-03-06T10:56:44"/>
    <n v="0"/>
    <n v="0"/>
    <s v=""/>
    <n v="0"/>
    <s v="No"/>
    <e v="#REF!"/>
  </r>
  <r>
    <s v="NISSAN LEAF 299-1018"/>
    <d v="2026-03-06T10:56:44"/>
    <s v=" "/>
    <x v="1"/>
    <s v="Debug"/>
    <s v="No"/>
    <s v="F0-2B-36-11-54-D9-02"/>
    <x v="0"/>
    <x v="0"/>
    <x v="0"/>
    <x v="0"/>
    <s v="Vehicle, Battery Electric Vehicle"/>
    <n v="0"/>
    <d v="2026-03-06T10:56:44"/>
    <n v="0"/>
    <n v="0"/>
    <s v="40012"/>
    <n v="0"/>
    <s v="No"/>
    <e v="#REF!"/>
  </r>
  <r>
    <s v="NISSAN LEAF 299-1018"/>
    <d v="2026-03-06T10:56:46"/>
    <s v="Ubicación: 9.93215, -84.42872"/>
    <x v="0"/>
    <s v="GPS"/>
    <s v="Yes"/>
    <n v="0"/>
    <x v="0"/>
    <x v="0"/>
    <x v="0"/>
    <x v="0"/>
    <s v="Vehicle, Battery Electric Vehicle"/>
    <n v="0"/>
    <d v="2026-03-06T10:56:46"/>
    <n v="-84.428719999999998"/>
    <n v="9.93215"/>
    <s v="CurveBased"/>
    <n v="92"/>
    <s v="Yes"/>
    <e v="#REF!"/>
  </r>
  <r>
    <s v="NISSAN LEAF 299-1018"/>
    <d v="2026-03-06T10:56:50"/>
    <s v="Ubicación: 9.93245, -84.42789"/>
    <x v="0"/>
    <s v="GPS"/>
    <s v="Yes"/>
    <n v="0"/>
    <x v="0"/>
    <x v="0"/>
    <x v="0"/>
    <x v="0"/>
    <s v="Vehicle, Battery Electric Vehicle"/>
    <n v="0"/>
    <d v="2026-03-06T10:56:50"/>
    <n v="-84.427890000000005"/>
    <n v="9.9324499999999993"/>
    <s v="CurvePositionEstimateError"/>
    <n v="81"/>
    <s v="Yes"/>
    <e v="#REF!"/>
  </r>
  <r>
    <s v="NISSAN LEAF 299-1018"/>
    <d v="2026-03-06T10:56:50"/>
    <s v="Velocidad del motor en carretera 81"/>
    <x v="1"/>
    <s v="Engine"/>
    <s v="No"/>
    <n v="0"/>
    <x v="27"/>
    <x v="0"/>
    <x v="0"/>
    <x v="162"/>
    <s v="Vehicle, Battery Electric Vehicle"/>
    <n v="0"/>
    <d v="2026-03-06T10:56:50"/>
    <n v="0"/>
    <n v="0"/>
    <s v=""/>
    <n v="0"/>
    <s v="No"/>
    <e v="#REF!"/>
  </r>
  <r>
    <s v="NISSAN LEAF 299-1018"/>
    <d v="2026-03-06T10:56:52"/>
    <s v="Odómetro 16031"/>
    <x v="1"/>
    <s v="Engine"/>
    <s v="No"/>
    <n v="0"/>
    <x v="11"/>
    <x v="0"/>
    <x v="0"/>
    <x v="1317"/>
    <s v="Vehicle, Battery Electric Vehicle"/>
    <n v="0"/>
    <d v="2026-03-06T10:56:52"/>
    <n v="0"/>
    <n v="0"/>
    <s v=""/>
    <n v="0"/>
    <s v="No"/>
    <e v="#REF!"/>
  </r>
  <r>
    <s v="NISSAN LEAF 299-1018"/>
    <d v="2026-03-06T10:56:52"/>
    <s v="Odómetro sin procesar 16031"/>
    <x v="1"/>
    <s v="Engine"/>
    <s v="No"/>
    <n v="0"/>
    <x v="12"/>
    <x v="0"/>
    <x v="0"/>
    <x v="1317"/>
    <s v="Vehicle, Battery Electric Vehicle"/>
    <n v="0"/>
    <d v="2026-03-06T10:56:52"/>
    <n v="0"/>
    <n v="0"/>
    <s v=""/>
    <n v="0"/>
    <s v="No"/>
    <e v="#REF!"/>
  </r>
  <r>
    <s v="NISSAN LEAF 299-1018"/>
    <d v="2026-03-06T10:56:53"/>
    <s v="Energía de la batería del vehículo eléctrico 21494"/>
    <x v="1"/>
    <s v="Engine"/>
    <s v="No"/>
    <n v="0"/>
    <x v="20"/>
    <x v="0"/>
    <x v="0"/>
    <x v="1318"/>
    <s v="Vehicle, Battery Electric Vehicle"/>
    <n v="0"/>
    <d v="2026-03-06T10:56:53"/>
    <n v="0"/>
    <n v="0"/>
    <s v=""/>
    <n v="0"/>
    <s v="No"/>
    <e v="#REF!"/>
  </r>
  <r>
    <s v="NISSAN LEAF 299-1018"/>
    <d v="2026-03-06T10:56:55"/>
    <s v="Energía de la batería del vehículo eléctrico -8475"/>
    <x v="1"/>
    <s v="Engine"/>
    <s v="No"/>
    <n v="0"/>
    <x v="20"/>
    <x v="0"/>
    <x v="0"/>
    <x v="1319"/>
    <s v="Vehicle, Battery Electric Vehicle"/>
    <n v="0"/>
    <d v="2026-03-06T10:56:55"/>
    <n v="0"/>
    <n v="0"/>
    <s v=""/>
    <n v="0"/>
    <s v="No"/>
    <e v="#REF!"/>
  </r>
  <r>
    <s v="NISSAN LEAF 299-1018"/>
    <d v="2026-03-06T10:56:55"/>
    <s v="Ubicación: 9.933, -84.42709"/>
    <x v="0"/>
    <s v="GPS"/>
    <s v="Yes"/>
    <n v="0"/>
    <x v="0"/>
    <x v="0"/>
    <x v="0"/>
    <x v="0"/>
    <s v="Vehicle, Battery Electric Vehicle"/>
    <n v="0"/>
    <d v="2026-03-06T10:56:55"/>
    <n v="-84.427090000000007"/>
    <n v="9.9329999999999998"/>
    <s v="CurveSpeedEstimateError"/>
    <n v="76"/>
    <s v="Yes"/>
    <e v="#REF!"/>
  </r>
  <r>
    <s v="NISSAN LEAF 299-1018"/>
    <d v="2026-03-06T10:57:01"/>
    <s v="Ubicación: 9.93383, -84.42641"/>
    <x v="0"/>
    <s v="GPS"/>
    <s v="Yes"/>
    <n v="0"/>
    <x v="0"/>
    <x v="0"/>
    <x v="0"/>
    <x v="0"/>
    <s v="Vehicle, Battery Electric Vehicle"/>
    <n v="0"/>
    <d v="2026-03-06T10:57:01"/>
    <n v="-84.426410000000004"/>
    <n v="9.9338300000000004"/>
    <s v="CurvePositionEstimateError"/>
    <n v="68"/>
    <s v="Yes"/>
    <e v="#REF!"/>
  </r>
  <r>
    <s v="NISSAN LEAF 299-1018"/>
    <d v="2026-03-06T10:57:10"/>
    <s v="Ubicación: 9.93498, -84.42554"/>
    <x v="0"/>
    <s v="GPS"/>
    <s v="Yes"/>
    <n v="0"/>
    <x v="0"/>
    <x v="0"/>
    <x v="0"/>
    <x v="0"/>
    <s v="Vehicle, Battery Electric Vehicle"/>
    <n v="0"/>
    <d v="2026-03-06T10:57:10"/>
    <n v="-84.425539999999998"/>
    <n v="9.9349799999999995"/>
    <s v="CurveBased"/>
    <n v="61"/>
    <s v="Yes"/>
    <e v="#REF!"/>
  </r>
  <r>
    <s v="NISSAN LEAF 299-1018"/>
    <d v="2026-03-06T10:57:12"/>
    <s v="Velocidad del motor en carretera 61"/>
    <x v="1"/>
    <s v="Engine"/>
    <s v="No"/>
    <n v="0"/>
    <x v="27"/>
    <x v="0"/>
    <x v="0"/>
    <x v="307"/>
    <s v="Vehicle, Battery Electric Vehicle"/>
    <n v="0"/>
    <d v="2026-03-06T10:57:12"/>
    <n v="0"/>
    <n v="0"/>
    <s v=""/>
    <n v="0"/>
    <s v="No"/>
    <e v="#REF!"/>
  </r>
  <r>
    <s v="NISSAN LEAF 299-1018"/>
    <d v="2026-03-06T10:57:1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57:12"/>
    <n v="0"/>
    <n v="0"/>
    <s v=""/>
    <n v="0"/>
    <s v="No"/>
    <e v="#REF!"/>
  </r>
  <r>
    <s v="NISSAN LEAF 299-1018"/>
    <d v="2026-03-06T10:57:15"/>
    <s v="Ubicación: 9.9355, -84.425"/>
    <x v="0"/>
    <s v="GPS"/>
    <s v="Yes"/>
    <n v="0"/>
    <x v="0"/>
    <x v="0"/>
    <x v="0"/>
    <x v="0"/>
    <s v="Vehicle, Battery Electric Vehicle"/>
    <n v="0"/>
    <d v="2026-03-06T10:57:15"/>
    <n v="-84.424999999999997"/>
    <n v="9.9354999999999993"/>
    <s v="CurvePositionEstimateError"/>
    <n v="59"/>
    <s v="Yes"/>
    <e v="#REF!"/>
  </r>
  <r>
    <s v="NISSAN LEAF 299-1018"/>
    <d v="2026-03-06T10:57:20"/>
    <s v="Ubicación: 9.9359, -84.42432"/>
    <x v="0"/>
    <s v="GPS"/>
    <s v="Yes"/>
    <n v="0"/>
    <x v="0"/>
    <x v="0"/>
    <x v="0"/>
    <x v="0"/>
    <s v="Vehicle, Battery Electric Vehicle"/>
    <n v="0"/>
    <d v="2026-03-06T10:57:20"/>
    <n v="-84.424319999999994"/>
    <n v="9.9359000000000002"/>
    <s v="CurveSpeed"/>
    <n v="65"/>
    <s v="Yes"/>
    <e v="#REF!"/>
  </r>
  <r>
    <s v="NISSAN LEAF 299-1018"/>
    <d v="2026-03-06T10:57:20"/>
    <s v="Velocidad del motor en carretera 65"/>
    <x v="1"/>
    <s v="Engine"/>
    <s v="No"/>
    <n v="0"/>
    <x v="27"/>
    <x v="0"/>
    <x v="0"/>
    <x v="339"/>
    <s v="Vehicle, Battery Electric Vehicle"/>
    <n v="0"/>
    <d v="2026-03-06T10:57:20"/>
    <n v="0"/>
    <n v="0"/>
    <s v=""/>
    <n v="0"/>
    <s v="No"/>
    <e v="#REF!"/>
  </r>
  <r>
    <s v="NISSAN LEAF 299-1018"/>
    <d v="2026-03-06T10:57:24"/>
    <s v="Ubicación: 9.93612, -84.42373"/>
    <x v="0"/>
    <s v="GPS"/>
    <s v="Yes"/>
    <n v="0"/>
    <x v="0"/>
    <x v="0"/>
    <x v="0"/>
    <x v="0"/>
    <s v="Vehicle, Battery Electric Vehicle"/>
    <n v="0"/>
    <d v="2026-03-06T10:57:24"/>
    <n v="-84.423730000000006"/>
    <n v="9.9361200000000007"/>
    <s v="CurvePositionEstimateError"/>
    <n v="61"/>
    <s v="Yes"/>
    <e v="#REF!"/>
  </r>
  <r>
    <s v="NISSAN LEAF 299-1018"/>
    <d v="2026-03-06T10:57:30"/>
    <s v="Ubicación: 9.93625, -84.42297"/>
    <x v="0"/>
    <s v="GPS"/>
    <s v="Yes"/>
    <n v="0"/>
    <x v="0"/>
    <x v="0"/>
    <x v="0"/>
    <x v="0"/>
    <s v="Vehicle, Battery Electric Vehicle"/>
    <n v="0"/>
    <d v="2026-03-06T10:57:30"/>
    <n v="-84.422970000000007"/>
    <n v="9.9362499999999994"/>
    <s v="CurveSpeedEstimateError"/>
    <n v="46"/>
    <s v="Yes"/>
    <e v="#REF!"/>
  </r>
  <r>
    <s v="NISSAN LEAF 299-1018"/>
    <d v="2026-03-06T10:57:33"/>
    <s v="Velocidad del motor en carretera 43"/>
    <x v="1"/>
    <s v="Engine"/>
    <s v="No"/>
    <n v="0"/>
    <x v="27"/>
    <x v="0"/>
    <x v="0"/>
    <x v="363"/>
    <s v="Vehicle, Battery Electric Vehicle"/>
    <n v="0"/>
    <d v="2026-03-06T10:57:33"/>
    <n v="0"/>
    <n v="0"/>
    <s v=""/>
    <n v="0"/>
    <s v="No"/>
    <e v="#REF!"/>
  </r>
  <r>
    <s v="NISSAN LEAF 299-1018"/>
    <d v="2026-03-06T10:57:35"/>
    <s v="Ubicación: 9.93624, -84.42241"/>
    <x v="0"/>
    <s v="GPS"/>
    <s v="Yes"/>
    <n v="0"/>
    <x v="0"/>
    <x v="0"/>
    <x v="0"/>
    <x v="0"/>
    <s v="Vehicle, Battery Electric Vehicle"/>
    <n v="0"/>
    <d v="2026-03-06T10:57:35"/>
    <n v="-84.422409999999999"/>
    <n v="9.9362399999999997"/>
    <s v="CurveSpeedEstimateError"/>
    <n v="44"/>
    <s v="Yes"/>
    <e v="#REF!"/>
  </r>
  <r>
    <s v="NISSAN LEAF 299-1018"/>
    <d v="2026-03-06T10:57:37"/>
    <s v=" "/>
    <x v="1"/>
    <s v="Debug"/>
    <s v="No"/>
    <s v="D4-00-54-00-A8-00-5F-00-9D-00-AF-00-55-00-9C-00-60-00-A6-03-75-00-58-00-9C-00-60-00-9D-00-93-00-60-00-A5-00-56-00-5F-00-A8-00-60-00-56-00-58-00-AD-00-A5-00-58-00-9E-00-80-00-04-02-6A-00-7E-00-61-00-63-00-A6-00-62-00-62-00-A8-00-57-00-B8-00-61-00-9A-00-6A-00-BA-00-55-00-63-00-B0-00-5D-00-19-02-78-00"/>
    <x v="0"/>
    <x v="0"/>
    <x v="0"/>
    <x v="0"/>
    <s v="Vehicle, Battery Electric Vehicle"/>
    <n v="0"/>
    <d v="2026-03-06T10:57:37"/>
    <n v="0"/>
    <n v="0"/>
    <s v="40036"/>
    <n v="0"/>
    <s v="No"/>
    <e v="#REF!"/>
  </r>
  <r>
    <s v="NISSAN LEAF 299-1018"/>
    <d v="2026-03-06T10:57:40"/>
    <s v="Velocidad del motor en carretera 43"/>
    <x v="1"/>
    <s v="Engine"/>
    <s v="No"/>
    <n v="0"/>
    <x v="27"/>
    <x v="0"/>
    <x v="0"/>
    <x v="363"/>
    <s v="Vehicle, Battery Electric Vehicle"/>
    <n v="0"/>
    <d v="2026-03-06T10:57:40"/>
    <n v="0"/>
    <n v="0"/>
    <s v=""/>
    <n v="0"/>
    <s v="No"/>
    <e v="#REF!"/>
  </r>
  <r>
    <s v="NISSAN LEAF 299-1018"/>
    <d v="2026-03-06T10:57:42"/>
    <s v="Ubicación: 9.9361, -84.42168"/>
    <x v="0"/>
    <s v="GPS"/>
    <s v="Yes"/>
    <n v="0"/>
    <x v="0"/>
    <x v="0"/>
    <x v="0"/>
    <x v="0"/>
    <s v="Vehicle, Battery Electric Vehicle"/>
    <n v="0"/>
    <d v="2026-03-06T10:57:42"/>
    <n v="-84.421679999999995"/>
    <n v="9.9360999999999997"/>
    <s v="CurveSpeed"/>
    <n v="41"/>
    <s v="Yes"/>
    <e v="#REF!"/>
  </r>
  <r>
    <s v="NISSAN LEAF 299-1018"/>
    <d v="2026-03-06T10:57:47"/>
    <s v="Ubicación: 9.93593, -84.42126"/>
    <x v="0"/>
    <s v="GPS"/>
    <s v="Yes"/>
    <n v="0"/>
    <x v="0"/>
    <x v="0"/>
    <x v="0"/>
    <x v="0"/>
    <s v="Vehicle, Battery Electric Vehicle"/>
    <n v="0"/>
    <d v="2026-03-06T10:57:47"/>
    <n v="-84.421260000000004"/>
    <n v="9.9359300000000008"/>
    <s v="CurveSpeedEstimateError"/>
    <n v="31"/>
    <s v="Yes"/>
    <e v="#REF!"/>
  </r>
  <r>
    <s v="NISSAN LEAF 299-1018"/>
    <d v="2026-03-06T10:57:48"/>
    <s v="Velocidad del motor en carretera 31"/>
    <x v="1"/>
    <s v="Engine"/>
    <s v="No"/>
    <n v="0"/>
    <x v="27"/>
    <x v="0"/>
    <x v="0"/>
    <x v="59"/>
    <s v="Vehicle, Battery Electric Vehicle"/>
    <n v="0"/>
    <d v="2026-03-06T10:57:48"/>
    <n v="0"/>
    <n v="0"/>
    <s v=""/>
    <n v="0"/>
    <s v="No"/>
    <e v="#REF!"/>
  </r>
  <r>
    <s v="NISSAN LEAF 299-1018"/>
    <d v="2026-03-06T10:57:51"/>
    <s v="Velocidad del motor en carretera 19"/>
    <x v="1"/>
    <s v="Engine"/>
    <s v="No"/>
    <n v="0"/>
    <x v="27"/>
    <x v="0"/>
    <x v="0"/>
    <x v="34"/>
    <s v="Vehicle, Battery Electric Vehicle"/>
    <n v="0"/>
    <d v="2026-03-06T10:57:51"/>
    <n v="0"/>
    <n v="0"/>
    <s v=""/>
    <n v="0"/>
    <s v="No"/>
    <e v="#REF!"/>
  </r>
  <r>
    <s v="NISSAN LEAF 299-1018"/>
    <d v="2026-03-06T10:57:55"/>
    <s v="Ubicación: 9.93574, -84.42088"/>
    <x v="0"/>
    <s v="GPS"/>
    <s v="Yes"/>
    <n v="0"/>
    <x v="0"/>
    <x v="0"/>
    <x v="0"/>
    <x v="0"/>
    <s v="Vehicle, Battery Electric Vehicle"/>
    <n v="0"/>
    <d v="2026-03-06T10:57:55"/>
    <n v="-84.420879999999997"/>
    <n v="9.9357399999999991"/>
    <s v="CurvePositionEstimateError"/>
    <n v="11"/>
    <s v="Yes"/>
    <e v="#REF!"/>
  </r>
  <r>
    <s v="NISSAN LEAF 299-1018"/>
    <d v="2026-03-06T10:57:57"/>
    <s v="Ubicación: 9.93572, -84.42085"/>
    <x v="0"/>
    <s v="GPS"/>
    <s v="Yes"/>
    <n v="0"/>
    <x v="0"/>
    <x v="0"/>
    <x v="0"/>
    <x v="0"/>
    <s v="Vehicle, Battery Electric Vehicle"/>
    <n v="0"/>
    <d v="2026-03-06T10:57:57"/>
    <n v="-84.420850000000002"/>
    <n v="9.9357199999999999"/>
    <s v="CurveOtherEvent"/>
    <n v="8"/>
    <s v="Yes"/>
    <e v="#REF!"/>
  </r>
  <r>
    <s v="NISSAN LEAF 299-1018"/>
    <d v="2026-03-06T10:57:57"/>
    <s v="Velocidad del motor en carretera 8"/>
    <x v="1"/>
    <s v="Engine"/>
    <s v="No"/>
    <n v="0"/>
    <x v="27"/>
    <x v="0"/>
    <x v="0"/>
    <x v="29"/>
    <s v="Vehicle, Battery Electric Vehicle"/>
    <n v="0"/>
    <d v="2026-03-06T10:57:57"/>
    <n v="0"/>
    <n v="0"/>
    <s v=""/>
    <n v="0"/>
    <s v="No"/>
    <e v="#REF!"/>
  </r>
  <r>
    <s v="NISSAN LEAF 299-1018"/>
    <d v="2026-03-06T10:57:58"/>
    <s v="Velocidad del motor en carretera 9"/>
    <x v="1"/>
    <s v="Engine"/>
    <s v="No"/>
    <n v="0"/>
    <x v="27"/>
    <x v="0"/>
    <x v="0"/>
    <x v="35"/>
    <s v="Vehicle, Battery Electric Vehicle"/>
    <n v="0"/>
    <d v="2026-03-06T10:57:58"/>
    <n v="0"/>
    <n v="0"/>
    <s v=""/>
    <n v="0"/>
    <s v="No"/>
    <e v="#REF!"/>
  </r>
  <r>
    <s v="NISSAN LEAF 299-1018"/>
    <d v="2026-03-06T10:58:00"/>
    <s v="Ubicación: 9.93569, -84.42078"/>
    <x v="0"/>
    <s v="GPS"/>
    <s v="Yes"/>
    <n v="0"/>
    <x v="0"/>
    <x v="0"/>
    <x v="0"/>
    <x v="0"/>
    <s v="Vehicle, Battery Electric Vehicle"/>
    <n v="0"/>
    <d v="2026-03-06T10:58:00"/>
    <n v="-84.420779999999993"/>
    <n v="9.9356899999999992"/>
    <s v="CurveSpeedEstimateError"/>
    <n v="12"/>
    <s v="Yes"/>
    <e v="#REF!"/>
  </r>
  <r>
    <s v="NISSAN LEAF 299-1018"/>
    <d v="2026-03-06T10:58:03"/>
    <s v="Velocidad del motor en carretera 21"/>
    <x v="1"/>
    <s v="Engine"/>
    <s v="No"/>
    <n v="0"/>
    <x v="27"/>
    <x v="0"/>
    <x v="0"/>
    <x v="101"/>
    <s v="Vehicle, Battery Electric Vehicle"/>
    <n v="0"/>
    <d v="2026-03-06T10:58:03"/>
    <n v="0"/>
    <n v="0"/>
    <s v=""/>
    <n v="0"/>
    <s v="No"/>
    <e v="#REF!"/>
  </r>
  <r>
    <s v="NISSAN LEAF 299-1018"/>
    <d v="2026-03-06T10:58:04"/>
    <s v="Ubicación: 9.93559, -84.42065"/>
    <x v="0"/>
    <s v="GPS"/>
    <s v="Yes"/>
    <n v="0"/>
    <x v="0"/>
    <x v="0"/>
    <x v="0"/>
    <x v="0"/>
    <s v="Vehicle, Battery Electric Vehicle"/>
    <n v="0"/>
    <d v="2026-03-06T10:58:04"/>
    <n v="-84.420649999999995"/>
    <n v="9.9355899999999995"/>
    <s v="CurveSpeed"/>
    <n v="20"/>
    <s v="Yes"/>
    <e v="#REF!"/>
  </r>
  <r>
    <s v="NISSAN LEAF 299-1018"/>
    <d v="2026-03-06T10:58:06"/>
    <s v="Velocidad del motor en carretera 17"/>
    <x v="1"/>
    <s v="Engine"/>
    <s v="No"/>
    <n v="0"/>
    <x v="27"/>
    <x v="0"/>
    <x v="0"/>
    <x v="32"/>
    <s v="Vehicle, Battery Electric Vehicle"/>
    <n v="0"/>
    <d v="2026-03-06T10:58:06"/>
    <n v="0"/>
    <n v="0"/>
    <s v=""/>
    <n v="0"/>
    <s v="No"/>
    <e v="#REF!"/>
  </r>
  <r>
    <s v="NISSAN LEAF 299-1018"/>
    <d v="2026-03-06T10:58:07"/>
    <s v="Ubicación: 9.9355, -84.42053"/>
    <x v="0"/>
    <s v="GPS"/>
    <s v="Yes"/>
    <n v="0"/>
    <x v="0"/>
    <x v="0"/>
    <x v="0"/>
    <x v="0"/>
    <s v="Vehicle, Battery Electric Vehicle"/>
    <n v="0"/>
    <d v="2026-03-06T10:58:07"/>
    <n v="-84.420529999999999"/>
    <n v="9.9354999999999993"/>
    <s v="CurveSpeed"/>
    <n v="16"/>
    <s v="Yes"/>
    <e v="#REF!"/>
  </r>
  <r>
    <s v="NISSAN LEAF 299-1018"/>
    <d v="2026-03-06T10:58:10"/>
    <s v="Odómetro 16032"/>
    <x v="1"/>
    <s v="Engine"/>
    <s v="No"/>
    <n v="0"/>
    <x v="11"/>
    <x v="0"/>
    <x v="0"/>
    <x v="1320"/>
    <s v="Vehicle, Battery Electric Vehicle"/>
    <n v="0"/>
    <d v="2026-03-06T10:58:10"/>
    <n v="0"/>
    <n v="0"/>
    <s v=""/>
    <n v="0"/>
    <s v="No"/>
    <e v="#REF!"/>
  </r>
  <r>
    <s v="NISSAN LEAF 299-1018"/>
    <d v="2026-03-06T10:58:10"/>
    <s v="Odómetro sin procesar 16032"/>
    <x v="1"/>
    <s v="Engine"/>
    <s v="No"/>
    <n v="0"/>
    <x v="12"/>
    <x v="0"/>
    <x v="0"/>
    <x v="1320"/>
    <s v="Vehicle, Battery Electric Vehicle"/>
    <n v="0"/>
    <d v="2026-03-06T10:58:10"/>
    <n v="0"/>
    <n v="0"/>
    <s v=""/>
    <n v="0"/>
    <s v="No"/>
    <e v="#REF!"/>
  </r>
  <r>
    <s v="NISSAN LEAF 299-1018"/>
    <d v="2026-03-06T10:58:14"/>
    <s v="Ubicación: 9.93523, -84.42021"/>
    <x v="0"/>
    <s v="GPS"/>
    <s v="Yes"/>
    <n v="0"/>
    <x v="0"/>
    <x v="0"/>
    <x v="0"/>
    <x v="0"/>
    <s v="Vehicle, Battery Electric Vehicle"/>
    <n v="0"/>
    <d v="2026-03-06T10:58:14"/>
    <n v="-84.420209999999997"/>
    <n v="9.9352300000000007"/>
    <s v="CurvePositionEstimateError"/>
    <n v="29"/>
    <s v="Yes"/>
    <e v="#REF!"/>
  </r>
  <r>
    <s v="NISSAN LEAF 299-1018"/>
    <d v="2026-03-06T10:58:14"/>
    <s v="Velocidad del motor en carretera 31"/>
    <x v="1"/>
    <s v="Engine"/>
    <s v="No"/>
    <n v="0"/>
    <x v="27"/>
    <x v="0"/>
    <x v="0"/>
    <x v="59"/>
    <s v="Vehicle, Battery Electric Vehicle"/>
    <n v="0"/>
    <d v="2026-03-06T10:58:14"/>
    <n v="0"/>
    <n v="0"/>
    <s v=""/>
    <n v="0"/>
    <s v="No"/>
    <e v="#REF!"/>
  </r>
  <r>
    <s v="NISSAN LEAF 299-1018"/>
    <d v="2026-03-06T10:58:18"/>
    <s v="Ubicación: 9.93503, -84.42001"/>
    <x v="0"/>
    <s v="GPS"/>
    <s v="Yes"/>
    <n v="0"/>
    <x v="0"/>
    <x v="0"/>
    <x v="0"/>
    <x v="0"/>
    <s v="Vehicle, Battery Electric Vehicle"/>
    <n v="0"/>
    <d v="2026-03-06T10:58:18"/>
    <n v="-84.420010000000005"/>
    <n v="9.9350299999999994"/>
    <s v="CurveSpeedEstimateError"/>
    <n v="28"/>
    <s v="Yes"/>
    <e v="#REF!"/>
  </r>
  <r>
    <s v="NISSAN LEAF 299-1018"/>
    <d v="2026-03-06T10:58:22"/>
    <s v="Velocidad del motor en carretera 31"/>
    <x v="1"/>
    <s v="Engine"/>
    <s v="No"/>
    <n v="0"/>
    <x v="27"/>
    <x v="0"/>
    <x v="0"/>
    <x v="59"/>
    <s v="Vehicle, Battery Electric Vehicle"/>
    <n v="0"/>
    <d v="2026-03-06T10:58:22"/>
    <n v="0"/>
    <n v="0"/>
    <s v=""/>
    <n v="0"/>
    <s v="No"/>
    <e v="#REF!"/>
  </r>
  <r>
    <s v="NISSAN LEAF 299-1018"/>
    <d v="2026-03-06T10:58:24"/>
    <s v="Ubicación: 9.93468, -84.41973"/>
    <x v="0"/>
    <s v="GPS"/>
    <s v="Yes"/>
    <n v="0"/>
    <x v="0"/>
    <x v="0"/>
    <x v="0"/>
    <x v="0"/>
    <s v="Vehicle, Battery Electric Vehicle"/>
    <n v="0"/>
    <d v="2026-03-06T10:58:24"/>
    <n v="-84.419730000000001"/>
    <n v="9.9346800000000002"/>
    <s v="CurveSpeed"/>
    <n v="29"/>
    <s v="Yes"/>
    <e v="#REF!"/>
  </r>
  <r>
    <s v="NISSAN LEAF 299-1018"/>
    <d v="2026-03-06T10:58:28"/>
    <s v="Velocidad del motor en carretera 23"/>
    <x v="1"/>
    <s v="Engine"/>
    <s v="No"/>
    <n v="0"/>
    <x v="27"/>
    <x v="0"/>
    <x v="0"/>
    <x v="33"/>
    <s v="Vehicle, Battery Electric Vehicle"/>
    <n v="0"/>
    <d v="2026-03-06T10:58:28"/>
    <n v="0"/>
    <n v="0"/>
    <s v=""/>
    <n v="0"/>
    <s v="No"/>
    <e v="#REF!"/>
  </r>
  <r>
    <s v="NISSAN LEAF 299-1018"/>
    <d v="2026-03-06T10:58:29"/>
    <s v="Ubicación: 9.93443, -84.41956"/>
    <x v="0"/>
    <s v="GPS"/>
    <s v="Yes"/>
    <n v="0"/>
    <x v="0"/>
    <x v="0"/>
    <x v="0"/>
    <x v="0"/>
    <s v="Vehicle, Battery Electric Vehicle"/>
    <n v="0"/>
    <d v="2026-03-06T10:58:29"/>
    <n v="-84.419560000000004"/>
    <n v="9.9344300000000008"/>
    <s v="CurveSpeed"/>
    <n v="22"/>
    <s v="Yes"/>
    <e v="#REF!"/>
  </r>
  <r>
    <s v="NISSAN LEAF 299-1018"/>
    <d v="2026-03-06T10:58:34"/>
    <s v="Ubicación: 9.93415, -84.41939"/>
    <x v="0"/>
    <s v="GPS"/>
    <s v="Yes"/>
    <n v="0"/>
    <x v="0"/>
    <x v="0"/>
    <x v="0"/>
    <x v="0"/>
    <s v="Vehicle, Battery Electric Vehicle"/>
    <n v="0"/>
    <d v="2026-03-06T10:58:34"/>
    <n v="-84.419390000000007"/>
    <n v="9.9341500000000007"/>
    <s v="CurveSpeedEstimateError"/>
    <n v="29"/>
    <s v="Yes"/>
    <e v="#REF!"/>
  </r>
  <r>
    <s v="NISSAN LEAF 299-1018"/>
    <d v="2026-03-06T10:58:39"/>
    <s v="Ubicación: 9.93382, -84.41917"/>
    <x v="0"/>
    <s v="GPS"/>
    <s v="Yes"/>
    <n v="0"/>
    <x v="0"/>
    <x v="0"/>
    <x v="0"/>
    <x v="0"/>
    <s v="Vehicle, Battery Electric Vehicle"/>
    <n v="0"/>
    <d v="2026-03-06T10:58:39"/>
    <n v="-84.419169999999994"/>
    <n v="9.9338200000000008"/>
    <s v="CurveSpeed"/>
    <n v="29"/>
    <s v="Yes"/>
    <e v="#REF!"/>
  </r>
  <r>
    <s v="NISSAN LEAF 299-1018"/>
    <d v="2026-03-06T10:58:39"/>
    <s v="Velocidad del motor en carretera 31"/>
    <x v="1"/>
    <s v="Engine"/>
    <s v="No"/>
    <n v="0"/>
    <x v="27"/>
    <x v="0"/>
    <x v="0"/>
    <x v="59"/>
    <s v="Vehicle, Battery Electric Vehicle"/>
    <n v="0"/>
    <d v="2026-03-06T10:58:39"/>
    <n v="0"/>
    <n v="0"/>
    <s v=""/>
    <n v="0"/>
    <s v="No"/>
    <e v="#REF!"/>
  </r>
  <r>
    <s v="NISSAN LEAF 299-1018"/>
    <d v="2026-03-06T10:58:48"/>
    <s v="Ubicación: 9.93308, -84.41875"/>
    <x v="0"/>
    <s v="GPS"/>
    <s v="Yes"/>
    <n v="0"/>
    <x v="0"/>
    <x v="0"/>
    <x v="0"/>
    <x v="0"/>
    <s v="Vehicle, Battery Electric Vehicle"/>
    <n v="0"/>
    <d v="2026-03-06T10:58:48"/>
    <n v="-84.418750000000003"/>
    <n v="9.9330800000000004"/>
    <s v="CurvePositionEstimateError"/>
    <n v="44"/>
    <s v="Yes"/>
    <e v="#REF!"/>
  </r>
  <r>
    <s v="NISSAN LEAF 299-1018"/>
    <d v="2026-03-06T10:58:53"/>
    <s v="Ubicación: 9.93256, -84.4184"/>
    <x v="0"/>
    <s v="GPS"/>
    <s v="Yes"/>
    <n v="0"/>
    <x v="0"/>
    <x v="0"/>
    <x v="0"/>
    <x v="0"/>
    <s v="Vehicle, Battery Electric Vehicle"/>
    <n v="0"/>
    <d v="2026-03-06T10:58:53"/>
    <n v="-84.418400000000005"/>
    <n v="9.9325600000000005"/>
    <s v="CurveSpeed"/>
    <n v="53"/>
    <s v="Yes"/>
    <e v="#REF!"/>
  </r>
  <r>
    <s v="NISSAN LEAF 299-1018"/>
    <d v="2026-03-06T10:58:54"/>
    <s v="Velocidad del motor en carretera 57"/>
    <x v="1"/>
    <s v="Engine"/>
    <s v="No"/>
    <n v="0"/>
    <x v="27"/>
    <x v="0"/>
    <x v="0"/>
    <x v="469"/>
    <s v="Vehicle, Battery Electric Vehicle"/>
    <n v="0"/>
    <d v="2026-03-06T10:58:54"/>
    <n v="0"/>
    <n v="0"/>
    <s v=""/>
    <n v="0"/>
    <s v="No"/>
    <e v="#REF!"/>
  </r>
  <r>
    <s v="NISSAN LEAF 299-1018"/>
    <d v="2026-03-06T10:58:57"/>
    <s v="Ubicación: 9.93216, -84.41802"/>
    <x v="0"/>
    <s v="GPS"/>
    <s v="Yes"/>
    <n v="0"/>
    <x v="0"/>
    <x v="0"/>
    <x v="0"/>
    <x v="0"/>
    <s v="Vehicle, Battery Electric Vehicle"/>
    <n v="0"/>
    <d v="2026-03-06T10:58:57"/>
    <n v="-84.418019999999999"/>
    <n v="9.9321599999999997"/>
    <s v="CurvePositionEstimateError"/>
    <n v="53"/>
    <s v="Yes"/>
    <e v="#REF!"/>
  </r>
  <r>
    <s v="NISSAN LEAF 299-1018"/>
    <d v="2026-03-06T10:59:01"/>
    <s v="Ubicación: 9.93186, -84.41756"/>
    <x v="0"/>
    <s v="GPS"/>
    <s v="Yes"/>
    <n v="0"/>
    <x v="0"/>
    <x v="0"/>
    <x v="0"/>
    <x v="0"/>
    <s v="Vehicle, Battery Electric Vehicle"/>
    <n v="0"/>
    <d v="2026-03-06T10:59:01"/>
    <n v="-84.417559999999995"/>
    <n v="9.9318600000000004"/>
    <s v="CurveBased"/>
    <n v="57"/>
    <s v="Yes"/>
    <e v="#REF!"/>
  </r>
  <r>
    <s v="NISSAN LEAF 299-1018"/>
    <d v="2026-03-06T10:59:05"/>
    <s v="Ubicación: 9.93168, -84.41701"/>
    <x v="0"/>
    <s v="GPS"/>
    <s v="Yes"/>
    <n v="0"/>
    <x v="0"/>
    <x v="0"/>
    <x v="0"/>
    <x v="0"/>
    <s v="Vehicle, Battery Electric Vehicle"/>
    <n v="0"/>
    <d v="2026-03-06T10:59:05"/>
    <n v="-84.417010000000005"/>
    <n v="9.9316800000000001"/>
    <s v="CurvePositionEstimateError"/>
    <n v="57"/>
    <s v="Yes"/>
    <e v="#REF!"/>
  </r>
  <r>
    <s v="NISSAN LEAF 299-1018"/>
    <d v="2026-03-06T10:59:06"/>
    <s v="Energía de la batería del vehículo eléctrico 12105"/>
    <x v="1"/>
    <s v="Engine"/>
    <s v="No"/>
    <n v="0"/>
    <x v="20"/>
    <x v="0"/>
    <x v="0"/>
    <x v="1321"/>
    <s v="Vehicle, Battery Electric Vehicle"/>
    <n v="0"/>
    <d v="2026-03-06T10:59:06"/>
    <n v="0"/>
    <n v="0"/>
    <s v=""/>
    <n v="0"/>
    <s v="No"/>
    <e v="#REF!"/>
  </r>
  <r>
    <s v="NISSAN LEAF 299-1018"/>
    <d v="2026-03-06T10:59:06"/>
    <s v="Estado de carga genérico 29.755"/>
    <x v="1"/>
    <s v="Engine"/>
    <s v="No"/>
    <n v="0"/>
    <x v="15"/>
    <x v="0"/>
    <x v="0"/>
    <x v="1322"/>
    <s v="Vehicle, Battery Electric Vehicle"/>
    <n v="0"/>
    <d v="2026-03-06T10:59:06"/>
    <n v="0"/>
    <n v="0"/>
    <s v=""/>
    <n v="0"/>
    <s v="No"/>
    <e v="#REF!"/>
  </r>
  <r>
    <s v="NISSAN LEAF 299-1018"/>
    <d v="2026-03-06T10:59:11"/>
    <s v="Ubicación: 9.93171, -84.41611"/>
    <x v="0"/>
    <s v="GPS"/>
    <s v="Yes"/>
    <n v="0"/>
    <x v="0"/>
    <x v="0"/>
    <x v="0"/>
    <x v="0"/>
    <s v="Vehicle, Battery Electric Vehicle"/>
    <n v="0"/>
    <d v="2026-03-06T10:59:11"/>
    <n v="-84.416110000000003"/>
    <n v="9.9317100000000007"/>
    <s v="CurvePositionEstimateError"/>
    <n v="63"/>
    <s v="Yes"/>
    <e v="#REF!"/>
  </r>
  <r>
    <s v="NISSAN LEAF 299-1018"/>
    <d v="2026-03-06T10:59:16"/>
    <s v="Ubicación: 9.93205, -84.41541"/>
    <x v="0"/>
    <s v="GPS"/>
    <s v="Yes"/>
    <n v="0"/>
    <x v="0"/>
    <x v="0"/>
    <x v="0"/>
    <x v="0"/>
    <s v="Vehicle, Battery Electric Vehicle"/>
    <n v="0"/>
    <d v="2026-03-06T10:59:16"/>
    <n v="-84.415409999999994"/>
    <n v="9.9320500000000003"/>
    <s v="CurvePositionEstimateError"/>
    <n v="63"/>
    <s v="Yes"/>
    <e v="#REF!"/>
  </r>
  <r>
    <s v="NISSAN LEAF 299-1018"/>
    <d v="2026-03-06T10:59:19"/>
    <s v="Velocidad del motor en carretera 66"/>
    <x v="1"/>
    <s v="Engine"/>
    <s v="No"/>
    <n v="0"/>
    <x v="27"/>
    <x v="0"/>
    <x v="0"/>
    <x v="76"/>
    <s v="Vehicle, Battery Electric Vehicle"/>
    <n v="0"/>
    <d v="2026-03-06T10:59:19"/>
    <n v="0"/>
    <n v="0"/>
    <s v=""/>
    <n v="0"/>
    <s v="No"/>
    <e v="#REF!"/>
  </r>
  <r>
    <s v="NISSAN LEAF 299-1018"/>
    <d v="2026-03-06T10:59:22"/>
    <s v="Ubicación: 9.93275, -84.41476"/>
    <x v="0"/>
    <s v="GPS"/>
    <s v="Yes"/>
    <n v="0"/>
    <x v="0"/>
    <x v="0"/>
    <x v="0"/>
    <x v="0"/>
    <s v="Vehicle, Battery Electric Vehicle"/>
    <n v="0"/>
    <d v="2026-03-06T10:59:22"/>
    <n v="-84.414760000000001"/>
    <n v="9.9327500000000004"/>
    <s v="CurvePositionEstimateError"/>
    <n v="65"/>
    <s v="Yes"/>
    <e v="#REF!"/>
  </r>
  <r>
    <s v="NISSAN LEAF 299-1018"/>
    <d v="2026-03-06T10:59:24"/>
    <s v="Energía de la batería del vehículo eléctrico -32555"/>
    <x v="1"/>
    <s v="Engine"/>
    <s v="No"/>
    <n v="0"/>
    <x v="20"/>
    <x v="0"/>
    <x v="0"/>
    <x v="1323"/>
    <s v="Vehicle, Battery Electric Vehicle"/>
    <n v="0"/>
    <d v="2026-03-06T10:59:24"/>
    <n v="0"/>
    <n v="0"/>
    <s v=""/>
    <n v="0"/>
    <s v="No"/>
    <e v="#REF!"/>
  </r>
  <r>
    <s v="NISSAN LEAF 299-1018"/>
    <d v="2026-03-06T10:59:25"/>
    <s v="Ubicación: 9.93313, -84.4145"/>
    <x v="0"/>
    <s v="GPS"/>
    <s v="Yes"/>
    <n v="0"/>
    <x v="0"/>
    <x v="0"/>
    <x v="0"/>
    <x v="0"/>
    <s v="Vehicle, Battery Electric Vehicle"/>
    <n v="0"/>
    <d v="2026-03-06T10:59:25"/>
    <n v="-84.414500000000004"/>
    <n v="9.9331300000000002"/>
    <s v="CurveSpeedEstimateError"/>
    <n v="57"/>
    <s v="Yes"/>
    <e v="#REF!"/>
  </r>
  <r>
    <s v="NISSAN LEAF 299-1018"/>
    <d v="2026-03-06T10:59:25"/>
    <s v="Energía de la batería del vehículo eléctrico -5370"/>
    <x v="1"/>
    <s v="Engine"/>
    <s v="No"/>
    <n v="0"/>
    <x v="20"/>
    <x v="0"/>
    <x v="0"/>
    <x v="1324"/>
    <s v="Vehicle, Battery Electric Vehicle"/>
    <n v="0"/>
    <d v="2026-03-06T10:59:25"/>
    <n v="0"/>
    <n v="0"/>
    <s v=""/>
    <n v="0"/>
    <s v="No"/>
    <e v="#REF!"/>
  </r>
  <r>
    <s v="NISSAN LEAF 299-1018"/>
    <d v="2026-03-06T10:59:28"/>
    <s v="Ubicación: 9.93351, -84.41427"/>
    <x v="0"/>
    <s v="GPS"/>
    <s v="Yes"/>
    <n v="0"/>
    <x v="0"/>
    <x v="0"/>
    <x v="0"/>
    <x v="0"/>
    <s v="Vehicle, Battery Electric Vehicle"/>
    <n v="0"/>
    <d v="2026-03-06T10:59:28"/>
    <n v="-84.414270000000002"/>
    <n v="9.9335100000000001"/>
    <s v="CurveSpeedEstimateError"/>
    <n v="59"/>
    <s v="Yes"/>
    <e v="#REF!"/>
  </r>
  <r>
    <s v="NISSAN LEAF 299-1018"/>
    <d v="2026-03-06T10:59:29"/>
    <s v="Odómetro 16033"/>
    <x v="1"/>
    <s v="Engine"/>
    <s v="No"/>
    <n v="0"/>
    <x v="11"/>
    <x v="0"/>
    <x v="0"/>
    <x v="1325"/>
    <s v="Vehicle, Battery Electric Vehicle"/>
    <n v="0"/>
    <d v="2026-03-06T10:59:29"/>
    <n v="0"/>
    <n v="0"/>
    <s v=""/>
    <n v="0"/>
    <s v="No"/>
    <e v="#REF!"/>
  </r>
  <r>
    <s v="NISSAN LEAF 299-1018"/>
    <d v="2026-03-06T10:59:29"/>
    <s v="Odómetro sin procesar 16033"/>
    <x v="1"/>
    <s v="Engine"/>
    <s v="No"/>
    <n v="0"/>
    <x v="12"/>
    <x v="0"/>
    <x v="0"/>
    <x v="1325"/>
    <s v="Vehicle, Battery Electric Vehicle"/>
    <n v="0"/>
    <d v="2026-03-06T10:59:29"/>
    <n v="0"/>
    <n v="0"/>
    <s v=""/>
    <n v="0"/>
    <s v="No"/>
    <e v="#REF!"/>
  </r>
  <r>
    <s v="NISSAN LEAF 299-1018"/>
    <d v="2026-03-06T10:59:33"/>
    <s v="Energía de la batería del vehículo eléctrico -26488"/>
    <x v="1"/>
    <s v="Engine"/>
    <s v="No"/>
    <n v="0"/>
    <x v="20"/>
    <x v="0"/>
    <x v="0"/>
    <x v="1326"/>
    <s v="Vehicle, Battery Electric Vehicle"/>
    <n v="0"/>
    <d v="2026-03-06T10:59:33"/>
    <n v="0"/>
    <n v="0"/>
    <s v=""/>
    <n v="0"/>
    <s v="No"/>
    <e v="#REF!"/>
  </r>
  <r>
    <s v="NISSAN LEAF 299-1018"/>
    <d v="2026-03-06T10:59:34"/>
    <s v="Ubicación: 9.93422, -84.41383"/>
    <x v="0"/>
    <s v="GPS"/>
    <s v="Yes"/>
    <n v="0"/>
    <x v="0"/>
    <x v="0"/>
    <x v="0"/>
    <x v="0"/>
    <s v="Vehicle, Battery Electric Vehicle"/>
    <n v="0"/>
    <d v="2026-03-06T10:59:34"/>
    <n v="-84.413830000000004"/>
    <n v="9.9342199999999998"/>
    <s v="CurveSpeedEstimateError"/>
    <n v="53"/>
    <s v="Yes"/>
    <e v="#REF!"/>
  </r>
  <r>
    <s v="NISSAN LEAF 299-1018"/>
    <d v="2026-03-06T10:59:36"/>
    <s v="Velocidad del motor en carretera 51"/>
    <x v="1"/>
    <s v="Engine"/>
    <s v="No"/>
    <n v="0"/>
    <x v="27"/>
    <x v="0"/>
    <x v="0"/>
    <x v="122"/>
    <s v="Vehicle, Battery Electric Vehicle"/>
    <n v="0"/>
    <d v="2026-03-06T10:59:36"/>
    <n v="0"/>
    <n v="0"/>
    <s v=""/>
    <n v="0"/>
    <s v="No"/>
    <e v="#REF!"/>
  </r>
  <r>
    <s v="NISSAN LEAF 299-1018"/>
    <d v="2026-03-06T10:59:37"/>
    <s v="Ubicación: 9.93455, -84.41363"/>
    <x v="0"/>
    <s v="GPS"/>
    <s v="Yes"/>
    <n v="0"/>
    <x v="0"/>
    <x v="0"/>
    <x v="0"/>
    <x v="0"/>
    <s v="Vehicle, Battery Electric Vehicle"/>
    <n v="0"/>
    <d v="2026-03-06T10:59:37"/>
    <n v="-84.413629999999998"/>
    <n v="9.9345499999999998"/>
    <s v="CurveSpeed"/>
    <n v="50"/>
    <s v="Yes"/>
    <e v="#REF!"/>
  </r>
  <r>
    <s v="NISSAN LEAF 299-1018"/>
    <d v="2026-03-06T10:59:37"/>
    <s v="Energía de la batería del vehículo eléctrico 22981"/>
    <x v="1"/>
    <s v="Engine"/>
    <s v="No"/>
    <n v="0"/>
    <x v="20"/>
    <x v="0"/>
    <x v="0"/>
    <x v="1327"/>
    <s v="Vehicle, Battery Electric Vehicle"/>
    <n v="0"/>
    <d v="2026-03-06T10:59:37"/>
    <n v="0"/>
    <n v="0"/>
    <s v=""/>
    <n v="0"/>
    <s v="No"/>
    <e v="#REF!"/>
  </r>
  <r>
    <s v="NISSAN LEAF 299-1018"/>
    <d v="2026-03-06T10:59:40"/>
    <s v="Ubicación: 9.93487, -84.41336"/>
    <x v="0"/>
    <s v="GPS"/>
    <s v="Yes"/>
    <n v="0"/>
    <x v="0"/>
    <x v="0"/>
    <x v="0"/>
    <x v="0"/>
    <s v="Vehicle, Battery Electric Vehicle"/>
    <n v="0"/>
    <d v="2026-03-06T10:59:40"/>
    <n v="-84.413359999999997"/>
    <n v="9.9348700000000001"/>
    <s v="CurveSpeedEstimateError"/>
    <n v="59"/>
    <s v="Yes"/>
    <e v="#REF!"/>
  </r>
  <r>
    <s v="NISSAN LEAF 299-1018"/>
    <d v="2026-03-06T10:59:45"/>
    <s v="Velocidad del motor en carretera 76"/>
    <x v="1"/>
    <s v="Engine"/>
    <s v="No"/>
    <n v="0"/>
    <x v="27"/>
    <x v="0"/>
    <x v="0"/>
    <x v="138"/>
    <s v="Vehicle, Battery Electric Vehicle"/>
    <n v="0"/>
    <d v="2026-03-06T10:59:45"/>
    <n v="0"/>
    <n v="0"/>
    <s v=""/>
    <n v="0"/>
    <s v="No"/>
    <e v="#REF!"/>
  </r>
  <r>
    <s v="NISSAN LEAF 299-1018"/>
    <d v="2026-03-06T10:59:46"/>
    <s v="Ubicación: 9.93547, -84.41252"/>
    <x v="0"/>
    <s v="GPS"/>
    <s v="Yes"/>
    <n v="0"/>
    <x v="0"/>
    <x v="0"/>
    <x v="0"/>
    <x v="0"/>
    <s v="Vehicle, Battery Electric Vehicle"/>
    <n v="0"/>
    <d v="2026-03-06T10:59:46"/>
    <n v="-84.412520000000001"/>
    <n v="9.9354700000000005"/>
    <s v="CurvePositionEstimateError"/>
    <n v="76"/>
    <s v="Yes"/>
    <e v="#REF!"/>
  </r>
  <r>
    <s v="NISSAN LEAF 299-1018"/>
    <d v="2026-03-06T10:59:5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0:59:51"/>
    <n v="0"/>
    <n v="0"/>
    <s v=""/>
    <n v="0"/>
    <s v="No"/>
    <e v="#REF!"/>
  </r>
  <r>
    <s v="NISSAN LEAF 299-1018"/>
    <d v="2026-03-06T10:59:52"/>
    <s v="Ubicación: 9.93577, -84.41135"/>
    <x v="0"/>
    <s v="GPS"/>
    <s v="Yes"/>
    <n v="0"/>
    <x v="0"/>
    <x v="0"/>
    <x v="0"/>
    <x v="0"/>
    <s v="Vehicle, Battery Electric Vehicle"/>
    <n v="0"/>
    <d v="2026-03-06T10:59:52"/>
    <n v="-84.411349999999999"/>
    <n v="9.9357699999999998"/>
    <s v="CurvePositionEstimateError"/>
    <n v="85"/>
    <s v="Yes"/>
    <e v="#REF!"/>
  </r>
  <r>
    <s v="NISSAN LEAF 299-1018"/>
    <d v="2026-03-06T10:59:56"/>
    <s v="Ubicación: 9.93568, -84.41047"/>
    <x v="0"/>
    <s v="GPS"/>
    <s v="Yes"/>
    <n v="0"/>
    <x v="0"/>
    <x v="0"/>
    <x v="0"/>
    <x v="0"/>
    <s v="Vehicle, Battery Electric Vehicle"/>
    <n v="0"/>
    <d v="2026-03-06T10:59:56"/>
    <n v="-84.410470000000004"/>
    <n v="9.9356799999999996"/>
    <s v="CurvePositionEstimateError"/>
    <n v="90"/>
    <s v="Yes"/>
    <e v="#REF!"/>
  </r>
  <r>
    <s v="NISSAN LEAF 299-1018"/>
    <d v="2026-03-06T10:59:57"/>
    <s v="Energía de la batería del vehículo eléctrico 47137"/>
    <x v="1"/>
    <s v="Engine"/>
    <s v="No"/>
    <n v="0"/>
    <x v="20"/>
    <x v="0"/>
    <x v="0"/>
    <x v="1328"/>
    <s v="Vehicle, Battery Electric Vehicle"/>
    <n v="0"/>
    <d v="2026-03-06T10:59:57"/>
    <n v="0"/>
    <n v="0"/>
    <s v=""/>
    <n v="0"/>
    <s v="No"/>
    <e v="#REF!"/>
  </r>
  <r>
    <s v="NISSAN LEAF 299-1018"/>
    <d v="2026-03-06T10:59:59"/>
    <s v="Velocidad del motor en carretera 98"/>
    <x v="1"/>
    <s v="Engine"/>
    <s v="No"/>
    <n v="0"/>
    <x v="27"/>
    <x v="0"/>
    <x v="0"/>
    <x v="198"/>
    <s v="Vehicle, Battery Electric Vehicle"/>
    <n v="0"/>
    <d v="2026-03-06T10:59:59"/>
    <n v="0"/>
    <n v="0"/>
    <s v=""/>
    <n v="0"/>
    <s v="No"/>
    <e v="#REF!"/>
  </r>
  <r>
    <s v="NISSAN LEAF 299-1018"/>
    <d v="2026-03-06T11:00:01"/>
    <s v="Ubicación: 9.93528, -84.40934"/>
    <x v="0"/>
    <s v="GPS"/>
    <s v="Yes"/>
    <n v="0"/>
    <x v="0"/>
    <x v="0"/>
    <x v="0"/>
    <x v="0"/>
    <s v="Vehicle, Battery Electric Vehicle"/>
    <n v="0"/>
    <d v="2026-03-06T11:00:01"/>
    <n v="-84.40934"/>
    <n v="9.9352800000000006"/>
    <s v="CurvePositionEstimateError"/>
    <n v="96"/>
    <s v="Yes"/>
    <e v="#REF!"/>
  </r>
  <r>
    <s v="NISSAN LEAF 299-1018"/>
    <d v="2026-03-06T11:00:03"/>
    <s v="Energía de la batería del vehículo eléctrico -11001"/>
    <x v="1"/>
    <s v="Engine"/>
    <s v="No"/>
    <n v="0"/>
    <x v="20"/>
    <x v="0"/>
    <x v="0"/>
    <x v="1329"/>
    <s v="Vehicle, Battery Electric Vehicle"/>
    <n v="0"/>
    <d v="2026-03-06T11:00:03"/>
    <n v="0"/>
    <n v="0"/>
    <s v=""/>
    <n v="0"/>
    <s v="No"/>
    <e v="#REF!"/>
  </r>
  <r>
    <s v="NISSAN LEAF 299-1018"/>
    <d v="2026-03-06T11:00:04"/>
    <s v="Ubicación: 9.93507, -84.40868"/>
    <x v="0"/>
    <s v="GPS"/>
    <s v="Yes"/>
    <n v="0"/>
    <x v="0"/>
    <x v="0"/>
    <x v="0"/>
    <x v="0"/>
    <s v="Vehicle, Battery Electric Vehicle"/>
    <n v="0"/>
    <d v="2026-03-06T11:00:04"/>
    <n v="-84.408680000000004"/>
    <n v="9.9350699999999996"/>
    <s v="CurveSpeedEstimateError"/>
    <n v="87"/>
    <s v="Yes"/>
    <e v="#REF!"/>
  </r>
  <r>
    <s v="NISSAN LEAF 299-1018"/>
    <d v="2026-03-06T11:00:04"/>
    <s v=" "/>
    <x v="1"/>
    <s v="Debug"/>
    <s v="No"/>
    <s v="BA-A7-02-00-F6-FD-16-00-FB-1D-0B-00-00-00-00"/>
    <x v="0"/>
    <x v="0"/>
    <x v="0"/>
    <x v="0"/>
    <s v="Vehicle, Battery Electric Vehicle"/>
    <n v="0"/>
    <d v="2026-03-06T11:00:04"/>
    <n v="0"/>
    <n v="0"/>
    <s v="61927"/>
    <n v="0"/>
    <s v="No"/>
    <e v="#REF!"/>
  </r>
  <r>
    <s v="NISSAN LEAF 299-1018"/>
    <d v="2026-03-06T11:00:05"/>
    <s v="Energía de la batería del vehículo eléctrico 25707"/>
    <x v="1"/>
    <s v="Engine"/>
    <s v="No"/>
    <n v="0"/>
    <x v="20"/>
    <x v="0"/>
    <x v="0"/>
    <x v="1330"/>
    <s v="Vehicle, Battery Electric Vehicle"/>
    <n v="0"/>
    <d v="2026-03-06T11:00:05"/>
    <n v="0"/>
    <n v="0"/>
    <s v=""/>
    <n v="0"/>
    <s v="No"/>
    <e v="#REF!"/>
  </r>
  <r>
    <s v="NISSAN LEAF 299-1018"/>
    <d v="2026-03-06T11:00:08"/>
    <s v="Energía de la batería del vehículo eléctrico -5085"/>
    <x v="1"/>
    <s v="Engine"/>
    <s v="No"/>
    <n v="0"/>
    <x v="20"/>
    <x v="0"/>
    <x v="0"/>
    <x v="1331"/>
    <s v="Vehicle, Battery Electric Vehicle"/>
    <n v="0"/>
    <d v="2026-03-06T11:00:08"/>
    <n v="0"/>
    <n v="0"/>
    <s v=""/>
    <n v="0"/>
    <s v="No"/>
    <e v="#REF!"/>
  </r>
  <r>
    <s v="NISSAN LEAF 299-1018"/>
    <d v="2026-03-06T11:00:09"/>
    <s v="Ubicación: 9.93505, -84.40765"/>
    <x v="0"/>
    <s v="GPS"/>
    <s v="Yes"/>
    <n v="0"/>
    <x v="0"/>
    <x v="0"/>
    <x v="0"/>
    <x v="0"/>
    <s v="Vehicle, Battery Electric Vehicle"/>
    <n v="0"/>
    <d v="2026-03-06T11:00:09"/>
    <n v="-84.407650000000004"/>
    <n v="9.9350500000000004"/>
    <s v="CurvePositionEstimateError"/>
    <n v="77"/>
    <s v="Yes"/>
    <e v="#REF!"/>
  </r>
  <r>
    <s v="NISSAN LEAF 299-1018"/>
    <d v="2026-03-06T11:00:10"/>
    <s v="Velocidad del motor en carretera 74"/>
    <x v="1"/>
    <s v="Engine"/>
    <s v="No"/>
    <n v="0"/>
    <x v="27"/>
    <x v="0"/>
    <x v="0"/>
    <x v="1189"/>
    <s v="Vehicle, Battery Electric Vehicle"/>
    <n v="0"/>
    <d v="2026-03-06T11:00:10"/>
    <n v="0"/>
    <n v="0"/>
    <s v=""/>
    <n v="0"/>
    <s v="No"/>
    <e v="#REF!"/>
  </r>
  <r>
    <s v="NISSAN LEAF 299-1018"/>
    <d v="2026-03-06T11:00:13"/>
    <s v="Ubicación: 9.93532, -84.40697"/>
    <x v="0"/>
    <s v="GPS"/>
    <s v="Yes"/>
    <n v="0"/>
    <x v="0"/>
    <x v="0"/>
    <x v="0"/>
    <x v="0"/>
    <s v="Vehicle, Battery Electric Vehicle"/>
    <n v="0"/>
    <d v="2026-03-06T11:00:13"/>
    <n v="-84.406970000000001"/>
    <n v="9.9353200000000008"/>
    <s v="CurvePositionEstimateError"/>
    <n v="70"/>
    <s v="Yes"/>
    <e v="#REF!"/>
  </r>
  <r>
    <s v="NISSAN LEAF 299-1018"/>
    <d v="2026-03-06T11:00:14"/>
    <s v="Energía de la batería del vehículo eléctrico 41956"/>
    <x v="1"/>
    <s v="Engine"/>
    <s v="No"/>
    <n v="0"/>
    <x v="20"/>
    <x v="0"/>
    <x v="0"/>
    <x v="1332"/>
    <s v="Vehicle, Battery Electric Vehicle"/>
    <n v="0"/>
    <d v="2026-03-06T11:00:14"/>
    <n v="0"/>
    <n v="0"/>
    <s v=""/>
    <n v="0"/>
    <s v="No"/>
    <e v="#REF!"/>
  </r>
  <r>
    <s v="NISSAN LEAF 299-1018"/>
    <d v="2026-03-06T11:00:15"/>
    <s v="Energía de la batería del vehículo eléctrico -5888"/>
    <x v="1"/>
    <s v="Engine"/>
    <s v="No"/>
    <n v="0"/>
    <x v="20"/>
    <x v="0"/>
    <x v="0"/>
    <x v="1333"/>
    <s v="Vehicle, Battery Electric Vehicle"/>
    <n v="0"/>
    <d v="2026-03-06T11:00:15"/>
    <n v="0"/>
    <n v="0"/>
    <s v=""/>
    <n v="0"/>
    <s v="No"/>
    <e v="#REF!"/>
  </r>
  <r>
    <s v="NISSAN LEAF 299-1018"/>
    <d v="2026-03-06T11:00:16"/>
    <s v="Señal de giro hacia la derecha (1. En) 1"/>
    <x v="1"/>
    <s v="Engine"/>
    <s v="No"/>
    <n v="0"/>
    <x v="28"/>
    <x v="0"/>
    <x v="0"/>
    <x v="1"/>
    <s v="Vehicle, Battery Electric Vehicle"/>
    <n v="0"/>
    <d v="2026-03-06T11:00:16"/>
    <n v="0"/>
    <n v="0"/>
    <s v=""/>
    <n v="0"/>
    <s v="No"/>
    <e v="#REF!"/>
  </r>
  <r>
    <s v="NISSAN LEAF 299-1018"/>
    <d v="2026-03-06T11:00:16"/>
    <s v="Odómetro 16034"/>
    <x v="1"/>
    <s v="Engine"/>
    <s v="No"/>
    <n v="0"/>
    <x v="11"/>
    <x v="0"/>
    <x v="0"/>
    <x v="1334"/>
    <s v="Vehicle, Battery Electric Vehicle"/>
    <n v="0"/>
    <d v="2026-03-06T11:00:16"/>
    <n v="0"/>
    <n v="0"/>
    <s v=""/>
    <n v="0"/>
    <s v="No"/>
    <e v="#REF!"/>
  </r>
  <r>
    <s v="NISSAN LEAF 299-1018"/>
    <d v="2026-03-06T11:00:16"/>
    <s v="Odómetro sin procesar 16034"/>
    <x v="1"/>
    <s v="Engine"/>
    <s v="No"/>
    <n v="0"/>
    <x v="12"/>
    <x v="0"/>
    <x v="0"/>
    <x v="1334"/>
    <s v="Vehicle, Battery Electric Vehicle"/>
    <n v="0"/>
    <d v="2026-03-06T11:00:16"/>
    <n v="0"/>
    <n v="0"/>
    <s v=""/>
    <n v="0"/>
    <s v="No"/>
    <e v="#REF!"/>
  </r>
  <r>
    <s v="NISSAN LEAF 299-1018"/>
    <d v="2026-03-06T11:00:16"/>
    <s v="Velocidad del motor en carretera 69"/>
    <x v="1"/>
    <s v="Engine"/>
    <s v="No"/>
    <n v="0"/>
    <x v="27"/>
    <x v="0"/>
    <x v="0"/>
    <x v="87"/>
    <s v="Vehicle, Battery Electric Vehicle"/>
    <n v="0"/>
    <d v="2026-03-06T11:00:16"/>
    <n v="0"/>
    <n v="0"/>
    <s v=""/>
    <n v="0"/>
    <s v="No"/>
    <e v="#REF!"/>
  </r>
  <r>
    <s v="NISSAN LEAF 299-1018"/>
    <d v="2026-03-06T11:00:17"/>
    <s v="Energía de la batería del vehículo eléctrico 41261"/>
    <x v="1"/>
    <s v="Engine"/>
    <s v="No"/>
    <n v="0"/>
    <x v="20"/>
    <x v="0"/>
    <x v="0"/>
    <x v="1335"/>
    <s v="Vehicle, Battery Electric Vehicle"/>
    <n v="0"/>
    <d v="2026-03-06T11:00:17"/>
    <n v="0"/>
    <n v="0"/>
    <s v=""/>
    <n v="0"/>
    <s v="No"/>
    <e v="#REF!"/>
  </r>
  <r>
    <s v="NISSAN LEAF 299-1018"/>
    <d v="2026-03-06T11:00:19"/>
    <s v="Ubicación: 9.93597, -84.40616"/>
    <x v="0"/>
    <s v="GPS"/>
    <s v="Yes"/>
    <n v="0"/>
    <x v="0"/>
    <x v="0"/>
    <x v="0"/>
    <x v="0"/>
    <s v="Vehicle, Battery Electric Vehicle"/>
    <n v="0"/>
    <d v="2026-03-06T11:00:19"/>
    <n v="-84.40616"/>
    <n v="9.9359699999999993"/>
    <s v="CurveSpeedEstimateError"/>
    <n v="70"/>
    <s v="Yes"/>
    <e v="#REF!"/>
  </r>
  <r>
    <s v="NISSAN LEAF 299-1018"/>
    <d v="2026-03-06T11:00:21"/>
    <s v="Señal de giro hacia la derecha (1. En) 0"/>
    <x v="1"/>
    <s v="Engine"/>
    <s v="No"/>
    <n v="0"/>
    <x v="28"/>
    <x v="0"/>
    <x v="0"/>
    <x v="7"/>
    <s v="Vehicle, Battery Electric Vehicle"/>
    <n v="0"/>
    <d v="2026-03-06T11:00:21"/>
    <n v="0"/>
    <n v="0"/>
    <s v=""/>
    <n v="0"/>
    <s v="No"/>
    <e v="#REF!"/>
  </r>
  <r>
    <s v="NISSAN LEAF 299-1018"/>
    <d v="2026-03-06T11:00:23"/>
    <s v="Ubicación: 9.93632, -84.40553"/>
    <x v="0"/>
    <s v="GPS"/>
    <s v="Yes"/>
    <n v="0"/>
    <x v="0"/>
    <x v="0"/>
    <x v="0"/>
    <x v="0"/>
    <s v="Vehicle, Battery Electric Vehicle"/>
    <n v="0"/>
    <d v="2026-03-06T11:00:23"/>
    <n v="-84.405529999999999"/>
    <n v="9.9363200000000003"/>
    <s v="CurveBased"/>
    <n v="74"/>
    <s v="Yes"/>
    <e v="#REF!"/>
  </r>
  <r>
    <s v="NISSAN LEAF 299-1018"/>
    <d v="2026-03-06T11:00:24"/>
    <s v="Velocidad del motor en carretera 77"/>
    <x v="1"/>
    <s v="Engine"/>
    <s v="No"/>
    <n v="0"/>
    <x v="27"/>
    <x v="0"/>
    <x v="0"/>
    <x v="90"/>
    <s v="Vehicle, Battery Electric Vehicle"/>
    <n v="0"/>
    <d v="2026-03-06T11:00:24"/>
    <n v="0"/>
    <n v="0"/>
    <s v=""/>
    <n v="0"/>
    <s v="No"/>
    <e v="#REF!"/>
  </r>
  <r>
    <s v="NISSAN LEAF 299-1018"/>
    <d v="2026-03-06T11:00:26"/>
    <s v="Ubicación: 9.93645, -84.40498"/>
    <x v="0"/>
    <s v="GPS"/>
    <s v="Yes"/>
    <n v="0"/>
    <x v="0"/>
    <x v="0"/>
    <x v="0"/>
    <x v="0"/>
    <s v="Vehicle, Battery Electric Vehicle"/>
    <n v="0"/>
    <d v="2026-03-06T11:00:26"/>
    <n v="-84.404979999999995"/>
    <n v="9.9364500000000007"/>
    <s v="CurvePositionEstimateError"/>
    <n v="74"/>
    <s v="Yes"/>
    <e v="#REF!"/>
  </r>
  <r>
    <s v="NISSAN LEAF 299-1018"/>
    <d v="2026-03-06T11:00:27"/>
    <s v="Estado de carga genérico 28.66"/>
    <x v="1"/>
    <s v="Engine"/>
    <s v="No"/>
    <n v="0"/>
    <x v="15"/>
    <x v="0"/>
    <x v="0"/>
    <x v="1336"/>
    <s v="Vehicle, Battery Electric Vehicle"/>
    <n v="0"/>
    <d v="2026-03-06T11:00:27"/>
    <n v="0"/>
    <n v="0"/>
    <s v=""/>
    <n v="0"/>
    <s v="No"/>
    <e v="#REF!"/>
  </r>
  <r>
    <s v="NISSAN LEAF 299-1018"/>
    <d v="2026-03-06T11:00:27"/>
    <s v="Energía de la batería del vehículo eléctrico 40380"/>
    <x v="1"/>
    <s v="Engine"/>
    <s v="No"/>
    <n v="0"/>
    <x v="20"/>
    <x v="0"/>
    <x v="0"/>
    <x v="1337"/>
    <s v="Vehicle, Battery Electric Vehicle"/>
    <n v="0"/>
    <d v="2026-03-06T11:00:27"/>
    <n v="0"/>
    <n v="0"/>
    <s v=""/>
    <n v="0"/>
    <s v="No"/>
    <e v="#REF!"/>
  </r>
  <r>
    <s v="NISSAN LEAF 299-1018"/>
    <d v="2026-03-06T11:00:29"/>
    <s v="Energía de la batería del vehículo eléctrico -5535"/>
    <x v="1"/>
    <s v="Engine"/>
    <s v="No"/>
    <n v="0"/>
    <x v="20"/>
    <x v="0"/>
    <x v="0"/>
    <x v="1338"/>
    <s v="Vehicle, Battery Electric Vehicle"/>
    <n v="0"/>
    <d v="2026-03-06T11:00:29"/>
    <n v="0"/>
    <n v="0"/>
    <s v=""/>
    <n v="0"/>
    <s v="No"/>
    <e v="#REF!"/>
  </r>
  <r>
    <s v="NISSAN LEAF 299-1018"/>
    <d v="2026-03-06T11:00:29"/>
    <s v="Señal de giro hacia la izquierda (1. En) 1"/>
    <x v="1"/>
    <s v="Engine"/>
    <s v="No"/>
    <n v="0"/>
    <x v="31"/>
    <x v="0"/>
    <x v="0"/>
    <x v="1"/>
    <s v="Vehicle, Battery Electric Vehicle"/>
    <n v="0"/>
    <d v="2026-03-06T11:00:29"/>
    <n v="0"/>
    <n v="0"/>
    <s v=""/>
    <n v="0"/>
    <s v="No"/>
    <e v="#REF!"/>
  </r>
  <r>
    <s v="NISSAN LEAF 299-1018"/>
    <d v="2026-03-06T11:00:30"/>
    <s v="Velocidad del motor en carretera 71"/>
    <x v="1"/>
    <s v="Engine"/>
    <s v="No"/>
    <n v="0"/>
    <x v="27"/>
    <x v="0"/>
    <x v="0"/>
    <x v="129"/>
    <s v="Vehicle, Battery Electric Vehicle"/>
    <n v="0"/>
    <d v="2026-03-06T11:00:30"/>
    <n v="0"/>
    <n v="0"/>
    <s v=""/>
    <n v="0"/>
    <s v="No"/>
    <e v="#REF!"/>
  </r>
  <r>
    <s v="NISSAN LEAF 299-1018"/>
    <d v="2026-03-06T11:00:34"/>
    <s v="Señal de giro hacia la izquierda (1. En) 0"/>
    <x v="1"/>
    <s v="Engine"/>
    <s v="No"/>
    <n v="0"/>
    <x v="31"/>
    <x v="0"/>
    <x v="0"/>
    <x v="7"/>
    <s v="Vehicle, Battery Electric Vehicle"/>
    <n v="0"/>
    <d v="2026-03-06T11:00:34"/>
    <n v="0"/>
    <n v="0"/>
    <s v=""/>
    <n v="0"/>
    <s v="No"/>
    <e v="#REF!"/>
  </r>
  <r>
    <s v="NISSAN LEAF 299-1018"/>
    <d v="2026-03-06T11:00:34"/>
    <s v="Ubicación: 9.93656, -84.40353"/>
    <x v="0"/>
    <s v="GPS"/>
    <s v="Yes"/>
    <n v="0"/>
    <x v="0"/>
    <x v="0"/>
    <x v="0"/>
    <x v="0"/>
    <s v="Vehicle, Battery Electric Vehicle"/>
    <n v="0"/>
    <d v="2026-03-06T11:00:34"/>
    <n v="-84.403530000000003"/>
    <n v="9.9365600000000001"/>
    <s v="CurveBased"/>
    <n v="70"/>
    <s v="Yes"/>
    <e v="#REF!"/>
  </r>
  <r>
    <s v="NISSAN LEAF 299-1018"/>
    <d v="2026-03-06T11:00:38"/>
    <s v="Energía de la batería del vehículo eléctrico 48024"/>
    <x v="1"/>
    <s v="Engine"/>
    <s v="No"/>
    <n v="0"/>
    <x v="20"/>
    <x v="0"/>
    <x v="0"/>
    <x v="1339"/>
    <s v="Vehicle, Battery Electric Vehicle"/>
    <n v="0"/>
    <d v="2026-03-06T11:00:38"/>
    <n v="0"/>
    <n v="0"/>
    <s v=""/>
    <n v="0"/>
    <s v="No"/>
    <e v="#REF!"/>
  </r>
  <r>
    <s v="NISSAN LEAF 299-1018"/>
    <d v="2026-03-06T11:00:41"/>
    <s v="Ubicación: 9.93709, -84.40231"/>
    <x v="0"/>
    <s v="GPS"/>
    <s v="Yes"/>
    <n v="0"/>
    <x v="0"/>
    <x v="0"/>
    <x v="0"/>
    <x v="0"/>
    <s v="Vehicle, Battery Electric Vehicle"/>
    <n v="0"/>
    <d v="2026-03-06T11:00:41"/>
    <n v="-84.40231"/>
    <n v="9.9370899999999995"/>
    <s v="CurveSpeed"/>
    <n v="81"/>
    <s v="Yes"/>
    <e v="#REF!"/>
  </r>
  <r>
    <s v="NISSAN LEAF 299-1018"/>
    <d v="2026-03-06T11:00:41"/>
    <s v="Velocidad del motor en carretera 83"/>
    <x v="1"/>
    <s v="Engine"/>
    <s v="No"/>
    <n v="0"/>
    <x v="27"/>
    <x v="0"/>
    <x v="0"/>
    <x v="195"/>
    <s v="Vehicle, Battery Electric Vehicle"/>
    <n v="0"/>
    <d v="2026-03-06T11:00:41"/>
    <n v="0"/>
    <n v="0"/>
    <s v=""/>
    <n v="0"/>
    <s v="No"/>
    <e v="#REF!"/>
  </r>
  <r>
    <s v="NISSAN LEAF 299-1018"/>
    <d v="2026-03-06T11:00:43"/>
    <s v="Energía de la batería del vehículo eléctrico 3674"/>
    <x v="1"/>
    <s v="Engine"/>
    <s v="No"/>
    <n v="0"/>
    <x v="20"/>
    <x v="0"/>
    <x v="0"/>
    <x v="1340"/>
    <s v="Vehicle, Battery Electric Vehicle"/>
    <n v="0"/>
    <d v="2026-03-06T11:00:43"/>
    <n v="0"/>
    <n v="0"/>
    <s v=""/>
    <n v="0"/>
    <s v="No"/>
    <e v="#REF!"/>
  </r>
  <r>
    <s v="NISSAN LEAF 299-1018"/>
    <d v="2026-03-06T11:00:47"/>
    <s v="Ubicación: 9.93763, -84.40131"/>
    <x v="0"/>
    <s v="GPS"/>
    <s v="Yes"/>
    <n v="0"/>
    <x v="0"/>
    <x v="0"/>
    <x v="0"/>
    <x v="0"/>
    <s v="Vehicle, Battery Electric Vehicle"/>
    <n v="0"/>
    <d v="2026-03-06T11:00:47"/>
    <n v="-84.401309999999995"/>
    <n v="9.9376300000000004"/>
    <s v="CurvePositionEstimateError"/>
    <n v="70"/>
    <s v="Yes"/>
    <e v="#REF!"/>
  </r>
  <r>
    <s v="NISSAN LEAF 299-1018"/>
    <d v="2026-03-06T11:00:52"/>
    <s v="Ubicación: 9.93824, -84.40075"/>
    <x v="0"/>
    <s v="GPS"/>
    <s v="Yes"/>
    <n v="0"/>
    <x v="0"/>
    <x v="0"/>
    <x v="0"/>
    <x v="0"/>
    <s v="Vehicle, Battery Electric Vehicle"/>
    <n v="0"/>
    <d v="2026-03-06T11:00:52"/>
    <n v="-84.400750000000002"/>
    <n v="9.9382400000000004"/>
    <s v="CurvePositionEstimateError"/>
    <n v="63"/>
    <s v="Yes"/>
    <e v="#REF!"/>
  </r>
  <r>
    <s v="NISSAN LEAF 299-1018"/>
    <d v="2026-03-06T11:00:55"/>
    <s v="Velocidad del motor en carretera 61"/>
    <x v="1"/>
    <s v="Engine"/>
    <s v="No"/>
    <n v="0"/>
    <x v="27"/>
    <x v="0"/>
    <x v="0"/>
    <x v="307"/>
    <s v="Vehicle, Battery Electric Vehicle"/>
    <n v="0"/>
    <d v="2026-03-06T11:00:55"/>
    <n v="0"/>
    <n v="0"/>
    <s v=""/>
    <n v="0"/>
    <s v="No"/>
    <e v="#REF!"/>
  </r>
  <r>
    <s v="NISSAN LEAF 299-1018"/>
    <d v="2026-03-06T11:00:57"/>
    <s v="Ubicación: 9.93895, -84.40048"/>
    <x v="0"/>
    <s v="GPS"/>
    <s v="Yes"/>
    <n v="0"/>
    <x v="0"/>
    <x v="0"/>
    <x v="0"/>
    <x v="0"/>
    <s v="Vehicle, Battery Electric Vehicle"/>
    <n v="0"/>
    <d v="2026-03-06T11:00:57"/>
    <n v="-84.400480000000002"/>
    <n v="9.9389500000000002"/>
    <s v="CurvePositionEstimateError"/>
    <n v="57"/>
    <s v="Yes"/>
    <e v="#REF!"/>
  </r>
  <r>
    <s v="NISSAN LEAF 299-1018"/>
    <d v="2026-03-06T11:01:00"/>
    <s v="Energía de la batería del vehículo eléctrico 36678"/>
    <x v="1"/>
    <s v="Engine"/>
    <s v="No"/>
    <n v="0"/>
    <x v="20"/>
    <x v="0"/>
    <x v="0"/>
    <x v="1341"/>
    <s v="Vehicle, Battery Electric Vehicle"/>
    <n v="0"/>
    <d v="2026-03-06T11:01:00"/>
    <n v="0"/>
    <n v="0"/>
    <s v=""/>
    <n v="0"/>
    <s v="No"/>
    <e v="#REF!"/>
  </r>
  <r>
    <s v="NISSAN LEAF 299-1018"/>
    <d v="2026-03-06T11:01:03"/>
    <s v="Ubicación: 9.93981, -84.40047"/>
    <x v="0"/>
    <s v="GPS"/>
    <s v="Yes"/>
    <n v="0"/>
    <x v="0"/>
    <x v="0"/>
    <x v="0"/>
    <x v="0"/>
    <s v="Vehicle, Battery Electric Vehicle"/>
    <n v="0"/>
    <d v="2026-03-06T11:01:03"/>
    <n v="-84.400469999999999"/>
    <n v="9.9398099999999996"/>
    <s v="CurvePositionEstimateError"/>
    <n v="57"/>
    <s v="Yes"/>
    <e v="#REF!"/>
  </r>
  <r>
    <s v="NISSAN LEAF 299-1018"/>
    <d v="2026-03-06T11:01:04"/>
    <s v="Velocidad del motor en carretera 58"/>
    <x v="1"/>
    <s v="Engine"/>
    <s v="No"/>
    <n v="0"/>
    <x v="27"/>
    <x v="0"/>
    <x v="0"/>
    <x v="385"/>
    <s v="Vehicle, Battery Electric Vehicle"/>
    <n v="0"/>
    <d v="2026-03-06T11:01:04"/>
    <n v="0"/>
    <n v="0"/>
    <s v=""/>
    <n v="0"/>
    <s v="No"/>
    <e v="#REF!"/>
  </r>
  <r>
    <s v="NISSAN LEAF 299-1018"/>
    <d v="2026-03-06T11:01:08"/>
    <s v="Odómetro 16035"/>
    <x v="1"/>
    <s v="Engine"/>
    <s v="No"/>
    <n v="0"/>
    <x v="11"/>
    <x v="0"/>
    <x v="0"/>
    <x v="1342"/>
    <s v="Vehicle, Battery Electric Vehicle"/>
    <n v="0"/>
    <d v="2026-03-06T11:01:08"/>
    <n v="0"/>
    <n v="0"/>
    <s v=""/>
    <n v="0"/>
    <s v="No"/>
    <e v="#REF!"/>
  </r>
  <r>
    <s v="NISSAN LEAF 299-1018"/>
    <d v="2026-03-06T11:01:08"/>
    <s v="Odómetro sin procesar 16035"/>
    <x v="1"/>
    <s v="Engine"/>
    <s v="No"/>
    <n v="0"/>
    <x v="12"/>
    <x v="0"/>
    <x v="0"/>
    <x v="1342"/>
    <s v="Vehicle, Battery Electric Vehicle"/>
    <n v="0"/>
    <d v="2026-03-06T11:01:08"/>
    <n v="0"/>
    <n v="0"/>
    <s v=""/>
    <n v="0"/>
    <s v="No"/>
    <e v="#REF!"/>
  </r>
  <r>
    <s v="NISSAN LEAF 299-1018"/>
    <d v="2026-03-06T11:01:10"/>
    <s v="Ubicación: 9.94083, -84.40044"/>
    <x v="0"/>
    <s v="GPS"/>
    <s v="Yes"/>
    <n v="0"/>
    <x v="0"/>
    <x v="0"/>
    <x v="0"/>
    <x v="0"/>
    <s v="Vehicle, Battery Electric Vehicle"/>
    <n v="0"/>
    <d v="2026-03-06T11:01:10"/>
    <n v="-84.400440000000003"/>
    <n v="9.9408300000000001"/>
    <s v="CurveBased"/>
    <n v="63"/>
    <s v="Yes"/>
    <e v="#REF!"/>
  </r>
  <r>
    <s v="NISSAN LEAF 299-1018"/>
    <d v="2026-03-06T11:01:10"/>
    <s v="Velocidad del motor en carretera 66"/>
    <x v="1"/>
    <s v="Engine"/>
    <s v="No"/>
    <n v="0"/>
    <x v="27"/>
    <x v="0"/>
    <x v="0"/>
    <x v="76"/>
    <s v="Vehicle, Battery Electric Vehicle"/>
    <n v="0"/>
    <d v="2026-03-06T11:01:10"/>
    <n v="0"/>
    <n v="0"/>
    <s v=""/>
    <n v="0"/>
    <s v="No"/>
    <e v="#REF!"/>
  </r>
  <r>
    <s v="NISSAN LEAF 299-1018"/>
    <d v="2026-03-06T11:01:12"/>
    <s v="Energía de la batería del vehículo eléctrico -5568"/>
    <x v="1"/>
    <s v="Engine"/>
    <s v="No"/>
    <n v="0"/>
    <x v="20"/>
    <x v="0"/>
    <x v="0"/>
    <x v="1343"/>
    <s v="Vehicle, Battery Electric Vehicle"/>
    <n v="0"/>
    <d v="2026-03-06T11:01:12"/>
    <n v="0"/>
    <n v="0"/>
    <s v=""/>
    <n v="0"/>
    <s v="No"/>
    <e v="#REF!"/>
  </r>
  <r>
    <s v="NISSAN LEAF 299-1018"/>
    <d v="2026-03-06T11:01:13"/>
    <s v="Velocidad del motor en carretera 62"/>
    <x v="1"/>
    <s v="Engine"/>
    <s v="No"/>
    <n v="0"/>
    <x v="27"/>
    <x v="0"/>
    <x v="0"/>
    <x v="125"/>
    <s v="Vehicle, Battery Electric Vehicle"/>
    <n v="0"/>
    <d v="2026-03-06T11:01:13"/>
    <n v="0"/>
    <n v="0"/>
    <s v=""/>
    <n v="0"/>
    <s v="No"/>
    <e v="#REF!"/>
  </r>
  <r>
    <s v="NISSAN LEAF 299-1018"/>
    <d v="2026-03-06T11:01:15"/>
    <s v="Ubicación: 9.94156, -84.40016"/>
    <x v="0"/>
    <s v="GPS"/>
    <s v="Yes"/>
    <n v="0"/>
    <x v="0"/>
    <x v="0"/>
    <x v="0"/>
    <x v="0"/>
    <s v="Vehicle, Battery Electric Vehicle"/>
    <n v="0"/>
    <d v="2026-03-06T11:01:15"/>
    <n v="-84.40016"/>
    <n v="9.9415600000000008"/>
    <s v="CurvePositionEstimateError"/>
    <n v="61"/>
    <s v="Yes"/>
    <e v="#REF!"/>
  </r>
  <r>
    <s v="NISSAN LEAF 299-1018"/>
    <d v="2026-03-06T11:01:19"/>
    <s v="Energía de la batería del vehículo eléctrico 23317"/>
    <x v="1"/>
    <s v="Engine"/>
    <s v="No"/>
    <n v="0"/>
    <x v="20"/>
    <x v="0"/>
    <x v="0"/>
    <x v="1344"/>
    <s v="Vehicle, Battery Electric Vehicle"/>
    <n v="0"/>
    <d v="2026-03-06T11:01:19"/>
    <n v="0"/>
    <n v="0"/>
    <s v=""/>
    <n v="0"/>
    <s v="No"/>
    <e v="#REF!"/>
  </r>
  <r>
    <s v="NISSAN LEAF 299-1018"/>
    <d v="2026-03-06T11:01:20"/>
    <s v="Energía de la batería del vehículo eléctrico -7056"/>
    <x v="1"/>
    <s v="Engine"/>
    <s v="No"/>
    <n v="0"/>
    <x v="20"/>
    <x v="0"/>
    <x v="0"/>
    <x v="1345"/>
    <s v="Vehicle, Battery Electric Vehicle"/>
    <n v="0"/>
    <d v="2026-03-06T11:01:20"/>
    <n v="0"/>
    <n v="0"/>
    <s v=""/>
    <n v="0"/>
    <s v="No"/>
    <e v="#REF!"/>
  </r>
  <r>
    <s v="NISSAN LEAF 299-1018"/>
    <d v="2026-03-06T11:01:20"/>
    <s v="Ubicación: 9.94219, -84.39965"/>
    <x v="0"/>
    <s v="GPS"/>
    <s v="Yes"/>
    <n v="0"/>
    <x v="0"/>
    <x v="0"/>
    <x v="0"/>
    <x v="0"/>
    <s v="Vehicle, Battery Electric Vehicle"/>
    <n v="0"/>
    <d v="2026-03-06T11:01:20"/>
    <n v="-84.399649999999994"/>
    <n v="9.9421900000000001"/>
    <s v="CurveSpeedEstimateError"/>
    <n v="68"/>
    <s v="Yes"/>
    <e v="#REF!"/>
  </r>
  <r>
    <s v="NISSAN LEAF 299-1018"/>
    <d v="2026-03-06T11:01:20"/>
    <s v="Velocidad del motor en carretera 70"/>
    <x v="1"/>
    <s v="Engine"/>
    <s v="No"/>
    <n v="0"/>
    <x v="27"/>
    <x v="0"/>
    <x v="0"/>
    <x v="135"/>
    <s v="Vehicle, Battery Electric Vehicle"/>
    <n v="0"/>
    <d v="2026-03-06T11:01:20"/>
    <n v="0"/>
    <n v="0"/>
    <s v=""/>
    <n v="0"/>
    <s v="No"/>
    <e v="#REF!"/>
  </r>
  <r>
    <s v="NISSAN LEAF 299-1018"/>
    <d v="2026-03-06T11:01:24"/>
    <s v="Ubicación: 9.94256, -84.3991"/>
    <x v="0"/>
    <s v="GPS"/>
    <s v="Yes"/>
    <n v="0"/>
    <x v="0"/>
    <x v="0"/>
    <x v="0"/>
    <x v="0"/>
    <s v="Vehicle, Battery Electric Vehicle"/>
    <n v="0"/>
    <d v="2026-03-06T11:01:24"/>
    <n v="-84.399100000000004"/>
    <n v="9.9425600000000003"/>
    <s v="CurveSpeedEstimateError"/>
    <n v="63"/>
    <s v="Yes"/>
    <e v="#REF!"/>
  </r>
  <r>
    <s v="NISSAN LEAF 299-1018"/>
    <d v="2026-03-06T11:01:25"/>
    <s v="Velocidad del motor en carretera 61"/>
    <x v="1"/>
    <s v="Engine"/>
    <s v="No"/>
    <n v="0"/>
    <x v="27"/>
    <x v="0"/>
    <x v="0"/>
    <x v="307"/>
    <s v="Vehicle, Battery Electric Vehicle"/>
    <n v="0"/>
    <d v="2026-03-06T11:01:25"/>
    <n v="0"/>
    <n v="0"/>
    <s v=""/>
    <n v="0"/>
    <s v="No"/>
    <e v="#REF!"/>
  </r>
  <r>
    <s v="NISSAN LEAF 299-1018"/>
    <d v="2026-03-06T11:01:27"/>
    <s v="Estado de carga genérico 27.56"/>
    <x v="1"/>
    <s v="Engine"/>
    <s v="No"/>
    <n v="0"/>
    <x v="15"/>
    <x v="0"/>
    <x v="0"/>
    <x v="1346"/>
    <s v="Vehicle, Battery Electric Vehicle"/>
    <n v="0"/>
    <d v="2026-03-06T11:01:27"/>
    <n v="0"/>
    <n v="0"/>
    <s v=""/>
    <n v="0"/>
    <s v="No"/>
    <e v="#REF!"/>
  </r>
  <r>
    <s v="NISSAN LEAF 299-1018"/>
    <d v="2026-03-06T11:01:3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01:30"/>
    <n v="0"/>
    <n v="0"/>
    <s v=""/>
    <n v="0"/>
    <s v="No"/>
    <e v="#REF!"/>
  </r>
  <r>
    <s v="NISSAN LEAF 299-1018"/>
    <d v="2026-03-06T11:01:30"/>
    <s v="Ubicación: 9.94281, -84.39822"/>
    <x v="0"/>
    <s v="GPS"/>
    <s v="Yes"/>
    <n v="0"/>
    <x v="0"/>
    <x v="0"/>
    <x v="0"/>
    <x v="0"/>
    <s v="Vehicle, Battery Electric Vehicle"/>
    <n v="0"/>
    <d v="2026-03-06T11:01:30"/>
    <n v="-84.398219999999995"/>
    <n v="9.9428099999999997"/>
    <s v="CurveSpeedEstimateError"/>
    <n v="63"/>
    <s v="Yes"/>
    <e v="#REF!"/>
  </r>
  <r>
    <s v="NISSAN LEAF 299-1018"/>
    <d v="2026-03-06T11:01:33"/>
    <s v="Energía de la batería del vehículo eléctrico 34388"/>
    <x v="1"/>
    <s v="Engine"/>
    <s v="No"/>
    <n v="0"/>
    <x v="20"/>
    <x v="0"/>
    <x v="0"/>
    <x v="1347"/>
    <s v="Vehicle, Battery Electric Vehicle"/>
    <n v="0"/>
    <d v="2026-03-06T11:01:33"/>
    <n v="0"/>
    <n v="0"/>
    <s v=""/>
    <n v="0"/>
    <s v="No"/>
    <e v="#REF!"/>
  </r>
  <r>
    <s v="NISSAN LEAF 299-1018"/>
    <d v="2026-03-06T11:01:35"/>
    <s v="Ubicación: 9.94274, -84.39738"/>
    <x v="0"/>
    <s v="GPS"/>
    <s v="Yes"/>
    <n v="0"/>
    <x v="0"/>
    <x v="0"/>
    <x v="0"/>
    <x v="0"/>
    <s v="Vehicle, Battery Electric Vehicle"/>
    <n v="0"/>
    <d v="2026-03-06T11:01:35"/>
    <n v="-84.397379999999998"/>
    <n v="9.9427400000000006"/>
    <s v="CurvePositionEstimateError"/>
    <n v="70"/>
    <s v="Yes"/>
    <e v="#REF!"/>
  </r>
  <r>
    <s v="NISSAN LEAF 299-1018"/>
    <d v="2026-03-06T11:01:35"/>
    <s v="Velocidad del motor en carretera 72"/>
    <x v="1"/>
    <s v="Engine"/>
    <s v="No"/>
    <n v="0"/>
    <x v="27"/>
    <x v="0"/>
    <x v="0"/>
    <x v="188"/>
    <s v="Vehicle, Battery Electric Vehicle"/>
    <n v="0"/>
    <d v="2026-03-06T11:01:35"/>
    <n v="0"/>
    <n v="0"/>
    <s v=""/>
    <n v="0"/>
    <s v="No"/>
    <e v="#REF!"/>
  </r>
  <r>
    <s v="NISSAN LEAF 299-1018"/>
    <d v="2026-03-06T11:01:39"/>
    <s v="Ubicación: 9.94247, -84.39674"/>
    <x v="0"/>
    <s v="GPS"/>
    <s v="Yes"/>
    <n v="0"/>
    <x v="0"/>
    <x v="0"/>
    <x v="0"/>
    <x v="0"/>
    <s v="Vehicle, Battery Electric Vehicle"/>
    <n v="0"/>
    <d v="2026-03-06T11:01:39"/>
    <n v="-84.396739999999994"/>
    <n v="9.9424700000000001"/>
    <s v="CurveSpeedEstimateError"/>
    <n v="66"/>
    <s v="Yes"/>
    <e v="#REF!"/>
  </r>
  <r>
    <s v="NISSAN LEAF 299-1018"/>
    <d v="2026-03-06T11:01:40"/>
    <s v="Velocidad del motor en carretera 66"/>
    <x v="1"/>
    <s v="Engine"/>
    <s v="No"/>
    <n v="0"/>
    <x v="27"/>
    <x v="0"/>
    <x v="0"/>
    <x v="76"/>
    <s v="Vehicle, Battery Electric Vehicle"/>
    <n v="0"/>
    <d v="2026-03-06T11:01:40"/>
    <n v="0"/>
    <n v="0"/>
    <s v=""/>
    <n v="0"/>
    <s v="No"/>
    <e v="#REF!"/>
  </r>
  <r>
    <s v="NISSAN LEAF 299-1018"/>
    <d v="2026-03-06T11:01:42"/>
    <s v="Energía de la batería del vehículo eléctrico -5262"/>
    <x v="1"/>
    <s v="Engine"/>
    <s v="No"/>
    <n v="0"/>
    <x v="20"/>
    <x v="0"/>
    <x v="0"/>
    <x v="1348"/>
    <s v="Vehicle, Battery Electric Vehicle"/>
    <n v="0"/>
    <d v="2026-03-06T11:01:42"/>
    <n v="0"/>
    <n v="0"/>
    <s v=""/>
    <n v="0"/>
    <s v="No"/>
    <e v="#REF!"/>
  </r>
  <r>
    <s v="NISSAN LEAF 299-1018"/>
    <d v="2026-03-06T11:0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01:44"/>
    <n v="0"/>
    <n v="0"/>
    <s v=""/>
    <n v="0"/>
    <s v="No"/>
    <e v="#REF!"/>
  </r>
  <r>
    <s v="NISSAN LEAF 299-1018"/>
    <d v="2026-03-06T11:01:44"/>
    <s v=" "/>
    <x v="1"/>
    <s v="Debug"/>
    <s v="No"/>
    <s v="3B-8E-05-11-80-DA-02"/>
    <x v="0"/>
    <x v="0"/>
    <x v="0"/>
    <x v="0"/>
    <s v="Vehicle, Battery Electric Vehicle"/>
    <n v="0"/>
    <d v="2026-03-06T11:01:44"/>
    <n v="0"/>
    <n v="0"/>
    <s v="40012"/>
    <n v="0"/>
    <s v="No"/>
    <e v="#REF!"/>
  </r>
  <r>
    <s v="NISSAN LEAF 299-1018"/>
    <d v="2026-03-06T11:01:44"/>
    <s v="Intensidad de la señal del módem celular 96"/>
    <x v="1"/>
    <s v="Engine"/>
    <s v="No"/>
    <n v="0"/>
    <x v="26"/>
    <x v="0"/>
    <x v="0"/>
    <x v="1032"/>
    <s v="Vehicle, Battery Electric Vehicle"/>
    <n v="0"/>
    <d v="2026-03-06T11:01:44"/>
    <n v="0"/>
    <n v="0"/>
    <s v=""/>
    <n v="0"/>
    <s v="No"/>
    <e v="#REF!"/>
  </r>
  <r>
    <s v="NISSAN LEAF 299-1018"/>
    <d v="2026-03-06T11:01:45"/>
    <s v="Ubicación: 9.94189, -84.39605"/>
    <x v="0"/>
    <s v="GPS"/>
    <s v="Yes"/>
    <n v="0"/>
    <x v="0"/>
    <x v="0"/>
    <x v="0"/>
    <x v="0"/>
    <s v="Vehicle, Battery Electric Vehicle"/>
    <n v="0"/>
    <d v="2026-03-06T11:01:45"/>
    <n v="-84.396050000000002"/>
    <n v="9.9418900000000008"/>
    <s v="CurveSpeedEstimateError"/>
    <n v="52"/>
    <s v="Yes"/>
    <e v="#REF!"/>
  </r>
  <r>
    <s v="NISSAN LEAF 299-1018"/>
    <d v="2026-03-06T11:01:45"/>
    <s v=" "/>
    <x v="1"/>
    <s v="Debug"/>
    <s v="No"/>
    <s v="FF-1F-1B-1A-10-20-BC-00-00-00-00-00-00-00-00"/>
    <x v="0"/>
    <x v="0"/>
    <x v="0"/>
    <x v="0"/>
    <s v="Vehicle, Battery Electric Vehicle"/>
    <n v="0"/>
    <d v="2026-03-06T11:01:45"/>
    <n v="0"/>
    <n v="0"/>
    <s v="61784"/>
    <n v="0"/>
    <s v="No"/>
    <e v="#REF!"/>
  </r>
  <r>
    <s v="NISSAN LEAF 299-1018"/>
    <d v="2026-03-06T11:01:47"/>
    <s v="Ubicación: 9.94169, -84.3959"/>
    <x v="0"/>
    <s v="GPS"/>
    <s v="Yes"/>
    <n v="0"/>
    <x v="0"/>
    <x v="0"/>
    <x v="0"/>
    <x v="0"/>
    <s v="Vehicle, Battery Electric Vehicle"/>
    <n v="0"/>
    <d v="2026-03-06T11:01:47"/>
    <n v="-84.395899999999997"/>
    <n v="9.9416899999999995"/>
    <s v="CurveSpeed"/>
    <n v="46"/>
    <s v="Yes"/>
    <e v="#REF!"/>
  </r>
  <r>
    <s v="NISSAN LEAF 299-1018"/>
    <d v="2026-03-06T11:01:47"/>
    <s v="Velocidad del motor en carretera 47"/>
    <x v="1"/>
    <s v="Engine"/>
    <s v="No"/>
    <n v="0"/>
    <x v="27"/>
    <x v="0"/>
    <x v="0"/>
    <x v="342"/>
    <s v="Vehicle, Battery Electric Vehicle"/>
    <n v="0"/>
    <d v="2026-03-06T11:01:47"/>
    <n v="0"/>
    <n v="0"/>
    <s v=""/>
    <n v="0"/>
    <s v="No"/>
    <e v="#REF!"/>
  </r>
  <r>
    <s v="NISSAN LEAF 299-1018"/>
    <d v="2026-03-06T11:01:49"/>
    <s v="Energía de la batería del vehículo eléctrico 20140"/>
    <x v="1"/>
    <s v="Engine"/>
    <s v="No"/>
    <n v="0"/>
    <x v="20"/>
    <x v="0"/>
    <x v="0"/>
    <x v="1349"/>
    <s v="Vehicle, Battery Electric Vehicle"/>
    <n v="0"/>
    <d v="2026-03-06T11:01:49"/>
    <n v="0"/>
    <n v="0"/>
    <s v=""/>
    <n v="0"/>
    <s v="No"/>
    <e v="#REF!"/>
  </r>
  <r>
    <s v="NISSAN LEAF 299-1018"/>
    <d v="2026-03-06T11:01:50"/>
    <s v="Ubicación: 9.94142, -84.39568"/>
    <x v="0"/>
    <s v="GPS"/>
    <s v="Yes"/>
    <n v="0"/>
    <x v="0"/>
    <x v="0"/>
    <x v="0"/>
    <x v="0"/>
    <s v="Vehicle, Battery Electric Vehicle"/>
    <n v="0"/>
    <d v="2026-03-06T11:01:50"/>
    <n v="-84.395679999999999"/>
    <n v="9.9414200000000008"/>
    <s v="CurveSpeedEstimateError"/>
    <n v="48"/>
    <s v="Yes"/>
    <e v="#REF!"/>
  </r>
  <r>
    <s v="NISSAN LEAF 299-1018"/>
    <d v="2026-03-06T11:01:54"/>
    <s v="Ubicación: 9.94105, -84.39531"/>
    <x v="0"/>
    <s v="GPS"/>
    <s v="Yes"/>
    <n v="0"/>
    <x v="0"/>
    <x v="0"/>
    <x v="0"/>
    <x v="0"/>
    <s v="Vehicle, Battery Electric Vehicle"/>
    <n v="0"/>
    <d v="2026-03-06T11:01:54"/>
    <n v="-84.395309999999995"/>
    <n v="9.9410500000000006"/>
    <s v="CurveBased"/>
    <n v="53"/>
    <s v="Yes"/>
    <e v="#REF!"/>
  </r>
  <r>
    <s v="NISSAN LEAF 299-1018"/>
    <d v="2026-03-06T11:01:59"/>
    <s v="Ubicación: 9.94072, -84.3947"/>
    <x v="0"/>
    <s v="GPS"/>
    <s v="Yes"/>
    <n v="0"/>
    <x v="0"/>
    <x v="0"/>
    <x v="0"/>
    <x v="0"/>
    <s v="Vehicle, Battery Electric Vehicle"/>
    <n v="0"/>
    <d v="2026-03-06T11:01:59"/>
    <n v="-84.3947"/>
    <n v="9.9407200000000007"/>
    <s v="CurvePositionEstimateError"/>
    <n v="55"/>
    <s v="Yes"/>
    <e v="#REF!"/>
  </r>
  <r>
    <s v="NISSAN LEAF 299-1018"/>
    <d v="2026-03-06T11:02:05"/>
    <s v="Ubicación: 9.9406, -84.39384"/>
    <x v="0"/>
    <s v="GPS"/>
    <s v="Yes"/>
    <n v="0"/>
    <x v="0"/>
    <x v="0"/>
    <x v="0"/>
    <x v="0"/>
    <s v="Vehicle, Battery Electric Vehicle"/>
    <n v="0"/>
    <d v="2026-03-06T11:02:05"/>
    <n v="-84.393839999999997"/>
    <n v="9.9405999999999999"/>
    <s v="CurvePositionEstimateError"/>
    <n v="61"/>
    <s v="Yes"/>
    <e v="#REF!"/>
  </r>
  <r>
    <s v="NISSAN LEAF 299-1018"/>
    <d v="2026-03-06T11:02:06"/>
    <s v="Velocidad del motor en carretera 64"/>
    <x v="1"/>
    <s v="Engine"/>
    <s v="No"/>
    <n v="0"/>
    <x v="27"/>
    <x v="0"/>
    <x v="0"/>
    <x v="133"/>
    <s v="Vehicle, Battery Electric Vehicle"/>
    <n v="0"/>
    <d v="2026-03-06T11:02:06"/>
    <n v="0"/>
    <n v="0"/>
    <s v=""/>
    <n v="0"/>
    <s v="No"/>
    <e v="#REF!"/>
  </r>
  <r>
    <s v="NISSAN LEAF 299-1018"/>
    <d v="2026-03-06T11:02:06"/>
    <s v="Odómetro 16036"/>
    <x v="1"/>
    <s v="Engine"/>
    <s v="No"/>
    <n v="0"/>
    <x v="11"/>
    <x v="0"/>
    <x v="0"/>
    <x v="1350"/>
    <s v="Vehicle, Battery Electric Vehicle"/>
    <n v="0"/>
    <d v="2026-03-06T11:02:06"/>
    <n v="0"/>
    <n v="0"/>
    <s v=""/>
    <n v="0"/>
    <s v="No"/>
    <e v="#REF!"/>
  </r>
  <r>
    <s v="NISSAN LEAF 299-1018"/>
    <d v="2026-03-06T11:02:06"/>
    <s v="Odómetro sin procesar 16036"/>
    <x v="1"/>
    <s v="Engine"/>
    <s v="No"/>
    <n v="0"/>
    <x v="12"/>
    <x v="0"/>
    <x v="0"/>
    <x v="1350"/>
    <s v="Vehicle, Battery Electric Vehicle"/>
    <n v="0"/>
    <d v="2026-03-06T11:02:06"/>
    <n v="0"/>
    <n v="0"/>
    <s v=""/>
    <n v="0"/>
    <s v="No"/>
    <e v="#REF!"/>
  </r>
  <r>
    <s v="NISSAN LEAF 299-1018"/>
    <d v="2026-03-06T11:02:10"/>
    <s v="Ubicación: 9.9408, -84.39308"/>
    <x v="0"/>
    <s v="GPS"/>
    <s v="Yes"/>
    <n v="0"/>
    <x v="0"/>
    <x v="0"/>
    <x v="0"/>
    <x v="0"/>
    <s v="Vehicle, Battery Electric Vehicle"/>
    <n v="0"/>
    <d v="2026-03-06T11:02:10"/>
    <n v="-84.393079999999998"/>
    <n v="9.9407999999999994"/>
    <s v="CurvePositionEstimateError"/>
    <n v="63"/>
    <s v="Yes"/>
    <e v="#REF!"/>
  </r>
  <r>
    <s v="NISSAN LEAF 299-1018"/>
    <d v="2026-03-06T11:02:10"/>
    <s v="Velocidad del motor en carretera 65"/>
    <x v="1"/>
    <s v="Engine"/>
    <s v="No"/>
    <n v="0"/>
    <x v="27"/>
    <x v="0"/>
    <x v="0"/>
    <x v="339"/>
    <s v="Vehicle, Battery Electric Vehicle"/>
    <n v="0"/>
    <d v="2026-03-06T11:02:10"/>
    <n v="0"/>
    <n v="0"/>
    <s v=""/>
    <n v="0"/>
    <s v="No"/>
    <e v="#REF!"/>
  </r>
  <r>
    <s v="NISSAN LEAF 299-1018"/>
    <d v="2026-03-06T11:02:10"/>
    <s v="Energía de la batería del vehículo eléctrico -5967"/>
    <x v="1"/>
    <s v="Engine"/>
    <s v="No"/>
    <n v="0"/>
    <x v="20"/>
    <x v="0"/>
    <x v="0"/>
    <x v="1351"/>
    <s v="Vehicle, Battery Electric Vehicle"/>
    <n v="0"/>
    <d v="2026-03-06T11:02:10"/>
    <n v="0"/>
    <n v="0"/>
    <s v=""/>
    <n v="0"/>
    <s v="No"/>
    <e v="#REF!"/>
  </r>
  <r>
    <s v="NISSAN LEAF 299-1018"/>
    <d v="2026-03-06T11:02:11"/>
    <s v="Energía de la batería del vehículo eléctrico -41602"/>
    <x v="1"/>
    <s v="Engine"/>
    <s v="No"/>
    <n v="0"/>
    <x v="20"/>
    <x v="0"/>
    <x v="0"/>
    <x v="1352"/>
    <s v="Vehicle, Battery Electric Vehicle"/>
    <n v="0"/>
    <d v="2026-03-06T11:02:11"/>
    <n v="0"/>
    <n v="0"/>
    <s v=""/>
    <n v="0"/>
    <s v="No"/>
    <e v="#REF!"/>
  </r>
  <r>
    <s v="NISSAN LEAF 299-1018"/>
    <d v="2026-03-06T11:02:14"/>
    <s v="Ubicación: 9.94104, -84.39253"/>
    <x v="0"/>
    <s v="GPS"/>
    <s v="Yes"/>
    <n v="0"/>
    <x v="0"/>
    <x v="0"/>
    <x v="0"/>
    <x v="0"/>
    <s v="Vehicle, Battery Electric Vehicle"/>
    <n v="0"/>
    <d v="2026-03-06T11:02:14"/>
    <n v="-84.392529999999994"/>
    <n v="9.9410399999999992"/>
    <s v="CurveSpeedEstimateError"/>
    <n v="53"/>
    <s v="Yes"/>
    <e v="#REF!"/>
  </r>
  <r>
    <s v="NISSAN LEAF 299-1018"/>
    <d v="2026-03-06T11:02:14"/>
    <s v="Velocidad del motor en carretera 54"/>
    <x v="1"/>
    <s v="Engine"/>
    <s v="No"/>
    <n v="0"/>
    <x v="27"/>
    <x v="0"/>
    <x v="0"/>
    <x v="212"/>
    <s v="Vehicle, Battery Electric Vehicle"/>
    <n v="0"/>
    <d v="2026-03-06T11:02:14"/>
    <n v="0"/>
    <n v="0"/>
    <s v=""/>
    <n v="0"/>
    <s v="No"/>
    <e v="#REF!"/>
  </r>
  <r>
    <s v="NISSAN LEAF 299-1018"/>
    <d v="2026-03-06T11:02:17"/>
    <s v="Ubicación: 9.94121, -84.39216"/>
    <x v="0"/>
    <s v="GPS"/>
    <s v="Yes"/>
    <n v="0"/>
    <x v="0"/>
    <x v="0"/>
    <x v="0"/>
    <x v="0"/>
    <s v="Vehicle, Battery Electric Vehicle"/>
    <n v="0"/>
    <d v="2026-03-06T11:02:17"/>
    <n v="-84.392160000000004"/>
    <n v="9.9412099999999999"/>
    <s v="CurveSpeedEstimateError"/>
    <n v="55"/>
    <s v="Yes"/>
    <e v="#REF!"/>
  </r>
  <r>
    <s v="NISSAN LEAF 299-1018"/>
    <d v="2026-03-06T11:02:17"/>
    <s v="Energía de la batería del vehículo eléctrico 10912"/>
    <x v="1"/>
    <s v="Engine"/>
    <s v="No"/>
    <n v="0"/>
    <x v="20"/>
    <x v="0"/>
    <x v="0"/>
    <x v="1353"/>
    <s v="Vehicle, Battery Electric Vehicle"/>
    <n v="0"/>
    <d v="2026-03-06T11:02:17"/>
    <n v="0"/>
    <n v="0"/>
    <s v=""/>
    <n v="0"/>
    <s v="No"/>
    <e v="#REF!"/>
  </r>
  <r>
    <s v="NISSAN LEAF 299-1018"/>
    <d v="2026-03-06T11:02:23"/>
    <s v="Ubicación: 9.94149, -84.39134"/>
    <x v="0"/>
    <s v="GPS"/>
    <s v="Yes"/>
    <n v="0"/>
    <x v="0"/>
    <x v="0"/>
    <x v="0"/>
    <x v="0"/>
    <s v="Vehicle, Battery Electric Vehicle"/>
    <n v="0"/>
    <d v="2026-03-06T11:02:23"/>
    <n v="-84.39134"/>
    <n v="9.9414899999999999"/>
    <s v="CurveBased"/>
    <n v="57"/>
    <s v="Yes"/>
    <e v="#REF!"/>
  </r>
  <r>
    <s v="NISSAN LEAF 299-1018"/>
    <d v="2026-03-06T11:02:25"/>
    <s v="Ubicación: 9.94153, -84.39107"/>
    <x v="0"/>
    <s v="GPS"/>
    <s v="Yes"/>
    <n v="0"/>
    <x v="0"/>
    <x v="0"/>
    <x v="0"/>
    <x v="0"/>
    <s v="Vehicle, Battery Electric Vehicle"/>
    <n v="0"/>
    <d v="2026-03-06T11:02:25"/>
    <n v="-84.391069999999999"/>
    <n v="9.9415300000000002"/>
    <s v="CurveSpeed"/>
    <n v="53"/>
    <s v="Yes"/>
    <e v="#REF!"/>
  </r>
  <r>
    <s v="NISSAN LEAF 299-1018"/>
    <d v="2026-03-06T11:02:26"/>
    <s v="Velocidad del motor en carretera 58"/>
    <x v="1"/>
    <s v="Engine"/>
    <s v="No"/>
    <n v="0"/>
    <x v="27"/>
    <x v="0"/>
    <x v="0"/>
    <x v="385"/>
    <s v="Vehicle, Battery Electric Vehicle"/>
    <n v="0"/>
    <d v="2026-03-06T11:02:26"/>
    <n v="0"/>
    <n v="0"/>
    <s v=""/>
    <n v="0"/>
    <s v="No"/>
    <e v="#REF!"/>
  </r>
  <r>
    <s v="NISSAN LEAF 299-1018"/>
    <d v="2026-03-06T11:02:28"/>
    <s v="Ubicación: 9.94154, -84.39063"/>
    <x v="0"/>
    <s v="GPS"/>
    <s v="Yes"/>
    <n v="0"/>
    <x v="0"/>
    <x v="0"/>
    <x v="0"/>
    <x v="0"/>
    <s v="Vehicle, Battery Electric Vehicle"/>
    <n v="0"/>
    <d v="2026-03-06T11:02:28"/>
    <n v="-84.390630000000002"/>
    <n v="9.9415399999999998"/>
    <s v="CurvePositionEstimateError"/>
    <n v="59"/>
    <s v="Yes"/>
    <e v="#REF!"/>
  </r>
  <r>
    <s v="NISSAN LEAF 299-1018"/>
    <d v="2026-03-06T11:02:29"/>
    <s v="Energía de la batería del vehículo eléctrico 26403"/>
    <x v="1"/>
    <s v="Engine"/>
    <s v="No"/>
    <n v="0"/>
    <x v="20"/>
    <x v="0"/>
    <x v="0"/>
    <x v="1354"/>
    <s v="Vehicle, Battery Electric Vehicle"/>
    <n v="0"/>
    <d v="2026-03-06T11:02:29"/>
    <n v="0"/>
    <n v="0"/>
    <s v=""/>
    <n v="0"/>
    <s v="No"/>
    <e v="#REF!"/>
  </r>
  <r>
    <s v="NISSAN LEAF 299-1018"/>
    <d v="2026-03-06T11:02:30"/>
    <s v="Velocidad del motor en carretera 66"/>
    <x v="1"/>
    <s v="Engine"/>
    <s v="No"/>
    <n v="0"/>
    <x v="27"/>
    <x v="0"/>
    <x v="0"/>
    <x v="76"/>
    <s v="Vehicle, Battery Electric Vehicle"/>
    <n v="0"/>
    <d v="2026-03-06T11:02:30"/>
    <n v="0"/>
    <n v="0"/>
    <s v=""/>
    <n v="0"/>
    <s v="No"/>
    <e v="#REF!"/>
  </r>
  <r>
    <s v="NISSAN LEAF 299-1018"/>
    <d v="2026-03-06T11:02:31"/>
    <s v="Ubicación: 9.94147, -84.39016"/>
    <x v="0"/>
    <s v="GPS"/>
    <s v="Yes"/>
    <n v="0"/>
    <x v="0"/>
    <x v="0"/>
    <x v="0"/>
    <x v="0"/>
    <s v="Vehicle, Battery Electric Vehicle"/>
    <n v="0"/>
    <d v="2026-03-06T11:02:31"/>
    <n v="-84.390159999999995"/>
    <n v="9.9414700000000007"/>
    <s v="CurveSpeed"/>
    <n v="65"/>
    <s v="Yes"/>
    <e v="#REF!"/>
  </r>
  <r>
    <s v="NISSAN LEAF 299-1018"/>
    <d v="2026-03-06T11:02:32"/>
    <s v="Energía de la batería del vehículo eléctrico -5976"/>
    <x v="1"/>
    <s v="Engine"/>
    <s v="No"/>
    <n v="0"/>
    <x v="20"/>
    <x v="0"/>
    <x v="0"/>
    <x v="1355"/>
    <s v="Vehicle, Battery Electric Vehicle"/>
    <n v="0"/>
    <d v="2026-03-06T11:02:32"/>
    <n v="0"/>
    <n v="0"/>
    <s v=""/>
    <n v="0"/>
    <s v="No"/>
    <e v="#REF!"/>
  </r>
  <r>
    <s v="NISSAN LEAF 299-1018"/>
    <d v="2026-03-06T11:02:34"/>
    <s v="Ubicación: 9.94138, -84.38969"/>
    <x v="0"/>
    <s v="GPS"/>
    <s v="Yes"/>
    <n v="0"/>
    <x v="0"/>
    <x v="0"/>
    <x v="0"/>
    <x v="0"/>
    <s v="Vehicle, Battery Electric Vehicle"/>
    <n v="0"/>
    <d v="2026-03-06T11:02:34"/>
    <n v="-84.389690000000002"/>
    <n v="9.9413800000000005"/>
    <s v="CurveSpeedEstimateError"/>
    <n v="61"/>
    <s v="Yes"/>
    <e v="#REF!"/>
  </r>
  <r>
    <s v="NISSAN LEAF 299-1018"/>
    <d v="2026-03-06T11:02:35"/>
    <s v="Velocidad del motor en carretera 62"/>
    <x v="1"/>
    <s v="Engine"/>
    <s v="No"/>
    <n v="0"/>
    <x v="27"/>
    <x v="0"/>
    <x v="0"/>
    <x v="125"/>
    <s v="Vehicle, Battery Electric Vehicle"/>
    <n v="0"/>
    <d v="2026-03-06T11:02:35"/>
    <n v="0"/>
    <n v="0"/>
    <s v=""/>
    <n v="0"/>
    <s v="No"/>
    <e v="#REF!"/>
  </r>
  <r>
    <s v="NISSAN LEAF 299-1018"/>
    <d v="2026-03-06T11:02:38"/>
    <s v="Energía de la batería del vehículo eléctrico 31341"/>
    <x v="1"/>
    <s v="Engine"/>
    <s v="No"/>
    <n v="0"/>
    <x v="20"/>
    <x v="0"/>
    <x v="0"/>
    <x v="1356"/>
    <s v="Vehicle, Battery Electric Vehicle"/>
    <n v="0"/>
    <d v="2026-03-06T11:02:38"/>
    <n v="0"/>
    <n v="0"/>
    <s v=""/>
    <n v="0"/>
    <s v="No"/>
    <e v="#REF!"/>
  </r>
  <r>
    <s v="NISSAN LEAF 299-1018"/>
    <d v="2026-03-06T11:02:39"/>
    <s v="Ubicación: 9.94126, -84.38892"/>
    <x v="0"/>
    <s v="GPS"/>
    <s v="Yes"/>
    <n v="0"/>
    <x v="0"/>
    <x v="0"/>
    <x v="0"/>
    <x v="0"/>
    <s v="Vehicle, Battery Electric Vehicle"/>
    <n v="0"/>
    <d v="2026-03-06T11:02:39"/>
    <n v="-84.388919999999999"/>
    <n v="9.9412599999999998"/>
    <s v="CurveSpeedEstimateError"/>
    <n v="65"/>
    <s v="Yes"/>
    <e v="#REF!"/>
  </r>
  <r>
    <s v="NISSAN LEAF 299-1018"/>
    <d v="2026-03-06T11:02:41"/>
    <s v="Velocidad del motor en carretera 68"/>
    <x v="1"/>
    <s v="Engine"/>
    <s v="No"/>
    <n v="0"/>
    <x v="27"/>
    <x v="0"/>
    <x v="0"/>
    <x v="83"/>
    <s v="Vehicle, Battery Electric Vehicle"/>
    <n v="0"/>
    <d v="2026-03-06T11:02:41"/>
    <n v="0"/>
    <n v="0"/>
    <s v=""/>
    <n v="0"/>
    <s v="No"/>
    <e v="#REF!"/>
  </r>
  <r>
    <s v="NISSAN LEAF 299-1018"/>
    <d v="2026-03-06T11:02:46"/>
    <s v="Ubicación: 9.94132, -84.38779"/>
    <x v="0"/>
    <s v="GPS"/>
    <s v="Yes"/>
    <n v="0"/>
    <x v="0"/>
    <x v="0"/>
    <x v="0"/>
    <x v="0"/>
    <s v="Vehicle, Battery Electric Vehicle"/>
    <n v="0"/>
    <d v="2026-03-06T11:02:46"/>
    <n v="-84.387789999999995"/>
    <n v="9.9413199999999993"/>
    <s v="CurveSpeedEstimateError"/>
    <n v="61"/>
    <s v="Yes"/>
    <e v="#REF!"/>
  </r>
  <r>
    <s v="NISSAN LEAF 299-1018"/>
    <d v="2026-03-06T11:02:46"/>
    <s v="Energía de la batería del vehículo eléctrico -12501"/>
    <x v="1"/>
    <s v="Engine"/>
    <s v="No"/>
    <n v="0"/>
    <x v="20"/>
    <x v="0"/>
    <x v="0"/>
    <x v="1357"/>
    <s v="Vehicle, Battery Electric Vehicle"/>
    <n v="0"/>
    <d v="2026-03-06T11:02:46"/>
    <n v="0"/>
    <n v="0"/>
    <s v=""/>
    <n v="0"/>
    <s v="No"/>
    <e v="#REF!"/>
  </r>
  <r>
    <s v="NISSAN LEAF 299-1018"/>
    <d v="2026-03-06T11:02:49"/>
    <s v="Velocidad del motor en carretera 56"/>
    <x v="1"/>
    <s v="Engine"/>
    <s v="No"/>
    <n v="0"/>
    <x v="27"/>
    <x v="0"/>
    <x v="0"/>
    <x v="106"/>
    <s v="Vehicle, Battery Electric Vehicle"/>
    <n v="0"/>
    <d v="2026-03-06T11:02:49"/>
    <n v="0"/>
    <n v="0"/>
    <s v=""/>
    <n v="0"/>
    <s v="No"/>
    <e v="#REF!"/>
  </r>
  <r>
    <s v="NISSAN LEAF 299-1018"/>
    <d v="2026-03-06T11:02:52"/>
    <s v="Ubicación: 9.94137, -84.38695"/>
    <x v="0"/>
    <s v="GPS"/>
    <s v="Yes"/>
    <n v="0"/>
    <x v="0"/>
    <x v="0"/>
    <x v="0"/>
    <x v="0"/>
    <s v="Vehicle, Battery Electric Vehicle"/>
    <n v="0"/>
    <d v="2026-03-06T11:02:52"/>
    <n v="-84.386949999999999"/>
    <n v="9.9413699999999992"/>
    <s v="CurveSpeed"/>
    <n v="53"/>
    <s v="Yes"/>
    <e v="#REF!"/>
  </r>
  <r>
    <s v="NISSAN LEAF 299-1018"/>
    <d v="2026-03-06T11:02:55"/>
    <s v="Velocidad del motor en carretera 61"/>
    <x v="1"/>
    <s v="Engine"/>
    <s v="No"/>
    <n v="0"/>
    <x v="27"/>
    <x v="0"/>
    <x v="0"/>
    <x v="307"/>
    <s v="Vehicle, Battery Electric Vehicle"/>
    <n v="0"/>
    <d v="2026-03-06T11:02:55"/>
    <n v="0"/>
    <n v="0"/>
    <s v=""/>
    <n v="0"/>
    <s v="No"/>
    <e v="#REF!"/>
  </r>
  <r>
    <s v="NISSAN LEAF 299-1018"/>
    <d v="2026-03-06T11:02:57"/>
    <s v="Ubicación: 9.94142, -84.38622"/>
    <x v="0"/>
    <s v="GPS"/>
    <s v="Yes"/>
    <n v="0"/>
    <x v="0"/>
    <x v="0"/>
    <x v="0"/>
    <x v="0"/>
    <s v="Vehicle, Battery Electric Vehicle"/>
    <n v="0"/>
    <d v="2026-03-06T11:02:57"/>
    <n v="-84.386219999999994"/>
    <n v="9.9414200000000008"/>
    <s v="CurveSpeedEstimateError"/>
    <n v="65"/>
    <s v="Yes"/>
    <e v="#REF!"/>
  </r>
  <r>
    <s v="NISSAN LEAF 299-1018"/>
    <d v="2026-03-06T11:03:01"/>
    <s v="Energía de la batería del vehículo eléctrico 42000"/>
    <x v="1"/>
    <s v="Engine"/>
    <s v="No"/>
    <n v="0"/>
    <x v="20"/>
    <x v="0"/>
    <x v="0"/>
    <x v="1358"/>
    <s v="Vehicle, Battery Electric Vehicle"/>
    <n v="0"/>
    <d v="2026-03-06T11:03:01"/>
    <n v="0"/>
    <n v="0"/>
    <s v=""/>
    <n v="0"/>
    <s v="No"/>
    <e v="#REF!"/>
  </r>
  <r>
    <s v="NISSAN LEAF 299-1018"/>
    <d v="2026-03-06T11:03:03"/>
    <s v="Odómetro 16037"/>
    <x v="1"/>
    <s v="Engine"/>
    <s v="No"/>
    <n v="0"/>
    <x v="11"/>
    <x v="0"/>
    <x v="0"/>
    <x v="1359"/>
    <s v="Vehicle, Battery Electric Vehicle"/>
    <n v="0"/>
    <d v="2026-03-06T11:03:03"/>
    <n v="0"/>
    <n v="0"/>
    <s v=""/>
    <n v="0"/>
    <s v="No"/>
    <e v="#REF!"/>
  </r>
  <r>
    <s v="NISSAN LEAF 299-1018"/>
    <d v="2026-03-06T11:03:03"/>
    <s v="Odómetro sin procesar 16037"/>
    <x v="1"/>
    <s v="Engine"/>
    <s v="No"/>
    <n v="0"/>
    <x v="12"/>
    <x v="0"/>
    <x v="0"/>
    <x v="1359"/>
    <s v="Vehicle, Battery Electric Vehicle"/>
    <n v="0"/>
    <d v="2026-03-06T11:03:03"/>
    <n v="0"/>
    <n v="0"/>
    <s v=""/>
    <n v="0"/>
    <s v="No"/>
    <e v="#REF!"/>
  </r>
  <r>
    <s v="NISSAN LEAF 299-1018"/>
    <d v="2026-03-06T11:03:04"/>
    <s v="Ubicación: 9.94149, -84.38485"/>
    <x v="0"/>
    <s v="GPS"/>
    <s v="Yes"/>
    <n v="0"/>
    <x v="0"/>
    <x v="0"/>
    <x v="0"/>
    <x v="0"/>
    <s v="Vehicle, Battery Electric Vehicle"/>
    <n v="0"/>
    <d v="2026-03-06T11:03:04"/>
    <n v="-84.38485"/>
    <n v="9.9414899999999999"/>
    <s v="CurvePositionEstimateError"/>
    <n v="87"/>
    <s v="Yes"/>
    <e v="#REF!"/>
  </r>
  <r>
    <s v="NISSAN LEAF 299-1018"/>
    <d v="2026-03-06T11:03:05"/>
    <s v="Velocidad del motor en carretera 94"/>
    <x v="1"/>
    <s v="Engine"/>
    <s v="No"/>
    <n v="0"/>
    <x v="27"/>
    <x v="0"/>
    <x v="0"/>
    <x v="155"/>
    <s v="Vehicle, Battery Electric Vehicle"/>
    <n v="0"/>
    <d v="2026-03-06T11:03:05"/>
    <n v="0"/>
    <n v="0"/>
    <s v=""/>
    <n v="0"/>
    <s v="No"/>
    <e v="#REF!"/>
  </r>
  <r>
    <s v="NISSAN LEAF 299-1018"/>
    <d v="2026-03-06T11:03:05"/>
    <s v="Energía de la batería del vehículo eléctrico 29020"/>
    <x v="1"/>
    <s v="Engine"/>
    <s v="No"/>
    <n v="0"/>
    <x v="20"/>
    <x v="0"/>
    <x v="0"/>
    <x v="1360"/>
    <s v="Vehicle, Battery Electric Vehicle"/>
    <n v="0"/>
    <d v="2026-03-06T11:03:05"/>
    <n v="0"/>
    <n v="0"/>
    <s v=""/>
    <n v="0"/>
    <s v="No"/>
    <e v="#REF!"/>
  </r>
  <r>
    <s v="NISSAN LEAF 299-1018"/>
    <d v="2026-03-06T11:03:06"/>
    <s v="Energía de la batería del vehículo eléctrico -11256"/>
    <x v="1"/>
    <s v="Engine"/>
    <s v="No"/>
    <n v="0"/>
    <x v="20"/>
    <x v="0"/>
    <x v="0"/>
    <x v="1361"/>
    <s v="Vehicle, Battery Electric Vehicle"/>
    <n v="0"/>
    <d v="2026-03-06T11:03:06"/>
    <n v="0"/>
    <n v="0"/>
    <s v=""/>
    <n v="0"/>
    <s v="No"/>
    <e v="#REF!"/>
  </r>
  <r>
    <s v="NISSAN LEAF 299-1018"/>
    <d v="2026-03-06T11:03:08"/>
    <s v="Energía de la batería del vehículo eléctrico 25519"/>
    <x v="1"/>
    <s v="Engine"/>
    <s v="No"/>
    <n v="0"/>
    <x v="20"/>
    <x v="0"/>
    <x v="0"/>
    <x v="1362"/>
    <s v="Vehicle, Battery Electric Vehicle"/>
    <n v="0"/>
    <d v="2026-03-06T11:03:08"/>
    <n v="0"/>
    <n v="0"/>
    <s v=""/>
    <n v="0"/>
    <s v="No"/>
    <e v="#REF!"/>
  </r>
  <r>
    <s v="NISSAN LEAF 299-1018"/>
    <d v="2026-03-06T11:03:09"/>
    <s v="Ubicación: 9.94171, -84.38371"/>
    <x v="0"/>
    <s v="GPS"/>
    <s v="Yes"/>
    <n v="0"/>
    <x v="0"/>
    <x v="0"/>
    <x v="0"/>
    <x v="0"/>
    <s v="Vehicle, Battery Electric Vehicle"/>
    <n v="0"/>
    <d v="2026-03-06T11:03:09"/>
    <n v="-84.383709999999994"/>
    <n v="9.9417100000000005"/>
    <s v="CurveSpeedEstimateError"/>
    <n v="94"/>
    <s v="Yes"/>
    <e v="#REF!"/>
  </r>
  <r>
    <s v="NISSAN LEAF 299-1018"/>
    <d v="2026-03-06T11:03:09"/>
    <s v="Energía de la batería del vehículo eléctrico -6908"/>
    <x v="1"/>
    <s v="Engine"/>
    <s v="No"/>
    <n v="0"/>
    <x v="20"/>
    <x v="0"/>
    <x v="0"/>
    <x v="1363"/>
    <s v="Vehicle, Battery Electric Vehicle"/>
    <n v="0"/>
    <d v="2026-03-06T11:03:09"/>
    <n v="0"/>
    <n v="0"/>
    <s v=""/>
    <n v="0"/>
    <s v="No"/>
    <e v="#REF!"/>
  </r>
  <r>
    <s v="NISSAN LEAF 299-1018"/>
    <d v="2026-03-06T11:03:10"/>
    <s v=" "/>
    <x v="1"/>
    <s v="Debug"/>
    <s v="No"/>
    <s v="BA-00-9A-00-60-00-65-00-B1-00-60-00-BA-00-9D-00-A8-00-99-00-92-00-D2-00-54-00-56-00-5F-00-5F-00-69-00-6D-00-9C-00-A6-00-83-00-62-00-64-00-59-00-71-00-A0-00-C5-00-6B-00-5D-00-6E-00-B0-00-9B-00-E0-00-5F-00-5E-00-60-00-6A-00-A7-01-69-00-54-00-5E-00-5F-00-54-00-C0-00-6B-00-5F-00-9B-00-A5-00-5D-00-61-00"/>
    <x v="0"/>
    <x v="0"/>
    <x v="0"/>
    <x v="0"/>
    <s v="Vehicle, Battery Electric Vehicle"/>
    <n v="0"/>
    <d v="2026-03-06T11:03:10"/>
    <n v="0"/>
    <n v="0"/>
    <s v="40036"/>
    <n v="0"/>
    <s v="No"/>
    <e v="#REF!"/>
  </r>
  <r>
    <s v="NISSAN LEAF 299-1018"/>
    <d v="2026-03-06T11:03:13"/>
    <s v="Ubicación: 9.942, -84.38281"/>
    <x v="0"/>
    <s v="GPS"/>
    <s v="Yes"/>
    <n v="0"/>
    <x v="0"/>
    <x v="0"/>
    <x v="0"/>
    <x v="0"/>
    <s v="Vehicle, Battery Electric Vehicle"/>
    <n v="0"/>
    <d v="2026-03-06T11:03:13"/>
    <n v="-84.382810000000006"/>
    <n v="9.9420000000000002"/>
    <s v="CurveSpeedEstimateError"/>
    <n v="90"/>
    <s v="Yes"/>
    <e v="#REF!"/>
  </r>
  <r>
    <s v="NISSAN LEAF 299-1018"/>
    <d v="2026-03-06T11:03:17"/>
    <s v="Ubicación: 9.94235, -84.382"/>
    <x v="0"/>
    <s v="GPS"/>
    <s v="Yes"/>
    <n v="0"/>
    <x v="0"/>
    <x v="0"/>
    <x v="0"/>
    <x v="0"/>
    <s v="Vehicle, Battery Electric Vehicle"/>
    <n v="0"/>
    <d v="2026-03-06T11:03:17"/>
    <n v="-84.382000000000005"/>
    <n v="9.9423499999999994"/>
    <s v="CurveSpeed"/>
    <n v="85"/>
    <s v="Yes"/>
    <e v="#REF!"/>
  </r>
  <r>
    <s v="NISSAN LEAF 299-1018"/>
    <d v="2026-03-06T11:03:19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03:19"/>
    <n v="0"/>
    <n v="0"/>
    <s v=""/>
    <n v="0"/>
    <s v="No"/>
    <e v="#REF!"/>
  </r>
  <r>
    <s v="NISSAN LEAF 299-1018"/>
    <d v="2026-03-06T11:03:26"/>
    <s v="Ubicación: 9.94308, -84.3802"/>
    <x v="0"/>
    <s v="GPS"/>
    <s v="Yes"/>
    <n v="0"/>
    <x v="0"/>
    <x v="0"/>
    <x v="0"/>
    <x v="0"/>
    <s v="Vehicle, Battery Electric Vehicle"/>
    <n v="0"/>
    <d v="2026-03-06T11:03:26"/>
    <n v="-84.380200000000002"/>
    <n v="9.9430800000000001"/>
    <s v="CurveSpeedEstimateError"/>
    <n v="88"/>
    <s v="Yes"/>
    <e v="#REF!"/>
  </r>
  <r>
    <s v="NISSAN LEAF 299-1018"/>
    <d v="2026-03-06T11:03:27"/>
    <s v="Señal de giro hacia la derecha (1. En) 1"/>
    <x v="1"/>
    <s v="Engine"/>
    <s v="No"/>
    <n v="0"/>
    <x v="28"/>
    <x v="0"/>
    <x v="0"/>
    <x v="1"/>
    <s v="Vehicle, Battery Electric Vehicle"/>
    <n v="0"/>
    <d v="2026-03-06T11:03:27"/>
    <n v="0"/>
    <n v="0"/>
    <s v=""/>
    <n v="0"/>
    <s v="No"/>
    <e v="#REF!"/>
  </r>
  <r>
    <s v="NISSAN LEAF 299-1018"/>
    <d v="2026-03-06T11:03:30"/>
    <s v="Temperatura del aire exterior bruto 36"/>
    <x v="1"/>
    <s v="Engine"/>
    <s v="No"/>
    <n v="0"/>
    <x v="22"/>
    <x v="0"/>
    <x v="0"/>
    <x v="1068"/>
    <s v="Vehicle, Battery Electric Vehicle"/>
    <n v="0"/>
    <d v="2026-03-06T11:03:30"/>
    <n v="0"/>
    <n v="0"/>
    <s v=""/>
    <n v="0"/>
    <s v="No"/>
    <e v="#REF!"/>
  </r>
  <r>
    <s v="NISSAN LEAF 299-1018"/>
    <d v="2026-03-06T11:03:31"/>
    <s v="Energía de la batería del vehículo eléctrico 34256"/>
    <x v="1"/>
    <s v="Engine"/>
    <s v="No"/>
    <n v="0"/>
    <x v="20"/>
    <x v="0"/>
    <x v="0"/>
    <x v="1364"/>
    <s v="Vehicle, Battery Electric Vehicle"/>
    <n v="0"/>
    <d v="2026-03-06T11:03:31"/>
    <n v="0"/>
    <n v="0"/>
    <s v=""/>
    <n v="0"/>
    <s v="No"/>
    <e v="#REF!"/>
  </r>
  <r>
    <s v="NISSAN LEAF 299-1018"/>
    <d v="2026-03-06T11:03:31"/>
    <s v="Ubicación: 9.94341, -84.37915"/>
    <x v="0"/>
    <s v="GPS"/>
    <s v="Yes"/>
    <n v="0"/>
    <x v="0"/>
    <x v="0"/>
    <x v="0"/>
    <x v="0"/>
    <s v="Vehicle, Battery Electric Vehicle"/>
    <n v="0"/>
    <d v="2026-03-06T11:03:31"/>
    <n v="-84.379149999999996"/>
    <n v="9.9434100000000001"/>
    <s v="CurveBased"/>
    <n v="87"/>
    <s v="Yes"/>
    <e v="#REF!"/>
  </r>
  <r>
    <s v="NISSAN LEAF 299-1018"/>
    <d v="2026-03-06T11:03:34"/>
    <s v="Señal de giro hacia la derecha (1. En) 0"/>
    <x v="1"/>
    <s v="Engine"/>
    <s v="No"/>
    <n v="0"/>
    <x v="28"/>
    <x v="0"/>
    <x v="0"/>
    <x v="7"/>
    <s v="Vehicle, Battery Electric Vehicle"/>
    <n v="0"/>
    <d v="2026-03-06T11:03:34"/>
    <n v="0"/>
    <n v="0"/>
    <s v=""/>
    <n v="0"/>
    <s v="No"/>
    <e v="#REF!"/>
  </r>
  <r>
    <s v="NISSAN LEAF 299-1018"/>
    <d v="2026-03-06T11:03:37"/>
    <s v="Ubicación: 9.94365, -84.37782"/>
    <x v="0"/>
    <s v="GPS"/>
    <s v="Yes"/>
    <n v="0"/>
    <x v="0"/>
    <x v="0"/>
    <x v="0"/>
    <x v="0"/>
    <s v="Vehicle, Battery Electric Vehicle"/>
    <n v="0"/>
    <d v="2026-03-06T11:03:37"/>
    <n v="-84.37782"/>
    <n v="9.9436499999999999"/>
    <s v="CurvePositionEstimateError"/>
    <n v="87"/>
    <s v="Yes"/>
    <e v="#REF!"/>
  </r>
  <r>
    <s v="NISSAN LEAF 299-1018"/>
    <d v="2026-03-06T11:03:39"/>
    <s v="Energía de la batería del vehículo eléctrico -339"/>
    <x v="1"/>
    <s v="Engine"/>
    <s v="No"/>
    <n v="0"/>
    <x v="20"/>
    <x v="0"/>
    <x v="0"/>
    <x v="1365"/>
    <s v="Vehicle, Battery Electric Vehicle"/>
    <n v="0"/>
    <d v="2026-03-06T11:03:39"/>
    <n v="0"/>
    <n v="0"/>
    <s v=""/>
    <n v="0"/>
    <s v="No"/>
    <e v="#REF!"/>
  </r>
  <r>
    <s v="NISSAN LEAF 299-1018"/>
    <d v="2026-03-06T11:03:39"/>
    <s v="Velocidad del motor en carretera 85"/>
    <x v="1"/>
    <s v="Engine"/>
    <s v="No"/>
    <n v="0"/>
    <x v="27"/>
    <x v="0"/>
    <x v="0"/>
    <x v="150"/>
    <s v="Vehicle, Battery Electric Vehicle"/>
    <n v="0"/>
    <d v="2026-03-06T11:03:39"/>
    <n v="0"/>
    <n v="0"/>
    <s v=""/>
    <n v="0"/>
    <s v="No"/>
    <e v="#REF!"/>
  </r>
  <r>
    <s v="NISSAN LEAF 299-1018"/>
    <d v="2026-03-06T11:03:43"/>
    <s v="Odómetro 16038"/>
    <x v="1"/>
    <s v="Engine"/>
    <s v="No"/>
    <n v="0"/>
    <x v="11"/>
    <x v="0"/>
    <x v="0"/>
    <x v="1366"/>
    <s v="Vehicle, Battery Electric Vehicle"/>
    <n v="0"/>
    <d v="2026-03-06T11:03:43"/>
    <n v="0"/>
    <n v="0"/>
    <s v=""/>
    <n v="0"/>
    <s v="No"/>
    <e v="#REF!"/>
  </r>
  <r>
    <s v="NISSAN LEAF 299-1018"/>
    <d v="2026-03-06T11:03:43"/>
    <s v="Odómetro sin procesar 16038"/>
    <x v="1"/>
    <s v="Engine"/>
    <s v="No"/>
    <n v="0"/>
    <x v="12"/>
    <x v="0"/>
    <x v="0"/>
    <x v="1366"/>
    <s v="Vehicle, Battery Electric Vehicle"/>
    <n v="0"/>
    <d v="2026-03-06T11:03:43"/>
    <n v="0"/>
    <n v="0"/>
    <s v=""/>
    <n v="0"/>
    <s v="No"/>
    <e v="#REF!"/>
  </r>
  <r>
    <s v="NISSAN LEAF 299-1018"/>
    <d v="2026-03-06T11:03:45"/>
    <s v="Energía de la batería del vehículo eléctrico 40763"/>
    <x v="1"/>
    <s v="Engine"/>
    <s v="No"/>
    <n v="0"/>
    <x v="20"/>
    <x v="0"/>
    <x v="0"/>
    <x v="1367"/>
    <s v="Vehicle, Battery Electric Vehicle"/>
    <n v="0"/>
    <d v="2026-03-06T11:03:45"/>
    <n v="0"/>
    <n v="0"/>
    <s v=""/>
    <n v="0"/>
    <s v="No"/>
    <e v="#REF!"/>
  </r>
  <r>
    <s v="NISSAN LEAF 299-1018"/>
    <d v="2026-03-06T11:03:45"/>
    <s v="Ubicación: 9.9437, -84.37612"/>
    <x v="0"/>
    <s v="GPS"/>
    <s v="Yes"/>
    <n v="0"/>
    <x v="0"/>
    <x v="0"/>
    <x v="0"/>
    <x v="0"/>
    <s v="Vehicle, Battery Electric Vehicle"/>
    <n v="0"/>
    <d v="2026-03-06T11:03:45"/>
    <n v="-84.37612"/>
    <n v="9.9436999999999998"/>
    <s v="CurvePositionEstimateError"/>
    <n v="85"/>
    <s v="Yes"/>
    <e v="#REF!"/>
  </r>
  <r>
    <s v="NISSAN LEAF 299-1018"/>
    <d v="2026-03-06T11:03:47"/>
    <s v="Estado de carga genérico 26.22"/>
    <x v="1"/>
    <s v="Engine"/>
    <s v="No"/>
    <n v="0"/>
    <x v="15"/>
    <x v="0"/>
    <x v="0"/>
    <x v="1368"/>
    <s v="Vehicle, Battery Electric Vehicle"/>
    <n v="0"/>
    <d v="2026-03-06T11:03:47"/>
    <n v="0"/>
    <n v="0"/>
    <s v=""/>
    <n v="0"/>
    <s v="No"/>
    <e v="#REF!"/>
  </r>
  <r>
    <s v="NISSAN LEAF 299-1018"/>
    <d v="2026-03-06T11:03:48"/>
    <s v="Velocidad del motor en carretera 91"/>
    <x v="1"/>
    <s v="Engine"/>
    <s v="No"/>
    <n v="0"/>
    <x v="27"/>
    <x v="0"/>
    <x v="0"/>
    <x v="238"/>
    <s v="Vehicle, Battery Electric Vehicle"/>
    <n v="0"/>
    <d v="2026-03-06T11:03:48"/>
    <n v="0"/>
    <n v="0"/>
    <s v=""/>
    <n v="0"/>
    <s v="No"/>
    <e v="#REF!"/>
  </r>
  <r>
    <s v="NISSAN LEAF 299-1018"/>
    <d v="2026-03-06T11:03:50"/>
    <s v="Energía de la batería del vehículo eléctrico 1169"/>
    <x v="1"/>
    <s v="Engine"/>
    <s v="No"/>
    <n v="0"/>
    <x v="20"/>
    <x v="0"/>
    <x v="0"/>
    <x v="1369"/>
    <s v="Vehicle, Battery Electric Vehicle"/>
    <n v="0"/>
    <d v="2026-03-06T11:03:50"/>
    <n v="0"/>
    <n v="0"/>
    <s v=""/>
    <n v="0"/>
    <s v="No"/>
    <e v="#REF!"/>
  </r>
  <r>
    <s v="NISSAN LEAF 299-1018"/>
    <d v="2026-03-06T11:03:54"/>
    <s v="Energía de la batería del vehículo eléctrico 42440"/>
    <x v="1"/>
    <s v="Engine"/>
    <s v="No"/>
    <n v="0"/>
    <x v="20"/>
    <x v="0"/>
    <x v="0"/>
    <x v="1370"/>
    <s v="Vehicle, Battery Electric Vehicle"/>
    <n v="0"/>
    <d v="2026-03-06T11:03:54"/>
    <n v="0"/>
    <n v="0"/>
    <s v=""/>
    <n v="0"/>
    <s v="No"/>
    <e v="#REF!"/>
  </r>
  <r>
    <s v="NISSAN LEAF 299-1018"/>
    <d v="2026-03-06T11:03:54"/>
    <s v="Ubicación: 9.94356, -84.37414"/>
    <x v="0"/>
    <s v="GPS"/>
    <s v="Yes"/>
    <n v="0"/>
    <x v="0"/>
    <x v="0"/>
    <x v="0"/>
    <x v="0"/>
    <s v="Vehicle, Battery Electric Vehicle"/>
    <n v="0"/>
    <d v="2026-03-06T11:03:54"/>
    <n v="-84.374139999999997"/>
    <n v="9.9435599999999997"/>
    <s v="CurveBased"/>
    <n v="87"/>
    <s v="Yes"/>
    <e v="#REF!"/>
  </r>
  <r>
    <s v="NISSAN LEAF 299-1018"/>
    <d v="2026-03-06T11:03:54"/>
    <s v="Velocidad del motor en carretera 90"/>
    <x v="1"/>
    <s v="Engine"/>
    <s v="No"/>
    <n v="0"/>
    <x v="27"/>
    <x v="0"/>
    <x v="0"/>
    <x v="172"/>
    <s v="Vehicle, Battery Electric Vehicle"/>
    <n v="0"/>
    <d v="2026-03-06T11:03:54"/>
    <n v="0"/>
    <n v="0"/>
    <s v=""/>
    <n v="0"/>
    <s v="No"/>
    <e v="#REF!"/>
  </r>
  <r>
    <s v="NISSAN LEAF 299-1018"/>
    <d v="2026-03-06T11:03:56"/>
    <s v="Energía de la batería del vehículo eléctrico -11022"/>
    <x v="1"/>
    <s v="Engine"/>
    <s v="No"/>
    <n v="0"/>
    <x v="20"/>
    <x v="0"/>
    <x v="0"/>
    <x v="1371"/>
    <s v="Vehicle, Battery Electric Vehicle"/>
    <n v="0"/>
    <d v="2026-03-06T11:03:56"/>
    <n v="0"/>
    <n v="0"/>
    <s v=""/>
    <n v="0"/>
    <s v="No"/>
    <e v="#REF!"/>
  </r>
  <r>
    <s v="NISSAN LEAF 299-1018"/>
    <d v="2026-03-06T11:03:59"/>
    <s v="Velocidad del motor en carretera 78"/>
    <x v="1"/>
    <s v="Engine"/>
    <s v="No"/>
    <n v="0"/>
    <x v="27"/>
    <x v="0"/>
    <x v="0"/>
    <x v="141"/>
    <s v="Vehicle, Battery Electric Vehicle"/>
    <n v="0"/>
    <d v="2026-03-06T11:03:59"/>
    <n v="0"/>
    <n v="0"/>
    <s v=""/>
    <n v="0"/>
    <s v="No"/>
    <e v="#REF!"/>
  </r>
  <r>
    <s v="NISSAN LEAF 299-1018"/>
    <d v="2026-03-06T11:04:03"/>
    <s v="Ubicación: 9.94373, -84.37234"/>
    <x v="0"/>
    <s v="GPS"/>
    <s v="Yes"/>
    <n v="0"/>
    <x v="0"/>
    <x v="0"/>
    <x v="0"/>
    <x v="0"/>
    <s v="Vehicle, Battery Electric Vehicle"/>
    <n v="0"/>
    <d v="2026-03-06T11:04:03"/>
    <n v="-84.372339999999994"/>
    <n v="9.9437300000000004"/>
    <s v="CurveSpeedEstimateError"/>
    <n v="72"/>
    <s v="Yes"/>
    <e v="#REF!"/>
  </r>
  <r>
    <s v="NISSAN LEAF 299-1018"/>
    <d v="2026-03-06T11:04:06"/>
    <s v="Energía de la batería del vehículo eléctrico 31416"/>
    <x v="1"/>
    <s v="Engine"/>
    <s v="No"/>
    <n v="0"/>
    <x v="20"/>
    <x v="0"/>
    <x v="0"/>
    <x v="1372"/>
    <s v="Vehicle, Battery Electric Vehicle"/>
    <n v="0"/>
    <d v="2026-03-06T11:04:06"/>
    <n v="0"/>
    <n v="0"/>
    <s v=""/>
    <n v="0"/>
    <s v="No"/>
    <e v="#REF!"/>
  </r>
  <r>
    <s v="NISSAN LEAF 299-1018"/>
    <d v="2026-03-06T11:04:07"/>
    <s v="Ubicación: 9.94392, -84.37163"/>
    <x v="0"/>
    <s v="GPS"/>
    <s v="Yes"/>
    <n v="0"/>
    <x v="0"/>
    <x v="0"/>
    <x v="0"/>
    <x v="0"/>
    <s v="Vehicle, Battery Electric Vehicle"/>
    <n v="0"/>
    <d v="2026-03-06T11:04:07"/>
    <n v="-84.371629999999996"/>
    <n v="9.9439200000000003"/>
    <s v="CurveSpeedEstimateError"/>
    <n v="74"/>
    <s v="Yes"/>
    <e v="#REF!"/>
  </r>
  <r>
    <s v="NISSAN LEAF 299-1018"/>
    <d v="2026-03-06T11:04:08"/>
    <s v="Velocidad del motor en carretera 75"/>
    <x v="1"/>
    <s v="Engine"/>
    <s v="No"/>
    <n v="0"/>
    <x v="27"/>
    <x v="0"/>
    <x v="0"/>
    <x v="148"/>
    <s v="Vehicle, Battery Electric Vehicle"/>
    <n v="0"/>
    <d v="2026-03-06T11:04:08"/>
    <n v="0"/>
    <n v="0"/>
    <s v=""/>
    <n v="0"/>
    <s v="No"/>
    <e v="#REF!"/>
  </r>
  <r>
    <s v="NISSAN LEAF 299-1018"/>
    <d v="2026-03-06T11:04:11"/>
    <s v="Ubicación: 9.94412, -84.37094"/>
    <x v="0"/>
    <s v="GPS"/>
    <s v="Yes"/>
    <n v="0"/>
    <x v="0"/>
    <x v="0"/>
    <x v="0"/>
    <x v="0"/>
    <s v="Vehicle, Battery Electric Vehicle"/>
    <n v="0"/>
    <d v="2026-03-06T11:04:11"/>
    <n v="-84.370940000000004"/>
    <n v="9.9441199999999998"/>
    <s v="CurveSpeedEstimateError"/>
    <n v="66"/>
    <s v="Yes"/>
    <e v="#REF!"/>
  </r>
  <r>
    <s v="NISSAN LEAF 299-1018"/>
    <d v="2026-03-06T11:04:12"/>
    <s v="Velocidad del motor en carretera 63"/>
    <x v="1"/>
    <s v="Engine"/>
    <s v="No"/>
    <n v="0"/>
    <x v="27"/>
    <x v="0"/>
    <x v="0"/>
    <x v="242"/>
    <s v="Vehicle, Battery Electric Vehicle"/>
    <n v="0"/>
    <d v="2026-03-06T11:04:12"/>
    <n v="0"/>
    <n v="0"/>
    <s v=""/>
    <n v="0"/>
    <s v="No"/>
    <e v="#REF!"/>
  </r>
  <r>
    <s v="NISSAN LEAF 299-1018"/>
    <d v="2026-03-06T11:04:12"/>
    <s v="Aceleración hacia delante o frenado 0"/>
    <x v="1"/>
    <s v="Engine"/>
    <s v="No"/>
    <n v="0"/>
    <x v="38"/>
    <x v="0"/>
    <x v="0"/>
    <x v="313"/>
    <s v="Vehicle, Battery Electric Vehicle"/>
    <n v="0"/>
    <d v="2026-03-06T11:04:12"/>
    <n v="0"/>
    <n v="0"/>
    <s v=""/>
    <n v="0"/>
    <s v="No"/>
    <e v="#REF!"/>
  </r>
  <r>
    <s v="NISSAN LEAF 299-1018"/>
    <d v="2026-03-06T11:04:12"/>
    <s v="Aceleración de lado a lado 0"/>
    <x v="1"/>
    <s v="Engine"/>
    <s v="No"/>
    <n v="0"/>
    <x v="39"/>
    <x v="0"/>
    <x v="0"/>
    <x v="313"/>
    <s v="Vehicle, Battery Electric Vehicle"/>
    <n v="0"/>
    <d v="2026-03-06T11:04:12"/>
    <n v="0"/>
    <n v="0"/>
    <s v=""/>
    <n v="0"/>
    <s v="No"/>
    <e v="#REF!"/>
  </r>
  <r>
    <s v="NISSAN LEAF 299-1018"/>
    <d v="2026-03-06T11:04:12"/>
    <s v="Aceleración hacia arriba o hacia abajo 0.947999979533228"/>
    <x v="1"/>
    <s v="Engine"/>
    <s v="No"/>
    <n v="0"/>
    <x v="40"/>
    <x v="0"/>
    <x v="0"/>
    <x v="568"/>
    <s v="Vehicle, Battery Electric Vehicle"/>
    <n v="0"/>
    <d v="2026-03-06T11:04:12"/>
    <n v="0"/>
    <n v="0"/>
    <s v=""/>
    <n v="0"/>
    <s v="No"/>
    <e v="#REF!"/>
  </r>
  <r>
    <s v="NISSAN LEAF 299-1018"/>
    <d v="2026-03-06T11:04:13"/>
    <s v="Aceleración hacia delante o frenado -0.381999989773645"/>
    <x v="1"/>
    <s v="Engine"/>
    <s v="No"/>
    <n v="0"/>
    <x v="38"/>
    <x v="0"/>
    <x v="0"/>
    <x v="1373"/>
    <s v="Vehicle, Battery Electric Vehicle"/>
    <n v="0"/>
    <d v="2026-03-06T11:04:13"/>
    <n v="0"/>
    <n v="0"/>
    <s v=""/>
    <n v="0"/>
    <s v="No"/>
    <e v="#REF!"/>
  </r>
  <r>
    <s v="NISSAN LEAF 299-1018"/>
    <d v="2026-03-06T11:04:13"/>
    <s v="Aceleración hacia arriba o hacia abajo 0.955999959138292"/>
    <x v="1"/>
    <s v="Engine"/>
    <s v="No"/>
    <n v="0"/>
    <x v="40"/>
    <x v="0"/>
    <x v="0"/>
    <x v="567"/>
    <s v="Vehicle, Battery Electric Vehicle"/>
    <n v="0"/>
    <d v="2026-03-06T11:04:13"/>
    <n v="0"/>
    <n v="0"/>
    <s v=""/>
    <n v="0"/>
    <s v="No"/>
    <e v="#REF!"/>
  </r>
  <r>
    <s v="NISSAN LEAF 299-1018"/>
    <d v="2026-03-06T11:04:13"/>
    <s v="Ubicación: 9.9442, -84.37064"/>
    <x v="0"/>
    <s v="GPS"/>
    <s v="Yes"/>
    <n v="0"/>
    <x v="0"/>
    <x v="0"/>
    <x v="0"/>
    <x v="0"/>
    <s v="Vehicle, Battery Electric Vehicle"/>
    <n v="0"/>
    <d v="2026-03-06T11:04:13"/>
    <n v="-84.370639999999995"/>
    <n v="9.9442000000000004"/>
    <s v="CurveSpeed"/>
    <n v="57"/>
    <s v="Yes"/>
    <e v="#REF!"/>
  </r>
  <r>
    <s v="NISSAN LEAF 299-1018"/>
    <d v="2026-03-06T11:04:14"/>
    <s v="Aceleración hacia delante o frenado -0.291999999977685"/>
    <x v="1"/>
    <s v="Engine"/>
    <s v="No"/>
    <n v="0"/>
    <x v="38"/>
    <x v="0"/>
    <x v="0"/>
    <x v="1374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Aceleración hacia arriba o hacia abajo 0.990999933642712"/>
    <x v="1"/>
    <s v="Engine"/>
    <s v="No"/>
    <n v="0"/>
    <x v="40"/>
    <x v="0"/>
    <x v="0"/>
    <x v="490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Energía de la batería del vehículo eléctrico -41503"/>
    <x v="1"/>
    <s v="Engine"/>
    <s v="No"/>
    <n v="0"/>
    <x v="20"/>
    <x v="0"/>
    <x v="0"/>
    <x v="1375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Estado de la luz de peligro (1. En) 1"/>
    <x v="1"/>
    <s v="Engine"/>
    <s v="No"/>
    <n v="0"/>
    <x v="37"/>
    <x v="0"/>
    <x v="0"/>
    <x v="1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Ubicación: 9.94423, -84.37053"/>
    <x v="0"/>
    <s v="GPS"/>
    <s v="Yes"/>
    <n v="0"/>
    <x v="0"/>
    <x v="0"/>
    <x v="0"/>
    <x v="0"/>
    <s v="Vehicle, Battery Electric Vehicle"/>
    <n v="0"/>
    <d v="2026-03-06T11:04:14"/>
    <n v="-84.370530000000002"/>
    <n v="9.9442299999999992"/>
    <s v="CurveSpeedEstimateError"/>
    <n v="41"/>
    <s v="Yes"/>
    <e v="#REF!"/>
  </r>
  <r>
    <s v="NISSAN LEAF 299-1018"/>
    <d v="2026-03-06T11:04:14"/>
    <s v=" "/>
    <x v="1"/>
    <s v="Debug"/>
    <s v="No"/>
    <s v="7F-05-F2-FF-FC-4D-16-00-9F-73-0B-00-00-00-00"/>
    <x v="0"/>
    <x v="0"/>
    <x v="0"/>
    <x v="0"/>
    <s v="Vehicle, Battery Electric Vehicle"/>
    <n v="0"/>
    <d v="2026-03-06T11:04:14"/>
    <n v="0"/>
    <n v="0"/>
    <s v="61927"/>
    <n v="0"/>
    <s v="No"/>
    <e v="#REF!"/>
  </r>
  <r>
    <s v="NISSAN LEAF 299-1018"/>
    <d v="2026-03-06T11:04:14"/>
    <s v="Velocidad del motor en carretera 34"/>
    <x v="1"/>
    <s v="Engine"/>
    <s v="No"/>
    <n v="0"/>
    <x v="27"/>
    <x v="0"/>
    <x v="0"/>
    <x v="55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Aceleración hacia delante o frenado 0"/>
    <x v="1"/>
    <s v="Engine"/>
    <s v="No"/>
    <n v="0"/>
    <x v="38"/>
    <x v="0"/>
    <x v="0"/>
    <x v="313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Aceleración de lado a lado 0"/>
    <x v="1"/>
    <s v="Engine"/>
    <s v="No"/>
    <n v="0"/>
    <x v="39"/>
    <x v="0"/>
    <x v="0"/>
    <x v="313"/>
    <s v="Vehicle, Battery Electric Vehicle"/>
    <n v="0"/>
    <d v="2026-03-06T11:04:14"/>
    <n v="0"/>
    <n v="0"/>
    <s v=""/>
    <n v="0"/>
    <s v="No"/>
    <e v="#REF!"/>
  </r>
  <r>
    <s v="NISSAN LEAF 299-1018"/>
    <d v="2026-03-06T11:04:14"/>
    <s v="Aceleración hacia arriba o hacia abajo 0.953999989729932"/>
    <x v="1"/>
    <s v="Engine"/>
    <s v="No"/>
    <n v="0"/>
    <x v="40"/>
    <x v="0"/>
    <x v="0"/>
    <x v="324"/>
    <s v="Vehicle, Battery Electric Vehicle"/>
    <n v="0"/>
    <d v="2026-03-06T11:04:14"/>
    <n v="0"/>
    <n v="0"/>
    <s v=""/>
    <n v="0"/>
    <s v="No"/>
    <e v="#REF!"/>
  </r>
  <r>
    <s v="NISSAN LEAF 299-1018"/>
    <d v="2026-03-06T11:04:15"/>
    <s v="Energía de la batería del vehículo eléctrico 10305"/>
    <x v="1"/>
    <s v="Engine"/>
    <s v="No"/>
    <n v="0"/>
    <x v="20"/>
    <x v="0"/>
    <x v="0"/>
    <x v="1376"/>
    <s v="Vehicle, Battery Electric Vehicle"/>
    <n v="0"/>
    <d v="2026-03-06T11:04:15"/>
    <n v="0"/>
    <n v="0"/>
    <s v=""/>
    <n v="0"/>
    <s v="No"/>
    <e v="#REF!"/>
  </r>
  <r>
    <s v="NISSAN LEAF 299-1018"/>
    <d v="2026-03-06T11:04:15"/>
    <s v=" "/>
    <x v="1"/>
    <s v="Debug"/>
    <s v="No"/>
    <s v="31-06-F4-FF-22-76-16-00-B4-83-0B-00-00-00-00"/>
    <x v="0"/>
    <x v="0"/>
    <x v="0"/>
    <x v="0"/>
    <s v="Vehicle, Battery Electric Vehicle"/>
    <n v="0"/>
    <d v="2026-03-06T11:04:15"/>
    <n v="0"/>
    <n v="0"/>
    <s v="61927"/>
    <n v="0"/>
    <s v="No"/>
    <e v="#REF!"/>
  </r>
  <r>
    <s v="NISSAN LEAF 299-1018"/>
    <d v="2026-03-06T11:04:16"/>
    <s v="Ubicación: 9.94427, -84.37037"/>
    <x v="0"/>
    <s v="GPS"/>
    <s v="Yes"/>
    <n v="0"/>
    <x v="0"/>
    <x v="0"/>
    <x v="0"/>
    <x v="0"/>
    <s v="Vehicle, Battery Electric Vehicle"/>
    <n v="0"/>
    <d v="2026-03-06T11:04:16"/>
    <n v="-84.370369999999994"/>
    <n v="9.9442699999999995"/>
    <s v="CurveSpeedEstimateError"/>
    <n v="29"/>
    <s v="Yes"/>
    <e v="#REF!"/>
  </r>
  <r>
    <s v="NISSAN LEAF 299-1018"/>
    <d v="2026-03-06T11:04:18"/>
    <s v="Ubicación: 9.94431, -84.37022"/>
    <x v="0"/>
    <s v="GPS"/>
    <s v="Yes"/>
    <n v="0"/>
    <x v="0"/>
    <x v="0"/>
    <x v="0"/>
    <x v="0"/>
    <s v="Vehicle, Battery Electric Vehicle"/>
    <n v="0"/>
    <d v="2026-03-06T11:04:18"/>
    <n v="-84.370220000000003"/>
    <n v="9.9443099999999998"/>
    <s v="CurveSpeedEstimateError"/>
    <n v="29"/>
    <s v="Yes"/>
    <e v="#REF!"/>
  </r>
  <r>
    <s v="NISSAN LEAF 299-1018"/>
    <d v="2026-03-06T11:04:18"/>
    <s v="Velocidad del motor en carretera 28"/>
    <x v="1"/>
    <s v="Engine"/>
    <s v="No"/>
    <n v="0"/>
    <x v="27"/>
    <x v="0"/>
    <x v="0"/>
    <x v="111"/>
    <s v="Vehicle, Battery Electric Vehicle"/>
    <n v="0"/>
    <d v="2026-03-06T11:04:18"/>
    <n v="0"/>
    <n v="0"/>
    <s v=""/>
    <n v="0"/>
    <s v="No"/>
    <e v="#REF!"/>
  </r>
  <r>
    <s v="NISSAN LEAF 299-1018"/>
    <d v="2026-03-06T11:04:20"/>
    <s v="Ubicación: 9.94434, -84.37011"/>
    <x v="0"/>
    <s v="GPS"/>
    <s v="Yes"/>
    <n v="0"/>
    <x v="0"/>
    <x v="0"/>
    <x v="0"/>
    <x v="0"/>
    <s v="Vehicle, Battery Electric Vehicle"/>
    <n v="0"/>
    <d v="2026-03-06T11:04:20"/>
    <n v="-84.370109999999997"/>
    <n v="9.9443400000000004"/>
    <s v="CurveSpeedEstimateError"/>
    <n v="18"/>
    <s v="Yes"/>
    <e v="#REF!"/>
  </r>
  <r>
    <s v="NISSAN LEAF 299-1018"/>
    <d v="2026-03-06T11:04:20"/>
    <s v="Velocidad del motor en carretera 17"/>
    <x v="1"/>
    <s v="Engine"/>
    <s v="No"/>
    <n v="0"/>
    <x v="27"/>
    <x v="0"/>
    <x v="0"/>
    <x v="32"/>
    <s v="Vehicle, Battery Electric Vehicle"/>
    <n v="0"/>
    <d v="2026-03-06T11:04:20"/>
    <n v="0"/>
    <n v="0"/>
    <s v=""/>
    <n v="0"/>
    <s v="No"/>
    <e v="#REF!"/>
  </r>
  <r>
    <s v="NISSAN LEAF 299-1018"/>
    <d v="2026-03-06T11:04:22"/>
    <s v="Ubicación: 9.94436, -84.37003"/>
    <x v="0"/>
    <s v="GPS"/>
    <s v="Yes"/>
    <n v="0"/>
    <x v="0"/>
    <x v="0"/>
    <x v="0"/>
    <x v="0"/>
    <s v="Vehicle, Battery Electric Vehicle"/>
    <n v="0"/>
    <d v="2026-03-06T11:04:22"/>
    <n v="-84.37003"/>
    <n v="9.9443599999999996"/>
    <s v="CurveSpeedEstimateError"/>
    <n v="16"/>
    <s v="Yes"/>
    <e v="#REF!"/>
  </r>
  <r>
    <s v="NISSAN LEAF 299-1018"/>
    <d v="2026-03-06T11:04:23"/>
    <s v="Velocidad del motor en carretera 14"/>
    <x v="1"/>
    <s v="Engine"/>
    <s v="No"/>
    <n v="0"/>
    <x v="27"/>
    <x v="0"/>
    <x v="0"/>
    <x v="117"/>
    <s v="Vehicle, Battery Electric Vehicle"/>
    <n v="0"/>
    <d v="2026-03-06T11:04:23"/>
    <n v="0"/>
    <n v="0"/>
    <s v=""/>
    <n v="0"/>
    <s v="No"/>
    <e v="#REF!"/>
  </r>
  <r>
    <s v="NISSAN LEAF 299-1018"/>
    <d v="2026-03-06T11:04:24"/>
    <s v="Ubicación: 9.94437, -84.36996"/>
    <x v="0"/>
    <s v="GPS"/>
    <s v="Yes"/>
    <n v="0"/>
    <x v="0"/>
    <x v="0"/>
    <x v="0"/>
    <x v="0"/>
    <s v="Vehicle, Battery Electric Vehicle"/>
    <n v="0"/>
    <d v="2026-03-06T11:04:24"/>
    <n v="-84.369960000000006"/>
    <n v="9.9443699999999993"/>
    <s v="CurveSpeed"/>
    <n v="15"/>
    <s v="Yes"/>
    <e v="#REF!"/>
  </r>
  <r>
    <s v="NISSAN LEAF 299-1018"/>
    <d v="2026-03-06T11:04:27"/>
    <s v="Ubicación: 9.9444, -84.36982"/>
    <x v="0"/>
    <s v="GPS"/>
    <s v="Yes"/>
    <n v="0"/>
    <x v="0"/>
    <x v="0"/>
    <x v="0"/>
    <x v="0"/>
    <s v="Vehicle, Battery Electric Vehicle"/>
    <n v="0"/>
    <d v="2026-03-06T11:04:27"/>
    <n v="-84.369820000000004"/>
    <n v="9.9443999999999999"/>
    <s v="CurveSpeedEstimateError"/>
    <n v="22"/>
    <s v="Yes"/>
    <e v="#REF!"/>
  </r>
  <r>
    <s v="NISSAN LEAF 299-1018"/>
    <d v="2026-03-06T11:04:31"/>
    <s v="Estado de la luz de peligro (1. En) 0"/>
    <x v="1"/>
    <s v="Engine"/>
    <s v="No"/>
    <n v="0"/>
    <x v="37"/>
    <x v="0"/>
    <x v="0"/>
    <x v="7"/>
    <s v="Vehicle, Battery Electric Vehicle"/>
    <n v="0"/>
    <d v="2026-03-06T11:04:31"/>
    <n v="0"/>
    <n v="0"/>
    <s v=""/>
    <n v="0"/>
    <s v="No"/>
    <e v="#REF!"/>
  </r>
  <r>
    <s v="NISSAN LEAF 299-1018"/>
    <d v="2026-03-06T11:04:34"/>
    <s v="Velocidad del motor en carretera 44"/>
    <x v="1"/>
    <s v="Engine"/>
    <s v="No"/>
    <n v="0"/>
    <x v="27"/>
    <x v="0"/>
    <x v="0"/>
    <x v="73"/>
    <s v="Vehicle, Battery Electric Vehicle"/>
    <n v="0"/>
    <d v="2026-03-06T11:04:34"/>
    <n v="0"/>
    <n v="0"/>
    <s v=""/>
    <n v="0"/>
    <s v="No"/>
    <e v="#REF!"/>
  </r>
  <r>
    <s v="NISSAN LEAF 299-1018"/>
    <d v="2026-03-06T11:04:35"/>
    <s v="Ubicación: 9.94458, -84.36916"/>
    <x v="0"/>
    <s v="GPS"/>
    <s v="Yes"/>
    <n v="0"/>
    <x v="0"/>
    <x v="0"/>
    <x v="0"/>
    <x v="0"/>
    <s v="Vehicle, Battery Electric Vehicle"/>
    <n v="0"/>
    <d v="2026-03-06T11:04:35"/>
    <n v="-84.369159999999994"/>
    <n v="9.9445800000000002"/>
    <s v="CurvePositionEstimateError"/>
    <n v="44"/>
    <s v="Yes"/>
    <e v="#REF!"/>
  </r>
  <r>
    <s v="NISSAN LEAF 299-1018"/>
    <d v="2026-03-06T11:04:38"/>
    <s v="Ubicación: 9.94468, -84.36884"/>
    <x v="0"/>
    <s v="GPS"/>
    <s v="Yes"/>
    <n v="0"/>
    <x v="0"/>
    <x v="0"/>
    <x v="0"/>
    <x v="0"/>
    <s v="Vehicle, Battery Electric Vehicle"/>
    <n v="0"/>
    <d v="2026-03-06T11:04:38"/>
    <n v="-84.368840000000006"/>
    <n v="9.94468"/>
    <s v="CurveSpeedEstimateError"/>
    <n v="44"/>
    <s v="Yes"/>
    <e v="#REF!"/>
  </r>
  <r>
    <s v="NISSAN LEAF 299-1018"/>
    <d v="2026-03-06T11:04:46"/>
    <s v="Ubicación: 9.94497, -84.36788"/>
    <x v="0"/>
    <s v="GPS"/>
    <s v="Yes"/>
    <n v="0"/>
    <x v="0"/>
    <x v="0"/>
    <x v="0"/>
    <x v="0"/>
    <s v="Vehicle, Battery Electric Vehicle"/>
    <n v="0"/>
    <d v="2026-03-06T11:04:46"/>
    <n v="-84.36788"/>
    <n v="9.9449699999999996"/>
    <s v="CurveSpeedEstimateError"/>
    <n v="53"/>
    <s v="Yes"/>
    <e v="#REF!"/>
  </r>
  <r>
    <s v="NISSAN LEAF 299-1018"/>
    <d v="2026-03-06T11:04:47"/>
    <s v="Odómetro 16039"/>
    <x v="1"/>
    <s v="Engine"/>
    <s v="No"/>
    <n v="0"/>
    <x v="11"/>
    <x v="0"/>
    <x v="0"/>
    <x v="1377"/>
    <s v="Vehicle, Battery Electric Vehicle"/>
    <n v="0"/>
    <d v="2026-03-06T11:04:47"/>
    <n v="0"/>
    <n v="0"/>
    <s v=""/>
    <n v="0"/>
    <s v="No"/>
    <e v="#REF!"/>
  </r>
  <r>
    <s v="NISSAN LEAF 299-1018"/>
    <d v="2026-03-06T11:04:47"/>
    <s v="Odómetro sin procesar 16039"/>
    <x v="1"/>
    <s v="Engine"/>
    <s v="No"/>
    <n v="0"/>
    <x v="12"/>
    <x v="0"/>
    <x v="0"/>
    <x v="1377"/>
    <s v="Vehicle, Battery Electric Vehicle"/>
    <n v="0"/>
    <d v="2026-03-06T11:04:47"/>
    <n v="0"/>
    <n v="0"/>
    <s v=""/>
    <n v="0"/>
    <s v="No"/>
    <e v="#REF!"/>
  </r>
  <r>
    <s v="NISSAN LEAF 299-1018"/>
    <d v="2026-03-06T11:04:55"/>
    <s v="Velocidad del motor en carretera 68"/>
    <x v="1"/>
    <s v="Engine"/>
    <s v="No"/>
    <n v="0"/>
    <x v="27"/>
    <x v="0"/>
    <x v="0"/>
    <x v="83"/>
    <s v="Vehicle, Battery Electric Vehicle"/>
    <n v="0"/>
    <d v="2026-03-06T11:04:55"/>
    <n v="0"/>
    <n v="0"/>
    <s v=""/>
    <n v="0"/>
    <s v="No"/>
    <e v="#REF!"/>
  </r>
  <r>
    <s v="NISSAN LEAF 299-1018"/>
    <d v="2026-03-06T11:04:56"/>
    <s v="Ubicación: 9.94564, -84.36649"/>
    <x v="0"/>
    <s v="GPS"/>
    <s v="Yes"/>
    <n v="0"/>
    <x v="0"/>
    <x v="0"/>
    <x v="0"/>
    <x v="0"/>
    <s v="Vehicle, Battery Electric Vehicle"/>
    <n v="0"/>
    <d v="2026-03-06T11:04:56"/>
    <n v="-84.366489999999999"/>
    <n v="9.9456399999999991"/>
    <s v="CurvePositionEstimateError"/>
    <n v="66"/>
    <s v="Yes"/>
    <e v="#REF!"/>
  </r>
  <r>
    <s v="NISSAN LEAF 299-1018"/>
    <d v="2026-03-06T11:04:59"/>
    <s v="Ubicación: 9.9459, -84.36608"/>
    <x v="0"/>
    <s v="GPS"/>
    <s v="Yes"/>
    <n v="0"/>
    <x v="0"/>
    <x v="0"/>
    <x v="0"/>
    <x v="0"/>
    <s v="Vehicle, Battery Electric Vehicle"/>
    <n v="0"/>
    <d v="2026-03-06T11:04:59"/>
    <n v="-84.366079999999997"/>
    <n v="9.9459"/>
    <s v="CurveSpeedEstimateError"/>
    <n v="61"/>
    <s v="Yes"/>
    <e v="#REF!"/>
  </r>
  <r>
    <s v="NISSAN LEAF 299-1018"/>
    <d v="2026-03-06T11:05:04"/>
    <s v="Ubicación: 9.94634, -84.36546"/>
    <x v="0"/>
    <s v="GPS"/>
    <s v="Yes"/>
    <n v="0"/>
    <x v="0"/>
    <x v="0"/>
    <x v="0"/>
    <x v="0"/>
    <s v="Vehicle, Battery Electric Vehicle"/>
    <n v="0"/>
    <d v="2026-03-06T11:05:04"/>
    <n v="-84.365459999999999"/>
    <n v="9.9463399999999993"/>
    <s v="CurveSpeedEstimateError"/>
    <n v="63"/>
    <s v="Yes"/>
    <e v="#REF!"/>
  </r>
  <r>
    <s v="NISSAN LEAF 299-1018"/>
    <d v="2026-03-06T11:05:07"/>
    <s v="Estado de carga genérico 25.12"/>
    <x v="1"/>
    <s v="Engine"/>
    <s v="No"/>
    <n v="0"/>
    <x v="15"/>
    <x v="0"/>
    <x v="0"/>
    <x v="1378"/>
    <s v="Vehicle, Battery Electric Vehicle"/>
    <n v="0"/>
    <d v="2026-03-06T11:05:07"/>
    <n v="0"/>
    <n v="0"/>
    <s v=""/>
    <n v="0"/>
    <s v="No"/>
    <e v="#REF!"/>
  </r>
  <r>
    <s v="NISSAN LEAF 299-1018"/>
    <d v="2026-03-06T11:05:1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05:10"/>
    <n v="0"/>
    <n v="0"/>
    <s v=""/>
    <n v="0"/>
    <s v="No"/>
    <e v="#REF!"/>
  </r>
  <r>
    <s v="NISSAN LEAF 299-1018"/>
    <d v="2026-03-06T11:05:10"/>
    <s v="Ubicación: 9.94693, -84.36475"/>
    <x v="0"/>
    <s v="GPS"/>
    <s v="Yes"/>
    <n v="0"/>
    <x v="0"/>
    <x v="0"/>
    <x v="0"/>
    <x v="0"/>
    <s v="Vehicle, Battery Electric Vehicle"/>
    <n v="0"/>
    <d v="2026-03-06T11:05:10"/>
    <n v="-84.364750000000001"/>
    <n v="9.94693"/>
    <s v="CurveSpeedEstimateError"/>
    <n v="55"/>
    <s v="Yes"/>
    <e v="#REF!"/>
  </r>
  <r>
    <s v="NISSAN LEAF 299-1018"/>
    <d v="2026-03-06T11:05:14"/>
    <s v="Ubicación: 9.94732, -84.36435"/>
    <x v="0"/>
    <s v="GPS"/>
    <s v="Yes"/>
    <n v="0"/>
    <x v="0"/>
    <x v="0"/>
    <x v="0"/>
    <x v="0"/>
    <s v="Vehicle, Battery Electric Vehicle"/>
    <n v="0"/>
    <d v="2026-03-06T11:05:14"/>
    <n v="-84.364350000000002"/>
    <n v="9.9473199999999995"/>
    <s v="CurveSpeed"/>
    <n v="57"/>
    <s v="Yes"/>
    <e v="#REF!"/>
  </r>
  <r>
    <s v="NISSAN LEAF 299-1018"/>
    <d v="2026-03-06T11:05:14"/>
    <s v="Velocidad del motor en carretera 58"/>
    <x v="1"/>
    <s v="Engine"/>
    <s v="No"/>
    <n v="0"/>
    <x v="27"/>
    <x v="0"/>
    <x v="0"/>
    <x v="385"/>
    <s v="Vehicle, Battery Electric Vehicle"/>
    <n v="0"/>
    <d v="2026-03-06T11:05:14"/>
    <n v="0"/>
    <n v="0"/>
    <s v=""/>
    <n v="0"/>
    <s v="No"/>
    <e v="#REF!"/>
  </r>
  <r>
    <s v="NISSAN LEAF 299-1018"/>
    <d v="2026-03-06T11:05:14"/>
    <s v="Energía de la batería del vehículo eléctrico 10263"/>
    <x v="1"/>
    <s v="Engine"/>
    <s v="No"/>
    <n v="0"/>
    <x v="20"/>
    <x v="0"/>
    <x v="0"/>
    <x v="1379"/>
    <s v="Vehicle, Battery Electric Vehicle"/>
    <n v="0"/>
    <d v="2026-03-06T11:05:14"/>
    <n v="0"/>
    <n v="0"/>
    <s v=""/>
    <n v="0"/>
    <s v="No"/>
    <e v="#REF!"/>
  </r>
  <r>
    <s v="NISSAN LEAF 299-1018"/>
    <d v="2026-03-06T11:05:16"/>
    <s v="Energía de la batería del vehículo eléctrico -17628"/>
    <x v="1"/>
    <s v="Engine"/>
    <s v="No"/>
    <n v="0"/>
    <x v="20"/>
    <x v="0"/>
    <x v="0"/>
    <x v="1380"/>
    <s v="Vehicle, Battery Electric Vehicle"/>
    <n v="0"/>
    <d v="2026-03-06T11:05:16"/>
    <n v="0"/>
    <n v="0"/>
    <s v=""/>
    <n v="0"/>
    <s v="No"/>
    <e v="#REF!"/>
  </r>
  <r>
    <s v="NISSAN LEAF 299-1018"/>
    <d v="2026-03-06T11:05:21"/>
    <s v="Ubicación: 9.9479, -84.36375"/>
    <x v="0"/>
    <s v="GPS"/>
    <s v="Yes"/>
    <n v="0"/>
    <x v="0"/>
    <x v="0"/>
    <x v="0"/>
    <x v="0"/>
    <s v="Vehicle, Battery Electric Vehicle"/>
    <n v="0"/>
    <d v="2026-03-06T11:05:21"/>
    <n v="-84.363749999999996"/>
    <n v="9.9479000000000006"/>
    <s v="CurvePositionEstimateError"/>
    <n v="41"/>
    <s v="Yes"/>
    <e v="#REF!"/>
  </r>
  <r>
    <s v="NISSAN LEAF 299-1018"/>
    <d v="2026-03-06T11:05:21"/>
    <s v="Velocidad del motor en carretera 41"/>
    <x v="1"/>
    <s v="Engine"/>
    <s v="No"/>
    <n v="0"/>
    <x v="27"/>
    <x v="0"/>
    <x v="0"/>
    <x v="58"/>
    <s v="Vehicle, Battery Electric Vehicle"/>
    <n v="0"/>
    <d v="2026-03-06T11:05:21"/>
    <n v="0"/>
    <n v="0"/>
    <s v=""/>
    <n v="0"/>
    <s v="No"/>
    <e v="#REF!"/>
  </r>
  <r>
    <s v="NISSAN LEAF 299-1018"/>
    <d v="2026-03-06T11:05:21"/>
    <s v="Energía de la batería del vehículo eléctrico 13878"/>
    <x v="1"/>
    <s v="Engine"/>
    <s v="No"/>
    <n v="0"/>
    <x v="20"/>
    <x v="0"/>
    <x v="0"/>
    <x v="1381"/>
    <s v="Vehicle, Battery Electric Vehicle"/>
    <n v="0"/>
    <d v="2026-03-06T11:05:21"/>
    <n v="0"/>
    <n v="0"/>
    <s v=""/>
    <n v="0"/>
    <s v="No"/>
    <e v="#REF!"/>
  </r>
  <r>
    <s v="NISSAN LEAF 299-1018"/>
    <d v="2026-03-06T11:05:24"/>
    <s v="Ubicación: 9.94812, -84.36353"/>
    <x v="0"/>
    <s v="GPS"/>
    <s v="Yes"/>
    <n v="0"/>
    <x v="0"/>
    <x v="0"/>
    <x v="0"/>
    <x v="0"/>
    <s v="Vehicle, Battery Electric Vehicle"/>
    <n v="0"/>
    <d v="2026-03-06T11:05:24"/>
    <n v="-84.363529999999997"/>
    <n v="9.9481199999999994"/>
    <s v="CurveSpeedEstimateError"/>
    <n v="42"/>
    <s v="Yes"/>
    <e v="#REF!"/>
  </r>
  <r>
    <s v="NISSAN LEAF 299-1018"/>
    <d v="2026-03-06T11:05:33"/>
    <s v="Ubicación: 9.94889, -84.36275"/>
    <x v="0"/>
    <s v="GPS"/>
    <s v="Yes"/>
    <n v="0"/>
    <x v="0"/>
    <x v="0"/>
    <x v="0"/>
    <x v="0"/>
    <s v="Vehicle, Battery Electric Vehicle"/>
    <n v="0"/>
    <d v="2026-03-06T11:05:33"/>
    <n v="-84.362750000000005"/>
    <n v="9.9488900000000005"/>
    <s v="CurveSpeed"/>
    <n v="53"/>
    <s v="Yes"/>
    <e v="#REF!"/>
  </r>
  <r>
    <s v="NISSAN LEAF 299-1018"/>
    <d v="2026-03-06T11:05:33"/>
    <s v="Velocidad del motor en carretera 55"/>
    <x v="1"/>
    <s v="Engine"/>
    <s v="No"/>
    <n v="0"/>
    <x v="27"/>
    <x v="0"/>
    <x v="0"/>
    <x v="123"/>
    <s v="Vehicle, Battery Electric Vehicle"/>
    <n v="0"/>
    <d v="2026-03-06T11:05:33"/>
    <n v="0"/>
    <n v="0"/>
    <s v=""/>
    <n v="0"/>
    <s v="No"/>
    <e v="#REF!"/>
  </r>
  <r>
    <s v="NISSAN LEAF 299-1018"/>
    <d v="2026-03-06T11:05:41"/>
    <s v="Ubicación: 9.94966, -84.36201"/>
    <x v="0"/>
    <s v="GPS"/>
    <s v="Yes"/>
    <n v="0"/>
    <x v="0"/>
    <x v="0"/>
    <x v="0"/>
    <x v="0"/>
    <s v="Vehicle, Battery Electric Vehicle"/>
    <n v="0"/>
    <d v="2026-03-06T11:05:41"/>
    <n v="-84.362009999999998"/>
    <n v="9.9496599999999997"/>
    <s v="CurvePositionEstimateError"/>
    <n v="55"/>
    <s v="Yes"/>
    <e v="#REF!"/>
  </r>
  <r>
    <s v="NISSAN LEAF 299-1018"/>
    <d v="2026-03-06T11:05:49"/>
    <s v="Velocidad del motor en carretera 63"/>
    <x v="1"/>
    <s v="Engine"/>
    <s v="No"/>
    <n v="0"/>
    <x v="27"/>
    <x v="0"/>
    <x v="0"/>
    <x v="242"/>
    <s v="Vehicle, Battery Electric Vehicle"/>
    <n v="0"/>
    <d v="2026-03-06T11:05:49"/>
    <n v="0"/>
    <n v="0"/>
    <s v=""/>
    <n v="0"/>
    <s v="No"/>
    <e v="#REF!"/>
  </r>
  <r>
    <s v="NISSAN LEAF 299-1018"/>
    <d v="2026-03-06T11:05:50"/>
    <s v="Odómetro 16040"/>
    <x v="1"/>
    <s v="Engine"/>
    <s v="No"/>
    <n v="0"/>
    <x v="11"/>
    <x v="0"/>
    <x v="0"/>
    <x v="1382"/>
    <s v="Vehicle, Battery Electric Vehicle"/>
    <n v="0"/>
    <d v="2026-03-06T11:05:50"/>
    <n v="0"/>
    <n v="0"/>
    <s v=""/>
    <n v="0"/>
    <s v="No"/>
    <e v="#REF!"/>
  </r>
  <r>
    <s v="NISSAN LEAF 299-1018"/>
    <d v="2026-03-06T11:05:50"/>
    <s v="Odómetro sin procesar 16040"/>
    <x v="1"/>
    <s v="Engine"/>
    <s v="No"/>
    <n v="0"/>
    <x v="12"/>
    <x v="0"/>
    <x v="0"/>
    <x v="1382"/>
    <s v="Vehicle, Battery Electric Vehicle"/>
    <n v="0"/>
    <d v="2026-03-06T11:05:50"/>
    <n v="0"/>
    <n v="0"/>
    <s v=""/>
    <n v="0"/>
    <s v="No"/>
    <e v="#REF!"/>
  </r>
  <r>
    <s v="NISSAN LEAF 299-1018"/>
    <d v="2026-03-06T11:05:52"/>
    <s v="Energía total de salida en la batería del vehículo eléctrico mientras se conduce (desde que se instaló la telemática) 1041.47"/>
    <x v="1"/>
    <s v="Engine"/>
    <s v="No"/>
    <n v="0"/>
    <x v="18"/>
    <x v="0"/>
    <x v="0"/>
    <x v="1383"/>
    <s v="Vehicle, Battery Electric Vehicle"/>
    <n v="0"/>
    <d v="2026-03-06T11:05:52"/>
    <n v="0"/>
    <n v="0"/>
    <s v=""/>
    <n v="0"/>
    <s v="No"/>
    <e v="#REF!"/>
  </r>
  <r>
    <s v="NISSAN LEAF 299-1018"/>
    <d v="2026-03-06T11:05:52"/>
    <s v="Energía de la batería del vehículo eléctrico 35730"/>
    <x v="1"/>
    <s v="Engine"/>
    <s v="No"/>
    <n v="0"/>
    <x v="20"/>
    <x v="0"/>
    <x v="0"/>
    <x v="1384"/>
    <s v="Vehicle, Battery Electric Vehicle"/>
    <n v="0"/>
    <d v="2026-03-06T11:05:52"/>
    <n v="0"/>
    <n v="0"/>
    <s v=""/>
    <n v="0"/>
    <s v="No"/>
    <e v="#REF!"/>
  </r>
  <r>
    <s v="NISSAN LEAF 299-1018"/>
    <d v="2026-03-06T11:05:53"/>
    <s v="Ubicación: 9.95111, -84.36093"/>
    <x v="0"/>
    <s v="GPS"/>
    <s v="Yes"/>
    <n v="0"/>
    <x v="0"/>
    <x v="0"/>
    <x v="0"/>
    <x v="0"/>
    <s v="Vehicle, Battery Electric Vehicle"/>
    <n v="0"/>
    <d v="2026-03-06T11:05:53"/>
    <n v="-84.360929999999996"/>
    <n v="9.9511099999999999"/>
    <s v="CurvePositionEstimateError"/>
    <n v="66"/>
    <s v="Yes"/>
    <e v="#REF!"/>
  </r>
  <r>
    <s v="NISSAN LEAF 299-1018"/>
    <d v="2026-03-06T11:05:54"/>
    <s v="Señal de giro hacia la derecha (1. En) 1"/>
    <x v="1"/>
    <s v="Engine"/>
    <s v="No"/>
    <n v="0"/>
    <x v="28"/>
    <x v="0"/>
    <x v="0"/>
    <x v="1"/>
    <s v="Vehicle, Battery Electric Vehicle"/>
    <n v="0"/>
    <d v="2026-03-06T11:05:54"/>
    <n v="0"/>
    <n v="0"/>
    <s v=""/>
    <n v="0"/>
    <s v="No"/>
    <e v="#REF!"/>
  </r>
  <r>
    <s v="NISSAN LEAF 299-1018"/>
    <d v="2026-03-06T11:05:56"/>
    <s v="Velocidad del motor en carretera 74"/>
    <x v="1"/>
    <s v="Engine"/>
    <s v="No"/>
    <n v="0"/>
    <x v="27"/>
    <x v="0"/>
    <x v="0"/>
    <x v="1189"/>
    <s v="Vehicle, Battery Electric Vehicle"/>
    <n v="0"/>
    <d v="2026-03-06T11:05:56"/>
    <n v="0"/>
    <n v="0"/>
    <s v=""/>
    <n v="0"/>
    <s v="No"/>
    <e v="#REF!"/>
  </r>
  <r>
    <s v="NISSAN LEAF 299-1018"/>
    <d v="2026-03-06T11:05:57"/>
    <s v="Señal de giro hacia la izquierda (1. En) 1"/>
    <x v="1"/>
    <s v="Engine"/>
    <s v="No"/>
    <n v="0"/>
    <x v="31"/>
    <x v="0"/>
    <x v="0"/>
    <x v="1"/>
    <s v="Vehicle, Battery Electric Vehicle"/>
    <n v="0"/>
    <d v="2026-03-06T11:05:57"/>
    <n v="0"/>
    <n v="0"/>
    <s v=""/>
    <n v="0"/>
    <s v="No"/>
    <e v="#REF!"/>
  </r>
  <r>
    <s v="NISSAN LEAF 299-1018"/>
    <d v="2026-03-06T11:05:59"/>
    <s v="Señal de giro hacia la derecha (1. En) 0"/>
    <x v="1"/>
    <s v="Engine"/>
    <s v="No"/>
    <n v="0"/>
    <x v="28"/>
    <x v="0"/>
    <x v="0"/>
    <x v="7"/>
    <s v="Vehicle, Battery Electric Vehicle"/>
    <n v="0"/>
    <d v="2026-03-06T11:05:59"/>
    <n v="0"/>
    <n v="0"/>
    <s v=""/>
    <n v="0"/>
    <s v="No"/>
    <e v="#REF!"/>
  </r>
  <r>
    <s v="NISSAN LEAF 299-1018"/>
    <d v="2026-03-06T11:05:59"/>
    <s v="Energía de la batería del vehículo eléctrico 25704"/>
    <x v="1"/>
    <s v="Engine"/>
    <s v="No"/>
    <n v="0"/>
    <x v="20"/>
    <x v="0"/>
    <x v="0"/>
    <x v="1385"/>
    <s v="Vehicle, Battery Electric Vehicle"/>
    <n v="0"/>
    <d v="2026-03-06T11:05:59"/>
    <n v="0"/>
    <n v="0"/>
    <s v=""/>
    <n v="0"/>
    <s v="No"/>
    <e v="#REF!"/>
  </r>
  <r>
    <s v="NISSAN LEAF 299-1018"/>
    <d v="2026-03-06T11:06:01"/>
    <s v="Ubicación: 9.9524, -84.36032"/>
    <x v="0"/>
    <s v="GPS"/>
    <s v="Yes"/>
    <n v="0"/>
    <x v="0"/>
    <x v="0"/>
    <x v="0"/>
    <x v="0"/>
    <s v="Vehicle, Battery Electric Vehicle"/>
    <n v="0"/>
    <d v="2026-03-06T11:06:01"/>
    <n v="-84.360320000000002"/>
    <n v="9.9524000000000008"/>
    <s v="CurvePositionEstimateError"/>
    <n v="74"/>
    <s v="Yes"/>
    <e v="#REF!"/>
  </r>
  <r>
    <s v="NISSAN LEAF 299-1018"/>
    <d v="2026-03-06T11:06:01"/>
    <s v="Velocidad del motor en carretera 75"/>
    <x v="1"/>
    <s v="Engine"/>
    <s v="No"/>
    <n v="0"/>
    <x v="27"/>
    <x v="0"/>
    <x v="0"/>
    <x v="148"/>
    <s v="Vehicle, Battery Electric Vehicle"/>
    <n v="0"/>
    <d v="2026-03-06T11:06:01"/>
    <n v="0"/>
    <n v="0"/>
    <s v=""/>
    <n v="0"/>
    <s v="No"/>
    <e v="#REF!"/>
  </r>
  <r>
    <s v="NISSAN LEAF 299-1018"/>
    <d v="2026-03-06T11:06:02"/>
    <s v="Señal de giro hacia la izquierda (1. En) 0"/>
    <x v="1"/>
    <s v="Engine"/>
    <s v="No"/>
    <n v="0"/>
    <x v="31"/>
    <x v="0"/>
    <x v="0"/>
    <x v="7"/>
    <s v="Vehicle, Battery Electric Vehicle"/>
    <n v="0"/>
    <d v="2026-03-06T11:06:02"/>
    <n v="0"/>
    <n v="0"/>
    <s v=""/>
    <n v="0"/>
    <s v="No"/>
    <e v="#REF!"/>
  </r>
  <r>
    <s v="NISSAN LEAF 299-1018"/>
    <d v="2026-03-06T11:06:04"/>
    <s v="Ubicación: 9.95291, -84.36017"/>
    <x v="0"/>
    <s v="GPS"/>
    <s v="Yes"/>
    <n v="0"/>
    <x v="0"/>
    <x v="0"/>
    <x v="0"/>
    <x v="0"/>
    <s v="Vehicle, Battery Electric Vehicle"/>
    <n v="0"/>
    <d v="2026-03-06T11:06:04"/>
    <n v="-84.360169999999997"/>
    <n v="9.9529099999999993"/>
    <s v="CurveSpeedEstimateError"/>
    <n v="68"/>
    <s v="Yes"/>
    <e v="#REF!"/>
  </r>
  <r>
    <s v="NISSAN LEAF 299-1018"/>
    <d v="2026-03-06T11:06:04"/>
    <s v="Velocidad del motor en carretera 69"/>
    <x v="1"/>
    <s v="Engine"/>
    <s v="No"/>
    <n v="0"/>
    <x v="27"/>
    <x v="0"/>
    <x v="0"/>
    <x v="87"/>
    <s v="Vehicle, Battery Electric Vehicle"/>
    <n v="0"/>
    <d v="2026-03-06T11:06:04"/>
    <n v="0"/>
    <n v="0"/>
    <s v=""/>
    <n v="0"/>
    <s v="No"/>
    <e v="#REF!"/>
  </r>
  <r>
    <s v="NISSAN LEAF 299-1018"/>
    <d v="2026-03-06T11:06:05"/>
    <s v="Ubicación: 9.95307, -84.36012"/>
    <x v="0"/>
    <s v="GPS"/>
    <s v="Yes"/>
    <n v="0"/>
    <x v="0"/>
    <x v="0"/>
    <x v="0"/>
    <x v="0"/>
    <s v="Vehicle, Battery Electric Vehicle"/>
    <n v="0"/>
    <d v="2026-03-06T11:06:05"/>
    <n v="-84.360119999999995"/>
    <n v="9.9530700000000003"/>
    <s v="CurveSpeed"/>
    <n v="66"/>
    <s v="Yes"/>
    <e v="#REF!"/>
  </r>
  <r>
    <s v="NISSAN LEAF 299-1018"/>
    <d v="2026-03-06T11:06:05"/>
    <s v="Energía de la batería del vehículo eléctrico -42098"/>
    <x v="1"/>
    <s v="Engine"/>
    <s v="No"/>
    <n v="0"/>
    <x v="20"/>
    <x v="0"/>
    <x v="0"/>
    <x v="1386"/>
    <s v="Vehicle, Battery Electric Vehicle"/>
    <n v="0"/>
    <d v="2026-03-06T11:06:05"/>
    <n v="0"/>
    <n v="0"/>
    <s v=""/>
    <n v="0"/>
    <s v="No"/>
    <e v="#REF!"/>
  </r>
  <r>
    <s v="NISSAN LEAF 299-1018"/>
    <d v="2026-03-06T11:06:06"/>
    <s v=" "/>
    <x v="1"/>
    <s v="Debug"/>
    <s v="No"/>
    <s v="AC-5A-F1-FF-F0-C9-16-00-8B-31-0C-00-00-00-00"/>
    <x v="0"/>
    <x v="0"/>
    <x v="0"/>
    <x v="0"/>
    <s v="Vehicle, Battery Electric Vehicle"/>
    <n v="0"/>
    <d v="2026-03-06T11:06:06"/>
    <n v="0"/>
    <n v="0"/>
    <s v="61927"/>
    <n v="0"/>
    <s v="No"/>
    <e v="#REF!"/>
  </r>
  <r>
    <s v="NISSAN LEAF 299-1018"/>
    <d v="2026-03-06T11:06:07"/>
    <s v="Ubicación: 9.95334, -84.36005"/>
    <x v="0"/>
    <s v="GPS"/>
    <s v="Yes"/>
    <n v="0"/>
    <x v="0"/>
    <x v="0"/>
    <x v="0"/>
    <x v="0"/>
    <s v="Vehicle, Battery Electric Vehicle"/>
    <n v="0"/>
    <d v="2026-03-06T11:06:07"/>
    <n v="-84.360050000000001"/>
    <n v="9.9533400000000007"/>
    <s v="CurveSpeedEstimateError"/>
    <n v="50"/>
    <s v="Yes"/>
    <e v="#REF!"/>
  </r>
  <r>
    <s v="NISSAN LEAF 299-1018"/>
    <d v="2026-03-06T11:06:07"/>
    <s v=" "/>
    <x v="1"/>
    <s v="Debug"/>
    <s v="No"/>
    <s v="74-B2-F0-FF-A0-9A-16-00-B4-A7-0C-00-00-00-00"/>
    <x v="0"/>
    <x v="0"/>
    <x v="0"/>
    <x v="0"/>
    <s v="Vehicle, Battery Electric Vehicle"/>
    <n v="0"/>
    <d v="2026-03-06T11:06:07"/>
    <n v="0"/>
    <n v="0"/>
    <s v="61927"/>
    <n v="0"/>
    <s v="No"/>
    <e v="#REF!"/>
  </r>
  <r>
    <s v="NISSAN LEAF 299-1018"/>
    <d v="2026-03-06T11:06:07"/>
    <s v="Velocidad del motor en carretera 48"/>
    <x v="1"/>
    <s v="Engine"/>
    <s v="No"/>
    <n v="0"/>
    <x v="27"/>
    <x v="0"/>
    <x v="0"/>
    <x v="78"/>
    <s v="Vehicle, Battery Electric Vehicle"/>
    <n v="0"/>
    <d v="2026-03-06T11:06:07"/>
    <n v="0"/>
    <n v="0"/>
    <s v=""/>
    <n v="0"/>
    <s v="No"/>
    <e v="#REF!"/>
  </r>
  <r>
    <s v="NISSAN LEAF 299-1018"/>
    <d v="2026-03-06T11:06:09"/>
    <s v="Ubicación: 9.95357, -84.36002"/>
    <x v="0"/>
    <s v="GPS"/>
    <s v="Yes"/>
    <n v="0"/>
    <x v="0"/>
    <x v="0"/>
    <x v="0"/>
    <x v="0"/>
    <s v="Vehicle, Battery Electric Vehicle"/>
    <n v="0"/>
    <d v="2026-03-06T11:06:09"/>
    <n v="-84.360020000000006"/>
    <n v="9.9535699999999991"/>
    <s v="CurveSpeedEstimateError"/>
    <n v="42"/>
    <s v="Yes"/>
    <e v="#REF!"/>
  </r>
  <r>
    <s v="NISSAN LEAF 299-1018"/>
    <d v="2026-03-06T11:06:10"/>
    <s v="Velocidad del motor en carretera 43"/>
    <x v="1"/>
    <s v="Engine"/>
    <s v="No"/>
    <n v="0"/>
    <x v="27"/>
    <x v="0"/>
    <x v="0"/>
    <x v="363"/>
    <s v="Vehicle, Battery Electric Vehicle"/>
    <n v="0"/>
    <d v="2026-03-06T11:06:10"/>
    <n v="0"/>
    <n v="0"/>
    <s v=""/>
    <n v="0"/>
    <s v="No"/>
    <e v="#REF!"/>
  </r>
  <r>
    <s v="NISSAN LEAF 299-1018"/>
    <d v="2026-03-06T11:06:10"/>
    <s v="Energía de la batería del vehículo eléctrico 11560"/>
    <x v="1"/>
    <s v="Engine"/>
    <s v="No"/>
    <n v="0"/>
    <x v="20"/>
    <x v="0"/>
    <x v="0"/>
    <x v="1387"/>
    <s v="Vehicle, Battery Electric Vehicle"/>
    <n v="0"/>
    <d v="2026-03-06T11:06:10"/>
    <n v="0"/>
    <n v="0"/>
    <s v=""/>
    <n v="0"/>
    <s v="No"/>
    <e v="#REF!"/>
  </r>
  <r>
    <s v="NISSAN LEAF 299-1018"/>
    <d v="2026-03-06T11:06:12"/>
    <s v="Ubicación: 9.95388, -84.35997"/>
    <x v="0"/>
    <s v="GPS"/>
    <s v="Yes"/>
    <n v="0"/>
    <x v="0"/>
    <x v="0"/>
    <x v="0"/>
    <x v="0"/>
    <s v="Vehicle, Battery Electric Vehicle"/>
    <n v="0"/>
    <d v="2026-03-06T11:06:12"/>
    <n v="-84.359970000000004"/>
    <n v="9.9538799999999998"/>
    <s v="CurveSpeedEstimateError"/>
    <n v="42"/>
    <s v="Yes"/>
    <e v="#REF!"/>
  </r>
  <r>
    <s v="NISSAN LEAF 299-1018"/>
    <d v="2026-03-06T11:06:22"/>
    <s v="Energía de la batería del vehículo eléctrico 23829"/>
    <x v="1"/>
    <s v="Engine"/>
    <s v="No"/>
    <n v="0"/>
    <x v="20"/>
    <x v="0"/>
    <x v="0"/>
    <x v="1388"/>
    <s v="Vehicle, Battery Electric Vehicle"/>
    <n v="0"/>
    <d v="2026-03-06T11:06:22"/>
    <n v="0"/>
    <n v="0"/>
    <s v=""/>
    <n v="0"/>
    <s v="No"/>
    <e v="#REF!"/>
  </r>
  <r>
    <s v="NISSAN LEAF 299-1018"/>
    <d v="2026-03-06T11:06:24"/>
    <s v="Velocidad del motor en carretera 51"/>
    <x v="1"/>
    <s v="Engine"/>
    <s v="No"/>
    <n v="0"/>
    <x v="27"/>
    <x v="0"/>
    <x v="0"/>
    <x v="122"/>
    <s v="Vehicle, Battery Electric Vehicle"/>
    <n v="0"/>
    <d v="2026-03-06T11:06:24"/>
    <n v="0"/>
    <n v="0"/>
    <s v=""/>
    <n v="0"/>
    <s v="No"/>
    <e v="#REF!"/>
  </r>
  <r>
    <s v="NISSAN LEAF 299-1018"/>
    <d v="2026-03-06T11:06:25"/>
    <s v="Ubicación: 9.95534, -84.35976"/>
    <x v="0"/>
    <s v="GPS"/>
    <s v="Yes"/>
    <n v="0"/>
    <x v="0"/>
    <x v="0"/>
    <x v="0"/>
    <x v="0"/>
    <s v="Vehicle, Battery Electric Vehicle"/>
    <n v="0"/>
    <d v="2026-03-06T11:06:25"/>
    <n v="-84.359759999999994"/>
    <n v="9.9553399999999996"/>
    <s v="CurveSpeed"/>
    <n v="50"/>
    <s v="Yes"/>
    <e v="#REF!"/>
  </r>
  <r>
    <s v="NISSAN LEAF 299-1018"/>
    <d v="2026-03-06T11:06:31"/>
    <s v="Energía de la batería del vehículo eléctrico -9520"/>
    <x v="1"/>
    <s v="Engine"/>
    <s v="No"/>
    <n v="0"/>
    <x v="20"/>
    <x v="0"/>
    <x v="0"/>
    <x v="1389"/>
    <s v="Vehicle, Battery Electric Vehicle"/>
    <n v="0"/>
    <d v="2026-03-06T11:06:31"/>
    <n v="0"/>
    <n v="0"/>
    <s v=""/>
    <n v="0"/>
    <s v="No"/>
    <e v="#REF!"/>
  </r>
  <r>
    <s v="NISSAN LEAF 299-1018"/>
    <d v="2026-03-06T11:06:32"/>
    <s v="Ubicación: 9.95605, -84.35966"/>
    <x v="0"/>
    <s v="GPS"/>
    <s v="Yes"/>
    <n v="0"/>
    <x v="0"/>
    <x v="0"/>
    <x v="0"/>
    <x v="0"/>
    <s v="Vehicle, Battery Electric Vehicle"/>
    <n v="0"/>
    <d v="2026-03-06T11:06:32"/>
    <n v="-84.359660000000005"/>
    <n v="9.9560499999999994"/>
    <s v="CurveSpeedEstimateError"/>
    <n v="29"/>
    <s v="Yes"/>
    <e v="#REF!"/>
  </r>
  <r>
    <s v="NISSAN LEAF 299-1018"/>
    <d v="2026-03-06T11:06:33"/>
    <s v="Velocidad del motor en carretera 25"/>
    <x v="1"/>
    <s v="Engine"/>
    <s v="No"/>
    <n v="0"/>
    <x v="27"/>
    <x v="0"/>
    <x v="0"/>
    <x v="44"/>
    <s v="Vehicle, Battery Electric Vehicle"/>
    <n v="0"/>
    <d v="2026-03-06T11:06:33"/>
    <n v="0"/>
    <n v="0"/>
    <s v=""/>
    <n v="0"/>
    <s v="No"/>
    <e v="#REF!"/>
  </r>
  <r>
    <s v="NISSAN LEAF 299-1018"/>
    <d v="2026-03-06T11:06:34"/>
    <s v="Ubicación: 9.95617, -84.35964"/>
    <x v="0"/>
    <s v="GPS"/>
    <s v="Yes"/>
    <n v="0"/>
    <x v="0"/>
    <x v="0"/>
    <x v="0"/>
    <x v="0"/>
    <s v="Vehicle, Battery Electric Vehicle"/>
    <n v="0"/>
    <d v="2026-03-06T11:06:34"/>
    <n v="-84.359639999999999"/>
    <n v="9.9561700000000002"/>
    <s v="CurveSpeed"/>
    <n v="22"/>
    <s v="Yes"/>
    <e v="#REF!"/>
  </r>
  <r>
    <s v="NISSAN LEAF 299-1018"/>
    <d v="2026-03-06T11:06:36"/>
    <s v="Ubicación: 9.95631, -84.35962"/>
    <x v="0"/>
    <s v="GPS"/>
    <s v="Yes"/>
    <n v="0"/>
    <x v="0"/>
    <x v="0"/>
    <x v="0"/>
    <x v="0"/>
    <s v="Vehicle, Battery Electric Vehicle"/>
    <n v="0"/>
    <d v="2026-03-06T11:06:36"/>
    <n v="-84.359620000000007"/>
    <n v="9.9563100000000002"/>
    <s v="CurveSpeedEstimateError"/>
    <n v="33"/>
    <s v="Yes"/>
    <e v="#REF!"/>
  </r>
  <r>
    <s v="NISSAN LEAF 299-1018"/>
    <d v="2026-03-06T11:06:38"/>
    <s v="Energía de la batería del vehículo eléctrico 42712"/>
    <x v="1"/>
    <s v="Engine"/>
    <s v="No"/>
    <n v="0"/>
    <x v="20"/>
    <x v="0"/>
    <x v="0"/>
    <x v="1390"/>
    <s v="Vehicle, Battery Electric Vehicle"/>
    <n v="0"/>
    <d v="2026-03-06T11:06:38"/>
    <n v="0"/>
    <n v="0"/>
    <s v=""/>
    <n v="0"/>
    <s v="No"/>
    <e v="#REF!"/>
  </r>
  <r>
    <s v="NISSAN LEAF 299-1018"/>
    <d v="2026-03-06T11:06:39"/>
    <s v="Velocidad del motor en carretera 51"/>
    <x v="1"/>
    <s v="Engine"/>
    <s v="No"/>
    <n v="0"/>
    <x v="27"/>
    <x v="0"/>
    <x v="0"/>
    <x v="122"/>
    <s v="Vehicle, Battery Electric Vehicle"/>
    <n v="0"/>
    <d v="2026-03-06T11:06:39"/>
    <n v="0"/>
    <n v="0"/>
    <s v=""/>
    <n v="0"/>
    <s v="No"/>
    <e v="#REF!"/>
  </r>
  <r>
    <s v="NISSAN LEAF 299-1018"/>
    <d v="2026-03-06T11:06:42"/>
    <s v="Ubicación: 9.95701, -84.35947"/>
    <x v="0"/>
    <s v="GPS"/>
    <s v="Yes"/>
    <n v="0"/>
    <x v="0"/>
    <x v="0"/>
    <x v="0"/>
    <x v="0"/>
    <s v="Vehicle, Battery Electric Vehicle"/>
    <n v="0"/>
    <d v="2026-03-06T11:06:42"/>
    <n v="-84.359470000000002"/>
    <n v="9.9570100000000004"/>
    <s v="CurveSpeedEstimateError"/>
    <n v="57"/>
    <s v="Yes"/>
    <e v="#REF!"/>
  </r>
  <r>
    <s v="NISSAN LEAF 299-1018"/>
    <d v="2026-03-06T11:0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06:44"/>
    <n v="0"/>
    <n v="0"/>
    <s v=""/>
    <n v="0"/>
    <s v="No"/>
    <e v="#REF!"/>
  </r>
  <r>
    <s v="NISSAN LEAF 299-1018"/>
    <d v="2026-03-06T11:06:44"/>
    <s v=" "/>
    <x v="1"/>
    <s v="Debug"/>
    <s v="No"/>
    <s v="E8-51-36-11-CC-DE-02"/>
    <x v="0"/>
    <x v="0"/>
    <x v="0"/>
    <x v="0"/>
    <s v="Vehicle, Battery Electric Vehicle"/>
    <n v="0"/>
    <d v="2026-03-06T11:06:44"/>
    <n v="0"/>
    <n v="0"/>
    <s v="40012"/>
    <n v="0"/>
    <s v="No"/>
    <e v="#REF!"/>
  </r>
  <r>
    <s v="NISSAN LEAF 299-1018"/>
    <d v="2026-03-06T11:06:44"/>
    <s v="Intensidad de la señal del módem celular 85"/>
    <x v="1"/>
    <s v="Engine"/>
    <s v="No"/>
    <n v="0"/>
    <x v="26"/>
    <x v="0"/>
    <x v="0"/>
    <x v="487"/>
    <s v="Vehicle, Battery Electric Vehicle"/>
    <n v="0"/>
    <d v="2026-03-06T11:06:44"/>
    <n v="0"/>
    <n v="0"/>
    <s v=""/>
    <n v="0"/>
    <s v="No"/>
    <e v="#REF!"/>
  </r>
  <r>
    <s v="NISSAN LEAF 299-1018"/>
    <d v="2026-03-06T11:06:46"/>
    <s v="Velocidad del motor en carretera 71"/>
    <x v="1"/>
    <s v="Engine"/>
    <s v="No"/>
    <n v="0"/>
    <x v="27"/>
    <x v="0"/>
    <x v="0"/>
    <x v="129"/>
    <s v="Vehicle, Battery Electric Vehicle"/>
    <n v="0"/>
    <d v="2026-03-06T11:06:46"/>
    <n v="0"/>
    <n v="0"/>
    <s v=""/>
    <n v="0"/>
    <s v="No"/>
    <e v="#REF!"/>
  </r>
  <r>
    <s v="NISSAN LEAF 299-1018"/>
    <d v="2026-03-06T11:06:47"/>
    <s v="Estado de carga genérico 24.025"/>
    <x v="1"/>
    <s v="Engine"/>
    <s v="No"/>
    <n v="0"/>
    <x v="15"/>
    <x v="0"/>
    <x v="0"/>
    <x v="1391"/>
    <s v="Vehicle, Battery Electric Vehicle"/>
    <n v="0"/>
    <d v="2026-03-06T11:06:47"/>
    <n v="0"/>
    <n v="0"/>
    <s v=""/>
    <n v="0"/>
    <s v="No"/>
    <e v="#REF!"/>
  </r>
  <r>
    <s v="NISSAN LEAF 299-1018"/>
    <d v="2026-03-06T11:06:48"/>
    <s v="Ubicación: 9.95797, -84.35922"/>
    <x v="0"/>
    <s v="GPS"/>
    <s v="Yes"/>
    <n v="0"/>
    <x v="0"/>
    <x v="0"/>
    <x v="0"/>
    <x v="0"/>
    <s v="Vehicle, Battery Electric Vehicle"/>
    <n v="0"/>
    <d v="2026-03-06T11:06:48"/>
    <n v="-84.359219999999993"/>
    <n v="9.9579699999999995"/>
    <s v="CurveSpeedEstimateError"/>
    <n v="70"/>
    <s v="Yes"/>
    <e v="#REF!"/>
  </r>
  <r>
    <s v="NISSAN LEAF 299-1018"/>
    <d v="2026-03-06T11:06:51"/>
    <s v="Voltaje de la batería de alta tensión 332.5"/>
    <x v="1"/>
    <s v="Engine"/>
    <s v="No"/>
    <n v="0"/>
    <x v="16"/>
    <x v="0"/>
    <x v="0"/>
    <x v="1392"/>
    <s v="Vehicle, Battery Electric Vehicle"/>
    <n v="0"/>
    <d v="2026-03-06T11:06:51"/>
    <n v="0"/>
    <n v="0"/>
    <s v=""/>
    <n v="0"/>
    <s v="No"/>
    <e v="#REF!"/>
  </r>
  <r>
    <s v="NISSAN LEAF 299-1018"/>
    <d v="2026-03-06T11:06:54"/>
    <s v="Energía de la batería del vehículo eléctrico 42061"/>
    <x v="1"/>
    <s v="Engine"/>
    <s v="No"/>
    <n v="0"/>
    <x v="20"/>
    <x v="0"/>
    <x v="0"/>
    <x v="1393"/>
    <s v="Vehicle, Battery Electric Vehicle"/>
    <n v="0"/>
    <d v="2026-03-06T11:06:54"/>
    <n v="0"/>
    <n v="0"/>
    <s v=""/>
    <n v="0"/>
    <s v="No"/>
    <e v="#REF!"/>
  </r>
  <r>
    <s v="NISSAN LEAF 299-1018"/>
    <d v="2026-03-06T11:06:55"/>
    <s v="Odómetro 16041"/>
    <x v="1"/>
    <s v="Engine"/>
    <s v="No"/>
    <n v="0"/>
    <x v="11"/>
    <x v="0"/>
    <x v="0"/>
    <x v="1394"/>
    <s v="Vehicle, Battery Electric Vehicle"/>
    <n v="0"/>
    <d v="2026-03-06T11:06:55"/>
    <n v="0"/>
    <n v="0"/>
    <s v=""/>
    <n v="0"/>
    <s v="No"/>
    <e v="#REF!"/>
  </r>
  <r>
    <s v="NISSAN LEAF 299-1018"/>
    <d v="2026-03-06T11:06:55"/>
    <s v="Odómetro sin procesar 16041"/>
    <x v="1"/>
    <s v="Engine"/>
    <s v="No"/>
    <n v="0"/>
    <x v="12"/>
    <x v="0"/>
    <x v="0"/>
    <x v="1394"/>
    <s v="Vehicle, Battery Electric Vehicle"/>
    <n v="0"/>
    <d v="2026-03-06T11:06:55"/>
    <n v="0"/>
    <n v="0"/>
    <s v=""/>
    <n v="0"/>
    <s v="No"/>
    <e v="#REF!"/>
  </r>
  <r>
    <s v="NISSAN LEAF 299-1018"/>
    <d v="2026-03-06T11:06:55"/>
    <s v="Velocidad del motor en carretera 87"/>
    <x v="1"/>
    <s v="Engine"/>
    <s v="No"/>
    <n v="0"/>
    <x v="27"/>
    <x v="0"/>
    <x v="0"/>
    <x v="292"/>
    <s v="Vehicle, Battery Electric Vehicle"/>
    <n v="0"/>
    <d v="2026-03-06T11:06:55"/>
    <n v="0"/>
    <n v="0"/>
    <s v=""/>
    <n v="0"/>
    <s v="No"/>
    <e v="#REF!"/>
  </r>
  <r>
    <s v="NISSAN LEAF 299-1018"/>
    <d v="2026-03-06T11:06:58"/>
    <s v="Ubicación: 9.95985, -84.35851"/>
    <x v="0"/>
    <s v="GPS"/>
    <s v="Yes"/>
    <n v="0"/>
    <x v="0"/>
    <x v="0"/>
    <x v="0"/>
    <x v="0"/>
    <s v="Vehicle, Battery Electric Vehicle"/>
    <n v="0"/>
    <d v="2026-03-06T11:06:58"/>
    <n v="-84.358509999999995"/>
    <n v="9.9598499999999994"/>
    <s v="CurvePositionEstimateError"/>
    <n v="87"/>
    <s v="Yes"/>
    <e v="#REF!"/>
  </r>
  <r>
    <s v="NISSAN LEAF 299-1018"/>
    <d v="2026-03-06T11:07:00"/>
    <s v="Energía de la batería del vehículo eléctrico -17263"/>
    <x v="1"/>
    <s v="Engine"/>
    <s v="No"/>
    <n v="0"/>
    <x v="20"/>
    <x v="0"/>
    <x v="0"/>
    <x v="1395"/>
    <s v="Vehicle, Battery Electric Vehicle"/>
    <n v="0"/>
    <d v="2026-03-06T11:07:00"/>
    <n v="0"/>
    <n v="0"/>
    <s v=""/>
    <n v="0"/>
    <s v="No"/>
    <e v="#REF!"/>
  </r>
  <r>
    <s v="NISSAN LEAF 299-1018"/>
    <d v="2026-03-06T11:07:01"/>
    <s v="Ubicación: 9.96044, -84.35827"/>
    <x v="0"/>
    <s v="GPS"/>
    <s v="Yes"/>
    <n v="0"/>
    <x v="0"/>
    <x v="0"/>
    <x v="0"/>
    <x v="0"/>
    <s v="Vehicle, Battery Electric Vehicle"/>
    <n v="0"/>
    <d v="2026-03-06T11:07:01"/>
    <n v="-84.358270000000005"/>
    <n v="9.9604400000000002"/>
    <s v="CurveSpeedEstimateError"/>
    <n v="83"/>
    <s v="Yes"/>
    <e v="#REF!"/>
  </r>
  <r>
    <s v="NISSAN LEAF 299-1018"/>
    <d v="2026-03-06T11:07:10"/>
    <s v="Temperatura del aire exterior bruto 34"/>
    <x v="1"/>
    <s v="Engine"/>
    <s v="No"/>
    <n v="0"/>
    <x v="22"/>
    <x v="0"/>
    <x v="0"/>
    <x v="896"/>
    <s v="Vehicle, Battery Electric Vehicle"/>
    <n v="0"/>
    <d v="2026-03-06T11:07:10"/>
    <n v="0"/>
    <n v="0"/>
    <s v=""/>
    <n v="0"/>
    <s v="No"/>
    <e v="#REF!"/>
  </r>
  <r>
    <s v="NISSAN LEAF 299-1018"/>
    <d v="2026-03-06T11:07:11"/>
    <s v="Ubicación: 9.96231, -84.35751"/>
    <x v="0"/>
    <s v="GPS"/>
    <s v="Yes"/>
    <n v="0"/>
    <x v="0"/>
    <x v="0"/>
    <x v="0"/>
    <x v="0"/>
    <s v="Vehicle, Battery Electric Vehicle"/>
    <n v="0"/>
    <d v="2026-03-06T11:07:11"/>
    <n v="-84.357510000000005"/>
    <n v="9.9623100000000004"/>
    <s v="CurveSpeedEstimateError"/>
    <n v="81"/>
    <s v="Yes"/>
    <e v="#REF!"/>
  </r>
  <r>
    <s v="NISSAN LEAF 299-1018"/>
    <d v="2026-03-06T11:07:1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07:12"/>
    <n v="0"/>
    <n v="0"/>
    <s v=""/>
    <n v="0"/>
    <s v="No"/>
    <e v="#REF!"/>
  </r>
  <r>
    <s v="NISSAN LEAF 299-1018"/>
    <d v="2026-03-06T11:07:15"/>
    <s v="Ubicación: 9.96301, -84.35709"/>
    <x v="0"/>
    <s v="GPS"/>
    <s v="Yes"/>
    <n v="0"/>
    <x v="0"/>
    <x v="0"/>
    <x v="0"/>
    <x v="0"/>
    <s v="Vehicle, Battery Electric Vehicle"/>
    <n v="0"/>
    <d v="2026-03-06T11:07:15"/>
    <n v="-84.357089999999999"/>
    <n v="9.9630100000000006"/>
    <s v="CurveBased"/>
    <n v="81"/>
    <s v="Yes"/>
    <e v="#REF!"/>
  </r>
  <r>
    <s v="NISSAN LEAF 299-1018"/>
    <d v="2026-03-06T11:07:15"/>
    <s v="Velocidad del motor en carretera 83"/>
    <x v="1"/>
    <s v="Engine"/>
    <s v="No"/>
    <n v="0"/>
    <x v="27"/>
    <x v="0"/>
    <x v="0"/>
    <x v="195"/>
    <s v="Vehicle, Battery Electric Vehicle"/>
    <n v="0"/>
    <d v="2026-03-06T11:07:15"/>
    <n v="0"/>
    <n v="0"/>
    <s v=""/>
    <n v="0"/>
    <s v="No"/>
    <e v="#REF!"/>
  </r>
  <r>
    <s v="NISSAN LEAF 299-1018"/>
    <d v="2026-03-06T11:07:18"/>
    <s v="Ubicación: 9.96344, -84.35666"/>
    <x v="0"/>
    <s v="GPS"/>
    <s v="Yes"/>
    <n v="0"/>
    <x v="0"/>
    <x v="0"/>
    <x v="0"/>
    <x v="0"/>
    <s v="Vehicle, Battery Electric Vehicle"/>
    <n v="0"/>
    <d v="2026-03-06T11:07:18"/>
    <n v="-84.356660000000005"/>
    <n v="9.9634400000000003"/>
    <s v="CurvePositionEstimateError"/>
    <n v="79"/>
    <s v="Yes"/>
    <e v="#REF!"/>
  </r>
  <r>
    <s v="NISSAN LEAF 299-1018"/>
    <d v="2026-03-06T11:07:23"/>
    <s v="Ubicación: 9.96385, -84.35578"/>
    <x v="0"/>
    <s v="GPS"/>
    <s v="Yes"/>
    <n v="0"/>
    <x v="0"/>
    <x v="0"/>
    <x v="0"/>
    <x v="0"/>
    <s v="Vehicle, Battery Electric Vehicle"/>
    <n v="0"/>
    <d v="2026-03-06T11:07:23"/>
    <n v="-84.355779999999996"/>
    <n v="9.9638500000000008"/>
    <s v="CurvePositionEstimateError"/>
    <n v="74"/>
    <s v="Yes"/>
    <e v="#REF!"/>
  </r>
  <r>
    <s v="NISSAN LEAF 299-1018"/>
    <d v="2026-03-06T11:07:27"/>
    <s v="Ubicación: 9.9639, -84.35503"/>
    <x v="0"/>
    <s v="GPS"/>
    <s v="Yes"/>
    <n v="0"/>
    <x v="0"/>
    <x v="0"/>
    <x v="0"/>
    <x v="0"/>
    <s v="Vehicle, Battery Electric Vehicle"/>
    <n v="0"/>
    <d v="2026-03-06T11:07:27"/>
    <n v="-84.355029999999999"/>
    <n v="9.9639000000000006"/>
    <s v="CurvePositionEstimateError"/>
    <n v="72"/>
    <s v="Yes"/>
    <e v="#REF!"/>
  </r>
  <r>
    <s v="NISSAN LEAF 299-1018"/>
    <d v="2026-03-06T11:07:35"/>
    <s v="Ubicación: 9.96371, -84.35366"/>
    <x v="0"/>
    <s v="GPS"/>
    <s v="Yes"/>
    <n v="0"/>
    <x v="0"/>
    <x v="0"/>
    <x v="0"/>
    <x v="0"/>
    <s v="Vehicle, Battery Electric Vehicle"/>
    <n v="0"/>
    <d v="2026-03-06T11:07:35"/>
    <n v="-84.353660000000005"/>
    <n v="9.9637100000000007"/>
    <s v="CurvePositionEstimateError"/>
    <n v="65"/>
    <s v="Yes"/>
    <e v="#REF!"/>
  </r>
  <r>
    <s v="NISSAN LEAF 299-1018"/>
    <d v="2026-03-06T11:07:35"/>
    <s v="Velocidad del motor en carretera 65"/>
    <x v="1"/>
    <s v="Engine"/>
    <s v="No"/>
    <n v="0"/>
    <x v="27"/>
    <x v="0"/>
    <x v="0"/>
    <x v="339"/>
    <s v="Vehicle, Battery Electric Vehicle"/>
    <n v="0"/>
    <d v="2026-03-06T11:07:35"/>
    <n v="0"/>
    <n v="0"/>
    <s v=""/>
    <n v="0"/>
    <s v="No"/>
    <e v="#REF!"/>
  </r>
  <r>
    <s v="NISSAN LEAF 299-1018"/>
    <d v="2026-03-06T11:07:41"/>
    <s v="Odómetro 16042"/>
    <x v="1"/>
    <s v="Engine"/>
    <s v="No"/>
    <n v="0"/>
    <x v="11"/>
    <x v="0"/>
    <x v="0"/>
    <x v="1396"/>
    <s v="Vehicle, Battery Electric Vehicle"/>
    <n v="0"/>
    <d v="2026-03-06T11:07:41"/>
    <n v="0"/>
    <n v="0"/>
    <s v=""/>
    <n v="0"/>
    <s v="No"/>
    <e v="#REF!"/>
  </r>
  <r>
    <s v="NISSAN LEAF 299-1018"/>
    <d v="2026-03-06T11:07:41"/>
    <s v="Odómetro sin procesar 16042"/>
    <x v="1"/>
    <s v="Engine"/>
    <s v="No"/>
    <n v="0"/>
    <x v="12"/>
    <x v="0"/>
    <x v="0"/>
    <x v="1396"/>
    <s v="Vehicle, Battery Electric Vehicle"/>
    <n v="0"/>
    <d v="2026-03-06T11:07:41"/>
    <n v="0"/>
    <n v="0"/>
    <s v=""/>
    <n v="0"/>
    <s v="No"/>
    <e v="#REF!"/>
  </r>
  <r>
    <s v="NISSAN LEAF 299-1018"/>
    <d v="2026-03-06T11:07:46"/>
    <s v="Ubicación: 9.96348, -84.35191"/>
    <x v="0"/>
    <s v="GPS"/>
    <s v="Yes"/>
    <n v="0"/>
    <x v="0"/>
    <x v="0"/>
    <x v="0"/>
    <x v="0"/>
    <s v="Vehicle, Battery Electric Vehicle"/>
    <n v="0"/>
    <d v="2026-03-06T11:07:46"/>
    <n v="-84.351910000000004"/>
    <n v="9.9634800000000006"/>
    <s v="CurveSpeedEstimateError"/>
    <n v="65"/>
    <s v="Yes"/>
    <e v="#REF!"/>
  </r>
  <r>
    <s v="NISSAN LEAF 299-1018"/>
    <d v="2026-03-06T11:08:02"/>
    <s v="Velocidad del motor en carretera 68"/>
    <x v="1"/>
    <s v="Engine"/>
    <s v="No"/>
    <n v="0"/>
    <x v="27"/>
    <x v="0"/>
    <x v="0"/>
    <x v="83"/>
    <s v="Vehicle, Battery Electric Vehicle"/>
    <n v="0"/>
    <d v="2026-03-06T11:08:02"/>
    <n v="0"/>
    <n v="0"/>
    <s v=""/>
    <n v="0"/>
    <s v="No"/>
    <e v="#REF!"/>
  </r>
  <r>
    <s v="NISSAN LEAF 299-1018"/>
    <d v="2026-03-06T11:08:09"/>
    <s v="Ubicación: 9.96324, -84.34801"/>
    <x v="0"/>
    <s v="GPS"/>
    <s v="Yes"/>
    <n v="0"/>
    <x v="0"/>
    <x v="0"/>
    <x v="0"/>
    <x v="0"/>
    <s v="Vehicle, Battery Electric Vehicle"/>
    <n v="0"/>
    <d v="2026-03-06T11:08:09"/>
    <n v="-84.348010000000002"/>
    <n v="9.9632400000000008"/>
    <s v="CurvePositionEstimateError"/>
    <n v="72"/>
    <s v="Yes"/>
    <e v="#REF!"/>
  </r>
  <r>
    <s v="NISSAN LEAF 299-1018"/>
    <d v="2026-03-06T11:08:16"/>
    <s v="Velocidad del motor en carretera 78"/>
    <x v="1"/>
    <s v="Engine"/>
    <s v="No"/>
    <n v="0"/>
    <x v="27"/>
    <x v="0"/>
    <x v="0"/>
    <x v="141"/>
    <s v="Vehicle, Battery Electric Vehicle"/>
    <n v="0"/>
    <d v="2026-03-06T11:08:16"/>
    <n v="0"/>
    <n v="0"/>
    <s v=""/>
    <n v="0"/>
    <s v="No"/>
    <e v="#REF!"/>
  </r>
  <r>
    <s v="NISSAN LEAF 299-1018"/>
    <d v="2026-03-06T11:08:18"/>
    <s v="Ubicación: 9.96315, -84.34631"/>
    <x v="0"/>
    <s v="GPS"/>
    <s v="Yes"/>
    <n v="0"/>
    <x v="0"/>
    <x v="0"/>
    <x v="0"/>
    <x v="0"/>
    <s v="Vehicle, Battery Electric Vehicle"/>
    <n v="0"/>
    <d v="2026-03-06T11:08:18"/>
    <n v="-84.346310000000003"/>
    <n v="9.9631500000000006"/>
    <s v="CurveBased"/>
    <n v="76"/>
    <s v="Yes"/>
    <e v="#REF!"/>
  </r>
  <r>
    <s v="NISSAN LEAF 299-1018"/>
    <d v="2026-03-06T11:08:23"/>
    <s v="Ubicación: 9.96337, -84.34543"/>
    <x v="0"/>
    <s v="GPS"/>
    <s v="Yes"/>
    <n v="0"/>
    <x v="0"/>
    <x v="0"/>
    <x v="0"/>
    <x v="0"/>
    <s v="Vehicle, Battery Electric Vehicle"/>
    <n v="0"/>
    <d v="2026-03-06T11:08:23"/>
    <n v="-84.345429999999993"/>
    <n v="9.9633699999999994"/>
    <s v="CurvePositionEstimateError"/>
    <n v="70"/>
    <s v="Yes"/>
    <e v="#REF!"/>
  </r>
  <r>
    <s v="NISSAN LEAF 299-1018"/>
    <d v="2026-03-06T11:08:26"/>
    <s v="Velocidad del motor en carretera 69"/>
    <x v="1"/>
    <s v="Engine"/>
    <s v="No"/>
    <n v="0"/>
    <x v="27"/>
    <x v="0"/>
    <x v="0"/>
    <x v="87"/>
    <s v="Vehicle, Battery Electric Vehicle"/>
    <n v="0"/>
    <d v="2026-03-06T11:08:26"/>
    <n v="0"/>
    <n v="0"/>
    <s v=""/>
    <n v="0"/>
    <s v="No"/>
    <e v="#REF!"/>
  </r>
  <r>
    <s v="NISSAN LEAF 299-1018"/>
    <d v="2026-03-06T11:08:28"/>
    <s v="Ubicación: 9.96387, -84.34473"/>
    <x v="0"/>
    <s v="GPS"/>
    <s v="Yes"/>
    <n v="0"/>
    <x v="0"/>
    <x v="0"/>
    <x v="0"/>
    <x v="0"/>
    <s v="Vehicle, Battery Electric Vehicle"/>
    <n v="0"/>
    <d v="2026-03-06T11:08:28"/>
    <n v="-84.344729999999998"/>
    <n v="9.96387"/>
    <s v="CurvePositionEstimateError"/>
    <n v="70"/>
    <s v="Yes"/>
    <e v="#REF!"/>
  </r>
  <r>
    <s v="NISSAN LEAF 299-1018"/>
    <d v="2026-03-06T11:08:32"/>
    <s v="Odómetro 16043"/>
    <x v="1"/>
    <s v="Engine"/>
    <s v="No"/>
    <n v="0"/>
    <x v="11"/>
    <x v="0"/>
    <x v="0"/>
    <x v="1397"/>
    <s v="Vehicle, Battery Electric Vehicle"/>
    <n v="0"/>
    <d v="2026-03-06T11:08:32"/>
    <n v="0"/>
    <n v="0"/>
    <s v=""/>
    <n v="0"/>
    <s v="No"/>
    <e v="#REF!"/>
  </r>
  <r>
    <s v="NISSAN LEAF 299-1018"/>
    <d v="2026-03-06T11:08:32"/>
    <s v="Odómetro sin procesar 16043"/>
    <x v="1"/>
    <s v="Engine"/>
    <s v="No"/>
    <n v="0"/>
    <x v="12"/>
    <x v="0"/>
    <x v="0"/>
    <x v="1397"/>
    <s v="Vehicle, Battery Electric Vehicle"/>
    <n v="0"/>
    <d v="2026-03-06T11:08:32"/>
    <n v="0"/>
    <n v="0"/>
    <s v=""/>
    <n v="0"/>
    <s v="No"/>
    <e v="#REF!"/>
  </r>
  <r>
    <s v="NISSAN LEAF 299-1018"/>
    <d v="2026-03-06T11:08:35"/>
    <s v="Ubicación: 9.96478, -84.3438"/>
    <x v="0"/>
    <s v="GPS"/>
    <s v="Yes"/>
    <n v="0"/>
    <x v="0"/>
    <x v="0"/>
    <x v="0"/>
    <x v="0"/>
    <s v="Vehicle, Battery Electric Vehicle"/>
    <n v="0"/>
    <d v="2026-03-06T11:08:35"/>
    <n v="-84.343800000000002"/>
    <n v="9.9647799999999993"/>
    <s v="CurveBased"/>
    <n v="76"/>
    <s v="Yes"/>
    <e v="#REF!"/>
  </r>
  <r>
    <s v="NISSAN LEAF 299-1018"/>
    <d v="2026-03-06T11:08:39"/>
    <s v="Velocidad del motor en carretera 81"/>
    <x v="1"/>
    <s v="Engine"/>
    <s v="No"/>
    <n v="0"/>
    <x v="27"/>
    <x v="0"/>
    <x v="0"/>
    <x v="162"/>
    <s v="Vehicle, Battery Electric Vehicle"/>
    <n v="0"/>
    <d v="2026-03-06T11:08:39"/>
    <n v="0"/>
    <n v="0"/>
    <s v=""/>
    <n v="0"/>
    <s v="No"/>
    <e v="#REF!"/>
  </r>
  <r>
    <s v="NISSAN LEAF 299-1018"/>
    <d v="2026-03-06T11:08:40"/>
    <s v="Ubicación: 9.96525, -84.34295"/>
    <x v="0"/>
    <s v="GPS"/>
    <s v="Yes"/>
    <n v="0"/>
    <x v="0"/>
    <x v="0"/>
    <x v="0"/>
    <x v="0"/>
    <s v="Vehicle, Battery Electric Vehicle"/>
    <n v="0"/>
    <d v="2026-03-06T11:08:40"/>
    <n v="-84.342950000000002"/>
    <n v="9.9652499999999993"/>
    <s v="CurveSpeedEstimateError"/>
    <n v="79"/>
    <s v="Yes"/>
    <e v="#REF!"/>
  </r>
  <r>
    <s v="NISSAN LEAF 299-1018"/>
    <d v="2026-03-06T11:08:45"/>
    <s v="Ubicación: 9.96537, -84.34196"/>
    <x v="0"/>
    <s v="GPS"/>
    <s v="Yes"/>
    <n v="0"/>
    <x v="0"/>
    <x v="0"/>
    <x v="0"/>
    <x v="0"/>
    <s v="Vehicle, Battery Electric Vehicle"/>
    <n v="0"/>
    <d v="2026-03-06T11:08:45"/>
    <n v="-84.34196"/>
    <n v="9.9653700000000001"/>
    <s v="CurvePositionEstimateError"/>
    <n v="79"/>
    <s v="Yes"/>
    <e v="#REF!"/>
  </r>
  <r>
    <s v="NISSAN LEAF 299-1018"/>
    <d v="2026-03-06T11:08:47"/>
    <s v="Estado de carga genérico 22.685"/>
    <x v="1"/>
    <s v="Engine"/>
    <s v="No"/>
    <n v="0"/>
    <x v="15"/>
    <x v="0"/>
    <x v="0"/>
    <x v="1398"/>
    <s v="Vehicle, Battery Electric Vehicle"/>
    <n v="0"/>
    <d v="2026-03-06T11:08:47"/>
    <n v="0"/>
    <n v="0"/>
    <s v=""/>
    <n v="0"/>
    <s v="No"/>
    <e v="#REF!"/>
  </r>
  <r>
    <s v="NISSAN LEAF 299-1018"/>
    <d v="2026-03-06T11:08:50"/>
    <s v="Ubicación: 9.96523, -84.34095"/>
    <x v="0"/>
    <s v="GPS"/>
    <s v="Yes"/>
    <n v="0"/>
    <x v="0"/>
    <x v="0"/>
    <x v="0"/>
    <x v="0"/>
    <s v="Vehicle, Battery Electric Vehicle"/>
    <n v="0"/>
    <d v="2026-03-06T11:08:50"/>
    <n v="-84.340950000000007"/>
    <n v="9.96523"/>
    <s v="CurvePositionEstimateError"/>
    <n v="81"/>
    <s v="Yes"/>
    <e v="#REF!"/>
  </r>
  <r>
    <s v="NISSAN LEAF 299-1018"/>
    <d v="2026-03-06T11:08:51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08:51"/>
    <n v="0"/>
    <n v="0"/>
    <s v=""/>
    <n v="0"/>
    <s v="No"/>
    <e v="#REF!"/>
  </r>
  <r>
    <s v="NISSAN LEAF 299-1018"/>
    <d v="2026-03-06T11:08:55"/>
    <s v="Ubicación: 9.96514, -84.33991"/>
    <x v="0"/>
    <s v="GPS"/>
    <s v="Yes"/>
    <n v="0"/>
    <x v="0"/>
    <x v="0"/>
    <x v="0"/>
    <x v="0"/>
    <s v="Vehicle, Battery Electric Vehicle"/>
    <n v="0"/>
    <d v="2026-03-06T11:08:55"/>
    <n v="-84.339910000000003"/>
    <n v="9.9651399999999999"/>
    <s v="CurveBased"/>
    <n v="83"/>
    <s v="Yes"/>
    <e v="#REF!"/>
  </r>
  <r>
    <s v="NISSAN LEAF 299-1018"/>
    <d v="2026-03-06T11:08:59"/>
    <s v="Ubicación: 9.96525, -84.33907"/>
    <x v="0"/>
    <s v="GPS"/>
    <s v="Yes"/>
    <n v="0"/>
    <x v="0"/>
    <x v="0"/>
    <x v="0"/>
    <x v="0"/>
    <s v="Vehicle, Battery Electric Vehicle"/>
    <n v="0"/>
    <d v="2026-03-06T11:08:59"/>
    <n v="-84.339070000000007"/>
    <n v="9.9652499999999993"/>
    <s v="CurvePositionEstimateError"/>
    <n v="85"/>
    <s v="Yes"/>
    <e v="#REF!"/>
  </r>
  <r>
    <s v="NISSAN LEAF 299-1018"/>
    <d v="2026-03-06T11:08:59"/>
    <s v=" "/>
    <x v="1"/>
    <s v="Debug"/>
    <s v="No"/>
    <s v="00-04-00-58-02-00-00-00-00-00-00-00-00-00-00"/>
    <x v="0"/>
    <x v="0"/>
    <x v="0"/>
    <x v="0"/>
    <s v="Vehicle, Battery Electric Vehicle"/>
    <n v="0"/>
    <d v="2026-03-06T11:08:59"/>
    <n v="0"/>
    <n v="0"/>
    <s v="61716"/>
    <n v="0"/>
    <s v="No"/>
    <e v="#REF!"/>
  </r>
  <r>
    <s v="NISSAN LEAF 299-1018"/>
    <d v="2026-03-06T11:09:07"/>
    <s v="Velocidad del motor en carretera 91"/>
    <x v="1"/>
    <s v="Engine"/>
    <s v="No"/>
    <n v="0"/>
    <x v="27"/>
    <x v="0"/>
    <x v="0"/>
    <x v="238"/>
    <s v="Vehicle, Battery Electric Vehicle"/>
    <n v="0"/>
    <d v="2026-03-06T11:09:07"/>
    <n v="0"/>
    <n v="0"/>
    <s v=""/>
    <n v="0"/>
    <s v="No"/>
    <e v="#REF!"/>
  </r>
  <r>
    <s v="NISSAN LEAF 299-1018"/>
    <d v="2026-03-06T11:09:07"/>
    <s v="Energía de la batería del vehículo eléctrico 43956"/>
    <x v="1"/>
    <s v="Engine"/>
    <s v="No"/>
    <n v="0"/>
    <x v="20"/>
    <x v="0"/>
    <x v="0"/>
    <x v="1399"/>
    <s v="Vehicle, Battery Electric Vehicle"/>
    <n v="0"/>
    <d v="2026-03-06T11:09:07"/>
    <n v="0"/>
    <n v="0"/>
    <s v=""/>
    <n v="0"/>
    <s v="No"/>
    <e v="#REF!"/>
  </r>
  <r>
    <s v="NISSAN LEAF 299-1018"/>
    <d v="2026-03-06T11:09:10"/>
    <s v="Energía de la batería del vehículo eléctrico 35198"/>
    <x v="1"/>
    <s v="Engine"/>
    <s v="No"/>
    <n v="0"/>
    <x v="20"/>
    <x v="0"/>
    <x v="0"/>
    <x v="1400"/>
    <s v="Vehicle, Battery Electric Vehicle"/>
    <n v="0"/>
    <d v="2026-03-06T11:09:10"/>
    <n v="0"/>
    <n v="0"/>
    <s v=""/>
    <n v="0"/>
    <s v="No"/>
    <e v="#REF!"/>
  </r>
  <r>
    <s v="NISSAN LEAF 299-1018"/>
    <d v="2026-03-06T11:09:11"/>
    <s v="Energía de la batería del vehículo eléctrico -7116"/>
    <x v="1"/>
    <s v="Engine"/>
    <s v="No"/>
    <n v="0"/>
    <x v="20"/>
    <x v="0"/>
    <x v="0"/>
    <x v="1401"/>
    <s v="Vehicle, Battery Electric Vehicle"/>
    <n v="0"/>
    <d v="2026-03-06T11:09:11"/>
    <n v="0"/>
    <n v="0"/>
    <s v=""/>
    <n v="0"/>
    <s v="No"/>
    <e v="#REF!"/>
  </r>
  <r>
    <s v="NISSAN LEAF 299-1018"/>
    <d v="2026-03-06T11:09:12"/>
    <s v="Energía de la batería del vehículo eléctrico 32424"/>
    <x v="1"/>
    <s v="Engine"/>
    <s v="No"/>
    <n v="0"/>
    <x v="20"/>
    <x v="0"/>
    <x v="0"/>
    <x v="1402"/>
    <s v="Vehicle, Battery Electric Vehicle"/>
    <n v="0"/>
    <d v="2026-03-06T11:09:12"/>
    <n v="0"/>
    <n v="0"/>
    <s v=""/>
    <n v="0"/>
    <s v="No"/>
    <e v="#REF!"/>
  </r>
  <r>
    <s v="NISSAN LEAF 299-1018"/>
    <d v="2026-03-06T11:09:13"/>
    <s v="Ubicación: 9.96592, -84.33605"/>
    <x v="0"/>
    <s v="GPS"/>
    <s v="Yes"/>
    <n v="0"/>
    <x v="0"/>
    <x v="0"/>
    <x v="0"/>
    <x v="0"/>
    <s v="Vehicle, Battery Electric Vehicle"/>
    <n v="0"/>
    <d v="2026-03-06T11:09:13"/>
    <n v="-84.33605"/>
    <n v="9.9659200000000006"/>
    <s v="CurvePositionEstimateError"/>
    <n v="85"/>
    <s v="Yes"/>
    <e v="#REF!"/>
  </r>
  <r>
    <s v="NISSAN LEAF 299-1018"/>
    <d v="2026-03-06T11:09:14"/>
    <s v="Odómetro 16044"/>
    <x v="1"/>
    <s v="Engine"/>
    <s v="No"/>
    <n v="0"/>
    <x v="11"/>
    <x v="0"/>
    <x v="0"/>
    <x v="1403"/>
    <s v="Vehicle, Battery Electric Vehicle"/>
    <n v="0"/>
    <d v="2026-03-06T11:09:14"/>
    <n v="0"/>
    <n v="0"/>
    <s v=""/>
    <n v="0"/>
    <s v="No"/>
    <e v="#REF!"/>
  </r>
  <r>
    <s v="NISSAN LEAF 299-1018"/>
    <d v="2026-03-06T11:09:14"/>
    <s v="Odómetro sin procesar 16044"/>
    <x v="1"/>
    <s v="Engine"/>
    <s v="No"/>
    <n v="0"/>
    <x v="12"/>
    <x v="0"/>
    <x v="0"/>
    <x v="1403"/>
    <s v="Vehicle, Battery Electric Vehicle"/>
    <n v="0"/>
    <d v="2026-03-06T11:09:14"/>
    <n v="0"/>
    <n v="0"/>
    <s v=""/>
    <n v="0"/>
    <s v="No"/>
    <e v="#REF!"/>
  </r>
  <r>
    <s v="NISSAN LEAF 299-1018"/>
    <d v="2026-03-06T11:09:18"/>
    <s v="Ubicación: 9.96609, -84.33503"/>
    <x v="0"/>
    <s v="GPS"/>
    <s v="Yes"/>
    <n v="0"/>
    <x v="0"/>
    <x v="0"/>
    <x v="0"/>
    <x v="0"/>
    <s v="Vehicle, Battery Electric Vehicle"/>
    <n v="0"/>
    <d v="2026-03-06T11:09:18"/>
    <n v="-84.335030000000003"/>
    <n v="9.9660899999999994"/>
    <s v="CurveBased"/>
    <n v="81"/>
    <s v="Yes"/>
    <e v="#REF!"/>
  </r>
  <r>
    <s v="NISSAN LEAF 299-1018"/>
    <d v="2026-03-06T11:09:19"/>
    <s v="Velocidad del motor en carretera 83"/>
    <x v="1"/>
    <s v="Engine"/>
    <s v="No"/>
    <n v="0"/>
    <x v="27"/>
    <x v="0"/>
    <x v="0"/>
    <x v="195"/>
    <s v="Vehicle, Battery Electric Vehicle"/>
    <n v="0"/>
    <d v="2026-03-06T11:09:19"/>
    <n v="0"/>
    <n v="0"/>
    <s v=""/>
    <n v="0"/>
    <s v="No"/>
    <e v="#REF!"/>
  </r>
  <r>
    <s v="NISSAN LEAF 299-1018"/>
    <d v="2026-03-06T11:09:22"/>
    <s v="Ubicación: 9.96606, -84.33421"/>
    <x v="0"/>
    <s v="GPS"/>
    <s v="Yes"/>
    <n v="0"/>
    <x v="0"/>
    <x v="0"/>
    <x v="0"/>
    <x v="0"/>
    <s v="Vehicle, Battery Electric Vehicle"/>
    <n v="0"/>
    <d v="2026-03-06T11:09:22"/>
    <n v="-84.334209999999999"/>
    <n v="9.9660600000000006"/>
    <s v="CurvePositionEstimateError"/>
    <n v="81"/>
    <s v="Yes"/>
    <e v="#REF!"/>
  </r>
  <r>
    <s v="NISSAN LEAF 299-1018"/>
    <d v="2026-03-06T11:09:27"/>
    <s v="Estado de carga genérico 21.34"/>
    <x v="1"/>
    <s v="Engine"/>
    <s v="No"/>
    <n v="0"/>
    <x v="15"/>
    <x v="0"/>
    <x v="0"/>
    <x v="1404"/>
    <s v="Vehicle, Battery Electric Vehicle"/>
    <n v="0"/>
    <d v="2026-03-06T11:09:27"/>
    <n v="0"/>
    <n v="0"/>
    <s v=""/>
    <n v="0"/>
    <s v="No"/>
    <e v="#REF!"/>
  </r>
  <r>
    <s v="NISSAN LEAF 299-1018"/>
    <d v="2026-03-06T11:09:28"/>
    <s v="Ubicación: 9.96575, -84.33298"/>
    <x v="0"/>
    <s v="GPS"/>
    <s v="Yes"/>
    <n v="0"/>
    <x v="0"/>
    <x v="0"/>
    <x v="0"/>
    <x v="0"/>
    <s v="Vehicle, Battery Electric Vehicle"/>
    <n v="0"/>
    <d v="2026-03-06T11:09:28"/>
    <n v="-84.332980000000006"/>
    <n v="9.9657499999999999"/>
    <s v="CurvePositionEstimateError"/>
    <n v="83"/>
    <s v="Yes"/>
    <e v="#REF!"/>
  </r>
  <r>
    <s v="NISSAN LEAF 299-1018"/>
    <d v="2026-03-06T11:09:47"/>
    <s v="Ubicación: 9.96446, -84.32892"/>
    <x v="0"/>
    <s v="GPS"/>
    <s v="Yes"/>
    <n v="0"/>
    <x v="0"/>
    <x v="0"/>
    <x v="0"/>
    <x v="0"/>
    <s v="Vehicle, Battery Electric Vehicle"/>
    <n v="0"/>
    <d v="2026-03-06T11:09:47"/>
    <n v="-84.328919999999997"/>
    <n v="9.9644600000000008"/>
    <s v="CurvePositionEstimateError"/>
    <n v="96"/>
    <s v="Yes"/>
    <e v="#REF!"/>
  </r>
  <r>
    <s v="NISSAN LEAF 299-1018"/>
    <d v="2026-03-06T11:09:47"/>
    <s v="Velocidad del motor en carretera 99"/>
    <x v="1"/>
    <s v="Engine"/>
    <s v="No"/>
    <n v="0"/>
    <x v="27"/>
    <x v="0"/>
    <x v="0"/>
    <x v="176"/>
    <s v="Vehicle, Battery Electric Vehicle"/>
    <n v="0"/>
    <d v="2026-03-06T11:09:47"/>
    <n v="0"/>
    <n v="0"/>
    <s v=""/>
    <n v="0"/>
    <s v="No"/>
    <e v="#REF!"/>
  </r>
  <r>
    <s v="NISSAN LEAF 299-1018"/>
    <d v="2026-03-06T11:09:47"/>
    <s v="Energía de la batería del vehículo eléctrico 40138"/>
    <x v="1"/>
    <s v="Engine"/>
    <s v="No"/>
    <n v="0"/>
    <x v="20"/>
    <x v="0"/>
    <x v="0"/>
    <x v="1405"/>
    <s v="Vehicle, Battery Electric Vehicle"/>
    <n v="0"/>
    <d v="2026-03-06T11:09:47"/>
    <n v="0"/>
    <n v="0"/>
    <s v=""/>
    <n v="0"/>
    <s v="No"/>
    <e v="#REF!"/>
  </r>
  <r>
    <s v="NISSAN LEAF 299-1018"/>
    <d v="2026-03-06T11:09:48"/>
    <s v="Energía de la batería del vehículo eléctrico -11038"/>
    <x v="1"/>
    <s v="Engine"/>
    <s v="No"/>
    <n v="0"/>
    <x v="20"/>
    <x v="0"/>
    <x v="0"/>
    <x v="1406"/>
    <s v="Vehicle, Battery Electric Vehicle"/>
    <n v="0"/>
    <d v="2026-03-06T11:09:48"/>
    <n v="0"/>
    <n v="0"/>
    <s v=""/>
    <n v="0"/>
    <s v="No"/>
    <e v="#REF!"/>
  </r>
  <r>
    <s v="NISSAN LEAF 299-1018"/>
    <d v="2026-03-06T11:09:49"/>
    <s v="Energía de la batería del vehículo eléctrico 20906"/>
    <x v="1"/>
    <s v="Engine"/>
    <s v="No"/>
    <n v="0"/>
    <x v="20"/>
    <x v="0"/>
    <x v="0"/>
    <x v="1407"/>
    <s v="Vehicle, Battery Electric Vehicle"/>
    <n v="0"/>
    <d v="2026-03-06T11:09:49"/>
    <n v="0"/>
    <n v="0"/>
    <s v=""/>
    <n v="0"/>
    <s v="No"/>
    <e v="#REF!"/>
  </r>
  <r>
    <s v="NISSAN LEAF 299-1018"/>
    <d v="2026-03-06T11:09:54"/>
    <s v="Odómetro 16045"/>
    <x v="1"/>
    <s v="Engine"/>
    <s v="No"/>
    <n v="0"/>
    <x v="11"/>
    <x v="0"/>
    <x v="0"/>
    <x v="1408"/>
    <s v="Vehicle, Battery Electric Vehicle"/>
    <n v="0"/>
    <d v="2026-03-06T11:09:54"/>
    <n v="0"/>
    <n v="0"/>
    <s v=""/>
    <n v="0"/>
    <s v="No"/>
    <e v="#REF!"/>
  </r>
  <r>
    <s v="NISSAN LEAF 299-1018"/>
    <d v="2026-03-06T11:09:54"/>
    <s v="Odómetro sin procesar 16045"/>
    <x v="1"/>
    <s v="Engine"/>
    <s v="No"/>
    <n v="0"/>
    <x v="12"/>
    <x v="0"/>
    <x v="0"/>
    <x v="1408"/>
    <s v="Vehicle, Battery Electric Vehicle"/>
    <n v="0"/>
    <d v="2026-03-06T11:09:54"/>
    <n v="0"/>
    <n v="0"/>
    <s v=""/>
    <n v="0"/>
    <s v="No"/>
    <e v="#REF!"/>
  </r>
  <r>
    <s v="NISSAN LEAF 299-1018"/>
    <d v="2026-03-06T11:10:02"/>
    <s v="Ubicación: 9.96346, -84.32543"/>
    <x v="0"/>
    <s v="GPS"/>
    <s v="Yes"/>
    <n v="0"/>
    <x v="0"/>
    <x v="0"/>
    <x v="0"/>
    <x v="0"/>
    <s v="Vehicle, Battery Electric Vehicle"/>
    <n v="0"/>
    <d v="2026-03-06T11:10:02"/>
    <n v="-84.325429999999997"/>
    <n v="9.9634599999999995"/>
    <s v="CurveSpeedEstimateError"/>
    <n v="98"/>
    <s v="Yes"/>
    <e v="#REF!"/>
  </r>
  <r>
    <s v="NISSAN LEAF 299-1018"/>
    <d v="2026-03-06T11:10:07"/>
    <s v="Estado de carga genérico 20"/>
    <x v="1"/>
    <s v="Engine"/>
    <s v="No"/>
    <n v="0"/>
    <x v="15"/>
    <x v="0"/>
    <x v="0"/>
    <x v="1409"/>
    <s v="Vehicle, Battery Electric Vehicle"/>
    <n v="0"/>
    <d v="2026-03-06T11:10:07"/>
    <n v="0"/>
    <n v="0"/>
    <s v=""/>
    <n v="0"/>
    <s v="No"/>
    <e v="#REF!"/>
  </r>
  <r>
    <s v="NISSAN LEAF 299-1018"/>
    <d v="2026-03-06T11:10:10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10:10"/>
    <n v="0"/>
    <n v="0"/>
    <s v=""/>
    <n v="0"/>
    <s v="No"/>
    <e v="#REF!"/>
  </r>
  <r>
    <s v="NISSAN LEAF 299-1018"/>
    <d v="2026-03-06T11:10:10"/>
    <s v="Ubicación: 9.96322, -84.32346"/>
    <x v="0"/>
    <s v="GPS"/>
    <s v="Yes"/>
    <n v="0"/>
    <x v="0"/>
    <x v="0"/>
    <x v="0"/>
    <x v="0"/>
    <s v="Vehicle, Battery Electric Vehicle"/>
    <n v="0"/>
    <d v="2026-03-06T11:10:10"/>
    <n v="-84.323459999999997"/>
    <n v="9.9632199999999997"/>
    <s v="CurvePositionEstimateError"/>
    <n v="98"/>
    <s v="Yes"/>
    <e v="#REF!"/>
  </r>
  <r>
    <s v="NISSAN LEAF 299-1018"/>
    <d v="2026-03-06T11:10:10"/>
    <s v="Velocidad del motor en carretera 100"/>
    <x v="1"/>
    <s v="Engine"/>
    <s v="No"/>
    <n v="0"/>
    <x v="27"/>
    <x v="0"/>
    <x v="0"/>
    <x v="202"/>
    <s v="Vehicle, Battery Electric Vehicle"/>
    <n v="0"/>
    <d v="2026-03-06T11:10:10"/>
    <n v="0"/>
    <n v="0"/>
    <s v=""/>
    <n v="0"/>
    <s v="No"/>
    <e v="#REF!"/>
  </r>
  <r>
    <s v="NISSAN LEAF 299-1018"/>
    <d v="2026-03-06T11:10:10"/>
    <s v="Temperatura del aire exterior bruto 34"/>
    <x v="1"/>
    <s v="Engine"/>
    <s v="No"/>
    <n v="0"/>
    <x v="22"/>
    <x v="0"/>
    <x v="0"/>
    <x v="896"/>
    <s v="Vehicle, Battery Electric Vehicle"/>
    <n v="0"/>
    <d v="2026-03-06T11:10:10"/>
    <n v="0"/>
    <n v="0"/>
    <s v=""/>
    <n v="0"/>
    <s v="No"/>
    <e v="#REF!"/>
  </r>
  <r>
    <s v="NISSAN LEAF 299-1018"/>
    <d v="2026-03-06T11:10:14"/>
    <s v="Energía de la batería del vehículo eléctrico 30360"/>
    <x v="1"/>
    <s v="Engine"/>
    <s v="No"/>
    <n v="0"/>
    <x v="20"/>
    <x v="0"/>
    <x v="0"/>
    <x v="1410"/>
    <s v="Vehicle, Battery Electric Vehicle"/>
    <n v="0"/>
    <d v="2026-03-06T11:10:14"/>
    <n v="0"/>
    <n v="0"/>
    <s v=""/>
    <n v="0"/>
    <s v="No"/>
    <e v="#REF!"/>
  </r>
  <r>
    <s v="NISSAN LEAF 299-1018"/>
    <d v="2026-03-06T11:10:15"/>
    <s v="Energía de la batería del vehículo eléctrico -8910"/>
    <x v="1"/>
    <s v="Engine"/>
    <s v="No"/>
    <n v="0"/>
    <x v="20"/>
    <x v="0"/>
    <x v="0"/>
    <x v="1411"/>
    <s v="Vehicle, Battery Electric Vehicle"/>
    <n v="0"/>
    <d v="2026-03-06T11:10:15"/>
    <n v="0"/>
    <n v="0"/>
    <s v=""/>
    <n v="0"/>
    <s v="No"/>
    <e v="#REF!"/>
  </r>
  <r>
    <s v="NISSAN LEAF 299-1018"/>
    <d v="2026-03-06T11:10:16"/>
    <s v="Velocidad del motor en carretera 94"/>
    <x v="1"/>
    <s v="Engine"/>
    <s v="No"/>
    <n v="0"/>
    <x v="27"/>
    <x v="0"/>
    <x v="0"/>
    <x v="155"/>
    <s v="Vehicle, Battery Electric Vehicle"/>
    <n v="0"/>
    <d v="2026-03-06T11:10:16"/>
    <n v="0"/>
    <n v="0"/>
    <s v=""/>
    <n v="0"/>
    <s v="No"/>
    <e v="#REF!"/>
  </r>
  <r>
    <s v="NISSAN LEAF 299-1018"/>
    <d v="2026-03-06T11:10:17"/>
    <s v="Energía de la batería del vehículo eléctrico 40755"/>
    <x v="1"/>
    <s v="Engine"/>
    <s v="No"/>
    <n v="0"/>
    <x v="20"/>
    <x v="0"/>
    <x v="0"/>
    <x v="1412"/>
    <s v="Vehicle, Battery Electric Vehicle"/>
    <n v="0"/>
    <d v="2026-03-06T11:10:17"/>
    <n v="0"/>
    <n v="0"/>
    <s v=""/>
    <n v="0"/>
    <s v="No"/>
    <e v="#REF!"/>
  </r>
  <r>
    <s v="NISSAN LEAF 299-1018"/>
    <d v="2026-03-06T11:10:19"/>
    <s v="Ubicación: 9.96327, -84.32132"/>
    <x v="0"/>
    <s v="GPS"/>
    <s v="Yes"/>
    <n v="0"/>
    <x v="0"/>
    <x v="0"/>
    <x v="0"/>
    <x v="0"/>
    <s v="Vehicle, Battery Electric Vehicle"/>
    <n v="0"/>
    <d v="2026-03-06T11:10:19"/>
    <n v="-84.32132"/>
    <n v="9.9632699999999996"/>
    <s v="CurvePositionEstimateError"/>
    <n v="92"/>
    <s v="Yes"/>
    <e v="#REF!"/>
  </r>
  <r>
    <s v="NISSAN LEAF 299-1018"/>
    <d v="2026-03-06T11:10:21"/>
    <s v=" "/>
    <x v="1"/>
    <s v="Debug"/>
    <s v="No"/>
    <s v="6B-00-D3-00-9A-00-A2-00-AC-00-5D-00-5E-00-6E-00-70-00-5C-00-5F-00-54-00-5E-00-9B-00-52-00-9A-00-CF-00-54-00-5F-00-40-02-B0-01-65-00-FD-03-9D-00-CE-00-3D-00-3B-00-43-00-46-00-D6-00-4A-00-A1-00-F1-00-71-02-40-00-2E-02-62-00-5A-00-31-01-58-00-FF-02-94-05-4E-00-37-17-43-00-3F-00-9F-00-B3-00-9E-00-AE-00"/>
    <x v="0"/>
    <x v="0"/>
    <x v="0"/>
    <x v="0"/>
    <s v="Vehicle, Battery Electric Vehicle"/>
    <n v="0"/>
    <d v="2026-03-06T11:10:21"/>
    <n v="0"/>
    <n v="0"/>
    <s v="40036"/>
    <n v="0"/>
    <s v="No"/>
    <e v="#REF!"/>
  </r>
  <r>
    <s v="NISSAN LEAF 299-1018"/>
    <d v="2026-03-06T11:10:28"/>
    <s v="Ubicación: 9.96359, -84.31925"/>
    <x v="0"/>
    <s v="GPS"/>
    <s v="Yes"/>
    <n v="0"/>
    <x v="0"/>
    <x v="0"/>
    <x v="0"/>
    <x v="0"/>
    <s v="Vehicle, Battery Electric Vehicle"/>
    <n v="0"/>
    <d v="2026-03-06T11:10:28"/>
    <n v="-84.319249999999997"/>
    <n v="9.9635899999999999"/>
    <s v="CurvePositionEstimateError"/>
    <n v="92"/>
    <s v="Yes"/>
    <e v="#REF!"/>
  </r>
  <r>
    <s v="NISSAN LEAF 299-1018"/>
    <d v="2026-03-06T11:10:31"/>
    <s v="Odómetro 16046"/>
    <x v="1"/>
    <s v="Engine"/>
    <s v="No"/>
    <n v="0"/>
    <x v="11"/>
    <x v="0"/>
    <x v="0"/>
    <x v="1413"/>
    <s v="Vehicle, Battery Electric Vehicle"/>
    <n v="0"/>
    <d v="2026-03-06T11:10:31"/>
    <n v="0"/>
    <n v="0"/>
    <s v=""/>
    <n v="0"/>
    <s v="No"/>
    <e v="#REF!"/>
  </r>
  <r>
    <s v="NISSAN LEAF 299-1018"/>
    <d v="2026-03-06T11:10:31"/>
    <s v="Odómetro sin procesar 16046"/>
    <x v="1"/>
    <s v="Engine"/>
    <s v="No"/>
    <n v="0"/>
    <x v="12"/>
    <x v="0"/>
    <x v="0"/>
    <x v="1413"/>
    <s v="Vehicle, Battery Electric Vehicle"/>
    <n v="0"/>
    <d v="2026-03-06T11:10:31"/>
    <n v="0"/>
    <n v="0"/>
    <s v=""/>
    <n v="0"/>
    <s v="No"/>
    <e v="#REF!"/>
  </r>
  <r>
    <s v="NISSAN LEAF 299-1018"/>
    <d v="2026-03-06T11:10:38"/>
    <s v="Velocidad del motor en carretera 97"/>
    <x v="1"/>
    <s v="Engine"/>
    <s v="No"/>
    <n v="0"/>
    <x v="27"/>
    <x v="0"/>
    <x v="0"/>
    <x v="152"/>
    <s v="Vehicle, Battery Electric Vehicle"/>
    <n v="0"/>
    <d v="2026-03-06T11:10:38"/>
    <n v="0"/>
    <n v="0"/>
    <s v=""/>
    <n v="0"/>
    <s v="No"/>
    <e v="#REF!"/>
  </r>
  <r>
    <s v="NISSAN LEAF 299-1018"/>
    <d v="2026-03-06T11:10:41"/>
    <s v="Ubicación: 9.96434, -84.31625"/>
    <x v="0"/>
    <s v="GPS"/>
    <s v="Yes"/>
    <n v="0"/>
    <x v="0"/>
    <x v="0"/>
    <x v="0"/>
    <x v="0"/>
    <s v="Vehicle, Battery Electric Vehicle"/>
    <n v="0"/>
    <d v="2026-03-06T11:10:41"/>
    <n v="-84.316249999999997"/>
    <n v="9.96434"/>
    <s v="CurvePositionEstimateError"/>
    <n v="96"/>
    <s v="Yes"/>
    <e v="#REF!"/>
  </r>
  <r>
    <s v="NISSAN LEAF 299-1018"/>
    <d v="2026-03-06T11:10:48"/>
    <s v="Estado de carga genérico 18.66"/>
    <x v="1"/>
    <s v="Engine"/>
    <s v="No"/>
    <n v="0"/>
    <x v="15"/>
    <x v="0"/>
    <x v="0"/>
    <x v="1414"/>
    <s v="Vehicle, Battery Electric Vehicle"/>
    <n v="0"/>
    <d v="2026-03-06T11:10:48"/>
    <n v="0"/>
    <n v="0"/>
    <s v=""/>
    <n v="0"/>
    <s v="No"/>
    <e v="#REF!"/>
  </r>
  <r>
    <s v="NISSAN LEAF 299-1018"/>
    <d v="2026-03-06T11:10:48"/>
    <s v="Ubicación: 9.96479, -84.31451"/>
    <x v="0"/>
    <s v="GPS"/>
    <s v="Yes"/>
    <n v="0"/>
    <x v="0"/>
    <x v="0"/>
    <x v="0"/>
    <x v="0"/>
    <s v="Vehicle, Battery Electric Vehicle"/>
    <n v="0"/>
    <d v="2026-03-06T11:10:48"/>
    <n v="-84.314509999999999"/>
    <n v="9.9647900000000007"/>
    <s v="CurveSpeedEstimateError"/>
    <n v="107"/>
    <s v="Yes"/>
    <e v="#REF!"/>
  </r>
  <r>
    <s v="NISSAN LEAF 299-1018"/>
    <d v="2026-03-06T11:10:49"/>
    <s v="Energía de la batería del vehículo eléctrico 44635"/>
    <x v="1"/>
    <s v="Engine"/>
    <s v="No"/>
    <n v="0"/>
    <x v="20"/>
    <x v="0"/>
    <x v="0"/>
    <x v="1415"/>
    <s v="Vehicle, Battery Electric Vehicle"/>
    <n v="0"/>
    <d v="2026-03-06T11:10:49"/>
    <n v="0"/>
    <n v="0"/>
    <s v=""/>
    <n v="0"/>
    <s v="No"/>
    <e v="#REF!"/>
  </r>
  <r>
    <s v="NISSAN LEAF 299-1018"/>
    <d v="2026-03-06T11:10:50"/>
    <s v="Velocidad del motor en carretera 111"/>
    <x v="1"/>
    <s v="Engine"/>
    <s v="No"/>
    <n v="0"/>
    <x v="27"/>
    <x v="0"/>
    <x v="0"/>
    <x v="1050"/>
    <s v="Vehicle, Battery Electric Vehicle"/>
    <n v="0"/>
    <d v="2026-03-06T11:10:50"/>
    <n v="0"/>
    <n v="0"/>
    <s v=""/>
    <n v="0"/>
    <s v="No"/>
    <e v="#REF!"/>
  </r>
  <r>
    <s v="NISSAN LEAF 299-1018"/>
    <d v="2026-03-06T11:10:51"/>
    <s v="Energía de la batería del vehículo eléctrico 1804"/>
    <x v="1"/>
    <s v="Engine"/>
    <s v="No"/>
    <n v="0"/>
    <x v="20"/>
    <x v="0"/>
    <x v="0"/>
    <x v="1416"/>
    <s v="Vehicle, Battery Electric Vehicle"/>
    <n v="0"/>
    <d v="2026-03-06T11:10:51"/>
    <n v="0"/>
    <n v="0"/>
    <s v=""/>
    <n v="0"/>
    <s v="No"/>
    <e v="#REF!"/>
  </r>
  <r>
    <s v="NISSAN LEAF 299-1018"/>
    <d v="2026-03-06T11:10:52"/>
    <s v="Energía de la batería del vehículo eléctrico 30181"/>
    <x v="1"/>
    <s v="Engine"/>
    <s v="No"/>
    <n v="0"/>
    <x v="20"/>
    <x v="0"/>
    <x v="0"/>
    <x v="1417"/>
    <s v="Vehicle, Battery Electric Vehicle"/>
    <n v="0"/>
    <d v="2026-03-06T11:10:52"/>
    <n v="0"/>
    <n v="0"/>
    <s v=""/>
    <n v="0"/>
    <s v="No"/>
    <e v="#REF!"/>
  </r>
  <r>
    <s v="NISSAN LEAF 299-1018"/>
    <d v="2026-03-06T11:10:53"/>
    <s v="Señal de giro hacia la derecha (1. En) 1"/>
    <x v="1"/>
    <s v="Engine"/>
    <s v="No"/>
    <n v="0"/>
    <x v="28"/>
    <x v="0"/>
    <x v="0"/>
    <x v="1"/>
    <s v="Vehicle, Battery Electric Vehicle"/>
    <n v="0"/>
    <d v="2026-03-06T11:10:53"/>
    <n v="0"/>
    <n v="0"/>
    <s v=""/>
    <n v="0"/>
    <s v="No"/>
    <e v="#REF!"/>
  </r>
  <r>
    <s v="NISSAN LEAF 299-1018"/>
    <d v="2026-03-06T11:10:53"/>
    <s v="Energía de la batería del vehículo eléctrico -12685"/>
    <x v="1"/>
    <s v="Engine"/>
    <s v="No"/>
    <n v="0"/>
    <x v="20"/>
    <x v="0"/>
    <x v="0"/>
    <x v="1418"/>
    <s v="Vehicle, Battery Electric Vehicle"/>
    <n v="0"/>
    <d v="2026-03-06T11:10:53"/>
    <n v="0"/>
    <n v="0"/>
    <s v=""/>
    <n v="0"/>
    <s v="No"/>
    <e v="#REF!"/>
  </r>
  <r>
    <s v="NISSAN LEAF 299-1018"/>
    <d v="2026-03-06T11:10:54"/>
    <s v="Energía de la batería del vehículo eléctrico 23796"/>
    <x v="1"/>
    <s v="Engine"/>
    <s v="No"/>
    <n v="0"/>
    <x v="20"/>
    <x v="0"/>
    <x v="0"/>
    <x v="1419"/>
    <s v="Vehicle, Battery Electric Vehicle"/>
    <n v="0"/>
    <d v="2026-03-06T11:10:54"/>
    <n v="0"/>
    <n v="0"/>
    <s v=""/>
    <n v="0"/>
    <s v="No"/>
    <e v="#REF!"/>
  </r>
  <r>
    <s v="NISSAN LEAF 299-1018"/>
    <d v="2026-03-06T11:10:54"/>
    <s v="Ubicación: 9.9652, -84.31293"/>
    <x v="0"/>
    <s v="GPS"/>
    <s v="Yes"/>
    <n v="0"/>
    <x v="0"/>
    <x v="0"/>
    <x v="0"/>
    <x v="0"/>
    <s v="Vehicle, Battery Electric Vehicle"/>
    <n v="0"/>
    <d v="2026-03-06T11:10:54"/>
    <n v="-84.312929999999994"/>
    <n v="9.9651999999999994"/>
    <s v="CurveSpeedEstimateError"/>
    <n v="105"/>
    <s v="Yes"/>
    <e v="#REF!"/>
  </r>
  <r>
    <s v="NISSAN LEAF 299-1018"/>
    <d v="2026-03-06T11:10:55"/>
    <s v="Energía de la batería del vehículo eléctrico -11898"/>
    <x v="1"/>
    <s v="Engine"/>
    <s v="No"/>
    <n v="0"/>
    <x v="20"/>
    <x v="0"/>
    <x v="0"/>
    <x v="1420"/>
    <s v="Vehicle, Battery Electric Vehicle"/>
    <n v="0"/>
    <d v="2026-03-06T11:10:55"/>
    <n v="0"/>
    <n v="0"/>
    <s v=""/>
    <n v="0"/>
    <s v="No"/>
    <e v="#REF!"/>
  </r>
  <r>
    <s v="NISSAN LEAF 299-1018"/>
    <d v="2026-03-06T11:10:57"/>
    <s v="Velocidad del motor en carretera 99"/>
    <x v="1"/>
    <s v="Engine"/>
    <s v="No"/>
    <n v="0"/>
    <x v="27"/>
    <x v="0"/>
    <x v="0"/>
    <x v="176"/>
    <s v="Vehicle, Battery Electric Vehicle"/>
    <n v="0"/>
    <d v="2026-03-06T11:10:57"/>
    <n v="0"/>
    <n v="0"/>
    <s v=""/>
    <n v="0"/>
    <s v="No"/>
    <e v="#REF!"/>
  </r>
  <r>
    <s v="NISSAN LEAF 299-1018"/>
    <d v="2026-03-06T11:10:59"/>
    <s v="Señal de giro hacia la derecha (1. En) 0"/>
    <x v="1"/>
    <s v="Engine"/>
    <s v="No"/>
    <n v="0"/>
    <x v="28"/>
    <x v="0"/>
    <x v="0"/>
    <x v="7"/>
    <s v="Vehicle, Battery Electric Vehicle"/>
    <n v="0"/>
    <d v="2026-03-06T11:10:59"/>
    <n v="0"/>
    <n v="0"/>
    <s v=""/>
    <n v="0"/>
    <s v="No"/>
    <e v="#REF!"/>
  </r>
  <r>
    <s v="NISSAN LEAF 299-1018"/>
    <d v="2026-03-06T11:10:59"/>
    <s v="Ubicación: 9.9655, -84.31172"/>
    <x v="0"/>
    <s v="GPS"/>
    <s v="Yes"/>
    <n v="0"/>
    <x v="0"/>
    <x v="0"/>
    <x v="0"/>
    <x v="0"/>
    <s v="Vehicle, Battery Electric Vehicle"/>
    <n v="0"/>
    <d v="2026-03-06T11:10:59"/>
    <n v="-84.311719999999994"/>
    <n v="9.9655000000000005"/>
    <s v="CurveSpeedEstimateError"/>
    <n v="90"/>
    <s v="Yes"/>
    <e v="#REF!"/>
  </r>
  <r>
    <s v="NISSAN LEAF 299-1018"/>
    <d v="2026-03-06T11:11:00"/>
    <s v="Señal de giro hacia la izquierda (1. En) 1"/>
    <x v="1"/>
    <s v="Engine"/>
    <s v="No"/>
    <n v="0"/>
    <x v="31"/>
    <x v="0"/>
    <x v="0"/>
    <x v="1"/>
    <s v="Vehicle, Battery Electric Vehicle"/>
    <n v="0"/>
    <d v="2026-03-06T11:11:00"/>
    <n v="0"/>
    <n v="0"/>
    <s v=""/>
    <n v="0"/>
    <s v="No"/>
    <e v="#REF!"/>
  </r>
  <r>
    <s v="NISSAN LEAF 299-1018"/>
    <d v="2026-03-06T11:11:00"/>
    <s v="Velocidad del motor en carretera 88"/>
    <x v="1"/>
    <s v="Engine"/>
    <s v="No"/>
    <n v="0"/>
    <x v="27"/>
    <x v="0"/>
    <x v="0"/>
    <x v="193"/>
    <s v="Vehicle, Battery Electric Vehicle"/>
    <n v="0"/>
    <d v="2026-03-06T11:11:00"/>
    <n v="0"/>
    <n v="0"/>
    <s v=""/>
    <n v="0"/>
    <s v="No"/>
    <e v="#REF!"/>
  </r>
  <r>
    <s v="NISSAN LEAF 299-1018"/>
    <d v="2026-03-06T11:11:01"/>
    <s v="Aceleración hacia delante o frenado 0"/>
    <x v="1"/>
    <s v="Engine"/>
    <s v="No"/>
    <n v="0"/>
    <x v="38"/>
    <x v="0"/>
    <x v="0"/>
    <x v="313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Aceleración de lado a lado 0"/>
    <x v="1"/>
    <s v="Engine"/>
    <s v="No"/>
    <n v="0"/>
    <x v="39"/>
    <x v="0"/>
    <x v="0"/>
    <x v="313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Aceleración hacia arriba o hacia abajo 0.982999903051837"/>
    <x v="1"/>
    <s v="Engine"/>
    <s v="No"/>
    <n v="0"/>
    <x v="40"/>
    <x v="0"/>
    <x v="0"/>
    <x v="482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Energía de la batería del vehículo eléctrico -9226"/>
    <x v="1"/>
    <s v="Engine"/>
    <s v="No"/>
    <n v="0"/>
    <x v="20"/>
    <x v="0"/>
    <x v="0"/>
    <x v="1421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Aceleración hacia delante o frenado -0.207999999984104"/>
    <x v="1"/>
    <s v="Engine"/>
    <s v="No"/>
    <n v="0"/>
    <x v="38"/>
    <x v="0"/>
    <x v="0"/>
    <x v="1422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Aceleración hacia arriba o hacia abajo 0.913999989732989"/>
    <x v="1"/>
    <s v="Engine"/>
    <s v="No"/>
    <n v="0"/>
    <x v="40"/>
    <x v="0"/>
    <x v="0"/>
    <x v="714"/>
    <s v="Vehicle, Battery Electric Vehicle"/>
    <n v="0"/>
    <d v="2026-03-06T11:11:01"/>
    <n v="0"/>
    <n v="0"/>
    <s v=""/>
    <n v="0"/>
    <s v="No"/>
    <e v="#REF!"/>
  </r>
  <r>
    <s v="NISSAN LEAF 299-1018"/>
    <d v="2026-03-06T11:11:01"/>
    <s v="Ubicación: 9.96562, -84.31129"/>
    <x v="0"/>
    <s v="GPS"/>
    <s v="Yes"/>
    <n v="0"/>
    <x v="0"/>
    <x v="0"/>
    <x v="0"/>
    <x v="0"/>
    <s v="Vehicle, Battery Electric Vehicle"/>
    <n v="0"/>
    <d v="2026-03-06T11:11:01"/>
    <n v="-84.31129"/>
    <n v="9.9656199999999995"/>
    <s v="CurveSpeed"/>
    <n v="85"/>
    <s v="Yes"/>
    <e v="#REF!"/>
  </r>
  <r>
    <s v="NISSAN LEAF 299-1018"/>
    <d v="2026-03-06T11:11:02"/>
    <s v="Aceleración hacia delante o frenado -0.249999999980895"/>
    <x v="1"/>
    <s v="Engine"/>
    <s v="No"/>
    <n v="0"/>
    <x v="38"/>
    <x v="0"/>
    <x v="0"/>
    <x v="812"/>
    <s v="Vehicle, Battery Electric Vehicle"/>
    <n v="0"/>
    <d v="2026-03-06T11:11:02"/>
    <n v="0"/>
    <n v="0"/>
    <s v=""/>
    <n v="0"/>
    <s v="No"/>
    <e v="#REF!"/>
  </r>
  <r>
    <s v="NISSAN LEAF 299-1018"/>
    <d v="2026-03-06T11:11:02"/>
    <s v="Aceleración hacia arriba o hacia abajo 0.987999979530171"/>
    <x v="1"/>
    <s v="Engine"/>
    <s v="No"/>
    <n v="0"/>
    <x v="40"/>
    <x v="0"/>
    <x v="0"/>
    <x v="402"/>
    <s v="Vehicle, Battery Electric Vehicle"/>
    <n v="0"/>
    <d v="2026-03-06T11:11:02"/>
    <n v="0"/>
    <n v="0"/>
    <s v=""/>
    <n v="0"/>
    <s v="No"/>
    <e v="#REF!"/>
  </r>
  <r>
    <s v="NISSAN LEAF 299-1018"/>
    <d v="2026-03-06T11:11:02"/>
    <s v="Energía de la batería del vehículo eléctrico -42105"/>
    <x v="1"/>
    <s v="Engine"/>
    <s v="No"/>
    <n v="0"/>
    <x v="20"/>
    <x v="0"/>
    <x v="0"/>
    <x v="1423"/>
    <s v="Vehicle, Battery Electric Vehicle"/>
    <n v="0"/>
    <d v="2026-03-06T11:11:02"/>
    <n v="0"/>
    <n v="0"/>
    <s v=""/>
    <n v="0"/>
    <s v="No"/>
    <e v="#REF!"/>
  </r>
  <r>
    <s v="NISSAN LEAF 299-1018"/>
    <d v="2026-03-06T11:11:02"/>
    <s v=" "/>
    <x v="1"/>
    <s v="Debug"/>
    <s v="No"/>
    <s v="B2-BF-EB-FF-6B-58-16-00-90-EB-0C-00-00-00-00"/>
    <x v="0"/>
    <x v="0"/>
    <x v="0"/>
    <x v="0"/>
    <s v="Vehicle, Battery Electric Vehicle"/>
    <n v="0"/>
    <d v="2026-03-06T11:11:02"/>
    <n v="0"/>
    <n v="0"/>
    <s v="61927"/>
    <n v="0"/>
    <s v="No"/>
    <e v="#REF!"/>
  </r>
  <r>
    <s v="NISSAN LEAF 299-1018"/>
    <d v="2026-03-06T11:11:02"/>
    <s v="Aceleración hacia delante o frenado 0"/>
    <x v="1"/>
    <s v="Engine"/>
    <s v="No"/>
    <n v="0"/>
    <x v="38"/>
    <x v="0"/>
    <x v="0"/>
    <x v="313"/>
    <s v="Vehicle, Battery Electric Vehicle"/>
    <n v="0"/>
    <d v="2026-03-06T11:11:02"/>
    <n v="0"/>
    <n v="0"/>
    <s v=""/>
    <n v="0"/>
    <s v="No"/>
    <e v="#REF!"/>
  </r>
  <r>
    <s v="NISSAN LEAF 299-1018"/>
    <d v="2026-03-06T11:11:02"/>
    <s v="Aceleración de lado a lado 0"/>
    <x v="1"/>
    <s v="Engine"/>
    <s v="No"/>
    <n v="0"/>
    <x v="39"/>
    <x v="0"/>
    <x v="0"/>
    <x v="313"/>
    <s v="Vehicle, Battery Electric Vehicle"/>
    <n v="0"/>
    <d v="2026-03-06T11:11:02"/>
    <n v="0"/>
    <n v="0"/>
    <s v=""/>
    <n v="0"/>
    <s v="No"/>
    <e v="#REF!"/>
  </r>
  <r>
    <s v="NISSAN LEAF 299-1018"/>
    <d v="2026-03-06T11:11:02"/>
    <s v="Aceleración hacia arriba o hacia abajo 0.983999938741828"/>
    <x v="1"/>
    <s v="Engine"/>
    <s v="No"/>
    <n v="0"/>
    <x v="40"/>
    <x v="0"/>
    <x v="0"/>
    <x v="369"/>
    <s v="Vehicle, Battery Electric Vehicle"/>
    <n v="0"/>
    <d v="2026-03-06T11:11:02"/>
    <n v="0"/>
    <n v="0"/>
    <s v=""/>
    <n v="0"/>
    <s v="No"/>
    <e v="#REF!"/>
  </r>
  <r>
    <s v="NISSAN LEAF 299-1018"/>
    <d v="2026-03-06T11:11:03"/>
    <s v="Ubicación: 9.96572, -84.31094"/>
    <x v="0"/>
    <s v="GPS"/>
    <s v="Yes"/>
    <n v="0"/>
    <x v="0"/>
    <x v="0"/>
    <x v="0"/>
    <x v="0"/>
    <s v="Vehicle, Battery Electric Vehicle"/>
    <n v="0"/>
    <d v="2026-03-06T11:11:03"/>
    <n v="-84.310940000000002"/>
    <n v="9.9657199999999992"/>
    <s v="CurveSpeedEstimateError"/>
    <n v="65"/>
    <s v="Yes"/>
    <e v="#REF!"/>
  </r>
  <r>
    <s v="NISSAN LEAF 299-1018"/>
    <d v="2026-03-06T11:11:03"/>
    <s v=" "/>
    <x v="1"/>
    <s v="Debug"/>
    <s v="No"/>
    <s v="8D-93-EC-FF-3E-69-16-00-FE-D2-0D-00-00-00-00"/>
    <x v="0"/>
    <x v="0"/>
    <x v="0"/>
    <x v="0"/>
    <s v="Vehicle, Battery Electric Vehicle"/>
    <n v="0"/>
    <d v="2026-03-06T11:11:03"/>
    <n v="0"/>
    <n v="0"/>
    <s v="61927"/>
    <n v="0"/>
    <s v="No"/>
    <e v="#REF!"/>
  </r>
  <r>
    <s v="NISSAN LEAF 299-1018"/>
    <d v="2026-03-06T11:11:03"/>
    <s v="Velocidad del motor en carretera 64"/>
    <x v="1"/>
    <s v="Engine"/>
    <s v="No"/>
    <n v="0"/>
    <x v="27"/>
    <x v="0"/>
    <x v="0"/>
    <x v="133"/>
    <s v="Vehicle, Battery Electric Vehicle"/>
    <n v="0"/>
    <d v="2026-03-06T11:11:03"/>
    <n v="0"/>
    <n v="0"/>
    <s v=""/>
    <n v="0"/>
    <s v="No"/>
    <e v="#REF!"/>
  </r>
  <r>
    <s v="NISSAN LEAF 299-1018"/>
    <d v="2026-03-06T11:11:05"/>
    <s v="Energía de la batería del vehículo eléctrico 20571"/>
    <x v="1"/>
    <s v="Engine"/>
    <s v="No"/>
    <n v="0"/>
    <x v="20"/>
    <x v="0"/>
    <x v="0"/>
    <x v="1424"/>
    <s v="Vehicle, Battery Electric Vehicle"/>
    <n v="0"/>
    <d v="2026-03-06T11:11:05"/>
    <n v="0"/>
    <n v="0"/>
    <s v=""/>
    <n v="0"/>
    <s v="No"/>
    <e v="#REF!"/>
  </r>
  <r>
    <s v="NISSAN LEAF 299-1018"/>
    <d v="2026-03-06T11:11:05"/>
    <s v="Ubicación: 9.96579, -84.31063"/>
    <x v="0"/>
    <s v="GPS"/>
    <s v="Yes"/>
    <n v="0"/>
    <x v="0"/>
    <x v="0"/>
    <x v="0"/>
    <x v="0"/>
    <s v="Vehicle, Battery Electric Vehicle"/>
    <n v="0"/>
    <d v="2026-03-06T11:11:05"/>
    <n v="-84.310630000000003"/>
    <n v="9.9657900000000001"/>
    <s v="CurveSpeedEstimateError"/>
    <n v="63"/>
    <s v="Yes"/>
    <e v="#REF!"/>
  </r>
  <r>
    <s v="NISSAN LEAF 299-1018"/>
    <d v="2026-03-06T11:11:09"/>
    <s v="Señal de giro hacia la izquierda (1. En) 0"/>
    <x v="1"/>
    <s v="Engine"/>
    <s v="No"/>
    <n v="0"/>
    <x v="31"/>
    <x v="0"/>
    <x v="0"/>
    <x v="7"/>
    <s v="Vehicle, Battery Electric Vehicle"/>
    <n v="0"/>
    <d v="2026-03-06T11:11:09"/>
    <n v="0"/>
    <n v="0"/>
    <s v=""/>
    <n v="0"/>
    <s v="No"/>
    <e v="#REF!"/>
  </r>
  <r>
    <s v="NISSAN LEAF 299-1018"/>
    <d v="2026-03-06T11:11:10"/>
    <s v="Odómetro 16047"/>
    <x v="1"/>
    <s v="Engine"/>
    <s v="No"/>
    <n v="0"/>
    <x v="11"/>
    <x v="0"/>
    <x v="0"/>
    <x v="1425"/>
    <s v="Vehicle, Battery Electric Vehicle"/>
    <n v="0"/>
    <d v="2026-03-06T11:11:10"/>
    <n v="0"/>
    <n v="0"/>
    <s v=""/>
    <n v="0"/>
    <s v="No"/>
    <e v="#REF!"/>
  </r>
  <r>
    <s v="NISSAN LEAF 299-1018"/>
    <d v="2026-03-06T11:11:10"/>
    <s v="Odómetro sin procesar 16047"/>
    <x v="1"/>
    <s v="Engine"/>
    <s v="No"/>
    <n v="0"/>
    <x v="12"/>
    <x v="0"/>
    <x v="0"/>
    <x v="1425"/>
    <s v="Vehicle, Battery Electric Vehicle"/>
    <n v="0"/>
    <d v="2026-03-06T11:11:10"/>
    <n v="0"/>
    <n v="0"/>
    <s v=""/>
    <n v="0"/>
    <s v="No"/>
    <e v="#REF!"/>
  </r>
  <r>
    <s v="NISSAN LEAF 299-1018"/>
    <d v="2026-03-06T11:11:17"/>
    <s v="Ubicación: 9.96592, -84.3088"/>
    <x v="0"/>
    <s v="GPS"/>
    <s v="Yes"/>
    <n v="0"/>
    <x v="0"/>
    <x v="0"/>
    <x v="0"/>
    <x v="0"/>
    <s v="Vehicle, Battery Electric Vehicle"/>
    <n v="0"/>
    <d v="2026-03-06T11:11:17"/>
    <n v="-84.308800000000005"/>
    <n v="9.9659200000000006"/>
    <s v="CurvePositionEstimateError"/>
    <n v="57"/>
    <s v="Yes"/>
    <e v="#REF!"/>
  </r>
  <r>
    <s v="NISSAN LEAF 299-1018"/>
    <d v="2026-03-06T11:11:19"/>
    <s v="Velocidad del motor en carretera 61"/>
    <x v="1"/>
    <s v="Engine"/>
    <s v="No"/>
    <n v="0"/>
    <x v="27"/>
    <x v="0"/>
    <x v="0"/>
    <x v="307"/>
    <s v="Vehicle, Battery Electric Vehicle"/>
    <n v="0"/>
    <d v="2026-03-06T11:11:19"/>
    <n v="0"/>
    <n v="0"/>
    <s v=""/>
    <n v="0"/>
    <s v="No"/>
    <e v="#REF!"/>
  </r>
  <r>
    <s v="NISSAN LEAF 299-1018"/>
    <d v="2026-03-06T11:11:21"/>
    <s v="Ubicación: 9.9659, -84.3082"/>
    <x v="0"/>
    <s v="GPS"/>
    <s v="Yes"/>
    <n v="0"/>
    <x v="0"/>
    <x v="0"/>
    <x v="0"/>
    <x v="0"/>
    <s v="Vehicle, Battery Electric Vehicle"/>
    <n v="0"/>
    <d v="2026-03-06T11:11:21"/>
    <n v="-84.308199999999999"/>
    <n v="9.9658999999999995"/>
    <s v="CurveSpeed"/>
    <n v="59"/>
    <s v="Yes"/>
    <e v="#REF!"/>
  </r>
  <r>
    <s v="NISSAN LEAF 299-1018"/>
    <d v="2026-03-06T11:11:23"/>
    <s v="Energía de la batería del vehículo eléctrico -10536"/>
    <x v="1"/>
    <s v="Engine"/>
    <s v="No"/>
    <n v="0"/>
    <x v="20"/>
    <x v="0"/>
    <x v="0"/>
    <x v="1426"/>
    <s v="Vehicle, Battery Electric Vehicle"/>
    <n v="0"/>
    <d v="2026-03-06T11:11:23"/>
    <n v="0"/>
    <n v="0"/>
    <s v=""/>
    <n v="0"/>
    <s v="No"/>
    <e v="#REF!"/>
  </r>
  <r>
    <s v="NISSAN LEAF 299-1018"/>
    <d v="2026-03-06T11:11:23"/>
    <s v="Velocidad del motor en carretera 53"/>
    <x v="1"/>
    <s v="Engine"/>
    <s v="No"/>
    <n v="0"/>
    <x v="27"/>
    <x v="0"/>
    <x v="0"/>
    <x v="96"/>
    <s v="Vehicle, Battery Electric Vehicle"/>
    <n v="0"/>
    <d v="2026-03-06T11:11:23"/>
    <n v="0"/>
    <n v="0"/>
    <s v=""/>
    <n v="0"/>
    <s v="No"/>
    <e v="#REF!"/>
  </r>
  <r>
    <s v="NISSAN LEAF 299-1018"/>
    <d v="2026-03-06T11:11:25"/>
    <s v="Ubicación: 9.96587, -84.30767"/>
    <x v="0"/>
    <s v="GPS"/>
    <s v="Yes"/>
    <n v="0"/>
    <x v="0"/>
    <x v="0"/>
    <x v="0"/>
    <x v="0"/>
    <s v="Vehicle, Battery Electric Vehicle"/>
    <n v="0"/>
    <d v="2026-03-06T11:11:25"/>
    <n v="-84.307670000000002"/>
    <n v="9.9658700000000007"/>
    <s v="CurveSpeed"/>
    <n v="50"/>
    <s v="Yes"/>
    <e v="#REF!"/>
  </r>
  <r>
    <s v="NISSAN LEAF 299-1018"/>
    <d v="2026-03-06T11:11:31"/>
    <s v="Temperatura del aire exterior 33"/>
    <x v="1"/>
    <s v="Engine"/>
    <s v="No"/>
    <n v="0"/>
    <x v="36"/>
    <x v="0"/>
    <x v="0"/>
    <x v="833"/>
    <s v="Vehicle, Battery Electric Vehicle"/>
    <n v="0"/>
    <d v="2026-03-06T11:11:31"/>
    <n v="0"/>
    <n v="0"/>
    <s v=""/>
    <n v="0"/>
    <s v="No"/>
    <e v="#REF!"/>
  </r>
  <r>
    <s v="NISSAN LEAF 299-1018"/>
    <d v="2026-03-06T11:11:31"/>
    <s v="Velocidad del motor en carretera 51"/>
    <x v="1"/>
    <s v="Engine"/>
    <s v="No"/>
    <n v="0"/>
    <x v="27"/>
    <x v="0"/>
    <x v="0"/>
    <x v="122"/>
    <s v="Vehicle, Battery Electric Vehicle"/>
    <n v="0"/>
    <d v="2026-03-06T11:11:31"/>
    <n v="0"/>
    <n v="0"/>
    <s v=""/>
    <n v="0"/>
    <s v="No"/>
    <e v="#REF!"/>
  </r>
  <r>
    <s v="NISSAN LEAF 299-1018"/>
    <d v="2026-03-06T11:11:32"/>
    <s v="Ubicación: 9.96585, -84.30678"/>
    <x v="0"/>
    <s v="GPS"/>
    <s v="Yes"/>
    <n v="0"/>
    <x v="0"/>
    <x v="0"/>
    <x v="0"/>
    <x v="0"/>
    <s v="Vehicle, Battery Electric Vehicle"/>
    <n v="0"/>
    <d v="2026-03-06T11:11:32"/>
    <n v="-84.306780000000003"/>
    <n v="9.9658499999999997"/>
    <s v="CurvePositionEstimateError"/>
    <n v="50"/>
    <s v="Yes"/>
    <e v="#REF!"/>
  </r>
  <r>
    <s v="NISSAN LEAF 299-1018"/>
    <d v="2026-03-06T11:11:38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11:38"/>
    <n v="0"/>
    <n v="0"/>
    <s v=""/>
    <n v="0"/>
    <s v="No"/>
    <e v="#REF!"/>
  </r>
  <r>
    <s v="NISSAN LEAF 299-1018"/>
    <d v="2026-03-06T11:11:39"/>
    <s v="Energía de la batería del vehículo eléctrico 39235"/>
    <x v="1"/>
    <s v="Engine"/>
    <s v="No"/>
    <n v="0"/>
    <x v="20"/>
    <x v="0"/>
    <x v="0"/>
    <x v="1427"/>
    <s v="Vehicle, Battery Electric Vehicle"/>
    <n v="0"/>
    <d v="2026-03-06T11:11:39"/>
    <n v="0"/>
    <n v="0"/>
    <s v=""/>
    <n v="0"/>
    <s v="No"/>
    <e v="#REF!"/>
  </r>
  <r>
    <s v="NISSAN LEAF 299-1018"/>
    <d v="2026-03-06T11:11:40"/>
    <s v="Velocidad del motor en carretera 61"/>
    <x v="1"/>
    <s v="Engine"/>
    <s v="No"/>
    <n v="0"/>
    <x v="27"/>
    <x v="0"/>
    <x v="0"/>
    <x v="307"/>
    <s v="Vehicle, Battery Electric Vehicle"/>
    <n v="0"/>
    <d v="2026-03-06T11:11:40"/>
    <n v="0"/>
    <n v="0"/>
    <s v=""/>
    <n v="0"/>
    <s v="No"/>
    <e v="#REF!"/>
  </r>
  <r>
    <s v="NISSAN LEAF 299-1018"/>
    <d v="2026-03-06T11:11:41"/>
    <s v="Energía de la batería del vehículo eléctrico -4980"/>
    <x v="1"/>
    <s v="Engine"/>
    <s v="No"/>
    <n v="0"/>
    <x v="20"/>
    <x v="0"/>
    <x v="0"/>
    <x v="1428"/>
    <s v="Vehicle, Battery Electric Vehicle"/>
    <n v="0"/>
    <d v="2026-03-06T11:11:41"/>
    <n v="0"/>
    <n v="0"/>
    <s v=""/>
    <n v="0"/>
    <s v="No"/>
    <e v="#REF!"/>
  </r>
  <r>
    <s v="NISSAN LEAF 299-1018"/>
    <d v="2026-03-06T11:11:41"/>
    <s v="Ubicación: 9.9659, -84.30555"/>
    <x v="0"/>
    <s v="GPS"/>
    <s v="Yes"/>
    <n v="0"/>
    <x v="0"/>
    <x v="0"/>
    <x v="0"/>
    <x v="0"/>
    <s v="Vehicle, Battery Electric Vehicle"/>
    <n v="0"/>
    <d v="2026-03-06T11:11:41"/>
    <n v="-84.305549999999997"/>
    <n v="9.9658999999999995"/>
    <s v="CurveSpeedEstimateError"/>
    <n v="59"/>
    <s v="Yes"/>
    <e v="#REF!"/>
  </r>
  <r>
    <s v="NISSAN LEAF 299-1018"/>
    <d v="2026-03-06T11:11:44"/>
    <s v="Ubicación: 9.96593, -84.30512"/>
    <x v="0"/>
    <s v="GPS"/>
    <s v="Yes"/>
    <n v="0"/>
    <x v="0"/>
    <x v="0"/>
    <x v="0"/>
    <x v="0"/>
    <s v="Vehicle, Battery Electric Vehicle"/>
    <n v="0"/>
    <d v="2026-03-06T11:11:44"/>
    <n v="-84.305120000000002"/>
    <n v="9.9659300000000002"/>
    <s v="CurveSpeedEstimateError"/>
    <n v="53"/>
    <s v="Yes"/>
    <e v="#REF!"/>
  </r>
  <r>
    <s v="NISSAN LEAF 299-1018"/>
    <d v="2026-03-06T11:1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11:44"/>
    <n v="0"/>
    <n v="0"/>
    <s v=""/>
    <n v="0"/>
    <s v="No"/>
    <e v="#REF!"/>
  </r>
  <r>
    <s v="NISSAN LEAF 299-1018"/>
    <d v="2026-03-06T11:11:44"/>
    <s v="Intensidad de la señal del módem celular 67"/>
    <x v="1"/>
    <s v="Engine"/>
    <s v="No"/>
    <n v="0"/>
    <x v="26"/>
    <x v="0"/>
    <x v="0"/>
    <x v="1429"/>
    <s v="Vehicle, Battery Electric Vehicle"/>
    <n v="0"/>
    <d v="2026-03-06T11:11:44"/>
    <n v="0"/>
    <n v="0"/>
    <s v=""/>
    <n v="0"/>
    <s v="No"/>
    <e v="#REF!"/>
  </r>
  <r>
    <s v="NISSAN LEAF 299-1018"/>
    <d v="2026-03-06T11:11:44"/>
    <s v=" "/>
    <x v="1"/>
    <s v="Debug"/>
    <s v="No"/>
    <s v="BB-EC-05-11-D4-E5-02"/>
    <x v="0"/>
    <x v="0"/>
    <x v="0"/>
    <x v="0"/>
    <s v="Vehicle, Battery Electric Vehicle"/>
    <n v="0"/>
    <d v="2026-03-06T11:11:44"/>
    <n v="0"/>
    <n v="0"/>
    <s v="40012"/>
    <n v="0"/>
    <s v="No"/>
    <e v="#REF!"/>
  </r>
  <r>
    <s v="NISSAN LEAF 299-1018"/>
    <d v="2026-03-06T11:11:45"/>
    <s v="Velocidad del motor en carretera 52"/>
    <x v="1"/>
    <s v="Engine"/>
    <s v="No"/>
    <n v="0"/>
    <x v="27"/>
    <x v="0"/>
    <x v="0"/>
    <x v="72"/>
    <s v="Vehicle, Battery Electric Vehicle"/>
    <n v="0"/>
    <d v="2026-03-06T11:11:45"/>
    <n v="0"/>
    <n v="0"/>
    <s v=""/>
    <n v="0"/>
    <s v="No"/>
    <e v="#REF!"/>
  </r>
  <r>
    <s v="NISSAN LEAF 299-1018"/>
    <d v="2026-03-06T11:11:46"/>
    <s v="Ubicación: 9.96594, -84.30486"/>
    <x v="0"/>
    <s v="GPS"/>
    <s v="Yes"/>
    <n v="0"/>
    <x v="0"/>
    <x v="0"/>
    <x v="0"/>
    <x v="0"/>
    <s v="Vehicle, Battery Electric Vehicle"/>
    <n v="0"/>
    <d v="2026-03-06T11:11:46"/>
    <n v="-84.304860000000005"/>
    <n v="9.9659399999999998"/>
    <s v="CurveSpeed"/>
    <n v="50"/>
    <s v="Yes"/>
    <e v="#REF!"/>
  </r>
  <r>
    <s v="NISSAN LEAF 299-1018"/>
    <d v="2026-03-06T11:11:49"/>
    <s v="Ubicación: 9.96596, -84.30446"/>
    <x v="0"/>
    <s v="GPS"/>
    <s v="Yes"/>
    <n v="0"/>
    <x v="0"/>
    <x v="0"/>
    <x v="0"/>
    <x v="0"/>
    <s v="Vehicle, Battery Electric Vehicle"/>
    <n v="0"/>
    <d v="2026-03-06T11:11:49"/>
    <n v="-84.304460000000006"/>
    <n v="9.9659600000000008"/>
    <s v="CurveSpeedEstimateError"/>
    <n v="55"/>
    <s v="Yes"/>
    <e v="#REF!"/>
  </r>
  <r>
    <s v="NISSAN LEAF 299-1018"/>
    <d v="2026-03-06T11:11:50"/>
    <s v="Energía de la batería del vehículo eléctrico 34258"/>
    <x v="1"/>
    <s v="Engine"/>
    <s v="No"/>
    <n v="0"/>
    <x v="20"/>
    <x v="0"/>
    <x v="0"/>
    <x v="1430"/>
    <s v="Vehicle, Battery Electric Vehicle"/>
    <n v="0"/>
    <d v="2026-03-06T11:11:50"/>
    <n v="0"/>
    <n v="0"/>
    <s v=""/>
    <n v="0"/>
    <s v="No"/>
    <e v="#REF!"/>
  </r>
  <r>
    <s v="NISSAN LEAF 299-1018"/>
    <d v="2026-03-06T11:11:52"/>
    <s v="Ubicación: 9.96599, -84.30401"/>
    <x v="0"/>
    <s v="GPS"/>
    <s v="Yes"/>
    <n v="0"/>
    <x v="0"/>
    <x v="0"/>
    <x v="0"/>
    <x v="0"/>
    <s v="Vehicle, Battery Electric Vehicle"/>
    <n v="0"/>
    <d v="2026-03-06T11:11:52"/>
    <n v="-84.304010000000005"/>
    <n v="9.9659899999999997"/>
    <s v="CurveSpeed"/>
    <n v="63"/>
    <s v="Yes"/>
    <e v="#REF!"/>
  </r>
  <r>
    <s v="NISSAN LEAF 299-1018"/>
    <d v="2026-03-06T11:11:52"/>
    <s v="Velocidad del motor en carretera 65"/>
    <x v="1"/>
    <s v="Engine"/>
    <s v="No"/>
    <n v="0"/>
    <x v="27"/>
    <x v="0"/>
    <x v="0"/>
    <x v="339"/>
    <s v="Vehicle, Battery Electric Vehicle"/>
    <n v="0"/>
    <d v="2026-03-06T11:11:52"/>
    <n v="0"/>
    <n v="0"/>
    <s v=""/>
    <n v="0"/>
    <s v="No"/>
    <e v="#REF!"/>
  </r>
  <r>
    <s v="NISSAN LEAF 299-1018"/>
    <d v="2026-03-06T11:11:55"/>
    <s v="Energía de la batería del vehículo eléctrico -1328"/>
    <x v="1"/>
    <s v="Engine"/>
    <s v="No"/>
    <n v="0"/>
    <x v="20"/>
    <x v="0"/>
    <x v="0"/>
    <x v="1431"/>
    <s v="Vehicle, Battery Electric Vehicle"/>
    <n v="0"/>
    <d v="2026-03-06T11:11:55"/>
    <n v="0"/>
    <n v="0"/>
    <s v=""/>
    <n v="0"/>
    <s v="No"/>
    <e v="#REF!"/>
  </r>
  <r>
    <s v="NISSAN LEAF 299-1018"/>
    <d v="2026-03-06T11:11:57"/>
    <s v="Ubicación: 9.96603, -84.30322"/>
    <x v="0"/>
    <s v="GPS"/>
    <s v="Yes"/>
    <n v="0"/>
    <x v="0"/>
    <x v="0"/>
    <x v="0"/>
    <x v="0"/>
    <s v="Vehicle, Battery Electric Vehicle"/>
    <n v="0"/>
    <d v="2026-03-06T11:11:57"/>
    <n v="-84.303219999999996"/>
    <n v="9.9660299999999999"/>
    <s v="CurveSpeedEstimateError"/>
    <n v="61"/>
    <s v="Yes"/>
    <e v="#REF!"/>
  </r>
  <r>
    <s v="NISSAN LEAF 299-1018"/>
    <d v="2026-03-06T11:12:01"/>
    <s v="Energía de la batería del vehículo eléctrico 28891"/>
    <x v="1"/>
    <s v="Engine"/>
    <s v="No"/>
    <n v="0"/>
    <x v="20"/>
    <x v="0"/>
    <x v="0"/>
    <x v="1432"/>
    <s v="Vehicle, Battery Electric Vehicle"/>
    <n v="0"/>
    <d v="2026-03-06T11:12:01"/>
    <n v="0"/>
    <n v="0"/>
    <s v=""/>
    <n v="0"/>
    <s v="No"/>
    <e v="#REF!"/>
  </r>
  <r>
    <s v="NISSAN LEAF 299-1018"/>
    <d v="2026-03-06T11:12:02"/>
    <s v="Ubicación: 9.96607, -84.30251"/>
    <x v="0"/>
    <s v="GPS"/>
    <s v="Yes"/>
    <n v="0"/>
    <x v="0"/>
    <x v="0"/>
    <x v="0"/>
    <x v="0"/>
    <s v="Vehicle, Battery Electric Vehicle"/>
    <n v="0"/>
    <d v="2026-03-06T11:12:02"/>
    <n v="-84.302509999999998"/>
    <n v="9.9660700000000002"/>
    <s v="CurveSpeed"/>
    <n v="57"/>
    <s v="Yes"/>
    <e v="#REF!"/>
  </r>
  <r>
    <s v="NISSAN LEAF 299-1018"/>
    <d v="2026-03-06T11:12:02"/>
    <s v="Velocidad del motor en carretera 57"/>
    <x v="1"/>
    <s v="Engine"/>
    <s v="No"/>
    <n v="0"/>
    <x v="27"/>
    <x v="0"/>
    <x v="0"/>
    <x v="469"/>
    <s v="Vehicle, Battery Electric Vehicle"/>
    <n v="0"/>
    <d v="2026-03-06T11:12:02"/>
    <n v="0"/>
    <n v="0"/>
    <s v=""/>
    <n v="0"/>
    <s v="No"/>
    <e v="#REF!"/>
  </r>
  <r>
    <s v="NISSAN LEAF 299-1018"/>
    <d v="2026-03-06T11:12:03"/>
    <s v="Aceleración hacia delante o frenado 0"/>
    <x v="1"/>
    <s v="Engine"/>
    <s v="No"/>
    <n v="0"/>
    <x v="38"/>
    <x v="0"/>
    <x v="0"/>
    <x v="313"/>
    <s v="Vehicle, Battery Electric Vehicle"/>
    <n v="0"/>
    <d v="2026-03-06T11:12:03"/>
    <n v="0"/>
    <n v="0"/>
    <s v=""/>
    <n v="0"/>
    <s v="No"/>
    <e v="#REF!"/>
  </r>
  <r>
    <s v="NISSAN LEAF 299-1018"/>
    <d v="2026-03-06T11:12:03"/>
    <s v="Aceleración de lado a lado 0"/>
    <x v="1"/>
    <s v="Engine"/>
    <s v="No"/>
    <n v="0"/>
    <x v="39"/>
    <x v="0"/>
    <x v="0"/>
    <x v="313"/>
    <s v="Vehicle, Battery Electric Vehicle"/>
    <n v="0"/>
    <d v="2026-03-06T11:12:03"/>
    <n v="0"/>
    <n v="0"/>
    <s v=""/>
    <n v="0"/>
    <s v="No"/>
    <e v="#REF!"/>
  </r>
  <r>
    <s v="NISSAN LEAF 299-1018"/>
    <d v="2026-03-06T11:12:03"/>
    <s v="Aceleración hacia arriba o hacia abajo 0.970999984630051"/>
    <x v="1"/>
    <s v="Engine"/>
    <s v="No"/>
    <n v="0"/>
    <x v="40"/>
    <x v="0"/>
    <x v="0"/>
    <x v="706"/>
    <s v="Vehicle, Battery Electric Vehicle"/>
    <n v="0"/>
    <d v="2026-03-06T11:12:03"/>
    <n v="0"/>
    <n v="0"/>
    <s v=""/>
    <n v="0"/>
    <s v="No"/>
    <e v="#REF!"/>
  </r>
  <r>
    <s v="NISSAN LEAF 299-1018"/>
    <d v="2026-03-06T11:12:03"/>
    <s v="Velocidad del motor en carretera 52"/>
    <x v="1"/>
    <s v="Engine"/>
    <s v="No"/>
    <n v="0"/>
    <x v="27"/>
    <x v="0"/>
    <x v="0"/>
    <x v="72"/>
    <s v="Vehicle, Battery Electric Vehicle"/>
    <n v="0"/>
    <d v="2026-03-06T11:12:03"/>
    <n v="0"/>
    <n v="0"/>
    <s v=""/>
    <n v="0"/>
    <s v="No"/>
    <e v="#REF!"/>
  </r>
  <r>
    <s v="NISSAN LEAF 299-1018"/>
    <d v="2026-03-06T11:12:04"/>
    <s v="Aceleración de lado a lado 0.242999994882849"/>
    <x v="1"/>
    <s v="Engine"/>
    <s v="No"/>
    <n v="0"/>
    <x v="39"/>
    <x v="0"/>
    <x v="0"/>
    <x v="1433"/>
    <s v="Vehicle, Battery Electric Vehicle"/>
    <n v="0"/>
    <d v="2026-03-06T11:12:04"/>
    <n v="0"/>
    <n v="0"/>
    <s v=""/>
    <n v="0"/>
    <s v="No"/>
    <e v="#REF!"/>
  </r>
  <r>
    <s v="NISSAN LEAF 299-1018"/>
    <d v="2026-03-06T11:12:04"/>
    <s v="Aceleración hacia arriba o hacia abajo 0.959999999926635"/>
    <x v="1"/>
    <s v="Engine"/>
    <s v="No"/>
    <n v="0"/>
    <x v="40"/>
    <x v="0"/>
    <x v="0"/>
    <x v="507"/>
    <s v="Vehicle, Battery Electric Vehicle"/>
    <n v="0"/>
    <d v="2026-03-06T11:12:04"/>
    <n v="0"/>
    <n v="0"/>
    <s v=""/>
    <n v="0"/>
    <s v="No"/>
    <e v="#REF!"/>
  </r>
  <r>
    <s v="NISSAN LEAF 299-1018"/>
    <d v="2026-03-06T11:12:04"/>
    <s v="Ubicación: 9.96609, -84.30224"/>
    <x v="0"/>
    <s v="GPS"/>
    <s v="Yes"/>
    <n v="0"/>
    <x v="0"/>
    <x v="0"/>
    <x v="0"/>
    <x v="0"/>
    <s v="Vehicle, Battery Electric Vehicle"/>
    <n v="0"/>
    <d v="2026-03-06T11:12:04"/>
    <n v="-84.302239999999998"/>
    <n v="9.9660899999999994"/>
    <s v="CurveSpeedEstimateError"/>
    <n v="46"/>
    <s v="Yes"/>
    <e v="#REF!"/>
  </r>
  <r>
    <s v="NISSAN LEAF 299-1018"/>
    <d v="2026-03-06T11:12:04"/>
    <s v="Energía de la batería del vehículo eléctrico -42273"/>
    <x v="1"/>
    <s v="Engine"/>
    <s v="No"/>
    <n v="0"/>
    <x v="20"/>
    <x v="0"/>
    <x v="0"/>
    <x v="1434"/>
    <s v="Vehicle, Battery Electric Vehicle"/>
    <n v="0"/>
    <d v="2026-03-06T11:12:04"/>
    <n v="0"/>
    <n v="0"/>
    <s v=""/>
    <n v="0"/>
    <s v="No"/>
    <e v="#REF!"/>
  </r>
  <r>
    <s v="NISSAN LEAF 299-1018"/>
    <d v="2026-03-06T11:12:05"/>
    <s v=" "/>
    <x v="1"/>
    <s v="Debug"/>
    <s v="No"/>
    <s v="57-AB-F2-FF-38-0B-16-00-79-8A-0D-00-00-00-00"/>
    <x v="0"/>
    <x v="0"/>
    <x v="0"/>
    <x v="0"/>
    <s v="Vehicle, Battery Electric Vehicle"/>
    <n v="0"/>
    <d v="2026-03-06T11:12:05"/>
    <n v="0"/>
    <n v="0"/>
    <s v="61927"/>
    <n v="0"/>
    <s v="No"/>
    <e v="#REF!"/>
  </r>
  <r>
    <s v="NISSAN LEAF 299-1018"/>
    <d v="2026-03-06T11:12:05"/>
    <s v="Aceleración hacia delante o frenado 0"/>
    <x v="1"/>
    <s v="Engine"/>
    <s v="No"/>
    <n v="0"/>
    <x v="38"/>
    <x v="0"/>
    <x v="0"/>
    <x v="313"/>
    <s v="Vehicle, Battery Electric Vehicle"/>
    <n v="0"/>
    <d v="2026-03-06T11:12:05"/>
    <n v="0"/>
    <n v="0"/>
    <s v=""/>
    <n v="0"/>
    <s v="No"/>
    <e v="#REF!"/>
  </r>
  <r>
    <s v="NISSAN LEAF 299-1018"/>
    <d v="2026-03-06T11:12:05"/>
    <s v="Aceleración de lado a lado 0"/>
    <x v="1"/>
    <s v="Engine"/>
    <s v="No"/>
    <n v="0"/>
    <x v="39"/>
    <x v="0"/>
    <x v="0"/>
    <x v="313"/>
    <s v="Vehicle, Battery Electric Vehicle"/>
    <n v="0"/>
    <d v="2026-03-06T11:12:05"/>
    <n v="0"/>
    <n v="0"/>
    <s v=""/>
    <n v="0"/>
    <s v="No"/>
    <e v="#REF!"/>
  </r>
  <r>
    <s v="NISSAN LEAF 299-1018"/>
    <d v="2026-03-06T11:12:05"/>
    <s v="Aceleración hacia arriba o hacia abajo 0.979999999925107"/>
    <x v="1"/>
    <s v="Engine"/>
    <s v="No"/>
    <n v="0"/>
    <x v="40"/>
    <x v="0"/>
    <x v="0"/>
    <x v="445"/>
    <s v="Vehicle, Battery Electric Vehicle"/>
    <n v="0"/>
    <d v="2026-03-06T11:12:05"/>
    <n v="0"/>
    <n v="0"/>
    <s v=""/>
    <n v="0"/>
    <s v="No"/>
    <e v="#REF!"/>
  </r>
  <r>
    <s v="NISSAN LEAF 299-1018"/>
    <d v="2026-03-06T11:12:06"/>
    <s v="Ubicación: 9.96609, -84.30209"/>
    <x v="0"/>
    <s v="GPS"/>
    <s v="Yes"/>
    <n v="0"/>
    <x v="0"/>
    <x v="0"/>
    <x v="0"/>
    <x v="0"/>
    <s v="Vehicle, Battery Electric Vehicle"/>
    <n v="0"/>
    <d v="2026-03-06T11:12:06"/>
    <n v="-84.302090000000007"/>
    <n v="9.9660899999999994"/>
    <s v="CurveSpeedEstimateError"/>
    <n v="20"/>
    <s v="Yes"/>
    <e v="#REF!"/>
  </r>
  <r>
    <s v="NISSAN LEAF 299-1018"/>
    <d v="2026-03-06T11:12:06"/>
    <s v=" "/>
    <x v="1"/>
    <s v="Debug"/>
    <s v="No"/>
    <s v="6E-FC-F1-FF-B4-06-16-00-EF-2A-0D-00-00-00-00"/>
    <x v="0"/>
    <x v="0"/>
    <x v="0"/>
    <x v="0"/>
    <s v="Vehicle, Battery Electric Vehicle"/>
    <n v="0"/>
    <d v="2026-03-06T11:12:06"/>
    <n v="0"/>
    <n v="0"/>
    <s v="61927"/>
    <n v="0"/>
    <s v="No"/>
    <e v="#REF!"/>
  </r>
  <r>
    <s v="NISSAN LEAF 299-1018"/>
    <d v="2026-03-06T11:12:06"/>
    <s v="Velocidad del motor en carretera 18"/>
    <x v="1"/>
    <s v="Engine"/>
    <s v="No"/>
    <n v="0"/>
    <x v="27"/>
    <x v="0"/>
    <x v="0"/>
    <x v="42"/>
    <s v="Vehicle, Battery Electric Vehicle"/>
    <n v="0"/>
    <d v="2026-03-06T11:12:06"/>
    <n v="0"/>
    <n v="0"/>
    <s v=""/>
    <n v="0"/>
    <s v="No"/>
    <e v="#REF!"/>
  </r>
  <r>
    <s v="NISSAN LEAF 299-1018"/>
    <d v="2026-03-06T11:12:06"/>
    <s v="Energía de la batería del vehículo eléctrico -1521"/>
    <x v="1"/>
    <s v="Engine"/>
    <s v="No"/>
    <n v="0"/>
    <x v="20"/>
    <x v="0"/>
    <x v="0"/>
    <x v="1435"/>
    <s v="Vehicle, Battery Electric Vehicle"/>
    <n v="0"/>
    <d v="2026-03-06T11:12:06"/>
    <n v="0"/>
    <n v="0"/>
    <s v=""/>
    <n v="0"/>
    <s v="No"/>
    <e v="#REF!"/>
  </r>
  <r>
    <s v="NISSAN LEAF 299-1018"/>
    <d v="2026-03-06T11:12:08"/>
    <s v="Ubicación: 9.9661, -84.30201"/>
    <x v="0"/>
    <s v="GPS"/>
    <s v="Yes"/>
    <n v="0"/>
    <x v="0"/>
    <x v="0"/>
    <x v="0"/>
    <x v="0"/>
    <s v="Vehicle, Battery Electric Vehicle"/>
    <n v="0"/>
    <d v="2026-03-06T11:12:08"/>
    <n v="-84.302009999999996"/>
    <n v="9.9661000000000008"/>
    <s v="CurveSpeedEstimateError"/>
    <n v="14"/>
    <s v="Yes"/>
    <e v="#REF!"/>
  </r>
  <r>
    <s v="NISSAN LEAF 299-1018"/>
    <d v="2026-03-06T11:12:11"/>
    <s v="Ubicación: 9.9661, -84.30191"/>
    <x v="0"/>
    <s v="GPS"/>
    <s v="Yes"/>
    <n v="0"/>
    <x v="0"/>
    <x v="0"/>
    <x v="0"/>
    <x v="0"/>
    <s v="Vehicle, Battery Electric Vehicle"/>
    <n v="0"/>
    <d v="2026-03-06T11:12:11"/>
    <n v="-84.301910000000007"/>
    <n v="9.9661000000000008"/>
    <s v="CurveSpeedEstimateError"/>
    <n v="14"/>
    <s v="Yes"/>
    <e v="#REF!"/>
  </r>
  <r>
    <s v="NISSAN LEAF 299-1018"/>
    <d v="2026-03-06T11:12:15"/>
    <s v="Ubicación: 9.9661, -84.3018"/>
    <x v="0"/>
    <s v="GPS"/>
    <s v="Yes"/>
    <n v="0"/>
    <x v="0"/>
    <x v="0"/>
    <x v="0"/>
    <x v="0"/>
    <s v="Vehicle, Battery Electric Vehicle"/>
    <n v="0"/>
    <d v="2026-03-06T11:12:15"/>
    <n v="-84.3018"/>
    <n v="9.9661000000000008"/>
    <s v="CurveSpeed"/>
    <n v="10"/>
    <s v="Yes"/>
    <e v="#REF!"/>
  </r>
  <r>
    <s v="NISSAN LEAF 299-1018"/>
    <d v="2026-03-06T11:12:16"/>
    <s v="Velocidad del motor en carretera 11"/>
    <x v="1"/>
    <s v="Engine"/>
    <s v="No"/>
    <n v="0"/>
    <x v="27"/>
    <x v="0"/>
    <x v="0"/>
    <x v="30"/>
    <s v="Vehicle, Battery Electric Vehicle"/>
    <n v="0"/>
    <d v="2026-03-06T11:12:16"/>
    <n v="0"/>
    <n v="0"/>
    <s v=""/>
    <n v="0"/>
    <s v="No"/>
    <e v="#REF!"/>
  </r>
  <r>
    <s v="NISSAN LEAF 299-1018"/>
    <d v="2026-03-06T11:12:24"/>
    <s v="Ubicación: 9.9661, -84.30147"/>
    <x v="0"/>
    <s v="GPS"/>
    <s v="Yes"/>
    <n v="0"/>
    <x v="0"/>
    <x v="0"/>
    <x v="0"/>
    <x v="0"/>
    <s v="Vehicle, Battery Electric Vehicle"/>
    <n v="0"/>
    <d v="2026-03-06T11:12:24"/>
    <n v="-84.301469999999995"/>
    <n v="9.9661000000000008"/>
    <s v="CurveSpeed"/>
    <n v="18"/>
    <s v="Yes"/>
    <e v="#REF!"/>
  </r>
  <r>
    <s v="NISSAN LEAF 299-1018"/>
    <d v="2026-03-06T11:12:24"/>
    <s v="Velocidad del motor en carretera 19"/>
    <x v="1"/>
    <s v="Engine"/>
    <s v="No"/>
    <n v="0"/>
    <x v="27"/>
    <x v="0"/>
    <x v="0"/>
    <x v="34"/>
    <s v="Vehicle, Battery Electric Vehicle"/>
    <n v="0"/>
    <d v="2026-03-06T11:12:24"/>
    <n v="0"/>
    <n v="0"/>
    <s v=""/>
    <n v="0"/>
    <s v="No"/>
    <e v="#REF!"/>
  </r>
  <r>
    <s v="NISSAN LEAF 299-1018"/>
    <d v="2026-03-06T11:12:29"/>
    <s v="Ubicación: 9.96611, -84.30125"/>
    <x v="0"/>
    <s v="GPS"/>
    <s v="Yes"/>
    <n v="0"/>
    <x v="0"/>
    <x v="0"/>
    <x v="0"/>
    <x v="0"/>
    <s v="Vehicle, Battery Electric Vehicle"/>
    <n v="0"/>
    <d v="2026-03-06T11:12:29"/>
    <n v="-84.301249999999996"/>
    <n v="9.9661100000000005"/>
    <s v="CurveSpeed"/>
    <n v="15"/>
    <s v="Yes"/>
    <e v="#REF!"/>
  </r>
  <r>
    <s v="NISSAN LEAF 299-1018"/>
    <d v="2026-03-06T11:12:30"/>
    <s v="Velocidad del motor en carretera 16"/>
    <x v="1"/>
    <s v="Engine"/>
    <s v="No"/>
    <n v="0"/>
    <x v="27"/>
    <x v="0"/>
    <x v="0"/>
    <x v="572"/>
    <s v="Vehicle, Battery Electric Vehicle"/>
    <n v="0"/>
    <d v="2026-03-06T11:12:30"/>
    <n v="0"/>
    <n v="0"/>
    <s v=""/>
    <n v="0"/>
    <s v="No"/>
    <e v="#REF!"/>
  </r>
  <r>
    <s v="NISSAN LEAF 299-1018"/>
    <d v="2026-03-06T11:12:35"/>
    <s v="Odómetro 16048"/>
    <x v="1"/>
    <s v="Engine"/>
    <s v="No"/>
    <n v="0"/>
    <x v="11"/>
    <x v="0"/>
    <x v="0"/>
    <x v="1436"/>
    <s v="Vehicle, Battery Electric Vehicle"/>
    <n v="0"/>
    <d v="2026-03-06T11:12:35"/>
    <n v="0"/>
    <n v="0"/>
    <s v=""/>
    <n v="0"/>
    <s v="No"/>
    <e v="#REF!"/>
  </r>
  <r>
    <s v="NISSAN LEAF 299-1018"/>
    <d v="2026-03-06T11:12:35"/>
    <s v="Odómetro sin procesar 16048"/>
    <x v="1"/>
    <s v="Engine"/>
    <s v="No"/>
    <n v="0"/>
    <x v="12"/>
    <x v="0"/>
    <x v="0"/>
    <x v="1436"/>
    <s v="Vehicle, Battery Electric Vehicle"/>
    <n v="0"/>
    <d v="2026-03-06T11:12:35"/>
    <n v="0"/>
    <n v="0"/>
    <s v=""/>
    <n v="0"/>
    <s v="No"/>
    <e v="#REF!"/>
  </r>
  <r>
    <s v="NISSAN LEAF 299-1018"/>
    <d v="2026-03-06T11:12:36"/>
    <s v="Ubicación: 9.9661, -84.30092"/>
    <x v="0"/>
    <s v="GPS"/>
    <s v="Yes"/>
    <n v="0"/>
    <x v="0"/>
    <x v="0"/>
    <x v="0"/>
    <x v="0"/>
    <s v="Vehicle, Battery Electric Vehicle"/>
    <n v="0"/>
    <d v="2026-03-06T11:12:36"/>
    <n v="-84.300920000000005"/>
    <n v="9.9661000000000008"/>
    <s v="CurveSpeed"/>
    <n v="22"/>
    <s v="Yes"/>
    <e v="#REF!"/>
  </r>
  <r>
    <s v="NISSAN LEAF 299-1018"/>
    <d v="2026-03-06T11:12:36"/>
    <s v="Velocidad del motor en carretera 23"/>
    <x v="1"/>
    <s v="Engine"/>
    <s v="No"/>
    <n v="0"/>
    <x v="27"/>
    <x v="0"/>
    <x v="0"/>
    <x v="33"/>
    <s v="Vehicle, Battery Electric Vehicle"/>
    <n v="0"/>
    <d v="2026-03-06T11:12:36"/>
    <n v="0"/>
    <n v="0"/>
    <s v=""/>
    <n v="0"/>
    <s v="No"/>
    <e v="#REF!"/>
  </r>
  <r>
    <s v="NISSAN LEAF 299-1018"/>
    <d v="2026-03-06T11:12:40"/>
    <s v="Ubicación: 9.96609, -84.30072"/>
    <x v="0"/>
    <s v="GPS"/>
    <s v="Yes"/>
    <n v="0"/>
    <x v="0"/>
    <x v="0"/>
    <x v="0"/>
    <x v="0"/>
    <s v="Vehicle, Battery Electric Vehicle"/>
    <n v="0"/>
    <d v="2026-03-06T11:12:40"/>
    <n v="-84.300719999999998"/>
    <n v="9.9660899999999994"/>
    <s v="CurvePositionEstimateError"/>
    <n v="20"/>
    <s v="Yes"/>
    <e v="#REF!"/>
  </r>
  <r>
    <s v="NISSAN LEAF 299-1018"/>
    <d v="2026-03-06T11:12:43"/>
    <s v="Velocidad del motor en carretera 19"/>
    <x v="1"/>
    <s v="Engine"/>
    <s v="No"/>
    <n v="0"/>
    <x v="27"/>
    <x v="0"/>
    <x v="0"/>
    <x v="34"/>
    <s v="Vehicle, Battery Electric Vehicle"/>
    <n v="0"/>
    <d v="2026-03-06T11:12:43"/>
    <n v="0"/>
    <n v="0"/>
    <s v=""/>
    <n v="0"/>
    <s v="No"/>
    <e v="#REF!"/>
  </r>
  <r>
    <s v="NISSAN LEAF 299-1018"/>
    <d v="2026-03-06T11:12:50"/>
    <s v="Ubicación: 9.96604, -84.30019"/>
    <x v="0"/>
    <s v="GPS"/>
    <s v="Yes"/>
    <n v="0"/>
    <x v="0"/>
    <x v="0"/>
    <x v="0"/>
    <x v="0"/>
    <s v="Vehicle, Battery Electric Vehicle"/>
    <n v="0"/>
    <d v="2026-03-06T11:12:50"/>
    <n v="-84.300190000000001"/>
    <n v="9.9660399999999996"/>
    <s v="CurveSpeedEstimateError"/>
    <n v="24"/>
    <s v="Yes"/>
    <e v="#REF!"/>
  </r>
  <r>
    <s v="NISSAN LEAF 299-1018"/>
    <d v="2026-03-06T11:13:08"/>
    <s v="Estado de carga genérico 17.56"/>
    <x v="1"/>
    <s v="Engine"/>
    <s v="No"/>
    <n v="0"/>
    <x v="15"/>
    <x v="0"/>
    <x v="0"/>
    <x v="1437"/>
    <s v="Vehicle, Battery Electric Vehicle"/>
    <n v="0"/>
    <d v="2026-03-06T11:13:08"/>
    <n v="0"/>
    <n v="0"/>
    <s v=""/>
    <n v="0"/>
    <s v="No"/>
    <e v="#REF!"/>
  </r>
  <r>
    <s v="NISSAN LEAF 299-1018"/>
    <d v="2026-03-06T11:13:10"/>
    <s v="Ubicación: 9.96579, -84.29885"/>
    <x v="0"/>
    <s v="GPS"/>
    <s v="Yes"/>
    <n v="0"/>
    <x v="0"/>
    <x v="0"/>
    <x v="0"/>
    <x v="0"/>
    <s v="Vehicle, Battery Electric Vehicle"/>
    <n v="0"/>
    <d v="2026-03-06T11:13:10"/>
    <n v="-84.298850000000002"/>
    <n v="9.9657900000000001"/>
    <s v="CurvePositionEstimateError"/>
    <n v="29"/>
    <s v="Yes"/>
    <e v="#REF!"/>
  </r>
  <r>
    <s v="NISSAN LEAF 299-1018"/>
    <d v="2026-03-06T11:13:11"/>
    <s v="Temperatura de la batería híbrida/EV 33"/>
    <x v="1"/>
    <s v="Engine"/>
    <s v="No"/>
    <n v="0"/>
    <x v="23"/>
    <x v="0"/>
    <x v="0"/>
    <x v="833"/>
    <s v="Vehicle, Battery Electric Vehicle"/>
    <n v="0"/>
    <d v="2026-03-06T11:13:11"/>
    <n v="0"/>
    <n v="0"/>
    <s v=""/>
    <n v="0"/>
    <s v="No"/>
    <e v="#REF!"/>
  </r>
  <r>
    <s v="NISSAN LEAF 299-1018"/>
    <d v="2026-03-06T11:13:20"/>
    <s v="Ubicación: 9.96559, -84.29808"/>
    <x v="0"/>
    <s v="GPS"/>
    <s v="Yes"/>
    <n v="0"/>
    <x v="0"/>
    <x v="0"/>
    <x v="0"/>
    <x v="0"/>
    <s v="Vehicle, Battery Electric Vehicle"/>
    <n v="0"/>
    <d v="2026-03-06T11:13:20"/>
    <n v="-84.298079999999999"/>
    <n v="9.9655900000000006"/>
    <s v="CurveSpeed"/>
    <n v="31"/>
    <s v="Yes"/>
    <e v="#REF!"/>
  </r>
  <r>
    <s v="NISSAN LEAF 299-1018"/>
    <d v="2026-03-06T11:13:20"/>
    <s v="Velocidad del motor en carretera 33"/>
    <x v="1"/>
    <s v="Engine"/>
    <s v="No"/>
    <n v="0"/>
    <x v="27"/>
    <x v="0"/>
    <x v="0"/>
    <x v="64"/>
    <s v="Vehicle, Battery Electric Vehicle"/>
    <n v="0"/>
    <d v="2026-03-06T11:13:20"/>
    <n v="0"/>
    <n v="0"/>
    <s v=""/>
    <n v="0"/>
    <s v="No"/>
    <e v="#REF!"/>
  </r>
  <r>
    <s v="NISSAN LEAF 299-1018"/>
    <d v="2026-03-06T11:13:26"/>
    <s v="Ubicación: 9.96546, -84.29754"/>
    <x v="0"/>
    <s v="GPS"/>
    <s v="Yes"/>
    <n v="0"/>
    <x v="0"/>
    <x v="0"/>
    <x v="0"/>
    <x v="0"/>
    <s v="Vehicle, Battery Electric Vehicle"/>
    <n v="0"/>
    <d v="2026-03-06T11:13:26"/>
    <n v="-84.297539999999998"/>
    <n v="9.9654600000000002"/>
    <s v="CurveSpeedEstimateError"/>
    <n v="42"/>
    <s v="Yes"/>
    <e v="#REF!"/>
  </r>
  <r>
    <s v="NISSAN LEAF 299-1018"/>
    <d v="2026-03-06T11:13:30"/>
    <s v="Velocidad del motor en carretera 49"/>
    <x v="1"/>
    <s v="Engine"/>
    <s v="No"/>
    <n v="0"/>
    <x v="27"/>
    <x v="0"/>
    <x v="0"/>
    <x v="219"/>
    <s v="Vehicle, Battery Electric Vehicle"/>
    <n v="0"/>
    <d v="2026-03-06T11:13:30"/>
    <n v="0"/>
    <n v="0"/>
    <s v=""/>
    <n v="0"/>
    <s v="No"/>
    <e v="#REF!"/>
  </r>
  <r>
    <s v="NISSAN LEAF 299-1018"/>
    <d v="2026-03-06T11:13:31"/>
    <s v="Ubicación: 9.96531, -84.297"/>
    <x v="0"/>
    <s v="GPS"/>
    <s v="Yes"/>
    <n v="0"/>
    <x v="0"/>
    <x v="0"/>
    <x v="0"/>
    <x v="0"/>
    <s v="Vehicle, Battery Electric Vehicle"/>
    <n v="0"/>
    <d v="2026-03-06T11:13:31"/>
    <n v="-84.296999999999997"/>
    <n v="9.9653100000000006"/>
    <s v="CurveSpeed"/>
    <n v="48"/>
    <s v="Yes"/>
    <e v="#REF!"/>
  </r>
  <r>
    <s v="NISSAN LEAF 299-1018"/>
    <d v="2026-03-06T11:13:33"/>
    <s v="Ubicación: 9.96525, -84.29677"/>
    <x v="0"/>
    <s v="GPS"/>
    <s v="Yes"/>
    <n v="0"/>
    <x v="0"/>
    <x v="0"/>
    <x v="0"/>
    <x v="0"/>
    <s v="Vehicle, Battery Electric Vehicle"/>
    <n v="0"/>
    <d v="2026-03-06T11:13:33"/>
    <n v="-84.296769999999995"/>
    <n v="9.9652499999999993"/>
    <s v="CurveSpeedEstimateError"/>
    <n v="44"/>
    <s v="Yes"/>
    <e v="#REF!"/>
  </r>
  <r>
    <s v="NISSAN LEAF 299-1018"/>
    <d v="2026-03-06T11:13:37"/>
    <s v="Ubicación: 9.96514, -84.29633"/>
    <x v="0"/>
    <s v="GPS"/>
    <s v="Yes"/>
    <n v="0"/>
    <x v="0"/>
    <x v="0"/>
    <x v="0"/>
    <x v="0"/>
    <s v="Vehicle, Battery Electric Vehicle"/>
    <n v="0"/>
    <d v="2026-03-06T11:13:37"/>
    <n v="-84.296329999999998"/>
    <n v="9.9651399999999999"/>
    <s v="CurveSpeedEstimateError"/>
    <n v="46"/>
    <s v="Yes"/>
    <e v="#REF!"/>
  </r>
  <r>
    <s v="NISSAN LEAF 299-1018"/>
    <d v="2026-03-06T11:13:39"/>
    <s v="Velocidad del motor en carretera 44"/>
    <x v="1"/>
    <s v="Engine"/>
    <s v="No"/>
    <n v="0"/>
    <x v="27"/>
    <x v="0"/>
    <x v="0"/>
    <x v="73"/>
    <s v="Vehicle, Battery Electric Vehicle"/>
    <n v="0"/>
    <d v="2026-03-06T11:13:39"/>
    <n v="0"/>
    <n v="0"/>
    <s v=""/>
    <n v="0"/>
    <s v="No"/>
    <e v="#REF!"/>
  </r>
  <r>
    <s v="NISSAN LEAF 299-1018"/>
    <d v="2026-03-06T11:13:42"/>
    <s v="Ubicación: 9.965, -84.29579"/>
    <x v="0"/>
    <s v="GPS"/>
    <s v="Yes"/>
    <n v="0"/>
    <x v="0"/>
    <x v="0"/>
    <x v="0"/>
    <x v="0"/>
    <s v="Vehicle, Battery Electric Vehicle"/>
    <n v="0"/>
    <d v="2026-03-06T11:13:42"/>
    <n v="-84.295789999999997"/>
    <n v="9.9649999999999999"/>
    <s v="CurveSpeed"/>
    <n v="44"/>
    <s v="Yes"/>
    <e v="#REF!"/>
  </r>
  <r>
    <s v="NISSAN LEAF 299-1018"/>
    <d v="2026-03-06T11:13:47"/>
    <s v="Velocidad del motor en carretera 52"/>
    <x v="1"/>
    <s v="Engine"/>
    <s v="No"/>
    <n v="0"/>
    <x v="27"/>
    <x v="0"/>
    <x v="0"/>
    <x v="72"/>
    <s v="Vehicle, Battery Electric Vehicle"/>
    <n v="0"/>
    <d v="2026-03-06T11:13:47"/>
    <n v="0"/>
    <n v="0"/>
    <s v=""/>
    <n v="0"/>
    <s v="No"/>
    <e v="#REF!"/>
  </r>
  <r>
    <s v="NISSAN LEAF 299-1018"/>
    <d v="2026-03-06T11:13:48"/>
    <s v="Ubicación: 9.96482, -84.29509"/>
    <x v="0"/>
    <s v="GPS"/>
    <s v="Yes"/>
    <n v="0"/>
    <x v="0"/>
    <x v="0"/>
    <x v="0"/>
    <x v="0"/>
    <s v="Vehicle, Battery Electric Vehicle"/>
    <n v="0"/>
    <d v="2026-03-06T11:13:48"/>
    <n v="-84.295090000000002"/>
    <n v="9.9648199999999996"/>
    <s v="CurveSpeed"/>
    <n v="52"/>
    <s v="Yes"/>
    <e v="#REF!"/>
  </r>
  <r>
    <s v="NISSAN LEAF 299-1018"/>
    <d v="2026-03-06T11:13:55"/>
    <s v="Velocidad del motor en carretera 49"/>
    <x v="1"/>
    <s v="Engine"/>
    <s v="No"/>
    <n v="0"/>
    <x v="27"/>
    <x v="0"/>
    <x v="0"/>
    <x v="219"/>
    <s v="Vehicle, Battery Electric Vehicle"/>
    <n v="0"/>
    <d v="2026-03-06T11:13:55"/>
    <n v="0"/>
    <n v="0"/>
    <s v=""/>
    <n v="0"/>
    <s v="No"/>
    <e v="#REF!"/>
  </r>
  <r>
    <s v="NISSAN LEAF 299-1018"/>
    <d v="2026-03-06T11:13:57"/>
    <s v="Energía de la batería del vehículo eléctrico 24156"/>
    <x v="1"/>
    <s v="Engine"/>
    <s v="No"/>
    <n v="0"/>
    <x v="20"/>
    <x v="0"/>
    <x v="0"/>
    <x v="1438"/>
    <s v="Vehicle, Battery Electric Vehicle"/>
    <n v="0"/>
    <d v="2026-03-06T11:13:57"/>
    <n v="0"/>
    <n v="0"/>
    <s v=""/>
    <n v="0"/>
    <s v="No"/>
    <e v="#REF!"/>
  </r>
  <r>
    <s v="NISSAN LEAF 299-1018"/>
    <d v="2026-03-06T11:14:02"/>
    <s v="Velocidad del motor en carretera 54"/>
    <x v="1"/>
    <s v="Engine"/>
    <s v="No"/>
    <n v="0"/>
    <x v="27"/>
    <x v="0"/>
    <x v="0"/>
    <x v="212"/>
    <s v="Vehicle, Battery Electric Vehicle"/>
    <n v="0"/>
    <d v="2026-03-06T11:14:02"/>
    <n v="0"/>
    <n v="0"/>
    <s v=""/>
    <n v="0"/>
    <s v="No"/>
    <e v="#REF!"/>
  </r>
  <r>
    <s v="NISSAN LEAF 299-1018"/>
    <d v="2026-03-06T11:14:04"/>
    <s v="Energía de la batería del vehículo eléctrico -4026"/>
    <x v="1"/>
    <s v="Engine"/>
    <s v="No"/>
    <n v="0"/>
    <x v="20"/>
    <x v="0"/>
    <x v="0"/>
    <x v="1439"/>
    <s v="Vehicle, Battery Electric Vehicle"/>
    <n v="0"/>
    <d v="2026-03-06T11:14:04"/>
    <n v="0"/>
    <n v="0"/>
    <s v=""/>
    <n v="0"/>
    <s v="No"/>
    <e v="#REF!"/>
  </r>
  <r>
    <s v="NISSAN LEAF 299-1018"/>
    <d v="2026-03-06T11:14:05"/>
    <s v="Ubicación: 9.96427, -84.29298"/>
    <x v="0"/>
    <s v="GPS"/>
    <s v="Yes"/>
    <n v="0"/>
    <x v="0"/>
    <x v="0"/>
    <x v="0"/>
    <x v="0"/>
    <s v="Vehicle, Battery Electric Vehicle"/>
    <n v="0"/>
    <d v="2026-03-06T11:14:05"/>
    <n v="-84.29298"/>
    <n v="9.9642700000000008"/>
    <s v="CurveSpeedEstimateError"/>
    <n v="50"/>
    <s v="Yes"/>
    <e v="#REF!"/>
  </r>
  <r>
    <s v="NISSAN LEAF 299-1018"/>
    <d v="2026-03-06T11:14:05"/>
    <s v="Velocidad del motor en carretera 49"/>
    <x v="1"/>
    <s v="Engine"/>
    <s v="No"/>
    <n v="0"/>
    <x v="27"/>
    <x v="0"/>
    <x v="0"/>
    <x v="219"/>
    <s v="Vehicle, Battery Electric Vehicle"/>
    <n v="0"/>
    <d v="2026-03-06T11:14:05"/>
    <n v="0"/>
    <n v="0"/>
    <s v=""/>
    <n v="0"/>
    <s v="No"/>
    <e v="#REF!"/>
  </r>
  <r>
    <s v="NISSAN LEAF 299-1018"/>
    <d v="2026-03-06T11:14:10"/>
    <s v="Odómetro 16049"/>
    <x v="1"/>
    <s v="Engine"/>
    <s v="No"/>
    <n v="0"/>
    <x v="11"/>
    <x v="0"/>
    <x v="0"/>
    <x v="1440"/>
    <s v="Vehicle, Battery Electric Vehicle"/>
    <n v="0"/>
    <d v="2026-03-06T11:14:10"/>
    <n v="0"/>
    <n v="0"/>
    <s v=""/>
    <n v="0"/>
    <s v="No"/>
    <e v="#REF!"/>
  </r>
  <r>
    <s v="NISSAN LEAF 299-1018"/>
    <d v="2026-03-06T11:14:10"/>
    <s v="Odómetro sin procesar 16049"/>
    <x v="1"/>
    <s v="Engine"/>
    <s v="No"/>
    <n v="0"/>
    <x v="12"/>
    <x v="0"/>
    <x v="0"/>
    <x v="1440"/>
    <s v="Vehicle, Battery Electric Vehicle"/>
    <n v="0"/>
    <d v="2026-03-06T11:14:10"/>
    <n v="0"/>
    <n v="0"/>
    <s v=""/>
    <n v="0"/>
    <s v="No"/>
    <e v="#REF!"/>
  </r>
  <r>
    <s v="NISSAN LEAF 299-1018"/>
    <d v="2026-03-06T11:14:15"/>
    <s v="Ubicación: 9.96401, -84.29178"/>
    <x v="0"/>
    <s v="GPS"/>
    <s v="Yes"/>
    <n v="0"/>
    <x v="0"/>
    <x v="0"/>
    <x v="0"/>
    <x v="0"/>
    <s v="Vehicle, Battery Electric Vehicle"/>
    <n v="0"/>
    <d v="2026-03-06T11:14:15"/>
    <n v="-84.291780000000003"/>
    <n v="9.96401"/>
    <s v="CurveBased"/>
    <n v="50"/>
    <s v="Yes"/>
    <e v="#REF!"/>
  </r>
  <r>
    <s v="NISSAN LEAF 299-1018"/>
    <d v="2026-03-06T11:14:22"/>
    <s v="Velocidad del motor en carretera 54"/>
    <x v="1"/>
    <s v="Engine"/>
    <s v="No"/>
    <n v="0"/>
    <x v="27"/>
    <x v="0"/>
    <x v="0"/>
    <x v="212"/>
    <s v="Vehicle, Battery Electric Vehicle"/>
    <n v="0"/>
    <d v="2026-03-06T11:14:22"/>
    <n v="0"/>
    <n v="0"/>
    <s v=""/>
    <n v="0"/>
    <s v="No"/>
    <e v="#REF!"/>
  </r>
  <r>
    <s v="NISSAN LEAF 299-1018"/>
    <d v="2026-03-06T11:14:24"/>
    <s v="Ubicación: 9.96395, -84.2906"/>
    <x v="0"/>
    <s v="GPS"/>
    <s v="Yes"/>
    <n v="0"/>
    <x v="0"/>
    <x v="0"/>
    <x v="0"/>
    <x v="0"/>
    <s v="Vehicle, Battery Electric Vehicle"/>
    <n v="0"/>
    <d v="2026-03-06T11:14:24"/>
    <n v="-84.290599999999998"/>
    <n v="9.9639500000000005"/>
    <s v="CurvePositionEstimateError"/>
    <n v="52"/>
    <s v="Yes"/>
    <e v="#REF!"/>
  </r>
  <r>
    <s v="NISSAN LEAF 299-1018"/>
    <d v="2026-03-06T11:14:30"/>
    <s v="Velocidad del motor en carretera 46"/>
    <x v="1"/>
    <s v="Engine"/>
    <s v="No"/>
    <n v="0"/>
    <x v="27"/>
    <x v="0"/>
    <x v="0"/>
    <x v="105"/>
    <s v="Vehicle, Battery Electric Vehicle"/>
    <n v="0"/>
    <d v="2026-03-06T11:14:30"/>
    <n v="0"/>
    <n v="0"/>
    <s v=""/>
    <n v="0"/>
    <s v="No"/>
    <e v="#REF!"/>
  </r>
  <r>
    <s v="NISSAN LEAF 299-1018"/>
    <d v="2026-03-06T11:14:31"/>
    <s v="Ubicación: 9.96403, -84.28974"/>
    <x v="0"/>
    <s v="GPS"/>
    <s v="Yes"/>
    <n v="0"/>
    <x v="0"/>
    <x v="0"/>
    <x v="0"/>
    <x v="0"/>
    <s v="Vehicle, Battery Electric Vehicle"/>
    <n v="0"/>
    <d v="2026-03-06T11:14:31"/>
    <n v="-84.289739999999995"/>
    <n v="9.9640299999999993"/>
    <s v="CurveSpeedEstimateError"/>
    <n v="44"/>
    <s v="Yes"/>
    <e v="#REF!"/>
  </r>
  <r>
    <s v="NISSAN LEAF 299-1018"/>
    <d v="2026-03-06T11:14:38"/>
    <s v="Ubicación: 9.96415, -84.28896"/>
    <x v="0"/>
    <s v="GPS"/>
    <s v="Yes"/>
    <n v="0"/>
    <x v="0"/>
    <x v="0"/>
    <x v="0"/>
    <x v="0"/>
    <s v="Vehicle, Battery Electric Vehicle"/>
    <n v="0"/>
    <d v="2026-03-06T11:14:38"/>
    <n v="-84.288960000000003"/>
    <n v="9.9641500000000001"/>
    <s v="CurveSpeedEstimateError"/>
    <n v="48"/>
    <s v="Yes"/>
    <e v="#REF!"/>
  </r>
  <r>
    <s v="NISSAN LEAF 299-1018"/>
    <d v="2026-03-06T11:14:42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14:42"/>
    <n v="0"/>
    <n v="0"/>
    <s v=""/>
    <n v="0"/>
    <s v="No"/>
    <e v="#REF!"/>
  </r>
  <r>
    <s v="NISSAN LEAF 299-1018"/>
    <d v="2026-03-06T11:14:48"/>
    <s v="Estado de carga genérico 16.465"/>
    <x v="1"/>
    <s v="Engine"/>
    <s v="No"/>
    <n v="0"/>
    <x v="15"/>
    <x v="0"/>
    <x v="0"/>
    <x v="1441"/>
    <s v="Vehicle, Battery Electric Vehicle"/>
    <n v="0"/>
    <d v="2026-03-06T11:14:48"/>
    <n v="0"/>
    <n v="0"/>
    <s v=""/>
    <n v="0"/>
    <s v="No"/>
    <e v="#REF!"/>
  </r>
  <r>
    <s v="NISSAN LEAF 299-1018"/>
    <d v="2026-03-06T11:14:56"/>
    <s v="Velocidad del motor en carretera 55"/>
    <x v="1"/>
    <s v="Engine"/>
    <s v="No"/>
    <n v="0"/>
    <x v="27"/>
    <x v="0"/>
    <x v="0"/>
    <x v="123"/>
    <s v="Vehicle, Battery Electric Vehicle"/>
    <n v="0"/>
    <d v="2026-03-06T11:14:56"/>
    <n v="0"/>
    <n v="0"/>
    <s v=""/>
    <n v="0"/>
    <s v="No"/>
    <e v="#REF!"/>
  </r>
  <r>
    <s v="NISSAN LEAF 299-1018"/>
    <d v="2026-03-06T11:14:58"/>
    <s v="Ubicación: 9.96459, -84.28641"/>
    <x v="0"/>
    <s v="GPS"/>
    <s v="Yes"/>
    <n v="0"/>
    <x v="0"/>
    <x v="0"/>
    <x v="0"/>
    <x v="0"/>
    <s v="Vehicle, Battery Electric Vehicle"/>
    <n v="0"/>
    <d v="2026-03-06T11:14:58"/>
    <n v="-84.286410000000004"/>
    <n v="9.9645899999999994"/>
    <s v="CurvePositionEstimateError"/>
    <n v="55"/>
    <s v="Yes"/>
    <e v="#REF!"/>
  </r>
  <r>
    <s v="NISSAN LEAF 299-1018"/>
    <d v="2026-03-06T11:15:05"/>
    <s v="Ubicación: 9.96473, -84.28535"/>
    <x v="0"/>
    <s v="GPS"/>
    <s v="Yes"/>
    <n v="0"/>
    <x v="0"/>
    <x v="0"/>
    <x v="0"/>
    <x v="0"/>
    <s v="Vehicle, Battery Electric Vehicle"/>
    <n v="0"/>
    <d v="2026-03-06T11:15:05"/>
    <n v="-84.285349999999994"/>
    <n v="9.9647299999999994"/>
    <s v="CurveSpeedEstimateError"/>
    <n v="66"/>
    <s v="Yes"/>
    <e v="#REF!"/>
  </r>
  <r>
    <s v="NISSAN LEAF 299-1018"/>
    <d v="2026-03-06T11:15:13"/>
    <s v="Ubicación: 9.96485, -84.28384"/>
    <x v="0"/>
    <s v="GPS"/>
    <s v="Yes"/>
    <n v="0"/>
    <x v="0"/>
    <x v="0"/>
    <x v="0"/>
    <x v="0"/>
    <s v="Vehicle, Battery Electric Vehicle"/>
    <n v="0"/>
    <d v="2026-03-06T11:15:13"/>
    <n v="-84.283839999999998"/>
    <n v="9.9648500000000002"/>
    <s v="CurvePositionEstimateError"/>
    <n v="81"/>
    <s v="Yes"/>
    <e v="#REF!"/>
  </r>
  <r>
    <s v="NISSAN LEAF 299-1018"/>
    <d v="2026-03-06T11:15:14"/>
    <s v="Odómetro 16050"/>
    <x v="1"/>
    <s v="Engine"/>
    <s v="No"/>
    <n v="0"/>
    <x v="11"/>
    <x v="0"/>
    <x v="0"/>
    <x v="1442"/>
    <s v="Vehicle, Battery Electric Vehicle"/>
    <n v="0"/>
    <d v="2026-03-06T11:15:14"/>
    <n v="0"/>
    <n v="0"/>
    <s v=""/>
    <n v="0"/>
    <s v="No"/>
    <e v="#REF!"/>
  </r>
  <r>
    <s v="NISSAN LEAF 299-1018"/>
    <d v="2026-03-06T11:15:14"/>
    <s v="Odómetro sin procesar 16050"/>
    <x v="1"/>
    <s v="Engine"/>
    <s v="No"/>
    <n v="0"/>
    <x v="12"/>
    <x v="0"/>
    <x v="0"/>
    <x v="1442"/>
    <s v="Vehicle, Battery Electric Vehicle"/>
    <n v="0"/>
    <d v="2026-03-06T11:15:14"/>
    <n v="0"/>
    <n v="0"/>
    <s v=""/>
    <n v="0"/>
    <s v="No"/>
    <e v="#REF!"/>
  </r>
  <r>
    <s v="NISSAN LEAF 299-1018"/>
    <d v="2026-03-06T11:15:17"/>
    <s v="Velocidad del motor en carretera 90"/>
    <x v="1"/>
    <s v="Engine"/>
    <s v="No"/>
    <n v="0"/>
    <x v="27"/>
    <x v="0"/>
    <x v="0"/>
    <x v="172"/>
    <s v="Vehicle, Battery Electric Vehicle"/>
    <n v="0"/>
    <d v="2026-03-06T11:15:17"/>
    <n v="0"/>
    <n v="0"/>
    <s v=""/>
    <n v="0"/>
    <s v="No"/>
    <e v="#REF!"/>
  </r>
  <r>
    <s v="NISSAN LEAF 299-1018"/>
    <d v="2026-03-06T11:15:21"/>
    <s v="Ubicación: 9.96466, -84.28209"/>
    <x v="0"/>
    <s v="GPS"/>
    <s v="Yes"/>
    <n v="0"/>
    <x v="0"/>
    <x v="0"/>
    <x v="0"/>
    <x v="0"/>
    <s v="Vehicle, Battery Electric Vehicle"/>
    <n v="0"/>
    <d v="2026-03-06T11:15:21"/>
    <n v="-84.282089999999997"/>
    <n v="9.9646600000000003"/>
    <s v="CurvePositionEstimateError"/>
    <n v="90"/>
    <s v="Yes"/>
    <e v="#REF!"/>
  </r>
  <r>
    <s v="NISSAN LEAF 299-1018"/>
    <d v="2026-03-06T11:15:26"/>
    <s v="Ubicación: 9.96456, -84.28096"/>
    <x v="0"/>
    <s v="GPS"/>
    <s v="Yes"/>
    <n v="0"/>
    <x v="0"/>
    <x v="0"/>
    <x v="0"/>
    <x v="0"/>
    <s v="Vehicle, Battery Electric Vehicle"/>
    <n v="0"/>
    <d v="2026-03-06T11:15:26"/>
    <n v="-84.280959999999993"/>
    <n v="9.9645600000000005"/>
    <s v="CurveBased"/>
    <n v="92"/>
    <s v="Yes"/>
    <e v="#REF!"/>
  </r>
  <r>
    <s v="NISSAN LEAF 299-1018"/>
    <d v="2026-03-06T11:15:31"/>
    <s v="Ubicación: 9.96467, -84.27979"/>
    <x v="0"/>
    <s v="GPS"/>
    <s v="Yes"/>
    <n v="0"/>
    <x v="0"/>
    <x v="0"/>
    <x v="0"/>
    <x v="0"/>
    <s v="Vehicle, Battery Electric Vehicle"/>
    <n v="0"/>
    <d v="2026-03-06T11:15:31"/>
    <n v="-84.279790000000006"/>
    <n v="9.9646699999999999"/>
    <s v="CurveSpeedEstimateError"/>
    <n v="92"/>
    <s v="Yes"/>
    <e v="#REF!"/>
  </r>
  <r>
    <s v="NISSAN LEAF 299-1018"/>
    <d v="2026-03-06T11:15:31"/>
    <s v="Energía de la batería del vehículo eléctrico 6483"/>
    <x v="1"/>
    <s v="Engine"/>
    <s v="No"/>
    <n v="0"/>
    <x v="20"/>
    <x v="0"/>
    <x v="0"/>
    <x v="1443"/>
    <s v="Vehicle, Battery Electric Vehicle"/>
    <n v="0"/>
    <d v="2026-03-06T11:15:31"/>
    <n v="0"/>
    <n v="0"/>
    <s v=""/>
    <n v="0"/>
    <s v="No"/>
    <e v="#REF!"/>
  </r>
  <r>
    <s v="NISSAN LEAF 299-1018"/>
    <d v="2026-03-06T11:15:31"/>
    <s v="Temperatura del aire exterior bruto 32"/>
    <x v="1"/>
    <s v="Engine"/>
    <s v="No"/>
    <n v="0"/>
    <x v="22"/>
    <x v="0"/>
    <x v="0"/>
    <x v="1444"/>
    <s v="Vehicle, Battery Electric Vehicle"/>
    <n v="0"/>
    <d v="2026-03-06T11:15:31"/>
    <n v="0"/>
    <n v="0"/>
    <s v=""/>
    <n v="0"/>
    <s v="No"/>
    <e v="#REF!"/>
  </r>
  <r>
    <s v="NISSAN LEAF 299-1018"/>
    <d v="2026-03-06T11:15:37"/>
    <s v="Energía de la batería del vehículo eléctrico 35363"/>
    <x v="1"/>
    <s v="Engine"/>
    <s v="No"/>
    <n v="0"/>
    <x v="20"/>
    <x v="0"/>
    <x v="0"/>
    <x v="1445"/>
    <s v="Vehicle, Battery Electric Vehicle"/>
    <n v="0"/>
    <d v="2026-03-06T11:15:37"/>
    <n v="0"/>
    <n v="0"/>
    <s v=""/>
    <n v="0"/>
    <s v="No"/>
    <e v="#REF!"/>
  </r>
  <r>
    <s v="NISSAN LEAF 299-1018"/>
    <d v="2026-03-06T11:15:39"/>
    <s v="Ubicación: 9.96515, -84.27798"/>
    <x v="0"/>
    <s v="GPS"/>
    <s v="Yes"/>
    <n v="0"/>
    <x v="0"/>
    <x v="0"/>
    <x v="0"/>
    <x v="0"/>
    <s v="Vehicle, Battery Electric Vehicle"/>
    <n v="0"/>
    <d v="2026-03-06T11:15:39"/>
    <n v="-84.277979999999999"/>
    <n v="9.9651499999999995"/>
    <s v="CurvePositionEstimateError"/>
    <n v="96"/>
    <s v="Yes"/>
    <e v="#REF!"/>
  </r>
  <r>
    <s v="NISSAN LEAF 299-1018"/>
    <d v="2026-03-06T11:15:39"/>
    <s v="Velocidad del motor en carretera 98"/>
    <x v="1"/>
    <s v="Engine"/>
    <s v="No"/>
    <n v="0"/>
    <x v="27"/>
    <x v="0"/>
    <x v="0"/>
    <x v="198"/>
    <s v="Vehicle, Battery Electric Vehicle"/>
    <n v="0"/>
    <d v="2026-03-06T11:15:39"/>
    <n v="0"/>
    <n v="0"/>
    <s v=""/>
    <n v="0"/>
    <s v="No"/>
    <e v="#REF!"/>
  </r>
  <r>
    <s v="NISSAN LEAF 299-1018"/>
    <d v="2026-03-06T11:15:44"/>
    <s v="Ubicación: 9.96535, -84.27685"/>
    <x v="0"/>
    <s v="GPS"/>
    <s v="Yes"/>
    <n v="0"/>
    <x v="0"/>
    <x v="0"/>
    <x v="0"/>
    <x v="0"/>
    <s v="Vehicle, Battery Electric Vehicle"/>
    <n v="0"/>
    <d v="2026-03-06T11:15:44"/>
    <n v="-84.276849999999996"/>
    <n v="9.9653500000000008"/>
    <s v="CurveSpeedEstimateError"/>
    <n v="88"/>
    <s v="Yes"/>
    <e v="#REF!"/>
  </r>
  <r>
    <s v="NISSAN LEAF 299-1018"/>
    <d v="2026-03-06T11:15:44"/>
    <s v="Velocidad del motor en carretera 88"/>
    <x v="1"/>
    <s v="Engine"/>
    <s v="No"/>
    <n v="0"/>
    <x v="27"/>
    <x v="0"/>
    <x v="0"/>
    <x v="193"/>
    <s v="Vehicle, Battery Electric Vehicle"/>
    <n v="0"/>
    <d v="2026-03-06T11:15:44"/>
    <n v="0"/>
    <n v="0"/>
    <s v=""/>
    <n v="0"/>
    <s v="No"/>
    <e v="#REF!"/>
  </r>
  <r>
    <s v="NISSAN LEAF 299-1018"/>
    <d v="2026-03-06T11:15:45"/>
    <s v="Energía de la batería del vehículo eléctrico -36510"/>
    <x v="1"/>
    <s v="Engine"/>
    <s v="No"/>
    <n v="0"/>
    <x v="20"/>
    <x v="0"/>
    <x v="0"/>
    <x v="1446"/>
    <s v="Vehicle, Battery Electric Vehicle"/>
    <n v="0"/>
    <d v="2026-03-06T11:15:45"/>
    <n v="0"/>
    <n v="0"/>
    <s v=""/>
    <n v="0"/>
    <s v="No"/>
    <e v="#REF!"/>
  </r>
  <r>
    <s v="NISSAN LEAF 299-1018"/>
    <d v="2026-03-06T11:15:47"/>
    <s v="Ubicación: 9.96538, -84.27623"/>
    <x v="0"/>
    <s v="GPS"/>
    <s v="Yes"/>
    <n v="0"/>
    <x v="0"/>
    <x v="0"/>
    <x v="0"/>
    <x v="0"/>
    <s v="Vehicle, Battery Electric Vehicle"/>
    <n v="0"/>
    <d v="2026-03-06T11:15:47"/>
    <n v="-84.276229999999998"/>
    <n v="9.9653799999999997"/>
    <s v="CurveSpeedEstimateError"/>
    <n v="76"/>
    <s v="Yes"/>
    <e v="#REF!"/>
  </r>
  <r>
    <s v="NISSAN LEAF 299-1018"/>
    <d v="2026-03-06T11:15:48"/>
    <s v=" "/>
    <x v="1"/>
    <s v="Debug"/>
    <s v="No"/>
    <s v="11-64-F0-FF-2E-FC-15-00-52-C8-0C-00-00-00-00"/>
    <x v="0"/>
    <x v="0"/>
    <x v="0"/>
    <x v="0"/>
    <s v="Vehicle, Battery Electric Vehicle"/>
    <n v="0"/>
    <d v="2026-03-06T11:15:48"/>
    <n v="0"/>
    <n v="0"/>
    <s v="61927"/>
    <n v="0"/>
    <s v="No"/>
    <e v="#REF!"/>
  </r>
  <r>
    <s v="NISSAN LEAF 299-1018"/>
    <d v="2026-03-06T11:15:49"/>
    <s v="Ubicación: 9.96536, -84.27589"/>
    <x v="0"/>
    <s v="GPS"/>
    <s v="Yes"/>
    <n v="0"/>
    <x v="0"/>
    <x v="0"/>
    <x v="0"/>
    <x v="0"/>
    <s v="Vehicle, Battery Electric Vehicle"/>
    <n v="0"/>
    <d v="2026-03-06T11:15:49"/>
    <n v="-84.275890000000004"/>
    <n v="9.9653600000000004"/>
    <s v="CurveSpeed"/>
    <n v="59"/>
    <s v="Yes"/>
    <e v="#REF!"/>
  </r>
  <r>
    <s v="NISSAN LEAF 299-1018"/>
    <d v="2026-03-06T11:15:52"/>
    <s v="Ubicación: 9.96533, -84.27551"/>
    <x v="0"/>
    <s v="GPS"/>
    <s v="Yes"/>
    <n v="0"/>
    <x v="0"/>
    <x v="0"/>
    <x v="0"/>
    <x v="0"/>
    <s v="Vehicle, Battery Electric Vehicle"/>
    <n v="0"/>
    <d v="2026-03-06T11:15:52"/>
    <n v="-84.275509999999997"/>
    <n v="9.9653299999999998"/>
    <s v="CurveSpeedEstimateError"/>
    <n v="44"/>
    <s v="Yes"/>
    <e v="#REF!"/>
  </r>
  <r>
    <s v="NISSAN LEAF 299-1018"/>
    <d v="2026-03-06T11:15:52"/>
    <s v="Energía de la batería del vehículo eléctrico -39493"/>
    <x v="1"/>
    <s v="Engine"/>
    <s v="No"/>
    <n v="0"/>
    <x v="20"/>
    <x v="0"/>
    <x v="0"/>
    <x v="1447"/>
    <s v="Vehicle, Battery Electric Vehicle"/>
    <n v="0"/>
    <d v="2026-03-06T11:15:52"/>
    <n v="0"/>
    <n v="0"/>
    <s v=""/>
    <n v="0"/>
    <s v="No"/>
    <e v="#REF!"/>
  </r>
  <r>
    <s v="NISSAN LEAF 299-1018"/>
    <d v="2026-03-06T11:15:53"/>
    <s v="Velocidad del motor en carretera 33"/>
    <x v="1"/>
    <s v="Engine"/>
    <s v="No"/>
    <n v="0"/>
    <x v="27"/>
    <x v="0"/>
    <x v="0"/>
    <x v="64"/>
    <s v="Vehicle, Battery Electric Vehicle"/>
    <n v="0"/>
    <d v="2026-03-06T11:15:53"/>
    <n v="0"/>
    <n v="0"/>
    <s v=""/>
    <n v="0"/>
    <s v="No"/>
    <e v="#REF!"/>
  </r>
  <r>
    <s v="NISSAN LEAF 299-1018"/>
    <d v="2026-03-06T11:15:54"/>
    <s v="Energía de la batería del vehículo eléctrico -5246"/>
    <x v="1"/>
    <s v="Engine"/>
    <s v="No"/>
    <n v="0"/>
    <x v="20"/>
    <x v="0"/>
    <x v="0"/>
    <x v="1448"/>
    <s v="Vehicle, Battery Electric Vehicle"/>
    <n v="0"/>
    <d v="2026-03-06T11:15:54"/>
    <n v="0"/>
    <n v="0"/>
    <s v=""/>
    <n v="0"/>
    <s v="No"/>
    <e v="#REF!"/>
  </r>
  <r>
    <s v="NISSAN LEAF 299-1018"/>
    <d v="2026-03-06T11:15:55"/>
    <s v="Ubicación: 9.96529, -84.27525"/>
    <x v="0"/>
    <s v="GPS"/>
    <s v="Yes"/>
    <n v="0"/>
    <x v="0"/>
    <x v="0"/>
    <x v="0"/>
    <x v="0"/>
    <s v="Vehicle, Battery Electric Vehicle"/>
    <n v="0"/>
    <d v="2026-03-06T11:15:55"/>
    <n v="-84.27525"/>
    <n v="9.9652899999999995"/>
    <s v="CurveSpeed"/>
    <n v="28"/>
    <s v="Yes"/>
    <e v="#REF!"/>
  </r>
  <r>
    <s v="NISSAN LEAF 299-1018"/>
    <d v="2026-03-06T11:15:58"/>
    <s v="Ubicación: 9.96526, -84.27505"/>
    <x v="0"/>
    <s v="GPS"/>
    <s v="Yes"/>
    <n v="0"/>
    <x v="0"/>
    <x v="0"/>
    <x v="0"/>
    <x v="0"/>
    <s v="Vehicle, Battery Electric Vehicle"/>
    <n v="0"/>
    <d v="2026-03-06T11:15:58"/>
    <n v="-84.275049999999993"/>
    <n v="9.9652600000000007"/>
    <s v="CurveSpeedEstimateError"/>
    <n v="26"/>
    <s v="Yes"/>
    <e v="#REF!"/>
  </r>
  <r>
    <s v="NISSAN LEAF 299-1018"/>
    <d v="2026-03-06T11:15:59"/>
    <s v="Velocidad del motor en carretera 29"/>
    <x v="1"/>
    <s v="Engine"/>
    <s v="No"/>
    <n v="0"/>
    <x v="27"/>
    <x v="0"/>
    <x v="0"/>
    <x v="43"/>
    <s v="Vehicle, Battery Electric Vehicle"/>
    <n v="0"/>
    <d v="2026-03-06T11:15:59"/>
    <n v="0"/>
    <n v="0"/>
    <s v=""/>
    <n v="0"/>
    <s v="No"/>
    <e v="#REF!"/>
  </r>
  <r>
    <s v="NISSAN LEAF 299-1018"/>
    <d v="2026-03-06T11:16:02"/>
    <s v="Ubicación: 9.9652, -84.27476"/>
    <x v="0"/>
    <s v="GPS"/>
    <s v="Yes"/>
    <n v="0"/>
    <x v="0"/>
    <x v="0"/>
    <x v="0"/>
    <x v="0"/>
    <s v="Vehicle, Battery Electric Vehicle"/>
    <n v="0"/>
    <d v="2026-03-06T11:16:02"/>
    <n v="-84.274760000000001"/>
    <n v="9.9651999999999994"/>
    <s v="CurveSpeedEstimateError"/>
    <n v="33"/>
    <s v="Yes"/>
    <e v="#REF!"/>
  </r>
  <r>
    <s v="NISSAN LEAF 299-1018"/>
    <d v="2026-03-06T11:16:02"/>
    <s v="Odómetro 16051"/>
    <x v="1"/>
    <s v="Engine"/>
    <s v="No"/>
    <n v="0"/>
    <x v="11"/>
    <x v="0"/>
    <x v="0"/>
    <x v="1449"/>
    <s v="Vehicle, Battery Electric Vehicle"/>
    <n v="0"/>
    <d v="2026-03-06T11:16:02"/>
    <n v="0"/>
    <n v="0"/>
    <s v=""/>
    <n v="0"/>
    <s v="No"/>
    <e v="#REF!"/>
  </r>
  <r>
    <s v="NISSAN LEAF 299-1018"/>
    <d v="2026-03-06T11:16:02"/>
    <s v="Odómetro sin procesar 16051"/>
    <x v="1"/>
    <s v="Engine"/>
    <s v="No"/>
    <n v="0"/>
    <x v="12"/>
    <x v="0"/>
    <x v="0"/>
    <x v="1449"/>
    <s v="Vehicle, Battery Electric Vehicle"/>
    <n v="0"/>
    <d v="2026-03-06T11:16:02"/>
    <n v="0"/>
    <n v="0"/>
    <s v=""/>
    <n v="0"/>
    <s v="No"/>
    <e v="#REF!"/>
  </r>
  <r>
    <s v="NISSAN LEAF 299-1018"/>
    <d v="2026-03-06T11:16:07"/>
    <s v="Velocidad del motor en carretera 47"/>
    <x v="1"/>
    <s v="Engine"/>
    <s v="No"/>
    <n v="0"/>
    <x v="27"/>
    <x v="0"/>
    <x v="0"/>
    <x v="342"/>
    <s v="Vehicle, Battery Electric Vehicle"/>
    <n v="0"/>
    <d v="2026-03-06T11:16:07"/>
    <n v="0"/>
    <n v="0"/>
    <s v=""/>
    <n v="0"/>
    <s v="No"/>
    <e v="#REF!"/>
  </r>
  <r>
    <s v="NISSAN LEAF 299-1018"/>
    <d v="2026-03-06T11:16:11"/>
    <s v="Ubicación: 9.96499, -84.2738"/>
    <x v="0"/>
    <s v="GPS"/>
    <s v="Yes"/>
    <n v="0"/>
    <x v="0"/>
    <x v="0"/>
    <x v="0"/>
    <x v="0"/>
    <s v="Vehicle, Battery Electric Vehicle"/>
    <n v="0"/>
    <d v="2026-03-06T11:16:11"/>
    <n v="-84.273799999999994"/>
    <n v="9.9649900000000002"/>
    <s v="CurvePositionEstimateError"/>
    <n v="50"/>
    <s v="Yes"/>
    <e v="#REF!"/>
  </r>
  <r>
    <s v="NISSAN LEAF 299-1018"/>
    <d v="2026-03-06T11:16:17"/>
    <s v="Energía de la batería del vehículo eléctrico 23773"/>
    <x v="1"/>
    <s v="Engine"/>
    <s v="No"/>
    <n v="0"/>
    <x v="20"/>
    <x v="0"/>
    <x v="0"/>
    <x v="1450"/>
    <s v="Vehicle, Battery Electric Vehicle"/>
    <n v="0"/>
    <d v="2026-03-06T11:16:17"/>
    <n v="0"/>
    <n v="0"/>
    <s v=""/>
    <n v="0"/>
    <s v="No"/>
    <e v="#REF!"/>
  </r>
  <r>
    <s v="NISSAN LEAF 299-1018"/>
    <d v="2026-03-06T11:16:18"/>
    <s v="Velocidad del motor en carretera 61"/>
    <x v="1"/>
    <s v="Engine"/>
    <s v="No"/>
    <n v="0"/>
    <x v="27"/>
    <x v="0"/>
    <x v="0"/>
    <x v="307"/>
    <s v="Vehicle, Battery Electric Vehicle"/>
    <n v="0"/>
    <d v="2026-03-06T11:16:18"/>
    <n v="0"/>
    <n v="0"/>
    <s v=""/>
    <n v="0"/>
    <s v="No"/>
    <e v="#REF!"/>
  </r>
  <r>
    <s v="NISSAN LEAF 299-1018"/>
    <d v="2026-03-06T11:16:20"/>
    <s v="Ubicación: 9.96472, -84.27257"/>
    <x v="0"/>
    <s v="GPS"/>
    <s v="Yes"/>
    <n v="0"/>
    <x v="0"/>
    <x v="0"/>
    <x v="0"/>
    <x v="0"/>
    <s v="Vehicle, Battery Electric Vehicle"/>
    <n v="0"/>
    <d v="2026-03-06T11:16:20"/>
    <n v="-84.272570000000002"/>
    <n v="9.9647199999999998"/>
    <s v="CurvePositionEstimateError"/>
    <n v="59"/>
    <s v="Yes"/>
    <e v="#REF!"/>
  </r>
  <r>
    <s v="NISSAN LEAF 299-1018"/>
    <d v="2026-03-06T11:16:23"/>
    <s v="Ubicación: 9.96463, -84.27216"/>
    <x v="0"/>
    <s v="GPS"/>
    <s v="Yes"/>
    <n v="0"/>
    <x v="0"/>
    <x v="0"/>
    <x v="0"/>
    <x v="0"/>
    <s v="Vehicle, Battery Electric Vehicle"/>
    <n v="0"/>
    <d v="2026-03-06T11:16:23"/>
    <n v="-84.27216"/>
    <n v="9.9646299999999997"/>
    <s v="CurveSpeedEstimateError"/>
    <n v="53"/>
    <s v="Yes"/>
    <e v="#REF!"/>
  </r>
  <r>
    <s v="NISSAN LEAF 299-1018"/>
    <d v="2026-03-06T11:16:24"/>
    <s v="Velocidad del motor en carretera 56"/>
    <x v="1"/>
    <s v="Engine"/>
    <s v="No"/>
    <n v="0"/>
    <x v="27"/>
    <x v="0"/>
    <x v="0"/>
    <x v="106"/>
    <s v="Vehicle, Battery Electric Vehicle"/>
    <n v="0"/>
    <d v="2026-03-06T11:16:24"/>
    <n v="0"/>
    <n v="0"/>
    <s v=""/>
    <n v="0"/>
    <s v="No"/>
    <e v="#REF!"/>
  </r>
  <r>
    <s v="NISSAN LEAF 299-1018"/>
    <d v="2026-03-06T11:16:28"/>
    <s v="Ubicación: 9.96451, -84.27153"/>
    <x v="0"/>
    <s v="GPS"/>
    <s v="Yes"/>
    <n v="0"/>
    <x v="0"/>
    <x v="0"/>
    <x v="0"/>
    <x v="0"/>
    <s v="Vehicle, Battery Electric Vehicle"/>
    <n v="0"/>
    <d v="2026-03-06T11:16:28"/>
    <n v="-84.271529999999998"/>
    <n v="9.9645100000000006"/>
    <s v="CurveSpeed"/>
    <n v="48"/>
    <s v="Yes"/>
    <e v="#REF!"/>
  </r>
  <r>
    <s v="NISSAN LEAF 299-1018"/>
    <d v="2026-03-06T11:16:28"/>
    <s v="Estado de carga genérico 15.365"/>
    <x v="1"/>
    <s v="Engine"/>
    <s v="No"/>
    <n v="0"/>
    <x v="15"/>
    <x v="0"/>
    <x v="0"/>
    <x v="1451"/>
    <s v="Vehicle, Battery Electric Vehicle"/>
    <n v="0"/>
    <d v="2026-03-06T11:16:28"/>
    <n v="0"/>
    <n v="0"/>
    <s v=""/>
    <n v="0"/>
    <s v="No"/>
    <e v="#REF!"/>
  </r>
  <r>
    <s v="NISSAN LEAF 299-1018"/>
    <d v="2026-03-06T11:16:3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16:34"/>
    <n v="0"/>
    <n v="0"/>
    <s v=""/>
    <n v="0"/>
    <s v="No"/>
    <e v="#REF!"/>
  </r>
  <r>
    <s v="NISSAN LEAF 299-1018"/>
    <d v="2026-03-06T11:16:34"/>
    <s v="Ubicación: 9.96442, -84.27097"/>
    <x v="0"/>
    <s v="GPS"/>
    <s v="Yes"/>
    <n v="0"/>
    <x v="0"/>
    <x v="0"/>
    <x v="0"/>
    <x v="0"/>
    <s v="Vehicle, Battery Electric Vehicle"/>
    <n v="0"/>
    <d v="2026-03-06T11:16:34"/>
    <n v="-84.270970000000005"/>
    <n v="9.9644200000000005"/>
    <s v="CurvePositionEstimateError"/>
    <n v="31"/>
    <s v="Yes"/>
    <e v="#REF!"/>
  </r>
  <r>
    <s v="NISSAN LEAF 299-1018"/>
    <d v="2026-03-06T11:16:38"/>
    <s v="Ubicación: 9.96439, -84.27069"/>
    <x v="0"/>
    <s v="GPS"/>
    <s v="Yes"/>
    <n v="0"/>
    <x v="0"/>
    <x v="0"/>
    <x v="0"/>
    <x v="0"/>
    <s v="Vehicle, Battery Electric Vehicle"/>
    <n v="0"/>
    <d v="2026-03-06T11:16:38"/>
    <n v="-84.270690000000002"/>
    <n v="9.9643899999999999"/>
    <s v="CurveSpeed"/>
    <n v="22"/>
    <s v="Yes"/>
    <e v="#REF!"/>
  </r>
  <r>
    <s v="NISSAN LEAF 299-1018"/>
    <d v="2026-03-06T11:16:38"/>
    <s v="Velocidad del motor en carretera 22"/>
    <x v="1"/>
    <s v="Engine"/>
    <s v="No"/>
    <n v="0"/>
    <x v="27"/>
    <x v="0"/>
    <x v="0"/>
    <x v="31"/>
    <s v="Vehicle, Battery Electric Vehicle"/>
    <n v="0"/>
    <d v="2026-03-06T11:16:38"/>
    <n v="0"/>
    <n v="0"/>
    <s v=""/>
    <n v="0"/>
    <s v="No"/>
    <e v="#REF!"/>
  </r>
  <r>
    <s v="NISSAN LEAF 299-1018"/>
    <d v="2026-03-06T11:16:41"/>
    <s v="Ubicación: 9.96437, -84.27053"/>
    <x v="0"/>
    <s v="GPS"/>
    <s v="Yes"/>
    <n v="0"/>
    <x v="0"/>
    <x v="0"/>
    <x v="0"/>
    <x v="0"/>
    <s v="Vehicle, Battery Electric Vehicle"/>
    <n v="0"/>
    <d v="2026-03-06T11:16:41"/>
    <n v="-84.270529999999994"/>
    <n v="9.9643700000000006"/>
    <s v="CurveSpeedEstimateError"/>
    <n v="22"/>
    <s v="Yes"/>
    <e v="#REF!"/>
  </r>
  <r>
    <s v="NISSAN LEAF 299-1018"/>
    <d v="2026-03-06T11:1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16:44"/>
    <n v="0"/>
    <n v="0"/>
    <s v=""/>
    <n v="0"/>
    <s v="No"/>
    <e v="#REF!"/>
  </r>
  <r>
    <s v="NISSAN LEAF 299-1018"/>
    <d v="2026-03-06T11:16:44"/>
    <s v="Intensidad de la señal del módem celular 72"/>
    <x v="1"/>
    <s v="Engine"/>
    <s v="No"/>
    <n v="0"/>
    <x v="26"/>
    <x v="0"/>
    <x v="0"/>
    <x v="1452"/>
    <s v="Vehicle, Battery Electric Vehicle"/>
    <n v="0"/>
    <d v="2026-03-06T11:16:44"/>
    <n v="0"/>
    <n v="0"/>
    <s v=""/>
    <n v="0"/>
    <s v="No"/>
    <e v="#REF!"/>
  </r>
  <r>
    <s v="NISSAN LEAF 299-1018"/>
    <d v="2026-03-06T11:16:44"/>
    <s v=" "/>
    <x v="1"/>
    <s v="Debug"/>
    <s v="No"/>
    <s v="34-33-36-11-E0-E3-02"/>
    <x v="0"/>
    <x v="0"/>
    <x v="0"/>
    <x v="0"/>
    <s v="Vehicle, Battery Electric Vehicle"/>
    <n v="0"/>
    <d v="2026-03-06T11:16:44"/>
    <n v="0"/>
    <n v="0"/>
    <s v="40012"/>
    <n v="0"/>
    <s v="No"/>
    <e v="#REF!"/>
  </r>
  <r>
    <s v="NISSAN LEAF 299-1018"/>
    <d v="2026-03-06T11:16:47"/>
    <s v="Ubicación: 9.96433, -84.27017"/>
    <x v="0"/>
    <s v="GPS"/>
    <s v="Yes"/>
    <n v="0"/>
    <x v="0"/>
    <x v="0"/>
    <x v="0"/>
    <x v="0"/>
    <s v="Vehicle, Battery Electric Vehicle"/>
    <n v="0"/>
    <d v="2026-03-06T11:16:47"/>
    <n v="-84.270169999999993"/>
    <n v="9.9643300000000004"/>
    <s v="CurveSpeed"/>
    <n v="26"/>
    <s v="Yes"/>
    <e v="#REF!"/>
  </r>
  <r>
    <s v="NISSAN LEAF 299-1018"/>
    <d v="2026-03-06T11:16:55"/>
    <s v="Ubicación: 9.96429, -84.26972"/>
    <x v="0"/>
    <s v="GPS"/>
    <s v="Yes"/>
    <n v="0"/>
    <x v="0"/>
    <x v="0"/>
    <x v="0"/>
    <x v="0"/>
    <s v="Vehicle, Battery Electric Vehicle"/>
    <n v="0"/>
    <d v="2026-03-06T11:16:55"/>
    <n v="-84.269720000000007"/>
    <n v="9.9642900000000001"/>
    <s v="CurveSpeed"/>
    <n v="20"/>
    <s v="Yes"/>
    <e v="#REF!"/>
  </r>
  <r>
    <s v="NISSAN LEAF 299-1018"/>
    <d v="2026-03-06T11:17:15"/>
    <s v="Ubicación: 9.96425, -84.26852"/>
    <x v="0"/>
    <s v="GPS"/>
    <s v="Yes"/>
    <n v="0"/>
    <x v="0"/>
    <x v="0"/>
    <x v="0"/>
    <x v="0"/>
    <s v="Vehicle, Battery Electric Vehicle"/>
    <n v="0"/>
    <d v="2026-03-06T11:17:15"/>
    <n v="-84.268519999999995"/>
    <n v="9.9642499999999998"/>
    <s v="CurveSpeed"/>
    <n v="28"/>
    <s v="Yes"/>
    <e v="#REF!"/>
  </r>
  <r>
    <s v="NISSAN LEAF 299-1018"/>
    <d v="2026-03-06T11:17:18"/>
    <s v="Ubicación: 9.96425, -84.26833"/>
    <x v="0"/>
    <s v="GPS"/>
    <s v="Yes"/>
    <n v="0"/>
    <x v="0"/>
    <x v="0"/>
    <x v="0"/>
    <x v="0"/>
    <s v="Vehicle, Battery Electric Vehicle"/>
    <n v="0"/>
    <d v="2026-03-06T11:17:18"/>
    <n v="-84.268330000000006"/>
    <n v="9.9642499999999998"/>
    <s v="CurveSpeed"/>
    <n v="24"/>
    <s v="Yes"/>
    <e v="#REF!"/>
  </r>
  <r>
    <s v="NISSAN LEAF 299-1018"/>
    <d v="2026-03-06T11:17:19"/>
    <s v="Velocidad del motor en carretera 26"/>
    <x v="1"/>
    <s v="Engine"/>
    <s v="No"/>
    <n v="0"/>
    <x v="27"/>
    <x v="0"/>
    <x v="0"/>
    <x v="65"/>
    <s v="Vehicle, Battery Electric Vehicle"/>
    <n v="0"/>
    <d v="2026-03-06T11:17:19"/>
    <n v="0"/>
    <n v="0"/>
    <s v=""/>
    <n v="0"/>
    <s v="No"/>
    <e v="#REF!"/>
  </r>
  <r>
    <s v="NISSAN LEAF 299-1018"/>
    <d v="2026-03-06T11:17:24"/>
    <s v="Ubicación: 9.96425, -84.26791"/>
    <x v="0"/>
    <s v="GPS"/>
    <s v="Yes"/>
    <n v="0"/>
    <x v="0"/>
    <x v="0"/>
    <x v="0"/>
    <x v="0"/>
    <s v="Vehicle, Battery Electric Vehicle"/>
    <n v="0"/>
    <d v="2026-03-06T11:17:24"/>
    <n v="-84.267910000000001"/>
    <n v="9.9642499999999998"/>
    <s v="CurveSpeedEstimateError"/>
    <n v="31"/>
    <s v="Yes"/>
    <e v="#REF!"/>
  </r>
  <r>
    <s v="NISSAN LEAF 299-1018"/>
    <d v="2026-03-06T11:17:28"/>
    <s v="Velocidad del motor en carretera 39"/>
    <x v="1"/>
    <s v="Engine"/>
    <s v="No"/>
    <n v="0"/>
    <x v="27"/>
    <x v="0"/>
    <x v="0"/>
    <x v="67"/>
    <s v="Vehicle, Battery Electric Vehicle"/>
    <n v="0"/>
    <d v="2026-03-06T11:17:28"/>
    <n v="0"/>
    <n v="0"/>
    <s v=""/>
    <n v="0"/>
    <s v="No"/>
    <e v="#REF!"/>
  </r>
  <r>
    <s v="NISSAN LEAF 299-1018"/>
    <d v="2026-03-06T11:17:29"/>
    <s v="Ubicación: 9.96427, -84.26748"/>
    <x v="0"/>
    <s v="GPS"/>
    <s v="Yes"/>
    <n v="0"/>
    <x v="0"/>
    <x v="0"/>
    <x v="0"/>
    <x v="0"/>
    <s v="Vehicle, Battery Electric Vehicle"/>
    <n v="0"/>
    <d v="2026-03-06T11:17:29"/>
    <n v="-84.267480000000006"/>
    <n v="9.9642700000000008"/>
    <s v="CurveSpeed"/>
    <n v="39"/>
    <s v="Yes"/>
    <e v="#REF!"/>
  </r>
  <r>
    <s v="NISSAN LEAF 299-1018"/>
    <d v="2026-03-06T11:17:36"/>
    <s v="Ubicación: 9.96432, -84.2668"/>
    <x v="0"/>
    <s v="GPS"/>
    <s v="Yes"/>
    <n v="0"/>
    <x v="0"/>
    <x v="0"/>
    <x v="0"/>
    <x v="0"/>
    <s v="Vehicle, Battery Electric Vehicle"/>
    <n v="0"/>
    <d v="2026-03-06T11:17:36"/>
    <n v="-84.266800000000003"/>
    <n v="9.9643200000000007"/>
    <s v="CurvePositionEstimateError"/>
    <n v="39"/>
    <s v="Yes"/>
    <e v="#REF!"/>
  </r>
  <r>
    <s v="NISSAN LEAF 299-1018"/>
    <d v="2026-03-06T11:17:43"/>
    <s v="Velocidad del motor en carretera 45"/>
    <x v="1"/>
    <s v="Engine"/>
    <s v="No"/>
    <n v="0"/>
    <x v="27"/>
    <x v="0"/>
    <x v="0"/>
    <x v="103"/>
    <s v="Vehicle, Battery Electric Vehicle"/>
    <n v="0"/>
    <d v="2026-03-06T11:17:43"/>
    <n v="0"/>
    <n v="0"/>
    <s v=""/>
    <n v="0"/>
    <s v="No"/>
    <e v="#REF!"/>
  </r>
  <r>
    <s v="NISSAN LEAF 299-1018"/>
    <d v="2026-03-06T11:17:43"/>
    <s v="Odómetro 16052"/>
    <x v="1"/>
    <s v="Engine"/>
    <s v="No"/>
    <n v="0"/>
    <x v="11"/>
    <x v="0"/>
    <x v="0"/>
    <x v="1453"/>
    <s v="Vehicle, Battery Electric Vehicle"/>
    <n v="0"/>
    <d v="2026-03-06T11:17:43"/>
    <n v="0"/>
    <n v="0"/>
    <s v=""/>
    <n v="0"/>
    <s v="No"/>
    <e v="#REF!"/>
  </r>
  <r>
    <s v="NISSAN LEAF 299-1018"/>
    <d v="2026-03-06T11:17:43"/>
    <s v="Odómetro sin procesar 16052"/>
    <x v="1"/>
    <s v="Engine"/>
    <s v="No"/>
    <n v="0"/>
    <x v="12"/>
    <x v="0"/>
    <x v="0"/>
    <x v="1453"/>
    <s v="Vehicle, Battery Electric Vehicle"/>
    <n v="0"/>
    <d v="2026-03-06T11:17:43"/>
    <n v="0"/>
    <n v="0"/>
    <s v=""/>
    <n v="0"/>
    <s v="No"/>
    <e v="#REF!"/>
  </r>
  <r>
    <s v="NISSAN LEAF 299-1018"/>
    <d v="2026-03-06T11:17:47"/>
    <s v="Ubicación: 9.96446, -84.26556"/>
    <x v="0"/>
    <s v="GPS"/>
    <s v="Yes"/>
    <n v="0"/>
    <x v="0"/>
    <x v="0"/>
    <x v="0"/>
    <x v="0"/>
    <s v="Vehicle, Battery Electric Vehicle"/>
    <n v="0"/>
    <d v="2026-03-06T11:17:47"/>
    <n v="-84.265559999999994"/>
    <n v="9.9644600000000008"/>
    <s v="CurveSpeedEstimateError"/>
    <n v="50"/>
    <s v="Yes"/>
    <e v="#REF!"/>
  </r>
  <r>
    <s v="NISSAN LEAF 299-1018"/>
    <d v="2026-03-06T11:17:49"/>
    <s v="Velocidad del motor en carretera 57"/>
    <x v="1"/>
    <s v="Engine"/>
    <s v="No"/>
    <n v="0"/>
    <x v="27"/>
    <x v="0"/>
    <x v="0"/>
    <x v="469"/>
    <s v="Vehicle, Battery Electric Vehicle"/>
    <n v="0"/>
    <d v="2026-03-06T11:17:49"/>
    <n v="0"/>
    <n v="0"/>
    <s v=""/>
    <n v="0"/>
    <s v="No"/>
    <e v="#REF!"/>
  </r>
  <r>
    <s v="NISSAN LEAF 299-1018"/>
    <d v="2026-03-06T11:17:50"/>
    <s v="Ubicación: 9.96451, -84.26515"/>
    <x v="0"/>
    <s v="GPS"/>
    <s v="Yes"/>
    <n v="0"/>
    <x v="0"/>
    <x v="0"/>
    <x v="0"/>
    <x v="0"/>
    <s v="Vehicle, Battery Electric Vehicle"/>
    <n v="0"/>
    <d v="2026-03-06T11:17:50"/>
    <n v="-84.265150000000006"/>
    <n v="9.9645100000000006"/>
    <s v="CurveSpeed"/>
    <n v="57"/>
    <s v="Yes"/>
    <e v="#REF!"/>
  </r>
  <r>
    <s v="NISSAN LEAF 299-1018"/>
    <d v="2026-03-06T11:17:56"/>
    <s v="Ubicación: 9.96461, -84.26436"/>
    <x v="0"/>
    <s v="GPS"/>
    <s v="Yes"/>
    <n v="0"/>
    <x v="0"/>
    <x v="0"/>
    <x v="0"/>
    <x v="0"/>
    <s v="Vehicle, Battery Electric Vehicle"/>
    <n v="0"/>
    <d v="2026-03-06T11:17:56"/>
    <n v="-84.264359999999996"/>
    <n v="9.9646100000000004"/>
    <s v="CurveSpeedEstimateError"/>
    <n v="50"/>
    <s v="Yes"/>
    <e v="#REF!"/>
  </r>
  <r>
    <s v="NISSAN LEAF 299-1018"/>
    <d v="2026-03-06T11:17:56"/>
    <s v="Velocidad del motor en carretera 50"/>
    <x v="1"/>
    <s v="Engine"/>
    <s v="No"/>
    <n v="0"/>
    <x v="27"/>
    <x v="0"/>
    <x v="0"/>
    <x v="124"/>
    <s v="Vehicle, Battery Electric Vehicle"/>
    <n v="0"/>
    <d v="2026-03-06T11:17:56"/>
    <n v="0"/>
    <n v="0"/>
    <s v=""/>
    <n v="0"/>
    <s v="No"/>
    <e v="#REF!"/>
  </r>
  <r>
    <s v="NISSAN LEAF 299-1018"/>
    <d v="2026-03-06T11:18:02"/>
    <s v="Ubicación: 9.9647, -84.26362"/>
    <x v="0"/>
    <s v="GPS"/>
    <s v="Yes"/>
    <n v="0"/>
    <x v="0"/>
    <x v="0"/>
    <x v="0"/>
    <x v="0"/>
    <s v="Vehicle, Battery Electric Vehicle"/>
    <n v="0"/>
    <d v="2026-03-06T11:18:02"/>
    <n v="-84.263620000000003"/>
    <n v="9.9647000000000006"/>
    <s v="CurveSpeedEstimateError"/>
    <n v="52"/>
    <s v="Yes"/>
    <e v="#REF!"/>
  </r>
  <r>
    <s v="NISSAN LEAF 299-1018"/>
    <d v="2026-03-06T11:18:07"/>
    <s v="Energía de la batería del vehículo eléctrico -8052"/>
    <x v="1"/>
    <s v="Engine"/>
    <s v="No"/>
    <n v="0"/>
    <x v="20"/>
    <x v="0"/>
    <x v="0"/>
    <x v="1454"/>
    <s v="Vehicle, Battery Electric Vehicle"/>
    <n v="0"/>
    <d v="2026-03-06T11:18:07"/>
    <n v="0"/>
    <n v="0"/>
    <s v=""/>
    <n v="0"/>
    <s v="No"/>
    <e v="#REF!"/>
  </r>
  <r>
    <s v="NISSAN LEAF 299-1018"/>
    <d v="2026-03-06T11:18:10"/>
    <s v="Energía de la batería del vehículo eléctrico 22211"/>
    <x v="1"/>
    <s v="Engine"/>
    <s v="No"/>
    <n v="0"/>
    <x v="20"/>
    <x v="0"/>
    <x v="0"/>
    <x v="1455"/>
    <s v="Vehicle, Battery Electric Vehicle"/>
    <n v="0"/>
    <d v="2026-03-06T11:18:10"/>
    <n v="0"/>
    <n v="0"/>
    <s v=""/>
    <n v="0"/>
    <s v="No"/>
    <e v="#REF!"/>
  </r>
  <r>
    <s v="NISSAN LEAF 299-1018"/>
    <d v="2026-03-06T11:18:19"/>
    <s v="Ubicación: 9.96499, -84.2612"/>
    <x v="0"/>
    <s v="GPS"/>
    <s v="Yes"/>
    <n v="0"/>
    <x v="0"/>
    <x v="0"/>
    <x v="0"/>
    <x v="0"/>
    <s v="Vehicle, Battery Electric Vehicle"/>
    <n v="0"/>
    <d v="2026-03-06T11:18:19"/>
    <n v="-84.261200000000002"/>
    <n v="9.9649900000000002"/>
    <s v="CurvePositionEstimateError"/>
    <n v="63"/>
    <s v="Yes"/>
    <e v="#REF!"/>
  </r>
  <r>
    <s v="NISSAN LEAF 299-1018"/>
    <d v="2026-03-06T11:18:19"/>
    <s v="Velocidad del motor en carretera 64"/>
    <x v="1"/>
    <s v="Engine"/>
    <s v="No"/>
    <n v="0"/>
    <x v="27"/>
    <x v="0"/>
    <x v="0"/>
    <x v="133"/>
    <s v="Vehicle, Battery Electric Vehicle"/>
    <n v="0"/>
    <d v="2026-03-06T11:18:19"/>
    <n v="0"/>
    <n v="0"/>
    <s v=""/>
    <n v="0"/>
    <s v="No"/>
    <e v="#REF!"/>
  </r>
  <r>
    <s v="NISSAN LEAF 299-1018"/>
    <d v="2026-03-06T11:18:27"/>
    <s v="Ubicación: 9.96514, -84.25997"/>
    <x v="0"/>
    <s v="GPS"/>
    <s v="Yes"/>
    <n v="0"/>
    <x v="0"/>
    <x v="0"/>
    <x v="0"/>
    <x v="0"/>
    <s v="Vehicle, Battery Electric Vehicle"/>
    <n v="0"/>
    <d v="2026-03-06T11:18:27"/>
    <n v="-84.259969999999996"/>
    <n v="9.9651399999999999"/>
    <s v="CurveSpeedEstimateError"/>
    <n v="59"/>
    <s v="Yes"/>
    <e v="#REF!"/>
  </r>
  <r>
    <s v="NISSAN LEAF 299-1018"/>
    <d v="2026-03-06T11:18:28"/>
    <s v="Estado de carga genérico 14.27"/>
    <x v="1"/>
    <s v="Engine"/>
    <s v="No"/>
    <n v="0"/>
    <x v="15"/>
    <x v="0"/>
    <x v="0"/>
    <x v="1456"/>
    <s v="Vehicle, Battery Electric Vehicle"/>
    <n v="0"/>
    <d v="2026-03-06T11:18:28"/>
    <n v="0"/>
    <n v="0"/>
    <s v=""/>
    <n v="0"/>
    <s v="No"/>
    <e v="#REF!"/>
  </r>
  <r>
    <s v="NISSAN LEAF 299-1018"/>
    <d v="2026-03-06T11:18:31"/>
    <s v=" "/>
    <x v="1"/>
    <s v="Debug"/>
    <s v="No"/>
    <s v="04-02-AF-00-62-00-AE-00-61-00-91-00-8A-00-B4-00-B2-00-A9-00-62-00-76-00-06-01-AD-00-75-00-55-00-56-00-EA-00-9D-00-A5-00-A5-00-5E-00-54-00-AD-00-B3-00-61-00-0F-01-A9-00-69-00-9C-00-B0-00-A8-00-A1-00-5D-00-60-00-65-00-6B-00-5C-00-A2-00-99-00-5C-00-A2-00-5B-00-CA-00-A3-00-E9-00-C8-00-6F-00-A2-00-68-01"/>
    <x v="0"/>
    <x v="0"/>
    <x v="0"/>
    <x v="0"/>
    <s v="Vehicle, Battery Electric Vehicle"/>
    <n v="0"/>
    <d v="2026-03-06T11:18:31"/>
    <n v="0"/>
    <n v="0"/>
    <s v="40036"/>
    <n v="0"/>
    <s v="No"/>
    <e v="#REF!"/>
  </r>
  <r>
    <s v="NISSAN LEAF 299-1018"/>
    <d v="2026-03-06T11:18:38"/>
    <s v="Ubicación: 9.96533, -84.25842"/>
    <x v="0"/>
    <s v="GPS"/>
    <s v="Yes"/>
    <n v="0"/>
    <x v="0"/>
    <x v="0"/>
    <x v="0"/>
    <x v="0"/>
    <s v="Vehicle, Battery Electric Vehicle"/>
    <n v="0"/>
    <d v="2026-03-06T11:18:38"/>
    <n v="-84.258420000000001"/>
    <n v="9.9653299999999998"/>
    <s v="CurveSpeed"/>
    <n v="52"/>
    <s v="Yes"/>
    <e v="#REF!"/>
  </r>
  <r>
    <s v="NISSAN LEAF 299-1018"/>
    <d v="2026-03-06T11:18:40"/>
    <s v="Velocidad del motor en carretera 53"/>
    <x v="1"/>
    <s v="Engine"/>
    <s v="No"/>
    <n v="0"/>
    <x v="27"/>
    <x v="0"/>
    <x v="0"/>
    <x v="96"/>
    <s v="Vehicle, Battery Electric Vehicle"/>
    <n v="0"/>
    <d v="2026-03-06T11:18:40"/>
    <n v="0"/>
    <n v="0"/>
    <s v=""/>
    <n v="0"/>
    <s v="No"/>
    <e v="#REF!"/>
  </r>
  <r>
    <s v="NISSAN LEAF 299-1018"/>
    <d v="2026-03-06T11:18:45"/>
    <s v="Ubicación: 9.96544, -84.25749"/>
    <x v="0"/>
    <s v="GPS"/>
    <s v="Yes"/>
    <n v="0"/>
    <x v="0"/>
    <x v="0"/>
    <x v="0"/>
    <x v="0"/>
    <s v="Vehicle, Battery Electric Vehicle"/>
    <n v="0"/>
    <d v="2026-03-06T11:18:45"/>
    <n v="-84.257490000000004"/>
    <n v="9.9654399999999992"/>
    <s v="CurvePositionEstimateError"/>
    <n v="53"/>
    <s v="Yes"/>
    <e v="#REF!"/>
  </r>
  <r>
    <s v="NISSAN LEAF 299-1018"/>
    <d v="2026-03-06T11:18:47"/>
    <s v="Velocidad del motor en carretera 55"/>
    <x v="1"/>
    <s v="Engine"/>
    <s v="No"/>
    <n v="0"/>
    <x v="27"/>
    <x v="0"/>
    <x v="0"/>
    <x v="123"/>
    <s v="Vehicle, Battery Electric Vehicle"/>
    <n v="0"/>
    <d v="2026-03-06T11:18:47"/>
    <n v="0"/>
    <n v="0"/>
    <s v=""/>
    <n v="0"/>
    <s v="No"/>
    <e v="#REF!"/>
  </r>
  <r>
    <s v="NISSAN LEAF 299-1018"/>
    <d v="2026-03-06T11:18:47"/>
    <s v="Odómetro 16053"/>
    <x v="1"/>
    <s v="Engine"/>
    <s v="No"/>
    <n v="0"/>
    <x v="11"/>
    <x v="0"/>
    <x v="0"/>
    <x v="1457"/>
    <s v="Vehicle, Battery Electric Vehicle"/>
    <n v="0"/>
    <d v="2026-03-06T11:18:47"/>
    <n v="0"/>
    <n v="0"/>
    <s v=""/>
    <n v="0"/>
    <s v="No"/>
    <e v="#REF!"/>
  </r>
  <r>
    <s v="NISSAN LEAF 299-1018"/>
    <d v="2026-03-06T11:18:47"/>
    <s v="Odómetro sin procesar 16053"/>
    <x v="1"/>
    <s v="Engine"/>
    <s v="No"/>
    <n v="0"/>
    <x v="12"/>
    <x v="0"/>
    <x v="0"/>
    <x v="1457"/>
    <s v="Vehicle, Battery Electric Vehicle"/>
    <n v="0"/>
    <d v="2026-03-06T11:18:47"/>
    <n v="0"/>
    <n v="0"/>
    <s v=""/>
    <n v="0"/>
    <s v="No"/>
    <e v="#REF!"/>
  </r>
  <r>
    <s v="NISSAN LEAF 299-1018"/>
    <d v="2026-03-06T11:18:54"/>
    <s v="Energía de la batería del vehículo eléctrico -3182"/>
    <x v="1"/>
    <s v="Engine"/>
    <s v="No"/>
    <n v="0"/>
    <x v="20"/>
    <x v="0"/>
    <x v="0"/>
    <x v="1458"/>
    <s v="Vehicle, Battery Electric Vehicle"/>
    <n v="0"/>
    <d v="2026-03-06T11:18:54"/>
    <n v="0"/>
    <n v="0"/>
    <s v=""/>
    <n v="0"/>
    <s v="No"/>
    <e v="#REF!"/>
  </r>
  <r>
    <s v="NISSAN LEAF 299-1018"/>
    <d v="2026-03-06T11:18:56"/>
    <s v="Ubicación: 9.96562, -84.25607"/>
    <x v="0"/>
    <s v="GPS"/>
    <s v="Yes"/>
    <n v="0"/>
    <x v="0"/>
    <x v="0"/>
    <x v="0"/>
    <x v="0"/>
    <s v="Vehicle, Battery Electric Vehicle"/>
    <n v="0"/>
    <d v="2026-03-06T11:18:56"/>
    <n v="-84.256069999999994"/>
    <n v="9.9656199999999995"/>
    <s v="CurveSpeedEstimateError"/>
    <n v="48"/>
    <s v="Yes"/>
    <e v="#REF!"/>
  </r>
  <r>
    <s v="NISSAN LEAF 299-1018"/>
    <d v="2026-03-06T11:18:56"/>
    <s v="Velocidad del motor en carretera 48"/>
    <x v="1"/>
    <s v="Engine"/>
    <s v="No"/>
    <n v="0"/>
    <x v="27"/>
    <x v="0"/>
    <x v="0"/>
    <x v="78"/>
    <s v="Vehicle, Battery Electric Vehicle"/>
    <n v="0"/>
    <d v="2026-03-06T11:18:56"/>
    <n v="0"/>
    <n v="0"/>
    <s v=""/>
    <n v="0"/>
    <s v="No"/>
    <e v="#REF!"/>
  </r>
  <r>
    <s v="NISSAN LEAF 299-1018"/>
    <d v="2026-03-06T11:18:59"/>
    <s v=" "/>
    <x v="1"/>
    <s v="Debug"/>
    <s v="No"/>
    <s v="00-07-00-58-02-00-00-00-00-00-00-00-00-00-00"/>
    <x v="0"/>
    <x v="0"/>
    <x v="0"/>
    <x v="0"/>
    <s v="Vehicle, Battery Electric Vehicle"/>
    <n v="0"/>
    <d v="2026-03-06T11:18:59"/>
    <n v="0"/>
    <n v="0"/>
    <s v="61716"/>
    <n v="0"/>
    <s v="No"/>
    <e v="#REF!"/>
  </r>
  <r>
    <s v="NISSAN LEAF 299-1018"/>
    <d v="2026-03-06T11:19:04"/>
    <s v="Ubicación: 9.96573, -84.25508"/>
    <x v="0"/>
    <s v="GPS"/>
    <s v="Yes"/>
    <n v="0"/>
    <x v="0"/>
    <x v="0"/>
    <x v="0"/>
    <x v="0"/>
    <s v="Vehicle, Battery Electric Vehicle"/>
    <n v="0"/>
    <d v="2026-03-06T11:19:04"/>
    <n v="-84.255080000000007"/>
    <n v="9.9657300000000006"/>
    <s v="CurveSpeedEstimateError"/>
    <n v="53"/>
    <s v="Yes"/>
    <e v="#REF!"/>
  </r>
  <r>
    <s v="NISSAN LEAF 299-1018"/>
    <d v="2026-03-06T11:19:13"/>
    <s v="Ubicación: 9.96572, -84.25371"/>
    <x v="0"/>
    <s v="GPS"/>
    <s v="Yes"/>
    <n v="0"/>
    <x v="0"/>
    <x v="0"/>
    <x v="0"/>
    <x v="0"/>
    <s v="Vehicle, Battery Electric Vehicle"/>
    <n v="0"/>
    <d v="2026-03-06T11:19:13"/>
    <n v="-84.253709999999998"/>
    <n v="9.9657199999999992"/>
    <s v="CurveSpeedEstimateError"/>
    <n v="68"/>
    <s v="Yes"/>
    <e v="#REF!"/>
  </r>
  <r>
    <s v="NISSAN LEAF 299-1018"/>
    <d v="2026-03-06T11:19:15"/>
    <s v="Velocidad del motor en carretera 72"/>
    <x v="1"/>
    <s v="Engine"/>
    <s v="No"/>
    <n v="0"/>
    <x v="27"/>
    <x v="0"/>
    <x v="0"/>
    <x v="188"/>
    <s v="Vehicle, Battery Electric Vehicle"/>
    <n v="0"/>
    <d v="2026-03-06T11:19:15"/>
    <n v="0"/>
    <n v="0"/>
    <s v=""/>
    <n v="0"/>
    <s v="No"/>
    <e v="#REF!"/>
  </r>
  <r>
    <s v="NISSAN LEAF 299-1018"/>
    <d v="2026-03-06T11:19:15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19:15"/>
    <n v="0"/>
    <n v="0"/>
    <s v=""/>
    <n v="0"/>
    <s v="No"/>
    <e v="#REF!"/>
  </r>
  <r>
    <s v="NISSAN LEAF 299-1018"/>
    <d v="2026-03-06T11:19:16"/>
    <s v="Energía de la batería del vehículo eléctrico 32603"/>
    <x v="1"/>
    <s v="Engine"/>
    <s v="No"/>
    <n v="0"/>
    <x v="20"/>
    <x v="0"/>
    <x v="0"/>
    <x v="1459"/>
    <s v="Vehicle, Battery Electric Vehicle"/>
    <n v="0"/>
    <d v="2026-03-06T11:19:16"/>
    <n v="0"/>
    <n v="0"/>
    <s v=""/>
    <n v="0"/>
    <s v="No"/>
    <e v="#REF!"/>
  </r>
  <r>
    <s v="NISSAN LEAF 299-1018"/>
    <d v="2026-03-06T11:19:19"/>
    <s v="Ubicación: 9.9654, -84.25269"/>
    <x v="0"/>
    <s v="GPS"/>
    <s v="Yes"/>
    <n v="0"/>
    <x v="0"/>
    <x v="0"/>
    <x v="0"/>
    <x v="0"/>
    <s v="Vehicle, Battery Electric Vehicle"/>
    <n v="0"/>
    <d v="2026-03-06T11:19:19"/>
    <n v="-84.252690000000001"/>
    <n v="9.9654000000000007"/>
    <s v="CurvePositionEstimateError"/>
    <n v="74"/>
    <s v="Yes"/>
    <e v="#REF!"/>
  </r>
  <r>
    <s v="NISSAN LEAF 299-1018"/>
    <d v="2026-03-06T11:19:19"/>
    <s v="Velocidad del motor en carretera 76"/>
    <x v="1"/>
    <s v="Engine"/>
    <s v="No"/>
    <n v="0"/>
    <x v="27"/>
    <x v="0"/>
    <x v="0"/>
    <x v="138"/>
    <s v="Vehicle, Battery Electric Vehicle"/>
    <n v="0"/>
    <d v="2026-03-06T11:19:19"/>
    <n v="0"/>
    <n v="0"/>
    <s v=""/>
    <n v="0"/>
    <s v="No"/>
    <e v="#REF!"/>
  </r>
  <r>
    <s v="NISSAN LEAF 299-1018"/>
    <d v="2026-03-06T11:19:25"/>
    <s v="Ubicación: 9.96475, -84.2518"/>
    <x v="0"/>
    <s v="GPS"/>
    <s v="Yes"/>
    <n v="0"/>
    <x v="0"/>
    <x v="0"/>
    <x v="0"/>
    <x v="0"/>
    <s v="Vehicle, Battery Electric Vehicle"/>
    <n v="0"/>
    <d v="2026-03-06T11:19:25"/>
    <n v="-84.251800000000003"/>
    <n v="9.9647500000000004"/>
    <s v="CurvePositionEstimateError"/>
    <n v="74"/>
    <s v="Yes"/>
    <e v="#REF!"/>
  </r>
  <r>
    <s v="NISSAN LEAF 299-1018"/>
    <d v="2026-03-06T11:19:28"/>
    <s v="Energía de la batería del vehículo eléctrico -8028"/>
    <x v="1"/>
    <s v="Engine"/>
    <s v="No"/>
    <n v="0"/>
    <x v="20"/>
    <x v="0"/>
    <x v="0"/>
    <x v="1460"/>
    <s v="Vehicle, Battery Electric Vehicle"/>
    <n v="0"/>
    <d v="2026-03-06T11:19:28"/>
    <n v="0"/>
    <n v="0"/>
    <s v=""/>
    <n v="0"/>
    <s v="No"/>
    <e v="#REF!"/>
  </r>
  <r>
    <s v="NISSAN LEAF 299-1018"/>
    <d v="2026-03-06T11:19:29"/>
    <s v="Velocidad del motor en carretera 71"/>
    <x v="1"/>
    <s v="Engine"/>
    <s v="No"/>
    <n v="0"/>
    <x v="27"/>
    <x v="0"/>
    <x v="0"/>
    <x v="129"/>
    <s v="Vehicle, Battery Electric Vehicle"/>
    <n v="0"/>
    <d v="2026-03-06T11:19:29"/>
    <n v="0"/>
    <n v="0"/>
    <s v=""/>
    <n v="0"/>
    <s v="No"/>
    <e v="#REF!"/>
  </r>
  <r>
    <s v="NISSAN LEAF 299-1018"/>
    <d v="2026-03-06T11:19:31"/>
    <s v="Ubicación: 9.96388, -84.2512"/>
    <x v="0"/>
    <s v="GPS"/>
    <s v="Yes"/>
    <n v="0"/>
    <x v="0"/>
    <x v="0"/>
    <x v="0"/>
    <x v="0"/>
    <s v="Vehicle, Battery Electric Vehicle"/>
    <n v="0"/>
    <d v="2026-03-06T11:19:31"/>
    <n v="-84.251199999999997"/>
    <n v="9.9638799999999996"/>
    <s v="CurvePositionEstimateError"/>
    <n v="66"/>
    <s v="Yes"/>
    <e v="#REF!"/>
  </r>
  <r>
    <s v="NISSAN LEAF 299-1018"/>
    <d v="2026-03-06T11:19:31"/>
    <s v="Energía de la batería del vehículo eléctrico 36630"/>
    <x v="1"/>
    <s v="Engine"/>
    <s v="No"/>
    <n v="0"/>
    <x v="20"/>
    <x v="0"/>
    <x v="0"/>
    <x v="1461"/>
    <s v="Vehicle, Battery Electric Vehicle"/>
    <n v="0"/>
    <d v="2026-03-06T11:19:31"/>
    <n v="0"/>
    <n v="0"/>
    <s v=""/>
    <n v="0"/>
    <s v="No"/>
    <e v="#REF!"/>
  </r>
  <r>
    <s v="NISSAN LEAF 299-1018"/>
    <d v="2026-03-06T11:19:33"/>
    <s v="Ubicación: 9.96354, -84.25106"/>
    <x v="0"/>
    <s v="GPS"/>
    <s v="Yes"/>
    <n v="0"/>
    <x v="0"/>
    <x v="0"/>
    <x v="0"/>
    <x v="0"/>
    <s v="Vehicle, Battery Electric Vehicle"/>
    <n v="0"/>
    <d v="2026-03-06T11:19:33"/>
    <n v="-84.251059999999995"/>
    <n v="9.9635400000000001"/>
    <s v="CurveSpeedEstimateError"/>
    <n v="76"/>
    <s v="Yes"/>
    <e v="#REF!"/>
  </r>
  <r>
    <s v="NISSAN LEAF 299-1018"/>
    <d v="2026-03-06T11:19:37"/>
    <s v="Ubicación: 9.96278, -84.25077"/>
    <x v="0"/>
    <s v="GPS"/>
    <s v="Yes"/>
    <n v="0"/>
    <x v="0"/>
    <x v="0"/>
    <x v="0"/>
    <x v="0"/>
    <s v="Vehicle, Battery Electric Vehicle"/>
    <n v="0"/>
    <d v="2026-03-06T11:19:37"/>
    <n v="-84.250770000000003"/>
    <n v="9.9627800000000004"/>
    <s v="CurveSpeedEstimateError"/>
    <n v="85"/>
    <s v="Yes"/>
    <e v="#REF!"/>
  </r>
  <r>
    <s v="NISSAN LEAF 299-1018"/>
    <d v="2026-03-06T11:19:41"/>
    <s v="Odómetro 16054"/>
    <x v="1"/>
    <s v="Engine"/>
    <s v="No"/>
    <n v="0"/>
    <x v="11"/>
    <x v="0"/>
    <x v="0"/>
    <x v="1462"/>
    <s v="Vehicle, Battery Electric Vehicle"/>
    <n v="0"/>
    <d v="2026-03-06T11:19:41"/>
    <n v="0"/>
    <n v="0"/>
    <s v=""/>
    <n v="0"/>
    <s v="No"/>
    <e v="#REF!"/>
  </r>
  <r>
    <s v="NISSAN LEAF 299-1018"/>
    <d v="2026-03-06T11:19:41"/>
    <s v="Odómetro sin procesar 16054"/>
    <x v="1"/>
    <s v="Engine"/>
    <s v="No"/>
    <n v="0"/>
    <x v="12"/>
    <x v="0"/>
    <x v="0"/>
    <x v="1462"/>
    <s v="Vehicle, Battery Electric Vehicle"/>
    <n v="0"/>
    <d v="2026-03-06T11:19:41"/>
    <n v="0"/>
    <n v="0"/>
    <s v=""/>
    <n v="0"/>
    <s v="No"/>
    <e v="#REF!"/>
  </r>
  <r>
    <s v="NISSAN LEAF 299-1018"/>
    <d v="2026-03-06T11:19:44"/>
    <s v="Energía de la batería del vehículo eléctrico 36299"/>
    <x v="1"/>
    <s v="Engine"/>
    <s v="No"/>
    <n v="0"/>
    <x v="20"/>
    <x v="0"/>
    <x v="0"/>
    <x v="1463"/>
    <s v="Vehicle, Battery Electric Vehicle"/>
    <n v="0"/>
    <d v="2026-03-06T11:19:44"/>
    <n v="0"/>
    <n v="0"/>
    <s v=""/>
    <n v="0"/>
    <s v="No"/>
    <e v="#REF!"/>
  </r>
  <r>
    <s v="NISSAN LEAF 299-1018"/>
    <d v="2026-03-06T11:19:45"/>
    <s v="Velocidad del motor en carretera 105"/>
    <x v="1"/>
    <s v="Engine"/>
    <s v="No"/>
    <n v="0"/>
    <x v="27"/>
    <x v="0"/>
    <x v="0"/>
    <x v="1129"/>
    <s v="Vehicle, Battery Electric Vehicle"/>
    <n v="0"/>
    <d v="2026-03-06T11:19:45"/>
    <n v="0"/>
    <n v="0"/>
    <s v=""/>
    <n v="0"/>
    <s v="No"/>
    <e v="#REF!"/>
  </r>
  <r>
    <s v="NISSAN LEAF 299-1018"/>
    <d v="2026-03-06T11:19:46"/>
    <s v="Ubicación: 9.96076, -84.25004"/>
    <x v="0"/>
    <s v="GPS"/>
    <s v="Yes"/>
    <n v="0"/>
    <x v="0"/>
    <x v="0"/>
    <x v="0"/>
    <x v="0"/>
    <s v="Vehicle, Battery Electric Vehicle"/>
    <n v="0"/>
    <d v="2026-03-06T11:19:46"/>
    <n v="-84.250039999999998"/>
    <n v="9.9607600000000005"/>
    <s v="CurvePositionEstimateError"/>
    <n v="101"/>
    <s v="Yes"/>
    <e v="#REF!"/>
  </r>
  <r>
    <s v="NISSAN LEAF 299-1018"/>
    <d v="2026-03-06T11:19:46"/>
    <s v="Energía de la batería del vehículo eléctrico -12318"/>
    <x v="1"/>
    <s v="Engine"/>
    <s v="No"/>
    <n v="0"/>
    <x v="20"/>
    <x v="0"/>
    <x v="0"/>
    <x v="1464"/>
    <s v="Vehicle, Battery Electric Vehicle"/>
    <n v="0"/>
    <d v="2026-03-06T11:19:46"/>
    <n v="0"/>
    <n v="0"/>
    <s v=""/>
    <n v="0"/>
    <s v="No"/>
    <e v="#REF!"/>
  </r>
  <r>
    <s v="NISSAN LEAF 299-1018"/>
    <d v="2026-03-06T11:19:48"/>
    <s v="Estado de carga genérico 12.925"/>
    <x v="1"/>
    <s v="Engine"/>
    <s v="No"/>
    <n v="0"/>
    <x v="15"/>
    <x v="0"/>
    <x v="0"/>
    <x v="1465"/>
    <s v="Vehicle, Battery Electric Vehicle"/>
    <n v="0"/>
    <d v="2026-03-06T11:19:48"/>
    <n v="0"/>
    <n v="0"/>
    <s v=""/>
    <n v="0"/>
    <s v="No"/>
    <e v="#REF!"/>
  </r>
  <r>
    <s v="NISSAN LEAF 299-1018"/>
    <d v="2026-03-06T11:19:49"/>
    <s v="Ubicación: 9.96005, -84.24978"/>
    <x v="0"/>
    <s v="GPS"/>
    <s v="Yes"/>
    <n v="0"/>
    <x v="0"/>
    <x v="0"/>
    <x v="0"/>
    <x v="0"/>
    <s v="Vehicle, Battery Electric Vehicle"/>
    <n v="0"/>
    <d v="2026-03-06T11:19:49"/>
    <n v="-84.249780000000001"/>
    <n v="9.9600500000000007"/>
    <s v="CurveSpeedEstimateError"/>
    <n v="98"/>
    <s v="Yes"/>
    <e v="#REF!"/>
  </r>
  <r>
    <s v="NISSAN LEAF 299-1018"/>
    <d v="2026-03-06T11:19:51"/>
    <s v="Temperatura del aire exterior bruto 32"/>
    <x v="1"/>
    <s v="Engine"/>
    <s v="No"/>
    <n v="0"/>
    <x v="22"/>
    <x v="0"/>
    <x v="0"/>
    <x v="1444"/>
    <s v="Vehicle, Battery Electric Vehicle"/>
    <n v="0"/>
    <d v="2026-03-06T11:19:51"/>
    <n v="0"/>
    <n v="0"/>
    <s v=""/>
    <n v="0"/>
    <s v="No"/>
    <e v="#REF!"/>
  </r>
  <r>
    <s v="NISSAN LEAF 299-1018"/>
    <d v="2026-03-06T11:19:54"/>
    <s v="Ubicación: 9.95897, -84.24934"/>
    <x v="0"/>
    <s v="GPS"/>
    <s v="Yes"/>
    <n v="0"/>
    <x v="0"/>
    <x v="0"/>
    <x v="0"/>
    <x v="0"/>
    <s v="Vehicle, Battery Electric Vehicle"/>
    <n v="0"/>
    <d v="2026-03-06T11:19:54"/>
    <n v="-84.249340000000004"/>
    <n v="9.9589700000000008"/>
    <s v="CurveBased"/>
    <n v="92"/>
    <s v="Yes"/>
    <e v="#REF!"/>
  </r>
  <r>
    <s v="NISSAN LEAF 299-1018"/>
    <d v="2026-03-06T11:19:57"/>
    <s v="Velocidad del motor en carretera 91"/>
    <x v="1"/>
    <s v="Engine"/>
    <s v="No"/>
    <n v="0"/>
    <x v="27"/>
    <x v="0"/>
    <x v="0"/>
    <x v="238"/>
    <s v="Vehicle, Battery Electric Vehicle"/>
    <n v="0"/>
    <d v="2026-03-06T11:19:57"/>
    <n v="0"/>
    <n v="0"/>
    <s v=""/>
    <n v="0"/>
    <s v="No"/>
    <e v="#REF!"/>
  </r>
  <r>
    <s v="NISSAN LEAF 299-1018"/>
    <d v="2026-03-06T11:19:59"/>
    <s v="Ubicación: 9.95802, -84.24872"/>
    <x v="0"/>
    <s v="GPS"/>
    <s v="Yes"/>
    <n v="0"/>
    <x v="0"/>
    <x v="0"/>
    <x v="0"/>
    <x v="0"/>
    <s v="Vehicle, Battery Electric Vehicle"/>
    <n v="0"/>
    <d v="2026-03-06T11:19:59"/>
    <n v="-84.248720000000006"/>
    <n v="9.9580199999999994"/>
    <s v="CurvePositionEstimateError"/>
    <n v="90"/>
    <s v="Yes"/>
    <e v="#REF!"/>
  </r>
  <r>
    <s v="NISSAN LEAF 299-1018"/>
    <d v="2026-03-06T11:20:06"/>
    <s v="Ubicación: 9.95684, -84.24757"/>
    <x v="0"/>
    <s v="GPS"/>
    <s v="Yes"/>
    <n v="0"/>
    <x v="0"/>
    <x v="0"/>
    <x v="0"/>
    <x v="0"/>
    <s v="Vehicle, Battery Electric Vehicle"/>
    <n v="0"/>
    <d v="2026-03-06T11:20:06"/>
    <n v="-84.247569999999996"/>
    <n v="9.9568399999999997"/>
    <s v="CurvePositionEstimateError"/>
    <n v="96"/>
    <s v="Yes"/>
    <e v="#REF!"/>
  </r>
  <r>
    <s v="NISSAN LEAF 299-1018"/>
    <d v="2026-03-06T11:20:10"/>
    <s v="Velocidad del motor en carretera 103"/>
    <x v="1"/>
    <s v="Engine"/>
    <s v="No"/>
    <n v="0"/>
    <x v="27"/>
    <x v="0"/>
    <x v="0"/>
    <x v="1314"/>
    <s v="Vehicle, Battery Electric Vehicle"/>
    <n v="0"/>
    <d v="2026-03-06T11:20:10"/>
    <n v="0"/>
    <n v="0"/>
    <s v=""/>
    <n v="0"/>
    <s v="No"/>
    <e v="#REF!"/>
  </r>
  <r>
    <s v="NISSAN LEAF 299-1018"/>
    <d v="2026-03-06T11:20:18"/>
    <s v="Odómetro 16055"/>
    <x v="1"/>
    <s v="Engine"/>
    <s v="No"/>
    <n v="0"/>
    <x v="11"/>
    <x v="0"/>
    <x v="0"/>
    <x v="1466"/>
    <s v="Vehicle, Battery Electric Vehicle"/>
    <n v="0"/>
    <d v="2026-03-06T11:20:18"/>
    <n v="0"/>
    <n v="0"/>
    <s v=""/>
    <n v="0"/>
    <s v="No"/>
    <e v="#REF!"/>
  </r>
  <r>
    <s v="NISSAN LEAF 299-1018"/>
    <d v="2026-03-06T11:20:18"/>
    <s v="Odómetro sin procesar 16055"/>
    <x v="1"/>
    <s v="Engine"/>
    <s v="No"/>
    <n v="0"/>
    <x v="12"/>
    <x v="0"/>
    <x v="0"/>
    <x v="1466"/>
    <s v="Vehicle, Battery Electric Vehicle"/>
    <n v="0"/>
    <d v="2026-03-06T11:20:18"/>
    <n v="0"/>
    <n v="0"/>
    <s v=""/>
    <n v="0"/>
    <s v="No"/>
    <e v="#REF!"/>
  </r>
  <r>
    <s v="NISSAN LEAF 299-1018"/>
    <d v="2026-03-06T11:20:18"/>
    <s v="Energía de la batería del vehículo eléctrico 42869"/>
    <x v="1"/>
    <s v="Engine"/>
    <s v="No"/>
    <n v="0"/>
    <x v="20"/>
    <x v="0"/>
    <x v="0"/>
    <x v="1467"/>
    <s v="Vehicle, Battery Electric Vehicle"/>
    <n v="0"/>
    <d v="2026-03-06T11:20:18"/>
    <n v="0"/>
    <n v="0"/>
    <s v=""/>
    <n v="0"/>
    <s v="No"/>
    <e v="#REF!"/>
  </r>
  <r>
    <s v="NISSAN LEAF 299-1018"/>
    <d v="2026-03-06T11:20:19"/>
    <s v="Ubicación: 9.95463, -84.24518"/>
    <x v="0"/>
    <s v="GPS"/>
    <s v="Yes"/>
    <n v="0"/>
    <x v="0"/>
    <x v="0"/>
    <x v="0"/>
    <x v="0"/>
    <s v="Vehicle, Battery Electric Vehicle"/>
    <n v="0"/>
    <d v="2026-03-06T11:20:19"/>
    <n v="-84.245180000000005"/>
    <n v="9.9546299999999999"/>
    <s v="CurvePositionEstimateError"/>
    <n v="101"/>
    <s v="Yes"/>
    <e v="#REF!"/>
  </r>
  <r>
    <s v="NISSAN LEAF 299-1018"/>
    <d v="2026-03-06T11:20:22"/>
    <s v="Velocidad del motor en carretera 105"/>
    <x v="1"/>
    <s v="Engine"/>
    <s v="No"/>
    <n v="0"/>
    <x v="27"/>
    <x v="0"/>
    <x v="0"/>
    <x v="1129"/>
    <s v="Vehicle, Battery Electric Vehicle"/>
    <n v="0"/>
    <d v="2026-03-06T11:20:22"/>
    <n v="0"/>
    <n v="0"/>
    <s v=""/>
    <n v="0"/>
    <s v="No"/>
    <e v="#REF!"/>
  </r>
  <r>
    <s v="NISSAN LEAF 299-1018"/>
    <d v="2026-03-06T11:20:28"/>
    <s v="Energía de la batería del vehículo eléctrico -10692"/>
    <x v="1"/>
    <s v="Engine"/>
    <s v="No"/>
    <n v="0"/>
    <x v="20"/>
    <x v="0"/>
    <x v="0"/>
    <x v="1468"/>
    <s v="Vehicle, Battery Electric Vehicle"/>
    <n v="0"/>
    <d v="2026-03-06T11:20:28"/>
    <n v="0"/>
    <n v="0"/>
    <s v=""/>
    <n v="0"/>
    <s v="No"/>
    <e v="#REF!"/>
  </r>
  <r>
    <s v="NISSAN LEAF 299-1018"/>
    <d v="2026-03-06T11:20:29"/>
    <s v="Ubicación: 9.95286, -84.24335"/>
    <x v="0"/>
    <s v="GPS"/>
    <s v="Yes"/>
    <n v="0"/>
    <x v="0"/>
    <x v="0"/>
    <x v="0"/>
    <x v="0"/>
    <s v="Vehicle, Battery Electric Vehicle"/>
    <n v="0"/>
    <d v="2026-03-06T11:20:29"/>
    <n v="-84.243350000000007"/>
    <n v="9.9528599999999994"/>
    <s v="CurveSpeedEstimateError"/>
    <n v="96"/>
    <s v="Yes"/>
    <e v="#REF!"/>
  </r>
  <r>
    <s v="NISSAN LEAF 299-1018"/>
    <d v="2026-03-06T11:20:3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20:34"/>
    <n v="0"/>
    <n v="0"/>
    <s v=""/>
    <n v="0"/>
    <s v="No"/>
    <e v="#REF!"/>
  </r>
  <r>
    <s v="NISSAN LEAF 299-1018"/>
    <d v="2026-03-06T11:20:34"/>
    <s v="Velocidad del motor en carretera 91"/>
    <x v="1"/>
    <s v="Engine"/>
    <s v="No"/>
    <n v="0"/>
    <x v="27"/>
    <x v="0"/>
    <x v="0"/>
    <x v="238"/>
    <s v="Vehicle, Battery Electric Vehicle"/>
    <n v="0"/>
    <d v="2026-03-06T11:20:34"/>
    <n v="0"/>
    <n v="0"/>
    <s v=""/>
    <n v="0"/>
    <s v="No"/>
    <e v="#REF!"/>
  </r>
  <r>
    <s v="NISSAN LEAF 299-1018"/>
    <d v="2026-03-06T11:20:36"/>
    <s v="Ubicación: 9.95192, -84.24206"/>
    <x v="0"/>
    <s v="GPS"/>
    <s v="Yes"/>
    <n v="0"/>
    <x v="0"/>
    <x v="0"/>
    <x v="0"/>
    <x v="0"/>
    <s v="Vehicle, Battery Electric Vehicle"/>
    <n v="0"/>
    <d v="2026-03-06T11:20:36"/>
    <n v="-84.242059999999995"/>
    <n v="9.9519199999999994"/>
    <s v="CurvePositionEstimateError"/>
    <n v="88"/>
    <s v="Yes"/>
    <e v="#REF!"/>
  </r>
  <r>
    <s v="NISSAN LEAF 299-1018"/>
    <d v="2026-03-06T11:20:37"/>
    <s v="Energía de la batería del vehículo eléctrico 31020"/>
    <x v="1"/>
    <s v="Engine"/>
    <s v="No"/>
    <n v="0"/>
    <x v="20"/>
    <x v="0"/>
    <x v="0"/>
    <x v="1469"/>
    <s v="Vehicle, Battery Electric Vehicle"/>
    <n v="0"/>
    <d v="2026-03-06T11:20:37"/>
    <n v="0"/>
    <n v="0"/>
    <s v=""/>
    <n v="0"/>
    <s v="No"/>
    <e v="#REF!"/>
  </r>
  <r>
    <s v="NISSAN LEAF 299-1018"/>
    <d v="2026-03-06T11:20:39"/>
    <s v="Velocidad del motor en carretera 94"/>
    <x v="1"/>
    <s v="Engine"/>
    <s v="No"/>
    <n v="0"/>
    <x v="27"/>
    <x v="0"/>
    <x v="0"/>
    <x v="155"/>
    <s v="Vehicle, Battery Electric Vehicle"/>
    <n v="0"/>
    <d v="2026-03-06T11:20:39"/>
    <n v="0"/>
    <n v="0"/>
    <s v=""/>
    <n v="0"/>
    <s v="No"/>
    <e v="#REF!"/>
  </r>
  <r>
    <s v="NISSAN LEAF 299-1018"/>
    <d v="2026-03-06T11:20:40"/>
    <s v="Energía de la batería del vehículo eléctrico -11515"/>
    <x v="1"/>
    <s v="Engine"/>
    <s v="No"/>
    <n v="0"/>
    <x v="20"/>
    <x v="0"/>
    <x v="0"/>
    <x v="1470"/>
    <s v="Vehicle, Battery Electric Vehicle"/>
    <n v="0"/>
    <d v="2026-03-06T11:20:40"/>
    <n v="0"/>
    <n v="0"/>
    <s v=""/>
    <n v="0"/>
    <s v="No"/>
    <e v="#REF!"/>
  </r>
  <r>
    <s v="NISSAN LEAF 299-1018"/>
    <d v="2026-03-06T11:20:41"/>
    <s v="Ubicación: 9.95155, -84.24098"/>
    <x v="0"/>
    <s v="GPS"/>
    <s v="Yes"/>
    <n v="0"/>
    <x v="0"/>
    <x v="0"/>
    <x v="0"/>
    <x v="0"/>
    <s v="Vehicle, Battery Electric Vehicle"/>
    <n v="0"/>
    <d v="2026-03-06T11:20:41"/>
    <n v="-84.240979999999993"/>
    <n v="9.9515499999999992"/>
    <s v="CurvePositionEstimateError"/>
    <n v="90"/>
    <s v="Yes"/>
    <e v="#REF!"/>
  </r>
  <r>
    <s v="NISSAN LEAF 299-1018"/>
    <d v="2026-03-06T11:20:45"/>
    <s v="Ubicación: 9.95132, -84.24014"/>
    <x v="0"/>
    <s v="GPS"/>
    <s v="Yes"/>
    <n v="0"/>
    <x v="0"/>
    <x v="0"/>
    <x v="0"/>
    <x v="0"/>
    <s v="Vehicle, Battery Electric Vehicle"/>
    <n v="0"/>
    <d v="2026-03-06T11:20:45"/>
    <n v="-84.240139999999997"/>
    <n v="9.9513200000000008"/>
    <s v="CurveSpeedEstimateError"/>
    <n v="83"/>
    <s v="Yes"/>
    <e v="#REF!"/>
  </r>
  <r>
    <s v="NISSAN LEAF 299-1018"/>
    <d v="2026-03-06T11:20:50"/>
    <s v="Velocidad del motor en carretera 66"/>
    <x v="1"/>
    <s v="Engine"/>
    <s v="No"/>
    <n v="0"/>
    <x v="27"/>
    <x v="0"/>
    <x v="0"/>
    <x v="76"/>
    <s v="Vehicle, Battery Electric Vehicle"/>
    <n v="0"/>
    <d v="2026-03-06T11:20:50"/>
    <n v="0"/>
    <n v="0"/>
    <s v=""/>
    <n v="0"/>
    <s v="No"/>
    <e v="#REF!"/>
  </r>
  <r>
    <s v="NISSAN LEAF 299-1018"/>
    <d v="2026-03-06T11:20:51"/>
    <s v="Ubicación: 9.95102, -84.23908"/>
    <x v="0"/>
    <s v="GPS"/>
    <s v="Yes"/>
    <n v="0"/>
    <x v="0"/>
    <x v="0"/>
    <x v="0"/>
    <x v="0"/>
    <s v="Vehicle, Battery Electric Vehicle"/>
    <n v="0"/>
    <d v="2026-03-06T11:20:51"/>
    <n v="-84.239080000000001"/>
    <n v="9.9510199999999998"/>
    <s v="CurveSpeedEstimateError"/>
    <n v="63"/>
    <s v="Yes"/>
    <e v="#REF!"/>
  </r>
  <r>
    <s v="NISSAN LEAF 299-1018"/>
    <d v="2026-03-06T11:20:52"/>
    <s v="Temperatura del aire exterior bruto 31"/>
    <x v="1"/>
    <s v="Engine"/>
    <s v="No"/>
    <n v="0"/>
    <x v="22"/>
    <x v="0"/>
    <x v="0"/>
    <x v="785"/>
    <s v="Vehicle, Battery Electric Vehicle"/>
    <n v="0"/>
    <d v="2026-03-06T11:20:52"/>
    <n v="0"/>
    <n v="0"/>
    <s v=""/>
    <n v="0"/>
    <s v="No"/>
    <e v="#REF!"/>
  </r>
  <r>
    <s v="NISSAN LEAF 299-1018"/>
    <d v="2026-03-06T11:20:52"/>
    <s v=" "/>
    <x v="1"/>
    <s v="Debug"/>
    <s v="No"/>
    <s v="E0-D2-EA-FF-C0-AF-15-00-0E-DD-0D-00-00-00-00"/>
    <x v="0"/>
    <x v="0"/>
    <x v="0"/>
    <x v="0"/>
    <s v="Vehicle, Battery Electric Vehicle"/>
    <n v="0"/>
    <d v="2026-03-06T11:20:52"/>
    <n v="0"/>
    <n v="0"/>
    <s v="61927"/>
    <n v="0"/>
    <s v="No"/>
    <e v="#REF!"/>
  </r>
  <r>
    <s v="NISSAN LEAF 299-1018"/>
    <d v="2026-03-06T11:20:53"/>
    <s v="Energía de la batería del vehículo eléctrico -41527"/>
    <x v="1"/>
    <s v="Engine"/>
    <s v="No"/>
    <n v="0"/>
    <x v="20"/>
    <x v="0"/>
    <x v="0"/>
    <x v="1471"/>
    <s v="Vehicle, Battery Electric Vehicle"/>
    <n v="0"/>
    <d v="2026-03-06T11:20:53"/>
    <n v="0"/>
    <n v="0"/>
    <s v=""/>
    <n v="0"/>
    <s v="No"/>
    <e v="#REF!"/>
  </r>
  <r>
    <s v="NISSAN LEAF 299-1018"/>
    <d v="2026-03-06T11:20:53"/>
    <s v="Ubicación: 9.95094, -84.23883"/>
    <x v="0"/>
    <s v="GPS"/>
    <s v="Yes"/>
    <n v="0"/>
    <x v="0"/>
    <x v="0"/>
    <x v="0"/>
    <x v="0"/>
    <s v="Vehicle, Battery Electric Vehicle"/>
    <n v="0"/>
    <d v="2026-03-06T11:20:53"/>
    <n v="-84.238829999999993"/>
    <n v="9.9509399999999992"/>
    <s v="CurveSpeedEstimateError"/>
    <n v="44"/>
    <s v="Yes"/>
    <e v="#REF!"/>
  </r>
  <r>
    <s v="NISSAN LEAF 299-1018"/>
    <d v="2026-03-06T11:20:53"/>
    <s v=" "/>
    <x v="1"/>
    <s v="Debug"/>
    <s v="No"/>
    <s v="4E-BB-E9-FF-6E-3D-15-00-11-D5-0E-00-00-00-00"/>
    <x v="0"/>
    <x v="0"/>
    <x v="0"/>
    <x v="0"/>
    <s v="Vehicle, Battery Electric Vehicle"/>
    <n v="0"/>
    <d v="2026-03-06T11:20:53"/>
    <n v="0"/>
    <n v="0"/>
    <s v="61927"/>
    <n v="0"/>
    <s v="No"/>
    <e v="#REF!"/>
  </r>
  <r>
    <s v="NISSAN LEAF 299-1018"/>
    <d v="2026-03-06T11:20:53"/>
    <s v="Señal de giro hacia la izquierda (1. En) 1"/>
    <x v="1"/>
    <s v="Engine"/>
    <s v="No"/>
    <n v="0"/>
    <x v="31"/>
    <x v="0"/>
    <x v="0"/>
    <x v="1"/>
    <s v="Vehicle, Battery Electric Vehicle"/>
    <n v="0"/>
    <d v="2026-03-06T11:20:53"/>
    <n v="0"/>
    <n v="0"/>
    <s v=""/>
    <n v="0"/>
    <s v="No"/>
    <e v="#REF!"/>
  </r>
  <r>
    <s v="NISSAN LEAF 299-1018"/>
    <d v="2026-03-06T11:20:54"/>
    <s v=" "/>
    <x v="1"/>
    <s v="Debug"/>
    <s v="No"/>
    <s v="47-B5-E8-FF-04-1E-15-00-E2-DB-0F-00-00-00-00"/>
    <x v="0"/>
    <x v="0"/>
    <x v="0"/>
    <x v="0"/>
    <s v="Vehicle, Battery Electric Vehicle"/>
    <n v="0"/>
    <d v="2026-03-06T11:20:54"/>
    <n v="0"/>
    <n v="0"/>
    <s v="61927"/>
    <n v="0"/>
    <s v="No"/>
    <e v="#REF!"/>
  </r>
  <r>
    <s v="NISSAN LEAF 299-1018"/>
    <d v="2026-03-06T11:20:55"/>
    <s v="Ubicación: 9.95091, -84.23867"/>
    <x v="0"/>
    <s v="GPS"/>
    <s v="Yes"/>
    <n v="0"/>
    <x v="0"/>
    <x v="0"/>
    <x v="0"/>
    <x v="0"/>
    <s v="Vehicle, Battery Electric Vehicle"/>
    <n v="0"/>
    <d v="2026-03-06T11:20:55"/>
    <n v="-84.238669999999999"/>
    <n v="9.9509100000000004"/>
    <s v="CurveSpeed"/>
    <n v="26"/>
    <s v="Yes"/>
    <e v="#REF!"/>
  </r>
  <r>
    <s v="NISSAN LEAF 299-1018"/>
    <d v="2026-03-06T11:20:55"/>
    <s v="Velocidad del motor en carretera 23"/>
    <x v="1"/>
    <s v="Engine"/>
    <s v="No"/>
    <n v="0"/>
    <x v="27"/>
    <x v="0"/>
    <x v="0"/>
    <x v="33"/>
    <s v="Vehicle, Battery Electric Vehicle"/>
    <n v="0"/>
    <d v="2026-03-06T11:20:55"/>
    <n v="0"/>
    <n v="0"/>
    <s v=""/>
    <n v="0"/>
    <s v="No"/>
    <e v="#REF!"/>
  </r>
  <r>
    <s v="NISSAN LEAF 299-1018"/>
    <d v="2026-03-06T11:20:57"/>
    <s v="Ubicación: 9.9509, -84.23856"/>
    <x v="0"/>
    <s v="GPS"/>
    <s v="Yes"/>
    <n v="0"/>
    <x v="0"/>
    <x v="0"/>
    <x v="0"/>
    <x v="0"/>
    <s v="Vehicle, Battery Electric Vehicle"/>
    <n v="0"/>
    <d v="2026-03-06T11:20:57"/>
    <n v="-84.238560000000007"/>
    <n v="9.9509000000000007"/>
    <s v="CurveSpeedEstimateError"/>
    <n v="20"/>
    <s v="Yes"/>
    <e v="#REF!"/>
  </r>
  <r>
    <s v="NISSAN LEAF 299-1018"/>
    <d v="2026-03-06T11:20:58"/>
    <s v="Señal de giro hacia la izquierda (1. En) 0"/>
    <x v="1"/>
    <s v="Engine"/>
    <s v="No"/>
    <n v="0"/>
    <x v="31"/>
    <x v="0"/>
    <x v="0"/>
    <x v="7"/>
    <s v="Vehicle, Battery Electric Vehicle"/>
    <n v="0"/>
    <d v="2026-03-06T11:20:58"/>
    <n v="0"/>
    <n v="0"/>
    <s v=""/>
    <n v="0"/>
    <s v="No"/>
    <e v="#REF!"/>
  </r>
  <r>
    <s v="NISSAN LEAF 299-1018"/>
    <d v="2026-03-06T11:21:00"/>
    <s v="Ubicación: 9.95088, -84.23841"/>
    <x v="0"/>
    <s v="GPS"/>
    <s v="Yes"/>
    <n v="0"/>
    <x v="0"/>
    <x v="0"/>
    <x v="0"/>
    <x v="0"/>
    <s v="Vehicle, Battery Electric Vehicle"/>
    <n v="0"/>
    <d v="2026-03-06T11:21:00"/>
    <n v="-84.238410000000002"/>
    <n v="9.9508799999999997"/>
    <s v="CurveSpeedEstimateError"/>
    <n v="20"/>
    <s v="Yes"/>
    <e v="#REF!"/>
  </r>
  <r>
    <s v="NISSAN LEAF 299-1018"/>
    <d v="2026-03-06T11:21:02"/>
    <s v="Velocidad del motor en carretera 21"/>
    <x v="1"/>
    <s v="Engine"/>
    <s v="No"/>
    <n v="0"/>
    <x v="27"/>
    <x v="0"/>
    <x v="0"/>
    <x v="101"/>
    <s v="Vehicle, Battery Electric Vehicle"/>
    <n v="0"/>
    <d v="2026-03-06T11:21:02"/>
    <n v="0"/>
    <n v="0"/>
    <s v=""/>
    <n v="0"/>
    <s v="No"/>
    <e v="#REF!"/>
  </r>
  <r>
    <s v="NISSAN LEAF 299-1018"/>
    <d v="2026-03-06T11:21:04"/>
    <s v="Ubicación: 9.95083, -84.23823"/>
    <x v="0"/>
    <s v="GPS"/>
    <s v="Yes"/>
    <n v="0"/>
    <x v="0"/>
    <x v="0"/>
    <x v="0"/>
    <x v="0"/>
    <s v="Vehicle, Battery Electric Vehicle"/>
    <n v="0"/>
    <d v="2026-03-06T11:21:04"/>
    <n v="-84.238230000000001"/>
    <n v="9.9508299999999998"/>
    <s v="CurveSpeed"/>
    <n v="15"/>
    <s v="Yes"/>
    <e v="#REF!"/>
  </r>
  <r>
    <s v="NISSAN LEAF 299-1018"/>
    <d v="2026-03-06T11:21:06"/>
    <s v="Energía de la batería del vehículo eléctrico 22311"/>
    <x v="1"/>
    <s v="Engine"/>
    <s v="No"/>
    <n v="0"/>
    <x v="20"/>
    <x v="0"/>
    <x v="0"/>
    <x v="1472"/>
    <s v="Vehicle, Battery Electric Vehicle"/>
    <n v="0"/>
    <d v="2026-03-06T11:21:06"/>
    <n v="0"/>
    <n v="0"/>
    <s v=""/>
    <n v="0"/>
    <s v="No"/>
    <e v="#REF!"/>
  </r>
  <r>
    <s v="NISSAN LEAF 299-1018"/>
    <d v="2026-03-06T11:21:06"/>
    <s v="Ubicación: 9.95079, -84.2381"/>
    <x v="0"/>
    <s v="GPS"/>
    <s v="Yes"/>
    <n v="0"/>
    <x v="0"/>
    <x v="0"/>
    <x v="0"/>
    <x v="0"/>
    <s v="Vehicle, Battery Electric Vehicle"/>
    <n v="0"/>
    <d v="2026-03-06T11:21:06"/>
    <n v="-84.238100000000003"/>
    <n v="9.9507899999999996"/>
    <s v="CurveSpeedEstimateError"/>
    <n v="31"/>
    <s v="Yes"/>
    <e v="#REF!"/>
  </r>
  <r>
    <s v="NISSAN LEAF 299-1018"/>
    <d v="2026-03-06T11:21:09"/>
    <s v="Odómetro 16056"/>
    <x v="1"/>
    <s v="Engine"/>
    <s v="No"/>
    <n v="0"/>
    <x v="11"/>
    <x v="0"/>
    <x v="0"/>
    <x v="1473"/>
    <s v="Vehicle, Battery Electric Vehicle"/>
    <n v="0"/>
    <d v="2026-03-06T11:21:09"/>
    <n v="0"/>
    <n v="0"/>
    <s v=""/>
    <n v="0"/>
    <s v="No"/>
    <e v="#REF!"/>
  </r>
  <r>
    <s v="NISSAN LEAF 299-1018"/>
    <d v="2026-03-06T11:21:09"/>
    <s v="Odómetro sin procesar 16056"/>
    <x v="1"/>
    <s v="Engine"/>
    <s v="No"/>
    <n v="0"/>
    <x v="12"/>
    <x v="0"/>
    <x v="0"/>
    <x v="1473"/>
    <s v="Vehicle, Battery Electric Vehicle"/>
    <n v="0"/>
    <d v="2026-03-06T11:21:09"/>
    <n v="0"/>
    <n v="0"/>
    <s v=""/>
    <n v="0"/>
    <s v="No"/>
    <e v="#REF!"/>
  </r>
  <r>
    <s v="NISSAN LEAF 299-1018"/>
    <d v="2026-03-06T11:21:09"/>
    <s v="Ubicación: 9.95071, -84.23781"/>
    <x v="0"/>
    <s v="GPS"/>
    <s v="Yes"/>
    <n v="0"/>
    <x v="0"/>
    <x v="0"/>
    <x v="0"/>
    <x v="0"/>
    <s v="Vehicle, Battery Electric Vehicle"/>
    <n v="0"/>
    <d v="2026-03-06T11:21:09"/>
    <n v="-84.237809999999996"/>
    <n v="9.9507100000000008"/>
    <s v="CurveSpeedEstimateError"/>
    <n v="44"/>
    <s v="Yes"/>
    <e v="#REF!"/>
  </r>
  <r>
    <s v="NISSAN LEAF 299-1018"/>
    <d v="2026-03-06T11:21:09"/>
    <s v="Velocidad del motor en carretera 48"/>
    <x v="1"/>
    <s v="Engine"/>
    <s v="No"/>
    <n v="0"/>
    <x v="27"/>
    <x v="0"/>
    <x v="0"/>
    <x v="78"/>
    <s v="Vehicle, Battery Electric Vehicle"/>
    <n v="0"/>
    <d v="2026-03-06T11:21:09"/>
    <n v="0"/>
    <n v="0"/>
    <s v=""/>
    <n v="0"/>
    <s v="No"/>
    <e v="#REF!"/>
  </r>
  <r>
    <s v="NISSAN LEAF 299-1018"/>
    <d v="2026-03-06T11:21:12"/>
    <s v="Velocidad del motor en carretera 57"/>
    <x v="1"/>
    <s v="Engine"/>
    <s v="No"/>
    <n v="0"/>
    <x v="27"/>
    <x v="0"/>
    <x v="0"/>
    <x v="469"/>
    <s v="Vehicle, Battery Electric Vehicle"/>
    <n v="0"/>
    <d v="2026-03-06T11:21:12"/>
    <n v="0"/>
    <n v="0"/>
    <s v=""/>
    <n v="0"/>
    <s v="No"/>
    <e v="#REF!"/>
  </r>
  <r>
    <s v="NISSAN LEAF 299-1018"/>
    <d v="2026-03-06T11:21:14"/>
    <s v="Ubicación: 9.95055, -84.23717"/>
    <x v="0"/>
    <s v="GPS"/>
    <s v="Yes"/>
    <n v="0"/>
    <x v="0"/>
    <x v="0"/>
    <x v="0"/>
    <x v="0"/>
    <s v="Vehicle, Battery Electric Vehicle"/>
    <n v="0"/>
    <d v="2026-03-06T11:21:14"/>
    <n v="-84.237170000000006"/>
    <n v="9.9505499999999998"/>
    <s v="CurveSpeedEstimateError"/>
    <n v="57"/>
    <s v="Yes"/>
    <e v="#REF!"/>
  </r>
  <r>
    <s v="NISSAN LEAF 299-1018"/>
    <d v="2026-03-06T11:21:18"/>
    <s v="Ubicación: 9.95042, -84.2366"/>
    <x v="0"/>
    <s v="GPS"/>
    <s v="Yes"/>
    <n v="0"/>
    <x v="0"/>
    <x v="0"/>
    <x v="0"/>
    <x v="0"/>
    <s v="Vehicle, Battery Electric Vehicle"/>
    <n v="0"/>
    <d v="2026-03-06T11:21:18"/>
    <n v="-84.236599999999996"/>
    <n v="9.9504199999999994"/>
    <s v="CurveSpeedEstimateError"/>
    <n v="57"/>
    <s v="Yes"/>
    <e v="#REF!"/>
  </r>
  <r>
    <s v="NISSAN LEAF 299-1018"/>
    <d v="2026-03-06T11:21:23"/>
    <s v="Energía de la batería del vehículo eléctrico 17482"/>
    <x v="1"/>
    <s v="Engine"/>
    <s v="No"/>
    <n v="0"/>
    <x v="20"/>
    <x v="0"/>
    <x v="0"/>
    <x v="1474"/>
    <s v="Vehicle, Battery Electric Vehicle"/>
    <n v="0"/>
    <d v="2026-03-06T11:21:23"/>
    <n v="0"/>
    <n v="0"/>
    <s v=""/>
    <n v="0"/>
    <s v="No"/>
    <e v="#REF!"/>
  </r>
  <r>
    <s v="NISSAN LEAF 299-1018"/>
    <d v="2026-03-06T11:21:23"/>
    <s v="Velocidad del motor en carretera 65"/>
    <x v="1"/>
    <s v="Engine"/>
    <s v="No"/>
    <n v="0"/>
    <x v="27"/>
    <x v="0"/>
    <x v="0"/>
    <x v="339"/>
    <s v="Vehicle, Battery Electric Vehicle"/>
    <n v="0"/>
    <d v="2026-03-06T11:21:23"/>
    <n v="0"/>
    <n v="0"/>
    <s v=""/>
    <n v="0"/>
    <s v="No"/>
    <e v="#REF!"/>
  </r>
  <r>
    <s v="NISSAN LEAF 299-1018"/>
    <d v="2026-03-06T11:21:25"/>
    <s v="Ubicación: 9.95013, -84.23556"/>
    <x v="0"/>
    <s v="GPS"/>
    <s v="Yes"/>
    <n v="0"/>
    <x v="0"/>
    <x v="0"/>
    <x v="0"/>
    <x v="0"/>
    <s v="Vehicle, Battery Electric Vehicle"/>
    <n v="0"/>
    <d v="2026-03-06T11:21:25"/>
    <n v="-84.235560000000007"/>
    <n v="9.9501299999999997"/>
    <s v="CurveBased"/>
    <n v="65"/>
    <s v="Yes"/>
    <e v="#REF!"/>
  </r>
  <r>
    <s v="NISSAN LEAF 299-1018"/>
    <d v="2026-03-06T11:21:29"/>
    <s v="Energía de la batería del vehículo eléctrico -35616"/>
    <x v="1"/>
    <s v="Engine"/>
    <s v="No"/>
    <n v="0"/>
    <x v="20"/>
    <x v="0"/>
    <x v="0"/>
    <x v="1475"/>
    <s v="Vehicle, Battery Electric Vehicle"/>
    <n v="0"/>
    <d v="2026-03-06T11:21:29"/>
    <n v="0"/>
    <n v="0"/>
    <s v=""/>
    <n v="0"/>
    <s v="No"/>
    <e v="#REF!"/>
  </r>
  <r>
    <s v="NISSAN LEAF 299-1018"/>
    <d v="2026-03-06T11:21:32"/>
    <s v="Ubicación: 9.9497, -84.23462"/>
    <x v="0"/>
    <s v="GPS"/>
    <s v="Yes"/>
    <n v="0"/>
    <x v="0"/>
    <x v="0"/>
    <x v="0"/>
    <x v="0"/>
    <s v="Vehicle, Battery Electric Vehicle"/>
    <n v="0"/>
    <d v="2026-03-06T11:21:32"/>
    <n v="-84.234620000000007"/>
    <n v="9.9497"/>
    <s v="CurvePositionEstimateError"/>
    <n v="52"/>
    <s v="Yes"/>
    <e v="#REF!"/>
  </r>
  <r>
    <s v="NISSAN LEAF 299-1018"/>
    <d v="2026-03-06T11:21:40"/>
    <s v="Ubicación: 9.94913, -84.23384"/>
    <x v="0"/>
    <s v="GPS"/>
    <s v="Yes"/>
    <n v="0"/>
    <x v="0"/>
    <x v="0"/>
    <x v="0"/>
    <x v="0"/>
    <s v="Vehicle, Battery Electric Vehicle"/>
    <n v="0"/>
    <d v="2026-03-06T11:21:40"/>
    <n v="-84.233840000000001"/>
    <n v="9.9491300000000003"/>
    <s v="CurvePositionEstimateError"/>
    <n v="42"/>
    <s v="Yes"/>
    <e v="#REF!"/>
  </r>
  <r>
    <s v="NISSAN LEAF 299-1018"/>
    <d v="2026-03-06T11:2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21:44"/>
    <n v="0"/>
    <n v="0"/>
    <s v=""/>
    <n v="0"/>
    <s v="No"/>
    <e v="#REF!"/>
  </r>
  <r>
    <s v="NISSAN LEAF 299-1018"/>
    <d v="2026-03-06T11:21:44"/>
    <s v=" "/>
    <x v="1"/>
    <s v="Debug"/>
    <s v="No"/>
    <s v="50-33-1D-11-44-E4-02"/>
    <x v="0"/>
    <x v="0"/>
    <x v="0"/>
    <x v="0"/>
    <s v="Vehicle, Battery Electric Vehicle"/>
    <n v="0"/>
    <d v="2026-03-06T11:21:44"/>
    <n v="0"/>
    <n v="0"/>
    <s v="40012"/>
    <n v="0"/>
    <s v="No"/>
    <e v="#REF!"/>
  </r>
  <r>
    <s v="NISSAN LEAF 299-1018"/>
    <d v="2026-03-06T11:21:44"/>
    <s v="Intensidad de la señal del módem celular 71"/>
    <x v="1"/>
    <s v="Engine"/>
    <s v="No"/>
    <n v="0"/>
    <x v="26"/>
    <x v="0"/>
    <x v="0"/>
    <x v="94"/>
    <s v="Vehicle, Battery Electric Vehicle"/>
    <n v="0"/>
    <d v="2026-03-06T11:21:44"/>
    <n v="0"/>
    <n v="0"/>
    <s v=""/>
    <n v="0"/>
    <s v="No"/>
    <e v="#REF!"/>
  </r>
  <r>
    <s v="NISSAN LEAF 299-1018"/>
    <d v="2026-03-06T11:21:48"/>
    <s v="Ubicación: 9.94864, -84.23335"/>
    <x v="0"/>
    <s v="GPS"/>
    <s v="Yes"/>
    <n v="0"/>
    <x v="0"/>
    <x v="0"/>
    <x v="0"/>
    <x v="0"/>
    <s v="Vehicle, Battery Electric Vehicle"/>
    <n v="0"/>
    <d v="2026-03-06T11:21:48"/>
    <n v="-84.233350000000002"/>
    <n v="9.9486399999999993"/>
    <s v="CurvePositionEstimateError"/>
    <n v="29"/>
    <s v="Yes"/>
    <e v="#REF!"/>
  </r>
  <r>
    <s v="NISSAN LEAF 299-1018"/>
    <d v="2026-03-06T11:21:51"/>
    <s v=" "/>
    <x v="1"/>
    <s v="Debug"/>
    <s v="No"/>
    <s v="EA-00-00-00-00-00-00-00-00-00-00-00-00-00-00"/>
    <x v="0"/>
    <x v="0"/>
    <x v="0"/>
    <x v="0"/>
    <s v="Vehicle, Battery Electric Vehicle"/>
    <n v="0"/>
    <d v="2026-03-06T11:21:51"/>
    <n v="0"/>
    <n v="0"/>
    <s v="50246"/>
    <n v="0"/>
    <s v="No"/>
    <e v="#REF!"/>
  </r>
  <r>
    <s v="NISSAN LEAF 299-1018"/>
    <d v="2026-03-06T11:21:51"/>
    <s v="Velocidad del motor en carretera 25"/>
    <x v="1"/>
    <s v="Engine"/>
    <s v="No"/>
    <n v="0"/>
    <x v="27"/>
    <x v="0"/>
    <x v="0"/>
    <x v="44"/>
    <s v="Vehicle, Battery Electric Vehicle"/>
    <n v="0"/>
    <d v="2026-03-06T11:21:51"/>
    <n v="0"/>
    <n v="0"/>
    <s v=""/>
    <n v="0"/>
    <s v="No"/>
    <e v="#REF!"/>
  </r>
  <r>
    <s v="NISSAN LEAF 299-1018"/>
    <d v="2026-03-06T11:21:56"/>
    <s v=" "/>
    <x v="1"/>
    <s v="Debug"/>
    <s v="No"/>
    <s v="92-00-00-00-00-00-00-00-00-00-00-00-00-00-00"/>
    <x v="0"/>
    <x v="0"/>
    <x v="0"/>
    <x v="0"/>
    <s v="Vehicle, Battery Electric Vehicle"/>
    <n v="0"/>
    <d v="2026-03-06T11:21:56"/>
    <n v="0"/>
    <n v="0"/>
    <s v="50246"/>
    <n v="0"/>
    <s v="No"/>
    <e v="#REF!"/>
  </r>
  <r>
    <s v="NISSAN LEAF 299-1018"/>
    <d v="2026-03-06T11:21:56"/>
    <s v="Ubicación: 9.94824, -84.23301"/>
    <x v="0"/>
    <s v="GPS"/>
    <s v="Yes"/>
    <n v="0"/>
    <x v="0"/>
    <x v="0"/>
    <x v="0"/>
    <x v="0"/>
    <s v="Vehicle, Battery Electric Vehicle"/>
    <n v="0"/>
    <d v="2026-03-06T11:21:56"/>
    <n v="-84.233009999999993"/>
    <n v="9.9482400000000002"/>
    <s v="CurveSpeedEstimateError"/>
    <n v="26"/>
    <s v="Yes"/>
    <e v="#REF!"/>
  </r>
  <r>
    <s v="NISSAN LEAF 299-1018"/>
    <d v="2026-03-06T11:21:58"/>
    <s v="Velocidad del motor en carretera 28"/>
    <x v="1"/>
    <s v="Engine"/>
    <s v="No"/>
    <n v="0"/>
    <x v="27"/>
    <x v="0"/>
    <x v="0"/>
    <x v="111"/>
    <s v="Vehicle, Battery Electric Vehicle"/>
    <n v="0"/>
    <d v="2026-03-06T11:21:58"/>
    <n v="0"/>
    <n v="0"/>
    <s v=""/>
    <n v="0"/>
    <s v="No"/>
    <e v="#REF!"/>
  </r>
  <r>
    <s v="NISSAN LEAF 299-1018"/>
    <d v="2026-03-06T11:22:01"/>
    <s v="Ubicación: 9.94796, -84.23277"/>
    <x v="0"/>
    <s v="GPS"/>
    <s v="Yes"/>
    <n v="0"/>
    <x v="0"/>
    <x v="0"/>
    <x v="0"/>
    <x v="0"/>
    <s v="Vehicle, Battery Electric Vehicle"/>
    <n v="0"/>
    <d v="2026-03-06T11:22:01"/>
    <n v="-84.232770000000002"/>
    <n v="9.9479600000000001"/>
    <s v="CurveSpeedEstimateError"/>
    <n v="33"/>
    <s v="Yes"/>
    <e v="#REF!"/>
  </r>
  <r>
    <s v="NISSAN LEAF 299-1018"/>
    <d v="2026-03-06T11:22:02"/>
    <s v="Velocidad del motor en carretera 39"/>
    <x v="1"/>
    <s v="Engine"/>
    <s v="No"/>
    <n v="0"/>
    <x v="27"/>
    <x v="0"/>
    <x v="0"/>
    <x v="67"/>
    <s v="Vehicle, Battery Electric Vehicle"/>
    <n v="0"/>
    <d v="2026-03-06T11:22:02"/>
    <n v="0"/>
    <n v="0"/>
    <s v=""/>
    <n v="0"/>
    <s v="No"/>
    <e v="#REF!"/>
  </r>
  <r>
    <s v="NISSAN LEAF 299-1018"/>
    <d v="2026-03-06T11:22:11"/>
    <s v="Ubicación: 9.94711, -84.23208"/>
    <x v="0"/>
    <s v="GPS"/>
    <s v="Yes"/>
    <n v="0"/>
    <x v="0"/>
    <x v="0"/>
    <x v="0"/>
    <x v="0"/>
    <s v="Vehicle, Battery Electric Vehicle"/>
    <n v="0"/>
    <d v="2026-03-06T11:22:11"/>
    <n v="-84.232079999999996"/>
    <n v="9.9471100000000003"/>
    <s v="CurvePositionEstimateError"/>
    <n v="50"/>
    <s v="Yes"/>
    <e v="#REF!"/>
  </r>
  <r>
    <s v="NISSAN LEAF 299-1018"/>
    <d v="2026-03-06T11:22:23"/>
    <s v="Energía de la batería del vehículo eléctrico 17622"/>
    <x v="1"/>
    <s v="Engine"/>
    <s v="No"/>
    <n v="0"/>
    <x v="20"/>
    <x v="0"/>
    <x v="0"/>
    <x v="1476"/>
    <s v="Vehicle, Battery Electric Vehicle"/>
    <n v="0"/>
    <d v="2026-03-06T11:22:23"/>
    <n v="0"/>
    <n v="0"/>
    <s v=""/>
    <n v="0"/>
    <s v="No"/>
    <e v="#REF!"/>
  </r>
  <r>
    <s v="NISSAN LEAF 299-1018"/>
    <d v="2026-03-06T11:22:23"/>
    <s v="Ubicación: 9.94581, -84.23101"/>
    <x v="0"/>
    <s v="GPS"/>
    <s v="Yes"/>
    <n v="0"/>
    <x v="0"/>
    <x v="0"/>
    <x v="0"/>
    <x v="0"/>
    <s v="Vehicle, Battery Electric Vehicle"/>
    <n v="0"/>
    <d v="2026-03-06T11:22:23"/>
    <n v="-84.231009999999998"/>
    <n v="9.9458099999999998"/>
    <s v="CurvePositionEstimateError"/>
    <n v="63"/>
    <s v="Yes"/>
    <e v="#REF!"/>
  </r>
  <r>
    <s v="NISSAN LEAF 299-1018"/>
    <d v="2026-03-06T11:22:24"/>
    <s v="Velocidad del motor en carretera 64"/>
    <x v="1"/>
    <s v="Engine"/>
    <s v="No"/>
    <n v="0"/>
    <x v="27"/>
    <x v="0"/>
    <x v="0"/>
    <x v="133"/>
    <s v="Vehicle, Battery Electric Vehicle"/>
    <n v="0"/>
    <d v="2026-03-06T11:22:24"/>
    <n v="0"/>
    <n v="0"/>
    <s v=""/>
    <n v="0"/>
    <s v="No"/>
    <e v="#REF!"/>
  </r>
  <r>
    <s v="NISSAN LEAF 299-1018"/>
    <d v="2026-03-06T11:22:24"/>
    <s v="Odómetro 16057"/>
    <x v="1"/>
    <s v="Engine"/>
    <s v="No"/>
    <n v="0"/>
    <x v="11"/>
    <x v="0"/>
    <x v="0"/>
    <x v="1477"/>
    <s v="Vehicle, Battery Electric Vehicle"/>
    <n v="0"/>
    <d v="2026-03-06T11:22:24"/>
    <n v="0"/>
    <n v="0"/>
    <s v=""/>
    <n v="0"/>
    <s v="No"/>
    <e v="#REF!"/>
  </r>
  <r>
    <s v="NISSAN LEAF 299-1018"/>
    <d v="2026-03-06T11:22:24"/>
    <s v="Odómetro sin procesar 16057"/>
    <x v="1"/>
    <s v="Engine"/>
    <s v="No"/>
    <n v="0"/>
    <x v="12"/>
    <x v="0"/>
    <x v="0"/>
    <x v="1477"/>
    <s v="Vehicle, Battery Electric Vehicle"/>
    <n v="0"/>
    <d v="2026-03-06T11:22:24"/>
    <n v="0"/>
    <n v="0"/>
    <s v=""/>
    <n v="0"/>
    <s v="No"/>
    <e v="#REF!"/>
  </r>
  <r>
    <s v="NISSAN LEAF 299-1018"/>
    <d v="2026-03-06T11:22:27"/>
    <s v="Velocidad del motor en carretera 61"/>
    <x v="1"/>
    <s v="Engine"/>
    <s v="No"/>
    <n v="0"/>
    <x v="27"/>
    <x v="0"/>
    <x v="0"/>
    <x v="307"/>
    <s v="Vehicle, Battery Electric Vehicle"/>
    <n v="0"/>
    <d v="2026-03-06T11:22:27"/>
    <n v="0"/>
    <n v="0"/>
    <s v=""/>
    <n v="0"/>
    <s v="No"/>
    <e v="#REF!"/>
  </r>
  <r>
    <s v="NISSAN LEAF 299-1018"/>
    <d v="2026-03-06T11:22:28"/>
    <s v="Ubicación: 9.94521, -84.23052"/>
    <x v="0"/>
    <s v="GPS"/>
    <s v="Yes"/>
    <n v="0"/>
    <x v="0"/>
    <x v="0"/>
    <x v="0"/>
    <x v="0"/>
    <s v="Vehicle, Battery Electric Vehicle"/>
    <n v="0"/>
    <d v="2026-03-06T11:22:28"/>
    <n v="-84.230519999999999"/>
    <n v="9.9452099999999994"/>
    <s v="CurveSpeedEstimateError"/>
    <n v="59"/>
    <s v="Yes"/>
    <e v="#REF!"/>
  </r>
  <r>
    <s v="NISSAN LEAF 299-1018"/>
    <d v="2026-03-06T11:22:28"/>
    <s v="Energía de la batería del vehículo eléctrico -11356"/>
    <x v="1"/>
    <s v="Engine"/>
    <s v="No"/>
    <n v="0"/>
    <x v="20"/>
    <x v="0"/>
    <x v="0"/>
    <x v="1478"/>
    <s v="Vehicle, Battery Electric Vehicle"/>
    <n v="0"/>
    <d v="2026-03-06T11:22:28"/>
    <n v="0"/>
    <n v="0"/>
    <s v=""/>
    <n v="0"/>
    <s v="No"/>
    <e v="#REF!"/>
  </r>
  <r>
    <s v="NISSAN LEAF 299-1018"/>
    <d v="2026-03-06T11:22:32"/>
    <s v="Ubicación: 9.94481, -84.23019"/>
    <x v="0"/>
    <s v="GPS"/>
    <s v="Yes"/>
    <n v="0"/>
    <x v="0"/>
    <x v="0"/>
    <x v="0"/>
    <x v="0"/>
    <s v="Vehicle, Battery Electric Vehicle"/>
    <n v="0"/>
    <d v="2026-03-06T11:22:32"/>
    <n v="-84.230189999999993"/>
    <n v="9.9448100000000004"/>
    <s v="CurveSpeedEstimateError"/>
    <n v="44"/>
    <s v="Yes"/>
    <e v="#REF!"/>
  </r>
  <r>
    <s v="NISSAN LEAF 299-1018"/>
    <d v="2026-03-06T11:22:33"/>
    <s v="Velocidad del motor en carretera 43"/>
    <x v="1"/>
    <s v="Engine"/>
    <s v="No"/>
    <n v="0"/>
    <x v="27"/>
    <x v="0"/>
    <x v="0"/>
    <x v="363"/>
    <s v="Vehicle, Battery Electric Vehicle"/>
    <n v="0"/>
    <d v="2026-03-06T11:22:33"/>
    <n v="0"/>
    <n v="0"/>
    <s v=""/>
    <n v="0"/>
    <s v="No"/>
    <e v="#REF!"/>
  </r>
  <r>
    <s v="NISSAN LEAF 299-1018"/>
    <d v="2026-03-06T11:22:36"/>
    <s v="Ubicación: 9.94447, -84.22992"/>
    <x v="0"/>
    <s v="GPS"/>
    <s v="Yes"/>
    <n v="0"/>
    <x v="0"/>
    <x v="0"/>
    <x v="0"/>
    <x v="0"/>
    <s v="Vehicle, Battery Electric Vehicle"/>
    <n v="0"/>
    <d v="2026-03-06T11:22:36"/>
    <n v="-84.229920000000007"/>
    <n v="9.9444700000000008"/>
    <s v="CurveSpeedEstimateError"/>
    <n v="41"/>
    <s v="Yes"/>
    <e v="#REF!"/>
  </r>
  <r>
    <s v="NISSAN LEAF 299-1018"/>
    <d v="2026-03-06T11:22:38"/>
    <s v="Energía de la batería del vehículo eléctrico 21978"/>
    <x v="1"/>
    <s v="Engine"/>
    <s v="No"/>
    <n v="0"/>
    <x v="20"/>
    <x v="0"/>
    <x v="0"/>
    <x v="1479"/>
    <s v="Vehicle, Battery Electric Vehicle"/>
    <n v="0"/>
    <d v="2026-03-06T11:22:38"/>
    <n v="0"/>
    <n v="0"/>
    <s v=""/>
    <n v="0"/>
    <s v="No"/>
    <e v="#REF!"/>
  </r>
  <r>
    <s v="NISSAN LEAF 299-1018"/>
    <d v="2026-03-06T11:22:41"/>
    <s v="Ubicación: 9.94404, -84.22957"/>
    <x v="0"/>
    <s v="GPS"/>
    <s v="Yes"/>
    <n v="0"/>
    <x v="0"/>
    <x v="0"/>
    <x v="0"/>
    <x v="0"/>
    <s v="Vehicle, Battery Electric Vehicle"/>
    <n v="0"/>
    <d v="2026-03-06T11:22:41"/>
    <n v="-84.229569999999995"/>
    <n v="9.9440399999999993"/>
    <s v="CurveSpeedEstimateError"/>
    <n v="46"/>
    <s v="Yes"/>
    <e v="#REF!"/>
  </r>
  <r>
    <s v="NISSAN LEAF 299-1018"/>
    <d v="2026-03-06T11:22:49"/>
    <s v="Estado de carga genérico 11.705"/>
    <x v="1"/>
    <s v="Engine"/>
    <s v="No"/>
    <n v="0"/>
    <x v="15"/>
    <x v="0"/>
    <x v="0"/>
    <x v="1480"/>
    <s v="Vehicle, Battery Electric Vehicle"/>
    <n v="0"/>
    <d v="2026-03-06T11:22:49"/>
    <n v="0"/>
    <n v="0"/>
    <s v=""/>
    <n v="0"/>
    <s v="No"/>
    <e v="#REF!"/>
  </r>
  <r>
    <s v="NISSAN LEAF 299-1018"/>
    <d v="2026-03-06T11:22:54"/>
    <s v="Ubicación: 9.94279, -84.22838"/>
    <x v="0"/>
    <s v="GPS"/>
    <s v="Yes"/>
    <n v="0"/>
    <x v="0"/>
    <x v="0"/>
    <x v="0"/>
    <x v="0"/>
    <s v="Vehicle, Battery Electric Vehicle"/>
    <n v="0"/>
    <d v="2026-03-06T11:22:54"/>
    <n v="-84.228380000000001"/>
    <n v="9.9427900000000005"/>
    <s v="CurvePositionEstimateError"/>
    <n v="61"/>
    <s v="Yes"/>
    <e v="#REF!"/>
  </r>
  <r>
    <s v="NISSAN LEAF 299-1018"/>
    <d v="2026-03-06T11:22:5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22:54"/>
    <n v="0"/>
    <n v="0"/>
    <s v=""/>
    <n v="0"/>
    <s v="No"/>
    <e v="#REF!"/>
  </r>
  <r>
    <s v="NISSAN LEAF 299-1018"/>
    <d v="2026-03-06T11:22:59"/>
    <s v="Velocidad del motor en carretera 66"/>
    <x v="1"/>
    <s v="Engine"/>
    <s v="No"/>
    <n v="0"/>
    <x v="27"/>
    <x v="0"/>
    <x v="0"/>
    <x v="76"/>
    <s v="Vehicle, Battery Electric Vehicle"/>
    <n v="0"/>
    <d v="2026-03-06T11:22:59"/>
    <n v="0"/>
    <n v="0"/>
    <s v=""/>
    <n v="0"/>
    <s v="No"/>
    <e v="#REF!"/>
  </r>
  <r>
    <s v="NISSAN LEAF 299-1018"/>
    <d v="2026-03-06T11:23:01"/>
    <s v="Ubicación: 9.94223, -84.22742"/>
    <x v="0"/>
    <s v="GPS"/>
    <s v="Yes"/>
    <n v="0"/>
    <x v="0"/>
    <x v="0"/>
    <x v="0"/>
    <x v="0"/>
    <s v="Vehicle, Battery Electric Vehicle"/>
    <n v="0"/>
    <d v="2026-03-06T11:23:01"/>
    <n v="-84.227419999999995"/>
    <n v="9.9422300000000003"/>
    <s v="CurvePositionEstimateError"/>
    <n v="65"/>
    <s v="Yes"/>
    <e v="#REF!"/>
  </r>
  <r>
    <s v="NISSAN LEAF 299-1018"/>
    <d v="2026-03-06T11:23:03"/>
    <s v="Energía de la batería del vehículo eléctrico -12762"/>
    <x v="1"/>
    <s v="Engine"/>
    <s v="No"/>
    <n v="0"/>
    <x v="20"/>
    <x v="0"/>
    <x v="0"/>
    <x v="1481"/>
    <s v="Vehicle, Battery Electric Vehicle"/>
    <n v="0"/>
    <d v="2026-03-06T11:23:03"/>
    <n v="0"/>
    <n v="0"/>
    <s v=""/>
    <n v="0"/>
    <s v="No"/>
    <e v="#REF!"/>
  </r>
  <r>
    <s v="NISSAN LEAF 299-1018"/>
    <d v="2026-03-06T11:23:06"/>
    <s v="Velocidad del motor en carretera 62"/>
    <x v="1"/>
    <s v="Engine"/>
    <s v="No"/>
    <n v="0"/>
    <x v="27"/>
    <x v="0"/>
    <x v="0"/>
    <x v="125"/>
    <s v="Vehicle, Battery Electric Vehicle"/>
    <n v="0"/>
    <d v="2026-03-06T11:23:06"/>
    <n v="0"/>
    <n v="0"/>
    <s v=""/>
    <n v="0"/>
    <s v="No"/>
    <e v="#REF!"/>
  </r>
  <r>
    <s v="NISSAN LEAF 299-1018"/>
    <d v="2026-03-06T11:23:06"/>
    <s v="Energía de la batería del vehículo eléctrico 19617"/>
    <x v="1"/>
    <s v="Engine"/>
    <s v="No"/>
    <n v="0"/>
    <x v="20"/>
    <x v="0"/>
    <x v="0"/>
    <x v="1482"/>
    <s v="Vehicle, Battery Electric Vehicle"/>
    <n v="0"/>
    <d v="2026-03-06T11:23:06"/>
    <n v="0"/>
    <n v="0"/>
    <s v=""/>
    <n v="0"/>
    <s v="No"/>
    <e v="#REF!"/>
  </r>
  <r>
    <s v="NISSAN LEAF 299-1018"/>
    <d v="2026-03-06T11:23:07"/>
    <s v="Ubicación: 9.94185, -84.22656"/>
    <x v="0"/>
    <s v="GPS"/>
    <s v="Yes"/>
    <n v="0"/>
    <x v="0"/>
    <x v="0"/>
    <x v="0"/>
    <x v="0"/>
    <s v="Vehicle, Battery Electric Vehicle"/>
    <n v="0"/>
    <d v="2026-03-06T11:23:07"/>
    <n v="-84.226560000000006"/>
    <n v="9.9418500000000005"/>
    <s v="CurveSpeed"/>
    <n v="61"/>
    <s v="Yes"/>
    <e v="#REF!"/>
  </r>
  <r>
    <s v="NISSAN LEAF 299-1018"/>
    <d v="2026-03-06T11:23:10"/>
    <s v="Ubicación: 9.94159, -84.22616"/>
    <x v="0"/>
    <s v="GPS"/>
    <s v="Yes"/>
    <n v="0"/>
    <x v="0"/>
    <x v="0"/>
    <x v="0"/>
    <x v="0"/>
    <s v="Vehicle, Battery Electric Vehicle"/>
    <n v="0"/>
    <d v="2026-03-06T11:23:10"/>
    <n v="-84.226159999999993"/>
    <n v="9.9415899999999997"/>
    <s v="CurveBased"/>
    <n v="66"/>
    <s v="Yes"/>
    <e v="#REF!"/>
  </r>
  <r>
    <s v="NISSAN LEAF 299-1018"/>
    <d v="2026-03-06T11:23:16"/>
    <s v="Ubicación: 9.94077, -84.22549"/>
    <x v="0"/>
    <s v="GPS"/>
    <s v="Yes"/>
    <n v="0"/>
    <x v="0"/>
    <x v="0"/>
    <x v="0"/>
    <x v="0"/>
    <s v="Vehicle, Battery Electric Vehicle"/>
    <n v="0"/>
    <d v="2026-03-06T11:23:16"/>
    <n v="-84.225489999999994"/>
    <n v="9.9407700000000006"/>
    <s v="CurvePositionEstimateError"/>
    <n v="76"/>
    <s v="Yes"/>
    <e v="#REF!"/>
  </r>
  <r>
    <s v="NISSAN LEAF 299-1018"/>
    <d v="2026-03-06T11:23:20"/>
    <s v="Velocidad del motor en carretera 79"/>
    <x v="1"/>
    <s v="Engine"/>
    <s v="No"/>
    <n v="0"/>
    <x v="27"/>
    <x v="0"/>
    <x v="0"/>
    <x v="157"/>
    <s v="Vehicle, Battery Electric Vehicle"/>
    <n v="0"/>
    <d v="2026-03-06T11:23:20"/>
    <n v="0"/>
    <n v="0"/>
    <s v=""/>
    <n v="0"/>
    <s v="No"/>
    <e v="#REF!"/>
  </r>
  <r>
    <s v="NISSAN LEAF 299-1018"/>
    <d v="2026-03-06T11:23:22"/>
    <s v="Ubicación: 9.93969, -84.22509"/>
    <x v="0"/>
    <s v="GPS"/>
    <s v="Yes"/>
    <n v="0"/>
    <x v="0"/>
    <x v="0"/>
    <x v="0"/>
    <x v="0"/>
    <s v="Vehicle, Battery Electric Vehicle"/>
    <n v="0"/>
    <d v="2026-03-06T11:23:22"/>
    <n v="-84.225089999999994"/>
    <n v="9.9396900000000006"/>
    <s v="CurveSpeedEstimateError"/>
    <n v="76"/>
    <s v="Yes"/>
    <e v="#REF!"/>
  </r>
  <r>
    <s v="NISSAN LEAF 299-1018"/>
    <d v="2026-03-06T11:23:23"/>
    <s v="Odómetro 16058"/>
    <x v="1"/>
    <s v="Engine"/>
    <s v="No"/>
    <n v="0"/>
    <x v="11"/>
    <x v="0"/>
    <x v="0"/>
    <x v="1483"/>
    <s v="Vehicle, Battery Electric Vehicle"/>
    <n v="0"/>
    <d v="2026-03-06T11:23:23"/>
    <n v="0"/>
    <n v="0"/>
    <s v=""/>
    <n v="0"/>
    <s v="No"/>
    <e v="#REF!"/>
  </r>
  <r>
    <s v="NISSAN LEAF 299-1018"/>
    <d v="2026-03-06T11:23:23"/>
    <s v="Odómetro sin procesar 16058"/>
    <x v="1"/>
    <s v="Engine"/>
    <s v="No"/>
    <n v="0"/>
    <x v="12"/>
    <x v="0"/>
    <x v="0"/>
    <x v="1483"/>
    <s v="Vehicle, Battery Electric Vehicle"/>
    <n v="0"/>
    <d v="2026-03-06T11:23:23"/>
    <n v="0"/>
    <n v="0"/>
    <s v=""/>
    <n v="0"/>
    <s v="No"/>
    <e v="#REF!"/>
  </r>
  <r>
    <s v="NISSAN LEAF 299-1018"/>
    <d v="2026-03-06T11:23:26"/>
    <s v="Ubicación: 9.939, -84.22478"/>
    <x v="0"/>
    <s v="GPS"/>
    <s v="Yes"/>
    <n v="0"/>
    <x v="0"/>
    <x v="0"/>
    <x v="0"/>
    <x v="0"/>
    <s v="Vehicle, Battery Electric Vehicle"/>
    <n v="0"/>
    <d v="2026-03-06T11:23:26"/>
    <n v="-84.224779999999996"/>
    <n v="9.9390000000000001"/>
    <s v="CurveBased"/>
    <n v="74"/>
    <s v="Yes"/>
    <e v="#REF!"/>
  </r>
  <r>
    <s v="NISSAN LEAF 299-1018"/>
    <d v="2026-03-06T11:23:29"/>
    <s v="Velocidad del motor en carretera 73"/>
    <x v="1"/>
    <s v="Engine"/>
    <s v="No"/>
    <n v="0"/>
    <x v="27"/>
    <x v="0"/>
    <x v="0"/>
    <x v="85"/>
    <s v="Vehicle, Battery Electric Vehicle"/>
    <n v="0"/>
    <d v="2026-03-06T11:23:29"/>
    <n v="0"/>
    <n v="0"/>
    <s v=""/>
    <n v="0"/>
    <s v="No"/>
    <e v="#REF!"/>
  </r>
  <r>
    <s v="NISSAN LEAF 299-1018"/>
    <d v="2026-03-06T11:23:31"/>
    <s v="Ubicación: 9.93834, -84.22418"/>
    <x v="0"/>
    <s v="GPS"/>
    <s v="Yes"/>
    <n v="0"/>
    <x v="0"/>
    <x v="0"/>
    <x v="0"/>
    <x v="0"/>
    <s v="Vehicle, Battery Electric Vehicle"/>
    <n v="0"/>
    <d v="2026-03-06T11:23:31"/>
    <n v="-84.224180000000004"/>
    <n v="9.9383400000000002"/>
    <s v="CurvePositionEstimateError"/>
    <n v="72"/>
    <s v="Yes"/>
    <e v="#REF!"/>
  </r>
  <r>
    <s v="NISSAN LEAF 299-1018"/>
    <d v="2026-03-06T11:23:37"/>
    <s v="Energía de la batería del vehículo eléctrico 19934"/>
    <x v="1"/>
    <s v="Engine"/>
    <s v="No"/>
    <n v="0"/>
    <x v="20"/>
    <x v="0"/>
    <x v="0"/>
    <x v="1484"/>
    <s v="Vehicle, Battery Electric Vehicle"/>
    <n v="0"/>
    <d v="2026-03-06T11:23:37"/>
    <n v="0"/>
    <n v="0"/>
    <s v=""/>
    <n v="0"/>
    <s v="No"/>
    <e v="#REF!"/>
  </r>
  <r>
    <s v="NISSAN LEAF 299-1018"/>
    <d v="2026-03-06T11:23:38"/>
    <s v="Ubicación: 9.9377, -84.22308"/>
    <x v="0"/>
    <s v="GPS"/>
    <s v="Yes"/>
    <n v="0"/>
    <x v="0"/>
    <x v="0"/>
    <x v="0"/>
    <x v="0"/>
    <s v="Vehicle, Battery Electric Vehicle"/>
    <n v="0"/>
    <d v="2026-03-06T11:23:38"/>
    <n v="-84.223079999999996"/>
    <n v="9.9376999999999995"/>
    <s v="CurvePositionEstimateError"/>
    <n v="74"/>
    <s v="Yes"/>
    <e v="#REF!"/>
  </r>
  <r>
    <s v="NISSAN LEAF 299-1018"/>
    <d v="2026-03-06T11:23:38"/>
    <s v="Velocidad del motor en carretera 75"/>
    <x v="1"/>
    <s v="Engine"/>
    <s v="No"/>
    <n v="0"/>
    <x v="27"/>
    <x v="0"/>
    <x v="0"/>
    <x v="148"/>
    <s v="Vehicle, Battery Electric Vehicle"/>
    <n v="0"/>
    <d v="2026-03-06T11:23:38"/>
    <n v="0"/>
    <n v="0"/>
    <s v=""/>
    <n v="0"/>
    <s v="No"/>
    <e v="#REF!"/>
  </r>
  <r>
    <s v="NISSAN LEAF 299-1018"/>
    <d v="2026-03-06T11:23:38"/>
    <s v="Energía de la batería del vehículo eléctrico 47190"/>
    <x v="1"/>
    <s v="Engine"/>
    <s v="No"/>
    <n v="0"/>
    <x v="20"/>
    <x v="0"/>
    <x v="0"/>
    <x v="1485"/>
    <s v="Vehicle, Battery Electric Vehicle"/>
    <n v="0"/>
    <d v="2026-03-06T11:23:38"/>
    <n v="0"/>
    <n v="0"/>
    <s v=""/>
    <n v="0"/>
    <s v="No"/>
    <e v="#REF!"/>
  </r>
  <r>
    <s v="NISSAN LEAF 299-1018"/>
    <d v="2026-03-06T11:23:46"/>
    <s v="Ubicación: 9.93702, -84.22163"/>
    <x v="0"/>
    <s v="GPS"/>
    <s v="Yes"/>
    <n v="0"/>
    <x v="0"/>
    <x v="0"/>
    <x v="0"/>
    <x v="0"/>
    <s v="Vehicle, Battery Electric Vehicle"/>
    <n v="0"/>
    <d v="2026-03-06T11:23:46"/>
    <n v="-84.221630000000005"/>
    <n v="9.9370200000000004"/>
    <s v="CurveSpeedEstimateError"/>
    <n v="85"/>
    <s v="Yes"/>
    <e v="#REF!"/>
  </r>
  <r>
    <s v="NISSAN LEAF 299-1018"/>
    <d v="2026-03-06T11:23:48"/>
    <s v="Velocidad del motor en carretera 89"/>
    <x v="1"/>
    <s v="Engine"/>
    <s v="No"/>
    <n v="0"/>
    <x v="27"/>
    <x v="0"/>
    <x v="0"/>
    <x v="226"/>
    <s v="Vehicle, Battery Electric Vehicle"/>
    <n v="0"/>
    <d v="2026-03-06T11:23:48"/>
    <n v="0"/>
    <n v="0"/>
    <s v=""/>
    <n v="0"/>
    <s v="No"/>
    <e v="#REF!"/>
  </r>
  <r>
    <s v="NISSAN LEAF 299-1018"/>
    <d v="2026-03-06T11:23:49"/>
    <s v="Estado de carga genérico 10.245"/>
    <x v="1"/>
    <s v="Engine"/>
    <s v="No"/>
    <n v="0"/>
    <x v="15"/>
    <x v="0"/>
    <x v="0"/>
    <x v="1486"/>
    <s v="Vehicle, Battery Electric Vehicle"/>
    <n v="0"/>
    <d v="2026-03-06T11:23:49"/>
    <n v="0"/>
    <n v="0"/>
    <s v=""/>
    <n v="0"/>
    <s v="No"/>
    <e v="#REF!"/>
  </r>
  <r>
    <s v="NISSAN LEAF 299-1018"/>
    <d v="2026-03-06T11:23:51"/>
    <s v="Energía de la batería del vehículo eléctrico 26649"/>
    <x v="1"/>
    <s v="Engine"/>
    <s v="No"/>
    <n v="0"/>
    <x v="20"/>
    <x v="0"/>
    <x v="0"/>
    <x v="1487"/>
    <s v="Vehicle, Battery Electric Vehicle"/>
    <n v="0"/>
    <d v="2026-03-06T11:23:51"/>
    <n v="0"/>
    <n v="0"/>
    <s v=""/>
    <n v="0"/>
    <s v="No"/>
    <e v="#REF!"/>
  </r>
  <r>
    <s v="NISSAN LEAF 299-1018"/>
    <d v="2026-03-06T11:23:52"/>
    <s v="Ubicación: 9.93678, -84.22036"/>
    <x v="0"/>
    <s v="GPS"/>
    <s v="Yes"/>
    <n v="0"/>
    <x v="0"/>
    <x v="0"/>
    <x v="0"/>
    <x v="0"/>
    <s v="Vehicle, Battery Electric Vehicle"/>
    <n v="0"/>
    <d v="2026-03-06T11:23:52"/>
    <n v="-84.220359999999999"/>
    <n v="9.9367800000000006"/>
    <s v="CurveSpeedEstimateError"/>
    <n v="85"/>
    <s v="Yes"/>
    <e v="#REF!"/>
  </r>
  <r>
    <s v="NISSAN LEAF 299-1018"/>
    <d v="2026-03-06T11:23:53"/>
    <s v="Energía de la batería del vehículo eléctrico -10592"/>
    <x v="1"/>
    <s v="Engine"/>
    <s v="No"/>
    <n v="0"/>
    <x v="20"/>
    <x v="0"/>
    <x v="0"/>
    <x v="1488"/>
    <s v="Vehicle, Battery Electric Vehicle"/>
    <n v="0"/>
    <d v="2026-03-06T11:23:53"/>
    <n v="0"/>
    <n v="0"/>
    <s v=""/>
    <n v="0"/>
    <s v="No"/>
    <e v="#REF!"/>
  </r>
  <r>
    <s v="NISSAN LEAF 299-1018"/>
    <d v="2026-03-06T11:23:54"/>
    <s v="Energía de la batería del vehículo eléctrico 23406"/>
    <x v="1"/>
    <s v="Engine"/>
    <s v="No"/>
    <n v="0"/>
    <x v="20"/>
    <x v="0"/>
    <x v="0"/>
    <x v="1489"/>
    <s v="Vehicle, Battery Electric Vehicle"/>
    <n v="0"/>
    <d v="2026-03-06T11:23:54"/>
    <n v="0"/>
    <n v="0"/>
    <s v=""/>
    <n v="0"/>
    <s v="No"/>
    <e v="#REF!"/>
  </r>
  <r>
    <s v="NISSAN LEAF 299-1018"/>
    <d v="2026-03-06T11:23:56"/>
    <s v="Velocidad del motor en carretera 81"/>
    <x v="1"/>
    <s v="Engine"/>
    <s v="No"/>
    <n v="0"/>
    <x v="27"/>
    <x v="0"/>
    <x v="0"/>
    <x v="162"/>
    <s v="Vehicle, Battery Electric Vehicle"/>
    <n v="0"/>
    <d v="2026-03-06T11:23:56"/>
    <n v="0"/>
    <n v="0"/>
    <s v=""/>
    <n v="0"/>
    <s v="No"/>
    <e v="#REF!"/>
  </r>
  <r>
    <s v="NISSAN LEAF 299-1018"/>
    <d v="2026-03-06T11:23:57"/>
    <s v="Ubicación: 9.93675, -84.21932"/>
    <x v="0"/>
    <s v="GPS"/>
    <s v="Yes"/>
    <n v="0"/>
    <x v="0"/>
    <x v="0"/>
    <x v="0"/>
    <x v="0"/>
    <s v="Vehicle, Battery Electric Vehicle"/>
    <n v="0"/>
    <d v="2026-03-06T11:23:57"/>
    <n v="-84.219319999999996"/>
    <n v="9.93675"/>
    <s v="CurveSpeed"/>
    <n v="77"/>
    <s v="Yes"/>
    <e v="#REF!"/>
  </r>
  <r>
    <s v="NISSAN LEAF 299-1018"/>
    <d v="2026-03-06T11:24:01"/>
    <s v="Ubicación: 9.93672, -84.21852"/>
    <x v="0"/>
    <s v="GPS"/>
    <s v="Yes"/>
    <n v="0"/>
    <x v="0"/>
    <x v="0"/>
    <x v="0"/>
    <x v="0"/>
    <s v="Vehicle, Battery Electric Vehicle"/>
    <n v="0"/>
    <d v="2026-03-06T11:24:01"/>
    <n v="-84.218519999999998"/>
    <n v="9.9367199999999993"/>
    <s v="CurvePositionEstimateError"/>
    <n v="79"/>
    <s v="Yes"/>
    <e v="#REF!"/>
  </r>
  <r>
    <s v="NISSAN LEAF 299-1018"/>
    <d v="2026-03-06T11:24:06"/>
    <s v="Ubicación: 9.93671, -84.21751"/>
    <x v="0"/>
    <s v="GPS"/>
    <s v="Yes"/>
    <n v="0"/>
    <x v="0"/>
    <x v="0"/>
    <x v="0"/>
    <x v="0"/>
    <s v="Vehicle, Battery Electric Vehicle"/>
    <n v="0"/>
    <d v="2026-03-06T11:24:06"/>
    <n v="-84.217510000000004"/>
    <n v="9.9367099999999997"/>
    <s v="CurveSpeed"/>
    <n v="77"/>
    <s v="Yes"/>
    <e v="#REF!"/>
  </r>
  <r>
    <s v="NISSAN LEAF 299-1018"/>
    <d v="2026-03-06T11:24:06"/>
    <s v="Velocidad del motor en carretera 80"/>
    <x v="1"/>
    <s v="Engine"/>
    <s v="No"/>
    <n v="0"/>
    <x v="27"/>
    <x v="0"/>
    <x v="0"/>
    <x v="265"/>
    <s v="Vehicle, Battery Electric Vehicle"/>
    <n v="0"/>
    <d v="2026-03-06T11:24:06"/>
    <n v="0"/>
    <n v="0"/>
    <s v=""/>
    <n v="0"/>
    <s v="No"/>
    <e v="#REF!"/>
  </r>
  <r>
    <s v="NISSAN LEAF 299-1018"/>
    <d v="2026-03-06T11:24:08"/>
    <s v="Odómetro 16059"/>
    <x v="1"/>
    <s v="Engine"/>
    <s v="No"/>
    <n v="0"/>
    <x v="11"/>
    <x v="0"/>
    <x v="0"/>
    <x v="1490"/>
    <s v="Vehicle, Battery Electric Vehicle"/>
    <n v="0"/>
    <d v="2026-03-06T11:24:08"/>
    <n v="0"/>
    <n v="0"/>
    <s v=""/>
    <n v="0"/>
    <s v="No"/>
    <e v="#REF!"/>
  </r>
  <r>
    <s v="NISSAN LEAF 299-1018"/>
    <d v="2026-03-06T11:24:08"/>
    <s v="Odómetro sin procesar 16059"/>
    <x v="1"/>
    <s v="Engine"/>
    <s v="No"/>
    <n v="0"/>
    <x v="12"/>
    <x v="0"/>
    <x v="0"/>
    <x v="1490"/>
    <s v="Vehicle, Battery Electric Vehicle"/>
    <n v="0"/>
    <d v="2026-03-06T11:24:08"/>
    <n v="0"/>
    <n v="0"/>
    <s v=""/>
    <n v="0"/>
    <s v="No"/>
    <e v="#REF!"/>
  </r>
  <r>
    <s v="NISSAN LEAF 299-1018"/>
    <d v="2026-03-06T11:24:12"/>
    <s v="Velocidad del motor en carretera 88"/>
    <x v="1"/>
    <s v="Engine"/>
    <s v="No"/>
    <n v="0"/>
    <x v="27"/>
    <x v="0"/>
    <x v="0"/>
    <x v="193"/>
    <s v="Vehicle, Battery Electric Vehicle"/>
    <n v="0"/>
    <d v="2026-03-06T11:24:12"/>
    <n v="0"/>
    <n v="0"/>
    <s v=""/>
    <n v="0"/>
    <s v="No"/>
    <e v="#REF!"/>
  </r>
  <r>
    <s v="NISSAN LEAF 299-1018"/>
    <d v="2026-03-06T11:24:19"/>
    <s v="Ubicación: 9.93688, -84.21474"/>
    <x v="0"/>
    <s v="GPS"/>
    <s v="Yes"/>
    <n v="0"/>
    <x v="0"/>
    <x v="0"/>
    <x v="0"/>
    <x v="0"/>
    <s v="Vehicle, Battery Electric Vehicle"/>
    <n v="0"/>
    <d v="2026-03-06T11:24:19"/>
    <n v="-84.214740000000006"/>
    <n v="9.9368800000000004"/>
    <s v="CurvePositionEstimateError"/>
    <n v="88"/>
    <s v="Yes"/>
    <e v="#REF!"/>
  </r>
  <r>
    <s v="NISSAN LEAF 299-1018"/>
    <d v="2026-03-06T11:24:20"/>
    <s v="Energía de la batería del vehículo eléctrico -10576"/>
    <x v="1"/>
    <s v="Engine"/>
    <s v="No"/>
    <n v="0"/>
    <x v="20"/>
    <x v="0"/>
    <x v="0"/>
    <x v="1491"/>
    <s v="Vehicle, Battery Electric Vehicle"/>
    <n v="0"/>
    <d v="2026-03-06T11:24:20"/>
    <n v="0"/>
    <n v="0"/>
    <s v=""/>
    <n v="0"/>
    <s v="No"/>
    <e v="#REF!"/>
  </r>
  <r>
    <s v="NISSAN LEAF 299-1018"/>
    <d v="2026-03-06T11:24:22"/>
    <s v="Ubicación: 9.93694, -84.21409"/>
    <x v="0"/>
    <s v="GPS"/>
    <s v="Yes"/>
    <n v="0"/>
    <x v="0"/>
    <x v="0"/>
    <x v="0"/>
    <x v="0"/>
    <s v="Vehicle, Battery Electric Vehicle"/>
    <n v="0"/>
    <d v="2026-03-06T11:24:22"/>
    <n v="-84.214089999999999"/>
    <n v="9.9369399999999999"/>
    <s v="CurveSpeed"/>
    <n v="85"/>
    <s v="Yes"/>
    <e v="#REF!"/>
  </r>
  <r>
    <s v="NISSAN LEAF 299-1018"/>
    <d v="2026-03-06T11:24:22"/>
    <s v="Velocidad del motor en carretera 88"/>
    <x v="1"/>
    <s v="Engine"/>
    <s v="No"/>
    <n v="0"/>
    <x v="27"/>
    <x v="0"/>
    <x v="0"/>
    <x v="193"/>
    <s v="Vehicle, Battery Electric Vehicle"/>
    <n v="0"/>
    <d v="2026-03-06T11:24:22"/>
    <n v="0"/>
    <n v="0"/>
    <s v=""/>
    <n v="0"/>
    <s v="No"/>
    <e v="#REF!"/>
  </r>
  <r>
    <s v="NISSAN LEAF 299-1018"/>
    <d v="2026-03-06T11:24:26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24:26"/>
    <n v="0"/>
    <n v="0"/>
    <s v=""/>
    <n v="0"/>
    <s v="No"/>
    <e v="#REF!"/>
  </r>
  <r>
    <s v="NISSAN LEAF 299-1018"/>
    <d v="2026-03-06T11:24:28"/>
    <s v="Energía de la batería del vehículo eléctrico 33000"/>
    <x v="1"/>
    <s v="Engine"/>
    <s v="No"/>
    <n v="0"/>
    <x v="20"/>
    <x v="0"/>
    <x v="0"/>
    <x v="1492"/>
    <s v="Vehicle, Battery Electric Vehicle"/>
    <n v="0"/>
    <d v="2026-03-06T11:24:28"/>
    <n v="0"/>
    <n v="0"/>
    <s v=""/>
    <n v="0"/>
    <s v="No"/>
    <e v="#REF!"/>
  </r>
  <r>
    <s v="NISSAN LEAF 299-1018"/>
    <d v="2026-03-06T11:24:30"/>
    <s v="Ubicación: 9.93713, -84.21227"/>
    <x v="0"/>
    <s v="GPS"/>
    <s v="Yes"/>
    <n v="0"/>
    <x v="0"/>
    <x v="0"/>
    <x v="0"/>
    <x v="0"/>
    <s v="Vehicle, Battery Electric Vehicle"/>
    <n v="0"/>
    <d v="2026-03-06T11:24:30"/>
    <n v="-84.212270000000004"/>
    <n v="9.9371299999999998"/>
    <s v="CurveSpeed"/>
    <n v="96"/>
    <s v="Yes"/>
    <e v="#REF!"/>
  </r>
  <r>
    <s v="NISSAN LEAF 299-1018"/>
    <d v="2026-03-06T11:24:30"/>
    <s v="Velocidad del motor en carretera 98"/>
    <x v="1"/>
    <s v="Engine"/>
    <s v="No"/>
    <n v="0"/>
    <x v="27"/>
    <x v="0"/>
    <x v="0"/>
    <x v="198"/>
    <s v="Vehicle, Battery Electric Vehicle"/>
    <n v="0"/>
    <d v="2026-03-06T11:24:30"/>
    <n v="0"/>
    <n v="0"/>
    <s v=""/>
    <n v="0"/>
    <s v="No"/>
    <e v="#REF!"/>
  </r>
  <r>
    <s v="NISSAN LEAF 299-1018"/>
    <d v="2026-03-06T11:24:34"/>
    <s v="Energía de la batería del vehículo eléctrico -11637"/>
    <x v="1"/>
    <s v="Engine"/>
    <s v="No"/>
    <n v="0"/>
    <x v="20"/>
    <x v="0"/>
    <x v="0"/>
    <x v="1493"/>
    <s v="Vehicle, Battery Electric Vehicle"/>
    <n v="0"/>
    <d v="2026-03-06T11:24:34"/>
    <n v="0"/>
    <n v="0"/>
    <s v=""/>
    <n v="0"/>
    <s v="No"/>
    <e v="#REF!"/>
  </r>
  <r>
    <s v="NISSAN LEAF 299-1018"/>
    <d v="2026-03-06T11:24:35"/>
    <s v="Ubicación: 9.93732, -84.21108"/>
    <x v="0"/>
    <s v="GPS"/>
    <s v="Yes"/>
    <n v="0"/>
    <x v="0"/>
    <x v="0"/>
    <x v="0"/>
    <x v="0"/>
    <s v="Vehicle, Battery Electric Vehicle"/>
    <n v="0"/>
    <d v="2026-03-06T11:24:35"/>
    <n v="-84.211079999999995"/>
    <n v="9.9373199999999997"/>
    <s v="CurveSpeedEstimateError"/>
    <n v="92"/>
    <s v="Yes"/>
    <e v="#REF!"/>
  </r>
  <r>
    <s v="NISSAN LEAF 299-1018"/>
    <d v="2026-03-06T11:24:37"/>
    <s v="Energía de la batería del vehículo eléctrico 31445"/>
    <x v="1"/>
    <s v="Engine"/>
    <s v="No"/>
    <n v="0"/>
    <x v="20"/>
    <x v="0"/>
    <x v="0"/>
    <x v="1494"/>
    <s v="Vehicle, Battery Electric Vehicle"/>
    <n v="0"/>
    <d v="2026-03-06T11:24:37"/>
    <n v="0"/>
    <n v="0"/>
    <s v=""/>
    <n v="0"/>
    <s v="No"/>
    <e v="#REF!"/>
  </r>
  <r>
    <s v="NISSAN LEAF 299-1018"/>
    <d v="2026-03-06T11:24:39"/>
    <s v="Ubicación: 9.93748, -84.21017"/>
    <x v="0"/>
    <s v="GPS"/>
    <s v="Yes"/>
    <n v="0"/>
    <x v="0"/>
    <x v="0"/>
    <x v="0"/>
    <x v="0"/>
    <s v="Vehicle, Battery Electric Vehicle"/>
    <n v="0"/>
    <d v="2026-03-06T11:24:39"/>
    <n v="-84.210170000000005"/>
    <n v="9.9374800000000008"/>
    <s v="CurveSpeed"/>
    <n v="92"/>
    <s v="Yes"/>
    <e v="#REF!"/>
  </r>
  <r>
    <s v="NISSAN LEAF 299-1018"/>
    <d v="2026-03-06T11:24:39"/>
    <s v="Velocidad del motor en carretera 92"/>
    <x v="1"/>
    <s v="Engine"/>
    <s v="No"/>
    <n v="0"/>
    <x v="27"/>
    <x v="0"/>
    <x v="0"/>
    <x v="257"/>
    <s v="Vehicle, Battery Electric Vehicle"/>
    <n v="0"/>
    <d v="2026-03-06T11:24:39"/>
    <n v="0"/>
    <n v="0"/>
    <s v=""/>
    <n v="0"/>
    <s v="No"/>
    <e v="#REF!"/>
  </r>
  <r>
    <s v="NISSAN LEAF 299-1018"/>
    <d v="2026-03-06T11:24:40"/>
    <s v="Energía de la batería del vehículo eléctrico -10560"/>
    <x v="1"/>
    <s v="Engine"/>
    <s v="No"/>
    <n v="0"/>
    <x v="20"/>
    <x v="0"/>
    <x v="0"/>
    <x v="1495"/>
    <s v="Vehicle, Battery Electric Vehicle"/>
    <n v="0"/>
    <d v="2026-03-06T11:24:40"/>
    <n v="0"/>
    <n v="0"/>
    <s v=""/>
    <n v="0"/>
    <s v="No"/>
    <e v="#REF!"/>
  </r>
  <r>
    <s v="NISSAN LEAF 299-1018"/>
    <d v="2026-03-06T11:24:45"/>
    <s v="Ubicación: 9.93773, -84.20894"/>
    <x v="0"/>
    <s v="GPS"/>
    <s v="Yes"/>
    <n v="0"/>
    <x v="0"/>
    <x v="0"/>
    <x v="0"/>
    <x v="0"/>
    <s v="Vehicle, Battery Electric Vehicle"/>
    <n v="0"/>
    <d v="2026-03-06T11:24:45"/>
    <n v="-84.208939999999998"/>
    <n v="9.9377300000000002"/>
    <s v="CurveSpeedEstimateError"/>
    <n v="76"/>
    <s v="Yes"/>
    <e v="#REF!"/>
  </r>
  <r>
    <s v="NISSAN LEAF 299-1018"/>
    <d v="2026-03-06T11:24:45"/>
    <s v="Velocidad del motor en carretera 76"/>
    <x v="1"/>
    <s v="Engine"/>
    <s v="No"/>
    <n v="0"/>
    <x v="27"/>
    <x v="0"/>
    <x v="0"/>
    <x v="138"/>
    <s v="Vehicle, Battery Electric Vehicle"/>
    <n v="0"/>
    <d v="2026-03-06T11:24:45"/>
    <n v="0"/>
    <n v="0"/>
    <s v=""/>
    <n v="0"/>
    <s v="No"/>
    <e v="#REF!"/>
  </r>
  <r>
    <s v="NISSAN LEAF 299-1018"/>
    <d v="2026-03-06T11:24:49"/>
    <s v="Odómetro 16060"/>
    <x v="1"/>
    <s v="Engine"/>
    <s v="No"/>
    <n v="0"/>
    <x v="11"/>
    <x v="0"/>
    <x v="0"/>
    <x v="1496"/>
    <s v="Vehicle, Battery Electric Vehicle"/>
    <n v="0"/>
    <d v="2026-03-06T11:24:49"/>
    <n v="0"/>
    <n v="0"/>
    <s v=""/>
    <n v="0"/>
    <s v="No"/>
    <e v="#REF!"/>
  </r>
  <r>
    <s v="NISSAN LEAF 299-1018"/>
    <d v="2026-03-06T11:24:49"/>
    <s v="Odómetro sin procesar 16060"/>
    <x v="1"/>
    <s v="Engine"/>
    <s v="No"/>
    <n v="0"/>
    <x v="12"/>
    <x v="0"/>
    <x v="0"/>
    <x v="1496"/>
    <s v="Vehicle, Battery Electric Vehicle"/>
    <n v="0"/>
    <d v="2026-03-06T11:24:49"/>
    <n v="0"/>
    <n v="0"/>
    <s v=""/>
    <n v="0"/>
    <s v="No"/>
    <e v="#REF!"/>
  </r>
  <r>
    <s v="NISSAN LEAF 299-1018"/>
    <d v="2026-03-06T11:24:50"/>
    <s v="Ubicación: 9.93793, -84.20804"/>
    <x v="0"/>
    <s v="GPS"/>
    <s v="Yes"/>
    <n v="0"/>
    <x v="0"/>
    <x v="0"/>
    <x v="0"/>
    <x v="0"/>
    <s v="Vehicle, Battery Electric Vehicle"/>
    <n v="0"/>
    <d v="2026-03-06T11:24:50"/>
    <n v="-84.208039999999997"/>
    <n v="9.9379299999999997"/>
    <s v="CurveSpeedEstimateError"/>
    <n v="74"/>
    <s v="Yes"/>
    <e v="#REF!"/>
  </r>
  <r>
    <s v="NISSAN LEAF 299-1018"/>
    <d v="2026-03-06T11:24:51"/>
    <s v="Velocidad del motor en carretera 76"/>
    <x v="1"/>
    <s v="Engine"/>
    <s v="No"/>
    <n v="0"/>
    <x v="27"/>
    <x v="0"/>
    <x v="0"/>
    <x v="138"/>
    <s v="Vehicle, Battery Electric Vehicle"/>
    <n v="0"/>
    <d v="2026-03-06T11:24:51"/>
    <n v="0"/>
    <n v="0"/>
    <s v=""/>
    <n v="0"/>
    <s v="No"/>
    <e v="#REF!"/>
  </r>
  <r>
    <s v="NISSAN LEAF 299-1018"/>
    <d v="2026-03-06T11:25:00"/>
    <s v="Velocidad del motor en carretera 63"/>
    <x v="1"/>
    <s v="Engine"/>
    <s v="No"/>
    <n v="0"/>
    <x v="27"/>
    <x v="0"/>
    <x v="0"/>
    <x v="242"/>
    <s v="Vehicle, Battery Electric Vehicle"/>
    <n v="0"/>
    <d v="2026-03-06T11:25:00"/>
    <n v="0"/>
    <n v="0"/>
    <s v=""/>
    <n v="0"/>
    <s v="No"/>
    <e v="#REF!"/>
  </r>
  <r>
    <s v="NISSAN LEAF 299-1018"/>
    <d v="2026-03-06T11:25:01"/>
    <s v="Ubicación: 9.93842, -84.20618"/>
    <x v="0"/>
    <s v="GPS"/>
    <s v="Yes"/>
    <n v="0"/>
    <x v="0"/>
    <x v="0"/>
    <x v="0"/>
    <x v="0"/>
    <s v="Vehicle, Battery Electric Vehicle"/>
    <n v="0"/>
    <d v="2026-03-06T11:25:01"/>
    <n v="-84.206180000000003"/>
    <n v="9.9384200000000007"/>
    <s v="CurveSpeedEstimateError"/>
    <n v="61"/>
    <s v="Yes"/>
    <e v="#REF!"/>
  </r>
  <r>
    <s v="NISSAN LEAF 299-1018"/>
    <d v="2026-03-06T11:25:07"/>
    <s v="Energía de la batería del vehículo eléctrico 23536"/>
    <x v="1"/>
    <s v="Engine"/>
    <s v="No"/>
    <n v="0"/>
    <x v="20"/>
    <x v="0"/>
    <x v="0"/>
    <x v="1497"/>
    <s v="Vehicle, Battery Electric Vehicle"/>
    <n v="0"/>
    <d v="2026-03-06T11:25:07"/>
    <n v="0"/>
    <n v="0"/>
    <s v=""/>
    <n v="0"/>
    <s v="No"/>
    <e v="#REF!"/>
  </r>
  <r>
    <s v="NISSAN LEAF 299-1018"/>
    <d v="2026-03-06T11:25:09"/>
    <s v="Velocidad del motor en carretera 60"/>
    <x v="1"/>
    <s v="Engine"/>
    <s v="No"/>
    <n v="0"/>
    <x v="27"/>
    <x v="0"/>
    <x v="0"/>
    <x v="308"/>
    <s v="Vehicle, Battery Electric Vehicle"/>
    <n v="0"/>
    <d v="2026-03-06T11:25:09"/>
    <n v="0"/>
    <n v="0"/>
    <s v=""/>
    <n v="0"/>
    <s v="No"/>
    <e v="#REF!"/>
  </r>
  <r>
    <s v="NISSAN LEAF 299-1018"/>
    <d v="2026-03-06T11:25:10"/>
    <s v="Ubicación: 9.93882, -84.20488"/>
    <x v="0"/>
    <s v="GPS"/>
    <s v="Yes"/>
    <n v="0"/>
    <x v="0"/>
    <x v="0"/>
    <x v="0"/>
    <x v="0"/>
    <s v="Vehicle, Battery Electric Vehicle"/>
    <n v="0"/>
    <d v="2026-03-06T11:25:10"/>
    <n v="-84.204880000000003"/>
    <n v="9.9388199999999998"/>
    <s v="CurveSpeedEstimateError"/>
    <n v="59"/>
    <s v="Yes"/>
    <e v="#REF!"/>
  </r>
  <r>
    <s v="NISSAN LEAF 299-1018"/>
    <d v="2026-03-06T11:25:18"/>
    <s v="Señal de giro hacia la derecha (1. En) 1"/>
    <x v="1"/>
    <s v="Engine"/>
    <s v="No"/>
    <n v="0"/>
    <x v="28"/>
    <x v="0"/>
    <x v="0"/>
    <x v="1"/>
    <s v="Vehicle, Battery Electric Vehicle"/>
    <n v="0"/>
    <d v="2026-03-06T11:25:18"/>
    <n v="0"/>
    <n v="0"/>
    <s v=""/>
    <n v="0"/>
    <s v="No"/>
    <e v="#REF!"/>
  </r>
  <r>
    <s v="NISSAN LEAF 299-1018"/>
    <d v="2026-03-06T11:25:20"/>
    <s v="Ubicación: 9.93932, -84.20339"/>
    <x v="0"/>
    <s v="GPS"/>
    <s v="Yes"/>
    <n v="0"/>
    <x v="0"/>
    <x v="0"/>
    <x v="0"/>
    <x v="0"/>
    <s v="Vehicle, Battery Electric Vehicle"/>
    <n v="0"/>
    <d v="2026-03-06T11:25:20"/>
    <n v="-84.203389999999999"/>
    <n v="9.9393200000000004"/>
    <s v="CurveSpeedEstimateError"/>
    <n v="66"/>
    <s v="Yes"/>
    <e v="#REF!"/>
  </r>
  <r>
    <s v="NISSAN LEAF 299-1018"/>
    <d v="2026-03-06T11:25:23"/>
    <s v="Energía de la batería del vehículo eléctrico 24420"/>
    <x v="1"/>
    <s v="Engine"/>
    <s v="No"/>
    <n v="0"/>
    <x v="20"/>
    <x v="0"/>
    <x v="0"/>
    <x v="1498"/>
    <s v="Vehicle, Battery Electric Vehicle"/>
    <n v="0"/>
    <d v="2026-03-06T11:25:23"/>
    <n v="0"/>
    <n v="0"/>
    <s v=""/>
    <n v="0"/>
    <s v="No"/>
    <e v="#REF!"/>
  </r>
  <r>
    <s v="NISSAN LEAF 299-1018"/>
    <d v="2026-03-06T11:25:24"/>
    <s v="Velocidad del motor en carretera 71"/>
    <x v="1"/>
    <s v="Engine"/>
    <s v="No"/>
    <n v="0"/>
    <x v="27"/>
    <x v="0"/>
    <x v="0"/>
    <x v="129"/>
    <s v="Vehicle, Battery Electric Vehicle"/>
    <n v="0"/>
    <d v="2026-03-06T11:25:24"/>
    <n v="0"/>
    <n v="0"/>
    <s v=""/>
    <n v="0"/>
    <s v="No"/>
    <e v="#REF!"/>
  </r>
  <r>
    <s v="NISSAN LEAF 299-1018"/>
    <d v="2026-03-06T11:25:25"/>
    <s v="Energía de la batería del vehículo eléctrico -7601"/>
    <x v="1"/>
    <s v="Engine"/>
    <s v="No"/>
    <n v="0"/>
    <x v="20"/>
    <x v="0"/>
    <x v="0"/>
    <x v="1499"/>
    <s v="Vehicle, Battery Electric Vehicle"/>
    <n v="0"/>
    <d v="2026-03-06T11:25:25"/>
    <n v="0"/>
    <n v="0"/>
    <s v=""/>
    <n v="0"/>
    <s v="No"/>
    <e v="#REF!"/>
  </r>
  <r>
    <s v="NISSAN LEAF 299-1018"/>
    <d v="2026-03-06T11:25:27"/>
    <s v="Señal de giro hacia la izquierda (1. En) 1"/>
    <x v="1"/>
    <s v="Engine"/>
    <s v="No"/>
    <n v="0"/>
    <x v="31"/>
    <x v="0"/>
    <x v="0"/>
    <x v="1"/>
    <s v="Vehicle, Battery Electric Vehicle"/>
    <n v="0"/>
    <d v="2026-03-06T11:25:27"/>
    <n v="0"/>
    <n v="0"/>
    <s v=""/>
    <n v="0"/>
    <s v="No"/>
    <e v="#REF!"/>
  </r>
  <r>
    <s v="NISSAN LEAF 299-1018"/>
    <d v="2026-03-06T11:25:29"/>
    <s v="Señal de giro hacia la derecha (1. En) 0"/>
    <x v="1"/>
    <s v="Engine"/>
    <s v="No"/>
    <n v="0"/>
    <x v="28"/>
    <x v="0"/>
    <x v="0"/>
    <x v="7"/>
    <s v="Vehicle, Battery Electric Vehicle"/>
    <n v="0"/>
    <d v="2026-03-06T11:25:29"/>
    <n v="0"/>
    <n v="0"/>
    <s v=""/>
    <n v="0"/>
    <s v="No"/>
    <e v="#REF!"/>
  </r>
  <r>
    <s v="NISSAN LEAF 299-1018"/>
    <d v="2026-03-06T11:25:30"/>
    <s v="Energía de la batería del vehículo eléctrico 18177"/>
    <x v="1"/>
    <s v="Engine"/>
    <s v="No"/>
    <n v="0"/>
    <x v="20"/>
    <x v="0"/>
    <x v="0"/>
    <x v="1500"/>
    <s v="Vehicle, Battery Electric Vehicle"/>
    <n v="0"/>
    <d v="2026-03-06T11:25:30"/>
    <n v="0"/>
    <n v="0"/>
    <s v=""/>
    <n v="0"/>
    <s v="No"/>
    <e v="#REF!"/>
  </r>
  <r>
    <s v="NISSAN LEAF 299-1018"/>
    <d v="2026-03-06T11:25:32"/>
    <s v="Señal de giro hacia la izquierda (1. En) 0"/>
    <x v="1"/>
    <s v="Engine"/>
    <s v="No"/>
    <n v="0"/>
    <x v="31"/>
    <x v="0"/>
    <x v="0"/>
    <x v="7"/>
    <s v="Vehicle, Battery Electric Vehicle"/>
    <n v="0"/>
    <d v="2026-03-06T11:25:32"/>
    <n v="0"/>
    <n v="0"/>
    <s v=""/>
    <n v="0"/>
    <s v="No"/>
    <e v="#REF!"/>
  </r>
  <r>
    <s v="NISSAN LEAF 299-1018"/>
    <d v="2026-03-06T11:25:34"/>
    <s v="Energía de la batería del vehículo eléctrico -7458"/>
    <x v="1"/>
    <s v="Engine"/>
    <s v="No"/>
    <n v="0"/>
    <x v="20"/>
    <x v="0"/>
    <x v="0"/>
    <x v="1501"/>
    <s v="Vehicle, Battery Electric Vehicle"/>
    <n v="0"/>
    <d v="2026-03-06T11:25:34"/>
    <n v="0"/>
    <n v="0"/>
    <s v=""/>
    <n v="0"/>
    <s v="No"/>
    <e v="#REF!"/>
  </r>
  <r>
    <s v="NISSAN LEAF 299-1018"/>
    <d v="2026-03-06T11:25:37"/>
    <s v="Ubicación: 9.94038, -84.20065"/>
    <x v="0"/>
    <s v="GPS"/>
    <s v="Yes"/>
    <n v="0"/>
    <x v="0"/>
    <x v="0"/>
    <x v="0"/>
    <x v="0"/>
    <s v="Vehicle, Battery Electric Vehicle"/>
    <n v="0"/>
    <d v="2026-03-06T11:25:37"/>
    <n v="-84.200649999999996"/>
    <n v="9.9403799999999993"/>
    <s v="CurveSpeedEstimateError"/>
    <n v="70"/>
    <s v="Yes"/>
    <e v="#REF!"/>
  </r>
  <r>
    <s v="NISSAN LEAF 299-1018"/>
    <d v="2026-03-06T11:25:38"/>
    <s v="Energía de la batería del vehículo eléctrico 22508"/>
    <x v="1"/>
    <s v="Engine"/>
    <s v="No"/>
    <n v="0"/>
    <x v="20"/>
    <x v="0"/>
    <x v="0"/>
    <x v="1502"/>
    <s v="Vehicle, Battery Electric Vehicle"/>
    <n v="0"/>
    <d v="2026-03-06T11:25:38"/>
    <n v="0"/>
    <n v="0"/>
    <s v=""/>
    <n v="0"/>
    <s v="No"/>
    <e v="#REF!"/>
  </r>
  <r>
    <s v="NISSAN LEAF 299-1018"/>
    <d v="2026-03-06T11:25:42"/>
    <s v="Odómetro 16061"/>
    <x v="1"/>
    <s v="Engine"/>
    <s v="No"/>
    <n v="0"/>
    <x v="11"/>
    <x v="0"/>
    <x v="0"/>
    <x v="1503"/>
    <s v="Vehicle, Battery Electric Vehicle"/>
    <n v="0"/>
    <d v="2026-03-06T11:25:42"/>
    <n v="0"/>
    <n v="0"/>
    <s v=""/>
    <n v="0"/>
    <s v="No"/>
    <e v="#REF!"/>
  </r>
  <r>
    <s v="NISSAN LEAF 299-1018"/>
    <d v="2026-03-06T11:25:42"/>
    <s v="Odómetro sin procesar 16061"/>
    <x v="1"/>
    <s v="Engine"/>
    <s v="No"/>
    <n v="0"/>
    <x v="12"/>
    <x v="0"/>
    <x v="0"/>
    <x v="1503"/>
    <s v="Vehicle, Battery Electric Vehicle"/>
    <n v="0"/>
    <d v="2026-03-06T11:25:42"/>
    <n v="0"/>
    <n v="0"/>
    <s v=""/>
    <n v="0"/>
    <s v="No"/>
    <e v="#REF!"/>
  </r>
  <r>
    <s v="NISSAN LEAF 299-1018"/>
    <d v="2026-03-06T11:25:48"/>
    <s v="Velocidad del motor en carretera 77"/>
    <x v="1"/>
    <s v="Engine"/>
    <s v="No"/>
    <n v="0"/>
    <x v="27"/>
    <x v="0"/>
    <x v="0"/>
    <x v="90"/>
    <s v="Vehicle, Battery Electric Vehicle"/>
    <n v="0"/>
    <d v="2026-03-06T11:25:48"/>
    <n v="0"/>
    <n v="0"/>
    <s v=""/>
    <n v="0"/>
    <s v="No"/>
    <e v="#REF!"/>
  </r>
  <r>
    <s v="NISSAN LEAF 299-1018"/>
    <d v="2026-03-06T11:25:49"/>
    <s v="Ubicación: 9.94124, -84.19861"/>
    <x v="0"/>
    <s v="GPS"/>
    <s v="Yes"/>
    <n v="0"/>
    <x v="0"/>
    <x v="0"/>
    <x v="0"/>
    <x v="0"/>
    <s v="Vehicle, Battery Electric Vehicle"/>
    <n v="0"/>
    <d v="2026-03-06T11:25:49"/>
    <n v="-84.198610000000002"/>
    <n v="9.9412400000000005"/>
    <s v="CurveSpeed"/>
    <n v="76"/>
    <s v="Yes"/>
    <e v="#REF!"/>
  </r>
  <r>
    <s v="NISSAN LEAF 299-1018"/>
    <d v="2026-03-06T11:25:49"/>
    <s v="Estado de carga genérico 9.025"/>
    <x v="1"/>
    <s v="Engine"/>
    <s v="No"/>
    <n v="0"/>
    <x v="15"/>
    <x v="0"/>
    <x v="0"/>
    <x v="1504"/>
    <s v="Vehicle, Battery Electric Vehicle"/>
    <n v="0"/>
    <d v="2026-03-06T11:25:49"/>
    <n v="0"/>
    <n v="0"/>
    <s v=""/>
    <n v="0"/>
    <s v="No"/>
    <e v="#REF!"/>
  </r>
  <r>
    <s v="NISSAN LEAF 299-1018"/>
    <d v="2026-03-06T11:25:50"/>
    <s v=" "/>
    <x v="1"/>
    <s v="Debug"/>
    <s v="No"/>
    <s v="22-01-A2-00-DC-00-B0-00-67-00-65-00-67-00-55-00-67-00-B9-00-68-00-AA-00-6F-00-65-00-A5-00-65-00-B4-00-61-00-66-00-65-00-76-00-65-00-6E-00-6B-00-A9-00-65-00-76-01-61-00-A7-00-9D-00-61-00-9D-00-9B-00-59-00-61-00-58-00-5F-00-B1-00-58-00-C3-00-60-00-6E-00-60-00-A5-00-63-00-6C-01-5A-01-B0-00-99-00-70-17"/>
    <x v="0"/>
    <x v="0"/>
    <x v="0"/>
    <x v="0"/>
    <s v="Vehicle, Battery Electric Vehicle"/>
    <n v="0"/>
    <d v="2026-03-06T11:25:50"/>
    <n v="0"/>
    <n v="0"/>
    <s v="40036"/>
    <n v="0"/>
    <s v="No"/>
    <e v="#REF!"/>
  </r>
  <r>
    <s v="NISSAN LEAF 299-1018"/>
    <d v="2026-03-06T11:25:50"/>
    <s v=" "/>
    <x v="1"/>
    <s v="Debug"/>
    <s v="No"/>
    <s v="00-00-00-00-00-00-00-00-00-00-00-00-00-00-00"/>
    <x v="0"/>
    <x v="0"/>
    <x v="0"/>
    <x v="0"/>
    <s v="Vehicle, Battery Electric Vehicle"/>
    <n v="0"/>
    <d v="2026-03-06T11:25:50"/>
    <n v="0"/>
    <n v="0"/>
    <s v="GprsSendingDataTimeout"/>
    <n v="0"/>
    <s v="No"/>
    <e v="#REF!"/>
  </r>
  <r>
    <s v="NISSAN LEAF 299-1018"/>
    <d v="2026-03-06T11:25:50"/>
    <s v=" "/>
    <x v="1"/>
    <s v="Debug"/>
    <s v="No"/>
    <s v="37-31-32-30-31-00-C0-00-00-00-00-00-00-00-00"/>
    <x v="0"/>
    <x v="0"/>
    <x v="0"/>
    <x v="0"/>
    <s v="Vehicle, Battery Electric Vehicle"/>
    <n v="0"/>
    <d v="2026-03-06T11:25:50"/>
    <n v="0"/>
    <n v="0"/>
    <s v="ModemManagerRetryFail"/>
    <n v="0"/>
    <s v="No"/>
    <e v="#REF!"/>
  </r>
  <r>
    <s v="NISSAN LEAF 299-1018"/>
    <d v="2026-03-06T11:25:50"/>
    <s v=" "/>
    <x v="1"/>
    <s v="Debug"/>
    <s v="No"/>
    <s v="0F-00-20-44-01-01-B2-00-00-00-00-00-00-00-00"/>
    <x v="0"/>
    <x v="0"/>
    <x v="0"/>
    <x v="0"/>
    <s v="Vehicle, Battery Electric Vehicle"/>
    <n v="0"/>
    <d v="2026-03-06T11:25:50"/>
    <n v="0"/>
    <n v="0"/>
    <s v="ErrorRestartGsmcdmaStateMachine"/>
    <n v="0"/>
    <s v="No"/>
    <e v="#REF!"/>
  </r>
  <r>
    <s v="NISSAN LEAF 299-1018"/>
    <d v="2026-03-06T11:25:50"/>
    <s v=" "/>
    <x v="1"/>
    <s v="Debug"/>
    <s v="No"/>
    <s v="44-5B-5A-44-5D-60-5F-00-00-00-00-00-00-00-00"/>
    <x v="0"/>
    <x v="0"/>
    <x v="0"/>
    <x v="0"/>
    <s v="Vehicle, Battery Electric Vehicle"/>
    <n v="0"/>
    <d v="2026-03-06T11:25:50"/>
    <n v="0"/>
    <n v="0"/>
    <s v="DebugErrorRestartModem"/>
    <n v="0"/>
    <s v="No"/>
    <e v="#REF!"/>
  </r>
  <r>
    <s v="NISSAN LEAF 299-1018"/>
    <d v="2026-03-06T11:25:50"/>
    <s v=" "/>
    <x v="1"/>
    <s v="Debug"/>
    <s v="No"/>
    <s v="57-06-03-03-00-00-04-00-00-00-00-00-00-00-00"/>
    <x v="0"/>
    <x v="0"/>
    <x v="0"/>
    <x v="0"/>
    <s v="Vehicle, Battery Electric Vehicle"/>
    <n v="0"/>
    <d v="2026-03-06T11:25:50"/>
    <n v="0"/>
    <n v="0"/>
    <s v="ErrorRestartModemManagerStateMachine"/>
    <n v="0"/>
    <s v="No"/>
    <e v="#REF!"/>
  </r>
  <r>
    <s v="NISSAN LEAF 299-1018"/>
    <d v="2026-03-06T11:25:50"/>
    <s v=" "/>
    <x v="1"/>
    <s v="Debug"/>
    <s v="No"/>
    <s v="03-06-1E-1C-1B-04-02-04-00-00-00-00-00-00-00"/>
    <x v="0"/>
    <x v="0"/>
    <x v="0"/>
    <x v="0"/>
    <s v="Vehicle, Battery Electric Vehicle"/>
    <n v="0"/>
    <d v="2026-03-06T11:25:50"/>
    <n v="0"/>
    <n v="0"/>
    <s v="DebugErrorRestartModemManager"/>
    <n v="0"/>
    <s v="No"/>
    <e v="#REF!"/>
  </r>
  <r>
    <s v="NISSAN LEAF 299-1018"/>
    <d v="2026-03-06T11:25:52"/>
    <s v="Energía de la batería del vehículo eléctrico -7127"/>
    <x v="1"/>
    <s v="Engine"/>
    <s v="No"/>
    <n v="0"/>
    <x v="20"/>
    <x v="0"/>
    <x v="0"/>
    <x v="1505"/>
    <s v="Vehicle, Battery Electric Vehicle"/>
    <n v="0"/>
    <d v="2026-03-06T11:25:52"/>
    <n v="0"/>
    <n v="0"/>
    <s v=""/>
    <n v="0"/>
    <s v="No"/>
    <e v="#REF!"/>
  </r>
  <r>
    <s v="NISSAN LEAF 299-1018"/>
    <d v="2026-03-06T11:25:56"/>
    <s v="Velocidad del motor en carretera 68"/>
    <x v="1"/>
    <s v="Engine"/>
    <s v="No"/>
    <n v="0"/>
    <x v="27"/>
    <x v="0"/>
    <x v="0"/>
    <x v="83"/>
    <s v="Vehicle, Battery Electric Vehicle"/>
    <n v="0"/>
    <d v="2026-03-06T11:25:56"/>
    <n v="0"/>
    <n v="0"/>
    <s v=""/>
    <n v="0"/>
    <s v="No"/>
    <e v="#REF!"/>
  </r>
  <r>
    <s v="NISSAN LEAF 299-1018"/>
    <d v="2026-03-06T11:25:59"/>
    <s v="Ubicación: 9.94192, -84.19698"/>
    <x v="0"/>
    <s v="GPS"/>
    <s v="Yes"/>
    <n v="0"/>
    <x v="0"/>
    <x v="0"/>
    <x v="0"/>
    <x v="0"/>
    <s v="Vehicle, Battery Electric Vehicle"/>
    <n v="0"/>
    <d v="2026-03-06T11:25:59"/>
    <n v="-84.196979999999996"/>
    <n v="9.9419199999999996"/>
    <s v="CurveSpeedEstimateError"/>
    <n v="66"/>
    <s v="Yes"/>
    <e v="#REF!"/>
  </r>
  <r>
    <s v="NISSAN LEAF 299-1018"/>
    <d v="2026-03-06T11:26:04"/>
    <s v="Distancia incremental basada en la velocidad en carretera del motor 2"/>
    <x v="1"/>
    <s v="Engine"/>
    <s v="No"/>
    <n v="0"/>
    <x v="32"/>
    <x v="0"/>
    <x v="0"/>
    <x v="54"/>
    <s v="Vehicle, Battery Electric Vehicle"/>
    <n v="0"/>
    <d v="2026-03-06T11:26:04"/>
    <n v="0"/>
    <n v="0"/>
    <s v=""/>
    <n v="0"/>
    <s v="No"/>
    <e v="#REF!"/>
  </r>
  <r>
    <s v="NISSAN LEAF 299-1018"/>
    <d v="2026-03-06T11:26:09"/>
    <s v="Ubicación: 9.94257, -84.19544"/>
    <x v="0"/>
    <s v="GPS"/>
    <s v="Yes"/>
    <n v="0"/>
    <x v="0"/>
    <x v="0"/>
    <x v="0"/>
    <x v="0"/>
    <s v="Vehicle, Battery Electric Vehicle"/>
    <n v="0"/>
    <d v="2026-03-06T11:26:09"/>
    <n v="-84.195440000000005"/>
    <n v="9.9425699999999999"/>
    <s v="CurveSpeedEstimateError"/>
    <n v="66"/>
    <s v="Yes"/>
    <e v="#REF!"/>
  </r>
  <r>
    <s v="NISSAN LEAF 299-1018"/>
    <d v="2026-03-06T11:26:18"/>
    <s v="Señal de giro hacia la derecha (1. En) 1"/>
    <x v="1"/>
    <s v="Engine"/>
    <s v="No"/>
    <n v="0"/>
    <x v="28"/>
    <x v="0"/>
    <x v="0"/>
    <x v="1"/>
    <s v="Vehicle, Battery Electric Vehicle"/>
    <n v="0"/>
    <d v="2026-03-06T11:26:18"/>
    <n v="0"/>
    <n v="0"/>
    <s v=""/>
    <n v="0"/>
    <s v="No"/>
    <e v="#REF!"/>
  </r>
  <r>
    <s v="NISSAN LEAF 299-1018"/>
    <d v="2026-03-06T11:26:18"/>
    <s v="Energía de la batería del vehículo eléctrico 19694"/>
    <x v="1"/>
    <s v="Engine"/>
    <s v="No"/>
    <n v="0"/>
    <x v="20"/>
    <x v="0"/>
    <x v="0"/>
    <x v="1506"/>
    <s v="Vehicle, Battery Electric Vehicle"/>
    <n v="0"/>
    <d v="2026-03-06T11:26:18"/>
    <n v="0"/>
    <n v="0"/>
    <s v=""/>
    <n v="0"/>
    <s v="No"/>
    <e v="#REF!"/>
  </r>
  <r>
    <s v="NISSAN LEAF 299-1018"/>
    <d v="2026-03-06T11:26:22"/>
    <s v="Ubicación: 9.94341, -84.19341"/>
    <x v="0"/>
    <s v="GPS"/>
    <s v="Yes"/>
    <n v="0"/>
    <x v="0"/>
    <x v="0"/>
    <x v="0"/>
    <x v="0"/>
    <s v="Vehicle, Battery Electric Vehicle"/>
    <n v="0"/>
    <d v="2026-03-06T11:26:22"/>
    <n v="-84.19341"/>
    <n v="9.9434100000000001"/>
    <s v="CurveSpeed"/>
    <n v="68"/>
    <s v="Yes"/>
    <e v="#REF!"/>
  </r>
  <r>
    <s v="NISSAN LEAF 299-1018"/>
    <d v="2026-03-06T11:26:22"/>
    <s v="Velocidad del motor en carretera 69"/>
    <x v="1"/>
    <s v="Engine"/>
    <s v="No"/>
    <n v="0"/>
    <x v="27"/>
    <x v="0"/>
    <x v="0"/>
    <x v="87"/>
    <s v="Vehicle, Battery Electric Vehicle"/>
    <n v="0"/>
    <d v="2026-03-06T11:26:22"/>
    <n v="0"/>
    <n v="0"/>
    <s v=""/>
    <n v="0"/>
    <s v="No"/>
    <e v="#REF!"/>
  </r>
  <r>
    <s v="NISSAN LEAF 299-1018"/>
    <d v="2026-03-06T11:26:26"/>
    <s v="Señal de giro hacia la derecha (1. En) 0"/>
    <x v="1"/>
    <s v="Engine"/>
    <s v="No"/>
    <n v="0"/>
    <x v="28"/>
    <x v="0"/>
    <x v="0"/>
    <x v="7"/>
    <s v="Vehicle, Battery Electric Vehicle"/>
    <n v="0"/>
    <d v="2026-03-06T11:26:26"/>
    <n v="0"/>
    <n v="0"/>
    <s v=""/>
    <n v="0"/>
    <s v="No"/>
    <e v="#REF!"/>
  </r>
  <r>
    <s v="NISSAN LEAF 299-1018"/>
    <d v="2026-03-06T11:26:27"/>
    <s v="Ubicación: 9.94369, -84.19267"/>
    <x v="0"/>
    <s v="GPS"/>
    <s v="Yes"/>
    <n v="0"/>
    <x v="0"/>
    <x v="0"/>
    <x v="0"/>
    <x v="0"/>
    <s v="Vehicle, Battery Electric Vehicle"/>
    <n v="0"/>
    <d v="2026-03-06T11:26:27"/>
    <n v="-84.192670000000007"/>
    <n v="9.9436900000000001"/>
    <s v="CurveSpeedEstimateError"/>
    <n v="57"/>
    <s v="Yes"/>
    <e v="#REF!"/>
  </r>
  <r>
    <s v="NISSAN LEAF 299-1018"/>
    <d v="2026-03-06T11:26:27"/>
    <s v=" "/>
    <x v="1"/>
    <s v="Debug"/>
    <s v="No"/>
    <s v="09-00-00-00-00-00-00-00-00-00-00-00-00-00-00"/>
    <x v="0"/>
    <x v="0"/>
    <x v="0"/>
    <x v="0"/>
    <s v="Vehicle, Battery Electric Vehicle"/>
    <n v="0"/>
    <d v="2026-03-06T11:26:27"/>
    <n v="0"/>
    <n v="0"/>
    <s v="ModemSignalStrength"/>
    <n v="0"/>
    <s v="No"/>
    <e v="#REF!"/>
  </r>
  <r>
    <s v="NISSAN LEAF 299-1018"/>
    <d v="2026-03-06T11:26:28"/>
    <s v=" "/>
    <x v="1"/>
    <s v="Debug"/>
    <s v="No"/>
    <s v="02-37-31-32-30-31-00-00-00-00-00-00-00-00-00"/>
    <x v="0"/>
    <x v="0"/>
    <x v="0"/>
    <x v="0"/>
    <s v="Vehicle, Battery Electric Vehicle"/>
    <n v="0"/>
    <d v="2026-03-06T11:26:28"/>
    <n v="0"/>
    <n v="0"/>
    <s v="60928"/>
    <n v="0"/>
    <s v="No"/>
    <e v="#REF!"/>
  </r>
  <r>
    <s v="NISSAN LEAF 299-1018"/>
    <d v="2026-03-06T11:26:29"/>
    <s v="Energía de la batería del vehículo eléctrico -22011"/>
    <x v="1"/>
    <s v="Engine"/>
    <s v="No"/>
    <n v="0"/>
    <x v="20"/>
    <x v="0"/>
    <x v="0"/>
    <x v="1507"/>
    <s v="Vehicle, Battery Electric Vehicle"/>
    <n v="0"/>
    <d v="2026-03-06T11:26:29"/>
    <n v="0"/>
    <n v="0"/>
    <s v=""/>
    <n v="0"/>
    <s v="No"/>
    <e v="#REF!"/>
  </r>
  <r>
    <s v="NISSAN LEAF 299-1018"/>
    <d v="2026-03-06T11:26:30"/>
    <s v=" "/>
    <x v="1"/>
    <s v="Debug"/>
    <s v="No"/>
    <s v="AC-33-36-11-48-DB-02"/>
    <x v="0"/>
    <x v="0"/>
    <x v="0"/>
    <x v="0"/>
    <s v="Vehicle, Battery Electric Vehicle"/>
    <n v="0"/>
    <d v="2026-03-06T11:26:30"/>
    <n v="0"/>
    <n v="0"/>
    <s v="40012"/>
    <n v="0"/>
    <s v="No"/>
    <e v="#REF!"/>
  </r>
  <r>
    <s v="NISSAN LEAF 299-1018"/>
    <d v="2026-03-06T11:26:30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26:30"/>
    <n v="0"/>
    <n v="0"/>
    <s v=""/>
    <n v="0"/>
    <s v="No"/>
    <e v="#REF!"/>
  </r>
  <r>
    <s v="NISSAN LEAF 299-1018"/>
    <d v="2026-03-06T11:26:30"/>
    <s v="Intensidad de la señal del módem celular 94"/>
    <x v="1"/>
    <s v="Engine"/>
    <s v="No"/>
    <n v="0"/>
    <x v="26"/>
    <x v="0"/>
    <x v="0"/>
    <x v="1508"/>
    <s v="Vehicle, Battery Electric Vehicle"/>
    <n v="0"/>
    <d v="2026-03-06T11:26:30"/>
    <n v="0"/>
    <n v="0"/>
    <s v=""/>
    <n v="0"/>
    <s v="No"/>
    <e v="#REF!"/>
  </r>
  <r>
    <s v="NISSAN LEAF 299-1018"/>
    <d v="2026-03-06T11:26:30"/>
    <s v=" "/>
    <x v="1"/>
    <s v="Debug"/>
    <s v="No"/>
    <s v="09-02-35-35-5E-FF-FF-00-00-00-00-00-00-00-00"/>
    <x v="0"/>
    <x v="0"/>
    <x v="0"/>
    <x v="0"/>
    <s v="Vehicle, Battery Electric Vehicle"/>
    <n v="0"/>
    <d v="2026-03-06T11:26:30"/>
    <n v="0"/>
    <n v="0"/>
    <s v="CellNetworkRegistration"/>
    <n v="0"/>
    <s v="No"/>
    <e v="#REF!"/>
  </r>
  <r>
    <s v="NISSAN LEAF 299-1018"/>
    <d v="2026-03-06T11:26:30"/>
    <s v="Velocidad del motor en carretera 49"/>
    <x v="1"/>
    <s v="Engine"/>
    <s v="No"/>
    <n v="0"/>
    <x v="27"/>
    <x v="0"/>
    <x v="0"/>
    <x v="219"/>
    <s v="Vehicle, Battery Electric Vehicle"/>
    <n v="0"/>
    <d v="2026-03-06T11:26:30"/>
    <n v="0"/>
    <n v="0"/>
    <s v=""/>
    <n v="0"/>
    <s v="No"/>
    <e v="#REF!"/>
  </r>
  <r>
    <s v="NISSAN LEAF 299-1018"/>
    <d v="2026-03-06T11:26:30"/>
    <s v=" "/>
    <x v="1"/>
    <s v="Debug"/>
    <s v="No"/>
    <s v="FD-00-2E-69-6E-74-65-00-00-00-00-00-00-00-00"/>
    <x v="0"/>
    <x v="0"/>
    <x v="0"/>
    <x v="0"/>
    <s v="Vehicle, Battery Electric Vehicle"/>
    <n v="0"/>
    <d v="2026-03-06T11:26:30"/>
    <n v="0"/>
    <n v="0"/>
    <s v="ModemNetworkApn"/>
    <n v="0"/>
    <s v="No"/>
    <e v="#REF!"/>
  </r>
  <r>
    <s v="NISSAN LEAF 299-1018"/>
    <d v="2026-03-06T11:26:32"/>
    <s v="Ubicación: 9.94389, -84.19206"/>
    <x v="0"/>
    <s v="GPS"/>
    <s v="Yes"/>
    <n v="0"/>
    <x v="0"/>
    <x v="0"/>
    <x v="0"/>
    <x v="0"/>
    <s v="Vehicle, Battery Electric Vehicle"/>
    <n v="0"/>
    <d v="2026-03-06T11:26:32"/>
    <n v="-84.192059999999998"/>
    <n v="9.9438899999999997"/>
    <s v="CurveSpeed"/>
    <n v="42"/>
    <s v="Yes"/>
    <e v="#REF!"/>
  </r>
  <r>
    <s v="NISSAN LEAF 299-1018"/>
    <d v="2026-03-06T11:26:33"/>
    <s v="Ubicación: 9.94392, -84.19198"/>
    <x v="0"/>
    <s v="GPS"/>
    <s v="Yes"/>
    <n v="0"/>
    <x v="0"/>
    <x v="0"/>
    <x v="0"/>
    <x v="0"/>
    <s v="Vehicle, Battery Electric Vehicle"/>
    <n v="0"/>
    <d v="2026-03-06T11:26:33"/>
    <n v="-84.191980000000001"/>
    <n v="9.9439200000000003"/>
    <s v="CurveSpeedEstimateError"/>
    <n v="33"/>
    <s v="Yes"/>
    <e v="#REF!"/>
  </r>
  <r>
    <s v="NISSAN LEAF 299-1018"/>
    <d v="2026-03-06T11:26:33"/>
    <s v=" "/>
    <x v="1"/>
    <s v="Debug"/>
    <s v="No"/>
    <s v="D3-34-F0-FF-D2-36-16-00-8E-D6-0F-00-00-00-00"/>
    <x v="0"/>
    <x v="0"/>
    <x v="0"/>
    <x v="0"/>
    <s v="Vehicle, Battery Electric Vehicle"/>
    <n v="0"/>
    <d v="2026-03-06T11:26:33"/>
    <n v="0"/>
    <n v="0"/>
    <s v="61927"/>
    <n v="0"/>
    <s v="No"/>
    <e v="#REF!"/>
  </r>
  <r>
    <s v="NISSAN LEAF 299-1018"/>
    <d v="2026-03-06T11:26:36"/>
    <s v="Ubicación: 9.94396, -84.1918"/>
    <x v="0"/>
    <s v="GPS"/>
    <s v="Yes"/>
    <n v="0"/>
    <x v="0"/>
    <x v="0"/>
    <x v="0"/>
    <x v="0"/>
    <s v="Vehicle, Battery Electric Vehicle"/>
    <n v="0"/>
    <d v="2026-03-06T11:26:36"/>
    <n v="-84.191800000000001"/>
    <n v="9.9439600000000006"/>
    <s v="CurveSpeedEstimateError"/>
    <n v="18"/>
    <s v="Yes"/>
    <e v="#REF!"/>
  </r>
  <r>
    <s v="NISSAN LEAF 299-1018"/>
    <d v="2026-03-06T11:26:38"/>
    <s v="Ubicación: 9.94398, -84.19176"/>
    <x v="0"/>
    <s v="GPS"/>
    <s v="Yes"/>
    <n v="0"/>
    <x v="0"/>
    <x v="0"/>
    <x v="0"/>
    <x v="0"/>
    <s v="Vehicle, Battery Electric Vehicle"/>
    <n v="0"/>
    <d v="2026-03-06T11:26:38"/>
    <n v="-84.191760000000002"/>
    <n v="9.9439799999999998"/>
    <s v="CurveOtherEvent"/>
    <n v="4"/>
    <s v="Yes"/>
    <e v="#REF!"/>
  </r>
  <r>
    <s v="NISSAN LEAF 299-1018"/>
    <d v="2026-03-06T11:26:38"/>
    <s v="Velocidad del motor en carretera 0"/>
    <x v="1"/>
    <s v="Engine"/>
    <s v="No"/>
    <n v="0"/>
    <x v="27"/>
    <x v="0"/>
    <x v="0"/>
    <x v="39"/>
    <s v="Vehicle, Battery Electric Vehicle"/>
    <n v="0"/>
    <d v="2026-03-06T11:26:38"/>
    <n v="0"/>
    <n v="0"/>
    <s v=""/>
    <n v="0"/>
    <s v="No"/>
    <e v="#REF!"/>
  </r>
  <r>
    <s v="NISSAN LEAF 299-1018"/>
    <d v="2026-03-06T11:26:38"/>
    <s v="Velocidad del motor en carretera 0"/>
    <x v="1"/>
    <s v="Engine"/>
    <s v="No"/>
    <n v="0"/>
    <x v="27"/>
    <x v="0"/>
    <x v="0"/>
    <x v="39"/>
    <s v="Vehicle, Battery Electric Vehicle"/>
    <n v="0"/>
    <d v="2026-03-06T11:26:38"/>
    <n v="0"/>
    <n v="0"/>
    <s v=""/>
    <n v="0"/>
    <s v="No"/>
    <e v="#REF!"/>
  </r>
  <r>
    <s v="NISSAN LEAF 299-1018"/>
    <d v="2026-03-06T11:26:38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26:38"/>
    <n v="0"/>
    <n v="0"/>
    <s v=""/>
    <n v="0"/>
    <s v="No"/>
    <e v="#REF!"/>
  </r>
  <r>
    <s v="NISSAN LEAF 299-1018"/>
    <d v="2026-03-06T11:26:38"/>
    <s v="Energía total de entrada en la batería del vehículo mientras se conduce (desde que se instaló la telemática) 265.63"/>
    <x v="1"/>
    <s v="Engine"/>
    <s v="No"/>
    <n v="0"/>
    <x v="17"/>
    <x v="0"/>
    <x v="0"/>
    <x v="1509"/>
    <s v="Vehicle, Battery Electric Vehicle"/>
    <n v="0"/>
    <d v="2026-03-06T11:26:38"/>
    <n v="0"/>
    <n v="0"/>
    <s v=""/>
    <n v="0"/>
    <s v="No"/>
    <e v="#REF!"/>
  </r>
  <r>
    <s v="NISSAN LEAF 299-1018"/>
    <d v="2026-03-06T11:26:38"/>
    <s v="Energía total de salida en la batería del vehículo eléctrico mientras se conduce (desde que se instaló la telemática) 1046.96"/>
    <x v="1"/>
    <s v="Engine"/>
    <s v="No"/>
    <n v="0"/>
    <x v="18"/>
    <x v="0"/>
    <x v="0"/>
    <x v="1510"/>
    <s v="Vehicle, Battery Electric Vehicle"/>
    <n v="0"/>
    <d v="2026-03-06T11:26:38"/>
    <n v="0"/>
    <n v="0"/>
    <s v=""/>
    <n v="0"/>
    <s v="No"/>
    <e v="#REF!"/>
  </r>
  <r>
    <s v="NISSAN LEAF 299-1018"/>
    <d v="2026-03-06T11:26:38"/>
    <s v="Energía total de la batería del vehículo eléctrico al ralentí (desde la instalación telemática) 49.71"/>
    <x v="1"/>
    <s v="Engine"/>
    <s v="No"/>
    <n v="0"/>
    <x v="21"/>
    <x v="0"/>
    <x v="0"/>
    <x v="1078"/>
    <s v="Vehicle, Battery Electric Vehicle"/>
    <n v="0"/>
    <d v="2026-03-06T11:26:38"/>
    <n v="0"/>
    <n v="0"/>
    <s v=""/>
    <n v="0"/>
    <s v="No"/>
    <e v="#REF!"/>
  </r>
  <r>
    <s v="NISSAN LEAF 299-1018"/>
    <d v="2026-03-06T11:26:39"/>
    <s v=" "/>
    <x v="1"/>
    <s v="Debug"/>
    <s v="No"/>
    <s v="FC-01-2E-69-6E-74-65-00-00-00-00-00-00-00-00"/>
    <x v="0"/>
    <x v="0"/>
    <x v="0"/>
    <x v="0"/>
    <s v="Vehicle, Battery Electric Vehicle"/>
    <n v="0"/>
    <d v="2026-03-06T11:26:39"/>
    <n v="0"/>
    <n v="0"/>
    <s v="ModemApnFailed"/>
    <n v="0"/>
    <s v="No"/>
    <e v="#REF!"/>
  </r>
  <r>
    <s v="NISSAN LEAF 299-1018"/>
    <d v="2026-03-06T11:26:39"/>
    <s v=" "/>
    <x v="1"/>
    <s v="Debug"/>
    <s v="No"/>
    <s v="3A-00-00-00-00-00-00-00-00-00-00-00-00-00-00"/>
    <x v="0"/>
    <x v="0"/>
    <x v="0"/>
    <x v="0"/>
    <s v="Vehicle, Battery Electric Vehicle"/>
    <n v="0"/>
    <d v="2026-03-06T11:26:39"/>
    <n v="0"/>
    <n v="0"/>
    <s v="LiveModemRetry"/>
    <n v="0"/>
    <s v="No"/>
    <e v="#REF!"/>
  </r>
  <r>
    <s v="NISSAN LEAF 299-1018"/>
    <d v="2026-03-06T11:26:39"/>
    <s v="Ubicación: 9.94398, -84.19176"/>
    <x v="0"/>
    <s v="GPS"/>
    <s v="Yes"/>
    <n v="0"/>
    <x v="0"/>
    <x v="0"/>
    <x v="0"/>
    <x v="0"/>
    <s v="Vehicle, Battery Electric Vehicle"/>
    <n v="0"/>
    <d v="2026-03-06T11:26:39"/>
    <n v="-84.191760000000002"/>
    <n v="9.9439799999999998"/>
    <s v="CurveZeroSpeed"/>
    <n v="0"/>
    <s v="Yes"/>
    <e v="#REF!"/>
  </r>
  <r>
    <s v="NISSAN LEAF 299-1018"/>
    <d v="2026-03-06T11:26:40"/>
    <s v="Ubicación: 9.94398, -84.19176"/>
    <x v="0"/>
    <s v="GPS"/>
    <s v="Yes"/>
    <n v="0"/>
    <x v="0"/>
    <x v="0"/>
    <x v="0"/>
    <x v="0"/>
    <s v="Vehicle, Battery Electric Vehicle"/>
    <n v="0"/>
    <d v="2026-03-06T11:26:40"/>
    <n v="-84.191760000000002"/>
    <n v="9.9439799999999998"/>
    <s v="CurveSpeedEstimateError"/>
    <n v="0"/>
    <s v="Yes"/>
    <e v="#REF!"/>
  </r>
  <r>
    <s v="NISSAN LEAF 299-1018"/>
    <d v="2026-03-06T11:26:43"/>
    <s v=" "/>
    <x v="1"/>
    <s v="Debug"/>
    <s v="No"/>
    <s v="11-00-00-00-00-00-00-00-00-00-00-00-00-00-00"/>
    <x v="0"/>
    <x v="0"/>
    <x v="0"/>
    <x v="0"/>
    <s v="Vehicle, Battery Electric Vehicle"/>
    <n v="0"/>
    <d v="2026-03-06T11:26:43"/>
    <n v="0"/>
    <n v="0"/>
    <s v="ModemSignalStrength"/>
    <n v="0"/>
    <s v="No"/>
    <e v="#REF!"/>
  </r>
  <r>
    <s v="NISSAN LEAF 299-1018"/>
    <d v="2026-03-06T11:26:44"/>
    <s v=" "/>
    <x v="1"/>
    <s v="Debug"/>
    <s v="No"/>
    <s v="C5-89-02-00-00-00-00-00-00-00-00-00-00-00-00"/>
    <x v="0"/>
    <x v="0"/>
    <x v="0"/>
    <x v="0"/>
    <s v="Vehicle, Battery Electric Vehicle"/>
    <n v="0"/>
    <d v="2026-03-06T11:26:44"/>
    <n v="0"/>
    <n v="0"/>
    <s v="DebugGoDeviceDistance"/>
    <n v="0"/>
    <s v="No"/>
    <e v="#REF!"/>
  </r>
  <r>
    <s v="NISSAN LEAF 299-1018"/>
    <d v="2026-03-06T11:26:44"/>
    <s v="Distancia restante hasta que se requiera servicio 0"/>
    <x v="1"/>
    <s v="Engine"/>
    <s v="No"/>
    <n v="0"/>
    <x v="42"/>
    <x v="0"/>
    <x v="0"/>
    <x v="550"/>
    <s v="Vehicle, Battery Electric Vehicle"/>
    <n v="0"/>
    <d v="2026-03-06T11:26:44"/>
    <n v="0"/>
    <n v="0"/>
    <s v=""/>
    <n v="0"/>
    <s v="No"/>
    <e v="#REF!"/>
  </r>
  <r>
    <s v="NISSAN LEAF 299-1018"/>
    <d v="2026-03-06T11:26:53"/>
    <s v=" "/>
    <x v="1"/>
    <s v="Debug"/>
    <s v="No"/>
    <s v="11-00-00-00-00-00-00-00-00-00-00-00-00-00-00"/>
    <x v="0"/>
    <x v="0"/>
    <x v="0"/>
    <x v="0"/>
    <s v="Vehicle, Battery Electric Vehicle"/>
    <n v="0"/>
    <d v="2026-03-06T11:26:53"/>
    <n v="0"/>
    <n v="0"/>
    <s v="ModemSignalStrength"/>
    <n v="0"/>
    <s v="No"/>
    <e v="#REF!"/>
  </r>
  <r>
    <s v="NISSAN LEAF 299-1018"/>
    <d v="2026-03-06T11:27:03"/>
    <s v=" "/>
    <x v="1"/>
    <s v="Debug"/>
    <s v="No"/>
    <s v="15-00-00-00-00-00-00-00-00-00-00-00-00-00-00"/>
    <x v="0"/>
    <x v="0"/>
    <x v="0"/>
    <x v="0"/>
    <s v="Vehicle, Battery Electric Vehicle"/>
    <n v="0"/>
    <d v="2026-03-06T11:27:03"/>
    <n v="0"/>
    <n v="0"/>
    <s v="ModemSignalStrength"/>
    <n v="0"/>
    <s v="No"/>
    <e v="#REF!"/>
  </r>
  <r>
    <s v="NISSAN LEAF 299-1018"/>
    <d v="2026-03-06T11:27:13"/>
    <s v=" "/>
    <x v="1"/>
    <s v="Debug"/>
    <s v="No"/>
    <s v="14-00-00-00-00-00-00-00-00-00-00-00-00-00-00"/>
    <x v="0"/>
    <x v="0"/>
    <x v="0"/>
    <x v="0"/>
    <s v="Vehicle, Battery Electric Vehicle"/>
    <n v="0"/>
    <d v="2026-03-06T11:27:13"/>
    <n v="0"/>
    <n v="0"/>
    <s v="ModemSignalStrength"/>
    <n v="0"/>
    <s v="No"/>
    <e v="#REF!"/>
  </r>
  <r>
    <s v="NISSAN LEAF 299-1018"/>
    <d v="2026-03-06T11:27:33"/>
    <s v=" "/>
    <x v="1"/>
    <s v="Debug"/>
    <s v="No"/>
    <s v="15-00-00-00-00-00-00-00-00-00-00-00-00-00-00"/>
    <x v="0"/>
    <x v="0"/>
    <x v="0"/>
    <x v="0"/>
    <s v="Vehicle, Battery Electric Vehicle"/>
    <n v="0"/>
    <d v="2026-03-06T11:27:33"/>
    <n v="0"/>
    <n v="0"/>
    <s v="ModemSignalStrength"/>
    <n v="0"/>
    <s v="No"/>
    <e v="#REF!"/>
  </r>
  <r>
    <s v="NISSAN LEAF 299-1018"/>
    <d v="2026-03-06T11:27:34"/>
    <s v=" "/>
    <x v="1"/>
    <s v="Debug"/>
    <s v="No"/>
    <s v="02-37-31-32-30-31-00-00-00-00-00-00-00-00-00"/>
    <x v="0"/>
    <x v="0"/>
    <x v="0"/>
    <x v="0"/>
    <s v="Vehicle, Battery Electric Vehicle"/>
    <n v="0"/>
    <d v="2026-03-06T11:27:34"/>
    <n v="0"/>
    <n v="0"/>
    <s v="60928"/>
    <n v="0"/>
    <s v="No"/>
    <e v="#REF!"/>
  </r>
  <r>
    <s v="NISSAN LEAF 299-1018"/>
    <d v="2026-03-06T11:27:36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27:36"/>
    <n v="0"/>
    <n v="0"/>
    <s v=""/>
    <n v="0"/>
    <s v="No"/>
    <e v="#REF!"/>
  </r>
  <r>
    <s v="NISSAN LEAF 299-1018"/>
    <d v="2026-03-06T11:27:36"/>
    <s v="Intensidad de la señal del módem celular 73"/>
    <x v="1"/>
    <s v="Engine"/>
    <s v="No"/>
    <n v="0"/>
    <x v="26"/>
    <x v="0"/>
    <x v="0"/>
    <x v="1511"/>
    <s v="Vehicle, Battery Electric Vehicle"/>
    <n v="0"/>
    <d v="2026-03-06T11:27:36"/>
    <n v="0"/>
    <n v="0"/>
    <s v=""/>
    <n v="0"/>
    <s v="No"/>
    <e v="#REF!"/>
  </r>
  <r>
    <s v="NISSAN LEAF 299-1018"/>
    <d v="2026-03-06T11:27:36"/>
    <s v=" "/>
    <x v="1"/>
    <s v="Debug"/>
    <s v="No"/>
    <s v="C3-2D-1D-11-7C-E3-02"/>
    <x v="0"/>
    <x v="0"/>
    <x v="0"/>
    <x v="0"/>
    <s v="Vehicle, Battery Electric Vehicle"/>
    <n v="0"/>
    <d v="2026-03-06T11:27:36"/>
    <n v="0"/>
    <n v="0"/>
    <s v="40012"/>
    <n v="0"/>
    <s v="No"/>
    <e v="#REF!"/>
  </r>
  <r>
    <s v="NISSAN LEAF 299-1018"/>
    <d v="2026-03-06T11:27:36"/>
    <s v=" "/>
    <x v="1"/>
    <s v="Debug"/>
    <s v="No"/>
    <s v="15-02-35-35-49-FF-FF-00-00-00-00-00-00-00-00"/>
    <x v="0"/>
    <x v="0"/>
    <x v="0"/>
    <x v="0"/>
    <s v="Vehicle, Battery Electric Vehicle"/>
    <n v="0"/>
    <d v="2026-03-06T11:27:36"/>
    <n v="0"/>
    <n v="0"/>
    <s v="CellNetworkRegistration"/>
    <n v="0"/>
    <s v="No"/>
    <e v="#REF!"/>
  </r>
  <r>
    <s v="NISSAN LEAF 299-1018"/>
    <d v="2026-03-06T11:27:36"/>
    <s v=" "/>
    <x v="1"/>
    <s v="Debug"/>
    <s v="No"/>
    <s v="FC-01-2E-69-6E-74-65-00-00-00-00-00-00-00-00"/>
    <x v="0"/>
    <x v="0"/>
    <x v="0"/>
    <x v="0"/>
    <s v="Vehicle, Battery Electric Vehicle"/>
    <n v="0"/>
    <d v="2026-03-06T11:27:36"/>
    <n v="0"/>
    <n v="0"/>
    <s v="ModemNetworkApn"/>
    <n v="0"/>
    <s v="No"/>
    <e v="#REF!"/>
  </r>
  <r>
    <s v="NISSAN LEAF 299-1018"/>
    <d v="2026-03-06T11:27:41"/>
    <s v=" "/>
    <x v="1"/>
    <s v="Debug"/>
    <s v="No"/>
    <s v="00-00-00-00-15-35-02-03-0A-23-4F-87-50-3A-3D-FA"/>
    <x v="0"/>
    <x v="0"/>
    <x v="0"/>
    <x v="0"/>
    <s v="Vehicle, Battery Electric Vehicle"/>
    <n v="0"/>
    <d v="2026-03-06T11:27:41"/>
    <n v="0"/>
    <n v="0"/>
    <s v="GprsConnectedToServer"/>
    <n v="0"/>
    <s v="No"/>
    <e v="#REF!"/>
  </r>
  <r>
    <s v="NISSAN LEAF 299-1018"/>
    <d v="2026-03-06T11:27:42"/>
    <s v=" "/>
    <x v="1"/>
    <s v="Debug"/>
    <s v="No"/>
    <s v="01-00-00-00-00-00-02-00-00-00-00-00-00-00-00"/>
    <x v="0"/>
    <x v="0"/>
    <x v="0"/>
    <x v="0"/>
    <s v="Vehicle, Battery Electric Vehicle"/>
    <n v="0"/>
    <d v="2026-03-06T11:27:42"/>
    <n v="0"/>
    <n v="0"/>
    <s v="60726"/>
    <n v="0"/>
    <s v="No"/>
    <e v="#REF!"/>
  </r>
  <r>
    <s v="NISSAN LEAF 299-1018"/>
    <d v="2026-03-06T11:27:42"/>
    <s v=" "/>
    <x v="1"/>
    <s v="Debug"/>
    <s v="No"/>
    <s v="02-00-00-00-00-00-00-00-00-00-00-00-00-00-00"/>
    <x v="0"/>
    <x v="0"/>
    <x v="0"/>
    <x v="0"/>
    <s v="Vehicle, Battery Electric Vehicle"/>
    <n v="0"/>
    <d v="2026-03-06T11:27:42"/>
    <n v="0"/>
    <n v="0"/>
    <s v="60862"/>
    <n v="0"/>
    <s v="No"/>
    <e v="#REF!"/>
  </r>
  <r>
    <s v="NISSAN LEAF 299-1018"/>
    <d v="2026-03-06T11:27:42"/>
    <s v=" "/>
    <x v="1"/>
    <s v="Debug"/>
    <s v="No"/>
    <s v="01-00-00-00-00-00-03-00-00-00-00-00-00-00-00"/>
    <x v="0"/>
    <x v="0"/>
    <x v="0"/>
    <x v="0"/>
    <s v="Vehicle, Battery Electric Vehicle"/>
    <n v="0"/>
    <d v="2026-03-06T11:27:42"/>
    <n v="0"/>
    <n v="0"/>
    <s v="60726"/>
    <n v="0"/>
    <s v="No"/>
    <e v="#REF!"/>
  </r>
  <r>
    <s v="NISSAN LEAF 299-1018"/>
    <d v="2026-03-06T11:27:42"/>
    <s v=" "/>
    <x v="1"/>
    <s v="Debug"/>
    <s v="No"/>
    <s v="8E-12-7A-2D-00-00-00-00-00-00-00-00-00-00-00"/>
    <x v="0"/>
    <x v="0"/>
    <x v="0"/>
    <x v="0"/>
    <s v="Vehicle, Battery Electric Vehicle"/>
    <n v="0"/>
    <d v="2026-03-06T11:27:42"/>
    <n v="0"/>
    <n v="0"/>
    <s v="60495"/>
    <n v="0"/>
    <s v="No"/>
    <e v="#REF!"/>
  </r>
  <r>
    <s v="NISSAN LEAF 299-1018"/>
    <d v="2026-03-06T11:27:42"/>
    <s v=" "/>
    <x v="1"/>
    <s v="Debug"/>
    <s v="No"/>
    <s v="37-31-32-30-31-00-C0-00-00-00-00-00-00-00-00"/>
    <x v="0"/>
    <x v="0"/>
    <x v="0"/>
    <x v="0"/>
    <s v="Vehicle, Battery Electric Vehicle"/>
    <n v="0"/>
    <d v="2026-03-06T11:27:42"/>
    <n v="0"/>
    <n v="0"/>
    <s v="ModemConnectionSuccess"/>
    <n v="0"/>
    <s v="No"/>
    <e v="#REF!"/>
  </r>
  <r>
    <s v="NISSAN LEAF 299-1018"/>
    <d v="2026-03-06T11:27:42"/>
    <s v=" "/>
    <x v="1"/>
    <s v="Debug"/>
    <s v="No"/>
    <s v="96-88-FD-0F-8B-A5-6C-00-00-00-00-00-00-00-00"/>
    <x v="0"/>
    <x v="0"/>
    <x v="0"/>
    <x v="0"/>
    <s v="Vehicle, Battery Electric Vehicle"/>
    <n v="0"/>
    <d v="2026-03-06T11:27:42"/>
    <n v="0"/>
    <n v="0"/>
    <s v="60611"/>
    <n v="0"/>
    <s v="No"/>
    <e v="#REF!"/>
  </r>
  <r>
    <s v="NISSAN LEAF 299-1018"/>
    <d v="2026-03-06T11:27:43"/>
    <s v=" "/>
    <x v="1"/>
    <s v="Debug"/>
    <s v="No"/>
    <s v="8C-1A-C2-92-1A-20-B2-00-00-00-00-00-00-00-00"/>
    <x v="0"/>
    <x v="0"/>
    <x v="0"/>
    <x v="0"/>
    <s v="Vehicle, Battery Electric Vehicle"/>
    <n v="0"/>
    <d v="2026-03-06T11:27:43"/>
    <n v="0"/>
    <n v="0"/>
    <s v="60610"/>
    <n v="0"/>
    <s v="No"/>
    <e v="#REF!"/>
  </r>
  <r>
    <s v="NISSAN LEAF 299-1018"/>
    <d v="2026-03-06T11:27:43"/>
    <s v=" "/>
    <x v="1"/>
    <s v="Debug"/>
    <s v="No"/>
    <s v="03-04-00-00-00-00-00-00-00-00-00-00-00-00-00"/>
    <x v="0"/>
    <x v="0"/>
    <x v="0"/>
    <x v="0"/>
    <s v="Vehicle, Battery Electric Vehicle"/>
    <n v="0"/>
    <d v="2026-03-06T11:27:43"/>
    <n v="0"/>
    <n v="0"/>
    <s v="61690"/>
    <n v="0"/>
    <s v="No"/>
    <e v="#REF!"/>
  </r>
  <r>
    <s v="NISSAN LEAF 299-1018"/>
    <d v="2026-03-06T11:27:43"/>
    <s v=" "/>
    <x v="1"/>
    <s v="Debug"/>
    <s v="No"/>
    <s v="45-42-32-33-2E-36-30-00-00-00-00-00-00-00-00"/>
    <x v="0"/>
    <x v="0"/>
    <x v="0"/>
    <x v="0"/>
    <s v="Vehicle, Battery Electric Vehicle"/>
    <n v="0"/>
    <d v="2026-03-06T11:27:43"/>
    <n v="0"/>
    <n v="0"/>
    <s v="GsmInfoSent"/>
    <n v="0"/>
    <s v="No"/>
    <e v="#REF!"/>
  </r>
  <r>
    <s v="NISSAN LEAF 299-1018"/>
    <d v="2026-03-06T11:27:43"/>
    <s v=" "/>
    <x v="1"/>
    <s v="Debug"/>
    <s v="No"/>
    <s v="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3-00-00-00-80-00-00-00-01-00-00-00-A1-FD-02-00-05-00-00-00-38-00-00-00-37-00-00-00-73-A6-01"/>
    <x v="0"/>
    <x v="0"/>
    <x v="0"/>
    <x v="0"/>
    <s v="Vehicle, Battery Electric Vehicle"/>
    <n v="0"/>
    <d v="2026-03-06T11:27:43"/>
    <n v="0"/>
    <n v="0"/>
    <s v="40009"/>
    <n v="0"/>
    <s v="No"/>
    <e v="#REF!"/>
  </r>
  <r>
    <s v="NISSAN LEAF 299-1018"/>
    <d v="2026-03-06T11:27:44"/>
    <s v="Ubicación: 9.94398, -84.19176"/>
    <x v="0"/>
    <s v="GPS"/>
    <s v="Yes"/>
    <n v="0"/>
    <x v="0"/>
    <x v="0"/>
    <x v="0"/>
    <x v="0"/>
    <s v="Vehicle, Battery Electric Vehicle"/>
    <n v="0"/>
    <d v="2026-03-06T11:27:44"/>
    <n v="-84.191760000000002"/>
    <n v="9.9439799999999998"/>
    <s v="ConnectedToServer"/>
    <n v="0"/>
    <s v="Yes"/>
    <e v="#REF!"/>
  </r>
  <r>
    <s v="NISSAN LEAF 299-1018"/>
    <d v="2026-03-06T11:27:44"/>
    <s v=" "/>
    <x v="1"/>
    <s v="Debug"/>
    <s v="No"/>
    <s v="00-03-00-00-00-00-00-00-00-00-00-00-00-00-00"/>
    <x v="0"/>
    <x v="0"/>
    <x v="0"/>
    <x v="0"/>
    <s v="Vehicle, Battery Electric Vehicle"/>
    <n v="0"/>
    <d v="2026-03-06T11:27:44"/>
    <n v="0"/>
    <n v="0"/>
    <s v="61690"/>
    <n v="0"/>
    <s v="No"/>
    <e v="#REF!"/>
  </r>
  <r>
    <s v="NISSAN LEAF 299-1018"/>
    <d v="2026-03-06T11:27:44"/>
    <s v=" "/>
    <x v="1"/>
    <s v="Debug"/>
    <s v="No"/>
    <s v="00-02-00-00-00-00-00-00-00-00-00-00-00-00-00"/>
    <x v="0"/>
    <x v="0"/>
    <x v="0"/>
    <x v="0"/>
    <s v="Vehicle, Battery Electric Vehicle"/>
    <n v="0"/>
    <d v="2026-03-06T11:27:44"/>
    <n v="0"/>
    <n v="0"/>
    <s v="61690"/>
    <n v="0"/>
    <s v="No"/>
    <e v="#REF!"/>
  </r>
  <r>
    <s v="NISSAN LEAF 299-1018"/>
    <d v="2026-03-06T11:27:44"/>
    <s v=" "/>
    <x v="1"/>
    <s v="Debug"/>
    <s v="No"/>
    <s v="00-05-00-00-00-00-00-00-00-00-00-00-00-00-00"/>
    <x v="0"/>
    <x v="0"/>
    <x v="0"/>
    <x v="0"/>
    <s v="Vehicle, Battery Electric Vehicle"/>
    <n v="0"/>
    <d v="2026-03-06T11:27:44"/>
    <n v="0"/>
    <n v="0"/>
    <s v="61690"/>
    <n v="0"/>
    <s v="No"/>
    <e v="#REF!"/>
  </r>
  <r>
    <s v="NISSAN LEAF 299-1018"/>
    <d v="2026-03-06T11:27:45"/>
    <s v=" "/>
    <x v="1"/>
    <s v="Debug"/>
    <s v="No"/>
    <s v="01-03-31-31-00-00-00-00-00-00-00-00-00-00-00"/>
    <x v="0"/>
    <x v="0"/>
    <x v="0"/>
    <x v="0"/>
    <s v="Vehicle, Battery Electric Vehicle"/>
    <n v="0"/>
    <d v="2026-03-06T11:27:45"/>
    <n v="0"/>
    <n v="0"/>
    <s v="61690"/>
    <n v="0"/>
    <s v="No"/>
    <e v="#REF!"/>
  </r>
  <r>
    <s v="NISSAN LEAF 299-1018"/>
    <d v="2026-03-06T11:27:45"/>
    <s v=" "/>
    <x v="1"/>
    <s v="Debug"/>
    <s v="No"/>
    <s v="01-02-05-05-00-00-00-00-00-00-00-00-00-00-00"/>
    <x v="0"/>
    <x v="0"/>
    <x v="0"/>
    <x v="0"/>
    <s v="Vehicle, Battery Electric Vehicle"/>
    <n v="0"/>
    <d v="2026-03-06T11:27:45"/>
    <n v="0"/>
    <n v="0"/>
    <s v="61690"/>
    <n v="0"/>
    <s v="No"/>
    <e v="#REF!"/>
  </r>
  <r>
    <s v="NISSAN LEAF 299-1018"/>
    <d v="2026-03-06T11:27:45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27:45"/>
    <n v="0"/>
    <n v="0"/>
    <s v=""/>
    <n v="0"/>
    <s v="No"/>
    <e v="#REF!"/>
  </r>
  <r>
    <s v="NISSAN LEAF 299-1018"/>
    <d v="2026-03-06T11:27:45"/>
    <s v=" "/>
    <x v="1"/>
    <s v="Debug"/>
    <s v="No"/>
    <s v="C3-2D-1D-11-7C-E3-02"/>
    <x v="0"/>
    <x v="0"/>
    <x v="0"/>
    <x v="0"/>
    <s v="Vehicle, Battery Electric Vehicle"/>
    <n v="0"/>
    <d v="2026-03-06T11:27:45"/>
    <n v="0"/>
    <n v="0"/>
    <s v="40012"/>
    <n v="0"/>
    <s v="No"/>
    <e v="#REF!"/>
  </r>
  <r>
    <s v="NISSAN LEAF 299-1018"/>
    <d v="2026-03-06T11:27:45"/>
    <s v="Intensidad de la señal del módem celular 73"/>
    <x v="1"/>
    <s v="Engine"/>
    <s v="No"/>
    <n v="0"/>
    <x v="26"/>
    <x v="0"/>
    <x v="0"/>
    <x v="1511"/>
    <s v="Vehicle, Battery Electric Vehicle"/>
    <n v="0"/>
    <d v="2026-03-06T11:27:45"/>
    <n v="0"/>
    <n v="0"/>
    <s v=""/>
    <n v="0"/>
    <s v="No"/>
    <e v="#REF!"/>
  </r>
  <r>
    <s v="NISSAN LEAF 299-1018"/>
    <d v="2026-03-06T11:27:46"/>
    <s v=" "/>
    <x v="1"/>
    <s v="Debug"/>
    <s v="No"/>
    <s v="FF-10-E4-CA-BC-A1-CC-33-E2-02-1E-0A-1C-41-54-2B-55-53-4F-57-52-3D-30-2C-38-30-0D-00-00-00-00-00-00-00-00-00-00-00-00-00-00"/>
    <x v="0"/>
    <x v="0"/>
    <x v="0"/>
    <x v="0"/>
    <s v="Vehicle, Battery Electric Vehicle"/>
    <n v="0"/>
    <d v="2026-03-06T11:27:46"/>
    <n v="0"/>
    <n v="0"/>
    <s v="UnknownData"/>
    <n v="0"/>
    <s v="No"/>
    <e v="#REF!"/>
  </r>
  <r>
    <s v="NISSAN LEAF 299-1018"/>
    <d v="2026-03-06T11:27:46"/>
    <s v=" "/>
    <x v="1"/>
    <s v="Debug"/>
    <s v="No"/>
    <s v="FF-10-E4-CA-BC-A1-CC-33-E2-02-1E-0A-1C-00-00-00-00-00-00-00-00-00-00-00-00-00-00-00-00-00-00-00-00-00-00-00-00-00-00-00-00"/>
    <x v="0"/>
    <x v="0"/>
    <x v="0"/>
    <x v="0"/>
    <s v="Vehicle, Battery Electric Vehicle"/>
    <n v="0"/>
    <d v="2026-03-06T11:27:46"/>
    <n v="0"/>
    <n v="0"/>
    <s v="UnknownData"/>
    <n v="0"/>
    <s v="No"/>
    <e v="#REF!"/>
  </r>
  <r>
    <s v="NISSAN LEAF 299-1018"/>
    <d v="2026-03-06T11:27:46"/>
    <s v="Ubicación: 9.94398, -84.19176"/>
    <x v="0"/>
    <s v="GPS"/>
    <s v="Yes"/>
    <n v="0"/>
    <x v="0"/>
    <x v="0"/>
    <x v="0"/>
    <x v="0"/>
    <s v="Vehicle, Battery Electric Vehicle"/>
    <n v="0"/>
    <d v="2026-03-06T11:27:46"/>
    <n v="-84.191760000000002"/>
    <n v="9.9439799999999998"/>
    <s v="CurveOtherEvent"/>
    <n v="0"/>
    <s v="Yes"/>
    <e v="#REF!"/>
  </r>
  <r>
    <s v="NISSAN LEAF 299-1018"/>
    <d v="2026-03-06T11:27:46"/>
    <s v=" "/>
    <x v="1"/>
    <s v="Debug"/>
    <s v="No"/>
    <s v="01-05-03-03-00-00-00-00-00-00-00-00-00-00-00"/>
    <x v="0"/>
    <x v="0"/>
    <x v="0"/>
    <x v="0"/>
    <s v="Vehicle, Battery Electric Vehicle"/>
    <n v="0"/>
    <d v="2026-03-06T11:27:46"/>
    <n v="0"/>
    <n v="0"/>
    <s v="61690"/>
    <n v="0"/>
    <s v="No"/>
    <e v="#REF!"/>
  </r>
  <r>
    <s v="NISSAN LEAF 299-1018"/>
    <d v="2026-03-06T11:27:46"/>
    <s v=" "/>
    <x v="1"/>
    <s v="Debug"/>
    <s v="No"/>
    <s v="F6-17-1C-12-1B-1E-FF-00-00-00-00-00-00-00-00"/>
    <x v="0"/>
    <x v="0"/>
    <x v="0"/>
    <x v="0"/>
    <s v="Vehicle, Battery Electric Vehicle"/>
    <n v="0"/>
    <d v="2026-03-06T11:27:46"/>
    <n v="0"/>
    <n v="0"/>
    <s v="61784"/>
    <n v="0"/>
    <s v="No"/>
    <e v="#REF!"/>
  </r>
  <r>
    <s v="NISSAN LEAF 299-1018"/>
    <d v="2026-03-06T11:27:46"/>
    <s v="Velocidad del motor en carretera 3"/>
    <x v="1"/>
    <s v="Engine"/>
    <s v="No"/>
    <n v="0"/>
    <x v="27"/>
    <x v="0"/>
    <x v="0"/>
    <x v="26"/>
    <s v="Vehicle, Battery Electric Vehicle"/>
    <n v="0"/>
    <d v="2026-03-06T11:27:46"/>
    <n v="0"/>
    <n v="0"/>
    <s v=""/>
    <n v="0"/>
    <s v="No"/>
    <e v="#REF!"/>
  </r>
  <r>
    <s v="NISSAN LEAF 299-1018"/>
    <d v="2026-03-06T11:27:46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27:46"/>
    <n v="0"/>
    <n v="0"/>
    <s v=""/>
    <n v="0"/>
    <s v="No"/>
    <e v="#REF!"/>
  </r>
  <r>
    <s v="NISSAN LEAF 299-1018"/>
    <d v="2026-03-06T11:27:46"/>
    <s v="Energía total de entrada en la batería del vehículo mientras se conduce (desde que se instaló la telemática) 265.63"/>
    <x v="1"/>
    <s v="Engine"/>
    <s v="No"/>
    <n v="0"/>
    <x v="17"/>
    <x v="0"/>
    <x v="0"/>
    <x v="1509"/>
    <s v="Vehicle, Battery Electric Vehicle"/>
    <n v="0"/>
    <d v="2026-03-06T11:27:46"/>
    <n v="0"/>
    <n v="0"/>
    <s v=""/>
    <n v="0"/>
    <s v="No"/>
    <e v="#REF!"/>
  </r>
  <r>
    <s v="NISSAN LEAF 299-1018"/>
    <d v="2026-03-06T11:27:46"/>
    <s v="Energía total de salida en la batería del vehículo eléctrico mientras se conduce (desde que se instaló la telemática) 1046.98"/>
    <x v="1"/>
    <s v="Engine"/>
    <s v="No"/>
    <n v="0"/>
    <x v="18"/>
    <x v="0"/>
    <x v="0"/>
    <x v="1512"/>
    <s v="Vehicle, Battery Electric Vehicle"/>
    <n v="0"/>
    <d v="2026-03-06T11:27:46"/>
    <n v="0"/>
    <n v="0"/>
    <s v=""/>
    <n v="0"/>
    <s v="No"/>
    <e v="#REF!"/>
  </r>
  <r>
    <s v="NISSAN LEAF 299-1018"/>
    <d v="2026-03-06T11:27:46"/>
    <s v="Energía total de la batería del vehículo eléctrico al ralentí (desde la instalación telemática) 49.73"/>
    <x v="1"/>
    <s v="Engine"/>
    <s v="No"/>
    <n v="0"/>
    <x v="21"/>
    <x v="0"/>
    <x v="0"/>
    <x v="1513"/>
    <s v="Vehicle, Battery Electric Vehicle"/>
    <n v="0"/>
    <d v="2026-03-06T11:27:46"/>
    <n v="0"/>
    <n v="0"/>
    <s v=""/>
    <n v="0"/>
    <s v="No"/>
    <e v="#REF!"/>
  </r>
  <r>
    <s v="NISSAN LEAF 299-1018"/>
    <d v="2026-03-06T11:27:47"/>
    <s v="Ubicación: 9.94397, -84.19173"/>
    <x v="0"/>
    <s v="GPS"/>
    <s v="Yes"/>
    <n v="0"/>
    <x v="0"/>
    <x v="0"/>
    <x v="0"/>
    <x v="0"/>
    <s v="Vehicle, Battery Electric Vehicle"/>
    <n v="0"/>
    <d v="2026-03-06T11:27:47"/>
    <n v="-84.191730000000007"/>
    <n v="9.9439700000000002"/>
    <s v="CurveOtherEvent"/>
    <n v="3"/>
    <s v="Yes"/>
    <e v="#REF!"/>
  </r>
  <r>
    <s v="NISSAN LEAF 299-1018"/>
    <d v="2026-03-06T11:27:47"/>
    <s v="Velocidad del motor en carretera 5"/>
    <x v="1"/>
    <s v="Engine"/>
    <s v="No"/>
    <n v="0"/>
    <x v="27"/>
    <x v="0"/>
    <x v="0"/>
    <x v="38"/>
    <s v="Vehicle, Battery Electric Vehicle"/>
    <n v="0"/>
    <d v="2026-03-06T11:27:47"/>
    <n v="0"/>
    <n v="0"/>
    <s v=""/>
    <n v="0"/>
    <s v="No"/>
    <e v="#REF!"/>
  </r>
  <r>
    <s v="NISSAN LEAF 299-1018"/>
    <d v="2026-03-06T11:27:47"/>
    <s v=" "/>
    <x v="1"/>
    <s v="Debug"/>
    <s v="No"/>
    <s v="FF-10-E0-F5-BE-A1-CC-33-E2-02-1E-0A-1C-43-49-4D-49-3A-32-31-34-30-37-34-33-30-38-35-35-32-31-35-32-00-30-00-00-00-00-00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7"/>
    <s v=" "/>
    <x v="1"/>
    <s v="Debug"/>
    <s v="No"/>
    <s v="FF-10-90-F9-BE-A1-CC-33-E2-02-1E-0A-1C-43-43-49-44-3A-2B-43-43-49-44-3A-20-38-39-33-34-30-37-36-31-30-30-31-35-32-31-36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7"/>
    <s v=" "/>
    <x v="1"/>
    <s v="Debug"/>
    <s v="No"/>
    <s v="FF-10-ED-FA-BE-A1-CC-33-E2-02-1E-0A-1C-47-53-4E-3A-33-35-36-31-31-36-33-35-34-31-37-35-37-30-39-00-30-00-00-00-00-00-00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7"/>
    <s v=" "/>
    <x v="1"/>
    <s v="Debug"/>
    <s v="No"/>
    <s v="FF-10-DE-FC-BE-A1-CC-33-E2-02-1E-0A-1C-43-47-4D-52-3A-5F-32-33-2E-36-30-5F-45-4E-47-35-32-30-31-00-30-00-00-00-00-00-00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7"/>
    <s v=" "/>
    <x v="1"/>
    <s v="Debug"/>
    <s v="No"/>
    <s v="FF-10-FC-C7-BF-A1-CC-33-E2-02-1E-0A-1C-55-50-53-44-41-3D-30-2C-33-3A-2B-43-4D-45-20-45-52-52-4F-52-3A-20-31-35-34-38-00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7"/>
    <s v=" "/>
    <x v="1"/>
    <s v="Debug"/>
    <s v="No"/>
    <s v="FF-10-BB-E8-BF-A1-CC-33-E2-02-1E-0A-1C-54-4F-3A-41-54-2B-43-45-45-52-0D-00-30-2C-33-0D-00-65-6F-74-61-62-2E-69-6E-74-65-00"/>
    <x v="0"/>
    <x v="0"/>
    <x v="0"/>
    <x v="0"/>
    <s v="Vehicle, Battery Electric Vehicle"/>
    <n v="0"/>
    <d v="2026-03-06T11:27:47"/>
    <n v="0"/>
    <n v="0"/>
    <s v="UnknownData"/>
    <n v="0"/>
    <s v="No"/>
    <e v="#REF!"/>
  </r>
  <r>
    <s v="NISSAN LEAF 299-1018"/>
    <d v="2026-03-06T11:27:48"/>
    <s v="Velocidad del motor en carretera 8"/>
    <x v="1"/>
    <s v="Engine"/>
    <s v="No"/>
    <n v="0"/>
    <x v="27"/>
    <x v="0"/>
    <x v="0"/>
    <x v="29"/>
    <s v="Vehicle, Battery Electric Vehicle"/>
    <n v="0"/>
    <d v="2026-03-06T11:27:48"/>
    <n v="0"/>
    <n v="0"/>
    <s v=""/>
    <n v="0"/>
    <s v="No"/>
    <e v="#REF!"/>
  </r>
  <r>
    <s v="NISSAN LEAF 299-1018"/>
    <d v="2026-03-06T11:27:48"/>
    <s v=" "/>
    <x v="1"/>
    <s v="Debug"/>
    <s v="No"/>
    <s v="FF-10-86-EA-BF-A1-CC-33-E2-02-3A-0A-38-2B-43-45-45-52-3A-20-22-53-4D-20-61-63-74-69-76-61-74-69-6F-6E-20-65-72-72-6F-72-22-2C-20-31-33-31-2C-20-22-41-63-74-69-76-61-74-69-6F-6E-20-72-65-6A-65-63-74-2C-75-6E"/>
    <x v="0"/>
    <x v="0"/>
    <x v="0"/>
    <x v="0"/>
    <s v="Vehicle, Battery Electric Vehicle"/>
    <n v="0"/>
    <d v="2026-03-06T11:27:48"/>
    <n v="0"/>
    <n v="0"/>
    <s v="UnknownData"/>
    <n v="0"/>
    <s v="No"/>
    <e v="#REF!"/>
  </r>
  <r>
    <s v="NISSAN LEAF 299-1018"/>
    <d v="2026-03-06T11:27:48"/>
    <s v=" "/>
    <x v="1"/>
    <s v="Debug"/>
    <s v="No"/>
    <s v="FF-10-83-F9-C2-A1-CC-33-E2-02-1E-0A-1C-43-49-4D-49-3A-32-31-34-30-37-34-33-30-38-35-35-32-31-35-32-00-30-00-00-00-00-00-00"/>
    <x v="0"/>
    <x v="0"/>
    <x v="0"/>
    <x v="0"/>
    <s v="Vehicle, Battery Electric Vehicle"/>
    <n v="0"/>
    <d v="2026-03-06T11:27:48"/>
    <n v="0"/>
    <n v="0"/>
    <s v="UnknownData"/>
    <n v="0"/>
    <s v="No"/>
    <e v="#REF!"/>
  </r>
  <r>
    <s v="NISSAN LEAF 299-1018"/>
    <d v="2026-03-06T11:27:48"/>
    <s v=" "/>
    <x v="1"/>
    <s v="Debug"/>
    <s v="No"/>
    <s v="FF-10-B1-FC-C2-A1-CC-33-E2-02-1E-0A-1C-43-43-49-44-3A-2B-43-43-49-44-3A-20-38-39-33-34-30-37-36-31-30-30-31-35-32-31-36-00"/>
    <x v="0"/>
    <x v="0"/>
    <x v="0"/>
    <x v="0"/>
    <s v="Vehicle, Battery Electric Vehicle"/>
    <n v="0"/>
    <d v="2026-03-06T11:27:48"/>
    <n v="0"/>
    <n v="0"/>
    <s v="UnknownData"/>
    <n v="0"/>
    <s v="No"/>
    <e v="#REF!"/>
  </r>
  <r>
    <s v="NISSAN LEAF 299-1018"/>
    <d v="2026-03-06T11:27:48"/>
    <s v=" "/>
    <x v="1"/>
    <s v="Debug"/>
    <s v="No"/>
    <s v="FF-10-A2-FE-C2-A1-CC-33-E2-02-1E-0A-1C-47-53-4E-3A-33-35-36-31-31-36-33-35-34-31-37-35-37-30-39-00-30-00-00-00-00-00-00-00"/>
    <x v="0"/>
    <x v="0"/>
    <x v="0"/>
    <x v="0"/>
    <s v="Vehicle, Battery Electric Vehicle"/>
    <n v="0"/>
    <d v="2026-03-06T11:27:48"/>
    <n v="0"/>
    <n v="0"/>
    <s v="UnknownData"/>
    <n v="0"/>
    <s v="No"/>
    <e v="#REF!"/>
  </r>
  <r>
    <s v="NISSAN LEAF 299-1018"/>
    <d v="2026-03-06T11:27:48"/>
    <s v=" "/>
    <x v="1"/>
    <s v="Debug"/>
    <s v="No"/>
    <s v="FF-10-E9-FF-C2-A1-CC-33-E2-02-1E-0A-1C-43-47-4D-52-3A-5F-32-33-2E-36-30-5F-45-4E-47-35-32-30-31-00-30-00-00-00-00-00-00-00"/>
    <x v="0"/>
    <x v="0"/>
    <x v="0"/>
    <x v="0"/>
    <s v="Vehicle, Battery Electric Vehicle"/>
    <n v="0"/>
    <d v="2026-03-06T11:27:48"/>
    <n v="0"/>
    <n v="0"/>
    <s v="UnknownData"/>
    <n v="0"/>
    <s v="No"/>
    <e v="#REF!"/>
  </r>
  <r>
    <s v="NISSAN LEAF 299-1018"/>
    <d v="2026-03-06T11:27:52"/>
    <s v="Ubicación: 9.944, -84.19163"/>
    <x v="0"/>
    <s v="GPS"/>
    <s v="Yes"/>
    <n v="0"/>
    <x v="0"/>
    <x v="0"/>
    <x v="0"/>
    <x v="0"/>
    <s v="Vehicle, Battery Electric Vehicle"/>
    <n v="0"/>
    <d v="2026-03-06T11:27:52"/>
    <n v="-84.191630000000004"/>
    <n v="9.9440000000000008"/>
    <s v="CurveSpeedEstimateError"/>
    <n v="12"/>
    <s v="Yes"/>
    <e v="#REF!"/>
  </r>
  <r>
    <s v="NISSAN LEAF 299-1018"/>
    <d v="2026-03-06T11:27:54"/>
    <s v="Odómetro 16062"/>
    <x v="1"/>
    <s v="Engine"/>
    <s v="No"/>
    <n v="0"/>
    <x v="11"/>
    <x v="0"/>
    <x v="0"/>
    <x v="1514"/>
    <s v="Vehicle, Battery Electric Vehicle"/>
    <n v="0"/>
    <d v="2026-03-06T11:27:54"/>
    <n v="0"/>
    <n v="0"/>
    <s v=""/>
    <n v="0"/>
    <s v="No"/>
    <e v="#REF!"/>
  </r>
  <r>
    <s v="NISSAN LEAF 299-1018"/>
    <d v="2026-03-06T11:27:54"/>
    <s v="Odómetro sin procesar 16062"/>
    <x v="1"/>
    <s v="Engine"/>
    <s v="No"/>
    <n v="0"/>
    <x v="12"/>
    <x v="0"/>
    <x v="0"/>
    <x v="1514"/>
    <s v="Vehicle, Battery Electric Vehicle"/>
    <n v="0"/>
    <d v="2026-03-06T11:27:54"/>
    <n v="0"/>
    <n v="0"/>
    <s v=""/>
    <n v="0"/>
    <s v="No"/>
    <e v="#REF!"/>
  </r>
  <r>
    <s v="NISSAN LEAF 299-1018"/>
    <d v="2026-03-06T11:27:59"/>
    <s v="Velocidad del motor en carretera 15"/>
    <x v="1"/>
    <s v="Engine"/>
    <s v="No"/>
    <n v="0"/>
    <x v="27"/>
    <x v="0"/>
    <x v="0"/>
    <x v="116"/>
    <s v="Vehicle, Battery Electric Vehicle"/>
    <n v="0"/>
    <d v="2026-03-06T11:27:59"/>
    <n v="0"/>
    <n v="0"/>
    <s v=""/>
    <n v="0"/>
    <s v="No"/>
    <e v="#REF!"/>
  </r>
  <r>
    <s v="NISSAN LEAF 299-1018"/>
    <d v="2026-03-06T11:28:00"/>
    <s v="Ubicación: 9.94405, -84.19138"/>
    <x v="0"/>
    <s v="GPS"/>
    <s v="Yes"/>
    <n v="0"/>
    <x v="0"/>
    <x v="0"/>
    <x v="0"/>
    <x v="0"/>
    <s v="Vehicle, Battery Electric Vehicle"/>
    <n v="0"/>
    <d v="2026-03-06T11:28:00"/>
    <n v="-84.191379999999995"/>
    <n v="9.9440500000000007"/>
    <s v="CurveSpeedEstimateError"/>
    <n v="14"/>
    <s v="Yes"/>
    <e v="#REF!"/>
  </r>
  <r>
    <s v="NISSAN LEAF 299-1018"/>
    <d v="2026-03-06T11:28:04"/>
    <s v="Ubicación: 9.94407, -84.19129"/>
    <x v="0"/>
    <s v="GPS"/>
    <s v="Yes"/>
    <n v="0"/>
    <x v="0"/>
    <x v="0"/>
    <x v="0"/>
    <x v="0"/>
    <s v="Vehicle, Battery Electric Vehicle"/>
    <n v="0"/>
    <d v="2026-03-06T11:28:04"/>
    <n v="-84.191289999999995"/>
    <n v="9.94407"/>
    <s v="CurveOtherEvent"/>
    <n v="7"/>
    <s v="Yes"/>
    <e v="#REF!"/>
  </r>
  <r>
    <s v="NISSAN LEAF 299-1018"/>
    <d v="2026-03-06T11:28:04"/>
    <s v="Velocidad del motor en carretera 6"/>
    <x v="1"/>
    <s v="Engine"/>
    <s v="No"/>
    <n v="0"/>
    <x v="27"/>
    <x v="0"/>
    <x v="0"/>
    <x v="113"/>
    <s v="Vehicle, Battery Electric Vehicle"/>
    <n v="0"/>
    <d v="2026-03-06T11:28:04"/>
    <n v="0"/>
    <n v="0"/>
    <s v=""/>
    <n v="0"/>
    <s v="No"/>
    <e v="#REF!"/>
  </r>
  <r>
    <s v="NISSAN LEAF 299-1018"/>
    <d v="2026-03-06T11:28:05"/>
    <s v="Velocidad del motor en carretera 0"/>
    <x v="1"/>
    <s v="Engine"/>
    <s v="No"/>
    <n v="0"/>
    <x v="27"/>
    <x v="0"/>
    <x v="0"/>
    <x v="39"/>
    <s v="Vehicle, Battery Electric Vehicle"/>
    <n v="0"/>
    <d v="2026-03-06T11:28:05"/>
    <n v="0"/>
    <n v="0"/>
    <s v=""/>
    <n v="0"/>
    <s v="No"/>
    <e v="#REF!"/>
  </r>
  <r>
    <s v="NISSAN LEAF 299-1018"/>
    <d v="2026-03-06T11:28:05"/>
    <s v="Velocidad del motor en carretera 0"/>
    <x v="1"/>
    <s v="Engine"/>
    <s v="No"/>
    <n v="0"/>
    <x v="27"/>
    <x v="0"/>
    <x v="0"/>
    <x v="39"/>
    <s v="Vehicle, Battery Electric Vehicle"/>
    <n v="0"/>
    <d v="2026-03-06T11:28:05"/>
    <n v="0"/>
    <n v="0"/>
    <s v=""/>
    <n v="0"/>
    <s v="No"/>
    <e v="#REF!"/>
  </r>
  <r>
    <s v="NISSAN LEAF 299-1018"/>
    <d v="2026-03-06T11:28:06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28:06"/>
    <n v="0"/>
    <n v="0"/>
    <s v=""/>
    <n v="0"/>
    <s v="No"/>
    <e v="#REF!"/>
  </r>
  <r>
    <s v="NISSAN LEAF 299-1018"/>
    <d v="2026-03-06T11:28:06"/>
    <s v="Energía total de entrada en la batería del vehículo mientras se conduce (desde que se instaló la telemática) 265.64"/>
    <x v="1"/>
    <s v="Engine"/>
    <s v="No"/>
    <n v="0"/>
    <x v="17"/>
    <x v="0"/>
    <x v="0"/>
    <x v="1515"/>
    <s v="Vehicle, Battery Electric Vehicle"/>
    <n v="0"/>
    <d v="2026-03-06T11:28:06"/>
    <n v="0"/>
    <n v="0"/>
    <s v=""/>
    <n v="0"/>
    <s v="No"/>
    <e v="#REF!"/>
  </r>
  <r>
    <s v="NISSAN LEAF 299-1018"/>
    <d v="2026-03-06T11:28:06"/>
    <s v="Energía total de salida en la batería del vehículo eléctrico mientras se conduce (desde que se instaló la telemática) 1046.99"/>
    <x v="1"/>
    <s v="Engine"/>
    <s v="No"/>
    <n v="0"/>
    <x v="18"/>
    <x v="0"/>
    <x v="0"/>
    <x v="1516"/>
    <s v="Vehicle, Battery Electric Vehicle"/>
    <n v="0"/>
    <d v="2026-03-06T11:28:06"/>
    <n v="0"/>
    <n v="0"/>
    <s v=""/>
    <n v="0"/>
    <s v="No"/>
    <e v="#REF!"/>
  </r>
  <r>
    <s v="NISSAN LEAF 299-1018"/>
    <d v="2026-03-06T11:28:06"/>
    <s v="Energía total de la batería del vehículo eléctrico al ralentí (desde la instalación telemática) 49.73"/>
    <x v="1"/>
    <s v="Engine"/>
    <s v="No"/>
    <n v="0"/>
    <x v="21"/>
    <x v="0"/>
    <x v="0"/>
    <x v="1513"/>
    <s v="Vehicle, Battery Electric Vehicle"/>
    <n v="0"/>
    <d v="2026-03-06T11:28:06"/>
    <n v="0"/>
    <n v="0"/>
    <s v=""/>
    <n v="0"/>
    <s v="No"/>
    <e v="#REF!"/>
  </r>
  <r>
    <s v="NISSAN LEAF 299-1018"/>
    <d v="2026-03-06T11:28:06"/>
    <s v="Ubicación: 9.94408, -84.19128"/>
    <x v="0"/>
    <s v="GPS"/>
    <s v="Yes"/>
    <n v="0"/>
    <x v="0"/>
    <x v="0"/>
    <x v="0"/>
    <x v="0"/>
    <s v="Vehicle, Battery Electric Vehicle"/>
    <n v="0"/>
    <d v="2026-03-06T11:28:06"/>
    <n v="-84.191280000000006"/>
    <n v="9.9440799999999996"/>
    <s v="CurveZeroSpeed"/>
    <n v="0"/>
    <s v="Yes"/>
    <e v="#REF!"/>
  </r>
  <r>
    <s v="NISSAN LEAF 299-1018"/>
    <d v="2026-03-06T11:28:16"/>
    <s v="Ubicación: 9.94408, -84.19128"/>
    <x v="0"/>
    <s v="GPS"/>
    <s v="Yes"/>
    <n v="0"/>
    <x v="0"/>
    <x v="0"/>
    <x v="0"/>
    <x v="0"/>
    <s v="Vehicle, Battery Electric Vehicle"/>
    <n v="0"/>
    <d v="2026-03-06T11:28:16"/>
    <n v="-84.191280000000006"/>
    <n v="9.9440799999999996"/>
    <s v="CurveSpeedEstimateError"/>
    <n v="0"/>
    <s v="Yes"/>
    <e v="#REF!"/>
  </r>
  <r>
    <s v="NISSAN LEAF 299-1018"/>
    <d v="2026-03-06T11:28:56"/>
    <s v="Ubicación: 9.94408, -84.19128"/>
    <x v="0"/>
    <s v="GPS"/>
    <s v="Yes"/>
    <n v="0"/>
    <x v="0"/>
    <x v="0"/>
    <x v="0"/>
    <x v="0"/>
    <s v="Vehicle, Battery Electric Vehicle"/>
    <n v="0"/>
    <d v="2026-03-06T11:28:56"/>
    <n v="-84.191280000000006"/>
    <n v="9.9440799999999996"/>
    <s v="CurveOtherEvent"/>
    <n v="0"/>
    <s v="Yes"/>
    <e v="#REF!"/>
  </r>
  <r>
    <s v="NISSAN LEAF 299-1018"/>
    <d v="2026-03-06T11:28:56"/>
    <s v="Velocidad del motor en carretera 3"/>
    <x v="1"/>
    <s v="Engine"/>
    <s v="No"/>
    <n v="0"/>
    <x v="27"/>
    <x v="0"/>
    <x v="0"/>
    <x v="26"/>
    <s v="Vehicle, Battery Electric Vehicle"/>
    <n v="0"/>
    <d v="2026-03-06T11:28:56"/>
    <n v="0"/>
    <n v="0"/>
    <s v=""/>
    <n v="0"/>
    <s v="No"/>
    <e v="#REF!"/>
  </r>
  <r>
    <s v="NISSAN LEAF 299-1018"/>
    <d v="2026-03-06T11:28:57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28:57"/>
    <n v="0"/>
    <n v="0"/>
    <s v=""/>
    <n v="0"/>
    <s v="No"/>
    <e v="#REF!"/>
  </r>
  <r>
    <s v="NISSAN LEAF 299-1018"/>
    <d v="2026-03-06T11:28:57"/>
    <s v="Energía total de entrada en la batería del vehículo mientras se conduce (desde que se instaló la telemática) 265.64"/>
    <x v="1"/>
    <s v="Engine"/>
    <s v="No"/>
    <n v="0"/>
    <x v="17"/>
    <x v="0"/>
    <x v="0"/>
    <x v="1515"/>
    <s v="Vehicle, Battery Electric Vehicle"/>
    <n v="0"/>
    <d v="2026-03-06T11:28:57"/>
    <n v="0"/>
    <n v="0"/>
    <s v=""/>
    <n v="0"/>
    <s v="No"/>
    <e v="#REF!"/>
  </r>
  <r>
    <s v="NISSAN LEAF 299-1018"/>
    <d v="2026-03-06T11:28:57"/>
    <s v="Energía total de salida en la batería del vehículo eléctrico mientras se conduce (desde que se instaló la telemática) 1047"/>
    <x v="1"/>
    <s v="Engine"/>
    <s v="No"/>
    <n v="0"/>
    <x v="18"/>
    <x v="0"/>
    <x v="0"/>
    <x v="1517"/>
    <s v="Vehicle, Battery Electric Vehicle"/>
    <n v="0"/>
    <d v="2026-03-06T11:28:57"/>
    <n v="0"/>
    <n v="0"/>
    <s v=""/>
    <n v="0"/>
    <s v="No"/>
    <e v="#REF!"/>
  </r>
  <r>
    <s v="NISSAN LEAF 299-1018"/>
    <d v="2026-03-06T11:28:57"/>
    <s v="Energía total de la batería del vehículo eléctrico al ralentí (desde la instalación telemática) 49.74"/>
    <x v="1"/>
    <s v="Engine"/>
    <s v="No"/>
    <n v="0"/>
    <x v="21"/>
    <x v="0"/>
    <x v="0"/>
    <x v="1518"/>
    <s v="Vehicle, Battery Electric Vehicle"/>
    <n v="0"/>
    <d v="2026-03-06T11:28:57"/>
    <n v="0"/>
    <n v="0"/>
    <s v=""/>
    <n v="0"/>
    <s v="No"/>
    <e v="#REF!"/>
  </r>
  <r>
    <s v="NISSAN LEAF 299-1018"/>
    <d v="2026-03-06T11:28:57"/>
    <s v="Ubicación: 9.94408, -84.19125"/>
    <x v="0"/>
    <s v="GPS"/>
    <s v="Yes"/>
    <n v="0"/>
    <x v="0"/>
    <x v="0"/>
    <x v="0"/>
    <x v="0"/>
    <s v="Vehicle, Battery Electric Vehicle"/>
    <n v="0"/>
    <d v="2026-03-06T11:28:57"/>
    <n v="-84.191249999999997"/>
    <n v="9.9440799999999996"/>
    <s v="CurveZeroSpeed"/>
    <n v="3"/>
    <s v="Yes"/>
    <e v="#REF!"/>
  </r>
  <r>
    <s v="NISSAN LEAF 299-1018"/>
    <d v="2026-03-06T11:28:57"/>
    <s v="Velocidad del motor en carretera 4"/>
    <x v="1"/>
    <s v="Engine"/>
    <s v="No"/>
    <n v="0"/>
    <x v="27"/>
    <x v="0"/>
    <x v="0"/>
    <x v="53"/>
    <s v="Vehicle, Battery Electric Vehicle"/>
    <n v="0"/>
    <d v="2026-03-06T11:28:57"/>
    <n v="0"/>
    <n v="0"/>
    <s v=""/>
    <n v="0"/>
    <s v="No"/>
    <e v="#REF!"/>
  </r>
  <r>
    <s v="NISSAN LEAF 299-1018"/>
    <d v="2026-03-06T11:28:58"/>
    <s v="Ubicación: 9.94408, -84.19123"/>
    <x v="0"/>
    <s v="GPS"/>
    <s v="Yes"/>
    <n v="0"/>
    <x v="0"/>
    <x v="0"/>
    <x v="0"/>
    <x v="0"/>
    <s v="Vehicle, Battery Electric Vehicle"/>
    <n v="0"/>
    <d v="2026-03-06T11:28:58"/>
    <n v="-84.191230000000004"/>
    <n v="9.9440799999999996"/>
    <s v="CurveOtherEvent"/>
    <n v="5"/>
    <s v="Yes"/>
    <e v="#REF!"/>
  </r>
  <r>
    <s v="NISSAN LEAF 299-1018"/>
    <d v="2026-03-06T11:28:59"/>
    <s v="Velocidad del motor en carretera 8"/>
    <x v="1"/>
    <s v="Engine"/>
    <s v="No"/>
    <n v="0"/>
    <x v="27"/>
    <x v="0"/>
    <x v="0"/>
    <x v="29"/>
    <s v="Vehicle, Battery Electric Vehicle"/>
    <n v="0"/>
    <d v="2026-03-06T11:28:59"/>
    <n v="0"/>
    <n v="0"/>
    <s v=""/>
    <n v="0"/>
    <s v="No"/>
    <e v="#REF!"/>
  </r>
  <r>
    <s v="NISSAN LEAF 299-1018"/>
    <d v="2026-03-06T11:28:59"/>
    <s v="Velocidad del motor en carretera 8"/>
    <x v="1"/>
    <s v="Engine"/>
    <s v="No"/>
    <n v="0"/>
    <x v="27"/>
    <x v="0"/>
    <x v="0"/>
    <x v="29"/>
    <s v="Vehicle, Battery Electric Vehicle"/>
    <n v="0"/>
    <d v="2026-03-06T11:28:59"/>
    <n v="0"/>
    <n v="0"/>
    <s v=""/>
    <n v="0"/>
    <s v="No"/>
    <e v="#REF!"/>
  </r>
  <r>
    <s v="NISSAN LEAF 299-1018"/>
    <d v="2026-03-06T11:29:02"/>
    <s v="Señal de giro hacia la izquierda (1. En) 1"/>
    <x v="1"/>
    <s v="Engine"/>
    <s v="No"/>
    <n v="0"/>
    <x v="31"/>
    <x v="0"/>
    <x v="0"/>
    <x v="1"/>
    <s v="Vehicle, Battery Electric Vehicle"/>
    <n v="0"/>
    <d v="2026-03-06T11:29:02"/>
    <n v="0"/>
    <n v="0"/>
    <s v=""/>
    <n v="0"/>
    <s v="No"/>
    <e v="#REF!"/>
  </r>
  <r>
    <s v="NISSAN LEAF 299-1018"/>
    <d v="2026-03-06T11:29:04"/>
    <s v="Velocidad del motor en carretera 26"/>
    <x v="1"/>
    <s v="Engine"/>
    <s v="No"/>
    <n v="0"/>
    <x v="27"/>
    <x v="0"/>
    <x v="0"/>
    <x v="65"/>
    <s v="Vehicle, Battery Electric Vehicle"/>
    <n v="0"/>
    <d v="2026-03-06T11:29:04"/>
    <n v="0"/>
    <n v="0"/>
    <s v=""/>
    <n v="0"/>
    <s v="No"/>
    <e v="#REF!"/>
  </r>
  <r>
    <s v="NISSAN LEAF 299-1018"/>
    <d v="2026-03-06T11:29:05"/>
    <s v="Ubicación: 9.94415, -84.19096"/>
    <x v="0"/>
    <s v="GPS"/>
    <s v="Yes"/>
    <n v="0"/>
    <x v="0"/>
    <x v="0"/>
    <x v="0"/>
    <x v="0"/>
    <s v="Vehicle, Battery Electric Vehicle"/>
    <n v="0"/>
    <d v="2026-03-06T11:29:05"/>
    <n v="-84.190960000000004"/>
    <n v="9.9441500000000005"/>
    <s v="CurveSpeed"/>
    <n v="26"/>
    <s v="Yes"/>
    <e v="#REF!"/>
  </r>
  <r>
    <s v="NISSAN LEAF 299-1018"/>
    <d v="2026-03-06T11:29:07"/>
    <s v="Ubicación: 9.94417, -84.19083"/>
    <x v="0"/>
    <s v="GPS"/>
    <s v="Yes"/>
    <n v="0"/>
    <x v="0"/>
    <x v="0"/>
    <x v="0"/>
    <x v="0"/>
    <s v="Vehicle, Battery Electric Vehicle"/>
    <n v="0"/>
    <d v="2026-03-06T11:29:07"/>
    <n v="-84.190830000000005"/>
    <n v="9.9441699999999997"/>
    <s v="CurvePositionEstimateError"/>
    <n v="22"/>
    <s v="Yes"/>
    <e v="#REF!"/>
  </r>
  <r>
    <s v="NISSAN LEAF 299-1018"/>
    <d v="2026-03-06T11:29:07"/>
    <s v="Velocidad del motor en carretera 22"/>
    <x v="1"/>
    <s v="Engine"/>
    <s v="No"/>
    <n v="0"/>
    <x v="27"/>
    <x v="0"/>
    <x v="0"/>
    <x v="31"/>
    <s v="Vehicle, Battery Electric Vehicle"/>
    <n v="0"/>
    <d v="2026-03-06T11:29:07"/>
    <n v="0"/>
    <n v="0"/>
    <s v=""/>
    <n v="0"/>
    <s v="No"/>
    <e v="#REF!"/>
  </r>
  <r>
    <s v="NISSAN LEAF 299-1018"/>
    <d v="2026-03-06T11:29:09"/>
    <s v=" "/>
    <x v="1"/>
    <s v="Debug"/>
    <s v="No"/>
    <s v="05-E1-F2-FF-7A-70-16-00-62-1A-10-00-00-00-00"/>
    <x v="0"/>
    <x v="0"/>
    <x v="0"/>
    <x v="0"/>
    <s v="Vehicle, Battery Electric Vehicle"/>
    <n v="0"/>
    <d v="2026-03-06T11:29:09"/>
    <n v="0"/>
    <n v="0"/>
    <s v="61927"/>
    <n v="0"/>
    <s v="No"/>
    <e v="#REF!"/>
  </r>
  <r>
    <s v="NISSAN LEAF 299-1018"/>
    <d v="2026-03-06T11:29:10"/>
    <s v="Señal de giro hacia la izquierda (1. En) 0"/>
    <x v="1"/>
    <s v="Engine"/>
    <s v="No"/>
    <n v="0"/>
    <x v="31"/>
    <x v="0"/>
    <x v="0"/>
    <x v="7"/>
    <s v="Vehicle, Battery Electric Vehicle"/>
    <n v="0"/>
    <d v="2026-03-06T11:29:10"/>
    <n v="0"/>
    <n v="0"/>
    <s v=""/>
    <n v="0"/>
    <s v="No"/>
    <e v="#REF!"/>
  </r>
  <r>
    <s v="NISSAN LEAF 299-1018"/>
    <d v="2026-03-06T11:29:10"/>
    <s v="Ubicación: 9.9442, -84.19073"/>
    <x v="0"/>
    <s v="GPS"/>
    <s v="Yes"/>
    <n v="0"/>
    <x v="0"/>
    <x v="0"/>
    <x v="0"/>
    <x v="0"/>
    <s v="Vehicle, Battery Electric Vehicle"/>
    <n v="0"/>
    <d v="2026-03-06T11:29:10"/>
    <n v="-84.190730000000002"/>
    <n v="9.9442000000000004"/>
    <s v="CurveOtherEvent"/>
    <n v="9"/>
    <s v="Yes"/>
    <e v="#REF!"/>
  </r>
  <r>
    <s v="NISSAN LEAF 299-1018"/>
    <d v="2026-03-06T11:29:10"/>
    <s v="Velocidad del motor en carretera 5"/>
    <x v="1"/>
    <s v="Engine"/>
    <s v="No"/>
    <n v="0"/>
    <x v="27"/>
    <x v="0"/>
    <x v="0"/>
    <x v="38"/>
    <s v="Vehicle, Battery Electric Vehicle"/>
    <n v="0"/>
    <d v="2026-03-06T11:29:10"/>
    <n v="0"/>
    <n v="0"/>
    <s v=""/>
    <n v="0"/>
    <s v="No"/>
    <e v="#REF!"/>
  </r>
  <r>
    <s v="NISSAN LEAF 299-1018"/>
    <d v="2026-03-06T11:29:11"/>
    <s v="Velocidad del motor en carretera 0"/>
    <x v="1"/>
    <s v="Engine"/>
    <s v="No"/>
    <n v="0"/>
    <x v="27"/>
    <x v="0"/>
    <x v="0"/>
    <x v="39"/>
    <s v="Vehicle, Battery Electric Vehicle"/>
    <n v="0"/>
    <d v="2026-03-06T11:29:11"/>
    <n v="0"/>
    <n v="0"/>
    <s v=""/>
    <n v="0"/>
    <s v="No"/>
    <e v="#REF!"/>
  </r>
  <r>
    <s v="NISSAN LEAF 299-1018"/>
    <d v="2026-03-06T11:29:11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29:11"/>
    <n v="0"/>
    <n v="0"/>
    <s v=""/>
    <n v="0"/>
    <s v="No"/>
    <e v="#REF!"/>
  </r>
  <r>
    <s v="NISSAN LEAF 299-1018"/>
    <d v="2026-03-06T11:29:11"/>
    <s v="Energía total de entrada en la batería del vehículo mientras se conduce (desde que se instaló la telemática) 265.64"/>
    <x v="1"/>
    <s v="Engine"/>
    <s v="No"/>
    <n v="0"/>
    <x v="17"/>
    <x v="0"/>
    <x v="0"/>
    <x v="1515"/>
    <s v="Vehicle, Battery Electric Vehicle"/>
    <n v="0"/>
    <d v="2026-03-06T11:29:11"/>
    <n v="0"/>
    <n v="0"/>
    <s v=""/>
    <n v="0"/>
    <s v="No"/>
    <e v="#REF!"/>
  </r>
  <r>
    <s v="NISSAN LEAF 299-1018"/>
    <d v="2026-03-06T11:29:11"/>
    <s v="Energía total de salida en la batería del vehículo eléctrico mientras se conduce (desde que se instaló la telemática) 1047.01"/>
    <x v="1"/>
    <s v="Engine"/>
    <s v="No"/>
    <n v="0"/>
    <x v="18"/>
    <x v="0"/>
    <x v="0"/>
    <x v="1519"/>
    <s v="Vehicle, Battery Electric Vehicle"/>
    <n v="0"/>
    <d v="2026-03-06T11:29:11"/>
    <n v="0"/>
    <n v="0"/>
    <s v=""/>
    <n v="0"/>
    <s v="No"/>
    <e v="#REF!"/>
  </r>
  <r>
    <s v="NISSAN LEAF 299-1018"/>
    <d v="2026-03-06T11:29:11"/>
    <s v="Energía total de la batería del vehículo eléctrico al ralentí (desde la instalación telemática) 49.74"/>
    <x v="1"/>
    <s v="Engine"/>
    <s v="No"/>
    <n v="0"/>
    <x v="21"/>
    <x v="0"/>
    <x v="0"/>
    <x v="1518"/>
    <s v="Vehicle, Battery Electric Vehicle"/>
    <n v="0"/>
    <d v="2026-03-06T11:29:11"/>
    <n v="0"/>
    <n v="0"/>
    <s v=""/>
    <n v="0"/>
    <s v="No"/>
    <e v="#REF!"/>
  </r>
  <r>
    <s v="NISSAN LEAF 299-1018"/>
    <d v="2026-03-06T11:29:11"/>
    <s v="Ubicación: 9.9442, -84.19072"/>
    <x v="0"/>
    <s v="GPS"/>
    <s v="Yes"/>
    <n v="0"/>
    <x v="0"/>
    <x v="0"/>
    <x v="0"/>
    <x v="0"/>
    <s v="Vehicle, Battery Electric Vehicle"/>
    <n v="0"/>
    <d v="2026-03-06T11:29:11"/>
    <n v="-84.190719999999999"/>
    <n v="9.9442000000000004"/>
    <s v="CurveZeroSpeed"/>
    <n v="0"/>
    <s v="Yes"/>
    <e v="#REF!"/>
  </r>
  <r>
    <s v="NISSAN LEAF 299-1018"/>
    <d v="2026-03-06T11:29:11"/>
    <s v="Velocidad del motor en carretera 0"/>
    <x v="1"/>
    <s v="Engine"/>
    <s v="No"/>
    <n v="0"/>
    <x v="27"/>
    <x v="0"/>
    <x v="0"/>
    <x v="39"/>
    <s v="Vehicle, Battery Electric Vehicle"/>
    <n v="0"/>
    <d v="2026-03-06T11:29:11"/>
    <n v="0"/>
    <n v="0"/>
    <s v=""/>
    <n v="0"/>
    <s v="No"/>
    <e v="#REF!"/>
  </r>
  <r>
    <s v="NISSAN LEAF 299-1018"/>
    <d v="2026-03-06T11:29:13"/>
    <s v="Posición de la marcha (#s negativo = marcha atrás / #s positivo = marcha adelante / 0 = punto muerto / 126 = estacionamiento / 127 = tracción / 129 = intermedio) 126"/>
    <x v="1"/>
    <s v="Engine"/>
    <s v="No"/>
    <n v="0"/>
    <x v="9"/>
    <x v="0"/>
    <x v="0"/>
    <x v="5"/>
    <s v="Vehicle, Battery Electric Vehicle"/>
    <n v="0"/>
    <d v="2026-03-06T11:29:13"/>
    <n v="0"/>
    <n v="0"/>
    <s v=""/>
    <n v="0"/>
    <s v="No"/>
    <e v="#REF!"/>
  </r>
  <r>
    <s v="NISSAN LEAF 299-1018"/>
    <d v="2026-03-06T11:29:15"/>
    <s v="Ubicación: 9.9442, -84.19072"/>
    <x v="0"/>
    <s v="GPS"/>
    <s v="Yes"/>
    <n v="0"/>
    <x v="0"/>
    <x v="0"/>
    <x v="0"/>
    <x v="0"/>
    <s v="Vehicle, Battery Electric Vehicle"/>
    <n v="0"/>
    <d v="2026-03-06T11:29:15"/>
    <n v="-84.190719999999999"/>
    <n v="9.9442000000000004"/>
    <s v="CurveSpeedEstimateError"/>
    <n v="0"/>
    <s v="Yes"/>
    <e v="#REF!"/>
  </r>
  <r>
    <s v="NISSAN LEAF 299-1018"/>
    <d v="2026-03-06T11:29:55"/>
    <s v="Posición de la marcha (#s negativo = marcha atrás / #s positivo = marcha adelante / 0 = punto muerto / 126 = estacionamiento / 127 = tracción / 129 = intermedio) 127"/>
    <x v="1"/>
    <s v="Engine"/>
    <s v="No"/>
    <n v="0"/>
    <x v="9"/>
    <x v="0"/>
    <x v="0"/>
    <x v="25"/>
    <s v="Vehicle, Battery Electric Vehicle"/>
    <n v="0"/>
    <d v="2026-03-06T11:29:55"/>
    <n v="0"/>
    <n v="0"/>
    <s v=""/>
    <n v="0"/>
    <s v="No"/>
    <e v="#REF!"/>
  </r>
  <r>
    <s v="NISSAN LEAF 299-1018"/>
    <d v="2026-03-06T11:29:57"/>
    <s v="Señal de giro hacia la izquierda (1. En) 1"/>
    <x v="1"/>
    <s v="Engine"/>
    <s v="No"/>
    <n v="0"/>
    <x v="31"/>
    <x v="0"/>
    <x v="0"/>
    <x v="1"/>
    <s v="Vehicle, Battery Electric Vehicle"/>
    <n v="0"/>
    <d v="2026-03-06T11:29:57"/>
    <n v="0"/>
    <n v="0"/>
    <s v=""/>
    <n v="0"/>
    <s v="No"/>
    <e v="#REF!"/>
  </r>
  <r>
    <s v="NISSAN LEAF 299-1018"/>
    <d v="2026-03-06T11:30:20"/>
    <s v="Ubicación: 9.9442, -84.19072"/>
    <x v="0"/>
    <s v="GPS"/>
    <s v="Yes"/>
    <n v="0"/>
    <x v="0"/>
    <x v="0"/>
    <x v="0"/>
    <x v="0"/>
    <s v="Vehicle, Battery Electric Vehicle"/>
    <n v="0"/>
    <d v="2026-03-06T11:30:20"/>
    <n v="-84.190719999999999"/>
    <n v="9.9442000000000004"/>
    <s v="CurveOtherEvent"/>
    <n v="0"/>
    <s v="Yes"/>
    <e v="#REF!"/>
  </r>
  <r>
    <s v="NISSAN LEAF 299-1018"/>
    <d v="2026-03-06T11:30:20"/>
    <s v="Velocidad del motor en carretera 4"/>
    <x v="1"/>
    <s v="Engine"/>
    <s v="No"/>
    <n v="0"/>
    <x v="27"/>
    <x v="0"/>
    <x v="0"/>
    <x v="53"/>
    <s v="Vehicle, Battery Electric Vehicle"/>
    <n v="0"/>
    <d v="2026-03-06T11:30:20"/>
    <n v="0"/>
    <n v="0"/>
    <s v=""/>
    <n v="0"/>
    <s v="No"/>
    <e v="#REF!"/>
  </r>
  <r>
    <s v="NISSAN LEAF 299-1018"/>
    <d v="2026-03-06T11:30:2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0:20"/>
    <n v="0"/>
    <n v="0"/>
    <s v=""/>
    <n v="0"/>
    <s v="No"/>
    <e v="#REF!"/>
  </r>
  <r>
    <s v="NISSAN LEAF 299-1018"/>
    <d v="2026-03-06T11:30:20"/>
    <s v="Energía total de entrada en la batería del vehículo mientras se conduce (desde que se instaló la telemática) 265.64"/>
    <x v="1"/>
    <s v="Engine"/>
    <s v="No"/>
    <n v="0"/>
    <x v="17"/>
    <x v="0"/>
    <x v="0"/>
    <x v="1515"/>
    <s v="Vehicle, Battery Electric Vehicle"/>
    <n v="0"/>
    <d v="2026-03-06T11:30:20"/>
    <n v="0"/>
    <n v="0"/>
    <s v=""/>
    <n v="0"/>
    <s v="No"/>
    <e v="#REF!"/>
  </r>
  <r>
    <s v="NISSAN LEAF 299-1018"/>
    <d v="2026-03-06T11:30:20"/>
    <s v="Energía total de salida en la batería del vehículo eléctrico mientras se conduce (desde que se instaló la telemática) 1047.03"/>
    <x v="1"/>
    <s v="Engine"/>
    <s v="No"/>
    <n v="0"/>
    <x v="18"/>
    <x v="0"/>
    <x v="0"/>
    <x v="1520"/>
    <s v="Vehicle, Battery Electric Vehicle"/>
    <n v="0"/>
    <d v="2026-03-06T11:30:20"/>
    <n v="0"/>
    <n v="0"/>
    <s v=""/>
    <n v="0"/>
    <s v="No"/>
    <e v="#REF!"/>
  </r>
  <r>
    <s v="NISSAN LEAF 299-1018"/>
    <d v="2026-03-06T11:30:20"/>
    <s v="Energía total de la batería del vehículo eléctrico al ralentí (desde la instalación telemática) 49.76"/>
    <x v="1"/>
    <s v="Engine"/>
    <s v="No"/>
    <n v="0"/>
    <x v="21"/>
    <x v="0"/>
    <x v="0"/>
    <x v="1521"/>
    <s v="Vehicle, Battery Electric Vehicle"/>
    <n v="0"/>
    <d v="2026-03-06T11:30:20"/>
    <n v="0"/>
    <n v="0"/>
    <s v=""/>
    <n v="0"/>
    <s v="No"/>
    <e v="#REF!"/>
  </r>
  <r>
    <s v="NISSAN LEAF 299-1018"/>
    <d v="2026-03-06T11:30:21"/>
    <s v="Ubicación: 9.94421, -84.19069"/>
    <x v="0"/>
    <s v="GPS"/>
    <s v="Yes"/>
    <n v="0"/>
    <x v="0"/>
    <x v="0"/>
    <x v="0"/>
    <x v="0"/>
    <s v="Vehicle, Battery Electric Vehicle"/>
    <n v="0"/>
    <d v="2026-03-06T11:30:21"/>
    <n v="-84.190690000000004"/>
    <n v="9.94421"/>
    <s v="CurveZeroSpeed"/>
    <n v="5"/>
    <s v="Yes"/>
    <e v="#REF!"/>
  </r>
  <r>
    <s v="NISSAN LEAF 299-1018"/>
    <d v="2026-03-06T11:30:21"/>
    <s v="Velocidad del motor en carretera 9"/>
    <x v="1"/>
    <s v="Engine"/>
    <s v="No"/>
    <n v="0"/>
    <x v="27"/>
    <x v="0"/>
    <x v="0"/>
    <x v="35"/>
    <s v="Vehicle, Battery Electric Vehicle"/>
    <n v="0"/>
    <d v="2026-03-06T11:30:21"/>
    <n v="0"/>
    <n v="0"/>
    <s v=""/>
    <n v="0"/>
    <s v="No"/>
    <e v="#REF!"/>
  </r>
  <r>
    <s v="NISSAN LEAF 299-1018"/>
    <d v="2026-03-06T11:30:22"/>
    <s v="Ubicación: 9.94422, -84.19067"/>
    <x v="0"/>
    <s v="GPS"/>
    <s v="Yes"/>
    <n v="0"/>
    <x v="0"/>
    <x v="0"/>
    <x v="0"/>
    <x v="0"/>
    <s v="Vehicle, Battery Electric Vehicle"/>
    <n v="0"/>
    <d v="2026-03-06T11:30:22"/>
    <n v="-84.190669999999997"/>
    <n v="9.9442199999999996"/>
    <s v="CurveSpeedEstimateError"/>
    <n v="10"/>
    <s v="Yes"/>
    <e v="#REF!"/>
  </r>
  <r>
    <s v="NISSAN LEAF 299-1018"/>
    <d v="2026-03-06T11:30:25"/>
    <s v="Ubicación: 9.94433, -84.19064"/>
    <x v="0"/>
    <s v="GPS"/>
    <s v="Yes"/>
    <n v="0"/>
    <x v="0"/>
    <x v="0"/>
    <x v="0"/>
    <x v="0"/>
    <s v="Vehicle, Battery Electric Vehicle"/>
    <n v="0"/>
    <d v="2026-03-06T11:30:25"/>
    <n v="-84.190640000000002"/>
    <n v="9.9443300000000008"/>
    <s v="CurveSpeedEstimateError"/>
    <n v="18"/>
    <s v="Yes"/>
    <e v="#REF!"/>
  </r>
  <r>
    <s v="NISSAN LEAF 299-1018"/>
    <d v="2026-03-06T11:30:26"/>
    <s v="Ubicación: 9.94439, -84.19066"/>
    <x v="0"/>
    <s v="GPS"/>
    <s v="Yes"/>
    <n v="0"/>
    <x v="0"/>
    <x v="0"/>
    <x v="0"/>
    <x v="0"/>
    <s v="Vehicle, Battery Electric Vehicle"/>
    <n v="0"/>
    <d v="2026-03-06T11:30:26"/>
    <n v="-84.190659999999994"/>
    <n v="9.9443900000000003"/>
    <s v="CurveSpeed"/>
    <n v="24"/>
    <s v="Yes"/>
    <e v="#REF!"/>
  </r>
  <r>
    <s v="NISSAN LEAF 299-1018"/>
    <d v="2026-03-06T11:30:26"/>
    <s v="Velocidad del motor en carretera 26"/>
    <x v="1"/>
    <s v="Engine"/>
    <s v="No"/>
    <n v="0"/>
    <x v="27"/>
    <x v="0"/>
    <x v="0"/>
    <x v="65"/>
    <s v="Vehicle, Battery Electric Vehicle"/>
    <n v="0"/>
    <d v="2026-03-06T11:30:26"/>
    <n v="0"/>
    <n v="0"/>
    <s v=""/>
    <n v="0"/>
    <s v="No"/>
    <e v="#REF!"/>
  </r>
  <r>
    <s v="NISSAN LEAF 299-1018"/>
    <d v="2026-03-06T11:30:27"/>
    <s v="Señal de giro hacia la izquierda (1. En) 0"/>
    <x v="1"/>
    <s v="Engine"/>
    <s v="No"/>
    <n v="0"/>
    <x v="31"/>
    <x v="0"/>
    <x v="0"/>
    <x v="7"/>
    <s v="Vehicle, Battery Electric Vehicle"/>
    <n v="0"/>
    <d v="2026-03-06T11:30:27"/>
    <n v="0"/>
    <n v="0"/>
    <s v=""/>
    <n v="0"/>
    <s v="No"/>
    <e v="#REF!"/>
  </r>
  <r>
    <s v="NISSAN LEAF 299-1018"/>
    <d v="2026-03-06T11:30:28"/>
    <s v="Ubicación: 9.94449, -84.1907"/>
    <x v="0"/>
    <s v="GPS"/>
    <s v="Yes"/>
    <n v="0"/>
    <x v="0"/>
    <x v="0"/>
    <x v="0"/>
    <x v="0"/>
    <s v="Vehicle, Battery Electric Vehicle"/>
    <n v="0"/>
    <d v="2026-03-06T11:30:28"/>
    <n v="-84.190700000000007"/>
    <n v="9.9444900000000001"/>
    <s v="CurveSpeed"/>
    <n v="20"/>
    <s v="Yes"/>
    <e v="#REF!"/>
  </r>
  <r>
    <s v="NISSAN LEAF 299-1018"/>
    <d v="2026-03-06T11:30:29"/>
    <s v=" "/>
    <x v="1"/>
    <s v="Debug"/>
    <s v="No"/>
    <s v="05-00-00-00-00-00-00-00-00-00-00-00-00-00-00"/>
    <x v="0"/>
    <x v="0"/>
    <x v="0"/>
    <x v="0"/>
    <s v="Vehicle, Battery Electric Vehicle"/>
    <n v="0"/>
    <d v="2026-03-06T11:30:29"/>
    <n v="0"/>
    <n v="0"/>
    <s v="50244"/>
    <n v="0"/>
    <s v="No"/>
    <e v="#REF!"/>
  </r>
  <r>
    <s v="NISSAN LEAF 299-1018"/>
    <d v="2026-03-06T11:30:30"/>
    <s v="Velocidad del motor en carretera 25"/>
    <x v="1"/>
    <s v="Engine"/>
    <s v="No"/>
    <n v="0"/>
    <x v="27"/>
    <x v="0"/>
    <x v="0"/>
    <x v="44"/>
    <s v="Vehicle, Battery Electric Vehicle"/>
    <n v="0"/>
    <d v="2026-03-06T11:30:30"/>
    <n v="0"/>
    <n v="0"/>
    <s v=""/>
    <n v="0"/>
    <s v="No"/>
    <e v="#REF!"/>
  </r>
  <r>
    <s v="NISSAN LEAF 299-1018"/>
    <d v="2026-03-06T11:30:31"/>
    <s v=" "/>
    <x v="1"/>
    <s v="Debug"/>
    <s v="No"/>
    <s v="18-13-0A-0A-0A-0A-0A-00-00-00-00-00-00-00-00"/>
    <x v="0"/>
    <x v="0"/>
    <x v="0"/>
    <x v="0"/>
    <s v="Vehicle, Battery Electric Vehicle"/>
    <n v="0"/>
    <d v="2026-03-06T11:30:31"/>
    <n v="0"/>
    <n v="0"/>
    <s v="GpsSignalStrengthReceived"/>
    <n v="0"/>
    <s v="No"/>
    <e v="#REF!"/>
  </r>
  <r>
    <s v="NISSAN LEAF 299-1018"/>
    <d v="2026-03-06T11:30:31"/>
    <s v="El recuento de los satélites visibles para el módulo GPS 24"/>
    <x v="1"/>
    <s v="Engine"/>
    <s v="No"/>
    <n v="0"/>
    <x v="33"/>
    <x v="0"/>
    <x v="0"/>
    <x v="1522"/>
    <s v="Vehicle, Battery Electric Vehicle"/>
    <n v="0"/>
    <d v="2026-03-06T11:30:31"/>
    <n v="0"/>
    <n v="0"/>
    <s v=""/>
    <n v="0"/>
    <s v="No"/>
    <e v="#REF!"/>
  </r>
  <r>
    <s v="NISSAN LEAF 299-1018"/>
    <d v="2026-03-06T11:30:31"/>
    <s v="GNSS: recuento de satélites rastreados 19"/>
    <x v="1"/>
    <s v="Engine"/>
    <s v="No"/>
    <n v="0"/>
    <x v="35"/>
    <x v="0"/>
    <x v="0"/>
    <x v="1523"/>
    <s v="Vehicle, Battery Electric Vehicle"/>
    <n v="0"/>
    <d v="2026-03-06T11:30:31"/>
    <n v="0"/>
    <n v="0"/>
    <s v=""/>
    <n v="0"/>
    <s v="No"/>
    <e v="#REF!"/>
  </r>
  <r>
    <s v="NISSAN LEAF 299-1018"/>
    <d v="2026-03-06T11:30:31"/>
    <s v="GNSS: Intensidad de la señal indicada por la relación portadora/ruido (dBHz) de la señal de satélite más fuerte detectada 10"/>
    <x v="1"/>
    <s v="Engine"/>
    <s v="No"/>
    <n v="0"/>
    <x v="34"/>
    <x v="0"/>
    <x v="0"/>
    <x v="1524"/>
    <s v="Vehicle, Battery Electric Vehicle"/>
    <n v="0"/>
    <d v="2026-03-06T11:30:31"/>
    <n v="0"/>
    <n v="0"/>
    <s v=""/>
    <n v="0"/>
    <s v="No"/>
    <e v="#REF!"/>
  </r>
  <r>
    <s v="NISSAN LEAF 299-1018"/>
    <d v="2026-03-06T11:30:33"/>
    <s v=" "/>
    <x v="1"/>
    <s v="Debug"/>
    <s v="No"/>
    <s v="0C-00-00-00-00-00-00-00-00-00-00-00-00-00-00"/>
    <x v="0"/>
    <x v="0"/>
    <x v="0"/>
    <x v="0"/>
    <s v="Vehicle, Battery Electric Vehicle"/>
    <n v="0"/>
    <d v="2026-03-06T11:30:33"/>
    <n v="0"/>
    <n v="0"/>
    <s v="50244"/>
    <n v="0"/>
    <s v="No"/>
    <e v="#REF!"/>
  </r>
  <r>
    <s v="NISSAN LEAF 299-1018"/>
    <d v="2026-03-06T11:30:33"/>
    <s v="Ubicación: 9.94476, -84.19078"/>
    <x v="0"/>
    <s v="GPS"/>
    <s v="Yes"/>
    <n v="0"/>
    <x v="0"/>
    <x v="0"/>
    <x v="0"/>
    <x v="0"/>
    <s v="Vehicle, Battery Electric Vehicle"/>
    <n v="0"/>
    <d v="2026-03-06T11:30:33"/>
    <n v="-84.190780000000004"/>
    <n v="9.9447600000000005"/>
    <s v="CurveSpeedEstimateError"/>
    <n v="28"/>
    <s v="Yes"/>
    <e v="#REF!"/>
  </r>
  <r>
    <s v="NISSAN LEAF 299-1018"/>
    <d v="2026-03-06T11:30:36"/>
    <s v="Velocidad del motor en carretera 37"/>
    <x v="1"/>
    <s v="Engine"/>
    <s v="No"/>
    <n v="0"/>
    <x v="27"/>
    <x v="0"/>
    <x v="0"/>
    <x v="49"/>
    <s v="Vehicle, Battery Electric Vehicle"/>
    <n v="0"/>
    <d v="2026-03-06T11:30:36"/>
    <n v="0"/>
    <n v="0"/>
    <s v=""/>
    <n v="0"/>
    <s v="No"/>
    <e v="#REF!"/>
  </r>
  <r>
    <s v="NISSAN LEAF 299-1018"/>
    <d v="2026-03-06T11:30:37"/>
    <s v="Ubicación: 9.94509, -84.19093"/>
    <x v="0"/>
    <s v="GPS"/>
    <s v="Yes"/>
    <n v="0"/>
    <x v="0"/>
    <x v="0"/>
    <x v="0"/>
    <x v="0"/>
    <s v="Vehicle, Battery Electric Vehicle"/>
    <n v="0"/>
    <d v="2026-03-06T11:30:37"/>
    <n v="-84.190929999999994"/>
    <n v="9.9450900000000004"/>
    <s v="CurveSpeed"/>
    <n v="37"/>
    <s v="Yes"/>
    <e v="#REF!"/>
  </r>
  <r>
    <s v="NISSAN LEAF 299-1018"/>
    <d v="2026-03-06T11:30:41"/>
    <s v="Señal de giro hacia la izquierda (1. En) 1"/>
    <x v="1"/>
    <s v="Engine"/>
    <s v="No"/>
    <n v="0"/>
    <x v="31"/>
    <x v="0"/>
    <x v="0"/>
    <x v="1"/>
    <s v="Vehicle, Battery Electric Vehicle"/>
    <n v="0"/>
    <d v="2026-03-06T11:30:41"/>
    <n v="0"/>
    <n v="0"/>
    <s v=""/>
    <n v="0"/>
    <s v="No"/>
    <e v="#REF!"/>
  </r>
  <r>
    <s v="NISSAN LEAF 299-1018"/>
    <d v="2026-03-06T11:30:43"/>
    <s v="Ubicación: 9.94559, -84.19115"/>
    <x v="0"/>
    <s v="GPS"/>
    <s v="Yes"/>
    <n v="0"/>
    <x v="0"/>
    <x v="0"/>
    <x v="0"/>
    <x v="0"/>
    <s v="Vehicle, Battery Electric Vehicle"/>
    <n v="0"/>
    <d v="2026-03-06T11:30:43"/>
    <n v="-84.191149999999993"/>
    <n v="9.9455899999999993"/>
    <s v="CurveSpeedEstimateError"/>
    <n v="33"/>
    <s v="Yes"/>
    <e v="#REF!"/>
  </r>
  <r>
    <s v="NISSAN LEAF 299-1018"/>
    <d v="2026-03-06T11:30:44"/>
    <s v="Velocidad del motor en carretera 30"/>
    <x v="1"/>
    <s v="Engine"/>
    <s v="No"/>
    <n v="0"/>
    <x v="27"/>
    <x v="0"/>
    <x v="0"/>
    <x v="121"/>
    <s v="Vehicle, Battery Electric Vehicle"/>
    <n v="0"/>
    <d v="2026-03-06T11:30:44"/>
    <n v="0"/>
    <n v="0"/>
    <s v=""/>
    <n v="0"/>
    <s v="No"/>
    <e v="#REF!"/>
  </r>
  <r>
    <s v="NISSAN LEAF 299-1018"/>
    <d v="2026-03-06T11:30:45"/>
    <s v="Energía de la batería del vehículo eléctrico -19320"/>
    <x v="1"/>
    <s v="Engine"/>
    <s v="No"/>
    <n v="0"/>
    <x v="20"/>
    <x v="0"/>
    <x v="0"/>
    <x v="1525"/>
    <s v="Vehicle, Battery Electric Vehicle"/>
    <n v="0"/>
    <d v="2026-03-06T11:30:45"/>
    <n v="0"/>
    <n v="0"/>
    <s v=""/>
    <n v="0"/>
    <s v="No"/>
    <e v="#REF!"/>
  </r>
  <r>
    <s v="NISSAN LEAF 299-1018"/>
    <d v="2026-03-06T11:30:46"/>
    <s v="Ubicación: 9.94578, -84.19123"/>
    <x v="0"/>
    <s v="GPS"/>
    <s v="Yes"/>
    <n v="0"/>
    <x v="0"/>
    <x v="0"/>
    <x v="0"/>
    <x v="0"/>
    <s v="Vehicle, Battery Electric Vehicle"/>
    <n v="0"/>
    <d v="2026-03-06T11:30:46"/>
    <n v="-84.191230000000004"/>
    <n v="9.9457799999999992"/>
    <s v="CurveSpeedEstimateError"/>
    <n v="20"/>
    <s v="Yes"/>
    <e v="#REF!"/>
  </r>
  <r>
    <s v="NISSAN LEAF 299-1018"/>
    <d v="2026-03-06T11:30:48"/>
    <s v="Ubicación: 9.94583, -84.19126"/>
    <x v="0"/>
    <s v="GPS"/>
    <s v="Yes"/>
    <n v="0"/>
    <x v="0"/>
    <x v="0"/>
    <x v="0"/>
    <x v="0"/>
    <s v="Vehicle, Battery Electric Vehicle"/>
    <n v="0"/>
    <d v="2026-03-06T11:30:48"/>
    <n v="-84.19126"/>
    <n v="9.9458300000000008"/>
    <s v="CurveOtherEvent"/>
    <n v="8"/>
    <s v="Yes"/>
    <e v="#REF!"/>
  </r>
  <r>
    <s v="NISSAN LEAF 299-1018"/>
    <d v="2026-03-06T11:30:48"/>
    <s v="Velocidad del motor en carretera 6"/>
    <x v="1"/>
    <s v="Engine"/>
    <s v="No"/>
    <n v="0"/>
    <x v="27"/>
    <x v="0"/>
    <x v="0"/>
    <x v="113"/>
    <s v="Vehicle, Battery Electric Vehicle"/>
    <n v="0"/>
    <d v="2026-03-06T11:30:48"/>
    <n v="0"/>
    <n v="0"/>
    <s v=""/>
    <n v="0"/>
    <s v="No"/>
    <e v="#REF!"/>
  </r>
  <r>
    <s v="NISSAN LEAF 299-1018"/>
    <d v="2026-03-06T11:30:49"/>
    <s v="Velocidad del motor en carretera 0"/>
    <x v="1"/>
    <s v="Engine"/>
    <s v="No"/>
    <n v="0"/>
    <x v="27"/>
    <x v="0"/>
    <x v="0"/>
    <x v="39"/>
    <s v="Vehicle, Battery Electric Vehicle"/>
    <n v="0"/>
    <d v="2026-03-06T11:30:49"/>
    <n v="0"/>
    <n v="0"/>
    <s v=""/>
    <n v="0"/>
    <s v="No"/>
    <e v="#REF!"/>
  </r>
  <r>
    <s v="NISSAN LEAF 299-1018"/>
    <d v="2026-03-06T11:30:49"/>
    <s v="Velocidad del motor en carretera 0"/>
    <x v="1"/>
    <s v="Engine"/>
    <s v="No"/>
    <n v="0"/>
    <x v="27"/>
    <x v="0"/>
    <x v="0"/>
    <x v="39"/>
    <s v="Vehicle, Battery Electric Vehicle"/>
    <n v="0"/>
    <d v="2026-03-06T11:30:49"/>
    <n v="0"/>
    <n v="0"/>
    <s v=""/>
    <n v="0"/>
    <s v="No"/>
    <e v="#REF!"/>
  </r>
  <r>
    <s v="NISSAN LEAF 299-1018"/>
    <d v="2026-03-06T11:30:49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0:49"/>
    <n v="0"/>
    <n v="0"/>
    <s v=""/>
    <n v="0"/>
    <s v="No"/>
    <e v="#REF!"/>
  </r>
  <r>
    <s v="NISSAN LEAF 299-1018"/>
    <d v="2026-03-06T11:30:49"/>
    <s v="Energía total de entrada en la batería del vehículo mientras se conduce (desde que se instaló la telemática) 265.67"/>
    <x v="1"/>
    <s v="Engine"/>
    <s v="No"/>
    <n v="0"/>
    <x v="17"/>
    <x v="0"/>
    <x v="0"/>
    <x v="1526"/>
    <s v="Vehicle, Battery Electric Vehicle"/>
    <n v="0"/>
    <d v="2026-03-06T11:30:49"/>
    <n v="0"/>
    <n v="0"/>
    <s v=""/>
    <n v="0"/>
    <s v="No"/>
    <e v="#REF!"/>
  </r>
  <r>
    <s v="NISSAN LEAF 299-1018"/>
    <d v="2026-03-06T11:30:49"/>
    <s v="Energía total de salida en la batería del vehículo eléctrico mientras se conduce (desde que se instaló la telemática) 1047.06"/>
    <x v="1"/>
    <s v="Engine"/>
    <s v="No"/>
    <n v="0"/>
    <x v="18"/>
    <x v="0"/>
    <x v="0"/>
    <x v="1527"/>
    <s v="Vehicle, Battery Electric Vehicle"/>
    <n v="0"/>
    <d v="2026-03-06T11:30:49"/>
    <n v="0"/>
    <n v="0"/>
    <s v=""/>
    <n v="0"/>
    <s v="No"/>
    <e v="#REF!"/>
  </r>
  <r>
    <s v="NISSAN LEAF 299-1018"/>
    <d v="2026-03-06T11:30:49"/>
    <s v="Energía total de la batería del vehículo eléctrico al ralentí (desde la instalación telemática) 49.76"/>
    <x v="1"/>
    <s v="Engine"/>
    <s v="No"/>
    <n v="0"/>
    <x v="21"/>
    <x v="0"/>
    <x v="0"/>
    <x v="1521"/>
    <s v="Vehicle, Battery Electric Vehicle"/>
    <n v="0"/>
    <d v="2026-03-06T11:30:49"/>
    <n v="0"/>
    <n v="0"/>
    <s v=""/>
    <n v="0"/>
    <s v="No"/>
    <e v="#REF!"/>
  </r>
  <r>
    <s v="NISSAN LEAF 299-1018"/>
    <d v="2026-03-06T11:30:50"/>
    <s v="Ubicación: 9.94584, -84.19128"/>
    <x v="0"/>
    <s v="GPS"/>
    <s v="Yes"/>
    <n v="0"/>
    <x v="0"/>
    <x v="0"/>
    <x v="0"/>
    <x v="0"/>
    <s v="Vehicle, Battery Electric Vehicle"/>
    <n v="0"/>
    <d v="2026-03-06T11:30:50"/>
    <n v="-84.191280000000006"/>
    <n v="9.9458400000000005"/>
    <s v="CurveZeroSpeed"/>
    <n v="0"/>
    <s v="Yes"/>
    <e v="#REF!"/>
  </r>
  <r>
    <s v="NISSAN LEAF 299-1018"/>
    <d v="2026-03-06T11:30:51"/>
    <s v="Ubicación: 9.94584, -84.19128"/>
    <x v="0"/>
    <s v="GPS"/>
    <s v="Yes"/>
    <n v="0"/>
    <x v="0"/>
    <x v="0"/>
    <x v="0"/>
    <x v="0"/>
    <s v="Vehicle, Battery Electric Vehicle"/>
    <n v="0"/>
    <d v="2026-03-06T11:30:51"/>
    <n v="-84.191280000000006"/>
    <n v="9.9458400000000005"/>
    <s v="CurveSpeedEstimateError"/>
    <n v="0"/>
    <s v="Yes"/>
    <e v="#REF!"/>
  </r>
  <r>
    <s v="NISSAN LEAF 299-1018"/>
    <d v="2026-03-06T11:30:54"/>
    <s v="Ubicación: 9.94584, -84.19128"/>
    <x v="0"/>
    <s v="GPS"/>
    <s v="Yes"/>
    <n v="0"/>
    <x v="0"/>
    <x v="0"/>
    <x v="0"/>
    <x v="0"/>
    <s v="Vehicle, Battery Electric Vehicle"/>
    <n v="0"/>
    <d v="2026-03-06T11:30:54"/>
    <n v="-84.191280000000006"/>
    <n v="9.9458400000000005"/>
    <s v="CurveOtherEvent"/>
    <n v="0"/>
    <s v="Yes"/>
    <e v="#REF!"/>
  </r>
  <r>
    <s v="NISSAN LEAF 299-1018"/>
    <d v="2026-03-06T11:30:54"/>
    <s v="Velocidad del motor en carretera 3"/>
    <x v="1"/>
    <s v="Engine"/>
    <s v="No"/>
    <n v="0"/>
    <x v="27"/>
    <x v="0"/>
    <x v="0"/>
    <x v="26"/>
    <s v="Vehicle, Battery Electric Vehicle"/>
    <n v="0"/>
    <d v="2026-03-06T11:30:54"/>
    <n v="0"/>
    <n v="0"/>
    <s v=""/>
    <n v="0"/>
    <s v="No"/>
    <e v="#REF!"/>
  </r>
  <r>
    <s v="NISSAN LEAF 299-1018"/>
    <d v="2026-03-06T11:30:54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0:54"/>
    <n v="0"/>
    <n v="0"/>
    <s v=""/>
    <n v="0"/>
    <s v="No"/>
    <e v="#REF!"/>
  </r>
  <r>
    <s v="NISSAN LEAF 299-1018"/>
    <d v="2026-03-06T11:30:54"/>
    <s v="Energía total de entrada en la batería del vehículo mientras se conduce (desde que se instaló la telemática) 265.67"/>
    <x v="1"/>
    <s v="Engine"/>
    <s v="No"/>
    <n v="0"/>
    <x v="17"/>
    <x v="0"/>
    <x v="0"/>
    <x v="1526"/>
    <s v="Vehicle, Battery Electric Vehicle"/>
    <n v="0"/>
    <d v="2026-03-06T11:30:54"/>
    <n v="0"/>
    <n v="0"/>
    <s v=""/>
    <n v="0"/>
    <s v="No"/>
    <e v="#REF!"/>
  </r>
  <r>
    <s v="NISSAN LEAF 299-1018"/>
    <d v="2026-03-06T11:30:54"/>
    <s v="Energía total de salida en la batería del vehículo eléctrico mientras se conduce (desde que se instaló la telemática) 1047.06"/>
    <x v="1"/>
    <s v="Engine"/>
    <s v="No"/>
    <n v="0"/>
    <x v="18"/>
    <x v="0"/>
    <x v="0"/>
    <x v="1527"/>
    <s v="Vehicle, Battery Electric Vehicle"/>
    <n v="0"/>
    <d v="2026-03-06T11:30:54"/>
    <n v="0"/>
    <n v="0"/>
    <s v=""/>
    <n v="0"/>
    <s v="No"/>
    <e v="#REF!"/>
  </r>
  <r>
    <s v="NISSAN LEAF 299-1018"/>
    <d v="2026-03-06T11:30:54"/>
    <s v="Energía total de la batería del vehículo eléctrico al ralentí (desde la instalación telemática) 49.76"/>
    <x v="1"/>
    <s v="Engine"/>
    <s v="No"/>
    <n v="0"/>
    <x v="21"/>
    <x v="0"/>
    <x v="0"/>
    <x v="1521"/>
    <s v="Vehicle, Battery Electric Vehicle"/>
    <n v="0"/>
    <d v="2026-03-06T11:30:54"/>
    <n v="0"/>
    <n v="0"/>
    <s v=""/>
    <n v="0"/>
    <s v="No"/>
    <e v="#REF!"/>
  </r>
  <r>
    <s v="NISSAN LEAF 299-1018"/>
    <d v="2026-03-06T11:30:55"/>
    <s v="Ubicación: 9.94586, -84.19129"/>
    <x v="0"/>
    <s v="GPS"/>
    <s v="Yes"/>
    <n v="0"/>
    <x v="0"/>
    <x v="0"/>
    <x v="0"/>
    <x v="0"/>
    <s v="Vehicle, Battery Electric Vehicle"/>
    <n v="0"/>
    <d v="2026-03-06T11:30:55"/>
    <n v="-84.191289999999995"/>
    <n v="9.9458599999999997"/>
    <s v="CurveOtherEvent"/>
    <n v="4"/>
    <s v="Yes"/>
    <e v="#REF!"/>
  </r>
  <r>
    <s v="NISSAN LEAF 299-1018"/>
    <d v="2026-03-06T11:30:55"/>
    <s v="Velocidad del motor en carretera 0"/>
    <x v="1"/>
    <s v="Engine"/>
    <s v="No"/>
    <n v="0"/>
    <x v="27"/>
    <x v="0"/>
    <x v="0"/>
    <x v="39"/>
    <s v="Vehicle, Battery Electric Vehicle"/>
    <n v="0"/>
    <d v="2026-03-06T11:30:55"/>
    <n v="0"/>
    <n v="0"/>
    <s v=""/>
    <n v="0"/>
    <s v="No"/>
    <e v="#REF!"/>
  </r>
  <r>
    <s v="NISSAN LEAF 299-1018"/>
    <d v="2026-03-06T11:30:55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0:55"/>
    <n v="0"/>
    <n v="0"/>
    <s v=""/>
    <n v="0"/>
    <s v="No"/>
    <e v="#REF!"/>
  </r>
  <r>
    <s v="NISSAN LEAF 299-1018"/>
    <d v="2026-03-06T11:30:55"/>
    <s v="Energía total de entrada en la batería del vehículo mientras se conduce (desde que se instaló la telemática) 265.67"/>
    <x v="1"/>
    <s v="Engine"/>
    <s v="No"/>
    <n v="0"/>
    <x v="17"/>
    <x v="0"/>
    <x v="0"/>
    <x v="1526"/>
    <s v="Vehicle, Battery Electric Vehicle"/>
    <n v="0"/>
    <d v="2026-03-06T11:30:55"/>
    <n v="0"/>
    <n v="0"/>
    <s v=""/>
    <n v="0"/>
    <s v="No"/>
    <e v="#REF!"/>
  </r>
  <r>
    <s v="NISSAN LEAF 299-1018"/>
    <d v="2026-03-06T11:30:55"/>
    <s v="Energía total de salida en la batería del vehículo eléctrico mientras se conduce (desde que se instaló la telemática) 1047.06"/>
    <x v="1"/>
    <s v="Engine"/>
    <s v="No"/>
    <n v="0"/>
    <x v="18"/>
    <x v="0"/>
    <x v="0"/>
    <x v="1527"/>
    <s v="Vehicle, Battery Electric Vehicle"/>
    <n v="0"/>
    <d v="2026-03-06T11:30:55"/>
    <n v="0"/>
    <n v="0"/>
    <s v=""/>
    <n v="0"/>
    <s v="No"/>
    <e v="#REF!"/>
  </r>
  <r>
    <s v="NISSAN LEAF 299-1018"/>
    <d v="2026-03-06T11:30:55"/>
    <s v="Energía total de la batería del vehículo eléctrico al ralentí (desde la instalación telemática) 49.76"/>
    <x v="1"/>
    <s v="Engine"/>
    <s v="No"/>
    <n v="0"/>
    <x v="21"/>
    <x v="0"/>
    <x v="0"/>
    <x v="1521"/>
    <s v="Vehicle, Battery Electric Vehicle"/>
    <n v="0"/>
    <d v="2026-03-06T11:30:55"/>
    <n v="0"/>
    <n v="0"/>
    <s v=""/>
    <n v="0"/>
    <s v="No"/>
    <e v="#REF!"/>
  </r>
  <r>
    <s v="NISSAN LEAF 299-1018"/>
    <d v="2026-03-06T11:30:56"/>
    <s v="Ubicación: 9.94586, -84.1913"/>
    <x v="0"/>
    <s v="GPS"/>
    <s v="Yes"/>
    <n v="0"/>
    <x v="0"/>
    <x v="0"/>
    <x v="0"/>
    <x v="0"/>
    <s v="Vehicle, Battery Electric Vehicle"/>
    <n v="0"/>
    <d v="2026-03-06T11:30:56"/>
    <n v="-84.191299999999998"/>
    <n v="9.9458599999999997"/>
    <s v="CurveZeroSpeed"/>
    <n v="0"/>
    <s v="Yes"/>
    <e v="#REF!"/>
  </r>
  <r>
    <s v="NISSAN LEAF 299-1018"/>
    <d v="2026-03-06T11:30:57"/>
    <s v="Ubicación: 9.94586, -84.1913"/>
    <x v="0"/>
    <s v="GPS"/>
    <s v="Yes"/>
    <n v="0"/>
    <x v="0"/>
    <x v="0"/>
    <x v="0"/>
    <x v="0"/>
    <s v="Vehicle, Battery Electric Vehicle"/>
    <n v="0"/>
    <d v="2026-03-06T11:30:57"/>
    <n v="-84.191299999999998"/>
    <n v="9.9458599999999997"/>
    <s v="CurveSpeedEstimateError"/>
    <n v="0"/>
    <s v="Yes"/>
    <e v="#REF!"/>
  </r>
  <r>
    <s v="NISSAN LEAF 299-1018"/>
    <d v="2026-03-06T11:31:00"/>
    <s v="Aceleración hacia delante o frenado 0"/>
    <x v="1"/>
    <s v="Engine"/>
    <s v="No"/>
    <n v="0"/>
    <x v="38"/>
    <x v="0"/>
    <x v="0"/>
    <x v="313"/>
    <s v="Vehicle, Battery Electric Vehicle"/>
    <n v="0"/>
    <d v="2026-03-06T11:31:00"/>
    <n v="0"/>
    <n v="0"/>
    <s v=""/>
    <n v="0"/>
    <s v="No"/>
    <e v="#REF!"/>
  </r>
  <r>
    <s v="NISSAN LEAF 299-1018"/>
    <d v="2026-03-06T11:31:00"/>
    <s v="Aceleración de lado a lado 0"/>
    <x v="1"/>
    <s v="Engine"/>
    <s v="No"/>
    <n v="0"/>
    <x v="39"/>
    <x v="0"/>
    <x v="0"/>
    <x v="313"/>
    <s v="Vehicle, Battery Electric Vehicle"/>
    <n v="0"/>
    <d v="2026-03-06T11:31:00"/>
    <n v="0"/>
    <n v="0"/>
    <s v=""/>
    <n v="0"/>
    <s v="No"/>
    <e v="#REF!"/>
  </r>
  <r>
    <s v="NISSAN LEAF 299-1018"/>
    <d v="2026-03-06T11:31:00"/>
    <s v="Aceleración hacia arriba o hacia abajo 0.955000025419923"/>
    <x v="1"/>
    <s v="Engine"/>
    <s v="No"/>
    <n v="0"/>
    <x v="40"/>
    <x v="0"/>
    <x v="0"/>
    <x v="457"/>
    <s v="Vehicle, Battery Electric Vehicle"/>
    <n v="0"/>
    <d v="2026-03-06T11:31:00"/>
    <n v="0"/>
    <n v="0"/>
    <s v=""/>
    <n v="0"/>
    <s v="No"/>
    <e v="#REF!"/>
  </r>
  <r>
    <s v="NISSAN LEAF 299-1018"/>
    <d v="2026-03-06T11:31:00"/>
    <s v="Ubicación: 9.94586, -84.1913"/>
    <x v="0"/>
    <s v="GPS"/>
    <s v="Yes"/>
    <n v="0"/>
    <x v="0"/>
    <x v="0"/>
    <x v="0"/>
    <x v="0"/>
    <s v="Vehicle, Battery Electric Vehicle"/>
    <n v="0"/>
    <d v="2026-03-06T11:31:00"/>
    <n v="-84.191299999999998"/>
    <n v="9.9458599999999997"/>
    <s v="CurveOtherEvent"/>
    <n v="0"/>
    <s v="Yes"/>
    <e v="#REF!"/>
  </r>
  <r>
    <s v="NISSAN LEAF 299-1018"/>
    <d v="2026-03-06T11:31:00"/>
    <s v="Velocidad del motor en carretera 4"/>
    <x v="1"/>
    <s v="Engine"/>
    <s v="No"/>
    <n v="0"/>
    <x v="27"/>
    <x v="0"/>
    <x v="0"/>
    <x v="53"/>
    <s v="Vehicle, Battery Electric Vehicle"/>
    <n v="0"/>
    <d v="2026-03-06T11:31:00"/>
    <n v="0"/>
    <n v="0"/>
    <s v=""/>
    <n v="0"/>
    <s v="No"/>
    <e v="#REF!"/>
  </r>
  <r>
    <s v="NISSAN LEAF 299-1018"/>
    <d v="2026-03-06T11:31:01"/>
    <s v="Ubicación: 9.94587, -84.1913"/>
    <x v="0"/>
    <s v="GPS"/>
    <s v="Yes"/>
    <n v="0"/>
    <x v="0"/>
    <x v="0"/>
    <x v="0"/>
    <x v="0"/>
    <s v="Vehicle, Battery Electric Vehicle"/>
    <n v="0"/>
    <d v="2026-03-06T11:31:01"/>
    <n v="-84.191299999999998"/>
    <n v="9.9458699999999993"/>
    <s v="CurveOtherEvent"/>
    <n v="3"/>
    <s v="Yes"/>
    <e v="#REF!"/>
  </r>
  <r>
    <s v="NISSAN LEAF 299-1018"/>
    <d v="2026-03-06T11:31:01"/>
    <s v="Velocidad del motor en carretera 7"/>
    <x v="1"/>
    <s v="Engine"/>
    <s v="No"/>
    <n v="0"/>
    <x v="27"/>
    <x v="0"/>
    <x v="0"/>
    <x v="431"/>
    <s v="Vehicle, Battery Electric Vehicle"/>
    <n v="0"/>
    <d v="2026-03-06T11:31:01"/>
    <n v="0"/>
    <n v="0"/>
    <s v=""/>
    <n v="0"/>
    <s v="No"/>
    <e v="#REF!"/>
  </r>
  <r>
    <s v="NISSAN LEAF 299-1018"/>
    <d v="2026-03-06T11:31:01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1:01"/>
    <n v="0"/>
    <n v="0"/>
    <s v=""/>
    <n v="0"/>
    <s v="No"/>
    <e v="#REF!"/>
  </r>
  <r>
    <s v="NISSAN LEAF 299-1018"/>
    <d v="2026-03-06T11:31:01"/>
    <s v="Energía total de entrada en la batería del vehículo mientras se conduce (desde que se instaló la telemática) 265.67"/>
    <x v="1"/>
    <s v="Engine"/>
    <s v="No"/>
    <n v="0"/>
    <x v="17"/>
    <x v="0"/>
    <x v="0"/>
    <x v="1526"/>
    <s v="Vehicle, Battery Electric Vehicle"/>
    <n v="0"/>
    <d v="2026-03-06T11:31:01"/>
    <n v="0"/>
    <n v="0"/>
    <s v=""/>
    <n v="0"/>
    <s v="No"/>
    <e v="#REF!"/>
  </r>
  <r>
    <s v="NISSAN LEAF 299-1018"/>
    <d v="2026-03-06T11:31:01"/>
    <s v="Energía total de salida en la batería del vehículo eléctrico mientras se conduce (desde que se instaló la telemática) 1047.06"/>
    <x v="1"/>
    <s v="Engine"/>
    <s v="No"/>
    <n v="0"/>
    <x v="18"/>
    <x v="0"/>
    <x v="0"/>
    <x v="1527"/>
    <s v="Vehicle, Battery Electric Vehicle"/>
    <n v="0"/>
    <d v="2026-03-06T11:31:01"/>
    <n v="0"/>
    <n v="0"/>
    <s v=""/>
    <n v="0"/>
    <s v="No"/>
    <e v="#REF!"/>
  </r>
  <r>
    <s v="NISSAN LEAF 299-1018"/>
    <d v="2026-03-06T11:31:01"/>
    <s v="Energía total de la batería del vehículo eléctrico al ralentí (desde la instalación telemática) 49.77"/>
    <x v="1"/>
    <s v="Engine"/>
    <s v="No"/>
    <n v="0"/>
    <x v="21"/>
    <x v="0"/>
    <x v="0"/>
    <x v="1528"/>
    <s v="Vehicle, Battery Electric Vehicle"/>
    <n v="0"/>
    <d v="2026-03-06T11:31:01"/>
    <n v="0"/>
    <n v="0"/>
    <s v=""/>
    <n v="0"/>
    <s v="No"/>
    <e v="#REF!"/>
  </r>
  <r>
    <s v="NISSAN LEAF 299-1018"/>
    <d v="2026-03-06T11:31:02"/>
    <s v="Velocidad del motor en carretera 13"/>
    <x v="1"/>
    <s v="Engine"/>
    <s v="No"/>
    <n v="0"/>
    <x v="27"/>
    <x v="0"/>
    <x v="0"/>
    <x v="45"/>
    <s v="Vehicle, Battery Electric Vehicle"/>
    <n v="0"/>
    <d v="2026-03-06T11:31:02"/>
    <n v="0"/>
    <n v="0"/>
    <s v=""/>
    <n v="0"/>
    <s v="No"/>
    <e v="#REF!"/>
  </r>
  <r>
    <s v="NISSAN LEAF 299-1018"/>
    <d v="2026-03-06T11:31:03"/>
    <s v="Aceleración de lado a lado 0.258999984684464"/>
    <x v="1"/>
    <s v="Engine"/>
    <s v="No"/>
    <n v="0"/>
    <x v="39"/>
    <x v="0"/>
    <x v="0"/>
    <x v="1529"/>
    <s v="Vehicle, Battery Electric Vehicle"/>
    <n v="0"/>
    <d v="2026-03-06T11:31:03"/>
    <n v="0"/>
    <n v="0"/>
    <s v=""/>
    <n v="0"/>
    <s v="No"/>
    <e v="#REF!"/>
  </r>
  <r>
    <s v="NISSAN LEAF 299-1018"/>
    <d v="2026-03-06T11:31:03"/>
    <s v="Aceleración hacia arriba o hacia abajo 0.955000025419923"/>
    <x v="1"/>
    <s v="Engine"/>
    <s v="No"/>
    <n v="0"/>
    <x v="40"/>
    <x v="0"/>
    <x v="0"/>
    <x v="457"/>
    <s v="Vehicle, Battery Electric Vehicle"/>
    <n v="0"/>
    <d v="2026-03-06T11:31:03"/>
    <n v="0"/>
    <n v="0"/>
    <s v=""/>
    <n v="0"/>
    <s v="No"/>
    <e v="#REF!"/>
  </r>
  <r>
    <s v="NISSAN LEAF 299-1018"/>
    <d v="2026-03-06T11:31:04"/>
    <s v="Energía de la batería del vehículo eléctrico 19285"/>
    <x v="1"/>
    <s v="Engine"/>
    <s v="No"/>
    <n v="0"/>
    <x v="20"/>
    <x v="0"/>
    <x v="0"/>
    <x v="1530"/>
    <s v="Vehicle, Battery Electric Vehicle"/>
    <n v="0"/>
    <d v="2026-03-06T11:31:04"/>
    <n v="0"/>
    <n v="0"/>
    <s v=""/>
    <n v="0"/>
    <s v="No"/>
    <e v="#REF!"/>
  </r>
  <r>
    <s v="NISSAN LEAF 299-1018"/>
    <d v="2026-03-06T11:31:04"/>
    <s v="Aceleración hacia delante o frenado 0"/>
    <x v="1"/>
    <s v="Engine"/>
    <s v="No"/>
    <n v="0"/>
    <x v="38"/>
    <x v="0"/>
    <x v="0"/>
    <x v="313"/>
    <s v="Vehicle, Battery Electric Vehicle"/>
    <n v="0"/>
    <d v="2026-03-06T11:31:04"/>
    <n v="0"/>
    <n v="0"/>
    <s v=""/>
    <n v="0"/>
    <s v="No"/>
    <e v="#REF!"/>
  </r>
  <r>
    <s v="NISSAN LEAF 299-1018"/>
    <d v="2026-03-06T11:31:04"/>
    <s v="Aceleración de lado a lado 0"/>
    <x v="1"/>
    <s v="Engine"/>
    <s v="No"/>
    <n v="0"/>
    <x v="39"/>
    <x v="0"/>
    <x v="0"/>
    <x v="313"/>
    <s v="Vehicle, Battery Electric Vehicle"/>
    <n v="0"/>
    <d v="2026-03-06T11:31:04"/>
    <n v="0"/>
    <n v="0"/>
    <s v=""/>
    <n v="0"/>
    <s v="No"/>
    <e v="#REF!"/>
  </r>
  <r>
    <s v="NISSAN LEAF 299-1018"/>
    <d v="2026-03-06T11:31:04"/>
    <s v="Aceleración hacia arriba o hacia abajo 1.16399993872807"/>
    <x v="1"/>
    <s v="Engine"/>
    <s v="No"/>
    <n v="0"/>
    <x v="40"/>
    <x v="0"/>
    <x v="0"/>
    <x v="1531"/>
    <s v="Vehicle, Battery Electric Vehicle"/>
    <n v="0"/>
    <d v="2026-03-06T11:31:04"/>
    <n v="0"/>
    <n v="0"/>
    <s v=""/>
    <n v="0"/>
    <s v="No"/>
    <e v="#REF!"/>
  </r>
  <r>
    <s v="NISSAN LEAF 299-1018"/>
    <d v="2026-03-06T11:31:05"/>
    <s v="Señal de giro hacia la izquierda (1. En) 0"/>
    <x v="1"/>
    <s v="Engine"/>
    <s v="No"/>
    <n v="0"/>
    <x v="31"/>
    <x v="0"/>
    <x v="0"/>
    <x v="7"/>
    <s v="Vehicle, Battery Electric Vehicle"/>
    <n v="0"/>
    <d v="2026-03-06T11:31:05"/>
    <n v="0"/>
    <n v="0"/>
    <s v=""/>
    <n v="0"/>
    <s v="No"/>
    <e v="#REF!"/>
  </r>
  <r>
    <s v="NISSAN LEAF 299-1018"/>
    <d v="2026-03-06T11:31:06"/>
    <s v="Ubicación: 9.94576, -84.19144"/>
    <x v="0"/>
    <s v="GPS"/>
    <s v="Yes"/>
    <n v="0"/>
    <x v="0"/>
    <x v="0"/>
    <x v="0"/>
    <x v="0"/>
    <s v="Vehicle, Battery Electric Vehicle"/>
    <n v="0"/>
    <d v="2026-03-06T11:31:06"/>
    <n v="-84.19144"/>
    <n v="9.9457599999999999"/>
    <s v="CurveSpeed"/>
    <n v="24"/>
    <s v="Yes"/>
    <e v="#REF!"/>
  </r>
  <r>
    <s v="NISSAN LEAF 299-1018"/>
    <d v="2026-03-06T11:31:06"/>
    <s v="Velocidad del motor en carretera 26"/>
    <x v="1"/>
    <s v="Engine"/>
    <s v="No"/>
    <n v="0"/>
    <x v="27"/>
    <x v="0"/>
    <x v="0"/>
    <x v="65"/>
    <s v="Vehicle, Battery Electric Vehicle"/>
    <n v="0"/>
    <d v="2026-03-06T11:31:06"/>
    <n v="0"/>
    <n v="0"/>
    <s v=""/>
    <n v="0"/>
    <s v="No"/>
    <e v="#REF!"/>
  </r>
  <r>
    <s v="NISSAN LEAF 299-1018"/>
    <d v="2026-03-06T11:31:08"/>
    <s v="Ubicación: 9.94564, -84.19145"/>
    <x v="0"/>
    <s v="GPS"/>
    <s v="Yes"/>
    <n v="0"/>
    <x v="0"/>
    <x v="0"/>
    <x v="0"/>
    <x v="0"/>
    <s v="Vehicle, Battery Electric Vehicle"/>
    <n v="0"/>
    <d v="2026-03-06T11:31:08"/>
    <n v="-84.191450000000003"/>
    <n v="9.9456399999999991"/>
    <s v="CurvePositionEstimateError"/>
    <n v="26"/>
    <s v="Yes"/>
    <e v="#REF!"/>
  </r>
  <r>
    <s v="NISSAN LEAF 299-1018"/>
    <d v="2026-03-06T11:31:15"/>
    <s v="Ubicación: 9.9452, -84.19125"/>
    <x v="0"/>
    <s v="GPS"/>
    <s v="Yes"/>
    <n v="0"/>
    <x v="0"/>
    <x v="0"/>
    <x v="0"/>
    <x v="0"/>
    <s v="Vehicle, Battery Electric Vehicle"/>
    <n v="0"/>
    <d v="2026-03-06T11:31:15"/>
    <n v="-84.191249999999997"/>
    <n v="9.9451999999999998"/>
    <s v="CurveBased"/>
    <n v="26"/>
    <s v="Yes"/>
    <e v="#REF!"/>
  </r>
  <r>
    <s v="NISSAN LEAF 299-1018"/>
    <d v="2026-03-06T11:31:19"/>
    <s v="Ubicación: 9.94495, -84.19133"/>
    <x v="0"/>
    <s v="GPS"/>
    <s v="Yes"/>
    <n v="0"/>
    <x v="0"/>
    <x v="0"/>
    <x v="0"/>
    <x v="0"/>
    <s v="Vehicle, Battery Electric Vehicle"/>
    <n v="0"/>
    <d v="2026-03-06T11:31:19"/>
    <n v="-84.191329999999994"/>
    <n v="9.9449500000000004"/>
    <s v="CurveSpeedEstimateError"/>
    <n v="26"/>
    <s v="Yes"/>
    <e v="#REF!"/>
  </r>
  <r>
    <s v="NISSAN LEAF 299-1018"/>
    <d v="2026-03-06T11:31:20"/>
    <s v="Velocidad del motor en carretera 27"/>
    <x v="1"/>
    <s v="Engine"/>
    <s v="No"/>
    <n v="0"/>
    <x v="27"/>
    <x v="0"/>
    <x v="0"/>
    <x v="46"/>
    <s v="Vehicle, Battery Electric Vehicle"/>
    <n v="0"/>
    <d v="2026-03-06T11:31:20"/>
    <n v="0"/>
    <n v="0"/>
    <s v=""/>
    <n v="0"/>
    <s v="No"/>
    <e v="#REF!"/>
  </r>
  <r>
    <s v="NISSAN LEAF 299-1018"/>
    <d v="2026-03-06T11:31:25"/>
    <s v="Ubicación: 9.94469, -84.19167"/>
    <x v="0"/>
    <s v="GPS"/>
    <s v="Yes"/>
    <n v="0"/>
    <x v="0"/>
    <x v="0"/>
    <x v="0"/>
    <x v="0"/>
    <s v="Vehicle, Battery Electric Vehicle"/>
    <n v="0"/>
    <d v="2026-03-06T11:31:25"/>
    <n v="-84.191670000000002"/>
    <n v="9.9446899999999996"/>
    <s v="CurveSpeed"/>
    <n v="31"/>
    <s v="Yes"/>
    <e v="#REF!"/>
  </r>
  <r>
    <s v="NISSAN LEAF 299-1018"/>
    <d v="2026-03-06T11:31:25"/>
    <s v="Velocidad del motor en carretera 33"/>
    <x v="1"/>
    <s v="Engine"/>
    <s v="No"/>
    <n v="0"/>
    <x v="27"/>
    <x v="0"/>
    <x v="0"/>
    <x v="64"/>
    <s v="Vehicle, Battery Electric Vehicle"/>
    <n v="0"/>
    <d v="2026-03-06T11:31:25"/>
    <n v="0"/>
    <n v="0"/>
    <s v=""/>
    <n v="0"/>
    <s v="No"/>
    <e v="#REF!"/>
  </r>
  <r>
    <s v="NISSAN LEAF 299-1018"/>
    <d v="2026-03-06T11:31:25"/>
    <s v="Energía de la batería del vehículo eléctrico -11768"/>
    <x v="1"/>
    <s v="Engine"/>
    <s v="No"/>
    <n v="0"/>
    <x v="20"/>
    <x v="0"/>
    <x v="0"/>
    <x v="1532"/>
    <s v="Vehicle, Battery Electric Vehicle"/>
    <n v="0"/>
    <d v="2026-03-06T11:31:25"/>
    <n v="0"/>
    <n v="0"/>
    <s v=""/>
    <n v="0"/>
    <s v="No"/>
    <e v="#REF!"/>
  </r>
  <r>
    <s v="NISSAN LEAF 299-1018"/>
    <d v="2026-03-06T11:31:27"/>
    <s v="Ubicación: 9.9446, -84.1918"/>
    <x v="0"/>
    <s v="GPS"/>
    <s v="Yes"/>
    <n v="0"/>
    <x v="0"/>
    <x v="0"/>
    <x v="0"/>
    <x v="0"/>
    <s v="Vehicle, Battery Electric Vehicle"/>
    <n v="0"/>
    <d v="2026-03-06T11:31:27"/>
    <n v="-84.191800000000001"/>
    <n v="9.9445999999999994"/>
    <s v="CurvePositionEstimateError"/>
    <n v="26"/>
    <s v="Yes"/>
    <e v="#REF!"/>
  </r>
  <r>
    <s v="NISSAN LEAF 299-1018"/>
    <d v="2026-03-06T11:31:27"/>
    <s v=" "/>
    <x v="1"/>
    <s v="Debug"/>
    <s v="No"/>
    <s v="97-C6-04-00-76-23-17-00-66-37-0E-00-00-00-00"/>
    <x v="0"/>
    <x v="0"/>
    <x v="0"/>
    <x v="0"/>
    <s v="Vehicle, Battery Electric Vehicle"/>
    <n v="0"/>
    <d v="2026-03-06T11:31:27"/>
    <n v="0"/>
    <n v="0"/>
    <s v="61927"/>
    <n v="0"/>
    <s v="No"/>
    <e v="#REF!"/>
  </r>
  <r>
    <s v="NISSAN LEAF 299-1018"/>
    <d v="2026-03-06T11:31:27"/>
    <s v="Velocidad del motor en carretera 24"/>
    <x v="1"/>
    <s v="Engine"/>
    <s v="No"/>
    <n v="0"/>
    <x v="27"/>
    <x v="0"/>
    <x v="0"/>
    <x v="47"/>
    <s v="Vehicle, Battery Electric Vehicle"/>
    <n v="0"/>
    <d v="2026-03-06T11:31:27"/>
    <n v="0"/>
    <n v="0"/>
    <s v=""/>
    <n v="0"/>
    <s v="No"/>
    <e v="#REF!"/>
  </r>
  <r>
    <s v="NISSAN LEAF 299-1018"/>
    <d v="2026-03-06T11:31:30"/>
    <s v="Ubicación: 9.94448, -84.19196"/>
    <x v="0"/>
    <s v="GPS"/>
    <s v="Yes"/>
    <n v="0"/>
    <x v="0"/>
    <x v="0"/>
    <x v="0"/>
    <x v="0"/>
    <s v="Vehicle, Battery Electric Vehicle"/>
    <n v="0"/>
    <d v="2026-03-06T11:31:30"/>
    <n v="-84.191959999999995"/>
    <n v="9.9444800000000004"/>
    <s v="CurveSpeedEstimateError"/>
    <n v="31"/>
    <s v="Yes"/>
    <e v="#REF!"/>
  </r>
  <r>
    <s v="NISSAN LEAF 299-1018"/>
    <d v="2026-03-06T11:31:30"/>
    <s v="Velocidad del motor en carretera 34"/>
    <x v="1"/>
    <s v="Engine"/>
    <s v="No"/>
    <n v="0"/>
    <x v="27"/>
    <x v="0"/>
    <x v="0"/>
    <x v="55"/>
    <s v="Vehicle, Battery Electric Vehicle"/>
    <n v="0"/>
    <d v="2026-03-06T11:31:30"/>
    <n v="0"/>
    <n v="0"/>
    <s v=""/>
    <n v="0"/>
    <s v="No"/>
    <e v="#REF!"/>
  </r>
  <r>
    <s v="NISSAN LEAF 299-1018"/>
    <d v="2026-03-06T11:31:35"/>
    <s v="Ubicación: 9.94427, -84.19231"/>
    <x v="0"/>
    <s v="GPS"/>
    <s v="Yes"/>
    <n v="0"/>
    <x v="0"/>
    <x v="0"/>
    <x v="0"/>
    <x v="0"/>
    <s v="Vehicle, Battery Electric Vehicle"/>
    <n v="0"/>
    <d v="2026-03-06T11:31:35"/>
    <n v="-84.192310000000006"/>
    <n v="9.9442699999999995"/>
    <s v="CurveSpeedEstimateError"/>
    <n v="31"/>
    <s v="Yes"/>
    <e v="#REF!"/>
  </r>
  <r>
    <s v="NISSAN LEAF 299-1018"/>
    <d v="2026-03-06T11:31:40"/>
    <s v="Velocidad del motor en carretera 30"/>
    <x v="1"/>
    <s v="Engine"/>
    <s v="No"/>
    <n v="0"/>
    <x v="27"/>
    <x v="0"/>
    <x v="0"/>
    <x v="121"/>
    <s v="Vehicle, Battery Electric Vehicle"/>
    <n v="0"/>
    <d v="2026-03-06T11:31:40"/>
    <n v="0"/>
    <n v="0"/>
    <s v=""/>
    <n v="0"/>
    <s v="No"/>
    <e v="#REF!"/>
  </r>
  <r>
    <s v="NISSAN LEAF 299-1018"/>
    <d v="2026-03-06T11:31:41"/>
    <s v="Señal de giro hacia la derecha (1. En) 1"/>
    <x v="1"/>
    <s v="Engine"/>
    <s v="No"/>
    <n v="0"/>
    <x v="28"/>
    <x v="0"/>
    <x v="0"/>
    <x v="1"/>
    <s v="Vehicle, Battery Electric Vehicle"/>
    <n v="0"/>
    <d v="2026-03-06T11:31:41"/>
    <n v="0"/>
    <n v="0"/>
    <s v=""/>
    <n v="0"/>
    <s v="No"/>
    <e v="#REF!"/>
  </r>
  <r>
    <s v="NISSAN LEAF 299-1018"/>
    <d v="2026-03-06T11:31:41"/>
    <s v="Ubicación: 9.94406, -84.19272"/>
    <x v="0"/>
    <s v="GPS"/>
    <s v="Yes"/>
    <n v="0"/>
    <x v="0"/>
    <x v="0"/>
    <x v="0"/>
    <x v="0"/>
    <s v="Vehicle, Battery Electric Vehicle"/>
    <n v="0"/>
    <d v="2026-03-06T11:31:41"/>
    <n v="-84.192719999999994"/>
    <n v="9.9440600000000003"/>
    <s v="CurveSpeed"/>
    <n v="29"/>
    <s v="Yes"/>
    <e v="#REF!"/>
  </r>
  <r>
    <s v="NISSAN LEAF 299-1018"/>
    <d v="2026-03-06T11:31:44"/>
    <s v="Ubicación: 9.94397, -84.19289"/>
    <x v="0"/>
    <s v="GPS"/>
    <s v="Yes"/>
    <n v="0"/>
    <x v="0"/>
    <x v="0"/>
    <x v="0"/>
    <x v="0"/>
    <s v="Vehicle, Battery Electric Vehicle"/>
    <n v="0"/>
    <d v="2026-03-06T11:31:44"/>
    <n v="-84.192890000000006"/>
    <n v="9.9439700000000002"/>
    <s v="CurveSpeedEstimateError"/>
    <n v="22"/>
    <s v="Yes"/>
    <e v="#REF!"/>
  </r>
  <r>
    <s v="NISSAN LEAF 299-1018"/>
    <d v="2026-03-06T11:31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31:44"/>
    <n v="0"/>
    <n v="0"/>
    <s v=""/>
    <n v="0"/>
    <s v="No"/>
    <e v="#REF!"/>
  </r>
  <r>
    <s v="NISSAN LEAF 299-1018"/>
    <d v="2026-03-06T11:31:44"/>
    <s v="Intensidad de la señal del módem celular 71"/>
    <x v="1"/>
    <s v="Engine"/>
    <s v="No"/>
    <n v="0"/>
    <x v="26"/>
    <x v="0"/>
    <x v="0"/>
    <x v="94"/>
    <s v="Vehicle, Battery Electric Vehicle"/>
    <n v="0"/>
    <d v="2026-03-06T11:31:44"/>
    <n v="0"/>
    <n v="0"/>
    <s v=""/>
    <n v="0"/>
    <s v="No"/>
    <e v="#REF!"/>
  </r>
  <r>
    <s v="NISSAN LEAF 299-1018"/>
    <d v="2026-03-06T11:31:44"/>
    <s v=" "/>
    <x v="1"/>
    <s v="Debug"/>
    <s v="No"/>
    <s v="C3-2D-1D-11-44-E4-02"/>
    <x v="0"/>
    <x v="0"/>
    <x v="0"/>
    <x v="0"/>
    <s v="Vehicle, Battery Electric Vehicle"/>
    <n v="0"/>
    <d v="2026-03-06T11:31:44"/>
    <n v="0"/>
    <n v="0"/>
    <s v="40012"/>
    <n v="0"/>
    <s v="No"/>
    <e v="#REF!"/>
  </r>
  <r>
    <s v="NISSAN LEAF 299-1018"/>
    <d v="2026-03-06T11:31:47"/>
    <s v="Velocidad del motor en carretera 11"/>
    <x v="1"/>
    <s v="Engine"/>
    <s v="No"/>
    <n v="0"/>
    <x v="27"/>
    <x v="0"/>
    <x v="0"/>
    <x v="30"/>
    <s v="Vehicle, Battery Electric Vehicle"/>
    <n v="0"/>
    <d v="2026-03-06T11:31:47"/>
    <n v="0"/>
    <n v="0"/>
    <s v=""/>
    <n v="0"/>
    <s v="No"/>
    <e v="#REF!"/>
  </r>
  <r>
    <s v="NISSAN LEAF 299-1018"/>
    <d v="2026-03-06T11:31:49"/>
    <s v="Ubicación: 9.94391, -84.19304"/>
    <x v="0"/>
    <s v="GPS"/>
    <s v="Yes"/>
    <n v="0"/>
    <x v="0"/>
    <x v="0"/>
    <x v="0"/>
    <x v="0"/>
    <s v="Vehicle, Battery Electric Vehicle"/>
    <n v="0"/>
    <d v="2026-03-06T11:31:49"/>
    <n v="-84.193039999999996"/>
    <n v="9.9439100000000007"/>
    <s v="CurveOtherEvent"/>
    <n v="5"/>
    <s v="Yes"/>
    <e v="#REF!"/>
  </r>
  <r>
    <s v="NISSAN LEAF 299-1018"/>
    <d v="2026-03-06T11:31:49"/>
    <s v="Velocidad del motor en carretera 0"/>
    <x v="1"/>
    <s v="Engine"/>
    <s v="No"/>
    <n v="0"/>
    <x v="27"/>
    <x v="0"/>
    <x v="0"/>
    <x v="39"/>
    <s v="Vehicle, Battery Electric Vehicle"/>
    <n v="0"/>
    <d v="2026-03-06T11:31:49"/>
    <n v="0"/>
    <n v="0"/>
    <s v=""/>
    <n v="0"/>
    <s v="No"/>
    <e v="#REF!"/>
  </r>
  <r>
    <s v="NISSAN LEAF 299-1018"/>
    <d v="2026-03-06T11:31:49"/>
    <s v="Velocidad del motor en carretera 0"/>
    <x v="1"/>
    <s v="Engine"/>
    <s v="No"/>
    <n v="0"/>
    <x v="27"/>
    <x v="0"/>
    <x v="0"/>
    <x v="39"/>
    <s v="Vehicle, Battery Electric Vehicle"/>
    <n v="0"/>
    <d v="2026-03-06T11:31:49"/>
    <n v="0"/>
    <n v="0"/>
    <s v=""/>
    <n v="0"/>
    <s v="No"/>
    <e v="#REF!"/>
  </r>
  <r>
    <s v="NISSAN LEAF 299-1018"/>
    <d v="2026-03-06T11:31:50"/>
    <s v="Energía total de la batería del vehículo eléctrico en ralentí (desde la instalación telemática) 0.91"/>
    <x v="1"/>
    <s v="Engine"/>
    <s v="No"/>
    <n v="0"/>
    <x v="19"/>
    <x v="0"/>
    <x v="0"/>
    <x v="16"/>
    <s v="Vehicle, Battery Electric Vehicle"/>
    <n v="0"/>
    <d v="2026-03-06T11:31:50"/>
    <n v="0"/>
    <n v="0"/>
    <s v=""/>
    <n v="0"/>
    <s v="No"/>
    <e v="#REF!"/>
  </r>
  <r>
    <s v="NISSAN LEAF 299-1018"/>
    <d v="2026-03-06T11:31:50"/>
    <s v="Energía total de entrada en la batería del vehículo mientras se conduce (desde que se instaló la telemática) 265.68"/>
    <x v="1"/>
    <s v="Engine"/>
    <s v="No"/>
    <n v="0"/>
    <x v="17"/>
    <x v="0"/>
    <x v="0"/>
    <x v="1533"/>
    <s v="Vehicle, Battery Electric Vehicle"/>
    <n v="0"/>
    <d v="2026-03-06T11:31:50"/>
    <n v="0"/>
    <n v="0"/>
    <s v=""/>
    <n v="0"/>
    <s v="No"/>
    <e v="#REF!"/>
  </r>
  <r>
    <s v="NISSAN LEAF 299-1018"/>
    <d v="2026-03-06T11:31:50"/>
    <s v="Energía total de salida en la batería del vehículo eléctrico mientras se conduce (desde que se instaló la telemática) 1047.17"/>
    <x v="1"/>
    <s v="Engine"/>
    <s v="No"/>
    <n v="0"/>
    <x v="18"/>
    <x v="0"/>
    <x v="0"/>
    <x v="1534"/>
    <s v="Vehicle, Battery Electric Vehicle"/>
    <n v="0"/>
    <d v="2026-03-06T11:31:50"/>
    <n v="0"/>
    <n v="0"/>
    <s v=""/>
    <n v="0"/>
    <s v="No"/>
    <e v="#REF!"/>
  </r>
  <r>
    <s v="NISSAN LEAF 299-1018"/>
    <d v="2026-03-06T11:31:50"/>
    <s v="Energía total de la batería del vehículo eléctrico al ralentí (desde la instalación telemática) 49.77"/>
    <x v="1"/>
    <s v="Engine"/>
    <s v="No"/>
    <n v="0"/>
    <x v="21"/>
    <x v="0"/>
    <x v="0"/>
    <x v="1528"/>
    <s v="Vehicle, Battery Electric Vehicle"/>
    <n v="0"/>
    <d v="2026-03-06T11:31:50"/>
    <n v="0"/>
    <n v="0"/>
    <s v=""/>
    <n v="0"/>
    <s v="No"/>
    <e v="#REF!"/>
  </r>
  <r>
    <s v="NISSAN LEAF 299-1018"/>
    <d v="2026-03-06T11:31:50"/>
    <s v="Ubicación: 9.9439, -84.19305"/>
    <x v="0"/>
    <s v="GPS"/>
    <s v="Yes"/>
    <n v="0"/>
    <x v="0"/>
    <x v="0"/>
    <x v="0"/>
    <x v="0"/>
    <s v="Vehicle, Battery Electric Vehicle"/>
    <n v="0"/>
    <d v="2026-03-06T11:31:50"/>
    <n v="-84.193049999999999"/>
    <n v="9.9438999999999993"/>
    <s v="CurveZeroSpeed"/>
    <n v="0"/>
    <s v="Yes"/>
    <e v="#REF!"/>
  </r>
  <r>
    <s v="NISSAN LEAF 299-1018"/>
    <d v="2026-03-06T11:31:53"/>
    <s v="Ubicación: 9.9439, -84.19305"/>
    <x v="0"/>
    <s v="GPS"/>
    <s v="Yes"/>
    <n v="0"/>
    <x v="0"/>
    <x v="0"/>
    <x v="0"/>
    <x v="0"/>
    <s v="Vehicle, Battery Electric Vehicle"/>
    <n v="0"/>
    <d v="2026-03-06T11:31:53"/>
    <n v="-84.193049999999999"/>
    <n v="9.9438999999999993"/>
    <s v="CurveSpeedEstimateError"/>
    <n v="0"/>
    <s v="Yes"/>
    <e v="#REF!"/>
  </r>
  <r>
    <s v="NISSAN LEAF 299-1018"/>
    <d v="2026-03-06T11:31:58"/>
    <s v="Posición de la marcha (#s negativo = marcha atrás / #s positivo = marcha adelante / 0 = punto muerto / 126 = estacionamiento / 127 = tracción / 129 = intermedio) 126"/>
    <x v="1"/>
    <s v="Engine"/>
    <s v="No"/>
    <n v="0"/>
    <x v="9"/>
    <x v="0"/>
    <x v="0"/>
    <x v="5"/>
    <s v="Vehicle, Battery Electric Vehicle"/>
    <n v="0"/>
    <d v="2026-03-06T11:31:58"/>
    <n v="0"/>
    <n v="0"/>
    <s v=""/>
    <n v="0"/>
    <s v="No"/>
    <e v="#REF!"/>
  </r>
  <r>
    <s v="NISSAN LEAF 299-1018"/>
    <d v="2026-03-06T11:33:32"/>
    <s v="Ubicación: 9.9439, -84.19305"/>
    <x v="0"/>
    <s v="GPS"/>
    <s v="Yes"/>
    <n v="0"/>
    <x v="0"/>
    <x v="0"/>
    <x v="0"/>
    <x v="0"/>
    <s v="Vehicle, Battery Electric Vehicle"/>
    <n v="0"/>
    <d v="2026-03-06T11:33:32"/>
    <n v="-84.193049999999999"/>
    <n v="9.9438999999999993"/>
    <s v="CurveTimeOut"/>
    <n v="0"/>
    <s v="Yes"/>
    <e v="#REF!"/>
  </r>
  <r>
    <s v="NISSAN LEAF 299-1018"/>
    <d v="2026-03-06T11:35:11"/>
    <s v="Ubicación: 9.9439, -84.19305"/>
    <x v="0"/>
    <s v="GPS"/>
    <s v="Yes"/>
    <n v="0"/>
    <x v="0"/>
    <x v="0"/>
    <x v="0"/>
    <x v="0"/>
    <s v="Vehicle, Battery Electric Vehicle"/>
    <n v="0"/>
    <d v="2026-03-06T11:35:11"/>
    <n v="-84.193049999999999"/>
    <n v="9.9438999999999993"/>
    <s v="CurveTimeOut"/>
    <n v="0"/>
    <s v="Yes"/>
    <e v="#REF!"/>
  </r>
  <r>
    <s v="NISSAN LEAF 299-1018"/>
    <d v="2026-03-06T11:35:33"/>
    <s v="Temperatura del aire exterior bruto 34"/>
    <x v="1"/>
    <s v="Engine"/>
    <s v="No"/>
    <n v="0"/>
    <x v="22"/>
    <x v="0"/>
    <x v="0"/>
    <x v="896"/>
    <s v="Vehicle, Battery Electric Vehicle"/>
    <n v="0"/>
    <d v="2026-03-06T11:35:33"/>
    <n v="0"/>
    <n v="0"/>
    <s v=""/>
    <n v="0"/>
    <s v="No"/>
    <e v="#REF!"/>
  </r>
  <r>
    <s v="NISSAN LEAF 299-1018"/>
    <d v="2026-03-06T11:36:44"/>
    <s v="Tecnología de acceso radioeléctrico por módem celular 2"/>
    <x v="1"/>
    <s v="Engine"/>
    <s v="No"/>
    <n v="0"/>
    <x v="25"/>
    <x v="0"/>
    <x v="0"/>
    <x v="22"/>
    <s v="Vehicle, Battery Electric Vehicle"/>
    <n v="0"/>
    <d v="2026-03-06T11:36:44"/>
    <n v="0"/>
    <n v="0"/>
    <s v=""/>
    <n v="0"/>
    <s v="No"/>
    <e v="#REF!"/>
  </r>
  <r>
    <s v="NISSAN LEAF 299-1018"/>
    <d v="2026-03-06T11:36:44"/>
    <s v=" "/>
    <x v="1"/>
    <s v="Debug"/>
    <s v="No"/>
    <s v="C4-2D-1D-11-B4-E2-02"/>
    <x v="0"/>
    <x v="0"/>
    <x v="0"/>
    <x v="0"/>
    <s v="Vehicle, Battery Electric Vehicle"/>
    <n v="0"/>
    <d v="2026-03-06T11:36:44"/>
    <n v="0"/>
    <n v="0"/>
    <s v="40012"/>
    <n v="0"/>
    <s v="No"/>
    <e v="#REF!"/>
  </r>
  <r>
    <s v="NISSAN LEAF 299-1018"/>
    <d v="2026-03-06T11:36:44"/>
    <s v="Intensidad de la señal del módem celular 75"/>
    <x v="1"/>
    <s v="Engine"/>
    <s v="No"/>
    <n v="0"/>
    <x v="26"/>
    <x v="0"/>
    <x v="0"/>
    <x v="1535"/>
    <s v="Vehicle, Battery Electric Vehicle"/>
    <n v="0"/>
    <d v="2026-03-06T11:36:44"/>
    <n v="0"/>
    <n v="0"/>
    <s v=""/>
    <n v="0"/>
    <s v="No"/>
    <e v="#REF!"/>
  </r>
  <r>
    <s v="NISSAN LEAF 299-1018"/>
    <d v="2026-03-06T11:36:50"/>
    <s v="Ubicación: 9.9439, -84.19305"/>
    <x v="0"/>
    <s v="GPS"/>
    <s v="Yes"/>
    <n v="0"/>
    <x v="0"/>
    <x v="0"/>
    <x v="0"/>
    <x v="0"/>
    <s v="Vehicle, Battery Electric Vehicle"/>
    <n v="0"/>
    <d v="2026-03-06T11:36:50"/>
    <n v="-84.193049999999999"/>
    <n v="9.9438999999999993"/>
    <s v="CurveTimeOut"/>
    <n v="0"/>
    <s v="Yes"/>
    <e v="#REF!"/>
  </r>
  <r>
    <s v="NISSAN LEAF 299-1018"/>
    <d v="2026-03-06T11:38:29"/>
    <s v="Ubicación: 9.9439, -84.19305"/>
    <x v="0"/>
    <s v="GPS"/>
    <s v="Yes"/>
    <n v="0"/>
    <x v="0"/>
    <x v="0"/>
    <x v="0"/>
    <x v="0"/>
    <s v="Vehicle, Battery Electric Vehicle"/>
    <n v="0"/>
    <d v="2026-03-06T11:38:29"/>
    <n v="-84.193049999999999"/>
    <n v="9.9438999999999993"/>
    <s v="CurveTimeOut"/>
    <n v="0"/>
    <s v="Yes"/>
    <e v="#REF!"/>
  </r>
  <r>
    <s v="NISSAN LEAF 299-1018"/>
    <d v="2026-03-06T11:38:41"/>
    <s v="Energía total de salida en la batería del vehículo eléctrico mientras se conduce (desde que se instaló la telemática) 1047.29"/>
    <x v="1"/>
    <s v="Engine"/>
    <s v="No"/>
    <n v="0"/>
    <x v="18"/>
    <x v="0"/>
    <x v="0"/>
    <x v="1536"/>
    <s v="Vehicle, Battery Electric Vehicle"/>
    <n v="0"/>
    <d v="2026-03-06T11:38:41"/>
    <n v="0"/>
    <n v="0"/>
    <s v=""/>
    <n v="0"/>
    <s v="No"/>
    <e v="#REF!"/>
  </r>
  <r>
    <s v="NISSAN LEAF 299-1018"/>
    <d v="2026-03-06T11:38:51"/>
    <s v="Estado de carga genérico 7.925"/>
    <x v="1"/>
    <s v="Engine"/>
    <s v="No"/>
    <n v="0"/>
    <x v="15"/>
    <x v="0"/>
    <x v="0"/>
    <x v="1537"/>
    <s v="Vehicle, Battery Electric Vehicle"/>
    <n v="0"/>
    <d v="2026-03-06T11:38:51"/>
    <n v="0"/>
    <n v="0"/>
    <s v=""/>
    <n v="0"/>
    <s v="No"/>
    <e v="#REF!"/>
  </r>
  <r>
    <s v="NISSAN LEAF 299-1018"/>
    <d v="2026-03-06T11:38:59"/>
    <s v=" "/>
    <x v="1"/>
    <s v="Debug"/>
    <s v="No"/>
    <s v="00-03-00-58-02-00-00-00-00-00-00-00-00-00-00"/>
    <x v="0"/>
    <x v="0"/>
    <x v="0"/>
    <x v="0"/>
    <s v="Vehicle, Battery Electric Vehicle"/>
    <n v="0"/>
    <d v="2026-03-06T11:38:59"/>
    <n v="0"/>
    <n v="0"/>
    <s v="61716"/>
    <n v="0"/>
    <s v="No"/>
    <e v="#REF!"/>
  </r>
  <r>
    <s v="NISSAN LEAF 299-1018"/>
    <d v="2026-03-06T11:39:29"/>
    <s v="Posición de la marcha (#s negativo = marcha atrás / #s positivo = marcha adelante / 0 = punto muerto / 126 = estacionamiento / 127 = tracción / 129 = intermedio) 127"/>
    <x v="1"/>
    <s v="Engine"/>
    <s v="No"/>
    <n v="0"/>
    <x v="9"/>
    <x v="0"/>
    <x v="0"/>
    <x v="25"/>
    <s v="Vehicle, Battery Electric Vehicle"/>
    <n v="0"/>
    <d v="2026-03-06T11:39:29"/>
    <n v="0"/>
    <n v="0"/>
    <s v=""/>
    <n v="0"/>
    <s v="No"/>
    <e v="#REF!"/>
  </r>
  <r>
    <s v="NISSAN LEAF 299-1018"/>
    <d v="2026-03-06T11:39:34"/>
    <s v="Señal de giro hacia la derecha (1. En) 0"/>
    <x v="1"/>
    <s v="Engine"/>
    <s v="No"/>
    <n v="0"/>
    <x v="28"/>
    <x v="0"/>
    <x v="0"/>
    <x v="7"/>
    <s v="Vehicle, Battery Electric Vehicle"/>
    <n v="0"/>
    <d v="2026-03-06T11:39:34"/>
    <n v="0"/>
    <n v="0"/>
    <s v=""/>
    <n v="0"/>
    <s v="No"/>
    <e v="#REF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5042A-6F93-4D45-980B-7BE3579B1CD7}" name="PivotTable1" cacheId="7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compact="0" compactData="0" gridDropZones="1">
  <location ref="A7:K1751" firstHeaderRow="2" firstDataRow="2" firstDataCol="5"/>
  <pivotFields count="20">
    <pivotField compact="0" outline="0" showAll="0"/>
    <pivotField compact="0" numFmtId="166" outline="0" showAll="0"/>
    <pivotField compact="0" outline="0" showAll="0"/>
    <pivotField axis="axisRow" compact="0" outline="0" showAll="0" includeNewItemsInFilter="1" defaultSubtotal="0">
      <items count="2">
        <item x="1"/>
        <item x="0"/>
      </items>
    </pivotField>
    <pivotField compact="0" outline="0" showAll="0"/>
    <pivotField compact="0" outline="0" showAll="0"/>
    <pivotField compact="0" numFmtId="169" outline="0" showAll="0"/>
    <pivotField axis="axisRow" compact="0" outline="0" showAll="0" includeNewItemsInFilter="1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539">
        <item x="0"/>
        <item m="1" x="153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</items>
    </pivotField>
    <pivotField compact="0" outline="0" showAll="0"/>
    <pivotField compact="0" outline="0" showAll="0"/>
    <pivotField compact="0" numFmtId="168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3"/>
    <field x="7"/>
    <field x="8"/>
    <field x="9"/>
    <field x="10"/>
  </rowFields>
  <rowItems count="1743">
    <i>
      <x/>
      <x/>
      <x/>
      <x/>
      <x/>
    </i>
    <i r="1">
      <x v="1"/>
      <x/>
      <x/>
      <x v="2"/>
    </i>
    <i r="4">
      <x v="8"/>
    </i>
    <i r="1">
      <x v="3"/>
      <x/>
      <x/>
      <x v="3"/>
    </i>
    <i r="1">
      <x v="4"/>
      <x/>
      <x/>
      <x v="2"/>
    </i>
    <i r="1">
      <x v="5"/>
      <x/>
      <x/>
      <x v="2"/>
    </i>
    <i r="1">
      <x v="6"/>
      <x/>
      <x/>
      <x v="4"/>
    </i>
    <i r="1">
      <x v="7"/>
      <x/>
      <x/>
      <x v="2"/>
    </i>
    <i r="1">
      <x v="8"/>
      <x/>
      <x/>
      <x v="2"/>
    </i>
    <i r="4">
      <x v="5"/>
    </i>
    <i r="4">
      <x v="8"/>
    </i>
    <i r="1">
      <x v="9"/>
      <x/>
      <x/>
      <x v="5"/>
    </i>
    <i r="4">
      <x v="6"/>
    </i>
    <i r="4">
      <x v="26"/>
    </i>
    <i r="1">
      <x v="10"/>
      <x/>
      <x/>
      <x v="2"/>
    </i>
    <i r="1">
      <x v="11"/>
      <x/>
      <x/>
      <x v="7"/>
    </i>
    <i r="4">
      <x v="51"/>
    </i>
    <i r="4">
      <x v="72"/>
    </i>
    <i r="4">
      <x v="90"/>
    </i>
    <i r="4">
      <x v="94"/>
    </i>
    <i r="4">
      <x v="101"/>
    </i>
    <i r="4">
      <x v="105"/>
    </i>
    <i r="4">
      <x v="113"/>
    </i>
    <i r="4">
      <x v="121"/>
    </i>
    <i r="4">
      <x v="127"/>
    </i>
    <i r="4">
      <x v="132"/>
    </i>
    <i r="4">
      <x v="135"/>
    </i>
    <i r="4">
      <x v="140"/>
    </i>
    <i r="4">
      <x v="145"/>
    </i>
    <i r="4">
      <x v="152"/>
    </i>
    <i r="4">
      <x v="166"/>
    </i>
    <i r="4">
      <x v="175"/>
    </i>
    <i r="4">
      <x v="185"/>
    </i>
    <i r="4">
      <x v="192"/>
    </i>
    <i r="4">
      <x v="202"/>
    </i>
    <i r="4">
      <x v="211"/>
    </i>
    <i r="4">
      <x v="224"/>
    </i>
    <i r="4">
      <x v="231"/>
    </i>
    <i r="4">
      <x v="241"/>
    </i>
    <i r="4">
      <x v="250"/>
    </i>
    <i r="4">
      <x v="257"/>
    </i>
    <i r="4">
      <x v="263"/>
    </i>
    <i r="4">
      <x v="273"/>
    </i>
    <i r="4">
      <x v="279"/>
    </i>
    <i r="4">
      <x v="288"/>
    </i>
    <i r="4">
      <x v="292"/>
    </i>
    <i r="4">
      <x v="299"/>
    </i>
    <i r="4">
      <x v="306"/>
    </i>
    <i r="4">
      <x v="332"/>
    </i>
    <i r="4">
      <x v="357"/>
    </i>
    <i r="4">
      <x v="361"/>
    </i>
    <i r="4">
      <x v="363"/>
    </i>
    <i r="4">
      <x v="371"/>
    </i>
    <i r="4">
      <x v="381"/>
    </i>
    <i r="4">
      <x v="388"/>
    </i>
    <i r="4">
      <x v="406"/>
    </i>
    <i r="4">
      <x v="448"/>
    </i>
    <i r="4">
      <x v="464"/>
    </i>
    <i r="4">
      <x v="471"/>
    </i>
    <i r="4">
      <x v="479"/>
    </i>
    <i r="4">
      <x v="509"/>
    </i>
    <i r="4">
      <x v="544"/>
    </i>
    <i r="4">
      <x v="554"/>
    </i>
    <i r="4">
      <x v="571"/>
    </i>
    <i r="4">
      <x v="578"/>
    </i>
    <i r="4">
      <x v="587"/>
    </i>
    <i r="4">
      <x v="593"/>
    </i>
    <i r="4">
      <x v="600"/>
    </i>
    <i r="4">
      <x v="605"/>
    </i>
    <i r="4">
      <x v="615"/>
    </i>
    <i r="4">
      <x v="646"/>
    </i>
    <i r="4">
      <x v="663"/>
    </i>
    <i r="4">
      <x v="689"/>
    </i>
    <i r="4">
      <x v="724"/>
    </i>
    <i r="4">
      <x v="753"/>
    </i>
    <i r="4">
      <x v="776"/>
    </i>
    <i r="4">
      <x v="781"/>
    </i>
    <i r="4">
      <x v="790"/>
    </i>
    <i r="4">
      <x v="802"/>
    </i>
    <i r="4">
      <x v="823"/>
    </i>
    <i r="4">
      <x v="835"/>
    </i>
    <i r="4">
      <x v="847"/>
    </i>
    <i r="4">
      <x v="858"/>
    </i>
    <i r="4">
      <x v="878"/>
    </i>
    <i r="4">
      <x v="900"/>
    </i>
    <i r="4">
      <x v="915"/>
    </i>
    <i r="4">
      <x v="923"/>
    </i>
    <i r="4">
      <x v="929"/>
    </i>
    <i r="4">
      <x v="933"/>
    </i>
    <i r="4">
      <x v="936"/>
    </i>
    <i r="4">
      <x v="946"/>
    </i>
    <i r="4">
      <x v="954"/>
    </i>
    <i r="4">
      <x v="959"/>
    </i>
    <i r="4">
      <x v="968"/>
    </i>
    <i r="4">
      <x v="974"/>
    </i>
    <i r="4">
      <x v="978"/>
    </i>
    <i r="4">
      <x v="985"/>
    </i>
    <i r="4">
      <x v="990"/>
    </i>
    <i r="4">
      <x v="996"/>
    </i>
    <i r="4">
      <x v="1001"/>
    </i>
    <i r="4">
      <x v="1005"/>
    </i>
    <i r="4">
      <x v="1010"/>
    </i>
    <i r="4">
      <x v="1020"/>
    </i>
    <i r="4">
      <x v="1026"/>
    </i>
    <i r="4">
      <x v="1031"/>
    </i>
    <i r="4">
      <x v="1042"/>
    </i>
    <i r="4">
      <x v="1049"/>
    </i>
    <i r="4">
      <x v="1054"/>
    </i>
    <i r="4">
      <x v="1058"/>
    </i>
    <i r="4">
      <x v="1065"/>
    </i>
    <i r="4">
      <x v="1073"/>
    </i>
    <i r="4">
      <x v="1082"/>
    </i>
    <i r="4">
      <x v="1090"/>
    </i>
    <i r="4">
      <x v="1094"/>
    </i>
    <i r="4">
      <x v="1105"/>
    </i>
    <i r="4">
      <x v="1109"/>
    </i>
    <i r="4">
      <x v="1117"/>
    </i>
    <i r="4">
      <x v="1122"/>
    </i>
    <i r="4">
      <x v="1129"/>
    </i>
    <i r="4">
      <x v="1134"/>
    </i>
    <i r="4">
      <x v="1137"/>
    </i>
    <i r="4">
      <x v="1146"/>
    </i>
    <i r="4">
      <x v="1148"/>
    </i>
    <i r="4">
      <x v="1154"/>
    </i>
    <i r="4">
      <x v="1161"/>
    </i>
    <i r="4">
      <x v="1168"/>
    </i>
    <i r="4">
      <x v="1170"/>
    </i>
    <i r="4">
      <x v="1177"/>
    </i>
    <i r="4">
      <x v="1185"/>
    </i>
    <i r="4">
      <x v="1192"/>
    </i>
    <i r="4">
      <x v="1200"/>
    </i>
    <i r="4">
      <x v="1208"/>
    </i>
    <i r="4">
      <x v="1212"/>
    </i>
    <i r="4">
      <x v="1222"/>
    </i>
    <i r="4">
      <x v="1230"/>
    </i>
    <i r="4">
      <x v="1234"/>
    </i>
    <i r="4">
      <x v="1247"/>
    </i>
    <i r="4">
      <x v="1254"/>
    </i>
    <i r="4">
      <x v="1256"/>
    </i>
    <i r="4">
      <x v="1259"/>
    </i>
    <i r="4">
      <x v="1266"/>
    </i>
    <i r="4">
      <x v="1273"/>
    </i>
    <i r="4">
      <x v="1282"/>
    </i>
    <i r="4">
      <x v="1285"/>
    </i>
    <i r="4">
      <x v="1291"/>
    </i>
    <i r="4">
      <x v="1298"/>
    </i>
    <i r="4">
      <x v="1309"/>
    </i>
    <i r="4">
      <x v="1318"/>
    </i>
    <i r="4">
      <x v="1321"/>
    </i>
    <i r="4">
      <x v="1326"/>
    </i>
    <i r="4">
      <x v="1335"/>
    </i>
    <i r="4">
      <x v="1343"/>
    </i>
    <i r="4">
      <x v="1351"/>
    </i>
    <i r="4">
      <x v="1360"/>
    </i>
    <i r="4">
      <x v="1367"/>
    </i>
    <i r="4">
      <x v="1378"/>
    </i>
    <i r="4">
      <x v="1383"/>
    </i>
    <i r="4">
      <x v="1395"/>
    </i>
    <i r="4">
      <x v="1397"/>
    </i>
    <i r="4">
      <x v="1398"/>
    </i>
    <i r="4">
      <x v="1404"/>
    </i>
    <i r="4">
      <x v="1409"/>
    </i>
    <i r="4">
      <x v="1414"/>
    </i>
    <i r="4">
      <x v="1426"/>
    </i>
    <i r="4">
      <x v="1437"/>
    </i>
    <i r="4">
      <x v="1441"/>
    </i>
    <i r="4">
      <x v="1443"/>
    </i>
    <i r="4">
      <x v="1450"/>
    </i>
    <i r="4">
      <x v="1454"/>
    </i>
    <i r="4">
      <x v="1458"/>
    </i>
    <i r="4">
      <x v="1463"/>
    </i>
    <i r="4">
      <x v="1467"/>
    </i>
    <i r="4">
      <x v="1474"/>
    </i>
    <i r="4">
      <x v="1478"/>
    </i>
    <i r="4">
      <x v="1484"/>
    </i>
    <i r="4">
      <x v="1491"/>
    </i>
    <i r="4">
      <x v="1497"/>
    </i>
    <i r="4">
      <x v="1504"/>
    </i>
    <i r="4">
      <x v="1515"/>
    </i>
    <i r="1">
      <x v="12"/>
      <x/>
      <x/>
      <x v="7"/>
    </i>
    <i r="4">
      <x v="51"/>
    </i>
    <i r="4">
      <x v="72"/>
    </i>
    <i r="4">
      <x v="90"/>
    </i>
    <i r="4">
      <x v="94"/>
    </i>
    <i r="4">
      <x v="101"/>
    </i>
    <i r="4">
      <x v="105"/>
    </i>
    <i r="4">
      <x v="113"/>
    </i>
    <i r="4">
      <x v="121"/>
    </i>
    <i r="4">
      <x v="127"/>
    </i>
    <i r="4">
      <x v="132"/>
    </i>
    <i r="4">
      <x v="135"/>
    </i>
    <i r="4">
      <x v="140"/>
    </i>
    <i r="4">
      <x v="145"/>
    </i>
    <i r="4">
      <x v="152"/>
    </i>
    <i r="4">
      <x v="166"/>
    </i>
    <i r="4">
      <x v="175"/>
    </i>
    <i r="4">
      <x v="185"/>
    </i>
    <i r="4">
      <x v="192"/>
    </i>
    <i r="4">
      <x v="202"/>
    </i>
    <i r="4">
      <x v="211"/>
    </i>
    <i r="4">
      <x v="224"/>
    </i>
    <i r="4">
      <x v="231"/>
    </i>
    <i r="4">
      <x v="241"/>
    </i>
    <i r="4">
      <x v="250"/>
    </i>
    <i r="4">
      <x v="257"/>
    </i>
    <i r="4">
      <x v="263"/>
    </i>
    <i r="4">
      <x v="273"/>
    </i>
    <i r="4">
      <x v="279"/>
    </i>
    <i r="4">
      <x v="288"/>
    </i>
    <i r="4">
      <x v="292"/>
    </i>
    <i r="4">
      <x v="299"/>
    </i>
    <i r="4">
      <x v="306"/>
    </i>
    <i r="4">
      <x v="332"/>
    </i>
    <i r="4">
      <x v="357"/>
    </i>
    <i r="4">
      <x v="361"/>
    </i>
    <i r="4">
      <x v="363"/>
    </i>
    <i r="4">
      <x v="371"/>
    </i>
    <i r="4">
      <x v="381"/>
    </i>
    <i r="4">
      <x v="388"/>
    </i>
    <i r="4">
      <x v="406"/>
    </i>
    <i r="4">
      <x v="448"/>
    </i>
    <i r="4">
      <x v="464"/>
    </i>
    <i r="4">
      <x v="471"/>
    </i>
    <i r="4">
      <x v="479"/>
    </i>
    <i r="4">
      <x v="509"/>
    </i>
    <i r="4">
      <x v="544"/>
    </i>
    <i r="4">
      <x v="554"/>
    </i>
    <i r="4">
      <x v="571"/>
    </i>
    <i r="4">
      <x v="578"/>
    </i>
    <i r="4">
      <x v="587"/>
    </i>
    <i r="4">
      <x v="593"/>
    </i>
    <i r="4">
      <x v="600"/>
    </i>
    <i r="4">
      <x v="605"/>
    </i>
    <i r="4">
      <x v="615"/>
    </i>
    <i r="4">
      <x v="646"/>
    </i>
    <i r="4">
      <x v="663"/>
    </i>
    <i r="4">
      <x v="689"/>
    </i>
    <i r="4">
      <x v="724"/>
    </i>
    <i r="4">
      <x v="753"/>
    </i>
    <i r="4">
      <x v="776"/>
    </i>
    <i r="4">
      <x v="781"/>
    </i>
    <i r="4">
      <x v="790"/>
    </i>
    <i r="4">
      <x v="802"/>
    </i>
    <i r="4">
      <x v="823"/>
    </i>
    <i r="4">
      <x v="835"/>
    </i>
    <i r="4">
      <x v="847"/>
    </i>
    <i r="4">
      <x v="858"/>
    </i>
    <i r="4">
      <x v="878"/>
    </i>
    <i r="4">
      <x v="900"/>
    </i>
    <i r="4">
      <x v="915"/>
    </i>
    <i r="4">
      <x v="923"/>
    </i>
    <i r="4">
      <x v="929"/>
    </i>
    <i r="4">
      <x v="933"/>
    </i>
    <i r="4">
      <x v="936"/>
    </i>
    <i r="4">
      <x v="946"/>
    </i>
    <i r="4">
      <x v="954"/>
    </i>
    <i r="4">
      <x v="959"/>
    </i>
    <i r="4">
      <x v="968"/>
    </i>
    <i r="4">
      <x v="974"/>
    </i>
    <i r="4">
      <x v="978"/>
    </i>
    <i r="4">
      <x v="985"/>
    </i>
    <i r="4">
      <x v="990"/>
    </i>
    <i r="4">
      <x v="996"/>
    </i>
    <i r="4">
      <x v="1001"/>
    </i>
    <i r="4">
      <x v="1005"/>
    </i>
    <i r="4">
      <x v="1010"/>
    </i>
    <i r="4">
      <x v="1020"/>
    </i>
    <i r="4">
      <x v="1026"/>
    </i>
    <i r="4">
      <x v="1031"/>
    </i>
    <i r="4">
      <x v="1042"/>
    </i>
    <i r="4">
      <x v="1049"/>
    </i>
    <i r="4">
      <x v="1054"/>
    </i>
    <i r="4">
      <x v="1058"/>
    </i>
    <i r="4">
      <x v="1065"/>
    </i>
    <i r="4">
      <x v="1073"/>
    </i>
    <i r="4">
      <x v="1082"/>
    </i>
    <i r="4">
      <x v="1090"/>
    </i>
    <i r="4">
      <x v="1094"/>
    </i>
    <i r="4">
      <x v="1105"/>
    </i>
    <i r="4">
      <x v="1109"/>
    </i>
    <i r="4">
      <x v="1117"/>
    </i>
    <i r="4">
      <x v="1122"/>
    </i>
    <i r="4">
      <x v="1129"/>
    </i>
    <i r="4">
      <x v="1134"/>
    </i>
    <i r="4">
      <x v="1137"/>
    </i>
    <i r="4">
      <x v="1146"/>
    </i>
    <i r="4">
      <x v="1148"/>
    </i>
    <i r="4">
      <x v="1154"/>
    </i>
    <i r="4">
      <x v="1161"/>
    </i>
    <i r="4">
      <x v="1168"/>
    </i>
    <i r="4">
      <x v="1170"/>
    </i>
    <i r="4">
      <x v="1177"/>
    </i>
    <i r="4">
      <x v="1185"/>
    </i>
    <i r="4">
      <x v="1192"/>
    </i>
    <i r="4">
      <x v="1200"/>
    </i>
    <i r="4">
      <x v="1208"/>
    </i>
    <i r="4">
      <x v="1212"/>
    </i>
    <i r="4">
      <x v="1222"/>
    </i>
    <i r="4">
      <x v="1230"/>
    </i>
    <i r="4">
      <x v="1234"/>
    </i>
    <i r="4">
      <x v="1247"/>
    </i>
    <i r="4">
      <x v="1254"/>
    </i>
    <i r="4">
      <x v="1256"/>
    </i>
    <i r="4">
      <x v="1259"/>
    </i>
    <i r="4">
      <x v="1266"/>
    </i>
    <i r="4">
      <x v="1273"/>
    </i>
    <i r="4">
      <x v="1282"/>
    </i>
    <i r="4">
      <x v="1285"/>
    </i>
    <i r="4">
      <x v="1291"/>
    </i>
    <i r="4">
      <x v="1298"/>
    </i>
    <i r="4">
      <x v="1309"/>
    </i>
    <i r="4">
      <x v="1318"/>
    </i>
    <i r="4">
      <x v="1321"/>
    </i>
    <i r="4">
      <x v="1326"/>
    </i>
    <i r="4">
      <x v="1335"/>
    </i>
    <i r="4">
      <x v="1343"/>
    </i>
    <i r="4">
      <x v="1351"/>
    </i>
    <i r="4">
      <x v="1360"/>
    </i>
    <i r="4">
      <x v="1367"/>
    </i>
    <i r="4">
      <x v="1378"/>
    </i>
    <i r="4">
      <x v="1383"/>
    </i>
    <i r="4">
      <x v="1395"/>
    </i>
    <i r="4">
      <x v="1397"/>
    </i>
    <i r="4">
      <x v="1398"/>
    </i>
    <i r="4">
      <x v="1404"/>
    </i>
    <i r="4">
      <x v="1409"/>
    </i>
    <i r="4">
      <x v="1414"/>
    </i>
    <i r="4">
      <x v="1426"/>
    </i>
    <i r="4">
      <x v="1437"/>
    </i>
    <i r="4">
      <x v="1441"/>
    </i>
    <i r="4">
      <x v="1443"/>
    </i>
    <i r="4">
      <x v="1450"/>
    </i>
    <i r="4">
      <x v="1454"/>
    </i>
    <i r="4">
      <x v="1458"/>
    </i>
    <i r="4">
      <x v="1463"/>
    </i>
    <i r="4">
      <x v="1467"/>
    </i>
    <i r="4">
      <x v="1474"/>
    </i>
    <i r="4">
      <x v="1478"/>
    </i>
    <i r="4">
      <x v="1484"/>
    </i>
    <i r="4">
      <x v="1491"/>
    </i>
    <i r="4">
      <x v="1497"/>
    </i>
    <i r="4">
      <x v="1504"/>
    </i>
    <i r="4">
      <x v="1515"/>
    </i>
    <i r="1">
      <x v="13"/>
      <x/>
      <x/>
      <x v="8"/>
    </i>
    <i r="1">
      <x v="14"/>
      <x/>
      <x/>
      <x v="9"/>
    </i>
    <i r="4">
      <x v="10"/>
    </i>
    <i r="4">
      <x v="11"/>
    </i>
    <i r="4">
      <x v="12"/>
    </i>
    <i r="4">
      <x v="21"/>
    </i>
    <i r="1">
      <x v="15"/>
      <x/>
      <x/>
      <x v="13"/>
    </i>
    <i r="4">
      <x v="92"/>
    </i>
    <i r="4">
      <x v="167"/>
    </i>
    <i r="4">
      <x v="187"/>
    </i>
    <i r="4">
      <x v="251"/>
    </i>
    <i r="4">
      <x v="289"/>
    </i>
    <i r="4">
      <x v="461"/>
    </i>
    <i r="4">
      <x v="480"/>
    </i>
    <i r="4">
      <x v="510"/>
    </i>
    <i r="4">
      <x v="546"/>
    </i>
    <i r="4">
      <x v="563"/>
    </i>
    <i r="4">
      <x v="579"/>
    </i>
    <i r="4">
      <x v="592"/>
    </i>
    <i r="4">
      <x v="595"/>
    </i>
    <i r="4">
      <x v="603"/>
    </i>
    <i r="4">
      <x v="609"/>
    </i>
    <i r="4">
      <x v="627"/>
    </i>
    <i r="4">
      <x v="759"/>
    </i>
    <i r="4">
      <x v="779"/>
    </i>
    <i r="4">
      <x v="800"/>
    </i>
    <i r="4">
      <x v="833"/>
    </i>
    <i r="4">
      <x v="876"/>
    </i>
    <i r="4">
      <x v="943"/>
    </i>
    <i r="4">
      <x v="963"/>
    </i>
    <i r="4">
      <x v="984"/>
    </i>
    <i r="4">
      <x v="1004"/>
    </i>
    <i r="4">
      <x v="1040"/>
    </i>
    <i r="4">
      <x v="1048"/>
    </i>
    <i r="4">
      <x v="1066"/>
    </i>
    <i r="4">
      <x v="1086"/>
    </i>
    <i r="4">
      <x v="1098"/>
    </i>
    <i r="4">
      <x v="1106"/>
    </i>
    <i r="4">
      <x v="1123"/>
    </i>
    <i r="4">
      <x v="1133"/>
    </i>
    <i r="4">
      <x v="1141"/>
    </i>
    <i r="4">
      <x v="1157"/>
    </i>
    <i r="4">
      <x v="1174"/>
    </i>
    <i r="4">
      <x v="1187"/>
    </i>
    <i r="4">
      <x v="1204"/>
    </i>
    <i r="4">
      <x v="1218"/>
    </i>
    <i r="4">
      <x v="1233"/>
    </i>
    <i r="4">
      <x v="1238"/>
    </i>
    <i r="4">
      <x v="1257"/>
    </i>
    <i r="4">
      <x v="1283"/>
    </i>
    <i r="4">
      <x v="1287"/>
    </i>
    <i r="4">
      <x v="1294"/>
    </i>
    <i r="4">
      <x v="1305"/>
    </i>
    <i r="4">
      <x v="1323"/>
    </i>
    <i r="4">
      <x v="1337"/>
    </i>
    <i r="4">
      <x v="1347"/>
    </i>
    <i r="4">
      <x v="1369"/>
    </i>
    <i r="4">
      <x v="1379"/>
    </i>
    <i r="4">
      <x v="1392"/>
    </i>
    <i r="4">
      <x v="1399"/>
    </i>
    <i r="4">
      <x v="1405"/>
    </i>
    <i r="4">
      <x v="1410"/>
    </i>
    <i r="4">
      <x v="1415"/>
    </i>
    <i r="4">
      <x v="1438"/>
    </i>
    <i r="4">
      <x v="1442"/>
    </i>
    <i r="4">
      <x v="1452"/>
    </i>
    <i r="4">
      <x v="1457"/>
    </i>
    <i r="4">
      <x v="1466"/>
    </i>
    <i r="4">
      <x v="1481"/>
    </i>
    <i r="4">
      <x v="1487"/>
    </i>
    <i r="4">
      <x v="1505"/>
    </i>
    <i r="4">
      <x v="1538"/>
    </i>
    <i r="1">
      <x v="16"/>
      <x/>
      <x/>
      <x v="14"/>
    </i>
    <i r="4">
      <x v="608"/>
    </i>
    <i r="4">
      <x v="805"/>
    </i>
    <i r="4">
      <x v="909"/>
    </i>
    <i r="4">
      <x v="1011"/>
    </i>
    <i r="4">
      <x v="1393"/>
    </i>
    <i r="1">
      <x v="17"/>
      <x/>
      <x/>
      <x v="15"/>
    </i>
    <i r="4">
      <x v="41"/>
    </i>
    <i r="4">
      <x v="52"/>
    </i>
    <i r="4">
      <x v="62"/>
    </i>
    <i r="4">
      <x v="119"/>
    </i>
    <i r="4">
      <x v="216"/>
    </i>
    <i r="4">
      <x v="307"/>
    </i>
    <i r="4">
      <x v="312"/>
    </i>
    <i r="4">
      <x v="353"/>
    </i>
    <i r="4">
      <x v="375"/>
    </i>
    <i r="4">
      <x v="429"/>
    </i>
    <i r="4">
      <x v="539"/>
    </i>
    <i r="4">
      <x v="549"/>
    </i>
    <i r="4">
      <x v="883"/>
    </i>
    <i r="4">
      <x v="902"/>
    </i>
    <i r="4">
      <x v="924"/>
    </i>
    <i r="4">
      <x v="1076"/>
    </i>
    <i r="4">
      <x v="1510"/>
    </i>
    <i r="4">
      <x v="1516"/>
    </i>
    <i r="4">
      <x v="1527"/>
    </i>
    <i r="4">
      <x v="1534"/>
    </i>
    <i r="1">
      <x v="18"/>
      <x/>
      <x/>
      <x v="16"/>
    </i>
    <i r="4">
      <x v="42"/>
    </i>
    <i r="4">
      <x v="53"/>
    </i>
    <i r="4">
      <x v="63"/>
    </i>
    <i r="4">
      <x v="120"/>
    </i>
    <i r="4">
      <x v="184"/>
    </i>
    <i r="4">
      <x v="217"/>
    </i>
    <i r="4">
      <x v="218"/>
    </i>
    <i r="4">
      <x v="313"/>
    </i>
    <i r="4">
      <x v="326"/>
    </i>
    <i r="4">
      <x v="354"/>
    </i>
    <i r="4">
      <x v="376"/>
    </i>
    <i r="4">
      <x v="430"/>
    </i>
    <i r="4">
      <x v="511"/>
    </i>
    <i r="4">
      <x v="540"/>
    </i>
    <i r="4">
      <x v="541"/>
    </i>
    <i r="4">
      <x v="550"/>
    </i>
    <i r="4">
      <x v="553"/>
    </i>
    <i r="4">
      <x v="884"/>
    </i>
    <i r="4">
      <x v="903"/>
    </i>
    <i r="4">
      <x v="925"/>
    </i>
    <i r="4">
      <x v="926"/>
    </i>
    <i r="4">
      <x v="1077"/>
    </i>
    <i r="4">
      <x v="1078"/>
    </i>
    <i r="4">
      <x v="1158"/>
    </i>
    <i r="4">
      <x v="1384"/>
    </i>
    <i r="4">
      <x v="1511"/>
    </i>
    <i r="4">
      <x v="1513"/>
    </i>
    <i r="4">
      <x v="1517"/>
    </i>
    <i r="4">
      <x v="1518"/>
    </i>
    <i r="4">
      <x v="1520"/>
    </i>
    <i r="4">
      <x v="1521"/>
    </i>
    <i r="4">
      <x v="1528"/>
    </i>
    <i r="4">
      <x v="1535"/>
    </i>
    <i r="4">
      <x v="1537"/>
    </i>
    <i r="1">
      <x v="19"/>
      <x/>
      <x/>
      <x v="17"/>
    </i>
    <i r="1">
      <x v="20"/>
      <x/>
      <x/>
      <x v="18"/>
    </i>
    <i r="4">
      <x v="61"/>
    </i>
    <i r="4">
      <x v="64"/>
    </i>
    <i r="4">
      <x v="67"/>
    </i>
    <i r="4">
      <x v="69"/>
    </i>
    <i r="4">
      <x v="70"/>
    </i>
    <i r="4">
      <x v="71"/>
    </i>
    <i r="4">
      <x v="75"/>
    </i>
    <i r="4">
      <x v="76"/>
    </i>
    <i r="4">
      <x v="78"/>
    </i>
    <i r="4">
      <x v="83"/>
    </i>
    <i r="4">
      <x v="87"/>
    </i>
    <i r="4">
      <x v="89"/>
    </i>
    <i r="4">
      <x v="93"/>
    </i>
    <i r="4">
      <x v="96"/>
    </i>
    <i r="4">
      <x v="98"/>
    </i>
    <i r="4">
      <x v="99"/>
    </i>
    <i r="4">
      <x v="108"/>
    </i>
    <i r="4">
      <x v="109"/>
    </i>
    <i r="4">
      <x v="110"/>
    </i>
    <i r="4">
      <x v="115"/>
    </i>
    <i r="4">
      <x v="116"/>
    </i>
    <i r="4">
      <x v="129"/>
    </i>
    <i r="4">
      <x v="131"/>
    </i>
    <i r="4">
      <x v="137"/>
    </i>
    <i r="4">
      <x v="138"/>
    </i>
    <i r="4">
      <x v="141"/>
    </i>
    <i r="4">
      <x v="143"/>
    </i>
    <i r="4">
      <x v="146"/>
    </i>
    <i r="4">
      <x v="147"/>
    </i>
    <i r="4">
      <x v="148"/>
    </i>
    <i r="4">
      <x v="150"/>
    </i>
    <i r="4">
      <x v="154"/>
    </i>
    <i r="4">
      <x v="155"/>
    </i>
    <i r="4">
      <x v="157"/>
    </i>
    <i r="4">
      <x v="159"/>
    </i>
    <i r="4">
      <x v="160"/>
    </i>
    <i r="4">
      <x v="161"/>
    </i>
    <i r="4">
      <x v="162"/>
    </i>
    <i r="4">
      <x v="164"/>
    </i>
    <i r="4">
      <x v="165"/>
    </i>
    <i r="4">
      <x v="168"/>
    </i>
    <i r="4">
      <x v="169"/>
    </i>
    <i r="4">
      <x v="170"/>
    </i>
    <i r="4">
      <x v="174"/>
    </i>
    <i r="4">
      <x v="176"/>
    </i>
    <i r="4">
      <x v="178"/>
    </i>
    <i r="4">
      <x v="179"/>
    </i>
    <i r="4">
      <x v="180"/>
    </i>
    <i r="4">
      <x v="182"/>
    </i>
    <i r="4">
      <x v="183"/>
    </i>
    <i r="4">
      <x v="186"/>
    </i>
    <i r="4">
      <x v="188"/>
    </i>
    <i r="4">
      <x v="190"/>
    </i>
    <i r="4">
      <x v="191"/>
    </i>
    <i r="4">
      <x v="193"/>
    </i>
    <i r="4">
      <x v="195"/>
    </i>
    <i r="4">
      <x v="197"/>
    </i>
    <i r="4">
      <x v="198"/>
    </i>
    <i r="4">
      <x v="200"/>
    </i>
    <i r="4">
      <x v="201"/>
    </i>
    <i r="4">
      <x v="204"/>
    </i>
    <i r="4">
      <x v="205"/>
    </i>
    <i r="4">
      <x v="206"/>
    </i>
    <i r="4">
      <x v="207"/>
    </i>
    <i r="4">
      <x v="208"/>
    </i>
    <i r="4">
      <x v="210"/>
    </i>
    <i r="4">
      <x v="212"/>
    </i>
    <i r="4">
      <x v="214"/>
    </i>
    <i r="4">
      <x v="215"/>
    </i>
    <i r="4">
      <x v="219"/>
    </i>
    <i r="4">
      <x v="221"/>
    </i>
    <i r="4">
      <x v="222"/>
    </i>
    <i r="4">
      <x v="223"/>
    </i>
    <i r="4">
      <x v="225"/>
    </i>
    <i r="4">
      <x v="228"/>
    </i>
    <i r="4">
      <x v="229"/>
    </i>
    <i r="4">
      <x v="230"/>
    </i>
    <i r="4">
      <x v="232"/>
    </i>
    <i r="4">
      <x v="234"/>
    </i>
    <i r="4">
      <x v="235"/>
    </i>
    <i r="4">
      <x v="237"/>
    </i>
    <i r="4">
      <x v="240"/>
    </i>
    <i r="4">
      <x v="242"/>
    </i>
    <i r="4">
      <x v="244"/>
    </i>
    <i r="4">
      <x v="245"/>
    </i>
    <i r="4">
      <x v="246"/>
    </i>
    <i r="4">
      <x v="248"/>
    </i>
    <i r="4">
      <x v="249"/>
    </i>
    <i r="4">
      <x v="252"/>
    </i>
    <i r="4">
      <x v="253"/>
    </i>
    <i r="4">
      <x v="254"/>
    </i>
    <i r="4">
      <x v="256"/>
    </i>
    <i r="4">
      <x v="259"/>
    </i>
    <i r="4">
      <x v="260"/>
    </i>
    <i r="4">
      <x v="261"/>
    </i>
    <i r="4">
      <x v="262"/>
    </i>
    <i r="4">
      <x v="264"/>
    </i>
    <i r="4">
      <x v="265"/>
    </i>
    <i r="4">
      <x v="267"/>
    </i>
    <i r="4">
      <x v="268"/>
    </i>
    <i r="4">
      <x v="269"/>
    </i>
    <i r="4">
      <x v="270"/>
    </i>
    <i r="4">
      <x v="271"/>
    </i>
    <i r="4">
      <x v="272"/>
    </i>
    <i r="4">
      <x v="274"/>
    </i>
    <i r="4">
      <x v="275"/>
    </i>
    <i r="4">
      <x v="276"/>
    </i>
    <i r="4">
      <x v="277"/>
    </i>
    <i r="4">
      <x v="278"/>
    </i>
    <i r="4">
      <x v="281"/>
    </i>
    <i r="4">
      <x v="282"/>
    </i>
    <i r="4">
      <x v="283"/>
    </i>
    <i r="4">
      <x v="284"/>
    </i>
    <i r="4">
      <x v="285"/>
    </i>
    <i r="4">
      <x v="286"/>
    </i>
    <i r="4">
      <x v="287"/>
    </i>
    <i r="4">
      <x v="290"/>
    </i>
    <i r="4">
      <x v="291"/>
    </i>
    <i r="4">
      <x v="294"/>
    </i>
    <i r="4">
      <x v="295"/>
    </i>
    <i r="4">
      <x v="296"/>
    </i>
    <i r="4">
      <x v="297"/>
    </i>
    <i r="4">
      <x v="298"/>
    </i>
    <i r="4">
      <x v="300"/>
    </i>
    <i r="4">
      <x v="301"/>
    </i>
    <i r="4">
      <x v="302"/>
    </i>
    <i r="4">
      <x v="303"/>
    </i>
    <i r="4">
      <x v="304"/>
    </i>
    <i r="4">
      <x v="305"/>
    </i>
    <i r="4">
      <x v="310"/>
    </i>
    <i r="4">
      <x v="333"/>
    </i>
    <i r="4">
      <x v="334"/>
    </i>
    <i r="4">
      <x v="335"/>
    </i>
    <i r="4">
      <x v="336"/>
    </i>
    <i r="4">
      <x v="337"/>
    </i>
    <i r="4">
      <x v="339"/>
    </i>
    <i r="4">
      <x v="341"/>
    </i>
    <i r="4">
      <x v="342"/>
    </i>
    <i r="4">
      <x v="347"/>
    </i>
    <i r="4">
      <x v="355"/>
    </i>
    <i r="4">
      <x v="356"/>
    </i>
    <i r="4">
      <x v="358"/>
    </i>
    <i r="4">
      <x v="359"/>
    </i>
    <i r="4">
      <x v="365"/>
    </i>
    <i r="4">
      <x v="367"/>
    </i>
    <i r="4">
      <x v="372"/>
    </i>
    <i r="4">
      <x v="374"/>
    </i>
    <i r="4">
      <x v="377"/>
    </i>
    <i r="4">
      <x v="378"/>
    </i>
    <i r="4">
      <x v="379"/>
    </i>
    <i r="4">
      <x v="380"/>
    </i>
    <i r="4">
      <x v="382"/>
    </i>
    <i r="4">
      <x v="383"/>
    </i>
    <i r="4">
      <x v="384"/>
    </i>
    <i r="4">
      <x v="385"/>
    </i>
    <i r="4">
      <x v="387"/>
    </i>
    <i r="4">
      <x v="389"/>
    </i>
    <i r="4">
      <x v="391"/>
    </i>
    <i r="4">
      <x v="392"/>
    </i>
    <i r="4">
      <x v="393"/>
    </i>
    <i r="4">
      <x v="399"/>
    </i>
    <i r="4">
      <x v="400"/>
    </i>
    <i r="4">
      <x v="413"/>
    </i>
    <i r="4">
      <x v="414"/>
    </i>
    <i r="4">
      <x v="418"/>
    </i>
    <i r="4">
      <x v="419"/>
    </i>
    <i r="4">
      <x v="420"/>
    </i>
    <i r="4">
      <x v="422"/>
    </i>
    <i r="4">
      <x v="425"/>
    </i>
    <i r="4">
      <x v="428"/>
    </i>
    <i r="4">
      <x v="431"/>
    </i>
    <i r="4">
      <x v="447"/>
    </i>
    <i r="4">
      <x v="454"/>
    </i>
    <i r="4">
      <x v="459"/>
    </i>
    <i r="4">
      <x v="460"/>
    </i>
    <i r="4">
      <x v="462"/>
    </i>
    <i r="4">
      <x v="463"/>
    </i>
    <i r="4">
      <x v="465"/>
    </i>
    <i r="4">
      <x v="466"/>
    </i>
    <i r="4">
      <x v="467"/>
    </i>
    <i r="4">
      <x v="468"/>
    </i>
    <i r="4">
      <x v="469"/>
    </i>
    <i r="4">
      <x v="472"/>
    </i>
    <i r="4">
      <x v="473"/>
    </i>
    <i r="4">
      <x v="474"/>
    </i>
    <i r="4">
      <x v="475"/>
    </i>
    <i r="4">
      <x v="476"/>
    </i>
    <i r="4">
      <x v="477"/>
    </i>
    <i r="4">
      <x v="478"/>
    </i>
    <i r="4">
      <x v="487"/>
    </i>
    <i r="4">
      <x v="492"/>
    </i>
    <i r="4">
      <x v="498"/>
    </i>
    <i r="4">
      <x v="499"/>
    </i>
    <i r="4">
      <x v="512"/>
    </i>
    <i r="4">
      <x v="513"/>
    </i>
    <i r="4">
      <x v="515"/>
    </i>
    <i r="4">
      <x v="516"/>
    </i>
    <i r="4">
      <x v="518"/>
    </i>
    <i r="4">
      <x v="519"/>
    </i>
    <i r="4">
      <x v="529"/>
    </i>
    <i r="4">
      <x v="530"/>
    </i>
    <i r="4">
      <x v="531"/>
    </i>
    <i r="4">
      <x v="532"/>
    </i>
    <i r="4">
      <x v="533"/>
    </i>
    <i r="4">
      <x v="534"/>
    </i>
    <i r="4">
      <x v="537"/>
    </i>
    <i r="4">
      <x v="543"/>
    </i>
    <i r="4">
      <x v="545"/>
    </i>
    <i r="4">
      <x v="547"/>
    </i>
    <i r="4">
      <x v="548"/>
    </i>
    <i r="4">
      <x v="555"/>
    </i>
    <i r="4">
      <x v="556"/>
    </i>
    <i r="4">
      <x v="557"/>
    </i>
    <i r="4">
      <x v="558"/>
    </i>
    <i r="4">
      <x v="559"/>
    </i>
    <i r="4">
      <x v="562"/>
    </i>
    <i r="4">
      <x v="570"/>
    </i>
    <i r="4">
      <x v="572"/>
    </i>
    <i r="4">
      <x v="574"/>
    </i>
    <i r="4">
      <x v="575"/>
    </i>
    <i r="4">
      <x v="576"/>
    </i>
    <i r="4">
      <x v="577"/>
    </i>
    <i r="4">
      <x v="580"/>
    </i>
    <i r="4">
      <x v="581"/>
    </i>
    <i r="4">
      <x v="582"/>
    </i>
    <i r="4">
      <x v="583"/>
    </i>
    <i r="4">
      <x v="584"/>
    </i>
    <i r="4">
      <x v="585"/>
    </i>
    <i r="4">
      <x v="586"/>
    </i>
    <i r="4">
      <x v="588"/>
    </i>
    <i r="4">
      <x v="589"/>
    </i>
    <i r="4">
      <x v="591"/>
    </i>
    <i r="4">
      <x v="594"/>
    </i>
    <i r="4">
      <x v="596"/>
    </i>
    <i r="4">
      <x v="597"/>
    </i>
    <i r="4">
      <x v="598"/>
    </i>
    <i r="4">
      <x v="599"/>
    </i>
    <i r="4">
      <x v="601"/>
    </i>
    <i r="4">
      <x v="602"/>
    </i>
    <i r="4">
      <x v="604"/>
    </i>
    <i r="4">
      <x v="606"/>
    </i>
    <i r="4">
      <x v="607"/>
    </i>
    <i r="4">
      <x v="611"/>
    </i>
    <i r="4">
      <x v="612"/>
    </i>
    <i r="4">
      <x v="613"/>
    </i>
    <i r="4">
      <x v="614"/>
    </i>
    <i r="4">
      <x v="616"/>
    </i>
    <i r="4">
      <x v="622"/>
    </i>
    <i r="4">
      <x v="624"/>
    </i>
    <i r="4">
      <x v="625"/>
    </i>
    <i r="4">
      <x v="626"/>
    </i>
    <i r="4">
      <x v="628"/>
    </i>
    <i r="4">
      <x v="629"/>
    </i>
    <i r="4">
      <x v="631"/>
    </i>
    <i r="4">
      <x v="633"/>
    </i>
    <i r="4">
      <x v="635"/>
    </i>
    <i r="4">
      <x v="647"/>
    </i>
    <i r="4">
      <x v="648"/>
    </i>
    <i r="4">
      <x v="649"/>
    </i>
    <i r="4">
      <x v="650"/>
    </i>
    <i r="4">
      <x v="651"/>
    </i>
    <i r="4">
      <x v="652"/>
    </i>
    <i r="4">
      <x v="653"/>
    </i>
    <i r="4">
      <x v="654"/>
    </i>
    <i r="4">
      <x v="655"/>
    </i>
    <i r="4">
      <x v="657"/>
    </i>
    <i r="4">
      <x v="659"/>
    </i>
    <i r="4">
      <x v="667"/>
    </i>
    <i r="4">
      <x v="674"/>
    </i>
    <i r="4">
      <x v="685"/>
    </i>
    <i r="4">
      <x v="686"/>
    </i>
    <i r="4">
      <x v="690"/>
    </i>
    <i r="4">
      <x v="692"/>
    </i>
    <i r="4">
      <x v="694"/>
    </i>
    <i r="4">
      <x v="699"/>
    </i>
    <i r="4">
      <x v="700"/>
    </i>
    <i r="4">
      <x v="705"/>
    </i>
    <i r="4">
      <x v="711"/>
    </i>
    <i r="4">
      <x v="725"/>
    </i>
    <i r="4">
      <x v="726"/>
    </i>
    <i r="4">
      <x v="738"/>
    </i>
    <i r="4">
      <x v="739"/>
    </i>
    <i r="4">
      <x v="742"/>
    </i>
    <i r="4">
      <x v="747"/>
    </i>
    <i r="4">
      <x v="750"/>
    </i>
    <i r="4">
      <x v="770"/>
    </i>
    <i r="4">
      <x v="771"/>
    </i>
    <i r="4">
      <x v="777"/>
    </i>
    <i r="4">
      <x v="780"/>
    </i>
    <i r="4">
      <x v="787"/>
    </i>
    <i r="4">
      <x v="788"/>
    </i>
    <i r="4">
      <x v="791"/>
    </i>
    <i r="4">
      <x v="792"/>
    </i>
    <i r="4">
      <x v="793"/>
    </i>
    <i r="4">
      <x v="798"/>
    </i>
    <i r="4">
      <x v="799"/>
    </i>
    <i r="4">
      <x v="803"/>
    </i>
    <i r="4">
      <x v="804"/>
    </i>
    <i r="4">
      <x v="809"/>
    </i>
    <i r="4">
      <x v="810"/>
    </i>
    <i r="4">
      <x v="814"/>
    </i>
    <i r="4">
      <x v="815"/>
    </i>
    <i r="4">
      <x v="817"/>
    </i>
    <i r="4">
      <x v="824"/>
    </i>
    <i r="4">
      <x v="826"/>
    </i>
    <i r="4">
      <x v="828"/>
    </i>
    <i r="4">
      <x v="829"/>
    </i>
    <i r="4">
      <x v="830"/>
    </i>
    <i r="4">
      <x v="831"/>
    </i>
    <i r="4">
      <x v="832"/>
    </i>
    <i r="4">
      <x v="836"/>
    </i>
    <i r="4">
      <x v="837"/>
    </i>
    <i r="4">
      <x v="843"/>
    </i>
    <i r="4">
      <x v="844"/>
    </i>
    <i r="4">
      <x v="845"/>
    </i>
    <i r="4">
      <x v="846"/>
    </i>
    <i r="4">
      <x v="848"/>
    </i>
    <i r="4">
      <x v="849"/>
    </i>
    <i r="4">
      <x v="856"/>
    </i>
    <i r="4">
      <x v="857"/>
    </i>
    <i r="4">
      <x v="859"/>
    </i>
    <i r="4">
      <x v="860"/>
    </i>
    <i r="4">
      <x v="861"/>
    </i>
    <i r="4">
      <x v="862"/>
    </i>
    <i r="4">
      <x v="864"/>
    </i>
    <i r="4">
      <x v="870"/>
    </i>
    <i r="4">
      <x v="877"/>
    </i>
    <i r="4">
      <x v="879"/>
    </i>
    <i r="4">
      <x v="881"/>
    </i>
    <i r="4">
      <x v="882"/>
    </i>
    <i r="4">
      <x v="894"/>
    </i>
    <i r="4">
      <x v="895"/>
    </i>
    <i r="4">
      <x v="896"/>
    </i>
    <i r="4">
      <x v="898"/>
    </i>
    <i r="4">
      <x v="901"/>
    </i>
    <i r="4">
      <x v="905"/>
    </i>
    <i r="4">
      <x v="906"/>
    </i>
    <i r="4">
      <x v="907"/>
    </i>
    <i r="4">
      <x v="908"/>
    </i>
    <i r="4">
      <x v="910"/>
    </i>
    <i r="4">
      <x v="911"/>
    </i>
    <i r="4">
      <x v="914"/>
    </i>
    <i r="4">
      <x v="916"/>
    </i>
    <i r="4">
      <x v="917"/>
    </i>
    <i r="4">
      <x v="918"/>
    </i>
    <i r="4">
      <x v="919"/>
    </i>
    <i r="4">
      <x v="920"/>
    </i>
    <i r="4">
      <x v="921"/>
    </i>
    <i r="4">
      <x v="922"/>
    </i>
    <i r="4">
      <x v="927"/>
    </i>
    <i r="4">
      <x v="928"/>
    </i>
    <i r="4">
      <x v="930"/>
    </i>
    <i r="4">
      <x v="931"/>
    </i>
    <i r="4">
      <x v="932"/>
    </i>
    <i r="4">
      <x v="935"/>
    </i>
    <i r="4">
      <x v="937"/>
    </i>
    <i r="4">
      <x v="939"/>
    </i>
    <i r="4">
      <x v="940"/>
    </i>
    <i r="4">
      <x v="941"/>
    </i>
    <i r="4">
      <x v="942"/>
    </i>
    <i r="4">
      <x v="944"/>
    </i>
    <i r="4">
      <x v="945"/>
    </i>
    <i r="4">
      <x v="947"/>
    </i>
    <i r="4">
      <x v="948"/>
    </i>
    <i r="4">
      <x v="949"/>
    </i>
    <i r="4">
      <x v="950"/>
    </i>
    <i r="4">
      <x v="951"/>
    </i>
    <i r="4">
      <x v="952"/>
    </i>
    <i r="4">
      <x v="953"/>
    </i>
    <i r="4">
      <x v="955"/>
    </i>
    <i r="4">
      <x v="956"/>
    </i>
    <i r="4">
      <x v="957"/>
    </i>
    <i r="4">
      <x v="958"/>
    </i>
    <i r="4">
      <x v="960"/>
    </i>
    <i r="4">
      <x v="961"/>
    </i>
    <i r="4">
      <x v="962"/>
    </i>
    <i r="4">
      <x v="964"/>
    </i>
    <i r="4">
      <x v="965"/>
    </i>
    <i r="4">
      <x v="966"/>
    </i>
    <i r="4">
      <x v="967"/>
    </i>
    <i r="4">
      <x v="971"/>
    </i>
    <i r="4">
      <x v="972"/>
    </i>
    <i r="4">
      <x v="975"/>
    </i>
    <i r="4">
      <x v="976"/>
    </i>
    <i r="4">
      <x v="977"/>
    </i>
    <i r="4">
      <x v="979"/>
    </i>
    <i r="4">
      <x v="981"/>
    </i>
    <i r="4">
      <x v="982"/>
    </i>
    <i r="4">
      <x v="983"/>
    </i>
    <i r="4">
      <x v="986"/>
    </i>
    <i r="4">
      <x v="987"/>
    </i>
    <i r="4">
      <x v="988"/>
    </i>
    <i r="4">
      <x v="989"/>
    </i>
    <i r="4">
      <x v="991"/>
    </i>
    <i r="4">
      <x v="992"/>
    </i>
    <i r="4">
      <x v="993"/>
    </i>
    <i r="4">
      <x v="994"/>
    </i>
    <i r="4">
      <x v="995"/>
    </i>
    <i r="4">
      <x v="997"/>
    </i>
    <i r="4">
      <x v="998"/>
    </i>
    <i r="4">
      <x v="999"/>
    </i>
    <i r="4">
      <x v="1000"/>
    </i>
    <i r="4">
      <x v="1003"/>
    </i>
    <i r="4">
      <x v="1006"/>
    </i>
    <i r="4">
      <x v="1007"/>
    </i>
    <i r="4">
      <x v="1009"/>
    </i>
    <i r="4">
      <x v="1012"/>
    </i>
    <i r="4">
      <x v="1013"/>
    </i>
    <i r="4">
      <x v="1014"/>
    </i>
    <i r="4">
      <x v="1015"/>
    </i>
    <i r="4">
      <x v="1016"/>
    </i>
    <i r="4">
      <x v="1017"/>
    </i>
    <i r="4">
      <x v="1018"/>
    </i>
    <i r="4">
      <x v="1019"/>
    </i>
    <i r="4">
      <x v="1021"/>
    </i>
    <i r="4">
      <x v="1022"/>
    </i>
    <i r="4">
      <x v="1023"/>
    </i>
    <i r="4">
      <x v="1024"/>
    </i>
    <i r="4">
      <x v="1025"/>
    </i>
    <i r="4">
      <x v="1027"/>
    </i>
    <i r="4">
      <x v="1028"/>
    </i>
    <i r="4">
      <x v="1029"/>
    </i>
    <i r="4">
      <x v="1030"/>
    </i>
    <i r="4">
      <x v="1032"/>
    </i>
    <i r="4">
      <x v="1034"/>
    </i>
    <i r="4">
      <x v="1036"/>
    </i>
    <i r="4">
      <x v="1037"/>
    </i>
    <i r="4">
      <x v="1038"/>
    </i>
    <i r="4">
      <x v="1039"/>
    </i>
    <i r="4">
      <x v="1041"/>
    </i>
    <i r="4">
      <x v="1043"/>
    </i>
    <i r="4">
      <x v="1044"/>
    </i>
    <i r="4">
      <x v="1045"/>
    </i>
    <i r="4">
      <x v="1046"/>
    </i>
    <i r="4">
      <x v="1050"/>
    </i>
    <i r="4">
      <x v="1052"/>
    </i>
    <i r="4">
      <x v="1053"/>
    </i>
    <i r="4">
      <x v="1055"/>
    </i>
    <i r="4">
      <x v="1056"/>
    </i>
    <i r="4">
      <x v="1057"/>
    </i>
    <i r="4">
      <x v="1059"/>
    </i>
    <i r="4">
      <x v="1060"/>
    </i>
    <i r="4">
      <x v="1061"/>
    </i>
    <i r="4">
      <x v="1062"/>
    </i>
    <i r="4">
      <x v="1063"/>
    </i>
    <i r="4">
      <x v="1064"/>
    </i>
    <i r="4">
      <x v="1067"/>
    </i>
    <i r="4">
      <x v="1068"/>
    </i>
    <i r="4">
      <x v="1070"/>
    </i>
    <i r="4">
      <x v="1071"/>
    </i>
    <i r="4">
      <x v="1072"/>
    </i>
    <i r="4">
      <x v="1074"/>
    </i>
    <i r="4">
      <x v="1075"/>
    </i>
    <i r="4">
      <x v="1080"/>
    </i>
    <i r="4">
      <x v="1081"/>
    </i>
    <i r="4">
      <x v="1083"/>
    </i>
    <i r="4">
      <x v="1084"/>
    </i>
    <i r="4">
      <x v="1085"/>
    </i>
    <i r="4">
      <x v="1087"/>
    </i>
    <i r="4">
      <x v="1088"/>
    </i>
    <i r="4">
      <x v="1089"/>
    </i>
    <i r="4">
      <x v="1092"/>
    </i>
    <i r="4">
      <x v="1093"/>
    </i>
    <i r="4">
      <x v="1095"/>
    </i>
    <i r="4">
      <x v="1096"/>
    </i>
    <i r="4">
      <x v="1097"/>
    </i>
    <i r="4">
      <x v="1099"/>
    </i>
    <i r="4">
      <x v="1100"/>
    </i>
    <i r="4">
      <x v="1101"/>
    </i>
    <i r="4">
      <x v="1103"/>
    </i>
    <i r="4">
      <x v="1104"/>
    </i>
    <i r="4">
      <x v="1107"/>
    </i>
    <i r="4">
      <x v="1108"/>
    </i>
    <i r="4">
      <x v="1110"/>
    </i>
    <i r="4">
      <x v="1111"/>
    </i>
    <i r="4">
      <x v="1112"/>
    </i>
    <i r="4">
      <x v="1113"/>
    </i>
    <i r="4">
      <x v="1114"/>
    </i>
    <i r="4">
      <x v="1115"/>
    </i>
    <i r="4">
      <x v="1116"/>
    </i>
    <i r="4">
      <x v="1118"/>
    </i>
    <i r="4">
      <x v="1119"/>
    </i>
    <i r="4">
      <x v="1120"/>
    </i>
    <i r="4">
      <x v="1121"/>
    </i>
    <i r="4">
      <x v="1124"/>
    </i>
    <i r="4">
      <x v="1125"/>
    </i>
    <i r="4">
      <x v="1126"/>
    </i>
    <i r="4">
      <x v="1127"/>
    </i>
    <i r="4">
      <x v="1128"/>
    </i>
    <i r="4">
      <x v="1131"/>
    </i>
    <i r="4">
      <x v="1132"/>
    </i>
    <i r="4">
      <x v="1135"/>
    </i>
    <i r="4">
      <x v="1136"/>
    </i>
    <i r="4">
      <x v="1138"/>
    </i>
    <i r="4">
      <x v="1139"/>
    </i>
    <i r="4">
      <x v="1140"/>
    </i>
    <i r="4">
      <x v="1142"/>
    </i>
    <i r="4">
      <x v="1143"/>
    </i>
    <i r="4">
      <x v="1144"/>
    </i>
    <i r="4">
      <x v="1145"/>
    </i>
    <i r="4">
      <x v="1147"/>
    </i>
    <i r="4">
      <x v="1149"/>
    </i>
    <i r="4">
      <x v="1150"/>
    </i>
    <i r="4">
      <x v="1151"/>
    </i>
    <i r="4">
      <x v="1152"/>
    </i>
    <i r="4">
      <x v="1153"/>
    </i>
    <i r="4">
      <x v="1155"/>
    </i>
    <i r="4">
      <x v="1156"/>
    </i>
    <i r="4">
      <x v="1159"/>
    </i>
    <i r="4">
      <x v="1160"/>
    </i>
    <i r="4">
      <x v="1162"/>
    </i>
    <i r="4">
      <x v="1163"/>
    </i>
    <i r="4">
      <x v="1164"/>
    </i>
    <i r="4">
      <x v="1165"/>
    </i>
    <i r="4">
      <x v="1166"/>
    </i>
    <i r="4">
      <x v="1169"/>
    </i>
    <i r="4">
      <x v="1171"/>
    </i>
    <i r="4">
      <x v="1172"/>
    </i>
    <i r="4">
      <x v="1173"/>
    </i>
    <i r="4">
      <x v="1175"/>
    </i>
    <i r="4">
      <x v="1176"/>
    </i>
    <i r="4">
      <x v="1178"/>
    </i>
    <i r="4">
      <x v="1179"/>
    </i>
    <i r="4">
      <x v="1180"/>
    </i>
    <i r="4">
      <x v="1181"/>
    </i>
    <i r="4">
      <x v="1182"/>
    </i>
    <i r="4">
      <x v="1184"/>
    </i>
    <i r="4">
      <x v="1186"/>
    </i>
    <i r="4">
      <x v="1188"/>
    </i>
    <i r="4">
      <x v="1189"/>
    </i>
    <i r="4">
      <x v="1191"/>
    </i>
    <i r="4">
      <x v="1193"/>
    </i>
    <i r="4">
      <x v="1194"/>
    </i>
    <i r="4">
      <x v="1195"/>
    </i>
    <i r="4">
      <x v="1196"/>
    </i>
    <i r="4">
      <x v="1197"/>
    </i>
    <i r="4">
      <x v="1198"/>
    </i>
    <i r="4">
      <x v="1199"/>
    </i>
    <i r="4">
      <x v="1201"/>
    </i>
    <i r="4">
      <x v="1202"/>
    </i>
    <i r="4">
      <x v="1203"/>
    </i>
    <i r="4">
      <x v="1205"/>
    </i>
    <i r="4">
      <x v="1207"/>
    </i>
    <i r="4">
      <x v="1209"/>
    </i>
    <i r="4">
      <x v="1210"/>
    </i>
    <i r="4">
      <x v="1211"/>
    </i>
    <i r="4">
      <x v="1213"/>
    </i>
    <i r="4">
      <x v="1214"/>
    </i>
    <i r="4">
      <x v="1215"/>
    </i>
    <i r="4">
      <x v="1216"/>
    </i>
    <i r="4">
      <x v="1217"/>
    </i>
    <i r="4">
      <x v="1219"/>
    </i>
    <i r="4">
      <x v="1220"/>
    </i>
    <i r="4">
      <x v="1221"/>
    </i>
    <i r="4">
      <x v="1223"/>
    </i>
    <i r="4">
      <x v="1224"/>
    </i>
    <i r="4">
      <x v="1225"/>
    </i>
    <i r="4">
      <x v="1226"/>
    </i>
    <i r="4">
      <x v="1227"/>
    </i>
    <i r="4">
      <x v="1228"/>
    </i>
    <i r="4">
      <x v="1229"/>
    </i>
    <i r="4">
      <x v="1231"/>
    </i>
    <i r="4">
      <x v="1232"/>
    </i>
    <i r="4">
      <x v="1235"/>
    </i>
    <i r="4">
      <x v="1236"/>
    </i>
    <i r="4">
      <x v="1237"/>
    </i>
    <i r="4">
      <x v="1239"/>
    </i>
    <i r="4">
      <x v="1240"/>
    </i>
    <i r="4">
      <x v="1241"/>
    </i>
    <i r="4">
      <x v="1245"/>
    </i>
    <i r="4">
      <x v="1246"/>
    </i>
    <i r="4">
      <x v="1248"/>
    </i>
    <i r="4">
      <x v="1249"/>
    </i>
    <i r="4">
      <x v="1251"/>
    </i>
    <i r="4">
      <x v="1252"/>
    </i>
    <i r="4">
      <x v="1253"/>
    </i>
    <i r="4">
      <x v="1255"/>
    </i>
    <i r="4">
      <x v="1258"/>
    </i>
    <i r="4">
      <x v="1260"/>
    </i>
    <i r="4">
      <x v="1261"/>
    </i>
    <i r="4">
      <x v="1262"/>
    </i>
    <i r="4">
      <x v="1263"/>
    </i>
    <i r="4">
      <x v="1264"/>
    </i>
    <i r="4">
      <x v="1265"/>
    </i>
    <i r="4">
      <x v="1267"/>
    </i>
    <i r="4">
      <x v="1268"/>
    </i>
    <i r="4">
      <x v="1269"/>
    </i>
    <i r="4">
      <x v="1270"/>
    </i>
    <i r="4">
      <x v="1271"/>
    </i>
    <i r="4">
      <x v="1272"/>
    </i>
    <i r="4">
      <x v="1274"/>
    </i>
    <i r="4">
      <x v="1275"/>
    </i>
    <i r="4">
      <x v="1276"/>
    </i>
    <i r="4">
      <x v="1277"/>
    </i>
    <i r="4">
      <x v="1278"/>
    </i>
    <i r="4">
      <x v="1279"/>
    </i>
    <i r="4">
      <x v="1280"/>
    </i>
    <i r="4">
      <x v="1281"/>
    </i>
    <i r="4">
      <x v="1284"/>
    </i>
    <i r="4">
      <x v="1286"/>
    </i>
    <i r="4">
      <x v="1288"/>
    </i>
    <i r="4">
      <x v="1289"/>
    </i>
    <i r="4">
      <x v="1290"/>
    </i>
    <i r="4">
      <x v="1292"/>
    </i>
    <i r="4">
      <x v="1293"/>
    </i>
    <i r="4">
      <x v="1295"/>
    </i>
    <i r="4">
      <x v="1296"/>
    </i>
    <i r="4">
      <x v="1297"/>
    </i>
    <i r="4">
      <x v="1299"/>
    </i>
    <i r="4">
      <x v="1300"/>
    </i>
    <i r="4">
      <x v="1301"/>
    </i>
    <i r="4">
      <x v="1302"/>
    </i>
    <i r="4">
      <x v="1303"/>
    </i>
    <i r="4">
      <x v="1304"/>
    </i>
    <i r="4">
      <x v="1306"/>
    </i>
    <i r="4">
      <x v="1307"/>
    </i>
    <i r="4">
      <x v="1308"/>
    </i>
    <i r="4">
      <x v="1310"/>
    </i>
    <i r="4">
      <x v="1311"/>
    </i>
    <i r="4">
      <x v="1313"/>
    </i>
    <i r="4">
      <x v="1314"/>
    </i>
    <i r="4">
      <x v="1316"/>
    </i>
    <i r="4">
      <x v="1319"/>
    </i>
    <i r="4">
      <x v="1320"/>
    </i>
    <i r="4">
      <x v="1322"/>
    </i>
    <i r="4">
      <x v="1324"/>
    </i>
    <i r="4">
      <x v="1325"/>
    </i>
    <i r="4">
      <x v="1327"/>
    </i>
    <i r="4">
      <x v="1328"/>
    </i>
    <i r="4">
      <x v="1329"/>
    </i>
    <i r="4">
      <x v="1330"/>
    </i>
    <i r="4">
      <x v="1331"/>
    </i>
    <i r="4">
      <x v="1332"/>
    </i>
    <i r="4">
      <x v="1333"/>
    </i>
    <i r="4">
      <x v="1334"/>
    </i>
    <i r="4">
      <x v="1336"/>
    </i>
    <i r="4">
      <x v="1338"/>
    </i>
    <i r="4">
      <x v="1339"/>
    </i>
    <i r="4">
      <x v="1340"/>
    </i>
    <i r="4">
      <x v="1341"/>
    </i>
    <i r="4">
      <x v="1342"/>
    </i>
    <i r="4">
      <x v="1344"/>
    </i>
    <i r="4">
      <x v="1345"/>
    </i>
    <i r="4">
      <x v="1346"/>
    </i>
    <i r="4">
      <x v="1348"/>
    </i>
    <i r="4">
      <x v="1349"/>
    </i>
    <i r="4">
      <x v="1350"/>
    </i>
    <i r="4">
      <x v="1352"/>
    </i>
    <i r="4">
      <x v="1353"/>
    </i>
    <i r="4">
      <x v="1354"/>
    </i>
    <i r="4">
      <x v="1355"/>
    </i>
    <i r="4">
      <x v="1356"/>
    </i>
    <i r="4">
      <x v="1357"/>
    </i>
    <i r="4">
      <x v="1358"/>
    </i>
    <i r="4">
      <x v="1359"/>
    </i>
    <i r="4">
      <x v="1361"/>
    </i>
    <i r="4">
      <x v="1362"/>
    </i>
    <i r="4">
      <x v="1363"/>
    </i>
    <i r="4">
      <x v="1364"/>
    </i>
    <i r="4">
      <x v="1365"/>
    </i>
    <i r="4">
      <x v="1366"/>
    </i>
    <i r="4">
      <x v="1368"/>
    </i>
    <i r="4">
      <x v="1370"/>
    </i>
    <i r="4">
      <x v="1371"/>
    </i>
    <i r="4">
      <x v="1372"/>
    </i>
    <i r="4">
      <x v="1373"/>
    </i>
    <i r="4">
      <x v="1376"/>
    </i>
    <i r="4">
      <x v="1377"/>
    </i>
    <i r="4">
      <x v="1380"/>
    </i>
    <i r="4">
      <x v="1381"/>
    </i>
    <i r="4">
      <x v="1382"/>
    </i>
    <i r="4">
      <x v="1385"/>
    </i>
    <i r="4">
      <x v="1386"/>
    </i>
    <i r="4">
      <x v="1387"/>
    </i>
    <i r="4">
      <x v="1388"/>
    </i>
    <i r="4">
      <x v="1389"/>
    </i>
    <i r="4">
      <x v="1390"/>
    </i>
    <i r="4">
      <x v="1391"/>
    </i>
    <i r="4">
      <x v="1394"/>
    </i>
    <i r="4">
      <x v="1396"/>
    </i>
    <i r="4">
      <x v="1400"/>
    </i>
    <i r="4">
      <x v="1401"/>
    </i>
    <i r="4">
      <x v="1402"/>
    </i>
    <i r="4">
      <x v="1403"/>
    </i>
    <i r="4">
      <x v="1406"/>
    </i>
    <i r="4">
      <x v="1407"/>
    </i>
    <i r="4">
      <x v="1408"/>
    </i>
    <i r="4">
      <x v="1411"/>
    </i>
    <i r="4">
      <x v="1412"/>
    </i>
    <i r="4">
      <x v="1413"/>
    </i>
    <i r="4">
      <x v="1416"/>
    </i>
    <i r="4">
      <x v="1417"/>
    </i>
    <i r="4">
      <x v="1418"/>
    </i>
    <i r="4">
      <x v="1419"/>
    </i>
    <i r="4">
      <x v="1420"/>
    </i>
    <i r="4">
      <x v="1421"/>
    </i>
    <i r="4">
      <x v="1422"/>
    </i>
    <i r="4">
      <x v="1424"/>
    </i>
    <i r="4">
      <x v="1425"/>
    </i>
    <i r="4">
      <x v="1427"/>
    </i>
    <i r="4">
      <x v="1428"/>
    </i>
    <i r="4">
      <x v="1429"/>
    </i>
    <i r="4">
      <x v="1431"/>
    </i>
    <i r="4">
      <x v="1432"/>
    </i>
    <i r="4">
      <x v="1433"/>
    </i>
    <i r="4">
      <x v="1435"/>
    </i>
    <i r="4">
      <x v="1436"/>
    </i>
    <i r="4">
      <x v="1439"/>
    </i>
    <i r="4">
      <x v="1440"/>
    </i>
    <i r="4">
      <x v="1444"/>
    </i>
    <i r="4">
      <x v="1446"/>
    </i>
    <i r="4">
      <x v="1447"/>
    </i>
    <i r="4">
      <x v="1448"/>
    </i>
    <i r="4">
      <x v="1449"/>
    </i>
    <i r="4">
      <x v="1451"/>
    </i>
    <i r="4">
      <x v="1455"/>
    </i>
    <i r="4">
      <x v="1456"/>
    </i>
    <i r="4">
      <x v="1459"/>
    </i>
    <i r="4">
      <x v="1460"/>
    </i>
    <i r="4">
      <x v="1461"/>
    </i>
    <i r="4">
      <x v="1462"/>
    </i>
    <i r="4">
      <x v="1464"/>
    </i>
    <i r="4">
      <x v="1465"/>
    </i>
    <i r="4">
      <x v="1468"/>
    </i>
    <i r="4">
      <x v="1469"/>
    </i>
    <i r="4">
      <x v="1470"/>
    </i>
    <i r="4">
      <x v="1471"/>
    </i>
    <i r="4">
      <x v="1472"/>
    </i>
    <i r="4">
      <x v="1473"/>
    </i>
    <i r="4">
      <x v="1475"/>
    </i>
    <i r="4">
      <x v="1476"/>
    </i>
    <i r="4">
      <x v="1477"/>
    </i>
    <i r="4">
      <x v="1479"/>
    </i>
    <i r="4">
      <x v="1480"/>
    </i>
    <i r="4">
      <x v="1482"/>
    </i>
    <i r="4">
      <x v="1483"/>
    </i>
    <i r="4">
      <x v="1485"/>
    </i>
    <i r="4">
      <x v="1486"/>
    </i>
    <i r="4">
      <x v="1488"/>
    </i>
    <i r="4">
      <x v="1489"/>
    </i>
    <i r="4">
      <x v="1490"/>
    </i>
    <i r="4">
      <x v="1492"/>
    </i>
    <i r="4">
      <x v="1493"/>
    </i>
    <i r="4">
      <x v="1494"/>
    </i>
    <i r="4">
      <x v="1495"/>
    </i>
    <i r="4">
      <x v="1496"/>
    </i>
    <i r="4">
      <x v="1498"/>
    </i>
    <i r="4">
      <x v="1499"/>
    </i>
    <i r="4">
      <x v="1500"/>
    </i>
    <i r="4">
      <x v="1501"/>
    </i>
    <i r="4">
      <x v="1502"/>
    </i>
    <i r="4">
      <x v="1503"/>
    </i>
    <i r="4">
      <x v="1506"/>
    </i>
    <i r="4">
      <x v="1507"/>
    </i>
    <i r="4">
      <x v="1508"/>
    </i>
    <i r="4">
      <x v="1526"/>
    </i>
    <i r="4">
      <x v="1531"/>
    </i>
    <i r="4">
      <x v="1533"/>
    </i>
    <i r="1">
      <x v="21"/>
      <x/>
      <x/>
      <x v="19"/>
    </i>
    <i r="4">
      <x v="29"/>
    </i>
    <i r="4">
      <x v="327"/>
    </i>
    <i r="4">
      <x v="433"/>
    </i>
    <i r="4">
      <x v="904"/>
    </i>
    <i r="4">
      <x v="1079"/>
    </i>
    <i r="4">
      <x v="1514"/>
    </i>
    <i r="4">
      <x v="1519"/>
    </i>
    <i r="4">
      <x v="1522"/>
    </i>
    <i r="4">
      <x v="1529"/>
    </i>
    <i r="1">
      <x v="22"/>
      <x/>
      <x/>
      <x v="20"/>
    </i>
    <i r="4">
      <x v="172"/>
    </i>
    <i r="4">
      <x v="255"/>
    </i>
    <i r="4">
      <x v="362"/>
    </i>
    <i r="4">
      <x v="517"/>
    </i>
    <i r="4">
      <x v="786"/>
    </i>
    <i r="4">
      <x v="834"/>
    </i>
    <i r="4">
      <x v="897"/>
    </i>
    <i r="4">
      <x v="912"/>
    </i>
    <i r="4">
      <x v="1047"/>
    </i>
    <i r="4">
      <x v="1069"/>
    </i>
    <i r="4">
      <x v="1445"/>
    </i>
    <i r="1">
      <x v="23"/>
      <x/>
      <x/>
      <x v="20"/>
    </i>
    <i r="4">
      <x v="834"/>
    </i>
    <i r="4">
      <x v="897"/>
    </i>
    <i r="1">
      <x v="24"/>
      <x/>
      <x/>
      <x v="22"/>
    </i>
    <i r="4">
      <x v="28"/>
    </i>
    <i r="4">
      <x v="100"/>
    </i>
    <i r="1">
      <x v="25"/>
      <x/>
      <x/>
      <x v="23"/>
    </i>
    <i r="1">
      <x v="26"/>
      <x/>
      <x/>
      <x v="24"/>
    </i>
    <i r="4">
      <x v="25"/>
    </i>
    <i r="4">
      <x v="58"/>
    </i>
    <i r="4">
      <x v="95"/>
    </i>
    <i r="4">
      <x v="111"/>
    </i>
    <i r="4">
      <x v="128"/>
    </i>
    <i r="4">
      <x v="226"/>
    </i>
    <i r="4">
      <x v="280"/>
    </i>
    <i r="4">
      <x v="338"/>
    </i>
    <i r="4">
      <x v="366"/>
    </i>
    <i r="4">
      <x v="427"/>
    </i>
    <i r="4">
      <x v="488"/>
    </i>
    <i r="4">
      <x v="552"/>
    </i>
    <i r="4">
      <x v="590"/>
    </i>
    <i r="4">
      <x v="610"/>
    </i>
    <i r="4">
      <x v="672"/>
    </i>
    <i r="4">
      <x v="785"/>
    </i>
    <i r="4">
      <x v="899"/>
    </i>
    <i r="4">
      <x v="934"/>
    </i>
    <i r="4">
      <x v="969"/>
    </i>
    <i r="4">
      <x v="1002"/>
    </i>
    <i r="4">
      <x v="1033"/>
    </i>
    <i r="4">
      <x v="1091"/>
    </i>
    <i r="4">
      <x v="1167"/>
    </i>
    <i r="4">
      <x v="1250"/>
    </i>
    <i r="4">
      <x v="1317"/>
    </i>
    <i r="4">
      <x v="1430"/>
    </i>
    <i r="4">
      <x v="1453"/>
    </i>
    <i r="4">
      <x v="1509"/>
    </i>
    <i r="4">
      <x v="1512"/>
    </i>
    <i r="4">
      <x v="1536"/>
    </i>
    <i r="1">
      <x v="27"/>
      <x/>
      <x/>
      <x v="27"/>
    </i>
    <i r="4">
      <x v="30"/>
    </i>
    <i r="4">
      <x v="31"/>
    </i>
    <i r="4">
      <x v="32"/>
    </i>
    <i r="4">
      <x v="33"/>
    </i>
    <i r="4">
      <x v="34"/>
    </i>
    <i r="4">
      <x v="35"/>
    </i>
    <i r="4">
      <x v="36"/>
    </i>
    <i r="4">
      <x v="37"/>
    </i>
    <i r="4">
      <x v="38"/>
    </i>
    <i r="4">
      <x v="39"/>
    </i>
    <i r="4">
      <x v="40"/>
    </i>
    <i r="4">
      <x v="43"/>
    </i>
    <i r="4">
      <x v="44"/>
    </i>
    <i r="4">
      <x v="45"/>
    </i>
    <i r="4">
      <x v="46"/>
    </i>
    <i r="4">
      <x v="47"/>
    </i>
    <i r="4">
      <x v="48"/>
    </i>
    <i r="4">
      <x v="49"/>
    </i>
    <i r="4">
      <x v="50"/>
    </i>
    <i r="4">
      <x v="54"/>
    </i>
    <i r="4">
      <x v="56"/>
    </i>
    <i r="4">
      <x v="57"/>
    </i>
    <i r="4">
      <x v="59"/>
    </i>
    <i r="4">
      <x v="60"/>
    </i>
    <i r="4">
      <x v="65"/>
    </i>
    <i r="4">
      <x v="66"/>
    </i>
    <i r="4">
      <x v="68"/>
    </i>
    <i r="4">
      <x v="73"/>
    </i>
    <i r="4">
      <x v="74"/>
    </i>
    <i r="4">
      <x v="77"/>
    </i>
    <i r="4">
      <x v="79"/>
    </i>
    <i r="4">
      <x v="84"/>
    </i>
    <i r="4">
      <x v="86"/>
    </i>
    <i r="4">
      <x v="88"/>
    </i>
    <i r="4">
      <x v="91"/>
    </i>
    <i r="4">
      <x v="97"/>
    </i>
    <i r="4">
      <x v="102"/>
    </i>
    <i r="4">
      <x v="103"/>
    </i>
    <i r="4">
      <x v="104"/>
    </i>
    <i r="4">
      <x v="106"/>
    </i>
    <i r="4">
      <x v="107"/>
    </i>
    <i r="4">
      <x v="112"/>
    </i>
    <i r="4">
      <x v="114"/>
    </i>
    <i r="4">
      <x v="117"/>
    </i>
    <i r="4">
      <x v="118"/>
    </i>
    <i r="4">
      <x v="122"/>
    </i>
    <i r="4">
      <x v="123"/>
    </i>
    <i r="4">
      <x v="124"/>
    </i>
    <i r="4">
      <x v="125"/>
    </i>
    <i r="4">
      <x v="126"/>
    </i>
    <i r="4">
      <x v="130"/>
    </i>
    <i r="4">
      <x v="133"/>
    </i>
    <i r="4">
      <x v="134"/>
    </i>
    <i r="4">
      <x v="136"/>
    </i>
    <i r="4">
      <x v="139"/>
    </i>
    <i r="4">
      <x v="142"/>
    </i>
    <i r="4">
      <x v="144"/>
    </i>
    <i r="4">
      <x v="149"/>
    </i>
    <i r="4">
      <x v="151"/>
    </i>
    <i r="4">
      <x v="153"/>
    </i>
    <i r="4">
      <x v="156"/>
    </i>
    <i r="4">
      <x v="158"/>
    </i>
    <i r="4">
      <x v="163"/>
    </i>
    <i r="4">
      <x v="171"/>
    </i>
    <i r="4">
      <x v="173"/>
    </i>
    <i r="4">
      <x v="177"/>
    </i>
    <i r="4">
      <x v="181"/>
    </i>
    <i r="4">
      <x v="189"/>
    </i>
    <i r="4">
      <x v="194"/>
    </i>
    <i r="4">
      <x v="196"/>
    </i>
    <i r="4">
      <x v="199"/>
    </i>
    <i r="4">
      <x v="203"/>
    </i>
    <i r="4">
      <x v="209"/>
    </i>
    <i r="4">
      <x v="213"/>
    </i>
    <i r="4">
      <x v="220"/>
    </i>
    <i r="4">
      <x v="227"/>
    </i>
    <i r="4">
      <x v="233"/>
    </i>
    <i r="4">
      <x v="236"/>
    </i>
    <i r="4">
      <x v="238"/>
    </i>
    <i r="4">
      <x v="239"/>
    </i>
    <i r="4">
      <x v="243"/>
    </i>
    <i r="4">
      <x v="247"/>
    </i>
    <i r="4">
      <x v="258"/>
    </i>
    <i r="4">
      <x v="266"/>
    </i>
    <i r="4">
      <x v="293"/>
    </i>
    <i r="4">
      <x v="308"/>
    </i>
    <i r="4">
      <x v="309"/>
    </i>
    <i r="4">
      <x v="311"/>
    </i>
    <i r="4">
      <x v="340"/>
    </i>
    <i r="4">
      <x v="343"/>
    </i>
    <i r="4">
      <x v="360"/>
    </i>
    <i r="4">
      <x v="364"/>
    </i>
    <i r="4">
      <x v="386"/>
    </i>
    <i r="4">
      <x v="390"/>
    </i>
    <i r="4">
      <x v="432"/>
    </i>
    <i r="4">
      <x v="470"/>
    </i>
    <i r="4">
      <x v="542"/>
    </i>
    <i r="4">
      <x v="573"/>
    </i>
    <i r="4">
      <x v="938"/>
    </i>
    <i r="4">
      <x v="970"/>
    </i>
    <i r="4">
      <x v="973"/>
    </i>
    <i r="4">
      <x v="980"/>
    </i>
    <i r="4">
      <x v="1008"/>
    </i>
    <i r="4">
      <x v="1051"/>
    </i>
    <i r="4">
      <x v="1102"/>
    </i>
    <i r="4">
      <x v="1130"/>
    </i>
    <i r="4">
      <x v="1183"/>
    </i>
    <i r="4">
      <x v="1190"/>
    </i>
    <i r="4">
      <x v="1206"/>
    </i>
    <i r="4">
      <x v="1312"/>
    </i>
    <i r="4">
      <x v="1315"/>
    </i>
    <i r="1">
      <x v="28"/>
      <x/>
      <x/>
      <x v="2"/>
    </i>
    <i r="4">
      <x v="8"/>
    </i>
    <i r="1">
      <x v="29"/>
      <x/>
      <x/>
      <x v="8"/>
    </i>
    <i r="1">
      <x v="30"/>
      <x/>
      <x/>
      <x v="2"/>
    </i>
    <i r="1">
      <x v="31"/>
      <x/>
      <x/>
      <x v="2"/>
    </i>
    <i r="4">
      <x v="8"/>
    </i>
    <i r="1">
      <x v="32"/>
      <x/>
      <x/>
      <x v="55"/>
    </i>
    <i r="1">
      <x v="33"/>
      <x/>
      <x/>
      <x v="2"/>
    </i>
    <i r="4">
      <x v="23"/>
    </i>
    <i r="4">
      <x v="80"/>
    </i>
    <i r="4">
      <x v="1523"/>
    </i>
    <i r="1">
      <x v="34"/>
      <x/>
      <x/>
      <x v="4"/>
    </i>
    <i r="4">
      <x v="81"/>
    </i>
    <i r="4">
      <x v="85"/>
    </i>
    <i r="4">
      <x v="1525"/>
    </i>
    <i r="1">
      <x v="35"/>
      <x/>
      <x/>
      <x v="8"/>
    </i>
    <i r="4">
      <x v="82"/>
    </i>
    <i r="4">
      <x v="1524"/>
    </i>
    <i r="1">
      <x v="36"/>
      <x/>
      <x/>
      <x v="20"/>
    </i>
    <i r="4">
      <x v="255"/>
    </i>
    <i r="4">
      <x v="834"/>
    </i>
    <i r="4">
      <x v="897"/>
    </i>
    <i r="1">
      <x v="37"/>
      <x/>
      <x/>
      <x v="2"/>
    </i>
    <i r="4">
      <x v="8"/>
    </i>
    <i r="1">
      <x v="38"/>
      <x/>
      <x/>
      <x v="314"/>
    </i>
    <i r="4">
      <x v="329"/>
    </i>
    <i r="4">
      <x v="369"/>
    </i>
    <i r="4">
      <x v="395"/>
    </i>
    <i r="4">
      <x v="397"/>
    </i>
    <i r="4">
      <x v="402"/>
    </i>
    <i r="4">
      <x v="407"/>
    </i>
    <i r="4">
      <x v="409"/>
    </i>
    <i r="4">
      <x v="439"/>
    </i>
    <i r="4">
      <x v="441"/>
    </i>
    <i r="4">
      <x v="444"/>
    </i>
    <i r="4">
      <x v="450"/>
    </i>
    <i r="4">
      <x v="452"/>
    </i>
    <i r="4">
      <x v="456"/>
    </i>
    <i r="4">
      <x v="482"/>
    </i>
    <i r="4">
      <x v="485"/>
    </i>
    <i r="4">
      <x v="495"/>
    </i>
    <i r="4">
      <x v="500"/>
    </i>
    <i r="4">
      <x v="502"/>
    </i>
    <i r="4">
      <x v="503"/>
    </i>
    <i r="4">
      <x v="505"/>
    </i>
    <i r="4">
      <x v="506"/>
    </i>
    <i r="4">
      <x v="523"/>
    </i>
    <i r="4">
      <x v="525"/>
    </i>
    <i r="4">
      <x v="527"/>
    </i>
    <i r="4">
      <x v="564"/>
    </i>
    <i r="4">
      <x v="567"/>
    </i>
    <i r="4">
      <x v="617"/>
    </i>
    <i r="4">
      <x v="620"/>
    </i>
    <i r="4">
      <x v="632"/>
    </i>
    <i r="4">
      <x v="634"/>
    </i>
    <i r="4">
      <x v="638"/>
    </i>
    <i r="4">
      <x v="640"/>
    </i>
    <i r="4">
      <x v="642"/>
    </i>
    <i r="4">
      <x v="668"/>
    </i>
    <i r="4">
      <x v="678"/>
    </i>
    <i r="4">
      <x v="695"/>
    </i>
    <i r="4">
      <x v="716"/>
    </i>
    <i r="4">
      <x v="733"/>
    </i>
    <i r="4">
      <x v="734"/>
    </i>
    <i r="4">
      <x v="736"/>
    </i>
    <i r="4">
      <x v="745"/>
    </i>
    <i r="4">
      <x v="755"/>
    </i>
    <i r="4">
      <x v="789"/>
    </i>
    <i r="4">
      <x v="813"/>
    </i>
    <i r="4">
      <x v="819"/>
    </i>
    <i r="4">
      <x v="825"/>
    </i>
    <i r="4">
      <x v="827"/>
    </i>
    <i r="4">
      <x v="838"/>
    </i>
    <i r="4">
      <x v="839"/>
    </i>
    <i r="4">
      <x v="872"/>
    </i>
    <i r="4">
      <x v="874"/>
    </i>
    <i r="4">
      <x v="875"/>
    </i>
    <i r="4">
      <x v="885"/>
    </i>
    <i r="4">
      <x v="887"/>
    </i>
    <i r="4">
      <x v="888"/>
    </i>
    <i r="4">
      <x v="890"/>
    </i>
    <i r="4">
      <x v="892"/>
    </i>
    <i r="4">
      <x v="893"/>
    </i>
    <i r="4">
      <x v="1035"/>
    </i>
    <i r="4">
      <x v="1374"/>
    </i>
    <i r="4">
      <x v="1375"/>
    </i>
    <i r="4">
      <x v="1423"/>
    </i>
    <i r="1">
      <x v="39"/>
      <x/>
      <x/>
      <x v="314"/>
    </i>
    <i r="4">
      <x v="316"/>
    </i>
    <i r="4">
      <x v="319"/>
    </i>
    <i r="4">
      <x v="323"/>
    </i>
    <i r="4">
      <x v="345"/>
    </i>
    <i r="4">
      <x v="350"/>
    </i>
    <i r="4">
      <x v="415"/>
    </i>
    <i r="4">
      <x v="423"/>
    </i>
    <i r="4">
      <x v="424"/>
    </i>
    <i r="4">
      <x v="435"/>
    </i>
    <i r="4">
      <x v="437"/>
    </i>
    <i r="4">
      <x v="442"/>
    </i>
    <i r="4">
      <x v="450"/>
    </i>
    <i r="4">
      <x v="452"/>
    </i>
    <i r="4">
      <x v="455"/>
    </i>
    <i r="4">
      <x v="456"/>
    </i>
    <i r="4">
      <x v="490"/>
    </i>
    <i r="4">
      <x v="493"/>
    </i>
    <i r="4">
      <x v="521"/>
    </i>
    <i r="4">
      <x v="524"/>
    </i>
    <i r="4">
      <x v="525"/>
    </i>
    <i r="4">
      <x v="526"/>
    </i>
    <i r="4">
      <x v="528"/>
    </i>
    <i r="4">
      <x v="536"/>
    </i>
    <i r="4">
      <x v="538"/>
    </i>
    <i r="4">
      <x v="561"/>
    </i>
    <i r="4">
      <x v="618"/>
    </i>
    <i r="4">
      <x v="636"/>
    </i>
    <i r="4">
      <x v="658"/>
    </i>
    <i r="4">
      <x v="660"/>
    </i>
    <i r="4">
      <x v="662"/>
    </i>
    <i r="4">
      <x v="665"/>
    </i>
    <i r="4">
      <x v="668"/>
    </i>
    <i r="4">
      <x v="670"/>
    </i>
    <i r="4">
      <x v="673"/>
    </i>
    <i r="4">
      <x v="676"/>
    </i>
    <i r="4">
      <x v="680"/>
    </i>
    <i r="4">
      <x v="683"/>
    </i>
    <i r="4">
      <x v="687"/>
    </i>
    <i r="4">
      <x v="693"/>
    </i>
    <i r="4">
      <x v="697"/>
    </i>
    <i r="4">
      <x v="701"/>
    </i>
    <i r="4">
      <x v="703"/>
    </i>
    <i r="4">
      <x v="708"/>
    </i>
    <i r="4">
      <x v="710"/>
    </i>
    <i r="4">
      <x v="712"/>
    </i>
    <i r="4">
      <x v="713"/>
    </i>
    <i r="4">
      <x v="714"/>
    </i>
    <i r="4">
      <x v="716"/>
    </i>
    <i r="4">
      <x v="717"/>
    </i>
    <i r="4">
      <x v="719"/>
    </i>
    <i r="4">
      <x v="721"/>
    </i>
    <i r="4">
      <x v="722"/>
    </i>
    <i r="4">
      <x v="727"/>
    </i>
    <i r="4">
      <x v="729"/>
    </i>
    <i r="4">
      <x v="730"/>
    </i>
    <i r="4">
      <x v="732"/>
    </i>
    <i r="4">
      <x v="737"/>
    </i>
    <i r="4">
      <x v="741"/>
    </i>
    <i r="4">
      <x v="743"/>
    </i>
    <i r="4">
      <x v="748"/>
    </i>
    <i r="4">
      <x v="751"/>
    </i>
    <i r="4">
      <x v="754"/>
    </i>
    <i r="4">
      <x v="755"/>
    </i>
    <i r="4">
      <x v="757"/>
    </i>
    <i r="4">
      <x v="758"/>
    </i>
    <i r="4">
      <x v="761"/>
    </i>
    <i r="4">
      <x v="762"/>
    </i>
    <i r="4">
      <x v="764"/>
    </i>
    <i r="4">
      <x v="766"/>
    </i>
    <i r="4">
      <x v="767"/>
    </i>
    <i r="4">
      <x v="769"/>
    </i>
    <i r="4">
      <x v="772"/>
    </i>
    <i r="4">
      <x v="775"/>
    </i>
    <i r="4">
      <x v="778"/>
    </i>
    <i r="4">
      <x v="782"/>
    </i>
    <i r="4">
      <x v="784"/>
    </i>
    <i r="4">
      <x v="795"/>
    </i>
    <i r="4">
      <x v="796"/>
    </i>
    <i r="4">
      <x v="801"/>
    </i>
    <i r="4">
      <x v="806"/>
    </i>
    <i r="4">
      <x v="807"/>
    </i>
    <i r="4">
      <x v="812"/>
    </i>
    <i r="4">
      <x v="813"/>
    </i>
    <i r="4">
      <x v="821"/>
    </i>
    <i r="4">
      <x v="841"/>
    </i>
    <i r="4">
      <x v="850"/>
    </i>
    <i r="4">
      <x v="852"/>
    </i>
    <i r="4">
      <x v="854"/>
    </i>
    <i r="4">
      <x v="863"/>
    </i>
    <i r="4">
      <x v="865"/>
    </i>
    <i r="4">
      <x v="867"/>
    </i>
    <i r="4">
      <x v="868"/>
    </i>
    <i r="4">
      <x v="873"/>
    </i>
    <i r="4">
      <x v="880"/>
    </i>
    <i r="4">
      <x v="886"/>
    </i>
    <i r="4">
      <x v="913"/>
    </i>
    <i r="4">
      <x v="1242"/>
    </i>
    <i r="4">
      <x v="1434"/>
    </i>
    <i r="4">
      <x v="1530"/>
    </i>
    <i r="1">
      <x v="40"/>
      <x/>
      <x/>
      <x v="315"/>
    </i>
    <i r="4">
      <x v="317"/>
    </i>
    <i r="4">
      <x v="318"/>
    </i>
    <i r="4">
      <x v="320"/>
    </i>
    <i r="4">
      <x v="321"/>
    </i>
    <i r="4">
      <x v="322"/>
    </i>
    <i r="4">
      <x v="324"/>
    </i>
    <i r="4">
      <x v="325"/>
    </i>
    <i r="4">
      <x v="328"/>
    </i>
    <i r="4">
      <x v="330"/>
    </i>
    <i r="4">
      <x v="331"/>
    </i>
    <i r="4">
      <x v="344"/>
    </i>
    <i r="4">
      <x v="346"/>
    </i>
    <i r="4">
      <x v="348"/>
    </i>
    <i r="4">
      <x v="349"/>
    </i>
    <i r="4">
      <x v="351"/>
    </i>
    <i r="4">
      <x v="352"/>
    </i>
    <i r="4">
      <x v="368"/>
    </i>
    <i r="4">
      <x v="370"/>
    </i>
    <i r="4">
      <x v="373"/>
    </i>
    <i r="4">
      <x v="394"/>
    </i>
    <i r="4">
      <x v="396"/>
    </i>
    <i r="4">
      <x v="398"/>
    </i>
    <i r="4">
      <x v="401"/>
    </i>
    <i r="4">
      <x v="403"/>
    </i>
    <i r="4">
      <x v="404"/>
    </i>
    <i r="4">
      <x v="405"/>
    </i>
    <i r="4">
      <x v="408"/>
    </i>
    <i r="4">
      <x v="410"/>
    </i>
    <i r="4">
      <x v="411"/>
    </i>
    <i r="4">
      <x v="412"/>
    </i>
    <i r="4">
      <x v="416"/>
    </i>
    <i r="4">
      <x v="417"/>
    </i>
    <i r="4">
      <x v="421"/>
    </i>
    <i r="4">
      <x v="426"/>
    </i>
    <i r="4">
      <x v="434"/>
    </i>
    <i r="4">
      <x v="436"/>
    </i>
    <i r="4">
      <x v="438"/>
    </i>
    <i r="4">
      <x v="440"/>
    </i>
    <i r="4">
      <x v="443"/>
    </i>
    <i r="4">
      <x v="445"/>
    </i>
    <i r="4">
      <x v="446"/>
    </i>
    <i r="4">
      <x v="449"/>
    </i>
    <i r="4">
      <x v="451"/>
    </i>
    <i r="4">
      <x v="453"/>
    </i>
    <i r="4">
      <x v="457"/>
    </i>
    <i r="4">
      <x v="458"/>
    </i>
    <i r="4">
      <x v="481"/>
    </i>
    <i r="4">
      <x v="483"/>
    </i>
    <i r="4">
      <x v="484"/>
    </i>
    <i r="4">
      <x v="486"/>
    </i>
    <i r="4">
      <x v="489"/>
    </i>
    <i r="4">
      <x v="491"/>
    </i>
    <i r="4">
      <x v="494"/>
    </i>
    <i r="4">
      <x v="496"/>
    </i>
    <i r="4">
      <x v="497"/>
    </i>
    <i r="4">
      <x v="501"/>
    </i>
    <i r="4">
      <x v="504"/>
    </i>
    <i r="4">
      <x v="507"/>
    </i>
    <i r="4">
      <x v="508"/>
    </i>
    <i r="4">
      <x v="520"/>
    </i>
    <i r="4">
      <x v="522"/>
    </i>
    <i r="4">
      <x v="535"/>
    </i>
    <i r="4">
      <x v="560"/>
    </i>
    <i r="4">
      <x v="565"/>
    </i>
    <i r="4">
      <x v="566"/>
    </i>
    <i r="4">
      <x v="568"/>
    </i>
    <i r="4">
      <x v="569"/>
    </i>
    <i r="4">
      <x v="619"/>
    </i>
    <i r="4">
      <x v="621"/>
    </i>
    <i r="4">
      <x v="623"/>
    </i>
    <i r="4">
      <x v="630"/>
    </i>
    <i r="4">
      <x v="637"/>
    </i>
    <i r="4">
      <x v="639"/>
    </i>
    <i r="4">
      <x v="641"/>
    </i>
    <i r="4">
      <x v="643"/>
    </i>
    <i r="4">
      <x v="644"/>
    </i>
    <i r="4">
      <x v="645"/>
    </i>
    <i r="4">
      <x v="656"/>
    </i>
    <i r="4">
      <x v="661"/>
    </i>
    <i r="4">
      <x v="664"/>
    </i>
    <i r="4">
      <x v="666"/>
    </i>
    <i r="4">
      <x v="669"/>
    </i>
    <i r="4">
      <x v="671"/>
    </i>
    <i r="4">
      <x v="675"/>
    </i>
    <i r="4">
      <x v="677"/>
    </i>
    <i r="4">
      <x v="679"/>
    </i>
    <i r="4">
      <x v="681"/>
    </i>
    <i r="4">
      <x v="682"/>
    </i>
    <i r="4">
      <x v="684"/>
    </i>
    <i r="4">
      <x v="688"/>
    </i>
    <i r="4">
      <x v="691"/>
    </i>
    <i r="4">
      <x v="696"/>
    </i>
    <i r="4">
      <x v="698"/>
    </i>
    <i r="4">
      <x v="702"/>
    </i>
    <i r="4">
      <x v="704"/>
    </i>
    <i r="4">
      <x v="706"/>
    </i>
    <i r="4">
      <x v="707"/>
    </i>
    <i r="4">
      <x v="709"/>
    </i>
    <i r="4">
      <x v="715"/>
    </i>
    <i r="4">
      <x v="718"/>
    </i>
    <i r="4">
      <x v="720"/>
    </i>
    <i r="4">
      <x v="723"/>
    </i>
    <i r="4">
      <x v="728"/>
    </i>
    <i r="4">
      <x v="731"/>
    </i>
    <i r="4">
      <x v="735"/>
    </i>
    <i r="4">
      <x v="740"/>
    </i>
    <i r="4">
      <x v="744"/>
    </i>
    <i r="4">
      <x v="746"/>
    </i>
    <i r="4">
      <x v="749"/>
    </i>
    <i r="4">
      <x v="752"/>
    </i>
    <i r="4">
      <x v="756"/>
    </i>
    <i r="4">
      <x v="760"/>
    </i>
    <i r="4">
      <x v="763"/>
    </i>
    <i r="4">
      <x v="765"/>
    </i>
    <i r="4">
      <x v="768"/>
    </i>
    <i r="4">
      <x v="773"/>
    </i>
    <i r="4">
      <x v="774"/>
    </i>
    <i r="4">
      <x v="783"/>
    </i>
    <i r="4">
      <x v="794"/>
    </i>
    <i r="4">
      <x v="797"/>
    </i>
    <i r="4">
      <x v="808"/>
    </i>
    <i r="4">
      <x v="811"/>
    </i>
    <i r="4">
      <x v="816"/>
    </i>
    <i r="4">
      <x v="818"/>
    </i>
    <i r="4">
      <x v="820"/>
    </i>
    <i r="4">
      <x v="822"/>
    </i>
    <i r="4">
      <x v="840"/>
    </i>
    <i r="4">
      <x v="842"/>
    </i>
    <i r="4">
      <x v="851"/>
    </i>
    <i r="4">
      <x v="853"/>
    </i>
    <i r="4">
      <x v="855"/>
    </i>
    <i r="4">
      <x v="866"/>
    </i>
    <i r="4">
      <x v="869"/>
    </i>
    <i r="4">
      <x v="871"/>
    </i>
    <i r="4">
      <x v="889"/>
    </i>
    <i r="4">
      <x v="891"/>
    </i>
    <i r="4">
      <x v="1243"/>
    </i>
    <i r="4">
      <x v="1244"/>
    </i>
    <i r="4">
      <x v="1532"/>
    </i>
    <i r="1">
      <x v="41"/>
      <x/>
      <x/>
      <x v="314"/>
    </i>
    <i r="4">
      <x v="514"/>
    </i>
    <i r="1">
      <x v="42"/>
      <x/>
      <x/>
      <x v="551"/>
    </i>
    <i r="1">
      <x v="43"/>
      <x/>
      <x/>
      <x v="2"/>
    </i>
    <i r="4">
      <x v="8"/>
    </i>
    <i>
      <x v="1"/>
      <x/>
      <x/>
      <x/>
      <x/>
    </i>
    <i r="1">
      <x v="2"/>
      <x/>
      <x/>
      <x v="2"/>
    </i>
  </rowItems>
  <colItems count="1">
    <i/>
  </colItems>
  <pivotTableStyleInfo name="PivotTable Style 1" showRowHeaders="0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6547"/>
  <sheetViews>
    <sheetView zoomScaleNormal="100" workbookViewId="0">
      <pane ySplit="10" topLeftCell="A11" activePane="bottomLeft" state="frozen"/>
      <selection pane="bottomLeft" activeCell="D10" sqref="D10"/>
    </sheetView>
  </sheetViews>
  <sheetFormatPr defaultColWidth="8.7109375" defaultRowHeight="12.75" x14ac:dyDescent="0.2"/>
  <cols>
    <col min="1" max="1" width="14.42578125" customWidth="1"/>
    <col min="2" max="2" width="18.42578125" customWidth="1"/>
    <col min="3" max="4" width="13.42578125" customWidth="1"/>
    <col min="5" max="7" width="15.42578125" customWidth="1"/>
    <col min="8" max="8" width="9.42578125" customWidth="1"/>
    <col min="9" max="9" width="22.42578125" customWidth="1"/>
    <col min="10" max="10" width="14.85546875" customWidth="1"/>
    <col min="11" max="11" width="11.42578125" customWidth="1"/>
    <col min="12" max="12" width="18.42578125" customWidth="1"/>
    <col min="13" max="13" width="17.42578125" customWidth="1"/>
    <col min="14" max="14" width="12.85546875" customWidth="1"/>
    <col min="15" max="15" width="8.42578125" customWidth="1"/>
    <col min="16" max="16" width="9.42578125" customWidth="1"/>
    <col min="17" max="17" width="10" customWidth="1"/>
    <col min="18" max="18" width="9.140625" customWidth="1"/>
    <col min="19" max="21" width="9.42578125" customWidth="1"/>
    <col min="22" max="22" width="10.85546875" customWidth="1"/>
    <col min="23" max="23" width="9.42578125" customWidth="1"/>
    <col min="24" max="24" width="9" customWidth="1"/>
    <col min="25" max="25" width="12" customWidth="1"/>
    <col min="26" max="27" width="9.42578125" customWidth="1"/>
    <col min="28" max="28" width="31.85546875" customWidth="1"/>
    <col min="29" max="29" width="10.42578125" customWidth="1"/>
    <col min="30" max="30" width="13.42578125" customWidth="1"/>
    <col min="31" max="31" width="11.42578125" customWidth="1"/>
    <col min="32" max="32" width="23.42578125" customWidth="1"/>
    <col min="33" max="33" width="13" customWidth="1"/>
    <col min="34" max="34" width="12" customWidth="1"/>
    <col min="35" max="35" width="12.42578125" customWidth="1"/>
    <col min="36" max="36" width="13.140625" customWidth="1"/>
    <col min="37" max="37" width="19.42578125" customWidth="1"/>
    <col min="1023" max="1025" width="11.42578125" customWidth="1"/>
  </cols>
  <sheetData>
    <row r="1" spans="1:37" x14ac:dyDescent="0.2">
      <c r="A1" s="1" t="s">
        <v>0</v>
      </c>
      <c r="B1" s="2" t="s">
        <v>720</v>
      </c>
    </row>
    <row r="2" spans="1:37" x14ac:dyDescent="0.2">
      <c r="A2" s="1" t="s">
        <v>1</v>
      </c>
      <c r="B2" s="2">
        <v>46091.350470243058</v>
      </c>
    </row>
    <row r="3" spans="1:37" x14ac:dyDescent="0.2">
      <c r="A3" s="1" t="s">
        <v>2</v>
      </c>
      <c r="B3" s="2">
        <v>46087.351902708331</v>
      </c>
    </row>
    <row r="4" spans="1:37" x14ac:dyDescent="0.2">
      <c r="A4" s="1" t="s">
        <v>3</v>
      </c>
      <c r="B4" s="2">
        <v>46087.485891203702</v>
      </c>
    </row>
    <row r="5" spans="1:37" x14ac:dyDescent="0.2">
      <c r="A5" s="1" t="s">
        <v>4</v>
      </c>
      <c r="B5" s="2" t="s">
        <v>721</v>
      </c>
    </row>
    <row r="6" spans="1:37" x14ac:dyDescent="0.2">
      <c r="A6" s="1" t="s">
        <v>5</v>
      </c>
      <c r="B6" s="2" t="s">
        <v>6</v>
      </c>
    </row>
    <row r="7" spans="1:37" x14ac:dyDescent="0.2">
      <c r="A7" s="1" t="s">
        <v>7</v>
      </c>
      <c r="B7" s="2" t="b">
        <f>TRUE()</f>
        <v>1</v>
      </c>
    </row>
    <row r="8" spans="1:37" x14ac:dyDescent="0.2">
      <c r="A8" s="1" t="s">
        <v>8</v>
      </c>
      <c r="B8" s="2" t="s">
        <v>722</v>
      </c>
    </row>
    <row r="9" spans="1:37" x14ac:dyDescent="0.2">
      <c r="A9" s="1" t="s">
        <v>9</v>
      </c>
      <c r="B9" s="2" t="s">
        <v>723</v>
      </c>
    </row>
    <row r="10" spans="1:37" ht="27.75" x14ac:dyDescent="0.2">
      <c r="A10" s="3" t="s">
        <v>10</v>
      </c>
      <c r="B10" s="3" t="s">
        <v>11</v>
      </c>
      <c r="C10" s="3" t="s">
        <v>12</v>
      </c>
      <c r="D10" s="3" t="s">
        <v>510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  <c r="S10" s="3" t="s">
        <v>27</v>
      </c>
      <c r="T10" s="3" t="s">
        <v>28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33</v>
      </c>
      <c r="Z10" s="3" t="s">
        <v>34</v>
      </c>
      <c r="AA10" s="3" t="s">
        <v>35</v>
      </c>
      <c r="AB10" s="3" t="s">
        <v>36</v>
      </c>
      <c r="AC10" s="3" t="s">
        <v>37</v>
      </c>
      <c r="AD10" s="3" t="s">
        <v>38</v>
      </c>
      <c r="AE10" s="3" t="s">
        <v>39</v>
      </c>
      <c r="AF10" s="3" t="s">
        <v>40</v>
      </c>
      <c r="AG10" s="3" t="s">
        <v>41</v>
      </c>
      <c r="AH10" s="3" t="s">
        <v>724</v>
      </c>
      <c r="AI10" s="3" t="s">
        <v>725</v>
      </c>
      <c r="AJ10" s="3" t="s">
        <v>42</v>
      </c>
      <c r="AK10" s="3" t="s">
        <v>43</v>
      </c>
    </row>
    <row r="11" spans="1:37" x14ac:dyDescent="0.2">
      <c r="A11" s="4" t="s">
        <v>726</v>
      </c>
      <c r="B11" s="4" t="s">
        <v>727</v>
      </c>
      <c r="C11" s="4" t="s">
        <v>728</v>
      </c>
      <c r="D11" s="4" t="s">
        <v>729</v>
      </c>
      <c r="E11" s="4"/>
      <c r="I11" s="2">
        <v>46087.351902708331</v>
      </c>
      <c r="J11" s="4" t="s">
        <v>44</v>
      </c>
      <c r="K11" s="4">
        <v>0</v>
      </c>
      <c r="L11" s="4">
        <v>-84.043760000000006</v>
      </c>
      <c r="M11" s="4">
        <v>9.9367800000000006</v>
      </c>
      <c r="N11" s="4" t="s">
        <v>730</v>
      </c>
      <c r="O11" s="4" t="b">
        <v>1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1</v>
      </c>
      <c r="Y11" s="4" t="b">
        <v>1</v>
      </c>
    </row>
    <row r="12" spans="1:37" x14ac:dyDescent="0.2">
      <c r="A12" s="4" t="s">
        <v>726</v>
      </c>
      <c r="B12" s="4" t="s">
        <v>727</v>
      </c>
      <c r="C12" s="4" t="s">
        <v>728</v>
      </c>
      <c r="D12" s="4" t="s">
        <v>729</v>
      </c>
      <c r="I12" s="2">
        <v>46087.351902708331</v>
      </c>
      <c r="J12" s="4" t="s">
        <v>45</v>
      </c>
      <c r="AB12" s="4" t="s">
        <v>731</v>
      </c>
      <c r="AC12" s="4" t="s">
        <v>732</v>
      </c>
      <c r="AD12" s="4"/>
      <c r="AE12" s="4" t="s">
        <v>733</v>
      </c>
      <c r="AH12" s="4">
        <v>1</v>
      </c>
      <c r="AI12" s="4" t="s">
        <v>734</v>
      </c>
      <c r="AJ12" s="4" t="s">
        <v>735</v>
      </c>
    </row>
    <row r="13" spans="1:37" x14ac:dyDescent="0.2">
      <c r="A13" s="4" t="s">
        <v>726</v>
      </c>
      <c r="B13" s="4" t="s">
        <v>727</v>
      </c>
      <c r="C13" s="4" t="s">
        <v>728</v>
      </c>
      <c r="D13" s="4" t="s">
        <v>729</v>
      </c>
      <c r="I13" s="2">
        <v>46087.351902708331</v>
      </c>
      <c r="J13" s="4" t="s">
        <v>45</v>
      </c>
      <c r="O13" s="4" t="b">
        <v>1</v>
      </c>
      <c r="AB13" s="4" t="s">
        <v>179</v>
      </c>
      <c r="AC13" s="4" t="s">
        <v>736</v>
      </c>
      <c r="AD13" s="4"/>
      <c r="AE13" s="4" t="s">
        <v>733</v>
      </c>
      <c r="AH13" s="4">
        <v>1</v>
      </c>
      <c r="AI13" s="4" t="s">
        <v>734</v>
      </c>
      <c r="AJ13" s="4" t="s">
        <v>735</v>
      </c>
    </row>
    <row r="14" spans="1:37" x14ac:dyDescent="0.2">
      <c r="A14" s="4" t="s">
        <v>726</v>
      </c>
      <c r="B14" s="4" t="s">
        <v>727</v>
      </c>
      <c r="C14" s="4" t="s">
        <v>728</v>
      </c>
      <c r="D14" s="4" t="s">
        <v>729</v>
      </c>
      <c r="I14" s="2">
        <v>46087.351902719907</v>
      </c>
      <c r="J14" s="4" t="s">
        <v>737</v>
      </c>
      <c r="N14" s="4" t="s">
        <v>738</v>
      </c>
      <c r="AK14" s="4" t="s">
        <v>739</v>
      </c>
    </row>
    <row r="15" spans="1:37" x14ac:dyDescent="0.2">
      <c r="A15" s="4" t="s">
        <v>726</v>
      </c>
      <c r="B15" s="4" t="s">
        <v>727</v>
      </c>
      <c r="C15" s="4" t="s">
        <v>728</v>
      </c>
      <c r="D15" s="4" t="s">
        <v>729</v>
      </c>
      <c r="I15" s="2">
        <v>46087.351902893519</v>
      </c>
      <c r="J15" s="4" t="s">
        <v>737</v>
      </c>
      <c r="N15" s="4" t="s">
        <v>740</v>
      </c>
      <c r="AK15" s="4" t="s">
        <v>741</v>
      </c>
    </row>
    <row r="16" spans="1:37" x14ac:dyDescent="0.2">
      <c r="A16" s="4" t="s">
        <v>726</v>
      </c>
      <c r="B16" s="4" t="s">
        <v>727</v>
      </c>
      <c r="C16" s="4" t="s">
        <v>728</v>
      </c>
      <c r="D16" s="4" t="s">
        <v>729</v>
      </c>
      <c r="I16" s="2">
        <v>46087.351902893519</v>
      </c>
      <c r="J16" s="4" t="s">
        <v>737</v>
      </c>
      <c r="N16" s="4" t="s">
        <v>742</v>
      </c>
      <c r="AK16" s="4" t="s">
        <v>743</v>
      </c>
    </row>
    <row r="17" spans="1:37" x14ac:dyDescent="0.2">
      <c r="A17" s="4" t="s">
        <v>726</v>
      </c>
      <c r="B17" s="4" t="s">
        <v>727</v>
      </c>
      <c r="C17" s="4" t="s">
        <v>728</v>
      </c>
      <c r="D17" s="4" t="s">
        <v>729</v>
      </c>
      <c r="I17" s="2">
        <v>46087.351902893519</v>
      </c>
      <c r="J17" s="4" t="s">
        <v>45</v>
      </c>
      <c r="AB17" s="4" t="s">
        <v>744</v>
      </c>
      <c r="AC17" s="4" t="s">
        <v>745</v>
      </c>
      <c r="AD17" s="4"/>
      <c r="AE17" s="4" t="s">
        <v>733</v>
      </c>
      <c r="AH17" s="4">
        <v>6</v>
      </c>
      <c r="AI17" s="4" t="s">
        <v>734</v>
      </c>
      <c r="AJ17" s="4" t="s">
        <v>735</v>
      </c>
    </row>
    <row r="18" spans="1:37" x14ac:dyDescent="0.2">
      <c r="A18" s="4" t="s">
        <v>726</v>
      </c>
      <c r="B18" s="4" t="s">
        <v>727</v>
      </c>
      <c r="C18" s="4" t="s">
        <v>728</v>
      </c>
      <c r="D18" s="4" t="s">
        <v>729</v>
      </c>
      <c r="I18" s="2">
        <v>46087.351902939816</v>
      </c>
      <c r="J18" s="4" t="s">
        <v>44</v>
      </c>
      <c r="K18" s="4">
        <v>0</v>
      </c>
      <c r="L18" s="4">
        <v>-84.043760000000006</v>
      </c>
      <c r="M18" s="4">
        <v>9.9367800000000006</v>
      </c>
      <c r="N18" s="4" t="s">
        <v>746</v>
      </c>
      <c r="O18" s="4" t="b">
        <v>1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1</v>
      </c>
      <c r="Y18" s="4" t="b">
        <v>1</v>
      </c>
    </row>
    <row r="19" spans="1:37" x14ac:dyDescent="0.2">
      <c r="A19" s="4" t="s">
        <v>726</v>
      </c>
      <c r="B19" s="4" t="s">
        <v>727</v>
      </c>
      <c r="C19" s="4" t="s">
        <v>728</v>
      </c>
      <c r="D19" s="4" t="s">
        <v>729</v>
      </c>
      <c r="I19" s="2">
        <v>46087.351902939816</v>
      </c>
      <c r="J19" s="4" t="s">
        <v>737</v>
      </c>
      <c r="N19" s="4" t="s">
        <v>747</v>
      </c>
      <c r="AK19" s="4" t="s">
        <v>748</v>
      </c>
    </row>
    <row r="20" spans="1:37" x14ac:dyDescent="0.2">
      <c r="A20" s="4" t="s">
        <v>726</v>
      </c>
      <c r="B20" s="4" t="s">
        <v>727</v>
      </c>
      <c r="C20" s="4" t="s">
        <v>728</v>
      </c>
      <c r="D20" s="4" t="s">
        <v>729</v>
      </c>
      <c r="I20" s="2">
        <v>46087.351902939816</v>
      </c>
      <c r="J20" s="4" t="s">
        <v>45</v>
      </c>
      <c r="AB20" s="4" t="s">
        <v>749</v>
      </c>
      <c r="AC20" s="4" t="s">
        <v>750</v>
      </c>
      <c r="AD20" s="4"/>
      <c r="AE20" s="4" t="s">
        <v>733</v>
      </c>
      <c r="AH20" s="4">
        <v>1</v>
      </c>
      <c r="AI20" s="4" t="s">
        <v>734</v>
      </c>
      <c r="AJ20" s="4" t="s">
        <v>735</v>
      </c>
    </row>
    <row r="21" spans="1:37" x14ac:dyDescent="0.2">
      <c r="A21" s="4" t="s">
        <v>726</v>
      </c>
      <c r="B21" s="4" t="s">
        <v>727</v>
      </c>
      <c r="C21" s="4" t="s">
        <v>728</v>
      </c>
      <c r="D21" s="4" t="s">
        <v>729</v>
      </c>
      <c r="I21" s="2">
        <v>46087.351903171293</v>
      </c>
      <c r="J21" s="4" t="s">
        <v>737</v>
      </c>
      <c r="N21" s="4" t="s">
        <v>751</v>
      </c>
      <c r="AK21" s="4" t="s">
        <v>752</v>
      </c>
    </row>
    <row r="22" spans="1:37" x14ac:dyDescent="0.2">
      <c r="A22" s="4" t="s">
        <v>726</v>
      </c>
      <c r="B22" s="4" t="s">
        <v>727</v>
      </c>
      <c r="C22" s="4" t="s">
        <v>728</v>
      </c>
      <c r="D22" s="4" t="s">
        <v>729</v>
      </c>
      <c r="I22" s="2">
        <v>46087.351903171293</v>
      </c>
      <c r="J22" s="4" t="s">
        <v>45</v>
      </c>
      <c r="AB22" s="4" t="s">
        <v>753</v>
      </c>
      <c r="AC22" s="4" t="s">
        <v>754</v>
      </c>
      <c r="AD22" s="4"/>
      <c r="AE22" s="4" t="s">
        <v>733</v>
      </c>
      <c r="AH22" s="4">
        <v>1</v>
      </c>
      <c r="AI22" s="4" t="s">
        <v>734</v>
      </c>
      <c r="AJ22" s="4" t="s">
        <v>735</v>
      </c>
    </row>
    <row r="23" spans="1:37" x14ac:dyDescent="0.2">
      <c r="A23" s="4" t="s">
        <v>726</v>
      </c>
      <c r="B23" s="4" t="s">
        <v>727</v>
      </c>
      <c r="C23" s="4" t="s">
        <v>728</v>
      </c>
      <c r="D23" s="4" t="s">
        <v>729</v>
      </c>
      <c r="I23" s="2">
        <v>46087.35190321759</v>
      </c>
      <c r="J23" s="4" t="s">
        <v>45</v>
      </c>
      <c r="AB23" s="4" t="s">
        <v>755</v>
      </c>
      <c r="AC23" s="4" t="s">
        <v>756</v>
      </c>
      <c r="AD23" s="4"/>
      <c r="AE23" s="4" t="s">
        <v>733</v>
      </c>
      <c r="AH23" s="4">
        <v>8</v>
      </c>
      <c r="AI23" s="4" t="s">
        <v>734</v>
      </c>
      <c r="AJ23" s="4" t="s">
        <v>735</v>
      </c>
    </row>
    <row r="24" spans="1:37" x14ac:dyDescent="0.2">
      <c r="A24" s="4" t="s">
        <v>726</v>
      </c>
      <c r="B24" s="4" t="s">
        <v>727</v>
      </c>
      <c r="C24" s="4" t="s">
        <v>728</v>
      </c>
      <c r="D24" s="4" t="s">
        <v>729</v>
      </c>
      <c r="I24" s="2">
        <v>46087.35190321759</v>
      </c>
      <c r="J24" s="4" t="s">
        <v>45</v>
      </c>
      <c r="AB24" s="4" t="s">
        <v>757</v>
      </c>
      <c r="AC24" s="4" t="s">
        <v>758</v>
      </c>
      <c r="AD24" s="4"/>
      <c r="AE24" s="4" t="s">
        <v>733</v>
      </c>
      <c r="AH24" s="4">
        <v>1</v>
      </c>
      <c r="AI24" s="4" t="s">
        <v>734</v>
      </c>
      <c r="AJ24" s="4" t="s">
        <v>735</v>
      </c>
    </row>
    <row r="25" spans="1:37" x14ac:dyDescent="0.2">
      <c r="A25" s="4" t="s">
        <v>726</v>
      </c>
      <c r="B25" s="4" t="s">
        <v>727</v>
      </c>
      <c r="C25" s="4" t="s">
        <v>728</v>
      </c>
      <c r="D25" s="4" t="s">
        <v>729</v>
      </c>
      <c r="I25" s="2">
        <v>46087.351903391202</v>
      </c>
      <c r="J25" s="4" t="s">
        <v>737</v>
      </c>
      <c r="N25" s="4" t="s">
        <v>759</v>
      </c>
      <c r="AK25" s="4" t="s">
        <v>760</v>
      </c>
    </row>
    <row r="26" spans="1:37" x14ac:dyDescent="0.2">
      <c r="A26" s="4" t="s">
        <v>726</v>
      </c>
      <c r="B26" s="4" t="s">
        <v>727</v>
      </c>
      <c r="C26" s="4" t="s">
        <v>728</v>
      </c>
      <c r="D26" s="4" t="s">
        <v>729</v>
      </c>
      <c r="I26" s="2">
        <v>46087.351903391202</v>
      </c>
      <c r="J26" s="4" t="s">
        <v>737</v>
      </c>
      <c r="N26" s="4" t="s">
        <v>761</v>
      </c>
      <c r="AK26" s="4" t="s">
        <v>762</v>
      </c>
    </row>
    <row r="27" spans="1:37" x14ac:dyDescent="0.2">
      <c r="A27" s="4" t="s">
        <v>726</v>
      </c>
      <c r="B27" s="4" t="s">
        <v>727</v>
      </c>
      <c r="C27" s="4" t="s">
        <v>728</v>
      </c>
      <c r="D27" s="4" t="s">
        <v>729</v>
      </c>
      <c r="I27" s="2">
        <v>46087.351903483795</v>
      </c>
      <c r="J27" s="4" t="s">
        <v>45</v>
      </c>
      <c r="AB27" s="4" t="s">
        <v>763</v>
      </c>
      <c r="AC27" s="4" t="s">
        <v>764</v>
      </c>
      <c r="AD27" s="4"/>
      <c r="AE27" s="4" t="s">
        <v>733</v>
      </c>
      <c r="AH27" s="4">
        <v>-1</v>
      </c>
      <c r="AI27" s="4" t="s">
        <v>734</v>
      </c>
      <c r="AJ27" s="4" t="s">
        <v>735</v>
      </c>
    </row>
    <row r="28" spans="1:37" x14ac:dyDescent="0.2">
      <c r="A28" s="4" t="s">
        <v>726</v>
      </c>
      <c r="B28" s="4" t="s">
        <v>727</v>
      </c>
      <c r="C28" s="4" t="s">
        <v>728</v>
      </c>
      <c r="D28" s="4" t="s">
        <v>729</v>
      </c>
      <c r="I28" s="2">
        <v>46087.351903483795</v>
      </c>
      <c r="J28" s="4" t="s">
        <v>45</v>
      </c>
      <c r="AB28" s="4" t="s">
        <v>765</v>
      </c>
      <c r="AC28" s="4" t="s">
        <v>766</v>
      </c>
      <c r="AD28" s="4"/>
      <c r="AE28" s="4" t="s">
        <v>733</v>
      </c>
      <c r="AH28" s="4">
        <v>126</v>
      </c>
      <c r="AI28" s="4" t="s">
        <v>734</v>
      </c>
      <c r="AJ28" s="4" t="s">
        <v>735</v>
      </c>
    </row>
    <row r="29" spans="1:37" x14ac:dyDescent="0.2">
      <c r="A29" s="4" t="s">
        <v>726</v>
      </c>
      <c r="B29" s="4" t="s">
        <v>727</v>
      </c>
      <c r="C29" s="4" t="s">
        <v>728</v>
      </c>
      <c r="D29" s="4" t="s">
        <v>729</v>
      </c>
      <c r="I29" s="2">
        <v>46087.351903530092</v>
      </c>
      <c r="J29" s="4" t="s">
        <v>737</v>
      </c>
      <c r="N29" s="4" t="s">
        <v>767</v>
      </c>
      <c r="AK29" s="4" t="s">
        <v>768</v>
      </c>
    </row>
    <row r="30" spans="1:37" x14ac:dyDescent="0.2">
      <c r="A30" s="4" t="s">
        <v>726</v>
      </c>
      <c r="B30" s="4" t="s">
        <v>727</v>
      </c>
      <c r="C30" s="4" t="s">
        <v>728</v>
      </c>
      <c r="D30" s="4" t="s">
        <v>729</v>
      </c>
      <c r="I30" s="2">
        <v>46087.351903530092</v>
      </c>
      <c r="J30" s="4" t="s">
        <v>45</v>
      </c>
      <c r="AB30" s="4" t="s">
        <v>769</v>
      </c>
      <c r="AC30" s="4" t="s">
        <v>770</v>
      </c>
      <c r="AD30" s="4"/>
      <c r="AE30" s="4" t="s">
        <v>733</v>
      </c>
      <c r="AH30" s="4">
        <v>1</v>
      </c>
      <c r="AI30" s="4" t="s">
        <v>734</v>
      </c>
      <c r="AJ30" s="4" t="s">
        <v>735</v>
      </c>
    </row>
    <row r="31" spans="1:37" x14ac:dyDescent="0.2">
      <c r="A31" s="4" t="s">
        <v>726</v>
      </c>
      <c r="B31" s="4" t="s">
        <v>727</v>
      </c>
      <c r="C31" s="4" t="s">
        <v>728</v>
      </c>
      <c r="D31" s="4" t="s">
        <v>729</v>
      </c>
      <c r="I31" s="2">
        <v>46087.351903796298</v>
      </c>
      <c r="J31" s="4" t="s">
        <v>737</v>
      </c>
      <c r="N31" s="4" t="s">
        <v>747</v>
      </c>
      <c r="AK31" s="4" t="s">
        <v>771</v>
      </c>
    </row>
    <row r="32" spans="1:37" x14ac:dyDescent="0.2">
      <c r="A32" s="4" t="s">
        <v>726</v>
      </c>
      <c r="B32" s="4" t="s">
        <v>727</v>
      </c>
      <c r="C32" s="4" t="s">
        <v>728</v>
      </c>
      <c r="D32" s="4" t="s">
        <v>729</v>
      </c>
      <c r="I32" s="2">
        <v>46087.351903796298</v>
      </c>
      <c r="J32" s="4" t="s">
        <v>45</v>
      </c>
      <c r="AB32" s="4" t="s">
        <v>772</v>
      </c>
      <c r="AC32" s="4" t="s">
        <v>773</v>
      </c>
      <c r="AD32" s="4"/>
      <c r="AE32" s="4" t="s">
        <v>733</v>
      </c>
      <c r="AH32" s="4">
        <v>15895</v>
      </c>
      <c r="AI32" s="4" t="s">
        <v>774</v>
      </c>
      <c r="AJ32" s="4" t="s">
        <v>775</v>
      </c>
    </row>
    <row r="33" spans="1:37" x14ac:dyDescent="0.2">
      <c r="A33" s="4" t="s">
        <v>726</v>
      </c>
      <c r="B33" s="4" t="s">
        <v>727</v>
      </c>
      <c r="C33" s="4" t="s">
        <v>728</v>
      </c>
      <c r="D33" s="4" t="s">
        <v>729</v>
      </c>
      <c r="I33" s="2">
        <v>46087.351903796298</v>
      </c>
      <c r="J33" s="4" t="s">
        <v>45</v>
      </c>
      <c r="AB33" s="4" t="s">
        <v>776</v>
      </c>
      <c r="AC33" s="4" t="s">
        <v>777</v>
      </c>
      <c r="AD33" s="4"/>
      <c r="AE33" s="4" t="s">
        <v>733</v>
      </c>
      <c r="AH33" s="4">
        <v>15895</v>
      </c>
      <c r="AI33" s="4" t="s">
        <v>774</v>
      </c>
      <c r="AJ33" s="4" t="s">
        <v>775</v>
      </c>
    </row>
    <row r="34" spans="1:37" x14ac:dyDescent="0.2">
      <c r="A34" s="4" t="s">
        <v>726</v>
      </c>
      <c r="B34" s="4" t="s">
        <v>727</v>
      </c>
      <c r="C34" s="4" t="s">
        <v>728</v>
      </c>
      <c r="D34" s="4" t="s">
        <v>729</v>
      </c>
      <c r="I34" s="2">
        <v>46087.351904618059</v>
      </c>
      <c r="J34" s="4" t="s">
        <v>45</v>
      </c>
      <c r="AB34" s="4" t="s">
        <v>778</v>
      </c>
      <c r="AC34" s="4" t="s">
        <v>779</v>
      </c>
      <c r="AD34" s="4"/>
      <c r="AE34" s="4" t="s">
        <v>733</v>
      </c>
      <c r="AH34" s="4">
        <v>0</v>
      </c>
      <c r="AI34" s="4" t="s">
        <v>734</v>
      </c>
      <c r="AJ34" s="4" t="s">
        <v>735</v>
      </c>
    </row>
    <row r="35" spans="1:37" x14ac:dyDescent="0.2">
      <c r="A35" s="4" t="s">
        <v>726</v>
      </c>
      <c r="B35" s="4" t="s">
        <v>727</v>
      </c>
      <c r="C35" s="4" t="s">
        <v>728</v>
      </c>
      <c r="D35" s="4" t="s">
        <v>729</v>
      </c>
      <c r="I35" s="2">
        <v>46087.351905520831</v>
      </c>
      <c r="J35" s="4" t="s">
        <v>45</v>
      </c>
      <c r="AB35" s="4" t="s">
        <v>780</v>
      </c>
      <c r="AC35" s="4" t="s">
        <v>781</v>
      </c>
      <c r="AD35" s="4"/>
      <c r="AE35" s="4" t="s">
        <v>733</v>
      </c>
      <c r="AH35" s="4">
        <v>11.892720000000001</v>
      </c>
      <c r="AI35" s="4" t="s">
        <v>782</v>
      </c>
      <c r="AJ35" s="4" t="s">
        <v>783</v>
      </c>
    </row>
    <row r="36" spans="1:37" x14ac:dyDescent="0.2">
      <c r="A36" s="4" t="s">
        <v>726</v>
      </c>
      <c r="B36" s="4" t="s">
        <v>727</v>
      </c>
      <c r="C36" s="4" t="s">
        <v>728</v>
      </c>
      <c r="D36" s="4" t="s">
        <v>729</v>
      </c>
      <c r="I36" s="2">
        <v>46087.351909224541</v>
      </c>
      <c r="J36" s="4" t="s">
        <v>737</v>
      </c>
      <c r="N36" s="4" t="s">
        <v>784</v>
      </c>
      <c r="AK36" s="4" t="s">
        <v>785</v>
      </c>
    </row>
    <row r="37" spans="1:37" x14ac:dyDescent="0.2">
      <c r="A37" s="4" t="s">
        <v>726</v>
      </c>
      <c r="B37" s="4" t="s">
        <v>727</v>
      </c>
      <c r="C37" s="4" t="s">
        <v>728</v>
      </c>
      <c r="D37" s="4" t="s">
        <v>729</v>
      </c>
      <c r="I37" s="2">
        <v>46087.351909722223</v>
      </c>
      <c r="J37" s="4" t="s">
        <v>44</v>
      </c>
      <c r="K37" s="4">
        <v>0</v>
      </c>
      <c r="L37" s="4">
        <v>-84.043790000000001</v>
      </c>
      <c r="M37" s="4">
        <v>9.9367300000000007</v>
      </c>
      <c r="N37" s="4" t="s">
        <v>786</v>
      </c>
      <c r="O37" s="4" t="b">
        <v>1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1</v>
      </c>
      <c r="Y37" s="4" t="b">
        <v>1</v>
      </c>
    </row>
    <row r="38" spans="1:37" x14ac:dyDescent="0.2">
      <c r="A38" s="4" t="s">
        <v>726</v>
      </c>
      <c r="B38" s="4" t="s">
        <v>727</v>
      </c>
      <c r="C38" s="4" t="s">
        <v>728</v>
      </c>
      <c r="D38" s="4" t="s">
        <v>729</v>
      </c>
      <c r="I38" s="2">
        <v>46087.351909814817</v>
      </c>
      <c r="J38" s="4" t="s">
        <v>737</v>
      </c>
      <c r="N38" s="4" t="s">
        <v>787</v>
      </c>
      <c r="AK38" s="4" t="s">
        <v>788</v>
      </c>
    </row>
    <row r="39" spans="1:37" x14ac:dyDescent="0.2">
      <c r="A39" s="4" t="s">
        <v>726</v>
      </c>
      <c r="B39" s="4" t="s">
        <v>727</v>
      </c>
      <c r="C39" s="4" t="s">
        <v>728</v>
      </c>
      <c r="D39" s="4" t="s">
        <v>729</v>
      </c>
      <c r="I39" s="2">
        <v>46087.351909861114</v>
      </c>
      <c r="J39" s="4" t="s">
        <v>737</v>
      </c>
      <c r="N39" s="4" t="s">
        <v>789</v>
      </c>
      <c r="AK39" s="4" t="s">
        <v>790</v>
      </c>
    </row>
    <row r="40" spans="1:37" x14ac:dyDescent="0.2">
      <c r="A40" s="4" t="s">
        <v>726</v>
      </c>
      <c r="B40" s="4" t="s">
        <v>727</v>
      </c>
      <c r="C40" s="4" t="s">
        <v>728</v>
      </c>
      <c r="D40" s="4" t="s">
        <v>729</v>
      </c>
      <c r="I40" s="2">
        <v>46087.351914918981</v>
      </c>
      <c r="J40" s="4" t="s">
        <v>737</v>
      </c>
      <c r="N40" s="4" t="s">
        <v>784</v>
      </c>
      <c r="AK40" s="4" t="s">
        <v>791</v>
      </c>
    </row>
    <row r="41" spans="1:37" x14ac:dyDescent="0.2">
      <c r="A41" s="4" t="s">
        <v>726</v>
      </c>
      <c r="B41" s="4" t="s">
        <v>727</v>
      </c>
      <c r="C41" s="4" t="s">
        <v>728</v>
      </c>
      <c r="D41" s="4" t="s">
        <v>729</v>
      </c>
      <c r="I41" s="2">
        <v>46087.351915243053</v>
      </c>
      <c r="J41" s="4" t="s">
        <v>45</v>
      </c>
      <c r="AB41" s="4" t="s">
        <v>780</v>
      </c>
      <c r="AC41" s="4" t="s">
        <v>781</v>
      </c>
      <c r="AD41" s="4"/>
      <c r="AE41" s="4" t="s">
        <v>733</v>
      </c>
      <c r="AH41" s="4">
        <v>11.85694</v>
      </c>
      <c r="AI41" s="4" t="s">
        <v>782</v>
      </c>
      <c r="AJ41" s="4" t="s">
        <v>783</v>
      </c>
    </row>
    <row r="42" spans="1:37" x14ac:dyDescent="0.2">
      <c r="A42" s="4" t="s">
        <v>726</v>
      </c>
      <c r="B42" s="4" t="s">
        <v>727</v>
      </c>
      <c r="C42" s="4" t="s">
        <v>728</v>
      </c>
      <c r="D42" s="4" t="s">
        <v>729</v>
      </c>
      <c r="I42" s="2">
        <v>46087.351916458334</v>
      </c>
      <c r="J42" s="4" t="s">
        <v>45</v>
      </c>
      <c r="AB42" s="4" t="s">
        <v>780</v>
      </c>
      <c r="AC42" s="4" t="s">
        <v>781</v>
      </c>
      <c r="AD42" s="4"/>
      <c r="AE42" s="4" t="s">
        <v>733</v>
      </c>
      <c r="AH42" s="4">
        <v>12.143180000000001</v>
      </c>
      <c r="AI42" s="4" t="s">
        <v>782</v>
      </c>
      <c r="AJ42" s="4" t="s">
        <v>783</v>
      </c>
    </row>
    <row r="43" spans="1:37" x14ac:dyDescent="0.2">
      <c r="A43" s="4" t="s">
        <v>726</v>
      </c>
      <c r="B43" s="4" t="s">
        <v>727</v>
      </c>
      <c r="C43" s="4" t="s">
        <v>728</v>
      </c>
      <c r="D43" s="4" t="s">
        <v>729</v>
      </c>
      <c r="I43" s="2">
        <v>46087.351921030095</v>
      </c>
      <c r="J43" s="4" t="s">
        <v>45</v>
      </c>
      <c r="AB43" s="4" t="s">
        <v>780</v>
      </c>
      <c r="AC43" s="4" t="s">
        <v>781</v>
      </c>
      <c r="AD43" s="4"/>
      <c r="AE43" s="4" t="s">
        <v>733</v>
      </c>
      <c r="AH43" s="4">
        <v>12.143180000000001</v>
      </c>
      <c r="AI43" s="4" t="s">
        <v>782</v>
      </c>
      <c r="AJ43" s="4" t="s">
        <v>783</v>
      </c>
    </row>
    <row r="44" spans="1:37" x14ac:dyDescent="0.2">
      <c r="A44" s="4" t="s">
        <v>726</v>
      </c>
      <c r="B44" s="4" t="s">
        <v>727</v>
      </c>
      <c r="C44" s="4" t="s">
        <v>728</v>
      </c>
      <c r="D44" s="4" t="s">
        <v>729</v>
      </c>
      <c r="I44" s="2">
        <v>46087.351923287039</v>
      </c>
      <c r="J44" s="4" t="s">
        <v>45</v>
      </c>
      <c r="AB44" s="4" t="s">
        <v>780</v>
      </c>
      <c r="AC44" s="4" t="s">
        <v>781</v>
      </c>
      <c r="AD44" s="4"/>
      <c r="AE44" s="4" t="s">
        <v>733</v>
      </c>
      <c r="AH44" s="4">
        <v>14.111080000000001</v>
      </c>
      <c r="AI44" s="4" t="s">
        <v>782</v>
      </c>
      <c r="AJ44" s="4" t="s">
        <v>783</v>
      </c>
    </row>
    <row r="45" spans="1:37" x14ac:dyDescent="0.2">
      <c r="A45" s="4" t="s">
        <v>726</v>
      </c>
      <c r="B45" s="4" t="s">
        <v>727</v>
      </c>
      <c r="C45" s="4" t="s">
        <v>728</v>
      </c>
      <c r="D45" s="4" t="s">
        <v>729</v>
      </c>
      <c r="I45" s="2">
        <v>46087.35192577546</v>
      </c>
      <c r="J45" s="4" t="s">
        <v>737</v>
      </c>
      <c r="N45" s="4" t="s">
        <v>792</v>
      </c>
      <c r="AK45" s="4" t="s">
        <v>793</v>
      </c>
    </row>
    <row r="46" spans="1:37" x14ac:dyDescent="0.2">
      <c r="A46" s="4" t="s">
        <v>726</v>
      </c>
      <c r="B46" s="4" t="s">
        <v>727</v>
      </c>
      <c r="C46" s="4" t="s">
        <v>728</v>
      </c>
      <c r="D46" s="4" t="s">
        <v>729</v>
      </c>
      <c r="I46" s="2">
        <v>46087.351925821757</v>
      </c>
      <c r="J46" s="4" t="s">
        <v>737</v>
      </c>
      <c r="N46" s="4" t="s">
        <v>792</v>
      </c>
      <c r="AK46" s="4" t="s">
        <v>794</v>
      </c>
    </row>
    <row r="47" spans="1:37" x14ac:dyDescent="0.2">
      <c r="A47" s="4" t="s">
        <v>726</v>
      </c>
      <c r="B47" s="4" t="s">
        <v>727</v>
      </c>
      <c r="C47" s="4" t="s">
        <v>728</v>
      </c>
      <c r="D47" s="4" t="s">
        <v>729</v>
      </c>
      <c r="I47" s="2">
        <v>46087.351925868054</v>
      </c>
      <c r="J47" s="4" t="s">
        <v>737</v>
      </c>
      <c r="N47" s="4" t="s">
        <v>795</v>
      </c>
      <c r="AK47" s="4" t="s">
        <v>768</v>
      </c>
    </row>
    <row r="48" spans="1:37" x14ac:dyDescent="0.2">
      <c r="A48" s="4" t="s">
        <v>726</v>
      </c>
      <c r="B48" s="4" t="s">
        <v>727</v>
      </c>
      <c r="C48" s="4" t="s">
        <v>728</v>
      </c>
      <c r="D48" s="4" t="s">
        <v>729</v>
      </c>
      <c r="I48" s="2">
        <v>46087.351925902774</v>
      </c>
      <c r="J48" s="4" t="s">
        <v>737</v>
      </c>
      <c r="N48" s="4" t="s">
        <v>792</v>
      </c>
      <c r="AK48" s="4" t="s">
        <v>796</v>
      </c>
    </row>
    <row r="49" spans="1:37" x14ac:dyDescent="0.2">
      <c r="A49" s="4" t="s">
        <v>726</v>
      </c>
      <c r="B49" s="4" t="s">
        <v>727</v>
      </c>
      <c r="C49" s="4" t="s">
        <v>728</v>
      </c>
      <c r="D49" s="4" t="s">
        <v>729</v>
      </c>
      <c r="I49" s="2">
        <v>46087.351927488424</v>
      </c>
      <c r="J49" s="4" t="s">
        <v>45</v>
      </c>
      <c r="AB49" s="4" t="s">
        <v>763</v>
      </c>
      <c r="AC49" s="4" t="s">
        <v>764</v>
      </c>
      <c r="AD49" s="4"/>
      <c r="AE49" s="4" t="s">
        <v>733</v>
      </c>
      <c r="AH49" s="4">
        <v>1</v>
      </c>
      <c r="AI49" s="4" t="s">
        <v>734</v>
      </c>
      <c r="AJ49" s="4" t="s">
        <v>735</v>
      </c>
    </row>
    <row r="50" spans="1:37" x14ac:dyDescent="0.2">
      <c r="A50" s="4" t="s">
        <v>726</v>
      </c>
      <c r="B50" s="4" t="s">
        <v>727</v>
      </c>
      <c r="C50" s="4" t="s">
        <v>728</v>
      </c>
      <c r="D50" s="4" t="s">
        <v>729</v>
      </c>
      <c r="I50" s="2">
        <v>46087.351957557868</v>
      </c>
      <c r="J50" s="4" t="s">
        <v>45</v>
      </c>
      <c r="AB50" s="4" t="s">
        <v>797</v>
      </c>
      <c r="AC50" s="4" t="s">
        <v>798</v>
      </c>
      <c r="AD50" s="4"/>
      <c r="AE50" s="4" t="s">
        <v>733</v>
      </c>
      <c r="AH50" s="4">
        <v>76.585000000000008</v>
      </c>
      <c r="AI50" s="4" t="s">
        <v>799</v>
      </c>
      <c r="AJ50" s="4" t="s">
        <v>800</v>
      </c>
    </row>
    <row r="51" spans="1:37" x14ac:dyDescent="0.2">
      <c r="A51" s="4" t="s">
        <v>726</v>
      </c>
      <c r="B51" s="4" t="s">
        <v>727</v>
      </c>
      <c r="C51" s="4" t="s">
        <v>728</v>
      </c>
      <c r="D51" s="4" t="s">
        <v>729</v>
      </c>
      <c r="I51" s="2">
        <v>46087.351958148145</v>
      </c>
      <c r="J51" s="4" t="s">
        <v>45</v>
      </c>
      <c r="AB51" s="4" t="s">
        <v>801</v>
      </c>
      <c r="AC51" s="4" t="s">
        <v>802</v>
      </c>
      <c r="AD51" s="4"/>
      <c r="AE51" s="4" t="s">
        <v>733</v>
      </c>
      <c r="AH51" s="4">
        <v>373</v>
      </c>
      <c r="AI51" s="4" t="s">
        <v>782</v>
      </c>
      <c r="AJ51" s="4" t="s">
        <v>783</v>
      </c>
    </row>
    <row r="52" spans="1:37" x14ac:dyDescent="0.2">
      <c r="A52" s="4" t="s">
        <v>726</v>
      </c>
      <c r="B52" s="4" t="s">
        <v>727</v>
      </c>
      <c r="C52" s="4" t="s">
        <v>728</v>
      </c>
      <c r="D52" s="4" t="s">
        <v>729</v>
      </c>
      <c r="I52" s="2">
        <v>46087.35195877315</v>
      </c>
      <c r="J52" s="4" t="s">
        <v>45</v>
      </c>
      <c r="AB52" s="4" t="s">
        <v>803</v>
      </c>
      <c r="AC52" s="4" t="s">
        <v>804</v>
      </c>
      <c r="AD52" s="4"/>
      <c r="AE52" s="4" t="s">
        <v>733</v>
      </c>
      <c r="AH52" s="4">
        <v>255.55</v>
      </c>
      <c r="AI52" s="4" t="s">
        <v>805</v>
      </c>
      <c r="AJ52" s="4" t="s">
        <v>806</v>
      </c>
    </row>
    <row r="53" spans="1:37" x14ac:dyDescent="0.2">
      <c r="A53" s="4" t="s">
        <v>726</v>
      </c>
      <c r="B53" s="4" t="s">
        <v>727</v>
      </c>
      <c r="C53" s="4" t="s">
        <v>728</v>
      </c>
      <c r="D53" s="4" t="s">
        <v>729</v>
      </c>
      <c r="I53" s="2">
        <v>46087.35195877315</v>
      </c>
      <c r="J53" s="4" t="s">
        <v>45</v>
      </c>
      <c r="AB53" s="4" t="s">
        <v>807</v>
      </c>
      <c r="AC53" s="4" t="s">
        <v>808</v>
      </c>
      <c r="AD53" s="4"/>
      <c r="AE53" s="4" t="s">
        <v>733</v>
      </c>
      <c r="AH53" s="4">
        <v>1015.4</v>
      </c>
      <c r="AI53" s="4" t="s">
        <v>805</v>
      </c>
      <c r="AJ53" s="4" t="s">
        <v>806</v>
      </c>
    </row>
    <row r="54" spans="1:37" x14ac:dyDescent="0.2">
      <c r="A54" s="4" t="s">
        <v>726</v>
      </c>
      <c r="B54" s="4" t="s">
        <v>727</v>
      </c>
      <c r="C54" s="4" t="s">
        <v>728</v>
      </c>
      <c r="D54" s="4" t="s">
        <v>729</v>
      </c>
      <c r="I54" s="2">
        <v>46087.351959004627</v>
      </c>
      <c r="J54" s="4" t="s">
        <v>45</v>
      </c>
      <c r="AB54" s="4" t="s">
        <v>809</v>
      </c>
      <c r="AC54" s="4" t="s">
        <v>810</v>
      </c>
      <c r="AD54" s="4"/>
      <c r="AE54" s="4" t="s">
        <v>733</v>
      </c>
      <c r="AH54" s="4">
        <v>0.91</v>
      </c>
      <c r="AI54" s="4" t="s">
        <v>805</v>
      </c>
      <c r="AJ54" s="4" t="s">
        <v>806</v>
      </c>
    </row>
    <row r="55" spans="1:37" x14ac:dyDescent="0.2">
      <c r="A55" s="4" t="s">
        <v>726</v>
      </c>
      <c r="B55" s="4" t="s">
        <v>727</v>
      </c>
      <c r="C55" s="4" t="s">
        <v>728</v>
      </c>
      <c r="D55" s="4" t="s">
        <v>729</v>
      </c>
      <c r="I55" s="2">
        <v>46087.351959004627</v>
      </c>
      <c r="J55" s="4" t="s">
        <v>45</v>
      </c>
      <c r="AB55" s="4" t="s">
        <v>811</v>
      </c>
      <c r="AC55" s="4" t="s">
        <v>812</v>
      </c>
      <c r="AD55" s="4"/>
      <c r="AE55" s="4" t="s">
        <v>733</v>
      </c>
      <c r="AH55" s="4">
        <v>373</v>
      </c>
      <c r="AI55" s="4" t="s">
        <v>813</v>
      </c>
      <c r="AJ55" s="4" t="s">
        <v>814</v>
      </c>
    </row>
    <row r="56" spans="1:37" x14ac:dyDescent="0.2">
      <c r="A56" s="4" t="s">
        <v>726</v>
      </c>
      <c r="B56" s="4" t="s">
        <v>727</v>
      </c>
      <c r="C56" s="4" t="s">
        <v>728</v>
      </c>
      <c r="D56" s="4" t="s">
        <v>729</v>
      </c>
      <c r="I56" s="2">
        <v>46087.351959004627</v>
      </c>
      <c r="J56" s="4" t="s">
        <v>45</v>
      </c>
      <c r="AB56" s="4" t="s">
        <v>815</v>
      </c>
      <c r="AC56" s="4" t="s">
        <v>816</v>
      </c>
      <c r="AD56" s="4"/>
      <c r="AE56" s="4" t="s">
        <v>733</v>
      </c>
      <c r="AH56" s="4">
        <v>49.6</v>
      </c>
      <c r="AI56" s="4" t="s">
        <v>805</v>
      </c>
      <c r="AJ56" s="4" t="s">
        <v>806</v>
      </c>
    </row>
    <row r="57" spans="1:37" x14ac:dyDescent="0.2">
      <c r="A57" s="4" t="s">
        <v>726</v>
      </c>
      <c r="B57" s="4" t="s">
        <v>727</v>
      </c>
      <c r="C57" s="4" t="s">
        <v>728</v>
      </c>
      <c r="D57" s="4" t="s">
        <v>729</v>
      </c>
      <c r="I57" s="2">
        <v>46087.351959363426</v>
      </c>
      <c r="J57" s="4" t="s">
        <v>45</v>
      </c>
      <c r="AB57" s="4" t="s">
        <v>817</v>
      </c>
      <c r="AC57" s="4" t="s">
        <v>818</v>
      </c>
      <c r="AD57" s="4"/>
      <c r="AE57" s="4" t="s">
        <v>733</v>
      </c>
      <c r="AH57" s="4">
        <v>23</v>
      </c>
      <c r="AI57" s="4" t="s">
        <v>819</v>
      </c>
      <c r="AJ57" s="4" t="s">
        <v>820</v>
      </c>
    </row>
    <row r="58" spans="1:37" x14ac:dyDescent="0.2">
      <c r="A58" s="4" t="s">
        <v>726</v>
      </c>
      <c r="B58" s="4" t="s">
        <v>727</v>
      </c>
      <c r="C58" s="4" t="s">
        <v>728</v>
      </c>
      <c r="D58" s="4" t="s">
        <v>729</v>
      </c>
      <c r="I58" s="2">
        <v>46087.351959409723</v>
      </c>
      <c r="J58" s="4" t="s">
        <v>45</v>
      </c>
      <c r="AB58" s="4" t="s">
        <v>821</v>
      </c>
      <c r="AC58" s="4" t="s">
        <v>822</v>
      </c>
      <c r="AD58" s="4"/>
      <c r="AE58" s="4" t="s">
        <v>733</v>
      </c>
      <c r="AH58" s="4">
        <v>23</v>
      </c>
      <c r="AI58" s="4" t="s">
        <v>819</v>
      </c>
      <c r="AJ58" s="4" t="s">
        <v>820</v>
      </c>
    </row>
    <row r="59" spans="1:37" x14ac:dyDescent="0.2">
      <c r="A59" s="4" t="s">
        <v>726</v>
      </c>
      <c r="B59" s="4" t="s">
        <v>727</v>
      </c>
      <c r="C59" s="4" t="s">
        <v>728</v>
      </c>
      <c r="D59" s="4" t="s">
        <v>729</v>
      </c>
      <c r="I59" s="2">
        <v>46087.351959768515</v>
      </c>
      <c r="J59" s="4" t="s">
        <v>45</v>
      </c>
      <c r="AB59" s="4" t="s">
        <v>780</v>
      </c>
      <c r="AC59" s="4" t="s">
        <v>781</v>
      </c>
      <c r="AD59" s="4"/>
      <c r="AE59" s="4" t="s">
        <v>733</v>
      </c>
      <c r="AH59" s="4">
        <v>14.325760000000001</v>
      </c>
      <c r="AI59" s="4" t="s">
        <v>782</v>
      </c>
      <c r="AJ59" s="4" t="s">
        <v>783</v>
      </c>
    </row>
    <row r="60" spans="1:37" x14ac:dyDescent="0.2">
      <c r="A60" s="4" t="s">
        <v>726</v>
      </c>
      <c r="B60" s="4" t="s">
        <v>727</v>
      </c>
      <c r="C60" s="4" t="s">
        <v>728</v>
      </c>
      <c r="D60" s="4" t="s">
        <v>729</v>
      </c>
      <c r="I60" s="2">
        <v>46087.351961990738</v>
      </c>
      <c r="J60" s="4" t="s">
        <v>737</v>
      </c>
      <c r="N60" s="4" t="s">
        <v>823</v>
      </c>
      <c r="AK60" s="4" t="s">
        <v>824</v>
      </c>
    </row>
    <row r="61" spans="1:37" x14ac:dyDescent="0.2">
      <c r="A61" s="4" t="s">
        <v>726</v>
      </c>
      <c r="B61" s="4" t="s">
        <v>727</v>
      </c>
      <c r="C61" s="4" t="s">
        <v>728</v>
      </c>
      <c r="D61" s="4" t="s">
        <v>729</v>
      </c>
      <c r="I61" s="2">
        <v>46087.351981747684</v>
      </c>
      <c r="J61" s="4" t="s">
        <v>737</v>
      </c>
      <c r="N61" s="4" t="s">
        <v>825</v>
      </c>
      <c r="AK61" s="4" t="s">
        <v>826</v>
      </c>
    </row>
    <row r="62" spans="1:37" x14ac:dyDescent="0.2">
      <c r="A62" s="4" t="s">
        <v>726</v>
      </c>
      <c r="B62" s="4" t="s">
        <v>727</v>
      </c>
      <c r="C62" s="4" t="s">
        <v>728</v>
      </c>
      <c r="D62" s="4" t="s">
        <v>729</v>
      </c>
      <c r="I62" s="2">
        <v>46087.351985046298</v>
      </c>
      <c r="J62" s="4" t="s">
        <v>737</v>
      </c>
      <c r="N62" s="4" t="s">
        <v>784</v>
      </c>
      <c r="AK62" s="4" t="s">
        <v>827</v>
      </c>
    </row>
    <row r="63" spans="1:37" x14ac:dyDescent="0.2">
      <c r="A63" s="4" t="s">
        <v>726</v>
      </c>
      <c r="B63" s="4" t="s">
        <v>727</v>
      </c>
      <c r="C63" s="4" t="s">
        <v>728</v>
      </c>
      <c r="D63" s="4" t="s">
        <v>729</v>
      </c>
      <c r="I63" s="2">
        <v>46087.351985092595</v>
      </c>
      <c r="J63" s="4" t="s">
        <v>737</v>
      </c>
      <c r="N63" s="4" t="s">
        <v>789</v>
      </c>
      <c r="AK63" s="4" t="s">
        <v>790</v>
      </c>
    </row>
    <row r="64" spans="1:37" x14ac:dyDescent="0.2">
      <c r="A64" s="4" t="s">
        <v>726</v>
      </c>
      <c r="B64" s="4" t="s">
        <v>727</v>
      </c>
      <c r="C64" s="4" t="s">
        <v>728</v>
      </c>
      <c r="D64" s="4" t="s">
        <v>729</v>
      </c>
      <c r="I64" s="2">
        <v>46087.352010949071</v>
      </c>
      <c r="J64" s="4" t="s">
        <v>737</v>
      </c>
      <c r="N64" s="4" t="s">
        <v>828</v>
      </c>
      <c r="AK64" s="4" t="s">
        <v>829</v>
      </c>
    </row>
    <row r="65" spans="1:37" x14ac:dyDescent="0.2">
      <c r="A65" s="4" t="s">
        <v>726</v>
      </c>
      <c r="B65" s="4" t="s">
        <v>727</v>
      </c>
      <c r="C65" s="4" t="s">
        <v>728</v>
      </c>
      <c r="D65" s="4" t="s">
        <v>729</v>
      </c>
      <c r="I65" s="2">
        <v>46087.352013888885</v>
      </c>
      <c r="J65" s="4" t="s">
        <v>737</v>
      </c>
      <c r="N65" s="4" t="s">
        <v>830</v>
      </c>
      <c r="AK65" s="4" t="s">
        <v>831</v>
      </c>
    </row>
    <row r="66" spans="1:37" x14ac:dyDescent="0.2">
      <c r="A66" s="4" t="s">
        <v>726</v>
      </c>
      <c r="B66" s="4" t="s">
        <v>727</v>
      </c>
      <c r="C66" s="4" t="s">
        <v>728</v>
      </c>
      <c r="D66" s="4" t="s">
        <v>729</v>
      </c>
      <c r="I66" s="2">
        <v>46087.352019178237</v>
      </c>
      <c r="J66" s="4" t="s">
        <v>737</v>
      </c>
      <c r="N66" s="4" t="s">
        <v>832</v>
      </c>
      <c r="AK66" s="4" t="s">
        <v>833</v>
      </c>
    </row>
    <row r="67" spans="1:37" x14ac:dyDescent="0.2">
      <c r="A67" s="4" t="s">
        <v>726</v>
      </c>
      <c r="B67" s="4" t="s">
        <v>727</v>
      </c>
      <c r="C67" s="4" t="s">
        <v>728</v>
      </c>
      <c r="D67" s="4" t="s">
        <v>729</v>
      </c>
      <c r="I67" s="2">
        <v>46087.352065474537</v>
      </c>
      <c r="J67" s="4" t="s">
        <v>737</v>
      </c>
      <c r="N67" s="4" t="s">
        <v>784</v>
      </c>
      <c r="AK67" s="4" t="s">
        <v>834</v>
      </c>
    </row>
    <row r="68" spans="1:37" x14ac:dyDescent="0.2">
      <c r="A68" s="4" t="s">
        <v>726</v>
      </c>
      <c r="B68" s="4" t="s">
        <v>727</v>
      </c>
      <c r="C68" s="4" t="s">
        <v>728</v>
      </c>
      <c r="D68" s="4" t="s">
        <v>729</v>
      </c>
      <c r="I68" s="2">
        <v>46087.352075381947</v>
      </c>
      <c r="J68" s="4" t="s">
        <v>737</v>
      </c>
      <c r="N68" s="4" t="s">
        <v>830</v>
      </c>
      <c r="AK68" s="4" t="s">
        <v>835</v>
      </c>
    </row>
    <row r="69" spans="1:37" x14ac:dyDescent="0.2">
      <c r="A69" s="4" t="s">
        <v>726</v>
      </c>
      <c r="B69" s="4" t="s">
        <v>727</v>
      </c>
      <c r="C69" s="4" t="s">
        <v>728</v>
      </c>
      <c r="D69" s="4" t="s">
        <v>729</v>
      </c>
      <c r="I69" s="2">
        <v>46087.352078090276</v>
      </c>
      <c r="J69" s="4" t="s">
        <v>45</v>
      </c>
      <c r="AB69" s="4" t="s">
        <v>836</v>
      </c>
      <c r="AC69" s="4" t="s">
        <v>837</v>
      </c>
      <c r="AD69" s="4"/>
      <c r="AE69" s="4" t="s">
        <v>733</v>
      </c>
      <c r="AH69" s="4">
        <v>14.097322463989258</v>
      </c>
      <c r="AI69" s="4" t="s">
        <v>782</v>
      </c>
      <c r="AJ69" s="4" t="s">
        <v>783</v>
      </c>
    </row>
    <row r="70" spans="1:37" x14ac:dyDescent="0.2">
      <c r="A70" s="4" t="s">
        <v>726</v>
      </c>
      <c r="B70" s="4" t="s">
        <v>727</v>
      </c>
      <c r="C70" s="4" t="s">
        <v>728</v>
      </c>
      <c r="D70" s="4" t="s">
        <v>729</v>
      </c>
      <c r="I70" s="2">
        <v>46087.352140162038</v>
      </c>
      <c r="J70" s="4" t="s">
        <v>737</v>
      </c>
      <c r="N70" s="4" t="s">
        <v>789</v>
      </c>
      <c r="AK70" s="4" t="s">
        <v>838</v>
      </c>
    </row>
    <row r="71" spans="1:37" x14ac:dyDescent="0.2">
      <c r="A71" s="4" t="s">
        <v>726</v>
      </c>
      <c r="B71" s="4" t="s">
        <v>727</v>
      </c>
      <c r="C71" s="4" t="s">
        <v>728</v>
      </c>
      <c r="D71" s="4" t="s">
        <v>729</v>
      </c>
      <c r="I71" s="2">
        <v>46087.352146585647</v>
      </c>
      <c r="J71" s="4" t="s">
        <v>737</v>
      </c>
      <c r="N71" s="4" t="s">
        <v>784</v>
      </c>
      <c r="AK71" s="4" t="s">
        <v>839</v>
      </c>
    </row>
    <row r="72" spans="1:37" x14ac:dyDescent="0.2">
      <c r="A72" s="4" t="s">
        <v>726</v>
      </c>
      <c r="B72" s="4" t="s">
        <v>727</v>
      </c>
      <c r="C72" s="4" t="s">
        <v>728</v>
      </c>
      <c r="D72" s="4" t="s">
        <v>729</v>
      </c>
      <c r="I72" s="2">
        <v>46087.352146898149</v>
      </c>
      <c r="J72" s="4" t="s">
        <v>737</v>
      </c>
      <c r="N72" s="4" t="s">
        <v>789</v>
      </c>
      <c r="AK72" s="4" t="s">
        <v>790</v>
      </c>
    </row>
    <row r="73" spans="1:37" x14ac:dyDescent="0.2">
      <c r="A73" s="4" t="s">
        <v>726</v>
      </c>
      <c r="B73" s="4" t="s">
        <v>727</v>
      </c>
      <c r="C73" s="4" t="s">
        <v>728</v>
      </c>
      <c r="D73" s="4" t="s">
        <v>729</v>
      </c>
      <c r="I73" s="2">
        <v>46087.352228055555</v>
      </c>
      <c r="J73" s="4" t="s">
        <v>737</v>
      </c>
      <c r="N73" s="4" t="s">
        <v>784</v>
      </c>
      <c r="AK73" s="4" t="s">
        <v>840</v>
      </c>
    </row>
    <row r="74" spans="1:37" x14ac:dyDescent="0.2">
      <c r="A74" s="4" t="s">
        <v>726</v>
      </c>
      <c r="B74" s="4" t="s">
        <v>727</v>
      </c>
      <c r="C74" s="4" t="s">
        <v>728</v>
      </c>
      <c r="D74" s="4" t="s">
        <v>729</v>
      </c>
      <c r="I74" s="2">
        <v>46087.352228101852</v>
      </c>
      <c r="J74" s="4" t="s">
        <v>737</v>
      </c>
      <c r="N74" s="4" t="s">
        <v>789</v>
      </c>
      <c r="AK74" s="4" t="s">
        <v>790</v>
      </c>
    </row>
    <row r="75" spans="1:37" x14ac:dyDescent="0.2">
      <c r="A75" s="4" t="s">
        <v>726</v>
      </c>
      <c r="B75" s="4" t="s">
        <v>727</v>
      </c>
      <c r="C75" s="4" t="s">
        <v>728</v>
      </c>
      <c r="D75" s="4" t="s">
        <v>729</v>
      </c>
      <c r="I75" s="2">
        <v>46087.352242569446</v>
      </c>
      <c r="J75" s="4" t="s">
        <v>737</v>
      </c>
      <c r="N75" s="4" t="s">
        <v>828</v>
      </c>
      <c r="AK75" s="4" t="s">
        <v>841</v>
      </c>
    </row>
    <row r="76" spans="1:37" x14ac:dyDescent="0.2">
      <c r="A76" s="4" t="s">
        <v>726</v>
      </c>
      <c r="B76" s="4" t="s">
        <v>727</v>
      </c>
      <c r="C76" s="4" t="s">
        <v>728</v>
      </c>
      <c r="D76" s="4" t="s">
        <v>729</v>
      </c>
      <c r="I76" s="2">
        <v>46087.352244282411</v>
      </c>
      <c r="J76" s="4" t="s">
        <v>737</v>
      </c>
      <c r="N76" s="4" t="s">
        <v>842</v>
      </c>
      <c r="AK76" s="4" t="s">
        <v>768</v>
      </c>
    </row>
    <row r="77" spans="1:37" x14ac:dyDescent="0.2">
      <c r="A77" s="4" t="s">
        <v>726</v>
      </c>
      <c r="B77" s="4" t="s">
        <v>727</v>
      </c>
      <c r="C77" s="4" t="s">
        <v>728</v>
      </c>
      <c r="D77" s="4" t="s">
        <v>729</v>
      </c>
      <c r="I77" s="2">
        <v>46087.3522443287</v>
      </c>
      <c r="J77" s="4" t="s">
        <v>737</v>
      </c>
      <c r="N77" s="4" t="s">
        <v>843</v>
      </c>
      <c r="AK77" s="4" t="s">
        <v>768</v>
      </c>
    </row>
    <row r="78" spans="1:37" x14ac:dyDescent="0.2">
      <c r="A78" s="4" t="s">
        <v>726</v>
      </c>
      <c r="B78" s="4" t="s">
        <v>727</v>
      </c>
      <c r="C78" s="4" t="s">
        <v>728</v>
      </c>
      <c r="D78" s="4" t="s">
        <v>729</v>
      </c>
      <c r="I78" s="2">
        <v>46087.35225585648</v>
      </c>
      <c r="J78" s="4" t="s">
        <v>737</v>
      </c>
      <c r="N78" s="4" t="s">
        <v>842</v>
      </c>
      <c r="AK78" s="4" t="s">
        <v>844</v>
      </c>
    </row>
    <row r="79" spans="1:37" x14ac:dyDescent="0.2">
      <c r="A79" s="4" t="s">
        <v>726</v>
      </c>
      <c r="B79" s="4" t="s">
        <v>727</v>
      </c>
      <c r="C79" s="4" t="s">
        <v>728</v>
      </c>
      <c r="D79" s="4" t="s">
        <v>729</v>
      </c>
      <c r="I79" s="2">
        <v>46087.352255902777</v>
      </c>
      <c r="J79" s="4" t="s">
        <v>737</v>
      </c>
      <c r="N79" s="4" t="s">
        <v>843</v>
      </c>
      <c r="AK79" s="4" t="s">
        <v>844</v>
      </c>
    </row>
    <row r="80" spans="1:37" x14ac:dyDescent="0.2">
      <c r="A80" s="4" t="s">
        <v>726</v>
      </c>
      <c r="B80" s="4" t="s">
        <v>727</v>
      </c>
      <c r="C80" s="4" t="s">
        <v>728</v>
      </c>
      <c r="D80" s="4" t="s">
        <v>729</v>
      </c>
      <c r="I80" s="2">
        <v>46087.352267476854</v>
      </c>
      <c r="J80" s="4" t="s">
        <v>737</v>
      </c>
      <c r="N80" s="4" t="s">
        <v>842</v>
      </c>
      <c r="AK80" s="4" t="s">
        <v>845</v>
      </c>
    </row>
    <row r="81" spans="1:37" x14ac:dyDescent="0.2">
      <c r="A81" s="4" t="s">
        <v>726</v>
      </c>
      <c r="B81" s="4" t="s">
        <v>727</v>
      </c>
      <c r="C81" s="4" t="s">
        <v>728</v>
      </c>
      <c r="D81" s="4" t="s">
        <v>729</v>
      </c>
      <c r="I81" s="2">
        <v>46087.352267569448</v>
      </c>
      <c r="J81" s="4" t="s">
        <v>737</v>
      </c>
      <c r="N81" s="4" t="s">
        <v>843</v>
      </c>
      <c r="AK81" s="4" t="s">
        <v>844</v>
      </c>
    </row>
    <row r="82" spans="1:37" x14ac:dyDescent="0.2">
      <c r="A82" s="4" t="s">
        <v>726</v>
      </c>
      <c r="B82" s="4" t="s">
        <v>727</v>
      </c>
      <c r="C82" s="4" t="s">
        <v>728</v>
      </c>
      <c r="D82" s="4" t="s">
        <v>729</v>
      </c>
      <c r="I82" s="2">
        <v>46087.352309259259</v>
      </c>
      <c r="J82" s="4" t="s">
        <v>737</v>
      </c>
      <c r="N82" s="4" t="s">
        <v>784</v>
      </c>
      <c r="AK82" s="4" t="s">
        <v>846</v>
      </c>
    </row>
    <row r="83" spans="1:37" x14ac:dyDescent="0.2">
      <c r="A83" s="4" t="s">
        <v>726</v>
      </c>
      <c r="B83" s="4" t="s">
        <v>727</v>
      </c>
      <c r="C83" s="4" t="s">
        <v>728</v>
      </c>
      <c r="D83" s="4" t="s">
        <v>729</v>
      </c>
      <c r="I83" s="2">
        <v>46087.352317210651</v>
      </c>
      <c r="J83" s="4" t="s">
        <v>737</v>
      </c>
      <c r="N83" s="4" t="s">
        <v>847</v>
      </c>
      <c r="AK83" s="4" t="s">
        <v>848</v>
      </c>
    </row>
    <row r="84" spans="1:37" x14ac:dyDescent="0.2">
      <c r="A84" s="4" t="s">
        <v>726</v>
      </c>
      <c r="B84" s="4" t="s">
        <v>727</v>
      </c>
      <c r="C84" s="4" t="s">
        <v>728</v>
      </c>
      <c r="D84" s="4" t="s">
        <v>729</v>
      </c>
      <c r="I84" s="2">
        <v>46087.352326886576</v>
      </c>
      <c r="J84" s="4" t="s">
        <v>737</v>
      </c>
      <c r="N84" s="4" t="s">
        <v>849</v>
      </c>
      <c r="AK84" s="4" t="s">
        <v>850</v>
      </c>
    </row>
    <row r="85" spans="1:37" x14ac:dyDescent="0.2">
      <c r="A85" s="4" t="s">
        <v>726</v>
      </c>
      <c r="B85" s="4" t="s">
        <v>727</v>
      </c>
      <c r="C85" s="4" t="s">
        <v>728</v>
      </c>
      <c r="D85" s="4" t="s">
        <v>729</v>
      </c>
      <c r="I85" s="2">
        <v>46087.352344652776</v>
      </c>
      <c r="J85" s="4" t="s">
        <v>45</v>
      </c>
      <c r="AB85" s="4" t="s">
        <v>851</v>
      </c>
      <c r="AC85" s="4" t="s">
        <v>852</v>
      </c>
      <c r="AD85" s="4"/>
      <c r="AE85" s="4" t="s">
        <v>733</v>
      </c>
      <c r="AH85" s="4">
        <v>2</v>
      </c>
      <c r="AI85" s="4" t="s">
        <v>734</v>
      </c>
      <c r="AJ85" s="4" t="s">
        <v>735</v>
      </c>
    </row>
    <row r="86" spans="1:37" x14ac:dyDescent="0.2">
      <c r="A86" s="4" t="s">
        <v>726</v>
      </c>
      <c r="B86" s="4" t="s">
        <v>727</v>
      </c>
      <c r="C86" s="4" t="s">
        <v>728</v>
      </c>
      <c r="D86" s="4" t="s">
        <v>729</v>
      </c>
      <c r="I86" s="2">
        <v>46087.35234474537</v>
      </c>
      <c r="J86" s="4" t="s">
        <v>737</v>
      </c>
      <c r="N86" s="4" t="s">
        <v>853</v>
      </c>
      <c r="AK86" s="4" t="s">
        <v>854</v>
      </c>
    </row>
    <row r="87" spans="1:37" x14ac:dyDescent="0.2">
      <c r="A87" s="4" t="s">
        <v>726</v>
      </c>
      <c r="B87" s="4" t="s">
        <v>727</v>
      </c>
      <c r="C87" s="4" t="s">
        <v>728</v>
      </c>
      <c r="D87" s="4" t="s">
        <v>729</v>
      </c>
      <c r="I87" s="2">
        <v>46087.35234474537</v>
      </c>
      <c r="J87" s="4" t="s">
        <v>45</v>
      </c>
      <c r="AB87" s="4" t="s">
        <v>855</v>
      </c>
      <c r="AC87" s="4" t="s">
        <v>856</v>
      </c>
      <c r="AD87" s="4"/>
      <c r="AE87" s="4" t="s">
        <v>733</v>
      </c>
      <c r="AH87" s="4">
        <v>56</v>
      </c>
      <c r="AI87" s="4" t="s">
        <v>734</v>
      </c>
      <c r="AJ87" s="4" t="s">
        <v>735</v>
      </c>
    </row>
    <row r="88" spans="1:37" x14ac:dyDescent="0.2">
      <c r="A88" s="4" t="s">
        <v>726</v>
      </c>
      <c r="B88" s="4" t="s">
        <v>727</v>
      </c>
      <c r="C88" s="4" t="s">
        <v>728</v>
      </c>
      <c r="D88" s="4" t="s">
        <v>729</v>
      </c>
      <c r="I88" s="2">
        <v>46087.352344791667</v>
      </c>
      <c r="J88" s="4" t="s">
        <v>737</v>
      </c>
      <c r="N88" s="4" t="s">
        <v>857</v>
      </c>
      <c r="AK88" s="4" t="s">
        <v>858</v>
      </c>
    </row>
    <row r="89" spans="1:37" x14ac:dyDescent="0.2">
      <c r="A89" s="4" t="s">
        <v>726</v>
      </c>
      <c r="B89" s="4" t="s">
        <v>727</v>
      </c>
      <c r="C89" s="4" t="s">
        <v>728</v>
      </c>
      <c r="D89" s="4" t="s">
        <v>729</v>
      </c>
      <c r="I89" s="2">
        <v>46087.352349849534</v>
      </c>
      <c r="J89" s="4" t="s">
        <v>737</v>
      </c>
      <c r="N89" s="4" t="s">
        <v>859</v>
      </c>
      <c r="AK89" s="4" t="s">
        <v>860</v>
      </c>
    </row>
    <row r="90" spans="1:37" x14ac:dyDescent="0.2">
      <c r="A90" s="4" t="s">
        <v>726</v>
      </c>
      <c r="B90" s="4" t="s">
        <v>727</v>
      </c>
      <c r="C90" s="4" t="s">
        <v>728</v>
      </c>
      <c r="D90" s="4" t="s">
        <v>729</v>
      </c>
      <c r="I90" s="2">
        <v>46087.352387199076</v>
      </c>
      <c r="J90" s="4" t="s">
        <v>737</v>
      </c>
      <c r="N90" s="4" t="s">
        <v>747</v>
      </c>
      <c r="AK90" s="4" t="s">
        <v>861</v>
      </c>
    </row>
    <row r="91" spans="1:37" x14ac:dyDescent="0.2">
      <c r="A91" s="4" t="s">
        <v>726</v>
      </c>
      <c r="B91" s="4" t="s">
        <v>727</v>
      </c>
      <c r="C91" s="4" t="s">
        <v>728</v>
      </c>
      <c r="D91" s="4" t="s">
        <v>729</v>
      </c>
      <c r="I91" s="2">
        <v>46087.352390312502</v>
      </c>
      <c r="J91" s="4" t="s">
        <v>737</v>
      </c>
      <c r="N91" s="4" t="s">
        <v>784</v>
      </c>
      <c r="AK91" s="4" t="s">
        <v>862</v>
      </c>
    </row>
    <row r="92" spans="1:37" x14ac:dyDescent="0.2">
      <c r="A92" s="4" t="s">
        <v>726</v>
      </c>
      <c r="B92" s="4" t="s">
        <v>727</v>
      </c>
      <c r="C92" s="4" t="s">
        <v>728</v>
      </c>
      <c r="D92" s="4" t="s">
        <v>729</v>
      </c>
      <c r="I92" s="2">
        <v>46087.352404652775</v>
      </c>
      <c r="J92" s="4" t="s">
        <v>737</v>
      </c>
      <c r="N92" s="4" t="s">
        <v>863</v>
      </c>
      <c r="AK92" s="4" t="s">
        <v>864</v>
      </c>
    </row>
    <row r="93" spans="1:37" x14ac:dyDescent="0.2">
      <c r="A93" s="4" t="s">
        <v>726</v>
      </c>
      <c r="B93" s="4" t="s">
        <v>727</v>
      </c>
      <c r="C93" s="4" t="s">
        <v>728</v>
      </c>
      <c r="D93" s="4" t="s">
        <v>729</v>
      </c>
      <c r="I93" s="2">
        <v>46087.352410486114</v>
      </c>
      <c r="J93" s="4" t="s">
        <v>45</v>
      </c>
      <c r="AB93" s="4" t="s">
        <v>763</v>
      </c>
      <c r="AC93" s="4" t="s">
        <v>764</v>
      </c>
      <c r="AD93" s="4"/>
      <c r="AE93" s="4" t="s">
        <v>733</v>
      </c>
      <c r="AH93" s="4">
        <v>0</v>
      </c>
      <c r="AI93" s="4" t="s">
        <v>734</v>
      </c>
      <c r="AJ93" s="4" t="s">
        <v>735</v>
      </c>
    </row>
    <row r="94" spans="1:37" x14ac:dyDescent="0.2">
      <c r="A94" s="4" t="s">
        <v>726</v>
      </c>
      <c r="B94" s="4" t="s">
        <v>727</v>
      </c>
      <c r="C94" s="4" t="s">
        <v>728</v>
      </c>
      <c r="D94" s="4" t="s">
        <v>729</v>
      </c>
      <c r="I94" s="2">
        <v>46087.352414097222</v>
      </c>
      <c r="J94" s="4" t="s">
        <v>737</v>
      </c>
      <c r="N94" s="4" t="s">
        <v>865</v>
      </c>
      <c r="AK94" s="4" t="s">
        <v>866</v>
      </c>
    </row>
    <row r="95" spans="1:37" x14ac:dyDescent="0.2">
      <c r="A95" s="4" t="s">
        <v>726</v>
      </c>
      <c r="B95" s="4" t="s">
        <v>727</v>
      </c>
      <c r="C95" s="4" t="s">
        <v>728</v>
      </c>
      <c r="D95" s="4" t="s">
        <v>729</v>
      </c>
      <c r="I95" s="2">
        <v>46087.352414189816</v>
      </c>
      <c r="J95" s="4" t="s">
        <v>737</v>
      </c>
      <c r="N95" s="4" t="s">
        <v>867</v>
      </c>
      <c r="AK95" s="4" t="s">
        <v>868</v>
      </c>
    </row>
    <row r="96" spans="1:37" x14ac:dyDescent="0.2">
      <c r="A96" s="4" t="s">
        <v>726</v>
      </c>
      <c r="B96" s="4" t="s">
        <v>727</v>
      </c>
      <c r="C96" s="4" t="s">
        <v>728</v>
      </c>
      <c r="D96" s="4" t="s">
        <v>729</v>
      </c>
      <c r="I96" s="2">
        <v>46087.352414374996</v>
      </c>
      <c r="J96" s="4" t="s">
        <v>737</v>
      </c>
      <c r="N96" s="4" t="s">
        <v>869</v>
      </c>
      <c r="AK96" s="4" t="s">
        <v>870</v>
      </c>
    </row>
    <row r="97" spans="1:37" x14ac:dyDescent="0.2">
      <c r="A97" s="4" t="s">
        <v>726</v>
      </c>
      <c r="B97" s="4" t="s">
        <v>727</v>
      </c>
      <c r="C97" s="4" t="s">
        <v>728</v>
      </c>
      <c r="D97" s="4" t="s">
        <v>729</v>
      </c>
      <c r="I97" s="2">
        <v>46087.352414548608</v>
      </c>
      <c r="J97" s="4" t="s">
        <v>737</v>
      </c>
      <c r="N97" s="4" t="s">
        <v>871</v>
      </c>
      <c r="AK97" s="4" t="s">
        <v>835</v>
      </c>
    </row>
    <row r="98" spans="1:37" x14ac:dyDescent="0.2">
      <c r="A98" s="4" t="s">
        <v>726</v>
      </c>
      <c r="B98" s="4" t="s">
        <v>727</v>
      </c>
      <c r="C98" s="4" t="s">
        <v>728</v>
      </c>
      <c r="D98" s="4" t="s">
        <v>729</v>
      </c>
      <c r="I98" s="2">
        <v>46087.352414548608</v>
      </c>
      <c r="J98" s="4" t="s">
        <v>737</v>
      </c>
      <c r="N98" s="4" t="s">
        <v>872</v>
      </c>
      <c r="AK98" s="4" t="s">
        <v>873</v>
      </c>
    </row>
    <row r="99" spans="1:37" x14ac:dyDescent="0.2">
      <c r="A99" s="4" t="s">
        <v>726</v>
      </c>
      <c r="B99" s="4" t="s">
        <v>727</v>
      </c>
      <c r="C99" s="4" t="s">
        <v>728</v>
      </c>
      <c r="D99" s="4" t="s">
        <v>729</v>
      </c>
      <c r="I99" s="2">
        <v>46087.352424999997</v>
      </c>
      <c r="J99" s="4" t="s">
        <v>737</v>
      </c>
      <c r="N99" s="4" t="s">
        <v>874</v>
      </c>
      <c r="AK99" s="4" t="s">
        <v>875</v>
      </c>
    </row>
    <row r="100" spans="1:37" x14ac:dyDescent="0.2">
      <c r="A100" s="4" t="s">
        <v>726</v>
      </c>
      <c r="B100" s="4" t="s">
        <v>727</v>
      </c>
      <c r="C100" s="4" t="s">
        <v>728</v>
      </c>
      <c r="D100" s="4" t="s">
        <v>729</v>
      </c>
      <c r="I100" s="2">
        <v>46087.352425034725</v>
      </c>
      <c r="J100" s="4" t="s">
        <v>737</v>
      </c>
      <c r="N100" s="4" t="s">
        <v>876</v>
      </c>
      <c r="AK100" s="4" t="s">
        <v>877</v>
      </c>
    </row>
    <row r="101" spans="1:37" x14ac:dyDescent="0.2">
      <c r="A101" s="4" t="s">
        <v>726</v>
      </c>
      <c r="B101" s="4" t="s">
        <v>727</v>
      </c>
      <c r="C101" s="4" t="s">
        <v>728</v>
      </c>
      <c r="D101" s="4" t="s">
        <v>729</v>
      </c>
      <c r="I101" s="2">
        <v>46087.352425219906</v>
      </c>
      <c r="J101" s="4" t="s">
        <v>737</v>
      </c>
      <c r="N101" s="4" t="s">
        <v>878</v>
      </c>
      <c r="AK101" s="4" t="s">
        <v>879</v>
      </c>
    </row>
    <row r="102" spans="1:37" x14ac:dyDescent="0.2">
      <c r="A102" s="4" t="s">
        <v>726</v>
      </c>
      <c r="B102" s="4" t="s">
        <v>727</v>
      </c>
      <c r="C102" s="4" t="s">
        <v>728</v>
      </c>
      <c r="D102" s="4" t="s">
        <v>729</v>
      </c>
      <c r="I102" s="2">
        <v>46087.352425266203</v>
      </c>
      <c r="J102" s="4" t="s">
        <v>737</v>
      </c>
      <c r="N102" s="4" t="s">
        <v>880</v>
      </c>
      <c r="AK102" s="4" t="s">
        <v>881</v>
      </c>
    </row>
    <row r="103" spans="1:37" x14ac:dyDescent="0.2">
      <c r="A103" s="4" t="s">
        <v>726</v>
      </c>
      <c r="B103" s="4" t="s">
        <v>727</v>
      </c>
      <c r="C103" s="4" t="s">
        <v>728</v>
      </c>
      <c r="D103" s="4" t="s">
        <v>729</v>
      </c>
      <c r="I103" s="2">
        <v>46087.352432430554</v>
      </c>
      <c r="J103" s="4" t="s">
        <v>44</v>
      </c>
      <c r="K103" s="4">
        <v>0</v>
      </c>
      <c r="L103" s="4">
        <v>-84.043790000000001</v>
      </c>
      <c r="M103" s="4">
        <v>9.9367300000000007</v>
      </c>
      <c r="N103" s="4" t="s">
        <v>882</v>
      </c>
      <c r="O103" s="4" t="b">
        <v>1</v>
      </c>
      <c r="P103" s="4" t="b">
        <v>0</v>
      </c>
      <c r="Q103" s="4" t="b">
        <v>0</v>
      </c>
      <c r="R103" s="4" t="b">
        <v>0</v>
      </c>
      <c r="S103" s="4" t="b">
        <v>0</v>
      </c>
      <c r="T103" s="4" t="b">
        <v>0</v>
      </c>
      <c r="U103" s="4" t="b">
        <v>0</v>
      </c>
      <c r="V103" s="4" t="b">
        <v>0</v>
      </c>
      <c r="W103" s="4" t="b">
        <v>0</v>
      </c>
      <c r="X103" s="4" t="b">
        <v>1</v>
      </c>
      <c r="Y103" s="4" t="b">
        <v>1</v>
      </c>
    </row>
    <row r="104" spans="1:37" x14ac:dyDescent="0.2">
      <c r="A104" s="4" t="s">
        <v>726</v>
      </c>
      <c r="B104" s="4" t="s">
        <v>727</v>
      </c>
      <c r="C104" s="4" t="s">
        <v>728</v>
      </c>
      <c r="D104" s="4" t="s">
        <v>729</v>
      </c>
      <c r="I104" s="2">
        <v>46087.352432453707</v>
      </c>
      <c r="J104" s="4" t="s">
        <v>737</v>
      </c>
      <c r="N104" s="4" t="s">
        <v>876</v>
      </c>
      <c r="AK104" s="4" t="s">
        <v>883</v>
      </c>
    </row>
    <row r="105" spans="1:37" x14ac:dyDescent="0.2">
      <c r="A105" s="4" t="s">
        <v>726</v>
      </c>
      <c r="B105" s="4" t="s">
        <v>727</v>
      </c>
      <c r="C105" s="4" t="s">
        <v>728</v>
      </c>
      <c r="D105" s="4" t="s">
        <v>729</v>
      </c>
      <c r="I105" s="2">
        <v>46087.352435081018</v>
      </c>
      <c r="J105" s="4" t="s">
        <v>737</v>
      </c>
      <c r="N105" s="4" t="s">
        <v>876</v>
      </c>
      <c r="AK105" s="4" t="s">
        <v>884</v>
      </c>
    </row>
    <row r="106" spans="1:37" x14ac:dyDescent="0.2">
      <c r="A106" s="4" t="s">
        <v>726</v>
      </c>
      <c r="B106" s="4" t="s">
        <v>727</v>
      </c>
      <c r="C106" s="4" t="s">
        <v>728</v>
      </c>
      <c r="D106" s="4" t="s">
        <v>729</v>
      </c>
      <c r="I106" s="2">
        <v>46087.35243702546</v>
      </c>
      <c r="J106" s="4" t="s">
        <v>737</v>
      </c>
      <c r="N106" s="4" t="s">
        <v>784</v>
      </c>
      <c r="AK106" s="4" t="s">
        <v>885</v>
      </c>
    </row>
    <row r="107" spans="1:37" x14ac:dyDescent="0.2">
      <c r="A107" s="4" t="s">
        <v>726</v>
      </c>
      <c r="B107" s="4" t="s">
        <v>727</v>
      </c>
      <c r="C107" s="4" t="s">
        <v>728</v>
      </c>
      <c r="D107" s="4" t="s">
        <v>729</v>
      </c>
      <c r="I107" s="2">
        <v>46087.352437557871</v>
      </c>
      <c r="J107" s="4" t="s">
        <v>737</v>
      </c>
      <c r="N107" s="4" t="s">
        <v>876</v>
      </c>
      <c r="AK107" s="4" t="s">
        <v>886</v>
      </c>
    </row>
    <row r="108" spans="1:37" x14ac:dyDescent="0.2">
      <c r="A108" s="4" t="s">
        <v>726</v>
      </c>
      <c r="B108" s="4" t="s">
        <v>727</v>
      </c>
      <c r="C108" s="4" t="s">
        <v>728</v>
      </c>
      <c r="D108" s="4" t="s">
        <v>729</v>
      </c>
      <c r="I108" s="2">
        <v>46087.352441365743</v>
      </c>
      <c r="J108" s="4" t="s">
        <v>737</v>
      </c>
      <c r="N108" s="4" t="s">
        <v>842</v>
      </c>
      <c r="AK108" s="4" t="s">
        <v>887</v>
      </c>
    </row>
    <row r="109" spans="1:37" x14ac:dyDescent="0.2">
      <c r="A109" s="4" t="s">
        <v>726</v>
      </c>
      <c r="B109" s="4" t="s">
        <v>727</v>
      </c>
      <c r="C109" s="4" t="s">
        <v>728</v>
      </c>
      <c r="D109" s="4" t="s">
        <v>729</v>
      </c>
      <c r="I109" s="2">
        <v>46087.352441898147</v>
      </c>
      <c r="J109" s="4" t="s">
        <v>737</v>
      </c>
      <c r="N109" s="4" t="s">
        <v>876</v>
      </c>
      <c r="AK109" s="4" t="s">
        <v>888</v>
      </c>
    </row>
    <row r="110" spans="1:37" x14ac:dyDescent="0.2">
      <c r="A110" s="4" t="s">
        <v>726</v>
      </c>
      <c r="B110" s="4" t="s">
        <v>727</v>
      </c>
      <c r="C110" s="4" t="s">
        <v>728</v>
      </c>
      <c r="D110" s="4" t="s">
        <v>729</v>
      </c>
      <c r="I110" s="2">
        <v>46087.352445659722</v>
      </c>
      <c r="J110" s="4" t="s">
        <v>737</v>
      </c>
      <c r="N110" s="4" t="s">
        <v>876</v>
      </c>
      <c r="AK110" s="4" t="s">
        <v>889</v>
      </c>
    </row>
    <row r="111" spans="1:37" x14ac:dyDescent="0.2">
      <c r="A111" s="4" t="s">
        <v>726</v>
      </c>
      <c r="B111" s="4" t="s">
        <v>727</v>
      </c>
      <c r="C111" s="4" t="s">
        <v>728</v>
      </c>
      <c r="D111" s="4" t="s">
        <v>729</v>
      </c>
      <c r="I111" s="2">
        <v>46087.352445833334</v>
      </c>
      <c r="J111" s="4" t="s">
        <v>45</v>
      </c>
      <c r="AB111" s="4" t="s">
        <v>851</v>
      </c>
      <c r="AC111" s="4" t="s">
        <v>852</v>
      </c>
      <c r="AD111" s="4"/>
      <c r="AE111" s="4" t="s">
        <v>733</v>
      </c>
      <c r="AH111" s="4">
        <v>2</v>
      </c>
      <c r="AI111" s="4" t="s">
        <v>734</v>
      </c>
      <c r="AJ111" s="4" t="s">
        <v>735</v>
      </c>
    </row>
    <row r="112" spans="1:37" x14ac:dyDescent="0.2">
      <c r="A112" s="4" t="s">
        <v>726</v>
      </c>
      <c r="B112" s="4" t="s">
        <v>727</v>
      </c>
      <c r="C112" s="4" t="s">
        <v>728</v>
      </c>
      <c r="D112" s="4" t="s">
        <v>729</v>
      </c>
      <c r="I112" s="2">
        <v>46087.352445833334</v>
      </c>
      <c r="J112" s="4" t="s">
        <v>45</v>
      </c>
      <c r="AB112" s="4" t="s">
        <v>855</v>
      </c>
      <c r="AC112" s="4" t="s">
        <v>856</v>
      </c>
      <c r="AD112" s="4"/>
      <c r="AE112" s="4" t="s">
        <v>733</v>
      </c>
      <c r="AH112" s="4">
        <v>57</v>
      </c>
      <c r="AI112" s="4" t="s">
        <v>734</v>
      </c>
      <c r="AJ112" s="4" t="s">
        <v>735</v>
      </c>
    </row>
    <row r="113" spans="1:37" x14ac:dyDescent="0.2">
      <c r="A113" s="4" t="s">
        <v>726</v>
      </c>
      <c r="B113" s="4" t="s">
        <v>727</v>
      </c>
      <c r="C113" s="4" t="s">
        <v>728</v>
      </c>
      <c r="D113" s="4" t="s">
        <v>729</v>
      </c>
      <c r="I113" s="2">
        <v>46087.352445879631</v>
      </c>
      <c r="J113" s="4" t="s">
        <v>737</v>
      </c>
      <c r="N113" s="4" t="s">
        <v>853</v>
      </c>
      <c r="AK113" s="4" t="s">
        <v>890</v>
      </c>
    </row>
    <row r="114" spans="1:37" x14ac:dyDescent="0.2">
      <c r="A114" s="4" t="s">
        <v>726</v>
      </c>
      <c r="B114" s="4" t="s">
        <v>727</v>
      </c>
      <c r="C114" s="4" t="s">
        <v>728</v>
      </c>
      <c r="D114" s="4" t="s">
        <v>729</v>
      </c>
      <c r="I114" s="2">
        <v>46087.352458541667</v>
      </c>
      <c r="J114" s="4" t="s">
        <v>45</v>
      </c>
      <c r="AB114" s="4" t="s">
        <v>765</v>
      </c>
      <c r="AC114" s="4" t="s">
        <v>766</v>
      </c>
      <c r="AD114" s="4"/>
      <c r="AE114" s="4" t="s">
        <v>733</v>
      </c>
      <c r="AH114" s="4">
        <v>127</v>
      </c>
      <c r="AI114" s="4" t="s">
        <v>734</v>
      </c>
      <c r="AJ114" s="4" t="s">
        <v>735</v>
      </c>
    </row>
    <row r="115" spans="1:37" x14ac:dyDescent="0.2">
      <c r="A115" s="4" t="s">
        <v>726</v>
      </c>
      <c r="B115" s="4" t="s">
        <v>727</v>
      </c>
      <c r="C115" s="4" t="s">
        <v>728</v>
      </c>
      <c r="D115" s="4" t="s">
        <v>729</v>
      </c>
      <c r="I115" s="2">
        <v>46087.352459988426</v>
      </c>
      <c r="J115" s="4" t="s">
        <v>737</v>
      </c>
      <c r="N115" s="4" t="s">
        <v>876</v>
      </c>
      <c r="AK115" s="4" t="s">
        <v>891</v>
      </c>
    </row>
    <row r="116" spans="1:37" x14ac:dyDescent="0.2">
      <c r="A116" s="4" t="s">
        <v>726</v>
      </c>
      <c r="B116" s="4" t="s">
        <v>727</v>
      </c>
      <c r="C116" s="4" t="s">
        <v>728</v>
      </c>
      <c r="D116" s="4" t="s">
        <v>729</v>
      </c>
      <c r="I116" s="2">
        <v>46087.352471562503</v>
      </c>
      <c r="J116" s="4" t="s">
        <v>737</v>
      </c>
      <c r="N116" s="4" t="s">
        <v>789</v>
      </c>
      <c r="AK116" s="4" t="s">
        <v>790</v>
      </c>
    </row>
    <row r="117" spans="1:37" x14ac:dyDescent="0.2">
      <c r="A117" s="4" t="s">
        <v>726</v>
      </c>
      <c r="B117" s="4" t="s">
        <v>727</v>
      </c>
      <c r="C117" s="4" t="s">
        <v>728</v>
      </c>
      <c r="D117" s="4" t="s">
        <v>729</v>
      </c>
      <c r="I117" s="2">
        <v>46087.352471828701</v>
      </c>
      <c r="J117" s="4" t="s">
        <v>737</v>
      </c>
      <c r="N117" s="4" t="s">
        <v>784</v>
      </c>
      <c r="AK117" s="4" t="s">
        <v>892</v>
      </c>
    </row>
    <row r="118" spans="1:37" x14ac:dyDescent="0.2">
      <c r="A118" s="4" t="s">
        <v>726</v>
      </c>
      <c r="B118" s="4" t="s">
        <v>727</v>
      </c>
      <c r="C118" s="4" t="s">
        <v>728</v>
      </c>
      <c r="D118" s="4" t="s">
        <v>729</v>
      </c>
      <c r="I118" s="2">
        <v>46087.352478043984</v>
      </c>
      <c r="J118" s="4" t="s">
        <v>737</v>
      </c>
      <c r="N118" s="4" t="s">
        <v>893</v>
      </c>
      <c r="AK118" s="4" t="s">
        <v>894</v>
      </c>
    </row>
    <row r="119" spans="1:37" x14ac:dyDescent="0.2">
      <c r="A119" s="4" t="s">
        <v>726</v>
      </c>
      <c r="B119" s="4" t="s">
        <v>727</v>
      </c>
      <c r="C119" s="4" t="s">
        <v>728</v>
      </c>
      <c r="D119" s="4" t="s">
        <v>729</v>
      </c>
      <c r="I119" s="2">
        <v>46087.352478043984</v>
      </c>
      <c r="J119" s="4" t="s">
        <v>737</v>
      </c>
      <c r="N119" s="4" t="s">
        <v>893</v>
      </c>
      <c r="AK119" s="4" t="s">
        <v>895</v>
      </c>
    </row>
    <row r="120" spans="1:37" x14ac:dyDescent="0.2">
      <c r="A120" s="4" t="s">
        <v>726</v>
      </c>
      <c r="B120" s="4" t="s">
        <v>727</v>
      </c>
      <c r="C120" s="4" t="s">
        <v>728</v>
      </c>
      <c r="D120" s="4" t="s">
        <v>729</v>
      </c>
      <c r="I120" s="2">
        <v>46087.352478043984</v>
      </c>
      <c r="J120" s="4" t="s">
        <v>737</v>
      </c>
      <c r="N120" s="4" t="s">
        <v>893</v>
      </c>
      <c r="AK120" s="4" t="s">
        <v>896</v>
      </c>
    </row>
    <row r="121" spans="1:37" x14ac:dyDescent="0.2">
      <c r="A121" s="4" t="s">
        <v>726</v>
      </c>
      <c r="B121" s="4" t="s">
        <v>727</v>
      </c>
      <c r="C121" s="4" t="s">
        <v>728</v>
      </c>
      <c r="D121" s="4" t="s">
        <v>729</v>
      </c>
      <c r="I121" s="2">
        <v>46087.352478043984</v>
      </c>
      <c r="J121" s="4" t="s">
        <v>737</v>
      </c>
      <c r="N121" s="4" t="s">
        <v>893</v>
      </c>
      <c r="AK121" s="4" t="s">
        <v>897</v>
      </c>
    </row>
    <row r="122" spans="1:37" x14ac:dyDescent="0.2">
      <c r="A122" s="4" t="s">
        <v>726</v>
      </c>
      <c r="B122" s="4" t="s">
        <v>727</v>
      </c>
      <c r="C122" s="4" t="s">
        <v>728</v>
      </c>
      <c r="D122" s="4" t="s">
        <v>729</v>
      </c>
      <c r="I122" s="2">
        <v>46087.352478043984</v>
      </c>
      <c r="J122" s="4" t="s">
        <v>737</v>
      </c>
      <c r="N122" s="4" t="s">
        <v>893</v>
      </c>
      <c r="AK122" s="4" t="s">
        <v>898</v>
      </c>
    </row>
    <row r="123" spans="1:37" x14ac:dyDescent="0.2">
      <c r="A123" s="4" t="s">
        <v>726</v>
      </c>
      <c r="B123" s="4" t="s">
        <v>727</v>
      </c>
      <c r="C123" s="4" t="s">
        <v>728</v>
      </c>
      <c r="D123" s="4" t="s">
        <v>729</v>
      </c>
      <c r="I123" s="2">
        <v>46087.352486099539</v>
      </c>
      <c r="J123" s="4" t="s">
        <v>737</v>
      </c>
      <c r="N123" s="4" t="s">
        <v>893</v>
      </c>
      <c r="AK123" s="4" t="s">
        <v>899</v>
      </c>
    </row>
    <row r="124" spans="1:37" x14ac:dyDescent="0.2">
      <c r="A124" s="4" t="s">
        <v>726</v>
      </c>
      <c r="B124" s="4" t="s">
        <v>727</v>
      </c>
      <c r="C124" s="4" t="s">
        <v>728</v>
      </c>
      <c r="D124" s="4" t="s">
        <v>729</v>
      </c>
      <c r="I124" s="2">
        <v>46087.352486099539</v>
      </c>
      <c r="J124" s="4" t="s">
        <v>737</v>
      </c>
      <c r="N124" s="4" t="s">
        <v>893</v>
      </c>
      <c r="AK124" s="4" t="s">
        <v>900</v>
      </c>
    </row>
    <row r="125" spans="1:37" x14ac:dyDescent="0.2">
      <c r="A125" s="4" t="s">
        <v>726</v>
      </c>
      <c r="B125" s="4" t="s">
        <v>727</v>
      </c>
      <c r="C125" s="4" t="s">
        <v>728</v>
      </c>
      <c r="D125" s="4" t="s">
        <v>729</v>
      </c>
      <c r="I125" s="2">
        <v>46087.352486099539</v>
      </c>
      <c r="J125" s="4" t="s">
        <v>737</v>
      </c>
      <c r="N125" s="4" t="s">
        <v>893</v>
      </c>
      <c r="AK125" s="4" t="s">
        <v>901</v>
      </c>
    </row>
    <row r="126" spans="1:37" x14ac:dyDescent="0.2">
      <c r="A126" s="4" t="s">
        <v>726</v>
      </c>
      <c r="B126" s="4" t="s">
        <v>727</v>
      </c>
      <c r="C126" s="4" t="s">
        <v>728</v>
      </c>
      <c r="D126" s="4" t="s">
        <v>729</v>
      </c>
      <c r="I126" s="2">
        <v>46087.352486099539</v>
      </c>
      <c r="J126" s="4" t="s">
        <v>737</v>
      </c>
      <c r="N126" s="4" t="s">
        <v>893</v>
      </c>
      <c r="AK126" s="4" t="s">
        <v>902</v>
      </c>
    </row>
    <row r="127" spans="1:37" x14ac:dyDescent="0.2">
      <c r="A127" s="4" t="s">
        <v>726</v>
      </c>
      <c r="B127" s="4" t="s">
        <v>727</v>
      </c>
      <c r="C127" s="4" t="s">
        <v>728</v>
      </c>
      <c r="D127" s="4" t="s">
        <v>729</v>
      </c>
      <c r="I127" s="2">
        <v>46087.352492627317</v>
      </c>
      <c r="J127" s="4" t="s">
        <v>737</v>
      </c>
      <c r="N127" s="4" t="s">
        <v>823</v>
      </c>
      <c r="AK127" s="4" t="s">
        <v>903</v>
      </c>
    </row>
    <row r="128" spans="1:37" x14ac:dyDescent="0.2">
      <c r="A128" s="4" t="s">
        <v>726</v>
      </c>
      <c r="B128" s="4" t="s">
        <v>727</v>
      </c>
      <c r="C128" s="4" t="s">
        <v>728</v>
      </c>
      <c r="D128" s="4" t="s">
        <v>729</v>
      </c>
      <c r="I128" s="2">
        <v>46087.352498958331</v>
      </c>
      <c r="J128" s="4" t="s">
        <v>737</v>
      </c>
      <c r="N128" s="4" t="s">
        <v>789</v>
      </c>
      <c r="AK128" s="4" t="s">
        <v>904</v>
      </c>
    </row>
    <row r="129" spans="1:37" x14ac:dyDescent="0.2">
      <c r="A129" s="4" t="s">
        <v>726</v>
      </c>
      <c r="B129" s="4" t="s">
        <v>727</v>
      </c>
      <c r="C129" s="4" t="s">
        <v>728</v>
      </c>
      <c r="D129" s="4" t="s">
        <v>729</v>
      </c>
      <c r="I129" s="2">
        <v>46087.352534722224</v>
      </c>
      <c r="J129" s="4" t="s">
        <v>44</v>
      </c>
      <c r="K129" s="4">
        <v>0</v>
      </c>
      <c r="L129" s="4">
        <v>-84.043790000000001</v>
      </c>
      <c r="M129" s="4">
        <v>9.9367300000000007</v>
      </c>
      <c r="N129" s="4" t="s">
        <v>746</v>
      </c>
      <c r="O129" s="4" t="b">
        <v>1</v>
      </c>
      <c r="P129" s="4" t="b">
        <v>0</v>
      </c>
      <c r="Q129" s="4" t="b">
        <v>0</v>
      </c>
      <c r="R129" s="4" t="b">
        <v>0</v>
      </c>
      <c r="S129" s="4" t="b">
        <v>0</v>
      </c>
      <c r="T129" s="4" t="b">
        <v>0</v>
      </c>
      <c r="U129" s="4" t="b">
        <v>0</v>
      </c>
      <c r="V129" s="4" t="b">
        <v>0</v>
      </c>
      <c r="W129" s="4" t="b">
        <v>0</v>
      </c>
      <c r="X129" s="4" t="b">
        <v>1</v>
      </c>
      <c r="Y129" s="4" t="b">
        <v>1</v>
      </c>
    </row>
    <row r="130" spans="1:37" x14ac:dyDescent="0.2">
      <c r="A130" s="4" t="s">
        <v>726</v>
      </c>
      <c r="B130" s="4" t="s">
        <v>727</v>
      </c>
      <c r="C130" s="4" t="s">
        <v>728</v>
      </c>
      <c r="D130" s="4" t="s">
        <v>729</v>
      </c>
      <c r="I130" s="2">
        <v>46087.352544351852</v>
      </c>
      <c r="J130" s="4" t="s">
        <v>45</v>
      </c>
      <c r="AB130" s="4" t="s">
        <v>905</v>
      </c>
      <c r="AC130" s="4" t="s">
        <v>906</v>
      </c>
      <c r="AD130" s="4"/>
      <c r="AE130" s="4" t="s">
        <v>733</v>
      </c>
      <c r="AH130" s="4">
        <v>3</v>
      </c>
      <c r="AI130" s="4" t="s">
        <v>6</v>
      </c>
      <c r="AJ130" s="4" t="s">
        <v>907</v>
      </c>
    </row>
    <row r="131" spans="1:37" x14ac:dyDescent="0.2">
      <c r="A131" s="4" t="s">
        <v>726</v>
      </c>
      <c r="B131" s="4" t="s">
        <v>727</v>
      </c>
      <c r="C131" s="4" t="s">
        <v>728</v>
      </c>
      <c r="D131" s="4" t="s">
        <v>729</v>
      </c>
      <c r="I131" s="2">
        <v>46087.352546435184</v>
      </c>
      <c r="J131" s="4" t="s">
        <v>45</v>
      </c>
      <c r="AB131" s="4" t="s">
        <v>905</v>
      </c>
      <c r="AC131" s="4" t="s">
        <v>906</v>
      </c>
      <c r="AD131" s="4"/>
      <c r="AE131" s="4" t="s">
        <v>733</v>
      </c>
      <c r="AH131" s="4">
        <v>3</v>
      </c>
      <c r="AI131" s="4" t="s">
        <v>6</v>
      </c>
      <c r="AJ131" s="4" t="s">
        <v>907</v>
      </c>
    </row>
    <row r="132" spans="1:37" x14ac:dyDescent="0.2">
      <c r="A132" s="4" t="s">
        <v>726</v>
      </c>
      <c r="B132" s="4" t="s">
        <v>727</v>
      </c>
      <c r="C132" s="4" t="s">
        <v>728</v>
      </c>
      <c r="D132" s="4" t="s">
        <v>729</v>
      </c>
      <c r="I132" s="2">
        <v>46087.352551006945</v>
      </c>
      <c r="J132" s="4" t="s">
        <v>45</v>
      </c>
      <c r="AB132" s="4" t="s">
        <v>836</v>
      </c>
      <c r="AC132" s="4" t="s">
        <v>837</v>
      </c>
      <c r="AD132" s="4"/>
      <c r="AE132" s="4" t="s">
        <v>733</v>
      </c>
      <c r="AH132" s="4">
        <v>13.023921966552734</v>
      </c>
      <c r="AI132" s="4" t="s">
        <v>782</v>
      </c>
      <c r="AJ132" s="4" t="s">
        <v>783</v>
      </c>
    </row>
    <row r="133" spans="1:37" x14ac:dyDescent="0.2">
      <c r="A133" s="4" t="s">
        <v>726</v>
      </c>
      <c r="B133" s="4" t="s">
        <v>727</v>
      </c>
      <c r="C133" s="4" t="s">
        <v>728</v>
      </c>
      <c r="D133" s="4" t="s">
        <v>729</v>
      </c>
      <c r="I133" s="2">
        <v>46087.352551319447</v>
      </c>
      <c r="J133" s="4" t="s">
        <v>45</v>
      </c>
      <c r="AB133" s="4" t="s">
        <v>809</v>
      </c>
      <c r="AC133" s="4" t="s">
        <v>810</v>
      </c>
      <c r="AD133" s="4"/>
      <c r="AE133" s="4" t="s">
        <v>733</v>
      </c>
      <c r="AH133" s="4">
        <v>0.91</v>
      </c>
      <c r="AI133" s="4" t="s">
        <v>805</v>
      </c>
      <c r="AJ133" s="4" t="s">
        <v>806</v>
      </c>
    </row>
    <row r="134" spans="1:37" x14ac:dyDescent="0.2">
      <c r="A134" s="4" t="s">
        <v>726</v>
      </c>
      <c r="B134" s="4" t="s">
        <v>727</v>
      </c>
      <c r="C134" s="4" t="s">
        <v>728</v>
      </c>
      <c r="D134" s="4" t="s">
        <v>729</v>
      </c>
      <c r="I134" s="2">
        <v>46087.352551319447</v>
      </c>
      <c r="J134" s="4" t="s">
        <v>45</v>
      </c>
      <c r="AB134" s="4" t="s">
        <v>803</v>
      </c>
      <c r="AC134" s="4" t="s">
        <v>804</v>
      </c>
      <c r="AD134" s="4"/>
      <c r="AE134" s="4" t="s">
        <v>733</v>
      </c>
      <c r="AH134" s="4">
        <v>255.55</v>
      </c>
      <c r="AI134" s="4" t="s">
        <v>805</v>
      </c>
      <c r="AJ134" s="4" t="s">
        <v>806</v>
      </c>
    </row>
    <row r="135" spans="1:37" x14ac:dyDescent="0.2">
      <c r="A135" s="4" t="s">
        <v>726</v>
      </c>
      <c r="B135" s="4" t="s">
        <v>727</v>
      </c>
      <c r="C135" s="4" t="s">
        <v>728</v>
      </c>
      <c r="D135" s="4" t="s">
        <v>729</v>
      </c>
      <c r="I135" s="2">
        <v>46087.352551319447</v>
      </c>
      <c r="J135" s="4" t="s">
        <v>45</v>
      </c>
      <c r="AB135" s="4" t="s">
        <v>807</v>
      </c>
      <c r="AC135" s="4" t="s">
        <v>808</v>
      </c>
      <c r="AD135" s="4"/>
      <c r="AE135" s="4" t="s">
        <v>733</v>
      </c>
      <c r="AH135" s="4">
        <v>1015.4</v>
      </c>
      <c r="AI135" s="4" t="s">
        <v>805</v>
      </c>
      <c r="AJ135" s="4" t="s">
        <v>806</v>
      </c>
    </row>
    <row r="136" spans="1:37" x14ac:dyDescent="0.2">
      <c r="A136" s="4" t="s">
        <v>726</v>
      </c>
      <c r="B136" s="4" t="s">
        <v>727</v>
      </c>
      <c r="C136" s="4" t="s">
        <v>728</v>
      </c>
      <c r="D136" s="4" t="s">
        <v>729</v>
      </c>
      <c r="I136" s="2">
        <v>46087.352551365744</v>
      </c>
      <c r="J136" s="4" t="s">
        <v>45</v>
      </c>
      <c r="AB136" s="4" t="s">
        <v>815</v>
      </c>
      <c r="AC136" s="4" t="s">
        <v>816</v>
      </c>
      <c r="AD136" s="4"/>
      <c r="AE136" s="4" t="s">
        <v>733</v>
      </c>
      <c r="AH136" s="4">
        <v>49.61</v>
      </c>
      <c r="AI136" s="4" t="s">
        <v>805</v>
      </c>
      <c r="AJ136" s="4" t="s">
        <v>806</v>
      </c>
    </row>
    <row r="137" spans="1:37" x14ac:dyDescent="0.2">
      <c r="A137" s="4" t="s">
        <v>726</v>
      </c>
      <c r="B137" s="4" t="s">
        <v>727</v>
      </c>
      <c r="C137" s="4" t="s">
        <v>728</v>
      </c>
      <c r="D137" s="4" t="s">
        <v>729</v>
      </c>
      <c r="I137" s="2">
        <v>46087.352552581018</v>
      </c>
      <c r="J137" s="4" t="s">
        <v>737</v>
      </c>
      <c r="N137" s="4" t="s">
        <v>789</v>
      </c>
      <c r="AK137" s="4" t="s">
        <v>790</v>
      </c>
    </row>
    <row r="138" spans="1:37" x14ac:dyDescent="0.2">
      <c r="A138" s="4" t="s">
        <v>726</v>
      </c>
      <c r="B138" s="4" t="s">
        <v>727</v>
      </c>
      <c r="C138" s="4" t="s">
        <v>728</v>
      </c>
      <c r="D138" s="4" t="s">
        <v>729</v>
      </c>
      <c r="I138" s="2">
        <v>46087.352553576391</v>
      </c>
      <c r="J138" s="4" t="s">
        <v>737</v>
      </c>
      <c r="N138" s="4" t="s">
        <v>908</v>
      </c>
      <c r="AK138" s="4" t="s">
        <v>909</v>
      </c>
    </row>
    <row r="139" spans="1:37" x14ac:dyDescent="0.2">
      <c r="A139" s="4" t="s">
        <v>726</v>
      </c>
      <c r="B139" s="4" t="s">
        <v>727</v>
      </c>
      <c r="C139" s="4" t="s">
        <v>728</v>
      </c>
      <c r="D139" s="4" t="s">
        <v>729</v>
      </c>
      <c r="I139" s="2">
        <v>46087.35255502315</v>
      </c>
      <c r="J139" s="4" t="s">
        <v>737</v>
      </c>
      <c r="N139" s="4" t="s">
        <v>910</v>
      </c>
      <c r="AK139" s="4" t="s">
        <v>911</v>
      </c>
    </row>
    <row r="140" spans="1:37" x14ac:dyDescent="0.2">
      <c r="A140" s="4" t="s">
        <v>726</v>
      </c>
      <c r="B140" s="4" t="s">
        <v>727</v>
      </c>
      <c r="C140" s="4" t="s">
        <v>728</v>
      </c>
      <c r="D140" s="4" t="s">
        <v>729</v>
      </c>
      <c r="I140" s="2">
        <v>46087.35255787037</v>
      </c>
      <c r="J140" s="4" t="s">
        <v>44</v>
      </c>
      <c r="K140" s="4">
        <v>4</v>
      </c>
      <c r="L140" s="4">
        <v>-84.043779999999998</v>
      </c>
      <c r="M140" s="4">
        <v>9.9367099999999997</v>
      </c>
      <c r="N140" s="4" t="s">
        <v>912</v>
      </c>
      <c r="O140" s="4" t="b">
        <v>1</v>
      </c>
      <c r="P140" s="4" t="b">
        <v>0</v>
      </c>
      <c r="Q140" s="4" t="b">
        <v>0</v>
      </c>
      <c r="R140" s="4" t="b">
        <v>0</v>
      </c>
      <c r="S140" s="4" t="b">
        <v>0</v>
      </c>
      <c r="T140" s="4" t="b">
        <v>0</v>
      </c>
      <c r="U140" s="4" t="b">
        <v>0</v>
      </c>
      <c r="V140" s="4" t="b">
        <v>0</v>
      </c>
      <c r="W140" s="4" t="b">
        <v>0</v>
      </c>
      <c r="X140" s="4" t="b">
        <v>1</v>
      </c>
      <c r="Y140" s="4" t="b">
        <v>1</v>
      </c>
    </row>
    <row r="141" spans="1:37" x14ac:dyDescent="0.2">
      <c r="A141" s="4" t="s">
        <v>726</v>
      </c>
      <c r="B141" s="4" t="s">
        <v>727</v>
      </c>
      <c r="C141" s="4" t="s">
        <v>728</v>
      </c>
      <c r="D141" s="4" t="s">
        <v>729</v>
      </c>
      <c r="I141" s="2">
        <v>46087.352566643516</v>
      </c>
      <c r="J141" s="4" t="s">
        <v>737</v>
      </c>
      <c r="N141" s="4" t="s">
        <v>910</v>
      </c>
      <c r="AK141" s="4" t="s">
        <v>913</v>
      </c>
    </row>
    <row r="142" spans="1:37" x14ac:dyDescent="0.2">
      <c r="A142" s="4" t="s">
        <v>726</v>
      </c>
      <c r="B142" s="4" t="s">
        <v>727</v>
      </c>
      <c r="C142" s="4" t="s">
        <v>728</v>
      </c>
      <c r="D142" s="4" t="s">
        <v>729</v>
      </c>
      <c r="I142" s="2">
        <v>46087.352569444447</v>
      </c>
      <c r="J142" s="4" t="s">
        <v>44</v>
      </c>
      <c r="K142" s="4">
        <v>5</v>
      </c>
      <c r="L142" s="4">
        <v>-84.043769999999995</v>
      </c>
      <c r="M142" s="4">
        <v>9.9367000000000001</v>
      </c>
      <c r="N142" s="4" t="s">
        <v>746</v>
      </c>
      <c r="O142" s="4" t="b">
        <v>1</v>
      </c>
      <c r="P142" s="4" t="b">
        <v>0</v>
      </c>
      <c r="Q142" s="4" t="b">
        <v>0</v>
      </c>
      <c r="R142" s="4" t="b">
        <v>0</v>
      </c>
      <c r="S142" s="4" t="b">
        <v>0</v>
      </c>
      <c r="T142" s="4" t="b">
        <v>0</v>
      </c>
      <c r="U142" s="4" t="b">
        <v>0</v>
      </c>
      <c r="V142" s="4" t="b">
        <v>0</v>
      </c>
      <c r="W142" s="4" t="b">
        <v>0</v>
      </c>
      <c r="X142" s="4" t="b">
        <v>1</v>
      </c>
      <c r="Y142" s="4" t="b">
        <v>1</v>
      </c>
    </row>
    <row r="143" spans="1:37" x14ac:dyDescent="0.2">
      <c r="A143" s="4" t="s">
        <v>726</v>
      </c>
      <c r="B143" s="4" t="s">
        <v>727</v>
      </c>
      <c r="C143" s="4" t="s">
        <v>728</v>
      </c>
      <c r="D143" s="4" t="s">
        <v>729</v>
      </c>
      <c r="I143" s="2">
        <v>46087.352574189812</v>
      </c>
      <c r="J143" s="4" t="s">
        <v>45</v>
      </c>
      <c r="AB143" s="4" t="s">
        <v>905</v>
      </c>
      <c r="AC143" s="4" t="s">
        <v>906</v>
      </c>
      <c r="AD143" s="4"/>
      <c r="AE143" s="4" t="s">
        <v>733</v>
      </c>
      <c r="AH143" s="4">
        <v>8</v>
      </c>
      <c r="AI143" s="4" t="s">
        <v>6</v>
      </c>
      <c r="AJ143" s="4" t="s">
        <v>907</v>
      </c>
    </row>
    <row r="144" spans="1:37" x14ac:dyDescent="0.2">
      <c r="A144" s="4" t="s">
        <v>726</v>
      </c>
      <c r="B144" s="4" t="s">
        <v>727</v>
      </c>
      <c r="C144" s="4" t="s">
        <v>728</v>
      </c>
      <c r="D144" s="4" t="s">
        <v>729</v>
      </c>
      <c r="I144" s="2">
        <v>46087.352578171296</v>
      </c>
      <c r="J144" s="4" t="s">
        <v>737</v>
      </c>
      <c r="N144" s="4" t="s">
        <v>910</v>
      </c>
      <c r="AK144" s="4" t="s">
        <v>914</v>
      </c>
    </row>
    <row r="145" spans="1:37" x14ac:dyDescent="0.2">
      <c r="A145" s="4" t="s">
        <v>726</v>
      </c>
      <c r="B145" s="4" t="s">
        <v>727</v>
      </c>
      <c r="C145" s="4" t="s">
        <v>728</v>
      </c>
      <c r="D145" s="4" t="s">
        <v>729</v>
      </c>
      <c r="I145" s="2">
        <v>46087.352581331019</v>
      </c>
      <c r="J145" s="4" t="s">
        <v>45</v>
      </c>
      <c r="AB145" s="4" t="s">
        <v>905</v>
      </c>
      <c r="AC145" s="4" t="s">
        <v>906</v>
      </c>
      <c r="AD145" s="4"/>
      <c r="AE145" s="4" t="s">
        <v>733</v>
      </c>
      <c r="AH145" s="4">
        <v>8</v>
      </c>
      <c r="AI145" s="4" t="s">
        <v>6</v>
      </c>
      <c r="AJ145" s="4" t="s">
        <v>907</v>
      </c>
    </row>
    <row r="146" spans="1:37" x14ac:dyDescent="0.2">
      <c r="A146" s="4" t="s">
        <v>726</v>
      </c>
      <c r="B146" s="4" t="s">
        <v>727</v>
      </c>
      <c r="C146" s="4" t="s">
        <v>728</v>
      </c>
      <c r="D146" s="4" t="s">
        <v>729</v>
      </c>
      <c r="I146" s="2">
        <v>46087.352589745373</v>
      </c>
      <c r="J146" s="4" t="s">
        <v>737</v>
      </c>
      <c r="N146" s="4" t="s">
        <v>910</v>
      </c>
      <c r="AK146" s="4" t="s">
        <v>915</v>
      </c>
    </row>
    <row r="147" spans="1:37" x14ac:dyDescent="0.2">
      <c r="A147" s="4" t="s">
        <v>726</v>
      </c>
      <c r="B147" s="4" t="s">
        <v>727</v>
      </c>
      <c r="C147" s="4" t="s">
        <v>728</v>
      </c>
      <c r="D147" s="4" t="s">
        <v>729</v>
      </c>
      <c r="I147" s="2">
        <v>46087.352600775463</v>
      </c>
      <c r="J147" s="4" t="s">
        <v>45</v>
      </c>
      <c r="AB147" s="4" t="s">
        <v>916</v>
      </c>
      <c r="AC147" s="4" t="s">
        <v>917</v>
      </c>
      <c r="AD147" s="4"/>
      <c r="AE147" s="4" t="s">
        <v>733</v>
      </c>
      <c r="AH147" s="4">
        <v>1</v>
      </c>
      <c r="AI147" s="4" t="s">
        <v>734</v>
      </c>
      <c r="AJ147" s="4" t="s">
        <v>735</v>
      </c>
    </row>
    <row r="148" spans="1:37" x14ac:dyDescent="0.2">
      <c r="A148" s="4" t="s">
        <v>726</v>
      </c>
      <c r="B148" s="4" t="s">
        <v>727</v>
      </c>
      <c r="C148" s="4" t="s">
        <v>728</v>
      </c>
      <c r="D148" s="4" t="s">
        <v>729</v>
      </c>
      <c r="I148" s="2">
        <v>46087.352601365739</v>
      </c>
      <c r="J148" s="4" t="s">
        <v>737</v>
      </c>
      <c r="N148" s="4" t="s">
        <v>910</v>
      </c>
      <c r="AK148" s="4" t="s">
        <v>918</v>
      </c>
    </row>
    <row r="149" spans="1:37" x14ac:dyDescent="0.2">
      <c r="A149" s="4" t="s">
        <v>726</v>
      </c>
      <c r="B149" s="4" t="s">
        <v>727</v>
      </c>
      <c r="C149" s="4" t="s">
        <v>728</v>
      </c>
      <c r="D149" s="4" t="s">
        <v>729</v>
      </c>
      <c r="I149" s="2">
        <v>46087.352612754628</v>
      </c>
      <c r="J149" s="4" t="s">
        <v>737</v>
      </c>
      <c r="N149" s="4" t="s">
        <v>910</v>
      </c>
      <c r="AK149" s="4" t="s">
        <v>919</v>
      </c>
    </row>
    <row r="150" spans="1:37" x14ac:dyDescent="0.2">
      <c r="A150" s="4" t="s">
        <v>726</v>
      </c>
      <c r="B150" s="4" t="s">
        <v>727</v>
      </c>
      <c r="C150" s="4" t="s">
        <v>728</v>
      </c>
      <c r="D150" s="4" t="s">
        <v>729</v>
      </c>
      <c r="I150" s="2">
        <v>46087.352624513886</v>
      </c>
      <c r="J150" s="4" t="s">
        <v>737</v>
      </c>
      <c r="N150" s="4" t="s">
        <v>910</v>
      </c>
      <c r="AK150" s="4" t="s">
        <v>920</v>
      </c>
    </row>
    <row r="151" spans="1:37" x14ac:dyDescent="0.2">
      <c r="A151" s="4" t="s">
        <v>726</v>
      </c>
      <c r="B151" s="4" t="s">
        <v>727</v>
      </c>
      <c r="C151" s="4" t="s">
        <v>728</v>
      </c>
      <c r="D151" s="4" t="s">
        <v>729</v>
      </c>
      <c r="I151" s="2">
        <v>46087.352636087962</v>
      </c>
      <c r="J151" s="4" t="s">
        <v>737</v>
      </c>
      <c r="N151" s="4" t="s">
        <v>910</v>
      </c>
      <c r="AK151" s="4" t="s">
        <v>921</v>
      </c>
    </row>
    <row r="152" spans="1:37" x14ac:dyDescent="0.2">
      <c r="A152" s="4" t="s">
        <v>726</v>
      </c>
      <c r="B152" s="4" t="s">
        <v>727</v>
      </c>
      <c r="C152" s="4" t="s">
        <v>728</v>
      </c>
      <c r="D152" s="4" t="s">
        <v>729</v>
      </c>
      <c r="I152" s="2">
        <v>46087.352647615742</v>
      </c>
      <c r="J152" s="4" t="s">
        <v>737</v>
      </c>
      <c r="N152" s="4" t="s">
        <v>910</v>
      </c>
      <c r="AK152" s="4" t="s">
        <v>922</v>
      </c>
    </row>
    <row r="153" spans="1:37" x14ac:dyDescent="0.2">
      <c r="A153" s="4" t="s">
        <v>726</v>
      </c>
      <c r="B153" s="4" t="s">
        <v>727</v>
      </c>
      <c r="C153" s="4" t="s">
        <v>728</v>
      </c>
      <c r="D153" s="4" t="s">
        <v>729</v>
      </c>
      <c r="I153" s="2">
        <v>46087.352650462963</v>
      </c>
      <c r="J153" s="4" t="s">
        <v>45</v>
      </c>
      <c r="AB153" s="4" t="s">
        <v>923</v>
      </c>
      <c r="AC153" s="4" t="s">
        <v>924</v>
      </c>
      <c r="AD153" s="4"/>
      <c r="AE153" s="4" t="s">
        <v>733</v>
      </c>
      <c r="AH153" s="4">
        <v>0</v>
      </c>
      <c r="AI153" s="4" t="s">
        <v>734</v>
      </c>
      <c r="AJ153" s="4" t="s">
        <v>735</v>
      </c>
    </row>
    <row r="154" spans="1:37" x14ac:dyDescent="0.2">
      <c r="A154" s="4" t="s">
        <v>726</v>
      </c>
      <c r="B154" s="4" t="s">
        <v>727</v>
      </c>
      <c r="C154" s="4" t="s">
        <v>728</v>
      </c>
      <c r="D154" s="4" t="s">
        <v>729</v>
      </c>
      <c r="I154" s="2">
        <v>46087.352650462963</v>
      </c>
      <c r="J154" s="4" t="s">
        <v>45</v>
      </c>
      <c r="AB154" s="4" t="s">
        <v>925</v>
      </c>
      <c r="AC154" s="4" t="s">
        <v>926</v>
      </c>
      <c r="AD154" s="4"/>
      <c r="AE154" s="4" t="s">
        <v>733</v>
      </c>
      <c r="AH154" s="4">
        <v>1</v>
      </c>
      <c r="AI154" s="4" t="s">
        <v>734</v>
      </c>
      <c r="AJ154" s="4" t="s">
        <v>735</v>
      </c>
    </row>
    <row r="155" spans="1:37" x14ac:dyDescent="0.2">
      <c r="A155" s="4" t="s">
        <v>726</v>
      </c>
      <c r="B155" s="4" t="s">
        <v>727</v>
      </c>
      <c r="C155" s="4" t="s">
        <v>728</v>
      </c>
      <c r="D155" s="4" t="s">
        <v>729</v>
      </c>
      <c r="I155" s="2">
        <v>46087.352659236109</v>
      </c>
      <c r="J155" s="4" t="s">
        <v>737</v>
      </c>
      <c r="N155" s="4" t="s">
        <v>910</v>
      </c>
      <c r="AK155" s="4" t="s">
        <v>927</v>
      </c>
    </row>
    <row r="156" spans="1:37" x14ac:dyDescent="0.2">
      <c r="A156" s="4" t="s">
        <v>726</v>
      </c>
      <c r="B156" s="4" t="s">
        <v>727</v>
      </c>
      <c r="C156" s="4" t="s">
        <v>728</v>
      </c>
      <c r="D156" s="4" t="s">
        <v>729</v>
      </c>
      <c r="I156" s="2">
        <v>46087.352662037039</v>
      </c>
      <c r="J156" s="4" t="s">
        <v>44</v>
      </c>
      <c r="K156" s="4">
        <v>12</v>
      </c>
      <c r="L156" s="4">
        <v>-84.043660000000003</v>
      </c>
      <c r="M156" s="4">
        <v>9.9365600000000001</v>
      </c>
      <c r="N156" s="4" t="s">
        <v>928</v>
      </c>
      <c r="O156" s="4" t="b">
        <v>1</v>
      </c>
      <c r="P156" s="4" t="b">
        <v>0</v>
      </c>
      <c r="Q156" s="4" t="b">
        <v>0</v>
      </c>
      <c r="R156" s="4" t="b">
        <v>0</v>
      </c>
      <c r="S156" s="4" t="b">
        <v>0</v>
      </c>
      <c r="T156" s="4" t="b">
        <v>0</v>
      </c>
      <c r="U156" s="4" t="b">
        <v>0</v>
      </c>
      <c r="V156" s="4" t="b">
        <v>0</v>
      </c>
      <c r="W156" s="4" t="b">
        <v>0</v>
      </c>
      <c r="X156" s="4" t="b">
        <v>1</v>
      </c>
      <c r="Y156" s="4" t="b">
        <v>1</v>
      </c>
    </row>
    <row r="157" spans="1:37" x14ac:dyDescent="0.2">
      <c r="A157" s="4" t="s">
        <v>726</v>
      </c>
      <c r="B157" s="4" t="s">
        <v>727</v>
      </c>
      <c r="C157" s="4" t="s">
        <v>728</v>
      </c>
      <c r="D157" s="4" t="s">
        <v>729</v>
      </c>
      <c r="I157" s="2">
        <v>46087.352670763888</v>
      </c>
      <c r="J157" s="4" t="s">
        <v>737</v>
      </c>
      <c r="N157" s="4" t="s">
        <v>910</v>
      </c>
      <c r="AK157" s="4" t="s">
        <v>929</v>
      </c>
    </row>
    <row r="158" spans="1:37" x14ac:dyDescent="0.2">
      <c r="A158" s="4" t="s">
        <v>726</v>
      </c>
      <c r="B158" s="4" t="s">
        <v>727</v>
      </c>
      <c r="C158" s="4" t="s">
        <v>728</v>
      </c>
      <c r="D158" s="4" t="s">
        <v>729</v>
      </c>
      <c r="I158" s="2">
        <v>46087.352682337965</v>
      </c>
      <c r="J158" s="4" t="s">
        <v>45</v>
      </c>
      <c r="AB158" s="4" t="s">
        <v>916</v>
      </c>
      <c r="AC158" s="4" t="s">
        <v>917</v>
      </c>
      <c r="AD158" s="4"/>
      <c r="AE158" s="4" t="s">
        <v>733</v>
      </c>
      <c r="AH158" s="4">
        <v>0</v>
      </c>
      <c r="AI158" s="4" t="s">
        <v>734</v>
      </c>
      <c r="AJ158" s="4" t="s">
        <v>735</v>
      </c>
    </row>
    <row r="159" spans="1:37" x14ac:dyDescent="0.2">
      <c r="A159" s="4" t="s">
        <v>726</v>
      </c>
      <c r="B159" s="4" t="s">
        <v>727</v>
      </c>
      <c r="C159" s="4" t="s">
        <v>728</v>
      </c>
      <c r="D159" s="4" t="s">
        <v>729</v>
      </c>
      <c r="I159" s="2">
        <v>46087.352682476849</v>
      </c>
      <c r="J159" s="4" t="s">
        <v>737</v>
      </c>
      <c r="N159" s="4" t="s">
        <v>910</v>
      </c>
      <c r="AK159" s="4" t="s">
        <v>922</v>
      </c>
    </row>
    <row r="160" spans="1:37" x14ac:dyDescent="0.2">
      <c r="A160" s="4" t="s">
        <v>726</v>
      </c>
      <c r="B160" s="4" t="s">
        <v>727</v>
      </c>
      <c r="C160" s="4" t="s">
        <v>728</v>
      </c>
      <c r="D160" s="4" t="s">
        <v>729</v>
      </c>
      <c r="I160" s="2">
        <v>46087.352693958332</v>
      </c>
      <c r="J160" s="4" t="s">
        <v>737</v>
      </c>
      <c r="N160" s="4" t="s">
        <v>910</v>
      </c>
      <c r="AK160" s="4" t="s">
        <v>922</v>
      </c>
    </row>
    <row r="161" spans="1:37" x14ac:dyDescent="0.2">
      <c r="A161" s="4" t="s">
        <v>726</v>
      </c>
      <c r="B161" s="4" t="s">
        <v>727</v>
      </c>
      <c r="C161" s="4" t="s">
        <v>728</v>
      </c>
      <c r="D161" s="4" t="s">
        <v>729</v>
      </c>
      <c r="I161" s="2">
        <v>46087.352696759262</v>
      </c>
      <c r="J161" s="4" t="s">
        <v>44</v>
      </c>
      <c r="K161" s="4">
        <v>11</v>
      </c>
      <c r="L161" s="4">
        <v>-84.043660000000003</v>
      </c>
      <c r="M161" s="4">
        <v>9.9364699999999999</v>
      </c>
      <c r="N161" s="4" t="s">
        <v>930</v>
      </c>
      <c r="O161" s="4" t="b">
        <v>1</v>
      </c>
      <c r="P161" s="4" t="b">
        <v>0</v>
      </c>
      <c r="Q161" s="4" t="b">
        <v>0</v>
      </c>
      <c r="R161" s="4" t="b">
        <v>0</v>
      </c>
      <c r="S161" s="4" t="b">
        <v>0</v>
      </c>
      <c r="T161" s="4" t="b">
        <v>0</v>
      </c>
      <c r="U161" s="4" t="b">
        <v>0</v>
      </c>
      <c r="V161" s="4" t="b">
        <v>0</v>
      </c>
      <c r="W161" s="4" t="b">
        <v>0</v>
      </c>
      <c r="X161" s="4" t="b">
        <v>1</v>
      </c>
      <c r="Y161" s="4" t="b">
        <v>1</v>
      </c>
    </row>
    <row r="162" spans="1:37" x14ac:dyDescent="0.2">
      <c r="A162" s="4" t="s">
        <v>726</v>
      </c>
      <c r="B162" s="4" t="s">
        <v>727</v>
      </c>
      <c r="C162" s="4" t="s">
        <v>728</v>
      </c>
      <c r="D162" s="4" t="s">
        <v>729</v>
      </c>
      <c r="I162" s="2">
        <v>46087.352696898146</v>
      </c>
      <c r="J162" s="4" t="s">
        <v>45</v>
      </c>
      <c r="AB162" s="4" t="s">
        <v>905</v>
      </c>
      <c r="AC162" s="4" t="s">
        <v>906</v>
      </c>
      <c r="AD162" s="4"/>
      <c r="AE162" s="4" t="s">
        <v>733</v>
      </c>
      <c r="AH162" s="4">
        <v>11</v>
      </c>
      <c r="AI162" s="4" t="s">
        <v>6</v>
      </c>
      <c r="AJ162" s="4" t="s">
        <v>907</v>
      </c>
    </row>
    <row r="163" spans="1:37" x14ac:dyDescent="0.2">
      <c r="A163" s="4" t="s">
        <v>726</v>
      </c>
      <c r="B163" s="4" t="s">
        <v>727</v>
      </c>
      <c r="C163" s="4" t="s">
        <v>728</v>
      </c>
      <c r="D163" s="4" t="s">
        <v>729</v>
      </c>
      <c r="I163" s="2">
        <v>46087.352705486112</v>
      </c>
      <c r="J163" s="4" t="s">
        <v>737</v>
      </c>
      <c r="N163" s="4" t="s">
        <v>910</v>
      </c>
      <c r="AK163" s="4" t="s">
        <v>931</v>
      </c>
    </row>
    <row r="164" spans="1:37" x14ac:dyDescent="0.2">
      <c r="A164" s="4" t="s">
        <v>726</v>
      </c>
      <c r="B164" s="4" t="s">
        <v>727</v>
      </c>
      <c r="C164" s="4" t="s">
        <v>728</v>
      </c>
      <c r="D164" s="4" t="s">
        <v>729</v>
      </c>
      <c r="I164" s="2">
        <v>46087.352713668981</v>
      </c>
      <c r="J164" s="4" t="s">
        <v>737</v>
      </c>
      <c r="N164" s="4" t="s">
        <v>932</v>
      </c>
      <c r="AK164" s="4" t="s">
        <v>933</v>
      </c>
    </row>
    <row r="165" spans="1:37" x14ac:dyDescent="0.2">
      <c r="A165" s="4" t="s">
        <v>726</v>
      </c>
      <c r="B165" s="4" t="s">
        <v>727</v>
      </c>
      <c r="C165" s="4" t="s">
        <v>728</v>
      </c>
      <c r="D165" s="4" t="s">
        <v>729</v>
      </c>
      <c r="I165" s="2">
        <v>46087.352717106478</v>
      </c>
      <c r="J165" s="4" t="s">
        <v>737</v>
      </c>
      <c r="N165" s="4" t="s">
        <v>910</v>
      </c>
      <c r="AK165" s="4" t="s">
        <v>934</v>
      </c>
    </row>
    <row r="166" spans="1:37" x14ac:dyDescent="0.2">
      <c r="A166" s="4" t="s">
        <v>726</v>
      </c>
      <c r="B166" s="4" t="s">
        <v>727</v>
      </c>
      <c r="C166" s="4" t="s">
        <v>728</v>
      </c>
      <c r="D166" s="4" t="s">
        <v>729</v>
      </c>
      <c r="I166" s="2">
        <v>46087.352728449077</v>
      </c>
      <c r="J166" s="4" t="s">
        <v>737</v>
      </c>
      <c r="N166" s="4" t="s">
        <v>910</v>
      </c>
      <c r="AK166" s="4" t="s">
        <v>935</v>
      </c>
    </row>
    <row r="167" spans="1:37" x14ac:dyDescent="0.2">
      <c r="A167" s="4" t="s">
        <v>726</v>
      </c>
      <c r="B167" s="4" t="s">
        <v>727</v>
      </c>
      <c r="C167" s="4" t="s">
        <v>728</v>
      </c>
      <c r="D167" s="4" t="s">
        <v>729</v>
      </c>
      <c r="I167" s="2">
        <v>46087.352740208335</v>
      </c>
      <c r="J167" s="4" t="s">
        <v>737</v>
      </c>
      <c r="N167" s="4" t="s">
        <v>910</v>
      </c>
      <c r="AK167" s="4" t="s">
        <v>936</v>
      </c>
    </row>
    <row r="168" spans="1:37" x14ac:dyDescent="0.2">
      <c r="A168" s="4" t="s">
        <v>726</v>
      </c>
      <c r="B168" s="4" t="s">
        <v>727</v>
      </c>
      <c r="C168" s="4" t="s">
        <v>728</v>
      </c>
      <c r="D168" s="4" t="s">
        <v>729</v>
      </c>
      <c r="I168" s="2">
        <v>46087.35274332176</v>
      </c>
      <c r="J168" s="4" t="s">
        <v>45</v>
      </c>
      <c r="AB168" s="4" t="s">
        <v>905</v>
      </c>
      <c r="AC168" s="4" t="s">
        <v>906</v>
      </c>
      <c r="AD168" s="4"/>
      <c r="AE168" s="4" t="s">
        <v>733</v>
      </c>
      <c r="AH168" s="4">
        <v>22</v>
      </c>
      <c r="AI168" s="4" t="s">
        <v>6</v>
      </c>
      <c r="AJ168" s="4" t="s">
        <v>907</v>
      </c>
    </row>
    <row r="169" spans="1:37" x14ac:dyDescent="0.2">
      <c r="A169" s="4" t="s">
        <v>726</v>
      </c>
      <c r="B169" s="4" t="s">
        <v>727</v>
      </c>
      <c r="C169" s="4" t="s">
        <v>728</v>
      </c>
      <c r="D169" s="4" t="s">
        <v>729</v>
      </c>
      <c r="I169" s="2">
        <v>46087.352751782404</v>
      </c>
      <c r="J169" s="4" t="s">
        <v>737</v>
      </c>
      <c r="N169" s="4" t="s">
        <v>910</v>
      </c>
      <c r="AK169" s="4" t="s">
        <v>937</v>
      </c>
    </row>
    <row r="170" spans="1:37" x14ac:dyDescent="0.2">
      <c r="A170" s="4" t="s">
        <v>726</v>
      </c>
      <c r="B170" s="4" t="s">
        <v>727</v>
      </c>
      <c r="C170" s="4" t="s">
        <v>728</v>
      </c>
      <c r="D170" s="4" t="s">
        <v>729</v>
      </c>
      <c r="I170" s="2">
        <v>46087.352754629632</v>
      </c>
      <c r="J170" s="4" t="s">
        <v>44</v>
      </c>
      <c r="K170" s="4">
        <v>22</v>
      </c>
      <c r="L170" s="4">
        <v>-84.043670000000006</v>
      </c>
      <c r="M170" s="4">
        <v>9.9362600000000008</v>
      </c>
      <c r="N170" s="4" t="s">
        <v>930</v>
      </c>
      <c r="O170" s="4" t="b">
        <v>1</v>
      </c>
      <c r="P170" s="4" t="b">
        <v>0</v>
      </c>
      <c r="Q170" s="4" t="b">
        <v>0</v>
      </c>
      <c r="R170" s="4" t="b">
        <v>0</v>
      </c>
      <c r="S170" s="4" t="b">
        <v>0</v>
      </c>
      <c r="T170" s="4" t="b">
        <v>0</v>
      </c>
      <c r="U170" s="4" t="b">
        <v>0</v>
      </c>
      <c r="V170" s="4" t="b">
        <v>0</v>
      </c>
      <c r="W170" s="4" t="b">
        <v>0</v>
      </c>
      <c r="X170" s="4" t="b">
        <v>1</v>
      </c>
      <c r="Y170" s="4" t="b">
        <v>1</v>
      </c>
    </row>
    <row r="171" spans="1:37" x14ac:dyDescent="0.2">
      <c r="A171" s="4" t="s">
        <v>726</v>
      </c>
      <c r="B171" s="4" t="s">
        <v>727</v>
      </c>
      <c r="C171" s="4" t="s">
        <v>728</v>
      </c>
      <c r="D171" s="4" t="s">
        <v>729</v>
      </c>
      <c r="I171" s="2">
        <v>46087.352754629632</v>
      </c>
      <c r="J171" s="4" t="s">
        <v>737</v>
      </c>
      <c r="N171" s="4" t="s">
        <v>938</v>
      </c>
      <c r="AK171" s="4" t="s">
        <v>939</v>
      </c>
    </row>
    <row r="172" spans="1:37" x14ac:dyDescent="0.2">
      <c r="A172" s="4" t="s">
        <v>726</v>
      </c>
      <c r="B172" s="4" t="s">
        <v>727</v>
      </c>
      <c r="C172" s="4" t="s">
        <v>728</v>
      </c>
      <c r="D172" s="4" t="s">
        <v>729</v>
      </c>
      <c r="I172" s="2">
        <v>46087.352754629632</v>
      </c>
      <c r="J172" s="4" t="s">
        <v>737</v>
      </c>
      <c r="N172" s="4" t="s">
        <v>940</v>
      </c>
      <c r="AK172" s="4" t="s">
        <v>941</v>
      </c>
    </row>
    <row r="173" spans="1:37" x14ac:dyDescent="0.2">
      <c r="A173" s="4" t="s">
        <v>726</v>
      </c>
      <c r="B173" s="4" t="s">
        <v>727</v>
      </c>
      <c r="C173" s="4" t="s">
        <v>728</v>
      </c>
      <c r="D173" s="4" t="s">
        <v>729</v>
      </c>
      <c r="I173" s="2">
        <v>46087.352755486114</v>
      </c>
      <c r="J173" s="4" t="s">
        <v>737</v>
      </c>
      <c r="N173" s="4" t="s">
        <v>942</v>
      </c>
      <c r="AK173" s="4" t="s">
        <v>943</v>
      </c>
    </row>
    <row r="174" spans="1:37" x14ac:dyDescent="0.2">
      <c r="A174" s="4" t="s">
        <v>726</v>
      </c>
      <c r="B174" s="4" t="s">
        <v>727</v>
      </c>
      <c r="C174" s="4" t="s">
        <v>728</v>
      </c>
      <c r="D174" s="4" t="s">
        <v>729</v>
      </c>
      <c r="I174" s="2">
        <v>46087.352763402778</v>
      </c>
      <c r="J174" s="4" t="s">
        <v>737</v>
      </c>
      <c r="N174" s="4" t="s">
        <v>910</v>
      </c>
      <c r="AK174" s="4" t="s">
        <v>944</v>
      </c>
    </row>
    <row r="175" spans="1:37" x14ac:dyDescent="0.2">
      <c r="A175" s="4" t="s">
        <v>726</v>
      </c>
      <c r="B175" s="4" t="s">
        <v>727</v>
      </c>
      <c r="C175" s="4" t="s">
        <v>728</v>
      </c>
      <c r="D175" s="4" t="s">
        <v>729</v>
      </c>
      <c r="I175" s="2">
        <v>46087.352774930558</v>
      </c>
      <c r="J175" s="4" t="s">
        <v>737</v>
      </c>
      <c r="N175" s="4" t="s">
        <v>910</v>
      </c>
      <c r="AK175" s="4" t="s">
        <v>945</v>
      </c>
    </row>
    <row r="176" spans="1:37" x14ac:dyDescent="0.2">
      <c r="A176" s="4" t="s">
        <v>726</v>
      </c>
      <c r="B176" s="4" t="s">
        <v>727</v>
      </c>
      <c r="C176" s="4" t="s">
        <v>728</v>
      </c>
      <c r="D176" s="4" t="s">
        <v>729</v>
      </c>
      <c r="I176" s="2">
        <v>46087.352786504627</v>
      </c>
      <c r="J176" s="4" t="s">
        <v>737</v>
      </c>
      <c r="N176" s="4" t="s">
        <v>908</v>
      </c>
      <c r="AK176" s="4" t="s">
        <v>946</v>
      </c>
    </row>
    <row r="177" spans="1:37" x14ac:dyDescent="0.2">
      <c r="A177" s="4" t="s">
        <v>726</v>
      </c>
      <c r="B177" s="4" t="s">
        <v>727</v>
      </c>
      <c r="C177" s="4" t="s">
        <v>728</v>
      </c>
      <c r="D177" s="4" t="s">
        <v>729</v>
      </c>
      <c r="I177" s="2">
        <v>46087.352800925924</v>
      </c>
      <c r="J177" s="4" t="s">
        <v>44</v>
      </c>
      <c r="K177" s="4">
        <v>18</v>
      </c>
      <c r="L177" s="4">
        <v>-84.043679999999995</v>
      </c>
      <c r="M177" s="4">
        <v>9.9360599999999994</v>
      </c>
      <c r="N177" s="4" t="s">
        <v>947</v>
      </c>
      <c r="O177" s="4" t="b">
        <v>1</v>
      </c>
      <c r="P177" s="4" t="b">
        <v>0</v>
      </c>
      <c r="Q177" s="4" t="b">
        <v>0</v>
      </c>
      <c r="R177" s="4" t="b">
        <v>0</v>
      </c>
      <c r="S177" s="4" t="b">
        <v>0</v>
      </c>
      <c r="T177" s="4" t="b">
        <v>0</v>
      </c>
      <c r="U177" s="4" t="b">
        <v>0</v>
      </c>
      <c r="V177" s="4" t="b">
        <v>0</v>
      </c>
      <c r="W177" s="4" t="b">
        <v>0</v>
      </c>
      <c r="X177" s="4" t="b">
        <v>1</v>
      </c>
      <c r="Y177" s="4" t="b">
        <v>1</v>
      </c>
    </row>
    <row r="178" spans="1:37" x14ac:dyDescent="0.2">
      <c r="A178" s="4" t="s">
        <v>726</v>
      </c>
      <c r="B178" s="4" t="s">
        <v>727</v>
      </c>
      <c r="C178" s="4" t="s">
        <v>728</v>
      </c>
      <c r="D178" s="4" t="s">
        <v>729</v>
      </c>
      <c r="I178" s="2">
        <v>46087.352820324071</v>
      </c>
      <c r="J178" s="4" t="s">
        <v>737</v>
      </c>
      <c r="N178" s="4" t="s">
        <v>948</v>
      </c>
      <c r="AK178" s="4" t="s">
        <v>949</v>
      </c>
    </row>
    <row r="179" spans="1:37" x14ac:dyDescent="0.2">
      <c r="A179" s="4" t="s">
        <v>726</v>
      </c>
      <c r="B179" s="4" t="s">
        <v>727</v>
      </c>
      <c r="C179" s="4" t="s">
        <v>728</v>
      </c>
      <c r="D179" s="4" t="s">
        <v>729</v>
      </c>
      <c r="I179" s="2">
        <v>46087.352835196762</v>
      </c>
      <c r="J179" s="4" t="s">
        <v>737</v>
      </c>
      <c r="N179" s="4" t="s">
        <v>842</v>
      </c>
      <c r="AK179" s="4" t="s">
        <v>844</v>
      </c>
    </row>
    <row r="180" spans="1:37" x14ac:dyDescent="0.2">
      <c r="A180" s="4" t="s">
        <v>726</v>
      </c>
      <c r="B180" s="4" t="s">
        <v>727</v>
      </c>
      <c r="C180" s="4" t="s">
        <v>728</v>
      </c>
      <c r="D180" s="4" t="s">
        <v>729</v>
      </c>
      <c r="I180" s="2">
        <v>46087.352847222224</v>
      </c>
      <c r="J180" s="4" t="s">
        <v>44</v>
      </c>
      <c r="K180" s="4">
        <v>16</v>
      </c>
      <c r="L180" s="4">
        <v>-84.043769999999995</v>
      </c>
      <c r="M180" s="4">
        <v>9.9359099999999998</v>
      </c>
      <c r="N180" s="4" t="s">
        <v>930</v>
      </c>
      <c r="O180" s="4" t="b">
        <v>1</v>
      </c>
      <c r="P180" s="4" t="b">
        <v>0</v>
      </c>
      <c r="Q180" s="4" t="b">
        <v>0</v>
      </c>
      <c r="R180" s="4" t="b">
        <v>0</v>
      </c>
      <c r="S180" s="4" t="b">
        <v>0</v>
      </c>
      <c r="T180" s="4" t="b">
        <v>0</v>
      </c>
      <c r="U180" s="4" t="b">
        <v>0</v>
      </c>
      <c r="V180" s="4" t="b">
        <v>0</v>
      </c>
      <c r="W180" s="4" t="b">
        <v>0</v>
      </c>
      <c r="X180" s="4" t="b">
        <v>1</v>
      </c>
      <c r="Y180" s="4" t="b">
        <v>1</v>
      </c>
    </row>
    <row r="181" spans="1:37" x14ac:dyDescent="0.2">
      <c r="A181" s="4" t="s">
        <v>726</v>
      </c>
      <c r="B181" s="4" t="s">
        <v>727</v>
      </c>
      <c r="C181" s="4" t="s">
        <v>728</v>
      </c>
      <c r="D181" s="4" t="s">
        <v>729</v>
      </c>
      <c r="I181" s="2">
        <v>46087.352857754631</v>
      </c>
      <c r="J181" s="4" t="s">
        <v>737</v>
      </c>
      <c r="N181" s="4" t="s">
        <v>789</v>
      </c>
      <c r="AK181" s="4" t="s">
        <v>950</v>
      </c>
    </row>
    <row r="182" spans="1:37" x14ac:dyDescent="0.2">
      <c r="A182" s="4" t="s">
        <v>726</v>
      </c>
      <c r="B182" s="4" t="s">
        <v>727</v>
      </c>
      <c r="C182" s="4" t="s">
        <v>728</v>
      </c>
      <c r="D182" s="4" t="s">
        <v>729</v>
      </c>
      <c r="I182" s="2">
        <v>46087.352858796294</v>
      </c>
      <c r="J182" s="4" t="s">
        <v>44</v>
      </c>
      <c r="K182" s="4">
        <v>11</v>
      </c>
      <c r="L182" s="4">
        <v>-84.043790000000001</v>
      </c>
      <c r="M182" s="4">
        <v>9.9359000000000002</v>
      </c>
      <c r="N182" s="4" t="s">
        <v>930</v>
      </c>
      <c r="O182" s="4" t="b">
        <v>1</v>
      </c>
      <c r="P182" s="4" t="b">
        <v>0</v>
      </c>
      <c r="Q182" s="4" t="b">
        <v>0</v>
      </c>
      <c r="R182" s="4" t="b">
        <v>0</v>
      </c>
      <c r="S182" s="4" t="b">
        <v>0</v>
      </c>
      <c r="T182" s="4" t="b">
        <v>0</v>
      </c>
      <c r="U182" s="4" t="b">
        <v>0</v>
      </c>
      <c r="V182" s="4" t="b">
        <v>0</v>
      </c>
      <c r="W182" s="4" t="b">
        <v>0</v>
      </c>
      <c r="X182" s="4" t="b">
        <v>1</v>
      </c>
      <c r="Y182" s="4" t="b">
        <v>1</v>
      </c>
    </row>
    <row r="183" spans="1:37" x14ac:dyDescent="0.2">
      <c r="A183" s="4" t="s">
        <v>726</v>
      </c>
      <c r="B183" s="4" t="s">
        <v>727</v>
      </c>
      <c r="C183" s="4" t="s">
        <v>728</v>
      </c>
      <c r="D183" s="4" t="s">
        <v>729</v>
      </c>
      <c r="I183" s="2">
        <v>46087.352870370371</v>
      </c>
      <c r="J183" s="4" t="s">
        <v>737</v>
      </c>
      <c r="N183" s="4" t="s">
        <v>938</v>
      </c>
      <c r="AK183" s="4" t="s">
        <v>951</v>
      </c>
    </row>
    <row r="184" spans="1:37" x14ac:dyDescent="0.2">
      <c r="A184" s="4" t="s">
        <v>726</v>
      </c>
      <c r="B184" s="4" t="s">
        <v>727</v>
      </c>
      <c r="C184" s="4" t="s">
        <v>728</v>
      </c>
      <c r="D184" s="4" t="s">
        <v>729</v>
      </c>
      <c r="I184" s="2">
        <v>46087.35287638889</v>
      </c>
      <c r="J184" s="4" t="s">
        <v>737</v>
      </c>
      <c r="N184" s="4" t="s">
        <v>789</v>
      </c>
      <c r="AK184" s="4" t="s">
        <v>790</v>
      </c>
    </row>
    <row r="185" spans="1:37" x14ac:dyDescent="0.2">
      <c r="A185" s="4" t="s">
        <v>726</v>
      </c>
      <c r="B185" s="4" t="s">
        <v>727</v>
      </c>
      <c r="C185" s="4" t="s">
        <v>728</v>
      </c>
      <c r="D185" s="4" t="s">
        <v>729</v>
      </c>
      <c r="I185" s="2">
        <v>46087.352881944447</v>
      </c>
      <c r="J185" s="4" t="s">
        <v>737</v>
      </c>
      <c r="N185" s="4" t="s">
        <v>940</v>
      </c>
      <c r="AK185" s="4" t="s">
        <v>952</v>
      </c>
    </row>
    <row r="186" spans="1:37" x14ac:dyDescent="0.2">
      <c r="A186" s="4" t="s">
        <v>726</v>
      </c>
      <c r="B186" s="4" t="s">
        <v>727</v>
      </c>
      <c r="C186" s="4" t="s">
        <v>728</v>
      </c>
      <c r="D186" s="4" t="s">
        <v>729</v>
      </c>
      <c r="I186" s="2">
        <v>46087.352881944447</v>
      </c>
      <c r="J186" s="4" t="s">
        <v>737</v>
      </c>
      <c r="N186" s="4" t="s">
        <v>938</v>
      </c>
      <c r="AK186" s="4" t="s">
        <v>953</v>
      </c>
    </row>
    <row r="187" spans="1:37" x14ac:dyDescent="0.2">
      <c r="A187" s="4" t="s">
        <v>726</v>
      </c>
      <c r="B187" s="4" t="s">
        <v>727</v>
      </c>
      <c r="C187" s="4" t="s">
        <v>728</v>
      </c>
      <c r="D187" s="4" t="s">
        <v>729</v>
      </c>
      <c r="I187" s="2">
        <v>46087.352881944447</v>
      </c>
      <c r="J187" s="4" t="s">
        <v>737</v>
      </c>
      <c r="N187" s="4" t="s">
        <v>940</v>
      </c>
      <c r="AK187" s="4" t="s">
        <v>952</v>
      </c>
    </row>
    <row r="188" spans="1:37" x14ac:dyDescent="0.2">
      <c r="A188" s="4" t="s">
        <v>726</v>
      </c>
      <c r="B188" s="4" t="s">
        <v>727</v>
      </c>
      <c r="C188" s="4" t="s">
        <v>728</v>
      </c>
      <c r="D188" s="4" t="s">
        <v>729</v>
      </c>
      <c r="I188" s="2">
        <v>46087.352881944447</v>
      </c>
      <c r="J188" s="4" t="s">
        <v>737</v>
      </c>
      <c r="N188" s="4" t="s">
        <v>938</v>
      </c>
      <c r="AK188" s="4" t="s">
        <v>954</v>
      </c>
    </row>
    <row r="189" spans="1:37" x14ac:dyDescent="0.2">
      <c r="A189" s="4" t="s">
        <v>726</v>
      </c>
      <c r="B189" s="4" t="s">
        <v>727</v>
      </c>
      <c r="C189" s="4" t="s">
        <v>728</v>
      </c>
      <c r="D189" s="4" t="s">
        <v>729</v>
      </c>
      <c r="I189" s="2">
        <v>46087.352881944447</v>
      </c>
      <c r="J189" s="4" t="s">
        <v>737</v>
      </c>
      <c r="N189" s="4" t="s">
        <v>940</v>
      </c>
      <c r="AK189" s="4" t="s">
        <v>952</v>
      </c>
    </row>
    <row r="190" spans="1:37" x14ac:dyDescent="0.2">
      <c r="A190" s="4" t="s">
        <v>726</v>
      </c>
      <c r="B190" s="4" t="s">
        <v>727</v>
      </c>
      <c r="C190" s="4" t="s">
        <v>728</v>
      </c>
      <c r="D190" s="4" t="s">
        <v>729</v>
      </c>
      <c r="I190" s="2">
        <v>46087.352905092594</v>
      </c>
      <c r="J190" s="4" t="s">
        <v>44</v>
      </c>
      <c r="K190" s="4">
        <v>18</v>
      </c>
      <c r="L190" s="4">
        <v>-84.04392</v>
      </c>
      <c r="M190" s="4">
        <v>9.9357799999999994</v>
      </c>
      <c r="N190" s="4" t="s">
        <v>928</v>
      </c>
      <c r="O190" s="4" t="b">
        <v>1</v>
      </c>
      <c r="P190" s="4" t="b">
        <v>0</v>
      </c>
      <c r="Q190" s="4" t="b">
        <v>0</v>
      </c>
      <c r="R190" s="4" t="b">
        <v>0</v>
      </c>
      <c r="S190" s="4" t="b">
        <v>0</v>
      </c>
      <c r="T190" s="4" t="b">
        <v>0</v>
      </c>
      <c r="U190" s="4" t="b">
        <v>0</v>
      </c>
      <c r="V190" s="4" t="b">
        <v>0</v>
      </c>
      <c r="W190" s="4" t="b">
        <v>0</v>
      </c>
      <c r="X190" s="4" t="b">
        <v>1</v>
      </c>
      <c r="Y190" s="4" t="b">
        <v>1</v>
      </c>
    </row>
    <row r="191" spans="1:37" x14ac:dyDescent="0.2">
      <c r="A191" s="4" t="s">
        <v>726</v>
      </c>
      <c r="B191" s="4" t="s">
        <v>727</v>
      </c>
      <c r="C191" s="4" t="s">
        <v>728</v>
      </c>
      <c r="D191" s="4" t="s">
        <v>729</v>
      </c>
      <c r="I191" s="2">
        <v>46087.352939814817</v>
      </c>
      <c r="J191" s="4" t="s">
        <v>44</v>
      </c>
      <c r="K191" s="4">
        <v>15</v>
      </c>
      <c r="L191" s="4">
        <v>-84.04401</v>
      </c>
      <c r="M191" s="4">
        <v>9.9356899999999992</v>
      </c>
      <c r="N191" s="4" t="s">
        <v>928</v>
      </c>
      <c r="O191" s="4" t="b">
        <v>1</v>
      </c>
      <c r="P191" s="4" t="b">
        <v>0</v>
      </c>
      <c r="Q191" s="4" t="b">
        <v>0</v>
      </c>
      <c r="R191" s="4" t="b">
        <v>0</v>
      </c>
      <c r="S191" s="4" t="b">
        <v>0</v>
      </c>
      <c r="T191" s="4" t="b">
        <v>0</v>
      </c>
      <c r="U191" s="4" t="b">
        <v>0</v>
      </c>
      <c r="V191" s="4" t="b">
        <v>0</v>
      </c>
      <c r="W191" s="4" t="b">
        <v>0</v>
      </c>
      <c r="X191" s="4" t="b">
        <v>1</v>
      </c>
      <c r="Y191" s="4" t="b">
        <v>1</v>
      </c>
    </row>
    <row r="192" spans="1:37" x14ac:dyDescent="0.2">
      <c r="A192" s="4" t="s">
        <v>726</v>
      </c>
      <c r="B192" s="4" t="s">
        <v>727</v>
      </c>
      <c r="C192" s="4" t="s">
        <v>728</v>
      </c>
      <c r="D192" s="4" t="s">
        <v>729</v>
      </c>
      <c r="I192" s="2">
        <v>46087.352951574074</v>
      </c>
      <c r="J192" s="4" t="s">
        <v>45</v>
      </c>
      <c r="AB192" s="4" t="s">
        <v>905</v>
      </c>
      <c r="AC192" s="4" t="s">
        <v>906</v>
      </c>
      <c r="AD192" s="4"/>
      <c r="AE192" s="4" t="s">
        <v>733</v>
      </c>
      <c r="AH192" s="4">
        <v>17</v>
      </c>
      <c r="AI192" s="4" t="s">
        <v>6</v>
      </c>
      <c r="AJ192" s="4" t="s">
        <v>907</v>
      </c>
    </row>
    <row r="193" spans="1:37" x14ac:dyDescent="0.2">
      <c r="A193" s="4" t="s">
        <v>726</v>
      </c>
      <c r="B193" s="4" t="s">
        <v>727</v>
      </c>
      <c r="C193" s="4" t="s">
        <v>728</v>
      </c>
      <c r="D193" s="4" t="s">
        <v>729</v>
      </c>
      <c r="I193" s="2">
        <v>46087.352957766205</v>
      </c>
      <c r="J193" s="4" t="s">
        <v>737</v>
      </c>
      <c r="N193" s="4" t="s">
        <v>908</v>
      </c>
      <c r="AK193" s="4" t="s">
        <v>955</v>
      </c>
    </row>
    <row r="194" spans="1:37" x14ac:dyDescent="0.2">
      <c r="A194" s="4" t="s">
        <v>726</v>
      </c>
      <c r="B194" s="4" t="s">
        <v>727</v>
      </c>
      <c r="C194" s="4" t="s">
        <v>728</v>
      </c>
      <c r="D194" s="4" t="s">
        <v>729</v>
      </c>
      <c r="I194" s="2">
        <v>46087.352986111109</v>
      </c>
      <c r="J194" s="4" t="s">
        <v>44</v>
      </c>
      <c r="K194" s="4">
        <v>18</v>
      </c>
      <c r="L194" s="4">
        <v>-84.044179999999997</v>
      </c>
      <c r="M194" s="4">
        <v>9.9356600000000004</v>
      </c>
      <c r="N194" s="4" t="s">
        <v>928</v>
      </c>
      <c r="O194" s="4" t="b">
        <v>1</v>
      </c>
      <c r="P194" s="4" t="b">
        <v>0</v>
      </c>
      <c r="Q194" s="4" t="b">
        <v>0</v>
      </c>
      <c r="R194" s="4" t="b">
        <v>0</v>
      </c>
      <c r="S194" s="4" t="b">
        <v>0</v>
      </c>
      <c r="T194" s="4" t="b">
        <v>0</v>
      </c>
      <c r="U194" s="4" t="b">
        <v>0</v>
      </c>
      <c r="V194" s="4" t="b">
        <v>0</v>
      </c>
      <c r="W194" s="4" t="b">
        <v>0</v>
      </c>
      <c r="X194" s="4" t="b">
        <v>1</v>
      </c>
      <c r="Y194" s="4" t="b">
        <v>1</v>
      </c>
    </row>
    <row r="195" spans="1:37" x14ac:dyDescent="0.2">
      <c r="A195" s="4" t="s">
        <v>726</v>
      </c>
      <c r="B195" s="4" t="s">
        <v>727</v>
      </c>
      <c r="C195" s="4" t="s">
        <v>728</v>
      </c>
      <c r="D195" s="4" t="s">
        <v>729</v>
      </c>
      <c r="I195" s="2">
        <v>46087.353020972223</v>
      </c>
      <c r="J195" s="4" t="s">
        <v>45</v>
      </c>
      <c r="AB195" s="4" t="s">
        <v>905</v>
      </c>
      <c r="AC195" s="4" t="s">
        <v>906</v>
      </c>
      <c r="AD195" s="4"/>
      <c r="AE195" s="4" t="s">
        <v>733</v>
      </c>
      <c r="AH195" s="4">
        <v>23</v>
      </c>
      <c r="AI195" s="4" t="s">
        <v>6</v>
      </c>
      <c r="AJ195" s="4" t="s">
        <v>907</v>
      </c>
    </row>
    <row r="196" spans="1:37" x14ac:dyDescent="0.2">
      <c r="A196" s="4" t="s">
        <v>726</v>
      </c>
      <c r="B196" s="4" t="s">
        <v>727</v>
      </c>
      <c r="C196" s="4" t="s">
        <v>728</v>
      </c>
      <c r="D196" s="4" t="s">
        <v>729</v>
      </c>
      <c r="I196" s="2">
        <v>46087.353032407409</v>
      </c>
      <c r="J196" s="4" t="s">
        <v>44</v>
      </c>
      <c r="K196" s="4">
        <v>22</v>
      </c>
      <c r="L196" s="4">
        <v>-84.044390000000007</v>
      </c>
      <c r="M196" s="4">
        <v>9.9356500000000008</v>
      </c>
      <c r="N196" s="4" t="s">
        <v>930</v>
      </c>
      <c r="O196" s="4" t="b">
        <v>1</v>
      </c>
      <c r="P196" s="4" t="b">
        <v>0</v>
      </c>
      <c r="Q196" s="4" t="b">
        <v>0</v>
      </c>
      <c r="R196" s="4" t="b">
        <v>0</v>
      </c>
      <c r="S196" s="4" t="b">
        <v>0</v>
      </c>
      <c r="T196" s="4" t="b">
        <v>0</v>
      </c>
      <c r="U196" s="4" t="b">
        <v>0</v>
      </c>
      <c r="V196" s="4" t="b">
        <v>0</v>
      </c>
      <c r="W196" s="4" t="b">
        <v>0</v>
      </c>
      <c r="X196" s="4" t="b">
        <v>1</v>
      </c>
      <c r="Y196" s="4" t="b">
        <v>1</v>
      </c>
    </row>
    <row r="197" spans="1:37" x14ac:dyDescent="0.2">
      <c r="A197" s="4" t="s">
        <v>726</v>
      </c>
      <c r="B197" s="4" t="s">
        <v>727</v>
      </c>
      <c r="C197" s="4" t="s">
        <v>728</v>
      </c>
      <c r="D197" s="4" t="s">
        <v>729</v>
      </c>
      <c r="I197" s="2">
        <v>46087.353078703702</v>
      </c>
      <c r="J197" s="4" t="s">
        <v>44</v>
      </c>
      <c r="K197" s="4">
        <v>16</v>
      </c>
      <c r="L197" s="4">
        <v>-84.044589999999999</v>
      </c>
      <c r="M197" s="4">
        <v>9.9356600000000004</v>
      </c>
      <c r="N197" s="4" t="s">
        <v>928</v>
      </c>
      <c r="O197" s="4" t="b">
        <v>1</v>
      </c>
      <c r="P197" s="4" t="b">
        <v>0</v>
      </c>
      <c r="Q197" s="4" t="b">
        <v>0</v>
      </c>
      <c r="R197" s="4" t="b">
        <v>0</v>
      </c>
      <c r="S197" s="4" t="b">
        <v>0</v>
      </c>
      <c r="T197" s="4" t="b">
        <v>0</v>
      </c>
      <c r="U197" s="4" t="b">
        <v>0</v>
      </c>
      <c r="V197" s="4" t="b">
        <v>0</v>
      </c>
      <c r="W197" s="4" t="b">
        <v>0</v>
      </c>
      <c r="X197" s="4" t="b">
        <v>1</v>
      </c>
      <c r="Y197" s="4" t="b">
        <v>1</v>
      </c>
    </row>
    <row r="198" spans="1:37" x14ac:dyDescent="0.2">
      <c r="A198" s="4" t="s">
        <v>726</v>
      </c>
      <c r="B198" s="4" t="s">
        <v>727</v>
      </c>
      <c r="C198" s="4" t="s">
        <v>728</v>
      </c>
      <c r="D198" s="4" t="s">
        <v>729</v>
      </c>
      <c r="I198" s="2">
        <v>46087.353101990739</v>
      </c>
      <c r="J198" s="4" t="s">
        <v>45</v>
      </c>
      <c r="AB198" s="4" t="s">
        <v>905</v>
      </c>
      <c r="AC198" s="4" t="s">
        <v>906</v>
      </c>
      <c r="AD198" s="4"/>
      <c r="AE198" s="4" t="s">
        <v>733</v>
      </c>
      <c r="AH198" s="4">
        <v>11</v>
      </c>
      <c r="AI198" s="4" t="s">
        <v>6</v>
      </c>
      <c r="AJ198" s="4" t="s">
        <v>907</v>
      </c>
    </row>
    <row r="199" spans="1:37" x14ac:dyDescent="0.2">
      <c r="A199" s="4" t="s">
        <v>726</v>
      </c>
      <c r="B199" s="4" t="s">
        <v>727</v>
      </c>
      <c r="C199" s="4" t="s">
        <v>728</v>
      </c>
      <c r="D199" s="4" t="s">
        <v>729</v>
      </c>
      <c r="I199" s="2">
        <v>46087.353113425925</v>
      </c>
      <c r="J199" s="4" t="s">
        <v>44</v>
      </c>
      <c r="K199" s="4">
        <v>11</v>
      </c>
      <c r="L199" s="4">
        <v>-84.04468</v>
      </c>
      <c r="M199" s="4">
        <v>9.9356500000000008</v>
      </c>
      <c r="N199" s="4" t="s">
        <v>930</v>
      </c>
      <c r="O199" s="4" t="b">
        <v>1</v>
      </c>
      <c r="P199" s="4" t="b">
        <v>0</v>
      </c>
      <c r="Q199" s="4" t="b">
        <v>0</v>
      </c>
      <c r="R199" s="4" t="b">
        <v>0</v>
      </c>
      <c r="S199" s="4" t="b">
        <v>0</v>
      </c>
      <c r="T199" s="4" t="b">
        <v>0</v>
      </c>
      <c r="U199" s="4" t="b">
        <v>0</v>
      </c>
      <c r="V199" s="4" t="b">
        <v>0</v>
      </c>
      <c r="W199" s="4" t="b">
        <v>0</v>
      </c>
      <c r="X199" s="4" t="b">
        <v>1</v>
      </c>
      <c r="Y199" s="4" t="b">
        <v>1</v>
      </c>
    </row>
    <row r="200" spans="1:37" x14ac:dyDescent="0.2">
      <c r="A200" s="4" t="s">
        <v>726</v>
      </c>
      <c r="B200" s="4" t="s">
        <v>727</v>
      </c>
      <c r="C200" s="4" t="s">
        <v>728</v>
      </c>
      <c r="D200" s="4" t="s">
        <v>729</v>
      </c>
      <c r="I200" s="2">
        <v>46087.353148148148</v>
      </c>
      <c r="J200" s="4" t="s">
        <v>44</v>
      </c>
      <c r="K200" s="4">
        <v>16</v>
      </c>
      <c r="L200" s="4">
        <v>-84.044780000000003</v>
      </c>
      <c r="M200" s="4">
        <v>9.9356500000000008</v>
      </c>
      <c r="N200" s="4" t="s">
        <v>928</v>
      </c>
      <c r="O200" s="4" t="b">
        <v>1</v>
      </c>
      <c r="P200" s="4" t="b">
        <v>0</v>
      </c>
      <c r="Q200" s="4" t="b">
        <v>0</v>
      </c>
      <c r="R200" s="4" t="b">
        <v>0</v>
      </c>
      <c r="S200" s="4" t="b">
        <v>0</v>
      </c>
      <c r="T200" s="4" t="b">
        <v>0</v>
      </c>
      <c r="U200" s="4" t="b">
        <v>0</v>
      </c>
      <c r="V200" s="4" t="b">
        <v>0</v>
      </c>
      <c r="W200" s="4" t="b">
        <v>0</v>
      </c>
      <c r="X200" s="4" t="b">
        <v>1</v>
      </c>
      <c r="Y200" s="4" t="b">
        <v>1</v>
      </c>
    </row>
    <row r="201" spans="1:37" x14ac:dyDescent="0.2">
      <c r="A201" s="4" t="s">
        <v>726</v>
      </c>
      <c r="B201" s="4" t="s">
        <v>727</v>
      </c>
      <c r="C201" s="4" t="s">
        <v>728</v>
      </c>
      <c r="D201" s="4" t="s">
        <v>729</v>
      </c>
      <c r="I201" s="2">
        <v>46087.353194537034</v>
      </c>
      <c r="J201" s="4" t="s">
        <v>45</v>
      </c>
      <c r="AB201" s="4" t="s">
        <v>905</v>
      </c>
      <c r="AC201" s="4" t="s">
        <v>906</v>
      </c>
      <c r="AD201" s="4"/>
      <c r="AE201" s="4" t="s">
        <v>733</v>
      </c>
      <c r="AH201" s="4">
        <v>22</v>
      </c>
      <c r="AI201" s="4" t="s">
        <v>6</v>
      </c>
      <c r="AJ201" s="4" t="s">
        <v>907</v>
      </c>
    </row>
    <row r="202" spans="1:37" x14ac:dyDescent="0.2">
      <c r="A202" s="4" t="s">
        <v>726</v>
      </c>
      <c r="B202" s="4" t="s">
        <v>727</v>
      </c>
      <c r="C202" s="4" t="s">
        <v>728</v>
      </c>
      <c r="D202" s="4" t="s">
        <v>729</v>
      </c>
      <c r="I202" s="2">
        <v>46087.353229166663</v>
      </c>
      <c r="J202" s="4" t="s">
        <v>44</v>
      </c>
      <c r="K202" s="4">
        <v>20</v>
      </c>
      <c r="L202" s="4">
        <v>-84.045140000000004</v>
      </c>
      <c r="M202" s="4">
        <v>9.9356600000000004</v>
      </c>
      <c r="N202" s="4" t="s">
        <v>928</v>
      </c>
      <c r="O202" s="4" t="b">
        <v>1</v>
      </c>
      <c r="P202" s="4" t="b">
        <v>0</v>
      </c>
      <c r="Q202" s="4" t="b">
        <v>0</v>
      </c>
      <c r="R202" s="4" t="b">
        <v>0</v>
      </c>
      <c r="S202" s="4" t="b">
        <v>0</v>
      </c>
      <c r="T202" s="4" t="b">
        <v>0</v>
      </c>
      <c r="U202" s="4" t="b">
        <v>0</v>
      </c>
      <c r="V202" s="4" t="b">
        <v>0</v>
      </c>
      <c r="W202" s="4" t="b">
        <v>0</v>
      </c>
      <c r="X202" s="4" t="b">
        <v>1</v>
      </c>
      <c r="Y202" s="4" t="b">
        <v>1</v>
      </c>
    </row>
    <row r="203" spans="1:37" x14ac:dyDescent="0.2">
      <c r="A203" s="4" t="s">
        <v>726</v>
      </c>
      <c r="B203" s="4" t="s">
        <v>727</v>
      </c>
      <c r="C203" s="4" t="s">
        <v>728</v>
      </c>
      <c r="D203" s="4" t="s">
        <v>729</v>
      </c>
      <c r="I203" s="2">
        <v>46087.353250462962</v>
      </c>
      <c r="J203" s="4" t="s">
        <v>45</v>
      </c>
      <c r="AB203" s="4" t="s">
        <v>956</v>
      </c>
      <c r="AC203" s="4" t="s">
        <v>957</v>
      </c>
      <c r="AD203" s="4"/>
      <c r="AE203" s="4" t="s">
        <v>733</v>
      </c>
      <c r="AH203" s="4">
        <v>1</v>
      </c>
      <c r="AI203" s="4" t="s">
        <v>734</v>
      </c>
      <c r="AJ203" s="4" t="s">
        <v>735</v>
      </c>
    </row>
    <row r="204" spans="1:37" x14ac:dyDescent="0.2">
      <c r="A204" s="4" t="s">
        <v>726</v>
      </c>
      <c r="B204" s="4" t="s">
        <v>727</v>
      </c>
      <c r="C204" s="4" t="s">
        <v>728</v>
      </c>
      <c r="D204" s="4" t="s">
        <v>729</v>
      </c>
      <c r="I204" s="2">
        <v>46087.353264201389</v>
      </c>
      <c r="J204" s="4" t="s">
        <v>45</v>
      </c>
      <c r="AB204" s="4" t="s">
        <v>905</v>
      </c>
      <c r="AC204" s="4" t="s">
        <v>906</v>
      </c>
      <c r="AD204" s="4"/>
      <c r="AE204" s="4" t="s">
        <v>733</v>
      </c>
      <c r="AH204" s="4">
        <v>19</v>
      </c>
      <c r="AI204" s="4" t="s">
        <v>6</v>
      </c>
      <c r="AJ204" s="4" t="s">
        <v>907</v>
      </c>
    </row>
    <row r="205" spans="1:37" x14ac:dyDescent="0.2">
      <c r="A205" s="4" t="s">
        <v>726</v>
      </c>
      <c r="B205" s="4" t="s">
        <v>727</v>
      </c>
      <c r="C205" s="4" t="s">
        <v>728</v>
      </c>
      <c r="D205" s="4" t="s">
        <v>729</v>
      </c>
      <c r="I205" s="2">
        <v>46087.35328703704</v>
      </c>
      <c r="J205" s="4" t="s">
        <v>44</v>
      </c>
      <c r="K205" s="4">
        <v>13</v>
      </c>
      <c r="L205" s="4">
        <v>-84.045360000000002</v>
      </c>
      <c r="M205" s="4">
        <v>9.9356799999999996</v>
      </c>
      <c r="N205" s="4" t="s">
        <v>928</v>
      </c>
      <c r="O205" s="4" t="b">
        <v>1</v>
      </c>
      <c r="P205" s="4" t="b">
        <v>0</v>
      </c>
      <c r="Q205" s="4" t="b">
        <v>0</v>
      </c>
      <c r="R205" s="4" t="b">
        <v>0</v>
      </c>
      <c r="S205" s="4" t="b">
        <v>0</v>
      </c>
      <c r="T205" s="4" t="b">
        <v>0</v>
      </c>
      <c r="U205" s="4" t="b">
        <v>0</v>
      </c>
      <c r="V205" s="4" t="b">
        <v>0</v>
      </c>
      <c r="W205" s="4" t="b">
        <v>0</v>
      </c>
      <c r="X205" s="4" t="b">
        <v>1</v>
      </c>
      <c r="Y205" s="4" t="b">
        <v>1</v>
      </c>
    </row>
    <row r="206" spans="1:37" x14ac:dyDescent="0.2">
      <c r="A206" s="4" t="s">
        <v>726</v>
      </c>
      <c r="B206" s="4" t="s">
        <v>727</v>
      </c>
      <c r="C206" s="4" t="s">
        <v>728</v>
      </c>
      <c r="D206" s="4" t="s">
        <v>729</v>
      </c>
      <c r="I206" s="2">
        <v>46087.353310370374</v>
      </c>
      <c r="J206" s="4" t="s">
        <v>45</v>
      </c>
      <c r="AB206" s="4" t="s">
        <v>905</v>
      </c>
      <c r="AC206" s="4" t="s">
        <v>906</v>
      </c>
      <c r="AD206" s="4"/>
      <c r="AE206" s="4" t="s">
        <v>733</v>
      </c>
      <c r="AH206" s="4">
        <v>9</v>
      </c>
      <c r="AI206" s="4" t="s">
        <v>6</v>
      </c>
      <c r="AJ206" s="4" t="s">
        <v>907</v>
      </c>
    </row>
    <row r="207" spans="1:37" x14ac:dyDescent="0.2">
      <c r="A207" s="4" t="s">
        <v>726</v>
      </c>
      <c r="B207" s="4" t="s">
        <v>727</v>
      </c>
      <c r="C207" s="4" t="s">
        <v>728</v>
      </c>
      <c r="D207" s="4" t="s">
        <v>729</v>
      </c>
      <c r="I207" s="2">
        <v>46087.353321759256</v>
      </c>
      <c r="J207" s="4" t="s">
        <v>44</v>
      </c>
      <c r="K207" s="4">
        <v>9</v>
      </c>
      <c r="L207" s="4">
        <v>-84.045429999999996</v>
      </c>
      <c r="M207" s="4">
        <v>9.9356799999999996</v>
      </c>
      <c r="N207" s="4" t="s">
        <v>930</v>
      </c>
      <c r="O207" s="4" t="b">
        <v>1</v>
      </c>
      <c r="P207" s="4" t="b">
        <v>0</v>
      </c>
      <c r="Q207" s="4" t="b">
        <v>0</v>
      </c>
      <c r="R207" s="4" t="b">
        <v>0</v>
      </c>
      <c r="S207" s="4" t="b">
        <v>0</v>
      </c>
      <c r="T207" s="4" t="b">
        <v>0</v>
      </c>
      <c r="U207" s="4" t="b">
        <v>0</v>
      </c>
      <c r="V207" s="4" t="b">
        <v>0</v>
      </c>
      <c r="W207" s="4" t="b">
        <v>0</v>
      </c>
      <c r="X207" s="4" t="b">
        <v>1</v>
      </c>
      <c r="Y207" s="4" t="b">
        <v>1</v>
      </c>
    </row>
    <row r="208" spans="1:37" x14ac:dyDescent="0.2">
      <c r="A208" s="4" t="s">
        <v>726</v>
      </c>
      <c r="B208" s="4" t="s">
        <v>727</v>
      </c>
      <c r="C208" s="4" t="s">
        <v>728</v>
      </c>
      <c r="D208" s="4" t="s">
        <v>729</v>
      </c>
      <c r="I208" s="2">
        <v>46087.353344907409</v>
      </c>
      <c r="J208" s="4" t="s">
        <v>44</v>
      </c>
      <c r="K208" s="4">
        <v>15</v>
      </c>
      <c r="L208" s="4">
        <v>-84.045490000000001</v>
      </c>
      <c r="M208" s="4">
        <v>9.9356500000000008</v>
      </c>
      <c r="N208" s="4" t="s">
        <v>928</v>
      </c>
      <c r="O208" s="4" t="b">
        <v>1</v>
      </c>
      <c r="P208" s="4" t="b">
        <v>0</v>
      </c>
      <c r="Q208" s="4" t="b">
        <v>0</v>
      </c>
      <c r="R208" s="4" t="b">
        <v>0</v>
      </c>
      <c r="S208" s="4" t="b">
        <v>0</v>
      </c>
      <c r="T208" s="4" t="b">
        <v>0</v>
      </c>
      <c r="U208" s="4" t="b">
        <v>0</v>
      </c>
      <c r="V208" s="4" t="b">
        <v>0</v>
      </c>
      <c r="W208" s="4" t="b">
        <v>0</v>
      </c>
      <c r="X208" s="4" t="b">
        <v>1</v>
      </c>
      <c r="Y208" s="4" t="b">
        <v>1</v>
      </c>
    </row>
    <row r="209" spans="1:37" x14ac:dyDescent="0.2">
      <c r="A209" s="4" t="s">
        <v>726</v>
      </c>
      <c r="B209" s="4" t="s">
        <v>727</v>
      </c>
      <c r="C209" s="4" t="s">
        <v>728</v>
      </c>
      <c r="D209" s="4" t="s">
        <v>729</v>
      </c>
      <c r="I209" s="2">
        <v>46087.353368148149</v>
      </c>
      <c r="J209" s="4" t="s">
        <v>45</v>
      </c>
      <c r="AB209" s="4" t="s">
        <v>905</v>
      </c>
      <c r="AC209" s="4" t="s">
        <v>906</v>
      </c>
      <c r="AD209" s="4"/>
      <c r="AE209" s="4" t="s">
        <v>733</v>
      </c>
      <c r="AH209" s="4">
        <v>20</v>
      </c>
      <c r="AI209" s="4" t="s">
        <v>6</v>
      </c>
      <c r="AJ209" s="4" t="s">
        <v>907</v>
      </c>
    </row>
    <row r="210" spans="1:37" x14ac:dyDescent="0.2">
      <c r="A210" s="4" t="s">
        <v>726</v>
      </c>
      <c r="B210" s="4" t="s">
        <v>727</v>
      </c>
      <c r="C210" s="4" t="s">
        <v>728</v>
      </c>
      <c r="D210" s="4" t="s">
        <v>729</v>
      </c>
      <c r="I210" s="2">
        <v>46087.353372442129</v>
      </c>
      <c r="J210" s="4" t="s">
        <v>45</v>
      </c>
      <c r="AB210" s="4" t="s">
        <v>956</v>
      </c>
      <c r="AC210" s="4" t="s">
        <v>957</v>
      </c>
      <c r="AD210" s="4"/>
      <c r="AE210" s="4" t="s">
        <v>733</v>
      </c>
      <c r="AH210" s="4">
        <v>0</v>
      </c>
      <c r="AI210" s="4" t="s">
        <v>734</v>
      </c>
      <c r="AJ210" s="4" t="s">
        <v>735</v>
      </c>
    </row>
    <row r="211" spans="1:37" x14ac:dyDescent="0.2">
      <c r="A211" s="4" t="s">
        <v>726</v>
      </c>
      <c r="B211" s="4" t="s">
        <v>727</v>
      </c>
      <c r="C211" s="4" t="s">
        <v>728</v>
      </c>
      <c r="D211" s="4" t="s">
        <v>729</v>
      </c>
      <c r="I211" s="2">
        <v>46087.353402777779</v>
      </c>
      <c r="J211" s="4" t="s">
        <v>44</v>
      </c>
      <c r="K211" s="4">
        <v>15</v>
      </c>
      <c r="L211" s="4">
        <v>-84.045599999999993</v>
      </c>
      <c r="M211" s="4">
        <v>9.9354600000000008</v>
      </c>
      <c r="N211" s="4" t="s">
        <v>928</v>
      </c>
      <c r="O211" s="4" t="b">
        <v>1</v>
      </c>
      <c r="P211" s="4" t="b">
        <v>0</v>
      </c>
      <c r="Q211" s="4" t="b">
        <v>0</v>
      </c>
      <c r="R211" s="4" t="b">
        <v>0</v>
      </c>
      <c r="S211" s="4" t="b">
        <v>0</v>
      </c>
      <c r="T211" s="4" t="b">
        <v>0</v>
      </c>
      <c r="U211" s="4" t="b">
        <v>0</v>
      </c>
      <c r="V211" s="4" t="b">
        <v>0</v>
      </c>
      <c r="W211" s="4" t="b">
        <v>0</v>
      </c>
      <c r="X211" s="4" t="b">
        <v>1</v>
      </c>
      <c r="Y211" s="4" t="b">
        <v>1</v>
      </c>
    </row>
    <row r="212" spans="1:37" x14ac:dyDescent="0.2">
      <c r="A212" s="4" t="s">
        <v>726</v>
      </c>
      <c r="B212" s="4" t="s">
        <v>727</v>
      </c>
      <c r="C212" s="4" t="s">
        <v>728</v>
      </c>
      <c r="D212" s="4" t="s">
        <v>729</v>
      </c>
      <c r="I212" s="2">
        <v>46087.353408206021</v>
      </c>
      <c r="J212" s="4" t="s">
        <v>737</v>
      </c>
      <c r="N212" s="4" t="s">
        <v>932</v>
      </c>
      <c r="AK212" s="4" t="s">
        <v>958</v>
      </c>
    </row>
    <row r="213" spans="1:37" x14ac:dyDescent="0.2">
      <c r="A213" s="4" t="s">
        <v>726</v>
      </c>
      <c r="B213" s="4" t="s">
        <v>727</v>
      </c>
      <c r="C213" s="4" t="s">
        <v>728</v>
      </c>
      <c r="D213" s="4" t="s">
        <v>729</v>
      </c>
      <c r="I213" s="2">
        <v>46087.353437592596</v>
      </c>
      <c r="J213" s="4" t="s">
        <v>45</v>
      </c>
      <c r="AB213" s="4" t="s">
        <v>905</v>
      </c>
      <c r="AC213" s="4" t="s">
        <v>906</v>
      </c>
      <c r="AD213" s="4"/>
      <c r="AE213" s="4" t="s">
        <v>733</v>
      </c>
      <c r="AH213" s="4">
        <v>12</v>
      </c>
      <c r="AI213" s="4" t="s">
        <v>6</v>
      </c>
      <c r="AJ213" s="4" t="s">
        <v>907</v>
      </c>
    </row>
    <row r="214" spans="1:37" x14ac:dyDescent="0.2">
      <c r="A214" s="4" t="s">
        <v>726</v>
      </c>
      <c r="B214" s="4" t="s">
        <v>727</v>
      </c>
      <c r="C214" s="4" t="s">
        <v>728</v>
      </c>
      <c r="D214" s="4" t="s">
        <v>729</v>
      </c>
      <c r="I214" s="2">
        <v>46087.353460648148</v>
      </c>
      <c r="J214" s="4" t="s">
        <v>44</v>
      </c>
      <c r="K214" s="4">
        <v>6</v>
      </c>
      <c r="L214" s="4">
        <v>-84.045649999999995</v>
      </c>
      <c r="M214" s="4">
        <v>9.9353099999999994</v>
      </c>
      <c r="N214" s="4" t="s">
        <v>928</v>
      </c>
      <c r="O214" s="4" t="b">
        <v>1</v>
      </c>
      <c r="P214" s="4" t="b">
        <v>0</v>
      </c>
      <c r="Q214" s="4" t="b">
        <v>0</v>
      </c>
      <c r="R214" s="4" t="b">
        <v>0</v>
      </c>
      <c r="S214" s="4" t="b">
        <v>0</v>
      </c>
      <c r="T214" s="4" t="b">
        <v>0</v>
      </c>
      <c r="U214" s="4" t="b">
        <v>0</v>
      </c>
      <c r="V214" s="4" t="b">
        <v>0</v>
      </c>
      <c r="W214" s="4" t="b">
        <v>0</v>
      </c>
      <c r="X214" s="4" t="b">
        <v>1</v>
      </c>
      <c r="Y214" s="4" t="b">
        <v>1</v>
      </c>
    </row>
    <row r="215" spans="1:37" x14ac:dyDescent="0.2">
      <c r="A215" s="4" t="s">
        <v>726</v>
      </c>
      <c r="B215" s="4" t="s">
        <v>727</v>
      </c>
      <c r="C215" s="4" t="s">
        <v>728</v>
      </c>
      <c r="D215" s="4" t="s">
        <v>729</v>
      </c>
      <c r="I215" s="2">
        <v>46087.353472222225</v>
      </c>
      <c r="J215" s="4" t="s">
        <v>44</v>
      </c>
      <c r="K215" s="4">
        <v>5</v>
      </c>
      <c r="L215" s="4">
        <v>-84.045649999999995</v>
      </c>
      <c r="M215" s="4">
        <v>9.9352999999999998</v>
      </c>
      <c r="N215" s="4" t="s">
        <v>746</v>
      </c>
      <c r="O215" s="4" t="b">
        <v>1</v>
      </c>
      <c r="P215" s="4" t="b">
        <v>0</v>
      </c>
      <c r="Q215" s="4" t="b">
        <v>0</v>
      </c>
      <c r="R215" s="4" t="b">
        <v>0</v>
      </c>
      <c r="S215" s="4" t="b">
        <v>0</v>
      </c>
      <c r="T215" s="4" t="b">
        <v>0</v>
      </c>
      <c r="U215" s="4" t="b">
        <v>0</v>
      </c>
      <c r="V215" s="4" t="b">
        <v>0</v>
      </c>
      <c r="W215" s="4" t="b">
        <v>0</v>
      </c>
      <c r="X215" s="4" t="b">
        <v>1</v>
      </c>
      <c r="Y215" s="4" t="b">
        <v>1</v>
      </c>
    </row>
    <row r="216" spans="1:37" x14ac:dyDescent="0.2">
      <c r="A216" s="4" t="s">
        <v>726</v>
      </c>
      <c r="B216" s="4" t="s">
        <v>727</v>
      </c>
      <c r="C216" s="4" t="s">
        <v>728</v>
      </c>
      <c r="D216" s="4" t="s">
        <v>729</v>
      </c>
      <c r="I216" s="2">
        <v>46087.353472453702</v>
      </c>
      <c r="J216" s="4" t="s">
        <v>45</v>
      </c>
      <c r="AB216" s="4" t="s">
        <v>905</v>
      </c>
      <c r="AC216" s="4" t="s">
        <v>906</v>
      </c>
      <c r="AD216" s="4"/>
      <c r="AE216" s="4" t="s">
        <v>733</v>
      </c>
      <c r="AH216" s="4">
        <v>5</v>
      </c>
      <c r="AI216" s="4" t="s">
        <v>6</v>
      </c>
      <c r="AJ216" s="4" t="s">
        <v>907</v>
      </c>
    </row>
    <row r="217" spans="1:37" x14ac:dyDescent="0.2">
      <c r="A217" s="4" t="s">
        <v>726</v>
      </c>
      <c r="B217" s="4" t="s">
        <v>727</v>
      </c>
      <c r="C217" s="4" t="s">
        <v>728</v>
      </c>
      <c r="D217" s="4" t="s">
        <v>729</v>
      </c>
      <c r="I217" s="2">
        <v>46087.353479456018</v>
      </c>
      <c r="J217" s="4" t="s">
        <v>45</v>
      </c>
      <c r="AB217" s="4" t="s">
        <v>905</v>
      </c>
      <c r="AC217" s="4" t="s">
        <v>906</v>
      </c>
      <c r="AD217" s="4"/>
      <c r="AE217" s="4" t="s">
        <v>733</v>
      </c>
      <c r="AH217" s="4">
        <v>0</v>
      </c>
      <c r="AI217" s="4" t="s">
        <v>6</v>
      </c>
      <c r="AJ217" s="4" t="s">
        <v>907</v>
      </c>
    </row>
    <row r="218" spans="1:37" x14ac:dyDescent="0.2">
      <c r="A218" s="4" t="s">
        <v>726</v>
      </c>
      <c r="B218" s="4" t="s">
        <v>727</v>
      </c>
      <c r="C218" s="4" t="s">
        <v>728</v>
      </c>
      <c r="D218" s="4" t="s">
        <v>729</v>
      </c>
      <c r="I218" s="2">
        <v>46087.353481805556</v>
      </c>
      <c r="J218" s="4" t="s">
        <v>45</v>
      </c>
      <c r="AB218" s="4" t="s">
        <v>809</v>
      </c>
      <c r="AC218" s="4" t="s">
        <v>810</v>
      </c>
      <c r="AD218" s="4"/>
      <c r="AE218" s="4" t="s">
        <v>733</v>
      </c>
      <c r="AH218" s="4">
        <v>0.91</v>
      </c>
      <c r="AI218" s="4" t="s">
        <v>805</v>
      </c>
      <c r="AJ218" s="4" t="s">
        <v>806</v>
      </c>
    </row>
    <row r="219" spans="1:37" x14ac:dyDescent="0.2">
      <c r="A219" s="4" t="s">
        <v>726</v>
      </c>
      <c r="B219" s="4" t="s">
        <v>727</v>
      </c>
      <c r="C219" s="4" t="s">
        <v>728</v>
      </c>
      <c r="D219" s="4" t="s">
        <v>729</v>
      </c>
      <c r="I219" s="2">
        <v>46087.353481805556</v>
      </c>
      <c r="J219" s="4" t="s">
        <v>45</v>
      </c>
      <c r="AB219" s="4" t="s">
        <v>803</v>
      </c>
      <c r="AC219" s="4" t="s">
        <v>804</v>
      </c>
      <c r="AD219" s="4"/>
      <c r="AE219" s="4" t="s">
        <v>733</v>
      </c>
      <c r="AH219" s="4">
        <v>255.6</v>
      </c>
      <c r="AI219" s="4" t="s">
        <v>805</v>
      </c>
      <c r="AJ219" s="4" t="s">
        <v>806</v>
      </c>
    </row>
    <row r="220" spans="1:37" x14ac:dyDescent="0.2">
      <c r="A220" s="4" t="s">
        <v>726</v>
      </c>
      <c r="B220" s="4" t="s">
        <v>727</v>
      </c>
      <c r="C220" s="4" t="s">
        <v>728</v>
      </c>
      <c r="D220" s="4" t="s">
        <v>729</v>
      </c>
      <c r="I220" s="2">
        <v>46087.353481805556</v>
      </c>
      <c r="J220" s="4" t="s">
        <v>45</v>
      </c>
      <c r="AB220" s="4" t="s">
        <v>807</v>
      </c>
      <c r="AC220" s="4" t="s">
        <v>808</v>
      </c>
      <c r="AD220" s="4"/>
      <c r="AE220" s="4" t="s">
        <v>733</v>
      </c>
      <c r="AH220" s="4">
        <v>1015.4300000000001</v>
      </c>
      <c r="AI220" s="4" t="s">
        <v>805</v>
      </c>
      <c r="AJ220" s="4" t="s">
        <v>806</v>
      </c>
    </row>
    <row r="221" spans="1:37" x14ac:dyDescent="0.2">
      <c r="A221" s="4" t="s">
        <v>726</v>
      </c>
      <c r="B221" s="4" t="s">
        <v>727</v>
      </c>
      <c r="C221" s="4" t="s">
        <v>728</v>
      </c>
      <c r="D221" s="4" t="s">
        <v>729</v>
      </c>
      <c r="I221" s="2">
        <v>46087.353481805556</v>
      </c>
      <c r="J221" s="4" t="s">
        <v>45</v>
      </c>
      <c r="AB221" s="4" t="s">
        <v>815</v>
      </c>
      <c r="AC221" s="4" t="s">
        <v>816</v>
      </c>
      <c r="AD221" s="4"/>
      <c r="AE221" s="4" t="s">
        <v>733</v>
      </c>
      <c r="AH221" s="4">
        <v>49.61</v>
      </c>
      <c r="AI221" s="4" t="s">
        <v>805</v>
      </c>
      <c r="AJ221" s="4" t="s">
        <v>806</v>
      </c>
    </row>
    <row r="222" spans="1:37" x14ac:dyDescent="0.2">
      <c r="A222" s="4" t="s">
        <v>726</v>
      </c>
      <c r="B222" s="4" t="s">
        <v>727</v>
      </c>
      <c r="C222" s="4" t="s">
        <v>728</v>
      </c>
      <c r="D222" s="4" t="s">
        <v>729</v>
      </c>
      <c r="I222" s="2">
        <v>46087.353483796294</v>
      </c>
      <c r="J222" s="4" t="s">
        <v>44</v>
      </c>
      <c r="K222" s="4">
        <v>0</v>
      </c>
      <c r="L222" s="4">
        <v>-84.045649999999995</v>
      </c>
      <c r="M222" s="4">
        <v>9.9352900000000002</v>
      </c>
      <c r="N222" s="4" t="s">
        <v>912</v>
      </c>
      <c r="O222" s="4" t="b">
        <v>1</v>
      </c>
      <c r="P222" s="4" t="b">
        <v>0</v>
      </c>
      <c r="Q222" s="4" t="b">
        <v>0</v>
      </c>
      <c r="R222" s="4" t="b">
        <v>0</v>
      </c>
      <c r="S222" s="4" t="b">
        <v>0</v>
      </c>
      <c r="T222" s="4" t="b">
        <v>0</v>
      </c>
      <c r="U222" s="4" t="b">
        <v>0</v>
      </c>
      <c r="V222" s="4" t="b">
        <v>0</v>
      </c>
      <c r="W222" s="4" t="b">
        <v>0</v>
      </c>
      <c r="X222" s="4" t="b">
        <v>1</v>
      </c>
      <c r="Y222" s="4" t="b">
        <v>1</v>
      </c>
    </row>
    <row r="223" spans="1:37" x14ac:dyDescent="0.2">
      <c r="A223" s="4" t="s">
        <v>726</v>
      </c>
      <c r="B223" s="4" t="s">
        <v>727</v>
      </c>
      <c r="C223" s="4" t="s">
        <v>728</v>
      </c>
      <c r="D223" s="4" t="s">
        <v>729</v>
      </c>
      <c r="I223" s="2">
        <v>46087.353483842591</v>
      </c>
      <c r="J223" s="4" t="s">
        <v>45</v>
      </c>
      <c r="AB223" s="4" t="s">
        <v>905</v>
      </c>
      <c r="AC223" s="4" t="s">
        <v>906</v>
      </c>
      <c r="AD223" s="4"/>
      <c r="AE223" s="4" t="s">
        <v>733</v>
      </c>
      <c r="AH223" s="4">
        <v>0</v>
      </c>
      <c r="AI223" s="4" t="s">
        <v>6</v>
      </c>
      <c r="AJ223" s="4" t="s">
        <v>907</v>
      </c>
    </row>
    <row r="224" spans="1:37" x14ac:dyDescent="0.2">
      <c r="A224" s="4" t="s">
        <v>726</v>
      </c>
      <c r="B224" s="4" t="s">
        <v>727</v>
      </c>
      <c r="C224" s="4" t="s">
        <v>728</v>
      </c>
      <c r="D224" s="4" t="s">
        <v>729</v>
      </c>
      <c r="I224" s="2">
        <v>46087.353495370371</v>
      </c>
      <c r="J224" s="4" t="s">
        <v>44</v>
      </c>
      <c r="K224" s="4">
        <v>0</v>
      </c>
      <c r="L224" s="4">
        <v>-84.045649999999995</v>
      </c>
      <c r="M224" s="4">
        <v>9.9352900000000002</v>
      </c>
      <c r="N224" s="4" t="s">
        <v>746</v>
      </c>
      <c r="O224" s="4" t="b">
        <v>1</v>
      </c>
      <c r="P224" s="4" t="b">
        <v>0</v>
      </c>
      <c r="Q224" s="4" t="b">
        <v>0</v>
      </c>
      <c r="R224" s="4" t="b">
        <v>0</v>
      </c>
      <c r="S224" s="4" t="b">
        <v>0</v>
      </c>
      <c r="T224" s="4" t="b">
        <v>0</v>
      </c>
      <c r="U224" s="4" t="b">
        <v>0</v>
      </c>
      <c r="V224" s="4" t="b">
        <v>0</v>
      </c>
      <c r="W224" s="4" t="b">
        <v>0</v>
      </c>
      <c r="X224" s="4" t="b">
        <v>1</v>
      </c>
      <c r="Y224" s="4" t="b">
        <v>1</v>
      </c>
    </row>
    <row r="225" spans="1:37" x14ac:dyDescent="0.2">
      <c r="A225" s="4" t="s">
        <v>726</v>
      </c>
      <c r="B225" s="4" t="s">
        <v>727</v>
      </c>
      <c r="C225" s="4" t="s">
        <v>728</v>
      </c>
      <c r="D225" s="4" t="s">
        <v>729</v>
      </c>
      <c r="I225" s="2">
        <v>46087.353503101855</v>
      </c>
      <c r="J225" s="4" t="s">
        <v>45</v>
      </c>
      <c r="AB225" s="4" t="s">
        <v>905</v>
      </c>
      <c r="AC225" s="4" t="s">
        <v>906</v>
      </c>
      <c r="AD225" s="4"/>
      <c r="AE225" s="4" t="s">
        <v>733</v>
      </c>
      <c r="AH225" s="4">
        <v>3</v>
      </c>
      <c r="AI225" s="4" t="s">
        <v>6</v>
      </c>
      <c r="AJ225" s="4" t="s">
        <v>907</v>
      </c>
    </row>
    <row r="226" spans="1:37" x14ac:dyDescent="0.2">
      <c r="A226" s="4" t="s">
        <v>726</v>
      </c>
      <c r="B226" s="4" t="s">
        <v>727</v>
      </c>
      <c r="C226" s="4" t="s">
        <v>728</v>
      </c>
      <c r="D226" s="4" t="s">
        <v>729</v>
      </c>
      <c r="I226" s="2">
        <v>46087.353505092593</v>
      </c>
      <c r="J226" s="4" t="s">
        <v>45</v>
      </c>
      <c r="AB226" s="4" t="s">
        <v>803</v>
      </c>
      <c r="AC226" s="4" t="s">
        <v>804</v>
      </c>
      <c r="AD226" s="4"/>
      <c r="AE226" s="4" t="s">
        <v>733</v>
      </c>
      <c r="AH226" s="4">
        <v>255.6</v>
      </c>
      <c r="AI226" s="4" t="s">
        <v>805</v>
      </c>
      <c r="AJ226" s="4" t="s">
        <v>806</v>
      </c>
    </row>
    <row r="227" spans="1:37" x14ac:dyDescent="0.2">
      <c r="A227" s="4" t="s">
        <v>726</v>
      </c>
      <c r="B227" s="4" t="s">
        <v>727</v>
      </c>
      <c r="C227" s="4" t="s">
        <v>728</v>
      </c>
      <c r="D227" s="4" t="s">
        <v>729</v>
      </c>
      <c r="I227" s="2">
        <v>46087.35350513889</v>
      </c>
      <c r="J227" s="4" t="s">
        <v>45</v>
      </c>
      <c r="AB227" s="4" t="s">
        <v>809</v>
      </c>
      <c r="AC227" s="4" t="s">
        <v>810</v>
      </c>
      <c r="AD227" s="4"/>
      <c r="AE227" s="4" t="s">
        <v>733</v>
      </c>
      <c r="AH227" s="4">
        <v>0.91</v>
      </c>
      <c r="AI227" s="4" t="s">
        <v>805</v>
      </c>
      <c r="AJ227" s="4" t="s">
        <v>806</v>
      </c>
    </row>
    <row r="228" spans="1:37" x14ac:dyDescent="0.2">
      <c r="A228" s="4" t="s">
        <v>726</v>
      </c>
      <c r="B228" s="4" t="s">
        <v>727</v>
      </c>
      <c r="C228" s="4" t="s">
        <v>728</v>
      </c>
      <c r="D228" s="4" t="s">
        <v>729</v>
      </c>
      <c r="I228" s="2">
        <v>46087.35350513889</v>
      </c>
      <c r="J228" s="4" t="s">
        <v>45</v>
      </c>
      <c r="AB228" s="4" t="s">
        <v>807</v>
      </c>
      <c r="AC228" s="4" t="s">
        <v>808</v>
      </c>
      <c r="AD228" s="4"/>
      <c r="AE228" s="4" t="s">
        <v>733</v>
      </c>
      <c r="AH228" s="4">
        <v>1015.4300000000001</v>
      </c>
      <c r="AI228" s="4" t="s">
        <v>805</v>
      </c>
      <c r="AJ228" s="4" t="s">
        <v>806</v>
      </c>
    </row>
    <row r="229" spans="1:37" x14ac:dyDescent="0.2">
      <c r="A229" s="4" t="s">
        <v>726</v>
      </c>
      <c r="B229" s="4" t="s">
        <v>727</v>
      </c>
      <c r="C229" s="4" t="s">
        <v>728</v>
      </c>
      <c r="D229" s="4" t="s">
        <v>729</v>
      </c>
      <c r="I229" s="2">
        <v>46087.35350513889</v>
      </c>
      <c r="J229" s="4" t="s">
        <v>45</v>
      </c>
      <c r="AB229" s="4" t="s">
        <v>815</v>
      </c>
      <c r="AC229" s="4" t="s">
        <v>816</v>
      </c>
      <c r="AD229" s="4"/>
      <c r="AE229" s="4" t="s">
        <v>733</v>
      </c>
      <c r="AH229" s="4">
        <v>49.61</v>
      </c>
      <c r="AI229" s="4" t="s">
        <v>805</v>
      </c>
      <c r="AJ229" s="4" t="s">
        <v>806</v>
      </c>
    </row>
    <row r="230" spans="1:37" x14ac:dyDescent="0.2">
      <c r="A230" s="4" t="s">
        <v>726</v>
      </c>
      <c r="B230" s="4" t="s">
        <v>727</v>
      </c>
      <c r="C230" s="4" t="s">
        <v>728</v>
      </c>
      <c r="D230" s="4" t="s">
        <v>729</v>
      </c>
      <c r="I230" s="2">
        <v>46087.353506944448</v>
      </c>
      <c r="J230" s="4" t="s">
        <v>44</v>
      </c>
      <c r="K230" s="4">
        <v>3</v>
      </c>
      <c r="L230" s="4">
        <v>-84.045649999999995</v>
      </c>
      <c r="M230" s="4">
        <v>9.9352800000000006</v>
      </c>
      <c r="N230" s="4" t="s">
        <v>912</v>
      </c>
      <c r="O230" s="4" t="b">
        <v>1</v>
      </c>
      <c r="P230" s="4" t="b">
        <v>0</v>
      </c>
      <c r="Q230" s="4" t="b">
        <v>0</v>
      </c>
      <c r="R230" s="4" t="b">
        <v>0</v>
      </c>
      <c r="S230" s="4" t="b">
        <v>0</v>
      </c>
      <c r="T230" s="4" t="b">
        <v>0</v>
      </c>
      <c r="U230" s="4" t="b">
        <v>0</v>
      </c>
      <c r="V230" s="4" t="b">
        <v>0</v>
      </c>
      <c r="W230" s="4" t="b">
        <v>0</v>
      </c>
      <c r="X230" s="4" t="b">
        <v>1</v>
      </c>
      <c r="Y230" s="4" t="b">
        <v>1</v>
      </c>
    </row>
    <row r="231" spans="1:37" x14ac:dyDescent="0.2">
      <c r="A231" s="4" t="s">
        <v>726</v>
      </c>
      <c r="B231" s="4" t="s">
        <v>727</v>
      </c>
      <c r="C231" s="4" t="s">
        <v>728</v>
      </c>
      <c r="D231" s="4" t="s">
        <v>729</v>
      </c>
      <c r="I231" s="2">
        <v>46087.353507037034</v>
      </c>
      <c r="J231" s="4" t="s">
        <v>45</v>
      </c>
      <c r="AB231" s="4" t="s">
        <v>905</v>
      </c>
      <c r="AC231" s="4" t="s">
        <v>906</v>
      </c>
      <c r="AD231" s="4"/>
      <c r="AE231" s="4" t="s">
        <v>733</v>
      </c>
      <c r="AH231" s="4">
        <v>3</v>
      </c>
      <c r="AI231" s="4" t="s">
        <v>6</v>
      </c>
      <c r="AJ231" s="4" t="s">
        <v>907</v>
      </c>
    </row>
    <row r="232" spans="1:37" x14ac:dyDescent="0.2">
      <c r="A232" s="4" t="s">
        <v>726</v>
      </c>
      <c r="B232" s="4" t="s">
        <v>727</v>
      </c>
      <c r="C232" s="4" t="s">
        <v>728</v>
      </c>
      <c r="D232" s="4" t="s">
        <v>729</v>
      </c>
      <c r="I232" s="2">
        <v>46087.353530092594</v>
      </c>
      <c r="J232" s="4" t="s">
        <v>44</v>
      </c>
      <c r="K232" s="4">
        <v>7</v>
      </c>
      <c r="L232" s="4">
        <v>-84.045649999999995</v>
      </c>
      <c r="M232" s="4">
        <v>9.9352499999999999</v>
      </c>
      <c r="N232" s="4" t="s">
        <v>746</v>
      </c>
      <c r="O232" s="4" t="b">
        <v>1</v>
      </c>
      <c r="P232" s="4" t="b">
        <v>0</v>
      </c>
      <c r="Q232" s="4" t="b">
        <v>0</v>
      </c>
      <c r="R232" s="4" t="b">
        <v>0</v>
      </c>
      <c r="S232" s="4" t="b">
        <v>0</v>
      </c>
      <c r="T232" s="4" t="b">
        <v>0</v>
      </c>
      <c r="U232" s="4" t="b">
        <v>0</v>
      </c>
      <c r="V232" s="4" t="b">
        <v>0</v>
      </c>
      <c r="W232" s="4" t="b">
        <v>0</v>
      </c>
      <c r="X232" s="4" t="b">
        <v>1</v>
      </c>
      <c r="Y232" s="4" t="b">
        <v>1</v>
      </c>
    </row>
    <row r="233" spans="1:37" x14ac:dyDescent="0.2">
      <c r="A233" s="4" t="s">
        <v>726</v>
      </c>
      <c r="B233" s="4" t="s">
        <v>727</v>
      </c>
      <c r="C233" s="4" t="s">
        <v>728</v>
      </c>
      <c r="D233" s="4" t="s">
        <v>729</v>
      </c>
      <c r="I233" s="2">
        <v>46087.353530231485</v>
      </c>
      <c r="J233" s="4" t="s">
        <v>45</v>
      </c>
      <c r="AB233" s="4" t="s">
        <v>905</v>
      </c>
      <c r="AC233" s="4" t="s">
        <v>906</v>
      </c>
      <c r="AD233" s="4"/>
      <c r="AE233" s="4" t="s">
        <v>733</v>
      </c>
      <c r="AH233" s="4">
        <v>8</v>
      </c>
      <c r="AI233" s="4" t="s">
        <v>6</v>
      </c>
      <c r="AJ233" s="4" t="s">
        <v>907</v>
      </c>
    </row>
    <row r="234" spans="1:37" x14ac:dyDescent="0.2">
      <c r="A234" s="4" t="s">
        <v>726</v>
      </c>
      <c r="B234" s="4" t="s">
        <v>727</v>
      </c>
      <c r="C234" s="4" t="s">
        <v>728</v>
      </c>
      <c r="D234" s="4" t="s">
        <v>729</v>
      </c>
      <c r="I234" s="2">
        <v>46087.353530775465</v>
      </c>
      <c r="J234" s="4" t="s">
        <v>45</v>
      </c>
      <c r="AB234" s="4" t="s">
        <v>905</v>
      </c>
      <c r="AC234" s="4" t="s">
        <v>906</v>
      </c>
      <c r="AD234" s="4"/>
      <c r="AE234" s="4" t="s">
        <v>733</v>
      </c>
      <c r="AH234" s="4">
        <v>8</v>
      </c>
      <c r="AI234" s="4" t="s">
        <v>6</v>
      </c>
      <c r="AJ234" s="4" t="s">
        <v>907</v>
      </c>
    </row>
    <row r="235" spans="1:37" x14ac:dyDescent="0.2">
      <c r="A235" s="4" t="s">
        <v>726</v>
      </c>
      <c r="B235" s="4" t="s">
        <v>727</v>
      </c>
      <c r="C235" s="4" t="s">
        <v>728</v>
      </c>
      <c r="D235" s="4" t="s">
        <v>729</v>
      </c>
      <c r="I235" s="2">
        <v>46087.35354384259</v>
      </c>
      <c r="J235" s="4" t="s">
        <v>737</v>
      </c>
      <c r="N235" s="4" t="s">
        <v>959</v>
      </c>
      <c r="AK235" s="4" t="s">
        <v>960</v>
      </c>
    </row>
    <row r="236" spans="1:37" x14ac:dyDescent="0.2">
      <c r="A236" s="4" t="s">
        <v>726</v>
      </c>
      <c r="B236" s="4" t="s">
        <v>727</v>
      </c>
      <c r="C236" s="4" t="s">
        <v>728</v>
      </c>
      <c r="D236" s="4" t="s">
        <v>729</v>
      </c>
      <c r="I236" s="2">
        <v>46087.353599629627</v>
      </c>
      <c r="J236" s="4" t="s">
        <v>45</v>
      </c>
      <c r="AB236" s="4" t="s">
        <v>905</v>
      </c>
      <c r="AC236" s="4" t="s">
        <v>906</v>
      </c>
      <c r="AD236" s="4"/>
      <c r="AE236" s="4" t="s">
        <v>733</v>
      </c>
      <c r="AH236" s="4">
        <v>18</v>
      </c>
      <c r="AI236" s="4" t="s">
        <v>6</v>
      </c>
      <c r="AJ236" s="4" t="s">
        <v>907</v>
      </c>
    </row>
    <row r="237" spans="1:37" x14ac:dyDescent="0.2">
      <c r="A237" s="4" t="s">
        <v>726</v>
      </c>
      <c r="B237" s="4" t="s">
        <v>727</v>
      </c>
      <c r="C237" s="4" t="s">
        <v>728</v>
      </c>
      <c r="D237" s="4" t="s">
        <v>729</v>
      </c>
      <c r="I237" s="2">
        <v>46087.35361111111</v>
      </c>
      <c r="J237" s="4" t="s">
        <v>44</v>
      </c>
      <c r="K237" s="4">
        <v>17</v>
      </c>
      <c r="L237" s="4">
        <v>-84.045649999999995</v>
      </c>
      <c r="M237" s="4">
        <v>9.9350199999999997</v>
      </c>
      <c r="N237" s="4" t="s">
        <v>928</v>
      </c>
      <c r="O237" s="4" t="b">
        <v>1</v>
      </c>
      <c r="P237" s="4" t="b">
        <v>0</v>
      </c>
      <c r="Q237" s="4" t="b">
        <v>0</v>
      </c>
      <c r="R237" s="4" t="b">
        <v>0</v>
      </c>
      <c r="S237" s="4" t="b">
        <v>0</v>
      </c>
      <c r="T237" s="4" t="b">
        <v>0</v>
      </c>
      <c r="U237" s="4" t="b">
        <v>0</v>
      </c>
      <c r="V237" s="4" t="b">
        <v>0</v>
      </c>
      <c r="W237" s="4" t="b">
        <v>0</v>
      </c>
      <c r="X237" s="4" t="b">
        <v>1</v>
      </c>
      <c r="Y237" s="4" t="b">
        <v>1</v>
      </c>
    </row>
    <row r="238" spans="1:37" x14ac:dyDescent="0.2">
      <c r="A238" s="4" t="s">
        <v>726</v>
      </c>
      <c r="B238" s="4" t="s">
        <v>727</v>
      </c>
      <c r="C238" s="4" t="s">
        <v>728</v>
      </c>
      <c r="D238" s="4" t="s">
        <v>729</v>
      </c>
      <c r="I238" s="2">
        <v>46087.353668981479</v>
      </c>
      <c r="J238" s="4" t="s">
        <v>44</v>
      </c>
      <c r="K238" s="4">
        <v>13</v>
      </c>
      <c r="L238" s="4">
        <v>-84.045640000000006</v>
      </c>
      <c r="M238" s="4">
        <v>9.9348299999999998</v>
      </c>
      <c r="N238" s="4" t="s">
        <v>928</v>
      </c>
      <c r="O238" s="4" t="b">
        <v>1</v>
      </c>
      <c r="P238" s="4" t="b">
        <v>0</v>
      </c>
      <c r="Q238" s="4" t="b">
        <v>0</v>
      </c>
      <c r="R238" s="4" t="b">
        <v>0</v>
      </c>
      <c r="S238" s="4" t="b">
        <v>0</v>
      </c>
      <c r="T238" s="4" t="b">
        <v>0</v>
      </c>
      <c r="U238" s="4" t="b">
        <v>0</v>
      </c>
      <c r="V238" s="4" t="b">
        <v>0</v>
      </c>
      <c r="W238" s="4" t="b">
        <v>0</v>
      </c>
      <c r="X238" s="4" t="b">
        <v>1</v>
      </c>
      <c r="Y238" s="4" t="b">
        <v>1</v>
      </c>
    </row>
    <row r="239" spans="1:37" x14ac:dyDescent="0.2">
      <c r="A239" s="4" t="s">
        <v>726</v>
      </c>
      <c r="B239" s="4" t="s">
        <v>727</v>
      </c>
      <c r="C239" s="4" t="s">
        <v>728</v>
      </c>
      <c r="D239" s="4" t="s">
        <v>729</v>
      </c>
      <c r="I239" s="2">
        <v>46087.353672685182</v>
      </c>
      <c r="J239" s="4" t="s">
        <v>45</v>
      </c>
      <c r="AB239" s="4" t="s">
        <v>916</v>
      </c>
      <c r="AC239" s="4" t="s">
        <v>917</v>
      </c>
      <c r="AD239" s="4"/>
      <c r="AE239" s="4" t="s">
        <v>733</v>
      </c>
      <c r="AH239" s="4">
        <v>1</v>
      </c>
      <c r="AI239" s="4" t="s">
        <v>734</v>
      </c>
      <c r="AJ239" s="4" t="s">
        <v>735</v>
      </c>
    </row>
    <row r="240" spans="1:37" x14ac:dyDescent="0.2">
      <c r="A240" s="4" t="s">
        <v>726</v>
      </c>
      <c r="B240" s="4" t="s">
        <v>727</v>
      </c>
      <c r="C240" s="4" t="s">
        <v>728</v>
      </c>
      <c r="D240" s="4" t="s">
        <v>729</v>
      </c>
      <c r="I240" s="2">
        <v>46087.353685439812</v>
      </c>
      <c r="J240" s="4" t="s">
        <v>737</v>
      </c>
      <c r="N240" s="4" t="s">
        <v>823</v>
      </c>
      <c r="AK240" s="4" t="s">
        <v>961</v>
      </c>
    </row>
    <row r="241" spans="1:37" x14ac:dyDescent="0.2">
      <c r="A241" s="4" t="s">
        <v>726</v>
      </c>
      <c r="B241" s="4" t="s">
        <v>727</v>
      </c>
      <c r="C241" s="4" t="s">
        <v>728</v>
      </c>
      <c r="D241" s="4" t="s">
        <v>729</v>
      </c>
      <c r="I241" s="2">
        <v>46087.353703749999</v>
      </c>
      <c r="J241" s="4" t="s">
        <v>45</v>
      </c>
      <c r="AB241" s="4" t="s">
        <v>905</v>
      </c>
      <c r="AC241" s="4" t="s">
        <v>906</v>
      </c>
      <c r="AD241" s="4"/>
      <c r="AE241" s="4" t="s">
        <v>733</v>
      </c>
      <c r="AH241" s="4">
        <v>8</v>
      </c>
      <c r="AI241" s="4" t="s">
        <v>6</v>
      </c>
      <c r="AJ241" s="4" t="s">
        <v>907</v>
      </c>
    </row>
    <row r="242" spans="1:37" x14ac:dyDescent="0.2">
      <c r="A242" s="4" t="s">
        <v>726</v>
      </c>
      <c r="B242" s="4" t="s">
        <v>727</v>
      </c>
      <c r="C242" s="4" t="s">
        <v>728</v>
      </c>
      <c r="D242" s="4" t="s">
        <v>729</v>
      </c>
      <c r="I242" s="2">
        <v>46087.353715277779</v>
      </c>
      <c r="J242" s="4" t="s">
        <v>44</v>
      </c>
      <c r="K242" s="4">
        <v>7</v>
      </c>
      <c r="L242" s="4">
        <v>-84.045659999999998</v>
      </c>
      <c r="M242" s="4">
        <v>9.9347499999999993</v>
      </c>
      <c r="N242" s="4" t="s">
        <v>930</v>
      </c>
      <c r="O242" s="4" t="b">
        <v>1</v>
      </c>
      <c r="P242" s="4" t="b">
        <v>0</v>
      </c>
      <c r="Q242" s="4" t="b">
        <v>0</v>
      </c>
      <c r="R242" s="4" t="b">
        <v>0</v>
      </c>
      <c r="S242" s="4" t="b">
        <v>0</v>
      </c>
      <c r="T242" s="4" t="b">
        <v>0</v>
      </c>
      <c r="U242" s="4" t="b">
        <v>0</v>
      </c>
      <c r="V242" s="4" t="b">
        <v>0</v>
      </c>
      <c r="W242" s="4" t="b">
        <v>0</v>
      </c>
      <c r="X242" s="4" t="b">
        <v>1</v>
      </c>
      <c r="Y242" s="4" t="b">
        <v>1</v>
      </c>
    </row>
    <row r="243" spans="1:37" x14ac:dyDescent="0.2">
      <c r="A243" s="4" t="s">
        <v>726</v>
      </c>
      <c r="B243" s="4" t="s">
        <v>727</v>
      </c>
      <c r="C243" s="4" t="s">
        <v>728</v>
      </c>
      <c r="D243" s="4" t="s">
        <v>729</v>
      </c>
      <c r="I243" s="2">
        <v>46087.353750000002</v>
      </c>
      <c r="J243" s="4" t="s">
        <v>44</v>
      </c>
      <c r="K243" s="4">
        <v>16</v>
      </c>
      <c r="L243" s="4">
        <v>-84.045760000000001</v>
      </c>
      <c r="M243" s="4">
        <v>9.9347499999999993</v>
      </c>
      <c r="N243" s="4" t="s">
        <v>928</v>
      </c>
      <c r="O243" s="4" t="b">
        <v>1</v>
      </c>
      <c r="P243" s="4" t="b">
        <v>0</v>
      </c>
      <c r="Q243" s="4" t="b">
        <v>0</v>
      </c>
      <c r="R243" s="4" t="b">
        <v>0</v>
      </c>
      <c r="S243" s="4" t="b">
        <v>0</v>
      </c>
      <c r="T243" s="4" t="b">
        <v>0</v>
      </c>
      <c r="U243" s="4" t="b">
        <v>0</v>
      </c>
      <c r="V243" s="4" t="b">
        <v>0</v>
      </c>
      <c r="W243" s="4" t="b">
        <v>0</v>
      </c>
      <c r="X243" s="4" t="b">
        <v>1</v>
      </c>
      <c r="Y243" s="4" t="b">
        <v>1</v>
      </c>
    </row>
    <row r="244" spans="1:37" x14ac:dyDescent="0.2">
      <c r="A244" s="4" t="s">
        <v>726</v>
      </c>
      <c r="B244" s="4" t="s">
        <v>727</v>
      </c>
      <c r="C244" s="4" t="s">
        <v>728</v>
      </c>
      <c r="D244" s="4" t="s">
        <v>729</v>
      </c>
      <c r="I244" s="2">
        <v>46087.353754201387</v>
      </c>
      <c r="J244" s="4" t="s">
        <v>45</v>
      </c>
      <c r="AB244" s="4" t="s">
        <v>916</v>
      </c>
      <c r="AC244" s="4" t="s">
        <v>917</v>
      </c>
      <c r="AD244" s="4"/>
      <c r="AE244" s="4" t="s">
        <v>733</v>
      </c>
      <c r="AH244" s="4">
        <v>0</v>
      </c>
      <c r="AI244" s="4" t="s">
        <v>734</v>
      </c>
      <c r="AJ244" s="4" t="s">
        <v>735</v>
      </c>
    </row>
    <row r="245" spans="1:37" x14ac:dyDescent="0.2">
      <c r="A245" s="4" t="s">
        <v>726</v>
      </c>
      <c r="B245" s="4" t="s">
        <v>727</v>
      </c>
      <c r="C245" s="4" t="s">
        <v>728</v>
      </c>
      <c r="D245" s="4" t="s">
        <v>729</v>
      </c>
      <c r="I245" s="2">
        <v>46087.353796296295</v>
      </c>
      <c r="J245" s="4" t="s">
        <v>44</v>
      </c>
      <c r="K245" s="4">
        <v>28</v>
      </c>
      <c r="L245" s="4">
        <v>-84.04598</v>
      </c>
      <c r="M245" s="4">
        <v>9.9347799999999999</v>
      </c>
      <c r="N245" s="4" t="s">
        <v>930</v>
      </c>
      <c r="O245" s="4" t="b">
        <v>1</v>
      </c>
      <c r="P245" s="4" t="b">
        <v>0</v>
      </c>
      <c r="Q245" s="4" t="b">
        <v>0</v>
      </c>
      <c r="R245" s="4" t="b">
        <v>0</v>
      </c>
      <c r="S245" s="4" t="b">
        <v>0</v>
      </c>
      <c r="T245" s="4" t="b">
        <v>0</v>
      </c>
      <c r="U245" s="4" t="b">
        <v>0</v>
      </c>
      <c r="V245" s="4" t="b">
        <v>0</v>
      </c>
      <c r="W245" s="4" t="b">
        <v>0</v>
      </c>
      <c r="X245" s="4" t="b">
        <v>1</v>
      </c>
      <c r="Y245" s="4" t="b">
        <v>1</v>
      </c>
    </row>
    <row r="246" spans="1:37" x14ac:dyDescent="0.2">
      <c r="A246" s="4" t="s">
        <v>726</v>
      </c>
      <c r="B246" s="4" t="s">
        <v>727</v>
      </c>
      <c r="C246" s="4" t="s">
        <v>728</v>
      </c>
      <c r="D246" s="4" t="s">
        <v>729</v>
      </c>
      <c r="I246" s="2">
        <v>46087.353796342592</v>
      </c>
      <c r="J246" s="4" t="s">
        <v>45</v>
      </c>
      <c r="AB246" s="4" t="s">
        <v>905</v>
      </c>
      <c r="AC246" s="4" t="s">
        <v>906</v>
      </c>
      <c r="AD246" s="4"/>
      <c r="AE246" s="4" t="s">
        <v>733</v>
      </c>
      <c r="AH246" s="4">
        <v>29</v>
      </c>
      <c r="AI246" s="4" t="s">
        <v>6</v>
      </c>
      <c r="AJ246" s="4" t="s">
        <v>907</v>
      </c>
    </row>
    <row r="247" spans="1:37" x14ac:dyDescent="0.2">
      <c r="A247" s="4" t="s">
        <v>726</v>
      </c>
      <c r="B247" s="4" t="s">
        <v>727</v>
      </c>
      <c r="C247" s="4" t="s">
        <v>728</v>
      </c>
      <c r="D247" s="4" t="s">
        <v>729</v>
      </c>
      <c r="I247" s="2">
        <v>46087.353831018518</v>
      </c>
      <c r="J247" s="4" t="s">
        <v>44</v>
      </c>
      <c r="K247" s="4">
        <v>26</v>
      </c>
      <c r="L247" s="4">
        <v>-84.046180000000007</v>
      </c>
      <c r="M247" s="4">
        <v>9.9348200000000002</v>
      </c>
      <c r="N247" s="4" t="s">
        <v>928</v>
      </c>
      <c r="O247" s="4" t="b">
        <v>1</v>
      </c>
      <c r="P247" s="4" t="b">
        <v>0</v>
      </c>
      <c r="Q247" s="4" t="b">
        <v>0</v>
      </c>
      <c r="R247" s="4" t="b">
        <v>0</v>
      </c>
      <c r="S247" s="4" t="b">
        <v>0</v>
      </c>
      <c r="T247" s="4" t="b">
        <v>0</v>
      </c>
      <c r="U247" s="4" t="b">
        <v>0</v>
      </c>
      <c r="V247" s="4" t="b">
        <v>0</v>
      </c>
      <c r="W247" s="4" t="b">
        <v>0</v>
      </c>
      <c r="X247" s="4" t="b">
        <v>1</v>
      </c>
      <c r="Y247" s="4" t="b">
        <v>1</v>
      </c>
    </row>
    <row r="248" spans="1:37" x14ac:dyDescent="0.2">
      <c r="A248" s="4" t="s">
        <v>726</v>
      </c>
      <c r="B248" s="4" t="s">
        <v>727</v>
      </c>
      <c r="C248" s="4" t="s">
        <v>728</v>
      </c>
      <c r="D248" s="4" t="s">
        <v>729</v>
      </c>
      <c r="I248" s="2">
        <v>46087.354016249999</v>
      </c>
      <c r="J248" s="4" t="s">
        <v>45</v>
      </c>
      <c r="AB248" s="4" t="s">
        <v>905</v>
      </c>
      <c r="AC248" s="4" t="s">
        <v>906</v>
      </c>
      <c r="AD248" s="4"/>
      <c r="AE248" s="4" t="s">
        <v>733</v>
      </c>
      <c r="AH248" s="4">
        <v>12</v>
      </c>
      <c r="AI248" s="4" t="s">
        <v>6</v>
      </c>
      <c r="AJ248" s="4" t="s">
        <v>907</v>
      </c>
    </row>
    <row r="249" spans="1:37" x14ac:dyDescent="0.2">
      <c r="A249" s="4" t="s">
        <v>726</v>
      </c>
      <c r="B249" s="4" t="s">
        <v>727</v>
      </c>
      <c r="C249" s="4" t="s">
        <v>728</v>
      </c>
      <c r="D249" s="4" t="s">
        <v>729</v>
      </c>
      <c r="I249" s="2">
        <v>46087.354039351849</v>
      </c>
      <c r="J249" s="4" t="s">
        <v>44</v>
      </c>
      <c r="K249" s="4">
        <v>13</v>
      </c>
      <c r="L249" s="4">
        <v>-84.047070000000005</v>
      </c>
      <c r="M249" s="4">
        <v>9.9349799999999995</v>
      </c>
      <c r="N249" s="4" t="s">
        <v>947</v>
      </c>
      <c r="O249" s="4" t="b">
        <v>1</v>
      </c>
      <c r="P249" s="4" t="b">
        <v>0</v>
      </c>
      <c r="Q249" s="4" t="b">
        <v>0</v>
      </c>
      <c r="R249" s="4" t="b">
        <v>0</v>
      </c>
      <c r="S249" s="4" t="b">
        <v>0</v>
      </c>
      <c r="T249" s="4" t="b">
        <v>0</v>
      </c>
      <c r="U249" s="4" t="b">
        <v>0</v>
      </c>
      <c r="V249" s="4" t="b">
        <v>0</v>
      </c>
      <c r="W249" s="4" t="b">
        <v>0</v>
      </c>
      <c r="X249" s="4" t="b">
        <v>1</v>
      </c>
      <c r="Y249" s="4" t="b">
        <v>1</v>
      </c>
    </row>
    <row r="250" spans="1:37" x14ac:dyDescent="0.2">
      <c r="A250" s="4" t="s">
        <v>726</v>
      </c>
      <c r="B250" s="4" t="s">
        <v>727</v>
      </c>
      <c r="C250" s="4" t="s">
        <v>728</v>
      </c>
      <c r="D250" s="4" t="s">
        <v>729</v>
      </c>
      <c r="I250" s="2">
        <v>46087.354085648149</v>
      </c>
      <c r="J250" s="4" t="s">
        <v>44</v>
      </c>
      <c r="K250" s="4">
        <v>18</v>
      </c>
      <c r="L250" s="4">
        <v>-84.047229999999999</v>
      </c>
      <c r="M250" s="4">
        <v>9.9350100000000001</v>
      </c>
      <c r="N250" s="4" t="s">
        <v>928</v>
      </c>
      <c r="O250" s="4" t="b">
        <v>1</v>
      </c>
      <c r="P250" s="4" t="b">
        <v>0</v>
      </c>
      <c r="Q250" s="4" t="b">
        <v>0</v>
      </c>
      <c r="R250" s="4" t="b">
        <v>0</v>
      </c>
      <c r="S250" s="4" t="b">
        <v>0</v>
      </c>
      <c r="T250" s="4" t="b">
        <v>0</v>
      </c>
      <c r="U250" s="4" t="b">
        <v>0</v>
      </c>
      <c r="V250" s="4" t="b">
        <v>0</v>
      </c>
      <c r="W250" s="4" t="b">
        <v>0</v>
      </c>
      <c r="X250" s="4" t="b">
        <v>1</v>
      </c>
      <c r="Y250" s="4" t="b">
        <v>1</v>
      </c>
    </row>
    <row r="251" spans="1:37" x14ac:dyDescent="0.2">
      <c r="A251" s="4" t="s">
        <v>726</v>
      </c>
      <c r="B251" s="4" t="s">
        <v>727</v>
      </c>
      <c r="C251" s="4" t="s">
        <v>728</v>
      </c>
      <c r="D251" s="4" t="s">
        <v>729</v>
      </c>
      <c r="I251" s="2">
        <v>46087.354102777776</v>
      </c>
      <c r="J251" s="4" t="s">
        <v>737</v>
      </c>
      <c r="N251" s="4" t="s">
        <v>932</v>
      </c>
      <c r="AK251" s="4" t="s">
        <v>962</v>
      </c>
    </row>
    <row r="252" spans="1:37" x14ac:dyDescent="0.2">
      <c r="A252" s="4" t="s">
        <v>726</v>
      </c>
      <c r="B252" s="4" t="s">
        <v>727</v>
      </c>
      <c r="C252" s="4" t="s">
        <v>728</v>
      </c>
      <c r="D252" s="4" t="s">
        <v>729</v>
      </c>
      <c r="I252" s="2">
        <v>46087.354135196758</v>
      </c>
      <c r="J252" s="4" t="s">
        <v>45</v>
      </c>
      <c r="AB252" s="4" t="s">
        <v>916</v>
      </c>
      <c r="AC252" s="4" t="s">
        <v>917</v>
      </c>
      <c r="AD252" s="4"/>
      <c r="AE252" s="4" t="s">
        <v>733</v>
      </c>
      <c r="AH252" s="4">
        <v>1</v>
      </c>
      <c r="AI252" s="4" t="s">
        <v>734</v>
      </c>
      <c r="AJ252" s="4" t="s">
        <v>735</v>
      </c>
    </row>
    <row r="253" spans="1:37" x14ac:dyDescent="0.2">
      <c r="A253" s="4" t="s">
        <v>726</v>
      </c>
      <c r="B253" s="4" t="s">
        <v>727</v>
      </c>
      <c r="C253" s="4" t="s">
        <v>728</v>
      </c>
      <c r="D253" s="4" t="s">
        <v>729</v>
      </c>
      <c r="I253" s="2">
        <v>46087.354155092595</v>
      </c>
      <c r="J253" s="4" t="s">
        <v>44</v>
      </c>
      <c r="K253" s="4">
        <v>24</v>
      </c>
      <c r="L253" s="4">
        <v>-84.047529999999995</v>
      </c>
      <c r="M253" s="4">
        <v>9.9351000000000003</v>
      </c>
      <c r="N253" s="4" t="s">
        <v>930</v>
      </c>
      <c r="O253" s="4" t="b">
        <v>1</v>
      </c>
      <c r="P253" s="4" t="b">
        <v>0</v>
      </c>
      <c r="Q253" s="4" t="b">
        <v>0</v>
      </c>
      <c r="R253" s="4" t="b">
        <v>0</v>
      </c>
      <c r="S253" s="4" t="b">
        <v>0</v>
      </c>
      <c r="T253" s="4" t="b">
        <v>0</v>
      </c>
      <c r="U253" s="4" t="b">
        <v>0</v>
      </c>
      <c r="V253" s="4" t="b">
        <v>0</v>
      </c>
      <c r="W253" s="4" t="b">
        <v>0</v>
      </c>
      <c r="X253" s="4" t="b">
        <v>1</v>
      </c>
      <c r="Y253" s="4" t="b">
        <v>1</v>
      </c>
    </row>
    <row r="254" spans="1:37" x14ac:dyDescent="0.2">
      <c r="A254" s="4" t="s">
        <v>726</v>
      </c>
      <c r="B254" s="4" t="s">
        <v>727</v>
      </c>
      <c r="C254" s="4" t="s">
        <v>728</v>
      </c>
      <c r="D254" s="4" t="s">
        <v>729</v>
      </c>
      <c r="I254" s="2">
        <v>46087.35415540509</v>
      </c>
      <c r="J254" s="4" t="s">
        <v>45</v>
      </c>
      <c r="AB254" s="4" t="s">
        <v>905</v>
      </c>
      <c r="AC254" s="4" t="s">
        <v>906</v>
      </c>
      <c r="AD254" s="4"/>
      <c r="AE254" s="4" t="s">
        <v>733</v>
      </c>
      <c r="AH254" s="4">
        <v>25</v>
      </c>
      <c r="AI254" s="4" t="s">
        <v>6</v>
      </c>
      <c r="AJ254" s="4" t="s">
        <v>907</v>
      </c>
    </row>
    <row r="255" spans="1:37" x14ac:dyDescent="0.2">
      <c r="A255" s="4" t="s">
        <v>726</v>
      </c>
      <c r="B255" s="4" t="s">
        <v>727</v>
      </c>
      <c r="C255" s="4" t="s">
        <v>728</v>
      </c>
      <c r="D255" s="4" t="s">
        <v>729</v>
      </c>
      <c r="I255" s="2">
        <v>46087.354189814818</v>
      </c>
      <c r="J255" s="4" t="s">
        <v>44</v>
      </c>
      <c r="K255" s="4">
        <v>20</v>
      </c>
      <c r="L255" s="4">
        <v>-84.047690000000003</v>
      </c>
      <c r="M255" s="4">
        <v>9.9351500000000001</v>
      </c>
      <c r="N255" s="4" t="s">
        <v>928</v>
      </c>
      <c r="O255" s="4" t="b">
        <v>1</v>
      </c>
      <c r="P255" s="4" t="b">
        <v>0</v>
      </c>
      <c r="Q255" s="4" t="b">
        <v>0</v>
      </c>
      <c r="R255" s="4" t="b">
        <v>0</v>
      </c>
      <c r="S255" s="4" t="b">
        <v>0</v>
      </c>
      <c r="T255" s="4" t="b">
        <v>0</v>
      </c>
      <c r="U255" s="4" t="b">
        <v>0</v>
      </c>
      <c r="V255" s="4" t="b">
        <v>0</v>
      </c>
      <c r="W255" s="4" t="b">
        <v>0</v>
      </c>
      <c r="X255" s="4" t="b">
        <v>1</v>
      </c>
      <c r="Y255" s="4" t="b">
        <v>1</v>
      </c>
    </row>
    <row r="256" spans="1:37" x14ac:dyDescent="0.2">
      <c r="A256" s="4" t="s">
        <v>726</v>
      </c>
      <c r="B256" s="4" t="s">
        <v>727</v>
      </c>
      <c r="C256" s="4" t="s">
        <v>728</v>
      </c>
      <c r="D256" s="4" t="s">
        <v>729</v>
      </c>
      <c r="I256" s="2">
        <v>46087.354189999998</v>
      </c>
      <c r="J256" s="4" t="s">
        <v>737</v>
      </c>
      <c r="N256" s="4" t="s">
        <v>963</v>
      </c>
      <c r="AK256" s="4" t="s">
        <v>964</v>
      </c>
    </row>
    <row r="257" spans="1:37" x14ac:dyDescent="0.2">
      <c r="A257" s="4" t="s">
        <v>726</v>
      </c>
      <c r="B257" s="4" t="s">
        <v>727</v>
      </c>
      <c r="C257" s="4" t="s">
        <v>728</v>
      </c>
      <c r="D257" s="4" t="s">
        <v>729</v>
      </c>
      <c r="I257" s="2">
        <v>46087.3541906713</v>
      </c>
      <c r="J257" s="4" t="s">
        <v>737</v>
      </c>
      <c r="N257" s="4" t="s">
        <v>842</v>
      </c>
      <c r="AK257" s="4" t="s">
        <v>965</v>
      </c>
    </row>
    <row r="258" spans="1:37" x14ac:dyDescent="0.2">
      <c r="A258" s="4" t="s">
        <v>726</v>
      </c>
      <c r="B258" s="4" t="s">
        <v>727</v>
      </c>
      <c r="C258" s="4" t="s">
        <v>728</v>
      </c>
      <c r="D258" s="4" t="s">
        <v>729</v>
      </c>
      <c r="I258" s="2">
        <v>46087.35421322917</v>
      </c>
      <c r="J258" s="4" t="s">
        <v>45</v>
      </c>
      <c r="AB258" s="4" t="s">
        <v>905</v>
      </c>
      <c r="AC258" s="4" t="s">
        <v>906</v>
      </c>
      <c r="AD258" s="4"/>
      <c r="AE258" s="4" t="s">
        <v>733</v>
      </c>
      <c r="AH258" s="4">
        <v>13</v>
      </c>
      <c r="AI258" s="4" t="s">
        <v>6</v>
      </c>
      <c r="AJ258" s="4" t="s">
        <v>907</v>
      </c>
    </row>
    <row r="259" spans="1:37" x14ac:dyDescent="0.2">
      <c r="A259" s="4" t="s">
        <v>726</v>
      </c>
      <c r="B259" s="4" t="s">
        <v>727</v>
      </c>
      <c r="C259" s="4" t="s">
        <v>728</v>
      </c>
      <c r="D259" s="4" t="s">
        <v>729</v>
      </c>
      <c r="I259" s="2">
        <v>46087.354224537034</v>
      </c>
      <c r="J259" s="4" t="s">
        <v>44</v>
      </c>
      <c r="K259" s="4">
        <v>12</v>
      </c>
      <c r="L259" s="4">
        <v>-84.047780000000003</v>
      </c>
      <c r="M259" s="4">
        <v>9.9352099999999997</v>
      </c>
      <c r="N259" s="4" t="s">
        <v>966</v>
      </c>
      <c r="O259" s="4" t="b">
        <v>1</v>
      </c>
      <c r="P259" s="4" t="b">
        <v>0</v>
      </c>
      <c r="Q259" s="4" t="b">
        <v>0</v>
      </c>
      <c r="R259" s="4" t="b">
        <v>0</v>
      </c>
      <c r="S259" s="4" t="b">
        <v>0</v>
      </c>
      <c r="T259" s="4" t="b">
        <v>0</v>
      </c>
      <c r="U259" s="4" t="b">
        <v>0</v>
      </c>
      <c r="V259" s="4" t="b">
        <v>0</v>
      </c>
      <c r="W259" s="4" t="b">
        <v>0</v>
      </c>
      <c r="X259" s="4" t="b">
        <v>1</v>
      </c>
      <c r="Y259" s="4" t="b">
        <v>1</v>
      </c>
    </row>
    <row r="260" spans="1:37" x14ac:dyDescent="0.2">
      <c r="A260" s="4" t="s">
        <v>726</v>
      </c>
      <c r="B260" s="4" t="s">
        <v>727</v>
      </c>
      <c r="C260" s="4" t="s">
        <v>728</v>
      </c>
      <c r="D260" s="4" t="s">
        <v>729</v>
      </c>
      <c r="I260" s="2">
        <v>46087.354270833333</v>
      </c>
      <c r="J260" s="4" t="s">
        <v>44</v>
      </c>
      <c r="K260" s="4">
        <v>17</v>
      </c>
      <c r="L260" s="4">
        <v>-84.047730000000001</v>
      </c>
      <c r="M260" s="4">
        <v>9.9353400000000001</v>
      </c>
      <c r="N260" s="4" t="s">
        <v>947</v>
      </c>
      <c r="O260" s="4" t="b">
        <v>1</v>
      </c>
      <c r="P260" s="4" t="b">
        <v>0</v>
      </c>
      <c r="Q260" s="4" t="b">
        <v>0</v>
      </c>
      <c r="R260" s="4" t="b">
        <v>0</v>
      </c>
      <c r="S260" s="4" t="b">
        <v>0</v>
      </c>
      <c r="T260" s="4" t="b">
        <v>0</v>
      </c>
      <c r="U260" s="4" t="b">
        <v>0</v>
      </c>
      <c r="V260" s="4" t="b">
        <v>0</v>
      </c>
      <c r="W260" s="4" t="b">
        <v>0</v>
      </c>
      <c r="X260" s="4" t="b">
        <v>1</v>
      </c>
      <c r="Y260" s="4" t="b">
        <v>1</v>
      </c>
    </row>
    <row r="261" spans="1:37" x14ac:dyDescent="0.2">
      <c r="A261" s="4" t="s">
        <v>726</v>
      </c>
      <c r="B261" s="4" t="s">
        <v>727</v>
      </c>
      <c r="C261" s="4" t="s">
        <v>728</v>
      </c>
      <c r="D261" s="4" t="s">
        <v>729</v>
      </c>
      <c r="I261" s="2">
        <v>46087.35427783565</v>
      </c>
      <c r="J261" s="4" t="s">
        <v>45</v>
      </c>
      <c r="AB261" s="4" t="s">
        <v>916</v>
      </c>
      <c r="AC261" s="4" t="s">
        <v>917</v>
      </c>
      <c r="AD261" s="4"/>
      <c r="AE261" s="4" t="s">
        <v>733</v>
      </c>
      <c r="AH261" s="4">
        <v>0</v>
      </c>
      <c r="AI261" s="4" t="s">
        <v>734</v>
      </c>
      <c r="AJ261" s="4" t="s">
        <v>735</v>
      </c>
    </row>
    <row r="262" spans="1:37" x14ac:dyDescent="0.2">
      <c r="A262" s="4" t="s">
        <v>726</v>
      </c>
      <c r="B262" s="4" t="s">
        <v>727</v>
      </c>
      <c r="C262" s="4" t="s">
        <v>728</v>
      </c>
      <c r="D262" s="4" t="s">
        <v>729</v>
      </c>
      <c r="I262" s="2">
        <v>46087.354317129626</v>
      </c>
      <c r="J262" s="4" t="s">
        <v>44</v>
      </c>
      <c r="K262" s="4">
        <v>26</v>
      </c>
      <c r="L262" s="4">
        <v>-84.047569999999993</v>
      </c>
      <c r="M262" s="4">
        <v>9.9354800000000001</v>
      </c>
      <c r="N262" s="4" t="s">
        <v>930</v>
      </c>
      <c r="O262" s="4" t="b">
        <v>1</v>
      </c>
      <c r="P262" s="4" t="b">
        <v>0</v>
      </c>
      <c r="Q262" s="4" t="b">
        <v>0</v>
      </c>
      <c r="R262" s="4" t="b">
        <v>0</v>
      </c>
      <c r="S262" s="4" t="b">
        <v>0</v>
      </c>
      <c r="T262" s="4" t="b">
        <v>0</v>
      </c>
      <c r="U262" s="4" t="b">
        <v>0</v>
      </c>
      <c r="V262" s="4" t="b">
        <v>0</v>
      </c>
      <c r="W262" s="4" t="b">
        <v>0</v>
      </c>
      <c r="X262" s="4" t="b">
        <v>1</v>
      </c>
      <c r="Y262" s="4" t="b">
        <v>1</v>
      </c>
    </row>
    <row r="263" spans="1:37" x14ac:dyDescent="0.2">
      <c r="A263" s="4" t="s">
        <v>726</v>
      </c>
      <c r="B263" s="4" t="s">
        <v>727</v>
      </c>
      <c r="C263" s="4" t="s">
        <v>728</v>
      </c>
      <c r="D263" s="4" t="s">
        <v>729</v>
      </c>
      <c r="I263" s="2">
        <v>46087.354317314814</v>
      </c>
      <c r="J263" s="4" t="s">
        <v>45</v>
      </c>
      <c r="AB263" s="4" t="s">
        <v>905</v>
      </c>
      <c r="AC263" s="4" t="s">
        <v>906</v>
      </c>
      <c r="AD263" s="4"/>
      <c r="AE263" s="4" t="s">
        <v>733</v>
      </c>
      <c r="AH263" s="4">
        <v>27</v>
      </c>
      <c r="AI263" s="4" t="s">
        <v>6</v>
      </c>
      <c r="AJ263" s="4" t="s">
        <v>907</v>
      </c>
    </row>
    <row r="264" spans="1:37" x14ac:dyDescent="0.2">
      <c r="A264" s="4" t="s">
        <v>726</v>
      </c>
      <c r="B264" s="4" t="s">
        <v>727</v>
      </c>
      <c r="C264" s="4" t="s">
        <v>728</v>
      </c>
      <c r="D264" s="4" t="s">
        <v>729</v>
      </c>
      <c r="I264" s="2">
        <v>46087.354375000003</v>
      </c>
      <c r="J264" s="4" t="s">
        <v>44</v>
      </c>
      <c r="K264" s="4">
        <v>24</v>
      </c>
      <c r="L264" s="4">
        <v>-84.047330000000002</v>
      </c>
      <c r="M264" s="4">
        <v>9.9356799999999996</v>
      </c>
      <c r="N264" s="4" t="s">
        <v>947</v>
      </c>
      <c r="O264" s="4" t="b">
        <v>1</v>
      </c>
      <c r="P264" s="4" t="b">
        <v>0</v>
      </c>
      <c r="Q264" s="4" t="b">
        <v>0</v>
      </c>
      <c r="R264" s="4" t="b">
        <v>0</v>
      </c>
      <c r="S264" s="4" t="b">
        <v>0</v>
      </c>
      <c r="T264" s="4" t="b">
        <v>0</v>
      </c>
      <c r="U264" s="4" t="b">
        <v>0</v>
      </c>
      <c r="V264" s="4" t="b">
        <v>0</v>
      </c>
      <c r="W264" s="4" t="b">
        <v>0</v>
      </c>
      <c r="X264" s="4" t="b">
        <v>1</v>
      </c>
      <c r="Y264" s="4" t="b">
        <v>1</v>
      </c>
    </row>
    <row r="265" spans="1:37" x14ac:dyDescent="0.2">
      <c r="A265" s="4" t="s">
        <v>726</v>
      </c>
      <c r="B265" s="4" t="s">
        <v>727</v>
      </c>
      <c r="C265" s="4" t="s">
        <v>728</v>
      </c>
      <c r="D265" s="4" t="s">
        <v>729</v>
      </c>
      <c r="I265" s="2">
        <v>46087.354398194446</v>
      </c>
      <c r="J265" s="4" t="s">
        <v>45</v>
      </c>
      <c r="AB265" s="4" t="s">
        <v>905</v>
      </c>
      <c r="AC265" s="4" t="s">
        <v>906</v>
      </c>
      <c r="AD265" s="4"/>
      <c r="AE265" s="4" t="s">
        <v>733</v>
      </c>
      <c r="AH265" s="4">
        <v>24</v>
      </c>
      <c r="AI265" s="4" t="s">
        <v>6</v>
      </c>
      <c r="AJ265" s="4" t="s">
        <v>907</v>
      </c>
    </row>
    <row r="266" spans="1:37" x14ac:dyDescent="0.2">
      <c r="A266" s="4" t="s">
        <v>726</v>
      </c>
      <c r="B266" s="4" t="s">
        <v>727</v>
      </c>
      <c r="C266" s="4" t="s">
        <v>728</v>
      </c>
      <c r="D266" s="4" t="s">
        <v>729</v>
      </c>
      <c r="I266" s="2">
        <v>46087.354421296295</v>
      </c>
      <c r="J266" s="4" t="s">
        <v>44</v>
      </c>
      <c r="K266" s="4">
        <v>22</v>
      </c>
      <c r="L266" s="4">
        <v>-84.047259999999994</v>
      </c>
      <c r="M266" s="4">
        <v>9.9358900000000006</v>
      </c>
      <c r="N266" s="4" t="s">
        <v>930</v>
      </c>
      <c r="O266" s="4" t="b">
        <v>1</v>
      </c>
      <c r="P266" s="4" t="b">
        <v>0</v>
      </c>
      <c r="Q266" s="4" t="b">
        <v>0</v>
      </c>
      <c r="R266" s="4" t="b">
        <v>0</v>
      </c>
      <c r="S266" s="4" t="b">
        <v>0</v>
      </c>
      <c r="T266" s="4" t="b">
        <v>0</v>
      </c>
      <c r="U266" s="4" t="b">
        <v>0</v>
      </c>
      <c r="V266" s="4" t="b">
        <v>0</v>
      </c>
      <c r="W266" s="4" t="b">
        <v>0</v>
      </c>
      <c r="X266" s="4" t="b">
        <v>1</v>
      </c>
      <c r="Y266" s="4" t="b">
        <v>1</v>
      </c>
    </row>
    <row r="267" spans="1:37" x14ac:dyDescent="0.2">
      <c r="A267" s="4" t="s">
        <v>726</v>
      </c>
      <c r="B267" s="4" t="s">
        <v>727</v>
      </c>
      <c r="C267" s="4" t="s">
        <v>728</v>
      </c>
      <c r="D267" s="4" t="s">
        <v>729</v>
      </c>
      <c r="I267" s="2">
        <v>46087.354456018518</v>
      </c>
      <c r="J267" s="4" t="s">
        <v>44</v>
      </c>
      <c r="K267" s="4">
        <v>28</v>
      </c>
      <c r="L267" s="4">
        <v>-84.047319999999999</v>
      </c>
      <c r="M267" s="4">
        <v>9.9360700000000008</v>
      </c>
      <c r="N267" s="4" t="s">
        <v>947</v>
      </c>
      <c r="O267" s="4" t="b">
        <v>1</v>
      </c>
      <c r="P267" s="4" t="b">
        <v>0</v>
      </c>
      <c r="Q267" s="4" t="b">
        <v>0</v>
      </c>
      <c r="R267" s="4" t="b">
        <v>0</v>
      </c>
      <c r="S267" s="4" t="b">
        <v>0</v>
      </c>
      <c r="T267" s="4" t="b">
        <v>0</v>
      </c>
      <c r="U267" s="4" t="b">
        <v>0</v>
      </c>
      <c r="V267" s="4" t="b">
        <v>0</v>
      </c>
      <c r="W267" s="4" t="b">
        <v>0</v>
      </c>
      <c r="X267" s="4" t="b">
        <v>1</v>
      </c>
      <c r="Y267" s="4" t="b">
        <v>1</v>
      </c>
    </row>
    <row r="268" spans="1:37" x14ac:dyDescent="0.2">
      <c r="A268" s="4" t="s">
        <v>726</v>
      </c>
      <c r="B268" s="4" t="s">
        <v>727</v>
      </c>
      <c r="C268" s="4" t="s">
        <v>728</v>
      </c>
      <c r="D268" s="4" t="s">
        <v>729</v>
      </c>
      <c r="I268" s="2">
        <v>46087.354525509261</v>
      </c>
      <c r="J268" s="4" t="s">
        <v>45</v>
      </c>
      <c r="AB268" s="4" t="s">
        <v>905</v>
      </c>
      <c r="AC268" s="4" t="s">
        <v>906</v>
      </c>
      <c r="AD268" s="4"/>
      <c r="AE268" s="4" t="s">
        <v>733</v>
      </c>
      <c r="AH268" s="4">
        <v>32</v>
      </c>
      <c r="AI268" s="4" t="s">
        <v>6</v>
      </c>
      <c r="AJ268" s="4" t="s">
        <v>907</v>
      </c>
    </row>
    <row r="269" spans="1:37" x14ac:dyDescent="0.2">
      <c r="A269" s="4" t="s">
        <v>726</v>
      </c>
      <c r="B269" s="4" t="s">
        <v>727</v>
      </c>
      <c r="C269" s="4" t="s">
        <v>728</v>
      </c>
      <c r="D269" s="4" t="s">
        <v>729</v>
      </c>
      <c r="I269" s="2">
        <v>46087.354537037034</v>
      </c>
      <c r="J269" s="4" t="s">
        <v>44</v>
      </c>
      <c r="K269" s="4">
        <v>31</v>
      </c>
      <c r="L269" s="4">
        <v>-84.047240000000002</v>
      </c>
      <c r="M269" s="4">
        <v>9.9365799999999993</v>
      </c>
      <c r="N269" s="4" t="s">
        <v>928</v>
      </c>
      <c r="O269" s="4" t="b">
        <v>1</v>
      </c>
      <c r="P269" s="4" t="b">
        <v>0</v>
      </c>
      <c r="Q269" s="4" t="b">
        <v>0</v>
      </c>
      <c r="R269" s="4" t="b">
        <v>0</v>
      </c>
      <c r="S269" s="4" t="b">
        <v>0</v>
      </c>
      <c r="T269" s="4" t="b">
        <v>0</v>
      </c>
      <c r="U269" s="4" t="b">
        <v>0</v>
      </c>
      <c r="V269" s="4" t="b">
        <v>0</v>
      </c>
      <c r="W269" s="4" t="b">
        <v>0</v>
      </c>
      <c r="X269" s="4" t="b">
        <v>1</v>
      </c>
      <c r="Y269" s="4" t="b">
        <v>1</v>
      </c>
    </row>
    <row r="270" spans="1:37" x14ac:dyDescent="0.2">
      <c r="A270" s="4" t="s">
        <v>726</v>
      </c>
      <c r="B270" s="4" t="s">
        <v>727</v>
      </c>
      <c r="C270" s="4" t="s">
        <v>728</v>
      </c>
      <c r="D270" s="4" t="s">
        <v>729</v>
      </c>
      <c r="I270" s="2">
        <v>46087.35460648148</v>
      </c>
      <c r="J270" s="4" t="s">
        <v>44</v>
      </c>
      <c r="K270" s="4">
        <v>26</v>
      </c>
      <c r="L270" s="4">
        <v>-84.047129999999996</v>
      </c>
      <c r="M270" s="4">
        <v>9.9369800000000001</v>
      </c>
      <c r="N270" s="4" t="s">
        <v>928</v>
      </c>
      <c r="O270" s="4" t="b">
        <v>1</v>
      </c>
      <c r="P270" s="4" t="b">
        <v>0</v>
      </c>
      <c r="Q270" s="4" t="b">
        <v>0</v>
      </c>
      <c r="R270" s="4" t="b">
        <v>0</v>
      </c>
      <c r="S270" s="4" t="b">
        <v>0</v>
      </c>
      <c r="T270" s="4" t="b">
        <v>0</v>
      </c>
      <c r="U270" s="4" t="b">
        <v>0</v>
      </c>
      <c r="V270" s="4" t="b">
        <v>0</v>
      </c>
      <c r="W270" s="4" t="b">
        <v>0</v>
      </c>
      <c r="X270" s="4" t="b">
        <v>1</v>
      </c>
      <c r="Y270" s="4" t="b">
        <v>1</v>
      </c>
    </row>
    <row r="271" spans="1:37" x14ac:dyDescent="0.2">
      <c r="A271" s="4" t="s">
        <v>726</v>
      </c>
      <c r="B271" s="4" t="s">
        <v>727</v>
      </c>
      <c r="C271" s="4" t="s">
        <v>728</v>
      </c>
      <c r="D271" s="4" t="s">
        <v>729</v>
      </c>
      <c r="I271" s="2">
        <v>46087.354606620371</v>
      </c>
      <c r="J271" s="4" t="s">
        <v>45</v>
      </c>
      <c r="AB271" s="4" t="s">
        <v>905</v>
      </c>
      <c r="AC271" s="4" t="s">
        <v>906</v>
      </c>
      <c r="AD271" s="4"/>
      <c r="AE271" s="4" t="s">
        <v>733</v>
      </c>
      <c r="AH271" s="4">
        <v>25</v>
      </c>
      <c r="AI271" s="4" t="s">
        <v>6</v>
      </c>
      <c r="AJ271" s="4" t="s">
        <v>907</v>
      </c>
    </row>
    <row r="272" spans="1:37" x14ac:dyDescent="0.2">
      <c r="A272" s="4" t="s">
        <v>726</v>
      </c>
      <c r="B272" s="4" t="s">
        <v>727</v>
      </c>
      <c r="C272" s="4" t="s">
        <v>728</v>
      </c>
      <c r="D272" s="4" t="s">
        <v>729</v>
      </c>
      <c r="I272" s="2">
        <v>46087.354664351849</v>
      </c>
      <c r="J272" s="4" t="s">
        <v>44</v>
      </c>
      <c r="K272" s="4">
        <v>29</v>
      </c>
      <c r="L272" s="4">
        <v>-84.047229999999999</v>
      </c>
      <c r="M272" s="4">
        <v>9.9372900000000008</v>
      </c>
      <c r="N272" s="4" t="s">
        <v>928</v>
      </c>
      <c r="O272" s="4" t="b">
        <v>1</v>
      </c>
      <c r="P272" s="4" t="b">
        <v>0</v>
      </c>
      <c r="Q272" s="4" t="b">
        <v>0</v>
      </c>
      <c r="R272" s="4" t="b">
        <v>0</v>
      </c>
      <c r="S272" s="4" t="b">
        <v>0</v>
      </c>
      <c r="T272" s="4" t="b">
        <v>0</v>
      </c>
      <c r="U272" s="4" t="b">
        <v>0</v>
      </c>
      <c r="V272" s="4" t="b">
        <v>0</v>
      </c>
      <c r="W272" s="4" t="b">
        <v>0</v>
      </c>
      <c r="X272" s="4" t="b">
        <v>1</v>
      </c>
      <c r="Y272" s="4" t="b">
        <v>1</v>
      </c>
    </row>
    <row r="273" spans="1:37" x14ac:dyDescent="0.2">
      <c r="A273" s="4" t="s">
        <v>726</v>
      </c>
      <c r="B273" s="4" t="s">
        <v>727</v>
      </c>
      <c r="C273" s="4" t="s">
        <v>728</v>
      </c>
      <c r="D273" s="4" t="s">
        <v>729</v>
      </c>
      <c r="I273" s="2">
        <v>46087.354733796295</v>
      </c>
      <c r="J273" s="4" t="s">
        <v>44</v>
      </c>
      <c r="K273" s="4">
        <v>35</v>
      </c>
      <c r="L273" s="4">
        <v>-84.047619999999995</v>
      </c>
      <c r="M273" s="4">
        <v>9.9375900000000001</v>
      </c>
      <c r="N273" s="4" t="s">
        <v>947</v>
      </c>
      <c r="O273" s="4" t="b">
        <v>1</v>
      </c>
      <c r="P273" s="4" t="b">
        <v>0</v>
      </c>
      <c r="Q273" s="4" t="b">
        <v>0</v>
      </c>
      <c r="R273" s="4" t="b">
        <v>0</v>
      </c>
      <c r="S273" s="4" t="b">
        <v>0</v>
      </c>
      <c r="T273" s="4" t="b">
        <v>0</v>
      </c>
      <c r="U273" s="4" t="b">
        <v>0</v>
      </c>
      <c r="V273" s="4" t="b">
        <v>0</v>
      </c>
      <c r="W273" s="4" t="b">
        <v>0</v>
      </c>
      <c r="X273" s="4" t="b">
        <v>1</v>
      </c>
      <c r="Y273" s="4" t="b">
        <v>1</v>
      </c>
    </row>
    <row r="274" spans="1:37" x14ac:dyDescent="0.2">
      <c r="A274" s="4" t="s">
        <v>726</v>
      </c>
      <c r="B274" s="4" t="s">
        <v>727</v>
      </c>
      <c r="C274" s="4" t="s">
        <v>728</v>
      </c>
      <c r="D274" s="4" t="s">
        <v>729</v>
      </c>
      <c r="I274" s="2">
        <v>46087.354768564815</v>
      </c>
      <c r="J274" s="4" t="s">
        <v>45</v>
      </c>
      <c r="AB274" s="4" t="s">
        <v>905</v>
      </c>
      <c r="AC274" s="4" t="s">
        <v>906</v>
      </c>
      <c r="AD274" s="4"/>
      <c r="AE274" s="4" t="s">
        <v>733</v>
      </c>
      <c r="AH274" s="4">
        <v>37</v>
      </c>
      <c r="AI274" s="4" t="s">
        <v>6</v>
      </c>
      <c r="AJ274" s="4" t="s">
        <v>907</v>
      </c>
    </row>
    <row r="275" spans="1:37" x14ac:dyDescent="0.2">
      <c r="A275" s="4" t="s">
        <v>726</v>
      </c>
      <c r="B275" s="4" t="s">
        <v>727</v>
      </c>
      <c r="C275" s="4" t="s">
        <v>728</v>
      </c>
      <c r="D275" s="4" t="s">
        <v>729</v>
      </c>
      <c r="I275" s="2">
        <v>46087.35479740741</v>
      </c>
      <c r="J275" s="4" t="s">
        <v>737</v>
      </c>
      <c r="N275" s="4" t="s">
        <v>932</v>
      </c>
      <c r="AK275" s="4" t="s">
        <v>967</v>
      </c>
    </row>
    <row r="276" spans="1:37" x14ac:dyDescent="0.2">
      <c r="A276" s="4" t="s">
        <v>726</v>
      </c>
      <c r="B276" s="4" t="s">
        <v>727</v>
      </c>
      <c r="C276" s="4" t="s">
        <v>728</v>
      </c>
      <c r="D276" s="4" t="s">
        <v>729</v>
      </c>
      <c r="I276" s="2">
        <v>46087.354814814818</v>
      </c>
      <c r="J276" s="4" t="s">
        <v>44</v>
      </c>
      <c r="K276" s="4">
        <v>31</v>
      </c>
      <c r="L276" s="4">
        <v>-84.047970000000007</v>
      </c>
      <c r="M276" s="4">
        <v>9.9380799999999994</v>
      </c>
      <c r="N276" s="4" t="s">
        <v>928</v>
      </c>
      <c r="O276" s="4" t="b">
        <v>1</v>
      </c>
      <c r="P276" s="4" t="b">
        <v>0</v>
      </c>
      <c r="Q276" s="4" t="b">
        <v>0</v>
      </c>
      <c r="R276" s="4" t="b">
        <v>0</v>
      </c>
      <c r="S276" s="4" t="b">
        <v>0</v>
      </c>
      <c r="T276" s="4" t="b">
        <v>0</v>
      </c>
      <c r="U276" s="4" t="b">
        <v>0</v>
      </c>
      <c r="V276" s="4" t="b">
        <v>0</v>
      </c>
      <c r="W276" s="4" t="b">
        <v>0</v>
      </c>
      <c r="X276" s="4" t="b">
        <v>1</v>
      </c>
      <c r="Y276" s="4" t="b">
        <v>1</v>
      </c>
    </row>
    <row r="277" spans="1:37" x14ac:dyDescent="0.2">
      <c r="A277" s="4" t="s">
        <v>726</v>
      </c>
      <c r="B277" s="4" t="s">
        <v>727</v>
      </c>
      <c r="C277" s="4" t="s">
        <v>728</v>
      </c>
      <c r="D277" s="4" t="s">
        <v>729</v>
      </c>
      <c r="I277" s="2">
        <v>46087.354861296299</v>
      </c>
      <c r="J277" s="4" t="s">
        <v>45</v>
      </c>
      <c r="AB277" s="4" t="s">
        <v>905</v>
      </c>
      <c r="AC277" s="4" t="s">
        <v>906</v>
      </c>
      <c r="AD277" s="4"/>
      <c r="AE277" s="4" t="s">
        <v>733</v>
      </c>
      <c r="AH277" s="4">
        <v>32</v>
      </c>
      <c r="AI277" s="4" t="s">
        <v>6</v>
      </c>
      <c r="AJ277" s="4" t="s">
        <v>907</v>
      </c>
    </row>
    <row r="278" spans="1:37" x14ac:dyDescent="0.2">
      <c r="A278" s="4" t="s">
        <v>726</v>
      </c>
      <c r="B278" s="4" t="s">
        <v>727</v>
      </c>
      <c r="C278" s="4" t="s">
        <v>728</v>
      </c>
      <c r="D278" s="4" t="s">
        <v>729</v>
      </c>
      <c r="I278" s="2">
        <v>46087.354864143519</v>
      </c>
      <c r="J278" s="4" t="s">
        <v>45</v>
      </c>
      <c r="AB278" s="4" t="s">
        <v>772</v>
      </c>
      <c r="AC278" s="4" t="s">
        <v>773</v>
      </c>
      <c r="AD278" s="4"/>
      <c r="AE278" s="4" t="s">
        <v>733</v>
      </c>
      <c r="AH278" s="4">
        <v>15897</v>
      </c>
      <c r="AI278" s="4" t="s">
        <v>774</v>
      </c>
      <c r="AJ278" s="4" t="s">
        <v>775</v>
      </c>
    </row>
    <row r="279" spans="1:37" x14ac:dyDescent="0.2">
      <c r="A279" s="4" t="s">
        <v>726</v>
      </c>
      <c r="B279" s="4" t="s">
        <v>727</v>
      </c>
      <c r="C279" s="4" t="s">
        <v>728</v>
      </c>
      <c r="D279" s="4" t="s">
        <v>729</v>
      </c>
      <c r="I279" s="2">
        <v>46087.354864143519</v>
      </c>
      <c r="J279" s="4" t="s">
        <v>45</v>
      </c>
      <c r="AB279" s="4" t="s">
        <v>776</v>
      </c>
      <c r="AC279" s="4" t="s">
        <v>777</v>
      </c>
      <c r="AD279" s="4"/>
      <c r="AE279" s="4" t="s">
        <v>733</v>
      </c>
      <c r="AH279" s="4">
        <v>15897</v>
      </c>
      <c r="AI279" s="4" t="s">
        <v>774</v>
      </c>
      <c r="AJ279" s="4" t="s">
        <v>775</v>
      </c>
    </row>
    <row r="280" spans="1:37" x14ac:dyDescent="0.2">
      <c r="A280" s="4" t="s">
        <v>726</v>
      </c>
      <c r="B280" s="4" t="s">
        <v>727</v>
      </c>
      <c r="C280" s="4" t="s">
        <v>728</v>
      </c>
      <c r="D280" s="4" t="s">
        <v>729</v>
      </c>
      <c r="I280" s="2">
        <v>46087.354872685188</v>
      </c>
      <c r="J280" s="4" t="s">
        <v>44</v>
      </c>
      <c r="K280" s="4">
        <v>29</v>
      </c>
      <c r="L280" s="4">
        <v>-84.048230000000004</v>
      </c>
      <c r="M280" s="4">
        <v>9.9383900000000001</v>
      </c>
      <c r="N280" s="4" t="s">
        <v>930</v>
      </c>
      <c r="O280" s="4" t="b">
        <v>1</v>
      </c>
      <c r="P280" s="4" t="b">
        <v>0</v>
      </c>
      <c r="Q280" s="4" t="b">
        <v>0</v>
      </c>
      <c r="R280" s="4" t="b">
        <v>0</v>
      </c>
      <c r="S280" s="4" t="b">
        <v>0</v>
      </c>
      <c r="T280" s="4" t="b">
        <v>0</v>
      </c>
      <c r="U280" s="4" t="b">
        <v>0</v>
      </c>
      <c r="V280" s="4" t="b">
        <v>0</v>
      </c>
      <c r="W280" s="4" t="b">
        <v>0</v>
      </c>
      <c r="X280" s="4" t="b">
        <v>1</v>
      </c>
      <c r="Y280" s="4" t="b">
        <v>1</v>
      </c>
    </row>
    <row r="281" spans="1:37" x14ac:dyDescent="0.2">
      <c r="A281" s="4" t="s">
        <v>726</v>
      </c>
      <c r="B281" s="4" t="s">
        <v>727</v>
      </c>
      <c r="C281" s="4" t="s">
        <v>728</v>
      </c>
      <c r="D281" s="4" t="s">
        <v>729</v>
      </c>
      <c r="I281" s="2">
        <v>46087.354884259257</v>
      </c>
      <c r="J281" s="4" t="s">
        <v>737</v>
      </c>
      <c r="N281" s="4" t="s">
        <v>968</v>
      </c>
      <c r="AK281" s="4" t="s">
        <v>969</v>
      </c>
    </row>
    <row r="282" spans="1:37" x14ac:dyDescent="0.2">
      <c r="A282" s="4" t="s">
        <v>726</v>
      </c>
      <c r="B282" s="4" t="s">
        <v>727</v>
      </c>
      <c r="C282" s="4" t="s">
        <v>728</v>
      </c>
      <c r="D282" s="4" t="s">
        <v>729</v>
      </c>
      <c r="I282" s="2">
        <v>46087.354884351851</v>
      </c>
      <c r="J282" s="4" t="s">
        <v>737</v>
      </c>
      <c r="N282" s="4" t="s">
        <v>970</v>
      </c>
      <c r="AK282" s="4" t="s">
        <v>971</v>
      </c>
    </row>
    <row r="283" spans="1:37" x14ac:dyDescent="0.2">
      <c r="A283" s="4" t="s">
        <v>726</v>
      </c>
      <c r="B283" s="4" t="s">
        <v>727</v>
      </c>
      <c r="C283" s="4" t="s">
        <v>728</v>
      </c>
      <c r="D283" s="4" t="s">
        <v>729</v>
      </c>
      <c r="I283" s="2">
        <v>46087.354895833334</v>
      </c>
      <c r="J283" s="4" t="s">
        <v>44</v>
      </c>
      <c r="K283" s="4">
        <v>17</v>
      </c>
      <c r="L283" s="4">
        <v>-84.048320000000004</v>
      </c>
      <c r="M283" s="4">
        <v>9.9384599999999992</v>
      </c>
      <c r="N283" s="4" t="s">
        <v>928</v>
      </c>
      <c r="O283" s="4" t="b">
        <v>1</v>
      </c>
      <c r="P283" s="4" t="b">
        <v>0</v>
      </c>
      <c r="Q283" s="4" t="b">
        <v>0</v>
      </c>
      <c r="R283" s="4" t="b">
        <v>0</v>
      </c>
      <c r="S283" s="4" t="b">
        <v>0</v>
      </c>
      <c r="T283" s="4" t="b">
        <v>0</v>
      </c>
      <c r="U283" s="4" t="b">
        <v>0</v>
      </c>
      <c r="V283" s="4" t="b">
        <v>0</v>
      </c>
      <c r="W283" s="4" t="b">
        <v>0</v>
      </c>
      <c r="X283" s="4" t="b">
        <v>1</v>
      </c>
      <c r="Y283" s="4" t="b">
        <v>1</v>
      </c>
    </row>
    <row r="284" spans="1:37" x14ac:dyDescent="0.2">
      <c r="A284" s="4" t="s">
        <v>726</v>
      </c>
      <c r="B284" s="4" t="s">
        <v>727</v>
      </c>
      <c r="C284" s="4" t="s">
        <v>728</v>
      </c>
      <c r="D284" s="4" t="s">
        <v>729</v>
      </c>
      <c r="I284" s="2">
        <v>46087.35491898148</v>
      </c>
      <c r="J284" s="4" t="s">
        <v>44</v>
      </c>
      <c r="K284" s="4">
        <v>7</v>
      </c>
      <c r="L284" s="4">
        <v>-84.048360000000002</v>
      </c>
      <c r="M284" s="4">
        <v>9.9384899999999998</v>
      </c>
      <c r="N284" s="4" t="s">
        <v>746</v>
      </c>
      <c r="O284" s="4" t="b">
        <v>1</v>
      </c>
      <c r="P284" s="4" t="b">
        <v>0</v>
      </c>
      <c r="Q284" s="4" t="b">
        <v>0</v>
      </c>
      <c r="R284" s="4" t="b">
        <v>0</v>
      </c>
      <c r="S284" s="4" t="b">
        <v>0</v>
      </c>
      <c r="T284" s="4" t="b">
        <v>0</v>
      </c>
      <c r="U284" s="4" t="b">
        <v>0</v>
      </c>
      <c r="V284" s="4" t="b">
        <v>0</v>
      </c>
      <c r="W284" s="4" t="b">
        <v>0</v>
      </c>
      <c r="X284" s="4" t="b">
        <v>1</v>
      </c>
      <c r="Y284" s="4" t="b">
        <v>1</v>
      </c>
    </row>
    <row r="285" spans="1:37" x14ac:dyDescent="0.2">
      <c r="A285" s="4" t="s">
        <v>726</v>
      </c>
      <c r="B285" s="4" t="s">
        <v>727</v>
      </c>
      <c r="C285" s="4" t="s">
        <v>728</v>
      </c>
      <c r="D285" s="4" t="s">
        <v>729</v>
      </c>
      <c r="I285" s="2">
        <v>46087.354922685183</v>
      </c>
      <c r="J285" s="4" t="s">
        <v>45</v>
      </c>
      <c r="AB285" s="4" t="s">
        <v>905</v>
      </c>
      <c r="AC285" s="4" t="s">
        <v>906</v>
      </c>
      <c r="AD285" s="4"/>
      <c r="AE285" s="4" t="s">
        <v>733</v>
      </c>
      <c r="AH285" s="4">
        <v>0</v>
      </c>
      <c r="AI285" s="4" t="s">
        <v>6</v>
      </c>
      <c r="AJ285" s="4" t="s">
        <v>907</v>
      </c>
    </row>
    <row r="286" spans="1:37" x14ac:dyDescent="0.2">
      <c r="A286" s="4" t="s">
        <v>726</v>
      </c>
      <c r="B286" s="4" t="s">
        <v>727</v>
      </c>
      <c r="C286" s="4" t="s">
        <v>728</v>
      </c>
      <c r="D286" s="4" t="s">
        <v>729</v>
      </c>
      <c r="I286" s="2">
        <v>46087.354923819446</v>
      </c>
      <c r="J286" s="4" t="s">
        <v>45</v>
      </c>
      <c r="AB286" s="4" t="s">
        <v>809</v>
      </c>
      <c r="AC286" s="4" t="s">
        <v>810</v>
      </c>
      <c r="AD286" s="4"/>
      <c r="AE286" s="4" t="s">
        <v>733</v>
      </c>
      <c r="AH286" s="4">
        <v>0.91</v>
      </c>
      <c r="AI286" s="4" t="s">
        <v>805</v>
      </c>
      <c r="AJ286" s="4" t="s">
        <v>806</v>
      </c>
    </row>
    <row r="287" spans="1:37" x14ac:dyDescent="0.2">
      <c r="A287" s="4" t="s">
        <v>726</v>
      </c>
      <c r="B287" s="4" t="s">
        <v>727</v>
      </c>
      <c r="C287" s="4" t="s">
        <v>728</v>
      </c>
      <c r="D287" s="4" t="s">
        <v>729</v>
      </c>
      <c r="I287" s="2">
        <v>46087.354923819446</v>
      </c>
      <c r="J287" s="4" t="s">
        <v>45</v>
      </c>
      <c r="AB287" s="4" t="s">
        <v>803</v>
      </c>
      <c r="AC287" s="4" t="s">
        <v>804</v>
      </c>
      <c r="AD287" s="4"/>
      <c r="AE287" s="4" t="s">
        <v>733</v>
      </c>
      <c r="AH287" s="4">
        <v>255.65</v>
      </c>
      <c r="AI287" s="4" t="s">
        <v>805</v>
      </c>
      <c r="AJ287" s="4" t="s">
        <v>806</v>
      </c>
    </row>
    <row r="288" spans="1:37" x14ac:dyDescent="0.2">
      <c r="A288" s="4" t="s">
        <v>726</v>
      </c>
      <c r="B288" s="4" t="s">
        <v>727</v>
      </c>
      <c r="C288" s="4" t="s">
        <v>728</v>
      </c>
      <c r="D288" s="4" t="s">
        <v>729</v>
      </c>
      <c r="I288" s="2">
        <v>46087.354923819446</v>
      </c>
      <c r="J288" s="4" t="s">
        <v>45</v>
      </c>
      <c r="AB288" s="4" t="s">
        <v>807</v>
      </c>
      <c r="AC288" s="4" t="s">
        <v>808</v>
      </c>
      <c r="AD288" s="4"/>
      <c r="AE288" s="4" t="s">
        <v>733</v>
      </c>
      <c r="AH288" s="4">
        <v>1015.5500000000001</v>
      </c>
      <c r="AI288" s="4" t="s">
        <v>805</v>
      </c>
      <c r="AJ288" s="4" t="s">
        <v>806</v>
      </c>
    </row>
    <row r="289" spans="1:36" x14ac:dyDescent="0.2">
      <c r="A289" s="4" t="s">
        <v>726</v>
      </c>
      <c r="B289" s="4" t="s">
        <v>727</v>
      </c>
      <c r="C289" s="4" t="s">
        <v>728</v>
      </c>
      <c r="D289" s="4" t="s">
        <v>729</v>
      </c>
      <c r="I289" s="2">
        <v>46087.354924004627</v>
      </c>
      <c r="J289" s="4" t="s">
        <v>45</v>
      </c>
      <c r="AB289" s="4" t="s">
        <v>815</v>
      </c>
      <c r="AC289" s="4" t="s">
        <v>816</v>
      </c>
      <c r="AD289" s="4"/>
      <c r="AE289" s="4" t="s">
        <v>733</v>
      </c>
      <c r="AH289" s="4">
        <v>49.61</v>
      </c>
      <c r="AI289" s="4" t="s">
        <v>805</v>
      </c>
      <c r="AJ289" s="4" t="s">
        <v>806</v>
      </c>
    </row>
    <row r="290" spans="1:36" x14ac:dyDescent="0.2">
      <c r="A290" s="4" t="s">
        <v>726</v>
      </c>
      <c r="B290" s="4" t="s">
        <v>727</v>
      </c>
      <c r="C290" s="4" t="s">
        <v>728</v>
      </c>
      <c r="D290" s="4" t="s">
        <v>729</v>
      </c>
      <c r="I290" s="2">
        <v>46087.354930555557</v>
      </c>
      <c r="J290" s="4" t="s">
        <v>44</v>
      </c>
      <c r="K290" s="4">
        <v>0</v>
      </c>
      <c r="L290" s="4">
        <v>-84.048360000000002</v>
      </c>
      <c r="M290" s="4">
        <v>9.9384899999999998</v>
      </c>
      <c r="N290" s="4" t="s">
        <v>912</v>
      </c>
      <c r="O290" s="4" t="b">
        <v>1</v>
      </c>
      <c r="P290" s="4" t="b">
        <v>0</v>
      </c>
      <c r="Q290" s="4" t="b">
        <v>0</v>
      </c>
      <c r="R290" s="4" t="b">
        <v>0</v>
      </c>
      <c r="S290" s="4" t="b">
        <v>0</v>
      </c>
      <c r="T290" s="4" t="b">
        <v>0</v>
      </c>
      <c r="U290" s="4" t="b">
        <v>0</v>
      </c>
      <c r="V290" s="4" t="b">
        <v>0</v>
      </c>
      <c r="W290" s="4" t="b">
        <v>0</v>
      </c>
      <c r="X290" s="4" t="b">
        <v>1</v>
      </c>
      <c r="Y290" s="4" t="b">
        <v>1</v>
      </c>
    </row>
    <row r="291" spans="1:36" x14ac:dyDescent="0.2">
      <c r="A291" s="4" t="s">
        <v>726</v>
      </c>
      <c r="B291" s="4" t="s">
        <v>727</v>
      </c>
      <c r="C291" s="4" t="s">
        <v>728</v>
      </c>
      <c r="D291" s="4" t="s">
        <v>729</v>
      </c>
      <c r="I291" s="2">
        <v>46087.354930555557</v>
      </c>
      <c r="J291" s="4" t="s">
        <v>45</v>
      </c>
      <c r="AB291" s="4" t="s">
        <v>905</v>
      </c>
      <c r="AC291" s="4" t="s">
        <v>906</v>
      </c>
      <c r="AD291" s="4"/>
      <c r="AE291" s="4" t="s">
        <v>733</v>
      </c>
      <c r="AH291" s="4">
        <v>0</v>
      </c>
      <c r="AI291" s="4" t="s">
        <v>6</v>
      </c>
      <c r="AJ291" s="4" t="s">
        <v>907</v>
      </c>
    </row>
    <row r="292" spans="1:36" x14ac:dyDescent="0.2">
      <c r="A292" s="4" t="s">
        <v>726</v>
      </c>
      <c r="B292" s="4" t="s">
        <v>727</v>
      </c>
      <c r="C292" s="4" t="s">
        <v>728</v>
      </c>
      <c r="D292" s="4" t="s">
        <v>729</v>
      </c>
      <c r="I292" s="2">
        <v>46087.35496527778</v>
      </c>
      <c r="J292" s="4" t="s">
        <v>44</v>
      </c>
      <c r="K292" s="4">
        <v>0</v>
      </c>
      <c r="L292" s="4">
        <v>-84.048360000000002</v>
      </c>
      <c r="M292" s="4">
        <v>9.9384899999999998</v>
      </c>
      <c r="N292" s="4" t="s">
        <v>928</v>
      </c>
      <c r="O292" s="4" t="b">
        <v>1</v>
      </c>
      <c r="P292" s="4" t="b">
        <v>0</v>
      </c>
      <c r="Q292" s="4" t="b">
        <v>0</v>
      </c>
      <c r="R292" s="4" t="b">
        <v>0</v>
      </c>
      <c r="S292" s="4" t="b">
        <v>0</v>
      </c>
      <c r="T292" s="4" t="b">
        <v>0</v>
      </c>
      <c r="U292" s="4" t="b">
        <v>0</v>
      </c>
      <c r="V292" s="4" t="b">
        <v>0</v>
      </c>
      <c r="W292" s="4" t="b">
        <v>0</v>
      </c>
      <c r="X292" s="4" t="b">
        <v>1</v>
      </c>
      <c r="Y292" s="4" t="b">
        <v>1</v>
      </c>
    </row>
    <row r="293" spans="1:36" x14ac:dyDescent="0.2">
      <c r="A293" s="4" t="s">
        <v>726</v>
      </c>
      <c r="B293" s="4" t="s">
        <v>727</v>
      </c>
      <c r="C293" s="4" t="s">
        <v>728</v>
      </c>
      <c r="D293" s="4" t="s">
        <v>729</v>
      </c>
      <c r="I293" s="2">
        <v>46087.355219907404</v>
      </c>
      <c r="J293" s="4" t="s">
        <v>44</v>
      </c>
      <c r="K293" s="4">
        <v>0</v>
      </c>
      <c r="L293" s="4">
        <v>-84.048360000000002</v>
      </c>
      <c r="M293" s="4">
        <v>9.9384899999999998</v>
      </c>
      <c r="N293" s="4" t="s">
        <v>746</v>
      </c>
      <c r="O293" s="4" t="b">
        <v>1</v>
      </c>
      <c r="P293" s="4" t="b">
        <v>0</v>
      </c>
      <c r="Q293" s="4" t="b">
        <v>0</v>
      </c>
      <c r="R293" s="4" t="b">
        <v>0</v>
      </c>
      <c r="S293" s="4" t="b">
        <v>0</v>
      </c>
      <c r="T293" s="4" t="b">
        <v>0</v>
      </c>
      <c r="U293" s="4" t="b">
        <v>0</v>
      </c>
      <c r="V293" s="4" t="b">
        <v>0</v>
      </c>
      <c r="W293" s="4" t="b">
        <v>0</v>
      </c>
      <c r="X293" s="4" t="b">
        <v>1</v>
      </c>
      <c r="Y293" s="4" t="b">
        <v>1</v>
      </c>
    </row>
    <row r="294" spans="1:36" x14ac:dyDescent="0.2">
      <c r="A294" s="4" t="s">
        <v>726</v>
      </c>
      <c r="B294" s="4" t="s">
        <v>727</v>
      </c>
      <c r="C294" s="4" t="s">
        <v>728</v>
      </c>
      <c r="D294" s="4" t="s">
        <v>729</v>
      </c>
      <c r="I294" s="2">
        <v>46087.355229849534</v>
      </c>
      <c r="J294" s="4" t="s">
        <v>45</v>
      </c>
      <c r="AB294" s="4" t="s">
        <v>905</v>
      </c>
      <c r="AC294" s="4" t="s">
        <v>906</v>
      </c>
      <c r="AD294" s="4"/>
      <c r="AE294" s="4" t="s">
        <v>733</v>
      </c>
      <c r="AH294" s="4">
        <v>3</v>
      </c>
      <c r="AI294" s="4" t="s">
        <v>6</v>
      </c>
      <c r="AJ294" s="4" t="s">
        <v>907</v>
      </c>
    </row>
    <row r="295" spans="1:36" x14ac:dyDescent="0.2">
      <c r="A295" s="4" t="s">
        <v>726</v>
      </c>
      <c r="B295" s="4" t="s">
        <v>727</v>
      </c>
      <c r="C295" s="4" t="s">
        <v>728</v>
      </c>
      <c r="D295" s="4" t="s">
        <v>729</v>
      </c>
      <c r="I295" s="2">
        <v>46087.355231481481</v>
      </c>
      <c r="J295" s="4" t="s">
        <v>44</v>
      </c>
      <c r="K295" s="4">
        <v>0</v>
      </c>
      <c r="L295" s="4">
        <v>-84.048360000000002</v>
      </c>
      <c r="M295" s="4">
        <v>9.9384899999999998</v>
      </c>
      <c r="N295" s="4" t="s">
        <v>746</v>
      </c>
      <c r="O295" s="4" t="b">
        <v>1</v>
      </c>
      <c r="P295" s="4" t="b">
        <v>0</v>
      </c>
      <c r="Q295" s="4" t="b">
        <v>0</v>
      </c>
      <c r="R295" s="4" t="b">
        <v>0</v>
      </c>
      <c r="S295" s="4" t="b">
        <v>0</v>
      </c>
      <c r="T295" s="4" t="b">
        <v>0</v>
      </c>
      <c r="U295" s="4" t="b">
        <v>0</v>
      </c>
      <c r="V295" s="4" t="b">
        <v>0</v>
      </c>
      <c r="W295" s="4" t="b">
        <v>0</v>
      </c>
      <c r="X295" s="4" t="b">
        <v>1</v>
      </c>
      <c r="Y295" s="4" t="b">
        <v>1</v>
      </c>
    </row>
    <row r="296" spans="1:36" x14ac:dyDescent="0.2">
      <c r="A296" s="4" t="s">
        <v>726</v>
      </c>
      <c r="B296" s="4" t="s">
        <v>727</v>
      </c>
      <c r="C296" s="4" t="s">
        <v>728</v>
      </c>
      <c r="D296" s="4" t="s">
        <v>729</v>
      </c>
      <c r="I296" s="2">
        <v>46087.355231481481</v>
      </c>
      <c r="J296" s="4" t="s">
        <v>45</v>
      </c>
      <c r="AB296" s="4" t="s">
        <v>905</v>
      </c>
      <c r="AC296" s="4" t="s">
        <v>906</v>
      </c>
      <c r="AD296" s="4"/>
      <c r="AE296" s="4" t="s">
        <v>733</v>
      </c>
      <c r="AH296" s="4">
        <v>4</v>
      </c>
      <c r="AI296" s="4" t="s">
        <v>6</v>
      </c>
      <c r="AJ296" s="4" t="s">
        <v>907</v>
      </c>
    </row>
    <row r="297" spans="1:36" x14ac:dyDescent="0.2">
      <c r="A297" s="4" t="s">
        <v>726</v>
      </c>
      <c r="B297" s="4" t="s">
        <v>727</v>
      </c>
      <c r="C297" s="4" t="s">
        <v>728</v>
      </c>
      <c r="D297" s="4" t="s">
        <v>729</v>
      </c>
      <c r="I297" s="2">
        <v>46087.355238715281</v>
      </c>
      <c r="J297" s="4" t="s">
        <v>45</v>
      </c>
      <c r="AB297" s="4" t="s">
        <v>809</v>
      </c>
      <c r="AC297" s="4" t="s">
        <v>810</v>
      </c>
      <c r="AD297" s="4"/>
      <c r="AE297" s="4" t="s">
        <v>733</v>
      </c>
      <c r="AH297" s="4">
        <v>0.91</v>
      </c>
      <c r="AI297" s="4" t="s">
        <v>805</v>
      </c>
      <c r="AJ297" s="4" t="s">
        <v>806</v>
      </c>
    </row>
    <row r="298" spans="1:36" x14ac:dyDescent="0.2">
      <c r="A298" s="4" t="s">
        <v>726</v>
      </c>
      <c r="B298" s="4" t="s">
        <v>727</v>
      </c>
      <c r="C298" s="4" t="s">
        <v>728</v>
      </c>
      <c r="D298" s="4" t="s">
        <v>729</v>
      </c>
      <c r="I298" s="2">
        <v>46087.355238715281</v>
      </c>
      <c r="J298" s="4" t="s">
        <v>45</v>
      </c>
      <c r="AB298" s="4" t="s">
        <v>803</v>
      </c>
      <c r="AC298" s="4" t="s">
        <v>804</v>
      </c>
      <c r="AD298" s="4"/>
      <c r="AE298" s="4" t="s">
        <v>733</v>
      </c>
      <c r="AH298" s="4">
        <v>255.65</v>
      </c>
      <c r="AI298" s="4" t="s">
        <v>805</v>
      </c>
      <c r="AJ298" s="4" t="s">
        <v>806</v>
      </c>
    </row>
    <row r="299" spans="1:36" x14ac:dyDescent="0.2">
      <c r="A299" s="4" t="s">
        <v>726</v>
      </c>
      <c r="B299" s="4" t="s">
        <v>727</v>
      </c>
      <c r="C299" s="4" t="s">
        <v>728</v>
      </c>
      <c r="D299" s="4" t="s">
        <v>729</v>
      </c>
      <c r="I299" s="2">
        <v>46087.355238715281</v>
      </c>
      <c r="J299" s="4" t="s">
        <v>45</v>
      </c>
      <c r="AB299" s="4" t="s">
        <v>807</v>
      </c>
      <c r="AC299" s="4" t="s">
        <v>808</v>
      </c>
      <c r="AD299" s="4"/>
      <c r="AE299" s="4" t="s">
        <v>733</v>
      </c>
      <c r="AH299" s="4">
        <v>1015.5500000000001</v>
      </c>
      <c r="AI299" s="4" t="s">
        <v>805</v>
      </c>
      <c r="AJ299" s="4" t="s">
        <v>806</v>
      </c>
    </row>
    <row r="300" spans="1:36" x14ac:dyDescent="0.2">
      <c r="A300" s="4" t="s">
        <v>726</v>
      </c>
      <c r="B300" s="4" t="s">
        <v>727</v>
      </c>
      <c r="C300" s="4" t="s">
        <v>728</v>
      </c>
      <c r="D300" s="4" t="s">
        <v>729</v>
      </c>
      <c r="I300" s="2">
        <v>46087.355238715281</v>
      </c>
      <c r="J300" s="4" t="s">
        <v>45</v>
      </c>
      <c r="AB300" s="4" t="s">
        <v>815</v>
      </c>
      <c r="AC300" s="4" t="s">
        <v>816</v>
      </c>
      <c r="AD300" s="4"/>
      <c r="AE300" s="4" t="s">
        <v>733</v>
      </c>
      <c r="AH300" s="4">
        <v>49.61</v>
      </c>
      <c r="AI300" s="4" t="s">
        <v>805</v>
      </c>
      <c r="AJ300" s="4" t="s">
        <v>806</v>
      </c>
    </row>
    <row r="301" spans="1:36" x14ac:dyDescent="0.2">
      <c r="A301" s="4" t="s">
        <v>726</v>
      </c>
      <c r="B301" s="4" t="s">
        <v>727</v>
      </c>
      <c r="C301" s="4" t="s">
        <v>728</v>
      </c>
      <c r="D301" s="4" t="s">
        <v>729</v>
      </c>
      <c r="I301" s="2">
        <v>46087.355243055557</v>
      </c>
      <c r="J301" s="4" t="s">
        <v>44</v>
      </c>
      <c r="K301" s="4">
        <v>6</v>
      </c>
      <c r="L301" s="4">
        <v>-84.048389999999998</v>
      </c>
      <c r="M301" s="4">
        <v>9.9384899999999998</v>
      </c>
      <c r="N301" s="4" t="s">
        <v>912</v>
      </c>
      <c r="O301" s="4" t="b">
        <v>1</v>
      </c>
      <c r="P301" s="4" t="b">
        <v>0</v>
      </c>
      <c r="Q301" s="4" t="b">
        <v>0</v>
      </c>
      <c r="R301" s="4" t="b">
        <v>0</v>
      </c>
      <c r="S301" s="4" t="b">
        <v>0</v>
      </c>
      <c r="T301" s="4" t="b">
        <v>0</v>
      </c>
      <c r="U301" s="4" t="b">
        <v>0</v>
      </c>
      <c r="V301" s="4" t="b">
        <v>0</v>
      </c>
      <c r="W301" s="4" t="b">
        <v>0</v>
      </c>
      <c r="X301" s="4" t="b">
        <v>1</v>
      </c>
      <c r="Y301" s="4" t="b">
        <v>1</v>
      </c>
    </row>
    <row r="302" spans="1:36" x14ac:dyDescent="0.2">
      <c r="A302" s="4" t="s">
        <v>726</v>
      </c>
      <c r="B302" s="4" t="s">
        <v>727</v>
      </c>
      <c r="C302" s="4" t="s">
        <v>728</v>
      </c>
      <c r="D302" s="4" t="s">
        <v>729</v>
      </c>
      <c r="I302" s="2">
        <v>46087.355243148151</v>
      </c>
      <c r="J302" s="4" t="s">
        <v>45</v>
      </c>
      <c r="AB302" s="4" t="s">
        <v>905</v>
      </c>
      <c r="AC302" s="4" t="s">
        <v>906</v>
      </c>
      <c r="AD302" s="4"/>
      <c r="AE302" s="4" t="s">
        <v>733</v>
      </c>
      <c r="AH302" s="4">
        <v>8</v>
      </c>
      <c r="AI302" s="4" t="s">
        <v>6</v>
      </c>
      <c r="AJ302" s="4" t="s">
        <v>907</v>
      </c>
    </row>
    <row r="303" spans="1:36" x14ac:dyDescent="0.2">
      <c r="A303" s="4" t="s">
        <v>726</v>
      </c>
      <c r="B303" s="4" t="s">
        <v>727</v>
      </c>
      <c r="C303" s="4" t="s">
        <v>728</v>
      </c>
      <c r="D303" s="4" t="s">
        <v>729</v>
      </c>
      <c r="I303" s="2">
        <v>46087.355254629627</v>
      </c>
      <c r="J303" s="4" t="s">
        <v>44</v>
      </c>
      <c r="K303" s="4">
        <v>10</v>
      </c>
      <c r="L303" s="4">
        <v>-84.048410000000004</v>
      </c>
      <c r="M303" s="4">
        <v>9.9385100000000008</v>
      </c>
      <c r="N303" s="4" t="s">
        <v>928</v>
      </c>
      <c r="O303" s="4" t="b">
        <v>1</v>
      </c>
      <c r="P303" s="4" t="b">
        <v>0</v>
      </c>
      <c r="Q303" s="4" t="b">
        <v>0</v>
      </c>
      <c r="R303" s="4" t="b">
        <v>0</v>
      </c>
      <c r="S303" s="4" t="b">
        <v>0</v>
      </c>
      <c r="T303" s="4" t="b">
        <v>0</v>
      </c>
      <c r="U303" s="4" t="b">
        <v>0</v>
      </c>
      <c r="V303" s="4" t="b">
        <v>0</v>
      </c>
      <c r="W303" s="4" t="b">
        <v>0</v>
      </c>
      <c r="X303" s="4" t="b">
        <v>1</v>
      </c>
      <c r="Y303" s="4" t="b">
        <v>1</v>
      </c>
    </row>
    <row r="304" spans="1:36" x14ac:dyDescent="0.2">
      <c r="A304" s="4" t="s">
        <v>726</v>
      </c>
      <c r="B304" s="4" t="s">
        <v>727</v>
      </c>
      <c r="C304" s="4" t="s">
        <v>728</v>
      </c>
      <c r="D304" s="4" t="s">
        <v>729</v>
      </c>
      <c r="I304" s="2">
        <v>46087.355265393518</v>
      </c>
      <c r="J304" s="4" t="s">
        <v>45</v>
      </c>
      <c r="AB304" s="4" t="s">
        <v>972</v>
      </c>
      <c r="AC304" s="4" t="s">
        <v>973</v>
      </c>
      <c r="AD304" s="4"/>
      <c r="AE304" s="4" t="s">
        <v>733</v>
      </c>
      <c r="AH304" s="4">
        <v>2</v>
      </c>
      <c r="AI304" s="4" t="s">
        <v>774</v>
      </c>
      <c r="AJ304" s="4" t="s">
        <v>775</v>
      </c>
    </row>
    <row r="305" spans="1:37" x14ac:dyDescent="0.2">
      <c r="A305" s="4" t="s">
        <v>726</v>
      </c>
      <c r="B305" s="4" t="s">
        <v>727</v>
      </c>
      <c r="C305" s="4" t="s">
        <v>728</v>
      </c>
      <c r="D305" s="4" t="s">
        <v>729</v>
      </c>
      <c r="I305" s="2">
        <v>46087.355300925927</v>
      </c>
      <c r="J305" s="4" t="s">
        <v>44</v>
      </c>
      <c r="K305" s="4">
        <v>31</v>
      </c>
      <c r="L305" s="4">
        <v>-84.048609999999996</v>
      </c>
      <c r="M305" s="4">
        <v>9.9385999999999992</v>
      </c>
      <c r="N305" s="4" t="s">
        <v>930</v>
      </c>
      <c r="O305" s="4" t="b">
        <v>1</v>
      </c>
      <c r="P305" s="4" t="b">
        <v>0</v>
      </c>
      <c r="Q305" s="4" t="b">
        <v>0</v>
      </c>
      <c r="R305" s="4" t="b">
        <v>0</v>
      </c>
      <c r="S305" s="4" t="b">
        <v>0</v>
      </c>
      <c r="T305" s="4" t="b">
        <v>0</v>
      </c>
      <c r="U305" s="4" t="b">
        <v>0</v>
      </c>
      <c r="V305" s="4" t="b">
        <v>0</v>
      </c>
      <c r="W305" s="4" t="b">
        <v>0</v>
      </c>
      <c r="X305" s="4" t="b">
        <v>1</v>
      </c>
      <c r="Y305" s="4" t="b">
        <v>1</v>
      </c>
    </row>
    <row r="306" spans="1:37" x14ac:dyDescent="0.2">
      <c r="A306" s="4" t="s">
        <v>726</v>
      </c>
      <c r="B306" s="4" t="s">
        <v>727</v>
      </c>
      <c r="C306" s="4" t="s">
        <v>728</v>
      </c>
      <c r="D306" s="4" t="s">
        <v>729</v>
      </c>
      <c r="I306" s="2">
        <v>46087.355300925927</v>
      </c>
      <c r="J306" s="4" t="s">
        <v>45</v>
      </c>
      <c r="AB306" s="4" t="s">
        <v>905</v>
      </c>
      <c r="AC306" s="4" t="s">
        <v>906</v>
      </c>
      <c r="AD306" s="4"/>
      <c r="AE306" s="4" t="s">
        <v>733</v>
      </c>
      <c r="AH306" s="4">
        <v>34</v>
      </c>
      <c r="AI306" s="4" t="s">
        <v>6</v>
      </c>
      <c r="AJ306" s="4" t="s">
        <v>907</v>
      </c>
    </row>
    <row r="307" spans="1:37" x14ac:dyDescent="0.2">
      <c r="A307" s="4" t="s">
        <v>726</v>
      </c>
      <c r="B307" s="4" t="s">
        <v>727</v>
      </c>
      <c r="C307" s="4" t="s">
        <v>728</v>
      </c>
      <c r="D307" s="4" t="s">
        <v>729</v>
      </c>
      <c r="I307" s="2">
        <v>46087.35533564815</v>
      </c>
      <c r="J307" s="4" t="s">
        <v>44</v>
      </c>
      <c r="K307" s="4">
        <v>37</v>
      </c>
      <c r="L307" s="4">
        <v>-84.048839999999998</v>
      </c>
      <c r="M307" s="4">
        <v>9.9387399999999992</v>
      </c>
      <c r="N307" s="4" t="s">
        <v>947</v>
      </c>
      <c r="O307" s="4" t="b">
        <v>1</v>
      </c>
      <c r="P307" s="4" t="b">
        <v>0</v>
      </c>
      <c r="Q307" s="4" t="b">
        <v>0</v>
      </c>
      <c r="R307" s="4" t="b">
        <v>0</v>
      </c>
      <c r="S307" s="4" t="b">
        <v>0</v>
      </c>
      <c r="T307" s="4" t="b">
        <v>0</v>
      </c>
      <c r="U307" s="4" t="b">
        <v>0</v>
      </c>
      <c r="V307" s="4" t="b">
        <v>0</v>
      </c>
      <c r="W307" s="4" t="b">
        <v>0</v>
      </c>
      <c r="X307" s="4" t="b">
        <v>1</v>
      </c>
      <c r="Y307" s="4" t="b">
        <v>1</v>
      </c>
    </row>
    <row r="308" spans="1:37" x14ac:dyDescent="0.2">
      <c r="A308" s="4" t="s">
        <v>726</v>
      </c>
      <c r="B308" s="4" t="s">
        <v>727</v>
      </c>
      <c r="C308" s="4" t="s">
        <v>728</v>
      </c>
      <c r="D308" s="4" t="s">
        <v>729</v>
      </c>
      <c r="I308" s="2">
        <v>46087.355347314813</v>
      </c>
      <c r="J308" s="4" t="s">
        <v>45</v>
      </c>
      <c r="AB308" s="4" t="s">
        <v>905</v>
      </c>
      <c r="AC308" s="4" t="s">
        <v>906</v>
      </c>
      <c r="AD308" s="4"/>
      <c r="AE308" s="4" t="s">
        <v>733</v>
      </c>
      <c r="AH308" s="4">
        <v>42</v>
      </c>
      <c r="AI308" s="4" t="s">
        <v>6</v>
      </c>
      <c r="AJ308" s="4" t="s">
        <v>907</v>
      </c>
    </row>
    <row r="309" spans="1:37" x14ac:dyDescent="0.2">
      <c r="A309" s="4" t="s">
        <v>726</v>
      </c>
      <c r="B309" s="4" t="s">
        <v>727</v>
      </c>
      <c r="C309" s="4" t="s">
        <v>728</v>
      </c>
      <c r="D309" s="4" t="s">
        <v>729</v>
      </c>
      <c r="I309" s="2">
        <v>46087.355370555553</v>
      </c>
      <c r="J309" s="4" t="s">
        <v>45</v>
      </c>
      <c r="AB309" s="4" t="s">
        <v>851</v>
      </c>
      <c r="AC309" s="4" t="s">
        <v>852</v>
      </c>
      <c r="AD309" s="4"/>
      <c r="AE309" s="4" t="s">
        <v>733</v>
      </c>
      <c r="AH309" s="4">
        <v>2</v>
      </c>
      <c r="AI309" s="4" t="s">
        <v>734</v>
      </c>
      <c r="AJ309" s="4" t="s">
        <v>735</v>
      </c>
    </row>
    <row r="310" spans="1:37" x14ac:dyDescent="0.2">
      <c r="A310" s="4" t="s">
        <v>726</v>
      </c>
      <c r="B310" s="4" t="s">
        <v>727</v>
      </c>
      <c r="C310" s="4" t="s">
        <v>728</v>
      </c>
      <c r="D310" s="4" t="s">
        <v>729</v>
      </c>
      <c r="I310" s="2">
        <v>46087.355370636571</v>
      </c>
      <c r="J310" s="4" t="s">
        <v>45</v>
      </c>
      <c r="AB310" s="4" t="s">
        <v>855</v>
      </c>
      <c r="AC310" s="4" t="s">
        <v>856</v>
      </c>
      <c r="AD310" s="4"/>
      <c r="AE310" s="4" t="s">
        <v>733</v>
      </c>
      <c r="AH310" s="4">
        <v>52</v>
      </c>
      <c r="AI310" s="4" t="s">
        <v>734</v>
      </c>
      <c r="AJ310" s="4" t="s">
        <v>735</v>
      </c>
    </row>
    <row r="311" spans="1:37" x14ac:dyDescent="0.2">
      <c r="A311" s="4" t="s">
        <v>726</v>
      </c>
      <c r="B311" s="4" t="s">
        <v>727</v>
      </c>
      <c r="C311" s="4" t="s">
        <v>728</v>
      </c>
      <c r="D311" s="4" t="s">
        <v>729</v>
      </c>
      <c r="I311" s="2">
        <v>46087.355370868056</v>
      </c>
      <c r="J311" s="4" t="s">
        <v>737</v>
      </c>
      <c r="N311" s="4" t="s">
        <v>853</v>
      </c>
      <c r="AK311" s="4" t="s">
        <v>974</v>
      </c>
    </row>
    <row r="312" spans="1:37" x14ac:dyDescent="0.2">
      <c r="A312" s="4" t="s">
        <v>726</v>
      </c>
      <c r="B312" s="4" t="s">
        <v>727</v>
      </c>
      <c r="C312" s="4" t="s">
        <v>728</v>
      </c>
      <c r="D312" s="4" t="s">
        <v>729</v>
      </c>
      <c r="I312" s="2">
        <v>46087.355416666665</v>
      </c>
      <c r="J312" s="4" t="s">
        <v>44</v>
      </c>
      <c r="K312" s="4">
        <v>41</v>
      </c>
      <c r="L312" s="4">
        <v>-84.049440000000004</v>
      </c>
      <c r="M312" s="4">
        <v>9.9391499999999997</v>
      </c>
      <c r="N312" s="4" t="s">
        <v>928</v>
      </c>
      <c r="O312" s="4" t="b">
        <v>1</v>
      </c>
      <c r="P312" s="4" t="b">
        <v>0</v>
      </c>
      <c r="Q312" s="4" t="b">
        <v>0</v>
      </c>
      <c r="R312" s="4" t="b">
        <v>0</v>
      </c>
      <c r="S312" s="4" t="b">
        <v>0</v>
      </c>
      <c r="T312" s="4" t="b">
        <v>0</v>
      </c>
      <c r="U312" s="4" t="b">
        <v>0</v>
      </c>
      <c r="V312" s="4" t="b">
        <v>0</v>
      </c>
      <c r="W312" s="4" t="b">
        <v>0</v>
      </c>
      <c r="X312" s="4" t="b">
        <v>1</v>
      </c>
      <c r="Y312" s="4" t="b">
        <v>1</v>
      </c>
    </row>
    <row r="313" spans="1:37" x14ac:dyDescent="0.2">
      <c r="A313" s="4" t="s">
        <v>726</v>
      </c>
      <c r="B313" s="4" t="s">
        <v>727</v>
      </c>
      <c r="C313" s="4" t="s">
        <v>728</v>
      </c>
      <c r="D313" s="4" t="s">
        <v>729</v>
      </c>
      <c r="I313" s="2">
        <v>46087.355474537035</v>
      </c>
      <c r="J313" s="4" t="s">
        <v>45</v>
      </c>
      <c r="AB313" s="4" t="s">
        <v>905</v>
      </c>
      <c r="AC313" s="4" t="s">
        <v>906</v>
      </c>
      <c r="AD313" s="4"/>
      <c r="AE313" s="4" t="s">
        <v>733</v>
      </c>
      <c r="AH313" s="4">
        <v>37</v>
      </c>
      <c r="AI313" s="4" t="s">
        <v>6</v>
      </c>
      <c r="AJ313" s="4" t="s">
        <v>907</v>
      </c>
    </row>
    <row r="314" spans="1:37" x14ac:dyDescent="0.2">
      <c r="A314" s="4" t="s">
        <v>726</v>
      </c>
      <c r="B314" s="4" t="s">
        <v>727</v>
      </c>
      <c r="C314" s="4" t="s">
        <v>728</v>
      </c>
      <c r="D314" s="4" t="s">
        <v>729</v>
      </c>
      <c r="I314" s="2">
        <v>46087.355486111112</v>
      </c>
      <c r="J314" s="4" t="s">
        <v>44</v>
      </c>
      <c r="K314" s="4">
        <v>35</v>
      </c>
      <c r="L314" s="4">
        <v>-84.049940000000007</v>
      </c>
      <c r="M314" s="4">
        <v>9.9394299999999998</v>
      </c>
      <c r="N314" s="4" t="s">
        <v>928</v>
      </c>
      <c r="O314" s="4" t="b">
        <v>1</v>
      </c>
      <c r="P314" s="4" t="b">
        <v>0</v>
      </c>
      <c r="Q314" s="4" t="b">
        <v>0</v>
      </c>
      <c r="R314" s="4" t="b">
        <v>0</v>
      </c>
      <c r="S314" s="4" t="b">
        <v>0</v>
      </c>
      <c r="T314" s="4" t="b">
        <v>0</v>
      </c>
      <c r="U314" s="4" t="b">
        <v>0</v>
      </c>
      <c r="V314" s="4" t="b">
        <v>0</v>
      </c>
      <c r="W314" s="4" t="b">
        <v>0</v>
      </c>
      <c r="X314" s="4" t="b">
        <v>1</v>
      </c>
      <c r="Y314" s="4" t="b">
        <v>1</v>
      </c>
    </row>
    <row r="315" spans="1:37" x14ac:dyDescent="0.2">
      <c r="A315" s="4" t="s">
        <v>726</v>
      </c>
      <c r="B315" s="4" t="s">
        <v>727</v>
      </c>
      <c r="C315" s="4" t="s">
        <v>728</v>
      </c>
      <c r="D315" s="4" t="s">
        <v>729</v>
      </c>
      <c r="I315" s="2">
        <v>46087.355491944443</v>
      </c>
      <c r="J315" s="4" t="s">
        <v>737</v>
      </c>
      <c r="N315" s="4" t="s">
        <v>932</v>
      </c>
      <c r="AK315" s="4" t="s">
        <v>975</v>
      </c>
    </row>
    <row r="316" spans="1:37" x14ac:dyDescent="0.2">
      <c r="A316" s="4" t="s">
        <v>726</v>
      </c>
      <c r="B316" s="4" t="s">
        <v>727</v>
      </c>
      <c r="C316" s="4" t="s">
        <v>728</v>
      </c>
      <c r="D316" s="4" t="s">
        <v>729</v>
      </c>
      <c r="I316" s="2">
        <v>46087.355555555558</v>
      </c>
      <c r="J316" s="4" t="s">
        <v>44</v>
      </c>
      <c r="K316" s="4">
        <v>39</v>
      </c>
      <c r="L316" s="4">
        <v>-84.0505</v>
      </c>
      <c r="M316" s="4">
        <v>9.9394100000000005</v>
      </c>
      <c r="N316" s="4" t="s">
        <v>928</v>
      </c>
      <c r="O316" s="4" t="b">
        <v>1</v>
      </c>
      <c r="P316" s="4" t="b">
        <v>0</v>
      </c>
      <c r="Q316" s="4" t="b">
        <v>0</v>
      </c>
      <c r="R316" s="4" t="b">
        <v>0</v>
      </c>
      <c r="S316" s="4" t="b">
        <v>0</v>
      </c>
      <c r="T316" s="4" t="b">
        <v>0</v>
      </c>
      <c r="U316" s="4" t="b">
        <v>0</v>
      </c>
      <c r="V316" s="4" t="b">
        <v>0</v>
      </c>
      <c r="W316" s="4" t="b">
        <v>0</v>
      </c>
      <c r="X316" s="4" t="b">
        <v>1</v>
      </c>
      <c r="Y316" s="4" t="b">
        <v>1</v>
      </c>
    </row>
    <row r="317" spans="1:37" x14ac:dyDescent="0.2">
      <c r="A317" s="4" t="s">
        <v>726</v>
      </c>
      <c r="B317" s="4" t="s">
        <v>727</v>
      </c>
      <c r="C317" s="4" t="s">
        <v>728</v>
      </c>
      <c r="D317" s="4" t="s">
        <v>729</v>
      </c>
      <c r="I317" s="2">
        <v>46087.355682870373</v>
      </c>
      <c r="J317" s="4" t="s">
        <v>44</v>
      </c>
      <c r="K317" s="4">
        <v>41</v>
      </c>
      <c r="L317" s="4">
        <v>-84.051540000000003</v>
      </c>
      <c r="M317" s="4">
        <v>9.9390900000000002</v>
      </c>
      <c r="N317" s="4" t="s">
        <v>947</v>
      </c>
      <c r="O317" s="4" t="b">
        <v>1</v>
      </c>
      <c r="P317" s="4" t="b">
        <v>0</v>
      </c>
      <c r="Q317" s="4" t="b">
        <v>0</v>
      </c>
      <c r="R317" s="4" t="b">
        <v>0</v>
      </c>
      <c r="S317" s="4" t="b">
        <v>0</v>
      </c>
      <c r="T317" s="4" t="b">
        <v>0</v>
      </c>
      <c r="U317" s="4" t="b">
        <v>0</v>
      </c>
      <c r="V317" s="4" t="b">
        <v>0</v>
      </c>
      <c r="W317" s="4" t="b">
        <v>0</v>
      </c>
      <c r="X317" s="4" t="b">
        <v>1</v>
      </c>
      <c r="Y317" s="4" t="b">
        <v>1</v>
      </c>
    </row>
    <row r="318" spans="1:37" x14ac:dyDescent="0.2">
      <c r="A318" s="4" t="s">
        <v>726</v>
      </c>
      <c r="B318" s="4" t="s">
        <v>727</v>
      </c>
      <c r="C318" s="4" t="s">
        <v>728</v>
      </c>
      <c r="D318" s="4" t="s">
        <v>729</v>
      </c>
      <c r="I318" s="2">
        <v>46087.355694537036</v>
      </c>
      <c r="J318" s="4" t="s">
        <v>45</v>
      </c>
      <c r="AB318" s="4" t="s">
        <v>905</v>
      </c>
      <c r="AC318" s="4" t="s">
        <v>906</v>
      </c>
      <c r="AD318" s="4"/>
      <c r="AE318" s="4" t="s">
        <v>733</v>
      </c>
      <c r="AH318" s="4">
        <v>41</v>
      </c>
      <c r="AI318" s="4" t="s">
        <v>6</v>
      </c>
      <c r="AJ318" s="4" t="s">
        <v>907</v>
      </c>
    </row>
    <row r="319" spans="1:37" x14ac:dyDescent="0.2">
      <c r="A319" s="4" t="s">
        <v>726</v>
      </c>
      <c r="B319" s="4" t="s">
        <v>727</v>
      </c>
      <c r="C319" s="4" t="s">
        <v>728</v>
      </c>
      <c r="D319" s="4" t="s">
        <v>729</v>
      </c>
      <c r="I319" s="2">
        <v>46087.355752314812</v>
      </c>
      <c r="J319" s="4" t="s">
        <v>44</v>
      </c>
      <c r="K319" s="4">
        <v>33</v>
      </c>
      <c r="L319" s="4">
        <v>-84.052090000000007</v>
      </c>
      <c r="M319" s="4">
        <v>9.9388900000000007</v>
      </c>
      <c r="N319" s="4" t="s">
        <v>928</v>
      </c>
      <c r="O319" s="4" t="b">
        <v>1</v>
      </c>
      <c r="P319" s="4" t="b">
        <v>0</v>
      </c>
      <c r="Q319" s="4" t="b">
        <v>0</v>
      </c>
      <c r="R319" s="4" t="b">
        <v>0</v>
      </c>
      <c r="S319" s="4" t="b">
        <v>0</v>
      </c>
      <c r="T319" s="4" t="b">
        <v>0</v>
      </c>
      <c r="U319" s="4" t="b">
        <v>0</v>
      </c>
      <c r="V319" s="4" t="b">
        <v>0</v>
      </c>
      <c r="W319" s="4" t="b">
        <v>0</v>
      </c>
      <c r="X319" s="4" t="b">
        <v>1</v>
      </c>
      <c r="Y319" s="4" t="b">
        <v>1</v>
      </c>
    </row>
    <row r="320" spans="1:37" x14ac:dyDescent="0.2">
      <c r="A320" s="4" t="s">
        <v>726</v>
      </c>
      <c r="B320" s="4" t="s">
        <v>727</v>
      </c>
      <c r="C320" s="4" t="s">
        <v>728</v>
      </c>
      <c r="D320" s="4" t="s">
        <v>729</v>
      </c>
      <c r="I320" s="2">
        <v>46087.355764247688</v>
      </c>
      <c r="J320" s="4" t="s">
        <v>45</v>
      </c>
      <c r="AB320" s="4" t="s">
        <v>905</v>
      </c>
      <c r="AC320" s="4" t="s">
        <v>906</v>
      </c>
      <c r="AD320" s="4"/>
      <c r="AE320" s="4" t="s">
        <v>733</v>
      </c>
      <c r="AH320" s="4">
        <v>31</v>
      </c>
      <c r="AI320" s="4" t="s">
        <v>6</v>
      </c>
      <c r="AJ320" s="4" t="s">
        <v>907</v>
      </c>
    </row>
    <row r="321" spans="1:37" x14ac:dyDescent="0.2">
      <c r="A321" s="4" t="s">
        <v>726</v>
      </c>
      <c r="B321" s="4" t="s">
        <v>727</v>
      </c>
      <c r="C321" s="4" t="s">
        <v>728</v>
      </c>
      <c r="D321" s="4" t="s">
        <v>729</v>
      </c>
      <c r="I321" s="2">
        <v>46087.355821759258</v>
      </c>
      <c r="J321" s="4" t="s">
        <v>44</v>
      </c>
      <c r="K321" s="4">
        <v>31</v>
      </c>
      <c r="L321" s="4">
        <v>-84.052509999999998</v>
      </c>
      <c r="M321" s="4">
        <v>9.9390400000000003</v>
      </c>
      <c r="N321" s="4" t="s">
        <v>947</v>
      </c>
      <c r="O321" s="4" t="b">
        <v>1</v>
      </c>
      <c r="P321" s="4" t="b">
        <v>0</v>
      </c>
      <c r="Q321" s="4" t="b">
        <v>0</v>
      </c>
      <c r="R321" s="4" t="b">
        <v>0</v>
      </c>
      <c r="S321" s="4" t="b">
        <v>0</v>
      </c>
      <c r="T321" s="4" t="b">
        <v>0</v>
      </c>
      <c r="U321" s="4" t="b">
        <v>0</v>
      </c>
      <c r="V321" s="4" t="b">
        <v>0</v>
      </c>
      <c r="W321" s="4" t="b">
        <v>0</v>
      </c>
      <c r="X321" s="4" t="b">
        <v>1</v>
      </c>
      <c r="Y321" s="4" t="b">
        <v>1</v>
      </c>
    </row>
    <row r="322" spans="1:37" x14ac:dyDescent="0.2">
      <c r="A322" s="4" t="s">
        <v>726</v>
      </c>
      <c r="B322" s="4" t="s">
        <v>727</v>
      </c>
      <c r="C322" s="4" t="s">
        <v>728</v>
      </c>
      <c r="D322" s="4" t="s">
        <v>729</v>
      </c>
      <c r="I322" s="2">
        <v>46087.355844317128</v>
      </c>
      <c r="J322" s="4" t="s">
        <v>45</v>
      </c>
      <c r="AB322" s="4" t="s">
        <v>916</v>
      </c>
      <c r="AC322" s="4" t="s">
        <v>917</v>
      </c>
      <c r="AD322" s="4"/>
      <c r="AE322" s="4" t="s">
        <v>733</v>
      </c>
      <c r="AH322" s="4">
        <v>1</v>
      </c>
      <c r="AI322" s="4" t="s">
        <v>734</v>
      </c>
      <c r="AJ322" s="4" t="s">
        <v>735</v>
      </c>
    </row>
    <row r="323" spans="1:37" x14ac:dyDescent="0.2">
      <c r="A323" s="4" t="s">
        <v>726</v>
      </c>
      <c r="B323" s="4" t="s">
        <v>727</v>
      </c>
      <c r="C323" s="4" t="s">
        <v>728</v>
      </c>
      <c r="D323" s="4" t="s">
        <v>729</v>
      </c>
      <c r="I323" s="2">
        <v>46087.355856886577</v>
      </c>
      <c r="J323" s="4" t="s">
        <v>45</v>
      </c>
      <c r="AB323" s="4" t="s">
        <v>905</v>
      </c>
      <c r="AC323" s="4" t="s">
        <v>906</v>
      </c>
      <c r="AD323" s="4"/>
      <c r="AE323" s="4" t="s">
        <v>733</v>
      </c>
      <c r="AH323" s="4">
        <v>29</v>
      </c>
      <c r="AI323" s="4" t="s">
        <v>6</v>
      </c>
      <c r="AJ323" s="4" t="s">
        <v>907</v>
      </c>
    </row>
    <row r="324" spans="1:37" x14ac:dyDescent="0.2">
      <c r="A324" s="4" t="s">
        <v>726</v>
      </c>
      <c r="B324" s="4" t="s">
        <v>727</v>
      </c>
      <c r="C324" s="4" t="s">
        <v>728</v>
      </c>
      <c r="D324" s="4" t="s">
        <v>729</v>
      </c>
      <c r="I324" s="2">
        <v>46087.355866469909</v>
      </c>
      <c r="J324" s="4" t="s">
        <v>45</v>
      </c>
      <c r="AB324" s="4" t="s">
        <v>811</v>
      </c>
      <c r="AC324" s="4" t="s">
        <v>812</v>
      </c>
      <c r="AD324" s="4"/>
      <c r="AE324" s="4" t="s">
        <v>733</v>
      </c>
      <c r="AH324" s="4">
        <v>-21820</v>
      </c>
      <c r="AI324" s="4" t="s">
        <v>813</v>
      </c>
      <c r="AJ324" s="4" t="s">
        <v>814</v>
      </c>
    </row>
    <row r="325" spans="1:37" x14ac:dyDescent="0.2">
      <c r="A325" s="4" t="s">
        <v>726</v>
      </c>
      <c r="B325" s="4" t="s">
        <v>727</v>
      </c>
      <c r="C325" s="4" t="s">
        <v>728</v>
      </c>
      <c r="D325" s="4" t="s">
        <v>729</v>
      </c>
      <c r="I325" s="2">
        <v>46087.355868055558</v>
      </c>
      <c r="J325" s="4" t="s">
        <v>44</v>
      </c>
      <c r="K325" s="4">
        <v>28</v>
      </c>
      <c r="L325" s="4">
        <v>-84.052760000000006</v>
      </c>
      <c r="M325" s="4">
        <v>9.93919</v>
      </c>
      <c r="N325" s="4" t="s">
        <v>930</v>
      </c>
      <c r="O325" s="4" t="b">
        <v>1</v>
      </c>
      <c r="P325" s="4" t="b">
        <v>0</v>
      </c>
      <c r="Q325" s="4" t="b">
        <v>0</v>
      </c>
      <c r="R325" s="4" t="b">
        <v>0</v>
      </c>
      <c r="S325" s="4" t="b">
        <v>0</v>
      </c>
      <c r="T325" s="4" t="b">
        <v>0</v>
      </c>
      <c r="U325" s="4" t="b">
        <v>0</v>
      </c>
      <c r="V325" s="4" t="b">
        <v>0</v>
      </c>
      <c r="W325" s="4" t="b">
        <v>0</v>
      </c>
      <c r="X325" s="4" t="b">
        <v>1</v>
      </c>
      <c r="Y325" s="4" t="b">
        <v>1</v>
      </c>
    </row>
    <row r="326" spans="1:37" x14ac:dyDescent="0.2">
      <c r="A326" s="4" t="s">
        <v>726</v>
      </c>
      <c r="B326" s="4" t="s">
        <v>727</v>
      </c>
      <c r="C326" s="4" t="s">
        <v>728</v>
      </c>
      <c r="D326" s="4" t="s">
        <v>729</v>
      </c>
      <c r="I326" s="2">
        <v>46087.355879629627</v>
      </c>
      <c r="J326" s="4" t="s">
        <v>44</v>
      </c>
      <c r="K326" s="4">
        <v>20</v>
      </c>
      <c r="L326" s="4">
        <v>-84.052809999999994</v>
      </c>
      <c r="M326" s="4">
        <v>9.9392300000000002</v>
      </c>
      <c r="N326" s="4" t="s">
        <v>928</v>
      </c>
      <c r="O326" s="4" t="b">
        <v>1</v>
      </c>
      <c r="P326" s="4" t="b">
        <v>0</v>
      </c>
      <c r="Q326" s="4" t="b">
        <v>0</v>
      </c>
      <c r="R326" s="4" t="b">
        <v>0</v>
      </c>
      <c r="S326" s="4" t="b">
        <v>0</v>
      </c>
      <c r="T326" s="4" t="b">
        <v>0</v>
      </c>
      <c r="U326" s="4" t="b">
        <v>0</v>
      </c>
      <c r="V326" s="4" t="b">
        <v>0</v>
      </c>
      <c r="W326" s="4" t="b">
        <v>0</v>
      </c>
      <c r="X326" s="4" t="b">
        <v>1</v>
      </c>
      <c r="Y326" s="4" t="b">
        <v>1</v>
      </c>
    </row>
    <row r="327" spans="1:37" x14ac:dyDescent="0.2">
      <c r="A327" s="4" t="s">
        <v>726</v>
      </c>
      <c r="B327" s="4" t="s">
        <v>727</v>
      </c>
      <c r="C327" s="4" t="s">
        <v>728</v>
      </c>
      <c r="D327" s="4" t="s">
        <v>729</v>
      </c>
      <c r="I327" s="2">
        <v>46087.355879629627</v>
      </c>
      <c r="J327" s="4" t="s">
        <v>737</v>
      </c>
      <c r="N327" s="4" t="s">
        <v>968</v>
      </c>
      <c r="AK327" s="4" t="s">
        <v>976</v>
      </c>
    </row>
    <row r="328" spans="1:37" x14ac:dyDescent="0.2">
      <c r="A328" s="4" t="s">
        <v>726</v>
      </c>
      <c r="B328" s="4" t="s">
        <v>727</v>
      </c>
      <c r="C328" s="4" t="s">
        <v>728</v>
      </c>
      <c r="D328" s="4" t="s">
        <v>729</v>
      </c>
      <c r="I328" s="2">
        <v>46087.355879722221</v>
      </c>
      <c r="J328" s="4" t="s">
        <v>737</v>
      </c>
      <c r="N328" s="4" t="s">
        <v>970</v>
      </c>
      <c r="AK328" s="4" t="s">
        <v>977</v>
      </c>
    </row>
    <row r="329" spans="1:37" x14ac:dyDescent="0.2">
      <c r="A329" s="4" t="s">
        <v>726</v>
      </c>
      <c r="B329" s="4" t="s">
        <v>727</v>
      </c>
      <c r="C329" s="4" t="s">
        <v>728</v>
      </c>
      <c r="D329" s="4" t="s">
        <v>729</v>
      </c>
      <c r="I329" s="2">
        <v>46087.355891203704</v>
      </c>
      <c r="J329" s="4" t="s">
        <v>737</v>
      </c>
      <c r="N329" s="4" t="s">
        <v>968</v>
      </c>
      <c r="AK329" s="4" t="s">
        <v>978</v>
      </c>
    </row>
    <row r="330" spans="1:37" x14ac:dyDescent="0.2">
      <c r="A330" s="4" t="s">
        <v>726</v>
      </c>
      <c r="B330" s="4" t="s">
        <v>727</v>
      </c>
      <c r="C330" s="4" t="s">
        <v>728</v>
      </c>
      <c r="D330" s="4" t="s">
        <v>729</v>
      </c>
      <c r="I330" s="2">
        <v>46087.355891203704</v>
      </c>
      <c r="J330" s="4" t="s">
        <v>737</v>
      </c>
      <c r="N330" s="4" t="s">
        <v>970</v>
      </c>
      <c r="AK330" s="4" t="s">
        <v>979</v>
      </c>
    </row>
    <row r="331" spans="1:37" x14ac:dyDescent="0.2">
      <c r="A331" s="4" t="s">
        <v>726</v>
      </c>
      <c r="B331" s="4" t="s">
        <v>727</v>
      </c>
      <c r="C331" s="4" t="s">
        <v>728</v>
      </c>
      <c r="D331" s="4" t="s">
        <v>729</v>
      </c>
      <c r="I331" s="2">
        <v>46087.355902777781</v>
      </c>
      <c r="J331" s="4" t="s">
        <v>44</v>
      </c>
      <c r="K331" s="4">
        <v>8</v>
      </c>
      <c r="L331" s="4">
        <v>-84.052859999999995</v>
      </c>
      <c r="M331" s="4">
        <v>9.9392700000000005</v>
      </c>
      <c r="N331" s="4" t="s">
        <v>746</v>
      </c>
      <c r="O331" s="4" t="b">
        <v>1</v>
      </c>
      <c r="P331" s="4" t="b">
        <v>0</v>
      </c>
      <c r="Q331" s="4" t="b">
        <v>0</v>
      </c>
      <c r="R331" s="4" t="b">
        <v>0</v>
      </c>
      <c r="S331" s="4" t="b">
        <v>0</v>
      </c>
      <c r="T331" s="4" t="b">
        <v>0</v>
      </c>
      <c r="U331" s="4" t="b">
        <v>0</v>
      </c>
      <c r="V331" s="4" t="b">
        <v>0</v>
      </c>
      <c r="W331" s="4" t="b">
        <v>0</v>
      </c>
      <c r="X331" s="4" t="b">
        <v>1</v>
      </c>
      <c r="Y331" s="4" t="b">
        <v>1</v>
      </c>
    </row>
    <row r="332" spans="1:37" x14ac:dyDescent="0.2">
      <c r="A332" s="4" t="s">
        <v>726</v>
      </c>
      <c r="B332" s="4" t="s">
        <v>727</v>
      </c>
      <c r="C332" s="4" t="s">
        <v>728</v>
      </c>
      <c r="D332" s="4" t="s">
        <v>729</v>
      </c>
      <c r="I332" s="2">
        <v>46087.355902777781</v>
      </c>
      <c r="J332" s="4" t="s">
        <v>45</v>
      </c>
      <c r="AB332" s="4" t="s">
        <v>905</v>
      </c>
      <c r="AC332" s="4" t="s">
        <v>906</v>
      </c>
      <c r="AD332" s="4"/>
      <c r="AE332" s="4" t="s">
        <v>733</v>
      </c>
      <c r="AH332" s="4">
        <v>5</v>
      </c>
      <c r="AI332" s="4" t="s">
        <v>6</v>
      </c>
      <c r="AJ332" s="4" t="s">
        <v>907</v>
      </c>
    </row>
    <row r="333" spans="1:37" x14ac:dyDescent="0.2">
      <c r="A333" s="4" t="s">
        <v>726</v>
      </c>
      <c r="B333" s="4" t="s">
        <v>727</v>
      </c>
      <c r="C333" s="4" t="s">
        <v>728</v>
      </c>
      <c r="D333" s="4" t="s">
        <v>729</v>
      </c>
      <c r="I333" s="2">
        <v>46087.355908067133</v>
      </c>
      <c r="J333" s="4" t="s">
        <v>45</v>
      </c>
      <c r="AB333" s="4" t="s">
        <v>905</v>
      </c>
      <c r="AC333" s="4" t="s">
        <v>906</v>
      </c>
      <c r="AD333" s="4"/>
      <c r="AE333" s="4" t="s">
        <v>733</v>
      </c>
      <c r="AH333" s="4">
        <v>0</v>
      </c>
      <c r="AI333" s="4" t="s">
        <v>6</v>
      </c>
      <c r="AJ333" s="4" t="s">
        <v>907</v>
      </c>
    </row>
    <row r="334" spans="1:37" x14ac:dyDescent="0.2">
      <c r="A334" s="4" t="s">
        <v>726</v>
      </c>
      <c r="B334" s="4" t="s">
        <v>727</v>
      </c>
      <c r="C334" s="4" t="s">
        <v>728</v>
      </c>
      <c r="D334" s="4" t="s">
        <v>729</v>
      </c>
      <c r="I334" s="2">
        <v>46087.355912905092</v>
      </c>
      <c r="J334" s="4" t="s">
        <v>45</v>
      </c>
      <c r="AB334" s="4" t="s">
        <v>809</v>
      </c>
      <c r="AC334" s="4" t="s">
        <v>810</v>
      </c>
      <c r="AD334" s="4"/>
      <c r="AE334" s="4" t="s">
        <v>733</v>
      </c>
      <c r="AH334" s="4">
        <v>0.91</v>
      </c>
      <c r="AI334" s="4" t="s">
        <v>805</v>
      </c>
      <c r="AJ334" s="4" t="s">
        <v>806</v>
      </c>
    </row>
    <row r="335" spans="1:37" x14ac:dyDescent="0.2">
      <c r="A335" s="4" t="s">
        <v>726</v>
      </c>
      <c r="B335" s="4" t="s">
        <v>727</v>
      </c>
      <c r="C335" s="4" t="s">
        <v>728</v>
      </c>
      <c r="D335" s="4" t="s">
        <v>729</v>
      </c>
      <c r="I335" s="2">
        <v>46087.355912905092</v>
      </c>
      <c r="J335" s="4" t="s">
        <v>45</v>
      </c>
      <c r="AB335" s="4" t="s">
        <v>803</v>
      </c>
      <c r="AC335" s="4" t="s">
        <v>804</v>
      </c>
      <c r="AD335" s="4"/>
      <c r="AE335" s="4" t="s">
        <v>733</v>
      </c>
      <c r="AH335" s="4">
        <v>255.68</v>
      </c>
      <c r="AI335" s="4" t="s">
        <v>805</v>
      </c>
      <c r="AJ335" s="4" t="s">
        <v>806</v>
      </c>
    </row>
    <row r="336" spans="1:37" x14ac:dyDescent="0.2">
      <c r="A336" s="4" t="s">
        <v>726</v>
      </c>
      <c r="B336" s="4" t="s">
        <v>727</v>
      </c>
      <c r="C336" s="4" t="s">
        <v>728</v>
      </c>
      <c r="D336" s="4" t="s">
        <v>729</v>
      </c>
      <c r="I336" s="2">
        <v>46087.355912905092</v>
      </c>
      <c r="J336" s="4" t="s">
        <v>45</v>
      </c>
      <c r="AB336" s="4" t="s">
        <v>807</v>
      </c>
      <c r="AC336" s="4" t="s">
        <v>808</v>
      </c>
      <c r="AD336" s="4"/>
      <c r="AE336" s="4" t="s">
        <v>733</v>
      </c>
      <c r="AH336" s="4">
        <v>1015.63</v>
      </c>
      <c r="AI336" s="4" t="s">
        <v>805</v>
      </c>
      <c r="AJ336" s="4" t="s">
        <v>806</v>
      </c>
    </row>
    <row r="337" spans="1:36" x14ac:dyDescent="0.2">
      <c r="A337" s="4" t="s">
        <v>726</v>
      </c>
      <c r="B337" s="4" t="s">
        <v>727</v>
      </c>
      <c r="C337" s="4" t="s">
        <v>728</v>
      </c>
      <c r="D337" s="4" t="s">
        <v>729</v>
      </c>
      <c r="I337" s="2">
        <v>46087.355912905092</v>
      </c>
      <c r="J337" s="4" t="s">
        <v>45</v>
      </c>
      <c r="AB337" s="4" t="s">
        <v>815</v>
      </c>
      <c r="AC337" s="4" t="s">
        <v>816</v>
      </c>
      <c r="AD337" s="4"/>
      <c r="AE337" s="4" t="s">
        <v>733</v>
      </c>
      <c r="AH337" s="4">
        <v>49.61</v>
      </c>
      <c r="AI337" s="4" t="s">
        <v>805</v>
      </c>
      <c r="AJ337" s="4" t="s">
        <v>806</v>
      </c>
    </row>
    <row r="338" spans="1:36" x14ac:dyDescent="0.2">
      <c r="A338" s="4" t="s">
        <v>726</v>
      </c>
      <c r="B338" s="4" t="s">
        <v>727</v>
      </c>
      <c r="C338" s="4" t="s">
        <v>728</v>
      </c>
      <c r="D338" s="4" t="s">
        <v>729</v>
      </c>
      <c r="I338" s="2">
        <v>46087.355914351851</v>
      </c>
      <c r="J338" s="4" t="s">
        <v>44</v>
      </c>
      <c r="K338" s="4">
        <v>0</v>
      </c>
      <c r="L338" s="4">
        <v>-84.052859999999995</v>
      </c>
      <c r="M338" s="4">
        <v>9.9392700000000005</v>
      </c>
      <c r="N338" s="4" t="s">
        <v>912</v>
      </c>
      <c r="O338" s="4" t="b">
        <v>1</v>
      </c>
      <c r="P338" s="4" t="b">
        <v>0</v>
      </c>
      <c r="Q338" s="4" t="b">
        <v>0</v>
      </c>
      <c r="R338" s="4" t="b">
        <v>0</v>
      </c>
      <c r="S338" s="4" t="b">
        <v>0</v>
      </c>
      <c r="T338" s="4" t="b">
        <v>0</v>
      </c>
      <c r="U338" s="4" t="b">
        <v>0</v>
      </c>
      <c r="V338" s="4" t="b">
        <v>0</v>
      </c>
      <c r="W338" s="4" t="b">
        <v>0</v>
      </c>
      <c r="X338" s="4" t="b">
        <v>1</v>
      </c>
      <c r="Y338" s="4" t="b">
        <v>1</v>
      </c>
    </row>
    <row r="339" spans="1:36" x14ac:dyDescent="0.2">
      <c r="A339" s="4" t="s">
        <v>726</v>
      </c>
      <c r="B339" s="4" t="s">
        <v>727</v>
      </c>
      <c r="C339" s="4" t="s">
        <v>728</v>
      </c>
      <c r="D339" s="4" t="s">
        <v>729</v>
      </c>
      <c r="I339" s="2">
        <v>46087.355914351851</v>
      </c>
      <c r="J339" s="4" t="s">
        <v>45</v>
      </c>
      <c r="AB339" s="4" t="s">
        <v>905</v>
      </c>
      <c r="AC339" s="4" t="s">
        <v>906</v>
      </c>
      <c r="AD339" s="4"/>
      <c r="AE339" s="4" t="s">
        <v>733</v>
      </c>
      <c r="AH339" s="4">
        <v>0</v>
      </c>
      <c r="AI339" s="4" t="s">
        <v>6</v>
      </c>
      <c r="AJ339" s="4" t="s">
        <v>907</v>
      </c>
    </row>
    <row r="340" spans="1:36" x14ac:dyDescent="0.2">
      <c r="A340" s="4" t="s">
        <v>726</v>
      </c>
      <c r="B340" s="4" t="s">
        <v>727</v>
      </c>
      <c r="C340" s="4" t="s">
        <v>728</v>
      </c>
      <c r="D340" s="4" t="s">
        <v>729</v>
      </c>
      <c r="I340" s="2">
        <v>46087.355937499997</v>
      </c>
      <c r="J340" s="4" t="s">
        <v>44</v>
      </c>
      <c r="K340" s="4">
        <v>0</v>
      </c>
      <c r="L340" s="4">
        <v>-84.052859999999995</v>
      </c>
      <c r="M340" s="4">
        <v>9.9392700000000005</v>
      </c>
      <c r="N340" s="4" t="s">
        <v>928</v>
      </c>
      <c r="O340" s="4" t="b">
        <v>1</v>
      </c>
      <c r="P340" s="4" t="b">
        <v>0</v>
      </c>
      <c r="Q340" s="4" t="b">
        <v>0</v>
      </c>
      <c r="R340" s="4" t="b">
        <v>0</v>
      </c>
      <c r="S340" s="4" t="b">
        <v>0</v>
      </c>
      <c r="T340" s="4" t="b">
        <v>0</v>
      </c>
      <c r="U340" s="4" t="b">
        <v>0</v>
      </c>
      <c r="V340" s="4" t="b">
        <v>0</v>
      </c>
      <c r="W340" s="4" t="b">
        <v>0</v>
      </c>
      <c r="X340" s="4" t="b">
        <v>1</v>
      </c>
      <c r="Y340" s="4" t="b">
        <v>1</v>
      </c>
    </row>
    <row r="341" spans="1:36" x14ac:dyDescent="0.2">
      <c r="A341" s="4" t="s">
        <v>726</v>
      </c>
      <c r="B341" s="4" t="s">
        <v>727</v>
      </c>
      <c r="C341" s="4" t="s">
        <v>728</v>
      </c>
      <c r="D341" s="4" t="s">
        <v>729</v>
      </c>
      <c r="I341" s="2">
        <v>46087.355949074074</v>
      </c>
      <c r="J341" s="4" t="s">
        <v>44</v>
      </c>
      <c r="K341" s="4">
        <v>0</v>
      </c>
      <c r="L341" s="4">
        <v>-84.052859999999995</v>
      </c>
      <c r="M341" s="4">
        <v>9.9392700000000005</v>
      </c>
      <c r="N341" s="4" t="s">
        <v>746</v>
      </c>
      <c r="O341" s="4" t="b">
        <v>1</v>
      </c>
      <c r="P341" s="4" t="b">
        <v>0</v>
      </c>
      <c r="Q341" s="4" t="b">
        <v>0</v>
      </c>
      <c r="R341" s="4" t="b">
        <v>0</v>
      </c>
      <c r="S341" s="4" t="b">
        <v>0</v>
      </c>
      <c r="T341" s="4" t="b">
        <v>0</v>
      </c>
      <c r="U341" s="4" t="b">
        <v>0</v>
      </c>
      <c r="V341" s="4" t="b">
        <v>0</v>
      </c>
      <c r="W341" s="4" t="b">
        <v>0</v>
      </c>
      <c r="X341" s="4" t="b">
        <v>1</v>
      </c>
      <c r="Y341" s="4" t="b">
        <v>1</v>
      </c>
    </row>
    <row r="342" spans="1:36" x14ac:dyDescent="0.2">
      <c r="A342" s="4" t="s">
        <v>726</v>
      </c>
      <c r="B342" s="4" t="s">
        <v>727</v>
      </c>
      <c r="C342" s="4" t="s">
        <v>728</v>
      </c>
      <c r="D342" s="4" t="s">
        <v>729</v>
      </c>
      <c r="I342" s="2">
        <v>46087.35595459491</v>
      </c>
      <c r="J342" s="4" t="s">
        <v>45</v>
      </c>
      <c r="AB342" s="4" t="s">
        <v>905</v>
      </c>
      <c r="AC342" s="4" t="s">
        <v>906</v>
      </c>
      <c r="AD342" s="4"/>
      <c r="AE342" s="4" t="s">
        <v>733</v>
      </c>
      <c r="AH342" s="4">
        <v>3</v>
      </c>
      <c r="AI342" s="4" t="s">
        <v>6</v>
      </c>
      <c r="AJ342" s="4" t="s">
        <v>907</v>
      </c>
    </row>
    <row r="343" spans="1:36" x14ac:dyDescent="0.2">
      <c r="A343" s="4" t="s">
        <v>726</v>
      </c>
      <c r="B343" s="4" t="s">
        <v>727</v>
      </c>
      <c r="C343" s="4" t="s">
        <v>728</v>
      </c>
      <c r="D343" s="4" t="s">
        <v>729</v>
      </c>
      <c r="I343" s="2">
        <v>46087.355959293978</v>
      </c>
      <c r="J343" s="4" t="s">
        <v>45</v>
      </c>
      <c r="AB343" s="4" t="s">
        <v>809</v>
      </c>
      <c r="AC343" s="4" t="s">
        <v>810</v>
      </c>
      <c r="AD343" s="4"/>
      <c r="AE343" s="4" t="s">
        <v>733</v>
      </c>
      <c r="AH343" s="4">
        <v>0.91</v>
      </c>
      <c r="AI343" s="4" t="s">
        <v>805</v>
      </c>
      <c r="AJ343" s="4" t="s">
        <v>806</v>
      </c>
    </row>
    <row r="344" spans="1:36" x14ac:dyDescent="0.2">
      <c r="A344" s="4" t="s">
        <v>726</v>
      </c>
      <c r="B344" s="4" t="s">
        <v>727</v>
      </c>
      <c r="C344" s="4" t="s">
        <v>728</v>
      </c>
      <c r="D344" s="4" t="s">
        <v>729</v>
      </c>
      <c r="I344" s="2">
        <v>46087.355959293978</v>
      </c>
      <c r="J344" s="4" t="s">
        <v>45</v>
      </c>
      <c r="AB344" s="4" t="s">
        <v>803</v>
      </c>
      <c r="AC344" s="4" t="s">
        <v>804</v>
      </c>
      <c r="AD344" s="4"/>
      <c r="AE344" s="4" t="s">
        <v>733</v>
      </c>
      <c r="AH344" s="4">
        <v>255.68</v>
      </c>
      <c r="AI344" s="4" t="s">
        <v>805</v>
      </c>
      <c r="AJ344" s="4" t="s">
        <v>806</v>
      </c>
    </row>
    <row r="345" spans="1:36" x14ac:dyDescent="0.2">
      <c r="A345" s="4" t="s">
        <v>726</v>
      </c>
      <c r="B345" s="4" t="s">
        <v>727</v>
      </c>
      <c r="C345" s="4" t="s">
        <v>728</v>
      </c>
      <c r="D345" s="4" t="s">
        <v>729</v>
      </c>
      <c r="I345" s="2">
        <v>46087.355959293978</v>
      </c>
      <c r="J345" s="4" t="s">
        <v>45</v>
      </c>
      <c r="AB345" s="4" t="s">
        <v>807</v>
      </c>
      <c r="AC345" s="4" t="s">
        <v>808</v>
      </c>
      <c r="AD345" s="4"/>
      <c r="AE345" s="4" t="s">
        <v>733</v>
      </c>
      <c r="AH345" s="4">
        <v>1015.63</v>
      </c>
      <c r="AI345" s="4" t="s">
        <v>805</v>
      </c>
      <c r="AJ345" s="4" t="s">
        <v>806</v>
      </c>
    </row>
    <row r="346" spans="1:36" x14ac:dyDescent="0.2">
      <c r="A346" s="4" t="s">
        <v>726</v>
      </c>
      <c r="B346" s="4" t="s">
        <v>727</v>
      </c>
      <c r="C346" s="4" t="s">
        <v>728</v>
      </c>
      <c r="D346" s="4" t="s">
        <v>729</v>
      </c>
      <c r="I346" s="2">
        <v>46087.355959293978</v>
      </c>
      <c r="J346" s="4" t="s">
        <v>45</v>
      </c>
      <c r="AB346" s="4" t="s">
        <v>815</v>
      </c>
      <c r="AC346" s="4" t="s">
        <v>816</v>
      </c>
      <c r="AD346" s="4"/>
      <c r="AE346" s="4" t="s">
        <v>733</v>
      </c>
      <c r="AH346" s="4">
        <v>49.61</v>
      </c>
      <c r="AI346" s="4" t="s">
        <v>805</v>
      </c>
      <c r="AJ346" s="4" t="s">
        <v>806</v>
      </c>
    </row>
    <row r="347" spans="1:36" x14ac:dyDescent="0.2">
      <c r="A347" s="4" t="s">
        <v>726</v>
      </c>
      <c r="B347" s="4" t="s">
        <v>727</v>
      </c>
      <c r="C347" s="4" t="s">
        <v>728</v>
      </c>
      <c r="D347" s="4" t="s">
        <v>729</v>
      </c>
      <c r="I347" s="2">
        <v>46087.35596064815</v>
      </c>
      <c r="J347" s="4" t="s">
        <v>44</v>
      </c>
      <c r="K347" s="4">
        <v>3</v>
      </c>
      <c r="L347" s="4">
        <v>-84.052869999999999</v>
      </c>
      <c r="M347" s="4">
        <v>9.9392800000000001</v>
      </c>
      <c r="N347" s="4" t="s">
        <v>746</v>
      </c>
      <c r="O347" s="4" t="b">
        <v>1</v>
      </c>
      <c r="P347" s="4" t="b">
        <v>0</v>
      </c>
      <c r="Q347" s="4" t="b">
        <v>0</v>
      </c>
      <c r="R347" s="4" t="b">
        <v>0</v>
      </c>
      <c r="S347" s="4" t="b">
        <v>0</v>
      </c>
      <c r="T347" s="4" t="b">
        <v>0</v>
      </c>
      <c r="U347" s="4" t="b">
        <v>0</v>
      </c>
      <c r="V347" s="4" t="b">
        <v>0</v>
      </c>
      <c r="W347" s="4" t="b">
        <v>0</v>
      </c>
      <c r="X347" s="4" t="b">
        <v>1</v>
      </c>
      <c r="Y347" s="4" t="b">
        <v>1</v>
      </c>
    </row>
    <row r="348" spans="1:36" x14ac:dyDescent="0.2">
      <c r="A348" s="4" t="s">
        <v>726</v>
      </c>
      <c r="B348" s="4" t="s">
        <v>727</v>
      </c>
      <c r="C348" s="4" t="s">
        <v>728</v>
      </c>
      <c r="D348" s="4" t="s">
        <v>729</v>
      </c>
      <c r="I348" s="2">
        <v>46087.355960740744</v>
      </c>
      <c r="J348" s="4" t="s">
        <v>45</v>
      </c>
      <c r="AB348" s="4" t="s">
        <v>905</v>
      </c>
      <c r="AC348" s="4" t="s">
        <v>906</v>
      </c>
      <c r="AD348" s="4"/>
      <c r="AE348" s="4" t="s">
        <v>733</v>
      </c>
      <c r="AH348" s="4">
        <v>5</v>
      </c>
      <c r="AI348" s="4" t="s">
        <v>6</v>
      </c>
      <c r="AJ348" s="4" t="s">
        <v>907</v>
      </c>
    </row>
    <row r="349" spans="1:36" x14ac:dyDescent="0.2">
      <c r="A349" s="4" t="s">
        <v>726</v>
      </c>
      <c r="B349" s="4" t="s">
        <v>727</v>
      </c>
      <c r="C349" s="4" t="s">
        <v>728</v>
      </c>
      <c r="D349" s="4" t="s">
        <v>729</v>
      </c>
      <c r="I349" s="2">
        <v>46087.355972453704</v>
      </c>
      <c r="J349" s="4" t="s">
        <v>45</v>
      </c>
      <c r="AB349" s="4" t="s">
        <v>905</v>
      </c>
      <c r="AC349" s="4" t="s">
        <v>906</v>
      </c>
      <c r="AD349" s="4"/>
      <c r="AE349" s="4" t="s">
        <v>733</v>
      </c>
      <c r="AH349" s="4">
        <v>9</v>
      </c>
      <c r="AI349" s="4" t="s">
        <v>6</v>
      </c>
      <c r="AJ349" s="4" t="s">
        <v>907</v>
      </c>
    </row>
    <row r="350" spans="1:36" x14ac:dyDescent="0.2">
      <c r="A350" s="4" t="s">
        <v>726</v>
      </c>
      <c r="B350" s="4" t="s">
        <v>727</v>
      </c>
      <c r="C350" s="4" t="s">
        <v>728</v>
      </c>
      <c r="D350" s="4" t="s">
        <v>729</v>
      </c>
      <c r="I350" s="2">
        <v>46087.355982581015</v>
      </c>
      <c r="J350" s="4" t="s">
        <v>45</v>
      </c>
      <c r="AB350" s="4" t="s">
        <v>811</v>
      </c>
      <c r="AC350" s="4" t="s">
        <v>812</v>
      </c>
      <c r="AD350" s="4"/>
      <c r="AE350" s="4" t="s">
        <v>733</v>
      </c>
      <c r="AH350" s="4">
        <v>8556</v>
      </c>
      <c r="AI350" s="4" t="s">
        <v>813</v>
      </c>
      <c r="AJ350" s="4" t="s">
        <v>814</v>
      </c>
    </row>
    <row r="351" spans="1:36" x14ac:dyDescent="0.2">
      <c r="A351" s="4" t="s">
        <v>726</v>
      </c>
      <c r="B351" s="4" t="s">
        <v>727</v>
      </c>
      <c r="C351" s="4" t="s">
        <v>728</v>
      </c>
      <c r="D351" s="4" t="s">
        <v>729</v>
      </c>
      <c r="I351" s="2">
        <v>46087.356006712966</v>
      </c>
      <c r="J351" s="4" t="s">
        <v>45</v>
      </c>
      <c r="AB351" s="4" t="s">
        <v>916</v>
      </c>
      <c r="AC351" s="4" t="s">
        <v>917</v>
      </c>
      <c r="AD351" s="4"/>
      <c r="AE351" s="4" t="s">
        <v>733</v>
      </c>
      <c r="AH351" s="4">
        <v>0</v>
      </c>
      <c r="AI351" s="4" t="s">
        <v>734</v>
      </c>
      <c r="AJ351" s="4" t="s">
        <v>735</v>
      </c>
    </row>
    <row r="352" spans="1:36" x14ac:dyDescent="0.2">
      <c r="A352" s="4" t="s">
        <v>726</v>
      </c>
      <c r="B352" s="4" t="s">
        <v>727</v>
      </c>
      <c r="C352" s="4" t="s">
        <v>728</v>
      </c>
      <c r="D352" s="4" t="s">
        <v>729</v>
      </c>
      <c r="I352" s="2">
        <v>46087.356006944443</v>
      </c>
      <c r="J352" s="4" t="s">
        <v>44</v>
      </c>
      <c r="K352" s="4">
        <v>18</v>
      </c>
      <c r="L352" s="4">
        <v>-84.052880000000002</v>
      </c>
      <c r="M352" s="4">
        <v>9.9393999999999991</v>
      </c>
      <c r="N352" s="4" t="s">
        <v>930</v>
      </c>
      <c r="O352" s="4" t="b">
        <v>1</v>
      </c>
      <c r="P352" s="4" t="b">
        <v>0</v>
      </c>
      <c r="Q352" s="4" t="b">
        <v>0</v>
      </c>
      <c r="R352" s="4" t="b">
        <v>0</v>
      </c>
      <c r="S352" s="4" t="b">
        <v>0</v>
      </c>
      <c r="T352" s="4" t="b">
        <v>0</v>
      </c>
      <c r="U352" s="4" t="b">
        <v>0</v>
      </c>
      <c r="V352" s="4" t="b">
        <v>0</v>
      </c>
      <c r="W352" s="4" t="b">
        <v>0</v>
      </c>
      <c r="X352" s="4" t="b">
        <v>1</v>
      </c>
      <c r="Y352" s="4" t="b">
        <v>1</v>
      </c>
    </row>
    <row r="353" spans="1:37" x14ac:dyDescent="0.2">
      <c r="A353" s="4" t="s">
        <v>726</v>
      </c>
      <c r="B353" s="4" t="s">
        <v>727</v>
      </c>
      <c r="C353" s="4" t="s">
        <v>728</v>
      </c>
      <c r="D353" s="4" t="s">
        <v>729</v>
      </c>
      <c r="I353" s="2">
        <v>46087.356007129631</v>
      </c>
      <c r="J353" s="4" t="s">
        <v>45</v>
      </c>
      <c r="AB353" s="4" t="s">
        <v>905</v>
      </c>
      <c r="AC353" s="4" t="s">
        <v>906</v>
      </c>
      <c r="AD353" s="4"/>
      <c r="AE353" s="4" t="s">
        <v>733</v>
      </c>
      <c r="AH353" s="4">
        <v>20</v>
      </c>
      <c r="AI353" s="4" t="s">
        <v>6</v>
      </c>
      <c r="AJ353" s="4" t="s">
        <v>907</v>
      </c>
    </row>
    <row r="354" spans="1:37" x14ac:dyDescent="0.2">
      <c r="A354" s="4" t="s">
        <v>726</v>
      </c>
      <c r="B354" s="4" t="s">
        <v>727</v>
      </c>
      <c r="C354" s="4" t="s">
        <v>728</v>
      </c>
      <c r="D354" s="4" t="s">
        <v>729</v>
      </c>
      <c r="I354" s="2">
        <v>46087.356053240743</v>
      </c>
      <c r="J354" s="4" t="s">
        <v>44</v>
      </c>
      <c r="K354" s="4">
        <v>24</v>
      </c>
      <c r="L354" s="4">
        <v>-84.052989999999994</v>
      </c>
      <c r="M354" s="4">
        <v>9.9395600000000002</v>
      </c>
      <c r="N354" s="4" t="s">
        <v>928</v>
      </c>
      <c r="O354" s="4" t="b">
        <v>1</v>
      </c>
      <c r="P354" s="4" t="b">
        <v>0</v>
      </c>
      <c r="Q354" s="4" t="b">
        <v>0</v>
      </c>
      <c r="R354" s="4" t="b">
        <v>0</v>
      </c>
      <c r="S354" s="4" t="b">
        <v>0</v>
      </c>
      <c r="T354" s="4" t="b">
        <v>0</v>
      </c>
      <c r="U354" s="4" t="b">
        <v>0</v>
      </c>
      <c r="V354" s="4" t="b">
        <v>0</v>
      </c>
      <c r="W354" s="4" t="b">
        <v>0</v>
      </c>
      <c r="X354" s="4" t="b">
        <v>1</v>
      </c>
      <c r="Y354" s="4" t="b">
        <v>1</v>
      </c>
    </row>
    <row r="355" spans="1:37" x14ac:dyDescent="0.2">
      <c r="A355" s="4" t="s">
        <v>726</v>
      </c>
      <c r="B355" s="4" t="s">
        <v>727</v>
      </c>
      <c r="C355" s="4" t="s">
        <v>728</v>
      </c>
      <c r="D355" s="4" t="s">
        <v>729</v>
      </c>
      <c r="I355" s="2">
        <v>46087.356054594908</v>
      </c>
      <c r="J355" s="4" t="s">
        <v>45</v>
      </c>
      <c r="AB355" s="4" t="s">
        <v>916</v>
      </c>
      <c r="AC355" s="4" t="s">
        <v>917</v>
      </c>
      <c r="AD355" s="4"/>
      <c r="AE355" s="4" t="s">
        <v>733</v>
      </c>
      <c r="AH355" s="4">
        <v>1</v>
      </c>
      <c r="AI355" s="4" t="s">
        <v>734</v>
      </c>
      <c r="AJ355" s="4" t="s">
        <v>735</v>
      </c>
    </row>
    <row r="356" spans="1:37" x14ac:dyDescent="0.2">
      <c r="A356" s="4" t="s">
        <v>726</v>
      </c>
      <c r="B356" s="4" t="s">
        <v>727</v>
      </c>
      <c r="C356" s="4" t="s">
        <v>728</v>
      </c>
      <c r="D356" s="4" t="s">
        <v>729</v>
      </c>
      <c r="I356" s="2">
        <v>46087.356134259258</v>
      </c>
      <c r="J356" s="4" t="s">
        <v>44</v>
      </c>
      <c r="K356" s="4">
        <v>31</v>
      </c>
      <c r="L356" s="4">
        <v>-84.053449999999998</v>
      </c>
      <c r="M356" s="4">
        <v>9.9395399999999992</v>
      </c>
      <c r="N356" s="4" t="s">
        <v>947</v>
      </c>
      <c r="O356" s="4" t="b">
        <v>1</v>
      </c>
      <c r="P356" s="4" t="b">
        <v>0</v>
      </c>
      <c r="Q356" s="4" t="b">
        <v>0</v>
      </c>
      <c r="R356" s="4" t="b">
        <v>0</v>
      </c>
      <c r="S356" s="4" t="b">
        <v>0</v>
      </c>
      <c r="T356" s="4" t="b">
        <v>0</v>
      </c>
      <c r="U356" s="4" t="b">
        <v>0</v>
      </c>
      <c r="V356" s="4" t="b">
        <v>0</v>
      </c>
      <c r="W356" s="4" t="b">
        <v>0</v>
      </c>
      <c r="X356" s="4" t="b">
        <v>1</v>
      </c>
      <c r="Y356" s="4" t="b">
        <v>1</v>
      </c>
    </row>
    <row r="357" spans="1:37" x14ac:dyDescent="0.2">
      <c r="A357" s="4" t="s">
        <v>726</v>
      </c>
      <c r="B357" s="4" t="s">
        <v>727</v>
      </c>
      <c r="C357" s="4" t="s">
        <v>728</v>
      </c>
      <c r="D357" s="4" t="s">
        <v>729</v>
      </c>
      <c r="I357" s="2">
        <v>46087.35615003472</v>
      </c>
      <c r="J357" s="4" t="s">
        <v>45</v>
      </c>
      <c r="AB357" s="4" t="s">
        <v>916</v>
      </c>
      <c r="AC357" s="4" t="s">
        <v>917</v>
      </c>
      <c r="AD357" s="4"/>
      <c r="AE357" s="4" t="s">
        <v>733</v>
      </c>
      <c r="AH357" s="4">
        <v>0</v>
      </c>
      <c r="AI357" s="4" t="s">
        <v>734</v>
      </c>
      <c r="AJ357" s="4" t="s">
        <v>735</v>
      </c>
    </row>
    <row r="358" spans="1:37" x14ac:dyDescent="0.2">
      <c r="A358" s="4" t="s">
        <v>726</v>
      </c>
      <c r="B358" s="4" t="s">
        <v>727</v>
      </c>
      <c r="C358" s="4" t="s">
        <v>728</v>
      </c>
      <c r="D358" s="4" t="s">
        <v>729</v>
      </c>
      <c r="I358" s="2">
        <v>46087.356157592592</v>
      </c>
      <c r="J358" s="4" t="s">
        <v>45</v>
      </c>
      <c r="AB358" s="4" t="s">
        <v>905</v>
      </c>
      <c r="AC358" s="4" t="s">
        <v>906</v>
      </c>
      <c r="AD358" s="4"/>
      <c r="AE358" s="4" t="s">
        <v>733</v>
      </c>
      <c r="AH358" s="4">
        <v>33</v>
      </c>
      <c r="AI358" s="4" t="s">
        <v>6</v>
      </c>
      <c r="AJ358" s="4" t="s">
        <v>907</v>
      </c>
    </row>
    <row r="359" spans="1:37" x14ac:dyDescent="0.2">
      <c r="A359" s="4" t="s">
        <v>726</v>
      </c>
      <c r="B359" s="4" t="s">
        <v>727</v>
      </c>
      <c r="C359" s="4" t="s">
        <v>728</v>
      </c>
      <c r="D359" s="4" t="s">
        <v>729</v>
      </c>
      <c r="I359" s="2">
        <v>46087.356168981481</v>
      </c>
      <c r="J359" s="4" t="s">
        <v>44</v>
      </c>
      <c r="K359" s="4">
        <v>31</v>
      </c>
      <c r="L359" s="4">
        <v>-84.053700000000006</v>
      </c>
      <c r="M359" s="4">
        <v>9.9395299999999995</v>
      </c>
      <c r="N359" s="4" t="s">
        <v>930</v>
      </c>
      <c r="O359" s="4" t="b">
        <v>1</v>
      </c>
      <c r="P359" s="4" t="b">
        <v>0</v>
      </c>
      <c r="Q359" s="4" t="b">
        <v>0</v>
      </c>
      <c r="R359" s="4" t="b">
        <v>0</v>
      </c>
      <c r="S359" s="4" t="b">
        <v>0</v>
      </c>
      <c r="T359" s="4" t="b">
        <v>0</v>
      </c>
      <c r="U359" s="4" t="b">
        <v>0</v>
      </c>
      <c r="V359" s="4" t="b">
        <v>0</v>
      </c>
      <c r="W359" s="4" t="b">
        <v>0</v>
      </c>
      <c r="X359" s="4" t="b">
        <v>1</v>
      </c>
      <c r="Y359" s="4" t="b">
        <v>1</v>
      </c>
    </row>
    <row r="360" spans="1:37" x14ac:dyDescent="0.2">
      <c r="A360" s="4" t="s">
        <v>726</v>
      </c>
      <c r="B360" s="4" t="s">
        <v>727</v>
      </c>
      <c r="C360" s="4" t="s">
        <v>728</v>
      </c>
      <c r="D360" s="4" t="s">
        <v>729</v>
      </c>
      <c r="I360" s="2">
        <v>46087.356186574078</v>
      </c>
      <c r="J360" s="4" t="s">
        <v>737</v>
      </c>
      <c r="N360" s="4" t="s">
        <v>932</v>
      </c>
      <c r="AK360" s="4" t="s">
        <v>980</v>
      </c>
    </row>
    <row r="361" spans="1:37" x14ac:dyDescent="0.2">
      <c r="A361" s="4" t="s">
        <v>726</v>
      </c>
      <c r="B361" s="4" t="s">
        <v>727</v>
      </c>
      <c r="C361" s="4" t="s">
        <v>728</v>
      </c>
      <c r="D361" s="4" t="s">
        <v>729</v>
      </c>
      <c r="I361" s="2">
        <v>46087.356192129628</v>
      </c>
      <c r="J361" s="4" t="s">
        <v>44</v>
      </c>
      <c r="K361" s="4">
        <v>24</v>
      </c>
      <c r="L361" s="4">
        <v>-84.053830000000005</v>
      </c>
      <c r="M361" s="4">
        <v>9.9395299999999995</v>
      </c>
      <c r="N361" s="4" t="s">
        <v>928</v>
      </c>
      <c r="O361" s="4" t="b">
        <v>1</v>
      </c>
      <c r="P361" s="4" t="b">
        <v>0</v>
      </c>
      <c r="Q361" s="4" t="b">
        <v>0</v>
      </c>
      <c r="R361" s="4" t="b">
        <v>0</v>
      </c>
      <c r="S361" s="4" t="b">
        <v>0</v>
      </c>
      <c r="T361" s="4" t="b">
        <v>0</v>
      </c>
      <c r="U361" s="4" t="b">
        <v>0</v>
      </c>
      <c r="V361" s="4" t="b">
        <v>0</v>
      </c>
      <c r="W361" s="4" t="b">
        <v>0</v>
      </c>
      <c r="X361" s="4" t="b">
        <v>1</v>
      </c>
      <c r="Y361" s="4" t="b">
        <v>1</v>
      </c>
    </row>
    <row r="362" spans="1:37" x14ac:dyDescent="0.2">
      <c r="A362" s="4" t="s">
        <v>726</v>
      </c>
      <c r="B362" s="4" t="s">
        <v>727</v>
      </c>
      <c r="C362" s="4" t="s">
        <v>728</v>
      </c>
      <c r="D362" s="4" t="s">
        <v>729</v>
      </c>
      <c r="I362" s="2">
        <v>46087.356215509259</v>
      </c>
      <c r="J362" s="4" t="s">
        <v>45</v>
      </c>
      <c r="AB362" s="4" t="s">
        <v>905</v>
      </c>
      <c r="AC362" s="4" t="s">
        <v>906</v>
      </c>
      <c r="AD362" s="4"/>
      <c r="AE362" s="4" t="s">
        <v>733</v>
      </c>
      <c r="AH362" s="4">
        <v>17</v>
      </c>
      <c r="AI362" s="4" t="s">
        <v>6</v>
      </c>
      <c r="AJ362" s="4" t="s">
        <v>907</v>
      </c>
    </row>
    <row r="363" spans="1:37" x14ac:dyDescent="0.2">
      <c r="A363" s="4" t="s">
        <v>726</v>
      </c>
      <c r="B363" s="4" t="s">
        <v>727</v>
      </c>
      <c r="C363" s="4" t="s">
        <v>728</v>
      </c>
      <c r="D363" s="4" t="s">
        <v>729</v>
      </c>
      <c r="I363" s="2">
        <v>46087.356261574074</v>
      </c>
      <c r="J363" s="4" t="s">
        <v>44</v>
      </c>
      <c r="K363" s="4">
        <v>11</v>
      </c>
      <c r="L363" s="4">
        <v>-84.054079999999999</v>
      </c>
      <c r="M363" s="4">
        <v>9.9395299999999995</v>
      </c>
      <c r="N363" s="4" t="s">
        <v>928</v>
      </c>
      <c r="O363" s="4" t="b">
        <v>1</v>
      </c>
      <c r="P363" s="4" t="b">
        <v>0</v>
      </c>
      <c r="Q363" s="4" t="b">
        <v>0</v>
      </c>
      <c r="R363" s="4" t="b">
        <v>0</v>
      </c>
      <c r="S363" s="4" t="b">
        <v>0</v>
      </c>
      <c r="T363" s="4" t="b">
        <v>0</v>
      </c>
      <c r="U363" s="4" t="b">
        <v>0</v>
      </c>
      <c r="V363" s="4" t="b">
        <v>0</v>
      </c>
      <c r="W363" s="4" t="b">
        <v>0</v>
      </c>
      <c r="X363" s="4" t="b">
        <v>1</v>
      </c>
      <c r="Y363" s="4" t="b">
        <v>1</v>
      </c>
    </row>
    <row r="364" spans="1:37" x14ac:dyDescent="0.2">
      <c r="A364" s="4" t="s">
        <v>726</v>
      </c>
      <c r="B364" s="4" t="s">
        <v>727</v>
      </c>
      <c r="C364" s="4" t="s">
        <v>728</v>
      </c>
      <c r="D364" s="4" t="s">
        <v>729</v>
      </c>
      <c r="I364" s="2">
        <v>46087.35628472222</v>
      </c>
      <c r="J364" s="4" t="s">
        <v>44</v>
      </c>
      <c r="K364" s="4">
        <v>7</v>
      </c>
      <c r="L364" s="4">
        <v>-84.054119999999998</v>
      </c>
      <c r="M364" s="4">
        <v>9.9395199999999999</v>
      </c>
      <c r="N364" s="4" t="s">
        <v>746</v>
      </c>
      <c r="O364" s="4" t="b">
        <v>1</v>
      </c>
      <c r="P364" s="4" t="b">
        <v>0</v>
      </c>
      <c r="Q364" s="4" t="b">
        <v>0</v>
      </c>
      <c r="R364" s="4" t="b">
        <v>0</v>
      </c>
      <c r="S364" s="4" t="b">
        <v>0</v>
      </c>
      <c r="T364" s="4" t="b">
        <v>0</v>
      </c>
      <c r="U364" s="4" t="b">
        <v>0</v>
      </c>
      <c r="V364" s="4" t="b">
        <v>0</v>
      </c>
      <c r="W364" s="4" t="b">
        <v>0</v>
      </c>
      <c r="X364" s="4" t="b">
        <v>1</v>
      </c>
      <c r="Y364" s="4" t="b">
        <v>1</v>
      </c>
    </row>
    <row r="365" spans="1:37" x14ac:dyDescent="0.2">
      <c r="A365" s="4" t="s">
        <v>726</v>
      </c>
      <c r="B365" s="4" t="s">
        <v>727</v>
      </c>
      <c r="C365" s="4" t="s">
        <v>728</v>
      </c>
      <c r="D365" s="4" t="s">
        <v>729</v>
      </c>
      <c r="I365" s="2">
        <v>46087.356290694443</v>
      </c>
      <c r="J365" s="4" t="s">
        <v>45</v>
      </c>
      <c r="AB365" s="4" t="s">
        <v>905</v>
      </c>
      <c r="AC365" s="4" t="s">
        <v>906</v>
      </c>
      <c r="AD365" s="4"/>
      <c r="AE365" s="4" t="s">
        <v>733</v>
      </c>
      <c r="AH365" s="4">
        <v>8</v>
      </c>
      <c r="AI365" s="4" t="s">
        <v>6</v>
      </c>
      <c r="AJ365" s="4" t="s">
        <v>907</v>
      </c>
    </row>
    <row r="366" spans="1:37" x14ac:dyDescent="0.2">
      <c r="A366" s="4" t="s">
        <v>726</v>
      </c>
      <c r="B366" s="4" t="s">
        <v>727</v>
      </c>
      <c r="C366" s="4" t="s">
        <v>728</v>
      </c>
      <c r="D366" s="4" t="s">
        <v>729</v>
      </c>
      <c r="I366" s="2">
        <v>46087.356296701386</v>
      </c>
      <c r="J366" s="4" t="s">
        <v>45</v>
      </c>
      <c r="AB366" s="4" t="s">
        <v>905</v>
      </c>
      <c r="AC366" s="4" t="s">
        <v>906</v>
      </c>
      <c r="AD366" s="4"/>
      <c r="AE366" s="4" t="s">
        <v>733</v>
      </c>
      <c r="AH366" s="4">
        <v>9</v>
      </c>
      <c r="AI366" s="4" t="s">
        <v>6</v>
      </c>
      <c r="AJ366" s="4" t="s">
        <v>907</v>
      </c>
    </row>
    <row r="367" spans="1:37" x14ac:dyDescent="0.2">
      <c r="A367" s="4" t="s">
        <v>726</v>
      </c>
      <c r="B367" s="4" t="s">
        <v>727</v>
      </c>
      <c r="C367" s="4" t="s">
        <v>728</v>
      </c>
      <c r="D367" s="4" t="s">
        <v>729</v>
      </c>
      <c r="I367" s="2">
        <v>46087.356325636574</v>
      </c>
      <c r="J367" s="4" t="s">
        <v>45</v>
      </c>
      <c r="AB367" s="4" t="s">
        <v>916</v>
      </c>
      <c r="AC367" s="4" t="s">
        <v>917</v>
      </c>
      <c r="AD367" s="4"/>
      <c r="AE367" s="4" t="s">
        <v>733</v>
      </c>
      <c r="AH367" s="4">
        <v>1</v>
      </c>
      <c r="AI367" s="4" t="s">
        <v>734</v>
      </c>
      <c r="AJ367" s="4" t="s">
        <v>735</v>
      </c>
    </row>
    <row r="368" spans="1:37" x14ac:dyDescent="0.2">
      <c r="A368" s="4" t="s">
        <v>726</v>
      </c>
      <c r="B368" s="4" t="s">
        <v>727</v>
      </c>
      <c r="C368" s="4" t="s">
        <v>728</v>
      </c>
      <c r="D368" s="4" t="s">
        <v>729</v>
      </c>
      <c r="I368" s="2">
        <v>46087.35633101852</v>
      </c>
      <c r="J368" s="4" t="s">
        <v>44</v>
      </c>
      <c r="K368" s="4">
        <v>10</v>
      </c>
      <c r="L368" s="4">
        <v>-84.054209999999998</v>
      </c>
      <c r="M368" s="4">
        <v>9.9395199999999999</v>
      </c>
      <c r="N368" s="4" t="s">
        <v>928</v>
      </c>
      <c r="O368" s="4" t="b">
        <v>1</v>
      </c>
      <c r="P368" s="4" t="b">
        <v>0</v>
      </c>
      <c r="Q368" s="4" t="b">
        <v>0</v>
      </c>
      <c r="R368" s="4" t="b">
        <v>0</v>
      </c>
      <c r="S368" s="4" t="b">
        <v>0</v>
      </c>
      <c r="T368" s="4" t="b">
        <v>0</v>
      </c>
      <c r="U368" s="4" t="b">
        <v>0</v>
      </c>
      <c r="V368" s="4" t="b">
        <v>0</v>
      </c>
      <c r="W368" s="4" t="b">
        <v>0</v>
      </c>
      <c r="X368" s="4" t="b">
        <v>1</v>
      </c>
      <c r="Y368" s="4" t="b">
        <v>1</v>
      </c>
    </row>
    <row r="369" spans="1:36" x14ac:dyDescent="0.2">
      <c r="A369" s="4" t="s">
        <v>726</v>
      </c>
      <c r="B369" s="4" t="s">
        <v>727</v>
      </c>
      <c r="C369" s="4" t="s">
        <v>728</v>
      </c>
      <c r="D369" s="4" t="s">
        <v>729</v>
      </c>
      <c r="I369" s="2">
        <v>46087.356354166666</v>
      </c>
      <c r="J369" s="4" t="s">
        <v>44</v>
      </c>
      <c r="K369" s="4">
        <v>15</v>
      </c>
      <c r="L369" s="4">
        <v>-84.054280000000006</v>
      </c>
      <c r="M369" s="4">
        <v>9.9395299999999995</v>
      </c>
      <c r="N369" s="4" t="s">
        <v>930</v>
      </c>
      <c r="O369" s="4" t="b">
        <v>1</v>
      </c>
      <c r="P369" s="4" t="b">
        <v>0</v>
      </c>
      <c r="Q369" s="4" t="b">
        <v>0</v>
      </c>
      <c r="R369" s="4" t="b">
        <v>0</v>
      </c>
      <c r="S369" s="4" t="b">
        <v>0</v>
      </c>
      <c r="T369" s="4" t="b">
        <v>0</v>
      </c>
      <c r="U369" s="4" t="b">
        <v>0</v>
      </c>
      <c r="V369" s="4" t="b">
        <v>0</v>
      </c>
      <c r="W369" s="4" t="b">
        <v>0</v>
      </c>
      <c r="X369" s="4" t="b">
        <v>1</v>
      </c>
      <c r="Y369" s="4" t="b">
        <v>1</v>
      </c>
    </row>
    <row r="370" spans="1:36" x14ac:dyDescent="0.2">
      <c r="A370" s="4" t="s">
        <v>726</v>
      </c>
      <c r="B370" s="4" t="s">
        <v>727</v>
      </c>
      <c r="C370" s="4" t="s">
        <v>728</v>
      </c>
      <c r="D370" s="4" t="s">
        <v>729</v>
      </c>
      <c r="I370" s="2">
        <v>46087.356377314813</v>
      </c>
      <c r="J370" s="4" t="s">
        <v>44</v>
      </c>
      <c r="K370" s="4">
        <v>12</v>
      </c>
      <c r="L370" s="4">
        <v>-84.054339999999996</v>
      </c>
      <c r="M370" s="4">
        <v>9.9395500000000006</v>
      </c>
      <c r="N370" s="4" t="s">
        <v>930</v>
      </c>
      <c r="O370" s="4" t="b">
        <v>1</v>
      </c>
      <c r="P370" s="4" t="b">
        <v>0</v>
      </c>
      <c r="Q370" s="4" t="b">
        <v>0</v>
      </c>
      <c r="R370" s="4" t="b">
        <v>0</v>
      </c>
      <c r="S370" s="4" t="b">
        <v>0</v>
      </c>
      <c r="T370" s="4" t="b">
        <v>0</v>
      </c>
      <c r="U370" s="4" t="b">
        <v>0</v>
      </c>
      <c r="V370" s="4" t="b">
        <v>0</v>
      </c>
      <c r="W370" s="4" t="b">
        <v>0</v>
      </c>
      <c r="X370" s="4" t="b">
        <v>1</v>
      </c>
      <c r="Y370" s="4" t="b">
        <v>1</v>
      </c>
    </row>
    <row r="371" spans="1:36" x14ac:dyDescent="0.2">
      <c r="A371" s="4" t="s">
        <v>726</v>
      </c>
      <c r="B371" s="4" t="s">
        <v>727</v>
      </c>
      <c r="C371" s="4" t="s">
        <v>728</v>
      </c>
      <c r="D371" s="4" t="s">
        <v>729</v>
      </c>
      <c r="I371" s="2">
        <v>46087.356435185182</v>
      </c>
      <c r="J371" s="4" t="s">
        <v>44</v>
      </c>
      <c r="K371" s="4">
        <v>24</v>
      </c>
      <c r="L371" s="4">
        <v>-84.054500000000004</v>
      </c>
      <c r="M371" s="4">
        <v>9.9396799999999992</v>
      </c>
      <c r="N371" s="4" t="s">
        <v>928</v>
      </c>
      <c r="O371" s="4" t="b">
        <v>1</v>
      </c>
      <c r="P371" s="4" t="b">
        <v>0</v>
      </c>
      <c r="Q371" s="4" t="b">
        <v>0</v>
      </c>
      <c r="R371" s="4" t="b">
        <v>0</v>
      </c>
      <c r="S371" s="4" t="b">
        <v>0</v>
      </c>
      <c r="T371" s="4" t="b">
        <v>0</v>
      </c>
      <c r="U371" s="4" t="b">
        <v>0</v>
      </c>
      <c r="V371" s="4" t="b">
        <v>0</v>
      </c>
      <c r="W371" s="4" t="b">
        <v>0</v>
      </c>
      <c r="X371" s="4" t="b">
        <v>1</v>
      </c>
      <c r="Y371" s="4" t="b">
        <v>1</v>
      </c>
    </row>
    <row r="372" spans="1:36" x14ac:dyDescent="0.2">
      <c r="A372" s="4" t="s">
        <v>726</v>
      </c>
      <c r="B372" s="4" t="s">
        <v>727</v>
      </c>
      <c r="C372" s="4" t="s">
        <v>728</v>
      </c>
      <c r="D372" s="4" t="s">
        <v>729</v>
      </c>
      <c r="I372" s="2">
        <v>46087.356439525465</v>
      </c>
      <c r="J372" s="4" t="s">
        <v>45</v>
      </c>
      <c r="AB372" s="4" t="s">
        <v>916</v>
      </c>
      <c r="AC372" s="4" t="s">
        <v>917</v>
      </c>
      <c r="AD372" s="4"/>
      <c r="AE372" s="4" t="s">
        <v>733</v>
      </c>
      <c r="AH372" s="4">
        <v>0</v>
      </c>
      <c r="AI372" s="4" t="s">
        <v>734</v>
      </c>
      <c r="AJ372" s="4" t="s">
        <v>735</v>
      </c>
    </row>
    <row r="373" spans="1:36" x14ac:dyDescent="0.2">
      <c r="A373" s="4" t="s">
        <v>726</v>
      </c>
      <c r="B373" s="4" t="s">
        <v>727</v>
      </c>
      <c r="C373" s="4" t="s">
        <v>728</v>
      </c>
      <c r="D373" s="4" t="s">
        <v>729</v>
      </c>
      <c r="I373" s="2">
        <v>46087.356481481482</v>
      </c>
      <c r="J373" s="4" t="s">
        <v>44</v>
      </c>
      <c r="K373" s="4">
        <v>26</v>
      </c>
      <c r="L373" s="4">
        <v>-84.054640000000006</v>
      </c>
      <c r="M373" s="4">
        <v>9.9398900000000001</v>
      </c>
      <c r="N373" s="4" t="s">
        <v>928</v>
      </c>
      <c r="O373" s="4" t="b">
        <v>1</v>
      </c>
      <c r="P373" s="4" t="b">
        <v>0</v>
      </c>
      <c r="Q373" s="4" t="b">
        <v>0</v>
      </c>
      <c r="R373" s="4" t="b">
        <v>0</v>
      </c>
      <c r="S373" s="4" t="b">
        <v>0</v>
      </c>
      <c r="T373" s="4" t="b">
        <v>0</v>
      </c>
      <c r="U373" s="4" t="b">
        <v>0</v>
      </c>
      <c r="V373" s="4" t="b">
        <v>0</v>
      </c>
      <c r="W373" s="4" t="b">
        <v>0</v>
      </c>
      <c r="X373" s="4" t="b">
        <v>1</v>
      </c>
      <c r="Y373" s="4" t="b">
        <v>1</v>
      </c>
    </row>
    <row r="374" spans="1:36" x14ac:dyDescent="0.2">
      <c r="A374" s="4" t="s">
        <v>726</v>
      </c>
      <c r="B374" s="4" t="s">
        <v>727</v>
      </c>
      <c r="C374" s="4" t="s">
        <v>728</v>
      </c>
      <c r="D374" s="4" t="s">
        <v>729</v>
      </c>
      <c r="I374" s="2">
        <v>46087.356504814816</v>
      </c>
      <c r="J374" s="4" t="s">
        <v>45</v>
      </c>
      <c r="AB374" s="4" t="s">
        <v>905</v>
      </c>
      <c r="AC374" s="4" t="s">
        <v>906</v>
      </c>
      <c r="AD374" s="4"/>
      <c r="AE374" s="4" t="s">
        <v>733</v>
      </c>
      <c r="AH374" s="4">
        <v>26</v>
      </c>
      <c r="AI374" s="4" t="s">
        <v>6</v>
      </c>
      <c r="AJ374" s="4" t="s">
        <v>907</v>
      </c>
    </row>
    <row r="375" spans="1:36" x14ac:dyDescent="0.2">
      <c r="A375" s="4" t="s">
        <v>726</v>
      </c>
      <c r="B375" s="4" t="s">
        <v>727</v>
      </c>
      <c r="C375" s="4" t="s">
        <v>728</v>
      </c>
      <c r="D375" s="4" t="s">
        <v>729</v>
      </c>
      <c r="I375" s="2">
        <v>46087.35652922454</v>
      </c>
      <c r="J375" s="4" t="s">
        <v>45</v>
      </c>
      <c r="AB375" s="4" t="s">
        <v>811</v>
      </c>
      <c r="AC375" s="4" t="s">
        <v>812</v>
      </c>
      <c r="AD375" s="4"/>
      <c r="AE375" s="4" t="s">
        <v>733</v>
      </c>
      <c r="AH375" s="4">
        <v>11501</v>
      </c>
      <c r="AI375" s="4" t="s">
        <v>813</v>
      </c>
      <c r="AJ375" s="4" t="s">
        <v>814</v>
      </c>
    </row>
    <row r="376" spans="1:36" x14ac:dyDescent="0.2">
      <c r="A376" s="4" t="s">
        <v>726</v>
      </c>
      <c r="B376" s="4" t="s">
        <v>727</v>
      </c>
      <c r="C376" s="4" t="s">
        <v>728</v>
      </c>
      <c r="D376" s="4" t="s">
        <v>729</v>
      </c>
      <c r="I376" s="2">
        <v>46087.356562685185</v>
      </c>
      <c r="J376" s="4" t="s">
        <v>45</v>
      </c>
      <c r="AB376" s="4" t="s">
        <v>905</v>
      </c>
      <c r="AC376" s="4" t="s">
        <v>906</v>
      </c>
      <c r="AD376" s="4"/>
      <c r="AE376" s="4" t="s">
        <v>733</v>
      </c>
      <c r="AH376" s="4">
        <v>39</v>
      </c>
      <c r="AI376" s="4" t="s">
        <v>6</v>
      </c>
      <c r="AJ376" s="4" t="s">
        <v>907</v>
      </c>
    </row>
    <row r="377" spans="1:36" x14ac:dyDescent="0.2">
      <c r="A377" s="4" t="s">
        <v>726</v>
      </c>
      <c r="B377" s="4" t="s">
        <v>727</v>
      </c>
      <c r="C377" s="4" t="s">
        <v>728</v>
      </c>
      <c r="D377" s="4" t="s">
        <v>729</v>
      </c>
      <c r="I377" s="2">
        <v>46087.356574074074</v>
      </c>
      <c r="J377" s="4" t="s">
        <v>44</v>
      </c>
      <c r="K377" s="4">
        <v>39</v>
      </c>
      <c r="L377" s="4">
        <v>-84.054990000000004</v>
      </c>
      <c r="M377" s="4">
        <v>9.94041</v>
      </c>
      <c r="N377" s="4" t="s">
        <v>928</v>
      </c>
      <c r="O377" s="4" t="b">
        <v>1</v>
      </c>
      <c r="P377" s="4" t="b">
        <v>0</v>
      </c>
      <c r="Q377" s="4" t="b">
        <v>0</v>
      </c>
      <c r="R377" s="4" t="b">
        <v>0</v>
      </c>
      <c r="S377" s="4" t="b">
        <v>0</v>
      </c>
      <c r="T377" s="4" t="b">
        <v>0</v>
      </c>
      <c r="U377" s="4" t="b">
        <v>0</v>
      </c>
      <c r="V377" s="4" t="b">
        <v>0</v>
      </c>
      <c r="W377" s="4" t="b">
        <v>0</v>
      </c>
      <c r="X377" s="4" t="b">
        <v>1</v>
      </c>
      <c r="Y377" s="4" t="b">
        <v>1</v>
      </c>
    </row>
    <row r="378" spans="1:36" x14ac:dyDescent="0.2">
      <c r="A378" s="4" t="s">
        <v>726</v>
      </c>
      <c r="B378" s="4" t="s">
        <v>727</v>
      </c>
      <c r="C378" s="4" t="s">
        <v>728</v>
      </c>
      <c r="D378" s="4" t="s">
        <v>729</v>
      </c>
      <c r="I378" s="2">
        <v>46087.356598981482</v>
      </c>
      <c r="J378" s="4" t="s">
        <v>45</v>
      </c>
      <c r="AB378" s="4" t="s">
        <v>811</v>
      </c>
      <c r="AC378" s="4" t="s">
        <v>812</v>
      </c>
      <c r="AD378" s="4"/>
      <c r="AE378" s="4" t="s">
        <v>733</v>
      </c>
      <c r="AH378" s="4">
        <v>4855</v>
      </c>
      <c r="AI378" s="4" t="s">
        <v>813</v>
      </c>
      <c r="AJ378" s="4" t="s">
        <v>814</v>
      </c>
    </row>
    <row r="379" spans="1:36" x14ac:dyDescent="0.2">
      <c r="A379" s="4" t="s">
        <v>726</v>
      </c>
      <c r="B379" s="4" t="s">
        <v>727</v>
      </c>
      <c r="C379" s="4" t="s">
        <v>728</v>
      </c>
      <c r="D379" s="4" t="s">
        <v>729</v>
      </c>
      <c r="I379" s="2">
        <v>46087.356620370374</v>
      </c>
      <c r="J379" s="4" t="s">
        <v>44</v>
      </c>
      <c r="K379" s="4">
        <v>42</v>
      </c>
      <c r="L379" s="4">
        <v>-84.055269999999993</v>
      </c>
      <c r="M379" s="4">
        <v>9.94069</v>
      </c>
      <c r="N379" s="4" t="s">
        <v>930</v>
      </c>
      <c r="O379" s="4" t="b">
        <v>1</v>
      </c>
      <c r="P379" s="4" t="b">
        <v>0</v>
      </c>
      <c r="Q379" s="4" t="b">
        <v>0</v>
      </c>
      <c r="R379" s="4" t="b">
        <v>0</v>
      </c>
      <c r="S379" s="4" t="b">
        <v>0</v>
      </c>
      <c r="T379" s="4" t="b">
        <v>0</v>
      </c>
      <c r="U379" s="4" t="b">
        <v>0</v>
      </c>
      <c r="V379" s="4" t="b">
        <v>0</v>
      </c>
      <c r="W379" s="4" t="b">
        <v>0</v>
      </c>
      <c r="X379" s="4" t="b">
        <v>1</v>
      </c>
      <c r="Y379" s="4" t="b">
        <v>1</v>
      </c>
    </row>
    <row r="380" spans="1:36" x14ac:dyDescent="0.2">
      <c r="A380" s="4" t="s">
        <v>726</v>
      </c>
      <c r="B380" s="4" t="s">
        <v>727</v>
      </c>
      <c r="C380" s="4" t="s">
        <v>728</v>
      </c>
      <c r="D380" s="4" t="s">
        <v>729</v>
      </c>
      <c r="I380" s="2">
        <v>46087.356622314815</v>
      </c>
      <c r="J380" s="4" t="s">
        <v>45</v>
      </c>
      <c r="AB380" s="4" t="s">
        <v>811</v>
      </c>
      <c r="AC380" s="4" t="s">
        <v>812</v>
      </c>
      <c r="AD380" s="4"/>
      <c r="AE380" s="4" t="s">
        <v>733</v>
      </c>
      <c r="AH380" s="4">
        <v>-34689</v>
      </c>
      <c r="AI380" s="4" t="s">
        <v>813</v>
      </c>
      <c r="AJ380" s="4" t="s">
        <v>814</v>
      </c>
    </row>
    <row r="381" spans="1:36" x14ac:dyDescent="0.2">
      <c r="A381" s="4" t="s">
        <v>726</v>
      </c>
      <c r="B381" s="4" t="s">
        <v>727</v>
      </c>
      <c r="C381" s="4" t="s">
        <v>728</v>
      </c>
      <c r="D381" s="4" t="s">
        <v>729</v>
      </c>
      <c r="I381" s="2">
        <v>46087.35664351852</v>
      </c>
      <c r="J381" s="4" t="s">
        <v>44</v>
      </c>
      <c r="K381" s="4">
        <v>37</v>
      </c>
      <c r="L381" s="4">
        <v>-84.055419999999998</v>
      </c>
      <c r="M381" s="4">
        <v>9.9408200000000004</v>
      </c>
      <c r="N381" s="4" t="s">
        <v>928</v>
      </c>
      <c r="O381" s="4" t="b">
        <v>1</v>
      </c>
      <c r="P381" s="4" t="b">
        <v>0</v>
      </c>
      <c r="Q381" s="4" t="b">
        <v>0</v>
      </c>
      <c r="R381" s="4" t="b">
        <v>0</v>
      </c>
      <c r="S381" s="4" t="b">
        <v>0</v>
      </c>
      <c r="T381" s="4" t="b">
        <v>0</v>
      </c>
      <c r="U381" s="4" t="b">
        <v>0</v>
      </c>
      <c r="V381" s="4" t="b">
        <v>0</v>
      </c>
      <c r="W381" s="4" t="b">
        <v>0</v>
      </c>
      <c r="X381" s="4" t="b">
        <v>1</v>
      </c>
      <c r="Y381" s="4" t="b">
        <v>1</v>
      </c>
    </row>
    <row r="382" spans="1:36" x14ac:dyDescent="0.2">
      <c r="A382" s="4" t="s">
        <v>726</v>
      </c>
      <c r="B382" s="4" t="s">
        <v>727</v>
      </c>
      <c r="C382" s="4" t="s">
        <v>728</v>
      </c>
      <c r="D382" s="4" t="s">
        <v>729</v>
      </c>
      <c r="I382" s="2">
        <v>46087.356643877312</v>
      </c>
      <c r="J382" s="4" t="s">
        <v>45</v>
      </c>
      <c r="AB382" s="4" t="s">
        <v>905</v>
      </c>
      <c r="AC382" s="4" t="s">
        <v>906</v>
      </c>
      <c r="AD382" s="4"/>
      <c r="AE382" s="4" t="s">
        <v>733</v>
      </c>
      <c r="AH382" s="4">
        <v>39</v>
      </c>
      <c r="AI382" s="4" t="s">
        <v>6</v>
      </c>
      <c r="AJ382" s="4" t="s">
        <v>907</v>
      </c>
    </row>
    <row r="383" spans="1:36" x14ac:dyDescent="0.2">
      <c r="A383" s="4" t="s">
        <v>726</v>
      </c>
      <c r="B383" s="4" t="s">
        <v>727</v>
      </c>
      <c r="C383" s="4" t="s">
        <v>728</v>
      </c>
      <c r="D383" s="4" t="s">
        <v>729</v>
      </c>
      <c r="I383" s="2">
        <v>46087.356657037039</v>
      </c>
      <c r="J383" s="4" t="s">
        <v>45</v>
      </c>
      <c r="AB383" s="4" t="s">
        <v>811</v>
      </c>
      <c r="AC383" s="4" t="s">
        <v>812</v>
      </c>
      <c r="AD383" s="4"/>
      <c r="AE383" s="4" t="s">
        <v>733</v>
      </c>
      <c r="AH383" s="4">
        <v>9911</v>
      </c>
      <c r="AI383" s="4" t="s">
        <v>813</v>
      </c>
      <c r="AJ383" s="4" t="s">
        <v>814</v>
      </c>
    </row>
    <row r="384" spans="1:36" x14ac:dyDescent="0.2">
      <c r="A384" s="4" t="s">
        <v>726</v>
      </c>
      <c r="B384" s="4" t="s">
        <v>727</v>
      </c>
      <c r="C384" s="4" t="s">
        <v>728</v>
      </c>
      <c r="D384" s="4" t="s">
        <v>729</v>
      </c>
      <c r="I384" s="2">
        <v>46087.356666666667</v>
      </c>
      <c r="J384" s="4" t="s">
        <v>44</v>
      </c>
      <c r="K384" s="4">
        <v>41</v>
      </c>
      <c r="L384" s="4">
        <v>-84.055570000000003</v>
      </c>
      <c r="M384" s="4">
        <v>9.9409399999999994</v>
      </c>
      <c r="N384" s="4" t="s">
        <v>928</v>
      </c>
      <c r="O384" s="4" t="b">
        <v>1</v>
      </c>
      <c r="P384" s="4" t="b">
        <v>0</v>
      </c>
      <c r="Q384" s="4" t="b">
        <v>0</v>
      </c>
      <c r="R384" s="4" t="b">
        <v>0</v>
      </c>
      <c r="S384" s="4" t="b">
        <v>0</v>
      </c>
      <c r="T384" s="4" t="b">
        <v>0</v>
      </c>
      <c r="U384" s="4" t="b">
        <v>0</v>
      </c>
      <c r="V384" s="4" t="b">
        <v>0</v>
      </c>
      <c r="W384" s="4" t="b">
        <v>0</v>
      </c>
      <c r="X384" s="4" t="b">
        <v>1</v>
      </c>
      <c r="Y384" s="4" t="b">
        <v>1</v>
      </c>
    </row>
    <row r="385" spans="1:37" x14ac:dyDescent="0.2">
      <c r="A385" s="4" t="s">
        <v>726</v>
      </c>
      <c r="B385" s="4" t="s">
        <v>727</v>
      </c>
      <c r="C385" s="4" t="s">
        <v>728</v>
      </c>
      <c r="D385" s="4" t="s">
        <v>729</v>
      </c>
      <c r="I385" s="2">
        <v>46087.356674259259</v>
      </c>
      <c r="J385" s="4" t="s">
        <v>45</v>
      </c>
      <c r="AB385" s="4" t="s">
        <v>772</v>
      </c>
      <c r="AC385" s="4" t="s">
        <v>773</v>
      </c>
      <c r="AD385" s="4"/>
      <c r="AE385" s="4" t="s">
        <v>733</v>
      </c>
      <c r="AH385" s="4">
        <v>15898</v>
      </c>
      <c r="AI385" s="4" t="s">
        <v>774</v>
      </c>
      <c r="AJ385" s="4" t="s">
        <v>775</v>
      </c>
    </row>
    <row r="386" spans="1:37" x14ac:dyDescent="0.2">
      <c r="A386" s="4" t="s">
        <v>726</v>
      </c>
      <c r="B386" s="4" t="s">
        <v>727</v>
      </c>
      <c r="C386" s="4" t="s">
        <v>728</v>
      </c>
      <c r="D386" s="4" t="s">
        <v>729</v>
      </c>
      <c r="I386" s="2">
        <v>46087.356674259259</v>
      </c>
      <c r="J386" s="4" t="s">
        <v>45</v>
      </c>
      <c r="AB386" s="4" t="s">
        <v>776</v>
      </c>
      <c r="AC386" s="4" t="s">
        <v>777</v>
      </c>
      <c r="AD386" s="4"/>
      <c r="AE386" s="4" t="s">
        <v>733</v>
      </c>
      <c r="AH386" s="4">
        <v>15898</v>
      </c>
      <c r="AI386" s="4" t="s">
        <v>774</v>
      </c>
      <c r="AJ386" s="4" t="s">
        <v>775</v>
      </c>
    </row>
    <row r="387" spans="1:37" x14ac:dyDescent="0.2">
      <c r="A387" s="4" t="s">
        <v>726</v>
      </c>
      <c r="B387" s="4" t="s">
        <v>727</v>
      </c>
      <c r="C387" s="4" t="s">
        <v>728</v>
      </c>
      <c r="D387" s="4" t="s">
        <v>729</v>
      </c>
      <c r="I387" s="2">
        <v>46087.35670138889</v>
      </c>
      <c r="J387" s="4" t="s">
        <v>44</v>
      </c>
      <c r="K387" s="4">
        <v>48</v>
      </c>
      <c r="L387" s="4">
        <v>-84.055859999999996</v>
      </c>
      <c r="M387" s="4">
        <v>9.9411400000000008</v>
      </c>
      <c r="N387" s="4" t="s">
        <v>930</v>
      </c>
      <c r="O387" s="4" t="b">
        <v>1</v>
      </c>
      <c r="P387" s="4" t="b">
        <v>0</v>
      </c>
      <c r="Q387" s="4" t="b">
        <v>0</v>
      </c>
      <c r="R387" s="4" t="b">
        <v>0</v>
      </c>
      <c r="S387" s="4" t="b">
        <v>0</v>
      </c>
      <c r="T387" s="4" t="b">
        <v>0</v>
      </c>
      <c r="U387" s="4" t="b">
        <v>0</v>
      </c>
      <c r="V387" s="4" t="b">
        <v>0</v>
      </c>
      <c r="W387" s="4" t="b">
        <v>0</v>
      </c>
      <c r="X387" s="4" t="b">
        <v>1</v>
      </c>
      <c r="Y387" s="4" t="b">
        <v>1</v>
      </c>
    </row>
    <row r="388" spans="1:37" x14ac:dyDescent="0.2">
      <c r="A388" s="4" t="s">
        <v>726</v>
      </c>
      <c r="B388" s="4" t="s">
        <v>727</v>
      </c>
      <c r="C388" s="4" t="s">
        <v>728</v>
      </c>
      <c r="D388" s="4" t="s">
        <v>729</v>
      </c>
      <c r="I388" s="2">
        <v>46087.356736250003</v>
      </c>
      <c r="J388" s="4" t="s">
        <v>45</v>
      </c>
      <c r="AB388" s="4" t="s">
        <v>905</v>
      </c>
      <c r="AC388" s="4" t="s">
        <v>906</v>
      </c>
      <c r="AD388" s="4"/>
      <c r="AE388" s="4" t="s">
        <v>733</v>
      </c>
      <c r="AH388" s="4">
        <v>52</v>
      </c>
      <c r="AI388" s="4" t="s">
        <v>6</v>
      </c>
      <c r="AJ388" s="4" t="s">
        <v>907</v>
      </c>
    </row>
    <row r="389" spans="1:37" x14ac:dyDescent="0.2">
      <c r="A389" s="4" t="s">
        <v>726</v>
      </c>
      <c r="B389" s="4" t="s">
        <v>727</v>
      </c>
      <c r="C389" s="4" t="s">
        <v>728</v>
      </c>
      <c r="D389" s="4" t="s">
        <v>729</v>
      </c>
      <c r="I389" s="2">
        <v>46087.356770833336</v>
      </c>
      <c r="J389" s="4" t="s">
        <v>44</v>
      </c>
      <c r="K389" s="4">
        <v>48</v>
      </c>
      <c r="L389" s="4">
        <v>-84.056470000000004</v>
      </c>
      <c r="M389" s="4">
        <v>9.9415499999999994</v>
      </c>
      <c r="N389" s="4" t="s">
        <v>928</v>
      </c>
      <c r="O389" s="4" t="b">
        <v>1</v>
      </c>
      <c r="P389" s="4" t="b">
        <v>0</v>
      </c>
      <c r="Q389" s="4" t="b">
        <v>0</v>
      </c>
      <c r="R389" s="4" t="b">
        <v>0</v>
      </c>
      <c r="S389" s="4" t="b">
        <v>0</v>
      </c>
      <c r="T389" s="4" t="b">
        <v>0</v>
      </c>
      <c r="U389" s="4" t="b">
        <v>0</v>
      </c>
      <c r="V389" s="4" t="b">
        <v>0</v>
      </c>
      <c r="W389" s="4" t="b">
        <v>0</v>
      </c>
      <c r="X389" s="4" t="b">
        <v>1</v>
      </c>
      <c r="Y389" s="4" t="b">
        <v>1</v>
      </c>
    </row>
    <row r="390" spans="1:37" x14ac:dyDescent="0.2">
      <c r="A390" s="4" t="s">
        <v>726</v>
      </c>
      <c r="B390" s="4" t="s">
        <v>727</v>
      </c>
      <c r="C390" s="4" t="s">
        <v>728</v>
      </c>
      <c r="D390" s="4" t="s">
        <v>729</v>
      </c>
      <c r="I390" s="2">
        <v>46087.356874999998</v>
      </c>
      <c r="J390" s="4" t="s">
        <v>44</v>
      </c>
      <c r="K390" s="4">
        <v>44</v>
      </c>
      <c r="L390" s="4">
        <v>-84.057469999999995</v>
      </c>
      <c r="M390" s="4">
        <v>9.9418799999999994</v>
      </c>
      <c r="N390" s="4" t="s">
        <v>947</v>
      </c>
      <c r="O390" s="4" t="b">
        <v>1</v>
      </c>
      <c r="P390" s="4" t="b">
        <v>0</v>
      </c>
      <c r="Q390" s="4" t="b">
        <v>0</v>
      </c>
      <c r="R390" s="4" t="b">
        <v>0</v>
      </c>
      <c r="S390" s="4" t="b">
        <v>0</v>
      </c>
      <c r="T390" s="4" t="b">
        <v>0</v>
      </c>
      <c r="U390" s="4" t="b">
        <v>0</v>
      </c>
      <c r="V390" s="4" t="b">
        <v>0</v>
      </c>
      <c r="W390" s="4" t="b">
        <v>0</v>
      </c>
      <c r="X390" s="4" t="b">
        <v>1</v>
      </c>
      <c r="Y390" s="4" t="b">
        <v>1</v>
      </c>
    </row>
    <row r="391" spans="1:37" x14ac:dyDescent="0.2">
      <c r="A391" s="4" t="s">
        <v>726</v>
      </c>
      <c r="B391" s="4" t="s">
        <v>727</v>
      </c>
      <c r="C391" s="4" t="s">
        <v>728</v>
      </c>
      <c r="D391" s="4" t="s">
        <v>729</v>
      </c>
      <c r="I391" s="2">
        <v>46087.356881099535</v>
      </c>
      <c r="J391" s="4" t="s">
        <v>737</v>
      </c>
      <c r="N391" s="4" t="s">
        <v>932</v>
      </c>
      <c r="AK391" s="4" t="s">
        <v>981</v>
      </c>
    </row>
    <row r="392" spans="1:37" x14ac:dyDescent="0.2">
      <c r="A392" s="4" t="s">
        <v>726</v>
      </c>
      <c r="B392" s="4" t="s">
        <v>727</v>
      </c>
      <c r="C392" s="4" t="s">
        <v>728</v>
      </c>
      <c r="D392" s="4" t="s">
        <v>729</v>
      </c>
      <c r="I392" s="2">
        <v>46087.356886886577</v>
      </c>
      <c r="J392" s="4" t="s">
        <v>45</v>
      </c>
      <c r="AB392" s="4" t="s">
        <v>905</v>
      </c>
      <c r="AC392" s="4" t="s">
        <v>906</v>
      </c>
      <c r="AD392" s="4"/>
      <c r="AE392" s="4" t="s">
        <v>733</v>
      </c>
      <c r="AH392" s="4">
        <v>44</v>
      </c>
      <c r="AI392" s="4" t="s">
        <v>6</v>
      </c>
      <c r="AJ392" s="4" t="s">
        <v>907</v>
      </c>
    </row>
    <row r="393" spans="1:37" x14ac:dyDescent="0.2">
      <c r="A393" s="4" t="s">
        <v>726</v>
      </c>
      <c r="B393" s="4" t="s">
        <v>727</v>
      </c>
      <c r="C393" s="4" t="s">
        <v>728</v>
      </c>
      <c r="D393" s="4" t="s">
        <v>729</v>
      </c>
      <c r="I393" s="2">
        <v>46087.356891145835</v>
      </c>
      <c r="J393" s="4" t="s">
        <v>45</v>
      </c>
      <c r="AB393" s="4" t="s">
        <v>956</v>
      </c>
      <c r="AC393" s="4" t="s">
        <v>957</v>
      </c>
      <c r="AD393" s="4"/>
      <c r="AE393" s="4" t="s">
        <v>733</v>
      </c>
      <c r="AH393" s="4">
        <v>1</v>
      </c>
      <c r="AI393" s="4" t="s">
        <v>734</v>
      </c>
      <c r="AJ393" s="4" t="s">
        <v>735</v>
      </c>
    </row>
    <row r="394" spans="1:37" x14ac:dyDescent="0.2">
      <c r="A394" s="4" t="s">
        <v>726</v>
      </c>
      <c r="B394" s="4" t="s">
        <v>727</v>
      </c>
      <c r="C394" s="4" t="s">
        <v>728</v>
      </c>
      <c r="D394" s="4" t="s">
        <v>729</v>
      </c>
      <c r="I394" s="2">
        <v>46087.356898148151</v>
      </c>
      <c r="J394" s="4" t="s">
        <v>44</v>
      </c>
      <c r="K394" s="4">
        <v>42</v>
      </c>
      <c r="L394" s="4">
        <v>-84.057689999999994</v>
      </c>
      <c r="M394" s="4">
        <v>9.9418900000000008</v>
      </c>
      <c r="N394" s="4" t="s">
        <v>930</v>
      </c>
      <c r="O394" s="4" t="b">
        <v>1</v>
      </c>
      <c r="P394" s="4" t="b">
        <v>0</v>
      </c>
      <c r="Q394" s="4" t="b">
        <v>0</v>
      </c>
      <c r="R394" s="4" t="b">
        <v>0</v>
      </c>
      <c r="S394" s="4" t="b">
        <v>0</v>
      </c>
      <c r="T394" s="4" t="b">
        <v>0</v>
      </c>
      <c r="U394" s="4" t="b">
        <v>0</v>
      </c>
      <c r="V394" s="4" t="b">
        <v>0</v>
      </c>
      <c r="W394" s="4" t="b">
        <v>0</v>
      </c>
      <c r="X394" s="4" t="b">
        <v>1</v>
      </c>
      <c r="Y394" s="4" t="b">
        <v>1</v>
      </c>
    </row>
    <row r="395" spans="1:37" x14ac:dyDescent="0.2">
      <c r="A395" s="4" t="s">
        <v>726</v>
      </c>
      <c r="B395" s="4" t="s">
        <v>727</v>
      </c>
      <c r="C395" s="4" t="s">
        <v>728</v>
      </c>
      <c r="D395" s="4" t="s">
        <v>729</v>
      </c>
      <c r="I395" s="2">
        <v>46087.356921296298</v>
      </c>
      <c r="J395" s="4" t="s">
        <v>44</v>
      </c>
      <c r="K395" s="4">
        <v>29</v>
      </c>
      <c r="L395" s="4">
        <v>-84.057869999999994</v>
      </c>
      <c r="M395" s="4">
        <v>9.9418900000000008</v>
      </c>
      <c r="N395" s="4" t="s">
        <v>928</v>
      </c>
      <c r="O395" s="4" t="b">
        <v>1</v>
      </c>
      <c r="P395" s="4" t="b">
        <v>0</v>
      </c>
      <c r="Q395" s="4" t="b">
        <v>0</v>
      </c>
      <c r="R395" s="4" t="b">
        <v>0</v>
      </c>
      <c r="S395" s="4" t="b">
        <v>0</v>
      </c>
      <c r="T395" s="4" t="b">
        <v>0</v>
      </c>
      <c r="U395" s="4" t="b">
        <v>0</v>
      </c>
      <c r="V395" s="4" t="b">
        <v>0</v>
      </c>
      <c r="W395" s="4" t="b">
        <v>0</v>
      </c>
      <c r="X395" s="4" t="b">
        <v>1</v>
      </c>
      <c r="Y395" s="4" t="b">
        <v>1</v>
      </c>
    </row>
    <row r="396" spans="1:37" x14ac:dyDescent="0.2">
      <c r="A396" s="4" t="s">
        <v>726</v>
      </c>
      <c r="B396" s="4" t="s">
        <v>727</v>
      </c>
      <c r="C396" s="4" t="s">
        <v>728</v>
      </c>
      <c r="D396" s="4" t="s">
        <v>729</v>
      </c>
      <c r="I396" s="2">
        <v>46087.356924421299</v>
      </c>
      <c r="J396" s="4" t="s">
        <v>45</v>
      </c>
      <c r="AB396" s="4" t="s">
        <v>811</v>
      </c>
      <c r="AC396" s="4" t="s">
        <v>812</v>
      </c>
      <c r="AD396" s="4"/>
      <c r="AE396" s="4" t="s">
        <v>733</v>
      </c>
      <c r="AH396" s="4">
        <v>-18024</v>
      </c>
      <c r="AI396" s="4" t="s">
        <v>813</v>
      </c>
      <c r="AJ396" s="4" t="s">
        <v>814</v>
      </c>
    </row>
    <row r="397" spans="1:37" x14ac:dyDescent="0.2">
      <c r="A397" s="4" t="s">
        <v>726</v>
      </c>
      <c r="B397" s="4" t="s">
        <v>727</v>
      </c>
      <c r="C397" s="4" t="s">
        <v>728</v>
      </c>
      <c r="D397" s="4" t="s">
        <v>729</v>
      </c>
      <c r="I397" s="2">
        <v>46087.356933229166</v>
      </c>
      <c r="J397" s="4" t="s">
        <v>45</v>
      </c>
      <c r="AB397" s="4" t="s">
        <v>905</v>
      </c>
      <c r="AC397" s="4" t="s">
        <v>906</v>
      </c>
      <c r="AD397" s="4"/>
      <c r="AE397" s="4" t="s">
        <v>733</v>
      </c>
      <c r="AH397" s="4">
        <v>22</v>
      </c>
      <c r="AI397" s="4" t="s">
        <v>6</v>
      </c>
      <c r="AJ397" s="4" t="s">
        <v>907</v>
      </c>
    </row>
    <row r="398" spans="1:37" x14ac:dyDescent="0.2">
      <c r="A398" s="4" t="s">
        <v>726</v>
      </c>
      <c r="B398" s="4" t="s">
        <v>727</v>
      </c>
      <c r="C398" s="4" t="s">
        <v>728</v>
      </c>
      <c r="D398" s="4" t="s">
        <v>729</v>
      </c>
      <c r="I398" s="2">
        <v>46087.356956018521</v>
      </c>
      <c r="J398" s="4" t="s">
        <v>44</v>
      </c>
      <c r="K398" s="4">
        <v>20</v>
      </c>
      <c r="L398" s="4">
        <v>-84.058040000000005</v>
      </c>
      <c r="M398" s="4">
        <v>9.9418799999999994</v>
      </c>
      <c r="N398" s="4" t="s">
        <v>928</v>
      </c>
      <c r="O398" s="4" t="b">
        <v>1</v>
      </c>
      <c r="P398" s="4" t="b">
        <v>0</v>
      </c>
      <c r="Q398" s="4" t="b">
        <v>0</v>
      </c>
      <c r="R398" s="4" t="b">
        <v>0</v>
      </c>
      <c r="S398" s="4" t="b">
        <v>0</v>
      </c>
      <c r="T398" s="4" t="b">
        <v>0</v>
      </c>
      <c r="U398" s="4" t="b">
        <v>0</v>
      </c>
      <c r="V398" s="4" t="b">
        <v>0</v>
      </c>
      <c r="W398" s="4" t="b">
        <v>0</v>
      </c>
      <c r="X398" s="4" t="b">
        <v>1</v>
      </c>
      <c r="Y398" s="4" t="b">
        <v>1</v>
      </c>
    </row>
    <row r="399" spans="1:37" x14ac:dyDescent="0.2">
      <c r="A399" s="4" t="s">
        <v>726</v>
      </c>
      <c r="B399" s="4" t="s">
        <v>727</v>
      </c>
      <c r="C399" s="4" t="s">
        <v>728</v>
      </c>
      <c r="D399" s="4" t="s">
        <v>729</v>
      </c>
      <c r="I399" s="2">
        <v>46087.356979166667</v>
      </c>
      <c r="J399" s="4" t="s">
        <v>44</v>
      </c>
      <c r="K399" s="4">
        <v>26</v>
      </c>
      <c r="L399" s="4">
        <v>-84.058160000000001</v>
      </c>
      <c r="M399" s="4">
        <v>9.9418600000000001</v>
      </c>
      <c r="N399" s="4" t="s">
        <v>928</v>
      </c>
      <c r="O399" s="4" t="b">
        <v>1</v>
      </c>
      <c r="P399" s="4" t="b">
        <v>0</v>
      </c>
      <c r="Q399" s="4" t="b">
        <v>0</v>
      </c>
      <c r="R399" s="4" t="b">
        <v>0</v>
      </c>
      <c r="S399" s="4" t="b">
        <v>0</v>
      </c>
      <c r="T399" s="4" t="b">
        <v>0</v>
      </c>
      <c r="U399" s="4" t="b">
        <v>0</v>
      </c>
      <c r="V399" s="4" t="b">
        <v>0</v>
      </c>
      <c r="W399" s="4" t="b">
        <v>0</v>
      </c>
      <c r="X399" s="4" t="b">
        <v>1</v>
      </c>
      <c r="Y399" s="4" t="b">
        <v>1</v>
      </c>
    </row>
    <row r="400" spans="1:37" x14ac:dyDescent="0.2">
      <c r="A400" s="4" t="s">
        <v>726</v>
      </c>
      <c r="B400" s="4" t="s">
        <v>727</v>
      </c>
      <c r="C400" s="4" t="s">
        <v>728</v>
      </c>
      <c r="D400" s="4" t="s">
        <v>729</v>
      </c>
      <c r="I400" s="2">
        <v>46087.357012175926</v>
      </c>
      <c r="J400" s="4" t="s">
        <v>45</v>
      </c>
      <c r="AB400" s="4" t="s">
        <v>956</v>
      </c>
      <c r="AC400" s="4" t="s">
        <v>957</v>
      </c>
      <c r="AD400" s="4"/>
      <c r="AE400" s="4" t="s">
        <v>733</v>
      </c>
      <c r="AH400" s="4">
        <v>0</v>
      </c>
      <c r="AI400" s="4" t="s">
        <v>734</v>
      </c>
      <c r="AJ400" s="4" t="s">
        <v>735</v>
      </c>
    </row>
    <row r="401" spans="1:37" x14ac:dyDescent="0.2">
      <c r="A401" s="4" t="s">
        <v>726</v>
      </c>
      <c r="B401" s="4" t="s">
        <v>727</v>
      </c>
      <c r="C401" s="4" t="s">
        <v>728</v>
      </c>
      <c r="D401" s="4" t="s">
        <v>729</v>
      </c>
      <c r="I401" s="2">
        <v>46087.357060185182</v>
      </c>
      <c r="J401" s="4" t="s">
        <v>44</v>
      </c>
      <c r="K401" s="4">
        <v>37</v>
      </c>
      <c r="L401" s="4">
        <v>-84.058729999999997</v>
      </c>
      <c r="M401" s="4">
        <v>9.9418199999999999</v>
      </c>
      <c r="N401" s="4" t="s">
        <v>928</v>
      </c>
      <c r="O401" s="4" t="b">
        <v>1</v>
      </c>
      <c r="P401" s="4" t="b">
        <v>0</v>
      </c>
      <c r="Q401" s="4" t="b">
        <v>0</v>
      </c>
      <c r="R401" s="4" t="b">
        <v>0</v>
      </c>
      <c r="S401" s="4" t="b">
        <v>0</v>
      </c>
      <c r="T401" s="4" t="b">
        <v>0</v>
      </c>
      <c r="U401" s="4" t="b">
        <v>0</v>
      </c>
      <c r="V401" s="4" t="b">
        <v>0</v>
      </c>
      <c r="W401" s="4" t="b">
        <v>0</v>
      </c>
      <c r="X401" s="4" t="b">
        <v>1</v>
      </c>
      <c r="Y401" s="4" t="b">
        <v>1</v>
      </c>
    </row>
    <row r="402" spans="1:37" x14ac:dyDescent="0.2">
      <c r="A402" s="4" t="s">
        <v>726</v>
      </c>
      <c r="B402" s="4" t="s">
        <v>727</v>
      </c>
      <c r="C402" s="4" t="s">
        <v>728</v>
      </c>
      <c r="D402" s="4" t="s">
        <v>729</v>
      </c>
      <c r="I402" s="2">
        <v>46087.357070578706</v>
      </c>
      <c r="J402" s="4" t="s">
        <v>737</v>
      </c>
      <c r="N402" s="4" t="s">
        <v>959</v>
      </c>
      <c r="AK402" s="4" t="s">
        <v>982</v>
      </c>
    </row>
    <row r="403" spans="1:37" x14ac:dyDescent="0.2">
      <c r="A403" s="4" t="s">
        <v>726</v>
      </c>
      <c r="B403" s="4" t="s">
        <v>727</v>
      </c>
      <c r="C403" s="4" t="s">
        <v>728</v>
      </c>
      <c r="D403" s="4" t="s">
        <v>729</v>
      </c>
      <c r="I403" s="2">
        <v>46087.357164351852</v>
      </c>
      <c r="J403" s="4" t="s">
        <v>44</v>
      </c>
      <c r="K403" s="4">
        <v>53</v>
      </c>
      <c r="L403" s="4">
        <v>-84.059730000000002</v>
      </c>
      <c r="M403" s="4">
        <v>9.9420900000000003</v>
      </c>
      <c r="N403" s="4" t="s">
        <v>947</v>
      </c>
      <c r="O403" s="4" t="b">
        <v>1</v>
      </c>
      <c r="P403" s="4" t="b">
        <v>0</v>
      </c>
      <c r="Q403" s="4" t="b">
        <v>0</v>
      </c>
      <c r="R403" s="4" t="b">
        <v>0</v>
      </c>
      <c r="S403" s="4" t="b">
        <v>0</v>
      </c>
      <c r="T403" s="4" t="b">
        <v>0</v>
      </c>
      <c r="U403" s="4" t="b">
        <v>0</v>
      </c>
      <c r="V403" s="4" t="b">
        <v>0</v>
      </c>
      <c r="W403" s="4" t="b">
        <v>0</v>
      </c>
      <c r="X403" s="4" t="b">
        <v>1</v>
      </c>
      <c r="Y403" s="4" t="b">
        <v>1</v>
      </c>
    </row>
    <row r="404" spans="1:37" x14ac:dyDescent="0.2">
      <c r="A404" s="4" t="s">
        <v>726</v>
      </c>
      <c r="B404" s="4" t="s">
        <v>727</v>
      </c>
      <c r="C404" s="4" t="s">
        <v>728</v>
      </c>
      <c r="D404" s="4" t="s">
        <v>729</v>
      </c>
      <c r="I404" s="2">
        <v>46087.357191608797</v>
      </c>
      <c r="J404" s="4" t="s">
        <v>45</v>
      </c>
      <c r="AB404" s="4" t="s">
        <v>811</v>
      </c>
      <c r="AC404" s="4" t="s">
        <v>812</v>
      </c>
      <c r="AD404" s="4"/>
      <c r="AE404" s="4" t="s">
        <v>733</v>
      </c>
      <c r="AH404" s="4">
        <v>17945</v>
      </c>
      <c r="AI404" s="4" t="s">
        <v>813</v>
      </c>
      <c r="AJ404" s="4" t="s">
        <v>814</v>
      </c>
    </row>
    <row r="405" spans="1:37" x14ac:dyDescent="0.2">
      <c r="A405" s="4" t="s">
        <v>726</v>
      </c>
      <c r="B405" s="4" t="s">
        <v>727</v>
      </c>
      <c r="C405" s="4" t="s">
        <v>728</v>
      </c>
      <c r="D405" s="4" t="s">
        <v>729</v>
      </c>
      <c r="I405" s="2">
        <v>46087.357210787035</v>
      </c>
      <c r="J405" s="4" t="s">
        <v>45</v>
      </c>
      <c r="AB405" s="4" t="s">
        <v>905</v>
      </c>
      <c r="AC405" s="4" t="s">
        <v>906</v>
      </c>
      <c r="AD405" s="4"/>
      <c r="AE405" s="4" t="s">
        <v>733</v>
      </c>
      <c r="AH405" s="4">
        <v>66</v>
      </c>
      <c r="AI405" s="4" t="s">
        <v>6</v>
      </c>
      <c r="AJ405" s="4" t="s">
        <v>907</v>
      </c>
    </row>
    <row r="406" spans="1:37" x14ac:dyDescent="0.2">
      <c r="A406" s="4" t="s">
        <v>726</v>
      </c>
      <c r="B406" s="4" t="s">
        <v>727</v>
      </c>
      <c r="C406" s="4" t="s">
        <v>728</v>
      </c>
      <c r="D406" s="4" t="s">
        <v>729</v>
      </c>
      <c r="I406" s="2">
        <v>46087.357219421297</v>
      </c>
      <c r="J406" s="4" t="s">
        <v>737</v>
      </c>
      <c r="N406" s="4" t="s">
        <v>828</v>
      </c>
      <c r="AK406" s="4" t="s">
        <v>983</v>
      </c>
    </row>
    <row r="407" spans="1:37" x14ac:dyDescent="0.2">
      <c r="A407" s="4" t="s">
        <v>726</v>
      </c>
      <c r="B407" s="4" t="s">
        <v>727</v>
      </c>
      <c r="C407" s="4" t="s">
        <v>728</v>
      </c>
      <c r="D407" s="4" t="s">
        <v>729</v>
      </c>
      <c r="I407" s="2">
        <v>46087.357222222221</v>
      </c>
      <c r="J407" s="4" t="s">
        <v>44</v>
      </c>
      <c r="K407" s="4">
        <v>65</v>
      </c>
      <c r="L407" s="4">
        <v>-84.060299999999998</v>
      </c>
      <c r="M407" s="4">
        <v>9.9425799999999995</v>
      </c>
      <c r="N407" s="4" t="s">
        <v>947</v>
      </c>
      <c r="O407" s="4" t="b">
        <v>1</v>
      </c>
      <c r="P407" s="4" t="b">
        <v>0</v>
      </c>
      <c r="Q407" s="4" t="b">
        <v>0</v>
      </c>
      <c r="R407" s="4" t="b">
        <v>0</v>
      </c>
      <c r="S407" s="4" t="b">
        <v>0</v>
      </c>
      <c r="T407" s="4" t="b">
        <v>0</v>
      </c>
      <c r="U407" s="4" t="b">
        <v>0</v>
      </c>
      <c r="V407" s="4" t="b">
        <v>0</v>
      </c>
      <c r="W407" s="4" t="b">
        <v>0</v>
      </c>
      <c r="X407" s="4" t="b">
        <v>1</v>
      </c>
      <c r="Y407" s="4" t="b">
        <v>1</v>
      </c>
    </row>
    <row r="408" spans="1:37" x14ac:dyDescent="0.2">
      <c r="A408" s="4" t="s">
        <v>726</v>
      </c>
      <c r="B408" s="4" t="s">
        <v>727</v>
      </c>
      <c r="C408" s="4" t="s">
        <v>728</v>
      </c>
      <c r="D408" s="4" t="s">
        <v>729</v>
      </c>
      <c r="I408" s="2">
        <v>46087.357222361112</v>
      </c>
      <c r="J408" s="4" t="s">
        <v>45</v>
      </c>
      <c r="AB408" s="4" t="s">
        <v>905</v>
      </c>
      <c r="AC408" s="4" t="s">
        <v>906</v>
      </c>
      <c r="AD408" s="4"/>
      <c r="AE408" s="4" t="s">
        <v>733</v>
      </c>
      <c r="AH408" s="4">
        <v>66</v>
      </c>
      <c r="AI408" s="4" t="s">
        <v>6</v>
      </c>
      <c r="AJ408" s="4" t="s">
        <v>907</v>
      </c>
    </row>
    <row r="409" spans="1:37" x14ac:dyDescent="0.2">
      <c r="A409" s="4" t="s">
        <v>726</v>
      </c>
      <c r="B409" s="4" t="s">
        <v>727</v>
      </c>
      <c r="C409" s="4" t="s">
        <v>728</v>
      </c>
      <c r="D409" s="4" t="s">
        <v>729</v>
      </c>
      <c r="I409" s="2">
        <v>46087.357233796298</v>
      </c>
      <c r="J409" s="4" t="s">
        <v>44</v>
      </c>
      <c r="K409" s="4">
        <v>68</v>
      </c>
      <c r="L409" s="4">
        <v>-84.060389999999998</v>
      </c>
      <c r="M409" s="4">
        <v>9.9427199999999996</v>
      </c>
      <c r="N409" s="4" t="s">
        <v>930</v>
      </c>
      <c r="O409" s="4" t="b">
        <v>1</v>
      </c>
      <c r="P409" s="4" t="b">
        <v>0</v>
      </c>
      <c r="Q409" s="4" t="b">
        <v>0</v>
      </c>
      <c r="R409" s="4" t="b">
        <v>0</v>
      </c>
      <c r="S409" s="4" t="b">
        <v>0</v>
      </c>
      <c r="T409" s="4" t="b">
        <v>0</v>
      </c>
      <c r="U409" s="4" t="b">
        <v>0</v>
      </c>
      <c r="V409" s="4" t="b">
        <v>0</v>
      </c>
      <c r="W409" s="4" t="b">
        <v>0</v>
      </c>
      <c r="X409" s="4" t="b">
        <v>1</v>
      </c>
      <c r="Y409" s="4" t="b">
        <v>1</v>
      </c>
    </row>
    <row r="410" spans="1:37" x14ac:dyDescent="0.2">
      <c r="A410" s="4" t="s">
        <v>726</v>
      </c>
      <c r="B410" s="4" t="s">
        <v>727</v>
      </c>
      <c r="C410" s="4" t="s">
        <v>728</v>
      </c>
      <c r="D410" s="4" t="s">
        <v>729</v>
      </c>
      <c r="I410" s="2">
        <v>46087.357238182871</v>
      </c>
      <c r="J410" s="4" t="s">
        <v>45</v>
      </c>
      <c r="AB410" s="4" t="s">
        <v>811</v>
      </c>
      <c r="AC410" s="4" t="s">
        <v>812</v>
      </c>
      <c r="AD410" s="4"/>
      <c r="AE410" s="4" t="s">
        <v>733</v>
      </c>
      <c r="AH410" s="4">
        <v>-43081</v>
      </c>
      <c r="AI410" s="4" t="s">
        <v>813</v>
      </c>
      <c r="AJ410" s="4" t="s">
        <v>814</v>
      </c>
    </row>
    <row r="411" spans="1:37" x14ac:dyDescent="0.2">
      <c r="A411" s="4" t="s">
        <v>726</v>
      </c>
      <c r="B411" s="4" t="s">
        <v>727</v>
      </c>
      <c r="C411" s="4" t="s">
        <v>728</v>
      </c>
      <c r="D411" s="4" t="s">
        <v>729</v>
      </c>
      <c r="I411" s="2">
        <v>46087.357245370367</v>
      </c>
      <c r="J411" s="4" t="s">
        <v>44</v>
      </c>
      <c r="K411" s="4">
        <v>48</v>
      </c>
      <c r="L411" s="4">
        <v>-84.060389999999998</v>
      </c>
      <c r="M411" s="4">
        <v>9.9427199999999996</v>
      </c>
      <c r="N411" s="4" t="s">
        <v>928</v>
      </c>
      <c r="O411" s="4" t="b">
        <v>1</v>
      </c>
      <c r="P411" s="4" t="b">
        <v>0</v>
      </c>
      <c r="Q411" s="4" t="b">
        <v>0</v>
      </c>
      <c r="R411" s="4" t="b">
        <v>0</v>
      </c>
      <c r="S411" s="4" t="b">
        <v>0</v>
      </c>
      <c r="T411" s="4" t="b">
        <v>0</v>
      </c>
      <c r="U411" s="4" t="b">
        <v>0</v>
      </c>
      <c r="V411" s="4" t="b">
        <v>0</v>
      </c>
      <c r="W411" s="4" t="b">
        <v>0</v>
      </c>
      <c r="X411" s="4" t="b">
        <v>1</v>
      </c>
      <c r="Y411" s="4" t="b">
        <v>0</v>
      </c>
    </row>
    <row r="412" spans="1:37" x14ac:dyDescent="0.2">
      <c r="A412" s="4" t="s">
        <v>726</v>
      </c>
      <c r="B412" s="4" t="s">
        <v>727</v>
      </c>
      <c r="C412" s="4" t="s">
        <v>728</v>
      </c>
      <c r="D412" s="4" t="s">
        <v>729</v>
      </c>
      <c r="I412" s="2">
        <v>46087.357245370367</v>
      </c>
      <c r="J412" s="4" t="s">
        <v>45</v>
      </c>
      <c r="AB412" s="4" t="s">
        <v>731</v>
      </c>
      <c r="AC412" s="4" t="s">
        <v>732</v>
      </c>
      <c r="AD412" s="4"/>
      <c r="AE412" s="4" t="s">
        <v>733</v>
      </c>
      <c r="AH412" s="4">
        <v>0</v>
      </c>
      <c r="AI412" s="4" t="s">
        <v>734</v>
      </c>
      <c r="AJ412" s="4" t="s">
        <v>735</v>
      </c>
    </row>
    <row r="413" spans="1:37" x14ac:dyDescent="0.2">
      <c r="A413" s="4" t="s">
        <v>726</v>
      </c>
      <c r="B413" s="4" t="s">
        <v>727</v>
      </c>
      <c r="C413" s="4" t="s">
        <v>728</v>
      </c>
      <c r="D413" s="4" t="s">
        <v>729</v>
      </c>
      <c r="I413" s="2">
        <v>46087.357245775464</v>
      </c>
      <c r="J413" s="4" t="s">
        <v>45</v>
      </c>
      <c r="AB413" s="4" t="s">
        <v>905</v>
      </c>
      <c r="AC413" s="4" t="s">
        <v>906</v>
      </c>
      <c r="AD413" s="4"/>
      <c r="AE413" s="4" t="s">
        <v>733</v>
      </c>
      <c r="AH413" s="4">
        <v>48</v>
      </c>
      <c r="AI413" s="4" t="s">
        <v>6</v>
      </c>
      <c r="AJ413" s="4" t="s">
        <v>907</v>
      </c>
    </row>
    <row r="414" spans="1:37" x14ac:dyDescent="0.2">
      <c r="A414" s="4" t="s">
        <v>726</v>
      </c>
      <c r="B414" s="4" t="s">
        <v>727</v>
      </c>
      <c r="C414" s="4" t="s">
        <v>728</v>
      </c>
      <c r="D414" s="4" t="s">
        <v>729</v>
      </c>
      <c r="I414" s="2">
        <v>46087.357252650465</v>
      </c>
      <c r="J414" s="4" t="s">
        <v>45</v>
      </c>
      <c r="AB414" s="4" t="s">
        <v>956</v>
      </c>
      <c r="AC414" s="4" t="s">
        <v>957</v>
      </c>
      <c r="AD414" s="4"/>
      <c r="AE414" s="4" t="s">
        <v>733</v>
      </c>
      <c r="AH414" s="4">
        <v>1</v>
      </c>
      <c r="AI414" s="4" t="s">
        <v>734</v>
      </c>
      <c r="AJ414" s="4" t="s">
        <v>735</v>
      </c>
    </row>
    <row r="415" spans="1:37" x14ac:dyDescent="0.2">
      <c r="A415" s="4" t="s">
        <v>726</v>
      </c>
      <c r="B415" s="4" t="s">
        <v>727</v>
      </c>
      <c r="C415" s="4" t="s">
        <v>728</v>
      </c>
      <c r="D415" s="4" t="s">
        <v>729</v>
      </c>
      <c r="I415" s="2">
        <v>46087.357254189817</v>
      </c>
      <c r="J415" s="4" t="s">
        <v>737</v>
      </c>
      <c r="N415" s="4" t="s">
        <v>828</v>
      </c>
      <c r="AK415" s="4" t="s">
        <v>984</v>
      </c>
    </row>
    <row r="416" spans="1:37" x14ac:dyDescent="0.2">
      <c r="A416" s="4" t="s">
        <v>726</v>
      </c>
      <c r="B416" s="4" t="s">
        <v>727</v>
      </c>
      <c r="C416" s="4" t="s">
        <v>728</v>
      </c>
      <c r="D416" s="4" t="s">
        <v>729</v>
      </c>
      <c r="I416" s="2">
        <v>46087.357265439816</v>
      </c>
      <c r="J416" s="4" t="s">
        <v>737</v>
      </c>
      <c r="N416" s="4" t="s">
        <v>828</v>
      </c>
      <c r="AK416" s="4" t="s">
        <v>985</v>
      </c>
    </row>
    <row r="417" spans="1:37" x14ac:dyDescent="0.2">
      <c r="A417" s="4" t="s">
        <v>726</v>
      </c>
      <c r="B417" s="4" t="s">
        <v>727</v>
      </c>
      <c r="C417" s="4" t="s">
        <v>728</v>
      </c>
      <c r="D417" s="4" t="s">
        <v>729</v>
      </c>
      <c r="I417" s="2">
        <v>46087.357268518521</v>
      </c>
      <c r="J417" s="4" t="s">
        <v>44</v>
      </c>
      <c r="K417" s="4">
        <v>37</v>
      </c>
      <c r="L417" s="4">
        <v>-84.060389999999998</v>
      </c>
      <c r="M417" s="4">
        <v>9.9427199999999996</v>
      </c>
      <c r="N417" s="4" t="s">
        <v>928</v>
      </c>
      <c r="O417" s="4" t="b">
        <v>1</v>
      </c>
      <c r="P417" s="4" t="b">
        <v>0</v>
      </c>
      <c r="Q417" s="4" t="b">
        <v>0</v>
      </c>
      <c r="R417" s="4" t="b">
        <v>0</v>
      </c>
      <c r="S417" s="4" t="b">
        <v>0</v>
      </c>
      <c r="T417" s="4" t="b">
        <v>0</v>
      </c>
      <c r="U417" s="4" t="b">
        <v>0</v>
      </c>
      <c r="V417" s="4" t="b">
        <v>0</v>
      </c>
      <c r="W417" s="4" t="b">
        <v>0</v>
      </c>
      <c r="X417" s="4" t="b">
        <v>1</v>
      </c>
      <c r="Y417" s="4" t="b">
        <v>0</v>
      </c>
    </row>
    <row r="418" spans="1:37" x14ac:dyDescent="0.2">
      <c r="A418" s="4" t="s">
        <v>726</v>
      </c>
      <c r="B418" s="4" t="s">
        <v>727</v>
      </c>
      <c r="C418" s="4" t="s">
        <v>728</v>
      </c>
      <c r="D418" s="4" t="s">
        <v>729</v>
      </c>
      <c r="I418" s="2">
        <v>46087.357314953704</v>
      </c>
      <c r="J418" s="4" t="s">
        <v>45</v>
      </c>
      <c r="AB418" s="4" t="s">
        <v>905</v>
      </c>
      <c r="AC418" s="4" t="s">
        <v>906</v>
      </c>
      <c r="AD418" s="4"/>
      <c r="AE418" s="4" t="s">
        <v>733</v>
      </c>
      <c r="AH418" s="4">
        <v>23</v>
      </c>
      <c r="AI418" s="4" t="s">
        <v>6</v>
      </c>
      <c r="AJ418" s="4" t="s">
        <v>907</v>
      </c>
    </row>
    <row r="419" spans="1:37" x14ac:dyDescent="0.2">
      <c r="A419" s="4" t="s">
        <v>726</v>
      </c>
      <c r="B419" s="4" t="s">
        <v>727</v>
      </c>
      <c r="C419" s="4" t="s">
        <v>728</v>
      </c>
      <c r="D419" s="4" t="s">
        <v>729</v>
      </c>
      <c r="I419" s="2">
        <v>46087.357323310185</v>
      </c>
      <c r="J419" s="4" t="s">
        <v>737</v>
      </c>
      <c r="N419" s="4" t="s">
        <v>828</v>
      </c>
      <c r="AK419" s="4" t="s">
        <v>985</v>
      </c>
    </row>
    <row r="420" spans="1:37" x14ac:dyDescent="0.2">
      <c r="A420" s="4" t="s">
        <v>726</v>
      </c>
      <c r="B420" s="4" t="s">
        <v>727</v>
      </c>
      <c r="C420" s="4" t="s">
        <v>728</v>
      </c>
      <c r="D420" s="4" t="s">
        <v>729</v>
      </c>
      <c r="I420" s="2">
        <v>46087.35732638889</v>
      </c>
      <c r="J420" s="4" t="s">
        <v>44</v>
      </c>
      <c r="K420" s="4">
        <v>20</v>
      </c>
      <c r="L420" s="4">
        <v>-84.060389999999998</v>
      </c>
      <c r="M420" s="4">
        <v>9.9427199999999996</v>
      </c>
      <c r="N420" s="4" t="s">
        <v>928</v>
      </c>
      <c r="O420" s="4" t="b">
        <v>1</v>
      </c>
      <c r="P420" s="4" t="b">
        <v>0</v>
      </c>
      <c r="Q420" s="4" t="b">
        <v>0</v>
      </c>
      <c r="R420" s="4" t="b">
        <v>0</v>
      </c>
      <c r="S420" s="4" t="b">
        <v>0</v>
      </c>
      <c r="T420" s="4" t="b">
        <v>0</v>
      </c>
      <c r="U420" s="4" t="b">
        <v>0</v>
      </c>
      <c r="V420" s="4" t="b">
        <v>0</v>
      </c>
      <c r="W420" s="4" t="b">
        <v>0</v>
      </c>
      <c r="X420" s="4" t="b">
        <v>1</v>
      </c>
      <c r="Y420" s="4" t="b">
        <v>0</v>
      </c>
    </row>
    <row r="421" spans="1:37" x14ac:dyDescent="0.2">
      <c r="A421" s="4" t="s">
        <v>726</v>
      </c>
      <c r="B421" s="4" t="s">
        <v>727</v>
      </c>
      <c r="C421" s="4" t="s">
        <v>728</v>
      </c>
      <c r="D421" s="4" t="s">
        <v>729</v>
      </c>
      <c r="I421" s="2">
        <v>46087.35733525463</v>
      </c>
      <c r="J421" s="4" t="s">
        <v>737</v>
      </c>
      <c r="N421" s="4" t="s">
        <v>828</v>
      </c>
      <c r="AK421" s="4" t="s">
        <v>986</v>
      </c>
    </row>
    <row r="422" spans="1:37" x14ac:dyDescent="0.2">
      <c r="A422" s="4" t="s">
        <v>726</v>
      </c>
      <c r="B422" s="4" t="s">
        <v>727</v>
      </c>
      <c r="C422" s="4" t="s">
        <v>728</v>
      </c>
      <c r="D422" s="4" t="s">
        <v>729</v>
      </c>
      <c r="I422" s="2">
        <v>46087.357346828707</v>
      </c>
      <c r="J422" s="4" t="s">
        <v>737</v>
      </c>
      <c r="N422" s="4" t="s">
        <v>987</v>
      </c>
      <c r="AK422" s="4" t="s">
        <v>988</v>
      </c>
    </row>
    <row r="423" spans="1:37" x14ac:dyDescent="0.2">
      <c r="A423" s="4" t="s">
        <v>726</v>
      </c>
      <c r="B423" s="4" t="s">
        <v>727</v>
      </c>
      <c r="C423" s="4" t="s">
        <v>728</v>
      </c>
      <c r="D423" s="4" t="s">
        <v>729</v>
      </c>
      <c r="I423" s="2">
        <v>46087.357346874996</v>
      </c>
      <c r="J423" s="4" t="s">
        <v>45</v>
      </c>
      <c r="AB423" s="4" t="s">
        <v>989</v>
      </c>
      <c r="AC423" s="4" t="s">
        <v>990</v>
      </c>
      <c r="AD423" s="4"/>
      <c r="AE423" s="4" t="s">
        <v>733</v>
      </c>
      <c r="AH423" s="4">
        <v>17</v>
      </c>
      <c r="AI423" s="4" t="s">
        <v>734</v>
      </c>
      <c r="AJ423" s="4" t="s">
        <v>735</v>
      </c>
    </row>
    <row r="424" spans="1:37" x14ac:dyDescent="0.2">
      <c r="A424" s="4" t="s">
        <v>726</v>
      </c>
      <c r="B424" s="4" t="s">
        <v>727</v>
      </c>
      <c r="C424" s="4" t="s">
        <v>728</v>
      </c>
      <c r="D424" s="4" t="s">
        <v>729</v>
      </c>
      <c r="I424" s="2">
        <v>46087.357346874996</v>
      </c>
      <c r="J424" s="4" t="s">
        <v>45</v>
      </c>
      <c r="AB424" s="4" t="s">
        <v>991</v>
      </c>
      <c r="AC424" s="4" t="s">
        <v>992</v>
      </c>
      <c r="AD424" s="4"/>
      <c r="AE424" s="4" t="s">
        <v>733</v>
      </c>
      <c r="AH424" s="4">
        <v>34</v>
      </c>
      <c r="AI424" s="4" t="s">
        <v>734</v>
      </c>
      <c r="AJ424" s="4" t="s">
        <v>735</v>
      </c>
    </row>
    <row r="425" spans="1:37" x14ac:dyDescent="0.2">
      <c r="A425" s="4" t="s">
        <v>726</v>
      </c>
      <c r="B425" s="4" t="s">
        <v>727</v>
      </c>
      <c r="C425" s="4" t="s">
        <v>728</v>
      </c>
      <c r="D425" s="4" t="s">
        <v>729</v>
      </c>
      <c r="I425" s="2">
        <v>46087.357346874996</v>
      </c>
      <c r="J425" s="4" t="s">
        <v>45</v>
      </c>
      <c r="AB425" s="4" t="s">
        <v>993</v>
      </c>
      <c r="AC425" s="4" t="s">
        <v>994</v>
      </c>
      <c r="AD425" s="4"/>
      <c r="AE425" s="4" t="s">
        <v>733</v>
      </c>
      <c r="AH425" s="4">
        <v>12</v>
      </c>
      <c r="AI425" s="4" t="s">
        <v>734</v>
      </c>
      <c r="AJ425" s="4" t="s">
        <v>735</v>
      </c>
    </row>
    <row r="426" spans="1:37" x14ac:dyDescent="0.2">
      <c r="A426" s="4" t="s">
        <v>726</v>
      </c>
      <c r="B426" s="4" t="s">
        <v>727</v>
      </c>
      <c r="C426" s="4" t="s">
        <v>728</v>
      </c>
      <c r="D426" s="4" t="s">
        <v>729</v>
      </c>
      <c r="I426" s="2">
        <v>46087.357361111113</v>
      </c>
      <c r="J426" s="4" t="s">
        <v>44</v>
      </c>
      <c r="K426" s="4">
        <v>22</v>
      </c>
      <c r="L426" s="4">
        <v>-84.060389999999998</v>
      </c>
      <c r="M426" s="4">
        <v>9.9427199999999996</v>
      </c>
      <c r="N426" s="4" t="s">
        <v>928</v>
      </c>
      <c r="O426" s="4" t="b">
        <v>1</v>
      </c>
      <c r="P426" s="4" t="b">
        <v>0</v>
      </c>
      <c r="Q426" s="4" t="b">
        <v>0</v>
      </c>
      <c r="R426" s="4" t="b">
        <v>0</v>
      </c>
      <c r="S426" s="4" t="b">
        <v>0</v>
      </c>
      <c r="T426" s="4" t="b">
        <v>0</v>
      </c>
      <c r="U426" s="4" t="b">
        <v>0</v>
      </c>
      <c r="V426" s="4" t="b">
        <v>0</v>
      </c>
      <c r="W426" s="4" t="b">
        <v>0</v>
      </c>
      <c r="X426" s="4" t="b">
        <v>1</v>
      </c>
      <c r="Y426" s="4" t="b">
        <v>0</v>
      </c>
    </row>
    <row r="427" spans="1:37" x14ac:dyDescent="0.2">
      <c r="A427" s="4" t="s">
        <v>726</v>
      </c>
      <c r="B427" s="4" t="s">
        <v>727</v>
      </c>
      <c r="C427" s="4" t="s">
        <v>728</v>
      </c>
      <c r="D427" s="4" t="s">
        <v>729</v>
      </c>
      <c r="I427" s="2">
        <v>46087.357372997685</v>
      </c>
      <c r="J427" s="4" t="s">
        <v>45</v>
      </c>
      <c r="AB427" s="4" t="s">
        <v>905</v>
      </c>
      <c r="AC427" s="4" t="s">
        <v>906</v>
      </c>
      <c r="AD427" s="4"/>
      <c r="AE427" s="4" t="s">
        <v>733</v>
      </c>
      <c r="AH427" s="4">
        <v>25</v>
      </c>
      <c r="AI427" s="4" t="s">
        <v>6</v>
      </c>
      <c r="AJ427" s="4" t="s">
        <v>907</v>
      </c>
    </row>
    <row r="428" spans="1:37" x14ac:dyDescent="0.2">
      <c r="A428" s="4" t="s">
        <v>726</v>
      </c>
      <c r="B428" s="4" t="s">
        <v>727</v>
      </c>
      <c r="C428" s="4" t="s">
        <v>728</v>
      </c>
      <c r="D428" s="4" t="s">
        <v>729</v>
      </c>
      <c r="I428" s="2">
        <v>46087.357381365742</v>
      </c>
      <c r="J428" s="4" t="s">
        <v>737</v>
      </c>
      <c r="N428" s="4" t="s">
        <v>995</v>
      </c>
      <c r="AK428" s="4" t="s">
        <v>996</v>
      </c>
    </row>
    <row r="429" spans="1:37" x14ac:dyDescent="0.2">
      <c r="A429" s="4" t="s">
        <v>726</v>
      </c>
      <c r="B429" s="4" t="s">
        <v>727</v>
      </c>
      <c r="C429" s="4" t="s">
        <v>728</v>
      </c>
      <c r="D429" s="4" t="s">
        <v>729</v>
      </c>
      <c r="I429" s="2">
        <v>46087.357392986109</v>
      </c>
      <c r="J429" s="4" t="s">
        <v>737</v>
      </c>
      <c r="N429" s="4" t="s">
        <v>995</v>
      </c>
      <c r="AK429" s="4" t="s">
        <v>997</v>
      </c>
    </row>
    <row r="430" spans="1:37" x14ac:dyDescent="0.2">
      <c r="A430" s="4" t="s">
        <v>726</v>
      </c>
      <c r="B430" s="4" t="s">
        <v>727</v>
      </c>
      <c r="C430" s="4" t="s">
        <v>728</v>
      </c>
      <c r="D430" s="4" t="s">
        <v>729</v>
      </c>
      <c r="I430" s="2">
        <v>46087.357395833336</v>
      </c>
      <c r="J430" s="4" t="s">
        <v>44</v>
      </c>
      <c r="K430" s="4">
        <v>28</v>
      </c>
      <c r="L430" s="4">
        <v>-84.060749999999999</v>
      </c>
      <c r="M430" s="4">
        <v>9.9437300000000004</v>
      </c>
      <c r="N430" s="4" t="s">
        <v>947</v>
      </c>
      <c r="O430" s="4" t="b">
        <v>1</v>
      </c>
      <c r="P430" s="4" t="b">
        <v>0</v>
      </c>
      <c r="Q430" s="4" t="b">
        <v>0</v>
      </c>
      <c r="R430" s="4" t="b">
        <v>0</v>
      </c>
      <c r="S430" s="4" t="b">
        <v>0</v>
      </c>
      <c r="T430" s="4" t="b">
        <v>0</v>
      </c>
      <c r="U430" s="4" t="b">
        <v>0</v>
      </c>
      <c r="V430" s="4" t="b">
        <v>0</v>
      </c>
      <c r="W430" s="4" t="b">
        <v>0</v>
      </c>
      <c r="X430" s="4" t="b">
        <v>1</v>
      </c>
      <c r="Y430" s="4" t="b">
        <v>1</v>
      </c>
    </row>
    <row r="431" spans="1:37" x14ac:dyDescent="0.2">
      <c r="A431" s="4" t="s">
        <v>726</v>
      </c>
      <c r="B431" s="4" t="s">
        <v>727</v>
      </c>
      <c r="C431" s="4" t="s">
        <v>728</v>
      </c>
      <c r="D431" s="4" t="s">
        <v>729</v>
      </c>
      <c r="I431" s="2">
        <v>46087.357395833336</v>
      </c>
      <c r="J431" s="4" t="s">
        <v>45</v>
      </c>
      <c r="AB431" s="4" t="s">
        <v>731</v>
      </c>
      <c r="AC431" s="4" t="s">
        <v>732</v>
      </c>
      <c r="AD431" s="4"/>
      <c r="AE431" s="4" t="s">
        <v>733</v>
      </c>
      <c r="AH431" s="4">
        <v>1</v>
      </c>
      <c r="AI431" s="4" t="s">
        <v>734</v>
      </c>
      <c r="AJ431" s="4" t="s">
        <v>735</v>
      </c>
    </row>
    <row r="432" spans="1:37" x14ac:dyDescent="0.2">
      <c r="A432" s="4" t="s">
        <v>726</v>
      </c>
      <c r="B432" s="4" t="s">
        <v>727</v>
      </c>
      <c r="C432" s="4" t="s">
        <v>728</v>
      </c>
      <c r="D432" s="4" t="s">
        <v>729</v>
      </c>
      <c r="I432" s="2">
        <v>46087.357435752318</v>
      </c>
      <c r="J432" s="4" t="s">
        <v>45</v>
      </c>
      <c r="AB432" s="4" t="s">
        <v>811</v>
      </c>
      <c r="AC432" s="4" t="s">
        <v>812</v>
      </c>
      <c r="AD432" s="4"/>
      <c r="AE432" s="4" t="s">
        <v>733</v>
      </c>
      <c r="AH432" s="4">
        <v>17736</v>
      </c>
      <c r="AI432" s="4" t="s">
        <v>813</v>
      </c>
      <c r="AJ432" s="4" t="s">
        <v>814</v>
      </c>
    </row>
    <row r="433" spans="1:37" x14ac:dyDescent="0.2">
      <c r="A433" s="4" t="s">
        <v>726</v>
      </c>
      <c r="B433" s="4" t="s">
        <v>727</v>
      </c>
      <c r="C433" s="4" t="s">
        <v>728</v>
      </c>
      <c r="D433" s="4" t="s">
        <v>729</v>
      </c>
      <c r="I433" s="2">
        <v>46087.357488564812</v>
      </c>
      <c r="J433" s="4" t="s">
        <v>45</v>
      </c>
      <c r="AB433" s="4" t="s">
        <v>905</v>
      </c>
      <c r="AC433" s="4" t="s">
        <v>906</v>
      </c>
      <c r="AD433" s="4"/>
      <c r="AE433" s="4" t="s">
        <v>733</v>
      </c>
      <c r="AH433" s="4">
        <v>48</v>
      </c>
      <c r="AI433" s="4" t="s">
        <v>6</v>
      </c>
      <c r="AJ433" s="4" t="s">
        <v>907</v>
      </c>
    </row>
    <row r="434" spans="1:37" x14ac:dyDescent="0.2">
      <c r="A434" s="4" t="s">
        <v>726</v>
      </c>
      <c r="B434" s="4" t="s">
        <v>727</v>
      </c>
      <c r="C434" s="4" t="s">
        <v>728</v>
      </c>
      <c r="D434" s="4" t="s">
        <v>729</v>
      </c>
      <c r="I434" s="2">
        <v>46087.357502303239</v>
      </c>
      <c r="J434" s="4" t="s">
        <v>45</v>
      </c>
      <c r="AB434" s="4" t="s">
        <v>956</v>
      </c>
      <c r="AC434" s="4" t="s">
        <v>957</v>
      </c>
      <c r="AD434" s="4"/>
      <c r="AE434" s="4" t="s">
        <v>733</v>
      </c>
      <c r="AH434" s="4">
        <v>0</v>
      </c>
      <c r="AI434" s="4" t="s">
        <v>734</v>
      </c>
      <c r="AJ434" s="4" t="s">
        <v>735</v>
      </c>
    </row>
    <row r="435" spans="1:37" x14ac:dyDescent="0.2">
      <c r="A435" s="4" t="s">
        <v>726</v>
      </c>
      <c r="B435" s="4" t="s">
        <v>727</v>
      </c>
      <c r="C435" s="4" t="s">
        <v>728</v>
      </c>
      <c r="D435" s="4" t="s">
        <v>729</v>
      </c>
      <c r="I435" s="2">
        <v>46087.357534722221</v>
      </c>
      <c r="J435" s="4" t="s">
        <v>44</v>
      </c>
      <c r="K435" s="4">
        <v>50</v>
      </c>
      <c r="L435" s="4">
        <v>-84.061139999999995</v>
      </c>
      <c r="M435" s="4">
        <v>9.9449000000000005</v>
      </c>
      <c r="N435" s="4" t="s">
        <v>947</v>
      </c>
      <c r="O435" s="4" t="b">
        <v>1</v>
      </c>
      <c r="P435" s="4" t="b">
        <v>0</v>
      </c>
      <c r="Q435" s="4" t="b">
        <v>0</v>
      </c>
      <c r="R435" s="4" t="b">
        <v>0</v>
      </c>
      <c r="S435" s="4" t="b">
        <v>0</v>
      </c>
      <c r="T435" s="4" t="b">
        <v>0</v>
      </c>
      <c r="U435" s="4" t="b">
        <v>0</v>
      </c>
      <c r="V435" s="4" t="b">
        <v>0</v>
      </c>
      <c r="W435" s="4" t="b">
        <v>0</v>
      </c>
      <c r="X435" s="4" t="b">
        <v>1</v>
      </c>
      <c r="Y435" s="4" t="b">
        <v>1</v>
      </c>
    </row>
    <row r="436" spans="1:37" x14ac:dyDescent="0.2">
      <c r="A436" s="4" t="s">
        <v>726</v>
      </c>
      <c r="B436" s="4" t="s">
        <v>727</v>
      </c>
      <c r="C436" s="4" t="s">
        <v>728</v>
      </c>
      <c r="D436" s="4" t="s">
        <v>729</v>
      </c>
      <c r="I436" s="2">
        <v>46087.357575590278</v>
      </c>
      <c r="J436" s="4" t="s">
        <v>737</v>
      </c>
      <c r="N436" s="4" t="s">
        <v>932</v>
      </c>
      <c r="AK436" s="4" t="s">
        <v>998</v>
      </c>
    </row>
    <row r="437" spans="1:37" x14ac:dyDescent="0.2">
      <c r="A437" s="4" t="s">
        <v>726</v>
      </c>
      <c r="B437" s="4" t="s">
        <v>727</v>
      </c>
      <c r="C437" s="4" t="s">
        <v>728</v>
      </c>
      <c r="D437" s="4" t="s">
        <v>729</v>
      </c>
      <c r="I437" s="2">
        <v>46087.357604166667</v>
      </c>
      <c r="J437" s="4" t="s">
        <v>44</v>
      </c>
      <c r="K437" s="4">
        <v>57</v>
      </c>
      <c r="L437" s="4">
        <v>-84.061620000000005</v>
      </c>
      <c r="M437" s="4">
        <v>9.9455600000000004</v>
      </c>
      <c r="N437" s="4" t="s">
        <v>947</v>
      </c>
      <c r="O437" s="4" t="b">
        <v>1</v>
      </c>
      <c r="P437" s="4" t="b">
        <v>0</v>
      </c>
      <c r="Q437" s="4" t="b">
        <v>0</v>
      </c>
      <c r="R437" s="4" t="b">
        <v>0</v>
      </c>
      <c r="S437" s="4" t="b">
        <v>0</v>
      </c>
      <c r="T437" s="4" t="b">
        <v>0</v>
      </c>
      <c r="U437" s="4" t="b">
        <v>0</v>
      </c>
      <c r="V437" s="4" t="b">
        <v>0</v>
      </c>
      <c r="W437" s="4" t="b">
        <v>0</v>
      </c>
      <c r="X437" s="4" t="b">
        <v>1</v>
      </c>
      <c r="Y437" s="4" t="b">
        <v>1</v>
      </c>
    </row>
    <row r="438" spans="1:37" x14ac:dyDescent="0.2">
      <c r="A438" s="4" t="s">
        <v>726</v>
      </c>
      <c r="B438" s="4" t="s">
        <v>727</v>
      </c>
      <c r="C438" s="4" t="s">
        <v>728</v>
      </c>
      <c r="D438" s="4" t="s">
        <v>729</v>
      </c>
      <c r="I438" s="2">
        <v>46087.357654537038</v>
      </c>
      <c r="J438" s="4" t="s">
        <v>45</v>
      </c>
      <c r="AB438" s="4" t="s">
        <v>972</v>
      </c>
      <c r="AC438" s="4" t="s">
        <v>973</v>
      </c>
      <c r="AD438" s="4"/>
      <c r="AE438" s="4" t="s">
        <v>733</v>
      </c>
      <c r="AH438" s="4">
        <v>2</v>
      </c>
      <c r="AI438" s="4" t="s">
        <v>774</v>
      </c>
      <c r="AJ438" s="4" t="s">
        <v>775</v>
      </c>
    </row>
    <row r="439" spans="1:37" x14ac:dyDescent="0.2">
      <c r="A439" s="4" t="s">
        <v>726</v>
      </c>
      <c r="B439" s="4" t="s">
        <v>727</v>
      </c>
      <c r="C439" s="4" t="s">
        <v>728</v>
      </c>
      <c r="D439" s="4" t="s">
        <v>729</v>
      </c>
      <c r="I439" s="2">
        <v>46087.3576737037</v>
      </c>
      <c r="J439" s="4" t="s">
        <v>45</v>
      </c>
      <c r="AB439" s="4" t="s">
        <v>905</v>
      </c>
      <c r="AC439" s="4" t="s">
        <v>906</v>
      </c>
      <c r="AD439" s="4"/>
      <c r="AE439" s="4" t="s">
        <v>733</v>
      </c>
      <c r="AH439" s="4">
        <v>68</v>
      </c>
      <c r="AI439" s="4" t="s">
        <v>6</v>
      </c>
      <c r="AJ439" s="4" t="s">
        <v>907</v>
      </c>
    </row>
    <row r="440" spans="1:37" x14ac:dyDescent="0.2">
      <c r="A440" s="4" t="s">
        <v>726</v>
      </c>
      <c r="B440" s="4" t="s">
        <v>727</v>
      </c>
      <c r="C440" s="4" t="s">
        <v>728</v>
      </c>
      <c r="D440" s="4" t="s">
        <v>729</v>
      </c>
      <c r="I440" s="2">
        <v>46087.357685185183</v>
      </c>
      <c r="J440" s="4" t="s">
        <v>44</v>
      </c>
      <c r="K440" s="4">
        <v>66</v>
      </c>
      <c r="L440" s="4">
        <v>-84.062460000000002</v>
      </c>
      <c r="M440" s="4">
        <v>9.9462600000000005</v>
      </c>
      <c r="N440" s="4" t="s">
        <v>947</v>
      </c>
      <c r="O440" s="4" t="b">
        <v>1</v>
      </c>
      <c r="P440" s="4" t="b">
        <v>0</v>
      </c>
      <c r="Q440" s="4" t="b">
        <v>0</v>
      </c>
      <c r="R440" s="4" t="b">
        <v>0</v>
      </c>
      <c r="S440" s="4" t="b">
        <v>0</v>
      </c>
      <c r="T440" s="4" t="b">
        <v>0</v>
      </c>
      <c r="U440" s="4" t="b">
        <v>0</v>
      </c>
      <c r="V440" s="4" t="b">
        <v>0</v>
      </c>
      <c r="W440" s="4" t="b">
        <v>0</v>
      </c>
      <c r="X440" s="4" t="b">
        <v>1</v>
      </c>
      <c r="Y440" s="4" t="b">
        <v>1</v>
      </c>
    </row>
    <row r="441" spans="1:37" x14ac:dyDescent="0.2">
      <c r="A441" s="4" t="s">
        <v>726</v>
      </c>
      <c r="B441" s="4" t="s">
        <v>727</v>
      </c>
      <c r="C441" s="4" t="s">
        <v>728</v>
      </c>
      <c r="D441" s="4" t="s">
        <v>729</v>
      </c>
      <c r="I441" s="2">
        <v>46087.357717060186</v>
      </c>
      <c r="J441" s="4" t="s">
        <v>737</v>
      </c>
      <c r="N441" s="4" t="s">
        <v>828</v>
      </c>
      <c r="AK441" s="4" t="s">
        <v>999</v>
      </c>
    </row>
    <row r="442" spans="1:37" x14ac:dyDescent="0.2">
      <c r="A442" s="4" t="s">
        <v>726</v>
      </c>
      <c r="B442" s="4" t="s">
        <v>727</v>
      </c>
      <c r="C442" s="4" t="s">
        <v>728</v>
      </c>
      <c r="D442" s="4" t="s">
        <v>729</v>
      </c>
      <c r="I442" s="2">
        <v>46087.357719907406</v>
      </c>
      <c r="J442" s="4" t="s">
        <v>44</v>
      </c>
      <c r="K442" s="4">
        <v>66</v>
      </c>
      <c r="L442" s="4">
        <v>-84.062910000000002</v>
      </c>
      <c r="M442" s="4">
        <v>9.9464900000000007</v>
      </c>
      <c r="N442" s="4" t="s">
        <v>930</v>
      </c>
      <c r="O442" s="4" t="b">
        <v>1</v>
      </c>
      <c r="P442" s="4" t="b">
        <v>0</v>
      </c>
      <c r="Q442" s="4" t="b">
        <v>0</v>
      </c>
      <c r="R442" s="4" t="b">
        <v>0</v>
      </c>
      <c r="S442" s="4" t="b">
        <v>0</v>
      </c>
      <c r="T442" s="4" t="b">
        <v>0</v>
      </c>
      <c r="U442" s="4" t="b">
        <v>0</v>
      </c>
      <c r="V442" s="4" t="b">
        <v>0</v>
      </c>
      <c r="W442" s="4" t="b">
        <v>0</v>
      </c>
      <c r="X442" s="4" t="b">
        <v>1</v>
      </c>
      <c r="Y442" s="4" t="b">
        <v>1</v>
      </c>
    </row>
    <row r="443" spans="1:37" x14ac:dyDescent="0.2">
      <c r="A443" s="4" t="s">
        <v>726</v>
      </c>
      <c r="B443" s="4" t="s">
        <v>727</v>
      </c>
      <c r="C443" s="4" t="s">
        <v>728</v>
      </c>
      <c r="D443" s="4" t="s">
        <v>729</v>
      </c>
      <c r="I443" s="2">
        <v>46087.357731481483</v>
      </c>
      <c r="J443" s="4" t="s">
        <v>44</v>
      </c>
      <c r="K443" s="4">
        <v>61</v>
      </c>
      <c r="L443" s="4">
        <v>-84.063050000000004</v>
      </c>
      <c r="M443" s="4">
        <v>9.9465500000000002</v>
      </c>
      <c r="N443" s="4" t="s">
        <v>928</v>
      </c>
      <c r="O443" s="4" t="b">
        <v>1</v>
      </c>
      <c r="P443" s="4" t="b">
        <v>0</v>
      </c>
      <c r="Q443" s="4" t="b">
        <v>0</v>
      </c>
      <c r="R443" s="4" t="b">
        <v>0</v>
      </c>
      <c r="S443" s="4" t="b">
        <v>0</v>
      </c>
      <c r="T443" s="4" t="b">
        <v>0</v>
      </c>
      <c r="U443" s="4" t="b">
        <v>0</v>
      </c>
      <c r="V443" s="4" t="b">
        <v>0</v>
      </c>
      <c r="W443" s="4" t="b">
        <v>0</v>
      </c>
      <c r="X443" s="4" t="b">
        <v>1</v>
      </c>
      <c r="Y443" s="4" t="b">
        <v>1</v>
      </c>
    </row>
    <row r="444" spans="1:37" x14ac:dyDescent="0.2">
      <c r="A444" s="4" t="s">
        <v>726</v>
      </c>
      <c r="B444" s="4" t="s">
        <v>727</v>
      </c>
      <c r="C444" s="4" t="s">
        <v>728</v>
      </c>
      <c r="D444" s="4" t="s">
        <v>729</v>
      </c>
      <c r="I444" s="2">
        <v>46087.357740069441</v>
      </c>
      <c r="J444" s="4" t="s">
        <v>737</v>
      </c>
      <c r="N444" s="4" t="s">
        <v>828</v>
      </c>
      <c r="AK444" s="4" t="s">
        <v>1000</v>
      </c>
    </row>
    <row r="445" spans="1:37" x14ac:dyDescent="0.2">
      <c r="A445" s="4" t="s">
        <v>726</v>
      </c>
      <c r="B445" s="4" t="s">
        <v>727</v>
      </c>
      <c r="C445" s="4" t="s">
        <v>728</v>
      </c>
      <c r="D445" s="4" t="s">
        <v>729</v>
      </c>
      <c r="I445" s="2">
        <v>46087.357751597221</v>
      </c>
      <c r="J445" s="4" t="s">
        <v>737</v>
      </c>
      <c r="N445" s="4" t="s">
        <v>828</v>
      </c>
      <c r="AK445" s="4" t="s">
        <v>1001</v>
      </c>
    </row>
    <row r="446" spans="1:37" x14ac:dyDescent="0.2">
      <c r="A446" s="4" t="s">
        <v>726</v>
      </c>
      <c r="B446" s="4" t="s">
        <v>727</v>
      </c>
      <c r="C446" s="4" t="s">
        <v>728</v>
      </c>
      <c r="D446" s="4" t="s">
        <v>729</v>
      </c>
      <c r="I446" s="2">
        <v>46087.357754629629</v>
      </c>
      <c r="J446" s="4" t="s">
        <v>44</v>
      </c>
      <c r="K446" s="4">
        <v>68</v>
      </c>
      <c r="L446" s="4">
        <v>-84.063050000000004</v>
      </c>
      <c r="M446" s="4">
        <v>9.9465500000000002</v>
      </c>
      <c r="N446" s="4" t="s">
        <v>928</v>
      </c>
      <c r="O446" s="4" t="b">
        <v>1</v>
      </c>
      <c r="P446" s="4" t="b">
        <v>0</v>
      </c>
      <c r="Q446" s="4" t="b">
        <v>0</v>
      </c>
      <c r="R446" s="4" t="b">
        <v>0</v>
      </c>
      <c r="S446" s="4" t="b">
        <v>0</v>
      </c>
      <c r="T446" s="4" t="b">
        <v>0</v>
      </c>
      <c r="U446" s="4" t="b">
        <v>0</v>
      </c>
      <c r="V446" s="4" t="b">
        <v>0</v>
      </c>
      <c r="W446" s="4" t="b">
        <v>0</v>
      </c>
      <c r="X446" s="4" t="b">
        <v>1</v>
      </c>
      <c r="Y446" s="4" t="b">
        <v>0</v>
      </c>
    </row>
    <row r="447" spans="1:37" x14ac:dyDescent="0.2">
      <c r="A447" s="4" t="s">
        <v>726</v>
      </c>
      <c r="B447" s="4" t="s">
        <v>727</v>
      </c>
      <c r="C447" s="4" t="s">
        <v>728</v>
      </c>
      <c r="D447" s="4" t="s">
        <v>729</v>
      </c>
      <c r="I447" s="2">
        <v>46087.357754629629</v>
      </c>
      <c r="J447" s="4" t="s">
        <v>45</v>
      </c>
      <c r="AB447" s="4" t="s">
        <v>731</v>
      </c>
      <c r="AC447" s="4" t="s">
        <v>732</v>
      </c>
      <c r="AD447" s="4"/>
      <c r="AE447" s="4" t="s">
        <v>733</v>
      </c>
      <c r="AH447" s="4">
        <v>0</v>
      </c>
      <c r="AI447" s="4" t="s">
        <v>734</v>
      </c>
      <c r="AJ447" s="4" t="s">
        <v>735</v>
      </c>
    </row>
    <row r="448" spans="1:37" x14ac:dyDescent="0.2">
      <c r="A448" s="4" t="s">
        <v>726</v>
      </c>
      <c r="B448" s="4" t="s">
        <v>727</v>
      </c>
      <c r="C448" s="4" t="s">
        <v>728</v>
      </c>
      <c r="D448" s="4" t="s">
        <v>729</v>
      </c>
      <c r="I448" s="2">
        <v>46087.357763125001</v>
      </c>
      <c r="J448" s="4" t="s">
        <v>737</v>
      </c>
      <c r="N448" s="4" t="s">
        <v>828</v>
      </c>
      <c r="AK448" s="4" t="s">
        <v>985</v>
      </c>
    </row>
    <row r="449" spans="1:37" x14ac:dyDescent="0.2">
      <c r="A449" s="4" t="s">
        <v>726</v>
      </c>
      <c r="B449" s="4" t="s">
        <v>727</v>
      </c>
      <c r="C449" s="4" t="s">
        <v>728</v>
      </c>
      <c r="D449" s="4" t="s">
        <v>729</v>
      </c>
      <c r="I449" s="2">
        <v>46087.357789351852</v>
      </c>
      <c r="J449" s="4" t="s">
        <v>44</v>
      </c>
      <c r="K449" s="4">
        <v>70</v>
      </c>
      <c r="L449" s="4">
        <v>-84.063050000000004</v>
      </c>
      <c r="M449" s="4">
        <v>9.9465500000000002</v>
      </c>
      <c r="N449" s="4" t="s">
        <v>928</v>
      </c>
      <c r="O449" s="4" t="b">
        <v>1</v>
      </c>
      <c r="P449" s="4" t="b">
        <v>0</v>
      </c>
      <c r="Q449" s="4" t="b">
        <v>0</v>
      </c>
      <c r="R449" s="4" t="b">
        <v>0</v>
      </c>
      <c r="S449" s="4" t="b">
        <v>0</v>
      </c>
      <c r="T449" s="4" t="b">
        <v>0</v>
      </c>
      <c r="U449" s="4" t="b">
        <v>0</v>
      </c>
      <c r="V449" s="4" t="b">
        <v>0</v>
      </c>
      <c r="W449" s="4" t="b">
        <v>0</v>
      </c>
      <c r="X449" s="4" t="b">
        <v>1</v>
      </c>
      <c r="Y449" s="4" t="b">
        <v>0</v>
      </c>
    </row>
    <row r="450" spans="1:37" x14ac:dyDescent="0.2">
      <c r="A450" s="4" t="s">
        <v>726</v>
      </c>
      <c r="B450" s="4" t="s">
        <v>727</v>
      </c>
      <c r="C450" s="4" t="s">
        <v>728</v>
      </c>
      <c r="D450" s="4" t="s">
        <v>729</v>
      </c>
      <c r="I450" s="2">
        <v>46087.357809606481</v>
      </c>
      <c r="J450" s="4" t="s">
        <v>737</v>
      </c>
      <c r="N450" s="4" t="s">
        <v>987</v>
      </c>
      <c r="AK450" s="4" t="s">
        <v>1002</v>
      </c>
    </row>
    <row r="451" spans="1:37" x14ac:dyDescent="0.2">
      <c r="A451" s="4" t="s">
        <v>726</v>
      </c>
      <c r="B451" s="4" t="s">
        <v>727</v>
      </c>
      <c r="C451" s="4" t="s">
        <v>728</v>
      </c>
      <c r="D451" s="4" t="s">
        <v>729</v>
      </c>
      <c r="I451" s="2">
        <v>46087.357809745372</v>
      </c>
      <c r="J451" s="4" t="s">
        <v>45</v>
      </c>
      <c r="AB451" s="4" t="s">
        <v>989</v>
      </c>
      <c r="AC451" s="4" t="s">
        <v>990</v>
      </c>
      <c r="AD451" s="4"/>
      <c r="AE451" s="4" t="s">
        <v>733</v>
      </c>
      <c r="AH451" s="4">
        <v>1</v>
      </c>
      <c r="AI451" s="4" t="s">
        <v>734</v>
      </c>
      <c r="AJ451" s="4" t="s">
        <v>735</v>
      </c>
    </row>
    <row r="452" spans="1:37" x14ac:dyDescent="0.2">
      <c r="A452" s="4" t="s">
        <v>726</v>
      </c>
      <c r="B452" s="4" t="s">
        <v>727</v>
      </c>
      <c r="C452" s="4" t="s">
        <v>728</v>
      </c>
      <c r="D452" s="4" t="s">
        <v>729</v>
      </c>
      <c r="I452" s="2">
        <v>46087.357809745372</v>
      </c>
      <c r="J452" s="4" t="s">
        <v>45</v>
      </c>
      <c r="AB452" s="4" t="s">
        <v>991</v>
      </c>
      <c r="AC452" s="4" t="s">
        <v>992</v>
      </c>
      <c r="AD452" s="4"/>
      <c r="AE452" s="4" t="s">
        <v>733</v>
      </c>
      <c r="AH452" s="4">
        <v>8</v>
      </c>
      <c r="AI452" s="4" t="s">
        <v>734</v>
      </c>
      <c r="AJ452" s="4" t="s">
        <v>735</v>
      </c>
    </row>
    <row r="453" spans="1:37" x14ac:dyDescent="0.2">
      <c r="A453" s="4" t="s">
        <v>726</v>
      </c>
      <c r="B453" s="4" t="s">
        <v>727</v>
      </c>
      <c r="C453" s="4" t="s">
        <v>728</v>
      </c>
      <c r="D453" s="4" t="s">
        <v>729</v>
      </c>
      <c r="I453" s="2">
        <v>46087.357809745372</v>
      </c>
      <c r="J453" s="4" t="s">
        <v>45</v>
      </c>
      <c r="AB453" s="4" t="s">
        <v>993</v>
      </c>
      <c r="AC453" s="4" t="s">
        <v>994</v>
      </c>
      <c r="AD453" s="4"/>
      <c r="AE453" s="4" t="s">
        <v>733</v>
      </c>
      <c r="AH453" s="4">
        <v>0</v>
      </c>
      <c r="AI453" s="4" t="s">
        <v>734</v>
      </c>
      <c r="AJ453" s="4" t="s">
        <v>735</v>
      </c>
    </row>
    <row r="454" spans="1:37" x14ac:dyDescent="0.2">
      <c r="A454" s="4" t="s">
        <v>726</v>
      </c>
      <c r="B454" s="4" t="s">
        <v>727</v>
      </c>
      <c r="C454" s="4" t="s">
        <v>728</v>
      </c>
      <c r="D454" s="4" t="s">
        <v>729</v>
      </c>
      <c r="I454" s="2">
        <v>46087.357925393517</v>
      </c>
      <c r="J454" s="4" t="s">
        <v>737</v>
      </c>
      <c r="N454" s="4" t="s">
        <v>987</v>
      </c>
      <c r="AK454" s="4" t="s">
        <v>1003</v>
      </c>
    </row>
    <row r="455" spans="1:37" x14ac:dyDescent="0.2">
      <c r="A455" s="4" t="s">
        <v>726</v>
      </c>
      <c r="B455" s="4" t="s">
        <v>727</v>
      </c>
      <c r="C455" s="4" t="s">
        <v>728</v>
      </c>
      <c r="D455" s="4" t="s">
        <v>729</v>
      </c>
      <c r="I455" s="2">
        <v>46087.357925532408</v>
      </c>
      <c r="J455" s="4" t="s">
        <v>45</v>
      </c>
      <c r="AB455" s="4" t="s">
        <v>989</v>
      </c>
      <c r="AC455" s="4" t="s">
        <v>990</v>
      </c>
      <c r="AD455" s="4"/>
      <c r="AE455" s="4" t="s">
        <v>733</v>
      </c>
      <c r="AH455" s="4">
        <v>2</v>
      </c>
      <c r="AI455" s="4" t="s">
        <v>734</v>
      </c>
      <c r="AJ455" s="4" t="s">
        <v>735</v>
      </c>
    </row>
    <row r="456" spans="1:37" x14ac:dyDescent="0.2">
      <c r="A456" s="4" t="s">
        <v>726</v>
      </c>
      <c r="B456" s="4" t="s">
        <v>727</v>
      </c>
      <c r="C456" s="4" t="s">
        <v>728</v>
      </c>
      <c r="D456" s="4" t="s">
        <v>729</v>
      </c>
      <c r="I456" s="2">
        <v>46087.357925532408</v>
      </c>
      <c r="J456" s="4" t="s">
        <v>45</v>
      </c>
      <c r="AB456" s="4" t="s">
        <v>991</v>
      </c>
      <c r="AC456" s="4" t="s">
        <v>992</v>
      </c>
      <c r="AD456" s="4"/>
      <c r="AE456" s="4" t="s">
        <v>733</v>
      </c>
      <c r="AH456" s="4">
        <v>18</v>
      </c>
      <c r="AI456" s="4" t="s">
        <v>734</v>
      </c>
      <c r="AJ456" s="4" t="s">
        <v>735</v>
      </c>
    </row>
    <row r="457" spans="1:37" x14ac:dyDescent="0.2">
      <c r="A457" s="4" t="s">
        <v>726</v>
      </c>
      <c r="B457" s="4" t="s">
        <v>727</v>
      </c>
      <c r="C457" s="4" t="s">
        <v>728</v>
      </c>
      <c r="D457" s="4" t="s">
        <v>729</v>
      </c>
      <c r="I457" s="2">
        <v>46087.357925532408</v>
      </c>
      <c r="J457" s="4" t="s">
        <v>45</v>
      </c>
      <c r="AB457" s="4" t="s">
        <v>993</v>
      </c>
      <c r="AC457" s="4" t="s">
        <v>994</v>
      </c>
      <c r="AD457" s="4"/>
      <c r="AE457" s="4" t="s">
        <v>733</v>
      </c>
      <c r="AH457" s="4">
        <v>0</v>
      </c>
      <c r="AI457" s="4" t="s">
        <v>734</v>
      </c>
      <c r="AJ457" s="4" t="s">
        <v>735</v>
      </c>
    </row>
    <row r="458" spans="1:37" x14ac:dyDescent="0.2">
      <c r="A458" s="4" t="s">
        <v>726</v>
      </c>
      <c r="B458" s="4" t="s">
        <v>727</v>
      </c>
      <c r="C458" s="4" t="s">
        <v>728</v>
      </c>
      <c r="D458" s="4" t="s">
        <v>729</v>
      </c>
      <c r="I458" s="2">
        <v>46087.357936655091</v>
      </c>
      <c r="J458" s="4" t="s">
        <v>737</v>
      </c>
      <c r="N458" s="4" t="s">
        <v>828</v>
      </c>
      <c r="AK458" s="4" t="s">
        <v>985</v>
      </c>
    </row>
    <row r="459" spans="1:37" x14ac:dyDescent="0.2">
      <c r="A459" s="4" t="s">
        <v>726</v>
      </c>
      <c r="B459" s="4" t="s">
        <v>727</v>
      </c>
      <c r="C459" s="4" t="s">
        <v>728</v>
      </c>
      <c r="D459" s="4" t="s">
        <v>729</v>
      </c>
      <c r="I459" s="2">
        <v>46087.357939907408</v>
      </c>
      <c r="J459" s="4" t="s">
        <v>45</v>
      </c>
      <c r="AB459" s="4" t="s">
        <v>905</v>
      </c>
      <c r="AC459" s="4" t="s">
        <v>906</v>
      </c>
      <c r="AD459" s="4"/>
      <c r="AE459" s="4" t="s">
        <v>733</v>
      </c>
      <c r="AH459" s="4">
        <v>73</v>
      </c>
      <c r="AI459" s="4" t="s">
        <v>6</v>
      </c>
      <c r="AJ459" s="4" t="s">
        <v>907</v>
      </c>
    </row>
    <row r="460" spans="1:37" x14ac:dyDescent="0.2">
      <c r="A460" s="4" t="s">
        <v>726</v>
      </c>
      <c r="B460" s="4" t="s">
        <v>727</v>
      </c>
      <c r="C460" s="4" t="s">
        <v>728</v>
      </c>
      <c r="D460" s="4" t="s">
        <v>729</v>
      </c>
      <c r="I460" s="2">
        <v>46087.357948761572</v>
      </c>
      <c r="J460" s="4" t="s">
        <v>737</v>
      </c>
      <c r="N460" s="4" t="s">
        <v>828</v>
      </c>
      <c r="AK460" s="4" t="s">
        <v>1004</v>
      </c>
    </row>
    <row r="461" spans="1:37" x14ac:dyDescent="0.2">
      <c r="A461" s="4" t="s">
        <v>726</v>
      </c>
      <c r="B461" s="4" t="s">
        <v>727</v>
      </c>
      <c r="C461" s="4" t="s">
        <v>728</v>
      </c>
      <c r="D461" s="4" t="s">
        <v>729</v>
      </c>
      <c r="I461" s="2">
        <v>46087.357982083333</v>
      </c>
      <c r="J461" s="4" t="s">
        <v>45</v>
      </c>
      <c r="AB461" s="4" t="s">
        <v>811</v>
      </c>
      <c r="AC461" s="4" t="s">
        <v>812</v>
      </c>
      <c r="AD461" s="4"/>
      <c r="AE461" s="4" t="s">
        <v>733</v>
      </c>
      <c r="AH461" s="4">
        <v>-15603</v>
      </c>
      <c r="AI461" s="4" t="s">
        <v>813</v>
      </c>
      <c r="AJ461" s="4" t="s">
        <v>814</v>
      </c>
    </row>
    <row r="462" spans="1:37" x14ac:dyDescent="0.2">
      <c r="A462" s="4" t="s">
        <v>726</v>
      </c>
      <c r="B462" s="4" t="s">
        <v>727</v>
      </c>
      <c r="C462" s="4" t="s">
        <v>728</v>
      </c>
      <c r="D462" s="4" t="s">
        <v>729</v>
      </c>
      <c r="I462" s="2">
        <v>46087.357986111114</v>
      </c>
      <c r="J462" s="4" t="s">
        <v>44</v>
      </c>
      <c r="K462" s="4">
        <v>70</v>
      </c>
      <c r="L462" s="4">
        <v>-84.063050000000004</v>
      </c>
      <c r="M462" s="4">
        <v>9.9465500000000002</v>
      </c>
      <c r="N462" s="4" t="s">
        <v>928</v>
      </c>
      <c r="O462" s="4" t="b">
        <v>1</v>
      </c>
      <c r="P462" s="4" t="b">
        <v>0</v>
      </c>
      <c r="Q462" s="4" t="b">
        <v>0</v>
      </c>
      <c r="R462" s="4" t="b">
        <v>0</v>
      </c>
      <c r="S462" s="4" t="b">
        <v>0</v>
      </c>
      <c r="T462" s="4" t="b">
        <v>0</v>
      </c>
      <c r="U462" s="4" t="b">
        <v>0</v>
      </c>
      <c r="V462" s="4" t="b">
        <v>0</v>
      </c>
      <c r="W462" s="4" t="b">
        <v>0</v>
      </c>
      <c r="X462" s="4" t="b">
        <v>1</v>
      </c>
      <c r="Y462" s="4" t="b">
        <v>0</v>
      </c>
    </row>
    <row r="463" spans="1:37" x14ac:dyDescent="0.2">
      <c r="A463" s="4" t="s">
        <v>726</v>
      </c>
      <c r="B463" s="4" t="s">
        <v>727</v>
      </c>
      <c r="C463" s="4" t="s">
        <v>728</v>
      </c>
      <c r="D463" s="4" t="s">
        <v>729</v>
      </c>
      <c r="I463" s="2">
        <v>46087.358018078703</v>
      </c>
      <c r="J463" s="4" t="s">
        <v>737</v>
      </c>
      <c r="N463" s="4" t="s">
        <v>1005</v>
      </c>
      <c r="AK463" s="4" t="s">
        <v>1006</v>
      </c>
    </row>
    <row r="464" spans="1:37" x14ac:dyDescent="0.2">
      <c r="A464" s="4" t="s">
        <v>726</v>
      </c>
      <c r="B464" s="4" t="s">
        <v>727</v>
      </c>
      <c r="C464" s="4" t="s">
        <v>728</v>
      </c>
      <c r="D464" s="4" t="s">
        <v>729</v>
      </c>
      <c r="I464" s="2">
        <v>46087.358021018517</v>
      </c>
      <c r="J464" s="4" t="s">
        <v>45</v>
      </c>
      <c r="AB464" s="4" t="s">
        <v>905</v>
      </c>
      <c r="AC464" s="4" t="s">
        <v>906</v>
      </c>
      <c r="AD464" s="4"/>
      <c r="AE464" s="4" t="s">
        <v>733</v>
      </c>
      <c r="AH464" s="4">
        <v>69</v>
      </c>
      <c r="AI464" s="4" t="s">
        <v>6</v>
      </c>
      <c r="AJ464" s="4" t="s">
        <v>907</v>
      </c>
    </row>
    <row r="465" spans="1:37" x14ac:dyDescent="0.2">
      <c r="A465" s="4" t="s">
        <v>726</v>
      </c>
      <c r="B465" s="4" t="s">
        <v>727</v>
      </c>
      <c r="C465" s="4" t="s">
        <v>728</v>
      </c>
      <c r="D465" s="4" t="s">
        <v>729</v>
      </c>
      <c r="I465" s="2">
        <v>46087.35802965278</v>
      </c>
      <c r="J465" s="4" t="s">
        <v>737</v>
      </c>
      <c r="N465" s="4" t="s">
        <v>1005</v>
      </c>
      <c r="AK465" s="4" t="s">
        <v>1007</v>
      </c>
    </row>
    <row r="466" spans="1:37" x14ac:dyDescent="0.2">
      <c r="A466" s="4" t="s">
        <v>726</v>
      </c>
      <c r="B466" s="4" t="s">
        <v>727</v>
      </c>
      <c r="C466" s="4" t="s">
        <v>728</v>
      </c>
      <c r="D466" s="4" t="s">
        <v>729</v>
      </c>
      <c r="I466" s="2">
        <v>46087.358032407406</v>
      </c>
      <c r="J466" s="4" t="s">
        <v>44</v>
      </c>
      <c r="K466" s="4">
        <v>66</v>
      </c>
      <c r="L466" s="4">
        <v>-84.06756</v>
      </c>
      <c r="M466" s="4">
        <v>9.9466699999999992</v>
      </c>
      <c r="N466" s="4" t="s">
        <v>947</v>
      </c>
      <c r="O466" s="4" t="b">
        <v>1</v>
      </c>
      <c r="P466" s="4" t="b">
        <v>0</v>
      </c>
      <c r="Q466" s="4" t="b">
        <v>0</v>
      </c>
      <c r="R466" s="4" t="b">
        <v>0</v>
      </c>
      <c r="S466" s="4" t="b">
        <v>0</v>
      </c>
      <c r="T466" s="4" t="b">
        <v>0</v>
      </c>
      <c r="U466" s="4" t="b">
        <v>0</v>
      </c>
      <c r="V466" s="4" t="b">
        <v>0</v>
      </c>
      <c r="W466" s="4" t="b">
        <v>0</v>
      </c>
      <c r="X466" s="4" t="b">
        <v>1</v>
      </c>
      <c r="Y466" s="4" t="b">
        <v>1</v>
      </c>
    </row>
    <row r="467" spans="1:37" x14ac:dyDescent="0.2">
      <c r="A467" s="4" t="s">
        <v>726</v>
      </c>
      <c r="B467" s="4" t="s">
        <v>727</v>
      </c>
      <c r="C467" s="4" t="s">
        <v>728</v>
      </c>
      <c r="D467" s="4" t="s">
        <v>729</v>
      </c>
      <c r="I467" s="2">
        <v>46087.358032407406</v>
      </c>
      <c r="J467" s="4" t="s">
        <v>45</v>
      </c>
      <c r="AB467" s="4" t="s">
        <v>731</v>
      </c>
      <c r="AC467" s="4" t="s">
        <v>732</v>
      </c>
      <c r="AD467" s="4"/>
      <c r="AE467" s="4" t="s">
        <v>733</v>
      </c>
      <c r="AH467" s="4">
        <v>1</v>
      </c>
      <c r="AI467" s="4" t="s">
        <v>734</v>
      </c>
      <c r="AJ467" s="4" t="s">
        <v>735</v>
      </c>
    </row>
    <row r="468" spans="1:37" x14ac:dyDescent="0.2">
      <c r="A468" s="4" t="s">
        <v>726</v>
      </c>
      <c r="B468" s="4" t="s">
        <v>727</v>
      </c>
      <c r="C468" s="4" t="s">
        <v>728</v>
      </c>
      <c r="D468" s="4" t="s">
        <v>729</v>
      </c>
      <c r="I468" s="2">
        <v>46087.358051944444</v>
      </c>
      <c r="J468" s="4" t="s">
        <v>45</v>
      </c>
      <c r="AB468" s="4" t="s">
        <v>811</v>
      </c>
      <c r="AC468" s="4" t="s">
        <v>812</v>
      </c>
      <c r="AD468" s="4"/>
      <c r="AE468" s="4" t="s">
        <v>733</v>
      </c>
      <c r="AH468" s="4">
        <v>11130</v>
      </c>
      <c r="AI468" s="4" t="s">
        <v>813</v>
      </c>
      <c r="AJ468" s="4" t="s">
        <v>814</v>
      </c>
    </row>
    <row r="469" spans="1:37" x14ac:dyDescent="0.2">
      <c r="A469" s="4" t="s">
        <v>726</v>
      </c>
      <c r="B469" s="4" t="s">
        <v>727</v>
      </c>
      <c r="C469" s="4" t="s">
        <v>728</v>
      </c>
      <c r="D469" s="4" t="s">
        <v>729</v>
      </c>
      <c r="I469" s="2">
        <v>46087.358077847224</v>
      </c>
      <c r="J469" s="4" t="s">
        <v>45</v>
      </c>
      <c r="AB469" s="4" t="s">
        <v>916</v>
      </c>
      <c r="AC469" s="4" t="s">
        <v>917</v>
      </c>
      <c r="AD469" s="4"/>
      <c r="AE469" s="4" t="s">
        <v>733</v>
      </c>
      <c r="AH469" s="4">
        <v>1</v>
      </c>
      <c r="AI469" s="4" t="s">
        <v>734</v>
      </c>
      <c r="AJ469" s="4" t="s">
        <v>735</v>
      </c>
    </row>
    <row r="470" spans="1:37" x14ac:dyDescent="0.2">
      <c r="A470" s="4" t="s">
        <v>726</v>
      </c>
      <c r="B470" s="4" t="s">
        <v>727</v>
      </c>
      <c r="C470" s="4" t="s">
        <v>728</v>
      </c>
      <c r="D470" s="4" t="s">
        <v>729</v>
      </c>
      <c r="I470" s="2">
        <v>46087.358078703706</v>
      </c>
      <c r="J470" s="4" t="s">
        <v>44</v>
      </c>
      <c r="K470" s="4">
        <v>70</v>
      </c>
      <c r="L470" s="4">
        <v>-84.068179999999998</v>
      </c>
      <c r="M470" s="4">
        <v>9.9469700000000003</v>
      </c>
      <c r="N470" s="4" t="s">
        <v>947</v>
      </c>
      <c r="O470" s="4" t="b">
        <v>1</v>
      </c>
      <c r="P470" s="4" t="b">
        <v>0</v>
      </c>
      <c r="Q470" s="4" t="b">
        <v>0</v>
      </c>
      <c r="R470" s="4" t="b">
        <v>0</v>
      </c>
      <c r="S470" s="4" t="b">
        <v>0</v>
      </c>
      <c r="T470" s="4" t="b">
        <v>0</v>
      </c>
      <c r="U470" s="4" t="b">
        <v>0</v>
      </c>
      <c r="V470" s="4" t="b">
        <v>0</v>
      </c>
      <c r="W470" s="4" t="b">
        <v>0</v>
      </c>
      <c r="X470" s="4" t="b">
        <v>1</v>
      </c>
      <c r="Y470" s="4" t="b">
        <v>1</v>
      </c>
    </row>
    <row r="471" spans="1:37" x14ac:dyDescent="0.2">
      <c r="A471" s="4" t="s">
        <v>726</v>
      </c>
      <c r="B471" s="4" t="s">
        <v>727</v>
      </c>
      <c r="C471" s="4" t="s">
        <v>728</v>
      </c>
      <c r="D471" s="4" t="s">
        <v>729</v>
      </c>
      <c r="I471" s="2">
        <v>46087.358122199075</v>
      </c>
      <c r="J471" s="4" t="s">
        <v>737</v>
      </c>
      <c r="N471" s="4" t="s">
        <v>1005</v>
      </c>
      <c r="AK471" s="4" t="s">
        <v>1008</v>
      </c>
    </row>
    <row r="472" spans="1:37" x14ac:dyDescent="0.2">
      <c r="A472" s="4" t="s">
        <v>726</v>
      </c>
      <c r="B472" s="4" t="s">
        <v>727</v>
      </c>
      <c r="C472" s="4" t="s">
        <v>728</v>
      </c>
      <c r="D472" s="4" t="s">
        <v>729</v>
      </c>
      <c r="I472" s="2">
        <v>46087.358159722222</v>
      </c>
      <c r="J472" s="4" t="s">
        <v>44</v>
      </c>
      <c r="K472" s="4">
        <v>68</v>
      </c>
      <c r="L472" s="4">
        <v>-84.069090000000003</v>
      </c>
      <c r="M472" s="4">
        <v>9.9477799999999998</v>
      </c>
      <c r="N472" s="4" t="s">
        <v>928</v>
      </c>
      <c r="O472" s="4" t="b">
        <v>1</v>
      </c>
      <c r="P472" s="4" t="b">
        <v>0</v>
      </c>
      <c r="Q472" s="4" t="b">
        <v>0</v>
      </c>
      <c r="R472" s="4" t="b">
        <v>0</v>
      </c>
      <c r="S472" s="4" t="b">
        <v>0</v>
      </c>
      <c r="T472" s="4" t="b">
        <v>0</v>
      </c>
      <c r="U472" s="4" t="b">
        <v>0</v>
      </c>
      <c r="V472" s="4" t="b">
        <v>0</v>
      </c>
      <c r="W472" s="4" t="b">
        <v>0</v>
      </c>
      <c r="X472" s="4" t="b">
        <v>1</v>
      </c>
      <c r="Y472" s="4" t="b">
        <v>1</v>
      </c>
    </row>
    <row r="473" spans="1:37" x14ac:dyDescent="0.2">
      <c r="A473" s="4" t="s">
        <v>726</v>
      </c>
      <c r="B473" s="4" t="s">
        <v>727</v>
      </c>
      <c r="C473" s="4" t="s">
        <v>728</v>
      </c>
      <c r="D473" s="4" t="s">
        <v>729</v>
      </c>
      <c r="I473" s="2">
        <v>46087.358225775461</v>
      </c>
      <c r="J473" s="4" t="s">
        <v>45</v>
      </c>
      <c r="AB473" s="4" t="s">
        <v>1009</v>
      </c>
      <c r="AC473" s="4" t="s">
        <v>1010</v>
      </c>
      <c r="AD473" s="4"/>
      <c r="AE473" s="4" t="s">
        <v>733</v>
      </c>
      <c r="AH473" s="4">
        <v>23</v>
      </c>
      <c r="AI473" s="4" t="s">
        <v>819</v>
      </c>
      <c r="AJ473" s="4" t="s">
        <v>820</v>
      </c>
    </row>
    <row r="474" spans="1:37" x14ac:dyDescent="0.2">
      <c r="A474" s="4" t="s">
        <v>726</v>
      </c>
      <c r="B474" s="4" t="s">
        <v>727</v>
      </c>
      <c r="C474" s="4" t="s">
        <v>728</v>
      </c>
      <c r="D474" s="4" t="s">
        <v>729</v>
      </c>
      <c r="I474" s="2">
        <v>46087.358227407407</v>
      </c>
      <c r="J474" s="4" t="s">
        <v>45</v>
      </c>
      <c r="AB474" s="4" t="s">
        <v>772</v>
      </c>
      <c r="AC474" s="4" t="s">
        <v>773</v>
      </c>
      <c r="AD474" s="4"/>
      <c r="AE474" s="4" t="s">
        <v>733</v>
      </c>
      <c r="AH474" s="4">
        <v>15900</v>
      </c>
      <c r="AI474" s="4" t="s">
        <v>774</v>
      </c>
      <c r="AJ474" s="4" t="s">
        <v>775</v>
      </c>
    </row>
    <row r="475" spans="1:37" x14ac:dyDescent="0.2">
      <c r="A475" s="4" t="s">
        <v>726</v>
      </c>
      <c r="B475" s="4" t="s">
        <v>727</v>
      </c>
      <c r="C475" s="4" t="s">
        <v>728</v>
      </c>
      <c r="D475" s="4" t="s">
        <v>729</v>
      </c>
      <c r="I475" s="2">
        <v>46087.358227407407</v>
      </c>
      <c r="J475" s="4" t="s">
        <v>45</v>
      </c>
      <c r="AB475" s="4" t="s">
        <v>776</v>
      </c>
      <c r="AC475" s="4" t="s">
        <v>777</v>
      </c>
      <c r="AD475" s="4"/>
      <c r="AE475" s="4" t="s">
        <v>733</v>
      </c>
      <c r="AH475" s="4">
        <v>15900</v>
      </c>
      <c r="AI475" s="4" t="s">
        <v>774</v>
      </c>
      <c r="AJ475" s="4" t="s">
        <v>775</v>
      </c>
    </row>
    <row r="476" spans="1:37" x14ac:dyDescent="0.2">
      <c r="A476" s="4" t="s">
        <v>726</v>
      </c>
      <c r="B476" s="4" t="s">
        <v>727</v>
      </c>
      <c r="C476" s="4" t="s">
        <v>728</v>
      </c>
      <c r="D476" s="4" t="s">
        <v>729</v>
      </c>
      <c r="I476" s="2">
        <v>46087.358263888891</v>
      </c>
      <c r="J476" s="4" t="s">
        <v>44</v>
      </c>
      <c r="K476" s="4">
        <v>76</v>
      </c>
      <c r="L476" s="4">
        <v>-84.070359999999994</v>
      </c>
      <c r="M476" s="4">
        <v>9.9488199999999996</v>
      </c>
      <c r="N476" s="4" t="s">
        <v>928</v>
      </c>
      <c r="O476" s="4" t="b">
        <v>1</v>
      </c>
      <c r="P476" s="4" t="b">
        <v>0</v>
      </c>
      <c r="Q476" s="4" t="b">
        <v>0</v>
      </c>
      <c r="R476" s="4" t="b">
        <v>0</v>
      </c>
      <c r="S476" s="4" t="b">
        <v>0</v>
      </c>
      <c r="T476" s="4" t="b">
        <v>0</v>
      </c>
      <c r="U476" s="4" t="b">
        <v>0</v>
      </c>
      <c r="V476" s="4" t="b">
        <v>0</v>
      </c>
      <c r="W476" s="4" t="b">
        <v>0</v>
      </c>
      <c r="X476" s="4" t="b">
        <v>1</v>
      </c>
      <c r="Y476" s="4" t="b">
        <v>1</v>
      </c>
    </row>
    <row r="477" spans="1:37" x14ac:dyDescent="0.2">
      <c r="A477" s="4" t="s">
        <v>726</v>
      </c>
      <c r="B477" s="4" t="s">
        <v>727</v>
      </c>
      <c r="C477" s="4" t="s">
        <v>728</v>
      </c>
      <c r="D477" s="4" t="s">
        <v>729</v>
      </c>
      <c r="I477" s="2">
        <v>46087.358264027775</v>
      </c>
      <c r="J477" s="4" t="s">
        <v>45</v>
      </c>
      <c r="AB477" s="4" t="s">
        <v>905</v>
      </c>
      <c r="AC477" s="4" t="s">
        <v>906</v>
      </c>
      <c r="AD477" s="4"/>
      <c r="AE477" s="4" t="s">
        <v>733</v>
      </c>
      <c r="AH477" s="4">
        <v>77</v>
      </c>
      <c r="AI477" s="4" t="s">
        <v>6</v>
      </c>
      <c r="AJ477" s="4" t="s">
        <v>907</v>
      </c>
    </row>
    <row r="478" spans="1:37" x14ac:dyDescent="0.2">
      <c r="A478" s="4" t="s">
        <v>726</v>
      </c>
      <c r="B478" s="4" t="s">
        <v>727</v>
      </c>
      <c r="C478" s="4" t="s">
        <v>728</v>
      </c>
      <c r="D478" s="4" t="s">
        <v>729</v>
      </c>
      <c r="I478" s="2">
        <v>46087.358270127312</v>
      </c>
      <c r="J478" s="4" t="s">
        <v>737</v>
      </c>
      <c r="N478" s="4" t="s">
        <v>932</v>
      </c>
      <c r="AK478" s="4" t="s">
        <v>1011</v>
      </c>
    </row>
    <row r="479" spans="1:37" x14ac:dyDescent="0.2">
      <c r="A479" s="4" t="s">
        <v>726</v>
      </c>
      <c r="B479" s="4" t="s">
        <v>727</v>
      </c>
      <c r="C479" s="4" t="s">
        <v>728</v>
      </c>
      <c r="D479" s="4" t="s">
        <v>729</v>
      </c>
      <c r="I479" s="2">
        <v>46087.358280567132</v>
      </c>
      <c r="J479" s="4" t="s">
        <v>45</v>
      </c>
      <c r="AB479" s="4" t="s">
        <v>916</v>
      </c>
      <c r="AC479" s="4" t="s">
        <v>917</v>
      </c>
      <c r="AD479" s="4"/>
      <c r="AE479" s="4" t="s">
        <v>733</v>
      </c>
      <c r="AH479" s="4">
        <v>0</v>
      </c>
      <c r="AI479" s="4" t="s">
        <v>734</v>
      </c>
      <c r="AJ479" s="4" t="s">
        <v>735</v>
      </c>
    </row>
    <row r="480" spans="1:37" x14ac:dyDescent="0.2">
      <c r="A480" s="4" t="s">
        <v>726</v>
      </c>
      <c r="B480" s="4" t="s">
        <v>727</v>
      </c>
      <c r="C480" s="4" t="s">
        <v>728</v>
      </c>
      <c r="D480" s="4" t="s">
        <v>729</v>
      </c>
      <c r="I480" s="2">
        <v>46087.35833333333</v>
      </c>
      <c r="J480" s="4" t="s">
        <v>44</v>
      </c>
      <c r="K480" s="4">
        <v>72</v>
      </c>
      <c r="L480" s="4">
        <v>-84.071389999999994</v>
      </c>
      <c r="M480" s="4">
        <v>9.9492399999999996</v>
      </c>
      <c r="N480" s="4" t="s">
        <v>928</v>
      </c>
      <c r="O480" s="4" t="b">
        <v>1</v>
      </c>
      <c r="P480" s="4" t="b">
        <v>0</v>
      </c>
      <c r="Q480" s="4" t="b">
        <v>0</v>
      </c>
      <c r="R480" s="4" t="b">
        <v>0</v>
      </c>
      <c r="S480" s="4" t="b">
        <v>0</v>
      </c>
      <c r="T480" s="4" t="b">
        <v>0</v>
      </c>
      <c r="U480" s="4" t="b">
        <v>0</v>
      </c>
      <c r="V480" s="4" t="b">
        <v>0</v>
      </c>
      <c r="W480" s="4" t="b">
        <v>0</v>
      </c>
      <c r="X480" s="4" t="b">
        <v>1</v>
      </c>
      <c r="Y480" s="4" t="b">
        <v>1</v>
      </c>
    </row>
    <row r="481" spans="1:37" x14ac:dyDescent="0.2">
      <c r="A481" s="4" t="s">
        <v>726</v>
      </c>
      <c r="B481" s="4" t="s">
        <v>727</v>
      </c>
      <c r="C481" s="4" t="s">
        <v>728</v>
      </c>
      <c r="D481" s="4" t="s">
        <v>729</v>
      </c>
      <c r="I481" s="2">
        <v>46087.358445949074</v>
      </c>
      <c r="J481" s="4" t="s">
        <v>45</v>
      </c>
      <c r="AB481" s="4" t="s">
        <v>797</v>
      </c>
      <c r="AC481" s="4" t="s">
        <v>798</v>
      </c>
      <c r="AD481" s="4"/>
      <c r="AE481" s="4" t="s">
        <v>733</v>
      </c>
      <c r="AH481" s="4">
        <v>75.489999999999995</v>
      </c>
      <c r="AI481" s="4" t="s">
        <v>799</v>
      </c>
      <c r="AJ481" s="4" t="s">
        <v>800</v>
      </c>
    </row>
    <row r="482" spans="1:37" x14ac:dyDescent="0.2">
      <c r="A482" s="4" t="s">
        <v>726</v>
      </c>
      <c r="B482" s="4" t="s">
        <v>727</v>
      </c>
      <c r="C482" s="4" t="s">
        <v>728</v>
      </c>
      <c r="D482" s="4" t="s">
        <v>729</v>
      </c>
      <c r="I482" s="2">
        <v>46087.358472222222</v>
      </c>
      <c r="J482" s="4" t="s">
        <v>44</v>
      </c>
      <c r="K482" s="4">
        <v>74</v>
      </c>
      <c r="L482" s="4">
        <v>-84.073520000000002</v>
      </c>
      <c r="M482" s="4">
        <v>9.9498300000000004</v>
      </c>
      <c r="N482" s="4" t="s">
        <v>928</v>
      </c>
      <c r="O482" s="4" t="b">
        <v>1</v>
      </c>
      <c r="P482" s="4" t="b">
        <v>0</v>
      </c>
      <c r="Q482" s="4" t="b">
        <v>0</v>
      </c>
      <c r="R482" s="4" t="b">
        <v>0</v>
      </c>
      <c r="S482" s="4" t="b">
        <v>0</v>
      </c>
      <c r="T482" s="4" t="b">
        <v>0</v>
      </c>
      <c r="U482" s="4" t="b">
        <v>0</v>
      </c>
      <c r="V482" s="4" t="b">
        <v>0</v>
      </c>
      <c r="W482" s="4" t="b">
        <v>0</v>
      </c>
      <c r="X482" s="4" t="b">
        <v>1</v>
      </c>
      <c r="Y482" s="4" t="b">
        <v>1</v>
      </c>
    </row>
    <row r="483" spans="1:37" x14ac:dyDescent="0.2">
      <c r="A483" s="4" t="s">
        <v>726</v>
      </c>
      <c r="B483" s="4" t="s">
        <v>727</v>
      </c>
      <c r="C483" s="4" t="s">
        <v>728</v>
      </c>
      <c r="D483" s="4" t="s">
        <v>729</v>
      </c>
      <c r="I483" s="2">
        <v>46087.358575983795</v>
      </c>
      <c r="J483" s="4" t="s">
        <v>45</v>
      </c>
      <c r="AB483" s="4" t="s">
        <v>811</v>
      </c>
      <c r="AC483" s="4" t="s">
        <v>812</v>
      </c>
      <c r="AD483" s="4"/>
      <c r="AE483" s="4" t="s">
        <v>733</v>
      </c>
      <c r="AH483" s="4">
        <v>-14773</v>
      </c>
      <c r="AI483" s="4" t="s">
        <v>813</v>
      </c>
      <c r="AJ483" s="4" t="s">
        <v>814</v>
      </c>
    </row>
    <row r="484" spans="1:37" x14ac:dyDescent="0.2">
      <c r="A484" s="4" t="s">
        <v>726</v>
      </c>
      <c r="B484" s="4" t="s">
        <v>727</v>
      </c>
      <c r="C484" s="4" t="s">
        <v>728</v>
      </c>
      <c r="D484" s="4" t="s">
        <v>729</v>
      </c>
      <c r="I484" s="2">
        <v>46087.358611111114</v>
      </c>
      <c r="J484" s="4" t="s">
        <v>44</v>
      </c>
      <c r="K484" s="4">
        <v>66</v>
      </c>
      <c r="L484" s="4">
        <v>-84.075550000000007</v>
      </c>
      <c r="M484" s="4">
        <v>9.9504800000000007</v>
      </c>
      <c r="N484" s="4" t="s">
        <v>928</v>
      </c>
      <c r="O484" s="4" t="b">
        <v>1</v>
      </c>
      <c r="P484" s="4" t="b">
        <v>0</v>
      </c>
      <c r="Q484" s="4" t="b">
        <v>0</v>
      </c>
      <c r="R484" s="4" t="b">
        <v>0</v>
      </c>
      <c r="S484" s="4" t="b">
        <v>0</v>
      </c>
      <c r="T484" s="4" t="b">
        <v>0</v>
      </c>
      <c r="U484" s="4" t="b">
        <v>0</v>
      </c>
      <c r="V484" s="4" t="b">
        <v>0</v>
      </c>
      <c r="W484" s="4" t="b">
        <v>0</v>
      </c>
      <c r="X484" s="4" t="b">
        <v>1</v>
      </c>
      <c r="Y484" s="4" t="b">
        <v>1</v>
      </c>
    </row>
    <row r="485" spans="1:37" x14ac:dyDescent="0.2">
      <c r="A485" s="4" t="s">
        <v>726</v>
      </c>
      <c r="B485" s="4" t="s">
        <v>727</v>
      </c>
      <c r="C485" s="4" t="s">
        <v>728</v>
      </c>
      <c r="D485" s="4" t="s">
        <v>729</v>
      </c>
      <c r="I485" s="2">
        <v>46087.358703703707</v>
      </c>
      <c r="J485" s="4" t="s">
        <v>44</v>
      </c>
      <c r="K485" s="4">
        <v>65</v>
      </c>
      <c r="L485" s="4">
        <v>-84.076679999999996</v>
      </c>
      <c r="M485" s="4">
        <v>9.9511800000000008</v>
      </c>
      <c r="N485" s="4" t="s">
        <v>947</v>
      </c>
      <c r="O485" s="4" t="b">
        <v>1</v>
      </c>
      <c r="P485" s="4" t="b">
        <v>0</v>
      </c>
      <c r="Q485" s="4" t="b">
        <v>0</v>
      </c>
      <c r="R485" s="4" t="b">
        <v>0</v>
      </c>
      <c r="S485" s="4" t="b">
        <v>0</v>
      </c>
      <c r="T485" s="4" t="b">
        <v>0</v>
      </c>
      <c r="U485" s="4" t="b">
        <v>0</v>
      </c>
      <c r="V485" s="4" t="b">
        <v>0</v>
      </c>
      <c r="W485" s="4" t="b">
        <v>0</v>
      </c>
      <c r="X485" s="4" t="b">
        <v>1</v>
      </c>
      <c r="Y485" s="4" t="b">
        <v>1</v>
      </c>
    </row>
    <row r="486" spans="1:37" x14ac:dyDescent="0.2">
      <c r="A486" s="4" t="s">
        <v>726</v>
      </c>
      <c r="B486" s="4" t="s">
        <v>727</v>
      </c>
      <c r="C486" s="4" t="s">
        <v>728</v>
      </c>
      <c r="D486" s="4" t="s">
        <v>729</v>
      </c>
      <c r="I486" s="2">
        <v>46087.358750266205</v>
      </c>
      <c r="J486" s="4" t="s">
        <v>45</v>
      </c>
      <c r="AB486" s="4" t="s">
        <v>905</v>
      </c>
      <c r="AC486" s="4" t="s">
        <v>906</v>
      </c>
      <c r="AD486" s="4"/>
      <c r="AE486" s="4" t="s">
        <v>733</v>
      </c>
      <c r="AH486" s="4">
        <v>69</v>
      </c>
      <c r="AI486" s="4" t="s">
        <v>6</v>
      </c>
      <c r="AJ486" s="4" t="s">
        <v>907</v>
      </c>
    </row>
    <row r="487" spans="1:37" x14ac:dyDescent="0.2">
      <c r="A487" s="4" t="s">
        <v>726</v>
      </c>
      <c r="B487" s="4" t="s">
        <v>727</v>
      </c>
      <c r="C487" s="4" t="s">
        <v>728</v>
      </c>
      <c r="D487" s="4" t="s">
        <v>729</v>
      </c>
      <c r="I487" s="2">
        <v>46087.358761574076</v>
      </c>
      <c r="J487" s="4" t="s">
        <v>44</v>
      </c>
      <c r="K487" s="4">
        <v>66</v>
      </c>
      <c r="L487" s="4">
        <v>-84.077430000000007</v>
      </c>
      <c r="M487" s="4">
        <v>9.9515399999999996</v>
      </c>
      <c r="N487" s="4" t="s">
        <v>966</v>
      </c>
      <c r="O487" s="4" t="b">
        <v>1</v>
      </c>
      <c r="P487" s="4" t="b">
        <v>0</v>
      </c>
      <c r="Q487" s="4" t="b">
        <v>0</v>
      </c>
      <c r="R487" s="4" t="b">
        <v>0</v>
      </c>
      <c r="S487" s="4" t="b">
        <v>0</v>
      </c>
      <c r="T487" s="4" t="b">
        <v>0</v>
      </c>
      <c r="U487" s="4" t="b">
        <v>0</v>
      </c>
      <c r="V487" s="4" t="b">
        <v>0</v>
      </c>
      <c r="W487" s="4" t="b">
        <v>0</v>
      </c>
      <c r="X487" s="4" t="b">
        <v>1</v>
      </c>
      <c r="Y487" s="4" t="b">
        <v>1</v>
      </c>
    </row>
    <row r="488" spans="1:37" x14ac:dyDescent="0.2">
      <c r="A488" s="4" t="s">
        <v>726</v>
      </c>
      <c r="B488" s="4" t="s">
        <v>727</v>
      </c>
      <c r="C488" s="4" t="s">
        <v>728</v>
      </c>
      <c r="D488" s="4" t="s">
        <v>729</v>
      </c>
      <c r="I488" s="2">
        <v>46087.358810717589</v>
      </c>
      <c r="J488" s="4" t="s">
        <v>45</v>
      </c>
      <c r="AB488" s="4" t="s">
        <v>772</v>
      </c>
      <c r="AC488" s="4" t="s">
        <v>773</v>
      </c>
      <c r="AD488" s="4"/>
      <c r="AE488" s="4" t="s">
        <v>733</v>
      </c>
      <c r="AH488" s="4">
        <v>15901</v>
      </c>
      <c r="AI488" s="4" t="s">
        <v>774</v>
      </c>
      <c r="AJ488" s="4" t="s">
        <v>775</v>
      </c>
    </row>
    <row r="489" spans="1:37" x14ac:dyDescent="0.2">
      <c r="A489" s="4" t="s">
        <v>726</v>
      </c>
      <c r="B489" s="4" t="s">
        <v>727</v>
      </c>
      <c r="C489" s="4" t="s">
        <v>728</v>
      </c>
      <c r="D489" s="4" t="s">
        <v>729</v>
      </c>
      <c r="I489" s="2">
        <v>46087.358810717589</v>
      </c>
      <c r="J489" s="4" t="s">
        <v>45</v>
      </c>
      <c r="AB489" s="4" t="s">
        <v>776</v>
      </c>
      <c r="AC489" s="4" t="s">
        <v>777</v>
      </c>
      <c r="AD489" s="4"/>
      <c r="AE489" s="4" t="s">
        <v>733</v>
      </c>
      <c r="AH489" s="4">
        <v>15901</v>
      </c>
      <c r="AI489" s="4" t="s">
        <v>774</v>
      </c>
      <c r="AJ489" s="4" t="s">
        <v>775</v>
      </c>
    </row>
    <row r="490" spans="1:37" x14ac:dyDescent="0.2">
      <c r="A490" s="4" t="s">
        <v>726</v>
      </c>
      <c r="B490" s="4" t="s">
        <v>727</v>
      </c>
      <c r="C490" s="4" t="s">
        <v>728</v>
      </c>
      <c r="D490" s="4" t="s">
        <v>729</v>
      </c>
      <c r="I490" s="2">
        <v>46087.358819444446</v>
      </c>
      <c r="J490" s="4" t="s">
        <v>44</v>
      </c>
      <c r="K490" s="4">
        <v>61</v>
      </c>
      <c r="L490" s="4">
        <v>-84.078190000000006</v>
      </c>
      <c r="M490" s="4">
        <v>9.9517199999999999</v>
      </c>
      <c r="N490" s="4" t="s">
        <v>947</v>
      </c>
      <c r="O490" s="4" t="b">
        <v>1</v>
      </c>
      <c r="P490" s="4" t="b">
        <v>0</v>
      </c>
      <c r="Q490" s="4" t="b">
        <v>0</v>
      </c>
      <c r="R490" s="4" t="b">
        <v>0</v>
      </c>
      <c r="S490" s="4" t="b">
        <v>0</v>
      </c>
      <c r="T490" s="4" t="b">
        <v>0</v>
      </c>
      <c r="U490" s="4" t="b">
        <v>0</v>
      </c>
      <c r="V490" s="4" t="b">
        <v>0</v>
      </c>
      <c r="W490" s="4" t="b">
        <v>0</v>
      </c>
      <c r="X490" s="4" t="b">
        <v>1</v>
      </c>
      <c r="Y490" s="4" t="b">
        <v>1</v>
      </c>
    </row>
    <row r="491" spans="1:37" x14ac:dyDescent="0.2">
      <c r="A491" s="4" t="s">
        <v>726</v>
      </c>
      <c r="B491" s="4" t="s">
        <v>727</v>
      </c>
      <c r="C491" s="4" t="s">
        <v>728</v>
      </c>
      <c r="D491" s="4" t="s">
        <v>729</v>
      </c>
      <c r="I491" s="2">
        <v>46087.358830613426</v>
      </c>
      <c r="J491" s="4" t="s">
        <v>45</v>
      </c>
      <c r="AB491" s="4" t="s">
        <v>972</v>
      </c>
      <c r="AC491" s="4" t="s">
        <v>973</v>
      </c>
      <c r="AD491" s="4"/>
      <c r="AE491" s="4" t="s">
        <v>733</v>
      </c>
      <c r="AH491" s="4">
        <v>2</v>
      </c>
      <c r="AI491" s="4" t="s">
        <v>774</v>
      </c>
      <c r="AJ491" s="4" t="s">
        <v>775</v>
      </c>
    </row>
    <row r="492" spans="1:37" x14ac:dyDescent="0.2">
      <c r="A492" s="4" t="s">
        <v>726</v>
      </c>
      <c r="B492" s="4" t="s">
        <v>727</v>
      </c>
      <c r="C492" s="4" t="s">
        <v>728</v>
      </c>
      <c r="D492" s="4" t="s">
        <v>729</v>
      </c>
      <c r="I492" s="2">
        <v>46087.358842997688</v>
      </c>
      <c r="J492" s="4" t="s">
        <v>45</v>
      </c>
      <c r="AB492" s="4" t="s">
        <v>851</v>
      </c>
      <c r="AC492" s="4" t="s">
        <v>852</v>
      </c>
      <c r="AD492" s="4"/>
      <c r="AE492" s="4" t="s">
        <v>733</v>
      </c>
      <c r="AH492" s="4">
        <v>2</v>
      </c>
      <c r="AI492" s="4" t="s">
        <v>734</v>
      </c>
      <c r="AJ492" s="4" t="s">
        <v>735</v>
      </c>
    </row>
    <row r="493" spans="1:37" x14ac:dyDescent="0.2">
      <c r="A493" s="4" t="s">
        <v>726</v>
      </c>
      <c r="B493" s="4" t="s">
        <v>727</v>
      </c>
      <c r="C493" s="4" t="s">
        <v>728</v>
      </c>
      <c r="D493" s="4" t="s">
        <v>729</v>
      </c>
      <c r="I493" s="2">
        <v>46087.358843229165</v>
      </c>
      <c r="J493" s="4" t="s">
        <v>737</v>
      </c>
      <c r="N493" s="4" t="s">
        <v>853</v>
      </c>
      <c r="AK493" s="4" t="s">
        <v>1012</v>
      </c>
    </row>
    <row r="494" spans="1:37" x14ac:dyDescent="0.2">
      <c r="A494" s="4" t="s">
        <v>726</v>
      </c>
      <c r="B494" s="4" t="s">
        <v>727</v>
      </c>
      <c r="C494" s="4" t="s">
        <v>728</v>
      </c>
      <c r="D494" s="4" t="s">
        <v>729</v>
      </c>
      <c r="I494" s="2">
        <v>46087.358843229165</v>
      </c>
      <c r="J494" s="4" t="s">
        <v>45</v>
      </c>
      <c r="AB494" s="4" t="s">
        <v>855</v>
      </c>
      <c r="AC494" s="4" t="s">
        <v>856</v>
      </c>
      <c r="AD494" s="4"/>
      <c r="AE494" s="4" t="s">
        <v>733</v>
      </c>
      <c r="AH494" s="4">
        <v>71</v>
      </c>
      <c r="AI494" s="4" t="s">
        <v>734</v>
      </c>
      <c r="AJ494" s="4" t="s">
        <v>735</v>
      </c>
    </row>
    <row r="495" spans="1:37" x14ac:dyDescent="0.2">
      <c r="A495" s="4" t="s">
        <v>726</v>
      </c>
      <c r="B495" s="4" t="s">
        <v>727</v>
      </c>
      <c r="C495" s="4" t="s">
        <v>728</v>
      </c>
      <c r="D495" s="4" t="s">
        <v>729</v>
      </c>
      <c r="I495" s="2">
        <v>46087.358854710648</v>
      </c>
      <c r="J495" s="4" t="s">
        <v>45</v>
      </c>
      <c r="AB495" s="4" t="s">
        <v>811</v>
      </c>
      <c r="AC495" s="4" t="s">
        <v>812</v>
      </c>
      <c r="AD495" s="4"/>
      <c r="AE495" s="4" t="s">
        <v>733</v>
      </c>
      <c r="AH495" s="4">
        <v>18685</v>
      </c>
      <c r="AI495" s="4" t="s">
        <v>813</v>
      </c>
      <c r="AJ495" s="4" t="s">
        <v>814</v>
      </c>
    </row>
    <row r="496" spans="1:37" x14ac:dyDescent="0.2">
      <c r="A496" s="4" t="s">
        <v>726</v>
      </c>
      <c r="B496" s="4" t="s">
        <v>727</v>
      </c>
      <c r="C496" s="4" t="s">
        <v>728</v>
      </c>
      <c r="D496" s="4" t="s">
        <v>729</v>
      </c>
      <c r="I496" s="2">
        <v>46087.358912037038</v>
      </c>
      <c r="J496" s="4" t="s">
        <v>44</v>
      </c>
      <c r="K496" s="4">
        <v>57</v>
      </c>
      <c r="L496" s="4">
        <v>-84.079409999999996</v>
      </c>
      <c r="M496" s="4">
        <v>9.9517100000000003</v>
      </c>
      <c r="N496" s="4" t="s">
        <v>947</v>
      </c>
      <c r="O496" s="4" t="b">
        <v>1</v>
      </c>
      <c r="P496" s="4" t="b">
        <v>0</v>
      </c>
      <c r="Q496" s="4" t="b">
        <v>0</v>
      </c>
      <c r="R496" s="4" t="b">
        <v>0</v>
      </c>
      <c r="S496" s="4" t="b">
        <v>0</v>
      </c>
      <c r="T496" s="4" t="b">
        <v>0</v>
      </c>
      <c r="U496" s="4" t="b">
        <v>0</v>
      </c>
      <c r="V496" s="4" t="b">
        <v>0</v>
      </c>
      <c r="W496" s="4" t="b">
        <v>0</v>
      </c>
      <c r="X496" s="4" t="b">
        <v>1</v>
      </c>
      <c r="Y496" s="4" t="b">
        <v>1</v>
      </c>
    </row>
    <row r="497" spans="1:37" x14ac:dyDescent="0.2">
      <c r="A497" s="4" t="s">
        <v>726</v>
      </c>
      <c r="B497" s="4" t="s">
        <v>727</v>
      </c>
      <c r="C497" s="4" t="s">
        <v>728</v>
      </c>
      <c r="D497" s="4" t="s">
        <v>729</v>
      </c>
      <c r="I497" s="2">
        <v>46087.358964618055</v>
      </c>
      <c r="J497" s="4" t="s">
        <v>737</v>
      </c>
      <c r="N497" s="4" t="s">
        <v>932</v>
      </c>
      <c r="AK497" s="4" t="s">
        <v>1013</v>
      </c>
    </row>
    <row r="498" spans="1:37" x14ac:dyDescent="0.2">
      <c r="A498" s="4" t="s">
        <v>726</v>
      </c>
      <c r="B498" s="4" t="s">
        <v>727</v>
      </c>
      <c r="C498" s="4" t="s">
        <v>728</v>
      </c>
      <c r="D498" s="4" t="s">
        <v>729</v>
      </c>
      <c r="I498" s="2">
        <v>46087.359016203707</v>
      </c>
      <c r="J498" s="4" t="s">
        <v>44</v>
      </c>
      <c r="K498" s="4">
        <v>52</v>
      </c>
      <c r="L498" s="4">
        <v>-84.080629999999999</v>
      </c>
      <c r="M498" s="4">
        <v>9.95167</v>
      </c>
      <c r="N498" s="4" t="s">
        <v>966</v>
      </c>
      <c r="O498" s="4" t="b">
        <v>1</v>
      </c>
      <c r="P498" s="4" t="b">
        <v>0</v>
      </c>
      <c r="Q498" s="4" t="b">
        <v>0</v>
      </c>
      <c r="R498" s="4" t="b">
        <v>0</v>
      </c>
      <c r="S498" s="4" t="b">
        <v>0</v>
      </c>
      <c r="T498" s="4" t="b">
        <v>0</v>
      </c>
      <c r="U498" s="4" t="b">
        <v>0</v>
      </c>
      <c r="V498" s="4" t="b">
        <v>0</v>
      </c>
      <c r="W498" s="4" t="b">
        <v>0</v>
      </c>
      <c r="X498" s="4" t="b">
        <v>1</v>
      </c>
      <c r="Y498" s="4" t="b">
        <v>1</v>
      </c>
    </row>
    <row r="499" spans="1:37" x14ac:dyDescent="0.2">
      <c r="A499" s="4" t="s">
        <v>726</v>
      </c>
      <c r="B499" s="4" t="s">
        <v>727</v>
      </c>
      <c r="C499" s="4" t="s">
        <v>728</v>
      </c>
      <c r="D499" s="4" t="s">
        <v>729</v>
      </c>
      <c r="I499" s="2">
        <v>46087.359027962964</v>
      </c>
      <c r="J499" s="4" t="s">
        <v>45</v>
      </c>
      <c r="AB499" s="4" t="s">
        <v>905</v>
      </c>
      <c r="AC499" s="4" t="s">
        <v>906</v>
      </c>
      <c r="AD499" s="4"/>
      <c r="AE499" s="4" t="s">
        <v>733</v>
      </c>
      <c r="AH499" s="4">
        <v>53</v>
      </c>
      <c r="AI499" s="4" t="s">
        <v>6</v>
      </c>
      <c r="AJ499" s="4" t="s">
        <v>907</v>
      </c>
    </row>
    <row r="500" spans="1:37" x14ac:dyDescent="0.2">
      <c r="A500" s="4" t="s">
        <v>726</v>
      </c>
      <c r="B500" s="4" t="s">
        <v>727</v>
      </c>
      <c r="C500" s="4" t="s">
        <v>728</v>
      </c>
      <c r="D500" s="4" t="s">
        <v>729</v>
      </c>
      <c r="I500" s="2">
        <v>46087.359064583332</v>
      </c>
      <c r="J500" s="4" t="s">
        <v>45</v>
      </c>
      <c r="AB500" s="4" t="s">
        <v>811</v>
      </c>
      <c r="AC500" s="4" t="s">
        <v>812</v>
      </c>
      <c r="AD500" s="4"/>
      <c r="AE500" s="4" t="s">
        <v>733</v>
      </c>
      <c r="AH500" s="4">
        <v>-22536</v>
      </c>
      <c r="AI500" s="4" t="s">
        <v>813</v>
      </c>
      <c r="AJ500" s="4" t="s">
        <v>814</v>
      </c>
    </row>
    <row r="501" spans="1:37" x14ac:dyDescent="0.2">
      <c r="A501" s="4" t="s">
        <v>726</v>
      </c>
      <c r="B501" s="4" t="s">
        <v>727</v>
      </c>
      <c r="C501" s="4" t="s">
        <v>728</v>
      </c>
      <c r="D501" s="4" t="s">
        <v>729</v>
      </c>
      <c r="I501" s="2">
        <v>46087.359074074076</v>
      </c>
      <c r="J501" s="4" t="s">
        <v>44</v>
      </c>
      <c r="K501" s="4">
        <v>42</v>
      </c>
      <c r="L501" s="4">
        <v>-84.081239999999994</v>
      </c>
      <c r="M501" s="4">
        <v>9.9517600000000002</v>
      </c>
      <c r="N501" s="4" t="s">
        <v>947</v>
      </c>
      <c r="O501" s="4" t="b">
        <v>1</v>
      </c>
      <c r="P501" s="4" t="b">
        <v>0</v>
      </c>
      <c r="Q501" s="4" t="b">
        <v>0</v>
      </c>
      <c r="R501" s="4" t="b">
        <v>0</v>
      </c>
      <c r="S501" s="4" t="b">
        <v>0</v>
      </c>
      <c r="T501" s="4" t="b">
        <v>0</v>
      </c>
      <c r="U501" s="4" t="b">
        <v>0</v>
      </c>
      <c r="V501" s="4" t="b">
        <v>0</v>
      </c>
      <c r="W501" s="4" t="b">
        <v>0</v>
      </c>
      <c r="X501" s="4" t="b">
        <v>1</v>
      </c>
      <c r="Y501" s="4" t="b">
        <v>1</v>
      </c>
    </row>
    <row r="502" spans="1:37" x14ac:dyDescent="0.2">
      <c r="A502" s="4" t="s">
        <v>726</v>
      </c>
      <c r="B502" s="4" t="s">
        <v>727</v>
      </c>
      <c r="C502" s="4" t="s">
        <v>728</v>
      </c>
      <c r="D502" s="4" t="s">
        <v>729</v>
      </c>
      <c r="I502" s="2">
        <v>46087.359094421299</v>
      </c>
      <c r="J502" s="4" t="s">
        <v>737</v>
      </c>
      <c r="N502" s="4" t="s">
        <v>1005</v>
      </c>
      <c r="AK502" s="4" t="s">
        <v>1014</v>
      </c>
    </row>
    <row r="503" spans="1:37" x14ac:dyDescent="0.2">
      <c r="A503" s="4" t="s">
        <v>726</v>
      </c>
      <c r="B503" s="4" t="s">
        <v>727</v>
      </c>
      <c r="C503" s="4" t="s">
        <v>728</v>
      </c>
      <c r="D503" s="4" t="s">
        <v>729</v>
      </c>
      <c r="I503" s="2">
        <v>46087.359155092592</v>
      </c>
      <c r="J503" s="4" t="s">
        <v>44</v>
      </c>
      <c r="K503" s="4">
        <v>28</v>
      </c>
      <c r="L503" s="4">
        <v>-84.081819999999993</v>
      </c>
      <c r="M503" s="4">
        <v>9.9519300000000008</v>
      </c>
      <c r="N503" s="4" t="s">
        <v>947</v>
      </c>
      <c r="O503" s="4" t="b">
        <v>1</v>
      </c>
      <c r="P503" s="4" t="b">
        <v>0</v>
      </c>
      <c r="Q503" s="4" t="b">
        <v>0</v>
      </c>
      <c r="R503" s="4" t="b">
        <v>0</v>
      </c>
      <c r="S503" s="4" t="b">
        <v>0</v>
      </c>
      <c r="T503" s="4" t="b">
        <v>0</v>
      </c>
      <c r="U503" s="4" t="b">
        <v>0</v>
      </c>
      <c r="V503" s="4" t="b">
        <v>0</v>
      </c>
      <c r="W503" s="4" t="b">
        <v>0</v>
      </c>
      <c r="X503" s="4" t="b">
        <v>1</v>
      </c>
      <c r="Y503" s="4" t="b">
        <v>1</v>
      </c>
    </row>
    <row r="504" spans="1:37" x14ac:dyDescent="0.2">
      <c r="A504" s="4" t="s">
        <v>726</v>
      </c>
      <c r="B504" s="4" t="s">
        <v>727</v>
      </c>
      <c r="C504" s="4" t="s">
        <v>728</v>
      </c>
      <c r="D504" s="4" t="s">
        <v>729</v>
      </c>
      <c r="I504" s="2">
        <v>46087.359190000003</v>
      </c>
      <c r="J504" s="4" t="s">
        <v>45</v>
      </c>
      <c r="AB504" s="4" t="s">
        <v>905</v>
      </c>
      <c r="AC504" s="4" t="s">
        <v>906</v>
      </c>
      <c r="AD504" s="4"/>
      <c r="AE504" s="4" t="s">
        <v>733</v>
      </c>
      <c r="AH504" s="4">
        <v>20</v>
      </c>
      <c r="AI504" s="4" t="s">
        <v>6</v>
      </c>
      <c r="AJ504" s="4" t="s">
        <v>907</v>
      </c>
    </row>
    <row r="505" spans="1:37" x14ac:dyDescent="0.2">
      <c r="A505" s="4" t="s">
        <v>726</v>
      </c>
      <c r="B505" s="4" t="s">
        <v>727</v>
      </c>
      <c r="C505" s="4" t="s">
        <v>728</v>
      </c>
      <c r="D505" s="4" t="s">
        <v>729</v>
      </c>
      <c r="I505" s="2">
        <v>46087.359201388892</v>
      </c>
      <c r="J505" s="4" t="s">
        <v>44</v>
      </c>
      <c r="K505" s="4">
        <v>18</v>
      </c>
      <c r="L505" s="4">
        <v>-84.082040000000006</v>
      </c>
      <c r="M505" s="4">
        <v>9.952</v>
      </c>
      <c r="N505" s="4" t="s">
        <v>930</v>
      </c>
      <c r="O505" s="4" t="b">
        <v>1</v>
      </c>
      <c r="P505" s="4" t="b">
        <v>0</v>
      </c>
      <c r="Q505" s="4" t="b">
        <v>0</v>
      </c>
      <c r="R505" s="4" t="b">
        <v>0</v>
      </c>
      <c r="S505" s="4" t="b">
        <v>0</v>
      </c>
      <c r="T505" s="4" t="b">
        <v>0</v>
      </c>
      <c r="U505" s="4" t="b">
        <v>0</v>
      </c>
      <c r="V505" s="4" t="b">
        <v>0</v>
      </c>
      <c r="W505" s="4" t="b">
        <v>0</v>
      </c>
      <c r="X505" s="4" t="b">
        <v>1</v>
      </c>
      <c r="Y505" s="4" t="b">
        <v>1</v>
      </c>
    </row>
    <row r="506" spans="1:37" x14ac:dyDescent="0.2">
      <c r="A506" s="4" t="s">
        <v>726</v>
      </c>
      <c r="B506" s="4" t="s">
        <v>727</v>
      </c>
      <c r="C506" s="4" t="s">
        <v>728</v>
      </c>
      <c r="D506" s="4" t="s">
        <v>729</v>
      </c>
      <c r="I506" s="2">
        <v>46087.359204016204</v>
      </c>
      <c r="J506" s="4" t="s">
        <v>45</v>
      </c>
      <c r="AB506" s="4" t="s">
        <v>811</v>
      </c>
      <c r="AC506" s="4" t="s">
        <v>812</v>
      </c>
      <c r="AD506" s="4"/>
      <c r="AE506" s="4" t="s">
        <v>733</v>
      </c>
      <c r="AH506" s="4">
        <v>3906</v>
      </c>
      <c r="AI506" s="4" t="s">
        <v>813</v>
      </c>
      <c r="AJ506" s="4" t="s">
        <v>814</v>
      </c>
    </row>
    <row r="507" spans="1:37" x14ac:dyDescent="0.2">
      <c r="A507" s="4" t="s">
        <v>726</v>
      </c>
      <c r="B507" s="4" t="s">
        <v>727</v>
      </c>
      <c r="C507" s="4" t="s">
        <v>728</v>
      </c>
      <c r="D507" s="4" t="s">
        <v>729</v>
      </c>
      <c r="I507" s="2">
        <v>46087.359247685185</v>
      </c>
      <c r="J507" s="4" t="s">
        <v>44</v>
      </c>
      <c r="K507" s="4">
        <v>18</v>
      </c>
      <c r="L507" s="4">
        <v>-84.082210000000003</v>
      </c>
      <c r="M507" s="4">
        <v>9.9520499999999998</v>
      </c>
      <c r="N507" s="4" t="s">
        <v>947</v>
      </c>
      <c r="O507" s="4" t="b">
        <v>1</v>
      </c>
      <c r="P507" s="4" t="b">
        <v>0</v>
      </c>
      <c r="Q507" s="4" t="b">
        <v>0</v>
      </c>
      <c r="R507" s="4" t="b">
        <v>0</v>
      </c>
      <c r="S507" s="4" t="b">
        <v>0</v>
      </c>
      <c r="T507" s="4" t="b">
        <v>0</v>
      </c>
      <c r="U507" s="4" t="b">
        <v>0</v>
      </c>
      <c r="V507" s="4" t="b">
        <v>0</v>
      </c>
      <c r="W507" s="4" t="b">
        <v>0</v>
      </c>
      <c r="X507" s="4" t="b">
        <v>1</v>
      </c>
      <c r="Y507" s="4" t="b">
        <v>1</v>
      </c>
    </row>
    <row r="508" spans="1:37" x14ac:dyDescent="0.2">
      <c r="A508" s="4" t="s">
        <v>726</v>
      </c>
      <c r="B508" s="4" t="s">
        <v>727</v>
      </c>
      <c r="C508" s="4" t="s">
        <v>728</v>
      </c>
      <c r="D508" s="4" t="s">
        <v>729</v>
      </c>
      <c r="I508" s="2">
        <v>46087.359293981484</v>
      </c>
      <c r="J508" s="4" t="s">
        <v>44</v>
      </c>
      <c r="K508" s="4">
        <v>17</v>
      </c>
      <c r="L508" s="4">
        <v>-84.082390000000004</v>
      </c>
      <c r="M508" s="4">
        <v>9.9521099999999993</v>
      </c>
      <c r="N508" s="4" t="s">
        <v>930</v>
      </c>
      <c r="O508" s="4" t="b">
        <v>1</v>
      </c>
      <c r="P508" s="4" t="b">
        <v>0</v>
      </c>
      <c r="Q508" s="4" t="b">
        <v>0</v>
      </c>
      <c r="R508" s="4" t="b">
        <v>0</v>
      </c>
      <c r="S508" s="4" t="b">
        <v>0</v>
      </c>
      <c r="T508" s="4" t="b">
        <v>0</v>
      </c>
      <c r="U508" s="4" t="b">
        <v>0</v>
      </c>
      <c r="V508" s="4" t="b">
        <v>0</v>
      </c>
      <c r="W508" s="4" t="b">
        <v>0</v>
      </c>
      <c r="X508" s="4" t="b">
        <v>1</v>
      </c>
      <c r="Y508" s="4" t="b">
        <v>1</v>
      </c>
    </row>
    <row r="509" spans="1:37" x14ac:dyDescent="0.2">
      <c r="A509" s="4" t="s">
        <v>726</v>
      </c>
      <c r="B509" s="4" t="s">
        <v>727</v>
      </c>
      <c r="C509" s="4" t="s">
        <v>728</v>
      </c>
      <c r="D509" s="4" t="s">
        <v>729</v>
      </c>
      <c r="I509" s="2">
        <v>46087.359317222224</v>
      </c>
      <c r="J509" s="4" t="s">
        <v>45</v>
      </c>
      <c r="AB509" s="4" t="s">
        <v>905</v>
      </c>
      <c r="AC509" s="4" t="s">
        <v>906</v>
      </c>
      <c r="AD509" s="4"/>
      <c r="AE509" s="4" t="s">
        <v>733</v>
      </c>
      <c r="AH509" s="4">
        <v>19</v>
      </c>
      <c r="AI509" s="4" t="s">
        <v>6</v>
      </c>
      <c r="AJ509" s="4" t="s">
        <v>907</v>
      </c>
    </row>
    <row r="510" spans="1:37" x14ac:dyDescent="0.2">
      <c r="A510" s="4" t="s">
        <v>726</v>
      </c>
      <c r="B510" s="4" t="s">
        <v>727</v>
      </c>
      <c r="C510" s="4" t="s">
        <v>728</v>
      </c>
      <c r="D510" s="4" t="s">
        <v>729</v>
      </c>
      <c r="I510" s="2">
        <v>46087.3594212963</v>
      </c>
      <c r="J510" s="4" t="s">
        <v>44</v>
      </c>
      <c r="K510" s="4">
        <v>28</v>
      </c>
      <c r="L510" s="4">
        <v>-84.082980000000006</v>
      </c>
      <c r="M510" s="4">
        <v>9.9522999999999993</v>
      </c>
      <c r="N510" s="4" t="s">
        <v>928</v>
      </c>
      <c r="O510" s="4" t="b">
        <v>1</v>
      </c>
      <c r="P510" s="4" t="b">
        <v>0</v>
      </c>
      <c r="Q510" s="4" t="b">
        <v>0</v>
      </c>
      <c r="R510" s="4" t="b">
        <v>0</v>
      </c>
      <c r="S510" s="4" t="b">
        <v>0</v>
      </c>
      <c r="T510" s="4" t="b">
        <v>0</v>
      </c>
      <c r="U510" s="4" t="b">
        <v>0</v>
      </c>
      <c r="V510" s="4" t="b">
        <v>0</v>
      </c>
      <c r="W510" s="4" t="b">
        <v>0</v>
      </c>
      <c r="X510" s="4" t="b">
        <v>1</v>
      </c>
      <c r="Y510" s="4" t="b">
        <v>1</v>
      </c>
    </row>
    <row r="511" spans="1:37" x14ac:dyDescent="0.2">
      <c r="A511" s="4" t="s">
        <v>726</v>
      </c>
      <c r="B511" s="4" t="s">
        <v>727</v>
      </c>
      <c r="C511" s="4" t="s">
        <v>728</v>
      </c>
      <c r="D511" s="4" t="s">
        <v>729</v>
      </c>
      <c r="I511" s="2">
        <v>46087.359479212966</v>
      </c>
      <c r="J511" s="4" t="s">
        <v>45</v>
      </c>
      <c r="AB511" s="4" t="s">
        <v>905</v>
      </c>
      <c r="AC511" s="4" t="s">
        <v>906</v>
      </c>
      <c r="AD511" s="4"/>
      <c r="AE511" s="4" t="s">
        <v>733</v>
      </c>
      <c r="AH511" s="4">
        <v>32</v>
      </c>
      <c r="AI511" s="4" t="s">
        <v>6</v>
      </c>
      <c r="AJ511" s="4" t="s">
        <v>907</v>
      </c>
    </row>
    <row r="512" spans="1:37" x14ac:dyDescent="0.2">
      <c r="A512" s="4" t="s">
        <v>726</v>
      </c>
      <c r="B512" s="4" t="s">
        <v>727</v>
      </c>
      <c r="C512" s="4" t="s">
        <v>728</v>
      </c>
      <c r="D512" s="4" t="s">
        <v>729</v>
      </c>
      <c r="I512" s="2">
        <v>46087.359525462962</v>
      </c>
      <c r="J512" s="4" t="s">
        <v>44</v>
      </c>
      <c r="K512" s="4">
        <v>33</v>
      </c>
      <c r="L512" s="4">
        <v>-84.083640000000003</v>
      </c>
      <c r="M512" s="4">
        <v>9.9525000000000006</v>
      </c>
      <c r="N512" s="4" t="s">
        <v>930</v>
      </c>
      <c r="O512" s="4" t="b">
        <v>1</v>
      </c>
      <c r="P512" s="4" t="b">
        <v>0</v>
      </c>
      <c r="Q512" s="4" t="b">
        <v>0</v>
      </c>
      <c r="R512" s="4" t="b">
        <v>0</v>
      </c>
      <c r="S512" s="4" t="b">
        <v>0</v>
      </c>
      <c r="T512" s="4" t="b">
        <v>0</v>
      </c>
      <c r="U512" s="4" t="b">
        <v>0</v>
      </c>
      <c r="V512" s="4" t="b">
        <v>0</v>
      </c>
      <c r="W512" s="4" t="b">
        <v>0</v>
      </c>
      <c r="X512" s="4" t="b">
        <v>1</v>
      </c>
      <c r="Y512" s="4" t="b">
        <v>1</v>
      </c>
    </row>
    <row r="513" spans="1:37" x14ac:dyDescent="0.2">
      <c r="A513" s="4" t="s">
        <v>726</v>
      </c>
      <c r="B513" s="4" t="s">
        <v>727</v>
      </c>
      <c r="C513" s="4" t="s">
        <v>728</v>
      </c>
      <c r="D513" s="4" t="s">
        <v>729</v>
      </c>
      <c r="I513" s="2">
        <v>46087.359560185185</v>
      </c>
      <c r="J513" s="4" t="s">
        <v>44</v>
      </c>
      <c r="K513" s="4">
        <v>29</v>
      </c>
      <c r="L513" s="4">
        <v>-84.083860000000001</v>
      </c>
      <c r="M513" s="4">
        <v>9.9525699999999997</v>
      </c>
      <c r="N513" s="4" t="s">
        <v>928</v>
      </c>
      <c r="O513" s="4" t="b">
        <v>1</v>
      </c>
      <c r="P513" s="4" t="b">
        <v>0</v>
      </c>
      <c r="Q513" s="4" t="b">
        <v>0</v>
      </c>
      <c r="R513" s="4" t="b">
        <v>0</v>
      </c>
      <c r="S513" s="4" t="b">
        <v>0</v>
      </c>
      <c r="T513" s="4" t="b">
        <v>0</v>
      </c>
      <c r="U513" s="4" t="b">
        <v>0</v>
      </c>
      <c r="V513" s="4" t="b">
        <v>0</v>
      </c>
      <c r="W513" s="4" t="b">
        <v>0</v>
      </c>
      <c r="X513" s="4" t="b">
        <v>1</v>
      </c>
      <c r="Y513" s="4" t="b">
        <v>1</v>
      </c>
    </row>
    <row r="514" spans="1:37" x14ac:dyDescent="0.2">
      <c r="A514" s="4" t="s">
        <v>726</v>
      </c>
      <c r="B514" s="4" t="s">
        <v>727</v>
      </c>
      <c r="C514" s="4" t="s">
        <v>728</v>
      </c>
      <c r="D514" s="4" t="s">
        <v>729</v>
      </c>
      <c r="I514" s="2">
        <v>46087.359560682868</v>
      </c>
      <c r="J514" s="4" t="s">
        <v>45</v>
      </c>
      <c r="AB514" s="4" t="s">
        <v>905</v>
      </c>
      <c r="AC514" s="4" t="s">
        <v>906</v>
      </c>
      <c r="AD514" s="4"/>
      <c r="AE514" s="4" t="s">
        <v>733</v>
      </c>
      <c r="AH514" s="4">
        <v>31</v>
      </c>
      <c r="AI514" s="4" t="s">
        <v>6</v>
      </c>
      <c r="AJ514" s="4" t="s">
        <v>907</v>
      </c>
    </row>
    <row r="515" spans="1:37" x14ac:dyDescent="0.2">
      <c r="A515" s="4" t="s">
        <v>726</v>
      </c>
      <c r="B515" s="4" t="s">
        <v>727</v>
      </c>
      <c r="C515" s="4" t="s">
        <v>728</v>
      </c>
      <c r="D515" s="4" t="s">
        <v>729</v>
      </c>
      <c r="I515" s="2">
        <v>46087.359652962965</v>
      </c>
      <c r="J515" s="4" t="s">
        <v>45</v>
      </c>
      <c r="AB515" s="4" t="s">
        <v>905</v>
      </c>
      <c r="AC515" s="4" t="s">
        <v>906</v>
      </c>
      <c r="AD515" s="4"/>
      <c r="AE515" s="4" t="s">
        <v>733</v>
      </c>
      <c r="AH515" s="4">
        <v>20</v>
      </c>
      <c r="AI515" s="4" t="s">
        <v>6</v>
      </c>
      <c r="AJ515" s="4" t="s">
        <v>907</v>
      </c>
    </row>
    <row r="516" spans="1:37" x14ac:dyDescent="0.2">
      <c r="A516" s="4" t="s">
        <v>726</v>
      </c>
      <c r="B516" s="4" t="s">
        <v>727</v>
      </c>
      <c r="C516" s="4" t="s">
        <v>728</v>
      </c>
      <c r="D516" s="4" t="s">
        <v>729</v>
      </c>
      <c r="I516" s="2">
        <v>46087.359659374997</v>
      </c>
      <c r="J516" s="4" t="s">
        <v>737</v>
      </c>
      <c r="N516" s="4" t="s">
        <v>908</v>
      </c>
      <c r="AK516" s="4" t="s">
        <v>1015</v>
      </c>
    </row>
    <row r="517" spans="1:37" x14ac:dyDescent="0.2">
      <c r="A517" s="4" t="s">
        <v>726</v>
      </c>
      <c r="B517" s="4" t="s">
        <v>727</v>
      </c>
      <c r="C517" s="4" t="s">
        <v>728</v>
      </c>
      <c r="D517" s="4" t="s">
        <v>729</v>
      </c>
      <c r="I517" s="2">
        <v>46087.359664351854</v>
      </c>
      <c r="J517" s="4" t="s">
        <v>44</v>
      </c>
      <c r="K517" s="4">
        <v>18</v>
      </c>
      <c r="L517" s="4">
        <v>-84.084410000000005</v>
      </c>
      <c r="M517" s="4">
        <v>9.9527300000000007</v>
      </c>
      <c r="N517" s="4" t="s">
        <v>930</v>
      </c>
      <c r="O517" s="4" t="b">
        <v>1</v>
      </c>
      <c r="P517" s="4" t="b">
        <v>0</v>
      </c>
      <c r="Q517" s="4" t="b">
        <v>0</v>
      </c>
      <c r="R517" s="4" t="b">
        <v>0</v>
      </c>
      <c r="S517" s="4" t="b">
        <v>0</v>
      </c>
      <c r="T517" s="4" t="b">
        <v>0</v>
      </c>
      <c r="U517" s="4" t="b">
        <v>0</v>
      </c>
      <c r="V517" s="4" t="b">
        <v>0</v>
      </c>
      <c r="W517" s="4" t="b">
        <v>0</v>
      </c>
      <c r="X517" s="4" t="b">
        <v>1</v>
      </c>
      <c r="Y517" s="4" t="b">
        <v>1</v>
      </c>
    </row>
    <row r="518" spans="1:37" x14ac:dyDescent="0.2">
      <c r="A518" s="4" t="s">
        <v>726</v>
      </c>
      <c r="B518" s="4" t="s">
        <v>727</v>
      </c>
      <c r="C518" s="4" t="s">
        <v>728</v>
      </c>
      <c r="D518" s="4" t="s">
        <v>729</v>
      </c>
      <c r="I518" s="2">
        <v>46087.359733796293</v>
      </c>
      <c r="J518" s="4" t="s">
        <v>44</v>
      </c>
      <c r="K518" s="4">
        <v>20</v>
      </c>
      <c r="L518" s="4">
        <v>-84.084689999999995</v>
      </c>
      <c r="M518" s="4">
        <v>9.9528099999999995</v>
      </c>
      <c r="N518" s="4" t="s">
        <v>928</v>
      </c>
      <c r="O518" s="4" t="b">
        <v>1</v>
      </c>
      <c r="P518" s="4" t="b">
        <v>0</v>
      </c>
      <c r="Q518" s="4" t="b">
        <v>0</v>
      </c>
      <c r="R518" s="4" t="b">
        <v>0</v>
      </c>
      <c r="S518" s="4" t="b">
        <v>0</v>
      </c>
      <c r="T518" s="4" t="b">
        <v>0</v>
      </c>
      <c r="U518" s="4" t="b">
        <v>0</v>
      </c>
      <c r="V518" s="4" t="b">
        <v>0</v>
      </c>
      <c r="W518" s="4" t="b">
        <v>0</v>
      </c>
      <c r="X518" s="4" t="b">
        <v>1</v>
      </c>
      <c r="Y518" s="4" t="b">
        <v>1</v>
      </c>
    </row>
    <row r="519" spans="1:37" x14ac:dyDescent="0.2">
      <c r="A519" s="4" t="s">
        <v>726</v>
      </c>
      <c r="B519" s="4" t="s">
        <v>727</v>
      </c>
      <c r="C519" s="4" t="s">
        <v>728</v>
      </c>
      <c r="D519" s="4" t="s">
        <v>729</v>
      </c>
      <c r="I519" s="2">
        <v>46087.359814814816</v>
      </c>
      <c r="J519" s="4" t="s">
        <v>44</v>
      </c>
      <c r="K519" s="4">
        <v>22</v>
      </c>
      <c r="L519" s="4">
        <v>-84.085049999999995</v>
      </c>
      <c r="M519" s="4">
        <v>9.9529099999999993</v>
      </c>
      <c r="N519" s="4" t="s">
        <v>930</v>
      </c>
      <c r="O519" s="4" t="b">
        <v>1</v>
      </c>
      <c r="P519" s="4" t="b">
        <v>0</v>
      </c>
      <c r="Q519" s="4" t="b">
        <v>0</v>
      </c>
      <c r="R519" s="4" t="b">
        <v>0</v>
      </c>
      <c r="S519" s="4" t="b">
        <v>0</v>
      </c>
      <c r="T519" s="4" t="b">
        <v>0</v>
      </c>
      <c r="U519" s="4" t="b">
        <v>0</v>
      </c>
      <c r="V519" s="4" t="b">
        <v>0</v>
      </c>
      <c r="W519" s="4" t="b">
        <v>0</v>
      </c>
      <c r="X519" s="4" t="b">
        <v>1</v>
      </c>
      <c r="Y519" s="4" t="b">
        <v>1</v>
      </c>
    </row>
    <row r="520" spans="1:37" x14ac:dyDescent="0.2">
      <c r="A520" s="4" t="s">
        <v>726</v>
      </c>
      <c r="B520" s="4" t="s">
        <v>727</v>
      </c>
      <c r="C520" s="4" t="s">
        <v>728</v>
      </c>
      <c r="D520" s="4" t="s">
        <v>729</v>
      </c>
      <c r="I520" s="2">
        <v>46087.359814814816</v>
      </c>
      <c r="J520" s="4" t="s">
        <v>45</v>
      </c>
      <c r="AB520" s="4" t="s">
        <v>905</v>
      </c>
      <c r="AC520" s="4" t="s">
        <v>906</v>
      </c>
      <c r="AD520" s="4"/>
      <c r="AE520" s="4" t="s">
        <v>733</v>
      </c>
      <c r="AH520" s="4">
        <v>22</v>
      </c>
      <c r="AI520" s="4" t="s">
        <v>6</v>
      </c>
      <c r="AJ520" s="4" t="s">
        <v>907</v>
      </c>
    </row>
    <row r="521" spans="1:37" x14ac:dyDescent="0.2">
      <c r="A521" s="4" t="s">
        <v>726</v>
      </c>
      <c r="B521" s="4" t="s">
        <v>727</v>
      </c>
      <c r="C521" s="4" t="s">
        <v>728</v>
      </c>
      <c r="D521" s="4" t="s">
        <v>729</v>
      </c>
      <c r="I521" s="2">
        <v>46087.359861898149</v>
      </c>
      <c r="J521" s="4" t="s">
        <v>45</v>
      </c>
      <c r="AB521" s="4" t="s">
        <v>836</v>
      </c>
      <c r="AC521" s="4" t="s">
        <v>837</v>
      </c>
      <c r="AD521" s="4"/>
      <c r="AE521" s="4" t="s">
        <v>733</v>
      </c>
      <c r="AH521" s="4">
        <v>12.666122436523438</v>
      </c>
      <c r="AI521" s="4" t="s">
        <v>782</v>
      </c>
      <c r="AJ521" s="4" t="s">
        <v>783</v>
      </c>
    </row>
    <row r="522" spans="1:37" x14ac:dyDescent="0.2">
      <c r="A522" s="4" t="s">
        <v>726</v>
      </c>
      <c r="B522" s="4" t="s">
        <v>727</v>
      </c>
      <c r="C522" s="4" t="s">
        <v>728</v>
      </c>
      <c r="D522" s="4" t="s">
        <v>729</v>
      </c>
      <c r="I522" s="2">
        <v>46087.359872685185</v>
      </c>
      <c r="J522" s="4" t="s">
        <v>44</v>
      </c>
      <c r="K522" s="4">
        <v>15</v>
      </c>
      <c r="L522" s="4">
        <v>-84.085269999999994</v>
      </c>
      <c r="M522" s="4">
        <v>9.9529700000000005</v>
      </c>
      <c r="N522" s="4" t="s">
        <v>928</v>
      </c>
      <c r="O522" s="4" t="b">
        <v>1</v>
      </c>
      <c r="P522" s="4" t="b">
        <v>0</v>
      </c>
      <c r="Q522" s="4" t="b">
        <v>0</v>
      </c>
      <c r="R522" s="4" t="b">
        <v>0</v>
      </c>
      <c r="S522" s="4" t="b">
        <v>0</v>
      </c>
      <c r="T522" s="4" t="b">
        <v>0</v>
      </c>
      <c r="U522" s="4" t="b">
        <v>0</v>
      </c>
      <c r="V522" s="4" t="b">
        <v>0</v>
      </c>
      <c r="W522" s="4" t="b">
        <v>0</v>
      </c>
      <c r="X522" s="4" t="b">
        <v>1</v>
      </c>
      <c r="Y522" s="4" t="b">
        <v>1</v>
      </c>
    </row>
    <row r="523" spans="1:37" x14ac:dyDescent="0.2">
      <c r="A523" s="4" t="s">
        <v>726</v>
      </c>
      <c r="B523" s="4" t="s">
        <v>727</v>
      </c>
      <c r="C523" s="4" t="s">
        <v>728</v>
      </c>
      <c r="D523" s="4" t="s">
        <v>729</v>
      </c>
      <c r="I523" s="2">
        <v>46087.359988425924</v>
      </c>
      <c r="J523" s="4" t="s">
        <v>44</v>
      </c>
      <c r="K523" s="4">
        <v>7</v>
      </c>
      <c r="L523" s="4">
        <v>-84.085530000000006</v>
      </c>
      <c r="M523" s="4">
        <v>9.9530399999999997</v>
      </c>
      <c r="N523" s="4" t="s">
        <v>746</v>
      </c>
      <c r="O523" s="4" t="b">
        <v>1</v>
      </c>
      <c r="P523" s="4" t="b">
        <v>0</v>
      </c>
      <c r="Q523" s="4" t="b">
        <v>0</v>
      </c>
      <c r="R523" s="4" t="b">
        <v>0</v>
      </c>
      <c r="S523" s="4" t="b">
        <v>0</v>
      </c>
      <c r="T523" s="4" t="b">
        <v>0</v>
      </c>
      <c r="U523" s="4" t="b">
        <v>0</v>
      </c>
      <c r="V523" s="4" t="b">
        <v>0</v>
      </c>
      <c r="W523" s="4" t="b">
        <v>0</v>
      </c>
      <c r="X523" s="4" t="b">
        <v>1</v>
      </c>
      <c r="Y523" s="4" t="b">
        <v>1</v>
      </c>
    </row>
    <row r="524" spans="1:37" x14ac:dyDescent="0.2">
      <c r="A524" s="4" t="s">
        <v>726</v>
      </c>
      <c r="B524" s="4" t="s">
        <v>727</v>
      </c>
      <c r="C524" s="4" t="s">
        <v>728</v>
      </c>
      <c r="D524" s="4" t="s">
        <v>729</v>
      </c>
      <c r="I524" s="2">
        <v>46087.359990509256</v>
      </c>
      <c r="J524" s="4" t="s">
        <v>45</v>
      </c>
      <c r="AB524" s="4" t="s">
        <v>905</v>
      </c>
      <c r="AC524" s="4" t="s">
        <v>906</v>
      </c>
      <c r="AD524" s="4"/>
      <c r="AE524" s="4" t="s">
        <v>733</v>
      </c>
      <c r="AH524" s="4">
        <v>8</v>
      </c>
      <c r="AI524" s="4" t="s">
        <v>6</v>
      </c>
      <c r="AJ524" s="4" t="s">
        <v>907</v>
      </c>
    </row>
    <row r="525" spans="1:37" x14ac:dyDescent="0.2">
      <c r="A525" s="4" t="s">
        <v>726</v>
      </c>
      <c r="B525" s="4" t="s">
        <v>727</v>
      </c>
      <c r="C525" s="4" t="s">
        <v>728</v>
      </c>
      <c r="D525" s="4" t="s">
        <v>729</v>
      </c>
      <c r="I525" s="2">
        <v>46087.360000266206</v>
      </c>
      <c r="J525" s="4" t="s">
        <v>45</v>
      </c>
      <c r="AB525" s="4" t="s">
        <v>905</v>
      </c>
      <c r="AC525" s="4" t="s">
        <v>906</v>
      </c>
      <c r="AD525" s="4"/>
      <c r="AE525" s="4" t="s">
        <v>733</v>
      </c>
      <c r="AH525" s="4">
        <v>8</v>
      </c>
      <c r="AI525" s="4" t="s">
        <v>6</v>
      </c>
      <c r="AJ525" s="4" t="s">
        <v>907</v>
      </c>
    </row>
    <row r="526" spans="1:37" x14ac:dyDescent="0.2">
      <c r="A526" s="4" t="s">
        <v>726</v>
      </c>
      <c r="B526" s="4" t="s">
        <v>727</v>
      </c>
      <c r="C526" s="4" t="s">
        <v>728</v>
      </c>
      <c r="D526" s="4" t="s">
        <v>729</v>
      </c>
      <c r="I526" s="2">
        <v>46087.360002662041</v>
      </c>
      <c r="J526" s="4" t="s">
        <v>737</v>
      </c>
      <c r="N526" s="4" t="s">
        <v>823</v>
      </c>
      <c r="AK526" s="4" t="s">
        <v>1016</v>
      </c>
    </row>
    <row r="527" spans="1:37" x14ac:dyDescent="0.2">
      <c r="A527" s="4" t="s">
        <v>726</v>
      </c>
      <c r="B527" s="4" t="s">
        <v>727</v>
      </c>
      <c r="C527" s="4" t="s">
        <v>728</v>
      </c>
      <c r="D527" s="4" t="s">
        <v>729</v>
      </c>
      <c r="I527" s="2">
        <v>46087.360023148147</v>
      </c>
      <c r="J527" s="4" t="s">
        <v>44</v>
      </c>
      <c r="K527" s="4">
        <v>8</v>
      </c>
      <c r="L527" s="4">
        <v>-84.085589999999996</v>
      </c>
      <c r="M527" s="4">
        <v>9.9530600000000007</v>
      </c>
      <c r="N527" s="4" t="s">
        <v>746</v>
      </c>
      <c r="O527" s="4" t="b">
        <v>1</v>
      </c>
      <c r="P527" s="4" t="b">
        <v>0</v>
      </c>
      <c r="Q527" s="4" t="b">
        <v>0</v>
      </c>
      <c r="R527" s="4" t="b">
        <v>0</v>
      </c>
      <c r="S527" s="4" t="b">
        <v>0</v>
      </c>
      <c r="T527" s="4" t="b">
        <v>0</v>
      </c>
      <c r="U527" s="4" t="b">
        <v>0</v>
      </c>
      <c r="V527" s="4" t="b">
        <v>0</v>
      </c>
      <c r="W527" s="4" t="b">
        <v>0</v>
      </c>
      <c r="X527" s="4" t="b">
        <v>1</v>
      </c>
      <c r="Y527" s="4" t="b">
        <v>1</v>
      </c>
    </row>
    <row r="528" spans="1:37" x14ac:dyDescent="0.2">
      <c r="A528" s="4" t="s">
        <v>726</v>
      </c>
      <c r="B528" s="4" t="s">
        <v>727</v>
      </c>
      <c r="C528" s="4" t="s">
        <v>728</v>
      </c>
      <c r="D528" s="4" t="s">
        <v>729</v>
      </c>
      <c r="I528" s="2">
        <v>46087.360028668983</v>
      </c>
      <c r="J528" s="4" t="s">
        <v>45</v>
      </c>
      <c r="AB528" s="4" t="s">
        <v>905</v>
      </c>
      <c r="AC528" s="4" t="s">
        <v>906</v>
      </c>
      <c r="AD528" s="4"/>
      <c r="AE528" s="4" t="s">
        <v>733</v>
      </c>
      <c r="AH528" s="4">
        <v>8</v>
      </c>
      <c r="AI528" s="4" t="s">
        <v>6</v>
      </c>
      <c r="AJ528" s="4" t="s">
        <v>907</v>
      </c>
    </row>
    <row r="529" spans="1:37" x14ac:dyDescent="0.2">
      <c r="A529" s="4" t="s">
        <v>726</v>
      </c>
      <c r="B529" s="4" t="s">
        <v>727</v>
      </c>
      <c r="C529" s="4" t="s">
        <v>728</v>
      </c>
      <c r="D529" s="4" t="s">
        <v>729</v>
      </c>
      <c r="I529" s="2">
        <v>46087.360034814817</v>
      </c>
      <c r="J529" s="4" t="s">
        <v>45</v>
      </c>
      <c r="AB529" s="4" t="s">
        <v>905</v>
      </c>
      <c r="AC529" s="4" t="s">
        <v>906</v>
      </c>
      <c r="AD529" s="4"/>
      <c r="AE529" s="4" t="s">
        <v>733</v>
      </c>
      <c r="AH529" s="4">
        <v>8</v>
      </c>
      <c r="AI529" s="4" t="s">
        <v>6</v>
      </c>
      <c r="AJ529" s="4" t="s">
        <v>907</v>
      </c>
    </row>
    <row r="530" spans="1:37" x14ac:dyDescent="0.2">
      <c r="A530" s="4" t="s">
        <v>726</v>
      </c>
      <c r="B530" s="4" t="s">
        <v>727</v>
      </c>
      <c r="C530" s="4" t="s">
        <v>728</v>
      </c>
      <c r="D530" s="4" t="s">
        <v>729</v>
      </c>
      <c r="I530" s="2">
        <v>46087.360139155091</v>
      </c>
      <c r="J530" s="4" t="s">
        <v>737</v>
      </c>
      <c r="N530" s="4" t="s">
        <v>823</v>
      </c>
      <c r="AK530" s="4" t="s">
        <v>1017</v>
      </c>
    </row>
    <row r="531" spans="1:37" x14ac:dyDescent="0.2">
      <c r="A531" s="4" t="s">
        <v>726</v>
      </c>
      <c r="B531" s="4" t="s">
        <v>727</v>
      </c>
      <c r="C531" s="4" t="s">
        <v>728</v>
      </c>
      <c r="D531" s="4" t="s">
        <v>729</v>
      </c>
      <c r="I531" s="2">
        <v>46087.360219907408</v>
      </c>
      <c r="J531" s="4" t="s">
        <v>44</v>
      </c>
      <c r="K531" s="4">
        <v>12</v>
      </c>
      <c r="L531" s="4">
        <v>-84.085999999999999</v>
      </c>
      <c r="M531" s="4">
        <v>9.9531500000000008</v>
      </c>
      <c r="N531" s="4" t="s">
        <v>928</v>
      </c>
      <c r="O531" s="4" t="b">
        <v>1</v>
      </c>
      <c r="P531" s="4" t="b">
        <v>0</v>
      </c>
      <c r="Q531" s="4" t="b">
        <v>0</v>
      </c>
      <c r="R531" s="4" t="b">
        <v>0</v>
      </c>
      <c r="S531" s="4" t="b">
        <v>0</v>
      </c>
      <c r="T531" s="4" t="b">
        <v>0</v>
      </c>
      <c r="U531" s="4" t="b">
        <v>0</v>
      </c>
      <c r="V531" s="4" t="b">
        <v>0</v>
      </c>
      <c r="W531" s="4" t="b">
        <v>0</v>
      </c>
      <c r="X531" s="4" t="b">
        <v>1</v>
      </c>
      <c r="Y531" s="4" t="b">
        <v>1</v>
      </c>
    </row>
    <row r="532" spans="1:37" x14ac:dyDescent="0.2">
      <c r="A532" s="4" t="s">
        <v>726</v>
      </c>
      <c r="B532" s="4" t="s">
        <v>727</v>
      </c>
      <c r="C532" s="4" t="s">
        <v>728</v>
      </c>
      <c r="D532" s="4" t="s">
        <v>729</v>
      </c>
      <c r="I532" s="2">
        <v>46087.360289351855</v>
      </c>
      <c r="J532" s="4" t="s">
        <v>44</v>
      </c>
      <c r="K532" s="4">
        <v>18</v>
      </c>
      <c r="L532" s="4">
        <v>-84.086209999999994</v>
      </c>
      <c r="M532" s="4">
        <v>9.9531899999999993</v>
      </c>
      <c r="N532" s="4" t="s">
        <v>930</v>
      </c>
      <c r="O532" s="4" t="b">
        <v>1</v>
      </c>
      <c r="P532" s="4" t="b">
        <v>0</v>
      </c>
      <c r="Q532" s="4" t="b">
        <v>0</v>
      </c>
      <c r="R532" s="4" t="b">
        <v>0</v>
      </c>
      <c r="S532" s="4" t="b">
        <v>0</v>
      </c>
      <c r="T532" s="4" t="b">
        <v>0</v>
      </c>
      <c r="U532" s="4" t="b">
        <v>0</v>
      </c>
      <c r="V532" s="4" t="b">
        <v>0</v>
      </c>
      <c r="W532" s="4" t="b">
        <v>0</v>
      </c>
      <c r="X532" s="4" t="b">
        <v>1</v>
      </c>
      <c r="Y532" s="4" t="b">
        <v>1</v>
      </c>
    </row>
    <row r="533" spans="1:37" x14ac:dyDescent="0.2">
      <c r="A533" s="4" t="s">
        <v>726</v>
      </c>
      <c r="B533" s="4" t="s">
        <v>727</v>
      </c>
      <c r="C533" s="4" t="s">
        <v>728</v>
      </c>
      <c r="D533" s="4" t="s">
        <v>729</v>
      </c>
      <c r="I533" s="2">
        <v>46087.36041666667</v>
      </c>
      <c r="J533" s="4" t="s">
        <v>44</v>
      </c>
      <c r="K533" s="4">
        <v>20</v>
      </c>
      <c r="L533" s="4">
        <v>-84.086699999999993</v>
      </c>
      <c r="M533" s="4">
        <v>9.9533100000000001</v>
      </c>
      <c r="N533" s="4" t="s">
        <v>947</v>
      </c>
      <c r="O533" s="4" t="b">
        <v>1</v>
      </c>
      <c r="P533" s="4" t="b">
        <v>0</v>
      </c>
      <c r="Q533" s="4" t="b">
        <v>0</v>
      </c>
      <c r="R533" s="4" t="b">
        <v>0</v>
      </c>
      <c r="S533" s="4" t="b">
        <v>0</v>
      </c>
      <c r="T533" s="4" t="b">
        <v>0</v>
      </c>
      <c r="U533" s="4" t="b">
        <v>0</v>
      </c>
      <c r="V533" s="4" t="b">
        <v>0</v>
      </c>
      <c r="W533" s="4" t="b">
        <v>0</v>
      </c>
      <c r="X533" s="4" t="b">
        <v>1</v>
      </c>
      <c r="Y533" s="4" t="b">
        <v>1</v>
      </c>
    </row>
    <row r="534" spans="1:37" x14ac:dyDescent="0.2">
      <c r="A534" s="4" t="s">
        <v>726</v>
      </c>
      <c r="B534" s="4" t="s">
        <v>727</v>
      </c>
      <c r="C534" s="4" t="s">
        <v>728</v>
      </c>
      <c r="D534" s="4" t="s">
        <v>729</v>
      </c>
      <c r="I534" s="2">
        <v>46087.360425208331</v>
      </c>
      <c r="J534" s="4" t="s">
        <v>45</v>
      </c>
      <c r="AB534" s="4" t="s">
        <v>772</v>
      </c>
      <c r="AC534" s="4" t="s">
        <v>773</v>
      </c>
      <c r="AD534" s="4"/>
      <c r="AE534" s="4" t="s">
        <v>733</v>
      </c>
      <c r="AH534" s="4">
        <v>15902</v>
      </c>
      <c r="AI534" s="4" t="s">
        <v>774</v>
      </c>
      <c r="AJ534" s="4" t="s">
        <v>775</v>
      </c>
    </row>
    <row r="535" spans="1:37" x14ac:dyDescent="0.2">
      <c r="A535" s="4" t="s">
        <v>726</v>
      </c>
      <c r="B535" s="4" t="s">
        <v>727</v>
      </c>
      <c r="C535" s="4" t="s">
        <v>728</v>
      </c>
      <c r="D535" s="4" t="s">
        <v>729</v>
      </c>
      <c r="I535" s="2">
        <v>46087.360425208331</v>
      </c>
      <c r="J535" s="4" t="s">
        <v>45</v>
      </c>
      <c r="AB535" s="4" t="s">
        <v>776</v>
      </c>
      <c r="AC535" s="4" t="s">
        <v>777</v>
      </c>
      <c r="AD535" s="4"/>
      <c r="AE535" s="4" t="s">
        <v>733</v>
      </c>
      <c r="AH535" s="4">
        <v>15902</v>
      </c>
      <c r="AI535" s="4" t="s">
        <v>774</v>
      </c>
      <c r="AJ535" s="4" t="s">
        <v>775</v>
      </c>
    </row>
    <row r="536" spans="1:37" x14ac:dyDescent="0.2">
      <c r="A536" s="4" t="s">
        <v>726</v>
      </c>
      <c r="B536" s="4" t="s">
        <v>727</v>
      </c>
      <c r="C536" s="4" t="s">
        <v>728</v>
      </c>
      <c r="D536" s="4" t="s">
        <v>729</v>
      </c>
      <c r="I536" s="2">
        <v>46087.360463194447</v>
      </c>
      <c r="J536" s="4" t="s">
        <v>45</v>
      </c>
      <c r="AB536" s="4" t="s">
        <v>905</v>
      </c>
      <c r="AC536" s="4" t="s">
        <v>906</v>
      </c>
      <c r="AD536" s="4"/>
      <c r="AE536" s="4" t="s">
        <v>733</v>
      </c>
      <c r="AH536" s="4">
        <v>25</v>
      </c>
      <c r="AI536" s="4" t="s">
        <v>6</v>
      </c>
      <c r="AJ536" s="4" t="s">
        <v>907</v>
      </c>
    </row>
    <row r="537" spans="1:37" x14ac:dyDescent="0.2">
      <c r="A537" s="4" t="s">
        <v>726</v>
      </c>
      <c r="B537" s="4" t="s">
        <v>727</v>
      </c>
      <c r="C537" s="4" t="s">
        <v>728</v>
      </c>
      <c r="D537" s="4" t="s">
        <v>729</v>
      </c>
      <c r="I537" s="2">
        <v>46087.360509444443</v>
      </c>
      <c r="J537" s="4" t="s">
        <v>45</v>
      </c>
      <c r="AB537" s="4" t="s">
        <v>905</v>
      </c>
      <c r="AC537" s="4" t="s">
        <v>906</v>
      </c>
      <c r="AD537" s="4"/>
      <c r="AE537" s="4" t="s">
        <v>733</v>
      </c>
      <c r="AH537" s="4">
        <v>21</v>
      </c>
      <c r="AI537" s="4" t="s">
        <v>6</v>
      </c>
      <c r="AJ537" s="4" t="s">
        <v>907</v>
      </c>
    </row>
    <row r="538" spans="1:37" x14ac:dyDescent="0.2">
      <c r="A538" s="4" t="s">
        <v>726</v>
      </c>
      <c r="B538" s="4" t="s">
        <v>727</v>
      </c>
      <c r="C538" s="4" t="s">
        <v>728</v>
      </c>
      <c r="D538" s="4" t="s">
        <v>729</v>
      </c>
      <c r="I538" s="2">
        <v>46087.360659722224</v>
      </c>
      <c r="J538" s="4" t="s">
        <v>45</v>
      </c>
      <c r="AB538" s="4" t="s">
        <v>905</v>
      </c>
      <c r="AC538" s="4" t="s">
        <v>906</v>
      </c>
      <c r="AD538" s="4"/>
      <c r="AE538" s="4" t="s">
        <v>733</v>
      </c>
      <c r="AH538" s="4">
        <v>26</v>
      </c>
      <c r="AI538" s="4" t="s">
        <v>6</v>
      </c>
      <c r="AJ538" s="4" t="s">
        <v>907</v>
      </c>
    </row>
    <row r="539" spans="1:37" x14ac:dyDescent="0.2">
      <c r="A539" s="4" t="s">
        <v>726</v>
      </c>
      <c r="B539" s="4" t="s">
        <v>727</v>
      </c>
      <c r="C539" s="4" t="s">
        <v>728</v>
      </c>
      <c r="D539" s="4" t="s">
        <v>729</v>
      </c>
      <c r="I539" s="2">
        <v>46087.360671296294</v>
      </c>
      <c r="J539" s="4" t="s">
        <v>44</v>
      </c>
      <c r="K539" s="4">
        <v>26</v>
      </c>
      <c r="L539" s="4">
        <v>-84.087940000000003</v>
      </c>
      <c r="M539" s="4">
        <v>9.9536200000000008</v>
      </c>
      <c r="N539" s="4" t="s">
        <v>947</v>
      </c>
      <c r="O539" s="4" t="b">
        <v>1</v>
      </c>
      <c r="P539" s="4" t="b">
        <v>0</v>
      </c>
      <c r="Q539" s="4" t="b">
        <v>0</v>
      </c>
      <c r="R539" s="4" t="b">
        <v>0</v>
      </c>
      <c r="S539" s="4" t="b">
        <v>0</v>
      </c>
      <c r="T539" s="4" t="b">
        <v>0</v>
      </c>
      <c r="U539" s="4" t="b">
        <v>0</v>
      </c>
      <c r="V539" s="4" t="b">
        <v>0</v>
      </c>
      <c r="W539" s="4" t="b">
        <v>0</v>
      </c>
      <c r="X539" s="4" t="b">
        <v>1</v>
      </c>
      <c r="Y539" s="4" t="b">
        <v>1</v>
      </c>
    </row>
    <row r="540" spans="1:37" x14ac:dyDescent="0.2">
      <c r="A540" s="4" t="s">
        <v>726</v>
      </c>
      <c r="B540" s="4" t="s">
        <v>727</v>
      </c>
      <c r="C540" s="4" t="s">
        <v>728</v>
      </c>
      <c r="D540" s="4" t="s">
        <v>729</v>
      </c>
      <c r="I540" s="2">
        <v>46087.360715381947</v>
      </c>
      <c r="J540" s="4" t="s">
        <v>45</v>
      </c>
      <c r="AB540" s="4" t="s">
        <v>956</v>
      </c>
      <c r="AC540" s="4" t="s">
        <v>957</v>
      </c>
      <c r="AD540" s="4"/>
      <c r="AE540" s="4" t="s">
        <v>733</v>
      </c>
      <c r="AH540" s="4">
        <v>1</v>
      </c>
      <c r="AI540" s="4" t="s">
        <v>734</v>
      </c>
      <c r="AJ540" s="4" t="s">
        <v>735</v>
      </c>
    </row>
    <row r="541" spans="1:37" x14ac:dyDescent="0.2">
      <c r="A541" s="4" t="s">
        <v>726</v>
      </c>
      <c r="B541" s="4" t="s">
        <v>727</v>
      </c>
      <c r="C541" s="4" t="s">
        <v>728</v>
      </c>
      <c r="D541" s="4" t="s">
        <v>729</v>
      </c>
      <c r="I541" s="2">
        <v>46087.360729166663</v>
      </c>
      <c r="J541" s="4" t="s">
        <v>45</v>
      </c>
      <c r="AB541" s="4" t="s">
        <v>905</v>
      </c>
      <c r="AC541" s="4" t="s">
        <v>906</v>
      </c>
      <c r="AD541" s="4"/>
      <c r="AE541" s="4" t="s">
        <v>733</v>
      </c>
      <c r="AH541" s="4">
        <v>36</v>
      </c>
      <c r="AI541" s="4" t="s">
        <v>6</v>
      </c>
      <c r="AJ541" s="4" t="s">
        <v>907</v>
      </c>
    </row>
    <row r="542" spans="1:37" x14ac:dyDescent="0.2">
      <c r="A542" s="4" t="s">
        <v>726</v>
      </c>
      <c r="B542" s="4" t="s">
        <v>727</v>
      </c>
      <c r="C542" s="4" t="s">
        <v>728</v>
      </c>
      <c r="D542" s="4" t="s">
        <v>729</v>
      </c>
      <c r="I542" s="2">
        <v>46087.360752314817</v>
      </c>
      <c r="J542" s="4" t="s">
        <v>44</v>
      </c>
      <c r="K542" s="4">
        <v>37</v>
      </c>
      <c r="L542" s="4">
        <v>-84.088470000000001</v>
      </c>
      <c r="M542" s="4">
        <v>9.9537600000000008</v>
      </c>
      <c r="N542" s="4" t="s">
        <v>928</v>
      </c>
      <c r="O542" s="4" t="b">
        <v>1</v>
      </c>
      <c r="P542" s="4" t="b">
        <v>0</v>
      </c>
      <c r="Q542" s="4" t="b">
        <v>0</v>
      </c>
      <c r="R542" s="4" t="b">
        <v>0</v>
      </c>
      <c r="S542" s="4" t="b">
        <v>0</v>
      </c>
      <c r="T542" s="4" t="b">
        <v>0</v>
      </c>
      <c r="U542" s="4" t="b">
        <v>0</v>
      </c>
      <c r="V542" s="4" t="b">
        <v>0</v>
      </c>
      <c r="W542" s="4" t="b">
        <v>0</v>
      </c>
      <c r="X542" s="4" t="b">
        <v>1</v>
      </c>
      <c r="Y542" s="4" t="b">
        <v>1</v>
      </c>
    </row>
    <row r="543" spans="1:37" x14ac:dyDescent="0.2">
      <c r="A543" s="4" t="s">
        <v>726</v>
      </c>
      <c r="B543" s="4" t="s">
        <v>727</v>
      </c>
      <c r="C543" s="4" t="s">
        <v>728</v>
      </c>
      <c r="D543" s="4" t="s">
        <v>729</v>
      </c>
      <c r="I543" s="2">
        <v>46087.360787939811</v>
      </c>
      <c r="J543" s="4" t="s">
        <v>45</v>
      </c>
      <c r="AB543" s="4" t="s">
        <v>956</v>
      </c>
      <c r="AC543" s="4" t="s">
        <v>957</v>
      </c>
      <c r="AD543" s="4"/>
      <c r="AE543" s="4" t="s">
        <v>733</v>
      </c>
      <c r="AH543" s="4">
        <v>0</v>
      </c>
      <c r="AI543" s="4" t="s">
        <v>734</v>
      </c>
      <c r="AJ543" s="4" t="s">
        <v>735</v>
      </c>
    </row>
    <row r="544" spans="1:37" x14ac:dyDescent="0.2">
      <c r="A544" s="4" t="s">
        <v>726</v>
      </c>
      <c r="B544" s="4" t="s">
        <v>727</v>
      </c>
      <c r="C544" s="4" t="s">
        <v>728</v>
      </c>
      <c r="D544" s="4" t="s">
        <v>729</v>
      </c>
      <c r="I544" s="2">
        <v>46087.360821759263</v>
      </c>
      <c r="J544" s="4" t="s">
        <v>44</v>
      </c>
      <c r="K544" s="4">
        <v>37</v>
      </c>
      <c r="L544" s="4">
        <v>-84.089020000000005</v>
      </c>
      <c r="M544" s="4">
        <v>9.9539000000000009</v>
      </c>
      <c r="N544" s="4" t="s">
        <v>928</v>
      </c>
      <c r="O544" s="4" t="b">
        <v>1</v>
      </c>
      <c r="P544" s="4" t="b">
        <v>0</v>
      </c>
      <c r="Q544" s="4" t="b">
        <v>0</v>
      </c>
      <c r="R544" s="4" t="b">
        <v>0</v>
      </c>
      <c r="S544" s="4" t="b">
        <v>0</v>
      </c>
      <c r="T544" s="4" t="b">
        <v>0</v>
      </c>
      <c r="U544" s="4" t="b">
        <v>0</v>
      </c>
      <c r="V544" s="4" t="b">
        <v>0</v>
      </c>
      <c r="W544" s="4" t="b">
        <v>0</v>
      </c>
      <c r="X544" s="4" t="b">
        <v>1</v>
      </c>
      <c r="Y544" s="4" t="b">
        <v>1</v>
      </c>
    </row>
    <row r="545" spans="1:36" x14ac:dyDescent="0.2">
      <c r="A545" s="4" t="s">
        <v>726</v>
      </c>
      <c r="B545" s="4" t="s">
        <v>727</v>
      </c>
      <c r="C545" s="4" t="s">
        <v>728</v>
      </c>
      <c r="D545" s="4" t="s">
        <v>729</v>
      </c>
      <c r="I545" s="2">
        <v>46087.360960648148</v>
      </c>
      <c r="J545" s="4" t="s">
        <v>44</v>
      </c>
      <c r="K545" s="4">
        <v>46</v>
      </c>
      <c r="L545" s="4">
        <v>-84.090209999999999</v>
      </c>
      <c r="M545" s="4">
        <v>9.9542699999999993</v>
      </c>
      <c r="N545" s="4" t="s">
        <v>928</v>
      </c>
      <c r="O545" s="4" t="b">
        <v>1</v>
      </c>
      <c r="P545" s="4" t="b">
        <v>0</v>
      </c>
      <c r="Q545" s="4" t="b">
        <v>0</v>
      </c>
      <c r="R545" s="4" t="b">
        <v>0</v>
      </c>
      <c r="S545" s="4" t="b">
        <v>0</v>
      </c>
      <c r="T545" s="4" t="b">
        <v>0</v>
      </c>
      <c r="U545" s="4" t="b">
        <v>0</v>
      </c>
      <c r="V545" s="4" t="b">
        <v>0</v>
      </c>
      <c r="W545" s="4" t="b">
        <v>0</v>
      </c>
      <c r="X545" s="4" t="b">
        <v>1</v>
      </c>
      <c r="Y545" s="4" t="b">
        <v>1</v>
      </c>
    </row>
    <row r="546" spans="1:36" x14ac:dyDescent="0.2">
      <c r="A546" s="4" t="s">
        <v>726</v>
      </c>
      <c r="B546" s="4" t="s">
        <v>727</v>
      </c>
      <c r="C546" s="4" t="s">
        <v>728</v>
      </c>
      <c r="D546" s="4" t="s">
        <v>729</v>
      </c>
      <c r="I546" s="2">
        <v>46087.360960879632</v>
      </c>
      <c r="J546" s="4" t="s">
        <v>45</v>
      </c>
      <c r="AB546" s="4" t="s">
        <v>905</v>
      </c>
      <c r="AC546" s="4" t="s">
        <v>906</v>
      </c>
      <c r="AD546" s="4"/>
      <c r="AE546" s="4" t="s">
        <v>733</v>
      </c>
      <c r="AH546" s="4">
        <v>48</v>
      </c>
      <c r="AI546" s="4" t="s">
        <v>6</v>
      </c>
      <c r="AJ546" s="4" t="s">
        <v>907</v>
      </c>
    </row>
    <row r="547" spans="1:36" x14ac:dyDescent="0.2">
      <c r="A547" s="4" t="s">
        <v>726</v>
      </c>
      <c r="B547" s="4" t="s">
        <v>727</v>
      </c>
      <c r="C547" s="4" t="s">
        <v>728</v>
      </c>
      <c r="D547" s="4" t="s">
        <v>729</v>
      </c>
      <c r="I547" s="2">
        <v>46087.361030092594</v>
      </c>
      <c r="J547" s="4" t="s">
        <v>44</v>
      </c>
      <c r="K547" s="4">
        <v>39</v>
      </c>
      <c r="L547" s="4">
        <v>-84.09084</v>
      </c>
      <c r="M547" s="4">
        <v>9.9544599999999992</v>
      </c>
      <c r="N547" s="4" t="s">
        <v>928</v>
      </c>
      <c r="O547" s="4" t="b">
        <v>1</v>
      </c>
      <c r="P547" s="4" t="b">
        <v>0</v>
      </c>
      <c r="Q547" s="4" t="b">
        <v>0</v>
      </c>
      <c r="R547" s="4" t="b">
        <v>0</v>
      </c>
      <c r="S547" s="4" t="b">
        <v>0</v>
      </c>
      <c r="T547" s="4" t="b">
        <v>0</v>
      </c>
      <c r="U547" s="4" t="b">
        <v>0</v>
      </c>
      <c r="V547" s="4" t="b">
        <v>0</v>
      </c>
      <c r="W547" s="4" t="b">
        <v>0</v>
      </c>
      <c r="X547" s="4" t="b">
        <v>1</v>
      </c>
      <c r="Y547" s="4" t="b">
        <v>1</v>
      </c>
    </row>
    <row r="548" spans="1:36" x14ac:dyDescent="0.2">
      <c r="A548" s="4" t="s">
        <v>726</v>
      </c>
      <c r="B548" s="4" t="s">
        <v>727</v>
      </c>
      <c r="C548" s="4" t="s">
        <v>728</v>
      </c>
      <c r="D548" s="4" t="s">
        <v>729</v>
      </c>
      <c r="I548" s="2">
        <v>46087.361064999997</v>
      </c>
      <c r="J548" s="4" t="s">
        <v>45</v>
      </c>
      <c r="AB548" s="4" t="s">
        <v>905</v>
      </c>
      <c r="AC548" s="4" t="s">
        <v>906</v>
      </c>
      <c r="AD548" s="4"/>
      <c r="AE548" s="4" t="s">
        <v>733</v>
      </c>
      <c r="AH548" s="4">
        <v>34</v>
      </c>
      <c r="AI548" s="4" t="s">
        <v>6</v>
      </c>
      <c r="AJ548" s="4" t="s">
        <v>907</v>
      </c>
    </row>
    <row r="549" spans="1:36" x14ac:dyDescent="0.2">
      <c r="A549" s="4" t="s">
        <v>726</v>
      </c>
      <c r="B549" s="4" t="s">
        <v>727</v>
      </c>
      <c r="C549" s="4" t="s">
        <v>728</v>
      </c>
      <c r="D549" s="4" t="s">
        <v>729</v>
      </c>
      <c r="I549" s="2">
        <v>46087.361087962963</v>
      </c>
      <c r="J549" s="4" t="s">
        <v>44</v>
      </c>
      <c r="K549" s="4">
        <v>33</v>
      </c>
      <c r="L549" s="4">
        <v>-84.091260000000005</v>
      </c>
      <c r="M549" s="4">
        <v>9.9545899999999996</v>
      </c>
      <c r="N549" s="4" t="s">
        <v>930</v>
      </c>
      <c r="O549" s="4" t="b">
        <v>1</v>
      </c>
      <c r="P549" s="4" t="b">
        <v>0</v>
      </c>
      <c r="Q549" s="4" t="b">
        <v>0</v>
      </c>
      <c r="R549" s="4" t="b">
        <v>0</v>
      </c>
      <c r="S549" s="4" t="b">
        <v>0</v>
      </c>
      <c r="T549" s="4" t="b">
        <v>0</v>
      </c>
      <c r="U549" s="4" t="b">
        <v>0</v>
      </c>
      <c r="V549" s="4" t="b">
        <v>0</v>
      </c>
      <c r="W549" s="4" t="b">
        <v>0</v>
      </c>
      <c r="X549" s="4" t="b">
        <v>1</v>
      </c>
      <c r="Y549" s="4" t="b">
        <v>1</v>
      </c>
    </row>
    <row r="550" spans="1:36" x14ac:dyDescent="0.2">
      <c r="A550" s="4" t="s">
        <v>726</v>
      </c>
      <c r="B550" s="4" t="s">
        <v>727</v>
      </c>
      <c r="C550" s="4" t="s">
        <v>728</v>
      </c>
      <c r="D550" s="4" t="s">
        <v>729</v>
      </c>
      <c r="I550" s="2">
        <v>46087.361134259256</v>
      </c>
      <c r="J550" s="4" t="s">
        <v>44</v>
      </c>
      <c r="K550" s="4">
        <v>39</v>
      </c>
      <c r="L550" s="4">
        <v>-84.091610000000003</v>
      </c>
      <c r="M550" s="4">
        <v>9.9546899999999994</v>
      </c>
      <c r="N550" s="4" t="s">
        <v>928</v>
      </c>
      <c r="O550" s="4" t="b">
        <v>1</v>
      </c>
      <c r="P550" s="4" t="b">
        <v>0</v>
      </c>
      <c r="Q550" s="4" t="b">
        <v>0</v>
      </c>
      <c r="R550" s="4" t="b">
        <v>0</v>
      </c>
      <c r="S550" s="4" t="b">
        <v>0</v>
      </c>
      <c r="T550" s="4" t="b">
        <v>0</v>
      </c>
      <c r="U550" s="4" t="b">
        <v>0</v>
      </c>
      <c r="V550" s="4" t="b">
        <v>0</v>
      </c>
      <c r="W550" s="4" t="b">
        <v>0</v>
      </c>
      <c r="X550" s="4" t="b">
        <v>1</v>
      </c>
      <c r="Y550" s="4" t="b">
        <v>1</v>
      </c>
    </row>
    <row r="551" spans="1:36" x14ac:dyDescent="0.2">
      <c r="A551" s="4" t="s">
        <v>726</v>
      </c>
      <c r="B551" s="4" t="s">
        <v>727</v>
      </c>
      <c r="C551" s="4" t="s">
        <v>728</v>
      </c>
      <c r="D551" s="4" t="s">
        <v>729</v>
      </c>
      <c r="I551" s="2">
        <v>46087.361180740743</v>
      </c>
      <c r="J551" s="4" t="s">
        <v>45</v>
      </c>
      <c r="AB551" s="4" t="s">
        <v>905</v>
      </c>
      <c r="AC551" s="4" t="s">
        <v>906</v>
      </c>
      <c r="AD551" s="4"/>
      <c r="AE551" s="4" t="s">
        <v>733</v>
      </c>
      <c r="AH551" s="4">
        <v>45</v>
      </c>
      <c r="AI551" s="4" t="s">
        <v>6</v>
      </c>
      <c r="AJ551" s="4" t="s">
        <v>907</v>
      </c>
    </row>
    <row r="552" spans="1:36" x14ac:dyDescent="0.2">
      <c r="A552" s="4" t="s">
        <v>726</v>
      </c>
      <c r="B552" s="4" t="s">
        <v>727</v>
      </c>
      <c r="C552" s="4" t="s">
        <v>728</v>
      </c>
      <c r="D552" s="4" t="s">
        <v>729</v>
      </c>
      <c r="I552" s="2">
        <v>46087.361250000002</v>
      </c>
      <c r="J552" s="4" t="s">
        <v>44</v>
      </c>
      <c r="K552" s="4">
        <v>44</v>
      </c>
      <c r="L552" s="4">
        <v>-84.092650000000006</v>
      </c>
      <c r="M552" s="4">
        <v>9.9550199999999993</v>
      </c>
      <c r="N552" s="4" t="s">
        <v>928</v>
      </c>
      <c r="O552" s="4" t="b">
        <v>1</v>
      </c>
      <c r="P552" s="4" t="b">
        <v>0</v>
      </c>
      <c r="Q552" s="4" t="b">
        <v>0</v>
      </c>
      <c r="R552" s="4" t="b">
        <v>0</v>
      </c>
      <c r="S552" s="4" t="b">
        <v>0</v>
      </c>
      <c r="T552" s="4" t="b">
        <v>0</v>
      </c>
      <c r="U552" s="4" t="b">
        <v>0</v>
      </c>
      <c r="V552" s="4" t="b">
        <v>0</v>
      </c>
      <c r="W552" s="4" t="b">
        <v>0</v>
      </c>
      <c r="X552" s="4" t="b">
        <v>1</v>
      </c>
      <c r="Y552" s="4" t="b">
        <v>1</v>
      </c>
    </row>
    <row r="553" spans="1:36" x14ac:dyDescent="0.2">
      <c r="A553" s="4" t="s">
        <v>726</v>
      </c>
      <c r="B553" s="4" t="s">
        <v>727</v>
      </c>
      <c r="C553" s="4" t="s">
        <v>728</v>
      </c>
      <c r="D553" s="4" t="s">
        <v>729</v>
      </c>
      <c r="I553" s="2">
        <v>46087.361388888887</v>
      </c>
      <c r="J553" s="4" t="s">
        <v>44</v>
      </c>
      <c r="K553" s="4">
        <v>42</v>
      </c>
      <c r="L553" s="4">
        <v>-84.093940000000003</v>
      </c>
      <c r="M553" s="4">
        <v>9.9554100000000005</v>
      </c>
      <c r="N553" s="4" t="s">
        <v>928</v>
      </c>
      <c r="O553" s="4" t="b">
        <v>1</v>
      </c>
      <c r="P553" s="4" t="b">
        <v>0</v>
      </c>
      <c r="Q553" s="4" t="b">
        <v>0</v>
      </c>
      <c r="R553" s="4" t="b">
        <v>0</v>
      </c>
      <c r="S553" s="4" t="b">
        <v>0</v>
      </c>
      <c r="T553" s="4" t="b">
        <v>0</v>
      </c>
      <c r="U553" s="4" t="b">
        <v>0</v>
      </c>
      <c r="V553" s="4" t="b">
        <v>0</v>
      </c>
      <c r="W553" s="4" t="b">
        <v>0</v>
      </c>
      <c r="X553" s="4" t="b">
        <v>1</v>
      </c>
      <c r="Y553" s="4" t="b">
        <v>1</v>
      </c>
    </row>
    <row r="554" spans="1:36" x14ac:dyDescent="0.2">
      <c r="A554" s="4" t="s">
        <v>726</v>
      </c>
      <c r="B554" s="4" t="s">
        <v>727</v>
      </c>
      <c r="C554" s="4" t="s">
        <v>728</v>
      </c>
      <c r="D554" s="4" t="s">
        <v>729</v>
      </c>
      <c r="I554" s="2">
        <v>46087.361435370367</v>
      </c>
      <c r="J554" s="4" t="s">
        <v>45</v>
      </c>
      <c r="AB554" s="4" t="s">
        <v>905</v>
      </c>
      <c r="AC554" s="4" t="s">
        <v>906</v>
      </c>
      <c r="AD554" s="4"/>
      <c r="AE554" s="4" t="s">
        <v>733</v>
      </c>
      <c r="AH554" s="4">
        <v>41</v>
      </c>
      <c r="AI554" s="4" t="s">
        <v>6</v>
      </c>
      <c r="AJ554" s="4" t="s">
        <v>907</v>
      </c>
    </row>
    <row r="555" spans="1:36" x14ac:dyDescent="0.2">
      <c r="A555" s="4" t="s">
        <v>726</v>
      </c>
      <c r="B555" s="4" t="s">
        <v>727</v>
      </c>
      <c r="C555" s="4" t="s">
        <v>728</v>
      </c>
      <c r="D555" s="4" t="s">
        <v>729</v>
      </c>
      <c r="I555" s="2">
        <v>46087.361504629633</v>
      </c>
      <c r="J555" s="4" t="s">
        <v>44</v>
      </c>
      <c r="K555" s="4">
        <v>31</v>
      </c>
      <c r="L555" s="4">
        <v>-84.094859999999997</v>
      </c>
      <c r="M555" s="4">
        <v>9.9556299999999993</v>
      </c>
      <c r="N555" s="4" t="s">
        <v>928</v>
      </c>
      <c r="O555" s="4" t="b">
        <v>1</v>
      </c>
      <c r="P555" s="4" t="b">
        <v>0</v>
      </c>
      <c r="Q555" s="4" t="b">
        <v>0</v>
      </c>
      <c r="R555" s="4" t="b">
        <v>0</v>
      </c>
      <c r="S555" s="4" t="b">
        <v>0</v>
      </c>
      <c r="T555" s="4" t="b">
        <v>0</v>
      </c>
      <c r="U555" s="4" t="b">
        <v>0</v>
      </c>
      <c r="V555" s="4" t="b">
        <v>0</v>
      </c>
      <c r="W555" s="4" t="b">
        <v>0</v>
      </c>
      <c r="X555" s="4" t="b">
        <v>1</v>
      </c>
      <c r="Y555" s="4" t="b">
        <v>1</v>
      </c>
    </row>
    <row r="556" spans="1:36" x14ac:dyDescent="0.2">
      <c r="A556" s="4" t="s">
        <v>726</v>
      </c>
      <c r="B556" s="4" t="s">
        <v>727</v>
      </c>
      <c r="C556" s="4" t="s">
        <v>728</v>
      </c>
      <c r="D556" s="4" t="s">
        <v>729</v>
      </c>
      <c r="I556" s="2">
        <v>46087.361539351848</v>
      </c>
      <c r="J556" s="4" t="s">
        <v>44</v>
      </c>
      <c r="K556" s="4">
        <v>24</v>
      </c>
      <c r="L556" s="4">
        <v>-84.095060000000004</v>
      </c>
      <c r="M556" s="4">
        <v>9.9556500000000003</v>
      </c>
      <c r="N556" s="4" t="s">
        <v>930</v>
      </c>
      <c r="O556" s="4" t="b">
        <v>1</v>
      </c>
      <c r="P556" s="4" t="b">
        <v>0</v>
      </c>
      <c r="Q556" s="4" t="b">
        <v>0</v>
      </c>
      <c r="R556" s="4" t="b">
        <v>0</v>
      </c>
      <c r="S556" s="4" t="b">
        <v>0</v>
      </c>
      <c r="T556" s="4" t="b">
        <v>0</v>
      </c>
      <c r="U556" s="4" t="b">
        <v>0</v>
      </c>
      <c r="V556" s="4" t="b">
        <v>0</v>
      </c>
      <c r="W556" s="4" t="b">
        <v>0</v>
      </c>
      <c r="X556" s="4" t="b">
        <v>1</v>
      </c>
      <c r="Y556" s="4" t="b">
        <v>1</v>
      </c>
    </row>
    <row r="557" spans="1:36" x14ac:dyDescent="0.2">
      <c r="A557" s="4" t="s">
        <v>726</v>
      </c>
      <c r="B557" s="4" t="s">
        <v>727</v>
      </c>
      <c r="C557" s="4" t="s">
        <v>728</v>
      </c>
      <c r="D557" s="4" t="s">
        <v>729</v>
      </c>
      <c r="I557" s="2">
        <v>46087.361539490739</v>
      </c>
      <c r="J557" s="4" t="s">
        <v>45</v>
      </c>
      <c r="AB557" s="4" t="s">
        <v>905</v>
      </c>
      <c r="AC557" s="4" t="s">
        <v>906</v>
      </c>
      <c r="AD557" s="4"/>
      <c r="AE557" s="4" t="s">
        <v>733</v>
      </c>
      <c r="AH557" s="4">
        <v>24</v>
      </c>
      <c r="AI557" s="4" t="s">
        <v>6</v>
      </c>
      <c r="AJ557" s="4" t="s">
        <v>907</v>
      </c>
    </row>
    <row r="558" spans="1:36" x14ac:dyDescent="0.2">
      <c r="A558" s="4" t="s">
        <v>726</v>
      </c>
      <c r="B558" s="4" t="s">
        <v>727</v>
      </c>
      <c r="C558" s="4" t="s">
        <v>728</v>
      </c>
      <c r="D558" s="4" t="s">
        <v>729</v>
      </c>
      <c r="I558" s="2">
        <v>46087.361579143515</v>
      </c>
      <c r="J558" s="4" t="s">
        <v>45</v>
      </c>
      <c r="AB558" s="4" t="s">
        <v>772</v>
      </c>
      <c r="AC558" s="4" t="s">
        <v>773</v>
      </c>
      <c r="AD558" s="4"/>
      <c r="AE558" s="4" t="s">
        <v>733</v>
      </c>
      <c r="AH558" s="4">
        <v>15903</v>
      </c>
      <c r="AI558" s="4" t="s">
        <v>774</v>
      </c>
      <c r="AJ558" s="4" t="s">
        <v>775</v>
      </c>
    </row>
    <row r="559" spans="1:36" x14ac:dyDescent="0.2">
      <c r="A559" s="4" t="s">
        <v>726</v>
      </c>
      <c r="B559" s="4" t="s">
        <v>727</v>
      </c>
      <c r="C559" s="4" t="s">
        <v>728</v>
      </c>
      <c r="D559" s="4" t="s">
        <v>729</v>
      </c>
      <c r="I559" s="2">
        <v>46087.361579143515</v>
      </c>
      <c r="J559" s="4" t="s">
        <v>45</v>
      </c>
      <c r="AB559" s="4" t="s">
        <v>776</v>
      </c>
      <c r="AC559" s="4" t="s">
        <v>777</v>
      </c>
      <c r="AD559" s="4"/>
      <c r="AE559" s="4" t="s">
        <v>733</v>
      </c>
      <c r="AH559" s="4">
        <v>15903</v>
      </c>
      <c r="AI559" s="4" t="s">
        <v>774</v>
      </c>
      <c r="AJ559" s="4" t="s">
        <v>775</v>
      </c>
    </row>
    <row r="560" spans="1:36" x14ac:dyDescent="0.2">
      <c r="A560" s="4" t="s">
        <v>726</v>
      </c>
      <c r="B560" s="4" t="s">
        <v>727</v>
      </c>
      <c r="C560" s="4" t="s">
        <v>728</v>
      </c>
      <c r="D560" s="4" t="s">
        <v>729</v>
      </c>
      <c r="I560" s="2">
        <v>46087.36159925926</v>
      </c>
      <c r="J560" s="4" t="s">
        <v>45</v>
      </c>
      <c r="AB560" s="4" t="s">
        <v>972</v>
      </c>
      <c r="AC560" s="4" t="s">
        <v>973</v>
      </c>
      <c r="AD560" s="4"/>
      <c r="AE560" s="4" t="s">
        <v>733</v>
      </c>
      <c r="AH560" s="4">
        <v>2</v>
      </c>
      <c r="AI560" s="4" t="s">
        <v>774</v>
      </c>
      <c r="AJ560" s="4" t="s">
        <v>775</v>
      </c>
    </row>
    <row r="561" spans="1:37" x14ac:dyDescent="0.2">
      <c r="A561" s="4" t="s">
        <v>726</v>
      </c>
      <c r="B561" s="4" t="s">
        <v>727</v>
      </c>
      <c r="C561" s="4" t="s">
        <v>728</v>
      </c>
      <c r="D561" s="4" t="s">
        <v>729</v>
      </c>
      <c r="I561" s="2">
        <v>46087.361631944441</v>
      </c>
      <c r="J561" s="4" t="s">
        <v>44</v>
      </c>
      <c r="K561" s="4">
        <v>28</v>
      </c>
      <c r="L561" s="4">
        <v>-84.095600000000005</v>
      </c>
      <c r="M561" s="4">
        <v>9.9556699999999996</v>
      </c>
      <c r="N561" s="4" t="s">
        <v>928</v>
      </c>
      <c r="O561" s="4" t="b">
        <v>1</v>
      </c>
      <c r="P561" s="4" t="b">
        <v>0</v>
      </c>
      <c r="Q561" s="4" t="b">
        <v>0</v>
      </c>
      <c r="R561" s="4" t="b">
        <v>0</v>
      </c>
      <c r="S561" s="4" t="b">
        <v>0</v>
      </c>
      <c r="T561" s="4" t="b">
        <v>0</v>
      </c>
      <c r="U561" s="4" t="b">
        <v>0</v>
      </c>
      <c r="V561" s="4" t="b">
        <v>0</v>
      </c>
      <c r="W561" s="4" t="b">
        <v>0</v>
      </c>
      <c r="X561" s="4" t="b">
        <v>1</v>
      </c>
      <c r="Y561" s="4" t="b">
        <v>1</v>
      </c>
    </row>
    <row r="562" spans="1:37" x14ac:dyDescent="0.2">
      <c r="A562" s="4" t="s">
        <v>726</v>
      </c>
      <c r="B562" s="4" t="s">
        <v>727</v>
      </c>
      <c r="C562" s="4" t="s">
        <v>728</v>
      </c>
      <c r="D562" s="4" t="s">
        <v>729</v>
      </c>
      <c r="I562" s="2">
        <v>46087.361678240741</v>
      </c>
      <c r="J562" s="4" t="s">
        <v>44</v>
      </c>
      <c r="K562" s="4">
        <v>26</v>
      </c>
      <c r="L562" s="4">
        <v>-84.095879999999994</v>
      </c>
      <c r="M562" s="4">
        <v>9.95566</v>
      </c>
      <c r="N562" s="4" t="s">
        <v>930</v>
      </c>
      <c r="O562" s="4" t="b">
        <v>1</v>
      </c>
      <c r="P562" s="4" t="b">
        <v>0</v>
      </c>
      <c r="Q562" s="4" t="b">
        <v>0</v>
      </c>
      <c r="R562" s="4" t="b">
        <v>0</v>
      </c>
      <c r="S562" s="4" t="b">
        <v>0</v>
      </c>
      <c r="T562" s="4" t="b">
        <v>0</v>
      </c>
      <c r="U562" s="4" t="b">
        <v>0</v>
      </c>
      <c r="V562" s="4" t="b">
        <v>0</v>
      </c>
      <c r="W562" s="4" t="b">
        <v>0</v>
      </c>
      <c r="X562" s="4" t="b">
        <v>1</v>
      </c>
      <c r="Y562" s="4" t="b">
        <v>1</v>
      </c>
    </row>
    <row r="563" spans="1:37" x14ac:dyDescent="0.2">
      <c r="A563" s="4" t="s">
        <v>726</v>
      </c>
      <c r="B563" s="4" t="s">
        <v>727</v>
      </c>
      <c r="C563" s="4" t="s">
        <v>728</v>
      </c>
      <c r="D563" s="4" t="s">
        <v>729</v>
      </c>
      <c r="I563" s="2">
        <v>46087.361678379631</v>
      </c>
      <c r="J563" s="4" t="s">
        <v>45</v>
      </c>
      <c r="AB563" s="4" t="s">
        <v>905</v>
      </c>
      <c r="AC563" s="4" t="s">
        <v>906</v>
      </c>
      <c r="AD563" s="4"/>
      <c r="AE563" s="4" t="s">
        <v>733</v>
      </c>
      <c r="AH563" s="4">
        <v>27</v>
      </c>
      <c r="AI563" s="4" t="s">
        <v>6</v>
      </c>
      <c r="AJ563" s="4" t="s">
        <v>907</v>
      </c>
    </row>
    <row r="564" spans="1:37" x14ac:dyDescent="0.2">
      <c r="A564" s="4" t="s">
        <v>726</v>
      </c>
      <c r="B564" s="4" t="s">
        <v>727</v>
      </c>
      <c r="C564" s="4" t="s">
        <v>728</v>
      </c>
      <c r="D564" s="4" t="s">
        <v>729</v>
      </c>
      <c r="I564" s="2">
        <v>46087.361759618056</v>
      </c>
      <c r="J564" s="4" t="s">
        <v>45</v>
      </c>
      <c r="AB564" s="4" t="s">
        <v>916</v>
      </c>
      <c r="AC564" s="4" t="s">
        <v>917</v>
      </c>
      <c r="AD564" s="4"/>
      <c r="AE564" s="4" t="s">
        <v>733</v>
      </c>
      <c r="AH564" s="4">
        <v>1</v>
      </c>
      <c r="AI564" s="4" t="s">
        <v>734</v>
      </c>
      <c r="AJ564" s="4" t="s">
        <v>735</v>
      </c>
    </row>
    <row r="565" spans="1:37" x14ac:dyDescent="0.2">
      <c r="A565" s="4" t="s">
        <v>726</v>
      </c>
      <c r="B565" s="4" t="s">
        <v>727</v>
      </c>
      <c r="C565" s="4" t="s">
        <v>728</v>
      </c>
      <c r="D565" s="4" t="s">
        <v>729</v>
      </c>
      <c r="I565" s="2">
        <v>46087.36178240741</v>
      </c>
      <c r="J565" s="4" t="s">
        <v>44</v>
      </c>
      <c r="K565" s="4">
        <v>42</v>
      </c>
      <c r="L565" s="4">
        <v>-84.096639999999994</v>
      </c>
      <c r="M565" s="4">
        <v>9.9555399999999992</v>
      </c>
      <c r="N565" s="4" t="s">
        <v>928</v>
      </c>
      <c r="O565" s="4" t="b">
        <v>1</v>
      </c>
      <c r="P565" s="4" t="b">
        <v>0</v>
      </c>
      <c r="Q565" s="4" t="b">
        <v>0</v>
      </c>
      <c r="R565" s="4" t="b">
        <v>0</v>
      </c>
      <c r="S565" s="4" t="b">
        <v>0</v>
      </c>
      <c r="T565" s="4" t="b">
        <v>0</v>
      </c>
      <c r="U565" s="4" t="b">
        <v>0</v>
      </c>
      <c r="V565" s="4" t="b">
        <v>0</v>
      </c>
      <c r="W565" s="4" t="b">
        <v>0</v>
      </c>
      <c r="X565" s="4" t="b">
        <v>1</v>
      </c>
      <c r="Y565" s="4" t="b">
        <v>1</v>
      </c>
    </row>
    <row r="566" spans="1:37" x14ac:dyDescent="0.2">
      <c r="A566" s="4" t="s">
        <v>726</v>
      </c>
      <c r="B566" s="4" t="s">
        <v>727</v>
      </c>
      <c r="C566" s="4" t="s">
        <v>728</v>
      </c>
      <c r="D566" s="4" t="s">
        <v>729</v>
      </c>
      <c r="I566" s="2">
        <v>46087.361805694447</v>
      </c>
      <c r="J566" s="4" t="s">
        <v>45</v>
      </c>
      <c r="AB566" s="4" t="s">
        <v>905</v>
      </c>
      <c r="AC566" s="4" t="s">
        <v>906</v>
      </c>
      <c r="AD566" s="4"/>
      <c r="AE566" s="4" t="s">
        <v>733</v>
      </c>
      <c r="AH566" s="4">
        <v>48</v>
      </c>
      <c r="AI566" s="4" t="s">
        <v>6</v>
      </c>
      <c r="AJ566" s="4" t="s">
        <v>907</v>
      </c>
    </row>
    <row r="567" spans="1:37" x14ac:dyDescent="0.2">
      <c r="A567" s="4" t="s">
        <v>726</v>
      </c>
      <c r="B567" s="4" t="s">
        <v>727</v>
      </c>
      <c r="C567" s="4" t="s">
        <v>728</v>
      </c>
      <c r="D567" s="4" t="s">
        <v>729</v>
      </c>
      <c r="I567" s="2">
        <v>46087.361817129633</v>
      </c>
      <c r="J567" s="4" t="s">
        <v>44</v>
      </c>
      <c r="K567" s="4">
        <v>48</v>
      </c>
      <c r="L567" s="4">
        <v>-84.096980000000002</v>
      </c>
      <c r="M567" s="4">
        <v>9.95547</v>
      </c>
      <c r="N567" s="4" t="s">
        <v>930</v>
      </c>
      <c r="O567" s="4" t="b">
        <v>1</v>
      </c>
      <c r="P567" s="4" t="b">
        <v>0</v>
      </c>
      <c r="Q567" s="4" t="b">
        <v>0</v>
      </c>
      <c r="R567" s="4" t="b">
        <v>0</v>
      </c>
      <c r="S567" s="4" t="b">
        <v>0</v>
      </c>
      <c r="T567" s="4" t="b">
        <v>0</v>
      </c>
      <c r="U567" s="4" t="b">
        <v>0</v>
      </c>
      <c r="V567" s="4" t="b">
        <v>0</v>
      </c>
      <c r="W567" s="4" t="b">
        <v>0</v>
      </c>
      <c r="X567" s="4" t="b">
        <v>1</v>
      </c>
      <c r="Y567" s="4" t="b">
        <v>1</v>
      </c>
    </row>
    <row r="568" spans="1:37" x14ac:dyDescent="0.2">
      <c r="A568" s="4" t="s">
        <v>726</v>
      </c>
      <c r="B568" s="4" t="s">
        <v>727</v>
      </c>
      <c r="C568" s="4" t="s">
        <v>728</v>
      </c>
      <c r="D568" s="4" t="s">
        <v>729</v>
      </c>
      <c r="I568" s="2">
        <v>46087.361825127315</v>
      </c>
      <c r="J568" s="4" t="s">
        <v>737</v>
      </c>
      <c r="N568" s="4" t="s">
        <v>823</v>
      </c>
      <c r="AK568" s="4" t="s">
        <v>1018</v>
      </c>
    </row>
    <row r="569" spans="1:37" x14ac:dyDescent="0.2">
      <c r="A569" s="4" t="s">
        <v>726</v>
      </c>
      <c r="B569" s="4" t="s">
        <v>727</v>
      </c>
      <c r="C569" s="4" t="s">
        <v>728</v>
      </c>
      <c r="D569" s="4" t="s">
        <v>729</v>
      </c>
      <c r="I569" s="2">
        <v>46087.361863425926</v>
      </c>
      <c r="J569" s="4" t="s">
        <v>44</v>
      </c>
      <c r="K569" s="4">
        <v>46</v>
      </c>
      <c r="L569" s="4">
        <v>-84.097449999999995</v>
      </c>
      <c r="M569" s="4">
        <v>9.9553899999999995</v>
      </c>
      <c r="N569" s="4" t="s">
        <v>928</v>
      </c>
      <c r="O569" s="4" t="b">
        <v>1</v>
      </c>
      <c r="P569" s="4" t="b">
        <v>0</v>
      </c>
      <c r="Q569" s="4" t="b">
        <v>0</v>
      </c>
      <c r="R569" s="4" t="b">
        <v>0</v>
      </c>
      <c r="S569" s="4" t="b">
        <v>0</v>
      </c>
      <c r="T569" s="4" t="b">
        <v>0</v>
      </c>
      <c r="U569" s="4" t="b">
        <v>0</v>
      </c>
      <c r="V569" s="4" t="b">
        <v>0</v>
      </c>
      <c r="W569" s="4" t="b">
        <v>0</v>
      </c>
      <c r="X569" s="4" t="b">
        <v>1</v>
      </c>
      <c r="Y569" s="4" t="b">
        <v>1</v>
      </c>
    </row>
    <row r="570" spans="1:37" x14ac:dyDescent="0.2">
      <c r="A570" s="4" t="s">
        <v>726</v>
      </c>
      <c r="B570" s="4" t="s">
        <v>727</v>
      </c>
      <c r="C570" s="4" t="s">
        <v>728</v>
      </c>
      <c r="D570" s="4" t="s">
        <v>729</v>
      </c>
      <c r="I570" s="2">
        <v>46087.361864016202</v>
      </c>
      <c r="J570" s="4" t="s">
        <v>45</v>
      </c>
      <c r="AB570" s="4" t="s">
        <v>905</v>
      </c>
      <c r="AC570" s="4" t="s">
        <v>906</v>
      </c>
      <c r="AD570" s="4"/>
      <c r="AE570" s="4" t="s">
        <v>733</v>
      </c>
      <c r="AH570" s="4">
        <v>46</v>
      </c>
      <c r="AI570" s="4" t="s">
        <v>6</v>
      </c>
      <c r="AJ570" s="4" t="s">
        <v>907</v>
      </c>
    </row>
    <row r="571" spans="1:37" x14ac:dyDescent="0.2">
      <c r="A571" s="4" t="s">
        <v>726</v>
      </c>
      <c r="B571" s="4" t="s">
        <v>727</v>
      </c>
      <c r="C571" s="4" t="s">
        <v>728</v>
      </c>
      <c r="D571" s="4" t="s">
        <v>729</v>
      </c>
      <c r="I571" s="2">
        <v>46087.361900497686</v>
      </c>
      <c r="J571" s="4" t="s">
        <v>45</v>
      </c>
      <c r="AB571" s="4" t="s">
        <v>916</v>
      </c>
      <c r="AC571" s="4" t="s">
        <v>917</v>
      </c>
      <c r="AD571" s="4"/>
      <c r="AE571" s="4" t="s">
        <v>733</v>
      </c>
      <c r="AH571" s="4">
        <v>0</v>
      </c>
      <c r="AI571" s="4" t="s">
        <v>734</v>
      </c>
      <c r="AJ571" s="4" t="s">
        <v>735</v>
      </c>
    </row>
    <row r="572" spans="1:37" x14ac:dyDescent="0.2">
      <c r="A572" s="4" t="s">
        <v>726</v>
      </c>
      <c r="B572" s="4" t="s">
        <v>727</v>
      </c>
      <c r="C572" s="4" t="s">
        <v>728</v>
      </c>
      <c r="D572" s="4" t="s">
        <v>729</v>
      </c>
      <c r="I572" s="2">
        <v>46087.361956018518</v>
      </c>
      <c r="J572" s="4" t="s">
        <v>44</v>
      </c>
      <c r="K572" s="4">
        <v>52</v>
      </c>
      <c r="L572" s="4">
        <v>-84.098399999999998</v>
      </c>
      <c r="M572" s="4">
        <v>9.9551599999999993</v>
      </c>
      <c r="N572" s="4" t="s">
        <v>928</v>
      </c>
      <c r="O572" s="4" t="b">
        <v>1</v>
      </c>
      <c r="P572" s="4" t="b">
        <v>0</v>
      </c>
      <c r="Q572" s="4" t="b">
        <v>0</v>
      </c>
      <c r="R572" s="4" t="b">
        <v>0</v>
      </c>
      <c r="S572" s="4" t="b">
        <v>0</v>
      </c>
      <c r="T572" s="4" t="b">
        <v>0</v>
      </c>
      <c r="U572" s="4" t="b">
        <v>0</v>
      </c>
      <c r="V572" s="4" t="b">
        <v>0</v>
      </c>
      <c r="W572" s="4" t="b">
        <v>0</v>
      </c>
      <c r="X572" s="4" t="b">
        <v>1</v>
      </c>
      <c r="Y572" s="4" t="b">
        <v>1</v>
      </c>
    </row>
    <row r="573" spans="1:37" x14ac:dyDescent="0.2">
      <c r="A573" s="4" t="s">
        <v>726</v>
      </c>
      <c r="B573" s="4" t="s">
        <v>727</v>
      </c>
      <c r="C573" s="4" t="s">
        <v>728</v>
      </c>
      <c r="D573" s="4" t="s">
        <v>729</v>
      </c>
      <c r="I573" s="2">
        <v>46087.361990879632</v>
      </c>
      <c r="J573" s="4" t="s">
        <v>45</v>
      </c>
      <c r="AB573" s="4" t="s">
        <v>905</v>
      </c>
      <c r="AC573" s="4" t="s">
        <v>906</v>
      </c>
      <c r="AD573" s="4"/>
      <c r="AE573" s="4" t="s">
        <v>733</v>
      </c>
      <c r="AH573" s="4">
        <v>56</v>
      </c>
      <c r="AI573" s="4" t="s">
        <v>6</v>
      </c>
      <c r="AJ573" s="4" t="s">
        <v>907</v>
      </c>
    </row>
    <row r="574" spans="1:37" x14ac:dyDescent="0.2">
      <c r="A574" s="4" t="s">
        <v>726</v>
      </c>
      <c r="B574" s="4" t="s">
        <v>727</v>
      </c>
      <c r="C574" s="4" t="s">
        <v>728</v>
      </c>
      <c r="D574" s="4" t="s">
        <v>729</v>
      </c>
      <c r="I574" s="2">
        <v>46087.362060185187</v>
      </c>
      <c r="J574" s="4" t="s">
        <v>44</v>
      </c>
      <c r="K574" s="4">
        <v>57</v>
      </c>
      <c r="L574" s="4">
        <v>-84.099559999999997</v>
      </c>
      <c r="M574" s="4">
        <v>9.9547399999999993</v>
      </c>
      <c r="N574" s="4" t="s">
        <v>930</v>
      </c>
      <c r="O574" s="4" t="b">
        <v>1</v>
      </c>
      <c r="P574" s="4" t="b">
        <v>0</v>
      </c>
      <c r="Q574" s="4" t="b">
        <v>0</v>
      </c>
      <c r="R574" s="4" t="b">
        <v>0</v>
      </c>
      <c r="S574" s="4" t="b">
        <v>0</v>
      </c>
      <c r="T574" s="4" t="b">
        <v>0</v>
      </c>
      <c r="U574" s="4" t="b">
        <v>0</v>
      </c>
      <c r="V574" s="4" t="b">
        <v>0</v>
      </c>
      <c r="W574" s="4" t="b">
        <v>0</v>
      </c>
      <c r="X574" s="4" t="b">
        <v>1</v>
      </c>
      <c r="Y574" s="4" t="b">
        <v>1</v>
      </c>
    </row>
    <row r="575" spans="1:37" x14ac:dyDescent="0.2">
      <c r="A575" s="4" t="s">
        <v>726</v>
      </c>
      <c r="B575" s="4" t="s">
        <v>727</v>
      </c>
      <c r="C575" s="4" t="s">
        <v>728</v>
      </c>
      <c r="D575" s="4" t="s">
        <v>729</v>
      </c>
      <c r="I575" s="2">
        <v>46087.362099432874</v>
      </c>
      <c r="J575" s="4" t="s">
        <v>45</v>
      </c>
      <c r="AB575" s="4" t="s">
        <v>811</v>
      </c>
      <c r="AC575" s="4" t="s">
        <v>812</v>
      </c>
      <c r="AD575" s="4"/>
      <c r="AE575" s="4" t="s">
        <v>733</v>
      </c>
      <c r="AH575" s="4">
        <v>-11100</v>
      </c>
      <c r="AI575" s="4" t="s">
        <v>813</v>
      </c>
      <c r="AJ575" s="4" t="s">
        <v>814</v>
      </c>
    </row>
    <row r="576" spans="1:37" x14ac:dyDescent="0.2">
      <c r="A576" s="4" t="s">
        <v>726</v>
      </c>
      <c r="B576" s="4" t="s">
        <v>727</v>
      </c>
      <c r="C576" s="4" t="s">
        <v>728</v>
      </c>
      <c r="D576" s="4" t="s">
        <v>729</v>
      </c>
      <c r="I576" s="2">
        <v>46087.362129629626</v>
      </c>
      <c r="J576" s="4" t="s">
        <v>44</v>
      </c>
      <c r="K576" s="4">
        <v>53</v>
      </c>
      <c r="L576" s="4">
        <v>-84.100359999999995</v>
      </c>
      <c r="M576" s="4">
        <v>9.95444</v>
      </c>
      <c r="N576" s="4" t="s">
        <v>928</v>
      </c>
      <c r="O576" s="4" t="b">
        <v>1</v>
      </c>
      <c r="P576" s="4" t="b">
        <v>0</v>
      </c>
      <c r="Q576" s="4" t="b">
        <v>0</v>
      </c>
      <c r="R576" s="4" t="b">
        <v>0</v>
      </c>
      <c r="S576" s="4" t="b">
        <v>0</v>
      </c>
      <c r="T576" s="4" t="b">
        <v>0</v>
      </c>
      <c r="U576" s="4" t="b">
        <v>0</v>
      </c>
      <c r="V576" s="4" t="b">
        <v>0</v>
      </c>
      <c r="W576" s="4" t="b">
        <v>0</v>
      </c>
      <c r="X576" s="4" t="b">
        <v>1</v>
      </c>
      <c r="Y576" s="4" t="b">
        <v>1</v>
      </c>
    </row>
    <row r="577" spans="1:37" x14ac:dyDescent="0.2">
      <c r="A577" s="4" t="s">
        <v>726</v>
      </c>
      <c r="B577" s="4" t="s">
        <v>727</v>
      </c>
      <c r="C577" s="4" t="s">
        <v>728</v>
      </c>
      <c r="D577" s="4" t="s">
        <v>729</v>
      </c>
      <c r="I577" s="2">
        <v>46087.362199074072</v>
      </c>
      <c r="J577" s="4" t="s">
        <v>44</v>
      </c>
      <c r="K577" s="4">
        <v>52</v>
      </c>
      <c r="L577" s="4">
        <v>-84.101060000000004</v>
      </c>
      <c r="M577" s="4">
        <v>9.9540699999999998</v>
      </c>
      <c r="N577" s="4" t="s">
        <v>966</v>
      </c>
      <c r="O577" s="4" t="b">
        <v>1</v>
      </c>
      <c r="P577" s="4" t="b">
        <v>0</v>
      </c>
      <c r="Q577" s="4" t="b">
        <v>0</v>
      </c>
      <c r="R577" s="4" t="b">
        <v>0</v>
      </c>
      <c r="S577" s="4" t="b">
        <v>0</v>
      </c>
      <c r="T577" s="4" t="b">
        <v>0</v>
      </c>
      <c r="U577" s="4" t="b">
        <v>0</v>
      </c>
      <c r="V577" s="4" t="b">
        <v>0</v>
      </c>
      <c r="W577" s="4" t="b">
        <v>0</v>
      </c>
      <c r="X577" s="4" t="b">
        <v>1</v>
      </c>
      <c r="Y577" s="4" t="b">
        <v>1</v>
      </c>
    </row>
    <row r="578" spans="1:37" x14ac:dyDescent="0.2">
      <c r="A578" s="4" t="s">
        <v>726</v>
      </c>
      <c r="B578" s="4" t="s">
        <v>727</v>
      </c>
      <c r="C578" s="4" t="s">
        <v>728</v>
      </c>
      <c r="D578" s="4" t="s">
        <v>729</v>
      </c>
      <c r="I578" s="2">
        <v>46087.362215717592</v>
      </c>
      <c r="J578" s="4" t="s">
        <v>45</v>
      </c>
      <c r="AB578" s="4" t="s">
        <v>811</v>
      </c>
      <c r="AC578" s="4" t="s">
        <v>812</v>
      </c>
      <c r="AD578" s="4"/>
      <c r="AE578" s="4" t="s">
        <v>733</v>
      </c>
      <c r="AH578" s="4">
        <v>24486</v>
      </c>
      <c r="AI578" s="4" t="s">
        <v>813</v>
      </c>
      <c r="AJ578" s="4" t="s">
        <v>814</v>
      </c>
    </row>
    <row r="579" spans="1:37" x14ac:dyDescent="0.2">
      <c r="A579" s="4" t="s">
        <v>726</v>
      </c>
      <c r="B579" s="4" t="s">
        <v>727</v>
      </c>
      <c r="C579" s="4" t="s">
        <v>728</v>
      </c>
      <c r="D579" s="4" t="s">
        <v>729</v>
      </c>
      <c r="I579" s="2">
        <v>46087.362245509263</v>
      </c>
      <c r="J579" s="4" t="s">
        <v>45</v>
      </c>
      <c r="AB579" s="4" t="s">
        <v>905</v>
      </c>
      <c r="AC579" s="4" t="s">
        <v>906</v>
      </c>
      <c r="AD579" s="4"/>
      <c r="AE579" s="4" t="s">
        <v>733</v>
      </c>
      <c r="AH579" s="4">
        <v>53</v>
      </c>
      <c r="AI579" s="4" t="s">
        <v>6</v>
      </c>
      <c r="AJ579" s="4" t="s">
        <v>907</v>
      </c>
    </row>
    <row r="580" spans="1:37" x14ac:dyDescent="0.2">
      <c r="A580" s="4" t="s">
        <v>726</v>
      </c>
      <c r="B580" s="4" t="s">
        <v>727</v>
      </c>
      <c r="C580" s="4" t="s">
        <v>728</v>
      </c>
      <c r="D580" s="4" t="s">
        <v>729</v>
      </c>
      <c r="I580" s="2">
        <v>46087.362250844904</v>
      </c>
      <c r="J580" s="4" t="s">
        <v>45</v>
      </c>
      <c r="AB580" s="4" t="s">
        <v>811</v>
      </c>
      <c r="AC580" s="4" t="s">
        <v>812</v>
      </c>
      <c r="AD580" s="4"/>
      <c r="AE580" s="4" t="s">
        <v>733</v>
      </c>
      <c r="AH580" s="4">
        <v>-10216</v>
      </c>
      <c r="AI580" s="4" t="s">
        <v>813</v>
      </c>
      <c r="AJ580" s="4" t="s">
        <v>814</v>
      </c>
    </row>
    <row r="581" spans="1:37" x14ac:dyDescent="0.2">
      <c r="A581" s="4" t="s">
        <v>726</v>
      </c>
      <c r="B581" s="4" t="s">
        <v>727</v>
      </c>
      <c r="C581" s="4" t="s">
        <v>728</v>
      </c>
      <c r="D581" s="4" t="s">
        <v>729</v>
      </c>
      <c r="I581" s="2">
        <v>46087.362256944441</v>
      </c>
      <c r="J581" s="4" t="s">
        <v>44</v>
      </c>
      <c r="K581" s="4">
        <v>50</v>
      </c>
      <c r="L581" s="4">
        <v>-84.10154</v>
      </c>
      <c r="M581" s="4">
        <v>9.9536200000000008</v>
      </c>
      <c r="N581" s="4" t="s">
        <v>947</v>
      </c>
      <c r="O581" s="4" t="b">
        <v>1</v>
      </c>
      <c r="P581" s="4" t="b">
        <v>0</v>
      </c>
      <c r="Q581" s="4" t="b">
        <v>0</v>
      </c>
      <c r="R581" s="4" t="b">
        <v>0</v>
      </c>
      <c r="S581" s="4" t="b">
        <v>0</v>
      </c>
      <c r="T581" s="4" t="b">
        <v>0</v>
      </c>
      <c r="U581" s="4" t="b">
        <v>0</v>
      </c>
      <c r="V581" s="4" t="b">
        <v>0</v>
      </c>
      <c r="W581" s="4" t="b">
        <v>0</v>
      </c>
      <c r="X581" s="4" t="b">
        <v>1</v>
      </c>
      <c r="Y581" s="4" t="b">
        <v>1</v>
      </c>
    </row>
    <row r="582" spans="1:37" x14ac:dyDescent="0.2">
      <c r="A582" s="4" t="s">
        <v>726</v>
      </c>
      <c r="B582" s="4" t="s">
        <v>727</v>
      </c>
      <c r="C582" s="4" t="s">
        <v>728</v>
      </c>
      <c r="D582" s="4" t="s">
        <v>729</v>
      </c>
      <c r="I582" s="2">
        <v>46087.362291805555</v>
      </c>
      <c r="J582" s="4" t="s">
        <v>45</v>
      </c>
      <c r="AB582" s="4" t="s">
        <v>905</v>
      </c>
      <c r="AC582" s="4" t="s">
        <v>906</v>
      </c>
      <c r="AD582" s="4"/>
      <c r="AE582" s="4" t="s">
        <v>733</v>
      </c>
      <c r="AH582" s="4">
        <v>44</v>
      </c>
      <c r="AI582" s="4" t="s">
        <v>6</v>
      </c>
      <c r="AJ582" s="4" t="s">
        <v>907</v>
      </c>
    </row>
    <row r="583" spans="1:37" x14ac:dyDescent="0.2">
      <c r="A583" s="4" t="s">
        <v>726</v>
      </c>
      <c r="B583" s="4" t="s">
        <v>727</v>
      </c>
      <c r="C583" s="4" t="s">
        <v>728</v>
      </c>
      <c r="D583" s="4" t="s">
        <v>729</v>
      </c>
      <c r="I583" s="2">
        <v>46087.362315219907</v>
      </c>
      <c r="J583" s="4" t="s">
        <v>45</v>
      </c>
      <c r="AB583" s="4" t="s">
        <v>851</v>
      </c>
      <c r="AC583" s="4" t="s">
        <v>852</v>
      </c>
      <c r="AD583" s="4"/>
      <c r="AE583" s="4" t="s">
        <v>733</v>
      </c>
      <c r="AH583" s="4">
        <v>2</v>
      </c>
      <c r="AI583" s="4" t="s">
        <v>734</v>
      </c>
      <c r="AJ583" s="4" t="s">
        <v>735</v>
      </c>
    </row>
    <row r="584" spans="1:37" x14ac:dyDescent="0.2">
      <c r="A584" s="4" t="s">
        <v>726</v>
      </c>
      <c r="B584" s="4" t="s">
        <v>727</v>
      </c>
      <c r="C584" s="4" t="s">
        <v>728</v>
      </c>
      <c r="D584" s="4" t="s">
        <v>729</v>
      </c>
      <c r="I584" s="2">
        <v>46087.362315358798</v>
      </c>
      <c r="J584" s="4" t="s">
        <v>737</v>
      </c>
      <c r="N584" s="4" t="s">
        <v>853</v>
      </c>
      <c r="AK584" s="4" t="s">
        <v>1019</v>
      </c>
    </row>
    <row r="585" spans="1:37" x14ac:dyDescent="0.2">
      <c r="A585" s="4" t="s">
        <v>726</v>
      </c>
      <c r="B585" s="4" t="s">
        <v>727</v>
      </c>
      <c r="C585" s="4" t="s">
        <v>728</v>
      </c>
      <c r="D585" s="4" t="s">
        <v>729</v>
      </c>
      <c r="I585" s="2">
        <v>46087.362315358798</v>
      </c>
      <c r="J585" s="4" t="s">
        <v>45</v>
      </c>
      <c r="AB585" s="4" t="s">
        <v>855</v>
      </c>
      <c r="AC585" s="4" t="s">
        <v>856</v>
      </c>
      <c r="AD585" s="4"/>
      <c r="AE585" s="4" t="s">
        <v>733</v>
      </c>
      <c r="AH585" s="4">
        <v>63</v>
      </c>
      <c r="AI585" s="4" t="s">
        <v>734</v>
      </c>
      <c r="AJ585" s="4" t="s">
        <v>735</v>
      </c>
    </row>
    <row r="586" spans="1:37" x14ac:dyDescent="0.2">
      <c r="A586" s="4" t="s">
        <v>726</v>
      </c>
      <c r="B586" s="4" t="s">
        <v>727</v>
      </c>
      <c r="C586" s="4" t="s">
        <v>728</v>
      </c>
      <c r="D586" s="4" t="s">
        <v>729</v>
      </c>
      <c r="I586" s="2">
        <v>46087.362349537034</v>
      </c>
      <c r="J586" s="4" t="s">
        <v>44</v>
      </c>
      <c r="K586" s="4">
        <v>41</v>
      </c>
      <c r="L586" s="4">
        <v>-84.102010000000007</v>
      </c>
      <c r="M586" s="4">
        <v>9.9528800000000004</v>
      </c>
      <c r="N586" s="4" t="s">
        <v>947</v>
      </c>
      <c r="O586" s="4" t="b">
        <v>1</v>
      </c>
      <c r="P586" s="4" t="b">
        <v>0</v>
      </c>
      <c r="Q586" s="4" t="b">
        <v>0</v>
      </c>
      <c r="R586" s="4" t="b">
        <v>0</v>
      </c>
      <c r="S586" s="4" t="b">
        <v>0</v>
      </c>
      <c r="T586" s="4" t="b">
        <v>0</v>
      </c>
      <c r="U586" s="4" t="b">
        <v>0</v>
      </c>
      <c r="V586" s="4" t="b">
        <v>0</v>
      </c>
      <c r="W586" s="4" t="b">
        <v>0</v>
      </c>
      <c r="X586" s="4" t="b">
        <v>1</v>
      </c>
      <c r="Y586" s="4" t="b">
        <v>1</v>
      </c>
    </row>
    <row r="587" spans="1:37" x14ac:dyDescent="0.2">
      <c r="A587" s="4" t="s">
        <v>726</v>
      </c>
      <c r="B587" s="4" t="s">
        <v>727</v>
      </c>
      <c r="C587" s="4" t="s">
        <v>728</v>
      </c>
      <c r="D587" s="4" t="s">
        <v>729</v>
      </c>
      <c r="I587" s="2">
        <v>46087.362369074071</v>
      </c>
      <c r="J587" s="4" t="s">
        <v>737</v>
      </c>
      <c r="N587" s="4" t="s">
        <v>959</v>
      </c>
      <c r="AK587" s="4" t="s">
        <v>1020</v>
      </c>
    </row>
    <row r="588" spans="1:37" x14ac:dyDescent="0.2">
      <c r="A588" s="4" t="s">
        <v>726</v>
      </c>
      <c r="B588" s="4" t="s">
        <v>727</v>
      </c>
      <c r="C588" s="4" t="s">
        <v>728</v>
      </c>
      <c r="D588" s="4" t="s">
        <v>729</v>
      </c>
      <c r="I588" s="2">
        <v>46087.362453703703</v>
      </c>
      <c r="J588" s="4" t="s">
        <v>44</v>
      </c>
      <c r="K588" s="4">
        <v>29</v>
      </c>
      <c r="L588" s="4">
        <v>-84.102239999999995</v>
      </c>
      <c r="M588" s="4">
        <v>9.9520999999999997</v>
      </c>
      <c r="N588" s="4" t="s">
        <v>947</v>
      </c>
      <c r="O588" s="4" t="b">
        <v>1</v>
      </c>
      <c r="P588" s="4" t="b">
        <v>0</v>
      </c>
      <c r="Q588" s="4" t="b">
        <v>0</v>
      </c>
      <c r="R588" s="4" t="b">
        <v>0</v>
      </c>
      <c r="S588" s="4" t="b">
        <v>0</v>
      </c>
      <c r="T588" s="4" t="b">
        <v>0</v>
      </c>
      <c r="U588" s="4" t="b">
        <v>0</v>
      </c>
      <c r="V588" s="4" t="b">
        <v>0</v>
      </c>
      <c r="W588" s="4" t="b">
        <v>0</v>
      </c>
      <c r="X588" s="4" t="b">
        <v>1</v>
      </c>
      <c r="Y588" s="4" t="b">
        <v>1</v>
      </c>
    </row>
    <row r="589" spans="1:37" x14ac:dyDescent="0.2">
      <c r="A589" s="4" t="s">
        <v>726</v>
      </c>
      <c r="B589" s="4" t="s">
        <v>727</v>
      </c>
      <c r="C589" s="4" t="s">
        <v>728</v>
      </c>
      <c r="D589" s="4" t="s">
        <v>729</v>
      </c>
      <c r="I589" s="2">
        <v>46087.36248851852</v>
      </c>
      <c r="J589" s="4" t="s">
        <v>45</v>
      </c>
      <c r="AB589" s="4" t="s">
        <v>905</v>
      </c>
      <c r="AC589" s="4" t="s">
        <v>906</v>
      </c>
      <c r="AD589" s="4"/>
      <c r="AE589" s="4" t="s">
        <v>733</v>
      </c>
      <c r="AH589" s="4">
        <v>28</v>
      </c>
      <c r="AI589" s="4" t="s">
        <v>6</v>
      </c>
      <c r="AJ589" s="4" t="s">
        <v>907</v>
      </c>
    </row>
    <row r="590" spans="1:37" x14ac:dyDescent="0.2">
      <c r="A590" s="4" t="s">
        <v>726</v>
      </c>
      <c r="B590" s="4" t="s">
        <v>727</v>
      </c>
      <c r="C590" s="4" t="s">
        <v>728</v>
      </c>
      <c r="D590" s="4" t="s">
        <v>729</v>
      </c>
      <c r="I590" s="2">
        <v>46087.362511574072</v>
      </c>
      <c r="J590" s="4" t="s">
        <v>44</v>
      </c>
      <c r="K590" s="4">
        <v>26</v>
      </c>
      <c r="L590" s="4">
        <v>-84.102329999999995</v>
      </c>
      <c r="M590" s="4">
        <v>9.9517699999999998</v>
      </c>
      <c r="N590" s="4" t="s">
        <v>930</v>
      </c>
      <c r="O590" s="4" t="b">
        <v>1</v>
      </c>
      <c r="P590" s="4" t="b">
        <v>0</v>
      </c>
      <c r="Q590" s="4" t="b">
        <v>0</v>
      </c>
      <c r="R590" s="4" t="b">
        <v>0</v>
      </c>
      <c r="S590" s="4" t="b">
        <v>0</v>
      </c>
      <c r="T590" s="4" t="b">
        <v>0</v>
      </c>
      <c r="U590" s="4" t="b">
        <v>0</v>
      </c>
      <c r="V590" s="4" t="b">
        <v>0</v>
      </c>
      <c r="W590" s="4" t="b">
        <v>0</v>
      </c>
      <c r="X590" s="4" t="b">
        <v>1</v>
      </c>
      <c r="Y590" s="4" t="b">
        <v>1</v>
      </c>
    </row>
    <row r="591" spans="1:37" x14ac:dyDescent="0.2">
      <c r="A591" s="4" t="s">
        <v>726</v>
      </c>
      <c r="B591" s="4" t="s">
        <v>727</v>
      </c>
      <c r="C591" s="4" t="s">
        <v>728</v>
      </c>
      <c r="D591" s="4" t="s">
        <v>729</v>
      </c>
      <c r="I591" s="2">
        <v>46087.362538564812</v>
      </c>
      <c r="J591" s="4" t="s">
        <v>45</v>
      </c>
      <c r="AB591" s="4" t="s">
        <v>772</v>
      </c>
      <c r="AC591" s="4" t="s">
        <v>773</v>
      </c>
      <c r="AD591" s="4"/>
      <c r="AE591" s="4" t="s">
        <v>733</v>
      </c>
      <c r="AH591" s="4">
        <v>15904</v>
      </c>
      <c r="AI591" s="4" t="s">
        <v>774</v>
      </c>
      <c r="AJ591" s="4" t="s">
        <v>775</v>
      </c>
    </row>
    <row r="592" spans="1:37" x14ac:dyDescent="0.2">
      <c r="A592" s="4" t="s">
        <v>726</v>
      </c>
      <c r="B592" s="4" t="s">
        <v>727</v>
      </c>
      <c r="C592" s="4" t="s">
        <v>728</v>
      </c>
      <c r="D592" s="4" t="s">
        <v>729</v>
      </c>
      <c r="I592" s="2">
        <v>46087.362538564812</v>
      </c>
      <c r="J592" s="4" t="s">
        <v>45</v>
      </c>
      <c r="AB592" s="4" t="s">
        <v>776</v>
      </c>
      <c r="AC592" s="4" t="s">
        <v>777</v>
      </c>
      <c r="AD592" s="4"/>
      <c r="AE592" s="4" t="s">
        <v>733</v>
      </c>
      <c r="AH592" s="4">
        <v>15904</v>
      </c>
      <c r="AI592" s="4" t="s">
        <v>774</v>
      </c>
      <c r="AJ592" s="4" t="s">
        <v>775</v>
      </c>
    </row>
    <row r="593" spans="1:37" x14ac:dyDescent="0.2">
      <c r="A593" s="4" t="s">
        <v>726</v>
      </c>
      <c r="B593" s="4" t="s">
        <v>727</v>
      </c>
      <c r="C593" s="4" t="s">
        <v>728</v>
      </c>
      <c r="D593" s="4" t="s">
        <v>729</v>
      </c>
      <c r="I593" s="2">
        <v>46087.362546296295</v>
      </c>
      <c r="J593" s="4" t="s">
        <v>737</v>
      </c>
      <c r="N593" s="4" t="s">
        <v>938</v>
      </c>
      <c r="AK593" s="4" t="s">
        <v>1021</v>
      </c>
    </row>
    <row r="594" spans="1:37" x14ac:dyDescent="0.2">
      <c r="A594" s="4" t="s">
        <v>726</v>
      </c>
      <c r="B594" s="4" t="s">
        <v>727</v>
      </c>
      <c r="C594" s="4" t="s">
        <v>728</v>
      </c>
      <c r="D594" s="4" t="s">
        <v>729</v>
      </c>
      <c r="I594" s="2">
        <v>46087.362546296295</v>
      </c>
      <c r="J594" s="4" t="s">
        <v>737</v>
      </c>
      <c r="N594" s="4" t="s">
        <v>940</v>
      </c>
      <c r="AK594" s="4" t="s">
        <v>1022</v>
      </c>
    </row>
    <row r="595" spans="1:37" x14ac:dyDescent="0.2">
      <c r="A595" s="4" t="s">
        <v>726</v>
      </c>
      <c r="B595" s="4" t="s">
        <v>727</v>
      </c>
      <c r="C595" s="4" t="s">
        <v>728</v>
      </c>
      <c r="D595" s="4" t="s">
        <v>729</v>
      </c>
      <c r="I595" s="2">
        <v>46087.362548599536</v>
      </c>
      <c r="J595" s="4" t="s">
        <v>737</v>
      </c>
      <c r="N595" s="4" t="s">
        <v>942</v>
      </c>
      <c r="AK595" s="4" t="s">
        <v>1023</v>
      </c>
    </row>
    <row r="596" spans="1:37" x14ac:dyDescent="0.2">
      <c r="A596" s="4" t="s">
        <v>726</v>
      </c>
      <c r="B596" s="4" t="s">
        <v>727</v>
      </c>
      <c r="C596" s="4" t="s">
        <v>728</v>
      </c>
      <c r="D596" s="4" t="s">
        <v>729</v>
      </c>
      <c r="I596" s="2">
        <v>46087.362557870372</v>
      </c>
      <c r="J596" s="4" t="s">
        <v>44</v>
      </c>
      <c r="K596" s="4">
        <v>13</v>
      </c>
      <c r="L596" s="4">
        <v>-84.10239</v>
      </c>
      <c r="M596" s="4">
        <v>9.9515899999999995</v>
      </c>
      <c r="N596" s="4" t="s">
        <v>947</v>
      </c>
      <c r="O596" s="4" t="b">
        <v>1</v>
      </c>
      <c r="P596" s="4" t="b">
        <v>0</v>
      </c>
      <c r="Q596" s="4" t="b">
        <v>0</v>
      </c>
      <c r="R596" s="4" t="b">
        <v>0</v>
      </c>
      <c r="S596" s="4" t="b">
        <v>0</v>
      </c>
      <c r="T596" s="4" t="b">
        <v>0</v>
      </c>
      <c r="U596" s="4" t="b">
        <v>0</v>
      </c>
      <c r="V596" s="4" t="b">
        <v>0</v>
      </c>
      <c r="W596" s="4" t="b">
        <v>0</v>
      </c>
      <c r="X596" s="4" t="b">
        <v>1</v>
      </c>
      <c r="Y596" s="4" t="b">
        <v>1</v>
      </c>
    </row>
    <row r="597" spans="1:37" x14ac:dyDescent="0.2">
      <c r="A597" s="4" t="s">
        <v>726</v>
      </c>
      <c r="B597" s="4" t="s">
        <v>727</v>
      </c>
      <c r="C597" s="4" t="s">
        <v>728</v>
      </c>
      <c r="D597" s="4" t="s">
        <v>729</v>
      </c>
      <c r="I597" s="2">
        <v>46087.362557870372</v>
      </c>
      <c r="J597" s="4" t="s">
        <v>737</v>
      </c>
      <c r="N597" s="4" t="s">
        <v>938</v>
      </c>
      <c r="AK597" s="4" t="s">
        <v>1024</v>
      </c>
    </row>
    <row r="598" spans="1:37" x14ac:dyDescent="0.2">
      <c r="A598" s="4" t="s">
        <v>726</v>
      </c>
      <c r="B598" s="4" t="s">
        <v>727</v>
      </c>
      <c r="C598" s="4" t="s">
        <v>728</v>
      </c>
      <c r="D598" s="4" t="s">
        <v>729</v>
      </c>
      <c r="I598" s="2">
        <v>46087.362557870372</v>
      </c>
      <c r="J598" s="4" t="s">
        <v>737</v>
      </c>
      <c r="N598" s="4" t="s">
        <v>940</v>
      </c>
      <c r="AK598" s="4" t="s">
        <v>1025</v>
      </c>
    </row>
    <row r="599" spans="1:37" x14ac:dyDescent="0.2">
      <c r="A599" s="4" t="s">
        <v>726</v>
      </c>
      <c r="B599" s="4" t="s">
        <v>727</v>
      </c>
      <c r="C599" s="4" t="s">
        <v>728</v>
      </c>
      <c r="D599" s="4" t="s">
        <v>729</v>
      </c>
      <c r="I599" s="2">
        <v>46087.362592685182</v>
      </c>
      <c r="J599" s="4" t="s">
        <v>45</v>
      </c>
      <c r="AB599" s="4" t="s">
        <v>905</v>
      </c>
      <c r="AC599" s="4" t="s">
        <v>906</v>
      </c>
      <c r="AD599" s="4"/>
      <c r="AE599" s="4" t="s">
        <v>733</v>
      </c>
      <c r="AH599" s="4">
        <v>6</v>
      </c>
      <c r="AI599" s="4" t="s">
        <v>6</v>
      </c>
      <c r="AJ599" s="4" t="s">
        <v>907</v>
      </c>
    </row>
    <row r="600" spans="1:37" x14ac:dyDescent="0.2">
      <c r="A600" s="4" t="s">
        <v>726</v>
      </c>
      <c r="B600" s="4" t="s">
        <v>727</v>
      </c>
      <c r="C600" s="4" t="s">
        <v>728</v>
      </c>
      <c r="D600" s="4" t="s">
        <v>729</v>
      </c>
      <c r="I600" s="2">
        <v>46087.362627314818</v>
      </c>
      <c r="J600" s="4" t="s">
        <v>44</v>
      </c>
      <c r="K600" s="4">
        <v>5</v>
      </c>
      <c r="L600" s="4">
        <v>-84.102429999999998</v>
      </c>
      <c r="M600" s="4">
        <v>9.9514899999999997</v>
      </c>
      <c r="N600" s="4" t="s">
        <v>928</v>
      </c>
      <c r="O600" s="4" t="b">
        <v>1</v>
      </c>
      <c r="P600" s="4" t="b">
        <v>0</v>
      </c>
      <c r="Q600" s="4" t="b">
        <v>0</v>
      </c>
      <c r="R600" s="4" t="b">
        <v>0</v>
      </c>
      <c r="S600" s="4" t="b">
        <v>0</v>
      </c>
      <c r="T600" s="4" t="b">
        <v>0</v>
      </c>
      <c r="U600" s="4" t="b">
        <v>0</v>
      </c>
      <c r="V600" s="4" t="b">
        <v>0</v>
      </c>
      <c r="W600" s="4" t="b">
        <v>0</v>
      </c>
      <c r="X600" s="4" t="b">
        <v>1</v>
      </c>
      <c r="Y600" s="4" t="b">
        <v>1</v>
      </c>
    </row>
    <row r="601" spans="1:37" x14ac:dyDescent="0.2">
      <c r="A601" s="4" t="s">
        <v>726</v>
      </c>
      <c r="B601" s="4" t="s">
        <v>727</v>
      </c>
      <c r="C601" s="4" t="s">
        <v>728</v>
      </c>
      <c r="D601" s="4" t="s">
        <v>729</v>
      </c>
      <c r="I601" s="2">
        <v>46087.362633240744</v>
      </c>
      <c r="J601" s="4" t="s">
        <v>45</v>
      </c>
      <c r="AB601" s="4" t="s">
        <v>905</v>
      </c>
      <c r="AC601" s="4" t="s">
        <v>906</v>
      </c>
      <c r="AD601" s="4"/>
      <c r="AE601" s="4" t="s">
        <v>733</v>
      </c>
      <c r="AH601" s="4">
        <v>8</v>
      </c>
      <c r="AI601" s="4" t="s">
        <v>6</v>
      </c>
      <c r="AJ601" s="4" t="s">
        <v>907</v>
      </c>
    </row>
    <row r="602" spans="1:37" x14ac:dyDescent="0.2">
      <c r="A602" s="4" t="s">
        <v>726</v>
      </c>
      <c r="B602" s="4" t="s">
        <v>727</v>
      </c>
      <c r="C602" s="4" t="s">
        <v>728</v>
      </c>
      <c r="D602" s="4" t="s">
        <v>729</v>
      </c>
      <c r="I602" s="2">
        <v>46087.362639155093</v>
      </c>
      <c r="J602" s="4" t="s">
        <v>45</v>
      </c>
      <c r="AB602" s="4" t="s">
        <v>905</v>
      </c>
      <c r="AC602" s="4" t="s">
        <v>906</v>
      </c>
      <c r="AD602" s="4"/>
      <c r="AE602" s="4" t="s">
        <v>733</v>
      </c>
      <c r="AH602" s="4">
        <v>8</v>
      </c>
      <c r="AI602" s="4" t="s">
        <v>6</v>
      </c>
      <c r="AJ602" s="4" t="s">
        <v>907</v>
      </c>
    </row>
    <row r="603" spans="1:37" x14ac:dyDescent="0.2">
      <c r="A603" s="4" t="s">
        <v>726</v>
      </c>
      <c r="B603" s="4" t="s">
        <v>727</v>
      </c>
      <c r="C603" s="4" t="s">
        <v>728</v>
      </c>
      <c r="D603" s="4" t="s">
        <v>729</v>
      </c>
      <c r="I603" s="2">
        <v>46087.362673611111</v>
      </c>
      <c r="J603" s="4" t="s">
        <v>44</v>
      </c>
      <c r="K603" s="4">
        <v>12</v>
      </c>
      <c r="L603" s="4">
        <v>-84.102469999999997</v>
      </c>
      <c r="M603" s="4">
        <v>9.9514099999999992</v>
      </c>
      <c r="N603" s="4" t="s">
        <v>928</v>
      </c>
      <c r="O603" s="4" t="b">
        <v>1</v>
      </c>
      <c r="P603" s="4" t="b">
        <v>0</v>
      </c>
      <c r="Q603" s="4" t="b">
        <v>0</v>
      </c>
      <c r="R603" s="4" t="b">
        <v>0</v>
      </c>
      <c r="S603" s="4" t="b">
        <v>0</v>
      </c>
      <c r="T603" s="4" t="b">
        <v>0</v>
      </c>
      <c r="U603" s="4" t="b">
        <v>0</v>
      </c>
      <c r="V603" s="4" t="b">
        <v>0</v>
      </c>
      <c r="W603" s="4" t="b">
        <v>0</v>
      </c>
      <c r="X603" s="4" t="b">
        <v>1</v>
      </c>
      <c r="Y603" s="4" t="b">
        <v>1</v>
      </c>
    </row>
    <row r="604" spans="1:37" x14ac:dyDescent="0.2">
      <c r="A604" s="4" t="s">
        <v>726</v>
      </c>
      <c r="B604" s="4" t="s">
        <v>727</v>
      </c>
      <c r="C604" s="4" t="s">
        <v>728</v>
      </c>
      <c r="D604" s="4" t="s">
        <v>729</v>
      </c>
      <c r="I604" s="2">
        <v>46087.362743194448</v>
      </c>
      <c r="J604" s="4" t="s">
        <v>45</v>
      </c>
      <c r="AB604" s="4" t="s">
        <v>905</v>
      </c>
      <c r="AC604" s="4" t="s">
        <v>906</v>
      </c>
      <c r="AD604" s="4"/>
      <c r="AE604" s="4" t="s">
        <v>733</v>
      </c>
      <c r="AH604" s="4">
        <v>22</v>
      </c>
      <c r="AI604" s="4" t="s">
        <v>6</v>
      </c>
      <c r="AJ604" s="4" t="s">
        <v>907</v>
      </c>
    </row>
    <row r="605" spans="1:37" x14ac:dyDescent="0.2">
      <c r="A605" s="4" t="s">
        <v>726</v>
      </c>
      <c r="B605" s="4" t="s">
        <v>727</v>
      </c>
      <c r="C605" s="4" t="s">
        <v>728</v>
      </c>
      <c r="D605" s="4" t="s">
        <v>729</v>
      </c>
      <c r="I605" s="2">
        <v>46087.36278935185</v>
      </c>
      <c r="J605" s="4" t="s">
        <v>44</v>
      </c>
      <c r="K605" s="4">
        <v>22</v>
      </c>
      <c r="L605" s="4">
        <v>-84.102689999999996</v>
      </c>
      <c r="M605" s="4">
        <v>9.9510000000000005</v>
      </c>
      <c r="N605" s="4" t="s">
        <v>928</v>
      </c>
      <c r="O605" s="4" t="b">
        <v>1</v>
      </c>
      <c r="P605" s="4" t="b">
        <v>0</v>
      </c>
      <c r="Q605" s="4" t="b">
        <v>0</v>
      </c>
      <c r="R605" s="4" t="b">
        <v>0</v>
      </c>
      <c r="S605" s="4" t="b">
        <v>0</v>
      </c>
      <c r="T605" s="4" t="b">
        <v>0</v>
      </c>
      <c r="U605" s="4" t="b">
        <v>0</v>
      </c>
      <c r="V605" s="4" t="b">
        <v>0</v>
      </c>
      <c r="W605" s="4" t="b">
        <v>0</v>
      </c>
      <c r="X605" s="4" t="b">
        <v>1</v>
      </c>
      <c r="Y605" s="4" t="b">
        <v>1</v>
      </c>
    </row>
    <row r="606" spans="1:37" x14ac:dyDescent="0.2">
      <c r="A606" s="4" t="s">
        <v>726</v>
      </c>
      <c r="B606" s="4" t="s">
        <v>727</v>
      </c>
      <c r="C606" s="4" t="s">
        <v>728</v>
      </c>
      <c r="D606" s="4" t="s">
        <v>729</v>
      </c>
      <c r="I606" s="2">
        <v>46087.362893518519</v>
      </c>
      <c r="J606" s="4" t="s">
        <v>44</v>
      </c>
      <c r="K606" s="4">
        <v>33</v>
      </c>
      <c r="L606" s="4">
        <v>-84.103009999999998</v>
      </c>
      <c r="M606" s="4">
        <v>9.9504699999999993</v>
      </c>
      <c r="N606" s="4" t="s">
        <v>930</v>
      </c>
      <c r="O606" s="4" t="b">
        <v>1</v>
      </c>
      <c r="P606" s="4" t="b">
        <v>0</v>
      </c>
      <c r="Q606" s="4" t="b">
        <v>0</v>
      </c>
      <c r="R606" s="4" t="b">
        <v>0</v>
      </c>
      <c r="S606" s="4" t="b">
        <v>0</v>
      </c>
      <c r="T606" s="4" t="b">
        <v>0</v>
      </c>
      <c r="U606" s="4" t="b">
        <v>0</v>
      </c>
      <c r="V606" s="4" t="b">
        <v>0</v>
      </c>
      <c r="W606" s="4" t="b">
        <v>0</v>
      </c>
      <c r="X606" s="4" t="b">
        <v>1</v>
      </c>
      <c r="Y606" s="4" t="b">
        <v>1</v>
      </c>
    </row>
    <row r="607" spans="1:37" x14ac:dyDescent="0.2">
      <c r="A607" s="4" t="s">
        <v>726</v>
      </c>
      <c r="B607" s="4" t="s">
        <v>727</v>
      </c>
      <c r="C607" s="4" t="s">
        <v>728</v>
      </c>
      <c r="D607" s="4" t="s">
        <v>729</v>
      </c>
      <c r="I607" s="2">
        <v>46087.362905185182</v>
      </c>
      <c r="J607" s="4" t="s">
        <v>45</v>
      </c>
      <c r="AB607" s="4" t="s">
        <v>905</v>
      </c>
      <c r="AC607" s="4" t="s">
        <v>906</v>
      </c>
      <c r="AD607" s="4"/>
      <c r="AE607" s="4" t="s">
        <v>733</v>
      </c>
      <c r="AH607" s="4">
        <v>34</v>
      </c>
      <c r="AI607" s="4" t="s">
        <v>6</v>
      </c>
      <c r="AJ607" s="4" t="s">
        <v>907</v>
      </c>
    </row>
    <row r="608" spans="1:37" x14ac:dyDescent="0.2">
      <c r="A608" s="4" t="s">
        <v>726</v>
      </c>
      <c r="B608" s="4" t="s">
        <v>727</v>
      </c>
      <c r="C608" s="4" t="s">
        <v>728</v>
      </c>
      <c r="D608" s="4" t="s">
        <v>729</v>
      </c>
      <c r="I608" s="2">
        <v>46087.362951388888</v>
      </c>
      <c r="J608" s="4" t="s">
        <v>44</v>
      </c>
      <c r="K608" s="4">
        <v>33</v>
      </c>
      <c r="L608" s="4">
        <v>-84.103229999999996</v>
      </c>
      <c r="M608" s="4">
        <v>9.9501299999999997</v>
      </c>
      <c r="N608" s="4" t="s">
        <v>947</v>
      </c>
      <c r="O608" s="4" t="b">
        <v>1</v>
      </c>
      <c r="P608" s="4" t="b">
        <v>0</v>
      </c>
      <c r="Q608" s="4" t="b">
        <v>0</v>
      </c>
      <c r="R608" s="4" t="b">
        <v>0</v>
      </c>
      <c r="S608" s="4" t="b">
        <v>0</v>
      </c>
      <c r="T608" s="4" t="b">
        <v>0</v>
      </c>
      <c r="U608" s="4" t="b">
        <v>0</v>
      </c>
      <c r="V608" s="4" t="b">
        <v>0</v>
      </c>
      <c r="W608" s="4" t="b">
        <v>0</v>
      </c>
      <c r="X608" s="4" t="b">
        <v>1</v>
      </c>
      <c r="Y608" s="4" t="b">
        <v>1</v>
      </c>
    </row>
    <row r="609" spans="1:37" x14ac:dyDescent="0.2">
      <c r="A609" s="4" t="s">
        <v>726</v>
      </c>
      <c r="B609" s="4" t="s">
        <v>727</v>
      </c>
      <c r="C609" s="4" t="s">
        <v>728</v>
      </c>
      <c r="D609" s="4" t="s">
        <v>729</v>
      </c>
      <c r="I609" s="2">
        <v>46087.363242453706</v>
      </c>
      <c r="J609" s="4" t="s">
        <v>737</v>
      </c>
      <c r="N609" s="4" t="s">
        <v>823</v>
      </c>
      <c r="AK609" s="4" t="s">
        <v>1026</v>
      </c>
    </row>
    <row r="610" spans="1:37" x14ac:dyDescent="0.2">
      <c r="A610" s="4" t="s">
        <v>726</v>
      </c>
      <c r="B610" s="4" t="s">
        <v>727</v>
      </c>
      <c r="C610" s="4" t="s">
        <v>728</v>
      </c>
      <c r="D610" s="4" t="s">
        <v>729</v>
      </c>
      <c r="I610" s="2">
        <v>46087.36327415509</v>
      </c>
      <c r="J610" s="4" t="s">
        <v>45</v>
      </c>
      <c r="AB610" s="4" t="s">
        <v>916</v>
      </c>
      <c r="AC610" s="4" t="s">
        <v>917</v>
      </c>
      <c r="AD610" s="4"/>
      <c r="AE610" s="4" t="s">
        <v>733</v>
      </c>
      <c r="AH610" s="4">
        <v>1</v>
      </c>
      <c r="AI610" s="4" t="s">
        <v>734</v>
      </c>
      <c r="AJ610" s="4" t="s">
        <v>735</v>
      </c>
    </row>
    <row r="611" spans="1:37" x14ac:dyDescent="0.2">
      <c r="A611" s="4" t="s">
        <v>726</v>
      </c>
      <c r="B611" s="4" t="s">
        <v>727</v>
      </c>
      <c r="C611" s="4" t="s">
        <v>728</v>
      </c>
      <c r="D611" s="4" t="s">
        <v>729</v>
      </c>
      <c r="I611" s="2">
        <v>46087.363275729163</v>
      </c>
      <c r="J611" s="4" t="s">
        <v>45</v>
      </c>
      <c r="AB611" s="4" t="s">
        <v>905</v>
      </c>
      <c r="AC611" s="4" t="s">
        <v>906</v>
      </c>
      <c r="AD611" s="4"/>
      <c r="AE611" s="4" t="s">
        <v>733</v>
      </c>
      <c r="AH611" s="4">
        <v>36</v>
      </c>
      <c r="AI611" s="4" t="s">
        <v>6</v>
      </c>
      <c r="AJ611" s="4" t="s">
        <v>907</v>
      </c>
    </row>
    <row r="612" spans="1:37" x14ac:dyDescent="0.2">
      <c r="A612" s="4" t="s">
        <v>726</v>
      </c>
      <c r="B612" s="4" t="s">
        <v>727</v>
      </c>
      <c r="C612" s="4" t="s">
        <v>728</v>
      </c>
      <c r="D612" s="4" t="s">
        <v>729</v>
      </c>
      <c r="I612" s="2">
        <v>46087.363298611112</v>
      </c>
      <c r="J612" s="4" t="s">
        <v>44</v>
      </c>
      <c r="K612" s="4">
        <v>35</v>
      </c>
      <c r="L612" s="4">
        <v>-84.104609999999994</v>
      </c>
      <c r="M612" s="4">
        <v>9.9478600000000004</v>
      </c>
      <c r="N612" s="4" t="s">
        <v>930</v>
      </c>
      <c r="O612" s="4" t="b">
        <v>1</v>
      </c>
      <c r="P612" s="4" t="b">
        <v>0</v>
      </c>
      <c r="Q612" s="4" t="b">
        <v>0</v>
      </c>
      <c r="R612" s="4" t="b">
        <v>0</v>
      </c>
      <c r="S612" s="4" t="b">
        <v>0</v>
      </c>
      <c r="T612" s="4" t="b">
        <v>0</v>
      </c>
      <c r="U612" s="4" t="b">
        <v>0</v>
      </c>
      <c r="V612" s="4" t="b">
        <v>0</v>
      </c>
      <c r="W612" s="4" t="b">
        <v>0</v>
      </c>
      <c r="X612" s="4" t="b">
        <v>1</v>
      </c>
      <c r="Y612" s="4" t="b">
        <v>1</v>
      </c>
    </row>
    <row r="613" spans="1:37" x14ac:dyDescent="0.2">
      <c r="A613" s="4" t="s">
        <v>726</v>
      </c>
      <c r="B613" s="4" t="s">
        <v>727</v>
      </c>
      <c r="C613" s="4" t="s">
        <v>728</v>
      </c>
      <c r="D613" s="4" t="s">
        <v>729</v>
      </c>
      <c r="I613" s="2">
        <v>46087.363312581016</v>
      </c>
      <c r="J613" s="4" t="s">
        <v>45</v>
      </c>
      <c r="AB613" s="4" t="s">
        <v>916</v>
      </c>
      <c r="AC613" s="4" t="s">
        <v>917</v>
      </c>
      <c r="AD613" s="4"/>
      <c r="AE613" s="4" t="s">
        <v>733</v>
      </c>
      <c r="AH613" s="4">
        <v>0</v>
      </c>
      <c r="AI613" s="4" t="s">
        <v>734</v>
      </c>
      <c r="AJ613" s="4" t="s">
        <v>735</v>
      </c>
    </row>
    <row r="614" spans="1:37" x14ac:dyDescent="0.2">
      <c r="A614" s="4" t="s">
        <v>726</v>
      </c>
      <c r="B614" s="4" t="s">
        <v>727</v>
      </c>
      <c r="C614" s="4" t="s">
        <v>728</v>
      </c>
      <c r="D614" s="4" t="s">
        <v>729</v>
      </c>
      <c r="I614" s="2">
        <v>46087.363366562502</v>
      </c>
      <c r="J614" s="4" t="s">
        <v>45</v>
      </c>
      <c r="AB614" s="4" t="s">
        <v>811</v>
      </c>
      <c r="AC614" s="4" t="s">
        <v>812</v>
      </c>
      <c r="AD614" s="4"/>
      <c r="AE614" s="4" t="s">
        <v>733</v>
      </c>
      <c r="AH614" s="4">
        <v>15375</v>
      </c>
      <c r="AI614" s="4" t="s">
        <v>813</v>
      </c>
      <c r="AJ614" s="4" t="s">
        <v>814</v>
      </c>
    </row>
    <row r="615" spans="1:37" x14ac:dyDescent="0.2">
      <c r="A615" s="4" t="s">
        <v>726</v>
      </c>
      <c r="B615" s="4" t="s">
        <v>727</v>
      </c>
      <c r="C615" s="4" t="s">
        <v>728</v>
      </c>
      <c r="D615" s="4" t="s">
        <v>729</v>
      </c>
      <c r="I615" s="2">
        <v>46087.363368055558</v>
      </c>
      <c r="J615" s="4" t="s">
        <v>44</v>
      </c>
      <c r="K615" s="4">
        <v>42</v>
      </c>
      <c r="L615" s="4">
        <v>-84.104950000000002</v>
      </c>
      <c r="M615" s="4">
        <v>9.9473699999999994</v>
      </c>
      <c r="N615" s="4" t="s">
        <v>928</v>
      </c>
      <c r="O615" s="4" t="b">
        <v>1</v>
      </c>
      <c r="P615" s="4" t="b">
        <v>0</v>
      </c>
      <c r="Q615" s="4" t="b">
        <v>0</v>
      </c>
      <c r="R615" s="4" t="b">
        <v>0</v>
      </c>
      <c r="S615" s="4" t="b">
        <v>0</v>
      </c>
      <c r="T615" s="4" t="b">
        <v>0</v>
      </c>
      <c r="U615" s="4" t="b">
        <v>0</v>
      </c>
      <c r="V615" s="4" t="b">
        <v>0</v>
      </c>
      <c r="W615" s="4" t="b">
        <v>0</v>
      </c>
      <c r="X615" s="4" t="b">
        <v>1</v>
      </c>
      <c r="Y615" s="4" t="b">
        <v>1</v>
      </c>
    </row>
    <row r="616" spans="1:37" x14ac:dyDescent="0.2">
      <c r="A616" s="4" t="s">
        <v>726</v>
      </c>
      <c r="B616" s="4" t="s">
        <v>727</v>
      </c>
      <c r="C616" s="4" t="s">
        <v>728</v>
      </c>
      <c r="D616" s="4" t="s">
        <v>729</v>
      </c>
      <c r="I616" s="2">
        <v>46087.363391250001</v>
      </c>
      <c r="J616" s="4" t="s">
        <v>45</v>
      </c>
      <c r="AB616" s="4" t="s">
        <v>905</v>
      </c>
      <c r="AC616" s="4" t="s">
        <v>906</v>
      </c>
      <c r="AD616" s="4"/>
      <c r="AE616" s="4" t="s">
        <v>733</v>
      </c>
      <c r="AH616" s="4">
        <v>46</v>
      </c>
      <c r="AI616" s="4" t="s">
        <v>6</v>
      </c>
      <c r="AJ616" s="4" t="s">
        <v>907</v>
      </c>
    </row>
    <row r="617" spans="1:37" x14ac:dyDescent="0.2">
      <c r="A617" s="4" t="s">
        <v>726</v>
      </c>
      <c r="B617" s="4" t="s">
        <v>727</v>
      </c>
      <c r="C617" s="4" t="s">
        <v>728</v>
      </c>
      <c r="D617" s="4" t="s">
        <v>729</v>
      </c>
      <c r="I617" s="2">
        <v>46087.363395497683</v>
      </c>
      <c r="J617" s="4" t="s">
        <v>45</v>
      </c>
      <c r="AB617" s="4" t="s">
        <v>916</v>
      </c>
      <c r="AC617" s="4" t="s">
        <v>917</v>
      </c>
      <c r="AD617" s="4"/>
      <c r="AE617" s="4" t="s">
        <v>733</v>
      </c>
      <c r="AH617" s="4">
        <v>1</v>
      </c>
      <c r="AI617" s="4" t="s">
        <v>734</v>
      </c>
      <c r="AJ617" s="4" t="s">
        <v>735</v>
      </c>
    </row>
    <row r="618" spans="1:37" x14ac:dyDescent="0.2">
      <c r="A618" s="4" t="s">
        <v>726</v>
      </c>
      <c r="B618" s="4" t="s">
        <v>727</v>
      </c>
      <c r="C618" s="4" t="s">
        <v>728</v>
      </c>
      <c r="D618" s="4" t="s">
        <v>729</v>
      </c>
      <c r="I618" s="2">
        <v>46087.363402777781</v>
      </c>
      <c r="J618" s="4" t="s">
        <v>44</v>
      </c>
      <c r="K618" s="4">
        <v>44</v>
      </c>
      <c r="L618" s="4">
        <v>-84.105189999999993</v>
      </c>
      <c r="M618" s="4">
        <v>9.9471500000000006</v>
      </c>
      <c r="N618" s="4" t="s">
        <v>930</v>
      </c>
      <c r="O618" s="4" t="b">
        <v>1</v>
      </c>
      <c r="P618" s="4" t="b">
        <v>0</v>
      </c>
      <c r="Q618" s="4" t="b">
        <v>0</v>
      </c>
      <c r="R618" s="4" t="b">
        <v>0</v>
      </c>
      <c r="S618" s="4" t="b">
        <v>0</v>
      </c>
      <c r="T618" s="4" t="b">
        <v>0</v>
      </c>
      <c r="U618" s="4" t="b">
        <v>0</v>
      </c>
      <c r="V618" s="4" t="b">
        <v>0</v>
      </c>
      <c r="W618" s="4" t="b">
        <v>0</v>
      </c>
      <c r="X618" s="4" t="b">
        <v>1</v>
      </c>
      <c r="Y618" s="4" t="b">
        <v>1</v>
      </c>
    </row>
    <row r="619" spans="1:37" x14ac:dyDescent="0.2">
      <c r="A619" s="4" t="s">
        <v>726</v>
      </c>
      <c r="B619" s="4" t="s">
        <v>727</v>
      </c>
      <c r="C619" s="4" t="s">
        <v>728</v>
      </c>
      <c r="D619" s="4" t="s">
        <v>729</v>
      </c>
      <c r="I619" s="2">
        <v>46087.363413171297</v>
      </c>
      <c r="J619" s="4" t="s">
        <v>45</v>
      </c>
      <c r="AB619" s="4" t="s">
        <v>811</v>
      </c>
      <c r="AC619" s="4" t="s">
        <v>812</v>
      </c>
      <c r="AD619" s="4"/>
      <c r="AE619" s="4" t="s">
        <v>733</v>
      </c>
      <c r="AH619" s="4">
        <v>-24519</v>
      </c>
      <c r="AI619" s="4" t="s">
        <v>813</v>
      </c>
      <c r="AJ619" s="4" t="s">
        <v>814</v>
      </c>
    </row>
    <row r="620" spans="1:37" x14ac:dyDescent="0.2">
      <c r="A620" s="4" t="s">
        <v>726</v>
      </c>
      <c r="B620" s="4" t="s">
        <v>727</v>
      </c>
      <c r="C620" s="4" t="s">
        <v>728</v>
      </c>
      <c r="D620" s="4" t="s">
        <v>729</v>
      </c>
      <c r="I620" s="2">
        <v>46087.363425925927</v>
      </c>
      <c r="J620" s="4" t="s">
        <v>44</v>
      </c>
      <c r="K620" s="4">
        <v>39</v>
      </c>
      <c r="L620" s="4">
        <v>-84.105350000000001</v>
      </c>
      <c r="M620" s="4">
        <v>9.9470200000000002</v>
      </c>
      <c r="N620" s="4" t="s">
        <v>928</v>
      </c>
      <c r="O620" s="4" t="b">
        <v>1</v>
      </c>
      <c r="P620" s="4" t="b">
        <v>0</v>
      </c>
      <c r="Q620" s="4" t="b">
        <v>0</v>
      </c>
      <c r="R620" s="4" t="b">
        <v>0</v>
      </c>
      <c r="S620" s="4" t="b">
        <v>0</v>
      </c>
      <c r="T620" s="4" t="b">
        <v>0</v>
      </c>
      <c r="U620" s="4" t="b">
        <v>0</v>
      </c>
      <c r="V620" s="4" t="b">
        <v>0</v>
      </c>
      <c r="W620" s="4" t="b">
        <v>0</v>
      </c>
      <c r="X620" s="4" t="b">
        <v>1</v>
      </c>
      <c r="Y620" s="4" t="b">
        <v>1</v>
      </c>
    </row>
    <row r="621" spans="1:37" x14ac:dyDescent="0.2">
      <c r="A621" s="4" t="s">
        <v>726</v>
      </c>
      <c r="B621" s="4" t="s">
        <v>727</v>
      </c>
      <c r="C621" s="4" t="s">
        <v>728</v>
      </c>
      <c r="D621" s="4" t="s">
        <v>729</v>
      </c>
      <c r="I621" s="2">
        <v>46087.363449386576</v>
      </c>
      <c r="J621" s="4" t="s">
        <v>45</v>
      </c>
      <c r="AB621" s="4" t="s">
        <v>905</v>
      </c>
      <c r="AC621" s="4" t="s">
        <v>906</v>
      </c>
      <c r="AD621" s="4"/>
      <c r="AE621" s="4" t="s">
        <v>733</v>
      </c>
      <c r="AH621" s="4">
        <v>33</v>
      </c>
      <c r="AI621" s="4" t="s">
        <v>6</v>
      </c>
      <c r="AJ621" s="4" t="s">
        <v>907</v>
      </c>
    </row>
    <row r="622" spans="1:37" x14ac:dyDescent="0.2">
      <c r="A622" s="4" t="s">
        <v>726</v>
      </c>
      <c r="B622" s="4" t="s">
        <v>727</v>
      </c>
      <c r="C622" s="4" t="s">
        <v>728</v>
      </c>
      <c r="D622" s="4" t="s">
        <v>729</v>
      </c>
      <c r="I622" s="2">
        <v>46087.36349541667</v>
      </c>
      <c r="J622" s="4" t="s">
        <v>45</v>
      </c>
      <c r="AB622" s="4" t="s">
        <v>905</v>
      </c>
      <c r="AC622" s="4" t="s">
        <v>906</v>
      </c>
      <c r="AD622" s="4"/>
      <c r="AE622" s="4" t="s">
        <v>733</v>
      </c>
      <c r="AH622" s="4">
        <v>15</v>
      </c>
      <c r="AI622" s="4" t="s">
        <v>6</v>
      </c>
      <c r="AJ622" s="4" t="s">
        <v>907</v>
      </c>
    </row>
    <row r="623" spans="1:37" x14ac:dyDescent="0.2">
      <c r="A623" s="4" t="s">
        <v>726</v>
      </c>
      <c r="B623" s="4" t="s">
        <v>727</v>
      </c>
      <c r="C623" s="4" t="s">
        <v>728</v>
      </c>
      <c r="D623" s="4" t="s">
        <v>729</v>
      </c>
      <c r="I623" s="2">
        <v>46087.363506944443</v>
      </c>
      <c r="J623" s="4" t="s">
        <v>44</v>
      </c>
      <c r="K623" s="4">
        <v>14</v>
      </c>
      <c r="L623" s="4">
        <v>-84.105739999999997</v>
      </c>
      <c r="M623" s="4">
        <v>9.9467700000000008</v>
      </c>
      <c r="N623" s="4" t="s">
        <v>930</v>
      </c>
      <c r="O623" s="4" t="b">
        <v>1</v>
      </c>
      <c r="P623" s="4" t="b">
        <v>0</v>
      </c>
      <c r="Q623" s="4" t="b">
        <v>0</v>
      </c>
      <c r="R623" s="4" t="b">
        <v>0</v>
      </c>
      <c r="S623" s="4" t="b">
        <v>0</v>
      </c>
      <c r="T623" s="4" t="b">
        <v>0</v>
      </c>
      <c r="U623" s="4" t="b">
        <v>0</v>
      </c>
      <c r="V623" s="4" t="b">
        <v>0</v>
      </c>
      <c r="W623" s="4" t="b">
        <v>0</v>
      </c>
      <c r="X623" s="4" t="b">
        <v>1</v>
      </c>
      <c r="Y623" s="4" t="b">
        <v>1</v>
      </c>
    </row>
    <row r="624" spans="1:37" x14ac:dyDescent="0.2">
      <c r="A624" s="4" t="s">
        <v>726</v>
      </c>
      <c r="B624" s="4" t="s">
        <v>727</v>
      </c>
      <c r="C624" s="4" t="s">
        <v>728</v>
      </c>
      <c r="D624" s="4" t="s">
        <v>729</v>
      </c>
      <c r="I624" s="2">
        <v>46087.363516261576</v>
      </c>
      <c r="J624" s="4" t="s">
        <v>737</v>
      </c>
      <c r="N624" s="4" t="s">
        <v>823</v>
      </c>
      <c r="AK624" s="4" t="s">
        <v>883</v>
      </c>
    </row>
    <row r="625" spans="1:36" x14ac:dyDescent="0.2">
      <c r="A625" s="4" t="s">
        <v>726</v>
      </c>
      <c r="B625" s="4" t="s">
        <v>727</v>
      </c>
      <c r="C625" s="4" t="s">
        <v>728</v>
      </c>
      <c r="D625" s="4" t="s">
        <v>729</v>
      </c>
      <c r="I625" s="2">
        <v>46087.363530092596</v>
      </c>
      <c r="J625" s="4" t="s">
        <v>44</v>
      </c>
      <c r="K625" s="4">
        <v>11</v>
      </c>
      <c r="L625" s="4">
        <v>-84.105800000000002</v>
      </c>
      <c r="M625" s="4">
        <v>9.9467400000000001</v>
      </c>
      <c r="N625" s="4" t="s">
        <v>947</v>
      </c>
      <c r="O625" s="4" t="b">
        <v>1</v>
      </c>
      <c r="P625" s="4" t="b">
        <v>0</v>
      </c>
      <c r="Q625" s="4" t="b">
        <v>0</v>
      </c>
      <c r="R625" s="4" t="b">
        <v>0</v>
      </c>
      <c r="S625" s="4" t="b">
        <v>0</v>
      </c>
      <c r="T625" s="4" t="b">
        <v>0</v>
      </c>
      <c r="U625" s="4" t="b">
        <v>0</v>
      </c>
      <c r="V625" s="4" t="b">
        <v>0</v>
      </c>
      <c r="W625" s="4" t="b">
        <v>0</v>
      </c>
      <c r="X625" s="4" t="b">
        <v>1</v>
      </c>
      <c r="Y625" s="4" t="b">
        <v>1</v>
      </c>
    </row>
    <row r="626" spans="1:36" x14ac:dyDescent="0.2">
      <c r="A626" s="4" t="s">
        <v>726</v>
      </c>
      <c r="B626" s="4" t="s">
        <v>727</v>
      </c>
      <c r="C626" s="4" t="s">
        <v>728</v>
      </c>
      <c r="D626" s="4" t="s">
        <v>729</v>
      </c>
      <c r="I626" s="2">
        <v>46087.363611111112</v>
      </c>
      <c r="J626" s="4" t="s">
        <v>44</v>
      </c>
      <c r="K626" s="4">
        <v>12</v>
      </c>
      <c r="L626" s="4">
        <v>-84.105990000000006</v>
      </c>
      <c r="M626" s="4">
        <v>9.94665</v>
      </c>
      <c r="N626" s="4" t="s">
        <v>928</v>
      </c>
      <c r="O626" s="4" t="b">
        <v>1</v>
      </c>
      <c r="P626" s="4" t="b">
        <v>0</v>
      </c>
      <c r="Q626" s="4" t="b">
        <v>0</v>
      </c>
      <c r="R626" s="4" t="b">
        <v>0</v>
      </c>
      <c r="S626" s="4" t="b">
        <v>0</v>
      </c>
      <c r="T626" s="4" t="b">
        <v>0</v>
      </c>
      <c r="U626" s="4" t="b">
        <v>0</v>
      </c>
      <c r="V626" s="4" t="b">
        <v>0</v>
      </c>
      <c r="W626" s="4" t="b">
        <v>0</v>
      </c>
      <c r="X626" s="4" t="b">
        <v>1</v>
      </c>
      <c r="Y626" s="4" t="b">
        <v>1</v>
      </c>
    </row>
    <row r="627" spans="1:36" x14ac:dyDescent="0.2">
      <c r="A627" s="4" t="s">
        <v>726</v>
      </c>
      <c r="B627" s="4" t="s">
        <v>727</v>
      </c>
      <c r="C627" s="4" t="s">
        <v>728</v>
      </c>
      <c r="D627" s="4" t="s">
        <v>729</v>
      </c>
      <c r="I627" s="2">
        <v>46087.363726851851</v>
      </c>
      <c r="J627" s="4" t="s">
        <v>44</v>
      </c>
      <c r="K627" s="4">
        <v>13</v>
      </c>
      <c r="L627" s="4">
        <v>-84.106290000000001</v>
      </c>
      <c r="M627" s="4">
        <v>9.9465199999999996</v>
      </c>
      <c r="N627" s="4" t="s">
        <v>930</v>
      </c>
      <c r="O627" s="4" t="b">
        <v>1</v>
      </c>
      <c r="P627" s="4" t="b">
        <v>0</v>
      </c>
      <c r="Q627" s="4" t="b">
        <v>0</v>
      </c>
      <c r="R627" s="4" t="b">
        <v>0</v>
      </c>
      <c r="S627" s="4" t="b">
        <v>0</v>
      </c>
      <c r="T627" s="4" t="b">
        <v>0</v>
      </c>
      <c r="U627" s="4" t="b">
        <v>0</v>
      </c>
      <c r="V627" s="4" t="b">
        <v>0</v>
      </c>
      <c r="W627" s="4" t="b">
        <v>0</v>
      </c>
      <c r="X627" s="4" t="b">
        <v>1</v>
      </c>
      <c r="Y627" s="4" t="b">
        <v>1</v>
      </c>
    </row>
    <row r="628" spans="1:36" x14ac:dyDescent="0.2">
      <c r="A628" s="4" t="s">
        <v>726</v>
      </c>
      <c r="B628" s="4" t="s">
        <v>727</v>
      </c>
      <c r="C628" s="4" t="s">
        <v>728</v>
      </c>
      <c r="D628" s="4" t="s">
        <v>729</v>
      </c>
      <c r="I628" s="2">
        <v>46087.363726898147</v>
      </c>
      <c r="J628" s="4" t="s">
        <v>45</v>
      </c>
      <c r="AB628" s="4" t="s">
        <v>905</v>
      </c>
      <c r="AC628" s="4" t="s">
        <v>906</v>
      </c>
      <c r="AD628" s="4"/>
      <c r="AE628" s="4" t="s">
        <v>733</v>
      </c>
      <c r="AH628" s="4">
        <v>14</v>
      </c>
      <c r="AI628" s="4" t="s">
        <v>6</v>
      </c>
      <c r="AJ628" s="4" t="s">
        <v>907</v>
      </c>
    </row>
    <row r="629" spans="1:36" x14ac:dyDescent="0.2">
      <c r="A629" s="4" t="s">
        <v>726</v>
      </c>
      <c r="B629" s="4" t="s">
        <v>727</v>
      </c>
      <c r="C629" s="4" t="s">
        <v>728</v>
      </c>
      <c r="D629" s="4" t="s">
        <v>729</v>
      </c>
      <c r="I629" s="2">
        <v>46087.363807870373</v>
      </c>
      <c r="J629" s="4" t="s">
        <v>44</v>
      </c>
      <c r="K629" s="4">
        <v>26</v>
      </c>
      <c r="L629" s="4">
        <v>-84.106610000000003</v>
      </c>
      <c r="M629" s="4">
        <v>9.9464100000000002</v>
      </c>
      <c r="N629" s="4" t="s">
        <v>928</v>
      </c>
      <c r="O629" s="4" t="b">
        <v>1</v>
      </c>
      <c r="P629" s="4" t="b">
        <v>0</v>
      </c>
      <c r="Q629" s="4" t="b">
        <v>0</v>
      </c>
      <c r="R629" s="4" t="b">
        <v>0</v>
      </c>
      <c r="S629" s="4" t="b">
        <v>0</v>
      </c>
      <c r="T629" s="4" t="b">
        <v>0</v>
      </c>
      <c r="U629" s="4" t="b">
        <v>0</v>
      </c>
      <c r="V629" s="4" t="b">
        <v>0</v>
      </c>
      <c r="W629" s="4" t="b">
        <v>0</v>
      </c>
      <c r="X629" s="4" t="b">
        <v>1</v>
      </c>
      <c r="Y629" s="4" t="b">
        <v>1</v>
      </c>
    </row>
    <row r="630" spans="1:36" x14ac:dyDescent="0.2">
      <c r="A630" s="4" t="s">
        <v>726</v>
      </c>
      <c r="B630" s="4" t="s">
        <v>727</v>
      </c>
      <c r="C630" s="4" t="s">
        <v>728</v>
      </c>
      <c r="D630" s="4" t="s">
        <v>729</v>
      </c>
      <c r="I630" s="2">
        <v>46087.363808275462</v>
      </c>
      <c r="J630" s="4" t="s">
        <v>45</v>
      </c>
      <c r="AB630" s="4" t="s">
        <v>905</v>
      </c>
      <c r="AC630" s="4" t="s">
        <v>906</v>
      </c>
      <c r="AD630" s="4"/>
      <c r="AE630" s="4" t="s">
        <v>733</v>
      </c>
      <c r="AH630" s="4">
        <v>28</v>
      </c>
      <c r="AI630" s="4" t="s">
        <v>6</v>
      </c>
      <c r="AJ630" s="4" t="s">
        <v>907</v>
      </c>
    </row>
    <row r="631" spans="1:36" x14ac:dyDescent="0.2">
      <c r="A631" s="4" t="s">
        <v>726</v>
      </c>
      <c r="B631" s="4" t="s">
        <v>727</v>
      </c>
      <c r="C631" s="4" t="s">
        <v>728</v>
      </c>
      <c r="D631" s="4" t="s">
        <v>729</v>
      </c>
      <c r="I631" s="2">
        <v>46087.363865740743</v>
      </c>
      <c r="J631" s="4" t="s">
        <v>44</v>
      </c>
      <c r="K631" s="4">
        <v>22</v>
      </c>
      <c r="L631" s="4">
        <v>-84.106930000000006</v>
      </c>
      <c r="M631" s="4">
        <v>9.9463299999999997</v>
      </c>
      <c r="N631" s="4" t="s">
        <v>928</v>
      </c>
      <c r="O631" s="4" t="b">
        <v>1</v>
      </c>
      <c r="P631" s="4" t="b">
        <v>0</v>
      </c>
      <c r="Q631" s="4" t="b">
        <v>0</v>
      </c>
      <c r="R631" s="4" t="b">
        <v>0</v>
      </c>
      <c r="S631" s="4" t="b">
        <v>0</v>
      </c>
      <c r="T631" s="4" t="b">
        <v>0</v>
      </c>
      <c r="U631" s="4" t="b">
        <v>0</v>
      </c>
      <c r="V631" s="4" t="b">
        <v>0</v>
      </c>
      <c r="W631" s="4" t="b">
        <v>0</v>
      </c>
      <c r="X631" s="4" t="b">
        <v>1</v>
      </c>
      <c r="Y631" s="4" t="b">
        <v>1</v>
      </c>
    </row>
    <row r="632" spans="1:36" x14ac:dyDescent="0.2">
      <c r="A632" s="4" t="s">
        <v>726</v>
      </c>
      <c r="B632" s="4" t="s">
        <v>727</v>
      </c>
      <c r="C632" s="4" t="s">
        <v>728</v>
      </c>
      <c r="D632" s="4" t="s">
        <v>729</v>
      </c>
      <c r="I632" s="2">
        <v>46087.363935231479</v>
      </c>
      <c r="J632" s="4" t="s">
        <v>45</v>
      </c>
      <c r="AB632" s="4" t="s">
        <v>905</v>
      </c>
      <c r="AC632" s="4" t="s">
        <v>906</v>
      </c>
      <c r="AD632" s="4"/>
      <c r="AE632" s="4" t="s">
        <v>733</v>
      </c>
      <c r="AH632" s="4">
        <v>18</v>
      </c>
      <c r="AI632" s="4" t="s">
        <v>6</v>
      </c>
      <c r="AJ632" s="4" t="s">
        <v>907</v>
      </c>
    </row>
    <row r="633" spans="1:36" x14ac:dyDescent="0.2">
      <c r="A633" s="4" t="s">
        <v>726</v>
      </c>
      <c r="B633" s="4" t="s">
        <v>727</v>
      </c>
      <c r="C633" s="4" t="s">
        <v>728</v>
      </c>
      <c r="D633" s="4" t="s">
        <v>729</v>
      </c>
      <c r="I633" s="2">
        <v>46087.364004629628</v>
      </c>
      <c r="J633" s="4" t="s">
        <v>44</v>
      </c>
      <c r="K633" s="4">
        <v>9</v>
      </c>
      <c r="L633" s="4">
        <v>-84.107410000000002</v>
      </c>
      <c r="M633" s="4">
        <v>9.9463799999999996</v>
      </c>
      <c r="N633" s="4" t="s">
        <v>947</v>
      </c>
      <c r="O633" s="4" t="b">
        <v>1</v>
      </c>
      <c r="P633" s="4" t="b">
        <v>0</v>
      </c>
      <c r="Q633" s="4" t="b">
        <v>0</v>
      </c>
      <c r="R633" s="4" t="b">
        <v>0</v>
      </c>
      <c r="S633" s="4" t="b">
        <v>0</v>
      </c>
      <c r="T633" s="4" t="b">
        <v>0</v>
      </c>
      <c r="U633" s="4" t="b">
        <v>0</v>
      </c>
      <c r="V633" s="4" t="b">
        <v>0</v>
      </c>
      <c r="W633" s="4" t="b">
        <v>0</v>
      </c>
      <c r="X633" s="4" t="b">
        <v>1</v>
      </c>
      <c r="Y633" s="4" t="b">
        <v>1</v>
      </c>
    </row>
    <row r="634" spans="1:36" x14ac:dyDescent="0.2">
      <c r="A634" s="4" t="s">
        <v>726</v>
      </c>
      <c r="B634" s="4" t="s">
        <v>727</v>
      </c>
      <c r="C634" s="4" t="s">
        <v>728</v>
      </c>
      <c r="D634" s="4" t="s">
        <v>729</v>
      </c>
      <c r="I634" s="2">
        <v>46087.364005034724</v>
      </c>
      <c r="J634" s="4" t="s">
        <v>45</v>
      </c>
      <c r="AB634" s="4" t="s">
        <v>905</v>
      </c>
      <c r="AC634" s="4" t="s">
        <v>906</v>
      </c>
      <c r="AD634" s="4"/>
      <c r="AE634" s="4" t="s">
        <v>733</v>
      </c>
      <c r="AH634" s="4">
        <v>8</v>
      </c>
      <c r="AI634" s="4" t="s">
        <v>6</v>
      </c>
      <c r="AJ634" s="4" t="s">
        <v>907</v>
      </c>
    </row>
    <row r="635" spans="1:36" x14ac:dyDescent="0.2">
      <c r="A635" s="4" t="s">
        <v>726</v>
      </c>
      <c r="B635" s="4" t="s">
        <v>727</v>
      </c>
      <c r="C635" s="4" t="s">
        <v>728</v>
      </c>
      <c r="D635" s="4" t="s">
        <v>729</v>
      </c>
      <c r="I635" s="2">
        <v>46087.364016203705</v>
      </c>
      <c r="J635" s="4" t="s">
        <v>44</v>
      </c>
      <c r="K635" s="4">
        <v>6</v>
      </c>
      <c r="L635" s="4">
        <v>-84.107420000000005</v>
      </c>
      <c r="M635" s="4">
        <v>9.9463799999999996</v>
      </c>
      <c r="N635" s="4" t="s">
        <v>746</v>
      </c>
      <c r="O635" s="4" t="b">
        <v>1</v>
      </c>
      <c r="P635" s="4" t="b">
        <v>0</v>
      </c>
      <c r="Q635" s="4" t="b">
        <v>0</v>
      </c>
      <c r="R635" s="4" t="b">
        <v>0</v>
      </c>
      <c r="S635" s="4" t="b">
        <v>0</v>
      </c>
      <c r="T635" s="4" t="b">
        <v>0</v>
      </c>
      <c r="U635" s="4" t="b">
        <v>0</v>
      </c>
      <c r="V635" s="4" t="b">
        <v>0</v>
      </c>
      <c r="W635" s="4" t="b">
        <v>0</v>
      </c>
      <c r="X635" s="4" t="b">
        <v>1</v>
      </c>
      <c r="Y635" s="4" t="b">
        <v>1</v>
      </c>
    </row>
    <row r="636" spans="1:36" x14ac:dyDescent="0.2">
      <c r="A636" s="4" t="s">
        <v>726</v>
      </c>
      <c r="B636" s="4" t="s">
        <v>727</v>
      </c>
      <c r="C636" s="4" t="s">
        <v>728</v>
      </c>
      <c r="D636" s="4" t="s">
        <v>729</v>
      </c>
      <c r="I636" s="2">
        <v>46087.364022939815</v>
      </c>
      <c r="J636" s="4" t="s">
        <v>45</v>
      </c>
      <c r="AB636" s="4" t="s">
        <v>905</v>
      </c>
      <c r="AC636" s="4" t="s">
        <v>906</v>
      </c>
      <c r="AD636" s="4"/>
      <c r="AE636" s="4" t="s">
        <v>733</v>
      </c>
      <c r="AH636" s="4">
        <v>0</v>
      </c>
      <c r="AI636" s="4" t="s">
        <v>6</v>
      </c>
      <c r="AJ636" s="4" t="s">
        <v>907</v>
      </c>
    </row>
    <row r="637" spans="1:36" x14ac:dyDescent="0.2">
      <c r="A637" s="4" t="s">
        <v>726</v>
      </c>
      <c r="B637" s="4" t="s">
        <v>727</v>
      </c>
      <c r="C637" s="4" t="s">
        <v>728</v>
      </c>
      <c r="D637" s="4" t="s">
        <v>729</v>
      </c>
      <c r="I637" s="2">
        <v>46087.364027777781</v>
      </c>
      <c r="J637" s="4" t="s">
        <v>44</v>
      </c>
      <c r="K637" s="4">
        <v>0</v>
      </c>
      <c r="L637" s="4">
        <v>-84.107429999999994</v>
      </c>
      <c r="M637" s="4">
        <v>9.9463899999999992</v>
      </c>
      <c r="N637" s="4" t="s">
        <v>746</v>
      </c>
      <c r="O637" s="4" t="b">
        <v>1</v>
      </c>
      <c r="P637" s="4" t="b">
        <v>0</v>
      </c>
      <c r="Q637" s="4" t="b">
        <v>0</v>
      </c>
      <c r="R637" s="4" t="b">
        <v>0</v>
      </c>
      <c r="S637" s="4" t="b">
        <v>0</v>
      </c>
      <c r="T637" s="4" t="b">
        <v>0</v>
      </c>
      <c r="U637" s="4" t="b">
        <v>0</v>
      </c>
      <c r="V637" s="4" t="b">
        <v>0</v>
      </c>
      <c r="W637" s="4" t="b">
        <v>0</v>
      </c>
      <c r="X637" s="4" t="b">
        <v>1</v>
      </c>
      <c r="Y637" s="4" t="b">
        <v>1</v>
      </c>
    </row>
    <row r="638" spans="1:36" x14ac:dyDescent="0.2">
      <c r="A638" s="4" t="s">
        <v>726</v>
      </c>
      <c r="B638" s="4" t="s">
        <v>727</v>
      </c>
      <c r="C638" s="4" t="s">
        <v>728</v>
      </c>
      <c r="D638" s="4" t="s">
        <v>729</v>
      </c>
      <c r="I638" s="2">
        <v>46087.364027824071</v>
      </c>
      <c r="J638" s="4" t="s">
        <v>45</v>
      </c>
      <c r="AB638" s="4" t="s">
        <v>905</v>
      </c>
      <c r="AC638" s="4" t="s">
        <v>906</v>
      </c>
      <c r="AD638" s="4"/>
      <c r="AE638" s="4" t="s">
        <v>733</v>
      </c>
      <c r="AH638" s="4">
        <v>0</v>
      </c>
      <c r="AI638" s="4" t="s">
        <v>6</v>
      </c>
      <c r="AJ638" s="4" t="s">
        <v>907</v>
      </c>
    </row>
    <row r="639" spans="1:36" x14ac:dyDescent="0.2">
      <c r="A639" s="4" t="s">
        <v>726</v>
      </c>
      <c r="B639" s="4" t="s">
        <v>727</v>
      </c>
      <c r="C639" s="4" t="s">
        <v>728</v>
      </c>
      <c r="D639" s="4" t="s">
        <v>729</v>
      </c>
      <c r="I639" s="2">
        <v>46087.364030173609</v>
      </c>
      <c r="J639" s="4" t="s">
        <v>45</v>
      </c>
      <c r="AB639" s="4" t="s">
        <v>809</v>
      </c>
      <c r="AC639" s="4" t="s">
        <v>810</v>
      </c>
      <c r="AD639" s="4"/>
      <c r="AE639" s="4" t="s">
        <v>733</v>
      </c>
      <c r="AH639" s="4">
        <v>0.91</v>
      </c>
      <c r="AI639" s="4" t="s">
        <v>805</v>
      </c>
      <c r="AJ639" s="4" t="s">
        <v>806</v>
      </c>
    </row>
    <row r="640" spans="1:36" x14ac:dyDescent="0.2">
      <c r="A640" s="4" t="s">
        <v>726</v>
      </c>
      <c r="B640" s="4" t="s">
        <v>727</v>
      </c>
      <c r="C640" s="4" t="s">
        <v>728</v>
      </c>
      <c r="D640" s="4" t="s">
        <v>729</v>
      </c>
      <c r="I640" s="2">
        <v>46087.364030173609</v>
      </c>
      <c r="J640" s="4" t="s">
        <v>45</v>
      </c>
      <c r="AB640" s="4" t="s">
        <v>803</v>
      </c>
      <c r="AC640" s="4" t="s">
        <v>804</v>
      </c>
      <c r="AD640" s="4"/>
      <c r="AE640" s="4" t="s">
        <v>733</v>
      </c>
      <c r="AH640" s="4">
        <v>256.07</v>
      </c>
      <c r="AI640" s="4" t="s">
        <v>805</v>
      </c>
      <c r="AJ640" s="4" t="s">
        <v>806</v>
      </c>
    </row>
    <row r="641" spans="1:37" x14ac:dyDescent="0.2">
      <c r="A641" s="4" t="s">
        <v>726</v>
      </c>
      <c r="B641" s="4" t="s">
        <v>727</v>
      </c>
      <c r="C641" s="4" t="s">
        <v>728</v>
      </c>
      <c r="D641" s="4" t="s">
        <v>729</v>
      </c>
      <c r="I641" s="2">
        <v>46087.364030173609</v>
      </c>
      <c r="J641" s="4" t="s">
        <v>45</v>
      </c>
      <c r="AB641" s="4" t="s">
        <v>807</v>
      </c>
      <c r="AC641" s="4" t="s">
        <v>808</v>
      </c>
      <c r="AD641" s="4"/>
      <c r="AE641" s="4" t="s">
        <v>733</v>
      </c>
      <c r="AH641" s="4">
        <v>1016.37</v>
      </c>
      <c r="AI641" s="4" t="s">
        <v>805</v>
      </c>
      <c r="AJ641" s="4" t="s">
        <v>806</v>
      </c>
    </row>
    <row r="642" spans="1:37" x14ac:dyDescent="0.2">
      <c r="A642" s="4" t="s">
        <v>726</v>
      </c>
      <c r="B642" s="4" t="s">
        <v>727</v>
      </c>
      <c r="C642" s="4" t="s">
        <v>728</v>
      </c>
      <c r="D642" s="4" t="s">
        <v>729</v>
      </c>
      <c r="I642" s="2">
        <v>46087.364030358796</v>
      </c>
      <c r="J642" s="4" t="s">
        <v>45</v>
      </c>
      <c r="AB642" s="4" t="s">
        <v>815</v>
      </c>
      <c r="AC642" s="4" t="s">
        <v>816</v>
      </c>
      <c r="AD642" s="4"/>
      <c r="AE642" s="4" t="s">
        <v>733</v>
      </c>
      <c r="AH642" s="4">
        <v>49.61</v>
      </c>
      <c r="AI642" s="4" t="s">
        <v>805</v>
      </c>
      <c r="AJ642" s="4" t="s">
        <v>806</v>
      </c>
    </row>
    <row r="643" spans="1:37" x14ac:dyDescent="0.2">
      <c r="A643" s="4" t="s">
        <v>726</v>
      </c>
      <c r="B643" s="4" t="s">
        <v>727</v>
      </c>
      <c r="C643" s="4" t="s">
        <v>728</v>
      </c>
      <c r="D643" s="4" t="s">
        <v>729</v>
      </c>
      <c r="I643" s="2">
        <v>46087.364039398148</v>
      </c>
      <c r="J643" s="4" t="s">
        <v>45</v>
      </c>
      <c r="AB643" s="4" t="s">
        <v>905</v>
      </c>
      <c r="AC643" s="4" t="s">
        <v>906</v>
      </c>
      <c r="AD643" s="4"/>
      <c r="AE643" s="4" t="s">
        <v>733</v>
      </c>
      <c r="AH643" s="4">
        <v>3</v>
      </c>
      <c r="AI643" s="4" t="s">
        <v>6</v>
      </c>
      <c r="AJ643" s="4" t="s">
        <v>907</v>
      </c>
    </row>
    <row r="644" spans="1:37" x14ac:dyDescent="0.2">
      <c r="A644" s="4" t="s">
        <v>726</v>
      </c>
      <c r="B644" s="4" t="s">
        <v>727</v>
      </c>
      <c r="C644" s="4" t="s">
        <v>728</v>
      </c>
      <c r="D644" s="4" t="s">
        <v>729</v>
      </c>
      <c r="I644" s="2">
        <v>46087.364041840279</v>
      </c>
      <c r="J644" s="4" t="s">
        <v>45</v>
      </c>
      <c r="AB644" s="4" t="s">
        <v>809</v>
      </c>
      <c r="AC644" s="4" t="s">
        <v>810</v>
      </c>
      <c r="AD644" s="4"/>
      <c r="AE644" s="4" t="s">
        <v>733</v>
      </c>
      <c r="AH644" s="4">
        <v>0.91</v>
      </c>
      <c r="AI644" s="4" t="s">
        <v>805</v>
      </c>
      <c r="AJ644" s="4" t="s">
        <v>806</v>
      </c>
    </row>
    <row r="645" spans="1:37" x14ac:dyDescent="0.2">
      <c r="A645" s="4" t="s">
        <v>726</v>
      </c>
      <c r="B645" s="4" t="s">
        <v>727</v>
      </c>
      <c r="C645" s="4" t="s">
        <v>728</v>
      </c>
      <c r="D645" s="4" t="s">
        <v>729</v>
      </c>
      <c r="I645" s="2">
        <v>46087.364041840279</v>
      </c>
      <c r="J645" s="4" t="s">
        <v>45</v>
      </c>
      <c r="AB645" s="4" t="s">
        <v>803</v>
      </c>
      <c r="AC645" s="4" t="s">
        <v>804</v>
      </c>
      <c r="AD645" s="4"/>
      <c r="AE645" s="4" t="s">
        <v>733</v>
      </c>
      <c r="AH645" s="4">
        <v>256.07</v>
      </c>
      <c r="AI645" s="4" t="s">
        <v>805</v>
      </c>
      <c r="AJ645" s="4" t="s">
        <v>806</v>
      </c>
    </row>
    <row r="646" spans="1:37" x14ac:dyDescent="0.2">
      <c r="A646" s="4" t="s">
        <v>726</v>
      </c>
      <c r="B646" s="4" t="s">
        <v>727</v>
      </c>
      <c r="C646" s="4" t="s">
        <v>728</v>
      </c>
      <c r="D646" s="4" t="s">
        <v>729</v>
      </c>
      <c r="I646" s="2">
        <v>46087.364041840279</v>
      </c>
      <c r="J646" s="4" t="s">
        <v>45</v>
      </c>
      <c r="AB646" s="4" t="s">
        <v>807</v>
      </c>
      <c r="AC646" s="4" t="s">
        <v>808</v>
      </c>
      <c r="AD646" s="4"/>
      <c r="AE646" s="4" t="s">
        <v>733</v>
      </c>
      <c r="AH646" s="4">
        <v>1016.37</v>
      </c>
      <c r="AI646" s="4" t="s">
        <v>805</v>
      </c>
      <c r="AJ646" s="4" t="s">
        <v>806</v>
      </c>
    </row>
    <row r="647" spans="1:37" x14ac:dyDescent="0.2">
      <c r="A647" s="4" t="s">
        <v>726</v>
      </c>
      <c r="B647" s="4" t="s">
        <v>727</v>
      </c>
      <c r="C647" s="4" t="s">
        <v>728</v>
      </c>
      <c r="D647" s="4" t="s">
        <v>729</v>
      </c>
      <c r="I647" s="2">
        <v>46087.364041886576</v>
      </c>
      <c r="J647" s="4" t="s">
        <v>45</v>
      </c>
      <c r="AB647" s="4" t="s">
        <v>815</v>
      </c>
      <c r="AC647" s="4" t="s">
        <v>816</v>
      </c>
      <c r="AD647" s="4"/>
      <c r="AE647" s="4" t="s">
        <v>733</v>
      </c>
      <c r="AH647" s="4">
        <v>49.61</v>
      </c>
      <c r="AI647" s="4" t="s">
        <v>805</v>
      </c>
      <c r="AJ647" s="4" t="s">
        <v>806</v>
      </c>
    </row>
    <row r="648" spans="1:37" x14ac:dyDescent="0.2">
      <c r="A648" s="4" t="s">
        <v>726</v>
      </c>
      <c r="B648" s="4" t="s">
        <v>727</v>
      </c>
      <c r="C648" s="4" t="s">
        <v>728</v>
      </c>
      <c r="D648" s="4" t="s">
        <v>729</v>
      </c>
      <c r="I648" s="2">
        <v>46087.364045405091</v>
      </c>
      <c r="J648" s="4" t="s">
        <v>737</v>
      </c>
      <c r="N648" s="4" t="s">
        <v>823</v>
      </c>
      <c r="AK648" s="4" t="s">
        <v>1027</v>
      </c>
    </row>
    <row r="649" spans="1:37" x14ac:dyDescent="0.2">
      <c r="A649" s="4" t="s">
        <v>726</v>
      </c>
      <c r="B649" s="4" t="s">
        <v>727</v>
      </c>
      <c r="C649" s="4" t="s">
        <v>728</v>
      </c>
      <c r="D649" s="4" t="s">
        <v>729</v>
      </c>
      <c r="I649" s="2">
        <v>46087.364050925928</v>
      </c>
      <c r="J649" s="4" t="s">
        <v>44</v>
      </c>
      <c r="K649" s="4">
        <v>4</v>
      </c>
      <c r="L649" s="4">
        <v>-84.107439999999997</v>
      </c>
      <c r="M649" s="4">
        <v>9.9464000000000006</v>
      </c>
      <c r="N649" s="4" t="s">
        <v>928</v>
      </c>
      <c r="O649" s="4" t="b">
        <v>1</v>
      </c>
      <c r="P649" s="4" t="b">
        <v>0</v>
      </c>
      <c r="Q649" s="4" t="b">
        <v>0</v>
      </c>
      <c r="R649" s="4" t="b">
        <v>0</v>
      </c>
      <c r="S649" s="4" t="b">
        <v>0</v>
      </c>
      <c r="T649" s="4" t="b">
        <v>0</v>
      </c>
      <c r="U649" s="4" t="b">
        <v>0</v>
      </c>
      <c r="V649" s="4" t="b">
        <v>0</v>
      </c>
      <c r="W649" s="4" t="b">
        <v>0</v>
      </c>
      <c r="X649" s="4" t="b">
        <v>1</v>
      </c>
      <c r="Y649" s="4" t="b">
        <v>1</v>
      </c>
    </row>
    <row r="650" spans="1:37" x14ac:dyDescent="0.2">
      <c r="A650" s="4" t="s">
        <v>726</v>
      </c>
      <c r="B650" s="4" t="s">
        <v>727</v>
      </c>
      <c r="C650" s="4" t="s">
        <v>728</v>
      </c>
      <c r="D650" s="4" t="s">
        <v>729</v>
      </c>
      <c r="I650" s="2">
        <v>46087.36406010417</v>
      </c>
      <c r="J650" s="4" t="s">
        <v>45</v>
      </c>
      <c r="AB650" s="4" t="s">
        <v>905</v>
      </c>
      <c r="AC650" s="4" t="s">
        <v>906</v>
      </c>
      <c r="AD650" s="4"/>
      <c r="AE650" s="4" t="s">
        <v>733</v>
      </c>
      <c r="AH650" s="4">
        <v>8</v>
      </c>
      <c r="AI650" s="4" t="s">
        <v>6</v>
      </c>
      <c r="AJ650" s="4" t="s">
        <v>907</v>
      </c>
    </row>
    <row r="651" spans="1:37" x14ac:dyDescent="0.2">
      <c r="A651" s="4" t="s">
        <v>726</v>
      </c>
      <c r="B651" s="4" t="s">
        <v>727</v>
      </c>
      <c r="C651" s="4" t="s">
        <v>728</v>
      </c>
      <c r="D651" s="4" t="s">
        <v>729</v>
      </c>
      <c r="I651" s="2">
        <v>46087.364062731482</v>
      </c>
      <c r="J651" s="4" t="s">
        <v>45</v>
      </c>
      <c r="AB651" s="4" t="s">
        <v>905</v>
      </c>
      <c r="AC651" s="4" t="s">
        <v>906</v>
      </c>
      <c r="AD651" s="4"/>
      <c r="AE651" s="4" t="s">
        <v>733</v>
      </c>
      <c r="AH651" s="4">
        <v>8</v>
      </c>
      <c r="AI651" s="4" t="s">
        <v>6</v>
      </c>
      <c r="AJ651" s="4" t="s">
        <v>907</v>
      </c>
    </row>
    <row r="652" spans="1:37" x14ac:dyDescent="0.2">
      <c r="A652" s="4" t="s">
        <v>726</v>
      </c>
      <c r="B652" s="4" t="s">
        <v>727</v>
      </c>
      <c r="C652" s="4" t="s">
        <v>728</v>
      </c>
      <c r="D652" s="4" t="s">
        <v>729</v>
      </c>
      <c r="I652" s="2">
        <v>46087.3640734375</v>
      </c>
      <c r="J652" s="4" t="s">
        <v>737</v>
      </c>
      <c r="N652" s="4" t="s">
        <v>823</v>
      </c>
      <c r="AK652" s="4" t="s">
        <v>1028</v>
      </c>
    </row>
    <row r="653" spans="1:37" x14ac:dyDescent="0.2">
      <c r="A653" s="4" t="s">
        <v>726</v>
      </c>
      <c r="B653" s="4" t="s">
        <v>727</v>
      </c>
      <c r="C653" s="4" t="s">
        <v>728</v>
      </c>
      <c r="D653" s="4" t="s">
        <v>729</v>
      </c>
      <c r="I653" s="2">
        <v>46087.364082442131</v>
      </c>
      <c r="J653" s="4" t="s">
        <v>45</v>
      </c>
      <c r="AB653" s="4" t="s">
        <v>916</v>
      </c>
      <c r="AC653" s="4" t="s">
        <v>917</v>
      </c>
      <c r="AD653" s="4"/>
      <c r="AE653" s="4" t="s">
        <v>733</v>
      </c>
      <c r="AH653" s="4">
        <v>0</v>
      </c>
      <c r="AI653" s="4" t="s">
        <v>734</v>
      </c>
      <c r="AJ653" s="4" t="s">
        <v>735</v>
      </c>
    </row>
    <row r="654" spans="1:37" x14ac:dyDescent="0.2">
      <c r="A654" s="4" t="s">
        <v>726</v>
      </c>
      <c r="B654" s="4" t="s">
        <v>727</v>
      </c>
      <c r="C654" s="4" t="s">
        <v>728</v>
      </c>
      <c r="D654" s="4" t="s">
        <v>729</v>
      </c>
      <c r="I654" s="2">
        <v>46087.364189861109</v>
      </c>
      <c r="J654" s="4" t="s">
        <v>45</v>
      </c>
      <c r="AB654" s="4" t="s">
        <v>905</v>
      </c>
      <c r="AC654" s="4" t="s">
        <v>906</v>
      </c>
      <c r="AD654" s="4"/>
      <c r="AE654" s="4" t="s">
        <v>733</v>
      </c>
      <c r="AH654" s="4">
        <v>26</v>
      </c>
      <c r="AI654" s="4" t="s">
        <v>6</v>
      </c>
      <c r="AJ654" s="4" t="s">
        <v>907</v>
      </c>
    </row>
    <row r="655" spans="1:37" x14ac:dyDescent="0.2">
      <c r="A655" s="4" t="s">
        <v>726</v>
      </c>
      <c r="B655" s="4" t="s">
        <v>727</v>
      </c>
      <c r="C655" s="4" t="s">
        <v>728</v>
      </c>
      <c r="D655" s="4" t="s">
        <v>729</v>
      </c>
      <c r="I655" s="2">
        <v>46087.364199398151</v>
      </c>
      <c r="J655" s="4" t="s">
        <v>737</v>
      </c>
      <c r="N655" s="4" t="s">
        <v>823</v>
      </c>
      <c r="AK655" s="4" t="s">
        <v>1029</v>
      </c>
    </row>
    <row r="656" spans="1:37" x14ac:dyDescent="0.2">
      <c r="A656" s="4" t="s">
        <v>726</v>
      </c>
      <c r="B656" s="4" t="s">
        <v>727</v>
      </c>
      <c r="C656" s="4" t="s">
        <v>728</v>
      </c>
      <c r="D656" s="4" t="s">
        <v>729</v>
      </c>
      <c r="I656" s="2">
        <v>46087.364201388889</v>
      </c>
      <c r="J656" s="4" t="s">
        <v>44</v>
      </c>
      <c r="K656" s="4">
        <v>26</v>
      </c>
      <c r="L656" s="4">
        <v>-84.107839999999996</v>
      </c>
      <c r="M656" s="4">
        <v>9.9466800000000006</v>
      </c>
      <c r="N656" s="4" t="s">
        <v>947</v>
      </c>
      <c r="O656" s="4" t="b">
        <v>1</v>
      </c>
      <c r="P656" s="4" t="b">
        <v>0</v>
      </c>
      <c r="Q656" s="4" t="b">
        <v>0</v>
      </c>
      <c r="R656" s="4" t="b">
        <v>0</v>
      </c>
      <c r="S656" s="4" t="b">
        <v>0</v>
      </c>
      <c r="T656" s="4" t="b">
        <v>0</v>
      </c>
      <c r="U656" s="4" t="b">
        <v>0</v>
      </c>
      <c r="V656" s="4" t="b">
        <v>0</v>
      </c>
      <c r="W656" s="4" t="b">
        <v>0</v>
      </c>
      <c r="X656" s="4" t="b">
        <v>1</v>
      </c>
      <c r="Y656" s="4" t="b">
        <v>1</v>
      </c>
    </row>
    <row r="657" spans="1:37" x14ac:dyDescent="0.2">
      <c r="A657" s="4" t="s">
        <v>726</v>
      </c>
      <c r="B657" s="4" t="s">
        <v>727</v>
      </c>
      <c r="C657" s="4" t="s">
        <v>728</v>
      </c>
      <c r="D657" s="4" t="s">
        <v>729</v>
      </c>
      <c r="I657" s="2">
        <v>46087.364224722223</v>
      </c>
      <c r="J657" s="4" t="s">
        <v>45</v>
      </c>
      <c r="AB657" s="4" t="s">
        <v>905</v>
      </c>
      <c r="AC657" s="4" t="s">
        <v>906</v>
      </c>
      <c r="AD657" s="4"/>
      <c r="AE657" s="4" t="s">
        <v>733</v>
      </c>
      <c r="AH657" s="4">
        <v>28</v>
      </c>
      <c r="AI657" s="4" t="s">
        <v>6</v>
      </c>
      <c r="AJ657" s="4" t="s">
        <v>907</v>
      </c>
    </row>
    <row r="658" spans="1:37" x14ac:dyDescent="0.2">
      <c r="A658" s="4" t="s">
        <v>726</v>
      </c>
      <c r="B658" s="4" t="s">
        <v>727</v>
      </c>
      <c r="C658" s="4" t="s">
        <v>728</v>
      </c>
      <c r="D658" s="4" t="s">
        <v>729</v>
      </c>
      <c r="I658" s="2">
        <v>46087.364259259259</v>
      </c>
      <c r="J658" s="4" t="s">
        <v>44</v>
      </c>
      <c r="K658" s="4">
        <v>24</v>
      </c>
      <c r="L658" s="4">
        <v>-84.108099999999993</v>
      </c>
      <c r="M658" s="4">
        <v>9.9468800000000002</v>
      </c>
      <c r="N658" s="4" t="s">
        <v>928</v>
      </c>
      <c r="O658" s="4" t="b">
        <v>1</v>
      </c>
      <c r="P658" s="4" t="b">
        <v>0</v>
      </c>
      <c r="Q658" s="4" t="b">
        <v>0</v>
      </c>
      <c r="R658" s="4" t="b">
        <v>0</v>
      </c>
      <c r="S658" s="4" t="b">
        <v>0</v>
      </c>
      <c r="T658" s="4" t="b">
        <v>0</v>
      </c>
      <c r="U658" s="4" t="b">
        <v>0</v>
      </c>
      <c r="V658" s="4" t="b">
        <v>0</v>
      </c>
      <c r="W658" s="4" t="b">
        <v>0</v>
      </c>
      <c r="X658" s="4" t="b">
        <v>1</v>
      </c>
      <c r="Y658" s="4" t="b">
        <v>1</v>
      </c>
    </row>
    <row r="659" spans="1:37" x14ac:dyDescent="0.2">
      <c r="A659" s="4" t="s">
        <v>726</v>
      </c>
      <c r="B659" s="4" t="s">
        <v>727</v>
      </c>
      <c r="C659" s="4" t="s">
        <v>728</v>
      </c>
      <c r="D659" s="4" t="s">
        <v>729</v>
      </c>
      <c r="I659" s="2">
        <v>46087.364304513889</v>
      </c>
      <c r="J659" s="4" t="s">
        <v>45</v>
      </c>
      <c r="AB659" s="4" t="s">
        <v>772</v>
      </c>
      <c r="AC659" s="4" t="s">
        <v>773</v>
      </c>
      <c r="AD659" s="4"/>
      <c r="AE659" s="4" t="s">
        <v>733</v>
      </c>
      <c r="AH659" s="4">
        <v>15905</v>
      </c>
      <c r="AI659" s="4" t="s">
        <v>774</v>
      </c>
      <c r="AJ659" s="4" t="s">
        <v>775</v>
      </c>
    </row>
    <row r="660" spans="1:37" x14ac:dyDescent="0.2">
      <c r="A660" s="4" t="s">
        <v>726</v>
      </c>
      <c r="B660" s="4" t="s">
        <v>727</v>
      </c>
      <c r="C660" s="4" t="s">
        <v>728</v>
      </c>
      <c r="D660" s="4" t="s">
        <v>729</v>
      </c>
      <c r="I660" s="2">
        <v>46087.364304513889</v>
      </c>
      <c r="J660" s="4" t="s">
        <v>45</v>
      </c>
      <c r="AB660" s="4" t="s">
        <v>776</v>
      </c>
      <c r="AC660" s="4" t="s">
        <v>777</v>
      </c>
      <c r="AD660" s="4"/>
      <c r="AE660" s="4" t="s">
        <v>733</v>
      </c>
      <c r="AH660" s="4">
        <v>15905</v>
      </c>
      <c r="AI660" s="4" t="s">
        <v>774</v>
      </c>
      <c r="AJ660" s="4" t="s">
        <v>775</v>
      </c>
    </row>
    <row r="661" spans="1:37" x14ac:dyDescent="0.2">
      <c r="A661" s="4" t="s">
        <v>726</v>
      </c>
      <c r="B661" s="4" t="s">
        <v>727</v>
      </c>
      <c r="C661" s="4" t="s">
        <v>728</v>
      </c>
      <c r="D661" s="4" t="s">
        <v>729</v>
      </c>
      <c r="I661" s="2">
        <v>46087.364305821757</v>
      </c>
      <c r="J661" s="4" t="s">
        <v>45</v>
      </c>
      <c r="AB661" s="4" t="s">
        <v>905</v>
      </c>
      <c r="AC661" s="4" t="s">
        <v>906</v>
      </c>
      <c r="AD661" s="4"/>
      <c r="AE661" s="4" t="s">
        <v>733</v>
      </c>
      <c r="AH661" s="4">
        <v>18</v>
      </c>
      <c r="AI661" s="4" t="s">
        <v>6</v>
      </c>
      <c r="AJ661" s="4" t="s">
        <v>907</v>
      </c>
    </row>
    <row r="662" spans="1:37" x14ac:dyDescent="0.2">
      <c r="A662" s="4" t="s">
        <v>726</v>
      </c>
      <c r="B662" s="4" t="s">
        <v>727</v>
      </c>
      <c r="C662" s="4" t="s">
        <v>728</v>
      </c>
      <c r="D662" s="4" t="s">
        <v>729</v>
      </c>
      <c r="I662" s="2">
        <v>46087.364317129628</v>
      </c>
      <c r="J662" s="4" t="s">
        <v>737</v>
      </c>
      <c r="N662" s="4" t="s">
        <v>938</v>
      </c>
      <c r="AK662" s="4" t="s">
        <v>1030</v>
      </c>
    </row>
    <row r="663" spans="1:37" x14ac:dyDescent="0.2">
      <c r="A663" s="4" t="s">
        <v>726</v>
      </c>
      <c r="B663" s="4" t="s">
        <v>727</v>
      </c>
      <c r="C663" s="4" t="s">
        <v>728</v>
      </c>
      <c r="D663" s="4" t="s">
        <v>729</v>
      </c>
      <c r="I663" s="2">
        <v>46087.364318715277</v>
      </c>
      <c r="J663" s="4" t="s">
        <v>737</v>
      </c>
      <c r="N663" s="4" t="s">
        <v>942</v>
      </c>
      <c r="AK663" s="4" t="s">
        <v>1031</v>
      </c>
    </row>
    <row r="664" spans="1:37" x14ac:dyDescent="0.2">
      <c r="A664" s="4" t="s">
        <v>726</v>
      </c>
      <c r="B664" s="4" t="s">
        <v>727</v>
      </c>
      <c r="C664" s="4" t="s">
        <v>728</v>
      </c>
      <c r="D664" s="4" t="s">
        <v>729</v>
      </c>
      <c r="I664" s="2">
        <v>46087.364318842592</v>
      </c>
      <c r="J664" s="4" t="s">
        <v>737</v>
      </c>
      <c r="N664" s="4" t="s">
        <v>942</v>
      </c>
      <c r="AK664" s="4" t="s">
        <v>1032</v>
      </c>
    </row>
    <row r="665" spans="1:37" x14ac:dyDescent="0.2">
      <c r="A665" s="4" t="s">
        <v>726</v>
      </c>
      <c r="B665" s="4" t="s">
        <v>727</v>
      </c>
      <c r="C665" s="4" t="s">
        <v>728</v>
      </c>
      <c r="D665" s="4" t="s">
        <v>729</v>
      </c>
      <c r="I665" s="2">
        <v>46087.364328703705</v>
      </c>
      <c r="J665" s="4" t="s">
        <v>737</v>
      </c>
      <c r="N665" s="4" t="s">
        <v>940</v>
      </c>
      <c r="AK665" s="4" t="s">
        <v>1025</v>
      </c>
    </row>
    <row r="666" spans="1:37" x14ac:dyDescent="0.2">
      <c r="A666" s="4" t="s">
        <v>726</v>
      </c>
      <c r="B666" s="4" t="s">
        <v>727</v>
      </c>
      <c r="C666" s="4" t="s">
        <v>728</v>
      </c>
      <c r="D666" s="4" t="s">
        <v>729</v>
      </c>
      <c r="I666" s="2">
        <v>46087.364328703705</v>
      </c>
      <c r="J666" s="4" t="s">
        <v>737</v>
      </c>
      <c r="N666" s="4" t="s">
        <v>938</v>
      </c>
      <c r="AK666" s="4" t="s">
        <v>1033</v>
      </c>
    </row>
    <row r="667" spans="1:37" x14ac:dyDescent="0.2">
      <c r="A667" s="4" t="s">
        <v>726</v>
      </c>
      <c r="B667" s="4" t="s">
        <v>727</v>
      </c>
      <c r="C667" s="4" t="s">
        <v>728</v>
      </c>
      <c r="D667" s="4" t="s">
        <v>729</v>
      </c>
      <c r="I667" s="2">
        <v>46087.364328703705</v>
      </c>
      <c r="J667" s="4" t="s">
        <v>737</v>
      </c>
      <c r="N667" s="4" t="s">
        <v>940</v>
      </c>
      <c r="AK667" s="4" t="s">
        <v>1022</v>
      </c>
    </row>
    <row r="668" spans="1:37" x14ac:dyDescent="0.2">
      <c r="A668" s="4" t="s">
        <v>726</v>
      </c>
      <c r="B668" s="4" t="s">
        <v>727</v>
      </c>
      <c r="C668" s="4" t="s">
        <v>728</v>
      </c>
      <c r="D668" s="4" t="s">
        <v>729</v>
      </c>
      <c r="I668" s="2">
        <v>46087.364333356483</v>
      </c>
      <c r="J668" s="4" t="s">
        <v>45</v>
      </c>
      <c r="AB668" s="4" t="s">
        <v>972</v>
      </c>
      <c r="AC668" s="4" t="s">
        <v>973</v>
      </c>
      <c r="AD668" s="4"/>
      <c r="AE668" s="4" t="s">
        <v>733</v>
      </c>
      <c r="AH668" s="4">
        <v>2</v>
      </c>
      <c r="AI668" s="4" t="s">
        <v>774</v>
      </c>
      <c r="AJ668" s="4" t="s">
        <v>775</v>
      </c>
    </row>
    <row r="669" spans="1:37" x14ac:dyDescent="0.2">
      <c r="A669" s="4" t="s">
        <v>726</v>
      </c>
      <c r="B669" s="4" t="s">
        <v>727</v>
      </c>
      <c r="C669" s="4" t="s">
        <v>728</v>
      </c>
      <c r="D669" s="4" t="s">
        <v>729</v>
      </c>
      <c r="I669" s="2">
        <v>46087.364340277774</v>
      </c>
      <c r="J669" s="4" t="s">
        <v>737</v>
      </c>
      <c r="N669" s="4" t="s">
        <v>938</v>
      </c>
      <c r="AK669" s="4" t="s">
        <v>1034</v>
      </c>
    </row>
    <row r="670" spans="1:37" x14ac:dyDescent="0.2">
      <c r="A670" s="4" t="s">
        <v>726</v>
      </c>
      <c r="B670" s="4" t="s">
        <v>727</v>
      </c>
      <c r="C670" s="4" t="s">
        <v>728</v>
      </c>
      <c r="D670" s="4" t="s">
        <v>729</v>
      </c>
      <c r="I670" s="2">
        <v>46087.364340277774</v>
      </c>
      <c r="J670" s="4" t="s">
        <v>737</v>
      </c>
      <c r="N670" s="4" t="s">
        <v>940</v>
      </c>
      <c r="AK670" s="4" t="s">
        <v>1035</v>
      </c>
    </row>
    <row r="671" spans="1:37" x14ac:dyDescent="0.2">
      <c r="A671" s="4" t="s">
        <v>726</v>
      </c>
      <c r="B671" s="4" t="s">
        <v>727</v>
      </c>
      <c r="C671" s="4" t="s">
        <v>728</v>
      </c>
      <c r="D671" s="4" t="s">
        <v>729</v>
      </c>
      <c r="I671" s="2">
        <v>46087.364340416665</v>
      </c>
      <c r="J671" s="4" t="s">
        <v>737</v>
      </c>
      <c r="N671" s="4" t="s">
        <v>1036</v>
      </c>
      <c r="AK671" s="4" t="s">
        <v>1037</v>
      </c>
    </row>
    <row r="672" spans="1:37" x14ac:dyDescent="0.2">
      <c r="A672" s="4" t="s">
        <v>726</v>
      </c>
      <c r="B672" s="4" t="s">
        <v>727</v>
      </c>
      <c r="C672" s="4" t="s">
        <v>728</v>
      </c>
      <c r="D672" s="4" t="s">
        <v>729</v>
      </c>
      <c r="I672" s="2">
        <v>46087.364340636574</v>
      </c>
      <c r="J672" s="4" t="s">
        <v>737</v>
      </c>
      <c r="N672" s="4" t="s">
        <v>1038</v>
      </c>
      <c r="AK672" s="4" t="s">
        <v>1039</v>
      </c>
    </row>
    <row r="673" spans="1:37" x14ac:dyDescent="0.2">
      <c r="A673" s="4" t="s">
        <v>726</v>
      </c>
      <c r="B673" s="4" t="s">
        <v>727</v>
      </c>
      <c r="C673" s="4" t="s">
        <v>728</v>
      </c>
      <c r="D673" s="4" t="s">
        <v>729</v>
      </c>
      <c r="I673" s="2">
        <v>46087.364342314817</v>
      </c>
      <c r="J673" s="4" t="s">
        <v>737</v>
      </c>
      <c r="N673" s="4" t="s">
        <v>942</v>
      </c>
      <c r="AK673" s="4" t="s">
        <v>1040</v>
      </c>
    </row>
    <row r="674" spans="1:37" x14ac:dyDescent="0.2">
      <c r="A674" s="4" t="s">
        <v>726</v>
      </c>
      <c r="B674" s="4" t="s">
        <v>727</v>
      </c>
      <c r="C674" s="4" t="s">
        <v>728</v>
      </c>
      <c r="D674" s="4" t="s">
        <v>729</v>
      </c>
      <c r="I674" s="2">
        <v>46087.36440972222</v>
      </c>
      <c r="J674" s="4" t="s">
        <v>44</v>
      </c>
      <c r="K674" s="4">
        <v>14</v>
      </c>
      <c r="L674" s="4">
        <v>-84.108599999999996</v>
      </c>
      <c r="M674" s="4">
        <v>9.9470899999999993</v>
      </c>
      <c r="N674" s="4" t="s">
        <v>947</v>
      </c>
      <c r="O674" s="4" t="b">
        <v>1</v>
      </c>
      <c r="P674" s="4" t="b">
        <v>0</v>
      </c>
      <c r="Q674" s="4" t="b">
        <v>0</v>
      </c>
      <c r="R674" s="4" t="b">
        <v>0</v>
      </c>
      <c r="S674" s="4" t="b">
        <v>0</v>
      </c>
      <c r="T674" s="4" t="b">
        <v>0</v>
      </c>
      <c r="U674" s="4" t="b">
        <v>0</v>
      </c>
      <c r="V674" s="4" t="b">
        <v>0</v>
      </c>
      <c r="W674" s="4" t="b">
        <v>0</v>
      </c>
      <c r="X674" s="4" t="b">
        <v>1</v>
      </c>
      <c r="Y674" s="4" t="b">
        <v>1</v>
      </c>
    </row>
    <row r="675" spans="1:37" x14ac:dyDescent="0.2">
      <c r="A675" s="4" t="s">
        <v>726</v>
      </c>
      <c r="B675" s="4" t="s">
        <v>727</v>
      </c>
      <c r="C675" s="4" t="s">
        <v>728</v>
      </c>
      <c r="D675" s="4" t="s">
        <v>729</v>
      </c>
      <c r="I675" s="2">
        <v>46087.364409988426</v>
      </c>
      <c r="J675" s="4" t="s">
        <v>45</v>
      </c>
      <c r="AB675" s="4" t="s">
        <v>905</v>
      </c>
      <c r="AC675" s="4" t="s">
        <v>906</v>
      </c>
      <c r="AD675" s="4"/>
      <c r="AE675" s="4" t="s">
        <v>733</v>
      </c>
      <c r="AH675" s="4">
        <v>14</v>
      </c>
      <c r="AI675" s="4" t="s">
        <v>6</v>
      </c>
      <c r="AJ675" s="4" t="s">
        <v>907</v>
      </c>
    </row>
    <row r="676" spans="1:37" x14ac:dyDescent="0.2">
      <c r="A676" s="4" t="s">
        <v>726</v>
      </c>
      <c r="B676" s="4" t="s">
        <v>727</v>
      </c>
      <c r="C676" s="4" t="s">
        <v>728</v>
      </c>
      <c r="D676" s="4" t="s">
        <v>729</v>
      </c>
      <c r="I676" s="2">
        <v>46087.364502314813</v>
      </c>
      <c r="J676" s="4" t="s">
        <v>44</v>
      </c>
      <c r="K676" s="4">
        <v>15</v>
      </c>
      <c r="L676" s="4">
        <v>-84.108890000000002</v>
      </c>
      <c r="M676" s="4">
        <v>9.9470799999999997</v>
      </c>
      <c r="N676" s="4" t="s">
        <v>928</v>
      </c>
      <c r="O676" s="4" t="b">
        <v>1</v>
      </c>
      <c r="P676" s="4" t="b">
        <v>0</v>
      </c>
      <c r="Q676" s="4" t="b">
        <v>0</v>
      </c>
      <c r="R676" s="4" t="b">
        <v>0</v>
      </c>
      <c r="S676" s="4" t="b">
        <v>0</v>
      </c>
      <c r="T676" s="4" t="b">
        <v>0</v>
      </c>
      <c r="U676" s="4" t="b">
        <v>0</v>
      </c>
      <c r="V676" s="4" t="b">
        <v>0</v>
      </c>
      <c r="W676" s="4" t="b">
        <v>0</v>
      </c>
      <c r="X676" s="4" t="b">
        <v>1</v>
      </c>
      <c r="Y676" s="4" t="b">
        <v>1</v>
      </c>
    </row>
    <row r="677" spans="1:37" x14ac:dyDescent="0.2">
      <c r="A677" s="4" t="s">
        <v>726</v>
      </c>
      <c r="B677" s="4" t="s">
        <v>727</v>
      </c>
      <c r="C677" s="4" t="s">
        <v>728</v>
      </c>
      <c r="D677" s="4" t="s">
        <v>729</v>
      </c>
      <c r="I677" s="2">
        <v>46087.364571944447</v>
      </c>
      <c r="J677" s="4" t="s">
        <v>45</v>
      </c>
      <c r="AB677" s="4" t="s">
        <v>905</v>
      </c>
      <c r="AC677" s="4" t="s">
        <v>906</v>
      </c>
      <c r="AD677" s="4"/>
      <c r="AE677" s="4" t="s">
        <v>733</v>
      </c>
      <c r="AH677" s="4">
        <v>19</v>
      </c>
      <c r="AI677" s="4" t="s">
        <v>6</v>
      </c>
      <c r="AJ677" s="4" t="s">
        <v>907</v>
      </c>
    </row>
    <row r="678" spans="1:37" x14ac:dyDescent="0.2">
      <c r="A678" s="4" t="s">
        <v>726</v>
      </c>
      <c r="B678" s="4" t="s">
        <v>727</v>
      </c>
      <c r="C678" s="4" t="s">
        <v>728</v>
      </c>
      <c r="D678" s="4" t="s">
        <v>729</v>
      </c>
      <c r="I678" s="2">
        <v>46087.364583333336</v>
      </c>
      <c r="J678" s="4" t="s">
        <v>44</v>
      </c>
      <c r="K678" s="4">
        <v>18</v>
      </c>
      <c r="L678" s="4">
        <v>-84.109210000000004</v>
      </c>
      <c r="M678" s="4">
        <v>9.9470799999999997</v>
      </c>
      <c r="N678" s="4" t="s">
        <v>930</v>
      </c>
      <c r="O678" s="4" t="b">
        <v>1</v>
      </c>
      <c r="P678" s="4" t="b">
        <v>0</v>
      </c>
      <c r="Q678" s="4" t="b">
        <v>0</v>
      </c>
      <c r="R678" s="4" t="b">
        <v>0</v>
      </c>
      <c r="S678" s="4" t="b">
        <v>0</v>
      </c>
      <c r="T678" s="4" t="b">
        <v>0</v>
      </c>
      <c r="U678" s="4" t="b">
        <v>0</v>
      </c>
      <c r="V678" s="4" t="b">
        <v>0</v>
      </c>
      <c r="W678" s="4" t="b">
        <v>0</v>
      </c>
      <c r="X678" s="4" t="b">
        <v>1</v>
      </c>
      <c r="Y678" s="4" t="b">
        <v>1</v>
      </c>
    </row>
    <row r="679" spans="1:37" x14ac:dyDescent="0.2">
      <c r="A679" s="4" t="s">
        <v>726</v>
      </c>
      <c r="B679" s="4" t="s">
        <v>727</v>
      </c>
      <c r="C679" s="4" t="s">
        <v>728</v>
      </c>
      <c r="D679" s="4" t="s">
        <v>729</v>
      </c>
      <c r="I679" s="2">
        <v>46087.364606481482</v>
      </c>
      <c r="J679" s="4" t="s">
        <v>45</v>
      </c>
      <c r="AB679" s="4" t="s">
        <v>905</v>
      </c>
      <c r="AC679" s="4" t="s">
        <v>906</v>
      </c>
      <c r="AD679" s="4"/>
      <c r="AE679" s="4" t="s">
        <v>733</v>
      </c>
      <c r="AH679" s="4">
        <v>28</v>
      </c>
      <c r="AI679" s="4" t="s">
        <v>6</v>
      </c>
      <c r="AJ679" s="4" t="s">
        <v>907</v>
      </c>
    </row>
    <row r="680" spans="1:37" x14ac:dyDescent="0.2">
      <c r="A680" s="4" t="s">
        <v>726</v>
      </c>
      <c r="B680" s="4" t="s">
        <v>727</v>
      </c>
      <c r="C680" s="4" t="s">
        <v>728</v>
      </c>
      <c r="D680" s="4" t="s">
        <v>729</v>
      </c>
      <c r="I680" s="2">
        <v>46087.364618055559</v>
      </c>
      <c r="J680" s="4" t="s">
        <v>44</v>
      </c>
      <c r="K680" s="4">
        <v>28</v>
      </c>
      <c r="L680" s="4">
        <v>-84.109380000000002</v>
      </c>
      <c r="M680" s="4">
        <v>9.94712</v>
      </c>
      <c r="N680" s="4" t="s">
        <v>928</v>
      </c>
      <c r="O680" s="4" t="b">
        <v>1</v>
      </c>
      <c r="P680" s="4" t="b">
        <v>0</v>
      </c>
      <c r="Q680" s="4" t="b">
        <v>0</v>
      </c>
      <c r="R680" s="4" t="b">
        <v>0</v>
      </c>
      <c r="S680" s="4" t="b">
        <v>0</v>
      </c>
      <c r="T680" s="4" t="b">
        <v>0</v>
      </c>
      <c r="U680" s="4" t="b">
        <v>0</v>
      </c>
      <c r="V680" s="4" t="b">
        <v>0</v>
      </c>
      <c r="W680" s="4" t="b">
        <v>0</v>
      </c>
      <c r="X680" s="4" t="b">
        <v>1</v>
      </c>
      <c r="Y680" s="4" t="b">
        <v>1</v>
      </c>
    </row>
    <row r="681" spans="1:37" x14ac:dyDescent="0.2">
      <c r="A681" s="4" t="s">
        <v>726</v>
      </c>
      <c r="B681" s="4" t="s">
        <v>727</v>
      </c>
      <c r="C681" s="4" t="s">
        <v>728</v>
      </c>
      <c r="D681" s="4" t="s">
        <v>729</v>
      </c>
      <c r="I681" s="2">
        <v>46087.364618692132</v>
      </c>
      <c r="J681" s="4" t="s">
        <v>45</v>
      </c>
      <c r="AB681" s="4" t="s">
        <v>956</v>
      </c>
      <c r="AC681" s="4" t="s">
        <v>957</v>
      </c>
      <c r="AD681" s="4"/>
      <c r="AE681" s="4" t="s">
        <v>733</v>
      </c>
      <c r="AH681" s="4">
        <v>1</v>
      </c>
      <c r="AI681" s="4" t="s">
        <v>734</v>
      </c>
      <c r="AJ681" s="4" t="s">
        <v>735</v>
      </c>
    </row>
    <row r="682" spans="1:37" x14ac:dyDescent="0.2">
      <c r="A682" s="4" t="s">
        <v>726</v>
      </c>
      <c r="B682" s="4" t="s">
        <v>727</v>
      </c>
      <c r="C682" s="4" t="s">
        <v>728</v>
      </c>
      <c r="D682" s="4" t="s">
        <v>729</v>
      </c>
      <c r="I682" s="2">
        <v>46087.364652777775</v>
      </c>
      <c r="J682" s="4" t="s">
        <v>44</v>
      </c>
      <c r="K682" s="4">
        <v>28</v>
      </c>
      <c r="L682" s="4">
        <v>-84.109539999999996</v>
      </c>
      <c r="M682" s="4">
        <v>9.94726</v>
      </c>
      <c r="N682" s="4" t="s">
        <v>928</v>
      </c>
      <c r="O682" s="4" t="b">
        <v>1</v>
      </c>
      <c r="P682" s="4" t="b">
        <v>0</v>
      </c>
      <c r="Q682" s="4" t="b">
        <v>0</v>
      </c>
      <c r="R682" s="4" t="b">
        <v>0</v>
      </c>
      <c r="S682" s="4" t="b">
        <v>0</v>
      </c>
      <c r="T682" s="4" t="b">
        <v>0</v>
      </c>
      <c r="U682" s="4" t="b">
        <v>0</v>
      </c>
      <c r="V682" s="4" t="b">
        <v>0</v>
      </c>
      <c r="W682" s="4" t="b">
        <v>0</v>
      </c>
      <c r="X682" s="4" t="b">
        <v>1</v>
      </c>
      <c r="Y682" s="4" t="b">
        <v>1</v>
      </c>
    </row>
    <row r="683" spans="1:37" x14ac:dyDescent="0.2">
      <c r="A683" s="4" t="s">
        <v>726</v>
      </c>
      <c r="B683" s="4" t="s">
        <v>727</v>
      </c>
      <c r="C683" s="4" t="s">
        <v>728</v>
      </c>
      <c r="D683" s="4" t="s">
        <v>729</v>
      </c>
      <c r="I683" s="2">
        <v>46087.364675925928</v>
      </c>
      <c r="J683" s="4" t="s">
        <v>45</v>
      </c>
      <c r="AB683" s="4" t="s">
        <v>905</v>
      </c>
      <c r="AC683" s="4" t="s">
        <v>906</v>
      </c>
      <c r="AD683" s="4"/>
      <c r="AE683" s="4" t="s">
        <v>733</v>
      </c>
      <c r="AH683" s="4">
        <v>30</v>
      </c>
      <c r="AI683" s="4" t="s">
        <v>6</v>
      </c>
      <c r="AJ683" s="4" t="s">
        <v>907</v>
      </c>
    </row>
    <row r="684" spans="1:37" x14ac:dyDescent="0.2">
      <c r="A684" s="4" t="s">
        <v>726</v>
      </c>
      <c r="B684" s="4" t="s">
        <v>727</v>
      </c>
      <c r="C684" s="4" t="s">
        <v>728</v>
      </c>
      <c r="D684" s="4" t="s">
        <v>729</v>
      </c>
      <c r="I684" s="2">
        <v>46087.364733796298</v>
      </c>
      <c r="J684" s="4" t="s">
        <v>44</v>
      </c>
      <c r="K684" s="4">
        <v>37</v>
      </c>
      <c r="L684" s="4">
        <v>-84.109889999999993</v>
      </c>
      <c r="M684" s="4">
        <v>9.9476999999999993</v>
      </c>
      <c r="N684" s="4" t="s">
        <v>928</v>
      </c>
      <c r="O684" s="4" t="b">
        <v>1</v>
      </c>
      <c r="P684" s="4" t="b">
        <v>0</v>
      </c>
      <c r="Q684" s="4" t="b">
        <v>0</v>
      </c>
      <c r="R684" s="4" t="b">
        <v>0</v>
      </c>
      <c r="S684" s="4" t="b">
        <v>0</v>
      </c>
      <c r="T684" s="4" t="b">
        <v>0</v>
      </c>
      <c r="U684" s="4" t="b">
        <v>0</v>
      </c>
      <c r="V684" s="4" t="b">
        <v>0</v>
      </c>
      <c r="W684" s="4" t="b">
        <v>0</v>
      </c>
      <c r="X684" s="4" t="b">
        <v>1</v>
      </c>
      <c r="Y684" s="4" t="b">
        <v>1</v>
      </c>
    </row>
    <row r="685" spans="1:37" x14ac:dyDescent="0.2">
      <c r="A685" s="4" t="s">
        <v>726</v>
      </c>
      <c r="B685" s="4" t="s">
        <v>727</v>
      </c>
      <c r="C685" s="4" t="s">
        <v>728</v>
      </c>
      <c r="D685" s="4" t="s">
        <v>729</v>
      </c>
      <c r="I685" s="2">
        <v>46087.364791666667</v>
      </c>
      <c r="J685" s="4" t="s">
        <v>45</v>
      </c>
      <c r="AB685" s="4" t="s">
        <v>905</v>
      </c>
      <c r="AC685" s="4" t="s">
        <v>906</v>
      </c>
      <c r="AD685" s="4"/>
      <c r="AE685" s="4" t="s">
        <v>733</v>
      </c>
      <c r="AH685" s="4">
        <v>51</v>
      </c>
      <c r="AI685" s="4" t="s">
        <v>6</v>
      </c>
      <c r="AJ685" s="4" t="s">
        <v>907</v>
      </c>
    </row>
    <row r="686" spans="1:37" x14ac:dyDescent="0.2">
      <c r="A686" s="4" t="s">
        <v>726</v>
      </c>
      <c r="B686" s="4" t="s">
        <v>727</v>
      </c>
      <c r="C686" s="4" t="s">
        <v>728</v>
      </c>
      <c r="D686" s="4" t="s">
        <v>729</v>
      </c>
      <c r="I686" s="2">
        <v>46087.364829050923</v>
      </c>
      <c r="J686" s="4" t="s">
        <v>45</v>
      </c>
      <c r="AB686" s="4" t="s">
        <v>956</v>
      </c>
      <c r="AC686" s="4" t="s">
        <v>957</v>
      </c>
      <c r="AD686" s="4"/>
      <c r="AE686" s="4" t="s">
        <v>733</v>
      </c>
      <c r="AH686" s="4">
        <v>0</v>
      </c>
      <c r="AI686" s="4" t="s">
        <v>734</v>
      </c>
      <c r="AJ686" s="4" t="s">
        <v>735</v>
      </c>
    </row>
    <row r="687" spans="1:37" x14ac:dyDescent="0.2">
      <c r="A687" s="4" t="s">
        <v>726</v>
      </c>
      <c r="B687" s="4" t="s">
        <v>727</v>
      </c>
      <c r="C687" s="4" t="s">
        <v>728</v>
      </c>
      <c r="D687" s="4" t="s">
        <v>729</v>
      </c>
      <c r="I687" s="2">
        <v>46087.364837962959</v>
      </c>
      <c r="J687" s="4" t="s">
        <v>44</v>
      </c>
      <c r="K687" s="4">
        <v>53</v>
      </c>
      <c r="L687" s="4">
        <v>-84.110529999999997</v>
      </c>
      <c r="M687" s="4">
        <v>9.9485399999999995</v>
      </c>
      <c r="N687" s="4" t="s">
        <v>947</v>
      </c>
      <c r="O687" s="4" t="b">
        <v>1</v>
      </c>
      <c r="P687" s="4" t="b">
        <v>0</v>
      </c>
      <c r="Q687" s="4" t="b">
        <v>0</v>
      </c>
      <c r="R687" s="4" t="b">
        <v>0</v>
      </c>
      <c r="S687" s="4" t="b">
        <v>0</v>
      </c>
      <c r="T687" s="4" t="b">
        <v>0</v>
      </c>
      <c r="U687" s="4" t="b">
        <v>0</v>
      </c>
      <c r="V687" s="4" t="b">
        <v>0</v>
      </c>
      <c r="W687" s="4" t="b">
        <v>0</v>
      </c>
      <c r="X687" s="4" t="b">
        <v>1</v>
      </c>
      <c r="Y687" s="4" t="b">
        <v>1</v>
      </c>
    </row>
    <row r="688" spans="1:37" x14ac:dyDescent="0.2">
      <c r="A688" s="4" t="s">
        <v>726</v>
      </c>
      <c r="B688" s="4" t="s">
        <v>727</v>
      </c>
      <c r="C688" s="4" t="s">
        <v>728</v>
      </c>
      <c r="D688" s="4" t="s">
        <v>729</v>
      </c>
      <c r="I688" s="2">
        <v>46087.364861111113</v>
      </c>
      <c r="J688" s="4" t="s">
        <v>45</v>
      </c>
      <c r="AB688" s="4" t="s">
        <v>905</v>
      </c>
      <c r="AC688" s="4" t="s">
        <v>906</v>
      </c>
      <c r="AD688" s="4"/>
      <c r="AE688" s="4" t="s">
        <v>733</v>
      </c>
      <c r="AH688" s="4">
        <v>55</v>
      </c>
      <c r="AI688" s="4" t="s">
        <v>6</v>
      </c>
      <c r="AJ688" s="4" t="s">
        <v>907</v>
      </c>
    </row>
    <row r="689" spans="1:36" x14ac:dyDescent="0.2">
      <c r="A689" s="4" t="s">
        <v>726</v>
      </c>
      <c r="B689" s="4" t="s">
        <v>727</v>
      </c>
      <c r="C689" s="4" t="s">
        <v>728</v>
      </c>
      <c r="D689" s="4" t="s">
        <v>729</v>
      </c>
      <c r="I689" s="2">
        <v>46087.364884259259</v>
      </c>
      <c r="J689" s="4" t="s">
        <v>44</v>
      </c>
      <c r="K689" s="4">
        <v>52</v>
      </c>
      <c r="L689" s="4">
        <v>-84.110830000000007</v>
      </c>
      <c r="M689" s="4">
        <v>9.9489800000000006</v>
      </c>
      <c r="N689" s="4" t="s">
        <v>928</v>
      </c>
      <c r="O689" s="4" t="b">
        <v>1</v>
      </c>
      <c r="P689" s="4" t="b">
        <v>0</v>
      </c>
      <c r="Q689" s="4" t="b">
        <v>0</v>
      </c>
      <c r="R689" s="4" t="b">
        <v>0</v>
      </c>
      <c r="S689" s="4" t="b">
        <v>0</v>
      </c>
      <c r="T689" s="4" t="b">
        <v>0</v>
      </c>
      <c r="U689" s="4" t="b">
        <v>0</v>
      </c>
      <c r="V689" s="4" t="b">
        <v>0</v>
      </c>
      <c r="W689" s="4" t="b">
        <v>0</v>
      </c>
      <c r="X689" s="4" t="b">
        <v>1</v>
      </c>
      <c r="Y689" s="4" t="b">
        <v>1</v>
      </c>
    </row>
    <row r="690" spans="1:36" x14ac:dyDescent="0.2">
      <c r="A690" s="4" t="s">
        <v>726</v>
      </c>
      <c r="B690" s="4" t="s">
        <v>727</v>
      </c>
      <c r="C690" s="4" t="s">
        <v>728</v>
      </c>
      <c r="D690" s="4" t="s">
        <v>729</v>
      </c>
      <c r="I690" s="2">
        <v>46087.364976851852</v>
      </c>
      <c r="J690" s="4" t="s">
        <v>44</v>
      </c>
      <c r="K690" s="4">
        <v>44</v>
      </c>
      <c r="L690" s="4">
        <v>-84.111369999999994</v>
      </c>
      <c r="M690" s="4">
        <v>9.9497499999999999</v>
      </c>
      <c r="N690" s="4" t="s">
        <v>930</v>
      </c>
      <c r="O690" s="4" t="b">
        <v>1</v>
      </c>
      <c r="P690" s="4" t="b">
        <v>0</v>
      </c>
      <c r="Q690" s="4" t="b">
        <v>0</v>
      </c>
      <c r="R690" s="4" t="b">
        <v>0</v>
      </c>
      <c r="S690" s="4" t="b">
        <v>0</v>
      </c>
      <c r="T690" s="4" t="b">
        <v>0</v>
      </c>
      <c r="U690" s="4" t="b">
        <v>0</v>
      </c>
      <c r="V690" s="4" t="b">
        <v>0</v>
      </c>
      <c r="W690" s="4" t="b">
        <v>0</v>
      </c>
      <c r="X690" s="4" t="b">
        <v>1</v>
      </c>
      <c r="Y690" s="4" t="b">
        <v>1</v>
      </c>
    </row>
    <row r="691" spans="1:36" x14ac:dyDescent="0.2">
      <c r="A691" s="4" t="s">
        <v>726</v>
      </c>
      <c r="B691" s="4" t="s">
        <v>727</v>
      </c>
      <c r="C691" s="4" t="s">
        <v>728</v>
      </c>
      <c r="D691" s="4" t="s">
        <v>729</v>
      </c>
      <c r="I691" s="2">
        <v>46087.364976851852</v>
      </c>
      <c r="J691" s="4" t="s">
        <v>45</v>
      </c>
      <c r="AB691" s="4" t="s">
        <v>905</v>
      </c>
      <c r="AC691" s="4" t="s">
        <v>906</v>
      </c>
      <c r="AD691" s="4"/>
      <c r="AE691" s="4" t="s">
        <v>733</v>
      </c>
      <c r="AH691" s="4">
        <v>46</v>
      </c>
      <c r="AI691" s="4" t="s">
        <v>6</v>
      </c>
      <c r="AJ691" s="4" t="s">
        <v>907</v>
      </c>
    </row>
    <row r="692" spans="1:36" x14ac:dyDescent="0.2">
      <c r="A692" s="4" t="s">
        <v>726</v>
      </c>
      <c r="B692" s="4" t="s">
        <v>727</v>
      </c>
      <c r="C692" s="4" t="s">
        <v>728</v>
      </c>
      <c r="D692" s="4" t="s">
        <v>729</v>
      </c>
      <c r="I692" s="2">
        <v>46087.36509259259</v>
      </c>
      <c r="J692" s="4" t="s">
        <v>45</v>
      </c>
      <c r="AB692" s="4" t="s">
        <v>905</v>
      </c>
      <c r="AC692" s="4" t="s">
        <v>906</v>
      </c>
      <c r="AD692" s="4"/>
      <c r="AE692" s="4" t="s">
        <v>733</v>
      </c>
      <c r="AH692" s="4">
        <v>50</v>
      </c>
      <c r="AI692" s="4" t="s">
        <v>6</v>
      </c>
      <c r="AJ692" s="4" t="s">
        <v>907</v>
      </c>
    </row>
    <row r="693" spans="1:36" x14ac:dyDescent="0.2">
      <c r="A693" s="4" t="s">
        <v>726</v>
      </c>
      <c r="B693" s="4" t="s">
        <v>727</v>
      </c>
      <c r="C693" s="4" t="s">
        <v>728</v>
      </c>
      <c r="D693" s="4" t="s">
        <v>729</v>
      </c>
      <c r="I693" s="2">
        <v>46087.365127314813</v>
      </c>
      <c r="J693" s="4" t="s">
        <v>44</v>
      </c>
      <c r="K693" s="4">
        <v>53</v>
      </c>
      <c r="L693" s="4">
        <v>-84.112279999999998</v>
      </c>
      <c r="M693" s="4">
        <v>9.95106</v>
      </c>
      <c r="N693" s="4" t="s">
        <v>928</v>
      </c>
      <c r="O693" s="4" t="b">
        <v>1</v>
      </c>
      <c r="P693" s="4" t="b">
        <v>0</v>
      </c>
      <c r="Q693" s="4" t="b">
        <v>0</v>
      </c>
      <c r="R693" s="4" t="b">
        <v>0</v>
      </c>
      <c r="S693" s="4" t="b">
        <v>0</v>
      </c>
      <c r="T693" s="4" t="b">
        <v>0</v>
      </c>
      <c r="U693" s="4" t="b">
        <v>0</v>
      </c>
      <c r="V693" s="4" t="b">
        <v>0</v>
      </c>
      <c r="W693" s="4" t="b">
        <v>0</v>
      </c>
      <c r="X693" s="4" t="b">
        <v>1</v>
      </c>
      <c r="Y693" s="4" t="b">
        <v>1</v>
      </c>
    </row>
    <row r="694" spans="1:36" x14ac:dyDescent="0.2">
      <c r="A694" s="4" t="s">
        <v>726</v>
      </c>
      <c r="B694" s="4" t="s">
        <v>727</v>
      </c>
      <c r="C694" s="4" t="s">
        <v>728</v>
      </c>
      <c r="D694" s="4" t="s">
        <v>729</v>
      </c>
      <c r="I694" s="2">
        <v>46087.365162037036</v>
      </c>
      <c r="J694" s="4" t="s">
        <v>45</v>
      </c>
      <c r="AB694" s="4" t="s">
        <v>905</v>
      </c>
      <c r="AC694" s="4" t="s">
        <v>906</v>
      </c>
      <c r="AD694" s="4"/>
      <c r="AE694" s="4" t="s">
        <v>733</v>
      </c>
      <c r="AH694" s="4">
        <v>62</v>
      </c>
      <c r="AI694" s="4" t="s">
        <v>6</v>
      </c>
      <c r="AJ694" s="4" t="s">
        <v>907</v>
      </c>
    </row>
    <row r="695" spans="1:36" x14ac:dyDescent="0.2">
      <c r="A695" s="4" t="s">
        <v>726</v>
      </c>
      <c r="B695" s="4" t="s">
        <v>727</v>
      </c>
      <c r="C695" s="4" t="s">
        <v>728</v>
      </c>
      <c r="D695" s="4" t="s">
        <v>729</v>
      </c>
      <c r="I695" s="2">
        <v>46087.365173611113</v>
      </c>
      <c r="J695" s="4" t="s">
        <v>44</v>
      </c>
      <c r="K695" s="4">
        <v>61</v>
      </c>
      <c r="L695" s="4">
        <v>-84.112620000000007</v>
      </c>
      <c r="M695" s="4">
        <v>9.9515399999999996</v>
      </c>
      <c r="N695" s="4" t="s">
        <v>930</v>
      </c>
      <c r="O695" s="4" t="b">
        <v>1</v>
      </c>
      <c r="P695" s="4" t="b">
        <v>0</v>
      </c>
      <c r="Q695" s="4" t="b">
        <v>0</v>
      </c>
      <c r="R695" s="4" t="b">
        <v>0</v>
      </c>
      <c r="S695" s="4" t="b">
        <v>0</v>
      </c>
      <c r="T695" s="4" t="b">
        <v>0</v>
      </c>
      <c r="U695" s="4" t="b">
        <v>0</v>
      </c>
      <c r="V695" s="4" t="b">
        <v>0</v>
      </c>
      <c r="W695" s="4" t="b">
        <v>0</v>
      </c>
      <c r="X695" s="4" t="b">
        <v>1</v>
      </c>
      <c r="Y695" s="4" t="b">
        <v>1</v>
      </c>
    </row>
    <row r="696" spans="1:36" x14ac:dyDescent="0.2">
      <c r="A696" s="4" t="s">
        <v>726</v>
      </c>
      <c r="B696" s="4" t="s">
        <v>727</v>
      </c>
      <c r="C696" s="4" t="s">
        <v>728</v>
      </c>
      <c r="D696" s="4" t="s">
        <v>729</v>
      </c>
      <c r="I696" s="2">
        <v>46087.365266203706</v>
      </c>
      <c r="J696" s="4" t="s">
        <v>44</v>
      </c>
      <c r="K696" s="4">
        <v>52</v>
      </c>
      <c r="L696" s="4">
        <v>-84.11327</v>
      </c>
      <c r="M696" s="4">
        <v>9.9524699999999999</v>
      </c>
      <c r="N696" s="4" t="s">
        <v>928</v>
      </c>
      <c r="O696" s="4" t="b">
        <v>1</v>
      </c>
      <c r="P696" s="4" t="b">
        <v>0</v>
      </c>
      <c r="Q696" s="4" t="b">
        <v>0</v>
      </c>
      <c r="R696" s="4" t="b">
        <v>0</v>
      </c>
      <c r="S696" s="4" t="b">
        <v>0</v>
      </c>
      <c r="T696" s="4" t="b">
        <v>0</v>
      </c>
      <c r="U696" s="4" t="b">
        <v>0</v>
      </c>
      <c r="V696" s="4" t="b">
        <v>0</v>
      </c>
      <c r="W696" s="4" t="b">
        <v>0</v>
      </c>
      <c r="X696" s="4" t="b">
        <v>1</v>
      </c>
      <c r="Y696" s="4" t="b">
        <v>1</v>
      </c>
    </row>
    <row r="697" spans="1:36" x14ac:dyDescent="0.2">
      <c r="A697" s="4" t="s">
        <v>726</v>
      </c>
      <c r="B697" s="4" t="s">
        <v>727</v>
      </c>
      <c r="C697" s="4" t="s">
        <v>728</v>
      </c>
      <c r="D697" s="4" t="s">
        <v>729</v>
      </c>
      <c r="I697" s="2">
        <v>46087.365266516201</v>
      </c>
      <c r="J697" s="4" t="s">
        <v>45</v>
      </c>
      <c r="AB697" s="4" t="s">
        <v>905</v>
      </c>
      <c r="AC697" s="4" t="s">
        <v>906</v>
      </c>
      <c r="AD697" s="4"/>
      <c r="AE697" s="4" t="s">
        <v>733</v>
      </c>
      <c r="AH697" s="4">
        <v>53</v>
      </c>
      <c r="AI697" s="4" t="s">
        <v>6</v>
      </c>
      <c r="AJ697" s="4" t="s">
        <v>907</v>
      </c>
    </row>
    <row r="698" spans="1:36" x14ac:dyDescent="0.2">
      <c r="A698" s="4" t="s">
        <v>726</v>
      </c>
      <c r="B698" s="4" t="s">
        <v>727</v>
      </c>
      <c r="C698" s="4" t="s">
        <v>728</v>
      </c>
      <c r="D698" s="4" t="s">
        <v>729</v>
      </c>
      <c r="I698" s="2">
        <v>46087.365312499998</v>
      </c>
      <c r="J698" s="4" t="s">
        <v>44</v>
      </c>
      <c r="K698" s="4">
        <v>55</v>
      </c>
      <c r="L698" s="4">
        <v>-84.113569999999996</v>
      </c>
      <c r="M698" s="4">
        <v>9.9529099999999993</v>
      </c>
      <c r="N698" s="4" t="s">
        <v>928</v>
      </c>
      <c r="O698" s="4" t="b">
        <v>1</v>
      </c>
      <c r="P698" s="4" t="b">
        <v>0</v>
      </c>
      <c r="Q698" s="4" t="b">
        <v>0</v>
      </c>
      <c r="R698" s="4" t="b">
        <v>0</v>
      </c>
      <c r="S698" s="4" t="b">
        <v>0</v>
      </c>
      <c r="T698" s="4" t="b">
        <v>0</v>
      </c>
      <c r="U698" s="4" t="b">
        <v>0</v>
      </c>
      <c r="V698" s="4" t="b">
        <v>0</v>
      </c>
      <c r="W698" s="4" t="b">
        <v>0</v>
      </c>
      <c r="X698" s="4" t="b">
        <v>1</v>
      </c>
      <c r="Y698" s="4" t="b">
        <v>1</v>
      </c>
    </row>
    <row r="699" spans="1:36" x14ac:dyDescent="0.2">
      <c r="A699" s="4" t="s">
        <v>726</v>
      </c>
      <c r="B699" s="4" t="s">
        <v>727</v>
      </c>
      <c r="C699" s="4" t="s">
        <v>728</v>
      </c>
      <c r="D699" s="4" t="s">
        <v>729</v>
      </c>
      <c r="I699" s="2">
        <v>46087.365353240741</v>
      </c>
      <c r="J699" s="4" t="s">
        <v>45</v>
      </c>
      <c r="AB699" s="4" t="s">
        <v>772</v>
      </c>
      <c r="AC699" s="4" t="s">
        <v>773</v>
      </c>
      <c r="AD699" s="4"/>
      <c r="AE699" s="4" t="s">
        <v>733</v>
      </c>
      <c r="AH699" s="4">
        <v>15906</v>
      </c>
      <c r="AI699" s="4" t="s">
        <v>774</v>
      </c>
      <c r="AJ699" s="4" t="s">
        <v>775</v>
      </c>
    </row>
    <row r="700" spans="1:36" x14ac:dyDescent="0.2">
      <c r="A700" s="4" t="s">
        <v>726</v>
      </c>
      <c r="B700" s="4" t="s">
        <v>727</v>
      </c>
      <c r="C700" s="4" t="s">
        <v>728</v>
      </c>
      <c r="D700" s="4" t="s">
        <v>729</v>
      </c>
      <c r="I700" s="2">
        <v>46087.365353240741</v>
      </c>
      <c r="J700" s="4" t="s">
        <v>45</v>
      </c>
      <c r="AB700" s="4" t="s">
        <v>776</v>
      </c>
      <c r="AC700" s="4" t="s">
        <v>777</v>
      </c>
      <c r="AD700" s="4"/>
      <c r="AE700" s="4" t="s">
        <v>733</v>
      </c>
      <c r="AH700" s="4">
        <v>15906</v>
      </c>
      <c r="AI700" s="4" t="s">
        <v>774</v>
      </c>
      <c r="AJ700" s="4" t="s">
        <v>775</v>
      </c>
    </row>
    <row r="701" spans="1:36" x14ac:dyDescent="0.2">
      <c r="A701" s="4" t="s">
        <v>726</v>
      </c>
      <c r="B701" s="4" t="s">
        <v>727</v>
      </c>
      <c r="C701" s="4" t="s">
        <v>728</v>
      </c>
      <c r="D701" s="4" t="s">
        <v>729</v>
      </c>
      <c r="I701" s="2">
        <v>46087.36535915509</v>
      </c>
      <c r="J701" s="4" t="s">
        <v>45</v>
      </c>
      <c r="AB701" s="4" t="s">
        <v>905</v>
      </c>
      <c r="AC701" s="4" t="s">
        <v>906</v>
      </c>
      <c r="AD701" s="4"/>
      <c r="AE701" s="4" t="s">
        <v>733</v>
      </c>
      <c r="AH701" s="4">
        <v>62</v>
      </c>
      <c r="AI701" s="4" t="s">
        <v>6</v>
      </c>
      <c r="AJ701" s="4" t="s">
        <v>907</v>
      </c>
    </row>
    <row r="702" spans="1:36" x14ac:dyDescent="0.2">
      <c r="A702" s="4" t="s">
        <v>726</v>
      </c>
      <c r="B702" s="4" t="s">
        <v>727</v>
      </c>
      <c r="C702" s="4" t="s">
        <v>728</v>
      </c>
      <c r="D702" s="4" t="s">
        <v>729</v>
      </c>
      <c r="I702" s="2">
        <v>46087.365370370368</v>
      </c>
      <c r="J702" s="4" t="s">
        <v>44</v>
      </c>
      <c r="K702" s="4">
        <v>61</v>
      </c>
      <c r="L702" s="4">
        <v>-84.114009999999993</v>
      </c>
      <c r="M702" s="4">
        <v>9.9535</v>
      </c>
      <c r="N702" s="4" t="s">
        <v>930</v>
      </c>
      <c r="O702" s="4" t="b">
        <v>1</v>
      </c>
      <c r="P702" s="4" t="b">
        <v>0</v>
      </c>
      <c r="Q702" s="4" t="b">
        <v>0</v>
      </c>
      <c r="R702" s="4" t="b">
        <v>0</v>
      </c>
      <c r="S702" s="4" t="b">
        <v>0</v>
      </c>
      <c r="T702" s="4" t="b">
        <v>0</v>
      </c>
      <c r="U702" s="4" t="b">
        <v>0</v>
      </c>
      <c r="V702" s="4" t="b">
        <v>0</v>
      </c>
      <c r="W702" s="4" t="b">
        <v>0</v>
      </c>
      <c r="X702" s="4" t="b">
        <v>1</v>
      </c>
      <c r="Y702" s="4" t="b">
        <v>1</v>
      </c>
    </row>
    <row r="703" spans="1:36" x14ac:dyDescent="0.2">
      <c r="A703" s="4" t="s">
        <v>726</v>
      </c>
      <c r="B703" s="4" t="s">
        <v>727</v>
      </c>
      <c r="C703" s="4" t="s">
        <v>728</v>
      </c>
      <c r="D703" s="4" t="s">
        <v>729</v>
      </c>
      <c r="I703" s="2">
        <v>46087.365416666667</v>
      </c>
      <c r="J703" s="4" t="s">
        <v>44</v>
      </c>
      <c r="K703" s="4">
        <v>53</v>
      </c>
      <c r="L703" s="4">
        <v>-84.114329999999995</v>
      </c>
      <c r="M703" s="4">
        <v>9.95397</v>
      </c>
      <c r="N703" s="4" t="s">
        <v>928</v>
      </c>
      <c r="O703" s="4" t="b">
        <v>1</v>
      </c>
      <c r="P703" s="4" t="b">
        <v>0</v>
      </c>
      <c r="Q703" s="4" t="b">
        <v>0</v>
      </c>
      <c r="R703" s="4" t="b">
        <v>0</v>
      </c>
      <c r="S703" s="4" t="b">
        <v>0</v>
      </c>
      <c r="T703" s="4" t="b">
        <v>0</v>
      </c>
      <c r="U703" s="4" t="b">
        <v>0</v>
      </c>
      <c r="V703" s="4" t="b">
        <v>0</v>
      </c>
      <c r="W703" s="4" t="b">
        <v>0</v>
      </c>
      <c r="X703" s="4" t="b">
        <v>1</v>
      </c>
      <c r="Y703" s="4" t="b">
        <v>1</v>
      </c>
    </row>
    <row r="704" spans="1:36" x14ac:dyDescent="0.2">
      <c r="A704" s="4" t="s">
        <v>726</v>
      </c>
      <c r="B704" s="4" t="s">
        <v>727</v>
      </c>
      <c r="C704" s="4" t="s">
        <v>728</v>
      </c>
      <c r="D704" s="4" t="s">
        <v>729</v>
      </c>
      <c r="I704" s="2">
        <v>46087.365428425925</v>
      </c>
      <c r="J704" s="4" t="s">
        <v>45</v>
      </c>
      <c r="AB704" s="4" t="s">
        <v>905</v>
      </c>
      <c r="AC704" s="4" t="s">
        <v>906</v>
      </c>
      <c r="AD704" s="4"/>
      <c r="AE704" s="4" t="s">
        <v>733</v>
      </c>
      <c r="AH704" s="4">
        <v>53</v>
      </c>
      <c r="AI704" s="4" t="s">
        <v>6</v>
      </c>
      <c r="AJ704" s="4" t="s">
        <v>907</v>
      </c>
    </row>
    <row r="705" spans="1:37" x14ac:dyDescent="0.2">
      <c r="A705" s="4" t="s">
        <v>726</v>
      </c>
      <c r="B705" s="4" t="s">
        <v>727</v>
      </c>
      <c r="C705" s="4" t="s">
        <v>728</v>
      </c>
      <c r="D705" s="4" t="s">
        <v>729</v>
      </c>
      <c r="I705" s="2">
        <v>46087.365474537037</v>
      </c>
      <c r="J705" s="4" t="s">
        <v>44</v>
      </c>
      <c r="K705" s="4">
        <v>55</v>
      </c>
      <c r="L705" s="4">
        <v>-84.114720000000005</v>
      </c>
      <c r="M705" s="4">
        <v>9.9545300000000001</v>
      </c>
      <c r="N705" s="4" t="s">
        <v>928</v>
      </c>
      <c r="O705" s="4" t="b">
        <v>1</v>
      </c>
      <c r="P705" s="4" t="b">
        <v>0</v>
      </c>
      <c r="Q705" s="4" t="b">
        <v>0</v>
      </c>
      <c r="R705" s="4" t="b">
        <v>0</v>
      </c>
      <c r="S705" s="4" t="b">
        <v>0</v>
      </c>
      <c r="T705" s="4" t="b">
        <v>0</v>
      </c>
      <c r="U705" s="4" t="b">
        <v>0</v>
      </c>
      <c r="V705" s="4" t="b">
        <v>0</v>
      </c>
      <c r="W705" s="4" t="b">
        <v>0</v>
      </c>
      <c r="X705" s="4" t="b">
        <v>1</v>
      </c>
      <c r="Y705" s="4" t="b">
        <v>1</v>
      </c>
    </row>
    <row r="706" spans="1:37" x14ac:dyDescent="0.2">
      <c r="A706" s="4" t="s">
        <v>726</v>
      </c>
      <c r="B706" s="4" t="s">
        <v>727</v>
      </c>
      <c r="C706" s="4" t="s">
        <v>728</v>
      </c>
      <c r="D706" s="4" t="s">
        <v>729</v>
      </c>
      <c r="I706" s="2">
        <v>46087.365706018521</v>
      </c>
      <c r="J706" s="4" t="s">
        <v>44</v>
      </c>
      <c r="K706" s="4">
        <v>53</v>
      </c>
      <c r="L706" s="4">
        <v>-84.116339999999994</v>
      </c>
      <c r="M706" s="4">
        <v>9.9567800000000002</v>
      </c>
      <c r="N706" s="4" t="s">
        <v>928</v>
      </c>
      <c r="O706" s="4" t="b">
        <v>1</v>
      </c>
      <c r="P706" s="4" t="b">
        <v>0</v>
      </c>
      <c r="Q706" s="4" t="b">
        <v>0</v>
      </c>
      <c r="R706" s="4" t="b">
        <v>0</v>
      </c>
      <c r="S706" s="4" t="b">
        <v>0</v>
      </c>
      <c r="T706" s="4" t="b">
        <v>0</v>
      </c>
      <c r="U706" s="4" t="b">
        <v>0</v>
      </c>
      <c r="V706" s="4" t="b">
        <v>0</v>
      </c>
      <c r="W706" s="4" t="b">
        <v>0</v>
      </c>
      <c r="X706" s="4" t="b">
        <v>1</v>
      </c>
      <c r="Y706" s="4" t="b">
        <v>1</v>
      </c>
    </row>
    <row r="707" spans="1:37" x14ac:dyDescent="0.2">
      <c r="A707" s="4" t="s">
        <v>726</v>
      </c>
      <c r="B707" s="4" t="s">
        <v>727</v>
      </c>
      <c r="C707" s="4" t="s">
        <v>728</v>
      </c>
      <c r="D707" s="4" t="s">
        <v>729</v>
      </c>
      <c r="I707" s="2">
        <v>46087.365717905093</v>
      </c>
      <c r="J707" s="4" t="s">
        <v>45</v>
      </c>
      <c r="AB707" s="4" t="s">
        <v>905</v>
      </c>
      <c r="AC707" s="4" t="s">
        <v>906</v>
      </c>
      <c r="AD707" s="4"/>
      <c r="AE707" s="4" t="s">
        <v>733</v>
      </c>
      <c r="AH707" s="4">
        <v>56</v>
      </c>
      <c r="AI707" s="4" t="s">
        <v>6</v>
      </c>
      <c r="AJ707" s="4" t="s">
        <v>907</v>
      </c>
    </row>
    <row r="708" spans="1:37" x14ac:dyDescent="0.2">
      <c r="A708" s="4" t="s">
        <v>726</v>
      </c>
      <c r="B708" s="4" t="s">
        <v>727</v>
      </c>
      <c r="C708" s="4" t="s">
        <v>728</v>
      </c>
      <c r="D708" s="4" t="s">
        <v>729</v>
      </c>
      <c r="I708" s="2">
        <v>46087.365787222225</v>
      </c>
      <c r="J708" s="4" t="s">
        <v>45</v>
      </c>
      <c r="AB708" s="4" t="s">
        <v>851</v>
      </c>
      <c r="AC708" s="4" t="s">
        <v>852</v>
      </c>
      <c r="AD708" s="4"/>
      <c r="AE708" s="4" t="s">
        <v>733</v>
      </c>
      <c r="AH708" s="4">
        <v>2</v>
      </c>
      <c r="AI708" s="4" t="s">
        <v>734</v>
      </c>
      <c r="AJ708" s="4" t="s">
        <v>735</v>
      </c>
    </row>
    <row r="709" spans="1:37" x14ac:dyDescent="0.2">
      <c r="A709" s="4" t="s">
        <v>726</v>
      </c>
      <c r="B709" s="4" t="s">
        <v>727</v>
      </c>
      <c r="C709" s="4" t="s">
        <v>728</v>
      </c>
      <c r="D709" s="4" t="s">
        <v>729</v>
      </c>
      <c r="I709" s="2">
        <v>46087.365787349539</v>
      </c>
      <c r="J709" s="4" t="s">
        <v>45</v>
      </c>
      <c r="AB709" s="4" t="s">
        <v>855</v>
      </c>
      <c r="AC709" s="4" t="s">
        <v>856</v>
      </c>
      <c r="AD709" s="4"/>
      <c r="AE709" s="4" t="s">
        <v>733</v>
      </c>
      <c r="AH709" s="4">
        <v>66</v>
      </c>
      <c r="AI709" s="4" t="s">
        <v>734</v>
      </c>
      <c r="AJ709" s="4" t="s">
        <v>735</v>
      </c>
    </row>
    <row r="710" spans="1:37" x14ac:dyDescent="0.2">
      <c r="A710" s="4" t="s">
        <v>726</v>
      </c>
      <c r="B710" s="4" t="s">
        <v>727</v>
      </c>
      <c r="C710" s="4" t="s">
        <v>728</v>
      </c>
      <c r="D710" s="4" t="s">
        <v>729</v>
      </c>
      <c r="I710" s="2">
        <v>46087.36578753472</v>
      </c>
      <c r="J710" s="4" t="s">
        <v>737</v>
      </c>
      <c r="N710" s="4" t="s">
        <v>853</v>
      </c>
      <c r="AK710" s="4" t="s">
        <v>1041</v>
      </c>
    </row>
    <row r="711" spans="1:37" x14ac:dyDescent="0.2">
      <c r="A711" s="4" t="s">
        <v>726</v>
      </c>
      <c r="B711" s="4" t="s">
        <v>727</v>
      </c>
      <c r="C711" s="4" t="s">
        <v>728</v>
      </c>
      <c r="D711" s="4" t="s">
        <v>729</v>
      </c>
      <c r="I711" s="2">
        <v>46087.36582175926</v>
      </c>
      <c r="J711" s="4" t="s">
        <v>44</v>
      </c>
      <c r="K711" s="4">
        <v>61</v>
      </c>
      <c r="L711" s="4">
        <v>-84.117360000000005</v>
      </c>
      <c r="M711" s="4">
        <v>9.9578000000000007</v>
      </c>
      <c r="N711" s="4" t="s">
        <v>928</v>
      </c>
      <c r="O711" s="4" t="b">
        <v>1</v>
      </c>
      <c r="P711" s="4" t="b">
        <v>0</v>
      </c>
      <c r="Q711" s="4" t="b">
        <v>0</v>
      </c>
      <c r="R711" s="4" t="b">
        <v>0</v>
      </c>
      <c r="S711" s="4" t="b">
        <v>0</v>
      </c>
      <c r="T711" s="4" t="b">
        <v>0</v>
      </c>
      <c r="U711" s="4" t="b">
        <v>0</v>
      </c>
      <c r="V711" s="4" t="b">
        <v>0</v>
      </c>
      <c r="W711" s="4" t="b">
        <v>0</v>
      </c>
      <c r="X711" s="4" t="b">
        <v>1</v>
      </c>
      <c r="Y711" s="4" t="b">
        <v>1</v>
      </c>
    </row>
    <row r="712" spans="1:37" x14ac:dyDescent="0.2">
      <c r="A712" s="4" t="s">
        <v>726</v>
      </c>
      <c r="B712" s="4" t="s">
        <v>727</v>
      </c>
      <c r="C712" s="4" t="s">
        <v>728</v>
      </c>
      <c r="D712" s="4" t="s">
        <v>729</v>
      </c>
      <c r="I712" s="2">
        <v>46087.365831620373</v>
      </c>
      <c r="J712" s="4" t="s">
        <v>45</v>
      </c>
      <c r="AB712" s="4" t="s">
        <v>811</v>
      </c>
      <c r="AC712" s="4" t="s">
        <v>812</v>
      </c>
      <c r="AD712" s="4"/>
      <c r="AE712" s="4" t="s">
        <v>733</v>
      </c>
      <c r="AH712" s="4">
        <v>13302</v>
      </c>
      <c r="AI712" s="4" t="s">
        <v>813</v>
      </c>
      <c r="AJ712" s="4" t="s">
        <v>814</v>
      </c>
    </row>
    <row r="713" spans="1:37" x14ac:dyDescent="0.2">
      <c r="A713" s="4" t="s">
        <v>726</v>
      </c>
      <c r="B713" s="4" t="s">
        <v>727</v>
      </c>
      <c r="C713" s="4" t="s">
        <v>728</v>
      </c>
      <c r="D713" s="4" t="s">
        <v>729</v>
      </c>
      <c r="I713" s="2">
        <v>46087.365879629629</v>
      </c>
      <c r="J713" s="4" t="s">
        <v>44</v>
      </c>
      <c r="K713" s="4">
        <v>68</v>
      </c>
      <c r="L713" s="4">
        <v>-84.117999999999995</v>
      </c>
      <c r="M713" s="4">
        <v>9.9582999999999995</v>
      </c>
      <c r="N713" s="4" t="s">
        <v>930</v>
      </c>
      <c r="O713" s="4" t="b">
        <v>1</v>
      </c>
      <c r="P713" s="4" t="b">
        <v>0</v>
      </c>
      <c r="Q713" s="4" t="b">
        <v>0</v>
      </c>
      <c r="R713" s="4" t="b">
        <v>0</v>
      </c>
      <c r="S713" s="4" t="b">
        <v>0</v>
      </c>
      <c r="T713" s="4" t="b">
        <v>0</v>
      </c>
      <c r="U713" s="4" t="b">
        <v>0</v>
      </c>
      <c r="V713" s="4" t="b">
        <v>0</v>
      </c>
      <c r="W713" s="4" t="b">
        <v>0</v>
      </c>
      <c r="X713" s="4" t="b">
        <v>1</v>
      </c>
      <c r="Y713" s="4" t="b">
        <v>1</v>
      </c>
    </row>
    <row r="714" spans="1:37" x14ac:dyDescent="0.2">
      <c r="A714" s="4" t="s">
        <v>726</v>
      </c>
      <c r="B714" s="4" t="s">
        <v>727</v>
      </c>
      <c r="C714" s="4" t="s">
        <v>728</v>
      </c>
      <c r="D714" s="4" t="s">
        <v>729</v>
      </c>
      <c r="I714" s="2">
        <v>46087.365891388887</v>
      </c>
      <c r="J714" s="4" t="s">
        <v>45</v>
      </c>
      <c r="AB714" s="4" t="s">
        <v>905</v>
      </c>
      <c r="AC714" s="4" t="s">
        <v>906</v>
      </c>
      <c r="AD714" s="4"/>
      <c r="AE714" s="4" t="s">
        <v>733</v>
      </c>
      <c r="AH714" s="4">
        <v>71</v>
      </c>
      <c r="AI714" s="4" t="s">
        <v>6</v>
      </c>
      <c r="AJ714" s="4" t="s">
        <v>907</v>
      </c>
    </row>
    <row r="715" spans="1:37" x14ac:dyDescent="0.2">
      <c r="A715" s="4" t="s">
        <v>726</v>
      </c>
      <c r="B715" s="4" t="s">
        <v>727</v>
      </c>
      <c r="C715" s="4" t="s">
        <v>728</v>
      </c>
      <c r="D715" s="4" t="s">
        <v>729</v>
      </c>
      <c r="I715" s="2">
        <v>46087.365912905094</v>
      </c>
      <c r="J715" s="4" t="s">
        <v>45</v>
      </c>
      <c r="AB715" s="4" t="s">
        <v>811</v>
      </c>
      <c r="AC715" s="4" t="s">
        <v>812</v>
      </c>
      <c r="AD715" s="4"/>
      <c r="AE715" s="4" t="s">
        <v>733</v>
      </c>
      <c r="AH715" s="4">
        <v>-14302</v>
      </c>
      <c r="AI715" s="4" t="s">
        <v>813</v>
      </c>
      <c r="AJ715" s="4" t="s">
        <v>814</v>
      </c>
    </row>
    <row r="716" spans="1:37" x14ac:dyDescent="0.2">
      <c r="A716" s="4" t="s">
        <v>726</v>
      </c>
      <c r="B716" s="4" t="s">
        <v>727</v>
      </c>
      <c r="C716" s="4" t="s">
        <v>728</v>
      </c>
      <c r="D716" s="4" t="s">
        <v>729</v>
      </c>
      <c r="I716" s="2">
        <v>46087.365925925929</v>
      </c>
      <c r="J716" s="4" t="s">
        <v>44</v>
      </c>
      <c r="K716" s="4">
        <v>66</v>
      </c>
      <c r="L716" s="4">
        <v>-84.118579999999994</v>
      </c>
      <c r="M716" s="4">
        <v>9.9586699999999997</v>
      </c>
      <c r="N716" s="4" t="s">
        <v>947</v>
      </c>
      <c r="O716" s="4" t="b">
        <v>1</v>
      </c>
      <c r="P716" s="4" t="b">
        <v>0</v>
      </c>
      <c r="Q716" s="4" t="b">
        <v>0</v>
      </c>
      <c r="R716" s="4" t="b">
        <v>0</v>
      </c>
      <c r="S716" s="4" t="b">
        <v>0</v>
      </c>
      <c r="T716" s="4" t="b">
        <v>0</v>
      </c>
      <c r="U716" s="4" t="b">
        <v>0</v>
      </c>
      <c r="V716" s="4" t="b">
        <v>0</v>
      </c>
      <c r="W716" s="4" t="b">
        <v>0</v>
      </c>
      <c r="X716" s="4" t="b">
        <v>1</v>
      </c>
      <c r="Y716" s="4" t="b">
        <v>1</v>
      </c>
    </row>
    <row r="717" spans="1:37" x14ac:dyDescent="0.2">
      <c r="A717" s="4" t="s">
        <v>726</v>
      </c>
      <c r="B717" s="4" t="s">
        <v>727</v>
      </c>
      <c r="C717" s="4" t="s">
        <v>728</v>
      </c>
      <c r="D717" s="4" t="s">
        <v>729</v>
      </c>
      <c r="I717" s="2">
        <v>46087.365960648145</v>
      </c>
      <c r="J717" s="4" t="s">
        <v>44</v>
      </c>
      <c r="K717" s="4">
        <v>61</v>
      </c>
      <c r="L717" s="4">
        <v>-84.119</v>
      </c>
      <c r="M717" s="4">
        <v>9.9589099999999995</v>
      </c>
      <c r="N717" s="4" t="s">
        <v>930</v>
      </c>
      <c r="O717" s="4" t="b">
        <v>1</v>
      </c>
      <c r="P717" s="4" t="b">
        <v>0</v>
      </c>
      <c r="Q717" s="4" t="b">
        <v>0</v>
      </c>
      <c r="R717" s="4" t="b">
        <v>0</v>
      </c>
      <c r="S717" s="4" t="b">
        <v>0</v>
      </c>
      <c r="T717" s="4" t="b">
        <v>0</v>
      </c>
      <c r="U717" s="4" t="b">
        <v>0</v>
      </c>
      <c r="V717" s="4" t="b">
        <v>0</v>
      </c>
      <c r="W717" s="4" t="b">
        <v>0</v>
      </c>
      <c r="X717" s="4" t="b">
        <v>1</v>
      </c>
      <c r="Y717" s="4" t="b">
        <v>1</v>
      </c>
    </row>
    <row r="718" spans="1:37" x14ac:dyDescent="0.2">
      <c r="A718" s="4" t="s">
        <v>726</v>
      </c>
      <c r="B718" s="4" t="s">
        <v>727</v>
      </c>
      <c r="C718" s="4" t="s">
        <v>728</v>
      </c>
      <c r="D718" s="4" t="s">
        <v>729</v>
      </c>
      <c r="I718" s="2">
        <v>46087.365960833333</v>
      </c>
      <c r="J718" s="4" t="s">
        <v>45</v>
      </c>
      <c r="AB718" s="4" t="s">
        <v>905</v>
      </c>
      <c r="AC718" s="4" t="s">
        <v>906</v>
      </c>
      <c r="AD718" s="4"/>
      <c r="AE718" s="4" t="s">
        <v>733</v>
      </c>
      <c r="AH718" s="4">
        <v>62</v>
      </c>
      <c r="AI718" s="4" t="s">
        <v>6</v>
      </c>
      <c r="AJ718" s="4" t="s">
        <v>907</v>
      </c>
    </row>
    <row r="719" spans="1:37" x14ac:dyDescent="0.2">
      <c r="A719" s="4" t="s">
        <v>726</v>
      </c>
      <c r="B719" s="4" t="s">
        <v>727</v>
      </c>
      <c r="C719" s="4" t="s">
        <v>728</v>
      </c>
      <c r="D719" s="4" t="s">
        <v>729</v>
      </c>
      <c r="I719" s="2">
        <v>46087.366049942131</v>
      </c>
      <c r="J719" s="4" t="s">
        <v>45</v>
      </c>
      <c r="AB719" s="4" t="s">
        <v>772</v>
      </c>
      <c r="AC719" s="4" t="s">
        <v>773</v>
      </c>
      <c r="AD719" s="4"/>
      <c r="AE719" s="4" t="s">
        <v>733</v>
      </c>
      <c r="AH719" s="4">
        <v>15907</v>
      </c>
      <c r="AI719" s="4" t="s">
        <v>774</v>
      </c>
      <c r="AJ719" s="4" t="s">
        <v>775</v>
      </c>
    </row>
    <row r="720" spans="1:37" x14ac:dyDescent="0.2">
      <c r="A720" s="4" t="s">
        <v>726</v>
      </c>
      <c r="B720" s="4" t="s">
        <v>727</v>
      </c>
      <c r="C720" s="4" t="s">
        <v>728</v>
      </c>
      <c r="D720" s="4" t="s">
        <v>729</v>
      </c>
      <c r="I720" s="2">
        <v>46087.366049942131</v>
      </c>
      <c r="J720" s="4" t="s">
        <v>45</v>
      </c>
      <c r="AB720" s="4" t="s">
        <v>776</v>
      </c>
      <c r="AC720" s="4" t="s">
        <v>777</v>
      </c>
      <c r="AD720" s="4"/>
      <c r="AE720" s="4" t="s">
        <v>733</v>
      </c>
      <c r="AH720" s="4">
        <v>15907</v>
      </c>
      <c r="AI720" s="4" t="s">
        <v>774</v>
      </c>
      <c r="AJ720" s="4" t="s">
        <v>775</v>
      </c>
    </row>
    <row r="721" spans="1:37" x14ac:dyDescent="0.2">
      <c r="A721" s="4" t="s">
        <v>726</v>
      </c>
      <c r="B721" s="4" t="s">
        <v>727</v>
      </c>
      <c r="C721" s="4" t="s">
        <v>728</v>
      </c>
      <c r="D721" s="4" t="s">
        <v>729</v>
      </c>
      <c r="I721" s="2">
        <v>46087.366058078704</v>
      </c>
      <c r="J721" s="4" t="s">
        <v>45</v>
      </c>
      <c r="AB721" s="4" t="s">
        <v>972</v>
      </c>
      <c r="AC721" s="4" t="s">
        <v>973</v>
      </c>
      <c r="AD721" s="4"/>
      <c r="AE721" s="4" t="s">
        <v>733</v>
      </c>
      <c r="AH721" s="4">
        <v>2</v>
      </c>
      <c r="AI721" s="4" t="s">
        <v>774</v>
      </c>
      <c r="AJ721" s="4" t="s">
        <v>775</v>
      </c>
    </row>
    <row r="722" spans="1:37" x14ac:dyDescent="0.2">
      <c r="A722" s="4" t="s">
        <v>726</v>
      </c>
      <c r="B722" s="4" t="s">
        <v>727</v>
      </c>
      <c r="C722" s="4" t="s">
        <v>728</v>
      </c>
      <c r="D722" s="4" t="s">
        <v>729</v>
      </c>
      <c r="I722" s="2">
        <v>46087.366065000002</v>
      </c>
      <c r="J722" s="4" t="s">
        <v>45</v>
      </c>
      <c r="AB722" s="4" t="s">
        <v>905</v>
      </c>
      <c r="AC722" s="4" t="s">
        <v>906</v>
      </c>
      <c r="AD722" s="4"/>
      <c r="AE722" s="4" t="s">
        <v>733</v>
      </c>
      <c r="AH722" s="4">
        <v>59</v>
      </c>
      <c r="AI722" s="4" t="s">
        <v>6</v>
      </c>
      <c r="AJ722" s="4" t="s">
        <v>907</v>
      </c>
    </row>
    <row r="723" spans="1:37" x14ac:dyDescent="0.2">
      <c r="A723" s="4" t="s">
        <v>726</v>
      </c>
      <c r="B723" s="4" t="s">
        <v>727</v>
      </c>
      <c r="C723" s="4" t="s">
        <v>728</v>
      </c>
      <c r="D723" s="4" t="s">
        <v>729</v>
      </c>
      <c r="I723" s="2">
        <v>46087.366099537037</v>
      </c>
      <c r="J723" s="4" t="s">
        <v>44</v>
      </c>
      <c r="K723" s="4">
        <v>59</v>
      </c>
      <c r="L723" s="4">
        <v>-84.120599999999996</v>
      </c>
      <c r="M723" s="4">
        <v>9.9597899999999999</v>
      </c>
      <c r="N723" s="4" t="s">
        <v>947</v>
      </c>
      <c r="O723" s="4" t="b">
        <v>1</v>
      </c>
      <c r="P723" s="4" t="b">
        <v>0</v>
      </c>
      <c r="Q723" s="4" t="b">
        <v>0</v>
      </c>
      <c r="R723" s="4" t="b">
        <v>0</v>
      </c>
      <c r="S723" s="4" t="b">
        <v>0</v>
      </c>
      <c r="T723" s="4" t="b">
        <v>0</v>
      </c>
      <c r="U723" s="4" t="b">
        <v>0</v>
      </c>
      <c r="V723" s="4" t="b">
        <v>0</v>
      </c>
      <c r="W723" s="4" t="b">
        <v>0</v>
      </c>
      <c r="X723" s="4" t="b">
        <v>1</v>
      </c>
      <c r="Y723" s="4" t="b">
        <v>1</v>
      </c>
    </row>
    <row r="724" spans="1:37" x14ac:dyDescent="0.2">
      <c r="A724" s="4" t="s">
        <v>726</v>
      </c>
      <c r="B724" s="4" t="s">
        <v>727</v>
      </c>
      <c r="C724" s="4" t="s">
        <v>728</v>
      </c>
      <c r="D724" s="4" t="s">
        <v>729</v>
      </c>
      <c r="I724" s="2">
        <v>46087.366342592592</v>
      </c>
      <c r="J724" s="4" t="s">
        <v>44</v>
      </c>
      <c r="K724" s="4">
        <v>65</v>
      </c>
      <c r="L724" s="4">
        <v>-84.123480000000001</v>
      </c>
      <c r="M724" s="4">
        <v>9.9613700000000005</v>
      </c>
      <c r="N724" s="4" t="s">
        <v>928</v>
      </c>
      <c r="O724" s="4" t="b">
        <v>1</v>
      </c>
      <c r="P724" s="4" t="b">
        <v>0</v>
      </c>
      <c r="Q724" s="4" t="b">
        <v>0</v>
      </c>
      <c r="R724" s="4" t="b">
        <v>0</v>
      </c>
      <c r="S724" s="4" t="b">
        <v>0</v>
      </c>
      <c r="T724" s="4" t="b">
        <v>0</v>
      </c>
      <c r="U724" s="4" t="b">
        <v>0</v>
      </c>
      <c r="V724" s="4" t="b">
        <v>0</v>
      </c>
      <c r="W724" s="4" t="b">
        <v>0</v>
      </c>
      <c r="X724" s="4" t="b">
        <v>1</v>
      </c>
      <c r="Y724" s="4" t="b">
        <v>1</v>
      </c>
    </row>
    <row r="725" spans="1:37" x14ac:dyDescent="0.2">
      <c r="A725" s="4" t="s">
        <v>726</v>
      </c>
      <c r="B725" s="4" t="s">
        <v>727</v>
      </c>
      <c r="C725" s="4" t="s">
        <v>728</v>
      </c>
      <c r="D725" s="4" t="s">
        <v>729</v>
      </c>
      <c r="I725" s="2">
        <v>46087.366435185184</v>
      </c>
      <c r="J725" s="4" t="s">
        <v>44</v>
      </c>
      <c r="K725" s="4">
        <v>70</v>
      </c>
      <c r="L725" s="4">
        <v>-84.124690000000001</v>
      </c>
      <c r="M725" s="4">
        <v>9.9620200000000008</v>
      </c>
      <c r="N725" s="4" t="s">
        <v>930</v>
      </c>
      <c r="O725" s="4" t="b">
        <v>1</v>
      </c>
      <c r="P725" s="4" t="b">
        <v>0</v>
      </c>
      <c r="Q725" s="4" t="b">
        <v>0</v>
      </c>
      <c r="R725" s="4" t="b">
        <v>0</v>
      </c>
      <c r="S725" s="4" t="b">
        <v>0</v>
      </c>
      <c r="T725" s="4" t="b">
        <v>0</v>
      </c>
      <c r="U725" s="4" t="b">
        <v>0</v>
      </c>
      <c r="V725" s="4" t="b">
        <v>0</v>
      </c>
      <c r="W725" s="4" t="b">
        <v>0</v>
      </c>
      <c r="X725" s="4" t="b">
        <v>1</v>
      </c>
      <c r="Y725" s="4" t="b">
        <v>1</v>
      </c>
    </row>
    <row r="726" spans="1:37" x14ac:dyDescent="0.2">
      <c r="A726" s="4" t="s">
        <v>726</v>
      </c>
      <c r="B726" s="4" t="s">
        <v>727</v>
      </c>
      <c r="C726" s="4" t="s">
        <v>728</v>
      </c>
      <c r="D726" s="4" t="s">
        <v>729</v>
      </c>
      <c r="I726" s="2">
        <v>46087.366435324075</v>
      </c>
      <c r="J726" s="4" t="s">
        <v>45</v>
      </c>
      <c r="AB726" s="4" t="s">
        <v>905</v>
      </c>
      <c r="AC726" s="4" t="s">
        <v>906</v>
      </c>
      <c r="AD726" s="4"/>
      <c r="AE726" s="4" t="s">
        <v>733</v>
      </c>
      <c r="AH726" s="4">
        <v>71</v>
      </c>
      <c r="AI726" s="4" t="s">
        <v>6</v>
      </c>
      <c r="AJ726" s="4" t="s">
        <v>907</v>
      </c>
    </row>
    <row r="727" spans="1:37" x14ac:dyDescent="0.2">
      <c r="A727" s="4" t="s">
        <v>726</v>
      </c>
      <c r="B727" s="4" t="s">
        <v>727</v>
      </c>
      <c r="C727" s="4" t="s">
        <v>728</v>
      </c>
      <c r="D727" s="4" t="s">
        <v>729</v>
      </c>
      <c r="I727" s="2">
        <v>46087.366481666664</v>
      </c>
      <c r="J727" s="4" t="s">
        <v>45</v>
      </c>
      <c r="AB727" s="4" t="s">
        <v>905</v>
      </c>
      <c r="AC727" s="4" t="s">
        <v>906</v>
      </c>
      <c r="AD727" s="4"/>
      <c r="AE727" s="4" t="s">
        <v>733</v>
      </c>
      <c r="AH727" s="4">
        <v>64</v>
      </c>
      <c r="AI727" s="4" t="s">
        <v>6</v>
      </c>
      <c r="AJ727" s="4" t="s">
        <v>907</v>
      </c>
    </row>
    <row r="728" spans="1:37" x14ac:dyDescent="0.2">
      <c r="A728" s="4" t="s">
        <v>726</v>
      </c>
      <c r="B728" s="4" t="s">
        <v>727</v>
      </c>
      <c r="C728" s="4" t="s">
        <v>728</v>
      </c>
      <c r="D728" s="4" t="s">
        <v>729</v>
      </c>
      <c r="I728" s="2">
        <v>46087.366550925923</v>
      </c>
      <c r="J728" s="4" t="s">
        <v>44</v>
      </c>
      <c r="K728" s="4">
        <v>61</v>
      </c>
      <c r="L728" s="4">
        <v>-84.126109999999997</v>
      </c>
      <c r="M728" s="4">
        <v>9.9627999999999997</v>
      </c>
      <c r="N728" s="4" t="s">
        <v>928</v>
      </c>
      <c r="O728" s="4" t="b">
        <v>1</v>
      </c>
      <c r="P728" s="4" t="b">
        <v>0</v>
      </c>
      <c r="Q728" s="4" t="b">
        <v>0</v>
      </c>
      <c r="R728" s="4" t="b">
        <v>0</v>
      </c>
      <c r="S728" s="4" t="b">
        <v>0</v>
      </c>
      <c r="T728" s="4" t="b">
        <v>0</v>
      </c>
      <c r="U728" s="4" t="b">
        <v>0</v>
      </c>
      <c r="V728" s="4" t="b">
        <v>0</v>
      </c>
      <c r="W728" s="4" t="b">
        <v>0</v>
      </c>
      <c r="X728" s="4" t="b">
        <v>1</v>
      </c>
      <c r="Y728" s="4" t="b">
        <v>1</v>
      </c>
    </row>
    <row r="729" spans="1:37" x14ac:dyDescent="0.2">
      <c r="A729" s="4" t="s">
        <v>726</v>
      </c>
      <c r="B729" s="4" t="s">
        <v>727</v>
      </c>
      <c r="C729" s="4" t="s">
        <v>728</v>
      </c>
      <c r="D729" s="4" t="s">
        <v>729</v>
      </c>
      <c r="I729" s="2">
        <v>46087.366562685187</v>
      </c>
      <c r="J729" s="4" t="s">
        <v>45</v>
      </c>
      <c r="AB729" s="4" t="s">
        <v>905</v>
      </c>
      <c r="AC729" s="4" t="s">
        <v>906</v>
      </c>
      <c r="AD729" s="4"/>
      <c r="AE729" s="4" t="s">
        <v>733</v>
      </c>
      <c r="AH729" s="4">
        <v>62</v>
      </c>
      <c r="AI729" s="4" t="s">
        <v>6</v>
      </c>
      <c r="AJ729" s="4" t="s">
        <v>907</v>
      </c>
    </row>
    <row r="730" spans="1:37" x14ac:dyDescent="0.2">
      <c r="A730" s="4" t="s">
        <v>726</v>
      </c>
      <c r="B730" s="4" t="s">
        <v>727</v>
      </c>
      <c r="C730" s="4" t="s">
        <v>728</v>
      </c>
      <c r="D730" s="4" t="s">
        <v>729</v>
      </c>
      <c r="I730" s="2">
        <v>46087.366608796299</v>
      </c>
      <c r="J730" s="4" t="s">
        <v>44</v>
      </c>
      <c r="K730" s="4">
        <v>65</v>
      </c>
      <c r="L730" s="4">
        <v>-84.126800000000003</v>
      </c>
      <c r="M730" s="4">
        <v>9.9631699999999999</v>
      </c>
      <c r="N730" s="4" t="s">
        <v>928</v>
      </c>
      <c r="O730" s="4" t="b">
        <v>1</v>
      </c>
      <c r="P730" s="4" t="b">
        <v>0</v>
      </c>
      <c r="Q730" s="4" t="b">
        <v>0</v>
      </c>
      <c r="R730" s="4" t="b">
        <v>0</v>
      </c>
      <c r="S730" s="4" t="b">
        <v>0</v>
      </c>
      <c r="T730" s="4" t="b">
        <v>0</v>
      </c>
      <c r="U730" s="4" t="b">
        <v>0</v>
      </c>
      <c r="V730" s="4" t="b">
        <v>0</v>
      </c>
      <c r="W730" s="4" t="b">
        <v>0</v>
      </c>
      <c r="X730" s="4" t="b">
        <v>1</v>
      </c>
      <c r="Y730" s="4" t="b">
        <v>1</v>
      </c>
    </row>
    <row r="731" spans="1:37" x14ac:dyDescent="0.2">
      <c r="A731" s="4" t="s">
        <v>726</v>
      </c>
      <c r="B731" s="4" t="s">
        <v>727</v>
      </c>
      <c r="C731" s="4" t="s">
        <v>728</v>
      </c>
      <c r="D731" s="4" t="s">
        <v>729</v>
      </c>
      <c r="I731" s="2">
        <v>46087.366692303243</v>
      </c>
      <c r="J731" s="4" t="s">
        <v>45</v>
      </c>
      <c r="AB731" s="4" t="s">
        <v>772</v>
      </c>
      <c r="AC731" s="4" t="s">
        <v>773</v>
      </c>
      <c r="AD731" s="4"/>
      <c r="AE731" s="4" t="s">
        <v>733</v>
      </c>
      <c r="AH731" s="4">
        <v>15908</v>
      </c>
      <c r="AI731" s="4" t="s">
        <v>774</v>
      </c>
      <c r="AJ731" s="4" t="s">
        <v>775</v>
      </c>
    </row>
    <row r="732" spans="1:37" x14ac:dyDescent="0.2">
      <c r="A732" s="4" t="s">
        <v>726</v>
      </c>
      <c r="B732" s="4" t="s">
        <v>727</v>
      </c>
      <c r="C732" s="4" t="s">
        <v>728</v>
      </c>
      <c r="D732" s="4" t="s">
        <v>729</v>
      </c>
      <c r="I732" s="2">
        <v>46087.366692303243</v>
      </c>
      <c r="J732" s="4" t="s">
        <v>45</v>
      </c>
      <c r="AB732" s="4" t="s">
        <v>776</v>
      </c>
      <c r="AC732" s="4" t="s">
        <v>777</v>
      </c>
      <c r="AD732" s="4"/>
      <c r="AE732" s="4" t="s">
        <v>733</v>
      </c>
      <c r="AH732" s="4">
        <v>15908</v>
      </c>
      <c r="AI732" s="4" t="s">
        <v>774</v>
      </c>
      <c r="AJ732" s="4" t="s">
        <v>775</v>
      </c>
    </row>
    <row r="733" spans="1:37" x14ac:dyDescent="0.2">
      <c r="A733" s="4" t="s">
        <v>726</v>
      </c>
      <c r="B733" s="4" t="s">
        <v>727</v>
      </c>
      <c r="C733" s="4" t="s">
        <v>728</v>
      </c>
      <c r="D733" s="4" t="s">
        <v>729</v>
      </c>
      <c r="I733" s="2">
        <v>46087.366701527775</v>
      </c>
      <c r="J733" s="4" t="s">
        <v>45</v>
      </c>
      <c r="AB733" s="4" t="s">
        <v>905</v>
      </c>
      <c r="AC733" s="4" t="s">
        <v>906</v>
      </c>
      <c r="AD733" s="4"/>
      <c r="AE733" s="4" t="s">
        <v>733</v>
      </c>
      <c r="AH733" s="4">
        <v>70</v>
      </c>
      <c r="AI733" s="4" t="s">
        <v>6</v>
      </c>
      <c r="AJ733" s="4" t="s">
        <v>907</v>
      </c>
    </row>
    <row r="734" spans="1:37" x14ac:dyDescent="0.2">
      <c r="A734" s="4" t="s">
        <v>726</v>
      </c>
      <c r="B734" s="4" t="s">
        <v>727</v>
      </c>
      <c r="C734" s="4" t="s">
        <v>728</v>
      </c>
      <c r="D734" s="4" t="s">
        <v>729</v>
      </c>
      <c r="I734" s="2">
        <v>46087.366805555554</v>
      </c>
      <c r="J734" s="4" t="s">
        <v>44</v>
      </c>
      <c r="K734" s="4">
        <v>68</v>
      </c>
      <c r="L734" s="4">
        <v>-84.129289999999997</v>
      </c>
      <c r="M734" s="4">
        <v>9.9645299999999999</v>
      </c>
      <c r="N734" s="4" t="s">
        <v>928</v>
      </c>
      <c r="O734" s="4" t="b">
        <v>1</v>
      </c>
      <c r="P734" s="4" t="b">
        <v>0</v>
      </c>
      <c r="Q734" s="4" t="b">
        <v>0</v>
      </c>
      <c r="R734" s="4" t="b">
        <v>0</v>
      </c>
      <c r="S734" s="4" t="b">
        <v>0</v>
      </c>
      <c r="T734" s="4" t="b">
        <v>0</v>
      </c>
      <c r="U734" s="4" t="b">
        <v>0</v>
      </c>
      <c r="V734" s="4" t="b">
        <v>0</v>
      </c>
      <c r="W734" s="4" t="b">
        <v>0</v>
      </c>
      <c r="X734" s="4" t="b">
        <v>1</v>
      </c>
      <c r="Y734" s="4" t="b">
        <v>1</v>
      </c>
    </row>
    <row r="735" spans="1:37" x14ac:dyDescent="0.2">
      <c r="A735" s="4" t="s">
        <v>726</v>
      </c>
      <c r="B735" s="4" t="s">
        <v>727</v>
      </c>
      <c r="C735" s="4" t="s">
        <v>728</v>
      </c>
      <c r="D735" s="4" t="s">
        <v>729</v>
      </c>
      <c r="I735" s="2">
        <v>46087.366850590275</v>
      </c>
      <c r="J735" s="4" t="s">
        <v>737</v>
      </c>
      <c r="N735" s="4" t="s">
        <v>842</v>
      </c>
      <c r="AK735" s="4" t="s">
        <v>845</v>
      </c>
    </row>
    <row r="736" spans="1:37" x14ac:dyDescent="0.2">
      <c r="A736" s="4" t="s">
        <v>726</v>
      </c>
      <c r="B736" s="4" t="s">
        <v>727</v>
      </c>
      <c r="C736" s="4" t="s">
        <v>728</v>
      </c>
      <c r="D736" s="4" t="s">
        <v>729</v>
      </c>
      <c r="I736" s="2">
        <v>46087.366981828702</v>
      </c>
      <c r="J736" s="4" t="s">
        <v>45</v>
      </c>
      <c r="AB736" s="4" t="s">
        <v>811</v>
      </c>
      <c r="AC736" s="4" t="s">
        <v>812</v>
      </c>
      <c r="AD736" s="4"/>
      <c r="AE736" s="4" t="s">
        <v>733</v>
      </c>
      <c r="AH736" s="4">
        <v>-14586</v>
      </c>
      <c r="AI736" s="4" t="s">
        <v>813</v>
      </c>
      <c r="AJ736" s="4" t="s">
        <v>814</v>
      </c>
    </row>
    <row r="737" spans="1:36" x14ac:dyDescent="0.2">
      <c r="A737" s="4" t="s">
        <v>726</v>
      </c>
      <c r="B737" s="4" t="s">
        <v>727</v>
      </c>
      <c r="C737" s="4" t="s">
        <v>728</v>
      </c>
      <c r="D737" s="4" t="s">
        <v>729</v>
      </c>
      <c r="I737" s="2">
        <v>46087.367037175929</v>
      </c>
      <c r="J737" s="4" t="s">
        <v>45</v>
      </c>
      <c r="AB737" s="4" t="s">
        <v>905</v>
      </c>
      <c r="AC737" s="4" t="s">
        <v>906</v>
      </c>
      <c r="AD737" s="4"/>
      <c r="AE737" s="4" t="s">
        <v>733</v>
      </c>
      <c r="AH737" s="4">
        <v>66</v>
      </c>
      <c r="AI737" s="4" t="s">
        <v>6</v>
      </c>
      <c r="AJ737" s="4" t="s">
        <v>907</v>
      </c>
    </row>
    <row r="738" spans="1:36" x14ac:dyDescent="0.2">
      <c r="A738" s="4" t="s">
        <v>726</v>
      </c>
      <c r="B738" s="4" t="s">
        <v>727</v>
      </c>
      <c r="C738" s="4" t="s">
        <v>728</v>
      </c>
      <c r="D738" s="4" t="s">
        <v>729</v>
      </c>
      <c r="I738" s="2">
        <v>46087.367048611108</v>
      </c>
      <c r="J738" s="4" t="s">
        <v>44</v>
      </c>
      <c r="K738" s="4">
        <v>65</v>
      </c>
      <c r="L738" s="4">
        <v>-84.132400000000004</v>
      </c>
      <c r="M738" s="4">
        <v>9.9662400000000009</v>
      </c>
      <c r="N738" s="4" t="s">
        <v>930</v>
      </c>
      <c r="O738" s="4" t="b">
        <v>1</v>
      </c>
      <c r="P738" s="4" t="b">
        <v>0</v>
      </c>
      <c r="Q738" s="4" t="b">
        <v>0</v>
      </c>
      <c r="R738" s="4" t="b">
        <v>0</v>
      </c>
      <c r="S738" s="4" t="b">
        <v>0</v>
      </c>
      <c r="T738" s="4" t="b">
        <v>0</v>
      </c>
      <c r="U738" s="4" t="b">
        <v>0</v>
      </c>
      <c r="V738" s="4" t="b">
        <v>0</v>
      </c>
      <c r="W738" s="4" t="b">
        <v>0</v>
      </c>
      <c r="X738" s="4" t="b">
        <v>1</v>
      </c>
      <c r="Y738" s="4" t="b">
        <v>1</v>
      </c>
    </row>
    <row r="739" spans="1:36" x14ac:dyDescent="0.2">
      <c r="A739" s="4" t="s">
        <v>726</v>
      </c>
      <c r="B739" s="4" t="s">
        <v>727</v>
      </c>
      <c r="C739" s="4" t="s">
        <v>728</v>
      </c>
      <c r="D739" s="4" t="s">
        <v>729</v>
      </c>
      <c r="I739" s="2">
        <v>46087.367063217593</v>
      </c>
      <c r="J739" s="4" t="s">
        <v>45</v>
      </c>
      <c r="AB739" s="4" t="s">
        <v>811</v>
      </c>
      <c r="AC739" s="4" t="s">
        <v>812</v>
      </c>
      <c r="AD739" s="4"/>
      <c r="AE739" s="4" t="s">
        <v>733</v>
      </c>
      <c r="AH739" s="4">
        <v>15396</v>
      </c>
      <c r="AI739" s="4" t="s">
        <v>813</v>
      </c>
      <c r="AJ739" s="4" t="s">
        <v>814</v>
      </c>
    </row>
    <row r="740" spans="1:36" x14ac:dyDescent="0.2">
      <c r="A740" s="4" t="s">
        <v>726</v>
      </c>
      <c r="B740" s="4" t="s">
        <v>727</v>
      </c>
      <c r="C740" s="4" t="s">
        <v>728</v>
      </c>
      <c r="D740" s="4" t="s">
        <v>729</v>
      </c>
      <c r="I740" s="2">
        <v>46087.367164351854</v>
      </c>
      <c r="J740" s="4" t="s">
        <v>44</v>
      </c>
      <c r="K740" s="4">
        <v>76</v>
      </c>
      <c r="L740" s="4">
        <v>-84.133970000000005</v>
      </c>
      <c r="M740" s="4">
        <v>9.9671000000000003</v>
      </c>
      <c r="N740" s="4" t="s">
        <v>930</v>
      </c>
      <c r="O740" s="4" t="b">
        <v>1</v>
      </c>
      <c r="P740" s="4" t="b">
        <v>0</v>
      </c>
      <c r="Q740" s="4" t="b">
        <v>0</v>
      </c>
      <c r="R740" s="4" t="b">
        <v>0</v>
      </c>
      <c r="S740" s="4" t="b">
        <v>0</v>
      </c>
      <c r="T740" s="4" t="b">
        <v>0</v>
      </c>
      <c r="U740" s="4" t="b">
        <v>0</v>
      </c>
      <c r="V740" s="4" t="b">
        <v>0</v>
      </c>
      <c r="W740" s="4" t="b">
        <v>0</v>
      </c>
      <c r="X740" s="4" t="b">
        <v>1</v>
      </c>
      <c r="Y740" s="4" t="b">
        <v>1</v>
      </c>
    </row>
    <row r="741" spans="1:36" x14ac:dyDescent="0.2">
      <c r="A741" s="4" t="s">
        <v>726</v>
      </c>
      <c r="B741" s="4" t="s">
        <v>727</v>
      </c>
      <c r="C741" s="4" t="s">
        <v>728</v>
      </c>
      <c r="D741" s="4" t="s">
        <v>729</v>
      </c>
      <c r="I741" s="2">
        <v>46087.367164490737</v>
      </c>
      <c r="J741" s="4" t="s">
        <v>45</v>
      </c>
      <c r="AB741" s="4" t="s">
        <v>905</v>
      </c>
      <c r="AC741" s="4" t="s">
        <v>906</v>
      </c>
      <c r="AD741" s="4"/>
      <c r="AE741" s="4" t="s">
        <v>733</v>
      </c>
      <c r="AH741" s="4">
        <v>77</v>
      </c>
      <c r="AI741" s="4" t="s">
        <v>6</v>
      </c>
      <c r="AJ741" s="4" t="s">
        <v>907</v>
      </c>
    </row>
    <row r="742" spans="1:36" x14ac:dyDescent="0.2">
      <c r="A742" s="4" t="s">
        <v>726</v>
      </c>
      <c r="B742" s="4" t="s">
        <v>727</v>
      </c>
      <c r="C742" s="4" t="s">
        <v>728</v>
      </c>
      <c r="D742" s="4" t="s">
        <v>729</v>
      </c>
      <c r="I742" s="2">
        <v>46087.367245370369</v>
      </c>
      <c r="J742" s="4" t="s">
        <v>44</v>
      </c>
      <c r="K742" s="4">
        <v>74</v>
      </c>
      <c r="L742" s="4">
        <v>-84.135130000000004</v>
      </c>
      <c r="M742" s="4">
        <v>9.9677299999999995</v>
      </c>
      <c r="N742" s="4" t="s">
        <v>947</v>
      </c>
      <c r="O742" s="4" t="b">
        <v>1</v>
      </c>
      <c r="P742" s="4" t="b">
        <v>0</v>
      </c>
      <c r="Q742" s="4" t="b">
        <v>0</v>
      </c>
      <c r="R742" s="4" t="b">
        <v>0</v>
      </c>
      <c r="S742" s="4" t="b">
        <v>0</v>
      </c>
      <c r="T742" s="4" t="b">
        <v>0</v>
      </c>
      <c r="U742" s="4" t="b">
        <v>0</v>
      </c>
      <c r="V742" s="4" t="b">
        <v>0</v>
      </c>
      <c r="W742" s="4" t="b">
        <v>0</v>
      </c>
      <c r="X742" s="4" t="b">
        <v>1</v>
      </c>
      <c r="Y742" s="4" t="b">
        <v>1</v>
      </c>
    </row>
    <row r="743" spans="1:36" x14ac:dyDescent="0.2">
      <c r="A743" s="4" t="s">
        <v>726</v>
      </c>
      <c r="B743" s="4" t="s">
        <v>727</v>
      </c>
      <c r="C743" s="4" t="s">
        <v>728</v>
      </c>
      <c r="D743" s="4" t="s">
        <v>729</v>
      </c>
      <c r="I743" s="2">
        <v>46087.367268611109</v>
      </c>
      <c r="J743" s="4" t="s">
        <v>45</v>
      </c>
      <c r="AB743" s="4" t="s">
        <v>905</v>
      </c>
      <c r="AC743" s="4" t="s">
        <v>906</v>
      </c>
      <c r="AD743" s="4"/>
      <c r="AE743" s="4" t="s">
        <v>733</v>
      </c>
      <c r="AH743" s="4">
        <v>76</v>
      </c>
      <c r="AI743" s="4" t="s">
        <v>6</v>
      </c>
      <c r="AJ743" s="4" t="s">
        <v>907</v>
      </c>
    </row>
    <row r="744" spans="1:36" x14ac:dyDescent="0.2">
      <c r="A744" s="4" t="s">
        <v>726</v>
      </c>
      <c r="B744" s="4" t="s">
        <v>727</v>
      </c>
      <c r="C744" s="4" t="s">
        <v>728</v>
      </c>
      <c r="D744" s="4" t="s">
        <v>729</v>
      </c>
      <c r="I744" s="2">
        <v>46087.367277881945</v>
      </c>
      <c r="J744" s="4" t="s">
        <v>45</v>
      </c>
      <c r="AB744" s="4" t="s">
        <v>772</v>
      </c>
      <c r="AC744" s="4" t="s">
        <v>773</v>
      </c>
      <c r="AD744" s="4"/>
      <c r="AE744" s="4" t="s">
        <v>733</v>
      </c>
      <c r="AH744" s="4">
        <v>15909</v>
      </c>
      <c r="AI744" s="4" t="s">
        <v>774</v>
      </c>
      <c r="AJ744" s="4" t="s">
        <v>775</v>
      </c>
    </row>
    <row r="745" spans="1:36" x14ac:dyDescent="0.2">
      <c r="A745" s="4" t="s">
        <v>726</v>
      </c>
      <c r="B745" s="4" t="s">
        <v>727</v>
      </c>
      <c r="C745" s="4" t="s">
        <v>728</v>
      </c>
      <c r="D745" s="4" t="s">
        <v>729</v>
      </c>
      <c r="I745" s="2">
        <v>46087.367277881945</v>
      </c>
      <c r="J745" s="4" t="s">
        <v>45</v>
      </c>
      <c r="AB745" s="4" t="s">
        <v>776</v>
      </c>
      <c r="AC745" s="4" t="s">
        <v>777</v>
      </c>
      <c r="AD745" s="4"/>
      <c r="AE745" s="4" t="s">
        <v>733</v>
      </c>
      <c r="AH745" s="4">
        <v>15909</v>
      </c>
      <c r="AI745" s="4" t="s">
        <v>774</v>
      </c>
      <c r="AJ745" s="4" t="s">
        <v>775</v>
      </c>
    </row>
    <row r="746" spans="1:36" x14ac:dyDescent="0.2">
      <c r="A746" s="4" t="s">
        <v>726</v>
      </c>
      <c r="B746" s="4" t="s">
        <v>727</v>
      </c>
      <c r="C746" s="4" t="s">
        <v>728</v>
      </c>
      <c r="D746" s="4" t="s">
        <v>729</v>
      </c>
      <c r="I746" s="2">
        <v>46087.367290173614</v>
      </c>
      <c r="J746" s="4" t="s">
        <v>45</v>
      </c>
      <c r="AB746" s="4" t="s">
        <v>972</v>
      </c>
      <c r="AC746" s="4" t="s">
        <v>973</v>
      </c>
      <c r="AD746" s="4"/>
      <c r="AE746" s="4" t="s">
        <v>733</v>
      </c>
      <c r="AH746" s="4">
        <v>2</v>
      </c>
      <c r="AI746" s="4" t="s">
        <v>774</v>
      </c>
      <c r="AJ746" s="4" t="s">
        <v>775</v>
      </c>
    </row>
    <row r="747" spans="1:36" x14ac:dyDescent="0.2">
      <c r="A747" s="4" t="s">
        <v>726</v>
      </c>
      <c r="B747" s="4" t="s">
        <v>727</v>
      </c>
      <c r="C747" s="4" t="s">
        <v>728</v>
      </c>
      <c r="D747" s="4" t="s">
        <v>729</v>
      </c>
      <c r="I747" s="2">
        <v>46087.367349537039</v>
      </c>
      <c r="J747" s="4" t="s">
        <v>44</v>
      </c>
      <c r="K747" s="4">
        <v>63</v>
      </c>
      <c r="L747" s="4">
        <v>-84.136520000000004</v>
      </c>
      <c r="M747" s="4">
        <v>9.9685000000000006</v>
      </c>
      <c r="N747" s="4" t="s">
        <v>928</v>
      </c>
      <c r="O747" s="4" t="b">
        <v>1</v>
      </c>
      <c r="P747" s="4" t="b">
        <v>0</v>
      </c>
      <c r="Q747" s="4" t="b">
        <v>0</v>
      </c>
      <c r="R747" s="4" t="b">
        <v>0</v>
      </c>
      <c r="S747" s="4" t="b">
        <v>0</v>
      </c>
      <c r="T747" s="4" t="b">
        <v>0</v>
      </c>
      <c r="U747" s="4" t="b">
        <v>0</v>
      </c>
      <c r="V747" s="4" t="b">
        <v>0</v>
      </c>
      <c r="W747" s="4" t="b">
        <v>0</v>
      </c>
      <c r="X747" s="4" t="b">
        <v>1</v>
      </c>
      <c r="Y747" s="4" t="b">
        <v>1</v>
      </c>
    </row>
    <row r="748" spans="1:36" x14ac:dyDescent="0.2">
      <c r="A748" s="4" t="s">
        <v>726</v>
      </c>
      <c r="B748" s="4" t="s">
        <v>727</v>
      </c>
      <c r="C748" s="4" t="s">
        <v>728</v>
      </c>
      <c r="D748" s="4" t="s">
        <v>729</v>
      </c>
      <c r="I748" s="2">
        <v>46087.367361249999</v>
      </c>
      <c r="J748" s="4" t="s">
        <v>45</v>
      </c>
      <c r="AB748" s="4" t="s">
        <v>905</v>
      </c>
      <c r="AC748" s="4" t="s">
        <v>906</v>
      </c>
      <c r="AD748" s="4"/>
      <c r="AE748" s="4" t="s">
        <v>733</v>
      </c>
      <c r="AH748" s="4">
        <v>64</v>
      </c>
      <c r="AI748" s="4" t="s">
        <v>6</v>
      </c>
      <c r="AJ748" s="4" t="s">
        <v>907</v>
      </c>
    </row>
    <row r="749" spans="1:36" x14ac:dyDescent="0.2">
      <c r="A749" s="4" t="s">
        <v>726</v>
      </c>
      <c r="B749" s="4" t="s">
        <v>727</v>
      </c>
      <c r="C749" s="4" t="s">
        <v>728</v>
      </c>
      <c r="D749" s="4" t="s">
        <v>729</v>
      </c>
      <c r="I749" s="2">
        <v>46087.367430555554</v>
      </c>
      <c r="J749" s="4" t="s">
        <v>44</v>
      </c>
      <c r="K749" s="4">
        <v>63</v>
      </c>
      <c r="L749" s="4">
        <v>-84.137479999999996</v>
      </c>
      <c r="M749" s="4">
        <v>9.9690200000000004</v>
      </c>
      <c r="N749" s="4" t="s">
        <v>928</v>
      </c>
      <c r="O749" s="4" t="b">
        <v>1</v>
      </c>
      <c r="P749" s="4" t="b">
        <v>0</v>
      </c>
      <c r="Q749" s="4" t="b">
        <v>0</v>
      </c>
      <c r="R749" s="4" t="b">
        <v>0</v>
      </c>
      <c r="S749" s="4" t="b">
        <v>0</v>
      </c>
      <c r="T749" s="4" t="b">
        <v>0</v>
      </c>
      <c r="U749" s="4" t="b">
        <v>0</v>
      </c>
      <c r="V749" s="4" t="b">
        <v>0</v>
      </c>
      <c r="W749" s="4" t="b">
        <v>0</v>
      </c>
      <c r="X749" s="4" t="b">
        <v>1</v>
      </c>
      <c r="Y749" s="4" t="b">
        <v>1</v>
      </c>
    </row>
    <row r="750" spans="1:36" x14ac:dyDescent="0.2">
      <c r="A750" s="4" t="s">
        <v>726</v>
      </c>
      <c r="B750" s="4" t="s">
        <v>727</v>
      </c>
      <c r="C750" s="4" t="s">
        <v>728</v>
      </c>
      <c r="D750" s="4" t="s">
        <v>729</v>
      </c>
      <c r="I750" s="2">
        <v>46087.367500138891</v>
      </c>
      <c r="J750" s="4" t="s">
        <v>45</v>
      </c>
      <c r="AB750" s="4" t="s">
        <v>905</v>
      </c>
      <c r="AC750" s="4" t="s">
        <v>906</v>
      </c>
      <c r="AD750" s="4"/>
      <c r="AE750" s="4" t="s">
        <v>733</v>
      </c>
      <c r="AH750" s="4">
        <v>66</v>
      </c>
      <c r="AI750" s="4" t="s">
        <v>6</v>
      </c>
      <c r="AJ750" s="4" t="s">
        <v>907</v>
      </c>
    </row>
    <row r="751" spans="1:36" x14ac:dyDescent="0.2">
      <c r="A751" s="4" t="s">
        <v>726</v>
      </c>
      <c r="B751" s="4" t="s">
        <v>727</v>
      </c>
      <c r="C751" s="4" t="s">
        <v>728</v>
      </c>
      <c r="D751" s="4" t="s">
        <v>729</v>
      </c>
      <c r="I751" s="2">
        <v>46087.367539328705</v>
      </c>
      <c r="J751" s="4" t="s">
        <v>45</v>
      </c>
      <c r="AB751" s="4" t="s">
        <v>811</v>
      </c>
      <c r="AC751" s="4" t="s">
        <v>812</v>
      </c>
      <c r="AD751" s="4"/>
      <c r="AE751" s="4" t="s">
        <v>733</v>
      </c>
      <c r="AH751" s="4">
        <v>15456</v>
      </c>
      <c r="AI751" s="4" t="s">
        <v>813</v>
      </c>
      <c r="AJ751" s="4" t="s">
        <v>814</v>
      </c>
    </row>
    <row r="752" spans="1:36" x14ac:dyDescent="0.2">
      <c r="A752" s="4" t="s">
        <v>726</v>
      </c>
      <c r="B752" s="4" t="s">
        <v>727</v>
      </c>
      <c r="C752" s="4" t="s">
        <v>728</v>
      </c>
      <c r="D752" s="4" t="s">
        <v>729</v>
      </c>
      <c r="I752" s="2">
        <v>46087.367581018516</v>
      </c>
      <c r="J752" s="4" t="s">
        <v>44</v>
      </c>
      <c r="K752" s="4">
        <v>72</v>
      </c>
      <c r="L752" s="4">
        <v>-84.139390000000006</v>
      </c>
      <c r="M752" s="4">
        <v>9.9700500000000005</v>
      </c>
      <c r="N752" s="4" t="s">
        <v>928</v>
      </c>
      <c r="O752" s="4" t="b">
        <v>1</v>
      </c>
      <c r="P752" s="4" t="b">
        <v>0</v>
      </c>
      <c r="Q752" s="4" t="b">
        <v>0</v>
      </c>
      <c r="R752" s="4" t="b">
        <v>0</v>
      </c>
      <c r="S752" s="4" t="b">
        <v>0</v>
      </c>
      <c r="T752" s="4" t="b">
        <v>0</v>
      </c>
      <c r="U752" s="4" t="b">
        <v>0</v>
      </c>
      <c r="V752" s="4" t="b">
        <v>0</v>
      </c>
      <c r="W752" s="4" t="b">
        <v>0</v>
      </c>
      <c r="X752" s="4" t="b">
        <v>1</v>
      </c>
      <c r="Y752" s="4" t="b">
        <v>1</v>
      </c>
    </row>
    <row r="753" spans="1:36" x14ac:dyDescent="0.2">
      <c r="A753" s="4" t="s">
        <v>726</v>
      </c>
      <c r="B753" s="4" t="s">
        <v>727</v>
      </c>
      <c r="C753" s="4" t="s">
        <v>728</v>
      </c>
      <c r="D753" s="4" t="s">
        <v>729</v>
      </c>
      <c r="I753" s="2">
        <v>46087.367616053241</v>
      </c>
      <c r="J753" s="4" t="s">
        <v>45</v>
      </c>
      <c r="AB753" s="4" t="s">
        <v>905</v>
      </c>
      <c r="AC753" s="4" t="s">
        <v>906</v>
      </c>
      <c r="AD753" s="4"/>
      <c r="AE753" s="4" t="s">
        <v>733</v>
      </c>
      <c r="AH753" s="4">
        <v>78</v>
      </c>
      <c r="AI753" s="4" t="s">
        <v>6</v>
      </c>
      <c r="AJ753" s="4" t="s">
        <v>907</v>
      </c>
    </row>
    <row r="754" spans="1:36" x14ac:dyDescent="0.2">
      <c r="A754" s="4" t="s">
        <v>726</v>
      </c>
      <c r="B754" s="4" t="s">
        <v>727</v>
      </c>
      <c r="C754" s="4" t="s">
        <v>728</v>
      </c>
      <c r="D754" s="4" t="s">
        <v>729</v>
      </c>
      <c r="I754" s="2">
        <v>46087.367620625002</v>
      </c>
      <c r="J754" s="4" t="s">
        <v>45</v>
      </c>
      <c r="AB754" s="4" t="s">
        <v>811</v>
      </c>
      <c r="AC754" s="4" t="s">
        <v>812</v>
      </c>
      <c r="AD754" s="4"/>
      <c r="AE754" s="4" t="s">
        <v>733</v>
      </c>
      <c r="AH754" s="4">
        <v>-15682</v>
      </c>
      <c r="AI754" s="4" t="s">
        <v>813</v>
      </c>
      <c r="AJ754" s="4" t="s">
        <v>814</v>
      </c>
    </row>
    <row r="755" spans="1:36" x14ac:dyDescent="0.2">
      <c r="A755" s="4" t="s">
        <v>726</v>
      </c>
      <c r="B755" s="4" t="s">
        <v>727</v>
      </c>
      <c r="C755" s="4" t="s">
        <v>728</v>
      </c>
      <c r="D755" s="4" t="s">
        <v>729</v>
      </c>
      <c r="I755" s="2">
        <v>46087.367708333331</v>
      </c>
      <c r="J755" s="4" t="s">
        <v>44</v>
      </c>
      <c r="K755" s="4">
        <v>76</v>
      </c>
      <c r="L755" s="4">
        <v>-84.141270000000006</v>
      </c>
      <c r="M755" s="4">
        <v>9.9709699999999994</v>
      </c>
      <c r="N755" s="4" t="s">
        <v>947</v>
      </c>
      <c r="O755" s="4" t="b">
        <v>1</v>
      </c>
      <c r="P755" s="4" t="b">
        <v>0</v>
      </c>
      <c r="Q755" s="4" t="b">
        <v>0</v>
      </c>
      <c r="R755" s="4" t="b">
        <v>0</v>
      </c>
      <c r="S755" s="4" t="b">
        <v>0</v>
      </c>
      <c r="T755" s="4" t="b">
        <v>0</v>
      </c>
      <c r="U755" s="4" t="b">
        <v>0</v>
      </c>
      <c r="V755" s="4" t="b">
        <v>0</v>
      </c>
      <c r="W755" s="4" t="b">
        <v>0</v>
      </c>
      <c r="X755" s="4" t="b">
        <v>1</v>
      </c>
      <c r="Y755" s="4" t="b">
        <v>1</v>
      </c>
    </row>
    <row r="756" spans="1:36" x14ac:dyDescent="0.2">
      <c r="A756" s="4" t="s">
        <v>726</v>
      </c>
      <c r="B756" s="4" t="s">
        <v>727</v>
      </c>
      <c r="C756" s="4" t="s">
        <v>728</v>
      </c>
      <c r="D756" s="4" t="s">
        <v>729</v>
      </c>
      <c r="I756" s="2">
        <v>46087.36773740741</v>
      </c>
      <c r="J756" s="4" t="s">
        <v>45</v>
      </c>
      <c r="AB756" s="4" t="s">
        <v>817</v>
      </c>
      <c r="AC756" s="4" t="s">
        <v>818</v>
      </c>
      <c r="AD756" s="4"/>
      <c r="AE756" s="4" t="s">
        <v>733</v>
      </c>
      <c r="AH756" s="4">
        <v>23</v>
      </c>
      <c r="AI756" s="4" t="s">
        <v>819</v>
      </c>
      <c r="AJ756" s="4" t="s">
        <v>820</v>
      </c>
    </row>
    <row r="757" spans="1:36" x14ac:dyDescent="0.2">
      <c r="A757" s="4" t="s">
        <v>726</v>
      </c>
      <c r="B757" s="4" t="s">
        <v>727</v>
      </c>
      <c r="C757" s="4" t="s">
        <v>728</v>
      </c>
      <c r="D757" s="4" t="s">
        <v>729</v>
      </c>
      <c r="I757" s="2">
        <v>46087.367766203701</v>
      </c>
      <c r="J757" s="4" t="s">
        <v>44</v>
      </c>
      <c r="K757" s="4">
        <v>74</v>
      </c>
      <c r="L757" s="4">
        <v>-84.142139999999998</v>
      </c>
      <c r="M757" s="4">
        <v>9.9713100000000008</v>
      </c>
      <c r="N757" s="4" t="s">
        <v>930</v>
      </c>
      <c r="O757" s="4" t="b">
        <v>1</v>
      </c>
      <c r="P757" s="4" t="b">
        <v>0</v>
      </c>
      <c r="Q757" s="4" t="b">
        <v>0</v>
      </c>
      <c r="R757" s="4" t="b">
        <v>0</v>
      </c>
      <c r="S757" s="4" t="b">
        <v>0</v>
      </c>
      <c r="T757" s="4" t="b">
        <v>0</v>
      </c>
      <c r="U757" s="4" t="b">
        <v>0</v>
      </c>
      <c r="V757" s="4" t="b">
        <v>0</v>
      </c>
      <c r="W757" s="4" t="b">
        <v>0</v>
      </c>
      <c r="X757" s="4" t="b">
        <v>1</v>
      </c>
      <c r="Y757" s="4" t="b">
        <v>1</v>
      </c>
    </row>
    <row r="758" spans="1:36" x14ac:dyDescent="0.2">
      <c r="A758" s="4" t="s">
        <v>726</v>
      </c>
      <c r="B758" s="4" t="s">
        <v>727</v>
      </c>
      <c r="C758" s="4" t="s">
        <v>728</v>
      </c>
      <c r="D758" s="4" t="s">
        <v>729</v>
      </c>
      <c r="I758" s="2">
        <v>46087.367766342591</v>
      </c>
      <c r="J758" s="4" t="s">
        <v>45</v>
      </c>
      <c r="AB758" s="4" t="s">
        <v>905</v>
      </c>
      <c r="AC758" s="4" t="s">
        <v>906</v>
      </c>
      <c r="AD758" s="4"/>
      <c r="AE758" s="4" t="s">
        <v>733</v>
      </c>
      <c r="AH758" s="4">
        <v>76</v>
      </c>
      <c r="AI758" s="4" t="s">
        <v>6</v>
      </c>
      <c r="AJ758" s="4" t="s">
        <v>907</v>
      </c>
    </row>
    <row r="759" spans="1:36" x14ac:dyDescent="0.2">
      <c r="A759" s="4" t="s">
        <v>726</v>
      </c>
      <c r="B759" s="4" t="s">
        <v>727</v>
      </c>
      <c r="C759" s="4" t="s">
        <v>728</v>
      </c>
      <c r="D759" s="4" t="s">
        <v>729</v>
      </c>
      <c r="I759" s="2">
        <v>46087.367824166664</v>
      </c>
      <c r="J759" s="4" t="s">
        <v>45</v>
      </c>
      <c r="AB759" s="4" t="s">
        <v>905</v>
      </c>
      <c r="AC759" s="4" t="s">
        <v>906</v>
      </c>
      <c r="AD759" s="4"/>
      <c r="AE759" s="4" t="s">
        <v>733</v>
      </c>
      <c r="AH759" s="4">
        <v>84</v>
      </c>
      <c r="AI759" s="4" t="s">
        <v>6</v>
      </c>
      <c r="AJ759" s="4" t="s">
        <v>907</v>
      </c>
    </row>
    <row r="760" spans="1:36" x14ac:dyDescent="0.2">
      <c r="A760" s="4" t="s">
        <v>726</v>
      </c>
      <c r="B760" s="4" t="s">
        <v>727</v>
      </c>
      <c r="C760" s="4" t="s">
        <v>728</v>
      </c>
      <c r="D760" s="4" t="s">
        <v>729</v>
      </c>
      <c r="I760" s="2">
        <v>46087.367847222224</v>
      </c>
      <c r="J760" s="4" t="s">
        <v>44</v>
      </c>
      <c r="K760" s="4">
        <v>83</v>
      </c>
      <c r="L760" s="4">
        <v>-84.143460000000005</v>
      </c>
      <c r="M760" s="4">
        <v>9.9718</v>
      </c>
      <c r="N760" s="4" t="s">
        <v>930</v>
      </c>
      <c r="O760" s="4" t="b">
        <v>1</v>
      </c>
      <c r="P760" s="4" t="b">
        <v>0</v>
      </c>
      <c r="Q760" s="4" t="b">
        <v>0</v>
      </c>
      <c r="R760" s="4" t="b">
        <v>0</v>
      </c>
      <c r="S760" s="4" t="b">
        <v>0</v>
      </c>
      <c r="T760" s="4" t="b">
        <v>0</v>
      </c>
      <c r="U760" s="4" t="b">
        <v>0</v>
      </c>
      <c r="V760" s="4" t="b">
        <v>0</v>
      </c>
      <c r="W760" s="4" t="b">
        <v>0</v>
      </c>
      <c r="X760" s="4" t="b">
        <v>1</v>
      </c>
      <c r="Y760" s="4" t="b">
        <v>1</v>
      </c>
    </row>
    <row r="761" spans="1:36" x14ac:dyDescent="0.2">
      <c r="A761" s="4" t="s">
        <v>726</v>
      </c>
      <c r="B761" s="4" t="s">
        <v>727</v>
      </c>
      <c r="C761" s="4" t="s">
        <v>728</v>
      </c>
      <c r="D761" s="4" t="s">
        <v>729</v>
      </c>
      <c r="I761" s="2">
        <v>46087.367853101852</v>
      </c>
      <c r="J761" s="4" t="s">
        <v>45</v>
      </c>
      <c r="AB761" s="4" t="s">
        <v>772</v>
      </c>
      <c r="AC761" s="4" t="s">
        <v>773</v>
      </c>
      <c r="AD761" s="4"/>
      <c r="AE761" s="4" t="s">
        <v>733</v>
      </c>
      <c r="AH761" s="4">
        <v>15910</v>
      </c>
      <c r="AI761" s="4" t="s">
        <v>774</v>
      </c>
      <c r="AJ761" s="4" t="s">
        <v>775</v>
      </c>
    </row>
    <row r="762" spans="1:36" x14ac:dyDescent="0.2">
      <c r="A762" s="4" t="s">
        <v>726</v>
      </c>
      <c r="B762" s="4" t="s">
        <v>727</v>
      </c>
      <c r="C762" s="4" t="s">
        <v>728</v>
      </c>
      <c r="D762" s="4" t="s">
        <v>729</v>
      </c>
      <c r="I762" s="2">
        <v>46087.367853101852</v>
      </c>
      <c r="J762" s="4" t="s">
        <v>45</v>
      </c>
      <c r="AB762" s="4" t="s">
        <v>776</v>
      </c>
      <c r="AC762" s="4" t="s">
        <v>777</v>
      </c>
      <c r="AD762" s="4"/>
      <c r="AE762" s="4" t="s">
        <v>733</v>
      </c>
      <c r="AH762" s="4">
        <v>15910</v>
      </c>
      <c r="AI762" s="4" t="s">
        <v>774</v>
      </c>
      <c r="AJ762" s="4" t="s">
        <v>775</v>
      </c>
    </row>
    <row r="763" spans="1:36" x14ac:dyDescent="0.2">
      <c r="A763" s="4" t="s">
        <v>726</v>
      </c>
      <c r="B763" s="4" t="s">
        <v>727</v>
      </c>
      <c r="C763" s="4" t="s">
        <v>728</v>
      </c>
      <c r="D763" s="4" t="s">
        <v>729</v>
      </c>
      <c r="I763" s="2">
        <v>46087.367928240739</v>
      </c>
      <c r="J763" s="4" t="s">
        <v>44</v>
      </c>
      <c r="K763" s="4">
        <v>79</v>
      </c>
      <c r="L763" s="4">
        <v>-84.144810000000007</v>
      </c>
      <c r="M763" s="4">
        <v>9.9722899999999992</v>
      </c>
      <c r="N763" s="4" t="s">
        <v>947</v>
      </c>
      <c r="O763" s="4" t="b">
        <v>1</v>
      </c>
      <c r="P763" s="4" t="b">
        <v>0</v>
      </c>
      <c r="Q763" s="4" t="b">
        <v>0</v>
      </c>
      <c r="R763" s="4" t="b">
        <v>0</v>
      </c>
      <c r="S763" s="4" t="b">
        <v>0</v>
      </c>
      <c r="T763" s="4" t="b">
        <v>0</v>
      </c>
      <c r="U763" s="4" t="b">
        <v>0</v>
      </c>
      <c r="V763" s="4" t="b">
        <v>0</v>
      </c>
      <c r="W763" s="4" t="b">
        <v>0</v>
      </c>
      <c r="X763" s="4" t="b">
        <v>1</v>
      </c>
      <c r="Y763" s="4" t="b">
        <v>1</v>
      </c>
    </row>
    <row r="764" spans="1:36" x14ac:dyDescent="0.2">
      <c r="A764" s="4" t="s">
        <v>726</v>
      </c>
      <c r="B764" s="4" t="s">
        <v>727</v>
      </c>
      <c r="C764" s="4" t="s">
        <v>728</v>
      </c>
      <c r="D764" s="4" t="s">
        <v>729</v>
      </c>
      <c r="I764" s="2">
        <v>46087.367980821757</v>
      </c>
      <c r="J764" s="4" t="s">
        <v>45</v>
      </c>
      <c r="AB764" s="4" t="s">
        <v>811</v>
      </c>
      <c r="AC764" s="4" t="s">
        <v>812</v>
      </c>
      <c r="AD764" s="4"/>
      <c r="AE764" s="4" t="s">
        <v>733</v>
      </c>
      <c r="AH764" s="4">
        <v>14206</v>
      </c>
      <c r="AI764" s="4" t="s">
        <v>813</v>
      </c>
      <c r="AJ764" s="4" t="s">
        <v>814</v>
      </c>
    </row>
    <row r="765" spans="1:36" x14ac:dyDescent="0.2">
      <c r="A765" s="4" t="s">
        <v>726</v>
      </c>
      <c r="B765" s="4" t="s">
        <v>727</v>
      </c>
      <c r="C765" s="4" t="s">
        <v>728</v>
      </c>
      <c r="D765" s="4" t="s">
        <v>729</v>
      </c>
      <c r="I765" s="2">
        <v>46087.368032407408</v>
      </c>
      <c r="J765" s="4" t="s">
        <v>44</v>
      </c>
      <c r="K765" s="4">
        <v>74</v>
      </c>
      <c r="L765" s="4">
        <v>-84.146420000000006</v>
      </c>
      <c r="M765" s="4">
        <v>9.9729100000000006</v>
      </c>
      <c r="N765" s="4" t="s">
        <v>930</v>
      </c>
      <c r="O765" s="4" t="b">
        <v>1</v>
      </c>
      <c r="P765" s="4" t="b">
        <v>0</v>
      </c>
      <c r="Q765" s="4" t="b">
        <v>0</v>
      </c>
      <c r="R765" s="4" t="b">
        <v>0</v>
      </c>
      <c r="S765" s="4" t="b">
        <v>0</v>
      </c>
      <c r="T765" s="4" t="b">
        <v>0</v>
      </c>
      <c r="U765" s="4" t="b">
        <v>0</v>
      </c>
      <c r="V765" s="4" t="b">
        <v>0</v>
      </c>
      <c r="W765" s="4" t="b">
        <v>0</v>
      </c>
      <c r="X765" s="4" t="b">
        <v>1</v>
      </c>
      <c r="Y765" s="4" t="b">
        <v>1</v>
      </c>
    </row>
    <row r="766" spans="1:36" x14ac:dyDescent="0.2">
      <c r="A766" s="4" t="s">
        <v>726</v>
      </c>
      <c r="B766" s="4" t="s">
        <v>727</v>
      </c>
      <c r="C766" s="4" t="s">
        <v>728</v>
      </c>
      <c r="D766" s="4" t="s">
        <v>729</v>
      </c>
      <c r="I766" s="2">
        <v>46087.368097199076</v>
      </c>
      <c r="J766" s="4" t="s">
        <v>45</v>
      </c>
      <c r="AB766" s="4" t="s">
        <v>811</v>
      </c>
      <c r="AC766" s="4" t="s">
        <v>812</v>
      </c>
      <c r="AD766" s="4"/>
      <c r="AE766" s="4" t="s">
        <v>733</v>
      </c>
      <c r="AH766" s="4">
        <v>11607</v>
      </c>
      <c r="AI766" s="4" t="s">
        <v>813</v>
      </c>
      <c r="AJ766" s="4" t="s">
        <v>814</v>
      </c>
    </row>
    <row r="767" spans="1:36" x14ac:dyDescent="0.2">
      <c r="A767" s="4" t="s">
        <v>726</v>
      </c>
      <c r="B767" s="4" t="s">
        <v>727</v>
      </c>
      <c r="C767" s="4" t="s">
        <v>728</v>
      </c>
      <c r="D767" s="4" t="s">
        <v>729</v>
      </c>
      <c r="I767" s="2">
        <v>46087.368159722224</v>
      </c>
      <c r="J767" s="4" t="s">
        <v>44</v>
      </c>
      <c r="K767" s="4">
        <v>77</v>
      </c>
      <c r="L767" s="4">
        <v>-84.148399999999995</v>
      </c>
      <c r="M767" s="4">
        <v>9.9736600000000006</v>
      </c>
      <c r="N767" s="4" t="s">
        <v>928</v>
      </c>
      <c r="O767" s="4" t="b">
        <v>1</v>
      </c>
      <c r="P767" s="4" t="b">
        <v>0</v>
      </c>
      <c r="Q767" s="4" t="b">
        <v>0</v>
      </c>
      <c r="R767" s="4" t="b">
        <v>0</v>
      </c>
      <c r="S767" s="4" t="b">
        <v>0</v>
      </c>
      <c r="T767" s="4" t="b">
        <v>0</v>
      </c>
      <c r="U767" s="4" t="b">
        <v>0</v>
      </c>
      <c r="V767" s="4" t="b">
        <v>0</v>
      </c>
      <c r="W767" s="4" t="b">
        <v>0</v>
      </c>
      <c r="X767" s="4" t="b">
        <v>1</v>
      </c>
      <c r="Y767" s="4" t="b">
        <v>1</v>
      </c>
    </row>
    <row r="768" spans="1:36" x14ac:dyDescent="0.2">
      <c r="A768" s="4" t="s">
        <v>726</v>
      </c>
      <c r="B768" s="4" t="s">
        <v>727</v>
      </c>
      <c r="C768" s="4" t="s">
        <v>728</v>
      </c>
      <c r="D768" s="4" t="s">
        <v>729</v>
      </c>
      <c r="I768" s="2">
        <v>46087.368201817131</v>
      </c>
      <c r="J768" s="4" t="s">
        <v>45</v>
      </c>
      <c r="AB768" s="4" t="s">
        <v>811</v>
      </c>
      <c r="AC768" s="4" t="s">
        <v>812</v>
      </c>
      <c r="AD768" s="4"/>
      <c r="AE768" s="4" t="s">
        <v>733</v>
      </c>
      <c r="AH768" s="4">
        <v>-15666</v>
      </c>
      <c r="AI768" s="4" t="s">
        <v>813</v>
      </c>
      <c r="AJ768" s="4" t="s">
        <v>814</v>
      </c>
    </row>
    <row r="769" spans="1:37" x14ac:dyDescent="0.2">
      <c r="A769" s="4" t="s">
        <v>726</v>
      </c>
      <c r="B769" s="4" t="s">
        <v>727</v>
      </c>
      <c r="C769" s="4" t="s">
        <v>728</v>
      </c>
      <c r="D769" s="4" t="s">
        <v>729</v>
      </c>
      <c r="I769" s="2">
        <v>46087.368217685187</v>
      </c>
      <c r="J769" s="4" t="s">
        <v>45</v>
      </c>
      <c r="AB769" s="4" t="s">
        <v>905</v>
      </c>
      <c r="AC769" s="4" t="s">
        <v>906</v>
      </c>
      <c r="AD769" s="4"/>
      <c r="AE769" s="4" t="s">
        <v>733</v>
      </c>
      <c r="AH769" s="4">
        <v>75</v>
      </c>
      <c r="AI769" s="4" t="s">
        <v>6</v>
      </c>
      <c r="AJ769" s="4" t="s">
        <v>907</v>
      </c>
    </row>
    <row r="770" spans="1:37" x14ac:dyDescent="0.2">
      <c r="A770" s="4" t="s">
        <v>726</v>
      </c>
      <c r="B770" s="4" t="s">
        <v>727</v>
      </c>
      <c r="C770" s="4" t="s">
        <v>728</v>
      </c>
      <c r="D770" s="4" t="s">
        <v>729</v>
      </c>
      <c r="I770" s="2">
        <v>46087.368248240738</v>
      </c>
      <c r="J770" s="4" t="s">
        <v>45</v>
      </c>
      <c r="AB770" s="4" t="s">
        <v>811</v>
      </c>
      <c r="AC770" s="4" t="s">
        <v>812</v>
      </c>
      <c r="AD770" s="4"/>
      <c r="AE770" s="4" t="s">
        <v>733</v>
      </c>
      <c r="AH770" s="4">
        <v>27046</v>
      </c>
      <c r="AI770" s="4" t="s">
        <v>813</v>
      </c>
      <c r="AJ770" s="4" t="s">
        <v>814</v>
      </c>
    </row>
    <row r="771" spans="1:37" x14ac:dyDescent="0.2">
      <c r="A771" s="4" t="s">
        <v>726</v>
      </c>
      <c r="B771" s="4" t="s">
        <v>727</v>
      </c>
      <c r="C771" s="4" t="s">
        <v>728</v>
      </c>
      <c r="D771" s="4" t="s">
        <v>729</v>
      </c>
      <c r="I771" s="2">
        <v>46087.368263888886</v>
      </c>
      <c r="J771" s="4" t="s">
        <v>44</v>
      </c>
      <c r="K771" s="4">
        <v>77</v>
      </c>
      <c r="L771" s="4">
        <v>-84.149979999999999</v>
      </c>
      <c r="M771" s="4">
        <v>9.9742899999999999</v>
      </c>
      <c r="N771" s="4" t="s">
        <v>966</v>
      </c>
      <c r="O771" s="4" t="b">
        <v>1</v>
      </c>
      <c r="P771" s="4" t="b">
        <v>0</v>
      </c>
      <c r="Q771" s="4" t="b">
        <v>0</v>
      </c>
      <c r="R771" s="4" t="b">
        <v>0</v>
      </c>
      <c r="S771" s="4" t="b">
        <v>0</v>
      </c>
      <c r="T771" s="4" t="b">
        <v>0</v>
      </c>
      <c r="U771" s="4" t="b">
        <v>0</v>
      </c>
      <c r="V771" s="4" t="b">
        <v>0</v>
      </c>
      <c r="W771" s="4" t="b">
        <v>0</v>
      </c>
      <c r="X771" s="4" t="b">
        <v>1</v>
      </c>
      <c r="Y771" s="4" t="b">
        <v>1</v>
      </c>
    </row>
    <row r="772" spans="1:37" x14ac:dyDescent="0.2">
      <c r="A772" s="4" t="s">
        <v>726</v>
      </c>
      <c r="B772" s="4" t="s">
        <v>727</v>
      </c>
      <c r="C772" s="4" t="s">
        <v>728</v>
      </c>
      <c r="D772" s="4" t="s">
        <v>729</v>
      </c>
      <c r="I772" s="2">
        <v>46087.368287175923</v>
      </c>
      <c r="J772" s="4" t="s">
        <v>45</v>
      </c>
      <c r="AB772" s="4" t="s">
        <v>905</v>
      </c>
      <c r="AC772" s="4" t="s">
        <v>906</v>
      </c>
      <c r="AD772" s="4"/>
      <c r="AE772" s="4" t="s">
        <v>733</v>
      </c>
      <c r="AH772" s="4">
        <v>85</v>
      </c>
      <c r="AI772" s="4" t="s">
        <v>6</v>
      </c>
      <c r="AJ772" s="4" t="s">
        <v>907</v>
      </c>
    </row>
    <row r="773" spans="1:37" x14ac:dyDescent="0.2">
      <c r="A773" s="4" t="s">
        <v>726</v>
      </c>
      <c r="B773" s="4" t="s">
        <v>727</v>
      </c>
      <c r="C773" s="4" t="s">
        <v>728</v>
      </c>
      <c r="D773" s="4" t="s">
        <v>729</v>
      </c>
      <c r="I773" s="2">
        <v>46087.36833229167</v>
      </c>
      <c r="J773" s="4" t="s">
        <v>45</v>
      </c>
      <c r="AB773" s="4" t="s">
        <v>916</v>
      </c>
      <c r="AC773" s="4" t="s">
        <v>917</v>
      </c>
      <c r="AD773" s="4"/>
      <c r="AE773" s="4" t="s">
        <v>733</v>
      </c>
      <c r="AH773" s="4">
        <v>1</v>
      </c>
      <c r="AI773" s="4" t="s">
        <v>734</v>
      </c>
      <c r="AJ773" s="4" t="s">
        <v>735</v>
      </c>
    </row>
    <row r="774" spans="1:37" x14ac:dyDescent="0.2">
      <c r="A774" s="4" t="s">
        <v>726</v>
      </c>
      <c r="B774" s="4" t="s">
        <v>727</v>
      </c>
      <c r="C774" s="4" t="s">
        <v>728</v>
      </c>
      <c r="D774" s="4" t="s">
        <v>729</v>
      </c>
      <c r="I774" s="2">
        <v>46087.368368055555</v>
      </c>
      <c r="J774" s="4" t="s">
        <v>44</v>
      </c>
      <c r="K774" s="4">
        <v>87</v>
      </c>
      <c r="L774" s="4">
        <v>-84.151669999999996</v>
      </c>
      <c r="M774" s="4">
        <v>9.9751799999999999</v>
      </c>
      <c r="N774" s="4" t="s">
        <v>947</v>
      </c>
      <c r="O774" s="4" t="b">
        <v>1</v>
      </c>
      <c r="P774" s="4" t="b">
        <v>0</v>
      </c>
      <c r="Q774" s="4" t="b">
        <v>0</v>
      </c>
      <c r="R774" s="4" t="b">
        <v>0</v>
      </c>
      <c r="S774" s="4" t="b">
        <v>0</v>
      </c>
      <c r="T774" s="4" t="b">
        <v>0</v>
      </c>
      <c r="U774" s="4" t="b">
        <v>0</v>
      </c>
      <c r="V774" s="4" t="b">
        <v>0</v>
      </c>
      <c r="W774" s="4" t="b">
        <v>0</v>
      </c>
      <c r="X774" s="4" t="b">
        <v>1</v>
      </c>
      <c r="Y774" s="4" t="b">
        <v>1</v>
      </c>
    </row>
    <row r="775" spans="1:37" x14ac:dyDescent="0.2">
      <c r="A775" s="4" t="s">
        <v>726</v>
      </c>
      <c r="B775" s="4" t="s">
        <v>727</v>
      </c>
      <c r="C775" s="4" t="s">
        <v>728</v>
      </c>
      <c r="D775" s="4" t="s">
        <v>729</v>
      </c>
      <c r="I775" s="2">
        <v>46087.368373935184</v>
      </c>
      <c r="J775" s="4" t="s">
        <v>45</v>
      </c>
      <c r="AB775" s="4" t="s">
        <v>772</v>
      </c>
      <c r="AC775" s="4" t="s">
        <v>773</v>
      </c>
      <c r="AD775" s="4"/>
      <c r="AE775" s="4" t="s">
        <v>733</v>
      </c>
      <c r="AH775" s="4">
        <v>15911</v>
      </c>
      <c r="AI775" s="4" t="s">
        <v>774</v>
      </c>
      <c r="AJ775" s="4" t="s">
        <v>775</v>
      </c>
    </row>
    <row r="776" spans="1:37" x14ac:dyDescent="0.2">
      <c r="A776" s="4" t="s">
        <v>726</v>
      </c>
      <c r="B776" s="4" t="s">
        <v>727</v>
      </c>
      <c r="C776" s="4" t="s">
        <v>728</v>
      </c>
      <c r="D776" s="4" t="s">
        <v>729</v>
      </c>
      <c r="I776" s="2">
        <v>46087.368373935184</v>
      </c>
      <c r="J776" s="4" t="s">
        <v>45</v>
      </c>
      <c r="AB776" s="4" t="s">
        <v>776</v>
      </c>
      <c r="AC776" s="4" t="s">
        <v>777</v>
      </c>
      <c r="AD776" s="4"/>
      <c r="AE776" s="4" t="s">
        <v>733</v>
      </c>
      <c r="AH776" s="4">
        <v>15911</v>
      </c>
      <c r="AI776" s="4" t="s">
        <v>774</v>
      </c>
      <c r="AJ776" s="4" t="s">
        <v>775</v>
      </c>
    </row>
    <row r="777" spans="1:37" x14ac:dyDescent="0.2">
      <c r="A777" s="4" t="s">
        <v>726</v>
      </c>
      <c r="B777" s="4" t="s">
        <v>727</v>
      </c>
      <c r="C777" s="4" t="s">
        <v>728</v>
      </c>
      <c r="D777" s="4" t="s">
        <v>729</v>
      </c>
      <c r="I777" s="2">
        <v>46087.368383657406</v>
      </c>
      <c r="J777" s="4" t="s">
        <v>45</v>
      </c>
      <c r="AB777" s="4" t="s">
        <v>972</v>
      </c>
      <c r="AC777" s="4" t="s">
        <v>973</v>
      </c>
      <c r="AD777" s="4"/>
      <c r="AE777" s="4" t="s">
        <v>733</v>
      </c>
      <c r="AH777" s="4">
        <v>2</v>
      </c>
      <c r="AI777" s="4" t="s">
        <v>774</v>
      </c>
      <c r="AJ777" s="4" t="s">
        <v>775</v>
      </c>
    </row>
    <row r="778" spans="1:37" x14ac:dyDescent="0.2">
      <c r="A778" s="4" t="s">
        <v>726</v>
      </c>
      <c r="B778" s="4" t="s">
        <v>727</v>
      </c>
      <c r="C778" s="4" t="s">
        <v>728</v>
      </c>
      <c r="D778" s="4" t="s">
        <v>729</v>
      </c>
      <c r="I778" s="2">
        <v>46087.368398749997</v>
      </c>
      <c r="J778" s="4" t="s">
        <v>45</v>
      </c>
      <c r="AB778" s="4" t="s">
        <v>916</v>
      </c>
      <c r="AC778" s="4" t="s">
        <v>917</v>
      </c>
      <c r="AD778" s="4"/>
      <c r="AE778" s="4" t="s">
        <v>733</v>
      </c>
      <c r="AH778" s="4">
        <v>0</v>
      </c>
      <c r="AI778" s="4" t="s">
        <v>734</v>
      </c>
      <c r="AJ778" s="4" t="s">
        <v>735</v>
      </c>
    </row>
    <row r="779" spans="1:37" x14ac:dyDescent="0.2">
      <c r="A779" s="4" t="s">
        <v>726</v>
      </c>
      <c r="B779" s="4" t="s">
        <v>727</v>
      </c>
      <c r="C779" s="4" t="s">
        <v>728</v>
      </c>
      <c r="D779" s="4" t="s">
        <v>729</v>
      </c>
      <c r="I779" s="2">
        <v>46087.368483981481</v>
      </c>
      <c r="J779" s="4" t="s">
        <v>45</v>
      </c>
      <c r="AB779" s="4" t="s">
        <v>905</v>
      </c>
      <c r="AC779" s="4" t="s">
        <v>906</v>
      </c>
      <c r="AD779" s="4"/>
      <c r="AE779" s="4" t="s">
        <v>733</v>
      </c>
      <c r="AH779" s="4">
        <v>97</v>
      </c>
      <c r="AI779" s="4" t="s">
        <v>6</v>
      </c>
      <c r="AJ779" s="4" t="s">
        <v>907</v>
      </c>
    </row>
    <row r="780" spans="1:37" x14ac:dyDescent="0.2">
      <c r="A780" s="4" t="s">
        <v>726</v>
      </c>
      <c r="B780" s="4" t="s">
        <v>727</v>
      </c>
      <c r="C780" s="4" t="s">
        <v>728</v>
      </c>
      <c r="D780" s="4" t="s">
        <v>729</v>
      </c>
      <c r="I780" s="2">
        <v>46087.368515486109</v>
      </c>
      <c r="J780" s="4" t="s">
        <v>45</v>
      </c>
      <c r="AB780" s="4" t="s">
        <v>811</v>
      </c>
      <c r="AC780" s="4" t="s">
        <v>812</v>
      </c>
      <c r="AD780" s="4"/>
      <c r="AE780" s="4" t="s">
        <v>733</v>
      </c>
      <c r="AH780" s="4">
        <v>-12111</v>
      </c>
      <c r="AI780" s="4" t="s">
        <v>813</v>
      </c>
      <c r="AJ780" s="4" t="s">
        <v>814</v>
      </c>
    </row>
    <row r="781" spans="1:37" x14ac:dyDescent="0.2">
      <c r="A781" s="4" t="s">
        <v>726</v>
      </c>
      <c r="B781" s="4" t="s">
        <v>727</v>
      </c>
      <c r="C781" s="4" t="s">
        <v>728</v>
      </c>
      <c r="D781" s="4" t="s">
        <v>729</v>
      </c>
      <c r="I781" s="2">
        <v>46087.368530092594</v>
      </c>
      <c r="J781" s="4" t="s">
        <v>44</v>
      </c>
      <c r="K781" s="4">
        <v>92</v>
      </c>
      <c r="L781" s="4">
        <v>-84.154520000000005</v>
      </c>
      <c r="M781" s="4">
        <v>9.9767499999999991</v>
      </c>
      <c r="N781" s="4" t="s">
        <v>928</v>
      </c>
      <c r="O781" s="4" t="b">
        <v>1</v>
      </c>
      <c r="P781" s="4" t="b">
        <v>0</v>
      </c>
      <c r="Q781" s="4" t="b">
        <v>0</v>
      </c>
      <c r="R781" s="4" t="b">
        <v>0</v>
      </c>
      <c r="S781" s="4" t="b">
        <v>0</v>
      </c>
      <c r="T781" s="4" t="b">
        <v>0</v>
      </c>
      <c r="U781" s="4" t="b">
        <v>0</v>
      </c>
      <c r="V781" s="4" t="b">
        <v>0</v>
      </c>
      <c r="W781" s="4" t="b">
        <v>0</v>
      </c>
      <c r="X781" s="4" t="b">
        <v>1</v>
      </c>
      <c r="Y781" s="4" t="b">
        <v>1</v>
      </c>
    </row>
    <row r="782" spans="1:37" x14ac:dyDescent="0.2">
      <c r="A782" s="4" t="s">
        <v>726</v>
      </c>
      <c r="B782" s="4" t="s">
        <v>727</v>
      </c>
      <c r="C782" s="4" t="s">
        <v>728</v>
      </c>
      <c r="D782" s="4" t="s">
        <v>729</v>
      </c>
      <c r="I782" s="2">
        <v>46087.368530497683</v>
      </c>
      <c r="J782" s="4" t="s">
        <v>737</v>
      </c>
      <c r="N782" s="4" t="s">
        <v>963</v>
      </c>
      <c r="AK782" s="4" t="s">
        <v>1042</v>
      </c>
    </row>
    <row r="783" spans="1:37" x14ac:dyDescent="0.2">
      <c r="A783" s="4" t="s">
        <v>726</v>
      </c>
      <c r="B783" s="4" t="s">
        <v>727</v>
      </c>
      <c r="C783" s="4" t="s">
        <v>728</v>
      </c>
      <c r="D783" s="4" t="s">
        <v>729</v>
      </c>
      <c r="I783" s="2">
        <v>46087.368550393519</v>
      </c>
      <c r="J783" s="4" t="s">
        <v>45</v>
      </c>
      <c r="AB783" s="4" t="s">
        <v>811</v>
      </c>
      <c r="AC783" s="4" t="s">
        <v>812</v>
      </c>
      <c r="AD783" s="4"/>
      <c r="AE783" s="4" t="s">
        <v>733</v>
      </c>
      <c r="AH783" s="4">
        <v>20763</v>
      </c>
      <c r="AI783" s="4" t="s">
        <v>813</v>
      </c>
      <c r="AJ783" s="4" t="s">
        <v>814</v>
      </c>
    </row>
    <row r="784" spans="1:37" x14ac:dyDescent="0.2">
      <c r="A784" s="4" t="s">
        <v>726</v>
      </c>
      <c r="B784" s="4" t="s">
        <v>727</v>
      </c>
      <c r="C784" s="4" t="s">
        <v>728</v>
      </c>
      <c r="D784" s="4" t="s">
        <v>729</v>
      </c>
      <c r="I784" s="2">
        <v>46087.368564814817</v>
      </c>
      <c r="J784" s="4" t="s">
        <v>44</v>
      </c>
      <c r="K784" s="4">
        <v>92</v>
      </c>
      <c r="L784" s="4">
        <v>-84.15513</v>
      </c>
      <c r="M784" s="4">
        <v>9.9770800000000008</v>
      </c>
      <c r="N784" s="4" t="s">
        <v>930</v>
      </c>
      <c r="O784" s="4" t="b">
        <v>1</v>
      </c>
      <c r="P784" s="4" t="b">
        <v>0</v>
      </c>
      <c r="Q784" s="4" t="b">
        <v>0</v>
      </c>
      <c r="R784" s="4" t="b">
        <v>0</v>
      </c>
      <c r="S784" s="4" t="b">
        <v>0</v>
      </c>
      <c r="T784" s="4" t="b">
        <v>0</v>
      </c>
      <c r="U784" s="4" t="b">
        <v>0</v>
      </c>
      <c r="V784" s="4" t="b">
        <v>0</v>
      </c>
      <c r="W784" s="4" t="b">
        <v>0</v>
      </c>
      <c r="X784" s="4" t="b">
        <v>1</v>
      </c>
      <c r="Y784" s="4" t="b">
        <v>1</v>
      </c>
    </row>
    <row r="785" spans="1:37" x14ac:dyDescent="0.2">
      <c r="A785" s="4" t="s">
        <v>726</v>
      </c>
      <c r="B785" s="4" t="s">
        <v>727</v>
      </c>
      <c r="C785" s="4" t="s">
        <v>728</v>
      </c>
      <c r="D785" s="4" t="s">
        <v>729</v>
      </c>
      <c r="I785" s="2">
        <v>46087.368564861114</v>
      </c>
      <c r="J785" s="4" t="s">
        <v>45</v>
      </c>
      <c r="AB785" s="4" t="s">
        <v>905</v>
      </c>
      <c r="AC785" s="4" t="s">
        <v>906</v>
      </c>
      <c r="AD785" s="4"/>
      <c r="AE785" s="4" t="s">
        <v>733</v>
      </c>
      <c r="AH785" s="4">
        <v>94</v>
      </c>
      <c r="AI785" s="4" t="s">
        <v>6</v>
      </c>
      <c r="AJ785" s="4" t="s">
        <v>907</v>
      </c>
    </row>
    <row r="786" spans="1:37" x14ac:dyDescent="0.2">
      <c r="A786" s="4" t="s">
        <v>726</v>
      </c>
      <c r="B786" s="4" t="s">
        <v>727</v>
      </c>
      <c r="C786" s="4" t="s">
        <v>728</v>
      </c>
      <c r="D786" s="4" t="s">
        <v>729</v>
      </c>
      <c r="I786" s="2">
        <v>46087.368585162039</v>
      </c>
      <c r="J786" s="4" t="s">
        <v>45</v>
      </c>
      <c r="AB786" s="4" t="s">
        <v>811</v>
      </c>
      <c r="AC786" s="4" t="s">
        <v>812</v>
      </c>
      <c r="AD786" s="4"/>
      <c r="AE786" s="4" t="s">
        <v>733</v>
      </c>
      <c r="AH786" s="4">
        <v>-19821</v>
      </c>
      <c r="AI786" s="4" t="s">
        <v>813</v>
      </c>
      <c r="AJ786" s="4" t="s">
        <v>814</v>
      </c>
    </row>
    <row r="787" spans="1:37" x14ac:dyDescent="0.2">
      <c r="A787" s="4" t="s">
        <v>726</v>
      </c>
      <c r="B787" s="4" t="s">
        <v>727</v>
      </c>
      <c r="C787" s="4" t="s">
        <v>728</v>
      </c>
      <c r="D787" s="4" t="s">
        <v>729</v>
      </c>
      <c r="I787" s="2">
        <v>46087.368611111109</v>
      </c>
      <c r="J787" s="4" t="s">
        <v>44</v>
      </c>
      <c r="K787" s="4">
        <v>83</v>
      </c>
      <c r="L787" s="4">
        <v>-84.155910000000006</v>
      </c>
      <c r="M787" s="4">
        <v>9.9774999999999991</v>
      </c>
      <c r="N787" s="4" t="s">
        <v>928</v>
      </c>
      <c r="O787" s="4" t="b">
        <v>1</v>
      </c>
      <c r="P787" s="4" t="b">
        <v>0</v>
      </c>
      <c r="Q787" s="4" t="b">
        <v>0</v>
      </c>
      <c r="R787" s="4" t="b">
        <v>0</v>
      </c>
      <c r="S787" s="4" t="b">
        <v>0</v>
      </c>
      <c r="T787" s="4" t="b">
        <v>0</v>
      </c>
      <c r="U787" s="4" t="b">
        <v>0</v>
      </c>
      <c r="V787" s="4" t="b">
        <v>0</v>
      </c>
      <c r="W787" s="4" t="b">
        <v>0</v>
      </c>
      <c r="X787" s="4" t="b">
        <v>1</v>
      </c>
      <c r="Y787" s="4" t="b">
        <v>1</v>
      </c>
    </row>
    <row r="788" spans="1:37" x14ac:dyDescent="0.2">
      <c r="A788" s="4" t="s">
        <v>726</v>
      </c>
      <c r="B788" s="4" t="s">
        <v>727</v>
      </c>
      <c r="C788" s="4" t="s">
        <v>728</v>
      </c>
      <c r="D788" s="4" t="s">
        <v>729</v>
      </c>
      <c r="I788" s="2">
        <v>46087.368634305552</v>
      </c>
      <c r="J788" s="4" t="s">
        <v>45</v>
      </c>
      <c r="AB788" s="4" t="s">
        <v>905</v>
      </c>
      <c r="AC788" s="4" t="s">
        <v>906</v>
      </c>
      <c r="AD788" s="4"/>
      <c r="AE788" s="4" t="s">
        <v>733</v>
      </c>
      <c r="AH788" s="4">
        <v>79</v>
      </c>
      <c r="AI788" s="4" t="s">
        <v>6</v>
      </c>
      <c r="AJ788" s="4" t="s">
        <v>907</v>
      </c>
    </row>
    <row r="789" spans="1:37" x14ac:dyDescent="0.2">
      <c r="A789" s="4" t="s">
        <v>726</v>
      </c>
      <c r="B789" s="4" t="s">
        <v>727</v>
      </c>
      <c r="C789" s="4" t="s">
        <v>728</v>
      </c>
      <c r="D789" s="4" t="s">
        <v>729</v>
      </c>
      <c r="I789" s="2">
        <v>46087.368692129632</v>
      </c>
      <c r="J789" s="4" t="s">
        <v>44</v>
      </c>
      <c r="K789" s="4">
        <v>76</v>
      </c>
      <c r="L789" s="4">
        <v>-84.157129999999995</v>
      </c>
      <c r="M789" s="4">
        <v>9.9781300000000002</v>
      </c>
      <c r="N789" s="4" t="s">
        <v>928</v>
      </c>
      <c r="O789" s="4" t="b">
        <v>1</v>
      </c>
      <c r="P789" s="4" t="b">
        <v>0</v>
      </c>
      <c r="Q789" s="4" t="b">
        <v>0</v>
      </c>
      <c r="R789" s="4" t="b">
        <v>0</v>
      </c>
      <c r="S789" s="4" t="b">
        <v>0</v>
      </c>
      <c r="T789" s="4" t="b">
        <v>0</v>
      </c>
      <c r="U789" s="4" t="b">
        <v>0</v>
      </c>
      <c r="V789" s="4" t="b">
        <v>0</v>
      </c>
      <c r="W789" s="4" t="b">
        <v>0</v>
      </c>
      <c r="X789" s="4" t="b">
        <v>1</v>
      </c>
      <c r="Y789" s="4" t="b">
        <v>1</v>
      </c>
    </row>
    <row r="790" spans="1:37" x14ac:dyDescent="0.2">
      <c r="A790" s="4" t="s">
        <v>726</v>
      </c>
      <c r="B790" s="4" t="s">
        <v>727</v>
      </c>
      <c r="C790" s="4" t="s">
        <v>728</v>
      </c>
      <c r="D790" s="4" t="s">
        <v>729</v>
      </c>
      <c r="I790" s="2">
        <v>46087.368713148149</v>
      </c>
      <c r="J790" s="4" t="s">
        <v>45</v>
      </c>
      <c r="AB790" s="4" t="s">
        <v>811</v>
      </c>
      <c r="AC790" s="4" t="s">
        <v>812</v>
      </c>
      <c r="AD790" s="4"/>
      <c r="AE790" s="4" t="s">
        <v>733</v>
      </c>
      <c r="AH790" s="4">
        <v>16744</v>
      </c>
      <c r="AI790" s="4" t="s">
        <v>813</v>
      </c>
      <c r="AJ790" s="4" t="s">
        <v>814</v>
      </c>
    </row>
    <row r="791" spans="1:37" x14ac:dyDescent="0.2">
      <c r="A791" s="4" t="s">
        <v>726</v>
      </c>
      <c r="B791" s="4" t="s">
        <v>727</v>
      </c>
      <c r="C791" s="4" t="s">
        <v>728</v>
      </c>
      <c r="D791" s="4" t="s">
        <v>729</v>
      </c>
      <c r="I791" s="2">
        <v>46087.368736574077</v>
      </c>
      <c r="J791" s="4" t="s">
        <v>45</v>
      </c>
      <c r="AB791" s="4" t="s">
        <v>811</v>
      </c>
      <c r="AC791" s="4" t="s">
        <v>812</v>
      </c>
      <c r="AD791" s="4"/>
      <c r="AE791" s="4" t="s">
        <v>733</v>
      </c>
      <c r="AH791" s="4">
        <v>-15435</v>
      </c>
      <c r="AI791" s="4" t="s">
        <v>813</v>
      </c>
      <c r="AJ791" s="4" t="s">
        <v>814</v>
      </c>
    </row>
    <row r="792" spans="1:37" x14ac:dyDescent="0.2">
      <c r="A792" s="4" t="s">
        <v>726</v>
      </c>
      <c r="B792" s="4" t="s">
        <v>727</v>
      </c>
      <c r="C792" s="4" t="s">
        <v>728</v>
      </c>
      <c r="D792" s="4" t="s">
        <v>729</v>
      </c>
      <c r="I792" s="2">
        <v>46087.368750046298</v>
      </c>
      <c r="J792" s="4" t="s">
        <v>45</v>
      </c>
      <c r="AB792" s="4" t="s">
        <v>905</v>
      </c>
      <c r="AC792" s="4" t="s">
        <v>906</v>
      </c>
      <c r="AD792" s="4"/>
      <c r="AE792" s="4" t="s">
        <v>733</v>
      </c>
      <c r="AH792" s="4">
        <v>75</v>
      </c>
      <c r="AI792" s="4" t="s">
        <v>6</v>
      </c>
      <c r="AJ792" s="4" t="s">
        <v>907</v>
      </c>
    </row>
    <row r="793" spans="1:37" x14ac:dyDescent="0.2">
      <c r="A793" s="4" t="s">
        <v>726</v>
      </c>
      <c r="B793" s="4" t="s">
        <v>727</v>
      </c>
      <c r="C793" s="4" t="s">
        <v>728</v>
      </c>
      <c r="D793" s="4" t="s">
        <v>729</v>
      </c>
      <c r="I793" s="2">
        <v>46087.368771562498</v>
      </c>
      <c r="J793" s="4" t="s">
        <v>45</v>
      </c>
      <c r="AB793" s="4" t="s">
        <v>811</v>
      </c>
      <c r="AC793" s="4" t="s">
        <v>812</v>
      </c>
      <c r="AD793" s="4"/>
      <c r="AE793" s="4" t="s">
        <v>733</v>
      </c>
      <c r="AH793" s="4">
        <v>30073</v>
      </c>
      <c r="AI793" s="4" t="s">
        <v>813</v>
      </c>
      <c r="AJ793" s="4" t="s">
        <v>814</v>
      </c>
    </row>
    <row r="794" spans="1:37" x14ac:dyDescent="0.2">
      <c r="A794" s="4" t="s">
        <v>726</v>
      </c>
      <c r="B794" s="4" t="s">
        <v>727</v>
      </c>
      <c r="C794" s="4" t="s">
        <v>728</v>
      </c>
      <c r="D794" s="4" t="s">
        <v>729</v>
      </c>
      <c r="I794" s="2">
        <v>46087.368796296294</v>
      </c>
      <c r="J794" s="4" t="s">
        <v>44</v>
      </c>
      <c r="K794" s="4">
        <v>76</v>
      </c>
      <c r="L794" s="4">
        <v>-84.158619999999999</v>
      </c>
      <c r="M794" s="4">
        <v>9.9789300000000001</v>
      </c>
      <c r="N794" s="4" t="s">
        <v>928</v>
      </c>
      <c r="O794" s="4" t="b">
        <v>1</v>
      </c>
      <c r="P794" s="4" t="b">
        <v>0</v>
      </c>
      <c r="Q794" s="4" t="b">
        <v>0</v>
      </c>
      <c r="R794" s="4" t="b">
        <v>0</v>
      </c>
      <c r="S794" s="4" t="b">
        <v>0</v>
      </c>
      <c r="T794" s="4" t="b">
        <v>0</v>
      </c>
      <c r="U794" s="4" t="b">
        <v>0</v>
      </c>
      <c r="V794" s="4" t="b">
        <v>0</v>
      </c>
      <c r="W794" s="4" t="b">
        <v>0</v>
      </c>
      <c r="X794" s="4" t="b">
        <v>1</v>
      </c>
      <c r="Y794" s="4" t="b">
        <v>1</v>
      </c>
    </row>
    <row r="795" spans="1:37" x14ac:dyDescent="0.2">
      <c r="A795" s="4" t="s">
        <v>726</v>
      </c>
      <c r="B795" s="4" t="s">
        <v>727</v>
      </c>
      <c r="C795" s="4" t="s">
        <v>728</v>
      </c>
      <c r="D795" s="4" t="s">
        <v>729</v>
      </c>
      <c r="I795" s="2">
        <v>46087.368817905095</v>
      </c>
      <c r="J795" s="4" t="s">
        <v>45</v>
      </c>
      <c r="AB795" s="4" t="s">
        <v>811</v>
      </c>
      <c r="AC795" s="4" t="s">
        <v>812</v>
      </c>
      <c r="AD795" s="4"/>
      <c r="AE795" s="4" t="s">
        <v>733</v>
      </c>
      <c r="AH795" s="4">
        <v>29788</v>
      </c>
      <c r="AI795" s="4" t="s">
        <v>813</v>
      </c>
      <c r="AJ795" s="4" t="s">
        <v>814</v>
      </c>
    </row>
    <row r="796" spans="1:37" x14ac:dyDescent="0.2">
      <c r="A796" s="4" t="s">
        <v>726</v>
      </c>
      <c r="B796" s="4" t="s">
        <v>727</v>
      </c>
      <c r="C796" s="4" t="s">
        <v>728</v>
      </c>
      <c r="D796" s="4" t="s">
        <v>729</v>
      </c>
      <c r="I796" s="2">
        <v>46087.368819710646</v>
      </c>
      <c r="J796" s="4" t="s">
        <v>45</v>
      </c>
      <c r="AB796" s="4" t="s">
        <v>905</v>
      </c>
      <c r="AC796" s="4" t="s">
        <v>906</v>
      </c>
      <c r="AD796" s="4"/>
      <c r="AE796" s="4" t="s">
        <v>733</v>
      </c>
      <c r="AH796" s="4">
        <v>81</v>
      </c>
      <c r="AI796" s="4" t="s">
        <v>6</v>
      </c>
      <c r="AJ796" s="4" t="s">
        <v>907</v>
      </c>
    </row>
    <row r="797" spans="1:37" x14ac:dyDescent="0.2">
      <c r="A797" s="4" t="s">
        <v>726</v>
      </c>
      <c r="B797" s="4" t="s">
        <v>727</v>
      </c>
      <c r="C797" s="4" t="s">
        <v>728</v>
      </c>
      <c r="D797" s="4" t="s">
        <v>729</v>
      </c>
      <c r="I797" s="2">
        <v>46087.368829571758</v>
      </c>
      <c r="J797" s="4" t="s">
        <v>45</v>
      </c>
      <c r="AB797" s="4" t="s">
        <v>811</v>
      </c>
      <c r="AC797" s="4" t="s">
        <v>812</v>
      </c>
      <c r="AD797" s="4"/>
      <c r="AE797" s="4" t="s">
        <v>733</v>
      </c>
      <c r="AH797" s="4">
        <v>-10051</v>
      </c>
      <c r="AI797" s="4" t="s">
        <v>813</v>
      </c>
      <c r="AJ797" s="4" t="s">
        <v>814</v>
      </c>
    </row>
    <row r="798" spans="1:37" x14ac:dyDescent="0.2">
      <c r="A798" s="4" t="s">
        <v>726</v>
      </c>
      <c r="B798" s="4" t="s">
        <v>727</v>
      </c>
      <c r="C798" s="4" t="s">
        <v>728</v>
      </c>
      <c r="D798" s="4" t="s">
        <v>729</v>
      </c>
      <c r="I798" s="2">
        <v>46087.368834907407</v>
      </c>
      <c r="J798" s="4" t="s">
        <v>737</v>
      </c>
      <c r="N798" s="4" t="s">
        <v>959</v>
      </c>
      <c r="AK798" s="4" t="s">
        <v>1043</v>
      </c>
    </row>
    <row r="799" spans="1:37" x14ac:dyDescent="0.2">
      <c r="A799" s="4" t="s">
        <v>726</v>
      </c>
      <c r="B799" s="4" t="s">
        <v>727</v>
      </c>
      <c r="C799" s="4" t="s">
        <v>728</v>
      </c>
      <c r="D799" s="4" t="s">
        <v>729</v>
      </c>
      <c r="I799" s="2">
        <v>46087.368852812499</v>
      </c>
      <c r="J799" s="4" t="s">
        <v>45</v>
      </c>
      <c r="AB799" s="4" t="s">
        <v>811</v>
      </c>
      <c r="AC799" s="4" t="s">
        <v>812</v>
      </c>
      <c r="AD799" s="4"/>
      <c r="AE799" s="4" t="s">
        <v>733</v>
      </c>
      <c r="AH799" s="4">
        <v>19980</v>
      </c>
      <c r="AI799" s="4" t="s">
        <v>813</v>
      </c>
      <c r="AJ799" s="4" t="s">
        <v>814</v>
      </c>
    </row>
    <row r="800" spans="1:37" x14ac:dyDescent="0.2">
      <c r="A800" s="4" t="s">
        <v>726</v>
      </c>
      <c r="B800" s="4" t="s">
        <v>727</v>
      </c>
      <c r="C800" s="4" t="s">
        <v>728</v>
      </c>
      <c r="D800" s="4" t="s">
        <v>729</v>
      </c>
      <c r="I800" s="2">
        <v>46087.368860046299</v>
      </c>
      <c r="J800" s="4" t="s">
        <v>45</v>
      </c>
      <c r="AB800" s="4" t="s">
        <v>772</v>
      </c>
      <c r="AC800" s="4" t="s">
        <v>773</v>
      </c>
      <c r="AD800" s="4"/>
      <c r="AE800" s="4" t="s">
        <v>733</v>
      </c>
      <c r="AH800" s="4">
        <v>15912</v>
      </c>
      <c r="AI800" s="4" t="s">
        <v>774</v>
      </c>
      <c r="AJ800" s="4" t="s">
        <v>775</v>
      </c>
    </row>
    <row r="801" spans="1:37" x14ac:dyDescent="0.2">
      <c r="A801" s="4" t="s">
        <v>726</v>
      </c>
      <c r="B801" s="4" t="s">
        <v>727</v>
      </c>
      <c r="C801" s="4" t="s">
        <v>728</v>
      </c>
      <c r="D801" s="4" t="s">
        <v>729</v>
      </c>
      <c r="I801" s="2">
        <v>46087.368860046299</v>
      </c>
      <c r="J801" s="4" t="s">
        <v>45</v>
      </c>
      <c r="AB801" s="4" t="s">
        <v>776</v>
      </c>
      <c r="AC801" s="4" t="s">
        <v>777</v>
      </c>
      <c r="AD801" s="4"/>
      <c r="AE801" s="4" t="s">
        <v>733</v>
      </c>
      <c r="AH801" s="4">
        <v>15912</v>
      </c>
      <c r="AI801" s="4" t="s">
        <v>774</v>
      </c>
      <c r="AJ801" s="4" t="s">
        <v>775</v>
      </c>
    </row>
    <row r="802" spans="1:37" x14ac:dyDescent="0.2">
      <c r="A802" s="4" t="s">
        <v>726</v>
      </c>
      <c r="B802" s="4" t="s">
        <v>727</v>
      </c>
      <c r="C802" s="4" t="s">
        <v>728</v>
      </c>
      <c r="D802" s="4" t="s">
        <v>729</v>
      </c>
      <c r="I802" s="2">
        <v>46087.368876678243</v>
      </c>
      <c r="J802" s="4" t="s">
        <v>45</v>
      </c>
      <c r="AB802" s="4" t="s">
        <v>797</v>
      </c>
      <c r="AC802" s="4" t="s">
        <v>798</v>
      </c>
      <c r="AD802" s="4"/>
      <c r="AE802" s="4" t="s">
        <v>733</v>
      </c>
      <c r="AH802" s="4">
        <v>74.27</v>
      </c>
      <c r="AI802" s="4" t="s">
        <v>799</v>
      </c>
      <c r="AJ802" s="4" t="s">
        <v>800</v>
      </c>
    </row>
    <row r="803" spans="1:37" x14ac:dyDescent="0.2">
      <c r="A803" s="4" t="s">
        <v>726</v>
      </c>
      <c r="B803" s="4" t="s">
        <v>727</v>
      </c>
      <c r="C803" s="4" t="s">
        <v>728</v>
      </c>
      <c r="D803" s="4" t="s">
        <v>729</v>
      </c>
      <c r="I803" s="2">
        <v>46087.368935185186</v>
      </c>
      <c r="J803" s="4" t="s">
        <v>44</v>
      </c>
      <c r="K803" s="4">
        <v>77</v>
      </c>
      <c r="L803" s="4">
        <v>-84.160679999999999</v>
      </c>
      <c r="M803" s="4">
        <v>9.9800900000000006</v>
      </c>
      <c r="N803" s="4" t="s">
        <v>966</v>
      </c>
      <c r="O803" s="4" t="b">
        <v>1</v>
      </c>
      <c r="P803" s="4" t="b">
        <v>0</v>
      </c>
      <c r="Q803" s="4" t="b">
        <v>0</v>
      </c>
      <c r="R803" s="4" t="b">
        <v>0</v>
      </c>
      <c r="S803" s="4" t="b">
        <v>0</v>
      </c>
      <c r="T803" s="4" t="b">
        <v>0</v>
      </c>
      <c r="U803" s="4" t="b">
        <v>0</v>
      </c>
      <c r="V803" s="4" t="b">
        <v>0</v>
      </c>
      <c r="W803" s="4" t="b">
        <v>0</v>
      </c>
      <c r="X803" s="4" t="b">
        <v>1</v>
      </c>
      <c r="Y803" s="4" t="b">
        <v>1</v>
      </c>
    </row>
    <row r="804" spans="1:37" x14ac:dyDescent="0.2">
      <c r="A804" s="4" t="s">
        <v>726</v>
      </c>
      <c r="B804" s="4" t="s">
        <v>727</v>
      </c>
      <c r="C804" s="4" t="s">
        <v>728</v>
      </c>
      <c r="D804" s="4" t="s">
        <v>729</v>
      </c>
      <c r="I804" s="2">
        <v>46087.369004629632</v>
      </c>
      <c r="J804" s="4" t="s">
        <v>44</v>
      </c>
      <c r="K804" s="4">
        <v>79</v>
      </c>
      <c r="L804" s="4">
        <v>-84.161590000000004</v>
      </c>
      <c r="M804" s="4">
        <v>9.9808400000000006</v>
      </c>
      <c r="N804" s="4" t="s">
        <v>947</v>
      </c>
      <c r="O804" s="4" t="b">
        <v>1</v>
      </c>
      <c r="P804" s="4" t="b">
        <v>0</v>
      </c>
      <c r="Q804" s="4" t="b">
        <v>0</v>
      </c>
      <c r="R804" s="4" t="b">
        <v>0</v>
      </c>
      <c r="S804" s="4" t="b">
        <v>0</v>
      </c>
      <c r="T804" s="4" t="b">
        <v>0</v>
      </c>
      <c r="U804" s="4" t="b">
        <v>0</v>
      </c>
      <c r="V804" s="4" t="b">
        <v>0</v>
      </c>
      <c r="W804" s="4" t="b">
        <v>0</v>
      </c>
      <c r="X804" s="4" t="b">
        <v>1</v>
      </c>
      <c r="Y804" s="4" t="b">
        <v>1</v>
      </c>
    </row>
    <row r="805" spans="1:37" x14ac:dyDescent="0.2">
      <c r="A805" s="4" t="s">
        <v>726</v>
      </c>
      <c r="B805" s="4" t="s">
        <v>727</v>
      </c>
      <c r="C805" s="4" t="s">
        <v>728</v>
      </c>
      <c r="D805" s="4" t="s">
        <v>729</v>
      </c>
      <c r="I805" s="2">
        <v>46087.369015567128</v>
      </c>
      <c r="J805" s="4" t="s">
        <v>45</v>
      </c>
      <c r="AB805" s="4" t="s">
        <v>811</v>
      </c>
      <c r="AC805" s="4" t="s">
        <v>812</v>
      </c>
      <c r="AD805" s="4"/>
      <c r="AE805" s="4" t="s">
        <v>733</v>
      </c>
      <c r="AH805" s="4">
        <v>28613</v>
      </c>
      <c r="AI805" s="4" t="s">
        <v>813</v>
      </c>
      <c r="AJ805" s="4" t="s">
        <v>814</v>
      </c>
    </row>
    <row r="806" spans="1:37" x14ac:dyDescent="0.2">
      <c r="A806" s="4" t="s">
        <v>726</v>
      </c>
      <c r="B806" s="4" t="s">
        <v>727</v>
      </c>
      <c r="C806" s="4" t="s">
        <v>728</v>
      </c>
      <c r="D806" s="4" t="s">
        <v>729</v>
      </c>
      <c r="I806" s="2">
        <v>46087.369062094906</v>
      </c>
      <c r="J806" s="4" t="s">
        <v>45</v>
      </c>
      <c r="AB806" s="4" t="s">
        <v>811</v>
      </c>
      <c r="AC806" s="4" t="s">
        <v>812</v>
      </c>
      <c r="AD806" s="4"/>
      <c r="AE806" s="4" t="s">
        <v>733</v>
      </c>
      <c r="AH806" s="4">
        <v>-10767</v>
      </c>
      <c r="AI806" s="4" t="s">
        <v>813</v>
      </c>
      <c r="AJ806" s="4" t="s">
        <v>814</v>
      </c>
    </row>
    <row r="807" spans="1:37" x14ac:dyDescent="0.2">
      <c r="A807" s="4" t="s">
        <v>726</v>
      </c>
      <c r="B807" s="4" t="s">
        <v>727</v>
      </c>
      <c r="C807" s="4" t="s">
        <v>728</v>
      </c>
      <c r="D807" s="4" t="s">
        <v>729</v>
      </c>
      <c r="I807" s="2">
        <v>46087.36909699074</v>
      </c>
      <c r="J807" s="4" t="s">
        <v>45</v>
      </c>
      <c r="AB807" s="4" t="s">
        <v>811</v>
      </c>
      <c r="AC807" s="4" t="s">
        <v>812</v>
      </c>
      <c r="AD807" s="4"/>
      <c r="AE807" s="4" t="s">
        <v>733</v>
      </c>
      <c r="AH807" s="4">
        <v>17664</v>
      </c>
      <c r="AI807" s="4" t="s">
        <v>813</v>
      </c>
      <c r="AJ807" s="4" t="s">
        <v>814</v>
      </c>
    </row>
    <row r="808" spans="1:37" x14ac:dyDescent="0.2">
      <c r="A808" s="4" t="s">
        <v>726</v>
      </c>
      <c r="B808" s="4" t="s">
        <v>727</v>
      </c>
      <c r="C808" s="4" t="s">
        <v>728</v>
      </c>
      <c r="D808" s="4" t="s">
        <v>729</v>
      </c>
      <c r="I808" s="2">
        <v>46087.369108796294</v>
      </c>
      <c r="J808" s="4" t="s">
        <v>44</v>
      </c>
      <c r="K808" s="4">
        <v>79</v>
      </c>
      <c r="L808" s="4">
        <v>-84.162700000000001</v>
      </c>
      <c r="M808" s="4">
        <v>9.9822799999999994</v>
      </c>
      <c r="N808" s="4" t="s">
        <v>947</v>
      </c>
      <c r="O808" s="4" t="b">
        <v>1</v>
      </c>
      <c r="P808" s="4" t="b">
        <v>0</v>
      </c>
      <c r="Q808" s="4" t="b">
        <v>0</v>
      </c>
      <c r="R808" s="4" t="b">
        <v>0</v>
      </c>
      <c r="S808" s="4" t="b">
        <v>0</v>
      </c>
      <c r="T808" s="4" t="b">
        <v>0</v>
      </c>
      <c r="U808" s="4" t="b">
        <v>0</v>
      </c>
      <c r="V808" s="4" t="b">
        <v>0</v>
      </c>
      <c r="W808" s="4" t="b">
        <v>0</v>
      </c>
      <c r="X808" s="4" t="b">
        <v>1</v>
      </c>
      <c r="Y808" s="4" t="b">
        <v>1</v>
      </c>
    </row>
    <row r="809" spans="1:37" x14ac:dyDescent="0.2">
      <c r="A809" s="4" t="s">
        <v>726</v>
      </c>
      <c r="B809" s="4" t="s">
        <v>727</v>
      </c>
      <c r="C809" s="4" t="s">
        <v>728</v>
      </c>
      <c r="D809" s="4" t="s">
        <v>729</v>
      </c>
      <c r="I809" s="2">
        <v>46087.369108935185</v>
      </c>
      <c r="J809" s="4" t="s">
        <v>45</v>
      </c>
      <c r="AB809" s="4" t="s">
        <v>905</v>
      </c>
      <c r="AC809" s="4" t="s">
        <v>906</v>
      </c>
      <c r="AD809" s="4"/>
      <c r="AE809" s="4" t="s">
        <v>733</v>
      </c>
      <c r="AH809" s="4">
        <v>82</v>
      </c>
      <c r="AI809" s="4" t="s">
        <v>6</v>
      </c>
      <c r="AJ809" s="4" t="s">
        <v>907</v>
      </c>
    </row>
    <row r="810" spans="1:37" x14ac:dyDescent="0.2">
      <c r="A810" s="4" t="s">
        <v>726</v>
      </c>
      <c r="B810" s="4" t="s">
        <v>727</v>
      </c>
      <c r="C810" s="4" t="s">
        <v>728</v>
      </c>
      <c r="D810" s="4" t="s">
        <v>729</v>
      </c>
      <c r="I810" s="2">
        <v>46087.369132488428</v>
      </c>
      <c r="J810" s="4" t="s">
        <v>45</v>
      </c>
      <c r="AB810" s="4" t="s">
        <v>817</v>
      </c>
      <c r="AC810" s="4" t="s">
        <v>818</v>
      </c>
      <c r="AD810" s="4"/>
      <c r="AE810" s="4" t="s">
        <v>733</v>
      </c>
      <c r="AH810" s="4">
        <v>25</v>
      </c>
      <c r="AI810" s="4" t="s">
        <v>819</v>
      </c>
      <c r="AJ810" s="4" t="s">
        <v>820</v>
      </c>
    </row>
    <row r="811" spans="1:37" x14ac:dyDescent="0.2">
      <c r="A811" s="4" t="s">
        <v>726</v>
      </c>
      <c r="B811" s="4" t="s">
        <v>727</v>
      </c>
      <c r="C811" s="4" t="s">
        <v>728</v>
      </c>
      <c r="D811" s="4" t="s">
        <v>729</v>
      </c>
      <c r="I811" s="2">
        <v>46087.369178425928</v>
      </c>
      <c r="J811" s="4" t="s">
        <v>45</v>
      </c>
      <c r="AB811" s="4" t="s">
        <v>905</v>
      </c>
      <c r="AC811" s="4" t="s">
        <v>906</v>
      </c>
      <c r="AD811" s="4"/>
      <c r="AE811" s="4" t="s">
        <v>733</v>
      </c>
      <c r="AH811" s="4">
        <v>90</v>
      </c>
      <c r="AI811" s="4" t="s">
        <v>6</v>
      </c>
      <c r="AJ811" s="4" t="s">
        <v>907</v>
      </c>
    </row>
    <row r="812" spans="1:37" x14ac:dyDescent="0.2">
      <c r="A812" s="4" t="s">
        <v>726</v>
      </c>
      <c r="B812" s="4" t="s">
        <v>727</v>
      </c>
      <c r="C812" s="4" t="s">
        <v>728</v>
      </c>
      <c r="D812" s="4" t="s">
        <v>729</v>
      </c>
      <c r="I812" s="2">
        <v>46087.369201388887</v>
      </c>
      <c r="J812" s="4" t="s">
        <v>44</v>
      </c>
      <c r="K812" s="4">
        <v>87</v>
      </c>
      <c r="L812" s="4">
        <v>-84.163349999999994</v>
      </c>
      <c r="M812" s="4">
        <v>9.9838400000000007</v>
      </c>
      <c r="N812" s="4" t="s">
        <v>947</v>
      </c>
      <c r="O812" s="4" t="b">
        <v>1</v>
      </c>
      <c r="P812" s="4" t="b">
        <v>0</v>
      </c>
      <c r="Q812" s="4" t="b">
        <v>0</v>
      </c>
      <c r="R812" s="4" t="b">
        <v>0</v>
      </c>
      <c r="S812" s="4" t="b">
        <v>0</v>
      </c>
      <c r="T812" s="4" t="b">
        <v>0</v>
      </c>
      <c r="U812" s="4" t="b">
        <v>0</v>
      </c>
      <c r="V812" s="4" t="b">
        <v>0</v>
      </c>
      <c r="W812" s="4" t="b">
        <v>0</v>
      </c>
      <c r="X812" s="4" t="b">
        <v>1</v>
      </c>
      <c r="Y812" s="4" t="b">
        <v>1</v>
      </c>
    </row>
    <row r="813" spans="1:37" x14ac:dyDescent="0.2">
      <c r="A813" s="4" t="s">
        <v>726</v>
      </c>
      <c r="B813" s="4" t="s">
        <v>727</v>
      </c>
      <c r="C813" s="4" t="s">
        <v>728</v>
      </c>
      <c r="D813" s="4" t="s">
        <v>729</v>
      </c>
      <c r="I813" s="2">
        <v>46087.369259444444</v>
      </c>
      <c r="J813" s="4" t="s">
        <v>45</v>
      </c>
      <c r="AB813" s="4" t="s">
        <v>851</v>
      </c>
      <c r="AC813" s="4" t="s">
        <v>852</v>
      </c>
      <c r="AD813" s="4"/>
      <c r="AE813" s="4" t="s">
        <v>733</v>
      </c>
      <c r="AH813" s="4">
        <v>2</v>
      </c>
      <c r="AI813" s="4" t="s">
        <v>734</v>
      </c>
      <c r="AJ813" s="4" t="s">
        <v>735</v>
      </c>
    </row>
    <row r="814" spans="1:37" x14ac:dyDescent="0.2">
      <c r="A814" s="4" t="s">
        <v>726</v>
      </c>
      <c r="B814" s="4" t="s">
        <v>727</v>
      </c>
      <c r="C814" s="4" t="s">
        <v>728</v>
      </c>
      <c r="D814" s="4" t="s">
        <v>729</v>
      </c>
      <c r="I814" s="2">
        <v>46087.369259525462</v>
      </c>
      <c r="J814" s="4" t="s">
        <v>45</v>
      </c>
      <c r="AB814" s="4" t="s">
        <v>855</v>
      </c>
      <c r="AC814" s="4" t="s">
        <v>856</v>
      </c>
      <c r="AD814" s="4"/>
      <c r="AE814" s="4" t="s">
        <v>733</v>
      </c>
      <c r="AH814" s="4">
        <v>63</v>
      </c>
      <c r="AI814" s="4" t="s">
        <v>734</v>
      </c>
      <c r="AJ814" s="4" t="s">
        <v>735</v>
      </c>
    </row>
    <row r="815" spans="1:37" x14ac:dyDescent="0.2">
      <c r="A815" s="4" t="s">
        <v>726</v>
      </c>
      <c r="B815" s="4" t="s">
        <v>727</v>
      </c>
      <c r="C815" s="4" t="s">
        <v>728</v>
      </c>
      <c r="D815" s="4" t="s">
        <v>729</v>
      </c>
      <c r="I815" s="2">
        <v>46087.369259571758</v>
      </c>
      <c r="J815" s="4" t="s">
        <v>737</v>
      </c>
      <c r="N815" s="4" t="s">
        <v>853</v>
      </c>
      <c r="AK815" s="4" t="s">
        <v>1044</v>
      </c>
    </row>
    <row r="816" spans="1:37" x14ac:dyDescent="0.2">
      <c r="A816" s="4" t="s">
        <v>726</v>
      </c>
      <c r="B816" s="4" t="s">
        <v>727</v>
      </c>
      <c r="C816" s="4" t="s">
        <v>728</v>
      </c>
      <c r="D816" s="4" t="s">
        <v>729</v>
      </c>
      <c r="I816" s="2">
        <v>46087.369271423609</v>
      </c>
      <c r="J816" s="4" t="s">
        <v>45</v>
      </c>
      <c r="AB816" s="4" t="s">
        <v>811</v>
      </c>
      <c r="AC816" s="4" t="s">
        <v>812</v>
      </c>
      <c r="AD816" s="4"/>
      <c r="AE816" s="4" t="s">
        <v>733</v>
      </c>
      <c r="AH816" s="4">
        <v>-19266</v>
      </c>
      <c r="AI816" s="4" t="s">
        <v>813</v>
      </c>
      <c r="AJ816" s="4" t="s">
        <v>814</v>
      </c>
    </row>
    <row r="817" spans="1:36" x14ac:dyDescent="0.2">
      <c r="A817" s="4" t="s">
        <v>726</v>
      </c>
      <c r="B817" s="4" t="s">
        <v>727</v>
      </c>
      <c r="C817" s="4" t="s">
        <v>728</v>
      </c>
      <c r="D817" s="4" t="s">
        <v>729</v>
      </c>
      <c r="I817" s="2">
        <v>46087.369293981479</v>
      </c>
      <c r="J817" s="4" t="s">
        <v>44</v>
      </c>
      <c r="K817" s="4">
        <v>85</v>
      </c>
      <c r="L817" s="4">
        <v>-84.163970000000006</v>
      </c>
      <c r="M817" s="4">
        <v>9.9854699999999994</v>
      </c>
      <c r="N817" s="4" t="s">
        <v>928</v>
      </c>
      <c r="O817" s="4" t="b">
        <v>1</v>
      </c>
      <c r="P817" s="4" t="b">
        <v>0</v>
      </c>
      <c r="Q817" s="4" t="b">
        <v>0</v>
      </c>
      <c r="R817" s="4" t="b">
        <v>0</v>
      </c>
      <c r="S817" s="4" t="b">
        <v>0</v>
      </c>
      <c r="T817" s="4" t="b">
        <v>0</v>
      </c>
      <c r="U817" s="4" t="b">
        <v>0</v>
      </c>
      <c r="V817" s="4" t="b">
        <v>0</v>
      </c>
      <c r="W817" s="4" t="b">
        <v>0</v>
      </c>
      <c r="X817" s="4" t="b">
        <v>1</v>
      </c>
      <c r="Y817" s="4" t="b">
        <v>1</v>
      </c>
    </row>
    <row r="818" spans="1:36" x14ac:dyDescent="0.2">
      <c r="A818" s="4" t="s">
        <v>726</v>
      </c>
      <c r="B818" s="4" t="s">
        <v>727</v>
      </c>
      <c r="C818" s="4" t="s">
        <v>728</v>
      </c>
      <c r="D818" s="4" t="s">
        <v>729</v>
      </c>
      <c r="I818" s="2">
        <v>46087.369355381947</v>
      </c>
      <c r="J818" s="4" t="s">
        <v>45</v>
      </c>
      <c r="AB818" s="4" t="s">
        <v>772</v>
      </c>
      <c r="AC818" s="4" t="s">
        <v>773</v>
      </c>
      <c r="AD818" s="4"/>
      <c r="AE818" s="4" t="s">
        <v>733</v>
      </c>
      <c r="AH818" s="4">
        <v>15913</v>
      </c>
      <c r="AI818" s="4" t="s">
        <v>774</v>
      </c>
      <c r="AJ818" s="4" t="s">
        <v>775</v>
      </c>
    </row>
    <row r="819" spans="1:36" x14ac:dyDescent="0.2">
      <c r="A819" s="4" t="s">
        <v>726</v>
      </c>
      <c r="B819" s="4" t="s">
        <v>727</v>
      </c>
      <c r="C819" s="4" t="s">
        <v>728</v>
      </c>
      <c r="D819" s="4" t="s">
        <v>729</v>
      </c>
      <c r="I819" s="2">
        <v>46087.369355381947</v>
      </c>
      <c r="J819" s="4" t="s">
        <v>45</v>
      </c>
      <c r="AB819" s="4" t="s">
        <v>776</v>
      </c>
      <c r="AC819" s="4" t="s">
        <v>777</v>
      </c>
      <c r="AD819" s="4"/>
      <c r="AE819" s="4" t="s">
        <v>733</v>
      </c>
      <c r="AH819" s="4">
        <v>15913</v>
      </c>
      <c r="AI819" s="4" t="s">
        <v>774</v>
      </c>
      <c r="AJ819" s="4" t="s">
        <v>775</v>
      </c>
    </row>
    <row r="820" spans="1:36" x14ac:dyDescent="0.2">
      <c r="A820" s="4" t="s">
        <v>726</v>
      </c>
      <c r="B820" s="4" t="s">
        <v>727</v>
      </c>
      <c r="C820" s="4" t="s">
        <v>728</v>
      </c>
      <c r="D820" s="4" t="s">
        <v>729</v>
      </c>
      <c r="I820" s="2">
        <v>46087.369373414353</v>
      </c>
      <c r="J820" s="4" t="s">
        <v>45</v>
      </c>
      <c r="AB820" s="4" t="s">
        <v>972</v>
      </c>
      <c r="AC820" s="4" t="s">
        <v>973</v>
      </c>
      <c r="AD820" s="4"/>
      <c r="AE820" s="4" t="s">
        <v>733</v>
      </c>
      <c r="AH820" s="4">
        <v>2</v>
      </c>
      <c r="AI820" s="4" t="s">
        <v>774</v>
      </c>
      <c r="AJ820" s="4" t="s">
        <v>775</v>
      </c>
    </row>
    <row r="821" spans="1:36" x14ac:dyDescent="0.2">
      <c r="A821" s="4" t="s">
        <v>726</v>
      </c>
      <c r="B821" s="4" t="s">
        <v>727</v>
      </c>
      <c r="C821" s="4" t="s">
        <v>728</v>
      </c>
      <c r="D821" s="4" t="s">
        <v>729</v>
      </c>
      <c r="I821" s="2">
        <v>46087.369375092596</v>
      </c>
      <c r="J821" s="4" t="s">
        <v>45</v>
      </c>
      <c r="AB821" s="4" t="s">
        <v>905</v>
      </c>
      <c r="AC821" s="4" t="s">
        <v>906</v>
      </c>
      <c r="AD821" s="4"/>
      <c r="AE821" s="4" t="s">
        <v>733</v>
      </c>
      <c r="AH821" s="4">
        <v>85</v>
      </c>
      <c r="AI821" s="4" t="s">
        <v>6</v>
      </c>
      <c r="AJ821" s="4" t="s">
        <v>907</v>
      </c>
    </row>
    <row r="822" spans="1:36" x14ac:dyDescent="0.2">
      <c r="A822" s="4" t="s">
        <v>726</v>
      </c>
      <c r="B822" s="4" t="s">
        <v>727</v>
      </c>
      <c r="C822" s="4" t="s">
        <v>728</v>
      </c>
      <c r="D822" s="4" t="s">
        <v>729</v>
      </c>
      <c r="I822" s="2">
        <v>46087.369386574072</v>
      </c>
      <c r="J822" s="4" t="s">
        <v>44</v>
      </c>
      <c r="K822" s="4">
        <v>83</v>
      </c>
      <c r="L822" s="4">
        <v>-84.164559999999994</v>
      </c>
      <c r="M822" s="4">
        <v>9.9870300000000007</v>
      </c>
      <c r="N822" s="4" t="s">
        <v>930</v>
      </c>
      <c r="O822" s="4" t="b">
        <v>1</v>
      </c>
      <c r="P822" s="4" t="b">
        <v>0</v>
      </c>
      <c r="Q822" s="4" t="b">
        <v>0</v>
      </c>
      <c r="R822" s="4" t="b">
        <v>0</v>
      </c>
      <c r="S822" s="4" t="b">
        <v>0</v>
      </c>
      <c r="T822" s="4" t="b">
        <v>0</v>
      </c>
      <c r="U822" s="4" t="b">
        <v>0</v>
      </c>
      <c r="V822" s="4" t="b">
        <v>0</v>
      </c>
      <c r="W822" s="4" t="b">
        <v>0</v>
      </c>
      <c r="X822" s="4" t="b">
        <v>1</v>
      </c>
      <c r="Y822" s="4" t="b">
        <v>1</v>
      </c>
    </row>
    <row r="823" spans="1:36" x14ac:dyDescent="0.2">
      <c r="A823" s="4" t="s">
        <v>726</v>
      </c>
      <c r="B823" s="4" t="s">
        <v>727</v>
      </c>
      <c r="C823" s="4" t="s">
        <v>728</v>
      </c>
      <c r="D823" s="4" t="s">
        <v>729</v>
      </c>
      <c r="I823" s="2">
        <v>46087.36942260417</v>
      </c>
      <c r="J823" s="4" t="s">
        <v>45</v>
      </c>
      <c r="AB823" s="4" t="s">
        <v>811</v>
      </c>
      <c r="AC823" s="4" t="s">
        <v>812</v>
      </c>
      <c r="AD823" s="4"/>
      <c r="AE823" s="4" t="s">
        <v>733</v>
      </c>
      <c r="AH823" s="4">
        <v>30195</v>
      </c>
      <c r="AI823" s="4" t="s">
        <v>813</v>
      </c>
      <c r="AJ823" s="4" t="s">
        <v>814</v>
      </c>
    </row>
    <row r="824" spans="1:36" x14ac:dyDescent="0.2">
      <c r="A824" s="4" t="s">
        <v>726</v>
      </c>
      <c r="B824" s="4" t="s">
        <v>727</v>
      </c>
      <c r="C824" s="4" t="s">
        <v>728</v>
      </c>
      <c r="D824" s="4" t="s">
        <v>729</v>
      </c>
      <c r="I824" s="2">
        <v>46087.369444444441</v>
      </c>
      <c r="J824" s="4" t="s">
        <v>44</v>
      </c>
      <c r="K824" s="4">
        <v>90</v>
      </c>
      <c r="L824" s="4">
        <v>-84.164929999999998</v>
      </c>
      <c r="M824" s="4">
        <v>9.9880600000000008</v>
      </c>
      <c r="N824" s="4" t="s">
        <v>928</v>
      </c>
      <c r="O824" s="4" t="b">
        <v>1</v>
      </c>
      <c r="P824" s="4" t="b">
        <v>0</v>
      </c>
      <c r="Q824" s="4" t="b">
        <v>0</v>
      </c>
      <c r="R824" s="4" t="b">
        <v>0</v>
      </c>
      <c r="S824" s="4" t="b">
        <v>0</v>
      </c>
      <c r="T824" s="4" t="b">
        <v>0</v>
      </c>
      <c r="U824" s="4" t="b">
        <v>0</v>
      </c>
      <c r="V824" s="4" t="b">
        <v>0</v>
      </c>
      <c r="W824" s="4" t="b">
        <v>0</v>
      </c>
      <c r="X824" s="4" t="b">
        <v>1</v>
      </c>
      <c r="Y824" s="4" t="b">
        <v>1</v>
      </c>
    </row>
    <row r="825" spans="1:36" x14ac:dyDescent="0.2">
      <c r="A825" s="4" t="s">
        <v>726</v>
      </c>
      <c r="B825" s="4" t="s">
        <v>727</v>
      </c>
      <c r="C825" s="4" t="s">
        <v>728</v>
      </c>
      <c r="D825" s="4" t="s">
        <v>729</v>
      </c>
      <c r="I825" s="2">
        <v>46087.369513888887</v>
      </c>
      <c r="J825" s="4" t="s">
        <v>45</v>
      </c>
      <c r="AB825" s="4" t="s">
        <v>905</v>
      </c>
      <c r="AC825" s="4" t="s">
        <v>906</v>
      </c>
      <c r="AD825" s="4"/>
      <c r="AE825" s="4" t="s">
        <v>733</v>
      </c>
      <c r="AH825" s="4">
        <v>99</v>
      </c>
      <c r="AI825" s="4" t="s">
        <v>6</v>
      </c>
      <c r="AJ825" s="4" t="s">
        <v>907</v>
      </c>
    </row>
    <row r="826" spans="1:36" x14ac:dyDescent="0.2">
      <c r="A826" s="4" t="s">
        <v>726</v>
      </c>
      <c r="B826" s="4" t="s">
        <v>727</v>
      </c>
      <c r="C826" s="4" t="s">
        <v>728</v>
      </c>
      <c r="D826" s="4" t="s">
        <v>729</v>
      </c>
      <c r="I826" s="2">
        <v>46087.369515601851</v>
      </c>
      <c r="J826" s="4" t="s">
        <v>45</v>
      </c>
      <c r="AB826" s="4" t="s">
        <v>811</v>
      </c>
      <c r="AC826" s="4" t="s">
        <v>812</v>
      </c>
      <c r="AD826" s="4"/>
      <c r="AE826" s="4" t="s">
        <v>733</v>
      </c>
      <c r="AH826" s="4">
        <v>23907</v>
      </c>
      <c r="AI826" s="4" t="s">
        <v>813</v>
      </c>
      <c r="AJ826" s="4" t="s">
        <v>814</v>
      </c>
    </row>
    <row r="827" spans="1:36" x14ac:dyDescent="0.2">
      <c r="A827" s="4" t="s">
        <v>726</v>
      </c>
      <c r="B827" s="4" t="s">
        <v>727</v>
      </c>
      <c r="C827" s="4" t="s">
        <v>728</v>
      </c>
      <c r="D827" s="4" t="s">
        <v>729</v>
      </c>
      <c r="I827" s="2">
        <v>46087.369525462964</v>
      </c>
      <c r="J827" s="4" t="s">
        <v>44</v>
      </c>
      <c r="K827" s="4">
        <v>98</v>
      </c>
      <c r="L827" s="4">
        <v>-84.165509999999998</v>
      </c>
      <c r="M827" s="4">
        <v>9.9896100000000008</v>
      </c>
      <c r="N827" s="4" t="s">
        <v>930</v>
      </c>
      <c r="O827" s="4" t="b">
        <v>1</v>
      </c>
      <c r="P827" s="4" t="b">
        <v>0</v>
      </c>
      <c r="Q827" s="4" t="b">
        <v>0</v>
      </c>
      <c r="R827" s="4" t="b">
        <v>0</v>
      </c>
      <c r="S827" s="4" t="b">
        <v>0</v>
      </c>
      <c r="T827" s="4" t="b">
        <v>0</v>
      </c>
      <c r="U827" s="4" t="b">
        <v>0</v>
      </c>
      <c r="V827" s="4" t="b">
        <v>0</v>
      </c>
      <c r="W827" s="4" t="b">
        <v>0</v>
      </c>
      <c r="X827" s="4" t="b">
        <v>1</v>
      </c>
      <c r="Y827" s="4" t="b">
        <v>1</v>
      </c>
    </row>
    <row r="828" spans="1:36" x14ac:dyDescent="0.2">
      <c r="A828" s="4" t="s">
        <v>726</v>
      </c>
      <c r="B828" s="4" t="s">
        <v>727</v>
      </c>
      <c r="C828" s="4" t="s">
        <v>728</v>
      </c>
      <c r="D828" s="4" t="s">
        <v>729</v>
      </c>
      <c r="I828" s="2">
        <v>46087.369527175928</v>
      </c>
      <c r="J828" s="4" t="s">
        <v>45</v>
      </c>
      <c r="AB828" s="4" t="s">
        <v>811</v>
      </c>
      <c r="AC828" s="4" t="s">
        <v>812</v>
      </c>
      <c r="AD828" s="4"/>
      <c r="AE828" s="4" t="s">
        <v>733</v>
      </c>
      <c r="AH828" s="4">
        <v>-13322</v>
      </c>
      <c r="AI828" s="4" t="s">
        <v>813</v>
      </c>
      <c r="AJ828" s="4" t="s">
        <v>814</v>
      </c>
    </row>
    <row r="829" spans="1:36" x14ac:dyDescent="0.2">
      <c r="A829" s="4" t="s">
        <v>726</v>
      </c>
      <c r="B829" s="4" t="s">
        <v>727</v>
      </c>
      <c r="C829" s="4" t="s">
        <v>728</v>
      </c>
      <c r="D829" s="4" t="s">
        <v>729</v>
      </c>
      <c r="I829" s="2">
        <v>46087.36954861111</v>
      </c>
      <c r="J829" s="4" t="s">
        <v>44</v>
      </c>
      <c r="K829" s="4">
        <v>94</v>
      </c>
      <c r="L829" s="4">
        <v>-84.165679999999995</v>
      </c>
      <c r="M829" s="4">
        <v>9.9900599999999997</v>
      </c>
      <c r="N829" s="4" t="s">
        <v>928</v>
      </c>
      <c r="O829" s="4" t="b">
        <v>1</v>
      </c>
      <c r="P829" s="4" t="b">
        <v>0</v>
      </c>
      <c r="Q829" s="4" t="b">
        <v>0</v>
      </c>
      <c r="R829" s="4" t="b">
        <v>0</v>
      </c>
      <c r="S829" s="4" t="b">
        <v>0</v>
      </c>
      <c r="T829" s="4" t="b">
        <v>0</v>
      </c>
      <c r="U829" s="4" t="b">
        <v>0</v>
      </c>
      <c r="V829" s="4" t="b">
        <v>0</v>
      </c>
      <c r="W829" s="4" t="b">
        <v>0</v>
      </c>
      <c r="X829" s="4" t="b">
        <v>1</v>
      </c>
      <c r="Y829" s="4" t="b">
        <v>1</v>
      </c>
    </row>
    <row r="830" spans="1:36" x14ac:dyDescent="0.2">
      <c r="A830" s="4" t="s">
        <v>726</v>
      </c>
      <c r="B830" s="4" t="s">
        <v>727</v>
      </c>
      <c r="C830" s="4" t="s">
        <v>728</v>
      </c>
      <c r="D830" s="4" t="s">
        <v>729</v>
      </c>
      <c r="I830" s="2">
        <v>46087.369618055556</v>
      </c>
      <c r="J830" s="4" t="s">
        <v>44</v>
      </c>
      <c r="K830" s="4">
        <v>92</v>
      </c>
      <c r="L830" s="4">
        <v>-84.166169999999994</v>
      </c>
      <c r="M830" s="4">
        <v>9.9913799999999995</v>
      </c>
      <c r="N830" s="4" t="s">
        <v>928</v>
      </c>
      <c r="O830" s="4" t="b">
        <v>1</v>
      </c>
      <c r="P830" s="4" t="b">
        <v>0</v>
      </c>
      <c r="Q830" s="4" t="b">
        <v>0</v>
      </c>
      <c r="R830" s="4" t="b">
        <v>0</v>
      </c>
      <c r="S830" s="4" t="b">
        <v>0</v>
      </c>
      <c r="T830" s="4" t="b">
        <v>0</v>
      </c>
      <c r="U830" s="4" t="b">
        <v>0</v>
      </c>
      <c r="V830" s="4" t="b">
        <v>0</v>
      </c>
      <c r="W830" s="4" t="b">
        <v>0</v>
      </c>
      <c r="X830" s="4" t="b">
        <v>1</v>
      </c>
      <c r="Y830" s="4" t="b">
        <v>1</v>
      </c>
    </row>
    <row r="831" spans="1:36" x14ac:dyDescent="0.2">
      <c r="A831" s="4" t="s">
        <v>726</v>
      </c>
      <c r="B831" s="4" t="s">
        <v>727</v>
      </c>
      <c r="C831" s="4" t="s">
        <v>728</v>
      </c>
      <c r="D831" s="4" t="s">
        <v>729</v>
      </c>
      <c r="I831" s="2">
        <v>46087.3696203125</v>
      </c>
      <c r="J831" s="4" t="s">
        <v>45</v>
      </c>
      <c r="AB831" s="4" t="s">
        <v>811</v>
      </c>
      <c r="AC831" s="4" t="s">
        <v>812</v>
      </c>
      <c r="AD831" s="4"/>
      <c r="AE831" s="4" t="s">
        <v>733</v>
      </c>
      <c r="AH831" s="4">
        <v>34169</v>
      </c>
      <c r="AI831" s="4" t="s">
        <v>813</v>
      </c>
      <c r="AJ831" s="4" t="s">
        <v>814</v>
      </c>
    </row>
    <row r="832" spans="1:36" x14ac:dyDescent="0.2">
      <c r="A832" s="4" t="s">
        <v>726</v>
      </c>
      <c r="B832" s="4" t="s">
        <v>727</v>
      </c>
      <c r="C832" s="4" t="s">
        <v>728</v>
      </c>
      <c r="D832" s="4" t="s">
        <v>729</v>
      </c>
      <c r="I832" s="2">
        <v>46087.36962986111</v>
      </c>
      <c r="J832" s="4" t="s">
        <v>45</v>
      </c>
      <c r="AB832" s="4" t="s">
        <v>905</v>
      </c>
      <c r="AC832" s="4" t="s">
        <v>906</v>
      </c>
      <c r="AD832" s="4"/>
      <c r="AE832" s="4" t="s">
        <v>733</v>
      </c>
      <c r="AH832" s="4">
        <v>95</v>
      </c>
      <c r="AI832" s="4" t="s">
        <v>6</v>
      </c>
      <c r="AJ832" s="4" t="s">
        <v>907</v>
      </c>
    </row>
    <row r="833" spans="1:36" x14ac:dyDescent="0.2">
      <c r="A833" s="4" t="s">
        <v>726</v>
      </c>
      <c r="B833" s="4" t="s">
        <v>727</v>
      </c>
      <c r="C833" s="4" t="s">
        <v>728</v>
      </c>
      <c r="D833" s="4" t="s">
        <v>729</v>
      </c>
      <c r="I833" s="2">
        <v>46087.369643645834</v>
      </c>
      <c r="J833" s="4" t="s">
        <v>45</v>
      </c>
      <c r="AB833" s="4" t="s">
        <v>811</v>
      </c>
      <c r="AC833" s="4" t="s">
        <v>812</v>
      </c>
      <c r="AD833" s="4"/>
      <c r="AE833" s="4" t="s">
        <v>733</v>
      </c>
      <c r="AH833" s="4">
        <v>-18200</v>
      </c>
      <c r="AI833" s="4" t="s">
        <v>813</v>
      </c>
      <c r="AJ833" s="4" t="s">
        <v>814</v>
      </c>
    </row>
    <row r="834" spans="1:36" x14ac:dyDescent="0.2">
      <c r="A834" s="4" t="s">
        <v>726</v>
      </c>
      <c r="B834" s="4" t="s">
        <v>727</v>
      </c>
      <c r="C834" s="4" t="s">
        <v>728</v>
      </c>
      <c r="D834" s="4" t="s">
        <v>729</v>
      </c>
      <c r="I834" s="2">
        <v>46087.369675925926</v>
      </c>
      <c r="J834" s="4" t="s">
        <v>44</v>
      </c>
      <c r="K834" s="4">
        <v>81</v>
      </c>
      <c r="L834" s="4">
        <v>-84.166560000000004</v>
      </c>
      <c r="M834" s="4">
        <v>9.9924199999999992</v>
      </c>
      <c r="N834" s="4" t="s">
        <v>928</v>
      </c>
      <c r="O834" s="4" t="b">
        <v>1</v>
      </c>
      <c r="P834" s="4" t="b">
        <v>0</v>
      </c>
      <c r="Q834" s="4" t="b">
        <v>0</v>
      </c>
      <c r="R834" s="4" t="b">
        <v>0</v>
      </c>
      <c r="S834" s="4" t="b">
        <v>0</v>
      </c>
      <c r="T834" s="4" t="b">
        <v>0</v>
      </c>
      <c r="U834" s="4" t="b">
        <v>0</v>
      </c>
      <c r="V834" s="4" t="b">
        <v>0</v>
      </c>
      <c r="W834" s="4" t="b">
        <v>0</v>
      </c>
      <c r="X834" s="4" t="b">
        <v>1</v>
      </c>
      <c r="Y834" s="4" t="b">
        <v>1</v>
      </c>
    </row>
    <row r="835" spans="1:36" x14ac:dyDescent="0.2">
      <c r="A835" s="4" t="s">
        <v>726</v>
      </c>
      <c r="B835" s="4" t="s">
        <v>727</v>
      </c>
      <c r="C835" s="4" t="s">
        <v>728</v>
      </c>
      <c r="D835" s="4" t="s">
        <v>729</v>
      </c>
      <c r="I835" s="2">
        <v>46087.369756944441</v>
      </c>
      <c r="J835" s="4" t="s">
        <v>45</v>
      </c>
      <c r="AB835" s="4" t="s">
        <v>905</v>
      </c>
      <c r="AC835" s="4" t="s">
        <v>906</v>
      </c>
      <c r="AD835" s="4"/>
      <c r="AE835" s="4" t="s">
        <v>733</v>
      </c>
      <c r="AH835" s="4">
        <v>73</v>
      </c>
      <c r="AI835" s="4" t="s">
        <v>6</v>
      </c>
      <c r="AJ835" s="4" t="s">
        <v>907</v>
      </c>
    </row>
    <row r="836" spans="1:36" x14ac:dyDescent="0.2">
      <c r="A836" s="4" t="s">
        <v>726</v>
      </c>
      <c r="B836" s="4" t="s">
        <v>727</v>
      </c>
      <c r="C836" s="4" t="s">
        <v>728</v>
      </c>
      <c r="D836" s="4" t="s">
        <v>729</v>
      </c>
      <c r="I836" s="2">
        <v>46087.369771412035</v>
      </c>
      <c r="J836" s="4" t="s">
        <v>45</v>
      </c>
      <c r="AB836" s="4" t="s">
        <v>811</v>
      </c>
      <c r="AC836" s="4" t="s">
        <v>812</v>
      </c>
      <c r="AD836" s="4"/>
      <c r="AE836" s="4" t="s">
        <v>733</v>
      </c>
      <c r="AH836" s="4">
        <v>41358</v>
      </c>
      <c r="AI836" s="4" t="s">
        <v>813</v>
      </c>
      <c r="AJ836" s="4" t="s">
        <v>814</v>
      </c>
    </row>
    <row r="837" spans="1:36" x14ac:dyDescent="0.2">
      <c r="A837" s="4" t="s">
        <v>726</v>
      </c>
      <c r="B837" s="4" t="s">
        <v>727</v>
      </c>
      <c r="C837" s="4" t="s">
        <v>728</v>
      </c>
      <c r="D837" s="4" t="s">
        <v>729</v>
      </c>
      <c r="I837" s="2">
        <v>46087.369780092595</v>
      </c>
      <c r="J837" s="4" t="s">
        <v>44</v>
      </c>
      <c r="K837" s="4">
        <v>72</v>
      </c>
      <c r="L837" s="4">
        <v>-84.167150000000007</v>
      </c>
      <c r="M837" s="4">
        <v>9.9940099999999994</v>
      </c>
      <c r="N837" s="4" t="s">
        <v>928</v>
      </c>
      <c r="O837" s="4" t="b">
        <v>1</v>
      </c>
      <c r="P837" s="4" t="b">
        <v>0</v>
      </c>
      <c r="Q837" s="4" t="b">
        <v>0</v>
      </c>
      <c r="R837" s="4" t="b">
        <v>0</v>
      </c>
      <c r="S837" s="4" t="b">
        <v>0</v>
      </c>
      <c r="T837" s="4" t="b">
        <v>0</v>
      </c>
      <c r="U837" s="4" t="b">
        <v>0</v>
      </c>
      <c r="V837" s="4" t="b">
        <v>0</v>
      </c>
      <c r="W837" s="4" t="b">
        <v>0</v>
      </c>
      <c r="X837" s="4" t="b">
        <v>1</v>
      </c>
      <c r="Y837" s="4" t="b">
        <v>1</v>
      </c>
    </row>
    <row r="838" spans="1:36" x14ac:dyDescent="0.2">
      <c r="A838" s="4" t="s">
        <v>726</v>
      </c>
      <c r="B838" s="4" t="s">
        <v>727</v>
      </c>
      <c r="C838" s="4" t="s">
        <v>728</v>
      </c>
      <c r="D838" s="4" t="s">
        <v>729</v>
      </c>
      <c r="I838" s="2">
        <v>46087.369829467592</v>
      </c>
      <c r="J838" s="4" t="s">
        <v>45</v>
      </c>
      <c r="AB838" s="4" t="s">
        <v>807</v>
      </c>
      <c r="AC838" s="4" t="s">
        <v>808</v>
      </c>
      <c r="AD838" s="4"/>
      <c r="AE838" s="4" t="s">
        <v>733</v>
      </c>
      <c r="AH838" s="4">
        <v>1017.41</v>
      </c>
      <c r="AI838" s="4" t="s">
        <v>805</v>
      </c>
      <c r="AJ838" s="4" t="s">
        <v>806</v>
      </c>
    </row>
    <row r="839" spans="1:36" x14ac:dyDescent="0.2">
      <c r="A839" s="4" t="s">
        <v>726</v>
      </c>
      <c r="B839" s="4" t="s">
        <v>727</v>
      </c>
      <c r="C839" s="4" t="s">
        <v>728</v>
      </c>
      <c r="D839" s="4" t="s">
        <v>729</v>
      </c>
      <c r="I839" s="2">
        <v>46087.369832176031</v>
      </c>
      <c r="J839" s="4" t="s">
        <v>45</v>
      </c>
      <c r="AB839" s="4" t="s">
        <v>772</v>
      </c>
      <c r="AC839" s="4" t="s">
        <v>773</v>
      </c>
      <c r="AD839" s="4"/>
      <c r="AE839" s="4" t="s">
        <v>733</v>
      </c>
      <c r="AH839" s="4">
        <v>15914</v>
      </c>
      <c r="AI839" s="4" t="s">
        <v>774</v>
      </c>
      <c r="AJ839" s="4" t="s">
        <v>775</v>
      </c>
    </row>
    <row r="840" spans="1:36" x14ac:dyDescent="0.2">
      <c r="A840" s="4" t="s">
        <v>726</v>
      </c>
      <c r="B840" s="4" t="s">
        <v>727</v>
      </c>
      <c r="C840" s="4" t="s">
        <v>728</v>
      </c>
      <c r="D840" s="4" t="s">
        <v>729</v>
      </c>
      <c r="I840" s="2">
        <v>46087.369832176031</v>
      </c>
      <c r="J840" s="4" t="s">
        <v>45</v>
      </c>
      <c r="AB840" s="4" t="s">
        <v>776</v>
      </c>
      <c r="AC840" s="4" t="s">
        <v>777</v>
      </c>
      <c r="AD840" s="4"/>
      <c r="AE840" s="4" t="s">
        <v>733</v>
      </c>
      <c r="AH840" s="4">
        <v>15914</v>
      </c>
      <c r="AI840" s="4" t="s">
        <v>774</v>
      </c>
      <c r="AJ840" s="4" t="s">
        <v>775</v>
      </c>
    </row>
    <row r="841" spans="1:36" x14ac:dyDescent="0.2">
      <c r="A841" s="4" t="s">
        <v>726</v>
      </c>
      <c r="B841" s="4" t="s">
        <v>727</v>
      </c>
      <c r="C841" s="4" t="s">
        <v>728</v>
      </c>
      <c r="D841" s="4" t="s">
        <v>729</v>
      </c>
      <c r="I841" s="2">
        <v>46087.369837962964</v>
      </c>
      <c r="J841" s="4" t="s">
        <v>44</v>
      </c>
      <c r="K841" s="4">
        <v>76</v>
      </c>
      <c r="L841" s="4">
        <v>-84.167469999999994</v>
      </c>
      <c r="M841" s="4">
        <v>9.9948800000000002</v>
      </c>
      <c r="N841" s="4" t="s">
        <v>928</v>
      </c>
      <c r="O841" s="4" t="b">
        <v>1</v>
      </c>
      <c r="P841" s="4" t="b">
        <v>0</v>
      </c>
      <c r="Q841" s="4" t="b">
        <v>0</v>
      </c>
      <c r="R841" s="4" t="b">
        <v>0</v>
      </c>
      <c r="S841" s="4" t="b">
        <v>0</v>
      </c>
      <c r="T841" s="4" t="b">
        <v>0</v>
      </c>
      <c r="U841" s="4" t="b">
        <v>0</v>
      </c>
      <c r="V841" s="4" t="b">
        <v>0</v>
      </c>
      <c r="W841" s="4" t="b">
        <v>0</v>
      </c>
      <c r="X841" s="4" t="b">
        <v>1</v>
      </c>
      <c r="Y841" s="4" t="b">
        <v>1</v>
      </c>
    </row>
    <row r="842" spans="1:36" x14ac:dyDescent="0.2">
      <c r="A842" s="4" t="s">
        <v>726</v>
      </c>
      <c r="B842" s="4" t="s">
        <v>727</v>
      </c>
      <c r="C842" s="4" t="s">
        <v>728</v>
      </c>
      <c r="D842" s="4" t="s">
        <v>729</v>
      </c>
      <c r="I842" s="2">
        <v>46087.369930555556</v>
      </c>
      <c r="J842" s="4" t="s">
        <v>45</v>
      </c>
      <c r="AB842" s="4" t="s">
        <v>905</v>
      </c>
      <c r="AC842" s="4" t="s">
        <v>906</v>
      </c>
      <c r="AD842" s="4"/>
      <c r="AE842" s="4" t="s">
        <v>733</v>
      </c>
      <c r="AH842" s="4">
        <v>82</v>
      </c>
      <c r="AI842" s="4" t="s">
        <v>6</v>
      </c>
      <c r="AJ842" s="4" t="s">
        <v>907</v>
      </c>
    </row>
    <row r="843" spans="1:36" x14ac:dyDescent="0.2">
      <c r="A843" s="4" t="s">
        <v>726</v>
      </c>
      <c r="B843" s="4" t="s">
        <v>727</v>
      </c>
      <c r="C843" s="4" t="s">
        <v>728</v>
      </c>
      <c r="D843" s="4" t="s">
        <v>729</v>
      </c>
      <c r="I843" s="2">
        <v>46087.369933946757</v>
      </c>
      <c r="J843" s="4" t="s">
        <v>45</v>
      </c>
      <c r="AB843" s="4" t="s">
        <v>811</v>
      </c>
      <c r="AC843" s="4" t="s">
        <v>812</v>
      </c>
      <c r="AD843" s="4"/>
      <c r="AE843" s="4" t="s">
        <v>733</v>
      </c>
      <c r="AH843" s="4">
        <v>-9451</v>
      </c>
      <c r="AI843" s="4" t="s">
        <v>813</v>
      </c>
      <c r="AJ843" s="4" t="s">
        <v>814</v>
      </c>
    </row>
    <row r="844" spans="1:36" x14ac:dyDescent="0.2">
      <c r="A844" s="4" t="s">
        <v>726</v>
      </c>
      <c r="B844" s="4" t="s">
        <v>727</v>
      </c>
      <c r="C844" s="4" t="s">
        <v>728</v>
      </c>
      <c r="D844" s="4" t="s">
        <v>729</v>
      </c>
      <c r="I844" s="2">
        <v>46087.369976851849</v>
      </c>
      <c r="J844" s="4" t="s">
        <v>44</v>
      </c>
      <c r="K844" s="4">
        <v>76</v>
      </c>
      <c r="L844" s="4">
        <v>-84.168440000000004</v>
      </c>
      <c r="M844" s="4">
        <v>9.9969800000000006</v>
      </c>
      <c r="N844" s="4" t="s">
        <v>928</v>
      </c>
      <c r="O844" s="4" t="b">
        <v>1</v>
      </c>
      <c r="P844" s="4" t="b">
        <v>0</v>
      </c>
      <c r="Q844" s="4" t="b">
        <v>0</v>
      </c>
      <c r="R844" s="4" t="b">
        <v>0</v>
      </c>
      <c r="S844" s="4" t="b">
        <v>0</v>
      </c>
      <c r="T844" s="4" t="b">
        <v>0</v>
      </c>
      <c r="U844" s="4" t="b">
        <v>0</v>
      </c>
      <c r="V844" s="4" t="b">
        <v>0</v>
      </c>
      <c r="W844" s="4" t="b">
        <v>0</v>
      </c>
      <c r="X844" s="4" t="b">
        <v>1</v>
      </c>
      <c r="Y844" s="4" t="b">
        <v>1</v>
      </c>
    </row>
    <row r="845" spans="1:36" x14ac:dyDescent="0.2">
      <c r="A845" s="4" t="s">
        <v>726</v>
      </c>
      <c r="B845" s="4" t="s">
        <v>727</v>
      </c>
      <c r="C845" s="4" t="s">
        <v>728</v>
      </c>
      <c r="D845" s="4" t="s">
        <v>729</v>
      </c>
      <c r="I845" s="2">
        <v>46087.370039328707</v>
      </c>
      <c r="J845" s="4" t="s">
        <v>45</v>
      </c>
      <c r="AB845" s="4" t="s">
        <v>797</v>
      </c>
      <c r="AC845" s="4" t="s">
        <v>798</v>
      </c>
      <c r="AD845" s="4"/>
      <c r="AE845" s="4" t="s">
        <v>733</v>
      </c>
      <c r="AH845" s="4">
        <v>73.17</v>
      </c>
      <c r="AI845" s="4" t="s">
        <v>799</v>
      </c>
      <c r="AJ845" s="4" t="s">
        <v>800</v>
      </c>
    </row>
    <row r="846" spans="1:36" x14ac:dyDescent="0.2">
      <c r="A846" s="4" t="s">
        <v>726</v>
      </c>
      <c r="B846" s="4" t="s">
        <v>727</v>
      </c>
      <c r="C846" s="4" t="s">
        <v>728</v>
      </c>
      <c r="D846" s="4" t="s">
        <v>729</v>
      </c>
      <c r="I846" s="2">
        <v>46087.370068495373</v>
      </c>
      <c r="J846" s="4" t="s">
        <v>45</v>
      </c>
      <c r="AB846" s="4" t="s">
        <v>956</v>
      </c>
      <c r="AC846" s="4" t="s">
        <v>957</v>
      </c>
      <c r="AD846" s="4"/>
      <c r="AE846" s="4" t="s">
        <v>733</v>
      </c>
      <c r="AH846" s="4">
        <v>1</v>
      </c>
      <c r="AI846" s="4" t="s">
        <v>734</v>
      </c>
      <c r="AJ846" s="4" t="s">
        <v>735</v>
      </c>
    </row>
    <row r="847" spans="1:36" x14ac:dyDescent="0.2">
      <c r="A847" s="4" t="s">
        <v>726</v>
      </c>
      <c r="B847" s="4" t="s">
        <v>727</v>
      </c>
      <c r="C847" s="4" t="s">
        <v>728</v>
      </c>
      <c r="D847" s="4" t="s">
        <v>729</v>
      </c>
      <c r="I847" s="2">
        <v>46087.370069444441</v>
      </c>
      <c r="J847" s="4" t="s">
        <v>44</v>
      </c>
      <c r="K847" s="4">
        <v>76</v>
      </c>
      <c r="L847" s="4">
        <v>-84.169420000000002</v>
      </c>
      <c r="M847" s="4">
        <v>9.9981799999999996</v>
      </c>
      <c r="N847" s="4" t="s">
        <v>947</v>
      </c>
      <c r="O847" s="4" t="b">
        <v>1</v>
      </c>
      <c r="P847" s="4" t="b">
        <v>0</v>
      </c>
      <c r="Q847" s="4" t="b">
        <v>0</v>
      </c>
      <c r="R847" s="4" t="b">
        <v>0</v>
      </c>
      <c r="S847" s="4" t="b">
        <v>0</v>
      </c>
      <c r="T847" s="4" t="b">
        <v>0</v>
      </c>
      <c r="U847" s="4" t="b">
        <v>0</v>
      </c>
      <c r="V847" s="4" t="b">
        <v>0</v>
      </c>
      <c r="W847" s="4" t="b">
        <v>0</v>
      </c>
      <c r="X847" s="4" t="b">
        <v>1</v>
      </c>
      <c r="Y847" s="4" t="b">
        <v>1</v>
      </c>
    </row>
    <row r="848" spans="1:36" x14ac:dyDescent="0.2">
      <c r="A848" s="4" t="s">
        <v>726</v>
      </c>
      <c r="B848" s="4" t="s">
        <v>727</v>
      </c>
      <c r="C848" s="4" t="s">
        <v>728</v>
      </c>
      <c r="D848" s="4" t="s">
        <v>729</v>
      </c>
      <c r="I848" s="2">
        <v>46087.370130520831</v>
      </c>
      <c r="J848" s="4" t="s">
        <v>45</v>
      </c>
      <c r="AB848" s="4" t="s">
        <v>956</v>
      </c>
      <c r="AC848" s="4" t="s">
        <v>957</v>
      </c>
      <c r="AD848" s="4"/>
      <c r="AE848" s="4" t="s">
        <v>733</v>
      </c>
      <c r="AH848" s="4">
        <v>0</v>
      </c>
      <c r="AI848" s="4" t="s">
        <v>734</v>
      </c>
      <c r="AJ848" s="4" t="s">
        <v>735</v>
      </c>
    </row>
    <row r="849" spans="1:36" x14ac:dyDescent="0.2">
      <c r="A849" s="4" t="s">
        <v>726</v>
      </c>
      <c r="B849" s="4" t="s">
        <v>727</v>
      </c>
      <c r="C849" s="4" t="s">
        <v>728</v>
      </c>
      <c r="D849" s="4" t="s">
        <v>729</v>
      </c>
      <c r="I849" s="2">
        <v>46087.370154756944</v>
      </c>
      <c r="J849" s="4" t="s">
        <v>45</v>
      </c>
      <c r="AB849" s="4" t="s">
        <v>811</v>
      </c>
      <c r="AC849" s="4" t="s">
        <v>812</v>
      </c>
      <c r="AD849" s="4"/>
      <c r="AE849" s="4" t="s">
        <v>733</v>
      </c>
      <c r="AH849" s="4">
        <v>-9447</v>
      </c>
      <c r="AI849" s="4" t="s">
        <v>813</v>
      </c>
      <c r="AJ849" s="4" t="s">
        <v>814</v>
      </c>
    </row>
    <row r="850" spans="1:36" x14ac:dyDescent="0.2">
      <c r="A850" s="4" t="s">
        <v>726</v>
      </c>
      <c r="B850" s="4" t="s">
        <v>727</v>
      </c>
      <c r="C850" s="4" t="s">
        <v>728</v>
      </c>
      <c r="D850" s="4" t="s">
        <v>729</v>
      </c>
      <c r="I850" s="2">
        <v>46087.370162037034</v>
      </c>
      <c r="J850" s="4" t="s">
        <v>44</v>
      </c>
      <c r="K850" s="4">
        <v>70</v>
      </c>
      <c r="L850" s="4">
        <v>-84.170590000000004</v>
      </c>
      <c r="M850" s="4">
        <v>9.9990799999999993</v>
      </c>
      <c r="N850" s="4" t="s">
        <v>947</v>
      </c>
      <c r="O850" s="4" t="b">
        <v>1</v>
      </c>
      <c r="P850" s="4" t="b">
        <v>0</v>
      </c>
      <c r="Q850" s="4" t="b">
        <v>0</v>
      </c>
      <c r="R850" s="4" t="b">
        <v>0</v>
      </c>
      <c r="S850" s="4" t="b">
        <v>0</v>
      </c>
      <c r="T850" s="4" t="b">
        <v>0</v>
      </c>
      <c r="U850" s="4" t="b">
        <v>0</v>
      </c>
      <c r="V850" s="4" t="b">
        <v>0</v>
      </c>
      <c r="W850" s="4" t="b">
        <v>0</v>
      </c>
      <c r="X850" s="4" t="b">
        <v>1</v>
      </c>
      <c r="Y850" s="4" t="b">
        <v>1</v>
      </c>
    </row>
    <row r="851" spans="1:36" x14ac:dyDescent="0.2">
      <c r="A851" s="4" t="s">
        <v>726</v>
      </c>
      <c r="B851" s="4" t="s">
        <v>727</v>
      </c>
      <c r="C851" s="4" t="s">
        <v>728</v>
      </c>
      <c r="D851" s="4" t="s">
        <v>729</v>
      </c>
      <c r="I851" s="2">
        <v>46087.370162349536</v>
      </c>
      <c r="J851" s="4" t="s">
        <v>45</v>
      </c>
      <c r="AB851" s="4" t="s">
        <v>905</v>
      </c>
      <c r="AC851" s="4" t="s">
        <v>906</v>
      </c>
      <c r="AD851" s="4"/>
      <c r="AE851" s="4" t="s">
        <v>733</v>
      </c>
      <c r="AH851" s="4">
        <v>72</v>
      </c>
      <c r="AI851" s="4" t="s">
        <v>6</v>
      </c>
      <c r="AJ851" s="4" t="s">
        <v>907</v>
      </c>
    </row>
    <row r="852" spans="1:36" x14ac:dyDescent="0.2">
      <c r="A852" s="4" t="s">
        <v>726</v>
      </c>
      <c r="B852" s="4" t="s">
        <v>727</v>
      </c>
      <c r="C852" s="4" t="s">
        <v>728</v>
      </c>
      <c r="D852" s="4" t="s">
        <v>729</v>
      </c>
      <c r="I852" s="2">
        <v>46087.370212939815</v>
      </c>
      <c r="J852" s="4" t="s">
        <v>45</v>
      </c>
      <c r="AB852" s="4" t="s">
        <v>811</v>
      </c>
      <c r="AC852" s="4" t="s">
        <v>812</v>
      </c>
      <c r="AD852" s="4"/>
      <c r="AE852" s="4" t="s">
        <v>733</v>
      </c>
      <c r="AH852" s="4">
        <v>23184</v>
      </c>
      <c r="AI852" s="4" t="s">
        <v>813</v>
      </c>
      <c r="AJ852" s="4" t="s">
        <v>814</v>
      </c>
    </row>
    <row r="853" spans="1:36" x14ac:dyDescent="0.2">
      <c r="A853" s="4" t="s">
        <v>726</v>
      </c>
      <c r="B853" s="4" t="s">
        <v>727</v>
      </c>
      <c r="C853" s="4" t="s">
        <v>728</v>
      </c>
      <c r="D853" s="4" t="s">
        <v>729</v>
      </c>
      <c r="I853" s="2">
        <v>46087.370219907411</v>
      </c>
      <c r="J853" s="4" t="s">
        <v>44</v>
      </c>
      <c r="K853" s="4">
        <v>76</v>
      </c>
      <c r="L853" s="4">
        <v>-84.171360000000007</v>
      </c>
      <c r="M853" s="4">
        <v>9.9995499999999993</v>
      </c>
      <c r="N853" s="4" t="s">
        <v>928</v>
      </c>
      <c r="O853" s="4" t="b">
        <v>1</v>
      </c>
      <c r="P853" s="4" t="b">
        <v>0</v>
      </c>
      <c r="Q853" s="4" t="b">
        <v>0</v>
      </c>
      <c r="R853" s="4" t="b">
        <v>0</v>
      </c>
      <c r="S853" s="4" t="b">
        <v>0</v>
      </c>
      <c r="T853" s="4" t="b">
        <v>0</v>
      </c>
      <c r="U853" s="4" t="b">
        <v>0</v>
      </c>
      <c r="V853" s="4" t="b">
        <v>0</v>
      </c>
      <c r="W853" s="4" t="b">
        <v>0</v>
      </c>
      <c r="X853" s="4" t="b">
        <v>1</v>
      </c>
      <c r="Y853" s="4" t="b">
        <v>1</v>
      </c>
    </row>
    <row r="854" spans="1:36" x14ac:dyDescent="0.2">
      <c r="A854" s="4" t="s">
        <v>726</v>
      </c>
      <c r="B854" s="4" t="s">
        <v>727</v>
      </c>
      <c r="C854" s="4" t="s">
        <v>728</v>
      </c>
      <c r="D854" s="4" t="s">
        <v>729</v>
      </c>
      <c r="I854" s="2">
        <v>46087.370220092591</v>
      </c>
      <c r="J854" s="4" t="s">
        <v>45</v>
      </c>
      <c r="AB854" s="4" t="s">
        <v>905</v>
      </c>
      <c r="AC854" s="4" t="s">
        <v>906</v>
      </c>
      <c r="AD854" s="4"/>
      <c r="AE854" s="4" t="s">
        <v>733</v>
      </c>
      <c r="AH854" s="4">
        <v>78</v>
      </c>
      <c r="AI854" s="4" t="s">
        <v>6</v>
      </c>
      <c r="AJ854" s="4" t="s">
        <v>907</v>
      </c>
    </row>
    <row r="855" spans="1:36" x14ac:dyDescent="0.2">
      <c r="A855" s="4" t="s">
        <v>726</v>
      </c>
      <c r="B855" s="4" t="s">
        <v>727</v>
      </c>
      <c r="C855" s="4" t="s">
        <v>728</v>
      </c>
      <c r="D855" s="4" t="s">
        <v>729</v>
      </c>
      <c r="I855" s="2">
        <v>46087.370224560182</v>
      </c>
      <c r="J855" s="4" t="s">
        <v>45</v>
      </c>
      <c r="AB855" s="4" t="s">
        <v>811</v>
      </c>
      <c r="AC855" s="4" t="s">
        <v>812</v>
      </c>
      <c r="AD855" s="4"/>
      <c r="AE855" s="4" t="s">
        <v>733</v>
      </c>
      <c r="AH855" s="4">
        <v>-9685</v>
      </c>
      <c r="AI855" s="4" t="s">
        <v>813</v>
      </c>
      <c r="AJ855" s="4" t="s">
        <v>814</v>
      </c>
    </row>
    <row r="856" spans="1:36" x14ac:dyDescent="0.2">
      <c r="A856" s="4" t="s">
        <v>726</v>
      </c>
      <c r="B856" s="4" t="s">
        <v>727</v>
      </c>
      <c r="C856" s="4" t="s">
        <v>728</v>
      </c>
      <c r="D856" s="4" t="s">
        <v>729</v>
      </c>
      <c r="I856" s="2">
        <v>46087.370289351849</v>
      </c>
      <c r="J856" s="4" t="s">
        <v>44</v>
      </c>
      <c r="K856" s="4">
        <v>74</v>
      </c>
      <c r="L856" s="4">
        <v>-84.172359999999998</v>
      </c>
      <c r="M856" s="4">
        <v>10.0001</v>
      </c>
      <c r="N856" s="4" t="s">
        <v>928</v>
      </c>
      <c r="O856" s="4" t="b">
        <v>1</v>
      </c>
      <c r="P856" s="4" t="b">
        <v>0</v>
      </c>
      <c r="Q856" s="4" t="b">
        <v>0</v>
      </c>
      <c r="R856" s="4" t="b">
        <v>0</v>
      </c>
      <c r="S856" s="4" t="b">
        <v>0</v>
      </c>
      <c r="T856" s="4" t="b">
        <v>0</v>
      </c>
      <c r="U856" s="4" t="b">
        <v>0</v>
      </c>
      <c r="V856" s="4" t="b">
        <v>0</v>
      </c>
      <c r="W856" s="4" t="b">
        <v>0</v>
      </c>
      <c r="X856" s="4" t="b">
        <v>1</v>
      </c>
      <c r="Y856" s="4" t="b">
        <v>1</v>
      </c>
    </row>
    <row r="857" spans="1:36" x14ac:dyDescent="0.2">
      <c r="A857" s="4" t="s">
        <v>726</v>
      </c>
      <c r="B857" s="4" t="s">
        <v>727</v>
      </c>
      <c r="C857" s="4" t="s">
        <v>728</v>
      </c>
      <c r="D857" s="4" t="s">
        <v>729</v>
      </c>
      <c r="I857" s="2">
        <v>46087.370295000001</v>
      </c>
      <c r="J857" s="4" t="s">
        <v>45</v>
      </c>
      <c r="AB857" s="4" t="s">
        <v>817</v>
      </c>
      <c r="AC857" s="4" t="s">
        <v>818</v>
      </c>
      <c r="AD857" s="4"/>
      <c r="AE857" s="4" t="s">
        <v>733</v>
      </c>
      <c r="AH857" s="4">
        <v>25</v>
      </c>
      <c r="AI857" s="4" t="s">
        <v>819</v>
      </c>
      <c r="AJ857" s="4" t="s">
        <v>820</v>
      </c>
    </row>
    <row r="858" spans="1:36" x14ac:dyDescent="0.2">
      <c r="A858" s="4" t="s">
        <v>726</v>
      </c>
      <c r="B858" s="4" t="s">
        <v>727</v>
      </c>
      <c r="C858" s="4" t="s">
        <v>728</v>
      </c>
      <c r="D858" s="4" t="s">
        <v>729</v>
      </c>
      <c r="I858" s="2">
        <v>46087.370379641201</v>
      </c>
      <c r="J858" s="4" t="s">
        <v>45</v>
      </c>
      <c r="AB858" s="4" t="s">
        <v>772</v>
      </c>
      <c r="AC858" s="4" t="s">
        <v>773</v>
      </c>
      <c r="AD858" s="4"/>
      <c r="AE858" s="4" t="s">
        <v>733</v>
      </c>
      <c r="AH858" s="4">
        <v>15915</v>
      </c>
      <c r="AI858" s="4" t="s">
        <v>774</v>
      </c>
      <c r="AJ858" s="4" t="s">
        <v>775</v>
      </c>
    </row>
    <row r="859" spans="1:36" x14ac:dyDescent="0.2">
      <c r="A859" s="4" t="s">
        <v>726</v>
      </c>
      <c r="B859" s="4" t="s">
        <v>727</v>
      </c>
      <c r="C859" s="4" t="s">
        <v>728</v>
      </c>
      <c r="D859" s="4" t="s">
        <v>729</v>
      </c>
      <c r="I859" s="2">
        <v>46087.370379641201</v>
      </c>
      <c r="J859" s="4" t="s">
        <v>45</v>
      </c>
      <c r="AB859" s="4" t="s">
        <v>776</v>
      </c>
      <c r="AC859" s="4" t="s">
        <v>777</v>
      </c>
      <c r="AD859" s="4"/>
      <c r="AE859" s="4" t="s">
        <v>733</v>
      </c>
      <c r="AH859" s="4">
        <v>15915</v>
      </c>
      <c r="AI859" s="4" t="s">
        <v>774</v>
      </c>
      <c r="AJ859" s="4" t="s">
        <v>775</v>
      </c>
    </row>
    <row r="860" spans="1:36" x14ac:dyDescent="0.2">
      <c r="A860" s="4" t="s">
        <v>726</v>
      </c>
      <c r="B860" s="4" t="s">
        <v>727</v>
      </c>
      <c r="C860" s="4" t="s">
        <v>728</v>
      </c>
      <c r="D860" s="4" t="s">
        <v>729</v>
      </c>
      <c r="I860" s="2">
        <v>46087.370404641202</v>
      </c>
      <c r="J860" s="4" t="s">
        <v>45</v>
      </c>
      <c r="AB860" s="4" t="s">
        <v>972</v>
      </c>
      <c r="AC860" s="4" t="s">
        <v>973</v>
      </c>
      <c r="AD860" s="4"/>
      <c r="AE860" s="4" t="s">
        <v>733</v>
      </c>
      <c r="AH860" s="4">
        <v>2</v>
      </c>
      <c r="AI860" s="4" t="s">
        <v>774</v>
      </c>
      <c r="AJ860" s="4" t="s">
        <v>775</v>
      </c>
    </row>
    <row r="861" spans="1:36" x14ac:dyDescent="0.2">
      <c r="A861" s="4" t="s">
        <v>726</v>
      </c>
      <c r="B861" s="4" t="s">
        <v>727</v>
      </c>
      <c r="C861" s="4" t="s">
        <v>728</v>
      </c>
      <c r="D861" s="4" t="s">
        <v>729</v>
      </c>
      <c r="I861" s="2">
        <v>46087.370405092595</v>
      </c>
      <c r="J861" s="4" t="s">
        <v>44</v>
      </c>
      <c r="K861" s="4">
        <v>68</v>
      </c>
      <c r="L861" s="4">
        <v>-84.173900000000003</v>
      </c>
      <c r="M861" s="4">
        <v>10.000959999999999</v>
      </c>
      <c r="N861" s="4" t="s">
        <v>930</v>
      </c>
      <c r="O861" s="4" t="b">
        <v>1</v>
      </c>
      <c r="P861" s="4" t="b">
        <v>0</v>
      </c>
      <c r="Q861" s="4" t="b">
        <v>0</v>
      </c>
      <c r="R861" s="4" t="b">
        <v>0</v>
      </c>
      <c r="S861" s="4" t="b">
        <v>0</v>
      </c>
      <c r="T861" s="4" t="b">
        <v>0</v>
      </c>
      <c r="U861" s="4" t="b">
        <v>0</v>
      </c>
      <c r="V861" s="4" t="b">
        <v>0</v>
      </c>
      <c r="W861" s="4" t="b">
        <v>0</v>
      </c>
      <c r="X861" s="4" t="b">
        <v>1</v>
      </c>
      <c r="Y861" s="4" t="b">
        <v>1</v>
      </c>
    </row>
    <row r="862" spans="1:36" x14ac:dyDescent="0.2">
      <c r="A862" s="4" t="s">
        <v>726</v>
      </c>
      <c r="B862" s="4" t="s">
        <v>727</v>
      </c>
      <c r="C862" s="4" t="s">
        <v>728</v>
      </c>
      <c r="D862" s="4" t="s">
        <v>729</v>
      </c>
      <c r="I862" s="2">
        <v>46087.370416666665</v>
      </c>
      <c r="J862" s="4" t="s">
        <v>45</v>
      </c>
      <c r="AB862" s="4" t="s">
        <v>905</v>
      </c>
      <c r="AC862" s="4" t="s">
        <v>906</v>
      </c>
      <c r="AD862" s="4"/>
      <c r="AE862" s="4" t="s">
        <v>733</v>
      </c>
      <c r="AH862" s="4">
        <v>71</v>
      </c>
      <c r="AI862" s="4" t="s">
        <v>6</v>
      </c>
      <c r="AJ862" s="4" t="s">
        <v>907</v>
      </c>
    </row>
    <row r="863" spans="1:36" x14ac:dyDescent="0.2">
      <c r="A863" s="4" t="s">
        <v>726</v>
      </c>
      <c r="B863" s="4" t="s">
        <v>727</v>
      </c>
      <c r="C863" s="4" t="s">
        <v>728</v>
      </c>
      <c r="D863" s="4" t="s">
        <v>729</v>
      </c>
      <c r="I863" s="2">
        <v>46087.370462962965</v>
      </c>
      <c r="J863" s="4" t="s">
        <v>44</v>
      </c>
      <c r="K863" s="4">
        <v>77</v>
      </c>
      <c r="L863" s="4">
        <v>-84.174700000000001</v>
      </c>
      <c r="M863" s="4">
        <v>10.0014</v>
      </c>
      <c r="N863" s="4" t="s">
        <v>928</v>
      </c>
      <c r="O863" s="4" t="b">
        <v>1</v>
      </c>
      <c r="P863" s="4" t="b">
        <v>0</v>
      </c>
      <c r="Q863" s="4" t="b">
        <v>0</v>
      </c>
      <c r="R863" s="4" t="b">
        <v>0</v>
      </c>
      <c r="S863" s="4" t="b">
        <v>0</v>
      </c>
      <c r="T863" s="4" t="b">
        <v>0</v>
      </c>
      <c r="U863" s="4" t="b">
        <v>0</v>
      </c>
      <c r="V863" s="4" t="b">
        <v>0</v>
      </c>
      <c r="W863" s="4" t="b">
        <v>0</v>
      </c>
      <c r="X863" s="4" t="b">
        <v>1</v>
      </c>
      <c r="Y863" s="4" t="b">
        <v>1</v>
      </c>
    </row>
    <row r="864" spans="1:36" x14ac:dyDescent="0.2">
      <c r="A864" s="4" t="s">
        <v>726</v>
      </c>
      <c r="B864" s="4" t="s">
        <v>727</v>
      </c>
      <c r="C864" s="4" t="s">
        <v>728</v>
      </c>
      <c r="D864" s="4" t="s">
        <v>729</v>
      </c>
      <c r="I864" s="2">
        <v>46087.370480324178</v>
      </c>
      <c r="J864" s="4" t="s">
        <v>45</v>
      </c>
      <c r="AB864" s="4" t="s">
        <v>811</v>
      </c>
      <c r="AC864" s="4" t="s">
        <v>812</v>
      </c>
      <c r="AD864" s="4"/>
      <c r="AE864" s="4" t="s">
        <v>733</v>
      </c>
      <c r="AH864" s="4">
        <v>21990</v>
      </c>
      <c r="AI864" s="4" t="s">
        <v>813</v>
      </c>
      <c r="AJ864" s="4" t="s">
        <v>814</v>
      </c>
    </row>
    <row r="865" spans="1:36" x14ac:dyDescent="0.2">
      <c r="A865" s="4" t="s">
        <v>726</v>
      </c>
      <c r="B865" s="4" t="s">
        <v>727</v>
      </c>
      <c r="C865" s="4" t="s">
        <v>728</v>
      </c>
      <c r="D865" s="4" t="s">
        <v>729</v>
      </c>
      <c r="I865" s="2">
        <v>46087.370486250002</v>
      </c>
      <c r="J865" s="4" t="s">
        <v>45</v>
      </c>
      <c r="AB865" s="4" t="s">
        <v>905</v>
      </c>
      <c r="AC865" s="4" t="s">
        <v>906</v>
      </c>
      <c r="AD865" s="4"/>
      <c r="AE865" s="4" t="s">
        <v>733</v>
      </c>
      <c r="AH865" s="4">
        <v>88</v>
      </c>
      <c r="AI865" s="4" t="s">
        <v>6</v>
      </c>
      <c r="AJ865" s="4" t="s">
        <v>907</v>
      </c>
    </row>
    <row r="866" spans="1:36" x14ac:dyDescent="0.2">
      <c r="A866" s="4" t="s">
        <v>726</v>
      </c>
      <c r="B866" s="4" t="s">
        <v>727</v>
      </c>
      <c r="C866" s="4" t="s">
        <v>728</v>
      </c>
      <c r="D866" s="4" t="s">
        <v>729</v>
      </c>
      <c r="I866" s="2">
        <v>46087.370491944443</v>
      </c>
      <c r="J866" s="4" t="s">
        <v>45</v>
      </c>
      <c r="AB866" s="4" t="s">
        <v>811</v>
      </c>
      <c r="AC866" s="4" t="s">
        <v>812</v>
      </c>
      <c r="AD866" s="4"/>
      <c r="AE866" s="4" t="s">
        <v>733</v>
      </c>
      <c r="AH866" s="4">
        <v>-10797</v>
      </c>
      <c r="AI866" s="4" t="s">
        <v>813</v>
      </c>
      <c r="AJ866" s="4" t="s">
        <v>814</v>
      </c>
    </row>
    <row r="867" spans="1:36" x14ac:dyDescent="0.2">
      <c r="A867" s="4" t="s">
        <v>726</v>
      </c>
      <c r="B867" s="4" t="s">
        <v>727</v>
      </c>
      <c r="C867" s="4" t="s">
        <v>728</v>
      </c>
      <c r="D867" s="4" t="s">
        <v>729</v>
      </c>
      <c r="I867" s="2">
        <v>46087.370497685188</v>
      </c>
      <c r="J867" s="4" t="s">
        <v>44</v>
      </c>
      <c r="K867" s="4">
        <v>87</v>
      </c>
      <c r="L867" s="4">
        <v>-84.175250000000005</v>
      </c>
      <c r="M867" s="4">
        <v>10.001709999999999</v>
      </c>
      <c r="N867" s="4" t="s">
        <v>930</v>
      </c>
      <c r="O867" s="4" t="b">
        <v>1</v>
      </c>
      <c r="P867" s="4" t="b">
        <v>0</v>
      </c>
      <c r="Q867" s="4" t="b">
        <v>0</v>
      </c>
      <c r="R867" s="4" t="b">
        <v>0</v>
      </c>
      <c r="S867" s="4" t="b">
        <v>0</v>
      </c>
      <c r="T867" s="4" t="b">
        <v>0</v>
      </c>
      <c r="U867" s="4" t="b">
        <v>0</v>
      </c>
      <c r="V867" s="4" t="b">
        <v>0</v>
      </c>
      <c r="W867" s="4" t="b">
        <v>0</v>
      </c>
      <c r="X867" s="4" t="b">
        <v>1</v>
      </c>
      <c r="Y867" s="4" t="b">
        <v>1</v>
      </c>
    </row>
    <row r="868" spans="1:36" x14ac:dyDescent="0.2">
      <c r="A868" s="4" t="s">
        <v>726</v>
      </c>
      <c r="B868" s="4" t="s">
        <v>727</v>
      </c>
      <c r="C868" s="4" t="s">
        <v>728</v>
      </c>
      <c r="D868" s="4" t="s">
        <v>729</v>
      </c>
      <c r="I868" s="2">
        <v>46087.370553206019</v>
      </c>
      <c r="J868" s="4" t="s">
        <v>45</v>
      </c>
      <c r="AB868" s="4" t="s">
        <v>916</v>
      </c>
      <c r="AC868" s="4" t="s">
        <v>917</v>
      </c>
      <c r="AD868" s="4"/>
      <c r="AE868" s="4" t="s">
        <v>733</v>
      </c>
      <c r="AH868" s="4">
        <v>1</v>
      </c>
      <c r="AI868" s="4" t="s">
        <v>734</v>
      </c>
      <c r="AJ868" s="4" t="s">
        <v>735</v>
      </c>
    </row>
    <row r="869" spans="1:36" x14ac:dyDescent="0.2">
      <c r="A869" s="4" t="s">
        <v>726</v>
      </c>
      <c r="B869" s="4" t="s">
        <v>727</v>
      </c>
      <c r="C869" s="4" t="s">
        <v>728</v>
      </c>
      <c r="D869" s="4" t="s">
        <v>729</v>
      </c>
      <c r="I869" s="2">
        <v>46087.370567129627</v>
      </c>
      <c r="J869" s="4" t="s">
        <v>44</v>
      </c>
      <c r="K869" s="4">
        <v>83</v>
      </c>
      <c r="L869" s="4">
        <v>-84.176419999999993</v>
      </c>
      <c r="M869" s="4">
        <v>10.00225</v>
      </c>
      <c r="N869" s="4" t="s">
        <v>928</v>
      </c>
      <c r="O869" s="4" t="b">
        <v>1</v>
      </c>
      <c r="P869" s="4" t="b">
        <v>0</v>
      </c>
      <c r="Q869" s="4" t="b">
        <v>0</v>
      </c>
      <c r="R869" s="4" t="b">
        <v>0</v>
      </c>
      <c r="S869" s="4" t="b">
        <v>0</v>
      </c>
      <c r="T869" s="4" t="b">
        <v>0</v>
      </c>
      <c r="U869" s="4" t="b">
        <v>0</v>
      </c>
      <c r="V869" s="4" t="b">
        <v>0</v>
      </c>
      <c r="W869" s="4" t="b">
        <v>0</v>
      </c>
      <c r="X869" s="4" t="b">
        <v>1</v>
      </c>
      <c r="Y869" s="4" t="b">
        <v>1</v>
      </c>
    </row>
    <row r="870" spans="1:36" x14ac:dyDescent="0.2">
      <c r="A870" s="4" t="s">
        <v>726</v>
      </c>
      <c r="B870" s="4" t="s">
        <v>727</v>
      </c>
      <c r="C870" s="4" t="s">
        <v>728</v>
      </c>
      <c r="D870" s="4" t="s">
        <v>729</v>
      </c>
      <c r="I870" s="2">
        <v>46087.370578888891</v>
      </c>
      <c r="J870" s="4" t="s">
        <v>45</v>
      </c>
      <c r="AB870" s="4" t="s">
        <v>905</v>
      </c>
      <c r="AC870" s="4" t="s">
        <v>906</v>
      </c>
      <c r="AD870" s="4"/>
      <c r="AE870" s="4" t="s">
        <v>733</v>
      </c>
      <c r="AH870" s="4">
        <v>83</v>
      </c>
      <c r="AI870" s="4" t="s">
        <v>6</v>
      </c>
      <c r="AJ870" s="4" t="s">
        <v>907</v>
      </c>
    </row>
    <row r="871" spans="1:36" x14ac:dyDescent="0.2">
      <c r="A871" s="4" t="s">
        <v>726</v>
      </c>
      <c r="B871" s="4" t="s">
        <v>727</v>
      </c>
      <c r="C871" s="4" t="s">
        <v>728</v>
      </c>
      <c r="D871" s="4" t="s">
        <v>729</v>
      </c>
      <c r="I871" s="2">
        <v>46087.37062671296</v>
      </c>
      <c r="J871" s="4" t="s">
        <v>45</v>
      </c>
      <c r="AB871" s="4" t="s">
        <v>916</v>
      </c>
      <c r="AC871" s="4" t="s">
        <v>917</v>
      </c>
      <c r="AD871" s="4"/>
      <c r="AE871" s="4" t="s">
        <v>733</v>
      </c>
      <c r="AH871" s="4">
        <v>0</v>
      </c>
      <c r="AI871" s="4" t="s">
        <v>734</v>
      </c>
      <c r="AJ871" s="4" t="s">
        <v>735</v>
      </c>
    </row>
    <row r="872" spans="1:36" x14ac:dyDescent="0.2">
      <c r="A872" s="4" t="s">
        <v>726</v>
      </c>
      <c r="B872" s="4" t="s">
        <v>727</v>
      </c>
      <c r="C872" s="4" t="s">
        <v>728</v>
      </c>
      <c r="D872" s="4" t="s">
        <v>729</v>
      </c>
      <c r="I872" s="2">
        <v>46087.370648148149</v>
      </c>
      <c r="J872" s="4" t="s">
        <v>44</v>
      </c>
      <c r="K872" s="4">
        <v>85</v>
      </c>
      <c r="L872" s="4">
        <v>-84.177840000000003</v>
      </c>
      <c r="M872" s="4">
        <v>10.00259</v>
      </c>
      <c r="N872" s="4" t="s">
        <v>947</v>
      </c>
      <c r="O872" s="4" t="b">
        <v>1</v>
      </c>
      <c r="P872" s="4" t="b">
        <v>0</v>
      </c>
      <c r="Q872" s="4" t="b">
        <v>0</v>
      </c>
      <c r="R872" s="4" t="b">
        <v>0</v>
      </c>
      <c r="S872" s="4" t="b">
        <v>0</v>
      </c>
      <c r="T872" s="4" t="b">
        <v>0</v>
      </c>
      <c r="U872" s="4" t="b">
        <v>0</v>
      </c>
      <c r="V872" s="4" t="b">
        <v>0</v>
      </c>
      <c r="W872" s="4" t="b">
        <v>0</v>
      </c>
      <c r="X872" s="4" t="b">
        <v>1</v>
      </c>
      <c r="Y872" s="4" t="b">
        <v>1</v>
      </c>
    </row>
    <row r="873" spans="1:36" x14ac:dyDescent="0.2">
      <c r="A873" s="4" t="s">
        <v>726</v>
      </c>
      <c r="B873" s="4" t="s">
        <v>727</v>
      </c>
      <c r="C873" s="4" t="s">
        <v>728</v>
      </c>
      <c r="D873" s="4" t="s">
        <v>729</v>
      </c>
      <c r="I873" s="2">
        <v>46087.370717592596</v>
      </c>
      <c r="J873" s="4" t="s">
        <v>44</v>
      </c>
      <c r="K873" s="4">
        <v>90</v>
      </c>
      <c r="L873" s="4">
        <v>-84.179169999999999</v>
      </c>
      <c r="M873" s="4">
        <v>10.00259</v>
      </c>
      <c r="N873" s="4" t="s">
        <v>947</v>
      </c>
      <c r="O873" s="4" t="b">
        <v>1</v>
      </c>
      <c r="P873" s="4" t="b">
        <v>0</v>
      </c>
      <c r="Q873" s="4" t="b">
        <v>0</v>
      </c>
      <c r="R873" s="4" t="b">
        <v>0</v>
      </c>
      <c r="S873" s="4" t="b">
        <v>0</v>
      </c>
      <c r="T873" s="4" t="b">
        <v>0</v>
      </c>
      <c r="U873" s="4" t="b">
        <v>0</v>
      </c>
      <c r="V873" s="4" t="b">
        <v>0</v>
      </c>
      <c r="W873" s="4" t="b">
        <v>0</v>
      </c>
      <c r="X873" s="4" t="b">
        <v>1</v>
      </c>
      <c r="Y873" s="4" t="b">
        <v>1</v>
      </c>
    </row>
    <row r="874" spans="1:36" x14ac:dyDescent="0.2">
      <c r="A874" s="4" t="s">
        <v>726</v>
      </c>
      <c r="B874" s="4" t="s">
        <v>727</v>
      </c>
      <c r="C874" s="4" t="s">
        <v>728</v>
      </c>
      <c r="D874" s="4" t="s">
        <v>729</v>
      </c>
      <c r="I874" s="2">
        <v>46087.370736990742</v>
      </c>
      <c r="J874" s="4" t="s">
        <v>45</v>
      </c>
      <c r="AB874" s="4" t="s">
        <v>811</v>
      </c>
      <c r="AC874" s="4" t="s">
        <v>812</v>
      </c>
      <c r="AD874" s="4"/>
      <c r="AE874" s="4" t="s">
        <v>733</v>
      </c>
      <c r="AH874" s="4">
        <v>31261</v>
      </c>
      <c r="AI874" s="4" t="s">
        <v>813</v>
      </c>
      <c r="AJ874" s="4" t="s">
        <v>814</v>
      </c>
    </row>
    <row r="875" spans="1:36" x14ac:dyDescent="0.2">
      <c r="A875" s="4" t="s">
        <v>726</v>
      </c>
      <c r="B875" s="4" t="s">
        <v>727</v>
      </c>
      <c r="C875" s="4" t="s">
        <v>728</v>
      </c>
      <c r="D875" s="4" t="s">
        <v>729</v>
      </c>
      <c r="I875" s="2">
        <v>46087.370783506944</v>
      </c>
      <c r="J875" s="4" t="s">
        <v>45</v>
      </c>
      <c r="AB875" s="4" t="s">
        <v>811</v>
      </c>
      <c r="AC875" s="4" t="s">
        <v>812</v>
      </c>
      <c r="AD875" s="4"/>
      <c r="AE875" s="4" t="s">
        <v>733</v>
      </c>
      <c r="AH875" s="4">
        <v>29080</v>
      </c>
      <c r="AI875" s="4" t="s">
        <v>813</v>
      </c>
      <c r="AJ875" s="4" t="s">
        <v>814</v>
      </c>
    </row>
    <row r="876" spans="1:36" x14ac:dyDescent="0.2">
      <c r="A876" s="4" t="s">
        <v>726</v>
      </c>
      <c r="B876" s="4" t="s">
        <v>727</v>
      </c>
      <c r="C876" s="4" t="s">
        <v>728</v>
      </c>
      <c r="D876" s="4" t="s">
        <v>729</v>
      </c>
      <c r="I876" s="2">
        <v>46087.370787037034</v>
      </c>
      <c r="J876" s="4" t="s">
        <v>44</v>
      </c>
      <c r="K876" s="4">
        <v>96</v>
      </c>
      <c r="L876" s="4">
        <v>-84.180539999999993</v>
      </c>
      <c r="M876" s="4">
        <v>10.00231</v>
      </c>
      <c r="N876" s="4" t="s">
        <v>947</v>
      </c>
      <c r="O876" s="4" t="b">
        <v>1</v>
      </c>
      <c r="P876" s="4" t="b">
        <v>0</v>
      </c>
      <c r="Q876" s="4" t="b">
        <v>0</v>
      </c>
      <c r="R876" s="4" t="b">
        <v>0</v>
      </c>
      <c r="S876" s="4" t="b">
        <v>0</v>
      </c>
      <c r="T876" s="4" t="b">
        <v>0</v>
      </c>
      <c r="U876" s="4" t="b">
        <v>0</v>
      </c>
      <c r="V876" s="4" t="b">
        <v>0</v>
      </c>
      <c r="W876" s="4" t="b">
        <v>0</v>
      </c>
      <c r="X876" s="4" t="b">
        <v>1</v>
      </c>
      <c r="Y876" s="4" t="b">
        <v>1</v>
      </c>
    </row>
    <row r="877" spans="1:36" x14ac:dyDescent="0.2">
      <c r="A877" s="4" t="s">
        <v>726</v>
      </c>
      <c r="B877" s="4" t="s">
        <v>727</v>
      </c>
      <c r="C877" s="4" t="s">
        <v>728</v>
      </c>
      <c r="D877" s="4" t="s">
        <v>729</v>
      </c>
      <c r="I877" s="2">
        <v>46087.370787442131</v>
      </c>
      <c r="J877" s="4" t="s">
        <v>45</v>
      </c>
      <c r="AB877" s="4" t="s">
        <v>905</v>
      </c>
      <c r="AC877" s="4" t="s">
        <v>906</v>
      </c>
      <c r="AD877" s="4"/>
      <c r="AE877" s="4" t="s">
        <v>733</v>
      </c>
      <c r="AH877" s="4">
        <v>98</v>
      </c>
      <c r="AI877" s="4" t="s">
        <v>6</v>
      </c>
      <c r="AJ877" s="4" t="s">
        <v>907</v>
      </c>
    </row>
    <row r="878" spans="1:36" x14ac:dyDescent="0.2">
      <c r="A878" s="4" t="s">
        <v>726</v>
      </c>
      <c r="B878" s="4" t="s">
        <v>727</v>
      </c>
      <c r="C878" s="4" t="s">
        <v>728</v>
      </c>
      <c r="D878" s="4" t="s">
        <v>729</v>
      </c>
      <c r="I878" s="2">
        <v>46087.370795173614</v>
      </c>
      <c r="J878" s="4" t="s">
        <v>45</v>
      </c>
      <c r="AB878" s="4" t="s">
        <v>811</v>
      </c>
      <c r="AC878" s="4" t="s">
        <v>812</v>
      </c>
      <c r="AD878" s="4"/>
      <c r="AE878" s="4" t="s">
        <v>733</v>
      </c>
      <c r="AH878" s="4">
        <v>-12722</v>
      </c>
      <c r="AI878" s="4" t="s">
        <v>813</v>
      </c>
      <c r="AJ878" s="4" t="s">
        <v>814</v>
      </c>
    </row>
    <row r="879" spans="1:36" x14ac:dyDescent="0.2">
      <c r="A879" s="4" t="s">
        <v>726</v>
      </c>
      <c r="B879" s="4" t="s">
        <v>727</v>
      </c>
      <c r="C879" s="4" t="s">
        <v>728</v>
      </c>
      <c r="D879" s="4" t="s">
        <v>729</v>
      </c>
      <c r="I879" s="2">
        <v>46087.370853275461</v>
      </c>
      <c r="J879" s="4" t="s">
        <v>45</v>
      </c>
      <c r="AB879" s="4" t="s">
        <v>811</v>
      </c>
      <c r="AC879" s="4" t="s">
        <v>812</v>
      </c>
      <c r="AD879" s="4"/>
      <c r="AE879" s="4" t="s">
        <v>733</v>
      </c>
      <c r="AH879" s="4">
        <v>15168</v>
      </c>
      <c r="AI879" s="4" t="s">
        <v>813</v>
      </c>
      <c r="AJ879" s="4" t="s">
        <v>814</v>
      </c>
    </row>
    <row r="880" spans="1:36" x14ac:dyDescent="0.2">
      <c r="A880" s="4" t="s">
        <v>726</v>
      </c>
      <c r="B880" s="4" t="s">
        <v>727</v>
      </c>
      <c r="C880" s="4" t="s">
        <v>728</v>
      </c>
      <c r="D880" s="4" t="s">
        <v>729</v>
      </c>
      <c r="I880" s="2">
        <v>46087.370856435184</v>
      </c>
      <c r="J880" s="4" t="s">
        <v>45</v>
      </c>
      <c r="AB880" s="4" t="s">
        <v>772</v>
      </c>
      <c r="AC880" s="4" t="s">
        <v>773</v>
      </c>
      <c r="AD880" s="4"/>
      <c r="AE880" s="4" t="s">
        <v>733</v>
      </c>
      <c r="AH880" s="4">
        <v>15916</v>
      </c>
      <c r="AI880" s="4" t="s">
        <v>774</v>
      </c>
      <c r="AJ880" s="4" t="s">
        <v>775</v>
      </c>
    </row>
    <row r="881" spans="1:36" x14ac:dyDescent="0.2">
      <c r="A881" s="4" t="s">
        <v>726</v>
      </c>
      <c r="B881" s="4" t="s">
        <v>727</v>
      </c>
      <c r="C881" s="4" t="s">
        <v>728</v>
      </c>
      <c r="D881" s="4" t="s">
        <v>729</v>
      </c>
      <c r="I881" s="2">
        <v>46087.370856435184</v>
      </c>
      <c r="J881" s="4" t="s">
        <v>45</v>
      </c>
      <c r="AB881" s="4" t="s">
        <v>776</v>
      </c>
      <c r="AC881" s="4" t="s">
        <v>777</v>
      </c>
      <c r="AD881" s="4"/>
      <c r="AE881" s="4" t="s">
        <v>733</v>
      </c>
      <c r="AH881" s="4">
        <v>15916</v>
      </c>
      <c r="AI881" s="4" t="s">
        <v>774</v>
      </c>
      <c r="AJ881" s="4" t="s">
        <v>775</v>
      </c>
    </row>
    <row r="882" spans="1:36" x14ac:dyDescent="0.2">
      <c r="A882" s="4" t="s">
        <v>726</v>
      </c>
      <c r="B882" s="4" t="s">
        <v>727</v>
      </c>
      <c r="C882" s="4" t="s">
        <v>728</v>
      </c>
      <c r="D882" s="4" t="s">
        <v>729</v>
      </c>
      <c r="I882" s="2">
        <v>46087.370856793983</v>
      </c>
      <c r="J882" s="4" t="s">
        <v>45</v>
      </c>
      <c r="AB882" s="4" t="s">
        <v>905</v>
      </c>
      <c r="AC882" s="4" t="s">
        <v>906</v>
      </c>
      <c r="AD882" s="4"/>
      <c r="AE882" s="4" t="s">
        <v>733</v>
      </c>
      <c r="AH882" s="4">
        <v>100</v>
      </c>
      <c r="AI882" s="4" t="s">
        <v>6</v>
      </c>
      <c r="AJ882" s="4" t="s">
        <v>907</v>
      </c>
    </row>
    <row r="883" spans="1:36" x14ac:dyDescent="0.2">
      <c r="A883" s="4" t="s">
        <v>726</v>
      </c>
      <c r="B883" s="4" t="s">
        <v>727</v>
      </c>
      <c r="C883" s="4" t="s">
        <v>728</v>
      </c>
      <c r="D883" s="4" t="s">
        <v>729</v>
      </c>
      <c r="I883" s="2">
        <v>46087.370891203704</v>
      </c>
      <c r="J883" s="4" t="s">
        <v>44</v>
      </c>
      <c r="K883" s="4">
        <v>96</v>
      </c>
      <c r="L883" s="4">
        <v>-84.182659999999998</v>
      </c>
      <c r="M883" s="4">
        <v>10.00178</v>
      </c>
      <c r="N883" s="4" t="s">
        <v>928</v>
      </c>
      <c r="O883" s="4" t="b">
        <v>1</v>
      </c>
      <c r="P883" s="4" t="b">
        <v>0</v>
      </c>
      <c r="Q883" s="4" t="b">
        <v>0</v>
      </c>
      <c r="R883" s="4" t="b">
        <v>0</v>
      </c>
      <c r="S883" s="4" t="b">
        <v>0</v>
      </c>
      <c r="T883" s="4" t="b">
        <v>0</v>
      </c>
      <c r="U883" s="4" t="b">
        <v>0</v>
      </c>
      <c r="V883" s="4" t="b">
        <v>0</v>
      </c>
      <c r="W883" s="4" t="b">
        <v>0</v>
      </c>
      <c r="X883" s="4" t="b">
        <v>1</v>
      </c>
      <c r="Y883" s="4" t="b">
        <v>1</v>
      </c>
    </row>
    <row r="884" spans="1:36" x14ac:dyDescent="0.2">
      <c r="A884" s="4" t="s">
        <v>726</v>
      </c>
      <c r="B884" s="4" t="s">
        <v>727</v>
      </c>
      <c r="C884" s="4" t="s">
        <v>728</v>
      </c>
      <c r="D884" s="4" t="s">
        <v>729</v>
      </c>
      <c r="I884" s="2">
        <v>46087.370899571761</v>
      </c>
      <c r="J884" s="4" t="s">
        <v>45</v>
      </c>
      <c r="AB884" s="4" t="s">
        <v>811</v>
      </c>
      <c r="AC884" s="4" t="s">
        <v>812</v>
      </c>
      <c r="AD884" s="4"/>
      <c r="AE884" s="4" t="s">
        <v>733</v>
      </c>
      <c r="AH884" s="4">
        <v>-37740</v>
      </c>
      <c r="AI884" s="4" t="s">
        <v>813</v>
      </c>
      <c r="AJ884" s="4" t="s">
        <v>814</v>
      </c>
    </row>
    <row r="885" spans="1:36" x14ac:dyDescent="0.2">
      <c r="A885" s="4" t="s">
        <v>726</v>
      </c>
      <c r="B885" s="4" t="s">
        <v>727</v>
      </c>
      <c r="C885" s="4" t="s">
        <v>728</v>
      </c>
      <c r="D885" s="4" t="s">
        <v>729</v>
      </c>
      <c r="I885" s="2">
        <v>46087.370949074073</v>
      </c>
      <c r="J885" s="4" t="s">
        <v>44</v>
      </c>
      <c r="K885" s="4">
        <v>87</v>
      </c>
      <c r="L885" s="4">
        <v>-84.183750000000003</v>
      </c>
      <c r="M885" s="4">
        <v>10.00151</v>
      </c>
      <c r="N885" s="4" t="s">
        <v>928</v>
      </c>
      <c r="O885" s="4" t="b">
        <v>1</v>
      </c>
      <c r="P885" s="4" t="b">
        <v>0</v>
      </c>
      <c r="Q885" s="4" t="b">
        <v>0</v>
      </c>
      <c r="R885" s="4" t="b">
        <v>0</v>
      </c>
      <c r="S885" s="4" t="b">
        <v>0</v>
      </c>
      <c r="T885" s="4" t="b">
        <v>0</v>
      </c>
      <c r="U885" s="4" t="b">
        <v>0</v>
      </c>
      <c r="V885" s="4" t="b">
        <v>0</v>
      </c>
      <c r="W885" s="4" t="b">
        <v>0</v>
      </c>
      <c r="X885" s="4" t="b">
        <v>1</v>
      </c>
      <c r="Y885" s="4" t="b">
        <v>1</v>
      </c>
    </row>
    <row r="886" spans="1:36" x14ac:dyDescent="0.2">
      <c r="A886" s="4" t="s">
        <v>726</v>
      </c>
      <c r="B886" s="4" t="s">
        <v>727</v>
      </c>
      <c r="C886" s="4" t="s">
        <v>728</v>
      </c>
      <c r="D886" s="4" t="s">
        <v>729</v>
      </c>
      <c r="I886" s="2">
        <v>46087.370955127313</v>
      </c>
      <c r="J886" s="4" t="s">
        <v>45</v>
      </c>
      <c r="AB886" s="4" t="s">
        <v>956</v>
      </c>
      <c r="AC886" s="4" t="s">
        <v>957</v>
      </c>
      <c r="AD886" s="4"/>
      <c r="AE886" s="4" t="s">
        <v>733</v>
      </c>
      <c r="AH886" s="4">
        <v>1</v>
      </c>
      <c r="AI886" s="4" t="s">
        <v>734</v>
      </c>
      <c r="AJ886" s="4" t="s">
        <v>735</v>
      </c>
    </row>
    <row r="887" spans="1:36" x14ac:dyDescent="0.2">
      <c r="A887" s="4" t="s">
        <v>726</v>
      </c>
      <c r="B887" s="4" t="s">
        <v>727</v>
      </c>
      <c r="C887" s="4" t="s">
        <v>728</v>
      </c>
      <c r="D887" s="4" t="s">
        <v>729</v>
      </c>
      <c r="I887" s="2">
        <v>46087.371007083333</v>
      </c>
      <c r="J887" s="4" t="s">
        <v>45</v>
      </c>
      <c r="AB887" s="4" t="s">
        <v>905</v>
      </c>
      <c r="AC887" s="4" t="s">
        <v>906</v>
      </c>
      <c r="AD887" s="4"/>
      <c r="AE887" s="4" t="s">
        <v>733</v>
      </c>
      <c r="AH887" s="4">
        <v>79</v>
      </c>
      <c r="AI887" s="4" t="s">
        <v>6</v>
      </c>
      <c r="AJ887" s="4" t="s">
        <v>907</v>
      </c>
    </row>
    <row r="888" spans="1:36" x14ac:dyDescent="0.2">
      <c r="A888" s="4" t="s">
        <v>726</v>
      </c>
      <c r="B888" s="4" t="s">
        <v>727</v>
      </c>
      <c r="C888" s="4" t="s">
        <v>728</v>
      </c>
      <c r="D888" s="4" t="s">
        <v>729</v>
      </c>
      <c r="I888" s="2">
        <v>46087.371015891207</v>
      </c>
      <c r="J888" s="4" t="s">
        <v>45</v>
      </c>
      <c r="AB888" s="4" t="s">
        <v>811</v>
      </c>
      <c r="AC888" s="4" t="s">
        <v>812</v>
      </c>
      <c r="AD888" s="4"/>
      <c r="AE888" s="4" t="s">
        <v>733</v>
      </c>
      <c r="AH888" s="4">
        <v>-15417</v>
      </c>
      <c r="AI888" s="4" t="s">
        <v>813</v>
      </c>
      <c r="AJ888" s="4" t="s">
        <v>814</v>
      </c>
    </row>
    <row r="889" spans="1:36" x14ac:dyDescent="0.2">
      <c r="A889" s="4" t="s">
        <v>726</v>
      </c>
      <c r="B889" s="4" t="s">
        <v>727</v>
      </c>
      <c r="C889" s="4" t="s">
        <v>728</v>
      </c>
      <c r="D889" s="4" t="s">
        <v>729</v>
      </c>
      <c r="I889" s="2">
        <v>46087.371016620367</v>
      </c>
      <c r="J889" s="4" t="s">
        <v>45</v>
      </c>
      <c r="AB889" s="4" t="s">
        <v>956</v>
      </c>
      <c r="AC889" s="4" t="s">
        <v>957</v>
      </c>
      <c r="AD889" s="4"/>
      <c r="AE889" s="4" t="s">
        <v>733</v>
      </c>
      <c r="AH889" s="4">
        <v>0</v>
      </c>
      <c r="AI889" s="4" t="s">
        <v>734</v>
      </c>
      <c r="AJ889" s="4" t="s">
        <v>735</v>
      </c>
    </row>
    <row r="890" spans="1:36" x14ac:dyDescent="0.2">
      <c r="A890" s="4" t="s">
        <v>726</v>
      </c>
      <c r="B890" s="4" t="s">
        <v>727</v>
      </c>
      <c r="C890" s="4" t="s">
        <v>728</v>
      </c>
      <c r="D890" s="4" t="s">
        <v>729</v>
      </c>
      <c r="I890" s="2">
        <v>46087.371027696761</v>
      </c>
      <c r="J890" s="4" t="s">
        <v>45</v>
      </c>
      <c r="AB890" s="4" t="s">
        <v>811</v>
      </c>
      <c r="AC890" s="4" t="s">
        <v>812</v>
      </c>
      <c r="AD890" s="4"/>
      <c r="AE890" s="4" t="s">
        <v>733</v>
      </c>
      <c r="AH890" s="4">
        <v>-42908</v>
      </c>
      <c r="AI890" s="4" t="s">
        <v>813</v>
      </c>
      <c r="AJ890" s="4" t="s">
        <v>814</v>
      </c>
    </row>
    <row r="891" spans="1:36" x14ac:dyDescent="0.2">
      <c r="A891" s="4" t="s">
        <v>726</v>
      </c>
      <c r="B891" s="4" t="s">
        <v>727</v>
      </c>
      <c r="C891" s="4" t="s">
        <v>728</v>
      </c>
      <c r="D891" s="4" t="s">
        <v>729</v>
      </c>
      <c r="I891" s="2">
        <v>46087.371053240742</v>
      </c>
      <c r="J891" s="4" t="s">
        <v>44</v>
      </c>
      <c r="K891" s="4">
        <v>65</v>
      </c>
      <c r="L891" s="4">
        <v>-84.185460000000006</v>
      </c>
      <c r="M891" s="4">
        <v>10.001099999999999</v>
      </c>
      <c r="N891" s="4" t="s">
        <v>947</v>
      </c>
      <c r="O891" s="4" t="b">
        <v>1</v>
      </c>
      <c r="P891" s="4" t="b">
        <v>0</v>
      </c>
      <c r="Q891" s="4" t="b">
        <v>0</v>
      </c>
      <c r="R891" s="4" t="b">
        <v>0</v>
      </c>
      <c r="S891" s="4" t="b">
        <v>0</v>
      </c>
      <c r="T891" s="4" t="b">
        <v>0</v>
      </c>
      <c r="U891" s="4" t="b">
        <v>0</v>
      </c>
      <c r="V891" s="4" t="b">
        <v>0</v>
      </c>
      <c r="W891" s="4" t="b">
        <v>0</v>
      </c>
      <c r="X891" s="4" t="b">
        <v>1</v>
      </c>
      <c r="Y891" s="4" t="b">
        <v>1</v>
      </c>
    </row>
    <row r="892" spans="1:36" x14ac:dyDescent="0.2">
      <c r="A892" s="4" t="s">
        <v>726</v>
      </c>
      <c r="B892" s="4" t="s">
        <v>727</v>
      </c>
      <c r="C892" s="4" t="s">
        <v>728</v>
      </c>
      <c r="D892" s="4" t="s">
        <v>729</v>
      </c>
      <c r="I892" s="2">
        <v>46087.371062650462</v>
      </c>
      <c r="J892" s="4" t="s">
        <v>45</v>
      </c>
      <c r="AB892" s="4" t="s">
        <v>811</v>
      </c>
      <c r="AC892" s="4" t="s">
        <v>812</v>
      </c>
      <c r="AD892" s="4"/>
      <c r="AE892" s="4" t="s">
        <v>733</v>
      </c>
      <c r="AH892" s="4">
        <v>-1114</v>
      </c>
      <c r="AI892" s="4" t="s">
        <v>813</v>
      </c>
      <c r="AJ892" s="4" t="s">
        <v>814</v>
      </c>
    </row>
    <row r="893" spans="1:36" x14ac:dyDescent="0.2">
      <c r="A893" s="4" t="s">
        <v>726</v>
      </c>
      <c r="B893" s="4" t="s">
        <v>727</v>
      </c>
      <c r="C893" s="4" t="s">
        <v>728</v>
      </c>
      <c r="D893" s="4" t="s">
        <v>729</v>
      </c>
      <c r="I893" s="2">
        <v>46087.371065219908</v>
      </c>
      <c r="J893" s="4" t="s">
        <v>45</v>
      </c>
      <c r="AB893" s="4" t="s">
        <v>905</v>
      </c>
      <c r="AC893" s="4" t="s">
        <v>906</v>
      </c>
      <c r="AD893" s="4"/>
      <c r="AE893" s="4" t="s">
        <v>733</v>
      </c>
      <c r="AH893" s="4">
        <v>64</v>
      </c>
      <c r="AI893" s="4" t="s">
        <v>6</v>
      </c>
      <c r="AJ893" s="4" t="s">
        <v>907</v>
      </c>
    </row>
    <row r="894" spans="1:36" x14ac:dyDescent="0.2">
      <c r="A894" s="4" t="s">
        <v>726</v>
      </c>
      <c r="B894" s="4" t="s">
        <v>727</v>
      </c>
      <c r="C894" s="4" t="s">
        <v>728</v>
      </c>
      <c r="D894" s="4" t="s">
        <v>729</v>
      </c>
      <c r="I894" s="2">
        <v>46087.371099537035</v>
      </c>
      <c r="J894" s="4" t="s">
        <v>44</v>
      </c>
      <c r="K894" s="4">
        <v>65</v>
      </c>
      <c r="L894" s="4">
        <v>-84.186089999999993</v>
      </c>
      <c r="M894" s="4">
        <v>10.00093</v>
      </c>
      <c r="N894" s="4" t="s">
        <v>928</v>
      </c>
      <c r="O894" s="4" t="b">
        <v>1</v>
      </c>
      <c r="P894" s="4" t="b">
        <v>0</v>
      </c>
      <c r="Q894" s="4" t="b">
        <v>0</v>
      </c>
      <c r="R894" s="4" t="b">
        <v>0</v>
      </c>
      <c r="S894" s="4" t="b">
        <v>0</v>
      </c>
      <c r="T894" s="4" t="b">
        <v>0</v>
      </c>
      <c r="U894" s="4" t="b">
        <v>0</v>
      </c>
      <c r="V894" s="4" t="b">
        <v>0</v>
      </c>
      <c r="W894" s="4" t="b">
        <v>0</v>
      </c>
      <c r="X894" s="4" t="b">
        <v>1</v>
      </c>
      <c r="Y894" s="4" t="b">
        <v>1</v>
      </c>
    </row>
    <row r="895" spans="1:36" x14ac:dyDescent="0.2">
      <c r="A895" s="4" t="s">
        <v>726</v>
      </c>
      <c r="B895" s="4" t="s">
        <v>727</v>
      </c>
      <c r="C895" s="4" t="s">
        <v>728</v>
      </c>
      <c r="D895" s="4" t="s">
        <v>729</v>
      </c>
      <c r="I895" s="2">
        <v>46087.371100671298</v>
      </c>
      <c r="J895" s="4" t="s">
        <v>45</v>
      </c>
      <c r="AB895" s="4" t="s">
        <v>956</v>
      </c>
      <c r="AC895" s="4" t="s">
        <v>957</v>
      </c>
      <c r="AD895" s="4"/>
      <c r="AE895" s="4" t="s">
        <v>733</v>
      </c>
      <c r="AH895" s="4">
        <v>1</v>
      </c>
      <c r="AI895" s="4" t="s">
        <v>734</v>
      </c>
      <c r="AJ895" s="4" t="s">
        <v>735</v>
      </c>
    </row>
    <row r="896" spans="1:36" x14ac:dyDescent="0.2">
      <c r="A896" s="4" t="s">
        <v>726</v>
      </c>
      <c r="B896" s="4" t="s">
        <v>727</v>
      </c>
      <c r="C896" s="4" t="s">
        <v>728</v>
      </c>
      <c r="D896" s="4" t="s">
        <v>729</v>
      </c>
      <c r="I896" s="2">
        <v>46087.371157638889</v>
      </c>
      <c r="J896" s="4" t="s">
        <v>45</v>
      </c>
      <c r="AB896" s="4" t="s">
        <v>905</v>
      </c>
      <c r="AC896" s="4" t="s">
        <v>906</v>
      </c>
      <c r="AD896" s="4"/>
      <c r="AE896" s="4" t="s">
        <v>733</v>
      </c>
      <c r="AH896" s="4">
        <v>73</v>
      </c>
      <c r="AI896" s="4" t="s">
        <v>6</v>
      </c>
      <c r="AJ896" s="4" t="s">
        <v>907</v>
      </c>
    </row>
    <row r="897" spans="1:37" x14ac:dyDescent="0.2">
      <c r="A897" s="4" t="s">
        <v>726</v>
      </c>
      <c r="B897" s="4" t="s">
        <v>727</v>
      </c>
      <c r="C897" s="4" t="s">
        <v>728</v>
      </c>
      <c r="D897" s="4" t="s">
        <v>729</v>
      </c>
      <c r="I897" s="2">
        <v>46087.371167349535</v>
      </c>
      <c r="J897" s="4" t="s">
        <v>45</v>
      </c>
      <c r="AB897" s="4" t="s">
        <v>811</v>
      </c>
      <c r="AC897" s="4" t="s">
        <v>812</v>
      </c>
      <c r="AD897" s="4"/>
      <c r="AE897" s="4" t="s">
        <v>733</v>
      </c>
      <c r="AH897" s="4">
        <v>43856</v>
      </c>
      <c r="AI897" s="4" t="s">
        <v>813</v>
      </c>
      <c r="AJ897" s="4" t="s">
        <v>814</v>
      </c>
    </row>
    <row r="898" spans="1:37" x14ac:dyDescent="0.2">
      <c r="A898" s="4" t="s">
        <v>726</v>
      </c>
      <c r="B898" s="4" t="s">
        <v>727</v>
      </c>
      <c r="C898" s="4" t="s">
        <v>728</v>
      </c>
      <c r="D898" s="4" t="s">
        <v>729</v>
      </c>
      <c r="I898" s="2">
        <v>46087.371168981481</v>
      </c>
      <c r="J898" s="4" t="s">
        <v>44</v>
      </c>
      <c r="K898" s="4">
        <v>74</v>
      </c>
      <c r="L898" s="4">
        <v>-84.187089999999998</v>
      </c>
      <c r="M898" s="4">
        <v>10.000640000000001</v>
      </c>
      <c r="N898" s="4" t="s">
        <v>928</v>
      </c>
      <c r="O898" s="4" t="b">
        <v>1</v>
      </c>
      <c r="P898" s="4" t="b">
        <v>0</v>
      </c>
      <c r="Q898" s="4" t="b">
        <v>0</v>
      </c>
      <c r="R898" s="4" t="b">
        <v>0</v>
      </c>
      <c r="S898" s="4" t="b">
        <v>0</v>
      </c>
      <c r="T898" s="4" t="b">
        <v>0</v>
      </c>
      <c r="U898" s="4" t="b">
        <v>0</v>
      </c>
      <c r="V898" s="4" t="b">
        <v>0</v>
      </c>
      <c r="W898" s="4" t="b">
        <v>0</v>
      </c>
      <c r="X898" s="4" t="b">
        <v>1</v>
      </c>
      <c r="Y898" s="4" t="b">
        <v>1</v>
      </c>
    </row>
    <row r="899" spans="1:37" x14ac:dyDescent="0.2">
      <c r="A899" s="4" t="s">
        <v>726</v>
      </c>
      <c r="B899" s="4" t="s">
        <v>727</v>
      </c>
      <c r="C899" s="4" t="s">
        <v>728</v>
      </c>
      <c r="D899" s="4" t="s">
        <v>729</v>
      </c>
      <c r="I899" s="2">
        <v>46087.371198321758</v>
      </c>
      <c r="J899" s="4" t="s">
        <v>45</v>
      </c>
      <c r="AB899" s="4" t="s">
        <v>956</v>
      </c>
      <c r="AC899" s="4" t="s">
        <v>957</v>
      </c>
      <c r="AD899" s="4"/>
      <c r="AE899" s="4" t="s">
        <v>733</v>
      </c>
      <c r="AH899" s="4">
        <v>0</v>
      </c>
      <c r="AI899" s="4" t="s">
        <v>734</v>
      </c>
      <c r="AJ899" s="4" t="s">
        <v>735</v>
      </c>
    </row>
    <row r="900" spans="1:37" x14ac:dyDescent="0.2">
      <c r="A900" s="4" t="s">
        <v>726</v>
      </c>
      <c r="B900" s="4" t="s">
        <v>727</v>
      </c>
      <c r="C900" s="4" t="s">
        <v>728</v>
      </c>
      <c r="D900" s="4" t="s">
        <v>729</v>
      </c>
      <c r="I900" s="2">
        <v>46087.371249999997</v>
      </c>
      <c r="J900" s="4" t="s">
        <v>44</v>
      </c>
      <c r="K900" s="4">
        <v>92</v>
      </c>
      <c r="L900" s="4">
        <v>-84.188559999999995</v>
      </c>
      <c r="M900" s="4">
        <v>10.000349999999999</v>
      </c>
      <c r="N900" s="4" t="s">
        <v>947</v>
      </c>
      <c r="O900" s="4" t="b">
        <v>1</v>
      </c>
      <c r="P900" s="4" t="b">
        <v>0</v>
      </c>
      <c r="Q900" s="4" t="b">
        <v>0</v>
      </c>
      <c r="R900" s="4" t="b">
        <v>0</v>
      </c>
      <c r="S900" s="4" t="b">
        <v>0</v>
      </c>
      <c r="T900" s="4" t="b">
        <v>0</v>
      </c>
      <c r="U900" s="4" t="b">
        <v>0</v>
      </c>
      <c r="V900" s="4" t="b">
        <v>0</v>
      </c>
      <c r="W900" s="4" t="b">
        <v>0</v>
      </c>
      <c r="X900" s="4" t="b">
        <v>1</v>
      </c>
      <c r="Y900" s="4" t="b">
        <v>1</v>
      </c>
    </row>
    <row r="901" spans="1:37" x14ac:dyDescent="0.2">
      <c r="A901" s="4" t="s">
        <v>726</v>
      </c>
      <c r="B901" s="4" t="s">
        <v>727</v>
      </c>
      <c r="C901" s="4" t="s">
        <v>728</v>
      </c>
      <c r="D901" s="4" t="s">
        <v>729</v>
      </c>
      <c r="I901" s="2">
        <v>46087.37125045139</v>
      </c>
      <c r="J901" s="4" t="s">
        <v>45</v>
      </c>
      <c r="AB901" s="4" t="s">
        <v>905</v>
      </c>
      <c r="AC901" s="4" t="s">
        <v>906</v>
      </c>
      <c r="AD901" s="4"/>
      <c r="AE901" s="4" t="s">
        <v>733</v>
      </c>
      <c r="AH901" s="4">
        <v>96</v>
      </c>
      <c r="AI901" s="4" t="s">
        <v>6</v>
      </c>
      <c r="AJ901" s="4" t="s">
        <v>907</v>
      </c>
    </row>
    <row r="902" spans="1:37" x14ac:dyDescent="0.2">
      <c r="A902" s="4" t="s">
        <v>726</v>
      </c>
      <c r="B902" s="4" t="s">
        <v>727</v>
      </c>
      <c r="C902" s="4" t="s">
        <v>728</v>
      </c>
      <c r="D902" s="4" t="s">
        <v>729</v>
      </c>
      <c r="I902" s="2">
        <v>46087.37129534722</v>
      </c>
      <c r="J902" s="4" t="s">
        <v>45</v>
      </c>
      <c r="AB902" s="4" t="s">
        <v>811</v>
      </c>
      <c r="AC902" s="4" t="s">
        <v>812</v>
      </c>
      <c r="AD902" s="4"/>
      <c r="AE902" s="4" t="s">
        <v>733</v>
      </c>
      <c r="AH902" s="4">
        <v>-11607</v>
      </c>
      <c r="AI902" s="4" t="s">
        <v>813</v>
      </c>
      <c r="AJ902" s="4" t="s">
        <v>814</v>
      </c>
    </row>
    <row r="903" spans="1:37" x14ac:dyDescent="0.2">
      <c r="A903" s="4" t="s">
        <v>726</v>
      </c>
      <c r="B903" s="4" t="s">
        <v>727</v>
      </c>
      <c r="C903" s="4" t="s">
        <v>728</v>
      </c>
      <c r="D903" s="4" t="s">
        <v>729</v>
      </c>
      <c r="I903" s="2">
        <v>46087.371296296296</v>
      </c>
      <c r="J903" s="4" t="s">
        <v>44</v>
      </c>
      <c r="K903" s="4">
        <v>92</v>
      </c>
      <c r="L903" s="4">
        <v>-84.189499999999995</v>
      </c>
      <c r="M903" s="4">
        <v>10.00024</v>
      </c>
      <c r="N903" s="4" t="s">
        <v>928</v>
      </c>
      <c r="O903" s="4" t="b">
        <v>1</v>
      </c>
      <c r="P903" s="4" t="b">
        <v>0</v>
      </c>
      <c r="Q903" s="4" t="b">
        <v>0</v>
      </c>
      <c r="R903" s="4" t="b">
        <v>0</v>
      </c>
      <c r="S903" s="4" t="b">
        <v>0</v>
      </c>
      <c r="T903" s="4" t="b">
        <v>0</v>
      </c>
      <c r="U903" s="4" t="b">
        <v>0</v>
      </c>
      <c r="V903" s="4" t="b">
        <v>0</v>
      </c>
      <c r="W903" s="4" t="b">
        <v>0</v>
      </c>
      <c r="X903" s="4" t="b">
        <v>1</v>
      </c>
      <c r="Y903" s="4" t="b">
        <v>1</v>
      </c>
    </row>
    <row r="904" spans="1:37" x14ac:dyDescent="0.2">
      <c r="A904" s="4" t="s">
        <v>726</v>
      </c>
      <c r="B904" s="4" t="s">
        <v>727</v>
      </c>
      <c r="C904" s="4" t="s">
        <v>728</v>
      </c>
      <c r="D904" s="4" t="s">
        <v>729</v>
      </c>
      <c r="I904" s="2">
        <v>46087.371356249998</v>
      </c>
      <c r="J904" s="4" t="s">
        <v>45</v>
      </c>
      <c r="AB904" s="4" t="s">
        <v>772</v>
      </c>
      <c r="AC904" s="4" t="s">
        <v>773</v>
      </c>
      <c r="AD904" s="4"/>
      <c r="AE904" s="4" t="s">
        <v>733</v>
      </c>
      <c r="AH904" s="4">
        <v>15917</v>
      </c>
      <c r="AI904" s="4" t="s">
        <v>774</v>
      </c>
      <c r="AJ904" s="4" t="s">
        <v>775</v>
      </c>
    </row>
    <row r="905" spans="1:37" x14ac:dyDescent="0.2">
      <c r="A905" s="4" t="s">
        <v>726</v>
      </c>
      <c r="B905" s="4" t="s">
        <v>727</v>
      </c>
      <c r="C905" s="4" t="s">
        <v>728</v>
      </c>
      <c r="D905" s="4" t="s">
        <v>729</v>
      </c>
      <c r="I905" s="2">
        <v>46087.371356249998</v>
      </c>
      <c r="J905" s="4" t="s">
        <v>45</v>
      </c>
      <c r="AB905" s="4" t="s">
        <v>776</v>
      </c>
      <c r="AC905" s="4" t="s">
        <v>777</v>
      </c>
      <c r="AD905" s="4"/>
      <c r="AE905" s="4" t="s">
        <v>733</v>
      </c>
      <c r="AH905" s="4">
        <v>15917</v>
      </c>
      <c r="AI905" s="4" t="s">
        <v>774</v>
      </c>
      <c r="AJ905" s="4" t="s">
        <v>775</v>
      </c>
    </row>
    <row r="906" spans="1:37" x14ac:dyDescent="0.2">
      <c r="A906" s="4" t="s">
        <v>726</v>
      </c>
      <c r="B906" s="4" t="s">
        <v>727</v>
      </c>
      <c r="C906" s="4" t="s">
        <v>728</v>
      </c>
      <c r="D906" s="4" t="s">
        <v>729</v>
      </c>
      <c r="I906" s="2">
        <v>46087.371382835649</v>
      </c>
      <c r="J906" s="4" t="s">
        <v>45</v>
      </c>
      <c r="AB906" s="4" t="s">
        <v>972</v>
      </c>
      <c r="AC906" s="4" t="s">
        <v>973</v>
      </c>
      <c r="AD906" s="4"/>
      <c r="AE906" s="4" t="s">
        <v>733</v>
      </c>
      <c r="AH906" s="4">
        <v>2</v>
      </c>
      <c r="AI906" s="4" t="s">
        <v>774</v>
      </c>
      <c r="AJ906" s="4" t="s">
        <v>775</v>
      </c>
    </row>
    <row r="907" spans="1:37" x14ac:dyDescent="0.2">
      <c r="A907" s="4" t="s">
        <v>726</v>
      </c>
      <c r="B907" s="4" t="s">
        <v>727</v>
      </c>
      <c r="C907" s="4" t="s">
        <v>728</v>
      </c>
      <c r="D907" s="4" t="s">
        <v>729</v>
      </c>
      <c r="I907" s="2">
        <v>46087.371400462966</v>
      </c>
      <c r="J907" s="4" t="s">
        <v>44</v>
      </c>
      <c r="K907" s="4">
        <v>83</v>
      </c>
      <c r="L907" s="4">
        <v>-84.191469999999995</v>
      </c>
      <c r="M907" s="4">
        <v>10.00014</v>
      </c>
      <c r="N907" s="4" t="s">
        <v>928</v>
      </c>
      <c r="O907" s="4" t="b">
        <v>1</v>
      </c>
      <c r="P907" s="4" t="b">
        <v>0</v>
      </c>
      <c r="Q907" s="4" t="b">
        <v>0</v>
      </c>
      <c r="R907" s="4" t="b">
        <v>0</v>
      </c>
      <c r="S907" s="4" t="b">
        <v>0</v>
      </c>
      <c r="T907" s="4" t="b">
        <v>0</v>
      </c>
      <c r="U907" s="4" t="b">
        <v>0</v>
      </c>
      <c r="V907" s="4" t="b">
        <v>0</v>
      </c>
      <c r="W907" s="4" t="b">
        <v>0</v>
      </c>
      <c r="X907" s="4" t="b">
        <v>1</v>
      </c>
      <c r="Y907" s="4" t="b">
        <v>1</v>
      </c>
    </row>
    <row r="908" spans="1:37" x14ac:dyDescent="0.2">
      <c r="A908" s="4" t="s">
        <v>726</v>
      </c>
      <c r="B908" s="4" t="s">
        <v>727</v>
      </c>
      <c r="C908" s="4" t="s">
        <v>728</v>
      </c>
      <c r="D908" s="4" t="s">
        <v>729</v>
      </c>
      <c r="I908" s="2">
        <v>46087.371400694443</v>
      </c>
      <c r="J908" s="4" t="s">
        <v>45</v>
      </c>
      <c r="AB908" s="4" t="s">
        <v>905</v>
      </c>
      <c r="AC908" s="4" t="s">
        <v>906</v>
      </c>
      <c r="AD908" s="4"/>
      <c r="AE908" s="4" t="s">
        <v>733</v>
      </c>
      <c r="AH908" s="4">
        <v>84</v>
      </c>
      <c r="AI908" s="4" t="s">
        <v>6</v>
      </c>
      <c r="AJ908" s="4" t="s">
        <v>907</v>
      </c>
    </row>
    <row r="909" spans="1:37" x14ac:dyDescent="0.2">
      <c r="A909" s="4" t="s">
        <v>726</v>
      </c>
      <c r="B909" s="4" t="s">
        <v>727</v>
      </c>
      <c r="C909" s="4" t="s">
        <v>728</v>
      </c>
      <c r="D909" s="4" t="s">
        <v>729</v>
      </c>
      <c r="I909" s="2">
        <v>46087.371435185189</v>
      </c>
      <c r="J909" s="4" t="s">
        <v>44</v>
      </c>
      <c r="K909" s="4">
        <v>76</v>
      </c>
      <c r="L909" s="4">
        <v>-84.192080000000004</v>
      </c>
      <c r="M909" s="4">
        <v>10.000120000000001</v>
      </c>
      <c r="N909" s="4" t="s">
        <v>930</v>
      </c>
      <c r="O909" s="4" t="b">
        <v>1</v>
      </c>
      <c r="P909" s="4" t="b">
        <v>0</v>
      </c>
      <c r="Q909" s="4" t="b">
        <v>0</v>
      </c>
      <c r="R909" s="4" t="b">
        <v>0</v>
      </c>
      <c r="S909" s="4" t="b">
        <v>0</v>
      </c>
      <c r="T909" s="4" t="b">
        <v>0</v>
      </c>
      <c r="U909" s="4" t="b">
        <v>0</v>
      </c>
      <c r="V909" s="4" t="b">
        <v>0</v>
      </c>
      <c r="W909" s="4" t="b">
        <v>0</v>
      </c>
      <c r="X909" s="4" t="b">
        <v>1</v>
      </c>
      <c r="Y909" s="4" t="b">
        <v>1</v>
      </c>
    </row>
    <row r="910" spans="1:37" x14ac:dyDescent="0.2">
      <c r="A910" s="4" t="s">
        <v>726</v>
      </c>
      <c r="B910" s="4" t="s">
        <v>727</v>
      </c>
      <c r="C910" s="4" t="s">
        <v>728</v>
      </c>
      <c r="D910" s="4" t="s">
        <v>729</v>
      </c>
      <c r="I910" s="2">
        <v>46087.371435370369</v>
      </c>
      <c r="J910" s="4" t="s">
        <v>45</v>
      </c>
      <c r="AB910" s="4" t="s">
        <v>905</v>
      </c>
      <c r="AC910" s="4" t="s">
        <v>906</v>
      </c>
      <c r="AD910" s="4"/>
      <c r="AE910" s="4" t="s">
        <v>733</v>
      </c>
      <c r="AH910" s="4">
        <v>73</v>
      </c>
      <c r="AI910" s="4" t="s">
        <v>6</v>
      </c>
      <c r="AJ910" s="4" t="s">
        <v>907</v>
      </c>
    </row>
    <row r="911" spans="1:37" x14ac:dyDescent="0.2">
      <c r="A911" s="4" t="s">
        <v>726</v>
      </c>
      <c r="B911" s="4" t="s">
        <v>727</v>
      </c>
      <c r="C911" s="4" t="s">
        <v>728</v>
      </c>
      <c r="D911" s="4" t="s">
        <v>729</v>
      </c>
      <c r="I911" s="2">
        <v>46087.371446759258</v>
      </c>
      <c r="J911" s="4" t="s">
        <v>44</v>
      </c>
      <c r="K911" s="4">
        <v>66</v>
      </c>
      <c r="L911" s="4">
        <v>-84.192250000000001</v>
      </c>
      <c r="M911" s="4">
        <v>10.000120000000001</v>
      </c>
      <c r="N911" s="4" t="s">
        <v>928</v>
      </c>
      <c r="O911" s="4" t="b">
        <v>1</v>
      </c>
      <c r="P911" s="4" t="b">
        <v>0</v>
      </c>
      <c r="Q911" s="4" t="b">
        <v>0</v>
      </c>
      <c r="R911" s="4" t="b">
        <v>0</v>
      </c>
      <c r="S911" s="4" t="b">
        <v>0</v>
      </c>
      <c r="T911" s="4" t="b">
        <v>0</v>
      </c>
      <c r="U911" s="4" t="b">
        <v>0</v>
      </c>
      <c r="V911" s="4" t="b">
        <v>0</v>
      </c>
      <c r="W911" s="4" t="b">
        <v>0</v>
      </c>
      <c r="X911" s="4" t="b">
        <v>1</v>
      </c>
      <c r="Y911" s="4" t="b">
        <v>1</v>
      </c>
    </row>
    <row r="912" spans="1:37" x14ac:dyDescent="0.2">
      <c r="A912" s="4" t="s">
        <v>726</v>
      </c>
      <c r="B912" s="4" t="s">
        <v>727</v>
      </c>
      <c r="C912" s="4" t="s">
        <v>728</v>
      </c>
      <c r="D912" s="4" t="s">
        <v>729</v>
      </c>
      <c r="I912" s="2">
        <v>46087.371446759258</v>
      </c>
      <c r="J912" s="4" t="s">
        <v>737</v>
      </c>
      <c r="N912" s="4" t="s">
        <v>968</v>
      </c>
      <c r="AK912" s="4" t="s">
        <v>1045</v>
      </c>
    </row>
    <row r="913" spans="1:37" x14ac:dyDescent="0.2">
      <c r="A913" s="4" t="s">
        <v>726</v>
      </c>
      <c r="B913" s="4" t="s">
        <v>727</v>
      </c>
      <c r="C913" s="4" t="s">
        <v>728</v>
      </c>
      <c r="D913" s="4" t="s">
        <v>729</v>
      </c>
      <c r="I913" s="2">
        <v>46087.371446851852</v>
      </c>
      <c r="J913" s="4" t="s">
        <v>737</v>
      </c>
      <c r="N913" s="4" t="s">
        <v>970</v>
      </c>
      <c r="AK913" s="4" t="s">
        <v>1046</v>
      </c>
    </row>
    <row r="914" spans="1:37" x14ac:dyDescent="0.2">
      <c r="A914" s="4" t="s">
        <v>726</v>
      </c>
      <c r="B914" s="4" t="s">
        <v>727</v>
      </c>
      <c r="C914" s="4" t="s">
        <v>728</v>
      </c>
      <c r="D914" s="4" t="s">
        <v>729</v>
      </c>
      <c r="I914" s="2">
        <v>46087.371458287038</v>
      </c>
      <c r="J914" s="4" t="s">
        <v>45</v>
      </c>
      <c r="AB914" s="4" t="s">
        <v>811</v>
      </c>
      <c r="AC914" s="4" t="s">
        <v>812</v>
      </c>
      <c r="AD914" s="4"/>
      <c r="AE914" s="4" t="s">
        <v>733</v>
      </c>
      <c r="AH914" s="4">
        <v>-32394</v>
      </c>
      <c r="AI914" s="4" t="s">
        <v>813</v>
      </c>
      <c r="AJ914" s="4" t="s">
        <v>814</v>
      </c>
    </row>
    <row r="915" spans="1:37" x14ac:dyDescent="0.2">
      <c r="A915" s="4" t="s">
        <v>726</v>
      </c>
      <c r="B915" s="4" t="s">
        <v>727</v>
      </c>
      <c r="C915" s="4" t="s">
        <v>728</v>
      </c>
      <c r="D915" s="4" t="s">
        <v>729</v>
      </c>
      <c r="I915" s="2">
        <v>46087.371458333335</v>
      </c>
      <c r="J915" s="4" t="s">
        <v>737</v>
      </c>
      <c r="N915" s="4" t="s">
        <v>968</v>
      </c>
      <c r="AK915" s="4" t="s">
        <v>1047</v>
      </c>
    </row>
    <row r="916" spans="1:37" x14ac:dyDescent="0.2">
      <c r="A916" s="4" t="s">
        <v>726</v>
      </c>
      <c r="B916" s="4" t="s">
        <v>727</v>
      </c>
      <c r="C916" s="4" t="s">
        <v>728</v>
      </c>
      <c r="D916" s="4" t="s">
        <v>729</v>
      </c>
      <c r="I916" s="2">
        <v>46087.371458333335</v>
      </c>
      <c r="J916" s="4" t="s">
        <v>737</v>
      </c>
      <c r="N916" s="4" t="s">
        <v>970</v>
      </c>
      <c r="AK916" s="4" t="s">
        <v>1048</v>
      </c>
    </row>
    <row r="917" spans="1:37" x14ac:dyDescent="0.2">
      <c r="A917" s="4" t="s">
        <v>726</v>
      </c>
      <c r="B917" s="4" t="s">
        <v>727</v>
      </c>
      <c r="C917" s="4" t="s">
        <v>728</v>
      </c>
      <c r="D917" s="4" t="s">
        <v>729</v>
      </c>
      <c r="I917" s="2">
        <v>46087.371458518515</v>
      </c>
      <c r="J917" s="4" t="s">
        <v>45</v>
      </c>
      <c r="AB917" s="4" t="s">
        <v>905</v>
      </c>
      <c r="AC917" s="4" t="s">
        <v>906</v>
      </c>
      <c r="AD917" s="4"/>
      <c r="AE917" s="4" t="s">
        <v>733</v>
      </c>
      <c r="AH917" s="4">
        <v>54</v>
      </c>
      <c r="AI917" s="4" t="s">
        <v>6</v>
      </c>
      <c r="AJ917" s="4" t="s">
        <v>907</v>
      </c>
    </row>
    <row r="918" spans="1:37" x14ac:dyDescent="0.2">
      <c r="A918" s="4" t="s">
        <v>726</v>
      </c>
      <c r="B918" s="4" t="s">
        <v>727</v>
      </c>
      <c r="C918" s="4" t="s">
        <v>728</v>
      </c>
      <c r="D918" s="4" t="s">
        <v>729</v>
      </c>
      <c r="I918" s="2">
        <v>46087.371481481481</v>
      </c>
      <c r="J918" s="4" t="s">
        <v>44</v>
      </c>
      <c r="K918" s="4">
        <v>48</v>
      </c>
      <c r="L918" s="4">
        <v>-84.192660000000004</v>
      </c>
      <c r="M918" s="4">
        <v>10.000109999999999</v>
      </c>
      <c r="N918" s="4" t="s">
        <v>928</v>
      </c>
      <c r="O918" s="4" t="b">
        <v>1</v>
      </c>
      <c r="P918" s="4" t="b">
        <v>0</v>
      </c>
      <c r="Q918" s="4" t="b">
        <v>0</v>
      </c>
      <c r="R918" s="4" t="b">
        <v>0</v>
      </c>
      <c r="S918" s="4" t="b">
        <v>0</v>
      </c>
      <c r="T918" s="4" t="b">
        <v>0</v>
      </c>
      <c r="U918" s="4" t="b">
        <v>0</v>
      </c>
      <c r="V918" s="4" t="b">
        <v>0</v>
      </c>
      <c r="W918" s="4" t="b">
        <v>0</v>
      </c>
      <c r="X918" s="4" t="b">
        <v>1</v>
      </c>
      <c r="Y918" s="4" t="b">
        <v>1</v>
      </c>
    </row>
    <row r="919" spans="1:37" x14ac:dyDescent="0.2">
      <c r="A919" s="4" t="s">
        <v>726</v>
      </c>
      <c r="B919" s="4" t="s">
        <v>727</v>
      </c>
      <c r="C919" s="4" t="s">
        <v>728</v>
      </c>
      <c r="D919" s="4" t="s">
        <v>729</v>
      </c>
      <c r="I919" s="2">
        <v>46087.371504629627</v>
      </c>
      <c r="J919" s="4" t="s">
        <v>44</v>
      </c>
      <c r="K919" s="4">
        <v>44</v>
      </c>
      <c r="L919" s="4">
        <v>-84.192890000000006</v>
      </c>
      <c r="M919" s="4">
        <v>10.0001</v>
      </c>
      <c r="N919" s="4" t="s">
        <v>928</v>
      </c>
      <c r="O919" s="4" t="b">
        <v>1</v>
      </c>
      <c r="P919" s="4" t="b">
        <v>0</v>
      </c>
      <c r="Q919" s="4" t="b">
        <v>0</v>
      </c>
      <c r="R919" s="4" t="b">
        <v>0</v>
      </c>
      <c r="S919" s="4" t="b">
        <v>0</v>
      </c>
      <c r="T919" s="4" t="b">
        <v>0</v>
      </c>
      <c r="U919" s="4" t="b">
        <v>0</v>
      </c>
      <c r="V919" s="4" t="b">
        <v>0</v>
      </c>
      <c r="W919" s="4" t="b">
        <v>0</v>
      </c>
      <c r="X919" s="4" t="b">
        <v>1</v>
      </c>
      <c r="Y919" s="4" t="b">
        <v>1</v>
      </c>
    </row>
    <row r="920" spans="1:37" x14ac:dyDescent="0.2">
      <c r="A920" s="4" t="s">
        <v>726</v>
      </c>
      <c r="B920" s="4" t="s">
        <v>727</v>
      </c>
      <c r="C920" s="4" t="s">
        <v>728</v>
      </c>
      <c r="D920" s="4" t="s">
        <v>729</v>
      </c>
      <c r="I920" s="2">
        <v>46087.371539351851</v>
      </c>
      <c r="J920" s="4" t="s">
        <v>44</v>
      </c>
      <c r="K920" s="4">
        <v>35</v>
      </c>
      <c r="L920" s="4">
        <v>-84.193179999999998</v>
      </c>
      <c r="M920" s="4">
        <v>10.00009</v>
      </c>
      <c r="N920" s="4" t="s">
        <v>930</v>
      </c>
      <c r="O920" s="4" t="b">
        <v>1</v>
      </c>
      <c r="P920" s="4" t="b">
        <v>0</v>
      </c>
      <c r="Q920" s="4" t="b">
        <v>0</v>
      </c>
      <c r="R920" s="4" t="b">
        <v>0</v>
      </c>
      <c r="S920" s="4" t="b">
        <v>0</v>
      </c>
      <c r="T920" s="4" t="b">
        <v>0</v>
      </c>
      <c r="U920" s="4" t="b">
        <v>0</v>
      </c>
      <c r="V920" s="4" t="b">
        <v>0</v>
      </c>
      <c r="W920" s="4" t="b">
        <v>0</v>
      </c>
      <c r="X920" s="4" t="b">
        <v>1</v>
      </c>
      <c r="Y920" s="4" t="b">
        <v>1</v>
      </c>
    </row>
    <row r="921" spans="1:37" x14ac:dyDescent="0.2">
      <c r="A921" s="4" t="s">
        <v>726</v>
      </c>
      <c r="B921" s="4" t="s">
        <v>727</v>
      </c>
      <c r="C921" s="4" t="s">
        <v>728</v>
      </c>
      <c r="D921" s="4" t="s">
        <v>729</v>
      </c>
      <c r="I921" s="2">
        <v>46087.371539537038</v>
      </c>
      <c r="J921" s="4" t="s">
        <v>45</v>
      </c>
      <c r="AB921" s="4" t="s">
        <v>905</v>
      </c>
      <c r="AC921" s="4" t="s">
        <v>906</v>
      </c>
      <c r="AD921" s="4"/>
      <c r="AE921" s="4" t="s">
        <v>733</v>
      </c>
      <c r="AH921" s="4">
        <v>36</v>
      </c>
      <c r="AI921" s="4" t="s">
        <v>6</v>
      </c>
      <c r="AJ921" s="4" t="s">
        <v>907</v>
      </c>
    </row>
    <row r="922" spans="1:37" x14ac:dyDescent="0.2">
      <c r="A922" s="4" t="s">
        <v>726</v>
      </c>
      <c r="B922" s="4" t="s">
        <v>727</v>
      </c>
      <c r="C922" s="4" t="s">
        <v>728</v>
      </c>
      <c r="D922" s="4" t="s">
        <v>729</v>
      </c>
      <c r="I922" s="2">
        <v>46087.371563043984</v>
      </c>
      <c r="J922" s="4" t="s">
        <v>45</v>
      </c>
      <c r="AB922" s="4" t="s">
        <v>811</v>
      </c>
      <c r="AC922" s="4" t="s">
        <v>812</v>
      </c>
      <c r="AD922" s="4"/>
      <c r="AE922" s="4" t="s">
        <v>733</v>
      </c>
      <c r="AH922" s="4">
        <v>3890</v>
      </c>
      <c r="AI922" s="4" t="s">
        <v>813</v>
      </c>
      <c r="AJ922" s="4" t="s">
        <v>814</v>
      </c>
    </row>
    <row r="923" spans="1:37" x14ac:dyDescent="0.2">
      <c r="A923" s="4" t="s">
        <v>726</v>
      </c>
      <c r="B923" s="4" t="s">
        <v>727</v>
      </c>
      <c r="C923" s="4" t="s">
        <v>728</v>
      </c>
      <c r="D923" s="4" t="s">
        <v>729</v>
      </c>
      <c r="I923" s="2">
        <v>46087.371608796297</v>
      </c>
      <c r="J923" s="4" t="s">
        <v>44</v>
      </c>
      <c r="K923" s="4">
        <v>37</v>
      </c>
      <c r="L923" s="4">
        <v>-84.193719999999999</v>
      </c>
      <c r="M923" s="4">
        <v>10.000069999999999</v>
      </c>
      <c r="N923" s="4" t="s">
        <v>928</v>
      </c>
      <c r="O923" s="4" t="b">
        <v>1</v>
      </c>
      <c r="P923" s="4" t="b">
        <v>0</v>
      </c>
      <c r="Q923" s="4" t="b">
        <v>0</v>
      </c>
      <c r="R923" s="4" t="b">
        <v>0</v>
      </c>
      <c r="S923" s="4" t="b">
        <v>0</v>
      </c>
      <c r="T923" s="4" t="b">
        <v>0</v>
      </c>
      <c r="U923" s="4" t="b">
        <v>0</v>
      </c>
      <c r="V923" s="4" t="b">
        <v>0</v>
      </c>
      <c r="W923" s="4" t="b">
        <v>0</v>
      </c>
      <c r="X923" s="4" t="b">
        <v>1</v>
      </c>
      <c r="Y923" s="4" t="b">
        <v>1</v>
      </c>
    </row>
    <row r="924" spans="1:37" x14ac:dyDescent="0.2">
      <c r="A924" s="4" t="s">
        <v>726</v>
      </c>
      <c r="B924" s="4" t="s">
        <v>727</v>
      </c>
      <c r="C924" s="4" t="s">
        <v>728</v>
      </c>
      <c r="D924" s="4" t="s">
        <v>729</v>
      </c>
      <c r="I924" s="2">
        <v>46087.371666666666</v>
      </c>
      <c r="J924" s="4" t="s">
        <v>44</v>
      </c>
      <c r="K924" s="4">
        <v>41</v>
      </c>
      <c r="L924" s="4">
        <v>-84.194209999999998</v>
      </c>
      <c r="M924" s="4">
        <v>10.00006</v>
      </c>
      <c r="N924" s="4" t="s">
        <v>930</v>
      </c>
      <c r="O924" s="4" t="b">
        <v>1</v>
      </c>
      <c r="P924" s="4" t="b">
        <v>0</v>
      </c>
      <c r="Q924" s="4" t="b">
        <v>0</v>
      </c>
      <c r="R924" s="4" t="b">
        <v>0</v>
      </c>
      <c r="S924" s="4" t="b">
        <v>0</v>
      </c>
      <c r="T924" s="4" t="b">
        <v>0</v>
      </c>
      <c r="U924" s="4" t="b">
        <v>0</v>
      </c>
      <c r="V924" s="4" t="b">
        <v>0</v>
      </c>
      <c r="W924" s="4" t="b">
        <v>0</v>
      </c>
      <c r="X924" s="4" t="b">
        <v>1</v>
      </c>
      <c r="Y924" s="4" t="b">
        <v>1</v>
      </c>
    </row>
    <row r="925" spans="1:37" x14ac:dyDescent="0.2">
      <c r="A925" s="4" t="s">
        <v>726</v>
      </c>
      <c r="B925" s="4" t="s">
        <v>727</v>
      </c>
      <c r="C925" s="4" t="s">
        <v>728</v>
      </c>
      <c r="D925" s="4" t="s">
        <v>729</v>
      </c>
      <c r="I925" s="2">
        <v>46087.371666805557</v>
      </c>
      <c r="J925" s="4" t="s">
        <v>45</v>
      </c>
      <c r="AB925" s="4" t="s">
        <v>905</v>
      </c>
      <c r="AC925" s="4" t="s">
        <v>906</v>
      </c>
      <c r="AD925" s="4"/>
      <c r="AE925" s="4" t="s">
        <v>733</v>
      </c>
      <c r="AH925" s="4">
        <v>41</v>
      </c>
      <c r="AI925" s="4" t="s">
        <v>6</v>
      </c>
      <c r="AJ925" s="4" t="s">
        <v>907</v>
      </c>
    </row>
    <row r="926" spans="1:37" x14ac:dyDescent="0.2">
      <c r="A926" s="4" t="s">
        <v>726</v>
      </c>
      <c r="B926" s="4" t="s">
        <v>727</v>
      </c>
      <c r="C926" s="4" t="s">
        <v>728</v>
      </c>
      <c r="D926" s="4" t="s">
        <v>729</v>
      </c>
      <c r="I926" s="2">
        <v>46087.371714363428</v>
      </c>
      <c r="J926" s="4" t="s">
        <v>45</v>
      </c>
      <c r="AB926" s="4" t="s">
        <v>811</v>
      </c>
      <c r="AC926" s="4" t="s">
        <v>812</v>
      </c>
      <c r="AD926" s="4"/>
      <c r="AE926" s="4" t="s">
        <v>733</v>
      </c>
      <c r="AH926" s="4">
        <v>-26120</v>
      </c>
      <c r="AI926" s="4" t="s">
        <v>813</v>
      </c>
      <c r="AJ926" s="4" t="s">
        <v>814</v>
      </c>
    </row>
    <row r="927" spans="1:37" x14ac:dyDescent="0.2">
      <c r="A927" s="4" t="s">
        <v>726</v>
      </c>
      <c r="B927" s="4" t="s">
        <v>727</v>
      </c>
      <c r="C927" s="4" t="s">
        <v>728</v>
      </c>
      <c r="D927" s="4" t="s">
        <v>729</v>
      </c>
      <c r="I927" s="2">
        <v>46087.371724537035</v>
      </c>
      <c r="J927" s="4" t="s">
        <v>44</v>
      </c>
      <c r="K927" s="4">
        <v>28</v>
      </c>
      <c r="L927" s="4">
        <v>-84.194659999999999</v>
      </c>
      <c r="M927" s="4">
        <v>10.00005</v>
      </c>
      <c r="N927" s="4" t="s">
        <v>928</v>
      </c>
      <c r="O927" s="4" t="b">
        <v>1</v>
      </c>
      <c r="P927" s="4" t="b">
        <v>0</v>
      </c>
      <c r="Q927" s="4" t="b">
        <v>0</v>
      </c>
      <c r="R927" s="4" t="b">
        <v>0</v>
      </c>
      <c r="S927" s="4" t="b">
        <v>0</v>
      </c>
      <c r="T927" s="4" t="b">
        <v>0</v>
      </c>
      <c r="U927" s="4" t="b">
        <v>0</v>
      </c>
      <c r="V927" s="4" t="b">
        <v>0</v>
      </c>
      <c r="W927" s="4" t="b">
        <v>0</v>
      </c>
      <c r="X927" s="4" t="b">
        <v>1</v>
      </c>
      <c r="Y927" s="4" t="b">
        <v>1</v>
      </c>
    </row>
    <row r="928" spans="1:37" x14ac:dyDescent="0.2">
      <c r="A928" s="4" t="s">
        <v>726</v>
      </c>
      <c r="B928" s="4" t="s">
        <v>727</v>
      </c>
      <c r="C928" s="4" t="s">
        <v>728</v>
      </c>
      <c r="D928" s="4" t="s">
        <v>729</v>
      </c>
      <c r="I928" s="2">
        <v>46087.371724537035</v>
      </c>
      <c r="J928" s="4" t="s">
        <v>737</v>
      </c>
      <c r="N928" s="4" t="s">
        <v>968</v>
      </c>
      <c r="AK928" s="4" t="s">
        <v>1049</v>
      </c>
    </row>
    <row r="929" spans="1:37" x14ac:dyDescent="0.2">
      <c r="A929" s="4" t="s">
        <v>726</v>
      </c>
      <c r="B929" s="4" t="s">
        <v>727</v>
      </c>
      <c r="C929" s="4" t="s">
        <v>728</v>
      </c>
      <c r="D929" s="4" t="s">
        <v>729</v>
      </c>
      <c r="I929" s="2">
        <v>46087.371724803241</v>
      </c>
      <c r="J929" s="4" t="s">
        <v>737</v>
      </c>
      <c r="N929" s="4" t="s">
        <v>970</v>
      </c>
      <c r="AK929" s="4" t="s">
        <v>1050</v>
      </c>
    </row>
    <row r="930" spans="1:37" x14ac:dyDescent="0.2">
      <c r="A930" s="4" t="s">
        <v>726</v>
      </c>
      <c r="B930" s="4" t="s">
        <v>727</v>
      </c>
      <c r="C930" s="4" t="s">
        <v>728</v>
      </c>
      <c r="D930" s="4" t="s">
        <v>729</v>
      </c>
      <c r="I930" s="2">
        <v>46087.371805555558</v>
      </c>
      <c r="J930" s="4" t="s">
        <v>44</v>
      </c>
      <c r="K930" s="4">
        <v>9</v>
      </c>
      <c r="L930" s="4">
        <v>-84.194990000000004</v>
      </c>
      <c r="M930" s="4">
        <v>10.00005</v>
      </c>
      <c r="N930" s="4" t="s">
        <v>947</v>
      </c>
      <c r="O930" s="4" t="b">
        <v>1</v>
      </c>
      <c r="P930" s="4" t="b">
        <v>0</v>
      </c>
      <c r="Q930" s="4" t="b">
        <v>0</v>
      </c>
      <c r="R930" s="4" t="b">
        <v>0</v>
      </c>
      <c r="S930" s="4" t="b">
        <v>0</v>
      </c>
      <c r="T930" s="4" t="b">
        <v>0</v>
      </c>
      <c r="U930" s="4" t="b">
        <v>0</v>
      </c>
      <c r="V930" s="4" t="b">
        <v>0</v>
      </c>
      <c r="W930" s="4" t="b">
        <v>0</v>
      </c>
      <c r="X930" s="4" t="b">
        <v>1</v>
      </c>
      <c r="Y930" s="4" t="b">
        <v>1</v>
      </c>
    </row>
    <row r="931" spans="1:37" x14ac:dyDescent="0.2">
      <c r="A931" s="4" t="s">
        <v>726</v>
      </c>
      <c r="B931" s="4" t="s">
        <v>727</v>
      </c>
      <c r="C931" s="4" t="s">
        <v>728</v>
      </c>
      <c r="D931" s="4" t="s">
        <v>729</v>
      </c>
      <c r="I931" s="2">
        <v>46087.371817129628</v>
      </c>
      <c r="J931" s="4" t="s">
        <v>44</v>
      </c>
      <c r="K931" s="4">
        <v>6</v>
      </c>
      <c r="L931" s="4">
        <v>-84.195009999999996</v>
      </c>
      <c r="M931" s="4">
        <v>10.00005</v>
      </c>
      <c r="N931" s="4" t="s">
        <v>746</v>
      </c>
      <c r="O931" s="4" t="b">
        <v>1</v>
      </c>
      <c r="P931" s="4" t="b">
        <v>0</v>
      </c>
      <c r="Q931" s="4" t="b">
        <v>0</v>
      </c>
      <c r="R931" s="4" t="b">
        <v>0</v>
      </c>
      <c r="S931" s="4" t="b">
        <v>0</v>
      </c>
      <c r="T931" s="4" t="b">
        <v>0</v>
      </c>
      <c r="U931" s="4" t="b">
        <v>0</v>
      </c>
      <c r="V931" s="4" t="b">
        <v>0</v>
      </c>
      <c r="W931" s="4" t="b">
        <v>0</v>
      </c>
      <c r="X931" s="4" t="b">
        <v>1</v>
      </c>
      <c r="Y931" s="4" t="b">
        <v>1</v>
      </c>
    </row>
    <row r="932" spans="1:37" x14ac:dyDescent="0.2">
      <c r="A932" s="4" t="s">
        <v>726</v>
      </c>
      <c r="B932" s="4" t="s">
        <v>727</v>
      </c>
      <c r="C932" s="4" t="s">
        <v>728</v>
      </c>
      <c r="D932" s="4" t="s">
        <v>729</v>
      </c>
      <c r="I932" s="2">
        <v>46087.37181744213</v>
      </c>
      <c r="J932" s="4" t="s">
        <v>45</v>
      </c>
      <c r="AB932" s="4" t="s">
        <v>905</v>
      </c>
      <c r="AC932" s="4" t="s">
        <v>906</v>
      </c>
      <c r="AD932" s="4"/>
      <c r="AE932" s="4" t="s">
        <v>733</v>
      </c>
      <c r="AH932" s="4">
        <v>5</v>
      </c>
      <c r="AI932" s="4" t="s">
        <v>6</v>
      </c>
      <c r="AJ932" s="4" t="s">
        <v>907</v>
      </c>
    </row>
    <row r="933" spans="1:37" x14ac:dyDescent="0.2">
      <c r="A933" s="4" t="s">
        <v>726</v>
      </c>
      <c r="B933" s="4" t="s">
        <v>727</v>
      </c>
      <c r="C933" s="4" t="s">
        <v>728</v>
      </c>
      <c r="D933" s="4" t="s">
        <v>729</v>
      </c>
      <c r="I933" s="2">
        <v>46087.371826574075</v>
      </c>
      <c r="J933" s="4" t="s">
        <v>45</v>
      </c>
      <c r="AB933" s="4" t="s">
        <v>905</v>
      </c>
      <c r="AC933" s="4" t="s">
        <v>906</v>
      </c>
      <c r="AD933" s="4"/>
      <c r="AE933" s="4" t="s">
        <v>733</v>
      </c>
      <c r="AH933" s="4">
        <v>0</v>
      </c>
      <c r="AI933" s="4" t="s">
        <v>6</v>
      </c>
      <c r="AJ933" s="4" t="s">
        <v>907</v>
      </c>
    </row>
    <row r="934" spans="1:37" x14ac:dyDescent="0.2">
      <c r="A934" s="4" t="s">
        <v>726</v>
      </c>
      <c r="B934" s="4" t="s">
        <v>727</v>
      </c>
      <c r="C934" s="4" t="s">
        <v>728</v>
      </c>
      <c r="D934" s="4" t="s">
        <v>729</v>
      </c>
      <c r="I934" s="2">
        <v>46087.371828842595</v>
      </c>
      <c r="J934" s="4" t="s">
        <v>45</v>
      </c>
      <c r="AB934" s="4" t="s">
        <v>905</v>
      </c>
      <c r="AC934" s="4" t="s">
        <v>906</v>
      </c>
      <c r="AD934" s="4"/>
      <c r="AE934" s="4" t="s">
        <v>733</v>
      </c>
      <c r="AH934" s="4">
        <v>0</v>
      </c>
      <c r="AI934" s="4" t="s">
        <v>6</v>
      </c>
      <c r="AJ934" s="4" t="s">
        <v>907</v>
      </c>
    </row>
    <row r="935" spans="1:37" x14ac:dyDescent="0.2">
      <c r="A935" s="4" t="s">
        <v>726</v>
      </c>
      <c r="B935" s="4" t="s">
        <v>727</v>
      </c>
      <c r="C935" s="4" t="s">
        <v>728</v>
      </c>
      <c r="D935" s="4" t="s">
        <v>729</v>
      </c>
      <c r="I935" s="2">
        <v>46087.371830787037</v>
      </c>
      <c r="J935" s="4" t="s">
        <v>45</v>
      </c>
      <c r="AB935" s="4" t="s">
        <v>809</v>
      </c>
      <c r="AC935" s="4" t="s">
        <v>810</v>
      </c>
      <c r="AD935" s="4"/>
      <c r="AE935" s="4" t="s">
        <v>733</v>
      </c>
      <c r="AH935" s="4">
        <v>0.91</v>
      </c>
      <c r="AI935" s="4" t="s">
        <v>805</v>
      </c>
      <c r="AJ935" s="4" t="s">
        <v>806</v>
      </c>
    </row>
    <row r="936" spans="1:37" x14ac:dyDescent="0.2">
      <c r="A936" s="4" t="s">
        <v>726</v>
      </c>
      <c r="B936" s="4" t="s">
        <v>727</v>
      </c>
      <c r="C936" s="4" t="s">
        <v>728</v>
      </c>
      <c r="D936" s="4" t="s">
        <v>729</v>
      </c>
      <c r="I936" s="2">
        <v>46087.371830787037</v>
      </c>
      <c r="J936" s="4" t="s">
        <v>45</v>
      </c>
      <c r="AB936" s="4" t="s">
        <v>803</v>
      </c>
      <c r="AC936" s="4" t="s">
        <v>804</v>
      </c>
      <c r="AD936" s="4"/>
      <c r="AE936" s="4" t="s">
        <v>733</v>
      </c>
      <c r="AH936" s="4">
        <v>256.81</v>
      </c>
      <c r="AI936" s="4" t="s">
        <v>805</v>
      </c>
      <c r="AJ936" s="4" t="s">
        <v>806</v>
      </c>
    </row>
    <row r="937" spans="1:37" x14ac:dyDescent="0.2">
      <c r="A937" s="4" t="s">
        <v>726</v>
      </c>
      <c r="B937" s="4" t="s">
        <v>727</v>
      </c>
      <c r="C937" s="4" t="s">
        <v>728</v>
      </c>
      <c r="D937" s="4" t="s">
        <v>729</v>
      </c>
      <c r="I937" s="2">
        <v>46087.371830787037</v>
      </c>
      <c r="J937" s="4" t="s">
        <v>45</v>
      </c>
      <c r="AB937" s="4" t="s">
        <v>807</v>
      </c>
      <c r="AC937" s="4" t="s">
        <v>808</v>
      </c>
      <c r="AD937" s="4"/>
      <c r="AE937" s="4" t="s">
        <v>733</v>
      </c>
      <c r="AH937" s="4">
        <v>1017.7900000000001</v>
      </c>
      <c r="AI937" s="4" t="s">
        <v>805</v>
      </c>
      <c r="AJ937" s="4" t="s">
        <v>806</v>
      </c>
    </row>
    <row r="938" spans="1:37" x14ac:dyDescent="0.2">
      <c r="A938" s="4" t="s">
        <v>726</v>
      </c>
      <c r="B938" s="4" t="s">
        <v>727</v>
      </c>
      <c r="C938" s="4" t="s">
        <v>728</v>
      </c>
      <c r="D938" s="4" t="s">
        <v>729</v>
      </c>
      <c r="I938" s="2">
        <v>46087.371830787037</v>
      </c>
      <c r="J938" s="4" t="s">
        <v>45</v>
      </c>
      <c r="AB938" s="4" t="s">
        <v>815</v>
      </c>
      <c r="AC938" s="4" t="s">
        <v>816</v>
      </c>
      <c r="AD938" s="4"/>
      <c r="AE938" s="4" t="s">
        <v>733</v>
      </c>
      <c r="AH938" s="4">
        <v>49.61</v>
      </c>
      <c r="AI938" s="4" t="s">
        <v>805</v>
      </c>
      <c r="AJ938" s="4" t="s">
        <v>806</v>
      </c>
    </row>
    <row r="939" spans="1:37" x14ac:dyDescent="0.2">
      <c r="A939" s="4" t="s">
        <v>726</v>
      </c>
      <c r="B939" s="4" t="s">
        <v>727</v>
      </c>
      <c r="C939" s="4" t="s">
        <v>728</v>
      </c>
      <c r="D939" s="4" t="s">
        <v>729</v>
      </c>
      <c r="I939" s="2">
        <v>46087.371840277781</v>
      </c>
      <c r="J939" s="4" t="s">
        <v>44</v>
      </c>
      <c r="K939" s="4">
        <v>0</v>
      </c>
      <c r="L939" s="4">
        <v>-84.195030000000003</v>
      </c>
      <c r="M939" s="4">
        <v>10.00005</v>
      </c>
      <c r="N939" s="4" t="s">
        <v>912</v>
      </c>
      <c r="O939" s="4" t="b">
        <v>1</v>
      </c>
      <c r="P939" s="4" t="b">
        <v>0</v>
      </c>
      <c r="Q939" s="4" t="b">
        <v>0</v>
      </c>
      <c r="R939" s="4" t="b">
        <v>0</v>
      </c>
      <c r="S939" s="4" t="b">
        <v>0</v>
      </c>
      <c r="T939" s="4" t="b">
        <v>0</v>
      </c>
      <c r="U939" s="4" t="b">
        <v>0</v>
      </c>
      <c r="V939" s="4" t="b">
        <v>0</v>
      </c>
      <c r="W939" s="4" t="b">
        <v>0</v>
      </c>
      <c r="X939" s="4" t="b">
        <v>1</v>
      </c>
      <c r="Y939" s="4" t="b">
        <v>1</v>
      </c>
    </row>
    <row r="940" spans="1:37" x14ac:dyDescent="0.2">
      <c r="A940" s="4" t="s">
        <v>726</v>
      </c>
      <c r="B940" s="4" t="s">
        <v>727</v>
      </c>
      <c r="C940" s="4" t="s">
        <v>728</v>
      </c>
      <c r="D940" s="4" t="s">
        <v>729</v>
      </c>
      <c r="I940" s="2">
        <v>46087.371863425928</v>
      </c>
      <c r="J940" s="4" t="s">
        <v>44</v>
      </c>
      <c r="K940" s="4">
        <v>0</v>
      </c>
      <c r="L940" s="4">
        <v>-84.195030000000003</v>
      </c>
      <c r="M940" s="4">
        <v>10.00005</v>
      </c>
      <c r="N940" s="4" t="s">
        <v>928</v>
      </c>
      <c r="O940" s="4" t="b">
        <v>1</v>
      </c>
      <c r="P940" s="4" t="b">
        <v>0</v>
      </c>
      <c r="Q940" s="4" t="b">
        <v>0</v>
      </c>
      <c r="R940" s="4" t="b">
        <v>0</v>
      </c>
      <c r="S940" s="4" t="b">
        <v>0</v>
      </c>
      <c r="T940" s="4" t="b">
        <v>0</v>
      </c>
      <c r="U940" s="4" t="b">
        <v>0</v>
      </c>
      <c r="V940" s="4" t="b">
        <v>0</v>
      </c>
      <c r="W940" s="4" t="b">
        <v>0</v>
      </c>
      <c r="X940" s="4" t="b">
        <v>1</v>
      </c>
      <c r="Y940" s="4" t="b">
        <v>1</v>
      </c>
    </row>
    <row r="941" spans="1:37" x14ac:dyDescent="0.2">
      <c r="A941" s="4" t="s">
        <v>726</v>
      </c>
      <c r="B941" s="4" t="s">
        <v>727</v>
      </c>
      <c r="C941" s="4" t="s">
        <v>728</v>
      </c>
      <c r="D941" s="4" t="s">
        <v>729</v>
      </c>
      <c r="I941" s="2">
        <v>46087.372199074074</v>
      </c>
      <c r="J941" s="4" t="s">
        <v>44</v>
      </c>
      <c r="K941" s="4">
        <v>0</v>
      </c>
      <c r="L941" s="4">
        <v>-84.195030000000003</v>
      </c>
      <c r="M941" s="4">
        <v>10.00005</v>
      </c>
      <c r="N941" s="4" t="s">
        <v>746</v>
      </c>
      <c r="O941" s="4" t="b">
        <v>1</v>
      </c>
      <c r="P941" s="4" t="b">
        <v>0</v>
      </c>
      <c r="Q941" s="4" t="b">
        <v>0</v>
      </c>
      <c r="R941" s="4" t="b">
        <v>0</v>
      </c>
      <c r="S941" s="4" t="b">
        <v>0</v>
      </c>
      <c r="T941" s="4" t="b">
        <v>0</v>
      </c>
      <c r="U941" s="4" t="b">
        <v>0</v>
      </c>
      <c r="V941" s="4" t="b">
        <v>0</v>
      </c>
      <c r="W941" s="4" t="b">
        <v>0</v>
      </c>
      <c r="X941" s="4" t="b">
        <v>1</v>
      </c>
      <c r="Y941" s="4" t="b">
        <v>1</v>
      </c>
    </row>
    <row r="942" spans="1:37" x14ac:dyDescent="0.2">
      <c r="A942" s="4" t="s">
        <v>726</v>
      </c>
      <c r="B942" s="4" t="s">
        <v>727</v>
      </c>
      <c r="C942" s="4" t="s">
        <v>728</v>
      </c>
      <c r="D942" s="4" t="s">
        <v>729</v>
      </c>
      <c r="I942" s="2">
        <v>46087.372200115744</v>
      </c>
      <c r="J942" s="4" t="s">
        <v>45</v>
      </c>
      <c r="AB942" s="4" t="s">
        <v>905</v>
      </c>
      <c r="AC942" s="4" t="s">
        <v>906</v>
      </c>
      <c r="AD942" s="4"/>
      <c r="AE942" s="4" t="s">
        <v>733</v>
      </c>
      <c r="AH942" s="4">
        <v>3</v>
      </c>
      <c r="AI942" s="4" t="s">
        <v>6</v>
      </c>
      <c r="AJ942" s="4" t="s">
        <v>907</v>
      </c>
    </row>
    <row r="943" spans="1:37" x14ac:dyDescent="0.2">
      <c r="A943" s="4" t="s">
        <v>726</v>
      </c>
      <c r="B943" s="4" t="s">
        <v>727</v>
      </c>
      <c r="C943" s="4" t="s">
        <v>728</v>
      </c>
      <c r="D943" s="4" t="s">
        <v>729</v>
      </c>
      <c r="I943" s="2">
        <v>46087.37220056713</v>
      </c>
      <c r="J943" s="4" t="s">
        <v>45</v>
      </c>
      <c r="AB943" s="4" t="s">
        <v>905</v>
      </c>
      <c r="AC943" s="4" t="s">
        <v>906</v>
      </c>
      <c r="AD943" s="4"/>
      <c r="AE943" s="4" t="s">
        <v>733</v>
      </c>
      <c r="AH943" s="4">
        <v>3</v>
      </c>
      <c r="AI943" s="4" t="s">
        <v>6</v>
      </c>
      <c r="AJ943" s="4" t="s">
        <v>907</v>
      </c>
    </row>
    <row r="944" spans="1:37" x14ac:dyDescent="0.2">
      <c r="A944" s="4" t="s">
        <v>726</v>
      </c>
      <c r="B944" s="4" t="s">
        <v>727</v>
      </c>
      <c r="C944" s="4" t="s">
        <v>728</v>
      </c>
      <c r="D944" s="4" t="s">
        <v>729</v>
      </c>
      <c r="I944" s="2">
        <v>46087.372202106482</v>
      </c>
      <c r="J944" s="4" t="s">
        <v>45</v>
      </c>
      <c r="AB944" s="4" t="s">
        <v>809</v>
      </c>
      <c r="AC944" s="4" t="s">
        <v>810</v>
      </c>
      <c r="AD944" s="4"/>
      <c r="AE944" s="4" t="s">
        <v>733</v>
      </c>
      <c r="AH944" s="4">
        <v>0.91</v>
      </c>
      <c r="AI944" s="4" t="s">
        <v>805</v>
      </c>
      <c r="AJ944" s="4" t="s">
        <v>806</v>
      </c>
    </row>
    <row r="945" spans="1:36" x14ac:dyDescent="0.2">
      <c r="A945" s="4" t="s">
        <v>726</v>
      </c>
      <c r="B945" s="4" t="s">
        <v>727</v>
      </c>
      <c r="C945" s="4" t="s">
        <v>728</v>
      </c>
      <c r="D945" s="4" t="s">
        <v>729</v>
      </c>
      <c r="I945" s="2">
        <v>46087.372202106482</v>
      </c>
      <c r="J945" s="4" t="s">
        <v>45</v>
      </c>
      <c r="AB945" s="4" t="s">
        <v>803</v>
      </c>
      <c r="AC945" s="4" t="s">
        <v>804</v>
      </c>
      <c r="AD945" s="4"/>
      <c r="AE945" s="4" t="s">
        <v>733</v>
      </c>
      <c r="AH945" s="4">
        <v>256.81</v>
      </c>
      <c r="AI945" s="4" t="s">
        <v>805</v>
      </c>
      <c r="AJ945" s="4" t="s">
        <v>806</v>
      </c>
    </row>
    <row r="946" spans="1:36" x14ac:dyDescent="0.2">
      <c r="A946" s="4" t="s">
        <v>726</v>
      </c>
      <c r="B946" s="4" t="s">
        <v>727</v>
      </c>
      <c r="C946" s="4" t="s">
        <v>728</v>
      </c>
      <c r="D946" s="4" t="s">
        <v>729</v>
      </c>
      <c r="I946" s="2">
        <v>46087.372202106482</v>
      </c>
      <c r="J946" s="4" t="s">
        <v>45</v>
      </c>
      <c r="AB946" s="4" t="s">
        <v>807</v>
      </c>
      <c r="AC946" s="4" t="s">
        <v>808</v>
      </c>
      <c r="AD946" s="4"/>
      <c r="AE946" s="4" t="s">
        <v>733</v>
      </c>
      <c r="AH946" s="4">
        <v>1017.8000000000001</v>
      </c>
      <c r="AI946" s="4" t="s">
        <v>805</v>
      </c>
      <c r="AJ946" s="4" t="s">
        <v>806</v>
      </c>
    </row>
    <row r="947" spans="1:36" x14ac:dyDescent="0.2">
      <c r="A947" s="4" t="s">
        <v>726</v>
      </c>
      <c r="B947" s="4" t="s">
        <v>727</v>
      </c>
      <c r="C947" s="4" t="s">
        <v>728</v>
      </c>
      <c r="D947" s="4" t="s">
        <v>729</v>
      </c>
      <c r="I947" s="2">
        <v>46087.372202106482</v>
      </c>
      <c r="J947" s="4" t="s">
        <v>45</v>
      </c>
      <c r="AB947" s="4" t="s">
        <v>815</v>
      </c>
      <c r="AC947" s="4" t="s">
        <v>816</v>
      </c>
      <c r="AD947" s="4"/>
      <c r="AE947" s="4" t="s">
        <v>733</v>
      </c>
      <c r="AH947" s="4">
        <v>49.61</v>
      </c>
      <c r="AI947" s="4" t="s">
        <v>805</v>
      </c>
      <c r="AJ947" s="4" t="s">
        <v>806</v>
      </c>
    </row>
    <row r="948" spans="1:36" x14ac:dyDescent="0.2">
      <c r="A948" s="4" t="s">
        <v>726</v>
      </c>
      <c r="B948" s="4" t="s">
        <v>727</v>
      </c>
      <c r="C948" s="4" t="s">
        <v>728</v>
      </c>
      <c r="D948" s="4" t="s">
        <v>729</v>
      </c>
      <c r="I948" s="2">
        <v>46087.372210648151</v>
      </c>
      <c r="J948" s="4" t="s">
        <v>44</v>
      </c>
      <c r="K948" s="4">
        <v>5</v>
      </c>
      <c r="L948" s="4">
        <v>-84.195030000000003</v>
      </c>
      <c r="M948" s="4">
        <v>10.00006</v>
      </c>
      <c r="N948" s="4" t="s">
        <v>746</v>
      </c>
      <c r="O948" s="4" t="b">
        <v>1</v>
      </c>
      <c r="P948" s="4" t="b">
        <v>0</v>
      </c>
      <c r="Q948" s="4" t="b">
        <v>0</v>
      </c>
      <c r="R948" s="4" t="b">
        <v>0</v>
      </c>
      <c r="S948" s="4" t="b">
        <v>0</v>
      </c>
      <c r="T948" s="4" t="b">
        <v>0</v>
      </c>
      <c r="U948" s="4" t="b">
        <v>0</v>
      </c>
      <c r="V948" s="4" t="b">
        <v>0</v>
      </c>
      <c r="W948" s="4" t="b">
        <v>0</v>
      </c>
      <c r="X948" s="4" t="b">
        <v>1</v>
      </c>
      <c r="Y948" s="4" t="b">
        <v>1</v>
      </c>
    </row>
    <row r="949" spans="1:36" x14ac:dyDescent="0.2">
      <c r="A949" s="4" t="s">
        <v>726</v>
      </c>
      <c r="B949" s="4" t="s">
        <v>727</v>
      </c>
      <c r="C949" s="4" t="s">
        <v>728</v>
      </c>
      <c r="D949" s="4" t="s">
        <v>729</v>
      </c>
      <c r="I949" s="2">
        <v>46087.372213310184</v>
      </c>
      <c r="J949" s="4" t="s">
        <v>45</v>
      </c>
      <c r="AB949" s="4" t="s">
        <v>905</v>
      </c>
      <c r="AC949" s="4" t="s">
        <v>906</v>
      </c>
      <c r="AD949" s="4"/>
      <c r="AE949" s="4" t="s">
        <v>733</v>
      </c>
      <c r="AH949" s="4">
        <v>8</v>
      </c>
      <c r="AI949" s="4" t="s">
        <v>6</v>
      </c>
      <c r="AJ949" s="4" t="s">
        <v>907</v>
      </c>
    </row>
    <row r="950" spans="1:36" x14ac:dyDescent="0.2">
      <c r="A950" s="4" t="s">
        <v>726</v>
      </c>
      <c r="B950" s="4" t="s">
        <v>727</v>
      </c>
      <c r="C950" s="4" t="s">
        <v>728</v>
      </c>
      <c r="D950" s="4" t="s">
        <v>729</v>
      </c>
      <c r="I950" s="2">
        <v>46087.372222361111</v>
      </c>
      <c r="J950" s="4" t="s">
        <v>45</v>
      </c>
      <c r="AB950" s="4" t="s">
        <v>905</v>
      </c>
      <c r="AC950" s="4" t="s">
        <v>906</v>
      </c>
      <c r="AD950" s="4"/>
      <c r="AE950" s="4" t="s">
        <v>733</v>
      </c>
      <c r="AH950" s="4">
        <v>11</v>
      </c>
      <c r="AI950" s="4" t="s">
        <v>6</v>
      </c>
      <c r="AJ950" s="4" t="s">
        <v>907</v>
      </c>
    </row>
    <row r="951" spans="1:36" x14ac:dyDescent="0.2">
      <c r="A951" s="4" t="s">
        <v>726</v>
      </c>
      <c r="B951" s="4" t="s">
        <v>727</v>
      </c>
      <c r="C951" s="4" t="s">
        <v>728</v>
      </c>
      <c r="D951" s="4" t="s">
        <v>729</v>
      </c>
      <c r="I951" s="2">
        <v>46087.372291666667</v>
      </c>
      <c r="J951" s="4" t="s">
        <v>44</v>
      </c>
      <c r="K951" s="4">
        <v>35</v>
      </c>
      <c r="L951" s="4">
        <v>-84.195400000000006</v>
      </c>
      <c r="M951" s="4">
        <v>10.00009</v>
      </c>
      <c r="N951" s="4" t="s">
        <v>928</v>
      </c>
      <c r="O951" s="4" t="b">
        <v>1</v>
      </c>
      <c r="P951" s="4" t="b">
        <v>0</v>
      </c>
      <c r="Q951" s="4" t="b">
        <v>0</v>
      </c>
      <c r="R951" s="4" t="b">
        <v>0</v>
      </c>
      <c r="S951" s="4" t="b">
        <v>0</v>
      </c>
      <c r="T951" s="4" t="b">
        <v>0</v>
      </c>
      <c r="U951" s="4" t="b">
        <v>0</v>
      </c>
      <c r="V951" s="4" t="b">
        <v>0</v>
      </c>
      <c r="W951" s="4" t="b">
        <v>0</v>
      </c>
      <c r="X951" s="4" t="b">
        <v>1</v>
      </c>
      <c r="Y951" s="4" t="b">
        <v>1</v>
      </c>
    </row>
    <row r="952" spans="1:36" x14ac:dyDescent="0.2">
      <c r="A952" s="4" t="s">
        <v>726</v>
      </c>
      <c r="B952" s="4" t="s">
        <v>727</v>
      </c>
      <c r="C952" s="4" t="s">
        <v>728</v>
      </c>
      <c r="D952" s="4" t="s">
        <v>729</v>
      </c>
      <c r="I952" s="2">
        <v>46087.372306585647</v>
      </c>
      <c r="J952" s="4" t="s">
        <v>45</v>
      </c>
      <c r="AB952" s="4" t="s">
        <v>811</v>
      </c>
      <c r="AC952" s="4" t="s">
        <v>812</v>
      </c>
      <c r="AD952" s="4"/>
      <c r="AE952" s="4" t="s">
        <v>733</v>
      </c>
      <c r="AH952" s="4">
        <v>34451</v>
      </c>
      <c r="AI952" s="4" t="s">
        <v>813</v>
      </c>
      <c r="AJ952" s="4" t="s">
        <v>814</v>
      </c>
    </row>
    <row r="953" spans="1:36" x14ac:dyDescent="0.2">
      <c r="A953" s="4" t="s">
        <v>726</v>
      </c>
      <c r="B953" s="4" t="s">
        <v>727</v>
      </c>
      <c r="C953" s="4" t="s">
        <v>728</v>
      </c>
      <c r="D953" s="4" t="s">
        <v>729</v>
      </c>
      <c r="I953" s="2">
        <v>46087.37232652778</v>
      </c>
      <c r="J953" s="4" t="s">
        <v>45</v>
      </c>
      <c r="AB953" s="4" t="s">
        <v>905</v>
      </c>
      <c r="AC953" s="4" t="s">
        <v>906</v>
      </c>
      <c r="AD953" s="4"/>
      <c r="AE953" s="4" t="s">
        <v>733</v>
      </c>
      <c r="AH953" s="4">
        <v>49</v>
      </c>
      <c r="AI953" s="4" t="s">
        <v>6</v>
      </c>
      <c r="AJ953" s="4" t="s">
        <v>907</v>
      </c>
    </row>
    <row r="954" spans="1:36" x14ac:dyDescent="0.2">
      <c r="A954" s="4" t="s">
        <v>726</v>
      </c>
      <c r="B954" s="4" t="s">
        <v>727</v>
      </c>
      <c r="C954" s="4" t="s">
        <v>728</v>
      </c>
      <c r="D954" s="4" t="s">
        <v>729</v>
      </c>
      <c r="I954" s="2">
        <v>46087.372349537036</v>
      </c>
      <c r="J954" s="4" t="s">
        <v>44</v>
      </c>
      <c r="K954" s="4">
        <v>48</v>
      </c>
      <c r="L954" s="4">
        <v>-84.195949999999996</v>
      </c>
      <c r="M954" s="4">
        <v>10.000030000000001</v>
      </c>
      <c r="N954" s="4" t="s">
        <v>947</v>
      </c>
      <c r="O954" s="4" t="b">
        <v>1</v>
      </c>
      <c r="P954" s="4" t="b">
        <v>0</v>
      </c>
      <c r="Q954" s="4" t="b">
        <v>0</v>
      </c>
      <c r="R954" s="4" t="b">
        <v>0</v>
      </c>
      <c r="S954" s="4" t="b">
        <v>0</v>
      </c>
      <c r="T954" s="4" t="b">
        <v>0</v>
      </c>
      <c r="U954" s="4" t="b">
        <v>0</v>
      </c>
      <c r="V954" s="4" t="b">
        <v>0</v>
      </c>
      <c r="W954" s="4" t="b">
        <v>0</v>
      </c>
      <c r="X954" s="4" t="b">
        <v>1</v>
      </c>
      <c r="Y954" s="4" t="b">
        <v>1</v>
      </c>
    </row>
    <row r="955" spans="1:36" x14ac:dyDescent="0.2">
      <c r="A955" s="4" t="s">
        <v>726</v>
      </c>
      <c r="B955" s="4" t="s">
        <v>727</v>
      </c>
      <c r="C955" s="4" t="s">
        <v>728</v>
      </c>
      <c r="D955" s="4" t="s">
        <v>729</v>
      </c>
      <c r="I955" s="2">
        <v>46087.372391041667</v>
      </c>
      <c r="J955" s="4" t="s">
        <v>45</v>
      </c>
      <c r="AB955" s="4" t="s">
        <v>916</v>
      </c>
      <c r="AC955" s="4" t="s">
        <v>917</v>
      </c>
      <c r="AD955" s="4"/>
      <c r="AE955" s="4" t="s">
        <v>733</v>
      </c>
      <c r="AH955" s="4">
        <v>1</v>
      </c>
      <c r="AI955" s="4" t="s">
        <v>734</v>
      </c>
      <c r="AJ955" s="4" t="s">
        <v>735</v>
      </c>
    </row>
    <row r="956" spans="1:36" x14ac:dyDescent="0.2">
      <c r="A956" s="4" t="s">
        <v>726</v>
      </c>
      <c r="B956" s="4" t="s">
        <v>727</v>
      </c>
      <c r="C956" s="4" t="s">
        <v>728</v>
      </c>
      <c r="D956" s="4" t="s">
        <v>729</v>
      </c>
      <c r="I956" s="2">
        <v>46087.372395833336</v>
      </c>
      <c r="J956" s="4" t="s">
        <v>44</v>
      </c>
      <c r="K956" s="4">
        <v>50</v>
      </c>
      <c r="L956" s="4">
        <v>-84.196399999999997</v>
      </c>
      <c r="M956" s="4">
        <v>9.9998199999999997</v>
      </c>
      <c r="N956" s="4" t="s">
        <v>928</v>
      </c>
      <c r="O956" s="4" t="b">
        <v>1</v>
      </c>
      <c r="P956" s="4" t="b">
        <v>0</v>
      </c>
      <c r="Q956" s="4" t="b">
        <v>0</v>
      </c>
      <c r="R956" s="4" t="b">
        <v>0</v>
      </c>
      <c r="S956" s="4" t="b">
        <v>0</v>
      </c>
      <c r="T956" s="4" t="b">
        <v>0</v>
      </c>
      <c r="U956" s="4" t="b">
        <v>0</v>
      </c>
      <c r="V956" s="4" t="b">
        <v>0</v>
      </c>
      <c r="W956" s="4" t="b">
        <v>0</v>
      </c>
      <c r="X956" s="4" t="b">
        <v>1</v>
      </c>
      <c r="Y956" s="4" t="b">
        <v>1</v>
      </c>
    </row>
    <row r="957" spans="1:36" x14ac:dyDescent="0.2">
      <c r="A957" s="4" t="s">
        <v>726</v>
      </c>
      <c r="B957" s="4" t="s">
        <v>727</v>
      </c>
      <c r="C957" s="4" t="s">
        <v>728</v>
      </c>
      <c r="D957" s="4" t="s">
        <v>729</v>
      </c>
      <c r="I957" s="2">
        <v>46087.372399409724</v>
      </c>
      <c r="J957" s="4" t="s">
        <v>45</v>
      </c>
      <c r="AB957" s="4" t="s">
        <v>811</v>
      </c>
      <c r="AC957" s="4" t="s">
        <v>812</v>
      </c>
      <c r="AD957" s="4"/>
      <c r="AE957" s="4" t="s">
        <v>733</v>
      </c>
      <c r="AH957" s="4">
        <v>-4243</v>
      </c>
      <c r="AI957" s="4" t="s">
        <v>813</v>
      </c>
      <c r="AJ957" s="4" t="s">
        <v>814</v>
      </c>
    </row>
    <row r="958" spans="1:36" x14ac:dyDescent="0.2">
      <c r="A958" s="4" t="s">
        <v>726</v>
      </c>
      <c r="B958" s="4" t="s">
        <v>727</v>
      </c>
      <c r="C958" s="4" t="s">
        <v>728</v>
      </c>
      <c r="D958" s="4" t="s">
        <v>729</v>
      </c>
      <c r="I958" s="2">
        <v>46087.372407407405</v>
      </c>
      <c r="J958" s="4" t="s">
        <v>45</v>
      </c>
      <c r="AB958" s="4" t="s">
        <v>905</v>
      </c>
      <c r="AC958" s="4" t="s">
        <v>906</v>
      </c>
      <c r="AD958" s="4"/>
      <c r="AE958" s="4" t="s">
        <v>733</v>
      </c>
      <c r="AH958" s="4">
        <v>50</v>
      </c>
      <c r="AI958" s="4" t="s">
        <v>6</v>
      </c>
      <c r="AJ958" s="4" t="s">
        <v>907</v>
      </c>
    </row>
    <row r="959" spans="1:36" x14ac:dyDescent="0.2">
      <c r="A959" s="4" t="s">
        <v>726</v>
      </c>
      <c r="B959" s="4" t="s">
        <v>727</v>
      </c>
      <c r="C959" s="4" t="s">
        <v>728</v>
      </c>
      <c r="D959" s="4" t="s">
        <v>729</v>
      </c>
      <c r="I959" s="2">
        <v>46087.372434444442</v>
      </c>
      <c r="J959" s="4" t="s">
        <v>45</v>
      </c>
      <c r="AB959" s="4" t="s">
        <v>811</v>
      </c>
      <c r="AC959" s="4" t="s">
        <v>812</v>
      </c>
      <c r="AD959" s="4"/>
      <c r="AE959" s="4" t="s">
        <v>733</v>
      </c>
      <c r="AH959" s="4">
        <v>29422</v>
      </c>
      <c r="AI959" s="4" t="s">
        <v>813</v>
      </c>
      <c r="AJ959" s="4" t="s">
        <v>814</v>
      </c>
    </row>
    <row r="960" spans="1:36" x14ac:dyDescent="0.2">
      <c r="A960" s="4" t="s">
        <v>726</v>
      </c>
      <c r="B960" s="4" t="s">
        <v>727</v>
      </c>
      <c r="C960" s="4" t="s">
        <v>728</v>
      </c>
      <c r="D960" s="4" t="s">
        <v>729</v>
      </c>
      <c r="I960" s="2">
        <v>46087.372465509259</v>
      </c>
      <c r="J960" s="4" t="s">
        <v>45</v>
      </c>
      <c r="AB960" s="4" t="s">
        <v>905</v>
      </c>
      <c r="AC960" s="4" t="s">
        <v>906</v>
      </c>
      <c r="AD960" s="4"/>
      <c r="AE960" s="4" t="s">
        <v>733</v>
      </c>
      <c r="AH960" s="4">
        <v>64</v>
      </c>
      <c r="AI960" s="4" t="s">
        <v>6</v>
      </c>
      <c r="AJ960" s="4" t="s">
        <v>907</v>
      </c>
    </row>
    <row r="961" spans="1:37" x14ac:dyDescent="0.2">
      <c r="A961" s="4" t="s">
        <v>726</v>
      </c>
      <c r="B961" s="4" t="s">
        <v>727</v>
      </c>
      <c r="C961" s="4" t="s">
        <v>728</v>
      </c>
      <c r="D961" s="4" t="s">
        <v>729</v>
      </c>
      <c r="I961" s="2">
        <v>46087.372472511575</v>
      </c>
      <c r="J961" s="4" t="s">
        <v>45</v>
      </c>
      <c r="AB961" s="4" t="s">
        <v>916</v>
      </c>
      <c r="AC961" s="4" t="s">
        <v>917</v>
      </c>
      <c r="AD961" s="4"/>
      <c r="AE961" s="4" t="s">
        <v>733</v>
      </c>
      <c r="AH961" s="4">
        <v>0</v>
      </c>
      <c r="AI961" s="4" t="s">
        <v>734</v>
      </c>
      <c r="AJ961" s="4" t="s">
        <v>735</v>
      </c>
    </row>
    <row r="962" spans="1:37" x14ac:dyDescent="0.2">
      <c r="A962" s="4" t="s">
        <v>726</v>
      </c>
      <c r="B962" s="4" t="s">
        <v>727</v>
      </c>
      <c r="C962" s="4" t="s">
        <v>728</v>
      </c>
      <c r="D962" s="4" t="s">
        <v>729</v>
      </c>
      <c r="I962" s="2">
        <v>46087.372476851851</v>
      </c>
      <c r="J962" s="4" t="s">
        <v>44</v>
      </c>
      <c r="K962" s="4">
        <v>63</v>
      </c>
      <c r="L962" s="4">
        <v>-84.197289999999995</v>
      </c>
      <c r="M962" s="4">
        <v>9.9994399999999999</v>
      </c>
      <c r="N962" s="4" t="s">
        <v>928</v>
      </c>
      <c r="O962" s="4" t="b">
        <v>1</v>
      </c>
      <c r="P962" s="4" t="b">
        <v>0</v>
      </c>
      <c r="Q962" s="4" t="b">
        <v>0</v>
      </c>
      <c r="R962" s="4" t="b">
        <v>0</v>
      </c>
      <c r="S962" s="4" t="b">
        <v>0</v>
      </c>
      <c r="T962" s="4" t="b">
        <v>0</v>
      </c>
      <c r="U962" s="4" t="b">
        <v>0</v>
      </c>
      <c r="V962" s="4" t="b">
        <v>0</v>
      </c>
      <c r="W962" s="4" t="b">
        <v>0</v>
      </c>
      <c r="X962" s="4" t="b">
        <v>1</v>
      </c>
      <c r="Y962" s="4" t="b">
        <v>1</v>
      </c>
    </row>
    <row r="963" spans="1:37" x14ac:dyDescent="0.2">
      <c r="A963" s="4" t="s">
        <v>726</v>
      </c>
      <c r="B963" s="4" t="s">
        <v>727</v>
      </c>
      <c r="C963" s="4" t="s">
        <v>728</v>
      </c>
      <c r="D963" s="4" t="s">
        <v>729</v>
      </c>
      <c r="I963" s="2">
        <v>46087.372480879632</v>
      </c>
      <c r="J963" s="4" t="s">
        <v>45</v>
      </c>
      <c r="AB963" s="4" t="s">
        <v>811</v>
      </c>
      <c r="AC963" s="4" t="s">
        <v>812</v>
      </c>
      <c r="AD963" s="4"/>
      <c r="AE963" s="4" t="s">
        <v>733</v>
      </c>
      <c r="AH963" s="4">
        <v>-6570</v>
      </c>
      <c r="AI963" s="4" t="s">
        <v>813</v>
      </c>
      <c r="AJ963" s="4" t="s">
        <v>814</v>
      </c>
    </row>
    <row r="964" spans="1:37" x14ac:dyDescent="0.2">
      <c r="A964" s="4" t="s">
        <v>726</v>
      </c>
      <c r="B964" s="4" t="s">
        <v>727</v>
      </c>
      <c r="C964" s="4" t="s">
        <v>728</v>
      </c>
      <c r="D964" s="4" t="s">
        <v>729</v>
      </c>
      <c r="I964" s="2">
        <v>46087.372569444444</v>
      </c>
      <c r="J964" s="4" t="s">
        <v>44</v>
      </c>
      <c r="K964" s="4">
        <v>68</v>
      </c>
      <c r="L964" s="4">
        <v>-84.198570000000004</v>
      </c>
      <c r="M964" s="4">
        <v>9.9991199999999996</v>
      </c>
      <c r="N964" s="4" t="s">
        <v>928</v>
      </c>
      <c r="O964" s="4" t="b">
        <v>1</v>
      </c>
      <c r="P964" s="4" t="b">
        <v>0</v>
      </c>
      <c r="Q964" s="4" t="b">
        <v>0</v>
      </c>
      <c r="R964" s="4" t="b">
        <v>0</v>
      </c>
      <c r="S964" s="4" t="b">
        <v>0</v>
      </c>
      <c r="T964" s="4" t="b">
        <v>0</v>
      </c>
      <c r="U964" s="4" t="b">
        <v>0</v>
      </c>
      <c r="V964" s="4" t="b">
        <v>0</v>
      </c>
      <c r="W964" s="4" t="b">
        <v>0</v>
      </c>
      <c r="X964" s="4" t="b">
        <v>1</v>
      </c>
      <c r="Y964" s="4" t="b">
        <v>1</v>
      </c>
    </row>
    <row r="965" spans="1:37" x14ac:dyDescent="0.2">
      <c r="A965" s="4" t="s">
        <v>726</v>
      </c>
      <c r="B965" s="4" t="s">
        <v>727</v>
      </c>
      <c r="C965" s="4" t="s">
        <v>728</v>
      </c>
      <c r="D965" s="4" t="s">
        <v>729</v>
      </c>
      <c r="I965" s="2">
        <v>46087.372581111114</v>
      </c>
      <c r="J965" s="4" t="s">
        <v>45</v>
      </c>
      <c r="AB965" s="4" t="s">
        <v>905</v>
      </c>
      <c r="AC965" s="4" t="s">
        <v>906</v>
      </c>
      <c r="AD965" s="4"/>
      <c r="AE965" s="4" t="s">
        <v>733</v>
      </c>
      <c r="AH965" s="4">
        <v>69</v>
      </c>
      <c r="AI965" s="4" t="s">
        <v>6</v>
      </c>
      <c r="AJ965" s="4" t="s">
        <v>907</v>
      </c>
    </row>
    <row r="966" spans="1:37" x14ac:dyDescent="0.2">
      <c r="A966" s="4" t="s">
        <v>726</v>
      </c>
      <c r="B966" s="4" t="s">
        <v>727</v>
      </c>
      <c r="C966" s="4" t="s">
        <v>728</v>
      </c>
      <c r="D966" s="4" t="s">
        <v>729</v>
      </c>
      <c r="I966" s="2">
        <v>46087.372615740744</v>
      </c>
      <c r="J966" s="4" t="s">
        <v>44</v>
      </c>
      <c r="K966" s="4">
        <v>72</v>
      </c>
      <c r="L966" s="4">
        <v>-84.199259999999995</v>
      </c>
      <c r="M966" s="4">
        <v>9.9992400000000004</v>
      </c>
      <c r="N966" s="4" t="s">
        <v>947</v>
      </c>
      <c r="O966" s="4" t="b">
        <v>1</v>
      </c>
      <c r="P966" s="4" t="b">
        <v>0</v>
      </c>
      <c r="Q966" s="4" t="b">
        <v>0</v>
      </c>
      <c r="R966" s="4" t="b">
        <v>0</v>
      </c>
      <c r="S966" s="4" t="b">
        <v>0</v>
      </c>
      <c r="T966" s="4" t="b">
        <v>0</v>
      </c>
      <c r="U966" s="4" t="b">
        <v>0</v>
      </c>
      <c r="V966" s="4" t="b">
        <v>0</v>
      </c>
      <c r="W966" s="4" t="b">
        <v>0</v>
      </c>
      <c r="X966" s="4" t="b">
        <v>1</v>
      </c>
      <c r="Y966" s="4" t="b">
        <v>1</v>
      </c>
    </row>
    <row r="967" spans="1:37" x14ac:dyDescent="0.2">
      <c r="A967" s="4" t="s">
        <v>726</v>
      </c>
      <c r="B967" s="4" t="s">
        <v>727</v>
      </c>
      <c r="C967" s="4" t="s">
        <v>728</v>
      </c>
      <c r="D967" s="4" t="s">
        <v>729</v>
      </c>
      <c r="I967" s="2">
        <v>46087.372622523151</v>
      </c>
      <c r="J967" s="4" t="s">
        <v>45</v>
      </c>
      <c r="AB967" s="4" t="s">
        <v>772</v>
      </c>
      <c r="AC967" s="4" t="s">
        <v>773</v>
      </c>
      <c r="AD967" s="4"/>
      <c r="AE967" s="4" t="s">
        <v>733</v>
      </c>
      <c r="AH967" s="4">
        <v>15918</v>
      </c>
      <c r="AI967" s="4" t="s">
        <v>774</v>
      </c>
      <c r="AJ967" s="4" t="s">
        <v>775</v>
      </c>
    </row>
    <row r="968" spans="1:37" x14ac:dyDescent="0.2">
      <c r="A968" s="4" t="s">
        <v>726</v>
      </c>
      <c r="B968" s="4" t="s">
        <v>727</v>
      </c>
      <c r="C968" s="4" t="s">
        <v>728</v>
      </c>
      <c r="D968" s="4" t="s">
        <v>729</v>
      </c>
      <c r="I968" s="2">
        <v>46087.372622523151</v>
      </c>
      <c r="J968" s="4" t="s">
        <v>45</v>
      </c>
      <c r="AB968" s="4" t="s">
        <v>776</v>
      </c>
      <c r="AC968" s="4" t="s">
        <v>777</v>
      </c>
      <c r="AD968" s="4"/>
      <c r="AE968" s="4" t="s">
        <v>733</v>
      </c>
      <c r="AH968" s="4">
        <v>15918</v>
      </c>
      <c r="AI968" s="4" t="s">
        <v>774</v>
      </c>
      <c r="AJ968" s="4" t="s">
        <v>775</v>
      </c>
    </row>
    <row r="969" spans="1:37" x14ac:dyDescent="0.2">
      <c r="A969" s="4" t="s">
        <v>726</v>
      </c>
      <c r="B969" s="4" t="s">
        <v>727</v>
      </c>
      <c r="C969" s="4" t="s">
        <v>728</v>
      </c>
      <c r="D969" s="4" t="s">
        <v>729</v>
      </c>
      <c r="I969" s="2">
        <v>46087.372631921295</v>
      </c>
      <c r="J969" s="4" t="s">
        <v>45</v>
      </c>
      <c r="AB969" s="4" t="s">
        <v>811</v>
      </c>
      <c r="AC969" s="4" t="s">
        <v>812</v>
      </c>
      <c r="AD969" s="4"/>
      <c r="AE969" s="4" t="s">
        <v>733</v>
      </c>
      <c r="AH969" s="4">
        <v>31668</v>
      </c>
      <c r="AI969" s="4" t="s">
        <v>813</v>
      </c>
      <c r="AJ969" s="4" t="s">
        <v>814</v>
      </c>
    </row>
    <row r="970" spans="1:37" x14ac:dyDescent="0.2">
      <c r="A970" s="4" t="s">
        <v>726</v>
      </c>
      <c r="B970" s="4" t="s">
        <v>727</v>
      </c>
      <c r="C970" s="4" t="s">
        <v>728</v>
      </c>
      <c r="D970" s="4" t="s">
        <v>729</v>
      </c>
      <c r="I970" s="2">
        <v>46087.372673703707</v>
      </c>
      <c r="J970" s="4" t="s">
        <v>45</v>
      </c>
      <c r="AB970" s="4" t="s">
        <v>905</v>
      </c>
      <c r="AC970" s="4" t="s">
        <v>906</v>
      </c>
      <c r="AD970" s="4"/>
      <c r="AE970" s="4" t="s">
        <v>733</v>
      </c>
      <c r="AH970" s="4">
        <v>85</v>
      </c>
      <c r="AI970" s="4" t="s">
        <v>6</v>
      </c>
      <c r="AJ970" s="4" t="s">
        <v>907</v>
      </c>
    </row>
    <row r="971" spans="1:37" x14ac:dyDescent="0.2">
      <c r="A971" s="4" t="s">
        <v>726</v>
      </c>
      <c r="B971" s="4" t="s">
        <v>727</v>
      </c>
      <c r="C971" s="4" t="s">
        <v>728</v>
      </c>
      <c r="D971" s="4" t="s">
        <v>729</v>
      </c>
      <c r="I971" s="2">
        <v>46087.372685185182</v>
      </c>
      <c r="J971" s="4" t="s">
        <v>44</v>
      </c>
      <c r="K971" s="4">
        <v>83</v>
      </c>
      <c r="L971" s="4">
        <v>-84.200360000000003</v>
      </c>
      <c r="M971" s="4">
        <v>9.9997000000000007</v>
      </c>
      <c r="N971" s="4" t="s">
        <v>947</v>
      </c>
      <c r="O971" s="4" t="b">
        <v>1</v>
      </c>
      <c r="P971" s="4" t="b">
        <v>0</v>
      </c>
      <c r="Q971" s="4" t="b">
        <v>0</v>
      </c>
      <c r="R971" s="4" t="b">
        <v>0</v>
      </c>
      <c r="S971" s="4" t="b">
        <v>0</v>
      </c>
      <c r="T971" s="4" t="b">
        <v>0</v>
      </c>
      <c r="U971" s="4" t="b">
        <v>0</v>
      </c>
      <c r="V971" s="4" t="b">
        <v>0</v>
      </c>
      <c r="W971" s="4" t="b">
        <v>0</v>
      </c>
      <c r="X971" s="4" t="b">
        <v>1</v>
      </c>
      <c r="Y971" s="4" t="b">
        <v>1</v>
      </c>
    </row>
    <row r="972" spans="1:37" x14ac:dyDescent="0.2">
      <c r="A972" s="4" t="s">
        <v>726</v>
      </c>
      <c r="B972" s="4" t="s">
        <v>727</v>
      </c>
      <c r="C972" s="4" t="s">
        <v>728</v>
      </c>
      <c r="D972" s="4" t="s">
        <v>729</v>
      </c>
      <c r="I972" s="2">
        <v>46087.372731747688</v>
      </c>
      <c r="J972" s="4" t="s">
        <v>737</v>
      </c>
      <c r="N972" s="4" t="s">
        <v>853</v>
      </c>
      <c r="AK972" s="4" t="s">
        <v>1051</v>
      </c>
    </row>
    <row r="973" spans="1:37" x14ac:dyDescent="0.2">
      <c r="A973" s="4" t="s">
        <v>726</v>
      </c>
      <c r="B973" s="4" t="s">
        <v>727</v>
      </c>
      <c r="C973" s="4" t="s">
        <v>728</v>
      </c>
      <c r="D973" s="4" t="s">
        <v>729</v>
      </c>
      <c r="I973" s="2">
        <v>46087.372731747688</v>
      </c>
      <c r="J973" s="4" t="s">
        <v>45</v>
      </c>
      <c r="AB973" s="4" t="s">
        <v>851</v>
      </c>
      <c r="AC973" s="4" t="s">
        <v>852</v>
      </c>
      <c r="AD973" s="4"/>
      <c r="AE973" s="4" t="s">
        <v>733</v>
      </c>
      <c r="AH973" s="4">
        <v>2</v>
      </c>
      <c r="AI973" s="4" t="s">
        <v>734</v>
      </c>
      <c r="AJ973" s="4" t="s">
        <v>735</v>
      </c>
    </row>
    <row r="974" spans="1:37" x14ac:dyDescent="0.2">
      <c r="A974" s="4" t="s">
        <v>726</v>
      </c>
      <c r="B974" s="4" t="s">
        <v>727</v>
      </c>
      <c r="C974" s="4" t="s">
        <v>728</v>
      </c>
      <c r="D974" s="4" t="s">
        <v>729</v>
      </c>
      <c r="I974" s="2">
        <v>46087.372731747688</v>
      </c>
      <c r="J974" s="4" t="s">
        <v>45</v>
      </c>
      <c r="AB974" s="4" t="s">
        <v>855</v>
      </c>
      <c r="AC974" s="4" t="s">
        <v>856</v>
      </c>
      <c r="AD974" s="4"/>
      <c r="AE974" s="4" t="s">
        <v>733</v>
      </c>
      <c r="AH974" s="4">
        <v>90</v>
      </c>
      <c r="AI974" s="4" t="s">
        <v>734</v>
      </c>
      <c r="AJ974" s="4" t="s">
        <v>735</v>
      </c>
    </row>
    <row r="975" spans="1:37" x14ac:dyDescent="0.2">
      <c r="A975" s="4" t="s">
        <v>726</v>
      </c>
      <c r="B975" s="4" t="s">
        <v>727</v>
      </c>
      <c r="C975" s="4" t="s">
        <v>728</v>
      </c>
      <c r="D975" s="4" t="s">
        <v>729</v>
      </c>
      <c r="I975" s="2">
        <v>46087.372754768519</v>
      </c>
      <c r="J975" s="4" t="s">
        <v>45</v>
      </c>
      <c r="AB975" s="4" t="s">
        <v>905</v>
      </c>
      <c r="AC975" s="4" t="s">
        <v>906</v>
      </c>
      <c r="AD975" s="4"/>
      <c r="AE975" s="4" t="s">
        <v>733</v>
      </c>
      <c r="AH975" s="4">
        <v>89</v>
      </c>
      <c r="AI975" s="4" t="s">
        <v>6</v>
      </c>
      <c r="AJ975" s="4" t="s">
        <v>907</v>
      </c>
    </row>
    <row r="976" spans="1:37" x14ac:dyDescent="0.2">
      <c r="A976" s="4" t="s">
        <v>726</v>
      </c>
      <c r="B976" s="4" t="s">
        <v>727</v>
      </c>
      <c r="C976" s="4" t="s">
        <v>728</v>
      </c>
      <c r="D976" s="4" t="s">
        <v>729</v>
      </c>
      <c r="I976" s="2">
        <v>46087.372766203705</v>
      </c>
      <c r="J976" s="4" t="s">
        <v>44</v>
      </c>
      <c r="K976" s="4">
        <v>87</v>
      </c>
      <c r="L976" s="4">
        <v>-84.201819999999998</v>
      </c>
      <c r="M976" s="4">
        <v>10.000019999999999</v>
      </c>
      <c r="N976" s="4" t="s">
        <v>928</v>
      </c>
      <c r="O976" s="4" t="b">
        <v>1</v>
      </c>
      <c r="P976" s="4" t="b">
        <v>0</v>
      </c>
      <c r="Q976" s="4" t="b">
        <v>0</v>
      </c>
      <c r="R976" s="4" t="b">
        <v>0</v>
      </c>
      <c r="S976" s="4" t="b">
        <v>0</v>
      </c>
      <c r="T976" s="4" t="b">
        <v>0</v>
      </c>
      <c r="U976" s="4" t="b">
        <v>0</v>
      </c>
      <c r="V976" s="4" t="b">
        <v>0</v>
      </c>
      <c r="W976" s="4" t="b">
        <v>0</v>
      </c>
      <c r="X976" s="4" t="b">
        <v>1</v>
      </c>
      <c r="Y976" s="4" t="b">
        <v>1</v>
      </c>
    </row>
    <row r="977" spans="1:36" x14ac:dyDescent="0.2">
      <c r="A977" s="4" t="s">
        <v>726</v>
      </c>
      <c r="B977" s="4" t="s">
        <v>727</v>
      </c>
      <c r="C977" s="4" t="s">
        <v>728</v>
      </c>
      <c r="D977" s="4" t="s">
        <v>729</v>
      </c>
      <c r="I977" s="2">
        <v>46087.372800925928</v>
      </c>
      <c r="J977" s="4" t="s">
        <v>44</v>
      </c>
      <c r="K977" s="4">
        <v>81</v>
      </c>
      <c r="L977" s="4">
        <v>-84.202449999999999</v>
      </c>
      <c r="M977" s="4">
        <v>10.0001</v>
      </c>
      <c r="N977" s="4" t="s">
        <v>930</v>
      </c>
      <c r="O977" s="4" t="b">
        <v>1</v>
      </c>
      <c r="P977" s="4" t="b">
        <v>0</v>
      </c>
      <c r="Q977" s="4" t="b">
        <v>0</v>
      </c>
      <c r="R977" s="4" t="b">
        <v>0</v>
      </c>
      <c r="S977" s="4" t="b">
        <v>0</v>
      </c>
      <c r="T977" s="4" t="b">
        <v>0</v>
      </c>
      <c r="U977" s="4" t="b">
        <v>0</v>
      </c>
      <c r="V977" s="4" t="b">
        <v>0</v>
      </c>
      <c r="W977" s="4" t="b">
        <v>0</v>
      </c>
      <c r="X977" s="4" t="b">
        <v>1</v>
      </c>
      <c r="Y977" s="4" t="b">
        <v>1</v>
      </c>
    </row>
    <row r="978" spans="1:36" x14ac:dyDescent="0.2">
      <c r="A978" s="4" t="s">
        <v>726</v>
      </c>
      <c r="B978" s="4" t="s">
        <v>727</v>
      </c>
      <c r="C978" s="4" t="s">
        <v>728</v>
      </c>
      <c r="D978" s="4" t="s">
        <v>729</v>
      </c>
      <c r="I978" s="2">
        <v>46087.372841076387</v>
      </c>
      <c r="J978" s="4" t="s">
        <v>45</v>
      </c>
      <c r="AB978" s="4" t="s">
        <v>811</v>
      </c>
      <c r="AC978" s="4" t="s">
        <v>812</v>
      </c>
      <c r="AD978" s="4"/>
      <c r="AE978" s="4" t="s">
        <v>733</v>
      </c>
      <c r="AH978" s="4">
        <v>-18952</v>
      </c>
      <c r="AI978" s="4" t="s">
        <v>813</v>
      </c>
      <c r="AJ978" s="4" t="s">
        <v>814</v>
      </c>
    </row>
    <row r="979" spans="1:36" x14ac:dyDescent="0.2">
      <c r="A979" s="4" t="s">
        <v>726</v>
      </c>
      <c r="B979" s="4" t="s">
        <v>727</v>
      </c>
      <c r="C979" s="4" t="s">
        <v>728</v>
      </c>
      <c r="D979" s="4" t="s">
        <v>729</v>
      </c>
      <c r="I979" s="2">
        <v>46087.372870370367</v>
      </c>
      <c r="J979" s="4" t="s">
        <v>44</v>
      </c>
      <c r="K979" s="4">
        <v>83</v>
      </c>
      <c r="L979" s="4">
        <v>-84.203710000000001</v>
      </c>
      <c r="M979" s="4">
        <v>10.00024</v>
      </c>
      <c r="N979" s="4" t="s">
        <v>928</v>
      </c>
      <c r="O979" s="4" t="b">
        <v>1</v>
      </c>
      <c r="P979" s="4" t="b">
        <v>0</v>
      </c>
      <c r="Q979" s="4" t="b">
        <v>0</v>
      </c>
      <c r="R979" s="4" t="b">
        <v>0</v>
      </c>
      <c r="S979" s="4" t="b">
        <v>0</v>
      </c>
      <c r="T979" s="4" t="b">
        <v>0</v>
      </c>
      <c r="U979" s="4" t="b">
        <v>0</v>
      </c>
      <c r="V979" s="4" t="b">
        <v>0</v>
      </c>
      <c r="W979" s="4" t="b">
        <v>0</v>
      </c>
      <c r="X979" s="4" t="b">
        <v>1</v>
      </c>
      <c r="Y979" s="4" t="b">
        <v>1</v>
      </c>
    </row>
    <row r="980" spans="1:36" x14ac:dyDescent="0.2">
      <c r="A980" s="4" t="s">
        <v>726</v>
      </c>
      <c r="B980" s="4" t="s">
        <v>727</v>
      </c>
      <c r="C980" s="4" t="s">
        <v>728</v>
      </c>
      <c r="D980" s="4" t="s">
        <v>729</v>
      </c>
      <c r="I980" s="2">
        <v>46087.372939907407</v>
      </c>
      <c r="J980" s="4" t="s">
        <v>45</v>
      </c>
      <c r="AB980" s="4" t="s">
        <v>905</v>
      </c>
      <c r="AC980" s="4" t="s">
        <v>906</v>
      </c>
      <c r="AD980" s="4"/>
      <c r="AE980" s="4" t="s">
        <v>733</v>
      </c>
      <c r="AH980" s="4">
        <v>78</v>
      </c>
      <c r="AI980" s="4" t="s">
        <v>6</v>
      </c>
      <c r="AJ980" s="4" t="s">
        <v>907</v>
      </c>
    </row>
    <row r="981" spans="1:36" x14ac:dyDescent="0.2">
      <c r="A981" s="4" t="s">
        <v>726</v>
      </c>
      <c r="B981" s="4" t="s">
        <v>727</v>
      </c>
      <c r="C981" s="4" t="s">
        <v>728</v>
      </c>
      <c r="D981" s="4" t="s">
        <v>729</v>
      </c>
      <c r="I981" s="2">
        <v>46087.37295138889</v>
      </c>
      <c r="J981" s="4" t="s">
        <v>44</v>
      </c>
      <c r="K981" s="4">
        <v>76</v>
      </c>
      <c r="L981" s="4">
        <v>-84.205110000000005</v>
      </c>
      <c r="M981" s="4">
        <v>10.0001</v>
      </c>
      <c r="N981" s="4" t="s">
        <v>928</v>
      </c>
      <c r="O981" s="4" t="b">
        <v>1</v>
      </c>
      <c r="P981" s="4" t="b">
        <v>0</v>
      </c>
      <c r="Q981" s="4" t="b">
        <v>0</v>
      </c>
      <c r="R981" s="4" t="b">
        <v>0</v>
      </c>
      <c r="S981" s="4" t="b">
        <v>0</v>
      </c>
      <c r="T981" s="4" t="b">
        <v>0</v>
      </c>
      <c r="U981" s="4" t="b">
        <v>0</v>
      </c>
      <c r="V981" s="4" t="b">
        <v>0</v>
      </c>
      <c r="W981" s="4" t="b">
        <v>0</v>
      </c>
      <c r="X981" s="4" t="b">
        <v>1</v>
      </c>
      <c r="Y981" s="4" t="b">
        <v>1</v>
      </c>
    </row>
    <row r="982" spans="1:36" x14ac:dyDescent="0.2">
      <c r="A982" s="4" t="s">
        <v>726</v>
      </c>
      <c r="B982" s="4" t="s">
        <v>727</v>
      </c>
      <c r="C982" s="4" t="s">
        <v>728</v>
      </c>
      <c r="D982" s="4" t="s">
        <v>729</v>
      </c>
      <c r="I982" s="2">
        <v>46087.372986111113</v>
      </c>
      <c r="J982" s="4" t="s">
        <v>44</v>
      </c>
      <c r="K982" s="4">
        <v>81</v>
      </c>
      <c r="L982" s="4">
        <v>-84.205680000000001</v>
      </c>
      <c r="M982" s="4">
        <v>9.9999500000000001</v>
      </c>
      <c r="N982" s="4" t="s">
        <v>928</v>
      </c>
      <c r="O982" s="4" t="b">
        <v>1</v>
      </c>
      <c r="P982" s="4" t="b">
        <v>0</v>
      </c>
      <c r="Q982" s="4" t="b">
        <v>0</v>
      </c>
      <c r="R982" s="4" t="b">
        <v>0</v>
      </c>
      <c r="S982" s="4" t="b">
        <v>0</v>
      </c>
      <c r="T982" s="4" t="b">
        <v>0</v>
      </c>
      <c r="U982" s="4" t="b">
        <v>0</v>
      </c>
      <c r="V982" s="4" t="b">
        <v>0</v>
      </c>
      <c r="W982" s="4" t="b">
        <v>0</v>
      </c>
      <c r="X982" s="4" t="b">
        <v>1</v>
      </c>
      <c r="Y982" s="4" t="b">
        <v>1</v>
      </c>
    </row>
    <row r="983" spans="1:36" x14ac:dyDescent="0.2">
      <c r="A983" s="4" t="s">
        <v>726</v>
      </c>
      <c r="B983" s="4" t="s">
        <v>727</v>
      </c>
      <c r="C983" s="4" t="s">
        <v>728</v>
      </c>
      <c r="D983" s="4" t="s">
        <v>729</v>
      </c>
      <c r="I983" s="2">
        <v>46087.37300378472</v>
      </c>
      <c r="J983" s="4" t="s">
        <v>45</v>
      </c>
      <c r="AB983" s="4" t="s">
        <v>811</v>
      </c>
      <c r="AC983" s="4" t="s">
        <v>812</v>
      </c>
      <c r="AD983" s="4"/>
      <c r="AE983" s="4" t="s">
        <v>733</v>
      </c>
      <c r="AH983" s="4">
        <v>32169</v>
      </c>
      <c r="AI983" s="4" t="s">
        <v>813</v>
      </c>
      <c r="AJ983" s="4" t="s">
        <v>814</v>
      </c>
    </row>
    <row r="984" spans="1:36" x14ac:dyDescent="0.2">
      <c r="A984" s="4" t="s">
        <v>726</v>
      </c>
      <c r="B984" s="4" t="s">
        <v>727</v>
      </c>
      <c r="C984" s="4" t="s">
        <v>728</v>
      </c>
      <c r="D984" s="4" t="s">
        <v>729</v>
      </c>
      <c r="I984" s="2">
        <v>46087.373055648146</v>
      </c>
      <c r="J984" s="4" t="s">
        <v>45</v>
      </c>
      <c r="AB984" s="4" t="s">
        <v>905</v>
      </c>
      <c r="AC984" s="4" t="s">
        <v>906</v>
      </c>
      <c r="AD984" s="4"/>
      <c r="AE984" s="4" t="s">
        <v>733</v>
      </c>
      <c r="AH984" s="4">
        <v>98</v>
      </c>
      <c r="AI984" s="4" t="s">
        <v>6</v>
      </c>
      <c r="AJ984" s="4" t="s">
        <v>907</v>
      </c>
    </row>
    <row r="985" spans="1:36" x14ac:dyDescent="0.2">
      <c r="A985" s="4" t="s">
        <v>726</v>
      </c>
      <c r="B985" s="4" t="s">
        <v>727</v>
      </c>
      <c r="C985" s="4" t="s">
        <v>728</v>
      </c>
      <c r="D985" s="4" t="s">
        <v>729</v>
      </c>
      <c r="I985" s="2">
        <v>46087.373067129629</v>
      </c>
      <c r="J985" s="4" t="s">
        <v>44</v>
      </c>
      <c r="K985" s="4">
        <v>96</v>
      </c>
      <c r="L985" s="4">
        <v>-84.207189999999997</v>
      </c>
      <c r="M985" s="4">
        <v>9.99953</v>
      </c>
      <c r="N985" s="4" t="s">
        <v>930</v>
      </c>
      <c r="O985" s="4" t="b">
        <v>1</v>
      </c>
      <c r="P985" s="4" t="b">
        <v>0</v>
      </c>
      <c r="Q985" s="4" t="b">
        <v>0</v>
      </c>
      <c r="R985" s="4" t="b">
        <v>0</v>
      </c>
      <c r="S985" s="4" t="b">
        <v>0</v>
      </c>
      <c r="T985" s="4" t="b">
        <v>0</v>
      </c>
      <c r="U985" s="4" t="b">
        <v>0</v>
      </c>
      <c r="V985" s="4" t="b">
        <v>0</v>
      </c>
      <c r="W985" s="4" t="b">
        <v>0</v>
      </c>
      <c r="X985" s="4" t="b">
        <v>1</v>
      </c>
      <c r="Y985" s="4" t="b">
        <v>1</v>
      </c>
    </row>
    <row r="986" spans="1:36" x14ac:dyDescent="0.2">
      <c r="A986" s="4" t="s">
        <v>726</v>
      </c>
      <c r="B986" s="4" t="s">
        <v>727</v>
      </c>
      <c r="C986" s="4" t="s">
        <v>728</v>
      </c>
      <c r="D986" s="4" t="s">
        <v>729</v>
      </c>
      <c r="I986" s="2">
        <v>46087.373085254629</v>
      </c>
      <c r="J986" s="4" t="s">
        <v>45</v>
      </c>
      <c r="AB986" s="4" t="s">
        <v>811</v>
      </c>
      <c r="AC986" s="4" t="s">
        <v>812</v>
      </c>
      <c r="AD986" s="4"/>
      <c r="AE986" s="4" t="s">
        <v>733</v>
      </c>
      <c r="AH986" s="4">
        <v>-11239</v>
      </c>
      <c r="AI986" s="4" t="s">
        <v>813</v>
      </c>
      <c r="AJ986" s="4" t="s">
        <v>814</v>
      </c>
    </row>
    <row r="987" spans="1:36" x14ac:dyDescent="0.2">
      <c r="A987" s="4" t="s">
        <v>726</v>
      </c>
      <c r="B987" s="4" t="s">
        <v>727</v>
      </c>
      <c r="C987" s="4" t="s">
        <v>728</v>
      </c>
      <c r="D987" s="4" t="s">
        <v>729</v>
      </c>
      <c r="I987" s="2">
        <v>46087.373101851852</v>
      </c>
      <c r="J987" s="4" t="s">
        <v>44</v>
      </c>
      <c r="K987" s="4">
        <v>94</v>
      </c>
      <c r="L987" s="4">
        <v>-84.207890000000006</v>
      </c>
      <c r="M987" s="4">
        <v>9.9993300000000005</v>
      </c>
      <c r="N987" s="4" t="s">
        <v>947</v>
      </c>
      <c r="O987" s="4" t="b">
        <v>1</v>
      </c>
      <c r="P987" s="4" t="b">
        <v>0</v>
      </c>
      <c r="Q987" s="4" t="b">
        <v>0</v>
      </c>
      <c r="R987" s="4" t="b">
        <v>0</v>
      </c>
      <c r="S987" s="4" t="b">
        <v>0</v>
      </c>
      <c r="T987" s="4" t="b">
        <v>0</v>
      </c>
      <c r="U987" s="4" t="b">
        <v>0</v>
      </c>
      <c r="V987" s="4" t="b">
        <v>0</v>
      </c>
      <c r="W987" s="4" t="b">
        <v>0</v>
      </c>
      <c r="X987" s="4" t="b">
        <v>1</v>
      </c>
      <c r="Y987" s="4" t="b">
        <v>1</v>
      </c>
    </row>
    <row r="988" spans="1:36" x14ac:dyDescent="0.2">
      <c r="A988" s="4" t="s">
        <v>726</v>
      </c>
      <c r="B988" s="4" t="s">
        <v>727</v>
      </c>
      <c r="C988" s="4" t="s">
        <v>728</v>
      </c>
      <c r="D988" s="4" t="s">
        <v>729</v>
      </c>
      <c r="I988" s="2">
        <v>46087.373106331019</v>
      </c>
      <c r="J988" s="4" t="s">
        <v>45</v>
      </c>
      <c r="AB988" s="4" t="s">
        <v>772</v>
      </c>
      <c r="AC988" s="4" t="s">
        <v>773</v>
      </c>
      <c r="AD988" s="4"/>
      <c r="AE988" s="4" t="s">
        <v>733</v>
      </c>
      <c r="AH988" s="4">
        <v>15919</v>
      </c>
      <c r="AI988" s="4" t="s">
        <v>774</v>
      </c>
      <c r="AJ988" s="4" t="s">
        <v>775</v>
      </c>
    </row>
    <row r="989" spans="1:36" x14ac:dyDescent="0.2">
      <c r="A989" s="4" t="s">
        <v>726</v>
      </c>
      <c r="B989" s="4" t="s">
        <v>727</v>
      </c>
      <c r="C989" s="4" t="s">
        <v>728</v>
      </c>
      <c r="D989" s="4" t="s">
        <v>729</v>
      </c>
      <c r="I989" s="2">
        <v>46087.373106331019</v>
      </c>
      <c r="J989" s="4" t="s">
        <v>45</v>
      </c>
      <c r="AB989" s="4" t="s">
        <v>776</v>
      </c>
      <c r="AC989" s="4" t="s">
        <v>777</v>
      </c>
      <c r="AD989" s="4"/>
      <c r="AE989" s="4" t="s">
        <v>733</v>
      </c>
      <c r="AH989" s="4">
        <v>15919</v>
      </c>
      <c r="AI989" s="4" t="s">
        <v>774</v>
      </c>
      <c r="AJ989" s="4" t="s">
        <v>775</v>
      </c>
    </row>
    <row r="990" spans="1:36" x14ac:dyDescent="0.2">
      <c r="A990" s="4" t="s">
        <v>726</v>
      </c>
      <c r="B990" s="4" t="s">
        <v>727</v>
      </c>
      <c r="C990" s="4" t="s">
        <v>728</v>
      </c>
      <c r="D990" s="4" t="s">
        <v>729</v>
      </c>
      <c r="I990" s="2">
        <v>46087.373120115742</v>
      </c>
      <c r="J990" s="4" t="s">
        <v>45</v>
      </c>
      <c r="AB990" s="4" t="s">
        <v>811</v>
      </c>
      <c r="AC990" s="4" t="s">
        <v>812</v>
      </c>
      <c r="AD990" s="4"/>
      <c r="AE990" s="4" t="s">
        <v>733</v>
      </c>
      <c r="AH990" s="4">
        <v>25915</v>
      </c>
      <c r="AI990" s="4" t="s">
        <v>813</v>
      </c>
      <c r="AJ990" s="4" t="s">
        <v>814</v>
      </c>
    </row>
    <row r="991" spans="1:36" x14ac:dyDescent="0.2">
      <c r="A991" s="4" t="s">
        <v>726</v>
      </c>
      <c r="B991" s="4" t="s">
        <v>727</v>
      </c>
      <c r="C991" s="4" t="s">
        <v>728</v>
      </c>
      <c r="D991" s="4" t="s">
        <v>729</v>
      </c>
      <c r="I991" s="2">
        <v>46087.373129479165</v>
      </c>
      <c r="J991" s="4" t="s">
        <v>45</v>
      </c>
      <c r="AB991" s="4" t="s">
        <v>972</v>
      </c>
      <c r="AC991" s="4" t="s">
        <v>973</v>
      </c>
      <c r="AD991" s="4"/>
      <c r="AE991" s="4" t="s">
        <v>733</v>
      </c>
      <c r="AH991" s="4">
        <v>2</v>
      </c>
      <c r="AI991" s="4" t="s">
        <v>774</v>
      </c>
      <c r="AJ991" s="4" t="s">
        <v>775</v>
      </c>
    </row>
    <row r="992" spans="1:36" x14ac:dyDescent="0.2">
      <c r="A992" s="4" t="s">
        <v>726</v>
      </c>
      <c r="B992" s="4" t="s">
        <v>727</v>
      </c>
      <c r="C992" s="4" t="s">
        <v>728</v>
      </c>
      <c r="D992" s="4" t="s">
        <v>729</v>
      </c>
      <c r="I992" s="2">
        <v>46087.373159722221</v>
      </c>
      <c r="J992" s="4" t="s">
        <v>44</v>
      </c>
      <c r="K992" s="4">
        <v>100</v>
      </c>
      <c r="L992" s="4">
        <v>-84.20908</v>
      </c>
      <c r="M992" s="4">
        <v>9.9990000000000006</v>
      </c>
      <c r="N992" s="4" t="s">
        <v>928</v>
      </c>
      <c r="O992" s="4" t="b">
        <v>1</v>
      </c>
      <c r="P992" s="4" t="b">
        <v>0</v>
      </c>
      <c r="Q992" s="4" t="b">
        <v>0</v>
      </c>
      <c r="R992" s="4" t="b">
        <v>0</v>
      </c>
      <c r="S992" s="4" t="b">
        <v>0</v>
      </c>
      <c r="T992" s="4" t="b">
        <v>0</v>
      </c>
      <c r="U992" s="4" t="b">
        <v>0</v>
      </c>
      <c r="V992" s="4" t="b">
        <v>0</v>
      </c>
      <c r="W992" s="4" t="b">
        <v>0</v>
      </c>
      <c r="X992" s="4" t="b">
        <v>1</v>
      </c>
      <c r="Y992" s="4" t="b">
        <v>1</v>
      </c>
    </row>
    <row r="993" spans="1:37" x14ac:dyDescent="0.2">
      <c r="A993" s="4" t="s">
        <v>726</v>
      </c>
      <c r="B993" s="4" t="s">
        <v>727</v>
      </c>
      <c r="C993" s="4" t="s">
        <v>728</v>
      </c>
      <c r="D993" s="4" t="s">
        <v>729</v>
      </c>
      <c r="I993" s="2">
        <v>46087.373171435182</v>
      </c>
      <c r="J993" s="4" t="s">
        <v>45</v>
      </c>
      <c r="AB993" s="4" t="s">
        <v>905</v>
      </c>
      <c r="AC993" s="4" t="s">
        <v>906</v>
      </c>
      <c r="AD993" s="4"/>
      <c r="AE993" s="4" t="s">
        <v>733</v>
      </c>
      <c r="AH993" s="4">
        <v>101</v>
      </c>
      <c r="AI993" s="4" t="s">
        <v>6</v>
      </c>
      <c r="AJ993" s="4" t="s">
        <v>907</v>
      </c>
    </row>
    <row r="994" spans="1:37" x14ac:dyDescent="0.2">
      <c r="A994" s="4" t="s">
        <v>726</v>
      </c>
      <c r="B994" s="4" t="s">
        <v>727</v>
      </c>
      <c r="C994" s="4" t="s">
        <v>728</v>
      </c>
      <c r="D994" s="4" t="s">
        <v>729</v>
      </c>
      <c r="I994" s="2">
        <v>46087.373178298614</v>
      </c>
      <c r="J994" s="4" t="s">
        <v>45</v>
      </c>
      <c r="AB994" s="4" t="s">
        <v>811</v>
      </c>
      <c r="AC994" s="4" t="s">
        <v>812</v>
      </c>
      <c r="AD994" s="4"/>
      <c r="AE994" s="4" t="s">
        <v>733</v>
      </c>
      <c r="AH994" s="4">
        <v>-11830</v>
      </c>
      <c r="AI994" s="4" t="s">
        <v>813</v>
      </c>
      <c r="AJ994" s="4" t="s">
        <v>814</v>
      </c>
    </row>
    <row r="995" spans="1:37" x14ac:dyDescent="0.2">
      <c r="A995" s="4" t="s">
        <v>726</v>
      </c>
      <c r="B995" s="4" t="s">
        <v>727</v>
      </c>
      <c r="C995" s="4" t="s">
        <v>728</v>
      </c>
      <c r="D995" s="4" t="s">
        <v>729</v>
      </c>
      <c r="I995" s="2">
        <v>46087.373206018521</v>
      </c>
      <c r="J995" s="4" t="s">
        <v>44</v>
      </c>
      <c r="K995" s="4">
        <v>94</v>
      </c>
      <c r="L995" s="4">
        <v>-84.21002</v>
      </c>
      <c r="M995" s="4">
        <v>9.9987300000000001</v>
      </c>
      <c r="N995" s="4" t="s">
        <v>928</v>
      </c>
      <c r="O995" s="4" t="b">
        <v>1</v>
      </c>
      <c r="P995" s="4" t="b">
        <v>0</v>
      </c>
      <c r="Q995" s="4" t="b">
        <v>0</v>
      </c>
      <c r="R995" s="4" t="b">
        <v>0</v>
      </c>
      <c r="S995" s="4" t="b">
        <v>0</v>
      </c>
      <c r="T995" s="4" t="b">
        <v>0</v>
      </c>
      <c r="U995" s="4" t="b">
        <v>0</v>
      </c>
      <c r="V995" s="4" t="b">
        <v>0</v>
      </c>
      <c r="W995" s="4" t="b">
        <v>0</v>
      </c>
      <c r="X995" s="4" t="b">
        <v>1</v>
      </c>
      <c r="Y995" s="4" t="b">
        <v>1</v>
      </c>
    </row>
    <row r="996" spans="1:37" x14ac:dyDescent="0.2">
      <c r="A996" s="4" t="s">
        <v>726</v>
      </c>
      <c r="B996" s="4" t="s">
        <v>727</v>
      </c>
      <c r="C996" s="4" t="s">
        <v>728</v>
      </c>
      <c r="D996" s="4" t="s">
        <v>729</v>
      </c>
      <c r="I996" s="2">
        <v>46087.373217731481</v>
      </c>
      <c r="J996" s="4" t="s">
        <v>45</v>
      </c>
      <c r="AB996" s="4" t="s">
        <v>905</v>
      </c>
      <c r="AC996" s="4" t="s">
        <v>906</v>
      </c>
      <c r="AD996" s="4"/>
      <c r="AE996" s="4" t="s">
        <v>733</v>
      </c>
      <c r="AH996" s="4">
        <v>96</v>
      </c>
      <c r="AI996" s="4" t="s">
        <v>6</v>
      </c>
      <c r="AJ996" s="4" t="s">
        <v>907</v>
      </c>
    </row>
    <row r="997" spans="1:37" x14ac:dyDescent="0.2">
      <c r="A997" s="4" t="s">
        <v>726</v>
      </c>
      <c r="B997" s="4" t="s">
        <v>727</v>
      </c>
      <c r="C997" s="4" t="s">
        <v>728</v>
      </c>
      <c r="D997" s="4" t="s">
        <v>729</v>
      </c>
      <c r="I997" s="2">
        <v>46087.373218356479</v>
      </c>
      <c r="J997" s="4" t="s">
        <v>737</v>
      </c>
      <c r="N997" s="4" t="s">
        <v>959</v>
      </c>
      <c r="AK997" s="4" t="s">
        <v>1052</v>
      </c>
    </row>
    <row r="998" spans="1:37" x14ac:dyDescent="0.2">
      <c r="A998" s="4" t="s">
        <v>726</v>
      </c>
      <c r="B998" s="4" t="s">
        <v>727</v>
      </c>
      <c r="C998" s="4" t="s">
        <v>728</v>
      </c>
      <c r="D998" s="4" t="s">
        <v>729</v>
      </c>
      <c r="I998" s="2">
        <v>46087.373252314814</v>
      </c>
      <c r="J998" s="4" t="s">
        <v>44</v>
      </c>
      <c r="K998" s="4">
        <v>98</v>
      </c>
      <c r="L998" s="4">
        <v>-84.210949999999997</v>
      </c>
      <c r="M998" s="4">
        <v>9.9984900000000003</v>
      </c>
      <c r="N998" s="4" t="s">
        <v>928</v>
      </c>
      <c r="O998" s="4" t="b">
        <v>1</v>
      </c>
      <c r="P998" s="4" t="b">
        <v>0</v>
      </c>
      <c r="Q998" s="4" t="b">
        <v>0</v>
      </c>
      <c r="R998" s="4" t="b">
        <v>0</v>
      </c>
      <c r="S998" s="4" t="b">
        <v>0</v>
      </c>
      <c r="T998" s="4" t="b">
        <v>0</v>
      </c>
      <c r="U998" s="4" t="b">
        <v>0</v>
      </c>
      <c r="V998" s="4" t="b">
        <v>0</v>
      </c>
      <c r="W998" s="4" t="b">
        <v>0</v>
      </c>
      <c r="X998" s="4" t="b">
        <v>1</v>
      </c>
      <c r="Y998" s="4" t="b">
        <v>1</v>
      </c>
    </row>
    <row r="999" spans="1:37" x14ac:dyDescent="0.2">
      <c r="A999" s="4" t="s">
        <v>726</v>
      </c>
      <c r="B999" s="4" t="s">
        <v>727</v>
      </c>
      <c r="C999" s="4" t="s">
        <v>728</v>
      </c>
      <c r="D999" s="4" t="s">
        <v>729</v>
      </c>
      <c r="I999" s="2">
        <v>46087.373288622686</v>
      </c>
      <c r="J999" s="4" t="s">
        <v>737</v>
      </c>
      <c r="N999" s="4" t="s">
        <v>823</v>
      </c>
      <c r="AK999" s="4" t="s">
        <v>1053</v>
      </c>
    </row>
    <row r="1000" spans="1:37" x14ac:dyDescent="0.2">
      <c r="A1000" s="4" t="s">
        <v>726</v>
      </c>
      <c r="B1000" s="4" t="s">
        <v>727</v>
      </c>
      <c r="C1000" s="4" t="s">
        <v>728</v>
      </c>
      <c r="D1000" s="4" t="s">
        <v>729</v>
      </c>
      <c r="I1000" s="2">
        <v>46087.373288888892</v>
      </c>
      <c r="J1000" s="4" t="s">
        <v>737</v>
      </c>
      <c r="N1000" s="4" t="s">
        <v>823</v>
      </c>
      <c r="AK1000" s="4" t="s">
        <v>1054</v>
      </c>
    </row>
    <row r="1001" spans="1:37" x14ac:dyDescent="0.2">
      <c r="A1001" s="4" t="s">
        <v>726</v>
      </c>
      <c r="B1001" s="4" t="s">
        <v>727</v>
      </c>
      <c r="C1001" s="4" t="s">
        <v>728</v>
      </c>
      <c r="D1001" s="4" t="s">
        <v>729</v>
      </c>
      <c r="I1001" s="2">
        <v>46087.373294502315</v>
      </c>
      <c r="J1001" s="4" t="s">
        <v>45</v>
      </c>
      <c r="AB1001" s="4" t="s">
        <v>811</v>
      </c>
      <c r="AC1001" s="4" t="s">
        <v>812</v>
      </c>
      <c r="AD1001" s="4"/>
      <c r="AE1001" s="4" t="s">
        <v>733</v>
      </c>
      <c r="AH1001" s="4">
        <v>32488</v>
      </c>
      <c r="AI1001" s="4" t="s">
        <v>813</v>
      </c>
      <c r="AJ1001" s="4" t="s">
        <v>814</v>
      </c>
    </row>
    <row r="1002" spans="1:37" x14ac:dyDescent="0.2">
      <c r="A1002" s="4" t="s">
        <v>726</v>
      </c>
      <c r="B1002" s="4" t="s">
        <v>727</v>
      </c>
      <c r="C1002" s="4" t="s">
        <v>728</v>
      </c>
      <c r="D1002" s="4" t="s">
        <v>729</v>
      </c>
      <c r="I1002" s="2">
        <v>46087.373298923609</v>
      </c>
      <c r="J1002" s="4" t="s">
        <v>45</v>
      </c>
      <c r="AB1002" s="4" t="s">
        <v>905</v>
      </c>
      <c r="AC1002" s="4" t="s">
        <v>906</v>
      </c>
      <c r="AD1002" s="4"/>
      <c r="AE1002" s="4" t="s">
        <v>733</v>
      </c>
      <c r="AH1002" s="4">
        <v>108</v>
      </c>
      <c r="AI1002" s="4" t="s">
        <v>6</v>
      </c>
      <c r="AJ1002" s="4" t="s">
        <v>907</v>
      </c>
    </row>
    <row r="1003" spans="1:37" x14ac:dyDescent="0.2">
      <c r="A1003" s="4" t="s">
        <v>726</v>
      </c>
      <c r="B1003" s="4" t="s">
        <v>727</v>
      </c>
      <c r="C1003" s="4" t="s">
        <v>728</v>
      </c>
      <c r="D1003" s="4" t="s">
        <v>729</v>
      </c>
      <c r="I1003" s="2">
        <v>46087.373306157409</v>
      </c>
      <c r="J1003" s="4" t="s">
        <v>45</v>
      </c>
      <c r="AB1003" s="4" t="s">
        <v>811</v>
      </c>
      <c r="AC1003" s="4" t="s">
        <v>812</v>
      </c>
      <c r="AD1003" s="4"/>
      <c r="AE1003" s="4" t="s">
        <v>733</v>
      </c>
      <c r="AH1003" s="4">
        <v>-13956</v>
      </c>
      <c r="AI1003" s="4" t="s">
        <v>813</v>
      </c>
      <c r="AJ1003" s="4" t="s">
        <v>814</v>
      </c>
    </row>
    <row r="1004" spans="1:37" x14ac:dyDescent="0.2">
      <c r="A1004" s="4" t="s">
        <v>726</v>
      </c>
      <c r="B1004" s="4" t="s">
        <v>727</v>
      </c>
      <c r="C1004" s="4" t="s">
        <v>728</v>
      </c>
      <c r="D1004" s="4" t="s">
        <v>729</v>
      </c>
      <c r="I1004" s="2">
        <v>46087.373344907406</v>
      </c>
      <c r="J1004" s="4" t="s">
        <v>44</v>
      </c>
      <c r="K1004" s="4">
        <v>107</v>
      </c>
      <c r="L1004" s="4">
        <v>-84.213040000000007</v>
      </c>
      <c r="M1004" s="4">
        <v>9.99831</v>
      </c>
      <c r="N1004" s="4" t="s">
        <v>947</v>
      </c>
      <c r="O1004" s="4" t="b">
        <v>1</v>
      </c>
      <c r="P1004" s="4" t="b">
        <v>0</v>
      </c>
      <c r="Q1004" s="4" t="b">
        <v>0</v>
      </c>
      <c r="R1004" s="4" t="b">
        <v>0</v>
      </c>
      <c r="S1004" s="4" t="b">
        <v>0</v>
      </c>
      <c r="T1004" s="4" t="b">
        <v>0</v>
      </c>
      <c r="U1004" s="4" t="b">
        <v>0</v>
      </c>
      <c r="V1004" s="4" t="b">
        <v>0</v>
      </c>
      <c r="W1004" s="4" t="b">
        <v>0</v>
      </c>
      <c r="X1004" s="4" t="b">
        <v>1</v>
      </c>
      <c r="Y1004" s="4" t="b">
        <v>1</v>
      </c>
    </row>
    <row r="1005" spans="1:37" x14ac:dyDescent="0.2">
      <c r="A1005" s="4" t="s">
        <v>726</v>
      </c>
      <c r="B1005" s="4" t="s">
        <v>727</v>
      </c>
      <c r="C1005" s="4" t="s">
        <v>728</v>
      </c>
      <c r="D1005" s="4" t="s">
        <v>729</v>
      </c>
      <c r="I1005" s="2">
        <v>46087.373379675926</v>
      </c>
      <c r="J1005" s="4" t="s">
        <v>45</v>
      </c>
      <c r="AB1005" s="4" t="s">
        <v>905</v>
      </c>
      <c r="AC1005" s="4" t="s">
        <v>906</v>
      </c>
      <c r="AD1005" s="4"/>
      <c r="AE1005" s="4" t="s">
        <v>733</v>
      </c>
      <c r="AH1005" s="4">
        <v>107</v>
      </c>
      <c r="AI1005" s="4" t="s">
        <v>6</v>
      </c>
      <c r="AJ1005" s="4" t="s">
        <v>907</v>
      </c>
    </row>
    <row r="1006" spans="1:37" x14ac:dyDescent="0.2">
      <c r="A1006" s="4" t="s">
        <v>726</v>
      </c>
      <c r="B1006" s="4" t="s">
        <v>727</v>
      </c>
      <c r="C1006" s="4" t="s">
        <v>728</v>
      </c>
      <c r="D1006" s="4" t="s">
        <v>729</v>
      </c>
      <c r="I1006" s="2">
        <v>46087.373379861114</v>
      </c>
      <c r="J1006" s="4" t="s">
        <v>737</v>
      </c>
      <c r="N1006" s="4" t="s">
        <v>823</v>
      </c>
      <c r="AK1006" s="4" t="s">
        <v>1055</v>
      </c>
    </row>
    <row r="1007" spans="1:37" x14ac:dyDescent="0.2">
      <c r="A1007" s="4" t="s">
        <v>726</v>
      </c>
      <c r="B1007" s="4" t="s">
        <v>727</v>
      </c>
      <c r="C1007" s="4" t="s">
        <v>728</v>
      </c>
      <c r="D1007" s="4" t="s">
        <v>729</v>
      </c>
      <c r="I1007" s="2">
        <v>46087.373379988428</v>
      </c>
      <c r="J1007" s="4" t="s">
        <v>737</v>
      </c>
      <c r="N1007" s="4" t="s">
        <v>823</v>
      </c>
      <c r="AK1007" s="4" t="s">
        <v>1056</v>
      </c>
    </row>
    <row r="1008" spans="1:37" x14ac:dyDescent="0.2">
      <c r="A1008" s="4" t="s">
        <v>726</v>
      </c>
      <c r="B1008" s="4" t="s">
        <v>727</v>
      </c>
      <c r="C1008" s="4" t="s">
        <v>728</v>
      </c>
      <c r="D1008" s="4" t="s">
        <v>729</v>
      </c>
      <c r="I1008" s="2">
        <v>46087.373381261576</v>
      </c>
      <c r="J1008" s="4" t="s">
        <v>737</v>
      </c>
      <c r="N1008" s="4" t="s">
        <v>823</v>
      </c>
      <c r="AK1008" s="4" t="s">
        <v>1053</v>
      </c>
    </row>
    <row r="1009" spans="1:37" x14ac:dyDescent="0.2">
      <c r="A1009" s="4" t="s">
        <v>726</v>
      </c>
      <c r="B1009" s="4" t="s">
        <v>727</v>
      </c>
      <c r="C1009" s="4" t="s">
        <v>728</v>
      </c>
      <c r="D1009" s="4" t="s">
        <v>729</v>
      </c>
      <c r="I1009" s="2">
        <v>46087.373381342593</v>
      </c>
      <c r="J1009" s="4" t="s">
        <v>737</v>
      </c>
      <c r="N1009" s="4" t="s">
        <v>823</v>
      </c>
      <c r="AK1009" s="4" t="s">
        <v>1057</v>
      </c>
    </row>
    <row r="1010" spans="1:37" x14ac:dyDescent="0.2">
      <c r="A1010" s="4" t="s">
        <v>726</v>
      </c>
      <c r="B1010" s="4" t="s">
        <v>727</v>
      </c>
      <c r="C1010" s="4" t="s">
        <v>728</v>
      </c>
      <c r="D1010" s="4" t="s">
        <v>729</v>
      </c>
      <c r="I1010" s="2">
        <v>46087.373381481484</v>
      </c>
      <c r="J1010" s="4" t="s">
        <v>737</v>
      </c>
      <c r="N1010" s="4" t="s">
        <v>823</v>
      </c>
      <c r="AK1010" s="4" t="s">
        <v>1056</v>
      </c>
    </row>
    <row r="1011" spans="1:37" x14ac:dyDescent="0.2">
      <c r="A1011" s="4" t="s">
        <v>726</v>
      </c>
      <c r="B1011" s="4" t="s">
        <v>727</v>
      </c>
      <c r="C1011" s="4" t="s">
        <v>728</v>
      </c>
      <c r="D1011" s="4" t="s">
        <v>729</v>
      </c>
      <c r="I1011" s="2">
        <v>46087.373382881946</v>
      </c>
      <c r="J1011" s="4" t="s">
        <v>737</v>
      </c>
      <c r="N1011" s="4" t="s">
        <v>823</v>
      </c>
      <c r="AK1011" s="4" t="s">
        <v>1056</v>
      </c>
    </row>
    <row r="1012" spans="1:37" x14ac:dyDescent="0.2">
      <c r="A1012" s="4" t="s">
        <v>726</v>
      </c>
      <c r="B1012" s="4" t="s">
        <v>727</v>
      </c>
      <c r="C1012" s="4" t="s">
        <v>728</v>
      </c>
      <c r="D1012" s="4" t="s">
        <v>729</v>
      </c>
      <c r="I1012" s="2">
        <v>46087.37338297454</v>
      </c>
      <c r="J1012" s="4" t="s">
        <v>737</v>
      </c>
      <c r="N1012" s="4" t="s">
        <v>823</v>
      </c>
      <c r="AK1012" s="4" t="s">
        <v>1056</v>
      </c>
    </row>
    <row r="1013" spans="1:37" x14ac:dyDescent="0.2">
      <c r="A1013" s="4" t="s">
        <v>726</v>
      </c>
      <c r="B1013" s="4" t="s">
        <v>727</v>
      </c>
      <c r="C1013" s="4" t="s">
        <v>728</v>
      </c>
      <c r="D1013" s="4" t="s">
        <v>729</v>
      </c>
      <c r="I1013" s="2">
        <v>46087.373391203706</v>
      </c>
      <c r="J1013" s="4" t="s">
        <v>44</v>
      </c>
      <c r="K1013" s="4">
        <v>103</v>
      </c>
      <c r="L1013" s="4">
        <v>-84.214100000000002</v>
      </c>
      <c r="M1013" s="4">
        <v>9.9984400000000004</v>
      </c>
      <c r="N1013" s="4" t="s">
        <v>928</v>
      </c>
      <c r="O1013" s="4" t="b">
        <v>1</v>
      </c>
      <c r="P1013" s="4" t="b">
        <v>0</v>
      </c>
      <c r="Q1013" s="4" t="b">
        <v>0</v>
      </c>
      <c r="R1013" s="4" t="b">
        <v>0</v>
      </c>
      <c r="S1013" s="4" t="b">
        <v>0</v>
      </c>
      <c r="T1013" s="4" t="b">
        <v>0</v>
      </c>
      <c r="U1013" s="4" t="b">
        <v>0</v>
      </c>
      <c r="V1013" s="4" t="b">
        <v>0</v>
      </c>
      <c r="W1013" s="4" t="b">
        <v>0</v>
      </c>
      <c r="X1013" s="4" t="b">
        <v>1</v>
      </c>
      <c r="Y1013" s="4" t="b">
        <v>1</v>
      </c>
    </row>
    <row r="1014" spans="1:37" x14ac:dyDescent="0.2">
      <c r="A1014" s="4" t="s">
        <v>726</v>
      </c>
      <c r="B1014" s="4" t="s">
        <v>727</v>
      </c>
      <c r="C1014" s="4" t="s">
        <v>728</v>
      </c>
      <c r="D1014" s="4" t="s">
        <v>729</v>
      </c>
      <c r="I1014" s="2">
        <v>46087.373472361112</v>
      </c>
      <c r="J1014" s="4" t="s">
        <v>45</v>
      </c>
      <c r="AB1014" s="4" t="s">
        <v>905</v>
      </c>
      <c r="AC1014" s="4" t="s">
        <v>906</v>
      </c>
      <c r="AD1014" s="4"/>
      <c r="AE1014" s="4" t="s">
        <v>733</v>
      </c>
      <c r="AH1014" s="4">
        <v>91</v>
      </c>
      <c r="AI1014" s="4" t="s">
        <v>6</v>
      </c>
      <c r="AJ1014" s="4" t="s">
        <v>907</v>
      </c>
    </row>
    <row r="1015" spans="1:37" x14ac:dyDescent="0.2">
      <c r="A1015" s="4" t="s">
        <v>726</v>
      </c>
      <c r="B1015" s="4" t="s">
        <v>727</v>
      </c>
      <c r="C1015" s="4" t="s">
        <v>728</v>
      </c>
      <c r="D1015" s="4" t="s">
        <v>729</v>
      </c>
      <c r="I1015" s="2">
        <v>46087.373506944445</v>
      </c>
      <c r="J1015" s="4" t="s">
        <v>44</v>
      </c>
      <c r="K1015" s="4">
        <v>87</v>
      </c>
      <c r="L1015" s="4">
        <v>-84.216449999999995</v>
      </c>
      <c r="M1015" s="4">
        <v>9.99892</v>
      </c>
      <c r="N1015" s="4" t="s">
        <v>947</v>
      </c>
      <c r="O1015" s="4" t="b">
        <v>1</v>
      </c>
      <c r="P1015" s="4" t="b">
        <v>0</v>
      </c>
      <c r="Q1015" s="4" t="b">
        <v>0</v>
      </c>
      <c r="R1015" s="4" t="b">
        <v>0</v>
      </c>
      <c r="S1015" s="4" t="b">
        <v>0</v>
      </c>
      <c r="T1015" s="4" t="b">
        <v>0</v>
      </c>
      <c r="U1015" s="4" t="b">
        <v>0</v>
      </c>
      <c r="V1015" s="4" t="b">
        <v>0</v>
      </c>
      <c r="W1015" s="4" t="b">
        <v>0</v>
      </c>
      <c r="X1015" s="4" t="b">
        <v>1</v>
      </c>
      <c r="Y1015" s="4" t="b">
        <v>1</v>
      </c>
    </row>
    <row r="1016" spans="1:37" x14ac:dyDescent="0.2">
      <c r="A1016" s="4" t="s">
        <v>726</v>
      </c>
      <c r="B1016" s="4" t="s">
        <v>727</v>
      </c>
      <c r="C1016" s="4" t="s">
        <v>728</v>
      </c>
      <c r="D1016" s="4" t="s">
        <v>729</v>
      </c>
      <c r="I1016" s="2">
        <v>46087.373515173611</v>
      </c>
      <c r="J1016" s="4" t="s">
        <v>45</v>
      </c>
      <c r="AB1016" s="4" t="s">
        <v>811</v>
      </c>
      <c r="AC1016" s="4" t="s">
        <v>812</v>
      </c>
      <c r="AD1016" s="4"/>
      <c r="AE1016" s="4" t="s">
        <v>733</v>
      </c>
      <c r="AH1016" s="4">
        <v>8107</v>
      </c>
      <c r="AI1016" s="4" t="s">
        <v>813</v>
      </c>
      <c r="AJ1016" s="4" t="s">
        <v>814</v>
      </c>
    </row>
    <row r="1017" spans="1:37" x14ac:dyDescent="0.2">
      <c r="A1017" s="4" t="s">
        <v>726</v>
      </c>
      <c r="B1017" s="4" t="s">
        <v>727</v>
      </c>
      <c r="C1017" s="4" t="s">
        <v>728</v>
      </c>
      <c r="D1017" s="4" t="s">
        <v>729</v>
      </c>
      <c r="I1017" s="2">
        <v>46087.373520648151</v>
      </c>
      <c r="J1017" s="4" t="s">
        <v>45</v>
      </c>
      <c r="AB1017" s="4" t="s">
        <v>772</v>
      </c>
      <c r="AC1017" s="4" t="s">
        <v>773</v>
      </c>
      <c r="AD1017" s="4"/>
      <c r="AE1017" s="4" t="s">
        <v>733</v>
      </c>
      <c r="AH1017" s="4">
        <v>15920</v>
      </c>
      <c r="AI1017" s="4" t="s">
        <v>774</v>
      </c>
      <c r="AJ1017" s="4" t="s">
        <v>775</v>
      </c>
    </row>
    <row r="1018" spans="1:37" x14ac:dyDescent="0.2">
      <c r="A1018" s="4" t="s">
        <v>726</v>
      </c>
      <c r="B1018" s="4" t="s">
        <v>727</v>
      </c>
      <c r="C1018" s="4" t="s">
        <v>728</v>
      </c>
      <c r="D1018" s="4" t="s">
        <v>729</v>
      </c>
      <c r="I1018" s="2">
        <v>46087.373520648151</v>
      </c>
      <c r="J1018" s="4" t="s">
        <v>45</v>
      </c>
      <c r="AB1018" s="4" t="s">
        <v>776</v>
      </c>
      <c r="AC1018" s="4" t="s">
        <v>777</v>
      </c>
      <c r="AD1018" s="4"/>
      <c r="AE1018" s="4" t="s">
        <v>733</v>
      </c>
      <c r="AH1018" s="4">
        <v>15920</v>
      </c>
      <c r="AI1018" s="4" t="s">
        <v>774</v>
      </c>
      <c r="AJ1018" s="4" t="s">
        <v>775</v>
      </c>
    </row>
    <row r="1019" spans="1:37" x14ac:dyDescent="0.2">
      <c r="A1019" s="4" t="s">
        <v>726</v>
      </c>
      <c r="B1019" s="4" t="s">
        <v>727</v>
      </c>
      <c r="C1019" s="4" t="s">
        <v>728</v>
      </c>
      <c r="D1019" s="4" t="s">
        <v>729</v>
      </c>
      <c r="I1019" s="2">
        <v>46087.373564861111</v>
      </c>
      <c r="J1019" s="4" t="s">
        <v>45</v>
      </c>
      <c r="AB1019" s="4" t="s">
        <v>905</v>
      </c>
      <c r="AC1019" s="4" t="s">
        <v>906</v>
      </c>
      <c r="AD1019" s="4"/>
      <c r="AE1019" s="4" t="s">
        <v>733</v>
      </c>
      <c r="AH1019" s="4">
        <v>84</v>
      </c>
      <c r="AI1019" s="4" t="s">
        <v>6</v>
      </c>
      <c r="AJ1019" s="4" t="s">
        <v>907</v>
      </c>
    </row>
    <row r="1020" spans="1:37" x14ac:dyDescent="0.2">
      <c r="A1020" s="4" t="s">
        <v>726</v>
      </c>
      <c r="B1020" s="4" t="s">
        <v>727</v>
      </c>
      <c r="C1020" s="4" t="s">
        <v>728</v>
      </c>
      <c r="D1020" s="4" t="s">
        <v>729</v>
      </c>
      <c r="I1020" s="2">
        <v>46087.373576388891</v>
      </c>
      <c r="J1020" s="4" t="s">
        <v>44</v>
      </c>
      <c r="K1020" s="4">
        <v>81</v>
      </c>
      <c r="L1020" s="4">
        <v>-84.21772</v>
      </c>
      <c r="M1020" s="4">
        <v>9.9991400000000006</v>
      </c>
      <c r="N1020" s="4" t="s">
        <v>930</v>
      </c>
      <c r="O1020" s="4" t="b">
        <v>1</v>
      </c>
      <c r="P1020" s="4" t="b">
        <v>0</v>
      </c>
      <c r="Q1020" s="4" t="b">
        <v>0</v>
      </c>
      <c r="R1020" s="4" t="b">
        <v>0</v>
      </c>
      <c r="S1020" s="4" t="b">
        <v>0</v>
      </c>
      <c r="T1020" s="4" t="b">
        <v>0</v>
      </c>
      <c r="U1020" s="4" t="b">
        <v>0</v>
      </c>
      <c r="V1020" s="4" t="b">
        <v>0</v>
      </c>
      <c r="W1020" s="4" t="b">
        <v>0</v>
      </c>
      <c r="X1020" s="4" t="b">
        <v>1</v>
      </c>
      <c r="Y1020" s="4" t="b">
        <v>1</v>
      </c>
    </row>
    <row r="1021" spans="1:37" x14ac:dyDescent="0.2">
      <c r="A1021" s="4" t="s">
        <v>726</v>
      </c>
      <c r="B1021" s="4" t="s">
        <v>727</v>
      </c>
      <c r="C1021" s="4" t="s">
        <v>728</v>
      </c>
      <c r="D1021" s="4" t="s">
        <v>729</v>
      </c>
      <c r="I1021" s="2">
        <v>46087.373596458332</v>
      </c>
      <c r="J1021" s="4" t="s">
        <v>45</v>
      </c>
      <c r="AB1021" s="4" t="s">
        <v>811</v>
      </c>
      <c r="AC1021" s="4" t="s">
        <v>812</v>
      </c>
      <c r="AD1021" s="4"/>
      <c r="AE1021" s="4" t="s">
        <v>733</v>
      </c>
      <c r="AH1021" s="4">
        <v>-43699</v>
      </c>
      <c r="AI1021" s="4" t="s">
        <v>813</v>
      </c>
      <c r="AJ1021" s="4" t="s">
        <v>814</v>
      </c>
    </row>
    <row r="1022" spans="1:37" x14ac:dyDescent="0.2">
      <c r="A1022" s="4" t="s">
        <v>726</v>
      </c>
      <c r="B1022" s="4" t="s">
        <v>727</v>
      </c>
      <c r="C1022" s="4" t="s">
        <v>728</v>
      </c>
      <c r="D1022" s="4" t="s">
        <v>729</v>
      </c>
      <c r="I1022" s="2">
        <v>46087.373611111114</v>
      </c>
      <c r="J1022" s="4" t="s">
        <v>44</v>
      </c>
      <c r="K1022" s="4">
        <v>66</v>
      </c>
      <c r="L1022" s="4">
        <v>-84.218270000000004</v>
      </c>
      <c r="M1022" s="4">
        <v>9.9991900000000005</v>
      </c>
      <c r="N1022" s="4" t="s">
        <v>947</v>
      </c>
      <c r="O1022" s="4" t="b">
        <v>1</v>
      </c>
      <c r="P1022" s="4" t="b">
        <v>0</v>
      </c>
      <c r="Q1022" s="4" t="b">
        <v>0</v>
      </c>
      <c r="R1022" s="4" t="b">
        <v>0</v>
      </c>
      <c r="S1022" s="4" t="b">
        <v>0</v>
      </c>
      <c r="T1022" s="4" t="b">
        <v>0</v>
      </c>
      <c r="U1022" s="4" t="b">
        <v>0</v>
      </c>
      <c r="V1022" s="4" t="b">
        <v>0</v>
      </c>
      <c r="W1022" s="4" t="b">
        <v>0</v>
      </c>
      <c r="X1022" s="4" t="b">
        <v>1</v>
      </c>
      <c r="Y1022" s="4" t="b">
        <v>1</v>
      </c>
    </row>
    <row r="1023" spans="1:37" x14ac:dyDescent="0.2">
      <c r="A1023" s="4" t="s">
        <v>726</v>
      </c>
      <c r="B1023" s="4" t="s">
        <v>727</v>
      </c>
      <c r="C1023" s="4" t="s">
        <v>728</v>
      </c>
      <c r="D1023" s="4" t="s">
        <v>729</v>
      </c>
      <c r="I1023" s="2">
        <v>46087.37362273148</v>
      </c>
      <c r="J1023" s="4" t="s">
        <v>45</v>
      </c>
      <c r="AB1023" s="4" t="s">
        <v>905</v>
      </c>
      <c r="AC1023" s="4" t="s">
        <v>906</v>
      </c>
      <c r="AD1023" s="4"/>
      <c r="AE1023" s="4" t="s">
        <v>733</v>
      </c>
      <c r="AH1023" s="4">
        <v>63</v>
      </c>
      <c r="AI1023" s="4" t="s">
        <v>6</v>
      </c>
      <c r="AJ1023" s="4" t="s">
        <v>907</v>
      </c>
    </row>
    <row r="1024" spans="1:37" x14ac:dyDescent="0.2">
      <c r="A1024" s="4" t="s">
        <v>726</v>
      </c>
      <c r="B1024" s="4" t="s">
        <v>727</v>
      </c>
      <c r="C1024" s="4" t="s">
        <v>728</v>
      </c>
      <c r="D1024" s="4" t="s">
        <v>729</v>
      </c>
      <c r="I1024" s="2">
        <v>46087.373657407406</v>
      </c>
      <c r="J1024" s="4" t="s">
        <v>44</v>
      </c>
      <c r="K1024" s="4">
        <v>57</v>
      </c>
      <c r="L1024" s="4">
        <v>-84.218890000000002</v>
      </c>
      <c r="M1024" s="4">
        <v>9.9992199999999993</v>
      </c>
      <c r="N1024" s="4" t="s">
        <v>928</v>
      </c>
      <c r="O1024" s="4" t="b">
        <v>1</v>
      </c>
      <c r="P1024" s="4" t="b">
        <v>0</v>
      </c>
      <c r="Q1024" s="4" t="b">
        <v>0</v>
      </c>
      <c r="R1024" s="4" t="b">
        <v>0</v>
      </c>
      <c r="S1024" s="4" t="b">
        <v>0</v>
      </c>
      <c r="T1024" s="4" t="b">
        <v>0</v>
      </c>
      <c r="U1024" s="4" t="b">
        <v>0</v>
      </c>
      <c r="V1024" s="4" t="b">
        <v>0</v>
      </c>
      <c r="W1024" s="4" t="b">
        <v>0</v>
      </c>
      <c r="X1024" s="4" t="b">
        <v>1</v>
      </c>
      <c r="Y1024" s="4" t="b">
        <v>1</v>
      </c>
    </row>
    <row r="1025" spans="1:36" x14ac:dyDescent="0.2">
      <c r="A1025" s="4" t="s">
        <v>726</v>
      </c>
      <c r="B1025" s="4" t="s">
        <v>727</v>
      </c>
      <c r="C1025" s="4" t="s">
        <v>728</v>
      </c>
      <c r="D1025" s="4" t="s">
        <v>729</v>
      </c>
      <c r="I1025" s="2">
        <v>46087.37368060185</v>
      </c>
      <c r="J1025" s="4" t="s">
        <v>45</v>
      </c>
      <c r="AB1025" s="4" t="s">
        <v>905</v>
      </c>
      <c r="AC1025" s="4" t="s">
        <v>906</v>
      </c>
      <c r="AD1025" s="4"/>
      <c r="AE1025" s="4" t="s">
        <v>733</v>
      </c>
      <c r="AH1025" s="4">
        <v>55</v>
      </c>
      <c r="AI1025" s="4" t="s">
        <v>6</v>
      </c>
      <c r="AJ1025" s="4" t="s">
        <v>907</v>
      </c>
    </row>
    <row r="1026" spans="1:36" x14ac:dyDescent="0.2">
      <c r="A1026" s="4" t="s">
        <v>726</v>
      </c>
      <c r="B1026" s="4" t="s">
        <v>727</v>
      </c>
      <c r="C1026" s="4" t="s">
        <v>728</v>
      </c>
      <c r="D1026" s="4" t="s">
        <v>729</v>
      </c>
      <c r="I1026" s="2">
        <v>46087.373715277776</v>
      </c>
      <c r="J1026" s="4" t="s">
        <v>44</v>
      </c>
      <c r="K1026" s="4">
        <v>55</v>
      </c>
      <c r="L1026" s="4">
        <v>-84.219570000000004</v>
      </c>
      <c r="M1026" s="4">
        <v>9.9992000000000001</v>
      </c>
      <c r="N1026" s="4" t="s">
        <v>928</v>
      </c>
      <c r="O1026" s="4" t="b">
        <v>1</v>
      </c>
      <c r="P1026" s="4" t="b">
        <v>0</v>
      </c>
      <c r="Q1026" s="4" t="b">
        <v>0</v>
      </c>
      <c r="R1026" s="4" t="b">
        <v>0</v>
      </c>
      <c r="S1026" s="4" t="b">
        <v>0</v>
      </c>
      <c r="T1026" s="4" t="b">
        <v>0</v>
      </c>
      <c r="U1026" s="4" t="b">
        <v>0</v>
      </c>
      <c r="V1026" s="4" t="b">
        <v>0</v>
      </c>
      <c r="W1026" s="4" t="b">
        <v>0</v>
      </c>
      <c r="X1026" s="4" t="b">
        <v>1</v>
      </c>
      <c r="Y1026" s="4" t="b">
        <v>1</v>
      </c>
    </row>
    <row r="1027" spans="1:36" x14ac:dyDescent="0.2">
      <c r="A1027" s="4" t="s">
        <v>726</v>
      </c>
      <c r="B1027" s="4" t="s">
        <v>727</v>
      </c>
      <c r="C1027" s="4" t="s">
        <v>728</v>
      </c>
      <c r="D1027" s="4" t="s">
        <v>729</v>
      </c>
      <c r="I1027" s="2">
        <v>46087.373735983798</v>
      </c>
      <c r="J1027" s="4" t="s">
        <v>45</v>
      </c>
      <c r="AB1027" s="4" t="s">
        <v>811</v>
      </c>
      <c r="AC1027" s="4" t="s">
        <v>812</v>
      </c>
      <c r="AD1027" s="4"/>
      <c r="AE1027" s="4" t="s">
        <v>733</v>
      </c>
      <c r="AH1027" s="4">
        <v>30686</v>
      </c>
      <c r="AI1027" s="4" t="s">
        <v>813</v>
      </c>
      <c r="AJ1027" s="4" t="s">
        <v>814</v>
      </c>
    </row>
    <row r="1028" spans="1:36" x14ac:dyDescent="0.2">
      <c r="A1028" s="4" t="s">
        <v>726</v>
      </c>
      <c r="B1028" s="4" t="s">
        <v>727</v>
      </c>
      <c r="C1028" s="4" t="s">
        <v>728</v>
      </c>
      <c r="D1028" s="4" t="s">
        <v>729</v>
      </c>
      <c r="I1028" s="2">
        <v>46087.373750185187</v>
      </c>
      <c r="J1028" s="4" t="s">
        <v>45</v>
      </c>
      <c r="AB1028" s="4" t="s">
        <v>905</v>
      </c>
      <c r="AC1028" s="4" t="s">
        <v>906</v>
      </c>
      <c r="AD1028" s="4"/>
      <c r="AE1028" s="4" t="s">
        <v>733</v>
      </c>
      <c r="AH1028" s="4">
        <v>63</v>
      </c>
      <c r="AI1028" s="4" t="s">
        <v>6</v>
      </c>
      <c r="AJ1028" s="4" t="s">
        <v>907</v>
      </c>
    </row>
    <row r="1029" spans="1:36" x14ac:dyDescent="0.2">
      <c r="A1029" s="4" t="s">
        <v>726</v>
      </c>
      <c r="B1029" s="4" t="s">
        <v>727</v>
      </c>
      <c r="C1029" s="4" t="s">
        <v>728</v>
      </c>
      <c r="D1029" s="4" t="s">
        <v>729</v>
      </c>
      <c r="I1029" s="2">
        <v>46087.373761574076</v>
      </c>
      <c r="J1029" s="4" t="s">
        <v>44</v>
      </c>
      <c r="K1029" s="4">
        <v>61</v>
      </c>
      <c r="L1029" s="4">
        <v>-84.220160000000007</v>
      </c>
      <c r="M1029" s="4">
        <v>9.9991599999999998</v>
      </c>
      <c r="N1029" s="4" t="s">
        <v>930</v>
      </c>
      <c r="O1029" s="4" t="b">
        <v>1</v>
      </c>
      <c r="P1029" s="4" t="b">
        <v>0</v>
      </c>
      <c r="Q1029" s="4" t="b">
        <v>0</v>
      </c>
      <c r="R1029" s="4" t="b">
        <v>0</v>
      </c>
      <c r="S1029" s="4" t="b">
        <v>0</v>
      </c>
      <c r="T1029" s="4" t="b">
        <v>0</v>
      </c>
      <c r="U1029" s="4" t="b">
        <v>0</v>
      </c>
      <c r="V1029" s="4" t="b">
        <v>0</v>
      </c>
      <c r="W1029" s="4" t="b">
        <v>0</v>
      </c>
      <c r="X1029" s="4" t="b">
        <v>1</v>
      </c>
      <c r="Y1029" s="4" t="b">
        <v>1</v>
      </c>
    </row>
    <row r="1030" spans="1:36" x14ac:dyDescent="0.2">
      <c r="A1030" s="4" t="s">
        <v>726</v>
      </c>
      <c r="B1030" s="4" t="s">
        <v>727</v>
      </c>
      <c r="C1030" s="4" t="s">
        <v>728</v>
      </c>
      <c r="D1030" s="4" t="s">
        <v>729</v>
      </c>
      <c r="I1030" s="2">
        <v>46087.373770937498</v>
      </c>
      <c r="J1030" s="4" t="s">
        <v>45</v>
      </c>
      <c r="AB1030" s="4" t="s">
        <v>811</v>
      </c>
      <c r="AC1030" s="4" t="s">
        <v>812</v>
      </c>
      <c r="AD1030" s="4"/>
      <c r="AE1030" s="4" t="s">
        <v>733</v>
      </c>
      <c r="AH1030" s="4">
        <v>-24723</v>
      </c>
      <c r="AI1030" s="4" t="s">
        <v>813</v>
      </c>
      <c r="AJ1030" s="4" t="s">
        <v>814</v>
      </c>
    </row>
    <row r="1031" spans="1:36" x14ac:dyDescent="0.2">
      <c r="A1031" s="4" t="s">
        <v>726</v>
      </c>
      <c r="B1031" s="4" t="s">
        <v>727</v>
      </c>
      <c r="C1031" s="4" t="s">
        <v>728</v>
      </c>
      <c r="D1031" s="4" t="s">
        <v>729</v>
      </c>
      <c r="I1031" s="2">
        <v>46087.373784722222</v>
      </c>
      <c r="J1031" s="4" t="s">
        <v>44</v>
      </c>
      <c r="K1031" s="4">
        <v>52</v>
      </c>
      <c r="L1031" s="4">
        <v>-84.220439999999996</v>
      </c>
      <c r="M1031" s="4">
        <v>9.9991199999999996</v>
      </c>
      <c r="N1031" s="4" t="s">
        <v>930</v>
      </c>
      <c r="O1031" s="4" t="b">
        <v>1</v>
      </c>
      <c r="P1031" s="4" t="b">
        <v>0</v>
      </c>
      <c r="Q1031" s="4" t="b">
        <v>0</v>
      </c>
      <c r="R1031" s="4" t="b">
        <v>0</v>
      </c>
      <c r="S1031" s="4" t="b">
        <v>0</v>
      </c>
      <c r="T1031" s="4" t="b">
        <v>0</v>
      </c>
      <c r="U1031" s="4" t="b">
        <v>0</v>
      </c>
      <c r="V1031" s="4" t="b">
        <v>0</v>
      </c>
      <c r="W1031" s="4" t="b">
        <v>0</v>
      </c>
      <c r="X1031" s="4" t="b">
        <v>1</v>
      </c>
      <c r="Y1031" s="4" t="b">
        <v>1</v>
      </c>
    </row>
    <row r="1032" spans="1:36" x14ac:dyDescent="0.2">
      <c r="A1032" s="4" t="s">
        <v>726</v>
      </c>
      <c r="B1032" s="4" t="s">
        <v>727</v>
      </c>
      <c r="C1032" s="4" t="s">
        <v>728</v>
      </c>
      <c r="D1032" s="4" t="s">
        <v>729</v>
      </c>
      <c r="I1032" s="2">
        <v>46087.373807916665</v>
      </c>
      <c r="J1032" s="4" t="s">
        <v>45</v>
      </c>
      <c r="AB1032" s="4" t="s">
        <v>905</v>
      </c>
      <c r="AC1032" s="4" t="s">
        <v>906</v>
      </c>
      <c r="AD1032" s="4"/>
      <c r="AE1032" s="4" t="s">
        <v>733</v>
      </c>
      <c r="AH1032" s="4">
        <v>51</v>
      </c>
      <c r="AI1032" s="4" t="s">
        <v>6</v>
      </c>
      <c r="AJ1032" s="4" t="s">
        <v>907</v>
      </c>
    </row>
    <row r="1033" spans="1:36" x14ac:dyDescent="0.2">
      <c r="A1033" s="4" t="s">
        <v>726</v>
      </c>
      <c r="B1033" s="4" t="s">
        <v>727</v>
      </c>
      <c r="C1033" s="4" t="s">
        <v>728</v>
      </c>
      <c r="D1033" s="4" t="s">
        <v>729</v>
      </c>
      <c r="I1033" s="2">
        <v>46087.373819444445</v>
      </c>
      <c r="J1033" s="4" t="s">
        <v>44</v>
      </c>
      <c r="K1033" s="4">
        <v>50</v>
      </c>
      <c r="L1033" s="4">
        <v>-84.220820000000003</v>
      </c>
      <c r="M1033" s="4">
        <v>9.9990600000000001</v>
      </c>
      <c r="N1033" s="4" t="s">
        <v>930</v>
      </c>
      <c r="O1033" s="4" t="b">
        <v>1</v>
      </c>
      <c r="P1033" s="4" t="b">
        <v>0</v>
      </c>
      <c r="Q1033" s="4" t="b">
        <v>0</v>
      </c>
      <c r="R1033" s="4" t="b">
        <v>0</v>
      </c>
      <c r="S1033" s="4" t="b">
        <v>0</v>
      </c>
      <c r="T1033" s="4" t="b">
        <v>0</v>
      </c>
      <c r="U1033" s="4" t="b">
        <v>0</v>
      </c>
      <c r="V1033" s="4" t="b">
        <v>0</v>
      </c>
      <c r="W1033" s="4" t="b">
        <v>0</v>
      </c>
      <c r="X1033" s="4" t="b">
        <v>1</v>
      </c>
      <c r="Y1033" s="4" t="b">
        <v>1</v>
      </c>
    </row>
    <row r="1034" spans="1:36" x14ac:dyDescent="0.2">
      <c r="A1034" s="4" t="s">
        <v>726</v>
      </c>
      <c r="B1034" s="4" t="s">
        <v>727</v>
      </c>
      <c r="C1034" s="4" t="s">
        <v>728</v>
      </c>
      <c r="D1034" s="4" t="s">
        <v>729</v>
      </c>
      <c r="I1034" s="2">
        <v>46087.373828391203</v>
      </c>
      <c r="J1034" s="4" t="s">
        <v>45</v>
      </c>
      <c r="AB1034" s="4" t="s">
        <v>916</v>
      </c>
      <c r="AC1034" s="4" t="s">
        <v>917</v>
      </c>
      <c r="AD1034" s="4"/>
      <c r="AE1034" s="4" t="s">
        <v>733</v>
      </c>
      <c r="AH1034" s="4">
        <v>1</v>
      </c>
      <c r="AI1034" s="4" t="s">
        <v>734</v>
      </c>
      <c r="AJ1034" s="4" t="s">
        <v>735</v>
      </c>
    </row>
    <row r="1035" spans="1:36" x14ac:dyDescent="0.2">
      <c r="A1035" s="4" t="s">
        <v>726</v>
      </c>
      <c r="B1035" s="4" t="s">
        <v>727</v>
      </c>
      <c r="C1035" s="4" t="s">
        <v>728</v>
      </c>
      <c r="D1035" s="4" t="s">
        <v>729</v>
      </c>
      <c r="I1035" s="2">
        <v>46087.373829386575</v>
      </c>
      <c r="J1035" s="4" t="s">
        <v>45</v>
      </c>
      <c r="AB1035" s="4" t="s">
        <v>811</v>
      </c>
      <c r="AC1035" s="4" t="s">
        <v>812</v>
      </c>
      <c r="AD1035" s="4"/>
      <c r="AE1035" s="4" t="s">
        <v>733</v>
      </c>
      <c r="AH1035" s="4">
        <v>20240</v>
      </c>
      <c r="AI1035" s="4" t="s">
        <v>813</v>
      </c>
      <c r="AJ1035" s="4" t="s">
        <v>814</v>
      </c>
    </row>
    <row r="1036" spans="1:36" x14ac:dyDescent="0.2">
      <c r="A1036" s="4" t="s">
        <v>726</v>
      </c>
      <c r="B1036" s="4" t="s">
        <v>727</v>
      </c>
      <c r="C1036" s="4" t="s">
        <v>728</v>
      </c>
      <c r="D1036" s="4" t="s">
        <v>729</v>
      </c>
      <c r="I1036" s="2">
        <v>46087.373865740738</v>
      </c>
      <c r="J1036" s="4" t="s">
        <v>44</v>
      </c>
      <c r="K1036" s="4">
        <v>59</v>
      </c>
      <c r="L1036" s="4">
        <v>-84.221369999999993</v>
      </c>
      <c r="M1036" s="4">
        <v>9.9989699999999999</v>
      </c>
      <c r="N1036" s="4" t="s">
        <v>928</v>
      </c>
      <c r="O1036" s="4" t="b">
        <v>1</v>
      </c>
      <c r="P1036" s="4" t="b">
        <v>0</v>
      </c>
      <c r="Q1036" s="4" t="b">
        <v>0</v>
      </c>
      <c r="R1036" s="4" t="b">
        <v>0</v>
      </c>
      <c r="S1036" s="4" t="b">
        <v>0</v>
      </c>
      <c r="T1036" s="4" t="b">
        <v>0</v>
      </c>
      <c r="U1036" s="4" t="b">
        <v>0</v>
      </c>
      <c r="V1036" s="4" t="b">
        <v>0</v>
      </c>
      <c r="W1036" s="4" t="b">
        <v>0</v>
      </c>
      <c r="X1036" s="4" t="b">
        <v>1</v>
      </c>
      <c r="Y1036" s="4" t="b">
        <v>1</v>
      </c>
    </row>
    <row r="1037" spans="1:36" x14ac:dyDescent="0.2">
      <c r="A1037" s="4" t="s">
        <v>726</v>
      </c>
      <c r="B1037" s="4" t="s">
        <v>727</v>
      </c>
      <c r="C1037" s="4" t="s">
        <v>728</v>
      </c>
      <c r="D1037" s="4" t="s">
        <v>729</v>
      </c>
      <c r="I1037" s="2">
        <v>46087.373891967596</v>
      </c>
      <c r="J1037" s="4" t="s">
        <v>45</v>
      </c>
      <c r="AB1037" s="4" t="s">
        <v>916</v>
      </c>
      <c r="AC1037" s="4" t="s">
        <v>917</v>
      </c>
      <c r="AD1037" s="4"/>
      <c r="AE1037" s="4" t="s">
        <v>733</v>
      </c>
      <c r="AH1037" s="4">
        <v>0</v>
      </c>
      <c r="AI1037" s="4" t="s">
        <v>734</v>
      </c>
      <c r="AJ1037" s="4" t="s">
        <v>735</v>
      </c>
    </row>
    <row r="1038" spans="1:36" x14ac:dyDescent="0.2">
      <c r="A1038" s="4" t="s">
        <v>726</v>
      </c>
      <c r="B1038" s="4" t="s">
        <v>727</v>
      </c>
      <c r="C1038" s="4" t="s">
        <v>728</v>
      </c>
      <c r="D1038" s="4" t="s">
        <v>729</v>
      </c>
      <c r="I1038" s="2">
        <v>46087.373969907407</v>
      </c>
      <c r="J1038" s="4" t="s">
        <v>44</v>
      </c>
      <c r="K1038" s="4">
        <v>83</v>
      </c>
      <c r="L1038" s="4">
        <v>-84.222890000000007</v>
      </c>
      <c r="M1038" s="4">
        <v>9.9984599999999997</v>
      </c>
      <c r="N1038" s="4" t="s">
        <v>947</v>
      </c>
      <c r="O1038" s="4" t="b">
        <v>1</v>
      </c>
      <c r="P1038" s="4" t="b">
        <v>0</v>
      </c>
      <c r="Q1038" s="4" t="b">
        <v>0</v>
      </c>
      <c r="R1038" s="4" t="b">
        <v>0</v>
      </c>
      <c r="S1038" s="4" t="b">
        <v>0</v>
      </c>
      <c r="T1038" s="4" t="b">
        <v>0</v>
      </c>
      <c r="U1038" s="4" t="b">
        <v>0</v>
      </c>
      <c r="V1038" s="4" t="b">
        <v>0</v>
      </c>
      <c r="W1038" s="4" t="b">
        <v>0</v>
      </c>
      <c r="X1038" s="4" t="b">
        <v>1</v>
      </c>
      <c r="Y1038" s="4" t="b">
        <v>1</v>
      </c>
    </row>
    <row r="1039" spans="1:36" x14ac:dyDescent="0.2">
      <c r="A1039" s="4" t="s">
        <v>726</v>
      </c>
      <c r="B1039" s="4" t="s">
        <v>727</v>
      </c>
      <c r="C1039" s="4" t="s">
        <v>728</v>
      </c>
      <c r="D1039" s="4" t="s">
        <v>729</v>
      </c>
      <c r="I1039" s="2">
        <v>46087.373970219909</v>
      </c>
      <c r="J1039" s="4" t="s">
        <v>45</v>
      </c>
      <c r="AB1039" s="4" t="s">
        <v>905</v>
      </c>
      <c r="AC1039" s="4" t="s">
        <v>906</v>
      </c>
      <c r="AD1039" s="4"/>
      <c r="AE1039" s="4" t="s">
        <v>733</v>
      </c>
      <c r="AH1039" s="4">
        <v>86</v>
      </c>
      <c r="AI1039" s="4" t="s">
        <v>6</v>
      </c>
      <c r="AJ1039" s="4" t="s">
        <v>907</v>
      </c>
    </row>
    <row r="1040" spans="1:36" x14ac:dyDescent="0.2">
      <c r="A1040" s="4" t="s">
        <v>726</v>
      </c>
      <c r="B1040" s="4" t="s">
        <v>727</v>
      </c>
      <c r="C1040" s="4" t="s">
        <v>728</v>
      </c>
      <c r="D1040" s="4" t="s">
        <v>729</v>
      </c>
      <c r="I1040" s="2">
        <v>46087.374038634262</v>
      </c>
      <c r="J1040" s="4" t="s">
        <v>45</v>
      </c>
      <c r="AB1040" s="4" t="s">
        <v>811</v>
      </c>
      <c r="AC1040" s="4" t="s">
        <v>812</v>
      </c>
      <c r="AD1040" s="4"/>
      <c r="AE1040" s="4" t="s">
        <v>733</v>
      </c>
      <c r="AH1040" s="4">
        <v>34350</v>
      </c>
      <c r="AI1040" s="4" t="s">
        <v>813</v>
      </c>
      <c r="AJ1040" s="4" t="s">
        <v>814</v>
      </c>
    </row>
    <row r="1041" spans="1:36" x14ac:dyDescent="0.2">
      <c r="A1041" s="4" t="s">
        <v>726</v>
      </c>
      <c r="B1041" s="4" t="s">
        <v>727</v>
      </c>
      <c r="C1041" s="4" t="s">
        <v>728</v>
      </c>
      <c r="D1041" s="4" t="s">
        <v>729</v>
      </c>
      <c r="I1041" s="2">
        <v>46087.374062499999</v>
      </c>
      <c r="J1041" s="4" t="s">
        <v>44</v>
      </c>
      <c r="K1041" s="4">
        <v>96</v>
      </c>
      <c r="L1041" s="4">
        <v>-84.224559999999997</v>
      </c>
      <c r="M1041" s="4">
        <v>9.9977400000000003</v>
      </c>
      <c r="N1041" s="4" t="s">
        <v>928</v>
      </c>
      <c r="O1041" s="4" t="b">
        <v>1</v>
      </c>
      <c r="P1041" s="4" t="b">
        <v>0</v>
      </c>
      <c r="Q1041" s="4" t="b">
        <v>0</v>
      </c>
      <c r="R1041" s="4" t="b">
        <v>0</v>
      </c>
      <c r="S1041" s="4" t="b">
        <v>0</v>
      </c>
      <c r="T1041" s="4" t="b">
        <v>0</v>
      </c>
      <c r="U1041" s="4" t="b">
        <v>0</v>
      </c>
      <c r="V1041" s="4" t="b">
        <v>0</v>
      </c>
      <c r="W1041" s="4" t="b">
        <v>0</v>
      </c>
      <c r="X1041" s="4" t="b">
        <v>1</v>
      </c>
      <c r="Y1041" s="4" t="b">
        <v>1</v>
      </c>
    </row>
    <row r="1042" spans="1:36" x14ac:dyDescent="0.2">
      <c r="A1042" s="4" t="s">
        <v>726</v>
      </c>
      <c r="B1042" s="4" t="s">
        <v>727</v>
      </c>
      <c r="C1042" s="4" t="s">
        <v>728</v>
      </c>
      <c r="D1042" s="4" t="s">
        <v>729</v>
      </c>
      <c r="I1042" s="2">
        <v>46087.374062812502</v>
      </c>
      <c r="J1042" s="4" t="s">
        <v>45</v>
      </c>
      <c r="AB1042" s="4" t="s">
        <v>905</v>
      </c>
      <c r="AC1042" s="4" t="s">
        <v>906</v>
      </c>
      <c r="AD1042" s="4"/>
      <c r="AE1042" s="4" t="s">
        <v>733</v>
      </c>
      <c r="AH1042" s="4">
        <v>98</v>
      </c>
      <c r="AI1042" s="4" t="s">
        <v>6</v>
      </c>
      <c r="AJ1042" s="4" t="s">
        <v>907</v>
      </c>
    </row>
    <row r="1043" spans="1:36" x14ac:dyDescent="0.2">
      <c r="A1043" s="4" t="s">
        <v>726</v>
      </c>
      <c r="B1043" s="4" t="s">
        <v>727</v>
      </c>
      <c r="C1043" s="4" t="s">
        <v>728</v>
      </c>
      <c r="D1043" s="4" t="s">
        <v>729</v>
      </c>
      <c r="I1043" s="2">
        <v>46087.374073483799</v>
      </c>
      <c r="J1043" s="4" t="s">
        <v>45</v>
      </c>
      <c r="AB1043" s="4" t="s">
        <v>811</v>
      </c>
      <c r="AC1043" s="4" t="s">
        <v>812</v>
      </c>
      <c r="AD1043" s="4"/>
      <c r="AE1043" s="4" t="s">
        <v>733</v>
      </c>
      <c r="AH1043" s="4">
        <v>-11056</v>
      </c>
      <c r="AI1043" s="4" t="s">
        <v>813</v>
      </c>
      <c r="AJ1043" s="4" t="s">
        <v>814</v>
      </c>
    </row>
    <row r="1044" spans="1:36" x14ac:dyDescent="0.2">
      <c r="A1044" s="4" t="s">
        <v>726</v>
      </c>
      <c r="B1044" s="4" t="s">
        <v>727</v>
      </c>
      <c r="C1044" s="4" t="s">
        <v>728</v>
      </c>
      <c r="D1044" s="4" t="s">
        <v>729</v>
      </c>
      <c r="I1044" s="2">
        <v>46087.374097222222</v>
      </c>
      <c r="J1044" s="4" t="s">
        <v>44</v>
      </c>
      <c r="K1044" s="4">
        <v>92</v>
      </c>
      <c r="L1044" s="4">
        <v>-84.225210000000004</v>
      </c>
      <c r="M1044" s="4">
        <v>9.9974500000000006</v>
      </c>
      <c r="N1044" s="4" t="s">
        <v>928</v>
      </c>
      <c r="O1044" s="4" t="b">
        <v>1</v>
      </c>
      <c r="P1044" s="4" t="b">
        <v>0</v>
      </c>
      <c r="Q1044" s="4" t="b">
        <v>0</v>
      </c>
      <c r="R1044" s="4" t="b">
        <v>0</v>
      </c>
      <c r="S1044" s="4" t="b">
        <v>0</v>
      </c>
      <c r="T1044" s="4" t="b">
        <v>0</v>
      </c>
      <c r="U1044" s="4" t="b">
        <v>0</v>
      </c>
      <c r="V1044" s="4" t="b">
        <v>0</v>
      </c>
      <c r="W1044" s="4" t="b">
        <v>0</v>
      </c>
      <c r="X1044" s="4" t="b">
        <v>1</v>
      </c>
      <c r="Y1044" s="4" t="b">
        <v>1</v>
      </c>
    </row>
    <row r="1045" spans="1:36" x14ac:dyDescent="0.2">
      <c r="A1045" s="4" t="s">
        <v>726</v>
      </c>
      <c r="B1045" s="4" t="s">
        <v>727</v>
      </c>
      <c r="C1045" s="4" t="s">
        <v>728</v>
      </c>
      <c r="D1045" s="4" t="s">
        <v>729</v>
      </c>
      <c r="I1045" s="2">
        <v>46087.374099351851</v>
      </c>
      <c r="J1045" s="4" t="s">
        <v>45</v>
      </c>
      <c r="AB1045" s="4" t="s">
        <v>772</v>
      </c>
      <c r="AC1045" s="4" t="s">
        <v>773</v>
      </c>
      <c r="AD1045" s="4"/>
      <c r="AE1045" s="4" t="s">
        <v>733</v>
      </c>
      <c r="AH1045" s="4">
        <v>15921</v>
      </c>
      <c r="AI1045" s="4" t="s">
        <v>774</v>
      </c>
      <c r="AJ1045" s="4" t="s">
        <v>775</v>
      </c>
    </row>
    <row r="1046" spans="1:36" x14ac:dyDescent="0.2">
      <c r="A1046" s="4" t="s">
        <v>726</v>
      </c>
      <c r="B1046" s="4" t="s">
        <v>727</v>
      </c>
      <c r="C1046" s="4" t="s">
        <v>728</v>
      </c>
      <c r="D1046" s="4" t="s">
        <v>729</v>
      </c>
      <c r="I1046" s="2">
        <v>46087.374099351851</v>
      </c>
      <c r="J1046" s="4" t="s">
        <v>45</v>
      </c>
      <c r="AB1046" s="4" t="s">
        <v>776</v>
      </c>
      <c r="AC1046" s="4" t="s">
        <v>777</v>
      </c>
      <c r="AD1046" s="4"/>
      <c r="AE1046" s="4" t="s">
        <v>733</v>
      </c>
      <c r="AH1046" s="4">
        <v>15921</v>
      </c>
      <c r="AI1046" s="4" t="s">
        <v>774</v>
      </c>
      <c r="AJ1046" s="4" t="s">
        <v>775</v>
      </c>
    </row>
    <row r="1047" spans="1:36" x14ac:dyDescent="0.2">
      <c r="A1047" s="4" t="s">
        <v>726</v>
      </c>
      <c r="B1047" s="4" t="s">
        <v>727</v>
      </c>
      <c r="C1047" s="4" t="s">
        <v>728</v>
      </c>
      <c r="D1047" s="4" t="s">
        <v>729</v>
      </c>
      <c r="I1047" s="2">
        <v>46087.374128506941</v>
      </c>
      <c r="J1047" s="4" t="s">
        <v>45</v>
      </c>
      <c r="AB1047" s="4" t="s">
        <v>972</v>
      </c>
      <c r="AC1047" s="4" t="s">
        <v>973</v>
      </c>
      <c r="AD1047" s="4"/>
      <c r="AE1047" s="4" t="s">
        <v>733</v>
      </c>
      <c r="AH1047" s="4">
        <v>2</v>
      </c>
      <c r="AI1047" s="4" t="s">
        <v>774</v>
      </c>
      <c r="AJ1047" s="4" t="s">
        <v>775</v>
      </c>
    </row>
    <row r="1048" spans="1:36" x14ac:dyDescent="0.2">
      <c r="A1048" s="4" t="s">
        <v>726</v>
      </c>
      <c r="B1048" s="4" t="s">
        <v>727</v>
      </c>
      <c r="C1048" s="4" t="s">
        <v>728</v>
      </c>
      <c r="D1048" s="4" t="s">
        <v>729</v>
      </c>
      <c r="I1048" s="2">
        <v>46087.374214594907</v>
      </c>
      <c r="J1048" s="4" t="s">
        <v>45</v>
      </c>
      <c r="AB1048" s="4" t="s">
        <v>797</v>
      </c>
      <c r="AC1048" s="4" t="s">
        <v>798</v>
      </c>
      <c r="AD1048" s="4"/>
      <c r="AE1048" s="4" t="s">
        <v>733</v>
      </c>
      <c r="AH1048" s="4">
        <v>72.075000000000003</v>
      </c>
      <c r="AI1048" s="4" t="s">
        <v>799</v>
      </c>
      <c r="AJ1048" s="4" t="s">
        <v>800</v>
      </c>
    </row>
    <row r="1049" spans="1:36" x14ac:dyDescent="0.2">
      <c r="A1049" s="4" t="s">
        <v>726</v>
      </c>
      <c r="B1049" s="4" t="s">
        <v>727</v>
      </c>
      <c r="C1049" s="4" t="s">
        <v>728</v>
      </c>
      <c r="D1049" s="4" t="s">
        <v>729</v>
      </c>
      <c r="I1049" s="2">
        <v>46087.374259259261</v>
      </c>
      <c r="J1049" s="4" t="s">
        <v>44</v>
      </c>
      <c r="K1049" s="4">
        <v>77</v>
      </c>
      <c r="L1049" s="4">
        <v>-84.227969999999999</v>
      </c>
      <c r="M1049" s="4">
        <v>9.9962599999999995</v>
      </c>
      <c r="N1049" s="4" t="s">
        <v>947</v>
      </c>
      <c r="O1049" s="4" t="b">
        <v>1</v>
      </c>
      <c r="P1049" s="4" t="b">
        <v>0</v>
      </c>
      <c r="Q1049" s="4" t="b">
        <v>0</v>
      </c>
      <c r="R1049" s="4" t="b">
        <v>0</v>
      </c>
      <c r="S1049" s="4" t="b">
        <v>0</v>
      </c>
      <c r="T1049" s="4" t="b">
        <v>0</v>
      </c>
      <c r="U1049" s="4" t="b">
        <v>0</v>
      </c>
      <c r="V1049" s="4" t="b">
        <v>0</v>
      </c>
      <c r="W1049" s="4" t="b">
        <v>0</v>
      </c>
      <c r="X1049" s="4" t="b">
        <v>1</v>
      </c>
      <c r="Y1049" s="4" t="b">
        <v>1</v>
      </c>
    </row>
    <row r="1050" spans="1:36" x14ac:dyDescent="0.2">
      <c r="A1050" s="4" t="s">
        <v>726</v>
      </c>
      <c r="B1050" s="4" t="s">
        <v>727</v>
      </c>
      <c r="C1050" s="4" t="s">
        <v>728</v>
      </c>
      <c r="D1050" s="4" t="s">
        <v>729</v>
      </c>
      <c r="I1050" s="2">
        <v>46087.374259710647</v>
      </c>
      <c r="J1050" s="4" t="s">
        <v>45</v>
      </c>
      <c r="AB1050" s="4" t="s">
        <v>811</v>
      </c>
      <c r="AC1050" s="4" t="s">
        <v>812</v>
      </c>
      <c r="AD1050" s="4"/>
      <c r="AE1050" s="4" t="s">
        <v>733</v>
      </c>
      <c r="AH1050" s="4">
        <v>-9409</v>
      </c>
      <c r="AI1050" s="4" t="s">
        <v>813</v>
      </c>
      <c r="AJ1050" s="4" t="s">
        <v>814</v>
      </c>
    </row>
    <row r="1051" spans="1:36" x14ac:dyDescent="0.2">
      <c r="A1051" s="4" t="s">
        <v>726</v>
      </c>
      <c r="B1051" s="4" t="s">
        <v>727</v>
      </c>
      <c r="C1051" s="4" t="s">
        <v>728</v>
      </c>
      <c r="D1051" s="4" t="s">
        <v>729</v>
      </c>
      <c r="I1051" s="2">
        <v>46087.374270925924</v>
      </c>
      <c r="J1051" s="4" t="s">
        <v>45</v>
      </c>
      <c r="AB1051" s="4" t="s">
        <v>905</v>
      </c>
      <c r="AC1051" s="4" t="s">
        <v>906</v>
      </c>
      <c r="AD1051" s="4"/>
      <c r="AE1051" s="4" t="s">
        <v>733</v>
      </c>
      <c r="AH1051" s="4">
        <v>79</v>
      </c>
      <c r="AI1051" s="4" t="s">
        <v>6</v>
      </c>
      <c r="AJ1051" s="4" t="s">
        <v>907</v>
      </c>
    </row>
    <row r="1052" spans="1:36" x14ac:dyDescent="0.2">
      <c r="A1052" s="4" t="s">
        <v>726</v>
      </c>
      <c r="B1052" s="4" t="s">
        <v>727</v>
      </c>
      <c r="C1052" s="4" t="s">
        <v>728</v>
      </c>
      <c r="D1052" s="4" t="s">
        <v>729</v>
      </c>
      <c r="I1052" s="2">
        <v>46087.374317534719</v>
      </c>
      <c r="J1052" s="4" t="s">
        <v>45</v>
      </c>
      <c r="AB1052" s="4" t="s">
        <v>811</v>
      </c>
      <c r="AC1052" s="4" t="s">
        <v>812</v>
      </c>
      <c r="AD1052" s="4"/>
      <c r="AE1052" s="4" t="s">
        <v>733</v>
      </c>
      <c r="AH1052" s="4">
        <v>23456</v>
      </c>
      <c r="AI1052" s="4" t="s">
        <v>813</v>
      </c>
      <c r="AJ1052" s="4" t="s">
        <v>814</v>
      </c>
    </row>
    <row r="1053" spans="1:36" x14ac:dyDescent="0.2">
      <c r="A1053" s="4" t="s">
        <v>726</v>
      </c>
      <c r="B1053" s="4" t="s">
        <v>727</v>
      </c>
      <c r="C1053" s="4" t="s">
        <v>728</v>
      </c>
      <c r="D1053" s="4" t="s">
        <v>729</v>
      </c>
      <c r="I1053" s="2">
        <v>46087.374328703707</v>
      </c>
      <c r="J1053" s="4" t="s">
        <v>44</v>
      </c>
      <c r="K1053" s="4">
        <v>81</v>
      </c>
      <c r="L1053" s="4">
        <v>-84.229079999999996</v>
      </c>
      <c r="M1053" s="4">
        <v>9.9958399999999994</v>
      </c>
      <c r="N1053" s="4" t="s">
        <v>928</v>
      </c>
      <c r="O1053" s="4" t="b">
        <v>1</v>
      </c>
      <c r="P1053" s="4" t="b">
        <v>0</v>
      </c>
      <c r="Q1053" s="4" t="b">
        <v>0</v>
      </c>
      <c r="R1053" s="4" t="b">
        <v>0</v>
      </c>
      <c r="S1053" s="4" t="b">
        <v>0</v>
      </c>
      <c r="T1053" s="4" t="b">
        <v>0</v>
      </c>
      <c r="U1053" s="4" t="b">
        <v>0</v>
      </c>
      <c r="V1053" s="4" t="b">
        <v>0</v>
      </c>
      <c r="W1053" s="4" t="b">
        <v>0</v>
      </c>
      <c r="X1053" s="4" t="b">
        <v>1</v>
      </c>
      <c r="Y1053" s="4" t="b">
        <v>1</v>
      </c>
    </row>
    <row r="1054" spans="1:36" x14ac:dyDescent="0.2">
      <c r="A1054" s="4" t="s">
        <v>726</v>
      </c>
      <c r="B1054" s="4" t="s">
        <v>727</v>
      </c>
      <c r="C1054" s="4" t="s">
        <v>728</v>
      </c>
      <c r="D1054" s="4" t="s">
        <v>729</v>
      </c>
      <c r="I1054" s="2">
        <v>46087.37432884259</v>
      </c>
      <c r="J1054" s="4" t="s">
        <v>45</v>
      </c>
      <c r="AB1054" s="4" t="s">
        <v>905</v>
      </c>
      <c r="AC1054" s="4" t="s">
        <v>906</v>
      </c>
      <c r="AD1054" s="4"/>
      <c r="AE1054" s="4" t="s">
        <v>733</v>
      </c>
      <c r="AH1054" s="4">
        <v>84</v>
      </c>
      <c r="AI1054" s="4" t="s">
        <v>6</v>
      </c>
      <c r="AJ1054" s="4" t="s">
        <v>907</v>
      </c>
    </row>
    <row r="1055" spans="1:36" x14ac:dyDescent="0.2">
      <c r="A1055" s="4" t="s">
        <v>726</v>
      </c>
      <c r="B1055" s="4" t="s">
        <v>727</v>
      </c>
      <c r="C1055" s="4" t="s">
        <v>728</v>
      </c>
      <c r="D1055" s="4" t="s">
        <v>729</v>
      </c>
      <c r="I1055" s="2">
        <v>46087.374340868053</v>
      </c>
      <c r="J1055" s="4" t="s">
        <v>45</v>
      </c>
      <c r="AB1055" s="4" t="s">
        <v>811</v>
      </c>
      <c r="AC1055" s="4" t="s">
        <v>812</v>
      </c>
      <c r="AD1055" s="4"/>
      <c r="AE1055" s="4" t="s">
        <v>733</v>
      </c>
      <c r="AH1055" s="4">
        <v>-16949</v>
      </c>
      <c r="AI1055" s="4" t="s">
        <v>813</v>
      </c>
      <c r="AJ1055" s="4" t="s">
        <v>814</v>
      </c>
    </row>
    <row r="1056" spans="1:36" x14ac:dyDescent="0.2">
      <c r="A1056" s="4" t="s">
        <v>726</v>
      </c>
      <c r="B1056" s="4" t="s">
        <v>727</v>
      </c>
      <c r="C1056" s="4" t="s">
        <v>728</v>
      </c>
      <c r="D1056" s="4" t="s">
        <v>729</v>
      </c>
      <c r="I1056" s="2">
        <v>46087.374363113428</v>
      </c>
      <c r="J1056" s="4" t="s">
        <v>45</v>
      </c>
      <c r="AB1056" s="4" t="s">
        <v>956</v>
      </c>
      <c r="AC1056" s="4" t="s">
        <v>957</v>
      </c>
      <c r="AD1056" s="4"/>
      <c r="AE1056" s="4" t="s">
        <v>733</v>
      </c>
      <c r="AH1056" s="4">
        <v>1</v>
      </c>
      <c r="AI1056" s="4" t="s">
        <v>734</v>
      </c>
      <c r="AJ1056" s="4" t="s">
        <v>735</v>
      </c>
    </row>
    <row r="1057" spans="1:36" x14ac:dyDescent="0.2">
      <c r="A1057" s="4" t="s">
        <v>726</v>
      </c>
      <c r="B1057" s="4" t="s">
        <v>727</v>
      </c>
      <c r="C1057" s="4" t="s">
        <v>728</v>
      </c>
      <c r="D1057" s="4" t="s">
        <v>729</v>
      </c>
      <c r="I1057" s="2">
        <v>46087.374386574076</v>
      </c>
      <c r="J1057" s="4" t="s">
        <v>44</v>
      </c>
      <c r="K1057" s="4">
        <v>74</v>
      </c>
      <c r="L1057" s="4">
        <v>-84.230019999999996</v>
      </c>
      <c r="M1057" s="4">
        <v>9.9955400000000001</v>
      </c>
      <c r="N1057" s="4" t="s">
        <v>928</v>
      </c>
      <c r="O1057" s="4" t="b">
        <v>1</v>
      </c>
      <c r="P1057" s="4" t="b">
        <v>0</v>
      </c>
      <c r="Q1057" s="4" t="b">
        <v>0</v>
      </c>
      <c r="R1057" s="4" t="b">
        <v>0</v>
      </c>
      <c r="S1057" s="4" t="b">
        <v>0</v>
      </c>
      <c r="T1057" s="4" t="b">
        <v>0</v>
      </c>
      <c r="U1057" s="4" t="b">
        <v>0</v>
      </c>
      <c r="V1057" s="4" t="b">
        <v>0</v>
      </c>
      <c r="W1057" s="4" t="b">
        <v>0</v>
      </c>
      <c r="X1057" s="4" t="b">
        <v>1</v>
      </c>
      <c r="Y1057" s="4" t="b">
        <v>1</v>
      </c>
    </row>
    <row r="1058" spans="1:36" x14ac:dyDescent="0.2">
      <c r="A1058" s="4" t="s">
        <v>726</v>
      </c>
      <c r="B1058" s="4" t="s">
        <v>727</v>
      </c>
      <c r="C1058" s="4" t="s">
        <v>728</v>
      </c>
      <c r="D1058" s="4" t="s">
        <v>729</v>
      </c>
      <c r="I1058" s="2">
        <v>46087.37439824074</v>
      </c>
      <c r="J1058" s="4" t="s">
        <v>45</v>
      </c>
      <c r="AB1058" s="4" t="s">
        <v>905</v>
      </c>
      <c r="AC1058" s="4" t="s">
        <v>906</v>
      </c>
      <c r="AD1058" s="4"/>
      <c r="AE1058" s="4" t="s">
        <v>733</v>
      </c>
      <c r="AH1058" s="4">
        <v>73</v>
      </c>
      <c r="AI1058" s="4" t="s">
        <v>6</v>
      </c>
      <c r="AJ1058" s="4" t="s">
        <v>907</v>
      </c>
    </row>
    <row r="1059" spans="1:36" x14ac:dyDescent="0.2">
      <c r="A1059" s="4" t="s">
        <v>726</v>
      </c>
      <c r="B1059" s="4" t="s">
        <v>727</v>
      </c>
      <c r="C1059" s="4" t="s">
        <v>728</v>
      </c>
      <c r="D1059" s="4" t="s">
        <v>729</v>
      </c>
      <c r="I1059" s="2">
        <v>46087.374457696758</v>
      </c>
      <c r="J1059" s="4" t="s">
        <v>45</v>
      </c>
      <c r="AB1059" s="4" t="s">
        <v>956</v>
      </c>
      <c r="AC1059" s="4" t="s">
        <v>957</v>
      </c>
      <c r="AD1059" s="4"/>
      <c r="AE1059" s="4" t="s">
        <v>733</v>
      </c>
      <c r="AH1059" s="4">
        <v>0</v>
      </c>
      <c r="AI1059" s="4" t="s">
        <v>734</v>
      </c>
      <c r="AJ1059" s="4" t="s">
        <v>735</v>
      </c>
    </row>
    <row r="1060" spans="1:36" x14ac:dyDescent="0.2">
      <c r="A1060" s="4" t="s">
        <v>726</v>
      </c>
      <c r="B1060" s="4" t="s">
        <v>727</v>
      </c>
      <c r="C1060" s="4" t="s">
        <v>728</v>
      </c>
      <c r="D1060" s="4" t="s">
        <v>729</v>
      </c>
      <c r="I1060" s="2">
        <v>46087.374467592592</v>
      </c>
      <c r="J1060" s="4" t="s">
        <v>44</v>
      </c>
      <c r="K1060" s="4">
        <v>72</v>
      </c>
      <c r="L1060" s="4">
        <v>-84.231250000000003</v>
      </c>
      <c r="M1060" s="4">
        <v>9.9952100000000002</v>
      </c>
      <c r="N1060" s="4" t="s">
        <v>928</v>
      </c>
      <c r="O1060" s="4" t="b">
        <v>1</v>
      </c>
      <c r="P1060" s="4" t="b">
        <v>0</v>
      </c>
      <c r="Q1060" s="4" t="b">
        <v>0</v>
      </c>
      <c r="R1060" s="4" t="b">
        <v>0</v>
      </c>
      <c r="S1060" s="4" t="b">
        <v>0</v>
      </c>
      <c r="T1060" s="4" t="b">
        <v>0</v>
      </c>
      <c r="U1060" s="4" t="b">
        <v>0</v>
      </c>
      <c r="V1060" s="4" t="b">
        <v>0</v>
      </c>
      <c r="W1060" s="4" t="b">
        <v>0</v>
      </c>
      <c r="X1060" s="4" t="b">
        <v>1</v>
      </c>
      <c r="Y1060" s="4" t="b">
        <v>1</v>
      </c>
    </row>
    <row r="1061" spans="1:36" x14ac:dyDescent="0.2">
      <c r="A1061" s="4" t="s">
        <v>726</v>
      </c>
      <c r="B1061" s="4" t="s">
        <v>727</v>
      </c>
      <c r="C1061" s="4" t="s">
        <v>728</v>
      </c>
      <c r="D1061" s="4" t="s">
        <v>729</v>
      </c>
      <c r="I1061" s="2">
        <v>46087.374468402777</v>
      </c>
      <c r="J1061" s="4" t="s">
        <v>45</v>
      </c>
      <c r="AB1061" s="4" t="s">
        <v>817</v>
      </c>
      <c r="AC1061" s="4" t="s">
        <v>818</v>
      </c>
      <c r="AD1061" s="4"/>
      <c r="AE1061" s="4" t="s">
        <v>733</v>
      </c>
      <c r="AH1061" s="4">
        <v>27</v>
      </c>
      <c r="AI1061" s="4" t="s">
        <v>819</v>
      </c>
      <c r="AJ1061" s="4" t="s">
        <v>820</v>
      </c>
    </row>
    <row r="1062" spans="1:36" x14ac:dyDescent="0.2">
      <c r="A1062" s="4" t="s">
        <v>726</v>
      </c>
      <c r="B1062" s="4" t="s">
        <v>727</v>
      </c>
      <c r="C1062" s="4" t="s">
        <v>728</v>
      </c>
      <c r="D1062" s="4" t="s">
        <v>729</v>
      </c>
      <c r="I1062" s="2">
        <v>46087.374548611115</v>
      </c>
      <c r="J1062" s="4" t="s">
        <v>44</v>
      </c>
      <c r="K1062" s="4">
        <v>74</v>
      </c>
      <c r="L1062" s="4">
        <v>-84.232519999999994</v>
      </c>
      <c r="M1062" s="4">
        <v>9.99498</v>
      </c>
      <c r="N1062" s="4" t="s">
        <v>930</v>
      </c>
      <c r="O1062" s="4" t="b">
        <v>1</v>
      </c>
      <c r="P1062" s="4" t="b">
        <v>0</v>
      </c>
      <c r="Q1062" s="4" t="b">
        <v>0</v>
      </c>
      <c r="R1062" s="4" t="b">
        <v>0</v>
      </c>
      <c r="S1062" s="4" t="b">
        <v>0</v>
      </c>
      <c r="T1062" s="4" t="b">
        <v>0</v>
      </c>
      <c r="U1062" s="4" t="b">
        <v>0</v>
      </c>
      <c r="V1062" s="4" t="b">
        <v>0</v>
      </c>
      <c r="W1062" s="4" t="b">
        <v>0</v>
      </c>
      <c r="X1062" s="4" t="b">
        <v>1</v>
      </c>
      <c r="Y1062" s="4" t="b">
        <v>1</v>
      </c>
    </row>
    <row r="1063" spans="1:36" x14ac:dyDescent="0.2">
      <c r="A1063" s="4" t="s">
        <v>726</v>
      </c>
      <c r="B1063" s="4" t="s">
        <v>727</v>
      </c>
      <c r="C1063" s="4" t="s">
        <v>728</v>
      </c>
      <c r="D1063" s="4" t="s">
        <v>729</v>
      </c>
      <c r="I1063" s="2">
        <v>46087.374548611115</v>
      </c>
      <c r="J1063" s="4" t="s">
        <v>45</v>
      </c>
      <c r="AB1063" s="4" t="s">
        <v>905</v>
      </c>
      <c r="AC1063" s="4" t="s">
        <v>906</v>
      </c>
      <c r="AD1063" s="4"/>
      <c r="AE1063" s="4" t="s">
        <v>733</v>
      </c>
      <c r="AH1063" s="4">
        <v>76</v>
      </c>
      <c r="AI1063" s="4" t="s">
        <v>6</v>
      </c>
      <c r="AJ1063" s="4" t="s">
        <v>907</v>
      </c>
    </row>
    <row r="1064" spans="1:36" x14ac:dyDescent="0.2">
      <c r="A1064" s="4" t="s">
        <v>726</v>
      </c>
      <c r="B1064" s="4" t="s">
        <v>727</v>
      </c>
      <c r="C1064" s="4" t="s">
        <v>728</v>
      </c>
      <c r="D1064" s="4" t="s">
        <v>729</v>
      </c>
      <c r="I1064" s="2">
        <v>46087.374574467591</v>
      </c>
      <c r="J1064" s="4" t="s">
        <v>45</v>
      </c>
      <c r="AB1064" s="4" t="s">
        <v>811</v>
      </c>
      <c r="AC1064" s="4" t="s">
        <v>812</v>
      </c>
      <c r="AD1064" s="4"/>
      <c r="AE1064" s="4" t="s">
        <v>733</v>
      </c>
      <c r="AH1064" s="4">
        <v>42580</v>
      </c>
      <c r="AI1064" s="4" t="s">
        <v>813</v>
      </c>
      <c r="AJ1064" s="4" t="s">
        <v>814</v>
      </c>
    </row>
    <row r="1065" spans="1:36" x14ac:dyDescent="0.2">
      <c r="A1065" s="4" t="s">
        <v>726</v>
      </c>
      <c r="B1065" s="4" t="s">
        <v>727</v>
      </c>
      <c r="C1065" s="4" t="s">
        <v>728</v>
      </c>
      <c r="D1065" s="4" t="s">
        <v>729</v>
      </c>
      <c r="I1065" s="2">
        <v>46087.374594907407</v>
      </c>
      <c r="J1065" s="4" t="s">
        <v>44</v>
      </c>
      <c r="K1065" s="4">
        <v>81</v>
      </c>
      <c r="L1065" s="4">
        <v>-84.233279999999993</v>
      </c>
      <c r="M1065" s="4">
        <v>9.9948800000000002</v>
      </c>
      <c r="N1065" s="4" t="s">
        <v>928</v>
      </c>
      <c r="O1065" s="4" t="b">
        <v>1</v>
      </c>
      <c r="P1065" s="4" t="b">
        <v>0</v>
      </c>
      <c r="Q1065" s="4" t="b">
        <v>0</v>
      </c>
      <c r="R1065" s="4" t="b">
        <v>0</v>
      </c>
      <c r="S1065" s="4" t="b">
        <v>0</v>
      </c>
      <c r="T1065" s="4" t="b">
        <v>0</v>
      </c>
      <c r="U1065" s="4" t="b">
        <v>0</v>
      </c>
      <c r="V1065" s="4" t="b">
        <v>0</v>
      </c>
      <c r="W1065" s="4" t="b">
        <v>0</v>
      </c>
      <c r="X1065" s="4" t="b">
        <v>1</v>
      </c>
      <c r="Y1065" s="4" t="b">
        <v>1</v>
      </c>
    </row>
    <row r="1066" spans="1:36" x14ac:dyDescent="0.2">
      <c r="A1066" s="4" t="s">
        <v>726</v>
      </c>
      <c r="B1066" s="4" t="s">
        <v>727</v>
      </c>
      <c r="C1066" s="4" t="s">
        <v>728</v>
      </c>
      <c r="D1066" s="4" t="s">
        <v>729</v>
      </c>
      <c r="I1066" s="2">
        <v>46087.374618958333</v>
      </c>
      <c r="J1066" s="4" t="s">
        <v>45</v>
      </c>
      <c r="AB1066" s="4" t="s">
        <v>772</v>
      </c>
      <c r="AC1066" s="4" t="s">
        <v>773</v>
      </c>
      <c r="AD1066" s="4"/>
      <c r="AE1066" s="4" t="s">
        <v>733</v>
      </c>
      <c r="AH1066" s="4">
        <v>15922</v>
      </c>
      <c r="AI1066" s="4" t="s">
        <v>774</v>
      </c>
      <c r="AJ1066" s="4" t="s">
        <v>775</v>
      </c>
    </row>
    <row r="1067" spans="1:36" x14ac:dyDescent="0.2">
      <c r="A1067" s="4" t="s">
        <v>726</v>
      </c>
      <c r="B1067" s="4" t="s">
        <v>727</v>
      </c>
      <c r="C1067" s="4" t="s">
        <v>728</v>
      </c>
      <c r="D1067" s="4" t="s">
        <v>729</v>
      </c>
      <c r="I1067" s="2">
        <v>46087.374618958333</v>
      </c>
      <c r="J1067" s="4" t="s">
        <v>45</v>
      </c>
      <c r="AB1067" s="4" t="s">
        <v>776</v>
      </c>
      <c r="AC1067" s="4" t="s">
        <v>777</v>
      </c>
      <c r="AD1067" s="4"/>
      <c r="AE1067" s="4" t="s">
        <v>733</v>
      </c>
      <c r="AH1067" s="4">
        <v>15922</v>
      </c>
      <c r="AI1067" s="4" t="s">
        <v>774</v>
      </c>
      <c r="AJ1067" s="4" t="s">
        <v>775</v>
      </c>
    </row>
    <row r="1068" spans="1:36" x14ac:dyDescent="0.2">
      <c r="A1068" s="4" t="s">
        <v>726</v>
      </c>
      <c r="B1068" s="4" t="s">
        <v>727</v>
      </c>
      <c r="C1068" s="4" t="s">
        <v>728</v>
      </c>
      <c r="D1068" s="4" t="s">
        <v>729</v>
      </c>
      <c r="I1068" s="2">
        <v>46087.374641203707</v>
      </c>
      <c r="J1068" s="4" t="s">
        <v>44</v>
      </c>
      <c r="K1068" s="4">
        <v>88</v>
      </c>
      <c r="L1068" s="4">
        <v>-84.234139999999996</v>
      </c>
      <c r="M1068" s="4">
        <v>9.9947599999999994</v>
      </c>
      <c r="N1068" s="4" t="s">
        <v>930</v>
      </c>
      <c r="O1068" s="4" t="b">
        <v>1</v>
      </c>
      <c r="P1068" s="4" t="b">
        <v>0</v>
      </c>
      <c r="Q1068" s="4" t="b">
        <v>0</v>
      </c>
      <c r="R1068" s="4" t="b">
        <v>0</v>
      </c>
      <c r="S1068" s="4" t="b">
        <v>0</v>
      </c>
      <c r="T1068" s="4" t="b">
        <v>0</v>
      </c>
      <c r="U1068" s="4" t="b">
        <v>0</v>
      </c>
      <c r="V1068" s="4" t="b">
        <v>0</v>
      </c>
      <c r="W1068" s="4" t="b">
        <v>0</v>
      </c>
      <c r="X1068" s="4" t="b">
        <v>1</v>
      </c>
      <c r="Y1068" s="4" t="b">
        <v>1</v>
      </c>
    </row>
    <row r="1069" spans="1:36" x14ac:dyDescent="0.2">
      <c r="A1069" s="4" t="s">
        <v>726</v>
      </c>
      <c r="B1069" s="4" t="s">
        <v>727</v>
      </c>
      <c r="C1069" s="4" t="s">
        <v>728</v>
      </c>
      <c r="D1069" s="4" t="s">
        <v>729</v>
      </c>
      <c r="I1069" s="2">
        <v>46087.374641203707</v>
      </c>
      <c r="J1069" s="4" t="s">
        <v>45</v>
      </c>
      <c r="AB1069" s="4" t="s">
        <v>905</v>
      </c>
      <c r="AC1069" s="4" t="s">
        <v>906</v>
      </c>
      <c r="AD1069" s="4"/>
      <c r="AE1069" s="4" t="s">
        <v>733</v>
      </c>
      <c r="AH1069" s="4">
        <v>92</v>
      </c>
      <c r="AI1069" s="4" t="s">
        <v>6</v>
      </c>
      <c r="AJ1069" s="4" t="s">
        <v>907</v>
      </c>
    </row>
    <row r="1070" spans="1:36" x14ac:dyDescent="0.2">
      <c r="A1070" s="4" t="s">
        <v>726</v>
      </c>
      <c r="B1070" s="4" t="s">
        <v>727</v>
      </c>
      <c r="C1070" s="4" t="s">
        <v>728</v>
      </c>
      <c r="D1070" s="4" t="s">
        <v>729</v>
      </c>
      <c r="I1070" s="2">
        <v>46087.374679270833</v>
      </c>
      <c r="J1070" s="4" t="s">
        <v>45</v>
      </c>
      <c r="AB1070" s="4" t="s">
        <v>811</v>
      </c>
      <c r="AC1070" s="4" t="s">
        <v>812</v>
      </c>
      <c r="AD1070" s="4"/>
      <c r="AE1070" s="4" t="s">
        <v>733</v>
      </c>
      <c r="AH1070" s="4">
        <v>-18558</v>
      </c>
      <c r="AI1070" s="4" t="s">
        <v>813</v>
      </c>
      <c r="AJ1070" s="4" t="s">
        <v>814</v>
      </c>
    </row>
    <row r="1071" spans="1:36" x14ac:dyDescent="0.2">
      <c r="A1071" s="4" t="s">
        <v>726</v>
      </c>
      <c r="B1071" s="4" t="s">
        <v>727</v>
      </c>
      <c r="C1071" s="4" t="s">
        <v>728</v>
      </c>
      <c r="D1071" s="4" t="s">
        <v>729</v>
      </c>
      <c r="I1071" s="2">
        <v>46087.3746875</v>
      </c>
      <c r="J1071" s="4" t="s">
        <v>44</v>
      </c>
      <c r="K1071" s="4">
        <v>85</v>
      </c>
      <c r="L1071" s="4">
        <v>-84.235020000000006</v>
      </c>
      <c r="M1071" s="4">
        <v>9.99465</v>
      </c>
      <c r="N1071" s="4" t="s">
        <v>928</v>
      </c>
      <c r="O1071" s="4" t="b">
        <v>1</v>
      </c>
      <c r="P1071" s="4" t="b">
        <v>0</v>
      </c>
      <c r="Q1071" s="4" t="b">
        <v>0</v>
      </c>
      <c r="R1071" s="4" t="b">
        <v>0</v>
      </c>
      <c r="S1071" s="4" t="b">
        <v>0</v>
      </c>
      <c r="T1071" s="4" t="b">
        <v>0</v>
      </c>
      <c r="U1071" s="4" t="b">
        <v>0</v>
      </c>
      <c r="V1071" s="4" t="b">
        <v>0</v>
      </c>
      <c r="W1071" s="4" t="b">
        <v>0</v>
      </c>
      <c r="X1071" s="4" t="b">
        <v>1</v>
      </c>
      <c r="Y1071" s="4" t="b">
        <v>1</v>
      </c>
    </row>
    <row r="1072" spans="1:36" x14ac:dyDescent="0.2">
      <c r="A1072" s="4" t="s">
        <v>726</v>
      </c>
      <c r="B1072" s="4" t="s">
        <v>727</v>
      </c>
      <c r="C1072" s="4" t="s">
        <v>728</v>
      </c>
      <c r="D1072" s="4" t="s">
        <v>729</v>
      </c>
      <c r="I1072" s="2">
        <v>46087.374734027777</v>
      </c>
      <c r="J1072" s="4" t="s">
        <v>45</v>
      </c>
      <c r="AB1072" s="4" t="s">
        <v>905</v>
      </c>
      <c r="AC1072" s="4" t="s">
        <v>906</v>
      </c>
      <c r="AD1072" s="4"/>
      <c r="AE1072" s="4" t="s">
        <v>733</v>
      </c>
      <c r="AH1072" s="4">
        <v>76</v>
      </c>
      <c r="AI1072" s="4" t="s">
        <v>6</v>
      </c>
      <c r="AJ1072" s="4" t="s">
        <v>907</v>
      </c>
    </row>
    <row r="1073" spans="1:36" x14ac:dyDescent="0.2">
      <c r="A1073" s="4" t="s">
        <v>726</v>
      </c>
      <c r="B1073" s="4" t="s">
        <v>727</v>
      </c>
      <c r="C1073" s="4" t="s">
        <v>728</v>
      </c>
      <c r="D1073" s="4" t="s">
        <v>729</v>
      </c>
      <c r="I1073" s="2">
        <v>46087.374745370369</v>
      </c>
      <c r="J1073" s="4" t="s">
        <v>44</v>
      </c>
      <c r="K1073" s="4">
        <v>74</v>
      </c>
      <c r="L1073" s="4">
        <v>-84.236000000000004</v>
      </c>
      <c r="M1073" s="4">
        <v>9.9945299999999992</v>
      </c>
      <c r="N1073" s="4" t="s">
        <v>930</v>
      </c>
      <c r="O1073" s="4" t="b">
        <v>1</v>
      </c>
      <c r="P1073" s="4" t="b">
        <v>0</v>
      </c>
      <c r="Q1073" s="4" t="b">
        <v>0</v>
      </c>
      <c r="R1073" s="4" t="b">
        <v>0</v>
      </c>
      <c r="S1073" s="4" t="b">
        <v>0</v>
      </c>
      <c r="T1073" s="4" t="b">
        <v>0</v>
      </c>
      <c r="U1073" s="4" t="b">
        <v>0</v>
      </c>
      <c r="V1073" s="4" t="b">
        <v>0</v>
      </c>
      <c r="W1073" s="4" t="b">
        <v>0</v>
      </c>
      <c r="X1073" s="4" t="b">
        <v>1</v>
      </c>
      <c r="Y1073" s="4" t="b">
        <v>1</v>
      </c>
    </row>
    <row r="1074" spans="1:36" x14ac:dyDescent="0.2">
      <c r="A1074" s="4" t="s">
        <v>726</v>
      </c>
      <c r="B1074" s="4" t="s">
        <v>727</v>
      </c>
      <c r="C1074" s="4" t="s">
        <v>728</v>
      </c>
      <c r="D1074" s="4" t="s">
        <v>729</v>
      </c>
      <c r="I1074" s="2">
        <v>46087.37479574074</v>
      </c>
      <c r="J1074" s="4" t="s">
        <v>45</v>
      </c>
      <c r="AB1074" s="4" t="s">
        <v>811</v>
      </c>
      <c r="AC1074" s="4" t="s">
        <v>812</v>
      </c>
      <c r="AD1074" s="4"/>
      <c r="AE1074" s="4" t="s">
        <v>733</v>
      </c>
      <c r="AH1074" s="4">
        <v>27080</v>
      </c>
      <c r="AI1074" s="4" t="s">
        <v>813</v>
      </c>
      <c r="AJ1074" s="4" t="s">
        <v>814</v>
      </c>
    </row>
    <row r="1075" spans="1:36" x14ac:dyDescent="0.2">
      <c r="A1075" s="4" t="s">
        <v>726</v>
      </c>
      <c r="B1075" s="4" t="s">
        <v>727</v>
      </c>
      <c r="C1075" s="4" t="s">
        <v>728</v>
      </c>
      <c r="D1075" s="4" t="s">
        <v>729</v>
      </c>
      <c r="I1075" s="2">
        <v>46087.374814814815</v>
      </c>
      <c r="J1075" s="4" t="s">
        <v>44</v>
      </c>
      <c r="K1075" s="4">
        <v>83</v>
      </c>
      <c r="L1075" s="4">
        <v>-84.237179999999995</v>
      </c>
      <c r="M1075" s="4">
        <v>9.99437</v>
      </c>
      <c r="N1075" s="4" t="s">
        <v>928</v>
      </c>
      <c r="O1075" s="4" t="b">
        <v>1</v>
      </c>
      <c r="P1075" s="4" t="b">
        <v>0</v>
      </c>
      <c r="Q1075" s="4" t="b">
        <v>0</v>
      </c>
      <c r="R1075" s="4" t="b">
        <v>0</v>
      </c>
      <c r="S1075" s="4" t="b">
        <v>0</v>
      </c>
      <c r="T1075" s="4" t="b">
        <v>0</v>
      </c>
      <c r="U1075" s="4" t="b">
        <v>0</v>
      </c>
      <c r="V1075" s="4" t="b">
        <v>0</v>
      </c>
      <c r="W1075" s="4" t="b">
        <v>0</v>
      </c>
      <c r="X1075" s="4" t="b">
        <v>1</v>
      </c>
      <c r="Y1075" s="4" t="b">
        <v>1</v>
      </c>
    </row>
    <row r="1076" spans="1:36" x14ac:dyDescent="0.2">
      <c r="A1076" s="4" t="s">
        <v>726</v>
      </c>
      <c r="B1076" s="4" t="s">
        <v>727</v>
      </c>
      <c r="C1076" s="4" t="s">
        <v>728</v>
      </c>
      <c r="D1076" s="4" t="s">
        <v>729</v>
      </c>
      <c r="I1076" s="2">
        <v>46087.374935347223</v>
      </c>
      <c r="J1076" s="4" t="s">
        <v>45</v>
      </c>
      <c r="AB1076" s="4" t="s">
        <v>811</v>
      </c>
      <c r="AC1076" s="4" t="s">
        <v>812</v>
      </c>
      <c r="AD1076" s="4"/>
      <c r="AE1076" s="4" t="s">
        <v>733</v>
      </c>
      <c r="AH1076" s="4">
        <v>32535</v>
      </c>
      <c r="AI1076" s="4" t="s">
        <v>813</v>
      </c>
      <c r="AJ1076" s="4" t="s">
        <v>814</v>
      </c>
    </row>
    <row r="1077" spans="1:36" x14ac:dyDescent="0.2">
      <c r="A1077" s="4" t="s">
        <v>726</v>
      </c>
      <c r="B1077" s="4" t="s">
        <v>727</v>
      </c>
      <c r="C1077" s="4" t="s">
        <v>728</v>
      </c>
      <c r="D1077" s="4" t="s">
        <v>729</v>
      </c>
      <c r="I1077" s="2">
        <v>46087.374942129631</v>
      </c>
      <c r="J1077" s="4" t="s">
        <v>44</v>
      </c>
      <c r="K1077" s="4">
        <v>94</v>
      </c>
      <c r="L1077" s="4">
        <v>-84.239620000000002</v>
      </c>
      <c r="M1077" s="4">
        <v>9.9940499999999997</v>
      </c>
      <c r="N1077" s="4" t="s">
        <v>947</v>
      </c>
      <c r="O1077" s="4" t="b">
        <v>1</v>
      </c>
      <c r="P1077" s="4" t="b">
        <v>0</v>
      </c>
      <c r="Q1077" s="4" t="b">
        <v>0</v>
      </c>
      <c r="R1077" s="4" t="b">
        <v>0</v>
      </c>
      <c r="S1077" s="4" t="b">
        <v>0</v>
      </c>
      <c r="T1077" s="4" t="b">
        <v>0</v>
      </c>
      <c r="U1077" s="4" t="b">
        <v>0</v>
      </c>
      <c r="V1077" s="4" t="b">
        <v>0</v>
      </c>
      <c r="W1077" s="4" t="b">
        <v>0</v>
      </c>
      <c r="X1077" s="4" t="b">
        <v>1</v>
      </c>
      <c r="Y1077" s="4" t="b">
        <v>1</v>
      </c>
    </row>
    <row r="1078" spans="1:36" x14ac:dyDescent="0.2">
      <c r="A1078" s="4" t="s">
        <v>726</v>
      </c>
      <c r="B1078" s="4" t="s">
        <v>727</v>
      </c>
      <c r="C1078" s="4" t="s">
        <v>728</v>
      </c>
      <c r="D1078" s="4" t="s">
        <v>729</v>
      </c>
      <c r="I1078" s="2">
        <v>46087.374953796294</v>
      </c>
      <c r="J1078" s="4" t="s">
        <v>45</v>
      </c>
      <c r="AB1078" s="4" t="s">
        <v>905</v>
      </c>
      <c r="AC1078" s="4" t="s">
        <v>906</v>
      </c>
      <c r="AD1078" s="4"/>
      <c r="AE1078" s="4" t="s">
        <v>733</v>
      </c>
      <c r="AH1078" s="4">
        <v>99</v>
      </c>
      <c r="AI1078" s="4" t="s">
        <v>6</v>
      </c>
      <c r="AJ1078" s="4" t="s">
        <v>907</v>
      </c>
    </row>
    <row r="1079" spans="1:36" x14ac:dyDescent="0.2">
      <c r="A1079" s="4" t="s">
        <v>726</v>
      </c>
      <c r="B1079" s="4" t="s">
        <v>727</v>
      </c>
      <c r="C1079" s="4" t="s">
        <v>728</v>
      </c>
      <c r="D1079" s="4" t="s">
        <v>729</v>
      </c>
      <c r="I1079" s="2">
        <v>46087.374976851854</v>
      </c>
      <c r="J1079" s="4" t="s">
        <v>44</v>
      </c>
      <c r="K1079" s="4">
        <v>98</v>
      </c>
      <c r="L1079" s="4">
        <v>-84.240350000000007</v>
      </c>
      <c r="M1079" s="4">
        <v>9.9939499999999999</v>
      </c>
      <c r="N1079" s="4" t="s">
        <v>930</v>
      </c>
      <c r="O1079" s="4" t="b">
        <v>1</v>
      </c>
      <c r="P1079" s="4" t="b">
        <v>0</v>
      </c>
      <c r="Q1079" s="4" t="b">
        <v>0</v>
      </c>
      <c r="R1079" s="4" t="b">
        <v>0</v>
      </c>
      <c r="S1079" s="4" t="b">
        <v>0</v>
      </c>
      <c r="T1079" s="4" t="b">
        <v>0</v>
      </c>
      <c r="U1079" s="4" t="b">
        <v>0</v>
      </c>
      <c r="V1079" s="4" t="b">
        <v>0</v>
      </c>
      <c r="W1079" s="4" t="b">
        <v>0</v>
      </c>
      <c r="X1079" s="4" t="b">
        <v>1</v>
      </c>
      <c r="Y1079" s="4" t="b">
        <v>1</v>
      </c>
    </row>
    <row r="1080" spans="1:36" x14ac:dyDescent="0.2">
      <c r="A1080" s="4" t="s">
        <v>726</v>
      </c>
      <c r="B1080" s="4" t="s">
        <v>727</v>
      </c>
      <c r="C1080" s="4" t="s">
        <v>728</v>
      </c>
      <c r="D1080" s="4" t="s">
        <v>729</v>
      </c>
      <c r="I1080" s="2">
        <v>46087.374981782406</v>
      </c>
      <c r="J1080" s="4" t="s">
        <v>45</v>
      </c>
      <c r="AB1080" s="4" t="s">
        <v>811</v>
      </c>
      <c r="AC1080" s="4" t="s">
        <v>812</v>
      </c>
      <c r="AD1080" s="4"/>
      <c r="AE1080" s="4" t="s">
        <v>733</v>
      </c>
      <c r="AH1080" s="4">
        <v>-11781</v>
      </c>
      <c r="AI1080" s="4" t="s">
        <v>813</v>
      </c>
      <c r="AJ1080" s="4" t="s">
        <v>814</v>
      </c>
    </row>
    <row r="1081" spans="1:36" x14ac:dyDescent="0.2">
      <c r="A1081" s="4" t="s">
        <v>726</v>
      </c>
      <c r="B1081" s="4" t="s">
        <v>727</v>
      </c>
      <c r="C1081" s="4" t="s">
        <v>728</v>
      </c>
      <c r="D1081" s="4" t="s">
        <v>729</v>
      </c>
      <c r="I1081" s="2">
        <v>46087.375034722223</v>
      </c>
      <c r="J1081" s="4" t="s">
        <v>44</v>
      </c>
      <c r="K1081" s="4">
        <v>92</v>
      </c>
      <c r="L1081" s="4">
        <v>-84.241529999999997</v>
      </c>
      <c r="M1081" s="4">
        <v>9.9937900000000006</v>
      </c>
      <c r="N1081" s="4" t="s">
        <v>928</v>
      </c>
      <c r="O1081" s="4" t="b">
        <v>1</v>
      </c>
      <c r="P1081" s="4" t="b">
        <v>0</v>
      </c>
      <c r="Q1081" s="4" t="b">
        <v>0</v>
      </c>
      <c r="R1081" s="4" t="b">
        <v>0</v>
      </c>
      <c r="S1081" s="4" t="b">
        <v>0</v>
      </c>
      <c r="T1081" s="4" t="b">
        <v>0</v>
      </c>
      <c r="U1081" s="4" t="b">
        <v>0</v>
      </c>
      <c r="V1081" s="4" t="b">
        <v>0</v>
      </c>
      <c r="W1081" s="4" t="b">
        <v>0</v>
      </c>
      <c r="X1081" s="4" t="b">
        <v>1</v>
      </c>
      <c r="Y1081" s="4" t="b">
        <v>1</v>
      </c>
    </row>
    <row r="1082" spans="1:36" x14ac:dyDescent="0.2">
      <c r="A1082" s="4" t="s">
        <v>726</v>
      </c>
      <c r="B1082" s="4" t="s">
        <v>727</v>
      </c>
      <c r="C1082" s="4" t="s">
        <v>728</v>
      </c>
      <c r="D1082" s="4" t="s">
        <v>729</v>
      </c>
      <c r="I1082" s="2">
        <v>46087.375087708337</v>
      </c>
      <c r="J1082" s="4" t="s">
        <v>45</v>
      </c>
      <c r="AB1082" s="4" t="s">
        <v>772</v>
      </c>
      <c r="AC1082" s="4" t="s">
        <v>773</v>
      </c>
      <c r="AD1082" s="4"/>
      <c r="AE1082" s="4" t="s">
        <v>733</v>
      </c>
      <c r="AH1082" s="4">
        <v>15923</v>
      </c>
      <c r="AI1082" s="4" t="s">
        <v>774</v>
      </c>
      <c r="AJ1082" s="4" t="s">
        <v>775</v>
      </c>
    </row>
    <row r="1083" spans="1:36" x14ac:dyDescent="0.2">
      <c r="A1083" s="4" t="s">
        <v>726</v>
      </c>
      <c r="B1083" s="4" t="s">
        <v>727</v>
      </c>
      <c r="C1083" s="4" t="s">
        <v>728</v>
      </c>
      <c r="D1083" s="4" t="s">
        <v>729</v>
      </c>
      <c r="I1083" s="2">
        <v>46087.375087708337</v>
      </c>
      <c r="J1083" s="4" t="s">
        <v>45</v>
      </c>
      <c r="AB1083" s="4" t="s">
        <v>776</v>
      </c>
      <c r="AC1083" s="4" t="s">
        <v>777</v>
      </c>
      <c r="AD1083" s="4"/>
      <c r="AE1083" s="4" t="s">
        <v>733</v>
      </c>
      <c r="AH1083" s="4">
        <v>15923</v>
      </c>
      <c r="AI1083" s="4" t="s">
        <v>774</v>
      </c>
      <c r="AJ1083" s="4" t="s">
        <v>775</v>
      </c>
    </row>
    <row r="1084" spans="1:36" x14ac:dyDescent="0.2">
      <c r="A1084" s="4" t="s">
        <v>726</v>
      </c>
      <c r="B1084" s="4" t="s">
        <v>727</v>
      </c>
      <c r="C1084" s="4" t="s">
        <v>728</v>
      </c>
      <c r="D1084" s="4" t="s">
        <v>729</v>
      </c>
      <c r="I1084" s="2">
        <v>46087.375117592594</v>
      </c>
      <c r="J1084" s="4" t="s">
        <v>45</v>
      </c>
      <c r="AB1084" s="4" t="s">
        <v>972</v>
      </c>
      <c r="AC1084" s="4" t="s">
        <v>973</v>
      </c>
      <c r="AD1084" s="4"/>
      <c r="AE1084" s="4" t="s">
        <v>733</v>
      </c>
      <c r="AH1084" s="4">
        <v>2</v>
      </c>
      <c r="AI1084" s="4" t="s">
        <v>774</v>
      </c>
      <c r="AJ1084" s="4" t="s">
        <v>775</v>
      </c>
    </row>
    <row r="1085" spans="1:36" x14ac:dyDescent="0.2">
      <c r="A1085" s="4" t="s">
        <v>726</v>
      </c>
      <c r="B1085" s="4" t="s">
        <v>727</v>
      </c>
      <c r="C1085" s="4" t="s">
        <v>728</v>
      </c>
      <c r="D1085" s="4" t="s">
        <v>729</v>
      </c>
      <c r="I1085" s="2">
        <v>46087.375132743058</v>
      </c>
      <c r="J1085" s="4" t="s">
        <v>45</v>
      </c>
      <c r="AB1085" s="4" t="s">
        <v>811</v>
      </c>
      <c r="AC1085" s="4" t="s">
        <v>812</v>
      </c>
      <c r="AD1085" s="4"/>
      <c r="AE1085" s="4" t="s">
        <v>733</v>
      </c>
      <c r="AH1085" s="4">
        <v>23478</v>
      </c>
      <c r="AI1085" s="4" t="s">
        <v>813</v>
      </c>
      <c r="AJ1085" s="4" t="s">
        <v>814</v>
      </c>
    </row>
    <row r="1086" spans="1:36" x14ac:dyDescent="0.2">
      <c r="A1086" s="4" t="s">
        <v>726</v>
      </c>
      <c r="B1086" s="4" t="s">
        <v>727</v>
      </c>
      <c r="C1086" s="4" t="s">
        <v>728</v>
      </c>
      <c r="D1086" s="4" t="s">
        <v>729</v>
      </c>
      <c r="I1086" s="2">
        <v>46087.375144537036</v>
      </c>
      <c r="J1086" s="4" t="s">
        <v>45</v>
      </c>
      <c r="AB1086" s="4" t="s">
        <v>811</v>
      </c>
      <c r="AC1086" s="4" t="s">
        <v>812</v>
      </c>
      <c r="AD1086" s="4"/>
      <c r="AE1086" s="4" t="s">
        <v>733</v>
      </c>
      <c r="AH1086" s="4">
        <v>-10178</v>
      </c>
      <c r="AI1086" s="4" t="s">
        <v>813</v>
      </c>
      <c r="AJ1086" s="4" t="s">
        <v>814</v>
      </c>
    </row>
    <row r="1087" spans="1:36" x14ac:dyDescent="0.2">
      <c r="A1087" s="4" t="s">
        <v>726</v>
      </c>
      <c r="B1087" s="4" t="s">
        <v>727</v>
      </c>
      <c r="C1087" s="4" t="s">
        <v>728</v>
      </c>
      <c r="D1087" s="4" t="s">
        <v>729</v>
      </c>
      <c r="I1087" s="2">
        <v>46087.375162037039</v>
      </c>
      <c r="J1087" s="4" t="s">
        <v>44</v>
      </c>
      <c r="K1087" s="4">
        <v>88</v>
      </c>
      <c r="L1087" s="4">
        <v>-84.244</v>
      </c>
      <c r="M1087" s="4">
        <v>9.9935200000000002</v>
      </c>
      <c r="N1087" s="4" t="s">
        <v>928</v>
      </c>
      <c r="O1087" s="4" t="b">
        <v>1</v>
      </c>
      <c r="P1087" s="4" t="b">
        <v>0</v>
      </c>
      <c r="Q1087" s="4" t="b">
        <v>0</v>
      </c>
      <c r="R1087" s="4" t="b">
        <v>0</v>
      </c>
      <c r="S1087" s="4" t="b">
        <v>0</v>
      </c>
      <c r="T1087" s="4" t="b">
        <v>0</v>
      </c>
      <c r="U1087" s="4" t="b">
        <v>0</v>
      </c>
      <c r="V1087" s="4" t="b">
        <v>0</v>
      </c>
      <c r="W1087" s="4" t="b">
        <v>0</v>
      </c>
      <c r="X1087" s="4" t="b">
        <v>1</v>
      </c>
      <c r="Y1087" s="4" t="b">
        <v>1</v>
      </c>
    </row>
    <row r="1088" spans="1:36" x14ac:dyDescent="0.2">
      <c r="A1088" s="4" t="s">
        <v>726</v>
      </c>
      <c r="B1088" s="4" t="s">
        <v>727</v>
      </c>
      <c r="C1088" s="4" t="s">
        <v>728</v>
      </c>
      <c r="D1088" s="4" t="s">
        <v>729</v>
      </c>
      <c r="I1088" s="2">
        <v>46087.375231481485</v>
      </c>
      <c r="J1088" s="4" t="s">
        <v>44</v>
      </c>
      <c r="K1088" s="4">
        <v>79</v>
      </c>
      <c r="L1088" s="4">
        <v>-84.245260000000002</v>
      </c>
      <c r="M1088" s="4">
        <v>9.9935100000000006</v>
      </c>
      <c r="N1088" s="4" t="s">
        <v>930</v>
      </c>
      <c r="O1088" s="4" t="b">
        <v>1</v>
      </c>
      <c r="P1088" s="4" t="b">
        <v>0</v>
      </c>
      <c r="Q1088" s="4" t="b">
        <v>0</v>
      </c>
      <c r="R1088" s="4" t="b">
        <v>0</v>
      </c>
      <c r="S1088" s="4" t="b">
        <v>0</v>
      </c>
      <c r="T1088" s="4" t="b">
        <v>0</v>
      </c>
      <c r="U1088" s="4" t="b">
        <v>0</v>
      </c>
      <c r="V1088" s="4" t="b">
        <v>0</v>
      </c>
      <c r="W1088" s="4" t="b">
        <v>0</v>
      </c>
      <c r="X1088" s="4" t="b">
        <v>1</v>
      </c>
      <c r="Y1088" s="4" t="b">
        <v>1</v>
      </c>
    </row>
    <row r="1089" spans="1:36" x14ac:dyDescent="0.2">
      <c r="A1089" s="4" t="s">
        <v>726</v>
      </c>
      <c r="B1089" s="4" t="s">
        <v>727</v>
      </c>
      <c r="C1089" s="4" t="s">
        <v>728</v>
      </c>
      <c r="D1089" s="4" t="s">
        <v>729</v>
      </c>
      <c r="I1089" s="2">
        <v>46087.375254629631</v>
      </c>
      <c r="J1089" s="4" t="s">
        <v>45</v>
      </c>
      <c r="AB1089" s="4" t="s">
        <v>905</v>
      </c>
      <c r="AC1089" s="4" t="s">
        <v>906</v>
      </c>
      <c r="AD1089" s="4"/>
      <c r="AE1089" s="4" t="s">
        <v>733</v>
      </c>
      <c r="AH1089" s="4">
        <v>80</v>
      </c>
      <c r="AI1089" s="4" t="s">
        <v>6</v>
      </c>
      <c r="AJ1089" s="4" t="s">
        <v>907</v>
      </c>
    </row>
    <row r="1090" spans="1:36" x14ac:dyDescent="0.2">
      <c r="A1090" s="4" t="s">
        <v>726</v>
      </c>
      <c r="B1090" s="4" t="s">
        <v>727</v>
      </c>
      <c r="C1090" s="4" t="s">
        <v>728</v>
      </c>
      <c r="D1090" s="4" t="s">
        <v>729</v>
      </c>
      <c r="I1090" s="2">
        <v>46087.375283831017</v>
      </c>
      <c r="J1090" s="4" t="s">
        <v>45</v>
      </c>
      <c r="AB1090" s="4" t="s">
        <v>811</v>
      </c>
      <c r="AC1090" s="4" t="s">
        <v>812</v>
      </c>
      <c r="AD1090" s="4"/>
      <c r="AE1090" s="4" t="s">
        <v>733</v>
      </c>
      <c r="AH1090" s="4">
        <v>17225</v>
      </c>
      <c r="AI1090" s="4" t="s">
        <v>813</v>
      </c>
      <c r="AJ1090" s="4" t="s">
        <v>814</v>
      </c>
    </row>
    <row r="1091" spans="1:36" x14ac:dyDescent="0.2">
      <c r="A1091" s="4" t="s">
        <v>726</v>
      </c>
      <c r="B1091" s="4" t="s">
        <v>727</v>
      </c>
      <c r="C1091" s="4" t="s">
        <v>728</v>
      </c>
      <c r="D1091" s="4" t="s">
        <v>729</v>
      </c>
      <c r="I1091" s="2">
        <v>46087.375289351854</v>
      </c>
      <c r="J1091" s="4" t="s">
        <v>44</v>
      </c>
      <c r="K1091" s="4">
        <v>81</v>
      </c>
      <c r="L1091" s="4">
        <v>-84.246260000000007</v>
      </c>
      <c r="M1091" s="4">
        <v>9.9935500000000008</v>
      </c>
      <c r="N1091" s="4" t="s">
        <v>947</v>
      </c>
      <c r="O1091" s="4" t="b">
        <v>1</v>
      </c>
      <c r="P1091" s="4" t="b">
        <v>0</v>
      </c>
      <c r="Q1091" s="4" t="b">
        <v>0</v>
      </c>
      <c r="R1091" s="4" t="b">
        <v>0</v>
      </c>
      <c r="S1091" s="4" t="b">
        <v>0</v>
      </c>
      <c r="T1091" s="4" t="b">
        <v>0</v>
      </c>
      <c r="U1091" s="4" t="b">
        <v>0</v>
      </c>
      <c r="V1091" s="4" t="b">
        <v>0</v>
      </c>
      <c r="W1091" s="4" t="b">
        <v>0</v>
      </c>
      <c r="X1091" s="4" t="b">
        <v>1</v>
      </c>
      <c r="Y1091" s="4" t="b">
        <v>1</v>
      </c>
    </row>
    <row r="1092" spans="1:36" x14ac:dyDescent="0.2">
      <c r="A1092" s="4" t="s">
        <v>726</v>
      </c>
      <c r="B1092" s="4" t="s">
        <v>727</v>
      </c>
      <c r="C1092" s="4" t="s">
        <v>728</v>
      </c>
      <c r="D1092" s="4" t="s">
        <v>729</v>
      </c>
      <c r="I1092" s="2">
        <v>46087.375301018517</v>
      </c>
      <c r="J1092" s="4" t="s">
        <v>45</v>
      </c>
      <c r="AB1092" s="4" t="s">
        <v>905</v>
      </c>
      <c r="AC1092" s="4" t="s">
        <v>906</v>
      </c>
      <c r="AD1092" s="4"/>
      <c r="AE1092" s="4" t="s">
        <v>733</v>
      </c>
      <c r="AH1092" s="4">
        <v>86</v>
      </c>
      <c r="AI1092" s="4" t="s">
        <v>6</v>
      </c>
      <c r="AJ1092" s="4" t="s">
        <v>907</v>
      </c>
    </row>
    <row r="1093" spans="1:36" x14ac:dyDescent="0.2">
      <c r="A1093" s="4" t="s">
        <v>726</v>
      </c>
      <c r="B1093" s="4" t="s">
        <v>727</v>
      </c>
      <c r="C1093" s="4" t="s">
        <v>728</v>
      </c>
      <c r="D1093" s="4" t="s">
        <v>729</v>
      </c>
      <c r="I1093" s="2">
        <v>46087.375376840275</v>
      </c>
      <c r="J1093" s="4" t="s">
        <v>45</v>
      </c>
      <c r="AB1093" s="4" t="s">
        <v>811</v>
      </c>
      <c r="AC1093" s="4" t="s">
        <v>812</v>
      </c>
      <c r="AD1093" s="4"/>
      <c r="AE1093" s="4" t="s">
        <v>733</v>
      </c>
      <c r="AH1093" s="4">
        <v>-11055</v>
      </c>
      <c r="AI1093" s="4" t="s">
        <v>813</v>
      </c>
      <c r="AJ1093" s="4" t="s">
        <v>814</v>
      </c>
    </row>
    <row r="1094" spans="1:36" x14ac:dyDescent="0.2">
      <c r="A1094" s="4" t="s">
        <v>726</v>
      </c>
      <c r="B1094" s="4" t="s">
        <v>727</v>
      </c>
      <c r="C1094" s="4" t="s">
        <v>728</v>
      </c>
      <c r="D1094" s="4" t="s">
        <v>729</v>
      </c>
      <c r="I1094" s="2">
        <v>46087.375434884256</v>
      </c>
      <c r="J1094" s="4" t="s">
        <v>45</v>
      </c>
      <c r="AB1094" s="4" t="s">
        <v>811</v>
      </c>
      <c r="AC1094" s="4" t="s">
        <v>812</v>
      </c>
      <c r="AD1094" s="4"/>
      <c r="AE1094" s="4" t="s">
        <v>733</v>
      </c>
      <c r="AH1094" s="4">
        <v>26280</v>
      </c>
      <c r="AI1094" s="4" t="s">
        <v>813</v>
      </c>
      <c r="AJ1094" s="4" t="s">
        <v>814</v>
      </c>
    </row>
    <row r="1095" spans="1:36" x14ac:dyDescent="0.2">
      <c r="A1095" s="4" t="s">
        <v>726</v>
      </c>
      <c r="B1095" s="4" t="s">
        <v>727</v>
      </c>
      <c r="C1095" s="4" t="s">
        <v>728</v>
      </c>
      <c r="D1095" s="4" t="s">
        <v>729</v>
      </c>
      <c r="I1095" s="2">
        <v>46087.375451388885</v>
      </c>
      <c r="J1095" s="4" t="s">
        <v>44</v>
      </c>
      <c r="K1095" s="4">
        <v>87</v>
      </c>
      <c r="L1095" s="4">
        <v>-84.249210000000005</v>
      </c>
      <c r="M1095" s="4">
        <v>9.9939400000000003</v>
      </c>
      <c r="N1095" s="4" t="s">
        <v>947</v>
      </c>
      <c r="O1095" s="4" t="b">
        <v>1</v>
      </c>
      <c r="P1095" s="4" t="b">
        <v>0</v>
      </c>
      <c r="Q1095" s="4" t="b">
        <v>0</v>
      </c>
      <c r="R1095" s="4" t="b">
        <v>0</v>
      </c>
      <c r="S1095" s="4" t="b">
        <v>0</v>
      </c>
      <c r="T1095" s="4" t="b">
        <v>0</v>
      </c>
      <c r="U1095" s="4" t="b">
        <v>0</v>
      </c>
      <c r="V1095" s="4" t="b">
        <v>0</v>
      </c>
      <c r="W1095" s="4" t="b">
        <v>0</v>
      </c>
      <c r="X1095" s="4" t="b">
        <v>1</v>
      </c>
      <c r="Y1095" s="4" t="b">
        <v>1</v>
      </c>
    </row>
    <row r="1096" spans="1:36" x14ac:dyDescent="0.2">
      <c r="A1096" s="4" t="s">
        <v>726</v>
      </c>
      <c r="B1096" s="4" t="s">
        <v>727</v>
      </c>
      <c r="C1096" s="4" t="s">
        <v>728</v>
      </c>
      <c r="D1096" s="4" t="s">
        <v>729</v>
      </c>
      <c r="I1096" s="2">
        <v>46087.375504687501</v>
      </c>
      <c r="J1096" s="4" t="s">
        <v>45</v>
      </c>
      <c r="AB1096" s="4" t="s">
        <v>811</v>
      </c>
      <c r="AC1096" s="4" t="s">
        <v>812</v>
      </c>
      <c r="AD1096" s="4"/>
      <c r="AE1096" s="4" t="s">
        <v>733</v>
      </c>
      <c r="AH1096" s="4">
        <v>-10870</v>
      </c>
      <c r="AI1096" s="4" t="s">
        <v>813</v>
      </c>
      <c r="AJ1096" s="4" t="s">
        <v>814</v>
      </c>
    </row>
    <row r="1097" spans="1:36" x14ac:dyDescent="0.2">
      <c r="A1097" s="4" t="s">
        <v>726</v>
      </c>
      <c r="B1097" s="4" t="s">
        <v>727</v>
      </c>
      <c r="C1097" s="4" t="s">
        <v>728</v>
      </c>
      <c r="D1097" s="4" t="s">
        <v>729</v>
      </c>
      <c r="I1097" s="2">
        <v>46087.375527800927</v>
      </c>
      <c r="J1097" s="4" t="s">
        <v>45</v>
      </c>
      <c r="AB1097" s="4" t="s">
        <v>811</v>
      </c>
      <c r="AC1097" s="4" t="s">
        <v>812</v>
      </c>
      <c r="AD1097" s="4"/>
      <c r="AE1097" s="4" t="s">
        <v>733</v>
      </c>
      <c r="AH1097" s="4">
        <v>26645</v>
      </c>
      <c r="AI1097" s="4" t="s">
        <v>813</v>
      </c>
      <c r="AJ1097" s="4" t="s">
        <v>814</v>
      </c>
    </row>
    <row r="1098" spans="1:36" x14ac:dyDescent="0.2">
      <c r="A1098" s="4" t="s">
        <v>726</v>
      </c>
      <c r="B1098" s="4" t="s">
        <v>727</v>
      </c>
      <c r="C1098" s="4" t="s">
        <v>728</v>
      </c>
      <c r="D1098" s="4" t="s">
        <v>729</v>
      </c>
      <c r="I1098" s="2">
        <v>46087.375562835645</v>
      </c>
      <c r="J1098" s="4" t="s">
        <v>45</v>
      </c>
      <c r="AB1098" s="4" t="s">
        <v>811</v>
      </c>
      <c r="AC1098" s="4" t="s">
        <v>812</v>
      </c>
      <c r="AD1098" s="4"/>
      <c r="AE1098" s="4" t="s">
        <v>733</v>
      </c>
      <c r="AH1098" s="4">
        <v>-9100</v>
      </c>
      <c r="AI1098" s="4" t="s">
        <v>813</v>
      </c>
      <c r="AJ1098" s="4" t="s">
        <v>814</v>
      </c>
    </row>
    <row r="1099" spans="1:36" x14ac:dyDescent="0.2">
      <c r="A1099" s="4" t="s">
        <v>726</v>
      </c>
      <c r="B1099" s="4" t="s">
        <v>727</v>
      </c>
      <c r="C1099" s="4" t="s">
        <v>728</v>
      </c>
      <c r="D1099" s="4" t="s">
        <v>729</v>
      </c>
      <c r="I1099" s="2">
        <v>46087.375566898147</v>
      </c>
      <c r="J1099" s="4" t="s">
        <v>45</v>
      </c>
      <c r="AB1099" s="4" t="s">
        <v>772</v>
      </c>
      <c r="AC1099" s="4" t="s">
        <v>773</v>
      </c>
      <c r="AD1099" s="4"/>
      <c r="AE1099" s="4" t="s">
        <v>733</v>
      </c>
      <c r="AH1099" s="4">
        <v>15924</v>
      </c>
      <c r="AI1099" s="4" t="s">
        <v>774</v>
      </c>
      <c r="AJ1099" s="4" t="s">
        <v>775</v>
      </c>
    </row>
    <row r="1100" spans="1:36" x14ac:dyDescent="0.2">
      <c r="A1100" s="4" t="s">
        <v>726</v>
      </c>
      <c r="B1100" s="4" t="s">
        <v>727</v>
      </c>
      <c r="C1100" s="4" t="s">
        <v>728</v>
      </c>
      <c r="D1100" s="4" t="s">
        <v>729</v>
      </c>
      <c r="I1100" s="2">
        <v>46087.375566898147</v>
      </c>
      <c r="J1100" s="4" t="s">
        <v>45</v>
      </c>
      <c r="AB1100" s="4" t="s">
        <v>776</v>
      </c>
      <c r="AC1100" s="4" t="s">
        <v>777</v>
      </c>
      <c r="AD1100" s="4"/>
      <c r="AE1100" s="4" t="s">
        <v>733</v>
      </c>
      <c r="AH1100" s="4">
        <v>15924</v>
      </c>
      <c r="AI1100" s="4" t="s">
        <v>774</v>
      </c>
      <c r="AJ1100" s="4" t="s">
        <v>775</v>
      </c>
    </row>
    <row r="1101" spans="1:36" x14ac:dyDescent="0.2">
      <c r="A1101" s="4" t="s">
        <v>726</v>
      </c>
      <c r="B1101" s="4" t="s">
        <v>727</v>
      </c>
      <c r="C1101" s="4" t="s">
        <v>728</v>
      </c>
      <c r="D1101" s="4" t="s">
        <v>729</v>
      </c>
      <c r="I1101" s="2">
        <v>46087.375611388889</v>
      </c>
      <c r="J1101" s="4" t="s">
        <v>45</v>
      </c>
      <c r="AB1101" s="4" t="s">
        <v>916</v>
      </c>
      <c r="AC1101" s="4" t="s">
        <v>917</v>
      </c>
      <c r="AD1101" s="4"/>
      <c r="AE1101" s="4" t="s">
        <v>733</v>
      </c>
      <c r="AH1101" s="4">
        <v>1</v>
      </c>
      <c r="AI1101" s="4" t="s">
        <v>734</v>
      </c>
      <c r="AJ1101" s="4" t="s">
        <v>735</v>
      </c>
    </row>
    <row r="1102" spans="1:36" x14ac:dyDescent="0.2">
      <c r="A1102" s="4" t="s">
        <v>726</v>
      </c>
      <c r="B1102" s="4" t="s">
        <v>727</v>
      </c>
      <c r="C1102" s="4" t="s">
        <v>728</v>
      </c>
      <c r="D1102" s="4" t="s">
        <v>729</v>
      </c>
      <c r="I1102" s="2">
        <v>46087.375632546296</v>
      </c>
      <c r="J1102" s="4" t="s">
        <v>45</v>
      </c>
      <c r="AB1102" s="4" t="s">
        <v>811</v>
      </c>
      <c r="AC1102" s="4" t="s">
        <v>812</v>
      </c>
      <c r="AD1102" s="4"/>
      <c r="AE1102" s="4" t="s">
        <v>733</v>
      </c>
      <c r="AH1102" s="4">
        <v>21381</v>
      </c>
      <c r="AI1102" s="4" t="s">
        <v>813</v>
      </c>
      <c r="AJ1102" s="4" t="s">
        <v>814</v>
      </c>
    </row>
    <row r="1103" spans="1:36" x14ac:dyDescent="0.2">
      <c r="A1103" s="4" t="s">
        <v>726</v>
      </c>
      <c r="B1103" s="4" t="s">
        <v>727</v>
      </c>
      <c r="C1103" s="4" t="s">
        <v>728</v>
      </c>
      <c r="D1103" s="4" t="s">
        <v>729</v>
      </c>
      <c r="I1103" s="2">
        <v>46087.375644074076</v>
      </c>
      <c r="J1103" s="4" t="s">
        <v>45</v>
      </c>
      <c r="AB1103" s="4" t="s">
        <v>811</v>
      </c>
      <c r="AC1103" s="4" t="s">
        <v>812</v>
      </c>
      <c r="AD1103" s="4"/>
      <c r="AE1103" s="4" t="s">
        <v>733</v>
      </c>
      <c r="AH1103" s="4">
        <v>-9982</v>
      </c>
      <c r="AI1103" s="4" t="s">
        <v>813</v>
      </c>
      <c r="AJ1103" s="4" t="s">
        <v>814</v>
      </c>
    </row>
    <row r="1104" spans="1:36" x14ac:dyDescent="0.2">
      <c r="A1104" s="4" t="s">
        <v>726</v>
      </c>
      <c r="B1104" s="4" t="s">
        <v>727</v>
      </c>
      <c r="C1104" s="4" t="s">
        <v>728</v>
      </c>
      <c r="D1104" s="4" t="s">
        <v>729</v>
      </c>
      <c r="I1104" s="2">
        <v>46087.375648333335</v>
      </c>
      <c r="J1104" s="4" t="s">
        <v>45</v>
      </c>
      <c r="AB1104" s="4" t="s">
        <v>905</v>
      </c>
      <c r="AC1104" s="4" t="s">
        <v>906</v>
      </c>
      <c r="AD1104" s="4"/>
      <c r="AE1104" s="4" t="s">
        <v>733</v>
      </c>
      <c r="AH1104" s="4">
        <v>89</v>
      </c>
      <c r="AI1104" s="4" t="s">
        <v>6</v>
      </c>
      <c r="AJ1104" s="4" t="s">
        <v>907</v>
      </c>
    </row>
    <row r="1105" spans="1:36" x14ac:dyDescent="0.2">
      <c r="A1105" s="4" t="s">
        <v>726</v>
      </c>
      <c r="B1105" s="4" t="s">
        <v>727</v>
      </c>
      <c r="C1105" s="4" t="s">
        <v>728</v>
      </c>
      <c r="D1105" s="4" t="s">
        <v>729</v>
      </c>
      <c r="I1105" s="2">
        <v>46087.375671296293</v>
      </c>
      <c r="J1105" s="4" t="s">
        <v>44</v>
      </c>
      <c r="K1105" s="4">
        <v>85</v>
      </c>
      <c r="L1105" s="4">
        <v>-84.253360000000001</v>
      </c>
      <c r="M1105" s="4">
        <v>9.9945299999999992</v>
      </c>
      <c r="N1105" s="4" t="s">
        <v>928</v>
      </c>
      <c r="O1105" s="4" t="b">
        <v>1</v>
      </c>
      <c r="P1105" s="4" t="b">
        <v>0</v>
      </c>
      <c r="Q1105" s="4" t="b">
        <v>0</v>
      </c>
      <c r="R1105" s="4" t="b">
        <v>0</v>
      </c>
      <c r="S1105" s="4" t="b">
        <v>0</v>
      </c>
      <c r="T1105" s="4" t="b">
        <v>0</v>
      </c>
      <c r="U1105" s="4" t="b">
        <v>0</v>
      </c>
      <c r="V1105" s="4" t="b">
        <v>0</v>
      </c>
      <c r="W1105" s="4" t="b">
        <v>0</v>
      </c>
      <c r="X1105" s="4" t="b">
        <v>1</v>
      </c>
      <c r="Y1105" s="4" t="b">
        <v>1</v>
      </c>
    </row>
    <row r="1106" spans="1:36" x14ac:dyDescent="0.2">
      <c r="A1106" s="4" t="s">
        <v>726</v>
      </c>
      <c r="B1106" s="4" t="s">
        <v>727</v>
      </c>
      <c r="C1106" s="4" t="s">
        <v>728</v>
      </c>
      <c r="D1106" s="4" t="s">
        <v>729</v>
      </c>
      <c r="I1106" s="2">
        <v>46087.375692951391</v>
      </c>
      <c r="J1106" s="4" t="s">
        <v>45</v>
      </c>
      <c r="AB1106" s="4" t="s">
        <v>916</v>
      </c>
      <c r="AC1106" s="4" t="s">
        <v>917</v>
      </c>
      <c r="AD1106" s="4"/>
      <c r="AE1106" s="4" t="s">
        <v>733</v>
      </c>
      <c r="AH1106" s="4">
        <v>0</v>
      </c>
      <c r="AI1106" s="4" t="s">
        <v>734</v>
      </c>
      <c r="AJ1106" s="4" t="s">
        <v>735</v>
      </c>
    </row>
    <row r="1107" spans="1:36" x14ac:dyDescent="0.2">
      <c r="A1107" s="4" t="s">
        <v>726</v>
      </c>
      <c r="B1107" s="4" t="s">
        <v>727</v>
      </c>
      <c r="C1107" s="4" t="s">
        <v>728</v>
      </c>
      <c r="D1107" s="4" t="s">
        <v>729</v>
      </c>
      <c r="I1107" s="2">
        <v>46087.375752314816</v>
      </c>
      <c r="J1107" s="4" t="s">
        <v>44</v>
      </c>
      <c r="K1107" s="4">
        <v>76</v>
      </c>
      <c r="L1107" s="4">
        <v>-84.254760000000005</v>
      </c>
      <c r="M1107" s="4">
        <v>9.9947300000000006</v>
      </c>
      <c r="N1107" s="4" t="s">
        <v>928</v>
      </c>
      <c r="O1107" s="4" t="b">
        <v>1</v>
      </c>
      <c r="P1107" s="4" t="b">
        <v>0</v>
      </c>
      <c r="Q1107" s="4" t="b">
        <v>0</v>
      </c>
      <c r="R1107" s="4" t="b">
        <v>0</v>
      </c>
      <c r="S1107" s="4" t="b">
        <v>0</v>
      </c>
      <c r="T1107" s="4" t="b">
        <v>0</v>
      </c>
      <c r="U1107" s="4" t="b">
        <v>0</v>
      </c>
      <c r="V1107" s="4" t="b">
        <v>0</v>
      </c>
      <c r="W1107" s="4" t="b">
        <v>0</v>
      </c>
      <c r="X1107" s="4" t="b">
        <v>1</v>
      </c>
      <c r="Y1107" s="4" t="b">
        <v>1</v>
      </c>
    </row>
    <row r="1108" spans="1:36" x14ac:dyDescent="0.2">
      <c r="A1108" s="4" t="s">
        <v>726</v>
      </c>
      <c r="B1108" s="4" t="s">
        <v>727</v>
      </c>
      <c r="C1108" s="4" t="s">
        <v>728</v>
      </c>
      <c r="D1108" s="4" t="s">
        <v>729</v>
      </c>
      <c r="I1108" s="2">
        <v>46087.375810185185</v>
      </c>
      <c r="J1108" s="4" t="s">
        <v>44</v>
      </c>
      <c r="K1108" s="4">
        <v>74</v>
      </c>
      <c r="L1108" s="4">
        <v>-84.255690000000001</v>
      </c>
      <c r="M1108" s="4">
        <v>9.9948599999999992</v>
      </c>
      <c r="N1108" s="4" t="s">
        <v>930</v>
      </c>
      <c r="O1108" s="4" t="b">
        <v>1</v>
      </c>
      <c r="P1108" s="4" t="b">
        <v>0</v>
      </c>
      <c r="Q1108" s="4" t="b">
        <v>0</v>
      </c>
      <c r="R1108" s="4" t="b">
        <v>0</v>
      </c>
      <c r="S1108" s="4" t="b">
        <v>0</v>
      </c>
      <c r="T1108" s="4" t="b">
        <v>0</v>
      </c>
      <c r="U1108" s="4" t="b">
        <v>0</v>
      </c>
      <c r="V1108" s="4" t="b">
        <v>0</v>
      </c>
      <c r="W1108" s="4" t="b">
        <v>0</v>
      </c>
      <c r="X1108" s="4" t="b">
        <v>1</v>
      </c>
      <c r="Y1108" s="4" t="b">
        <v>1</v>
      </c>
    </row>
    <row r="1109" spans="1:36" x14ac:dyDescent="0.2">
      <c r="A1109" s="4" t="s">
        <v>726</v>
      </c>
      <c r="B1109" s="4" t="s">
        <v>727</v>
      </c>
      <c r="C1109" s="4" t="s">
        <v>728</v>
      </c>
      <c r="D1109" s="4" t="s">
        <v>729</v>
      </c>
      <c r="I1109" s="2">
        <v>46087.375891203701</v>
      </c>
      <c r="J1109" s="4" t="s">
        <v>44</v>
      </c>
      <c r="K1109" s="4">
        <v>61</v>
      </c>
      <c r="L1109" s="4">
        <v>-84.256860000000003</v>
      </c>
      <c r="M1109" s="4">
        <v>9.9950200000000002</v>
      </c>
      <c r="N1109" s="4" t="s">
        <v>947</v>
      </c>
      <c r="O1109" s="4" t="b">
        <v>1</v>
      </c>
      <c r="P1109" s="4" t="b">
        <v>0</v>
      </c>
      <c r="Q1109" s="4" t="b">
        <v>0</v>
      </c>
      <c r="R1109" s="4" t="b">
        <v>0</v>
      </c>
      <c r="S1109" s="4" t="b">
        <v>0</v>
      </c>
      <c r="T1109" s="4" t="b">
        <v>0</v>
      </c>
      <c r="U1109" s="4" t="b">
        <v>0</v>
      </c>
      <c r="V1109" s="4" t="b">
        <v>0</v>
      </c>
      <c r="W1109" s="4" t="b">
        <v>0</v>
      </c>
      <c r="X1109" s="4" t="b">
        <v>1</v>
      </c>
      <c r="Y1109" s="4" t="b">
        <v>1</v>
      </c>
    </row>
    <row r="1110" spans="1:36" x14ac:dyDescent="0.2">
      <c r="A1110" s="4" t="s">
        <v>726</v>
      </c>
      <c r="B1110" s="4" t="s">
        <v>727</v>
      </c>
      <c r="C1110" s="4" t="s">
        <v>728</v>
      </c>
      <c r="D1110" s="4" t="s">
        <v>729</v>
      </c>
      <c r="I1110" s="2">
        <v>46087.375891516203</v>
      </c>
      <c r="J1110" s="4" t="s">
        <v>45</v>
      </c>
      <c r="AB1110" s="4" t="s">
        <v>905</v>
      </c>
      <c r="AC1110" s="4" t="s">
        <v>906</v>
      </c>
      <c r="AD1110" s="4"/>
      <c r="AE1110" s="4" t="s">
        <v>733</v>
      </c>
      <c r="AH1110" s="4">
        <v>63</v>
      </c>
      <c r="AI1110" s="4" t="s">
        <v>6</v>
      </c>
      <c r="AJ1110" s="4" t="s">
        <v>907</v>
      </c>
    </row>
    <row r="1111" spans="1:36" x14ac:dyDescent="0.2">
      <c r="A1111" s="4" t="s">
        <v>726</v>
      </c>
      <c r="B1111" s="4" t="s">
        <v>727</v>
      </c>
      <c r="C1111" s="4" t="s">
        <v>728</v>
      </c>
      <c r="D1111" s="4" t="s">
        <v>729</v>
      </c>
      <c r="I1111" s="2">
        <v>46087.375937500001</v>
      </c>
      <c r="J1111" s="4" t="s">
        <v>44</v>
      </c>
      <c r="K1111" s="4">
        <v>63</v>
      </c>
      <c r="L1111" s="4">
        <v>-84.257480000000001</v>
      </c>
      <c r="M1111" s="4">
        <v>9.9951000000000008</v>
      </c>
      <c r="N1111" s="4" t="s">
        <v>928</v>
      </c>
      <c r="O1111" s="4" t="b">
        <v>1</v>
      </c>
      <c r="P1111" s="4" t="b">
        <v>0</v>
      </c>
      <c r="Q1111" s="4" t="b">
        <v>0</v>
      </c>
      <c r="R1111" s="4" t="b">
        <v>0</v>
      </c>
      <c r="S1111" s="4" t="b">
        <v>0</v>
      </c>
      <c r="T1111" s="4" t="b">
        <v>0</v>
      </c>
      <c r="U1111" s="4" t="b">
        <v>0</v>
      </c>
      <c r="V1111" s="4" t="b">
        <v>0</v>
      </c>
      <c r="W1111" s="4" t="b">
        <v>0</v>
      </c>
      <c r="X1111" s="4" t="b">
        <v>1</v>
      </c>
      <c r="Y1111" s="4" t="b">
        <v>1</v>
      </c>
    </row>
    <row r="1112" spans="1:36" x14ac:dyDescent="0.2">
      <c r="A1112" s="4" t="s">
        <v>726</v>
      </c>
      <c r="B1112" s="4" t="s">
        <v>727</v>
      </c>
      <c r="C1112" s="4" t="s">
        <v>728</v>
      </c>
      <c r="D1112" s="4" t="s">
        <v>729</v>
      </c>
      <c r="I1112" s="2">
        <v>46087.376027789353</v>
      </c>
      <c r="J1112" s="4" t="s">
        <v>45</v>
      </c>
      <c r="AB1112" s="4" t="s">
        <v>811</v>
      </c>
      <c r="AC1112" s="4" t="s">
        <v>812</v>
      </c>
      <c r="AD1112" s="4"/>
      <c r="AE1112" s="4" t="s">
        <v>733</v>
      </c>
      <c r="AH1112" s="4">
        <v>13340</v>
      </c>
      <c r="AI1112" s="4" t="s">
        <v>813</v>
      </c>
      <c r="AJ1112" s="4" t="s">
        <v>814</v>
      </c>
    </row>
    <row r="1113" spans="1:36" x14ac:dyDescent="0.2">
      <c r="A1113" s="4" t="s">
        <v>726</v>
      </c>
      <c r="B1113" s="4" t="s">
        <v>727</v>
      </c>
      <c r="C1113" s="4" t="s">
        <v>728</v>
      </c>
      <c r="D1113" s="4" t="s">
        <v>729</v>
      </c>
      <c r="I1113" s="2">
        <v>46087.376039456016</v>
      </c>
      <c r="J1113" s="4" t="s">
        <v>45</v>
      </c>
      <c r="AB1113" s="4" t="s">
        <v>811</v>
      </c>
      <c r="AC1113" s="4" t="s">
        <v>812</v>
      </c>
      <c r="AD1113" s="4"/>
      <c r="AE1113" s="4" t="s">
        <v>733</v>
      </c>
      <c r="AH1113" s="4">
        <v>-13523</v>
      </c>
      <c r="AI1113" s="4" t="s">
        <v>813</v>
      </c>
      <c r="AJ1113" s="4" t="s">
        <v>814</v>
      </c>
    </row>
    <row r="1114" spans="1:36" x14ac:dyDescent="0.2">
      <c r="A1114" s="4" t="s">
        <v>726</v>
      </c>
      <c r="B1114" s="4" t="s">
        <v>727</v>
      </c>
      <c r="C1114" s="4" t="s">
        <v>728</v>
      </c>
      <c r="D1114" s="4" t="s">
        <v>729</v>
      </c>
      <c r="I1114" s="2">
        <v>46087.376053472224</v>
      </c>
      <c r="J1114" s="4" t="s">
        <v>45</v>
      </c>
      <c r="AB1114" s="4" t="s">
        <v>905</v>
      </c>
      <c r="AC1114" s="4" t="s">
        <v>906</v>
      </c>
      <c r="AD1114" s="4"/>
      <c r="AE1114" s="4" t="s">
        <v>733</v>
      </c>
      <c r="AH1114" s="4">
        <v>71</v>
      </c>
      <c r="AI1114" s="4" t="s">
        <v>6</v>
      </c>
      <c r="AJ1114" s="4" t="s">
        <v>907</v>
      </c>
    </row>
    <row r="1115" spans="1:36" x14ac:dyDescent="0.2">
      <c r="A1115" s="4" t="s">
        <v>726</v>
      </c>
      <c r="B1115" s="4" t="s">
        <v>727</v>
      </c>
      <c r="C1115" s="4" t="s">
        <v>728</v>
      </c>
      <c r="D1115" s="4" t="s">
        <v>729</v>
      </c>
      <c r="I1115" s="2">
        <v>46087.376062731484</v>
      </c>
      <c r="J1115" s="4" t="s">
        <v>45</v>
      </c>
      <c r="AB1115" s="4" t="s">
        <v>811</v>
      </c>
      <c r="AC1115" s="4" t="s">
        <v>812</v>
      </c>
      <c r="AD1115" s="4"/>
      <c r="AE1115" s="4" t="s">
        <v>733</v>
      </c>
      <c r="AH1115" s="4">
        <v>22662</v>
      </c>
      <c r="AI1115" s="4" t="s">
        <v>813</v>
      </c>
      <c r="AJ1115" s="4" t="s">
        <v>814</v>
      </c>
    </row>
    <row r="1116" spans="1:36" x14ac:dyDescent="0.2">
      <c r="A1116" s="4" t="s">
        <v>726</v>
      </c>
      <c r="B1116" s="4" t="s">
        <v>727</v>
      </c>
      <c r="C1116" s="4" t="s">
        <v>728</v>
      </c>
      <c r="D1116" s="4" t="s">
        <v>729</v>
      </c>
      <c r="I1116" s="2">
        <v>46087.376111111109</v>
      </c>
      <c r="J1116" s="4" t="s">
        <v>44</v>
      </c>
      <c r="K1116" s="4">
        <v>76</v>
      </c>
      <c r="L1116" s="4">
        <v>-84.260090000000005</v>
      </c>
      <c r="M1116" s="4">
        <v>9.9954499999999999</v>
      </c>
      <c r="N1116" s="4" t="s">
        <v>947</v>
      </c>
      <c r="O1116" s="4" t="b">
        <v>1</v>
      </c>
      <c r="P1116" s="4" t="b">
        <v>0</v>
      </c>
      <c r="Q1116" s="4" t="b">
        <v>0</v>
      </c>
      <c r="R1116" s="4" t="b">
        <v>0</v>
      </c>
      <c r="S1116" s="4" t="b">
        <v>0</v>
      </c>
      <c r="T1116" s="4" t="b">
        <v>0</v>
      </c>
      <c r="U1116" s="4" t="b">
        <v>0</v>
      </c>
      <c r="V1116" s="4" t="b">
        <v>0</v>
      </c>
      <c r="W1116" s="4" t="b">
        <v>0</v>
      </c>
      <c r="X1116" s="4" t="b">
        <v>1</v>
      </c>
      <c r="Y1116" s="4" t="b">
        <v>1</v>
      </c>
    </row>
    <row r="1117" spans="1:36" x14ac:dyDescent="0.2">
      <c r="A1117" s="4" t="s">
        <v>726</v>
      </c>
      <c r="B1117" s="4" t="s">
        <v>727</v>
      </c>
      <c r="C1117" s="4" t="s">
        <v>728</v>
      </c>
      <c r="D1117" s="4" t="s">
        <v>729</v>
      </c>
      <c r="I1117" s="2">
        <v>46087.376120104163</v>
      </c>
      <c r="J1117" s="4" t="s">
        <v>45</v>
      </c>
      <c r="AB1117" s="4" t="s">
        <v>772</v>
      </c>
      <c r="AC1117" s="4" t="s">
        <v>773</v>
      </c>
      <c r="AD1117" s="4"/>
      <c r="AE1117" s="4" t="s">
        <v>733</v>
      </c>
      <c r="AH1117" s="4">
        <v>15925</v>
      </c>
      <c r="AI1117" s="4" t="s">
        <v>774</v>
      </c>
      <c r="AJ1117" s="4" t="s">
        <v>775</v>
      </c>
    </row>
    <row r="1118" spans="1:36" x14ac:dyDescent="0.2">
      <c r="A1118" s="4" t="s">
        <v>726</v>
      </c>
      <c r="B1118" s="4" t="s">
        <v>727</v>
      </c>
      <c r="C1118" s="4" t="s">
        <v>728</v>
      </c>
      <c r="D1118" s="4" t="s">
        <v>729</v>
      </c>
      <c r="I1118" s="2">
        <v>46087.376120104163</v>
      </c>
      <c r="J1118" s="4" t="s">
        <v>45</v>
      </c>
      <c r="AB1118" s="4" t="s">
        <v>776</v>
      </c>
      <c r="AC1118" s="4" t="s">
        <v>777</v>
      </c>
      <c r="AD1118" s="4"/>
      <c r="AE1118" s="4" t="s">
        <v>733</v>
      </c>
      <c r="AH1118" s="4">
        <v>15925</v>
      </c>
      <c r="AI1118" s="4" t="s">
        <v>774</v>
      </c>
      <c r="AJ1118" s="4" t="s">
        <v>775</v>
      </c>
    </row>
    <row r="1119" spans="1:36" x14ac:dyDescent="0.2">
      <c r="A1119" s="4" t="s">
        <v>726</v>
      </c>
      <c r="B1119" s="4" t="s">
        <v>727</v>
      </c>
      <c r="C1119" s="4" t="s">
        <v>728</v>
      </c>
      <c r="D1119" s="4" t="s">
        <v>729</v>
      </c>
      <c r="I1119" s="2">
        <v>46087.376158043982</v>
      </c>
      <c r="J1119" s="4" t="s">
        <v>45</v>
      </c>
      <c r="AB1119" s="4" t="s">
        <v>972</v>
      </c>
      <c r="AC1119" s="4" t="s">
        <v>973</v>
      </c>
      <c r="AD1119" s="4"/>
      <c r="AE1119" s="4" t="s">
        <v>733</v>
      </c>
      <c r="AH1119" s="4">
        <v>2</v>
      </c>
      <c r="AI1119" s="4" t="s">
        <v>774</v>
      </c>
      <c r="AJ1119" s="4" t="s">
        <v>775</v>
      </c>
    </row>
    <row r="1120" spans="1:36" x14ac:dyDescent="0.2">
      <c r="A1120" s="4" t="s">
        <v>726</v>
      </c>
      <c r="B1120" s="4" t="s">
        <v>727</v>
      </c>
      <c r="C1120" s="4" t="s">
        <v>728</v>
      </c>
      <c r="D1120" s="4" t="s">
        <v>729</v>
      </c>
      <c r="I1120" s="2">
        <v>46087.376203703701</v>
      </c>
      <c r="J1120" s="4" t="s">
        <v>44</v>
      </c>
      <c r="K1120" s="4">
        <v>88</v>
      </c>
      <c r="L1120" s="4">
        <v>-84.261759999999995</v>
      </c>
      <c r="M1120" s="4">
        <v>9.9956700000000005</v>
      </c>
      <c r="N1120" s="4" t="s">
        <v>947</v>
      </c>
      <c r="O1120" s="4" t="b">
        <v>1</v>
      </c>
      <c r="P1120" s="4" t="b">
        <v>0</v>
      </c>
      <c r="Q1120" s="4" t="b">
        <v>0</v>
      </c>
      <c r="R1120" s="4" t="b">
        <v>0</v>
      </c>
      <c r="S1120" s="4" t="b">
        <v>0</v>
      </c>
      <c r="T1120" s="4" t="b">
        <v>0</v>
      </c>
      <c r="U1120" s="4" t="b">
        <v>0</v>
      </c>
      <c r="V1120" s="4" t="b">
        <v>0</v>
      </c>
      <c r="W1120" s="4" t="b">
        <v>0</v>
      </c>
      <c r="X1120" s="4" t="b">
        <v>1</v>
      </c>
      <c r="Y1120" s="4" t="b">
        <v>1</v>
      </c>
    </row>
    <row r="1121" spans="1:37" x14ac:dyDescent="0.2">
      <c r="A1121" s="4" t="s">
        <v>726</v>
      </c>
      <c r="B1121" s="4" t="s">
        <v>727</v>
      </c>
      <c r="C1121" s="4" t="s">
        <v>728</v>
      </c>
      <c r="D1121" s="4" t="s">
        <v>729</v>
      </c>
      <c r="I1121" s="2">
        <v>46087.376204016204</v>
      </c>
      <c r="J1121" s="4" t="s">
        <v>737</v>
      </c>
      <c r="N1121" s="4" t="s">
        <v>853</v>
      </c>
      <c r="AK1121" s="4" t="s">
        <v>1058</v>
      </c>
    </row>
    <row r="1122" spans="1:37" x14ac:dyDescent="0.2">
      <c r="A1122" s="4" t="s">
        <v>726</v>
      </c>
      <c r="B1122" s="4" t="s">
        <v>727</v>
      </c>
      <c r="C1122" s="4" t="s">
        <v>728</v>
      </c>
      <c r="D1122" s="4" t="s">
        <v>729</v>
      </c>
      <c r="I1122" s="2">
        <v>46087.376204016204</v>
      </c>
      <c r="J1122" s="4" t="s">
        <v>45</v>
      </c>
      <c r="AB1122" s="4" t="s">
        <v>851</v>
      </c>
      <c r="AC1122" s="4" t="s">
        <v>852</v>
      </c>
      <c r="AD1122" s="4"/>
      <c r="AE1122" s="4" t="s">
        <v>733</v>
      </c>
      <c r="AH1122" s="4">
        <v>2</v>
      </c>
      <c r="AI1122" s="4" t="s">
        <v>734</v>
      </c>
      <c r="AJ1122" s="4" t="s">
        <v>735</v>
      </c>
    </row>
    <row r="1123" spans="1:37" x14ac:dyDescent="0.2">
      <c r="A1123" s="4" t="s">
        <v>726</v>
      </c>
      <c r="B1123" s="4" t="s">
        <v>727</v>
      </c>
      <c r="C1123" s="4" t="s">
        <v>728</v>
      </c>
      <c r="D1123" s="4" t="s">
        <v>729</v>
      </c>
      <c r="I1123" s="2">
        <v>46087.376204016204</v>
      </c>
      <c r="J1123" s="4" t="s">
        <v>45</v>
      </c>
      <c r="AB1123" s="4" t="s">
        <v>855</v>
      </c>
      <c r="AC1123" s="4" t="s">
        <v>856</v>
      </c>
      <c r="AD1123" s="4"/>
      <c r="AE1123" s="4" t="s">
        <v>733</v>
      </c>
      <c r="AH1123" s="4">
        <v>81</v>
      </c>
      <c r="AI1123" s="4" t="s">
        <v>734</v>
      </c>
      <c r="AJ1123" s="4" t="s">
        <v>735</v>
      </c>
    </row>
    <row r="1124" spans="1:37" x14ac:dyDescent="0.2">
      <c r="A1124" s="4" t="s">
        <v>726</v>
      </c>
      <c r="B1124" s="4" t="s">
        <v>727</v>
      </c>
      <c r="C1124" s="4" t="s">
        <v>728</v>
      </c>
      <c r="D1124" s="4" t="s">
        <v>729</v>
      </c>
      <c r="I1124" s="2">
        <v>46087.376215370372</v>
      </c>
      <c r="J1124" s="4" t="s">
        <v>45</v>
      </c>
      <c r="AB1124" s="4" t="s">
        <v>905</v>
      </c>
      <c r="AC1124" s="4" t="s">
        <v>906</v>
      </c>
      <c r="AD1124" s="4"/>
      <c r="AE1124" s="4" t="s">
        <v>733</v>
      </c>
      <c r="AH1124" s="4">
        <v>90</v>
      </c>
      <c r="AI1124" s="4" t="s">
        <v>6</v>
      </c>
      <c r="AJ1124" s="4" t="s">
        <v>907</v>
      </c>
    </row>
    <row r="1125" spans="1:37" x14ac:dyDescent="0.2">
      <c r="A1125" s="4" t="s">
        <v>726</v>
      </c>
      <c r="B1125" s="4" t="s">
        <v>727</v>
      </c>
      <c r="C1125" s="4" t="s">
        <v>728</v>
      </c>
      <c r="D1125" s="4" t="s">
        <v>729</v>
      </c>
      <c r="I1125" s="2">
        <v>46087.376238425924</v>
      </c>
      <c r="J1125" s="4" t="s">
        <v>44</v>
      </c>
      <c r="K1125" s="4">
        <v>85</v>
      </c>
      <c r="L1125" s="4">
        <v>-84.262420000000006</v>
      </c>
      <c r="M1125" s="4">
        <v>9.9957600000000006</v>
      </c>
      <c r="N1125" s="4" t="s">
        <v>928</v>
      </c>
      <c r="O1125" s="4" t="b">
        <v>1</v>
      </c>
      <c r="P1125" s="4" t="b">
        <v>0</v>
      </c>
      <c r="Q1125" s="4" t="b">
        <v>0</v>
      </c>
      <c r="R1125" s="4" t="b">
        <v>0</v>
      </c>
      <c r="S1125" s="4" t="b">
        <v>0</v>
      </c>
      <c r="T1125" s="4" t="b">
        <v>0</v>
      </c>
      <c r="U1125" s="4" t="b">
        <v>0</v>
      </c>
      <c r="V1125" s="4" t="b">
        <v>0</v>
      </c>
      <c r="W1125" s="4" t="b">
        <v>0</v>
      </c>
      <c r="X1125" s="4" t="b">
        <v>1</v>
      </c>
      <c r="Y1125" s="4" t="b">
        <v>1</v>
      </c>
    </row>
    <row r="1126" spans="1:37" x14ac:dyDescent="0.2">
      <c r="A1126" s="4" t="s">
        <v>726</v>
      </c>
      <c r="B1126" s="4" t="s">
        <v>727</v>
      </c>
      <c r="C1126" s="4" t="s">
        <v>728</v>
      </c>
      <c r="D1126" s="4" t="s">
        <v>729</v>
      </c>
      <c r="I1126" s="2">
        <v>46087.376278483796</v>
      </c>
      <c r="J1126" s="4" t="s">
        <v>45</v>
      </c>
      <c r="AB1126" s="4" t="s">
        <v>916</v>
      </c>
      <c r="AC1126" s="4" t="s">
        <v>917</v>
      </c>
      <c r="AD1126" s="4"/>
      <c r="AE1126" s="4" t="s">
        <v>733</v>
      </c>
      <c r="AH1126" s="4">
        <v>1</v>
      </c>
      <c r="AI1126" s="4" t="s">
        <v>734</v>
      </c>
      <c r="AJ1126" s="4" t="s">
        <v>735</v>
      </c>
    </row>
    <row r="1127" spans="1:37" x14ac:dyDescent="0.2">
      <c r="A1127" s="4" t="s">
        <v>726</v>
      </c>
      <c r="B1127" s="4" t="s">
        <v>727</v>
      </c>
      <c r="C1127" s="4" t="s">
        <v>728</v>
      </c>
      <c r="D1127" s="4" t="s">
        <v>729</v>
      </c>
      <c r="I1127" s="2">
        <v>46087.376376134256</v>
      </c>
      <c r="J1127" s="4" t="s">
        <v>45</v>
      </c>
      <c r="AB1127" s="4" t="s">
        <v>916</v>
      </c>
      <c r="AC1127" s="4" t="s">
        <v>917</v>
      </c>
      <c r="AD1127" s="4"/>
      <c r="AE1127" s="4" t="s">
        <v>733</v>
      </c>
      <c r="AH1127" s="4">
        <v>0</v>
      </c>
      <c r="AI1127" s="4" t="s">
        <v>734</v>
      </c>
      <c r="AJ1127" s="4" t="s">
        <v>735</v>
      </c>
    </row>
    <row r="1128" spans="1:37" x14ac:dyDescent="0.2">
      <c r="A1128" s="4" t="s">
        <v>726</v>
      </c>
      <c r="B1128" s="4" t="s">
        <v>727</v>
      </c>
      <c r="C1128" s="4" t="s">
        <v>728</v>
      </c>
      <c r="D1128" s="4" t="s">
        <v>729</v>
      </c>
      <c r="I1128" s="2">
        <v>46087.376377314817</v>
      </c>
      <c r="J1128" s="4" t="s">
        <v>44</v>
      </c>
      <c r="K1128" s="4">
        <v>70</v>
      </c>
      <c r="L1128" s="4">
        <v>-84.264769999999999</v>
      </c>
      <c r="M1128" s="4">
        <v>9.9961199999999995</v>
      </c>
      <c r="N1128" s="4" t="s">
        <v>947</v>
      </c>
      <c r="O1128" s="4" t="b">
        <v>1</v>
      </c>
      <c r="P1128" s="4" t="b">
        <v>0</v>
      </c>
      <c r="Q1128" s="4" t="b">
        <v>0</v>
      </c>
      <c r="R1128" s="4" t="b">
        <v>0</v>
      </c>
      <c r="S1128" s="4" t="b">
        <v>0</v>
      </c>
      <c r="T1128" s="4" t="b">
        <v>0</v>
      </c>
      <c r="U1128" s="4" t="b">
        <v>0</v>
      </c>
      <c r="V1128" s="4" t="b">
        <v>0</v>
      </c>
      <c r="W1128" s="4" t="b">
        <v>0</v>
      </c>
      <c r="X1128" s="4" t="b">
        <v>1</v>
      </c>
      <c r="Y1128" s="4" t="b">
        <v>1</v>
      </c>
    </row>
    <row r="1129" spans="1:37" x14ac:dyDescent="0.2">
      <c r="A1129" s="4" t="s">
        <v>726</v>
      </c>
      <c r="B1129" s="4" t="s">
        <v>727</v>
      </c>
      <c r="C1129" s="4" t="s">
        <v>728</v>
      </c>
      <c r="D1129" s="4" t="s">
        <v>729</v>
      </c>
      <c r="I1129" s="2">
        <v>46087.376377627312</v>
      </c>
      <c r="J1129" s="4" t="s">
        <v>45</v>
      </c>
      <c r="AB1129" s="4" t="s">
        <v>905</v>
      </c>
      <c r="AC1129" s="4" t="s">
        <v>906</v>
      </c>
      <c r="AD1129" s="4"/>
      <c r="AE1129" s="4" t="s">
        <v>733</v>
      </c>
      <c r="AH1129" s="4">
        <v>71</v>
      </c>
      <c r="AI1129" s="4" t="s">
        <v>6</v>
      </c>
      <c r="AJ1129" s="4" t="s">
        <v>907</v>
      </c>
    </row>
    <row r="1130" spans="1:37" x14ac:dyDescent="0.2">
      <c r="A1130" s="4" t="s">
        <v>726</v>
      </c>
      <c r="B1130" s="4" t="s">
        <v>727</v>
      </c>
      <c r="C1130" s="4" t="s">
        <v>728</v>
      </c>
      <c r="D1130" s="4" t="s">
        <v>729</v>
      </c>
      <c r="I1130" s="2">
        <v>46087.376388124998</v>
      </c>
      <c r="J1130" s="4" t="s">
        <v>45</v>
      </c>
      <c r="AB1130" s="4" t="s">
        <v>811</v>
      </c>
      <c r="AC1130" s="4" t="s">
        <v>812</v>
      </c>
      <c r="AD1130" s="4"/>
      <c r="AE1130" s="4" t="s">
        <v>733</v>
      </c>
      <c r="AH1130" s="4">
        <v>-34592</v>
      </c>
      <c r="AI1130" s="4" t="s">
        <v>813</v>
      </c>
      <c r="AJ1130" s="4" t="s">
        <v>814</v>
      </c>
    </row>
    <row r="1131" spans="1:37" x14ac:dyDescent="0.2">
      <c r="A1131" s="4" t="s">
        <v>726</v>
      </c>
      <c r="B1131" s="4" t="s">
        <v>727</v>
      </c>
      <c r="C1131" s="4" t="s">
        <v>728</v>
      </c>
      <c r="D1131" s="4" t="s">
        <v>729</v>
      </c>
      <c r="I1131" s="2">
        <v>46087.37641203704</v>
      </c>
      <c r="J1131" s="4" t="s">
        <v>44</v>
      </c>
      <c r="K1131" s="4">
        <v>57</v>
      </c>
      <c r="L1131" s="4">
        <v>-84.265249999999995</v>
      </c>
      <c r="M1131" s="4">
        <v>9.9961900000000004</v>
      </c>
      <c r="N1131" s="4" t="s">
        <v>928</v>
      </c>
      <c r="O1131" s="4" t="b">
        <v>1</v>
      </c>
      <c r="P1131" s="4" t="b">
        <v>0</v>
      </c>
      <c r="Q1131" s="4" t="b">
        <v>0</v>
      </c>
      <c r="R1131" s="4" t="b">
        <v>0</v>
      </c>
      <c r="S1131" s="4" t="b">
        <v>0</v>
      </c>
      <c r="T1131" s="4" t="b">
        <v>0</v>
      </c>
      <c r="U1131" s="4" t="b">
        <v>0</v>
      </c>
      <c r="V1131" s="4" t="b">
        <v>0</v>
      </c>
      <c r="W1131" s="4" t="b">
        <v>0</v>
      </c>
      <c r="X1131" s="4" t="b">
        <v>1</v>
      </c>
      <c r="Y1131" s="4" t="b">
        <v>1</v>
      </c>
    </row>
    <row r="1132" spans="1:37" x14ac:dyDescent="0.2">
      <c r="A1132" s="4" t="s">
        <v>726</v>
      </c>
      <c r="B1132" s="4" t="s">
        <v>727</v>
      </c>
      <c r="C1132" s="4" t="s">
        <v>728</v>
      </c>
      <c r="D1132" s="4" t="s">
        <v>729</v>
      </c>
      <c r="I1132" s="2">
        <v>46087.376412395832</v>
      </c>
      <c r="J1132" s="4" t="s">
        <v>45</v>
      </c>
      <c r="AB1132" s="4" t="s">
        <v>905</v>
      </c>
      <c r="AC1132" s="4" t="s">
        <v>906</v>
      </c>
      <c r="AD1132" s="4"/>
      <c r="AE1132" s="4" t="s">
        <v>733</v>
      </c>
      <c r="AH1132" s="4">
        <v>54</v>
      </c>
      <c r="AI1132" s="4" t="s">
        <v>6</v>
      </c>
      <c r="AJ1132" s="4" t="s">
        <v>907</v>
      </c>
    </row>
    <row r="1133" spans="1:37" x14ac:dyDescent="0.2">
      <c r="A1133" s="4" t="s">
        <v>726</v>
      </c>
      <c r="B1133" s="4" t="s">
        <v>727</v>
      </c>
      <c r="C1133" s="4" t="s">
        <v>728</v>
      </c>
      <c r="D1133" s="4" t="s">
        <v>729</v>
      </c>
      <c r="I1133" s="2">
        <v>46087.376469722221</v>
      </c>
      <c r="J1133" s="4" t="s">
        <v>45</v>
      </c>
      <c r="AB1133" s="4" t="s">
        <v>811</v>
      </c>
      <c r="AC1133" s="4" t="s">
        <v>812</v>
      </c>
      <c r="AD1133" s="4"/>
      <c r="AE1133" s="4" t="s">
        <v>733</v>
      </c>
      <c r="AH1133" s="4">
        <v>7001</v>
      </c>
      <c r="AI1133" s="4" t="s">
        <v>813</v>
      </c>
      <c r="AJ1133" s="4" t="s">
        <v>814</v>
      </c>
    </row>
    <row r="1134" spans="1:37" x14ac:dyDescent="0.2">
      <c r="A1134" s="4" t="s">
        <v>726</v>
      </c>
      <c r="B1134" s="4" t="s">
        <v>727</v>
      </c>
      <c r="C1134" s="4" t="s">
        <v>728</v>
      </c>
      <c r="D1134" s="4" t="s">
        <v>729</v>
      </c>
      <c r="I1134" s="2">
        <v>46087.376469907409</v>
      </c>
      <c r="J1134" s="4" t="s">
        <v>44</v>
      </c>
      <c r="K1134" s="4">
        <v>48</v>
      </c>
      <c r="L1134" s="4">
        <v>-84.265870000000007</v>
      </c>
      <c r="M1134" s="4">
        <v>9.9962800000000005</v>
      </c>
      <c r="N1134" s="4" t="s">
        <v>928</v>
      </c>
      <c r="O1134" s="4" t="b">
        <v>1</v>
      </c>
      <c r="P1134" s="4" t="b">
        <v>0</v>
      </c>
      <c r="Q1134" s="4" t="b">
        <v>0</v>
      </c>
      <c r="R1134" s="4" t="b">
        <v>0</v>
      </c>
      <c r="S1134" s="4" t="b">
        <v>0</v>
      </c>
      <c r="T1134" s="4" t="b">
        <v>0</v>
      </c>
      <c r="U1134" s="4" t="b">
        <v>0</v>
      </c>
      <c r="V1134" s="4" t="b">
        <v>0</v>
      </c>
      <c r="W1134" s="4" t="b">
        <v>0</v>
      </c>
      <c r="X1134" s="4" t="b">
        <v>1</v>
      </c>
      <c r="Y1134" s="4" t="b">
        <v>1</v>
      </c>
    </row>
    <row r="1135" spans="1:37" x14ac:dyDescent="0.2">
      <c r="A1135" s="4" t="s">
        <v>726</v>
      </c>
      <c r="B1135" s="4" t="s">
        <v>727</v>
      </c>
      <c r="C1135" s="4" t="s">
        <v>728</v>
      </c>
      <c r="D1135" s="4" t="s">
        <v>729</v>
      </c>
      <c r="I1135" s="2">
        <v>46087.376539351855</v>
      </c>
      <c r="J1135" s="4" t="s">
        <v>44</v>
      </c>
      <c r="K1135" s="4">
        <v>46</v>
      </c>
      <c r="L1135" s="4">
        <v>-84.266589999999994</v>
      </c>
      <c r="M1135" s="4">
        <v>9.9963800000000003</v>
      </c>
      <c r="N1135" s="4" t="s">
        <v>928</v>
      </c>
      <c r="O1135" s="4" t="b">
        <v>1</v>
      </c>
      <c r="P1135" s="4" t="b">
        <v>0</v>
      </c>
      <c r="Q1135" s="4" t="b">
        <v>0</v>
      </c>
      <c r="R1135" s="4" t="b">
        <v>0</v>
      </c>
      <c r="S1135" s="4" t="b">
        <v>0</v>
      </c>
      <c r="T1135" s="4" t="b">
        <v>0</v>
      </c>
      <c r="U1135" s="4" t="b">
        <v>0</v>
      </c>
      <c r="V1135" s="4" t="b">
        <v>0</v>
      </c>
      <c r="W1135" s="4" t="b">
        <v>0</v>
      </c>
      <c r="X1135" s="4" t="b">
        <v>1</v>
      </c>
      <c r="Y1135" s="4" t="b">
        <v>1</v>
      </c>
    </row>
    <row r="1136" spans="1:37" x14ac:dyDescent="0.2">
      <c r="A1136" s="4" t="s">
        <v>726</v>
      </c>
      <c r="B1136" s="4" t="s">
        <v>727</v>
      </c>
      <c r="C1136" s="4" t="s">
        <v>728</v>
      </c>
      <c r="D1136" s="4" t="s">
        <v>729</v>
      </c>
      <c r="I1136" s="2">
        <v>46087.37655119213</v>
      </c>
      <c r="J1136" s="4" t="s">
        <v>45</v>
      </c>
      <c r="AB1136" s="4" t="s">
        <v>811</v>
      </c>
      <c r="AC1136" s="4" t="s">
        <v>812</v>
      </c>
      <c r="AD1136" s="4"/>
      <c r="AE1136" s="4" t="s">
        <v>733</v>
      </c>
      <c r="AH1136" s="4">
        <v>-29176</v>
      </c>
      <c r="AI1136" s="4" t="s">
        <v>813</v>
      </c>
      <c r="AJ1136" s="4" t="s">
        <v>814</v>
      </c>
    </row>
    <row r="1137" spans="1:36" x14ac:dyDescent="0.2">
      <c r="A1137" s="4" t="s">
        <v>726</v>
      </c>
      <c r="B1137" s="4" t="s">
        <v>727</v>
      </c>
      <c r="C1137" s="4" t="s">
        <v>728</v>
      </c>
      <c r="D1137" s="4" t="s">
        <v>729</v>
      </c>
      <c r="I1137" s="2">
        <v>46087.376562812497</v>
      </c>
      <c r="J1137" s="4" t="s">
        <v>45</v>
      </c>
      <c r="AB1137" s="4" t="s">
        <v>905</v>
      </c>
      <c r="AC1137" s="4" t="s">
        <v>906</v>
      </c>
      <c r="AD1137" s="4"/>
      <c r="AE1137" s="4" t="s">
        <v>733</v>
      </c>
      <c r="AH1137" s="4">
        <v>44</v>
      </c>
      <c r="AI1137" s="4" t="s">
        <v>6</v>
      </c>
      <c r="AJ1137" s="4" t="s">
        <v>907</v>
      </c>
    </row>
    <row r="1138" spans="1:36" x14ac:dyDescent="0.2">
      <c r="A1138" s="4" t="s">
        <v>726</v>
      </c>
      <c r="B1138" s="4" t="s">
        <v>727</v>
      </c>
      <c r="C1138" s="4" t="s">
        <v>728</v>
      </c>
      <c r="D1138" s="4" t="s">
        <v>729</v>
      </c>
      <c r="I1138" s="2">
        <v>46087.37656290509</v>
      </c>
      <c r="J1138" s="4" t="s">
        <v>45</v>
      </c>
      <c r="AB1138" s="4" t="s">
        <v>811</v>
      </c>
      <c r="AC1138" s="4" t="s">
        <v>812</v>
      </c>
      <c r="AD1138" s="4"/>
      <c r="AE1138" s="4" t="s">
        <v>733</v>
      </c>
      <c r="AH1138" s="4">
        <v>9646</v>
      </c>
      <c r="AI1138" s="4" t="s">
        <v>813</v>
      </c>
      <c r="AJ1138" s="4" t="s">
        <v>814</v>
      </c>
    </row>
    <row r="1139" spans="1:36" x14ac:dyDescent="0.2">
      <c r="A1139" s="4" t="s">
        <v>726</v>
      </c>
      <c r="B1139" s="4" t="s">
        <v>727</v>
      </c>
      <c r="C1139" s="4" t="s">
        <v>728</v>
      </c>
      <c r="D1139" s="4" t="s">
        <v>729</v>
      </c>
      <c r="I1139" s="2">
        <v>46087.376574074071</v>
      </c>
      <c r="J1139" s="4" t="s">
        <v>44</v>
      </c>
      <c r="K1139" s="4">
        <v>42</v>
      </c>
      <c r="L1139" s="4">
        <v>-84.266919999999999</v>
      </c>
      <c r="M1139" s="4">
        <v>9.9964300000000001</v>
      </c>
      <c r="N1139" s="4" t="s">
        <v>930</v>
      </c>
      <c r="O1139" s="4" t="b">
        <v>1</v>
      </c>
      <c r="P1139" s="4" t="b">
        <v>0</v>
      </c>
      <c r="Q1139" s="4" t="b">
        <v>0</v>
      </c>
      <c r="R1139" s="4" t="b">
        <v>0</v>
      </c>
      <c r="S1139" s="4" t="b">
        <v>0</v>
      </c>
      <c r="T1139" s="4" t="b">
        <v>0</v>
      </c>
      <c r="U1139" s="4" t="b">
        <v>0</v>
      </c>
      <c r="V1139" s="4" t="b">
        <v>0</v>
      </c>
      <c r="W1139" s="4" t="b">
        <v>0</v>
      </c>
      <c r="X1139" s="4" t="b">
        <v>1</v>
      </c>
      <c r="Y1139" s="4" t="b">
        <v>1</v>
      </c>
    </row>
    <row r="1140" spans="1:36" x14ac:dyDescent="0.2">
      <c r="A1140" s="4" t="s">
        <v>726</v>
      </c>
      <c r="B1140" s="4" t="s">
        <v>727</v>
      </c>
      <c r="C1140" s="4" t="s">
        <v>728</v>
      </c>
      <c r="D1140" s="4" t="s">
        <v>729</v>
      </c>
      <c r="I1140" s="2">
        <v>46087.37662091435</v>
      </c>
      <c r="J1140" s="4" t="s">
        <v>45</v>
      </c>
      <c r="AB1140" s="4" t="s">
        <v>811</v>
      </c>
      <c r="AC1140" s="4" t="s">
        <v>812</v>
      </c>
      <c r="AD1140" s="4"/>
      <c r="AE1140" s="4" t="s">
        <v>733</v>
      </c>
      <c r="AH1140" s="4">
        <v>32032</v>
      </c>
      <c r="AI1140" s="4" t="s">
        <v>813</v>
      </c>
      <c r="AJ1140" s="4" t="s">
        <v>814</v>
      </c>
    </row>
    <row r="1141" spans="1:36" x14ac:dyDescent="0.2">
      <c r="A1141" s="4" t="s">
        <v>726</v>
      </c>
      <c r="B1141" s="4" t="s">
        <v>727</v>
      </c>
      <c r="C1141" s="4" t="s">
        <v>728</v>
      </c>
      <c r="D1141" s="4" t="s">
        <v>729</v>
      </c>
      <c r="I1141" s="2">
        <v>46087.376631944448</v>
      </c>
      <c r="J1141" s="4" t="s">
        <v>44</v>
      </c>
      <c r="K1141" s="4">
        <v>55</v>
      </c>
      <c r="L1141" s="4">
        <v>-84.267539999999997</v>
      </c>
      <c r="M1141" s="4">
        <v>9.9965100000000007</v>
      </c>
      <c r="N1141" s="4" t="s">
        <v>928</v>
      </c>
      <c r="O1141" s="4" t="b">
        <v>1</v>
      </c>
      <c r="P1141" s="4" t="b">
        <v>0</v>
      </c>
      <c r="Q1141" s="4" t="b">
        <v>0</v>
      </c>
      <c r="R1141" s="4" t="b">
        <v>0</v>
      </c>
      <c r="S1141" s="4" t="b">
        <v>0</v>
      </c>
      <c r="T1141" s="4" t="b">
        <v>0</v>
      </c>
      <c r="U1141" s="4" t="b">
        <v>0</v>
      </c>
      <c r="V1141" s="4" t="b">
        <v>0</v>
      </c>
      <c r="W1141" s="4" t="b">
        <v>0</v>
      </c>
      <c r="X1141" s="4" t="b">
        <v>1</v>
      </c>
      <c r="Y1141" s="4" t="b">
        <v>1</v>
      </c>
    </row>
    <row r="1142" spans="1:36" x14ac:dyDescent="0.2">
      <c r="A1142" s="4" t="s">
        <v>726</v>
      </c>
      <c r="B1142" s="4" t="s">
        <v>727</v>
      </c>
      <c r="C1142" s="4" t="s">
        <v>728</v>
      </c>
      <c r="D1142" s="4" t="s">
        <v>729</v>
      </c>
      <c r="I1142" s="2">
        <v>46087.376667974539</v>
      </c>
      <c r="J1142" s="4" t="s">
        <v>45</v>
      </c>
      <c r="AB1142" s="4" t="s">
        <v>811</v>
      </c>
      <c r="AC1142" s="4" t="s">
        <v>812</v>
      </c>
      <c r="AD1142" s="4"/>
      <c r="AE1142" s="4" t="s">
        <v>733</v>
      </c>
      <c r="AH1142" s="4">
        <v>-6561</v>
      </c>
      <c r="AI1142" s="4" t="s">
        <v>813</v>
      </c>
      <c r="AJ1142" s="4" t="s">
        <v>814</v>
      </c>
    </row>
    <row r="1143" spans="1:36" x14ac:dyDescent="0.2">
      <c r="A1143" s="4" t="s">
        <v>726</v>
      </c>
      <c r="B1143" s="4" t="s">
        <v>727</v>
      </c>
      <c r="C1143" s="4" t="s">
        <v>728</v>
      </c>
      <c r="D1143" s="4" t="s">
        <v>729</v>
      </c>
      <c r="I1143" s="2">
        <v>46087.376691215279</v>
      </c>
      <c r="J1143" s="4" t="s">
        <v>45</v>
      </c>
      <c r="AB1143" s="4" t="s">
        <v>811</v>
      </c>
      <c r="AC1143" s="4" t="s">
        <v>812</v>
      </c>
      <c r="AD1143" s="4"/>
      <c r="AE1143" s="4" t="s">
        <v>733</v>
      </c>
      <c r="AH1143" s="4">
        <v>27884</v>
      </c>
      <c r="AI1143" s="4" t="s">
        <v>813</v>
      </c>
      <c r="AJ1143" s="4" t="s">
        <v>814</v>
      </c>
    </row>
    <row r="1144" spans="1:36" x14ac:dyDescent="0.2">
      <c r="A1144" s="4" t="s">
        <v>726</v>
      </c>
      <c r="B1144" s="4" t="s">
        <v>727</v>
      </c>
      <c r="C1144" s="4" t="s">
        <v>728</v>
      </c>
      <c r="D1144" s="4" t="s">
        <v>729</v>
      </c>
      <c r="I1144" s="2">
        <v>46087.37672453704</v>
      </c>
      <c r="J1144" s="4" t="s">
        <v>44</v>
      </c>
      <c r="K1144" s="4">
        <v>72</v>
      </c>
      <c r="L1144" s="4">
        <v>-84.268839999999997</v>
      </c>
      <c r="M1144" s="4">
        <v>9.9966699999999999</v>
      </c>
      <c r="N1144" s="4" t="s">
        <v>947</v>
      </c>
      <c r="O1144" s="4" t="b">
        <v>1</v>
      </c>
      <c r="P1144" s="4" t="b">
        <v>0</v>
      </c>
      <c r="Q1144" s="4" t="b">
        <v>0</v>
      </c>
      <c r="R1144" s="4" t="b">
        <v>0</v>
      </c>
      <c r="S1144" s="4" t="b">
        <v>0</v>
      </c>
      <c r="T1144" s="4" t="b">
        <v>0</v>
      </c>
      <c r="U1144" s="4" t="b">
        <v>0</v>
      </c>
      <c r="V1144" s="4" t="b">
        <v>0</v>
      </c>
      <c r="W1144" s="4" t="b">
        <v>0</v>
      </c>
      <c r="X1144" s="4" t="b">
        <v>1</v>
      </c>
      <c r="Y1144" s="4" t="b">
        <v>1</v>
      </c>
    </row>
    <row r="1145" spans="1:36" x14ac:dyDescent="0.2">
      <c r="A1145" s="4" t="s">
        <v>726</v>
      </c>
      <c r="B1145" s="4" t="s">
        <v>727</v>
      </c>
      <c r="C1145" s="4" t="s">
        <v>728</v>
      </c>
      <c r="D1145" s="4" t="s">
        <v>729</v>
      </c>
      <c r="I1145" s="2">
        <v>46087.376736967592</v>
      </c>
      <c r="J1145" s="4" t="s">
        <v>45</v>
      </c>
      <c r="AB1145" s="4" t="s">
        <v>772</v>
      </c>
      <c r="AC1145" s="4" t="s">
        <v>773</v>
      </c>
      <c r="AD1145" s="4"/>
      <c r="AE1145" s="4" t="s">
        <v>733</v>
      </c>
      <c r="AH1145" s="4">
        <v>15926</v>
      </c>
      <c r="AI1145" s="4" t="s">
        <v>774</v>
      </c>
      <c r="AJ1145" s="4" t="s">
        <v>775</v>
      </c>
    </row>
    <row r="1146" spans="1:36" x14ac:dyDescent="0.2">
      <c r="A1146" s="4" t="s">
        <v>726</v>
      </c>
      <c r="B1146" s="4" t="s">
        <v>727</v>
      </c>
      <c r="C1146" s="4" t="s">
        <v>728</v>
      </c>
      <c r="D1146" s="4" t="s">
        <v>729</v>
      </c>
      <c r="I1146" s="2">
        <v>46087.376736967592</v>
      </c>
      <c r="J1146" s="4" t="s">
        <v>45</v>
      </c>
      <c r="AB1146" s="4" t="s">
        <v>776</v>
      </c>
      <c r="AC1146" s="4" t="s">
        <v>777</v>
      </c>
      <c r="AD1146" s="4"/>
      <c r="AE1146" s="4" t="s">
        <v>733</v>
      </c>
      <c r="AH1146" s="4">
        <v>15926</v>
      </c>
      <c r="AI1146" s="4" t="s">
        <v>774</v>
      </c>
      <c r="AJ1146" s="4" t="s">
        <v>775</v>
      </c>
    </row>
    <row r="1147" spans="1:36" x14ac:dyDescent="0.2">
      <c r="A1147" s="4" t="s">
        <v>726</v>
      </c>
      <c r="B1147" s="4" t="s">
        <v>727</v>
      </c>
      <c r="C1147" s="4" t="s">
        <v>728</v>
      </c>
      <c r="D1147" s="4" t="s">
        <v>729</v>
      </c>
      <c r="I1147" s="2">
        <v>46087.376762465276</v>
      </c>
      <c r="J1147" s="4" t="s">
        <v>45</v>
      </c>
      <c r="AB1147" s="4" t="s">
        <v>797</v>
      </c>
      <c r="AC1147" s="4" t="s">
        <v>798</v>
      </c>
      <c r="AD1147" s="4"/>
      <c r="AE1147" s="4" t="s">
        <v>733</v>
      </c>
      <c r="AH1147" s="4">
        <v>70.975000000000009</v>
      </c>
      <c r="AI1147" s="4" t="s">
        <v>799</v>
      </c>
      <c r="AJ1147" s="4" t="s">
        <v>800</v>
      </c>
    </row>
    <row r="1148" spans="1:36" x14ac:dyDescent="0.2">
      <c r="A1148" s="4" t="s">
        <v>726</v>
      </c>
      <c r="B1148" s="4" t="s">
        <v>727</v>
      </c>
      <c r="C1148" s="4" t="s">
        <v>728</v>
      </c>
      <c r="D1148" s="4" t="s">
        <v>729</v>
      </c>
      <c r="I1148" s="2">
        <v>46087.37678259259</v>
      </c>
      <c r="J1148" s="4" t="s">
        <v>45</v>
      </c>
      <c r="AB1148" s="4" t="s">
        <v>905</v>
      </c>
      <c r="AC1148" s="4" t="s">
        <v>906</v>
      </c>
      <c r="AD1148" s="4"/>
      <c r="AE1148" s="4" t="s">
        <v>733</v>
      </c>
      <c r="AH1148" s="4">
        <v>86</v>
      </c>
      <c r="AI1148" s="4" t="s">
        <v>6</v>
      </c>
      <c r="AJ1148" s="4" t="s">
        <v>907</v>
      </c>
    </row>
    <row r="1149" spans="1:36" x14ac:dyDescent="0.2">
      <c r="A1149" s="4" t="s">
        <v>726</v>
      </c>
      <c r="B1149" s="4" t="s">
        <v>727</v>
      </c>
      <c r="C1149" s="4" t="s">
        <v>728</v>
      </c>
      <c r="D1149" s="4" t="s">
        <v>729</v>
      </c>
      <c r="I1149" s="2">
        <v>46087.376817129632</v>
      </c>
      <c r="J1149" s="4" t="s">
        <v>44</v>
      </c>
      <c r="K1149" s="4">
        <v>85</v>
      </c>
      <c r="L1149" s="4">
        <v>-84.270449999999997</v>
      </c>
      <c r="M1149" s="4">
        <v>9.9968900000000005</v>
      </c>
      <c r="N1149" s="4" t="s">
        <v>947</v>
      </c>
      <c r="O1149" s="4" t="b">
        <v>1</v>
      </c>
      <c r="P1149" s="4" t="b">
        <v>0</v>
      </c>
      <c r="Q1149" s="4" t="b">
        <v>0</v>
      </c>
      <c r="R1149" s="4" t="b">
        <v>0</v>
      </c>
      <c r="S1149" s="4" t="b">
        <v>0</v>
      </c>
      <c r="T1149" s="4" t="b">
        <v>0</v>
      </c>
      <c r="U1149" s="4" t="b">
        <v>0</v>
      </c>
      <c r="V1149" s="4" t="b">
        <v>0</v>
      </c>
      <c r="W1149" s="4" t="b">
        <v>0</v>
      </c>
      <c r="X1149" s="4" t="b">
        <v>1</v>
      </c>
      <c r="Y1149" s="4" t="b">
        <v>1</v>
      </c>
    </row>
    <row r="1150" spans="1:36" x14ac:dyDescent="0.2">
      <c r="A1150" s="4" t="s">
        <v>726</v>
      </c>
      <c r="B1150" s="4" t="s">
        <v>727</v>
      </c>
      <c r="C1150" s="4" t="s">
        <v>728</v>
      </c>
      <c r="D1150" s="4" t="s">
        <v>729</v>
      </c>
      <c r="I1150" s="2">
        <v>46087.376909722225</v>
      </c>
      <c r="J1150" s="4" t="s">
        <v>44</v>
      </c>
      <c r="K1150" s="4">
        <v>88</v>
      </c>
      <c r="L1150" s="4">
        <v>-84.272189999999995</v>
      </c>
      <c r="M1150" s="4">
        <v>9.9971999999999994</v>
      </c>
      <c r="N1150" s="4" t="s">
        <v>928</v>
      </c>
      <c r="O1150" s="4" t="b">
        <v>1</v>
      </c>
      <c r="P1150" s="4" t="b">
        <v>0</v>
      </c>
      <c r="Q1150" s="4" t="b">
        <v>0</v>
      </c>
      <c r="R1150" s="4" t="b">
        <v>0</v>
      </c>
      <c r="S1150" s="4" t="b">
        <v>0</v>
      </c>
      <c r="T1150" s="4" t="b">
        <v>0</v>
      </c>
      <c r="U1150" s="4" t="b">
        <v>0</v>
      </c>
      <c r="V1150" s="4" t="b">
        <v>0</v>
      </c>
      <c r="W1150" s="4" t="b">
        <v>0</v>
      </c>
      <c r="X1150" s="4" t="b">
        <v>1</v>
      </c>
      <c r="Y1150" s="4" t="b">
        <v>1</v>
      </c>
    </row>
    <row r="1151" spans="1:36" x14ac:dyDescent="0.2">
      <c r="A1151" s="4" t="s">
        <v>726</v>
      </c>
      <c r="B1151" s="4" t="s">
        <v>727</v>
      </c>
      <c r="C1151" s="4" t="s">
        <v>728</v>
      </c>
      <c r="D1151" s="4" t="s">
        <v>729</v>
      </c>
      <c r="I1151" s="2">
        <v>46087.376970034726</v>
      </c>
      <c r="J1151" s="4" t="s">
        <v>45</v>
      </c>
      <c r="AB1151" s="4" t="s">
        <v>811</v>
      </c>
      <c r="AC1151" s="4" t="s">
        <v>812</v>
      </c>
      <c r="AD1151" s="4"/>
      <c r="AE1151" s="4" t="s">
        <v>733</v>
      </c>
      <c r="AH1151" s="4">
        <v>-10905</v>
      </c>
      <c r="AI1151" s="4" t="s">
        <v>813</v>
      </c>
      <c r="AJ1151" s="4" t="s">
        <v>814</v>
      </c>
    </row>
    <row r="1152" spans="1:36" x14ac:dyDescent="0.2">
      <c r="A1152" s="4" t="s">
        <v>726</v>
      </c>
      <c r="B1152" s="4" t="s">
        <v>727</v>
      </c>
      <c r="C1152" s="4" t="s">
        <v>728</v>
      </c>
      <c r="D1152" s="4" t="s">
        <v>729</v>
      </c>
      <c r="I1152" s="2">
        <v>46087.377060185187</v>
      </c>
      <c r="J1152" s="4" t="s">
        <v>44</v>
      </c>
      <c r="K1152" s="4">
        <v>92</v>
      </c>
      <c r="L1152" s="4">
        <v>-84.275090000000006</v>
      </c>
      <c r="M1152" s="4">
        <v>9.9979800000000001</v>
      </c>
      <c r="N1152" s="4" t="s">
        <v>947</v>
      </c>
      <c r="O1152" s="4" t="b">
        <v>1</v>
      </c>
      <c r="P1152" s="4" t="b">
        <v>0</v>
      </c>
      <c r="Q1152" s="4" t="b">
        <v>0</v>
      </c>
      <c r="R1152" s="4" t="b">
        <v>0</v>
      </c>
      <c r="S1152" s="4" t="b">
        <v>0</v>
      </c>
      <c r="T1152" s="4" t="b">
        <v>0</v>
      </c>
      <c r="U1152" s="4" t="b">
        <v>0</v>
      </c>
      <c r="V1152" s="4" t="b">
        <v>0</v>
      </c>
      <c r="W1152" s="4" t="b">
        <v>0</v>
      </c>
      <c r="X1152" s="4" t="b">
        <v>1</v>
      </c>
      <c r="Y1152" s="4" t="b">
        <v>1</v>
      </c>
    </row>
    <row r="1153" spans="1:36" x14ac:dyDescent="0.2">
      <c r="A1153" s="4" t="s">
        <v>726</v>
      </c>
      <c r="B1153" s="4" t="s">
        <v>727</v>
      </c>
      <c r="C1153" s="4" t="s">
        <v>728</v>
      </c>
      <c r="D1153" s="4" t="s">
        <v>729</v>
      </c>
      <c r="I1153" s="2">
        <v>46087.37707451389</v>
      </c>
      <c r="J1153" s="4" t="s">
        <v>45</v>
      </c>
      <c r="AB1153" s="4" t="s">
        <v>811</v>
      </c>
      <c r="AC1153" s="4" t="s">
        <v>812</v>
      </c>
      <c r="AD1153" s="4"/>
      <c r="AE1153" s="4" t="s">
        <v>733</v>
      </c>
      <c r="AH1153" s="4">
        <v>15812</v>
      </c>
      <c r="AI1153" s="4" t="s">
        <v>813</v>
      </c>
      <c r="AJ1153" s="4" t="s">
        <v>814</v>
      </c>
    </row>
    <row r="1154" spans="1:36" x14ac:dyDescent="0.2">
      <c r="A1154" s="4" t="s">
        <v>726</v>
      </c>
      <c r="B1154" s="4" t="s">
        <v>727</v>
      </c>
      <c r="C1154" s="4" t="s">
        <v>728</v>
      </c>
      <c r="D1154" s="4" t="s">
        <v>729</v>
      </c>
      <c r="I1154" s="2">
        <v>46087.377106481479</v>
      </c>
      <c r="J1154" s="4" t="s">
        <v>44</v>
      </c>
      <c r="K1154" s="4">
        <v>94</v>
      </c>
      <c r="L1154" s="4">
        <v>-84.275989999999993</v>
      </c>
      <c r="M1154" s="4">
        <v>9.9982900000000008</v>
      </c>
      <c r="N1154" s="4" t="s">
        <v>930</v>
      </c>
      <c r="O1154" s="4" t="b">
        <v>1</v>
      </c>
      <c r="P1154" s="4" t="b">
        <v>0</v>
      </c>
      <c r="Q1154" s="4" t="b">
        <v>0</v>
      </c>
      <c r="R1154" s="4" t="b">
        <v>0</v>
      </c>
      <c r="S1154" s="4" t="b">
        <v>0</v>
      </c>
      <c r="T1154" s="4" t="b">
        <v>0</v>
      </c>
      <c r="U1154" s="4" t="b">
        <v>0</v>
      </c>
      <c r="V1154" s="4" t="b">
        <v>0</v>
      </c>
      <c r="W1154" s="4" t="b">
        <v>0</v>
      </c>
      <c r="X1154" s="4" t="b">
        <v>1</v>
      </c>
      <c r="Y1154" s="4" t="b">
        <v>1</v>
      </c>
    </row>
    <row r="1155" spans="1:36" x14ac:dyDescent="0.2">
      <c r="A1155" s="4" t="s">
        <v>726</v>
      </c>
      <c r="B1155" s="4" t="s">
        <v>727</v>
      </c>
      <c r="C1155" s="4" t="s">
        <v>728</v>
      </c>
      <c r="D1155" s="4" t="s">
        <v>729</v>
      </c>
      <c r="I1155" s="2">
        <v>46087.37710662037</v>
      </c>
      <c r="J1155" s="4" t="s">
        <v>45</v>
      </c>
      <c r="AB1155" s="4" t="s">
        <v>905</v>
      </c>
      <c r="AC1155" s="4" t="s">
        <v>906</v>
      </c>
      <c r="AD1155" s="4"/>
      <c r="AE1155" s="4" t="s">
        <v>733</v>
      </c>
      <c r="AH1155" s="4">
        <v>95</v>
      </c>
      <c r="AI1155" s="4" t="s">
        <v>6</v>
      </c>
      <c r="AJ1155" s="4" t="s">
        <v>907</v>
      </c>
    </row>
    <row r="1156" spans="1:36" x14ac:dyDescent="0.2">
      <c r="A1156" s="4" t="s">
        <v>726</v>
      </c>
      <c r="B1156" s="4" t="s">
        <v>727</v>
      </c>
      <c r="C1156" s="4" t="s">
        <v>728</v>
      </c>
      <c r="D1156" s="4" t="s">
        <v>729</v>
      </c>
      <c r="I1156" s="2">
        <v>46087.377187500002</v>
      </c>
      <c r="J1156" s="4" t="s">
        <v>44</v>
      </c>
      <c r="K1156" s="4">
        <v>87</v>
      </c>
      <c r="L1156" s="4">
        <v>-84.277479999999997</v>
      </c>
      <c r="M1156" s="4">
        <v>9.9988399999999995</v>
      </c>
      <c r="N1156" s="4" t="s">
        <v>928</v>
      </c>
      <c r="O1156" s="4" t="b">
        <v>1</v>
      </c>
      <c r="P1156" s="4" t="b">
        <v>0</v>
      </c>
      <c r="Q1156" s="4" t="b">
        <v>0</v>
      </c>
      <c r="R1156" s="4" t="b">
        <v>0</v>
      </c>
      <c r="S1156" s="4" t="b">
        <v>0</v>
      </c>
      <c r="T1156" s="4" t="b">
        <v>0</v>
      </c>
      <c r="U1156" s="4" t="b">
        <v>0</v>
      </c>
      <c r="V1156" s="4" t="b">
        <v>0</v>
      </c>
      <c r="W1156" s="4" t="b">
        <v>0</v>
      </c>
      <c r="X1156" s="4" t="b">
        <v>1</v>
      </c>
      <c r="Y1156" s="4" t="b">
        <v>1</v>
      </c>
    </row>
    <row r="1157" spans="1:36" x14ac:dyDescent="0.2">
      <c r="A1157" s="4" t="s">
        <v>726</v>
      </c>
      <c r="B1157" s="4" t="s">
        <v>727</v>
      </c>
      <c r="C1157" s="4" t="s">
        <v>728</v>
      </c>
      <c r="D1157" s="4" t="s">
        <v>729</v>
      </c>
      <c r="I1157" s="2">
        <v>46087.377196412039</v>
      </c>
      <c r="J1157" s="4" t="s">
        <v>45</v>
      </c>
      <c r="AB1157" s="4" t="s">
        <v>772</v>
      </c>
      <c r="AC1157" s="4" t="s">
        <v>773</v>
      </c>
      <c r="AD1157" s="4"/>
      <c r="AE1157" s="4" t="s">
        <v>733</v>
      </c>
      <c r="AH1157" s="4">
        <v>15927</v>
      </c>
      <c r="AI1157" s="4" t="s">
        <v>774</v>
      </c>
      <c r="AJ1157" s="4" t="s">
        <v>775</v>
      </c>
    </row>
    <row r="1158" spans="1:36" x14ac:dyDescent="0.2">
      <c r="A1158" s="4" t="s">
        <v>726</v>
      </c>
      <c r="B1158" s="4" t="s">
        <v>727</v>
      </c>
      <c r="C1158" s="4" t="s">
        <v>728</v>
      </c>
      <c r="D1158" s="4" t="s">
        <v>729</v>
      </c>
      <c r="I1158" s="2">
        <v>46087.377196412039</v>
      </c>
      <c r="J1158" s="4" t="s">
        <v>45</v>
      </c>
      <c r="AB1158" s="4" t="s">
        <v>776</v>
      </c>
      <c r="AC1158" s="4" t="s">
        <v>777</v>
      </c>
      <c r="AD1158" s="4"/>
      <c r="AE1158" s="4" t="s">
        <v>733</v>
      </c>
      <c r="AH1158" s="4">
        <v>15927</v>
      </c>
      <c r="AI1158" s="4" t="s">
        <v>774</v>
      </c>
      <c r="AJ1158" s="4" t="s">
        <v>775</v>
      </c>
    </row>
    <row r="1159" spans="1:36" x14ac:dyDescent="0.2">
      <c r="A1159" s="4" t="s">
        <v>726</v>
      </c>
      <c r="B1159" s="4" t="s">
        <v>727</v>
      </c>
      <c r="C1159" s="4" t="s">
        <v>728</v>
      </c>
      <c r="D1159" s="4" t="s">
        <v>729</v>
      </c>
      <c r="I1159" s="2">
        <v>46087.377210879633</v>
      </c>
      <c r="J1159" s="4" t="s">
        <v>45</v>
      </c>
      <c r="AB1159" s="4" t="s">
        <v>905</v>
      </c>
      <c r="AC1159" s="4" t="s">
        <v>906</v>
      </c>
      <c r="AD1159" s="4"/>
      <c r="AE1159" s="4" t="s">
        <v>733</v>
      </c>
      <c r="AH1159" s="4">
        <v>87</v>
      </c>
      <c r="AI1159" s="4" t="s">
        <v>6</v>
      </c>
      <c r="AJ1159" s="4" t="s">
        <v>907</v>
      </c>
    </row>
    <row r="1160" spans="1:36" x14ac:dyDescent="0.2">
      <c r="A1160" s="4" t="s">
        <v>726</v>
      </c>
      <c r="B1160" s="4" t="s">
        <v>727</v>
      </c>
      <c r="C1160" s="4" t="s">
        <v>728</v>
      </c>
      <c r="D1160" s="4" t="s">
        <v>729</v>
      </c>
      <c r="I1160" s="2">
        <v>46087.377237233799</v>
      </c>
      <c r="J1160" s="4" t="s">
        <v>45</v>
      </c>
      <c r="AB1160" s="4" t="s">
        <v>811</v>
      </c>
      <c r="AC1160" s="4" t="s">
        <v>812</v>
      </c>
      <c r="AD1160" s="4"/>
      <c r="AE1160" s="4" t="s">
        <v>733</v>
      </c>
      <c r="AH1160" s="4">
        <v>-8107</v>
      </c>
      <c r="AI1160" s="4" t="s">
        <v>813</v>
      </c>
      <c r="AJ1160" s="4" t="s">
        <v>814</v>
      </c>
    </row>
    <row r="1161" spans="1:36" x14ac:dyDescent="0.2">
      <c r="A1161" s="4" t="s">
        <v>726</v>
      </c>
      <c r="B1161" s="4" t="s">
        <v>727</v>
      </c>
      <c r="C1161" s="4" t="s">
        <v>728</v>
      </c>
      <c r="D1161" s="4" t="s">
        <v>729</v>
      </c>
      <c r="I1161" s="2">
        <v>46087.377241076392</v>
      </c>
      <c r="J1161" s="4" t="s">
        <v>45</v>
      </c>
      <c r="AB1161" s="4" t="s">
        <v>972</v>
      </c>
      <c r="AC1161" s="4" t="s">
        <v>973</v>
      </c>
      <c r="AD1161" s="4"/>
      <c r="AE1161" s="4" t="s">
        <v>733</v>
      </c>
      <c r="AH1161" s="4">
        <v>2</v>
      </c>
      <c r="AI1161" s="4" t="s">
        <v>774</v>
      </c>
      <c r="AJ1161" s="4" t="s">
        <v>775</v>
      </c>
    </row>
    <row r="1162" spans="1:36" x14ac:dyDescent="0.2">
      <c r="A1162" s="4" t="s">
        <v>726</v>
      </c>
      <c r="B1162" s="4" t="s">
        <v>727</v>
      </c>
      <c r="C1162" s="4" t="s">
        <v>728</v>
      </c>
      <c r="D1162" s="4" t="s">
        <v>729</v>
      </c>
      <c r="I1162" s="2">
        <v>46087.377280092594</v>
      </c>
      <c r="J1162" s="4" t="s">
        <v>44</v>
      </c>
      <c r="K1162" s="4">
        <v>88</v>
      </c>
      <c r="L1162" s="4">
        <v>-84.279089999999997</v>
      </c>
      <c r="M1162" s="4">
        <v>9.9994899999999998</v>
      </c>
      <c r="N1162" s="4" t="s">
        <v>928</v>
      </c>
      <c r="O1162" s="4" t="b">
        <v>1</v>
      </c>
      <c r="P1162" s="4" t="b">
        <v>0</v>
      </c>
      <c r="Q1162" s="4" t="b">
        <v>0</v>
      </c>
      <c r="R1162" s="4" t="b">
        <v>0</v>
      </c>
      <c r="S1162" s="4" t="b">
        <v>0</v>
      </c>
      <c r="T1162" s="4" t="b">
        <v>0</v>
      </c>
      <c r="U1162" s="4" t="b">
        <v>0</v>
      </c>
      <c r="V1162" s="4" t="b">
        <v>0</v>
      </c>
      <c r="W1162" s="4" t="b">
        <v>0</v>
      </c>
      <c r="X1162" s="4" t="b">
        <v>1</v>
      </c>
      <c r="Y1162" s="4" t="b">
        <v>1</v>
      </c>
    </row>
    <row r="1163" spans="1:36" x14ac:dyDescent="0.2">
      <c r="A1163" s="4" t="s">
        <v>726</v>
      </c>
      <c r="B1163" s="4" t="s">
        <v>727</v>
      </c>
      <c r="C1163" s="4" t="s">
        <v>728</v>
      </c>
      <c r="D1163" s="4" t="s">
        <v>729</v>
      </c>
      <c r="I1163" s="2">
        <v>46087.37729546296</v>
      </c>
      <c r="J1163" s="4" t="s">
        <v>45</v>
      </c>
      <c r="AB1163" s="4" t="s">
        <v>811</v>
      </c>
      <c r="AC1163" s="4" t="s">
        <v>812</v>
      </c>
      <c r="AD1163" s="4"/>
      <c r="AE1163" s="4" t="s">
        <v>733</v>
      </c>
      <c r="AH1163" s="4">
        <v>30660</v>
      </c>
      <c r="AI1163" s="4" t="s">
        <v>813</v>
      </c>
      <c r="AJ1163" s="4" t="s">
        <v>814</v>
      </c>
    </row>
    <row r="1164" spans="1:36" x14ac:dyDescent="0.2">
      <c r="A1164" s="4" t="s">
        <v>726</v>
      </c>
      <c r="B1164" s="4" t="s">
        <v>727</v>
      </c>
      <c r="C1164" s="4" t="s">
        <v>728</v>
      </c>
      <c r="D1164" s="4" t="s">
        <v>729</v>
      </c>
      <c r="I1164" s="2">
        <v>46087.377314814818</v>
      </c>
      <c r="J1164" s="4" t="s">
        <v>44</v>
      </c>
      <c r="K1164" s="4">
        <v>96</v>
      </c>
      <c r="L1164" s="4">
        <v>-84.279750000000007</v>
      </c>
      <c r="M1164" s="4">
        <v>9.9997500000000006</v>
      </c>
      <c r="N1164" s="4" t="s">
        <v>930</v>
      </c>
      <c r="O1164" s="4" t="b">
        <v>1</v>
      </c>
      <c r="P1164" s="4" t="b">
        <v>0</v>
      </c>
      <c r="Q1164" s="4" t="b">
        <v>0</v>
      </c>
      <c r="R1164" s="4" t="b">
        <v>0</v>
      </c>
      <c r="S1164" s="4" t="b">
        <v>0</v>
      </c>
      <c r="T1164" s="4" t="b">
        <v>0</v>
      </c>
      <c r="U1164" s="4" t="b">
        <v>0</v>
      </c>
      <c r="V1164" s="4" t="b">
        <v>0</v>
      </c>
      <c r="W1164" s="4" t="b">
        <v>0</v>
      </c>
      <c r="X1164" s="4" t="b">
        <v>1</v>
      </c>
      <c r="Y1164" s="4" t="b">
        <v>1</v>
      </c>
    </row>
    <row r="1165" spans="1:36" x14ac:dyDescent="0.2">
      <c r="A1165" s="4" t="s">
        <v>726</v>
      </c>
      <c r="B1165" s="4" t="s">
        <v>727</v>
      </c>
      <c r="C1165" s="4" t="s">
        <v>728</v>
      </c>
      <c r="D1165" s="4" t="s">
        <v>729</v>
      </c>
      <c r="I1165" s="2">
        <v>46087.377315127313</v>
      </c>
      <c r="J1165" s="4" t="s">
        <v>45</v>
      </c>
      <c r="AB1165" s="4" t="s">
        <v>905</v>
      </c>
      <c r="AC1165" s="4" t="s">
        <v>906</v>
      </c>
      <c r="AD1165" s="4"/>
      <c r="AE1165" s="4" t="s">
        <v>733</v>
      </c>
      <c r="AH1165" s="4">
        <v>98</v>
      </c>
      <c r="AI1165" s="4" t="s">
        <v>6</v>
      </c>
      <c r="AJ1165" s="4" t="s">
        <v>907</v>
      </c>
    </row>
    <row r="1166" spans="1:36" x14ac:dyDescent="0.2">
      <c r="A1166" s="4" t="s">
        <v>726</v>
      </c>
      <c r="B1166" s="4" t="s">
        <v>727</v>
      </c>
      <c r="C1166" s="4" t="s">
        <v>728</v>
      </c>
      <c r="D1166" s="4" t="s">
        <v>729</v>
      </c>
      <c r="I1166" s="2">
        <v>46087.377318749997</v>
      </c>
      <c r="J1166" s="4" t="s">
        <v>45</v>
      </c>
      <c r="AB1166" s="4" t="s">
        <v>811</v>
      </c>
      <c r="AC1166" s="4" t="s">
        <v>812</v>
      </c>
      <c r="AD1166" s="4"/>
      <c r="AE1166" s="4" t="s">
        <v>733</v>
      </c>
      <c r="AH1166" s="4">
        <v>-11434</v>
      </c>
      <c r="AI1166" s="4" t="s">
        <v>813</v>
      </c>
      <c r="AJ1166" s="4" t="s">
        <v>814</v>
      </c>
    </row>
    <row r="1167" spans="1:36" x14ac:dyDescent="0.2">
      <c r="A1167" s="4" t="s">
        <v>726</v>
      </c>
      <c r="B1167" s="4" t="s">
        <v>727</v>
      </c>
      <c r="C1167" s="4" t="s">
        <v>728</v>
      </c>
      <c r="D1167" s="4" t="s">
        <v>729</v>
      </c>
      <c r="I1167" s="2">
        <v>46087.37740740741</v>
      </c>
      <c r="J1167" s="4" t="s">
        <v>44</v>
      </c>
      <c r="K1167" s="4">
        <v>88</v>
      </c>
      <c r="L1167" s="4">
        <v>-84.281490000000005</v>
      </c>
      <c r="M1167" s="4">
        <v>10.000450000000001</v>
      </c>
      <c r="N1167" s="4" t="s">
        <v>930</v>
      </c>
      <c r="O1167" s="4" t="b">
        <v>1</v>
      </c>
      <c r="P1167" s="4" t="b">
        <v>0</v>
      </c>
      <c r="Q1167" s="4" t="b">
        <v>0</v>
      </c>
      <c r="R1167" s="4" t="b">
        <v>0</v>
      </c>
      <c r="S1167" s="4" t="b">
        <v>0</v>
      </c>
      <c r="T1167" s="4" t="b">
        <v>0</v>
      </c>
      <c r="U1167" s="4" t="b">
        <v>0</v>
      </c>
      <c r="V1167" s="4" t="b">
        <v>0</v>
      </c>
      <c r="W1167" s="4" t="b">
        <v>0</v>
      </c>
      <c r="X1167" s="4" t="b">
        <v>1</v>
      </c>
      <c r="Y1167" s="4" t="b">
        <v>1</v>
      </c>
    </row>
    <row r="1168" spans="1:36" x14ac:dyDescent="0.2">
      <c r="A1168" s="4" t="s">
        <v>726</v>
      </c>
      <c r="B1168" s="4" t="s">
        <v>727</v>
      </c>
      <c r="C1168" s="4" t="s">
        <v>728</v>
      </c>
      <c r="D1168" s="4" t="s">
        <v>729</v>
      </c>
      <c r="I1168" s="2">
        <v>46087.377407499996</v>
      </c>
      <c r="J1168" s="4" t="s">
        <v>45</v>
      </c>
      <c r="AB1168" s="4" t="s">
        <v>905</v>
      </c>
      <c r="AC1168" s="4" t="s">
        <v>906</v>
      </c>
      <c r="AD1168" s="4"/>
      <c r="AE1168" s="4" t="s">
        <v>733</v>
      </c>
      <c r="AH1168" s="4">
        <v>90</v>
      </c>
      <c r="AI1168" s="4" t="s">
        <v>6</v>
      </c>
      <c r="AJ1168" s="4" t="s">
        <v>907</v>
      </c>
    </row>
    <row r="1169" spans="1:36" x14ac:dyDescent="0.2">
      <c r="A1169" s="4" t="s">
        <v>726</v>
      </c>
      <c r="B1169" s="4" t="s">
        <v>727</v>
      </c>
      <c r="C1169" s="4" t="s">
        <v>728</v>
      </c>
      <c r="D1169" s="4" t="s">
        <v>729</v>
      </c>
      <c r="I1169" s="2">
        <v>46087.377423460646</v>
      </c>
      <c r="J1169" s="4" t="s">
        <v>45</v>
      </c>
      <c r="AB1169" s="4" t="s">
        <v>811</v>
      </c>
      <c r="AC1169" s="4" t="s">
        <v>812</v>
      </c>
      <c r="AD1169" s="4"/>
      <c r="AE1169" s="4" t="s">
        <v>733</v>
      </c>
      <c r="AH1169" s="4">
        <v>18191</v>
      </c>
      <c r="AI1169" s="4" t="s">
        <v>813</v>
      </c>
      <c r="AJ1169" s="4" t="s">
        <v>814</v>
      </c>
    </row>
    <row r="1170" spans="1:36" x14ac:dyDescent="0.2">
      <c r="A1170" s="4" t="s">
        <v>726</v>
      </c>
      <c r="B1170" s="4" t="s">
        <v>727</v>
      </c>
      <c r="C1170" s="4" t="s">
        <v>728</v>
      </c>
      <c r="D1170" s="4" t="s">
        <v>729</v>
      </c>
      <c r="I1170" s="2">
        <v>46087.377428020831</v>
      </c>
      <c r="J1170" s="4" t="s">
        <v>45</v>
      </c>
      <c r="AB1170" s="4" t="s">
        <v>916</v>
      </c>
      <c r="AC1170" s="4" t="s">
        <v>917</v>
      </c>
      <c r="AD1170" s="4"/>
      <c r="AE1170" s="4" t="s">
        <v>733</v>
      </c>
      <c r="AH1170" s="4">
        <v>1</v>
      </c>
      <c r="AI1170" s="4" t="s">
        <v>734</v>
      </c>
      <c r="AJ1170" s="4" t="s">
        <v>735</v>
      </c>
    </row>
    <row r="1171" spans="1:36" x14ac:dyDescent="0.2">
      <c r="A1171" s="4" t="s">
        <v>726</v>
      </c>
      <c r="B1171" s="4" t="s">
        <v>727</v>
      </c>
      <c r="C1171" s="4" t="s">
        <v>728</v>
      </c>
      <c r="D1171" s="4" t="s">
        <v>729</v>
      </c>
      <c r="I1171" s="2">
        <v>46087.377476944443</v>
      </c>
      <c r="J1171" s="4" t="s">
        <v>45</v>
      </c>
      <c r="AB1171" s="4" t="s">
        <v>905</v>
      </c>
      <c r="AC1171" s="4" t="s">
        <v>906</v>
      </c>
      <c r="AD1171" s="4"/>
      <c r="AE1171" s="4" t="s">
        <v>733</v>
      </c>
      <c r="AH1171" s="4">
        <v>96</v>
      </c>
      <c r="AI1171" s="4" t="s">
        <v>6</v>
      </c>
      <c r="AJ1171" s="4" t="s">
        <v>907</v>
      </c>
    </row>
    <row r="1172" spans="1:36" x14ac:dyDescent="0.2">
      <c r="A1172" s="4" t="s">
        <v>726</v>
      </c>
      <c r="B1172" s="4" t="s">
        <v>727</v>
      </c>
      <c r="C1172" s="4" t="s">
        <v>728</v>
      </c>
      <c r="D1172" s="4" t="s">
        <v>729</v>
      </c>
      <c r="I1172" s="2">
        <v>46087.377492997686</v>
      </c>
      <c r="J1172" s="4" t="s">
        <v>45</v>
      </c>
      <c r="AB1172" s="4" t="s">
        <v>811</v>
      </c>
      <c r="AC1172" s="4" t="s">
        <v>812</v>
      </c>
      <c r="AD1172" s="4"/>
      <c r="AE1172" s="4" t="s">
        <v>733</v>
      </c>
      <c r="AH1172" s="4">
        <v>-11728</v>
      </c>
      <c r="AI1172" s="4" t="s">
        <v>813</v>
      </c>
      <c r="AJ1172" s="4" t="s">
        <v>814</v>
      </c>
    </row>
    <row r="1173" spans="1:36" x14ac:dyDescent="0.2">
      <c r="A1173" s="4" t="s">
        <v>726</v>
      </c>
      <c r="B1173" s="4" t="s">
        <v>727</v>
      </c>
      <c r="C1173" s="4" t="s">
        <v>728</v>
      </c>
      <c r="D1173" s="4" t="s">
        <v>729</v>
      </c>
      <c r="I1173" s="2">
        <v>46087.377501400464</v>
      </c>
      <c r="J1173" s="4" t="s">
        <v>45</v>
      </c>
      <c r="AB1173" s="4" t="s">
        <v>916</v>
      </c>
      <c r="AC1173" s="4" t="s">
        <v>917</v>
      </c>
      <c r="AD1173" s="4"/>
      <c r="AE1173" s="4" t="s">
        <v>733</v>
      </c>
      <c r="AH1173" s="4">
        <v>0</v>
      </c>
      <c r="AI1173" s="4" t="s">
        <v>734</v>
      </c>
      <c r="AJ1173" s="4" t="s">
        <v>735</v>
      </c>
    </row>
    <row r="1174" spans="1:36" x14ac:dyDescent="0.2">
      <c r="A1174" s="4" t="s">
        <v>726</v>
      </c>
      <c r="B1174" s="4" t="s">
        <v>727</v>
      </c>
      <c r="C1174" s="4" t="s">
        <v>728</v>
      </c>
      <c r="D1174" s="4" t="s">
        <v>729</v>
      </c>
      <c r="I1174" s="2">
        <v>46087.377511574072</v>
      </c>
      <c r="J1174" s="4" t="s">
        <v>44</v>
      </c>
      <c r="K1174" s="4">
        <v>94</v>
      </c>
      <c r="L1174" s="4">
        <v>-84.2834</v>
      </c>
      <c r="M1174" s="4">
        <v>10.001250000000001</v>
      </c>
      <c r="N1174" s="4" t="s">
        <v>947</v>
      </c>
      <c r="O1174" s="4" t="b">
        <v>1</v>
      </c>
      <c r="P1174" s="4" t="b">
        <v>0</v>
      </c>
      <c r="Q1174" s="4" t="b">
        <v>0</v>
      </c>
      <c r="R1174" s="4" t="b">
        <v>0</v>
      </c>
      <c r="S1174" s="4" t="b">
        <v>0</v>
      </c>
      <c r="T1174" s="4" t="b">
        <v>0</v>
      </c>
      <c r="U1174" s="4" t="b">
        <v>0</v>
      </c>
      <c r="V1174" s="4" t="b">
        <v>0</v>
      </c>
      <c r="W1174" s="4" t="b">
        <v>0</v>
      </c>
      <c r="X1174" s="4" t="b">
        <v>1</v>
      </c>
      <c r="Y1174" s="4" t="b">
        <v>1</v>
      </c>
    </row>
    <row r="1175" spans="1:36" x14ac:dyDescent="0.2">
      <c r="A1175" s="4" t="s">
        <v>726</v>
      </c>
      <c r="B1175" s="4" t="s">
        <v>727</v>
      </c>
      <c r="C1175" s="4" t="s">
        <v>728</v>
      </c>
      <c r="D1175" s="4" t="s">
        <v>729</v>
      </c>
      <c r="I1175" s="2">
        <v>46087.377638981481</v>
      </c>
      <c r="J1175" s="4" t="s">
        <v>45</v>
      </c>
      <c r="AB1175" s="4" t="s">
        <v>905</v>
      </c>
      <c r="AC1175" s="4" t="s">
        <v>906</v>
      </c>
      <c r="AD1175" s="4"/>
      <c r="AE1175" s="4" t="s">
        <v>733</v>
      </c>
      <c r="AH1175" s="4">
        <v>97</v>
      </c>
      <c r="AI1175" s="4" t="s">
        <v>6</v>
      </c>
      <c r="AJ1175" s="4" t="s">
        <v>907</v>
      </c>
    </row>
    <row r="1176" spans="1:36" x14ac:dyDescent="0.2">
      <c r="A1176" s="4" t="s">
        <v>726</v>
      </c>
      <c r="B1176" s="4" t="s">
        <v>727</v>
      </c>
      <c r="C1176" s="4" t="s">
        <v>728</v>
      </c>
      <c r="D1176" s="4" t="s">
        <v>729</v>
      </c>
      <c r="I1176" s="2">
        <v>46087.377641967592</v>
      </c>
      <c r="J1176" s="4" t="s">
        <v>45</v>
      </c>
      <c r="AB1176" s="4" t="s">
        <v>772</v>
      </c>
      <c r="AC1176" s="4" t="s">
        <v>773</v>
      </c>
      <c r="AD1176" s="4"/>
      <c r="AE1176" s="4" t="s">
        <v>733</v>
      </c>
      <c r="AH1176" s="4">
        <v>15928</v>
      </c>
      <c r="AI1176" s="4" t="s">
        <v>774</v>
      </c>
      <c r="AJ1176" s="4" t="s">
        <v>775</v>
      </c>
    </row>
    <row r="1177" spans="1:36" x14ac:dyDescent="0.2">
      <c r="A1177" s="4" t="s">
        <v>726</v>
      </c>
      <c r="B1177" s="4" t="s">
        <v>727</v>
      </c>
      <c r="C1177" s="4" t="s">
        <v>728</v>
      </c>
      <c r="D1177" s="4" t="s">
        <v>729</v>
      </c>
      <c r="I1177" s="2">
        <v>46087.377641967592</v>
      </c>
      <c r="J1177" s="4" t="s">
        <v>45</v>
      </c>
      <c r="AB1177" s="4" t="s">
        <v>776</v>
      </c>
      <c r="AC1177" s="4" t="s">
        <v>777</v>
      </c>
      <c r="AD1177" s="4"/>
      <c r="AE1177" s="4" t="s">
        <v>733</v>
      </c>
      <c r="AH1177" s="4">
        <v>15928</v>
      </c>
      <c r="AI1177" s="4" t="s">
        <v>774</v>
      </c>
      <c r="AJ1177" s="4" t="s">
        <v>775</v>
      </c>
    </row>
    <row r="1178" spans="1:36" x14ac:dyDescent="0.2">
      <c r="A1178" s="4" t="s">
        <v>726</v>
      </c>
      <c r="B1178" s="4" t="s">
        <v>727</v>
      </c>
      <c r="C1178" s="4" t="s">
        <v>728</v>
      </c>
      <c r="D1178" s="4" t="s">
        <v>729</v>
      </c>
      <c r="I1178" s="2">
        <v>46087.37767361111</v>
      </c>
      <c r="J1178" s="4" t="s">
        <v>44</v>
      </c>
      <c r="K1178" s="4">
        <v>94</v>
      </c>
      <c r="L1178" s="4">
        <v>-84.286479999999997</v>
      </c>
      <c r="M1178" s="4">
        <v>10.00253</v>
      </c>
      <c r="N1178" s="4" t="s">
        <v>928</v>
      </c>
      <c r="O1178" s="4" t="b">
        <v>1</v>
      </c>
      <c r="P1178" s="4" t="b">
        <v>0</v>
      </c>
      <c r="Q1178" s="4" t="b">
        <v>0</v>
      </c>
      <c r="R1178" s="4" t="b">
        <v>0</v>
      </c>
      <c r="S1178" s="4" t="b">
        <v>0</v>
      </c>
      <c r="T1178" s="4" t="b">
        <v>0</v>
      </c>
      <c r="U1178" s="4" t="b">
        <v>0</v>
      </c>
      <c r="V1178" s="4" t="b">
        <v>0</v>
      </c>
      <c r="W1178" s="4" t="b">
        <v>0</v>
      </c>
      <c r="X1178" s="4" t="b">
        <v>1</v>
      </c>
      <c r="Y1178" s="4" t="b">
        <v>1</v>
      </c>
    </row>
    <row r="1179" spans="1:36" x14ac:dyDescent="0.2">
      <c r="A1179" s="4" t="s">
        <v>726</v>
      </c>
      <c r="B1179" s="4" t="s">
        <v>727</v>
      </c>
      <c r="C1179" s="4" t="s">
        <v>728</v>
      </c>
      <c r="D1179" s="4" t="s">
        <v>729</v>
      </c>
      <c r="I1179" s="2">
        <v>46087.377754629626</v>
      </c>
      <c r="J1179" s="4" t="s">
        <v>44</v>
      </c>
      <c r="K1179" s="4">
        <v>85</v>
      </c>
      <c r="L1179" s="4">
        <v>-84.287940000000006</v>
      </c>
      <c r="M1179" s="4">
        <v>10.003130000000001</v>
      </c>
      <c r="N1179" s="4" t="s">
        <v>928</v>
      </c>
      <c r="O1179" s="4" t="b">
        <v>1</v>
      </c>
      <c r="P1179" s="4" t="b">
        <v>0</v>
      </c>
      <c r="Q1179" s="4" t="b">
        <v>0</v>
      </c>
      <c r="R1179" s="4" t="b">
        <v>0</v>
      </c>
      <c r="S1179" s="4" t="b">
        <v>0</v>
      </c>
      <c r="T1179" s="4" t="b">
        <v>0</v>
      </c>
      <c r="U1179" s="4" t="b">
        <v>0</v>
      </c>
      <c r="V1179" s="4" t="b">
        <v>0</v>
      </c>
      <c r="W1179" s="4" t="b">
        <v>0</v>
      </c>
      <c r="X1179" s="4" t="b">
        <v>1</v>
      </c>
      <c r="Y1179" s="4" t="b">
        <v>1</v>
      </c>
    </row>
    <row r="1180" spans="1:36" x14ac:dyDescent="0.2">
      <c r="A1180" s="4" t="s">
        <v>726</v>
      </c>
      <c r="B1180" s="4" t="s">
        <v>727</v>
      </c>
      <c r="C1180" s="4" t="s">
        <v>728</v>
      </c>
      <c r="D1180" s="4" t="s">
        <v>729</v>
      </c>
      <c r="I1180" s="2">
        <v>46087.377777870373</v>
      </c>
      <c r="J1180" s="4" t="s">
        <v>45</v>
      </c>
      <c r="AB1180" s="4" t="s">
        <v>905</v>
      </c>
      <c r="AC1180" s="4" t="s">
        <v>906</v>
      </c>
      <c r="AD1180" s="4"/>
      <c r="AE1180" s="4" t="s">
        <v>733</v>
      </c>
      <c r="AH1180" s="4">
        <v>84</v>
      </c>
      <c r="AI1180" s="4" t="s">
        <v>6</v>
      </c>
      <c r="AJ1180" s="4" t="s">
        <v>907</v>
      </c>
    </row>
    <row r="1181" spans="1:36" x14ac:dyDescent="0.2">
      <c r="A1181" s="4" t="s">
        <v>726</v>
      </c>
      <c r="B1181" s="4" t="s">
        <v>727</v>
      </c>
      <c r="C1181" s="4" t="s">
        <v>728</v>
      </c>
      <c r="D1181" s="4" t="s">
        <v>729</v>
      </c>
      <c r="I1181" s="2">
        <v>46087.377818645837</v>
      </c>
      <c r="J1181" s="4" t="s">
        <v>45</v>
      </c>
      <c r="AB1181" s="4" t="s">
        <v>811</v>
      </c>
      <c r="AC1181" s="4" t="s">
        <v>812</v>
      </c>
      <c r="AD1181" s="4"/>
      <c r="AE1181" s="4" t="s">
        <v>733</v>
      </c>
      <c r="AH1181" s="4">
        <v>14457</v>
      </c>
      <c r="AI1181" s="4" t="s">
        <v>813</v>
      </c>
      <c r="AJ1181" s="4" t="s">
        <v>814</v>
      </c>
    </row>
    <row r="1182" spans="1:36" x14ac:dyDescent="0.2">
      <c r="A1182" s="4" t="s">
        <v>726</v>
      </c>
      <c r="B1182" s="4" t="s">
        <v>727</v>
      </c>
      <c r="C1182" s="4" t="s">
        <v>728</v>
      </c>
      <c r="D1182" s="4" t="s">
        <v>729</v>
      </c>
      <c r="I1182" s="2">
        <v>46087.377835648149</v>
      </c>
      <c r="J1182" s="4" t="s">
        <v>44</v>
      </c>
      <c r="K1182" s="4">
        <v>85</v>
      </c>
      <c r="L1182" s="4">
        <v>-84.289320000000004</v>
      </c>
      <c r="M1182" s="4">
        <v>10.00366</v>
      </c>
      <c r="N1182" s="4" t="s">
        <v>928</v>
      </c>
      <c r="O1182" s="4" t="b">
        <v>1</v>
      </c>
      <c r="P1182" s="4" t="b">
        <v>0</v>
      </c>
      <c r="Q1182" s="4" t="b">
        <v>0</v>
      </c>
      <c r="R1182" s="4" t="b">
        <v>0</v>
      </c>
      <c r="S1182" s="4" t="b">
        <v>0</v>
      </c>
      <c r="T1182" s="4" t="b">
        <v>0</v>
      </c>
      <c r="U1182" s="4" t="b">
        <v>0</v>
      </c>
      <c r="V1182" s="4" t="b">
        <v>0</v>
      </c>
      <c r="W1182" s="4" t="b">
        <v>0</v>
      </c>
      <c r="X1182" s="4" t="b">
        <v>1</v>
      </c>
      <c r="Y1182" s="4" t="b">
        <v>1</v>
      </c>
    </row>
    <row r="1183" spans="1:36" x14ac:dyDescent="0.2">
      <c r="A1183" s="4" t="s">
        <v>726</v>
      </c>
      <c r="B1183" s="4" t="s">
        <v>727</v>
      </c>
      <c r="C1183" s="4" t="s">
        <v>728</v>
      </c>
      <c r="D1183" s="4" t="s">
        <v>729</v>
      </c>
      <c r="I1183" s="2">
        <v>46087.377835879626</v>
      </c>
      <c r="J1183" s="4" t="s">
        <v>45</v>
      </c>
      <c r="AB1183" s="4" t="s">
        <v>905</v>
      </c>
      <c r="AC1183" s="4" t="s">
        <v>906</v>
      </c>
      <c r="AD1183" s="4"/>
      <c r="AE1183" s="4" t="s">
        <v>733</v>
      </c>
      <c r="AH1183" s="4">
        <v>86</v>
      </c>
      <c r="AI1183" s="4" t="s">
        <v>6</v>
      </c>
      <c r="AJ1183" s="4" t="s">
        <v>907</v>
      </c>
    </row>
    <row r="1184" spans="1:36" x14ac:dyDescent="0.2">
      <c r="A1184" s="4" t="s">
        <v>726</v>
      </c>
      <c r="B1184" s="4" t="s">
        <v>727</v>
      </c>
      <c r="C1184" s="4" t="s">
        <v>728</v>
      </c>
      <c r="D1184" s="4" t="s">
        <v>729</v>
      </c>
      <c r="I1184" s="2">
        <v>46087.377888414354</v>
      </c>
      <c r="J1184" s="4" t="s">
        <v>45</v>
      </c>
      <c r="AB1184" s="4" t="s">
        <v>811</v>
      </c>
      <c r="AC1184" s="4" t="s">
        <v>812</v>
      </c>
      <c r="AD1184" s="4"/>
      <c r="AE1184" s="4" t="s">
        <v>733</v>
      </c>
      <c r="AH1184" s="4">
        <v>-15910</v>
      </c>
      <c r="AI1184" s="4" t="s">
        <v>813</v>
      </c>
      <c r="AJ1184" s="4" t="s">
        <v>814</v>
      </c>
    </row>
    <row r="1185" spans="1:37" x14ac:dyDescent="0.2">
      <c r="A1185" s="4" t="s">
        <v>726</v>
      </c>
      <c r="B1185" s="4" t="s">
        <v>727</v>
      </c>
      <c r="C1185" s="4" t="s">
        <v>728</v>
      </c>
      <c r="D1185" s="4" t="s">
        <v>729</v>
      </c>
      <c r="I1185" s="2">
        <v>46087.377893518518</v>
      </c>
      <c r="J1185" s="4" t="s">
        <v>44</v>
      </c>
      <c r="K1185" s="4">
        <v>76</v>
      </c>
      <c r="L1185" s="4">
        <v>-84.290270000000007</v>
      </c>
      <c r="M1185" s="4">
        <v>10.004020000000001</v>
      </c>
      <c r="N1185" s="4" t="s">
        <v>928</v>
      </c>
      <c r="O1185" s="4" t="b">
        <v>1</v>
      </c>
      <c r="P1185" s="4" t="b">
        <v>0</v>
      </c>
      <c r="Q1185" s="4" t="b">
        <v>0</v>
      </c>
      <c r="R1185" s="4" t="b">
        <v>0</v>
      </c>
      <c r="S1185" s="4" t="b">
        <v>0</v>
      </c>
      <c r="T1185" s="4" t="b">
        <v>0</v>
      </c>
      <c r="U1185" s="4" t="b">
        <v>0</v>
      </c>
      <c r="V1185" s="4" t="b">
        <v>0</v>
      </c>
      <c r="W1185" s="4" t="b">
        <v>0</v>
      </c>
      <c r="X1185" s="4" t="b">
        <v>1</v>
      </c>
      <c r="Y1185" s="4" t="b">
        <v>1</v>
      </c>
    </row>
    <row r="1186" spans="1:37" x14ac:dyDescent="0.2">
      <c r="A1186" s="4" t="s">
        <v>726</v>
      </c>
      <c r="B1186" s="4" t="s">
        <v>727</v>
      </c>
      <c r="C1186" s="4" t="s">
        <v>728</v>
      </c>
      <c r="D1186" s="4" t="s">
        <v>729</v>
      </c>
      <c r="I1186" s="2">
        <v>46087.377928333335</v>
      </c>
      <c r="J1186" s="4" t="s">
        <v>45</v>
      </c>
      <c r="AB1186" s="4" t="s">
        <v>905</v>
      </c>
      <c r="AC1186" s="4" t="s">
        <v>906</v>
      </c>
      <c r="AD1186" s="4"/>
      <c r="AE1186" s="4" t="s">
        <v>733</v>
      </c>
      <c r="AH1186" s="4">
        <v>70</v>
      </c>
      <c r="AI1186" s="4" t="s">
        <v>6</v>
      </c>
      <c r="AJ1186" s="4" t="s">
        <v>907</v>
      </c>
    </row>
    <row r="1187" spans="1:37" x14ac:dyDescent="0.2">
      <c r="A1187" s="4" t="s">
        <v>726</v>
      </c>
      <c r="B1187" s="4" t="s">
        <v>727</v>
      </c>
      <c r="C1187" s="4" t="s">
        <v>728</v>
      </c>
      <c r="D1187" s="4" t="s">
        <v>729</v>
      </c>
      <c r="I1187" s="2">
        <v>46087.378004560182</v>
      </c>
      <c r="J1187" s="4" t="s">
        <v>45</v>
      </c>
      <c r="AB1187" s="4" t="s">
        <v>811</v>
      </c>
      <c r="AC1187" s="4" t="s">
        <v>812</v>
      </c>
      <c r="AD1187" s="4"/>
      <c r="AE1187" s="4" t="s">
        <v>733</v>
      </c>
      <c r="AH1187" s="4">
        <v>6808</v>
      </c>
      <c r="AI1187" s="4" t="s">
        <v>813</v>
      </c>
      <c r="AJ1187" s="4" t="s">
        <v>814</v>
      </c>
    </row>
    <row r="1188" spans="1:37" x14ac:dyDescent="0.2">
      <c r="A1188" s="4" t="s">
        <v>726</v>
      </c>
      <c r="B1188" s="4" t="s">
        <v>727</v>
      </c>
      <c r="C1188" s="4" t="s">
        <v>728</v>
      </c>
      <c r="D1188" s="4" t="s">
        <v>729</v>
      </c>
      <c r="I1188" s="2">
        <v>46087.378009259257</v>
      </c>
      <c r="J1188" s="4" t="s">
        <v>44</v>
      </c>
      <c r="K1188" s="4">
        <v>66</v>
      </c>
      <c r="L1188" s="4">
        <v>-84.291880000000006</v>
      </c>
      <c r="M1188" s="4">
        <v>10.004659999999999</v>
      </c>
      <c r="N1188" s="4" t="s">
        <v>928</v>
      </c>
      <c r="O1188" s="4" t="b">
        <v>1</v>
      </c>
      <c r="P1188" s="4" t="b">
        <v>0</v>
      </c>
      <c r="Q1188" s="4" t="b">
        <v>0</v>
      </c>
      <c r="R1188" s="4" t="b">
        <v>0</v>
      </c>
      <c r="S1188" s="4" t="b">
        <v>0</v>
      </c>
      <c r="T1188" s="4" t="b">
        <v>0</v>
      </c>
      <c r="U1188" s="4" t="b">
        <v>0</v>
      </c>
      <c r="V1188" s="4" t="b">
        <v>0</v>
      </c>
      <c r="W1188" s="4" t="b">
        <v>0</v>
      </c>
      <c r="X1188" s="4" t="b">
        <v>1</v>
      </c>
      <c r="Y1188" s="4" t="b">
        <v>1</v>
      </c>
    </row>
    <row r="1189" spans="1:37" x14ac:dyDescent="0.2">
      <c r="A1189" s="4" t="s">
        <v>726</v>
      </c>
      <c r="B1189" s="4" t="s">
        <v>727</v>
      </c>
      <c r="C1189" s="4" t="s">
        <v>728</v>
      </c>
      <c r="D1189" s="4" t="s">
        <v>729</v>
      </c>
      <c r="I1189" s="2">
        <v>46087.378074004628</v>
      </c>
      <c r="J1189" s="4" t="s">
        <v>45</v>
      </c>
      <c r="AB1189" s="4" t="s">
        <v>916</v>
      </c>
      <c r="AC1189" s="4" t="s">
        <v>917</v>
      </c>
      <c r="AD1189" s="4"/>
      <c r="AE1189" s="4" t="s">
        <v>733</v>
      </c>
      <c r="AH1189" s="4">
        <v>1</v>
      </c>
      <c r="AI1189" s="4" t="s">
        <v>734</v>
      </c>
      <c r="AJ1189" s="4" t="s">
        <v>735</v>
      </c>
    </row>
    <row r="1190" spans="1:37" x14ac:dyDescent="0.2">
      <c r="A1190" s="4" t="s">
        <v>726</v>
      </c>
      <c r="B1190" s="4" t="s">
        <v>727</v>
      </c>
      <c r="C1190" s="4" t="s">
        <v>728</v>
      </c>
      <c r="D1190" s="4" t="s">
        <v>729</v>
      </c>
      <c r="I1190" s="2">
        <v>46087.378101944443</v>
      </c>
      <c r="J1190" s="4" t="s">
        <v>45</v>
      </c>
      <c r="AB1190" s="4" t="s">
        <v>905</v>
      </c>
      <c r="AC1190" s="4" t="s">
        <v>906</v>
      </c>
      <c r="AD1190" s="4"/>
      <c r="AE1190" s="4" t="s">
        <v>733</v>
      </c>
      <c r="AH1190" s="4">
        <v>59</v>
      </c>
      <c r="AI1190" s="4" t="s">
        <v>6</v>
      </c>
      <c r="AJ1190" s="4" t="s">
        <v>907</v>
      </c>
    </row>
    <row r="1191" spans="1:37" x14ac:dyDescent="0.2">
      <c r="A1191" s="4" t="s">
        <v>726</v>
      </c>
      <c r="B1191" s="4" t="s">
        <v>727</v>
      </c>
      <c r="C1191" s="4" t="s">
        <v>728</v>
      </c>
      <c r="D1191" s="4" t="s">
        <v>729</v>
      </c>
      <c r="I1191" s="2">
        <v>46087.378113425926</v>
      </c>
      <c r="J1191" s="4" t="s">
        <v>44</v>
      </c>
      <c r="K1191" s="4">
        <v>57</v>
      </c>
      <c r="L1191" s="4">
        <v>-84.293180000000007</v>
      </c>
      <c r="M1191" s="4">
        <v>10.005190000000001</v>
      </c>
      <c r="N1191" s="4" t="s">
        <v>930</v>
      </c>
      <c r="O1191" s="4" t="b">
        <v>1</v>
      </c>
      <c r="P1191" s="4" t="b">
        <v>0</v>
      </c>
      <c r="Q1191" s="4" t="b">
        <v>0</v>
      </c>
      <c r="R1191" s="4" t="b">
        <v>0</v>
      </c>
      <c r="S1191" s="4" t="b">
        <v>0</v>
      </c>
      <c r="T1191" s="4" t="b">
        <v>0</v>
      </c>
      <c r="U1191" s="4" t="b">
        <v>0</v>
      </c>
      <c r="V1191" s="4" t="b">
        <v>0</v>
      </c>
      <c r="W1191" s="4" t="b">
        <v>0</v>
      </c>
      <c r="X1191" s="4" t="b">
        <v>1</v>
      </c>
      <c r="Y1191" s="4" t="b">
        <v>1</v>
      </c>
    </row>
    <row r="1192" spans="1:37" x14ac:dyDescent="0.2">
      <c r="A1192" s="4" t="s">
        <v>726</v>
      </c>
      <c r="B1192" s="4" t="s">
        <v>727</v>
      </c>
      <c r="C1192" s="4" t="s">
        <v>728</v>
      </c>
      <c r="D1192" s="4" t="s">
        <v>729</v>
      </c>
      <c r="I1192" s="2">
        <v>46087.378122060189</v>
      </c>
      <c r="J1192" s="4" t="s">
        <v>45</v>
      </c>
      <c r="AB1192" s="4" t="s">
        <v>956</v>
      </c>
      <c r="AC1192" s="4" t="s">
        <v>957</v>
      </c>
      <c r="AD1192" s="4"/>
      <c r="AE1192" s="4" t="s">
        <v>733</v>
      </c>
      <c r="AH1192" s="4">
        <v>1</v>
      </c>
      <c r="AI1192" s="4" t="s">
        <v>734</v>
      </c>
      <c r="AJ1192" s="4" t="s">
        <v>735</v>
      </c>
    </row>
    <row r="1193" spans="1:37" x14ac:dyDescent="0.2">
      <c r="A1193" s="4" t="s">
        <v>726</v>
      </c>
      <c r="B1193" s="4" t="s">
        <v>727</v>
      </c>
      <c r="C1193" s="4" t="s">
        <v>728</v>
      </c>
      <c r="D1193" s="4" t="s">
        <v>729</v>
      </c>
      <c r="I1193" s="2">
        <v>46087.378132372687</v>
      </c>
      <c r="J1193" s="4" t="s">
        <v>45</v>
      </c>
      <c r="AB1193" s="4" t="s">
        <v>811</v>
      </c>
      <c r="AC1193" s="4" t="s">
        <v>812</v>
      </c>
      <c r="AD1193" s="4"/>
      <c r="AE1193" s="4" t="s">
        <v>733</v>
      </c>
      <c r="AH1193" s="4">
        <v>-42392</v>
      </c>
      <c r="AI1193" s="4" t="s">
        <v>813</v>
      </c>
      <c r="AJ1193" s="4" t="s">
        <v>814</v>
      </c>
    </row>
    <row r="1194" spans="1:37" x14ac:dyDescent="0.2">
      <c r="A1194" s="4" t="s">
        <v>726</v>
      </c>
      <c r="B1194" s="4" t="s">
        <v>727</v>
      </c>
      <c r="C1194" s="4" t="s">
        <v>728</v>
      </c>
      <c r="D1194" s="4" t="s">
        <v>729</v>
      </c>
      <c r="I1194" s="2">
        <v>46087.378136574072</v>
      </c>
      <c r="J1194" s="4" t="s">
        <v>44</v>
      </c>
      <c r="K1194" s="4">
        <v>44</v>
      </c>
      <c r="L1194" s="4">
        <v>-84.293409999999994</v>
      </c>
      <c r="M1194" s="4">
        <v>10.00529</v>
      </c>
      <c r="N1194" s="4" t="s">
        <v>928</v>
      </c>
      <c r="O1194" s="4" t="b">
        <v>1</v>
      </c>
      <c r="P1194" s="4" t="b">
        <v>0</v>
      </c>
      <c r="Q1194" s="4" t="b">
        <v>0</v>
      </c>
      <c r="R1194" s="4" t="b">
        <v>0</v>
      </c>
      <c r="S1194" s="4" t="b">
        <v>0</v>
      </c>
      <c r="T1194" s="4" t="b">
        <v>0</v>
      </c>
      <c r="U1194" s="4" t="b">
        <v>0</v>
      </c>
      <c r="V1194" s="4" t="b">
        <v>0</v>
      </c>
      <c r="W1194" s="4" t="b">
        <v>0</v>
      </c>
      <c r="X1194" s="4" t="b">
        <v>1</v>
      </c>
      <c r="Y1194" s="4" t="b">
        <v>1</v>
      </c>
    </row>
    <row r="1195" spans="1:37" x14ac:dyDescent="0.2">
      <c r="A1195" s="4" t="s">
        <v>726</v>
      </c>
      <c r="B1195" s="4" t="s">
        <v>727</v>
      </c>
      <c r="C1195" s="4" t="s">
        <v>728</v>
      </c>
      <c r="D1195" s="4" t="s">
        <v>729</v>
      </c>
      <c r="I1195" s="2">
        <v>46087.378136574072</v>
      </c>
      <c r="J1195" s="4" t="s">
        <v>737</v>
      </c>
      <c r="N1195" s="4" t="s">
        <v>968</v>
      </c>
      <c r="AK1195" s="4" t="s">
        <v>1059</v>
      </c>
    </row>
    <row r="1196" spans="1:37" x14ac:dyDescent="0.2">
      <c r="A1196" s="4" t="s">
        <v>726</v>
      </c>
      <c r="B1196" s="4" t="s">
        <v>727</v>
      </c>
      <c r="C1196" s="4" t="s">
        <v>728</v>
      </c>
      <c r="D1196" s="4" t="s">
        <v>729</v>
      </c>
      <c r="I1196" s="2">
        <v>46087.378136574072</v>
      </c>
      <c r="J1196" s="4" t="s">
        <v>737</v>
      </c>
      <c r="N1196" s="4" t="s">
        <v>970</v>
      </c>
      <c r="AK1196" s="4" t="s">
        <v>1060</v>
      </c>
    </row>
    <row r="1197" spans="1:37" x14ac:dyDescent="0.2">
      <c r="A1197" s="4" t="s">
        <v>726</v>
      </c>
      <c r="B1197" s="4" t="s">
        <v>727</v>
      </c>
      <c r="C1197" s="4" t="s">
        <v>728</v>
      </c>
      <c r="D1197" s="4" t="s">
        <v>729</v>
      </c>
      <c r="I1197" s="2">
        <v>46087.378139421293</v>
      </c>
      <c r="J1197" s="4" t="s">
        <v>45</v>
      </c>
      <c r="AB1197" s="4" t="s">
        <v>916</v>
      </c>
      <c r="AC1197" s="4" t="s">
        <v>917</v>
      </c>
      <c r="AD1197" s="4"/>
      <c r="AE1197" s="4" t="s">
        <v>733</v>
      </c>
      <c r="AH1197" s="4">
        <v>0</v>
      </c>
      <c r="AI1197" s="4" t="s">
        <v>734</v>
      </c>
      <c r="AJ1197" s="4" t="s">
        <v>735</v>
      </c>
    </row>
    <row r="1198" spans="1:37" x14ac:dyDescent="0.2">
      <c r="A1198" s="4" t="s">
        <v>726</v>
      </c>
      <c r="B1198" s="4" t="s">
        <v>727</v>
      </c>
      <c r="C1198" s="4" t="s">
        <v>728</v>
      </c>
      <c r="D1198" s="4" t="s">
        <v>729</v>
      </c>
      <c r="I1198" s="2">
        <v>46087.378148148149</v>
      </c>
      <c r="J1198" s="4" t="s">
        <v>737</v>
      </c>
      <c r="N1198" s="4" t="s">
        <v>968</v>
      </c>
      <c r="AK1198" s="4" t="s">
        <v>1061</v>
      </c>
    </row>
    <row r="1199" spans="1:37" x14ac:dyDescent="0.2">
      <c r="A1199" s="4" t="s">
        <v>726</v>
      </c>
      <c r="B1199" s="4" t="s">
        <v>727</v>
      </c>
      <c r="C1199" s="4" t="s">
        <v>728</v>
      </c>
      <c r="D1199" s="4" t="s">
        <v>729</v>
      </c>
      <c r="I1199" s="2">
        <v>46087.378148148149</v>
      </c>
      <c r="J1199" s="4" t="s">
        <v>737</v>
      </c>
      <c r="N1199" s="4" t="s">
        <v>970</v>
      </c>
      <c r="AK1199" s="4" t="s">
        <v>1062</v>
      </c>
    </row>
    <row r="1200" spans="1:37" x14ac:dyDescent="0.2">
      <c r="A1200" s="4" t="s">
        <v>726</v>
      </c>
      <c r="B1200" s="4" t="s">
        <v>727</v>
      </c>
      <c r="C1200" s="4" t="s">
        <v>728</v>
      </c>
      <c r="D1200" s="4" t="s">
        <v>729</v>
      </c>
      <c r="I1200" s="2">
        <v>46087.37814828704</v>
      </c>
      <c r="J1200" s="4" t="s">
        <v>45</v>
      </c>
      <c r="AB1200" s="4" t="s">
        <v>905</v>
      </c>
      <c r="AC1200" s="4" t="s">
        <v>906</v>
      </c>
      <c r="AD1200" s="4"/>
      <c r="AE1200" s="4" t="s">
        <v>733</v>
      </c>
      <c r="AH1200" s="4">
        <v>32</v>
      </c>
      <c r="AI1200" s="4" t="s">
        <v>6</v>
      </c>
      <c r="AJ1200" s="4" t="s">
        <v>907</v>
      </c>
    </row>
    <row r="1201" spans="1:37" x14ac:dyDescent="0.2">
      <c r="A1201" s="4" t="s">
        <v>726</v>
      </c>
      <c r="B1201" s="4" t="s">
        <v>727</v>
      </c>
      <c r="C1201" s="4" t="s">
        <v>728</v>
      </c>
      <c r="D1201" s="4" t="s">
        <v>729</v>
      </c>
      <c r="I1201" s="2">
        <v>46087.37815542824</v>
      </c>
      <c r="J1201" s="4" t="s">
        <v>45</v>
      </c>
      <c r="AB1201" s="4" t="s">
        <v>811</v>
      </c>
      <c r="AC1201" s="4" t="s">
        <v>812</v>
      </c>
      <c r="AD1201" s="4"/>
      <c r="AE1201" s="4" t="s">
        <v>733</v>
      </c>
      <c r="AH1201" s="4">
        <v>-5960</v>
      </c>
      <c r="AI1201" s="4" t="s">
        <v>813</v>
      </c>
      <c r="AJ1201" s="4" t="s">
        <v>814</v>
      </c>
    </row>
    <row r="1202" spans="1:37" x14ac:dyDescent="0.2">
      <c r="A1202" s="4" t="s">
        <v>726</v>
      </c>
      <c r="B1202" s="4" t="s">
        <v>727</v>
      </c>
      <c r="C1202" s="4" t="s">
        <v>728</v>
      </c>
      <c r="D1202" s="4" t="s">
        <v>729</v>
      </c>
      <c r="I1202" s="2">
        <v>46087.378159722219</v>
      </c>
      <c r="J1202" s="4" t="s">
        <v>44</v>
      </c>
      <c r="K1202" s="4">
        <v>29</v>
      </c>
      <c r="L1202" s="4">
        <v>-84.293570000000003</v>
      </c>
      <c r="M1202" s="4">
        <v>10.00536</v>
      </c>
      <c r="N1202" s="4" t="s">
        <v>930</v>
      </c>
      <c r="O1202" s="4" t="b">
        <v>1</v>
      </c>
      <c r="P1202" s="4" t="b">
        <v>0</v>
      </c>
      <c r="Q1202" s="4" t="b">
        <v>0</v>
      </c>
      <c r="R1202" s="4" t="b">
        <v>0</v>
      </c>
      <c r="S1202" s="4" t="b">
        <v>0</v>
      </c>
      <c r="T1202" s="4" t="b">
        <v>0</v>
      </c>
      <c r="U1202" s="4" t="b">
        <v>0</v>
      </c>
      <c r="V1202" s="4" t="b">
        <v>0</v>
      </c>
      <c r="W1202" s="4" t="b">
        <v>0</v>
      </c>
      <c r="X1202" s="4" t="b">
        <v>1</v>
      </c>
      <c r="Y1202" s="4" t="b">
        <v>1</v>
      </c>
    </row>
    <row r="1203" spans="1:37" x14ac:dyDescent="0.2">
      <c r="A1203" s="4" t="s">
        <v>726</v>
      </c>
      <c r="B1203" s="4" t="s">
        <v>727</v>
      </c>
      <c r="C1203" s="4" t="s">
        <v>728</v>
      </c>
      <c r="D1203" s="4" t="s">
        <v>729</v>
      </c>
      <c r="I1203" s="2">
        <v>46087.378182870372</v>
      </c>
      <c r="J1203" s="4" t="s">
        <v>44</v>
      </c>
      <c r="K1203" s="4">
        <v>28</v>
      </c>
      <c r="L1203" s="4">
        <v>-84.293710000000004</v>
      </c>
      <c r="M1203" s="4">
        <v>10.005420000000001</v>
      </c>
      <c r="N1203" s="4" t="s">
        <v>928</v>
      </c>
      <c r="O1203" s="4" t="b">
        <v>1</v>
      </c>
      <c r="P1203" s="4" t="b">
        <v>0</v>
      </c>
      <c r="Q1203" s="4" t="b">
        <v>0</v>
      </c>
      <c r="R1203" s="4" t="b">
        <v>0</v>
      </c>
      <c r="S1203" s="4" t="b">
        <v>0</v>
      </c>
      <c r="T1203" s="4" t="b">
        <v>0</v>
      </c>
      <c r="U1203" s="4" t="b">
        <v>0</v>
      </c>
      <c r="V1203" s="4" t="b">
        <v>0</v>
      </c>
      <c r="W1203" s="4" t="b">
        <v>0</v>
      </c>
      <c r="X1203" s="4" t="b">
        <v>1</v>
      </c>
      <c r="Y1203" s="4" t="b">
        <v>1</v>
      </c>
    </row>
    <row r="1204" spans="1:37" x14ac:dyDescent="0.2">
      <c r="A1204" s="4" t="s">
        <v>726</v>
      </c>
      <c r="B1204" s="4" t="s">
        <v>727</v>
      </c>
      <c r="C1204" s="4" t="s">
        <v>728</v>
      </c>
      <c r="D1204" s="4" t="s">
        <v>729</v>
      </c>
      <c r="I1204" s="2">
        <v>46087.378194756944</v>
      </c>
      <c r="J1204" s="4" t="s">
        <v>45</v>
      </c>
      <c r="AB1204" s="4" t="s">
        <v>905</v>
      </c>
      <c r="AC1204" s="4" t="s">
        <v>906</v>
      </c>
      <c r="AD1204" s="4"/>
      <c r="AE1204" s="4" t="s">
        <v>733</v>
      </c>
      <c r="AH1204" s="4">
        <v>25</v>
      </c>
      <c r="AI1204" s="4" t="s">
        <v>6</v>
      </c>
      <c r="AJ1204" s="4" t="s">
        <v>907</v>
      </c>
    </row>
    <row r="1205" spans="1:37" x14ac:dyDescent="0.2">
      <c r="A1205" s="4" t="s">
        <v>726</v>
      </c>
      <c r="B1205" s="4" t="s">
        <v>727</v>
      </c>
      <c r="C1205" s="4" t="s">
        <v>728</v>
      </c>
      <c r="D1205" s="4" t="s">
        <v>729</v>
      </c>
      <c r="I1205" s="2">
        <v>46087.378206018519</v>
      </c>
      <c r="J1205" s="4" t="s">
        <v>44</v>
      </c>
      <c r="K1205" s="4">
        <v>24</v>
      </c>
      <c r="L1205" s="4">
        <v>-84.293819999999997</v>
      </c>
      <c r="M1205" s="4">
        <v>10.005470000000001</v>
      </c>
      <c r="N1205" s="4" t="s">
        <v>930</v>
      </c>
      <c r="O1205" s="4" t="b">
        <v>1</v>
      </c>
      <c r="P1205" s="4" t="b">
        <v>0</v>
      </c>
      <c r="Q1205" s="4" t="b">
        <v>0</v>
      </c>
      <c r="R1205" s="4" t="b">
        <v>0</v>
      </c>
      <c r="S1205" s="4" t="b">
        <v>0</v>
      </c>
      <c r="T1205" s="4" t="b">
        <v>0</v>
      </c>
      <c r="U1205" s="4" t="b">
        <v>0</v>
      </c>
      <c r="V1205" s="4" t="b">
        <v>0</v>
      </c>
      <c r="W1205" s="4" t="b">
        <v>0</v>
      </c>
      <c r="X1205" s="4" t="b">
        <v>1</v>
      </c>
      <c r="Y1205" s="4" t="b">
        <v>1</v>
      </c>
    </row>
    <row r="1206" spans="1:37" x14ac:dyDescent="0.2">
      <c r="A1206" s="4" t="s">
        <v>726</v>
      </c>
      <c r="B1206" s="4" t="s">
        <v>727</v>
      </c>
      <c r="C1206" s="4" t="s">
        <v>728</v>
      </c>
      <c r="D1206" s="4" t="s">
        <v>729</v>
      </c>
      <c r="I1206" s="2">
        <v>46087.378229212962</v>
      </c>
      <c r="J1206" s="4" t="s">
        <v>45</v>
      </c>
      <c r="AB1206" s="4" t="s">
        <v>905</v>
      </c>
      <c r="AC1206" s="4" t="s">
        <v>906</v>
      </c>
      <c r="AD1206" s="4"/>
      <c r="AE1206" s="4" t="s">
        <v>733</v>
      </c>
      <c r="AH1206" s="4">
        <v>26</v>
      </c>
      <c r="AI1206" s="4" t="s">
        <v>6</v>
      </c>
      <c r="AJ1206" s="4" t="s">
        <v>907</v>
      </c>
    </row>
    <row r="1207" spans="1:37" x14ac:dyDescent="0.2">
      <c r="A1207" s="4" t="s">
        <v>726</v>
      </c>
      <c r="B1207" s="4" t="s">
        <v>727</v>
      </c>
      <c r="C1207" s="4" t="s">
        <v>728</v>
      </c>
      <c r="D1207" s="4" t="s">
        <v>729</v>
      </c>
      <c r="I1207" s="2">
        <v>46087.378252314818</v>
      </c>
      <c r="J1207" s="4" t="s">
        <v>44</v>
      </c>
      <c r="K1207" s="4">
        <v>31</v>
      </c>
      <c r="L1207" s="4">
        <v>-84.294079999999994</v>
      </c>
      <c r="M1207" s="4">
        <v>10.005570000000001</v>
      </c>
      <c r="N1207" s="4" t="s">
        <v>928</v>
      </c>
      <c r="O1207" s="4" t="b">
        <v>1</v>
      </c>
      <c r="P1207" s="4" t="b">
        <v>0</v>
      </c>
      <c r="Q1207" s="4" t="b">
        <v>0</v>
      </c>
      <c r="R1207" s="4" t="b">
        <v>0</v>
      </c>
      <c r="S1207" s="4" t="b">
        <v>0</v>
      </c>
      <c r="T1207" s="4" t="b">
        <v>0</v>
      </c>
      <c r="U1207" s="4" t="b">
        <v>0</v>
      </c>
      <c r="V1207" s="4" t="b">
        <v>0</v>
      </c>
      <c r="W1207" s="4" t="b">
        <v>0</v>
      </c>
      <c r="X1207" s="4" t="b">
        <v>1</v>
      </c>
      <c r="Y1207" s="4" t="b">
        <v>1</v>
      </c>
    </row>
    <row r="1208" spans="1:37" x14ac:dyDescent="0.2">
      <c r="A1208" s="4" t="s">
        <v>726</v>
      </c>
      <c r="B1208" s="4" t="s">
        <v>727</v>
      </c>
      <c r="C1208" s="4" t="s">
        <v>728</v>
      </c>
      <c r="D1208" s="4" t="s">
        <v>729</v>
      </c>
      <c r="I1208" s="2">
        <v>46087.378260046295</v>
      </c>
      <c r="J1208" s="4" t="s">
        <v>45</v>
      </c>
      <c r="AB1208" s="4" t="s">
        <v>811</v>
      </c>
      <c r="AC1208" s="4" t="s">
        <v>812</v>
      </c>
      <c r="AD1208" s="4"/>
      <c r="AE1208" s="4" t="s">
        <v>733</v>
      </c>
      <c r="AH1208" s="4">
        <v>16331</v>
      </c>
      <c r="AI1208" s="4" t="s">
        <v>813</v>
      </c>
      <c r="AJ1208" s="4" t="s">
        <v>814</v>
      </c>
    </row>
    <row r="1209" spans="1:37" x14ac:dyDescent="0.2">
      <c r="A1209" s="4" t="s">
        <v>726</v>
      </c>
      <c r="B1209" s="4" t="s">
        <v>727</v>
      </c>
      <c r="C1209" s="4" t="s">
        <v>728</v>
      </c>
      <c r="D1209" s="4" t="s">
        <v>729</v>
      </c>
      <c r="I1209" s="2">
        <v>46087.378264652776</v>
      </c>
      <c r="J1209" s="4" t="s">
        <v>45</v>
      </c>
      <c r="AB1209" s="4" t="s">
        <v>772</v>
      </c>
      <c r="AC1209" s="4" t="s">
        <v>773</v>
      </c>
      <c r="AD1209" s="4"/>
      <c r="AE1209" s="4" t="s">
        <v>733</v>
      </c>
      <c r="AH1209" s="4">
        <v>15929</v>
      </c>
      <c r="AI1209" s="4" t="s">
        <v>774</v>
      </c>
      <c r="AJ1209" s="4" t="s">
        <v>775</v>
      </c>
    </row>
    <row r="1210" spans="1:37" x14ac:dyDescent="0.2">
      <c r="A1210" s="4" t="s">
        <v>726</v>
      </c>
      <c r="B1210" s="4" t="s">
        <v>727</v>
      </c>
      <c r="C1210" s="4" t="s">
        <v>728</v>
      </c>
      <c r="D1210" s="4" t="s">
        <v>729</v>
      </c>
      <c r="I1210" s="2">
        <v>46087.378264652776</v>
      </c>
      <c r="J1210" s="4" t="s">
        <v>45</v>
      </c>
      <c r="AB1210" s="4" t="s">
        <v>776</v>
      </c>
      <c r="AC1210" s="4" t="s">
        <v>777</v>
      </c>
      <c r="AD1210" s="4"/>
      <c r="AE1210" s="4" t="s">
        <v>733</v>
      </c>
      <c r="AH1210" s="4">
        <v>15929</v>
      </c>
      <c r="AI1210" s="4" t="s">
        <v>774</v>
      </c>
      <c r="AJ1210" s="4" t="s">
        <v>775</v>
      </c>
    </row>
    <row r="1211" spans="1:37" x14ac:dyDescent="0.2">
      <c r="A1211" s="4" t="s">
        <v>726</v>
      </c>
      <c r="B1211" s="4" t="s">
        <v>727</v>
      </c>
      <c r="C1211" s="4" t="s">
        <v>728</v>
      </c>
      <c r="D1211" s="4" t="s">
        <v>729</v>
      </c>
      <c r="I1211" s="2">
        <v>46087.378265243053</v>
      </c>
      <c r="J1211" s="4" t="s">
        <v>737</v>
      </c>
      <c r="N1211" s="4" t="s">
        <v>959</v>
      </c>
      <c r="AK1211" s="4" t="s">
        <v>1063</v>
      </c>
    </row>
    <row r="1212" spans="1:37" x14ac:dyDescent="0.2">
      <c r="A1212" s="4" t="s">
        <v>726</v>
      </c>
      <c r="B1212" s="4" t="s">
        <v>727</v>
      </c>
      <c r="C1212" s="4" t="s">
        <v>728</v>
      </c>
      <c r="D1212" s="4" t="s">
        <v>729</v>
      </c>
      <c r="I1212" s="2">
        <v>46087.378275416668</v>
      </c>
      <c r="J1212" s="4" t="s">
        <v>45</v>
      </c>
      <c r="AB1212" s="4" t="s">
        <v>956</v>
      </c>
      <c r="AC1212" s="4" t="s">
        <v>957</v>
      </c>
      <c r="AD1212" s="4"/>
      <c r="AE1212" s="4" t="s">
        <v>733</v>
      </c>
      <c r="AH1212" s="4">
        <v>0</v>
      </c>
      <c r="AI1212" s="4" t="s">
        <v>734</v>
      </c>
      <c r="AJ1212" s="4" t="s">
        <v>735</v>
      </c>
    </row>
    <row r="1213" spans="1:37" x14ac:dyDescent="0.2">
      <c r="A1213" s="4" t="s">
        <v>726</v>
      </c>
      <c r="B1213" s="4" t="s">
        <v>727</v>
      </c>
      <c r="C1213" s="4" t="s">
        <v>728</v>
      </c>
      <c r="D1213" s="4" t="s">
        <v>729</v>
      </c>
      <c r="I1213" s="2">
        <v>46087.378321851851</v>
      </c>
      <c r="J1213" s="4" t="s">
        <v>45</v>
      </c>
      <c r="AB1213" s="4" t="s">
        <v>905</v>
      </c>
      <c r="AC1213" s="4" t="s">
        <v>906</v>
      </c>
      <c r="AD1213" s="4"/>
      <c r="AE1213" s="4" t="s">
        <v>733</v>
      </c>
      <c r="AH1213" s="4">
        <v>52</v>
      </c>
      <c r="AI1213" s="4" t="s">
        <v>6</v>
      </c>
      <c r="AJ1213" s="4" t="s">
        <v>907</v>
      </c>
    </row>
    <row r="1214" spans="1:37" x14ac:dyDescent="0.2">
      <c r="A1214" s="4" t="s">
        <v>726</v>
      </c>
      <c r="B1214" s="4" t="s">
        <v>727</v>
      </c>
      <c r="C1214" s="4" t="s">
        <v>728</v>
      </c>
      <c r="D1214" s="4" t="s">
        <v>729</v>
      </c>
      <c r="I1214" s="2">
        <v>46087.378333333334</v>
      </c>
      <c r="J1214" s="4" t="s">
        <v>44</v>
      </c>
      <c r="K1214" s="4">
        <v>55</v>
      </c>
      <c r="L1214" s="4">
        <v>-84.294809999999998</v>
      </c>
      <c r="M1214" s="4">
        <v>10.00586</v>
      </c>
      <c r="N1214" s="4" t="s">
        <v>928</v>
      </c>
      <c r="O1214" s="4" t="b">
        <v>1</v>
      </c>
      <c r="P1214" s="4" t="b">
        <v>0</v>
      </c>
      <c r="Q1214" s="4" t="b">
        <v>0</v>
      </c>
      <c r="R1214" s="4" t="b">
        <v>0</v>
      </c>
      <c r="S1214" s="4" t="b">
        <v>0</v>
      </c>
      <c r="T1214" s="4" t="b">
        <v>0</v>
      </c>
      <c r="U1214" s="4" t="b">
        <v>0</v>
      </c>
      <c r="V1214" s="4" t="b">
        <v>0</v>
      </c>
      <c r="W1214" s="4" t="b">
        <v>0</v>
      </c>
      <c r="X1214" s="4" t="b">
        <v>1</v>
      </c>
      <c r="Y1214" s="4" t="b">
        <v>1</v>
      </c>
    </row>
    <row r="1215" spans="1:37" x14ac:dyDescent="0.2">
      <c r="A1215" s="4" t="s">
        <v>726</v>
      </c>
      <c r="B1215" s="4" t="s">
        <v>727</v>
      </c>
      <c r="C1215" s="4" t="s">
        <v>728</v>
      </c>
      <c r="D1215" s="4" t="s">
        <v>729</v>
      </c>
      <c r="I1215" s="2">
        <v>46087.378355624998</v>
      </c>
      <c r="J1215" s="4" t="s">
        <v>45</v>
      </c>
      <c r="AB1215" s="4" t="s">
        <v>972</v>
      </c>
      <c r="AC1215" s="4" t="s">
        <v>973</v>
      </c>
      <c r="AD1215" s="4"/>
      <c r="AE1215" s="4" t="s">
        <v>733</v>
      </c>
      <c r="AH1215" s="4">
        <v>2</v>
      </c>
      <c r="AI1215" s="4" t="s">
        <v>774</v>
      </c>
      <c r="AJ1215" s="4" t="s">
        <v>775</v>
      </c>
    </row>
    <row r="1216" spans="1:37" x14ac:dyDescent="0.2">
      <c r="A1216" s="4" t="s">
        <v>726</v>
      </c>
      <c r="B1216" s="4" t="s">
        <v>727</v>
      </c>
      <c r="C1216" s="4" t="s">
        <v>728</v>
      </c>
      <c r="D1216" s="4" t="s">
        <v>729</v>
      </c>
      <c r="I1216" s="2">
        <v>46087.37835648148</v>
      </c>
      <c r="J1216" s="4" t="s">
        <v>44</v>
      </c>
      <c r="K1216" s="4">
        <v>52</v>
      </c>
      <c r="L1216" s="4">
        <v>-84.295060000000007</v>
      </c>
      <c r="M1216" s="4">
        <v>10.005929999999999</v>
      </c>
      <c r="N1216" s="4" t="s">
        <v>928</v>
      </c>
      <c r="O1216" s="4" t="b">
        <v>1</v>
      </c>
      <c r="P1216" s="4" t="b">
        <v>0</v>
      </c>
      <c r="Q1216" s="4" t="b">
        <v>0</v>
      </c>
      <c r="R1216" s="4" t="b">
        <v>0</v>
      </c>
      <c r="S1216" s="4" t="b">
        <v>0</v>
      </c>
      <c r="T1216" s="4" t="b">
        <v>0</v>
      </c>
      <c r="U1216" s="4" t="b">
        <v>0</v>
      </c>
      <c r="V1216" s="4" t="b">
        <v>0</v>
      </c>
      <c r="W1216" s="4" t="b">
        <v>0</v>
      </c>
      <c r="X1216" s="4" t="b">
        <v>1</v>
      </c>
      <c r="Y1216" s="4" t="b">
        <v>1</v>
      </c>
    </row>
    <row r="1217" spans="1:36" x14ac:dyDescent="0.2">
      <c r="A1217" s="4" t="s">
        <v>726</v>
      </c>
      <c r="B1217" s="4" t="s">
        <v>727</v>
      </c>
      <c r="C1217" s="4" t="s">
        <v>728</v>
      </c>
      <c r="D1217" s="4" t="s">
        <v>729</v>
      </c>
      <c r="I1217" s="2">
        <v>46087.37839943287</v>
      </c>
      <c r="J1217" s="4" t="s">
        <v>45</v>
      </c>
      <c r="AB1217" s="4" t="s">
        <v>803</v>
      </c>
      <c r="AC1217" s="4" t="s">
        <v>804</v>
      </c>
      <c r="AD1217" s="4"/>
      <c r="AE1217" s="4" t="s">
        <v>733</v>
      </c>
      <c r="AH1217" s="4">
        <v>257.56</v>
      </c>
      <c r="AI1217" s="4" t="s">
        <v>805</v>
      </c>
      <c r="AJ1217" s="4" t="s">
        <v>806</v>
      </c>
    </row>
    <row r="1218" spans="1:36" x14ac:dyDescent="0.2">
      <c r="A1218" s="4" t="s">
        <v>726</v>
      </c>
      <c r="B1218" s="4" t="s">
        <v>727</v>
      </c>
      <c r="C1218" s="4" t="s">
        <v>728</v>
      </c>
      <c r="D1218" s="4" t="s">
        <v>729</v>
      </c>
      <c r="I1218" s="2">
        <v>46087.378425925926</v>
      </c>
      <c r="J1218" s="4" t="s">
        <v>44</v>
      </c>
      <c r="K1218" s="4">
        <v>50</v>
      </c>
      <c r="L1218" s="4">
        <v>-84.295820000000006</v>
      </c>
      <c r="M1218" s="4">
        <v>10.00604</v>
      </c>
      <c r="N1218" s="4" t="s">
        <v>928</v>
      </c>
      <c r="O1218" s="4" t="b">
        <v>1</v>
      </c>
      <c r="P1218" s="4" t="b">
        <v>0</v>
      </c>
      <c r="Q1218" s="4" t="b">
        <v>0</v>
      </c>
      <c r="R1218" s="4" t="b">
        <v>0</v>
      </c>
      <c r="S1218" s="4" t="b">
        <v>0</v>
      </c>
      <c r="T1218" s="4" t="b">
        <v>0</v>
      </c>
      <c r="U1218" s="4" t="b">
        <v>0</v>
      </c>
      <c r="V1218" s="4" t="b">
        <v>0</v>
      </c>
      <c r="W1218" s="4" t="b">
        <v>0</v>
      </c>
      <c r="X1218" s="4" t="b">
        <v>1</v>
      </c>
      <c r="Y1218" s="4" t="b">
        <v>1</v>
      </c>
    </row>
    <row r="1219" spans="1:36" x14ac:dyDescent="0.2">
      <c r="A1219" s="4" t="s">
        <v>726</v>
      </c>
      <c r="B1219" s="4" t="s">
        <v>727</v>
      </c>
      <c r="C1219" s="4" t="s">
        <v>728</v>
      </c>
      <c r="D1219" s="4" t="s">
        <v>729</v>
      </c>
      <c r="I1219" s="2">
        <v>46087.378518564816</v>
      </c>
      <c r="J1219" s="4" t="s">
        <v>45</v>
      </c>
      <c r="AB1219" s="4" t="s">
        <v>905</v>
      </c>
      <c r="AC1219" s="4" t="s">
        <v>906</v>
      </c>
      <c r="AD1219" s="4"/>
      <c r="AE1219" s="4" t="s">
        <v>733</v>
      </c>
      <c r="AH1219" s="4">
        <v>51</v>
      </c>
      <c r="AI1219" s="4" t="s">
        <v>6</v>
      </c>
      <c r="AJ1219" s="4" t="s">
        <v>907</v>
      </c>
    </row>
    <row r="1220" spans="1:36" x14ac:dyDescent="0.2">
      <c r="A1220" s="4" t="s">
        <v>726</v>
      </c>
      <c r="B1220" s="4" t="s">
        <v>727</v>
      </c>
      <c r="C1220" s="4" t="s">
        <v>728</v>
      </c>
      <c r="D1220" s="4" t="s">
        <v>729</v>
      </c>
      <c r="I1220" s="2">
        <v>46087.378530092596</v>
      </c>
      <c r="J1220" s="4" t="s">
        <v>44</v>
      </c>
      <c r="K1220" s="4">
        <v>50</v>
      </c>
      <c r="L1220" s="4">
        <v>-84.296940000000006</v>
      </c>
      <c r="M1220" s="4">
        <v>10.00592</v>
      </c>
      <c r="N1220" s="4" t="s">
        <v>947</v>
      </c>
      <c r="O1220" s="4" t="b">
        <v>1</v>
      </c>
      <c r="P1220" s="4" t="b">
        <v>0</v>
      </c>
      <c r="Q1220" s="4" t="b">
        <v>0</v>
      </c>
      <c r="R1220" s="4" t="b">
        <v>0</v>
      </c>
      <c r="S1220" s="4" t="b">
        <v>0</v>
      </c>
      <c r="T1220" s="4" t="b">
        <v>0</v>
      </c>
      <c r="U1220" s="4" t="b">
        <v>0</v>
      </c>
      <c r="V1220" s="4" t="b">
        <v>0</v>
      </c>
      <c r="W1220" s="4" t="b">
        <v>0</v>
      </c>
      <c r="X1220" s="4" t="b">
        <v>1</v>
      </c>
      <c r="Y1220" s="4" t="b">
        <v>1</v>
      </c>
    </row>
    <row r="1221" spans="1:36" x14ac:dyDescent="0.2">
      <c r="A1221" s="4" t="s">
        <v>726</v>
      </c>
      <c r="B1221" s="4" t="s">
        <v>727</v>
      </c>
      <c r="C1221" s="4" t="s">
        <v>728</v>
      </c>
      <c r="D1221" s="4" t="s">
        <v>729</v>
      </c>
      <c r="I1221" s="2">
        <v>46087.378576701391</v>
      </c>
      <c r="J1221" s="4" t="s">
        <v>45</v>
      </c>
      <c r="AB1221" s="4" t="s">
        <v>905</v>
      </c>
      <c r="AC1221" s="4" t="s">
        <v>906</v>
      </c>
      <c r="AD1221" s="4"/>
      <c r="AE1221" s="4" t="s">
        <v>733</v>
      </c>
      <c r="AH1221" s="4">
        <v>61</v>
      </c>
      <c r="AI1221" s="4" t="s">
        <v>6</v>
      </c>
      <c r="AJ1221" s="4" t="s">
        <v>907</v>
      </c>
    </row>
    <row r="1222" spans="1:36" x14ac:dyDescent="0.2">
      <c r="A1222" s="4" t="s">
        <v>726</v>
      </c>
      <c r="B1222" s="4" t="s">
        <v>727</v>
      </c>
      <c r="C1222" s="4" t="s">
        <v>728</v>
      </c>
      <c r="D1222" s="4" t="s">
        <v>729</v>
      </c>
      <c r="I1222" s="2">
        <v>46087.378587962965</v>
      </c>
      <c r="J1222" s="4" t="s">
        <v>44</v>
      </c>
      <c r="K1222" s="4">
        <v>59</v>
      </c>
      <c r="L1222" s="4">
        <v>-84.297579999999996</v>
      </c>
      <c r="M1222" s="4">
        <v>10.00568</v>
      </c>
      <c r="N1222" s="4" t="s">
        <v>928</v>
      </c>
      <c r="O1222" s="4" t="b">
        <v>1</v>
      </c>
      <c r="P1222" s="4" t="b">
        <v>0</v>
      </c>
      <c r="Q1222" s="4" t="b">
        <v>0</v>
      </c>
      <c r="R1222" s="4" t="b">
        <v>0</v>
      </c>
      <c r="S1222" s="4" t="b">
        <v>0</v>
      </c>
      <c r="T1222" s="4" t="b">
        <v>0</v>
      </c>
      <c r="U1222" s="4" t="b">
        <v>0</v>
      </c>
      <c r="V1222" s="4" t="b">
        <v>0</v>
      </c>
      <c r="W1222" s="4" t="b">
        <v>0</v>
      </c>
      <c r="X1222" s="4" t="b">
        <v>1</v>
      </c>
      <c r="Y1222" s="4" t="b">
        <v>1</v>
      </c>
    </row>
    <row r="1223" spans="1:36" x14ac:dyDescent="0.2">
      <c r="A1223" s="4" t="s">
        <v>726</v>
      </c>
      <c r="B1223" s="4" t="s">
        <v>727</v>
      </c>
      <c r="C1223" s="4" t="s">
        <v>728</v>
      </c>
      <c r="D1223" s="4" t="s">
        <v>729</v>
      </c>
      <c r="I1223" s="2">
        <v>46087.378645833334</v>
      </c>
      <c r="J1223" s="4" t="s">
        <v>44</v>
      </c>
      <c r="K1223" s="4">
        <v>59</v>
      </c>
      <c r="L1223" s="4">
        <v>-84.298220000000001</v>
      </c>
      <c r="M1223" s="4">
        <v>10.005280000000001</v>
      </c>
      <c r="N1223" s="4" t="s">
        <v>928</v>
      </c>
      <c r="O1223" s="4" t="b">
        <v>1</v>
      </c>
      <c r="P1223" s="4" t="b">
        <v>0</v>
      </c>
      <c r="Q1223" s="4" t="b">
        <v>0</v>
      </c>
      <c r="R1223" s="4" t="b">
        <v>0</v>
      </c>
      <c r="S1223" s="4" t="b">
        <v>0</v>
      </c>
      <c r="T1223" s="4" t="b">
        <v>0</v>
      </c>
      <c r="U1223" s="4" t="b">
        <v>0</v>
      </c>
      <c r="V1223" s="4" t="b">
        <v>0</v>
      </c>
      <c r="W1223" s="4" t="b">
        <v>0</v>
      </c>
      <c r="X1223" s="4" t="b">
        <v>1</v>
      </c>
      <c r="Y1223" s="4" t="b">
        <v>1</v>
      </c>
    </row>
    <row r="1224" spans="1:36" x14ac:dyDescent="0.2">
      <c r="A1224" s="4" t="s">
        <v>726</v>
      </c>
      <c r="B1224" s="4" t="s">
        <v>727</v>
      </c>
      <c r="C1224" s="4" t="s">
        <v>728</v>
      </c>
      <c r="D1224" s="4" t="s">
        <v>729</v>
      </c>
      <c r="I1224" s="2">
        <v>46087.378657592591</v>
      </c>
      <c r="J1224" s="4" t="s">
        <v>45</v>
      </c>
      <c r="AB1224" s="4" t="s">
        <v>905</v>
      </c>
      <c r="AC1224" s="4" t="s">
        <v>906</v>
      </c>
      <c r="AD1224" s="4"/>
      <c r="AE1224" s="4" t="s">
        <v>733</v>
      </c>
      <c r="AH1224" s="4">
        <v>60</v>
      </c>
      <c r="AI1224" s="4" t="s">
        <v>6</v>
      </c>
      <c r="AJ1224" s="4" t="s">
        <v>907</v>
      </c>
    </row>
    <row r="1225" spans="1:36" x14ac:dyDescent="0.2">
      <c r="A1225" s="4" t="s">
        <v>726</v>
      </c>
      <c r="B1225" s="4" t="s">
        <v>727</v>
      </c>
      <c r="C1225" s="4" t="s">
        <v>728</v>
      </c>
      <c r="D1225" s="4" t="s">
        <v>729</v>
      </c>
      <c r="I1225" s="2">
        <v>46087.378678842593</v>
      </c>
      <c r="J1225" s="4" t="s">
        <v>45</v>
      </c>
      <c r="AB1225" s="4" t="s">
        <v>811</v>
      </c>
      <c r="AC1225" s="4" t="s">
        <v>812</v>
      </c>
      <c r="AD1225" s="4"/>
      <c r="AE1225" s="4" t="s">
        <v>733</v>
      </c>
      <c r="AH1225" s="4">
        <v>-25970</v>
      </c>
      <c r="AI1225" s="4" t="s">
        <v>813</v>
      </c>
      <c r="AJ1225" s="4" t="s">
        <v>814</v>
      </c>
    </row>
    <row r="1226" spans="1:36" x14ac:dyDescent="0.2">
      <c r="A1226" s="4" t="s">
        <v>726</v>
      </c>
      <c r="B1226" s="4" t="s">
        <v>727</v>
      </c>
      <c r="C1226" s="4" t="s">
        <v>728</v>
      </c>
      <c r="D1226" s="4" t="s">
        <v>729</v>
      </c>
      <c r="I1226" s="2">
        <v>46087.37872685185</v>
      </c>
      <c r="J1226" s="4" t="s">
        <v>44</v>
      </c>
      <c r="K1226" s="4">
        <v>50</v>
      </c>
      <c r="L1226" s="4">
        <v>-84.298929999999999</v>
      </c>
      <c r="M1226" s="4">
        <v>10.004630000000001</v>
      </c>
      <c r="N1226" s="4" t="s">
        <v>928</v>
      </c>
      <c r="O1226" s="4" t="b">
        <v>1</v>
      </c>
      <c r="P1226" s="4" t="b">
        <v>0</v>
      </c>
      <c r="Q1226" s="4" t="b">
        <v>0</v>
      </c>
      <c r="R1226" s="4" t="b">
        <v>0</v>
      </c>
      <c r="S1226" s="4" t="b">
        <v>0</v>
      </c>
      <c r="T1226" s="4" t="b">
        <v>0</v>
      </c>
      <c r="U1226" s="4" t="b">
        <v>0</v>
      </c>
      <c r="V1226" s="4" t="b">
        <v>0</v>
      </c>
      <c r="W1226" s="4" t="b">
        <v>0</v>
      </c>
      <c r="X1226" s="4" t="b">
        <v>1</v>
      </c>
      <c r="Y1226" s="4" t="b">
        <v>1</v>
      </c>
    </row>
    <row r="1227" spans="1:36" x14ac:dyDescent="0.2">
      <c r="A1227" s="4" t="s">
        <v>726</v>
      </c>
      <c r="B1227" s="4" t="s">
        <v>727</v>
      </c>
      <c r="C1227" s="4" t="s">
        <v>728</v>
      </c>
      <c r="D1227" s="4" t="s">
        <v>729</v>
      </c>
      <c r="I1227" s="2">
        <v>46087.378784722219</v>
      </c>
      <c r="J1227" s="4" t="s">
        <v>44</v>
      </c>
      <c r="K1227" s="4">
        <v>48</v>
      </c>
      <c r="L1227" s="4">
        <v>-84.299359999999993</v>
      </c>
      <c r="M1227" s="4">
        <v>10.00421</v>
      </c>
      <c r="N1227" s="4" t="s">
        <v>930</v>
      </c>
      <c r="O1227" s="4" t="b">
        <v>1</v>
      </c>
      <c r="P1227" s="4" t="b">
        <v>0</v>
      </c>
      <c r="Q1227" s="4" t="b">
        <v>0</v>
      </c>
      <c r="R1227" s="4" t="b">
        <v>0</v>
      </c>
      <c r="S1227" s="4" t="b">
        <v>0</v>
      </c>
      <c r="T1227" s="4" t="b">
        <v>0</v>
      </c>
      <c r="U1227" s="4" t="b">
        <v>0</v>
      </c>
      <c r="V1227" s="4" t="b">
        <v>0</v>
      </c>
      <c r="W1227" s="4" t="b">
        <v>0</v>
      </c>
      <c r="X1227" s="4" t="b">
        <v>1</v>
      </c>
      <c r="Y1227" s="4" t="b">
        <v>1</v>
      </c>
    </row>
    <row r="1228" spans="1:36" x14ac:dyDescent="0.2">
      <c r="A1228" s="4" t="s">
        <v>726</v>
      </c>
      <c r="B1228" s="4" t="s">
        <v>727</v>
      </c>
      <c r="C1228" s="4" t="s">
        <v>728</v>
      </c>
      <c r="D1228" s="4" t="s">
        <v>729</v>
      </c>
      <c r="I1228" s="2">
        <v>46087.378818090277</v>
      </c>
      <c r="J1228" s="4" t="s">
        <v>45</v>
      </c>
      <c r="AB1228" s="4" t="s">
        <v>1064</v>
      </c>
      <c r="AC1228" s="4" t="s">
        <v>1065</v>
      </c>
      <c r="AD1228" s="4"/>
      <c r="AE1228" s="4" t="s">
        <v>733</v>
      </c>
      <c r="AH1228" s="4">
        <v>1</v>
      </c>
      <c r="AI1228" s="4" t="s">
        <v>734</v>
      </c>
      <c r="AJ1228" s="4" t="s">
        <v>735</v>
      </c>
    </row>
    <row r="1229" spans="1:36" x14ac:dyDescent="0.2">
      <c r="A1229" s="4" t="s">
        <v>726</v>
      </c>
      <c r="B1229" s="4" t="s">
        <v>727</v>
      </c>
      <c r="C1229" s="4" t="s">
        <v>728</v>
      </c>
      <c r="D1229" s="4" t="s">
        <v>729</v>
      </c>
      <c r="I1229" s="2">
        <v>46087.378831203707</v>
      </c>
      <c r="J1229" s="4" t="s">
        <v>45</v>
      </c>
      <c r="AB1229" s="4" t="s">
        <v>905</v>
      </c>
      <c r="AC1229" s="4" t="s">
        <v>906</v>
      </c>
      <c r="AD1229" s="4"/>
      <c r="AE1229" s="4" t="s">
        <v>733</v>
      </c>
      <c r="AH1229" s="4">
        <v>41</v>
      </c>
      <c r="AI1229" s="4" t="s">
        <v>6</v>
      </c>
      <c r="AJ1229" s="4" t="s">
        <v>907</v>
      </c>
    </row>
    <row r="1230" spans="1:36" x14ac:dyDescent="0.2">
      <c r="A1230" s="4" t="s">
        <v>726</v>
      </c>
      <c r="B1230" s="4" t="s">
        <v>727</v>
      </c>
      <c r="C1230" s="4" t="s">
        <v>728</v>
      </c>
      <c r="D1230" s="4" t="s">
        <v>729</v>
      </c>
      <c r="I1230" s="2">
        <v>46087.378877314812</v>
      </c>
      <c r="J1230" s="4" t="s">
        <v>44</v>
      </c>
      <c r="K1230" s="4">
        <v>28</v>
      </c>
      <c r="L1230" s="4">
        <v>-84.299940000000007</v>
      </c>
      <c r="M1230" s="4">
        <v>10.0037</v>
      </c>
      <c r="N1230" s="4" t="s">
        <v>947</v>
      </c>
      <c r="O1230" s="4" t="b">
        <v>1</v>
      </c>
      <c r="P1230" s="4" t="b">
        <v>0</v>
      </c>
      <c r="Q1230" s="4" t="b">
        <v>0</v>
      </c>
      <c r="R1230" s="4" t="b">
        <v>0</v>
      </c>
      <c r="S1230" s="4" t="b">
        <v>0</v>
      </c>
      <c r="T1230" s="4" t="b">
        <v>0</v>
      </c>
      <c r="U1230" s="4" t="b">
        <v>0</v>
      </c>
      <c r="V1230" s="4" t="b">
        <v>0</v>
      </c>
      <c r="W1230" s="4" t="b">
        <v>0</v>
      </c>
      <c r="X1230" s="4" t="b">
        <v>1</v>
      </c>
      <c r="Y1230" s="4" t="b">
        <v>1</v>
      </c>
    </row>
    <row r="1231" spans="1:36" x14ac:dyDescent="0.2">
      <c r="A1231" s="4" t="s">
        <v>726</v>
      </c>
      <c r="B1231" s="4" t="s">
        <v>727</v>
      </c>
      <c r="C1231" s="4" t="s">
        <v>728</v>
      </c>
      <c r="D1231" s="4" t="s">
        <v>729</v>
      </c>
      <c r="I1231" s="2">
        <v>46087.378889027779</v>
      </c>
      <c r="J1231" s="4" t="s">
        <v>45</v>
      </c>
      <c r="AB1231" s="4" t="s">
        <v>905</v>
      </c>
      <c r="AC1231" s="4" t="s">
        <v>906</v>
      </c>
      <c r="AD1231" s="4"/>
      <c r="AE1231" s="4" t="s">
        <v>733</v>
      </c>
      <c r="AH1231" s="4">
        <v>24</v>
      </c>
      <c r="AI1231" s="4" t="s">
        <v>6</v>
      </c>
      <c r="AJ1231" s="4" t="s">
        <v>907</v>
      </c>
    </row>
    <row r="1232" spans="1:36" x14ac:dyDescent="0.2">
      <c r="A1232" s="4" t="s">
        <v>726</v>
      </c>
      <c r="B1232" s="4" t="s">
        <v>727</v>
      </c>
      <c r="C1232" s="4" t="s">
        <v>728</v>
      </c>
      <c r="D1232" s="4" t="s">
        <v>729</v>
      </c>
      <c r="I1232" s="2">
        <v>46087.378923796299</v>
      </c>
      <c r="J1232" s="4" t="s">
        <v>45</v>
      </c>
      <c r="AB1232" s="4" t="s">
        <v>905</v>
      </c>
      <c r="AC1232" s="4" t="s">
        <v>906</v>
      </c>
      <c r="AD1232" s="4"/>
      <c r="AE1232" s="4" t="s">
        <v>733</v>
      </c>
      <c r="AH1232" s="4">
        <v>24</v>
      </c>
      <c r="AI1232" s="4" t="s">
        <v>6</v>
      </c>
      <c r="AJ1232" s="4" t="s">
        <v>907</v>
      </c>
    </row>
    <row r="1233" spans="1:37" x14ac:dyDescent="0.2">
      <c r="A1233" s="4" t="s">
        <v>726</v>
      </c>
      <c r="B1233" s="4" t="s">
        <v>727</v>
      </c>
      <c r="C1233" s="4" t="s">
        <v>728</v>
      </c>
      <c r="D1233" s="4" t="s">
        <v>729</v>
      </c>
      <c r="I1233" s="2">
        <v>46087.378981481481</v>
      </c>
      <c r="J1233" s="4" t="s">
        <v>44</v>
      </c>
      <c r="K1233" s="4">
        <v>11</v>
      </c>
      <c r="L1233" s="4">
        <v>-84.300319999999999</v>
      </c>
      <c r="M1233" s="4">
        <v>10.003450000000001</v>
      </c>
      <c r="N1233" s="4" t="s">
        <v>947</v>
      </c>
      <c r="O1233" s="4" t="b">
        <v>1</v>
      </c>
      <c r="P1233" s="4" t="b">
        <v>0</v>
      </c>
      <c r="Q1233" s="4" t="b">
        <v>0</v>
      </c>
      <c r="R1233" s="4" t="b">
        <v>0</v>
      </c>
      <c r="S1233" s="4" t="b">
        <v>0</v>
      </c>
      <c r="T1233" s="4" t="b">
        <v>0</v>
      </c>
      <c r="U1233" s="4" t="b">
        <v>0</v>
      </c>
      <c r="V1233" s="4" t="b">
        <v>0</v>
      </c>
      <c r="W1233" s="4" t="b">
        <v>0</v>
      </c>
      <c r="X1233" s="4" t="b">
        <v>1</v>
      </c>
      <c r="Y1233" s="4" t="b">
        <v>1</v>
      </c>
    </row>
    <row r="1234" spans="1:37" x14ac:dyDescent="0.2">
      <c r="A1234" s="4" t="s">
        <v>726</v>
      </c>
      <c r="B1234" s="4" t="s">
        <v>727</v>
      </c>
      <c r="C1234" s="4" t="s">
        <v>728</v>
      </c>
      <c r="D1234" s="4" t="s">
        <v>729</v>
      </c>
      <c r="I1234" s="2">
        <v>46087.378981666669</v>
      </c>
      <c r="J1234" s="4" t="s">
        <v>45</v>
      </c>
      <c r="AB1234" s="4" t="s">
        <v>905</v>
      </c>
      <c r="AC1234" s="4" t="s">
        <v>906</v>
      </c>
      <c r="AD1234" s="4"/>
      <c r="AE1234" s="4" t="s">
        <v>733</v>
      </c>
      <c r="AH1234" s="4">
        <v>10</v>
      </c>
      <c r="AI1234" s="4" t="s">
        <v>6</v>
      </c>
      <c r="AJ1234" s="4" t="s">
        <v>907</v>
      </c>
    </row>
    <row r="1235" spans="1:37" x14ac:dyDescent="0.2">
      <c r="A1235" s="4" t="s">
        <v>726</v>
      </c>
      <c r="B1235" s="4" t="s">
        <v>727</v>
      </c>
      <c r="C1235" s="4" t="s">
        <v>728</v>
      </c>
      <c r="D1235" s="4" t="s">
        <v>729</v>
      </c>
      <c r="I1235" s="2">
        <v>46087.379015347222</v>
      </c>
      <c r="J1235" s="4" t="s">
        <v>737</v>
      </c>
      <c r="N1235" s="4" t="s">
        <v>823</v>
      </c>
      <c r="AK1235" s="4" t="s">
        <v>1028</v>
      </c>
    </row>
    <row r="1236" spans="1:37" x14ac:dyDescent="0.2">
      <c r="A1236" s="4" t="s">
        <v>726</v>
      </c>
      <c r="B1236" s="4" t="s">
        <v>727</v>
      </c>
      <c r="C1236" s="4" t="s">
        <v>728</v>
      </c>
      <c r="D1236" s="4" t="s">
        <v>729</v>
      </c>
      <c r="I1236" s="2">
        <v>46087.379027777781</v>
      </c>
      <c r="J1236" s="4" t="s">
        <v>44</v>
      </c>
      <c r="K1236" s="4">
        <v>8</v>
      </c>
      <c r="L1236" s="4">
        <v>-84.300420000000003</v>
      </c>
      <c r="M1236" s="4">
        <v>10.00343</v>
      </c>
      <c r="N1236" s="4" t="s">
        <v>746</v>
      </c>
      <c r="O1236" s="4" t="b">
        <v>1</v>
      </c>
      <c r="P1236" s="4" t="b">
        <v>0</v>
      </c>
      <c r="Q1236" s="4" t="b">
        <v>0</v>
      </c>
      <c r="R1236" s="4" t="b">
        <v>0</v>
      </c>
      <c r="S1236" s="4" t="b">
        <v>0</v>
      </c>
      <c r="T1236" s="4" t="b">
        <v>0</v>
      </c>
      <c r="U1236" s="4" t="b">
        <v>0</v>
      </c>
      <c r="V1236" s="4" t="b">
        <v>0</v>
      </c>
      <c r="W1236" s="4" t="b">
        <v>0</v>
      </c>
      <c r="X1236" s="4" t="b">
        <v>1</v>
      </c>
      <c r="Y1236" s="4" t="b">
        <v>1</v>
      </c>
    </row>
    <row r="1237" spans="1:37" x14ac:dyDescent="0.2">
      <c r="A1237" s="4" t="s">
        <v>726</v>
      </c>
      <c r="B1237" s="4" t="s">
        <v>727</v>
      </c>
      <c r="C1237" s="4" t="s">
        <v>728</v>
      </c>
      <c r="D1237" s="4" t="s">
        <v>729</v>
      </c>
      <c r="I1237" s="2">
        <v>46087.379030578704</v>
      </c>
      <c r="J1237" s="4" t="s">
        <v>45</v>
      </c>
      <c r="AB1237" s="4" t="s">
        <v>905</v>
      </c>
      <c r="AC1237" s="4" t="s">
        <v>906</v>
      </c>
      <c r="AD1237" s="4"/>
      <c r="AE1237" s="4" t="s">
        <v>733</v>
      </c>
      <c r="AH1237" s="4">
        <v>8</v>
      </c>
      <c r="AI1237" s="4" t="s">
        <v>6</v>
      </c>
      <c r="AJ1237" s="4" t="s">
        <v>907</v>
      </c>
    </row>
    <row r="1238" spans="1:37" x14ac:dyDescent="0.2">
      <c r="A1238" s="4" t="s">
        <v>726</v>
      </c>
      <c r="B1238" s="4" t="s">
        <v>727</v>
      </c>
      <c r="C1238" s="4" t="s">
        <v>728</v>
      </c>
      <c r="D1238" s="4" t="s">
        <v>729</v>
      </c>
      <c r="I1238" s="2">
        <v>46087.37903935185</v>
      </c>
      <c r="J1238" s="4" t="s">
        <v>44</v>
      </c>
      <c r="K1238" s="4">
        <v>7</v>
      </c>
      <c r="L1238" s="4">
        <v>-84.300420000000003</v>
      </c>
      <c r="M1238" s="4">
        <v>10.003410000000001</v>
      </c>
      <c r="N1238" s="4" t="s">
        <v>746</v>
      </c>
      <c r="O1238" s="4" t="b">
        <v>1</v>
      </c>
      <c r="P1238" s="4" t="b">
        <v>0</v>
      </c>
      <c r="Q1238" s="4" t="b">
        <v>0</v>
      </c>
      <c r="R1238" s="4" t="b">
        <v>0</v>
      </c>
      <c r="S1238" s="4" t="b">
        <v>0</v>
      </c>
      <c r="T1238" s="4" t="b">
        <v>0</v>
      </c>
      <c r="U1238" s="4" t="b">
        <v>0</v>
      </c>
      <c r="V1238" s="4" t="b">
        <v>0</v>
      </c>
      <c r="W1238" s="4" t="b">
        <v>0</v>
      </c>
      <c r="X1238" s="4" t="b">
        <v>1</v>
      </c>
      <c r="Y1238" s="4" t="b">
        <v>1</v>
      </c>
    </row>
    <row r="1239" spans="1:37" x14ac:dyDescent="0.2">
      <c r="A1239" s="4" t="s">
        <v>726</v>
      </c>
      <c r="B1239" s="4" t="s">
        <v>727</v>
      </c>
      <c r="C1239" s="4" t="s">
        <v>728</v>
      </c>
      <c r="D1239" s="4" t="s">
        <v>729</v>
      </c>
      <c r="I1239" s="2">
        <v>46087.379039618056</v>
      </c>
      <c r="J1239" s="4" t="s">
        <v>45</v>
      </c>
      <c r="AB1239" s="4" t="s">
        <v>905</v>
      </c>
      <c r="AC1239" s="4" t="s">
        <v>906</v>
      </c>
      <c r="AD1239" s="4"/>
      <c r="AE1239" s="4" t="s">
        <v>733</v>
      </c>
      <c r="AH1239" s="4">
        <v>4</v>
      </c>
      <c r="AI1239" s="4" t="s">
        <v>6</v>
      </c>
      <c r="AJ1239" s="4" t="s">
        <v>907</v>
      </c>
    </row>
    <row r="1240" spans="1:37" x14ac:dyDescent="0.2">
      <c r="A1240" s="4" t="s">
        <v>726</v>
      </c>
      <c r="B1240" s="4" t="s">
        <v>727</v>
      </c>
      <c r="C1240" s="4" t="s">
        <v>728</v>
      </c>
      <c r="D1240" s="4" t="s">
        <v>729</v>
      </c>
      <c r="I1240" s="2">
        <v>46087.379050740739</v>
      </c>
      <c r="J1240" s="4" t="s">
        <v>45</v>
      </c>
      <c r="AB1240" s="4" t="s">
        <v>809</v>
      </c>
      <c r="AC1240" s="4" t="s">
        <v>810</v>
      </c>
      <c r="AD1240" s="4"/>
      <c r="AE1240" s="4" t="s">
        <v>733</v>
      </c>
      <c r="AH1240" s="4">
        <v>0.91</v>
      </c>
      <c r="AI1240" s="4" t="s">
        <v>805</v>
      </c>
      <c r="AJ1240" s="4" t="s">
        <v>806</v>
      </c>
    </row>
    <row r="1241" spans="1:37" x14ac:dyDescent="0.2">
      <c r="A1241" s="4" t="s">
        <v>726</v>
      </c>
      <c r="B1241" s="4" t="s">
        <v>727</v>
      </c>
      <c r="C1241" s="4" t="s">
        <v>728</v>
      </c>
      <c r="D1241" s="4" t="s">
        <v>729</v>
      </c>
      <c r="I1241" s="2">
        <v>46087.379050740739</v>
      </c>
      <c r="J1241" s="4" t="s">
        <v>45</v>
      </c>
      <c r="AB1241" s="4" t="s">
        <v>803</v>
      </c>
      <c r="AC1241" s="4" t="s">
        <v>804</v>
      </c>
      <c r="AD1241" s="4"/>
      <c r="AE1241" s="4" t="s">
        <v>733</v>
      </c>
      <c r="AH1241" s="4">
        <v>257.68</v>
      </c>
      <c r="AI1241" s="4" t="s">
        <v>805</v>
      </c>
      <c r="AJ1241" s="4" t="s">
        <v>806</v>
      </c>
    </row>
    <row r="1242" spans="1:37" x14ac:dyDescent="0.2">
      <c r="A1242" s="4" t="s">
        <v>726</v>
      </c>
      <c r="B1242" s="4" t="s">
        <v>727</v>
      </c>
      <c r="C1242" s="4" t="s">
        <v>728</v>
      </c>
      <c r="D1242" s="4" t="s">
        <v>729</v>
      </c>
      <c r="I1242" s="2">
        <v>46087.379050740739</v>
      </c>
      <c r="J1242" s="4" t="s">
        <v>45</v>
      </c>
      <c r="AB1242" s="4" t="s">
        <v>807</v>
      </c>
      <c r="AC1242" s="4" t="s">
        <v>808</v>
      </c>
      <c r="AD1242" s="4"/>
      <c r="AE1242" s="4" t="s">
        <v>733</v>
      </c>
      <c r="AH1242" s="4">
        <v>1019.22</v>
      </c>
      <c r="AI1242" s="4" t="s">
        <v>805</v>
      </c>
      <c r="AJ1242" s="4" t="s">
        <v>806</v>
      </c>
    </row>
    <row r="1243" spans="1:37" x14ac:dyDescent="0.2">
      <c r="A1243" s="4" t="s">
        <v>726</v>
      </c>
      <c r="B1243" s="4" t="s">
        <v>727</v>
      </c>
      <c r="C1243" s="4" t="s">
        <v>728</v>
      </c>
      <c r="D1243" s="4" t="s">
        <v>729</v>
      </c>
      <c r="I1243" s="2">
        <v>46087.379050787036</v>
      </c>
      <c r="J1243" s="4" t="s">
        <v>45</v>
      </c>
      <c r="AB1243" s="4" t="s">
        <v>815</v>
      </c>
      <c r="AC1243" s="4" t="s">
        <v>816</v>
      </c>
      <c r="AD1243" s="4"/>
      <c r="AE1243" s="4" t="s">
        <v>733</v>
      </c>
      <c r="AH1243" s="4">
        <v>49.61</v>
      </c>
      <c r="AI1243" s="4" t="s">
        <v>805</v>
      </c>
      <c r="AJ1243" s="4" t="s">
        <v>806</v>
      </c>
    </row>
    <row r="1244" spans="1:37" x14ac:dyDescent="0.2">
      <c r="A1244" s="4" t="s">
        <v>726</v>
      </c>
      <c r="B1244" s="4" t="s">
        <v>727</v>
      </c>
      <c r="C1244" s="4" t="s">
        <v>728</v>
      </c>
      <c r="D1244" s="4" t="s">
        <v>729</v>
      </c>
      <c r="I1244" s="2">
        <v>46087.379050925927</v>
      </c>
      <c r="J1244" s="4" t="s">
        <v>44</v>
      </c>
      <c r="K1244" s="4">
        <v>0</v>
      </c>
      <c r="L1244" s="4">
        <v>-84.300420000000003</v>
      </c>
      <c r="M1244" s="4">
        <v>10.003410000000001</v>
      </c>
      <c r="N1244" s="4" t="s">
        <v>912</v>
      </c>
      <c r="O1244" s="4" t="b">
        <v>1</v>
      </c>
      <c r="P1244" s="4" t="b">
        <v>0</v>
      </c>
      <c r="Q1244" s="4" t="b">
        <v>0</v>
      </c>
      <c r="R1244" s="4" t="b">
        <v>0</v>
      </c>
      <c r="S1244" s="4" t="b">
        <v>0</v>
      </c>
      <c r="T1244" s="4" t="b">
        <v>0</v>
      </c>
      <c r="U1244" s="4" t="b">
        <v>0</v>
      </c>
      <c r="V1244" s="4" t="b">
        <v>0</v>
      </c>
      <c r="W1244" s="4" t="b">
        <v>0</v>
      </c>
      <c r="X1244" s="4" t="b">
        <v>1</v>
      </c>
      <c r="Y1244" s="4" t="b">
        <v>1</v>
      </c>
    </row>
    <row r="1245" spans="1:37" x14ac:dyDescent="0.2">
      <c r="A1245" s="4" t="s">
        <v>726</v>
      </c>
      <c r="B1245" s="4" t="s">
        <v>727</v>
      </c>
      <c r="C1245" s="4" t="s">
        <v>728</v>
      </c>
      <c r="D1245" s="4" t="s">
        <v>729</v>
      </c>
      <c r="I1245" s="2">
        <v>46087.379050925927</v>
      </c>
      <c r="J1245" s="4" t="s">
        <v>737</v>
      </c>
      <c r="N1245" s="4" t="s">
        <v>968</v>
      </c>
      <c r="AK1245" s="4" t="s">
        <v>1066</v>
      </c>
    </row>
    <row r="1246" spans="1:37" x14ac:dyDescent="0.2">
      <c r="A1246" s="4" t="s">
        <v>726</v>
      </c>
      <c r="B1246" s="4" t="s">
        <v>727</v>
      </c>
      <c r="C1246" s="4" t="s">
        <v>728</v>
      </c>
      <c r="D1246" s="4" t="s">
        <v>729</v>
      </c>
      <c r="I1246" s="2">
        <v>46087.379050925927</v>
      </c>
      <c r="J1246" s="4" t="s">
        <v>737</v>
      </c>
      <c r="N1246" s="4" t="s">
        <v>970</v>
      </c>
      <c r="AK1246" s="4" t="s">
        <v>1067</v>
      </c>
    </row>
    <row r="1247" spans="1:37" x14ac:dyDescent="0.2">
      <c r="A1247" s="4" t="s">
        <v>726</v>
      </c>
      <c r="B1247" s="4" t="s">
        <v>727</v>
      </c>
      <c r="C1247" s="4" t="s">
        <v>728</v>
      </c>
      <c r="D1247" s="4" t="s">
        <v>729</v>
      </c>
      <c r="I1247" s="2">
        <v>46087.379051157404</v>
      </c>
      <c r="J1247" s="4" t="s">
        <v>45</v>
      </c>
      <c r="AB1247" s="4" t="s">
        <v>905</v>
      </c>
      <c r="AC1247" s="4" t="s">
        <v>906</v>
      </c>
      <c r="AD1247" s="4"/>
      <c r="AE1247" s="4" t="s">
        <v>733</v>
      </c>
      <c r="AH1247" s="4">
        <v>0</v>
      </c>
      <c r="AI1247" s="4" t="s">
        <v>6</v>
      </c>
      <c r="AJ1247" s="4" t="s">
        <v>907</v>
      </c>
    </row>
    <row r="1248" spans="1:37" x14ac:dyDescent="0.2">
      <c r="A1248" s="4" t="s">
        <v>726</v>
      </c>
      <c r="B1248" s="4" t="s">
        <v>727</v>
      </c>
      <c r="C1248" s="4" t="s">
        <v>728</v>
      </c>
      <c r="D1248" s="4" t="s">
        <v>729</v>
      </c>
      <c r="I1248" s="2">
        <v>46087.379061145832</v>
      </c>
      <c r="J1248" s="4" t="s">
        <v>45</v>
      </c>
      <c r="AB1248" s="4" t="s">
        <v>765</v>
      </c>
      <c r="AC1248" s="4" t="s">
        <v>766</v>
      </c>
      <c r="AD1248" s="4"/>
      <c r="AE1248" s="4" t="s">
        <v>733</v>
      </c>
      <c r="AH1248" s="4">
        <v>-1</v>
      </c>
      <c r="AI1248" s="4" t="s">
        <v>734</v>
      </c>
      <c r="AJ1248" s="4" t="s">
        <v>735</v>
      </c>
    </row>
    <row r="1249" spans="1:36" x14ac:dyDescent="0.2">
      <c r="A1249" s="4" t="s">
        <v>726</v>
      </c>
      <c r="B1249" s="4" t="s">
        <v>727</v>
      </c>
      <c r="C1249" s="4" t="s">
        <v>728</v>
      </c>
      <c r="D1249" s="4" t="s">
        <v>729</v>
      </c>
      <c r="I1249" s="2">
        <v>46087.379074074073</v>
      </c>
      <c r="J1249" s="4" t="s">
        <v>44</v>
      </c>
      <c r="K1249" s="4">
        <v>0</v>
      </c>
      <c r="L1249" s="4">
        <v>-84.300420000000003</v>
      </c>
      <c r="M1249" s="4">
        <v>10.003410000000001</v>
      </c>
      <c r="N1249" s="4" t="s">
        <v>746</v>
      </c>
      <c r="O1249" s="4" t="b">
        <v>1</v>
      </c>
      <c r="P1249" s="4" t="b">
        <v>0</v>
      </c>
      <c r="Q1249" s="4" t="b">
        <v>0</v>
      </c>
      <c r="R1249" s="4" t="b">
        <v>0</v>
      </c>
      <c r="S1249" s="4" t="b">
        <v>0</v>
      </c>
      <c r="T1249" s="4" t="b">
        <v>0</v>
      </c>
      <c r="U1249" s="4" t="b">
        <v>0</v>
      </c>
      <c r="V1249" s="4" t="b">
        <v>0</v>
      </c>
      <c r="W1249" s="4" t="b">
        <v>0</v>
      </c>
      <c r="X1249" s="4" t="b">
        <v>1</v>
      </c>
      <c r="Y1249" s="4" t="b">
        <v>1</v>
      </c>
    </row>
    <row r="1250" spans="1:36" x14ac:dyDescent="0.2">
      <c r="A1250" s="4" t="s">
        <v>726</v>
      </c>
      <c r="B1250" s="4" t="s">
        <v>727</v>
      </c>
      <c r="C1250" s="4" t="s">
        <v>728</v>
      </c>
      <c r="D1250" s="4" t="s">
        <v>729</v>
      </c>
      <c r="I1250" s="2">
        <v>46087.379077824073</v>
      </c>
      <c r="J1250" s="4" t="s">
        <v>45</v>
      </c>
      <c r="AB1250" s="4" t="s">
        <v>905</v>
      </c>
      <c r="AC1250" s="4" t="s">
        <v>906</v>
      </c>
      <c r="AD1250" s="4"/>
      <c r="AE1250" s="4" t="s">
        <v>733</v>
      </c>
      <c r="AH1250" s="4">
        <v>4</v>
      </c>
      <c r="AI1250" s="4" t="s">
        <v>6</v>
      </c>
      <c r="AJ1250" s="4" t="s">
        <v>907</v>
      </c>
    </row>
    <row r="1251" spans="1:36" x14ac:dyDescent="0.2">
      <c r="A1251" s="4" t="s">
        <v>726</v>
      </c>
      <c r="B1251" s="4" t="s">
        <v>727</v>
      </c>
      <c r="C1251" s="4" t="s">
        <v>728</v>
      </c>
      <c r="D1251" s="4" t="s">
        <v>729</v>
      </c>
      <c r="I1251" s="2">
        <v>46087.379085555556</v>
      </c>
      <c r="J1251" s="4" t="s">
        <v>45</v>
      </c>
      <c r="AB1251" s="4" t="s">
        <v>809</v>
      </c>
      <c r="AC1251" s="4" t="s">
        <v>810</v>
      </c>
      <c r="AD1251" s="4"/>
      <c r="AE1251" s="4" t="s">
        <v>733</v>
      </c>
      <c r="AH1251" s="4">
        <v>0.91</v>
      </c>
      <c r="AI1251" s="4" t="s">
        <v>805</v>
      </c>
      <c r="AJ1251" s="4" t="s">
        <v>806</v>
      </c>
    </row>
    <row r="1252" spans="1:36" x14ac:dyDescent="0.2">
      <c r="A1252" s="4" t="s">
        <v>726</v>
      </c>
      <c r="B1252" s="4" t="s">
        <v>727</v>
      </c>
      <c r="C1252" s="4" t="s">
        <v>728</v>
      </c>
      <c r="D1252" s="4" t="s">
        <v>729</v>
      </c>
      <c r="I1252" s="2">
        <v>46087.379085555556</v>
      </c>
      <c r="J1252" s="4" t="s">
        <v>45</v>
      </c>
      <c r="AB1252" s="4" t="s">
        <v>803</v>
      </c>
      <c r="AC1252" s="4" t="s">
        <v>804</v>
      </c>
      <c r="AD1252" s="4"/>
      <c r="AE1252" s="4" t="s">
        <v>733</v>
      </c>
      <c r="AH1252" s="4">
        <v>257.68</v>
      </c>
      <c r="AI1252" s="4" t="s">
        <v>805</v>
      </c>
      <c r="AJ1252" s="4" t="s">
        <v>806</v>
      </c>
    </row>
    <row r="1253" spans="1:36" x14ac:dyDescent="0.2">
      <c r="A1253" s="4" t="s">
        <v>726</v>
      </c>
      <c r="B1253" s="4" t="s">
        <v>727</v>
      </c>
      <c r="C1253" s="4" t="s">
        <v>728</v>
      </c>
      <c r="D1253" s="4" t="s">
        <v>729</v>
      </c>
      <c r="I1253" s="2">
        <v>46087.379085555556</v>
      </c>
      <c r="J1253" s="4" t="s">
        <v>45</v>
      </c>
      <c r="AB1253" s="4" t="s">
        <v>807</v>
      </c>
      <c r="AC1253" s="4" t="s">
        <v>808</v>
      </c>
      <c r="AD1253" s="4"/>
      <c r="AE1253" s="4" t="s">
        <v>733</v>
      </c>
      <c r="AH1253" s="4">
        <v>1019.22</v>
      </c>
      <c r="AI1253" s="4" t="s">
        <v>805</v>
      </c>
      <c r="AJ1253" s="4" t="s">
        <v>806</v>
      </c>
    </row>
    <row r="1254" spans="1:36" x14ac:dyDescent="0.2">
      <c r="A1254" s="4" t="s">
        <v>726</v>
      </c>
      <c r="B1254" s="4" t="s">
        <v>727</v>
      </c>
      <c r="C1254" s="4" t="s">
        <v>728</v>
      </c>
      <c r="D1254" s="4" t="s">
        <v>729</v>
      </c>
      <c r="I1254" s="2">
        <v>46087.37908564815</v>
      </c>
      <c r="J1254" s="4" t="s">
        <v>44</v>
      </c>
      <c r="K1254" s="4">
        <v>4</v>
      </c>
      <c r="L1254" s="4">
        <v>-84.300420000000003</v>
      </c>
      <c r="M1254" s="4">
        <v>10.003410000000001</v>
      </c>
      <c r="N1254" s="4" t="s">
        <v>912</v>
      </c>
      <c r="O1254" s="4" t="b">
        <v>1</v>
      </c>
      <c r="P1254" s="4" t="b">
        <v>0</v>
      </c>
      <c r="Q1254" s="4" t="b">
        <v>0</v>
      </c>
      <c r="R1254" s="4" t="b">
        <v>0</v>
      </c>
      <c r="S1254" s="4" t="b">
        <v>0</v>
      </c>
      <c r="T1254" s="4" t="b">
        <v>0</v>
      </c>
      <c r="U1254" s="4" t="b">
        <v>0</v>
      </c>
      <c r="V1254" s="4" t="b">
        <v>0</v>
      </c>
      <c r="W1254" s="4" t="b">
        <v>0</v>
      </c>
      <c r="X1254" s="4" t="b">
        <v>1</v>
      </c>
      <c r="Y1254" s="4" t="b">
        <v>1</v>
      </c>
    </row>
    <row r="1255" spans="1:36" x14ac:dyDescent="0.2">
      <c r="A1255" s="4" t="s">
        <v>726</v>
      </c>
      <c r="B1255" s="4" t="s">
        <v>727</v>
      </c>
      <c r="C1255" s="4" t="s">
        <v>728</v>
      </c>
      <c r="D1255" s="4" t="s">
        <v>729</v>
      </c>
      <c r="I1255" s="2">
        <v>46087.37908564815</v>
      </c>
      <c r="J1255" s="4" t="s">
        <v>45</v>
      </c>
      <c r="AB1255" s="4" t="s">
        <v>905</v>
      </c>
      <c r="AC1255" s="4" t="s">
        <v>906</v>
      </c>
      <c r="AD1255" s="4"/>
      <c r="AE1255" s="4" t="s">
        <v>733</v>
      </c>
      <c r="AH1255" s="4">
        <v>4</v>
      </c>
      <c r="AI1255" s="4" t="s">
        <v>6</v>
      </c>
      <c r="AJ1255" s="4" t="s">
        <v>907</v>
      </c>
    </row>
    <row r="1256" spans="1:36" x14ac:dyDescent="0.2">
      <c r="A1256" s="4" t="s">
        <v>726</v>
      </c>
      <c r="B1256" s="4" t="s">
        <v>727</v>
      </c>
      <c r="C1256" s="4" t="s">
        <v>728</v>
      </c>
      <c r="D1256" s="4" t="s">
        <v>729</v>
      </c>
      <c r="I1256" s="2">
        <v>46087.37908564815</v>
      </c>
      <c r="J1256" s="4" t="s">
        <v>45</v>
      </c>
      <c r="AB1256" s="4" t="s">
        <v>815</v>
      </c>
      <c r="AC1256" s="4" t="s">
        <v>816</v>
      </c>
      <c r="AD1256" s="4"/>
      <c r="AE1256" s="4" t="s">
        <v>733</v>
      </c>
      <c r="AH1256" s="4">
        <v>49.61</v>
      </c>
      <c r="AI1256" s="4" t="s">
        <v>805</v>
      </c>
      <c r="AJ1256" s="4" t="s">
        <v>806</v>
      </c>
    </row>
    <row r="1257" spans="1:36" x14ac:dyDescent="0.2">
      <c r="A1257" s="4" t="s">
        <v>726</v>
      </c>
      <c r="B1257" s="4" t="s">
        <v>727</v>
      </c>
      <c r="C1257" s="4" t="s">
        <v>728</v>
      </c>
      <c r="D1257" s="4" t="s">
        <v>729</v>
      </c>
      <c r="I1257" s="2">
        <v>46087.37909722222</v>
      </c>
      <c r="J1257" s="4" t="s">
        <v>44</v>
      </c>
      <c r="K1257" s="4">
        <v>4</v>
      </c>
      <c r="L1257" s="4">
        <v>-84.300409999999999</v>
      </c>
      <c r="M1257" s="4">
        <v>10.00342</v>
      </c>
      <c r="N1257" s="4" t="s">
        <v>746</v>
      </c>
      <c r="O1257" s="4" t="b">
        <v>1</v>
      </c>
      <c r="P1257" s="4" t="b">
        <v>0</v>
      </c>
      <c r="Q1257" s="4" t="b">
        <v>0</v>
      </c>
      <c r="R1257" s="4" t="b">
        <v>0</v>
      </c>
      <c r="S1257" s="4" t="b">
        <v>0</v>
      </c>
      <c r="T1257" s="4" t="b">
        <v>0</v>
      </c>
      <c r="U1257" s="4" t="b">
        <v>0</v>
      </c>
      <c r="V1257" s="4" t="b">
        <v>0</v>
      </c>
      <c r="W1257" s="4" t="b">
        <v>0</v>
      </c>
      <c r="X1257" s="4" t="b">
        <v>1</v>
      </c>
      <c r="Y1257" s="4" t="b">
        <v>1</v>
      </c>
    </row>
    <row r="1258" spans="1:36" x14ac:dyDescent="0.2">
      <c r="A1258" s="4" t="s">
        <v>726</v>
      </c>
      <c r="B1258" s="4" t="s">
        <v>727</v>
      </c>
      <c r="C1258" s="4" t="s">
        <v>728</v>
      </c>
      <c r="D1258" s="4" t="s">
        <v>729</v>
      </c>
      <c r="I1258" s="2">
        <v>46087.379101874998</v>
      </c>
      <c r="J1258" s="4" t="s">
        <v>45</v>
      </c>
      <c r="AB1258" s="4" t="s">
        <v>905</v>
      </c>
      <c r="AC1258" s="4" t="s">
        <v>906</v>
      </c>
      <c r="AD1258" s="4"/>
      <c r="AE1258" s="4" t="s">
        <v>733</v>
      </c>
      <c r="AH1258" s="4">
        <v>0</v>
      </c>
      <c r="AI1258" s="4" t="s">
        <v>6</v>
      </c>
      <c r="AJ1258" s="4" t="s">
        <v>907</v>
      </c>
    </row>
    <row r="1259" spans="1:36" x14ac:dyDescent="0.2">
      <c r="A1259" s="4" t="s">
        <v>726</v>
      </c>
      <c r="B1259" s="4" t="s">
        <v>727</v>
      </c>
      <c r="C1259" s="4" t="s">
        <v>728</v>
      </c>
      <c r="D1259" s="4" t="s">
        <v>729</v>
      </c>
      <c r="I1259" s="2">
        <v>46087.3791083912</v>
      </c>
      <c r="J1259" s="4" t="s">
        <v>45</v>
      </c>
      <c r="AB1259" s="4" t="s">
        <v>765</v>
      </c>
      <c r="AC1259" s="4" t="s">
        <v>766</v>
      </c>
      <c r="AD1259" s="4"/>
      <c r="AE1259" s="4" t="s">
        <v>733</v>
      </c>
      <c r="AH1259" s="4">
        <v>127</v>
      </c>
      <c r="AI1259" s="4" t="s">
        <v>734</v>
      </c>
      <c r="AJ1259" s="4" t="s">
        <v>735</v>
      </c>
    </row>
    <row r="1260" spans="1:36" x14ac:dyDescent="0.2">
      <c r="A1260" s="4" t="s">
        <v>726</v>
      </c>
      <c r="B1260" s="4" t="s">
        <v>727</v>
      </c>
      <c r="C1260" s="4" t="s">
        <v>728</v>
      </c>
      <c r="D1260" s="4" t="s">
        <v>729</v>
      </c>
      <c r="I1260" s="2">
        <v>46087.379108703703</v>
      </c>
      <c r="J1260" s="4" t="s">
        <v>45</v>
      </c>
      <c r="AB1260" s="4" t="s">
        <v>809</v>
      </c>
      <c r="AC1260" s="4" t="s">
        <v>810</v>
      </c>
      <c r="AD1260" s="4"/>
      <c r="AE1260" s="4" t="s">
        <v>733</v>
      </c>
      <c r="AH1260" s="4">
        <v>0.91</v>
      </c>
      <c r="AI1260" s="4" t="s">
        <v>805</v>
      </c>
      <c r="AJ1260" s="4" t="s">
        <v>806</v>
      </c>
    </row>
    <row r="1261" spans="1:36" x14ac:dyDescent="0.2">
      <c r="A1261" s="4" t="s">
        <v>726</v>
      </c>
      <c r="B1261" s="4" t="s">
        <v>727</v>
      </c>
      <c r="C1261" s="4" t="s">
        <v>728</v>
      </c>
      <c r="D1261" s="4" t="s">
        <v>729</v>
      </c>
      <c r="I1261" s="2">
        <v>46087.379108703703</v>
      </c>
      <c r="J1261" s="4" t="s">
        <v>45</v>
      </c>
      <c r="AB1261" s="4" t="s">
        <v>803</v>
      </c>
      <c r="AC1261" s="4" t="s">
        <v>804</v>
      </c>
      <c r="AD1261" s="4"/>
      <c r="AE1261" s="4" t="s">
        <v>733</v>
      </c>
      <c r="AH1261" s="4">
        <v>257.68</v>
      </c>
      <c r="AI1261" s="4" t="s">
        <v>805</v>
      </c>
      <c r="AJ1261" s="4" t="s">
        <v>806</v>
      </c>
    </row>
    <row r="1262" spans="1:36" x14ac:dyDescent="0.2">
      <c r="A1262" s="4" t="s">
        <v>726</v>
      </c>
      <c r="B1262" s="4" t="s">
        <v>727</v>
      </c>
      <c r="C1262" s="4" t="s">
        <v>728</v>
      </c>
      <c r="D1262" s="4" t="s">
        <v>729</v>
      </c>
      <c r="I1262" s="2">
        <v>46087.379108703703</v>
      </c>
      <c r="J1262" s="4" t="s">
        <v>45</v>
      </c>
      <c r="AB1262" s="4" t="s">
        <v>807</v>
      </c>
      <c r="AC1262" s="4" t="s">
        <v>808</v>
      </c>
      <c r="AD1262" s="4"/>
      <c r="AE1262" s="4" t="s">
        <v>733</v>
      </c>
      <c r="AH1262" s="4">
        <v>1019.22</v>
      </c>
      <c r="AI1262" s="4" t="s">
        <v>805</v>
      </c>
      <c r="AJ1262" s="4" t="s">
        <v>806</v>
      </c>
    </row>
    <row r="1263" spans="1:36" x14ac:dyDescent="0.2">
      <c r="A1263" s="4" t="s">
        <v>726</v>
      </c>
      <c r="B1263" s="4" t="s">
        <v>727</v>
      </c>
      <c r="C1263" s="4" t="s">
        <v>728</v>
      </c>
      <c r="D1263" s="4" t="s">
        <v>729</v>
      </c>
      <c r="I1263" s="2">
        <v>46087.379108703703</v>
      </c>
      <c r="J1263" s="4" t="s">
        <v>45</v>
      </c>
      <c r="AB1263" s="4" t="s">
        <v>815</v>
      </c>
      <c r="AC1263" s="4" t="s">
        <v>816</v>
      </c>
      <c r="AD1263" s="4"/>
      <c r="AE1263" s="4" t="s">
        <v>733</v>
      </c>
      <c r="AH1263" s="4">
        <v>49.61</v>
      </c>
      <c r="AI1263" s="4" t="s">
        <v>805</v>
      </c>
      <c r="AJ1263" s="4" t="s">
        <v>806</v>
      </c>
    </row>
    <row r="1264" spans="1:36" x14ac:dyDescent="0.2">
      <c r="A1264" s="4" t="s">
        <v>726</v>
      </c>
      <c r="B1264" s="4" t="s">
        <v>727</v>
      </c>
      <c r="C1264" s="4" t="s">
        <v>728</v>
      </c>
      <c r="D1264" s="4" t="s">
        <v>729</v>
      </c>
      <c r="I1264" s="2">
        <v>46087.379108796296</v>
      </c>
      <c r="J1264" s="4" t="s">
        <v>44</v>
      </c>
      <c r="K1264" s="4">
        <v>0</v>
      </c>
      <c r="L1264" s="4">
        <v>-84.300399999999996</v>
      </c>
      <c r="M1264" s="4">
        <v>10.00343</v>
      </c>
      <c r="N1264" s="4" t="s">
        <v>912</v>
      </c>
      <c r="O1264" s="4" t="b">
        <v>1</v>
      </c>
      <c r="P1264" s="4" t="b">
        <v>0</v>
      </c>
      <c r="Q1264" s="4" t="b">
        <v>0</v>
      </c>
      <c r="R1264" s="4" t="b">
        <v>0</v>
      </c>
      <c r="S1264" s="4" t="b">
        <v>0</v>
      </c>
      <c r="T1264" s="4" t="b">
        <v>0</v>
      </c>
      <c r="U1264" s="4" t="b">
        <v>0</v>
      </c>
      <c r="V1264" s="4" t="b">
        <v>0</v>
      </c>
      <c r="W1264" s="4" t="b">
        <v>0</v>
      </c>
      <c r="X1264" s="4" t="b">
        <v>1</v>
      </c>
      <c r="Y1264" s="4" t="b">
        <v>1</v>
      </c>
    </row>
    <row r="1265" spans="1:37" x14ac:dyDescent="0.2">
      <c r="A1265" s="4" t="s">
        <v>726</v>
      </c>
      <c r="B1265" s="4" t="s">
        <v>727</v>
      </c>
      <c r="C1265" s="4" t="s">
        <v>728</v>
      </c>
      <c r="D1265" s="4" t="s">
        <v>729</v>
      </c>
      <c r="I1265" s="2">
        <v>46087.379108796296</v>
      </c>
      <c r="J1265" s="4" t="s">
        <v>45</v>
      </c>
      <c r="AB1265" s="4" t="s">
        <v>905</v>
      </c>
      <c r="AC1265" s="4" t="s">
        <v>906</v>
      </c>
      <c r="AD1265" s="4"/>
      <c r="AE1265" s="4" t="s">
        <v>733</v>
      </c>
      <c r="AH1265" s="4">
        <v>0</v>
      </c>
      <c r="AI1265" s="4" t="s">
        <v>6</v>
      </c>
      <c r="AJ1265" s="4" t="s">
        <v>907</v>
      </c>
    </row>
    <row r="1266" spans="1:37" x14ac:dyDescent="0.2">
      <c r="A1266" s="4" t="s">
        <v>726</v>
      </c>
      <c r="B1266" s="4" t="s">
        <v>727</v>
      </c>
      <c r="C1266" s="4" t="s">
        <v>728</v>
      </c>
      <c r="D1266" s="4" t="s">
        <v>729</v>
      </c>
      <c r="I1266" s="2">
        <v>46087.379155092596</v>
      </c>
      <c r="J1266" s="4" t="s">
        <v>44</v>
      </c>
      <c r="K1266" s="4">
        <v>0</v>
      </c>
      <c r="L1266" s="4">
        <v>-84.300399999999996</v>
      </c>
      <c r="M1266" s="4">
        <v>10.00343</v>
      </c>
      <c r="N1266" s="4" t="s">
        <v>746</v>
      </c>
      <c r="O1266" s="4" t="b">
        <v>1</v>
      </c>
      <c r="P1266" s="4" t="b">
        <v>0</v>
      </c>
      <c r="Q1266" s="4" t="b">
        <v>0</v>
      </c>
      <c r="R1266" s="4" t="b">
        <v>0</v>
      </c>
      <c r="S1266" s="4" t="b">
        <v>0</v>
      </c>
      <c r="T1266" s="4" t="b">
        <v>0</v>
      </c>
      <c r="U1266" s="4" t="b">
        <v>0</v>
      </c>
      <c r="V1266" s="4" t="b">
        <v>0</v>
      </c>
      <c r="W1266" s="4" t="b">
        <v>0</v>
      </c>
      <c r="X1266" s="4" t="b">
        <v>1</v>
      </c>
      <c r="Y1266" s="4" t="b">
        <v>1</v>
      </c>
    </row>
    <row r="1267" spans="1:37" x14ac:dyDescent="0.2">
      <c r="A1267" s="4" t="s">
        <v>726</v>
      </c>
      <c r="B1267" s="4" t="s">
        <v>727</v>
      </c>
      <c r="C1267" s="4" t="s">
        <v>728</v>
      </c>
      <c r="D1267" s="4" t="s">
        <v>729</v>
      </c>
      <c r="I1267" s="2">
        <v>46087.379156273149</v>
      </c>
      <c r="J1267" s="4" t="s">
        <v>45</v>
      </c>
      <c r="AB1267" s="4" t="s">
        <v>905</v>
      </c>
      <c r="AC1267" s="4" t="s">
        <v>906</v>
      </c>
      <c r="AD1267" s="4"/>
      <c r="AE1267" s="4" t="s">
        <v>733</v>
      </c>
      <c r="AH1267" s="4">
        <v>3</v>
      </c>
      <c r="AI1267" s="4" t="s">
        <v>6</v>
      </c>
      <c r="AJ1267" s="4" t="s">
        <v>907</v>
      </c>
    </row>
    <row r="1268" spans="1:37" x14ac:dyDescent="0.2">
      <c r="A1268" s="4" t="s">
        <v>726</v>
      </c>
      <c r="B1268" s="4" t="s">
        <v>727</v>
      </c>
      <c r="C1268" s="4" t="s">
        <v>728</v>
      </c>
      <c r="D1268" s="4" t="s">
        <v>729</v>
      </c>
      <c r="I1268" s="2">
        <v>46087.379156539355</v>
      </c>
      <c r="J1268" s="4" t="s">
        <v>45</v>
      </c>
      <c r="AB1268" s="4" t="s">
        <v>905</v>
      </c>
      <c r="AC1268" s="4" t="s">
        <v>906</v>
      </c>
      <c r="AD1268" s="4"/>
      <c r="AE1268" s="4" t="s">
        <v>733</v>
      </c>
      <c r="AH1268" s="4">
        <v>3</v>
      </c>
      <c r="AI1268" s="4" t="s">
        <v>6</v>
      </c>
      <c r="AJ1268" s="4" t="s">
        <v>907</v>
      </c>
    </row>
    <row r="1269" spans="1:37" x14ac:dyDescent="0.2">
      <c r="A1269" s="4" t="s">
        <v>726</v>
      </c>
      <c r="B1269" s="4" t="s">
        <v>727</v>
      </c>
      <c r="C1269" s="4" t="s">
        <v>728</v>
      </c>
      <c r="D1269" s="4" t="s">
        <v>729</v>
      </c>
      <c r="I1269" s="2">
        <v>46087.379162060184</v>
      </c>
      <c r="J1269" s="4" t="s">
        <v>737</v>
      </c>
      <c r="N1269" s="4" t="s">
        <v>823</v>
      </c>
      <c r="AK1269" s="4" t="s">
        <v>1068</v>
      </c>
    </row>
    <row r="1270" spans="1:37" x14ac:dyDescent="0.2">
      <c r="A1270" s="4" t="s">
        <v>726</v>
      </c>
      <c r="B1270" s="4" t="s">
        <v>727</v>
      </c>
      <c r="C1270" s="4" t="s">
        <v>728</v>
      </c>
      <c r="D1270" s="4" t="s">
        <v>729</v>
      </c>
      <c r="I1270" s="2">
        <v>46087.379164224534</v>
      </c>
      <c r="J1270" s="4" t="s">
        <v>45</v>
      </c>
      <c r="AB1270" s="4" t="s">
        <v>1069</v>
      </c>
      <c r="AC1270" s="4" t="s">
        <v>1070</v>
      </c>
      <c r="AD1270" s="4"/>
      <c r="AE1270" s="4" t="s">
        <v>733</v>
      </c>
      <c r="AH1270" s="4">
        <v>0</v>
      </c>
      <c r="AI1270" s="4" t="s">
        <v>1071</v>
      </c>
      <c r="AJ1270" s="4" t="s">
        <v>1072</v>
      </c>
    </row>
    <row r="1271" spans="1:37" x14ac:dyDescent="0.2">
      <c r="A1271" s="4" t="s">
        <v>726</v>
      </c>
      <c r="B1271" s="4" t="s">
        <v>727</v>
      </c>
      <c r="C1271" s="4" t="s">
        <v>728</v>
      </c>
      <c r="D1271" s="4" t="s">
        <v>729</v>
      </c>
      <c r="I1271" s="2">
        <v>46087.379164224534</v>
      </c>
      <c r="J1271" s="4" t="s">
        <v>45</v>
      </c>
      <c r="AB1271" s="4" t="s">
        <v>1073</v>
      </c>
      <c r="AC1271" s="4" t="s">
        <v>1074</v>
      </c>
      <c r="AD1271" s="4"/>
      <c r="AE1271" s="4" t="s">
        <v>733</v>
      </c>
      <c r="AH1271" s="4">
        <v>0</v>
      </c>
      <c r="AI1271" s="4" t="s">
        <v>1071</v>
      </c>
      <c r="AJ1271" s="4" t="s">
        <v>1072</v>
      </c>
    </row>
    <row r="1272" spans="1:37" x14ac:dyDescent="0.2">
      <c r="A1272" s="4" t="s">
        <v>726</v>
      </c>
      <c r="B1272" s="4" t="s">
        <v>727</v>
      </c>
      <c r="C1272" s="4" t="s">
        <v>728</v>
      </c>
      <c r="D1272" s="4" t="s">
        <v>729</v>
      </c>
      <c r="I1272" s="2">
        <v>46087.379164224534</v>
      </c>
      <c r="J1272" s="4" t="s">
        <v>45</v>
      </c>
      <c r="AB1272" s="4" t="s">
        <v>1075</v>
      </c>
      <c r="AC1272" s="4" t="s">
        <v>1076</v>
      </c>
      <c r="AD1272" s="4"/>
      <c r="AE1272" s="4" t="s">
        <v>733</v>
      </c>
      <c r="AH1272" s="4">
        <v>0.99900006620520876</v>
      </c>
      <c r="AI1272" s="4" t="s">
        <v>1071</v>
      </c>
      <c r="AJ1272" s="4" t="s">
        <v>1072</v>
      </c>
    </row>
    <row r="1273" spans="1:37" x14ac:dyDescent="0.2">
      <c r="A1273" s="4" t="s">
        <v>726</v>
      </c>
      <c r="B1273" s="4" t="s">
        <v>727</v>
      </c>
      <c r="C1273" s="4" t="s">
        <v>728</v>
      </c>
      <c r="D1273" s="4" t="s">
        <v>729</v>
      </c>
      <c r="I1273" s="2">
        <v>46087.379166481478</v>
      </c>
      <c r="J1273" s="4" t="s">
        <v>45</v>
      </c>
      <c r="AB1273" s="4" t="s">
        <v>1073</v>
      </c>
      <c r="AC1273" s="4" t="s">
        <v>1074</v>
      </c>
      <c r="AD1273" s="4"/>
      <c r="AE1273" s="4" t="s">
        <v>733</v>
      </c>
      <c r="AH1273" s="4">
        <v>0.2299999897852609</v>
      </c>
      <c r="AI1273" s="4" t="s">
        <v>1071</v>
      </c>
      <c r="AJ1273" s="4" t="s">
        <v>1072</v>
      </c>
    </row>
    <row r="1274" spans="1:37" x14ac:dyDescent="0.2">
      <c r="A1274" s="4" t="s">
        <v>726</v>
      </c>
      <c r="B1274" s="4" t="s">
        <v>727</v>
      </c>
      <c r="C1274" s="4" t="s">
        <v>728</v>
      </c>
      <c r="D1274" s="4" t="s">
        <v>729</v>
      </c>
      <c r="I1274" s="2">
        <v>46087.379166481478</v>
      </c>
      <c r="J1274" s="4" t="s">
        <v>45</v>
      </c>
      <c r="AB1274" s="4" t="s">
        <v>1075</v>
      </c>
      <c r="AC1274" s="4" t="s">
        <v>1076</v>
      </c>
      <c r="AD1274" s="4"/>
      <c r="AE1274" s="4" t="s">
        <v>733</v>
      </c>
      <c r="AH1274" s="4">
        <v>1.0369999948221698</v>
      </c>
      <c r="AI1274" s="4" t="s">
        <v>1071</v>
      </c>
      <c r="AJ1274" s="4" t="s">
        <v>1072</v>
      </c>
    </row>
    <row r="1275" spans="1:37" x14ac:dyDescent="0.2">
      <c r="A1275" s="4" t="s">
        <v>726</v>
      </c>
      <c r="B1275" s="4" t="s">
        <v>727</v>
      </c>
      <c r="C1275" s="4" t="s">
        <v>728</v>
      </c>
      <c r="D1275" s="4" t="s">
        <v>729</v>
      </c>
      <c r="I1275" s="2">
        <v>46087.379166620369</v>
      </c>
      <c r="J1275" s="4" t="s">
        <v>45</v>
      </c>
      <c r="AB1275" s="4" t="s">
        <v>1073</v>
      </c>
      <c r="AC1275" s="4" t="s">
        <v>1074</v>
      </c>
      <c r="AD1275" s="4"/>
      <c r="AE1275" s="4" t="s">
        <v>733</v>
      </c>
      <c r="AH1275" s="4">
        <v>0</v>
      </c>
      <c r="AI1275" s="4" t="s">
        <v>1071</v>
      </c>
      <c r="AJ1275" s="4" t="s">
        <v>1072</v>
      </c>
    </row>
    <row r="1276" spans="1:37" x14ac:dyDescent="0.2">
      <c r="A1276" s="4" t="s">
        <v>726</v>
      </c>
      <c r="B1276" s="4" t="s">
        <v>727</v>
      </c>
      <c r="C1276" s="4" t="s">
        <v>728</v>
      </c>
      <c r="D1276" s="4" t="s">
        <v>729</v>
      </c>
      <c r="I1276" s="2">
        <v>46087.379166620369</v>
      </c>
      <c r="J1276" s="4" t="s">
        <v>45</v>
      </c>
      <c r="AB1276" s="4" t="s">
        <v>1075</v>
      </c>
      <c r="AC1276" s="4" t="s">
        <v>1076</v>
      </c>
      <c r="AD1276" s="4"/>
      <c r="AE1276" s="4" t="s">
        <v>733</v>
      </c>
      <c r="AH1276" s="4">
        <v>1.0309999846254663</v>
      </c>
      <c r="AI1276" s="4" t="s">
        <v>1071</v>
      </c>
      <c r="AJ1276" s="4" t="s">
        <v>1072</v>
      </c>
    </row>
    <row r="1277" spans="1:37" x14ac:dyDescent="0.2">
      <c r="A1277" s="4" t="s">
        <v>726</v>
      </c>
      <c r="B1277" s="4" t="s">
        <v>727</v>
      </c>
      <c r="C1277" s="4" t="s">
        <v>728</v>
      </c>
      <c r="D1277" s="4" t="s">
        <v>729</v>
      </c>
      <c r="I1277" s="2">
        <v>46087.379166666666</v>
      </c>
      <c r="J1277" s="4" t="s">
        <v>44</v>
      </c>
      <c r="K1277" s="4">
        <v>4</v>
      </c>
      <c r="L1277" s="4">
        <v>-84.300389999999993</v>
      </c>
      <c r="M1277" s="4">
        <v>10.00342</v>
      </c>
      <c r="N1277" s="4" t="s">
        <v>912</v>
      </c>
      <c r="O1277" s="4" t="b">
        <v>1</v>
      </c>
      <c r="P1277" s="4" t="b">
        <v>0</v>
      </c>
      <c r="Q1277" s="4" t="b">
        <v>0</v>
      </c>
      <c r="R1277" s="4" t="b">
        <v>0</v>
      </c>
      <c r="S1277" s="4" t="b">
        <v>0</v>
      </c>
      <c r="T1277" s="4" t="b">
        <v>0</v>
      </c>
      <c r="U1277" s="4" t="b">
        <v>0</v>
      </c>
      <c r="V1277" s="4" t="b">
        <v>0</v>
      </c>
      <c r="W1277" s="4" t="b">
        <v>0</v>
      </c>
      <c r="X1277" s="4" t="b">
        <v>1</v>
      </c>
      <c r="Y1277" s="4" t="b">
        <v>1</v>
      </c>
    </row>
    <row r="1278" spans="1:37" x14ac:dyDescent="0.2">
      <c r="A1278" s="4" t="s">
        <v>726</v>
      </c>
      <c r="B1278" s="4" t="s">
        <v>727</v>
      </c>
      <c r="C1278" s="4" t="s">
        <v>728</v>
      </c>
      <c r="D1278" s="4" t="s">
        <v>729</v>
      </c>
      <c r="I1278" s="2">
        <v>46087.379166666666</v>
      </c>
      <c r="J1278" s="4" t="s">
        <v>45</v>
      </c>
      <c r="AB1278" s="4" t="s">
        <v>905</v>
      </c>
      <c r="AC1278" s="4" t="s">
        <v>906</v>
      </c>
      <c r="AD1278" s="4"/>
      <c r="AE1278" s="4" t="s">
        <v>733</v>
      </c>
      <c r="AH1278" s="4">
        <v>0</v>
      </c>
      <c r="AI1278" s="4" t="s">
        <v>6</v>
      </c>
      <c r="AJ1278" s="4" t="s">
        <v>907</v>
      </c>
    </row>
    <row r="1279" spans="1:37" x14ac:dyDescent="0.2">
      <c r="A1279" s="4" t="s">
        <v>726</v>
      </c>
      <c r="B1279" s="4" t="s">
        <v>727</v>
      </c>
      <c r="C1279" s="4" t="s">
        <v>728</v>
      </c>
      <c r="D1279" s="4" t="s">
        <v>729</v>
      </c>
      <c r="I1279" s="2">
        <v>46087.379168796295</v>
      </c>
      <c r="J1279" s="4" t="s">
        <v>45</v>
      </c>
      <c r="AB1279" s="4" t="s">
        <v>1073</v>
      </c>
      <c r="AC1279" s="4" t="s">
        <v>1074</v>
      </c>
      <c r="AD1279" s="4"/>
      <c r="AE1279" s="4" t="s">
        <v>733</v>
      </c>
      <c r="AH1279" s="4">
        <v>-0.26399999997982471</v>
      </c>
      <c r="AI1279" s="4" t="s">
        <v>1071</v>
      </c>
      <c r="AJ1279" s="4" t="s">
        <v>1072</v>
      </c>
    </row>
    <row r="1280" spans="1:37" x14ac:dyDescent="0.2">
      <c r="A1280" s="4" t="s">
        <v>726</v>
      </c>
      <c r="B1280" s="4" t="s">
        <v>727</v>
      </c>
      <c r="C1280" s="4" t="s">
        <v>728</v>
      </c>
      <c r="D1280" s="4" t="s">
        <v>729</v>
      </c>
      <c r="I1280" s="2">
        <v>46087.379168796295</v>
      </c>
      <c r="J1280" s="4" t="s">
        <v>45</v>
      </c>
      <c r="AB1280" s="4" t="s">
        <v>1075</v>
      </c>
      <c r="AC1280" s="4" t="s">
        <v>1076</v>
      </c>
      <c r="AD1280" s="4"/>
      <c r="AE1280" s="4" t="s">
        <v>733</v>
      </c>
      <c r="AH1280" s="4">
        <v>0.91299995404299761</v>
      </c>
      <c r="AI1280" s="4" t="s">
        <v>1071</v>
      </c>
      <c r="AJ1280" s="4" t="s">
        <v>1072</v>
      </c>
    </row>
    <row r="1281" spans="1:37" x14ac:dyDescent="0.2">
      <c r="A1281" s="4" t="s">
        <v>726</v>
      </c>
      <c r="B1281" s="4" t="s">
        <v>727</v>
      </c>
      <c r="C1281" s="4" t="s">
        <v>728</v>
      </c>
      <c r="D1281" s="4" t="s">
        <v>729</v>
      </c>
      <c r="I1281" s="2">
        <v>46087.379170324071</v>
      </c>
      <c r="J1281" s="4" t="s">
        <v>45</v>
      </c>
      <c r="AB1281" s="4" t="s">
        <v>1069</v>
      </c>
      <c r="AC1281" s="4" t="s">
        <v>1070</v>
      </c>
      <c r="AD1281" s="4"/>
      <c r="AE1281" s="4" t="s">
        <v>733</v>
      </c>
      <c r="AH1281" s="4">
        <v>0</v>
      </c>
      <c r="AI1281" s="4" t="s">
        <v>1071</v>
      </c>
      <c r="AJ1281" s="4" t="s">
        <v>1072</v>
      </c>
    </row>
    <row r="1282" spans="1:37" x14ac:dyDescent="0.2">
      <c r="A1282" s="4" t="s">
        <v>726</v>
      </c>
      <c r="B1282" s="4" t="s">
        <v>727</v>
      </c>
      <c r="C1282" s="4" t="s">
        <v>728</v>
      </c>
      <c r="D1282" s="4" t="s">
        <v>729</v>
      </c>
      <c r="I1282" s="2">
        <v>46087.379170324071</v>
      </c>
      <c r="J1282" s="4" t="s">
        <v>45</v>
      </c>
      <c r="AB1282" s="4" t="s">
        <v>1073</v>
      </c>
      <c r="AC1282" s="4" t="s">
        <v>1074</v>
      </c>
      <c r="AD1282" s="4"/>
      <c r="AE1282" s="4" t="s">
        <v>733</v>
      </c>
      <c r="AH1282" s="4">
        <v>0</v>
      </c>
      <c r="AI1282" s="4" t="s">
        <v>1071</v>
      </c>
      <c r="AJ1282" s="4" t="s">
        <v>1072</v>
      </c>
    </row>
    <row r="1283" spans="1:37" x14ac:dyDescent="0.2">
      <c r="A1283" s="4" t="s">
        <v>726</v>
      </c>
      <c r="B1283" s="4" t="s">
        <v>727</v>
      </c>
      <c r="C1283" s="4" t="s">
        <v>728</v>
      </c>
      <c r="D1283" s="4" t="s">
        <v>729</v>
      </c>
      <c r="I1283" s="2">
        <v>46087.379170324071</v>
      </c>
      <c r="J1283" s="4" t="s">
        <v>45</v>
      </c>
      <c r="AB1283" s="4" t="s">
        <v>1075</v>
      </c>
      <c r="AC1283" s="4" t="s">
        <v>1076</v>
      </c>
      <c r="AD1283" s="4"/>
      <c r="AE1283" s="4" t="s">
        <v>733</v>
      </c>
      <c r="AH1283" s="4">
        <v>0.93499992344982985</v>
      </c>
      <c r="AI1283" s="4" t="s">
        <v>1071</v>
      </c>
      <c r="AJ1283" s="4" t="s">
        <v>1072</v>
      </c>
    </row>
    <row r="1284" spans="1:37" x14ac:dyDescent="0.2">
      <c r="A1284" s="4" t="s">
        <v>726</v>
      </c>
      <c r="B1284" s="4" t="s">
        <v>727</v>
      </c>
      <c r="C1284" s="4" t="s">
        <v>728</v>
      </c>
      <c r="D1284" s="4" t="s">
        <v>729</v>
      </c>
      <c r="I1284" s="2">
        <v>46087.379175613423</v>
      </c>
      <c r="J1284" s="4" t="s">
        <v>45</v>
      </c>
      <c r="AB1284" s="4" t="s">
        <v>1069</v>
      </c>
      <c r="AC1284" s="4" t="s">
        <v>1070</v>
      </c>
      <c r="AD1284" s="4"/>
      <c r="AE1284" s="4" t="s">
        <v>733</v>
      </c>
      <c r="AH1284" s="4">
        <v>0</v>
      </c>
      <c r="AI1284" s="4" t="s">
        <v>1071</v>
      </c>
      <c r="AJ1284" s="4" t="s">
        <v>1072</v>
      </c>
    </row>
    <row r="1285" spans="1:37" x14ac:dyDescent="0.2">
      <c r="A1285" s="4" t="s">
        <v>726</v>
      </c>
      <c r="B1285" s="4" t="s">
        <v>727</v>
      </c>
      <c r="C1285" s="4" t="s">
        <v>728</v>
      </c>
      <c r="D1285" s="4" t="s">
        <v>729</v>
      </c>
      <c r="I1285" s="2">
        <v>46087.379175613423</v>
      </c>
      <c r="J1285" s="4" t="s">
        <v>45</v>
      </c>
      <c r="AB1285" s="4" t="s">
        <v>1073</v>
      </c>
      <c r="AC1285" s="4" t="s">
        <v>1074</v>
      </c>
      <c r="AD1285" s="4"/>
      <c r="AE1285" s="4" t="s">
        <v>733</v>
      </c>
      <c r="AH1285" s="4">
        <v>0</v>
      </c>
      <c r="AI1285" s="4" t="s">
        <v>1071</v>
      </c>
      <c r="AJ1285" s="4" t="s">
        <v>1072</v>
      </c>
    </row>
    <row r="1286" spans="1:37" x14ac:dyDescent="0.2">
      <c r="A1286" s="4" t="s">
        <v>726</v>
      </c>
      <c r="B1286" s="4" t="s">
        <v>727</v>
      </c>
      <c r="C1286" s="4" t="s">
        <v>728</v>
      </c>
      <c r="D1286" s="4" t="s">
        <v>729</v>
      </c>
      <c r="I1286" s="2">
        <v>46087.379175613423</v>
      </c>
      <c r="J1286" s="4" t="s">
        <v>45</v>
      </c>
      <c r="AB1286" s="4" t="s">
        <v>1075</v>
      </c>
      <c r="AC1286" s="4" t="s">
        <v>1076</v>
      </c>
      <c r="AD1286" s="4"/>
      <c r="AE1286" s="4" t="s">
        <v>733</v>
      </c>
      <c r="AH1286" s="4">
        <v>0.97199996933423183</v>
      </c>
      <c r="AI1286" s="4" t="s">
        <v>1071</v>
      </c>
      <c r="AJ1286" s="4" t="s">
        <v>1072</v>
      </c>
    </row>
    <row r="1287" spans="1:37" x14ac:dyDescent="0.2">
      <c r="A1287" s="4" t="s">
        <v>726</v>
      </c>
      <c r="B1287" s="4" t="s">
        <v>727</v>
      </c>
      <c r="C1287" s="4" t="s">
        <v>728</v>
      </c>
      <c r="D1287" s="4" t="s">
        <v>729</v>
      </c>
      <c r="I1287" s="2">
        <v>46087.37917615741</v>
      </c>
      <c r="J1287" s="4" t="s">
        <v>45</v>
      </c>
      <c r="AB1287" s="4" t="s">
        <v>1073</v>
      </c>
      <c r="AC1287" s="4" t="s">
        <v>1074</v>
      </c>
      <c r="AD1287" s="4"/>
      <c r="AE1287" s="4" t="s">
        <v>733</v>
      </c>
      <c r="AH1287" s="4">
        <v>-0.13399999998975951</v>
      </c>
      <c r="AI1287" s="4" t="s">
        <v>1071</v>
      </c>
      <c r="AJ1287" s="4" t="s">
        <v>1072</v>
      </c>
    </row>
    <row r="1288" spans="1:37" x14ac:dyDescent="0.2">
      <c r="A1288" s="4" t="s">
        <v>726</v>
      </c>
      <c r="B1288" s="4" t="s">
        <v>727</v>
      </c>
      <c r="C1288" s="4" t="s">
        <v>728</v>
      </c>
      <c r="D1288" s="4" t="s">
        <v>729</v>
      </c>
      <c r="I1288" s="2">
        <v>46087.37917615741</v>
      </c>
      <c r="J1288" s="4" t="s">
        <v>45</v>
      </c>
      <c r="AB1288" s="4" t="s">
        <v>1075</v>
      </c>
      <c r="AC1288" s="4" t="s">
        <v>1076</v>
      </c>
      <c r="AD1288" s="4"/>
      <c r="AE1288" s="4" t="s">
        <v>733</v>
      </c>
      <c r="AH1288" s="4">
        <v>0.96900001522169077</v>
      </c>
      <c r="AI1288" s="4" t="s">
        <v>1071</v>
      </c>
      <c r="AJ1288" s="4" t="s">
        <v>1072</v>
      </c>
    </row>
    <row r="1289" spans="1:37" x14ac:dyDescent="0.2">
      <c r="A1289" s="4" t="s">
        <v>726</v>
      </c>
      <c r="B1289" s="4" t="s">
        <v>727</v>
      </c>
      <c r="C1289" s="4" t="s">
        <v>728</v>
      </c>
      <c r="D1289" s="4" t="s">
        <v>729</v>
      </c>
      <c r="I1289" s="2">
        <v>46087.37917738426</v>
      </c>
      <c r="J1289" s="4" t="s">
        <v>45</v>
      </c>
      <c r="AB1289" s="4" t="s">
        <v>1069</v>
      </c>
      <c r="AC1289" s="4" t="s">
        <v>1070</v>
      </c>
      <c r="AD1289" s="4"/>
      <c r="AE1289" s="4" t="s">
        <v>733</v>
      </c>
      <c r="AH1289" s="4">
        <v>0</v>
      </c>
      <c r="AI1289" s="4" t="s">
        <v>1071</v>
      </c>
      <c r="AJ1289" s="4" t="s">
        <v>1072</v>
      </c>
    </row>
    <row r="1290" spans="1:37" x14ac:dyDescent="0.2">
      <c r="A1290" s="4" t="s">
        <v>726</v>
      </c>
      <c r="B1290" s="4" t="s">
        <v>727</v>
      </c>
      <c r="C1290" s="4" t="s">
        <v>728</v>
      </c>
      <c r="D1290" s="4" t="s">
        <v>729</v>
      </c>
      <c r="I1290" s="2">
        <v>46087.37917738426</v>
      </c>
      <c r="J1290" s="4" t="s">
        <v>45</v>
      </c>
      <c r="AB1290" s="4" t="s">
        <v>1073</v>
      </c>
      <c r="AC1290" s="4" t="s">
        <v>1074</v>
      </c>
      <c r="AD1290" s="4"/>
      <c r="AE1290" s="4" t="s">
        <v>733</v>
      </c>
      <c r="AH1290" s="4">
        <v>0</v>
      </c>
      <c r="AI1290" s="4" t="s">
        <v>1071</v>
      </c>
      <c r="AJ1290" s="4" t="s">
        <v>1072</v>
      </c>
    </row>
    <row r="1291" spans="1:37" x14ac:dyDescent="0.2">
      <c r="A1291" s="4" t="s">
        <v>726</v>
      </c>
      <c r="B1291" s="4" t="s">
        <v>727</v>
      </c>
      <c r="C1291" s="4" t="s">
        <v>728</v>
      </c>
      <c r="D1291" s="4" t="s">
        <v>729</v>
      </c>
      <c r="I1291" s="2">
        <v>46087.37917738426</v>
      </c>
      <c r="J1291" s="4" t="s">
        <v>45</v>
      </c>
      <c r="AB1291" s="4" t="s">
        <v>1075</v>
      </c>
      <c r="AC1291" s="4" t="s">
        <v>1076</v>
      </c>
      <c r="AD1291" s="4"/>
      <c r="AE1291" s="4" t="s">
        <v>733</v>
      </c>
      <c r="AH1291" s="4">
        <v>0.95399998972993172</v>
      </c>
      <c r="AI1291" s="4" t="s">
        <v>1071</v>
      </c>
      <c r="AJ1291" s="4" t="s">
        <v>1072</v>
      </c>
    </row>
    <row r="1292" spans="1:37" x14ac:dyDescent="0.2">
      <c r="A1292" s="4" t="s">
        <v>726</v>
      </c>
      <c r="B1292" s="4" t="s">
        <v>727</v>
      </c>
      <c r="C1292" s="4" t="s">
        <v>728</v>
      </c>
      <c r="D1292" s="4" t="s">
        <v>729</v>
      </c>
      <c r="I1292" s="2">
        <v>46087.379178240742</v>
      </c>
      <c r="J1292" s="4" t="s">
        <v>44</v>
      </c>
      <c r="K1292" s="4">
        <v>0</v>
      </c>
      <c r="L1292" s="4">
        <v>-84.300389999999993</v>
      </c>
      <c r="M1292" s="4">
        <v>10.003410000000001</v>
      </c>
      <c r="N1292" s="4" t="s">
        <v>912</v>
      </c>
      <c r="O1292" s="4" t="b">
        <v>1</v>
      </c>
      <c r="P1292" s="4" t="b">
        <v>0</v>
      </c>
      <c r="Q1292" s="4" t="b">
        <v>0</v>
      </c>
      <c r="R1292" s="4" t="b">
        <v>0</v>
      </c>
      <c r="S1292" s="4" t="b">
        <v>0</v>
      </c>
      <c r="T1292" s="4" t="b">
        <v>0</v>
      </c>
      <c r="U1292" s="4" t="b">
        <v>0</v>
      </c>
      <c r="V1292" s="4" t="b">
        <v>0</v>
      </c>
      <c r="W1292" s="4" t="b">
        <v>0</v>
      </c>
      <c r="X1292" s="4" t="b">
        <v>1</v>
      </c>
      <c r="Y1292" s="4" t="b">
        <v>1</v>
      </c>
    </row>
    <row r="1293" spans="1:37" x14ac:dyDescent="0.2">
      <c r="A1293" s="4" t="s">
        <v>726</v>
      </c>
      <c r="B1293" s="4" t="s">
        <v>727</v>
      </c>
      <c r="C1293" s="4" t="s">
        <v>728</v>
      </c>
      <c r="D1293" s="4" t="s">
        <v>729</v>
      </c>
      <c r="I1293" s="2">
        <v>46087.379189814812</v>
      </c>
      <c r="J1293" s="4" t="s">
        <v>44</v>
      </c>
      <c r="K1293" s="4">
        <v>0</v>
      </c>
      <c r="L1293" s="4">
        <v>-84.300389999999993</v>
      </c>
      <c r="M1293" s="4">
        <v>10.003410000000001</v>
      </c>
      <c r="N1293" s="4" t="s">
        <v>746</v>
      </c>
      <c r="O1293" s="4" t="b">
        <v>1</v>
      </c>
      <c r="P1293" s="4" t="b">
        <v>0</v>
      </c>
      <c r="Q1293" s="4" t="b">
        <v>0</v>
      </c>
      <c r="R1293" s="4" t="b">
        <v>0</v>
      </c>
      <c r="S1293" s="4" t="b">
        <v>0</v>
      </c>
      <c r="T1293" s="4" t="b">
        <v>0</v>
      </c>
      <c r="U1293" s="4" t="b">
        <v>0</v>
      </c>
      <c r="V1293" s="4" t="b">
        <v>0</v>
      </c>
      <c r="W1293" s="4" t="b">
        <v>0</v>
      </c>
      <c r="X1293" s="4" t="b">
        <v>1</v>
      </c>
      <c r="Y1293" s="4" t="b">
        <v>1</v>
      </c>
    </row>
    <row r="1294" spans="1:37" x14ac:dyDescent="0.2">
      <c r="A1294" s="4" t="s">
        <v>726</v>
      </c>
      <c r="B1294" s="4" t="s">
        <v>727</v>
      </c>
      <c r="C1294" s="4" t="s">
        <v>728</v>
      </c>
      <c r="D1294" s="4" t="s">
        <v>729</v>
      </c>
      <c r="I1294" s="2">
        <v>46087.379193796296</v>
      </c>
      <c r="J1294" s="4" t="s">
        <v>45</v>
      </c>
      <c r="AB1294" s="4" t="s">
        <v>905</v>
      </c>
      <c r="AC1294" s="4" t="s">
        <v>906</v>
      </c>
      <c r="AD1294" s="4"/>
      <c r="AE1294" s="4" t="s">
        <v>733</v>
      </c>
      <c r="AH1294" s="4">
        <v>3</v>
      </c>
      <c r="AI1294" s="4" t="s">
        <v>6</v>
      </c>
      <c r="AJ1294" s="4" t="s">
        <v>907</v>
      </c>
    </row>
    <row r="1295" spans="1:37" x14ac:dyDescent="0.2">
      <c r="A1295" s="4" t="s">
        <v>726</v>
      </c>
      <c r="B1295" s="4" t="s">
        <v>727</v>
      </c>
      <c r="C1295" s="4" t="s">
        <v>728</v>
      </c>
      <c r="D1295" s="4" t="s">
        <v>729</v>
      </c>
      <c r="I1295" s="2">
        <v>46087.379198634262</v>
      </c>
      <c r="J1295" s="4" t="s">
        <v>737</v>
      </c>
      <c r="N1295" s="4" t="s">
        <v>823</v>
      </c>
      <c r="AK1295" s="4" t="s">
        <v>1077</v>
      </c>
    </row>
    <row r="1296" spans="1:37" x14ac:dyDescent="0.2">
      <c r="A1296" s="4" t="s">
        <v>726</v>
      </c>
      <c r="B1296" s="4" t="s">
        <v>727</v>
      </c>
      <c r="C1296" s="4" t="s">
        <v>728</v>
      </c>
      <c r="D1296" s="4" t="s">
        <v>729</v>
      </c>
      <c r="I1296" s="2">
        <v>46087.379201388889</v>
      </c>
      <c r="J1296" s="4" t="s">
        <v>44</v>
      </c>
      <c r="K1296" s="4">
        <v>3</v>
      </c>
      <c r="L1296" s="4">
        <v>-84.300380000000004</v>
      </c>
      <c r="M1296" s="4">
        <v>10.003410000000001</v>
      </c>
      <c r="N1296" s="4" t="s">
        <v>912</v>
      </c>
      <c r="O1296" s="4" t="b">
        <v>1</v>
      </c>
      <c r="P1296" s="4" t="b">
        <v>0</v>
      </c>
      <c r="Q1296" s="4" t="b">
        <v>0</v>
      </c>
      <c r="R1296" s="4" t="b">
        <v>0</v>
      </c>
      <c r="S1296" s="4" t="b">
        <v>0</v>
      </c>
      <c r="T1296" s="4" t="b">
        <v>0</v>
      </c>
      <c r="U1296" s="4" t="b">
        <v>0</v>
      </c>
      <c r="V1296" s="4" t="b">
        <v>0</v>
      </c>
      <c r="W1296" s="4" t="b">
        <v>0</v>
      </c>
      <c r="X1296" s="4" t="b">
        <v>1</v>
      </c>
      <c r="Y1296" s="4" t="b">
        <v>1</v>
      </c>
    </row>
    <row r="1297" spans="1:36" x14ac:dyDescent="0.2">
      <c r="A1297" s="4" t="s">
        <v>726</v>
      </c>
      <c r="B1297" s="4" t="s">
        <v>727</v>
      </c>
      <c r="C1297" s="4" t="s">
        <v>728</v>
      </c>
      <c r="D1297" s="4" t="s">
        <v>729</v>
      </c>
      <c r="I1297" s="2">
        <v>46087.379201388889</v>
      </c>
      <c r="J1297" s="4" t="s">
        <v>45</v>
      </c>
      <c r="AB1297" s="4" t="s">
        <v>905</v>
      </c>
      <c r="AC1297" s="4" t="s">
        <v>906</v>
      </c>
      <c r="AD1297" s="4"/>
      <c r="AE1297" s="4" t="s">
        <v>733</v>
      </c>
      <c r="AH1297" s="4">
        <v>4</v>
      </c>
      <c r="AI1297" s="4" t="s">
        <v>6</v>
      </c>
      <c r="AJ1297" s="4" t="s">
        <v>907</v>
      </c>
    </row>
    <row r="1298" spans="1:36" x14ac:dyDescent="0.2">
      <c r="A1298" s="4" t="s">
        <v>726</v>
      </c>
      <c r="B1298" s="4" t="s">
        <v>727</v>
      </c>
      <c r="C1298" s="4" t="s">
        <v>728</v>
      </c>
      <c r="D1298" s="4" t="s">
        <v>729</v>
      </c>
      <c r="I1298" s="2">
        <v>46087.379201747688</v>
      </c>
      <c r="J1298" s="4" t="s">
        <v>45</v>
      </c>
      <c r="AB1298" s="4" t="s">
        <v>809</v>
      </c>
      <c r="AC1298" s="4" t="s">
        <v>810</v>
      </c>
      <c r="AD1298" s="4"/>
      <c r="AE1298" s="4" t="s">
        <v>733</v>
      </c>
      <c r="AH1298" s="4">
        <v>0.91</v>
      </c>
      <c r="AI1298" s="4" t="s">
        <v>805</v>
      </c>
      <c r="AJ1298" s="4" t="s">
        <v>806</v>
      </c>
    </row>
    <row r="1299" spans="1:36" x14ac:dyDescent="0.2">
      <c r="A1299" s="4" t="s">
        <v>726</v>
      </c>
      <c r="B1299" s="4" t="s">
        <v>727</v>
      </c>
      <c r="C1299" s="4" t="s">
        <v>728</v>
      </c>
      <c r="D1299" s="4" t="s">
        <v>729</v>
      </c>
      <c r="I1299" s="2">
        <v>46087.379201747688</v>
      </c>
      <c r="J1299" s="4" t="s">
        <v>45</v>
      </c>
      <c r="AB1299" s="4" t="s">
        <v>803</v>
      </c>
      <c r="AC1299" s="4" t="s">
        <v>804</v>
      </c>
      <c r="AD1299" s="4"/>
      <c r="AE1299" s="4" t="s">
        <v>733</v>
      </c>
      <c r="AH1299" s="4">
        <v>257.68</v>
      </c>
      <c r="AI1299" s="4" t="s">
        <v>805</v>
      </c>
      <c r="AJ1299" s="4" t="s">
        <v>806</v>
      </c>
    </row>
    <row r="1300" spans="1:36" x14ac:dyDescent="0.2">
      <c r="A1300" s="4" t="s">
        <v>726</v>
      </c>
      <c r="B1300" s="4" t="s">
        <v>727</v>
      </c>
      <c r="C1300" s="4" t="s">
        <v>728</v>
      </c>
      <c r="D1300" s="4" t="s">
        <v>729</v>
      </c>
      <c r="I1300" s="2">
        <v>46087.379201747688</v>
      </c>
      <c r="J1300" s="4" t="s">
        <v>45</v>
      </c>
      <c r="AB1300" s="4" t="s">
        <v>807</v>
      </c>
      <c r="AC1300" s="4" t="s">
        <v>808</v>
      </c>
      <c r="AD1300" s="4"/>
      <c r="AE1300" s="4" t="s">
        <v>733</v>
      </c>
      <c r="AH1300" s="4">
        <v>1019.23</v>
      </c>
      <c r="AI1300" s="4" t="s">
        <v>805</v>
      </c>
      <c r="AJ1300" s="4" t="s">
        <v>806</v>
      </c>
    </row>
    <row r="1301" spans="1:36" x14ac:dyDescent="0.2">
      <c r="A1301" s="4" t="s">
        <v>726</v>
      </c>
      <c r="B1301" s="4" t="s">
        <v>727</v>
      </c>
      <c r="C1301" s="4" t="s">
        <v>728</v>
      </c>
      <c r="D1301" s="4" t="s">
        <v>729</v>
      </c>
      <c r="I1301" s="2">
        <v>46087.379201747688</v>
      </c>
      <c r="J1301" s="4" t="s">
        <v>45</v>
      </c>
      <c r="AB1301" s="4" t="s">
        <v>815</v>
      </c>
      <c r="AC1301" s="4" t="s">
        <v>816</v>
      </c>
      <c r="AD1301" s="4"/>
      <c r="AE1301" s="4" t="s">
        <v>733</v>
      </c>
      <c r="AH1301" s="4">
        <v>49.620000000000005</v>
      </c>
      <c r="AI1301" s="4" t="s">
        <v>805</v>
      </c>
      <c r="AJ1301" s="4" t="s">
        <v>806</v>
      </c>
    </row>
    <row r="1302" spans="1:36" x14ac:dyDescent="0.2">
      <c r="A1302" s="4" t="s">
        <v>726</v>
      </c>
      <c r="B1302" s="4" t="s">
        <v>727</v>
      </c>
      <c r="C1302" s="4" t="s">
        <v>728</v>
      </c>
      <c r="D1302" s="4" t="s">
        <v>729</v>
      </c>
      <c r="I1302" s="2">
        <v>46087.379210567131</v>
      </c>
      <c r="J1302" s="4" t="s">
        <v>45</v>
      </c>
      <c r="AB1302" s="4" t="s">
        <v>1069</v>
      </c>
      <c r="AC1302" s="4" t="s">
        <v>1070</v>
      </c>
      <c r="AD1302" s="4"/>
      <c r="AE1302" s="4" t="s">
        <v>733</v>
      </c>
      <c r="AH1302" s="4">
        <v>0</v>
      </c>
      <c r="AI1302" s="4" t="s">
        <v>1071</v>
      </c>
      <c r="AJ1302" s="4" t="s">
        <v>1072</v>
      </c>
    </row>
    <row r="1303" spans="1:36" x14ac:dyDescent="0.2">
      <c r="A1303" s="4" t="s">
        <v>726</v>
      </c>
      <c r="B1303" s="4" t="s">
        <v>727</v>
      </c>
      <c r="C1303" s="4" t="s">
        <v>728</v>
      </c>
      <c r="D1303" s="4" t="s">
        <v>729</v>
      </c>
      <c r="I1303" s="2">
        <v>46087.379210567131</v>
      </c>
      <c r="J1303" s="4" t="s">
        <v>45</v>
      </c>
      <c r="AB1303" s="4" t="s">
        <v>1073</v>
      </c>
      <c r="AC1303" s="4" t="s">
        <v>1074</v>
      </c>
      <c r="AD1303" s="4"/>
      <c r="AE1303" s="4" t="s">
        <v>733</v>
      </c>
      <c r="AH1303" s="4">
        <v>0</v>
      </c>
      <c r="AI1303" s="4" t="s">
        <v>1071</v>
      </c>
      <c r="AJ1303" s="4" t="s">
        <v>1072</v>
      </c>
    </row>
    <row r="1304" spans="1:36" x14ac:dyDescent="0.2">
      <c r="A1304" s="4" t="s">
        <v>726</v>
      </c>
      <c r="B1304" s="4" t="s">
        <v>727</v>
      </c>
      <c r="C1304" s="4" t="s">
        <v>728</v>
      </c>
      <c r="D1304" s="4" t="s">
        <v>729</v>
      </c>
      <c r="I1304" s="2">
        <v>46087.379210567131</v>
      </c>
      <c r="J1304" s="4" t="s">
        <v>45</v>
      </c>
      <c r="AB1304" s="4" t="s">
        <v>1075</v>
      </c>
      <c r="AC1304" s="4" t="s">
        <v>1076</v>
      </c>
      <c r="AD1304" s="4"/>
      <c r="AE1304" s="4" t="s">
        <v>733</v>
      </c>
      <c r="AH1304" s="4">
        <v>1.087999979522529</v>
      </c>
      <c r="AI1304" s="4" t="s">
        <v>1071</v>
      </c>
      <c r="AJ1304" s="4" t="s">
        <v>1072</v>
      </c>
    </row>
    <row r="1305" spans="1:36" x14ac:dyDescent="0.2">
      <c r="A1305" s="4" t="s">
        <v>726</v>
      </c>
      <c r="B1305" s="4" t="s">
        <v>727</v>
      </c>
      <c r="C1305" s="4" t="s">
        <v>728</v>
      </c>
      <c r="D1305" s="4" t="s">
        <v>729</v>
      </c>
      <c r="I1305" s="2">
        <v>46087.379211747684</v>
      </c>
      <c r="J1305" s="4" t="s">
        <v>45</v>
      </c>
      <c r="AB1305" s="4" t="s">
        <v>1069</v>
      </c>
      <c r="AC1305" s="4" t="s">
        <v>1070</v>
      </c>
      <c r="AD1305" s="4"/>
      <c r="AE1305" s="4" t="s">
        <v>733</v>
      </c>
      <c r="AH1305" s="4">
        <v>-0.23500000508062199</v>
      </c>
      <c r="AI1305" s="4" t="s">
        <v>1071</v>
      </c>
      <c r="AJ1305" s="4" t="s">
        <v>1072</v>
      </c>
    </row>
    <row r="1306" spans="1:36" x14ac:dyDescent="0.2">
      <c r="A1306" s="4" t="s">
        <v>726</v>
      </c>
      <c r="B1306" s="4" t="s">
        <v>727</v>
      </c>
      <c r="C1306" s="4" t="s">
        <v>728</v>
      </c>
      <c r="D1306" s="4" t="s">
        <v>729</v>
      </c>
      <c r="I1306" s="2">
        <v>46087.379211747684</v>
      </c>
      <c r="J1306" s="4" t="s">
        <v>45</v>
      </c>
      <c r="AB1306" s="4" t="s">
        <v>1075</v>
      </c>
      <c r="AC1306" s="4" t="s">
        <v>1076</v>
      </c>
      <c r="AD1306" s="4"/>
      <c r="AE1306" s="4" t="s">
        <v>733</v>
      </c>
      <c r="AH1306" s="4">
        <v>0.97399998972840329</v>
      </c>
      <c r="AI1306" s="4" t="s">
        <v>1071</v>
      </c>
      <c r="AJ1306" s="4" t="s">
        <v>1072</v>
      </c>
    </row>
    <row r="1307" spans="1:36" x14ac:dyDescent="0.2">
      <c r="A1307" s="4" t="s">
        <v>726</v>
      </c>
      <c r="B1307" s="4" t="s">
        <v>727</v>
      </c>
      <c r="C1307" s="4" t="s">
        <v>728</v>
      </c>
      <c r="D1307" s="4" t="s">
        <v>729</v>
      </c>
      <c r="I1307" s="2">
        <v>46087.379212962966</v>
      </c>
      <c r="J1307" s="4" t="s">
        <v>44</v>
      </c>
      <c r="K1307" s="4">
        <v>4</v>
      </c>
      <c r="L1307" s="4">
        <v>-84.300370000000001</v>
      </c>
      <c r="M1307" s="4">
        <v>10.003399999999999</v>
      </c>
      <c r="N1307" s="4" t="s">
        <v>746</v>
      </c>
      <c r="O1307" s="4" t="b">
        <v>1</v>
      </c>
      <c r="P1307" s="4" t="b">
        <v>0</v>
      </c>
      <c r="Q1307" s="4" t="b">
        <v>0</v>
      </c>
      <c r="R1307" s="4" t="b">
        <v>0</v>
      </c>
      <c r="S1307" s="4" t="b">
        <v>0</v>
      </c>
      <c r="T1307" s="4" t="b">
        <v>0</v>
      </c>
      <c r="U1307" s="4" t="b">
        <v>0</v>
      </c>
      <c r="V1307" s="4" t="b">
        <v>0</v>
      </c>
      <c r="W1307" s="4" t="b">
        <v>0</v>
      </c>
      <c r="X1307" s="4" t="b">
        <v>1</v>
      </c>
      <c r="Y1307" s="4" t="b">
        <v>1</v>
      </c>
    </row>
    <row r="1308" spans="1:36" x14ac:dyDescent="0.2">
      <c r="A1308" s="4" t="s">
        <v>726</v>
      </c>
      <c r="B1308" s="4" t="s">
        <v>727</v>
      </c>
      <c r="C1308" s="4" t="s">
        <v>728</v>
      </c>
      <c r="D1308" s="4" t="s">
        <v>729</v>
      </c>
      <c r="I1308" s="2">
        <v>46087.379213055552</v>
      </c>
      <c r="J1308" s="4" t="s">
        <v>45</v>
      </c>
      <c r="AB1308" s="4" t="s">
        <v>1069</v>
      </c>
      <c r="AC1308" s="4" t="s">
        <v>1070</v>
      </c>
      <c r="AD1308" s="4"/>
      <c r="AE1308" s="4" t="s">
        <v>733</v>
      </c>
      <c r="AH1308" s="4">
        <v>0</v>
      </c>
      <c r="AI1308" s="4" t="s">
        <v>1071</v>
      </c>
      <c r="AJ1308" s="4" t="s">
        <v>1072</v>
      </c>
    </row>
    <row r="1309" spans="1:36" x14ac:dyDescent="0.2">
      <c r="A1309" s="4" t="s">
        <v>726</v>
      </c>
      <c r="B1309" s="4" t="s">
        <v>727</v>
      </c>
      <c r="C1309" s="4" t="s">
        <v>728</v>
      </c>
      <c r="D1309" s="4" t="s">
        <v>729</v>
      </c>
      <c r="I1309" s="2">
        <v>46087.379213055552</v>
      </c>
      <c r="J1309" s="4" t="s">
        <v>45</v>
      </c>
      <c r="AB1309" s="4" t="s">
        <v>1073</v>
      </c>
      <c r="AC1309" s="4" t="s">
        <v>1074</v>
      </c>
      <c r="AD1309" s="4"/>
      <c r="AE1309" s="4" t="s">
        <v>733</v>
      </c>
      <c r="AH1309" s="4">
        <v>0</v>
      </c>
      <c r="AI1309" s="4" t="s">
        <v>1071</v>
      </c>
      <c r="AJ1309" s="4" t="s">
        <v>1072</v>
      </c>
    </row>
    <row r="1310" spans="1:36" x14ac:dyDescent="0.2">
      <c r="A1310" s="4" t="s">
        <v>726</v>
      </c>
      <c r="B1310" s="4" t="s">
        <v>727</v>
      </c>
      <c r="C1310" s="4" t="s">
        <v>728</v>
      </c>
      <c r="D1310" s="4" t="s">
        <v>729</v>
      </c>
      <c r="I1310" s="2">
        <v>46087.379213055552</v>
      </c>
      <c r="J1310" s="4" t="s">
        <v>45</v>
      </c>
      <c r="AB1310" s="4" t="s">
        <v>1075</v>
      </c>
      <c r="AC1310" s="4" t="s">
        <v>1076</v>
      </c>
      <c r="AD1310" s="4"/>
      <c r="AE1310" s="4" t="s">
        <v>733</v>
      </c>
      <c r="AH1310" s="4">
        <v>0.92999994894311733</v>
      </c>
      <c r="AI1310" s="4" t="s">
        <v>1071</v>
      </c>
      <c r="AJ1310" s="4" t="s">
        <v>1072</v>
      </c>
    </row>
    <row r="1311" spans="1:36" x14ac:dyDescent="0.2">
      <c r="A1311" s="4" t="s">
        <v>726</v>
      </c>
      <c r="B1311" s="4" t="s">
        <v>727</v>
      </c>
      <c r="C1311" s="4" t="s">
        <v>728</v>
      </c>
      <c r="D1311" s="4" t="s">
        <v>729</v>
      </c>
      <c r="I1311" s="2">
        <v>46087.379222905096</v>
      </c>
      <c r="J1311" s="4" t="s">
        <v>45</v>
      </c>
      <c r="AB1311" s="4" t="s">
        <v>905</v>
      </c>
      <c r="AC1311" s="4" t="s">
        <v>906</v>
      </c>
      <c r="AD1311" s="4"/>
      <c r="AE1311" s="4" t="s">
        <v>733</v>
      </c>
      <c r="AH1311" s="4">
        <v>8</v>
      </c>
      <c r="AI1311" s="4" t="s">
        <v>6</v>
      </c>
      <c r="AJ1311" s="4" t="s">
        <v>907</v>
      </c>
    </row>
    <row r="1312" spans="1:36" x14ac:dyDescent="0.2">
      <c r="A1312" s="4" t="s">
        <v>726</v>
      </c>
      <c r="B1312" s="4" t="s">
        <v>727</v>
      </c>
      <c r="C1312" s="4" t="s">
        <v>728</v>
      </c>
      <c r="D1312" s="4" t="s">
        <v>729</v>
      </c>
      <c r="I1312" s="2">
        <v>46087.379224629629</v>
      </c>
      <c r="J1312" s="4" t="s">
        <v>45</v>
      </c>
      <c r="AB1312" s="4" t="s">
        <v>905</v>
      </c>
      <c r="AC1312" s="4" t="s">
        <v>906</v>
      </c>
      <c r="AD1312" s="4"/>
      <c r="AE1312" s="4" t="s">
        <v>733</v>
      </c>
      <c r="AH1312" s="4">
        <v>8</v>
      </c>
      <c r="AI1312" s="4" t="s">
        <v>6</v>
      </c>
      <c r="AJ1312" s="4" t="s">
        <v>907</v>
      </c>
    </row>
    <row r="1313" spans="1:37" x14ac:dyDescent="0.2">
      <c r="A1313" s="4" t="s">
        <v>726</v>
      </c>
      <c r="B1313" s="4" t="s">
        <v>727</v>
      </c>
      <c r="C1313" s="4" t="s">
        <v>728</v>
      </c>
      <c r="D1313" s="4" t="s">
        <v>729</v>
      </c>
      <c r="I1313" s="2">
        <v>46087.379228831021</v>
      </c>
      <c r="J1313" s="4" t="s">
        <v>737</v>
      </c>
      <c r="N1313" s="4" t="s">
        <v>823</v>
      </c>
      <c r="AK1313" s="4" t="s">
        <v>961</v>
      </c>
    </row>
    <row r="1314" spans="1:37" x14ac:dyDescent="0.2">
      <c r="A1314" s="4" t="s">
        <v>726</v>
      </c>
      <c r="B1314" s="4" t="s">
        <v>727</v>
      </c>
      <c r="C1314" s="4" t="s">
        <v>728</v>
      </c>
      <c r="D1314" s="4" t="s">
        <v>729</v>
      </c>
      <c r="I1314" s="2">
        <v>46087.379317129627</v>
      </c>
      <c r="J1314" s="4" t="s">
        <v>44</v>
      </c>
      <c r="K1314" s="4">
        <v>29</v>
      </c>
      <c r="L1314" s="4">
        <v>-84.300039999999996</v>
      </c>
      <c r="M1314" s="4">
        <v>10.00356</v>
      </c>
      <c r="N1314" s="4" t="s">
        <v>928</v>
      </c>
      <c r="O1314" s="4" t="b">
        <v>1</v>
      </c>
      <c r="P1314" s="4" t="b">
        <v>0</v>
      </c>
      <c r="Q1314" s="4" t="b">
        <v>0</v>
      </c>
      <c r="R1314" s="4" t="b">
        <v>0</v>
      </c>
      <c r="S1314" s="4" t="b">
        <v>0</v>
      </c>
      <c r="T1314" s="4" t="b">
        <v>0</v>
      </c>
      <c r="U1314" s="4" t="b">
        <v>0</v>
      </c>
      <c r="V1314" s="4" t="b">
        <v>0</v>
      </c>
      <c r="W1314" s="4" t="b">
        <v>0</v>
      </c>
      <c r="X1314" s="4" t="b">
        <v>1</v>
      </c>
      <c r="Y1314" s="4" t="b">
        <v>1</v>
      </c>
    </row>
    <row r="1315" spans="1:37" x14ac:dyDescent="0.2">
      <c r="A1315" s="4" t="s">
        <v>726</v>
      </c>
      <c r="B1315" s="4" t="s">
        <v>727</v>
      </c>
      <c r="C1315" s="4" t="s">
        <v>728</v>
      </c>
      <c r="D1315" s="4" t="s">
        <v>729</v>
      </c>
      <c r="I1315" s="2">
        <v>46087.379375312499</v>
      </c>
      <c r="J1315" s="4" t="s">
        <v>45</v>
      </c>
      <c r="AB1315" s="4" t="s">
        <v>916</v>
      </c>
      <c r="AC1315" s="4" t="s">
        <v>917</v>
      </c>
      <c r="AD1315" s="4"/>
      <c r="AE1315" s="4" t="s">
        <v>733</v>
      </c>
      <c r="AH1315" s="4">
        <v>1</v>
      </c>
      <c r="AI1315" s="4" t="s">
        <v>734</v>
      </c>
      <c r="AJ1315" s="4" t="s">
        <v>735</v>
      </c>
    </row>
    <row r="1316" spans="1:37" x14ac:dyDescent="0.2">
      <c r="A1316" s="4" t="s">
        <v>726</v>
      </c>
      <c r="B1316" s="4" t="s">
        <v>727</v>
      </c>
      <c r="C1316" s="4" t="s">
        <v>728</v>
      </c>
      <c r="D1316" s="4" t="s">
        <v>729</v>
      </c>
      <c r="I1316" s="2">
        <v>46087.379386574074</v>
      </c>
      <c r="J1316" s="4" t="s">
        <v>44</v>
      </c>
      <c r="K1316" s="4">
        <v>48</v>
      </c>
      <c r="L1316" s="4">
        <v>-84.299589999999995</v>
      </c>
      <c r="M1316" s="4">
        <v>10.00394</v>
      </c>
      <c r="N1316" s="4" t="s">
        <v>947</v>
      </c>
      <c r="O1316" s="4" t="b">
        <v>1</v>
      </c>
      <c r="P1316" s="4" t="b">
        <v>0</v>
      </c>
      <c r="Q1316" s="4" t="b">
        <v>0</v>
      </c>
      <c r="R1316" s="4" t="b">
        <v>0</v>
      </c>
      <c r="S1316" s="4" t="b">
        <v>0</v>
      </c>
      <c r="T1316" s="4" t="b">
        <v>0</v>
      </c>
      <c r="U1316" s="4" t="b">
        <v>0</v>
      </c>
      <c r="V1316" s="4" t="b">
        <v>0</v>
      </c>
      <c r="W1316" s="4" t="b">
        <v>0</v>
      </c>
      <c r="X1316" s="4" t="b">
        <v>1</v>
      </c>
      <c r="Y1316" s="4" t="b">
        <v>1</v>
      </c>
    </row>
    <row r="1317" spans="1:37" x14ac:dyDescent="0.2">
      <c r="A1317" s="4" t="s">
        <v>726</v>
      </c>
      <c r="B1317" s="4" t="s">
        <v>727</v>
      </c>
      <c r="C1317" s="4" t="s">
        <v>728</v>
      </c>
      <c r="D1317" s="4" t="s">
        <v>729</v>
      </c>
      <c r="I1317" s="2">
        <v>46087.379400497688</v>
      </c>
      <c r="J1317" s="4" t="s">
        <v>45</v>
      </c>
      <c r="AB1317" s="4" t="s">
        <v>1064</v>
      </c>
      <c r="AC1317" s="4" t="s">
        <v>1065</v>
      </c>
      <c r="AD1317" s="4"/>
      <c r="AE1317" s="4" t="s">
        <v>733</v>
      </c>
      <c r="AH1317" s="4">
        <v>0</v>
      </c>
      <c r="AI1317" s="4" t="s">
        <v>734</v>
      </c>
      <c r="AJ1317" s="4" t="s">
        <v>735</v>
      </c>
    </row>
    <row r="1318" spans="1:37" x14ac:dyDescent="0.2">
      <c r="A1318" s="4" t="s">
        <v>726</v>
      </c>
      <c r="B1318" s="4" t="s">
        <v>727</v>
      </c>
      <c r="C1318" s="4" t="s">
        <v>728</v>
      </c>
      <c r="D1318" s="4" t="s">
        <v>729</v>
      </c>
      <c r="I1318" s="2">
        <v>46087.379437071759</v>
      </c>
      <c r="J1318" s="4" t="s">
        <v>45</v>
      </c>
      <c r="AB1318" s="4" t="s">
        <v>772</v>
      </c>
      <c r="AC1318" s="4" t="s">
        <v>773</v>
      </c>
      <c r="AD1318" s="4"/>
      <c r="AE1318" s="4" t="s">
        <v>733</v>
      </c>
      <c r="AH1318" s="4">
        <v>15930</v>
      </c>
      <c r="AI1318" s="4" t="s">
        <v>774</v>
      </c>
      <c r="AJ1318" s="4" t="s">
        <v>775</v>
      </c>
    </row>
    <row r="1319" spans="1:37" x14ac:dyDescent="0.2">
      <c r="A1319" s="4" t="s">
        <v>726</v>
      </c>
      <c r="B1319" s="4" t="s">
        <v>727</v>
      </c>
      <c r="C1319" s="4" t="s">
        <v>728</v>
      </c>
      <c r="D1319" s="4" t="s">
        <v>729</v>
      </c>
      <c r="I1319" s="2">
        <v>46087.379437071759</v>
      </c>
      <c r="J1319" s="4" t="s">
        <v>45</v>
      </c>
      <c r="AB1319" s="4" t="s">
        <v>776</v>
      </c>
      <c r="AC1319" s="4" t="s">
        <v>777</v>
      </c>
      <c r="AD1319" s="4"/>
      <c r="AE1319" s="4" t="s">
        <v>733</v>
      </c>
      <c r="AH1319" s="4">
        <v>15930</v>
      </c>
      <c r="AI1319" s="4" t="s">
        <v>774</v>
      </c>
      <c r="AJ1319" s="4" t="s">
        <v>775</v>
      </c>
    </row>
    <row r="1320" spans="1:37" x14ac:dyDescent="0.2">
      <c r="A1320" s="4" t="s">
        <v>726</v>
      </c>
      <c r="B1320" s="4" t="s">
        <v>727</v>
      </c>
      <c r="C1320" s="4" t="s">
        <v>728</v>
      </c>
      <c r="D1320" s="4" t="s">
        <v>729</v>
      </c>
      <c r="I1320" s="2">
        <v>46087.379444537037</v>
      </c>
      <c r="J1320" s="4" t="s">
        <v>45</v>
      </c>
      <c r="AB1320" s="4" t="s">
        <v>905</v>
      </c>
      <c r="AC1320" s="4" t="s">
        <v>906</v>
      </c>
      <c r="AD1320" s="4"/>
      <c r="AE1320" s="4" t="s">
        <v>733</v>
      </c>
      <c r="AH1320" s="4">
        <v>68</v>
      </c>
      <c r="AI1320" s="4" t="s">
        <v>6</v>
      </c>
      <c r="AJ1320" s="4" t="s">
        <v>907</v>
      </c>
    </row>
    <row r="1321" spans="1:37" x14ac:dyDescent="0.2">
      <c r="A1321" s="4" t="s">
        <v>726</v>
      </c>
      <c r="B1321" s="4" t="s">
        <v>727</v>
      </c>
      <c r="C1321" s="4" t="s">
        <v>728</v>
      </c>
      <c r="D1321" s="4" t="s">
        <v>729</v>
      </c>
      <c r="I1321" s="2">
        <v>46087.379446840278</v>
      </c>
      <c r="J1321" s="4" t="s">
        <v>45</v>
      </c>
      <c r="AB1321" s="4" t="s">
        <v>811</v>
      </c>
      <c r="AC1321" s="4" t="s">
        <v>812</v>
      </c>
      <c r="AD1321" s="4"/>
      <c r="AE1321" s="4" t="s">
        <v>733</v>
      </c>
      <c r="AH1321" s="4">
        <v>47225</v>
      </c>
      <c r="AI1321" s="4" t="s">
        <v>813</v>
      </c>
      <c r="AJ1321" s="4" t="s">
        <v>814</v>
      </c>
    </row>
    <row r="1322" spans="1:37" x14ac:dyDescent="0.2">
      <c r="A1322" s="4" t="s">
        <v>726</v>
      </c>
      <c r="B1322" s="4" t="s">
        <v>727</v>
      </c>
      <c r="C1322" s="4" t="s">
        <v>728</v>
      </c>
      <c r="D1322" s="4" t="s">
        <v>729</v>
      </c>
      <c r="I1322" s="2">
        <v>46087.379479166666</v>
      </c>
      <c r="J1322" s="4" t="s">
        <v>44</v>
      </c>
      <c r="K1322" s="4">
        <v>72</v>
      </c>
      <c r="L1322" s="4">
        <v>-84.298689999999993</v>
      </c>
      <c r="M1322" s="4">
        <v>10.004770000000001</v>
      </c>
      <c r="N1322" s="4" t="s">
        <v>947</v>
      </c>
      <c r="O1322" s="4" t="b">
        <v>1</v>
      </c>
      <c r="P1322" s="4" t="b">
        <v>0</v>
      </c>
      <c r="Q1322" s="4" t="b">
        <v>0</v>
      </c>
      <c r="R1322" s="4" t="b">
        <v>0</v>
      </c>
      <c r="S1322" s="4" t="b">
        <v>0</v>
      </c>
      <c r="T1322" s="4" t="b">
        <v>0</v>
      </c>
      <c r="U1322" s="4" t="b">
        <v>0</v>
      </c>
      <c r="V1322" s="4" t="b">
        <v>0</v>
      </c>
      <c r="W1322" s="4" t="b">
        <v>0</v>
      </c>
      <c r="X1322" s="4" t="b">
        <v>1</v>
      </c>
      <c r="Y1322" s="4" t="b">
        <v>1</v>
      </c>
    </row>
    <row r="1323" spans="1:37" x14ac:dyDescent="0.2">
      <c r="A1323" s="4" t="s">
        <v>726</v>
      </c>
      <c r="B1323" s="4" t="s">
        <v>727</v>
      </c>
      <c r="C1323" s="4" t="s">
        <v>728</v>
      </c>
      <c r="D1323" s="4" t="s">
        <v>729</v>
      </c>
      <c r="I1323" s="2">
        <v>46087.379493229164</v>
      </c>
      <c r="J1323" s="4" t="s">
        <v>45</v>
      </c>
      <c r="AB1323" s="4" t="s">
        <v>811</v>
      </c>
      <c r="AC1323" s="4" t="s">
        <v>812</v>
      </c>
      <c r="AD1323" s="4"/>
      <c r="AE1323" s="4" t="s">
        <v>733</v>
      </c>
      <c r="AH1323" s="4">
        <v>45000</v>
      </c>
      <c r="AI1323" s="4" t="s">
        <v>813</v>
      </c>
      <c r="AJ1323" s="4" t="s">
        <v>814</v>
      </c>
    </row>
    <row r="1324" spans="1:37" x14ac:dyDescent="0.2">
      <c r="A1324" s="4" t="s">
        <v>726</v>
      </c>
      <c r="B1324" s="4" t="s">
        <v>727</v>
      </c>
      <c r="C1324" s="4" t="s">
        <v>728</v>
      </c>
      <c r="D1324" s="4" t="s">
        <v>729</v>
      </c>
      <c r="I1324" s="2">
        <v>46087.37949684028</v>
      </c>
      <c r="J1324" s="4" t="s">
        <v>45</v>
      </c>
      <c r="AB1324" s="4" t="s">
        <v>916</v>
      </c>
      <c r="AC1324" s="4" t="s">
        <v>917</v>
      </c>
      <c r="AD1324" s="4"/>
      <c r="AE1324" s="4" t="s">
        <v>733</v>
      </c>
      <c r="AH1324" s="4">
        <v>0</v>
      </c>
      <c r="AI1324" s="4" t="s">
        <v>734</v>
      </c>
      <c r="AJ1324" s="4" t="s">
        <v>735</v>
      </c>
    </row>
    <row r="1325" spans="1:37" x14ac:dyDescent="0.2">
      <c r="A1325" s="4" t="s">
        <v>726</v>
      </c>
      <c r="B1325" s="4" t="s">
        <v>727</v>
      </c>
      <c r="C1325" s="4" t="s">
        <v>728</v>
      </c>
      <c r="D1325" s="4" t="s">
        <v>729</v>
      </c>
      <c r="I1325" s="2">
        <v>46087.379502314812</v>
      </c>
      <c r="J1325" s="4" t="s">
        <v>45</v>
      </c>
      <c r="AB1325" s="4" t="s">
        <v>905</v>
      </c>
      <c r="AC1325" s="4" t="s">
        <v>906</v>
      </c>
      <c r="AD1325" s="4"/>
      <c r="AE1325" s="4" t="s">
        <v>733</v>
      </c>
      <c r="AH1325" s="4">
        <v>77</v>
      </c>
      <c r="AI1325" s="4" t="s">
        <v>6</v>
      </c>
      <c r="AJ1325" s="4" t="s">
        <v>907</v>
      </c>
    </row>
    <row r="1326" spans="1:37" x14ac:dyDescent="0.2">
      <c r="A1326" s="4" t="s">
        <v>726</v>
      </c>
      <c r="B1326" s="4" t="s">
        <v>727</v>
      </c>
      <c r="C1326" s="4" t="s">
        <v>728</v>
      </c>
      <c r="D1326" s="4" t="s">
        <v>729</v>
      </c>
      <c r="I1326" s="2">
        <v>46087.379516550929</v>
      </c>
      <c r="J1326" s="4" t="s">
        <v>45</v>
      </c>
      <c r="AB1326" s="4" t="s">
        <v>811</v>
      </c>
      <c r="AC1326" s="4" t="s">
        <v>812</v>
      </c>
      <c r="AD1326" s="4"/>
      <c r="AE1326" s="4" t="s">
        <v>733</v>
      </c>
      <c r="AH1326" s="4">
        <v>-7581</v>
      </c>
      <c r="AI1326" s="4" t="s">
        <v>813</v>
      </c>
      <c r="AJ1326" s="4" t="s">
        <v>814</v>
      </c>
    </row>
    <row r="1327" spans="1:37" x14ac:dyDescent="0.2">
      <c r="A1327" s="4" t="s">
        <v>726</v>
      </c>
      <c r="B1327" s="4" t="s">
        <v>727</v>
      </c>
      <c r="C1327" s="4" t="s">
        <v>728</v>
      </c>
      <c r="D1327" s="4" t="s">
        <v>729</v>
      </c>
      <c r="I1327" s="2">
        <v>46087.379525462966</v>
      </c>
      <c r="J1327" s="4" t="s">
        <v>44</v>
      </c>
      <c r="K1327" s="4">
        <v>70</v>
      </c>
      <c r="L1327" s="4">
        <v>-84.298140000000004</v>
      </c>
      <c r="M1327" s="4">
        <v>10.00526</v>
      </c>
      <c r="N1327" s="4" t="s">
        <v>928</v>
      </c>
      <c r="O1327" s="4" t="b">
        <v>1</v>
      </c>
      <c r="P1327" s="4" t="b">
        <v>0</v>
      </c>
      <c r="Q1327" s="4" t="b">
        <v>0</v>
      </c>
      <c r="R1327" s="4" t="b">
        <v>0</v>
      </c>
      <c r="S1327" s="4" t="b">
        <v>0</v>
      </c>
      <c r="T1327" s="4" t="b">
        <v>0</v>
      </c>
      <c r="U1327" s="4" t="b">
        <v>0</v>
      </c>
      <c r="V1327" s="4" t="b">
        <v>0</v>
      </c>
      <c r="W1327" s="4" t="b">
        <v>0</v>
      </c>
      <c r="X1327" s="4" t="b">
        <v>1</v>
      </c>
      <c r="Y1327" s="4" t="b">
        <v>1</v>
      </c>
    </row>
    <row r="1328" spans="1:37" x14ac:dyDescent="0.2">
      <c r="A1328" s="4" t="s">
        <v>726</v>
      </c>
      <c r="B1328" s="4" t="s">
        <v>727</v>
      </c>
      <c r="C1328" s="4" t="s">
        <v>728</v>
      </c>
      <c r="D1328" s="4" t="s">
        <v>729</v>
      </c>
      <c r="I1328" s="2">
        <v>46087.379537083332</v>
      </c>
      <c r="J1328" s="4" t="s">
        <v>45</v>
      </c>
      <c r="AB1328" s="4" t="s">
        <v>905</v>
      </c>
      <c r="AC1328" s="4" t="s">
        <v>906</v>
      </c>
      <c r="AD1328" s="4"/>
      <c r="AE1328" s="4" t="s">
        <v>733</v>
      </c>
      <c r="AH1328" s="4">
        <v>71</v>
      </c>
      <c r="AI1328" s="4" t="s">
        <v>6</v>
      </c>
      <c r="AJ1328" s="4" t="s">
        <v>907</v>
      </c>
    </row>
    <row r="1329" spans="1:37" x14ac:dyDescent="0.2">
      <c r="A1329" s="4" t="s">
        <v>726</v>
      </c>
      <c r="B1329" s="4" t="s">
        <v>727</v>
      </c>
      <c r="C1329" s="4" t="s">
        <v>728</v>
      </c>
      <c r="D1329" s="4" t="s">
        <v>729</v>
      </c>
      <c r="I1329" s="2">
        <v>46087.379562939816</v>
      </c>
      <c r="J1329" s="4" t="s">
        <v>45</v>
      </c>
      <c r="AB1329" s="4" t="s">
        <v>811</v>
      </c>
      <c r="AC1329" s="4" t="s">
        <v>812</v>
      </c>
      <c r="AD1329" s="4"/>
      <c r="AE1329" s="4" t="s">
        <v>733</v>
      </c>
      <c r="AH1329" s="4">
        <v>39222</v>
      </c>
      <c r="AI1329" s="4" t="s">
        <v>813</v>
      </c>
      <c r="AJ1329" s="4" t="s">
        <v>814</v>
      </c>
    </row>
    <row r="1330" spans="1:37" x14ac:dyDescent="0.2">
      <c r="A1330" s="4" t="s">
        <v>726</v>
      </c>
      <c r="B1330" s="4" t="s">
        <v>727</v>
      </c>
      <c r="C1330" s="4" t="s">
        <v>728</v>
      </c>
      <c r="D1330" s="4" t="s">
        <v>729</v>
      </c>
      <c r="I1330" s="2">
        <v>46087.379606481481</v>
      </c>
      <c r="J1330" s="4" t="s">
        <v>44</v>
      </c>
      <c r="K1330" s="4">
        <v>70</v>
      </c>
      <c r="L1330" s="4">
        <v>-84.297049999999999</v>
      </c>
      <c r="M1330" s="4">
        <v>10.00582</v>
      </c>
      <c r="N1330" s="4" t="s">
        <v>947</v>
      </c>
      <c r="O1330" s="4" t="b">
        <v>1</v>
      </c>
      <c r="P1330" s="4" t="b">
        <v>0</v>
      </c>
      <c r="Q1330" s="4" t="b">
        <v>0</v>
      </c>
      <c r="R1330" s="4" t="b">
        <v>0</v>
      </c>
      <c r="S1330" s="4" t="b">
        <v>0</v>
      </c>
      <c r="T1330" s="4" t="b">
        <v>0</v>
      </c>
      <c r="U1330" s="4" t="b">
        <v>0</v>
      </c>
      <c r="V1330" s="4" t="b">
        <v>0</v>
      </c>
      <c r="W1330" s="4" t="b">
        <v>0</v>
      </c>
      <c r="X1330" s="4" t="b">
        <v>1</v>
      </c>
      <c r="Y1330" s="4" t="b">
        <v>1</v>
      </c>
    </row>
    <row r="1331" spans="1:37" x14ac:dyDescent="0.2">
      <c r="A1331" s="4" t="s">
        <v>726</v>
      </c>
      <c r="B1331" s="4" t="s">
        <v>727</v>
      </c>
      <c r="C1331" s="4" t="s">
        <v>728</v>
      </c>
      <c r="D1331" s="4" t="s">
        <v>729</v>
      </c>
      <c r="I1331" s="2">
        <v>46087.379606979164</v>
      </c>
      <c r="J1331" s="4" t="s">
        <v>737</v>
      </c>
      <c r="N1331" s="4" t="s">
        <v>963</v>
      </c>
      <c r="AK1331" s="4" t="s">
        <v>1078</v>
      </c>
    </row>
    <row r="1332" spans="1:37" x14ac:dyDescent="0.2">
      <c r="A1332" s="4" t="s">
        <v>726</v>
      </c>
      <c r="B1332" s="4" t="s">
        <v>727</v>
      </c>
      <c r="C1332" s="4" t="s">
        <v>728</v>
      </c>
      <c r="D1332" s="4" t="s">
        <v>729</v>
      </c>
      <c r="I1332" s="2">
        <v>46087.379652962962</v>
      </c>
      <c r="J1332" s="4" t="s">
        <v>45</v>
      </c>
      <c r="AB1332" s="4" t="s">
        <v>905</v>
      </c>
      <c r="AC1332" s="4" t="s">
        <v>906</v>
      </c>
      <c r="AD1332" s="4"/>
      <c r="AE1332" s="4" t="s">
        <v>733</v>
      </c>
      <c r="AH1332" s="4">
        <v>72</v>
      </c>
      <c r="AI1332" s="4" t="s">
        <v>6</v>
      </c>
      <c r="AJ1332" s="4" t="s">
        <v>907</v>
      </c>
    </row>
    <row r="1333" spans="1:37" x14ac:dyDescent="0.2">
      <c r="A1333" s="4" t="s">
        <v>726</v>
      </c>
      <c r="B1333" s="4" t="s">
        <v>727</v>
      </c>
      <c r="C1333" s="4" t="s">
        <v>728</v>
      </c>
      <c r="D1333" s="4" t="s">
        <v>729</v>
      </c>
      <c r="I1333" s="2">
        <v>46087.379658206017</v>
      </c>
      <c r="J1333" s="4" t="s">
        <v>45</v>
      </c>
      <c r="AB1333" s="4" t="s">
        <v>916</v>
      </c>
      <c r="AC1333" s="4" t="s">
        <v>917</v>
      </c>
      <c r="AD1333" s="4"/>
      <c r="AE1333" s="4" t="s">
        <v>733</v>
      </c>
      <c r="AH1333" s="4">
        <v>1</v>
      </c>
      <c r="AI1333" s="4" t="s">
        <v>734</v>
      </c>
      <c r="AJ1333" s="4" t="s">
        <v>735</v>
      </c>
    </row>
    <row r="1334" spans="1:37" x14ac:dyDescent="0.2">
      <c r="A1334" s="4" t="s">
        <v>726</v>
      </c>
      <c r="B1334" s="4" t="s">
        <v>727</v>
      </c>
      <c r="C1334" s="4" t="s">
        <v>728</v>
      </c>
      <c r="D1334" s="4" t="s">
        <v>729</v>
      </c>
      <c r="I1334" s="2">
        <v>46087.379667384259</v>
      </c>
      <c r="J1334" s="4" t="s">
        <v>45</v>
      </c>
      <c r="AB1334" s="4" t="s">
        <v>811</v>
      </c>
      <c r="AC1334" s="4" t="s">
        <v>812</v>
      </c>
      <c r="AD1334" s="4"/>
      <c r="AE1334" s="4" t="s">
        <v>733</v>
      </c>
      <c r="AH1334" s="4">
        <v>1810</v>
      </c>
      <c r="AI1334" s="4" t="s">
        <v>813</v>
      </c>
      <c r="AJ1334" s="4" t="s">
        <v>814</v>
      </c>
    </row>
    <row r="1335" spans="1:37" x14ac:dyDescent="0.2">
      <c r="A1335" s="4" t="s">
        <v>726</v>
      </c>
      <c r="B1335" s="4" t="s">
        <v>727</v>
      </c>
      <c r="C1335" s="4" t="s">
        <v>728</v>
      </c>
      <c r="D1335" s="4" t="s">
        <v>729</v>
      </c>
      <c r="I1335" s="2">
        <v>46087.379675925928</v>
      </c>
      <c r="J1335" s="4" t="s">
        <v>44</v>
      </c>
      <c r="K1335" s="4">
        <v>66</v>
      </c>
      <c r="L1335" s="4">
        <v>-84.296019999999999</v>
      </c>
      <c r="M1335" s="4">
        <v>10.00597</v>
      </c>
      <c r="N1335" s="4" t="s">
        <v>947</v>
      </c>
      <c r="O1335" s="4" t="b">
        <v>1</v>
      </c>
      <c r="P1335" s="4" t="b">
        <v>0</v>
      </c>
      <c r="Q1335" s="4" t="b">
        <v>0</v>
      </c>
      <c r="R1335" s="4" t="b">
        <v>0</v>
      </c>
      <c r="S1335" s="4" t="b">
        <v>0</v>
      </c>
      <c r="T1335" s="4" t="b">
        <v>0</v>
      </c>
      <c r="U1335" s="4" t="b">
        <v>0</v>
      </c>
      <c r="V1335" s="4" t="b">
        <v>0</v>
      </c>
      <c r="W1335" s="4" t="b">
        <v>0</v>
      </c>
      <c r="X1335" s="4" t="b">
        <v>1</v>
      </c>
      <c r="Y1335" s="4" t="b">
        <v>1</v>
      </c>
    </row>
    <row r="1336" spans="1:37" x14ac:dyDescent="0.2">
      <c r="A1336" s="4" t="s">
        <v>726</v>
      </c>
      <c r="B1336" s="4" t="s">
        <v>727</v>
      </c>
      <c r="C1336" s="4" t="s">
        <v>728</v>
      </c>
      <c r="D1336" s="4" t="s">
        <v>729</v>
      </c>
      <c r="I1336" s="2">
        <v>46087.37967642361</v>
      </c>
      <c r="J1336" s="4" t="s">
        <v>45</v>
      </c>
      <c r="AB1336" s="4" t="s">
        <v>851</v>
      </c>
      <c r="AC1336" s="4" t="s">
        <v>852</v>
      </c>
      <c r="AD1336" s="4"/>
      <c r="AE1336" s="4" t="s">
        <v>733</v>
      </c>
      <c r="AH1336" s="4">
        <v>2</v>
      </c>
      <c r="AI1336" s="4" t="s">
        <v>734</v>
      </c>
      <c r="AJ1336" s="4" t="s">
        <v>735</v>
      </c>
    </row>
    <row r="1337" spans="1:37" x14ac:dyDescent="0.2">
      <c r="A1337" s="4" t="s">
        <v>726</v>
      </c>
      <c r="B1337" s="4" t="s">
        <v>727</v>
      </c>
      <c r="C1337" s="4" t="s">
        <v>728</v>
      </c>
      <c r="D1337" s="4" t="s">
        <v>729</v>
      </c>
      <c r="I1337" s="2">
        <v>46087.379676469907</v>
      </c>
      <c r="J1337" s="4" t="s">
        <v>737</v>
      </c>
      <c r="N1337" s="4" t="s">
        <v>853</v>
      </c>
      <c r="AK1337" s="4" t="s">
        <v>1079</v>
      </c>
    </row>
    <row r="1338" spans="1:37" x14ac:dyDescent="0.2">
      <c r="A1338" s="4" t="s">
        <v>726</v>
      </c>
      <c r="B1338" s="4" t="s">
        <v>727</v>
      </c>
      <c r="C1338" s="4" t="s">
        <v>728</v>
      </c>
      <c r="D1338" s="4" t="s">
        <v>729</v>
      </c>
      <c r="I1338" s="2">
        <v>46087.379676469907</v>
      </c>
      <c r="J1338" s="4" t="s">
        <v>45</v>
      </c>
      <c r="AB1338" s="4" t="s">
        <v>855</v>
      </c>
      <c r="AC1338" s="4" t="s">
        <v>856</v>
      </c>
      <c r="AD1338" s="4"/>
      <c r="AE1338" s="4" t="s">
        <v>733</v>
      </c>
      <c r="AH1338" s="4">
        <v>68</v>
      </c>
      <c r="AI1338" s="4" t="s">
        <v>734</v>
      </c>
      <c r="AJ1338" s="4" t="s">
        <v>735</v>
      </c>
    </row>
    <row r="1339" spans="1:37" x14ac:dyDescent="0.2">
      <c r="A1339" s="4" t="s">
        <v>726</v>
      </c>
      <c r="B1339" s="4" t="s">
        <v>727</v>
      </c>
      <c r="C1339" s="4" t="s">
        <v>728</v>
      </c>
      <c r="D1339" s="4" t="s">
        <v>729</v>
      </c>
      <c r="I1339" s="2">
        <v>46087.379725613428</v>
      </c>
      <c r="J1339" s="4" t="s">
        <v>45</v>
      </c>
      <c r="AB1339" s="4" t="s">
        <v>811</v>
      </c>
      <c r="AC1339" s="4" t="s">
        <v>812</v>
      </c>
      <c r="AD1339" s="4"/>
      <c r="AE1339" s="4" t="s">
        <v>733</v>
      </c>
      <c r="AH1339" s="4">
        <v>28659</v>
      </c>
      <c r="AI1339" s="4" t="s">
        <v>813</v>
      </c>
      <c r="AJ1339" s="4" t="s">
        <v>814</v>
      </c>
    </row>
    <row r="1340" spans="1:37" x14ac:dyDescent="0.2">
      <c r="A1340" s="4" t="s">
        <v>726</v>
      </c>
      <c r="B1340" s="4" t="s">
        <v>727</v>
      </c>
      <c r="C1340" s="4" t="s">
        <v>728</v>
      </c>
      <c r="D1340" s="4" t="s">
        <v>729</v>
      </c>
      <c r="I1340" s="2">
        <v>46087.379733796297</v>
      </c>
      <c r="J1340" s="4" t="s">
        <v>45</v>
      </c>
      <c r="AB1340" s="4" t="s">
        <v>905</v>
      </c>
      <c r="AC1340" s="4" t="s">
        <v>906</v>
      </c>
      <c r="AD1340" s="4"/>
      <c r="AE1340" s="4" t="s">
        <v>733</v>
      </c>
      <c r="AH1340" s="4">
        <v>65</v>
      </c>
      <c r="AI1340" s="4" t="s">
        <v>6</v>
      </c>
      <c r="AJ1340" s="4" t="s">
        <v>907</v>
      </c>
    </row>
    <row r="1341" spans="1:37" x14ac:dyDescent="0.2">
      <c r="A1341" s="4" t="s">
        <v>726</v>
      </c>
      <c r="B1341" s="4" t="s">
        <v>727</v>
      </c>
      <c r="C1341" s="4" t="s">
        <v>728</v>
      </c>
      <c r="D1341" s="4" t="s">
        <v>729</v>
      </c>
      <c r="I1341" s="2">
        <v>46087.379745370374</v>
      </c>
      <c r="J1341" s="4" t="s">
        <v>44</v>
      </c>
      <c r="K1341" s="4">
        <v>63</v>
      </c>
      <c r="L1341" s="4">
        <v>-84.295069999999996</v>
      </c>
      <c r="M1341" s="4">
        <v>10.005789999999999</v>
      </c>
      <c r="N1341" s="4" t="s">
        <v>947</v>
      </c>
      <c r="O1341" s="4" t="b">
        <v>1</v>
      </c>
      <c r="P1341" s="4" t="b">
        <v>0</v>
      </c>
      <c r="Q1341" s="4" t="b">
        <v>0</v>
      </c>
      <c r="R1341" s="4" t="b">
        <v>0</v>
      </c>
      <c r="S1341" s="4" t="b">
        <v>0</v>
      </c>
      <c r="T1341" s="4" t="b">
        <v>0</v>
      </c>
      <c r="U1341" s="4" t="b">
        <v>0</v>
      </c>
      <c r="V1341" s="4" t="b">
        <v>0</v>
      </c>
      <c r="W1341" s="4" t="b">
        <v>0</v>
      </c>
      <c r="X1341" s="4" t="b">
        <v>1</v>
      </c>
      <c r="Y1341" s="4" t="b">
        <v>1</v>
      </c>
    </row>
    <row r="1342" spans="1:37" x14ac:dyDescent="0.2">
      <c r="A1342" s="4" t="s">
        <v>726</v>
      </c>
      <c r="B1342" s="4" t="s">
        <v>727</v>
      </c>
      <c r="C1342" s="4" t="s">
        <v>728</v>
      </c>
      <c r="D1342" s="4" t="s">
        <v>729</v>
      </c>
      <c r="I1342" s="2">
        <v>46087.379748761574</v>
      </c>
      <c r="J1342" s="4" t="s">
        <v>45</v>
      </c>
      <c r="AB1342" s="4" t="s">
        <v>811</v>
      </c>
      <c r="AC1342" s="4" t="s">
        <v>812</v>
      </c>
      <c r="AD1342" s="4"/>
      <c r="AE1342" s="4" t="s">
        <v>733</v>
      </c>
      <c r="AH1342" s="4">
        <v>-12833</v>
      </c>
      <c r="AI1342" s="4" t="s">
        <v>813</v>
      </c>
      <c r="AJ1342" s="4" t="s">
        <v>814</v>
      </c>
    </row>
    <row r="1343" spans="1:37" x14ac:dyDescent="0.2">
      <c r="A1343" s="4" t="s">
        <v>726</v>
      </c>
      <c r="B1343" s="4" t="s">
        <v>727</v>
      </c>
      <c r="C1343" s="4" t="s">
        <v>728</v>
      </c>
      <c r="D1343" s="4" t="s">
        <v>729</v>
      </c>
      <c r="I1343" s="2">
        <v>46087.379780092589</v>
      </c>
      <c r="J1343" s="4" t="s">
        <v>44</v>
      </c>
      <c r="K1343" s="4">
        <v>50</v>
      </c>
      <c r="L1343" s="4">
        <v>-84.29468</v>
      </c>
      <c r="M1343" s="4">
        <v>10.00564</v>
      </c>
      <c r="N1343" s="4" t="s">
        <v>928</v>
      </c>
      <c r="O1343" s="4" t="b">
        <v>1</v>
      </c>
      <c r="P1343" s="4" t="b">
        <v>0</v>
      </c>
      <c r="Q1343" s="4" t="b">
        <v>0</v>
      </c>
      <c r="R1343" s="4" t="b">
        <v>0</v>
      </c>
      <c r="S1343" s="4" t="b">
        <v>0</v>
      </c>
      <c r="T1343" s="4" t="b">
        <v>0</v>
      </c>
      <c r="U1343" s="4" t="b">
        <v>0</v>
      </c>
      <c r="V1343" s="4" t="b">
        <v>0</v>
      </c>
      <c r="W1343" s="4" t="b">
        <v>0</v>
      </c>
      <c r="X1343" s="4" t="b">
        <v>1</v>
      </c>
      <c r="Y1343" s="4" t="b">
        <v>1</v>
      </c>
    </row>
    <row r="1344" spans="1:37" x14ac:dyDescent="0.2">
      <c r="A1344" s="4" t="s">
        <v>726</v>
      </c>
      <c r="B1344" s="4" t="s">
        <v>727</v>
      </c>
      <c r="C1344" s="4" t="s">
        <v>728</v>
      </c>
      <c r="D1344" s="4" t="s">
        <v>729</v>
      </c>
      <c r="I1344" s="2">
        <v>46087.379815</v>
      </c>
      <c r="J1344" s="4" t="s">
        <v>45</v>
      </c>
      <c r="AB1344" s="4" t="s">
        <v>905</v>
      </c>
      <c r="AC1344" s="4" t="s">
        <v>906</v>
      </c>
      <c r="AD1344" s="4"/>
      <c r="AE1344" s="4" t="s">
        <v>733</v>
      </c>
      <c r="AH1344" s="4">
        <v>36</v>
      </c>
      <c r="AI1344" s="4" t="s">
        <v>6</v>
      </c>
      <c r="AJ1344" s="4" t="s">
        <v>907</v>
      </c>
    </row>
    <row r="1345" spans="1:36" x14ac:dyDescent="0.2">
      <c r="A1345" s="4" t="s">
        <v>726</v>
      </c>
      <c r="B1345" s="4" t="s">
        <v>727</v>
      </c>
      <c r="C1345" s="4" t="s">
        <v>728</v>
      </c>
      <c r="D1345" s="4" t="s">
        <v>729</v>
      </c>
      <c r="I1345" s="2">
        <v>46087.379826388889</v>
      </c>
      <c r="J1345" s="4" t="s">
        <v>44</v>
      </c>
      <c r="K1345" s="4">
        <v>35</v>
      </c>
      <c r="L1345" s="4">
        <v>-84.294439999999994</v>
      </c>
      <c r="M1345" s="4">
        <v>10.00535</v>
      </c>
      <c r="N1345" s="4" t="s">
        <v>947</v>
      </c>
      <c r="O1345" s="4" t="b">
        <v>1</v>
      </c>
      <c r="P1345" s="4" t="b">
        <v>0</v>
      </c>
      <c r="Q1345" s="4" t="b">
        <v>0</v>
      </c>
      <c r="R1345" s="4" t="b">
        <v>0</v>
      </c>
      <c r="S1345" s="4" t="b">
        <v>0</v>
      </c>
      <c r="T1345" s="4" t="b">
        <v>0</v>
      </c>
      <c r="U1345" s="4" t="b">
        <v>0</v>
      </c>
      <c r="V1345" s="4" t="b">
        <v>0</v>
      </c>
      <c r="W1345" s="4" t="b">
        <v>0</v>
      </c>
      <c r="X1345" s="4" t="b">
        <v>1</v>
      </c>
      <c r="Y1345" s="4" t="b">
        <v>1</v>
      </c>
    </row>
    <row r="1346" spans="1:36" x14ac:dyDescent="0.2">
      <c r="A1346" s="4" t="s">
        <v>726</v>
      </c>
      <c r="B1346" s="4" t="s">
        <v>727</v>
      </c>
      <c r="C1346" s="4" t="s">
        <v>728</v>
      </c>
      <c r="D1346" s="4" t="s">
        <v>729</v>
      </c>
      <c r="I1346" s="2">
        <v>46087.379861111112</v>
      </c>
      <c r="J1346" s="4" t="s">
        <v>44</v>
      </c>
      <c r="K1346" s="4">
        <v>37</v>
      </c>
      <c r="L1346" s="4">
        <v>-84.294579999999996</v>
      </c>
      <c r="M1346" s="4">
        <v>10.005129999999999</v>
      </c>
      <c r="N1346" s="4" t="s">
        <v>928</v>
      </c>
      <c r="O1346" s="4" t="b">
        <v>1</v>
      </c>
      <c r="P1346" s="4" t="b">
        <v>0</v>
      </c>
      <c r="Q1346" s="4" t="b">
        <v>0</v>
      </c>
      <c r="R1346" s="4" t="b">
        <v>0</v>
      </c>
      <c r="S1346" s="4" t="b">
        <v>0</v>
      </c>
      <c r="T1346" s="4" t="b">
        <v>0</v>
      </c>
      <c r="U1346" s="4" t="b">
        <v>0</v>
      </c>
      <c r="V1346" s="4" t="b">
        <v>0</v>
      </c>
      <c r="W1346" s="4" t="b">
        <v>0</v>
      </c>
      <c r="X1346" s="4" t="b">
        <v>1</v>
      </c>
      <c r="Y1346" s="4" t="b">
        <v>1</v>
      </c>
    </row>
    <row r="1347" spans="1:36" x14ac:dyDescent="0.2">
      <c r="A1347" s="4" t="s">
        <v>726</v>
      </c>
      <c r="B1347" s="4" t="s">
        <v>727</v>
      </c>
      <c r="C1347" s="4" t="s">
        <v>728</v>
      </c>
      <c r="D1347" s="4" t="s">
        <v>729</v>
      </c>
      <c r="I1347" s="2">
        <v>46087.379876666666</v>
      </c>
      <c r="J1347" s="4" t="s">
        <v>45</v>
      </c>
      <c r="AB1347" s="4" t="s">
        <v>811</v>
      </c>
      <c r="AC1347" s="4" t="s">
        <v>812</v>
      </c>
      <c r="AD1347" s="4"/>
      <c r="AE1347" s="4" t="s">
        <v>733</v>
      </c>
      <c r="AH1347" s="4">
        <v>17968</v>
      </c>
      <c r="AI1347" s="4" t="s">
        <v>813</v>
      </c>
      <c r="AJ1347" s="4" t="s">
        <v>814</v>
      </c>
    </row>
    <row r="1348" spans="1:36" x14ac:dyDescent="0.2">
      <c r="A1348" s="4" t="s">
        <v>726</v>
      </c>
      <c r="B1348" s="4" t="s">
        <v>727</v>
      </c>
      <c r="C1348" s="4" t="s">
        <v>728</v>
      </c>
      <c r="D1348" s="4" t="s">
        <v>729</v>
      </c>
      <c r="I1348" s="2">
        <v>46087.37990767361</v>
      </c>
      <c r="J1348" s="4" t="s">
        <v>45</v>
      </c>
      <c r="AB1348" s="4" t="s">
        <v>905</v>
      </c>
      <c r="AC1348" s="4" t="s">
        <v>906</v>
      </c>
      <c r="AD1348" s="4"/>
      <c r="AE1348" s="4" t="s">
        <v>733</v>
      </c>
      <c r="AH1348" s="4">
        <v>47</v>
      </c>
      <c r="AI1348" s="4" t="s">
        <v>6</v>
      </c>
      <c r="AJ1348" s="4" t="s">
        <v>907</v>
      </c>
    </row>
    <row r="1349" spans="1:36" x14ac:dyDescent="0.2">
      <c r="A1349" s="4" t="s">
        <v>726</v>
      </c>
      <c r="B1349" s="4" t="s">
        <v>727</v>
      </c>
      <c r="C1349" s="4" t="s">
        <v>728</v>
      </c>
      <c r="D1349" s="4" t="s">
        <v>729</v>
      </c>
      <c r="I1349" s="2">
        <v>46087.379918981482</v>
      </c>
      <c r="J1349" s="4" t="s">
        <v>44</v>
      </c>
      <c r="K1349" s="4">
        <v>44</v>
      </c>
      <c r="L1349" s="4">
        <v>-84.295109999999994</v>
      </c>
      <c r="M1349" s="4">
        <v>10.005089999999999</v>
      </c>
      <c r="N1349" s="4" t="s">
        <v>947</v>
      </c>
      <c r="O1349" s="4" t="b">
        <v>1</v>
      </c>
      <c r="P1349" s="4" t="b">
        <v>0</v>
      </c>
      <c r="Q1349" s="4" t="b">
        <v>0</v>
      </c>
      <c r="R1349" s="4" t="b">
        <v>0</v>
      </c>
      <c r="S1349" s="4" t="b">
        <v>0</v>
      </c>
      <c r="T1349" s="4" t="b">
        <v>0</v>
      </c>
      <c r="U1349" s="4" t="b">
        <v>0</v>
      </c>
      <c r="V1349" s="4" t="b">
        <v>0</v>
      </c>
      <c r="W1349" s="4" t="b">
        <v>0</v>
      </c>
      <c r="X1349" s="4" t="b">
        <v>1</v>
      </c>
      <c r="Y1349" s="4" t="b">
        <v>1</v>
      </c>
    </row>
    <row r="1350" spans="1:36" x14ac:dyDescent="0.2">
      <c r="A1350" s="4" t="s">
        <v>726</v>
      </c>
      <c r="B1350" s="4" t="s">
        <v>727</v>
      </c>
      <c r="C1350" s="4" t="s">
        <v>728</v>
      </c>
      <c r="D1350" s="4" t="s">
        <v>729</v>
      </c>
      <c r="I1350" s="2">
        <v>46087.379925532405</v>
      </c>
      <c r="J1350" s="4" t="s">
        <v>45</v>
      </c>
      <c r="AB1350" s="4" t="s">
        <v>956</v>
      </c>
      <c r="AC1350" s="4" t="s">
        <v>957</v>
      </c>
      <c r="AD1350" s="4"/>
      <c r="AE1350" s="4" t="s">
        <v>733</v>
      </c>
      <c r="AH1350" s="4">
        <v>1</v>
      </c>
      <c r="AI1350" s="4" t="s">
        <v>734</v>
      </c>
      <c r="AJ1350" s="4" t="s">
        <v>735</v>
      </c>
    </row>
    <row r="1351" spans="1:36" x14ac:dyDescent="0.2">
      <c r="A1351" s="4" t="s">
        <v>726</v>
      </c>
      <c r="B1351" s="4" t="s">
        <v>727</v>
      </c>
      <c r="C1351" s="4" t="s">
        <v>728</v>
      </c>
      <c r="D1351" s="4" t="s">
        <v>729</v>
      </c>
      <c r="I1351" s="2">
        <v>46087.379951168979</v>
      </c>
      <c r="J1351" s="4" t="s">
        <v>45</v>
      </c>
      <c r="AB1351" s="4" t="s">
        <v>916</v>
      </c>
      <c r="AC1351" s="4" t="s">
        <v>917</v>
      </c>
      <c r="AD1351" s="4"/>
      <c r="AE1351" s="4" t="s">
        <v>733</v>
      </c>
      <c r="AH1351" s="4">
        <v>0</v>
      </c>
      <c r="AI1351" s="4" t="s">
        <v>734</v>
      </c>
      <c r="AJ1351" s="4" t="s">
        <v>735</v>
      </c>
    </row>
    <row r="1352" spans="1:36" x14ac:dyDescent="0.2">
      <c r="A1352" s="4" t="s">
        <v>726</v>
      </c>
      <c r="B1352" s="4" t="s">
        <v>727</v>
      </c>
      <c r="C1352" s="4" t="s">
        <v>728</v>
      </c>
      <c r="D1352" s="4" t="s">
        <v>729</v>
      </c>
      <c r="I1352" s="2">
        <v>46087.379953703705</v>
      </c>
      <c r="J1352" s="4" t="s">
        <v>44</v>
      </c>
      <c r="K1352" s="4">
        <v>37</v>
      </c>
      <c r="L1352" s="4">
        <v>-84.295330000000007</v>
      </c>
      <c r="M1352" s="4">
        <v>10.00529</v>
      </c>
      <c r="N1352" s="4" t="s">
        <v>928</v>
      </c>
      <c r="O1352" s="4" t="b">
        <v>1</v>
      </c>
      <c r="P1352" s="4" t="b">
        <v>0</v>
      </c>
      <c r="Q1352" s="4" t="b">
        <v>0</v>
      </c>
      <c r="R1352" s="4" t="b">
        <v>0</v>
      </c>
      <c r="S1352" s="4" t="b">
        <v>0</v>
      </c>
      <c r="T1352" s="4" t="b">
        <v>0</v>
      </c>
      <c r="U1352" s="4" t="b">
        <v>0</v>
      </c>
      <c r="V1352" s="4" t="b">
        <v>0</v>
      </c>
      <c r="W1352" s="4" t="b">
        <v>0</v>
      </c>
      <c r="X1352" s="4" t="b">
        <v>1</v>
      </c>
      <c r="Y1352" s="4" t="b">
        <v>1</v>
      </c>
    </row>
    <row r="1353" spans="1:36" x14ac:dyDescent="0.2">
      <c r="A1353" s="4" t="s">
        <v>726</v>
      </c>
      <c r="B1353" s="4" t="s">
        <v>727</v>
      </c>
      <c r="C1353" s="4" t="s">
        <v>728</v>
      </c>
      <c r="D1353" s="4" t="s">
        <v>729</v>
      </c>
      <c r="I1353" s="2">
        <v>46087.379971516202</v>
      </c>
      <c r="J1353" s="4" t="s">
        <v>45</v>
      </c>
      <c r="AB1353" s="4" t="s">
        <v>1069</v>
      </c>
      <c r="AC1353" s="4" t="s">
        <v>1070</v>
      </c>
      <c r="AD1353" s="4"/>
      <c r="AE1353" s="4" t="s">
        <v>733</v>
      </c>
      <c r="AH1353" s="4">
        <v>0</v>
      </c>
      <c r="AI1353" s="4" t="s">
        <v>1071</v>
      </c>
      <c r="AJ1353" s="4" t="s">
        <v>1072</v>
      </c>
    </row>
    <row r="1354" spans="1:36" x14ac:dyDescent="0.2">
      <c r="A1354" s="4" t="s">
        <v>726</v>
      </c>
      <c r="B1354" s="4" t="s">
        <v>727</v>
      </c>
      <c r="C1354" s="4" t="s">
        <v>728</v>
      </c>
      <c r="D1354" s="4" t="s">
        <v>729</v>
      </c>
      <c r="I1354" s="2">
        <v>46087.379971516202</v>
      </c>
      <c r="J1354" s="4" t="s">
        <v>45</v>
      </c>
      <c r="AB1354" s="4" t="s">
        <v>1073</v>
      </c>
      <c r="AC1354" s="4" t="s">
        <v>1074</v>
      </c>
      <c r="AD1354" s="4"/>
      <c r="AE1354" s="4" t="s">
        <v>733</v>
      </c>
      <c r="AH1354" s="4">
        <v>0</v>
      </c>
      <c r="AI1354" s="4" t="s">
        <v>1071</v>
      </c>
      <c r="AJ1354" s="4" t="s">
        <v>1072</v>
      </c>
    </row>
    <row r="1355" spans="1:36" x14ac:dyDescent="0.2">
      <c r="A1355" s="4" t="s">
        <v>726</v>
      </c>
      <c r="B1355" s="4" t="s">
        <v>727</v>
      </c>
      <c r="C1355" s="4" t="s">
        <v>728</v>
      </c>
      <c r="D1355" s="4" t="s">
        <v>729</v>
      </c>
      <c r="I1355" s="2">
        <v>46087.379971516202</v>
      </c>
      <c r="J1355" s="4" t="s">
        <v>45</v>
      </c>
      <c r="AB1355" s="4" t="s">
        <v>1075</v>
      </c>
      <c r="AC1355" s="4" t="s">
        <v>1076</v>
      </c>
      <c r="AD1355" s="4"/>
      <c r="AE1355" s="4" t="s">
        <v>733</v>
      </c>
      <c r="AH1355" s="4">
        <v>0.93199991835147811</v>
      </c>
      <c r="AI1355" s="4" t="s">
        <v>1071</v>
      </c>
      <c r="AJ1355" s="4" t="s">
        <v>1072</v>
      </c>
    </row>
    <row r="1356" spans="1:36" x14ac:dyDescent="0.2">
      <c r="A1356" s="4" t="s">
        <v>726</v>
      </c>
      <c r="B1356" s="4" t="s">
        <v>727</v>
      </c>
      <c r="C1356" s="4" t="s">
        <v>728</v>
      </c>
      <c r="D1356" s="4" t="s">
        <v>729</v>
      </c>
      <c r="I1356" s="2">
        <v>46087.379977083336</v>
      </c>
      <c r="J1356" s="4" t="s">
        <v>45</v>
      </c>
      <c r="AB1356" s="4" t="s">
        <v>905</v>
      </c>
      <c r="AC1356" s="4" t="s">
        <v>906</v>
      </c>
      <c r="AD1356" s="4"/>
      <c r="AE1356" s="4" t="s">
        <v>733</v>
      </c>
      <c r="AH1356" s="4">
        <v>25</v>
      </c>
      <c r="AI1356" s="4" t="s">
        <v>6</v>
      </c>
      <c r="AJ1356" s="4" t="s">
        <v>907</v>
      </c>
    </row>
    <row r="1357" spans="1:36" x14ac:dyDescent="0.2">
      <c r="A1357" s="4" t="s">
        <v>726</v>
      </c>
      <c r="B1357" s="4" t="s">
        <v>727</v>
      </c>
      <c r="C1357" s="4" t="s">
        <v>728</v>
      </c>
      <c r="D1357" s="4" t="s">
        <v>729</v>
      </c>
      <c r="I1357" s="2">
        <v>46087.379979108795</v>
      </c>
      <c r="J1357" s="4" t="s">
        <v>45</v>
      </c>
      <c r="AB1357" s="4" t="s">
        <v>1073</v>
      </c>
      <c r="AC1357" s="4" t="s">
        <v>1074</v>
      </c>
      <c r="AD1357" s="4"/>
      <c r="AE1357" s="4" t="s">
        <v>733</v>
      </c>
      <c r="AH1357" s="4">
        <v>0.2619999795856533</v>
      </c>
      <c r="AI1357" s="4" t="s">
        <v>1071</v>
      </c>
      <c r="AJ1357" s="4" t="s">
        <v>1072</v>
      </c>
    </row>
    <row r="1358" spans="1:36" x14ac:dyDescent="0.2">
      <c r="A1358" s="4" t="s">
        <v>726</v>
      </c>
      <c r="B1358" s="4" t="s">
        <v>727</v>
      </c>
      <c r="C1358" s="4" t="s">
        <v>728</v>
      </c>
      <c r="D1358" s="4" t="s">
        <v>729</v>
      </c>
      <c r="I1358" s="2">
        <v>46087.379979108795</v>
      </c>
      <c r="J1358" s="4" t="s">
        <v>45</v>
      </c>
      <c r="AB1358" s="4" t="s">
        <v>1075</v>
      </c>
      <c r="AC1358" s="4" t="s">
        <v>1076</v>
      </c>
      <c r="AD1358" s="4"/>
      <c r="AE1358" s="4" t="s">
        <v>733</v>
      </c>
      <c r="AH1358" s="4">
        <v>0.95099998463157986</v>
      </c>
      <c r="AI1358" s="4" t="s">
        <v>1071</v>
      </c>
      <c r="AJ1358" s="4" t="s">
        <v>1072</v>
      </c>
    </row>
    <row r="1359" spans="1:36" x14ac:dyDescent="0.2">
      <c r="A1359" s="4" t="s">
        <v>726</v>
      </c>
      <c r="B1359" s="4" t="s">
        <v>727</v>
      </c>
      <c r="C1359" s="4" t="s">
        <v>728</v>
      </c>
      <c r="D1359" s="4" t="s">
        <v>729</v>
      </c>
      <c r="I1359" s="2">
        <v>46087.379981238424</v>
      </c>
      <c r="J1359" s="4" t="s">
        <v>45</v>
      </c>
      <c r="AB1359" s="4" t="s">
        <v>811</v>
      </c>
      <c r="AC1359" s="4" t="s">
        <v>812</v>
      </c>
      <c r="AD1359" s="4"/>
      <c r="AE1359" s="4" t="s">
        <v>733</v>
      </c>
      <c r="AH1359" s="4">
        <v>-17751</v>
      </c>
      <c r="AI1359" s="4" t="s">
        <v>813</v>
      </c>
      <c r="AJ1359" s="4" t="s">
        <v>814</v>
      </c>
    </row>
    <row r="1360" spans="1:36" x14ac:dyDescent="0.2">
      <c r="A1360" s="4" t="s">
        <v>726</v>
      </c>
      <c r="B1360" s="4" t="s">
        <v>727</v>
      </c>
      <c r="C1360" s="4" t="s">
        <v>728</v>
      </c>
      <c r="D1360" s="4" t="s">
        <v>729</v>
      </c>
      <c r="I1360" s="2">
        <v>46087.379988425928</v>
      </c>
      <c r="J1360" s="4" t="s">
        <v>44</v>
      </c>
      <c r="K1360" s="4">
        <v>20</v>
      </c>
      <c r="L1360" s="4">
        <v>-84.295389999999998</v>
      </c>
      <c r="M1360" s="4">
        <v>10.0055</v>
      </c>
      <c r="N1360" s="4" t="s">
        <v>928</v>
      </c>
      <c r="O1360" s="4" t="b">
        <v>1</v>
      </c>
      <c r="P1360" s="4" t="b">
        <v>0</v>
      </c>
      <c r="Q1360" s="4" t="b">
        <v>0</v>
      </c>
      <c r="R1360" s="4" t="b">
        <v>0</v>
      </c>
      <c r="S1360" s="4" t="b">
        <v>0</v>
      </c>
      <c r="T1360" s="4" t="b">
        <v>0</v>
      </c>
      <c r="U1360" s="4" t="b">
        <v>0</v>
      </c>
      <c r="V1360" s="4" t="b">
        <v>0</v>
      </c>
      <c r="W1360" s="4" t="b">
        <v>0</v>
      </c>
      <c r="X1360" s="4" t="b">
        <v>1</v>
      </c>
      <c r="Y1360" s="4" t="b">
        <v>1</v>
      </c>
    </row>
    <row r="1361" spans="1:37" x14ac:dyDescent="0.2">
      <c r="A1361" s="4" t="s">
        <v>726</v>
      </c>
      <c r="B1361" s="4" t="s">
        <v>727</v>
      </c>
      <c r="C1361" s="4" t="s">
        <v>728</v>
      </c>
      <c r="D1361" s="4" t="s">
        <v>729</v>
      </c>
      <c r="I1361" s="2">
        <v>46087.379988425928</v>
      </c>
      <c r="J1361" s="4" t="s">
        <v>737</v>
      </c>
      <c r="N1361" s="4" t="s">
        <v>968</v>
      </c>
      <c r="AK1361" s="4" t="s">
        <v>1080</v>
      </c>
    </row>
    <row r="1362" spans="1:37" x14ac:dyDescent="0.2">
      <c r="A1362" s="4" t="s">
        <v>726</v>
      </c>
      <c r="B1362" s="4" t="s">
        <v>727</v>
      </c>
      <c r="C1362" s="4" t="s">
        <v>728</v>
      </c>
      <c r="D1362" s="4" t="s">
        <v>729</v>
      </c>
      <c r="I1362" s="2">
        <v>46087.379988425928</v>
      </c>
      <c r="J1362" s="4" t="s">
        <v>737</v>
      </c>
      <c r="N1362" s="4" t="s">
        <v>970</v>
      </c>
      <c r="AK1362" s="4" t="s">
        <v>1081</v>
      </c>
    </row>
    <row r="1363" spans="1:37" x14ac:dyDescent="0.2">
      <c r="A1363" s="4" t="s">
        <v>726</v>
      </c>
      <c r="B1363" s="4" t="s">
        <v>727</v>
      </c>
      <c r="C1363" s="4" t="s">
        <v>728</v>
      </c>
      <c r="D1363" s="4" t="s">
        <v>729</v>
      </c>
      <c r="I1363" s="2">
        <v>46087.3799999537</v>
      </c>
      <c r="J1363" s="4" t="s">
        <v>45</v>
      </c>
      <c r="AB1363" s="4" t="s">
        <v>1069</v>
      </c>
      <c r="AC1363" s="4" t="s">
        <v>1070</v>
      </c>
      <c r="AD1363" s="4"/>
      <c r="AE1363" s="4" t="s">
        <v>733</v>
      </c>
      <c r="AH1363" s="4">
        <v>0</v>
      </c>
      <c r="AI1363" s="4" t="s">
        <v>1071</v>
      </c>
      <c r="AJ1363" s="4" t="s">
        <v>1072</v>
      </c>
    </row>
    <row r="1364" spans="1:37" x14ac:dyDescent="0.2">
      <c r="A1364" s="4" t="s">
        <v>726</v>
      </c>
      <c r="B1364" s="4" t="s">
        <v>727</v>
      </c>
      <c r="C1364" s="4" t="s">
        <v>728</v>
      </c>
      <c r="D1364" s="4" t="s">
        <v>729</v>
      </c>
      <c r="I1364" s="2">
        <v>46087.3799999537</v>
      </c>
      <c r="J1364" s="4" t="s">
        <v>45</v>
      </c>
      <c r="AB1364" s="4" t="s">
        <v>1073</v>
      </c>
      <c r="AC1364" s="4" t="s">
        <v>1074</v>
      </c>
      <c r="AD1364" s="4"/>
      <c r="AE1364" s="4" t="s">
        <v>733</v>
      </c>
      <c r="AH1364" s="4">
        <v>0</v>
      </c>
      <c r="AI1364" s="4" t="s">
        <v>1071</v>
      </c>
      <c r="AJ1364" s="4" t="s">
        <v>1072</v>
      </c>
    </row>
    <row r="1365" spans="1:37" x14ac:dyDescent="0.2">
      <c r="A1365" s="4" t="s">
        <v>726</v>
      </c>
      <c r="B1365" s="4" t="s">
        <v>727</v>
      </c>
      <c r="C1365" s="4" t="s">
        <v>728</v>
      </c>
      <c r="D1365" s="4" t="s">
        <v>729</v>
      </c>
      <c r="I1365" s="2">
        <v>46087.3799999537</v>
      </c>
      <c r="J1365" s="4" t="s">
        <v>45</v>
      </c>
      <c r="AB1365" s="4" t="s">
        <v>1075</v>
      </c>
      <c r="AC1365" s="4" t="s">
        <v>1076</v>
      </c>
      <c r="AD1365" s="4"/>
      <c r="AE1365" s="4" t="s">
        <v>733</v>
      </c>
      <c r="AH1365" s="4">
        <v>1.0169999948236983</v>
      </c>
      <c r="AI1365" s="4" t="s">
        <v>1071</v>
      </c>
      <c r="AJ1365" s="4" t="s">
        <v>1072</v>
      </c>
    </row>
    <row r="1366" spans="1:37" x14ac:dyDescent="0.2">
      <c r="A1366" s="4" t="s">
        <v>726</v>
      </c>
      <c r="B1366" s="4" t="s">
        <v>727</v>
      </c>
      <c r="C1366" s="4" t="s">
        <v>728</v>
      </c>
      <c r="D1366" s="4" t="s">
        <v>729</v>
      </c>
      <c r="I1366" s="2">
        <v>46087.38</v>
      </c>
      <c r="J1366" s="4" t="s">
        <v>737</v>
      </c>
      <c r="N1366" s="4" t="s">
        <v>968</v>
      </c>
      <c r="AK1366" s="4" t="s">
        <v>1082</v>
      </c>
    </row>
    <row r="1367" spans="1:37" x14ac:dyDescent="0.2">
      <c r="A1367" s="4" t="s">
        <v>726</v>
      </c>
      <c r="B1367" s="4" t="s">
        <v>727</v>
      </c>
      <c r="C1367" s="4" t="s">
        <v>728</v>
      </c>
      <c r="D1367" s="4" t="s">
        <v>729</v>
      </c>
      <c r="I1367" s="2">
        <v>46087.38</v>
      </c>
      <c r="J1367" s="4" t="s">
        <v>737</v>
      </c>
      <c r="N1367" s="4" t="s">
        <v>970</v>
      </c>
      <c r="AK1367" s="4" t="s">
        <v>1083</v>
      </c>
    </row>
    <row r="1368" spans="1:37" x14ac:dyDescent="0.2">
      <c r="A1368" s="4" t="s">
        <v>726</v>
      </c>
      <c r="B1368" s="4" t="s">
        <v>727</v>
      </c>
      <c r="C1368" s="4" t="s">
        <v>728</v>
      </c>
      <c r="D1368" s="4" t="s">
        <v>729</v>
      </c>
      <c r="I1368" s="2">
        <v>46087.380001585647</v>
      </c>
      <c r="J1368" s="4" t="s">
        <v>45</v>
      </c>
      <c r="AB1368" s="4" t="s">
        <v>1069</v>
      </c>
      <c r="AC1368" s="4" t="s">
        <v>1070</v>
      </c>
      <c r="AD1368" s="4"/>
      <c r="AE1368" s="4" t="s">
        <v>733</v>
      </c>
      <c r="AH1368" s="4">
        <v>0</v>
      </c>
      <c r="AI1368" s="4" t="s">
        <v>1071</v>
      </c>
      <c r="AJ1368" s="4" t="s">
        <v>1072</v>
      </c>
    </row>
    <row r="1369" spans="1:37" x14ac:dyDescent="0.2">
      <c r="A1369" s="4" t="s">
        <v>726</v>
      </c>
      <c r="B1369" s="4" t="s">
        <v>727</v>
      </c>
      <c r="C1369" s="4" t="s">
        <v>728</v>
      </c>
      <c r="D1369" s="4" t="s">
        <v>729</v>
      </c>
      <c r="I1369" s="2">
        <v>46087.380001585647</v>
      </c>
      <c r="J1369" s="4" t="s">
        <v>45</v>
      </c>
      <c r="AB1369" s="4" t="s">
        <v>1073</v>
      </c>
      <c r="AC1369" s="4" t="s">
        <v>1074</v>
      </c>
      <c r="AD1369" s="4"/>
      <c r="AE1369" s="4" t="s">
        <v>733</v>
      </c>
      <c r="AH1369" s="4">
        <v>0</v>
      </c>
      <c r="AI1369" s="4" t="s">
        <v>1071</v>
      </c>
      <c r="AJ1369" s="4" t="s">
        <v>1072</v>
      </c>
    </row>
    <row r="1370" spans="1:37" x14ac:dyDescent="0.2">
      <c r="A1370" s="4" t="s">
        <v>726</v>
      </c>
      <c r="B1370" s="4" t="s">
        <v>727</v>
      </c>
      <c r="C1370" s="4" t="s">
        <v>728</v>
      </c>
      <c r="D1370" s="4" t="s">
        <v>729</v>
      </c>
      <c r="I1370" s="2">
        <v>46087.380001585647</v>
      </c>
      <c r="J1370" s="4" t="s">
        <v>45</v>
      </c>
      <c r="AB1370" s="4" t="s">
        <v>1075</v>
      </c>
      <c r="AC1370" s="4" t="s">
        <v>1076</v>
      </c>
      <c r="AD1370" s="4"/>
      <c r="AE1370" s="4" t="s">
        <v>733</v>
      </c>
      <c r="AH1370" s="4">
        <v>0.93699989285819063</v>
      </c>
      <c r="AI1370" s="4" t="s">
        <v>1071</v>
      </c>
      <c r="AJ1370" s="4" t="s">
        <v>1072</v>
      </c>
    </row>
    <row r="1371" spans="1:37" x14ac:dyDescent="0.2">
      <c r="A1371" s="4" t="s">
        <v>726</v>
      </c>
      <c r="B1371" s="4" t="s">
        <v>727</v>
      </c>
      <c r="C1371" s="4" t="s">
        <v>728</v>
      </c>
      <c r="D1371" s="4" t="s">
        <v>729</v>
      </c>
      <c r="I1371" s="2">
        <v>46087.380003078702</v>
      </c>
      <c r="J1371" s="4" t="s">
        <v>45</v>
      </c>
      <c r="AB1371" s="4" t="s">
        <v>1073</v>
      </c>
      <c r="AC1371" s="4" t="s">
        <v>1074</v>
      </c>
      <c r="AD1371" s="4"/>
      <c r="AE1371" s="4" t="s">
        <v>733</v>
      </c>
      <c r="AH1371" s="4">
        <v>0.15699999488942076</v>
      </c>
      <c r="AI1371" s="4" t="s">
        <v>1071</v>
      </c>
      <c r="AJ1371" s="4" t="s">
        <v>1072</v>
      </c>
    </row>
    <row r="1372" spans="1:37" x14ac:dyDescent="0.2">
      <c r="A1372" s="4" t="s">
        <v>726</v>
      </c>
      <c r="B1372" s="4" t="s">
        <v>727</v>
      </c>
      <c r="C1372" s="4" t="s">
        <v>728</v>
      </c>
      <c r="D1372" s="4" t="s">
        <v>729</v>
      </c>
      <c r="I1372" s="2">
        <v>46087.380003078702</v>
      </c>
      <c r="J1372" s="4" t="s">
        <v>45</v>
      </c>
      <c r="AB1372" s="4" t="s">
        <v>1075</v>
      </c>
      <c r="AC1372" s="4" t="s">
        <v>1076</v>
      </c>
      <c r="AD1372" s="4"/>
      <c r="AE1372" s="4" t="s">
        <v>733</v>
      </c>
      <c r="AH1372" s="4">
        <v>0.90100003562121156</v>
      </c>
      <c r="AI1372" s="4" t="s">
        <v>1071</v>
      </c>
      <c r="AJ1372" s="4" t="s">
        <v>1072</v>
      </c>
    </row>
    <row r="1373" spans="1:37" x14ac:dyDescent="0.2">
      <c r="A1373" s="4" t="s">
        <v>726</v>
      </c>
      <c r="B1373" s="4" t="s">
        <v>727</v>
      </c>
      <c r="C1373" s="4" t="s">
        <v>728</v>
      </c>
      <c r="D1373" s="4" t="s">
        <v>729</v>
      </c>
      <c r="I1373" s="2">
        <v>46087.380005150466</v>
      </c>
      <c r="J1373" s="4" t="s">
        <v>45</v>
      </c>
      <c r="AB1373" s="4" t="s">
        <v>1069</v>
      </c>
      <c r="AC1373" s="4" t="s">
        <v>1070</v>
      </c>
      <c r="AD1373" s="4"/>
      <c r="AE1373" s="4" t="s">
        <v>733</v>
      </c>
      <c r="AH1373" s="4">
        <v>0</v>
      </c>
      <c r="AI1373" s="4" t="s">
        <v>1071</v>
      </c>
      <c r="AJ1373" s="4" t="s">
        <v>1072</v>
      </c>
    </row>
    <row r="1374" spans="1:37" x14ac:dyDescent="0.2">
      <c r="A1374" s="4" t="s">
        <v>726</v>
      </c>
      <c r="B1374" s="4" t="s">
        <v>727</v>
      </c>
      <c r="C1374" s="4" t="s">
        <v>728</v>
      </c>
      <c r="D1374" s="4" t="s">
        <v>729</v>
      </c>
      <c r="I1374" s="2">
        <v>46087.380005150466</v>
      </c>
      <c r="J1374" s="4" t="s">
        <v>45</v>
      </c>
      <c r="AB1374" s="4" t="s">
        <v>1073</v>
      </c>
      <c r="AC1374" s="4" t="s">
        <v>1074</v>
      </c>
      <c r="AD1374" s="4"/>
      <c r="AE1374" s="4" t="s">
        <v>733</v>
      </c>
      <c r="AH1374" s="4">
        <v>0</v>
      </c>
      <c r="AI1374" s="4" t="s">
        <v>1071</v>
      </c>
      <c r="AJ1374" s="4" t="s">
        <v>1072</v>
      </c>
    </row>
    <row r="1375" spans="1:37" x14ac:dyDescent="0.2">
      <c r="A1375" s="4" t="s">
        <v>726</v>
      </c>
      <c r="B1375" s="4" t="s">
        <v>727</v>
      </c>
      <c r="C1375" s="4" t="s">
        <v>728</v>
      </c>
      <c r="D1375" s="4" t="s">
        <v>729</v>
      </c>
      <c r="I1375" s="2">
        <v>46087.380005150466</v>
      </c>
      <c r="J1375" s="4" t="s">
        <v>45</v>
      </c>
      <c r="AB1375" s="4" t="s">
        <v>1075</v>
      </c>
      <c r="AC1375" s="4" t="s">
        <v>1076</v>
      </c>
      <c r="AD1375" s="4"/>
      <c r="AE1375" s="4" t="s">
        <v>733</v>
      </c>
      <c r="AH1375" s="4">
        <v>0.94600001012486734</v>
      </c>
      <c r="AI1375" s="4" t="s">
        <v>1071</v>
      </c>
      <c r="AJ1375" s="4" t="s">
        <v>1072</v>
      </c>
    </row>
    <row r="1376" spans="1:37" x14ac:dyDescent="0.2">
      <c r="A1376" s="4" t="s">
        <v>726</v>
      </c>
      <c r="B1376" s="4" t="s">
        <v>727</v>
      </c>
      <c r="C1376" s="4" t="s">
        <v>728</v>
      </c>
      <c r="D1376" s="4" t="s">
        <v>729</v>
      </c>
      <c r="I1376" s="2">
        <v>46087.380023148151</v>
      </c>
      <c r="J1376" s="4" t="s">
        <v>44</v>
      </c>
      <c r="K1376" s="4">
        <v>5</v>
      </c>
      <c r="L1376" s="4">
        <v>-84.295410000000004</v>
      </c>
      <c r="M1376" s="4">
        <v>10.00559</v>
      </c>
      <c r="N1376" s="4" t="s">
        <v>746</v>
      </c>
      <c r="O1376" s="4" t="b">
        <v>1</v>
      </c>
      <c r="P1376" s="4" t="b">
        <v>0</v>
      </c>
      <c r="Q1376" s="4" t="b">
        <v>0</v>
      </c>
      <c r="R1376" s="4" t="b">
        <v>0</v>
      </c>
      <c r="S1376" s="4" t="b">
        <v>0</v>
      </c>
      <c r="T1376" s="4" t="b">
        <v>0</v>
      </c>
      <c r="U1376" s="4" t="b">
        <v>0</v>
      </c>
      <c r="V1376" s="4" t="b">
        <v>0</v>
      </c>
      <c r="W1376" s="4" t="b">
        <v>0</v>
      </c>
      <c r="X1376" s="4" t="b">
        <v>1</v>
      </c>
      <c r="Y1376" s="4" t="b">
        <v>1</v>
      </c>
    </row>
    <row r="1377" spans="1:37" x14ac:dyDescent="0.2">
      <c r="A1377" s="4" t="s">
        <v>726</v>
      </c>
      <c r="B1377" s="4" t="s">
        <v>727</v>
      </c>
      <c r="C1377" s="4" t="s">
        <v>728</v>
      </c>
      <c r="D1377" s="4" t="s">
        <v>729</v>
      </c>
      <c r="I1377" s="2">
        <v>46087.380024282407</v>
      </c>
      <c r="J1377" s="4" t="s">
        <v>45</v>
      </c>
      <c r="AB1377" s="4" t="s">
        <v>905</v>
      </c>
      <c r="AC1377" s="4" t="s">
        <v>906</v>
      </c>
      <c r="AD1377" s="4"/>
      <c r="AE1377" s="4" t="s">
        <v>733</v>
      </c>
      <c r="AH1377" s="4">
        <v>0</v>
      </c>
      <c r="AI1377" s="4" t="s">
        <v>6</v>
      </c>
      <c r="AJ1377" s="4" t="s">
        <v>907</v>
      </c>
    </row>
    <row r="1378" spans="1:37" x14ac:dyDescent="0.2">
      <c r="A1378" s="4" t="s">
        <v>726</v>
      </c>
      <c r="B1378" s="4" t="s">
        <v>727</v>
      </c>
      <c r="C1378" s="4" t="s">
        <v>728</v>
      </c>
      <c r="D1378" s="4" t="s">
        <v>729</v>
      </c>
      <c r="I1378" s="2">
        <v>46087.380024999999</v>
      </c>
      <c r="J1378" s="4" t="s">
        <v>45</v>
      </c>
      <c r="AB1378" s="4" t="s">
        <v>905</v>
      </c>
      <c r="AC1378" s="4" t="s">
        <v>906</v>
      </c>
      <c r="AD1378" s="4"/>
      <c r="AE1378" s="4" t="s">
        <v>733</v>
      </c>
      <c r="AH1378" s="4">
        <v>0</v>
      </c>
      <c r="AI1378" s="4" t="s">
        <v>6</v>
      </c>
      <c r="AJ1378" s="4" t="s">
        <v>907</v>
      </c>
    </row>
    <row r="1379" spans="1:37" x14ac:dyDescent="0.2">
      <c r="A1379" s="4" t="s">
        <v>726</v>
      </c>
      <c r="B1379" s="4" t="s">
        <v>727</v>
      </c>
      <c r="C1379" s="4" t="s">
        <v>728</v>
      </c>
      <c r="D1379" s="4" t="s">
        <v>729</v>
      </c>
      <c r="I1379" s="2">
        <v>46087.380027754632</v>
      </c>
      <c r="J1379" s="4" t="s">
        <v>45</v>
      </c>
      <c r="AB1379" s="4" t="s">
        <v>809</v>
      </c>
      <c r="AC1379" s="4" t="s">
        <v>810</v>
      </c>
      <c r="AD1379" s="4"/>
      <c r="AE1379" s="4" t="s">
        <v>733</v>
      </c>
      <c r="AH1379" s="4">
        <v>0.91</v>
      </c>
      <c r="AI1379" s="4" t="s">
        <v>805</v>
      </c>
      <c r="AJ1379" s="4" t="s">
        <v>806</v>
      </c>
    </row>
    <row r="1380" spans="1:37" x14ac:dyDescent="0.2">
      <c r="A1380" s="4" t="s">
        <v>726</v>
      </c>
      <c r="B1380" s="4" t="s">
        <v>727</v>
      </c>
      <c r="C1380" s="4" t="s">
        <v>728</v>
      </c>
      <c r="D1380" s="4" t="s">
        <v>729</v>
      </c>
      <c r="I1380" s="2">
        <v>46087.380027754632</v>
      </c>
      <c r="J1380" s="4" t="s">
        <v>45</v>
      </c>
      <c r="AB1380" s="4" t="s">
        <v>803</v>
      </c>
      <c r="AC1380" s="4" t="s">
        <v>804</v>
      </c>
      <c r="AD1380" s="4"/>
      <c r="AE1380" s="4" t="s">
        <v>733</v>
      </c>
      <c r="AH1380" s="4">
        <v>257.70999999999998</v>
      </c>
      <c r="AI1380" s="4" t="s">
        <v>805</v>
      </c>
      <c r="AJ1380" s="4" t="s">
        <v>806</v>
      </c>
    </row>
    <row r="1381" spans="1:37" x14ac:dyDescent="0.2">
      <c r="A1381" s="4" t="s">
        <v>726</v>
      </c>
      <c r="B1381" s="4" t="s">
        <v>727</v>
      </c>
      <c r="C1381" s="4" t="s">
        <v>728</v>
      </c>
      <c r="D1381" s="4" t="s">
        <v>729</v>
      </c>
      <c r="I1381" s="2">
        <v>46087.380027754632</v>
      </c>
      <c r="J1381" s="4" t="s">
        <v>45</v>
      </c>
      <c r="AB1381" s="4" t="s">
        <v>807</v>
      </c>
      <c r="AC1381" s="4" t="s">
        <v>808</v>
      </c>
      <c r="AD1381" s="4"/>
      <c r="AE1381" s="4" t="s">
        <v>733</v>
      </c>
      <c r="AH1381" s="4">
        <v>1019.59</v>
      </c>
      <c r="AI1381" s="4" t="s">
        <v>805</v>
      </c>
      <c r="AJ1381" s="4" t="s">
        <v>806</v>
      </c>
    </row>
    <row r="1382" spans="1:37" x14ac:dyDescent="0.2">
      <c r="A1382" s="4" t="s">
        <v>726</v>
      </c>
      <c r="B1382" s="4" t="s">
        <v>727</v>
      </c>
      <c r="C1382" s="4" t="s">
        <v>728</v>
      </c>
      <c r="D1382" s="4" t="s">
        <v>729</v>
      </c>
      <c r="I1382" s="2">
        <v>46087.380027800929</v>
      </c>
      <c r="J1382" s="4" t="s">
        <v>45</v>
      </c>
      <c r="AB1382" s="4" t="s">
        <v>815</v>
      </c>
      <c r="AC1382" s="4" t="s">
        <v>816</v>
      </c>
      <c r="AD1382" s="4"/>
      <c r="AE1382" s="4" t="s">
        <v>733</v>
      </c>
      <c r="AH1382" s="4">
        <v>49.620000000000005</v>
      </c>
      <c r="AI1382" s="4" t="s">
        <v>805</v>
      </c>
      <c r="AJ1382" s="4" t="s">
        <v>806</v>
      </c>
    </row>
    <row r="1383" spans="1:37" x14ac:dyDescent="0.2">
      <c r="A1383" s="4" t="s">
        <v>726</v>
      </c>
      <c r="B1383" s="4" t="s">
        <v>727</v>
      </c>
      <c r="C1383" s="4" t="s">
        <v>728</v>
      </c>
      <c r="D1383" s="4" t="s">
        <v>729</v>
      </c>
      <c r="I1383" s="2">
        <v>46087.38003472222</v>
      </c>
      <c r="J1383" s="4" t="s">
        <v>44</v>
      </c>
      <c r="K1383" s="4">
        <v>0</v>
      </c>
      <c r="L1383" s="4">
        <v>-84.295410000000004</v>
      </c>
      <c r="M1383" s="4">
        <v>10.00559</v>
      </c>
      <c r="N1383" s="4" t="s">
        <v>912</v>
      </c>
      <c r="O1383" s="4" t="b">
        <v>1</v>
      </c>
      <c r="P1383" s="4" t="b">
        <v>0</v>
      </c>
      <c r="Q1383" s="4" t="b">
        <v>0</v>
      </c>
      <c r="R1383" s="4" t="b">
        <v>0</v>
      </c>
      <c r="S1383" s="4" t="b">
        <v>0</v>
      </c>
      <c r="T1383" s="4" t="b">
        <v>0</v>
      </c>
      <c r="U1383" s="4" t="b">
        <v>0</v>
      </c>
      <c r="V1383" s="4" t="b">
        <v>0</v>
      </c>
      <c r="W1383" s="4" t="b">
        <v>0</v>
      </c>
      <c r="X1383" s="4" t="b">
        <v>1</v>
      </c>
      <c r="Y1383" s="4" t="b">
        <v>1</v>
      </c>
    </row>
    <row r="1384" spans="1:37" x14ac:dyDescent="0.2">
      <c r="A1384" s="4" t="s">
        <v>726</v>
      </c>
      <c r="B1384" s="4" t="s">
        <v>727</v>
      </c>
      <c r="C1384" s="4" t="s">
        <v>728</v>
      </c>
      <c r="D1384" s="4" t="s">
        <v>729</v>
      </c>
      <c r="I1384" s="2">
        <v>46087.380057870374</v>
      </c>
      <c r="J1384" s="4" t="s">
        <v>44</v>
      </c>
      <c r="K1384" s="4">
        <v>0</v>
      </c>
      <c r="L1384" s="4">
        <v>-84.295410000000004</v>
      </c>
      <c r="M1384" s="4">
        <v>10.00559</v>
      </c>
      <c r="N1384" s="4" t="s">
        <v>928</v>
      </c>
      <c r="O1384" s="4" t="b">
        <v>1</v>
      </c>
      <c r="P1384" s="4" t="b">
        <v>0</v>
      </c>
      <c r="Q1384" s="4" t="b">
        <v>0</v>
      </c>
      <c r="R1384" s="4" t="b">
        <v>0</v>
      </c>
      <c r="S1384" s="4" t="b">
        <v>0</v>
      </c>
      <c r="T1384" s="4" t="b">
        <v>0</v>
      </c>
      <c r="U1384" s="4" t="b">
        <v>0</v>
      </c>
      <c r="V1384" s="4" t="b">
        <v>0</v>
      </c>
      <c r="W1384" s="4" t="b">
        <v>0</v>
      </c>
      <c r="X1384" s="4" t="b">
        <v>1</v>
      </c>
      <c r="Y1384" s="4" t="b">
        <v>1</v>
      </c>
    </row>
    <row r="1385" spans="1:37" x14ac:dyDescent="0.2">
      <c r="A1385" s="4" t="s">
        <v>726</v>
      </c>
      <c r="B1385" s="4" t="s">
        <v>727</v>
      </c>
      <c r="C1385" s="4" t="s">
        <v>728</v>
      </c>
      <c r="D1385" s="4" t="s">
        <v>729</v>
      </c>
      <c r="I1385" s="2">
        <v>46087.380069444444</v>
      </c>
      <c r="J1385" s="4" t="s">
        <v>44</v>
      </c>
      <c r="K1385" s="4">
        <v>0</v>
      </c>
      <c r="L1385" s="4">
        <v>-84.295410000000004</v>
      </c>
      <c r="M1385" s="4">
        <v>10.00559</v>
      </c>
      <c r="N1385" s="4" t="s">
        <v>746</v>
      </c>
      <c r="O1385" s="4" t="b">
        <v>1</v>
      </c>
      <c r="P1385" s="4" t="b">
        <v>0</v>
      </c>
      <c r="Q1385" s="4" t="b">
        <v>0</v>
      </c>
      <c r="R1385" s="4" t="b">
        <v>0</v>
      </c>
      <c r="S1385" s="4" t="b">
        <v>0</v>
      </c>
      <c r="T1385" s="4" t="b">
        <v>0</v>
      </c>
      <c r="U1385" s="4" t="b">
        <v>0</v>
      </c>
      <c r="V1385" s="4" t="b">
        <v>0</v>
      </c>
      <c r="W1385" s="4" t="b">
        <v>0</v>
      </c>
      <c r="X1385" s="4" t="b">
        <v>1</v>
      </c>
      <c r="Y1385" s="4" t="b">
        <v>1</v>
      </c>
    </row>
    <row r="1386" spans="1:37" x14ac:dyDescent="0.2">
      <c r="A1386" s="4" t="s">
        <v>726</v>
      </c>
      <c r="B1386" s="4" t="s">
        <v>727</v>
      </c>
      <c r="C1386" s="4" t="s">
        <v>728</v>
      </c>
      <c r="D1386" s="4" t="s">
        <v>729</v>
      </c>
      <c r="I1386" s="2">
        <v>46087.380077083333</v>
      </c>
      <c r="J1386" s="4" t="s">
        <v>45</v>
      </c>
      <c r="AB1386" s="4" t="s">
        <v>905</v>
      </c>
      <c r="AC1386" s="4" t="s">
        <v>906</v>
      </c>
      <c r="AD1386" s="4"/>
      <c r="AE1386" s="4" t="s">
        <v>733</v>
      </c>
      <c r="AH1386" s="4">
        <v>4</v>
      </c>
      <c r="AI1386" s="4" t="s">
        <v>6</v>
      </c>
      <c r="AJ1386" s="4" t="s">
        <v>907</v>
      </c>
    </row>
    <row r="1387" spans="1:37" x14ac:dyDescent="0.2">
      <c r="A1387" s="4" t="s">
        <v>726</v>
      </c>
      <c r="B1387" s="4" t="s">
        <v>727</v>
      </c>
      <c r="C1387" s="4" t="s">
        <v>728</v>
      </c>
      <c r="D1387" s="4" t="s">
        <v>729</v>
      </c>
      <c r="I1387" s="2">
        <v>46087.38008101852</v>
      </c>
      <c r="J1387" s="4" t="s">
        <v>44</v>
      </c>
      <c r="K1387" s="4">
        <v>3</v>
      </c>
      <c r="L1387" s="4">
        <v>-84.295419999999993</v>
      </c>
      <c r="M1387" s="4">
        <v>10.005610000000001</v>
      </c>
      <c r="N1387" s="4" t="s">
        <v>746</v>
      </c>
      <c r="O1387" s="4" t="b">
        <v>1</v>
      </c>
      <c r="P1387" s="4" t="b">
        <v>0</v>
      </c>
      <c r="Q1387" s="4" t="b">
        <v>0</v>
      </c>
      <c r="R1387" s="4" t="b">
        <v>0</v>
      </c>
      <c r="S1387" s="4" t="b">
        <v>0</v>
      </c>
      <c r="T1387" s="4" t="b">
        <v>0</v>
      </c>
      <c r="U1387" s="4" t="b">
        <v>0</v>
      </c>
      <c r="V1387" s="4" t="b">
        <v>0</v>
      </c>
      <c r="W1387" s="4" t="b">
        <v>0</v>
      </c>
      <c r="X1387" s="4" t="b">
        <v>1</v>
      </c>
      <c r="Y1387" s="4" t="b">
        <v>1</v>
      </c>
    </row>
    <row r="1388" spans="1:37" x14ac:dyDescent="0.2">
      <c r="A1388" s="4" t="s">
        <v>726</v>
      </c>
      <c r="B1388" s="4" t="s">
        <v>727</v>
      </c>
      <c r="C1388" s="4" t="s">
        <v>728</v>
      </c>
      <c r="D1388" s="4" t="s">
        <v>729</v>
      </c>
      <c r="I1388" s="2">
        <v>46087.38008101852</v>
      </c>
      <c r="J1388" s="4" t="s">
        <v>45</v>
      </c>
      <c r="AB1388" s="4" t="s">
        <v>905</v>
      </c>
      <c r="AC1388" s="4" t="s">
        <v>906</v>
      </c>
      <c r="AD1388" s="4"/>
      <c r="AE1388" s="4" t="s">
        <v>733</v>
      </c>
      <c r="AH1388" s="4">
        <v>6</v>
      </c>
      <c r="AI1388" s="4" t="s">
        <v>6</v>
      </c>
      <c r="AJ1388" s="4" t="s">
        <v>907</v>
      </c>
    </row>
    <row r="1389" spans="1:37" x14ac:dyDescent="0.2">
      <c r="A1389" s="4" t="s">
        <v>726</v>
      </c>
      <c r="B1389" s="4" t="s">
        <v>727</v>
      </c>
      <c r="C1389" s="4" t="s">
        <v>728</v>
      </c>
      <c r="D1389" s="4" t="s">
        <v>729</v>
      </c>
      <c r="I1389" s="2">
        <v>46087.380085173609</v>
      </c>
      <c r="J1389" s="4" t="s">
        <v>737</v>
      </c>
      <c r="N1389" s="4" t="s">
        <v>823</v>
      </c>
      <c r="AK1389" s="4" t="s">
        <v>1028</v>
      </c>
    </row>
    <row r="1390" spans="1:37" x14ac:dyDescent="0.2">
      <c r="A1390" s="4" t="s">
        <v>726</v>
      </c>
      <c r="B1390" s="4" t="s">
        <v>727</v>
      </c>
      <c r="C1390" s="4" t="s">
        <v>728</v>
      </c>
      <c r="D1390" s="4" t="s">
        <v>729</v>
      </c>
      <c r="I1390" s="2">
        <v>46087.380085856479</v>
      </c>
      <c r="J1390" s="4" t="s">
        <v>45</v>
      </c>
      <c r="AB1390" s="4" t="s">
        <v>809</v>
      </c>
      <c r="AC1390" s="4" t="s">
        <v>810</v>
      </c>
      <c r="AD1390" s="4"/>
      <c r="AE1390" s="4" t="s">
        <v>733</v>
      </c>
      <c r="AH1390" s="4">
        <v>0.91</v>
      </c>
      <c r="AI1390" s="4" t="s">
        <v>805</v>
      </c>
      <c r="AJ1390" s="4" t="s">
        <v>806</v>
      </c>
    </row>
    <row r="1391" spans="1:37" x14ac:dyDescent="0.2">
      <c r="A1391" s="4" t="s">
        <v>726</v>
      </c>
      <c r="B1391" s="4" t="s">
        <v>727</v>
      </c>
      <c r="C1391" s="4" t="s">
        <v>728</v>
      </c>
      <c r="D1391" s="4" t="s">
        <v>729</v>
      </c>
      <c r="I1391" s="2">
        <v>46087.380085856479</v>
      </c>
      <c r="J1391" s="4" t="s">
        <v>45</v>
      </c>
      <c r="AB1391" s="4" t="s">
        <v>803</v>
      </c>
      <c r="AC1391" s="4" t="s">
        <v>804</v>
      </c>
      <c r="AD1391" s="4"/>
      <c r="AE1391" s="4" t="s">
        <v>733</v>
      </c>
      <c r="AH1391" s="4">
        <v>257.70999999999998</v>
      </c>
      <c r="AI1391" s="4" t="s">
        <v>805</v>
      </c>
      <c r="AJ1391" s="4" t="s">
        <v>806</v>
      </c>
    </row>
    <row r="1392" spans="1:37" x14ac:dyDescent="0.2">
      <c r="A1392" s="4" t="s">
        <v>726</v>
      </c>
      <c r="B1392" s="4" t="s">
        <v>727</v>
      </c>
      <c r="C1392" s="4" t="s">
        <v>728</v>
      </c>
      <c r="D1392" s="4" t="s">
        <v>729</v>
      </c>
      <c r="I1392" s="2">
        <v>46087.380085856479</v>
      </c>
      <c r="J1392" s="4" t="s">
        <v>45</v>
      </c>
      <c r="AB1392" s="4" t="s">
        <v>807</v>
      </c>
      <c r="AC1392" s="4" t="s">
        <v>808</v>
      </c>
      <c r="AD1392" s="4"/>
      <c r="AE1392" s="4" t="s">
        <v>733</v>
      </c>
      <c r="AH1392" s="4">
        <v>1019.59</v>
      </c>
      <c r="AI1392" s="4" t="s">
        <v>805</v>
      </c>
      <c r="AJ1392" s="4" t="s">
        <v>806</v>
      </c>
    </row>
    <row r="1393" spans="1:36" x14ac:dyDescent="0.2">
      <c r="A1393" s="4" t="s">
        <v>726</v>
      </c>
      <c r="B1393" s="4" t="s">
        <v>727</v>
      </c>
      <c r="C1393" s="4" t="s">
        <v>728</v>
      </c>
      <c r="D1393" s="4" t="s">
        <v>729</v>
      </c>
      <c r="I1393" s="2">
        <v>46087.380085856479</v>
      </c>
      <c r="J1393" s="4" t="s">
        <v>45</v>
      </c>
      <c r="AB1393" s="4" t="s">
        <v>815</v>
      </c>
      <c r="AC1393" s="4" t="s">
        <v>816</v>
      </c>
      <c r="AD1393" s="4"/>
      <c r="AE1393" s="4" t="s">
        <v>733</v>
      </c>
      <c r="AH1393" s="4">
        <v>49.620000000000005</v>
      </c>
      <c r="AI1393" s="4" t="s">
        <v>805</v>
      </c>
      <c r="AJ1393" s="4" t="s">
        <v>806</v>
      </c>
    </row>
    <row r="1394" spans="1:36" x14ac:dyDescent="0.2">
      <c r="A1394" s="4" t="s">
        <v>726</v>
      </c>
      <c r="B1394" s="4" t="s">
        <v>727</v>
      </c>
      <c r="C1394" s="4" t="s">
        <v>728</v>
      </c>
      <c r="D1394" s="4" t="s">
        <v>729</v>
      </c>
      <c r="I1394" s="2">
        <v>46087.380092997686</v>
      </c>
      <c r="J1394" s="4" t="s">
        <v>45</v>
      </c>
      <c r="AB1394" s="4" t="s">
        <v>905</v>
      </c>
      <c r="AC1394" s="4" t="s">
        <v>906</v>
      </c>
      <c r="AD1394" s="4"/>
      <c r="AE1394" s="4" t="s">
        <v>733</v>
      </c>
      <c r="AH1394" s="4">
        <v>14</v>
      </c>
      <c r="AI1394" s="4" t="s">
        <v>6</v>
      </c>
      <c r="AJ1394" s="4" t="s">
        <v>907</v>
      </c>
    </row>
    <row r="1395" spans="1:36" x14ac:dyDescent="0.2">
      <c r="A1395" s="4" t="s">
        <v>726</v>
      </c>
      <c r="B1395" s="4" t="s">
        <v>727</v>
      </c>
      <c r="C1395" s="4" t="s">
        <v>728</v>
      </c>
      <c r="D1395" s="4" t="s">
        <v>729</v>
      </c>
      <c r="I1395" s="2">
        <v>46087.380104166667</v>
      </c>
      <c r="J1395" s="4" t="s">
        <v>44</v>
      </c>
      <c r="K1395" s="4">
        <v>15</v>
      </c>
      <c r="L1395" s="4">
        <v>-84.295469999999995</v>
      </c>
      <c r="M1395" s="4">
        <v>10.00563</v>
      </c>
      <c r="N1395" s="4" t="s">
        <v>928</v>
      </c>
      <c r="O1395" s="4" t="b">
        <v>1</v>
      </c>
      <c r="P1395" s="4" t="b">
        <v>0</v>
      </c>
      <c r="Q1395" s="4" t="b">
        <v>0</v>
      </c>
      <c r="R1395" s="4" t="b">
        <v>0</v>
      </c>
      <c r="S1395" s="4" t="b">
        <v>0</v>
      </c>
      <c r="T1395" s="4" t="b">
        <v>0</v>
      </c>
      <c r="U1395" s="4" t="b">
        <v>0</v>
      </c>
      <c r="V1395" s="4" t="b">
        <v>0</v>
      </c>
      <c r="W1395" s="4" t="b">
        <v>0</v>
      </c>
      <c r="X1395" s="4" t="b">
        <v>1</v>
      </c>
      <c r="Y1395" s="4" t="b">
        <v>1</v>
      </c>
    </row>
    <row r="1396" spans="1:36" x14ac:dyDescent="0.2">
      <c r="A1396" s="4" t="s">
        <v>726</v>
      </c>
      <c r="B1396" s="4" t="s">
        <v>727</v>
      </c>
      <c r="C1396" s="4" t="s">
        <v>728</v>
      </c>
      <c r="D1396" s="4" t="s">
        <v>729</v>
      </c>
      <c r="I1396" s="2">
        <v>46087.38013672454</v>
      </c>
      <c r="J1396" s="4" t="s">
        <v>45</v>
      </c>
      <c r="AB1396" s="4" t="s">
        <v>956</v>
      </c>
      <c r="AC1396" s="4" t="s">
        <v>957</v>
      </c>
      <c r="AD1396" s="4"/>
      <c r="AE1396" s="4" t="s">
        <v>733</v>
      </c>
      <c r="AH1396" s="4">
        <v>0</v>
      </c>
      <c r="AI1396" s="4" t="s">
        <v>734</v>
      </c>
      <c r="AJ1396" s="4" t="s">
        <v>735</v>
      </c>
    </row>
    <row r="1397" spans="1:36" x14ac:dyDescent="0.2">
      <c r="A1397" s="4" t="s">
        <v>726</v>
      </c>
      <c r="B1397" s="4" t="s">
        <v>727</v>
      </c>
      <c r="C1397" s="4" t="s">
        <v>728</v>
      </c>
      <c r="D1397" s="4" t="s">
        <v>729</v>
      </c>
      <c r="I1397" s="2">
        <v>46087.380155439816</v>
      </c>
      <c r="J1397" s="4" t="s">
        <v>45</v>
      </c>
      <c r="AB1397" s="4" t="s">
        <v>811</v>
      </c>
      <c r="AC1397" s="4" t="s">
        <v>812</v>
      </c>
      <c r="AD1397" s="4"/>
      <c r="AE1397" s="4" t="s">
        <v>733</v>
      </c>
      <c r="AH1397" s="4">
        <v>26788</v>
      </c>
      <c r="AI1397" s="4" t="s">
        <v>813</v>
      </c>
      <c r="AJ1397" s="4" t="s">
        <v>814</v>
      </c>
    </row>
    <row r="1398" spans="1:36" x14ac:dyDescent="0.2">
      <c r="A1398" s="4" t="s">
        <v>726</v>
      </c>
      <c r="B1398" s="4" t="s">
        <v>727</v>
      </c>
      <c r="C1398" s="4" t="s">
        <v>728</v>
      </c>
      <c r="D1398" s="4" t="s">
        <v>729</v>
      </c>
      <c r="I1398" s="2">
        <v>46087.380173611113</v>
      </c>
      <c r="J1398" s="4" t="s">
        <v>44</v>
      </c>
      <c r="K1398" s="4">
        <v>46</v>
      </c>
      <c r="L1398" s="4">
        <v>-84.295950000000005</v>
      </c>
      <c r="M1398" s="4">
        <v>10.00553</v>
      </c>
      <c r="N1398" s="4" t="s">
        <v>947</v>
      </c>
      <c r="O1398" s="4" t="b">
        <v>1</v>
      </c>
      <c r="P1398" s="4" t="b">
        <v>0</v>
      </c>
      <c r="Q1398" s="4" t="b">
        <v>0</v>
      </c>
      <c r="R1398" s="4" t="b">
        <v>0</v>
      </c>
      <c r="S1398" s="4" t="b">
        <v>0</v>
      </c>
      <c r="T1398" s="4" t="b">
        <v>0</v>
      </c>
      <c r="U1398" s="4" t="b">
        <v>0</v>
      </c>
      <c r="V1398" s="4" t="b">
        <v>0</v>
      </c>
      <c r="W1398" s="4" t="b">
        <v>0</v>
      </c>
      <c r="X1398" s="4" t="b">
        <v>1</v>
      </c>
      <c r="Y1398" s="4" t="b">
        <v>1</v>
      </c>
    </row>
    <row r="1399" spans="1:36" x14ac:dyDescent="0.2">
      <c r="A1399" s="4" t="s">
        <v>726</v>
      </c>
      <c r="B1399" s="4" t="s">
        <v>727</v>
      </c>
      <c r="C1399" s="4" t="s">
        <v>728</v>
      </c>
      <c r="D1399" s="4" t="s">
        <v>729</v>
      </c>
      <c r="I1399" s="2">
        <v>46087.380174016202</v>
      </c>
      <c r="J1399" s="4" t="s">
        <v>45</v>
      </c>
      <c r="AB1399" s="4" t="s">
        <v>905</v>
      </c>
      <c r="AC1399" s="4" t="s">
        <v>906</v>
      </c>
      <c r="AD1399" s="4"/>
      <c r="AE1399" s="4" t="s">
        <v>733</v>
      </c>
      <c r="AH1399" s="4">
        <v>50</v>
      </c>
      <c r="AI1399" s="4" t="s">
        <v>6</v>
      </c>
      <c r="AJ1399" s="4" t="s">
        <v>907</v>
      </c>
    </row>
    <row r="1400" spans="1:36" x14ac:dyDescent="0.2">
      <c r="A1400" s="4" t="s">
        <v>726</v>
      </c>
      <c r="B1400" s="4" t="s">
        <v>727</v>
      </c>
      <c r="C1400" s="4" t="s">
        <v>728</v>
      </c>
      <c r="D1400" s="4" t="s">
        <v>729</v>
      </c>
      <c r="I1400" s="2">
        <v>46087.380190335651</v>
      </c>
      <c r="J1400" s="4" t="s">
        <v>45</v>
      </c>
      <c r="AB1400" s="4" t="s">
        <v>811</v>
      </c>
      <c r="AC1400" s="4" t="s">
        <v>812</v>
      </c>
      <c r="AD1400" s="4"/>
      <c r="AE1400" s="4" t="s">
        <v>733</v>
      </c>
      <c r="AH1400" s="4">
        <v>-4344</v>
      </c>
      <c r="AI1400" s="4" t="s">
        <v>813</v>
      </c>
      <c r="AJ1400" s="4" t="s">
        <v>814</v>
      </c>
    </row>
    <row r="1401" spans="1:36" x14ac:dyDescent="0.2">
      <c r="A1401" s="4" t="s">
        <v>726</v>
      </c>
      <c r="B1401" s="4" t="s">
        <v>727</v>
      </c>
      <c r="C1401" s="4" t="s">
        <v>728</v>
      </c>
      <c r="D1401" s="4" t="s">
        <v>729</v>
      </c>
      <c r="I1401" s="2">
        <v>46087.380208333336</v>
      </c>
      <c r="J1401" s="4" t="s">
        <v>44</v>
      </c>
      <c r="K1401" s="4">
        <v>50</v>
      </c>
      <c r="L1401" s="4">
        <v>-84.296319999999994</v>
      </c>
      <c r="M1401" s="4">
        <v>10.005420000000001</v>
      </c>
      <c r="N1401" s="4" t="s">
        <v>928</v>
      </c>
      <c r="O1401" s="4" t="b">
        <v>1</v>
      </c>
      <c r="P1401" s="4" t="b">
        <v>0</v>
      </c>
      <c r="Q1401" s="4" t="b">
        <v>0</v>
      </c>
      <c r="R1401" s="4" t="b">
        <v>0</v>
      </c>
      <c r="S1401" s="4" t="b">
        <v>0</v>
      </c>
      <c r="T1401" s="4" t="b">
        <v>0</v>
      </c>
      <c r="U1401" s="4" t="b">
        <v>0</v>
      </c>
      <c r="V1401" s="4" t="b">
        <v>0</v>
      </c>
      <c r="W1401" s="4" t="b">
        <v>0</v>
      </c>
      <c r="X1401" s="4" t="b">
        <v>1</v>
      </c>
      <c r="Y1401" s="4" t="b">
        <v>1</v>
      </c>
    </row>
    <row r="1402" spans="1:36" x14ac:dyDescent="0.2">
      <c r="A1402" s="4" t="s">
        <v>726</v>
      </c>
      <c r="B1402" s="4" t="s">
        <v>727</v>
      </c>
      <c r="C1402" s="4" t="s">
        <v>728</v>
      </c>
      <c r="D1402" s="4" t="s">
        <v>729</v>
      </c>
      <c r="I1402" s="2">
        <v>46087.380277777775</v>
      </c>
      <c r="J1402" s="4" t="s">
        <v>44</v>
      </c>
      <c r="K1402" s="4">
        <v>48</v>
      </c>
      <c r="L1402" s="4">
        <v>-84.296880000000002</v>
      </c>
      <c r="M1402" s="4">
        <v>10.004949999999999</v>
      </c>
      <c r="N1402" s="4" t="s">
        <v>928</v>
      </c>
      <c r="O1402" s="4" t="b">
        <v>1</v>
      </c>
      <c r="P1402" s="4" t="b">
        <v>0</v>
      </c>
      <c r="Q1402" s="4" t="b">
        <v>0</v>
      </c>
      <c r="R1402" s="4" t="b">
        <v>0</v>
      </c>
      <c r="S1402" s="4" t="b">
        <v>0</v>
      </c>
      <c r="T1402" s="4" t="b">
        <v>0</v>
      </c>
      <c r="U1402" s="4" t="b">
        <v>0</v>
      </c>
      <c r="V1402" s="4" t="b">
        <v>0</v>
      </c>
      <c r="W1402" s="4" t="b">
        <v>0</v>
      </c>
      <c r="X1402" s="4" t="b">
        <v>1</v>
      </c>
      <c r="Y1402" s="4" t="b">
        <v>1</v>
      </c>
    </row>
    <row r="1403" spans="1:36" x14ac:dyDescent="0.2">
      <c r="A1403" s="4" t="s">
        <v>726</v>
      </c>
      <c r="B1403" s="4" t="s">
        <v>727</v>
      </c>
      <c r="C1403" s="4" t="s">
        <v>728</v>
      </c>
      <c r="D1403" s="4" t="s">
        <v>729</v>
      </c>
      <c r="I1403" s="2">
        <v>46087.380307395833</v>
      </c>
      <c r="J1403" s="4" t="s">
        <v>45</v>
      </c>
      <c r="AB1403" s="4" t="s">
        <v>772</v>
      </c>
      <c r="AC1403" s="4" t="s">
        <v>773</v>
      </c>
      <c r="AD1403" s="4"/>
      <c r="AE1403" s="4" t="s">
        <v>733</v>
      </c>
      <c r="AH1403" s="4">
        <v>15931</v>
      </c>
      <c r="AI1403" s="4" t="s">
        <v>774</v>
      </c>
      <c r="AJ1403" s="4" t="s">
        <v>775</v>
      </c>
    </row>
    <row r="1404" spans="1:36" x14ac:dyDescent="0.2">
      <c r="A1404" s="4" t="s">
        <v>726</v>
      </c>
      <c r="B1404" s="4" t="s">
        <v>727</v>
      </c>
      <c r="C1404" s="4" t="s">
        <v>728</v>
      </c>
      <c r="D1404" s="4" t="s">
        <v>729</v>
      </c>
      <c r="I1404" s="2">
        <v>46087.380307395833</v>
      </c>
      <c r="J1404" s="4" t="s">
        <v>45</v>
      </c>
      <c r="AB1404" s="4" t="s">
        <v>776</v>
      </c>
      <c r="AC1404" s="4" t="s">
        <v>777</v>
      </c>
      <c r="AD1404" s="4"/>
      <c r="AE1404" s="4" t="s">
        <v>733</v>
      </c>
      <c r="AH1404" s="4">
        <v>15931</v>
      </c>
      <c r="AI1404" s="4" t="s">
        <v>774</v>
      </c>
      <c r="AJ1404" s="4" t="s">
        <v>775</v>
      </c>
    </row>
    <row r="1405" spans="1:36" x14ac:dyDescent="0.2">
      <c r="A1405" s="4" t="s">
        <v>726</v>
      </c>
      <c r="B1405" s="4" t="s">
        <v>727</v>
      </c>
      <c r="C1405" s="4" t="s">
        <v>728</v>
      </c>
      <c r="D1405" s="4" t="s">
        <v>729</v>
      </c>
      <c r="I1405" s="2">
        <v>46087.380405358796</v>
      </c>
      <c r="J1405" s="4" t="s">
        <v>45</v>
      </c>
      <c r="AB1405" s="4" t="s">
        <v>972</v>
      </c>
      <c r="AC1405" s="4" t="s">
        <v>973</v>
      </c>
      <c r="AD1405" s="4"/>
      <c r="AE1405" s="4" t="s">
        <v>733</v>
      </c>
      <c r="AH1405" s="4">
        <v>2</v>
      </c>
      <c r="AI1405" s="4" t="s">
        <v>774</v>
      </c>
      <c r="AJ1405" s="4" t="s">
        <v>775</v>
      </c>
    </row>
    <row r="1406" spans="1:36" x14ac:dyDescent="0.2">
      <c r="A1406" s="4" t="s">
        <v>726</v>
      </c>
      <c r="B1406" s="4" t="s">
        <v>727</v>
      </c>
      <c r="C1406" s="4" t="s">
        <v>728</v>
      </c>
      <c r="D1406" s="4" t="s">
        <v>729</v>
      </c>
      <c r="I1406" s="2">
        <v>46087.380451620367</v>
      </c>
      <c r="J1406" s="4" t="s">
        <v>45</v>
      </c>
      <c r="AB1406" s="4" t="s">
        <v>905</v>
      </c>
      <c r="AC1406" s="4" t="s">
        <v>906</v>
      </c>
      <c r="AD1406" s="4"/>
      <c r="AE1406" s="4" t="s">
        <v>733</v>
      </c>
      <c r="AH1406" s="4">
        <v>48</v>
      </c>
      <c r="AI1406" s="4" t="s">
        <v>6</v>
      </c>
      <c r="AJ1406" s="4" t="s">
        <v>907</v>
      </c>
    </row>
    <row r="1407" spans="1:36" x14ac:dyDescent="0.2">
      <c r="A1407" s="4" t="s">
        <v>726</v>
      </c>
      <c r="B1407" s="4" t="s">
        <v>727</v>
      </c>
      <c r="C1407" s="4" t="s">
        <v>728</v>
      </c>
      <c r="D1407" s="4" t="s">
        <v>729</v>
      </c>
      <c r="I1407" s="2">
        <v>46087.380462962959</v>
      </c>
      <c r="J1407" s="4" t="s">
        <v>44</v>
      </c>
      <c r="K1407" s="4">
        <v>44</v>
      </c>
      <c r="L1407" s="4">
        <v>-84.298190000000005</v>
      </c>
      <c r="M1407" s="4">
        <v>10.00357</v>
      </c>
      <c r="N1407" s="4" t="s">
        <v>966</v>
      </c>
      <c r="O1407" s="4" t="b">
        <v>1</v>
      </c>
      <c r="P1407" s="4" t="b">
        <v>0</v>
      </c>
      <c r="Q1407" s="4" t="b">
        <v>0</v>
      </c>
      <c r="R1407" s="4" t="b">
        <v>0</v>
      </c>
      <c r="S1407" s="4" t="b">
        <v>0</v>
      </c>
      <c r="T1407" s="4" t="b">
        <v>0</v>
      </c>
      <c r="U1407" s="4" t="b">
        <v>0</v>
      </c>
      <c r="V1407" s="4" t="b">
        <v>0</v>
      </c>
      <c r="W1407" s="4" t="b">
        <v>0</v>
      </c>
      <c r="X1407" s="4" t="b">
        <v>1</v>
      </c>
      <c r="Y1407" s="4" t="b">
        <v>1</v>
      </c>
    </row>
    <row r="1408" spans="1:36" x14ac:dyDescent="0.2">
      <c r="A1408" s="4" t="s">
        <v>726</v>
      </c>
      <c r="B1408" s="4" t="s">
        <v>727</v>
      </c>
      <c r="C1408" s="4" t="s">
        <v>728</v>
      </c>
      <c r="D1408" s="4" t="s">
        <v>729</v>
      </c>
      <c r="I1408" s="2">
        <v>46087.380503877313</v>
      </c>
      <c r="J1408" s="4" t="s">
        <v>45</v>
      </c>
      <c r="AB1408" s="4" t="s">
        <v>811</v>
      </c>
      <c r="AC1408" s="4" t="s">
        <v>812</v>
      </c>
      <c r="AD1408" s="4"/>
      <c r="AE1408" s="4" t="s">
        <v>733</v>
      </c>
      <c r="AH1408" s="4">
        <v>-25725</v>
      </c>
      <c r="AI1408" s="4" t="s">
        <v>813</v>
      </c>
      <c r="AJ1408" s="4" t="s">
        <v>814</v>
      </c>
    </row>
    <row r="1409" spans="1:36" x14ac:dyDescent="0.2">
      <c r="A1409" s="4" t="s">
        <v>726</v>
      </c>
      <c r="B1409" s="4" t="s">
        <v>727</v>
      </c>
      <c r="C1409" s="4" t="s">
        <v>728</v>
      </c>
      <c r="D1409" s="4" t="s">
        <v>729</v>
      </c>
      <c r="I1409" s="2">
        <v>46087.380532719908</v>
      </c>
      <c r="J1409" s="4" t="s">
        <v>45</v>
      </c>
      <c r="AB1409" s="4" t="s">
        <v>905</v>
      </c>
      <c r="AC1409" s="4" t="s">
        <v>906</v>
      </c>
      <c r="AD1409" s="4"/>
      <c r="AE1409" s="4" t="s">
        <v>733</v>
      </c>
      <c r="AH1409" s="4">
        <v>37</v>
      </c>
      <c r="AI1409" s="4" t="s">
        <v>6</v>
      </c>
      <c r="AJ1409" s="4" t="s">
        <v>907</v>
      </c>
    </row>
    <row r="1410" spans="1:36" x14ac:dyDescent="0.2">
      <c r="A1410" s="4" t="s">
        <v>726</v>
      </c>
      <c r="B1410" s="4" t="s">
        <v>727</v>
      </c>
      <c r="C1410" s="4" t="s">
        <v>728</v>
      </c>
      <c r="D1410" s="4" t="s">
        <v>729</v>
      </c>
      <c r="I1410" s="2">
        <v>46087.380567129629</v>
      </c>
      <c r="J1410" s="4" t="s">
        <v>44</v>
      </c>
      <c r="K1410" s="4">
        <v>37</v>
      </c>
      <c r="L1410" s="4">
        <v>-84.298969999999997</v>
      </c>
      <c r="M1410" s="4">
        <v>10.00311</v>
      </c>
      <c r="N1410" s="4" t="s">
        <v>947</v>
      </c>
      <c r="O1410" s="4" t="b">
        <v>1</v>
      </c>
      <c r="P1410" s="4" t="b">
        <v>0</v>
      </c>
      <c r="Q1410" s="4" t="b">
        <v>0</v>
      </c>
      <c r="R1410" s="4" t="b">
        <v>0</v>
      </c>
      <c r="S1410" s="4" t="b">
        <v>0</v>
      </c>
      <c r="T1410" s="4" t="b">
        <v>0</v>
      </c>
      <c r="U1410" s="4" t="b">
        <v>0</v>
      </c>
      <c r="V1410" s="4" t="b">
        <v>0</v>
      </c>
      <c r="W1410" s="4" t="b">
        <v>0</v>
      </c>
      <c r="X1410" s="4" t="b">
        <v>1</v>
      </c>
      <c r="Y1410" s="4" t="b">
        <v>1</v>
      </c>
    </row>
    <row r="1411" spans="1:36" x14ac:dyDescent="0.2">
      <c r="A1411" s="4" t="s">
        <v>726</v>
      </c>
      <c r="B1411" s="4" t="s">
        <v>727</v>
      </c>
      <c r="C1411" s="4" t="s">
        <v>728</v>
      </c>
      <c r="D1411" s="4" t="s">
        <v>729</v>
      </c>
      <c r="I1411" s="2">
        <v>46087.380596828705</v>
      </c>
      <c r="J1411" s="4" t="s">
        <v>45</v>
      </c>
      <c r="AB1411" s="4" t="s">
        <v>811</v>
      </c>
      <c r="AC1411" s="4" t="s">
        <v>812</v>
      </c>
      <c r="AD1411" s="4"/>
      <c r="AE1411" s="4" t="s">
        <v>733</v>
      </c>
      <c r="AH1411" s="4">
        <v>8772</v>
      </c>
      <c r="AI1411" s="4" t="s">
        <v>813</v>
      </c>
      <c r="AJ1411" s="4" t="s">
        <v>814</v>
      </c>
    </row>
    <row r="1412" spans="1:36" x14ac:dyDescent="0.2">
      <c r="A1412" s="4" t="s">
        <v>726</v>
      </c>
      <c r="B1412" s="4" t="s">
        <v>727</v>
      </c>
      <c r="C1412" s="4" t="s">
        <v>728</v>
      </c>
      <c r="D1412" s="4" t="s">
        <v>729</v>
      </c>
      <c r="I1412" s="2">
        <v>46087.380613564812</v>
      </c>
      <c r="J1412" s="4" t="s">
        <v>45</v>
      </c>
      <c r="AB1412" s="4" t="s">
        <v>905</v>
      </c>
      <c r="AC1412" s="4" t="s">
        <v>906</v>
      </c>
      <c r="AD1412" s="4"/>
      <c r="AE1412" s="4" t="s">
        <v>733</v>
      </c>
      <c r="AH1412" s="4">
        <v>42</v>
      </c>
      <c r="AI1412" s="4" t="s">
        <v>6</v>
      </c>
      <c r="AJ1412" s="4" t="s">
        <v>907</v>
      </c>
    </row>
    <row r="1413" spans="1:36" x14ac:dyDescent="0.2">
      <c r="A1413" s="4" t="s">
        <v>726</v>
      </c>
      <c r="B1413" s="4" t="s">
        <v>727</v>
      </c>
      <c r="C1413" s="4" t="s">
        <v>728</v>
      </c>
      <c r="D1413" s="4" t="s">
        <v>729</v>
      </c>
      <c r="I1413" s="2">
        <v>46087.380636574075</v>
      </c>
      <c r="J1413" s="4" t="s">
        <v>44</v>
      </c>
      <c r="K1413" s="4">
        <v>41</v>
      </c>
      <c r="L1413" s="4">
        <v>-84.299520000000001</v>
      </c>
      <c r="M1413" s="4">
        <v>10.00287</v>
      </c>
      <c r="N1413" s="4" t="s">
        <v>928</v>
      </c>
      <c r="O1413" s="4" t="b">
        <v>1</v>
      </c>
      <c r="P1413" s="4" t="b">
        <v>0</v>
      </c>
      <c r="Q1413" s="4" t="b">
        <v>0</v>
      </c>
      <c r="R1413" s="4" t="b">
        <v>0</v>
      </c>
      <c r="S1413" s="4" t="b">
        <v>0</v>
      </c>
      <c r="T1413" s="4" t="b">
        <v>0</v>
      </c>
      <c r="U1413" s="4" t="b">
        <v>0</v>
      </c>
      <c r="V1413" s="4" t="b">
        <v>0</v>
      </c>
      <c r="W1413" s="4" t="b">
        <v>0</v>
      </c>
      <c r="X1413" s="4" t="b">
        <v>1</v>
      </c>
      <c r="Y1413" s="4" t="b">
        <v>1</v>
      </c>
    </row>
    <row r="1414" spans="1:36" x14ac:dyDescent="0.2">
      <c r="A1414" s="4" t="s">
        <v>726</v>
      </c>
      <c r="B1414" s="4" t="s">
        <v>727</v>
      </c>
      <c r="C1414" s="4" t="s">
        <v>728</v>
      </c>
      <c r="D1414" s="4" t="s">
        <v>729</v>
      </c>
      <c r="I1414" s="2">
        <v>46087.380706018521</v>
      </c>
      <c r="J1414" s="4" t="s">
        <v>44</v>
      </c>
      <c r="K1414" s="4">
        <v>35</v>
      </c>
      <c r="L1414" s="4">
        <v>-84.300060000000002</v>
      </c>
      <c r="M1414" s="4">
        <v>10.00263</v>
      </c>
      <c r="N1414" s="4" t="s">
        <v>928</v>
      </c>
      <c r="O1414" s="4" t="b">
        <v>1</v>
      </c>
      <c r="P1414" s="4" t="b">
        <v>0</v>
      </c>
      <c r="Q1414" s="4" t="b">
        <v>0</v>
      </c>
      <c r="R1414" s="4" t="b">
        <v>0</v>
      </c>
      <c r="S1414" s="4" t="b">
        <v>0</v>
      </c>
      <c r="T1414" s="4" t="b">
        <v>0</v>
      </c>
      <c r="U1414" s="4" t="b">
        <v>0</v>
      </c>
      <c r="V1414" s="4" t="b">
        <v>0</v>
      </c>
      <c r="W1414" s="4" t="b">
        <v>0</v>
      </c>
      <c r="X1414" s="4" t="b">
        <v>1</v>
      </c>
      <c r="Y1414" s="4" t="b">
        <v>1</v>
      </c>
    </row>
    <row r="1415" spans="1:36" x14ac:dyDescent="0.2">
      <c r="A1415" s="4" t="s">
        <v>726</v>
      </c>
      <c r="B1415" s="4" t="s">
        <v>727</v>
      </c>
      <c r="C1415" s="4" t="s">
        <v>728</v>
      </c>
      <c r="D1415" s="4" t="s">
        <v>729</v>
      </c>
      <c r="I1415" s="2">
        <v>46087.380729351855</v>
      </c>
      <c r="J1415" s="4" t="s">
        <v>45</v>
      </c>
      <c r="AB1415" s="4" t="s">
        <v>905</v>
      </c>
      <c r="AC1415" s="4" t="s">
        <v>906</v>
      </c>
      <c r="AD1415" s="4"/>
      <c r="AE1415" s="4" t="s">
        <v>733</v>
      </c>
      <c r="AH1415" s="4">
        <v>35</v>
      </c>
      <c r="AI1415" s="4" t="s">
        <v>6</v>
      </c>
      <c r="AJ1415" s="4" t="s">
        <v>907</v>
      </c>
    </row>
    <row r="1416" spans="1:36" x14ac:dyDescent="0.2">
      <c r="A1416" s="4" t="s">
        <v>726</v>
      </c>
      <c r="B1416" s="4" t="s">
        <v>727</v>
      </c>
      <c r="C1416" s="4" t="s">
        <v>728</v>
      </c>
      <c r="D1416" s="4" t="s">
        <v>729</v>
      </c>
      <c r="I1416" s="2">
        <v>46087.38077546296</v>
      </c>
      <c r="J1416" s="4" t="s">
        <v>44</v>
      </c>
      <c r="K1416" s="4">
        <v>39</v>
      </c>
      <c r="L1416" s="4">
        <v>-84.300569999999993</v>
      </c>
      <c r="M1416" s="4">
        <v>10.00244</v>
      </c>
      <c r="N1416" s="4" t="s">
        <v>928</v>
      </c>
      <c r="O1416" s="4" t="b">
        <v>1</v>
      </c>
      <c r="P1416" s="4" t="b">
        <v>0</v>
      </c>
      <c r="Q1416" s="4" t="b">
        <v>0</v>
      </c>
      <c r="R1416" s="4" t="b">
        <v>0</v>
      </c>
      <c r="S1416" s="4" t="b">
        <v>0</v>
      </c>
      <c r="T1416" s="4" t="b">
        <v>0</v>
      </c>
      <c r="U1416" s="4" t="b">
        <v>0</v>
      </c>
      <c r="V1416" s="4" t="b">
        <v>0</v>
      </c>
      <c r="W1416" s="4" t="b">
        <v>0</v>
      </c>
      <c r="X1416" s="4" t="b">
        <v>1</v>
      </c>
      <c r="Y1416" s="4" t="b">
        <v>1</v>
      </c>
    </row>
    <row r="1417" spans="1:36" x14ac:dyDescent="0.2">
      <c r="A1417" s="4" t="s">
        <v>726</v>
      </c>
      <c r="B1417" s="4" t="s">
        <v>727</v>
      </c>
      <c r="C1417" s="4" t="s">
        <v>728</v>
      </c>
      <c r="D1417" s="4" t="s">
        <v>729</v>
      </c>
      <c r="I1417" s="2">
        <v>46087.38086824074</v>
      </c>
      <c r="J1417" s="4" t="s">
        <v>45</v>
      </c>
      <c r="AB1417" s="4" t="s">
        <v>905</v>
      </c>
      <c r="AC1417" s="4" t="s">
        <v>906</v>
      </c>
      <c r="AD1417" s="4"/>
      <c r="AE1417" s="4" t="s">
        <v>733</v>
      </c>
      <c r="AH1417" s="4">
        <v>46</v>
      </c>
      <c r="AI1417" s="4" t="s">
        <v>6</v>
      </c>
      <c r="AJ1417" s="4" t="s">
        <v>907</v>
      </c>
    </row>
    <row r="1418" spans="1:36" x14ac:dyDescent="0.2">
      <c r="A1418" s="4" t="s">
        <v>726</v>
      </c>
      <c r="B1418" s="4" t="s">
        <v>727</v>
      </c>
      <c r="C1418" s="4" t="s">
        <v>728</v>
      </c>
      <c r="D1418" s="4" t="s">
        <v>729</v>
      </c>
      <c r="I1418" s="2">
        <v>46087.380949074075</v>
      </c>
      <c r="J1418" s="4" t="s">
        <v>44</v>
      </c>
      <c r="K1418" s="4">
        <v>42</v>
      </c>
      <c r="L1418" s="4">
        <v>-84.302099999999996</v>
      </c>
      <c r="M1418" s="4">
        <v>10.00201</v>
      </c>
      <c r="N1418" s="4" t="s">
        <v>947</v>
      </c>
      <c r="O1418" s="4" t="b">
        <v>1</v>
      </c>
      <c r="P1418" s="4" t="b">
        <v>0</v>
      </c>
      <c r="Q1418" s="4" t="b">
        <v>0</v>
      </c>
      <c r="R1418" s="4" t="b">
        <v>0</v>
      </c>
      <c r="S1418" s="4" t="b">
        <v>0</v>
      </c>
      <c r="T1418" s="4" t="b">
        <v>0</v>
      </c>
      <c r="U1418" s="4" t="b">
        <v>0</v>
      </c>
      <c r="V1418" s="4" t="b">
        <v>0</v>
      </c>
      <c r="W1418" s="4" t="b">
        <v>0</v>
      </c>
      <c r="X1418" s="4" t="b">
        <v>1</v>
      </c>
      <c r="Y1418" s="4" t="b">
        <v>1</v>
      </c>
    </row>
    <row r="1419" spans="1:36" x14ac:dyDescent="0.2">
      <c r="A1419" s="4" t="s">
        <v>726</v>
      </c>
      <c r="B1419" s="4" t="s">
        <v>727</v>
      </c>
      <c r="C1419" s="4" t="s">
        <v>728</v>
      </c>
      <c r="D1419" s="4" t="s">
        <v>729</v>
      </c>
      <c r="I1419" s="2">
        <v>46087.381006944444</v>
      </c>
      <c r="J1419" s="4" t="s">
        <v>44</v>
      </c>
      <c r="K1419" s="4">
        <v>44</v>
      </c>
      <c r="L1419" s="4">
        <v>-84.302639999999997</v>
      </c>
      <c r="M1419" s="4">
        <v>10.00187</v>
      </c>
      <c r="N1419" s="4" t="s">
        <v>930</v>
      </c>
      <c r="O1419" s="4" t="b">
        <v>1</v>
      </c>
      <c r="P1419" s="4" t="b">
        <v>0</v>
      </c>
      <c r="Q1419" s="4" t="b">
        <v>0</v>
      </c>
      <c r="R1419" s="4" t="b">
        <v>0</v>
      </c>
      <c r="S1419" s="4" t="b">
        <v>0</v>
      </c>
      <c r="T1419" s="4" t="b">
        <v>0</v>
      </c>
      <c r="U1419" s="4" t="b">
        <v>0</v>
      </c>
      <c r="V1419" s="4" t="b">
        <v>0</v>
      </c>
      <c r="W1419" s="4" t="b">
        <v>0</v>
      </c>
      <c r="X1419" s="4" t="b">
        <v>1</v>
      </c>
      <c r="Y1419" s="4" t="b">
        <v>1</v>
      </c>
    </row>
    <row r="1420" spans="1:36" x14ac:dyDescent="0.2">
      <c r="A1420" s="4" t="s">
        <v>726</v>
      </c>
      <c r="B1420" s="4" t="s">
        <v>727</v>
      </c>
      <c r="C1420" s="4" t="s">
        <v>728</v>
      </c>
      <c r="D1420" s="4" t="s">
        <v>729</v>
      </c>
      <c r="I1420" s="2">
        <v>46087.381064814814</v>
      </c>
      <c r="J1420" s="4" t="s">
        <v>44</v>
      </c>
      <c r="K1420" s="4">
        <v>35</v>
      </c>
      <c r="L1420" s="4">
        <v>-84.303139999999999</v>
      </c>
      <c r="M1420" s="4">
        <v>10.00177</v>
      </c>
      <c r="N1420" s="4" t="s">
        <v>928</v>
      </c>
      <c r="O1420" s="4" t="b">
        <v>1</v>
      </c>
      <c r="P1420" s="4" t="b">
        <v>0</v>
      </c>
      <c r="Q1420" s="4" t="b">
        <v>0</v>
      </c>
      <c r="R1420" s="4" t="b">
        <v>0</v>
      </c>
      <c r="S1420" s="4" t="b">
        <v>0</v>
      </c>
      <c r="T1420" s="4" t="b">
        <v>0</v>
      </c>
      <c r="U1420" s="4" t="b">
        <v>0</v>
      </c>
      <c r="V1420" s="4" t="b">
        <v>0</v>
      </c>
      <c r="W1420" s="4" t="b">
        <v>0</v>
      </c>
      <c r="X1420" s="4" t="b">
        <v>1</v>
      </c>
      <c r="Y1420" s="4" t="b">
        <v>1</v>
      </c>
    </row>
    <row r="1421" spans="1:36" x14ac:dyDescent="0.2">
      <c r="A1421" s="4" t="s">
        <v>726</v>
      </c>
      <c r="B1421" s="4" t="s">
        <v>727</v>
      </c>
      <c r="C1421" s="4" t="s">
        <v>728</v>
      </c>
      <c r="D1421" s="4" t="s">
        <v>729</v>
      </c>
      <c r="I1421" s="2">
        <v>46087.38106521991</v>
      </c>
      <c r="J1421" s="4" t="s">
        <v>45</v>
      </c>
      <c r="AB1421" s="4" t="s">
        <v>905</v>
      </c>
      <c r="AC1421" s="4" t="s">
        <v>906</v>
      </c>
      <c r="AD1421" s="4"/>
      <c r="AE1421" s="4" t="s">
        <v>733</v>
      </c>
      <c r="AH1421" s="4">
        <v>37</v>
      </c>
      <c r="AI1421" s="4" t="s">
        <v>6</v>
      </c>
      <c r="AJ1421" s="4" t="s">
        <v>907</v>
      </c>
    </row>
    <row r="1422" spans="1:36" x14ac:dyDescent="0.2">
      <c r="A1422" s="4" t="s">
        <v>726</v>
      </c>
      <c r="B1422" s="4" t="s">
        <v>727</v>
      </c>
      <c r="C1422" s="4" t="s">
        <v>728</v>
      </c>
      <c r="D1422" s="4" t="s">
        <v>729</v>
      </c>
      <c r="I1422" s="2">
        <v>46087.381099537037</v>
      </c>
      <c r="J1422" s="4" t="s">
        <v>44</v>
      </c>
      <c r="K1422" s="4">
        <v>39</v>
      </c>
      <c r="L1422" s="4">
        <v>-84.303420000000003</v>
      </c>
      <c r="M1422" s="4">
        <v>10.001720000000001</v>
      </c>
      <c r="N1422" s="4" t="s">
        <v>928</v>
      </c>
      <c r="O1422" s="4" t="b">
        <v>1</v>
      </c>
      <c r="P1422" s="4" t="b">
        <v>0</v>
      </c>
      <c r="Q1422" s="4" t="b">
        <v>0</v>
      </c>
      <c r="R1422" s="4" t="b">
        <v>0</v>
      </c>
      <c r="S1422" s="4" t="b">
        <v>0</v>
      </c>
      <c r="T1422" s="4" t="b">
        <v>0</v>
      </c>
      <c r="U1422" s="4" t="b">
        <v>0</v>
      </c>
      <c r="V1422" s="4" t="b">
        <v>0</v>
      </c>
      <c r="W1422" s="4" t="b">
        <v>0</v>
      </c>
      <c r="X1422" s="4" t="b">
        <v>1</v>
      </c>
      <c r="Y1422" s="4" t="b">
        <v>1</v>
      </c>
    </row>
    <row r="1423" spans="1:36" x14ac:dyDescent="0.2">
      <c r="A1423" s="4" t="s">
        <v>726</v>
      </c>
      <c r="B1423" s="4" t="s">
        <v>727</v>
      </c>
      <c r="C1423" s="4" t="s">
        <v>728</v>
      </c>
      <c r="D1423" s="4" t="s">
        <v>729</v>
      </c>
      <c r="I1423" s="2">
        <v>46087.381203888886</v>
      </c>
      <c r="J1423" s="4" t="s">
        <v>45</v>
      </c>
      <c r="AB1423" s="4" t="s">
        <v>905</v>
      </c>
      <c r="AC1423" s="4" t="s">
        <v>906</v>
      </c>
      <c r="AD1423" s="4"/>
      <c r="AE1423" s="4" t="s">
        <v>733</v>
      </c>
      <c r="AH1423" s="4">
        <v>46</v>
      </c>
      <c r="AI1423" s="4" t="s">
        <v>6</v>
      </c>
      <c r="AJ1423" s="4" t="s">
        <v>907</v>
      </c>
    </row>
    <row r="1424" spans="1:36" x14ac:dyDescent="0.2">
      <c r="A1424" s="4" t="s">
        <v>726</v>
      </c>
      <c r="B1424" s="4" t="s">
        <v>727</v>
      </c>
      <c r="C1424" s="4" t="s">
        <v>728</v>
      </c>
      <c r="D1424" s="4" t="s">
        <v>729</v>
      </c>
      <c r="I1424" s="2">
        <v>46087.381226851852</v>
      </c>
      <c r="J1424" s="4" t="s">
        <v>44</v>
      </c>
      <c r="K1424" s="4">
        <v>42</v>
      </c>
      <c r="L1424" s="4">
        <v>-84.304559999999995</v>
      </c>
      <c r="M1424" s="4">
        <v>10.0015</v>
      </c>
      <c r="N1424" s="4" t="s">
        <v>928</v>
      </c>
      <c r="O1424" s="4" t="b">
        <v>1</v>
      </c>
      <c r="P1424" s="4" t="b">
        <v>0</v>
      </c>
      <c r="Q1424" s="4" t="b">
        <v>0</v>
      </c>
      <c r="R1424" s="4" t="b">
        <v>0</v>
      </c>
      <c r="S1424" s="4" t="b">
        <v>0</v>
      </c>
      <c r="T1424" s="4" t="b">
        <v>0</v>
      </c>
      <c r="U1424" s="4" t="b">
        <v>0</v>
      </c>
      <c r="V1424" s="4" t="b">
        <v>0</v>
      </c>
      <c r="W1424" s="4" t="b">
        <v>0</v>
      </c>
      <c r="X1424" s="4" t="b">
        <v>1</v>
      </c>
      <c r="Y1424" s="4" t="b">
        <v>1</v>
      </c>
    </row>
    <row r="1425" spans="1:37" x14ac:dyDescent="0.2">
      <c r="A1425" s="4" t="s">
        <v>726</v>
      </c>
      <c r="B1425" s="4" t="s">
        <v>727</v>
      </c>
      <c r="C1425" s="4" t="s">
        <v>728</v>
      </c>
      <c r="D1425" s="4" t="s">
        <v>729</v>
      </c>
      <c r="I1425" s="2">
        <v>46087.381238425929</v>
      </c>
      <c r="J1425" s="4" t="s">
        <v>737</v>
      </c>
      <c r="N1425" s="4" t="s">
        <v>1084</v>
      </c>
      <c r="AK1425" s="4" t="s">
        <v>1085</v>
      </c>
    </row>
    <row r="1426" spans="1:37" x14ac:dyDescent="0.2">
      <c r="A1426" s="4" t="s">
        <v>726</v>
      </c>
      <c r="B1426" s="4" t="s">
        <v>727</v>
      </c>
      <c r="C1426" s="4" t="s">
        <v>728</v>
      </c>
      <c r="D1426" s="4" t="s">
        <v>729</v>
      </c>
      <c r="I1426" s="2">
        <v>46087.381287662036</v>
      </c>
      <c r="J1426" s="4" t="s">
        <v>45</v>
      </c>
      <c r="AB1426" s="4" t="s">
        <v>772</v>
      </c>
      <c r="AC1426" s="4" t="s">
        <v>773</v>
      </c>
      <c r="AD1426" s="4"/>
      <c r="AE1426" s="4" t="s">
        <v>733</v>
      </c>
      <c r="AH1426" s="4">
        <v>15932</v>
      </c>
      <c r="AI1426" s="4" t="s">
        <v>774</v>
      </c>
      <c r="AJ1426" s="4" t="s">
        <v>775</v>
      </c>
    </row>
    <row r="1427" spans="1:37" x14ac:dyDescent="0.2">
      <c r="A1427" s="4" t="s">
        <v>726</v>
      </c>
      <c r="B1427" s="4" t="s">
        <v>727</v>
      </c>
      <c r="C1427" s="4" t="s">
        <v>728</v>
      </c>
      <c r="D1427" s="4" t="s">
        <v>729</v>
      </c>
      <c r="I1427" s="2">
        <v>46087.381287662036</v>
      </c>
      <c r="J1427" s="4" t="s">
        <v>45</v>
      </c>
      <c r="AB1427" s="4" t="s">
        <v>776</v>
      </c>
      <c r="AC1427" s="4" t="s">
        <v>777</v>
      </c>
      <c r="AD1427" s="4"/>
      <c r="AE1427" s="4" t="s">
        <v>733</v>
      </c>
      <c r="AH1427" s="4">
        <v>15932</v>
      </c>
      <c r="AI1427" s="4" t="s">
        <v>774</v>
      </c>
      <c r="AJ1427" s="4" t="s">
        <v>775</v>
      </c>
    </row>
    <row r="1428" spans="1:37" x14ac:dyDescent="0.2">
      <c r="A1428" s="4" t="s">
        <v>726</v>
      </c>
      <c r="B1428" s="4" t="s">
        <v>727</v>
      </c>
      <c r="C1428" s="4" t="s">
        <v>728</v>
      </c>
      <c r="D1428" s="4" t="s">
        <v>729</v>
      </c>
      <c r="I1428" s="2">
        <v>46087.38130818287</v>
      </c>
      <c r="J1428" s="4" t="s">
        <v>45</v>
      </c>
      <c r="AB1428" s="4" t="s">
        <v>905</v>
      </c>
      <c r="AC1428" s="4" t="s">
        <v>906</v>
      </c>
      <c r="AD1428" s="4"/>
      <c r="AE1428" s="4" t="s">
        <v>733</v>
      </c>
      <c r="AH1428" s="4">
        <v>39</v>
      </c>
      <c r="AI1428" s="4" t="s">
        <v>6</v>
      </c>
      <c r="AJ1428" s="4" t="s">
        <v>907</v>
      </c>
    </row>
    <row r="1429" spans="1:37" x14ac:dyDescent="0.2">
      <c r="A1429" s="4" t="s">
        <v>726</v>
      </c>
      <c r="B1429" s="4" t="s">
        <v>727</v>
      </c>
      <c r="C1429" s="4" t="s">
        <v>728</v>
      </c>
      <c r="D1429" s="4" t="s">
        <v>729</v>
      </c>
      <c r="I1429" s="2">
        <v>46087.381319444445</v>
      </c>
      <c r="J1429" s="4" t="s">
        <v>44</v>
      </c>
      <c r="K1429" s="4">
        <v>37</v>
      </c>
      <c r="L1429" s="4">
        <v>-84.305369999999996</v>
      </c>
      <c r="M1429" s="4">
        <v>10.00135</v>
      </c>
      <c r="N1429" s="4" t="s">
        <v>930</v>
      </c>
      <c r="O1429" s="4" t="b">
        <v>1</v>
      </c>
      <c r="P1429" s="4" t="b">
        <v>0</v>
      </c>
      <c r="Q1429" s="4" t="b">
        <v>0</v>
      </c>
      <c r="R1429" s="4" t="b">
        <v>0</v>
      </c>
      <c r="S1429" s="4" t="b">
        <v>0</v>
      </c>
      <c r="T1429" s="4" t="b">
        <v>0</v>
      </c>
      <c r="U1429" s="4" t="b">
        <v>0</v>
      </c>
      <c r="V1429" s="4" t="b">
        <v>0</v>
      </c>
      <c r="W1429" s="4" t="b">
        <v>0</v>
      </c>
      <c r="X1429" s="4" t="b">
        <v>1</v>
      </c>
      <c r="Y1429" s="4" t="b">
        <v>1</v>
      </c>
    </row>
    <row r="1430" spans="1:37" x14ac:dyDescent="0.2">
      <c r="A1430" s="4" t="s">
        <v>726</v>
      </c>
      <c r="B1430" s="4" t="s">
        <v>727</v>
      </c>
      <c r="C1430" s="4" t="s">
        <v>728</v>
      </c>
      <c r="D1430" s="4" t="s">
        <v>729</v>
      </c>
      <c r="I1430" s="2">
        <v>46087.381388888891</v>
      </c>
      <c r="J1430" s="4" t="s">
        <v>44</v>
      </c>
      <c r="K1430" s="4">
        <v>41</v>
      </c>
      <c r="L1430" s="4">
        <v>-84.305959999999999</v>
      </c>
      <c r="M1430" s="4">
        <v>10.00122</v>
      </c>
      <c r="N1430" s="4" t="s">
        <v>966</v>
      </c>
      <c r="O1430" s="4" t="b">
        <v>1</v>
      </c>
      <c r="P1430" s="4" t="b">
        <v>0</v>
      </c>
      <c r="Q1430" s="4" t="b">
        <v>0</v>
      </c>
      <c r="R1430" s="4" t="b">
        <v>0</v>
      </c>
      <c r="S1430" s="4" t="b">
        <v>0</v>
      </c>
      <c r="T1430" s="4" t="b">
        <v>0</v>
      </c>
      <c r="U1430" s="4" t="b">
        <v>0</v>
      </c>
      <c r="V1430" s="4" t="b">
        <v>0</v>
      </c>
      <c r="W1430" s="4" t="b">
        <v>0</v>
      </c>
      <c r="X1430" s="4" t="b">
        <v>1</v>
      </c>
      <c r="Y1430" s="4" t="b">
        <v>1</v>
      </c>
    </row>
    <row r="1431" spans="1:37" x14ac:dyDescent="0.2">
      <c r="A1431" s="4" t="s">
        <v>726</v>
      </c>
      <c r="B1431" s="4" t="s">
        <v>727</v>
      </c>
      <c r="C1431" s="4" t="s">
        <v>728</v>
      </c>
      <c r="D1431" s="4" t="s">
        <v>729</v>
      </c>
      <c r="I1431" s="2">
        <v>46087.381435370371</v>
      </c>
      <c r="J1431" s="4" t="s">
        <v>45</v>
      </c>
      <c r="AB1431" s="4" t="s">
        <v>905</v>
      </c>
      <c r="AC1431" s="4" t="s">
        <v>906</v>
      </c>
      <c r="AD1431" s="4"/>
      <c r="AE1431" s="4" t="s">
        <v>733</v>
      </c>
      <c r="AH1431" s="4">
        <v>47</v>
      </c>
      <c r="AI1431" s="4" t="s">
        <v>6</v>
      </c>
      <c r="AJ1431" s="4" t="s">
        <v>907</v>
      </c>
    </row>
    <row r="1432" spans="1:37" x14ac:dyDescent="0.2">
      <c r="A1432" s="4" t="s">
        <v>726</v>
      </c>
      <c r="B1432" s="4" t="s">
        <v>727</v>
      </c>
      <c r="C1432" s="4" t="s">
        <v>728</v>
      </c>
      <c r="D1432" s="4" t="s">
        <v>729</v>
      </c>
      <c r="I1432" s="2">
        <v>46087.381481481483</v>
      </c>
      <c r="J1432" s="4" t="s">
        <v>44</v>
      </c>
      <c r="K1432" s="4">
        <v>44</v>
      </c>
      <c r="L1432" s="4">
        <v>-84.306730000000002</v>
      </c>
      <c r="M1432" s="4">
        <v>10.00076</v>
      </c>
      <c r="N1432" s="4" t="s">
        <v>947</v>
      </c>
      <c r="O1432" s="4" t="b">
        <v>1</v>
      </c>
      <c r="P1432" s="4" t="b">
        <v>0</v>
      </c>
      <c r="Q1432" s="4" t="b">
        <v>0</v>
      </c>
      <c r="R1432" s="4" t="b">
        <v>0</v>
      </c>
      <c r="S1432" s="4" t="b">
        <v>0</v>
      </c>
      <c r="T1432" s="4" t="b">
        <v>0</v>
      </c>
      <c r="U1432" s="4" t="b">
        <v>0</v>
      </c>
      <c r="V1432" s="4" t="b">
        <v>0</v>
      </c>
      <c r="W1432" s="4" t="b">
        <v>0</v>
      </c>
      <c r="X1432" s="4" t="b">
        <v>1</v>
      </c>
      <c r="Y1432" s="4" t="b">
        <v>1</v>
      </c>
    </row>
    <row r="1433" spans="1:37" x14ac:dyDescent="0.2">
      <c r="A1433" s="4" t="s">
        <v>726</v>
      </c>
      <c r="B1433" s="4" t="s">
        <v>727</v>
      </c>
      <c r="C1433" s="4" t="s">
        <v>728</v>
      </c>
      <c r="D1433" s="4" t="s">
        <v>729</v>
      </c>
      <c r="I1433" s="2">
        <v>46087.381516388887</v>
      </c>
      <c r="J1433" s="4" t="s">
        <v>45</v>
      </c>
      <c r="AB1433" s="4" t="s">
        <v>905</v>
      </c>
      <c r="AC1433" s="4" t="s">
        <v>906</v>
      </c>
      <c r="AD1433" s="4"/>
      <c r="AE1433" s="4" t="s">
        <v>733</v>
      </c>
      <c r="AH1433" s="4">
        <v>41</v>
      </c>
      <c r="AI1433" s="4" t="s">
        <v>6</v>
      </c>
      <c r="AJ1433" s="4" t="s">
        <v>907</v>
      </c>
    </row>
    <row r="1434" spans="1:37" x14ac:dyDescent="0.2">
      <c r="A1434" s="4" t="s">
        <v>726</v>
      </c>
      <c r="B1434" s="4" t="s">
        <v>727</v>
      </c>
      <c r="C1434" s="4" t="s">
        <v>728</v>
      </c>
      <c r="D1434" s="4" t="s">
        <v>729</v>
      </c>
      <c r="I1434" s="2">
        <v>46087.381550925929</v>
      </c>
      <c r="J1434" s="4" t="s">
        <v>44</v>
      </c>
      <c r="K1434" s="4">
        <v>39</v>
      </c>
      <c r="L1434" s="4">
        <v>-84.307149999999993</v>
      </c>
      <c r="M1434" s="4">
        <v>10.000310000000001</v>
      </c>
      <c r="N1434" s="4" t="s">
        <v>928</v>
      </c>
      <c r="O1434" s="4" t="b">
        <v>1</v>
      </c>
      <c r="P1434" s="4" t="b">
        <v>0</v>
      </c>
      <c r="Q1434" s="4" t="b">
        <v>0</v>
      </c>
      <c r="R1434" s="4" t="b">
        <v>0</v>
      </c>
      <c r="S1434" s="4" t="b">
        <v>0</v>
      </c>
      <c r="T1434" s="4" t="b">
        <v>0</v>
      </c>
      <c r="U1434" s="4" t="b">
        <v>0</v>
      </c>
      <c r="V1434" s="4" t="b">
        <v>0</v>
      </c>
      <c r="W1434" s="4" t="b">
        <v>0</v>
      </c>
      <c r="X1434" s="4" t="b">
        <v>1</v>
      </c>
      <c r="Y1434" s="4" t="b">
        <v>1</v>
      </c>
    </row>
    <row r="1435" spans="1:37" x14ac:dyDescent="0.2">
      <c r="A1435" s="4" t="s">
        <v>726</v>
      </c>
      <c r="B1435" s="4" t="s">
        <v>727</v>
      </c>
      <c r="C1435" s="4" t="s">
        <v>728</v>
      </c>
      <c r="D1435" s="4" t="s">
        <v>729</v>
      </c>
      <c r="I1435" s="2">
        <v>46087.381655092591</v>
      </c>
      <c r="J1435" s="4" t="s">
        <v>44</v>
      </c>
      <c r="K1435" s="4">
        <v>39</v>
      </c>
      <c r="L1435" s="4">
        <v>-84.307640000000006</v>
      </c>
      <c r="M1435" s="4">
        <v>9.9995700000000003</v>
      </c>
      <c r="N1435" s="4" t="s">
        <v>928</v>
      </c>
      <c r="O1435" s="4" t="b">
        <v>1</v>
      </c>
      <c r="P1435" s="4" t="b">
        <v>0</v>
      </c>
      <c r="Q1435" s="4" t="b">
        <v>0</v>
      </c>
      <c r="R1435" s="4" t="b">
        <v>0</v>
      </c>
      <c r="S1435" s="4" t="b">
        <v>0</v>
      </c>
      <c r="T1435" s="4" t="b">
        <v>0</v>
      </c>
      <c r="U1435" s="4" t="b">
        <v>0</v>
      </c>
      <c r="V1435" s="4" t="b">
        <v>0</v>
      </c>
      <c r="W1435" s="4" t="b">
        <v>0</v>
      </c>
      <c r="X1435" s="4" t="b">
        <v>1</v>
      </c>
      <c r="Y1435" s="4" t="b">
        <v>1</v>
      </c>
    </row>
    <row r="1436" spans="1:37" x14ac:dyDescent="0.2">
      <c r="A1436" s="4" t="s">
        <v>726</v>
      </c>
      <c r="B1436" s="4" t="s">
        <v>727</v>
      </c>
      <c r="C1436" s="4" t="s">
        <v>728</v>
      </c>
      <c r="D1436" s="4" t="s">
        <v>729</v>
      </c>
      <c r="I1436" s="2">
        <v>46087.381793981483</v>
      </c>
      <c r="J1436" s="4" t="s">
        <v>44</v>
      </c>
      <c r="K1436" s="4">
        <v>41</v>
      </c>
      <c r="L1436" s="4">
        <v>-84.308009999999996</v>
      </c>
      <c r="M1436" s="4">
        <v>9.9984000000000002</v>
      </c>
      <c r="N1436" s="4" t="s">
        <v>947</v>
      </c>
      <c r="O1436" s="4" t="b">
        <v>1</v>
      </c>
      <c r="P1436" s="4" t="b">
        <v>0</v>
      </c>
      <c r="Q1436" s="4" t="b">
        <v>0</v>
      </c>
      <c r="R1436" s="4" t="b">
        <v>0</v>
      </c>
      <c r="S1436" s="4" t="b">
        <v>0</v>
      </c>
      <c r="T1436" s="4" t="b">
        <v>0</v>
      </c>
      <c r="U1436" s="4" t="b">
        <v>0</v>
      </c>
      <c r="V1436" s="4" t="b">
        <v>0</v>
      </c>
      <c r="W1436" s="4" t="b">
        <v>0</v>
      </c>
      <c r="X1436" s="4" t="b">
        <v>1</v>
      </c>
      <c r="Y1436" s="4" t="b">
        <v>1</v>
      </c>
    </row>
    <row r="1437" spans="1:37" x14ac:dyDescent="0.2">
      <c r="A1437" s="4" t="s">
        <v>726</v>
      </c>
      <c r="B1437" s="4" t="s">
        <v>727</v>
      </c>
      <c r="C1437" s="4" t="s">
        <v>728</v>
      </c>
      <c r="D1437" s="4" t="s">
        <v>729</v>
      </c>
      <c r="I1437" s="2">
        <v>46087.381863425922</v>
      </c>
      <c r="J1437" s="4" t="s">
        <v>44</v>
      </c>
      <c r="K1437" s="4">
        <v>39</v>
      </c>
      <c r="L1437" s="4">
        <v>-84.308220000000006</v>
      </c>
      <c r="M1437" s="4">
        <v>9.9978599999999993</v>
      </c>
      <c r="N1437" s="4" t="s">
        <v>966</v>
      </c>
      <c r="O1437" s="4" t="b">
        <v>1</v>
      </c>
      <c r="P1437" s="4" t="b">
        <v>0</v>
      </c>
      <c r="Q1437" s="4" t="b">
        <v>0</v>
      </c>
      <c r="R1437" s="4" t="b">
        <v>0</v>
      </c>
      <c r="S1437" s="4" t="b">
        <v>0</v>
      </c>
      <c r="T1437" s="4" t="b">
        <v>0</v>
      </c>
      <c r="U1437" s="4" t="b">
        <v>0</v>
      </c>
      <c r="V1437" s="4" t="b">
        <v>0</v>
      </c>
      <c r="W1437" s="4" t="b">
        <v>0</v>
      </c>
      <c r="X1437" s="4" t="b">
        <v>1</v>
      </c>
      <c r="Y1437" s="4" t="b">
        <v>1</v>
      </c>
    </row>
    <row r="1438" spans="1:37" x14ac:dyDescent="0.2">
      <c r="A1438" s="4" t="s">
        <v>726</v>
      </c>
      <c r="B1438" s="4" t="s">
        <v>727</v>
      </c>
      <c r="C1438" s="4" t="s">
        <v>728</v>
      </c>
      <c r="D1438" s="4" t="s">
        <v>729</v>
      </c>
      <c r="I1438" s="2">
        <v>46087.3818890162</v>
      </c>
      <c r="J1438" s="4" t="s">
        <v>45</v>
      </c>
      <c r="AB1438" s="4" t="s">
        <v>817</v>
      </c>
      <c r="AC1438" s="4" t="s">
        <v>818</v>
      </c>
      <c r="AD1438" s="4"/>
      <c r="AE1438" s="4" t="s">
        <v>733</v>
      </c>
      <c r="AH1438" s="4">
        <v>29</v>
      </c>
      <c r="AI1438" s="4" t="s">
        <v>819</v>
      </c>
      <c r="AJ1438" s="4" t="s">
        <v>820</v>
      </c>
    </row>
    <row r="1439" spans="1:37" x14ac:dyDescent="0.2">
      <c r="A1439" s="4" t="s">
        <v>726</v>
      </c>
      <c r="B1439" s="4" t="s">
        <v>727</v>
      </c>
      <c r="C1439" s="4" t="s">
        <v>728</v>
      </c>
      <c r="D1439" s="4" t="s">
        <v>729</v>
      </c>
      <c r="I1439" s="2">
        <v>46087.381898287036</v>
      </c>
      <c r="J1439" s="4" t="s">
        <v>45</v>
      </c>
      <c r="AB1439" s="4" t="s">
        <v>905</v>
      </c>
      <c r="AC1439" s="4" t="s">
        <v>906</v>
      </c>
      <c r="AD1439" s="4"/>
      <c r="AE1439" s="4" t="s">
        <v>733</v>
      </c>
      <c r="AH1439" s="4">
        <v>41</v>
      </c>
      <c r="AI1439" s="4" t="s">
        <v>6</v>
      </c>
      <c r="AJ1439" s="4" t="s">
        <v>907</v>
      </c>
    </row>
    <row r="1440" spans="1:37" x14ac:dyDescent="0.2">
      <c r="A1440" s="4" t="s">
        <v>726</v>
      </c>
      <c r="B1440" s="4" t="s">
        <v>727</v>
      </c>
      <c r="C1440" s="4" t="s">
        <v>728</v>
      </c>
      <c r="D1440" s="4" t="s">
        <v>729</v>
      </c>
      <c r="I1440" s="2">
        <v>46087.381909722222</v>
      </c>
      <c r="J1440" s="4" t="s">
        <v>44</v>
      </c>
      <c r="K1440" s="4">
        <v>41</v>
      </c>
      <c r="L1440" s="4">
        <v>-84.308459999999997</v>
      </c>
      <c r="M1440" s="4">
        <v>9.9975500000000004</v>
      </c>
      <c r="N1440" s="4" t="s">
        <v>930</v>
      </c>
      <c r="O1440" s="4" t="b">
        <v>1</v>
      </c>
      <c r="P1440" s="4" t="b">
        <v>0</v>
      </c>
      <c r="Q1440" s="4" t="b">
        <v>0</v>
      </c>
      <c r="R1440" s="4" t="b">
        <v>0</v>
      </c>
      <c r="S1440" s="4" t="b">
        <v>0</v>
      </c>
      <c r="T1440" s="4" t="b">
        <v>0</v>
      </c>
      <c r="U1440" s="4" t="b">
        <v>0</v>
      </c>
      <c r="V1440" s="4" t="b">
        <v>0</v>
      </c>
      <c r="W1440" s="4" t="b">
        <v>0</v>
      </c>
      <c r="X1440" s="4" t="b">
        <v>1</v>
      </c>
      <c r="Y1440" s="4" t="b">
        <v>1</v>
      </c>
    </row>
    <row r="1441" spans="1:37" x14ac:dyDescent="0.2">
      <c r="A1441" s="4" t="s">
        <v>726</v>
      </c>
      <c r="B1441" s="4" t="s">
        <v>727</v>
      </c>
      <c r="C1441" s="4" t="s">
        <v>728</v>
      </c>
      <c r="D1441" s="4" t="s">
        <v>729</v>
      </c>
      <c r="I1441" s="2">
        <v>46087.381932870368</v>
      </c>
      <c r="J1441" s="4" t="s">
        <v>44</v>
      </c>
      <c r="K1441" s="4">
        <v>33</v>
      </c>
      <c r="L1441" s="4">
        <v>-84.308589999999995</v>
      </c>
      <c r="M1441" s="4">
        <v>9.9974100000000004</v>
      </c>
      <c r="N1441" s="4" t="s">
        <v>928</v>
      </c>
      <c r="O1441" s="4" t="b">
        <v>1</v>
      </c>
      <c r="P1441" s="4" t="b">
        <v>0</v>
      </c>
      <c r="Q1441" s="4" t="b">
        <v>0</v>
      </c>
      <c r="R1441" s="4" t="b">
        <v>0</v>
      </c>
      <c r="S1441" s="4" t="b">
        <v>0</v>
      </c>
      <c r="T1441" s="4" t="b">
        <v>0</v>
      </c>
      <c r="U1441" s="4" t="b">
        <v>0</v>
      </c>
      <c r="V1441" s="4" t="b">
        <v>0</v>
      </c>
      <c r="W1441" s="4" t="b">
        <v>0</v>
      </c>
      <c r="X1441" s="4" t="b">
        <v>1</v>
      </c>
      <c r="Y1441" s="4" t="b">
        <v>1</v>
      </c>
    </row>
    <row r="1442" spans="1:37" x14ac:dyDescent="0.2">
      <c r="A1442" s="4" t="s">
        <v>726</v>
      </c>
      <c r="B1442" s="4" t="s">
        <v>727</v>
      </c>
      <c r="C1442" s="4" t="s">
        <v>728</v>
      </c>
      <c r="D1442" s="4" t="s">
        <v>729</v>
      </c>
      <c r="I1442" s="2">
        <v>46087.381933182871</v>
      </c>
      <c r="J1442" s="4" t="s">
        <v>45</v>
      </c>
      <c r="AB1442" s="4" t="s">
        <v>905</v>
      </c>
      <c r="AC1442" s="4" t="s">
        <v>906</v>
      </c>
      <c r="AD1442" s="4"/>
      <c r="AE1442" s="4" t="s">
        <v>733</v>
      </c>
      <c r="AH1442" s="4">
        <v>34</v>
      </c>
      <c r="AI1442" s="4" t="s">
        <v>6</v>
      </c>
      <c r="AJ1442" s="4" t="s">
        <v>907</v>
      </c>
    </row>
    <row r="1443" spans="1:37" x14ac:dyDescent="0.2">
      <c r="A1443" s="4" t="s">
        <v>726</v>
      </c>
      <c r="B1443" s="4" t="s">
        <v>727</v>
      </c>
      <c r="C1443" s="4" t="s">
        <v>728</v>
      </c>
      <c r="D1443" s="4" t="s">
        <v>729</v>
      </c>
      <c r="I1443" s="2">
        <v>46087.381953888886</v>
      </c>
      <c r="J1443" s="4" t="s">
        <v>737</v>
      </c>
      <c r="N1443" s="4" t="s">
        <v>959</v>
      </c>
      <c r="AK1443" s="4" t="s">
        <v>1086</v>
      </c>
    </row>
    <row r="1444" spans="1:37" x14ac:dyDescent="0.2">
      <c r="A1444" s="4" t="s">
        <v>726</v>
      </c>
      <c r="B1444" s="4" t="s">
        <v>727</v>
      </c>
      <c r="C1444" s="4" t="s">
        <v>728</v>
      </c>
      <c r="D1444" s="4" t="s">
        <v>729</v>
      </c>
      <c r="I1444" s="2">
        <v>46087.381956018522</v>
      </c>
      <c r="J1444" s="4" t="s">
        <v>44</v>
      </c>
      <c r="K1444" s="4">
        <v>35</v>
      </c>
      <c r="L1444" s="4">
        <v>-84.308700000000002</v>
      </c>
      <c r="M1444" s="4">
        <v>9.9972799999999999</v>
      </c>
      <c r="N1444" s="4" t="s">
        <v>928</v>
      </c>
      <c r="O1444" s="4" t="b">
        <v>1</v>
      </c>
      <c r="P1444" s="4" t="b">
        <v>0</v>
      </c>
      <c r="Q1444" s="4" t="b">
        <v>0</v>
      </c>
      <c r="R1444" s="4" t="b">
        <v>0</v>
      </c>
      <c r="S1444" s="4" t="b">
        <v>0</v>
      </c>
      <c r="T1444" s="4" t="b">
        <v>0</v>
      </c>
      <c r="U1444" s="4" t="b">
        <v>0</v>
      </c>
      <c r="V1444" s="4" t="b">
        <v>0</v>
      </c>
      <c r="W1444" s="4" t="b">
        <v>0</v>
      </c>
      <c r="X1444" s="4" t="b">
        <v>1</v>
      </c>
      <c r="Y1444" s="4" t="b">
        <v>1</v>
      </c>
    </row>
    <row r="1445" spans="1:37" x14ac:dyDescent="0.2">
      <c r="A1445" s="4" t="s">
        <v>726</v>
      </c>
      <c r="B1445" s="4" t="s">
        <v>727</v>
      </c>
      <c r="C1445" s="4" t="s">
        <v>728</v>
      </c>
      <c r="D1445" s="4" t="s">
        <v>729</v>
      </c>
      <c r="I1445" s="2">
        <v>46087.382060277778</v>
      </c>
      <c r="J1445" s="4" t="s">
        <v>45</v>
      </c>
      <c r="AB1445" s="4" t="s">
        <v>905</v>
      </c>
      <c r="AC1445" s="4" t="s">
        <v>906</v>
      </c>
      <c r="AD1445" s="4"/>
      <c r="AE1445" s="4" t="s">
        <v>733</v>
      </c>
      <c r="AH1445" s="4">
        <v>46</v>
      </c>
      <c r="AI1445" s="4" t="s">
        <v>6</v>
      </c>
      <c r="AJ1445" s="4" t="s">
        <v>907</v>
      </c>
    </row>
    <row r="1446" spans="1:37" x14ac:dyDescent="0.2">
      <c r="A1446" s="4" t="s">
        <v>726</v>
      </c>
      <c r="B1446" s="4" t="s">
        <v>727</v>
      </c>
      <c r="C1446" s="4" t="s">
        <v>728</v>
      </c>
      <c r="D1446" s="4" t="s">
        <v>729</v>
      </c>
      <c r="I1446" s="2">
        <v>46087.382071759261</v>
      </c>
      <c r="J1446" s="4" t="s">
        <v>44</v>
      </c>
      <c r="K1446" s="4">
        <v>44</v>
      </c>
      <c r="L1446" s="4">
        <v>-84.309380000000004</v>
      </c>
      <c r="M1446" s="4">
        <v>9.9965600000000006</v>
      </c>
      <c r="N1446" s="4" t="s">
        <v>966</v>
      </c>
      <c r="O1446" s="4" t="b">
        <v>1</v>
      </c>
      <c r="P1446" s="4" t="b">
        <v>0</v>
      </c>
      <c r="Q1446" s="4" t="b">
        <v>0</v>
      </c>
      <c r="R1446" s="4" t="b">
        <v>0</v>
      </c>
      <c r="S1446" s="4" t="b">
        <v>0</v>
      </c>
      <c r="T1446" s="4" t="b">
        <v>0</v>
      </c>
      <c r="U1446" s="4" t="b">
        <v>0</v>
      </c>
      <c r="V1446" s="4" t="b">
        <v>0</v>
      </c>
      <c r="W1446" s="4" t="b">
        <v>0</v>
      </c>
      <c r="X1446" s="4" t="b">
        <v>1</v>
      </c>
      <c r="Y1446" s="4" t="b">
        <v>1</v>
      </c>
    </row>
    <row r="1447" spans="1:37" x14ac:dyDescent="0.2">
      <c r="A1447" s="4" t="s">
        <v>726</v>
      </c>
      <c r="B1447" s="4" t="s">
        <v>727</v>
      </c>
      <c r="C1447" s="4" t="s">
        <v>728</v>
      </c>
      <c r="D1447" s="4" t="s">
        <v>729</v>
      </c>
      <c r="I1447" s="2">
        <v>46087.38212962963</v>
      </c>
      <c r="J1447" s="4" t="s">
        <v>44</v>
      </c>
      <c r="K1447" s="4">
        <v>41</v>
      </c>
      <c r="L1447" s="4">
        <v>-84.309839999999994</v>
      </c>
      <c r="M1447" s="4">
        <v>9.9962999999999997</v>
      </c>
      <c r="N1447" s="4" t="s">
        <v>928</v>
      </c>
      <c r="O1447" s="4" t="b">
        <v>1</v>
      </c>
      <c r="P1447" s="4" t="b">
        <v>0</v>
      </c>
      <c r="Q1447" s="4" t="b">
        <v>0</v>
      </c>
      <c r="R1447" s="4" t="b">
        <v>0</v>
      </c>
      <c r="S1447" s="4" t="b">
        <v>0</v>
      </c>
      <c r="T1447" s="4" t="b">
        <v>0</v>
      </c>
      <c r="U1447" s="4" t="b">
        <v>0</v>
      </c>
      <c r="V1447" s="4" t="b">
        <v>0</v>
      </c>
      <c r="W1447" s="4" t="b">
        <v>0</v>
      </c>
      <c r="X1447" s="4" t="b">
        <v>1</v>
      </c>
      <c r="Y1447" s="4" t="b">
        <v>1</v>
      </c>
    </row>
    <row r="1448" spans="1:37" x14ac:dyDescent="0.2">
      <c r="A1448" s="4" t="s">
        <v>726</v>
      </c>
      <c r="B1448" s="4" t="s">
        <v>727</v>
      </c>
      <c r="C1448" s="4" t="s">
        <v>728</v>
      </c>
      <c r="D1448" s="4" t="s">
        <v>729</v>
      </c>
      <c r="I1448" s="2">
        <v>46087.382222222222</v>
      </c>
      <c r="J1448" s="4" t="s">
        <v>44</v>
      </c>
      <c r="K1448" s="4">
        <v>35</v>
      </c>
      <c r="L1448" s="4">
        <v>-84.310550000000006</v>
      </c>
      <c r="M1448" s="4">
        <v>9.9960400000000007</v>
      </c>
      <c r="N1448" s="4" t="s">
        <v>930</v>
      </c>
      <c r="O1448" s="4" t="b">
        <v>1</v>
      </c>
      <c r="P1448" s="4" t="b">
        <v>0</v>
      </c>
      <c r="Q1448" s="4" t="b">
        <v>0</v>
      </c>
      <c r="R1448" s="4" t="b">
        <v>0</v>
      </c>
      <c r="S1448" s="4" t="b">
        <v>0</v>
      </c>
      <c r="T1448" s="4" t="b">
        <v>0</v>
      </c>
      <c r="U1448" s="4" t="b">
        <v>0</v>
      </c>
      <c r="V1448" s="4" t="b">
        <v>0</v>
      </c>
      <c r="W1448" s="4" t="b">
        <v>0</v>
      </c>
      <c r="X1448" s="4" t="b">
        <v>1</v>
      </c>
      <c r="Y1448" s="4" t="b">
        <v>1</v>
      </c>
    </row>
    <row r="1449" spans="1:37" x14ac:dyDescent="0.2">
      <c r="A1449" s="4" t="s">
        <v>726</v>
      </c>
      <c r="B1449" s="4" t="s">
        <v>727</v>
      </c>
      <c r="C1449" s="4" t="s">
        <v>728</v>
      </c>
      <c r="D1449" s="4" t="s">
        <v>729</v>
      </c>
      <c r="I1449" s="2">
        <v>46087.382222361113</v>
      </c>
      <c r="J1449" s="4" t="s">
        <v>45</v>
      </c>
      <c r="AB1449" s="4" t="s">
        <v>905</v>
      </c>
      <c r="AC1449" s="4" t="s">
        <v>906</v>
      </c>
      <c r="AD1449" s="4"/>
      <c r="AE1449" s="4" t="s">
        <v>733</v>
      </c>
      <c r="AH1449" s="4">
        <v>37</v>
      </c>
      <c r="AI1449" s="4" t="s">
        <v>6</v>
      </c>
      <c r="AJ1449" s="4" t="s">
        <v>907</v>
      </c>
    </row>
    <row r="1450" spans="1:37" x14ac:dyDescent="0.2">
      <c r="A1450" s="4" t="s">
        <v>726</v>
      </c>
      <c r="B1450" s="4" t="s">
        <v>727</v>
      </c>
      <c r="C1450" s="4" t="s">
        <v>728</v>
      </c>
      <c r="D1450" s="4" t="s">
        <v>729</v>
      </c>
      <c r="I1450" s="2">
        <v>46087.382268518515</v>
      </c>
      <c r="J1450" s="4" t="s">
        <v>44</v>
      </c>
      <c r="K1450" s="4">
        <v>41</v>
      </c>
      <c r="L1450" s="4">
        <v>-84.310910000000007</v>
      </c>
      <c r="M1450" s="4">
        <v>9.9959000000000007</v>
      </c>
      <c r="N1450" s="4" t="s">
        <v>928</v>
      </c>
      <c r="O1450" s="4" t="b">
        <v>1</v>
      </c>
      <c r="P1450" s="4" t="b">
        <v>0</v>
      </c>
      <c r="Q1450" s="4" t="b">
        <v>0</v>
      </c>
      <c r="R1450" s="4" t="b">
        <v>0</v>
      </c>
      <c r="S1450" s="4" t="b">
        <v>0</v>
      </c>
      <c r="T1450" s="4" t="b">
        <v>0</v>
      </c>
      <c r="U1450" s="4" t="b">
        <v>0</v>
      </c>
      <c r="V1450" s="4" t="b">
        <v>0</v>
      </c>
      <c r="W1450" s="4" t="b">
        <v>0</v>
      </c>
      <c r="X1450" s="4" t="b">
        <v>1</v>
      </c>
      <c r="Y1450" s="4" t="b">
        <v>1</v>
      </c>
    </row>
    <row r="1451" spans="1:37" x14ac:dyDescent="0.2">
      <c r="A1451" s="4" t="s">
        <v>726</v>
      </c>
      <c r="B1451" s="4" t="s">
        <v>727</v>
      </c>
      <c r="C1451" s="4" t="s">
        <v>728</v>
      </c>
      <c r="D1451" s="4" t="s">
        <v>729</v>
      </c>
      <c r="I1451" s="2">
        <v>46087.382302650461</v>
      </c>
      <c r="J1451" s="4" t="s">
        <v>45</v>
      </c>
      <c r="AB1451" s="4" t="s">
        <v>772</v>
      </c>
      <c r="AC1451" s="4" t="s">
        <v>773</v>
      </c>
      <c r="AD1451" s="4"/>
      <c r="AE1451" s="4" t="s">
        <v>733</v>
      </c>
      <c r="AH1451" s="4">
        <v>15933</v>
      </c>
      <c r="AI1451" s="4" t="s">
        <v>774</v>
      </c>
      <c r="AJ1451" s="4" t="s">
        <v>775</v>
      </c>
    </row>
    <row r="1452" spans="1:37" x14ac:dyDescent="0.2">
      <c r="A1452" s="4" t="s">
        <v>726</v>
      </c>
      <c r="B1452" s="4" t="s">
        <v>727</v>
      </c>
      <c r="C1452" s="4" t="s">
        <v>728</v>
      </c>
      <c r="D1452" s="4" t="s">
        <v>729</v>
      </c>
      <c r="I1452" s="2">
        <v>46087.382302650461</v>
      </c>
      <c r="J1452" s="4" t="s">
        <v>45</v>
      </c>
      <c r="AB1452" s="4" t="s">
        <v>776</v>
      </c>
      <c r="AC1452" s="4" t="s">
        <v>777</v>
      </c>
      <c r="AD1452" s="4"/>
      <c r="AE1452" s="4" t="s">
        <v>733</v>
      </c>
      <c r="AH1452" s="4">
        <v>15933</v>
      </c>
      <c r="AI1452" s="4" t="s">
        <v>774</v>
      </c>
      <c r="AJ1452" s="4" t="s">
        <v>775</v>
      </c>
    </row>
    <row r="1453" spans="1:37" x14ac:dyDescent="0.2">
      <c r="A1453" s="4" t="s">
        <v>726</v>
      </c>
      <c r="B1453" s="4" t="s">
        <v>727</v>
      </c>
      <c r="C1453" s="4" t="s">
        <v>728</v>
      </c>
      <c r="D1453" s="4" t="s">
        <v>729</v>
      </c>
      <c r="I1453" s="2">
        <v>46087.382303333332</v>
      </c>
      <c r="J1453" s="4" t="s">
        <v>45</v>
      </c>
      <c r="AB1453" s="4" t="s">
        <v>905</v>
      </c>
      <c r="AC1453" s="4" t="s">
        <v>906</v>
      </c>
      <c r="AD1453" s="4"/>
      <c r="AE1453" s="4" t="s">
        <v>733</v>
      </c>
      <c r="AH1453" s="4">
        <v>48</v>
      </c>
      <c r="AI1453" s="4" t="s">
        <v>6</v>
      </c>
      <c r="AJ1453" s="4" t="s">
        <v>907</v>
      </c>
    </row>
    <row r="1454" spans="1:37" x14ac:dyDescent="0.2">
      <c r="A1454" s="4" t="s">
        <v>726</v>
      </c>
      <c r="B1454" s="4" t="s">
        <v>727</v>
      </c>
      <c r="C1454" s="4" t="s">
        <v>728</v>
      </c>
      <c r="D1454" s="4" t="s">
        <v>729</v>
      </c>
      <c r="I1454" s="2">
        <v>46087.382314814815</v>
      </c>
      <c r="J1454" s="4" t="s">
        <v>44</v>
      </c>
      <c r="K1454" s="4">
        <v>46</v>
      </c>
      <c r="L1454" s="4">
        <v>-84.311329999999998</v>
      </c>
      <c r="M1454" s="4">
        <v>9.9957600000000006</v>
      </c>
      <c r="N1454" s="4" t="s">
        <v>930</v>
      </c>
      <c r="O1454" s="4" t="b">
        <v>1</v>
      </c>
      <c r="P1454" s="4" t="b">
        <v>0</v>
      </c>
      <c r="Q1454" s="4" t="b">
        <v>0</v>
      </c>
      <c r="R1454" s="4" t="b">
        <v>0</v>
      </c>
      <c r="S1454" s="4" t="b">
        <v>0</v>
      </c>
      <c r="T1454" s="4" t="b">
        <v>0</v>
      </c>
      <c r="U1454" s="4" t="b">
        <v>0</v>
      </c>
      <c r="V1454" s="4" t="b">
        <v>0</v>
      </c>
      <c r="W1454" s="4" t="b">
        <v>0</v>
      </c>
      <c r="X1454" s="4" t="b">
        <v>1</v>
      </c>
      <c r="Y1454" s="4" t="b">
        <v>1</v>
      </c>
    </row>
    <row r="1455" spans="1:37" x14ac:dyDescent="0.2">
      <c r="A1455" s="4" t="s">
        <v>726</v>
      </c>
      <c r="B1455" s="4" t="s">
        <v>727</v>
      </c>
      <c r="C1455" s="4" t="s">
        <v>728</v>
      </c>
      <c r="D1455" s="4" t="s">
        <v>729</v>
      </c>
      <c r="I1455" s="2">
        <v>46087.382372685184</v>
      </c>
      <c r="J1455" s="4" t="s">
        <v>44</v>
      </c>
      <c r="K1455" s="4">
        <v>44</v>
      </c>
      <c r="L1455" s="4">
        <v>-84.311869999999999</v>
      </c>
      <c r="M1455" s="4">
        <v>9.9955599999999993</v>
      </c>
      <c r="N1455" s="4" t="s">
        <v>928</v>
      </c>
      <c r="O1455" s="4" t="b">
        <v>1</v>
      </c>
      <c r="P1455" s="4" t="b">
        <v>0</v>
      </c>
      <c r="Q1455" s="4" t="b">
        <v>0</v>
      </c>
      <c r="R1455" s="4" t="b">
        <v>0</v>
      </c>
      <c r="S1455" s="4" t="b">
        <v>0</v>
      </c>
      <c r="T1455" s="4" t="b">
        <v>0</v>
      </c>
      <c r="U1455" s="4" t="b">
        <v>0</v>
      </c>
      <c r="V1455" s="4" t="b">
        <v>0</v>
      </c>
      <c r="W1455" s="4" t="b">
        <v>0</v>
      </c>
      <c r="X1455" s="4" t="b">
        <v>1</v>
      </c>
      <c r="Y1455" s="4" t="b">
        <v>1</v>
      </c>
    </row>
    <row r="1456" spans="1:37" x14ac:dyDescent="0.2">
      <c r="A1456" s="4" t="s">
        <v>726</v>
      </c>
      <c r="B1456" s="4" t="s">
        <v>727</v>
      </c>
      <c r="C1456" s="4" t="s">
        <v>728</v>
      </c>
      <c r="D1456" s="4" t="s">
        <v>729</v>
      </c>
      <c r="I1456" s="2">
        <v>46087.38240451389</v>
      </c>
      <c r="J1456" s="4" t="s">
        <v>45</v>
      </c>
      <c r="AB1456" s="4" t="s">
        <v>972</v>
      </c>
      <c r="AC1456" s="4" t="s">
        <v>973</v>
      </c>
      <c r="AD1456" s="4"/>
      <c r="AE1456" s="4" t="s">
        <v>733</v>
      </c>
      <c r="AH1456" s="4">
        <v>2</v>
      </c>
      <c r="AI1456" s="4" t="s">
        <v>774</v>
      </c>
      <c r="AJ1456" s="4" t="s">
        <v>775</v>
      </c>
    </row>
    <row r="1457" spans="1:36" x14ac:dyDescent="0.2">
      <c r="A1457" s="4" t="s">
        <v>726</v>
      </c>
      <c r="B1457" s="4" t="s">
        <v>727</v>
      </c>
      <c r="C1457" s="4" t="s">
        <v>728</v>
      </c>
      <c r="D1457" s="4" t="s">
        <v>729</v>
      </c>
      <c r="I1457" s="2">
        <v>46087.382476851853</v>
      </c>
      <c r="J1457" s="4" t="s">
        <v>44</v>
      </c>
      <c r="K1457" s="4">
        <v>48</v>
      </c>
      <c r="L1457" s="4">
        <v>-84.312839999999994</v>
      </c>
      <c r="M1457" s="4">
        <v>9.9951799999999995</v>
      </c>
      <c r="N1457" s="4" t="s">
        <v>966</v>
      </c>
      <c r="O1457" s="4" t="b">
        <v>1</v>
      </c>
      <c r="P1457" s="4" t="b">
        <v>0</v>
      </c>
      <c r="Q1457" s="4" t="b">
        <v>0</v>
      </c>
      <c r="R1457" s="4" t="b">
        <v>0</v>
      </c>
      <c r="S1457" s="4" t="b">
        <v>0</v>
      </c>
      <c r="T1457" s="4" t="b">
        <v>0</v>
      </c>
      <c r="U1457" s="4" t="b">
        <v>0</v>
      </c>
      <c r="V1457" s="4" t="b">
        <v>0</v>
      </c>
      <c r="W1457" s="4" t="b">
        <v>0</v>
      </c>
      <c r="X1457" s="4" t="b">
        <v>1</v>
      </c>
      <c r="Y1457" s="4" t="b">
        <v>1</v>
      </c>
    </row>
    <row r="1458" spans="1:36" x14ac:dyDescent="0.2">
      <c r="A1458" s="4" t="s">
        <v>726</v>
      </c>
      <c r="B1458" s="4" t="s">
        <v>727</v>
      </c>
      <c r="C1458" s="4" t="s">
        <v>728</v>
      </c>
      <c r="D1458" s="4" t="s">
        <v>729</v>
      </c>
      <c r="I1458" s="2">
        <v>46087.382638888892</v>
      </c>
      <c r="J1458" s="4" t="s">
        <v>44</v>
      </c>
      <c r="K1458" s="4">
        <v>44</v>
      </c>
      <c r="L1458" s="4">
        <v>-84.3142</v>
      </c>
      <c r="M1458" s="4">
        <v>9.9943500000000007</v>
      </c>
      <c r="N1458" s="4" t="s">
        <v>928</v>
      </c>
      <c r="O1458" s="4" t="b">
        <v>1</v>
      </c>
      <c r="P1458" s="4" t="b">
        <v>0</v>
      </c>
      <c r="Q1458" s="4" t="b">
        <v>0</v>
      </c>
      <c r="R1458" s="4" t="b">
        <v>0</v>
      </c>
      <c r="S1458" s="4" t="b">
        <v>0</v>
      </c>
      <c r="T1458" s="4" t="b">
        <v>0</v>
      </c>
      <c r="U1458" s="4" t="b">
        <v>0</v>
      </c>
      <c r="V1458" s="4" t="b">
        <v>0</v>
      </c>
      <c r="W1458" s="4" t="b">
        <v>0</v>
      </c>
      <c r="X1458" s="4" t="b">
        <v>1</v>
      </c>
      <c r="Y1458" s="4" t="b">
        <v>1</v>
      </c>
    </row>
    <row r="1459" spans="1:36" x14ac:dyDescent="0.2">
      <c r="A1459" s="4" t="s">
        <v>726</v>
      </c>
      <c r="B1459" s="4" t="s">
        <v>727</v>
      </c>
      <c r="C1459" s="4" t="s">
        <v>728</v>
      </c>
      <c r="D1459" s="4" t="s">
        <v>729</v>
      </c>
      <c r="I1459" s="2">
        <v>46087.382639201387</v>
      </c>
      <c r="J1459" s="4" t="s">
        <v>45</v>
      </c>
      <c r="AB1459" s="4" t="s">
        <v>905</v>
      </c>
      <c r="AC1459" s="4" t="s">
        <v>906</v>
      </c>
      <c r="AD1459" s="4"/>
      <c r="AE1459" s="4" t="s">
        <v>733</v>
      </c>
      <c r="AH1459" s="4">
        <v>46</v>
      </c>
      <c r="AI1459" s="4" t="s">
        <v>6</v>
      </c>
      <c r="AJ1459" s="4" t="s">
        <v>907</v>
      </c>
    </row>
    <row r="1460" spans="1:36" x14ac:dyDescent="0.2">
      <c r="A1460" s="4" t="s">
        <v>726</v>
      </c>
      <c r="B1460" s="4" t="s">
        <v>727</v>
      </c>
      <c r="C1460" s="4" t="s">
        <v>728</v>
      </c>
      <c r="D1460" s="4" t="s">
        <v>729</v>
      </c>
      <c r="I1460" s="2">
        <v>46087.382685416669</v>
      </c>
      <c r="J1460" s="4" t="s">
        <v>45</v>
      </c>
      <c r="AB1460" s="4" t="s">
        <v>905</v>
      </c>
      <c r="AC1460" s="4" t="s">
        <v>906</v>
      </c>
      <c r="AD1460" s="4"/>
      <c r="AE1460" s="4" t="s">
        <v>733</v>
      </c>
      <c r="AH1460" s="4">
        <v>43</v>
      </c>
      <c r="AI1460" s="4" t="s">
        <v>6</v>
      </c>
      <c r="AJ1460" s="4" t="s">
        <v>907</v>
      </c>
    </row>
    <row r="1461" spans="1:36" x14ac:dyDescent="0.2">
      <c r="A1461" s="4" t="s">
        <v>726</v>
      </c>
      <c r="B1461" s="4" t="s">
        <v>727</v>
      </c>
      <c r="C1461" s="4" t="s">
        <v>728</v>
      </c>
      <c r="D1461" s="4" t="s">
        <v>729</v>
      </c>
      <c r="I1461" s="2">
        <v>46087.382696759261</v>
      </c>
      <c r="J1461" s="4" t="s">
        <v>44</v>
      </c>
      <c r="K1461" s="4">
        <v>41</v>
      </c>
      <c r="L1461" s="4">
        <v>-84.314700000000002</v>
      </c>
      <c r="M1461" s="4">
        <v>9.9941200000000006</v>
      </c>
      <c r="N1461" s="4" t="s">
        <v>930</v>
      </c>
      <c r="O1461" s="4" t="b">
        <v>1</v>
      </c>
      <c r="P1461" s="4" t="b">
        <v>0</v>
      </c>
      <c r="Q1461" s="4" t="b">
        <v>0</v>
      </c>
      <c r="R1461" s="4" t="b">
        <v>0</v>
      </c>
      <c r="S1461" s="4" t="b">
        <v>0</v>
      </c>
      <c r="T1461" s="4" t="b">
        <v>0</v>
      </c>
      <c r="U1461" s="4" t="b">
        <v>0</v>
      </c>
      <c r="V1461" s="4" t="b">
        <v>0</v>
      </c>
      <c r="W1461" s="4" t="b">
        <v>0</v>
      </c>
      <c r="X1461" s="4" t="b">
        <v>1</v>
      </c>
      <c r="Y1461" s="4" t="b">
        <v>1</v>
      </c>
    </row>
    <row r="1462" spans="1:36" x14ac:dyDescent="0.2">
      <c r="A1462" s="4" t="s">
        <v>726</v>
      </c>
      <c r="B1462" s="4" t="s">
        <v>727</v>
      </c>
      <c r="C1462" s="4" t="s">
        <v>728</v>
      </c>
      <c r="D1462" s="4" t="s">
        <v>729</v>
      </c>
      <c r="I1462" s="2">
        <v>46087.382719907408</v>
      </c>
      <c r="J1462" s="4" t="s">
        <v>44</v>
      </c>
      <c r="K1462" s="4">
        <v>31</v>
      </c>
      <c r="L1462" s="4">
        <v>-84.314869999999999</v>
      </c>
      <c r="M1462" s="4">
        <v>9.9940599999999993</v>
      </c>
      <c r="N1462" s="4" t="s">
        <v>928</v>
      </c>
      <c r="O1462" s="4" t="b">
        <v>1</v>
      </c>
      <c r="P1462" s="4" t="b">
        <v>0</v>
      </c>
      <c r="Q1462" s="4" t="b">
        <v>0</v>
      </c>
      <c r="R1462" s="4" t="b">
        <v>0</v>
      </c>
      <c r="S1462" s="4" t="b">
        <v>0</v>
      </c>
      <c r="T1462" s="4" t="b">
        <v>0</v>
      </c>
      <c r="U1462" s="4" t="b">
        <v>0</v>
      </c>
      <c r="V1462" s="4" t="b">
        <v>0</v>
      </c>
      <c r="W1462" s="4" t="b">
        <v>0</v>
      </c>
      <c r="X1462" s="4" t="b">
        <v>1</v>
      </c>
      <c r="Y1462" s="4" t="b">
        <v>1</v>
      </c>
    </row>
    <row r="1463" spans="1:36" x14ac:dyDescent="0.2">
      <c r="A1463" s="4" t="s">
        <v>726</v>
      </c>
      <c r="B1463" s="4" t="s">
        <v>727</v>
      </c>
      <c r="C1463" s="4" t="s">
        <v>728</v>
      </c>
      <c r="D1463" s="4" t="s">
        <v>729</v>
      </c>
      <c r="I1463" s="2">
        <v>46087.382731747683</v>
      </c>
      <c r="J1463" s="4" t="s">
        <v>45</v>
      </c>
      <c r="AB1463" s="4" t="s">
        <v>905</v>
      </c>
      <c r="AC1463" s="4" t="s">
        <v>906</v>
      </c>
      <c r="AD1463" s="4"/>
      <c r="AE1463" s="4" t="s">
        <v>733</v>
      </c>
      <c r="AH1463" s="4">
        <v>30</v>
      </c>
      <c r="AI1463" s="4" t="s">
        <v>6</v>
      </c>
      <c r="AJ1463" s="4" t="s">
        <v>907</v>
      </c>
    </row>
    <row r="1464" spans="1:36" x14ac:dyDescent="0.2">
      <c r="A1464" s="4" t="s">
        <v>726</v>
      </c>
      <c r="B1464" s="4" t="s">
        <v>727</v>
      </c>
      <c r="C1464" s="4" t="s">
        <v>728</v>
      </c>
      <c r="D1464" s="4" t="s">
        <v>729</v>
      </c>
      <c r="I1464" s="2">
        <v>46087.382754629631</v>
      </c>
      <c r="J1464" s="4" t="s">
        <v>44</v>
      </c>
      <c r="K1464" s="4">
        <v>28</v>
      </c>
      <c r="L1464" s="4">
        <v>-84.315070000000006</v>
      </c>
      <c r="M1464" s="4">
        <v>9.9939699999999991</v>
      </c>
      <c r="N1464" s="4" t="s">
        <v>928</v>
      </c>
      <c r="O1464" s="4" t="b">
        <v>1</v>
      </c>
      <c r="P1464" s="4" t="b">
        <v>0</v>
      </c>
      <c r="Q1464" s="4" t="b">
        <v>0</v>
      </c>
      <c r="R1464" s="4" t="b">
        <v>0</v>
      </c>
      <c r="S1464" s="4" t="b">
        <v>0</v>
      </c>
      <c r="T1464" s="4" t="b">
        <v>0</v>
      </c>
      <c r="U1464" s="4" t="b">
        <v>0</v>
      </c>
      <c r="V1464" s="4" t="b">
        <v>0</v>
      </c>
      <c r="W1464" s="4" t="b">
        <v>0</v>
      </c>
      <c r="X1464" s="4" t="b">
        <v>1</v>
      </c>
      <c r="Y1464" s="4" t="b">
        <v>1</v>
      </c>
    </row>
    <row r="1465" spans="1:36" x14ac:dyDescent="0.2">
      <c r="A1465" s="4" t="s">
        <v>726</v>
      </c>
      <c r="B1465" s="4" t="s">
        <v>727</v>
      </c>
      <c r="C1465" s="4" t="s">
        <v>728</v>
      </c>
      <c r="D1465" s="4" t="s">
        <v>729</v>
      </c>
      <c r="I1465" s="2">
        <v>46087.382824259257</v>
      </c>
      <c r="J1465" s="4" t="s">
        <v>45</v>
      </c>
      <c r="AB1465" s="4" t="s">
        <v>905</v>
      </c>
      <c r="AC1465" s="4" t="s">
        <v>906</v>
      </c>
      <c r="AD1465" s="4"/>
      <c r="AE1465" s="4" t="s">
        <v>733</v>
      </c>
      <c r="AH1465" s="4">
        <v>23</v>
      </c>
      <c r="AI1465" s="4" t="s">
        <v>6</v>
      </c>
      <c r="AJ1465" s="4" t="s">
        <v>907</v>
      </c>
    </row>
    <row r="1466" spans="1:36" x14ac:dyDescent="0.2">
      <c r="A1466" s="4" t="s">
        <v>726</v>
      </c>
      <c r="B1466" s="4" t="s">
        <v>727</v>
      </c>
      <c r="C1466" s="4" t="s">
        <v>728</v>
      </c>
      <c r="D1466" s="4" t="s">
        <v>729</v>
      </c>
      <c r="I1466" s="2">
        <v>46087.382870370369</v>
      </c>
      <c r="J1466" s="4" t="s">
        <v>44</v>
      </c>
      <c r="K1466" s="4">
        <v>24</v>
      </c>
      <c r="L1466" s="4">
        <v>-84.315669999999997</v>
      </c>
      <c r="M1466" s="4">
        <v>9.99376</v>
      </c>
      <c r="N1466" s="4" t="s">
        <v>928</v>
      </c>
      <c r="O1466" s="4" t="b">
        <v>1</v>
      </c>
      <c r="P1466" s="4" t="b">
        <v>0</v>
      </c>
      <c r="Q1466" s="4" t="b">
        <v>0</v>
      </c>
      <c r="R1466" s="4" t="b">
        <v>0</v>
      </c>
      <c r="S1466" s="4" t="b">
        <v>0</v>
      </c>
      <c r="T1466" s="4" t="b">
        <v>0</v>
      </c>
      <c r="U1466" s="4" t="b">
        <v>0</v>
      </c>
      <c r="V1466" s="4" t="b">
        <v>0</v>
      </c>
      <c r="W1466" s="4" t="b">
        <v>0</v>
      </c>
      <c r="X1466" s="4" t="b">
        <v>1</v>
      </c>
      <c r="Y1466" s="4" t="b">
        <v>1</v>
      </c>
    </row>
    <row r="1467" spans="1:36" x14ac:dyDescent="0.2">
      <c r="A1467" s="4" t="s">
        <v>726</v>
      </c>
      <c r="B1467" s="4" t="s">
        <v>727</v>
      </c>
      <c r="C1467" s="4" t="s">
        <v>728</v>
      </c>
      <c r="D1467" s="4" t="s">
        <v>729</v>
      </c>
      <c r="I1467" s="2">
        <v>46087.382928240739</v>
      </c>
      <c r="J1467" s="4" t="s">
        <v>44</v>
      </c>
      <c r="K1467" s="4">
        <v>22</v>
      </c>
      <c r="L1467" s="4">
        <v>-84.315939999999998</v>
      </c>
      <c r="M1467" s="4">
        <v>9.9936600000000002</v>
      </c>
      <c r="N1467" s="4" t="s">
        <v>930</v>
      </c>
      <c r="O1467" s="4" t="b">
        <v>1</v>
      </c>
      <c r="P1467" s="4" t="b">
        <v>0</v>
      </c>
      <c r="Q1467" s="4" t="b">
        <v>0</v>
      </c>
      <c r="R1467" s="4" t="b">
        <v>0</v>
      </c>
      <c r="S1467" s="4" t="b">
        <v>0</v>
      </c>
      <c r="T1467" s="4" t="b">
        <v>0</v>
      </c>
      <c r="U1467" s="4" t="b">
        <v>0</v>
      </c>
      <c r="V1467" s="4" t="b">
        <v>0</v>
      </c>
      <c r="W1467" s="4" t="b">
        <v>0</v>
      </c>
      <c r="X1467" s="4" t="b">
        <v>1</v>
      </c>
      <c r="Y1467" s="4" t="b">
        <v>1</v>
      </c>
    </row>
    <row r="1468" spans="1:36" x14ac:dyDescent="0.2">
      <c r="A1468" s="4" t="s">
        <v>726</v>
      </c>
      <c r="B1468" s="4" t="s">
        <v>727</v>
      </c>
      <c r="C1468" s="4" t="s">
        <v>728</v>
      </c>
      <c r="D1468" s="4" t="s">
        <v>729</v>
      </c>
      <c r="I1468" s="2">
        <v>46087.382928472223</v>
      </c>
      <c r="J1468" s="4" t="s">
        <v>45</v>
      </c>
      <c r="AB1468" s="4" t="s">
        <v>905</v>
      </c>
      <c r="AC1468" s="4" t="s">
        <v>906</v>
      </c>
      <c r="AD1468" s="4"/>
      <c r="AE1468" s="4" t="s">
        <v>733</v>
      </c>
      <c r="AH1468" s="4">
        <v>24</v>
      </c>
      <c r="AI1468" s="4" t="s">
        <v>6</v>
      </c>
      <c r="AJ1468" s="4" t="s">
        <v>907</v>
      </c>
    </row>
    <row r="1469" spans="1:36" x14ac:dyDescent="0.2">
      <c r="A1469" s="4" t="s">
        <v>726</v>
      </c>
      <c r="B1469" s="4" t="s">
        <v>727</v>
      </c>
      <c r="C1469" s="4" t="s">
        <v>728</v>
      </c>
      <c r="D1469" s="4" t="s">
        <v>729</v>
      </c>
      <c r="I1469" s="2">
        <v>46087.382974537039</v>
      </c>
      <c r="J1469" s="4" t="s">
        <v>44</v>
      </c>
      <c r="K1469" s="4">
        <v>29</v>
      </c>
      <c r="L1469" s="4">
        <v>-84.316180000000003</v>
      </c>
      <c r="M1469" s="4">
        <v>9.9935600000000004</v>
      </c>
      <c r="N1469" s="4" t="s">
        <v>928</v>
      </c>
      <c r="O1469" s="4" t="b">
        <v>1</v>
      </c>
      <c r="P1469" s="4" t="b">
        <v>0</v>
      </c>
      <c r="Q1469" s="4" t="b">
        <v>0</v>
      </c>
      <c r="R1469" s="4" t="b">
        <v>0</v>
      </c>
      <c r="S1469" s="4" t="b">
        <v>0</v>
      </c>
      <c r="T1469" s="4" t="b">
        <v>0</v>
      </c>
      <c r="U1469" s="4" t="b">
        <v>0</v>
      </c>
      <c r="V1469" s="4" t="b">
        <v>0</v>
      </c>
      <c r="W1469" s="4" t="b">
        <v>0</v>
      </c>
      <c r="X1469" s="4" t="b">
        <v>1</v>
      </c>
      <c r="Y1469" s="4" t="b">
        <v>1</v>
      </c>
    </row>
    <row r="1470" spans="1:36" x14ac:dyDescent="0.2">
      <c r="A1470" s="4" t="s">
        <v>726</v>
      </c>
      <c r="B1470" s="4" t="s">
        <v>727</v>
      </c>
      <c r="C1470" s="4" t="s">
        <v>728</v>
      </c>
      <c r="D1470" s="4" t="s">
        <v>729</v>
      </c>
      <c r="I1470" s="2">
        <v>46087.383009259262</v>
      </c>
      <c r="J1470" s="4" t="s">
        <v>44</v>
      </c>
      <c r="K1470" s="4">
        <v>35</v>
      </c>
      <c r="L1470" s="4">
        <v>-84.316410000000005</v>
      </c>
      <c r="M1470" s="4">
        <v>9.9934700000000003</v>
      </c>
      <c r="N1470" s="4" t="s">
        <v>930</v>
      </c>
      <c r="O1470" s="4" t="b">
        <v>1</v>
      </c>
      <c r="P1470" s="4" t="b">
        <v>0</v>
      </c>
      <c r="Q1470" s="4" t="b">
        <v>0</v>
      </c>
      <c r="R1470" s="4" t="b">
        <v>0</v>
      </c>
      <c r="S1470" s="4" t="b">
        <v>0</v>
      </c>
      <c r="T1470" s="4" t="b">
        <v>0</v>
      </c>
      <c r="U1470" s="4" t="b">
        <v>0</v>
      </c>
      <c r="V1470" s="4" t="b">
        <v>0</v>
      </c>
      <c r="W1470" s="4" t="b">
        <v>0</v>
      </c>
      <c r="X1470" s="4" t="b">
        <v>1</v>
      </c>
      <c r="Y1470" s="4" t="b">
        <v>1</v>
      </c>
    </row>
    <row r="1471" spans="1:36" x14ac:dyDescent="0.2">
      <c r="A1471" s="4" t="s">
        <v>726</v>
      </c>
      <c r="B1471" s="4" t="s">
        <v>727</v>
      </c>
      <c r="C1471" s="4" t="s">
        <v>728</v>
      </c>
      <c r="D1471" s="4" t="s">
        <v>729</v>
      </c>
      <c r="I1471" s="2">
        <v>46087.383009444442</v>
      </c>
      <c r="J1471" s="4" t="s">
        <v>45</v>
      </c>
      <c r="AB1471" s="4" t="s">
        <v>905</v>
      </c>
      <c r="AC1471" s="4" t="s">
        <v>906</v>
      </c>
      <c r="AD1471" s="4"/>
      <c r="AE1471" s="4" t="s">
        <v>733</v>
      </c>
      <c r="AH1471" s="4">
        <v>36</v>
      </c>
      <c r="AI1471" s="4" t="s">
        <v>6</v>
      </c>
      <c r="AJ1471" s="4" t="s">
        <v>907</v>
      </c>
    </row>
    <row r="1472" spans="1:36" x14ac:dyDescent="0.2">
      <c r="A1472" s="4" t="s">
        <v>726</v>
      </c>
      <c r="B1472" s="4" t="s">
        <v>727</v>
      </c>
      <c r="C1472" s="4" t="s">
        <v>728</v>
      </c>
      <c r="D1472" s="4" t="s">
        <v>729</v>
      </c>
      <c r="I1472" s="2">
        <v>46087.383043981485</v>
      </c>
      <c r="J1472" s="4" t="s">
        <v>44</v>
      </c>
      <c r="K1472" s="4">
        <v>31</v>
      </c>
      <c r="L1472" s="4">
        <v>-84.316640000000007</v>
      </c>
      <c r="M1472" s="4">
        <v>9.9933800000000002</v>
      </c>
      <c r="N1472" s="4" t="s">
        <v>928</v>
      </c>
      <c r="O1472" s="4" t="b">
        <v>1</v>
      </c>
      <c r="P1472" s="4" t="b">
        <v>0</v>
      </c>
      <c r="Q1472" s="4" t="b">
        <v>0</v>
      </c>
      <c r="R1472" s="4" t="b">
        <v>0</v>
      </c>
      <c r="S1472" s="4" t="b">
        <v>0</v>
      </c>
      <c r="T1472" s="4" t="b">
        <v>0</v>
      </c>
      <c r="U1472" s="4" t="b">
        <v>0</v>
      </c>
      <c r="V1472" s="4" t="b">
        <v>0</v>
      </c>
      <c r="W1472" s="4" t="b">
        <v>0</v>
      </c>
      <c r="X1472" s="4" t="b">
        <v>1</v>
      </c>
      <c r="Y1472" s="4" t="b">
        <v>1</v>
      </c>
    </row>
    <row r="1473" spans="1:37" x14ac:dyDescent="0.2">
      <c r="A1473" s="4" t="s">
        <v>726</v>
      </c>
      <c r="B1473" s="4" t="s">
        <v>727</v>
      </c>
      <c r="C1473" s="4" t="s">
        <v>728</v>
      </c>
      <c r="D1473" s="4" t="s">
        <v>729</v>
      </c>
      <c r="I1473" s="2">
        <v>46087.38305582176</v>
      </c>
      <c r="J1473" s="4" t="s">
        <v>45</v>
      </c>
      <c r="AB1473" s="4" t="s">
        <v>905</v>
      </c>
      <c r="AC1473" s="4" t="s">
        <v>906</v>
      </c>
      <c r="AD1473" s="4"/>
      <c r="AE1473" s="4" t="s">
        <v>733</v>
      </c>
      <c r="AH1473" s="4">
        <v>29</v>
      </c>
      <c r="AI1473" s="4" t="s">
        <v>6</v>
      </c>
      <c r="AJ1473" s="4" t="s">
        <v>907</v>
      </c>
    </row>
    <row r="1474" spans="1:37" x14ac:dyDescent="0.2">
      <c r="A1474" s="4" t="s">
        <v>726</v>
      </c>
      <c r="B1474" s="4" t="s">
        <v>727</v>
      </c>
      <c r="C1474" s="4" t="s">
        <v>728</v>
      </c>
      <c r="D1474" s="4" t="s">
        <v>729</v>
      </c>
      <c r="I1474" s="2">
        <v>46087.3830787037</v>
      </c>
      <c r="J1474" s="4" t="s">
        <v>44</v>
      </c>
      <c r="K1474" s="4">
        <v>28</v>
      </c>
      <c r="L1474" s="4">
        <v>-84.316850000000002</v>
      </c>
      <c r="M1474" s="4">
        <v>9.9932999999999996</v>
      </c>
      <c r="N1474" s="4" t="s">
        <v>930</v>
      </c>
      <c r="O1474" s="4" t="b">
        <v>1</v>
      </c>
      <c r="P1474" s="4" t="b">
        <v>0</v>
      </c>
      <c r="Q1474" s="4" t="b">
        <v>0</v>
      </c>
      <c r="R1474" s="4" t="b">
        <v>0</v>
      </c>
      <c r="S1474" s="4" t="b">
        <v>0</v>
      </c>
      <c r="T1474" s="4" t="b">
        <v>0</v>
      </c>
      <c r="U1474" s="4" t="b">
        <v>0</v>
      </c>
      <c r="V1474" s="4" t="b">
        <v>0</v>
      </c>
      <c r="W1474" s="4" t="b">
        <v>0</v>
      </c>
      <c r="X1474" s="4" t="b">
        <v>1</v>
      </c>
      <c r="Y1474" s="4" t="b">
        <v>1</v>
      </c>
    </row>
    <row r="1475" spans="1:37" x14ac:dyDescent="0.2">
      <c r="A1475" s="4" t="s">
        <v>726</v>
      </c>
      <c r="B1475" s="4" t="s">
        <v>727</v>
      </c>
      <c r="C1475" s="4" t="s">
        <v>728</v>
      </c>
      <c r="D1475" s="4" t="s">
        <v>729</v>
      </c>
      <c r="I1475" s="2">
        <v>46087.383113425924</v>
      </c>
      <c r="J1475" s="4" t="s">
        <v>44</v>
      </c>
      <c r="K1475" s="4">
        <v>33</v>
      </c>
      <c r="L1475" s="4">
        <v>-84.317080000000004</v>
      </c>
      <c r="M1475" s="4">
        <v>9.9932200000000009</v>
      </c>
      <c r="N1475" s="4" t="s">
        <v>928</v>
      </c>
      <c r="O1475" s="4" t="b">
        <v>1</v>
      </c>
      <c r="P1475" s="4" t="b">
        <v>0</v>
      </c>
      <c r="Q1475" s="4" t="b">
        <v>0</v>
      </c>
      <c r="R1475" s="4" t="b">
        <v>0</v>
      </c>
      <c r="S1475" s="4" t="b">
        <v>0</v>
      </c>
      <c r="T1475" s="4" t="b">
        <v>0</v>
      </c>
      <c r="U1475" s="4" t="b">
        <v>0</v>
      </c>
      <c r="V1475" s="4" t="b">
        <v>0</v>
      </c>
      <c r="W1475" s="4" t="b">
        <v>0</v>
      </c>
      <c r="X1475" s="4" t="b">
        <v>1</v>
      </c>
      <c r="Y1475" s="4" t="b">
        <v>1</v>
      </c>
    </row>
    <row r="1476" spans="1:37" x14ac:dyDescent="0.2">
      <c r="A1476" s="4" t="s">
        <v>726</v>
      </c>
      <c r="B1476" s="4" t="s">
        <v>727</v>
      </c>
      <c r="C1476" s="4" t="s">
        <v>728</v>
      </c>
      <c r="D1476" s="4" t="s">
        <v>729</v>
      </c>
      <c r="I1476" s="2">
        <v>46087.38314416667</v>
      </c>
      <c r="J1476" s="4" t="s">
        <v>45</v>
      </c>
      <c r="AB1476" s="4" t="s">
        <v>811</v>
      </c>
      <c r="AC1476" s="4" t="s">
        <v>812</v>
      </c>
      <c r="AD1476" s="4"/>
      <c r="AE1476" s="4" t="s">
        <v>733</v>
      </c>
      <c r="AH1476" s="4">
        <v>14235</v>
      </c>
      <c r="AI1476" s="4" t="s">
        <v>813</v>
      </c>
      <c r="AJ1476" s="4" t="s">
        <v>814</v>
      </c>
    </row>
    <row r="1477" spans="1:37" x14ac:dyDescent="0.2">
      <c r="A1477" s="4" t="s">
        <v>726</v>
      </c>
      <c r="B1477" s="4" t="s">
        <v>727</v>
      </c>
      <c r="C1477" s="4" t="s">
        <v>728</v>
      </c>
      <c r="D1477" s="4" t="s">
        <v>729</v>
      </c>
      <c r="I1477" s="2">
        <v>46087.383148553243</v>
      </c>
      <c r="J1477" s="4" t="s">
        <v>45</v>
      </c>
      <c r="AB1477" s="4" t="s">
        <v>851</v>
      </c>
      <c r="AC1477" s="4" t="s">
        <v>852</v>
      </c>
      <c r="AD1477" s="4"/>
      <c r="AE1477" s="4" t="s">
        <v>733</v>
      </c>
      <c r="AH1477" s="4">
        <v>2</v>
      </c>
      <c r="AI1477" s="4" t="s">
        <v>734</v>
      </c>
      <c r="AJ1477" s="4" t="s">
        <v>735</v>
      </c>
    </row>
    <row r="1478" spans="1:37" x14ac:dyDescent="0.2">
      <c r="A1478" s="4" t="s">
        <v>726</v>
      </c>
      <c r="B1478" s="4" t="s">
        <v>727</v>
      </c>
      <c r="C1478" s="4" t="s">
        <v>728</v>
      </c>
      <c r="D1478" s="4" t="s">
        <v>729</v>
      </c>
      <c r="I1478" s="2">
        <v>46087.383148645837</v>
      </c>
      <c r="J1478" s="4" t="s">
        <v>45</v>
      </c>
      <c r="AB1478" s="4" t="s">
        <v>855</v>
      </c>
      <c r="AC1478" s="4" t="s">
        <v>856</v>
      </c>
      <c r="AD1478" s="4"/>
      <c r="AE1478" s="4" t="s">
        <v>733</v>
      </c>
      <c r="AH1478" s="4">
        <v>70</v>
      </c>
      <c r="AI1478" s="4" t="s">
        <v>734</v>
      </c>
      <c r="AJ1478" s="4" t="s">
        <v>735</v>
      </c>
    </row>
    <row r="1479" spans="1:37" x14ac:dyDescent="0.2">
      <c r="A1479" s="4" t="s">
        <v>726</v>
      </c>
      <c r="B1479" s="4" t="s">
        <v>727</v>
      </c>
      <c r="C1479" s="4" t="s">
        <v>728</v>
      </c>
      <c r="D1479" s="4" t="s">
        <v>729</v>
      </c>
      <c r="I1479" s="2">
        <v>46087.383148692126</v>
      </c>
      <c r="J1479" s="4" t="s">
        <v>737</v>
      </c>
      <c r="N1479" s="4" t="s">
        <v>853</v>
      </c>
      <c r="AK1479" s="4" t="s">
        <v>1087</v>
      </c>
    </row>
    <row r="1480" spans="1:37" x14ac:dyDescent="0.2">
      <c r="A1480" s="4" t="s">
        <v>726</v>
      </c>
      <c r="B1480" s="4" t="s">
        <v>727</v>
      </c>
      <c r="C1480" s="4" t="s">
        <v>728</v>
      </c>
      <c r="D1480" s="4" t="s">
        <v>729</v>
      </c>
      <c r="I1480" s="2">
        <v>46087.38318287037</v>
      </c>
      <c r="J1480" s="4" t="s">
        <v>44</v>
      </c>
      <c r="K1480" s="4">
        <v>44</v>
      </c>
      <c r="L1480" s="4">
        <v>-84.317639999999997</v>
      </c>
      <c r="M1480" s="4">
        <v>9.9930199999999996</v>
      </c>
      <c r="N1480" s="4" t="s">
        <v>930</v>
      </c>
      <c r="O1480" s="4" t="b">
        <v>1</v>
      </c>
      <c r="P1480" s="4" t="b">
        <v>0</v>
      </c>
      <c r="Q1480" s="4" t="b">
        <v>0</v>
      </c>
      <c r="R1480" s="4" t="b">
        <v>0</v>
      </c>
      <c r="S1480" s="4" t="b">
        <v>0</v>
      </c>
      <c r="T1480" s="4" t="b">
        <v>0</v>
      </c>
      <c r="U1480" s="4" t="b">
        <v>0</v>
      </c>
      <c r="V1480" s="4" t="b">
        <v>0</v>
      </c>
      <c r="W1480" s="4" t="b">
        <v>0</v>
      </c>
      <c r="X1480" s="4" t="b">
        <v>1</v>
      </c>
      <c r="Y1480" s="4" t="b">
        <v>1</v>
      </c>
    </row>
    <row r="1481" spans="1:37" x14ac:dyDescent="0.2">
      <c r="A1481" s="4" t="s">
        <v>726</v>
      </c>
      <c r="B1481" s="4" t="s">
        <v>727</v>
      </c>
      <c r="C1481" s="4" t="s">
        <v>728</v>
      </c>
      <c r="D1481" s="4" t="s">
        <v>729</v>
      </c>
      <c r="I1481" s="2">
        <v>46087.383194629627</v>
      </c>
      <c r="J1481" s="4" t="s">
        <v>45</v>
      </c>
      <c r="AB1481" s="4" t="s">
        <v>905</v>
      </c>
      <c r="AC1481" s="4" t="s">
        <v>906</v>
      </c>
      <c r="AD1481" s="4"/>
      <c r="AE1481" s="4" t="s">
        <v>733</v>
      </c>
      <c r="AH1481" s="4">
        <v>46</v>
      </c>
      <c r="AI1481" s="4" t="s">
        <v>6</v>
      </c>
      <c r="AJ1481" s="4" t="s">
        <v>907</v>
      </c>
    </row>
    <row r="1482" spans="1:37" x14ac:dyDescent="0.2">
      <c r="A1482" s="4" t="s">
        <v>726</v>
      </c>
      <c r="B1482" s="4" t="s">
        <v>727</v>
      </c>
      <c r="C1482" s="4" t="s">
        <v>728</v>
      </c>
      <c r="D1482" s="4" t="s">
        <v>729</v>
      </c>
      <c r="I1482" s="2">
        <v>46087.383229166669</v>
      </c>
      <c r="J1482" s="4" t="s">
        <v>44</v>
      </c>
      <c r="K1482" s="4">
        <v>42</v>
      </c>
      <c r="L1482" s="4">
        <v>-84.318070000000006</v>
      </c>
      <c r="M1482" s="4">
        <v>9.9929000000000006</v>
      </c>
      <c r="N1482" s="4" t="s">
        <v>928</v>
      </c>
      <c r="O1482" s="4" t="b">
        <v>1</v>
      </c>
      <c r="P1482" s="4" t="b">
        <v>0</v>
      </c>
      <c r="Q1482" s="4" t="b">
        <v>0</v>
      </c>
      <c r="R1482" s="4" t="b">
        <v>0</v>
      </c>
      <c r="S1482" s="4" t="b">
        <v>0</v>
      </c>
      <c r="T1482" s="4" t="b">
        <v>0</v>
      </c>
      <c r="U1482" s="4" t="b">
        <v>0</v>
      </c>
      <c r="V1482" s="4" t="b">
        <v>0</v>
      </c>
      <c r="W1482" s="4" t="b">
        <v>0</v>
      </c>
      <c r="X1482" s="4" t="b">
        <v>1</v>
      </c>
      <c r="Y1482" s="4" t="b">
        <v>1</v>
      </c>
    </row>
    <row r="1483" spans="1:37" x14ac:dyDescent="0.2">
      <c r="A1483" s="4" t="s">
        <v>726</v>
      </c>
      <c r="B1483" s="4" t="s">
        <v>727</v>
      </c>
      <c r="C1483" s="4" t="s">
        <v>728</v>
      </c>
      <c r="D1483" s="4" t="s">
        <v>729</v>
      </c>
      <c r="I1483" s="2">
        <v>46087.383298611108</v>
      </c>
      <c r="J1483" s="4" t="s">
        <v>44</v>
      </c>
      <c r="K1483" s="4">
        <v>48</v>
      </c>
      <c r="L1483" s="4">
        <v>-84.318759999999997</v>
      </c>
      <c r="M1483" s="4">
        <v>9.9927399999999995</v>
      </c>
      <c r="N1483" s="4" t="s">
        <v>928</v>
      </c>
      <c r="O1483" s="4" t="b">
        <v>1</v>
      </c>
      <c r="P1483" s="4" t="b">
        <v>0</v>
      </c>
      <c r="Q1483" s="4" t="b">
        <v>0</v>
      </c>
      <c r="R1483" s="4" t="b">
        <v>0</v>
      </c>
      <c r="S1483" s="4" t="b">
        <v>0</v>
      </c>
      <c r="T1483" s="4" t="b">
        <v>0</v>
      </c>
      <c r="U1483" s="4" t="b">
        <v>0</v>
      </c>
      <c r="V1483" s="4" t="b">
        <v>0</v>
      </c>
      <c r="W1483" s="4" t="b">
        <v>0</v>
      </c>
      <c r="X1483" s="4" t="b">
        <v>1</v>
      </c>
      <c r="Y1483" s="4" t="b">
        <v>1</v>
      </c>
    </row>
    <row r="1484" spans="1:37" x14ac:dyDescent="0.2">
      <c r="A1484" s="4" t="s">
        <v>726</v>
      </c>
      <c r="B1484" s="4" t="s">
        <v>727</v>
      </c>
      <c r="C1484" s="4" t="s">
        <v>728</v>
      </c>
      <c r="D1484" s="4" t="s">
        <v>729</v>
      </c>
      <c r="I1484" s="2">
        <v>46087.38335340278</v>
      </c>
      <c r="J1484" s="4" t="s">
        <v>45</v>
      </c>
      <c r="AB1484" s="4" t="s">
        <v>811</v>
      </c>
      <c r="AC1484" s="4" t="s">
        <v>812</v>
      </c>
      <c r="AD1484" s="4"/>
      <c r="AE1484" s="4" t="s">
        <v>733</v>
      </c>
      <c r="AH1484" s="4">
        <v>-2024</v>
      </c>
      <c r="AI1484" s="4" t="s">
        <v>813</v>
      </c>
      <c r="AJ1484" s="4" t="s">
        <v>814</v>
      </c>
    </row>
    <row r="1485" spans="1:37" x14ac:dyDescent="0.2">
      <c r="A1485" s="4" t="s">
        <v>726</v>
      </c>
      <c r="B1485" s="4" t="s">
        <v>727</v>
      </c>
      <c r="C1485" s="4" t="s">
        <v>728</v>
      </c>
      <c r="D1485" s="4" t="s">
        <v>729</v>
      </c>
      <c r="I1485" s="2">
        <v>46087.383356481485</v>
      </c>
      <c r="J1485" s="4" t="s">
        <v>44</v>
      </c>
      <c r="K1485" s="4">
        <v>48</v>
      </c>
      <c r="L1485" s="4">
        <v>-84.319339999999997</v>
      </c>
      <c r="M1485" s="4">
        <v>9.9926200000000005</v>
      </c>
      <c r="N1485" s="4" t="s">
        <v>930</v>
      </c>
      <c r="O1485" s="4" t="b">
        <v>1</v>
      </c>
      <c r="P1485" s="4" t="b">
        <v>0</v>
      </c>
      <c r="Q1485" s="4" t="b">
        <v>0</v>
      </c>
      <c r="R1485" s="4" t="b">
        <v>0</v>
      </c>
      <c r="S1485" s="4" t="b">
        <v>0</v>
      </c>
      <c r="T1485" s="4" t="b">
        <v>0</v>
      </c>
      <c r="U1485" s="4" t="b">
        <v>0</v>
      </c>
      <c r="V1485" s="4" t="b">
        <v>0</v>
      </c>
      <c r="W1485" s="4" t="b">
        <v>0</v>
      </c>
      <c r="X1485" s="4" t="b">
        <v>1</v>
      </c>
      <c r="Y1485" s="4" t="b">
        <v>1</v>
      </c>
    </row>
    <row r="1486" spans="1:37" x14ac:dyDescent="0.2">
      <c r="A1486" s="4" t="s">
        <v>726</v>
      </c>
      <c r="B1486" s="4" t="s">
        <v>727</v>
      </c>
      <c r="C1486" s="4" t="s">
        <v>728</v>
      </c>
      <c r="D1486" s="4" t="s">
        <v>729</v>
      </c>
      <c r="I1486" s="2">
        <v>46087.383356666665</v>
      </c>
      <c r="J1486" s="4" t="s">
        <v>45</v>
      </c>
      <c r="AB1486" s="4" t="s">
        <v>905</v>
      </c>
      <c r="AC1486" s="4" t="s">
        <v>906</v>
      </c>
      <c r="AD1486" s="4"/>
      <c r="AE1486" s="4" t="s">
        <v>733</v>
      </c>
      <c r="AH1486" s="4">
        <v>49</v>
      </c>
      <c r="AI1486" s="4" t="s">
        <v>6</v>
      </c>
      <c r="AJ1486" s="4" t="s">
        <v>907</v>
      </c>
    </row>
    <row r="1487" spans="1:37" x14ac:dyDescent="0.2">
      <c r="A1487" s="4" t="s">
        <v>726</v>
      </c>
      <c r="B1487" s="4" t="s">
        <v>727</v>
      </c>
      <c r="C1487" s="4" t="s">
        <v>728</v>
      </c>
      <c r="D1487" s="4" t="s">
        <v>729</v>
      </c>
      <c r="I1487" s="2">
        <v>46087.383360960652</v>
      </c>
      <c r="J1487" s="4" t="s">
        <v>45</v>
      </c>
      <c r="AB1487" s="4" t="s">
        <v>1069</v>
      </c>
      <c r="AC1487" s="4" t="s">
        <v>1070</v>
      </c>
      <c r="AD1487" s="4"/>
      <c r="AE1487" s="4" t="s">
        <v>733</v>
      </c>
      <c r="AH1487" s="4">
        <v>0</v>
      </c>
      <c r="AI1487" s="4" t="s">
        <v>1071</v>
      </c>
      <c r="AJ1487" s="4" t="s">
        <v>1072</v>
      </c>
    </row>
    <row r="1488" spans="1:37" x14ac:dyDescent="0.2">
      <c r="A1488" s="4" t="s">
        <v>726</v>
      </c>
      <c r="B1488" s="4" t="s">
        <v>727</v>
      </c>
      <c r="C1488" s="4" t="s">
        <v>728</v>
      </c>
      <c r="D1488" s="4" t="s">
        <v>729</v>
      </c>
      <c r="I1488" s="2">
        <v>46087.383360960652</v>
      </c>
      <c r="J1488" s="4" t="s">
        <v>45</v>
      </c>
      <c r="AB1488" s="4" t="s">
        <v>1073</v>
      </c>
      <c r="AC1488" s="4" t="s">
        <v>1074</v>
      </c>
      <c r="AD1488" s="4"/>
      <c r="AE1488" s="4" t="s">
        <v>733</v>
      </c>
      <c r="AH1488" s="4">
        <v>0</v>
      </c>
      <c r="AI1488" s="4" t="s">
        <v>1071</v>
      </c>
      <c r="AJ1488" s="4" t="s">
        <v>1072</v>
      </c>
    </row>
    <row r="1489" spans="1:37" x14ac:dyDescent="0.2">
      <c r="A1489" s="4" t="s">
        <v>726</v>
      </c>
      <c r="B1489" s="4" t="s">
        <v>727</v>
      </c>
      <c r="C1489" s="4" t="s">
        <v>728</v>
      </c>
      <c r="D1489" s="4" t="s">
        <v>729</v>
      </c>
      <c r="I1489" s="2">
        <v>46087.383360960652</v>
      </c>
      <c r="J1489" s="4" t="s">
        <v>45</v>
      </c>
      <c r="AB1489" s="4" t="s">
        <v>1075</v>
      </c>
      <c r="AC1489" s="4" t="s">
        <v>1076</v>
      </c>
      <c r="AD1489" s="4"/>
      <c r="AE1489" s="4" t="s">
        <v>733</v>
      </c>
      <c r="AH1489" s="4">
        <v>0.95699999482828357</v>
      </c>
      <c r="AI1489" s="4" t="s">
        <v>1071</v>
      </c>
      <c r="AJ1489" s="4" t="s">
        <v>1072</v>
      </c>
    </row>
    <row r="1490" spans="1:37" x14ac:dyDescent="0.2">
      <c r="A1490" s="4" t="s">
        <v>726</v>
      </c>
      <c r="B1490" s="4" t="s">
        <v>727</v>
      </c>
      <c r="C1490" s="4" t="s">
        <v>728</v>
      </c>
      <c r="D1490" s="4" t="s">
        <v>729</v>
      </c>
      <c r="I1490" s="2">
        <v>46087.38336615741</v>
      </c>
      <c r="J1490" s="4" t="s">
        <v>45</v>
      </c>
      <c r="AB1490" s="4" t="s">
        <v>1069</v>
      </c>
      <c r="AC1490" s="4" t="s">
        <v>1070</v>
      </c>
      <c r="AD1490" s="4"/>
      <c r="AE1490" s="4" t="s">
        <v>733</v>
      </c>
      <c r="AH1490" s="4">
        <v>-0.26699999488101439</v>
      </c>
      <c r="AI1490" s="4" t="s">
        <v>1071</v>
      </c>
      <c r="AJ1490" s="4" t="s">
        <v>1072</v>
      </c>
    </row>
    <row r="1491" spans="1:37" x14ac:dyDescent="0.2">
      <c r="A1491" s="4" t="s">
        <v>726</v>
      </c>
      <c r="B1491" s="4" t="s">
        <v>727</v>
      </c>
      <c r="C1491" s="4" t="s">
        <v>728</v>
      </c>
      <c r="D1491" s="4" t="s">
        <v>729</v>
      </c>
      <c r="I1491" s="2">
        <v>46087.38336615741</v>
      </c>
      <c r="J1491" s="4" t="s">
        <v>45</v>
      </c>
      <c r="AB1491" s="4" t="s">
        <v>1075</v>
      </c>
      <c r="AC1491" s="4" t="s">
        <v>1076</v>
      </c>
      <c r="AD1491" s="4"/>
      <c r="AE1491" s="4" t="s">
        <v>733</v>
      </c>
      <c r="AH1491" s="4">
        <v>0.98399993874182845</v>
      </c>
      <c r="AI1491" s="4" t="s">
        <v>1071</v>
      </c>
      <c r="AJ1491" s="4" t="s">
        <v>1072</v>
      </c>
    </row>
    <row r="1492" spans="1:37" x14ac:dyDescent="0.2">
      <c r="A1492" s="4" t="s">
        <v>726</v>
      </c>
      <c r="B1492" s="4" t="s">
        <v>727</v>
      </c>
      <c r="C1492" s="4" t="s">
        <v>728</v>
      </c>
      <c r="D1492" s="4" t="s">
        <v>729</v>
      </c>
      <c r="I1492" s="2">
        <v>46087.383366296293</v>
      </c>
      <c r="J1492" s="4" t="s">
        <v>45</v>
      </c>
      <c r="AB1492" s="4" t="s">
        <v>772</v>
      </c>
      <c r="AC1492" s="4" t="s">
        <v>773</v>
      </c>
      <c r="AD1492" s="4"/>
      <c r="AE1492" s="4" t="s">
        <v>733</v>
      </c>
      <c r="AH1492" s="4">
        <v>15934</v>
      </c>
      <c r="AI1492" s="4" t="s">
        <v>774</v>
      </c>
      <c r="AJ1492" s="4" t="s">
        <v>775</v>
      </c>
    </row>
    <row r="1493" spans="1:37" x14ac:dyDescent="0.2">
      <c r="A1493" s="4" t="s">
        <v>726</v>
      </c>
      <c r="B1493" s="4" t="s">
        <v>727</v>
      </c>
      <c r="C1493" s="4" t="s">
        <v>728</v>
      </c>
      <c r="D1493" s="4" t="s">
        <v>729</v>
      </c>
      <c r="I1493" s="2">
        <v>46087.383366296293</v>
      </c>
      <c r="J1493" s="4" t="s">
        <v>45</v>
      </c>
      <c r="AB1493" s="4" t="s">
        <v>776</v>
      </c>
      <c r="AC1493" s="4" t="s">
        <v>777</v>
      </c>
      <c r="AD1493" s="4"/>
      <c r="AE1493" s="4" t="s">
        <v>733</v>
      </c>
      <c r="AH1493" s="4">
        <v>15934</v>
      </c>
      <c r="AI1493" s="4" t="s">
        <v>774</v>
      </c>
      <c r="AJ1493" s="4" t="s">
        <v>775</v>
      </c>
    </row>
    <row r="1494" spans="1:37" x14ac:dyDescent="0.2">
      <c r="A1494" s="4" t="s">
        <v>726</v>
      </c>
      <c r="B1494" s="4" t="s">
        <v>727</v>
      </c>
      <c r="C1494" s="4" t="s">
        <v>728</v>
      </c>
      <c r="D1494" s="4" t="s">
        <v>729</v>
      </c>
      <c r="I1494" s="2">
        <v>46087.383376736114</v>
      </c>
      <c r="J1494" s="4" t="s">
        <v>45</v>
      </c>
      <c r="AB1494" s="4" t="s">
        <v>811</v>
      </c>
      <c r="AC1494" s="4" t="s">
        <v>812</v>
      </c>
      <c r="AD1494" s="4"/>
      <c r="AE1494" s="4" t="s">
        <v>733</v>
      </c>
      <c r="AH1494" s="4">
        <v>-44464</v>
      </c>
      <c r="AI1494" s="4" t="s">
        <v>813</v>
      </c>
      <c r="AJ1494" s="4" t="s">
        <v>814</v>
      </c>
    </row>
    <row r="1495" spans="1:37" x14ac:dyDescent="0.2">
      <c r="A1495" s="4" t="s">
        <v>726</v>
      </c>
      <c r="B1495" s="4" t="s">
        <v>727</v>
      </c>
      <c r="C1495" s="4" t="s">
        <v>728</v>
      </c>
      <c r="D1495" s="4" t="s">
        <v>729</v>
      </c>
      <c r="I1495" s="2">
        <v>46087.383379629631</v>
      </c>
      <c r="J1495" s="4" t="s">
        <v>44</v>
      </c>
      <c r="K1495" s="4">
        <v>39</v>
      </c>
      <c r="L1495" s="4">
        <v>-84.319569999999999</v>
      </c>
      <c r="M1495" s="4">
        <v>9.9925800000000002</v>
      </c>
      <c r="N1495" s="4" t="s">
        <v>928</v>
      </c>
      <c r="O1495" s="4" t="b">
        <v>1</v>
      </c>
      <c r="P1495" s="4" t="b">
        <v>0</v>
      </c>
      <c r="Q1495" s="4" t="b">
        <v>0</v>
      </c>
      <c r="R1495" s="4" t="b">
        <v>0</v>
      </c>
      <c r="S1495" s="4" t="b">
        <v>0</v>
      </c>
      <c r="T1495" s="4" t="b">
        <v>0</v>
      </c>
      <c r="U1495" s="4" t="b">
        <v>0</v>
      </c>
      <c r="V1495" s="4" t="b">
        <v>0</v>
      </c>
      <c r="W1495" s="4" t="b">
        <v>0</v>
      </c>
      <c r="X1495" s="4" t="b">
        <v>1</v>
      </c>
      <c r="Y1495" s="4" t="b">
        <v>1</v>
      </c>
    </row>
    <row r="1496" spans="1:37" x14ac:dyDescent="0.2">
      <c r="A1496" s="4" t="s">
        <v>726</v>
      </c>
      <c r="B1496" s="4" t="s">
        <v>727</v>
      </c>
      <c r="C1496" s="4" t="s">
        <v>728</v>
      </c>
      <c r="D1496" s="4" t="s">
        <v>729</v>
      </c>
      <c r="I1496" s="2">
        <v>46087.383379629631</v>
      </c>
      <c r="J1496" s="4" t="s">
        <v>737</v>
      </c>
      <c r="N1496" s="4" t="s">
        <v>968</v>
      </c>
      <c r="AK1496" s="4" t="s">
        <v>1088</v>
      </c>
    </row>
    <row r="1497" spans="1:37" x14ac:dyDescent="0.2">
      <c r="A1497" s="4" t="s">
        <v>726</v>
      </c>
      <c r="B1497" s="4" t="s">
        <v>727</v>
      </c>
      <c r="C1497" s="4" t="s">
        <v>728</v>
      </c>
      <c r="D1497" s="4" t="s">
        <v>729</v>
      </c>
      <c r="I1497" s="2">
        <v>46087.383379722225</v>
      </c>
      <c r="J1497" s="4" t="s">
        <v>737</v>
      </c>
      <c r="N1497" s="4" t="s">
        <v>970</v>
      </c>
      <c r="AK1497" s="4" t="s">
        <v>1089</v>
      </c>
    </row>
    <row r="1498" spans="1:37" x14ac:dyDescent="0.2">
      <c r="A1498" s="4" t="s">
        <v>726</v>
      </c>
      <c r="B1498" s="4" t="s">
        <v>727</v>
      </c>
      <c r="C1498" s="4" t="s">
        <v>728</v>
      </c>
      <c r="D1498" s="4" t="s">
        <v>729</v>
      </c>
      <c r="I1498" s="2">
        <v>46087.383391203701</v>
      </c>
      <c r="J1498" s="4" t="s">
        <v>737</v>
      </c>
      <c r="N1498" s="4" t="s">
        <v>968</v>
      </c>
      <c r="AK1498" s="4" t="s">
        <v>1090</v>
      </c>
    </row>
    <row r="1499" spans="1:37" x14ac:dyDescent="0.2">
      <c r="A1499" s="4" t="s">
        <v>726</v>
      </c>
      <c r="B1499" s="4" t="s">
        <v>727</v>
      </c>
      <c r="C1499" s="4" t="s">
        <v>728</v>
      </c>
      <c r="D1499" s="4" t="s">
        <v>729</v>
      </c>
      <c r="I1499" s="2">
        <v>46087.383391296295</v>
      </c>
      <c r="J1499" s="4" t="s">
        <v>737</v>
      </c>
      <c r="N1499" s="4" t="s">
        <v>970</v>
      </c>
      <c r="AK1499" s="4" t="s">
        <v>1091</v>
      </c>
    </row>
    <row r="1500" spans="1:37" x14ac:dyDescent="0.2">
      <c r="A1500" s="4" t="s">
        <v>726</v>
      </c>
      <c r="B1500" s="4" t="s">
        <v>727</v>
      </c>
      <c r="C1500" s="4" t="s">
        <v>728</v>
      </c>
      <c r="D1500" s="4" t="s">
        <v>729</v>
      </c>
      <c r="I1500" s="2">
        <v>46087.383402777778</v>
      </c>
      <c r="J1500" s="4" t="s">
        <v>44</v>
      </c>
      <c r="K1500" s="4">
        <v>20</v>
      </c>
      <c r="L1500" s="4">
        <v>-84.319710000000001</v>
      </c>
      <c r="M1500" s="4">
        <v>9.9925599999999992</v>
      </c>
      <c r="N1500" s="4" t="s">
        <v>928</v>
      </c>
      <c r="O1500" s="4" t="b">
        <v>1</v>
      </c>
      <c r="P1500" s="4" t="b">
        <v>0</v>
      </c>
      <c r="Q1500" s="4" t="b">
        <v>0</v>
      </c>
      <c r="R1500" s="4" t="b">
        <v>0</v>
      </c>
      <c r="S1500" s="4" t="b">
        <v>0</v>
      </c>
      <c r="T1500" s="4" t="b">
        <v>0</v>
      </c>
      <c r="U1500" s="4" t="b">
        <v>0</v>
      </c>
      <c r="V1500" s="4" t="b">
        <v>0</v>
      </c>
      <c r="W1500" s="4" t="b">
        <v>0</v>
      </c>
      <c r="X1500" s="4" t="b">
        <v>1</v>
      </c>
      <c r="Y1500" s="4" t="b">
        <v>1</v>
      </c>
    </row>
    <row r="1501" spans="1:37" x14ac:dyDescent="0.2">
      <c r="A1501" s="4" t="s">
        <v>726</v>
      </c>
      <c r="B1501" s="4" t="s">
        <v>727</v>
      </c>
      <c r="C1501" s="4" t="s">
        <v>728</v>
      </c>
      <c r="D1501" s="4" t="s">
        <v>729</v>
      </c>
      <c r="I1501" s="2">
        <v>46087.383402777778</v>
      </c>
      <c r="J1501" s="4" t="s">
        <v>737</v>
      </c>
      <c r="N1501" s="4" t="s">
        <v>968</v>
      </c>
      <c r="AK1501" s="4" t="s">
        <v>1092</v>
      </c>
    </row>
    <row r="1502" spans="1:37" x14ac:dyDescent="0.2">
      <c r="A1502" s="4" t="s">
        <v>726</v>
      </c>
      <c r="B1502" s="4" t="s">
        <v>727</v>
      </c>
      <c r="C1502" s="4" t="s">
        <v>728</v>
      </c>
      <c r="D1502" s="4" t="s">
        <v>729</v>
      </c>
      <c r="I1502" s="2">
        <v>46087.383402777778</v>
      </c>
      <c r="J1502" s="4" t="s">
        <v>737</v>
      </c>
      <c r="N1502" s="4" t="s">
        <v>970</v>
      </c>
      <c r="AK1502" s="4" t="s">
        <v>1093</v>
      </c>
    </row>
    <row r="1503" spans="1:37" x14ac:dyDescent="0.2">
      <c r="A1503" s="4" t="s">
        <v>726</v>
      </c>
      <c r="B1503" s="4" t="s">
        <v>727</v>
      </c>
      <c r="C1503" s="4" t="s">
        <v>728</v>
      </c>
      <c r="D1503" s="4" t="s">
        <v>729</v>
      </c>
      <c r="I1503" s="2">
        <v>46087.383403009262</v>
      </c>
      <c r="J1503" s="4" t="s">
        <v>45</v>
      </c>
      <c r="AB1503" s="4" t="s">
        <v>905</v>
      </c>
      <c r="AC1503" s="4" t="s">
        <v>906</v>
      </c>
      <c r="AD1503" s="4"/>
      <c r="AE1503" s="4" t="s">
        <v>733</v>
      </c>
      <c r="AH1503" s="4">
        <v>17</v>
      </c>
      <c r="AI1503" s="4" t="s">
        <v>6</v>
      </c>
      <c r="AJ1503" s="4" t="s">
        <v>907</v>
      </c>
    </row>
    <row r="1504" spans="1:37" x14ac:dyDescent="0.2">
      <c r="A1504" s="4" t="s">
        <v>726</v>
      </c>
      <c r="B1504" s="4" t="s">
        <v>727</v>
      </c>
      <c r="C1504" s="4" t="s">
        <v>728</v>
      </c>
      <c r="D1504" s="4" t="s">
        <v>729</v>
      </c>
      <c r="I1504" s="2">
        <v>46087.383403726853</v>
      </c>
      <c r="J1504" s="4" t="s">
        <v>45</v>
      </c>
      <c r="AB1504" s="4" t="s">
        <v>1069</v>
      </c>
      <c r="AC1504" s="4" t="s">
        <v>1070</v>
      </c>
      <c r="AD1504" s="4"/>
      <c r="AE1504" s="4" t="s">
        <v>733</v>
      </c>
      <c r="AH1504" s="4">
        <v>0</v>
      </c>
      <c r="AI1504" s="4" t="s">
        <v>1071</v>
      </c>
      <c r="AJ1504" s="4" t="s">
        <v>1072</v>
      </c>
    </row>
    <row r="1505" spans="1:37" x14ac:dyDescent="0.2">
      <c r="A1505" s="4" t="s">
        <v>726</v>
      </c>
      <c r="B1505" s="4" t="s">
        <v>727</v>
      </c>
      <c r="C1505" s="4" t="s">
        <v>728</v>
      </c>
      <c r="D1505" s="4" t="s">
        <v>729</v>
      </c>
      <c r="I1505" s="2">
        <v>46087.383403726853</v>
      </c>
      <c r="J1505" s="4" t="s">
        <v>45</v>
      </c>
      <c r="AB1505" s="4" t="s">
        <v>1073</v>
      </c>
      <c r="AC1505" s="4" t="s">
        <v>1074</v>
      </c>
      <c r="AD1505" s="4"/>
      <c r="AE1505" s="4" t="s">
        <v>733</v>
      </c>
      <c r="AH1505" s="4">
        <v>0</v>
      </c>
      <c r="AI1505" s="4" t="s">
        <v>1071</v>
      </c>
      <c r="AJ1505" s="4" t="s">
        <v>1072</v>
      </c>
    </row>
    <row r="1506" spans="1:37" x14ac:dyDescent="0.2">
      <c r="A1506" s="4" t="s">
        <v>726</v>
      </c>
      <c r="B1506" s="4" t="s">
        <v>727</v>
      </c>
      <c r="C1506" s="4" t="s">
        <v>728</v>
      </c>
      <c r="D1506" s="4" t="s">
        <v>729</v>
      </c>
      <c r="I1506" s="2">
        <v>46087.383403726853</v>
      </c>
      <c r="J1506" s="4" t="s">
        <v>45</v>
      </c>
      <c r="AB1506" s="4" t="s">
        <v>1075</v>
      </c>
      <c r="AC1506" s="4" t="s">
        <v>1076</v>
      </c>
      <c r="AD1506" s="4"/>
      <c r="AE1506" s="4" t="s">
        <v>733</v>
      </c>
      <c r="AH1506" s="4">
        <v>1.0010000356135695</v>
      </c>
      <c r="AI1506" s="4" t="s">
        <v>1071</v>
      </c>
      <c r="AJ1506" s="4" t="s">
        <v>1072</v>
      </c>
    </row>
    <row r="1507" spans="1:37" x14ac:dyDescent="0.2">
      <c r="A1507" s="4" t="s">
        <v>726</v>
      </c>
      <c r="B1507" s="4" t="s">
        <v>727</v>
      </c>
      <c r="C1507" s="4" t="s">
        <v>728</v>
      </c>
      <c r="D1507" s="4" t="s">
        <v>729</v>
      </c>
      <c r="I1507" s="2">
        <v>46087.383411550923</v>
      </c>
      <c r="J1507" s="4" t="s">
        <v>45</v>
      </c>
      <c r="AB1507" s="4" t="s">
        <v>811</v>
      </c>
      <c r="AC1507" s="4" t="s">
        <v>812</v>
      </c>
      <c r="AD1507" s="4"/>
      <c r="AE1507" s="4" t="s">
        <v>733</v>
      </c>
      <c r="AH1507" s="4">
        <v>-9250</v>
      </c>
      <c r="AI1507" s="4" t="s">
        <v>813</v>
      </c>
      <c r="AJ1507" s="4" t="s">
        <v>814</v>
      </c>
    </row>
    <row r="1508" spans="1:37" x14ac:dyDescent="0.2">
      <c r="A1508" s="4" t="s">
        <v>726</v>
      </c>
      <c r="B1508" s="4" t="s">
        <v>727</v>
      </c>
      <c r="C1508" s="4" t="s">
        <v>728</v>
      </c>
      <c r="D1508" s="4" t="s">
        <v>729</v>
      </c>
      <c r="I1508" s="2">
        <v>46087.383418831021</v>
      </c>
      <c r="J1508" s="4" t="s">
        <v>737</v>
      </c>
      <c r="N1508" s="4" t="s">
        <v>823</v>
      </c>
      <c r="AK1508" s="4" t="s">
        <v>1028</v>
      </c>
    </row>
    <row r="1509" spans="1:37" x14ac:dyDescent="0.2">
      <c r="A1509" s="4" t="s">
        <v>726</v>
      </c>
      <c r="B1509" s="4" t="s">
        <v>727</v>
      </c>
      <c r="C1509" s="4" t="s">
        <v>728</v>
      </c>
      <c r="D1509" s="4" t="s">
        <v>729</v>
      </c>
      <c r="I1509" s="2">
        <v>46087.383437500001</v>
      </c>
      <c r="J1509" s="4" t="s">
        <v>44</v>
      </c>
      <c r="K1509" s="4">
        <v>4</v>
      </c>
      <c r="L1509" s="4">
        <v>-84.319789999999998</v>
      </c>
      <c r="M1509" s="4">
        <v>9.9925499999999996</v>
      </c>
      <c r="N1509" s="4" t="s">
        <v>928</v>
      </c>
      <c r="O1509" s="4" t="b">
        <v>1</v>
      </c>
      <c r="P1509" s="4" t="b">
        <v>0</v>
      </c>
      <c r="Q1509" s="4" t="b">
        <v>0</v>
      </c>
      <c r="R1509" s="4" t="b">
        <v>0</v>
      </c>
      <c r="S1509" s="4" t="b">
        <v>0</v>
      </c>
      <c r="T1509" s="4" t="b">
        <v>0</v>
      </c>
      <c r="U1509" s="4" t="b">
        <v>0</v>
      </c>
      <c r="V1509" s="4" t="b">
        <v>0</v>
      </c>
      <c r="W1509" s="4" t="b">
        <v>0</v>
      </c>
      <c r="X1509" s="4" t="b">
        <v>1</v>
      </c>
      <c r="Y1509" s="4" t="b">
        <v>1</v>
      </c>
    </row>
    <row r="1510" spans="1:37" x14ac:dyDescent="0.2">
      <c r="A1510" s="4" t="s">
        <v>726</v>
      </c>
      <c r="B1510" s="4" t="s">
        <v>727</v>
      </c>
      <c r="C1510" s="4" t="s">
        <v>728</v>
      </c>
      <c r="D1510" s="4" t="s">
        <v>729</v>
      </c>
      <c r="I1510" s="2">
        <v>46087.383439849538</v>
      </c>
      <c r="J1510" s="4" t="s">
        <v>45</v>
      </c>
      <c r="AB1510" s="4" t="s">
        <v>905</v>
      </c>
      <c r="AC1510" s="4" t="s">
        <v>906</v>
      </c>
      <c r="AD1510" s="4"/>
      <c r="AE1510" s="4" t="s">
        <v>733</v>
      </c>
      <c r="AH1510" s="4">
        <v>0</v>
      </c>
      <c r="AI1510" s="4" t="s">
        <v>6</v>
      </c>
      <c r="AJ1510" s="4" t="s">
        <v>907</v>
      </c>
    </row>
    <row r="1511" spans="1:37" x14ac:dyDescent="0.2">
      <c r="A1511" s="4" t="s">
        <v>726</v>
      </c>
      <c r="B1511" s="4" t="s">
        <v>727</v>
      </c>
      <c r="C1511" s="4" t="s">
        <v>728</v>
      </c>
      <c r="D1511" s="4" t="s">
        <v>729</v>
      </c>
      <c r="I1511" s="2">
        <v>46087.383446412037</v>
      </c>
      <c r="J1511" s="4" t="s">
        <v>45</v>
      </c>
      <c r="AB1511" s="4" t="s">
        <v>809</v>
      </c>
      <c r="AC1511" s="4" t="s">
        <v>810</v>
      </c>
      <c r="AD1511" s="4"/>
      <c r="AE1511" s="4" t="s">
        <v>733</v>
      </c>
      <c r="AH1511" s="4">
        <v>0.91</v>
      </c>
      <c r="AI1511" s="4" t="s">
        <v>805</v>
      </c>
      <c r="AJ1511" s="4" t="s">
        <v>806</v>
      </c>
    </row>
    <row r="1512" spans="1:37" x14ac:dyDescent="0.2">
      <c r="A1512" s="4" t="s">
        <v>726</v>
      </c>
      <c r="B1512" s="4" t="s">
        <v>727</v>
      </c>
      <c r="C1512" s="4" t="s">
        <v>728</v>
      </c>
      <c r="D1512" s="4" t="s">
        <v>729</v>
      </c>
      <c r="I1512" s="2">
        <v>46087.383446412037</v>
      </c>
      <c r="J1512" s="4" t="s">
        <v>45</v>
      </c>
      <c r="AB1512" s="4" t="s">
        <v>803</v>
      </c>
      <c r="AC1512" s="4" t="s">
        <v>804</v>
      </c>
      <c r="AD1512" s="4"/>
      <c r="AE1512" s="4" t="s">
        <v>733</v>
      </c>
      <c r="AH1512" s="4">
        <v>257.95</v>
      </c>
      <c r="AI1512" s="4" t="s">
        <v>805</v>
      </c>
      <c r="AJ1512" s="4" t="s">
        <v>806</v>
      </c>
    </row>
    <row r="1513" spans="1:37" x14ac:dyDescent="0.2">
      <c r="A1513" s="4" t="s">
        <v>726</v>
      </c>
      <c r="B1513" s="4" t="s">
        <v>727</v>
      </c>
      <c r="C1513" s="4" t="s">
        <v>728</v>
      </c>
      <c r="D1513" s="4" t="s">
        <v>729</v>
      </c>
      <c r="I1513" s="2">
        <v>46087.383446412037</v>
      </c>
      <c r="J1513" s="4" t="s">
        <v>45</v>
      </c>
      <c r="AB1513" s="4" t="s">
        <v>807</v>
      </c>
      <c r="AC1513" s="4" t="s">
        <v>808</v>
      </c>
      <c r="AD1513" s="4"/>
      <c r="AE1513" s="4" t="s">
        <v>733</v>
      </c>
      <c r="AH1513" s="4">
        <v>1019.89</v>
      </c>
      <c r="AI1513" s="4" t="s">
        <v>805</v>
      </c>
      <c r="AJ1513" s="4" t="s">
        <v>806</v>
      </c>
    </row>
    <row r="1514" spans="1:37" x14ac:dyDescent="0.2">
      <c r="A1514" s="4" t="s">
        <v>726</v>
      </c>
      <c r="B1514" s="4" t="s">
        <v>727</v>
      </c>
      <c r="C1514" s="4" t="s">
        <v>728</v>
      </c>
      <c r="D1514" s="4" t="s">
        <v>729</v>
      </c>
      <c r="I1514" s="2">
        <v>46087.383446585649</v>
      </c>
      <c r="J1514" s="4" t="s">
        <v>45</v>
      </c>
      <c r="AB1514" s="4" t="s">
        <v>815</v>
      </c>
      <c r="AC1514" s="4" t="s">
        <v>816</v>
      </c>
      <c r="AD1514" s="4"/>
      <c r="AE1514" s="4" t="s">
        <v>733</v>
      </c>
      <c r="AH1514" s="4">
        <v>49.620000000000005</v>
      </c>
      <c r="AI1514" s="4" t="s">
        <v>805</v>
      </c>
      <c r="AJ1514" s="4" t="s">
        <v>806</v>
      </c>
    </row>
    <row r="1515" spans="1:37" x14ac:dyDescent="0.2">
      <c r="A1515" s="4" t="s">
        <v>726</v>
      </c>
      <c r="B1515" s="4" t="s">
        <v>727</v>
      </c>
      <c r="C1515" s="4" t="s">
        <v>728</v>
      </c>
      <c r="D1515" s="4" t="s">
        <v>729</v>
      </c>
      <c r="I1515" s="2">
        <v>46087.383449074077</v>
      </c>
      <c r="J1515" s="4" t="s">
        <v>44</v>
      </c>
      <c r="K1515" s="4">
        <v>0</v>
      </c>
      <c r="L1515" s="4">
        <v>-84.319789999999998</v>
      </c>
      <c r="M1515" s="4">
        <v>9.9925599999999992</v>
      </c>
      <c r="N1515" s="4" t="s">
        <v>912</v>
      </c>
      <c r="O1515" s="4" t="b">
        <v>1</v>
      </c>
      <c r="P1515" s="4" t="b">
        <v>0</v>
      </c>
      <c r="Q1515" s="4" t="b">
        <v>0</v>
      </c>
      <c r="R1515" s="4" t="b">
        <v>0</v>
      </c>
      <c r="S1515" s="4" t="b">
        <v>0</v>
      </c>
      <c r="T1515" s="4" t="b">
        <v>0</v>
      </c>
      <c r="U1515" s="4" t="b">
        <v>0</v>
      </c>
      <c r="V1515" s="4" t="b">
        <v>0</v>
      </c>
      <c r="W1515" s="4" t="b">
        <v>0</v>
      </c>
      <c r="X1515" s="4" t="b">
        <v>1</v>
      </c>
      <c r="Y1515" s="4" t="b">
        <v>1</v>
      </c>
    </row>
    <row r="1516" spans="1:37" x14ac:dyDescent="0.2">
      <c r="A1516" s="4" t="s">
        <v>726</v>
      </c>
      <c r="B1516" s="4" t="s">
        <v>727</v>
      </c>
      <c r="C1516" s="4" t="s">
        <v>728</v>
      </c>
      <c r="D1516" s="4" t="s">
        <v>729</v>
      </c>
      <c r="I1516" s="2">
        <v>46087.383449305555</v>
      </c>
      <c r="J1516" s="4" t="s">
        <v>45</v>
      </c>
      <c r="AB1516" s="4" t="s">
        <v>905</v>
      </c>
      <c r="AC1516" s="4" t="s">
        <v>906</v>
      </c>
      <c r="AD1516" s="4"/>
      <c r="AE1516" s="4" t="s">
        <v>733</v>
      </c>
      <c r="AH1516" s="4">
        <v>0</v>
      </c>
      <c r="AI1516" s="4" t="s">
        <v>6</v>
      </c>
      <c r="AJ1516" s="4" t="s">
        <v>907</v>
      </c>
    </row>
    <row r="1517" spans="1:37" x14ac:dyDescent="0.2">
      <c r="A1517" s="4" t="s">
        <v>726</v>
      </c>
      <c r="B1517" s="4" t="s">
        <v>727</v>
      </c>
      <c r="C1517" s="4" t="s">
        <v>728</v>
      </c>
      <c r="D1517" s="4" t="s">
        <v>729</v>
      </c>
      <c r="I1517" s="2">
        <v>46087.383472222224</v>
      </c>
      <c r="J1517" s="4" t="s">
        <v>44</v>
      </c>
      <c r="K1517" s="4">
        <v>0</v>
      </c>
      <c r="L1517" s="4">
        <v>-84.319789999999998</v>
      </c>
      <c r="M1517" s="4">
        <v>9.9925599999999992</v>
      </c>
      <c r="N1517" s="4" t="s">
        <v>928</v>
      </c>
      <c r="O1517" s="4" t="b">
        <v>1</v>
      </c>
      <c r="P1517" s="4" t="b">
        <v>0</v>
      </c>
      <c r="Q1517" s="4" t="b">
        <v>0</v>
      </c>
      <c r="R1517" s="4" t="b">
        <v>0</v>
      </c>
      <c r="S1517" s="4" t="b">
        <v>0</v>
      </c>
      <c r="T1517" s="4" t="b">
        <v>0</v>
      </c>
      <c r="U1517" s="4" t="b">
        <v>0</v>
      </c>
      <c r="V1517" s="4" t="b">
        <v>0</v>
      </c>
      <c r="W1517" s="4" t="b">
        <v>0</v>
      </c>
      <c r="X1517" s="4" t="b">
        <v>1</v>
      </c>
      <c r="Y1517" s="4" t="b">
        <v>1</v>
      </c>
    </row>
    <row r="1518" spans="1:37" x14ac:dyDescent="0.2">
      <c r="A1518" s="4" t="s">
        <v>726</v>
      </c>
      <c r="B1518" s="4" t="s">
        <v>727</v>
      </c>
      <c r="C1518" s="4" t="s">
        <v>728</v>
      </c>
      <c r="D1518" s="4" t="s">
        <v>729</v>
      </c>
      <c r="I1518" s="2">
        <v>46087.383587962962</v>
      </c>
      <c r="J1518" s="4" t="s">
        <v>44</v>
      </c>
      <c r="K1518" s="4">
        <v>0</v>
      </c>
      <c r="L1518" s="4">
        <v>-84.319789999999998</v>
      </c>
      <c r="M1518" s="4">
        <v>9.9925599999999992</v>
      </c>
      <c r="N1518" s="4" t="s">
        <v>746</v>
      </c>
      <c r="O1518" s="4" t="b">
        <v>1</v>
      </c>
      <c r="P1518" s="4" t="b">
        <v>0</v>
      </c>
      <c r="Q1518" s="4" t="b">
        <v>0</v>
      </c>
      <c r="R1518" s="4" t="b">
        <v>0</v>
      </c>
      <c r="S1518" s="4" t="b">
        <v>0</v>
      </c>
      <c r="T1518" s="4" t="b">
        <v>0</v>
      </c>
      <c r="U1518" s="4" t="b">
        <v>0</v>
      </c>
      <c r="V1518" s="4" t="b">
        <v>0</v>
      </c>
      <c r="W1518" s="4" t="b">
        <v>0</v>
      </c>
      <c r="X1518" s="4" t="b">
        <v>1</v>
      </c>
      <c r="Y1518" s="4" t="b">
        <v>1</v>
      </c>
    </row>
    <row r="1519" spans="1:37" x14ac:dyDescent="0.2">
      <c r="A1519" s="4" t="s">
        <v>726</v>
      </c>
      <c r="B1519" s="4" t="s">
        <v>727</v>
      </c>
      <c r="C1519" s="4" t="s">
        <v>728</v>
      </c>
      <c r="D1519" s="4" t="s">
        <v>729</v>
      </c>
      <c r="I1519" s="2">
        <v>46087.383594513885</v>
      </c>
      <c r="J1519" s="4" t="s">
        <v>45</v>
      </c>
      <c r="AB1519" s="4" t="s">
        <v>905</v>
      </c>
      <c r="AC1519" s="4" t="s">
        <v>906</v>
      </c>
      <c r="AD1519" s="4"/>
      <c r="AE1519" s="4" t="s">
        <v>733</v>
      </c>
      <c r="AH1519" s="4">
        <v>3</v>
      </c>
      <c r="AI1519" s="4" t="s">
        <v>6</v>
      </c>
      <c r="AJ1519" s="4" t="s">
        <v>907</v>
      </c>
    </row>
    <row r="1520" spans="1:37" x14ac:dyDescent="0.2">
      <c r="A1520" s="4" t="s">
        <v>726</v>
      </c>
      <c r="B1520" s="4" t="s">
        <v>727</v>
      </c>
      <c r="C1520" s="4" t="s">
        <v>728</v>
      </c>
      <c r="D1520" s="4" t="s">
        <v>729</v>
      </c>
      <c r="I1520" s="2">
        <v>46087.383597453707</v>
      </c>
      <c r="J1520" s="4" t="s">
        <v>45</v>
      </c>
      <c r="AB1520" s="4" t="s">
        <v>809</v>
      </c>
      <c r="AC1520" s="4" t="s">
        <v>810</v>
      </c>
      <c r="AD1520" s="4"/>
      <c r="AE1520" s="4" t="s">
        <v>733</v>
      </c>
      <c r="AH1520" s="4">
        <v>0.91</v>
      </c>
      <c r="AI1520" s="4" t="s">
        <v>805</v>
      </c>
      <c r="AJ1520" s="4" t="s">
        <v>806</v>
      </c>
    </row>
    <row r="1521" spans="1:36" x14ac:dyDescent="0.2">
      <c r="A1521" s="4" t="s">
        <v>726</v>
      </c>
      <c r="B1521" s="4" t="s">
        <v>727</v>
      </c>
      <c r="C1521" s="4" t="s">
        <v>728</v>
      </c>
      <c r="D1521" s="4" t="s">
        <v>729</v>
      </c>
      <c r="I1521" s="2">
        <v>46087.383597453707</v>
      </c>
      <c r="J1521" s="4" t="s">
        <v>45</v>
      </c>
      <c r="AB1521" s="4" t="s">
        <v>803</v>
      </c>
      <c r="AC1521" s="4" t="s">
        <v>804</v>
      </c>
      <c r="AD1521" s="4"/>
      <c r="AE1521" s="4" t="s">
        <v>733</v>
      </c>
      <c r="AH1521" s="4">
        <v>257.95</v>
      </c>
      <c r="AI1521" s="4" t="s">
        <v>805</v>
      </c>
      <c r="AJ1521" s="4" t="s">
        <v>806</v>
      </c>
    </row>
    <row r="1522" spans="1:36" x14ac:dyDescent="0.2">
      <c r="A1522" s="4" t="s">
        <v>726</v>
      </c>
      <c r="B1522" s="4" t="s">
        <v>727</v>
      </c>
      <c r="C1522" s="4" t="s">
        <v>728</v>
      </c>
      <c r="D1522" s="4" t="s">
        <v>729</v>
      </c>
      <c r="I1522" s="2">
        <v>46087.383597453707</v>
      </c>
      <c r="J1522" s="4" t="s">
        <v>45</v>
      </c>
      <c r="AB1522" s="4" t="s">
        <v>807</v>
      </c>
      <c r="AC1522" s="4" t="s">
        <v>808</v>
      </c>
      <c r="AD1522" s="4"/>
      <c r="AE1522" s="4" t="s">
        <v>733</v>
      </c>
      <c r="AH1522" s="4">
        <v>1019.89</v>
      </c>
      <c r="AI1522" s="4" t="s">
        <v>805</v>
      </c>
      <c r="AJ1522" s="4" t="s">
        <v>806</v>
      </c>
    </row>
    <row r="1523" spans="1:36" x14ac:dyDescent="0.2">
      <c r="A1523" s="4" t="s">
        <v>726</v>
      </c>
      <c r="B1523" s="4" t="s">
        <v>727</v>
      </c>
      <c r="C1523" s="4" t="s">
        <v>728</v>
      </c>
      <c r="D1523" s="4" t="s">
        <v>729</v>
      </c>
      <c r="I1523" s="2">
        <v>46087.383597453707</v>
      </c>
      <c r="J1523" s="4" t="s">
        <v>45</v>
      </c>
      <c r="AB1523" s="4" t="s">
        <v>815</v>
      </c>
      <c r="AC1523" s="4" t="s">
        <v>816</v>
      </c>
      <c r="AD1523" s="4"/>
      <c r="AE1523" s="4" t="s">
        <v>733</v>
      </c>
      <c r="AH1523" s="4">
        <v>49.620000000000005</v>
      </c>
      <c r="AI1523" s="4" t="s">
        <v>805</v>
      </c>
      <c r="AJ1523" s="4" t="s">
        <v>806</v>
      </c>
    </row>
    <row r="1524" spans="1:36" x14ac:dyDescent="0.2">
      <c r="A1524" s="4" t="s">
        <v>726</v>
      </c>
      <c r="B1524" s="4" t="s">
        <v>727</v>
      </c>
      <c r="C1524" s="4" t="s">
        <v>728</v>
      </c>
      <c r="D1524" s="4" t="s">
        <v>729</v>
      </c>
      <c r="I1524" s="2">
        <v>46087.383599537039</v>
      </c>
      <c r="J1524" s="4" t="s">
        <v>44</v>
      </c>
      <c r="K1524" s="4">
        <v>3</v>
      </c>
      <c r="L1524" s="4">
        <v>-84.319800000000001</v>
      </c>
      <c r="M1524" s="4">
        <v>9.9925599999999992</v>
      </c>
      <c r="N1524" s="4" t="s">
        <v>746</v>
      </c>
      <c r="O1524" s="4" t="b">
        <v>1</v>
      </c>
      <c r="P1524" s="4" t="b">
        <v>0</v>
      </c>
      <c r="Q1524" s="4" t="b">
        <v>0</v>
      </c>
      <c r="R1524" s="4" t="b">
        <v>0</v>
      </c>
      <c r="S1524" s="4" t="b">
        <v>0</v>
      </c>
      <c r="T1524" s="4" t="b">
        <v>0</v>
      </c>
      <c r="U1524" s="4" t="b">
        <v>0</v>
      </c>
      <c r="V1524" s="4" t="b">
        <v>0</v>
      </c>
      <c r="W1524" s="4" t="b">
        <v>0</v>
      </c>
      <c r="X1524" s="4" t="b">
        <v>1</v>
      </c>
      <c r="Y1524" s="4" t="b">
        <v>1</v>
      </c>
    </row>
    <row r="1525" spans="1:36" x14ac:dyDescent="0.2">
      <c r="A1525" s="4" t="s">
        <v>726</v>
      </c>
      <c r="B1525" s="4" t="s">
        <v>727</v>
      </c>
      <c r="C1525" s="4" t="s">
        <v>728</v>
      </c>
      <c r="D1525" s="4" t="s">
        <v>729</v>
      </c>
      <c r="I1525" s="2">
        <v>46087.383599583336</v>
      </c>
      <c r="J1525" s="4" t="s">
        <v>45</v>
      </c>
      <c r="AB1525" s="4" t="s">
        <v>905</v>
      </c>
      <c r="AC1525" s="4" t="s">
        <v>906</v>
      </c>
      <c r="AD1525" s="4"/>
      <c r="AE1525" s="4" t="s">
        <v>733</v>
      </c>
      <c r="AH1525" s="4">
        <v>5</v>
      </c>
      <c r="AI1525" s="4" t="s">
        <v>6</v>
      </c>
      <c r="AJ1525" s="4" t="s">
        <v>907</v>
      </c>
    </row>
    <row r="1526" spans="1:36" x14ac:dyDescent="0.2">
      <c r="A1526" s="4" t="s">
        <v>726</v>
      </c>
      <c r="B1526" s="4" t="s">
        <v>727</v>
      </c>
      <c r="C1526" s="4" t="s">
        <v>728</v>
      </c>
      <c r="D1526" s="4" t="s">
        <v>729</v>
      </c>
      <c r="I1526" s="2">
        <v>46087.383611377314</v>
      </c>
      <c r="J1526" s="4" t="s">
        <v>45</v>
      </c>
      <c r="AB1526" s="4" t="s">
        <v>905</v>
      </c>
      <c r="AC1526" s="4" t="s">
        <v>906</v>
      </c>
      <c r="AD1526" s="4"/>
      <c r="AE1526" s="4" t="s">
        <v>733</v>
      </c>
      <c r="AH1526" s="4">
        <v>8</v>
      </c>
      <c r="AI1526" s="4" t="s">
        <v>6</v>
      </c>
      <c r="AJ1526" s="4" t="s">
        <v>907</v>
      </c>
    </row>
    <row r="1527" spans="1:36" x14ac:dyDescent="0.2">
      <c r="A1527" s="4" t="s">
        <v>726</v>
      </c>
      <c r="B1527" s="4" t="s">
        <v>727</v>
      </c>
      <c r="C1527" s="4" t="s">
        <v>728</v>
      </c>
      <c r="D1527" s="4" t="s">
        <v>729</v>
      </c>
      <c r="I1527" s="2">
        <v>46087.383622685185</v>
      </c>
      <c r="J1527" s="4" t="s">
        <v>44</v>
      </c>
      <c r="K1527" s="4">
        <v>10</v>
      </c>
      <c r="L1527" s="4">
        <v>-84.319829999999996</v>
      </c>
      <c r="M1527" s="4">
        <v>9.99254</v>
      </c>
      <c r="N1527" s="4" t="s">
        <v>930</v>
      </c>
      <c r="O1527" s="4" t="b">
        <v>1</v>
      </c>
      <c r="P1527" s="4" t="b">
        <v>0</v>
      </c>
      <c r="Q1527" s="4" t="b">
        <v>0</v>
      </c>
      <c r="R1527" s="4" t="b">
        <v>0</v>
      </c>
      <c r="S1527" s="4" t="b">
        <v>0</v>
      </c>
      <c r="T1527" s="4" t="b">
        <v>0</v>
      </c>
      <c r="U1527" s="4" t="b">
        <v>0</v>
      </c>
      <c r="V1527" s="4" t="b">
        <v>0</v>
      </c>
      <c r="W1527" s="4" t="b">
        <v>0</v>
      </c>
      <c r="X1527" s="4" t="b">
        <v>1</v>
      </c>
      <c r="Y1527" s="4" t="b">
        <v>1</v>
      </c>
    </row>
    <row r="1528" spans="1:36" x14ac:dyDescent="0.2">
      <c r="A1528" s="4" t="s">
        <v>726</v>
      </c>
      <c r="B1528" s="4" t="s">
        <v>727</v>
      </c>
      <c r="C1528" s="4" t="s">
        <v>728</v>
      </c>
      <c r="D1528" s="4" t="s">
        <v>729</v>
      </c>
      <c r="I1528" s="2">
        <v>46087.383669027775</v>
      </c>
      <c r="J1528" s="4" t="s">
        <v>45</v>
      </c>
      <c r="AB1528" s="4" t="s">
        <v>905</v>
      </c>
      <c r="AC1528" s="4" t="s">
        <v>906</v>
      </c>
      <c r="AD1528" s="4"/>
      <c r="AE1528" s="4" t="s">
        <v>733</v>
      </c>
      <c r="AH1528" s="4">
        <v>36</v>
      </c>
      <c r="AI1528" s="4" t="s">
        <v>6</v>
      </c>
      <c r="AJ1528" s="4" t="s">
        <v>907</v>
      </c>
    </row>
    <row r="1529" spans="1:36" x14ac:dyDescent="0.2">
      <c r="A1529" s="4" t="s">
        <v>726</v>
      </c>
      <c r="B1529" s="4" t="s">
        <v>727</v>
      </c>
      <c r="C1529" s="4" t="s">
        <v>728</v>
      </c>
      <c r="D1529" s="4" t="s">
        <v>729</v>
      </c>
      <c r="I1529" s="2">
        <v>46087.383680555555</v>
      </c>
      <c r="J1529" s="4" t="s">
        <v>44</v>
      </c>
      <c r="K1529" s="4">
        <v>37</v>
      </c>
      <c r="L1529" s="4">
        <v>-84.320139999999995</v>
      </c>
      <c r="M1529" s="4">
        <v>9.9924800000000005</v>
      </c>
      <c r="N1529" s="4" t="s">
        <v>947</v>
      </c>
      <c r="O1529" s="4" t="b">
        <v>1</v>
      </c>
      <c r="P1529" s="4" t="b">
        <v>0</v>
      </c>
      <c r="Q1529" s="4" t="b">
        <v>0</v>
      </c>
      <c r="R1529" s="4" t="b">
        <v>0</v>
      </c>
      <c r="S1529" s="4" t="b">
        <v>0</v>
      </c>
      <c r="T1529" s="4" t="b">
        <v>0</v>
      </c>
      <c r="U1529" s="4" t="b">
        <v>0</v>
      </c>
      <c r="V1529" s="4" t="b">
        <v>0</v>
      </c>
      <c r="W1529" s="4" t="b">
        <v>0</v>
      </c>
      <c r="X1529" s="4" t="b">
        <v>1</v>
      </c>
      <c r="Y1529" s="4" t="b">
        <v>1</v>
      </c>
    </row>
    <row r="1530" spans="1:36" x14ac:dyDescent="0.2">
      <c r="A1530" s="4" t="s">
        <v>726</v>
      </c>
      <c r="B1530" s="4" t="s">
        <v>727</v>
      </c>
      <c r="C1530" s="4" t="s">
        <v>728</v>
      </c>
      <c r="D1530" s="4" t="s">
        <v>729</v>
      </c>
      <c r="I1530" s="2">
        <v>46087.383715324075</v>
      </c>
      <c r="J1530" s="4" t="s">
        <v>45</v>
      </c>
      <c r="AB1530" s="4" t="s">
        <v>905</v>
      </c>
      <c r="AC1530" s="4" t="s">
        <v>906</v>
      </c>
      <c r="AD1530" s="4"/>
      <c r="AE1530" s="4" t="s">
        <v>733</v>
      </c>
      <c r="AH1530" s="4">
        <v>46</v>
      </c>
      <c r="AI1530" s="4" t="s">
        <v>6</v>
      </c>
      <c r="AJ1530" s="4" t="s">
        <v>907</v>
      </c>
    </row>
    <row r="1531" spans="1:36" x14ac:dyDescent="0.2">
      <c r="A1531" s="4" t="s">
        <v>726</v>
      </c>
      <c r="B1531" s="4" t="s">
        <v>727</v>
      </c>
      <c r="C1531" s="4" t="s">
        <v>728</v>
      </c>
      <c r="D1531" s="4" t="s">
        <v>729</v>
      </c>
      <c r="I1531" s="2">
        <v>46087.383726851855</v>
      </c>
      <c r="J1531" s="4" t="s">
        <v>44</v>
      </c>
      <c r="K1531" s="4">
        <v>44</v>
      </c>
      <c r="L1531" s="4">
        <v>-84.320580000000007</v>
      </c>
      <c r="M1531" s="4">
        <v>9.9924499999999998</v>
      </c>
      <c r="N1531" s="4" t="s">
        <v>928</v>
      </c>
      <c r="O1531" s="4" t="b">
        <v>1</v>
      </c>
      <c r="P1531" s="4" t="b">
        <v>0</v>
      </c>
      <c r="Q1531" s="4" t="b">
        <v>0</v>
      </c>
      <c r="R1531" s="4" t="b">
        <v>0</v>
      </c>
      <c r="S1531" s="4" t="b">
        <v>0</v>
      </c>
      <c r="T1531" s="4" t="b">
        <v>0</v>
      </c>
      <c r="U1531" s="4" t="b">
        <v>0</v>
      </c>
      <c r="V1531" s="4" t="b">
        <v>0</v>
      </c>
      <c r="W1531" s="4" t="b">
        <v>0</v>
      </c>
      <c r="X1531" s="4" t="b">
        <v>1</v>
      </c>
      <c r="Y1531" s="4" t="b">
        <v>1</v>
      </c>
    </row>
    <row r="1532" spans="1:36" x14ac:dyDescent="0.2">
      <c r="A1532" s="4" t="s">
        <v>726</v>
      </c>
      <c r="B1532" s="4" t="s">
        <v>727</v>
      </c>
      <c r="C1532" s="4" t="s">
        <v>728</v>
      </c>
      <c r="D1532" s="4" t="s">
        <v>729</v>
      </c>
      <c r="I1532" s="2">
        <v>46087.383761574078</v>
      </c>
      <c r="J1532" s="4" t="s">
        <v>44</v>
      </c>
      <c r="K1532" s="4">
        <v>41</v>
      </c>
      <c r="L1532" s="4">
        <v>-84.320899999999995</v>
      </c>
      <c r="M1532" s="4">
        <v>9.9924199999999992</v>
      </c>
      <c r="N1532" s="4" t="s">
        <v>928</v>
      </c>
      <c r="O1532" s="4" t="b">
        <v>1</v>
      </c>
      <c r="P1532" s="4" t="b">
        <v>0</v>
      </c>
      <c r="Q1532" s="4" t="b">
        <v>0</v>
      </c>
      <c r="R1532" s="4" t="b">
        <v>0</v>
      </c>
      <c r="S1532" s="4" t="b">
        <v>0</v>
      </c>
      <c r="T1532" s="4" t="b">
        <v>0</v>
      </c>
      <c r="U1532" s="4" t="b">
        <v>0</v>
      </c>
      <c r="V1532" s="4" t="b">
        <v>0</v>
      </c>
      <c r="W1532" s="4" t="b">
        <v>0</v>
      </c>
      <c r="X1532" s="4" t="b">
        <v>1</v>
      </c>
      <c r="Y1532" s="4" t="b">
        <v>1</v>
      </c>
    </row>
    <row r="1533" spans="1:36" x14ac:dyDescent="0.2">
      <c r="A1533" s="4" t="s">
        <v>726</v>
      </c>
      <c r="B1533" s="4" t="s">
        <v>727</v>
      </c>
      <c r="C1533" s="4" t="s">
        <v>728</v>
      </c>
      <c r="D1533" s="4" t="s">
        <v>729</v>
      </c>
      <c r="I1533" s="2">
        <v>46087.383795081019</v>
      </c>
      <c r="J1533" s="4" t="s">
        <v>45</v>
      </c>
      <c r="AB1533" s="4" t="s">
        <v>811</v>
      </c>
      <c r="AC1533" s="4" t="s">
        <v>812</v>
      </c>
      <c r="AD1533" s="4"/>
      <c r="AE1533" s="4" t="s">
        <v>733</v>
      </c>
      <c r="AH1533" s="4">
        <v>-6992</v>
      </c>
      <c r="AI1533" s="4" t="s">
        <v>813</v>
      </c>
      <c r="AJ1533" s="4" t="s">
        <v>814</v>
      </c>
    </row>
    <row r="1534" spans="1:36" x14ac:dyDescent="0.2">
      <c r="A1534" s="4" t="s">
        <v>726</v>
      </c>
      <c r="B1534" s="4" t="s">
        <v>727</v>
      </c>
      <c r="C1534" s="4" t="s">
        <v>728</v>
      </c>
      <c r="D1534" s="4" t="s">
        <v>729</v>
      </c>
      <c r="I1534" s="2">
        <v>46087.383807962964</v>
      </c>
      <c r="J1534" s="4" t="s">
        <v>45</v>
      </c>
      <c r="AB1534" s="4" t="s">
        <v>905</v>
      </c>
      <c r="AC1534" s="4" t="s">
        <v>906</v>
      </c>
      <c r="AD1534" s="4"/>
      <c r="AE1534" s="4" t="s">
        <v>733</v>
      </c>
      <c r="AH1534" s="4">
        <v>37</v>
      </c>
      <c r="AI1534" s="4" t="s">
        <v>6</v>
      </c>
      <c r="AJ1534" s="4" t="s">
        <v>907</v>
      </c>
    </row>
    <row r="1535" spans="1:36" x14ac:dyDescent="0.2">
      <c r="A1535" s="4" t="s">
        <v>726</v>
      </c>
      <c r="B1535" s="4" t="s">
        <v>727</v>
      </c>
      <c r="C1535" s="4" t="s">
        <v>728</v>
      </c>
      <c r="D1535" s="4" t="s">
        <v>729</v>
      </c>
      <c r="I1535" s="2">
        <v>46087.383819444447</v>
      </c>
      <c r="J1535" s="4" t="s">
        <v>44</v>
      </c>
      <c r="K1535" s="4">
        <v>35</v>
      </c>
      <c r="L1535" s="4">
        <v>-84.321370000000002</v>
      </c>
      <c r="M1535" s="4">
        <v>9.9923599999999997</v>
      </c>
      <c r="N1535" s="4" t="s">
        <v>930</v>
      </c>
      <c r="O1535" s="4" t="b">
        <v>1</v>
      </c>
      <c r="P1535" s="4" t="b">
        <v>0</v>
      </c>
      <c r="Q1535" s="4" t="b">
        <v>0</v>
      </c>
      <c r="R1535" s="4" t="b">
        <v>0</v>
      </c>
      <c r="S1535" s="4" t="b">
        <v>0</v>
      </c>
      <c r="T1535" s="4" t="b">
        <v>0</v>
      </c>
      <c r="U1535" s="4" t="b">
        <v>0</v>
      </c>
      <c r="V1535" s="4" t="b">
        <v>0</v>
      </c>
      <c r="W1535" s="4" t="b">
        <v>0</v>
      </c>
      <c r="X1535" s="4" t="b">
        <v>1</v>
      </c>
      <c r="Y1535" s="4" t="b">
        <v>1</v>
      </c>
    </row>
    <row r="1536" spans="1:36" x14ac:dyDescent="0.2">
      <c r="A1536" s="4" t="s">
        <v>726</v>
      </c>
      <c r="B1536" s="4" t="s">
        <v>727</v>
      </c>
      <c r="C1536" s="4" t="s">
        <v>728</v>
      </c>
      <c r="D1536" s="4" t="s">
        <v>729</v>
      </c>
      <c r="I1536" s="2">
        <v>46087.383842592593</v>
      </c>
      <c r="J1536" s="4" t="s">
        <v>44</v>
      </c>
      <c r="K1536" s="4">
        <v>41</v>
      </c>
      <c r="L1536" s="4">
        <v>-84.321560000000005</v>
      </c>
      <c r="M1536" s="4">
        <v>9.9923400000000004</v>
      </c>
      <c r="N1536" s="4" t="s">
        <v>928</v>
      </c>
      <c r="O1536" s="4" t="b">
        <v>1</v>
      </c>
      <c r="P1536" s="4" t="b">
        <v>0</v>
      </c>
      <c r="Q1536" s="4" t="b">
        <v>0</v>
      </c>
      <c r="R1536" s="4" t="b">
        <v>0</v>
      </c>
      <c r="S1536" s="4" t="b">
        <v>0</v>
      </c>
      <c r="T1536" s="4" t="b">
        <v>0</v>
      </c>
      <c r="U1536" s="4" t="b">
        <v>0</v>
      </c>
      <c r="V1536" s="4" t="b">
        <v>0</v>
      </c>
      <c r="W1536" s="4" t="b">
        <v>0</v>
      </c>
      <c r="X1536" s="4" t="b">
        <v>1</v>
      </c>
      <c r="Y1536" s="4" t="b">
        <v>1</v>
      </c>
    </row>
    <row r="1537" spans="1:36" x14ac:dyDescent="0.2">
      <c r="A1537" s="4" t="s">
        <v>726</v>
      </c>
      <c r="B1537" s="4" t="s">
        <v>727</v>
      </c>
      <c r="C1537" s="4" t="s">
        <v>728</v>
      </c>
      <c r="D1537" s="4" t="s">
        <v>729</v>
      </c>
      <c r="I1537" s="2">
        <v>46087.383842731484</v>
      </c>
      <c r="J1537" s="4" t="s">
        <v>45</v>
      </c>
      <c r="AB1537" s="4" t="s">
        <v>905</v>
      </c>
      <c r="AC1537" s="4" t="s">
        <v>906</v>
      </c>
      <c r="AD1537" s="4"/>
      <c r="AE1537" s="4" t="s">
        <v>733</v>
      </c>
      <c r="AH1537" s="4">
        <v>44</v>
      </c>
      <c r="AI1537" s="4" t="s">
        <v>6</v>
      </c>
      <c r="AJ1537" s="4" t="s">
        <v>907</v>
      </c>
    </row>
    <row r="1538" spans="1:36" x14ac:dyDescent="0.2">
      <c r="A1538" s="4" t="s">
        <v>726</v>
      </c>
      <c r="B1538" s="4" t="s">
        <v>727</v>
      </c>
      <c r="C1538" s="4" t="s">
        <v>728</v>
      </c>
      <c r="D1538" s="4" t="s">
        <v>729</v>
      </c>
      <c r="I1538" s="2">
        <v>46087.383899699074</v>
      </c>
      <c r="J1538" s="4" t="s">
        <v>45</v>
      </c>
      <c r="AB1538" s="4" t="s">
        <v>811</v>
      </c>
      <c r="AC1538" s="4" t="s">
        <v>812</v>
      </c>
      <c r="AD1538" s="4"/>
      <c r="AE1538" s="4" t="s">
        <v>733</v>
      </c>
      <c r="AH1538" s="4">
        <v>44583</v>
      </c>
      <c r="AI1538" s="4" t="s">
        <v>813</v>
      </c>
      <c r="AJ1538" s="4" t="s">
        <v>814</v>
      </c>
    </row>
    <row r="1539" spans="1:36" x14ac:dyDescent="0.2">
      <c r="A1539" s="4" t="s">
        <v>726</v>
      </c>
      <c r="B1539" s="4" t="s">
        <v>727</v>
      </c>
      <c r="C1539" s="4" t="s">
        <v>728</v>
      </c>
      <c r="D1539" s="4" t="s">
        <v>729</v>
      </c>
      <c r="I1539" s="2">
        <v>46087.383900462963</v>
      </c>
      <c r="J1539" s="4" t="s">
        <v>44</v>
      </c>
      <c r="K1539" s="4">
        <v>65</v>
      </c>
      <c r="L1539" s="4">
        <v>-84.322220000000002</v>
      </c>
      <c r="M1539" s="4">
        <v>9.9922799999999992</v>
      </c>
      <c r="N1539" s="4" t="s">
        <v>928</v>
      </c>
      <c r="O1539" s="4" t="b">
        <v>1</v>
      </c>
      <c r="P1539" s="4" t="b">
        <v>0</v>
      </c>
      <c r="Q1539" s="4" t="b">
        <v>0</v>
      </c>
      <c r="R1539" s="4" t="b">
        <v>0</v>
      </c>
      <c r="S1539" s="4" t="b">
        <v>0</v>
      </c>
      <c r="T1539" s="4" t="b">
        <v>0</v>
      </c>
      <c r="U1539" s="4" t="b">
        <v>0</v>
      </c>
      <c r="V1539" s="4" t="b">
        <v>0</v>
      </c>
      <c r="W1539" s="4" t="b">
        <v>0</v>
      </c>
      <c r="X1539" s="4" t="b">
        <v>1</v>
      </c>
      <c r="Y1539" s="4" t="b">
        <v>1</v>
      </c>
    </row>
    <row r="1540" spans="1:36" x14ac:dyDescent="0.2">
      <c r="A1540" s="4" t="s">
        <v>726</v>
      </c>
      <c r="B1540" s="4" t="s">
        <v>727</v>
      </c>
      <c r="C1540" s="4" t="s">
        <v>728</v>
      </c>
      <c r="D1540" s="4" t="s">
        <v>729</v>
      </c>
      <c r="I1540" s="2">
        <v>46087.383922928238</v>
      </c>
      <c r="J1540" s="4" t="s">
        <v>45</v>
      </c>
      <c r="AB1540" s="4" t="s">
        <v>811</v>
      </c>
      <c r="AC1540" s="4" t="s">
        <v>812</v>
      </c>
      <c r="AD1540" s="4"/>
      <c r="AE1540" s="4" t="s">
        <v>733</v>
      </c>
      <c r="AH1540" s="4">
        <v>44460</v>
      </c>
      <c r="AI1540" s="4" t="s">
        <v>813</v>
      </c>
      <c r="AJ1540" s="4" t="s">
        <v>814</v>
      </c>
    </row>
    <row r="1541" spans="1:36" x14ac:dyDescent="0.2">
      <c r="A1541" s="4" t="s">
        <v>726</v>
      </c>
      <c r="B1541" s="4" t="s">
        <v>727</v>
      </c>
      <c r="C1541" s="4" t="s">
        <v>728</v>
      </c>
      <c r="D1541" s="4" t="s">
        <v>729</v>
      </c>
      <c r="I1541" s="2">
        <v>46087.383923796297</v>
      </c>
      <c r="J1541" s="4" t="s">
        <v>45</v>
      </c>
      <c r="AB1541" s="4" t="s">
        <v>905</v>
      </c>
      <c r="AC1541" s="4" t="s">
        <v>906</v>
      </c>
      <c r="AD1541" s="4"/>
      <c r="AE1541" s="4" t="s">
        <v>733</v>
      </c>
      <c r="AH1541" s="4">
        <v>79</v>
      </c>
      <c r="AI1541" s="4" t="s">
        <v>6</v>
      </c>
      <c r="AJ1541" s="4" t="s">
        <v>907</v>
      </c>
    </row>
    <row r="1542" spans="1:36" x14ac:dyDescent="0.2">
      <c r="A1542" s="4" t="s">
        <v>726</v>
      </c>
      <c r="B1542" s="4" t="s">
        <v>727</v>
      </c>
      <c r="C1542" s="4" t="s">
        <v>728</v>
      </c>
      <c r="D1542" s="4" t="s">
        <v>729</v>
      </c>
      <c r="I1542" s="2">
        <v>46087.383934594909</v>
      </c>
      <c r="J1542" s="4" t="s">
        <v>45</v>
      </c>
      <c r="AB1542" s="4" t="s">
        <v>811</v>
      </c>
      <c r="AC1542" s="4" t="s">
        <v>812</v>
      </c>
      <c r="AD1542" s="4"/>
      <c r="AE1542" s="4" t="s">
        <v>733</v>
      </c>
      <c r="AH1542" s="4">
        <v>-8987</v>
      </c>
      <c r="AI1542" s="4" t="s">
        <v>813</v>
      </c>
      <c r="AJ1542" s="4" t="s">
        <v>814</v>
      </c>
    </row>
    <row r="1543" spans="1:36" x14ac:dyDescent="0.2">
      <c r="A1543" s="4" t="s">
        <v>726</v>
      </c>
      <c r="B1543" s="4" t="s">
        <v>727</v>
      </c>
      <c r="C1543" s="4" t="s">
        <v>728</v>
      </c>
      <c r="D1543" s="4" t="s">
        <v>729</v>
      </c>
      <c r="I1543" s="2">
        <v>46087.383935185186</v>
      </c>
      <c r="J1543" s="4" t="s">
        <v>44</v>
      </c>
      <c r="K1543" s="4">
        <v>77</v>
      </c>
      <c r="L1543" s="4">
        <v>-84.322770000000006</v>
      </c>
      <c r="M1543" s="4">
        <v>9.99221</v>
      </c>
      <c r="N1543" s="4" t="s">
        <v>930</v>
      </c>
      <c r="O1543" s="4" t="b">
        <v>1</v>
      </c>
      <c r="P1543" s="4" t="b">
        <v>0</v>
      </c>
      <c r="Q1543" s="4" t="b">
        <v>0</v>
      </c>
      <c r="R1543" s="4" t="b">
        <v>0</v>
      </c>
      <c r="S1543" s="4" t="b">
        <v>0</v>
      </c>
      <c r="T1543" s="4" t="b">
        <v>0</v>
      </c>
      <c r="U1543" s="4" t="b">
        <v>0</v>
      </c>
      <c r="V1543" s="4" t="b">
        <v>0</v>
      </c>
      <c r="W1543" s="4" t="b">
        <v>0</v>
      </c>
      <c r="X1543" s="4" t="b">
        <v>1</v>
      </c>
      <c r="Y1543" s="4" t="b">
        <v>1</v>
      </c>
    </row>
    <row r="1544" spans="1:36" x14ac:dyDescent="0.2">
      <c r="A1544" s="4" t="s">
        <v>726</v>
      </c>
      <c r="B1544" s="4" t="s">
        <v>727</v>
      </c>
      <c r="C1544" s="4" t="s">
        <v>728</v>
      </c>
      <c r="D1544" s="4" t="s">
        <v>729</v>
      </c>
      <c r="I1544" s="2">
        <v>46087.383958333332</v>
      </c>
      <c r="J1544" s="4" t="s">
        <v>44</v>
      </c>
      <c r="K1544" s="4">
        <v>77</v>
      </c>
      <c r="L1544" s="4">
        <v>-84.323160000000001</v>
      </c>
      <c r="M1544" s="4">
        <v>9.9921399999999991</v>
      </c>
      <c r="N1544" s="4" t="s">
        <v>928</v>
      </c>
      <c r="O1544" s="4" t="b">
        <v>1</v>
      </c>
      <c r="P1544" s="4" t="b">
        <v>0</v>
      </c>
      <c r="Q1544" s="4" t="b">
        <v>0</v>
      </c>
      <c r="R1544" s="4" t="b">
        <v>0</v>
      </c>
      <c r="S1544" s="4" t="b">
        <v>0</v>
      </c>
      <c r="T1544" s="4" t="b">
        <v>0</v>
      </c>
      <c r="U1544" s="4" t="b">
        <v>0</v>
      </c>
      <c r="V1544" s="4" t="b">
        <v>0</v>
      </c>
      <c r="W1544" s="4" t="b">
        <v>0</v>
      </c>
      <c r="X1544" s="4" t="b">
        <v>1</v>
      </c>
      <c r="Y1544" s="4" t="b">
        <v>1</v>
      </c>
    </row>
    <row r="1545" spans="1:36" x14ac:dyDescent="0.2">
      <c r="A1545" s="4" t="s">
        <v>726</v>
      </c>
      <c r="B1545" s="4" t="s">
        <v>727</v>
      </c>
      <c r="C1545" s="4" t="s">
        <v>728</v>
      </c>
      <c r="D1545" s="4" t="s">
        <v>729</v>
      </c>
      <c r="I1545" s="2">
        <v>46087.383981527775</v>
      </c>
      <c r="J1545" s="4" t="s">
        <v>45</v>
      </c>
      <c r="AB1545" s="4" t="s">
        <v>905</v>
      </c>
      <c r="AC1545" s="4" t="s">
        <v>906</v>
      </c>
      <c r="AD1545" s="4"/>
      <c r="AE1545" s="4" t="s">
        <v>733</v>
      </c>
      <c r="AH1545" s="4">
        <v>79</v>
      </c>
      <c r="AI1545" s="4" t="s">
        <v>6</v>
      </c>
      <c r="AJ1545" s="4" t="s">
        <v>907</v>
      </c>
    </row>
    <row r="1546" spans="1:36" x14ac:dyDescent="0.2">
      <c r="A1546" s="4" t="s">
        <v>726</v>
      </c>
      <c r="B1546" s="4" t="s">
        <v>727</v>
      </c>
      <c r="C1546" s="4" t="s">
        <v>728</v>
      </c>
      <c r="D1546" s="4" t="s">
        <v>729</v>
      </c>
      <c r="I1546" s="2">
        <v>46087.384050925924</v>
      </c>
      <c r="J1546" s="4" t="s">
        <v>44</v>
      </c>
      <c r="K1546" s="4">
        <v>68</v>
      </c>
      <c r="L1546" s="4">
        <v>-84.324629999999999</v>
      </c>
      <c r="M1546" s="4">
        <v>9.9918700000000005</v>
      </c>
      <c r="N1546" s="4" t="s">
        <v>928</v>
      </c>
      <c r="O1546" s="4" t="b">
        <v>1</v>
      </c>
      <c r="P1546" s="4" t="b">
        <v>0</v>
      </c>
      <c r="Q1546" s="4" t="b">
        <v>0</v>
      </c>
      <c r="R1546" s="4" t="b">
        <v>0</v>
      </c>
      <c r="S1546" s="4" t="b">
        <v>0</v>
      </c>
      <c r="T1546" s="4" t="b">
        <v>0</v>
      </c>
      <c r="U1546" s="4" t="b">
        <v>0</v>
      </c>
      <c r="V1546" s="4" t="b">
        <v>0</v>
      </c>
      <c r="W1546" s="4" t="b">
        <v>0</v>
      </c>
      <c r="X1546" s="4" t="b">
        <v>1</v>
      </c>
      <c r="Y1546" s="4" t="b">
        <v>1</v>
      </c>
    </row>
    <row r="1547" spans="1:36" x14ac:dyDescent="0.2">
      <c r="A1547" s="4" t="s">
        <v>726</v>
      </c>
      <c r="B1547" s="4" t="s">
        <v>727</v>
      </c>
      <c r="C1547" s="4" t="s">
        <v>728</v>
      </c>
      <c r="D1547" s="4" t="s">
        <v>729</v>
      </c>
      <c r="I1547" s="2">
        <v>46087.384074074071</v>
      </c>
      <c r="J1547" s="4" t="s">
        <v>45</v>
      </c>
      <c r="AB1547" s="4" t="s">
        <v>905</v>
      </c>
      <c r="AC1547" s="4" t="s">
        <v>906</v>
      </c>
      <c r="AD1547" s="4"/>
      <c r="AE1547" s="4" t="s">
        <v>733</v>
      </c>
      <c r="AH1547" s="4">
        <v>65</v>
      </c>
      <c r="AI1547" s="4" t="s">
        <v>6</v>
      </c>
      <c r="AJ1547" s="4" t="s">
        <v>907</v>
      </c>
    </row>
    <row r="1548" spans="1:36" x14ac:dyDescent="0.2">
      <c r="A1548" s="4" t="s">
        <v>726</v>
      </c>
      <c r="B1548" s="4" t="s">
        <v>727</v>
      </c>
      <c r="C1548" s="4" t="s">
        <v>728</v>
      </c>
      <c r="D1548" s="4" t="s">
        <v>729</v>
      </c>
      <c r="I1548" s="2">
        <v>46087.384085648147</v>
      </c>
      <c r="J1548" s="4" t="s">
        <v>44</v>
      </c>
      <c r="K1548" s="4">
        <v>63</v>
      </c>
      <c r="L1548" s="4">
        <v>-84.325119999999998</v>
      </c>
      <c r="M1548" s="4">
        <v>9.9917800000000003</v>
      </c>
      <c r="N1548" s="4" t="s">
        <v>930</v>
      </c>
      <c r="O1548" s="4" t="b">
        <v>1</v>
      </c>
      <c r="P1548" s="4" t="b">
        <v>0</v>
      </c>
      <c r="Q1548" s="4" t="b">
        <v>0</v>
      </c>
      <c r="R1548" s="4" t="b">
        <v>0</v>
      </c>
      <c r="S1548" s="4" t="b">
        <v>0</v>
      </c>
      <c r="T1548" s="4" t="b">
        <v>0</v>
      </c>
      <c r="U1548" s="4" t="b">
        <v>0</v>
      </c>
      <c r="V1548" s="4" t="b">
        <v>0</v>
      </c>
      <c r="W1548" s="4" t="b">
        <v>0</v>
      </c>
      <c r="X1548" s="4" t="b">
        <v>1</v>
      </c>
      <c r="Y1548" s="4" t="b">
        <v>1</v>
      </c>
    </row>
    <row r="1549" spans="1:36" x14ac:dyDescent="0.2">
      <c r="A1549" s="4" t="s">
        <v>726</v>
      </c>
      <c r="B1549" s="4" t="s">
        <v>727</v>
      </c>
      <c r="C1549" s="4" t="s">
        <v>728</v>
      </c>
      <c r="D1549" s="4" t="s">
        <v>729</v>
      </c>
      <c r="I1549" s="2">
        <v>46087.38417824074</v>
      </c>
      <c r="J1549" s="4" t="s">
        <v>44</v>
      </c>
      <c r="K1549" s="4">
        <v>65</v>
      </c>
      <c r="L1549" s="4">
        <v>-84.326390000000004</v>
      </c>
      <c r="M1549" s="4">
        <v>9.9916300000000007</v>
      </c>
      <c r="N1549" s="4" t="s">
        <v>928</v>
      </c>
      <c r="O1549" s="4" t="b">
        <v>1</v>
      </c>
      <c r="P1549" s="4" t="b">
        <v>0</v>
      </c>
      <c r="Q1549" s="4" t="b">
        <v>0</v>
      </c>
      <c r="R1549" s="4" t="b">
        <v>0</v>
      </c>
      <c r="S1549" s="4" t="b">
        <v>0</v>
      </c>
      <c r="T1549" s="4" t="b">
        <v>0</v>
      </c>
      <c r="U1549" s="4" t="b">
        <v>0</v>
      </c>
      <c r="V1549" s="4" t="b">
        <v>0</v>
      </c>
      <c r="W1549" s="4" t="b">
        <v>0</v>
      </c>
      <c r="X1549" s="4" t="b">
        <v>1</v>
      </c>
      <c r="Y1549" s="4" t="b">
        <v>1</v>
      </c>
    </row>
    <row r="1550" spans="1:36" x14ac:dyDescent="0.2">
      <c r="A1550" s="4" t="s">
        <v>726</v>
      </c>
      <c r="B1550" s="4" t="s">
        <v>727</v>
      </c>
      <c r="C1550" s="4" t="s">
        <v>728</v>
      </c>
      <c r="D1550" s="4" t="s">
        <v>729</v>
      </c>
      <c r="I1550" s="2">
        <v>46087.384294166666</v>
      </c>
      <c r="J1550" s="4" t="s">
        <v>45</v>
      </c>
      <c r="AB1550" s="4" t="s">
        <v>905</v>
      </c>
      <c r="AC1550" s="4" t="s">
        <v>906</v>
      </c>
      <c r="AD1550" s="4"/>
      <c r="AE1550" s="4" t="s">
        <v>733</v>
      </c>
      <c r="AH1550" s="4">
        <v>70</v>
      </c>
      <c r="AI1550" s="4" t="s">
        <v>6</v>
      </c>
      <c r="AJ1550" s="4" t="s">
        <v>907</v>
      </c>
    </row>
    <row r="1551" spans="1:36" x14ac:dyDescent="0.2">
      <c r="A1551" s="4" t="s">
        <v>726</v>
      </c>
      <c r="B1551" s="4" t="s">
        <v>727</v>
      </c>
      <c r="C1551" s="4" t="s">
        <v>728</v>
      </c>
      <c r="D1551" s="4" t="s">
        <v>729</v>
      </c>
      <c r="I1551" s="2">
        <v>46087.384304872685</v>
      </c>
      <c r="J1551" s="4" t="s">
        <v>45</v>
      </c>
      <c r="AB1551" s="4" t="s">
        <v>772</v>
      </c>
      <c r="AC1551" s="4" t="s">
        <v>773</v>
      </c>
      <c r="AD1551" s="4"/>
      <c r="AE1551" s="4" t="s">
        <v>733</v>
      </c>
      <c r="AH1551" s="4">
        <v>15935</v>
      </c>
      <c r="AI1551" s="4" t="s">
        <v>774</v>
      </c>
      <c r="AJ1551" s="4" t="s">
        <v>775</v>
      </c>
    </row>
    <row r="1552" spans="1:36" x14ac:dyDescent="0.2">
      <c r="A1552" s="4" t="s">
        <v>726</v>
      </c>
      <c r="B1552" s="4" t="s">
        <v>727</v>
      </c>
      <c r="C1552" s="4" t="s">
        <v>728</v>
      </c>
      <c r="D1552" s="4" t="s">
        <v>729</v>
      </c>
      <c r="I1552" s="2">
        <v>46087.384304872685</v>
      </c>
      <c r="J1552" s="4" t="s">
        <v>45</v>
      </c>
      <c r="AB1552" s="4" t="s">
        <v>776</v>
      </c>
      <c r="AC1552" s="4" t="s">
        <v>777</v>
      </c>
      <c r="AD1552" s="4"/>
      <c r="AE1552" s="4" t="s">
        <v>733</v>
      </c>
      <c r="AH1552" s="4">
        <v>15935</v>
      </c>
      <c r="AI1552" s="4" t="s">
        <v>774</v>
      </c>
      <c r="AJ1552" s="4" t="s">
        <v>775</v>
      </c>
    </row>
    <row r="1553" spans="1:36" x14ac:dyDescent="0.2">
      <c r="A1553" s="4" t="s">
        <v>726</v>
      </c>
      <c r="B1553" s="4" t="s">
        <v>727</v>
      </c>
      <c r="C1553" s="4" t="s">
        <v>728</v>
      </c>
      <c r="D1553" s="4" t="s">
        <v>729</v>
      </c>
      <c r="I1553" s="2">
        <v>46087.384305555555</v>
      </c>
      <c r="J1553" s="4" t="s">
        <v>44</v>
      </c>
      <c r="K1553" s="4">
        <v>68</v>
      </c>
      <c r="L1553" s="4">
        <v>-84.328249999999997</v>
      </c>
      <c r="M1553" s="4">
        <v>9.9914100000000001</v>
      </c>
      <c r="N1553" s="4" t="s">
        <v>930</v>
      </c>
      <c r="O1553" s="4" t="b">
        <v>1</v>
      </c>
      <c r="P1553" s="4" t="b">
        <v>0</v>
      </c>
      <c r="Q1553" s="4" t="b">
        <v>0</v>
      </c>
      <c r="R1553" s="4" t="b">
        <v>0</v>
      </c>
      <c r="S1553" s="4" t="b">
        <v>0</v>
      </c>
      <c r="T1553" s="4" t="b">
        <v>0</v>
      </c>
      <c r="U1553" s="4" t="b">
        <v>0</v>
      </c>
      <c r="V1553" s="4" t="b">
        <v>0</v>
      </c>
      <c r="W1553" s="4" t="b">
        <v>0</v>
      </c>
      <c r="X1553" s="4" t="b">
        <v>1</v>
      </c>
      <c r="Y1553" s="4" t="b">
        <v>1</v>
      </c>
    </row>
    <row r="1554" spans="1:36" x14ac:dyDescent="0.2">
      <c r="A1554" s="4" t="s">
        <v>726</v>
      </c>
      <c r="B1554" s="4" t="s">
        <v>727</v>
      </c>
      <c r="C1554" s="4" t="s">
        <v>728</v>
      </c>
      <c r="D1554" s="4" t="s">
        <v>729</v>
      </c>
      <c r="I1554" s="2">
        <v>46087.384363425925</v>
      </c>
      <c r="J1554" s="4" t="s">
        <v>44</v>
      </c>
      <c r="K1554" s="4">
        <v>63</v>
      </c>
      <c r="L1554" s="4">
        <v>-84.329070000000002</v>
      </c>
      <c r="M1554" s="4">
        <v>9.9913100000000004</v>
      </c>
      <c r="N1554" s="4" t="s">
        <v>930</v>
      </c>
      <c r="O1554" s="4" t="b">
        <v>1</v>
      </c>
      <c r="P1554" s="4" t="b">
        <v>0</v>
      </c>
      <c r="Q1554" s="4" t="b">
        <v>0</v>
      </c>
      <c r="R1554" s="4" t="b">
        <v>0</v>
      </c>
      <c r="S1554" s="4" t="b">
        <v>0</v>
      </c>
      <c r="T1554" s="4" t="b">
        <v>0</v>
      </c>
      <c r="U1554" s="4" t="b">
        <v>0</v>
      </c>
      <c r="V1554" s="4" t="b">
        <v>0</v>
      </c>
      <c r="W1554" s="4" t="b">
        <v>0</v>
      </c>
      <c r="X1554" s="4" t="b">
        <v>1</v>
      </c>
      <c r="Y1554" s="4" t="b">
        <v>1</v>
      </c>
    </row>
    <row r="1555" spans="1:36" x14ac:dyDescent="0.2">
      <c r="A1555" s="4" t="s">
        <v>726</v>
      </c>
      <c r="B1555" s="4" t="s">
        <v>727</v>
      </c>
      <c r="C1555" s="4" t="s">
        <v>728</v>
      </c>
      <c r="D1555" s="4" t="s">
        <v>729</v>
      </c>
      <c r="I1555" s="2">
        <v>46087.384363425925</v>
      </c>
      <c r="J1555" s="4" t="s">
        <v>45</v>
      </c>
      <c r="AB1555" s="4" t="s">
        <v>905</v>
      </c>
      <c r="AC1555" s="4" t="s">
        <v>906</v>
      </c>
      <c r="AD1555" s="4"/>
      <c r="AE1555" s="4" t="s">
        <v>733</v>
      </c>
      <c r="AH1555" s="4">
        <v>64</v>
      </c>
      <c r="AI1555" s="4" t="s">
        <v>6</v>
      </c>
      <c r="AJ1555" s="4" t="s">
        <v>907</v>
      </c>
    </row>
    <row r="1556" spans="1:36" x14ac:dyDescent="0.2">
      <c r="A1556" s="4" t="s">
        <v>726</v>
      </c>
      <c r="B1556" s="4" t="s">
        <v>727</v>
      </c>
      <c r="C1556" s="4" t="s">
        <v>728</v>
      </c>
      <c r="D1556" s="4" t="s">
        <v>729</v>
      </c>
      <c r="I1556" s="2">
        <v>46087.38438476852</v>
      </c>
      <c r="J1556" s="4" t="s">
        <v>45</v>
      </c>
      <c r="AB1556" s="4" t="s">
        <v>972</v>
      </c>
      <c r="AC1556" s="4" t="s">
        <v>973</v>
      </c>
      <c r="AD1556" s="4"/>
      <c r="AE1556" s="4" t="s">
        <v>733</v>
      </c>
      <c r="AH1556" s="4">
        <v>2</v>
      </c>
      <c r="AI1556" s="4" t="s">
        <v>774</v>
      </c>
      <c r="AJ1556" s="4" t="s">
        <v>775</v>
      </c>
    </row>
    <row r="1557" spans="1:36" x14ac:dyDescent="0.2">
      <c r="A1557" s="4" t="s">
        <v>726</v>
      </c>
      <c r="B1557" s="4" t="s">
        <v>727</v>
      </c>
      <c r="C1557" s="4" t="s">
        <v>728</v>
      </c>
      <c r="D1557" s="4" t="s">
        <v>729</v>
      </c>
      <c r="I1557" s="2">
        <v>46087.384436215281</v>
      </c>
      <c r="J1557" s="4" t="s">
        <v>45</v>
      </c>
      <c r="AB1557" s="4" t="s">
        <v>811</v>
      </c>
      <c r="AC1557" s="4" t="s">
        <v>812</v>
      </c>
      <c r="AD1557" s="4"/>
      <c r="AE1557" s="4" t="s">
        <v>733</v>
      </c>
      <c r="AH1557" s="4">
        <v>13505</v>
      </c>
      <c r="AI1557" s="4" t="s">
        <v>813</v>
      </c>
      <c r="AJ1557" s="4" t="s">
        <v>814</v>
      </c>
    </row>
    <row r="1558" spans="1:36" x14ac:dyDescent="0.2">
      <c r="A1558" s="4" t="s">
        <v>726</v>
      </c>
      <c r="B1558" s="4" t="s">
        <v>727</v>
      </c>
      <c r="C1558" s="4" t="s">
        <v>728</v>
      </c>
      <c r="D1558" s="4" t="s">
        <v>729</v>
      </c>
      <c r="I1558" s="2">
        <v>46087.384502314817</v>
      </c>
      <c r="J1558" s="4" t="s">
        <v>44</v>
      </c>
      <c r="K1558" s="4">
        <v>63</v>
      </c>
      <c r="L1558" s="4">
        <v>-84.330979999999997</v>
      </c>
      <c r="M1558" s="4">
        <v>9.9910200000000007</v>
      </c>
      <c r="N1558" s="4" t="s">
        <v>928</v>
      </c>
      <c r="O1558" s="4" t="b">
        <v>1</v>
      </c>
      <c r="P1558" s="4" t="b">
        <v>0</v>
      </c>
      <c r="Q1558" s="4" t="b">
        <v>0</v>
      </c>
      <c r="R1558" s="4" t="b">
        <v>0</v>
      </c>
      <c r="S1558" s="4" t="b">
        <v>0</v>
      </c>
      <c r="T1558" s="4" t="b">
        <v>0</v>
      </c>
      <c r="U1558" s="4" t="b">
        <v>0</v>
      </c>
      <c r="V1558" s="4" t="b">
        <v>0</v>
      </c>
      <c r="W1558" s="4" t="b">
        <v>0</v>
      </c>
      <c r="X1558" s="4" t="b">
        <v>1</v>
      </c>
      <c r="Y1558" s="4" t="b">
        <v>1</v>
      </c>
    </row>
    <row r="1559" spans="1:36" x14ac:dyDescent="0.2">
      <c r="A1559" s="4" t="s">
        <v>726</v>
      </c>
      <c r="B1559" s="4" t="s">
        <v>727</v>
      </c>
      <c r="C1559" s="4" t="s">
        <v>728</v>
      </c>
      <c r="D1559" s="4" t="s">
        <v>729</v>
      </c>
      <c r="I1559" s="2">
        <v>46087.384548703703</v>
      </c>
      <c r="J1559" s="4" t="s">
        <v>45</v>
      </c>
      <c r="AB1559" s="4" t="s">
        <v>905</v>
      </c>
      <c r="AC1559" s="4" t="s">
        <v>906</v>
      </c>
      <c r="AD1559" s="4"/>
      <c r="AE1559" s="4" t="s">
        <v>733</v>
      </c>
      <c r="AH1559" s="4">
        <v>66</v>
      </c>
      <c r="AI1559" s="4" t="s">
        <v>6</v>
      </c>
      <c r="AJ1559" s="4" t="s">
        <v>907</v>
      </c>
    </row>
    <row r="1560" spans="1:36" x14ac:dyDescent="0.2">
      <c r="A1560" s="4" t="s">
        <v>726</v>
      </c>
      <c r="B1560" s="4" t="s">
        <v>727</v>
      </c>
      <c r="C1560" s="4" t="s">
        <v>728</v>
      </c>
      <c r="D1560" s="4" t="s">
        <v>729</v>
      </c>
      <c r="I1560" s="2">
        <v>46087.384564525462</v>
      </c>
      <c r="J1560" s="4" t="s">
        <v>45</v>
      </c>
      <c r="AB1560" s="4" t="s">
        <v>811</v>
      </c>
      <c r="AC1560" s="4" t="s">
        <v>812</v>
      </c>
      <c r="AD1560" s="4"/>
      <c r="AE1560" s="4" t="s">
        <v>733</v>
      </c>
      <c r="AH1560" s="4">
        <v>-40959</v>
      </c>
      <c r="AI1560" s="4" t="s">
        <v>813</v>
      </c>
      <c r="AJ1560" s="4" t="s">
        <v>814</v>
      </c>
    </row>
    <row r="1561" spans="1:36" x14ac:dyDescent="0.2">
      <c r="A1561" s="4" t="s">
        <v>726</v>
      </c>
      <c r="B1561" s="4" t="s">
        <v>727</v>
      </c>
      <c r="C1561" s="4" t="s">
        <v>728</v>
      </c>
      <c r="D1561" s="4" t="s">
        <v>729</v>
      </c>
      <c r="I1561" s="2">
        <v>46087.384571759256</v>
      </c>
      <c r="J1561" s="4" t="s">
        <v>44</v>
      </c>
      <c r="K1561" s="4">
        <v>61</v>
      </c>
      <c r="L1561" s="4">
        <v>-84.331819999999993</v>
      </c>
      <c r="M1561" s="4">
        <v>9.9905799999999996</v>
      </c>
      <c r="N1561" s="4" t="s">
        <v>947</v>
      </c>
      <c r="O1561" s="4" t="b">
        <v>1</v>
      </c>
      <c r="P1561" s="4" t="b">
        <v>0</v>
      </c>
      <c r="Q1561" s="4" t="b">
        <v>0</v>
      </c>
      <c r="R1561" s="4" t="b">
        <v>0</v>
      </c>
      <c r="S1561" s="4" t="b">
        <v>0</v>
      </c>
      <c r="T1561" s="4" t="b">
        <v>0</v>
      </c>
      <c r="U1561" s="4" t="b">
        <v>0</v>
      </c>
      <c r="V1561" s="4" t="b">
        <v>0</v>
      </c>
      <c r="W1561" s="4" t="b">
        <v>0</v>
      </c>
      <c r="X1561" s="4" t="b">
        <v>1</v>
      </c>
      <c r="Y1561" s="4" t="b">
        <v>1</v>
      </c>
    </row>
    <row r="1562" spans="1:36" x14ac:dyDescent="0.2">
      <c r="A1562" s="4" t="s">
        <v>726</v>
      </c>
      <c r="B1562" s="4" t="s">
        <v>727</v>
      </c>
      <c r="C1562" s="4" t="s">
        <v>728</v>
      </c>
      <c r="D1562" s="4" t="s">
        <v>729</v>
      </c>
      <c r="I1562" s="2">
        <v>46087.384687685182</v>
      </c>
      <c r="J1562" s="4" t="s">
        <v>45</v>
      </c>
      <c r="AB1562" s="4" t="s">
        <v>905</v>
      </c>
      <c r="AC1562" s="4" t="s">
        <v>906</v>
      </c>
      <c r="AD1562" s="4"/>
      <c r="AE1562" s="4" t="s">
        <v>733</v>
      </c>
      <c r="AH1562" s="4">
        <v>56</v>
      </c>
      <c r="AI1562" s="4" t="s">
        <v>6</v>
      </c>
      <c r="AJ1562" s="4" t="s">
        <v>907</v>
      </c>
    </row>
    <row r="1563" spans="1:36" x14ac:dyDescent="0.2">
      <c r="A1563" s="4" t="s">
        <v>726</v>
      </c>
      <c r="B1563" s="4" t="s">
        <v>727</v>
      </c>
      <c r="C1563" s="4" t="s">
        <v>728</v>
      </c>
      <c r="D1563" s="4" t="s">
        <v>729</v>
      </c>
      <c r="I1563" s="2">
        <v>46087.384692430554</v>
      </c>
      <c r="J1563" s="4" t="s">
        <v>45</v>
      </c>
      <c r="AB1563" s="4" t="s">
        <v>811</v>
      </c>
      <c r="AC1563" s="4" t="s">
        <v>812</v>
      </c>
      <c r="AD1563" s="4"/>
      <c r="AE1563" s="4" t="s">
        <v>733</v>
      </c>
      <c r="AH1563" s="4">
        <v>6063</v>
      </c>
      <c r="AI1563" s="4" t="s">
        <v>813</v>
      </c>
      <c r="AJ1563" s="4" t="s">
        <v>814</v>
      </c>
    </row>
    <row r="1564" spans="1:36" x14ac:dyDescent="0.2">
      <c r="A1564" s="4" t="s">
        <v>726</v>
      </c>
      <c r="B1564" s="4" t="s">
        <v>727</v>
      </c>
      <c r="C1564" s="4" t="s">
        <v>728</v>
      </c>
      <c r="D1564" s="4" t="s">
        <v>729</v>
      </c>
      <c r="I1564" s="2">
        <v>46087.384710648148</v>
      </c>
      <c r="J1564" s="4" t="s">
        <v>44</v>
      </c>
      <c r="K1564" s="4">
        <v>55</v>
      </c>
      <c r="L1564" s="4">
        <v>-84.333240000000004</v>
      </c>
      <c r="M1564" s="4">
        <v>9.98963</v>
      </c>
      <c r="N1564" s="4" t="s">
        <v>947</v>
      </c>
      <c r="O1564" s="4" t="b">
        <v>1</v>
      </c>
      <c r="P1564" s="4" t="b">
        <v>0</v>
      </c>
      <c r="Q1564" s="4" t="b">
        <v>0</v>
      </c>
      <c r="R1564" s="4" t="b">
        <v>0</v>
      </c>
      <c r="S1564" s="4" t="b">
        <v>0</v>
      </c>
      <c r="T1564" s="4" t="b">
        <v>0</v>
      </c>
      <c r="U1564" s="4" t="b">
        <v>0</v>
      </c>
      <c r="V1564" s="4" t="b">
        <v>0</v>
      </c>
      <c r="W1564" s="4" t="b">
        <v>0</v>
      </c>
      <c r="X1564" s="4" t="b">
        <v>1</v>
      </c>
      <c r="Y1564" s="4" t="b">
        <v>1</v>
      </c>
    </row>
    <row r="1565" spans="1:36" x14ac:dyDescent="0.2">
      <c r="A1565" s="4" t="s">
        <v>726</v>
      </c>
      <c r="B1565" s="4" t="s">
        <v>727</v>
      </c>
      <c r="C1565" s="4" t="s">
        <v>728</v>
      </c>
      <c r="D1565" s="4" t="s">
        <v>729</v>
      </c>
      <c r="I1565" s="2">
        <v>46087.384780092594</v>
      </c>
      <c r="J1565" s="4" t="s">
        <v>44</v>
      </c>
      <c r="K1565" s="4">
        <v>61</v>
      </c>
      <c r="L1565" s="4">
        <v>-84.333690000000004</v>
      </c>
      <c r="M1565" s="4">
        <v>9.9888700000000004</v>
      </c>
      <c r="N1565" s="4" t="s">
        <v>928</v>
      </c>
      <c r="O1565" s="4" t="b">
        <v>1</v>
      </c>
      <c r="P1565" s="4" t="b">
        <v>0</v>
      </c>
      <c r="Q1565" s="4" t="b">
        <v>0</v>
      </c>
      <c r="R1565" s="4" t="b">
        <v>0</v>
      </c>
      <c r="S1565" s="4" t="b">
        <v>0</v>
      </c>
      <c r="T1565" s="4" t="b">
        <v>0</v>
      </c>
      <c r="U1565" s="4" t="b">
        <v>0</v>
      </c>
      <c r="V1565" s="4" t="b">
        <v>0</v>
      </c>
      <c r="W1565" s="4" t="b">
        <v>0</v>
      </c>
      <c r="X1565" s="4" t="b">
        <v>1</v>
      </c>
      <c r="Y1565" s="4" t="b">
        <v>1</v>
      </c>
    </row>
    <row r="1566" spans="1:36" x14ac:dyDescent="0.2">
      <c r="A1566" s="4" t="s">
        <v>726</v>
      </c>
      <c r="B1566" s="4" t="s">
        <v>727</v>
      </c>
      <c r="C1566" s="4" t="s">
        <v>728</v>
      </c>
      <c r="D1566" s="4" t="s">
        <v>729</v>
      </c>
      <c r="I1566" s="2">
        <v>46087.384826574074</v>
      </c>
      <c r="J1566" s="4" t="s">
        <v>45</v>
      </c>
      <c r="AB1566" s="4" t="s">
        <v>905</v>
      </c>
      <c r="AC1566" s="4" t="s">
        <v>906</v>
      </c>
      <c r="AD1566" s="4"/>
      <c r="AE1566" s="4" t="s">
        <v>733</v>
      </c>
      <c r="AH1566" s="4">
        <v>68</v>
      </c>
      <c r="AI1566" s="4" t="s">
        <v>6</v>
      </c>
      <c r="AJ1566" s="4" t="s">
        <v>907</v>
      </c>
    </row>
    <row r="1567" spans="1:36" x14ac:dyDescent="0.2">
      <c r="A1567" s="4" t="s">
        <v>726</v>
      </c>
      <c r="B1567" s="4" t="s">
        <v>727</v>
      </c>
      <c r="C1567" s="4" t="s">
        <v>728</v>
      </c>
      <c r="D1567" s="4" t="s">
        <v>729</v>
      </c>
      <c r="I1567" s="2">
        <v>46087.38486111111</v>
      </c>
      <c r="J1567" s="4" t="s">
        <v>44</v>
      </c>
      <c r="K1567" s="4">
        <v>65</v>
      </c>
      <c r="L1567" s="4">
        <v>-84.334199999999996</v>
      </c>
      <c r="M1567" s="4">
        <v>9.9878599999999995</v>
      </c>
      <c r="N1567" s="4" t="s">
        <v>930</v>
      </c>
      <c r="O1567" s="4" t="b">
        <v>1</v>
      </c>
      <c r="P1567" s="4" t="b">
        <v>0</v>
      </c>
      <c r="Q1567" s="4" t="b">
        <v>0</v>
      </c>
      <c r="R1567" s="4" t="b">
        <v>0</v>
      </c>
      <c r="S1567" s="4" t="b">
        <v>0</v>
      </c>
      <c r="T1567" s="4" t="b">
        <v>0</v>
      </c>
      <c r="U1567" s="4" t="b">
        <v>0</v>
      </c>
      <c r="V1567" s="4" t="b">
        <v>0</v>
      </c>
      <c r="W1567" s="4" t="b">
        <v>0</v>
      </c>
      <c r="X1567" s="4" t="b">
        <v>1</v>
      </c>
      <c r="Y1567" s="4" t="b">
        <v>1</v>
      </c>
    </row>
    <row r="1568" spans="1:36" x14ac:dyDescent="0.2">
      <c r="A1568" s="4" t="s">
        <v>726</v>
      </c>
      <c r="B1568" s="4" t="s">
        <v>727</v>
      </c>
      <c r="C1568" s="4" t="s">
        <v>728</v>
      </c>
      <c r="D1568" s="4" t="s">
        <v>729</v>
      </c>
      <c r="I1568" s="2">
        <v>46087.384866805558</v>
      </c>
      <c r="J1568" s="4" t="s">
        <v>45</v>
      </c>
      <c r="AB1568" s="4" t="s">
        <v>811</v>
      </c>
      <c r="AC1568" s="4" t="s">
        <v>812</v>
      </c>
      <c r="AD1568" s="4"/>
      <c r="AE1568" s="4" t="s">
        <v>733</v>
      </c>
      <c r="AH1568" s="4">
        <v>-43036</v>
      </c>
      <c r="AI1568" s="4" t="s">
        <v>813</v>
      </c>
      <c r="AJ1568" s="4" t="s">
        <v>814</v>
      </c>
    </row>
    <row r="1569" spans="1:37" x14ac:dyDescent="0.2">
      <c r="A1569" s="4" t="s">
        <v>726</v>
      </c>
      <c r="B1569" s="4" t="s">
        <v>727</v>
      </c>
      <c r="C1569" s="4" t="s">
        <v>728</v>
      </c>
      <c r="D1569" s="4" t="s">
        <v>729</v>
      </c>
      <c r="I1569" s="2">
        <v>46087.384872685187</v>
      </c>
      <c r="J1569" s="4" t="s">
        <v>44</v>
      </c>
      <c r="K1569" s="4">
        <v>59</v>
      </c>
      <c r="L1569" s="4">
        <v>-84.334270000000004</v>
      </c>
      <c r="M1569" s="4">
        <v>9.9877300000000009</v>
      </c>
      <c r="N1569" s="4" t="s">
        <v>928</v>
      </c>
      <c r="O1569" s="4" t="b">
        <v>1</v>
      </c>
      <c r="P1569" s="4" t="b">
        <v>0</v>
      </c>
      <c r="Q1569" s="4" t="b">
        <v>0</v>
      </c>
      <c r="R1569" s="4" t="b">
        <v>0</v>
      </c>
      <c r="S1569" s="4" t="b">
        <v>0</v>
      </c>
      <c r="T1569" s="4" t="b">
        <v>0</v>
      </c>
      <c r="U1569" s="4" t="b">
        <v>0</v>
      </c>
      <c r="V1569" s="4" t="b">
        <v>0</v>
      </c>
      <c r="W1569" s="4" t="b">
        <v>0</v>
      </c>
      <c r="X1569" s="4" t="b">
        <v>1</v>
      </c>
      <c r="Y1569" s="4" t="b">
        <v>1</v>
      </c>
    </row>
    <row r="1570" spans="1:37" x14ac:dyDescent="0.2">
      <c r="A1570" s="4" t="s">
        <v>726</v>
      </c>
      <c r="B1570" s="4" t="s">
        <v>727</v>
      </c>
      <c r="C1570" s="4" t="s">
        <v>728</v>
      </c>
      <c r="D1570" s="4" t="s">
        <v>729</v>
      </c>
      <c r="I1570" s="2">
        <v>46087.384872685187</v>
      </c>
      <c r="J1570" s="4" t="s">
        <v>737</v>
      </c>
      <c r="N1570" s="4" t="s">
        <v>968</v>
      </c>
      <c r="AK1570" s="4" t="s">
        <v>1094</v>
      </c>
    </row>
    <row r="1571" spans="1:37" x14ac:dyDescent="0.2">
      <c r="A1571" s="4" t="s">
        <v>726</v>
      </c>
      <c r="B1571" s="4" t="s">
        <v>727</v>
      </c>
      <c r="C1571" s="4" t="s">
        <v>728</v>
      </c>
      <c r="D1571" s="4" t="s">
        <v>729</v>
      </c>
      <c r="I1571" s="2">
        <v>46087.384872870367</v>
      </c>
      <c r="J1571" s="4" t="s">
        <v>737</v>
      </c>
      <c r="N1571" s="4" t="s">
        <v>970</v>
      </c>
      <c r="AK1571" s="4" t="s">
        <v>1095</v>
      </c>
    </row>
    <row r="1572" spans="1:37" x14ac:dyDescent="0.2">
      <c r="A1572" s="4" t="s">
        <v>726</v>
      </c>
      <c r="B1572" s="4" t="s">
        <v>727</v>
      </c>
      <c r="C1572" s="4" t="s">
        <v>728</v>
      </c>
      <c r="D1572" s="4" t="s">
        <v>729</v>
      </c>
      <c r="I1572" s="2">
        <v>46087.384873090276</v>
      </c>
      <c r="J1572" s="4" t="s">
        <v>45</v>
      </c>
      <c r="AB1572" s="4" t="s">
        <v>905</v>
      </c>
      <c r="AC1572" s="4" t="s">
        <v>906</v>
      </c>
      <c r="AD1572" s="4"/>
      <c r="AE1572" s="4" t="s">
        <v>733</v>
      </c>
      <c r="AH1572" s="4">
        <v>58</v>
      </c>
      <c r="AI1572" s="4" t="s">
        <v>6</v>
      </c>
      <c r="AJ1572" s="4" t="s">
        <v>907</v>
      </c>
    </row>
    <row r="1573" spans="1:37" x14ac:dyDescent="0.2">
      <c r="A1573" s="4" t="s">
        <v>726</v>
      </c>
      <c r="B1573" s="4" t="s">
        <v>727</v>
      </c>
      <c r="C1573" s="4" t="s">
        <v>728</v>
      </c>
      <c r="D1573" s="4" t="s">
        <v>729</v>
      </c>
      <c r="I1573" s="2">
        <v>46087.38490740741</v>
      </c>
      <c r="J1573" s="4" t="s">
        <v>44</v>
      </c>
      <c r="K1573" s="4">
        <v>55</v>
      </c>
      <c r="L1573" s="4">
        <v>-84.334519999999998</v>
      </c>
      <c r="M1573" s="4">
        <v>9.9873899999999995</v>
      </c>
      <c r="N1573" s="4" t="s">
        <v>928</v>
      </c>
      <c r="O1573" s="4" t="b">
        <v>1</v>
      </c>
      <c r="P1573" s="4" t="b">
        <v>0</v>
      </c>
      <c r="Q1573" s="4" t="b">
        <v>0</v>
      </c>
      <c r="R1573" s="4" t="b">
        <v>0</v>
      </c>
      <c r="S1573" s="4" t="b">
        <v>0</v>
      </c>
      <c r="T1573" s="4" t="b">
        <v>0</v>
      </c>
      <c r="U1573" s="4" t="b">
        <v>0</v>
      </c>
      <c r="V1573" s="4" t="b">
        <v>0</v>
      </c>
      <c r="W1573" s="4" t="b">
        <v>0</v>
      </c>
      <c r="X1573" s="4" t="b">
        <v>1</v>
      </c>
      <c r="Y1573" s="4" t="b">
        <v>1</v>
      </c>
    </row>
    <row r="1574" spans="1:37" x14ac:dyDescent="0.2">
      <c r="A1574" s="4" t="s">
        <v>726</v>
      </c>
      <c r="B1574" s="4" t="s">
        <v>727</v>
      </c>
      <c r="C1574" s="4" t="s">
        <v>728</v>
      </c>
      <c r="D1574" s="4" t="s">
        <v>729</v>
      </c>
      <c r="I1574" s="2">
        <v>46087.384924861108</v>
      </c>
      <c r="J1574" s="4" t="s">
        <v>45</v>
      </c>
      <c r="AB1574" s="4" t="s">
        <v>811</v>
      </c>
      <c r="AC1574" s="4" t="s">
        <v>812</v>
      </c>
      <c r="AD1574" s="4"/>
      <c r="AE1574" s="4" t="s">
        <v>733</v>
      </c>
      <c r="AH1574" s="4">
        <v>0</v>
      </c>
      <c r="AI1574" s="4" t="s">
        <v>813</v>
      </c>
      <c r="AJ1574" s="4" t="s">
        <v>814</v>
      </c>
    </row>
    <row r="1575" spans="1:37" x14ac:dyDescent="0.2">
      <c r="A1575" s="4" t="s">
        <v>726</v>
      </c>
      <c r="B1575" s="4" t="s">
        <v>727</v>
      </c>
      <c r="C1575" s="4" t="s">
        <v>728</v>
      </c>
      <c r="D1575" s="4" t="s">
        <v>729</v>
      </c>
      <c r="I1575" s="2">
        <v>46087.384953703702</v>
      </c>
      <c r="J1575" s="4" t="s">
        <v>44</v>
      </c>
      <c r="K1575" s="4">
        <v>59</v>
      </c>
      <c r="L1575" s="4">
        <v>-84.335009999999997</v>
      </c>
      <c r="M1575" s="4">
        <v>9.9870999999999999</v>
      </c>
      <c r="N1575" s="4" t="s">
        <v>928</v>
      </c>
      <c r="O1575" s="4" t="b">
        <v>1</v>
      </c>
      <c r="P1575" s="4" t="b">
        <v>0</v>
      </c>
      <c r="Q1575" s="4" t="b">
        <v>0</v>
      </c>
      <c r="R1575" s="4" t="b">
        <v>0</v>
      </c>
      <c r="S1575" s="4" t="b">
        <v>0</v>
      </c>
      <c r="T1575" s="4" t="b">
        <v>0</v>
      </c>
      <c r="U1575" s="4" t="b">
        <v>0</v>
      </c>
      <c r="V1575" s="4" t="b">
        <v>0</v>
      </c>
      <c r="W1575" s="4" t="b">
        <v>0</v>
      </c>
      <c r="X1575" s="4" t="b">
        <v>1</v>
      </c>
      <c r="Y1575" s="4" t="b">
        <v>1</v>
      </c>
    </row>
    <row r="1576" spans="1:37" x14ac:dyDescent="0.2">
      <c r="A1576" s="4" t="s">
        <v>726</v>
      </c>
      <c r="B1576" s="4" t="s">
        <v>727</v>
      </c>
      <c r="C1576" s="4" t="s">
        <v>728</v>
      </c>
      <c r="D1576" s="4" t="s">
        <v>729</v>
      </c>
      <c r="I1576" s="2">
        <v>46087.384976134257</v>
      </c>
      <c r="J1576" s="4" t="s">
        <v>45</v>
      </c>
      <c r="AB1576" s="4" t="s">
        <v>772</v>
      </c>
      <c r="AC1576" s="4" t="s">
        <v>773</v>
      </c>
      <c r="AD1576" s="4"/>
      <c r="AE1576" s="4" t="s">
        <v>733</v>
      </c>
      <c r="AH1576" s="4">
        <v>15936</v>
      </c>
      <c r="AI1576" s="4" t="s">
        <v>774</v>
      </c>
      <c r="AJ1576" s="4" t="s">
        <v>775</v>
      </c>
    </row>
    <row r="1577" spans="1:37" x14ac:dyDescent="0.2">
      <c r="A1577" s="4" t="s">
        <v>726</v>
      </c>
      <c r="B1577" s="4" t="s">
        <v>727</v>
      </c>
      <c r="C1577" s="4" t="s">
        <v>728</v>
      </c>
      <c r="D1577" s="4" t="s">
        <v>729</v>
      </c>
      <c r="I1577" s="2">
        <v>46087.384976134257</v>
      </c>
      <c r="J1577" s="4" t="s">
        <v>45</v>
      </c>
      <c r="AB1577" s="4" t="s">
        <v>776</v>
      </c>
      <c r="AC1577" s="4" t="s">
        <v>777</v>
      </c>
      <c r="AD1577" s="4"/>
      <c r="AE1577" s="4" t="s">
        <v>733</v>
      </c>
      <c r="AH1577" s="4">
        <v>15936</v>
      </c>
      <c r="AI1577" s="4" t="s">
        <v>774</v>
      </c>
      <c r="AJ1577" s="4" t="s">
        <v>775</v>
      </c>
    </row>
    <row r="1578" spans="1:37" x14ac:dyDescent="0.2">
      <c r="A1578" s="4" t="s">
        <v>726</v>
      </c>
      <c r="B1578" s="4" t="s">
        <v>727</v>
      </c>
      <c r="C1578" s="4" t="s">
        <v>728</v>
      </c>
      <c r="D1578" s="4" t="s">
        <v>729</v>
      </c>
      <c r="I1578" s="2">
        <v>46087.385034722225</v>
      </c>
      <c r="J1578" s="4" t="s">
        <v>44</v>
      </c>
      <c r="K1578" s="4">
        <v>57</v>
      </c>
      <c r="L1578" s="4">
        <v>-84.335920000000002</v>
      </c>
      <c r="M1578" s="4">
        <v>9.9866100000000007</v>
      </c>
      <c r="N1578" s="4" t="s">
        <v>928</v>
      </c>
      <c r="O1578" s="4" t="b">
        <v>1</v>
      </c>
      <c r="P1578" s="4" t="b">
        <v>0</v>
      </c>
      <c r="Q1578" s="4" t="b">
        <v>0</v>
      </c>
      <c r="R1578" s="4" t="b">
        <v>0</v>
      </c>
      <c r="S1578" s="4" t="b">
        <v>0</v>
      </c>
      <c r="T1578" s="4" t="b">
        <v>0</v>
      </c>
      <c r="U1578" s="4" t="b">
        <v>0</v>
      </c>
      <c r="V1578" s="4" t="b">
        <v>0</v>
      </c>
      <c r="W1578" s="4" t="b">
        <v>0</v>
      </c>
      <c r="X1578" s="4" t="b">
        <v>1</v>
      </c>
      <c r="Y1578" s="4" t="b">
        <v>1</v>
      </c>
    </row>
    <row r="1579" spans="1:37" x14ac:dyDescent="0.2">
      <c r="A1579" s="4" t="s">
        <v>726</v>
      </c>
      <c r="B1579" s="4" t="s">
        <v>727</v>
      </c>
      <c r="C1579" s="4" t="s">
        <v>728</v>
      </c>
      <c r="D1579" s="4" t="s">
        <v>729</v>
      </c>
      <c r="I1579" s="2">
        <v>46087.385127581016</v>
      </c>
      <c r="J1579" s="4" t="s">
        <v>45</v>
      </c>
      <c r="AB1579" s="4" t="s">
        <v>905</v>
      </c>
      <c r="AC1579" s="4" t="s">
        <v>906</v>
      </c>
      <c r="AD1579" s="4"/>
      <c r="AE1579" s="4" t="s">
        <v>733</v>
      </c>
      <c r="AH1579" s="4">
        <v>58</v>
      </c>
      <c r="AI1579" s="4" t="s">
        <v>6</v>
      </c>
      <c r="AJ1579" s="4" t="s">
        <v>907</v>
      </c>
    </row>
    <row r="1580" spans="1:37" x14ac:dyDescent="0.2">
      <c r="A1580" s="4" t="s">
        <v>726</v>
      </c>
      <c r="B1580" s="4" t="s">
        <v>727</v>
      </c>
      <c r="C1580" s="4" t="s">
        <v>728</v>
      </c>
      <c r="D1580" s="4" t="s">
        <v>729</v>
      </c>
      <c r="I1580" s="2">
        <v>46087.385138888887</v>
      </c>
      <c r="J1580" s="4" t="s">
        <v>44</v>
      </c>
      <c r="K1580" s="4">
        <v>55</v>
      </c>
      <c r="L1580" s="4">
        <v>-84.337069999999997</v>
      </c>
      <c r="M1580" s="4">
        <v>9.9860100000000003</v>
      </c>
      <c r="N1580" s="4" t="s">
        <v>930</v>
      </c>
      <c r="O1580" s="4" t="b">
        <v>1</v>
      </c>
      <c r="P1580" s="4" t="b">
        <v>0</v>
      </c>
      <c r="Q1580" s="4" t="b">
        <v>0</v>
      </c>
      <c r="R1580" s="4" t="b">
        <v>0</v>
      </c>
      <c r="S1580" s="4" t="b">
        <v>0</v>
      </c>
      <c r="T1580" s="4" t="b">
        <v>0</v>
      </c>
      <c r="U1580" s="4" t="b">
        <v>0</v>
      </c>
      <c r="V1580" s="4" t="b">
        <v>0</v>
      </c>
      <c r="W1580" s="4" t="b">
        <v>0</v>
      </c>
      <c r="X1580" s="4" t="b">
        <v>1</v>
      </c>
      <c r="Y1580" s="4" t="b">
        <v>1</v>
      </c>
    </row>
    <row r="1581" spans="1:37" x14ac:dyDescent="0.2">
      <c r="A1581" s="4" t="s">
        <v>726</v>
      </c>
      <c r="B1581" s="4" t="s">
        <v>727</v>
      </c>
      <c r="C1581" s="4" t="s">
        <v>728</v>
      </c>
      <c r="D1581" s="4" t="s">
        <v>729</v>
      </c>
      <c r="I1581" s="2">
        <v>46087.38516917824</v>
      </c>
      <c r="J1581" s="4" t="s">
        <v>45</v>
      </c>
      <c r="AB1581" s="4" t="s">
        <v>811</v>
      </c>
      <c r="AC1581" s="4" t="s">
        <v>812</v>
      </c>
      <c r="AD1581" s="4"/>
      <c r="AE1581" s="4" t="s">
        <v>733</v>
      </c>
      <c r="AH1581" s="4">
        <v>-36132</v>
      </c>
      <c r="AI1581" s="4" t="s">
        <v>813</v>
      </c>
      <c r="AJ1581" s="4" t="s">
        <v>814</v>
      </c>
    </row>
    <row r="1582" spans="1:37" x14ac:dyDescent="0.2">
      <c r="A1582" s="4" t="s">
        <v>726</v>
      </c>
      <c r="B1582" s="4" t="s">
        <v>727</v>
      </c>
      <c r="C1582" s="4" t="s">
        <v>728</v>
      </c>
      <c r="D1582" s="4" t="s">
        <v>729</v>
      </c>
      <c r="I1582" s="2">
        <v>46087.38517361111</v>
      </c>
      <c r="J1582" s="4" t="s">
        <v>44</v>
      </c>
      <c r="K1582" s="4">
        <v>44</v>
      </c>
      <c r="L1582" s="4">
        <v>-84.337379999999996</v>
      </c>
      <c r="M1582" s="4">
        <v>9.9857899999999997</v>
      </c>
      <c r="N1582" s="4" t="s">
        <v>928</v>
      </c>
      <c r="O1582" s="4" t="b">
        <v>1</v>
      </c>
      <c r="P1582" s="4" t="b">
        <v>0</v>
      </c>
      <c r="Q1582" s="4" t="b">
        <v>0</v>
      </c>
      <c r="R1582" s="4" t="b">
        <v>0</v>
      </c>
      <c r="S1582" s="4" t="b">
        <v>0</v>
      </c>
      <c r="T1582" s="4" t="b">
        <v>0</v>
      </c>
      <c r="U1582" s="4" t="b">
        <v>0</v>
      </c>
      <c r="V1582" s="4" t="b">
        <v>0</v>
      </c>
      <c r="W1582" s="4" t="b">
        <v>0</v>
      </c>
      <c r="X1582" s="4" t="b">
        <v>1</v>
      </c>
      <c r="Y1582" s="4" t="b">
        <v>1</v>
      </c>
    </row>
    <row r="1583" spans="1:37" x14ac:dyDescent="0.2">
      <c r="A1583" s="4" t="s">
        <v>726</v>
      </c>
      <c r="B1583" s="4" t="s">
        <v>727</v>
      </c>
      <c r="C1583" s="4" t="s">
        <v>728</v>
      </c>
      <c r="D1583" s="4" t="s">
        <v>729</v>
      </c>
      <c r="I1583" s="2">
        <v>46087.385185277781</v>
      </c>
      <c r="J1583" s="4" t="s">
        <v>45</v>
      </c>
      <c r="AB1583" s="4" t="s">
        <v>905</v>
      </c>
      <c r="AC1583" s="4" t="s">
        <v>906</v>
      </c>
      <c r="AD1583" s="4"/>
      <c r="AE1583" s="4" t="s">
        <v>733</v>
      </c>
      <c r="AH1583" s="4">
        <v>38</v>
      </c>
      <c r="AI1583" s="4" t="s">
        <v>6</v>
      </c>
      <c r="AJ1583" s="4" t="s">
        <v>907</v>
      </c>
    </row>
    <row r="1584" spans="1:37" x14ac:dyDescent="0.2">
      <c r="A1584" s="4" t="s">
        <v>726</v>
      </c>
      <c r="B1584" s="4" t="s">
        <v>727</v>
      </c>
      <c r="C1584" s="4" t="s">
        <v>728</v>
      </c>
      <c r="D1584" s="4" t="s">
        <v>729</v>
      </c>
      <c r="I1584" s="2">
        <v>46087.385196759256</v>
      </c>
      <c r="J1584" s="4" t="s">
        <v>44</v>
      </c>
      <c r="K1584" s="4">
        <v>35</v>
      </c>
      <c r="L1584" s="4">
        <v>-84.337519999999998</v>
      </c>
      <c r="M1584" s="4">
        <v>9.9856599999999993</v>
      </c>
      <c r="N1584" s="4" t="s">
        <v>930</v>
      </c>
      <c r="O1584" s="4" t="b">
        <v>1</v>
      </c>
      <c r="P1584" s="4" t="b">
        <v>0</v>
      </c>
      <c r="Q1584" s="4" t="b">
        <v>0</v>
      </c>
      <c r="R1584" s="4" t="b">
        <v>0</v>
      </c>
      <c r="S1584" s="4" t="b">
        <v>0</v>
      </c>
      <c r="T1584" s="4" t="b">
        <v>0</v>
      </c>
      <c r="U1584" s="4" t="b">
        <v>0</v>
      </c>
      <c r="V1584" s="4" t="b">
        <v>0</v>
      </c>
      <c r="W1584" s="4" t="b">
        <v>0</v>
      </c>
      <c r="X1584" s="4" t="b">
        <v>1</v>
      </c>
      <c r="Y1584" s="4" t="b">
        <v>1</v>
      </c>
    </row>
    <row r="1585" spans="1:36" x14ac:dyDescent="0.2">
      <c r="A1585" s="4" t="s">
        <v>726</v>
      </c>
      <c r="B1585" s="4" t="s">
        <v>727</v>
      </c>
      <c r="C1585" s="4" t="s">
        <v>728</v>
      </c>
      <c r="D1585" s="4" t="s">
        <v>729</v>
      </c>
      <c r="I1585" s="2">
        <v>46087.385231481479</v>
      </c>
      <c r="J1585" s="4" t="s">
        <v>44</v>
      </c>
      <c r="K1585" s="4">
        <v>35</v>
      </c>
      <c r="L1585" s="4">
        <v>-84.337720000000004</v>
      </c>
      <c r="M1585" s="4">
        <v>9.9854699999999994</v>
      </c>
      <c r="N1585" s="4" t="s">
        <v>928</v>
      </c>
      <c r="O1585" s="4" t="b">
        <v>1</v>
      </c>
      <c r="P1585" s="4" t="b">
        <v>0</v>
      </c>
      <c r="Q1585" s="4" t="b">
        <v>0</v>
      </c>
      <c r="R1585" s="4" t="b">
        <v>0</v>
      </c>
      <c r="S1585" s="4" t="b">
        <v>0</v>
      </c>
      <c r="T1585" s="4" t="b">
        <v>0</v>
      </c>
      <c r="U1585" s="4" t="b">
        <v>0</v>
      </c>
      <c r="V1585" s="4" t="b">
        <v>0</v>
      </c>
      <c r="W1585" s="4" t="b">
        <v>0</v>
      </c>
      <c r="X1585" s="4" t="b">
        <v>1</v>
      </c>
      <c r="Y1585" s="4" t="b">
        <v>1</v>
      </c>
    </row>
    <row r="1586" spans="1:36" x14ac:dyDescent="0.2">
      <c r="A1586" s="4" t="s">
        <v>726</v>
      </c>
      <c r="B1586" s="4" t="s">
        <v>727</v>
      </c>
      <c r="C1586" s="4" t="s">
        <v>728</v>
      </c>
      <c r="D1586" s="4" t="s">
        <v>729</v>
      </c>
      <c r="I1586" s="2">
        <v>46087.385266516205</v>
      </c>
      <c r="J1586" s="4" t="s">
        <v>45</v>
      </c>
      <c r="AB1586" s="4" t="s">
        <v>905</v>
      </c>
      <c r="AC1586" s="4" t="s">
        <v>906</v>
      </c>
      <c r="AD1586" s="4"/>
      <c r="AE1586" s="4" t="s">
        <v>733</v>
      </c>
      <c r="AH1586" s="4">
        <v>33</v>
      </c>
      <c r="AI1586" s="4" t="s">
        <v>6</v>
      </c>
      <c r="AJ1586" s="4" t="s">
        <v>907</v>
      </c>
    </row>
    <row r="1587" spans="1:36" x14ac:dyDescent="0.2">
      <c r="A1587" s="4" t="s">
        <v>726</v>
      </c>
      <c r="B1587" s="4" t="s">
        <v>727</v>
      </c>
      <c r="C1587" s="4" t="s">
        <v>728</v>
      </c>
      <c r="D1587" s="4" t="s">
        <v>729</v>
      </c>
      <c r="I1587" s="2">
        <v>46087.385300925926</v>
      </c>
      <c r="J1587" s="4" t="s">
        <v>44</v>
      </c>
      <c r="K1587" s="4">
        <v>35</v>
      </c>
      <c r="L1587" s="4">
        <v>-84.338009999999997</v>
      </c>
      <c r="M1587" s="4">
        <v>9.9850700000000003</v>
      </c>
      <c r="N1587" s="4" t="s">
        <v>966</v>
      </c>
      <c r="O1587" s="4" t="b">
        <v>1</v>
      </c>
      <c r="P1587" s="4" t="b">
        <v>0</v>
      </c>
      <c r="Q1587" s="4" t="b">
        <v>0</v>
      </c>
      <c r="R1587" s="4" t="b">
        <v>0</v>
      </c>
      <c r="S1587" s="4" t="b">
        <v>0</v>
      </c>
      <c r="T1587" s="4" t="b">
        <v>0</v>
      </c>
      <c r="U1587" s="4" t="b">
        <v>0</v>
      </c>
      <c r="V1587" s="4" t="b">
        <v>0</v>
      </c>
      <c r="W1587" s="4" t="b">
        <v>0</v>
      </c>
      <c r="X1587" s="4" t="b">
        <v>1</v>
      </c>
      <c r="Y1587" s="4" t="b">
        <v>1</v>
      </c>
    </row>
    <row r="1588" spans="1:36" x14ac:dyDescent="0.2">
      <c r="A1588" s="4" t="s">
        <v>726</v>
      </c>
      <c r="B1588" s="4" t="s">
        <v>727</v>
      </c>
      <c r="C1588" s="4" t="s">
        <v>728</v>
      </c>
      <c r="D1588" s="4" t="s">
        <v>729</v>
      </c>
      <c r="I1588" s="2">
        <v>46087.385331759258</v>
      </c>
      <c r="J1588" s="4" t="s">
        <v>45</v>
      </c>
      <c r="AB1588" s="4" t="s">
        <v>811</v>
      </c>
      <c r="AC1588" s="4" t="s">
        <v>812</v>
      </c>
      <c r="AD1588" s="4"/>
      <c r="AE1588" s="4" t="s">
        <v>733</v>
      </c>
      <c r="AH1588" s="4">
        <v>7176</v>
      </c>
      <c r="AI1588" s="4" t="s">
        <v>813</v>
      </c>
      <c r="AJ1588" s="4" t="s">
        <v>814</v>
      </c>
    </row>
    <row r="1589" spans="1:36" x14ac:dyDescent="0.2">
      <c r="A1589" s="4" t="s">
        <v>726</v>
      </c>
      <c r="B1589" s="4" t="s">
        <v>727</v>
      </c>
      <c r="C1589" s="4" t="s">
        <v>728</v>
      </c>
      <c r="D1589" s="4" t="s">
        <v>729</v>
      </c>
      <c r="I1589" s="2">
        <v>46087.385381944441</v>
      </c>
      <c r="J1589" s="4" t="s">
        <v>44</v>
      </c>
      <c r="K1589" s="4">
        <v>42</v>
      </c>
      <c r="L1589" s="4">
        <v>-84.338250000000002</v>
      </c>
      <c r="M1589" s="4">
        <v>9.9844399999999993</v>
      </c>
      <c r="N1589" s="4" t="s">
        <v>947</v>
      </c>
      <c r="O1589" s="4" t="b">
        <v>1</v>
      </c>
      <c r="P1589" s="4" t="b">
        <v>0</v>
      </c>
      <c r="Q1589" s="4" t="b">
        <v>0</v>
      </c>
      <c r="R1589" s="4" t="b">
        <v>0</v>
      </c>
      <c r="S1589" s="4" t="b">
        <v>0</v>
      </c>
      <c r="T1589" s="4" t="b">
        <v>0</v>
      </c>
      <c r="U1589" s="4" t="b">
        <v>0</v>
      </c>
      <c r="V1589" s="4" t="b">
        <v>0</v>
      </c>
      <c r="W1589" s="4" t="b">
        <v>0</v>
      </c>
      <c r="X1589" s="4" t="b">
        <v>1</v>
      </c>
      <c r="Y1589" s="4" t="b">
        <v>1</v>
      </c>
    </row>
    <row r="1590" spans="1:36" x14ac:dyDescent="0.2">
      <c r="A1590" s="4" t="s">
        <v>726</v>
      </c>
      <c r="B1590" s="4" t="s">
        <v>727</v>
      </c>
      <c r="C1590" s="4" t="s">
        <v>728</v>
      </c>
      <c r="D1590" s="4" t="s">
        <v>729</v>
      </c>
      <c r="I1590" s="2">
        <v>46087.385405277775</v>
      </c>
      <c r="J1590" s="4" t="s">
        <v>45</v>
      </c>
      <c r="AB1590" s="4" t="s">
        <v>905</v>
      </c>
      <c r="AC1590" s="4" t="s">
        <v>906</v>
      </c>
      <c r="AD1590" s="4"/>
      <c r="AE1590" s="4" t="s">
        <v>733</v>
      </c>
      <c r="AH1590" s="4">
        <v>47</v>
      </c>
      <c r="AI1590" s="4" t="s">
        <v>6</v>
      </c>
      <c r="AJ1590" s="4" t="s">
        <v>907</v>
      </c>
    </row>
    <row r="1591" spans="1:36" x14ac:dyDescent="0.2">
      <c r="A1591" s="4" t="s">
        <v>726</v>
      </c>
      <c r="B1591" s="4" t="s">
        <v>727</v>
      </c>
      <c r="C1591" s="4" t="s">
        <v>728</v>
      </c>
      <c r="D1591" s="4" t="s">
        <v>729</v>
      </c>
      <c r="I1591" s="2">
        <v>46087.385497685187</v>
      </c>
      <c r="J1591" s="4" t="s">
        <v>44</v>
      </c>
      <c r="K1591" s="4">
        <v>44</v>
      </c>
      <c r="L1591" s="4">
        <v>-84.338700000000003</v>
      </c>
      <c r="M1591" s="4">
        <v>9.98339</v>
      </c>
      <c r="N1591" s="4" t="s">
        <v>928</v>
      </c>
      <c r="O1591" s="4" t="b">
        <v>1</v>
      </c>
      <c r="P1591" s="4" t="b">
        <v>0</v>
      </c>
      <c r="Q1591" s="4" t="b">
        <v>0</v>
      </c>
      <c r="R1591" s="4" t="b">
        <v>0</v>
      </c>
      <c r="S1591" s="4" t="b">
        <v>0</v>
      </c>
      <c r="T1591" s="4" t="b">
        <v>0</v>
      </c>
      <c r="U1591" s="4" t="b">
        <v>0</v>
      </c>
      <c r="V1591" s="4" t="b">
        <v>0</v>
      </c>
      <c r="W1591" s="4" t="b">
        <v>0</v>
      </c>
      <c r="X1591" s="4" t="b">
        <v>1</v>
      </c>
      <c r="Y1591" s="4" t="b">
        <v>1</v>
      </c>
    </row>
    <row r="1592" spans="1:36" x14ac:dyDescent="0.2">
      <c r="A1592" s="4" t="s">
        <v>726</v>
      </c>
      <c r="B1592" s="4" t="s">
        <v>727</v>
      </c>
      <c r="C1592" s="4" t="s">
        <v>728</v>
      </c>
      <c r="D1592" s="4" t="s">
        <v>729</v>
      </c>
      <c r="I1592" s="2">
        <v>46087.385578703703</v>
      </c>
      <c r="J1592" s="4" t="s">
        <v>44</v>
      </c>
      <c r="K1592" s="4">
        <v>46</v>
      </c>
      <c r="L1592" s="4">
        <v>-84.339290000000005</v>
      </c>
      <c r="M1592" s="4">
        <v>9.9828399999999995</v>
      </c>
      <c r="N1592" s="4" t="s">
        <v>947</v>
      </c>
      <c r="O1592" s="4" t="b">
        <v>1</v>
      </c>
      <c r="P1592" s="4" t="b">
        <v>0</v>
      </c>
      <c r="Q1592" s="4" t="b">
        <v>0</v>
      </c>
      <c r="R1592" s="4" t="b">
        <v>0</v>
      </c>
      <c r="S1592" s="4" t="b">
        <v>0</v>
      </c>
      <c r="T1592" s="4" t="b">
        <v>0</v>
      </c>
      <c r="U1592" s="4" t="b">
        <v>0</v>
      </c>
      <c r="V1592" s="4" t="b">
        <v>0</v>
      </c>
      <c r="W1592" s="4" t="b">
        <v>0</v>
      </c>
      <c r="X1592" s="4" t="b">
        <v>1</v>
      </c>
      <c r="Y1592" s="4" t="b">
        <v>1</v>
      </c>
    </row>
    <row r="1593" spans="1:36" x14ac:dyDescent="0.2">
      <c r="A1593" s="4" t="s">
        <v>726</v>
      </c>
      <c r="B1593" s="4" t="s">
        <v>727</v>
      </c>
      <c r="C1593" s="4" t="s">
        <v>728</v>
      </c>
      <c r="D1593" s="4" t="s">
        <v>729</v>
      </c>
      <c r="I1593" s="2">
        <v>46087.385579016205</v>
      </c>
      <c r="J1593" s="4" t="s">
        <v>45</v>
      </c>
      <c r="AB1593" s="4" t="s">
        <v>905</v>
      </c>
      <c r="AC1593" s="4" t="s">
        <v>906</v>
      </c>
      <c r="AD1593" s="4"/>
      <c r="AE1593" s="4" t="s">
        <v>733</v>
      </c>
      <c r="AH1593" s="4">
        <v>48</v>
      </c>
      <c r="AI1593" s="4" t="s">
        <v>6</v>
      </c>
      <c r="AJ1593" s="4" t="s">
        <v>907</v>
      </c>
    </row>
    <row r="1594" spans="1:36" x14ac:dyDescent="0.2">
      <c r="A1594" s="4" t="s">
        <v>726</v>
      </c>
      <c r="B1594" s="4" t="s">
        <v>727</v>
      </c>
      <c r="C1594" s="4" t="s">
        <v>728</v>
      </c>
      <c r="D1594" s="4" t="s">
        <v>729</v>
      </c>
      <c r="I1594" s="2">
        <v>46087.385610798614</v>
      </c>
      <c r="J1594" s="4" t="s">
        <v>45</v>
      </c>
      <c r="AB1594" s="4" t="s">
        <v>811</v>
      </c>
      <c r="AC1594" s="4" t="s">
        <v>812</v>
      </c>
      <c r="AD1594" s="4"/>
      <c r="AE1594" s="4" t="s">
        <v>733</v>
      </c>
      <c r="AH1594" s="4">
        <v>-34175</v>
      </c>
      <c r="AI1594" s="4" t="s">
        <v>813</v>
      </c>
      <c r="AJ1594" s="4" t="s">
        <v>814</v>
      </c>
    </row>
    <row r="1595" spans="1:36" x14ac:dyDescent="0.2">
      <c r="A1595" s="4" t="s">
        <v>726</v>
      </c>
      <c r="B1595" s="4" t="s">
        <v>727</v>
      </c>
      <c r="C1595" s="4" t="s">
        <v>728</v>
      </c>
      <c r="D1595" s="4" t="s">
        <v>729</v>
      </c>
      <c r="I1595" s="2">
        <v>46087.385625000003</v>
      </c>
      <c r="J1595" s="4" t="s">
        <v>44</v>
      </c>
      <c r="K1595" s="4">
        <v>33</v>
      </c>
      <c r="L1595" s="4">
        <v>-84.339650000000006</v>
      </c>
      <c r="M1595" s="4">
        <v>9.9826200000000007</v>
      </c>
      <c r="N1595" s="4" t="s">
        <v>928</v>
      </c>
      <c r="O1595" s="4" t="b">
        <v>1</v>
      </c>
      <c r="P1595" s="4" t="b">
        <v>0</v>
      </c>
      <c r="Q1595" s="4" t="b">
        <v>0</v>
      </c>
      <c r="R1595" s="4" t="b">
        <v>0</v>
      </c>
      <c r="S1595" s="4" t="b">
        <v>0</v>
      </c>
      <c r="T1595" s="4" t="b">
        <v>0</v>
      </c>
      <c r="U1595" s="4" t="b">
        <v>0</v>
      </c>
      <c r="V1595" s="4" t="b">
        <v>0</v>
      </c>
      <c r="W1595" s="4" t="b">
        <v>0</v>
      </c>
      <c r="X1595" s="4" t="b">
        <v>1</v>
      </c>
      <c r="Y1595" s="4" t="b">
        <v>1</v>
      </c>
    </row>
    <row r="1596" spans="1:36" x14ac:dyDescent="0.2">
      <c r="A1596" s="4" t="s">
        <v>726</v>
      </c>
      <c r="B1596" s="4" t="s">
        <v>727</v>
      </c>
      <c r="C1596" s="4" t="s">
        <v>728</v>
      </c>
      <c r="D1596" s="4" t="s">
        <v>729</v>
      </c>
      <c r="I1596" s="2">
        <v>46087.385625405092</v>
      </c>
      <c r="J1596" s="4" t="s">
        <v>45</v>
      </c>
      <c r="AB1596" s="4" t="s">
        <v>905</v>
      </c>
      <c r="AC1596" s="4" t="s">
        <v>906</v>
      </c>
      <c r="AD1596" s="4"/>
      <c r="AE1596" s="4" t="s">
        <v>733</v>
      </c>
      <c r="AH1596" s="4">
        <v>32</v>
      </c>
      <c r="AI1596" s="4" t="s">
        <v>6</v>
      </c>
      <c r="AJ1596" s="4" t="s">
        <v>907</v>
      </c>
    </row>
    <row r="1597" spans="1:36" x14ac:dyDescent="0.2">
      <c r="A1597" s="4" t="s">
        <v>726</v>
      </c>
      <c r="B1597" s="4" t="s">
        <v>727</v>
      </c>
      <c r="C1597" s="4" t="s">
        <v>728</v>
      </c>
      <c r="D1597" s="4" t="s">
        <v>729</v>
      </c>
      <c r="I1597" s="2">
        <v>46087.385671296295</v>
      </c>
      <c r="J1597" s="4" t="s">
        <v>44</v>
      </c>
      <c r="K1597" s="4">
        <v>33</v>
      </c>
      <c r="L1597" s="4">
        <v>-84.339929999999995</v>
      </c>
      <c r="M1597" s="4">
        <v>9.9826300000000003</v>
      </c>
      <c r="N1597" s="4" t="s">
        <v>928</v>
      </c>
      <c r="O1597" s="4" t="b">
        <v>1</v>
      </c>
      <c r="P1597" s="4" t="b">
        <v>0</v>
      </c>
      <c r="Q1597" s="4" t="b">
        <v>0</v>
      </c>
      <c r="R1597" s="4" t="b">
        <v>0</v>
      </c>
      <c r="S1597" s="4" t="b">
        <v>0</v>
      </c>
      <c r="T1597" s="4" t="b">
        <v>0</v>
      </c>
      <c r="U1597" s="4" t="b">
        <v>0</v>
      </c>
      <c r="V1597" s="4" t="b">
        <v>0</v>
      </c>
      <c r="W1597" s="4" t="b">
        <v>0</v>
      </c>
      <c r="X1597" s="4" t="b">
        <v>1</v>
      </c>
      <c r="Y1597" s="4" t="b">
        <v>1</v>
      </c>
    </row>
    <row r="1598" spans="1:36" x14ac:dyDescent="0.2">
      <c r="A1598" s="4" t="s">
        <v>726</v>
      </c>
      <c r="B1598" s="4" t="s">
        <v>727</v>
      </c>
      <c r="C1598" s="4" t="s">
        <v>728</v>
      </c>
      <c r="D1598" s="4" t="s">
        <v>729</v>
      </c>
      <c r="I1598" s="2">
        <v>46087.385706469904</v>
      </c>
      <c r="J1598" s="4" t="s">
        <v>45</v>
      </c>
      <c r="AB1598" s="4" t="s">
        <v>905</v>
      </c>
      <c r="AC1598" s="4" t="s">
        <v>906</v>
      </c>
      <c r="AD1598" s="4"/>
      <c r="AE1598" s="4" t="s">
        <v>733</v>
      </c>
      <c r="AH1598" s="4">
        <v>33</v>
      </c>
      <c r="AI1598" s="4" t="s">
        <v>6</v>
      </c>
      <c r="AJ1598" s="4" t="s">
        <v>907</v>
      </c>
    </row>
    <row r="1599" spans="1:36" x14ac:dyDescent="0.2">
      <c r="A1599" s="4" t="s">
        <v>726</v>
      </c>
      <c r="B1599" s="4" t="s">
        <v>727</v>
      </c>
      <c r="C1599" s="4" t="s">
        <v>728</v>
      </c>
      <c r="D1599" s="4" t="s">
        <v>729</v>
      </c>
      <c r="I1599" s="2">
        <v>46087.385717592595</v>
      </c>
      <c r="J1599" s="4" t="s">
        <v>44</v>
      </c>
      <c r="K1599" s="4">
        <v>33</v>
      </c>
      <c r="L1599" s="4">
        <v>-84.34</v>
      </c>
      <c r="M1599" s="4">
        <v>9.9829500000000007</v>
      </c>
      <c r="N1599" s="4" t="s">
        <v>947</v>
      </c>
      <c r="O1599" s="4" t="b">
        <v>1</v>
      </c>
      <c r="P1599" s="4" t="b">
        <v>0</v>
      </c>
      <c r="Q1599" s="4" t="b">
        <v>0</v>
      </c>
      <c r="R1599" s="4" t="b">
        <v>0</v>
      </c>
      <c r="S1599" s="4" t="b">
        <v>0</v>
      </c>
      <c r="T1599" s="4" t="b">
        <v>0</v>
      </c>
      <c r="U1599" s="4" t="b">
        <v>0</v>
      </c>
      <c r="V1599" s="4" t="b">
        <v>0</v>
      </c>
      <c r="W1599" s="4" t="b">
        <v>0</v>
      </c>
      <c r="X1599" s="4" t="b">
        <v>1</v>
      </c>
      <c r="Y1599" s="4" t="b">
        <v>1</v>
      </c>
    </row>
    <row r="1600" spans="1:36" x14ac:dyDescent="0.2">
      <c r="A1600" s="4" t="s">
        <v>726</v>
      </c>
      <c r="B1600" s="4" t="s">
        <v>727</v>
      </c>
      <c r="C1600" s="4" t="s">
        <v>728</v>
      </c>
      <c r="D1600" s="4" t="s">
        <v>729</v>
      </c>
      <c r="I1600" s="2">
        <v>46087.385738530094</v>
      </c>
      <c r="J1600" s="4" t="s">
        <v>45</v>
      </c>
      <c r="AB1600" s="4" t="s">
        <v>811</v>
      </c>
      <c r="AC1600" s="4" t="s">
        <v>812</v>
      </c>
      <c r="AD1600" s="4"/>
      <c r="AE1600" s="4" t="s">
        <v>733</v>
      </c>
      <c r="AH1600" s="4">
        <v>-2220</v>
      </c>
      <c r="AI1600" s="4" t="s">
        <v>813</v>
      </c>
      <c r="AJ1600" s="4" t="s">
        <v>814</v>
      </c>
    </row>
    <row r="1601" spans="1:37" x14ac:dyDescent="0.2">
      <c r="A1601" s="4" t="s">
        <v>726</v>
      </c>
      <c r="B1601" s="4" t="s">
        <v>727</v>
      </c>
      <c r="C1601" s="4" t="s">
        <v>728</v>
      </c>
      <c r="D1601" s="4" t="s">
        <v>729</v>
      </c>
      <c r="I1601" s="2">
        <v>46087.385787037034</v>
      </c>
      <c r="J1601" s="4" t="s">
        <v>44</v>
      </c>
      <c r="K1601" s="4">
        <v>42</v>
      </c>
      <c r="L1601" s="4">
        <v>-84.340159999999997</v>
      </c>
      <c r="M1601" s="4">
        <v>9.9834899999999998</v>
      </c>
      <c r="N1601" s="4" t="s">
        <v>928</v>
      </c>
      <c r="O1601" s="4" t="b">
        <v>1</v>
      </c>
      <c r="P1601" s="4" t="b">
        <v>0</v>
      </c>
      <c r="Q1601" s="4" t="b">
        <v>0</v>
      </c>
      <c r="R1601" s="4" t="b">
        <v>0</v>
      </c>
      <c r="S1601" s="4" t="b">
        <v>0</v>
      </c>
      <c r="T1601" s="4" t="b">
        <v>0</v>
      </c>
      <c r="U1601" s="4" t="b">
        <v>0</v>
      </c>
      <c r="V1601" s="4" t="b">
        <v>0</v>
      </c>
      <c r="W1601" s="4" t="b">
        <v>0</v>
      </c>
      <c r="X1601" s="4" t="b">
        <v>1</v>
      </c>
      <c r="Y1601" s="4" t="b">
        <v>1</v>
      </c>
    </row>
    <row r="1602" spans="1:37" x14ac:dyDescent="0.2">
      <c r="A1602" s="4" t="s">
        <v>726</v>
      </c>
      <c r="B1602" s="4" t="s">
        <v>727</v>
      </c>
      <c r="C1602" s="4" t="s">
        <v>728</v>
      </c>
      <c r="D1602" s="4" t="s">
        <v>729</v>
      </c>
      <c r="I1602" s="2">
        <v>46087.385787395833</v>
      </c>
      <c r="J1602" s="4" t="s">
        <v>45</v>
      </c>
      <c r="AB1602" s="4" t="s">
        <v>905</v>
      </c>
      <c r="AC1602" s="4" t="s">
        <v>906</v>
      </c>
      <c r="AD1602" s="4"/>
      <c r="AE1602" s="4" t="s">
        <v>733</v>
      </c>
      <c r="AH1602" s="4">
        <v>44</v>
      </c>
      <c r="AI1602" s="4" t="s">
        <v>6</v>
      </c>
      <c r="AJ1602" s="4" t="s">
        <v>907</v>
      </c>
    </row>
    <row r="1603" spans="1:37" x14ac:dyDescent="0.2">
      <c r="A1603" s="4" t="s">
        <v>726</v>
      </c>
      <c r="B1603" s="4" t="s">
        <v>727</v>
      </c>
      <c r="C1603" s="4" t="s">
        <v>728</v>
      </c>
      <c r="D1603" s="4" t="s">
        <v>729</v>
      </c>
      <c r="I1603" s="2">
        <v>46087.385794907408</v>
      </c>
      <c r="J1603" s="4" t="s">
        <v>45</v>
      </c>
      <c r="AB1603" s="4" t="s">
        <v>1069</v>
      </c>
      <c r="AC1603" s="4" t="s">
        <v>1070</v>
      </c>
      <c r="AD1603" s="4"/>
      <c r="AE1603" s="4" t="s">
        <v>733</v>
      </c>
      <c r="AH1603" s="4">
        <v>0</v>
      </c>
      <c r="AI1603" s="4" t="s">
        <v>1071</v>
      </c>
      <c r="AJ1603" s="4" t="s">
        <v>1072</v>
      </c>
    </row>
    <row r="1604" spans="1:37" x14ac:dyDescent="0.2">
      <c r="A1604" s="4" t="s">
        <v>726</v>
      </c>
      <c r="B1604" s="4" t="s">
        <v>727</v>
      </c>
      <c r="C1604" s="4" t="s">
        <v>728</v>
      </c>
      <c r="D1604" s="4" t="s">
        <v>729</v>
      </c>
      <c r="I1604" s="2">
        <v>46087.385794907408</v>
      </c>
      <c r="J1604" s="4" t="s">
        <v>45</v>
      </c>
      <c r="AB1604" s="4" t="s">
        <v>1073</v>
      </c>
      <c r="AC1604" s="4" t="s">
        <v>1074</v>
      </c>
      <c r="AD1604" s="4"/>
      <c r="AE1604" s="4" t="s">
        <v>733</v>
      </c>
      <c r="AH1604" s="4">
        <v>0</v>
      </c>
      <c r="AI1604" s="4" t="s">
        <v>1071</v>
      </c>
      <c r="AJ1604" s="4" t="s">
        <v>1072</v>
      </c>
    </row>
    <row r="1605" spans="1:37" x14ac:dyDescent="0.2">
      <c r="A1605" s="4" t="s">
        <v>726</v>
      </c>
      <c r="B1605" s="4" t="s">
        <v>727</v>
      </c>
      <c r="C1605" s="4" t="s">
        <v>728</v>
      </c>
      <c r="D1605" s="4" t="s">
        <v>729</v>
      </c>
      <c r="I1605" s="2">
        <v>46087.385794907408</v>
      </c>
      <c r="J1605" s="4" t="s">
        <v>45</v>
      </c>
      <c r="AB1605" s="4" t="s">
        <v>1075</v>
      </c>
      <c r="AC1605" s="4" t="s">
        <v>1076</v>
      </c>
      <c r="AD1605" s="4"/>
      <c r="AE1605" s="4" t="s">
        <v>733</v>
      </c>
      <c r="AH1605" s="4">
        <v>0.9869999438401803</v>
      </c>
      <c r="AI1605" s="4" t="s">
        <v>1071</v>
      </c>
      <c r="AJ1605" s="4" t="s">
        <v>1072</v>
      </c>
    </row>
    <row r="1606" spans="1:37" x14ac:dyDescent="0.2">
      <c r="A1606" s="4" t="s">
        <v>726</v>
      </c>
      <c r="B1606" s="4" t="s">
        <v>727</v>
      </c>
      <c r="C1606" s="4" t="s">
        <v>728</v>
      </c>
      <c r="D1606" s="4" t="s">
        <v>729</v>
      </c>
      <c r="I1606" s="2">
        <v>46087.385798379626</v>
      </c>
      <c r="J1606" s="4" t="s">
        <v>45</v>
      </c>
      <c r="AB1606" s="4" t="s">
        <v>1069</v>
      </c>
      <c r="AC1606" s="4" t="s">
        <v>1070</v>
      </c>
      <c r="AD1606" s="4"/>
      <c r="AE1606" s="4" t="s">
        <v>733</v>
      </c>
      <c r="AH1606" s="4">
        <v>-0.24099999488300136</v>
      </c>
      <c r="AI1606" s="4" t="s">
        <v>1071</v>
      </c>
      <c r="AJ1606" s="4" t="s">
        <v>1072</v>
      </c>
    </row>
    <row r="1607" spans="1:37" x14ac:dyDescent="0.2">
      <c r="A1607" s="4" t="s">
        <v>726</v>
      </c>
      <c r="B1607" s="4" t="s">
        <v>727</v>
      </c>
      <c r="C1607" s="4" t="s">
        <v>728</v>
      </c>
      <c r="D1607" s="4" t="s">
        <v>729</v>
      </c>
      <c r="I1607" s="2">
        <v>46087.385798379626</v>
      </c>
      <c r="J1607" s="4" t="s">
        <v>45</v>
      </c>
      <c r="AB1607" s="4" t="s">
        <v>1075</v>
      </c>
      <c r="AC1607" s="4" t="s">
        <v>1076</v>
      </c>
      <c r="AD1607" s="4"/>
      <c r="AE1607" s="4" t="s">
        <v>733</v>
      </c>
      <c r="AH1607" s="4">
        <v>1.0030000050219301</v>
      </c>
      <c r="AI1607" s="4" t="s">
        <v>1071</v>
      </c>
      <c r="AJ1607" s="4" t="s">
        <v>1072</v>
      </c>
    </row>
    <row r="1608" spans="1:37" x14ac:dyDescent="0.2">
      <c r="A1608" s="4" t="s">
        <v>726</v>
      </c>
      <c r="B1608" s="4" t="s">
        <v>727</v>
      </c>
      <c r="C1608" s="4" t="s">
        <v>728</v>
      </c>
      <c r="D1608" s="4" t="s">
        <v>729</v>
      </c>
      <c r="I1608" s="2">
        <v>46087.385807384257</v>
      </c>
      <c r="J1608" s="4" t="s">
        <v>45</v>
      </c>
      <c r="AB1608" s="4" t="s">
        <v>1069</v>
      </c>
      <c r="AC1608" s="4" t="s">
        <v>1070</v>
      </c>
      <c r="AD1608" s="4"/>
      <c r="AE1608" s="4" t="s">
        <v>733</v>
      </c>
      <c r="AH1608" s="4">
        <v>-0.31099998468048973</v>
      </c>
      <c r="AI1608" s="4" t="s">
        <v>1071</v>
      </c>
      <c r="AJ1608" s="4" t="s">
        <v>1072</v>
      </c>
    </row>
    <row r="1609" spans="1:37" x14ac:dyDescent="0.2">
      <c r="A1609" s="4" t="s">
        <v>726</v>
      </c>
      <c r="B1609" s="4" t="s">
        <v>727</v>
      </c>
      <c r="C1609" s="4" t="s">
        <v>728</v>
      </c>
      <c r="D1609" s="4" t="s">
        <v>729</v>
      </c>
      <c r="I1609" s="2">
        <v>46087.385807384257</v>
      </c>
      <c r="J1609" s="4" t="s">
        <v>45</v>
      </c>
      <c r="AB1609" s="4" t="s">
        <v>1075</v>
      </c>
      <c r="AC1609" s="4" t="s">
        <v>1076</v>
      </c>
      <c r="AD1609" s="4"/>
      <c r="AE1609" s="4" t="s">
        <v>733</v>
      </c>
      <c r="AH1609" s="4">
        <v>0.9490000152232192</v>
      </c>
      <c r="AI1609" s="4" t="s">
        <v>1071</v>
      </c>
      <c r="AJ1609" s="4" t="s">
        <v>1072</v>
      </c>
    </row>
    <row r="1610" spans="1:37" x14ac:dyDescent="0.2">
      <c r="A1610" s="4" t="s">
        <v>726</v>
      </c>
      <c r="B1610" s="4" t="s">
        <v>727</v>
      </c>
      <c r="C1610" s="4" t="s">
        <v>728</v>
      </c>
      <c r="D1610" s="4" t="s">
        <v>729</v>
      </c>
      <c r="I1610" s="2">
        <v>46087.385808333333</v>
      </c>
      <c r="J1610" s="4" t="s">
        <v>45</v>
      </c>
      <c r="AB1610" s="4" t="s">
        <v>811</v>
      </c>
      <c r="AC1610" s="4" t="s">
        <v>812</v>
      </c>
      <c r="AD1610" s="4"/>
      <c r="AE1610" s="4" t="s">
        <v>733</v>
      </c>
      <c r="AH1610" s="4">
        <v>-38213</v>
      </c>
      <c r="AI1610" s="4" t="s">
        <v>813</v>
      </c>
      <c r="AJ1610" s="4" t="s">
        <v>814</v>
      </c>
    </row>
    <row r="1611" spans="1:37" x14ac:dyDescent="0.2">
      <c r="A1611" s="4" t="s">
        <v>726</v>
      </c>
      <c r="B1611" s="4" t="s">
        <v>727</v>
      </c>
      <c r="C1611" s="4" t="s">
        <v>728</v>
      </c>
      <c r="D1611" s="4" t="s">
        <v>729</v>
      </c>
      <c r="I1611" s="2">
        <v>46087.385810185187</v>
      </c>
      <c r="J1611" s="4" t="s">
        <v>44</v>
      </c>
      <c r="K1611" s="4">
        <v>35</v>
      </c>
      <c r="L1611" s="4">
        <v>-84.340230000000005</v>
      </c>
      <c r="M1611" s="4">
        <v>9.9836799999999997</v>
      </c>
      <c r="N1611" s="4" t="s">
        <v>928</v>
      </c>
      <c r="O1611" s="4" t="b">
        <v>1</v>
      </c>
      <c r="P1611" s="4" t="b">
        <v>0</v>
      </c>
      <c r="Q1611" s="4" t="b">
        <v>0</v>
      </c>
      <c r="R1611" s="4" t="b">
        <v>0</v>
      </c>
      <c r="S1611" s="4" t="b">
        <v>0</v>
      </c>
      <c r="T1611" s="4" t="b">
        <v>0</v>
      </c>
      <c r="U1611" s="4" t="b">
        <v>0</v>
      </c>
      <c r="V1611" s="4" t="b">
        <v>0</v>
      </c>
      <c r="W1611" s="4" t="b">
        <v>0</v>
      </c>
      <c r="X1611" s="4" t="b">
        <v>1</v>
      </c>
      <c r="Y1611" s="4" t="b">
        <v>1</v>
      </c>
    </row>
    <row r="1612" spans="1:37" x14ac:dyDescent="0.2">
      <c r="A1612" s="4" t="s">
        <v>726</v>
      </c>
      <c r="B1612" s="4" t="s">
        <v>727</v>
      </c>
      <c r="C1612" s="4" t="s">
        <v>728</v>
      </c>
      <c r="D1612" s="4" t="s">
        <v>729</v>
      </c>
      <c r="I1612" s="2">
        <v>46087.385810185187</v>
      </c>
      <c r="J1612" s="4" t="s">
        <v>737</v>
      </c>
      <c r="N1612" s="4" t="s">
        <v>968</v>
      </c>
      <c r="AK1612" s="4" t="s">
        <v>1096</v>
      </c>
    </row>
    <row r="1613" spans="1:37" x14ac:dyDescent="0.2">
      <c r="A1613" s="4" t="s">
        <v>726</v>
      </c>
      <c r="B1613" s="4" t="s">
        <v>727</v>
      </c>
      <c r="C1613" s="4" t="s">
        <v>728</v>
      </c>
      <c r="D1613" s="4" t="s">
        <v>729</v>
      </c>
      <c r="I1613" s="2">
        <v>46087.385810370368</v>
      </c>
      <c r="J1613" s="4" t="s">
        <v>737</v>
      </c>
      <c r="N1613" s="4" t="s">
        <v>970</v>
      </c>
      <c r="AK1613" s="4" t="s">
        <v>1097</v>
      </c>
    </row>
    <row r="1614" spans="1:37" x14ac:dyDescent="0.2">
      <c r="A1614" s="4" t="s">
        <v>726</v>
      </c>
      <c r="B1614" s="4" t="s">
        <v>727</v>
      </c>
      <c r="C1614" s="4" t="s">
        <v>728</v>
      </c>
      <c r="D1614" s="4" t="s">
        <v>729</v>
      </c>
      <c r="I1614" s="2">
        <v>46087.385814340276</v>
      </c>
      <c r="J1614" s="4" t="s">
        <v>45</v>
      </c>
      <c r="AB1614" s="4" t="s">
        <v>1069</v>
      </c>
      <c r="AC1614" s="4" t="s">
        <v>1070</v>
      </c>
      <c r="AD1614" s="4"/>
      <c r="AE1614" s="4" t="s">
        <v>733</v>
      </c>
      <c r="AH1614" s="4">
        <v>0</v>
      </c>
      <c r="AI1614" s="4" t="s">
        <v>1071</v>
      </c>
      <c r="AJ1614" s="4" t="s">
        <v>1072</v>
      </c>
    </row>
    <row r="1615" spans="1:37" x14ac:dyDescent="0.2">
      <c r="A1615" s="4" t="s">
        <v>726</v>
      </c>
      <c r="B1615" s="4" t="s">
        <v>727</v>
      </c>
      <c r="C1615" s="4" t="s">
        <v>728</v>
      </c>
      <c r="D1615" s="4" t="s">
        <v>729</v>
      </c>
      <c r="I1615" s="2">
        <v>46087.385814340276</v>
      </c>
      <c r="J1615" s="4" t="s">
        <v>45</v>
      </c>
      <c r="AB1615" s="4" t="s">
        <v>1073</v>
      </c>
      <c r="AC1615" s="4" t="s">
        <v>1074</v>
      </c>
      <c r="AD1615" s="4"/>
      <c r="AE1615" s="4" t="s">
        <v>733</v>
      </c>
      <c r="AH1615" s="4">
        <v>0</v>
      </c>
      <c r="AI1615" s="4" t="s">
        <v>1071</v>
      </c>
      <c r="AJ1615" s="4" t="s">
        <v>1072</v>
      </c>
    </row>
    <row r="1616" spans="1:37" x14ac:dyDescent="0.2">
      <c r="A1616" s="4" t="s">
        <v>726</v>
      </c>
      <c r="B1616" s="4" t="s">
        <v>727</v>
      </c>
      <c r="C1616" s="4" t="s">
        <v>728</v>
      </c>
      <c r="D1616" s="4" t="s">
        <v>729</v>
      </c>
      <c r="I1616" s="2">
        <v>46087.385814340276</v>
      </c>
      <c r="J1616" s="4" t="s">
        <v>45</v>
      </c>
      <c r="AB1616" s="4" t="s">
        <v>1075</v>
      </c>
      <c r="AC1616" s="4" t="s">
        <v>1076</v>
      </c>
      <c r="AD1616" s="4"/>
      <c r="AE1616" s="4" t="s">
        <v>733</v>
      </c>
      <c r="AH1616" s="4">
        <v>0.9869999438401803</v>
      </c>
      <c r="AI1616" s="4" t="s">
        <v>1071</v>
      </c>
      <c r="AJ1616" s="4" t="s">
        <v>1072</v>
      </c>
    </row>
    <row r="1617" spans="1:37" x14ac:dyDescent="0.2">
      <c r="A1617" s="4" t="s">
        <v>726</v>
      </c>
      <c r="B1617" s="4" t="s">
        <v>727</v>
      </c>
      <c r="C1617" s="4" t="s">
        <v>728</v>
      </c>
      <c r="D1617" s="4" t="s">
        <v>729</v>
      </c>
      <c r="I1617" s="2">
        <v>46087.385819907409</v>
      </c>
      <c r="J1617" s="4" t="s">
        <v>45</v>
      </c>
      <c r="AB1617" s="4" t="s">
        <v>811</v>
      </c>
      <c r="AC1617" s="4" t="s">
        <v>812</v>
      </c>
      <c r="AD1617" s="4"/>
      <c r="AE1617" s="4" t="s">
        <v>733</v>
      </c>
      <c r="AH1617" s="4">
        <v>-4862</v>
      </c>
      <c r="AI1617" s="4" t="s">
        <v>813</v>
      </c>
      <c r="AJ1617" s="4" t="s">
        <v>814</v>
      </c>
    </row>
    <row r="1618" spans="1:37" x14ac:dyDescent="0.2">
      <c r="A1618" s="4" t="s">
        <v>726</v>
      </c>
      <c r="B1618" s="4" t="s">
        <v>727</v>
      </c>
      <c r="C1618" s="4" t="s">
        <v>728</v>
      </c>
      <c r="D1618" s="4" t="s">
        <v>729</v>
      </c>
      <c r="I1618" s="2">
        <v>46087.385821759257</v>
      </c>
      <c r="J1618" s="4" t="s">
        <v>44</v>
      </c>
      <c r="K1618" s="4">
        <v>26</v>
      </c>
      <c r="L1618" s="4">
        <v>-84.340260000000001</v>
      </c>
      <c r="M1618" s="4">
        <v>9.9837399999999992</v>
      </c>
      <c r="N1618" s="4" t="s">
        <v>930</v>
      </c>
      <c r="O1618" s="4" t="b">
        <v>1</v>
      </c>
      <c r="P1618" s="4" t="b">
        <v>0</v>
      </c>
      <c r="Q1618" s="4" t="b">
        <v>0</v>
      </c>
      <c r="R1618" s="4" t="b">
        <v>0</v>
      </c>
      <c r="S1618" s="4" t="b">
        <v>0</v>
      </c>
      <c r="T1618" s="4" t="b">
        <v>0</v>
      </c>
      <c r="U1618" s="4" t="b">
        <v>0</v>
      </c>
      <c r="V1618" s="4" t="b">
        <v>0</v>
      </c>
      <c r="W1618" s="4" t="b">
        <v>0</v>
      </c>
      <c r="X1618" s="4" t="b">
        <v>1</v>
      </c>
      <c r="Y1618" s="4" t="b">
        <v>1</v>
      </c>
    </row>
    <row r="1619" spans="1:37" x14ac:dyDescent="0.2">
      <c r="A1619" s="4" t="s">
        <v>726</v>
      </c>
      <c r="B1619" s="4" t="s">
        <v>727</v>
      </c>
      <c r="C1619" s="4" t="s">
        <v>728</v>
      </c>
      <c r="D1619" s="4" t="s">
        <v>729</v>
      </c>
      <c r="I1619" s="2">
        <v>46087.385821851851</v>
      </c>
      <c r="J1619" s="4" t="s">
        <v>737</v>
      </c>
      <c r="N1619" s="4" t="s">
        <v>968</v>
      </c>
      <c r="AK1619" s="4" t="s">
        <v>1098</v>
      </c>
    </row>
    <row r="1620" spans="1:37" x14ac:dyDescent="0.2">
      <c r="A1620" s="4" t="s">
        <v>726</v>
      </c>
      <c r="B1620" s="4" t="s">
        <v>727</v>
      </c>
      <c r="C1620" s="4" t="s">
        <v>728</v>
      </c>
      <c r="D1620" s="4" t="s">
        <v>729</v>
      </c>
      <c r="I1620" s="2">
        <v>46087.385821944445</v>
      </c>
      <c r="J1620" s="4" t="s">
        <v>737</v>
      </c>
      <c r="N1620" s="4" t="s">
        <v>970</v>
      </c>
      <c r="AK1620" s="4" t="s">
        <v>1099</v>
      </c>
    </row>
    <row r="1621" spans="1:37" x14ac:dyDescent="0.2">
      <c r="A1621" s="4" t="s">
        <v>726</v>
      </c>
      <c r="B1621" s="4" t="s">
        <v>727</v>
      </c>
      <c r="C1621" s="4" t="s">
        <v>728</v>
      </c>
      <c r="D1621" s="4" t="s">
        <v>729</v>
      </c>
      <c r="I1621" s="2">
        <v>46087.385835185189</v>
      </c>
      <c r="J1621" s="4" t="s">
        <v>45</v>
      </c>
      <c r="AB1621" s="4" t="s">
        <v>1069</v>
      </c>
      <c r="AC1621" s="4" t="s">
        <v>1070</v>
      </c>
      <c r="AD1621" s="4"/>
      <c r="AE1621" s="4" t="s">
        <v>733</v>
      </c>
      <c r="AH1621" s="4">
        <v>0</v>
      </c>
      <c r="AI1621" s="4" t="s">
        <v>1071</v>
      </c>
      <c r="AJ1621" s="4" t="s">
        <v>1072</v>
      </c>
    </row>
    <row r="1622" spans="1:37" x14ac:dyDescent="0.2">
      <c r="A1622" s="4" t="s">
        <v>726</v>
      </c>
      <c r="B1622" s="4" t="s">
        <v>727</v>
      </c>
      <c r="C1622" s="4" t="s">
        <v>728</v>
      </c>
      <c r="D1622" s="4" t="s">
        <v>729</v>
      </c>
      <c r="I1622" s="2">
        <v>46087.385835185189</v>
      </c>
      <c r="J1622" s="4" t="s">
        <v>45</v>
      </c>
      <c r="AB1622" s="4" t="s">
        <v>1073</v>
      </c>
      <c r="AC1622" s="4" t="s">
        <v>1074</v>
      </c>
      <c r="AD1622" s="4"/>
      <c r="AE1622" s="4" t="s">
        <v>733</v>
      </c>
      <c r="AH1622" s="4">
        <v>0</v>
      </c>
      <c r="AI1622" s="4" t="s">
        <v>1071</v>
      </c>
      <c r="AJ1622" s="4" t="s">
        <v>1072</v>
      </c>
    </row>
    <row r="1623" spans="1:37" x14ac:dyDescent="0.2">
      <c r="A1623" s="4" t="s">
        <v>726</v>
      </c>
      <c r="B1623" s="4" t="s">
        <v>727</v>
      </c>
      <c r="C1623" s="4" t="s">
        <v>728</v>
      </c>
      <c r="D1623" s="4" t="s">
        <v>729</v>
      </c>
      <c r="I1623" s="2">
        <v>46087.385835185189</v>
      </c>
      <c r="J1623" s="4" t="s">
        <v>45</v>
      </c>
      <c r="AB1623" s="4" t="s">
        <v>1075</v>
      </c>
      <c r="AC1623" s="4" t="s">
        <v>1076</v>
      </c>
      <c r="AD1623" s="4"/>
      <c r="AE1623" s="4" t="s">
        <v>733</v>
      </c>
      <c r="AH1623" s="4">
        <v>0.99399988775525361</v>
      </c>
      <c r="AI1623" s="4" t="s">
        <v>1071</v>
      </c>
      <c r="AJ1623" s="4" t="s">
        <v>1072</v>
      </c>
    </row>
    <row r="1624" spans="1:37" x14ac:dyDescent="0.2">
      <c r="A1624" s="4" t="s">
        <v>726</v>
      </c>
      <c r="B1624" s="4" t="s">
        <v>727</v>
      </c>
      <c r="C1624" s="4" t="s">
        <v>728</v>
      </c>
      <c r="D1624" s="4" t="s">
        <v>729</v>
      </c>
      <c r="I1624" s="2">
        <v>46087.385837222224</v>
      </c>
      <c r="J1624" s="4" t="s">
        <v>45</v>
      </c>
      <c r="AB1624" s="4" t="s">
        <v>1069</v>
      </c>
      <c r="AC1624" s="4" t="s">
        <v>1070</v>
      </c>
      <c r="AD1624" s="4"/>
      <c r="AE1624" s="4" t="s">
        <v>733</v>
      </c>
      <c r="AH1624" s="4">
        <v>-0.13699999489094916</v>
      </c>
      <c r="AI1624" s="4" t="s">
        <v>1071</v>
      </c>
      <c r="AJ1624" s="4" t="s">
        <v>1072</v>
      </c>
    </row>
    <row r="1625" spans="1:37" x14ac:dyDescent="0.2">
      <c r="A1625" s="4" t="s">
        <v>726</v>
      </c>
      <c r="B1625" s="4" t="s">
        <v>727</v>
      </c>
      <c r="C1625" s="4" t="s">
        <v>728</v>
      </c>
      <c r="D1625" s="4" t="s">
        <v>729</v>
      </c>
      <c r="I1625" s="2">
        <v>46087.385837222224</v>
      </c>
      <c r="J1625" s="4" t="s">
        <v>45</v>
      </c>
      <c r="AB1625" s="4" t="s">
        <v>1075</v>
      </c>
      <c r="AC1625" s="4" t="s">
        <v>1076</v>
      </c>
      <c r="AD1625" s="4"/>
      <c r="AE1625" s="4" t="s">
        <v>733</v>
      </c>
      <c r="AH1625" s="4">
        <v>0.98799997953017116</v>
      </c>
      <c r="AI1625" s="4" t="s">
        <v>1071</v>
      </c>
      <c r="AJ1625" s="4" t="s">
        <v>1072</v>
      </c>
    </row>
    <row r="1626" spans="1:37" x14ac:dyDescent="0.2">
      <c r="A1626" s="4" t="s">
        <v>726</v>
      </c>
      <c r="B1626" s="4" t="s">
        <v>727</v>
      </c>
      <c r="C1626" s="4" t="s">
        <v>728</v>
      </c>
      <c r="D1626" s="4" t="s">
        <v>729</v>
      </c>
      <c r="I1626" s="2">
        <v>46087.3858449537</v>
      </c>
      <c r="J1626" s="4" t="s">
        <v>45</v>
      </c>
      <c r="AB1626" s="4" t="s">
        <v>1069</v>
      </c>
      <c r="AC1626" s="4" t="s">
        <v>1070</v>
      </c>
      <c r="AD1626" s="4"/>
      <c r="AE1626" s="4" t="s">
        <v>733</v>
      </c>
      <c r="AH1626" s="4">
        <v>0</v>
      </c>
      <c r="AI1626" s="4" t="s">
        <v>1071</v>
      </c>
      <c r="AJ1626" s="4" t="s">
        <v>1072</v>
      </c>
    </row>
    <row r="1627" spans="1:37" x14ac:dyDescent="0.2">
      <c r="A1627" s="4" t="s">
        <v>726</v>
      </c>
      <c r="B1627" s="4" t="s">
        <v>727</v>
      </c>
      <c r="C1627" s="4" t="s">
        <v>728</v>
      </c>
      <c r="D1627" s="4" t="s">
        <v>729</v>
      </c>
      <c r="I1627" s="2">
        <v>46087.3858449537</v>
      </c>
      <c r="J1627" s="4" t="s">
        <v>45</v>
      </c>
      <c r="AB1627" s="4" t="s">
        <v>1073</v>
      </c>
      <c r="AC1627" s="4" t="s">
        <v>1074</v>
      </c>
      <c r="AD1627" s="4"/>
      <c r="AE1627" s="4" t="s">
        <v>733</v>
      </c>
      <c r="AH1627" s="4">
        <v>0</v>
      </c>
      <c r="AI1627" s="4" t="s">
        <v>1071</v>
      </c>
      <c r="AJ1627" s="4" t="s">
        <v>1072</v>
      </c>
    </row>
    <row r="1628" spans="1:37" x14ac:dyDescent="0.2">
      <c r="A1628" s="4" t="s">
        <v>726</v>
      </c>
      <c r="B1628" s="4" t="s">
        <v>727</v>
      </c>
      <c r="C1628" s="4" t="s">
        <v>728</v>
      </c>
      <c r="D1628" s="4" t="s">
        <v>729</v>
      </c>
      <c r="I1628" s="2">
        <v>46087.3858449537</v>
      </c>
      <c r="J1628" s="4" t="s">
        <v>45</v>
      </c>
      <c r="AB1628" s="4" t="s">
        <v>1075</v>
      </c>
      <c r="AC1628" s="4" t="s">
        <v>1076</v>
      </c>
      <c r="AD1628" s="4"/>
      <c r="AE1628" s="4" t="s">
        <v>733</v>
      </c>
      <c r="AH1628" s="4">
        <v>1.007000045810273</v>
      </c>
      <c r="AI1628" s="4" t="s">
        <v>1071</v>
      </c>
      <c r="AJ1628" s="4" t="s">
        <v>1072</v>
      </c>
    </row>
    <row r="1629" spans="1:37" x14ac:dyDescent="0.2">
      <c r="A1629" s="4" t="s">
        <v>726</v>
      </c>
      <c r="B1629" s="4" t="s">
        <v>727</v>
      </c>
      <c r="C1629" s="4" t="s">
        <v>728</v>
      </c>
      <c r="D1629" s="4" t="s">
        <v>729</v>
      </c>
      <c r="I1629" s="2">
        <v>46087.385845092591</v>
      </c>
      <c r="J1629" s="4" t="s">
        <v>45</v>
      </c>
      <c r="AB1629" s="4" t="s">
        <v>905</v>
      </c>
      <c r="AC1629" s="4" t="s">
        <v>906</v>
      </c>
      <c r="AD1629" s="4"/>
      <c r="AE1629" s="4" t="s">
        <v>733</v>
      </c>
      <c r="AH1629" s="4">
        <v>19</v>
      </c>
      <c r="AI1629" s="4" t="s">
        <v>6</v>
      </c>
      <c r="AJ1629" s="4" t="s">
        <v>907</v>
      </c>
    </row>
    <row r="1630" spans="1:37" x14ac:dyDescent="0.2">
      <c r="A1630" s="4" t="s">
        <v>726</v>
      </c>
      <c r="B1630" s="4" t="s">
        <v>727</v>
      </c>
      <c r="C1630" s="4" t="s">
        <v>728</v>
      </c>
      <c r="D1630" s="4" t="s">
        <v>729</v>
      </c>
      <c r="I1630" s="2">
        <v>46087.38585648148</v>
      </c>
      <c r="J1630" s="4" t="s">
        <v>44</v>
      </c>
      <c r="K1630" s="4">
        <v>18</v>
      </c>
      <c r="L1630" s="4">
        <v>-84.340289999999996</v>
      </c>
      <c r="M1630" s="4">
        <v>9.9839199999999995</v>
      </c>
      <c r="N1630" s="4" t="s">
        <v>930</v>
      </c>
      <c r="O1630" s="4" t="b">
        <v>1</v>
      </c>
      <c r="P1630" s="4" t="b">
        <v>0</v>
      </c>
      <c r="Q1630" s="4" t="b">
        <v>0</v>
      </c>
      <c r="R1630" s="4" t="b">
        <v>0</v>
      </c>
      <c r="S1630" s="4" t="b">
        <v>0</v>
      </c>
      <c r="T1630" s="4" t="b">
        <v>0</v>
      </c>
      <c r="U1630" s="4" t="b">
        <v>0</v>
      </c>
      <c r="V1630" s="4" t="b">
        <v>0</v>
      </c>
      <c r="W1630" s="4" t="b">
        <v>0</v>
      </c>
      <c r="X1630" s="4" t="b">
        <v>1</v>
      </c>
      <c r="Y1630" s="4" t="b">
        <v>1</v>
      </c>
    </row>
    <row r="1631" spans="1:37" x14ac:dyDescent="0.2">
      <c r="A1631" s="4" t="s">
        <v>726</v>
      </c>
      <c r="B1631" s="4" t="s">
        <v>727</v>
      </c>
      <c r="C1631" s="4" t="s">
        <v>728</v>
      </c>
      <c r="D1631" s="4" t="s">
        <v>729</v>
      </c>
      <c r="I1631" s="2">
        <v>46087.385879629626</v>
      </c>
      <c r="J1631" s="4" t="s">
        <v>44</v>
      </c>
      <c r="K1631" s="4">
        <v>22</v>
      </c>
      <c r="L1631" s="4">
        <v>-84.340299999999999</v>
      </c>
      <c r="M1631" s="4">
        <v>9.9840199999999992</v>
      </c>
      <c r="N1631" s="4" t="s">
        <v>928</v>
      </c>
      <c r="O1631" s="4" t="b">
        <v>1</v>
      </c>
      <c r="P1631" s="4" t="b">
        <v>0</v>
      </c>
      <c r="Q1631" s="4" t="b">
        <v>0</v>
      </c>
      <c r="R1631" s="4" t="b">
        <v>0</v>
      </c>
      <c r="S1631" s="4" t="b">
        <v>0</v>
      </c>
      <c r="T1631" s="4" t="b">
        <v>0</v>
      </c>
      <c r="U1631" s="4" t="b">
        <v>0</v>
      </c>
      <c r="V1631" s="4" t="b">
        <v>0</v>
      </c>
      <c r="W1631" s="4" t="b">
        <v>0</v>
      </c>
      <c r="X1631" s="4" t="b">
        <v>1</v>
      </c>
      <c r="Y1631" s="4" t="b">
        <v>1</v>
      </c>
    </row>
    <row r="1632" spans="1:37" x14ac:dyDescent="0.2">
      <c r="A1632" s="4" t="s">
        <v>726</v>
      </c>
      <c r="B1632" s="4" t="s">
        <v>727</v>
      </c>
      <c r="C1632" s="4" t="s">
        <v>728</v>
      </c>
      <c r="D1632" s="4" t="s">
        <v>729</v>
      </c>
      <c r="I1632" s="2">
        <v>46087.385925925926</v>
      </c>
      <c r="J1632" s="4" t="s">
        <v>44</v>
      </c>
      <c r="K1632" s="4">
        <v>37</v>
      </c>
      <c r="L1632" s="4">
        <v>-84.340320000000006</v>
      </c>
      <c r="M1632" s="4">
        <v>9.9843299999999999</v>
      </c>
      <c r="N1632" s="4" t="s">
        <v>930</v>
      </c>
      <c r="O1632" s="4" t="b">
        <v>1</v>
      </c>
      <c r="P1632" s="4" t="b">
        <v>0</v>
      </c>
      <c r="Q1632" s="4" t="b">
        <v>0</v>
      </c>
      <c r="R1632" s="4" t="b">
        <v>0</v>
      </c>
      <c r="S1632" s="4" t="b">
        <v>0</v>
      </c>
      <c r="T1632" s="4" t="b">
        <v>0</v>
      </c>
      <c r="U1632" s="4" t="b">
        <v>0</v>
      </c>
      <c r="V1632" s="4" t="b">
        <v>0</v>
      </c>
      <c r="W1632" s="4" t="b">
        <v>0</v>
      </c>
      <c r="X1632" s="4" t="b">
        <v>1</v>
      </c>
      <c r="Y1632" s="4" t="b">
        <v>1</v>
      </c>
    </row>
    <row r="1633" spans="1:36" x14ac:dyDescent="0.2">
      <c r="A1633" s="4" t="s">
        <v>726</v>
      </c>
      <c r="B1633" s="4" t="s">
        <v>727</v>
      </c>
      <c r="C1633" s="4" t="s">
        <v>728</v>
      </c>
      <c r="D1633" s="4" t="s">
        <v>729</v>
      </c>
      <c r="I1633" s="2">
        <v>46087.385937638886</v>
      </c>
      <c r="J1633" s="4" t="s">
        <v>45</v>
      </c>
      <c r="AB1633" s="4" t="s">
        <v>905</v>
      </c>
      <c r="AC1633" s="4" t="s">
        <v>906</v>
      </c>
      <c r="AD1633" s="4"/>
      <c r="AE1633" s="4" t="s">
        <v>733</v>
      </c>
      <c r="AH1633" s="4">
        <v>41</v>
      </c>
      <c r="AI1633" s="4" t="s">
        <v>6</v>
      </c>
      <c r="AJ1633" s="4" t="s">
        <v>907</v>
      </c>
    </row>
    <row r="1634" spans="1:36" x14ac:dyDescent="0.2">
      <c r="A1634" s="4" t="s">
        <v>726</v>
      </c>
      <c r="B1634" s="4" t="s">
        <v>727</v>
      </c>
      <c r="C1634" s="4" t="s">
        <v>728</v>
      </c>
      <c r="D1634" s="4" t="s">
        <v>729</v>
      </c>
      <c r="I1634" s="2">
        <v>46087.385945543982</v>
      </c>
      <c r="J1634" s="4" t="s">
        <v>45</v>
      </c>
      <c r="AB1634" s="4" t="s">
        <v>1069</v>
      </c>
      <c r="AC1634" s="4" t="s">
        <v>1070</v>
      </c>
      <c r="AD1634" s="4"/>
      <c r="AE1634" s="4" t="s">
        <v>733</v>
      </c>
      <c r="AH1634" s="4">
        <v>0</v>
      </c>
      <c r="AI1634" s="4" t="s">
        <v>1071</v>
      </c>
      <c r="AJ1634" s="4" t="s">
        <v>1072</v>
      </c>
    </row>
    <row r="1635" spans="1:36" x14ac:dyDescent="0.2">
      <c r="A1635" s="4" t="s">
        <v>726</v>
      </c>
      <c r="B1635" s="4" t="s">
        <v>727</v>
      </c>
      <c r="C1635" s="4" t="s">
        <v>728</v>
      </c>
      <c r="D1635" s="4" t="s">
        <v>729</v>
      </c>
      <c r="I1635" s="2">
        <v>46087.385945543982</v>
      </c>
      <c r="J1635" s="4" t="s">
        <v>45</v>
      </c>
      <c r="AB1635" s="4" t="s">
        <v>1073</v>
      </c>
      <c r="AC1635" s="4" t="s">
        <v>1074</v>
      </c>
      <c r="AD1635" s="4"/>
      <c r="AE1635" s="4" t="s">
        <v>733</v>
      </c>
      <c r="AH1635" s="4">
        <v>0</v>
      </c>
      <c r="AI1635" s="4" t="s">
        <v>1071</v>
      </c>
      <c r="AJ1635" s="4" t="s">
        <v>1072</v>
      </c>
    </row>
    <row r="1636" spans="1:36" x14ac:dyDescent="0.2">
      <c r="A1636" s="4" t="s">
        <v>726</v>
      </c>
      <c r="B1636" s="4" t="s">
        <v>727</v>
      </c>
      <c r="C1636" s="4" t="s">
        <v>728</v>
      </c>
      <c r="D1636" s="4" t="s">
        <v>729</v>
      </c>
      <c r="I1636" s="2">
        <v>46087.385945543982</v>
      </c>
      <c r="J1636" s="4" t="s">
        <v>45</v>
      </c>
      <c r="AB1636" s="4" t="s">
        <v>1075</v>
      </c>
      <c r="AC1636" s="4" t="s">
        <v>1076</v>
      </c>
      <c r="AD1636" s="4"/>
      <c r="AE1636" s="4" t="s">
        <v>733</v>
      </c>
      <c r="AH1636" s="4">
        <v>0.9619999693349961</v>
      </c>
      <c r="AI1636" s="4" t="s">
        <v>1071</v>
      </c>
      <c r="AJ1636" s="4" t="s">
        <v>1072</v>
      </c>
    </row>
    <row r="1637" spans="1:36" x14ac:dyDescent="0.2">
      <c r="A1637" s="4" t="s">
        <v>726</v>
      </c>
      <c r="B1637" s="4" t="s">
        <v>727</v>
      </c>
      <c r="C1637" s="4" t="s">
        <v>728</v>
      </c>
      <c r="D1637" s="4" t="s">
        <v>729</v>
      </c>
      <c r="I1637" s="2">
        <v>46087.385960648149</v>
      </c>
      <c r="J1637" s="4" t="s">
        <v>44</v>
      </c>
      <c r="K1637" s="4">
        <v>37</v>
      </c>
      <c r="L1637" s="4">
        <v>-84.340379999999996</v>
      </c>
      <c r="M1637" s="4">
        <v>9.98461</v>
      </c>
      <c r="N1637" s="4" t="s">
        <v>966</v>
      </c>
      <c r="O1637" s="4" t="b">
        <v>1</v>
      </c>
      <c r="P1637" s="4" t="b">
        <v>0</v>
      </c>
      <c r="Q1637" s="4" t="b">
        <v>0</v>
      </c>
      <c r="R1637" s="4" t="b">
        <v>0</v>
      </c>
      <c r="S1637" s="4" t="b">
        <v>0</v>
      </c>
      <c r="T1637" s="4" t="b">
        <v>0</v>
      </c>
      <c r="U1637" s="4" t="b">
        <v>0</v>
      </c>
      <c r="V1637" s="4" t="b">
        <v>0</v>
      </c>
      <c r="W1637" s="4" t="b">
        <v>0</v>
      </c>
      <c r="X1637" s="4" t="b">
        <v>1</v>
      </c>
      <c r="Y1637" s="4" t="b">
        <v>1</v>
      </c>
    </row>
    <row r="1638" spans="1:36" x14ac:dyDescent="0.2">
      <c r="A1638" s="4" t="s">
        <v>726</v>
      </c>
      <c r="B1638" s="4" t="s">
        <v>727</v>
      </c>
      <c r="C1638" s="4" t="s">
        <v>728</v>
      </c>
      <c r="D1638" s="4" t="s">
        <v>729</v>
      </c>
      <c r="I1638" s="2">
        <v>46087.385968020833</v>
      </c>
      <c r="J1638" s="4" t="s">
        <v>45</v>
      </c>
      <c r="AB1638" s="4" t="s">
        <v>772</v>
      </c>
      <c r="AC1638" s="4" t="s">
        <v>773</v>
      </c>
      <c r="AD1638" s="4"/>
      <c r="AE1638" s="4" t="s">
        <v>733</v>
      </c>
      <c r="AH1638" s="4">
        <v>15937</v>
      </c>
      <c r="AI1638" s="4" t="s">
        <v>774</v>
      </c>
      <c r="AJ1638" s="4" t="s">
        <v>775</v>
      </c>
    </row>
    <row r="1639" spans="1:36" x14ac:dyDescent="0.2">
      <c r="A1639" s="4" t="s">
        <v>726</v>
      </c>
      <c r="B1639" s="4" t="s">
        <v>727</v>
      </c>
      <c r="C1639" s="4" t="s">
        <v>728</v>
      </c>
      <c r="D1639" s="4" t="s">
        <v>729</v>
      </c>
      <c r="I1639" s="2">
        <v>46087.385968020833</v>
      </c>
      <c r="J1639" s="4" t="s">
        <v>45</v>
      </c>
      <c r="AB1639" s="4" t="s">
        <v>776</v>
      </c>
      <c r="AC1639" s="4" t="s">
        <v>777</v>
      </c>
      <c r="AD1639" s="4"/>
      <c r="AE1639" s="4" t="s">
        <v>733</v>
      </c>
      <c r="AH1639" s="4">
        <v>15937</v>
      </c>
      <c r="AI1639" s="4" t="s">
        <v>774</v>
      </c>
      <c r="AJ1639" s="4" t="s">
        <v>775</v>
      </c>
    </row>
    <row r="1640" spans="1:36" x14ac:dyDescent="0.2">
      <c r="A1640" s="4" t="s">
        <v>726</v>
      </c>
      <c r="B1640" s="4" t="s">
        <v>727</v>
      </c>
      <c r="C1640" s="4" t="s">
        <v>728</v>
      </c>
      <c r="D1640" s="4" t="s">
        <v>729</v>
      </c>
      <c r="I1640" s="2">
        <v>46087.385972222219</v>
      </c>
      <c r="J1640" s="4" t="s">
        <v>44</v>
      </c>
      <c r="K1640" s="4">
        <v>31</v>
      </c>
      <c r="L1640" s="4">
        <v>-84.340419999999995</v>
      </c>
      <c r="M1640" s="4">
        <v>9.9846800000000009</v>
      </c>
      <c r="N1640" s="4" t="s">
        <v>930</v>
      </c>
      <c r="O1640" s="4" t="b">
        <v>1</v>
      </c>
      <c r="P1640" s="4" t="b">
        <v>0</v>
      </c>
      <c r="Q1640" s="4" t="b">
        <v>0</v>
      </c>
      <c r="R1640" s="4" t="b">
        <v>0</v>
      </c>
      <c r="S1640" s="4" t="b">
        <v>0</v>
      </c>
      <c r="T1640" s="4" t="b">
        <v>0</v>
      </c>
      <c r="U1640" s="4" t="b">
        <v>0</v>
      </c>
      <c r="V1640" s="4" t="b">
        <v>0</v>
      </c>
      <c r="W1640" s="4" t="b">
        <v>0</v>
      </c>
      <c r="X1640" s="4" t="b">
        <v>1</v>
      </c>
      <c r="Y1640" s="4" t="b">
        <v>1</v>
      </c>
    </row>
    <row r="1641" spans="1:36" x14ac:dyDescent="0.2">
      <c r="A1641" s="4" t="s">
        <v>726</v>
      </c>
      <c r="B1641" s="4" t="s">
        <v>727</v>
      </c>
      <c r="C1641" s="4" t="s">
        <v>728</v>
      </c>
      <c r="D1641" s="4" t="s">
        <v>729</v>
      </c>
      <c r="I1641" s="2">
        <v>46087.385972407406</v>
      </c>
      <c r="J1641" s="4" t="s">
        <v>45</v>
      </c>
      <c r="AB1641" s="4" t="s">
        <v>905</v>
      </c>
      <c r="AC1641" s="4" t="s">
        <v>906</v>
      </c>
      <c r="AD1641" s="4"/>
      <c r="AE1641" s="4" t="s">
        <v>733</v>
      </c>
      <c r="AH1641" s="4">
        <v>33</v>
      </c>
      <c r="AI1641" s="4" t="s">
        <v>6</v>
      </c>
      <c r="AJ1641" s="4" t="s">
        <v>907</v>
      </c>
    </row>
    <row r="1642" spans="1:36" x14ac:dyDescent="0.2">
      <c r="A1642" s="4" t="s">
        <v>726</v>
      </c>
      <c r="B1642" s="4" t="s">
        <v>727</v>
      </c>
      <c r="C1642" s="4" t="s">
        <v>728</v>
      </c>
      <c r="D1642" s="4" t="s">
        <v>729</v>
      </c>
      <c r="I1642" s="2">
        <v>46087.385991296294</v>
      </c>
      <c r="J1642" s="4" t="s">
        <v>45</v>
      </c>
      <c r="AB1642" s="4" t="s">
        <v>1069</v>
      </c>
      <c r="AC1642" s="4" t="s">
        <v>1070</v>
      </c>
      <c r="AD1642" s="4"/>
      <c r="AE1642" s="4" t="s">
        <v>733</v>
      </c>
      <c r="AH1642" s="4">
        <v>-0.30399997958244357</v>
      </c>
      <c r="AI1642" s="4" t="s">
        <v>1071</v>
      </c>
      <c r="AJ1642" s="4" t="s">
        <v>1072</v>
      </c>
    </row>
    <row r="1643" spans="1:36" x14ac:dyDescent="0.2">
      <c r="A1643" s="4" t="s">
        <v>726</v>
      </c>
      <c r="B1643" s="4" t="s">
        <v>727</v>
      </c>
      <c r="C1643" s="4" t="s">
        <v>728</v>
      </c>
      <c r="D1643" s="4" t="s">
        <v>729</v>
      </c>
      <c r="I1643" s="2">
        <v>46087.385991296294</v>
      </c>
      <c r="J1643" s="4" t="s">
        <v>45</v>
      </c>
      <c r="AB1643" s="4" t="s">
        <v>1075</v>
      </c>
      <c r="AC1643" s="4" t="s">
        <v>1076</v>
      </c>
      <c r="AD1643" s="4"/>
      <c r="AE1643" s="4" t="s">
        <v>733</v>
      </c>
      <c r="AH1643" s="4">
        <v>1.0630000050173449</v>
      </c>
      <c r="AI1643" s="4" t="s">
        <v>1071</v>
      </c>
      <c r="AJ1643" s="4" t="s">
        <v>1072</v>
      </c>
    </row>
    <row r="1644" spans="1:36" x14ac:dyDescent="0.2">
      <c r="A1644" s="4" t="s">
        <v>726</v>
      </c>
      <c r="B1644" s="4" t="s">
        <v>727</v>
      </c>
      <c r="C1644" s="4" t="s">
        <v>728</v>
      </c>
      <c r="D1644" s="4" t="s">
        <v>729</v>
      </c>
      <c r="I1644" s="2">
        <v>46087.386005856482</v>
      </c>
      <c r="J1644" s="4" t="s">
        <v>45</v>
      </c>
      <c r="AB1644" s="4" t="s">
        <v>1069</v>
      </c>
      <c r="AC1644" s="4" t="s">
        <v>1070</v>
      </c>
      <c r="AD1644" s="4"/>
      <c r="AE1644" s="4" t="s">
        <v>733</v>
      </c>
      <c r="AH1644" s="4">
        <v>-0.26299998468415792</v>
      </c>
      <c r="AI1644" s="4" t="s">
        <v>1071</v>
      </c>
      <c r="AJ1644" s="4" t="s">
        <v>1072</v>
      </c>
    </row>
    <row r="1645" spans="1:36" x14ac:dyDescent="0.2">
      <c r="A1645" s="4" t="s">
        <v>726</v>
      </c>
      <c r="B1645" s="4" t="s">
        <v>727</v>
      </c>
      <c r="C1645" s="4" t="s">
        <v>728</v>
      </c>
      <c r="D1645" s="4" t="s">
        <v>729</v>
      </c>
      <c r="I1645" s="2">
        <v>46087.386005856482</v>
      </c>
      <c r="J1645" s="4" t="s">
        <v>45</v>
      </c>
      <c r="AB1645" s="4" t="s">
        <v>1075</v>
      </c>
      <c r="AC1645" s="4" t="s">
        <v>1076</v>
      </c>
      <c r="AD1645" s="4"/>
      <c r="AE1645" s="4" t="s">
        <v>733</v>
      </c>
      <c r="AH1645" s="4">
        <v>1.0699999489324183</v>
      </c>
      <c r="AI1645" s="4" t="s">
        <v>1071</v>
      </c>
      <c r="AJ1645" s="4" t="s">
        <v>1072</v>
      </c>
    </row>
    <row r="1646" spans="1:36" x14ac:dyDescent="0.2">
      <c r="A1646" s="4" t="s">
        <v>726</v>
      </c>
      <c r="B1646" s="4" t="s">
        <v>727</v>
      </c>
      <c r="C1646" s="4" t="s">
        <v>728</v>
      </c>
      <c r="D1646" s="4" t="s">
        <v>729</v>
      </c>
      <c r="I1646" s="2">
        <v>46087.386006944442</v>
      </c>
      <c r="J1646" s="4" t="s">
        <v>44</v>
      </c>
      <c r="K1646" s="4">
        <v>33</v>
      </c>
      <c r="L1646" s="4">
        <v>-84.340639999999993</v>
      </c>
      <c r="M1646" s="4">
        <v>9.9847300000000008</v>
      </c>
      <c r="N1646" s="4" t="s">
        <v>928</v>
      </c>
      <c r="O1646" s="4" t="b">
        <v>1</v>
      </c>
      <c r="P1646" s="4" t="b">
        <v>0</v>
      </c>
      <c r="Q1646" s="4" t="b">
        <v>0</v>
      </c>
      <c r="R1646" s="4" t="b">
        <v>0</v>
      </c>
      <c r="S1646" s="4" t="b">
        <v>0</v>
      </c>
      <c r="T1646" s="4" t="b">
        <v>0</v>
      </c>
      <c r="U1646" s="4" t="b">
        <v>0</v>
      </c>
      <c r="V1646" s="4" t="b">
        <v>0</v>
      </c>
      <c r="W1646" s="4" t="b">
        <v>0</v>
      </c>
      <c r="X1646" s="4" t="b">
        <v>1</v>
      </c>
      <c r="Y1646" s="4" t="b">
        <v>1</v>
      </c>
    </row>
    <row r="1647" spans="1:36" x14ac:dyDescent="0.2">
      <c r="A1647" s="4" t="s">
        <v>726</v>
      </c>
      <c r="B1647" s="4" t="s">
        <v>727</v>
      </c>
      <c r="C1647" s="4" t="s">
        <v>728</v>
      </c>
      <c r="D1647" s="4" t="s">
        <v>729</v>
      </c>
      <c r="I1647" s="2">
        <v>46087.386009745373</v>
      </c>
      <c r="J1647" s="4" t="s">
        <v>45</v>
      </c>
      <c r="AB1647" s="4" t="s">
        <v>1069</v>
      </c>
      <c r="AC1647" s="4" t="s">
        <v>1070</v>
      </c>
      <c r="AD1647" s="4"/>
      <c r="AE1647" s="4" t="s">
        <v>733</v>
      </c>
      <c r="AH1647" s="4">
        <v>0</v>
      </c>
      <c r="AI1647" s="4" t="s">
        <v>1071</v>
      </c>
      <c r="AJ1647" s="4" t="s">
        <v>1072</v>
      </c>
    </row>
    <row r="1648" spans="1:36" x14ac:dyDescent="0.2">
      <c r="A1648" s="4" t="s">
        <v>726</v>
      </c>
      <c r="B1648" s="4" t="s">
        <v>727</v>
      </c>
      <c r="C1648" s="4" t="s">
        <v>728</v>
      </c>
      <c r="D1648" s="4" t="s">
        <v>729</v>
      </c>
      <c r="I1648" s="2">
        <v>46087.386009745373</v>
      </c>
      <c r="J1648" s="4" t="s">
        <v>45</v>
      </c>
      <c r="AB1648" s="4" t="s">
        <v>1073</v>
      </c>
      <c r="AC1648" s="4" t="s">
        <v>1074</v>
      </c>
      <c r="AD1648" s="4"/>
      <c r="AE1648" s="4" t="s">
        <v>733</v>
      </c>
      <c r="AH1648" s="4">
        <v>0</v>
      </c>
      <c r="AI1648" s="4" t="s">
        <v>1071</v>
      </c>
      <c r="AJ1648" s="4" t="s">
        <v>1072</v>
      </c>
    </row>
    <row r="1649" spans="1:36" x14ac:dyDescent="0.2">
      <c r="A1649" s="4" t="s">
        <v>726</v>
      </c>
      <c r="B1649" s="4" t="s">
        <v>727</v>
      </c>
      <c r="C1649" s="4" t="s">
        <v>728</v>
      </c>
      <c r="D1649" s="4" t="s">
        <v>729</v>
      </c>
      <c r="I1649" s="2">
        <v>46087.386009745373</v>
      </c>
      <c r="J1649" s="4" t="s">
        <v>45</v>
      </c>
      <c r="AB1649" s="4" t="s">
        <v>1075</v>
      </c>
      <c r="AC1649" s="4" t="s">
        <v>1076</v>
      </c>
      <c r="AD1649" s="4"/>
      <c r="AE1649" s="4" t="s">
        <v>733</v>
      </c>
      <c r="AH1649" s="4">
        <v>0.93999999992816374</v>
      </c>
      <c r="AI1649" s="4" t="s">
        <v>1071</v>
      </c>
      <c r="AJ1649" s="4" t="s">
        <v>1072</v>
      </c>
    </row>
    <row r="1650" spans="1:36" x14ac:dyDescent="0.2">
      <c r="A1650" s="4" t="s">
        <v>726</v>
      </c>
      <c r="B1650" s="4" t="s">
        <v>727</v>
      </c>
      <c r="C1650" s="4" t="s">
        <v>728</v>
      </c>
      <c r="D1650" s="4" t="s">
        <v>729</v>
      </c>
      <c r="I1650" s="2">
        <v>46087.386020694445</v>
      </c>
      <c r="J1650" s="4" t="s">
        <v>45</v>
      </c>
      <c r="AB1650" s="4" t="s">
        <v>1069</v>
      </c>
      <c r="AC1650" s="4" t="s">
        <v>1070</v>
      </c>
      <c r="AD1650" s="4"/>
      <c r="AE1650" s="4" t="s">
        <v>733</v>
      </c>
      <c r="AH1650" s="4">
        <v>0</v>
      </c>
      <c r="AI1650" s="4" t="s">
        <v>1071</v>
      </c>
      <c r="AJ1650" s="4" t="s">
        <v>1072</v>
      </c>
    </row>
    <row r="1651" spans="1:36" x14ac:dyDescent="0.2">
      <c r="A1651" s="4" t="s">
        <v>726</v>
      </c>
      <c r="B1651" s="4" t="s">
        <v>727</v>
      </c>
      <c r="C1651" s="4" t="s">
        <v>728</v>
      </c>
      <c r="D1651" s="4" t="s">
        <v>729</v>
      </c>
      <c r="I1651" s="2">
        <v>46087.386020694445</v>
      </c>
      <c r="J1651" s="4" t="s">
        <v>45</v>
      </c>
      <c r="AB1651" s="4" t="s">
        <v>1073</v>
      </c>
      <c r="AC1651" s="4" t="s">
        <v>1074</v>
      </c>
      <c r="AD1651" s="4"/>
      <c r="AE1651" s="4" t="s">
        <v>733</v>
      </c>
      <c r="AH1651" s="4">
        <v>0</v>
      </c>
      <c r="AI1651" s="4" t="s">
        <v>1071</v>
      </c>
      <c r="AJ1651" s="4" t="s">
        <v>1072</v>
      </c>
    </row>
    <row r="1652" spans="1:36" x14ac:dyDescent="0.2">
      <c r="A1652" s="4" t="s">
        <v>726</v>
      </c>
      <c r="B1652" s="4" t="s">
        <v>727</v>
      </c>
      <c r="C1652" s="4" t="s">
        <v>728</v>
      </c>
      <c r="D1652" s="4" t="s">
        <v>729</v>
      </c>
      <c r="I1652" s="2">
        <v>46087.386020694445</v>
      </c>
      <c r="J1652" s="4" t="s">
        <v>45</v>
      </c>
      <c r="AB1652" s="4" t="s">
        <v>1075</v>
      </c>
      <c r="AC1652" s="4" t="s">
        <v>1076</v>
      </c>
      <c r="AD1652" s="4"/>
      <c r="AE1652" s="4" t="s">
        <v>733</v>
      </c>
      <c r="AH1652" s="4">
        <v>0.96699994384170862</v>
      </c>
      <c r="AI1652" s="4" t="s">
        <v>1071</v>
      </c>
      <c r="AJ1652" s="4" t="s">
        <v>1072</v>
      </c>
    </row>
    <row r="1653" spans="1:36" x14ac:dyDescent="0.2">
      <c r="A1653" s="4" t="s">
        <v>726</v>
      </c>
      <c r="B1653" s="4" t="s">
        <v>727</v>
      </c>
      <c r="C1653" s="4" t="s">
        <v>728</v>
      </c>
      <c r="D1653" s="4" t="s">
        <v>729</v>
      </c>
      <c r="I1653" s="2">
        <v>46087.386029236113</v>
      </c>
      <c r="J1653" s="4" t="s">
        <v>45</v>
      </c>
      <c r="AB1653" s="4" t="s">
        <v>811</v>
      </c>
      <c r="AC1653" s="4" t="s">
        <v>812</v>
      </c>
      <c r="AD1653" s="4"/>
      <c r="AE1653" s="4" t="s">
        <v>733</v>
      </c>
      <c r="AH1653" s="4">
        <v>-7410</v>
      </c>
      <c r="AI1653" s="4" t="s">
        <v>813</v>
      </c>
      <c r="AJ1653" s="4" t="s">
        <v>814</v>
      </c>
    </row>
    <row r="1654" spans="1:36" x14ac:dyDescent="0.2">
      <c r="A1654" s="4" t="s">
        <v>726</v>
      </c>
      <c r="B1654" s="4" t="s">
        <v>727</v>
      </c>
      <c r="C1654" s="4" t="s">
        <v>728</v>
      </c>
      <c r="D1654" s="4" t="s">
        <v>729</v>
      </c>
      <c r="I1654" s="2">
        <v>46087.38604085648</v>
      </c>
      <c r="J1654" s="4" t="s">
        <v>45</v>
      </c>
      <c r="AB1654" s="4" t="s">
        <v>811</v>
      </c>
      <c r="AC1654" s="4" t="s">
        <v>812</v>
      </c>
      <c r="AD1654" s="4"/>
      <c r="AE1654" s="4" t="s">
        <v>733</v>
      </c>
      <c r="AH1654" s="4">
        <v>-34271</v>
      </c>
      <c r="AI1654" s="4" t="s">
        <v>813</v>
      </c>
      <c r="AJ1654" s="4" t="s">
        <v>814</v>
      </c>
    </row>
    <row r="1655" spans="1:36" x14ac:dyDescent="0.2">
      <c r="A1655" s="4" t="s">
        <v>726</v>
      </c>
      <c r="B1655" s="4" t="s">
        <v>727</v>
      </c>
      <c r="C1655" s="4" t="s">
        <v>728</v>
      </c>
      <c r="D1655" s="4" t="s">
        <v>729</v>
      </c>
      <c r="I1655" s="2">
        <v>46087.386041666665</v>
      </c>
      <c r="J1655" s="4" t="s">
        <v>44</v>
      </c>
      <c r="K1655" s="4">
        <v>39</v>
      </c>
      <c r="L1655" s="4">
        <v>-84.34084</v>
      </c>
      <c r="M1655" s="4">
        <v>9.9845400000000009</v>
      </c>
      <c r="N1655" s="4" t="s">
        <v>930</v>
      </c>
      <c r="O1655" s="4" t="b">
        <v>1</v>
      </c>
      <c r="P1655" s="4" t="b">
        <v>0</v>
      </c>
      <c r="Q1655" s="4" t="b">
        <v>0</v>
      </c>
      <c r="R1655" s="4" t="b">
        <v>0</v>
      </c>
      <c r="S1655" s="4" t="b">
        <v>0</v>
      </c>
      <c r="T1655" s="4" t="b">
        <v>0</v>
      </c>
      <c r="U1655" s="4" t="b">
        <v>0</v>
      </c>
      <c r="V1655" s="4" t="b">
        <v>0</v>
      </c>
      <c r="W1655" s="4" t="b">
        <v>0</v>
      </c>
      <c r="X1655" s="4" t="b">
        <v>1</v>
      </c>
      <c r="Y1655" s="4" t="b">
        <v>1</v>
      </c>
    </row>
    <row r="1656" spans="1:36" x14ac:dyDescent="0.2">
      <c r="A1656" s="4" t="s">
        <v>726</v>
      </c>
      <c r="B1656" s="4" t="s">
        <v>727</v>
      </c>
      <c r="C1656" s="4" t="s">
        <v>728</v>
      </c>
      <c r="D1656" s="4" t="s">
        <v>729</v>
      </c>
      <c r="I1656" s="2">
        <v>46087.386053240742</v>
      </c>
      <c r="J1656" s="4" t="s">
        <v>44</v>
      </c>
      <c r="K1656" s="4">
        <v>35</v>
      </c>
      <c r="L1656" s="4">
        <v>-84.340900000000005</v>
      </c>
      <c r="M1656" s="4">
        <v>9.98447</v>
      </c>
      <c r="N1656" s="4" t="s">
        <v>947</v>
      </c>
      <c r="O1656" s="4" t="b">
        <v>1</v>
      </c>
      <c r="P1656" s="4" t="b">
        <v>0</v>
      </c>
      <c r="Q1656" s="4" t="b">
        <v>0</v>
      </c>
      <c r="R1656" s="4" t="b">
        <v>0</v>
      </c>
      <c r="S1656" s="4" t="b">
        <v>0</v>
      </c>
      <c r="T1656" s="4" t="b">
        <v>0</v>
      </c>
      <c r="U1656" s="4" t="b">
        <v>0</v>
      </c>
      <c r="V1656" s="4" t="b">
        <v>0</v>
      </c>
      <c r="W1656" s="4" t="b">
        <v>0</v>
      </c>
      <c r="X1656" s="4" t="b">
        <v>1</v>
      </c>
      <c r="Y1656" s="4" t="b">
        <v>1</v>
      </c>
    </row>
    <row r="1657" spans="1:36" x14ac:dyDescent="0.2">
      <c r="A1657" s="4" t="s">
        <v>726</v>
      </c>
      <c r="B1657" s="4" t="s">
        <v>727</v>
      </c>
      <c r="C1657" s="4" t="s">
        <v>728</v>
      </c>
      <c r="D1657" s="4" t="s">
        <v>729</v>
      </c>
      <c r="I1657" s="2">
        <v>46087.386069340275</v>
      </c>
      <c r="J1657" s="4" t="s">
        <v>45</v>
      </c>
      <c r="AB1657" s="4" t="s">
        <v>1073</v>
      </c>
      <c r="AC1657" s="4" t="s">
        <v>1074</v>
      </c>
      <c r="AD1657" s="4"/>
      <c r="AE1657" s="4" t="s">
        <v>733</v>
      </c>
      <c r="AH1657" s="4">
        <v>-0.3339999897773131</v>
      </c>
      <c r="AI1657" s="4" t="s">
        <v>1071</v>
      </c>
      <c r="AJ1657" s="4" t="s">
        <v>1072</v>
      </c>
    </row>
    <row r="1658" spans="1:36" x14ac:dyDescent="0.2">
      <c r="A1658" s="4" t="s">
        <v>726</v>
      </c>
      <c r="B1658" s="4" t="s">
        <v>727</v>
      </c>
      <c r="C1658" s="4" t="s">
        <v>728</v>
      </c>
      <c r="D1658" s="4" t="s">
        <v>729</v>
      </c>
      <c r="I1658" s="2">
        <v>46087.386069340275</v>
      </c>
      <c r="J1658" s="4" t="s">
        <v>45</v>
      </c>
      <c r="AB1658" s="4" t="s">
        <v>1075</v>
      </c>
      <c r="AC1658" s="4" t="s">
        <v>1076</v>
      </c>
      <c r="AD1658" s="4"/>
      <c r="AE1658" s="4" t="s">
        <v>733</v>
      </c>
      <c r="AH1658" s="4">
        <v>1.0279999795271144</v>
      </c>
      <c r="AI1658" s="4" t="s">
        <v>1071</v>
      </c>
      <c r="AJ1658" s="4" t="s">
        <v>1072</v>
      </c>
    </row>
    <row r="1659" spans="1:36" x14ac:dyDescent="0.2">
      <c r="A1659" s="4" t="s">
        <v>726</v>
      </c>
      <c r="B1659" s="4" t="s">
        <v>727</v>
      </c>
      <c r="C1659" s="4" t="s">
        <v>728</v>
      </c>
      <c r="D1659" s="4" t="s">
        <v>729</v>
      </c>
      <c r="I1659" s="2">
        <v>46087.386076388888</v>
      </c>
      <c r="J1659" s="4" t="s">
        <v>44</v>
      </c>
      <c r="K1659" s="4">
        <v>37</v>
      </c>
      <c r="L1659" s="4">
        <v>-84.341070000000002</v>
      </c>
      <c r="M1659" s="4">
        <v>9.9844100000000005</v>
      </c>
      <c r="N1659" s="4" t="s">
        <v>928</v>
      </c>
      <c r="O1659" s="4" t="b">
        <v>1</v>
      </c>
      <c r="P1659" s="4" t="b">
        <v>0</v>
      </c>
      <c r="Q1659" s="4" t="b">
        <v>0</v>
      </c>
      <c r="R1659" s="4" t="b">
        <v>0</v>
      </c>
      <c r="S1659" s="4" t="b">
        <v>0</v>
      </c>
      <c r="T1659" s="4" t="b">
        <v>0</v>
      </c>
      <c r="U1659" s="4" t="b">
        <v>0</v>
      </c>
      <c r="V1659" s="4" t="b">
        <v>0</v>
      </c>
      <c r="W1659" s="4" t="b">
        <v>0</v>
      </c>
      <c r="X1659" s="4" t="b">
        <v>1</v>
      </c>
      <c r="Y1659" s="4" t="b">
        <v>1</v>
      </c>
    </row>
    <row r="1660" spans="1:36" x14ac:dyDescent="0.2">
      <c r="A1660" s="4" t="s">
        <v>726</v>
      </c>
      <c r="B1660" s="4" t="s">
        <v>727</v>
      </c>
      <c r="C1660" s="4" t="s">
        <v>728</v>
      </c>
      <c r="D1660" s="4" t="s">
        <v>729</v>
      </c>
      <c r="I1660" s="2">
        <v>46087.386088101855</v>
      </c>
      <c r="J1660" s="4" t="s">
        <v>45</v>
      </c>
      <c r="AB1660" s="4" t="s">
        <v>1069</v>
      </c>
      <c r="AC1660" s="4" t="s">
        <v>1070</v>
      </c>
      <c r="AD1660" s="4"/>
      <c r="AE1660" s="4" t="s">
        <v>733</v>
      </c>
      <c r="AH1660" s="4">
        <v>0</v>
      </c>
      <c r="AI1660" s="4" t="s">
        <v>1071</v>
      </c>
      <c r="AJ1660" s="4" t="s">
        <v>1072</v>
      </c>
    </row>
    <row r="1661" spans="1:36" x14ac:dyDescent="0.2">
      <c r="A1661" s="4" t="s">
        <v>726</v>
      </c>
      <c r="B1661" s="4" t="s">
        <v>727</v>
      </c>
      <c r="C1661" s="4" t="s">
        <v>728</v>
      </c>
      <c r="D1661" s="4" t="s">
        <v>729</v>
      </c>
      <c r="I1661" s="2">
        <v>46087.386088101855</v>
      </c>
      <c r="J1661" s="4" t="s">
        <v>45</v>
      </c>
      <c r="AB1661" s="4" t="s">
        <v>1073</v>
      </c>
      <c r="AC1661" s="4" t="s">
        <v>1074</v>
      </c>
      <c r="AD1661" s="4"/>
      <c r="AE1661" s="4" t="s">
        <v>733</v>
      </c>
      <c r="AH1661" s="4">
        <v>0</v>
      </c>
      <c r="AI1661" s="4" t="s">
        <v>1071</v>
      </c>
      <c r="AJ1661" s="4" t="s">
        <v>1072</v>
      </c>
    </row>
    <row r="1662" spans="1:36" x14ac:dyDescent="0.2">
      <c r="A1662" s="4" t="s">
        <v>726</v>
      </c>
      <c r="B1662" s="4" t="s">
        <v>727</v>
      </c>
      <c r="C1662" s="4" t="s">
        <v>728</v>
      </c>
      <c r="D1662" s="4" t="s">
        <v>729</v>
      </c>
      <c r="I1662" s="2">
        <v>46087.386088101855</v>
      </c>
      <c r="J1662" s="4" t="s">
        <v>45</v>
      </c>
      <c r="AB1662" s="4" t="s">
        <v>1075</v>
      </c>
      <c r="AC1662" s="4" t="s">
        <v>1076</v>
      </c>
      <c r="AD1662" s="4"/>
      <c r="AE1662" s="4" t="s">
        <v>733</v>
      </c>
      <c r="AH1662" s="4">
        <v>1.0109999846269948</v>
      </c>
      <c r="AI1662" s="4" t="s">
        <v>1071</v>
      </c>
      <c r="AJ1662" s="4" t="s">
        <v>1072</v>
      </c>
    </row>
    <row r="1663" spans="1:36" x14ac:dyDescent="0.2">
      <c r="A1663" s="4" t="s">
        <v>726</v>
      </c>
      <c r="B1663" s="4" t="s">
        <v>727</v>
      </c>
      <c r="C1663" s="4" t="s">
        <v>728</v>
      </c>
      <c r="D1663" s="4" t="s">
        <v>729</v>
      </c>
      <c r="I1663" s="2">
        <v>46087.386099722222</v>
      </c>
      <c r="J1663" s="4" t="s">
        <v>45</v>
      </c>
      <c r="AB1663" s="4" t="s">
        <v>905</v>
      </c>
      <c r="AC1663" s="4" t="s">
        <v>906</v>
      </c>
      <c r="AD1663" s="4"/>
      <c r="AE1663" s="4" t="s">
        <v>733</v>
      </c>
      <c r="AH1663" s="4">
        <v>44</v>
      </c>
      <c r="AI1663" s="4" t="s">
        <v>6</v>
      </c>
      <c r="AJ1663" s="4" t="s">
        <v>907</v>
      </c>
    </row>
    <row r="1664" spans="1:36" x14ac:dyDescent="0.2">
      <c r="A1664" s="4" t="s">
        <v>726</v>
      </c>
      <c r="B1664" s="4" t="s">
        <v>727</v>
      </c>
      <c r="C1664" s="4" t="s">
        <v>728</v>
      </c>
      <c r="D1664" s="4" t="s">
        <v>729</v>
      </c>
      <c r="I1664" s="2">
        <v>46087.386108761573</v>
      </c>
      <c r="J1664" s="4" t="s">
        <v>45</v>
      </c>
      <c r="AB1664" s="4" t="s">
        <v>972</v>
      </c>
      <c r="AC1664" s="4" t="s">
        <v>973</v>
      </c>
      <c r="AD1664" s="4"/>
      <c r="AE1664" s="4" t="s">
        <v>733</v>
      </c>
      <c r="AH1664" s="4">
        <v>2</v>
      </c>
      <c r="AI1664" s="4" t="s">
        <v>774</v>
      </c>
      <c r="AJ1664" s="4" t="s">
        <v>775</v>
      </c>
    </row>
    <row r="1665" spans="1:37" x14ac:dyDescent="0.2">
      <c r="A1665" s="4" t="s">
        <v>726</v>
      </c>
      <c r="B1665" s="4" t="s">
        <v>727</v>
      </c>
      <c r="C1665" s="4" t="s">
        <v>728</v>
      </c>
      <c r="D1665" s="4" t="s">
        <v>729</v>
      </c>
      <c r="I1665" s="2">
        <v>46087.386122685188</v>
      </c>
      <c r="J1665" s="4" t="s">
        <v>44</v>
      </c>
      <c r="K1665" s="4">
        <v>41</v>
      </c>
      <c r="L1665" s="4">
        <v>-84.341430000000003</v>
      </c>
      <c r="M1665" s="4">
        <v>9.9845799999999993</v>
      </c>
      <c r="N1665" s="4" t="s">
        <v>947</v>
      </c>
      <c r="O1665" s="4" t="b">
        <v>1</v>
      </c>
      <c r="P1665" s="4" t="b">
        <v>0</v>
      </c>
      <c r="Q1665" s="4" t="b">
        <v>0</v>
      </c>
      <c r="R1665" s="4" t="b">
        <v>0</v>
      </c>
      <c r="S1665" s="4" t="b">
        <v>0</v>
      </c>
      <c r="T1665" s="4" t="b">
        <v>0</v>
      </c>
      <c r="U1665" s="4" t="b">
        <v>0</v>
      </c>
      <c r="V1665" s="4" t="b">
        <v>0</v>
      </c>
      <c r="W1665" s="4" t="b">
        <v>0</v>
      </c>
      <c r="X1665" s="4" t="b">
        <v>1</v>
      </c>
      <c r="Y1665" s="4" t="b">
        <v>1</v>
      </c>
    </row>
    <row r="1666" spans="1:37" x14ac:dyDescent="0.2">
      <c r="A1666" s="4" t="s">
        <v>726</v>
      </c>
      <c r="B1666" s="4" t="s">
        <v>727</v>
      </c>
      <c r="C1666" s="4" t="s">
        <v>728</v>
      </c>
      <c r="D1666" s="4" t="s">
        <v>729</v>
      </c>
      <c r="I1666" s="2">
        <v>46087.386123090277</v>
      </c>
      <c r="J1666" s="4" t="s">
        <v>45</v>
      </c>
      <c r="AB1666" s="4" t="s">
        <v>905</v>
      </c>
      <c r="AC1666" s="4" t="s">
        <v>906</v>
      </c>
      <c r="AD1666" s="4"/>
      <c r="AE1666" s="4" t="s">
        <v>733</v>
      </c>
      <c r="AH1666" s="4">
        <v>37</v>
      </c>
      <c r="AI1666" s="4" t="s">
        <v>6</v>
      </c>
      <c r="AJ1666" s="4" t="s">
        <v>907</v>
      </c>
    </row>
    <row r="1667" spans="1:37" x14ac:dyDescent="0.2">
      <c r="A1667" s="4" t="s">
        <v>726</v>
      </c>
      <c r="B1667" s="4" t="s">
        <v>727</v>
      </c>
      <c r="C1667" s="4" t="s">
        <v>728</v>
      </c>
      <c r="D1667" s="4" t="s">
        <v>729</v>
      </c>
      <c r="I1667" s="2">
        <v>46087.386135474539</v>
      </c>
      <c r="J1667" s="4" t="s">
        <v>737</v>
      </c>
      <c r="N1667" s="4" t="s">
        <v>959</v>
      </c>
      <c r="AK1667" s="4" t="s">
        <v>1100</v>
      </c>
    </row>
    <row r="1668" spans="1:37" x14ac:dyDescent="0.2">
      <c r="A1668" s="4" t="s">
        <v>726</v>
      </c>
      <c r="B1668" s="4" t="s">
        <v>727</v>
      </c>
      <c r="C1668" s="4" t="s">
        <v>728</v>
      </c>
      <c r="D1668" s="4" t="s">
        <v>729</v>
      </c>
      <c r="I1668" s="2">
        <v>46087.38616898148</v>
      </c>
      <c r="J1668" s="4" t="s">
        <v>44</v>
      </c>
      <c r="K1668" s="4">
        <v>37</v>
      </c>
      <c r="L1668" s="4">
        <v>-84.341449999999995</v>
      </c>
      <c r="M1668" s="4">
        <v>9.9849300000000003</v>
      </c>
      <c r="N1668" s="4" t="s">
        <v>947</v>
      </c>
      <c r="O1668" s="4" t="b">
        <v>1</v>
      </c>
      <c r="P1668" s="4" t="b">
        <v>0</v>
      </c>
      <c r="Q1668" s="4" t="b">
        <v>0</v>
      </c>
      <c r="R1668" s="4" t="b">
        <v>0</v>
      </c>
      <c r="S1668" s="4" t="b">
        <v>0</v>
      </c>
      <c r="T1668" s="4" t="b">
        <v>0</v>
      </c>
      <c r="U1668" s="4" t="b">
        <v>0</v>
      </c>
      <c r="V1668" s="4" t="b">
        <v>0</v>
      </c>
      <c r="W1668" s="4" t="b">
        <v>0</v>
      </c>
      <c r="X1668" s="4" t="b">
        <v>1</v>
      </c>
      <c r="Y1668" s="4" t="b">
        <v>1</v>
      </c>
    </row>
    <row r="1669" spans="1:37" x14ac:dyDescent="0.2">
      <c r="A1669" s="4" t="s">
        <v>726</v>
      </c>
      <c r="B1669" s="4" t="s">
        <v>727</v>
      </c>
      <c r="C1669" s="4" t="s">
        <v>728</v>
      </c>
      <c r="D1669" s="4" t="s">
        <v>729</v>
      </c>
      <c r="I1669" s="2">
        <v>46087.386192534723</v>
      </c>
      <c r="J1669" s="4" t="s">
        <v>45</v>
      </c>
      <c r="AB1669" s="4" t="s">
        <v>905</v>
      </c>
      <c r="AC1669" s="4" t="s">
        <v>906</v>
      </c>
      <c r="AD1669" s="4"/>
      <c r="AE1669" s="4" t="s">
        <v>733</v>
      </c>
      <c r="AH1669" s="4">
        <v>36</v>
      </c>
      <c r="AI1669" s="4" t="s">
        <v>6</v>
      </c>
      <c r="AJ1669" s="4" t="s">
        <v>907</v>
      </c>
    </row>
    <row r="1670" spans="1:37" x14ac:dyDescent="0.2">
      <c r="A1670" s="4" t="s">
        <v>726</v>
      </c>
      <c r="B1670" s="4" t="s">
        <v>727</v>
      </c>
      <c r="C1670" s="4" t="s">
        <v>728</v>
      </c>
      <c r="D1670" s="4" t="s">
        <v>729</v>
      </c>
      <c r="I1670" s="2">
        <v>46087.38622685185</v>
      </c>
      <c r="J1670" s="4" t="s">
        <v>44</v>
      </c>
      <c r="K1670" s="4">
        <v>28</v>
      </c>
      <c r="L1670" s="4">
        <v>-84.341260000000005</v>
      </c>
      <c r="M1670" s="4">
        <v>9.9853000000000005</v>
      </c>
      <c r="N1670" s="4" t="s">
        <v>966</v>
      </c>
      <c r="O1670" s="4" t="b">
        <v>1</v>
      </c>
      <c r="P1670" s="4" t="b">
        <v>0</v>
      </c>
      <c r="Q1670" s="4" t="b">
        <v>0</v>
      </c>
      <c r="R1670" s="4" t="b">
        <v>0</v>
      </c>
      <c r="S1670" s="4" t="b">
        <v>0</v>
      </c>
      <c r="T1670" s="4" t="b">
        <v>0</v>
      </c>
      <c r="U1670" s="4" t="b">
        <v>0</v>
      </c>
      <c r="V1670" s="4" t="b">
        <v>0</v>
      </c>
      <c r="W1670" s="4" t="b">
        <v>0</v>
      </c>
      <c r="X1670" s="4" t="b">
        <v>1</v>
      </c>
      <c r="Y1670" s="4" t="b">
        <v>1</v>
      </c>
    </row>
    <row r="1671" spans="1:37" x14ac:dyDescent="0.2">
      <c r="A1671" s="4" t="s">
        <v>726</v>
      </c>
      <c r="B1671" s="4" t="s">
        <v>727</v>
      </c>
      <c r="C1671" s="4" t="s">
        <v>728</v>
      </c>
      <c r="D1671" s="4" t="s">
        <v>729</v>
      </c>
      <c r="I1671" s="2">
        <v>46087.386250000003</v>
      </c>
      <c r="J1671" s="4" t="s">
        <v>44</v>
      </c>
      <c r="K1671" s="4">
        <v>26</v>
      </c>
      <c r="L1671" s="4">
        <v>-84.341290000000001</v>
      </c>
      <c r="M1671" s="4">
        <v>9.9854199999999995</v>
      </c>
      <c r="N1671" s="4" t="s">
        <v>930</v>
      </c>
      <c r="O1671" s="4" t="b">
        <v>1</v>
      </c>
      <c r="P1671" s="4" t="b">
        <v>0</v>
      </c>
      <c r="Q1671" s="4" t="b">
        <v>0</v>
      </c>
      <c r="R1671" s="4" t="b">
        <v>0</v>
      </c>
      <c r="S1671" s="4" t="b">
        <v>0</v>
      </c>
      <c r="T1671" s="4" t="b">
        <v>0</v>
      </c>
      <c r="U1671" s="4" t="b">
        <v>0</v>
      </c>
      <c r="V1671" s="4" t="b">
        <v>0</v>
      </c>
      <c r="W1671" s="4" t="b">
        <v>0</v>
      </c>
      <c r="X1671" s="4" t="b">
        <v>1</v>
      </c>
      <c r="Y1671" s="4" t="b">
        <v>1</v>
      </c>
    </row>
    <row r="1672" spans="1:37" x14ac:dyDescent="0.2">
      <c r="A1672" s="4" t="s">
        <v>726</v>
      </c>
      <c r="B1672" s="4" t="s">
        <v>727</v>
      </c>
      <c r="C1672" s="4" t="s">
        <v>728</v>
      </c>
      <c r="D1672" s="4" t="s">
        <v>729</v>
      </c>
      <c r="I1672" s="2">
        <v>46087.386250138887</v>
      </c>
      <c r="J1672" s="4" t="s">
        <v>45</v>
      </c>
      <c r="AB1672" s="4" t="s">
        <v>905</v>
      </c>
      <c r="AC1672" s="4" t="s">
        <v>906</v>
      </c>
      <c r="AD1672" s="4"/>
      <c r="AE1672" s="4" t="s">
        <v>733</v>
      </c>
      <c r="AH1672" s="4">
        <v>27</v>
      </c>
      <c r="AI1672" s="4" t="s">
        <v>6</v>
      </c>
      <c r="AJ1672" s="4" t="s">
        <v>907</v>
      </c>
    </row>
    <row r="1673" spans="1:37" x14ac:dyDescent="0.2">
      <c r="A1673" s="4" t="s">
        <v>726</v>
      </c>
      <c r="B1673" s="4" t="s">
        <v>727</v>
      </c>
      <c r="C1673" s="4" t="s">
        <v>728</v>
      </c>
      <c r="D1673" s="4" t="s">
        <v>729</v>
      </c>
      <c r="I1673" s="2">
        <v>46087.386273599535</v>
      </c>
      <c r="J1673" s="4" t="s">
        <v>45</v>
      </c>
      <c r="AB1673" s="4" t="s">
        <v>811</v>
      </c>
      <c r="AC1673" s="4" t="s">
        <v>812</v>
      </c>
      <c r="AD1673" s="4"/>
      <c r="AE1673" s="4" t="s">
        <v>733</v>
      </c>
      <c r="AH1673" s="4">
        <v>5372</v>
      </c>
      <c r="AI1673" s="4" t="s">
        <v>813</v>
      </c>
      <c r="AJ1673" s="4" t="s">
        <v>814</v>
      </c>
    </row>
    <row r="1674" spans="1:37" x14ac:dyDescent="0.2">
      <c r="A1674" s="4" t="s">
        <v>726</v>
      </c>
      <c r="B1674" s="4" t="s">
        <v>727</v>
      </c>
      <c r="C1674" s="4" t="s">
        <v>728</v>
      </c>
      <c r="D1674" s="4" t="s">
        <v>729</v>
      </c>
      <c r="I1674" s="2">
        <v>46087.386284722219</v>
      </c>
      <c r="J1674" s="4" t="s">
        <v>44</v>
      </c>
      <c r="K1674" s="4">
        <v>35</v>
      </c>
      <c r="L1674" s="4">
        <v>-84.341470000000001</v>
      </c>
      <c r="M1674" s="4">
        <v>9.9855300000000007</v>
      </c>
      <c r="N1674" s="4" t="s">
        <v>947</v>
      </c>
      <c r="O1674" s="4" t="b">
        <v>1</v>
      </c>
      <c r="P1674" s="4" t="b">
        <v>0</v>
      </c>
      <c r="Q1674" s="4" t="b">
        <v>0</v>
      </c>
      <c r="R1674" s="4" t="b">
        <v>0</v>
      </c>
      <c r="S1674" s="4" t="b">
        <v>0</v>
      </c>
      <c r="T1674" s="4" t="b">
        <v>0</v>
      </c>
      <c r="U1674" s="4" t="b">
        <v>0</v>
      </c>
      <c r="V1674" s="4" t="b">
        <v>0</v>
      </c>
      <c r="W1674" s="4" t="b">
        <v>0</v>
      </c>
      <c r="X1674" s="4" t="b">
        <v>1</v>
      </c>
      <c r="Y1674" s="4" t="b">
        <v>1</v>
      </c>
    </row>
    <row r="1675" spans="1:37" x14ac:dyDescent="0.2">
      <c r="A1675" s="4" t="s">
        <v>726</v>
      </c>
      <c r="B1675" s="4" t="s">
        <v>727</v>
      </c>
      <c r="C1675" s="4" t="s">
        <v>728</v>
      </c>
      <c r="D1675" s="4" t="s">
        <v>729</v>
      </c>
      <c r="I1675" s="2">
        <v>46087.38630810185</v>
      </c>
      <c r="J1675" s="4" t="s">
        <v>45</v>
      </c>
      <c r="AB1675" s="4" t="s">
        <v>905</v>
      </c>
      <c r="AC1675" s="4" t="s">
        <v>906</v>
      </c>
      <c r="AD1675" s="4"/>
      <c r="AE1675" s="4" t="s">
        <v>733</v>
      </c>
      <c r="AH1675" s="4">
        <v>47</v>
      </c>
      <c r="AI1675" s="4" t="s">
        <v>6</v>
      </c>
      <c r="AJ1675" s="4" t="s">
        <v>907</v>
      </c>
    </row>
    <row r="1676" spans="1:37" x14ac:dyDescent="0.2">
      <c r="A1676" s="4" t="s">
        <v>726</v>
      </c>
      <c r="B1676" s="4" t="s">
        <v>727</v>
      </c>
      <c r="C1676" s="4" t="s">
        <v>728</v>
      </c>
      <c r="D1676" s="4" t="s">
        <v>729</v>
      </c>
      <c r="I1676" s="2">
        <v>46087.386319444442</v>
      </c>
      <c r="J1676" s="4" t="s">
        <v>44</v>
      </c>
      <c r="K1676" s="4">
        <v>46</v>
      </c>
      <c r="L1676" s="4">
        <v>-84.341790000000003</v>
      </c>
      <c r="M1676" s="4">
        <v>9.9855699999999992</v>
      </c>
      <c r="N1676" s="4" t="s">
        <v>930</v>
      </c>
      <c r="O1676" s="4" t="b">
        <v>1</v>
      </c>
      <c r="P1676" s="4" t="b">
        <v>0</v>
      </c>
      <c r="Q1676" s="4" t="b">
        <v>0</v>
      </c>
      <c r="R1676" s="4" t="b">
        <v>0</v>
      </c>
      <c r="S1676" s="4" t="b">
        <v>0</v>
      </c>
      <c r="T1676" s="4" t="b">
        <v>0</v>
      </c>
      <c r="U1676" s="4" t="b">
        <v>0</v>
      </c>
      <c r="V1676" s="4" t="b">
        <v>0</v>
      </c>
      <c r="W1676" s="4" t="b">
        <v>0</v>
      </c>
      <c r="X1676" s="4" t="b">
        <v>1</v>
      </c>
      <c r="Y1676" s="4" t="b">
        <v>1</v>
      </c>
    </row>
    <row r="1677" spans="1:37" x14ac:dyDescent="0.2">
      <c r="A1677" s="4" t="s">
        <v>726</v>
      </c>
      <c r="B1677" s="4" t="s">
        <v>727</v>
      </c>
      <c r="C1677" s="4" t="s">
        <v>728</v>
      </c>
      <c r="D1677" s="4" t="s">
        <v>729</v>
      </c>
      <c r="I1677" s="2">
        <v>46087.386319988429</v>
      </c>
      <c r="J1677" s="4" t="s">
        <v>45</v>
      </c>
      <c r="AB1677" s="4" t="s">
        <v>811</v>
      </c>
      <c r="AC1677" s="4" t="s">
        <v>812</v>
      </c>
      <c r="AD1677" s="4"/>
      <c r="AE1677" s="4" t="s">
        <v>733</v>
      </c>
      <c r="AH1677" s="4">
        <v>-31677</v>
      </c>
      <c r="AI1677" s="4" t="s">
        <v>813</v>
      </c>
      <c r="AJ1677" s="4" t="s">
        <v>814</v>
      </c>
    </row>
    <row r="1678" spans="1:37" x14ac:dyDescent="0.2">
      <c r="A1678" s="4" t="s">
        <v>726</v>
      </c>
      <c r="B1678" s="4" t="s">
        <v>727</v>
      </c>
      <c r="C1678" s="4" t="s">
        <v>728</v>
      </c>
      <c r="D1678" s="4" t="s">
        <v>729</v>
      </c>
      <c r="I1678" s="2">
        <v>46087.386354166665</v>
      </c>
      <c r="J1678" s="4" t="s">
        <v>44</v>
      </c>
      <c r="K1678" s="4">
        <v>42</v>
      </c>
      <c r="L1678" s="4">
        <v>-84.342110000000005</v>
      </c>
      <c r="M1678" s="4">
        <v>9.9855400000000003</v>
      </c>
      <c r="N1678" s="4" t="s">
        <v>928</v>
      </c>
      <c r="O1678" s="4" t="b">
        <v>1</v>
      </c>
      <c r="P1678" s="4" t="b">
        <v>0</v>
      </c>
      <c r="Q1678" s="4" t="b">
        <v>0</v>
      </c>
      <c r="R1678" s="4" t="b">
        <v>0</v>
      </c>
      <c r="S1678" s="4" t="b">
        <v>0</v>
      </c>
      <c r="T1678" s="4" t="b">
        <v>0</v>
      </c>
      <c r="U1678" s="4" t="b">
        <v>0</v>
      </c>
      <c r="V1678" s="4" t="b">
        <v>0</v>
      </c>
      <c r="W1678" s="4" t="b">
        <v>0</v>
      </c>
      <c r="X1678" s="4" t="b">
        <v>1</v>
      </c>
      <c r="Y1678" s="4" t="b">
        <v>1</v>
      </c>
    </row>
    <row r="1679" spans="1:37" x14ac:dyDescent="0.2">
      <c r="A1679" s="4" t="s">
        <v>726</v>
      </c>
      <c r="B1679" s="4" t="s">
        <v>727</v>
      </c>
      <c r="C1679" s="4" t="s">
        <v>728</v>
      </c>
      <c r="D1679" s="4" t="s">
        <v>729</v>
      </c>
      <c r="I1679" s="2">
        <v>46087.386377314811</v>
      </c>
      <c r="J1679" s="4" t="s">
        <v>44</v>
      </c>
      <c r="K1679" s="4">
        <v>37</v>
      </c>
      <c r="L1679" s="4">
        <v>-84.342250000000007</v>
      </c>
      <c r="M1679" s="4">
        <v>9.9854000000000003</v>
      </c>
      <c r="N1679" s="4" t="s">
        <v>966</v>
      </c>
      <c r="O1679" s="4" t="b">
        <v>1</v>
      </c>
      <c r="P1679" s="4" t="b">
        <v>0</v>
      </c>
      <c r="Q1679" s="4" t="b">
        <v>0</v>
      </c>
      <c r="R1679" s="4" t="b">
        <v>0</v>
      </c>
      <c r="S1679" s="4" t="b">
        <v>0</v>
      </c>
      <c r="T1679" s="4" t="b">
        <v>0</v>
      </c>
      <c r="U1679" s="4" t="b">
        <v>0</v>
      </c>
      <c r="V1679" s="4" t="b">
        <v>0</v>
      </c>
      <c r="W1679" s="4" t="b">
        <v>0</v>
      </c>
      <c r="X1679" s="4" t="b">
        <v>1</v>
      </c>
      <c r="Y1679" s="4" t="b">
        <v>1</v>
      </c>
    </row>
    <row r="1680" spans="1:37" x14ac:dyDescent="0.2">
      <c r="A1680" s="4" t="s">
        <v>726</v>
      </c>
      <c r="B1680" s="4" t="s">
        <v>727</v>
      </c>
      <c r="C1680" s="4" t="s">
        <v>728</v>
      </c>
      <c r="D1680" s="4" t="s">
        <v>729</v>
      </c>
      <c r="I1680" s="2">
        <v>46087.386400462965</v>
      </c>
      <c r="J1680" s="4" t="s">
        <v>44</v>
      </c>
      <c r="K1680" s="4">
        <v>39</v>
      </c>
      <c r="L1680" s="4">
        <v>-84.342259999999996</v>
      </c>
      <c r="M1680" s="4">
        <v>9.98522</v>
      </c>
      <c r="N1680" s="4" t="s">
        <v>947</v>
      </c>
      <c r="O1680" s="4" t="b">
        <v>1</v>
      </c>
      <c r="P1680" s="4" t="b">
        <v>0</v>
      </c>
      <c r="Q1680" s="4" t="b">
        <v>0</v>
      </c>
      <c r="R1680" s="4" t="b">
        <v>0</v>
      </c>
      <c r="S1680" s="4" t="b">
        <v>0</v>
      </c>
      <c r="T1680" s="4" t="b">
        <v>0</v>
      </c>
      <c r="U1680" s="4" t="b">
        <v>0</v>
      </c>
      <c r="V1680" s="4" t="b">
        <v>0</v>
      </c>
      <c r="W1680" s="4" t="b">
        <v>0</v>
      </c>
      <c r="X1680" s="4" t="b">
        <v>1</v>
      </c>
      <c r="Y1680" s="4" t="b">
        <v>1</v>
      </c>
    </row>
    <row r="1681" spans="1:36" x14ac:dyDescent="0.2">
      <c r="A1681" s="4" t="s">
        <v>726</v>
      </c>
      <c r="B1681" s="4" t="s">
        <v>727</v>
      </c>
      <c r="C1681" s="4" t="s">
        <v>728</v>
      </c>
      <c r="D1681" s="4" t="s">
        <v>729</v>
      </c>
      <c r="I1681" s="2">
        <v>46087.386401770833</v>
      </c>
      <c r="J1681" s="4" t="s">
        <v>45</v>
      </c>
      <c r="AB1681" s="4" t="s">
        <v>811</v>
      </c>
      <c r="AC1681" s="4" t="s">
        <v>812</v>
      </c>
      <c r="AD1681" s="4"/>
      <c r="AE1681" s="4" t="s">
        <v>733</v>
      </c>
      <c r="AH1681" s="4">
        <v>-7605</v>
      </c>
      <c r="AI1681" s="4" t="s">
        <v>813</v>
      </c>
      <c r="AJ1681" s="4" t="s">
        <v>814</v>
      </c>
    </row>
    <row r="1682" spans="1:36" x14ac:dyDescent="0.2">
      <c r="A1682" s="4" t="s">
        <v>726</v>
      </c>
      <c r="B1682" s="4" t="s">
        <v>727</v>
      </c>
      <c r="C1682" s="4" t="s">
        <v>728</v>
      </c>
      <c r="D1682" s="4" t="s">
        <v>729</v>
      </c>
      <c r="I1682" s="2">
        <v>46087.386412175925</v>
      </c>
      <c r="J1682" s="4" t="s">
        <v>45</v>
      </c>
      <c r="AB1682" s="4" t="s">
        <v>905</v>
      </c>
      <c r="AC1682" s="4" t="s">
        <v>906</v>
      </c>
      <c r="AD1682" s="4"/>
      <c r="AE1682" s="4" t="s">
        <v>733</v>
      </c>
      <c r="AH1682" s="4">
        <v>42</v>
      </c>
      <c r="AI1682" s="4" t="s">
        <v>6</v>
      </c>
      <c r="AJ1682" s="4" t="s">
        <v>907</v>
      </c>
    </row>
    <row r="1683" spans="1:36" x14ac:dyDescent="0.2">
      <c r="A1683" s="4" t="s">
        <v>726</v>
      </c>
      <c r="B1683" s="4" t="s">
        <v>727</v>
      </c>
      <c r="C1683" s="4" t="s">
        <v>728</v>
      </c>
      <c r="D1683" s="4" t="s">
        <v>729</v>
      </c>
      <c r="I1683" s="2">
        <v>46087.386414699075</v>
      </c>
      <c r="J1683" s="4" t="s">
        <v>45</v>
      </c>
      <c r="AB1683" s="4" t="s">
        <v>1069</v>
      </c>
      <c r="AC1683" s="4" t="s">
        <v>1070</v>
      </c>
      <c r="AD1683" s="4"/>
      <c r="AE1683" s="4" t="s">
        <v>733</v>
      </c>
      <c r="AH1683" s="4">
        <v>0</v>
      </c>
      <c r="AI1683" s="4" t="s">
        <v>1071</v>
      </c>
      <c r="AJ1683" s="4" t="s">
        <v>1072</v>
      </c>
    </row>
    <row r="1684" spans="1:36" x14ac:dyDescent="0.2">
      <c r="A1684" s="4" t="s">
        <v>726</v>
      </c>
      <c r="B1684" s="4" t="s">
        <v>727</v>
      </c>
      <c r="C1684" s="4" t="s">
        <v>728</v>
      </c>
      <c r="D1684" s="4" t="s">
        <v>729</v>
      </c>
      <c r="I1684" s="2">
        <v>46087.386414699075</v>
      </c>
      <c r="J1684" s="4" t="s">
        <v>45</v>
      </c>
      <c r="AB1684" s="4" t="s">
        <v>1073</v>
      </c>
      <c r="AC1684" s="4" t="s">
        <v>1074</v>
      </c>
      <c r="AD1684" s="4"/>
      <c r="AE1684" s="4" t="s">
        <v>733</v>
      </c>
      <c r="AH1684" s="4">
        <v>0</v>
      </c>
      <c r="AI1684" s="4" t="s">
        <v>1071</v>
      </c>
      <c r="AJ1684" s="4" t="s">
        <v>1072</v>
      </c>
    </row>
    <row r="1685" spans="1:36" x14ac:dyDescent="0.2">
      <c r="A1685" s="4" t="s">
        <v>726</v>
      </c>
      <c r="B1685" s="4" t="s">
        <v>727</v>
      </c>
      <c r="C1685" s="4" t="s">
        <v>728</v>
      </c>
      <c r="D1685" s="4" t="s">
        <v>729</v>
      </c>
      <c r="I1685" s="2">
        <v>46087.386414699075</v>
      </c>
      <c r="J1685" s="4" t="s">
        <v>45</v>
      </c>
      <c r="AB1685" s="4" t="s">
        <v>1075</v>
      </c>
      <c r="AC1685" s="4" t="s">
        <v>1076</v>
      </c>
      <c r="AD1685" s="4"/>
      <c r="AE1685" s="4" t="s">
        <v>733</v>
      </c>
      <c r="AH1685" s="4">
        <v>0.90900001522627594</v>
      </c>
      <c r="AI1685" s="4" t="s">
        <v>1071</v>
      </c>
      <c r="AJ1685" s="4" t="s">
        <v>1072</v>
      </c>
    </row>
    <row r="1686" spans="1:36" x14ac:dyDescent="0.2">
      <c r="A1686" s="4" t="s">
        <v>726</v>
      </c>
      <c r="B1686" s="4" t="s">
        <v>727</v>
      </c>
      <c r="C1686" s="4" t="s">
        <v>728</v>
      </c>
      <c r="D1686" s="4" t="s">
        <v>729</v>
      </c>
      <c r="I1686" s="2">
        <v>46087.386423611111</v>
      </c>
      <c r="J1686" s="4" t="s">
        <v>44</v>
      </c>
      <c r="K1686" s="4">
        <v>39</v>
      </c>
      <c r="L1686" s="4">
        <v>-84.342190000000002</v>
      </c>
      <c r="M1686" s="4">
        <v>9.9850300000000001</v>
      </c>
      <c r="N1686" s="4" t="s">
        <v>930</v>
      </c>
      <c r="O1686" s="4" t="b">
        <v>1</v>
      </c>
      <c r="P1686" s="4" t="b">
        <v>0</v>
      </c>
      <c r="Q1686" s="4" t="b">
        <v>0</v>
      </c>
      <c r="R1686" s="4" t="b">
        <v>0</v>
      </c>
      <c r="S1686" s="4" t="b">
        <v>0</v>
      </c>
      <c r="T1686" s="4" t="b">
        <v>0</v>
      </c>
      <c r="U1686" s="4" t="b">
        <v>0</v>
      </c>
      <c r="V1686" s="4" t="b">
        <v>0</v>
      </c>
      <c r="W1686" s="4" t="b">
        <v>0</v>
      </c>
      <c r="X1686" s="4" t="b">
        <v>1</v>
      </c>
      <c r="Y1686" s="4" t="b">
        <v>1</v>
      </c>
    </row>
    <row r="1687" spans="1:36" x14ac:dyDescent="0.2">
      <c r="A1687" s="4" t="s">
        <v>726</v>
      </c>
      <c r="B1687" s="4" t="s">
        <v>727</v>
      </c>
      <c r="C1687" s="4" t="s">
        <v>728</v>
      </c>
      <c r="D1687" s="4" t="s">
        <v>729</v>
      </c>
      <c r="I1687" s="2">
        <v>46087.386436817127</v>
      </c>
      <c r="J1687" s="4" t="s">
        <v>45</v>
      </c>
      <c r="AB1687" s="4" t="s">
        <v>811</v>
      </c>
      <c r="AC1687" s="4" t="s">
        <v>812</v>
      </c>
      <c r="AD1687" s="4"/>
      <c r="AE1687" s="4" t="s">
        <v>733</v>
      </c>
      <c r="AH1687" s="4">
        <v>-38011</v>
      </c>
      <c r="AI1687" s="4" t="s">
        <v>813</v>
      </c>
      <c r="AJ1687" s="4" t="s">
        <v>814</v>
      </c>
    </row>
    <row r="1688" spans="1:36" x14ac:dyDescent="0.2">
      <c r="A1688" s="4" t="s">
        <v>726</v>
      </c>
      <c r="B1688" s="4" t="s">
        <v>727</v>
      </c>
      <c r="C1688" s="4" t="s">
        <v>728</v>
      </c>
      <c r="D1688" s="4" t="s">
        <v>729</v>
      </c>
      <c r="I1688" s="2">
        <v>46087.386437361114</v>
      </c>
      <c r="J1688" s="4" t="s">
        <v>45</v>
      </c>
      <c r="AB1688" s="4" t="s">
        <v>1073</v>
      </c>
      <c r="AC1688" s="4" t="s">
        <v>1074</v>
      </c>
      <c r="AD1688" s="4"/>
      <c r="AE1688" s="4" t="s">
        <v>733</v>
      </c>
      <c r="AH1688" s="4">
        <v>-0.32100000507404974</v>
      </c>
      <c r="AI1688" s="4" t="s">
        <v>1071</v>
      </c>
      <c r="AJ1688" s="4" t="s">
        <v>1072</v>
      </c>
    </row>
    <row r="1689" spans="1:36" x14ac:dyDescent="0.2">
      <c r="A1689" s="4" t="s">
        <v>726</v>
      </c>
      <c r="B1689" s="4" t="s">
        <v>727</v>
      </c>
      <c r="C1689" s="4" t="s">
        <v>728</v>
      </c>
      <c r="D1689" s="4" t="s">
        <v>729</v>
      </c>
      <c r="I1689" s="2">
        <v>46087.386437361114</v>
      </c>
      <c r="J1689" s="4" t="s">
        <v>45</v>
      </c>
      <c r="AB1689" s="4" t="s">
        <v>1075</v>
      </c>
      <c r="AC1689" s="4" t="s">
        <v>1076</v>
      </c>
      <c r="AD1689" s="4"/>
      <c r="AE1689" s="4" t="s">
        <v>733</v>
      </c>
      <c r="AH1689" s="4">
        <v>0.90100003562121156</v>
      </c>
      <c r="AI1689" s="4" t="s">
        <v>1071</v>
      </c>
      <c r="AJ1689" s="4" t="s">
        <v>1072</v>
      </c>
    </row>
    <row r="1690" spans="1:36" x14ac:dyDescent="0.2">
      <c r="A1690" s="4" t="s">
        <v>726</v>
      </c>
      <c r="B1690" s="4" t="s">
        <v>727</v>
      </c>
      <c r="C1690" s="4" t="s">
        <v>728</v>
      </c>
      <c r="D1690" s="4" t="s">
        <v>729</v>
      </c>
      <c r="I1690" s="2">
        <v>46087.386446759258</v>
      </c>
      <c r="J1690" s="4" t="s">
        <v>44</v>
      </c>
      <c r="K1690" s="4">
        <v>29</v>
      </c>
      <c r="L1690" s="4">
        <v>-84.342140000000001</v>
      </c>
      <c r="M1690" s="4">
        <v>9.9848700000000008</v>
      </c>
      <c r="N1690" s="4" t="s">
        <v>928</v>
      </c>
      <c r="O1690" s="4" t="b">
        <v>1</v>
      </c>
      <c r="P1690" s="4" t="b">
        <v>0</v>
      </c>
      <c r="Q1690" s="4" t="b">
        <v>0</v>
      </c>
      <c r="R1690" s="4" t="b">
        <v>0</v>
      </c>
      <c r="S1690" s="4" t="b">
        <v>0</v>
      </c>
      <c r="T1690" s="4" t="b">
        <v>0</v>
      </c>
      <c r="U1690" s="4" t="b">
        <v>0</v>
      </c>
      <c r="V1690" s="4" t="b">
        <v>0</v>
      </c>
      <c r="W1690" s="4" t="b">
        <v>0</v>
      </c>
      <c r="X1690" s="4" t="b">
        <v>1</v>
      </c>
      <c r="Y1690" s="4" t="b">
        <v>1</v>
      </c>
    </row>
    <row r="1691" spans="1:36" x14ac:dyDescent="0.2">
      <c r="A1691" s="4" t="s">
        <v>726</v>
      </c>
      <c r="B1691" s="4" t="s">
        <v>727</v>
      </c>
      <c r="C1691" s="4" t="s">
        <v>728</v>
      </c>
      <c r="D1691" s="4" t="s">
        <v>729</v>
      </c>
      <c r="I1691" s="2">
        <v>46087.38644707176</v>
      </c>
      <c r="J1691" s="4" t="s">
        <v>45</v>
      </c>
      <c r="AB1691" s="4" t="s">
        <v>905</v>
      </c>
      <c r="AC1691" s="4" t="s">
        <v>906</v>
      </c>
      <c r="AD1691" s="4"/>
      <c r="AE1691" s="4" t="s">
        <v>733</v>
      </c>
      <c r="AH1691" s="4">
        <v>27</v>
      </c>
      <c r="AI1691" s="4" t="s">
        <v>6</v>
      </c>
      <c r="AJ1691" s="4" t="s">
        <v>907</v>
      </c>
    </row>
    <row r="1692" spans="1:36" x14ac:dyDescent="0.2">
      <c r="A1692" s="4" t="s">
        <v>726</v>
      </c>
      <c r="B1692" s="4" t="s">
        <v>727</v>
      </c>
      <c r="C1692" s="4" t="s">
        <v>728</v>
      </c>
      <c r="D1692" s="4" t="s">
        <v>729</v>
      </c>
      <c r="I1692" s="2">
        <v>46087.386458472225</v>
      </c>
      <c r="J1692" s="4" t="s">
        <v>45</v>
      </c>
      <c r="AB1692" s="4" t="s">
        <v>905</v>
      </c>
      <c r="AC1692" s="4" t="s">
        <v>906</v>
      </c>
      <c r="AD1692" s="4"/>
      <c r="AE1692" s="4" t="s">
        <v>733</v>
      </c>
      <c r="AH1692" s="4">
        <v>25</v>
      </c>
      <c r="AI1692" s="4" t="s">
        <v>6</v>
      </c>
      <c r="AJ1692" s="4" t="s">
        <v>907</v>
      </c>
    </row>
    <row r="1693" spans="1:36" x14ac:dyDescent="0.2">
      <c r="A1693" s="4" t="s">
        <v>726</v>
      </c>
      <c r="B1693" s="4" t="s">
        <v>727</v>
      </c>
      <c r="C1693" s="4" t="s">
        <v>728</v>
      </c>
      <c r="D1693" s="4" t="s">
        <v>729</v>
      </c>
      <c r="I1693" s="2">
        <v>46087.386481481481</v>
      </c>
      <c r="J1693" s="4" t="s">
        <v>44</v>
      </c>
      <c r="K1693" s="4">
        <v>29</v>
      </c>
      <c r="L1693" s="4">
        <v>-84.342240000000004</v>
      </c>
      <c r="M1693" s="4">
        <v>9.9847099999999998</v>
      </c>
      <c r="N1693" s="4" t="s">
        <v>928</v>
      </c>
      <c r="O1693" s="4" t="b">
        <v>1</v>
      </c>
      <c r="P1693" s="4" t="b">
        <v>0</v>
      </c>
      <c r="Q1693" s="4" t="b">
        <v>0</v>
      </c>
      <c r="R1693" s="4" t="b">
        <v>0</v>
      </c>
      <c r="S1693" s="4" t="b">
        <v>0</v>
      </c>
      <c r="T1693" s="4" t="b">
        <v>0</v>
      </c>
      <c r="U1693" s="4" t="b">
        <v>0</v>
      </c>
      <c r="V1693" s="4" t="b">
        <v>0</v>
      </c>
      <c r="W1693" s="4" t="b">
        <v>0</v>
      </c>
      <c r="X1693" s="4" t="b">
        <v>1</v>
      </c>
      <c r="Y1693" s="4" t="b">
        <v>1</v>
      </c>
    </row>
    <row r="1694" spans="1:36" x14ac:dyDescent="0.2">
      <c r="A1694" s="4" t="s">
        <v>726</v>
      </c>
      <c r="B1694" s="4" t="s">
        <v>727</v>
      </c>
      <c r="C1694" s="4" t="s">
        <v>728</v>
      </c>
      <c r="D1694" s="4" t="s">
        <v>729</v>
      </c>
      <c r="I1694" s="2">
        <v>46087.38648306713</v>
      </c>
      <c r="J1694" s="4" t="s">
        <v>45</v>
      </c>
      <c r="AB1694" s="4" t="s">
        <v>1073</v>
      </c>
      <c r="AC1694" s="4" t="s">
        <v>1074</v>
      </c>
      <c r="AD1694" s="4"/>
      <c r="AE1694" s="4" t="s">
        <v>733</v>
      </c>
      <c r="AH1694" s="4">
        <v>-0.37199998977440901</v>
      </c>
      <c r="AI1694" s="4" t="s">
        <v>1071</v>
      </c>
      <c r="AJ1694" s="4" t="s">
        <v>1072</v>
      </c>
    </row>
    <row r="1695" spans="1:36" x14ac:dyDescent="0.2">
      <c r="A1695" s="4" t="s">
        <v>726</v>
      </c>
      <c r="B1695" s="4" t="s">
        <v>727</v>
      </c>
      <c r="C1695" s="4" t="s">
        <v>728</v>
      </c>
      <c r="D1695" s="4" t="s">
        <v>729</v>
      </c>
      <c r="I1695" s="2">
        <v>46087.38648306713</v>
      </c>
      <c r="J1695" s="4" t="s">
        <v>45</v>
      </c>
      <c r="AB1695" s="4" t="s">
        <v>1075</v>
      </c>
      <c r="AC1695" s="4" t="s">
        <v>1076</v>
      </c>
      <c r="AD1695" s="4"/>
      <c r="AE1695" s="4" t="s">
        <v>733</v>
      </c>
      <c r="AH1695" s="4">
        <v>0.98799997953017116</v>
      </c>
      <c r="AI1695" s="4" t="s">
        <v>1071</v>
      </c>
      <c r="AJ1695" s="4" t="s">
        <v>1072</v>
      </c>
    </row>
    <row r="1696" spans="1:36" x14ac:dyDescent="0.2">
      <c r="A1696" s="4" t="s">
        <v>726</v>
      </c>
      <c r="B1696" s="4" t="s">
        <v>727</v>
      </c>
      <c r="C1696" s="4" t="s">
        <v>728</v>
      </c>
      <c r="D1696" s="4" t="s">
        <v>729</v>
      </c>
      <c r="I1696" s="2">
        <v>46087.386483333335</v>
      </c>
      <c r="J1696" s="4" t="s">
        <v>45</v>
      </c>
      <c r="AB1696" s="4" t="s">
        <v>811</v>
      </c>
      <c r="AC1696" s="4" t="s">
        <v>812</v>
      </c>
      <c r="AD1696" s="4"/>
      <c r="AE1696" s="4" t="s">
        <v>733</v>
      </c>
      <c r="AH1696" s="4">
        <v>-1486</v>
      </c>
      <c r="AI1696" s="4" t="s">
        <v>813</v>
      </c>
      <c r="AJ1696" s="4" t="s">
        <v>814</v>
      </c>
    </row>
    <row r="1697" spans="1:37" x14ac:dyDescent="0.2">
      <c r="A1697" s="4" t="s">
        <v>726</v>
      </c>
      <c r="B1697" s="4" t="s">
        <v>727</v>
      </c>
      <c r="C1697" s="4" t="s">
        <v>728</v>
      </c>
      <c r="D1697" s="4" t="s">
        <v>729</v>
      </c>
      <c r="I1697" s="2">
        <v>46087.386493287035</v>
      </c>
      <c r="J1697" s="4" t="s">
        <v>45</v>
      </c>
      <c r="AB1697" s="4" t="s">
        <v>1069</v>
      </c>
      <c r="AC1697" s="4" t="s">
        <v>1070</v>
      </c>
      <c r="AD1697" s="4"/>
      <c r="AE1697" s="4" t="s">
        <v>733</v>
      </c>
      <c r="AH1697" s="4">
        <v>0</v>
      </c>
      <c r="AI1697" s="4" t="s">
        <v>1071</v>
      </c>
      <c r="AJ1697" s="4" t="s">
        <v>1072</v>
      </c>
    </row>
    <row r="1698" spans="1:37" x14ac:dyDescent="0.2">
      <c r="A1698" s="4" t="s">
        <v>726</v>
      </c>
      <c r="B1698" s="4" t="s">
        <v>727</v>
      </c>
      <c r="C1698" s="4" t="s">
        <v>728</v>
      </c>
      <c r="D1698" s="4" t="s">
        <v>729</v>
      </c>
      <c r="I1698" s="2">
        <v>46087.386493287035</v>
      </c>
      <c r="J1698" s="4" t="s">
        <v>45</v>
      </c>
      <c r="AB1698" s="4" t="s">
        <v>1073</v>
      </c>
      <c r="AC1698" s="4" t="s">
        <v>1074</v>
      </c>
      <c r="AD1698" s="4"/>
      <c r="AE1698" s="4" t="s">
        <v>733</v>
      </c>
      <c r="AH1698" s="4">
        <v>0</v>
      </c>
      <c r="AI1698" s="4" t="s">
        <v>1071</v>
      </c>
      <c r="AJ1698" s="4" t="s">
        <v>1072</v>
      </c>
    </row>
    <row r="1699" spans="1:37" x14ac:dyDescent="0.2">
      <c r="A1699" s="4" t="s">
        <v>726</v>
      </c>
      <c r="B1699" s="4" t="s">
        <v>727</v>
      </c>
      <c r="C1699" s="4" t="s">
        <v>728</v>
      </c>
      <c r="D1699" s="4" t="s">
        <v>729</v>
      </c>
      <c r="I1699" s="2">
        <v>46087.386493287035</v>
      </c>
      <c r="J1699" s="4" t="s">
        <v>45</v>
      </c>
      <c r="AB1699" s="4" t="s">
        <v>1075</v>
      </c>
      <c r="AC1699" s="4" t="s">
        <v>1076</v>
      </c>
      <c r="AD1699" s="4"/>
      <c r="AE1699" s="4" t="s">
        <v>733</v>
      </c>
      <c r="AH1699" s="4">
        <v>0.92799997953475655</v>
      </c>
      <c r="AI1699" s="4" t="s">
        <v>1071</v>
      </c>
      <c r="AJ1699" s="4" t="s">
        <v>1072</v>
      </c>
    </row>
    <row r="1700" spans="1:37" x14ac:dyDescent="0.2">
      <c r="A1700" s="4" t="s">
        <v>726</v>
      </c>
      <c r="B1700" s="4" t="s">
        <v>727</v>
      </c>
      <c r="C1700" s="4" t="s">
        <v>728</v>
      </c>
      <c r="D1700" s="4" t="s">
        <v>729</v>
      </c>
      <c r="I1700" s="2">
        <v>46087.386516203704</v>
      </c>
      <c r="J1700" s="4" t="s">
        <v>44</v>
      </c>
      <c r="K1700" s="4">
        <v>39</v>
      </c>
      <c r="L1700" s="4">
        <v>-84.342479999999995</v>
      </c>
      <c r="M1700" s="4">
        <v>9.9847800000000007</v>
      </c>
      <c r="N1700" s="4" t="s">
        <v>928</v>
      </c>
      <c r="O1700" s="4" t="b">
        <v>1</v>
      </c>
      <c r="P1700" s="4" t="b">
        <v>0</v>
      </c>
      <c r="Q1700" s="4" t="b">
        <v>0</v>
      </c>
      <c r="R1700" s="4" t="b">
        <v>0</v>
      </c>
      <c r="S1700" s="4" t="b">
        <v>0</v>
      </c>
      <c r="T1700" s="4" t="b">
        <v>0</v>
      </c>
      <c r="U1700" s="4" t="b">
        <v>0</v>
      </c>
      <c r="V1700" s="4" t="b">
        <v>0</v>
      </c>
      <c r="W1700" s="4" t="b">
        <v>0</v>
      </c>
      <c r="X1700" s="4" t="b">
        <v>1</v>
      </c>
      <c r="Y1700" s="4" t="b">
        <v>1</v>
      </c>
    </row>
    <row r="1701" spans="1:37" x14ac:dyDescent="0.2">
      <c r="A1701" s="4" t="s">
        <v>726</v>
      </c>
      <c r="B1701" s="4" t="s">
        <v>727</v>
      </c>
      <c r="C1701" s="4" t="s">
        <v>728</v>
      </c>
      <c r="D1701" s="4" t="s">
        <v>729</v>
      </c>
      <c r="I1701" s="2">
        <v>46087.386562638887</v>
      </c>
      <c r="J1701" s="4" t="s">
        <v>45</v>
      </c>
      <c r="AB1701" s="4" t="s">
        <v>905</v>
      </c>
      <c r="AC1701" s="4" t="s">
        <v>906</v>
      </c>
      <c r="AD1701" s="4"/>
      <c r="AE1701" s="4" t="s">
        <v>733</v>
      </c>
      <c r="AH1701" s="4">
        <v>53</v>
      </c>
      <c r="AI1701" s="4" t="s">
        <v>6</v>
      </c>
      <c r="AJ1701" s="4" t="s">
        <v>907</v>
      </c>
    </row>
    <row r="1702" spans="1:37" x14ac:dyDescent="0.2">
      <c r="A1702" s="4" t="s">
        <v>726</v>
      </c>
      <c r="B1702" s="4" t="s">
        <v>727</v>
      </c>
      <c r="C1702" s="4" t="s">
        <v>728</v>
      </c>
      <c r="D1702" s="4" t="s">
        <v>729</v>
      </c>
      <c r="I1702" s="2">
        <v>46087.386574074073</v>
      </c>
      <c r="J1702" s="4" t="s">
        <v>44</v>
      </c>
      <c r="K1702" s="4">
        <v>53</v>
      </c>
      <c r="L1702" s="4">
        <v>-84.343019999999996</v>
      </c>
      <c r="M1702" s="4">
        <v>9.9850300000000001</v>
      </c>
      <c r="N1702" s="4" t="s">
        <v>930</v>
      </c>
      <c r="O1702" s="4" t="b">
        <v>1</v>
      </c>
      <c r="P1702" s="4" t="b">
        <v>0</v>
      </c>
      <c r="Q1702" s="4" t="b">
        <v>0</v>
      </c>
      <c r="R1702" s="4" t="b">
        <v>0</v>
      </c>
      <c r="S1702" s="4" t="b">
        <v>0</v>
      </c>
      <c r="T1702" s="4" t="b">
        <v>0</v>
      </c>
      <c r="U1702" s="4" t="b">
        <v>0</v>
      </c>
      <c r="V1702" s="4" t="b">
        <v>0</v>
      </c>
      <c r="W1702" s="4" t="b">
        <v>0</v>
      </c>
      <c r="X1702" s="4" t="b">
        <v>1</v>
      </c>
      <c r="Y1702" s="4" t="b">
        <v>1</v>
      </c>
    </row>
    <row r="1703" spans="1:37" x14ac:dyDescent="0.2">
      <c r="A1703" s="4" t="s">
        <v>726</v>
      </c>
      <c r="B1703" s="4" t="s">
        <v>727</v>
      </c>
      <c r="C1703" s="4" t="s">
        <v>728</v>
      </c>
      <c r="D1703" s="4" t="s">
        <v>729</v>
      </c>
      <c r="I1703" s="2">
        <v>46087.386608796296</v>
      </c>
      <c r="J1703" s="4" t="s">
        <v>44</v>
      </c>
      <c r="K1703" s="4">
        <v>53</v>
      </c>
      <c r="L1703" s="4">
        <v>-84.343379999999996</v>
      </c>
      <c r="M1703" s="4">
        <v>9.9852100000000004</v>
      </c>
      <c r="N1703" s="4" t="s">
        <v>928</v>
      </c>
      <c r="O1703" s="4" t="b">
        <v>1</v>
      </c>
      <c r="P1703" s="4" t="b">
        <v>0</v>
      </c>
      <c r="Q1703" s="4" t="b">
        <v>0</v>
      </c>
      <c r="R1703" s="4" t="b">
        <v>0</v>
      </c>
      <c r="S1703" s="4" t="b">
        <v>0</v>
      </c>
      <c r="T1703" s="4" t="b">
        <v>0</v>
      </c>
      <c r="U1703" s="4" t="b">
        <v>0</v>
      </c>
      <c r="V1703" s="4" t="b">
        <v>0</v>
      </c>
      <c r="W1703" s="4" t="b">
        <v>0</v>
      </c>
      <c r="X1703" s="4" t="b">
        <v>1</v>
      </c>
      <c r="Y1703" s="4" t="b">
        <v>1</v>
      </c>
    </row>
    <row r="1704" spans="1:37" x14ac:dyDescent="0.2">
      <c r="A1704" s="4" t="s">
        <v>726</v>
      </c>
      <c r="B1704" s="4" t="s">
        <v>727</v>
      </c>
      <c r="C1704" s="4" t="s">
        <v>728</v>
      </c>
      <c r="D1704" s="4" t="s">
        <v>729</v>
      </c>
      <c r="I1704" s="2">
        <v>46087.386620509256</v>
      </c>
      <c r="J1704" s="4" t="s">
        <v>45</v>
      </c>
      <c r="AB1704" s="4" t="s">
        <v>905</v>
      </c>
      <c r="AC1704" s="4" t="s">
        <v>906</v>
      </c>
      <c r="AD1704" s="4"/>
      <c r="AE1704" s="4" t="s">
        <v>733</v>
      </c>
      <c r="AH1704" s="4">
        <v>55</v>
      </c>
      <c r="AI1704" s="4" t="s">
        <v>6</v>
      </c>
      <c r="AJ1704" s="4" t="s">
        <v>907</v>
      </c>
    </row>
    <row r="1705" spans="1:37" x14ac:dyDescent="0.2">
      <c r="A1705" s="4" t="s">
        <v>726</v>
      </c>
      <c r="B1705" s="4" t="s">
        <v>727</v>
      </c>
      <c r="C1705" s="4" t="s">
        <v>728</v>
      </c>
      <c r="D1705" s="4" t="s">
        <v>729</v>
      </c>
      <c r="I1705" s="2">
        <v>46087.386630763889</v>
      </c>
      <c r="J1705" s="4" t="s">
        <v>45</v>
      </c>
      <c r="AB1705" s="4" t="s">
        <v>851</v>
      </c>
      <c r="AC1705" s="4" t="s">
        <v>852</v>
      </c>
      <c r="AD1705" s="4"/>
      <c r="AE1705" s="4" t="s">
        <v>733</v>
      </c>
      <c r="AH1705" s="4">
        <v>2</v>
      </c>
      <c r="AI1705" s="4" t="s">
        <v>734</v>
      </c>
      <c r="AJ1705" s="4" t="s">
        <v>735</v>
      </c>
    </row>
    <row r="1706" spans="1:37" x14ac:dyDescent="0.2">
      <c r="A1706" s="4" t="s">
        <v>726</v>
      </c>
      <c r="B1706" s="4" t="s">
        <v>727</v>
      </c>
      <c r="C1706" s="4" t="s">
        <v>728</v>
      </c>
      <c r="D1706" s="4" t="s">
        <v>729</v>
      </c>
      <c r="I1706" s="2">
        <v>46087.386630763889</v>
      </c>
      <c r="J1706" s="4" t="s">
        <v>45</v>
      </c>
      <c r="AB1706" s="4" t="s">
        <v>855</v>
      </c>
      <c r="AC1706" s="4" t="s">
        <v>856</v>
      </c>
      <c r="AD1706" s="4"/>
      <c r="AE1706" s="4" t="s">
        <v>733</v>
      </c>
      <c r="AH1706" s="4">
        <v>88</v>
      </c>
      <c r="AI1706" s="4" t="s">
        <v>734</v>
      </c>
      <c r="AJ1706" s="4" t="s">
        <v>735</v>
      </c>
    </row>
    <row r="1707" spans="1:37" x14ac:dyDescent="0.2">
      <c r="A1707" s="4" t="s">
        <v>726</v>
      </c>
      <c r="B1707" s="4" t="s">
        <v>727</v>
      </c>
      <c r="C1707" s="4" t="s">
        <v>728</v>
      </c>
      <c r="D1707" s="4" t="s">
        <v>729</v>
      </c>
      <c r="I1707" s="2">
        <v>46087.386630949077</v>
      </c>
      <c r="J1707" s="4" t="s">
        <v>737</v>
      </c>
      <c r="N1707" s="4" t="s">
        <v>853</v>
      </c>
      <c r="AK1707" s="4" t="s">
        <v>1101</v>
      </c>
    </row>
    <row r="1708" spans="1:37" x14ac:dyDescent="0.2">
      <c r="A1708" s="4" t="s">
        <v>726</v>
      </c>
      <c r="B1708" s="4" t="s">
        <v>727</v>
      </c>
      <c r="C1708" s="4" t="s">
        <v>728</v>
      </c>
      <c r="D1708" s="4" t="s">
        <v>729</v>
      </c>
      <c r="I1708" s="2">
        <v>46087.386631944442</v>
      </c>
      <c r="J1708" s="4" t="s">
        <v>44</v>
      </c>
      <c r="K1708" s="4">
        <v>52</v>
      </c>
      <c r="L1708" s="4">
        <v>-84.343609999999998</v>
      </c>
      <c r="M1708" s="4">
        <v>9.9853500000000004</v>
      </c>
      <c r="N1708" s="4" t="s">
        <v>930</v>
      </c>
      <c r="O1708" s="4" t="b">
        <v>1</v>
      </c>
      <c r="P1708" s="4" t="b">
        <v>0</v>
      </c>
      <c r="Q1708" s="4" t="b">
        <v>0</v>
      </c>
      <c r="R1708" s="4" t="b">
        <v>0</v>
      </c>
      <c r="S1708" s="4" t="b">
        <v>0</v>
      </c>
      <c r="T1708" s="4" t="b">
        <v>0</v>
      </c>
      <c r="U1708" s="4" t="b">
        <v>0</v>
      </c>
      <c r="V1708" s="4" t="b">
        <v>0</v>
      </c>
      <c r="W1708" s="4" t="b">
        <v>0</v>
      </c>
      <c r="X1708" s="4" t="b">
        <v>1</v>
      </c>
      <c r="Y1708" s="4" t="b">
        <v>1</v>
      </c>
    </row>
    <row r="1709" spans="1:37" x14ac:dyDescent="0.2">
      <c r="A1709" s="4" t="s">
        <v>726</v>
      </c>
      <c r="B1709" s="4" t="s">
        <v>727</v>
      </c>
      <c r="C1709" s="4" t="s">
        <v>728</v>
      </c>
      <c r="D1709" s="4" t="s">
        <v>729</v>
      </c>
      <c r="I1709" s="2">
        <v>46087.386634525465</v>
      </c>
      <c r="J1709" s="4" t="s">
        <v>45</v>
      </c>
      <c r="AB1709" s="4" t="s">
        <v>811</v>
      </c>
      <c r="AC1709" s="4" t="s">
        <v>812</v>
      </c>
      <c r="AD1709" s="4"/>
      <c r="AE1709" s="4" t="s">
        <v>733</v>
      </c>
      <c r="AH1709" s="4">
        <v>-42780</v>
      </c>
      <c r="AI1709" s="4" t="s">
        <v>813</v>
      </c>
      <c r="AJ1709" s="4" t="s">
        <v>814</v>
      </c>
    </row>
    <row r="1710" spans="1:37" x14ac:dyDescent="0.2">
      <c r="A1710" s="4" t="s">
        <v>726</v>
      </c>
      <c r="B1710" s="4" t="s">
        <v>727</v>
      </c>
      <c r="C1710" s="4" t="s">
        <v>728</v>
      </c>
      <c r="D1710" s="4" t="s">
        <v>729</v>
      </c>
      <c r="I1710" s="2">
        <v>46087.386643518519</v>
      </c>
      <c r="J1710" s="4" t="s">
        <v>44</v>
      </c>
      <c r="K1710" s="4">
        <v>44</v>
      </c>
      <c r="L1710" s="4">
        <v>-84.343710000000002</v>
      </c>
      <c r="M1710" s="4">
        <v>9.9854099999999999</v>
      </c>
      <c r="N1710" s="4" t="s">
        <v>928</v>
      </c>
      <c r="O1710" s="4" t="b">
        <v>1</v>
      </c>
      <c r="P1710" s="4" t="b">
        <v>0</v>
      </c>
      <c r="Q1710" s="4" t="b">
        <v>0</v>
      </c>
      <c r="R1710" s="4" t="b">
        <v>0</v>
      </c>
      <c r="S1710" s="4" t="b">
        <v>0</v>
      </c>
      <c r="T1710" s="4" t="b">
        <v>0</v>
      </c>
      <c r="U1710" s="4" t="b">
        <v>0</v>
      </c>
      <c r="V1710" s="4" t="b">
        <v>0</v>
      </c>
      <c r="W1710" s="4" t="b">
        <v>0</v>
      </c>
      <c r="X1710" s="4" t="b">
        <v>1</v>
      </c>
      <c r="Y1710" s="4" t="b">
        <v>1</v>
      </c>
    </row>
    <row r="1711" spans="1:37" x14ac:dyDescent="0.2">
      <c r="A1711" s="4" t="s">
        <v>726</v>
      </c>
      <c r="B1711" s="4" t="s">
        <v>727</v>
      </c>
      <c r="C1711" s="4" t="s">
        <v>728</v>
      </c>
      <c r="D1711" s="4" t="s">
        <v>729</v>
      </c>
      <c r="I1711" s="2">
        <v>46087.386666805556</v>
      </c>
      <c r="J1711" s="4" t="s">
        <v>45</v>
      </c>
      <c r="AB1711" s="4" t="s">
        <v>905</v>
      </c>
      <c r="AC1711" s="4" t="s">
        <v>906</v>
      </c>
      <c r="AD1711" s="4"/>
      <c r="AE1711" s="4" t="s">
        <v>733</v>
      </c>
      <c r="AH1711" s="4">
        <v>30</v>
      </c>
      <c r="AI1711" s="4" t="s">
        <v>6</v>
      </c>
      <c r="AJ1711" s="4" t="s">
        <v>907</v>
      </c>
    </row>
    <row r="1712" spans="1:37" x14ac:dyDescent="0.2">
      <c r="A1712" s="4" t="s">
        <v>726</v>
      </c>
      <c r="B1712" s="4" t="s">
        <v>727</v>
      </c>
      <c r="C1712" s="4" t="s">
        <v>728</v>
      </c>
      <c r="D1712" s="4" t="s">
        <v>729</v>
      </c>
      <c r="I1712" s="2">
        <v>46087.386689814812</v>
      </c>
      <c r="J1712" s="4" t="s">
        <v>737</v>
      </c>
      <c r="N1712" s="4" t="s">
        <v>968</v>
      </c>
      <c r="AK1712" s="4" t="s">
        <v>1102</v>
      </c>
    </row>
    <row r="1713" spans="1:37" x14ac:dyDescent="0.2">
      <c r="A1713" s="4" t="s">
        <v>726</v>
      </c>
      <c r="B1713" s="4" t="s">
        <v>727</v>
      </c>
      <c r="C1713" s="4" t="s">
        <v>728</v>
      </c>
      <c r="D1713" s="4" t="s">
        <v>729</v>
      </c>
      <c r="I1713" s="2">
        <v>46087.386689907406</v>
      </c>
      <c r="J1713" s="4" t="s">
        <v>737</v>
      </c>
      <c r="N1713" s="4" t="s">
        <v>970</v>
      </c>
      <c r="AK1713" s="4" t="s">
        <v>1103</v>
      </c>
    </row>
    <row r="1714" spans="1:37" x14ac:dyDescent="0.2">
      <c r="A1714" s="4" t="s">
        <v>726</v>
      </c>
      <c r="B1714" s="4" t="s">
        <v>727</v>
      </c>
      <c r="C1714" s="4" t="s">
        <v>728</v>
      </c>
      <c r="D1714" s="4" t="s">
        <v>729</v>
      </c>
      <c r="I1714" s="2">
        <v>46087.386701388888</v>
      </c>
      <c r="J1714" s="4" t="s">
        <v>44</v>
      </c>
      <c r="K1714" s="4">
        <v>7</v>
      </c>
      <c r="L1714" s="4">
        <v>-84.343950000000007</v>
      </c>
      <c r="M1714" s="4">
        <v>9.9856300000000005</v>
      </c>
      <c r="N1714" s="4" t="s">
        <v>746</v>
      </c>
      <c r="O1714" s="4" t="b">
        <v>1</v>
      </c>
      <c r="P1714" s="4" t="b">
        <v>0</v>
      </c>
      <c r="Q1714" s="4" t="b">
        <v>0</v>
      </c>
      <c r="R1714" s="4" t="b">
        <v>0</v>
      </c>
      <c r="S1714" s="4" t="b">
        <v>0</v>
      </c>
      <c r="T1714" s="4" t="b">
        <v>0</v>
      </c>
      <c r="U1714" s="4" t="b">
        <v>0</v>
      </c>
      <c r="V1714" s="4" t="b">
        <v>0</v>
      </c>
      <c r="W1714" s="4" t="b">
        <v>0</v>
      </c>
      <c r="X1714" s="4" t="b">
        <v>1</v>
      </c>
      <c r="Y1714" s="4" t="b">
        <v>1</v>
      </c>
    </row>
    <row r="1715" spans="1:37" x14ac:dyDescent="0.2">
      <c r="A1715" s="4" t="s">
        <v>726</v>
      </c>
      <c r="B1715" s="4" t="s">
        <v>727</v>
      </c>
      <c r="C1715" s="4" t="s">
        <v>728</v>
      </c>
      <c r="D1715" s="4" t="s">
        <v>729</v>
      </c>
      <c r="I1715" s="2">
        <v>46087.386702928241</v>
      </c>
      <c r="J1715" s="4" t="s">
        <v>45</v>
      </c>
      <c r="AB1715" s="4" t="s">
        <v>905</v>
      </c>
      <c r="AC1715" s="4" t="s">
        <v>906</v>
      </c>
      <c r="AD1715" s="4"/>
      <c r="AE1715" s="4" t="s">
        <v>733</v>
      </c>
      <c r="AH1715" s="4">
        <v>0</v>
      </c>
      <c r="AI1715" s="4" t="s">
        <v>6</v>
      </c>
      <c r="AJ1715" s="4" t="s">
        <v>907</v>
      </c>
    </row>
    <row r="1716" spans="1:37" x14ac:dyDescent="0.2">
      <c r="A1716" s="4" t="s">
        <v>726</v>
      </c>
      <c r="B1716" s="4" t="s">
        <v>727</v>
      </c>
      <c r="C1716" s="4" t="s">
        <v>728</v>
      </c>
      <c r="D1716" s="4" t="s">
        <v>729</v>
      </c>
      <c r="I1716" s="2">
        <v>46087.38670451389</v>
      </c>
      <c r="J1716" s="4" t="s">
        <v>45</v>
      </c>
      <c r="AB1716" s="4" t="s">
        <v>809</v>
      </c>
      <c r="AC1716" s="4" t="s">
        <v>810</v>
      </c>
      <c r="AD1716" s="4"/>
      <c r="AE1716" s="4" t="s">
        <v>733</v>
      </c>
      <c r="AH1716" s="4">
        <v>0.91</v>
      </c>
      <c r="AI1716" s="4" t="s">
        <v>805</v>
      </c>
      <c r="AJ1716" s="4" t="s">
        <v>806</v>
      </c>
    </row>
    <row r="1717" spans="1:37" x14ac:dyDescent="0.2">
      <c r="A1717" s="4" t="s">
        <v>726</v>
      </c>
      <c r="B1717" s="4" t="s">
        <v>727</v>
      </c>
      <c r="C1717" s="4" t="s">
        <v>728</v>
      </c>
      <c r="D1717" s="4" t="s">
        <v>729</v>
      </c>
      <c r="I1717" s="2">
        <v>46087.38670451389</v>
      </c>
      <c r="J1717" s="4" t="s">
        <v>45</v>
      </c>
      <c r="AB1717" s="4" t="s">
        <v>803</v>
      </c>
      <c r="AC1717" s="4" t="s">
        <v>804</v>
      </c>
      <c r="AD1717" s="4"/>
      <c r="AE1717" s="4" t="s">
        <v>733</v>
      </c>
      <c r="AH1717" s="4">
        <v>258.63</v>
      </c>
      <c r="AI1717" s="4" t="s">
        <v>805</v>
      </c>
      <c r="AJ1717" s="4" t="s">
        <v>806</v>
      </c>
    </row>
    <row r="1718" spans="1:37" x14ac:dyDescent="0.2">
      <c r="A1718" s="4" t="s">
        <v>726</v>
      </c>
      <c r="B1718" s="4" t="s">
        <v>727</v>
      </c>
      <c r="C1718" s="4" t="s">
        <v>728</v>
      </c>
      <c r="D1718" s="4" t="s">
        <v>729</v>
      </c>
      <c r="I1718" s="2">
        <v>46087.38670451389</v>
      </c>
      <c r="J1718" s="4" t="s">
        <v>45</v>
      </c>
      <c r="AB1718" s="4" t="s">
        <v>807</v>
      </c>
      <c r="AC1718" s="4" t="s">
        <v>808</v>
      </c>
      <c r="AD1718" s="4"/>
      <c r="AE1718" s="4" t="s">
        <v>733</v>
      </c>
      <c r="AH1718" s="4">
        <v>1020.09</v>
      </c>
      <c r="AI1718" s="4" t="s">
        <v>805</v>
      </c>
      <c r="AJ1718" s="4" t="s">
        <v>806</v>
      </c>
    </row>
    <row r="1719" spans="1:37" x14ac:dyDescent="0.2">
      <c r="A1719" s="4" t="s">
        <v>726</v>
      </c>
      <c r="B1719" s="4" t="s">
        <v>727</v>
      </c>
      <c r="C1719" s="4" t="s">
        <v>728</v>
      </c>
      <c r="D1719" s="4" t="s">
        <v>729</v>
      </c>
      <c r="I1719" s="2">
        <v>46087.386704687502</v>
      </c>
      <c r="J1719" s="4" t="s">
        <v>45</v>
      </c>
      <c r="AB1719" s="4" t="s">
        <v>815</v>
      </c>
      <c r="AC1719" s="4" t="s">
        <v>816</v>
      </c>
      <c r="AD1719" s="4"/>
      <c r="AE1719" s="4" t="s">
        <v>733</v>
      </c>
      <c r="AH1719" s="4">
        <v>49.620000000000005</v>
      </c>
      <c r="AI1719" s="4" t="s">
        <v>805</v>
      </c>
      <c r="AJ1719" s="4" t="s">
        <v>806</v>
      </c>
    </row>
    <row r="1720" spans="1:37" x14ac:dyDescent="0.2">
      <c r="A1720" s="4" t="s">
        <v>726</v>
      </c>
      <c r="B1720" s="4" t="s">
        <v>727</v>
      </c>
      <c r="C1720" s="4" t="s">
        <v>728</v>
      </c>
      <c r="D1720" s="4" t="s">
        <v>729</v>
      </c>
      <c r="I1720" s="2">
        <v>46087.386704733799</v>
      </c>
      <c r="J1720" s="4" t="s">
        <v>45</v>
      </c>
      <c r="AB1720" s="4" t="s">
        <v>811</v>
      </c>
      <c r="AC1720" s="4" t="s">
        <v>812</v>
      </c>
      <c r="AD1720" s="4"/>
      <c r="AE1720" s="4" t="s">
        <v>733</v>
      </c>
      <c r="AH1720" s="4">
        <v>928</v>
      </c>
      <c r="AI1720" s="4" t="s">
        <v>813</v>
      </c>
      <c r="AJ1720" s="4" t="s">
        <v>814</v>
      </c>
    </row>
    <row r="1721" spans="1:37" x14ac:dyDescent="0.2">
      <c r="A1721" s="4" t="s">
        <v>726</v>
      </c>
      <c r="B1721" s="4" t="s">
        <v>727</v>
      </c>
      <c r="C1721" s="4" t="s">
        <v>728</v>
      </c>
      <c r="D1721" s="4" t="s">
        <v>729</v>
      </c>
      <c r="I1721" s="2">
        <v>46087.386712962965</v>
      </c>
      <c r="J1721" s="4" t="s">
        <v>44</v>
      </c>
      <c r="K1721" s="4">
        <v>0</v>
      </c>
      <c r="L1721" s="4">
        <v>-84.343959999999996</v>
      </c>
      <c r="M1721" s="4">
        <v>9.9856300000000005</v>
      </c>
      <c r="N1721" s="4" t="s">
        <v>912</v>
      </c>
      <c r="O1721" s="4" t="b">
        <v>1</v>
      </c>
      <c r="P1721" s="4" t="b">
        <v>0</v>
      </c>
      <c r="Q1721" s="4" t="b">
        <v>0</v>
      </c>
      <c r="R1721" s="4" t="b">
        <v>0</v>
      </c>
      <c r="S1721" s="4" t="b">
        <v>0</v>
      </c>
      <c r="T1721" s="4" t="b">
        <v>0</v>
      </c>
      <c r="U1721" s="4" t="b">
        <v>0</v>
      </c>
      <c r="V1721" s="4" t="b">
        <v>0</v>
      </c>
      <c r="W1721" s="4" t="b">
        <v>0</v>
      </c>
      <c r="X1721" s="4" t="b">
        <v>1</v>
      </c>
      <c r="Y1721" s="4" t="b">
        <v>1</v>
      </c>
    </row>
    <row r="1722" spans="1:37" x14ac:dyDescent="0.2">
      <c r="A1722" s="4" t="s">
        <v>726</v>
      </c>
      <c r="B1722" s="4" t="s">
        <v>727</v>
      </c>
      <c r="C1722" s="4" t="s">
        <v>728</v>
      </c>
      <c r="D1722" s="4" t="s">
        <v>729</v>
      </c>
      <c r="I1722" s="2">
        <v>46087.386713101849</v>
      </c>
      <c r="J1722" s="4" t="s">
        <v>45</v>
      </c>
      <c r="AB1722" s="4" t="s">
        <v>905</v>
      </c>
      <c r="AC1722" s="4" t="s">
        <v>906</v>
      </c>
      <c r="AD1722" s="4"/>
      <c r="AE1722" s="4" t="s">
        <v>733</v>
      </c>
      <c r="AH1722" s="4">
        <v>0</v>
      </c>
      <c r="AI1722" s="4" t="s">
        <v>6</v>
      </c>
      <c r="AJ1722" s="4" t="s">
        <v>907</v>
      </c>
    </row>
    <row r="1723" spans="1:37" x14ac:dyDescent="0.2">
      <c r="A1723" s="4" t="s">
        <v>726</v>
      </c>
      <c r="B1723" s="4" t="s">
        <v>727</v>
      </c>
      <c r="C1723" s="4" t="s">
        <v>728</v>
      </c>
      <c r="D1723" s="4" t="s">
        <v>729</v>
      </c>
      <c r="I1723" s="2">
        <v>46087.386736111112</v>
      </c>
      <c r="J1723" s="4" t="s">
        <v>44</v>
      </c>
      <c r="K1723" s="4">
        <v>0</v>
      </c>
      <c r="L1723" s="4">
        <v>-84.343959999999996</v>
      </c>
      <c r="M1723" s="4">
        <v>9.9856300000000005</v>
      </c>
      <c r="N1723" s="4" t="s">
        <v>928</v>
      </c>
      <c r="O1723" s="4" t="b">
        <v>1</v>
      </c>
      <c r="P1723" s="4" t="b">
        <v>0</v>
      </c>
      <c r="Q1723" s="4" t="b">
        <v>0</v>
      </c>
      <c r="R1723" s="4" t="b">
        <v>0</v>
      </c>
      <c r="S1723" s="4" t="b">
        <v>0</v>
      </c>
      <c r="T1723" s="4" t="b">
        <v>0</v>
      </c>
      <c r="U1723" s="4" t="b">
        <v>0</v>
      </c>
      <c r="V1723" s="4" t="b">
        <v>0</v>
      </c>
      <c r="W1723" s="4" t="b">
        <v>0</v>
      </c>
      <c r="X1723" s="4" t="b">
        <v>1</v>
      </c>
      <c r="Y1723" s="4" t="b">
        <v>1</v>
      </c>
    </row>
    <row r="1724" spans="1:37" x14ac:dyDescent="0.2">
      <c r="A1724" s="4" t="s">
        <v>726</v>
      </c>
      <c r="B1724" s="4" t="s">
        <v>727</v>
      </c>
      <c r="C1724" s="4" t="s">
        <v>728</v>
      </c>
      <c r="D1724" s="4" t="s">
        <v>729</v>
      </c>
      <c r="I1724" s="2">
        <v>46087.386770833335</v>
      </c>
      <c r="J1724" s="4" t="s">
        <v>44</v>
      </c>
      <c r="K1724" s="4">
        <v>0</v>
      </c>
      <c r="L1724" s="4">
        <v>-84.343959999999996</v>
      </c>
      <c r="M1724" s="4">
        <v>9.9856300000000005</v>
      </c>
      <c r="N1724" s="4" t="s">
        <v>746</v>
      </c>
      <c r="O1724" s="4" t="b">
        <v>1</v>
      </c>
      <c r="P1724" s="4" t="b">
        <v>0</v>
      </c>
      <c r="Q1724" s="4" t="b">
        <v>0</v>
      </c>
      <c r="R1724" s="4" t="b">
        <v>0</v>
      </c>
      <c r="S1724" s="4" t="b">
        <v>0</v>
      </c>
      <c r="T1724" s="4" t="b">
        <v>0</v>
      </c>
      <c r="U1724" s="4" t="b">
        <v>0</v>
      </c>
      <c r="V1724" s="4" t="b">
        <v>0</v>
      </c>
      <c r="W1724" s="4" t="b">
        <v>0</v>
      </c>
      <c r="X1724" s="4" t="b">
        <v>1</v>
      </c>
      <c r="Y1724" s="4" t="b">
        <v>1</v>
      </c>
    </row>
    <row r="1725" spans="1:37" x14ac:dyDescent="0.2">
      <c r="A1725" s="4" t="s">
        <v>726</v>
      </c>
      <c r="B1725" s="4" t="s">
        <v>727</v>
      </c>
      <c r="C1725" s="4" t="s">
        <v>728</v>
      </c>
      <c r="D1725" s="4" t="s">
        <v>729</v>
      </c>
      <c r="I1725" s="2">
        <v>46087.386774675928</v>
      </c>
      <c r="J1725" s="4" t="s">
        <v>45</v>
      </c>
      <c r="AB1725" s="4" t="s">
        <v>905</v>
      </c>
      <c r="AC1725" s="4" t="s">
        <v>906</v>
      </c>
      <c r="AD1725" s="4"/>
      <c r="AE1725" s="4" t="s">
        <v>733</v>
      </c>
      <c r="AH1725" s="4">
        <v>4</v>
      </c>
      <c r="AI1725" s="4" t="s">
        <v>6</v>
      </c>
      <c r="AJ1725" s="4" t="s">
        <v>907</v>
      </c>
    </row>
    <row r="1726" spans="1:37" x14ac:dyDescent="0.2">
      <c r="A1726" s="4" t="s">
        <v>726</v>
      </c>
      <c r="B1726" s="4" t="s">
        <v>727</v>
      </c>
      <c r="C1726" s="4" t="s">
        <v>728</v>
      </c>
      <c r="D1726" s="4" t="s">
        <v>729</v>
      </c>
      <c r="I1726" s="2">
        <v>46087.386782407404</v>
      </c>
      <c r="J1726" s="4" t="s">
        <v>44</v>
      </c>
      <c r="K1726" s="4">
        <v>4</v>
      </c>
      <c r="L1726" s="4">
        <v>-84.343969999999999</v>
      </c>
      <c r="M1726" s="4">
        <v>9.9856200000000008</v>
      </c>
      <c r="N1726" s="4" t="s">
        <v>746</v>
      </c>
      <c r="O1726" s="4" t="b">
        <v>1</v>
      </c>
      <c r="P1726" s="4" t="b">
        <v>0</v>
      </c>
      <c r="Q1726" s="4" t="b">
        <v>0</v>
      </c>
      <c r="R1726" s="4" t="b">
        <v>0</v>
      </c>
      <c r="S1726" s="4" t="b">
        <v>0</v>
      </c>
      <c r="T1726" s="4" t="b">
        <v>0</v>
      </c>
      <c r="U1726" s="4" t="b">
        <v>0</v>
      </c>
      <c r="V1726" s="4" t="b">
        <v>0</v>
      </c>
      <c r="W1726" s="4" t="b">
        <v>0</v>
      </c>
      <c r="X1726" s="4" t="b">
        <v>1</v>
      </c>
      <c r="Y1726" s="4" t="b">
        <v>1</v>
      </c>
    </row>
    <row r="1727" spans="1:37" x14ac:dyDescent="0.2">
      <c r="A1727" s="4" t="s">
        <v>726</v>
      </c>
      <c r="B1727" s="4" t="s">
        <v>727</v>
      </c>
      <c r="C1727" s="4" t="s">
        <v>728</v>
      </c>
      <c r="D1727" s="4" t="s">
        <v>729</v>
      </c>
      <c r="I1727" s="2">
        <v>46087.386782546295</v>
      </c>
      <c r="J1727" s="4" t="s">
        <v>45</v>
      </c>
      <c r="AB1727" s="4" t="s">
        <v>905</v>
      </c>
      <c r="AC1727" s="4" t="s">
        <v>906</v>
      </c>
      <c r="AD1727" s="4"/>
      <c r="AE1727" s="4" t="s">
        <v>733</v>
      </c>
      <c r="AH1727" s="4">
        <v>7</v>
      </c>
      <c r="AI1727" s="4" t="s">
        <v>6</v>
      </c>
      <c r="AJ1727" s="4" t="s">
        <v>907</v>
      </c>
    </row>
    <row r="1728" spans="1:37" x14ac:dyDescent="0.2">
      <c r="A1728" s="4" t="s">
        <v>726</v>
      </c>
      <c r="B1728" s="4" t="s">
        <v>727</v>
      </c>
      <c r="C1728" s="4" t="s">
        <v>728</v>
      </c>
      <c r="D1728" s="4" t="s">
        <v>729</v>
      </c>
      <c r="I1728" s="2">
        <v>46087.386785706018</v>
      </c>
      <c r="J1728" s="4" t="s">
        <v>45</v>
      </c>
      <c r="AB1728" s="4" t="s">
        <v>809</v>
      </c>
      <c r="AC1728" s="4" t="s">
        <v>810</v>
      </c>
      <c r="AD1728" s="4"/>
      <c r="AE1728" s="4" t="s">
        <v>733</v>
      </c>
      <c r="AH1728" s="4">
        <v>0.91</v>
      </c>
      <c r="AI1728" s="4" t="s">
        <v>805</v>
      </c>
      <c r="AJ1728" s="4" t="s">
        <v>806</v>
      </c>
    </row>
    <row r="1729" spans="1:36" x14ac:dyDescent="0.2">
      <c r="A1729" s="4" t="s">
        <v>726</v>
      </c>
      <c r="B1729" s="4" t="s">
        <v>727</v>
      </c>
      <c r="C1729" s="4" t="s">
        <v>728</v>
      </c>
      <c r="D1729" s="4" t="s">
        <v>729</v>
      </c>
      <c r="I1729" s="2">
        <v>46087.386785706018</v>
      </c>
      <c r="J1729" s="4" t="s">
        <v>45</v>
      </c>
      <c r="AB1729" s="4" t="s">
        <v>803</v>
      </c>
      <c r="AC1729" s="4" t="s">
        <v>804</v>
      </c>
      <c r="AD1729" s="4"/>
      <c r="AE1729" s="4" t="s">
        <v>733</v>
      </c>
      <c r="AH1729" s="4">
        <v>258.63</v>
      </c>
      <c r="AI1729" s="4" t="s">
        <v>805</v>
      </c>
      <c r="AJ1729" s="4" t="s">
        <v>806</v>
      </c>
    </row>
    <row r="1730" spans="1:36" x14ac:dyDescent="0.2">
      <c r="A1730" s="4" t="s">
        <v>726</v>
      </c>
      <c r="B1730" s="4" t="s">
        <v>727</v>
      </c>
      <c r="C1730" s="4" t="s">
        <v>728</v>
      </c>
      <c r="D1730" s="4" t="s">
        <v>729</v>
      </c>
      <c r="I1730" s="2">
        <v>46087.386785706018</v>
      </c>
      <c r="J1730" s="4" t="s">
        <v>45</v>
      </c>
      <c r="AB1730" s="4" t="s">
        <v>807</v>
      </c>
      <c r="AC1730" s="4" t="s">
        <v>808</v>
      </c>
      <c r="AD1730" s="4"/>
      <c r="AE1730" s="4" t="s">
        <v>733</v>
      </c>
      <c r="AH1730" s="4">
        <v>1020.09</v>
      </c>
      <c r="AI1730" s="4" t="s">
        <v>805</v>
      </c>
      <c r="AJ1730" s="4" t="s">
        <v>806</v>
      </c>
    </row>
    <row r="1731" spans="1:36" x14ac:dyDescent="0.2">
      <c r="A1731" s="4" t="s">
        <v>726</v>
      </c>
      <c r="B1731" s="4" t="s">
        <v>727</v>
      </c>
      <c r="C1731" s="4" t="s">
        <v>728</v>
      </c>
      <c r="D1731" s="4" t="s">
        <v>729</v>
      </c>
      <c r="I1731" s="2">
        <v>46087.386785937502</v>
      </c>
      <c r="J1731" s="4" t="s">
        <v>45</v>
      </c>
      <c r="AB1731" s="4" t="s">
        <v>815</v>
      </c>
      <c r="AC1731" s="4" t="s">
        <v>816</v>
      </c>
      <c r="AD1731" s="4"/>
      <c r="AE1731" s="4" t="s">
        <v>733</v>
      </c>
      <c r="AH1731" s="4">
        <v>49.63</v>
      </c>
      <c r="AI1731" s="4" t="s">
        <v>805</v>
      </c>
      <c r="AJ1731" s="4" t="s">
        <v>806</v>
      </c>
    </row>
    <row r="1732" spans="1:36" x14ac:dyDescent="0.2">
      <c r="A1732" s="4" t="s">
        <v>726</v>
      </c>
      <c r="B1732" s="4" t="s">
        <v>727</v>
      </c>
      <c r="C1732" s="4" t="s">
        <v>728</v>
      </c>
      <c r="D1732" s="4" t="s">
        <v>729</v>
      </c>
      <c r="I1732" s="2">
        <v>46087.386794120372</v>
      </c>
      <c r="J1732" s="4" t="s">
        <v>45</v>
      </c>
      <c r="AB1732" s="4" t="s">
        <v>905</v>
      </c>
      <c r="AC1732" s="4" t="s">
        <v>906</v>
      </c>
      <c r="AD1732" s="4"/>
      <c r="AE1732" s="4" t="s">
        <v>733</v>
      </c>
      <c r="AH1732" s="4">
        <v>13</v>
      </c>
      <c r="AI1732" s="4" t="s">
        <v>6</v>
      </c>
      <c r="AJ1732" s="4" t="s">
        <v>907</v>
      </c>
    </row>
    <row r="1733" spans="1:36" x14ac:dyDescent="0.2">
      <c r="A1733" s="4" t="s">
        <v>726</v>
      </c>
      <c r="B1733" s="4" t="s">
        <v>727</v>
      </c>
      <c r="C1733" s="4" t="s">
        <v>728</v>
      </c>
      <c r="D1733" s="4" t="s">
        <v>729</v>
      </c>
      <c r="I1733" s="2">
        <v>46087.386817129627</v>
      </c>
      <c r="J1733" s="4" t="s">
        <v>44</v>
      </c>
      <c r="K1733" s="4">
        <v>24</v>
      </c>
      <c r="L1733" s="4">
        <v>-84.344089999999994</v>
      </c>
      <c r="M1733" s="4">
        <v>9.9856099999999994</v>
      </c>
      <c r="N1733" s="4" t="s">
        <v>928</v>
      </c>
      <c r="O1733" s="4" t="b">
        <v>1</v>
      </c>
      <c r="P1733" s="4" t="b">
        <v>0</v>
      </c>
      <c r="Q1733" s="4" t="b">
        <v>0</v>
      </c>
      <c r="R1733" s="4" t="b">
        <v>0</v>
      </c>
      <c r="S1733" s="4" t="b">
        <v>0</v>
      </c>
      <c r="T1733" s="4" t="b">
        <v>0</v>
      </c>
      <c r="U1733" s="4" t="b">
        <v>0</v>
      </c>
      <c r="V1733" s="4" t="b">
        <v>0</v>
      </c>
      <c r="W1733" s="4" t="b">
        <v>0</v>
      </c>
      <c r="X1733" s="4" t="b">
        <v>1</v>
      </c>
      <c r="Y1733" s="4" t="b">
        <v>1</v>
      </c>
    </row>
    <row r="1734" spans="1:36" x14ac:dyDescent="0.2">
      <c r="A1734" s="4" t="s">
        <v>726</v>
      </c>
      <c r="B1734" s="4" t="s">
        <v>727</v>
      </c>
      <c r="C1734" s="4" t="s">
        <v>728</v>
      </c>
      <c r="D1734" s="4" t="s">
        <v>729</v>
      </c>
      <c r="I1734" s="2">
        <v>46087.386817268518</v>
      </c>
      <c r="J1734" s="4" t="s">
        <v>45</v>
      </c>
      <c r="AB1734" s="4" t="s">
        <v>905</v>
      </c>
      <c r="AC1734" s="4" t="s">
        <v>906</v>
      </c>
      <c r="AD1734" s="4"/>
      <c r="AE1734" s="4" t="s">
        <v>733</v>
      </c>
      <c r="AH1734" s="4">
        <v>26</v>
      </c>
      <c r="AI1734" s="4" t="s">
        <v>6</v>
      </c>
      <c r="AJ1734" s="4" t="s">
        <v>907</v>
      </c>
    </row>
    <row r="1735" spans="1:36" x14ac:dyDescent="0.2">
      <c r="A1735" s="4" t="s">
        <v>726</v>
      </c>
      <c r="B1735" s="4" t="s">
        <v>727</v>
      </c>
      <c r="C1735" s="4" t="s">
        <v>728</v>
      </c>
      <c r="D1735" s="4" t="s">
        <v>729</v>
      </c>
      <c r="I1735" s="2">
        <v>46087.386840277781</v>
      </c>
      <c r="J1735" s="4" t="s">
        <v>44</v>
      </c>
      <c r="K1735" s="4">
        <v>28</v>
      </c>
      <c r="L1735" s="4">
        <v>-84.344210000000004</v>
      </c>
      <c r="M1735" s="4">
        <v>9.9855599999999995</v>
      </c>
      <c r="N1735" s="4" t="s">
        <v>928</v>
      </c>
      <c r="O1735" s="4" t="b">
        <v>1</v>
      </c>
      <c r="P1735" s="4" t="b">
        <v>0</v>
      </c>
      <c r="Q1735" s="4" t="b">
        <v>0</v>
      </c>
      <c r="R1735" s="4" t="b">
        <v>0</v>
      </c>
      <c r="S1735" s="4" t="b">
        <v>0</v>
      </c>
      <c r="T1735" s="4" t="b">
        <v>0</v>
      </c>
      <c r="U1735" s="4" t="b">
        <v>0</v>
      </c>
      <c r="V1735" s="4" t="b">
        <v>0</v>
      </c>
      <c r="W1735" s="4" t="b">
        <v>0</v>
      </c>
      <c r="X1735" s="4" t="b">
        <v>1</v>
      </c>
      <c r="Y1735" s="4" t="b">
        <v>1</v>
      </c>
    </row>
    <row r="1736" spans="1:36" x14ac:dyDescent="0.2">
      <c r="A1736" s="4" t="s">
        <v>726</v>
      </c>
      <c r="B1736" s="4" t="s">
        <v>727</v>
      </c>
      <c r="C1736" s="4" t="s">
        <v>728</v>
      </c>
      <c r="D1736" s="4" t="s">
        <v>729</v>
      </c>
      <c r="I1736" s="2">
        <v>46087.386859351849</v>
      </c>
      <c r="J1736" s="4" t="s">
        <v>45</v>
      </c>
      <c r="AB1736" s="4" t="s">
        <v>1069</v>
      </c>
      <c r="AC1736" s="4" t="s">
        <v>1070</v>
      </c>
      <c r="AD1736" s="4"/>
      <c r="AE1736" s="4" t="s">
        <v>733</v>
      </c>
      <c r="AH1736" s="4">
        <v>0</v>
      </c>
      <c r="AI1736" s="4" t="s">
        <v>1071</v>
      </c>
      <c r="AJ1736" s="4" t="s">
        <v>1072</v>
      </c>
    </row>
    <row r="1737" spans="1:36" x14ac:dyDescent="0.2">
      <c r="A1737" s="4" t="s">
        <v>726</v>
      </c>
      <c r="B1737" s="4" t="s">
        <v>727</v>
      </c>
      <c r="C1737" s="4" t="s">
        <v>728</v>
      </c>
      <c r="D1737" s="4" t="s">
        <v>729</v>
      </c>
      <c r="I1737" s="2">
        <v>46087.386859351849</v>
      </c>
      <c r="J1737" s="4" t="s">
        <v>45</v>
      </c>
      <c r="AB1737" s="4" t="s">
        <v>1073</v>
      </c>
      <c r="AC1737" s="4" t="s">
        <v>1074</v>
      </c>
      <c r="AD1737" s="4"/>
      <c r="AE1737" s="4" t="s">
        <v>733</v>
      </c>
      <c r="AH1737" s="4">
        <v>0</v>
      </c>
      <c r="AI1737" s="4" t="s">
        <v>1071</v>
      </c>
      <c r="AJ1737" s="4" t="s">
        <v>1072</v>
      </c>
    </row>
    <row r="1738" spans="1:36" x14ac:dyDescent="0.2">
      <c r="A1738" s="4" t="s">
        <v>726</v>
      </c>
      <c r="B1738" s="4" t="s">
        <v>727</v>
      </c>
      <c r="C1738" s="4" t="s">
        <v>728</v>
      </c>
      <c r="D1738" s="4" t="s">
        <v>729</v>
      </c>
      <c r="I1738" s="2">
        <v>46087.386859351849</v>
      </c>
      <c r="J1738" s="4" t="s">
        <v>45</v>
      </c>
      <c r="AB1738" s="4" t="s">
        <v>1075</v>
      </c>
      <c r="AC1738" s="4" t="s">
        <v>1076</v>
      </c>
      <c r="AD1738" s="4"/>
      <c r="AE1738" s="4" t="s">
        <v>733</v>
      </c>
      <c r="AH1738" s="4">
        <v>0.98199996933346756</v>
      </c>
      <c r="AI1738" s="4" t="s">
        <v>1071</v>
      </c>
      <c r="AJ1738" s="4" t="s">
        <v>1072</v>
      </c>
    </row>
    <row r="1739" spans="1:36" x14ac:dyDescent="0.2">
      <c r="A1739" s="4" t="s">
        <v>726</v>
      </c>
      <c r="B1739" s="4" t="s">
        <v>727</v>
      </c>
      <c r="C1739" s="4" t="s">
        <v>728</v>
      </c>
      <c r="D1739" s="4" t="s">
        <v>729</v>
      </c>
      <c r="I1739" s="2">
        <v>46087.386864282409</v>
      </c>
      <c r="J1739" s="4" t="s">
        <v>45</v>
      </c>
      <c r="AB1739" s="4" t="s">
        <v>1073</v>
      </c>
      <c r="AC1739" s="4" t="s">
        <v>1074</v>
      </c>
      <c r="AD1739" s="4"/>
      <c r="AE1739" s="4" t="s">
        <v>733</v>
      </c>
      <c r="AH1739" s="4">
        <v>0.24099999488300136</v>
      </c>
      <c r="AI1739" s="4" t="s">
        <v>1071</v>
      </c>
      <c r="AJ1739" s="4" t="s">
        <v>1072</v>
      </c>
    </row>
    <row r="1740" spans="1:36" x14ac:dyDescent="0.2">
      <c r="A1740" s="4" t="s">
        <v>726</v>
      </c>
      <c r="B1740" s="4" t="s">
        <v>727</v>
      </c>
      <c r="C1740" s="4" t="s">
        <v>728</v>
      </c>
      <c r="D1740" s="4" t="s">
        <v>729</v>
      </c>
      <c r="I1740" s="2">
        <v>46087.386864282409</v>
      </c>
      <c r="J1740" s="4" t="s">
        <v>45</v>
      </c>
      <c r="AB1740" s="4" t="s">
        <v>1075</v>
      </c>
      <c r="AC1740" s="4" t="s">
        <v>1076</v>
      </c>
      <c r="AD1740" s="4"/>
      <c r="AE1740" s="4" t="s">
        <v>733</v>
      </c>
      <c r="AH1740" s="4">
        <v>0.93399988775983878</v>
      </c>
      <c r="AI1740" s="4" t="s">
        <v>1071</v>
      </c>
      <c r="AJ1740" s="4" t="s">
        <v>1072</v>
      </c>
    </row>
    <row r="1741" spans="1:36" x14ac:dyDescent="0.2">
      <c r="A1741" s="4" t="s">
        <v>726</v>
      </c>
      <c r="B1741" s="4" t="s">
        <v>727</v>
      </c>
      <c r="C1741" s="4" t="s">
        <v>728</v>
      </c>
      <c r="D1741" s="4" t="s">
        <v>729</v>
      </c>
      <c r="I1741" s="2">
        <v>46087.386870798611</v>
      </c>
      <c r="J1741" s="4" t="s">
        <v>45</v>
      </c>
      <c r="AB1741" s="4" t="s">
        <v>1073</v>
      </c>
      <c r="AC1741" s="4" t="s">
        <v>1074</v>
      </c>
      <c r="AD1741" s="4"/>
      <c r="AE1741" s="4" t="s">
        <v>733</v>
      </c>
      <c r="AH1741" s="4">
        <v>0.25999998978296823</v>
      </c>
      <c r="AI1741" s="4" t="s">
        <v>1071</v>
      </c>
      <c r="AJ1741" s="4" t="s">
        <v>1072</v>
      </c>
    </row>
    <row r="1742" spans="1:36" x14ac:dyDescent="0.2">
      <c r="A1742" s="4" t="s">
        <v>726</v>
      </c>
      <c r="B1742" s="4" t="s">
        <v>727</v>
      </c>
      <c r="C1742" s="4" t="s">
        <v>728</v>
      </c>
      <c r="D1742" s="4" t="s">
        <v>729</v>
      </c>
      <c r="I1742" s="2">
        <v>46087.386870798611</v>
      </c>
      <c r="J1742" s="4" t="s">
        <v>45</v>
      </c>
      <c r="AB1742" s="4" t="s">
        <v>1075</v>
      </c>
      <c r="AC1742" s="4" t="s">
        <v>1076</v>
      </c>
      <c r="AD1742" s="4"/>
      <c r="AE1742" s="4" t="s">
        <v>733</v>
      </c>
      <c r="AH1742" s="4">
        <v>1.0019999693319392</v>
      </c>
      <c r="AI1742" s="4" t="s">
        <v>1071</v>
      </c>
      <c r="AJ1742" s="4" t="s">
        <v>1072</v>
      </c>
    </row>
    <row r="1743" spans="1:36" x14ac:dyDescent="0.2">
      <c r="A1743" s="4" t="s">
        <v>726</v>
      </c>
      <c r="B1743" s="4" t="s">
        <v>727</v>
      </c>
      <c r="C1743" s="4" t="s">
        <v>728</v>
      </c>
      <c r="D1743" s="4" t="s">
        <v>729</v>
      </c>
      <c r="I1743" s="2">
        <v>46087.386874768519</v>
      </c>
      <c r="J1743" s="4" t="s">
        <v>45</v>
      </c>
      <c r="AB1743" s="4" t="s">
        <v>1069</v>
      </c>
      <c r="AC1743" s="4" t="s">
        <v>1070</v>
      </c>
      <c r="AD1743" s="4"/>
      <c r="AE1743" s="4" t="s">
        <v>733</v>
      </c>
      <c r="AH1743" s="4">
        <v>0.11999999999082941</v>
      </c>
      <c r="AI1743" s="4" t="s">
        <v>1071</v>
      </c>
      <c r="AJ1743" s="4" t="s">
        <v>1072</v>
      </c>
    </row>
    <row r="1744" spans="1:36" x14ac:dyDescent="0.2">
      <c r="A1744" s="4" t="s">
        <v>726</v>
      </c>
      <c r="B1744" s="4" t="s">
        <v>727</v>
      </c>
      <c r="C1744" s="4" t="s">
        <v>728</v>
      </c>
      <c r="D1744" s="4" t="s">
        <v>729</v>
      </c>
      <c r="I1744" s="2">
        <v>46087.386874768519</v>
      </c>
      <c r="J1744" s="4" t="s">
        <v>45</v>
      </c>
      <c r="AB1744" s="4" t="s">
        <v>1075</v>
      </c>
      <c r="AC1744" s="4" t="s">
        <v>1076</v>
      </c>
      <c r="AD1744" s="4"/>
      <c r="AE1744" s="4" t="s">
        <v>733</v>
      </c>
      <c r="AH1744" s="4">
        <v>0.99800003051521768</v>
      </c>
      <c r="AI1744" s="4" t="s">
        <v>1071</v>
      </c>
      <c r="AJ1744" s="4" t="s">
        <v>1072</v>
      </c>
    </row>
    <row r="1745" spans="1:36" x14ac:dyDescent="0.2">
      <c r="A1745" s="4" t="s">
        <v>726</v>
      </c>
      <c r="B1745" s="4" t="s">
        <v>727</v>
      </c>
      <c r="C1745" s="4" t="s">
        <v>728</v>
      </c>
      <c r="D1745" s="4" t="s">
        <v>729</v>
      </c>
      <c r="I1745" s="2">
        <v>46087.38687490741</v>
      </c>
      <c r="J1745" s="4" t="s">
        <v>45</v>
      </c>
      <c r="AB1745" s="4" t="s">
        <v>1069</v>
      </c>
      <c r="AC1745" s="4" t="s">
        <v>1070</v>
      </c>
      <c r="AD1745" s="4"/>
      <c r="AE1745" s="4" t="s">
        <v>733</v>
      </c>
      <c r="AH1745" s="4">
        <v>0.11799999999098225</v>
      </c>
      <c r="AI1745" s="4" t="s">
        <v>1071</v>
      </c>
      <c r="AJ1745" s="4" t="s">
        <v>1072</v>
      </c>
    </row>
    <row r="1746" spans="1:36" x14ac:dyDescent="0.2">
      <c r="A1746" s="4" t="s">
        <v>726</v>
      </c>
      <c r="B1746" s="4" t="s">
        <v>727</v>
      </c>
      <c r="C1746" s="4" t="s">
        <v>728</v>
      </c>
      <c r="D1746" s="4" t="s">
        <v>729</v>
      </c>
      <c r="I1746" s="2">
        <v>46087.38687490741</v>
      </c>
      <c r="J1746" s="4" t="s">
        <v>45</v>
      </c>
      <c r="AB1746" s="4" t="s">
        <v>1073</v>
      </c>
      <c r="AC1746" s="4" t="s">
        <v>1074</v>
      </c>
      <c r="AD1746" s="4"/>
      <c r="AE1746" s="4" t="s">
        <v>733</v>
      </c>
      <c r="AH1746" s="4">
        <v>0.19199999998532707</v>
      </c>
      <c r="AI1746" s="4" t="s">
        <v>1071</v>
      </c>
      <c r="AJ1746" s="4" t="s">
        <v>1072</v>
      </c>
    </row>
    <row r="1747" spans="1:36" x14ac:dyDescent="0.2">
      <c r="A1747" s="4" t="s">
        <v>726</v>
      </c>
      <c r="B1747" s="4" t="s">
        <v>727</v>
      </c>
      <c r="C1747" s="4" t="s">
        <v>728</v>
      </c>
      <c r="D1747" s="4" t="s">
        <v>729</v>
      </c>
      <c r="I1747" s="2">
        <v>46087.38687490741</v>
      </c>
      <c r="J1747" s="4" t="s">
        <v>45</v>
      </c>
      <c r="AB1747" s="4" t="s">
        <v>1075</v>
      </c>
      <c r="AC1747" s="4" t="s">
        <v>1076</v>
      </c>
      <c r="AD1747" s="4"/>
      <c r="AE1747" s="4" t="s">
        <v>733</v>
      </c>
      <c r="AH1747" s="4">
        <v>0.9960000611068569</v>
      </c>
      <c r="AI1747" s="4" t="s">
        <v>1071</v>
      </c>
      <c r="AJ1747" s="4" t="s">
        <v>1072</v>
      </c>
    </row>
    <row r="1748" spans="1:36" x14ac:dyDescent="0.2">
      <c r="A1748" s="4" t="s">
        <v>726</v>
      </c>
      <c r="B1748" s="4" t="s">
        <v>727</v>
      </c>
      <c r="C1748" s="4" t="s">
        <v>728</v>
      </c>
      <c r="D1748" s="4" t="s">
        <v>729</v>
      </c>
      <c r="I1748" s="2">
        <v>46087.386874999997</v>
      </c>
      <c r="J1748" s="4" t="s">
        <v>45</v>
      </c>
      <c r="AB1748" s="4" t="s">
        <v>1069</v>
      </c>
      <c r="AC1748" s="4" t="s">
        <v>1070</v>
      </c>
      <c r="AD1748" s="4"/>
      <c r="AE1748" s="4" t="s">
        <v>733</v>
      </c>
      <c r="AH1748" s="4">
        <v>-0.19699999488636388</v>
      </c>
      <c r="AI1748" s="4" t="s">
        <v>1071</v>
      </c>
      <c r="AJ1748" s="4" t="s">
        <v>1072</v>
      </c>
    </row>
    <row r="1749" spans="1:36" x14ac:dyDescent="0.2">
      <c r="A1749" s="4" t="s">
        <v>726</v>
      </c>
      <c r="B1749" s="4" t="s">
        <v>727</v>
      </c>
      <c r="C1749" s="4" t="s">
        <v>728</v>
      </c>
      <c r="D1749" s="4" t="s">
        <v>729</v>
      </c>
      <c r="I1749" s="2">
        <v>46087.386874999997</v>
      </c>
      <c r="J1749" s="4" t="s">
        <v>45</v>
      </c>
      <c r="AB1749" s="4" t="s">
        <v>1073</v>
      </c>
      <c r="AC1749" s="4" t="s">
        <v>1074</v>
      </c>
      <c r="AD1749" s="4"/>
      <c r="AE1749" s="4" t="s">
        <v>733</v>
      </c>
      <c r="AH1749" s="4">
        <v>0</v>
      </c>
      <c r="AI1749" s="4" t="s">
        <v>1071</v>
      </c>
      <c r="AJ1749" s="4" t="s">
        <v>1072</v>
      </c>
    </row>
    <row r="1750" spans="1:36" x14ac:dyDescent="0.2">
      <c r="A1750" s="4" t="s">
        <v>726</v>
      </c>
      <c r="B1750" s="4" t="s">
        <v>727</v>
      </c>
      <c r="C1750" s="4" t="s">
        <v>728</v>
      </c>
      <c r="D1750" s="4" t="s">
        <v>729</v>
      </c>
      <c r="I1750" s="2">
        <v>46087.386874999997</v>
      </c>
      <c r="J1750" s="4" t="s">
        <v>45</v>
      </c>
      <c r="AB1750" s="4" t="s">
        <v>1075</v>
      </c>
      <c r="AC1750" s="4" t="s">
        <v>1076</v>
      </c>
      <c r="AD1750" s="4"/>
      <c r="AE1750" s="4" t="s">
        <v>733</v>
      </c>
      <c r="AH1750" s="4">
        <v>0.99999999992357835</v>
      </c>
      <c r="AI1750" s="4" t="s">
        <v>1071</v>
      </c>
      <c r="AJ1750" s="4" t="s">
        <v>1072</v>
      </c>
    </row>
    <row r="1751" spans="1:36" x14ac:dyDescent="0.2">
      <c r="A1751" s="4" t="s">
        <v>726</v>
      </c>
      <c r="B1751" s="4" t="s">
        <v>727</v>
      </c>
      <c r="C1751" s="4" t="s">
        <v>728</v>
      </c>
      <c r="D1751" s="4" t="s">
        <v>729</v>
      </c>
      <c r="I1751" s="2">
        <v>46087.386875138887</v>
      </c>
      <c r="J1751" s="4" t="s">
        <v>45</v>
      </c>
      <c r="AB1751" s="4" t="s">
        <v>905</v>
      </c>
      <c r="AC1751" s="4" t="s">
        <v>906</v>
      </c>
      <c r="AD1751" s="4"/>
      <c r="AE1751" s="4" t="s">
        <v>733</v>
      </c>
      <c r="AH1751" s="4">
        <v>30</v>
      </c>
      <c r="AI1751" s="4" t="s">
        <v>6</v>
      </c>
      <c r="AJ1751" s="4" t="s">
        <v>907</v>
      </c>
    </row>
    <row r="1752" spans="1:36" x14ac:dyDescent="0.2">
      <c r="A1752" s="4" t="s">
        <v>726</v>
      </c>
      <c r="B1752" s="4" t="s">
        <v>727</v>
      </c>
      <c r="C1752" s="4" t="s">
        <v>728</v>
      </c>
      <c r="D1752" s="4" t="s">
        <v>729</v>
      </c>
      <c r="I1752" s="2">
        <v>46087.386886574073</v>
      </c>
      <c r="J1752" s="4" t="s">
        <v>44</v>
      </c>
      <c r="K1752" s="4">
        <v>28</v>
      </c>
      <c r="L1752" s="4">
        <v>-84.344440000000006</v>
      </c>
      <c r="M1752" s="4">
        <v>9.9853900000000007</v>
      </c>
      <c r="N1752" s="4" t="s">
        <v>966</v>
      </c>
      <c r="O1752" s="4" t="b">
        <v>1</v>
      </c>
      <c r="P1752" s="4" t="b">
        <v>0</v>
      </c>
      <c r="Q1752" s="4" t="b">
        <v>0</v>
      </c>
      <c r="R1752" s="4" t="b">
        <v>0</v>
      </c>
      <c r="S1752" s="4" t="b">
        <v>0</v>
      </c>
      <c r="T1752" s="4" t="b">
        <v>0</v>
      </c>
      <c r="U1752" s="4" t="b">
        <v>0</v>
      </c>
      <c r="V1752" s="4" t="b">
        <v>0</v>
      </c>
      <c r="W1752" s="4" t="b">
        <v>0</v>
      </c>
      <c r="X1752" s="4" t="b">
        <v>1</v>
      </c>
      <c r="Y1752" s="4" t="b">
        <v>1</v>
      </c>
    </row>
    <row r="1753" spans="1:36" x14ac:dyDescent="0.2">
      <c r="A1753" s="4" t="s">
        <v>726</v>
      </c>
      <c r="B1753" s="4" t="s">
        <v>727</v>
      </c>
      <c r="C1753" s="4" t="s">
        <v>728</v>
      </c>
      <c r="D1753" s="4" t="s">
        <v>729</v>
      </c>
      <c r="I1753" s="2">
        <v>46087.386907326392</v>
      </c>
      <c r="J1753" s="4" t="s">
        <v>45</v>
      </c>
      <c r="AB1753" s="4" t="s">
        <v>1069</v>
      </c>
      <c r="AC1753" s="4" t="s">
        <v>1070</v>
      </c>
      <c r="AD1753" s="4"/>
      <c r="AE1753" s="4" t="s">
        <v>733</v>
      </c>
      <c r="AH1753" s="4">
        <v>0</v>
      </c>
      <c r="AI1753" s="4" t="s">
        <v>1071</v>
      </c>
      <c r="AJ1753" s="4" t="s">
        <v>1072</v>
      </c>
    </row>
    <row r="1754" spans="1:36" x14ac:dyDescent="0.2">
      <c r="A1754" s="4" t="s">
        <v>726</v>
      </c>
      <c r="B1754" s="4" t="s">
        <v>727</v>
      </c>
      <c r="C1754" s="4" t="s">
        <v>728</v>
      </c>
      <c r="D1754" s="4" t="s">
        <v>729</v>
      </c>
      <c r="I1754" s="2">
        <v>46087.386907326392</v>
      </c>
      <c r="J1754" s="4" t="s">
        <v>45</v>
      </c>
      <c r="AB1754" s="4" t="s">
        <v>1073</v>
      </c>
      <c r="AC1754" s="4" t="s">
        <v>1074</v>
      </c>
      <c r="AD1754" s="4"/>
      <c r="AE1754" s="4" t="s">
        <v>733</v>
      </c>
      <c r="AH1754" s="4">
        <v>0</v>
      </c>
      <c r="AI1754" s="4" t="s">
        <v>1071</v>
      </c>
      <c r="AJ1754" s="4" t="s">
        <v>1072</v>
      </c>
    </row>
    <row r="1755" spans="1:36" x14ac:dyDescent="0.2">
      <c r="A1755" s="4" t="s">
        <v>726</v>
      </c>
      <c r="B1755" s="4" t="s">
        <v>727</v>
      </c>
      <c r="C1755" s="4" t="s">
        <v>728</v>
      </c>
      <c r="D1755" s="4" t="s">
        <v>729</v>
      </c>
      <c r="I1755" s="2">
        <v>46087.386907326392</v>
      </c>
      <c r="J1755" s="4" t="s">
        <v>45</v>
      </c>
      <c r="AB1755" s="4" t="s">
        <v>1075</v>
      </c>
      <c r="AC1755" s="4" t="s">
        <v>1076</v>
      </c>
      <c r="AD1755" s="4"/>
      <c r="AE1755" s="4" t="s">
        <v>733</v>
      </c>
      <c r="AH1755" s="4">
        <v>0.97999999992510689</v>
      </c>
      <c r="AI1755" s="4" t="s">
        <v>1071</v>
      </c>
      <c r="AJ1755" s="4" t="s">
        <v>1072</v>
      </c>
    </row>
    <row r="1756" spans="1:36" x14ac:dyDescent="0.2">
      <c r="A1756" s="4" t="s">
        <v>726</v>
      </c>
      <c r="B1756" s="4" t="s">
        <v>727</v>
      </c>
      <c r="C1756" s="4" t="s">
        <v>728</v>
      </c>
      <c r="D1756" s="4" t="s">
        <v>729</v>
      </c>
      <c r="I1756" s="2">
        <v>46087.386921296296</v>
      </c>
      <c r="J1756" s="4" t="s">
        <v>44</v>
      </c>
      <c r="K1756" s="4">
        <v>37</v>
      </c>
      <c r="L1756" s="4">
        <v>-84.344380000000001</v>
      </c>
      <c r="M1756" s="4">
        <v>9.9851600000000005</v>
      </c>
      <c r="N1756" s="4" t="s">
        <v>947</v>
      </c>
      <c r="O1756" s="4" t="b">
        <v>1</v>
      </c>
      <c r="P1756" s="4" t="b">
        <v>0</v>
      </c>
      <c r="Q1756" s="4" t="b">
        <v>0</v>
      </c>
      <c r="R1756" s="4" t="b">
        <v>0</v>
      </c>
      <c r="S1756" s="4" t="b">
        <v>0</v>
      </c>
      <c r="T1756" s="4" t="b">
        <v>0</v>
      </c>
      <c r="U1756" s="4" t="b">
        <v>0</v>
      </c>
      <c r="V1756" s="4" t="b">
        <v>0</v>
      </c>
      <c r="W1756" s="4" t="b">
        <v>0</v>
      </c>
      <c r="X1756" s="4" t="b">
        <v>1</v>
      </c>
      <c r="Y1756" s="4" t="b">
        <v>1</v>
      </c>
    </row>
    <row r="1757" spans="1:36" x14ac:dyDescent="0.2">
      <c r="A1757" s="4" t="s">
        <v>726</v>
      </c>
      <c r="B1757" s="4" t="s">
        <v>727</v>
      </c>
      <c r="C1757" s="4" t="s">
        <v>728</v>
      </c>
      <c r="D1757" s="4" t="s">
        <v>729</v>
      </c>
      <c r="I1757" s="2">
        <v>46087.386971666667</v>
      </c>
      <c r="J1757" s="4" t="s">
        <v>45</v>
      </c>
      <c r="AB1757" s="4" t="s">
        <v>811</v>
      </c>
      <c r="AC1757" s="4" t="s">
        <v>812</v>
      </c>
      <c r="AD1757" s="4"/>
      <c r="AE1757" s="4" t="s">
        <v>733</v>
      </c>
      <c r="AH1757" s="4">
        <v>36085</v>
      </c>
      <c r="AI1757" s="4" t="s">
        <v>813</v>
      </c>
      <c r="AJ1757" s="4" t="s">
        <v>814</v>
      </c>
    </row>
    <row r="1758" spans="1:36" x14ac:dyDescent="0.2">
      <c r="A1758" s="4" t="s">
        <v>726</v>
      </c>
      <c r="B1758" s="4" t="s">
        <v>727</v>
      </c>
      <c r="C1758" s="4" t="s">
        <v>728</v>
      </c>
      <c r="D1758" s="4" t="s">
        <v>729</v>
      </c>
      <c r="I1758" s="2">
        <v>46087.386990740742</v>
      </c>
      <c r="J1758" s="4" t="s">
        <v>44</v>
      </c>
      <c r="K1758" s="4">
        <v>50</v>
      </c>
      <c r="L1758" s="4">
        <v>-84.343990000000005</v>
      </c>
      <c r="M1758" s="4">
        <v>9.9846199999999996</v>
      </c>
      <c r="N1758" s="4" t="s">
        <v>947</v>
      </c>
      <c r="O1758" s="4" t="b">
        <v>1</v>
      </c>
      <c r="P1758" s="4" t="b">
        <v>0</v>
      </c>
      <c r="Q1758" s="4" t="b">
        <v>0</v>
      </c>
      <c r="R1758" s="4" t="b">
        <v>0</v>
      </c>
      <c r="S1758" s="4" t="b">
        <v>0</v>
      </c>
      <c r="T1758" s="4" t="b">
        <v>0</v>
      </c>
      <c r="U1758" s="4" t="b">
        <v>0</v>
      </c>
      <c r="V1758" s="4" t="b">
        <v>0</v>
      </c>
      <c r="W1758" s="4" t="b">
        <v>0</v>
      </c>
      <c r="X1758" s="4" t="b">
        <v>1</v>
      </c>
      <c r="Y1758" s="4" t="b">
        <v>1</v>
      </c>
    </row>
    <row r="1759" spans="1:36" x14ac:dyDescent="0.2">
      <c r="A1759" s="4" t="s">
        <v>726</v>
      </c>
      <c r="B1759" s="4" t="s">
        <v>727</v>
      </c>
      <c r="C1759" s="4" t="s">
        <v>728</v>
      </c>
      <c r="D1759" s="4" t="s">
        <v>729</v>
      </c>
      <c r="I1759" s="2">
        <v>46087.386991006948</v>
      </c>
      <c r="J1759" s="4" t="s">
        <v>45</v>
      </c>
      <c r="AB1759" s="4" t="s">
        <v>905</v>
      </c>
      <c r="AC1759" s="4" t="s">
        <v>906</v>
      </c>
      <c r="AD1759" s="4"/>
      <c r="AE1759" s="4" t="s">
        <v>733</v>
      </c>
      <c r="AH1759" s="4">
        <v>52</v>
      </c>
      <c r="AI1759" s="4" t="s">
        <v>6</v>
      </c>
      <c r="AJ1759" s="4" t="s">
        <v>907</v>
      </c>
    </row>
    <row r="1760" spans="1:36" x14ac:dyDescent="0.2">
      <c r="A1760" s="4" t="s">
        <v>726</v>
      </c>
      <c r="B1760" s="4" t="s">
        <v>727</v>
      </c>
      <c r="C1760" s="4" t="s">
        <v>728</v>
      </c>
      <c r="D1760" s="4" t="s">
        <v>729</v>
      </c>
      <c r="I1760" s="2">
        <v>46087.387037037035</v>
      </c>
      <c r="J1760" s="4" t="s">
        <v>44</v>
      </c>
      <c r="K1760" s="4">
        <v>48</v>
      </c>
      <c r="L1760" s="4">
        <v>-84.343689999999995</v>
      </c>
      <c r="M1760" s="4">
        <v>9.9842200000000005</v>
      </c>
      <c r="N1760" s="4" t="s">
        <v>928</v>
      </c>
      <c r="O1760" s="4" t="b">
        <v>1</v>
      </c>
      <c r="P1760" s="4" t="b">
        <v>0</v>
      </c>
      <c r="Q1760" s="4" t="b">
        <v>0</v>
      </c>
      <c r="R1760" s="4" t="b">
        <v>0</v>
      </c>
      <c r="S1760" s="4" t="b">
        <v>0</v>
      </c>
      <c r="T1760" s="4" t="b">
        <v>0</v>
      </c>
      <c r="U1760" s="4" t="b">
        <v>0</v>
      </c>
      <c r="V1760" s="4" t="b">
        <v>0</v>
      </c>
      <c r="W1760" s="4" t="b">
        <v>0</v>
      </c>
      <c r="X1760" s="4" t="b">
        <v>1</v>
      </c>
      <c r="Y1760" s="4" t="b">
        <v>1</v>
      </c>
    </row>
    <row r="1761" spans="1:36" x14ac:dyDescent="0.2">
      <c r="A1761" s="4" t="s">
        <v>726</v>
      </c>
      <c r="B1761" s="4" t="s">
        <v>727</v>
      </c>
      <c r="C1761" s="4" t="s">
        <v>728</v>
      </c>
      <c r="D1761" s="4" t="s">
        <v>729</v>
      </c>
      <c r="I1761" s="2">
        <v>46087.387094907404</v>
      </c>
      <c r="J1761" s="4" t="s">
        <v>44</v>
      </c>
      <c r="K1761" s="4">
        <v>42</v>
      </c>
      <c r="L1761" s="4">
        <v>-84.343310000000002</v>
      </c>
      <c r="M1761" s="4">
        <v>9.9837799999999994</v>
      </c>
      <c r="N1761" s="4" t="s">
        <v>966</v>
      </c>
      <c r="O1761" s="4" t="b">
        <v>1</v>
      </c>
      <c r="P1761" s="4" t="b">
        <v>0</v>
      </c>
      <c r="Q1761" s="4" t="b">
        <v>0</v>
      </c>
      <c r="R1761" s="4" t="b">
        <v>0</v>
      </c>
      <c r="S1761" s="4" t="b">
        <v>0</v>
      </c>
      <c r="T1761" s="4" t="b">
        <v>0</v>
      </c>
      <c r="U1761" s="4" t="b">
        <v>0</v>
      </c>
      <c r="V1761" s="4" t="b">
        <v>0</v>
      </c>
      <c r="W1761" s="4" t="b">
        <v>0</v>
      </c>
      <c r="X1761" s="4" t="b">
        <v>1</v>
      </c>
      <c r="Y1761" s="4" t="b">
        <v>1</v>
      </c>
    </row>
    <row r="1762" spans="1:36" x14ac:dyDescent="0.2">
      <c r="A1762" s="4" t="s">
        <v>726</v>
      </c>
      <c r="B1762" s="4" t="s">
        <v>727</v>
      </c>
      <c r="C1762" s="4" t="s">
        <v>728</v>
      </c>
      <c r="D1762" s="4" t="s">
        <v>729</v>
      </c>
      <c r="I1762" s="2">
        <v>46087.387095219907</v>
      </c>
      <c r="J1762" s="4" t="s">
        <v>45</v>
      </c>
      <c r="AB1762" s="4" t="s">
        <v>905</v>
      </c>
      <c r="AC1762" s="4" t="s">
        <v>906</v>
      </c>
      <c r="AD1762" s="4"/>
      <c r="AE1762" s="4" t="s">
        <v>733</v>
      </c>
      <c r="AH1762" s="4">
        <v>43</v>
      </c>
      <c r="AI1762" s="4" t="s">
        <v>6</v>
      </c>
      <c r="AJ1762" s="4" t="s">
        <v>907</v>
      </c>
    </row>
    <row r="1763" spans="1:36" x14ac:dyDescent="0.2">
      <c r="A1763" s="4" t="s">
        <v>726</v>
      </c>
      <c r="B1763" s="4" t="s">
        <v>727</v>
      </c>
      <c r="C1763" s="4" t="s">
        <v>728</v>
      </c>
      <c r="D1763" s="4" t="s">
        <v>729</v>
      </c>
      <c r="I1763" s="2">
        <v>46087.387123032408</v>
      </c>
      <c r="J1763" s="4" t="s">
        <v>45</v>
      </c>
      <c r="AB1763" s="4" t="s">
        <v>772</v>
      </c>
      <c r="AC1763" s="4" t="s">
        <v>773</v>
      </c>
      <c r="AD1763" s="4"/>
      <c r="AE1763" s="4" t="s">
        <v>733</v>
      </c>
      <c r="AH1763" s="4">
        <v>15938</v>
      </c>
      <c r="AI1763" s="4" t="s">
        <v>774</v>
      </c>
      <c r="AJ1763" s="4" t="s">
        <v>775</v>
      </c>
    </row>
    <row r="1764" spans="1:36" x14ac:dyDescent="0.2">
      <c r="A1764" s="4" t="s">
        <v>726</v>
      </c>
      <c r="B1764" s="4" t="s">
        <v>727</v>
      </c>
      <c r="C1764" s="4" t="s">
        <v>728</v>
      </c>
      <c r="D1764" s="4" t="s">
        <v>729</v>
      </c>
      <c r="I1764" s="2">
        <v>46087.387123032408</v>
      </c>
      <c r="J1764" s="4" t="s">
        <v>45</v>
      </c>
      <c r="AB1764" s="4" t="s">
        <v>776</v>
      </c>
      <c r="AC1764" s="4" t="s">
        <v>777</v>
      </c>
      <c r="AD1764" s="4"/>
      <c r="AE1764" s="4" t="s">
        <v>733</v>
      </c>
      <c r="AH1764" s="4">
        <v>15938</v>
      </c>
      <c r="AI1764" s="4" t="s">
        <v>774</v>
      </c>
      <c r="AJ1764" s="4" t="s">
        <v>775</v>
      </c>
    </row>
    <row r="1765" spans="1:36" x14ac:dyDescent="0.2">
      <c r="A1765" s="4" t="s">
        <v>726</v>
      </c>
      <c r="B1765" s="4" t="s">
        <v>727</v>
      </c>
      <c r="C1765" s="4" t="s">
        <v>728</v>
      </c>
      <c r="D1765" s="4" t="s">
        <v>729</v>
      </c>
      <c r="I1765" s="2">
        <v>46087.387152777781</v>
      </c>
      <c r="J1765" s="4" t="s">
        <v>44</v>
      </c>
      <c r="K1765" s="4">
        <v>46</v>
      </c>
      <c r="L1765" s="4">
        <v>-84.343289999999996</v>
      </c>
      <c r="M1765" s="4">
        <v>9.98325</v>
      </c>
      <c r="N1765" s="4" t="s">
        <v>947</v>
      </c>
      <c r="O1765" s="4" t="b">
        <v>1</v>
      </c>
      <c r="P1765" s="4" t="b">
        <v>0</v>
      </c>
      <c r="Q1765" s="4" t="b">
        <v>0</v>
      </c>
      <c r="R1765" s="4" t="b">
        <v>0</v>
      </c>
      <c r="S1765" s="4" t="b">
        <v>0</v>
      </c>
      <c r="T1765" s="4" t="b">
        <v>0</v>
      </c>
      <c r="U1765" s="4" t="b">
        <v>0</v>
      </c>
      <c r="V1765" s="4" t="b">
        <v>0</v>
      </c>
      <c r="W1765" s="4" t="b">
        <v>0</v>
      </c>
      <c r="X1765" s="4" t="b">
        <v>1</v>
      </c>
      <c r="Y1765" s="4" t="b">
        <v>1</v>
      </c>
    </row>
    <row r="1766" spans="1:36" x14ac:dyDescent="0.2">
      <c r="A1766" s="4" t="s">
        <v>726</v>
      </c>
      <c r="B1766" s="4" t="s">
        <v>727</v>
      </c>
      <c r="C1766" s="4" t="s">
        <v>728</v>
      </c>
      <c r="D1766" s="4" t="s">
        <v>729</v>
      </c>
      <c r="I1766" s="2">
        <v>46087.387187731481</v>
      </c>
      <c r="J1766" s="4" t="s">
        <v>45</v>
      </c>
      <c r="AB1766" s="4" t="s">
        <v>905</v>
      </c>
      <c r="AC1766" s="4" t="s">
        <v>906</v>
      </c>
      <c r="AD1766" s="4"/>
      <c r="AE1766" s="4" t="s">
        <v>733</v>
      </c>
      <c r="AH1766" s="4">
        <v>49</v>
      </c>
      <c r="AI1766" s="4" t="s">
        <v>6</v>
      </c>
      <c r="AJ1766" s="4" t="s">
        <v>907</v>
      </c>
    </row>
    <row r="1767" spans="1:36" x14ac:dyDescent="0.2">
      <c r="A1767" s="4" t="s">
        <v>726</v>
      </c>
      <c r="B1767" s="4" t="s">
        <v>727</v>
      </c>
      <c r="C1767" s="4" t="s">
        <v>728</v>
      </c>
      <c r="D1767" s="4" t="s">
        <v>729</v>
      </c>
      <c r="I1767" s="2">
        <v>46087.387199074074</v>
      </c>
      <c r="J1767" s="4" t="s">
        <v>44</v>
      </c>
      <c r="K1767" s="4">
        <v>48</v>
      </c>
      <c r="L1767" s="4">
        <v>-84.34357</v>
      </c>
      <c r="M1767" s="4">
        <v>9.9828899999999994</v>
      </c>
      <c r="N1767" s="4" t="s">
        <v>947</v>
      </c>
      <c r="O1767" s="4" t="b">
        <v>1</v>
      </c>
      <c r="P1767" s="4" t="b">
        <v>0</v>
      </c>
      <c r="Q1767" s="4" t="b">
        <v>0</v>
      </c>
      <c r="R1767" s="4" t="b">
        <v>0</v>
      </c>
      <c r="S1767" s="4" t="b">
        <v>0</v>
      </c>
      <c r="T1767" s="4" t="b">
        <v>0</v>
      </c>
      <c r="U1767" s="4" t="b">
        <v>0</v>
      </c>
      <c r="V1767" s="4" t="b">
        <v>0</v>
      </c>
      <c r="W1767" s="4" t="b">
        <v>0</v>
      </c>
      <c r="X1767" s="4" t="b">
        <v>1</v>
      </c>
      <c r="Y1767" s="4" t="b">
        <v>1</v>
      </c>
    </row>
    <row r="1768" spans="1:36" x14ac:dyDescent="0.2">
      <c r="A1768" s="4" t="s">
        <v>726</v>
      </c>
      <c r="B1768" s="4" t="s">
        <v>727</v>
      </c>
      <c r="C1768" s="4" t="s">
        <v>728</v>
      </c>
      <c r="D1768" s="4" t="s">
        <v>729</v>
      </c>
      <c r="I1768" s="2">
        <v>46087.387245370373</v>
      </c>
      <c r="J1768" s="4" t="s">
        <v>44</v>
      </c>
      <c r="K1768" s="4">
        <v>41</v>
      </c>
      <c r="L1768" s="4">
        <v>-84.343990000000005</v>
      </c>
      <c r="M1768" s="4">
        <v>9.9829000000000008</v>
      </c>
      <c r="N1768" s="4" t="s">
        <v>928</v>
      </c>
      <c r="O1768" s="4" t="b">
        <v>1</v>
      </c>
      <c r="P1768" s="4" t="b">
        <v>0</v>
      </c>
      <c r="Q1768" s="4" t="b">
        <v>0</v>
      </c>
      <c r="R1768" s="4" t="b">
        <v>0</v>
      </c>
      <c r="S1768" s="4" t="b">
        <v>0</v>
      </c>
      <c r="T1768" s="4" t="b">
        <v>0</v>
      </c>
      <c r="U1768" s="4" t="b">
        <v>0</v>
      </c>
      <c r="V1768" s="4" t="b">
        <v>0</v>
      </c>
      <c r="W1768" s="4" t="b">
        <v>0</v>
      </c>
      <c r="X1768" s="4" t="b">
        <v>1</v>
      </c>
      <c r="Y1768" s="4" t="b">
        <v>1</v>
      </c>
    </row>
    <row r="1769" spans="1:36" x14ac:dyDescent="0.2">
      <c r="A1769" s="4" t="s">
        <v>726</v>
      </c>
      <c r="B1769" s="4" t="s">
        <v>727</v>
      </c>
      <c r="C1769" s="4" t="s">
        <v>728</v>
      </c>
      <c r="D1769" s="4" t="s">
        <v>729</v>
      </c>
      <c r="I1769" s="2">
        <v>46087.387291666666</v>
      </c>
      <c r="J1769" s="4" t="s">
        <v>44</v>
      </c>
      <c r="K1769" s="4">
        <v>44</v>
      </c>
      <c r="L1769" s="4">
        <v>-84.344220000000007</v>
      </c>
      <c r="M1769" s="4">
        <v>9.9832400000000003</v>
      </c>
      <c r="N1769" s="4" t="s">
        <v>928</v>
      </c>
      <c r="O1769" s="4" t="b">
        <v>1</v>
      </c>
      <c r="P1769" s="4" t="b">
        <v>0</v>
      </c>
      <c r="Q1769" s="4" t="b">
        <v>0</v>
      </c>
      <c r="R1769" s="4" t="b">
        <v>0</v>
      </c>
      <c r="S1769" s="4" t="b">
        <v>0</v>
      </c>
      <c r="T1769" s="4" t="b">
        <v>0</v>
      </c>
      <c r="U1769" s="4" t="b">
        <v>0</v>
      </c>
      <c r="V1769" s="4" t="b">
        <v>0</v>
      </c>
      <c r="W1769" s="4" t="b">
        <v>0</v>
      </c>
      <c r="X1769" s="4" t="b">
        <v>1</v>
      </c>
      <c r="Y1769" s="4" t="b">
        <v>1</v>
      </c>
    </row>
    <row r="1770" spans="1:36" x14ac:dyDescent="0.2">
      <c r="A1770" s="4" t="s">
        <v>726</v>
      </c>
      <c r="B1770" s="4" t="s">
        <v>727</v>
      </c>
      <c r="C1770" s="4" t="s">
        <v>728</v>
      </c>
      <c r="D1770" s="4" t="s">
        <v>729</v>
      </c>
      <c r="I1770" s="2">
        <v>46087.387335300926</v>
      </c>
      <c r="J1770" s="4" t="s">
        <v>45</v>
      </c>
      <c r="AB1770" s="4" t="s">
        <v>1069</v>
      </c>
      <c r="AC1770" s="4" t="s">
        <v>1070</v>
      </c>
      <c r="AD1770" s="4"/>
      <c r="AE1770" s="4" t="s">
        <v>733</v>
      </c>
      <c r="AH1770" s="4">
        <v>0</v>
      </c>
      <c r="AI1770" s="4" t="s">
        <v>1071</v>
      </c>
      <c r="AJ1770" s="4" t="s">
        <v>1072</v>
      </c>
    </row>
    <row r="1771" spans="1:36" x14ac:dyDescent="0.2">
      <c r="A1771" s="4" t="s">
        <v>726</v>
      </c>
      <c r="B1771" s="4" t="s">
        <v>727</v>
      </c>
      <c r="C1771" s="4" t="s">
        <v>728</v>
      </c>
      <c r="D1771" s="4" t="s">
        <v>729</v>
      </c>
      <c r="I1771" s="2">
        <v>46087.387335300926</v>
      </c>
      <c r="J1771" s="4" t="s">
        <v>45</v>
      </c>
      <c r="AB1771" s="4" t="s">
        <v>1073</v>
      </c>
      <c r="AC1771" s="4" t="s">
        <v>1074</v>
      </c>
      <c r="AD1771" s="4"/>
      <c r="AE1771" s="4" t="s">
        <v>733</v>
      </c>
      <c r="AH1771" s="4">
        <v>0</v>
      </c>
      <c r="AI1771" s="4" t="s">
        <v>1071</v>
      </c>
      <c r="AJ1771" s="4" t="s">
        <v>1072</v>
      </c>
    </row>
    <row r="1772" spans="1:36" x14ac:dyDescent="0.2">
      <c r="A1772" s="4" t="s">
        <v>726</v>
      </c>
      <c r="B1772" s="4" t="s">
        <v>727</v>
      </c>
      <c r="C1772" s="4" t="s">
        <v>728</v>
      </c>
      <c r="D1772" s="4" t="s">
        <v>729</v>
      </c>
      <c r="I1772" s="2">
        <v>46087.387335300926</v>
      </c>
      <c r="J1772" s="4" t="s">
        <v>45</v>
      </c>
      <c r="AB1772" s="4" t="s">
        <v>1075</v>
      </c>
      <c r="AC1772" s="4" t="s">
        <v>1076</v>
      </c>
      <c r="AD1772" s="4"/>
      <c r="AE1772" s="4" t="s">
        <v>733</v>
      </c>
      <c r="AH1772" s="4">
        <v>0.93599995913982093</v>
      </c>
      <c r="AI1772" s="4" t="s">
        <v>1071</v>
      </c>
      <c r="AJ1772" s="4" t="s">
        <v>1072</v>
      </c>
    </row>
    <row r="1773" spans="1:36" x14ac:dyDescent="0.2">
      <c r="A1773" s="4" t="s">
        <v>726</v>
      </c>
      <c r="B1773" s="4" t="s">
        <v>727</v>
      </c>
      <c r="C1773" s="4" t="s">
        <v>728</v>
      </c>
      <c r="D1773" s="4" t="s">
        <v>729</v>
      </c>
      <c r="I1773" s="2">
        <v>46087.387346909723</v>
      </c>
      <c r="J1773" s="4" t="s">
        <v>45</v>
      </c>
      <c r="AB1773" s="4" t="s">
        <v>1069</v>
      </c>
      <c r="AC1773" s="4" t="s">
        <v>1070</v>
      </c>
      <c r="AD1773" s="4"/>
      <c r="AE1773" s="4" t="s">
        <v>733</v>
      </c>
      <c r="AH1773" s="4">
        <v>0.31999997958122084</v>
      </c>
      <c r="AI1773" s="4" t="s">
        <v>1071</v>
      </c>
      <c r="AJ1773" s="4" t="s">
        <v>1072</v>
      </c>
    </row>
    <row r="1774" spans="1:36" x14ac:dyDescent="0.2">
      <c r="A1774" s="4" t="s">
        <v>726</v>
      </c>
      <c r="B1774" s="4" t="s">
        <v>727</v>
      </c>
      <c r="C1774" s="4" t="s">
        <v>728</v>
      </c>
      <c r="D1774" s="4" t="s">
        <v>729</v>
      </c>
      <c r="I1774" s="2">
        <v>46087.387346909723</v>
      </c>
      <c r="J1774" s="4" t="s">
        <v>45</v>
      </c>
      <c r="AB1774" s="4" t="s">
        <v>1075</v>
      </c>
      <c r="AC1774" s="4" t="s">
        <v>1076</v>
      </c>
      <c r="AD1774" s="4"/>
      <c r="AE1774" s="4" t="s">
        <v>733</v>
      </c>
      <c r="AH1774" s="4">
        <v>0.8630000050326293</v>
      </c>
      <c r="AI1774" s="4" t="s">
        <v>1071</v>
      </c>
      <c r="AJ1774" s="4" t="s">
        <v>1072</v>
      </c>
    </row>
    <row r="1775" spans="1:36" x14ac:dyDescent="0.2">
      <c r="A1775" s="4" t="s">
        <v>726</v>
      </c>
      <c r="B1775" s="4" t="s">
        <v>727</v>
      </c>
      <c r="C1775" s="4" t="s">
        <v>728</v>
      </c>
      <c r="D1775" s="4" t="s">
        <v>729</v>
      </c>
      <c r="I1775" s="2">
        <v>46087.387349537035</v>
      </c>
      <c r="J1775" s="4" t="s">
        <v>44</v>
      </c>
      <c r="K1775" s="4">
        <v>41</v>
      </c>
      <c r="L1775" s="4">
        <v>-84.344409999999996</v>
      </c>
      <c r="M1775" s="4">
        <v>9.9837399999999992</v>
      </c>
      <c r="N1775" s="4" t="s">
        <v>928</v>
      </c>
      <c r="O1775" s="4" t="b">
        <v>1</v>
      </c>
      <c r="P1775" s="4" t="b">
        <v>0</v>
      </c>
      <c r="Q1775" s="4" t="b">
        <v>0</v>
      </c>
      <c r="R1775" s="4" t="b">
        <v>0</v>
      </c>
      <c r="S1775" s="4" t="b">
        <v>0</v>
      </c>
      <c r="T1775" s="4" t="b">
        <v>0</v>
      </c>
      <c r="U1775" s="4" t="b">
        <v>0</v>
      </c>
      <c r="V1775" s="4" t="b">
        <v>0</v>
      </c>
      <c r="W1775" s="4" t="b">
        <v>0</v>
      </c>
      <c r="X1775" s="4" t="b">
        <v>1</v>
      </c>
      <c r="Y1775" s="4" t="b">
        <v>1</v>
      </c>
    </row>
    <row r="1776" spans="1:36" x14ac:dyDescent="0.2">
      <c r="A1776" s="4" t="s">
        <v>726</v>
      </c>
      <c r="B1776" s="4" t="s">
        <v>727</v>
      </c>
      <c r="C1776" s="4" t="s">
        <v>728</v>
      </c>
      <c r="D1776" s="4" t="s">
        <v>729</v>
      </c>
      <c r="I1776" s="2">
        <v>46087.387372372687</v>
      </c>
      <c r="J1776" s="4" t="s">
        <v>45</v>
      </c>
      <c r="AB1776" s="4" t="s">
        <v>1069</v>
      </c>
      <c r="AC1776" s="4" t="s">
        <v>1070</v>
      </c>
      <c r="AD1776" s="4"/>
      <c r="AE1776" s="4" t="s">
        <v>733</v>
      </c>
      <c r="AH1776" s="4">
        <v>0.30099998468125394</v>
      </c>
      <c r="AI1776" s="4" t="s">
        <v>1071</v>
      </c>
      <c r="AJ1776" s="4" t="s">
        <v>1072</v>
      </c>
    </row>
    <row r="1777" spans="1:36" x14ac:dyDescent="0.2">
      <c r="A1777" s="4" t="s">
        <v>726</v>
      </c>
      <c r="B1777" s="4" t="s">
        <v>727</v>
      </c>
      <c r="C1777" s="4" t="s">
        <v>728</v>
      </c>
      <c r="D1777" s="4" t="s">
        <v>729</v>
      </c>
      <c r="I1777" s="2">
        <v>46087.387372372687</v>
      </c>
      <c r="J1777" s="4" t="s">
        <v>45</v>
      </c>
      <c r="AB1777" s="4" t="s">
        <v>1075</v>
      </c>
      <c r="AC1777" s="4" t="s">
        <v>1076</v>
      </c>
      <c r="AD1777" s="4"/>
      <c r="AE1777" s="4" t="s">
        <v>733</v>
      </c>
      <c r="AH1777" s="4">
        <v>1.0169999948236983</v>
      </c>
      <c r="AI1777" s="4" t="s">
        <v>1071</v>
      </c>
      <c r="AJ1777" s="4" t="s">
        <v>1072</v>
      </c>
    </row>
    <row r="1778" spans="1:36" x14ac:dyDescent="0.2">
      <c r="A1778" s="4" t="s">
        <v>726</v>
      </c>
      <c r="B1778" s="4" t="s">
        <v>727</v>
      </c>
      <c r="C1778" s="4" t="s">
        <v>728</v>
      </c>
      <c r="D1778" s="4" t="s">
        <v>729</v>
      </c>
      <c r="I1778" s="2">
        <v>46087.387384259258</v>
      </c>
      <c r="J1778" s="4" t="s">
        <v>44</v>
      </c>
      <c r="K1778" s="4">
        <v>37</v>
      </c>
      <c r="L1778" s="4">
        <v>-84.344639999999998</v>
      </c>
      <c r="M1778" s="4">
        <v>9.9839000000000002</v>
      </c>
      <c r="N1778" s="4" t="s">
        <v>966</v>
      </c>
      <c r="O1778" s="4" t="b">
        <v>1</v>
      </c>
      <c r="P1778" s="4" t="b">
        <v>0</v>
      </c>
      <c r="Q1778" s="4" t="b">
        <v>0</v>
      </c>
      <c r="R1778" s="4" t="b">
        <v>0</v>
      </c>
      <c r="S1778" s="4" t="b">
        <v>0</v>
      </c>
      <c r="T1778" s="4" t="b">
        <v>0</v>
      </c>
      <c r="U1778" s="4" t="b">
        <v>0</v>
      </c>
      <c r="V1778" s="4" t="b">
        <v>0</v>
      </c>
      <c r="W1778" s="4" t="b">
        <v>0</v>
      </c>
      <c r="X1778" s="4" t="b">
        <v>1</v>
      </c>
      <c r="Y1778" s="4" t="b">
        <v>1</v>
      </c>
    </row>
    <row r="1779" spans="1:36" x14ac:dyDescent="0.2">
      <c r="A1779" s="4" t="s">
        <v>726</v>
      </c>
      <c r="B1779" s="4" t="s">
        <v>727</v>
      </c>
      <c r="C1779" s="4" t="s">
        <v>728</v>
      </c>
      <c r="D1779" s="4" t="s">
        <v>729</v>
      </c>
      <c r="I1779" s="2">
        <v>46087.387384398149</v>
      </c>
      <c r="J1779" s="4" t="s">
        <v>45</v>
      </c>
      <c r="AB1779" s="4" t="s">
        <v>905</v>
      </c>
      <c r="AC1779" s="4" t="s">
        <v>906</v>
      </c>
      <c r="AD1779" s="4"/>
      <c r="AE1779" s="4" t="s">
        <v>733</v>
      </c>
      <c r="AH1779" s="4">
        <v>39</v>
      </c>
      <c r="AI1779" s="4" t="s">
        <v>6</v>
      </c>
      <c r="AJ1779" s="4" t="s">
        <v>907</v>
      </c>
    </row>
    <row r="1780" spans="1:36" x14ac:dyDescent="0.2">
      <c r="A1780" s="4" t="s">
        <v>726</v>
      </c>
      <c r="B1780" s="4" t="s">
        <v>727</v>
      </c>
      <c r="C1780" s="4" t="s">
        <v>728</v>
      </c>
      <c r="D1780" s="4" t="s">
        <v>729</v>
      </c>
      <c r="I1780" s="2">
        <v>46087.387384525464</v>
      </c>
      <c r="J1780" s="4" t="s">
        <v>45</v>
      </c>
      <c r="AB1780" s="4" t="s">
        <v>1069</v>
      </c>
      <c r="AC1780" s="4" t="s">
        <v>1070</v>
      </c>
      <c r="AD1780" s="4"/>
      <c r="AE1780" s="4" t="s">
        <v>733</v>
      </c>
      <c r="AH1780" s="4">
        <v>0</v>
      </c>
      <c r="AI1780" s="4" t="s">
        <v>1071</v>
      </c>
      <c r="AJ1780" s="4" t="s">
        <v>1072</v>
      </c>
    </row>
    <row r="1781" spans="1:36" x14ac:dyDescent="0.2">
      <c r="A1781" s="4" t="s">
        <v>726</v>
      </c>
      <c r="B1781" s="4" t="s">
        <v>727</v>
      </c>
      <c r="C1781" s="4" t="s">
        <v>728</v>
      </c>
      <c r="D1781" s="4" t="s">
        <v>729</v>
      </c>
      <c r="I1781" s="2">
        <v>46087.387384525464</v>
      </c>
      <c r="J1781" s="4" t="s">
        <v>45</v>
      </c>
      <c r="AB1781" s="4" t="s">
        <v>1075</v>
      </c>
      <c r="AC1781" s="4" t="s">
        <v>1076</v>
      </c>
      <c r="AD1781" s="4"/>
      <c r="AE1781" s="4" t="s">
        <v>733</v>
      </c>
      <c r="AH1781" s="4">
        <v>0.97499992344677311</v>
      </c>
      <c r="AI1781" s="4" t="s">
        <v>1071</v>
      </c>
      <c r="AJ1781" s="4" t="s">
        <v>1072</v>
      </c>
    </row>
    <row r="1782" spans="1:36" x14ac:dyDescent="0.2">
      <c r="A1782" s="4" t="s">
        <v>726</v>
      </c>
      <c r="B1782" s="4" t="s">
        <v>727</v>
      </c>
      <c r="C1782" s="4" t="s">
        <v>728</v>
      </c>
      <c r="D1782" s="4" t="s">
        <v>729</v>
      </c>
      <c r="I1782" s="2">
        <v>46087.387407314818</v>
      </c>
      <c r="J1782" s="4" t="s">
        <v>45</v>
      </c>
      <c r="AB1782" s="4" t="s">
        <v>1069</v>
      </c>
      <c r="AC1782" s="4" t="s">
        <v>1070</v>
      </c>
      <c r="AD1782" s="4"/>
      <c r="AE1782" s="4" t="s">
        <v>733</v>
      </c>
      <c r="AH1782" s="4">
        <v>0</v>
      </c>
      <c r="AI1782" s="4" t="s">
        <v>1071</v>
      </c>
      <c r="AJ1782" s="4" t="s">
        <v>1072</v>
      </c>
    </row>
    <row r="1783" spans="1:36" x14ac:dyDescent="0.2">
      <c r="A1783" s="4" t="s">
        <v>726</v>
      </c>
      <c r="B1783" s="4" t="s">
        <v>727</v>
      </c>
      <c r="C1783" s="4" t="s">
        <v>728</v>
      </c>
      <c r="D1783" s="4" t="s">
        <v>729</v>
      </c>
      <c r="I1783" s="2">
        <v>46087.387407314818</v>
      </c>
      <c r="J1783" s="4" t="s">
        <v>45</v>
      </c>
      <c r="AB1783" s="4" t="s">
        <v>1073</v>
      </c>
      <c r="AC1783" s="4" t="s">
        <v>1074</v>
      </c>
      <c r="AD1783" s="4"/>
      <c r="AE1783" s="4" t="s">
        <v>733</v>
      </c>
      <c r="AH1783" s="4">
        <v>0</v>
      </c>
      <c r="AI1783" s="4" t="s">
        <v>1071</v>
      </c>
      <c r="AJ1783" s="4" t="s">
        <v>1072</v>
      </c>
    </row>
    <row r="1784" spans="1:36" x14ac:dyDescent="0.2">
      <c r="A1784" s="4" t="s">
        <v>726</v>
      </c>
      <c r="B1784" s="4" t="s">
        <v>727</v>
      </c>
      <c r="C1784" s="4" t="s">
        <v>728</v>
      </c>
      <c r="D1784" s="4" t="s">
        <v>729</v>
      </c>
      <c r="I1784" s="2">
        <v>46087.387407314818</v>
      </c>
      <c r="J1784" s="4" t="s">
        <v>45</v>
      </c>
      <c r="AB1784" s="4" t="s">
        <v>1075</v>
      </c>
      <c r="AC1784" s="4" t="s">
        <v>1076</v>
      </c>
      <c r="AD1784" s="4"/>
      <c r="AE1784" s="4" t="s">
        <v>733</v>
      </c>
      <c r="AH1784" s="4">
        <v>0.97199996933423183</v>
      </c>
      <c r="AI1784" s="4" t="s">
        <v>1071</v>
      </c>
      <c r="AJ1784" s="4" t="s">
        <v>1072</v>
      </c>
    </row>
    <row r="1785" spans="1:36" x14ac:dyDescent="0.2">
      <c r="A1785" s="4" t="s">
        <v>726</v>
      </c>
      <c r="B1785" s="4" t="s">
        <v>727</v>
      </c>
      <c r="C1785" s="4" t="s">
        <v>728</v>
      </c>
      <c r="D1785" s="4" t="s">
        <v>729</v>
      </c>
      <c r="I1785" s="2">
        <v>46087.387407407405</v>
      </c>
      <c r="J1785" s="4" t="s">
        <v>44</v>
      </c>
      <c r="K1785" s="4">
        <v>37</v>
      </c>
      <c r="L1785" s="4">
        <v>-84.344830000000002</v>
      </c>
      <c r="M1785" s="4">
        <v>9.9838500000000003</v>
      </c>
      <c r="N1785" s="4" t="s">
        <v>947</v>
      </c>
      <c r="O1785" s="4" t="b">
        <v>1</v>
      </c>
      <c r="P1785" s="4" t="b">
        <v>0</v>
      </c>
      <c r="Q1785" s="4" t="b">
        <v>0</v>
      </c>
      <c r="R1785" s="4" t="b">
        <v>0</v>
      </c>
      <c r="S1785" s="4" t="b">
        <v>0</v>
      </c>
      <c r="T1785" s="4" t="b">
        <v>0</v>
      </c>
      <c r="U1785" s="4" t="b">
        <v>0</v>
      </c>
      <c r="V1785" s="4" t="b">
        <v>0</v>
      </c>
      <c r="W1785" s="4" t="b">
        <v>0</v>
      </c>
      <c r="X1785" s="4" t="b">
        <v>1</v>
      </c>
      <c r="Y1785" s="4" t="b">
        <v>1</v>
      </c>
    </row>
    <row r="1786" spans="1:36" x14ac:dyDescent="0.2">
      <c r="A1786" s="4" t="s">
        <v>726</v>
      </c>
      <c r="B1786" s="4" t="s">
        <v>727</v>
      </c>
      <c r="C1786" s="4" t="s">
        <v>728</v>
      </c>
      <c r="D1786" s="4" t="s">
        <v>729</v>
      </c>
      <c r="I1786" s="2">
        <v>46087.387476851851</v>
      </c>
      <c r="J1786" s="4" t="s">
        <v>44</v>
      </c>
      <c r="K1786" s="4">
        <v>46</v>
      </c>
      <c r="L1786" s="4">
        <v>-84.345280000000002</v>
      </c>
      <c r="M1786" s="4">
        <v>9.9833999999999996</v>
      </c>
      <c r="N1786" s="4" t="s">
        <v>928</v>
      </c>
      <c r="O1786" s="4" t="b">
        <v>1</v>
      </c>
      <c r="P1786" s="4" t="b">
        <v>0</v>
      </c>
      <c r="Q1786" s="4" t="b">
        <v>0</v>
      </c>
      <c r="R1786" s="4" t="b">
        <v>0</v>
      </c>
      <c r="S1786" s="4" t="b">
        <v>0</v>
      </c>
      <c r="T1786" s="4" t="b">
        <v>0</v>
      </c>
      <c r="U1786" s="4" t="b">
        <v>0</v>
      </c>
      <c r="V1786" s="4" t="b">
        <v>0</v>
      </c>
      <c r="W1786" s="4" t="b">
        <v>0</v>
      </c>
      <c r="X1786" s="4" t="b">
        <v>1</v>
      </c>
      <c r="Y1786" s="4" t="b">
        <v>1</v>
      </c>
    </row>
    <row r="1787" spans="1:36" x14ac:dyDescent="0.2">
      <c r="A1787" s="4" t="s">
        <v>726</v>
      </c>
      <c r="B1787" s="4" t="s">
        <v>727</v>
      </c>
      <c r="C1787" s="4" t="s">
        <v>728</v>
      </c>
      <c r="D1787" s="4" t="s">
        <v>729</v>
      </c>
      <c r="I1787" s="2">
        <v>46087.387488518521</v>
      </c>
      <c r="J1787" s="4" t="s">
        <v>45</v>
      </c>
      <c r="AB1787" s="4" t="s">
        <v>905</v>
      </c>
      <c r="AC1787" s="4" t="s">
        <v>906</v>
      </c>
      <c r="AD1787" s="4"/>
      <c r="AE1787" s="4" t="s">
        <v>733</v>
      </c>
      <c r="AH1787" s="4">
        <v>50</v>
      </c>
      <c r="AI1787" s="4" t="s">
        <v>6</v>
      </c>
      <c r="AJ1787" s="4" t="s">
        <v>907</v>
      </c>
    </row>
    <row r="1788" spans="1:36" x14ac:dyDescent="0.2">
      <c r="A1788" s="4" t="s">
        <v>726</v>
      </c>
      <c r="B1788" s="4" t="s">
        <v>727</v>
      </c>
      <c r="C1788" s="4" t="s">
        <v>728</v>
      </c>
      <c r="D1788" s="4" t="s">
        <v>729</v>
      </c>
      <c r="I1788" s="2">
        <v>46087.387523148151</v>
      </c>
      <c r="J1788" s="4" t="s">
        <v>44</v>
      </c>
      <c r="K1788" s="4">
        <v>42</v>
      </c>
      <c r="L1788" s="4">
        <v>-84.345470000000006</v>
      </c>
      <c r="M1788" s="4">
        <v>9.9830100000000002</v>
      </c>
      <c r="N1788" s="4" t="s">
        <v>928</v>
      </c>
      <c r="O1788" s="4" t="b">
        <v>1</v>
      </c>
      <c r="P1788" s="4" t="b">
        <v>0</v>
      </c>
      <c r="Q1788" s="4" t="b">
        <v>0</v>
      </c>
      <c r="R1788" s="4" t="b">
        <v>0</v>
      </c>
      <c r="S1788" s="4" t="b">
        <v>0</v>
      </c>
      <c r="T1788" s="4" t="b">
        <v>0</v>
      </c>
      <c r="U1788" s="4" t="b">
        <v>0</v>
      </c>
      <c r="V1788" s="4" t="b">
        <v>0</v>
      </c>
      <c r="W1788" s="4" t="b">
        <v>0</v>
      </c>
      <c r="X1788" s="4" t="b">
        <v>1</v>
      </c>
      <c r="Y1788" s="4" t="b">
        <v>1</v>
      </c>
    </row>
    <row r="1789" spans="1:36" x14ac:dyDescent="0.2">
      <c r="A1789" s="4" t="s">
        <v>726</v>
      </c>
      <c r="B1789" s="4" t="s">
        <v>727</v>
      </c>
      <c r="C1789" s="4" t="s">
        <v>728</v>
      </c>
      <c r="D1789" s="4" t="s">
        <v>729</v>
      </c>
      <c r="I1789" s="2">
        <v>46087.387569444443</v>
      </c>
      <c r="J1789" s="4" t="s">
        <v>44</v>
      </c>
      <c r="K1789" s="4">
        <v>41</v>
      </c>
      <c r="L1789" s="4">
        <v>-84.345299999999995</v>
      </c>
      <c r="M1789" s="4">
        <v>9.9826300000000003</v>
      </c>
      <c r="N1789" s="4" t="s">
        <v>947</v>
      </c>
      <c r="O1789" s="4" t="b">
        <v>1</v>
      </c>
      <c r="P1789" s="4" t="b">
        <v>0</v>
      </c>
      <c r="Q1789" s="4" t="b">
        <v>0</v>
      </c>
      <c r="R1789" s="4" t="b">
        <v>0</v>
      </c>
      <c r="S1789" s="4" t="b">
        <v>0</v>
      </c>
      <c r="T1789" s="4" t="b">
        <v>0</v>
      </c>
      <c r="U1789" s="4" t="b">
        <v>0</v>
      </c>
      <c r="V1789" s="4" t="b">
        <v>0</v>
      </c>
      <c r="W1789" s="4" t="b">
        <v>0</v>
      </c>
      <c r="X1789" s="4" t="b">
        <v>1</v>
      </c>
      <c r="Y1789" s="4" t="b">
        <v>1</v>
      </c>
    </row>
    <row r="1790" spans="1:36" x14ac:dyDescent="0.2">
      <c r="A1790" s="4" t="s">
        <v>726</v>
      </c>
      <c r="B1790" s="4" t="s">
        <v>727</v>
      </c>
      <c r="C1790" s="4" t="s">
        <v>728</v>
      </c>
      <c r="D1790" s="4" t="s">
        <v>729</v>
      </c>
      <c r="I1790" s="2">
        <v>46087.387575729168</v>
      </c>
      <c r="J1790" s="4" t="s">
        <v>45</v>
      </c>
      <c r="AB1790" s="4" t="s">
        <v>1069</v>
      </c>
      <c r="AC1790" s="4" t="s">
        <v>1070</v>
      </c>
      <c r="AD1790" s="4"/>
      <c r="AE1790" s="4" t="s">
        <v>733</v>
      </c>
      <c r="AH1790" s="4">
        <v>0</v>
      </c>
      <c r="AI1790" s="4" t="s">
        <v>1071</v>
      </c>
      <c r="AJ1790" s="4" t="s">
        <v>1072</v>
      </c>
    </row>
    <row r="1791" spans="1:36" x14ac:dyDescent="0.2">
      <c r="A1791" s="4" t="s">
        <v>726</v>
      </c>
      <c r="B1791" s="4" t="s">
        <v>727</v>
      </c>
      <c r="C1791" s="4" t="s">
        <v>728</v>
      </c>
      <c r="D1791" s="4" t="s">
        <v>729</v>
      </c>
      <c r="I1791" s="2">
        <v>46087.387575729168</v>
      </c>
      <c r="J1791" s="4" t="s">
        <v>45</v>
      </c>
      <c r="AB1791" s="4" t="s">
        <v>1073</v>
      </c>
      <c r="AC1791" s="4" t="s">
        <v>1074</v>
      </c>
      <c r="AD1791" s="4"/>
      <c r="AE1791" s="4" t="s">
        <v>733</v>
      </c>
      <c r="AH1791" s="4">
        <v>0</v>
      </c>
      <c r="AI1791" s="4" t="s">
        <v>1071</v>
      </c>
      <c r="AJ1791" s="4" t="s">
        <v>1072</v>
      </c>
    </row>
    <row r="1792" spans="1:36" x14ac:dyDescent="0.2">
      <c r="A1792" s="4" t="s">
        <v>726</v>
      </c>
      <c r="B1792" s="4" t="s">
        <v>727</v>
      </c>
      <c r="C1792" s="4" t="s">
        <v>728</v>
      </c>
      <c r="D1792" s="4" t="s">
        <v>729</v>
      </c>
      <c r="I1792" s="2">
        <v>46087.387575729168</v>
      </c>
      <c r="J1792" s="4" t="s">
        <v>45</v>
      </c>
      <c r="AB1792" s="4" t="s">
        <v>1075</v>
      </c>
      <c r="AC1792" s="4" t="s">
        <v>1076</v>
      </c>
      <c r="AD1792" s="4"/>
      <c r="AE1792" s="4" t="s">
        <v>733</v>
      </c>
      <c r="AH1792" s="4">
        <v>0.92999994894311733</v>
      </c>
      <c r="AI1792" s="4" t="s">
        <v>1071</v>
      </c>
      <c r="AJ1792" s="4" t="s">
        <v>1072</v>
      </c>
    </row>
    <row r="1793" spans="1:36" x14ac:dyDescent="0.2">
      <c r="A1793" s="4" t="s">
        <v>726</v>
      </c>
      <c r="B1793" s="4" t="s">
        <v>727</v>
      </c>
      <c r="C1793" s="4" t="s">
        <v>728</v>
      </c>
      <c r="D1793" s="4" t="s">
        <v>729</v>
      </c>
      <c r="I1793" s="2">
        <v>46087.387575868059</v>
      </c>
      <c r="J1793" s="4" t="s">
        <v>45</v>
      </c>
      <c r="AB1793" s="4" t="s">
        <v>811</v>
      </c>
      <c r="AC1793" s="4" t="s">
        <v>812</v>
      </c>
      <c r="AD1793" s="4"/>
      <c r="AE1793" s="4" t="s">
        <v>733</v>
      </c>
      <c r="AH1793" s="4">
        <v>5808</v>
      </c>
      <c r="AI1793" s="4" t="s">
        <v>813</v>
      </c>
      <c r="AJ1793" s="4" t="s">
        <v>814</v>
      </c>
    </row>
    <row r="1794" spans="1:36" x14ac:dyDescent="0.2">
      <c r="A1794" s="4" t="s">
        <v>726</v>
      </c>
      <c r="B1794" s="4" t="s">
        <v>727</v>
      </c>
      <c r="C1794" s="4" t="s">
        <v>728</v>
      </c>
      <c r="D1794" s="4" t="s">
        <v>729</v>
      </c>
      <c r="I1794" s="2">
        <v>46087.38759864583</v>
      </c>
      <c r="J1794" s="4" t="s">
        <v>45</v>
      </c>
      <c r="AB1794" s="4" t="s">
        <v>1073</v>
      </c>
      <c r="AC1794" s="4" t="s">
        <v>1074</v>
      </c>
      <c r="AD1794" s="4"/>
      <c r="AE1794" s="4" t="s">
        <v>733</v>
      </c>
      <c r="AH1794" s="4">
        <v>0.29899999487856888</v>
      </c>
      <c r="AI1794" s="4" t="s">
        <v>1071</v>
      </c>
      <c r="AJ1794" s="4" t="s">
        <v>1072</v>
      </c>
    </row>
    <row r="1795" spans="1:36" x14ac:dyDescent="0.2">
      <c r="A1795" s="4" t="s">
        <v>726</v>
      </c>
      <c r="B1795" s="4" t="s">
        <v>727</v>
      </c>
      <c r="C1795" s="4" t="s">
        <v>728</v>
      </c>
      <c r="D1795" s="4" t="s">
        <v>729</v>
      </c>
      <c r="I1795" s="2">
        <v>46087.38759864583</v>
      </c>
      <c r="J1795" s="4" t="s">
        <v>45</v>
      </c>
      <c r="AB1795" s="4" t="s">
        <v>1075</v>
      </c>
      <c r="AC1795" s="4" t="s">
        <v>1076</v>
      </c>
      <c r="AD1795" s="4"/>
      <c r="AE1795" s="4" t="s">
        <v>733</v>
      </c>
      <c r="AH1795" s="4">
        <v>0.93499992344982985</v>
      </c>
      <c r="AI1795" s="4" t="s">
        <v>1071</v>
      </c>
      <c r="AJ1795" s="4" t="s">
        <v>1072</v>
      </c>
    </row>
    <row r="1796" spans="1:36" x14ac:dyDescent="0.2">
      <c r="A1796" s="4" t="s">
        <v>726</v>
      </c>
      <c r="B1796" s="4" t="s">
        <v>727</v>
      </c>
      <c r="C1796" s="4" t="s">
        <v>728</v>
      </c>
      <c r="D1796" s="4" t="s">
        <v>729</v>
      </c>
      <c r="I1796" s="2">
        <v>46087.38760371528</v>
      </c>
      <c r="J1796" s="4" t="s">
        <v>45</v>
      </c>
      <c r="AB1796" s="4" t="s">
        <v>1069</v>
      </c>
      <c r="AC1796" s="4" t="s">
        <v>1070</v>
      </c>
      <c r="AD1796" s="4"/>
      <c r="AE1796" s="4" t="s">
        <v>733</v>
      </c>
      <c r="AH1796" s="4">
        <v>0</v>
      </c>
      <c r="AI1796" s="4" t="s">
        <v>1071</v>
      </c>
      <c r="AJ1796" s="4" t="s">
        <v>1072</v>
      </c>
    </row>
    <row r="1797" spans="1:36" x14ac:dyDescent="0.2">
      <c r="A1797" s="4" t="s">
        <v>726</v>
      </c>
      <c r="B1797" s="4" t="s">
        <v>727</v>
      </c>
      <c r="C1797" s="4" t="s">
        <v>728</v>
      </c>
      <c r="D1797" s="4" t="s">
        <v>729</v>
      </c>
      <c r="I1797" s="2">
        <v>46087.38760371528</v>
      </c>
      <c r="J1797" s="4" t="s">
        <v>45</v>
      </c>
      <c r="AB1797" s="4" t="s">
        <v>1075</v>
      </c>
      <c r="AC1797" s="4" t="s">
        <v>1076</v>
      </c>
      <c r="AD1797" s="4"/>
      <c r="AE1797" s="4" t="s">
        <v>733</v>
      </c>
      <c r="AH1797" s="4">
        <v>1.0169999948236983</v>
      </c>
      <c r="AI1797" s="4" t="s">
        <v>1071</v>
      </c>
      <c r="AJ1797" s="4" t="s">
        <v>1072</v>
      </c>
    </row>
    <row r="1798" spans="1:36" x14ac:dyDescent="0.2">
      <c r="A1798" s="4" t="s">
        <v>726</v>
      </c>
      <c r="B1798" s="4" t="s">
        <v>727</v>
      </c>
      <c r="C1798" s="4" t="s">
        <v>728</v>
      </c>
      <c r="D1798" s="4" t="s">
        <v>729</v>
      </c>
      <c r="I1798" s="2">
        <v>46087.387627314813</v>
      </c>
      <c r="J1798" s="4" t="s">
        <v>44</v>
      </c>
      <c r="K1798" s="4">
        <v>29</v>
      </c>
      <c r="L1798" s="4">
        <v>-84.345029999999994</v>
      </c>
      <c r="M1798" s="4">
        <v>9.9822900000000008</v>
      </c>
      <c r="N1798" s="4" t="s">
        <v>928</v>
      </c>
      <c r="O1798" s="4" t="b">
        <v>1</v>
      </c>
      <c r="P1798" s="4" t="b">
        <v>0</v>
      </c>
      <c r="Q1798" s="4" t="b">
        <v>0</v>
      </c>
      <c r="R1798" s="4" t="b">
        <v>0</v>
      </c>
      <c r="S1798" s="4" t="b">
        <v>0</v>
      </c>
      <c r="T1798" s="4" t="b">
        <v>0</v>
      </c>
      <c r="U1798" s="4" t="b">
        <v>0</v>
      </c>
      <c r="V1798" s="4" t="b">
        <v>0</v>
      </c>
      <c r="W1798" s="4" t="b">
        <v>0</v>
      </c>
      <c r="X1798" s="4" t="b">
        <v>1</v>
      </c>
      <c r="Y1798" s="4" t="b">
        <v>1</v>
      </c>
    </row>
    <row r="1799" spans="1:36" x14ac:dyDescent="0.2">
      <c r="A1799" s="4" t="s">
        <v>726</v>
      </c>
      <c r="B1799" s="4" t="s">
        <v>727</v>
      </c>
      <c r="C1799" s="4" t="s">
        <v>728</v>
      </c>
      <c r="D1799" s="4" t="s">
        <v>729</v>
      </c>
      <c r="I1799" s="2">
        <v>46087.387650694443</v>
      </c>
      <c r="J1799" s="4" t="s">
        <v>45</v>
      </c>
      <c r="AB1799" s="4" t="s">
        <v>905</v>
      </c>
      <c r="AC1799" s="4" t="s">
        <v>906</v>
      </c>
      <c r="AD1799" s="4"/>
      <c r="AE1799" s="4" t="s">
        <v>733</v>
      </c>
      <c r="AH1799" s="4">
        <v>29</v>
      </c>
      <c r="AI1799" s="4" t="s">
        <v>6</v>
      </c>
      <c r="AJ1799" s="4" t="s">
        <v>907</v>
      </c>
    </row>
    <row r="1800" spans="1:36" x14ac:dyDescent="0.2">
      <c r="A1800" s="4" t="s">
        <v>726</v>
      </c>
      <c r="B1800" s="4" t="s">
        <v>727</v>
      </c>
      <c r="C1800" s="4" t="s">
        <v>728</v>
      </c>
      <c r="D1800" s="4" t="s">
        <v>729</v>
      </c>
      <c r="I1800" s="2">
        <v>46087.387654664351</v>
      </c>
      <c r="J1800" s="4" t="s">
        <v>45</v>
      </c>
      <c r="AB1800" s="4" t="s">
        <v>1069</v>
      </c>
      <c r="AC1800" s="4" t="s">
        <v>1070</v>
      </c>
      <c r="AD1800" s="4"/>
      <c r="AE1800" s="4" t="s">
        <v>733</v>
      </c>
      <c r="AH1800" s="4">
        <v>-0.29300000507618956</v>
      </c>
      <c r="AI1800" s="4" t="s">
        <v>1071</v>
      </c>
      <c r="AJ1800" s="4" t="s">
        <v>1072</v>
      </c>
    </row>
    <row r="1801" spans="1:36" x14ac:dyDescent="0.2">
      <c r="A1801" s="4" t="s">
        <v>726</v>
      </c>
      <c r="B1801" s="4" t="s">
        <v>727</v>
      </c>
      <c r="C1801" s="4" t="s">
        <v>728</v>
      </c>
      <c r="D1801" s="4" t="s">
        <v>729</v>
      </c>
      <c r="I1801" s="2">
        <v>46087.387654664351</v>
      </c>
      <c r="J1801" s="4" t="s">
        <v>45</v>
      </c>
      <c r="AB1801" s="4" t="s">
        <v>1075</v>
      </c>
      <c r="AC1801" s="4" t="s">
        <v>1076</v>
      </c>
      <c r="AD1801" s="4"/>
      <c r="AE1801" s="4" t="s">
        <v>733</v>
      </c>
      <c r="AH1801" s="4">
        <v>0.9249999744364048</v>
      </c>
      <c r="AI1801" s="4" t="s">
        <v>1071</v>
      </c>
      <c r="AJ1801" s="4" t="s">
        <v>1072</v>
      </c>
    </row>
    <row r="1802" spans="1:36" x14ac:dyDescent="0.2">
      <c r="A1802" s="4" t="s">
        <v>726</v>
      </c>
      <c r="B1802" s="4" t="s">
        <v>727</v>
      </c>
      <c r="C1802" s="4" t="s">
        <v>728</v>
      </c>
      <c r="D1802" s="4" t="s">
        <v>729</v>
      </c>
      <c r="I1802" s="2">
        <v>46087.387663842594</v>
      </c>
      <c r="J1802" s="4" t="s">
        <v>45</v>
      </c>
      <c r="AB1802" s="4" t="s">
        <v>1069</v>
      </c>
      <c r="AC1802" s="4" t="s">
        <v>1070</v>
      </c>
      <c r="AD1802" s="4"/>
      <c r="AE1802" s="4" t="s">
        <v>733</v>
      </c>
      <c r="AH1802" s="4">
        <v>0</v>
      </c>
      <c r="AI1802" s="4" t="s">
        <v>1071</v>
      </c>
      <c r="AJ1802" s="4" t="s">
        <v>1072</v>
      </c>
    </row>
    <row r="1803" spans="1:36" x14ac:dyDescent="0.2">
      <c r="A1803" s="4" t="s">
        <v>726</v>
      </c>
      <c r="B1803" s="4" t="s">
        <v>727</v>
      </c>
      <c r="C1803" s="4" t="s">
        <v>728</v>
      </c>
      <c r="D1803" s="4" t="s">
        <v>729</v>
      </c>
      <c r="I1803" s="2">
        <v>46087.387663842594</v>
      </c>
      <c r="J1803" s="4" t="s">
        <v>45</v>
      </c>
      <c r="AB1803" s="4" t="s">
        <v>1073</v>
      </c>
      <c r="AC1803" s="4" t="s">
        <v>1074</v>
      </c>
      <c r="AD1803" s="4"/>
      <c r="AE1803" s="4" t="s">
        <v>733</v>
      </c>
      <c r="AH1803" s="4">
        <v>0</v>
      </c>
      <c r="AI1803" s="4" t="s">
        <v>1071</v>
      </c>
      <c r="AJ1803" s="4" t="s">
        <v>1072</v>
      </c>
    </row>
    <row r="1804" spans="1:36" x14ac:dyDescent="0.2">
      <c r="A1804" s="4" t="s">
        <v>726</v>
      </c>
      <c r="B1804" s="4" t="s">
        <v>727</v>
      </c>
      <c r="C1804" s="4" t="s">
        <v>728</v>
      </c>
      <c r="D1804" s="4" t="s">
        <v>729</v>
      </c>
      <c r="I1804" s="2">
        <v>46087.387663842594</v>
      </c>
      <c r="J1804" s="4" t="s">
        <v>45</v>
      </c>
      <c r="AB1804" s="4" t="s">
        <v>1075</v>
      </c>
      <c r="AC1804" s="4" t="s">
        <v>1076</v>
      </c>
      <c r="AD1804" s="4"/>
      <c r="AE1804" s="4" t="s">
        <v>733</v>
      </c>
      <c r="AH1804" s="4">
        <v>0.95500002541992279</v>
      </c>
      <c r="AI1804" s="4" t="s">
        <v>1071</v>
      </c>
      <c r="AJ1804" s="4" t="s">
        <v>1072</v>
      </c>
    </row>
    <row r="1805" spans="1:36" x14ac:dyDescent="0.2">
      <c r="A1805" s="4" t="s">
        <v>726</v>
      </c>
      <c r="B1805" s="4" t="s">
        <v>727</v>
      </c>
      <c r="C1805" s="4" t="s">
        <v>728</v>
      </c>
      <c r="D1805" s="4" t="s">
        <v>729</v>
      </c>
      <c r="I1805" s="2">
        <v>46087.387673611112</v>
      </c>
      <c r="J1805" s="4" t="s">
        <v>44</v>
      </c>
      <c r="K1805" s="4">
        <v>29</v>
      </c>
      <c r="L1805" s="4">
        <v>-84.345160000000007</v>
      </c>
      <c r="M1805" s="4">
        <v>9.9820600000000006</v>
      </c>
      <c r="N1805" s="4" t="s">
        <v>928</v>
      </c>
      <c r="O1805" s="4" t="b">
        <v>1</v>
      </c>
      <c r="P1805" s="4" t="b">
        <v>0</v>
      </c>
      <c r="Q1805" s="4" t="b">
        <v>0</v>
      </c>
      <c r="R1805" s="4" t="b">
        <v>0</v>
      </c>
      <c r="S1805" s="4" t="b">
        <v>0</v>
      </c>
      <c r="T1805" s="4" t="b">
        <v>0</v>
      </c>
      <c r="U1805" s="4" t="b">
        <v>0</v>
      </c>
      <c r="V1805" s="4" t="b">
        <v>0</v>
      </c>
      <c r="W1805" s="4" t="b">
        <v>0</v>
      </c>
      <c r="X1805" s="4" t="b">
        <v>1</v>
      </c>
      <c r="Y1805" s="4" t="b">
        <v>1</v>
      </c>
    </row>
    <row r="1806" spans="1:36" x14ac:dyDescent="0.2">
      <c r="A1806" s="4" t="s">
        <v>726</v>
      </c>
      <c r="B1806" s="4" t="s">
        <v>727</v>
      </c>
      <c r="C1806" s="4" t="s">
        <v>728</v>
      </c>
      <c r="D1806" s="4" t="s">
        <v>729</v>
      </c>
      <c r="I1806" s="2">
        <v>46087.387731481482</v>
      </c>
      <c r="J1806" s="4" t="s">
        <v>44</v>
      </c>
      <c r="K1806" s="4">
        <v>41</v>
      </c>
      <c r="L1806" s="4">
        <v>-84.345519999999993</v>
      </c>
      <c r="M1806" s="4">
        <v>9.9818200000000008</v>
      </c>
      <c r="N1806" s="4" t="s">
        <v>928</v>
      </c>
      <c r="O1806" s="4" t="b">
        <v>1</v>
      </c>
      <c r="P1806" s="4" t="b">
        <v>0</v>
      </c>
      <c r="Q1806" s="4" t="b">
        <v>0</v>
      </c>
      <c r="R1806" s="4" t="b">
        <v>0</v>
      </c>
      <c r="S1806" s="4" t="b">
        <v>0</v>
      </c>
      <c r="T1806" s="4" t="b">
        <v>0</v>
      </c>
      <c r="U1806" s="4" t="b">
        <v>0</v>
      </c>
      <c r="V1806" s="4" t="b">
        <v>0</v>
      </c>
      <c r="W1806" s="4" t="b">
        <v>0</v>
      </c>
      <c r="X1806" s="4" t="b">
        <v>1</v>
      </c>
      <c r="Y1806" s="4" t="b">
        <v>1</v>
      </c>
    </row>
    <row r="1807" spans="1:36" x14ac:dyDescent="0.2">
      <c r="A1807" s="4" t="s">
        <v>726</v>
      </c>
      <c r="B1807" s="4" t="s">
        <v>727</v>
      </c>
      <c r="C1807" s="4" t="s">
        <v>728</v>
      </c>
      <c r="D1807" s="4" t="s">
        <v>729</v>
      </c>
      <c r="I1807" s="2">
        <v>46087.387796539355</v>
      </c>
      <c r="J1807" s="4" t="s">
        <v>45</v>
      </c>
      <c r="AB1807" s="4" t="s">
        <v>811</v>
      </c>
      <c r="AC1807" s="4" t="s">
        <v>812</v>
      </c>
      <c r="AD1807" s="4"/>
      <c r="AE1807" s="4" t="s">
        <v>733</v>
      </c>
      <c r="AH1807" s="4">
        <v>35670</v>
      </c>
      <c r="AI1807" s="4" t="s">
        <v>813</v>
      </c>
      <c r="AJ1807" s="4" t="s">
        <v>814</v>
      </c>
    </row>
    <row r="1808" spans="1:36" x14ac:dyDescent="0.2">
      <c r="A1808" s="4" t="s">
        <v>726</v>
      </c>
      <c r="B1808" s="4" t="s">
        <v>727</v>
      </c>
      <c r="C1808" s="4" t="s">
        <v>728</v>
      </c>
      <c r="D1808" s="4" t="s">
        <v>729</v>
      </c>
      <c r="I1808" s="2">
        <v>46087.387801018522</v>
      </c>
      <c r="J1808" s="4" t="s">
        <v>45</v>
      </c>
      <c r="AB1808" s="4" t="s">
        <v>905</v>
      </c>
      <c r="AC1808" s="4" t="s">
        <v>906</v>
      </c>
      <c r="AD1808" s="4"/>
      <c r="AE1808" s="4" t="s">
        <v>733</v>
      </c>
      <c r="AH1808" s="4">
        <v>51</v>
      </c>
      <c r="AI1808" s="4" t="s">
        <v>6</v>
      </c>
      <c r="AJ1808" s="4" t="s">
        <v>907</v>
      </c>
    </row>
    <row r="1809" spans="1:36" x14ac:dyDescent="0.2">
      <c r="A1809" s="4" t="s">
        <v>726</v>
      </c>
      <c r="B1809" s="4" t="s">
        <v>727</v>
      </c>
      <c r="C1809" s="4" t="s">
        <v>728</v>
      </c>
      <c r="D1809" s="4" t="s">
        <v>729</v>
      </c>
      <c r="I1809" s="2">
        <v>46087.387824074074</v>
      </c>
      <c r="J1809" s="4" t="s">
        <v>44</v>
      </c>
      <c r="K1809" s="4">
        <v>48</v>
      </c>
      <c r="L1809" s="4">
        <v>-84.346149999999994</v>
      </c>
      <c r="M1809" s="4">
        <v>9.9811300000000003</v>
      </c>
      <c r="N1809" s="4" t="s">
        <v>928</v>
      </c>
      <c r="O1809" s="4" t="b">
        <v>1</v>
      </c>
      <c r="P1809" s="4" t="b">
        <v>0</v>
      </c>
      <c r="Q1809" s="4" t="b">
        <v>0</v>
      </c>
      <c r="R1809" s="4" t="b">
        <v>0</v>
      </c>
      <c r="S1809" s="4" t="b">
        <v>0</v>
      </c>
      <c r="T1809" s="4" t="b">
        <v>0</v>
      </c>
      <c r="U1809" s="4" t="b">
        <v>0</v>
      </c>
      <c r="V1809" s="4" t="b">
        <v>0</v>
      </c>
      <c r="W1809" s="4" t="b">
        <v>0</v>
      </c>
      <c r="X1809" s="4" t="b">
        <v>1</v>
      </c>
      <c r="Y1809" s="4" t="b">
        <v>1</v>
      </c>
    </row>
    <row r="1810" spans="1:36" x14ac:dyDescent="0.2">
      <c r="A1810" s="4" t="s">
        <v>726</v>
      </c>
      <c r="B1810" s="4" t="s">
        <v>727</v>
      </c>
      <c r="C1810" s="4" t="s">
        <v>728</v>
      </c>
      <c r="D1810" s="4" t="s">
        <v>729</v>
      </c>
      <c r="I1810" s="2">
        <v>46087.387843194447</v>
      </c>
      <c r="J1810" s="4" t="s">
        <v>45</v>
      </c>
      <c r="AB1810" s="4" t="s">
        <v>811</v>
      </c>
      <c r="AC1810" s="4" t="s">
        <v>812</v>
      </c>
      <c r="AD1810" s="4"/>
      <c r="AE1810" s="4" t="s">
        <v>733</v>
      </c>
      <c r="AH1810" s="4">
        <v>-1263</v>
      </c>
      <c r="AI1810" s="4" t="s">
        <v>813</v>
      </c>
      <c r="AJ1810" s="4" t="s">
        <v>814</v>
      </c>
    </row>
    <row r="1811" spans="1:36" x14ac:dyDescent="0.2">
      <c r="A1811" s="4" t="s">
        <v>726</v>
      </c>
      <c r="B1811" s="4" t="s">
        <v>727</v>
      </c>
      <c r="C1811" s="4" t="s">
        <v>728</v>
      </c>
      <c r="D1811" s="4" t="s">
        <v>729</v>
      </c>
      <c r="I1811" s="2">
        <v>46087.387847314814</v>
      </c>
      <c r="J1811" s="4" t="s">
        <v>45</v>
      </c>
      <c r="AB1811" s="4" t="s">
        <v>905</v>
      </c>
      <c r="AC1811" s="4" t="s">
        <v>906</v>
      </c>
      <c r="AD1811" s="4"/>
      <c r="AE1811" s="4" t="s">
        <v>733</v>
      </c>
      <c r="AH1811" s="4">
        <v>43</v>
      </c>
      <c r="AI1811" s="4" t="s">
        <v>6</v>
      </c>
      <c r="AJ1811" s="4" t="s">
        <v>907</v>
      </c>
    </row>
    <row r="1812" spans="1:36" x14ac:dyDescent="0.2">
      <c r="A1812" s="4" t="s">
        <v>726</v>
      </c>
      <c r="B1812" s="4" t="s">
        <v>727</v>
      </c>
      <c r="C1812" s="4" t="s">
        <v>728</v>
      </c>
      <c r="D1812" s="4" t="s">
        <v>729</v>
      </c>
      <c r="I1812" s="2">
        <v>46087.387858796297</v>
      </c>
      <c r="J1812" s="4" t="s">
        <v>44</v>
      </c>
      <c r="K1812" s="4">
        <v>41</v>
      </c>
      <c r="L1812" s="4">
        <v>-84.346410000000006</v>
      </c>
      <c r="M1812" s="4">
        <v>9.9809199999999993</v>
      </c>
      <c r="N1812" s="4" t="s">
        <v>928</v>
      </c>
      <c r="O1812" s="4" t="b">
        <v>1</v>
      </c>
      <c r="P1812" s="4" t="b">
        <v>0</v>
      </c>
      <c r="Q1812" s="4" t="b">
        <v>0</v>
      </c>
      <c r="R1812" s="4" t="b">
        <v>0</v>
      </c>
      <c r="S1812" s="4" t="b">
        <v>0</v>
      </c>
      <c r="T1812" s="4" t="b">
        <v>0</v>
      </c>
      <c r="U1812" s="4" t="b">
        <v>0</v>
      </c>
      <c r="V1812" s="4" t="b">
        <v>0</v>
      </c>
      <c r="W1812" s="4" t="b">
        <v>0</v>
      </c>
      <c r="X1812" s="4" t="b">
        <v>1</v>
      </c>
      <c r="Y1812" s="4" t="b">
        <v>1</v>
      </c>
    </row>
    <row r="1813" spans="1:36" x14ac:dyDescent="0.2">
      <c r="A1813" s="4" t="s">
        <v>726</v>
      </c>
      <c r="B1813" s="4" t="s">
        <v>727</v>
      </c>
      <c r="C1813" s="4" t="s">
        <v>728</v>
      </c>
      <c r="D1813" s="4" t="s">
        <v>729</v>
      </c>
      <c r="I1813" s="2">
        <v>46087.38789351852</v>
      </c>
      <c r="J1813" s="4" t="s">
        <v>44</v>
      </c>
      <c r="K1813" s="4">
        <v>42</v>
      </c>
      <c r="L1813" s="4">
        <v>-84.346729999999994</v>
      </c>
      <c r="M1813" s="4">
        <v>9.9808299999999992</v>
      </c>
      <c r="N1813" s="4" t="s">
        <v>928</v>
      </c>
      <c r="O1813" s="4" t="b">
        <v>1</v>
      </c>
      <c r="P1813" s="4" t="b">
        <v>0</v>
      </c>
      <c r="Q1813" s="4" t="b">
        <v>0</v>
      </c>
      <c r="R1813" s="4" t="b">
        <v>0</v>
      </c>
      <c r="S1813" s="4" t="b">
        <v>0</v>
      </c>
      <c r="T1813" s="4" t="b">
        <v>0</v>
      </c>
      <c r="U1813" s="4" t="b">
        <v>0</v>
      </c>
      <c r="V1813" s="4" t="b">
        <v>0</v>
      </c>
      <c r="W1813" s="4" t="b">
        <v>0</v>
      </c>
      <c r="X1813" s="4" t="b">
        <v>1</v>
      </c>
      <c r="Y1813" s="4" t="b">
        <v>1</v>
      </c>
    </row>
    <row r="1814" spans="1:36" x14ac:dyDescent="0.2">
      <c r="A1814" s="4" t="s">
        <v>726</v>
      </c>
      <c r="B1814" s="4" t="s">
        <v>727</v>
      </c>
      <c r="C1814" s="4" t="s">
        <v>728</v>
      </c>
      <c r="D1814" s="4" t="s">
        <v>729</v>
      </c>
      <c r="I1814" s="2">
        <v>46087.387901967595</v>
      </c>
      <c r="J1814" s="4" t="s">
        <v>45</v>
      </c>
      <c r="AB1814" s="4" t="s">
        <v>797</v>
      </c>
      <c r="AC1814" s="4" t="s">
        <v>798</v>
      </c>
      <c r="AD1814" s="4"/>
      <c r="AE1814" s="4" t="s">
        <v>733</v>
      </c>
      <c r="AH1814" s="4">
        <v>69.754999999999995</v>
      </c>
      <c r="AI1814" s="4" t="s">
        <v>799</v>
      </c>
      <c r="AJ1814" s="4" t="s">
        <v>800</v>
      </c>
    </row>
    <row r="1815" spans="1:36" x14ac:dyDescent="0.2">
      <c r="A1815" s="4" t="s">
        <v>726</v>
      </c>
      <c r="B1815" s="4" t="s">
        <v>727</v>
      </c>
      <c r="C1815" s="4" t="s">
        <v>728</v>
      </c>
      <c r="D1815" s="4" t="s">
        <v>729</v>
      </c>
      <c r="I1815" s="2">
        <v>46087.38795138889</v>
      </c>
      <c r="J1815" s="4" t="s">
        <v>44</v>
      </c>
      <c r="K1815" s="4">
        <v>48</v>
      </c>
      <c r="L1815" s="4">
        <v>-84.347290000000001</v>
      </c>
      <c r="M1815" s="4">
        <v>9.9807500000000005</v>
      </c>
      <c r="N1815" s="4" t="s">
        <v>930</v>
      </c>
      <c r="O1815" s="4" t="b">
        <v>1</v>
      </c>
      <c r="P1815" s="4" t="b">
        <v>0</v>
      </c>
      <c r="Q1815" s="4" t="b">
        <v>0</v>
      </c>
      <c r="R1815" s="4" t="b">
        <v>0</v>
      </c>
      <c r="S1815" s="4" t="b">
        <v>0</v>
      </c>
      <c r="T1815" s="4" t="b">
        <v>0</v>
      </c>
      <c r="U1815" s="4" t="b">
        <v>0</v>
      </c>
      <c r="V1815" s="4" t="b">
        <v>0</v>
      </c>
      <c r="W1815" s="4" t="b">
        <v>0</v>
      </c>
      <c r="X1815" s="4" t="b">
        <v>1</v>
      </c>
      <c r="Y1815" s="4" t="b">
        <v>1</v>
      </c>
    </row>
    <row r="1816" spans="1:36" x14ac:dyDescent="0.2">
      <c r="A1816" s="4" t="s">
        <v>726</v>
      </c>
      <c r="B1816" s="4" t="s">
        <v>727</v>
      </c>
      <c r="C1816" s="4" t="s">
        <v>728</v>
      </c>
      <c r="D1816" s="4" t="s">
        <v>729</v>
      </c>
      <c r="I1816" s="2">
        <v>46087.387951481483</v>
      </c>
      <c r="J1816" s="4" t="s">
        <v>45</v>
      </c>
      <c r="AB1816" s="4" t="s">
        <v>905</v>
      </c>
      <c r="AC1816" s="4" t="s">
        <v>906</v>
      </c>
      <c r="AD1816" s="4"/>
      <c r="AE1816" s="4" t="s">
        <v>733</v>
      </c>
      <c r="AH1816" s="4">
        <v>49</v>
      </c>
      <c r="AI1816" s="4" t="s">
        <v>6</v>
      </c>
      <c r="AJ1816" s="4" t="s">
        <v>907</v>
      </c>
    </row>
    <row r="1817" spans="1:36" x14ac:dyDescent="0.2">
      <c r="A1817" s="4" t="s">
        <v>726</v>
      </c>
      <c r="B1817" s="4" t="s">
        <v>727</v>
      </c>
      <c r="C1817" s="4" t="s">
        <v>728</v>
      </c>
      <c r="D1817" s="4" t="s">
        <v>729</v>
      </c>
      <c r="I1817" s="2">
        <v>46087.387986111113</v>
      </c>
      <c r="J1817" s="4" t="s">
        <v>44</v>
      </c>
      <c r="K1817" s="4">
        <v>41</v>
      </c>
      <c r="L1817" s="4">
        <v>-84.347629999999995</v>
      </c>
      <c r="M1817" s="4">
        <v>9.9807199999999998</v>
      </c>
      <c r="N1817" s="4" t="s">
        <v>966</v>
      </c>
      <c r="O1817" s="4" t="b">
        <v>1</v>
      </c>
      <c r="P1817" s="4" t="b">
        <v>0</v>
      </c>
      <c r="Q1817" s="4" t="b">
        <v>0</v>
      </c>
      <c r="R1817" s="4" t="b">
        <v>0</v>
      </c>
      <c r="S1817" s="4" t="b">
        <v>0</v>
      </c>
      <c r="T1817" s="4" t="b">
        <v>0</v>
      </c>
      <c r="U1817" s="4" t="b">
        <v>0</v>
      </c>
      <c r="V1817" s="4" t="b">
        <v>0</v>
      </c>
      <c r="W1817" s="4" t="b">
        <v>0</v>
      </c>
      <c r="X1817" s="4" t="b">
        <v>1</v>
      </c>
      <c r="Y1817" s="4" t="b">
        <v>1</v>
      </c>
    </row>
    <row r="1818" spans="1:36" x14ac:dyDescent="0.2">
      <c r="A1818" s="4" t="s">
        <v>726</v>
      </c>
      <c r="B1818" s="4" t="s">
        <v>727</v>
      </c>
      <c r="C1818" s="4" t="s">
        <v>728</v>
      </c>
      <c r="D1818" s="4" t="s">
        <v>729</v>
      </c>
      <c r="I1818" s="2">
        <v>46087.388009351853</v>
      </c>
      <c r="J1818" s="4" t="s">
        <v>45</v>
      </c>
      <c r="AB1818" s="4" t="s">
        <v>905</v>
      </c>
      <c r="AC1818" s="4" t="s">
        <v>906</v>
      </c>
      <c r="AD1818" s="4"/>
      <c r="AE1818" s="4" t="s">
        <v>733</v>
      </c>
      <c r="AH1818" s="4">
        <v>41</v>
      </c>
      <c r="AI1818" s="4" t="s">
        <v>6</v>
      </c>
      <c r="AJ1818" s="4" t="s">
        <v>907</v>
      </c>
    </row>
    <row r="1819" spans="1:36" x14ac:dyDescent="0.2">
      <c r="A1819" s="4" t="s">
        <v>726</v>
      </c>
      <c r="B1819" s="4" t="s">
        <v>727</v>
      </c>
      <c r="C1819" s="4" t="s">
        <v>728</v>
      </c>
      <c r="D1819" s="4" t="s">
        <v>729</v>
      </c>
      <c r="I1819" s="2">
        <v>46087.388020833336</v>
      </c>
      <c r="J1819" s="4" t="s">
        <v>44</v>
      </c>
      <c r="K1819" s="4">
        <v>41</v>
      </c>
      <c r="L1819" s="4">
        <v>-84.347890000000007</v>
      </c>
      <c r="M1819" s="4">
        <v>9.9808400000000006</v>
      </c>
      <c r="N1819" s="4" t="s">
        <v>928</v>
      </c>
      <c r="O1819" s="4" t="b">
        <v>1</v>
      </c>
      <c r="P1819" s="4" t="b">
        <v>0</v>
      </c>
      <c r="Q1819" s="4" t="b">
        <v>0</v>
      </c>
      <c r="R1819" s="4" t="b">
        <v>0</v>
      </c>
      <c r="S1819" s="4" t="b">
        <v>0</v>
      </c>
      <c r="T1819" s="4" t="b">
        <v>0</v>
      </c>
      <c r="U1819" s="4" t="b">
        <v>0</v>
      </c>
      <c r="V1819" s="4" t="b">
        <v>0</v>
      </c>
      <c r="W1819" s="4" t="b">
        <v>0</v>
      </c>
      <c r="X1819" s="4" t="b">
        <v>1</v>
      </c>
      <c r="Y1819" s="4" t="b">
        <v>1</v>
      </c>
    </row>
    <row r="1820" spans="1:36" x14ac:dyDescent="0.2">
      <c r="A1820" s="4" t="s">
        <v>726</v>
      </c>
      <c r="B1820" s="4" t="s">
        <v>727</v>
      </c>
      <c r="C1820" s="4" t="s">
        <v>728</v>
      </c>
      <c r="D1820" s="4" t="s">
        <v>729</v>
      </c>
      <c r="I1820" s="2">
        <v>46087.388029155096</v>
      </c>
      <c r="J1820" s="4" t="s">
        <v>45</v>
      </c>
      <c r="AB1820" s="4" t="s">
        <v>811</v>
      </c>
      <c r="AC1820" s="4" t="s">
        <v>812</v>
      </c>
      <c r="AD1820" s="4"/>
      <c r="AE1820" s="4" t="s">
        <v>733</v>
      </c>
      <c r="AH1820" s="4">
        <v>26028</v>
      </c>
      <c r="AI1820" s="4" t="s">
        <v>813</v>
      </c>
      <c r="AJ1820" s="4" t="s">
        <v>814</v>
      </c>
    </row>
    <row r="1821" spans="1:36" x14ac:dyDescent="0.2">
      <c r="A1821" s="4" t="s">
        <v>726</v>
      </c>
      <c r="B1821" s="4" t="s">
        <v>727</v>
      </c>
      <c r="C1821" s="4" t="s">
        <v>728</v>
      </c>
      <c r="D1821" s="4" t="s">
        <v>729</v>
      </c>
      <c r="I1821" s="2">
        <v>46087.388067175925</v>
      </c>
      <c r="J1821" s="4" t="s">
        <v>45</v>
      </c>
      <c r="AB1821" s="4" t="s">
        <v>905</v>
      </c>
      <c r="AC1821" s="4" t="s">
        <v>906</v>
      </c>
      <c r="AD1821" s="4"/>
      <c r="AE1821" s="4" t="s">
        <v>733</v>
      </c>
      <c r="AH1821" s="4">
        <v>50</v>
      </c>
      <c r="AI1821" s="4" t="s">
        <v>6</v>
      </c>
      <c r="AJ1821" s="4" t="s">
        <v>907</v>
      </c>
    </row>
    <row r="1822" spans="1:36" x14ac:dyDescent="0.2">
      <c r="A1822" s="4" t="s">
        <v>726</v>
      </c>
      <c r="B1822" s="4" t="s">
        <v>727</v>
      </c>
      <c r="C1822" s="4" t="s">
        <v>728</v>
      </c>
      <c r="D1822" s="4" t="s">
        <v>729</v>
      </c>
      <c r="I1822" s="2">
        <v>46087.388075671297</v>
      </c>
      <c r="J1822" s="4" t="s">
        <v>45</v>
      </c>
      <c r="AB1822" s="4" t="s">
        <v>811</v>
      </c>
      <c r="AC1822" s="4" t="s">
        <v>812</v>
      </c>
      <c r="AD1822" s="4"/>
      <c r="AE1822" s="4" t="s">
        <v>733</v>
      </c>
      <c r="AH1822" s="4">
        <v>-30435</v>
      </c>
      <c r="AI1822" s="4" t="s">
        <v>813</v>
      </c>
      <c r="AJ1822" s="4" t="s">
        <v>814</v>
      </c>
    </row>
    <row r="1823" spans="1:36" x14ac:dyDescent="0.2">
      <c r="A1823" s="4" t="s">
        <v>726</v>
      </c>
      <c r="B1823" s="4" t="s">
        <v>727</v>
      </c>
      <c r="C1823" s="4" t="s">
        <v>728</v>
      </c>
      <c r="D1823" s="4" t="s">
        <v>729</v>
      </c>
      <c r="I1823" s="2">
        <v>46087.388078703705</v>
      </c>
      <c r="J1823" s="4" t="s">
        <v>44</v>
      </c>
      <c r="K1823" s="4">
        <v>48</v>
      </c>
      <c r="L1823" s="4">
        <v>-84.348200000000006</v>
      </c>
      <c r="M1823" s="4">
        <v>9.9813299999999998</v>
      </c>
      <c r="N1823" s="4" t="s">
        <v>947</v>
      </c>
      <c r="O1823" s="4" t="b">
        <v>1</v>
      </c>
      <c r="P1823" s="4" t="b">
        <v>0</v>
      </c>
      <c r="Q1823" s="4" t="b">
        <v>0</v>
      </c>
      <c r="R1823" s="4" t="b">
        <v>0</v>
      </c>
      <c r="S1823" s="4" t="b">
        <v>0</v>
      </c>
      <c r="T1823" s="4" t="b">
        <v>0</v>
      </c>
      <c r="U1823" s="4" t="b">
        <v>0</v>
      </c>
      <c r="V1823" s="4" t="b">
        <v>0</v>
      </c>
      <c r="W1823" s="4" t="b">
        <v>0</v>
      </c>
      <c r="X1823" s="4" t="b">
        <v>1</v>
      </c>
      <c r="Y1823" s="4" t="b">
        <v>1</v>
      </c>
    </row>
    <row r="1824" spans="1:36" x14ac:dyDescent="0.2">
      <c r="A1824" s="4" t="s">
        <v>726</v>
      </c>
      <c r="B1824" s="4" t="s">
        <v>727</v>
      </c>
      <c r="C1824" s="4" t="s">
        <v>728</v>
      </c>
      <c r="D1824" s="4" t="s">
        <v>729</v>
      </c>
      <c r="I1824" s="2">
        <v>46087.3880790162</v>
      </c>
      <c r="J1824" s="4" t="s">
        <v>45</v>
      </c>
      <c r="AB1824" s="4" t="s">
        <v>772</v>
      </c>
      <c r="AC1824" s="4" t="s">
        <v>773</v>
      </c>
      <c r="AD1824" s="4"/>
      <c r="AE1824" s="4" t="s">
        <v>733</v>
      </c>
      <c r="AH1824" s="4">
        <v>15939</v>
      </c>
      <c r="AI1824" s="4" t="s">
        <v>774</v>
      </c>
      <c r="AJ1824" s="4" t="s">
        <v>775</v>
      </c>
    </row>
    <row r="1825" spans="1:37" x14ac:dyDescent="0.2">
      <c r="A1825" s="4" t="s">
        <v>726</v>
      </c>
      <c r="B1825" s="4" t="s">
        <v>727</v>
      </c>
      <c r="C1825" s="4" t="s">
        <v>728</v>
      </c>
      <c r="D1825" s="4" t="s">
        <v>729</v>
      </c>
      <c r="I1825" s="2">
        <v>46087.3880790162</v>
      </c>
      <c r="J1825" s="4" t="s">
        <v>45</v>
      </c>
      <c r="AB1825" s="4" t="s">
        <v>776</v>
      </c>
      <c r="AC1825" s="4" t="s">
        <v>777</v>
      </c>
      <c r="AD1825" s="4"/>
      <c r="AE1825" s="4" t="s">
        <v>733</v>
      </c>
      <c r="AH1825" s="4">
        <v>15939</v>
      </c>
      <c r="AI1825" s="4" t="s">
        <v>774</v>
      </c>
      <c r="AJ1825" s="4" t="s">
        <v>775</v>
      </c>
    </row>
    <row r="1826" spans="1:37" x14ac:dyDescent="0.2">
      <c r="A1826" s="4" t="s">
        <v>726</v>
      </c>
      <c r="B1826" s="4" t="s">
        <v>727</v>
      </c>
      <c r="C1826" s="4" t="s">
        <v>728</v>
      </c>
      <c r="D1826" s="4" t="s">
        <v>729</v>
      </c>
      <c r="I1826" s="2">
        <v>46087.388113425928</v>
      </c>
      <c r="J1826" s="4" t="s">
        <v>44</v>
      </c>
      <c r="K1826" s="4">
        <v>42</v>
      </c>
      <c r="L1826" s="4">
        <v>-84.348380000000006</v>
      </c>
      <c r="M1826" s="4">
        <v>9.9816099999999999</v>
      </c>
      <c r="N1826" s="4" t="s">
        <v>928</v>
      </c>
      <c r="O1826" s="4" t="b">
        <v>1</v>
      </c>
      <c r="P1826" s="4" t="b">
        <v>0</v>
      </c>
      <c r="Q1826" s="4" t="b">
        <v>0</v>
      </c>
      <c r="R1826" s="4" t="b">
        <v>0</v>
      </c>
      <c r="S1826" s="4" t="b">
        <v>0</v>
      </c>
      <c r="T1826" s="4" t="b">
        <v>0</v>
      </c>
      <c r="U1826" s="4" t="b">
        <v>0</v>
      </c>
      <c r="V1826" s="4" t="b">
        <v>0</v>
      </c>
      <c r="W1826" s="4" t="b">
        <v>0</v>
      </c>
      <c r="X1826" s="4" t="b">
        <v>1</v>
      </c>
      <c r="Y1826" s="4" t="b">
        <v>1</v>
      </c>
    </row>
    <row r="1827" spans="1:37" x14ac:dyDescent="0.2">
      <c r="A1827" s="4" t="s">
        <v>726</v>
      </c>
      <c r="B1827" s="4" t="s">
        <v>727</v>
      </c>
      <c r="C1827" s="4" t="s">
        <v>728</v>
      </c>
      <c r="D1827" s="4" t="s">
        <v>729</v>
      </c>
      <c r="I1827" s="2">
        <v>46087.388159722221</v>
      </c>
      <c r="J1827" s="4" t="s">
        <v>44</v>
      </c>
      <c r="K1827" s="4">
        <v>41</v>
      </c>
      <c r="L1827" s="4">
        <v>-84.348770000000002</v>
      </c>
      <c r="M1827" s="4">
        <v>9.9817099999999996</v>
      </c>
      <c r="N1827" s="4" t="s">
        <v>947</v>
      </c>
      <c r="O1827" s="4" t="b">
        <v>1</v>
      </c>
      <c r="P1827" s="4" t="b">
        <v>0</v>
      </c>
      <c r="Q1827" s="4" t="b">
        <v>0</v>
      </c>
      <c r="R1827" s="4" t="b">
        <v>0</v>
      </c>
      <c r="S1827" s="4" t="b">
        <v>0</v>
      </c>
      <c r="T1827" s="4" t="b">
        <v>0</v>
      </c>
      <c r="U1827" s="4" t="b">
        <v>0</v>
      </c>
      <c r="V1827" s="4" t="b">
        <v>0</v>
      </c>
      <c r="W1827" s="4" t="b">
        <v>0</v>
      </c>
      <c r="X1827" s="4" t="b">
        <v>1</v>
      </c>
      <c r="Y1827" s="4" t="b">
        <v>1</v>
      </c>
    </row>
    <row r="1828" spans="1:37" x14ac:dyDescent="0.2">
      <c r="A1828" s="4" t="s">
        <v>726</v>
      </c>
      <c r="B1828" s="4" t="s">
        <v>727</v>
      </c>
      <c r="C1828" s="4" t="s">
        <v>728</v>
      </c>
      <c r="D1828" s="4" t="s">
        <v>729</v>
      </c>
      <c r="I1828" s="2">
        <v>46087.388159861111</v>
      </c>
      <c r="J1828" s="4" t="s">
        <v>45</v>
      </c>
      <c r="AB1828" s="4" t="s">
        <v>905</v>
      </c>
      <c r="AC1828" s="4" t="s">
        <v>906</v>
      </c>
      <c r="AD1828" s="4"/>
      <c r="AE1828" s="4" t="s">
        <v>733</v>
      </c>
      <c r="AH1828" s="4">
        <v>42</v>
      </c>
      <c r="AI1828" s="4" t="s">
        <v>6</v>
      </c>
      <c r="AJ1828" s="4" t="s">
        <v>907</v>
      </c>
    </row>
    <row r="1829" spans="1:37" x14ac:dyDescent="0.2">
      <c r="A1829" s="4" t="s">
        <v>726</v>
      </c>
      <c r="B1829" s="4" t="s">
        <v>727</v>
      </c>
      <c r="C1829" s="4" t="s">
        <v>728</v>
      </c>
      <c r="D1829" s="4" t="s">
        <v>729</v>
      </c>
      <c r="I1829" s="2">
        <v>46087.388182870367</v>
      </c>
      <c r="J1829" s="4" t="s">
        <v>737</v>
      </c>
      <c r="N1829" s="4" t="s">
        <v>1084</v>
      </c>
      <c r="AK1829" s="4" t="s">
        <v>1104</v>
      </c>
    </row>
    <row r="1830" spans="1:37" x14ac:dyDescent="0.2">
      <c r="A1830" s="4" t="s">
        <v>726</v>
      </c>
      <c r="B1830" s="4" t="s">
        <v>727</v>
      </c>
      <c r="C1830" s="4" t="s">
        <v>728</v>
      </c>
      <c r="D1830" s="4" t="s">
        <v>729</v>
      </c>
      <c r="I1830" s="2">
        <v>46087.388191782411</v>
      </c>
      <c r="J1830" s="4" t="s">
        <v>45</v>
      </c>
      <c r="AB1830" s="4" t="s">
        <v>811</v>
      </c>
      <c r="AC1830" s="4" t="s">
        <v>812</v>
      </c>
      <c r="AD1830" s="4"/>
      <c r="AE1830" s="4" t="s">
        <v>733</v>
      </c>
      <c r="AH1830" s="4">
        <v>16153</v>
      </c>
      <c r="AI1830" s="4" t="s">
        <v>813</v>
      </c>
      <c r="AJ1830" s="4" t="s">
        <v>814</v>
      </c>
    </row>
    <row r="1831" spans="1:37" x14ac:dyDescent="0.2">
      <c r="A1831" s="4" t="s">
        <v>726</v>
      </c>
      <c r="B1831" s="4" t="s">
        <v>727</v>
      </c>
      <c r="C1831" s="4" t="s">
        <v>728</v>
      </c>
      <c r="D1831" s="4" t="s">
        <v>729</v>
      </c>
      <c r="I1831" s="2">
        <v>46087.388200775466</v>
      </c>
      <c r="J1831" s="4" t="s">
        <v>45</v>
      </c>
      <c r="AB1831" s="4" t="s">
        <v>972</v>
      </c>
      <c r="AC1831" s="4" t="s">
        <v>973</v>
      </c>
      <c r="AD1831" s="4"/>
      <c r="AE1831" s="4" t="s">
        <v>733</v>
      </c>
      <c r="AH1831" s="4">
        <v>2</v>
      </c>
      <c r="AI1831" s="4" t="s">
        <v>774</v>
      </c>
      <c r="AJ1831" s="4" t="s">
        <v>775</v>
      </c>
    </row>
    <row r="1832" spans="1:37" x14ac:dyDescent="0.2">
      <c r="A1832" s="4" t="s">
        <v>726</v>
      </c>
      <c r="B1832" s="4" t="s">
        <v>727</v>
      </c>
      <c r="C1832" s="4" t="s">
        <v>728</v>
      </c>
      <c r="D1832" s="4" t="s">
        <v>729</v>
      </c>
      <c r="I1832" s="2">
        <v>46087.388206018521</v>
      </c>
      <c r="J1832" s="4" t="s">
        <v>44</v>
      </c>
      <c r="K1832" s="4">
        <v>44</v>
      </c>
      <c r="L1832" s="4">
        <v>-84.349140000000006</v>
      </c>
      <c r="M1832" s="4">
        <v>9.9815199999999997</v>
      </c>
      <c r="N1832" s="4" t="s">
        <v>947</v>
      </c>
      <c r="O1832" s="4" t="b">
        <v>1</v>
      </c>
      <c r="P1832" s="4" t="b">
        <v>0</v>
      </c>
      <c r="Q1832" s="4" t="b">
        <v>0</v>
      </c>
      <c r="R1832" s="4" t="b">
        <v>0</v>
      </c>
      <c r="S1832" s="4" t="b">
        <v>0</v>
      </c>
      <c r="T1832" s="4" t="b">
        <v>0</v>
      </c>
      <c r="U1832" s="4" t="b">
        <v>0</v>
      </c>
      <c r="V1832" s="4" t="b">
        <v>0</v>
      </c>
      <c r="W1832" s="4" t="b">
        <v>0</v>
      </c>
      <c r="X1832" s="4" t="b">
        <v>1</v>
      </c>
      <c r="Y1832" s="4" t="b">
        <v>1</v>
      </c>
    </row>
    <row r="1833" spans="1:37" x14ac:dyDescent="0.2">
      <c r="A1833" s="4" t="s">
        <v>726</v>
      </c>
      <c r="B1833" s="4" t="s">
        <v>727</v>
      </c>
      <c r="C1833" s="4" t="s">
        <v>728</v>
      </c>
      <c r="D1833" s="4" t="s">
        <v>729</v>
      </c>
      <c r="I1833" s="2">
        <v>46087.388217685184</v>
      </c>
      <c r="J1833" s="4" t="s">
        <v>45</v>
      </c>
      <c r="AB1833" s="4" t="s">
        <v>905</v>
      </c>
      <c r="AC1833" s="4" t="s">
        <v>906</v>
      </c>
      <c r="AD1833" s="4"/>
      <c r="AE1833" s="4" t="s">
        <v>733</v>
      </c>
      <c r="AH1833" s="4">
        <v>50</v>
      </c>
      <c r="AI1833" s="4" t="s">
        <v>6</v>
      </c>
      <c r="AJ1833" s="4" t="s">
        <v>907</v>
      </c>
    </row>
    <row r="1834" spans="1:37" x14ac:dyDescent="0.2">
      <c r="A1834" s="4" t="s">
        <v>726</v>
      </c>
      <c r="B1834" s="4" t="s">
        <v>727</v>
      </c>
      <c r="C1834" s="4" t="s">
        <v>728</v>
      </c>
      <c r="D1834" s="4" t="s">
        <v>729</v>
      </c>
      <c r="I1834" s="2">
        <v>46087.388238344909</v>
      </c>
      <c r="J1834" s="4" t="s">
        <v>45</v>
      </c>
      <c r="AB1834" s="4" t="s">
        <v>811</v>
      </c>
      <c r="AC1834" s="4" t="s">
        <v>812</v>
      </c>
      <c r="AD1834" s="4"/>
      <c r="AE1834" s="4" t="s">
        <v>733</v>
      </c>
      <c r="AH1834" s="4">
        <v>-10023</v>
      </c>
      <c r="AI1834" s="4" t="s">
        <v>813</v>
      </c>
      <c r="AJ1834" s="4" t="s">
        <v>814</v>
      </c>
    </row>
    <row r="1835" spans="1:37" x14ac:dyDescent="0.2">
      <c r="A1835" s="4" t="s">
        <v>726</v>
      </c>
      <c r="B1835" s="4" t="s">
        <v>727</v>
      </c>
      <c r="C1835" s="4" t="s">
        <v>728</v>
      </c>
      <c r="D1835" s="4" t="s">
        <v>729</v>
      </c>
      <c r="I1835" s="2">
        <v>46087.38826388889</v>
      </c>
      <c r="J1835" s="4" t="s">
        <v>44</v>
      </c>
      <c r="K1835" s="4">
        <v>46</v>
      </c>
      <c r="L1835" s="4">
        <v>-84.349630000000005</v>
      </c>
      <c r="M1835" s="4">
        <v>9.9811800000000002</v>
      </c>
      <c r="N1835" s="4" t="s">
        <v>966</v>
      </c>
      <c r="O1835" s="4" t="b">
        <v>1</v>
      </c>
      <c r="P1835" s="4" t="b">
        <v>0</v>
      </c>
      <c r="Q1835" s="4" t="b">
        <v>0</v>
      </c>
      <c r="R1835" s="4" t="b">
        <v>0</v>
      </c>
      <c r="S1835" s="4" t="b">
        <v>0</v>
      </c>
      <c r="T1835" s="4" t="b">
        <v>0</v>
      </c>
      <c r="U1835" s="4" t="b">
        <v>0</v>
      </c>
      <c r="V1835" s="4" t="b">
        <v>0</v>
      </c>
      <c r="W1835" s="4" t="b">
        <v>0</v>
      </c>
      <c r="X1835" s="4" t="b">
        <v>1</v>
      </c>
      <c r="Y1835" s="4" t="b">
        <v>1</v>
      </c>
    </row>
    <row r="1836" spans="1:37" x14ac:dyDescent="0.2">
      <c r="A1836" s="4" t="s">
        <v>726</v>
      </c>
      <c r="B1836" s="4" t="s">
        <v>727</v>
      </c>
      <c r="C1836" s="4" t="s">
        <v>728</v>
      </c>
      <c r="D1836" s="4" t="s">
        <v>729</v>
      </c>
      <c r="I1836" s="2">
        <v>46087.388310185182</v>
      </c>
      <c r="J1836" s="4" t="s">
        <v>44</v>
      </c>
      <c r="K1836" s="4">
        <v>46</v>
      </c>
      <c r="L1836" s="4">
        <v>-84.349879999999999</v>
      </c>
      <c r="M1836" s="4">
        <v>9.9807799999999993</v>
      </c>
      <c r="N1836" s="4" t="s">
        <v>947</v>
      </c>
      <c r="O1836" s="4" t="b">
        <v>1</v>
      </c>
      <c r="P1836" s="4" t="b">
        <v>0</v>
      </c>
      <c r="Q1836" s="4" t="b">
        <v>0</v>
      </c>
      <c r="R1836" s="4" t="b">
        <v>0</v>
      </c>
      <c r="S1836" s="4" t="b">
        <v>0</v>
      </c>
      <c r="T1836" s="4" t="b">
        <v>0</v>
      </c>
      <c r="U1836" s="4" t="b">
        <v>0</v>
      </c>
      <c r="V1836" s="4" t="b">
        <v>0</v>
      </c>
      <c r="W1836" s="4" t="b">
        <v>0</v>
      </c>
      <c r="X1836" s="4" t="b">
        <v>1</v>
      </c>
      <c r="Y1836" s="4" t="b">
        <v>1</v>
      </c>
    </row>
    <row r="1837" spans="1:37" x14ac:dyDescent="0.2">
      <c r="A1837" s="4" t="s">
        <v>726</v>
      </c>
      <c r="B1837" s="4" t="s">
        <v>727</v>
      </c>
      <c r="C1837" s="4" t="s">
        <v>728</v>
      </c>
      <c r="D1837" s="4" t="s">
        <v>729</v>
      </c>
      <c r="I1837" s="2">
        <v>46087.388390300926</v>
      </c>
      <c r="J1837" s="4" t="s">
        <v>45</v>
      </c>
      <c r="AB1837" s="4" t="s">
        <v>1009</v>
      </c>
      <c r="AC1837" s="4" t="s">
        <v>1010</v>
      </c>
      <c r="AD1837" s="4"/>
      <c r="AE1837" s="4" t="s">
        <v>733</v>
      </c>
      <c r="AH1837" s="4">
        <v>27</v>
      </c>
      <c r="AI1837" s="4" t="s">
        <v>819</v>
      </c>
      <c r="AJ1837" s="4" t="s">
        <v>820</v>
      </c>
    </row>
    <row r="1838" spans="1:37" x14ac:dyDescent="0.2">
      <c r="A1838" s="4" t="s">
        <v>726</v>
      </c>
      <c r="B1838" s="4" t="s">
        <v>727</v>
      </c>
      <c r="C1838" s="4" t="s">
        <v>728</v>
      </c>
      <c r="D1838" s="4" t="s">
        <v>729</v>
      </c>
      <c r="I1838" s="2">
        <v>46087.388402777775</v>
      </c>
      <c r="J1838" s="4" t="s">
        <v>44</v>
      </c>
      <c r="K1838" s="4">
        <v>50</v>
      </c>
      <c r="L1838" s="4">
        <v>-84.350239999999999</v>
      </c>
      <c r="M1838" s="4">
        <v>9.9798600000000004</v>
      </c>
      <c r="N1838" s="4" t="s">
        <v>966</v>
      </c>
      <c r="O1838" s="4" t="b">
        <v>1</v>
      </c>
      <c r="P1838" s="4" t="b">
        <v>0</v>
      </c>
      <c r="Q1838" s="4" t="b">
        <v>0</v>
      </c>
      <c r="R1838" s="4" t="b">
        <v>0</v>
      </c>
      <c r="S1838" s="4" t="b">
        <v>0</v>
      </c>
      <c r="T1838" s="4" t="b">
        <v>0</v>
      </c>
      <c r="U1838" s="4" t="b">
        <v>0</v>
      </c>
      <c r="V1838" s="4" t="b">
        <v>0</v>
      </c>
      <c r="W1838" s="4" t="b">
        <v>0</v>
      </c>
      <c r="X1838" s="4" t="b">
        <v>1</v>
      </c>
      <c r="Y1838" s="4" t="b">
        <v>1</v>
      </c>
    </row>
    <row r="1839" spans="1:37" x14ac:dyDescent="0.2">
      <c r="A1839" s="4" t="s">
        <v>726</v>
      </c>
      <c r="B1839" s="4" t="s">
        <v>727</v>
      </c>
      <c r="C1839" s="4" t="s">
        <v>728</v>
      </c>
      <c r="D1839" s="4" t="s">
        <v>729</v>
      </c>
      <c r="I1839" s="2">
        <v>46087.388541666667</v>
      </c>
      <c r="J1839" s="4" t="s">
        <v>44</v>
      </c>
      <c r="K1839" s="4">
        <v>52</v>
      </c>
      <c r="L1839" s="4">
        <v>-84.351380000000006</v>
      </c>
      <c r="M1839" s="4">
        <v>9.9788499999999996</v>
      </c>
      <c r="N1839" s="4" t="s">
        <v>947</v>
      </c>
      <c r="O1839" s="4" t="b">
        <v>1</v>
      </c>
      <c r="P1839" s="4" t="b">
        <v>0</v>
      </c>
      <c r="Q1839" s="4" t="b">
        <v>0</v>
      </c>
      <c r="R1839" s="4" t="b">
        <v>0</v>
      </c>
      <c r="S1839" s="4" t="b">
        <v>0</v>
      </c>
      <c r="T1839" s="4" t="b">
        <v>0</v>
      </c>
      <c r="U1839" s="4" t="b">
        <v>0</v>
      </c>
      <c r="V1839" s="4" t="b">
        <v>0</v>
      </c>
      <c r="W1839" s="4" t="b">
        <v>0</v>
      </c>
      <c r="X1839" s="4" t="b">
        <v>1</v>
      </c>
      <c r="Y1839" s="4" t="b">
        <v>1</v>
      </c>
    </row>
    <row r="1840" spans="1:37" x14ac:dyDescent="0.2">
      <c r="A1840" s="4" t="s">
        <v>726</v>
      </c>
      <c r="B1840" s="4" t="s">
        <v>727</v>
      </c>
      <c r="C1840" s="4" t="s">
        <v>728</v>
      </c>
      <c r="D1840" s="4" t="s">
        <v>729</v>
      </c>
      <c r="I1840" s="2">
        <v>46087.388599537036</v>
      </c>
      <c r="J1840" s="4" t="s">
        <v>44</v>
      </c>
      <c r="K1840" s="4">
        <v>55</v>
      </c>
      <c r="L1840" s="4">
        <v>-84.351910000000004</v>
      </c>
      <c r="M1840" s="4">
        <v>9.9784100000000002</v>
      </c>
      <c r="N1840" s="4" t="s">
        <v>930</v>
      </c>
      <c r="O1840" s="4" t="b">
        <v>1</v>
      </c>
      <c r="P1840" s="4" t="b">
        <v>0</v>
      </c>
      <c r="Q1840" s="4" t="b">
        <v>0</v>
      </c>
      <c r="R1840" s="4" t="b">
        <v>0</v>
      </c>
      <c r="S1840" s="4" t="b">
        <v>0</v>
      </c>
      <c r="T1840" s="4" t="b">
        <v>0</v>
      </c>
      <c r="U1840" s="4" t="b">
        <v>0</v>
      </c>
      <c r="V1840" s="4" t="b">
        <v>0</v>
      </c>
      <c r="W1840" s="4" t="b">
        <v>0</v>
      </c>
      <c r="X1840" s="4" t="b">
        <v>1</v>
      </c>
      <c r="Y1840" s="4" t="b">
        <v>1</v>
      </c>
    </row>
    <row r="1841" spans="1:36" x14ac:dyDescent="0.2">
      <c r="A1841" s="4" t="s">
        <v>726</v>
      </c>
      <c r="B1841" s="4" t="s">
        <v>727</v>
      </c>
      <c r="C1841" s="4" t="s">
        <v>728</v>
      </c>
      <c r="D1841" s="4" t="s">
        <v>729</v>
      </c>
      <c r="I1841" s="2">
        <v>46087.38859962963</v>
      </c>
      <c r="J1841" s="4" t="s">
        <v>45</v>
      </c>
      <c r="AB1841" s="4" t="s">
        <v>905</v>
      </c>
      <c r="AC1841" s="4" t="s">
        <v>906</v>
      </c>
      <c r="AD1841" s="4"/>
      <c r="AE1841" s="4" t="s">
        <v>733</v>
      </c>
      <c r="AH1841" s="4">
        <v>56</v>
      </c>
      <c r="AI1841" s="4" t="s">
        <v>6</v>
      </c>
      <c r="AJ1841" s="4" t="s">
        <v>907</v>
      </c>
    </row>
    <row r="1842" spans="1:36" x14ac:dyDescent="0.2">
      <c r="A1842" s="4" t="s">
        <v>726</v>
      </c>
      <c r="B1842" s="4" t="s">
        <v>727</v>
      </c>
      <c r="C1842" s="4" t="s">
        <v>728</v>
      </c>
      <c r="D1842" s="4" t="s">
        <v>729</v>
      </c>
      <c r="I1842" s="2">
        <v>46087.388633946757</v>
      </c>
      <c r="J1842" s="4" t="s">
        <v>45</v>
      </c>
      <c r="AB1842" s="4" t="s">
        <v>811</v>
      </c>
      <c r="AC1842" s="4" t="s">
        <v>812</v>
      </c>
      <c r="AD1842" s="4"/>
      <c r="AE1842" s="4" t="s">
        <v>733</v>
      </c>
      <c r="AH1842" s="4">
        <v>-4191</v>
      </c>
      <c r="AI1842" s="4" t="s">
        <v>813</v>
      </c>
      <c r="AJ1842" s="4" t="s">
        <v>814</v>
      </c>
    </row>
    <row r="1843" spans="1:36" x14ac:dyDescent="0.2">
      <c r="A1843" s="4" t="s">
        <v>726</v>
      </c>
      <c r="B1843" s="4" t="s">
        <v>727</v>
      </c>
      <c r="C1843" s="4" t="s">
        <v>728</v>
      </c>
      <c r="D1843" s="4" t="s">
        <v>729</v>
      </c>
      <c r="I1843" s="2">
        <v>46087.388645833336</v>
      </c>
      <c r="J1843" s="4" t="s">
        <v>44</v>
      </c>
      <c r="K1843" s="4">
        <v>50</v>
      </c>
      <c r="L1843" s="4">
        <v>-84.352329999999995</v>
      </c>
      <c r="M1843" s="4">
        <v>9.9780899999999999</v>
      </c>
      <c r="N1843" s="4" t="s">
        <v>930</v>
      </c>
      <c r="O1843" s="4" t="b">
        <v>1</v>
      </c>
      <c r="P1843" s="4" t="b">
        <v>0</v>
      </c>
      <c r="Q1843" s="4" t="b">
        <v>0</v>
      </c>
      <c r="R1843" s="4" t="b">
        <v>0</v>
      </c>
      <c r="S1843" s="4" t="b">
        <v>0</v>
      </c>
      <c r="T1843" s="4" t="b">
        <v>0</v>
      </c>
      <c r="U1843" s="4" t="b">
        <v>0</v>
      </c>
      <c r="V1843" s="4" t="b">
        <v>0</v>
      </c>
      <c r="W1843" s="4" t="b">
        <v>0</v>
      </c>
      <c r="X1843" s="4" t="b">
        <v>1</v>
      </c>
      <c r="Y1843" s="4" t="b">
        <v>1</v>
      </c>
    </row>
    <row r="1844" spans="1:36" x14ac:dyDescent="0.2">
      <c r="A1844" s="4" t="s">
        <v>726</v>
      </c>
      <c r="B1844" s="4" t="s">
        <v>727</v>
      </c>
      <c r="C1844" s="4" t="s">
        <v>728</v>
      </c>
      <c r="D1844" s="4" t="s">
        <v>729</v>
      </c>
      <c r="I1844" s="2">
        <v>46087.388646099535</v>
      </c>
      <c r="J1844" s="4" t="s">
        <v>45</v>
      </c>
      <c r="AB1844" s="4" t="s">
        <v>905</v>
      </c>
      <c r="AC1844" s="4" t="s">
        <v>906</v>
      </c>
      <c r="AD1844" s="4"/>
      <c r="AE1844" s="4" t="s">
        <v>733</v>
      </c>
      <c r="AH1844" s="4">
        <v>51</v>
      </c>
      <c r="AI1844" s="4" t="s">
        <v>6</v>
      </c>
      <c r="AJ1844" s="4" t="s">
        <v>907</v>
      </c>
    </row>
    <row r="1845" spans="1:36" x14ac:dyDescent="0.2">
      <c r="A1845" s="4" t="s">
        <v>726</v>
      </c>
      <c r="B1845" s="4" t="s">
        <v>727</v>
      </c>
      <c r="C1845" s="4" t="s">
        <v>728</v>
      </c>
      <c r="D1845" s="4" t="s">
        <v>729</v>
      </c>
      <c r="I1845" s="2">
        <v>46087.388680555552</v>
      </c>
      <c r="J1845" s="4" t="s">
        <v>45</v>
      </c>
      <c r="AB1845" s="4" t="s">
        <v>811</v>
      </c>
      <c r="AC1845" s="4" t="s">
        <v>812</v>
      </c>
      <c r="AD1845" s="4"/>
      <c r="AE1845" s="4" t="s">
        <v>733</v>
      </c>
      <c r="AH1845" s="4">
        <v>36100</v>
      </c>
      <c r="AI1845" s="4" t="s">
        <v>813</v>
      </c>
      <c r="AJ1845" s="4" t="s">
        <v>814</v>
      </c>
    </row>
    <row r="1846" spans="1:36" x14ac:dyDescent="0.2">
      <c r="A1846" s="4" t="s">
        <v>726</v>
      </c>
      <c r="B1846" s="4" t="s">
        <v>727</v>
      </c>
      <c r="C1846" s="4" t="s">
        <v>728</v>
      </c>
      <c r="D1846" s="4" t="s">
        <v>729</v>
      </c>
      <c r="I1846" s="2">
        <v>46087.388715277775</v>
      </c>
      <c r="J1846" s="4" t="s">
        <v>44</v>
      </c>
      <c r="K1846" s="4">
        <v>57</v>
      </c>
      <c r="L1846" s="4">
        <v>-84.353009999999998</v>
      </c>
      <c r="M1846" s="4">
        <v>9.9776299999999996</v>
      </c>
      <c r="N1846" s="4" t="s">
        <v>966</v>
      </c>
      <c r="O1846" s="4" t="b">
        <v>1</v>
      </c>
      <c r="P1846" s="4" t="b">
        <v>0</v>
      </c>
      <c r="Q1846" s="4" t="b">
        <v>0</v>
      </c>
      <c r="R1846" s="4" t="b">
        <v>0</v>
      </c>
      <c r="S1846" s="4" t="b">
        <v>0</v>
      </c>
      <c r="T1846" s="4" t="b">
        <v>0</v>
      </c>
      <c r="U1846" s="4" t="b">
        <v>0</v>
      </c>
      <c r="V1846" s="4" t="b">
        <v>0</v>
      </c>
      <c r="W1846" s="4" t="b">
        <v>0</v>
      </c>
      <c r="X1846" s="4" t="b">
        <v>1</v>
      </c>
      <c r="Y1846" s="4" t="b">
        <v>1</v>
      </c>
    </row>
    <row r="1847" spans="1:36" x14ac:dyDescent="0.2">
      <c r="A1847" s="4" t="s">
        <v>726</v>
      </c>
      <c r="B1847" s="4" t="s">
        <v>727</v>
      </c>
      <c r="C1847" s="4" t="s">
        <v>728</v>
      </c>
      <c r="D1847" s="4" t="s">
        <v>729</v>
      </c>
      <c r="I1847" s="2">
        <v>46087.388761620372</v>
      </c>
      <c r="J1847" s="4" t="s">
        <v>45</v>
      </c>
      <c r="AB1847" s="4" t="s">
        <v>905</v>
      </c>
      <c r="AC1847" s="4" t="s">
        <v>906</v>
      </c>
      <c r="AD1847" s="4"/>
      <c r="AE1847" s="4" t="s">
        <v>733</v>
      </c>
      <c r="AH1847" s="4">
        <v>61</v>
      </c>
      <c r="AI1847" s="4" t="s">
        <v>6</v>
      </c>
      <c r="AJ1847" s="4" t="s">
        <v>907</v>
      </c>
    </row>
    <row r="1848" spans="1:36" x14ac:dyDescent="0.2">
      <c r="A1848" s="4" t="s">
        <v>726</v>
      </c>
      <c r="B1848" s="4" t="s">
        <v>727</v>
      </c>
      <c r="C1848" s="4" t="s">
        <v>728</v>
      </c>
      <c r="D1848" s="4" t="s">
        <v>729</v>
      </c>
      <c r="I1848" s="2">
        <v>46087.388784722221</v>
      </c>
      <c r="J1848" s="4" t="s">
        <v>44</v>
      </c>
      <c r="K1848" s="4">
        <v>59</v>
      </c>
      <c r="L1848" s="4">
        <v>-84.353620000000006</v>
      </c>
      <c r="M1848" s="4">
        <v>9.9770000000000003</v>
      </c>
      <c r="N1848" s="4" t="s">
        <v>930</v>
      </c>
      <c r="O1848" s="4" t="b">
        <v>1</v>
      </c>
      <c r="P1848" s="4" t="b">
        <v>0</v>
      </c>
      <c r="Q1848" s="4" t="b">
        <v>0</v>
      </c>
      <c r="R1848" s="4" t="b">
        <v>0</v>
      </c>
      <c r="S1848" s="4" t="b">
        <v>0</v>
      </c>
      <c r="T1848" s="4" t="b">
        <v>0</v>
      </c>
      <c r="U1848" s="4" t="b">
        <v>0</v>
      </c>
      <c r="V1848" s="4" t="b">
        <v>0</v>
      </c>
      <c r="W1848" s="4" t="b">
        <v>0</v>
      </c>
      <c r="X1848" s="4" t="b">
        <v>1</v>
      </c>
      <c r="Y1848" s="4" t="b">
        <v>1</v>
      </c>
    </row>
    <row r="1849" spans="1:36" x14ac:dyDescent="0.2">
      <c r="A1849" s="4" t="s">
        <v>726</v>
      </c>
      <c r="B1849" s="4" t="s">
        <v>727</v>
      </c>
      <c r="C1849" s="4" t="s">
        <v>728</v>
      </c>
      <c r="D1849" s="4" t="s">
        <v>729</v>
      </c>
      <c r="I1849" s="2">
        <v>46087.388785127318</v>
      </c>
      <c r="J1849" s="4" t="s">
        <v>45</v>
      </c>
      <c r="AB1849" s="4" t="s">
        <v>811</v>
      </c>
      <c r="AC1849" s="4" t="s">
        <v>812</v>
      </c>
      <c r="AD1849" s="4"/>
      <c r="AE1849" s="4" t="s">
        <v>733</v>
      </c>
      <c r="AH1849" s="4">
        <v>-5061</v>
      </c>
      <c r="AI1849" s="4" t="s">
        <v>813</v>
      </c>
      <c r="AJ1849" s="4" t="s">
        <v>814</v>
      </c>
    </row>
    <row r="1850" spans="1:36" x14ac:dyDescent="0.2">
      <c r="A1850" s="4" t="s">
        <v>726</v>
      </c>
      <c r="B1850" s="4" t="s">
        <v>727</v>
      </c>
      <c r="C1850" s="4" t="s">
        <v>728</v>
      </c>
      <c r="D1850" s="4" t="s">
        <v>729</v>
      </c>
      <c r="I1850" s="2">
        <v>46087.388819490741</v>
      </c>
      <c r="J1850" s="4" t="s">
        <v>45</v>
      </c>
      <c r="AB1850" s="4" t="s">
        <v>905</v>
      </c>
      <c r="AC1850" s="4" t="s">
        <v>906</v>
      </c>
      <c r="AD1850" s="4"/>
      <c r="AE1850" s="4" t="s">
        <v>733</v>
      </c>
      <c r="AH1850" s="4">
        <v>52</v>
      </c>
      <c r="AI1850" s="4" t="s">
        <v>6</v>
      </c>
      <c r="AJ1850" s="4" t="s">
        <v>907</v>
      </c>
    </row>
    <row r="1851" spans="1:36" x14ac:dyDescent="0.2">
      <c r="A1851" s="4" t="s">
        <v>726</v>
      </c>
      <c r="B1851" s="4" t="s">
        <v>727</v>
      </c>
      <c r="C1851" s="4" t="s">
        <v>728</v>
      </c>
      <c r="D1851" s="4" t="s">
        <v>729</v>
      </c>
      <c r="I1851" s="2">
        <v>46087.388842592591</v>
      </c>
      <c r="J1851" s="4" t="s">
        <v>44</v>
      </c>
      <c r="K1851" s="4">
        <v>52</v>
      </c>
      <c r="L1851" s="4">
        <v>-84.354129999999998</v>
      </c>
      <c r="M1851" s="4">
        <v>9.9765599999999992</v>
      </c>
      <c r="N1851" s="4" t="s">
        <v>947</v>
      </c>
      <c r="O1851" s="4" t="b">
        <v>1</v>
      </c>
      <c r="P1851" s="4" t="b">
        <v>0</v>
      </c>
      <c r="Q1851" s="4" t="b">
        <v>0</v>
      </c>
      <c r="R1851" s="4" t="b">
        <v>0</v>
      </c>
      <c r="S1851" s="4" t="b">
        <v>0</v>
      </c>
      <c r="T1851" s="4" t="b">
        <v>0</v>
      </c>
      <c r="U1851" s="4" t="b">
        <v>0</v>
      </c>
      <c r="V1851" s="4" t="b">
        <v>0</v>
      </c>
      <c r="W1851" s="4" t="b">
        <v>0</v>
      </c>
      <c r="X1851" s="4" t="b">
        <v>1</v>
      </c>
      <c r="Y1851" s="4" t="b">
        <v>1</v>
      </c>
    </row>
    <row r="1852" spans="1:36" x14ac:dyDescent="0.2">
      <c r="A1852" s="4" t="s">
        <v>726</v>
      </c>
      <c r="B1852" s="4" t="s">
        <v>727</v>
      </c>
      <c r="C1852" s="4" t="s">
        <v>728</v>
      </c>
      <c r="D1852" s="4" t="s">
        <v>729</v>
      </c>
      <c r="I1852" s="2">
        <v>46087.388865787034</v>
      </c>
      <c r="J1852" s="4" t="s">
        <v>45</v>
      </c>
      <c r="AB1852" s="4" t="s">
        <v>905</v>
      </c>
      <c r="AC1852" s="4" t="s">
        <v>906</v>
      </c>
      <c r="AD1852" s="4"/>
      <c r="AE1852" s="4" t="s">
        <v>733</v>
      </c>
      <c r="AH1852" s="4">
        <v>57</v>
      </c>
      <c r="AI1852" s="4" t="s">
        <v>6</v>
      </c>
      <c r="AJ1852" s="4" t="s">
        <v>907</v>
      </c>
    </row>
    <row r="1853" spans="1:36" x14ac:dyDescent="0.2">
      <c r="A1853" s="4" t="s">
        <v>726</v>
      </c>
      <c r="B1853" s="4" t="s">
        <v>727</v>
      </c>
      <c r="C1853" s="4" t="s">
        <v>728</v>
      </c>
      <c r="D1853" s="4" t="s">
        <v>729</v>
      </c>
      <c r="I1853" s="2">
        <v>46087.388882245374</v>
      </c>
      <c r="J1853" s="4" t="s">
        <v>45</v>
      </c>
      <c r="AB1853" s="4" t="s">
        <v>772</v>
      </c>
      <c r="AC1853" s="4" t="s">
        <v>773</v>
      </c>
      <c r="AD1853" s="4"/>
      <c r="AE1853" s="4" t="s">
        <v>733</v>
      </c>
      <c r="AH1853" s="4">
        <v>15940</v>
      </c>
      <c r="AI1853" s="4" t="s">
        <v>774</v>
      </c>
      <c r="AJ1853" s="4" t="s">
        <v>775</v>
      </c>
    </row>
    <row r="1854" spans="1:36" x14ac:dyDescent="0.2">
      <c r="A1854" s="4" t="s">
        <v>726</v>
      </c>
      <c r="B1854" s="4" t="s">
        <v>727</v>
      </c>
      <c r="C1854" s="4" t="s">
        <v>728</v>
      </c>
      <c r="D1854" s="4" t="s">
        <v>729</v>
      </c>
      <c r="I1854" s="2">
        <v>46087.388882245374</v>
      </c>
      <c r="J1854" s="4" t="s">
        <v>45</v>
      </c>
      <c r="AB1854" s="4" t="s">
        <v>776</v>
      </c>
      <c r="AC1854" s="4" t="s">
        <v>777</v>
      </c>
      <c r="AD1854" s="4"/>
      <c r="AE1854" s="4" t="s">
        <v>733</v>
      </c>
      <c r="AH1854" s="4">
        <v>15940</v>
      </c>
      <c r="AI1854" s="4" t="s">
        <v>774</v>
      </c>
      <c r="AJ1854" s="4" t="s">
        <v>775</v>
      </c>
    </row>
    <row r="1855" spans="1:36" x14ac:dyDescent="0.2">
      <c r="A1855" s="4" t="s">
        <v>726</v>
      </c>
      <c r="B1855" s="4" t="s">
        <v>727</v>
      </c>
      <c r="C1855" s="4" t="s">
        <v>728</v>
      </c>
      <c r="D1855" s="4" t="s">
        <v>729</v>
      </c>
      <c r="I1855" s="2">
        <v>46087.388888888891</v>
      </c>
      <c r="J1855" s="4" t="s">
        <v>44</v>
      </c>
      <c r="K1855" s="4">
        <v>55</v>
      </c>
      <c r="L1855" s="4">
        <v>-84.354609999999994</v>
      </c>
      <c r="M1855" s="4">
        <v>9.9763099999999998</v>
      </c>
      <c r="N1855" s="4" t="s">
        <v>928</v>
      </c>
      <c r="O1855" s="4" t="b">
        <v>1</v>
      </c>
      <c r="P1855" s="4" t="b">
        <v>0</v>
      </c>
      <c r="Q1855" s="4" t="b">
        <v>0</v>
      </c>
      <c r="R1855" s="4" t="b">
        <v>0</v>
      </c>
      <c r="S1855" s="4" t="b">
        <v>0</v>
      </c>
      <c r="T1855" s="4" t="b">
        <v>0</v>
      </c>
      <c r="U1855" s="4" t="b">
        <v>0</v>
      </c>
      <c r="V1855" s="4" t="b">
        <v>0</v>
      </c>
      <c r="W1855" s="4" t="b">
        <v>0</v>
      </c>
      <c r="X1855" s="4" t="b">
        <v>1</v>
      </c>
      <c r="Y1855" s="4" t="b">
        <v>1</v>
      </c>
    </row>
    <row r="1856" spans="1:36" x14ac:dyDescent="0.2">
      <c r="A1856" s="4" t="s">
        <v>726</v>
      </c>
      <c r="B1856" s="4" t="s">
        <v>727</v>
      </c>
      <c r="C1856" s="4" t="s">
        <v>728</v>
      </c>
      <c r="D1856" s="4" t="s">
        <v>729</v>
      </c>
      <c r="I1856" s="2">
        <v>46087.38894675926</v>
      </c>
      <c r="J1856" s="4" t="s">
        <v>44</v>
      </c>
      <c r="K1856" s="4">
        <v>50</v>
      </c>
      <c r="L1856" s="4">
        <v>-84.355199999999996</v>
      </c>
      <c r="M1856" s="4">
        <v>9.9759799999999998</v>
      </c>
      <c r="N1856" s="4" t="s">
        <v>928</v>
      </c>
      <c r="O1856" s="4" t="b">
        <v>1</v>
      </c>
      <c r="P1856" s="4" t="b">
        <v>0</v>
      </c>
      <c r="Q1856" s="4" t="b">
        <v>0</v>
      </c>
      <c r="R1856" s="4" t="b">
        <v>0</v>
      </c>
      <c r="S1856" s="4" t="b">
        <v>0</v>
      </c>
      <c r="T1856" s="4" t="b">
        <v>0</v>
      </c>
      <c r="U1856" s="4" t="b">
        <v>0</v>
      </c>
      <c r="V1856" s="4" t="b">
        <v>0</v>
      </c>
      <c r="W1856" s="4" t="b">
        <v>0</v>
      </c>
      <c r="X1856" s="4" t="b">
        <v>1</v>
      </c>
      <c r="Y1856" s="4" t="b">
        <v>1</v>
      </c>
    </row>
    <row r="1857" spans="1:37" x14ac:dyDescent="0.2">
      <c r="A1857" s="4" t="s">
        <v>726</v>
      </c>
      <c r="B1857" s="4" t="s">
        <v>727</v>
      </c>
      <c r="C1857" s="4" t="s">
        <v>728</v>
      </c>
      <c r="D1857" s="4" t="s">
        <v>729</v>
      </c>
      <c r="I1857" s="2">
        <v>46087.388958425923</v>
      </c>
      <c r="J1857" s="4" t="s">
        <v>45</v>
      </c>
      <c r="AB1857" s="4" t="s">
        <v>905</v>
      </c>
      <c r="AC1857" s="4" t="s">
        <v>906</v>
      </c>
      <c r="AD1857" s="4"/>
      <c r="AE1857" s="4" t="s">
        <v>733</v>
      </c>
      <c r="AH1857" s="4">
        <v>48</v>
      </c>
      <c r="AI1857" s="4" t="s">
        <v>6</v>
      </c>
      <c r="AJ1857" s="4" t="s">
        <v>907</v>
      </c>
    </row>
    <row r="1858" spans="1:37" x14ac:dyDescent="0.2">
      <c r="A1858" s="4" t="s">
        <v>726</v>
      </c>
      <c r="B1858" s="4" t="s">
        <v>727</v>
      </c>
      <c r="C1858" s="4" t="s">
        <v>728</v>
      </c>
      <c r="D1858" s="4" t="s">
        <v>729</v>
      </c>
      <c r="I1858" s="2">
        <v>46087.388969907406</v>
      </c>
      <c r="J1858" s="4" t="s">
        <v>44</v>
      </c>
      <c r="K1858" s="4">
        <v>44</v>
      </c>
      <c r="L1858" s="4">
        <v>-84.355329999999995</v>
      </c>
      <c r="M1858" s="4">
        <v>9.9757899999999999</v>
      </c>
      <c r="N1858" s="4" t="s">
        <v>930</v>
      </c>
      <c r="O1858" s="4" t="b">
        <v>1</v>
      </c>
      <c r="P1858" s="4" t="b">
        <v>0</v>
      </c>
      <c r="Q1858" s="4" t="b">
        <v>0</v>
      </c>
      <c r="R1858" s="4" t="b">
        <v>0</v>
      </c>
      <c r="S1858" s="4" t="b">
        <v>0</v>
      </c>
      <c r="T1858" s="4" t="b">
        <v>0</v>
      </c>
      <c r="U1858" s="4" t="b">
        <v>0</v>
      </c>
      <c r="V1858" s="4" t="b">
        <v>0</v>
      </c>
      <c r="W1858" s="4" t="b">
        <v>0</v>
      </c>
      <c r="X1858" s="4" t="b">
        <v>1</v>
      </c>
      <c r="Y1858" s="4" t="b">
        <v>1</v>
      </c>
    </row>
    <row r="1859" spans="1:37" x14ac:dyDescent="0.2">
      <c r="A1859" s="4" t="s">
        <v>726</v>
      </c>
      <c r="B1859" s="4" t="s">
        <v>727</v>
      </c>
      <c r="C1859" s="4" t="s">
        <v>728</v>
      </c>
      <c r="D1859" s="4" t="s">
        <v>729</v>
      </c>
      <c r="I1859" s="2">
        <v>46087.389004629629</v>
      </c>
      <c r="J1859" s="4" t="s">
        <v>44</v>
      </c>
      <c r="K1859" s="4">
        <v>46</v>
      </c>
      <c r="L1859" s="4">
        <v>-84.355450000000005</v>
      </c>
      <c r="M1859" s="4">
        <v>9.97546</v>
      </c>
      <c r="N1859" s="4" t="s">
        <v>947</v>
      </c>
      <c r="O1859" s="4" t="b">
        <v>1</v>
      </c>
      <c r="P1859" s="4" t="b">
        <v>0</v>
      </c>
      <c r="Q1859" s="4" t="b">
        <v>0</v>
      </c>
      <c r="R1859" s="4" t="b">
        <v>0</v>
      </c>
      <c r="S1859" s="4" t="b">
        <v>0</v>
      </c>
      <c r="T1859" s="4" t="b">
        <v>0</v>
      </c>
      <c r="U1859" s="4" t="b">
        <v>0</v>
      </c>
      <c r="V1859" s="4" t="b">
        <v>0</v>
      </c>
      <c r="W1859" s="4" t="b">
        <v>0</v>
      </c>
      <c r="X1859" s="4" t="b">
        <v>1</v>
      </c>
      <c r="Y1859" s="4" t="b">
        <v>1</v>
      </c>
    </row>
    <row r="1860" spans="1:37" x14ac:dyDescent="0.2">
      <c r="A1860" s="4" t="s">
        <v>726</v>
      </c>
      <c r="B1860" s="4" t="s">
        <v>727</v>
      </c>
      <c r="C1860" s="4" t="s">
        <v>728</v>
      </c>
      <c r="D1860" s="4" t="s">
        <v>729</v>
      </c>
      <c r="I1860" s="2">
        <v>46087.389029456019</v>
      </c>
      <c r="J1860" s="4" t="s">
        <v>45</v>
      </c>
      <c r="AB1860" s="4" t="s">
        <v>811</v>
      </c>
      <c r="AC1860" s="4" t="s">
        <v>812</v>
      </c>
      <c r="AD1860" s="4"/>
      <c r="AE1860" s="4" t="s">
        <v>733</v>
      </c>
      <c r="AH1860" s="4">
        <v>19393</v>
      </c>
      <c r="AI1860" s="4" t="s">
        <v>813</v>
      </c>
      <c r="AJ1860" s="4" t="s">
        <v>814</v>
      </c>
    </row>
    <row r="1861" spans="1:37" x14ac:dyDescent="0.2">
      <c r="A1861" s="4" t="s">
        <v>726</v>
      </c>
      <c r="B1861" s="4" t="s">
        <v>727</v>
      </c>
      <c r="C1861" s="4" t="s">
        <v>728</v>
      </c>
      <c r="D1861" s="4" t="s">
        <v>729</v>
      </c>
      <c r="I1861" s="2">
        <v>46087.389050925929</v>
      </c>
      <c r="J1861" s="4" t="s">
        <v>44</v>
      </c>
      <c r="K1861" s="4">
        <v>52</v>
      </c>
      <c r="L1861" s="4">
        <v>-84.355590000000007</v>
      </c>
      <c r="M1861" s="4">
        <v>9.97499</v>
      </c>
      <c r="N1861" s="4" t="s">
        <v>930</v>
      </c>
      <c r="O1861" s="4" t="b">
        <v>1</v>
      </c>
      <c r="P1861" s="4" t="b">
        <v>0</v>
      </c>
      <c r="Q1861" s="4" t="b">
        <v>0</v>
      </c>
      <c r="R1861" s="4" t="b">
        <v>0</v>
      </c>
      <c r="S1861" s="4" t="b">
        <v>0</v>
      </c>
      <c r="T1861" s="4" t="b">
        <v>0</v>
      </c>
      <c r="U1861" s="4" t="b">
        <v>0</v>
      </c>
      <c r="V1861" s="4" t="b">
        <v>0</v>
      </c>
      <c r="W1861" s="4" t="b">
        <v>0</v>
      </c>
      <c r="X1861" s="4" t="b">
        <v>1</v>
      </c>
      <c r="Y1861" s="4" t="b">
        <v>1</v>
      </c>
    </row>
    <row r="1862" spans="1:37" x14ac:dyDescent="0.2">
      <c r="A1862" s="4" t="s">
        <v>726</v>
      </c>
      <c r="B1862" s="4" t="s">
        <v>727</v>
      </c>
      <c r="C1862" s="4" t="s">
        <v>728</v>
      </c>
      <c r="D1862" s="4" t="s">
        <v>729</v>
      </c>
      <c r="I1862" s="2">
        <v>46087.389085648145</v>
      </c>
      <c r="J1862" s="4" t="s">
        <v>45</v>
      </c>
      <c r="AB1862" s="4" t="s">
        <v>905</v>
      </c>
      <c r="AC1862" s="4" t="s">
        <v>906</v>
      </c>
      <c r="AD1862" s="4"/>
      <c r="AE1862" s="4" t="s">
        <v>733</v>
      </c>
      <c r="AH1862" s="4">
        <v>54</v>
      </c>
      <c r="AI1862" s="4" t="s">
        <v>6</v>
      </c>
      <c r="AJ1862" s="4" t="s">
        <v>907</v>
      </c>
    </row>
    <row r="1863" spans="1:37" x14ac:dyDescent="0.2">
      <c r="A1863" s="4" t="s">
        <v>726</v>
      </c>
      <c r="B1863" s="4" t="s">
        <v>727</v>
      </c>
      <c r="C1863" s="4" t="s">
        <v>728</v>
      </c>
      <c r="D1863" s="4" t="s">
        <v>729</v>
      </c>
      <c r="I1863" s="2">
        <v>46087.389122546294</v>
      </c>
      <c r="J1863" s="4" t="s">
        <v>45</v>
      </c>
      <c r="AB1863" s="4" t="s">
        <v>811</v>
      </c>
      <c r="AC1863" s="4" t="s">
        <v>812</v>
      </c>
      <c r="AD1863" s="4"/>
      <c r="AE1863" s="4" t="s">
        <v>733</v>
      </c>
      <c r="AH1863" s="4">
        <v>-10206</v>
      </c>
      <c r="AI1863" s="4" t="s">
        <v>813</v>
      </c>
      <c r="AJ1863" s="4" t="s">
        <v>814</v>
      </c>
    </row>
    <row r="1864" spans="1:37" x14ac:dyDescent="0.2">
      <c r="A1864" s="4" t="s">
        <v>726</v>
      </c>
      <c r="B1864" s="4" t="s">
        <v>727</v>
      </c>
      <c r="C1864" s="4" t="s">
        <v>728</v>
      </c>
      <c r="D1864" s="4" t="s">
        <v>729</v>
      </c>
      <c r="I1864" s="2">
        <v>46087.389143518521</v>
      </c>
      <c r="J1864" s="4" t="s">
        <v>44</v>
      </c>
      <c r="K1864" s="4">
        <v>48</v>
      </c>
      <c r="L1864" s="4">
        <v>-84.355890000000002</v>
      </c>
      <c r="M1864" s="4">
        <v>9.9740000000000002</v>
      </c>
      <c r="N1864" s="4" t="s">
        <v>966</v>
      </c>
      <c r="O1864" s="4" t="b">
        <v>1</v>
      </c>
      <c r="P1864" s="4" t="b">
        <v>0</v>
      </c>
      <c r="Q1864" s="4" t="b">
        <v>0</v>
      </c>
      <c r="R1864" s="4" t="b">
        <v>0</v>
      </c>
      <c r="S1864" s="4" t="b">
        <v>0</v>
      </c>
      <c r="T1864" s="4" t="b">
        <v>0</v>
      </c>
      <c r="U1864" s="4" t="b">
        <v>0</v>
      </c>
      <c r="V1864" s="4" t="b">
        <v>0</v>
      </c>
      <c r="W1864" s="4" t="b">
        <v>0</v>
      </c>
      <c r="X1864" s="4" t="b">
        <v>1</v>
      </c>
      <c r="Y1864" s="4" t="b">
        <v>1</v>
      </c>
    </row>
    <row r="1865" spans="1:37" x14ac:dyDescent="0.2">
      <c r="A1865" s="4" t="s">
        <v>726</v>
      </c>
      <c r="B1865" s="4" t="s">
        <v>727</v>
      </c>
      <c r="C1865" s="4" t="s">
        <v>728</v>
      </c>
      <c r="D1865" s="4" t="s">
        <v>729</v>
      </c>
      <c r="I1865" s="2">
        <v>46087.389178240737</v>
      </c>
      <c r="J1865" s="4" t="s">
        <v>44</v>
      </c>
      <c r="K1865" s="4">
        <v>46</v>
      </c>
      <c r="L1865" s="4">
        <v>-84.356089999999995</v>
      </c>
      <c r="M1865" s="4">
        <v>9.9736999999999991</v>
      </c>
      <c r="N1865" s="4" t="s">
        <v>928</v>
      </c>
      <c r="O1865" s="4" t="b">
        <v>1</v>
      </c>
      <c r="P1865" s="4" t="b">
        <v>0</v>
      </c>
      <c r="Q1865" s="4" t="b">
        <v>0</v>
      </c>
      <c r="R1865" s="4" t="b">
        <v>0</v>
      </c>
      <c r="S1865" s="4" t="b">
        <v>0</v>
      </c>
      <c r="T1865" s="4" t="b">
        <v>0</v>
      </c>
      <c r="U1865" s="4" t="b">
        <v>0</v>
      </c>
      <c r="V1865" s="4" t="b">
        <v>0</v>
      </c>
      <c r="W1865" s="4" t="b">
        <v>0</v>
      </c>
      <c r="X1865" s="4" t="b">
        <v>1</v>
      </c>
      <c r="Y1865" s="4" t="b">
        <v>1</v>
      </c>
    </row>
    <row r="1866" spans="1:37" x14ac:dyDescent="0.2">
      <c r="A1866" s="4" t="s">
        <v>726</v>
      </c>
      <c r="B1866" s="4" t="s">
        <v>727</v>
      </c>
      <c r="C1866" s="4" t="s">
        <v>728</v>
      </c>
      <c r="D1866" s="4" t="s">
        <v>729</v>
      </c>
      <c r="I1866" s="2">
        <v>46087.389178831021</v>
      </c>
      <c r="J1866" s="4" t="s">
        <v>737</v>
      </c>
      <c r="N1866" s="4" t="s">
        <v>963</v>
      </c>
      <c r="AK1866" s="4" t="s">
        <v>1105</v>
      </c>
    </row>
    <row r="1867" spans="1:37" x14ac:dyDescent="0.2">
      <c r="A1867" s="4" t="s">
        <v>726</v>
      </c>
      <c r="B1867" s="4" t="s">
        <v>727</v>
      </c>
      <c r="C1867" s="4" t="s">
        <v>728</v>
      </c>
      <c r="D1867" s="4" t="s">
        <v>729</v>
      </c>
      <c r="I1867" s="2">
        <v>46087.389189907408</v>
      </c>
      <c r="J1867" s="4" t="s">
        <v>45</v>
      </c>
      <c r="AB1867" s="4" t="s">
        <v>905</v>
      </c>
      <c r="AC1867" s="4" t="s">
        <v>906</v>
      </c>
      <c r="AD1867" s="4"/>
      <c r="AE1867" s="4" t="s">
        <v>733</v>
      </c>
      <c r="AH1867" s="4">
        <v>47</v>
      </c>
      <c r="AI1867" s="4" t="s">
        <v>6</v>
      </c>
      <c r="AJ1867" s="4" t="s">
        <v>907</v>
      </c>
    </row>
    <row r="1868" spans="1:37" x14ac:dyDescent="0.2">
      <c r="A1868" s="4" t="s">
        <v>726</v>
      </c>
      <c r="B1868" s="4" t="s">
        <v>727</v>
      </c>
      <c r="C1868" s="4" t="s">
        <v>728</v>
      </c>
      <c r="D1868" s="4" t="s">
        <v>729</v>
      </c>
      <c r="I1868" s="2">
        <v>46087.389201388891</v>
      </c>
      <c r="J1868" s="4" t="s">
        <v>44</v>
      </c>
      <c r="K1868" s="4">
        <v>44</v>
      </c>
      <c r="L1868" s="4">
        <v>-84.356290000000001</v>
      </c>
      <c r="M1868" s="4">
        <v>9.9735700000000005</v>
      </c>
      <c r="N1868" s="4" t="s">
        <v>930</v>
      </c>
      <c r="O1868" s="4" t="b">
        <v>1</v>
      </c>
      <c r="P1868" s="4" t="b">
        <v>0</v>
      </c>
      <c r="Q1868" s="4" t="b">
        <v>0</v>
      </c>
      <c r="R1868" s="4" t="b">
        <v>0</v>
      </c>
      <c r="S1868" s="4" t="b">
        <v>0</v>
      </c>
      <c r="T1868" s="4" t="b">
        <v>0</v>
      </c>
      <c r="U1868" s="4" t="b">
        <v>0</v>
      </c>
      <c r="V1868" s="4" t="b">
        <v>0</v>
      </c>
      <c r="W1868" s="4" t="b">
        <v>0</v>
      </c>
      <c r="X1868" s="4" t="b">
        <v>1</v>
      </c>
      <c r="Y1868" s="4" t="b">
        <v>1</v>
      </c>
    </row>
    <row r="1869" spans="1:37" x14ac:dyDescent="0.2">
      <c r="A1869" s="4" t="s">
        <v>726</v>
      </c>
      <c r="B1869" s="4" t="s">
        <v>727</v>
      </c>
      <c r="C1869" s="4" t="s">
        <v>728</v>
      </c>
      <c r="D1869" s="4" t="s">
        <v>729</v>
      </c>
      <c r="I1869" s="2">
        <v>46087.389203877312</v>
      </c>
      <c r="J1869" s="4" t="s">
        <v>45</v>
      </c>
      <c r="AB1869" s="4" t="s">
        <v>811</v>
      </c>
      <c r="AC1869" s="4" t="s">
        <v>812</v>
      </c>
      <c r="AD1869" s="4"/>
      <c r="AE1869" s="4" t="s">
        <v>733</v>
      </c>
      <c r="AH1869" s="4">
        <v>39150</v>
      </c>
      <c r="AI1869" s="4" t="s">
        <v>813</v>
      </c>
      <c r="AJ1869" s="4" t="s">
        <v>814</v>
      </c>
    </row>
    <row r="1870" spans="1:37" x14ac:dyDescent="0.2">
      <c r="A1870" s="4" t="s">
        <v>726</v>
      </c>
      <c r="B1870" s="4" t="s">
        <v>727</v>
      </c>
      <c r="C1870" s="4" t="s">
        <v>728</v>
      </c>
      <c r="D1870" s="4" t="s">
        <v>729</v>
      </c>
      <c r="I1870" s="2">
        <v>46087.389236111114</v>
      </c>
      <c r="J1870" s="4" t="s">
        <v>44</v>
      </c>
      <c r="K1870" s="4">
        <v>52</v>
      </c>
      <c r="L1870" s="4">
        <v>-84.356610000000003</v>
      </c>
      <c r="M1870" s="4">
        <v>9.9734099999999994</v>
      </c>
      <c r="N1870" s="4" t="s">
        <v>928</v>
      </c>
      <c r="O1870" s="4" t="b">
        <v>1</v>
      </c>
      <c r="P1870" s="4" t="b">
        <v>0</v>
      </c>
      <c r="Q1870" s="4" t="b">
        <v>0</v>
      </c>
      <c r="R1870" s="4" t="b">
        <v>0</v>
      </c>
      <c r="S1870" s="4" t="b">
        <v>0</v>
      </c>
      <c r="T1870" s="4" t="b">
        <v>0</v>
      </c>
      <c r="U1870" s="4" t="b">
        <v>0</v>
      </c>
      <c r="V1870" s="4" t="b">
        <v>0</v>
      </c>
      <c r="W1870" s="4" t="b">
        <v>0</v>
      </c>
      <c r="X1870" s="4" t="b">
        <v>1</v>
      </c>
      <c r="Y1870" s="4" t="b">
        <v>1</v>
      </c>
    </row>
    <row r="1871" spans="1:37" x14ac:dyDescent="0.2">
      <c r="A1871" s="4" t="s">
        <v>726</v>
      </c>
      <c r="B1871" s="4" t="s">
        <v>727</v>
      </c>
      <c r="C1871" s="4" t="s">
        <v>728</v>
      </c>
      <c r="D1871" s="4" t="s">
        <v>729</v>
      </c>
      <c r="I1871" s="2">
        <v>46087.389247916668</v>
      </c>
      <c r="J1871" s="4" t="s">
        <v>45</v>
      </c>
      <c r="AB1871" s="4" t="s">
        <v>905</v>
      </c>
      <c r="AC1871" s="4" t="s">
        <v>906</v>
      </c>
      <c r="AD1871" s="4"/>
      <c r="AE1871" s="4" t="s">
        <v>733</v>
      </c>
      <c r="AH1871" s="4">
        <v>57</v>
      </c>
      <c r="AI1871" s="4" t="s">
        <v>6</v>
      </c>
      <c r="AJ1871" s="4" t="s">
        <v>907</v>
      </c>
    </row>
    <row r="1872" spans="1:37" x14ac:dyDescent="0.2">
      <c r="A1872" s="4" t="s">
        <v>726</v>
      </c>
      <c r="B1872" s="4" t="s">
        <v>727</v>
      </c>
      <c r="C1872" s="4" t="s">
        <v>728</v>
      </c>
      <c r="D1872" s="4" t="s">
        <v>729</v>
      </c>
      <c r="I1872" s="2">
        <v>46087.389262013887</v>
      </c>
      <c r="J1872" s="4" t="s">
        <v>45</v>
      </c>
      <c r="AB1872" s="4" t="s">
        <v>811</v>
      </c>
      <c r="AC1872" s="4" t="s">
        <v>812</v>
      </c>
      <c r="AD1872" s="4"/>
      <c r="AE1872" s="4" t="s">
        <v>733</v>
      </c>
      <c r="AH1872" s="4">
        <v>-11191</v>
      </c>
      <c r="AI1872" s="4" t="s">
        <v>813</v>
      </c>
      <c r="AJ1872" s="4" t="s">
        <v>814</v>
      </c>
    </row>
    <row r="1873" spans="1:37" x14ac:dyDescent="0.2">
      <c r="A1873" s="4" t="s">
        <v>726</v>
      </c>
      <c r="B1873" s="4" t="s">
        <v>727</v>
      </c>
      <c r="C1873" s="4" t="s">
        <v>728</v>
      </c>
      <c r="D1873" s="4" t="s">
        <v>729</v>
      </c>
      <c r="I1873" s="2">
        <v>46087.389282407406</v>
      </c>
      <c r="J1873" s="4" t="s">
        <v>44</v>
      </c>
      <c r="K1873" s="4">
        <v>52</v>
      </c>
      <c r="L1873" s="4">
        <v>-84.357100000000003</v>
      </c>
      <c r="M1873" s="4">
        <v>9.9731699999999996</v>
      </c>
      <c r="N1873" s="4" t="s">
        <v>928</v>
      </c>
      <c r="O1873" s="4" t="b">
        <v>1</v>
      </c>
      <c r="P1873" s="4" t="b">
        <v>0</v>
      </c>
      <c r="Q1873" s="4" t="b">
        <v>0</v>
      </c>
      <c r="R1873" s="4" t="b">
        <v>0</v>
      </c>
      <c r="S1873" s="4" t="b">
        <v>0</v>
      </c>
      <c r="T1873" s="4" t="b">
        <v>0</v>
      </c>
      <c r="U1873" s="4" t="b">
        <v>0</v>
      </c>
      <c r="V1873" s="4" t="b">
        <v>0</v>
      </c>
      <c r="W1873" s="4" t="b">
        <v>0</v>
      </c>
      <c r="X1873" s="4" t="b">
        <v>1</v>
      </c>
      <c r="Y1873" s="4" t="b">
        <v>1</v>
      </c>
    </row>
    <row r="1874" spans="1:37" x14ac:dyDescent="0.2">
      <c r="A1874" s="4" t="s">
        <v>726</v>
      </c>
      <c r="B1874" s="4" t="s">
        <v>727</v>
      </c>
      <c r="C1874" s="4" t="s">
        <v>728</v>
      </c>
      <c r="D1874" s="4" t="s">
        <v>729</v>
      </c>
      <c r="I1874" s="2">
        <v>46087.389317129629</v>
      </c>
      <c r="J1874" s="4" t="s">
        <v>44</v>
      </c>
      <c r="K1874" s="4">
        <v>41</v>
      </c>
      <c r="L1874" s="4">
        <v>-84.357439999999997</v>
      </c>
      <c r="M1874" s="4">
        <v>9.9731000000000005</v>
      </c>
      <c r="N1874" s="4" t="s">
        <v>928</v>
      </c>
      <c r="O1874" s="4" t="b">
        <v>1</v>
      </c>
      <c r="P1874" s="4" t="b">
        <v>0</v>
      </c>
      <c r="Q1874" s="4" t="b">
        <v>0</v>
      </c>
      <c r="R1874" s="4" t="b">
        <v>0</v>
      </c>
      <c r="S1874" s="4" t="b">
        <v>0</v>
      </c>
      <c r="T1874" s="4" t="b">
        <v>0</v>
      </c>
      <c r="U1874" s="4" t="b">
        <v>0</v>
      </c>
      <c r="V1874" s="4" t="b">
        <v>0</v>
      </c>
      <c r="W1874" s="4" t="b">
        <v>0</v>
      </c>
      <c r="X1874" s="4" t="b">
        <v>1</v>
      </c>
      <c r="Y1874" s="4" t="b">
        <v>1</v>
      </c>
    </row>
    <row r="1875" spans="1:37" x14ac:dyDescent="0.2">
      <c r="A1875" s="4" t="s">
        <v>726</v>
      </c>
      <c r="B1875" s="4" t="s">
        <v>727</v>
      </c>
      <c r="C1875" s="4" t="s">
        <v>728</v>
      </c>
      <c r="D1875" s="4" t="s">
        <v>729</v>
      </c>
      <c r="I1875" s="2">
        <v>46087.389328888887</v>
      </c>
      <c r="J1875" s="4" t="s">
        <v>45</v>
      </c>
      <c r="AB1875" s="4" t="s">
        <v>905</v>
      </c>
      <c r="AC1875" s="4" t="s">
        <v>906</v>
      </c>
      <c r="AD1875" s="4"/>
      <c r="AE1875" s="4" t="s">
        <v>733</v>
      </c>
      <c r="AH1875" s="4">
        <v>38</v>
      </c>
      <c r="AI1875" s="4" t="s">
        <v>6</v>
      </c>
      <c r="AJ1875" s="4" t="s">
        <v>907</v>
      </c>
    </row>
    <row r="1876" spans="1:37" x14ac:dyDescent="0.2">
      <c r="A1876" s="4" t="s">
        <v>726</v>
      </c>
      <c r="B1876" s="4" t="s">
        <v>727</v>
      </c>
      <c r="C1876" s="4" t="s">
        <v>728</v>
      </c>
      <c r="D1876" s="4" t="s">
        <v>729</v>
      </c>
      <c r="I1876" s="2">
        <v>46087.389363425929</v>
      </c>
      <c r="J1876" s="4" t="s">
        <v>44</v>
      </c>
      <c r="K1876" s="4">
        <v>37</v>
      </c>
      <c r="L1876" s="4">
        <v>-84.357789999999994</v>
      </c>
      <c r="M1876" s="4">
        <v>9.9732099999999999</v>
      </c>
      <c r="N1876" s="4" t="s">
        <v>928</v>
      </c>
      <c r="O1876" s="4" t="b">
        <v>1</v>
      </c>
      <c r="P1876" s="4" t="b">
        <v>0</v>
      </c>
      <c r="Q1876" s="4" t="b">
        <v>0</v>
      </c>
      <c r="R1876" s="4" t="b">
        <v>0</v>
      </c>
      <c r="S1876" s="4" t="b">
        <v>0</v>
      </c>
      <c r="T1876" s="4" t="b">
        <v>0</v>
      </c>
      <c r="U1876" s="4" t="b">
        <v>0</v>
      </c>
      <c r="V1876" s="4" t="b">
        <v>0</v>
      </c>
      <c r="W1876" s="4" t="b">
        <v>0</v>
      </c>
      <c r="X1876" s="4" t="b">
        <v>1</v>
      </c>
      <c r="Y1876" s="4" t="b">
        <v>1</v>
      </c>
    </row>
    <row r="1877" spans="1:37" x14ac:dyDescent="0.2">
      <c r="A1877" s="4" t="s">
        <v>726</v>
      </c>
      <c r="B1877" s="4" t="s">
        <v>727</v>
      </c>
      <c r="C1877" s="4" t="s">
        <v>728</v>
      </c>
      <c r="D1877" s="4" t="s">
        <v>729</v>
      </c>
      <c r="I1877" s="2">
        <v>46087.389412974539</v>
      </c>
      <c r="J1877" s="4" t="s">
        <v>45</v>
      </c>
      <c r="AB1877" s="4" t="s">
        <v>811</v>
      </c>
      <c r="AC1877" s="4" t="s">
        <v>812</v>
      </c>
      <c r="AD1877" s="4"/>
      <c r="AE1877" s="4" t="s">
        <v>733</v>
      </c>
      <c r="AH1877" s="4">
        <v>35788</v>
      </c>
      <c r="AI1877" s="4" t="s">
        <v>813</v>
      </c>
      <c r="AJ1877" s="4" t="s">
        <v>814</v>
      </c>
    </row>
    <row r="1878" spans="1:37" x14ac:dyDescent="0.2">
      <c r="A1878" s="4" t="s">
        <v>726</v>
      </c>
      <c r="B1878" s="4" t="s">
        <v>727</v>
      </c>
      <c r="C1878" s="4" t="s">
        <v>728</v>
      </c>
      <c r="D1878" s="4" t="s">
        <v>729</v>
      </c>
      <c r="I1878" s="2">
        <v>46087.389444444445</v>
      </c>
      <c r="J1878" s="4" t="s">
        <v>44</v>
      </c>
      <c r="K1878" s="4">
        <v>41</v>
      </c>
      <c r="L1878" s="4">
        <v>-84.358310000000003</v>
      </c>
      <c r="M1878" s="4">
        <v>9.9736100000000008</v>
      </c>
      <c r="N1878" s="4" t="s">
        <v>928</v>
      </c>
      <c r="O1878" s="4" t="b">
        <v>1</v>
      </c>
      <c r="P1878" s="4" t="b">
        <v>0</v>
      </c>
      <c r="Q1878" s="4" t="b">
        <v>0</v>
      </c>
      <c r="R1878" s="4" t="b">
        <v>0</v>
      </c>
      <c r="S1878" s="4" t="b">
        <v>0</v>
      </c>
      <c r="T1878" s="4" t="b">
        <v>0</v>
      </c>
      <c r="U1878" s="4" t="b">
        <v>0</v>
      </c>
      <c r="V1878" s="4" t="b">
        <v>0</v>
      </c>
      <c r="W1878" s="4" t="b">
        <v>0</v>
      </c>
      <c r="X1878" s="4" t="b">
        <v>1</v>
      </c>
      <c r="Y1878" s="4" t="b">
        <v>1</v>
      </c>
    </row>
    <row r="1879" spans="1:37" x14ac:dyDescent="0.2">
      <c r="A1879" s="4" t="s">
        <v>726</v>
      </c>
      <c r="B1879" s="4" t="s">
        <v>727</v>
      </c>
      <c r="C1879" s="4" t="s">
        <v>728</v>
      </c>
      <c r="D1879" s="4" t="s">
        <v>729</v>
      </c>
      <c r="I1879" s="2">
        <v>46087.389462118059</v>
      </c>
      <c r="J1879" s="4" t="s">
        <v>737</v>
      </c>
      <c r="N1879" s="4" t="s">
        <v>959</v>
      </c>
      <c r="AK1879" s="4" t="s">
        <v>1106</v>
      </c>
    </row>
    <row r="1880" spans="1:37" x14ac:dyDescent="0.2">
      <c r="A1880" s="4" t="s">
        <v>726</v>
      </c>
      <c r="B1880" s="4" t="s">
        <v>727</v>
      </c>
      <c r="C1880" s="4" t="s">
        <v>728</v>
      </c>
      <c r="D1880" s="4" t="s">
        <v>729</v>
      </c>
      <c r="I1880" s="2">
        <v>46087.389490740738</v>
      </c>
      <c r="J1880" s="4" t="s">
        <v>45</v>
      </c>
      <c r="AB1880" s="4" t="s">
        <v>905</v>
      </c>
      <c r="AC1880" s="4" t="s">
        <v>906</v>
      </c>
      <c r="AD1880" s="4"/>
      <c r="AE1880" s="4" t="s">
        <v>733</v>
      </c>
      <c r="AH1880" s="4">
        <v>42</v>
      </c>
      <c r="AI1880" s="4" t="s">
        <v>6</v>
      </c>
      <c r="AJ1880" s="4" t="s">
        <v>907</v>
      </c>
    </row>
    <row r="1881" spans="1:37" x14ac:dyDescent="0.2">
      <c r="A1881" s="4" t="s">
        <v>726</v>
      </c>
      <c r="B1881" s="4" t="s">
        <v>727</v>
      </c>
      <c r="C1881" s="4" t="s">
        <v>728</v>
      </c>
      <c r="D1881" s="4" t="s">
        <v>729</v>
      </c>
      <c r="I1881" s="2">
        <v>46087.389502314814</v>
      </c>
      <c r="J1881" s="4" t="s">
        <v>44</v>
      </c>
      <c r="K1881" s="4">
        <v>41</v>
      </c>
      <c r="L1881" s="4">
        <v>-84.358789999999999</v>
      </c>
      <c r="M1881" s="4">
        <v>9.9735800000000001</v>
      </c>
      <c r="N1881" s="4" t="s">
        <v>947</v>
      </c>
      <c r="O1881" s="4" t="b">
        <v>1</v>
      </c>
      <c r="P1881" s="4" t="b">
        <v>0</v>
      </c>
      <c r="Q1881" s="4" t="b">
        <v>0</v>
      </c>
      <c r="R1881" s="4" t="b">
        <v>0</v>
      </c>
      <c r="S1881" s="4" t="b">
        <v>0</v>
      </c>
      <c r="T1881" s="4" t="b">
        <v>0</v>
      </c>
      <c r="U1881" s="4" t="b">
        <v>0</v>
      </c>
      <c r="V1881" s="4" t="b">
        <v>0</v>
      </c>
      <c r="W1881" s="4" t="b">
        <v>0</v>
      </c>
      <c r="X1881" s="4" t="b">
        <v>1</v>
      </c>
      <c r="Y1881" s="4" t="b">
        <v>1</v>
      </c>
    </row>
    <row r="1882" spans="1:37" x14ac:dyDescent="0.2">
      <c r="A1882" s="4" t="s">
        <v>726</v>
      </c>
      <c r="B1882" s="4" t="s">
        <v>727</v>
      </c>
      <c r="C1882" s="4" t="s">
        <v>728</v>
      </c>
      <c r="D1882" s="4" t="s">
        <v>729</v>
      </c>
      <c r="I1882" s="2">
        <v>46087.389548611114</v>
      </c>
      <c r="J1882" s="4" t="s">
        <v>44</v>
      </c>
      <c r="K1882" s="4">
        <v>50</v>
      </c>
      <c r="L1882" s="4">
        <v>-84.359129999999993</v>
      </c>
      <c r="M1882" s="4">
        <v>9.9732800000000008</v>
      </c>
      <c r="N1882" s="4" t="s">
        <v>928</v>
      </c>
      <c r="O1882" s="4" t="b">
        <v>1</v>
      </c>
      <c r="P1882" s="4" t="b">
        <v>0</v>
      </c>
      <c r="Q1882" s="4" t="b">
        <v>0</v>
      </c>
      <c r="R1882" s="4" t="b">
        <v>0</v>
      </c>
      <c r="S1882" s="4" t="b">
        <v>0</v>
      </c>
      <c r="T1882" s="4" t="b">
        <v>0</v>
      </c>
      <c r="U1882" s="4" t="b">
        <v>0</v>
      </c>
      <c r="V1882" s="4" t="b">
        <v>0</v>
      </c>
      <c r="W1882" s="4" t="b">
        <v>0</v>
      </c>
      <c r="X1882" s="4" t="b">
        <v>1</v>
      </c>
      <c r="Y1882" s="4" t="b">
        <v>1</v>
      </c>
    </row>
    <row r="1883" spans="1:37" x14ac:dyDescent="0.2">
      <c r="A1883" s="4" t="s">
        <v>726</v>
      </c>
      <c r="B1883" s="4" t="s">
        <v>727</v>
      </c>
      <c r="C1883" s="4" t="s">
        <v>728</v>
      </c>
      <c r="D1883" s="4" t="s">
        <v>729</v>
      </c>
      <c r="I1883" s="2">
        <v>46087.389583425924</v>
      </c>
      <c r="J1883" s="4" t="s">
        <v>45</v>
      </c>
      <c r="AB1883" s="4" t="s">
        <v>905</v>
      </c>
      <c r="AC1883" s="4" t="s">
        <v>906</v>
      </c>
      <c r="AD1883" s="4"/>
      <c r="AE1883" s="4" t="s">
        <v>733</v>
      </c>
      <c r="AH1883" s="4">
        <v>56</v>
      </c>
      <c r="AI1883" s="4" t="s">
        <v>6</v>
      </c>
      <c r="AJ1883" s="4" t="s">
        <v>907</v>
      </c>
    </row>
    <row r="1884" spans="1:37" x14ac:dyDescent="0.2">
      <c r="A1884" s="4" t="s">
        <v>726</v>
      </c>
      <c r="B1884" s="4" t="s">
        <v>727</v>
      </c>
      <c r="C1884" s="4" t="s">
        <v>728</v>
      </c>
      <c r="D1884" s="4" t="s">
        <v>729</v>
      </c>
      <c r="I1884" s="2">
        <v>46087.389606481483</v>
      </c>
      <c r="J1884" s="4" t="s">
        <v>44</v>
      </c>
      <c r="K1884" s="4">
        <v>52</v>
      </c>
      <c r="L1884" s="4">
        <v>-84.3596</v>
      </c>
      <c r="M1884" s="4">
        <v>9.9727999999999994</v>
      </c>
      <c r="N1884" s="4" t="s">
        <v>928</v>
      </c>
      <c r="O1884" s="4" t="b">
        <v>1</v>
      </c>
      <c r="P1884" s="4" t="b">
        <v>0</v>
      </c>
      <c r="Q1884" s="4" t="b">
        <v>0</v>
      </c>
      <c r="R1884" s="4" t="b">
        <v>0</v>
      </c>
      <c r="S1884" s="4" t="b">
        <v>0</v>
      </c>
      <c r="T1884" s="4" t="b">
        <v>0</v>
      </c>
      <c r="U1884" s="4" t="b">
        <v>0</v>
      </c>
      <c r="V1884" s="4" t="b">
        <v>0</v>
      </c>
      <c r="W1884" s="4" t="b">
        <v>0</v>
      </c>
      <c r="X1884" s="4" t="b">
        <v>1</v>
      </c>
      <c r="Y1884" s="4" t="b">
        <v>1</v>
      </c>
    </row>
    <row r="1885" spans="1:37" x14ac:dyDescent="0.2">
      <c r="A1885" s="4" t="s">
        <v>726</v>
      </c>
      <c r="B1885" s="4" t="s">
        <v>727</v>
      </c>
      <c r="C1885" s="4" t="s">
        <v>728</v>
      </c>
      <c r="D1885" s="4" t="s">
        <v>729</v>
      </c>
      <c r="I1885" s="2">
        <v>46087.389618055553</v>
      </c>
      <c r="J1885" s="4" t="s">
        <v>45</v>
      </c>
      <c r="AB1885" s="4" t="s">
        <v>905</v>
      </c>
      <c r="AC1885" s="4" t="s">
        <v>906</v>
      </c>
      <c r="AD1885" s="4"/>
      <c r="AE1885" s="4" t="s">
        <v>733</v>
      </c>
      <c r="AH1885" s="4">
        <v>49</v>
      </c>
      <c r="AI1885" s="4" t="s">
        <v>6</v>
      </c>
      <c r="AJ1885" s="4" t="s">
        <v>907</v>
      </c>
    </row>
    <row r="1886" spans="1:37" x14ac:dyDescent="0.2">
      <c r="A1886" s="4" t="s">
        <v>726</v>
      </c>
      <c r="B1886" s="4" t="s">
        <v>727</v>
      </c>
      <c r="C1886" s="4" t="s">
        <v>728</v>
      </c>
      <c r="D1886" s="4" t="s">
        <v>729</v>
      </c>
      <c r="I1886" s="2">
        <v>46087.389641203707</v>
      </c>
      <c r="J1886" s="4" t="s">
        <v>44</v>
      </c>
      <c r="K1886" s="4">
        <v>39</v>
      </c>
      <c r="L1886" s="4">
        <v>-84.359849999999994</v>
      </c>
      <c r="M1886" s="4">
        <v>9.9725599999999996</v>
      </c>
      <c r="N1886" s="4" t="s">
        <v>928</v>
      </c>
      <c r="O1886" s="4" t="b">
        <v>1</v>
      </c>
      <c r="P1886" s="4" t="b">
        <v>0</v>
      </c>
      <c r="Q1886" s="4" t="b">
        <v>0</v>
      </c>
      <c r="R1886" s="4" t="b">
        <v>0</v>
      </c>
      <c r="S1886" s="4" t="b">
        <v>0</v>
      </c>
      <c r="T1886" s="4" t="b">
        <v>0</v>
      </c>
      <c r="U1886" s="4" t="b">
        <v>0</v>
      </c>
      <c r="V1886" s="4" t="b">
        <v>0</v>
      </c>
      <c r="W1886" s="4" t="b">
        <v>0</v>
      </c>
      <c r="X1886" s="4" t="b">
        <v>1</v>
      </c>
      <c r="Y1886" s="4" t="b">
        <v>1</v>
      </c>
    </row>
    <row r="1887" spans="1:37" x14ac:dyDescent="0.2">
      <c r="A1887" s="4" t="s">
        <v>726</v>
      </c>
      <c r="B1887" s="4" t="s">
        <v>727</v>
      </c>
      <c r="C1887" s="4" t="s">
        <v>728</v>
      </c>
      <c r="D1887" s="4" t="s">
        <v>729</v>
      </c>
      <c r="I1887" s="2">
        <v>46087.389641203707</v>
      </c>
      <c r="J1887" s="4" t="s">
        <v>737</v>
      </c>
      <c r="N1887" s="4" t="s">
        <v>968</v>
      </c>
      <c r="AK1887" s="4" t="s">
        <v>1107</v>
      </c>
    </row>
    <row r="1888" spans="1:37" x14ac:dyDescent="0.2">
      <c r="A1888" s="4" t="s">
        <v>726</v>
      </c>
      <c r="B1888" s="4" t="s">
        <v>727</v>
      </c>
      <c r="C1888" s="4" t="s">
        <v>728</v>
      </c>
      <c r="D1888" s="4" t="s">
        <v>729</v>
      </c>
      <c r="I1888" s="2">
        <v>46087.389641296293</v>
      </c>
      <c r="J1888" s="4" t="s">
        <v>737</v>
      </c>
      <c r="N1888" s="4" t="s">
        <v>970</v>
      </c>
      <c r="AK1888" s="4" t="s">
        <v>1108</v>
      </c>
    </row>
    <row r="1889" spans="1:36" x14ac:dyDescent="0.2">
      <c r="A1889" s="4" t="s">
        <v>726</v>
      </c>
      <c r="B1889" s="4" t="s">
        <v>727</v>
      </c>
      <c r="C1889" s="4" t="s">
        <v>728</v>
      </c>
      <c r="D1889" s="4" t="s">
        <v>729</v>
      </c>
      <c r="I1889" s="2">
        <v>46087.389669189812</v>
      </c>
      <c r="J1889" s="4" t="s">
        <v>45</v>
      </c>
      <c r="AB1889" s="4" t="s">
        <v>811</v>
      </c>
      <c r="AC1889" s="4" t="s">
        <v>812</v>
      </c>
      <c r="AD1889" s="4"/>
      <c r="AE1889" s="4" t="s">
        <v>733</v>
      </c>
      <c r="AH1889" s="4">
        <v>-8178</v>
      </c>
      <c r="AI1889" s="4" t="s">
        <v>813</v>
      </c>
      <c r="AJ1889" s="4" t="s">
        <v>814</v>
      </c>
    </row>
    <row r="1890" spans="1:36" x14ac:dyDescent="0.2">
      <c r="A1890" s="4" t="s">
        <v>726</v>
      </c>
      <c r="B1890" s="4" t="s">
        <v>727</v>
      </c>
      <c r="C1890" s="4" t="s">
        <v>728</v>
      </c>
      <c r="D1890" s="4" t="s">
        <v>729</v>
      </c>
      <c r="I1890" s="2">
        <v>46087.389699074076</v>
      </c>
      <c r="J1890" s="4" t="s">
        <v>44</v>
      </c>
      <c r="K1890" s="4">
        <v>15</v>
      </c>
      <c r="L1890" s="4">
        <v>-84.360140000000001</v>
      </c>
      <c r="M1890" s="4">
        <v>9.9724500000000003</v>
      </c>
      <c r="N1890" s="4" t="s">
        <v>947</v>
      </c>
      <c r="O1890" s="4" t="b">
        <v>1</v>
      </c>
      <c r="P1890" s="4" t="b">
        <v>0</v>
      </c>
      <c r="Q1890" s="4" t="b">
        <v>0</v>
      </c>
      <c r="R1890" s="4" t="b">
        <v>0</v>
      </c>
      <c r="S1890" s="4" t="b">
        <v>0</v>
      </c>
      <c r="T1890" s="4" t="b">
        <v>0</v>
      </c>
      <c r="U1890" s="4" t="b">
        <v>0</v>
      </c>
      <c r="V1890" s="4" t="b">
        <v>0</v>
      </c>
      <c r="W1890" s="4" t="b">
        <v>0</v>
      </c>
      <c r="X1890" s="4" t="b">
        <v>1</v>
      </c>
      <c r="Y1890" s="4" t="b">
        <v>1</v>
      </c>
    </row>
    <row r="1891" spans="1:36" x14ac:dyDescent="0.2">
      <c r="A1891" s="4" t="s">
        <v>726</v>
      </c>
      <c r="B1891" s="4" t="s">
        <v>727</v>
      </c>
      <c r="C1891" s="4" t="s">
        <v>728</v>
      </c>
      <c r="D1891" s="4" t="s">
        <v>729</v>
      </c>
      <c r="I1891" s="2">
        <v>46087.389699212959</v>
      </c>
      <c r="J1891" s="4" t="s">
        <v>45</v>
      </c>
      <c r="AB1891" s="4" t="s">
        <v>905</v>
      </c>
      <c r="AC1891" s="4" t="s">
        <v>906</v>
      </c>
      <c r="AD1891" s="4"/>
      <c r="AE1891" s="4" t="s">
        <v>733</v>
      </c>
      <c r="AH1891" s="4">
        <v>12</v>
      </c>
      <c r="AI1891" s="4" t="s">
        <v>6</v>
      </c>
      <c r="AJ1891" s="4" t="s">
        <v>907</v>
      </c>
    </row>
    <row r="1892" spans="1:36" x14ac:dyDescent="0.2">
      <c r="A1892" s="4" t="s">
        <v>726</v>
      </c>
      <c r="B1892" s="4" t="s">
        <v>727</v>
      </c>
      <c r="C1892" s="4" t="s">
        <v>728</v>
      </c>
      <c r="D1892" s="4" t="s">
        <v>729</v>
      </c>
      <c r="I1892" s="2">
        <v>46087.389699305553</v>
      </c>
      <c r="J1892" s="4" t="s">
        <v>45</v>
      </c>
      <c r="AB1892" s="4" t="s">
        <v>916</v>
      </c>
      <c r="AC1892" s="4" t="s">
        <v>917</v>
      </c>
      <c r="AD1892" s="4"/>
      <c r="AE1892" s="4" t="s">
        <v>733</v>
      </c>
      <c r="AH1892" s="4">
        <v>1</v>
      </c>
      <c r="AI1892" s="4" t="s">
        <v>734</v>
      </c>
      <c r="AJ1892" s="4" t="s">
        <v>735</v>
      </c>
    </row>
    <row r="1893" spans="1:36" x14ac:dyDescent="0.2">
      <c r="A1893" s="4" t="s">
        <v>726</v>
      </c>
      <c r="B1893" s="4" t="s">
        <v>727</v>
      </c>
      <c r="C1893" s="4" t="s">
        <v>728</v>
      </c>
      <c r="D1893" s="4" t="s">
        <v>729</v>
      </c>
      <c r="I1893" s="2">
        <v>46087.389733796299</v>
      </c>
      <c r="J1893" s="4" t="s">
        <v>44</v>
      </c>
      <c r="K1893" s="4">
        <v>10</v>
      </c>
      <c r="L1893" s="4">
        <v>-84.360209999999995</v>
      </c>
      <c r="M1893" s="4">
        <v>9.9724699999999995</v>
      </c>
      <c r="N1893" s="4" t="s">
        <v>928</v>
      </c>
      <c r="O1893" s="4" t="b">
        <v>1</v>
      </c>
      <c r="P1893" s="4" t="b">
        <v>0</v>
      </c>
      <c r="Q1893" s="4" t="b">
        <v>0</v>
      </c>
      <c r="R1893" s="4" t="b">
        <v>0</v>
      </c>
      <c r="S1893" s="4" t="b">
        <v>0</v>
      </c>
      <c r="T1893" s="4" t="b">
        <v>0</v>
      </c>
      <c r="U1893" s="4" t="b">
        <v>0</v>
      </c>
      <c r="V1893" s="4" t="b">
        <v>0</v>
      </c>
      <c r="W1893" s="4" t="b">
        <v>0</v>
      </c>
      <c r="X1893" s="4" t="b">
        <v>1</v>
      </c>
      <c r="Y1893" s="4" t="b">
        <v>1</v>
      </c>
    </row>
    <row r="1894" spans="1:36" x14ac:dyDescent="0.2">
      <c r="A1894" s="4" t="s">
        <v>726</v>
      </c>
      <c r="B1894" s="4" t="s">
        <v>727</v>
      </c>
      <c r="C1894" s="4" t="s">
        <v>728</v>
      </c>
      <c r="D1894" s="4" t="s">
        <v>729</v>
      </c>
      <c r="I1894" s="2">
        <v>46087.389745370368</v>
      </c>
      <c r="J1894" s="4" t="s">
        <v>45</v>
      </c>
      <c r="AB1894" s="4" t="s">
        <v>905</v>
      </c>
      <c r="AC1894" s="4" t="s">
        <v>906</v>
      </c>
      <c r="AD1894" s="4"/>
      <c r="AE1894" s="4" t="s">
        <v>733</v>
      </c>
      <c r="AH1894" s="4">
        <v>12</v>
      </c>
      <c r="AI1894" s="4" t="s">
        <v>6</v>
      </c>
      <c r="AJ1894" s="4" t="s">
        <v>907</v>
      </c>
    </row>
    <row r="1895" spans="1:36" x14ac:dyDescent="0.2">
      <c r="A1895" s="4" t="s">
        <v>726</v>
      </c>
      <c r="B1895" s="4" t="s">
        <v>727</v>
      </c>
      <c r="C1895" s="4" t="s">
        <v>728</v>
      </c>
      <c r="D1895" s="4" t="s">
        <v>729</v>
      </c>
      <c r="I1895" s="2">
        <v>46087.389761782404</v>
      </c>
      <c r="J1895" s="4" t="s">
        <v>45</v>
      </c>
      <c r="AB1895" s="4" t="s">
        <v>811</v>
      </c>
      <c r="AC1895" s="4" t="s">
        <v>812</v>
      </c>
      <c r="AD1895" s="4"/>
      <c r="AE1895" s="4" t="s">
        <v>733</v>
      </c>
      <c r="AH1895" s="4">
        <v>23465</v>
      </c>
      <c r="AI1895" s="4" t="s">
        <v>813</v>
      </c>
      <c r="AJ1895" s="4" t="s">
        <v>814</v>
      </c>
    </row>
    <row r="1896" spans="1:36" x14ac:dyDescent="0.2">
      <c r="A1896" s="4" t="s">
        <v>726</v>
      </c>
      <c r="B1896" s="4" t="s">
        <v>727</v>
      </c>
      <c r="C1896" s="4" t="s">
        <v>728</v>
      </c>
      <c r="D1896" s="4" t="s">
        <v>729</v>
      </c>
      <c r="I1896" s="2">
        <v>46087.389768518522</v>
      </c>
      <c r="J1896" s="4" t="s">
        <v>44</v>
      </c>
      <c r="K1896" s="4">
        <v>17</v>
      </c>
      <c r="L1896" s="4">
        <v>-84.360290000000006</v>
      </c>
      <c r="M1896" s="4">
        <v>9.9725199999999994</v>
      </c>
      <c r="N1896" s="4" t="s">
        <v>928</v>
      </c>
      <c r="O1896" s="4" t="b">
        <v>1</v>
      </c>
      <c r="P1896" s="4" t="b">
        <v>0</v>
      </c>
      <c r="Q1896" s="4" t="b">
        <v>0</v>
      </c>
      <c r="R1896" s="4" t="b">
        <v>0</v>
      </c>
      <c r="S1896" s="4" t="b">
        <v>0</v>
      </c>
      <c r="T1896" s="4" t="b">
        <v>0</v>
      </c>
      <c r="U1896" s="4" t="b">
        <v>0</v>
      </c>
      <c r="V1896" s="4" t="b">
        <v>0</v>
      </c>
      <c r="W1896" s="4" t="b">
        <v>0</v>
      </c>
      <c r="X1896" s="4" t="b">
        <v>1</v>
      </c>
      <c r="Y1896" s="4" t="b">
        <v>1</v>
      </c>
    </row>
    <row r="1897" spans="1:36" x14ac:dyDescent="0.2">
      <c r="A1897" s="4" t="s">
        <v>726</v>
      </c>
      <c r="B1897" s="4" t="s">
        <v>727</v>
      </c>
      <c r="C1897" s="4" t="s">
        <v>728</v>
      </c>
      <c r="D1897" s="4" t="s">
        <v>729</v>
      </c>
      <c r="I1897" s="2">
        <v>46087.389813055554</v>
      </c>
      <c r="J1897" s="4" t="s">
        <v>45</v>
      </c>
      <c r="AB1897" s="4" t="s">
        <v>916</v>
      </c>
      <c r="AC1897" s="4" t="s">
        <v>917</v>
      </c>
      <c r="AD1897" s="4"/>
      <c r="AE1897" s="4" t="s">
        <v>733</v>
      </c>
      <c r="AH1897" s="4">
        <v>0</v>
      </c>
      <c r="AI1897" s="4" t="s">
        <v>734</v>
      </c>
      <c r="AJ1897" s="4" t="s">
        <v>735</v>
      </c>
    </row>
    <row r="1898" spans="1:36" x14ac:dyDescent="0.2">
      <c r="A1898" s="4" t="s">
        <v>726</v>
      </c>
      <c r="B1898" s="4" t="s">
        <v>727</v>
      </c>
      <c r="C1898" s="4" t="s">
        <v>728</v>
      </c>
      <c r="D1898" s="4" t="s">
        <v>729</v>
      </c>
      <c r="I1898" s="2">
        <v>46087.389849537038</v>
      </c>
      <c r="J1898" s="4" t="s">
        <v>44</v>
      </c>
      <c r="K1898" s="4">
        <v>39</v>
      </c>
      <c r="L1898" s="4">
        <v>-84.360500000000002</v>
      </c>
      <c r="M1898" s="4">
        <v>9.9729799999999997</v>
      </c>
      <c r="N1898" s="4" t="s">
        <v>947</v>
      </c>
      <c r="O1898" s="4" t="b">
        <v>1</v>
      </c>
      <c r="P1898" s="4" t="b">
        <v>0</v>
      </c>
      <c r="Q1898" s="4" t="b">
        <v>0</v>
      </c>
      <c r="R1898" s="4" t="b">
        <v>0</v>
      </c>
      <c r="S1898" s="4" t="b">
        <v>0</v>
      </c>
      <c r="T1898" s="4" t="b">
        <v>0</v>
      </c>
      <c r="U1898" s="4" t="b">
        <v>0</v>
      </c>
      <c r="V1898" s="4" t="b">
        <v>0</v>
      </c>
      <c r="W1898" s="4" t="b">
        <v>0</v>
      </c>
      <c r="X1898" s="4" t="b">
        <v>1</v>
      </c>
      <c r="Y1898" s="4" t="b">
        <v>1</v>
      </c>
    </row>
    <row r="1899" spans="1:36" x14ac:dyDescent="0.2">
      <c r="A1899" s="4" t="s">
        <v>726</v>
      </c>
      <c r="B1899" s="4" t="s">
        <v>727</v>
      </c>
      <c r="C1899" s="4" t="s">
        <v>728</v>
      </c>
      <c r="D1899" s="4" t="s">
        <v>729</v>
      </c>
      <c r="I1899" s="2">
        <v>46087.38984984954</v>
      </c>
      <c r="J1899" s="4" t="s">
        <v>45</v>
      </c>
      <c r="AB1899" s="4" t="s">
        <v>905</v>
      </c>
      <c r="AC1899" s="4" t="s">
        <v>906</v>
      </c>
      <c r="AD1899" s="4"/>
      <c r="AE1899" s="4" t="s">
        <v>733</v>
      </c>
      <c r="AH1899" s="4">
        <v>41</v>
      </c>
      <c r="AI1899" s="4" t="s">
        <v>6</v>
      </c>
      <c r="AJ1899" s="4" t="s">
        <v>907</v>
      </c>
    </row>
    <row r="1900" spans="1:36" x14ac:dyDescent="0.2">
      <c r="A1900" s="4" t="s">
        <v>726</v>
      </c>
      <c r="B1900" s="4" t="s">
        <v>727</v>
      </c>
      <c r="C1900" s="4" t="s">
        <v>728</v>
      </c>
      <c r="D1900" s="4" t="s">
        <v>729</v>
      </c>
      <c r="I1900" s="2">
        <v>46087.389859027775</v>
      </c>
      <c r="J1900" s="4" t="s">
        <v>45</v>
      </c>
      <c r="AB1900" s="4" t="s">
        <v>772</v>
      </c>
      <c r="AC1900" s="4" t="s">
        <v>773</v>
      </c>
      <c r="AD1900" s="4"/>
      <c r="AE1900" s="4" t="s">
        <v>733</v>
      </c>
      <c r="AH1900" s="4">
        <v>15941</v>
      </c>
      <c r="AI1900" s="4" t="s">
        <v>774</v>
      </c>
      <c r="AJ1900" s="4" t="s">
        <v>775</v>
      </c>
    </row>
    <row r="1901" spans="1:36" x14ac:dyDescent="0.2">
      <c r="A1901" s="4" t="s">
        <v>726</v>
      </c>
      <c r="B1901" s="4" t="s">
        <v>727</v>
      </c>
      <c r="C1901" s="4" t="s">
        <v>728</v>
      </c>
      <c r="D1901" s="4" t="s">
        <v>729</v>
      </c>
      <c r="I1901" s="2">
        <v>46087.389859027775</v>
      </c>
      <c r="J1901" s="4" t="s">
        <v>45</v>
      </c>
      <c r="AB1901" s="4" t="s">
        <v>776</v>
      </c>
      <c r="AC1901" s="4" t="s">
        <v>777</v>
      </c>
      <c r="AD1901" s="4"/>
      <c r="AE1901" s="4" t="s">
        <v>733</v>
      </c>
      <c r="AH1901" s="4">
        <v>15941</v>
      </c>
      <c r="AI1901" s="4" t="s">
        <v>774</v>
      </c>
      <c r="AJ1901" s="4" t="s">
        <v>775</v>
      </c>
    </row>
    <row r="1902" spans="1:36" x14ac:dyDescent="0.2">
      <c r="A1902" s="4" t="s">
        <v>726</v>
      </c>
      <c r="B1902" s="4" t="s">
        <v>727</v>
      </c>
      <c r="C1902" s="4" t="s">
        <v>728</v>
      </c>
      <c r="D1902" s="4" t="s">
        <v>729</v>
      </c>
      <c r="I1902" s="2">
        <v>46087.389884259261</v>
      </c>
      <c r="J1902" s="4" t="s">
        <v>44</v>
      </c>
      <c r="K1902" s="4">
        <v>37</v>
      </c>
      <c r="L1902" s="4">
        <v>-84.360579999999999</v>
      </c>
      <c r="M1902" s="4">
        <v>9.9732599999999998</v>
      </c>
      <c r="N1902" s="4" t="s">
        <v>928</v>
      </c>
      <c r="O1902" s="4" t="b">
        <v>1</v>
      </c>
      <c r="P1902" s="4" t="b">
        <v>0</v>
      </c>
      <c r="Q1902" s="4" t="b">
        <v>0</v>
      </c>
      <c r="R1902" s="4" t="b">
        <v>0</v>
      </c>
      <c r="S1902" s="4" t="b">
        <v>0</v>
      </c>
      <c r="T1902" s="4" t="b">
        <v>0</v>
      </c>
      <c r="U1902" s="4" t="b">
        <v>0</v>
      </c>
      <c r="V1902" s="4" t="b">
        <v>0</v>
      </c>
      <c r="W1902" s="4" t="b">
        <v>0</v>
      </c>
      <c r="X1902" s="4" t="b">
        <v>1</v>
      </c>
      <c r="Y1902" s="4" t="b">
        <v>1</v>
      </c>
    </row>
    <row r="1903" spans="1:36" x14ac:dyDescent="0.2">
      <c r="A1903" s="4" t="s">
        <v>726</v>
      </c>
      <c r="B1903" s="4" t="s">
        <v>727</v>
      </c>
      <c r="C1903" s="4" t="s">
        <v>728</v>
      </c>
      <c r="D1903" s="4" t="s">
        <v>729</v>
      </c>
      <c r="I1903" s="2">
        <v>46087.389907407407</v>
      </c>
      <c r="J1903" s="4" t="s">
        <v>45</v>
      </c>
      <c r="AB1903" s="4" t="s">
        <v>905</v>
      </c>
      <c r="AC1903" s="4" t="s">
        <v>906</v>
      </c>
      <c r="AD1903" s="4"/>
      <c r="AE1903" s="4" t="s">
        <v>733</v>
      </c>
      <c r="AH1903" s="4">
        <v>35</v>
      </c>
      <c r="AI1903" s="4" t="s">
        <v>6</v>
      </c>
      <c r="AJ1903" s="4" t="s">
        <v>907</v>
      </c>
    </row>
    <row r="1904" spans="1:36" x14ac:dyDescent="0.2">
      <c r="A1904" s="4" t="s">
        <v>726</v>
      </c>
      <c r="B1904" s="4" t="s">
        <v>727</v>
      </c>
      <c r="C1904" s="4" t="s">
        <v>728</v>
      </c>
      <c r="D1904" s="4" t="s">
        <v>729</v>
      </c>
      <c r="I1904" s="2">
        <v>46087.389918981484</v>
      </c>
      <c r="J1904" s="4" t="s">
        <v>44</v>
      </c>
      <c r="K1904" s="4">
        <v>35</v>
      </c>
      <c r="L1904" s="4">
        <v>-84.360579999999999</v>
      </c>
      <c r="M1904" s="4">
        <v>9.9735200000000006</v>
      </c>
      <c r="N1904" s="4" t="s">
        <v>966</v>
      </c>
      <c r="O1904" s="4" t="b">
        <v>1</v>
      </c>
      <c r="P1904" s="4" t="b">
        <v>0</v>
      </c>
      <c r="Q1904" s="4" t="b">
        <v>0</v>
      </c>
      <c r="R1904" s="4" t="b">
        <v>0</v>
      </c>
      <c r="S1904" s="4" t="b">
        <v>0</v>
      </c>
      <c r="T1904" s="4" t="b">
        <v>0</v>
      </c>
      <c r="U1904" s="4" t="b">
        <v>0</v>
      </c>
      <c r="V1904" s="4" t="b">
        <v>0</v>
      </c>
      <c r="W1904" s="4" t="b">
        <v>0</v>
      </c>
      <c r="X1904" s="4" t="b">
        <v>1</v>
      </c>
      <c r="Y1904" s="4" t="b">
        <v>1</v>
      </c>
    </row>
    <row r="1905" spans="1:36" x14ac:dyDescent="0.2">
      <c r="A1905" s="4" t="s">
        <v>726</v>
      </c>
      <c r="B1905" s="4" t="s">
        <v>727</v>
      </c>
      <c r="C1905" s="4" t="s">
        <v>728</v>
      </c>
      <c r="D1905" s="4" t="s">
        <v>729</v>
      </c>
      <c r="I1905" s="2">
        <v>46087.389953703707</v>
      </c>
      <c r="J1905" s="4" t="s">
        <v>44</v>
      </c>
      <c r="K1905" s="4">
        <v>39</v>
      </c>
      <c r="L1905" s="4">
        <v>-84.360370000000003</v>
      </c>
      <c r="M1905" s="4">
        <v>9.9736899999999995</v>
      </c>
      <c r="N1905" s="4" t="s">
        <v>947</v>
      </c>
      <c r="O1905" s="4" t="b">
        <v>1</v>
      </c>
      <c r="P1905" s="4" t="b">
        <v>0</v>
      </c>
      <c r="Q1905" s="4" t="b">
        <v>0</v>
      </c>
      <c r="R1905" s="4" t="b">
        <v>0</v>
      </c>
      <c r="S1905" s="4" t="b">
        <v>0</v>
      </c>
      <c r="T1905" s="4" t="b">
        <v>0</v>
      </c>
      <c r="U1905" s="4" t="b">
        <v>0</v>
      </c>
      <c r="V1905" s="4" t="b">
        <v>0</v>
      </c>
      <c r="W1905" s="4" t="b">
        <v>0</v>
      </c>
      <c r="X1905" s="4" t="b">
        <v>1</v>
      </c>
      <c r="Y1905" s="4" t="b">
        <v>1</v>
      </c>
    </row>
    <row r="1906" spans="1:36" x14ac:dyDescent="0.2">
      <c r="A1906" s="4" t="s">
        <v>726</v>
      </c>
      <c r="B1906" s="4" t="s">
        <v>727</v>
      </c>
      <c r="C1906" s="4" t="s">
        <v>728</v>
      </c>
      <c r="D1906" s="4" t="s">
        <v>729</v>
      </c>
      <c r="I1906" s="2">
        <v>46087.389995069447</v>
      </c>
      <c r="J1906" s="4" t="s">
        <v>45</v>
      </c>
      <c r="AB1906" s="4" t="s">
        <v>797</v>
      </c>
      <c r="AC1906" s="4" t="s">
        <v>798</v>
      </c>
      <c r="AD1906" s="4"/>
      <c r="AE1906" s="4" t="s">
        <v>733</v>
      </c>
      <c r="AH1906" s="4">
        <v>68.415000000000006</v>
      </c>
      <c r="AI1906" s="4" t="s">
        <v>799</v>
      </c>
      <c r="AJ1906" s="4" t="s">
        <v>800</v>
      </c>
    </row>
    <row r="1907" spans="1:36" x14ac:dyDescent="0.2">
      <c r="A1907" s="4" t="s">
        <v>726</v>
      </c>
      <c r="B1907" s="4" t="s">
        <v>727</v>
      </c>
      <c r="C1907" s="4" t="s">
        <v>728</v>
      </c>
      <c r="D1907" s="4" t="s">
        <v>729</v>
      </c>
      <c r="I1907" s="2">
        <v>46087.390002083332</v>
      </c>
      <c r="J1907" s="4" t="s">
        <v>45</v>
      </c>
      <c r="AB1907" s="4" t="s">
        <v>972</v>
      </c>
      <c r="AC1907" s="4" t="s">
        <v>973</v>
      </c>
      <c r="AD1907" s="4"/>
      <c r="AE1907" s="4" t="s">
        <v>733</v>
      </c>
      <c r="AH1907" s="4">
        <v>2</v>
      </c>
      <c r="AI1907" s="4" t="s">
        <v>774</v>
      </c>
      <c r="AJ1907" s="4" t="s">
        <v>775</v>
      </c>
    </row>
    <row r="1908" spans="1:36" x14ac:dyDescent="0.2">
      <c r="A1908" s="4" t="s">
        <v>726</v>
      </c>
      <c r="B1908" s="4" t="s">
        <v>727</v>
      </c>
      <c r="C1908" s="4" t="s">
        <v>728</v>
      </c>
      <c r="D1908" s="4" t="s">
        <v>729</v>
      </c>
      <c r="I1908" s="2">
        <v>46087.390023148146</v>
      </c>
      <c r="J1908" s="4" t="s">
        <v>44</v>
      </c>
      <c r="K1908" s="4">
        <v>41</v>
      </c>
      <c r="L1908" s="4">
        <v>-84.359790000000004</v>
      </c>
      <c r="M1908" s="4">
        <v>9.9737500000000008</v>
      </c>
      <c r="N1908" s="4" t="s">
        <v>947</v>
      </c>
      <c r="O1908" s="4" t="b">
        <v>1</v>
      </c>
      <c r="P1908" s="4" t="b">
        <v>0</v>
      </c>
      <c r="Q1908" s="4" t="b">
        <v>0</v>
      </c>
      <c r="R1908" s="4" t="b">
        <v>0</v>
      </c>
      <c r="S1908" s="4" t="b">
        <v>0</v>
      </c>
      <c r="T1908" s="4" t="b">
        <v>0</v>
      </c>
      <c r="U1908" s="4" t="b">
        <v>0</v>
      </c>
      <c r="V1908" s="4" t="b">
        <v>0</v>
      </c>
      <c r="W1908" s="4" t="b">
        <v>0</v>
      </c>
      <c r="X1908" s="4" t="b">
        <v>1</v>
      </c>
      <c r="Y1908" s="4" t="b">
        <v>1</v>
      </c>
    </row>
    <row r="1909" spans="1:36" x14ac:dyDescent="0.2">
      <c r="A1909" s="4" t="s">
        <v>726</v>
      </c>
      <c r="B1909" s="4" t="s">
        <v>727</v>
      </c>
      <c r="C1909" s="4" t="s">
        <v>728</v>
      </c>
      <c r="D1909" s="4" t="s">
        <v>729</v>
      </c>
      <c r="I1909" s="2">
        <v>46087.390081018515</v>
      </c>
      <c r="J1909" s="4" t="s">
        <v>44</v>
      </c>
      <c r="K1909" s="4">
        <v>41</v>
      </c>
      <c r="L1909" s="4">
        <v>-84.359459999999999</v>
      </c>
      <c r="M1909" s="4">
        <v>9.9741099999999996</v>
      </c>
      <c r="N1909" s="4" t="s">
        <v>947</v>
      </c>
      <c r="O1909" s="4" t="b">
        <v>1</v>
      </c>
      <c r="P1909" s="4" t="b">
        <v>0</v>
      </c>
      <c r="Q1909" s="4" t="b">
        <v>0</v>
      </c>
      <c r="R1909" s="4" t="b">
        <v>0</v>
      </c>
      <c r="S1909" s="4" t="b">
        <v>0</v>
      </c>
      <c r="T1909" s="4" t="b">
        <v>0</v>
      </c>
      <c r="U1909" s="4" t="b">
        <v>0</v>
      </c>
      <c r="V1909" s="4" t="b">
        <v>0</v>
      </c>
      <c r="W1909" s="4" t="b">
        <v>0</v>
      </c>
      <c r="X1909" s="4" t="b">
        <v>1</v>
      </c>
      <c r="Y1909" s="4" t="b">
        <v>1</v>
      </c>
    </row>
    <row r="1910" spans="1:36" x14ac:dyDescent="0.2">
      <c r="A1910" s="4" t="s">
        <v>726</v>
      </c>
      <c r="B1910" s="4" t="s">
        <v>727</v>
      </c>
      <c r="C1910" s="4" t="s">
        <v>728</v>
      </c>
      <c r="D1910" s="4" t="s">
        <v>729</v>
      </c>
      <c r="I1910" s="2">
        <v>46087.390085219908</v>
      </c>
      <c r="J1910" s="4" t="s">
        <v>45</v>
      </c>
      <c r="AB1910" s="4" t="s">
        <v>1069</v>
      </c>
      <c r="AC1910" s="4" t="s">
        <v>1070</v>
      </c>
      <c r="AD1910" s="4"/>
      <c r="AE1910" s="4" t="s">
        <v>733</v>
      </c>
      <c r="AH1910" s="4">
        <v>0</v>
      </c>
      <c r="AI1910" s="4" t="s">
        <v>1071</v>
      </c>
      <c r="AJ1910" s="4" t="s">
        <v>1072</v>
      </c>
    </row>
    <row r="1911" spans="1:36" x14ac:dyDescent="0.2">
      <c r="A1911" s="4" t="s">
        <v>726</v>
      </c>
      <c r="B1911" s="4" t="s">
        <v>727</v>
      </c>
      <c r="C1911" s="4" t="s">
        <v>728</v>
      </c>
      <c r="D1911" s="4" t="s">
        <v>729</v>
      </c>
      <c r="I1911" s="2">
        <v>46087.390085219908</v>
      </c>
      <c r="J1911" s="4" t="s">
        <v>45</v>
      </c>
      <c r="AB1911" s="4" t="s">
        <v>1073</v>
      </c>
      <c r="AC1911" s="4" t="s">
        <v>1074</v>
      </c>
      <c r="AD1911" s="4"/>
      <c r="AE1911" s="4" t="s">
        <v>733</v>
      </c>
      <c r="AH1911" s="4">
        <v>0</v>
      </c>
      <c r="AI1911" s="4" t="s">
        <v>1071</v>
      </c>
      <c r="AJ1911" s="4" t="s">
        <v>1072</v>
      </c>
    </row>
    <row r="1912" spans="1:36" x14ac:dyDescent="0.2">
      <c r="A1912" s="4" t="s">
        <v>726</v>
      </c>
      <c r="B1912" s="4" t="s">
        <v>727</v>
      </c>
      <c r="C1912" s="4" t="s">
        <v>728</v>
      </c>
      <c r="D1912" s="4" t="s">
        <v>729</v>
      </c>
      <c r="I1912" s="2">
        <v>46087.390085219908</v>
      </c>
      <c r="J1912" s="4" t="s">
        <v>45</v>
      </c>
      <c r="AB1912" s="4" t="s">
        <v>1075</v>
      </c>
      <c r="AC1912" s="4" t="s">
        <v>1076</v>
      </c>
      <c r="AD1912" s="4"/>
      <c r="AE1912" s="4" t="s">
        <v>733</v>
      </c>
      <c r="AH1912" s="4">
        <v>0.94499997443487627</v>
      </c>
      <c r="AI1912" s="4" t="s">
        <v>1071</v>
      </c>
      <c r="AJ1912" s="4" t="s">
        <v>1072</v>
      </c>
    </row>
    <row r="1913" spans="1:36" x14ac:dyDescent="0.2">
      <c r="A1913" s="4" t="s">
        <v>726</v>
      </c>
      <c r="B1913" s="4" t="s">
        <v>727</v>
      </c>
      <c r="C1913" s="4" t="s">
        <v>728</v>
      </c>
      <c r="D1913" s="4" t="s">
        <v>729</v>
      </c>
      <c r="I1913" s="2">
        <v>46087.390096747687</v>
      </c>
      <c r="J1913" s="4" t="s">
        <v>45</v>
      </c>
      <c r="AB1913" s="4" t="s">
        <v>1069</v>
      </c>
      <c r="AC1913" s="4" t="s">
        <v>1070</v>
      </c>
      <c r="AD1913" s="4"/>
      <c r="AE1913" s="4" t="s">
        <v>733</v>
      </c>
      <c r="AH1913" s="4">
        <v>-0.26500000507832938</v>
      </c>
      <c r="AI1913" s="4" t="s">
        <v>1071</v>
      </c>
      <c r="AJ1913" s="4" t="s">
        <v>1072</v>
      </c>
    </row>
    <row r="1914" spans="1:36" x14ac:dyDescent="0.2">
      <c r="A1914" s="4" t="s">
        <v>726</v>
      </c>
      <c r="B1914" s="4" t="s">
        <v>727</v>
      </c>
      <c r="C1914" s="4" t="s">
        <v>728</v>
      </c>
      <c r="D1914" s="4" t="s">
        <v>729</v>
      </c>
      <c r="I1914" s="2">
        <v>46087.390096747687</v>
      </c>
      <c r="J1914" s="4" t="s">
        <v>45</v>
      </c>
      <c r="AB1914" s="4" t="s">
        <v>1075</v>
      </c>
      <c r="AC1914" s="4" t="s">
        <v>1076</v>
      </c>
      <c r="AD1914" s="4"/>
      <c r="AE1914" s="4" t="s">
        <v>733</v>
      </c>
      <c r="AH1914" s="4">
        <v>0.93999999992816374</v>
      </c>
      <c r="AI1914" s="4" t="s">
        <v>1071</v>
      </c>
      <c r="AJ1914" s="4" t="s">
        <v>1072</v>
      </c>
    </row>
    <row r="1915" spans="1:36" x14ac:dyDescent="0.2">
      <c r="A1915" s="4" t="s">
        <v>726</v>
      </c>
      <c r="B1915" s="4" t="s">
        <v>727</v>
      </c>
      <c r="C1915" s="4" t="s">
        <v>728</v>
      </c>
      <c r="D1915" s="4" t="s">
        <v>729</v>
      </c>
      <c r="I1915" s="2">
        <v>46087.390104432867</v>
      </c>
      <c r="J1915" s="4" t="s">
        <v>45</v>
      </c>
      <c r="AB1915" s="4" t="s">
        <v>905</v>
      </c>
      <c r="AC1915" s="4" t="s">
        <v>906</v>
      </c>
      <c r="AD1915" s="4"/>
      <c r="AE1915" s="4" t="s">
        <v>733</v>
      </c>
      <c r="AH1915" s="4">
        <v>41</v>
      </c>
      <c r="AI1915" s="4" t="s">
        <v>6</v>
      </c>
      <c r="AJ1915" s="4" t="s">
        <v>907</v>
      </c>
    </row>
    <row r="1916" spans="1:36" x14ac:dyDescent="0.2">
      <c r="A1916" s="4" t="s">
        <v>726</v>
      </c>
      <c r="B1916" s="4" t="s">
        <v>727</v>
      </c>
      <c r="C1916" s="4" t="s">
        <v>728</v>
      </c>
      <c r="D1916" s="4" t="s">
        <v>729</v>
      </c>
      <c r="I1916" s="2">
        <v>46087.390127314815</v>
      </c>
      <c r="J1916" s="4" t="s">
        <v>44</v>
      </c>
      <c r="K1916" s="4">
        <v>39</v>
      </c>
      <c r="L1916" s="4">
        <v>-84.359300000000005</v>
      </c>
      <c r="M1916" s="4">
        <v>9.9744600000000005</v>
      </c>
      <c r="N1916" s="4" t="s">
        <v>966</v>
      </c>
      <c r="O1916" s="4" t="b">
        <v>1</v>
      </c>
      <c r="P1916" s="4" t="b">
        <v>0</v>
      </c>
      <c r="Q1916" s="4" t="b">
        <v>0</v>
      </c>
      <c r="R1916" s="4" t="b">
        <v>0</v>
      </c>
      <c r="S1916" s="4" t="b">
        <v>0</v>
      </c>
      <c r="T1916" s="4" t="b">
        <v>0</v>
      </c>
      <c r="U1916" s="4" t="b">
        <v>0</v>
      </c>
      <c r="V1916" s="4" t="b">
        <v>0</v>
      </c>
      <c r="W1916" s="4" t="b">
        <v>0</v>
      </c>
      <c r="X1916" s="4" t="b">
        <v>1</v>
      </c>
      <c r="Y1916" s="4" t="b">
        <v>1</v>
      </c>
    </row>
    <row r="1917" spans="1:36" x14ac:dyDescent="0.2">
      <c r="A1917" s="4" t="s">
        <v>726</v>
      </c>
      <c r="B1917" s="4" t="s">
        <v>727</v>
      </c>
      <c r="C1917" s="4" t="s">
        <v>728</v>
      </c>
      <c r="D1917" s="4" t="s">
        <v>729</v>
      </c>
      <c r="I1917" s="2">
        <v>46087.390134189816</v>
      </c>
      <c r="J1917" s="4" t="s">
        <v>45</v>
      </c>
      <c r="AB1917" s="4" t="s">
        <v>1069</v>
      </c>
      <c r="AC1917" s="4" t="s">
        <v>1070</v>
      </c>
      <c r="AD1917" s="4"/>
      <c r="AE1917" s="4" t="s">
        <v>733</v>
      </c>
      <c r="AH1917" s="4">
        <v>0</v>
      </c>
      <c r="AI1917" s="4" t="s">
        <v>1071</v>
      </c>
      <c r="AJ1917" s="4" t="s">
        <v>1072</v>
      </c>
    </row>
    <row r="1918" spans="1:36" x14ac:dyDescent="0.2">
      <c r="A1918" s="4" t="s">
        <v>726</v>
      </c>
      <c r="B1918" s="4" t="s">
        <v>727</v>
      </c>
      <c r="C1918" s="4" t="s">
        <v>728</v>
      </c>
      <c r="D1918" s="4" t="s">
        <v>729</v>
      </c>
      <c r="I1918" s="2">
        <v>46087.390134189816</v>
      </c>
      <c r="J1918" s="4" t="s">
        <v>45</v>
      </c>
      <c r="AB1918" s="4" t="s">
        <v>1073</v>
      </c>
      <c r="AC1918" s="4" t="s">
        <v>1074</v>
      </c>
      <c r="AD1918" s="4"/>
      <c r="AE1918" s="4" t="s">
        <v>733</v>
      </c>
      <c r="AH1918" s="4">
        <v>0</v>
      </c>
      <c r="AI1918" s="4" t="s">
        <v>1071</v>
      </c>
      <c r="AJ1918" s="4" t="s">
        <v>1072</v>
      </c>
    </row>
    <row r="1919" spans="1:36" x14ac:dyDescent="0.2">
      <c r="A1919" s="4" t="s">
        <v>726</v>
      </c>
      <c r="B1919" s="4" t="s">
        <v>727</v>
      </c>
      <c r="C1919" s="4" t="s">
        <v>728</v>
      </c>
      <c r="D1919" s="4" t="s">
        <v>729</v>
      </c>
      <c r="I1919" s="2">
        <v>46087.390134189816</v>
      </c>
      <c r="J1919" s="4" t="s">
        <v>45</v>
      </c>
      <c r="AB1919" s="4" t="s">
        <v>1075</v>
      </c>
      <c r="AC1919" s="4" t="s">
        <v>1076</v>
      </c>
      <c r="AD1919" s="4"/>
      <c r="AE1919" s="4" t="s">
        <v>733</v>
      </c>
      <c r="AH1919" s="4">
        <v>0.98299990305183749</v>
      </c>
      <c r="AI1919" s="4" t="s">
        <v>1071</v>
      </c>
      <c r="AJ1919" s="4" t="s">
        <v>1072</v>
      </c>
    </row>
    <row r="1920" spans="1:36" x14ac:dyDescent="0.2">
      <c r="A1920" s="4" t="s">
        <v>726</v>
      </c>
      <c r="B1920" s="4" t="s">
        <v>727</v>
      </c>
      <c r="C1920" s="4" t="s">
        <v>728</v>
      </c>
      <c r="D1920" s="4" t="s">
        <v>729</v>
      </c>
      <c r="I1920" s="2">
        <v>46087.390150648149</v>
      </c>
      <c r="J1920" s="4" t="s">
        <v>45</v>
      </c>
      <c r="AB1920" s="4" t="s">
        <v>905</v>
      </c>
      <c r="AC1920" s="4" t="s">
        <v>906</v>
      </c>
      <c r="AD1920" s="4"/>
      <c r="AE1920" s="4" t="s">
        <v>733</v>
      </c>
      <c r="AH1920" s="4">
        <v>48</v>
      </c>
      <c r="AI1920" s="4" t="s">
        <v>6</v>
      </c>
      <c r="AJ1920" s="4" t="s">
        <v>907</v>
      </c>
    </row>
    <row r="1921" spans="1:37" x14ac:dyDescent="0.2">
      <c r="A1921" s="4" t="s">
        <v>726</v>
      </c>
      <c r="B1921" s="4" t="s">
        <v>727</v>
      </c>
      <c r="C1921" s="4" t="s">
        <v>728</v>
      </c>
      <c r="D1921" s="4" t="s">
        <v>729</v>
      </c>
      <c r="I1921" s="2">
        <v>46087.390173611115</v>
      </c>
      <c r="J1921" s="4" t="s">
        <v>44</v>
      </c>
      <c r="K1921" s="4">
        <v>46</v>
      </c>
      <c r="L1921" s="4">
        <v>-84.358909999999995</v>
      </c>
      <c r="M1921" s="4">
        <v>9.9746900000000007</v>
      </c>
      <c r="N1921" s="4" t="s">
        <v>930</v>
      </c>
      <c r="O1921" s="4" t="b">
        <v>1</v>
      </c>
      <c r="P1921" s="4" t="b">
        <v>0</v>
      </c>
      <c r="Q1921" s="4" t="b">
        <v>0</v>
      </c>
      <c r="R1921" s="4" t="b">
        <v>0</v>
      </c>
      <c r="S1921" s="4" t="b">
        <v>0</v>
      </c>
      <c r="T1921" s="4" t="b">
        <v>0</v>
      </c>
      <c r="U1921" s="4" t="b">
        <v>0</v>
      </c>
      <c r="V1921" s="4" t="b">
        <v>0</v>
      </c>
      <c r="W1921" s="4" t="b">
        <v>0</v>
      </c>
      <c r="X1921" s="4" t="b">
        <v>1</v>
      </c>
      <c r="Y1921" s="4" t="b">
        <v>1</v>
      </c>
    </row>
    <row r="1922" spans="1:37" x14ac:dyDescent="0.2">
      <c r="A1922" s="4" t="s">
        <v>726</v>
      </c>
      <c r="B1922" s="4" t="s">
        <v>727</v>
      </c>
      <c r="C1922" s="4" t="s">
        <v>728</v>
      </c>
      <c r="D1922" s="4" t="s">
        <v>729</v>
      </c>
      <c r="I1922" s="2">
        <v>46087.390189618054</v>
      </c>
      <c r="J1922" s="4" t="s">
        <v>45</v>
      </c>
      <c r="AB1922" s="4" t="s">
        <v>1069</v>
      </c>
      <c r="AC1922" s="4" t="s">
        <v>1070</v>
      </c>
      <c r="AD1922" s="4"/>
      <c r="AE1922" s="4" t="s">
        <v>733</v>
      </c>
      <c r="AH1922" s="4">
        <v>0</v>
      </c>
      <c r="AI1922" s="4" t="s">
        <v>1071</v>
      </c>
      <c r="AJ1922" s="4" t="s">
        <v>1072</v>
      </c>
    </row>
    <row r="1923" spans="1:37" x14ac:dyDescent="0.2">
      <c r="A1923" s="4" t="s">
        <v>726</v>
      </c>
      <c r="B1923" s="4" t="s">
        <v>727</v>
      </c>
      <c r="C1923" s="4" t="s">
        <v>728</v>
      </c>
      <c r="D1923" s="4" t="s">
        <v>729</v>
      </c>
      <c r="I1923" s="2">
        <v>46087.390189618054</v>
      </c>
      <c r="J1923" s="4" t="s">
        <v>45</v>
      </c>
      <c r="AB1923" s="4" t="s">
        <v>1073</v>
      </c>
      <c r="AC1923" s="4" t="s">
        <v>1074</v>
      </c>
      <c r="AD1923" s="4"/>
      <c r="AE1923" s="4" t="s">
        <v>733</v>
      </c>
      <c r="AH1923" s="4">
        <v>0</v>
      </c>
      <c r="AI1923" s="4" t="s">
        <v>1071</v>
      </c>
      <c r="AJ1923" s="4" t="s">
        <v>1072</v>
      </c>
    </row>
    <row r="1924" spans="1:37" x14ac:dyDescent="0.2">
      <c r="A1924" s="4" t="s">
        <v>726</v>
      </c>
      <c r="B1924" s="4" t="s">
        <v>727</v>
      </c>
      <c r="C1924" s="4" t="s">
        <v>728</v>
      </c>
      <c r="D1924" s="4" t="s">
        <v>729</v>
      </c>
      <c r="I1924" s="2">
        <v>46087.390189618054</v>
      </c>
      <c r="J1924" s="4" t="s">
        <v>45</v>
      </c>
      <c r="AB1924" s="4" t="s">
        <v>1075</v>
      </c>
      <c r="AC1924" s="4" t="s">
        <v>1076</v>
      </c>
      <c r="AD1924" s="4"/>
      <c r="AE1924" s="4" t="s">
        <v>733</v>
      </c>
      <c r="AH1924" s="4">
        <v>0.96300000502498717</v>
      </c>
      <c r="AI1924" s="4" t="s">
        <v>1071</v>
      </c>
      <c r="AJ1924" s="4" t="s">
        <v>1072</v>
      </c>
    </row>
    <row r="1925" spans="1:37" x14ac:dyDescent="0.2">
      <c r="A1925" s="4" t="s">
        <v>726</v>
      </c>
      <c r="B1925" s="4" t="s">
        <v>727</v>
      </c>
      <c r="C1925" s="4" t="s">
        <v>728</v>
      </c>
      <c r="D1925" s="4" t="s">
        <v>729</v>
      </c>
      <c r="I1925" s="2">
        <v>46087.390194502317</v>
      </c>
      <c r="J1925" s="4" t="s">
        <v>45</v>
      </c>
      <c r="AB1925" s="4" t="s">
        <v>1069</v>
      </c>
      <c r="AC1925" s="4" t="s">
        <v>1070</v>
      </c>
      <c r="AD1925" s="4"/>
      <c r="AE1925" s="4" t="s">
        <v>733</v>
      </c>
      <c r="AH1925" s="4">
        <v>0.19599999998502138</v>
      </c>
      <c r="AI1925" s="4" t="s">
        <v>1071</v>
      </c>
      <c r="AJ1925" s="4" t="s">
        <v>1072</v>
      </c>
    </row>
    <row r="1926" spans="1:37" x14ac:dyDescent="0.2">
      <c r="A1926" s="4" t="s">
        <v>726</v>
      </c>
      <c r="B1926" s="4" t="s">
        <v>727</v>
      </c>
      <c r="C1926" s="4" t="s">
        <v>728</v>
      </c>
      <c r="D1926" s="4" t="s">
        <v>729</v>
      </c>
      <c r="I1926" s="2">
        <v>46087.390194502317</v>
      </c>
      <c r="J1926" s="4" t="s">
        <v>45</v>
      </c>
      <c r="AB1926" s="4" t="s">
        <v>1075</v>
      </c>
      <c r="AC1926" s="4" t="s">
        <v>1076</v>
      </c>
      <c r="AD1926" s="4"/>
      <c r="AE1926" s="4" t="s">
        <v>733</v>
      </c>
      <c r="AH1926" s="4">
        <v>0.87799992855276709</v>
      </c>
      <c r="AI1926" s="4" t="s">
        <v>1071</v>
      </c>
      <c r="AJ1926" s="4" t="s">
        <v>1072</v>
      </c>
    </row>
    <row r="1927" spans="1:37" x14ac:dyDescent="0.2">
      <c r="A1927" s="4" t="s">
        <v>726</v>
      </c>
      <c r="B1927" s="4" t="s">
        <v>727</v>
      </c>
      <c r="C1927" s="4" t="s">
        <v>728</v>
      </c>
      <c r="D1927" s="4" t="s">
        <v>729</v>
      </c>
      <c r="I1927" s="2">
        <v>46087.390199293979</v>
      </c>
      <c r="J1927" s="4" t="s">
        <v>45</v>
      </c>
      <c r="AB1927" s="4" t="s">
        <v>1069</v>
      </c>
      <c r="AC1927" s="4" t="s">
        <v>1070</v>
      </c>
      <c r="AD1927" s="4"/>
      <c r="AE1927" s="4" t="s">
        <v>733</v>
      </c>
      <c r="AH1927" s="4">
        <v>0</v>
      </c>
      <c r="AI1927" s="4" t="s">
        <v>1071</v>
      </c>
      <c r="AJ1927" s="4" t="s">
        <v>1072</v>
      </c>
    </row>
    <row r="1928" spans="1:37" x14ac:dyDescent="0.2">
      <c r="A1928" s="4" t="s">
        <v>726</v>
      </c>
      <c r="B1928" s="4" t="s">
        <v>727</v>
      </c>
      <c r="C1928" s="4" t="s">
        <v>728</v>
      </c>
      <c r="D1928" s="4" t="s">
        <v>729</v>
      </c>
      <c r="I1928" s="2">
        <v>46087.390199293979</v>
      </c>
      <c r="J1928" s="4" t="s">
        <v>45</v>
      </c>
      <c r="AB1928" s="4" t="s">
        <v>1073</v>
      </c>
      <c r="AC1928" s="4" t="s">
        <v>1074</v>
      </c>
      <c r="AD1928" s="4"/>
      <c r="AE1928" s="4" t="s">
        <v>733</v>
      </c>
      <c r="AH1928" s="4">
        <v>0</v>
      </c>
      <c r="AI1928" s="4" t="s">
        <v>1071</v>
      </c>
      <c r="AJ1928" s="4" t="s">
        <v>1072</v>
      </c>
    </row>
    <row r="1929" spans="1:37" x14ac:dyDescent="0.2">
      <c r="A1929" s="4" t="s">
        <v>726</v>
      </c>
      <c r="B1929" s="4" t="s">
        <v>727</v>
      </c>
      <c r="C1929" s="4" t="s">
        <v>728</v>
      </c>
      <c r="D1929" s="4" t="s">
        <v>729</v>
      </c>
      <c r="I1929" s="2">
        <v>46087.390199293979</v>
      </c>
      <c r="J1929" s="4" t="s">
        <v>45</v>
      </c>
      <c r="AB1929" s="4" t="s">
        <v>1075</v>
      </c>
      <c r="AC1929" s="4" t="s">
        <v>1076</v>
      </c>
      <c r="AD1929" s="4"/>
      <c r="AE1929" s="4" t="s">
        <v>733</v>
      </c>
      <c r="AH1929" s="4">
        <v>0.96300000502498717</v>
      </c>
      <c r="AI1929" s="4" t="s">
        <v>1071</v>
      </c>
      <c r="AJ1929" s="4" t="s">
        <v>1072</v>
      </c>
    </row>
    <row r="1930" spans="1:37" x14ac:dyDescent="0.2">
      <c r="A1930" s="4" t="s">
        <v>726</v>
      </c>
      <c r="B1930" s="4" t="s">
        <v>727</v>
      </c>
      <c r="C1930" s="4" t="s">
        <v>728</v>
      </c>
      <c r="D1930" s="4" t="s">
        <v>729</v>
      </c>
      <c r="I1930" s="2">
        <v>46087.390231481484</v>
      </c>
      <c r="J1930" s="4" t="s">
        <v>44</v>
      </c>
      <c r="K1930" s="4">
        <v>44</v>
      </c>
      <c r="L1930" s="4">
        <v>-84.358500000000006</v>
      </c>
      <c r="M1930" s="4">
        <v>9.9750399999999999</v>
      </c>
      <c r="N1930" s="4" t="s">
        <v>966</v>
      </c>
      <c r="O1930" s="4" t="b">
        <v>1</v>
      </c>
      <c r="P1930" s="4" t="b">
        <v>0</v>
      </c>
      <c r="Q1930" s="4" t="b">
        <v>0</v>
      </c>
      <c r="R1930" s="4" t="b">
        <v>0</v>
      </c>
      <c r="S1930" s="4" t="b">
        <v>0</v>
      </c>
      <c r="T1930" s="4" t="b">
        <v>0</v>
      </c>
      <c r="U1930" s="4" t="b">
        <v>0</v>
      </c>
      <c r="V1930" s="4" t="b">
        <v>0</v>
      </c>
      <c r="W1930" s="4" t="b">
        <v>0</v>
      </c>
      <c r="X1930" s="4" t="b">
        <v>1</v>
      </c>
      <c r="Y1930" s="4" t="b">
        <v>1</v>
      </c>
    </row>
    <row r="1931" spans="1:37" x14ac:dyDescent="0.2">
      <c r="A1931" s="4" t="s">
        <v>726</v>
      </c>
      <c r="B1931" s="4" t="s">
        <v>727</v>
      </c>
      <c r="C1931" s="4" t="s">
        <v>728</v>
      </c>
      <c r="D1931" s="4" t="s">
        <v>729</v>
      </c>
      <c r="I1931" s="2">
        <v>46087.390261550929</v>
      </c>
      <c r="J1931" s="4" t="s">
        <v>45</v>
      </c>
      <c r="AB1931" s="4" t="s">
        <v>811</v>
      </c>
      <c r="AC1931" s="4" t="s">
        <v>812</v>
      </c>
      <c r="AD1931" s="4"/>
      <c r="AE1931" s="4" t="s">
        <v>733</v>
      </c>
      <c r="AH1931" s="4">
        <v>34726</v>
      </c>
      <c r="AI1931" s="4" t="s">
        <v>813</v>
      </c>
      <c r="AJ1931" s="4" t="s">
        <v>814</v>
      </c>
    </row>
    <row r="1932" spans="1:37" x14ac:dyDescent="0.2">
      <c r="A1932" s="4" t="s">
        <v>726</v>
      </c>
      <c r="B1932" s="4" t="s">
        <v>727</v>
      </c>
      <c r="C1932" s="4" t="s">
        <v>728</v>
      </c>
      <c r="D1932" s="4" t="s">
        <v>729</v>
      </c>
      <c r="I1932" s="2">
        <v>46087.390285370369</v>
      </c>
      <c r="J1932" s="4" t="s">
        <v>45</v>
      </c>
      <c r="AB1932" s="4" t="s">
        <v>851</v>
      </c>
      <c r="AC1932" s="4" t="s">
        <v>852</v>
      </c>
      <c r="AD1932" s="4"/>
      <c r="AE1932" s="4" t="s">
        <v>733</v>
      </c>
      <c r="AH1932" s="4">
        <v>2</v>
      </c>
      <c r="AI1932" s="4" t="s">
        <v>734</v>
      </c>
      <c r="AJ1932" s="4" t="s">
        <v>735</v>
      </c>
    </row>
    <row r="1933" spans="1:37" x14ac:dyDescent="0.2">
      <c r="A1933" s="4" t="s">
        <v>726</v>
      </c>
      <c r="B1933" s="4" t="s">
        <v>727</v>
      </c>
      <c r="C1933" s="4" t="s">
        <v>728</v>
      </c>
      <c r="D1933" s="4" t="s">
        <v>729</v>
      </c>
      <c r="I1933" s="2">
        <v>46087.390285370369</v>
      </c>
      <c r="J1933" s="4" t="s">
        <v>45</v>
      </c>
      <c r="AB1933" s="4" t="s">
        <v>855</v>
      </c>
      <c r="AC1933" s="4" t="s">
        <v>856</v>
      </c>
      <c r="AD1933" s="4"/>
      <c r="AE1933" s="4" t="s">
        <v>733</v>
      </c>
      <c r="AH1933" s="4">
        <v>85</v>
      </c>
      <c r="AI1933" s="4" t="s">
        <v>734</v>
      </c>
      <c r="AJ1933" s="4" t="s">
        <v>735</v>
      </c>
    </row>
    <row r="1934" spans="1:37" x14ac:dyDescent="0.2">
      <c r="A1934" s="4" t="s">
        <v>726</v>
      </c>
      <c r="B1934" s="4" t="s">
        <v>727</v>
      </c>
      <c r="C1934" s="4" t="s">
        <v>728</v>
      </c>
      <c r="D1934" s="4" t="s">
        <v>729</v>
      </c>
      <c r="I1934" s="2">
        <v>46087.390285555557</v>
      </c>
      <c r="J1934" s="4" t="s">
        <v>737</v>
      </c>
      <c r="N1934" s="4" t="s">
        <v>853</v>
      </c>
      <c r="AK1934" s="4" t="s">
        <v>1109</v>
      </c>
    </row>
    <row r="1935" spans="1:37" x14ac:dyDescent="0.2">
      <c r="A1935" s="4" t="s">
        <v>726</v>
      </c>
      <c r="B1935" s="4" t="s">
        <v>727</v>
      </c>
      <c r="C1935" s="4" t="s">
        <v>728</v>
      </c>
      <c r="D1935" s="4" t="s">
        <v>729</v>
      </c>
      <c r="I1935" s="2">
        <v>46087.390300925923</v>
      </c>
      <c r="J1935" s="4" t="s">
        <v>44</v>
      </c>
      <c r="K1935" s="4">
        <v>50</v>
      </c>
      <c r="L1935" s="4">
        <v>-84.358519999999999</v>
      </c>
      <c r="M1935" s="4">
        <v>9.9757300000000004</v>
      </c>
      <c r="N1935" s="4" t="s">
        <v>928</v>
      </c>
      <c r="O1935" s="4" t="b">
        <v>1</v>
      </c>
      <c r="P1935" s="4" t="b">
        <v>0</v>
      </c>
      <c r="Q1935" s="4" t="b">
        <v>0</v>
      </c>
      <c r="R1935" s="4" t="b">
        <v>0</v>
      </c>
      <c r="S1935" s="4" t="b">
        <v>0</v>
      </c>
      <c r="T1935" s="4" t="b">
        <v>0</v>
      </c>
      <c r="U1935" s="4" t="b">
        <v>0</v>
      </c>
      <c r="V1935" s="4" t="b">
        <v>0</v>
      </c>
      <c r="W1935" s="4" t="b">
        <v>0</v>
      </c>
      <c r="X1935" s="4" t="b">
        <v>1</v>
      </c>
      <c r="Y1935" s="4" t="b">
        <v>1</v>
      </c>
    </row>
    <row r="1936" spans="1:37" x14ac:dyDescent="0.2">
      <c r="A1936" s="4" t="s">
        <v>726</v>
      </c>
      <c r="B1936" s="4" t="s">
        <v>727</v>
      </c>
      <c r="C1936" s="4" t="s">
        <v>728</v>
      </c>
      <c r="D1936" s="4" t="s">
        <v>729</v>
      </c>
      <c r="I1936" s="2">
        <v>46087.390303553242</v>
      </c>
      <c r="J1936" s="4" t="s">
        <v>45</v>
      </c>
      <c r="AB1936" s="4" t="s">
        <v>1069</v>
      </c>
      <c r="AC1936" s="4" t="s">
        <v>1070</v>
      </c>
      <c r="AD1936" s="4"/>
      <c r="AE1936" s="4" t="s">
        <v>733</v>
      </c>
      <c r="AH1936" s="4">
        <v>0</v>
      </c>
      <c r="AI1936" s="4" t="s">
        <v>1071</v>
      </c>
      <c r="AJ1936" s="4" t="s">
        <v>1072</v>
      </c>
    </row>
    <row r="1937" spans="1:36" x14ac:dyDescent="0.2">
      <c r="A1937" s="4" t="s">
        <v>726</v>
      </c>
      <c r="B1937" s="4" t="s">
        <v>727</v>
      </c>
      <c r="C1937" s="4" t="s">
        <v>728</v>
      </c>
      <c r="D1937" s="4" t="s">
        <v>729</v>
      </c>
      <c r="I1937" s="2">
        <v>46087.390303553242</v>
      </c>
      <c r="J1937" s="4" t="s">
        <v>45</v>
      </c>
      <c r="AB1937" s="4" t="s">
        <v>1073</v>
      </c>
      <c r="AC1937" s="4" t="s">
        <v>1074</v>
      </c>
      <c r="AD1937" s="4"/>
      <c r="AE1937" s="4" t="s">
        <v>733</v>
      </c>
      <c r="AH1937" s="4">
        <v>0</v>
      </c>
      <c r="AI1937" s="4" t="s">
        <v>1071</v>
      </c>
      <c r="AJ1937" s="4" t="s">
        <v>1072</v>
      </c>
    </row>
    <row r="1938" spans="1:36" x14ac:dyDescent="0.2">
      <c r="A1938" s="4" t="s">
        <v>726</v>
      </c>
      <c r="B1938" s="4" t="s">
        <v>727</v>
      </c>
      <c r="C1938" s="4" t="s">
        <v>728</v>
      </c>
      <c r="D1938" s="4" t="s">
        <v>729</v>
      </c>
      <c r="I1938" s="2">
        <v>46087.390303553242</v>
      </c>
      <c r="J1938" s="4" t="s">
        <v>45</v>
      </c>
      <c r="AB1938" s="4" t="s">
        <v>1075</v>
      </c>
      <c r="AC1938" s="4" t="s">
        <v>1076</v>
      </c>
      <c r="AD1938" s="4"/>
      <c r="AE1938" s="4" t="s">
        <v>733</v>
      </c>
      <c r="AH1938" s="4">
        <v>0.94100003561815482</v>
      </c>
      <c r="AI1938" s="4" t="s">
        <v>1071</v>
      </c>
      <c r="AJ1938" s="4" t="s">
        <v>1072</v>
      </c>
    </row>
    <row r="1939" spans="1:36" x14ac:dyDescent="0.2">
      <c r="A1939" s="4" t="s">
        <v>726</v>
      </c>
      <c r="B1939" s="4" t="s">
        <v>727</v>
      </c>
      <c r="C1939" s="4" t="s">
        <v>728</v>
      </c>
      <c r="D1939" s="4" t="s">
        <v>729</v>
      </c>
      <c r="I1939" s="2">
        <v>46087.390307800924</v>
      </c>
      <c r="J1939" s="4" t="s">
        <v>45</v>
      </c>
      <c r="AB1939" s="4" t="s">
        <v>1073</v>
      </c>
      <c r="AC1939" s="4" t="s">
        <v>1074</v>
      </c>
      <c r="AD1939" s="4"/>
      <c r="AE1939" s="4" t="s">
        <v>733</v>
      </c>
      <c r="AH1939" s="4">
        <v>0.23500000508062199</v>
      </c>
      <c r="AI1939" s="4" t="s">
        <v>1071</v>
      </c>
      <c r="AJ1939" s="4" t="s">
        <v>1072</v>
      </c>
    </row>
    <row r="1940" spans="1:36" x14ac:dyDescent="0.2">
      <c r="A1940" s="4" t="s">
        <v>726</v>
      </c>
      <c r="B1940" s="4" t="s">
        <v>727</v>
      </c>
      <c r="C1940" s="4" t="s">
        <v>728</v>
      </c>
      <c r="D1940" s="4" t="s">
        <v>729</v>
      </c>
      <c r="I1940" s="2">
        <v>46087.390307800924</v>
      </c>
      <c r="J1940" s="4" t="s">
        <v>45</v>
      </c>
      <c r="AB1940" s="4" t="s">
        <v>1075</v>
      </c>
      <c r="AC1940" s="4" t="s">
        <v>1076</v>
      </c>
      <c r="AD1940" s="4"/>
      <c r="AE1940" s="4" t="s">
        <v>733</v>
      </c>
      <c r="AH1940" s="4">
        <v>0.99099993364271244</v>
      </c>
      <c r="AI1940" s="4" t="s">
        <v>1071</v>
      </c>
      <c r="AJ1940" s="4" t="s">
        <v>1072</v>
      </c>
    </row>
    <row r="1941" spans="1:36" x14ac:dyDescent="0.2">
      <c r="A1941" s="4" t="s">
        <v>726</v>
      </c>
      <c r="B1941" s="4" t="s">
        <v>727</v>
      </c>
      <c r="C1941" s="4" t="s">
        <v>728</v>
      </c>
      <c r="D1941" s="4" t="s">
        <v>729</v>
      </c>
      <c r="I1941" s="2">
        <v>46087.390312592594</v>
      </c>
      <c r="J1941" s="4" t="s">
        <v>45</v>
      </c>
      <c r="AB1941" s="4" t="s">
        <v>905</v>
      </c>
      <c r="AC1941" s="4" t="s">
        <v>906</v>
      </c>
      <c r="AD1941" s="4"/>
      <c r="AE1941" s="4" t="s">
        <v>733</v>
      </c>
      <c r="AH1941" s="4">
        <v>51</v>
      </c>
      <c r="AI1941" s="4" t="s">
        <v>6</v>
      </c>
      <c r="AJ1941" s="4" t="s">
        <v>907</v>
      </c>
    </row>
    <row r="1942" spans="1:36" x14ac:dyDescent="0.2">
      <c r="A1942" s="4" t="s">
        <v>726</v>
      </c>
      <c r="B1942" s="4" t="s">
        <v>727</v>
      </c>
      <c r="C1942" s="4" t="s">
        <v>728</v>
      </c>
      <c r="D1942" s="4" t="s">
        <v>729</v>
      </c>
      <c r="I1942" s="2">
        <v>46087.39031959491</v>
      </c>
      <c r="J1942" s="4" t="s">
        <v>45</v>
      </c>
      <c r="AB1942" s="4" t="s">
        <v>811</v>
      </c>
      <c r="AC1942" s="4" t="s">
        <v>812</v>
      </c>
      <c r="AD1942" s="4"/>
      <c r="AE1942" s="4" t="s">
        <v>733</v>
      </c>
      <c r="AH1942" s="4">
        <v>-3410</v>
      </c>
      <c r="AI1942" s="4" t="s">
        <v>813</v>
      </c>
      <c r="AJ1942" s="4" t="s">
        <v>814</v>
      </c>
    </row>
    <row r="1943" spans="1:36" x14ac:dyDescent="0.2">
      <c r="A1943" s="4" t="s">
        <v>726</v>
      </c>
      <c r="B1943" s="4" t="s">
        <v>727</v>
      </c>
      <c r="C1943" s="4" t="s">
        <v>728</v>
      </c>
      <c r="D1943" s="4" t="s">
        <v>729</v>
      </c>
      <c r="I1943" s="2">
        <v>46087.390319733793</v>
      </c>
      <c r="J1943" s="4" t="s">
        <v>45</v>
      </c>
      <c r="AB1943" s="4" t="s">
        <v>1073</v>
      </c>
      <c r="AC1943" s="4" t="s">
        <v>1074</v>
      </c>
      <c r="AD1943" s="4"/>
      <c r="AE1943" s="4" t="s">
        <v>733</v>
      </c>
      <c r="AH1943" s="4">
        <v>0.31499998468018403</v>
      </c>
      <c r="AI1943" s="4" t="s">
        <v>1071</v>
      </c>
      <c r="AJ1943" s="4" t="s">
        <v>1072</v>
      </c>
    </row>
    <row r="1944" spans="1:36" x14ac:dyDescent="0.2">
      <c r="A1944" s="4" t="s">
        <v>726</v>
      </c>
      <c r="B1944" s="4" t="s">
        <v>727</v>
      </c>
      <c r="C1944" s="4" t="s">
        <v>728</v>
      </c>
      <c r="D1944" s="4" t="s">
        <v>729</v>
      </c>
      <c r="I1944" s="2">
        <v>46087.390319733793</v>
      </c>
      <c r="J1944" s="4" t="s">
        <v>45</v>
      </c>
      <c r="AB1944" s="4" t="s">
        <v>1075</v>
      </c>
      <c r="AC1944" s="4" t="s">
        <v>1076</v>
      </c>
      <c r="AD1944" s="4"/>
      <c r="AE1944" s="4" t="s">
        <v>733</v>
      </c>
      <c r="AH1944" s="4">
        <v>0.96399993874335677</v>
      </c>
      <c r="AI1944" s="4" t="s">
        <v>1071</v>
      </c>
      <c r="AJ1944" s="4" t="s">
        <v>1072</v>
      </c>
    </row>
    <row r="1945" spans="1:36" x14ac:dyDescent="0.2">
      <c r="A1945" s="4" t="s">
        <v>726</v>
      </c>
      <c r="B1945" s="4" t="s">
        <v>727</v>
      </c>
      <c r="C1945" s="4" t="s">
        <v>728</v>
      </c>
      <c r="D1945" s="4" t="s">
        <v>729</v>
      </c>
      <c r="I1945" s="2">
        <v>46087.39032525463</v>
      </c>
      <c r="J1945" s="4" t="s">
        <v>45</v>
      </c>
      <c r="AB1945" s="4" t="s">
        <v>1069</v>
      </c>
      <c r="AC1945" s="4" t="s">
        <v>1070</v>
      </c>
      <c r="AD1945" s="4"/>
      <c r="AE1945" s="4" t="s">
        <v>733</v>
      </c>
      <c r="AH1945" s="4">
        <v>0</v>
      </c>
      <c r="AI1945" s="4" t="s">
        <v>1071</v>
      </c>
      <c r="AJ1945" s="4" t="s">
        <v>1072</v>
      </c>
    </row>
    <row r="1946" spans="1:36" x14ac:dyDescent="0.2">
      <c r="A1946" s="4" t="s">
        <v>726</v>
      </c>
      <c r="B1946" s="4" t="s">
        <v>727</v>
      </c>
      <c r="C1946" s="4" t="s">
        <v>728</v>
      </c>
      <c r="D1946" s="4" t="s">
        <v>729</v>
      </c>
      <c r="I1946" s="2">
        <v>46087.39032525463</v>
      </c>
      <c r="J1946" s="4" t="s">
        <v>45</v>
      </c>
      <c r="AB1946" s="4" t="s">
        <v>1073</v>
      </c>
      <c r="AC1946" s="4" t="s">
        <v>1074</v>
      </c>
      <c r="AD1946" s="4"/>
      <c r="AE1946" s="4" t="s">
        <v>733</v>
      </c>
      <c r="AH1946" s="4">
        <v>0</v>
      </c>
      <c r="AI1946" s="4" t="s">
        <v>1071</v>
      </c>
      <c r="AJ1946" s="4" t="s">
        <v>1072</v>
      </c>
    </row>
    <row r="1947" spans="1:36" x14ac:dyDescent="0.2">
      <c r="A1947" s="4" t="s">
        <v>726</v>
      </c>
      <c r="B1947" s="4" t="s">
        <v>727</v>
      </c>
      <c r="C1947" s="4" t="s">
        <v>728</v>
      </c>
      <c r="D1947" s="4" t="s">
        <v>729</v>
      </c>
      <c r="I1947" s="2">
        <v>46087.39032525463</v>
      </c>
      <c r="J1947" s="4" t="s">
        <v>45</v>
      </c>
      <c r="AB1947" s="4" t="s">
        <v>1075</v>
      </c>
      <c r="AC1947" s="4" t="s">
        <v>1076</v>
      </c>
      <c r="AD1947" s="4"/>
      <c r="AE1947" s="4" t="s">
        <v>733</v>
      </c>
      <c r="AH1947" s="4">
        <v>0.95399998972993172</v>
      </c>
      <c r="AI1947" s="4" t="s">
        <v>1071</v>
      </c>
      <c r="AJ1947" s="4" t="s">
        <v>1072</v>
      </c>
    </row>
    <row r="1948" spans="1:36" x14ac:dyDescent="0.2">
      <c r="A1948" s="4" t="s">
        <v>726</v>
      </c>
      <c r="B1948" s="4" t="s">
        <v>727</v>
      </c>
      <c r="C1948" s="4" t="s">
        <v>728</v>
      </c>
      <c r="D1948" s="4" t="s">
        <v>729</v>
      </c>
      <c r="I1948" s="2">
        <v>46087.390335648146</v>
      </c>
      <c r="J1948" s="4" t="s">
        <v>44</v>
      </c>
      <c r="K1948" s="4">
        <v>44</v>
      </c>
      <c r="L1948" s="4">
        <v>-84.358599999999996</v>
      </c>
      <c r="M1948" s="4">
        <v>9.9760899999999992</v>
      </c>
      <c r="N1948" s="4" t="s">
        <v>928</v>
      </c>
      <c r="O1948" s="4" t="b">
        <v>1</v>
      </c>
      <c r="P1948" s="4" t="b">
        <v>0</v>
      </c>
      <c r="Q1948" s="4" t="b">
        <v>0</v>
      </c>
      <c r="R1948" s="4" t="b">
        <v>0</v>
      </c>
      <c r="S1948" s="4" t="b">
        <v>0</v>
      </c>
      <c r="T1948" s="4" t="b">
        <v>0</v>
      </c>
      <c r="U1948" s="4" t="b">
        <v>0</v>
      </c>
      <c r="V1948" s="4" t="b">
        <v>0</v>
      </c>
      <c r="W1948" s="4" t="b">
        <v>0</v>
      </c>
      <c r="X1948" s="4" t="b">
        <v>1</v>
      </c>
      <c r="Y1948" s="4" t="b">
        <v>1</v>
      </c>
    </row>
    <row r="1949" spans="1:36" x14ac:dyDescent="0.2">
      <c r="A1949" s="4" t="s">
        <v>726</v>
      </c>
      <c r="B1949" s="4" t="s">
        <v>727</v>
      </c>
      <c r="C1949" s="4" t="s">
        <v>728</v>
      </c>
      <c r="D1949" s="4" t="s">
        <v>729</v>
      </c>
      <c r="I1949" s="2">
        <v>46087.390369108798</v>
      </c>
      <c r="J1949" s="4" t="s">
        <v>45</v>
      </c>
      <c r="AB1949" s="4" t="s">
        <v>1069</v>
      </c>
      <c r="AC1949" s="4" t="s">
        <v>1070</v>
      </c>
      <c r="AD1949" s="4"/>
      <c r="AE1949" s="4" t="s">
        <v>733</v>
      </c>
      <c r="AH1949" s="4">
        <v>0</v>
      </c>
      <c r="AI1949" s="4" t="s">
        <v>1071</v>
      </c>
      <c r="AJ1949" s="4" t="s">
        <v>1072</v>
      </c>
    </row>
    <row r="1950" spans="1:36" x14ac:dyDescent="0.2">
      <c r="A1950" s="4" t="s">
        <v>726</v>
      </c>
      <c r="B1950" s="4" t="s">
        <v>727</v>
      </c>
      <c r="C1950" s="4" t="s">
        <v>728</v>
      </c>
      <c r="D1950" s="4" t="s">
        <v>729</v>
      </c>
      <c r="I1950" s="2">
        <v>46087.390369108798</v>
      </c>
      <c r="J1950" s="4" t="s">
        <v>45</v>
      </c>
      <c r="AB1950" s="4" t="s">
        <v>1073</v>
      </c>
      <c r="AC1950" s="4" t="s">
        <v>1074</v>
      </c>
      <c r="AD1950" s="4"/>
      <c r="AE1950" s="4" t="s">
        <v>733</v>
      </c>
      <c r="AH1950" s="4">
        <v>0</v>
      </c>
      <c r="AI1950" s="4" t="s">
        <v>1071</v>
      </c>
      <c r="AJ1950" s="4" t="s">
        <v>1072</v>
      </c>
    </row>
    <row r="1951" spans="1:36" x14ac:dyDescent="0.2">
      <c r="A1951" s="4" t="s">
        <v>726</v>
      </c>
      <c r="B1951" s="4" t="s">
        <v>727</v>
      </c>
      <c r="C1951" s="4" t="s">
        <v>728</v>
      </c>
      <c r="D1951" s="4" t="s">
        <v>729</v>
      </c>
      <c r="I1951" s="2">
        <v>46087.390369108798</v>
      </c>
      <c r="J1951" s="4" t="s">
        <v>45</v>
      </c>
      <c r="AB1951" s="4" t="s">
        <v>1075</v>
      </c>
      <c r="AC1951" s="4" t="s">
        <v>1076</v>
      </c>
      <c r="AD1951" s="4"/>
      <c r="AE1951" s="4" t="s">
        <v>733</v>
      </c>
      <c r="AH1951" s="4">
        <v>0.90900001522627594</v>
      </c>
      <c r="AI1951" s="4" t="s">
        <v>1071</v>
      </c>
      <c r="AJ1951" s="4" t="s">
        <v>1072</v>
      </c>
    </row>
    <row r="1952" spans="1:36" x14ac:dyDescent="0.2">
      <c r="A1952" s="4" t="s">
        <v>726</v>
      </c>
      <c r="B1952" s="4" t="s">
        <v>727</v>
      </c>
      <c r="C1952" s="4" t="s">
        <v>728</v>
      </c>
      <c r="D1952" s="4" t="s">
        <v>729</v>
      </c>
      <c r="I1952" s="2">
        <v>46087.390375613424</v>
      </c>
      <c r="J1952" s="4" t="s">
        <v>45</v>
      </c>
      <c r="AB1952" s="4" t="s">
        <v>1069</v>
      </c>
      <c r="AC1952" s="4" t="s">
        <v>1070</v>
      </c>
      <c r="AD1952" s="4"/>
      <c r="AE1952" s="4" t="s">
        <v>733</v>
      </c>
      <c r="AH1952" s="4">
        <v>0.29399998978036995</v>
      </c>
      <c r="AI1952" s="4" t="s">
        <v>1071</v>
      </c>
      <c r="AJ1952" s="4" t="s">
        <v>1072</v>
      </c>
    </row>
    <row r="1953" spans="1:36" x14ac:dyDescent="0.2">
      <c r="A1953" s="4" t="s">
        <v>726</v>
      </c>
      <c r="B1953" s="4" t="s">
        <v>727</v>
      </c>
      <c r="C1953" s="4" t="s">
        <v>728</v>
      </c>
      <c r="D1953" s="4" t="s">
        <v>729</v>
      </c>
      <c r="I1953" s="2">
        <v>46087.390375613424</v>
      </c>
      <c r="J1953" s="4" t="s">
        <v>45</v>
      </c>
      <c r="AB1953" s="4" t="s">
        <v>1075</v>
      </c>
      <c r="AC1953" s="4" t="s">
        <v>1076</v>
      </c>
      <c r="AD1953" s="4"/>
      <c r="AE1953" s="4" t="s">
        <v>733</v>
      </c>
      <c r="AH1953" s="4">
        <v>0.92399993874641373</v>
      </c>
      <c r="AI1953" s="4" t="s">
        <v>1071</v>
      </c>
      <c r="AJ1953" s="4" t="s">
        <v>1072</v>
      </c>
    </row>
    <row r="1954" spans="1:36" x14ac:dyDescent="0.2">
      <c r="A1954" s="4" t="s">
        <v>726</v>
      </c>
      <c r="B1954" s="4" t="s">
        <v>727</v>
      </c>
      <c r="C1954" s="4" t="s">
        <v>728</v>
      </c>
      <c r="D1954" s="4" t="s">
        <v>729</v>
      </c>
      <c r="I1954" s="2">
        <v>46087.390381944446</v>
      </c>
      <c r="J1954" s="4" t="s">
        <v>45</v>
      </c>
      <c r="AB1954" s="4" t="s">
        <v>905</v>
      </c>
      <c r="AC1954" s="4" t="s">
        <v>906</v>
      </c>
      <c r="AD1954" s="4"/>
      <c r="AE1954" s="4" t="s">
        <v>733</v>
      </c>
      <c r="AH1954" s="4">
        <v>38</v>
      </c>
      <c r="AI1954" s="4" t="s">
        <v>6</v>
      </c>
      <c r="AJ1954" s="4" t="s">
        <v>907</v>
      </c>
    </row>
    <row r="1955" spans="1:36" x14ac:dyDescent="0.2">
      <c r="A1955" s="4" t="s">
        <v>726</v>
      </c>
      <c r="B1955" s="4" t="s">
        <v>727</v>
      </c>
      <c r="C1955" s="4" t="s">
        <v>728</v>
      </c>
      <c r="D1955" s="4" t="s">
        <v>729</v>
      </c>
      <c r="I1955" s="2">
        <v>46087.390393518515</v>
      </c>
      <c r="J1955" s="4" t="s">
        <v>44</v>
      </c>
      <c r="K1955" s="4">
        <v>35</v>
      </c>
      <c r="L1955" s="4">
        <v>-84.358540000000005</v>
      </c>
      <c r="M1955" s="4">
        <v>9.9765700000000006</v>
      </c>
      <c r="N1955" s="4" t="s">
        <v>966</v>
      </c>
      <c r="O1955" s="4" t="b">
        <v>1</v>
      </c>
      <c r="P1955" s="4" t="b">
        <v>0</v>
      </c>
      <c r="Q1955" s="4" t="b">
        <v>0</v>
      </c>
      <c r="R1955" s="4" t="b">
        <v>0</v>
      </c>
      <c r="S1955" s="4" t="b">
        <v>0</v>
      </c>
      <c r="T1955" s="4" t="b">
        <v>0</v>
      </c>
      <c r="U1955" s="4" t="b">
        <v>0</v>
      </c>
      <c r="V1955" s="4" t="b">
        <v>0</v>
      </c>
      <c r="W1955" s="4" t="b">
        <v>0</v>
      </c>
      <c r="X1955" s="4" t="b">
        <v>1</v>
      </c>
      <c r="Y1955" s="4" t="b">
        <v>1</v>
      </c>
    </row>
    <row r="1956" spans="1:36" x14ac:dyDescent="0.2">
      <c r="A1956" s="4" t="s">
        <v>726</v>
      </c>
      <c r="B1956" s="4" t="s">
        <v>727</v>
      </c>
      <c r="C1956" s="4" t="s">
        <v>728</v>
      </c>
      <c r="D1956" s="4" t="s">
        <v>729</v>
      </c>
      <c r="I1956" s="2">
        <v>46087.390403506943</v>
      </c>
      <c r="J1956" s="4" t="s">
        <v>45</v>
      </c>
      <c r="AB1956" s="4" t="s">
        <v>1069</v>
      </c>
      <c r="AC1956" s="4" t="s">
        <v>1070</v>
      </c>
      <c r="AD1956" s="4"/>
      <c r="AE1956" s="4" t="s">
        <v>733</v>
      </c>
      <c r="AH1956" s="4">
        <v>0</v>
      </c>
      <c r="AI1956" s="4" t="s">
        <v>1071</v>
      </c>
      <c r="AJ1956" s="4" t="s">
        <v>1072</v>
      </c>
    </row>
    <row r="1957" spans="1:36" x14ac:dyDescent="0.2">
      <c r="A1957" s="4" t="s">
        <v>726</v>
      </c>
      <c r="B1957" s="4" t="s">
        <v>727</v>
      </c>
      <c r="C1957" s="4" t="s">
        <v>728</v>
      </c>
      <c r="D1957" s="4" t="s">
        <v>729</v>
      </c>
      <c r="I1957" s="2">
        <v>46087.390403506943</v>
      </c>
      <c r="J1957" s="4" t="s">
        <v>45</v>
      </c>
      <c r="AB1957" s="4" t="s">
        <v>1073</v>
      </c>
      <c r="AC1957" s="4" t="s">
        <v>1074</v>
      </c>
      <c r="AD1957" s="4"/>
      <c r="AE1957" s="4" t="s">
        <v>733</v>
      </c>
      <c r="AH1957" s="4">
        <v>0</v>
      </c>
      <c r="AI1957" s="4" t="s">
        <v>1071</v>
      </c>
      <c r="AJ1957" s="4" t="s">
        <v>1072</v>
      </c>
    </row>
    <row r="1958" spans="1:36" x14ac:dyDescent="0.2">
      <c r="A1958" s="4" t="s">
        <v>726</v>
      </c>
      <c r="B1958" s="4" t="s">
        <v>727</v>
      </c>
      <c r="C1958" s="4" t="s">
        <v>728</v>
      </c>
      <c r="D1958" s="4" t="s">
        <v>729</v>
      </c>
      <c r="I1958" s="2">
        <v>46087.390403506943</v>
      </c>
      <c r="J1958" s="4" t="s">
        <v>45</v>
      </c>
      <c r="AB1958" s="4" t="s">
        <v>1075</v>
      </c>
      <c r="AC1958" s="4" t="s">
        <v>1076</v>
      </c>
      <c r="AD1958" s="4"/>
      <c r="AE1958" s="4" t="s">
        <v>733</v>
      </c>
      <c r="AH1958" s="4">
        <v>0.98599990815018923</v>
      </c>
      <c r="AI1958" s="4" t="s">
        <v>1071</v>
      </c>
      <c r="AJ1958" s="4" t="s">
        <v>1072</v>
      </c>
    </row>
    <row r="1959" spans="1:36" x14ac:dyDescent="0.2">
      <c r="A1959" s="4" t="s">
        <v>726</v>
      </c>
      <c r="B1959" s="4" t="s">
        <v>727</v>
      </c>
      <c r="C1959" s="4" t="s">
        <v>728</v>
      </c>
      <c r="D1959" s="4" t="s">
        <v>729</v>
      </c>
      <c r="I1959" s="2">
        <v>46087.390439814815</v>
      </c>
      <c r="J1959" s="4" t="s">
        <v>44</v>
      </c>
      <c r="K1959" s="4">
        <v>39</v>
      </c>
      <c r="L1959" s="4">
        <v>-84.358739999999997</v>
      </c>
      <c r="M1959" s="4">
        <v>9.9769000000000005</v>
      </c>
      <c r="N1959" s="4" t="s">
        <v>928</v>
      </c>
      <c r="O1959" s="4" t="b">
        <v>1</v>
      </c>
      <c r="P1959" s="4" t="b">
        <v>0</v>
      </c>
      <c r="Q1959" s="4" t="b">
        <v>0</v>
      </c>
      <c r="R1959" s="4" t="b">
        <v>0</v>
      </c>
      <c r="S1959" s="4" t="b">
        <v>0</v>
      </c>
      <c r="T1959" s="4" t="b">
        <v>0</v>
      </c>
      <c r="U1959" s="4" t="b">
        <v>0</v>
      </c>
      <c r="V1959" s="4" t="b">
        <v>0</v>
      </c>
      <c r="W1959" s="4" t="b">
        <v>0</v>
      </c>
      <c r="X1959" s="4" t="b">
        <v>1</v>
      </c>
      <c r="Y1959" s="4" t="b">
        <v>1</v>
      </c>
    </row>
    <row r="1960" spans="1:36" x14ac:dyDescent="0.2">
      <c r="A1960" s="4" t="s">
        <v>726</v>
      </c>
      <c r="B1960" s="4" t="s">
        <v>727</v>
      </c>
      <c r="C1960" s="4" t="s">
        <v>728</v>
      </c>
      <c r="D1960" s="4" t="s">
        <v>729</v>
      </c>
      <c r="I1960" s="2">
        <v>46087.390462962961</v>
      </c>
      <c r="J1960" s="4" t="s">
        <v>44</v>
      </c>
      <c r="K1960" s="4">
        <v>41</v>
      </c>
      <c r="L1960" s="4">
        <v>-84.358779999999996</v>
      </c>
      <c r="M1960" s="4">
        <v>9.9771000000000001</v>
      </c>
      <c r="N1960" s="4" t="s">
        <v>966</v>
      </c>
      <c r="O1960" s="4" t="b">
        <v>1</v>
      </c>
      <c r="P1960" s="4" t="b">
        <v>0</v>
      </c>
      <c r="Q1960" s="4" t="b">
        <v>0</v>
      </c>
      <c r="R1960" s="4" t="b">
        <v>0</v>
      </c>
      <c r="S1960" s="4" t="b">
        <v>0</v>
      </c>
      <c r="T1960" s="4" t="b">
        <v>0</v>
      </c>
      <c r="U1960" s="4" t="b">
        <v>0</v>
      </c>
      <c r="V1960" s="4" t="b">
        <v>0</v>
      </c>
      <c r="W1960" s="4" t="b">
        <v>0</v>
      </c>
      <c r="X1960" s="4" t="b">
        <v>1</v>
      </c>
      <c r="Y1960" s="4" t="b">
        <v>1</v>
      </c>
    </row>
    <row r="1961" spans="1:36" x14ac:dyDescent="0.2">
      <c r="A1961" s="4" t="s">
        <v>726</v>
      </c>
      <c r="B1961" s="4" t="s">
        <v>727</v>
      </c>
      <c r="C1961" s="4" t="s">
        <v>728</v>
      </c>
      <c r="D1961" s="4" t="s">
        <v>729</v>
      </c>
      <c r="I1961" s="2">
        <v>46087.390493749997</v>
      </c>
      <c r="J1961" s="4" t="s">
        <v>45</v>
      </c>
      <c r="AB1961" s="4" t="s">
        <v>811</v>
      </c>
      <c r="AC1961" s="4" t="s">
        <v>812</v>
      </c>
      <c r="AD1961" s="4"/>
      <c r="AE1961" s="4" t="s">
        <v>733</v>
      </c>
      <c r="AH1961" s="4">
        <v>33915</v>
      </c>
      <c r="AI1961" s="4" t="s">
        <v>813</v>
      </c>
      <c r="AJ1961" s="4" t="s">
        <v>814</v>
      </c>
    </row>
    <row r="1962" spans="1:36" x14ac:dyDescent="0.2">
      <c r="A1962" s="4" t="s">
        <v>726</v>
      </c>
      <c r="B1962" s="4" t="s">
        <v>727</v>
      </c>
      <c r="C1962" s="4" t="s">
        <v>728</v>
      </c>
      <c r="D1962" s="4" t="s">
        <v>729</v>
      </c>
      <c r="I1962" s="2">
        <v>46087.390497685185</v>
      </c>
      <c r="J1962" s="4" t="s">
        <v>44</v>
      </c>
      <c r="K1962" s="4">
        <v>44</v>
      </c>
      <c r="L1962" s="4">
        <v>-84.358630000000005</v>
      </c>
      <c r="M1962" s="4">
        <v>9.9773800000000001</v>
      </c>
      <c r="N1962" s="4" t="s">
        <v>947</v>
      </c>
      <c r="O1962" s="4" t="b">
        <v>1</v>
      </c>
      <c r="P1962" s="4" t="b">
        <v>0</v>
      </c>
      <c r="Q1962" s="4" t="b">
        <v>0</v>
      </c>
      <c r="R1962" s="4" t="b">
        <v>0</v>
      </c>
      <c r="S1962" s="4" t="b">
        <v>0</v>
      </c>
      <c r="T1962" s="4" t="b">
        <v>0</v>
      </c>
      <c r="U1962" s="4" t="b">
        <v>0</v>
      </c>
      <c r="V1962" s="4" t="b">
        <v>0</v>
      </c>
      <c r="W1962" s="4" t="b">
        <v>0</v>
      </c>
      <c r="X1962" s="4" t="b">
        <v>1</v>
      </c>
      <c r="Y1962" s="4" t="b">
        <v>1</v>
      </c>
    </row>
    <row r="1963" spans="1:36" x14ac:dyDescent="0.2">
      <c r="A1963" s="4" t="s">
        <v>726</v>
      </c>
      <c r="B1963" s="4" t="s">
        <v>727</v>
      </c>
      <c r="C1963" s="4" t="s">
        <v>728</v>
      </c>
      <c r="D1963" s="4" t="s">
        <v>729</v>
      </c>
      <c r="I1963" s="2">
        <v>46087.390521018518</v>
      </c>
      <c r="J1963" s="4" t="s">
        <v>45</v>
      </c>
      <c r="AB1963" s="4" t="s">
        <v>905</v>
      </c>
      <c r="AC1963" s="4" t="s">
        <v>906</v>
      </c>
      <c r="AD1963" s="4"/>
      <c r="AE1963" s="4" t="s">
        <v>733</v>
      </c>
      <c r="AH1963" s="4">
        <v>50</v>
      </c>
      <c r="AI1963" s="4" t="s">
        <v>6</v>
      </c>
      <c r="AJ1963" s="4" t="s">
        <v>907</v>
      </c>
    </row>
    <row r="1964" spans="1:36" x14ac:dyDescent="0.2">
      <c r="A1964" s="4" t="s">
        <v>726</v>
      </c>
      <c r="B1964" s="4" t="s">
        <v>727</v>
      </c>
      <c r="C1964" s="4" t="s">
        <v>728</v>
      </c>
      <c r="D1964" s="4" t="s">
        <v>729</v>
      </c>
      <c r="I1964" s="2">
        <v>46087.390532407408</v>
      </c>
      <c r="J1964" s="4" t="s">
        <v>44</v>
      </c>
      <c r="K1964" s="4">
        <v>48</v>
      </c>
      <c r="L1964" s="4">
        <v>-84.358469999999997</v>
      </c>
      <c r="M1964" s="4">
        <v>9.9777000000000005</v>
      </c>
      <c r="N1964" s="4" t="s">
        <v>930</v>
      </c>
      <c r="O1964" s="4" t="b">
        <v>1</v>
      </c>
      <c r="P1964" s="4" t="b">
        <v>0</v>
      </c>
      <c r="Q1964" s="4" t="b">
        <v>0</v>
      </c>
      <c r="R1964" s="4" t="b">
        <v>0</v>
      </c>
      <c r="S1964" s="4" t="b">
        <v>0</v>
      </c>
      <c r="T1964" s="4" t="b">
        <v>0</v>
      </c>
      <c r="U1964" s="4" t="b">
        <v>0</v>
      </c>
      <c r="V1964" s="4" t="b">
        <v>0</v>
      </c>
      <c r="W1964" s="4" t="b">
        <v>0</v>
      </c>
      <c r="X1964" s="4" t="b">
        <v>1</v>
      </c>
      <c r="Y1964" s="4" t="b">
        <v>1</v>
      </c>
    </row>
    <row r="1965" spans="1:36" x14ac:dyDescent="0.2">
      <c r="A1965" s="4" t="s">
        <v>726</v>
      </c>
      <c r="B1965" s="4" t="s">
        <v>727</v>
      </c>
      <c r="C1965" s="4" t="s">
        <v>728</v>
      </c>
      <c r="D1965" s="4" t="s">
        <v>729</v>
      </c>
      <c r="I1965" s="2">
        <v>46087.390551898148</v>
      </c>
      <c r="J1965" s="4" t="s">
        <v>45</v>
      </c>
      <c r="AB1965" s="4" t="s">
        <v>811</v>
      </c>
      <c r="AC1965" s="4" t="s">
        <v>812</v>
      </c>
      <c r="AD1965" s="4"/>
      <c r="AE1965" s="4" t="s">
        <v>733</v>
      </c>
      <c r="AH1965" s="4">
        <v>-1795</v>
      </c>
      <c r="AI1965" s="4" t="s">
        <v>813</v>
      </c>
      <c r="AJ1965" s="4" t="s">
        <v>814</v>
      </c>
    </row>
    <row r="1966" spans="1:36" x14ac:dyDescent="0.2">
      <c r="A1966" s="4" t="s">
        <v>726</v>
      </c>
      <c r="B1966" s="4" t="s">
        <v>727</v>
      </c>
      <c r="C1966" s="4" t="s">
        <v>728</v>
      </c>
      <c r="D1966" s="4" t="s">
        <v>729</v>
      </c>
      <c r="I1966" s="2">
        <v>46087.3905787037</v>
      </c>
      <c r="J1966" s="4" t="s">
        <v>44</v>
      </c>
      <c r="K1966" s="4">
        <v>42</v>
      </c>
      <c r="L1966" s="4">
        <v>-84.358279999999993</v>
      </c>
      <c r="M1966" s="4">
        <v>9.9781200000000005</v>
      </c>
      <c r="N1966" s="4" t="s">
        <v>928</v>
      </c>
      <c r="O1966" s="4" t="b">
        <v>1</v>
      </c>
      <c r="P1966" s="4" t="b">
        <v>0</v>
      </c>
      <c r="Q1966" s="4" t="b">
        <v>0</v>
      </c>
      <c r="R1966" s="4" t="b">
        <v>0</v>
      </c>
      <c r="S1966" s="4" t="b">
        <v>0</v>
      </c>
      <c r="T1966" s="4" t="b">
        <v>0</v>
      </c>
      <c r="U1966" s="4" t="b">
        <v>0</v>
      </c>
      <c r="V1966" s="4" t="b">
        <v>0</v>
      </c>
      <c r="W1966" s="4" t="b">
        <v>0</v>
      </c>
      <c r="X1966" s="4" t="b">
        <v>1</v>
      </c>
      <c r="Y1966" s="4" t="b">
        <v>1</v>
      </c>
    </row>
    <row r="1967" spans="1:36" x14ac:dyDescent="0.2">
      <c r="A1967" s="4" t="s">
        <v>726</v>
      </c>
      <c r="B1967" s="4" t="s">
        <v>727</v>
      </c>
      <c r="C1967" s="4" t="s">
        <v>728</v>
      </c>
      <c r="D1967" s="4" t="s">
        <v>729</v>
      </c>
      <c r="I1967" s="2">
        <v>46087.390605335648</v>
      </c>
      <c r="J1967" s="4" t="s">
        <v>45</v>
      </c>
      <c r="AB1967" s="4" t="s">
        <v>1069</v>
      </c>
      <c r="AC1967" s="4" t="s">
        <v>1070</v>
      </c>
      <c r="AD1967" s="4"/>
      <c r="AE1967" s="4" t="s">
        <v>733</v>
      </c>
      <c r="AH1967" s="4">
        <v>0</v>
      </c>
      <c r="AI1967" s="4" t="s">
        <v>1071</v>
      </c>
      <c r="AJ1967" s="4" t="s">
        <v>1072</v>
      </c>
    </row>
    <row r="1968" spans="1:36" x14ac:dyDescent="0.2">
      <c r="A1968" s="4" t="s">
        <v>726</v>
      </c>
      <c r="B1968" s="4" t="s">
        <v>727</v>
      </c>
      <c r="C1968" s="4" t="s">
        <v>728</v>
      </c>
      <c r="D1968" s="4" t="s">
        <v>729</v>
      </c>
      <c r="I1968" s="2">
        <v>46087.390605335648</v>
      </c>
      <c r="J1968" s="4" t="s">
        <v>45</v>
      </c>
      <c r="AB1968" s="4" t="s">
        <v>1073</v>
      </c>
      <c r="AC1968" s="4" t="s">
        <v>1074</v>
      </c>
      <c r="AD1968" s="4"/>
      <c r="AE1968" s="4" t="s">
        <v>733</v>
      </c>
      <c r="AH1968" s="4">
        <v>0</v>
      </c>
      <c r="AI1968" s="4" t="s">
        <v>1071</v>
      </c>
      <c r="AJ1968" s="4" t="s">
        <v>1072</v>
      </c>
    </row>
    <row r="1969" spans="1:36" x14ac:dyDescent="0.2">
      <c r="A1969" s="4" t="s">
        <v>726</v>
      </c>
      <c r="B1969" s="4" t="s">
        <v>727</v>
      </c>
      <c r="C1969" s="4" t="s">
        <v>728</v>
      </c>
      <c r="D1969" s="4" t="s">
        <v>729</v>
      </c>
      <c r="I1969" s="2">
        <v>46087.390605335648</v>
      </c>
      <c r="J1969" s="4" t="s">
        <v>45</v>
      </c>
      <c r="AB1969" s="4" t="s">
        <v>1075</v>
      </c>
      <c r="AC1969" s="4" t="s">
        <v>1076</v>
      </c>
      <c r="AD1969" s="4"/>
      <c r="AE1969" s="4" t="s">
        <v>733</v>
      </c>
      <c r="AH1969" s="4">
        <v>0.9249999744364048</v>
      </c>
      <c r="AI1969" s="4" t="s">
        <v>1071</v>
      </c>
      <c r="AJ1969" s="4" t="s">
        <v>1072</v>
      </c>
    </row>
    <row r="1970" spans="1:36" x14ac:dyDescent="0.2">
      <c r="A1970" s="4" t="s">
        <v>726</v>
      </c>
      <c r="B1970" s="4" t="s">
        <v>727</v>
      </c>
      <c r="C1970" s="4" t="s">
        <v>728</v>
      </c>
      <c r="D1970" s="4" t="s">
        <v>729</v>
      </c>
      <c r="I1970" s="2">
        <v>46087.39060619213</v>
      </c>
      <c r="J1970" s="4" t="s">
        <v>45</v>
      </c>
      <c r="AB1970" s="4" t="s">
        <v>1069</v>
      </c>
      <c r="AC1970" s="4" t="s">
        <v>1070</v>
      </c>
      <c r="AD1970" s="4"/>
      <c r="AE1970" s="4" t="s">
        <v>733</v>
      </c>
      <c r="AH1970" s="4">
        <v>0.13499999489110204</v>
      </c>
      <c r="AI1970" s="4" t="s">
        <v>1071</v>
      </c>
      <c r="AJ1970" s="4" t="s">
        <v>1072</v>
      </c>
    </row>
    <row r="1971" spans="1:36" x14ac:dyDescent="0.2">
      <c r="A1971" s="4" t="s">
        <v>726</v>
      </c>
      <c r="B1971" s="4" t="s">
        <v>727</v>
      </c>
      <c r="C1971" s="4" t="s">
        <v>728</v>
      </c>
      <c r="D1971" s="4" t="s">
        <v>729</v>
      </c>
      <c r="I1971" s="2">
        <v>46087.39060619213</v>
      </c>
      <c r="J1971" s="4" t="s">
        <v>45</v>
      </c>
      <c r="AB1971" s="4" t="s">
        <v>1075</v>
      </c>
      <c r="AC1971" s="4" t="s">
        <v>1076</v>
      </c>
      <c r="AD1971" s="4"/>
      <c r="AE1971" s="4" t="s">
        <v>733</v>
      </c>
      <c r="AH1971" s="4">
        <v>0.91099998463463683</v>
      </c>
      <c r="AI1971" s="4" t="s">
        <v>1071</v>
      </c>
      <c r="AJ1971" s="4" t="s">
        <v>1072</v>
      </c>
    </row>
    <row r="1972" spans="1:36" x14ac:dyDescent="0.2">
      <c r="A1972" s="4" t="s">
        <v>726</v>
      </c>
      <c r="B1972" s="4" t="s">
        <v>727</v>
      </c>
      <c r="C1972" s="4" t="s">
        <v>728</v>
      </c>
      <c r="D1972" s="4" t="s">
        <v>729</v>
      </c>
      <c r="I1972" s="2">
        <v>46087.390628576388</v>
      </c>
      <c r="J1972" s="4" t="s">
        <v>45</v>
      </c>
      <c r="AB1972" s="4" t="s">
        <v>1069</v>
      </c>
      <c r="AC1972" s="4" t="s">
        <v>1070</v>
      </c>
      <c r="AD1972" s="4"/>
      <c r="AE1972" s="4" t="s">
        <v>733</v>
      </c>
      <c r="AH1972" s="4">
        <v>0.35499999487428929</v>
      </c>
      <c r="AI1972" s="4" t="s">
        <v>1071</v>
      </c>
      <c r="AJ1972" s="4" t="s">
        <v>1072</v>
      </c>
    </row>
    <row r="1973" spans="1:36" x14ac:dyDescent="0.2">
      <c r="A1973" s="4" t="s">
        <v>726</v>
      </c>
      <c r="B1973" s="4" t="s">
        <v>727</v>
      </c>
      <c r="C1973" s="4" t="s">
        <v>728</v>
      </c>
      <c r="D1973" s="4" t="s">
        <v>729</v>
      </c>
      <c r="I1973" s="2">
        <v>46087.390628576388</v>
      </c>
      <c r="J1973" s="4" t="s">
        <v>45</v>
      </c>
      <c r="AB1973" s="4" t="s">
        <v>1075</v>
      </c>
      <c r="AC1973" s="4" t="s">
        <v>1076</v>
      </c>
      <c r="AD1973" s="4"/>
      <c r="AE1973" s="4" t="s">
        <v>733</v>
      </c>
      <c r="AH1973" s="4">
        <v>0.93399988775983878</v>
      </c>
      <c r="AI1973" s="4" t="s">
        <v>1071</v>
      </c>
      <c r="AJ1973" s="4" t="s">
        <v>1072</v>
      </c>
    </row>
    <row r="1974" spans="1:36" x14ac:dyDescent="0.2">
      <c r="A1974" s="4" t="s">
        <v>726</v>
      </c>
      <c r="B1974" s="4" t="s">
        <v>727</v>
      </c>
      <c r="C1974" s="4" t="s">
        <v>728</v>
      </c>
      <c r="D1974" s="4" t="s">
        <v>729</v>
      </c>
      <c r="I1974" s="2">
        <v>46087.390637476848</v>
      </c>
      <c r="J1974" s="4" t="s">
        <v>45</v>
      </c>
      <c r="AB1974" s="4" t="s">
        <v>1069</v>
      </c>
      <c r="AC1974" s="4" t="s">
        <v>1070</v>
      </c>
      <c r="AD1974" s="4"/>
      <c r="AE1974" s="4" t="s">
        <v>733</v>
      </c>
      <c r="AH1974" s="4">
        <v>0</v>
      </c>
      <c r="AI1974" s="4" t="s">
        <v>1071</v>
      </c>
      <c r="AJ1974" s="4" t="s">
        <v>1072</v>
      </c>
    </row>
    <row r="1975" spans="1:36" x14ac:dyDescent="0.2">
      <c r="A1975" s="4" t="s">
        <v>726</v>
      </c>
      <c r="B1975" s="4" t="s">
        <v>727</v>
      </c>
      <c r="C1975" s="4" t="s">
        <v>728</v>
      </c>
      <c r="D1975" s="4" t="s">
        <v>729</v>
      </c>
      <c r="I1975" s="2">
        <v>46087.390637476848</v>
      </c>
      <c r="J1975" s="4" t="s">
        <v>45</v>
      </c>
      <c r="AB1975" s="4" t="s">
        <v>1073</v>
      </c>
      <c r="AC1975" s="4" t="s">
        <v>1074</v>
      </c>
      <c r="AD1975" s="4"/>
      <c r="AE1975" s="4" t="s">
        <v>733</v>
      </c>
      <c r="AH1975" s="4">
        <v>0</v>
      </c>
      <c r="AI1975" s="4" t="s">
        <v>1071</v>
      </c>
      <c r="AJ1975" s="4" t="s">
        <v>1072</v>
      </c>
    </row>
    <row r="1976" spans="1:36" x14ac:dyDescent="0.2">
      <c r="A1976" s="4" t="s">
        <v>726</v>
      </c>
      <c r="B1976" s="4" t="s">
        <v>727</v>
      </c>
      <c r="C1976" s="4" t="s">
        <v>728</v>
      </c>
      <c r="D1976" s="4" t="s">
        <v>729</v>
      </c>
      <c r="I1976" s="2">
        <v>46087.390637476848</v>
      </c>
      <c r="J1976" s="4" t="s">
        <v>45</v>
      </c>
      <c r="AB1976" s="4" t="s">
        <v>1075</v>
      </c>
      <c r="AC1976" s="4" t="s">
        <v>1076</v>
      </c>
      <c r="AD1976" s="4"/>
      <c r="AE1976" s="4" t="s">
        <v>733</v>
      </c>
      <c r="AH1976" s="4">
        <v>0.96300000502498717</v>
      </c>
      <c r="AI1976" s="4" t="s">
        <v>1071</v>
      </c>
      <c r="AJ1976" s="4" t="s">
        <v>1072</v>
      </c>
    </row>
    <row r="1977" spans="1:36" x14ac:dyDescent="0.2">
      <c r="A1977" s="4" t="s">
        <v>726</v>
      </c>
      <c r="B1977" s="4" t="s">
        <v>727</v>
      </c>
      <c r="C1977" s="4" t="s">
        <v>728</v>
      </c>
      <c r="D1977" s="4" t="s">
        <v>729</v>
      </c>
      <c r="I1977" s="2">
        <v>46087.390646342596</v>
      </c>
      <c r="J1977" s="4" t="s">
        <v>45</v>
      </c>
      <c r="AB1977" s="4" t="s">
        <v>1069</v>
      </c>
      <c r="AC1977" s="4" t="s">
        <v>1070</v>
      </c>
      <c r="AD1977" s="4"/>
      <c r="AE1977" s="4" t="s">
        <v>733</v>
      </c>
      <c r="AH1977" s="4">
        <v>0</v>
      </c>
      <c r="AI1977" s="4" t="s">
        <v>1071</v>
      </c>
      <c r="AJ1977" s="4" t="s">
        <v>1072</v>
      </c>
    </row>
    <row r="1978" spans="1:36" x14ac:dyDescent="0.2">
      <c r="A1978" s="4" t="s">
        <v>726</v>
      </c>
      <c r="B1978" s="4" t="s">
        <v>727</v>
      </c>
      <c r="C1978" s="4" t="s">
        <v>728</v>
      </c>
      <c r="D1978" s="4" t="s">
        <v>729</v>
      </c>
      <c r="I1978" s="2">
        <v>46087.390646342596</v>
      </c>
      <c r="J1978" s="4" t="s">
        <v>45</v>
      </c>
      <c r="AB1978" s="4" t="s">
        <v>1073</v>
      </c>
      <c r="AC1978" s="4" t="s">
        <v>1074</v>
      </c>
      <c r="AD1978" s="4"/>
      <c r="AE1978" s="4" t="s">
        <v>733</v>
      </c>
      <c r="AH1978" s="4">
        <v>0</v>
      </c>
      <c r="AI1978" s="4" t="s">
        <v>1071</v>
      </c>
      <c r="AJ1978" s="4" t="s">
        <v>1072</v>
      </c>
    </row>
    <row r="1979" spans="1:36" x14ac:dyDescent="0.2">
      <c r="A1979" s="4" t="s">
        <v>726</v>
      </c>
      <c r="B1979" s="4" t="s">
        <v>727</v>
      </c>
      <c r="C1979" s="4" t="s">
        <v>728</v>
      </c>
      <c r="D1979" s="4" t="s">
        <v>729</v>
      </c>
      <c r="I1979" s="2">
        <v>46087.390646342596</v>
      </c>
      <c r="J1979" s="4" t="s">
        <v>45</v>
      </c>
      <c r="AB1979" s="4" t="s">
        <v>1075</v>
      </c>
      <c r="AC1979" s="4" t="s">
        <v>1076</v>
      </c>
      <c r="AD1979" s="4"/>
      <c r="AE1979" s="4" t="s">
        <v>733</v>
      </c>
      <c r="AH1979" s="4">
        <v>0.92399993874641373</v>
      </c>
      <c r="AI1979" s="4" t="s">
        <v>1071</v>
      </c>
      <c r="AJ1979" s="4" t="s">
        <v>1072</v>
      </c>
    </row>
    <row r="1980" spans="1:36" x14ac:dyDescent="0.2">
      <c r="A1980" s="4" t="s">
        <v>726</v>
      </c>
      <c r="B1980" s="4" t="s">
        <v>727</v>
      </c>
      <c r="C1980" s="4" t="s">
        <v>728</v>
      </c>
      <c r="D1980" s="4" t="s">
        <v>729</v>
      </c>
      <c r="I1980" s="2">
        <v>46087.390652395836</v>
      </c>
      <c r="J1980" s="4" t="s">
        <v>45</v>
      </c>
      <c r="AB1980" s="4" t="s">
        <v>1069</v>
      </c>
      <c r="AC1980" s="4" t="s">
        <v>1070</v>
      </c>
      <c r="AD1980" s="4"/>
      <c r="AE1980" s="4" t="s">
        <v>733</v>
      </c>
      <c r="AH1980" s="4">
        <v>-0.28599998978098135</v>
      </c>
      <c r="AI1980" s="4" t="s">
        <v>1071</v>
      </c>
      <c r="AJ1980" s="4" t="s">
        <v>1072</v>
      </c>
    </row>
    <row r="1981" spans="1:36" x14ac:dyDescent="0.2">
      <c r="A1981" s="4" t="s">
        <v>726</v>
      </c>
      <c r="B1981" s="4" t="s">
        <v>727</v>
      </c>
      <c r="C1981" s="4" t="s">
        <v>728</v>
      </c>
      <c r="D1981" s="4" t="s">
        <v>729</v>
      </c>
      <c r="I1981" s="2">
        <v>46087.390652395836</v>
      </c>
      <c r="J1981" s="4" t="s">
        <v>45</v>
      </c>
      <c r="AB1981" s="4" t="s">
        <v>1075</v>
      </c>
      <c r="AC1981" s="4" t="s">
        <v>1076</v>
      </c>
      <c r="AD1981" s="4"/>
      <c r="AE1981" s="4" t="s">
        <v>733</v>
      </c>
      <c r="AH1981" s="4">
        <v>0.92999994894311733</v>
      </c>
      <c r="AI1981" s="4" t="s">
        <v>1071</v>
      </c>
      <c r="AJ1981" s="4" t="s">
        <v>1072</v>
      </c>
    </row>
    <row r="1982" spans="1:36" x14ac:dyDescent="0.2">
      <c r="A1982" s="4" t="s">
        <v>726</v>
      </c>
      <c r="B1982" s="4" t="s">
        <v>727</v>
      </c>
      <c r="C1982" s="4" t="s">
        <v>728</v>
      </c>
      <c r="D1982" s="4" t="s">
        <v>729</v>
      </c>
      <c r="I1982" s="2">
        <v>46087.390677175928</v>
      </c>
      <c r="J1982" s="4" t="s">
        <v>45</v>
      </c>
      <c r="AB1982" s="4" t="s">
        <v>1069</v>
      </c>
      <c r="AC1982" s="4" t="s">
        <v>1070</v>
      </c>
      <c r="AD1982" s="4"/>
      <c r="AE1982" s="4" t="s">
        <v>733</v>
      </c>
      <c r="AH1982" s="4">
        <v>0</v>
      </c>
      <c r="AI1982" s="4" t="s">
        <v>1071</v>
      </c>
      <c r="AJ1982" s="4" t="s">
        <v>1072</v>
      </c>
    </row>
    <row r="1983" spans="1:36" x14ac:dyDescent="0.2">
      <c r="A1983" s="4" t="s">
        <v>726</v>
      </c>
      <c r="B1983" s="4" t="s">
        <v>727</v>
      </c>
      <c r="C1983" s="4" t="s">
        <v>728</v>
      </c>
      <c r="D1983" s="4" t="s">
        <v>729</v>
      </c>
      <c r="I1983" s="2">
        <v>46087.390677175928</v>
      </c>
      <c r="J1983" s="4" t="s">
        <v>45</v>
      </c>
      <c r="AB1983" s="4" t="s">
        <v>1073</v>
      </c>
      <c r="AC1983" s="4" t="s">
        <v>1074</v>
      </c>
      <c r="AD1983" s="4"/>
      <c r="AE1983" s="4" t="s">
        <v>733</v>
      </c>
      <c r="AH1983" s="4">
        <v>0</v>
      </c>
      <c r="AI1983" s="4" t="s">
        <v>1071</v>
      </c>
      <c r="AJ1983" s="4" t="s">
        <v>1072</v>
      </c>
    </row>
    <row r="1984" spans="1:36" x14ac:dyDescent="0.2">
      <c r="A1984" s="4" t="s">
        <v>726</v>
      </c>
      <c r="B1984" s="4" t="s">
        <v>727</v>
      </c>
      <c r="C1984" s="4" t="s">
        <v>728</v>
      </c>
      <c r="D1984" s="4" t="s">
        <v>729</v>
      </c>
      <c r="I1984" s="2">
        <v>46087.390677175928</v>
      </c>
      <c r="J1984" s="4" t="s">
        <v>45</v>
      </c>
      <c r="AB1984" s="4" t="s">
        <v>1075</v>
      </c>
      <c r="AC1984" s="4" t="s">
        <v>1076</v>
      </c>
      <c r="AD1984" s="4"/>
      <c r="AE1984" s="4" t="s">
        <v>733</v>
      </c>
      <c r="AH1984" s="4">
        <v>0.96399993874335677</v>
      </c>
      <c r="AI1984" s="4" t="s">
        <v>1071</v>
      </c>
      <c r="AJ1984" s="4" t="s">
        <v>1072</v>
      </c>
    </row>
    <row r="1985" spans="1:36" x14ac:dyDescent="0.2">
      <c r="A1985" s="4" t="s">
        <v>726</v>
      </c>
      <c r="B1985" s="4" t="s">
        <v>727</v>
      </c>
      <c r="C1985" s="4" t="s">
        <v>728</v>
      </c>
      <c r="D1985" s="4" t="s">
        <v>729</v>
      </c>
      <c r="I1985" s="2">
        <v>46087.390682870369</v>
      </c>
      <c r="J1985" s="4" t="s">
        <v>44</v>
      </c>
      <c r="K1985" s="4">
        <v>39</v>
      </c>
      <c r="L1985" s="4">
        <v>-84.357690000000005</v>
      </c>
      <c r="M1985" s="4">
        <v>9.9787599999999994</v>
      </c>
      <c r="N1985" s="4" t="s">
        <v>928</v>
      </c>
      <c r="O1985" s="4" t="b">
        <v>1</v>
      </c>
      <c r="P1985" s="4" t="b">
        <v>0</v>
      </c>
      <c r="Q1985" s="4" t="b">
        <v>0</v>
      </c>
      <c r="R1985" s="4" t="b">
        <v>0</v>
      </c>
      <c r="S1985" s="4" t="b">
        <v>0</v>
      </c>
      <c r="T1985" s="4" t="b">
        <v>0</v>
      </c>
      <c r="U1985" s="4" t="b">
        <v>0</v>
      </c>
      <c r="V1985" s="4" t="b">
        <v>0</v>
      </c>
      <c r="W1985" s="4" t="b">
        <v>0</v>
      </c>
      <c r="X1985" s="4" t="b">
        <v>1</v>
      </c>
      <c r="Y1985" s="4" t="b">
        <v>1</v>
      </c>
    </row>
    <row r="1986" spans="1:36" x14ac:dyDescent="0.2">
      <c r="A1986" s="4" t="s">
        <v>726</v>
      </c>
      <c r="B1986" s="4" t="s">
        <v>727</v>
      </c>
      <c r="C1986" s="4" t="s">
        <v>728</v>
      </c>
      <c r="D1986" s="4" t="s">
        <v>729</v>
      </c>
      <c r="I1986" s="2">
        <v>46087.390685902777</v>
      </c>
      <c r="J1986" s="4" t="s">
        <v>45</v>
      </c>
      <c r="AB1986" s="4" t="s">
        <v>1069</v>
      </c>
      <c r="AC1986" s="4" t="s">
        <v>1070</v>
      </c>
      <c r="AD1986" s="4"/>
      <c r="AE1986" s="4" t="s">
        <v>733</v>
      </c>
      <c r="AH1986" s="4">
        <v>0</v>
      </c>
      <c r="AI1986" s="4" t="s">
        <v>1071</v>
      </c>
      <c r="AJ1986" s="4" t="s">
        <v>1072</v>
      </c>
    </row>
    <row r="1987" spans="1:36" x14ac:dyDescent="0.2">
      <c r="A1987" s="4" t="s">
        <v>726</v>
      </c>
      <c r="B1987" s="4" t="s">
        <v>727</v>
      </c>
      <c r="C1987" s="4" t="s">
        <v>728</v>
      </c>
      <c r="D1987" s="4" t="s">
        <v>729</v>
      </c>
      <c r="I1987" s="2">
        <v>46087.390685902777</v>
      </c>
      <c r="J1987" s="4" t="s">
        <v>45</v>
      </c>
      <c r="AB1987" s="4" t="s">
        <v>1073</v>
      </c>
      <c r="AC1987" s="4" t="s">
        <v>1074</v>
      </c>
      <c r="AD1987" s="4"/>
      <c r="AE1987" s="4" t="s">
        <v>733</v>
      </c>
      <c r="AH1987" s="4">
        <v>0</v>
      </c>
      <c r="AI1987" s="4" t="s">
        <v>1071</v>
      </c>
      <c r="AJ1987" s="4" t="s">
        <v>1072</v>
      </c>
    </row>
    <row r="1988" spans="1:36" x14ac:dyDescent="0.2">
      <c r="A1988" s="4" t="s">
        <v>726</v>
      </c>
      <c r="B1988" s="4" t="s">
        <v>727</v>
      </c>
      <c r="C1988" s="4" t="s">
        <v>728</v>
      </c>
      <c r="D1988" s="4" t="s">
        <v>729</v>
      </c>
      <c r="I1988" s="2">
        <v>46087.390685902777</v>
      </c>
      <c r="J1988" s="4" t="s">
        <v>45</v>
      </c>
      <c r="AB1988" s="4" t="s">
        <v>1075</v>
      </c>
      <c r="AC1988" s="4" t="s">
        <v>1076</v>
      </c>
      <c r="AD1988" s="4"/>
      <c r="AE1988" s="4" t="s">
        <v>733</v>
      </c>
      <c r="AH1988" s="4">
        <v>0.88400004072109184</v>
      </c>
      <c r="AI1988" s="4" t="s">
        <v>1071</v>
      </c>
      <c r="AJ1988" s="4" t="s">
        <v>1072</v>
      </c>
    </row>
    <row r="1989" spans="1:36" x14ac:dyDescent="0.2">
      <c r="A1989" s="4" t="s">
        <v>726</v>
      </c>
      <c r="B1989" s="4" t="s">
        <v>727</v>
      </c>
      <c r="C1989" s="4" t="s">
        <v>728</v>
      </c>
      <c r="D1989" s="4" t="s">
        <v>729</v>
      </c>
      <c r="I1989" s="2">
        <v>46087.390693263886</v>
      </c>
      <c r="J1989" s="4" t="s">
        <v>45</v>
      </c>
      <c r="AB1989" s="4" t="s">
        <v>1069</v>
      </c>
      <c r="AC1989" s="4" t="s">
        <v>1070</v>
      </c>
      <c r="AD1989" s="4"/>
      <c r="AE1989" s="4" t="s">
        <v>733</v>
      </c>
      <c r="AH1989" s="4">
        <v>0.22499999488422409</v>
      </c>
      <c r="AI1989" s="4" t="s">
        <v>1071</v>
      </c>
      <c r="AJ1989" s="4" t="s">
        <v>1072</v>
      </c>
    </row>
    <row r="1990" spans="1:36" x14ac:dyDescent="0.2">
      <c r="A1990" s="4" t="s">
        <v>726</v>
      </c>
      <c r="B1990" s="4" t="s">
        <v>727</v>
      </c>
      <c r="C1990" s="4" t="s">
        <v>728</v>
      </c>
      <c r="D1990" s="4" t="s">
        <v>729</v>
      </c>
      <c r="I1990" s="2">
        <v>46087.390693263886</v>
      </c>
      <c r="J1990" s="4" t="s">
        <v>45</v>
      </c>
      <c r="AB1990" s="4" t="s">
        <v>1075</v>
      </c>
      <c r="AC1990" s="4" t="s">
        <v>1076</v>
      </c>
      <c r="AD1990" s="4"/>
      <c r="AE1990" s="4" t="s">
        <v>733</v>
      </c>
      <c r="AH1990" s="4">
        <v>0.93699989285819063</v>
      </c>
      <c r="AI1990" s="4" t="s">
        <v>1071</v>
      </c>
      <c r="AJ1990" s="4" t="s">
        <v>1072</v>
      </c>
    </row>
    <row r="1991" spans="1:36" x14ac:dyDescent="0.2">
      <c r="A1991" s="4" t="s">
        <v>726</v>
      </c>
      <c r="B1991" s="4" t="s">
        <v>727</v>
      </c>
      <c r="C1991" s="4" t="s">
        <v>728</v>
      </c>
      <c r="D1991" s="4" t="s">
        <v>729</v>
      </c>
      <c r="I1991" s="2">
        <v>46087.390706203703</v>
      </c>
      <c r="J1991" s="4" t="s">
        <v>45</v>
      </c>
      <c r="AB1991" s="4" t="s">
        <v>905</v>
      </c>
      <c r="AC1991" s="4" t="s">
        <v>906</v>
      </c>
      <c r="AD1991" s="4"/>
      <c r="AE1991" s="4" t="s">
        <v>733</v>
      </c>
      <c r="AH1991" s="4">
        <v>38</v>
      </c>
      <c r="AI1991" s="4" t="s">
        <v>6</v>
      </c>
      <c r="AJ1991" s="4" t="s">
        <v>907</v>
      </c>
    </row>
    <row r="1992" spans="1:36" x14ac:dyDescent="0.2">
      <c r="A1992" s="4" t="s">
        <v>726</v>
      </c>
      <c r="B1992" s="4" t="s">
        <v>727</v>
      </c>
      <c r="C1992" s="4" t="s">
        <v>728</v>
      </c>
      <c r="D1992" s="4" t="s">
        <v>729</v>
      </c>
      <c r="I1992" s="2">
        <v>46087.390714062502</v>
      </c>
      <c r="J1992" s="4" t="s">
        <v>45</v>
      </c>
      <c r="AB1992" s="4" t="s">
        <v>1069</v>
      </c>
      <c r="AC1992" s="4" t="s">
        <v>1070</v>
      </c>
      <c r="AD1992" s="4"/>
      <c r="AE1992" s="4" t="s">
        <v>733</v>
      </c>
      <c r="AH1992" s="4">
        <v>0.38699998467468166</v>
      </c>
      <c r="AI1992" s="4" t="s">
        <v>1071</v>
      </c>
      <c r="AJ1992" s="4" t="s">
        <v>1072</v>
      </c>
    </row>
    <row r="1993" spans="1:36" x14ac:dyDescent="0.2">
      <c r="A1993" s="4" t="s">
        <v>726</v>
      </c>
      <c r="B1993" s="4" t="s">
        <v>727</v>
      </c>
      <c r="C1993" s="4" t="s">
        <v>728</v>
      </c>
      <c r="D1993" s="4" t="s">
        <v>729</v>
      </c>
      <c r="I1993" s="2">
        <v>46087.390714062502</v>
      </c>
      <c r="J1993" s="4" t="s">
        <v>45</v>
      </c>
      <c r="AB1993" s="4" t="s">
        <v>1075</v>
      </c>
      <c r="AC1993" s="4" t="s">
        <v>1076</v>
      </c>
      <c r="AD1993" s="4"/>
      <c r="AE1993" s="4" t="s">
        <v>733</v>
      </c>
      <c r="AH1993" s="4">
        <v>0.95200002032157094</v>
      </c>
      <c r="AI1993" s="4" t="s">
        <v>1071</v>
      </c>
      <c r="AJ1993" s="4" t="s">
        <v>1072</v>
      </c>
    </row>
    <row r="1994" spans="1:36" x14ac:dyDescent="0.2">
      <c r="A1994" s="4" t="s">
        <v>726</v>
      </c>
      <c r="B1994" s="4" t="s">
        <v>727</v>
      </c>
      <c r="C1994" s="4" t="s">
        <v>728</v>
      </c>
      <c r="D1994" s="4" t="s">
        <v>729</v>
      </c>
      <c r="I1994" s="2">
        <v>46087.390717592592</v>
      </c>
      <c r="J1994" s="4" t="s">
        <v>44</v>
      </c>
      <c r="K1994" s="4">
        <v>37</v>
      </c>
      <c r="L1994" s="4">
        <v>-84.357470000000006</v>
      </c>
      <c r="M1994" s="4">
        <v>9.9789200000000005</v>
      </c>
      <c r="N1994" s="4" t="s">
        <v>966</v>
      </c>
      <c r="O1994" s="4" t="b">
        <v>1</v>
      </c>
      <c r="P1994" s="4" t="b">
        <v>0</v>
      </c>
      <c r="Q1994" s="4" t="b">
        <v>0</v>
      </c>
      <c r="R1994" s="4" t="b">
        <v>0</v>
      </c>
      <c r="S1994" s="4" t="b">
        <v>0</v>
      </c>
      <c r="T1994" s="4" t="b">
        <v>0</v>
      </c>
      <c r="U1994" s="4" t="b">
        <v>0</v>
      </c>
      <c r="V1994" s="4" t="b">
        <v>0</v>
      </c>
      <c r="W1994" s="4" t="b">
        <v>0</v>
      </c>
      <c r="X1994" s="4" t="b">
        <v>1</v>
      </c>
      <c r="Y1994" s="4" t="b">
        <v>1</v>
      </c>
    </row>
    <row r="1995" spans="1:36" x14ac:dyDescent="0.2">
      <c r="A1995" s="4" t="s">
        <v>726</v>
      </c>
      <c r="B1995" s="4" t="s">
        <v>727</v>
      </c>
      <c r="C1995" s="4" t="s">
        <v>728</v>
      </c>
      <c r="D1995" s="4" t="s">
        <v>729</v>
      </c>
      <c r="I1995" s="2">
        <v>46087.390727175924</v>
      </c>
      <c r="J1995" s="4" t="s">
        <v>45</v>
      </c>
      <c r="AB1995" s="4" t="s">
        <v>1069</v>
      </c>
      <c r="AC1995" s="4" t="s">
        <v>1070</v>
      </c>
      <c r="AD1995" s="4"/>
      <c r="AE1995" s="4" t="s">
        <v>733</v>
      </c>
      <c r="AH1995" s="4">
        <v>0</v>
      </c>
      <c r="AI1995" s="4" t="s">
        <v>1071</v>
      </c>
      <c r="AJ1995" s="4" t="s">
        <v>1072</v>
      </c>
    </row>
    <row r="1996" spans="1:36" x14ac:dyDescent="0.2">
      <c r="A1996" s="4" t="s">
        <v>726</v>
      </c>
      <c r="B1996" s="4" t="s">
        <v>727</v>
      </c>
      <c r="C1996" s="4" t="s">
        <v>728</v>
      </c>
      <c r="D1996" s="4" t="s">
        <v>729</v>
      </c>
      <c r="I1996" s="2">
        <v>46087.390727175924</v>
      </c>
      <c r="J1996" s="4" t="s">
        <v>45</v>
      </c>
      <c r="AB1996" s="4" t="s">
        <v>1073</v>
      </c>
      <c r="AC1996" s="4" t="s">
        <v>1074</v>
      </c>
      <c r="AD1996" s="4"/>
      <c r="AE1996" s="4" t="s">
        <v>733</v>
      </c>
      <c r="AH1996" s="4">
        <v>0</v>
      </c>
      <c r="AI1996" s="4" t="s">
        <v>1071</v>
      </c>
      <c r="AJ1996" s="4" t="s">
        <v>1072</v>
      </c>
    </row>
    <row r="1997" spans="1:36" x14ac:dyDescent="0.2">
      <c r="A1997" s="4" t="s">
        <v>726</v>
      </c>
      <c r="B1997" s="4" t="s">
        <v>727</v>
      </c>
      <c r="C1997" s="4" t="s">
        <v>728</v>
      </c>
      <c r="D1997" s="4" t="s">
        <v>729</v>
      </c>
      <c r="I1997" s="2">
        <v>46087.390727175924</v>
      </c>
      <c r="J1997" s="4" t="s">
        <v>45</v>
      </c>
      <c r="AB1997" s="4" t="s">
        <v>1075</v>
      </c>
      <c r="AC1997" s="4" t="s">
        <v>1076</v>
      </c>
      <c r="AD1997" s="4"/>
      <c r="AE1997" s="4" t="s">
        <v>733</v>
      </c>
      <c r="AH1997" s="4">
        <v>0.95999999992663532</v>
      </c>
      <c r="AI1997" s="4" t="s">
        <v>1071</v>
      </c>
      <c r="AJ1997" s="4" t="s">
        <v>1072</v>
      </c>
    </row>
    <row r="1998" spans="1:36" x14ac:dyDescent="0.2">
      <c r="A1998" s="4" t="s">
        <v>726</v>
      </c>
      <c r="B1998" s="4" t="s">
        <v>727</v>
      </c>
      <c r="C1998" s="4" t="s">
        <v>728</v>
      </c>
      <c r="D1998" s="4" t="s">
        <v>729</v>
      </c>
      <c r="I1998" s="2">
        <v>46087.390763888892</v>
      </c>
      <c r="J1998" s="4" t="s">
        <v>44</v>
      </c>
      <c r="K1998" s="4">
        <v>44</v>
      </c>
      <c r="L1998" s="4">
        <v>-84.357410000000002</v>
      </c>
      <c r="M1998" s="4">
        <v>9.9793199999999995</v>
      </c>
      <c r="N1998" s="4" t="s">
        <v>928</v>
      </c>
      <c r="O1998" s="4" t="b">
        <v>1</v>
      </c>
      <c r="P1998" s="4" t="b">
        <v>0</v>
      </c>
      <c r="Q1998" s="4" t="b">
        <v>0</v>
      </c>
      <c r="R1998" s="4" t="b">
        <v>0</v>
      </c>
      <c r="S1998" s="4" t="b">
        <v>0</v>
      </c>
      <c r="T1998" s="4" t="b">
        <v>0</v>
      </c>
      <c r="U1998" s="4" t="b">
        <v>0</v>
      </c>
      <c r="V1998" s="4" t="b">
        <v>0</v>
      </c>
      <c r="W1998" s="4" t="b">
        <v>0</v>
      </c>
      <c r="X1998" s="4" t="b">
        <v>1</v>
      </c>
      <c r="Y1998" s="4" t="b">
        <v>1</v>
      </c>
    </row>
    <row r="1999" spans="1:36" x14ac:dyDescent="0.2">
      <c r="A1999" s="4" t="s">
        <v>726</v>
      </c>
      <c r="B1999" s="4" t="s">
        <v>727</v>
      </c>
      <c r="C1999" s="4" t="s">
        <v>728</v>
      </c>
      <c r="D1999" s="4" t="s">
        <v>729</v>
      </c>
      <c r="I1999" s="2">
        <v>46087.390799016204</v>
      </c>
      <c r="J1999" s="4" t="s">
        <v>45</v>
      </c>
      <c r="AB1999" s="4" t="s">
        <v>905</v>
      </c>
      <c r="AC1999" s="4" t="s">
        <v>906</v>
      </c>
      <c r="AD1999" s="4"/>
      <c r="AE1999" s="4" t="s">
        <v>733</v>
      </c>
      <c r="AH1999" s="4">
        <v>54</v>
      </c>
      <c r="AI1999" s="4" t="s">
        <v>6</v>
      </c>
      <c r="AJ1999" s="4" t="s">
        <v>907</v>
      </c>
    </row>
    <row r="2000" spans="1:36" x14ac:dyDescent="0.2">
      <c r="A2000" s="4" t="s">
        <v>726</v>
      </c>
      <c r="B2000" s="4" t="s">
        <v>727</v>
      </c>
      <c r="C2000" s="4" t="s">
        <v>728</v>
      </c>
      <c r="D2000" s="4" t="s">
        <v>729</v>
      </c>
      <c r="I2000" s="2">
        <v>46087.390818460648</v>
      </c>
      <c r="J2000" s="4" t="s">
        <v>45</v>
      </c>
      <c r="AB2000" s="4" t="s">
        <v>772</v>
      </c>
      <c r="AC2000" s="4" t="s">
        <v>773</v>
      </c>
      <c r="AD2000" s="4"/>
      <c r="AE2000" s="4" t="s">
        <v>733</v>
      </c>
      <c r="AH2000" s="4">
        <v>15942</v>
      </c>
      <c r="AI2000" s="4" t="s">
        <v>774</v>
      </c>
      <c r="AJ2000" s="4" t="s">
        <v>775</v>
      </c>
    </row>
    <row r="2001" spans="1:36" x14ac:dyDescent="0.2">
      <c r="A2001" s="4" t="s">
        <v>726</v>
      </c>
      <c r="B2001" s="4" t="s">
        <v>727</v>
      </c>
      <c r="C2001" s="4" t="s">
        <v>728</v>
      </c>
      <c r="D2001" s="4" t="s">
        <v>729</v>
      </c>
      <c r="I2001" s="2">
        <v>46087.390818460648</v>
      </c>
      <c r="J2001" s="4" t="s">
        <v>45</v>
      </c>
      <c r="AB2001" s="4" t="s">
        <v>776</v>
      </c>
      <c r="AC2001" s="4" t="s">
        <v>777</v>
      </c>
      <c r="AD2001" s="4"/>
      <c r="AE2001" s="4" t="s">
        <v>733</v>
      </c>
      <c r="AH2001" s="4">
        <v>15942</v>
      </c>
      <c r="AI2001" s="4" t="s">
        <v>774</v>
      </c>
      <c r="AJ2001" s="4" t="s">
        <v>775</v>
      </c>
    </row>
    <row r="2002" spans="1:36" x14ac:dyDescent="0.2">
      <c r="A2002" s="4" t="s">
        <v>726</v>
      </c>
      <c r="B2002" s="4" t="s">
        <v>727</v>
      </c>
      <c r="C2002" s="4" t="s">
        <v>728</v>
      </c>
      <c r="D2002" s="4" t="s">
        <v>729</v>
      </c>
      <c r="I2002" s="2">
        <v>46087.390833333331</v>
      </c>
      <c r="J2002" s="4" t="s">
        <v>44</v>
      </c>
      <c r="K2002" s="4">
        <v>53</v>
      </c>
      <c r="L2002" s="4">
        <v>-84.357609999999994</v>
      </c>
      <c r="M2002" s="4">
        <v>9.9800599999999999</v>
      </c>
      <c r="N2002" s="4" t="s">
        <v>947</v>
      </c>
      <c r="O2002" s="4" t="b">
        <v>1</v>
      </c>
      <c r="P2002" s="4" t="b">
        <v>0</v>
      </c>
      <c r="Q2002" s="4" t="b">
        <v>0</v>
      </c>
      <c r="R2002" s="4" t="b">
        <v>0</v>
      </c>
      <c r="S2002" s="4" t="b">
        <v>0</v>
      </c>
      <c r="T2002" s="4" t="b">
        <v>0</v>
      </c>
      <c r="U2002" s="4" t="b">
        <v>0</v>
      </c>
      <c r="V2002" s="4" t="b">
        <v>0</v>
      </c>
      <c r="W2002" s="4" t="b">
        <v>0</v>
      </c>
      <c r="X2002" s="4" t="b">
        <v>1</v>
      </c>
      <c r="Y2002" s="4" t="b">
        <v>1</v>
      </c>
    </row>
    <row r="2003" spans="1:36" x14ac:dyDescent="0.2">
      <c r="A2003" s="4" t="s">
        <v>726</v>
      </c>
      <c r="B2003" s="4" t="s">
        <v>727</v>
      </c>
      <c r="C2003" s="4" t="s">
        <v>728</v>
      </c>
      <c r="D2003" s="4" t="s">
        <v>729</v>
      </c>
      <c r="I2003" s="2">
        <v>46087.390879629631</v>
      </c>
      <c r="J2003" s="4" t="s">
        <v>44</v>
      </c>
      <c r="K2003" s="4">
        <v>50</v>
      </c>
      <c r="L2003" s="4">
        <v>-84.357770000000002</v>
      </c>
      <c r="M2003" s="4">
        <v>9.9805700000000002</v>
      </c>
      <c r="N2003" s="4" t="s">
        <v>928</v>
      </c>
      <c r="O2003" s="4" t="b">
        <v>1</v>
      </c>
      <c r="P2003" s="4" t="b">
        <v>0</v>
      </c>
      <c r="Q2003" s="4" t="b">
        <v>0</v>
      </c>
      <c r="R2003" s="4" t="b">
        <v>0</v>
      </c>
      <c r="S2003" s="4" t="b">
        <v>0</v>
      </c>
      <c r="T2003" s="4" t="b">
        <v>0</v>
      </c>
      <c r="U2003" s="4" t="b">
        <v>0</v>
      </c>
      <c r="V2003" s="4" t="b">
        <v>0</v>
      </c>
      <c r="W2003" s="4" t="b">
        <v>0</v>
      </c>
      <c r="X2003" s="4" t="b">
        <v>1</v>
      </c>
      <c r="Y2003" s="4" t="b">
        <v>1</v>
      </c>
    </row>
    <row r="2004" spans="1:36" x14ac:dyDescent="0.2">
      <c r="A2004" s="4" t="s">
        <v>726</v>
      </c>
      <c r="B2004" s="4" t="s">
        <v>727</v>
      </c>
      <c r="C2004" s="4" t="s">
        <v>728</v>
      </c>
      <c r="D2004" s="4" t="s">
        <v>729</v>
      </c>
      <c r="I2004" s="2">
        <v>46087.390924479165</v>
      </c>
      <c r="J2004" s="4" t="s">
        <v>45</v>
      </c>
      <c r="AB2004" s="4" t="s">
        <v>797</v>
      </c>
      <c r="AC2004" s="4" t="s">
        <v>798</v>
      </c>
      <c r="AD2004" s="4"/>
      <c r="AE2004" s="4" t="s">
        <v>733</v>
      </c>
      <c r="AH2004" s="4">
        <v>67.075000000000003</v>
      </c>
      <c r="AI2004" s="4" t="s">
        <v>799</v>
      </c>
      <c r="AJ2004" s="4" t="s">
        <v>800</v>
      </c>
    </row>
    <row r="2005" spans="1:36" x14ac:dyDescent="0.2">
      <c r="A2005" s="4" t="s">
        <v>726</v>
      </c>
      <c r="B2005" s="4" t="s">
        <v>727</v>
      </c>
      <c r="C2005" s="4" t="s">
        <v>728</v>
      </c>
      <c r="D2005" s="4" t="s">
        <v>729</v>
      </c>
      <c r="I2005" s="2">
        <v>46087.390935462965</v>
      </c>
      <c r="J2005" s="4" t="s">
        <v>45</v>
      </c>
      <c r="AB2005" s="4" t="s">
        <v>807</v>
      </c>
      <c r="AC2005" s="4" t="s">
        <v>808</v>
      </c>
      <c r="AD2005" s="4"/>
      <c r="AE2005" s="4" t="s">
        <v>733</v>
      </c>
      <c r="AH2005" s="4">
        <v>1021.7900000000001</v>
      </c>
      <c r="AI2005" s="4" t="s">
        <v>805</v>
      </c>
      <c r="AJ2005" s="4" t="s">
        <v>806</v>
      </c>
    </row>
    <row r="2006" spans="1:36" x14ac:dyDescent="0.2">
      <c r="A2006" s="4" t="s">
        <v>726</v>
      </c>
      <c r="B2006" s="4" t="s">
        <v>727</v>
      </c>
      <c r="C2006" s="4" t="s">
        <v>728</v>
      </c>
      <c r="D2006" s="4" t="s">
        <v>729</v>
      </c>
      <c r="I2006" s="2">
        <v>46087.3909375</v>
      </c>
      <c r="J2006" s="4" t="s">
        <v>44</v>
      </c>
      <c r="K2006" s="4">
        <v>55</v>
      </c>
      <c r="L2006" s="4">
        <v>-84.357870000000005</v>
      </c>
      <c r="M2006" s="4">
        <v>9.9812100000000008</v>
      </c>
      <c r="N2006" s="4" t="s">
        <v>928</v>
      </c>
      <c r="O2006" s="4" t="b">
        <v>1</v>
      </c>
      <c r="P2006" s="4" t="b">
        <v>0</v>
      </c>
      <c r="Q2006" s="4" t="b">
        <v>0</v>
      </c>
      <c r="R2006" s="4" t="b">
        <v>0</v>
      </c>
      <c r="S2006" s="4" t="b">
        <v>0</v>
      </c>
      <c r="T2006" s="4" t="b">
        <v>0</v>
      </c>
      <c r="U2006" s="4" t="b">
        <v>0</v>
      </c>
      <c r="V2006" s="4" t="b">
        <v>0</v>
      </c>
      <c r="W2006" s="4" t="b">
        <v>0</v>
      </c>
      <c r="X2006" s="4" t="b">
        <v>1</v>
      </c>
      <c r="Y2006" s="4" t="b">
        <v>1</v>
      </c>
    </row>
    <row r="2007" spans="1:36" x14ac:dyDescent="0.2">
      <c r="A2007" s="4" t="s">
        <v>726</v>
      </c>
      <c r="B2007" s="4" t="s">
        <v>727</v>
      </c>
      <c r="C2007" s="4" t="s">
        <v>728</v>
      </c>
      <c r="D2007" s="4" t="s">
        <v>729</v>
      </c>
      <c r="I2007" s="2">
        <v>46087.390993472225</v>
      </c>
      <c r="J2007" s="4" t="s">
        <v>45</v>
      </c>
      <c r="AB2007" s="4" t="s">
        <v>811</v>
      </c>
      <c r="AC2007" s="4" t="s">
        <v>812</v>
      </c>
      <c r="AD2007" s="4"/>
      <c r="AE2007" s="4" t="s">
        <v>733</v>
      </c>
      <c r="AH2007" s="4">
        <v>34189</v>
      </c>
      <c r="AI2007" s="4" t="s">
        <v>813</v>
      </c>
      <c r="AJ2007" s="4" t="s">
        <v>814</v>
      </c>
    </row>
    <row r="2008" spans="1:36" x14ac:dyDescent="0.2">
      <c r="A2008" s="4" t="s">
        <v>726</v>
      </c>
      <c r="B2008" s="4" t="s">
        <v>727</v>
      </c>
      <c r="C2008" s="4" t="s">
        <v>728</v>
      </c>
      <c r="D2008" s="4" t="s">
        <v>729</v>
      </c>
      <c r="I2008" s="2">
        <v>46087.39099537037</v>
      </c>
      <c r="J2008" s="4" t="s">
        <v>44</v>
      </c>
      <c r="K2008" s="4">
        <v>55</v>
      </c>
      <c r="L2008" s="4">
        <v>-84.357979999999998</v>
      </c>
      <c r="M2008" s="4">
        <v>9.9818999999999996</v>
      </c>
      <c r="N2008" s="4" t="s">
        <v>966</v>
      </c>
      <c r="O2008" s="4" t="b">
        <v>1</v>
      </c>
      <c r="P2008" s="4" t="b">
        <v>0</v>
      </c>
      <c r="Q2008" s="4" t="b">
        <v>0</v>
      </c>
      <c r="R2008" s="4" t="b">
        <v>0</v>
      </c>
      <c r="S2008" s="4" t="b">
        <v>0</v>
      </c>
      <c r="T2008" s="4" t="b">
        <v>0</v>
      </c>
      <c r="U2008" s="4" t="b">
        <v>0</v>
      </c>
      <c r="V2008" s="4" t="b">
        <v>0</v>
      </c>
      <c r="W2008" s="4" t="b">
        <v>0</v>
      </c>
      <c r="X2008" s="4" t="b">
        <v>1</v>
      </c>
      <c r="Y2008" s="4" t="b">
        <v>1</v>
      </c>
    </row>
    <row r="2009" spans="1:36" x14ac:dyDescent="0.2">
      <c r="A2009" s="4" t="s">
        <v>726</v>
      </c>
      <c r="B2009" s="4" t="s">
        <v>727</v>
      </c>
      <c r="C2009" s="4" t="s">
        <v>728</v>
      </c>
      <c r="D2009" s="4" t="s">
        <v>729</v>
      </c>
      <c r="I2009" s="2">
        <v>46087.391016574074</v>
      </c>
      <c r="J2009" s="4" t="s">
        <v>45</v>
      </c>
      <c r="AB2009" s="4" t="s">
        <v>811</v>
      </c>
      <c r="AC2009" s="4" t="s">
        <v>812</v>
      </c>
      <c r="AD2009" s="4"/>
      <c r="AE2009" s="4" t="s">
        <v>733</v>
      </c>
      <c r="AH2009" s="4">
        <v>1247</v>
      </c>
      <c r="AI2009" s="4" t="s">
        <v>813</v>
      </c>
      <c r="AJ2009" s="4" t="s">
        <v>814</v>
      </c>
    </row>
    <row r="2010" spans="1:36" x14ac:dyDescent="0.2">
      <c r="A2010" s="4" t="s">
        <v>726</v>
      </c>
      <c r="B2010" s="4" t="s">
        <v>727</v>
      </c>
      <c r="C2010" s="4" t="s">
        <v>728</v>
      </c>
      <c r="D2010" s="4" t="s">
        <v>729</v>
      </c>
      <c r="I2010" s="2">
        <v>46087.391030092593</v>
      </c>
      <c r="J2010" s="4" t="s">
        <v>44</v>
      </c>
      <c r="K2010" s="4">
        <v>55</v>
      </c>
      <c r="L2010" s="4">
        <v>-84.358189999999993</v>
      </c>
      <c r="M2010" s="4">
        <v>9.9822600000000001</v>
      </c>
      <c r="N2010" s="4" t="s">
        <v>928</v>
      </c>
      <c r="O2010" s="4" t="b">
        <v>1</v>
      </c>
      <c r="P2010" s="4" t="b">
        <v>0</v>
      </c>
      <c r="Q2010" s="4" t="b">
        <v>0</v>
      </c>
      <c r="R2010" s="4" t="b">
        <v>0</v>
      </c>
      <c r="S2010" s="4" t="b">
        <v>0</v>
      </c>
      <c r="T2010" s="4" t="b">
        <v>0</v>
      </c>
      <c r="U2010" s="4" t="b">
        <v>0</v>
      </c>
      <c r="V2010" s="4" t="b">
        <v>0</v>
      </c>
      <c r="W2010" s="4" t="b">
        <v>0</v>
      </c>
      <c r="X2010" s="4" t="b">
        <v>1</v>
      </c>
      <c r="Y2010" s="4" t="b">
        <v>1</v>
      </c>
    </row>
    <row r="2011" spans="1:36" x14ac:dyDescent="0.2">
      <c r="A2011" s="4" t="s">
        <v>726</v>
      </c>
      <c r="B2011" s="4" t="s">
        <v>727</v>
      </c>
      <c r="C2011" s="4" t="s">
        <v>728</v>
      </c>
      <c r="D2011" s="4" t="s">
        <v>729</v>
      </c>
      <c r="I2011" s="2">
        <v>46087.39104185185</v>
      </c>
      <c r="J2011" s="4" t="s">
        <v>45</v>
      </c>
      <c r="AB2011" s="4" t="s">
        <v>905</v>
      </c>
      <c r="AC2011" s="4" t="s">
        <v>906</v>
      </c>
      <c r="AD2011" s="4"/>
      <c r="AE2011" s="4" t="s">
        <v>733</v>
      </c>
      <c r="AH2011" s="4">
        <v>57</v>
      </c>
      <c r="AI2011" s="4" t="s">
        <v>6</v>
      </c>
      <c r="AJ2011" s="4" t="s">
        <v>907</v>
      </c>
    </row>
    <row r="2012" spans="1:36" x14ac:dyDescent="0.2">
      <c r="A2012" s="4" t="s">
        <v>726</v>
      </c>
      <c r="B2012" s="4" t="s">
        <v>727</v>
      </c>
      <c r="C2012" s="4" t="s">
        <v>728</v>
      </c>
      <c r="D2012" s="4" t="s">
        <v>729</v>
      </c>
      <c r="I2012" s="2">
        <v>46087.391053240739</v>
      </c>
      <c r="J2012" s="4" t="s">
        <v>44</v>
      </c>
      <c r="K2012" s="4">
        <v>52</v>
      </c>
      <c r="L2012" s="4">
        <v>-84.358379999999997</v>
      </c>
      <c r="M2012" s="4">
        <v>9.9824599999999997</v>
      </c>
      <c r="N2012" s="4" t="s">
        <v>930</v>
      </c>
      <c r="O2012" s="4" t="b">
        <v>1</v>
      </c>
      <c r="P2012" s="4" t="b">
        <v>0</v>
      </c>
      <c r="Q2012" s="4" t="b">
        <v>0</v>
      </c>
      <c r="R2012" s="4" t="b">
        <v>0</v>
      </c>
      <c r="S2012" s="4" t="b">
        <v>0</v>
      </c>
      <c r="T2012" s="4" t="b">
        <v>0</v>
      </c>
      <c r="U2012" s="4" t="b">
        <v>0</v>
      </c>
      <c r="V2012" s="4" t="b">
        <v>0</v>
      </c>
      <c r="W2012" s="4" t="b">
        <v>0</v>
      </c>
      <c r="X2012" s="4" t="b">
        <v>1</v>
      </c>
      <c r="Y2012" s="4" t="b">
        <v>1</v>
      </c>
    </row>
    <row r="2013" spans="1:36" x14ac:dyDescent="0.2">
      <c r="A2013" s="4" t="s">
        <v>726</v>
      </c>
      <c r="B2013" s="4" t="s">
        <v>727</v>
      </c>
      <c r="C2013" s="4" t="s">
        <v>728</v>
      </c>
      <c r="D2013" s="4" t="s">
        <v>729</v>
      </c>
      <c r="I2013" s="2">
        <v>46087.391064814816</v>
      </c>
      <c r="J2013" s="4" t="s">
        <v>44</v>
      </c>
      <c r="K2013" s="4">
        <v>63</v>
      </c>
      <c r="L2013" s="4">
        <v>-84.358379999999997</v>
      </c>
      <c r="M2013" s="4">
        <v>9.9824599999999997</v>
      </c>
      <c r="N2013" s="4" t="s">
        <v>930</v>
      </c>
      <c r="O2013" s="4" t="b">
        <v>1</v>
      </c>
      <c r="P2013" s="4" t="b">
        <v>0</v>
      </c>
      <c r="Q2013" s="4" t="b">
        <v>0</v>
      </c>
      <c r="R2013" s="4" t="b">
        <v>0</v>
      </c>
      <c r="S2013" s="4" t="b">
        <v>0</v>
      </c>
      <c r="T2013" s="4" t="b">
        <v>0</v>
      </c>
      <c r="U2013" s="4" t="b">
        <v>0</v>
      </c>
      <c r="V2013" s="4" t="b">
        <v>0</v>
      </c>
      <c r="W2013" s="4" t="b">
        <v>0</v>
      </c>
      <c r="X2013" s="4" t="b">
        <v>1</v>
      </c>
      <c r="Y2013" s="4" t="b">
        <v>0</v>
      </c>
    </row>
    <row r="2014" spans="1:36" x14ac:dyDescent="0.2">
      <c r="A2014" s="4" t="s">
        <v>726</v>
      </c>
      <c r="B2014" s="4" t="s">
        <v>727</v>
      </c>
      <c r="C2014" s="4" t="s">
        <v>728</v>
      </c>
      <c r="D2014" s="4" t="s">
        <v>729</v>
      </c>
      <c r="I2014" s="2">
        <v>46087.391064814816</v>
      </c>
      <c r="J2014" s="4" t="s">
        <v>45</v>
      </c>
      <c r="AB2014" s="4" t="s">
        <v>731</v>
      </c>
      <c r="AC2014" s="4" t="s">
        <v>732</v>
      </c>
      <c r="AD2014" s="4"/>
      <c r="AE2014" s="4" t="s">
        <v>733</v>
      </c>
      <c r="AH2014" s="4">
        <v>0</v>
      </c>
      <c r="AI2014" s="4" t="s">
        <v>734</v>
      </c>
      <c r="AJ2014" s="4" t="s">
        <v>735</v>
      </c>
    </row>
    <row r="2015" spans="1:36" x14ac:dyDescent="0.2">
      <c r="A2015" s="4" t="s">
        <v>726</v>
      </c>
      <c r="B2015" s="4" t="s">
        <v>727</v>
      </c>
      <c r="C2015" s="4" t="s">
        <v>728</v>
      </c>
      <c r="D2015" s="4" t="s">
        <v>729</v>
      </c>
      <c r="I2015" s="2">
        <v>46087.391076388885</v>
      </c>
      <c r="J2015" s="4" t="s">
        <v>44</v>
      </c>
      <c r="K2015" s="4">
        <v>65</v>
      </c>
      <c r="L2015" s="4">
        <v>-84.358649999999997</v>
      </c>
      <c r="M2015" s="4">
        <v>9.9825999999999997</v>
      </c>
      <c r="N2015" s="4" t="s">
        <v>928</v>
      </c>
      <c r="O2015" s="4" t="b">
        <v>1</v>
      </c>
      <c r="P2015" s="4" t="b">
        <v>0</v>
      </c>
      <c r="Q2015" s="4" t="b">
        <v>0</v>
      </c>
      <c r="R2015" s="4" t="b">
        <v>0</v>
      </c>
      <c r="S2015" s="4" t="b">
        <v>0</v>
      </c>
      <c r="T2015" s="4" t="b">
        <v>0</v>
      </c>
      <c r="U2015" s="4" t="b">
        <v>0</v>
      </c>
      <c r="V2015" s="4" t="b">
        <v>0</v>
      </c>
      <c r="W2015" s="4" t="b">
        <v>0</v>
      </c>
      <c r="X2015" s="4" t="b">
        <v>1</v>
      </c>
      <c r="Y2015" s="4" t="b">
        <v>1</v>
      </c>
    </row>
    <row r="2016" spans="1:36" x14ac:dyDescent="0.2">
      <c r="A2016" s="4" t="s">
        <v>726</v>
      </c>
      <c r="B2016" s="4" t="s">
        <v>727</v>
      </c>
      <c r="C2016" s="4" t="s">
        <v>728</v>
      </c>
      <c r="D2016" s="4" t="s">
        <v>729</v>
      </c>
      <c r="I2016" s="2">
        <v>46087.391076388885</v>
      </c>
      <c r="J2016" s="4" t="s">
        <v>45</v>
      </c>
      <c r="AB2016" s="4" t="s">
        <v>1110</v>
      </c>
      <c r="AC2016" s="4" t="s">
        <v>1111</v>
      </c>
      <c r="AD2016" s="4"/>
      <c r="AE2016" s="4" t="s">
        <v>733</v>
      </c>
      <c r="AH2016" s="4">
        <v>0.3548612420892</v>
      </c>
      <c r="AI2016" s="4" t="s">
        <v>1071</v>
      </c>
      <c r="AJ2016" s="4" t="s">
        <v>1072</v>
      </c>
    </row>
    <row r="2017" spans="1:36" x14ac:dyDescent="0.2">
      <c r="A2017" s="4" t="s">
        <v>726</v>
      </c>
      <c r="B2017" s="4" t="s">
        <v>727</v>
      </c>
      <c r="C2017" s="4" t="s">
        <v>728</v>
      </c>
      <c r="D2017" s="4" t="s">
        <v>729</v>
      </c>
      <c r="I2017" s="2">
        <v>46087.391076388885</v>
      </c>
      <c r="J2017" s="4" t="s">
        <v>45</v>
      </c>
      <c r="AB2017" s="4" t="s">
        <v>731</v>
      </c>
      <c r="AC2017" s="4" t="s">
        <v>732</v>
      </c>
      <c r="AD2017" s="4"/>
      <c r="AE2017" s="4" t="s">
        <v>733</v>
      </c>
      <c r="AH2017" s="4">
        <v>1</v>
      </c>
      <c r="AI2017" s="4" t="s">
        <v>734</v>
      </c>
      <c r="AJ2017" s="4" t="s">
        <v>735</v>
      </c>
    </row>
    <row r="2018" spans="1:36" x14ac:dyDescent="0.2">
      <c r="A2018" s="4" t="s">
        <v>726</v>
      </c>
      <c r="B2018" s="4" t="s">
        <v>727</v>
      </c>
      <c r="C2018" s="4" t="s">
        <v>728</v>
      </c>
      <c r="D2018" s="4" t="s">
        <v>729</v>
      </c>
      <c r="I2018" s="2">
        <v>46087.391086249998</v>
      </c>
      <c r="J2018" s="4" t="s">
        <v>45</v>
      </c>
      <c r="AB2018" s="4" t="s">
        <v>811</v>
      </c>
      <c r="AC2018" s="4" t="s">
        <v>812</v>
      </c>
      <c r="AD2018" s="4"/>
      <c r="AE2018" s="4" t="s">
        <v>733</v>
      </c>
      <c r="AH2018" s="4">
        <v>29946</v>
      </c>
      <c r="AI2018" s="4" t="s">
        <v>813</v>
      </c>
      <c r="AJ2018" s="4" t="s">
        <v>814</v>
      </c>
    </row>
    <row r="2019" spans="1:36" x14ac:dyDescent="0.2">
      <c r="A2019" s="4" t="s">
        <v>726</v>
      </c>
      <c r="B2019" s="4" t="s">
        <v>727</v>
      </c>
      <c r="C2019" s="4" t="s">
        <v>728</v>
      </c>
      <c r="D2019" s="4" t="s">
        <v>729</v>
      </c>
      <c r="I2019" s="2">
        <v>46087.391088055556</v>
      </c>
      <c r="J2019" s="4" t="s">
        <v>45</v>
      </c>
      <c r="AB2019" s="4" t="s">
        <v>1110</v>
      </c>
      <c r="AC2019" s="4" t="s">
        <v>1111</v>
      </c>
      <c r="AD2019" s="4"/>
      <c r="AE2019" s="4" t="s">
        <v>733</v>
      </c>
      <c r="AH2019" s="4">
        <v>0</v>
      </c>
      <c r="AI2019" s="4" t="s">
        <v>1071</v>
      </c>
      <c r="AJ2019" s="4" t="s">
        <v>1072</v>
      </c>
    </row>
    <row r="2020" spans="1:36" x14ac:dyDescent="0.2">
      <c r="A2020" s="4" t="s">
        <v>726</v>
      </c>
      <c r="B2020" s="4" t="s">
        <v>727</v>
      </c>
      <c r="C2020" s="4" t="s">
        <v>728</v>
      </c>
      <c r="D2020" s="4" t="s">
        <v>729</v>
      </c>
      <c r="I2020" s="2">
        <v>46087.39108814815</v>
      </c>
      <c r="J2020" s="4" t="s">
        <v>45</v>
      </c>
      <c r="AB2020" s="4" t="s">
        <v>905</v>
      </c>
      <c r="AC2020" s="4" t="s">
        <v>906</v>
      </c>
      <c r="AD2020" s="4"/>
      <c r="AE2020" s="4" t="s">
        <v>733</v>
      </c>
      <c r="AH2020" s="4">
        <v>73</v>
      </c>
      <c r="AI2020" s="4" t="s">
        <v>6</v>
      </c>
      <c r="AJ2020" s="4" t="s">
        <v>907</v>
      </c>
    </row>
    <row r="2021" spans="1:36" x14ac:dyDescent="0.2">
      <c r="A2021" s="4" t="s">
        <v>726</v>
      </c>
      <c r="B2021" s="4" t="s">
        <v>727</v>
      </c>
      <c r="C2021" s="4" t="s">
        <v>728</v>
      </c>
      <c r="D2021" s="4" t="s">
        <v>729</v>
      </c>
      <c r="I2021" s="2">
        <v>46087.391111111108</v>
      </c>
      <c r="J2021" s="4" t="s">
        <v>44</v>
      </c>
      <c r="K2021" s="4">
        <v>74</v>
      </c>
      <c r="L2021" s="4">
        <v>-84.35915</v>
      </c>
      <c r="M2021" s="4">
        <v>9.9828100000000006</v>
      </c>
      <c r="N2021" s="4" t="s">
        <v>930</v>
      </c>
      <c r="O2021" s="4" t="b">
        <v>1</v>
      </c>
      <c r="P2021" s="4" t="b">
        <v>0</v>
      </c>
      <c r="Q2021" s="4" t="b">
        <v>0</v>
      </c>
      <c r="R2021" s="4" t="b">
        <v>0</v>
      </c>
      <c r="S2021" s="4" t="b">
        <v>0</v>
      </c>
      <c r="T2021" s="4" t="b">
        <v>0</v>
      </c>
      <c r="U2021" s="4" t="b">
        <v>0</v>
      </c>
      <c r="V2021" s="4" t="b">
        <v>0</v>
      </c>
      <c r="W2021" s="4" t="b">
        <v>0</v>
      </c>
      <c r="X2021" s="4" t="b">
        <v>1</v>
      </c>
      <c r="Y2021" s="4" t="b">
        <v>1</v>
      </c>
    </row>
    <row r="2022" spans="1:36" x14ac:dyDescent="0.2">
      <c r="A2022" s="4" t="s">
        <v>726</v>
      </c>
      <c r="B2022" s="4" t="s">
        <v>727</v>
      </c>
      <c r="C2022" s="4" t="s">
        <v>728</v>
      </c>
      <c r="D2022" s="4" t="s">
        <v>729</v>
      </c>
      <c r="I2022" s="2">
        <v>46087.391121053239</v>
      </c>
      <c r="J2022" s="4" t="s">
        <v>45</v>
      </c>
      <c r="AB2022" s="4" t="s">
        <v>811</v>
      </c>
      <c r="AC2022" s="4" t="s">
        <v>812</v>
      </c>
      <c r="AD2022" s="4"/>
      <c r="AE2022" s="4" t="s">
        <v>733</v>
      </c>
      <c r="AH2022" s="4">
        <v>-6849</v>
      </c>
      <c r="AI2022" s="4" t="s">
        <v>813</v>
      </c>
      <c r="AJ2022" s="4" t="s">
        <v>814</v>
      </c>
    </row>
    <row r="2023" spans="1:36" x14ac:dyDescent="0.2">
      <c r="A2023" s="4" t="s">
        <v>726</v>
      </c>
      <c r="B2023" s="4" t="s">
        <v>727</v>
      </c>
      <c r="C2023" s="4" t="s">
        <v>728</v>
      </c>
      <c r="D2023" s="4" t="s">
        <v>729</v>
      </c>
      <c r="I2023" s="2">
        <v>46087.391168981485</v>
      </c>
      <c r="J2023" s="4" t="s">
        <v>44</v>
      </c>
      <c r="K2023" s="4">
        <v>72</v>
      </c>
      <c r="L2023" s="4">
        <v>-84.360020000000006</v>
      </c>
      <c r="M2023" s="4">
        <v>9.9831699999999994</v>
      </c>
      <c r="N2023" s="4" t="s">
        <v>947</v>
      </c>
      <c r="O2023" s="4" t="b">
        <v>1</v>
      </c>
      <c r="P2023" s="4" t="b">
        <v>0</v>
      </c>
      <c r="Q2023" s="4" t="b">
        <v>0</v>
      </c>
      <c r="R2023" s="4" t="b">
        <v>0</v>
      </c>
      <c r="S2023" s="4" t="b">
        <v>0</v>
      </c>
      <c r="T2023" s="4" t="b">
        <v>0</v>
      </c>
      <c r="U2023" s="4" t="b">
        <v>0</v>
      </c>
      <c r="V2023" s="4" t="b">
        <v>0</v>
      </c>
      <c r="W2023" s="4" t="b">
        <v>0</v>
      </c>
      <c r="X2023" s="4" t="b">
        <v>1</v>
      </c>
      <c r="Y2023" s="4" t="b">
        <v>1</v>
      </c>
    </row>
    <row r="2024" spans="1:36" x14ac:dyDescent="0.2">
      <c r="A2024" s="4" t="s">
        <v>726</v>
      </c>
      <c r="B2024" s="4" t="s">
        <v>727</v>
      </c>
      <c r="C2024" s="4" t="s">
        <v>728</v>
      </c>
      <c r="D2024" s="4" t="s">
        <v>729</v>
      </c>
      <c r="I2024" s="2">
        <v>46087.391179965278</v>
      </c>
      <c r="J2024" s="4" t="s">
        <v>45</v>
      </c>
      <c r="AB2024" s="4" t="s">
        <v>817</v>
      </c>
      <c r="AC2024" s="4" t="s">
        <v>818</v>
      </c>
      <c r="AD2024" s="4"/>
      <c r="AE2024" s="4" t="s">
        <v>733</v>
      </c>
      <c r="AH2024" s="4">
        <v>30</v>
      </c>
      <c r="AI2024" s="4" t="s">
        <v>819</v>
      </c>
      <c r="AJ2024" s="4" t="s">
        <v>820</v>
      </c>
    </row>
    <row r="2025" spans="1:36" x14ac:dyDescent="0.2">
      <c r="A2025" s="4" t="s">
        <v>726</v>
      </c>
      <c r="B2025" s="4" t="s">
        <v>727</v>
      </c>
      <c r="C2025" s="4" t="s">
        <v>728</v>
      </c>
      <c r="D2025" s="4" t="s">
        <v>729</v>
      </c>
      <c r="I2025" s="2">
        <v>46087.391296527778</v>
      </c>
      <c r="J2025" s="4" t="s">
        <v>45</v>
      </c>
      <c r="AB2025" s="4" t="s">
        <v>905</v>
      </c>
      <c r="AC2025" s="4" t="s">
        <v>906</v>
      </c>
      <c r="AD2025" s="4"/>
      <c r="AE2025" s="4" t="s">
        <v>733</v>
      </c>
      <c r="AH2025" s="4">
        <v>72</v>
      </c>
      <c r="AI2025" s="4" t="s">
        <v>6</v>
      </c>
      <c r="AJ2025" s="4" t="s">
        <v>907</v>
      </c>
    </row>
    <row r="2026" spans="1:36" x14ac:dyDescent="0.2">
      <c r="A2026" s="4" t="s">
        <v>726</v>
      </c>
      <c r="B2026" s="4" t="s">
        <v>727</v>
      </c>
      <c r="C2026" s="4" t="s">
        <v>728</v>
      </c>
      <c r="D2026" s="4" t="s">
        <v>729</v>
      </c>
      <c r="I2026" s="2">
        <v>46087.39130787037</v>
      </c>
      <c r="J2026" s="4" t="s">
        <v>44</v>
      </c>
      <c r="K2026" s="4">
        <v>70</v>
      </c>
      <c r="L2026" s="4">
        <v>-84.361999999999995</v>
      </c>
      <c r="M2026" s="4">
        <v>9.984</v>
      </c>
      <c r="N2026" s="4" t="s">
        <v>930</v>
      </c>
      <c r="O2026" s="4" t="b">
        <v>1</v>
      </c>
      <c r="P2026" s="4" t="b">
        <v>0</v>
      </c>
      <c r="Q2026" s="4" t="b">
        <v>0</v>
      </c>
      <c r="R2026" s="4" t="b">
        <v>0</v>
      </c>
      <c r="S2026" s="4" t="b">
        <v>0</v>
      </c>
      <c r="T2026" s="4" t="b">
        <v>0</v>
      </c>
      <c r="U2026" s="4" t="b">
        <v>0</v>
      </c>
      <c r="V2026" s="4" t="b">
        <v>0</v>
      </c>
      <c r="W2026" s="4" t="b">
        <v>0</v>
      </c>
      <c r="X2026" s="4" t="b">
        <v>1</v>
      </c>
      <c r="Y2026" s="4" t="b">
        <v>1</v>
      </c>
    </row>
    <row r="2027" spans="1:36" x14ac:dyDescent="0.2">
      <c r="A2027" s="4" t="s">
        <v>726</v>
      </c>
      <c r="B2027" s="4" t="s">
        <v>727</v>
      </c>
      <c r="C2027" s="4" t="s">
        <v>728</v>
      </c>
      <c r="D2027" s="4" t="s">
        <v>729</v>
      </c>
      <c r="I2027" s="2">
        <v>46087.391377627318</v>
      </c>
      <c r="J2027" s="4" t="s">
        <v>45</v>
      </c>
      <c r="AB2027" s="4" t="s">
        <v>905</v>
      </c>
      <c r="AC2027" s="4" t="s">
        <v>906</v>
      </c>
      <c r="AD2027" s="4"/>
      <c r="AE2027" s="4" t="s">
        <v>733</v>
      </c>
      <c r="AH2027" s="4">
        <v>58</v>
      </c>
      <c r="AI2027" s="4" t="s">
        <v>6</v>
      </c>
      <c r="AJ2027" s="4" t="s">
        <v>907</v>
      </c>
    </row>
    <row r="2028" spans="1:36" x14ac:dyDescent="0.2">
      <c r="A2028" s="4" t="s">
        <v>726</v>
      </c>
      <c r="B2028" s="4" t="s">
        <v>727</v>
      </c>
      <c r="C2028" s="4" t="s">
        <v>728</v>
      </c>
      <c r="D2028" s="4" t="s">
        <v>729</v>
      </c>
      <c r="I2028" s="2">
        <v>46087.391388888886</v>
      </c>
      <c r="J2028" s="4" t="s">
        <v>44</v>
      </c>
      <c r="K2028" s="4">
        <v>55</v>
      </c>
      <c r="L2028" s="4">
        <v>-84.363039999999998</v>
      </c>
      <c r="M2028" s="4">
        <v>9.9844000000000008</v>
      </c>
      <c r="N2028" s="4" t="s">
        <v>928</v>
      </c>
      <c r="O2028" s="4" t="b">
        <v>1</v>
      </c>
      <c r="P2028" s="4" t="b">
        <v>0</v>
      </c>
      <c r="Q2028" s="4" t="b">
        <v>0</v>
      </c>
      <c r="R2028" s="4" t="b">
        <v>0</v>
      </c>
      <c r="S2028" s="4" t="b">
        <v>0</v>
      </c>
      <c r="T2028" s="4" t="b">
        <v>0</v>
      </c>
      <c r="U2028" s="4" t="b">
        <v>0</v>
      </c>
      <c r="V2028" s="4" t="b">
        <v>0</v>
      </c>
      <c r="W2028" s="4" t="b">
        <v>0</v>
      </c>
      <c r="X2028" s="4" t="b">
        <v>1</v>
      </c>
      <c r="Y2028" s="4" t="b">
        <v>1</v>
      </c>
    </row>
    <row r="2029" spans="1:36" x14ac:dyDescent="0.2">
      <c r="A2029" s="4" t="s">
        <v>726</v>
      </c>
      <c r="B2029" s="4" t="s">
        <v>727</v>
      </c>
      <c r="C2029" s="4" t="s">
        <v>728</v>
      </c>
      <c r="D2029" s="4" t="s">
        <v>729</v>
      </c>
      <c r="I2029" s="2">
        <v>46087.391435185185</v>
      </c>
      <c r="J2029" s="4" t="s">
        <v>44</v>
      </c>
      <c r="K2029" s="4">
        <v>57</v>
      </c>
      <c r="L2029" s="4">
        <v>-84.363619999999997</v>
      </c>
      <c r="M2029" s="4">
        <v>9.9843600000000006</v>
      </c>
      <c r="N2029" s="4" t="s">
        <v>928</v>
      </c>
      <c r="O2029" s="4" t="b">
        <v>1</v>
      </c>
      <c r="P2029" s="4" t="b">
        <v>0</v>
      </c>
      <c r="Q2029" s="4" t="b">
        <v>0</v>
      </c>
      <c r="R2029" s="4" t="b">
        <v>0</v>
      </c>
      <c r="S2029" s="4" t="b">
        <v>0</v>
      </c>
      <c r="T2029" s="4" t="b">
        <v>0</v>
      </c>
      <c r="U2029" s="4" t="b">
        <v>0</v>
      </c>
      <c r="V2029" s="4" t="b">
        <v>0</v>
      </c>
      <c r="W2029" s="4" t="b">
        <v>0</v>
      </c>
      <c r="X2029" s="4" t="b">
        <v>1</v>
      </c>
      <c r="Y2029" s="4" t="b">
        <v>1</v>
      </c>
    </row>
    <row r="2030" spans="1:36" x14ac:dyDescent="0.2">
      <c r="A2030" s="4" t="s">
        <v>726</v>
      </c>
      <c r="B2030" s="4" t="s">
        <v>727</v>
      </c>
      <c r="C2030" s="4" t="s">
        <v>728</v>
      </c>
      <c r="D2030" s="4" t="s">
        <v>729</v>
      </c>
      <c r="I2030" s="2">
        <v>46087.391446944443</v>
      </c>
      <c r="J2030" s="4" t="s">
        <v>45</v>
      </c>
      <c r="AB2030" s="4" t="s">
        <v>811</v>
      </c>
      <c r="AC2030" s="4" t="s">
        <v>812</v>
      </c>
      <c r="AD2030" s="4"/>
      <c r="AE2030" s="4" t="s">
        <v>733</v>
      </c>
      <c r="AH2030" s="4">
        <v>21840</v>
      </c>
      <c r="AI2030" s="4" t="s">
        <v>813</v>
      </c>
      <c r="AJ2030" s="4" t="s">
        <v>814</v>
      </c>
    </row>
    <row r="2031" spans="1:36" x14ac:dyDescent="0.2">
      <c r="A2031" s="4" t="s">
        <v>726</v>
      </c>
      <c r="B2031" s="4" t="s">
        <v>727</v>
      </c>
      <c r="C2031" s="4" t="s">
        <v>728</v>
      </c>
      <c r="D2031" s="4" t="s">
        <v>729</v>
      </c>
      <c r="I2031" s="2">
        <v>46087.391458692131</v>
      </c>
      <c r="J2031" s="4" t="s">
        <v>45</v>
      </c>
      <c r="AB2031" s="4" t="s">
        <v>905</v>
      </c>
      <c r="AC2031" s="4" t="s">
        <v>906</v>
      </c>
      <c r="AD2031" s="4"/>
      <c r="AE2031" s="4" t="s">
        <v>733</v>
      </c>
      <c r="AH2031" s="4">
        <v>65</v>
      </c>
      <c r="AI2031" s="4" t="s">
        <v>6</v>
      </c>
      <c r="AJ2031" s="4" t="s">
        <v>907</v>
      </c>
    </row>
    <row r="2032" spans="1:36" x14ac:dyDescent="0.2">
      <c r="A2032" s="4" t="s">
        <v>726</v>
      </c>
      <c r="B2032" s="4" t="s">
        <v>727</v>
      </c>
      <c r="C2032" s="4" t="s">
        <v>728</v>
      </c>
      <c r="D2032" s="4" t="s">
        <v>729</v>
      </c>
      <c r="I2032" s="2">
        <v>46087.391469907408</v>
      </c>
      <c r="J2032" s="4" t="s">
        <v>44</v>
      </c>
      <c r="K2032" s="4">
        <v>65</v>
      </c>
      <c r="L2032" s="4">
        <v>-84.364069999999998</v>
      </c>
      <c r="M2032" s="4">
        <v>9.9842399999999998</v>
      </c>
      <c r="N2032" s="4" t="s">
        <v>930</v>
      </c>
      <c r="O2032" s="4" t="b">
        <v>1</v>
      </c>
      <c r="P2032" s="4" t="b">
        <v>0</v>
      </c>
      <c r="Q2032" s="4" t="b">
        <v>0</v>
      </c>
      <c r="R2032" s="4" t="b">
        <v>0</v>
      </c>
      <c r="S2032" s="4" t="b">
        <v>0</v>
      </c>
      <c r="T2032" s="4" t="b">
        <v>0</v>
      </c>
      <c r="U2032" s="4" t="b">
        <v>0</v>
      </c>
      <c r="V2032" s="4" t="b">
        <v>0</v>
      </c>
      <c r="W2032" s="4" t="b">
        <v>0</v>
      </c>
      <c r="X2032" s="4" t="b">
        <v>1</v>
      </c>
      <c r="Y2032" s="4" t="b">
        <v>1</v>
      </c>
    </row>
    <row r="2033" spans="1:36" x14ac:dyDescent="0.2">
      <c r="A2033" s="4" t="s">
        <v>726</v>
      </c>
      <c r="B2033" s="4" t="s">
        <v>727</v>
      </c>
      <c r="C2033" s="4" t="s">
        <v>728</v>
      </c>
      <c r="D2033" s="4" t="s">
        <v>729</v>
      </c>
      <c r="I2033" s="2">
        <v>46087.391527777778</v>
      </c>
      <c r="J2033" s="4" t="s">
        <v>44</v>
      </c>
      <c r="K2033" s="4">
        <v>57</v>
      </c>
      <c r="L2033" s="4">
        <v>-84.364819999999995</v>
      </c>
      <c r="M2033" s="4">
        <v>9.9840400000000002</v>
      </c>
      <c r="N2033" s="4" t="s">
        <v>966</v>
      </c>
      <c r="O2033" s="4" t="b">
        <v>1</v>
      </c>
      <c r="P2033" s="4" t="b">
        <v>0</v>
      </c>
      <c r="Q2033" s="4" t="b">
        <v>0</v>
      </c>
      <c r="R2033" s="4" t="b">
        <v>0</v>
      </c>
      <c r="S2033" s="4" t="b">
        <v>0</v>
      </c>
      <c r="T2033" s="4" t="b">
        <v>0</v>
      </c>
      <c r="U2033" s="4" t="b">
        <v>0</v>
      </c>
      <c r="V2033" s="4" t="b">
        <v>0</v>
      </c>
      <c r="W2033" s="4" t="b">
        <v>0</v>
      </c>
      <c r="X2033" s="4" t="b">
        <v>1</v>
      </c>
      <c r="Y2033" s="4" t="b">
        <v>1</v>
      </c>
    </row>
    <row r="2034" spans="1:36" x14ac:dyDescent="0.2">
      <c r="A2034" s="4" t="s">
        <v>726</v>
      </c>
      <c r="B2034" s="4" t="s">
        <v>727</v>
      </c>
      <c r="C2034" s="4" t="s">
        <v>728</v>
      </c>
      <c r="D2034" s="4" t="s">
        <v>729</v>
      </c>
      <c r="I2034" s="2">
        <v>46087.39152809028</v>
      </c>
      <c r="J2034" s="4" t="s">
        <v>45</v>
      </c>
      <c r="AB2034" s="4" t="s">
        <v>811</v>
      </c>
      <c r="AC2034" s="4" t="s">
        <v>812</v>
      </c>
      <c r="AD2034" s="4"/>
      <c r="AE2034" s="4" t="s">
        <v>733</v>
      </c>
      <c r="AH2034" s="4">
        <v>-11632</v>
      </c>
      <c r="AI2034" s="4" t="s">
        <v>813</v>
      </c>
      <c r="AJ2034" s="4" t="s">
        <v>814</v>
      </c>
    </row>
    <row r="2035" spans="1:36" x14ac:dyDescent="0.2">
      <c r="A2035" s="4" t="s">
        <v>726</v>
      </c>
      <c r="B2035" s="4" t="s">
        <v>727</v>
      </c>
      <c r="C2035" s="4" t="s">
        <v>728</v>
      </c>
      <c r="D2035" s="4" t="s">
        <v>729</v>
      </c>
      <c r="I2035" s="2">
        <v>46087.39156128472</v>
      </c>
      <c r="J2035" s="4" t="s">
        <v>45</v>
      </c>
      <c r="AB2035" s="4" t="s">
        <v>972</v>
      </c>
      <c r="AC2035" s="4" t="s">
        <v>973</v>
      </c>
      <c r="AD2035" s="4"/>
      <c r="AE2035" s="4" t="s">
        <v>733</v>
      </c>
      <c r="AH2035" s="4">
        <v>2</v>
      </c>
      <c r="AI2035" s="4" t="s">
        <v>774</v>
      </c>
      <c r="AJ2035" s="4" t="s">
        <v>775</v>
      </c>
    </row>
    <row r="2036" spans="1:36" x14ac:dyDescent="0.2">
      <c r="A2036" s="4" t="s">
        <v>726</v>
      </c>
      <c r="B2036" s="4" t="s">
        <v>727</v>
      </c>
      <c r="C2036" s="4" t="s">
        <v>728</v>
      </c>
      <c r="D2036" s="4" t="s">
        <v>729</v>
      </c>
      <c r="I2036" s="2">
        <v>46087.391562500001</v>
      </c>
      <c r="J2036" s="4" t="s">
        <v>44</v>
      </c>
      <c r="K2036" s="4">
        <v>53</v>
      </c>
      <c r="L2036" s="4">
        <v>-84.365229999999997</v>
      </c>
      <c r="M2036" s="4">
        <v>9.9840499999999999</v>
      </c>
      <c r="N2036" s="4" t="s">
        <v>928</v>
      </c>
      <c r="O2036" s="4" t="b">
        <v>1</v>
      </c>
      <c r="P2036" s="4" t="b">
        <v>0</v>
      </c>
      <c r="Q2036" s="4" t="b">
        <v>0</v>
      </c>
      <c r="R2036" s="4" t="b">
        <v>0</v>
      </c>
      <c r="S2036" s="4" t="b">
        <v>0</v>
      </c>
      <c r="T2036" s="4" t="b">
        <v>0</v>
      </c>
      <c r="U2036" s="4" t="b">
        <v>0</v>
      </c>
      <c r="V2036" s="4" t="b">
        <v>0</v>
      </c>
      <c r="W2036" s="4" t="b">
        <v>0</v>
      </c>
      <c r="X2036" s="4" t="b">
        <v>1</v>
      </c>
      <c r="Y2036" s="4" t="b">
        <v>1</v>
      </c>
    </row>
    <row r="2037" spans="1:36" x14ac:dyDescent="0.2">
      <c r="A2037" s="4" t="s">
        <v>726</v>
      </c>
      <c r="B2037" s="4" t="s">
        <v>727</v>
      </c>
      <c r="C2037" s="4" t="s">
        <v>728</v>
      </c>
      <c r="D2037" s="4" t="s">
        <v>729</v>
      </c>
      <c r="I2037" s="2">
        <v>46087.39157443287</v>
      </c>
      <c r="J2037" s="4" t="s">
        <v>45</v>
      </c>
      <c r="AB2037" s="4" t="s">
        <v>905</v>
      </c>
      <c r="AC2037" s="4" t="s">
        <v>906</v>
      </c>
      <c r="AD2037" s="4"/>
      <c r="AE2037" s="4" t="s">
        <v>733</v>
      </c>
      <c r="AH2037" s="4">
        <v>54</v>
      </c>
      <c r="AI2037" s="4" t="s">
        <v>6</v>
      </c>
      <c r="AJ2037" s="4" t="s">
        <v>907</v>
      </c>
    </row>
    <row r="2038" spans="1:36" x14ac:dyDescent="0.2">
      <c r="A2038" s="4" t="s">
        <v>726</v>
      </c>
      <c r="B2038" s="4" t="s">
        <v>727</v>
      </c>
      <c r="C2038" s="4" t="s">
        <v>728</v>
      </c>
      <c r="D2038" s="4" t="s">
        <v>729</v>
      </c>
      <c r="I2038" s="2">
        <v>46087.39162037037</v>
      </c>
      <c r="J2038" s="4" t="s">
        <v>44</v>
      </c>
      <c r="K2038" s="4">
        <v>52</v>
      </c>
      <c r="L2038" s="4">
        <v>-84.365809999999996</v>
      </c>
      <c r="M2038" s="4">
        <v>9.9843600000000006</v>
      </c>
      <c r="N2038" s="4" t="s">
        <v>947</v>
      </c>
      <c r="O2038" s="4" t="b">
        <v>1</v>
      </c>
      <c r="P2038" s="4" t="b">
        <v>0</v>
      </c>
      <c r="Q2038" s="4" t="b">
        <v>0</v>
      </c>
      <c r="R2038" s="4" t="b">
        <v>0</v>
      </c>
      <c r="S2038" s="4" t="b">
        <v>0</v>
      </c>
      <c r="T2038" s="4" t="b">
        <v>0</v>
      </c>
      <c r="U2038" s="4" t="b">
        <v>0</v>
      </c>
      <c r="V2038" s="4" t="b">
        <v>0</v>
      </c>
      <c r="W2038" s="4" t="b">
        <v>0</v>
      </c>
      <c r="X2038" s="4" t="b">
        <v>1</v>
      </c>
      <c r="Y2038" s="4" t="b">
        <v>1</v>
      </c>
    </row>
    <row r="2039" spans="1:36" x14ac:dyDescent="0.2">
      <c r="A2039" s="4" t="s">
        <v>726</v>
      </c>
      <c r="B2039" s="4" t="s">
        <v>727</v>
      </c>
      <c r="C2039" s="4" t="s">
        <v>728</v>
      </c>
      <c r="D2039" s="4" t="s">
        <v>729</v>
      </c>
      <c r="I2039" s="2">
        <v>46087.391636597225</v>
      </c>
      <c r="J2039" s="4" t="s">
        <v>45</v>
      </c>
      <c r="AB2039" s="4" t="s">
        <v>1069</v>
      </c>
      <c r="AC2039" s="4" t="s">
        <v>1070</v>
      </c>
      <c r="AD2039" s="4"/>
      <c r="AE2039" s="4" t="s">
        <v>733</v>
      </c>
      <c r="AH2039" s="4">
        <v>0</v>
      </c>
      <c r="AI2039" s="4" t="s">
        <v>1071</v>
      </c>
      <c r="AJ2039" s="4" t="s">
        <v>1072</v>
      </c>
    </row>
    <row r="2040" spans="1:36" x14ac:dyDescent="0.2">
      <c r="A2040" s="4" t="s">
        <v>726</v>
      </c>
      <c r="B2040" s="4" t="s">
        <v>727</v>
      </c>
      <c r="C2040" s="4" t="s">
        <v>728</v>
      </c>
      <c r="D2040" s="4" t="s">
        <v>729</v>
      </c>
      <c r="I2040" s="2">
        <v>46087.391636597225</v>
      </c>
      <c r="J2040" s="4" t="s">
        <v>45</v>
      </c>
      <c r="AB2040" s="4" t="s">
        <v>1073</v>
      </c>
      <c r="AC2040" s="4" t="s">
        <v>1074</v>
      </c>
      <c r="AD2040" s="4"/>
      <c r="AE2040" s="4" t="s">
        <v>733</v>
      </c>
      <c r="AH2040" s="4">
        <v>0</v>
      </c>
      <c r="AI2040" s="4" t="s">
        <v>1071</v>
      </c>
      <c r="AJ2040" s="4" t="s">
        <v>1072</v>
      </c>
    </row>
    <row r="2041" spans="1:36" x14ac:dyDescent="0.2">
      <c r="A2041" s="4" t="s">
        <v>726</v>
      </c>
      <c r="B2041" s="4" t="s">
        <v>727</v>
      </c>
      <c r="C2041" s="4" t="s">
        <v>728</v>
      </c>
      <c r="D2041" s="4" t="s">
        <v>729</v>
      </c>
      <c r="I2041" s="2">
        <v>46087.391636597225</v>
      </c>
      <c r="J2041" s="4" t="s">
        <v>45</v>
      </c>
      <c r="AB2041" s="4" t="s">
        <v>1075</v>
      </c>
      <c r="AC2041" s="4" t="s">
        <v>1076</v>
      </c>
      <c r="AD2041" s="4"/>
      <c r="AE2041" s="4" t="s">
        <v>733</v>
      </c>
      <c r="AH2041" s="4">
        <v>0.9309999846331084</v>
      </c>
      <c r="AI2041" s="4" t="s">
        <v>1071</v>
      </c>
      <c r="AJ2041" s="4" t="s">
        <v>1072</v>
      </c>
    </row>
    <row r="2042" spans="1:36" x14ac:dyDescent="0.2">
      <c r="A2042" s="4" t="s">
        <v>726</v>
      </c>
      <c r="B2042" s="4" t="s">
        <v>727</v>
      </c>
      <c r="C2042" s="4" t="s">
        <v>728</v>
      </c>
      <c r="D2042" s="4" t="s">
        <v>729</v>
      </c>
      <c r="I2042" s="2">
        <v>46087.391637777779</v>
      </c>
      <c r="J2042" s="4" t="s">
        <v>45</v>
      </c>
      <c r="AB2042" s="4" t="s">
        <v>1073</v>
      </c>
      <c r="AC2042" s="4" t="s">
        <v>1074</v>
      </c>
      <c r="AD2042" s="4"/>
      <c r="AE2042" s="4" t="s">
        <v>733</v>
      </c>
      <c r="AH2042" s="4">
        <v>0.15899999488926791</v>
      </c>
      <c r="AI2042" s="4" t="s">
        <v>1071</v>
      </c>
      <c r="AJ2042" s="4" t="s">
        <v>1072</v>
      </c>
    </row>
    <row r="2043" spans="1:36" x14ac:dyDescent="0.2">
      <c r="A2043" s="4" t="s">
        <v>726</v>
      </c>
      <c r="B2043" s="4" t="s">
        <v>727</v>
      </c>
      <c r="C2043" s="4" t="s">
        <v>728</v>
      </c>
      <c r="D2043" s="4" t="s">
        <v>729</v>
      </c>
      <c r="I2043" s="2">
        <v>46087.391637777779</v>
      </c>
      <c r="J2043" s="4" t="s">
        <v>45</v>
      </c>
      <c r="AB2043" s="4" t="s">
        <v>1075</v>
      </c>
      <c r="AC2043" s="4" t="s">
        <v>1076</v>
      </c>
      <c r="AD2043" s="4"/>
      <c r="AE2043" s="4" t="s">
        <v>733</v>
      </c>
      <c r="AH2043" s="4">
        <v>0.91999999992969228</v>
      </c>
      <c r="AI2043" s="4" t="s">
        <v>1071</v>
      </c>
      <c r="AJ2043" s="4" t="s">
        <v>1072</v>
      </c>
    </row>
    <row r="2044" spans="1:36" x14ac:dyDescent="0.2">
      <c r="A2044" s="4" t="s">
        <v>726</v>
      </c>
      <c r="B2044" s="4" t="s">
        <v>727</v>
      </c>
      <c r="C2044" s="4" t="s">
        <v>728</v>
      </c>
      <c r="D2044" s="4" t="s">
        <v>729</v>
      </c>
      <c r="I2044" s="2">
        <v>46087.391654594911</v>
      </c>
      <c r="J2044" s="4" t="s">
        <v>45</v>
      </c>
      <c r="AB2044" s="4" t="s">
        <v>1069</v>
      </c>
      <c r="AC2044" s="4" t="s">
        <v>1070</v>
      </c>
      <c r="AD2044" s="4"/>
      <c r="AE2044" s="4" t="s">
        <v>733</v>
      </c>
      <c r="AH2044" s="4">
        <v>0.33599999997432234</v>
      </c>
      <c r="AI2044" s="4" t="s">
        <v>1071</v>
      </c>
      <c r="AJ2044" s="4" t="s">
        <v>1072</v>
      </c>
    </row>
    <row r="2045" spans="1:36" x14ac:dyDescent="0.2">
      <c r="A2045" s="4" t="s">
        <v>726</v>
      </c>
      <c r="B2045" s="4" t="s">
        <v>727</v>
      </c>
      <c r="C2045" s="4" t="s">
        <v>728</v>
      </c>
      <c r="D2045" s="4" t="s">
        <v>729</v>
      </c>
      <c r="I2045" s="2">
        <v>46087.391654594911</v>
      </c>
      <c r="J2045" s="4" t="s">
        <v>45</v>
      </c>
      <c r="AB2045" s="4" t="s">
        <v>1075</v>
      </c>
      <c r="AC2045" s="4" t="s">
        <v>1076</v>
      </c>
      <c r="AD2045" s="4"/>
      <c r="AE2045" s="4" t="s">
        <v>733</v>
      </c>
      <c r="AH2045" s="4">
        <v>0.94499997443487627</v>
      </c>
      <c r="AI2045" s="4" t="s">
        <v>1071</v>
      </c>
      <c r="AJ2045" s="4" t="s">
        <v>1072</v>
      </c>
    </row>
    <row r="2046" spans="1:36" x14ac:dyDescent="0.2">
      <c r="A2046" s="4" t="s">
        <v>726</v>
      </c>
      <c r="B2046" s="4" t="s">
        <v>727</v>
      </c>
      <c r="C2046" s="4" t="s">
        <v>728</v>
      </c>
      <c r="D2046" s="4" t="s">
        <v>729</v>
      </c>
      <c r="I2046" s="2">
        <v>46087.391655092593</v>
      </c>
      <c r="J2046" s="4" t="s">
        <v>44</v>
      </c>
      <c r="K2046" s="4">
        <v>50</v>
      </c>
      <c r="L2046" s="4">
        <v>-84.366129999999998</v>
      </c>
      <c r="M2046" s="4">
        <v>9.9845500000000005</v>
      </c>
      <c r="N2046" s="4" t="s">
        <v>966</v>
      </c>
      <c r="O2046" s="4" t="b">
        <v>1</v>
      </c>
      <c r="P2046" s="4" t="b">
        <v>0</v>
      </c>
      <c r="Q2046" s="4" t="b">
        <v>0</v>
      </c>
      <c r="R2046" s="4" t="b">
        <v>0</v>
      </c>
      <c r="S2046" s="4" t="b">
        <v>0</v>
      </c>
      <c r="T2046" s="4" t="b">
        <v>0</v>
      </c>
      <c r="U2046" s="4" t="b">
        <v>0</v>
      </c>
      <c r="V2046" s="4" t="b">
        <v>0</v>
      </c>
      <c r="W2046" s="4" t="b">
        <v>0</v>
      </c>
      <c r="X2046" s="4" t="b">
        <v>1</v>
      </c>
      <c r="Y2046" s="4" t="b">
        <v>1</v>
      </c>
    </row>
    <row r="2047" spans="1:36" x14ac:dyDescent="0.2">
      <c r="A2047" s="4" t="s">
        <v>726</v>
      </c>
      <c r="B2047" s="4" t="s">
        <v>727</v>
      </c>
      <c r="C2047" s="4" t="s">
        <v>728</v>
      </c>
      <c r="D2047" s="4" t="s">
        <v>729</v>
      </c>
      <c r="I2047" s="2">
        <v>46087.391659201392</v>
      </c>
      <c r="J2047" s="4" t="s">
        <v>45</v>
      </c>
      <c r="AB2047" s="4" t="s">
        <v>1073</v>
      </c>
      <c r="AC2047" s="4" t="s">
        <v>1074</v>
      </c>
      <c r="AD2047" s="4"/>
      <c r="AE2047" s="4" t="s">
        <v>733</v>
      </c>
      <c r="AH2047" s="4">
        <v>0.32199999997539225</v>
      </c>
      <c r="AI2047" s="4" t="s">
        <v>1071</v>
      </c>
      <c r="AJ2047" s="4" t="s">
        <v>1072</v>
      </c>
    </row>
    <row r="2048" spans="1:36" x14ac:dyDescent="0.2">
      <c r="A2048" s="4" t="s">
        <v>726</v>
      </c>
      <c r="B2048" s="4" t="s">
        <v>727</v>
      </c>
      <c r="C2048" s="4" t="s">
        <v>728</v>
      </c>
      <c r="D2048" s="4" t="s">
        <v>729</v>
      </c>
      <c r="I2048" s="2">
        <v>46087.391659201392</v>
      </c>
      <c r="J2048" s="4" t="s">
        <v>45</v>
      </c>
      <c r="AB2048" s="4" t="s">
        <v>1075</v>
      </c>
      <c r="AC2048" s="4" t="s">
        <v>1076</v>
      </c>
      <c r="AD2048" s="4"/>
      <c r="AE2048" s="4" t="s">
        <v>733</v>
      </c>
      <c r="AH2048" s="4">
        <v>0.96300000502498717</v>
      </c>
      <c r="AI2048" s="4" t="s">
        <v>1071</v>
      </c>
      <c r="AJ2048" s="4" t="s">
        <v>1072</v>
      </c>
    </row>
    <row r="2049" spans="1:36" x14ac:dyDescent="0.2">
      <c r="A2049" s="4" t="s">
        <v>726</v>
      </c>
      <c r="B2049" s="4" t="s">
        <v>727</v>
      </c>
      <c r="C2049" s="4" t="s">
        <v>728</v>
      </c>
      <c r="D2049" s="4" t="s">
        <v>729</v>
      </c>
      <c r="I2049" s="2">
        <v>46087.391666574076</v>
      </c>
      <c r="J2049" s="4" t="s">
        <v>45</v>
      </c>
      <c r="AB2049" s="4" t="s">
        <v>1069</v>
      </c>
      <c r="AC2049" s="4" t="s">
        <v>1070</v>
      </c>
      <c r="AD2049" s="4"/>
      <c r="AE2049" s="4" t="s">
        <v>733</v>
      </c>
      <c r="AH2049" s="4">
        <v>0.1869999948871281</v>
      </c>
      <c r="AI2049" s="4" t="s">
        <v>1071</v>
      </c>
      <c r="AJ2049" s="4" t="s">
        <v>1072</v>
      </c>
    </row>
    <row r="2050" spans="1:36" x14ac:dyDescent="0.2">
      <c r="A2050" s="4" t="s">
        <v>726</v>
      </c>
      <c r="B2050" s="4" t="s">
        <v>727</v>
      </c>
      <c r="C2050" s="4" t="s">
        <v>728</v>
      </c>
      <c r="D2050" s="4" t="s">
        <v>729</v>
      </c>
      <c r="I2050" s="2">
        <v>46087.391666574076</v>
      </c>
      <c r="J2050" s="4" t="s">
        <v>45</v>
      </c>
      <c r="AB2050" s="4" t="s">
        <v>1073</v>
      </c>
      <c r="AC2050" s="4" t="s">
        <v>1074</v>
      </c>
      <c r="AD2050" s="4"/>
      <c r="AE2050" s="4" t="s">
        <v>733</v>
      </c>
      <c r="AH2050" s="4">
        <v>0.21299999488514113</v>
      </c>
      <c r="AI2050" s="4" t="s">
        <v>1071</v>
      </c>
      <c r="AJ2050" s="4" t="s">
        <v>1072</v>
      </c>
    </row>
    <row r="2051" spans="1:36" x14ac:dyDescent="0.2">
      <c r="A2051" s="4" t="s">
        <v>726</v>
      </c>
      <c r="B2051" s="4" t="s">
        <v>727</v>
      </c>
      <c r="C2051" s="4" t="s">
        <v>728</v>
      </c>
      <c r="D2051" s="4" t="s">
        <v>729</v>
      </c>
      <c r="I2051" s="2">
        <v>46087.391666574076</v>
      </c>
      <c r="J2051" s="4" t="s">
        <v>45</v>
      </c>
      <c r="AB2051" s="4" t="s">
        <v>1075</v>
      </c>
      <c r="AC2051" s="4" t="s">
        <v>1076</v>
      </c>
      <c r="AD2051" s="4"/>
      <c r="AE2051" s="4" t="s">
        <v>733</v>
      </c>
      <c r="AH2051" s="4">
        <v>1.0030000050219301</v>
      </c>
      <c r="AI2051" s="4" t="s">
        <v>1071</v>
      </c>
      <c r="AJ2051" s="4" t="s">
        <v>1072</v>
      </c>
    </row>
    <row r="2052" spans="1:36" x14ac:dyDescent="0.2">
      <c r="A2052" s="4" t="s">
        <v>726</v>
      </c>
      <c r="B2052" s="4" t="s">
        <v>727</v>
      </c>
      <c r="C2052" s="4" t="s">
        <v>728</v>
      </c>
      <c r="D2052" s="4" t="s">
        <v>729</v>
      </c>
      <c r="I2052" s="2">
        <v>46087.39166666667</v>
      </c>
      <c r="J2052" s="4" t="s">
        <v>45</v>
      </c>
      <c r="AB2052" s="4" t="s">
        <v>1069</v>
      </c>
      <c r="AC2052" s="4" t="s">
        <v>1070</v>
      </c>
      <c r="AD2052" s="4"/>
      <c r="AE2052" s="4" t="s">
        <v>733</v>
      </c>
      <c r="AH2052" s="4">
        <v>-0.19299999488666958</v>
      </c>
      <c r="AI2052" s="4" t="s">
        <v>1071</v>
      </c>
      <c r="AJ2052" s="4" t="s">
        <v>1072</v>
      </c>
    </row>
    <row r="2053" spans="1:36" x14ac:dyDescent="0.2">
      <c r="A2053" s="4" t="s">
        <v>726</v>
      </c>
      <c r="B2053" s="4" t="s">
        <v>727</v>
      </c>
      <c r="C2053" s="4" t="s">
        <v>728</v>
      </c>
      <c r="D2053" s="4" t="s">
        <v>729</v>
      </c>
      <c r="I2053" s="2">
        <v>46087.39166666667</v>
      </c>
      <c r="J2053" s="4" t="s">
        <v>45</v>
      </c>
      <c r="AB2053" s="4" t="s">
        <v>1073</v>
      </c>
      <c r="AC2053" s="4" t="s">
        <v>1074</v>
      </c>
      <c r="AD2053" s="4"/>
      <c r="AE2053" s="4" t="s">
        <v>733</v>
      </c>
      <c r="AH2053" s="4">
        <v>-0.15199998979122178</v>
      </c>
      <c r="AI2053" s="4" t="s">
        <v>1071</v>
      </c>
      <c r="AJ2053" s="4" t="s">
        <v>1072</v>
      </c>
    </row>
    <row r="2054" spans="1:36" x14ac:dyDescent="0.2">
      <c r="A2054" s="4" t="s">
        <v>726</v>
      </c>
      <c r="B2054" s="4" t="s">
        <v>727</v>
      </c>
      <c r="C2054" s="4" t="s">
        <v>728</v>
      </c>
      <c r="D2054" s="4" t="s">
        <v>729</v>
      </c>
      <c r="I2054" s="2">
        <v>46087.39166666667</v>
      </c>
      <c r="J2054" s="4" t="s">
        <v>45</v>
      </c>
      <c r="AB2054" s="4" t="s">
        <v>1075</v>
      </c>
      <c r="AC2054" s="4" t="s">
        <v>1076</v>
      </c>
      <c r="AD2054" s="4"/>
      <c r="AE2054" s="4" t="s">
        <v>733</v>
      </c>
      <c r="AH2054" s="4">
        <v>1.0109999846269948</v>
      </c>
      <c r="AI2054" s="4" t="s">
        <v>1071</v>
      </c>
      <c r="AJ2054" s="4" t="s">
        <v>1072</v>
      </c>
    </row>
    <row r="2055" spans="1:36" x14ac:dyDescent="0.2">
      <c r="A2055" s="4" t="s">
        <v>726</v>
      </c>
      <c r="B2055" s="4" t="s">
        <v>727</v>
      </c>
      <c r="C2055" s="4" t="s">
        <v>728</v>
      </c>
      <c r="D2055" s="4" t="s">
        <v>729</v>
      </c>
      <c r="I2055" s="2">
        <v>46087.391671956022</v>
      </c>
      <c r="J2055" s="4" t="s">
        <v>45</v>
      </c>
      <c r="AB2055" s="4" t="s">
        <v>1069</v>
      </c>
      <c r="AC2055" s="4" t="s">
        <v>1070</v>
      </c>
      <c r="AD2055" s="4"/>
      <c r="AE2055" s="4" t="s">
        <v>733</v>
      </c>
      <c r="AH2055" s="4">
        <v>0</v>
      </c>
      <c r="AI2055" s="4" t="s">
        <v>1071</v>
      </c>
      <c r="AJ2055" s="4" t="s">
        <v>1072</v>
      </c>
    </row>
    <row r="2056" spans="1:36" x14ac:dyDescent="0.2">
      <c r="A2056" s="4" t="s">
        <v>726</v>
      </c>
      <c r="B2056" s="4" t="s">
        <v>727</v>
      </c>
      <c r="C2056" s="4" t="s">
        <v>728</v>
      </c>
      <c r="D2056" s="4" t="s">
        <v>729</v>
      </c>
      <c r="I2056" s="2">
        <v>46087.391671956022</v>
      </c>
      <c r="J2056" s="4" t="s">
        <v>45</v>
      </c>
      <c r="AB2056" s="4" t="s">
        <v>1073</v>
      </c>
      <c r="AC2056" s="4" t="s">
        <v>1074</v>
      </c>
      <c r="AD2056" s="4"/>
      <c r="AE2056" s="4" t="s">
        <v>733</v>
      </c>
      <c r="AH2056" s="4">
        <v>0</v>
      </c>
      <c r="AI2056" s="4" t="s">
        <v>1071</v>
      </c>
      <c r="AJ2056" s="4" t="s">
        <v>1072</v>
      </c>
    </row>
    <row r="2057" spans="1:36" x14ac:dyDescent="0.2">
      <c r="A2057" s="4" t="s">
        <v>726</v>
      </c>
      <c r="B2057" s="4" t="s">
        <v>727</v>
      </c>
      <c r="C2057" s="4" t="s">
        <v>728</v>
      </c>
      <c r="D2057" s="4" t="s">
        <v>729</v>
      </c>
      <c r="I2057" s="2">
        <v>46087.391671956022</v>
      </c>
      <c r="J2057" s="4" t="s">
        <v>45</v>
      </c>
      <c r="AB2057" s="4" t="s">
        <v>1075</v>
      </c>
      <c r="AC2057" s="4" t="s">
        <v>1076</v>
      </c>
      <c r="AD2057" s="4"/>
      <c r="AE2057" s="4" t="s">
        <v>733</v>
      </c>
      <c r="AH2057" s="4">
        <v>0.9869999438401803</v>
      </c>
      <c r="AI2057" s="4" t="s">
        <v>1071</v>
      </c>
      <c r="AJ2057" s="4" t="s">
        <v>1072</v>
      </c>
    </row>
    <row r="2058" spans="1:36" x14ac:dyDescent="0.2">
      <c r="A2058" s="4" t="s">
        <v>726</v>
      </c>
      <c r="B2058" s="4" t="s">
        <v>727</v>
      </c>
      <c r="C2058" s="4" t="s">
        <v>728</v>
      </c>
      <c r="D2058" s="4" t="s">
        <v>729</v>
      </c>
      <c r="I2058" s="2">
        <v>46087.391701388886</v>
      </c>
      <c r="J2058" s="4" t="s">
        <v>44</v>
      </c>
      <c r="K2058" s="4">
        <v>50</v>
      </c>
      <c r="L2058" s="4">
        <v>-84.366630000000001</v>
      </c>
      <c r="M2058" s="4">
        <v>9.9845100000000002</v>
      </c>
      <c r="N2058" s="4" t="s">
        <v>947</v>
      </c>
      <c r="O2058" s="4" t="b">
        <v>1</v>
      </c>
      <c r="P2058" s="4" t="b">
        <v>0</v>
      </c>
      <c r="Q2058" s="4" t="b">
        <v>0</v>
      </c>
      <c r="R2058" s="4" t="b">
        <v>0</v>
      </c>
      <c r="S2058" s="4" t="b">
        <v>0</v>
      </c>
      <c r="T2058" s="4" t="b">
        <v>0</v>
      </c>
      <c r="U2058" s="4" t="b">
        <v>0</v>
      </c>
      <c r="V2058" s="4" t="b">
        <v>0</v>
      </c>
      <c r="W2058" s="4" t="b">
        <v>0</v>
      </c>
      <c r="X2058" s="4" t="b">
        <v>1</v>
      </c>
      <c r="Y2058" s="4" t="b">
        <v>1</v>
      </c>
    </row>
    <row r="2059" spans="1:36" x14ac:dyDescent="0.2">
      <c r="A2059" s="4" t="s">
        <v>726</v>
      </c>
      <c r="B2059" s="4" t="s">
        <v>727</v>
      </c>
      <c r="C2059" s="4" t="s">
        <v>728</v>
      </c>
      <c r="D2059" s="4" t="s">
        <v>729</v>
      </c>
      <c r="I2059" s="2">
        <v>46087.391726122682</v>
      </c>
      <c r="J2059" s="4" t="s">
        <v>45</v>
      </c>
      <c r="AB2059" s="4" t="s">
        <v>811</v>
      </c>
      <c r="AC2059" s="4" t="s">
        <v>812</v>
      </c>
      <c r="AD2059" s="4"/>
      <c r="AE2059" s="4" t="s">
        <v>733</v>
      </c>
      <c r="AH2059" s="4">
        <v>28580</v>
      </c>
      <c r="AI2059" s="4" t="s">
        <v>813</v>
      </c>
      <c r="AJ2059" s="4" t="s">
        <v>814</v>
      </c>
    </row>
    <row r="2060" spans="1:36" x14ac:dyDescent="0.2">
      <c r="A2060" s="4" t="s">
        <v>726</v>
      </c>
      <c r="B2060" s="4" t="s">
        <v>727</v>
      </c>
      <c r="C2060" s="4" t="s">
        <v>728</v>
      </c>
      <c r="D2060" s="4" t="s">
        <v>729</v>
      </c>
      <c r="I2060" s="2">
        <v>46087.391770833332</v>
      </c>
      <c r="J2060" s="4" t="s">
        <v>44</v>
      </c>
      <c r="K2060" s="4">
        <v>53</v>
      </c>
      <c r="L2060" s="4">
        <v>-84.367440000000002</v>
      </c>
      <c r="M2060" s="4">
        <v>9.9845500000000005</v>
      </c>
      <c r="N2060" s="4" t="s">
        <v>930</v>
      </c>
      <c r="O2060" s="4" t="b">
        <v>1</v>
      </c>
      <c r="P2060" s="4" t="b">
        <v>0</v>
      </c>
      <c r="Q2060" s="4" t="b">
        <v>0</v>
      </c>
      <c r="R2060" s="4" t="b">
        <v>0</v>
      </c>
      <c r="S2060" s="4" t="b">
        <v>0</v>
      </c>
      <c r="T2060" s="4" t="b">
        <v>0</v>
      </c>
      <c r="U2060" s="4" t="b">
        <v>0</v>
      </c>
      <c r="V2060" s="4" t="b">
        <v>0</v>
      </c>
      <c r="W2060" s="4" t="b">
        <v>0</v>
      </c>
      <c r="X2060" s="4" t="b">
        <v>1</v>
      </c>
      <c r="Y2060" s="4" t="b">
        <v>1</v>
      </c>
    </row>
    <row r="2061" spans="1:36" x14ac:dyDescent="0.2">
      <c r="A2061" s="4" t="s">
        <v>726</v>
      </c>
      <c r="B2061" s="4" t="s">
        <v>727</v>
      </c>
      <c r="C2061" s="4" t="s">
        <v>728</v>
      </c>
      <c r="D2061" s="4" t="s">
        <v>729</v>
      </c>
      <c r="I2061" s="2">
        <v>46087.391771192131</v>
      </c>
      <c r="J2061" s="4" t="s">
        <v>45</v>
      </c>
      <c r="AB2061" s="4" t="s">
        <v>905</v>
      </c>
      <c r="AC2061" s="4" t="s">
        <v>906</v>
      </c>
      <c r="AD2061" s="4"/>
      <c r="AE2061" s="4" t="s">
        <v>733</v>
      </c>
      <c r="AH2061" s="4">
        <v>55</v>
      </c>
      <c r="AI2061" s="4" t="s">
        <v>6</v>
      </c>
      <c r="AJ2061" s="4" t="s">
        <v>907</v>
      </c>
    </row>
    <row r="2062" spans="1:36" x14ac:dyDescent="0.2">
      <c r="A2062" s="4" t="s">
        <v>726</v>
      </c>
      <c r="B2062" s="4" t="s">
        <v>727</v>
      </c>
      <c r="C2062" s="4" t="s">
        <v>728</v>
      </c>
      <c r="D2062" s="4" t="s">
        <v>729</v>
      </c>
      <c r="I2062" s="2">
        <v>46087.391772685187</v>
      </c>
      <c r="J2062" s="4" t="s">
        <v>45</v>
      </c>
      <c r="AB2062" s="4" t="s">
        <v>811</v>
      </c>
      <c r="AC2062" s="4" t="s">
        <v>812</v>
      </c>
      <c r="AD2062" s="4"/>
      <c r="AE2062" s="4" t="s">
        <v>733</v>
      </c>
      <c r="AH2062" s="4">
        <v>-4481</v>
      </c>
      <c r="AI2062" s="4" t="s">
        <v>813</v>
      </c>
      <c r="AJ2062" s="4" t="s">
        <v>814</v>
      </c>
    </row>
    <row r="2063" spans="1:36" x14ac:dyDescent="0.2">
      <c r="A2063" s="4" t="s">
        <v>726</v>
      </c>
      <c r="B2063" s="4" t="s">
        <v>727</v>
      </c>
      <c r="C2063" s="4" t="s">
        <v>728</v>
      </c>
      <c r="D2063" s="4" t="s">
        <v>729</v>
      </c>
      <c r="I2063" s="2">
        <v>46087.391828703701</v>
      </c>
      <c r="J2063" s="4" t="s">
        <v>44</v>
      </c>
      <c r="K2063" s="4">
        <v>41</v>
      </c>
      <c r="L2063" s="4">
        <v>-84.368039999999993</v>
      </c>
      <c r="M2063" s="4">
        <v>9.9846400000000006</v>
      </c>
      <c r="N2063" s="4" t="s">
        <v>928</v>
      </c>
      <c r="O2063" s="4" t="b">
        <v>1</v>
      </c>
      <c r="P2063" s="4" t="b">
        <v>0</v>
      </c>
      <c r="Q2063" s="4" t="b">
        <v>0</v>
      </c>
      <c r="R2063" s="4" t="b">
        <v>0</v>
      </c>
      <c r="S2063" s="4" t="b">
        <v>0</v>
      </c>
      <c r="T2063" s="4" t="b">
        <v>0</v>
      </c>
      <c r="U2063" s="4" t="b">
        <v>0</v>
      </c>
      <c r="V2063" s="4" t="b">
        <v>0</v>
      </c>
      <c r="W2063" s="4" t="b">
        <v>0</v>
      </c>
      <c r="X2063" s="4" t="b">
        <v>1</v>
      </c>
      <c r="Y2063" s="4" t="b">
        <v>1</v>
      </c>
    </row>
    <row r="2064" spans="1:36" x14ac:dyDescent="0.2">
      <c r="A2064" s="4" t="s">
        <v>726</v>
      </c>
      <c r="B2064" s="4" t="s">
        <v>727</v>
      </c>
      <c r="C2064" s="4" t="s">
        <v>728</v>
      </c>
      <c r="D2064" s="4" t="s">
        <v>729</v>
      </c>
      <c r="I2064" s="2">
        <v>46087.391851990738</v>
      </c>
      <c r="J2064" s="4" t="s">
        <v>45</v>
      </c>
      <c r="AB2064" s="4" t="s">
        <v>905</v>
      </c>
      <c r="AC2064" s="4" t="s">
        <v>906</v>
      </c>
      <c r="AD2064" s="4"/>
      <c r="AE2064" s="4" t="s">
        <v>733</v>
      </c>
      <c r="AH2064" s="4">
        <v>33</v>
      </c>
      <c r="AI2064" s="4" t="s">
        <v>6</v>
      </c>
      <c r="AJ2064" s="4" t="s">
        <v>907</v>
      </c>
    </row>
    <row r="2065" spans="1:37" x14ac:dyDescent="0.2">
      <c r="A2065" s="4" t="s">
        <v>726</v>
      </c>
      <c r="B2065" s="4" t="s">
        <v>727</v>
      </c>
      <c r="C2065" s="4" t="s">
        <v>728</v>
      </c>
      <c r="D2065" s="4" t="s">
        <v>729</v>
      </c>
      <c r="I2065" s="2">
        <v>46087.391863425924</v>
      </c>
      <c r="J2065" s="4" t="s">
        <v>44</v>
      </c>
      <c r="K2065" s="4">
        <v>31</v>
      </c>
      <c r="L2065" s="4">
        <v>-84.368300000000005</v>
      </c>
      <c r="M2065" s="4">
        <v>9.9846800000000009</v>
      </c>
      <c r="N2065" s="4" t="s">
        <v>930</v>
      </c>
      <c r="O2065" s="4" t="b">
        <v>1</v>
      </c>
      <c r="P2065" s="4" t="b">
        <v>0</v>
      </c>
      <c r="Q2065" s="4" t="b">
        <v>0</v>
      </c>
      <c r="R2065" s="4" t="b">
        <v>0</v>
      </c>
      <c r="S2065" s="4" t="b">
        <v>0</v>
      </c>
      <c r="T2065" s="4" t="b">
        <v>0</v>
      </c>
      <c r="U2065" s="4" t="b">
        <v>0</v>
      </c>
      <c r="V2065" s="4" t="b">
        <v>0</v>
      </c>
      <c r="W2065" s="4" t="b">
        <v>0</v>
      </c>
      <c r="X2065" s="4" t="b">
        <v>1</v>
      </c>
      <c r="Y2065" s="4" t="b">
        <v>1</v>
      </c>
    </row>
    <row r="2066" spans="1:37" x14ac:dyDescent="0.2">
      <c r="A2066" s="4" t="s">
        <v>726</v>
      </c>
      <c r="B2066" s="4" t="s">
        <v>727</v>
      </c>
      <c r="C2066" s="4" t="s">
        <v>728</v>
      </c>
      <c r="D2066" s="4" t="s">
        <v>729</v>
      </c>
      <c r="I2066" s="2">
        <v>46087.391866053244</v>
      </c>
      <c r="J2066" s="4" t="s">
        <v>45</v>
      </c>
      <c r="AB2066" s="4" t="s">
        <v>811</v>
      </c>
      <c r="AC2066" s="4" t="s">
        <v>812</v>
      </c>
      <c r="AD2066" s="4"/>
      <c r="AE2066" s="4" t="s">
        <v>733</v>
      </c>
      <c r="AH2066" s="4">
        <v>25305</v>
      </c>
      <c r="AI2066" s="4" t="s">
        <v>813</v>
      </c>
      <c r="AJ2066" s="4" t="s">
        <v>814</v>
      </c>
    </row>
    <row r="2067" spans="1:37" x14ac:dyDescent="0.2">
      <c r="A2067" s="4" t="s">
        <v>726</v>
      </c>
      <c r="B2067" s="4" t="s">
        <v>727</v>
      </c>
      <c r="C2067" s="4" t="s">
        <v>728</v>
      </c>
      <c r="D2067" s="4" t="s">
        <v>729</v>
      </c>
      <c r="I2067" s="2">
        <v>46087.391901226852</v>
      </c>
      <c r="J2067" s="4" t="s">
        <v>45</v>
      </c>
      <c r="AB2067" s="4" t="s">
        <v>811</v>
      </c>
      <c r="AC2067" s="4" t="s">
        <v>812</v>
      </c>
      <c r="AD2067" s="4"/>
      <c r="AE2067" s="4" t="s">
        <v>733</v>
      </c>
      <c r="AH2067" s="4">
        <v>-1260</v>
      </c>
      <c r="AI2067" s="4" t="s">
        <v>813</v>
      </c>
      <c r="AJ2067" s="4" t="s">
        <v>814</v>
      </c>
    </row>
    <row r="2068" spans="1:37" x14ac:dyDescent="0.2">
      <c r="A2068" s="4" t="s">
        <v>726</v>
      </c>
      <c r="B2068" s="4" t="s">
        <v>727</v>
      </c>
      <c r="C2068" s="4" t="s">
        <v>728</v>
      </c>
      <c r="D2068" s="4" t="s">
        <v>729</v>
      </c>
      <c r="I2068" s="2">
        <v>46087.391909907405</v>
      </c>
      <c r="J2068" s="4" t="s">
        <v>45</v>
      </c>
      <c r="AB2068" s="4" t="s">
        <v>905</v>
      </c>
      <c r="AC2068" s="4" t="s">
        <v>906</v>
      </c>
      <c r="AD2068" s="4"/>
      <c r="AE2068" s="4" t="s">
        <v>733</v>
      </c>
      <c r="AH2068" s="4">
        <v>32</v>
      </c>
      <c r="AI2068" s="4" t="s">
        <v>6</v>
      </c>
      <c r="AJ2068" s="4" t="s">
        <v>907</v>
      </c>
    </row>
    <row r="2069" spans="1:37" x14ac:dyDescent="0.2">
      <c r="A2069" s="4" t="s">
        <v>726</v>
      </c>
      <c r="B2069" s="4" t="s">
        <v>727</v>
      </c>
      <c r="C2069" s="4" t="s">
        <v>728</v>
      </c>
      <c r="D2069" s="4" t="s">
        <v>729</v>
      </c>
      <c r="I2069" s="2">
        <v>46087.391921296294</v>
      </c>
      <c r="J2069" s="4" t="s">
        <v>44</v>
      </c>
      <c r="K2069" s="4">
        <v>33</v>
      </c>
      <c r="L2069" s="4">
        <v>-84.368709999999993</v>
      </c>
      <c r="M2069" s="4">
        <v>9.98475</v>
      </c>
      <c r="N2069" s="4" t="s">
        <v>928</v>
      </c>
      <c r="O2069" s="4" t="b">
        <v>1</v>
      </c>
      <c r="P2069" s="4" t="b">
        <v>0</v>
      </c>
      <c r="Q2069" s="4" t="b">
        <v>0</v>
      </c>
      <c r="R2069" s="4" t="b">
        <v>0</v>
      </c>
      <c r="S2069" s="4" t="b">
        <v>0</v>
      </c>
      <c r="T2069" s="4" t="b">
        <v>0</v>
      </c>
      <c r="U2069" s="4" t="b">
        <v>0</v>
      </c>
      <c r="V2069" s="4" t="b">
        <v>0</v>
      </c>
      <c r="W2069" s="4" t="b">
        <v>0</v>
      </c>
      <c r="X2069" s="4" t="b">
        <v>1</v>
      </c>
      <c r="Y2069" s="4" t="b">
        <v>1</v>
      </c>
    </row>
    <row r="2070" spans="1:37" x14ac:dyDescent="0.2">
      <c r="A2070" s="4" t="s">
        <v>726</v>
      </c>
      <c r="B2070" s="4" t="s">
        <v>727</v>
      </c>
      <c r="C2070" s="4" t="s">
        <v>728</v>
      </c>
      <c r="D2070" s="4" t="s">
        <v>729</v>
      </c>
      <c r="I2070" s="2">
        <v>46087.391967592594</v>
      </c>
      <c r="J2070" s="4" t="s">
        <v>44</v>
      </c>
      <c r="K2070" s="4">
        <v>44</v>
      </c>
      <c r="L2070" s="4">
        <v>-84.369110000000006</v>
      </c>
      <c r="M2070" s="4">
        <v>9.9847999999999999</v>
      </c>
      <c r="N2070" s="4" t="s">
        <v>928</v>
      </c>
      <c r="O2070" s="4" t="b">
        <v>1</v>
      </c>
      <c r="P2070" s="4" t="b">
        <v>0</v>
      </c>
      <c r="Q2070" s="4" t="b">
        <v>0</v>
      </c>
      <c r="R2070" s="4" t="b">
        <v>0</v>
      </c>
      <c r="S2070" s="4" t="b">
        <v>0</v>
      </c>
      <c r="T2070" s="4" t="b">
        <v>0</v>
      </c>
      <c r="U2070" s="4" t="b">
        <v>0</v>
      </c>
      <c r="V2070" s="4" t="b">
        <v>0</v>
      </c>
      <c r="W2070" s="4" t="b">
        <v>0</v>
      </c>
      <c r="X2070" s="4" t="b">
        <v>1</v>
      </c>
      <c r="Y2070" s="4" t="b">
        <v>1</v>
      </c>
    </row>
    <row r="2071" spans="1:37" x14ac:dyDescent="0.2">
      <c r="A2071" s="4" t="s">
        <v>726</v>
      </c>
      <c r="B2071" s="4" t="s">
        <v>727</v>
      </c>
      <c r="C2071" s="4" t="s">
        <v>728</v>
      </c>
      <c r="D2071" s="4" t="s">
        <v>729</v>
      </c>
      <c r="I2071" s="2">
        <v>46087.391982604167</v>
      </c>
      <c r="J2071" s="4" t="s">
        <v>45</v>
      </c>
      <c r="AB2071" s="4" t="s">
        <v>811</v>
      </c>
      <c r="AC2071" s="4" t="s">
        <v>812</v>
      </c>
      <c r="AD2071" s="4"/>
      <c r="AE2071" s="4" t="s">
        <v>733</v>
      </c>
      <c r="AH2071" s="4">
        <v>37024</v>
      </c>
      <c r="AI2071" s="4" t="s">
        <v>813</v>
      </c>
      <c r="AJ2071" s="4" t="s">
        <v>814</v>
      </c>
    </row>
    <row r="2072" spans="1:37" x14ac:dyDescent="0.2">
      <c r="A2072" s="4" t="s">
        <v>726</v>
      </c>
      <c r="B2072" s="4" t="s">
        <v>727</v>
      </c>
      <c r="C2072" s="4" t="s">
        <v>728</v>
      </c>
      <c r="D2072" s="4" t="s">
        <v>729</v>
      </c>
      <c r="I2072" s="2">
        <v>46087.392002546294</v>
      </c>
      <c r="J2072" s="4" t="s">
        <v>45</v>
      </c>
      <c r="AB2072" s="4" t="s">
        <v>905</v>
      </c>
      <c r="AC2072" s="4" t="s">
        <v>906</v>
      </c>
      <c r="AD2072" s="4"/>
      <c r="AE2072" s="4" t="s">
        <v>733</v>
      </c>
      <c r="AH2072" s="4">
        <v>54</v>
      </c>
      <c r="AI2072" s="4" t="s">
        <v>6</v>
      </c>
      <c r="AJ2072" s="4" t="s">
        <v>907</v>
      </c>
    </row>
    <row r="2073" spans="1:37" x14ac:dyDescent="0.2">
      <c r="A2073" s="4" t="s">
        <v>726</v>
      </c>
      <c r="B2073" s="4" t="s">
        <v>727</v>
      </c>
      <c r="C2073" s="4" t="s">
        <v>728</v>
      </c>
      <c r="D2073" s="4" t="s">
        <v>729</v>
      </c>
      <c r="I2073" s="2">
        <v>46087.392013888886</v>
      </c>
      <c r="J2073" s="4" t="s">
        <v>44</v>
      </c>
      <c r="K2073" s="4">
        <v>53</v>
      </c>
      <c r="L2073" s="4">
        <v>-84.369600000000005</v>
      </c>
      <c r="M2073" s="4">
        <v>9.9848800000000004</v>
      </c>
      <c r="N2073" s="4" t="s">
        <v>930</v>
      </c>
      <c r="O2073" s="4" t="b">
        <v>1</v>
      </c>
      <c r="P2073" s="4" t="b">
        <v>0</v>
      </c>
      <c r="Q2073" s="4" t="b">
        <v>0</v>
      </c>
      <c r="R2073" s="4" t="b">
        <v>0</v>
      </c>
      <c r="S2073" s="4" t="b">
        <v>0</v>
      </c>
      <c r="T2073" s="4" t="b">
        <v>0</v>
      </c>
      <c r="U2073" s="4" t="b">
        <v>0</v>
      </c>
      <c r="V2073" s="4" t="b">
        <v>0</v>
      </c>
      <c r="W2073" s="4" t="b">
        <v>0</v>
      </c>
      <c r="X2073" s="4" t="b">
        <v>1</v>
      </c>
      <c r="Y2073" s="4" t="b">
        <v>1</v>
      </c>
    </row>
    <row r="2074" spans="1:37" x14ac:dyDescent="0.2">
      <c r="A2074" s="4" t="s">
        <v>726</v>
      </c>
      <c r="B2074" s="4" t="s">
        <v>727</v>
      </c>
      <c r="C2074" s="4" t="s">
        <v>728</v>
      </c>
      <c r="D2074" s="4" t="s">
        <v>729</v>
      </c>
      <c r="I2074" s="2">
        <v>46087.392017465281</v>
      </c>
      <c r="J2074" s="4" t="s">
        <v>45</v>
      </c>
      <c r="AB2074" s="4" t="s">
        <v>811</v>
      </c>
      <c r="AC2074" s="4" t="s">
        <v>812</v>
      </c>
      <c r="AD2074" s="4"/>
      <c r="AE2074" s="4" t="s">
        <v>733</v>
      </c>
      <c r="AH2074" s="4">
        <v>1955</v>
      </c>
      <c r="AI2074" s="4" t="s">
        <v>813</v>
      </c>
      <c r="AJ2074" s="4" t="s">
        <v>814</v>
      </c>
    </row>
    <row r="2075" spans="1:37" x14ac:dyDescent="0.2">
      <c r="A2075" s="4" t="s">
        <v>726</v>
      </c>
      <c r="B2075" s="4" t="s">
        <v>727</v>
      </c>
      <c r="C2075" s="4" t="s">
        <v>728</v>
      </c>
      <c r="D2075" s="4" t="s">
        <v>729</v>
      </c>
      <c r="I2075" s="2">
        <v>46087.39203703704</v>
      </c>
      <c r="J2075" s="4" t="s">
        <v>44</v>
      </c>
      <c r="K2075" s="4">
        <v>50</v>
      </c>
      <c r="L2075" s="4">
        <v>-84.369870000000006</v>
      </c>
      <c r="M2075" s="4">
        <v>9.9849200000000007</v>
      </c>
      <c r="N2075" s="4" t="s">
        <v>928</v>
      </c>
      <c r="O2075" s="4" t="b">
        <v>1</v>
      </c>
      <c r="P2075" s="4" t="b">
        <v>0</v>
      </c>
      <c r="Q2075" s="4" t="b">
        <v>0</v>
      </c>
      <c r="R2075" s="4" t="b">
        <v>0</v>
      </c>
      <c r="S2075" s="4" t="b">
        <v>0</v>
      </c>
      <c r="T2075" s="4" t="b">
        <v>0</v>
      </c>
      <c r="U2075" s="4" t="b">
        <v>0</v>
      </c>
      <c r="V2075" s="4" t="b">
        <v>0</v>
      </c>
      <c r="W2075" s="4" t="b">
        <v>0</v>
      </c>
      <c r="X2075" s="4" t="b">
        <v>1</v>
      </c>
      <c r="Y2075" s="4" t="b">
        <v>1</v>
      </c>
    </row>
    <row r="2076" spans="1:37" x14ac:dyDescent="0.2">
      <c r="A2076" s="4" t="s">
        <v>726</v>
      </c>
      <c r="B2076" s="4" t="s">
        <v>727</v>
      </c>
      <c r="C2076" s="4" t="s">
        <v>728</v>
      </c>
      <c r="D2076" s="4" t="s">
        <v>729</v>
      </c>
      <c r="I2076" s="2">
        <v>46087.392083333332</v>
      </c>
      <c r="J2076" s="4" t="s">
        <v>44</v>
      </c>
      <c r="K2076" s="4">
        <v>42</v>
      </c>
      <c r="L2076" s="4">
        <v>-84.370329999999996</v>
      </c>
      <c r="M2076" s="4">
        <v>9.9849899999999998</v>
      </c>
      <c r="N2076" s="4" t="s">
        <v>930</v>
      </c>
      <c r="O2076" s="4" t="b">
        <v>1</v>
      </c>
      <c r="P2076" s="4" t="b">
        <v>0</v>
      </c>
      <c r="Q2076" s="4" t="b">
        <v>0</v>
      </c>
      <c r="R2076" s="4" t="b">
        <v>0</v>
      </c>
      <c r="S2076" s="4" t="b">
        <v>0</v>
      </c>
      <c r="T2076" s="4" t="b">
        <v>0</v>
      </c>
      <c r="U2076" s="4" t="b">
        <v>0</v>
      </c>
      <c r="V2076" s="4" t="b">
        <v>0</v>
      </c>
      <c r="W2076" s="4" t="b">
        <v>0</v>
      </c>
      <c r="X2076" s="4" t="b">
        <v>1</v>
      </c>
      <c r="Y2076" s="4" t="b">
        <v>1</v>
      </c>
    </row>
    <row r="2077" spans="1:37" x14ac:dyDescent="0.2">
      <c r="A2077" s="4" t="s">
        <v>726</v>
      </c>
      <c r="B2077" s="4" t="s">
        <v>727</v>
      </c>
      <c r="C2077" s="4" t="s">
        <v>728</v>
      </c>
      <c r="D2077" s="4" t="s">
        <v>729</v>
      </c>
      <c r="I2077" s="2">
        <v>46087.392094641204</v>
      </c>
      <c r="J2077" s="4" t="s">
        <v>737</v>
      </c>
      <c r="N2077" s="4" t="s">
        <v>823</v>
      </c>
      <c r="AK2077" s="4" t="s">
        <v>1112</v>
      </c>
    </row>
    <row r="2078" spans="1:37" x14ac:dyDescent="0.2">
      <c r="A2078" s="4" t="s">
        <v>726</v>
      </c>
      <c r="B2078" s="4" t="s">
        <v>727</v>
      </c>
      <c r="C2078" s="4" t="s">
        <v>728</v>
      </c>
      <c r="D2078" s="4" t="s">
        <v>729</v>
      </c>
      <c r="I2078" s="2">
        <v>46087.392095173615</v>
      </c>
      <c r="J2078" s="4" t="s">
        <v>737</v>
      </c>
      <c r="N2078" s="4" t="s">
        <v>823</v>
      </c>
      <c r="AK2078" s="4" t="s">
        <v>1112</v>
      </c>
    </row>
    <row r="2079" spans="1:37" x14ac:dyDescent="0.2">
      <c r="A2079" s="4" t="s">
        <v>726</v>
      </c>
      <c r="B2079" s="4" t="s">
        <v>727</v>
      </c>
      <c r="C2079" s="4" t="s">
        <v>728</v>
      </c>
      <c r="D2079" s="4" t="s">
        <v>729</v>
      </c>
      <c r="I2079" s="2">
        <v>46087.392096261574</v>
      </c>
      <c r="J2079" s="4" t="s">
        <v>737</v>
      </c>
      <c r="N2079" s="4" t="s">
        <v>823</v>
      </c>
      <c r="AK2079" s="4" t="s">
        <v>1113</v>
      </c>
    </row>
    <row r="2080" spans="1:37" x14ac:dyDescent="0.2">
      <c r="A2080" s="4" t="s">
        <v>726</v>
      </c>
      <c r="B2080" s="4" t="s">
        <v>727</v>
      </c>
      <c r="C2080" s="4" t="s">
        <v>728</v>
      </c>
      <c r="D2080" s="4" t="s">
        <v>729</v>
      </c>
      <c r="I2080" s="2">
        <v>46087.392099108794</v>
      </c>
      <c r="J2080" s="4" t="s">
        <v>737</v>
      </c>
      <c r="N2080" s="4" t="s">
        <v>823</v>
      </c>
      <c r="AK2080" s="4" t="s">
        <v>1114</v>
      </c>
    </row>
    <row r="2081" spans="1:37" x14ac:dyDescent="0.2">
      <c r="A2081" s="4" t="s">
        <v>726</v>
      </c>
      <c r="B2081" s="4" t="s">
        <v>727</v>
      </c>
      <c r="C2081" s="4" t="s">
        <v>728</v>
      </c>
      <c r="D2081" s="4" t="s">
        <v>729</v>
      </c>
      <c r="I2081" s="2">
        <v>46087.392118055555</v>
      </c>
      <c r="J2081" s="4" t="s">
        <v>44</v>
      </c>
      <c r="K2081" s="4">
        <v>44</v>
      </c>
      <c r="L2081" s="4">
        <v>-84.370660000000001</v>
      </c>
      <c r="M2081" s="4">
        <v>9.9849999999999994</v>
      </c>
      <c r="N2081" s="4" t="s">
        <v>930</v>
      </c>
      <c r="O2081" s="4" t="b">
        <v>1</v>
      </c>
      <c r="P2081" s="4" t="b">
        <v>0</v>
      </c>
      <c r="Q2081" s="4" t="b">
        <v>0</v>
      </c>
      <c r="R2081" s="4" t="b">
        <v>0</v>
      </c>
      <c r="S2081" s="4" t="b">
        <v>0</v>
      </c>
      <c r="T2081" s="4" t="b">
        <v>0</v>
      </c>
      <c r="U2081" s="4" t="b">
        <v>0</v>
      </c>
      <c r="V2081" s="4" t="b">
        <v>0</v>
      </c>
      <c r="W2081" s="4" t="b">
        <v>0</v>
      </c>
      <c r="X2081" s="4" t="b">
        <v>1</v>
      </c>
      <c r="Y2081" s="4" t="b">
        <v>1</v>
      </c>
    </row>
    <row r="2082" spans="1:37" x14ac:dyDescent="0.2">
      <c r="A2082" s="4" t="s">
        <v>726</v>
      </c>
      <c r="B2082" s="4" t="s">
        <v>727</v>
      </c>
      <c r="C2082" s="4" t="s">
        <v>728</v>
      </c>
      <c r="D2082" s="4" t="s">
        <v>729</v>
      </c>
      <c r="I2082" s="2">
        <v>46087.392118194446</v>
      </c>
      <c r="J2082" s="4" t="s">
        <v>45</v>
      </c>
      <c r="AB2082" s="4" t="s">
        <v>905</v>
      </c>
      <c r="AC2082" s="4" t="s">
        <v>906</v>
      </c>
      <c r="AD2082" s="4"/>
      <c r="AE2082" s="4" t="s">
        <v>733</v>
      </c>
      <c r="AH2082" s="4">
        <v>43</v>
      </c>
      <c r="AI2082" s="4" t="s">
        <v>6</v>
      </c>
      <c r="AJ2082" s="4" t="s">
        <v>907</v>
      </c>
    </row>
    <row r="2083" spans="1:37" x14ac:dyDescent="0.2">
      <c r="A2083" s="4" t="s">
        <v>726</v>
      </c>
      <c r="B2083" s="4" t="s">
        <v>727</v>
      </c>
      <c r="C2083" s="4" t="s">
        <v>728</v>
      </c>
      <c r="D2083" s="4" t="s">
        <v>729</v>
      </c>
      <c r="I2083" s="2">
        <v>46087.392123611113</v>
      </c>
      <c r="J2083" s="4" t="s">
        <v>45</v>
      </c>
      <c r="AB2083" s="4" t="s">
        <v>1069</v>
      </c>
      <c r="AC2083" s="4" t="s">
        <v>1070</v>
      </c>
      <c r="AD2083" s="4"/>
      <c r="AE2083" s="4" t="s">
        <v>733</v>
      </c>
      <c r="AH2083" s="4">
        <v>0</v>
      </c>
      <c r="AI2083" s="4" t="s">
        <v>1071</v>
      </c>
      <c r="AJ2083" s="4" t="s">
        <v>1072</v>
      </c>
    </row>
    <row r="2084" spans="1:37" x14ac:dyDescent="0.2">
      <c r="A2084" s="4" t="s">
        <v>726</v>
      </c>
      <c r="B2084" s="4" t="s">
        <v>727</v>
      </c>
      <c r="C2084" s="4" t="s">
        <v>728</v>
      </c>
      <c r="D2084" s="4" t="s">
        <v>729</v>
      </c>
      <c r="I2084" s="2">
        <v>46087.392123611113</v>
      </c>
      <c r="J2084" s="4" t="s">
        <v>45</v>
      </c>
      <c r="AB2084" s="4" t="s">
        <v>1073</v>
      </c>
      <c r="AC2084" s="4" t="s">
        <v>1074</v>
      </c>
      <c r="AD2084" s="4"/>
      <c r="AE2084" s="4" t="s">
        <v>733</v>
      </c>
      <c r="AH2084" s="4">
        <v>0</v>
      </c>
      <c r="AI2084" s="4" t="s">
        <v>1071</v>
      </c>
      <c r="AJ2084" s="4" t="s">
        <v>1072</v>
      </c>
    </row>
    <row r="2085" spans="1:37" x14ac:dyDescent="0.2">
      <c r="A2085" s="4" t="s">
        <v>726</v>
      </c>
      <c r="B2085" s="4" t="s">
        <v>727</v>
      </c>
      <c r="C2085" s="4" t="s">
        <v>728</v>
      </c>
      <c r="D2085" s="4" t="s">
        <v>729</v>
      </c>
      <c r="I2085" s="2">
        <v>46087.392123611113</v>
      </c>
      <c r="J2085" s="4" t="s">
        <v>45</v>
      </c>
      <c r="AB2085" s="4" t="s">
        <v>1075</v>
      </c>
      <c r="AC2085" s="4" t="s">
        <v>1076</v>
      </c>
      <c r="AD2085" s="4"/>
      <c r="AE2085" s="4" t="s">
        <v>733</v>
      </c>
      <c r="AH2085" s="4">
        <v>0.90699994384629401</v>
      </c>
      <c r="AI2085" s="4" t="s">
        <v>1071</v>
      </c>
      <c r="AJ2085" s="4" t="s">
        <v>1072</v>
      </c>
    </row>
    <row r="2086" spans="1:37" x14ac:dyDescent="0.2">
      <c r="A2086" s="4" t="s">
        <v>726</v>
      </c>
      <c r="B2086" s="4" t="s">
        <v>727</v>
      </c>
      <c r="C2086" s="4" t="s">
        <v>728</v>
      </c>
      <c r="D2086" s="4" t="s">
        <v>729</v>
      </c>
      <c r="I2086" s="2">
        <v>46087.392127187501</v>
      </c>
      <c r="J2086" s="4" t="s">
        <v>45</v>
      </c>
      <c r="AB2086" s="4" t="s">
        <v>1073</v>
      </c>
      <c r="AC2086" s="4" t="s">
        <v>1074</v>
      </c>
      <c r="AD2086" s="4"/>
      <c r="AE2086" s="4" t="s">
        <v>733</v>
      </c>
      <c r="AH2086" s="4">
        <v>0.19099999488682243</v>
      </c>
      <c r="AI2086" s="4" t="s">
        <v>1071</v>
      </c>
      <c r="AJ2086" s="4" t="s">
        <v>1072</v>
      </c>
    </row>
    <row r="2087" spans="1:37" x14ac:dyDescent="0.2">
      <c r="A2087" s="4" t="s">
        <v>726</v>
      </c>
      <c r="B2087" s="4" t="s">
        <v>727</v>
      </c>
      <c r="C2087" s="4" t="s">
        <v>728</v>
      </c>
      <c r="D2087" s="4" t="s">
        <v>729</v>
      </c>
      <c r="I2087" s="2">
        <v>46087.392127187501</v>
      </c>
      <c r="J2087" s="4" t="s">
        <v>45</v>
      </c>
      <c r="AB2087" s="4" t="s">
        <v>1075</v>
      </c>
      <c r="AC2087" s="4" t="s">
        <v>1076</v>
      </c>
      <c r="AD2087" s="4"/>
      <c r="AE2087" s="4" t="s">
        <v>733</v>
      </c>
      <c r="AH2087" s="4">
        <v>0.9960000611068569</v>
      </c>
      <c r="AI2087" s="4" t="s">
        <v>1071</v>
      </c>
      <c r="AJ2087" s="4" t="s">
        <v>1072</v>
      </c>
    </row>
    <row r="2088" spans="1:37" x14ac:dyDescent="0.2">
      <c r="A2088" s="4" t="s">
        <v>726</v>
      </c>
      <c r="B2088" s="4" t="s">
        <v>727</v>
      </c>
      <c r="C2088" s="4" t="s">
        <v>728</v>
      </c>
      <c r="D2088" s="4" t="s">
        <v>729</v>
      </c>
      <c r="I2088" s="2">
        <v>46087.392133657406</v>
      </c>
      <c r="J2088" s="4" t="s">
        <v>45</v>
      </c>
      <c r="AB2088" s="4" t="s">
        <v>811</v>
      </c>
      <c r="AC2088" s="4" t="s">
        <v>812</v>
      </c>
      <c r="AD2088" s="4"/>
      <c r="AE2088" s="4" t="s">
        <v>733</v>
      </c>
      <c r="AH2088" s="4">
        <v>-23645</v>
      </c>
      <c r="AI2088" s="4" t="s">
        <v>813</v>
      </c>
      <c r="AJ2088" s="4" t="s">
        <v>814</v>
      </c>
    </row>
    <row r="2089" spans="1:37" x14ac:dyDescent="0.2">
      <c r="A2089" s="4" t="s">
        <v>726</v>
      </c>
      <c r="B2089" s="4" t="s">
        <v>727</v>
      </c>
      <c r="C2089" s="4" t="s">
        <v>728</v>
      </c>
      <c r="D2089" s="4" t="s">
        <v>729</v>
      </c>
      <c r="I2089" s="2">
        <v>46087.392141064818</v>
      </c>
      <c r="J2089" s="4" t="s">
        <v>45</v>
      </c>
      <c r="AB2089" s="4" t="s">
        <v>1073</v>
      </c>
      <c r="AC2089" s="4" t="s">
        <v>1074</v>
      </c>
      <c r="AD2089" s="4"/>
      <c r="AE2089" s="4" t="s">
        <v>733</v>
      </c>
      <c r="AH2089" s="4">
        <v>0.23999999998165883</v>
      </c>
      <c r="AI2089" s="4" t="s">
        <v>1071</v>
      </c>
      <c r="AJ2089" s="4" t="s">
        <v>1072</v>
      </c>
    </row>
    <row r="2090" spans="1:37" x14ac:dyDescent="0.2">
      <c r="A2090" s="4" t="s">
        <v>726</v>
      </c>
      <c r="B2090" s="4" t="s">
        <v>727</v>
      </c>
      <c r="C2090" s="4" t="s">
        <v>728</v>
      </c>
      <c r="D2090" s="4" t="s">
        <v>729</v>
      </c>
      <c r="I2090" s="2">
        <v>46087.392141064818</v>
      </c>
      <c r="J2090" s="4" t="s">
        <v>45</v>
      </c>
      <c r="AB2090" s="4" t="s">
        <v>1075</v>
      </c>
      <c r="AC2090" s="4" t="s">
        <v>1076</v>
      </c>
      <c r="AD2090" s="4"/>
      <c r="AE2090" s="4" t="s">
        <v>733</v>
      </c>
      <c r="AH2090" s="4">
        <v>0.95200002032157094</v>
      </c>
      <c r="AI2090" s="4" t="s">
        <v>1071</v>
      </c>
      <c r="AJ2090" s="4" t="s">
        <v>1072</v>
      </c>
    </row>
    <row r="2091" spans="1:37" x14ac:dyDescent="0.2">
      <c r="A2091" s="4" t="s">
        <v>726</v>
      </c>
      <c r="B2091" s="4" t="s">
        <v>727</v>
      </c>
      <c r="C2091" s="4" t="s">
        <v>728</v>
      </c>
      <c r="D2091" s="4" t="s">
        <v>729</v>
      </c>
      <c r="I2091" s="2">
        <v>46087.392141203702</v>
      </c>
      <c r="J2091" s="4" t="s">
        <v>45</v>
      </c>
      <c r="AB2091" s="4" t="s">
        <v>1073</v>
      </c>
      <c r="AC2091" s="4" t="s">
        <v>1074</v>
      </c>
      <c r="AD2091" s="4"/>
      <c r="AE2091" s="4" t="s">
        <v>733</v>
      </c>
      <c r="AH2091" s="4">
        <v>0</v>
      </c>
      <c r="AI2091" s="4" t="s">
        <v>1071</v>
      </c>
      <c r="AJ2091" s="4" t="s">
        <v>1072</v>
      </c>
    </row>
    <row r="2092" spans="1:37" x14ac:dyDescent="0.2">
      <c r="A2092" s="4" t="s">
        <v>726</v>
      </c>
      <c r="B2092" s="4" t="s">
        <v>727</v>
      </c>
      <c r="C2092" s="4" t="s">
        <v>728</v>
      </c>
      <c r="D2092" s="4" t="s">
        <v>729</v>
      </c>
      <c r="I2092" s="2">
        <v>46087.392141203702</v>
      </c>
      <c r="J2092" s="4" t="s">
        <v>45</v>
      </c>
      <c r="AB2092" s="4" t="s">
        <v>1075</v>
      </c>
      <c r="AC2092" s="4" t="s">
        <v>1076</v>
      </c>
      <c r="AD2092" s="4"/>
      <c r="AE2092" s="4" t="s">
        <v>733</v>
      </c>
      <c r="AH2092" s="4">
        <v>0.96300000502498717</v>
      </c>
      <c r="AI2092" s="4" t="s">
        <v>1071</v>
      </c>
      <c r="AJ2092" s="4" t="s">
        <v>1072</v>
      </c>
    </row>
    <row r="2093" spans="1:37" x14ac:dyDescent="0.2">
      <c r="A2093" s="4" t="s">
        <v>726</v>
      </c>
      <c r="B2093" s="4" t="s">
        <v>727</v>
      </c>
      <c r="C2093" s="4" t="s">
        <v>728</v>
      </c>
      <c r="D2093" s="4" t="s">
        <v>729</v>
      </c>
      <c r="I2093" s="2">
        <v>46087.392152777778</v>
      </c>
      <c r="J2093" s="4" t="s">
        <v>737</v>
      </c>
      <c r="N2093" s="4" t="s">
        <v>968</v>
      </c>
      <c r="AK2093" s="4" t="s">
        <v>1115</v>
      </c>
    </row>
    <row r="2094" spans="1:37" x14ac:dyDescent="0.2">
      <c r="A2094" s="4" t="s">
        <v>726</v>
      </c>
      <c r="B2094" s="4" t="s">
        <v>727</v>
      </c>
      <c r="C2094" s="4" t="s">
        <v>728</v>
      </c>
      <c r="D2094" s="4" t="s">
        <v>729</v>
      </c>
      <c r="I2094" s="2">
        <v>46087.392152962966</v>
      </c>
      <c r="J2094" s="4" t="s">
        <v>737</v>
      </c>
      <c r="N2094" s="4" t="s">
        <v>970</v>
      </c>
      <c r="AK2094" s="4" t="s">
        <v>1116</v>
      </c>
    </row>
    <row r="2095" spans="1:37" x14ac:dyDescent="0.2">
      <c r="A2095" s="4" t="s">
        <v>726</v>
      </c>
      <c r="B2095" s="4" t="s">
        <v>727</v>
      </c>
      <c r="C2095" s="4" t="s">
        <v>728</v>
      </c>
      <c r="D2095" s="4" t="s">
        <v>729</v>
      </c>
      <c r="I2095" s="2">
        <v>46087.392162673612</v>
      </c>
      <c r="J2095" s="4" t="s">
        <v>45</v>
      </c>
      <c r="AB2095" s="4" t="s">
        <v>1069</v>
      </c>
      <c r="AC2095" s="4" t="s">
        <v>1070</v>
      </c>
      <c r="AD2095" s="4"/>
      <c r="AE2095" s="4" t="s">
        <v>733</v>
      </c>
      <c r="AH2095" s="4">
        <v>0</v>
      </c>
      <c r="AI2095" s="4" t="s">
        <v>1071</v>
      </c>
      <c r="AJ2095" s="4" t="s">
        <v>1072</v>
      </c>
    </row>
    <row r="2096" spans="1:37" x14ac:dyDescent="0.2">
      <c r="A2096" s="4" t="s">
        <v>726</v>
      </c>
      <c r="B2096" s="4" t="s">
        <v>727</v>
      </c>
      <c r="C2096" s="4" t="s">
        <v>728</v>
      </c>
      <c r="D2096" s="4" t="s">
        <v>729</v>
      </c>
      <c r="I2096" s="2">
        <v>46087.392162673612</v>
      </c>
      <c r="J2096" s="4" t="s">
        <v>45</v>
      </c>
      <c r="AB2096" s="4" t="s">
        <v>1073</v>
      </c>
      <c r="AC2096" s="4" t="s">
        <v>1074</v>
      </c>
      <c r="AD2096" s="4"/>
      <c r="AE2096" s="4" t="s">
        <v>733</v>
      </c>
      <c r="AH2096" s="4">
        <v>0</v>
      </c>
      <c r="AI2096" s="4" t="s">
        <v>1071</v>
      </c>
      <c r="AJ2096" s="4" t="s">
        <v>1072</v>
      </c>
    </row>
    <row r="2097" spans="1:37" x14ac:dyDescent="0.2">
      <c r="A2097" s="4" t="s">
        <v>726</v>
      </c>
      <c r="B2097" s="4" t="s">
        <v>727</v>
      </c>
      <c r="C2097" s="4" t="s">
        <v>728</v>
      </c>
      <c r="D2097" s="4" t="s">
        <v>729</v>
      </c>
      <c r="I2097" s="2">
        <v>46087.392162673612</v>
      </c>
      <c r="J2097" s="4" t="s">
        <v>45</v>
      </c>
      <c r="AB2097" s="4" t="s">
        <v>1075</v>
      </c>
      <c r="AC2097" s="4" t="s">
        <v>1076</v>
      </c>
      <c r="AD2097" s="4"/>
      <c r="AE2097" s="4" t="s">
        <v>733</v>
      </c>
      <c r="AH2097" s="4">
        <v>0.95699999482828357</v>
      </c>
      <c r="AI2097" s="4" t="s">
        <v>1071</v>
      </c>
      <c r="AJ2097" s="4" t="s">
        <v>1072</v>
      </c>
    </row>
    <row r="2098" spans="1:37" x14ac:dyDescent="0.2">
      <c r="A2098" s="4" t="s">
        <v>726</v>
      </c>
      <c r="B2098" s="4" t="s">
        <v>727</v>
      </c>
      <c r="C2098" s="4" t="s">
        <v>728</v>
      </c>
      <c r="D2098" s="4" t="s">
        <v>729</v>
      </c>
      <c r="I2098" s="2">
        <v>46087.392164351855</v>
      </c>
      <c r="J2098" s="4" t="s">
        <v>44</v>
      </c>
      <c r="K2098" s="4">
        <v>15</v>
      </c>
      <c r="L2098" s="4">
        <v>-84.370959999999997</v>
      </c>
      <c r="M2098" s="4">
        <v>9.9849399999999999</v>
      </c>
      <c r="N2098" s="4" t="s">
        <v>928</v>
      </c>
      <c r="O2098" s="4" t="b">
        <v>1</v>
      </c>
      <c r="P2098" s="4" t="b">
        <v>0</v>
      </c>
      <c r="Q2098" s="4" t="b">
        <v>0</v>
      </c>
      <c r="R2098" s="4" t="b">
        <v>0</v>
      </c>
      <c r="S2098" s="4" t="b">
        <v>0</v>
      </c>
      <c r="T2098" s="4" t="b">
        <v>0</v>
      </c>
      <c r="U2098" s="4" t="b">
        <v>0</v>
      </c>
      <c r="V2098" s="4" t="b">
        <v>0</v>
      </c>
      <c r="W2098" s="4" t="b">
        <v>0</v>
      </c>
      <c r="X2098" s="4" t="b">
        <v>1</v>
      </c>
      <c r="Y2098" s="4" t="b">
        <v>1</v>
      </c>
    </row>
    <row r="2099" spans="1:37" x14ac:dyDescent="0.2">
      <c r="A2099" s="4" t="s">
        <v>726</v>
      </c>
      <c r="B2099" s="4" t="s">
        <v>727</v>
      </c>
      <c r="C2099" s="4" t="s">
        <v>728</v>
      </c>
      <c r="D2099" s="4" t="s">
        <v>729</v>
      </c>
      <c r="I2099" s="2">
        <v>46087.392164351855</v>
      </c>
      <c r="J2099" s="4" t="s">
        <v>737</v>
      </c>
      <c r="N2099" s="4" t="s">
        <v>968</v>
      </c>
      <c r="AK2099" s="4" t="s">
        <v>1117</v>
      </c>
    </row>
    <row r="2100" spans="1:37" x14ac:dyDescent="0.2">
      <c r="A2100" s="4" t="s">
        <v>726</v>
      </c>
      <c r="B2100" s="4" t="s">
        <v>727</v>
      </c>
      <c r="C2100" s="4" t="s">
        <v>728</v>
      </c>
      <c r="D2100" s="4" t="s">
        <v>729</v>
      </c>
      <c r="I2100" s="2">
        <v>46087.392164351855</v>
      </c>
      <c r="J2100" s="4" t="s">
        <v>737</v>
      </c>
      <c r="N2100" s="4" t="s">
        <v>970</v>
      </c>
      <c r="AK2100" s="4" t="s">
        <v>1118</v>
      </c>
    </row>
    <row r="2101" spans="1:37" x14ac:dyDescent="0.2">
      <c r="A2101" s="4" t="s">
        <v>726</v>
      </c>
      <c r="B2101" s="4" t="s">
        <v>727</v>
      </c>
      <c r="C2101" s="4" t="s">
        <v>728</v>
      </c>
      <c r="D2101" s="4" t="s">
        <v>729</v>
      </c>
      <c r="I2101" s="2">
        <v>46087.392187500001</v>
      </c>
      <c r="J2101" s="4" t="s">
        <v>44</v>
      </c>
      <c r="K2101" s="4">
        <v>5</v>
      </c>
      <c r="L2101" s="4">
        <v>-84.371009999999998</v>
      </c>
      <c r="M2101" s="4">
        <v>9.9849300000000003</v>
      </c>
      <c r="N2101" s="4" t="s">
        <v>746</v>
      </c>
      <c r="O2101" s="4" t="b">
        <v>1</v>
      </c>
      <c r="P2101" s="4" t="b">
        <v>0</v>
      </c>
      <c r="Q2101" s="4" t="b">
        <v>0</v>
      </c>
      <c r="R2101" s="4" t="b">
        <v>0</v>
      </c>
      <c r="S2101" s="4" t="b">
        <v>0</v>
      </c>
      <c r="T2101" s="4" t="b">
        <v>0</v>
      </c>
      <c r="U2101" s="4" t="b">
        <v>0</v>
      </c>
      <c r="V2101" s="4" t="b">
        <v>0</v>
      </c>
      <c r="W2101" s="4" t="b">
        <v>0</v>
      </c>
      <c r="X2101" s="4" t="b">
        <v>1</v>
      </c>
      <c r="Y2101" s="4" t="b">
        <v>1</v>
      </c>
    </row>
    <row r="2102" spans="1:37" x14ac:dyDescent="0.2">
      <c r="A2102" s="4" t="s">
        <v>726</v>
      </c>
      <c r="B2102" s="4" t="s">
        <v>727</v>
      </c>
      <c r="C2102" s="4" t="s">
        <v>728</v>
      </c>
      <c r="D2102" s="4" t="s">
        <v>729</v>
      </c>
      <c r="I2102" s="2">
        <v>46087.39219269676</v>
      </c>
      <c r="J2102" s="4" t="s">
        <v>45</v>
      </c>
      <c r="AB2102" s="4" t="s">
        <v>905</v>
      </c>
      <c r="AC2102" s="4" t="s">
        <v>906</v>
      </c>
      <c r="AD2102" s="4"/>
      <c r="AE2102" s="4" t="s">
        <v>733</v>
      </c>
      <c r="AH2102" s="4">
        <v>0</v>
      </c>
      <c r="AI2102" s="4" t="s">
        <v>6</v>
      </c>
      <c r="AJ2102" s="4" t="s">
        <v>907</v>
      </c>
    </row>
    <row r="2103" spans="1:37" x14ac:dyDescent="0.2">
      <c r="A2103" s="4" t="s">
        <v>726</v>
      </c>
      <c r="B2103" s="4" t="s">
        <v>727</v>
      </c>
      <c r="C2103" s="4" t="s">
        <v>728</v>
      </c>
      <c r="D2103" s="4" t="s">
        <v>729</v>
      </c>
      <c r="I2103" s="2">
        <v>46087.392199074071</v>
      </c>
      <c r="J2103" s="4" t="s">
        <v>44</v>
      </c>
      <c r="K2103" s="4">
        <v>0</v>
      </c>
      <c r="L2103" s="4">
        <v>-84.371020000000001</v>
      </c>
      <c r="M2103" s="4">
        <v>9.9849300000000003</v>
      </c>
      <c r="N2103" s="4" t="s">
        <v>912</v>
      </c>
      <c r="O2103" s="4" t="b">
        <v>1</v>
      </c>
      <c r="P2103" s="4" t="b">
        <v>0</v>
      </c>
      <c r="Q2103" s="4" t="b">
        <v>0</v>
      </c>
      <c r="R2103" s="4" t="b">
        <v>0</v>
      </c>
      <c r="S2103" s="4" t="b">
        <v>0</v>
      </c>
      <c r="T2103" s="4" t="b">
        <v>0</v>
      </c>
      <c r="U2103" s="4" t="b">
        <v>0</v>
      </c>
      <c r="V2103" s="4" t="b">
        <v>0</v>
      </c>
      <c r="W2103" s="4" t="b">
        <v>0</v>
      </c>
      <c r="X2103" s="4" t="b">
        <v>1</v>
      </c>
      <c r="Y2103" s="4" t="b">
        <v>1</v>
      </c>
    </row>
    <row r="2104" spans="1:37" x14ac:dyDescent="0.2">
      <c r="A2104" s="4" t="s">
        <v>726</v>
      </c>
      <c r="B2104" s="4" t="s">
        <v>727</v>
      </c>
      <c r="C2104" s="4" t="s">
        <v>728</v>
      </c>
      <c r="D2104" s="4" t="s">
        <v>729</v>
      </c>
      <c r="I2104" s="2">
        <v>46087.392199166665</v>
      </c>
      <c r="J2104" s="4" t="s">
        <v>45</v>
      </c>
      <c r="AB2104" s="4" t="s">
        <v>905</v>
      </c>
      <c r="AC2104" s="4" t="s">
        <v>906</v>
      </c>
      <c r="AD2104" s="4"/>
      <c r="AE2104" s="4" t="s">
        <v>733</v>
      </c>
      <c r="AH2104" s="4">
        <v>0</v>
      </c>
      <c r="AI2104" s="4" t="s">
        <v>6</v>
      </c>
      <c r="AJ2104" s="4" t="s">
        <v>907</v>
      </c>
    </row>
    <row r="2105" spans="1:37" x14ac:dyDescent="0.2">
      <c r="A2105" s="4" t="s">
        <v>726</v>
      </c>
      <c r="B2105" s="4" t="s">
        <v>727</v>
      </c>
      <c r="C2105" s="4" t="s">
        <v>728</v>
      </c>
      <c r="D2105" s="4" t="s">
        <v>729</v>
      </c>
      <c r="I2105" s="2">
        <v>46087.39220332176</v>
      </c>
      <c r="J2105" s="4" t="s">
        <v>45</v>
      </c>
      <c r="AB2105" s="4" t="s">
        <v>809</v>
      </c>
      <c r="AC2105" s="4" t="s">
        <v>810</v>
      </c>
      <c r="AD2105" s="4"/>
      <c r="AE2105" s="4" t="s">
        <v>733</v>
      </c>
      <c r="AH2105" s="4">
        <v>0.91</v>
      </c>
      <c r="AI2105" s="4" t="s">
        <v>805</v>
      </c>
      <c r="AJ2105" s="4" t="s">
        <v>806</v>
      </c>
    </row>
    <row r="2106" spans="1:37" x14ac:dyDescent="0.2">
      <c r="A2106" s="4" t="s">
        <v>726</v>
      </c>
      <c r="B2106" s="4" t="s">
        <v>727</v>
      </c>
      <c r="C2106" s="4" t="s">
        <v>728</v>
      </c>
      <c r="D2106" s="4" t="s">
        <v>729</v>
      </c>
      <c r="I2106" s="2">
        <v>46087.39220332176</v>
      </c>
      <c r="J2106" s="4" t="s">
        <v>45</v>
      </c>
      <c r="AB2106" s="4" t="s">
        <v>803</v>
      </c>
      <c r="AC2106" s="4" t="s">
        <v>804</v>
      </c>
      <c r="AD2106" s="4"/>
      <c r="AE2106" s="4" t="s">
        <v>733</v>
      </c>
      <c r="AH2106" s="4">
        <v>258.84000000000003</v>
      </c>
      <c r="AI2106" s="4" t="s">
        <v>805</v>
      </c>
      <c r="AJ2106" s="4" t="s">
        <v>806</v>
      </c>
    </row>
    <row r="2107" spans="1:37" x14ac:dyDescent="0.2">
      <c r="A2107" s="4" t="s">
        <v>726</v>
      </c>
      <c r="B2107" s="4" t="s">
        <v>727</v>
      </c>
      <c r="C2107" s="4" t="s">
        <v>728</v>
      </c>
      <c r="D2107" s="4" t="s">
        <v>729</v>
      </c>
      <c r="I2107" s="2">
        <v>46087.39220332176</v>
      </c>
      <c r="J2107" s="4" t="s">
        <v>45</v>
      </c>
      <c r="AB2107" s="4" t="s">
        <v>807</v>
      </c>
      <c r="AC2107" s="4" t="s">
        <v>808</v>
      </c>
      <c r="AD2107" s="4"/>
      <c r="AE2107" s="4" t="s">
        <v>733</v>
      </c>
      <c r="AH2107" s="4">
        <v>1022.1</v>
      </c>
      <c r="AI2107" s="4" t="s">
        <v>805</v>
      </c>
      <c r="AJ2107" s="4" t="s">
        <v>806</v>
      </c>
    </row>
    <row r="2108" spans="1:37" x14ac:dyDescent="0.2">
      <c r="A2108" s="4" t="s">
        <v>726</v>
      </c>
      <c r="B2108" s="4" t="s">
        <v>727</v>
      </c>
      <c r="C2108" s="4" t="s">
        <v>728</v>
      </c>
      <c r="D2108" s="4" t="s">
        <v>729</v>
      </c>
      <c r="I2108" s="2">
        <v>46087.392203368057</v>
      </c>
      <c r="J2108" s="4" t="s">
        <v>45</v>
      </c>
      <c r="AB2108" s="4" t="s">
        <v>815</v>
      </c>
      <c r="AC2108" s="4" t="s">
        <v>816</v>
      </c>
      <c r="AD2108" s="4"/>
      <c r="AE2108" s="4" t="s">
        <v>733</v>
      </c>
      <c r="AH2108" s="4">
        <v>49.63</v>
      </c>
      <c r="AI2108" s="4" t="s">
        <v>805</v>
      </c>
      <c r="AJ2108" s="4" t="s">
        <v>806</v>
      </c>
    </row>
    <row r="2109" spans="1:37" x14ac:dyDescent="0.2">
      <c r="A2109" s="4" t="s">
        <v>726</v>
      </c>
      <c r="B2109" s="4" t="s">
        <v>727</v>
      </c>
      <c r="C2109" s="4" t="s">
        <v>728</v>
      </c>
      <c r="D2109" s="4" t="s">
        <v>729</v>
      </c>
      <c r="I2109" s="2">
        <v>46087.392222222225</v>
      </c>
      <c r="J2109" s="4" t="s">
        <v>44</v>
      </c>
      <c r="K2109" s="4">
        <v>0</v>
      </c>
      <c r="L2109" s="4">
        <v>-84.371020000000001</v>
      </c>
      <c r="M2109" s="4">
        <v>9.9849300000000003</v>
      </c>
      <c r="N2109" s="4" t="s">
        <v>928</v>
      </c>
      <c r="O2109" s="4" t="b">
        <v>1</v>
      </c>
      <c r="P2109" s="4" t="b">
        <v>0</v>
      </c>
      <c r="Q2109" s="4" t="b">
        <v>0</v>
      </c>
      <c r="R2109" s="4" t="b">
        <v>0</v>
      </c>
      <c r="S2109" s="4" t="b">
        <v>0</v>
      </c>
      <c r="T2109" s="4" t="b">
        <v>0</v>
      </c>
      <c r="U2109" s="4" t="b">
        <v>0</v>
      </c>
      <c r="V2109" s="4" t="b">
        <v>0</v>
      </c>
      <c r="W2109" s="4" t="b">
        <v>0</v>
      </c>
      <c r="X2109" s="4" t="b">
        <v>1</v>
      </c>
      <c r="Y2109" s="4" t="b">
        <v>1</v>
      </c>
    </row>
    <row r="2110" spans="1:37" x14ac:dyDescent="0.2">
      <c r="A2110" s="4" t="s">
        <v>726</v>
      </c>
      <c r="B2110" s="4" t="s">
        <v>727</v>
      </c>
      <c r="C2110" s="4" t="s">
        <v>728</v>
      </c>
      <c r="D2110" s="4" t="s">
        <v>729</v>
      </c>
      <c r="I2110" s="2">
        <v>46087.39234953704</v>
      </c>
      <c r="J2110" s="4" t="s">
        <v>44</v>
      </c>
      <c r="K2110" s="4">
        <v>0</v>
      </c>
      <c r="L2110" s="4">
        <v>-84.371020000000001</v>
      </c>
      <c r="M2110" s="4">
        <v>9.9849300000000003</v>
      </c>
      <c r="N2110" s="4" t="s">
        <v>746</v>
      </c>
      <c r="O2110" s="4" t="b">
        <v>1</v>
      </c>
      <c r="P2110" s="4" t="b">
        <v>0</v>
      </c>
      <c r="Q2110" s="4" t="b">
        <v>0</v>
      </c>
      <c r="R2110" s="4" t="b">
        <v>0</v>
      </c>
      <c r="S2110" s="4" t="b">
        <v>0</v>
      </c>
      <c r="T2110" s="4" t="b">
        <v>0</v>
      </c>
      <c r="U2110" s="4" t="b">
        <v>0</v>
      </c>
      <c r="V2110" s="4" t="b">
        <v>0</v>
      </c>
      <c r="W2110" s="4" t="b">
        <v>0</v>
      </c>
      <c r="X2110" s="4" t="b">
        <v>1</v>
      </c>
      <c r="Y2110" s="4" t="b">
        <v>1</v>
      </c>
    </row>
    <row r="2111" spans="1:37" x14ac:dyDescent="0.2">
      <c r="A2111" s="4" t="s">
        <v>726</v>
      </c>
      <c r="B2111" s="4" t="s">
        <v>727</v>
      </c>
      <c r="C2111" s="4" t="s">
        <v>728</v>
      </c>
      <c r="D2111" s="4" t="s">
        <v>729</v>
      </c>
      <c r="I2111" s="2">
        <v>46087.39235613426</v>
      </c>
      <c r="J2111" s="4" t="s">
        <v>45</v>
      </c>
      <c r="AB2111" s="4" t="s">
        <v>905</v>
      </c>
      <c r="AC2111" s="4" t="s">
        <v>906</v>
      </c>
      <c r="AD2111" s="4"/>
      <c r="AE2111" s="4" t="s">
        <v>733</v>
      </c>
      <c r="AH2111" s="4">
        <v>3</v>
      </c>
      <c r="AI2111" s="4" t="s">
        <v>6</v>
      </c>
      <c r="AJ2111" s="4" t="s">
        <v>907</v>
      </c>
    </row>
    <row r="2112" spans="1:37" x14ac:dyDescent="0.2">
      <c r="A2112" s="4" t="s">
        <v>726</v>
      </c>
      <c r="B2112" s="4" t="s">
        <v>727</v>
      </c>
      <c r="C2112" s="4" t="s">
        <v>728</v>
      </c>
      <c r="D2112" s="4" t="s">
        <v>729</v>
      </c>
      <c r="I2112" s="2">
        <v>46087.392361111109</v>
      </c>
      <c r="J2112" s="4" t="s">
        <v>44</v>
      </c>
      <c r="K2112" s="4">
        <v>3</v>
      </c>
      <c r="L2112" s="4">
        <v>-84.37106</v>
      </c>
      <c r="M2112" s="4">
        <v>9.9849200000000007</v>
      </c>
      <c r="N2112" s="4" t="s">
        <v>746</v>
      </c>
      <c r="O2112" s="4" t="b">
        <v>1</v>
      </c>
      <c r="P2112" s="4" t="b">
        <v>0</v>
      </c>
      <c r="Q2112" s="4" t="b">
        <v>0</v>
      </c>
      <c r="R2112" s="4" t="b">
        <v>0</v>
      </c>
      <c r="S2112" s="4" t="b">
        <v>0</v>
      </c>
      <c r="T2112" s="4" t="b">
        <v>0</v>
      </c>
      <c r="U2112" s="4" t="b">
        <v>0</v>
      </c>
      <c r="V2112" s="4" t="b">
        <v>0</v>
      </c>
      <c r="W2112" s="4" t="b">
        <v>0</v>
      </c>
      <c r="X2112" s="4" t="b">
        <v>1</v>
      </c>
      <c r="Y2112" s="4" t="b">
        <v>1</v>
      </c>
    </row>
    <row r="2113" spans="1:37" x14ac:dyDescent="0.2">
      <c r="A2113" s="4" t="s">
        <v>726</v>
      </c>
      <c r="B2113" s="4" t="s">
        <v>727</v>
      </c>
      <c r="C2113" s="4" t="s">
        <v>728</v>
      </c>
      <c r="D2113" s="4" t="s">
        <v>729</v>
      </c>
      <c r="I2113" s="2">
        <v>46087.39236125</v>
      </c>
      <c r="J2113" s="4" t="s">
        <v>45</v>
      </c>
      <c r="AB2113" s="4" t="s">
        <v>905</v>
      </c>
      <c r="AC2113" s="4" t="s">
        <v>906</v>
      </c>
      <c r="AD2113" s="4"/>
      <c r="AE2113" s="4" t="s">
        <v>733</v>
      </c>
      <c r="AH2113" s="4">
        <v>4</v>
      </c>
      <c r="AI2113" s="4" t="s">
        <v>6</v>
      </c>
      <c r="AJ2113" s="4" t="s">
        <v>907</v>
      </c>
    </row>
    <row r="2114" spans="1:37" x14ac:dyDescent="0.2">
      <c r="A2114" s="4" t="s">
        <v>726</v>
      </c>
      <c r="B2114" s="4" t="s">
        <v>727</v>
      </c>
      <c r="C2114" s="4" t="s">
        <v>728</v>
      </c>
      <c r="D2114" s="4" t="s">
        <v>729</v>
      </c>
      <c r="I2114" s="2">
        <v>46087.392365995373</v>
      </c>
      <c r="J2114" s="4" t="s">
        <v>45</v>
      </c>
      <c r="AB2114" s="4" t="s">
        <v>809</v>
      </c>
      <c r="AC2114" s="4" t="s">
        <v>810</v>
      </c>
      <c r="AD2114" s="4"/>
      <c r="AE2114" s="4" t="s">
        <v>733</v>
      </c>
      <c r="AH2114" s="4">
        <v>0.91</v>
      </c>
      <c r="AI2114" s="4" t="s">
        <v>805</v>
      </c>
      <c r="AJ2114" s="4" t="s">
        <v>806</v>
      </c>
    </row>
    <row r="2115" spans="1:37" x14ac:dyDescent="0.2">
      <c r="A2115" s="4" t="s">
        <v>726</v>
      </c>
      <c r="B2115" s="4" t="s">
        <v>727</v>
      </c>
      <c r="C2115" s="4" t="s">
        <v>728</v>
      </c>
      <c r="D2115" s="4" t="s">
        <v>729</v>
      </c>
      <c r="I2115" s="2">
        <v>46087.392365995373</v>
      </c>
      <c r="J2115" s="4" t="s">
        <v>45</v>
      </c>
      <c r="AB2115" s="4" t="s">
        <v>803</v>
      </c>
      <c r="AC2115" s="4" t="s">
        <v>804</v>
      </c>
      <c r="AD2115" s="4"/>
      <c r="AE2115" s="4" t="s">
        <v>733</v>
      </c>
      <c r="AH2115" s="4">
        <v>258.84000000000003</v>
      </c>
      <c r="AI2115" s="4" t="s">
        <v>805</v>
      </c>
      <c r="AJ2115" s="4" t="s">
        <v>806</v>
      </c>
    </row>
    <row r="2116" spans="1:37" x14ac:dyDescent="0.2">
      <c r="A2116" s="4" t="s">
        <v>726</v>
      </c>
      <c r="B2116" s="4" t="s">
        <v>727</v>
      </c>
      <c r="C2116" s="4" t="s">
        <v>728</v>
      </c>
      <c r="D2116" s="4" t="s">
        <v>729</v>
      </c>
      <c r="I2116" s="2">
        <v>46087.392365995373</v>
      </c>
      <c r="J2116" s="4" t="s">
        <v>45</v>
      </c>
      <c r="AB2116" s="4" t="s">
        <v>807</v>
      </c>
      <c r="AC2116" s="4" t="s">
        <v>808</v>
      </c>
      <c r="AD2116" s="4"/>
      <c r="AE2116" s="4" t="s">
        <v>733</v>
      </c>
      <c r="AH2116" s="4">
        <v>1022.11</v>
      </c>
      <c r="AI2116" s="4" t="s">
        <v>805</v>
      </c>
      <c r="AJ2116" s="4" t="s">
        <v>806</v>
      </c>
    </row>
    <row r="2117" spans="1:37" x14ac:dyDescent="0.2">
      <c r="A2117" s="4" t="s">
        <v>726</v>
      </c>
      <c r="B2117" s="4" t="s">
        <v>727</v>
      </c>
      <c r="C2117" s="4" t="s">
        <v>728</v>
      </c>
      <c r="D2117" s="4" t="s">
        <v>729</v>
      </c>
      <c r="I2117" s="2">
        <v>46087.392365995373</v>
      </c>
      <c r="J2117" s="4" t="s">
        <v>45</v>
      </c>
      <c r="AB2117" s="4" t="s">
        <v>815</v>
      </c>
      <c r="AC2117" s="4" t="s">
        <v>816</v>
      </c>
      <c r="AD2117" s="4"/>
      <c r="AE2117" s="4" t="s">
        <v>733</v>
      </c>
      <c r="AH2117" s="4">
        <v>49.63</v>
      </c>
      <c r="AI2117" s="4" t="s">
        <v>805</v>
      </c>
      <c r="AJ2117" s="4" t="s">
        <v>806</v>
      </c>
    </row>
    <row r="2118" spans="1:37" x14ac:dyDescent="0.2">
      <c r="A2118" s="4" t="s">
        <v>726</v>
      </c>
      <c r="B2118" s="4" t="s">
        <v>727</v>
      </c>
      <c r="C2118" s="4" t="s">
        <v>728</v>
      </c>
      <c r="D2118" s="4" t="s">
        <v>729</v>
      </c>
      <c r="I2118" s="2">
        <v>46087.392372824077</v>
      </c>
      <c r="J2118" s="4" t="s">
        <v>45</v>
      </c>
      <c r="AB2118" s="4" t="s">
        <v>905</v>
      </c>
      <c r="AC2118" s="4" t="s">
        <v>906</v>
      </c>
      <c r="AD2118" s="4"/>
      <c r="AE2118" s="4" t="s">
        <v>733</v>
      </c>
      <c r="AH2118" s="4">
        <v>8</v>
      </c>
      <c r="AI2118" s="4" t="s">
        <v>6</v>
      </c>
      <c r="AJ2118" s="4" t="s">
        <v>907</v>
      </c>
    </row>
    <row r="2119" spans="1:37" x14ac:dyDescent="0.2">
      <c r="A2119" s="4" t="s">
        <v>726</v>
      </c>
      <c r="B2119" s="4" t="s">
        <v>727</v>
      </c>
      <c r="C2119" s="4" t="s">
        <v>728</v>
      </c>
      <c r="D2119" s="4" t="s">
        <v>729</v>
      </c>
      <c r="I2119" s="2">
        <v>46087.392378287041</v>
      </c>
      <c r="J2119" s="4" t="s">
        <v>737</v>
      </c>
      <c r="N2119" s="4" t="s">
        <v>823</v>
      </c>
      <c r="AK2119" s="4" t="s">
        <v>961</v>
      </c>
    </row>
    <row r="2120" spans="1:37" x14ac:dyDescent="0.2">
      <c r="A2120" s="4" t="s">
        <v>726</v>
      </c>
      <c r="B2120" s="4" t="s">
        <v>727</v>
      </c>
      <c r="C2120" s="4" t="s">
        <v>728</v>
      </c>
      <c r="D2120" s="4" t="s">
        <v>729</v>
      </c>
      <c r="I2120" s="2">
        <v>46087.392418981479</v>
      </c>
      <c r="J2120" s="4" t="s">
        <v>44</v>
      </c>
      <c r="K2120" s="4">
        <v>22</v>
      </c>
      <c r="L2120" s="4">
        <v>-84.371200000000002</v>
      </c>
      <c r="M2120" s="4">
        <v>9.9848599999999994</v>
      </c>
      <c r="N2120" s="4" t="s">
        <v>928</v>
      </c>
      <c r="O2120" s="4" t="b">
        <v>1</v>
      </c>
      <c r="P2120" s="4" t="b">
        <v>0</v>
      </c>
      <c r="Q2120" s="4" t="b">
        <v>0</v>
      </c>
      <c r="R2120" s="4" t="b">
        <v>0</v>
      </c>
      <c r="S2120" s="4" t="b">
        <v>0</v>
      </c>
      <c r="T2120" s="4" t="b">
        <v>0</v>
      </c>
      <c r="U2120" s="4" t="b">
        <v>0</v>
      </c>
      <c r="V2120" s="4" t="b">
        <v>0</v>
      </c>
      <c r="W2120" s="4" t="b">
        <v>0</v>
      </c>
      <c r="X2120" s="4" t="b">
        <v>1</v>
      </c>
      <c r="Y2120" s="4" t="b">
        <v>1</v>
      </c>
    </row>
    <row r="2121" spans="1:37" x14ac:dyDescent="0.2">
      <c r="A2121" s="4" t="s">
        <v>726</v>
      </c>
      <c r="B2121" s="4" t="s">
        <v>727</v>
      </c>
      <c r="C2121" s="4" t="s">
        <v>728</v>
      </c>
      <c r="D2121" s="4" t="s">
        <v>729</v>
      </c>
      <c r="I2121" s="2">
        <v>46087.392476990739</v>
      </c>
      <c r="J2121" s="4" t="s">
        <v>45</v>
      </c>
      <c r="AB2121" s="4" t="s">
        <v>905</v>
      </c>
      <c r="AC2121" s="4" t="s">
        <v>906</v>
      </c>
      <c r="AD2121" s="4"/>
      <c r="AE2121" s="4" t="s">
        <v>733</v>
      </c>
      <c r="AH2121" s="4">
        <v>40</v>
      </c>
      <c r="AI2121" s="4" t="s">
        <v>6</v>
      </c>
      <c r="AJ2121" s="4" t="s">
        <v>907</v>
      </c>
    </row>
    <row r="2122" spans="1:37" x14ac:dyDescent="0.2">
      <c r="A2122" s="4" t="s">
        <v>726</v>
      </c>
      <c r="B2122" s="4" t="s">
        <v>727</v>
      </c>
      <c r="C2122" s="4" t="s">
        <v>728</v>
      </c>
      <c r="D2122" s="4" t="s">
        <v>729</v>
      </c>
      <c r="I2122" s="2">
        <v>46087.392488425925</v>
      </c>
      <c r="J2122" s="4" t="s">
        <v>44</v>
      </c>
      <c r="K2122" s="4">
        <v>41</v>
      </c>
      <c r="L2122" s="4">
        <v>-84.371650000000002</v>
      </c>
      <c r="M2122" s="4">
        <v>9.9847000000000001</v>
      </c>
      <c r="N2122" s="4" t="s">
        <v>947</v>
      </c>
      <c r="O2122" s="4" t="b">
        <v>1</v>
      </c>
      <c r="P2122" s="4" t="b">
        <v>0</v>
      </c>
      <c r="Q2122" s="4" t="b">
        <v>0</v>
      </c>
      <c r="R2122" s="4" t="b">
        <v>0</v>
      </c>
      <c r="S2122" s="4" t="b">
        <v>0</v>
      </c>
      <c r="T2122" s="4" t="b">
        <v>0</v>
      </c>
      <c r="U2122" s="4" t="b">
        <v>0</v>
      </c>
      <c r="V2122" s="4" t="b">
        <v>0</v>
      </c>
      <c r="W2122" s="4" t="b">
        <v>0</v>
      </c>
      <c r="X2122" s="4" t="b">
        <v>1</v>
      </c>
      <c r="Y2122" s="4" t="b">
        <v>1</v>
      </c>
    </row>
    <row r="2123" spans="1:37" x14ac:dyDescent="0.2">
      <c r="A2123" s="4" t="s">
        <v>726</v>
      </c>
      <c r="B2123" s="4" t="s">
        <v>727</v>
      </c>
      <c r="C2123" s="4" t="s">
        <v>728</v>
      </c>
      <c r="D2123" s="4" t="s">
        <v>729</v>
      </c>
      <c r="I2123" s="2">
        <v>46087.392505520831</v>
      </c>
      <c r="J2123" s="4" t="s">
        <v>45</v>
      </c>
      <c r="AB2123" s="4" t="s">
        <v>811</v>
      </c>
      <c r="AC2123" s="4" t="s">
        <v>812</v>
      </c>
      <c r="AD2123" s="4"/>
      <c r="AE2123" s="4" t="s">
        <v>733</v>
      </c>
      <c r="AH2123" s="4">
        <v>28957</v>
      </c>
      <c r="AI2123" s="4" t="s">
        <v>813</v>
      </c>
      <c r="AJ2123" s="4" t="s">
        <v>814</v>
      </c>
    </row>
    <row r="2124" spans="1:37" x14ac:dyDescent="0.2">
      <c r="A2124" s="4" t="s">
        <v>726</v>
      </c>
      <c r="B2124" s="4" t="s">
        <v>727</v>
      </c>
      <c r="C2124" s="4" t="s">
        <v>728</v>
      </c>
      <c r="D2124" s="4" t="s">
        <v>729</v>
      </c>
      <c r="I2124" s="2">
        <v>46087.392557962965</v>
      </c>
      <c r="J2124" s="4" t="s">
        <v>45</v>
      </c>
      <c r="AB2124" s="4" t="s">
        <v>905</v>
      </c>
      <c r="AC2124" s="4" t="s">
        <v>906</v>
      </c>
      <c r="AD2124" s="4"/>
      <c r="AE2124" s="4" t="s">
        <v>733</v>
      </c>
      <c r="AH2124" s="4">
        <v>56</v>
      </c>
      <c r="AI2124" s="4" t="s">
        <v>6</v>
      </c>
      <c r="AJ2124" s="4" t="s">
        <v>907</v>
      </c>
    </row>
    <row r="2125" spans="1:37" x14ac:dyDescent="0.2">
      <c r="A2125" s="4" t="s">
        <v>726</v>
      </c>
      <c r="B2125" s="4" t="s">
        <v>727</v>
      </c>
      <c r="C2125" s="4" t="s">
        <v>728</v>
      </c>
      <c r="D2125" s="4" t="s">
        <v>729</v>
      </c>
      <c r="I2125" s="2">
        <v>46087.392569444448</v>
      </c>
      <c r="J2125" s="4" t="s">
        <v>44</v>
      </c>
      <c r="K2125" s="4">
        <v>53</v>
      </c>
      <c r="L2125" s="4">
        <v>-84.372470000000007</v>
      </c>
      <c r="M2125" s="4">
        <v>9.9844000000000008</v>
      </c>
      <c r="N2125" s="4" t="s">
        <v>928</v>
      </c>
      <c r="O2125" s="4" t="b">
        <v>1</v>
      </c>
      <c r="P2125" s="4" t="b">
        <v>0</v>
      </c>
      <c r="Q2125" s="4" t="b">
        <v>0</v>
      </c>
      <c r="R2125" s="4" t="b">
        <v>0</v>
      </c>
      <c r="S2125" s="4" t="b">
        <v>0</v>
      </c>
      <c r="T2125" s="4" t="b">
        <v>0</v>
      </c>
      <c r="U2125" s="4" t="b">
        <v>0</v>
      </c>
      <c r="V2125" s="4" t="b">
        <v>0</v>
      </c>
      <c r="W2125" s="4" t="b">
        <v>0</v>
      </c>
      <c r="X2125" s="4" t="b">
        <v>1</v>
      </c>
      <c r="Y2125" s="4" t="b">
        <v>1</v>
      </c>
    </row>
    <row r="2126" spans="1:37" x14ac:dyDescent="0.2">
      <c r="A2126" s="4" t="s">
        <v>726</v>
      </c>
      <c r="B2126" s="4" t="s">
        <v>727</v>
      </c>
      <c r="C2126" s="4" t="s">
        <v>728</v>
      </c>
      <c r="D2126" s="4" t="s">
        <v>729</v>
      </c>
      <c r="I2126" s="2">
        <v>46087.392586898146</v>
      </c>
      <c r="J2126" s="4" t="s">
        <v>45</v>
      </c>
      <c r="AB2126" s="4" t="s">
        <v>772</v>
      </c>
      <c r="AC2126" s="4" t="s">
        <v>773</v>
      </c>
      <c r="AD2126" s="4"/>
      <c r="AE2126" s="4" t="s">
        <v>733</v>
      </c>
      <c r="AH2126" s="4">
        <v>15944</v>
      </c>
      <c r="AI2126" s="4" t="s">
        <v>774</v>
      </c>
      <c r="AJ2126" s="4" t="s">
        <v>775</v>
      </c>
    </row>
    <row r="2127" spans="1:37" x14ac:dyDescent="0.2">
      <c r="A2127" s="4" t="s">
        <v>726</v>
      </c>
      <c r="B2127" s="4" t="s">
        <v>727</v>
      </c>
      <c r="C2127" s="4" t="s">
        <v>728</v>
      </c>
      <c r="D2127" s="4" t="s">
        <v>729</v>
      </c>
      <c r="I2127" s="2">
        <v>46087.392586898146</v>
      </c>
      <c r="J2127" s="4" t="s">
        <v>45</v>
      </c>
      <c r="AB2127" s="4" t="s">
        <v>776</v>
      </c>
      <c r="AC2127" s="4" t="s">
        <v>777</v>
      </c>
      <c r="AD2127" s="4"/>
      <c r="AE2127" s="4" t="s">
        <v>733</v>
      </c>
      <c r="AH2127" s="4">
        <v>15944</v>
      </c>
      <c r="AI2127" s="4" t="s">
        <v>774</v>
      </c>
      <c r="AJ2127" s="4" t="s">
        <v>775</v>
      </c>
    </row>
    <row r="2128" spans="1:37" x14ac:dyDescent="0.2">
      <c r="A2128" s="4" t="s">
        <v>726</v>
      </c>
      <c r="B2128" s="4" t="s">
        <v>727</v>
      </c>
      <c r="C2128" s="4" t="s">
        <v>728</v>
      </c>
      <c r="D2128" s="4" t="s">
        <v>729</v>
      </c>
      <c r="I2128" s="2">
        <v>46087.392638888887</v>
      </c>
      <c r="J2128" s="4" t="s">
        <v>44</v>
      </c>
      <c r="K2128" s="4">
        <v>55</v>
      </c>
      <c r="L2128" s="4">
        <v>-84.373239999999996</v>
      </c>
      <c r="M2128" s="4">
        <v>9.9840999999999998</v>
      </c>
      <c r="N2128" s="4" t="s">
        <v>928</v>
      </c>
      <c r="O2128" s="4" t="b">
        <v>1</v>
      </c>
      <c r="P2128" s="4" t="b">
        <v>0</v>
      </c>
      <c r="Q2128" s="4" t="b">
        <v>0</v>
      </c>
      <c r="R2128" s="4" t="b">
        <v>0</v>
      </c>
      <c r="S2128" s="4" t="b">
        <v>0</v>
      </c>
      <c r="T2128" s="4" t="b">
        <v>0</v>
      </c>
      <c r="U2128" s="4" t="b">
        <v>0</v>
      </c>
      <c r="V2128" s="4" t="b">
        <v>0</v>
      </c>
      <c r="W2128" s="4" t="b">
        <v>0</v>
      </c>
      <c r="X2128" s="4" t="b">
        <v>1</v>
      </c>
      <c r="Y2128" s="4" t="b">
        <v>1</v>
      </c>
    </row>
    <row r="2129" spans="1:37" x14ac:dyDescent="0.2">
      <c r="A2129" s="4" t="s">
        <v>726</v>
      </c>
      <c r="B2129" s="4" t="s">
        <v>727</v>
      </c>
      <c r="C2129" s="4" t="s">
        <v>728</v>
      </c>
      <c r="D2129" s="4" t="s">
        <v>729</v>
      </c>
      <c r="I2129" s="2">
        <v>46087.392668321758</v>
      </c>
      <c r="J2129" s="4" t="s">
        <v>45</v>
      </c>
      <c r="AB2129" s="4" t="s">
        <v>811</v>
      </c>
      <c r="AC2129" s="4" t="s">
        <v>812</v>
      </c>
      <c r="AD2129" s="4"/>
      <c r="AE2129" s="4" t="s">
        <v>733</v>
      </c>
      <c r="AH2129" s="4">
        <v>-5556</v>
      </c>
      <c r="AI2129" s="4" t="s">
        <v>813</v>
      </c>
      <c r="AJ2129" s="4" t="s">
        <v>814</v>
      </c>
    </row>
    <row r="2130" spans="1:37" x14ac:dyDescent="0.2">
      <c r="A2130" s="4" t="s">
        <v>726</v>
      </c>
      <c r="B2130" s="4" t="s">
        <v>727</v>
      </c>
      <c r="C2130" s="4" t="s">
        <v>728</v>
      </c>
      <c r="D2130" s="4" t="s">
        <v>729</v>
      </c>
      <c r="I2130" s="2">
        <v>46087.392777870373</v>
      </c>
      <c r="J2130" s="4" t="s">
        <v>45</v>
      </c>
      <c r="AB2130" s="4" t="s">
        <v>905</v>
      </c>
      <c r="AC2130" s="4" t="s">
        <v>906</v>
      </c>
      <c r="AD2130" s="4"/>
      <c r="AE2130" s="4" t="s">
        <v>733</v>
      </c>
      <c r="AH2130" s="4">
        <v>58</v>
      </c>
      <c r="AI2130" s="4" t="s">
        <v>6</v>
      </c>
      <c r="AJ2130" s="4" t="s">
        <v>907</v>
      </c>
    </row>
    <row r="2131" spans="1:37" x14ac:dyDescent="0.2">
      <c r="A2131" s="4" t="s">
        <v>726</v>
      </c>
      <c r="B2131" s="4" t="s">
        <v>727</v>
      </c>
      <c r="C2131" s="4" t="s">
        <v>728</v>
      </c>
      <c r="D2131" s="4" t="s">
        <v>729</v>
      </c>
      <c r="I2131" s="2">
        <v>46087.392779363428</v>
      </c>
      <c r="J2131" s="4" t="s">
        <v>45</v>
      </c>
      <c r="AB2131" s="4" t="s">
        <v>797</v>
      </c>
      <c r="AC2131" s="4" t="s">
        <v>798</v>
      </c>
      <c r="AD2131" s="4"/>
      <c r="AE2131" s="4" t="s">
        <v>733</v>
      </c>
      <c r="AH2131" s="4">
        <v>65.974999999999994</v>
      </c>
      <c r="AI2131" s="4" t="s">
        <v>799</v>
      </c>
      <c r="AJ2131" s="4" t="s">
        <v>800</v>
      </c>
    </row>
    <row r="2132" spans="1:37" x14ac:dyDescent="0.2">
      <c r="A2132" s="4" t="s">
        <v>726</v>
      </c>
      <c r="B2132" s="4" t="s">
        <v>727</v>
      </c>
      <c r="C2132" s="4" t="s">
        <v>728</v>
      </c>
      <c r="D2132" s="4" t="s">
        <v>729</v>
      </c>
      <c r="I2132" s="2">
        <v>46087.392789351848</v>
      </c>
      <c r="J2132" s="4" t="s">
        <v>44</v>
      </c>
      <c r="K2132" s="4">
        <v>57</v>
      </c>
      <c r="L2132" s="4">
        <v>-84.374989999999997</v>
      </c>
      <c r="M2132" s="4">
        <v>9.9833800000000004</v>
      </c>
      <c r="N2132" s="4" t="s">
        <v>930</v>
      </c>
      <c r="O2132" s="4" t="b">
        <v>1</v>
      </c>
      <c r="P2132" s="4" t="b">
        <v>0</v>
      </c>
      <c r="Q2132" s="4" t="b">
        <v>0</v>
      </c>
      <c r="R2132" s="4" t="b">
        <v>0</v>
      </c>
      <c r="S2132" s="4" t="b">
        <v>0</v>
      </c>
      <c r="T2132" s="4" t="b">
        <v>0</v>
      </c>
      <c r="U2132" s="4" t="b">
        <v>0</v>
      </c>
      <c r="V2132" s="4" t="b">
        <v>0</v>
      </c>
      <c r="W2132" s="4" t="b">
        <v>0</v>
      </c>
      <c r="X2132" s="4" t="b">
        <v>1</v>
      </c>
      <c r="Y2132" s="4" t="b">
        <v>1</v>
      </c>
    </row>
    <row r="2133" spans="1:37" x14ac:dyDescent="0.2">
      <c r="A2133" s="4" t="s">
        <v>726</v>
      </c>
      <c r="B2133" s="4" t="s">
        <v>727</v>
      </c>
      <c r="C2133" s="4" t="s">
        <v>728</v>
      </c>
      <c r="D2133" s="4" t="s">
        <v>729</v>
      </c>
      <c r="I2133" s="2">
        <v>46087.392835787039</v>
      </c>
      <c r="J2133" s="4" t="s">
        <v>45</v>
      </c>
      <c r="AB2133" s="4" t="s">
        <v>905</v>
      </c>
      <c r="AC2133" s="4" t="s">
        <v>906</v>
      </c>
      <c r="AD2133" s="4"/>
      <c r="AE2133" s="4" t="s">
        <v>733</v>
      </c>
      <c r="AH2133" s="4">
        <v>68</v>
      </c>
      <c r="AI2133" s="4" t="s">
        <v>6</v>
      </c>
      <c r="AJ2133" s="4" t="s">
        <v>907</v>
      </c>
    </row>
    <row r="2134" spans="1:37" x14ac:dyDescent="0.2">
      <c r="A2134" s="4" t="s">
        <v>726</v>
      </c>
      <c r="B2134" s="4" t="s">
        <v>727</v>
      </c>
      <c r="C2134" s="4" t="s">
        <v>728</v>
      </c>
      <c r="D2134" s="4" t="s">
        <v>729</v>
      </c>
      <c r="I2134" s="2">
        <v>46087.392847222225</v>
      </c>
      <c r="J2134" s="4" t="s">
        <v>44</v>
      </c>
      <c r="K2134" s="4">
        <v>66</v>
      </c>
      <c r="L2134" s="4">
        <v>-84.375720000000001</v>
      </c>
      <c r="M2134" s="4">
        <v>9.9830799999999993</v>
      </c>
      <c r="N2134" s="4" t="s">
        <v>930</v>
      </c>
      <c r="O2134" s="4" t="b">
        <v>1</v>
      </c>
      <c r="P2134" s="4" t="b">
        <v>0</v>
      </c>
      <c r="Q2134" s="4" t="b">
        <v>0</v>
      </c>
      <c r="R2134" s="4" t="b">
        <v>0</v>
      </c>
      <c r="S2134" s="4" t="b">
        <v>0</v>
      </c>
      <c r="T2134" s="4" t="b">
        <v>0</v>
      </c>
      <c r="U2134" s="4" t="b">
        <v>0</v>
      </c>
      <c r="V2134" s="4" t="b">
        <v>0</v>
      </c>
      <c r="W2134" s="4" t="b">
        <v>0</v>
      </c>
      <c r="X2134" s="4" t="b">
        <v>1</v>
      </c>
      <c r="Y2134" s="4" t="b">
        <v>1</v>
      </c>
    </row>
    <row r="2135" spans="1:37" x14ac:dyDescent="0.2">
      <c r="A2135" s="4" t="s">
        <v>726</v>
      </c>
      <c r="B2135" s="4" t="s">
        <v>727</v>
      </c>
      <c r="C2135" s="4" t="s">
        <v>728</v>
      </c>
      <c r="D2135" s="4" t="s">
        <v>729</v>
      </c>
      <c r="I2135" s="2">
        <v>46087.392879004627</v>
      </c>
      <c r="J2135" s="4" t="s">
        <v>737</v>
      </c>
      <c r="N2135" s="4" t="s">
        <v>1005</v>
      </c>
      <c r="AK2135" s="4" t="s">
        <v>1119</v>
      </c>
    </row>
    <row r="2136" spans="1:37" x14ac:dyDescent="0.2">
      <c r="A2136" s="4" t="s">
        <v>726</v>
      </c>
      <c r="B2136" s="4" t="s">
        <v>727</v>
      </c>
      <c r="C2136" s="4" t="s">
        <v>728</v>
      </c>
      <c r="D2136" s="4" t="s">
        <v>729</v>
      </c>
      <c r="I2136" s="2">
        <v>46087.392928240741</v>
      </c>
      <c r="J2136" s="4" t="s">
        <v>44</v>
      </c>
      <c r="K2136" s="4">
        <v>61</v>
      </c>
      <c r="L2136" s="4">
        <v>-84.376729999999995</v>
      </c>
      <c r="M2136" s="4">
        <v>9.9826499999999996</v>
      </c>
      <c r="N2136" s="4" t="s">
        <v>947</v>
      </c>
      <c r="O2136" s="4" t="b">
        <v>1</v>
      </c>
      <c r="P2136" s="4" t="b">
        <v>0</v>
      </c>
      <c r="Q2136" s="4" t="b">
        <v>0</v>
      </c>
      <c r="R2136" s="4" t="b">
        <v>0</v>
      </c>
      <c r="S2136" s="4" t="b">
        <v>0</v>
      </c>
      <c r="T2136" s="4" t="b">
        <v>0</v>
      </c>
      <c r="U2136" s="4" t="b">
        <v>0</v>
      </c>
      <c r="V2136" s="4" t="b">
        <v>0</v>
      </c>
      <c r="W2136" s="4" t="b">
        <v>0</v>
      </c>
      <c r="X2136" s="4" t="b">
        <v>1</v>
      </c>
      <c r="Y2136" s="4" t="b">
        <v>1</v>
      </c>
    </row>
    <row r="2137" spans="1:37" x14ac:dyDescent="0.2">
      <c r="A2137" s="4" t="s">
        <v>726</v>
      </c>
      <c r="B2137" s="4" t="s">
        <v>727</v>
      </c>
      <c r="C2137" s="4" t="s">
        <v>728</v>
      </c>
      <c r="D2137" s="4" t="s">
        <v>729</v>
      </c>
      <c r="I2137" s="2">
        <v>46087.392958715274</v>
      </c>
      <c r="J2137" s="4" t="s">
        <v>45</v>
      </c>
      <c r="AB2137" s="4" t="s">
        <v>811</v>
      </c>
      <c r="AC2137" s="4" t="s">
        <v>812</v>
      </c>
      <c r="AD2137" s="4"/>
      <c r="AE2137" s="4" t="s">
        <v>733</v>
      </c>
      <c r="AH2137" s="4">
        <v>25525</v>
      </c>
      <c r="AI2137" s="4" t="s">
        <v>813</v>
      </c>
      <c r="AJ2137" s="4" t="s">
        <v>814</v>
      </c>
    </row>
    <row r="2138" spans="1:37" x14ac:dyDescent="0.2">
      <c r="A2138" s="4" t="s">
        <v>726</v>
      </c>
      <c r="B2138" s="4" t="s">
        <v>727</v>
      </c>
      <c r="C2138" s="4" t="s">
        <v>728</v>
      </c>
      <c r="D2138" s="4" t="s">
        <v>729</v>
      </c>
      <c r="I2138" s="2">
        <v>46087.392974629627</v>
      </c>
      <c r="J2138" s="4" t="s">
        <v>45</v>
      </c>
      <c r="AB2138" s="4" t="s">
        <v>905</v>
      </c>
      <c r="AC2138" s="4" t="s">
        <v>906</v>
      </c>
      <c r="AD2138" s="4"/>
      <c r="AE2138" s="4" t="s">
        <v>733</v>
      </c>
      <c r="AH2138" s="4">
        <v>61</v>
      </c>
      <c r="AI2138" s="4" t="s">
        <v>6</v>
      </c>
      <c r="AJ2138" s="4" t="s">
        <v>907</v>
      </c>
    </row>
    <row r="2139" spans="1:37" x14ac:dyDescent="0.2">
      <c r="A2139" s="4" t="s">
        <v>726</v>
      </c>
      <c r="B2139" s="4" t="s">
        <v>727</v>
      </c>
      <c r="C2139" s="4" t="s">
        <v>728</v>
      </c>
      <c r="D2139" s="4" t="s">
        <v>729</v>
      </c>
      <c r="I2139" s="2">
        <v>46087.392997685187</v>
      </c>
      <c r="J2139" s="4" t="s">
        <v>44</v>
      </c>
      <c r="K2139" s="4">
        <v>57</v>
      </c>
      <c r="L2139" s="4">
        <v>-84.377560000000003</v>
      </c>
      <c r="M2139" s="4">
        <v>9.9823000000000004</v>
      </c>
      <c r="N2139" s="4" t="s">
        <v>966</v>
      </c>
      <c r="O2139" s="4" t="b">
        <v>1</v>
      </c>
      <c r="P2139" s="4" t="b">
        <v>0</v>
      </c>
      <c r="Q2139" s="4" t="b">
        <v>0</v>
      </c>
      <c r="R2139" s="4" t="b">
        <v>0</v>
      </c>
      <c r="S2139" s="4" t="b">
        <v>0</v>
      </c>
      <c r="T2139" s="4" t="b">
        <v>0</v>
      </c>
      <c r="U2139" s="4" t="b">
        <v>0</v>
      </c>
      <c r="V2139" s="4" t="b">
        <v>0</v>
      </c>
      <c r="W2139" s="4" t="b">
        <v>0</v>
      </c>
      <c r="X2139" s="4" t="b">
        <v>1</v>
      </c>
      <c r="Y2139" s="4" t="b">
        <v>1</v>
      </c>
    </row>
    <row r="2140" spans="1:37" x14ac:dyDescent="0.2">
      <c r="A2140" s="4" t="s">
        <v>726</v>
      </c>
      <c r="B2140" s="4" t="s">
        <v>727</v>
      </c>
      <c r="C2140" s="4" t="s">
        <v>728</v>
      </c>
      <c r="D2140" s="4" t="s">
        <v>729</v>
      </c>
      <c r="I2140" s="2">
        <v>46087.393043981479</v>
      </c>
      <c r="J2140" s="4" t="s">
        <v>44</v>
      </c>
      <c r="K2140" s="4">
        <v>42</v>
      </c>
      <c r="L2140" s="4">
        <v>-84.377930000000006</v>
      </c>
      <c r="M2140" s="4">
        <v>9.9819800000000001</v>
      </c>
      <c r="N2140" s="4" t="s">
        <v>928</v>
      </c>
      <c r="O2140" s="4" t="b">
        <v>1</v>
      </c>
      <c r="P2140" s="4" t="b">
        <v>0</v>
      </c>
      <c r="Q2140" s="4" t="b">
        <v>0</v>
      </c>
      <c r="R2140" s="4" t="b">
        <v>0</v>
      </c>
      <c r="S2140" s="4" t="b">
        <v>0</v>
      </c>
      <c r="T2140" s="4" t="b">
        <v>0</v>
      </c>
      <c r="U2140" s="4" t="b">
        <v>0</v>
      </c>
      <c r="V2140" s="4" t="b">
        <v>0</v>
      </c>
      <c r="W2140" s="4" t="b">
        <v>0</v>
      </c>
      <c r="X2140" s="4" t="b">
        <v>1</v>
      </c>
      <c r="Y2140" s="4" t="b">
        <v>1</v>
      </c>
    </row>
    <row r="2141" spans="1:37" x14ac:dyDescent="0.2">
      <c r="A2141" s="4" t="s">
        <v>726</v>
      </c>
      <c r="B2141" s="4" t="s">
        <v>727</v>
      </c>
      <c r="C2141" s="4" t="s">
        <v>728</v>
      </c>
      <c r="D2141" s="4" t="s">
        <v>729</v>
      </c>
      <c r="I2141" s="2">
        <v>46087.39306722222</v>
      </c>
      <c r="J2141" s="4" t="s">
        <v>45</v>
      </c>
      <c r="AB2141" s="4" t="s">
        <v>905</v>
      </c>
      <c r="AC2141" s="4" t="s">
        <v>906</v>
      </c>
      <c r="AD2141" s="4"/>
      <c r="AE2141" s="4" t="s">
        <v>733</v>
      </c>
      <c r="AH2141" s="4">
        <v>35</v>
      </c>
      <c r="AI2141" s="4" t="s">
        <v>6</v>
      </c>
      <c r="AJ2141" s="4" t="s">
        <v>907</v>
      </c>
    </row>
    <row r="2142" spans="1:37" x14ac:dyDescent="0.2">
      <c r="A2142" s="4" t="s">
        <v>726</v>
      </c>
      <c r="B2142" s="4" t="s">
        <v>727</v>
      </c>
      <c r="C2142" s="4" t="s">
        <v>728</v>
      </c>
      <c r="D2142" s="4" t="s">
        <v>729</v>
      </c>
      <c r="I2142" s="2">
        <v>46087.393078703702</v>
      </c>
      <c r="J2142" s="4" t="s">
        <v>44</v>
      </c>
      <c r="K2142" s="4">
        <v>33</v>
      </c>
      <c r="L2142" s="4">
        <v>-84.378140000000002</v>
      </c>
      <c r="M2142" s="4">
        <v>9.9817900000000002</v>
      </c>
      <c r="N2142" s="4" t="s">
        <v>930</v>
      </c>
      <c r="O2142" s="4" t="b">
        <v>1</v>
      </c>
      <c r="P2142" s="4" t="b">
        <v>0</v>
      </c>
      <c r="Q2142" s="4" t="b">
        <v>0</v>
      </c>
      <c r="R2142" s="4" t="b">
        <v>0</v>
      </c>
      <c r="S2142" s="4" t="b">
        <v>0</v>
      </c>
      <c r="T2142" s="4" t="b">
        <v>0</v>
      </c>
      <c r="U2142" s="4" t="b">
        <v>0</v>
      </c>
      <c r="V2142" s="4" t="b">
        <v>0</v>
      </c>
      <c r="W2142" s="4" t="b">
        <v>0</v>
      </c>
      <c r="X2142" s="4" t="b">
        <v>1</v>
      </c>
      <c r="Y2142" s="4" t="b">
        <v>1</v>
      </c>
    </row>
    <row r="2143" spans="1:37" x14ac:dyDescent="0.2">
      <c r="A2143" s="4" t="s">
        <v>726</v>
      </c>
      <c r="B2143" s="4" t="s">
        <v>727</v>
      </c>
      <c r="C2143" s="4" t="s">
        <v>728</v>
      </c>
      <c r="D2143" s="4" t="s">
        <v>729</v>
      </c>
      <c r="I2143" s="2">
        <v>46087.393101851849</v>
      </c>
      <c r="J2143" s="4" t="s">
        <v>44</v>
      </c>
      <c r="K2143" s="4">
        <v>35</v>
      </c>
      <c r="L2143" s="4">
        <v>-84.378270000000001</v>
      </c>
      <c r="M2143" s="4">
        <v>9.9816800000000008</v>
      </c>
      <c r="N2143" s="4" t="s">
        <v>928</v>
      </c>
      <c r="O2143" s="4" t="b">
        <v>1</v>
      </c>
      <c r="P2143" s="4" t="b">
        <v>0</v>
      </c>
      <c r="Q2143" s="4" t="b">
        <v>0</v>
      </c>
      <c r="R2143" s="4" t="b">
        <v>0</v>
      </c>
      <c r="S2143" s="4" t="b">
        <v>0</v>
      </c>
      <c r="T2143" s="4" t="b">
        <v>0</v>
      </c>
      <c r="U2143" s="4" t="b">
        <v>0</v>
      </c>
      <c r="V2143" s="4" t="b">
        <v>0</v>
      </c>
      <c r="W2143" s="4" t="b">
        <v>0</v>
      </c>
      <c r="X2143" s="4" t="b">
        <v>1</v>
      </c>
      <c r="Y2143" s="4" t="b">
        <v>1</v>
      </c>
    </row>
    <row r="2144" spans="1:37" x14ac:dyDescent="0.2">
      <c r="A2144" s="4" t="s">
        <v>726</v>
      </c>
      <c r="B2144" s="4" t="s">
        <v>727</v>
      </c>
      <c r="C2144" s="4" t="s">
        <v>728</v>
      </c>
      <c r="D2144" s="4" t="s">
        <v>729</v>
      </c>
      <c r="I2144" s="2">
        <v>46087.393171342592</v>
      </c>
      <c r="J2144" s="4" t="s">
        <v>45</v>
      </c>
      <c r="AB2144" s="4" t="s">
        <v>905</v>
      </c>
      <c r="AC2144" s="4" t="s">
        <v>906</v>
      </c>
      <c r="AD2144" s="4"/>
      <c r="AE2144" s="4" t="s">
        <v>733</v>
      </c>
      <c r="AH2144" s="4">
        <v>47</v>
      </c>
      <c r="AI2144" s="4" t="s">
        <v>6</v>
      </c>
      <c r="AJ2144" s="4" t="s">
        <v>907</v>
      </c>
    </row>
    <row r="2145" spans="1:36" x14ac:dyDescent="0.2">
      <c r="A2145" s="4" t="s">
        <v>726</v>
      </c>
      <c r="B2145" s="4" t="s">
        <v>727</v>
      </c>
      <c r="C2145" s="4" t="s">
        <v>728</v>
      </c>
      <c r="D2145" s="4" t="s">
        <v>729</v>
      </c>
      <c r="I2145" s="2">
        <v>46087.393182870372</v>
      </c>
      <c r="J2145" s="4" t="s">
        <v>44</v>
      </c>
      <c r="K2145" s="4">
        <v>46</v>
      </c>
      <c r="L2145" s="4">
        <v>-84.378879999999995</v>
      </c>
      <c r="M2145" s="4">
        <v>9.9812499999999993</v>
      </c>
      <c r="N2145" s="4" t="s">
        <v>930</v>
      </c>
      <c r="O2145" s="4" t="b">
        <v>1</v>
      </c>
      <c r="P2145" s="4" t="b">
        <v>0</v>
      </c>
      <c r="Q2145" s="4" t="b">
        <v>0</v>
      </c>
      <c r="R2145" s="4" t="b">
        <v>0</v>
      </c>
      <c r="S2145" s="4" t="b">
        <v>0</v>
      </c>
      <c r="T2145" s="4" t="b">
        <v>0</v>
      </c>
      <c r="U2145" s="4" t="b">
        <v>0</v>
      </c>
      <c r="V2145" s="4" t="b">
        <v>0</v>
      </c>
      <c r="W2145" s="4" t="b">
        <v>0</v>
      </c>
      <c r="X2145" s="4" t="b">
        <v>1</v>
      </c>
      <c r="Y2145" s="4" t="b">
        <v>1</v>
      </c>
    </row>
    <row r="2146" spans="1:36" x14ac:dyDescent="0.2">
      <c r="A2146" s="4" t="s">
        <v>726</v>
      </c>
      <c r="B2146" s="4" t="s">
        <v>727</v>
      </c>
      <c r="C2146" s="4" t="s">
        <v>728</v>
      </c>
      <c r="D2146" s="4" t="s">
        <v>729</v>
      </c>
      <c r="I2146" s="2">
        <v>46087.393217858793</v>
      </c>
      <c r="J2146" s="4" t="s">
        <v>45</v>
      </c>
      <c r="AB2146" s="4" t="s">
        <v>905</v>
      </c>
      <c r="AC2146" s="4" t="s">
        <v>906</v>
      </c>
      <c r="AD2146" s="4"/>
      <c r="AE2146" s="4" t="s">
        <v>733</v>
      </c>
      <c r="AH2146" s="4">
        <v>42</v>
      </c>
      <c r="AI2146" s="4" t="s">
        <v>6</v>
      </c>
      <c r="AJ2146" s="4" t="s">
        <v>907</v>
      </c>
    </row>
    <row r="2147" spans="1:36" x14ac:dyDescent="0.2">
      <c r="A2147" s="4" t="s">
        <v>726</v>
      </c>
      <c r="B2147" s="4" t="s">
        <v>727</v>
      </c>
      <c r="C2147" s="4" t="s">
        <v>728</v>
      </c>
      <c r="D2147" s="4" t="s">
        <v>729</v>
      </c>
      <c r="I2147" s="2">
        <v>46087.393240740741</v>
      </c>
      <c r="J2147" s="4" t="s">
        <v>44</v>
      </c>
      <c r="K2147" s="4">
        <v>37</v>
      </c>
      <c r="L2147" s="4">
        <v>-84.379320000000007</v>
      </c>
      <c r="M2147" s="4">
        <v>9.9809699999999992</v>
      </c>
      <c r="N2147" s="4" t="s">
        <v>928</v>
      </c>
      <c r="O2147" s="4" t="b">
        <v>1</v>
      </c>
      <c r="P2147" s="4" t="b">
        <v>0</v>
      </c>
      <c r="Q2147" s="4" t="b">
        <v>0</v>
      </c>
      <c r="R2147" s="4" t="b">
        <v>0</v>
      </c>
      <c r="S2147" s="4" t="b">
        <v>0</v>
      </c>
      <c r="T2147" s="4" t="b">
        <v>0</v>
      </c>
      <c r="U2147" s="4" t="b">
        <v>0</v>
      </c>
      <c r="V2147" s="4" t="b">
        <v>0</v>
      </c>
      <c r="W2147" s="4" t="b">
        <v>0</v>
      </c>
      <c r="X2147" s="4" t="b">
        <v>1</v>
      </c>
      <c r="Y2147" s="4" t="b">
        <v>1</v>
      </c>
    </row>
    <row r="2148" spans="1:36" x14ac:dyDescent="0.2">
      <c r="A2148" s="4" t="s">
        <v>726</v>
      </c>
      <c r="B2148" s="4" t="s">
        <v>727</v>
      </c>
      <c r="C2148" s="4" t="s">
        <v>728</v>
      </c>
      <c r="D2148" s="4" t="s">
        <v>729</v>
      </c>
      <c r="I2148" s="2">
        <v>46087.39324946759</v>
      </c>
      <c r="J2148" s="4" t="s">
        <v>45</v>
      </c>
      <c r="AB2148" s="4" t="s">
        <v>811</v>
      </c>
      <c r="AC2148" s="4" t="s">
        <v>812</v>
      </c>
      <c r="AD2148" s="4"/>
      <c r="AE2148" s="4" t="s">
        <v>733</v>
      </c>
      <c r="AH2148" s="4">
        <v>-20967</v>
      </c>
      <c r="AI2148" s="4" t="s">
        <v>813</v>
      </c>
      <c r="AJ2148" s="4" t="s">
        <v>814</v>
      </c>
    </row>
    <row r="2149" spans="1:36" x14ac:dyDescent="0.2">
      <c r="A2149" s="4" t="s">
        <v>726</v>
      </c>
      <c r="B2149" s="4" t="s">
        <v>727</v>
      </c>
      <c r="C2149" s="4" t="s">
        <v>728</v>
      </c>
      <c r="D2149" s="4" t="s">
        <v>729</v>
      </c>
      <c r="I2149" s="2">
        <v>46087.393263888887</v>
      </c>
      <c r="J2149" s="4" t="s">
        <v>44</v>
      </c>
      <c r="K2149" s="4">
        <v>24</v>
      </c>
      <c r="L2149" s="4">
        <v>-84.379459999999995</v>
      </c>
      <c r="M2149" s="4">
        <v>9.9809199999999993</v>
      </c>
      <c r="N2149" s="4" t="s">
        <v>928</v>
      </c>
      <c r="O2149" s="4" t="b">
        <v>1</v>
      </c>
      <c r="P2149" s="4" t="b">
        <v>0</v>
      </c>
      <c r="Q2149" s="4" t="b">
        <v>0</v>
      </c>
      <c r="R2149" s="4" t="b">
        <v>0</v>
      </c>
      <c r="S2149" s="4" t="b">
        <v>0</v>
      </c>
      <c r="T2149" s="4" t="b">
        <v>0</v>
      </c>
      <c r="U2149" s="4" t="b">
        <v>0</v>
      </c>
      <c r="V2149" s="4" t="b">
        <v>0</v>
      </c>
      <c r="W2149" s="4" t="b">
        <v>0</v>
      </c>
      <c r="X2149" s="4" t="b">
        <v>1</v>
      </c>
      <c r="Y2149" s="4" t="b">
        <v>1</v>
      </c>
    </row>
    <row r="2150" spans="1:36" x14ac:dyDescent="0.2">
      <c r="A2150" s="4" t="s">
        <v>726</v>
      </c>
      <c r="B2150" s="4" t="s">
        <v>727</v>
      </c>
      <c r="C2150" s="4" t="s">
        <v>728</v>
      </c>
      <c r="D2150" s="4" t="s">
        <v>729</v>
      </c>
      <c r="I2150" s="2">
        <v>46087.393287037034</v>
      </c>
      <c r="J2150" s="4" t="s">
        <v>44</v>
      </c>
      <c r="K2150" s="4">
        <v>20</v>
      </c>
      <c r="L2150" s="4">
        <v>-84.379559999999998</v>
      </c>
      <c r="M2150" s="4">
        <v>9.9809000000000001</v>
      </c>
      <c r="N2150" s="4" t="s">
        <v>928</v>
      </c>
      <c r="O2150" s="4" t="b">
        <v>1</v>
      </c>
      <c r="P2150" s="4" t="b">
        <v>0</v>
      </c>
      <c r="Q2150" s="4" t="b">
        <v>0</v>
      </c>
      <c r="R2150" s="4" t="b">
        <v>0</v>
      </c>
      <c r="S2150" s="4" t="b">
        <v>0</v>
      </c>
      <c r="T2150" s="4" t="b">
        <v>0</v>
      </c>
      <c r="U2150" s="4" t="b">
        <v>0</v>
      </c>
      <c r="V2150" s="4" t="b">
        <v>0</v>
      </c>
      <c r="W2150" s="4" t="b">
        <v>0</v>
      </c>
      <c r="X2150" s="4" t="b">
        <v>1</v>
      </c>
      <c r="Y2150" s="4" t="b">
        <v>1</v>
      </c>
    </row>
    <row r="2151" spans="1:36" x14ac:dyDescent="0.2">
      <c r="A2151" s="4" t="s">
        <v>726</v>
      </c>
      <c r="B2151" s="4" t="s">
        <v>727</v>
      </c>
      <c r="C2151" s="4" t="s">
        <v>728</v>
      </c>
      <c r="D2151" s="4" t="s">
        <v>729</v>
      </c>
      <c r="I2151" s="2">
        <v>46087.393287175924</v>
      </c>
      <c r="J2151" s="4" t="s">
        <v>45</v>
      </c>
      <c r="AB2151" s="4" t="s">
        <v>905</v>
      </c>
      <c r="AC2151" s="4" t="s">
        <v>906</v>
      </c>
      <c r="AD2151" s="4"/>
      <c r="AE2151" s="4" t="s">
        <v>733</v>
      </c>
      <c r="AH2151" s="4">
        <v>20</v>
      </c>
      <c r="AI2151" s="4" t="s">
        <v>6</v>
      </c>
      <c r="AJ2151" s="4" t="s">
        <v>907</v>
      </c>
    </row>
    <row r="2152" spans="1:36" x14ac:dyDescent="0.2">
      <c r="A2152" s="4" t="s">
        <v>726</v>
      </c>
      <c r="B2152" s="4" t="s">
        <v>727</v>
      </c>
      <c r="C2152" s="4" t="s">
        <v>728</v>
      </c>
      <c r="D2152" s="4" t="s">
        <v>729</v>
      </c>
      <c r="I2152" s="2">
        <v>46087.393321759257</v>
      </c>
      <c r="J2152" s="4" t="s">
        <v>44</v>
      </c>
      <c r="K2152" s="4">
        <v>7</v>
      </c>
      <c r="L2152" s="4">
        <v>-84.379679999999993</v>
      </c>
      <c r="M2152" s="4">
        <v>9.9809099999999997</v>
      </c>
      <c r="N2152" s="4" t="s">
        <v>746</v>
      </c>
      <c r="O2152" s="4" t="b">
        <v>1</v>
      </c>
      <c r="P2152" s="4" t="b">
        <v>0</v>
      </c>
      <c r="Q2152" s="4" t="b">
        <v>0</v>
      </c>
      <c r="R2152" s="4" t="b">
        <v>0</v>
      </c>
      <c r="S2152" s="4" t="b">
        <v>0</v>
      </c>
      <c r="T2152" s="4" t="b">
        <v>0</v>
      </c>
      <c r="U2152" s="4" t="b">
        <v>0</v>
      </c>
      <c r="V2152" s="4" t="b">
        <v>0</v>
      </c>
      <c r="W2152" s="4" t="b">
        <v>0</v>
      </c>
      <c r="X2152" s="4" t="b">
        <v>1</v>
      </c>
      <c r="Y2152" s="4" t="b">
        <v>1</v>
      </c>
    </row>
    <row r="2153" spans="1:36" x14ac:dyDescent="0.2">
      <c r="A2153" s="4" t="s">
        <v>726</v>
      </c>
      <c r="B2153" s="4" t="s">
        <v>727</v>
      </c>
      <c r="C2153" s="4" t="s">
        <v>728</v>
      </c>
      <c r="D2153" s="4" t="s">
        <v>729</v>
      </c>
      <c r="I2153" s="2">
        <v>46087.393321805554</v>
      </c>
      <c r="J2153" s="4" t="s">
        <v>45</v>
      </c>
      <c r="AB2153" s="4" t="s">
        <v>905</v>
      </c>
      <c r="AC2153" s="4" t="s">
        <v>906</v>
      </c>
      <c r="AD2153" s="4"/>
      <c r="AE2153" s="4" t="s">
        <v>733</v>
      </c>
      <c r="AH2153" s="4">
        <v>5</v>
      </c>
      <c r="AI2153" s="4" t="s">
        <v>6</v>
      </c>
      <c r="AJ2153" s="4" t="s">
        <v>907</v>
      </c>
    </row>
    <row r="2154" spans="1:36" x14ac:dyDescent="0.2">
      <c r="A2154" s="4" t="s">
        <v>726</v>
      </c>
      <c r="B2154" s="4" t="s">
        <v>727</v>
      </c>
      <c r="C2154" s="4" t="s">
        <v>728</v>
      </c>
      <c r="D2154" s="4" t="s">
        <v>729</v>
      </c>
      <c r="I2154" s="2">
        <v>46087.393326909725</v>
      </c>
      <c r="J2154" s="4" t="s">
        <v>45</v>
      </c>
      <c r="AB2154" s="4" t="s">
        <v>905</v>
      </c>
      <c r="AC2154" s="4" t="s">
        <v>906</v>
      </c>
      <c r="AD2154" s="4"/>
      <c r="AE2154" s="4" t="s">
        <v>733</v>
      </c>
      <c r="AH2154" s="4">
        <v>0</v>
      </c>
      <c r="AI2154" s="4" t="s">
        <v>6</v>
      </c>
      <c r="AJ2154" s="4" t="s">
        <v>907</v>
      </c>
    </row>
    <row r="2155" spans="1:36" x14ac:dyDescent="0.2">
      <c r="A2155" s="4" t="s">
        <v>726</v>
      </c>
      <c r="B2155" s="4" t="s">
        <v>727</v>
      </c>
      <c r="C2155" s="4" t="s">
        <v>728</v>
      </c>
      <c r="D2155" s="4" t="s">
        <v>729</v>
      </c>
      <c r="I2155" s="2">
        <v>46087.393330752318</v>
      </c>
      <c r="J2155" s="4" t="s">
        <v>45</v>
      </c>
      <c r="AB2155" s="4" t="s">
        <v>809</v>
      </c>
      <c r="AC2155" s="4" t="s">
        <v>810</v>
      </c>
      <c r="AD2155" s="4"/>
      <c r="AE2155" s="4" t="s">
        <v>733</v>
      </c>
      <c r="AH2155" s="4">
        <v>0.91</v>
      </c>
      <c r="AI2155" s="4" t="s">
        <v>805</v>
      </c>
      <c r="AJ2155" s="4" t="s">
        <v>806</v>
      </c>
    </row>
    <row r="2156" spans="1:36" x14ac:dyDescent="0.2">
      <c r="A2156" s="4" t="s">
        <v>726</v>
      </c>
      <c r="B2156" s="4" t="s">
        <v>727</v>
      </c>
      <c r="C2156" s="4" t="s">
        <v>728</v>
      </c>
      <c r="D2156" s="4" t="s">
        <v>729</v>
      </c>
      <c r="I2156" s="2">
        <v>46087.393330752318</v>
      </c>
      <c r="J2156" s="4" t="s">
        <v>45</v>
      </c>
      <c r="AB2156" s="4" t="s">
        <v>803</v>
      </c>
      <c r="AC2156" s="4" t="s">
        <v>804</v>
      </c>
      <c r="AD2156" s="4"/>
      <c r="AE2156" s="4" t="s">
        <v>733</v>
      </c>
      <c r="AH2156" s="4">
        <v>258.88</v>
      </c>
      <c r="AI2156" s="4" t="s">
        <v>805</v>
      </c>
      <c r="AJ2156" s="4" t="s">
        <v>806</v>
      </c>
    </row>
    <row r="2157" spans="1:36" x14ac:dyDescent="0.2">
      <c r="A2157" s="4" t="s">
        <v>726</v>
      </c>
      <c r="B2157" s="4" t="s">
        <v>727</v>
      </c>
      <c r="C2157" s="4" t="s">
        <v>728</v>
      </c>
      <c r="D2157" s="4" t="s">
        <v>729</v>
      </c>
      <c r="I2157" s="2">
        <v>46087.393330752318</v>
      </c>
      <c r="J2157" s="4" t="s">
        <v>45</v>
      </c>
      <c r="AB2157" s="4" t="s">
        <v>807</v>
      </c>
      <c r="AC2157" s="4" t="s">
        <v>808</v>
      </c>
      <c r="AD2157" s="4"/>
      <c r="AE2157" s="4" t="s">
        <v>733</v>
      </c>
      <c r="AH2157" s="4">
        <v>1022.37</v>
      </c>
      <c r="AI2157" s="4" t="s">
        <v>805</v>
      </c>
      <c r="AJ2157" s="4" t="s">
        <v>806</v>
      </c>
    </row>
    <row r="2158" spans="1:36" x14ac:dyDescent="0.2">
      <c r="A2158" s="4" t="s">
        <v>726</v>
      </c>
      <c r="B2158" s="4" t="s">
        <v>727</v>
      </c>
      <c r="C2158" s="4" t="s">
        <v>728</v>
      </c>
      <c r="D2158" s="4" t="s">
        <v>729</v>
      </c>
      <c r="I2158" s="2">
        <v>46087.393330752318</v>
      </c>
      <c r="J2158" s="4" t="s">
        <v>45</v>
      </c>
      <c r="AB2158" s="4" t="s">
        <v>815</v>
      </c>
      <c r="AC2158" s="4" t="s">
        <v>816</v>
      </c>
      <c r="AD2158" s="4"/>
      <c r="AE2158" s="4" t="s">
        <v>733</v>
      </c>
      <c r="AH2158" s="4">
        <v>49.63</v>
      </c>
      <c r="AI2158" s="4" t="s">
        <v>805</v>
      </c>
      <c r="AJ2158" s="4" t="s">
        <v>806</v>
      </c>
    </row>
    <row r="2159" spans="1:36" x14ac:dyDescent="0.2">
      <c r="A2159" s="4" t="s">
        <v>726</v>
      </c>
      <c r="B2159" s="4" t="s">
        <v>727</v>
      </c>
      <c r="C2159" s="4" t="s">
        <v>728</v>
      </c>
      <c r="D2159" s="4" t="s">
        <v>729</v>
      </c>
      <c r="I2159" s="2">
        <v>46087.393333333333</v>
      </c>
      <c r="J2159" s="4" t="s">
        <v>44</v>
      </c>
      <c r="K2159" s="4">
        <v>0</v>
      </c>
      <c r="L2159" s="4">
        <v>-84.379679999999993</v>
      </c>
      <c r="M2159" s="4">
        <v>9.9809099999999997</v>
      </c>
      <c r="N2159" s="4" t="s">
        <v>912</v>
      </c>
      <c r="O2159" s="4" t="b">
        <v>1</v>
      </c>
      <c r="P2159" s="4" t="b">
        <v>0</v>
      </c>
      <c r="Q2159" s="4" t="b">
        <v>0</v>
      </c>
      <c r="R2159" s="4" t="b">
        <v>0</v>
      </c>
      <c r="S2159" s="4" t="b">
        <v>0</v>
      </c>
      <c r="T2159" s="4" t="b">
        <v>0</v>
      </c>
      <c r="U2159" s="4" t="b">
        <v>0</v>
      </c>
      <c r="V2159" s="4" t="b">
        <v>0</v>
      </c>
      <c r="W2159" s="4" t="b">
        <v>0</v>
      </c>
      <c r="X2159" s="4" t="b">
        <v>1</v>
      </c>
      <c r="Y2159" s="4" t="b">
        <v>1</v>
      </c>
    </row>
    <row r="2160" spans="1:36" x14ac:dyDescent="0.2">
      <c r="A2160" s="4" t="s">
        <v>726</v>
      </c>
      <c r="B2160" s="4" t="s">
        <v>727</v>
      </c>
      <c r="C2160" s="4" t="s">
        <v>728</v>
      </c>
      <c r="D2160" s="4" t="s">
        <v>729</v>
      </c>
      <c r="I2160" s="2">
        <v>46087.393333425927</v>
      </c>
      <c r="J2160" s="4" t="s">
        <v>45</v>
      </c>
      <c r="AB2160" s="4" t="s">
        <v>905</v>
      </c>
      <c r="AC2160" s="4" t="s">
        <v>906</v>
      </c>
      <c r="AD2160" s="4"/>
      <c r="AE2160" s="4" t="s">
        <v>733</v>
      </c>
      <c r="AH2160" s="4">
        <v>0</v>
      </c>
      <c r="AI2160" s="4" t="s">
        <v>6</v>
      </c>
      <c r="AJ2160" s="4" t="s">
        <v>907</v>
      </c>
    </row>
    <row r="2161" spans="1:37" x14ac:dyDescent="0.2">
      <c r="A2161" s="4" t="s">
        <v>726</v>
      </c>
      <c r="B2161" s="4" t="s">
        <v>727</v>
      </c>
      <c r="C2161" s="4" t="s">
        <v>728</v>
      </c>
      <c r="D2161" s="4" t="s">
        <v>729</v>
      </c>
      <c r="I2161" s="2">
        <v>46087.39335648148</v>
      </c>
      <c r="J2161" s="4" t="s">
        <v>44</v>
      </c>
      <c r="K2161" s="4">
        <v>0</v>
      </c>
      <c r="L2161" s="4">
        <v>-84.379679999999993</v>
      </c>
      <c r="M2161" s="4">
        <v>9.9809099999999997</v>
      </c>
      <c r="N2161" s="4" t="s">
        <v>746</v>
      </c>
      <c r="O2161" s="4" t="b">
        <v>1</v>
      </c>
      <c r="P2161" s="4" t="b">
        <v>0</v>
      </c>
      <c r="Q2161" s="4" t="b">
        <v>0</v>
      </c>
      <c r="R2161" s="4" t="b">
        <v>0</v>
      </c>
      <c r="S2161" s="4" t="b">
        <v>0</v>
      </c>
      <c r="T2161" s="4" t="b">
        <v>0</v>
      </c>
      <c r="U2161" s="4" t="b">
        <v>0</v>
      </c>
      <c r="V2161" s="4" t="b">
        <v>0</v>
      </c>
      <c r="W2161" s="4" t="b">
        <v>0</v>
      </c>
      <c r="X2161" s="4" t="b">
        <v>1</v>
      </c>
      <c r="Y2161" s="4" t="b">
        <v>1</v>
      </c>
    </row>
    <row r="2162" spans="1:37" x14ac:dyDescent="0.2">
      <c r="A2162" s="4" t="s">
        <v>726</v>
      </c>
      <c r="B2162" s="4" t="s">
        <v>727</v>
      </c>
      <c r="C2162" s="4" t="s">
        <v>728</v>
      </c>
      <c r="D2162" s="4" t="s">
        <v>729</v>
      </c>
      <c r="I2162" s="2">
        <v>46087.39336534722</v>
      </c>
      <c r="J2162" s="4" t="s">
        <v>45</v>
      </c>
      <c r="AB2162" s="4" t="s">
        <v>905</v>
      </c>
      <c r="AC2162" s="4" t="s">
        <v>906</v>
      </c>
      <c r="AD2162" s="4"/>
      <c r="AE2162" s="4" t="s">
        <v>733</v>
      </c>
      <c r="AH2162" s="4">
        <v>3</v>
      </c>
      <c r="AI2162" s="4" t="s">
        <v>6</v>
      </c>
      <c r="AJ2162" s="4" t="s">
        <v>907</v>
      </c>
    </row>
    <row r="2163" spans="1:37" x14ac:dyDescent="0.2">
      <c r="A2163" s="4" t="s">
        <v>726</v>
      </c>
      <c r="B2163" s="4" t="s">
        <v>727</v>
      </c>
      <c r="C2163" s="4" t="s">
        <v>728</v>
      </c>
      <c r="D2163" s="4" t="s">
        <v>729</v>
      </c>
      <c r="I2163" s="2">
        <v>46087.39336584491</v>
      </c>
      <c r="J2163" s="4" t="s">
        <v>45</v>
      </c>
      <c r="AB2163" s="4" t="s">
        <v>809</v>
      </c>
      <c r="AC2163" s="4" t="s">
        <v>810</v>
      </c>
      <c r="AD2163" s="4"/>
      <c r="AE2163" s="4" t="s">
        <v>733</v>
      </c>
      <c r="AH2163" s="4">
        <v>0.91</v>
      </c>
      <c r="AI2163" s="4" t="s">
        <v>805</v>
      </c>
      <c r="AJ2163" s="4" t="s">
        <v>806</v>
      </c>
    </row>
    <row r="2164" spans="1:37" x14ac:dyDescent="0.2">
      <c r="A2164" s="4" t="s">
        <v>726</v>
      </c>
      <c r="B2164" s="4" t="s">
        <v>727</v>
      </c>
      <c r="C2164" s="4" t="s">
        <v>728</v>
      </c>
      <c r="D2164" s="4" t="s">
        <v>729</v>
      </c>
      <c r="I2164" s="2">
        <v>46087.39336584491</v>
      </c>
      <c r="J2164" s="4" t="s">
        <v>45</v>
      </c>
      <c r="AB2164" s="4" t="s">
        <v>803</v>
      </c>
      <c r="AC2164" s="4" t="s">
        <v>804</v>
      </c>
      <c r="AD2164" s="4"/>
      <c r="AE2164" s="4" t="s">
        <v>733</v>
      </c>
      <c r="AH2164" s="4">
        <v>258.88</v>
      </c>
      <c r="AI2164" s="4" t="s">
        <v>805</v>
      </c>
      <c r="AJ2164" s="4" t="s">
        <v>806</v>
      </c>
    </row>
    <row r="2165" spans="1:37" x14ac:dyDescent="0.2">
      <c r="A2165" s="4" t="s">
        <v>726</v>
      </c>
      <c r="B2165" s="4" t="s">
        <v>727</v>
      </c>
      <c r="C2165" s="4" t="s">
        <v>728</v>
      </c>
      <c r="D2165" s="4" t="s">
        <v>729</v>
      </c>
      <c r="I2165" s="2">
        <v>46087.39336584491</v>
      </c>
      <c r="J2165" s="4" t="s">
        <v>45</v>
      </c>
      <c r="AB2165" s="4" t="s">
        <v>807</v>
      </c>
      <c r="AC2165" s="4" t="s">
        <v>808</v>
      </c>
      <c r="AD2165" s="4"/>
      <c r="AE2165" s="4" t="s">
        <v>733</v>
      </c>
      <c r="AH2165" s="4">
        <v>1022.37</v>
      </c>
      <c r="AI2165" s="4" t="s">
        <v>805</v>
      </c>
      <c r="AJ2165" s="4" t="s">
        <v>806</v>
      </c>
    </row>
    <row r="2166" spans="1:37" x14ac:dyDescent="0.2">
      <c r="A2166" s="4" t="s">
        <v>726</v>
      </c>
      <c r="B2166" s="4" t="s">
        <v>727</v>
      </c>
      <c r="C2166" s="4" t="s">
        <v>728</v>
      </c>
      <c r="D2166" s="4" t="s">
        <v>729</v>
      </c>
      <c r="I2166" s="2">
        <v>46087.393366064818</v>
      </c>
      <c r="J2166" s="4" t="s">
        <v>45</v>
      </c>
      <c r="AB2166" s="4" t="s">
        <v>815</v>
      </c>
      <c r="AC2166" s="4" t="s">
        <v>816</v>
      </c>
      <c r="AD2166" s="4"/>
      <c r="AE2166" s="4" t="s">
        <v>733</v>
      </c>
      <c r="AH2166" s="4">
        <v>49.63</v>
      </c>
      <c r="AI2166" s="4" t="s">
        <v>805</v>
      </c>
      <c r="AJ2166" s="4" t="s">
        <v>806</v>
      </c>
    </row>
    <row r="2167" spans="1:37" x14ac:dyDescent="0.2">
      <c r="A2167" s="4" t="s">
        <v>726</v>
      </c>
      <c r="B2167" s="4" t="s">
        <v>727</v>
      </c>
      <c r="C2167" s="4" t="s">
        <v>728</v>
      </c>
      <c r="D2167" s="4" t="s">
        <v>729</v>
      </c>
      <c r="I2167" s="2">
        <v>46087.39336814815</v>
      </c>
      <c r="J2167" s="4" t="s">
        <v>45</v>
      </c>
      <c r="AB2167" s="4" t="s">
        <v>905</v>
      </c>
      <c r="AC2167" s="4" t="s">
        <v>906</v>
      </c>
      <c r="AD2167" s="4"/>
      <c r="AE2167" s="4" t="s">
        <v>733</v>
      </c>
      <c r="AH2167" s="4">
        <v>3</v>
      </c>
      <c r="AI2167" s="4" t="s">
        <v>6</v>
      </c>
      <c r="AJ2167" s="4" t="s">
        <v>907</v>
      </c>
    </row>
    <row r="2168" spans="1:37" x14ac:dyDescent="0.2">
      <c r="A2168" s="4" t="s">
        <v>726</v>
      </c>
      <c r="B2168" s="4" t="s">
        <v>727</v>
      </c>
      <c r="C2168" s="4" t="s">
        <v>728</v>
      </c>
      <c r="D2168" s="4" t="s">
        <v>729</v>
      </c>
      <c r="I2168" s="2">
        <v>46087.393379629626</v>
      </c>
      <c r="J2168" s="4" t="s">
        <v>44</v>
      </c>
      <c r="K2168" s="4">
        <v>4</v>
      </c>
      <c r="L2168" s="4">
        <v>-84.379710000000003</v>
      </c>
      <c r="M2168" s="4">
        <v>9.9809099999999997</v>
      </c>
      <c r="N2168" s="4" t="s">
        <v>912</v>
      </c>
      <c r="O2168" s="4" t="b">
        <v>1</v>
      </c>
      <c r="P2168" s="4" t="b">
        <v>0</v>
      </c>
      <c r="Q2168" s="4" t="b">
        <v>0</v>
      </c>
      <c r="R2168" s="4" t="b">
        <v>0</v>
      </c>
      <c r="S2168" s="4" t="b">
        <v>0</v>
      </c>
      <c r="T2168" s="4" t="b">
        <v>0</v>
      </c>
      <c r="U2168" s="4" t="b">
        <v>0</v>
      </c>
      <c r="V2168" s="4" t="b">
        <v>0</v>
      </c>
      <c r="W2168" s="4" t="b">
        <v>0</v>
      </c>
      <c r="X2168" s="4" t="b">
        <v>1</v>
      </c>
      <c r="Y2168" s="4" t="b">
        <v>1</v>
      </c>
    </row>
    <row r="2169" spans="1:37" x14ac:dyDescent="0.2">
      <c r="A2169" s="4" t="s">
        <v>726</v>
      </c>
      <c r="B2169" s="4" t="s">
        <v>727</v>
      </c>
      <c r="C2169" s="4" t="s">
        <v>728</v>
      </c>
      <c r="D2169" s="4" t="s">
        <v>729</v>
      </c>
      <c r="I2169" s="2">
        <v>46087.393391018515</v>
      </c>
      <c r="J2169" s="4" t="s">
        <v>737</v>
      </c>
      <c r="N2169" s="4" t="s">
        <v>747</v>
      </c>
      <c r="AK2169" s="4" t="s">
        <v>1120</v>
      </c>
    </row>
    <row r="2170" spans="1:37" x14ac:dyDescent="0.2">
      <c r="A2170" s="4" t="s">
        <v>726</v>
      </c>
      <c r="B2170" s="4" t="s">
        <v>727</v>
      </c>
      <c r="C2170" s="4" t="s">
        <v>728</v>
      </c>
      <c r="D2170" s="4" t="s">
        <v>729</v>
      </c>
      <c r="I2170" s="2">
        <v>46087.393391203703</v>
      </c>
      <c r="J2170" s="4" t="s">
        <v>44</v>
      </c>
      <c r="K2170" s="4">
        <v>6</v>
      </c>
      <c r="L2170" s="4">
        <v>-84.379720000000006</v>
      </c>
      <c r="M2170" s="4">
        <v>9.9809099999999997</v>
      </c>
      <c r="N2170" s="4" t="s">
        <v>746</v>
      </c>
      <c r="O2170" s="4" t="b">
        <v>1</v>
      </c>
      <c r="P2170" s="4" t="b">
        <v>0</v>
      </c>
      <c r="Q2170" s="4" t="b">
        <v>0</v>
      </c>
      <c r="R2170" s="4" t="b">
        <v>0</v>
      </c>
      <c r="S2170" s="4" t="b">
        <v>0</v>
      </c>
      <c r="T2170" s="4" t="b">
        <v>0</v>
      </c>
      <c r="U2170" s="4" t="b">
        <v>0</v>
      </c>
      <c r="V2170" s="4" t="b">
        <v>0</v>
      </c>
      <c r="W2170" s="4" t="b">
        <v>0</v>
      </c>
      <c r="X2170" s="4" t="b">
        <v>1</v>
      </c>
      <c r="Y2170" s="4" t="b">
        <v>1</v>
      </c>
    </row>
    <row r="2171" spans="1:37" x14ac:dyDescent="0.2">
      <c r="A2171" s="4" t="s">
        <v>726</v>
      </c>
      <c r="B2171" s="4" t="s">
        <v>727</v>
      </c>
      <c r="C2171" s="4" t="s">
        <v>728</v>
      </c>
      <c r="D2171" s="4" t="s">
        <v>729</v>
      </c>
      <c r="I2171" s="2">
        <v>46087.39339568287</v>
      </c>
      <c r="J2171" s="4" t="s">
        <v>45</v>
      </c>
      <c r="AB2171" s="4" t="s">
        <v>905</v>
      </c>
      <c r="AC2171" s="4" t="s">
        <v>906</v>
      </c>
      <c r="AD2171" s="4"/>
      <c r="AE2171" s="4" t="s">
        <v>733</v>
      </c>
      <c r="AH2171" s="4">
        <v>8</v>
      </c>
      <c r="AI2171" s="4" t="s">
        <v>6</v>
      </c>
      <c r="AJ2171" s="4" t="s">
        <v>907</v>
      </c>
    </row>
    <row r="2172" spans="1:37" x14ac:dyDescent="0.2">
      <c r="A2172" s="4" t="s">
        <v>726</v>
      </c>
      <c r="B2172" s="4" t="s">
        <v>727</v>
      </c>
      <c r="C2172" s="4" t="s">
        <v>728</v>
      </c>
      <c r="D2172" s="4" t="s">
        <v>729</v>
      </c>
      <c r="I2172" s="2">
        <v>46087.393403090275</v>
      </c>
      <c r="J2172" s="4" t="s">
        <v>45</v>
      </c>
      <c r="AB2172" s="4" t="s">
        <v>905</v>
      </c>
      <c r="AC2172" s="4" t="s">
        <v>906</v>
      </c>
      <c r="AD2172" s="4"/>
      <c r="AE2172" s="4" t="s">
        <v>733</v>
      </c>
      <c r="AH2172" s="4">
        <v>9</v>
      </c>
      <c r="AI2172" s="4" t="s">
        <v>6</v>
      </c>
      <c r="AJ2172" s="4" t="s">
        <v>907</v>
      </c>
    </row>
    <row r="2173" spans="1:37" x14ac:dyDescent="0.2">
      <c r="A2173" s="4" t="s">
        <v>726</v>
      </c>
      <c r="B2173" s="4" t="s">
        <v>727</v>
      </c>
      <c r="C2173" s="4" t="s">
        <v>728</v>
      </c>
      <c r="D2173" s="4" t="s">
        <v>729</v>
      </c>
      <c r="I2173" s="2">
        <v>46087.393414212966</v>
      </c>
      <c r="J2173" s="4" t="s">
        <v>45</v>
      </c>
      <c r="AB2173" s="4" t="s">
        <v>763</v>
      </c>
      <c r="AC2173" s="4" t="s">
        <v>764</v>
      </c>
      <c r="AD2173" s="4"/>
      <c r="AE2173" s="4" t="s">
        <v>733</v>
      </c>
      <c r="AH2173" s="4">
        <v>1</v>
      </c>
      <c r="AI2173" s="4" t="s">
        <v>734</v>
      </c>
      <c r="AJ2173" s="4" t="s">
        <v>735</v>
      </c>
    </row>
    <row r="2174" spans="1:37" x14ac:dyDescent="0.2">
      <c r="A2174" s="4" t="s">
        <v>726</v>
      </c>
      <c r="B2174" s="4" t="s">
        <v>727</v>
      </c>
      <c r="C2174" s="4" t="s">
        <v>728</v>
      </c>
      <c r="D2174" s="4" t="s">
        <v>729</v>
      </c>
      <c r="I2174" s="2">
        <v>46087.393472222226</v>
      </c>
      <c r="J2174" s="4" t="s">
        <v>44</v>
      </c>
      <c r="K2174" s="4">
        <v>16</v>
      </c>
      <c r="L2174" s="4">
        <v>-84.379909999999995</v>
      </c>
      <c r="M2174" s="4">
        <v>9.9809599999999996</v>
      </c>
      <c r="N2174" s="4" t="s">
        <v>930</v>
      </c>
      <c r="O2174" s="4" t="b">
        <v>1</v>
      </c>
      <c r="P2174" s="4" t="b">
        <v>0</v>
      </c>
      <c r="Q2174" s="4" t="b">
        <v>0</v>
      </c>
      <c r="R2174" s="4" t="b">
        <v>0</v>
      </c>
      <c r="S2174" s="4" t="b">
        <v>0</v>
      </c>
      <c r="T2174" s="4" t="b">
        <v>0</v>
      </c>
      <c r="U2174" s="4" t="b">
        <v>0</v>
      </c>
      <c r="V2174" s="4" t="b">
        <v>0</v>
      </c>
      <c r="W2174" s="4" t="b">
        <v>0</v>
      </c>
      <c r="X2174" s="4" t="b">
        <v>1</v>
      </c>
      <c r="Y2174" s="4" t="b">
        <v>1</v>
      </c>
    </row>
    <row r="2175" spans="1:37" x14ac:dyDescent="0.2">
      <c r="A2175" s="4" t="s">
        <v>726</v>
      </c>
      <c r="B2175" s="4" t="s">
        <v>727</v>
      </c>
      <c r="C2175" s="4" t="s">
        <v>728</v>
      </c>
      <c r="D2175" s="4" t="s">
        <v>729</v>
      </c>
      <c r="I2175" s="2">
        <v>46087.393506990738</v>
      </c>
      <c r="J2175" s="4" t="s">
        <v>45</v>
      </c>
      <c r="AB2175" s="4" t="s">
        <v>905</v>
      </c>
      <c r="AC2175" s="4" t="s">
        <v>906</v>
      </c>
      <c r="AD2175" s="4"/>
      <c r="AE2175" s="4" t="s">
        <v>733</v>
      </c>
      <c r="AH2175" s="4">
        <v>17</v>
      </c>
      <c r="AI2175" s="4" t="s">
        <v>6</v>
      </c>
      <c r="AJ2175" s="4" t="s">
        <v>907</v>
      </c>
    </row>
    <row r="2176" spans="1:37" x14ac:dyDescent="0.2">
      <c r="A2176" s="4" t="s">
        <v>726</v>
      </c>
      <c r="B2176" s="4" t="s">
        <v>727</v>
      </c>
      <c r="C2176" s="4" t="s">
        <v>728</v>
      </c>
      <c r="D2176" s="4" t="s">
        <v>729</v>
      </c>
      <c r="I2176" s="2">
        <v>46087.393518518518</v>
      </c>
      <c r="J2176" s="4" t="s">
        <v>44</v>
      </c>
      <c r="K2176" s="4">
        <v>15</v>
      </c>
      <c r="L2176" s="4">
        <v>-84.380070000000003</v>
      </c>
      <c r="M2176" s="4">
        <v>9.9810099999999995</v>
      </c>
      <c r="N2176" s="4" t="s">
        <v>928</v>
      </c>
      <c r="O2176" s="4" t="b">
        <v>1</v>
      </c>
      <c r="P2176" s="4" t="b">
        <v>0</v>
      </c>
      <c r="Q2176" s="4" t="b">
        <v>0</v>
      </c>
      <c r="R2176" s="4" t="b">
        <v>0</v>
      </c>
      <c r="S2176" s="4" t="b">
        <v>0</v>
      </c>
      <c r="T2176" s="4" t="b">
        <v>0</v>
      </c>
      <c r="U2176" s="4" t="b">
        <v>0</v>
      </c>
      <c r="V2176" s="4" t="b">
        <v>0</v>
      </c>
      <c r="W2176" s="4" t="b">
        <v>0</v>
      </c>
      <c r="X2176" s="4" t="b">
        <v>1</v>
      </c>
      <c r="Y2176" s="4" t="b">
        <v>1</v>
      </c>
    </row>
    <row r="2177" spans="1:37" x14ac:dyDescent="0.2">
      <c r="A2177" s="4" t="s">
        <v>726</v>
      </c>
      <c r="B2177" s="4" t="s">
        <v>727</v>
      </c>
      <c r="C2177" s="4" t="s">
        <v>728</v>
      </c>
      <c r="D2177" s="4" t="s">
        <v>729</v>
      </c>
      <c r="I2177" s="2">
        <v>46087.393541666665</v>
      </c>
      <c r="J2177" s="4" t="s">
        <v>44</v>
      </c>
      <c r="K2177" s="4">
        <v>6</v>
      </c>
      <c r="L2177" s="4">
        <v>-84.380110000000002</v>
      </c>
      <c r="M2177" s="4">
        <v>9.9810300000000005</v>
      </c>
      <c r="N2177" s="4" t="s">
        <v>746</v>
      </c>
      <c r="O2177" s="4" t="b">
        <v>1</v>
      </c>
      <c r="P2177" s="4" t="b">
        <v>0</v>
      </c>
      <c r="Q2177" s="4" t="b">
        <v>0</v>
      </c>
      <c r="R2177" s="4" t="b">
        <v>0</v>
      </c>
      <c r="S2177" s="4" t="b">
        <v>0</v>
      </c>
      <c r="T2177" s="4" t="b">
        <v>0</v>
      </c>
      <c r="U2177" s="4" t="b">
        <v>0</v>
      </c>
      <c r="V2177" s="4" t="b">
        <v>0</v>
      </c>
      <c r="W2177" s="4" t="b">
        <v>0</v>
      </c>
      <c r="X2177" s="4" t="b">
        <v>1</v>
      </c>
      <c r="Y2177" s="4" t="b">
        <v>1</v>
      </c>
    </row>
    <row r="2178" spans="1:37" x14ac:dyDescent="0.2">
      <c r="A2178" s="4" t="s">
        <v>726</v>
      </c>
      <c r="B2178" s="4" t="s">
        <v>727</v>
      </c>
      <c r="C2178" s="4" t="s">
        <v>728</v>
      </c>
      <c r="D2178" s="4" t="s">
        <v>729</v>
      </c>
      <c r="I2178" s="2">
        <v>46087.393547268519</v>
      </c>
      <c r="J2178" s="4" t="s">
        <v>45</v>
      </c>
      <c r="AB2178" s="4" t="s">
        <v>905</v>
      </c>
      <c r="AC2178" s="4" t="s">
        <v>906</v>
      </c>
      <c r="AD2178" s="4"/>
      <c r="AE2178" s="4" t="s">
        <v>733</v>
      </c>
      <c r="AH2178" s="4">
        <v>0</v>
      </c>
      <c r="AI2178" s="4" t="s">
        <v>6</v>
      </c>
      <c r="AJ2178" s="4" t="s">
        <v>907</v>
      </c>
    </row>
    <row r="2179" spans="1:37" x14ac:dyDescent="0.2">
      <c r="A2179" s="4" t="s">
        <v>726</v>
      </c>
      <c r="B2179" s="4" t="s">
        <v>727</v>
      </c>
      <c r="C2179" s="4" t="s">
        <v>728</v>
      </c>
      <c r="D2179" s="4" t="s">
        <v>729</v>
      </c>
      <c r="I2179" s="2">
        <v>46087.393551747686</v>
      </c>
      <c r="J2179" s="4" t="s">
        <v>45</v>
      </c>
      <c r="AB2179" s="4" t="s">
        <v>809</v>
      </c>
      <c r="AC2179" s="4" t="s">
        <v>810</v>
      </c>
      <c r="AD2179" s="4"/>
      <c r="AE2179" s="4" t="s">
        <v>733</v>
      </c>
      <c r="AH2179" s="4">
        <v>0.91</v>
      </c>
      <c r="AI2179" s="4" t="s">
        <v>805</v>
      </c>
      <c r="AJ2179" s="4" t="s">
        <v>806</v>
      </c>
    </row>
    <row r="2180" spans="1:37" x14ac:dyDescent="0.2">
      <c r="A2180" s="4" t="s">
        <v>726</v>
      </c>
      <c r="B2180" s="4" t="s">
        <v>727</v>
      </c>
      <c r="C2180" s="4" t="s">
        <v>728</v>
      </c>
      <c r="D2180" s="4" t="s">
        <v>729</v>
      </c>
      <c r="I2180" s="2">
        <v>46087.393551747686</v>
      </c>
      <c r="J2180" s="4" t="s">
        <v>45</v>
      </c>
      <c r="AB2180" s="4" t="s">
        <v>803</v>
      </c>
      <c r="AC2180" s="4" t="s">
        <v>804</v>
      </c>
      <c r="AD2180" s="4"/>
      <c r="AE2180" s="4" t="s">
        <v>733</v>
      </c>
      <c r="AH2180" s="4">
        <v>258.88</v>
      </c>
      <c r="AI2180" s="4" t="s">
        <v>805</v>
      </c>
      <c r="AJ2180" s="4" t="s">
        <v>806</v>
      </c>
    </row>
    <row r="2181" spans="1:37" x14ac:dyDescent="0.2">
      <c r="A2181" s="4" t="s">
        <v>726</v>
      </c>
      <c r="B2181" s="4" t="s">
        <v>727</v>
      </c>
      <c r="C2181" s="4" t="s">
        <v>728</v>
      </c>
      <c r="D2181" s="4" t="s">
        <v>729</v>
      </c>
      <c r="I2181" s="2">
        <v>46087.393551747686</v>
      </c>
      <c r="J2181" s="4" t="s">
        <v>45</v>
      </c>
      <c r="AB2181" s="4" t="s">
        <v>807</v>
      </c>
      <c r="AC2181" s="4" t="s">
        <v>808</v>
      </c>
      <c r="AD2181" s="4"/>
      <c r="AE2181" s="4" t="s">
        <v>733</v>
      </c>
      <c r="AH2181" s="4">
        <v>1022.37</v>
      </c>
      <c r="AI2181" s="4" t="s">
        <v>805</v>
      </c>
      <c r="AJ2181" s="4" t="s">
        <v>806</v>
      </c>
    </row>
    <row r="2182" spans="1:37" x14ac:dyDescent="0.2">
      <c r="A2182" s="4" t="s">
        <v>726</v>
      </c>
      <c r="B2182" s="4" t="s">
        <v>727</v>
      </c>
      <c r="C2182" s="4" t="s">
        <v>728</v>
      </c>
      <c r="D2182" s="4" t="s">
        <v>729</v>
      </c>
      <c r="I2182" s="2">
        <v>46087.393551747686</v>
      </c>
      <c r="J2182" s="4" t="s">
        <v>45</v>
      </c>
      <c r="AB2182" s="4" t="s">
        <v>815</v>
      </c>
      <c r="AC2182" s="4" t="s">
        <v>816</v>
      </c>
      <c r="AD2182" s="4"/>
      <c r="AE2182" s="4" t="s">
        <v>733</v>
      </c>
      <c r="AH2182" s="4">
        <v>49.63</v>
      </c>
      <c r="AI2182" s="4" t="s">
        <v>805</v>
      </c>
      <c r="AJ2182" s="4" t="s">
        <v>806</v>
      </c>
    </row>
    <row r="2183" spans="1:37" x14ac:dyDescent="0.2">
      <c r="A2183" s="4" t="s">
        <v>726</v>
      </c>
      <c r="B2183" s="4" t="s">
        <v>727</v>
      </c>
      <c r="C2183" s="4" t="s">
        <v>728</v>
      </c>
      <c r="D2183" s="4" t="s">
        <v>729</v>
      </c>
      <c r="I2183" s="2">
        <v>46087.393553240741</v>
      </c>
      <c r="J2183" s="4" t="s">
        <v>44</v>
      </c>
      <c r="K2183" s="4">
        <v>0</v>
      </c>
      <c r="L2183" s="4">
        <v>-84.380120000000005</v>
      </c>
      <c r="M2183" s="4">
        <v>9.9810300000000005</v>
      </c>
      <c r="N2183" s="4" t="s">
        <v>912</v>
      </c>
      <c r="O2183" s="4" t="b">
        <v>1</v>
      </c>
      <c r="P2183" s="4" t="b">
        <v>0</v>
      </c>
      <c r="Q2183" s="4" t="b">
        <v>0</v>
      </c>
      <c r="R2183" s="4" t="b">
        <v>0</v>
      </c>
      <c r="S2183" s="4" t="b">
        <v>0</v>
      </c>
      <c r="T2183" s="4" t="b">
        <v>0</v>
      </c>
      <c r="U2183" s="4" t="b">
        <v>0</v>
      </c>
      <c r="V2183" s="4" t="b">
        <v>0</v>
      </c>
      <c r="W2183" s="4" t="b">
        <v>0</v>
      </c>
      <c r="X2183" s="4" t="b">
        <v>1</v>
      </c>
      <c r="Y2183" s="4" t="b">
        <v>1</v>
      </c>
    </row>
    <row r="2184" spans="1:37" x14ac:dyDescent="0.2">
      <c r="A2184" s="4" t="s">
        <v>726</v>
      </c>
      <c r="B2184" s="4" t="s">
        <v>727</v>
      </c>
      <c r="C2184" s="4" t="s">
        <v>728</v>
      </c>
      <c r="D2184" s="4" t="s">
        <v>729</v>
      </c>
      <c r="I2184" s="2">
        <v>46087.393553287038</v>
      </c>
      <c r="J2184" s="4" t="s">
        <v>45</v>
      </c>
      <c r="AB2184" s="4" t="s">
        <v>905</v>
      </c>
      <c r="AC2184" s="4" t="s">
        <v>906</v>
      </c>
      <c r="AD2184" s="4"/>
      <c r="AE2184" s="4" t="s">
        <v>733</v>
      </c>
      <c r="AH2184" s="4">
        <v>0</v>
      </c>
      <c r="AI2184" s="4" t="s">
        <v>6</v>
      </c>
      <c r="AJ2184" s="4" t="s">
        <v>907</v>
      </c>
    </row>
    <row r="2185" spans="1:37" x14ac:dyDescent="0.2">
      <c r="A2185" s="4" t="s">
        <v>726</v>
      </c>
      <c r="B2185" s="4" t="s">
        <v>727</v>
      </c>
      <c r="C2185" s="4" t="s">
        <v>728</v>
      </c>
      <c r="D2185" s="4" t="s">
        <v>729</v>
      </c>
      <c r="I2185" s="2">
        <v>46087.393563773148</v>
      </c>
      <c r="J2185" s="4" t="s">
        <v>737</v>
      </c>
      <c r="N2185" s="4" t="s">
        <v>1121</v>
      </c>
      <c r="AK2185" s="4" t="s">
        <v>1122</v>
      </c>
    </row>
    <row r="2186" spans="1:37" x14ac:dyDescent="0.2">
      <c r="A2186" s="4" t="s">
        <v>726</v>
      </c>
      <c r="B2186" s="4" t="s">
        <v>727</v>
      </c>
      <c r="C2186" s="4" t="s">
        <v>728</v>
      </c>
      <c r="D2186" s="4" t="s">
        <v>729</v>
      </c>
      <c r="I2186" s="2">
        <v>46087.393563773148</v>
      </c>
      <c r="J2186" s="4" t="s">
        <v>45</v>
      </c>
      <c r="AB2186" s="4" t="s">
        <v>1123</v>
      </c>
      <c r="AC2186" s="4" t="s">
        <v>1124</v>
      </c>
      <c r="AD2186" s="4"/>
      <c r="AE2186" s="4" t="s">
        <v>733</v>
      </c>
      <c r="AH2186" s="4">
        <v>0</v>
      </c>
      <c r="AI2186" s="4" t="s">
        <v>774</v>
      </c>
      <c r="AJ2186" s="4" t="s">
        <v>775</v>
      </c>
    </row>
    <row r="2187" spans="1:37" x14ac:dyDescent="0.2">
      <c r="A2187" s="4" t="s">
        <v>726</v>
      </c>
      <c r="B2187" s="4" t="s">
        <v>727</v>
      </c>
      <c r="C2187" s="4" t="s">
        <v>728</v>
      </c>
      <c r="D2187" s="4" t="s">
        <v>729</v>
      </c>
      <c r="I2187" s="2">
        <v>46087.39356744213</v>
      </c>
      <c r="J2187" s="4" t="s">
        <v>737</v>
      </c>
      <c r="N2187" s="4" t="s">
        <v>876</v>
      </c>
      <c r="AK2187" s="4" t="s">
        <v>883</v>
      </c>
    </row>
    <row r="2188" spans="1:37" x14ac:dyDescent="0.2">
      <c r="A2188" s="4" t="s">
        <v>726</v>
      </c>
      <c r="B2188" s="4" t="s">
        <v>727</v>
      </c>
      <c r="C2188" s="4" t="s">
        <v>728</v>
      </c>
      <c r="D2188" s="4" t="s">
        <v>729</v>
      </c>
      <c r="I2188" s="2">
        <v>46087.393570011576</v>
      </c>
      <c r="J2188" s="4" t="s">
        <v>737</v>
      </c>
      <c r="N2188" s="4" t="s">
        <v>876</v>
      </c>
      <c r="AK2188" s="4" t="s">
        <v>884</v>
      </c>
    </row>
    <row r="2189" spans="1:37" x14ac:dyDescent="0.2">
      <c r="A2189" s="4" t="s">
        <v>726</v>
      </c>
      <c r="B2189" s="4" t="s">
        <v>727</v>
      </c>
      <c r="C2189" s="4" t="s">
        <v>728</v>
      </c>
      <c r="D2189" s="4" t="s">
        <v>729</v>
      </c>
      <c r="I2189" s="2">
        <v>46087.393572546294</v>
      </c>
      <c r="J2189" s="4" t="s">
        <v>737</v>
      </c>
      <c r="N2189" s="4" t="s">
        <v>876</v>
      </c>
      <c r="AK2189" s="4" t="s">
        <v>886</v>
      </c>
    </row>
    <row r="2190" spans="1:37" x14ac:dyDescent="0.2">
      <c r="A2190" s="4" t="s">
        <v>726</v>
      </c>
      <c r="B2190" s="4" t="s">
        <v>727</v>
      </c>
      <c r="C2190" s="4" t="s">
        <v>728</v>
      </c>
      <c r="D2190" s="4" t="s">
        <v>729</v>
      </c>
      <c r="I2190" s="2">
        <v>46087.393572951391</v>
      </c>
      <c r="J2190" s="4" t="s">
        <v>737</v>
      </c>
      <c r="N2190" s="4" t="s">
        <v>747</v>
      </c>
      <c r="AK2190" s="4" t="s">
        <v>1125</v>
      </c>
    </row>
    <row r="2191" spans="1:37" x14ac:dyDescent="0.2">
      <c r="A2191" s="4" t="s">
        <v>726</v>
      </c>
      <c r="B2191" s="4" t="s">
        <v>727</v>
      </c>
      <c r="C2191" s="4" t="s">
        <v>728</v>
      </c>
      <c r="D2191" s="4" t="s">
        <v>729</v>
      </c>
      <c r="I2191" s="2">
        <v>46087.393576388888</v>
      </c>
      <c r="J2191" s="4" t="s">
        <v>44</v>
      </c>
      <c r="K2191" s="4">
        <v>0</v>
      </c>
      <c r="L2191" s="4">
        <v>-84.380120000000005</v>
      </c>
      <c r="M2191" s="4">
        <v>9.9810300000000005</v>
      </c>
      <c r="N2191" s="4" t="s">
        <v>928</v>
      </c>
      <c r="O2191" s="4" t="b">
        <v>1</v>
      </c>
      <c r="P2191" s="4" t="b">
        <v>0</v>
      </c>
      <c r="Q2191" s="4" t="b">
        <v>0</v>
      </c>
      <c r="R2191" s="4" t="b">
        <v>0</v>
      </c>
      <c r="S2191" s="4" t="b">
        <v>0</v>
      </c>
      <c r="T2191" s="4" t="b">
        <v>0</v>
      </c>
      <c r="U2191" s="4" t="b">
        <v>0</v>
      </c>
      <c r="V2191" s="4" t="b">
        <v>0</v>
      </c>
      <c r="W2191" s="4" t="b">
        <v>0</v>
      </c>
      <c r="X2191" s="4" t="b">
        <v>1</v>
      </c>
      <c r="Y2191" s="4" t="b">
        <v>1</v>
      </c>
    </row>
    <row r="2192" spans="1:37" x14ac:dyDescent="0.2">
      <c r="A2192" s="4" t="s">
        <v>726</v>
      </c>
      <c r="B2192" s="4" t="s">
        <v>727</v>
      </c>
      <c r="C2192" s="4" t="s">
        <v>728</v>
      </c>
      <c r="D2192" s="4" t="s">
        <v>729</v>
      </c>
      <c r="I2192" s="2">
        <v>46087.393576388888</v>
      </c>
      <c r="J2192" s="4" t="s">
        <v>737</v>
      </c>
      <c r="N2192" s="4" t="s">
        <v>865</v>
      </c>
      <c r="AK2192" s="4" t="s">
        <v>866</v>
      </c>
    </row>
    <row r="2193" spans="1:37" x14ac:dyDescent="0.2">
      <c r="A2193" s="4" t="s">
        <v>726</v>
      </c>
      <c r="B2193" s="4" t="s">
        <v>727</v>
      </c>
      <c r="C2193" s="4" t="s">
        <v>728</v>
      </c>
      <c r="D2193" s="4" t="s">
        <v>729</v>
      </c>
      <c r="I2193" s="2">
        <v>46087.393576388888</v>
      </c>
      <c r="J2193" s="4" t="s">
        <v>737</v>
      </c>
      <c r="N2193" s="4" t="s">
        <v>872</v>
      </c>
      <c r="AK2193" s="4" t="s">
        <v>1126</v>
      </c>
    </row>
    <row r="2194" spans="1:37" x14ac:dyDescent="0.2">
      <c r="A2194" s="4" t="s">
        <v>726</v>
      </c>
      <c r="B2194" s="4" t="s">
        <v>727</v>
      </c>
      <c r="C2194" s="4" t="s">
        <v>728</v>
      </c>
      <c r="D2194" s="4" t="s">
        <v>729</v>
      </c>
      <c r="I2194" s="2">
        <v>46087.393581539349</v>
      </c>
      <c r="J2194" s="4" t="s">
        <v>737</v>
      </c>
      <c r="N2194" s="4" t="s">
        <v>876</v>
      </c>
      <c r="AK2194" s="4" t="s">
        <v>888</v>
      </c>
    </row>
    <row r="2195" spans="1:37" x14ac:dyDescent="0.2">
      <c r="A2195" s="4" t="s">
        <v>726</v>
      </c>
      <c r="B2195" s="4" t="s">
        <v>727</v>
      </c>
      <c r="C2195" s="4" t="s">
        <v>728</v>
      </c>
      <c r="D2195" s="4" t="s">
        <v>729</v>
      </c>
      <c r="I2195" s="2">
        <v>46087.393581770833</v>
      </c>
      <c r="J2195" s="4" t="s">
        <v>737</v>
      </c>
      <c r="N2195" s="4" t="s">
        <v>853</v>
      </c>
      <c r="AK2195" s="4" t="s">
        <v>1127</v>
      </c>
    </row>
    <row r="2196" spans="1:37" x14ac:dyDescent="0.2">
      <c r="A2196" s="4" t="s">
        <v>726</v>
      </c>
      <c r="B2196" s="4" t="s">
        <v>727</v>
      </c>
      <c r="C2196" s="4" t="s">
        <v>728</v>
      </c>
      <c r="D2196" s="4" t="s">
        <v>729</v>
      </c>
      <c r="I2196" s="2">
        <v>46087.393581770833</v>
      </c>
      <c r="J2196" s="4" t="s">
        <v>45</v>
      </c>
      <c r="AB2196" s="4" t="s">
        <v>851</v>
      </c>
      <c r="AC2196" s="4" t="s">
        <v>852</v>
      </c>
      <c r="AD2196" s="4"/>
      <c r="AE2196" s="4" t="s">
        <v>733</v>
      </c>
      <c r="AH2196" s="4">
        <v>2</v>
      </c>
      <c r="AI2196" s="4" t="s">
        <v>734</v>
      </c>
      <c r="AJ2196" s="4" t="s">
        <v>735</v>
      </c>
    </row>
    <row r="2197" spans="1:37" x14ac:dyDescent="0.2">
      <c r="A2197" s="4" t="s">
        <v>726</v>
      </c>
      <c r="B2197" s="4" t="s">
        <v>727</v>
      </c>
      <c r="C2197" s="4" t="s">
        <v>728</v>
      </c>
      <c r="D2197" s="4" t="s">
        <v>729</v>
      </c>
      <c r="I2197" s="2">
        <v>46087.393581770833</v>
      </c>
      <c r="J2197" s="4" t="s">
        <v>45</v>
      </c>
      <c r="AB2197" s="4" t="s">
        <v>855</v>
      </c>
      <c r="AC2197" s="4" t="s">
        <v>856</v>
      </c>
      <c r="AD2197" s="4"/>
      <c r="AE2197" s="4" t="s">
        <v>733</v>
      </c>
      <c r="AH2197" s="4">
        <v>64</v>
      </c>
      <c r="AI2197" s="4" t="s">
        <v>734</v>
      </c>
      <c r="AJ2197" s="4" t="s">
        <v>735</v>
      </c>
    </row>
    <row r="2198" spans="1:37" x14ac:dyDescent="0.2">
      <c r="A2198" s="4" t="s">
        <v>726</v>
      </c>
      <c r="B2198" s="4" t="s">
        <v>727</v>
      </c>
      <c r="C2198" s="4" t="s">
        <v>728</v>
      </c>
      <c r="D2198" s="4" t="s">
        <v>729</v>
      </c>
      <c r="I2198" s="2">
        <v>46087.393587962964</v>
      </c>
      <c r="J2198" s="4" t="s">
        <v>44</v>
      </c>
      <c r="K2198" s="4">
        <v>0</v>
      </c>
      <c r="L2198" s="4">
        <v>-84.380120000000005</v>
      </c>
      <c r="M2198" s="4">
        <v>9.9810300000000005</v>
      </c>
      <c r="N2198" s="4" t="s">
        <v>746</v>
      </c>
      <c r="O2198" s="4" t="b">
        <v>1</v>
      </c>
      <c r="P2198" s="4" t="b">
        <v>0</v>
      </c>
      <c r="Q2198" s="4" t="b">
        <v>0</v>
      </c>
      <c r="R2198" s="4" t="b">
        <v>0</v>
      </c>
      <c r="S2198" s="4" t="b">
        <v>0</v>
      </c>
      <c r="T2198" s="4" t="b">
        <v>0</v>
      </c>
      <c r="U2198" s="4" t="b">
        <v>0</v>
      </c>
      <c r="V2198" s="4" t="b">
        <v>0</v>
      </c>
      <c r="W2198" s="4" t="b">
        <v>0</v>
      </c>
      <c r="X2198" s="4" t="b">
        <v>1</v>
      </c>
      <c r="Y2198" s="4" t="b">
        <v>1</v>
      </c>
    </row>
    <row r="2199" spans="1:37" x14ac:dyDescent="0.2">
      <c r="A2199" s="4" t="s">
        <v>726</v>
      </c>
      <c r="B2199" s="4" t="s">
        <v>727</v>
      </c>
      <c r="C2199" s="4" t="s">
        <v>728</v>
      </c>
      <c r="D2199" s="4" t="s">
        <v>729</v>
      </c>
      <c r="I2199" s="2">
        <v>46087.393591493055</v>
      </c>
      <c r="J2199" s="4" t="s">
        <v>45</v>
      </c>
      <c r="AB2199" s="4" t="s">
        <v>905</v>
      </c>
      <c r="AC2199" s="4" t="s">
        <v>906</v>
      </c>
      <c r="AD2199" s="4"/>
      <c r="AE2199" s="4" t="s">
        <v>733</v>
      </c>
      <c r="AH2199" s="4">
        <v>3</v>
      </c>
      <c r="AI2199" s="4" t="s">
        <v>6</v>
      </c>
      <c r="AJ2199" s="4" t="s">
        <v>907</v>
      </c>
    </row>
    <row r="2200" spans="1:37" x14ac:dyDescent="0.2">
      <c r="A2200" s="4" t="s">
        <v>726</v>
      </c>
      <c r="B2200" s="4" t="s">
        <v>727</v>
      </c>
      <c r="C2200" s="4" t="s">
        <v>728</v>
      </c>
      <c r="D2200" s="4" t="s">
        <v>729</v>
      </c>
      <c r="I2200" s="2">
        <v>46087.393593657405</v>
      </c>
      <c r="J2200" s="4" t="s">
        <v>737</v>
      </c>
      <c r="N2200" s="4" t="s">
        <v>876</v>
      </c>
      <c r="AK2200" s="4" t="s">
        <v>889</v>
      </c>
    </row>
    <row r="2201" spans="1:37" x14ac:dyDescent="0.2">
      <c r="A2201" s="4" t="s">
        <v>726</v>
      </c>
      <c r="B2201" s="4" t="s">
        <v>727</v>
      </c>
      <c r="C2201" s="4" t="s">
        <v>728</v>
      </c>
      <c r="D2201" s="4" t="s">
        <v>729</v>
      </c>
      <c r="I2201" s="2">
        <v>46087.393593703702</v>
      </c>
      <c r="J2201" s="4" t="s">
        <v>737</v>
      </c>
      <c r="N2201" s="4" t="s">
        <v>876</v>
      </c>
      <c r="AK2201" s="4" t="s">
        <v>891</v>
      </c>
    </row>
    <row r="2202" spans="1:37" x14ac:dyDescent="0.2">
      <c r="A2202" s="4" t="s">
        <v>726</v>
      </c>
      <c r="B2202" s="4" t="s">
        <v>727</v>
      </c>
      <c r="C2202" s="4" t="s">
        <v>728</v>
      </c>
      <c r="D2202" s="4" t="s">
        <v>729</v>
      </c>
      <c r="I2202" s="2">
        <v>46087.393596145834</v>
      </c>
      <c r="J2202" s="4" t="s">
        <v>45</v>
      </c>
      <c r="AB2202" s="4" t="s">
        <v>763</v>
      </c>
      <c r="AC2202" s="4" t="s">
        <v>764</v>
      </c>
      <c r="AD2202" s="4"/>
      <c r="AE2202" s="4" t="s">
        <v>733</v>
      </c>
      <c r="AH2202" s="4">
        <v>0</v>
      </c>
      <c r="AI2202" s="4" t="s">
        <v>734</v>
      </c>
      <c r="AJ2202" s="4" t="s">
        <v>735</v>
      </c>
    </row>
    <row r="2203" spans="1:37" x14ac:dyDescent="0.2">
      <c r="A2203" s="4" t="s">
        <v>726</v>
      </c>
      <c r="B2203" s="4" t="s">
        <v>727</v>
      </c>
      <c r="C2203" s="4" t="s">
        <v>728</v>
      </c>
      <c r="D2203" s="4" t="s">
        <v>729</v>
      </c>
      <c r="I2203" s="2">
        <v>46087.393598229166</v>
      </c>
      <c r="J2203" s="4" t="s">
        <v>45</v>
      </c>
      <c r="AB2203" s="4" t="s">
        <v>809</v>
      </c>
      <c r="AC2203" s="4" t="s">
        <v>810</v>
      </c>
      <c r="AD2203" s="4"/>
      <c r="AE2203" s="4" t="s">
        <v>733</v>
      </c>
      <c r="AH2203" s="4">
        <v>0.91</v>
      </c>
      <c r="AI2203" s="4" t="s">
        <v>805</v>
      </c>
      <c r="AJ2203" s="4" t="s">
        <v>806</v>
      </c>
    </row>
    <row r="2204" spans="1:37" x14ac:dyDescent="0.2">
      <c r="A2204" s="4" t="s">
        <v>726</v>
      </c>
      <c r="B2204" s="4" t="s">
        <v>727</v>
      </c>
      <c r="C2204" s="4" t="s">
        <v>728</v>
      </c>
      <c r="D2204" s="4" t="s">
        <v>729</v>
      </c>
      <c r="I2204" s="2">
        <v>46087.393598229166</v>
      </c>
      <c r="J2204" s="4" t="s">
        <v>45</v>
      </c>
      <c r="AB2204" s="4" t="s">
        <v>803</v>
      </c>
      <c r="AC2204" s="4" t="s">
        <v>804</v>
      </c>
      <c r="AD2204" s="4"/>
      <c r="AE2204" s="4" t="s">
        <v>733</v>
      </c>
      <c r="AH2204" s="4">
        <v>258.88</v>
      </c>
      <c r="AI2204" s="4" t="s">
        <v>805</v>
      </c>
      <c r="AJ2204" s="4" t="s">
        <v>806</v>
      </c>
    </row>
    <row r="2205" spans="1:37" x14ac:dyDescent="0.2">
      <c r="A2205" s="4" t="s">
        <v>726</v>
      </c>
      <c r="B2205" s="4" t="s">
        <v>727</v>
      </c>
      <c r="C2205" s="4" t="s">
        <v>728</v>
      </c>
      <c r="D2205" s="4" t="s">
        <v>729</v>
      </c>
      <c r="I2205" s="2">
        <v>46087.393598229166</v>
      </c>
      <c r="J2205" s="4" t="s">
        <v>45</v>
      </c>
      <c r="AB2205" s="4" t="s">
        <v>807</v>
      </c>
      <c r="AC2205" s="4" t="s">
        <v>808</v>
      </c>
      <c r="AD2205" s="4"/>
      <c r="AE2205" s="4" t="s">
        <v>733</v>
      </c>
      <c r="AH2205" s="4">
        <v>1022.38</v>
      </c>
      <c r="AI2205" s="4" t="s">
        <v>805</v>
      </c>
      <c r="AJ2205" s="4" t="s">
        <v>806</v>
      </c>
    </row>
    <row r="2206" spans="1:37" x14ac:dyDescent="0.2">
      <c r="A2206" s="4" t="s">
        <v>726</v>
      </c>
      <c r="B2206" s="4" t="s">
        <v>727</v>
      </c>
      <c r="C2206" s="4" t="s">
        <v>728</v>
      </c>
      <c r="D2206" s="4" t="s">
        <v>729</v>
      </c>
      <c r="I2206" s="2">
        <v>46087.393598229166</v>
      </c>
      <c r="J2206" s="4" t="s">
        <v>45</v>
      </c>
      <c r="AB2206" s="4" t="s">
        <v>815</v>
      </c>
      <c r="AC2206" s="4" t="s">
        <v>816</v>
      </c>
      <c r="AD2206" s="4"/>
      <c r="AE2206" s="4" t="s">
        <v>733</v>
      </c>
      <c r="AH2206" s="4">
        <v>49.63</v>
      </c>
      <c r="AI2206" s="4" t="s">
        <v>805</v>
      </c>
      <c r="AJ2206" s="4" t="s">
        <v>806</v>
      </c>
    </row>
    <row r="2207" spans="1:37" x14ac:dyDescent="0.2">
      <c r="A2207" s="4" t="s">
        <v>726</v>
      </c>
      <c r="B2207" s="4" t="s">
        <v>727</v>
      </c>
      <c r="C2207" s="4" t="s">
        <v>728</v>
      </c>
      <c r="D2207" s="4" t="s">
        <v>729</v>
      </c>
      <c r="I2207" s="2">
        <v>46087.393599537034</v>
      </c>
      <c r="J2207" s="4" t="s">
        <v>44</v>
      </c>
      <c r="K2207" s="4">
        <v>3</v>
      </c>
      <c r="L2207" s="4">
        <v>-84.380129999999994</v>
      </c>
      <c r="M2207" s="4">
        <v>9.9810300000000005</v>
      </c>
      <c r="N2207" s="4" t="s">
        <v>746</v>
      </c>
      <c r="O2207" s="4" t="b">
        <v>1</v>
      </c>
      <c r="P2207" s="4" t="b">
        <v>0</v>
      </c>
      <c r="Q2207" s="4" t="b">
        <v>0</v>
      </c>
      <c r="R2207" s="4" t="b">
        <v>0</v>
      </c>
      <c r="S2207" s="4" t="b">
        <v>0</v>
      </c>
      <c r="T2207" s="4" t="b">
        <v>0</v>
      </c>
      <c r="U2207" s="4" t="b">
        <v>0</v>
      </c>
      <c r="V2207" s="4" t="b">
        <v>0</v>
      </c>
      <c r="W2207" s="4" t="b">
        <v>0</v>
      </c>
      <c r="X2207" s="4" t="b">
        <v>1</v>
      </c>
      <c r="Y2207" s="4" t="b">
        <v>1</v>
      </c>
    </row>
    <row r="2208" spans="1:37" x14ac:dyDescent="0.2">
      <c r="A2208" s="4" t="s">
        <v>726</v>
      </c>
      <c r="B2208" s="4" t="s">
        <v>727</v>
      </c>
      <c r="C2208" s="4" t="s">
        <v>728</v>
      </c>
      <c r="D2208" s="4" t="s">
        <v>729</v>
      </c>
      <c r="I2208" s="2">
        <v>46087.393599583331</v>
      </c>
      <c r="J2208" s="4" t="s">
        <v>45</v>
      </c>
      <c r="AB2208" s="4" t="s">
        <v>905</v>
      </c>
      <c r="AC2208" s="4" t="s">
        <v>906</v>
      </c>
      <c r="AD2208" s="4"/>
      <c r="AE2208" s="4" t="s">
        <v>733</v>
      </c>
      <c r="AH2208" s="4">
        <v>5</v>
      </c>
      <c r="AI2208" s="4" t="s">
        <v>6</v>
      </c>
      <c r="AJ2208" s="4" t="s">
        <v>907</v>
      </c>
    </row>
    <row r="2209" spans="1:37" x14ac:dyDescent="0.2">
      <c r="A2209" s="4" t="s">
        <v>726</v>
      </c>
      <c r="B2209" s="4" t="s">
        <v>727</v>
      </c>
      <c r="C2209" s="4" t="s">
        <v>728</v>
      </c>
      <c r="D2209" s="4" t="s">
        <v>729</v>
      </c>
      <c r="I2209" s="2">
        <v>46087.393609571758</v>
      </c>
      <c r="J2209" s="4" t="s">
        <v>737</v>
      </c>
      <c r="N2209" s="4" t="s">
        <v>823</v>
      </c>
      <c r="AK2209" s="4" t="s">
        <v>1028</v>
      </c>
    </row>
    <row r="2210" spans="1:37" x14ac:dyDescent="0.2">
      <c r="A2210" s="4" t="s">
        <v>726</v>
      </c>
      <c r="B2210" s="4" t="s">
        <v>727</v>
      </c>
      <c r="C2210" s="4" t="s">
        <v>728</v>
      </c>
      <c r="D2210" s="4" t="s">
        <v>729</v>
      </c>
      <c r="I2210" s="2">
        <v>46087.393611203704</v>
      </c>
      <c r="J2210" s="4" t="s">
        <v>45</v>
      </c>
      <c r="AB2210" s="4" t="s">
        <v>905</v>
      </c>
      <c r="AC2210" s="4" t="s">
        <v>906</v>
      </c>
      <c r="AD2210" s="4"/>
      <c r="AE2210" s="4" t="s">
        <v>733</v>
      </c>
      <c r="AH2210" s="4">
        <v>10</v>
      </c>
      <c r="AI2210" s="4" t="s">
        <v>6</v>
      </c>
      <c r="AJ2210" s="4" t="s">
        <v>907</v>
      </c>
    </row>
    <row r="2211" spans="1:37" x14ac:dyDescent="0.2">
      <c r="A2211" s="4" t="s">
        <v>726</v>
      </c>
      <c r="B2211" s="4" t="s">
        <v>727</v>
      </c>
      <c r="C2211" s="4" t="s">
        <v>728</v>
      </c>
      <c r="D2211" s="4" t="s">
        <v>729</v>
      </c>
      <c r="I2211" s="2">
        <v>46087.393657407411</v>
      </c>
      <c r="J2211" s="4" t="s">
        <v>44</v>
      </c>
      <c r="K2211" s="4">
        <v>31</v>
      </c>
      <c r="L2211" s="4">
        <v>-84.380330000000001</v>
      </c>
      <c r="M2211" s="4">
        <v>9.9810999999999996</v>
      </c>
      <c r="N2211" s="4" t="s">
        <v>928</v>
      </c>
      <c r="O2211" s="4" t="b">
        <v>1</v>
      </c>
      <c r="P2211" s="4" t="b">
        <v>0</v>
      </c>
      <c r="Q2211" s="4" t="b">
        <v>0</v>
      </c>
      <c r="R2211" s="4" t="b">
        <v>0</v>
      </c>
      <c r="S2211" s="4" t="b">
        <v>0</v>
      </c>
      <c r="T2211" s="4" t="b">
        <v>0</v>
      </c>
      <c r="U2211" s="4" t="b">
        <v>0</v>
      </c>
      <c r="V2211" s="4" t="b">
        <v>0</v>
      </c>
      <c r="W2211" s="4" t="b">
        <v>0</v>
      </c>
      <c r="X2211" s="4" t="b">
        <v>1</v>
      </c>
      <c r="Y2211" s="4" t="b">
        <v>1</v>
      </c>
    </row>
    <row r="2212" spans="1:37" x14ac:dyDescent="0.2">
      <c r="A2212" s="4" t="s">
        <v>726</v>
      </c>
      <c r="B2212" s="4" t="s">
        <v>727</v>
      </c>
      <c r="C2212" s="4" t="s">
        <v>728</v>
      </c>
      <c r="D2212" s="4" t="s">
        <v>729</v>
      </c>
      <c r="I2212" s="2">
        <v>46087.393680740737</v>
      </c>
      <c r="J2212" s="4" t="s">
        <v>45</v>
      </c>
      <c r="AB2212" s="4" t="s">
        <v>905</v>
      </c>
      <c r="AC2212" s="4" t="s">
        <v>906</v>
      </c>
      <c r="AD2212" s="4"/>
      <c r="AE2212" s="4" t="s">
        <v>733</v>
      </c>
      <c r="AH2212" s="4">
        <v>46</v>
      </c>
      <c r="AI2212" s="4" t="s">
        <v>6</v>
      </c>
      <c r="AJ2212" s="4" t="s">
        <v>907</v>
      </c>
    </row>
    <row r="2213" spans="1:37" x14ac:dyDescent="0.2">
      <c r="A2213" s="4" t="s">
        <v>726</v>
      </c>
      <c r="B2213" s="4" t="s">
        <v>727</v>
      </c>
      <c r="C2213" s="4" t="s">
        <v>728</v>
      </c>
      <c r="D2213" s="4" t="s">
        <v>729</v>
      </c>
      <c r="I2213" s="2">
        <v>46087.393692129626</v>
      </c>
      <c r="J2213" s="4" t="s">
        <v>44</v>
      </c>
      <c r="K2213" s="4">
        <v>46</v>
      </c>
      <c r="L2213" s="4">
        <v>-84.380619999999993</v>
      </c>
      <c r="M2213" s="4">
        <v>9.9812100000000008</v>
      </c>
      <c r="N2213" s="4" t="s">
        <v>930</v>
      </c>
      <c r="O2213" s="4" t="b">
        <v>1</v>
      </c>
      <c r="P2213" s="4" t="b">
        <v>0</v>
      </c>
      <c r="Q2213" s="4" t="b">
        <v>0</v>
      </c>
      <c r="R2213" s="4" t="b">
        <v>0</v>
      </c>
      <c r="S2213" s="4" t="b">
        <v>0</v>
      </c>
      <c r="T2213" s="4" t="b">
        <v>0</v>
      </c>
      <c r="U2213" s="4" t="b">
        <v>0</v>
      </c>
      <c r="V2213" s="4" t="b">
        <v>0</v>
      </c>
      <c r="W2213" s="4" t="b">
        <v>0</v>
      </c>
      <c r="X2213" s="4" t="b">
        <v>1</v>
      </c>
      <c r="Y2213" s="4" t="b">
        <v>1</v>
      </c>
    </row>
    <row r="2214" spans="1:37" x14ac:dyDescent="0.2">
      <c r="A2214" s="4" t="s">
        <v>726</v>
      </c>
      <c r="B2214" s="4" t="s">
        <v>727</v>
      </c>
      <c r="C2214" s="4" t="s">
        <v>728</v>
      </c>
      <c r="D2214" s="4" t="s">
        <v>729</v>
      </c>
      <c r="I2214" s="2">
        <v>46087.393693344908</v>
      </c>
      <c r="J2214" s="4" t="s">
        <v>45</v>
      </c>
      <c r="AB2214" s="4" t="s">
        <v>772</v>
      </c>
      <c r="AC2214" s="4" t="s">
        <v>773</v>
      </c>
      <c r="AD2214" s="4"/>
      <c r="AE2214" s="4" t="s">
        <v>733</v>
      </c>
      <c r="AH2214" s="4">
        <v>15945</v>
      </c>
      <c r="AI2214" s="4" t="s">
        <v>774</v>
      </c>
      <c r="AJ2214" s="4" t="s">
        <v>775</v>
      </c>
    </row>
    <row r="2215" spans="1:37" x14ac:dyDescent="0.2">
      <c r="A2215" s="4" t="s">
        <v>726</v>
      </c>
      <c r="B2215" s="4" t="s">
        <v>727</v>
      </c>
      <c r="C2215" s="4" t="s">
        <v>728</v>
      </c>
      <c r="D2215" s="4" t="s">
        <v>729</v>
      </c>
      <c r="I2215" s="2">
        <v>46087.393693344908</v>
      </c>
      <c r="J2215" s="4" t="s">
        <v>45</v>
      </c>
      <c r="AB2215" s="4" t="s">
        <v>776</v>
      </c>
      <c r="AC2215" s="4" t="s">
        <v>777</v>
      </c>
      <c r="AD2215" s="4"/>
      <c r="AE2215" s="4" t="s">
        <v>733</v>
      </c>
      <c r="AH2215" s="4">
        <v>15945</v>
      </c>
      <c r="AI2215" s="4" t="s">
        <v>774</v>
      </c>
      <c r="AJ2215" s="4" t="s">
        <v>775</v>
      </c>
    </row>
    <row r="2216" spans="1:37" x14ac:dyDescent="0.2">
      <c r="A2216" s="4" t="s">
        <v>726</v>
      </c>
      <c r="B2216" s="4" t="s">
        <v>727</v>
      </c>
      <c r="C2216" s="4" t="s">
        <v>728</v>
      </c>
      <c r="D2216" s="4" t="s">
        <v>729</v>
      </c>
      <c r="I2216" s="2">
        <v>46087.393714421298</v>
      </c>
      <c r="J2216" s="4" t="s">
        <v>45</v>
      </c>
      <c r="AB2216" s="4" t="s">
        <v>811</v>
      </c>
      <c r="AC2216" s="4" t="s">
        <v>812</v>
      </c>
      <c r="AD2216" s="4"/>
      <c r="AE2216" s="4" t="s">
        <v>733</v>
      </c>
      <c r="AH2216" s="4">
        <v>32399</v>
      </c>
      <c r="AI2216" s="4" t="s">
        <v>813</v>
      </c>
      <c r="AJ2216" s="4" t="s">
        <v>814</v>
      </c>
    </row>
    <row r="2217" spans="1:37" x14ac:dyDescent="0.2">
      <c r="A2217" s="4" t="s">
        <v>726</v>
      </c>
      <c r="B2217" s="4" t="s">
        <v>727</v>
      </c>
      <c r="C2217" s="4" t="s">
        <v>728</v>
      </c>
      <c r="D2217" s="4" t="s">
        <v>729</v>
      </c>
      <c r="I2217" s="2">
        <v>46087.39371527778</v>
      </c>
      <c r="J2217" s="4" t="s">
        <v>44</v>
      </c>
      <c r="K2217" s="4">
        <v>48</v>
      </c>
      <c r="L2217" s="4">
        <v>-84.380849999999995</v>
      </c>
      <c r="M2217" s="4">
        <v>9.9812499999999993</v>
      </c>
      <c r="N2217" s="4" t="s">
        <v>928</v>
      </c>
      <c r="O2217" s="4" t="b">
        <v>1</v>
      </c>
      <c r="P2217" s="4" t="b">
        <v>0</v>
      </c>
      <c r="Q2217" s="4" t="b">
        <v>0</v>
      </c>
      <c r="R2217" s="4" t="b">
        <v>0</v>
      </c>
      <c r="S2217" s="4" t="b">
        <v>0</v>
      </c>
      <c r="T2217" s="4" t="b">
        <v>0</v>
      </c>
      <c r="U2217" s="4" t="b">
        <v>0</v>
      </c>
      <c r="V2217" s="4" t="b">
        <v>0</v>
      </c>
      <c r="W2217" s="4" t="b">
        <v>0</v>
      </c>
      <c r="X2217" s="4" t="b">
        <v>1</v>
      </c>
      <c r="Y2217" s="4" t="b">
        <v>1</v>
      </c>
    </row>
    <row r="2218" spans="1:37" x14ac:dyDescent="0.2">
      <c r="A2218" s="4" t="s">
        <v>726</v>
      </c>
      <c r="B2218" s="4" t="s">
        <v>727</v>
      </c>
      <c r="C2218" s="4" t="s">
        <v>728</v>
      </c>
      <c r="D2218" s="4" t="s">
        <v>729</v>
      </c>
      <c r="I2218" s="2">
        <v>46087.393726041664</v>
      </c>
      <c r="J2218" s="4" t="s">
        <v>45</v>
      </c>
      <c r="AB2218" s="4" t="s">
        <v>811</v>
      </c>
      <c r="AC2218" s="4" t="s">
        <v>812</v>
      </c>
      <c r="AD2218" s="4"/>
      <c r="AE2218" s="4" t="s">
        <v>733</v>
      </c>
      <c r="AH2218" s="4">
        <v>535</v>
      </c>
      <c r="AI2218" s="4" t="s">
        <v>813</v>
      </c>
      <c r="AJ2218" s="4" t="s">
        <v>814</v>
      </c>
    </row>
    <row r="2219" spans="1:37" x14ac:dyDescent="0.2">
      <c r="A2219" s="4" t="s">
        <v>726</v>
      </c>
      <c r="B2219" s="4" t="s">
        <v>727</v>
      </c>
      <c r="C2219" s="4" t="s">
        <v>728</v>
      </c>
      <c r="D2219" s="4" t="s">
        <v>729</v>
      </c>
      <c r="I2219" s="2">
        <v>46087.393749282404</v>
      </c>
      <c r="J2219" s="4" t="s">
        <v>45</v>
      </c>
      <c r="AB2219" s="4" t="s">
        <v>811</v>
      </c>
      <c r="AC2219" s="4" t="s">
        <v>812</v>
      </c>
      <c r="AD2219" s="4"/>
      <c r="AE2219" s="4" t="s">
        <v>733</v>
      </c>
      <c r="AH2219" s="4">
        <v>31904</v>
      </c>
      <c r="AI2219" s="4" t="s">
        <v>813</v>
      </c>
      <c r="AJ2219" s="4" t="s">
        <v>814</v>
      </c>
    </row>
    <row r="2220" spans="1:37" x14ac:dyDescent="0.2">
      <c r="A2220" s="4" t="s">
        <v>726</v>
      </c>
      <c r="B2220" s="4" t="s">
        <v>727</v>
      </c>
      <c r="C2220" s="4" t="s">
        <v>728</v>
      </c>
      <c r="D2220" s="4" t="s">
        <v>729</v>
      </c>
      <c r="I2220" s="2">
        <v>46087.393803715277</v>
      </c>
      <c r="J2220" s="4" t="s">
        <v>45</v>
      </c>
      <c r="AB2220" s="4" t="s">
        <v>972</v>
      </c>
      <c r="AC2220" s="4" t="s">
        <v>973</v>
      </c>
      <c r="AD2220" s="4"/>
      <c r="AE2220" s="4" t="s">
        <v>733</v>
      </c>
      <c r="AH2220" s="4">
        <v>2</v>
      </c>
      <c r="AI2220" s="4" t="s">
        <v>774</v>
      </c>
      <c r="AJ2220" s="4" t="s">
        <v>775</v>
      </c>
    </row>
    <row r="2221" spans="1:37" x14ac:dyDescent="0.2">
      <c r="A2221" s="4" t="s">
        <v>726</v>
      </c>
      <c r="B2221" s="4" t="s">
        <v>727</v>
      </c>
      <c r="C2221" s="4" t="s">
        <v>728</v>
      </c>
      <c r="D2221" s="4" t="s">
        <v>729</v>
      </c>
      <c r="I2221" s="2">
        <v>46087.393807870372</v>
      </c>
      <c r="J2221" s="4" t="s">
        <v>44</v>
      </c>
      <c r="K2221" s="4">
        <v>55</v>
      </c>
      <c r="L2221" s="4">
        <v>-84.381870000000006</v>
      </c>
      <c r="M2221" s="4">
        <v>9.9811499999999995</v>
      </c>
      <c r="N2221" s="4" t="s">
        <v>947</v>
      </c>
      <c r="O2221" s="4" t="b">
        <v>1</v>
      </c>
      <c r="P2221" s="4" t="b">
        <v>0</v>
      </c>
      <c r="Q2221" s="4" t="b">
        <v>0</v>
      </c>
      <c r="R2221" s="4" t="b">
        <v>0</v>
      </c>
      <c r="S2221" s="4" t="b">
        <v>0</v>
      </c>
      <c r="T2221" s="4" t="b">
        <v>0</v>
      </c>
      <c r="U2221" s="4" t="b">
        <v>0</v>
      </c>
      <c r="V2221" s="4" t="b">
        <v>0</v>
      </c>
      <c r="W2221" s="4" t="b">
        <v>0</v>
      </c>
      <c r="X2221" s="4" t="b">
        <v>1</v>
      </c>
      <c r="Y2221" s="4" t="b">
        <v>1</v>
      </c>
    </row>
    <row r="2222" spans="1:37" x14ac:dyDescent="0.2">
      <c r="A2222" s="4" t="s">
        <v>726</v>
      </c>
      <c r="B2222" s="4" t="s">
        <v>727</v>
      </c>
      <c r="C2222" s="4" t="s">
        <v>728</v>
      </c>
      <c r="D2222" s="4" t="s">
        <v>729</v>
      </c>
      <c r="I2222" s="2">
        <v>46087.393825370367</v>
      </c>
      <c r="J2222" s="4" t="s">
        <v>737</v>
      </c>
      <c r="N2222" s="4" t="s">
        <v>959</v>
      </c>
      <c r="AK2222" s="4" t="s">
        <v>1128</v>
      </c>
    </row>
    <row r="2223" spans="1:37" x14ac:dyDescent="0.2">
      <c r="A2223" s="4" t="s">
        <v>726</v>
      </c>
      <c r="B2223" s="4" t="s">
        <v>727</v>
      </c>
      <c r="C2223" s="4" t="s">
        <v>728</v>
      </c>
      <c r="D2223" s="4" t="s">
        <v>729</v>
      </c>
      <c r="I2223" s="2">
        <v>46087.393854166665</v>
      </c>
      <c r="J2223" s="4" t="s">
        <v>44</v>
      </c>
      <c r="K2223" s="4">
        <v>59</v>
      </c>
      <c r="L2223" s="4">
        <v>-84.382440000000003</v>
      </c>
      <c r="M2223" s="4">
        <v>9.9810599999999994</v>
      </c>
      <c r="N2223" s="4" t="s">
        <v>966</v>
      </c>
      <c r="O2223" s="4" t="b">
        <v>1</v>
      </c>
      <c r="P2223" s="4" t="b">
        <v>0</v>
      </c>
      <c r="Q2223" s="4" t="b">
        <v>0</v>
      </c>
      <c r="R2223" s="4" t="b">
        <v>0</v>
      </c>
      <c r="S2223" s="4" t="b">
        <v>0</v>
      </c>
      <c r="T2223" s="4" t="b">
        <v>0</v>
      </c>
      <c r="U2223" s="4" t="b">
        <v>0</v>
      </c>
      <c r="V2223" s="4" t="b">
        <v>0</v>
      </c>
      <c r="W2223" s="4" t="b">
        <v>0</v>
      </c>
      <c r="X2223" s="4" t="b">
        <v>1</v>
      </c>
      <c r="Y2223" s="4" t="b">
        <v>1</v>
      </c>
    </row>
    <row r="2224" spans="1:37" x14ac:dyDescent="0.2">
      <c r="A2224" s="4" t="s">
        <v>726</v>
      </c>
      <c r="B2224" s="4" t="s">
        <v>727</v>
      </c>
      <c r="C2224" s="4" t="s">
        <v>728</v>
      </c>
      <c r="D2224" s="4" t="s">
        <v>729</v>
      </c>
      <c r="I2224" s="2">
        <v>46087.393877361108</v>
      </c>
      <c r="J2224" s="4" t="s">
        <v>45</v>
      </c>
      <c r="AB2224" s="4" t="s">
        <v>905</v>
      </c>
      <c r="AC2224" s="4" t="s">
        <v>906</v>
      </c>
      <c r="AD2224" s="4"/>
      <c r="AE2224" s="4" t="s">
        <v>733</v>
      </c>
      <c r="AH2224" s="4">
        <v>61</v>
      </c>
      <c r="AI2224" s="4" t="s">
        <v>6</v>
      </c>
      <c r="AJ2224" s="4" t="s">
        <v>907</v>
      </c>
    </row>
    <row r="2225" spans="1:36" x14ac:dyDescent="0.2">
      <c r="A2225" s="4" t="s">
        <v>726</v>
      </c>
      <c r="B2225" s="4" t="s">
        <v>727</v>
      </c>
      <c r="C2225" s="4" t="s">
        <v>728</v>
      </c>
      <c r="D2225" s="4" t="s">
        <v>729</v>
      </c>
      <c r="I2225" s="2">
        <v>46087.393923611111</v>
      </c>
      <c r="J2225" s="4" t="s">
        <v>44</v>
      </c>
      <c r="K2225" s="4">
        <v>57</v>
      </c>
      <c r="L2225" s="4">
        <v>-84.383269999999996</v>
      </c>
      <c r="M2225" s="4">
        <v>9.9807400000000008</v>
      </c>
      <c r="N2225" s="4" t="s">
        <v>947</v>
      </c>
      <c r="O2225" s="4" t="b">
        <v>1</v>
      </c>
      <c r="P2225" s="4" t="b">
        <v>0</v>
      </c>
      <c r="Q2225" s="4" t="b">
        <v>0</v>
      </c>
      <c r="R2225" s="4" t="b">
        <v>0</v>
      </c>
      <c r="S2225" s="4" t="b">
        <v>0</v>
      </c>
      <c r="T2225" s="4" t="b">
        <v>0</v>
      </c>
      <c r="U2225" s="4" t="b">
        <v>0</v>
      </c>
      <c r="V2225" s="4" t="b">
        <v>0</v>
      </c>
      <c r="W2225" s="4" t="b">
        <v>0</v>
      </c>
      <c r="X2225" s="4" t="b">
        <v>1</v>
      </c>
      <c r="Y2225" s="4" t="b">
        <v>1</v>
      </c>
    </row>
    <row r="2226" spans="1:36" x14ac:dyDescent="0.2">
      <c r="A2226" s="4" t="s">
        <v>726</v>
      </c>
      <c r="B2226" s="4" t="s">
        <v>727</v>
      </c>
      <c r="C2226" s="4" t="s">
        <v>728</v>
      </c>
      <c r="D2226" s="4" t="s">
        <v>729</v>
      </c>
      <c r="I2226" s="2">
        <v>46087.393958333334</v>
      </c>
      <c r="J2226" s="4" t="s">
        <v>44</v>
      </c>
      <c r="K2226" s="4">
        <v>53</v>
      </c>
      <c r="L2226" s="4">
        <v>-84.383669999999995</v>
      </c>
      <c r="M2226" s="4">
        <v>9.9806399999999993</v>
      </c>
      <c r="N2226" s="4" t="s">
        <v>930</v>
      </c>
      <c r="O2226" s="4" t="b">
        <v>1</v>
      </c>
      <c r="P2226" s="4" t="b">
        <v>0</v>
      </c>
      <c r="Q2226" s="4" t="b">
        <v>0</v>
      </c>
      <c r="R2226" s="4" t="b">
        <v>0</v>
      </c>
      <c r="S2226" s="4" t="b">
        <v>0</v>
      </c>
      <c r="T2226" s="4" t="b">
        <v>0</v>
      </c>
      <c r="U2226" s="4" t="b">
        <v>0</v>
      </c>
      <c r="V2226" s="4" t="b">
        <v>0</v>
      </c>
      <c r="W2226" s="4" t="b">
        <v>0</v>
      </c>
      <c r="X2226" s="4" t="b">
        <v>1</v>
      </c>
      <c r="Y2226" s="4" t="b">
        <v>1</v>
      </c>
    </row>
    <row r="2227" spans="1:36" x14ac:dyDescent="0.2">
      <c r="A2227" s="4" t="s">
        <v>726</v>
      </c>
      <c r="B2227" s="4" t="s">
        <v>727</v>
      </c>
      <c r="C2227" s="4" t="s">
        <v>728</v>
      </c>
      <c r="D2227" s="4" t="s">
        <v>729</v>
      </c>
      <c r="I2227" s="2">
        <v>46087.394004629627</v>
      </c>
      <c r="J2227" s="4" t="s">
        <v>44</v>
      </c>
      <c r="K2227" s="4">
        <v>59</v>
      </c>
      <c r="L2227" s="4">
        <v>-84.384249999999994</v>
      </c>
      <c r="M2227" s="4">
        <v>9.9806299999999997</v>
      </c>
      <c r="N2227" s="4" t="s">
        <v>947</v>
      </c>
      <c r="O2227" s="4" t="b">
        <v>1</v>
      </c>
      <c r="P2227" s="4" t="b">
        <v>0</v>
      </c>
      <c r="Q2227" s="4" t="b">
        <v>0</v>
      </c>
      <c r="R2227" s="4" t="b">
        <v>0</v>
      </c>
      <c r="S2227" s="4" t="b">
        <v>0</v>
      </c>
      <c r="T2227" s="4" t="b">
        <v>0</v>
      </c>
      <c r="U2227" s="4" t="b">
        <v>0</v>
      </c>
      <c r="V2227" s="4" t="b">
        <v>0</v>
      </c>
      <c r="W2227" s="4" t="b">
        <v>0</v>
      </c>
      <c r="X2227" s="4" t="b">
        <v>1</v>
      </c>
      <c r="Y2227" s="4" t="b">
        <v>1</v>
      </c>
    </row>
    <row r="2228" spans="1:36" x14ac:dyDescent="0.2">
      <c r="A2228" s="4" t="s">
        <v>726</v>
      </c>
      <c r="B2228" s="4" t="s">
        <v>727</v>
      </c>
      <c r="C2228" s="4" t="s">
        <v>728</v>
      </c>
      <c r="D2228" s="4" t="s">
        <v>729</v>
      </c>
      <c r="I2228" s="2">
        <v>46087.394050925926</v>
      </c>
      <c r="J2228" s="4" t="s">
        <v>44</v>
      </c>
      <c r="K2228" s="4">
        <v>55</v>
      </c>
      <c r="L2228" s="4">
        <v>-84.384829999999994</v>
      </c>
      <c r="M2228" s="4">
        <v>9.98062</v>
      </c>
      <c r="N2228" s="4" t="s">
        <v>928</v>
      </c>
      <c r="O2228" s="4" t="b">
        <v>1</v>
      </c>
      <c r="P2228" s="4" t="b">
        <v>0</v>
      </c>
      <c r="Q2228" s="4" t="b">
        <v>0</v>
      </c>
      <c r="R2228" s="4" t="b">
        <v>0</v>
      </c>
      <c r="S2228" s="4" t="b">
        <v>0</v>
      </c>
      <c r="T2228" s="4" t="b">
        <v>0</v>
      </c>
      <c r="U2228" s="4" t="b">
        <v>0</v>
      </c>
      <c r="V2228" s="4" t="b">
        <v>0</v>
      </c>
      <c r="W2228" s="4" t="b">
        <v>0</v>
      </c>
      <c r="X2228" s="4" t="b">
        <v>1</v>
      </c>
      <c r="Y2228" s="4" t="b">
        <v>1</v>
      </c>
    </row>
    <row r="2229" spans="1:36" x14ac:dyDescent="0.2">
      <c r="A2229" s="4" t="s">
        <v>726</v>
      </c>
      <c r="B2229" s="4" t="s">
        <v>727</v>
      </c>
      <c r="C2229" s="4" t="s">
        <v>728</v>
      </c>
      <c r="D2229" s="4" t="s">
        <v>729</v>
      </c>
      <c r="I2229" s="2">
        <v>46087.394063587963</v>
      </c>
      <c r="J2229" s="4" t="s">
        <v>45</v>
      </c>
      <c r="AB2229" s="4" t="s">
        <v>811</v>
      </c>
      <c r="AC2229" s="4" t="s">
        <v>812</v>
      </c>
      <c r="AD2229" s="4"/>
      <c r="AE2229" s="4" t="s">
        <v>733</v>
      </c>
      <c r="AH2229" s="4">
        <v>30217</v>
      </c>
      <c r="AI2229" s="4" t="s">
        <v>813</v>
      </c>
      <c r="AJ2229" s="4" t="s">
        <v>814</v>
      </c>
    </row>
    <row r="2230" spans="1:36" x14ac:dyDescent="0.2">
      <c r="A2230" s="4" t="s">
        <v>726</v>
      </c>
      <c r="B2230" s="4" t="s">
        <v>727</v>
      </c>
      <c r="C2230" s="4" t="s">
        <v>728</v>
      </c>
      <c r="D2230" s="4" t="s">
        <v>729</v>
      </c>
      <c r="I2230" s="2">
        <v>46087.394143518519</v>
      </c>
      <c r="J2230" s="4" t="s">
        <v>44</v>
      </c>
      <c r="K2230" s="4">
        <v>53</v>
      </c>
      <c r="L2230" s="4">
        <v>-84.385859999999994</v>
      </c>
      <c r="M2230" s="4">
        <v>9.9802900000000001</v>
      </c>
      <c r="N2230" s="4" t="s">
        <v>947</v>
      </c>
      <c r="O2230" s="4" t="b">
        <v>1</v>
      </c>
      <c r="P2230" s="4" t="b">
        <v>0</v>
      </c>
      <c r="Q2230" s="4" t="b">
        <v>0</v>
      </c>
      <c r="R2230" s="4" t="b">
        <v>0</v>
      </c>
      <c r="S2230" s="4" t="b">
        <v>0</v>
      </c>
      <c r="T2230" s="4" t="b">
        <v>0</v>
      </c>
      <c r="U2230" s="4" t="b">
        <v>0</v>
      </c>
      <c r="V2230" s="4" t="b">
        <v>0</v>
      </c>
      <c r="W2230" s="4" t="b">
        <v>0</v>
      </c>
      <c r="X2230" s="4" t="b">
        <v>1</v>
      </c>
      <c r="Y2230" s="4" t="b">
        <v>1</v>
      </c>
    </row>
    <row r="2231" spans="1:36" x14ac:dyDescent="0.2">
      <c r="A2231" s="4" t="s">
        <v>726</v>
      </c>
      <c r="B2231" s="4" t="s">
        <v>727</v>
      </c>
      <c r="C2231" s="4" t="s">
        <v>728</v>
      </c>
      <c r="D2231" s="4" t="s">
        <v>729</v>
      </c>
      <c r="I2231" s="2">
        <v>46087.394145011574</v>
      </c>
      <c r="J2231" s="4" t="s">
        <v>45</v>
      </c>
      <c r="AB2231" s="4" t="s">
        <v>811</v>
      </c>
      <c r="AC2231" s="4" t="s">
        <v>812</v>
      </c>
      <c r="AD2231" s="4"/>
      <c r="AE2231" s="4" t="s">
        <v>733</v>
      </c>
      <c r="AH2231" s="4">
        <v>6052</v>
      </c>
      <c r="AI2231" s="4" t="s">
        <v>813</v>
      </c>
      <c r="AJ2231" s="4" t="s">
        <v>814</v>
      </c>
    </row>
    <row r="2232" spans="1:36" x14ac:dyDescent="0.2">
      <c r="A2232" s="4" t="s">
        <v>726</v>
      </c>
      <c r="B2232" s="4" t="s">
        <v>727</v>
      </c>
      <c r="C2232" s="4" t="s">
        <v>728</v>
      </c>
      <c r="D2232" s="4" t="s">
        <v>729</v>
      </c>
      <c r="I2232" s="2">
        <v>46087.394155185182</v>
      </c>
      <c r="J2232" s="4" t="s">
        <v>45</v>
      </c>
      <c r="AB2232" s="4" t="s">
        <v>905</v>
      </c>
      <c r="AC2232" s="4" t="s">
        <v>906</v>
      </c>
      <c r="AD2232" s="4"/>
      <c r="AE2232" s="4" t="s">
        <v>733</v>
      </c>
      <c r="AH2232" s="4">
        <v>53</v>
      </c>
      <c r="AI2232" s="4" t="s">
        <v>6</v>
      </c>
      <c r="AJ2232" s="4" t="s">
        <v>907</v>
      </c>
    </row>
    <row r="2233" spans="1:36" x14ac:dyDescent="0.2">
      <c r="A2233" s="4" t="s">
        <v>726</v>
      </c>
      <c r="B2233" s="4" t="s">
        <v>727</v>
      </c>
      <c r="C2233" s="4" t="s">
        <v>728</v>
      </c>
      <c r="D2233" s="4" t="s">
        <v>729</v>
      </c>
      <c r="I2233" s="2">
        <v>46087.394160648146</v>
      </c>
      <c r="J2233" s="4" t="s">
        <v>45</v>
      </c>
      <c r="AB2233" s="4" t="s">
        <v>1069</v>
      </c>
      <c r="AC2233" s="4" t="s">
        <v>1070</v>
      </c>
      <c r="AD2233" s="4"/>
      <c r="AE2233" s="4" t="s">
        <v>733</v>
      </c>
      <c r="AH2233" s="4">
        <v>0</v>
      </c>
      <c r="AI2233" s="4" t="s">
        <v>1071</v>
      </c>
      <c r="AJ2233" s="4" t="s">
        <v>1072</v>
      </c>
    </row>
    <row r="2234" spans="1:36" x14ac:dyDescent="0.2">
      <c r="A2234" s="4" t="s">
        <v>726</v>
      </c>
      <c r="B2234" s="4" t="s">
        <v>727</v>
      </c>
      <c r="C2234" s="4" t="s">
        <v>728</v>
      </c>
      <c r="D2234" s="4" t="s">
        <v>729</v>
      </c>
      <c r="I2234" s="2">
        <v>46087.394160648146</v>
      </c>
      <c r="J2234" s="4" t="s">
        <v>45</v>
      </c>
      <c r="AB2234" s="4" t="s">
        <v>1073</v>
      </c>
      <c r="AC2234" s="4" t="s">
        <v>1074</v>
      </c>
      <c r="AD2234" s="4"/>
      <c r="AE2234" s="4" t="s">
        <v>733</v>
      </c>
      <c r="AH2234" s="4">
        <v>0</v>
      </c>
      <c r="AI2234" s="4" t="s">
        <v>1071</v>
      </c>
      <c r="AJ2234" s="4" t="s">
        <v>1072</v>
      </c>
    </row>
    <row r="2235" spans="1:36" x14ac:dyDescent="0.2">
      <c r="A2235" s="4" t="s">
        <v>726</v>
      </c>
      <c r="B2235" s="4" t="s">
        <v>727</v>
      </c>
      <c r="C2235" s="4" t="s">
        <v>728</v>
      </c>
      <c r="D2235" s="4" t="s">
        <v>729</v>
      </c>
      <c r="I2235" s="2">
        <v>46087.394160648146</v>
      </c>
      <c r="J2235" s="4" t="s">
        <v>45</v>
      </c>
      <c r="AB2235" s="4" t="s">
        <v>1075</v>
      </c>
      <c r="AC2235" s="4" t="s">
        <v>1076</v>
      </c>
      <c r="AD2235" s="4"/>
      <c r="AE2235" s="4" t="s">
        <v>733</v>
      </c>
      <c r="AH2235" s="4">
        <v>0.92299995404223334</v>
      </c>
      <c r="AI2235" s="4" t="s">
        <v>1071</v>
      </c>
      <c r="AJ2235" s="4" t="s">
        <v>1072</v>
      </c>
    </row>
    <row r="2236" spans="1:36" x14ac:dyDescent="0.2">
      <c r="A2236" s="4" t="s">
        <v>726</v>
      </c>
      <c r="B2236" s="4" t="s">
        <v>727</v>
      </c>
      <c r="C2236" s="4" t="s">
        <v>728</v>
      </c>
      <c r="D2236" s="4" t="s">
        <v>729</v>
      </c>
      <c r="I2236" s="2">
        <v>46087.394165902777</v>
      </c>
      <c r="J2236" s="4" t="s">
        <v>45</v>
      </c>
      <c r="AB2236" s="4" t="s">
        <v>1073</v>
      </c>
      <c r="AC2236" s="4" t="s">
        <v>1074</v>
      </c>
      <c r="AD2236" s="4"/>
      <c r="AE2236" s="4" t="s">
        <v>733</v>
      </c>
      <c r="AH2236" s="4">
        <v>0.24999999998089459</v>
      </c>
      <c r="AI2236" s="4" t="s">
        <v>1071</v>
      </c>
      <c r="AJ2236" s="4" t="s">
        <v>1072</v>
      </c>
    </row>
    <row r="2237" spans="1:36" x14ac:dyDescent="0.2">
      <c r="A2237" s="4" t="s">
        <v>726</v>
      </c>
      <c r="B2237" s="4" t="s">
        <v>727</v>
      </c>
      <c r="C2237" s="4" t="s">
        <v>728</v>
      </c>
      <c r="D2237" s="4" t="s">
        <v>729</v>
      </c>
      <c r="I2237" s="2">
        <v>46087.394165902777</v>
      </c>
      <c r="J2237" s="4" t="s">
        <v>45</v>
      </c>
      <c r="AB2237" s="4" t="s">
        <v>1075</v>
      </c>
      <c r="AC2237" s="4" t="s">
        <v>1076</v>
      </c>
      <c r="AD2237" s="4"/>
      <c r="AE2237" s="4" t="s">
        <v>733</v>
      </c>
      <c r="AH2237" s="4">
        <v>0.98299990305183749</v>
      </c>
      <c r="AI2237" s="4" t="s">
        <v>1071</v>
      </c>
      <c r="AJ2237" s="4" t="s">
        <v>1072</v>
      </c>
    </row>
    <row r="2238" spans="1:36" x14ac:dyDescent="0.2">
      <c r="A2238" s="4" t="s">
        <v>726</v>
      </c>
      <c r="B2238" s="4" t="s">
        <v>727</v>
      </c>
      <c r="C2238" s="4" t="s">
        <v>728</v>
      </c>
      <c r="D2238" s="4" t="s">
        <v>729</v>
      </c>
      <c r="I2238" s="2">
        <v>46087.394168344908</v>
      </c>
      <c r="J2238" s="4" t="s">
        <v>45</v>
      </c>
      <c r="AB2238" s="4" t="s">
        <v>811</v>
      </c>
      <c r="AC2238" s="4" t="s">
        <v>812</v>
      </c>
      <c r="AD2238" s="4"/>
      <c r="AE2238" s="4" t="s">
        <v>733</v>
      </c>
      <c r="AH2238" s="4">
        <v>-41823</v>
      </c>
      <c r="AI2238" s="4" t="s">
        <v>813</v>
      </c>
      <c r="AJ2238" s="4" t="s">
        <v>814</v>
      </c>
    </row>
    <row r="2239" spans="1:36" x14ac:dyDescent="0.2">
      <c r="A2239" s="4" t="s">
        <v>726</v>
      </c>
      <c r="B2239" s="4" t="s">
        <v>727</v>
      </c>
      <c r="C2239" s="4" t="s">
        <v>728</v>
      </c>
      <c r="D2239" s="4" t="s">
        <v>729</v>
      </c>
      <c r="I2239" s="2">
        <v>46087.394169155094</v>
      </c>
      <c r="J2239" s="4" t="s">
        <v>45</v>
      </c>
      <c r="AB2239" s="4" t="s">
        <v>797</v>
      </c>
      <c r="AC2239" s="4" t="s">
        <v>798</v>
      </c>
      <c r="AD2239" s="4"/>
      <c r="AE2239" s="4" t="s">
        <v>733</v>
      </c>
      <c r="AH2239" s="4">
        <v>64.754999999999995</v>
      </c>
      <c r="AI2239" s="4" t="s">
        <v>799</v>
      </c>
      <c r="AJ2239" s="4" t="s">
        <v>800</v>
      </c>
    </row>
    <row r="2240" spans="1:36" x14ac:dyDescent="0.2">
      <c r="A2240" s="4" t="s">
        <v>726</v>
      </c>
      <c r="B2240" s="4" t="s">
        <v>727</v>
      </c>
      <c r="C2240" s="4" t="s">
        <v>728</v>
      </c>
      <c r="D2240" s="4" t="s">
        <v>729</v>
      </c>
      <c r="I2240" s="2">
        <v>46087.394178240742</v>
      </c>
      <c r="J2240" s="4" t="s">
        <v>44</v>
      </c>
      <c r="K2240" s="4">
        <v>44</v>
      </c>
      <c r="L2240" s="4">
        <v>-84.386219999999994</v>
      </c>
      <c r="M2240" s="4">
        <v>9.9801500000000001</v>
      </c>
      <c r="N2240" s="4" t="s">
        <v>928</v>
      </c>
      <c r="O2240" s="4" t="b">
        <v>1</v>
      </c>
      <c r="P2240" s="4" t="b">
        <v>0</v>
      </c>
      <c r="Q2240" s="4" t="b">
        <v>0</v>
      </c>
      <c r="R2240" s="4" t="b">
        <v>0</v>
      </c>
      <c r="S2240" s="4" t="b">
        <v>0</v>
      </c>
      <c r="T2240" s="4" t="b">
        <v>0</v>
      </c>
      <c r="U2240" s="4" t="b">
        <v>0</v>
      </c>
      <c r="V2240" s="4" t="b">
        <v>0</v>
      </c>
      <c r="W2240" s="4" t="b">
        <v>0</v>
      </c>
      <c r="X2240" s="4" t="b">
        <v>1</v>
      </c>
      <c r="Y2240" s="4" t="b">
        <v>1</v>
      </c>
    </row>
    <row r="2241" spans="1:37" x14ac:dyDescent="0.2">
      <c r="A2241" s="4" t="s">
        <v>726</v>
      </c>
      <c r="B2241" s="4" t="s">
        <v>727</v>
      </c>
      <c r="C2241" s="4" t="s">
        <v>728</v>
      </c>
      <c r="D2241" s="4" t="s">
        <v>729</v>
      </c>
      <c r="I2241" s="2">
        <v>46087.394178240742</v>
      </c>
      <c r="J2241" s="4" t="s">
        <v>737</v>
      </c>
      <c r="N2241" s="4" t="s">
        <v>968</v>
      </c>
      <c r="AK2241" s="4" t="s">
        <v>1129</v>
      </c>
    </row>
    <row r="2242" spans="1:37" x14ac:dyDescent="0.2">
      <c r="A2242" s="4" t="s">
        <v>726</v>
      </c>
      <c r="B2242" s="4" t="s">
        <v>727</v>
      </c>
      <c r="C2242" s="4" t="s">
        <v>728</v>
      </c>
      <c r="D2242" s="4" t="s">
        <v>729</v>
      </c>
      <c r="I2242" s="2">
        <v>46087.394178240742</v>
      </c>
      <c r="J2242" s="4" t="s">
        <v>737</v>
      </c>
      <c r="N2242" s="4" t="s">
        <v>970</v>
      </c>
      <c r="AK2242" s="4" t="s">
        <v>1130</v>
      </c>
    </row>
    <row r="2243" spans="1:37" x14ac:dyDescent="0.2">
      <c r="A2243" s="4" t="s">
        <v>726</v>
      </c>
      <c r="B2243" s="4" t="s">
        <v>727</v>
      </c>
      <c r="C2243" s="4" t="s">
        <v>728</v>
      </c>
      <c r="D2243" s="4" t="s">
        <v>729</v>
      </c>
      <c r="I2243" s="2">
        <v>46087.394189814811</v>
      </c>
      <c r="J2243" s="4" t="s">
        <v>737</v>
      </c>
      <c r="N2243" s="4" t="s">
        <v>968</v>
      </c>
      <c r="AK2243" s="4" t="s">
        <v>1131</v>
      </c>
    </row>
    <row r="2244" spans="1:37" x14ac:dyDescent="0.2">
      <c r="A2244" s="4" t="s">
        <v>726</v>
      </c>
      <c r="B2244" s="4" t="s">
        <v>727</v>
      </c>
      <c r="C2244" s="4" t="s">
        <v>728</v>
      </c>
      <c r="D2244" s="4" t="s">
        <v>729</v>
      </c>
      <c r="I2244" s="2">
        <v>46087.394189814811</v>
      </c>
      <c r="J2244" s="4" t="s">
        <v>737</v>
      </c>
      <c r="N2244" s="4" t="s">
        <v>970</v>
      </c>
      <c r="AK2244" s="4" t="s">
        <v>1132</v>
      </c>
    </row>
    <row r="2245" spans="1:37" x14ac:dyDescent="0.2">
      <c r="A2245" s="4" t="s">
        <v>726</v>
      </c>
      <c r="B2245" s="4" t="s">
        <v>727</v>
      </c>
      <c r="C2245" s="4" t="s">
        <v>728</v>
      </c>
      <c r="D2245" s="4" t="s">
        <v>729</v>
      </c>
      <c r="I2245" s="2">
        <v>46087.394201388888</v>
      </c>
      <c r="J2245" s="4" t="s">
        <v>44</v>
      </c>
      <c r="K2245" s="4">
        <v>26</v>
      </c>
      <c r="L2245" s="4">
        <v>-84.386369999999999</v>
      </c>
      <c r="M2245" s="4">
        <v>9.9800900000000006</v>
      </c>
      <c r="N2245" s="4" t="s">
        <v>928</v>
      </c>
      <c r="O2245" s="4" t="b">
        <v>1</v>
      </c>
      <c r="P2245" s="4" t="b">
        <v>0</v>
      </c>
      <c r="Q2245" s="4" t="b">
        <v>0</v>
      </c>
      <c r="R2245" s="4" t="b">
        <v>0</v>
      </c>
      <c r="S2245" s="4" t="b">
        <v>0</v>
      </c>
      <c r="T2245" s="4" t="b">
        <v>0</v>
      </c>
      <c r="U2245" s="4" t="b">
        <v>0</v>
      </c>
      <c r="V2245" s="4" t="b">
        <v>0</v>
      </c>
      <c r="W2245" s="4" t="b">
        <v>0</v>
      </c>
      <c r="X2245" s="4" t="b">
        <v>1</v>
      </c>
      <c r="Y2245" s="4" t="b">
        <v>1</v>
      </c>
    </row>
    <row r="2246" spans="1:37" x14ac:dyDescent="0.2">
      <c r="A2246" s="4" t="s">
        <v>726</v>
      </c>
      <c r="B2246" s="4" t="s">
        <v>727</v>
      </c>
      <c r="C2246" s="4" t="s">
        <v>728</v>
      </c>
      <c r="D2246" s="4" t="s">
        <v>729</v>
      </c>
      <c r="I2246" s="2">
        <v>46087.394201388888</v>
      </c>
      <c r="J2246" s="4" t="s">
        <v>737</v>
      </c>
      <c r="N2246" s="4" t="s">
        <v>968</v>
      </c>
      <c r="AK2246" s="4" t="s">
        <v>1133</v>
      </c>
    </row>
    <row r="2247" spans="1:37" x14ac:dyDescent="0.2">
      <c r="A2247" s="4" t="s">
        <v>726</v>
      </c>
      <c r="B2247" s="4" t="s">
        <v>727</v>
      </c>
      <c r="C2247" s="4" t="s">
        <v>728</v>
      </c>
      <c r="D2247" s="4" t="s">
        <v>729</v>
      </c>
      <c r="I2247" s="2">
        <v>46087.394201574076</v>
      </c>
      <c r="J2247" s="4" t="s">
        <v>737</v>
      </c>
      <c r="N2247" s="4" t="s">
        <v>970</v>
      </c>
      <c r="AK2247" s="4" t="s">
        <v>1134</v>
      </c>
    </row>
    <row r="2248" spans="1:37" x14ac:dyDescent="0.2">
      <c r="A2248" s="4" t="s">
        <v>726</v>
      </c>
      <c r="B2248" s="4" t="s">
        <v>727</v>
      </c>
      <c r="C2248" s="4" t="s">
        <v>728</v>
      </c>
      <c r="D2248" s="4" t="s">
        <v>729</v>
      </c>
      <c r="I2248" s="2">
        <v>46087.394205914352</v>
      </c>
      <c r="J2248" s="4" t="s">
        <v>45</v>
      </c>
      <c r="AB2248" s="4" t="s">
        <v>1069</v>
      </c>
      <c r="AC2248" s="4" t="s">
        <v>1070</v>
      </c>
      <c r="AD2248" s="4"/>
      <c r="AE2248" s="4" t="s">
        <v>733</v>
      </c>
      <c r="AH2248" s="4">
        <v>-0.24299999488284851</v>
      </c>
      <c r="AI2248" s="4" t="s">
        <v>1071</v>
      </c>
      <c r="AJ2248" s="4" t="s">
        <v>1072</v>
      </c>
    </row>
    <row r="2249" spans="1:37" x14ac:dyDescent="0.2">
      <c r="A2249" s="4" t="s">
        <v>726</v>
      </c>
      <c r="B2249" s="4" t="s">
        <v>727</v>
      </c>
      <c r="C2249" s="4" t="s">
        <v>728</v>
      </c>
      <c r="D2249" s="4" t="s">
        <v>729</v>
      </c>
      <c r="I2249" s="2">
        <v>46087.394205914352</v>
      </c>
      <c r="J2249" s="4" t="s">
        <v>45</v>
      </c>
      <c r="AB2249" s="4" t="s">
        <v>1075</v>
      </c>
      <c r="AC2249" s="4" t="s">
        <v>1076</v>
      </c>
      <c r="AD2249" s="4"/>
      <c r="AE2249" s="4" t="s">
        <v>733</v>
      </c>
      <c r="AH2249" s="4">
        <v>0.99399988775525361</v>
      </c>
      <c r="AI2249" s="4" t="s">
        <v>1071</v>
      </c>
      <c r="AJ2249" s="4" t="s">
        <v>1072</v>
      </c>
    </row>
    <row r="2250" spans="1:37" x14ac:dyDescent="0.2">
      <c r="A2250" s="4" t="s">
        <v>726</v>
      </c>
      <c r="B2250" s="4" t="s">
        <v>727</v>
      </c>
      <c r="C2250" s="4" t="s">
        <v>728</v>
      </c>
      <c r="D2250" s="4" t="s">
        <v>729</v>
      </c>
      <c r="I2250" s="2">
        <v>46087.394210254628</v>
      </c>
      <c r="J2250" s="4" t="s">
        <v>45</v>
      </c>
      <c r="AB2250" s="4" t="s">
        <v>1069</v>
      </c>
      <c r="AC2250" s="4" t="s">
        <v>1070</v>
      </c>
      <c r="AD2250" s="4"/>
      <c r="AE2250" s="4" t="s">
        <v>733</v>
      </c>
      <c r="AH2250" s="4">
        <v>0</v>
      </c>
      <c r="AI2250" s="4" t="s">
        <v>1071</v>
      </c>
      <c r="AJ2250" s="4" t="s">
        <v>1072</v>
      </c>
    </row>
    <row r="2251" spans="1:37" x14ac:dyDescent="0.2">
      <c r="A2251" s="4" t="s">
        <v>726</v>
      </c>
      <c r="B2251" s="4" t="s">
        <v>727</v>
      </c>
      <c r="C2251" s="4" t="s">
        <v>728</v>
      </c>
      <c r="D2251" s="4" t="s">
        <v>729</v>
      </c>
      <c r="I2251" s="2">
        <v>46087.394210254628</v>
      </c>
      <c r="J2251" s="4" t="s">
        <v>45</v>
      </c>
      <c r="AB2251" s="4" t="s">
        <v>1073</v>
      </c>
      <c r="AC2251" s="4" t="s">
        <v>1074</v>
      </c>
      <c r="AD2251" s="4"/>
      <c r="AE2251" s="4" t="s">
        <v>733</v>
      </c>
      <c r="AH2251" s="4">
        <v>0</v>
      </c>
      <c r="AI2251" s="4" t="s">
        <v>1071</v>
      </c>
      <c r="AJ2251" s="4" t="s">
        <v>1072</v>
      </c>
    </row>
    <row r="2252" spans="1:37" x14ac:dyDescent="0.2">
      <c r="A2252" s="4" t="s">
        <v>726</v>
      </c>
      <c r="B2252" s="4" t="s">
        <v>727</v>
      </c>
      <c r="C2252" s="4" t="s">
        <v>728</v>
      </c>
      <c r="D2252" s="4" t="s">
        <v>729</v>
      </c>
      <c r="I2252" s="2">
        <v>46087.394210254628</v>
      </c>
      <c r="J2252" s="4" t="s">
        <v>45</v>
      </c>
      <c r="AB2252" s="4" t="s">
        <v>1075</v>
      </c>
      <c r="AC2252" s="4" t="s">
        <v>1076</v>
      </c>
      <c r="AD2252" s="4"/>
      <c r="AE2252" s="4" t="s">
        <v>733</v>
      </c>
      <c r="AH2252" s="4">
        <v>1.101999969324297</v>
      </c>
      <c r="AI2252" s="4" t="s">
        <v>1071</v>
      </c>
      <c r="AJ2252" s="4" t="s">
        <v>1072</v>
      </c>
    </row>
    <row r="2253" spans="1:37" x14ac:dyDescent="0.2">
      <c r="A2253" s="4" t="s">
        <v>726</v>
      </c>
      <c r="B2253" s="4" t="s">
        <v>727</v>
      </c>
      <c r="C2253" s="4" t="s">
        <v>728</v>
      </c>
      <c r="D2253" s="4" t="s">
        <v>729</v>
      </c>
      <c r="I2253" s="2">
        <v>46087.394212962965</v>
      </c>
      <c r="J2253" s="4" t="s">
        <v>737</v>
      </c>
      <c r="N2253" s="4" t="s">
        <v>968</v>
      </c>
      <c r="AK2253" s="4" t="s">
        <v>1135</v>
      </c>
    </row>
    <row r="2254" spans="1:37" x14ac:dyDescent="0.2">
      <c r="A2254" s="4" t="s">
        <v>726</v>
      </c>
      <c r="B2254" s="4" t="s">
        <v>727</v>
      </c>
      <c r="C2254" s="4" t="s">
        <v>728</v>
      </c>
      <c r="D2254" s="4" t="s">
        <v>729</v>
      </c>
      <c r="I2254" s="2">
        <v>46087.394212962965</v>
      </c>
      <c r="J2254" s="4" t="s">
        <v>737</v>
      </c>
      <c r="N2254" s="4" t="s">
        <v>970</v>
      </c>
      <c r="AK2254" s="4" t="s">
        <v>1136</v>
      </c>
    </row>
    <row r="2255" spans="1:37" x14ac:dyDescent="0.2">
      <c r="A2255" s="4" t="s">
        <v>726</v>
      </c>
      <c r="B2255" s="4" t="s">
        <v>727</v>
      </c>
      <c r="C2255" s="4" t="s">
        <v>728</v>
      </c>
      <c r="D2255" s="4" t="s">
        <v>729</v>
      </c>
      <c r="I2255" s="2">
        <v>46087.394213101848</v>
      </c>
      <c r="J2255" s="4" t="s">
        <v>45</v>
      </c>
      <c r="AB2255" s="4" t="s">
        <v>905</v>
      </c>
      <c r="AC2255" s="4" t="s">
        <v>906</v>
      </c>
      <c r="AD2255" s="4"/>
      <c r="AE2255" s="4" t="s">
        <v>733</v>
      </c>
      <c r="AH2255" s="4">
        <v>12</v>
      </c>
      <c r="AI2255" s="4" t="s">
        <v>6</v>
      </c>
      <c r="AJ2255" s="4" t="s">
        <v>907</v>
      </c>
    </row>
    <row r="2256" spans="1:37" x14ac:dyDescent="0.2">
      <c r="A2256" s="4" t="s">
        <v>726</v>
      </c>
      <c r="B2256" s="4" t="s">
        <v>727</v>
      </c>
      <c r="C2256" s="4" t="s">
        <v>728</v>
      </c>
      <c r="D2256" s="4" t="s">
        <v>729</v>
      </c>
      <c r="I2256" s="2">
        <v>46087.394222951392</v>
      </c>
      <c r="J2256" s="4" t="s">
        <v>45</v>
      </c>
      <c r="AB2256" s="4" t="s">
        <v>1069</v>
      </c>
      <c r="AC2256" s="4" t="s">
        <v>1070</v>
      </c>
      <c r="AD2256" s="4"/>
      <c r="AE2256" s="4" t="s">
        <v>733</v>
      </c>
      <c r="AH2256" s="4">
        <v>0</v>
      </c>
      <c r="AI2256" s="4" t="s">
        <v>1071</v>
      </c>
      <c r="AJ2256" s="4" t="s">
        <v>1072</v>
      </c>
    </row>
    <row r="2257" spans="1:36" x14ac:dyDescent="0.2">
      <c r="A2257" s="4" t="s">
        <v>726</v>
      </c>
      <c r="B2257" s="4" t="s">
        <v>727</v>
      </c>
      <c r="C2257" s="4" t="s">
        <v>728</v>
      </c>
      <c r="D2257" s="4" t="s">
        <v>729</v>
      </c>
      <c r="I2257" s="2">
        <v>46087.394222951392</v>
      </c>
      <c r="J2257" s="4" t="s">
        <v>45</v>
      </c>
      <c r="AB2257" s="4" t="s">
        <v>1073</v>
      </c>
      <c r="AC2257" s="4" t="s">
        <v>1074</v>
      </c>
      <c r="AD2257" s="4"/>
      <c r="AE2257" s="4" t="s">
        <v>733</v>
      </c>
      <c r="AH2257" s="4">
        <v>0</v>
      </c>
      <c r="AI2257" s="4" t="s">
        <v>1071</v>
      </c>
      <c r="AJ2257" s="4" t="s">
        <v>1072</v>
      </c>
    </row>
    <row r="2258" spans="1:36" x14ac:dyDescent="0.2">
      <c r="A2258" s="4" t="s">
        <v>726</v>
      </c>
      <c r="B2258" s="4" t="s">
        <v>727</v>
      </c>
      <c r="C2258" s="4" t="s">
        <v>728</v>
      </c>
      <c r="D2258" s="4" t="s">
        <v>729</v>
      </c>
      <c r="I2258" s="2">
        <v>46087.394222951392</v>
      </c>
      <c r="J2258" s="4" t="s">
        <v>45</v>
      </c>
      <c r="AB2258" s="4" t="s">
        <v>1075</v>
      </c>
      <c r="AC2258" s="4" t="s">
        <v>1076</v>
      </c>
      <c r="AD2258" s="4"/>
      <c r="AE2258" s="4" t="s">
        <v>733</v>
      </c>
      <c r="AH2258" s="4">
        <v>0.86899991325771164</v>
      </c>
      <c r="AI2258" s="4" t="s">
        <v>1071</v>
      </c>
      <c r="AJ2258" s="4" t="s">
        <v>1072</v>
      </c>
    </row>
    <row r="2259" spans="1:36" x14ac:dyDescent="0.2">
      <c r="A2259" s="4" t="s">
        <v>726</v>
      </c>
      <c r="B2259" s="4" t="s">
        <v>727</v>
      </c>
      <c r="C2259" s="4" t="s">
        <v>728</v>
      </c>
      <c r="D2259" s="4" t="s">
        <v>729</v>
      </c>
      <c r="I2259" s="2">
        <v>46087.394224398151</v>
      </c>
      <c r="J2259" s="4" t="s">
        <v>45</v>
      </c>
      <c r="AB2259" s="4" t="s">
        <v>1069</v>
      </c>
      <c r="AC2259" s="4" t="s">
        <v>1070</v>
      </c>
      <c r="AD2259" s="4"/>
      <c r="AE2259" s="4" t="s">
        <v>733</v>
      </c>
      <c r="AH2259" s="4">
        <v>0.16499999488880937</v>
      </c>
      <c r="AI2259" s="4" t="s">
        <v>1071</v>
      </c>
      <c r="AJ2259" s="4" t="s">
        <v>1072</v>
      </c>
    </row>
    <row r="2260" spans="1:36" x14ac:dyDescent="0.2">
      <c r="A2260" s="4" t="s">
        <v>726</v>
      </c>
      <c r="B2260" s="4" t="s">
        <v>727</v>
      </c>
      <c r="C2260" s="4" t="s">
        <v>728</v>
      </c>
      <c r="D2260" s="4" t="s">
        <v>729</v>
      </c>
      <c r="I2260" s="2">
        <v>46087.394224398151</v>
      </c>
      <c r="J2260" s="4" t="s">
        <v>45</v>
      </c>
      <c r="AB2260" s="4" t="s">
        <v>1075</v>
      </c>
      <c r="AC2260" s="4" t="s">
        <v>1076</v>
      </c>
      <c r="AD2260" s="4"/>
      <c r="AE2260" s="4" t="s">
        <v>733</v>
      </c>
      <c r="AH2260" s="4">
        <v>0.9559999591382925</v>
      </c>
      <c r="AI2260" s="4" t="s">
        <v>1071</v>
      </c>
      <c r="AJ2260" s="4" t="s">
        <v>1072</v>
      </c>
    </row>
    <row r="2261" spans="1:36" x14ac:dyDescent="0.2">
      <c r="A2261" s="4" t="s">
        <v>726</v>
      </c>
      <c r="B2261" s="4" t="s">
        <v>727</v>
      </c>
      <c r="C2261" s="4" t="s">
        <v>728</v>
      </c>
      <c r="D2261" s="4" t="s">
        <v>729</v>
      </c>
      <c r="I2261" s="2">
        <v>46087.394224537034</v>
      </c>
      <c r="J2261" s="4" t="s">
        <v>44</v>
      </c>
      <c r="K2261" s="4">
        <v>12</v>
      </c>
      <c r="L2261" s="4">
        <v>-84.386439999999993</v>
      </c>
      <c r="M2261" s="4">
        <v>9.9800599999999999</v>
      </c>
      <c r="N2261" s="4" t="s">
        <v>930</v>
      </c>
      <c r="O2261" s="4" t="b">
        <v>1</v>
      </c>
      <c r="P2261" s="4" t="b">
        <v>0</v>
      </c>
      <c r="Q2261" s="4" t="b">
        <v>0</v>
      </c>
      <c r="R2261" s="4" t="b">
        <v>0</v>
      </c>
      <c r="S2261" s="4" t="b">
        <v>0</v>
      </c>
      <c r="T2261" s="4" t="b">
        <v>0</v>
      </c>
      <c r="U2261" s="4" t="b">
        <v>0</v>
      </c>
      <c r="V2261" s="4" t="b">
        <v>0</v>
      </c>
      <c r="W2261" s="4" t="b">
        <v>0</v>
      </c>
      <c r="X2261" s="4" t="b">
        <v>1</v>
      </c>
      <c r="Y2261" s="4" t="b">
        <v>1</v>
      </c>
    </row>
    <row r="2262" spans="1:36" x14ac:dyDescent="0.2">
      <c r="A2262" s="4" t="s">
        <v>726</v>
      </c>
      <c r="B2262" s="4" t="s">
        <v>727</v>
      </c>
      <c r="C2262" s="4" t="s">
        <v>728</v>
      </c>
      <c r="D2262" s="4" t="s">
        <v>729</v>
      </c>
      <c r="I2262" s="2">
        <v>46087.394236111111</v>
      </c>
      <c r="J2262" s="4" t="s">
        <v>44</v>
      </c>
      <c r="K2262" s="4">
        <v>14</v>
      </c>
      <c r="L2262" s="4">
        <v>-84.386470000000003</v>
      </c>
      <c r="M2262" s="4">
        <v>9.9800500000000003</v>
      </c>
      <c r="N2262" s="4" t="s">
        <v>928</v>
      </c>
      <c r="O2262" s="4" t="b">
        <v>1</v>
      </c>
      <c r="P2262" s="4" t="b">
        <v>0</v>
      </c>
      <c r="Q2262" s="4" t="b">
        <v>0</v>
      </c>
      <c r="R2262" s="4" t="b">
        <v>0</v>
      </c>
      <c r="S2262" s="4" t="b">
        <v>0</v>
      </c>
      <c r="T2262" s="4" t="b">
        <v>0</v>
      </c>
      <c r="U2262" s="4" t="b">
        <v>0</v>
      </c>
      <c r="V2262" s="4" t="b">
        <v>0</v>
      </c>
      <c r="W2262" s="4" t="b">
        <v>0</v>
      </c>
      <c r="X2262" s="4" t="b">
        <v>1</v>
      </c>
      <c r="Y2262" s="4" t="b">
        <v>1</v>
      </c>
    </row>
    <row r="2263" spans="1:36" x14ac:dyDescent="0.2">
      <c r="A2263" s="4" t="s">
        <v>726</v>
      </c>
      <c r="B2263" s="4" t="s">
        <v>727</v>
      </c>
      <c r="C2263" s="4" t="s">
        <v>728</v>
      </c>
      <c r="D2263" s="4" t="s">
        <v>729</v>
      </c>
      <c r="I2263" s="2">
        <v>46087.39424976852</v>
      </c>
      <c r="J2263" s="4" t="s">
        <v>45</v>
      </c>
      <c r="AB2263" s="4" t="s">
        <v>1069</v>
      </c>
      <c r="AC2263" s="4" t="s">
        <v>1070</v>
      </c>
      <c r="AD2263" s="4"/>
      <c r="AE2263" s="4" t="s">
        <v>733</v>
      </c>
      <c r="AH2263" s="4">
        <v>0</v>
      </c>
      <c r="AI2263" s="4" t="s">
        <v>1071</v>
      </c>
      <c r="AJ2263" s="4" t="s">
        <v>1072</v>
      </c>
    </row>
    <row r="2264" spans="1:36" x14ac:dyDescent="0.2">
      <c r="A2264" s="4" t="s">
        <v>726</v>
      </c>
      <c r="B2264" s="4" t="s">
        <v>727</v>
      </c>
      <c r="C2264" s="4" t="s">
        <v>728</v>
      </c>
      <c r="D2264" s="4" t="s">
        <v>729</v>
      </c>
      <c r="I2264" s="2">
        <v>46087.39424976852</v>
      </c>
      <c r="J2264" s="4" t="s">
        <v>45</v>
      </c>
      <c r="AB2264" s="4" t="s">
        <v>1073</v>
      </c>
      <c r="AC2264" s="4" t="s">
        <v>1074</v>
      </c>
      <c r="AD2264" s="4"/>
      <c r="AE2264" s="4" t="s">
        <v>733</v>
      </c>
      <c r="AH2264" s="4">
        <v>0</v>
      </c>
      <c r="AI2264" s="4" t="s">
        <v>1071</v>
      </c>
      <c r="AJ2264" s="4" t="s">
        <v>1072</v>
      </c>
    </row>
    <row r="2265" spans="1:36" x14ac:dyDescent="0.2">
      <c r="A2265" s="4" t="s">
        <v>726</v>
      </c>
      <c r="B2265" s="4" t="s">
        <v>727</v>
      </c>
      <c r="C2265" s="4" t="s">
        <v>728</v>
      </c>
      <c r="D2265" s="4" t="s">
        <v>729</v>
      </c>
      <c r="I2265" s="2">
        <v>46087.39424976852</v>
      </c>
      <c r="J2265" s="4" t="s">
        <v>45</v>
      </c>
      <c r="AB2265" s="4" t="s">
        <v>1075</v>
      </c>
      <c r="AC2265" s="4" t="s">
        <v>1076</v>
      </c>
      <c r="AD2265" s="4"/>
      <c r="AE2265" s="4" t="s">
        <v>733</v>
      </c>
      <c r="AH2265" s="4">
        <v>0.94799997953322812</v>
      </c>
      <c r="AI2265" s="4" t="s">
        <v>1071</v>
      </c>
      <c r="AJ2265" s="4" t="s">
        <v>1072</v>
      </c>
    </row>
    <row r="2266" spans="1:36" x14ac:dyDescent="0.2">
      <c r="A2266" s="4" t="s">
        <v>726</v>
      </c>
      <c r="B2266" s="4" t="s">
        <v>727</v>
      </c>
      <c r="C2266" s="4" t="s">
        <v>728</v>
      </c>
      <c r="D2266" s="4" t="s">
        <v>729</v>
      </c>
      <c r="I2266" s="2">
        <v>46087.394307731483</v>
      </c>
      <c r="J2266" s="4" t="s">
        <v>45</v>
      </c>
      <c r="AB2266" s="4" t="s">
        <v>811</v>
      </c>
      <c r="AC2266" s="4" t="s">
        <v>812</v>
      </c>
      <c r="AD2266" s="4"/>
      <c r="AE2266" s="4" t="s">
        <v>733</v>
      </c>
      <c r="AH2266" s="4">
        <v>29672</v>
      </c>
      <c r="AI2266" s="4" t="s">
        <v>813</v>
      </c>
      <c r="AJ2266" s="4" t="s">
        <v>814</v>
      </c>
    </row>
    <row r="2267" spans="1:36" x14ac:dyDescent="0.2">
      <c r="A2267" s="4" t="s">
        <v>726</v>
      </c>
      <c r="B2267" s="4" t="s">
        <v>727</v>
      </c>
      <c r="C2267" s="4" t="s">
        <v>728</v>
      </c>
      <c r="D2267" s="4" t="s">
        <v>729</v>
      </c>
      <c r="I2267" s="2">
        <v>46087.394328703704</v>
      </c>
      <c r="J2267" s="4" t="s">
        <v>44</v>
      </c>
      <c r="K2267" s="4">
        <v>41</v>
      </c>
      <c r="L2267" s="4">
        <v>-84.387010000000004</v>
      </c>
      <c r="M2267" s="4">
        <v>9.9798399999999994</v>
      </c>
      <c r="N2267" s="4" t="s">
        <v>947</v>
      </c>
      <c r="O2267" s="4" t="b">
        <v>1</v>
      </c>
      <c r="P2267" s="4" t="b">
        <v>0</v>
      </c>
      <c r="Q2267" s="4" t="b">
        <v>0</v>
      </c>
      <c r="R2267" s="4" t="b">
        <v>0</v>
      </c>
      <c r="S2267" s="4" t="b">
        <v>0</v>
      </c>
      <c r="T2267" s="4" t="b">
        <v>0</v>
      </c>
      <c r="U2267" s="4" t="b">
        <v>0</v>
      </c>
      <c r="V2267" s="4" t="b">
        <v>0</v>
      </c>
      <c r="W2267" s="4" t="b">
        <v>0</v>
      </c>
      <c r="X2267" s="4" t="b">
        <v>1</v>
      </c>
      <c r="Y2267" s="4" t="b">
        <v>1</v>
      </c>
    </row>
    <row r="2268" spans="1:36" x14ac:dyDescent="0.2">
      <c r="A2268" s="4" t="s">
        <v>726</v>
      </c>
      <c r="B2268" s="4" t="s">
        <v>727</v>
      </c>
      <c r="C2268" s="4" t="s">
        <v>728</v>
      </c>
      <c r="D2268" s="4" t="s">
        <v>729</v>
      </c>
      <c r="I2268" s="2">
        <v>46087.394340416664</v>
      </c>
      <c r="J2268" s="4" t="s">
        <v>45</v>
      </c>
      <c r="AB2268" s="4" t="s">
        <v>905</v>
      </c>
      <c r="AC2268" s="4" t="s">
        <v>906</v>
      </c>
      <c r="AD2268" s="4"/>
      <c r="AE2268" s="4" t="s">
        <v>733</v>
      </c>
      <c r="AH2268" s="4">
        <v>48</v>
      </c>
      <c r="AI2268" s="4" t="s">
        <v>6</v>
      </c>
      <c r="AJ2268" s="4" t="s">
        <v>907</v>
      </c>
    </row>
    <row r="2269" spans="1:36" x14ac:dyDescent="0.2">
      <c r="A2269" s="4" t="s">
        <v>726</v>
      </c>
      <c r="B2269" s="4" t="s">
        <v>727</v>
      </c>
      <c r="C2269" s="4" t="s">
        <v>728</v>
      </c>
      <c r="D2269" s="4" t="s">
        <v>729</v>
      </c>
      <c r="I2269" s="2">
        <v>46087.39439814815</v>
      </c>
      <c r="J2269" s="4" t="s">
        <v>44</v>
      </c>
      <c r="K2269" s="4">
        <v>53</v>
      </c>
      <c r="L2269" s="4">
        <v>-84.387709999999998</v>
      </c>
      <c r="M2269" s="4">
        <v>9.9795700000000007</v>
      </c>
      <c r="N2269" s="4" t="s">
        <v>947</v>
      </c>
      <c r="O2269" s="4" t="b">
        <v>1</v>
      </c>
      <c r="P2269" s="4" t="b">
        <v>0</v>
      </c>
      <c r="Q2269" s="4" t="b">
        <v>0</v>
      </c>
      <c r="R2269" s="4" t="b">
        <v>0</v>
      </c>
      <c r="S2269" s="4" t="b">
        <v>0</v>
      </c>
      <c r="T2269" s="4" t="b">
        <v>0</v>
      </c>
      <c r="U2269" s="4" t="b">
        <v>0</v>
      </c>
      <c r="V2269" s="4" t="b">
        <v>0</v>
      </c>
      <c r="W2269" s="4" t="b">
        <v>0</v>
      </c>
      <c r="X2269" s="4" t="b">
        <v>1</v>
      </c>
      <c r="Y2269" s="4" t="b">
        <v>1</v>
      </c>
    </row>
    <row r="2270" spans="1:36" x14ac:dyDescent="0.2">
      <c r="A2270" s="4" t="s">
        <v>726</v>
      </c>
      <c r="B2270" s="4" t="s">
        <v>727</v>
      </c>
      <c r="C2270" s="4" t="s">
        <v>728</v>
      </c>
      <c r="D2270" s="4" t="s">
        <v>729</v>
      </c>
      <c r="I2270" s="2">
        <v>46087.394398379627</v>
      </c>
      <c r="J2270" s="4" t="s">
        <v>45</v>
      </c>
      <c r="AB2270" s="4" t="s">
        <v>905</v>
      </c>
      <c r="AC2270" s="4" t="s">
        <v>906</v>
      </c>
      <c r="AD2270" s="4"/>
      <c r="AE2270" s="4" t="s">
        <v>733</v>
      </c>
      <c r="AH2270" s="4">
        <v>56</v>
      </c>
      <c r="AI2270" s="4" t="s">
        <v>6</v>
      </c>
      <c r="AJ2270" s="4" t="s">
        <v>907</v>
      </c>
    </row>
    <row r="2271" spans="1:36" x14ac:dyDescent="0.2">
      <c r="A2271" s="4" t="s">
        <v>726</v>
      </c>
      <c r="B2271" s="4" t="s">
        <v>727</v>
      </c>
      <c r="C2271" s="4" t="s">
        <v>728</v>
      </c>
      <c r="D2271" s="4" t="s">
        <v>729</v>
      </c>
      <c r="I2271" s="2">
        <v>46087.394444444442</v>
      </c>
      <c r="J2271" s="4" t="s">
        <v>44</v>
      </c>
      <c r="K2271" s="4">
        <v>53</v>
      </c>
      <c r="L2271" s="4">
        <v>-84.388229999999993</v>
      </c>
      <c r="M2271" s="4">
        <v>9.9794199999999993</v>
      </c>
      <c r="N2271" s="4" t="s">
        <v>928</v>
      </c>
      <c r="O2271" s="4" t="b">
        <v>1</v>
      </c>
      <c r="P2271" s="4" t="b">
        <v>0</v>
      </c>
      <c r="Q2271" s="4" t="b">
        <v>0</v>
      </c>
      <c r="R2271" s="4" t="b">
        <v>0</v>
      </c>
      <c r="S2271" s="4" t="b">
        <v>0</v>
      </c>
      <c r="T2271" s="4" t="b">
        <v>0</v>
      </c>
      <c r="U2271" s="4" t="b">
        <v>0</v>
      </c>
      <c r="V2271" s="4" t="b">
        <v>0</v>
      </c>
      <c r="W2271" s="4" t="b">
        <v>0</v>
      </c>
      <c r="X2271" s="4" t="b">
        <v>1</v>
      </c>
      <c r="Y2271" s="4" t="b">
        <v>1</v>
      </c>
    </row>
    <row r="2272" spans="1:36" x14ac:dyDescent="0.2">
      <c r="A2272" s="4" t="s">
        <v>726</v>
      </c>
      <c r="B2272" s="4" t="s">
        <v>727</v>
      </c>
      <c r="C2272" s="4" t="s">
        <v>728</v>
      </c>
      <c r="D2272" s="4" t="s">
        <v>729</v>
      </c>
      <c r="I2272" s="2">
        <v>46087.394479166665</v>
      </c>
      <c r="J2272" s="4" t="s">
        <v>44</v>
      </c>
      <c r="K2272" s="4">
        <v>53</v>
      </c>
      <c r="L2272" s="4">
        <v>-84.388620000000003</v>
      </c>
      <c r="M2272" s="4">
        <v>9.9793099999999999</v>
      </c>
      <c r="N2272" s="4" t="s">
        <v>930</v>
      </c>
      <c r="O2272" s="4" t="b">
        <v>1</v>
      </c>
      <c r="P2272" s="4" t="b">
        <v>0</v>
      </c>
      <c r="Q2272" s="4" t="b">
        <v>0</v>
      </c>
      <c r="R2272" s="4" t="b">
        <v>0</v>
      </c>
      <c r="S2272" s="4" t="b">
        <v>0</v>
      </c>
      <c r="T2272" s="4" t="b">
        <v>0</v>
      </c>
      <c r="U2272" s="4" t="b">
        <v>0</v>
      </c>
      <c r="V2272" s="4" t="b">
        <v>0</v>
      </c>
      <c r="W2272" s="4" t="b">
        <v>0</v>
      </c>
      <c r="X2272" s="4" t="b">
        <v>1</v>
      </c>
      <c r="Y2272" s="4" t="b">
        <v>1</v>
      </c>
    </row>
    <row r="2273" spans="1:37" x14ac:dyDescent="0.2">
      <c r="A2273" s="4" t="s">
        <v>726</v>
      </c>
      <c r="B2273" s="4" t="s">
        <v>727</v>
      </c>
      <c r="C2273" s="4" t="s">
        <v>728</v>
      </c>
      <c r="D2273" s="4" t="s">
        <v>729</v>
      </c>
      <c r="I2273" s="2">
        <v>46087.394525462965</v>
      </c>
      <c r="J2273" s="4" t="s">
        <v>45</v>
      </c>
      <c r="AB2273" s="4" t="s">
        <v>905</v>
      </c>
      <c r="AC2273" s="4" t="s">
        <v>906</v>
      </c>
      <c r="AD2273" s="4"/>
      <c r="AE2273" s="4" t="s">
        <v>733</v>
      </c>
      <c r="AH2273" s="4">
        <v>46</v>
      </c>
      <c r="AI2273" s="4" t="s">
        <v>6</v>
      </c>
      <c r="AJ2273" s="4" t="s">
        <v>907</v>
      </c>
    </row>
    <row r="2274" spans="1:37" x14ac:dyDescent="0.2">
      <c r="A2274" s="4" t="s">
        <v>726</v>
      </c>
      <c r="B2274" s="4" t="s">
        <v>727</v>
      </c>
      <c r="C2274" s="4" t="s">
        <v>728</v>
      </c>
      <c r="D2274" s="4" t="s">
        <v>729</v>
      </c>
      <c r="I2274" s="2">
        <v>46087.394528993056</v>
      </c>
      <c r="J2274" s="4" t="s">
        <v>45</v>
      </c>
      <c r="AB2274" s="4" t="s">
        <v>772</v>
      </c>
      <c r="AC2274" s="4" t="s">
        <v>773</v>
      </c>
      <c r="AD2274" s="4"/>
      <c r="AE2274" s="4" t="s">
        <v>733</v>
      </c>
      <c r="AH2274" s="4">
        <v>15946</v>
      </c>
      <c r="AI2274" s="4" t="s">
        <v>774</v>
      </c>
      <c r="AJ2274" s="4" t="s">
        <v>775</v>
      </c>
    </row>
    <row r="2275" spans="1:37" x14ac:dyDescent="0.2">
      <c r="A2275" s="4" t="s">
        <v>726</v>
      </c>
      <c r="B2275" s="4" t="s">
        <v>727</v>
      </c>
      <c r="C2275" s="4" t="s">
        <v>728</v>
      </c>
      <c r="D2275" s="4" t="s">
        <v>729</v>
      </c>
      <c r="I2275" s="2">
        <v>46087.394528993056</v>
      </c>
      <c r="J2275" s="4" t="s">
        <v>45</v>
      </c>
      <c r="AB2275" s="4" t="s">
        <v>776</v>
      </c>
      <c r="AC2275" s="4" t="s">
        <v>777</v>
      </c>
      <c r="AD2275" s="4"/>
      <c r="AE2275" s="4" t="s">
        <v>733</v>
      </c>
      <c r="AH2275" s="4">
        <v>15946</v>
      </c>
      <c r="AI2275" s="4" t="s">
        <v>774</v>
      </c>
      <c r="AJ2275" s="4" t="s">
        <v>775</v>
      </c>
    </row>
    <row r="2276" spans="1:37" x14ac:dyDescent="0.2">
      <c r="A2276" s="4" t="s">
        <v>726</v>
      </c>
      <c r="B2276" s="4" t="s">
        <v>727</v>
      </c>
      <c r="C2276" s="4" t="s">
        <v>728</v>
      </c>
      <c r="D2276" s="4" t="s">
        <v>729</v>
      </c>
      <c r="I2276" s="2">
        <v>46087.394537037035</v>
      </c>
      <c r="J2276" s="4" t="s">
        <v>44</v>
      </c>
      <c r="K2276" s="4">
        <v>42</v>
      </c>
      <c r="L2276" s="4">
        <v>-84.389210000000006</v>
      </c>
      <c r="M2276" s="4">
        <v>9.9791600000000003</v>
      </c>
      <c r="N2276" s="4" t="s">
        <v>928</v>
      </c>
      <c r="O2276" s="4" t="b">
        <v>1</v>
      </c>
      <c r="P2276" s="4" t="b">
        <v>0</v>
      </c>
      <c r="Q2276" s="4" t="b">
        <v>0</v>
      </c>
      <c r="R2276" s="4" t="b">
        <v>0</v>
      </c>
      <c r="S2276" s="4" t="b">
        <v>0</v>
      </c>
      <c r="T2276" s="4" t="b">
        <v>0</v>
      </c>
      <c r="U2276" s="4" t="b">
        <v>0</v>
      </c>
      <c r="V2276" s="4" t="b">
        <v>0</v>
      </c>
      <c r="W2276" s="4" t="b">
        <v>0</v>
      </c>
      <c r="X2276" s="4" t="b">
        <v>1</v>
      </c>
      <c r="Y2276" s="4" t="b">
        <v>1</v>
      </c>
    </row>
    <row r="2277" spans="1:37" x14ac:dyDescent="0.2">
      <c r="A2277" s="4" t="s">
        <v>726</v>
      </c>
      <c r="B2277" s="4" t="s">
        <v>727</v>
      </c>
      <c r="C2277" s="4" t="s">
        <v>728</v>
      </c>
      <c r="D2277" s="4" t="s">
        <v>729</v>
      </c>
      <c r="I2277" s="2">
        <v>46087.394563530092</v>
      </c>
      <c r="J2277" s="4" t="s">
        <v>45</v>
      </c>
      <c r="AB2277" s="4" t="s">
        <v>811</v>
      </c>
      <c r="AC2277" s="4" t="s">
        <v>812</v>
      </c>
      <c r="AD2277" s="4"/>
      <c r="AE2277" s="4" t="s">
        <v>733</v>
      </c>
      <c r="AH2277" s="4">
        <v>-23200</v>
      </c>
      <c r="AI2277" s="4" t="s">
        <v>813</v>
      </c>
      <c r="AJ2277" s="4" t="s">
        <v>814</v>
      </c>
    </row>
    <row r="2278" spans="1:37" x14ac:dyDescent="0.2">
      <c r="A2278" s="4" t="s">
        <v>726</v>
      </c>
      <c r="B2278" s="4" t="s">
        <v>727</v>
      </c>
      <c r="C2278" s="4" t="s">
        <v>728</v>
      </c>
      <c r="D2278" s="4" t="s">
        <v>729</v>
      </c>
      <c r="I2278" s="2">
        <v>46087.394571759258</v>
      </c>
      <c r="J2278" s="4" t="s">
        <v>44</v>
      </c>
      <c r="K2278" s="4">
        <v>28</v>
      </c>
      <c r="L2278" s="4">
        <v>-84.389470000000003</v>
      </c>
      <c r="M2278" s="4">
        <v>9.9791000000000007</v>
      </c>
      <c r="N2278" s="4" t="s">
        <v>930</v>
      </c>
      <c r="O2278" s="4" t="b">
        <v>1</v>
      </c>
      <c r="P2278" s="4" t="b">
        <v>0</v>
      </c>
      <c r="Q2278" s="4" t="b">
        <v>0</v>
      </c>
      <c r="R2278" s="4" t="b">
        <v>0</v>
      </c>
      <c r="S2278" s="4" t="b">
        <v>0</v>
      </c>
      <c r="T2278" s="4" t="b">
        <v>0</v>
      </c>
      <c r="U2278" s="4" t="b">
        <v>0</v>
      </c>
      <c r="V2278" s="4" t="b">
        <v>0</v>
      </c>
      <c r="W2278" s="4" t="b">
        <v>0</v>
      </c>
      <c r="X2278" s="4" t="b">
        <v>1</v>
      </c>
      <c r="Y2278" s="4" t="b">
        <v>1</v>
      </c>
    </row>
    <row r="2279" spans="1:37" x14ac:dyDescent="0.2">
      <c r="A2279" s="4" t="s">
        <v>726</v>
      </c>
      <c r="B2279" s="4" t="s">
        <v>727</v>
      </c>
      <c r="C2279" s="4" t="s">
        <v>728</v>
      </c>
      <c r="D2279" s="4" t="s">
        <v>729</v>
      </c>
      <c r="I2279" s="2">
        <v>46087.394583333335</v>
      </c>
      <c r="J2279" s="4" t="s">
        <v>44</v>
      </c>
      <c r="K2279" s="4">
        <v>17</v>
      </c>
      <c r="L2279" s="4">
        <v>-84.389510000000001</v>
      </c>
      <c r="M2279" s="4">
        <v>9.9790899999999993</v>
      </c>
      <c r="N2279" s="4" t="s">
        <v>928</v>
      </c>
      <c r="O2279" s="4" t="b">
        <v>1</v>
      </c>
      <c r="P2279" s="4" t="b">
        <v>0</v>
      </c>
      <c r="Q2279" s="4" t="b">
        <v>0</v>
      </c>
      <c r="R2279" s="4" t="b">
        <v>0</v>
      </c>
      <c r="S2279" s="4" t="b">
        <v>0</v>
      </c>
      <c r="T2279" s="4" t="b">
        <v>0</v>
      </c>
      <c r="U2279" s="4" t="b">
        <v>0</v>
      </c>
      <c r="V2279" s="4" t="b">
        <v>0</v>
      </c>
      <c r="W2279" s="4" t="b">
        <v>0</v>
      </c>
      <c r="X2279" s="4" t="b">
        <v>1</v>
      </c>
      <c r="Y2279" s="4" t="b">
        <v>1</v>
      </c>
    </row>
    <row r="2280" spans="1:37" x14ac:dyDescent="0.2">
      <c r="A2280" s="4" t="s">
        <v>726</v>
      </c>
      <c r="B2280" s="4" t="s">
        <v>727</v>
      </c>
      <c r="C2280" s="4" t="s">
        <v>728</v>
      </c>
      <c r="D2280" s="4" t="s">
        <v>729</v>
      </c>
      <c r="I2280" s="2">
        <v>46087.394583333335</v>
      </c>
      <c r="J2280" s="4" t="s">
        <v>737</v>
      </c>
      <c r="N2280" s="4" t="s">
        <v>968</v>
      </c>
      <c r="AK2280" s="4" t="s">
        <v>1137</v>
      </c>
    </row>
    <row r="2281" spans="1:37" x14ac:dyDescent="0.2">
      <c r="A2281" s="4" t="s">
        <v>726</v>
      </c>
      <c r="B2281" s="4" t="s">
        <v>727</v>
      </c>
      <c r="C2281" s="4" t="s">
        <v>728</v>
      </c>
      <c r="D2281" s="4" t="s">
        <v>729</v>
      </c>
      <c r="I2281" s="2">
        <v>46087.394583518515</v>
      </c>
      <c r="J2281" s="4" t="s">
        <v>737</v>
      </c>
      <c r="N2281" s="4" t="s">
        <v>970</v>
      </c>
      <c r="AK2281" s="4" t="s">
        <v>1138</v>
      </c>
    </row>
    <row r="2282" spans="1:37" x14ac:dyDescent="0.2">
      <c r="A2282" s="4" t="s">
        <v>726</v>
      </c>
      <c r="B2282" s="4" t="s">
        <v>727</v>
      </c>
      <c r="C2282" s="4" t="s">
        <v>728</v>
      </c>
      <c r="D2282" s="4" t="s">
        <v>729</v>
      </c>
      <c r="I2282" s="2">
        <v>46087.394583923611</v>
      </c>
      <c r="J2282" s="4" t="s">
        <v>45</v>
      </c>
      <c r="AB2282" s="4" t="s">
        <v>905</v>
      </c>
      <c r="AC2282" s="4" t="s">
        <v>906</v>
      </c>
      <c r="AD2282" s="4"/>
      <c r="AE2282" s="4" t="s">
        <v>733</v>
      </c>
      <c r="AH2282" s="4">
        <v>16</v>
      </c>
      <c r="AI2282" s="4" t="s">
        <v>6</v>
      </c>
      <c r="AJ2282" s="4" t="s">
        <v>907</v>
      </c>
    </row>
    <row r="2283" spans="1:37" x14ac:dyDescent="0.2">
      <c r="A2283" s="4" t="s">
        <v>726</v>
      </c>
      <c r="B2283" s="4" t="s">
        <v>727</v>
      </c>
      <c r="C2283" s="4" t="s">
        <v>728</v>
      </c>
      <c r="D2283" s="4" t="s">
        <v>729</v>
      </c>
      <c r="I2283" s="2">
        <v>46087.394606481481</v>
      </c>
      <c r="J2283" s="4" t="s">
        <v>44</v>
      </c>
      <c r="K2283" s="4">
        <v>18</v>
      </c>
      <c r="L2283" s="4">
        <v>-84.389589999999998</v>
      </c>
      <c r="M2283" s="4">
        <v>9.9790700000000001</v>
      </c>
      <c r="N2283" s="4" t="s">
        <v>928</v>
      </c>
      <c r="O2283" s="4" t="b">
        <v>1</v>
      </c>
      <c r="P2283" s="4" t="b">
        <v>0</v>
      </c>
      <c r="Q2283" s="4" t="b">
        <v>0</v>
      </c>
      <c r="R2283" s="4" t="b">
        <v>0</v>
      </c>
      <c r="S2283" s="4" t="b">
        <v>0</v>
      </c>
      <c r="T2283" s="4" t="b">
        <v>0</v>
      </c>
      <c r="U2283" s="4" t="b">
        <v>0</v>
      </c>
      <c r="V2283" s="4" t="b">
        <v>0</v>
      </c>
      <c r="W2283" s="4" t="b">
        <v>0</v>
      </c>
      <c r="X2283" s="4" t="b">
        <v>1</v>
      </c>
      <c r="Y2283" s="4" t="b">
        <v>1</v>
      </c>
    </row>
    <row r="2284" spans="1:37" x14ac:dyDescent="0.2">
      <c r="A2284" s="4" t="s">
        <v>726</v>
      </c>
      <c r="B2284" s="4" t="s">
        <v>727</v>
      </c>
      <c r="C2284" s="4" t="s">
        <v>728</v>
      </c>
      <c r="D2284" s="4" t="s">
        <v>729</v>
      </c>
      <c r="I2284" s="2">
        <v>46087.394641203704</v>
      </c>
      <c r="J2284" s="4" t="s">
        <v>44</v>
      </c>
      <c r="K2284" s="4">
        <v>28</v>
      </c>
      <c r="L2284" s="4">
        <v>-84.389759999999995</v>
      </c>
      <c r="M2284" s="4">
        <v>9.9790299999999998</v>
      </c>
      <c r="N2284" s="4" t="s">
        <v>928</v>
      </c>
      <c r="O2284" s="4" t="b">
        <v>1</v>
      </c>
      <c r="P2284" s="4" t="b">
        <v>0</v>
      </c>
      <c r="Q2284" s="4" t="b">
        <v>0</v>
      </c>
      <c r="R2284" s="4" t="b">
        <v>0</v>
      </c>
      <c r="S2284" s="4" t="b">
        <v>0</v>
      </c>
      <c r="T2284" s="4" t="b">
        <v>0</v>
      </c>
      <c r="U2284" s="4" t="b">
        <v>0</v>
      </c>
      <c r="V2284" s="4" t="b">
        <v>0</v>
      </c>
      <c r="W2284" s="4" t="b">
        <v>0</v>
      </c>
      <c r="X2284" s="4" t="b">
        <v>1</v>
      </c>
      <c r="Y2284" s="4" t="b">
        <v>1</v>
      </c>
    </row>
    <row r="2285" spans="1:37" x14ac:dyDescent="0.2">
      <c r="A2285" s="4" t="s">
        <v>726</v>
      </c>
      <c r="B2285" s="4" t="s">
        <v>727</v>
      </c>
      <c r="C2285" s="4" t="s">
        <v>728</v>
      </c>
      <c r="D2285" s="4" t="s">
        <v>729</v>
      </c>
      <c r="I2285" s="2">
        <v>46087.394641435189</v>
      </c>
      <c r="J2285" s="4" t="s">
        <v>45</v>
      </c>
      <c r="AB2285" s="4" t="s">
        <v>905</v>
      </c>
      <c r="AC2285" s="4" t="s">
        <v>906</v>
      </c>
      <c r="AD2285" s="4"/>
      <c r="AE2285" s="4" t="s">
        <v>733</v>
      </c>
      <c r="AH2285" s="4">
        <v>30</v>
      </c>
      <c r="AI2285" s="4" t="s">
        <v>6</v>
      </c>
      <c r="AJ2285" s="4" t="s">
        <v>907</v>
      </c>
    </row>
    <row r="2286" spans="1:37" x14ac:dyDescent="0.2">
      <c r="A2286" s="4" t="s">
        <v>726</v>
      </c>
      <c r="B2286" s="4" t="s">
        <v>727</v>
      </c>
      <c r="C2286" s="4" t="s">
        <v>728</v>
      </c>
      <c r="D2286" s="4" t="s">
        <v>729</v>
      </c>
      <c r="I2286" s="2">
        <v>46087.394687499997</v>
      </c>
      <c r="J2286" s="4" t="s">
        <v>44</v>
      </c>
      <c r="K2286" s="4">
        <v>33</v>
      </c>
      <c r="L2286" s="4">
        <v>-84.390060000000005</v>
      </c>
      <c r="M2286" s="4">
        <v>9.9789399999999997</v>
      </c>
      <c r="N2286" s="4" t="s">
        <v>928</v>
      </c>
      <c r="O2286" s="4" t="b">
        <v>1</v>
      </c>
      <c r="P2286" s="4" t="b">
        <v>0</v>
      </c>
      <c r="Q2286" s="4" t="b">
        <v>0</v>
      </c>
      <c r="R2286" s="4" t="b">
        <v>0</v>
      </c>
      <c r="S2286" s="4" t="b">
        <v>0</v>
      </c>
      <c r="T2286" s="4" t="b">
        <v>0</v>
      </c>
      <c r="U2286" s="4" t="b">
        <v>0</v>
      </c>
      <c r="V2286" s="4" t="b">
        <v>0</v>
      </c>
      <c r="W2286" s="4" t="b">
        <v>0</v>
      </c>
      <c r="X2286" s="4" t="b">
        <v>1</v>
      </c>
      <c r="Y2286" s="4" t="b">
        <v>1</v>
      </c>
    </row>
    <row r="2287" spans="1:37" x14ac:dyDescent="0.2">
      <c r="A2287" s="4" t="s">
        <v>726</v>
      </c>
      <c r="B2287" s="4" t="s">
        <v>727</v>
      </c>
      <c r="C2287" s="4" t="s">
        <v>728</v>
      </c>
      <c r="D2287" s="4" t="s">
        <v>729</v>
      </c>
      <c r="I2287" s="2">
        <v>46087.394796006942</v>
      </c>
      <c r="J2287" s="4" t="s">
        <v>45</v>
      </c>
      <c r="AB2287" s="4" t="s">
        <v>811</v>
      </c>
      <c r="AC2287" s="4" t="s">
        <v>812</v>
      </c>
      <c r="AD2287" s="4"/>
      <c r="AE2287" s="4" t="s">
        <v>733</v>
      </c>
      <c r="AH2287" s="4">
        <v>38626</v>
      </c>
      <c r="AI2287" s="4" t="s">
        <v>813</v>
      </c>
      <c r="AJ2287" s="4" t="s">
        <v>814</v>
      </c>
    </row>
    <row r="2288" spans="1:37" x14ac:dyDescent="0.2">
      <c r="A2288" s="4" t="s">
        <v>726</v>
      </c>
      <c r="B2288" s="4" t="s">
        <v>727</v>
      </c>
      <c r="C2288" s="4" t="s">
        <v>728</v>
      </c>
      <c r="D2288" s="4" t="s">
        <v>729</v>
      </c>
      <c r="I2288" s="2">
        <v>46087.394815</v>
      </c>
      <c r="J2288" s="4" t="s">
        <v>45</v>
      </c>
      <c r="AB2288" s="4" t="s">
        <v>905</v>
      </c>
      <c r="AC2288" s="4" t="s">
        <v>906</v>
      </c>
      <c r="AD2288" s="4"/>
      <c r="AE2288" s="4" t="s">
        <v>733</v>
      </c>
      <c r="AH2288" s="4">
        <v>49</v>
      </c>
      <c r="AI2288" s="4" t="s">
        <v>6</v>
      </c>
      <c r="AJ2288" s="4" t="s">
        <v>907</v>
      </c>
    </row>
    <row r="2289" spans="1:37" x14ac:dyDescent="0.2">
      <c r="A2289" s="4" t="s">
        <v>726</v>
      </c>
      <c r="B2289" s="4" t="s">
        <v>727</v>
      </c>
      <c r="C2289" s="4" t="s">
        <v>728</v>
      </c>
      <c r="D2289" s="4" t="s">
        <v>729</v>
      </c>
      <c r="I2289" s="2">
        <v>46087.394826388889</v>
      </c>
      <c r="J2289" s="4" t="s">
        <v>44</v>
      </c>
      <c r="K2289" s="4">
        <v>48</v>
      </c>
      <c r="L2289" s="4">
        <v>-84.391270000000006</v>
      </c>
      <c r="M2289" s="4">
        <v>9.9788200000000007</v>
      </c>
      <c r="N2289" s="4" t="s">
        <v>947</v>
      </c>
      <c r="O2289" s="4" t="b">
        <v>1</v>
      </c>
      <c r="P2289" s="4" t="b">
        <v>0</v>
      </c>
      <c r="Q2289" s="4" t="b">
        <v>0</v>
      </c>
      <c r="R2289" s="4" t="b">
        <v>0</v>
      </c>
      <c r="S2289" s="4" t="b">
        <v>0</v>
      </c>
      <c r="T2289" s="4" t="b">
        <v>0</v>
      </c>
      <c r="U2289" s="4" t="b">
        <v>0</v>
      </c>
      <c r="V2289" s="4" t="b">
        <v>0</v>
      </c>
      <c r="W2289" s="4" t="b">
        <v>0</v>
      </c>
      <c r="X2289" s="4" t="b">
        <v>1</v>
      </c>
      <c r="Y2289" s="4" t="b">
        <v>1</v>
      </c>
    </row>
    <row r="2290" spans="1:37" x14ac:dyDescent="0.2">
      <c r="A2290" s="4" t="s">
        <v>726</v>
      </c>
      <c r="B2290" s="4" t="s">
        <v>727</v>
      </c>
      <c r="C2290" s="4" t="s">
        <v>728</v>
      </c>
      <c r="D2290" s="4" t="s">
        <v>729</v>
      </c>
      <c r="I2290" s="2">
        <v>46087.394842534719</v>
      </c>
      <c r="J2290" s="4" t="s">
        <v>45</v>
      </c>
      <c r="AB2290" s="4" t="s">
        <v>811</v>
      </c>
      <c r="AC2290" s="4" t="s">
        <v>812</v>
      </c>
      <c r="AD2290" s="4"/>
      <c r="AE2290" s="4" t="s">
        <v>733</v>
      </c>
      <c r="AH2290" s="4">
        <v>-3217</v>
      </c>
      <c r="AI2290" s="4" t="s">
        <v>813</v>
      </c>
      <c r="AJ2290" s="4" t="s">
        <v>814</v>
      </c>
    </row>
    <row r="2291" spans="1:37" x14ac:dyDescent="0.2">
      <c r="A2291" s="4" t="s">
        <v>726</v>
      </c>
      <c r="B2291" s="4" t="s">
        <v>727</v>
      </c>
      <c r="C2291" s="4" t="s">
        <v>728</v>
      </c>
      <c r="D2291" s="4" t="s">
        <v>729</v>
      </c>
      <c r="I2291" s="2">
        <v>46087.394872685189</v>
      </c>
      <c r="J2291" s="4" t="s">
        <v>44</v>
      </c>
      <c r="K2291" s="4">
        <v>44</v>
      </c>
      <c r="L2291" s="4">
        <v>-84.391729999999995</v>
      </c>
      <c r="M2291" s="4">
        <v>9.9788499999999996</v>
      </c>
      <c r="N2291" s="4" t="s">
        <v>928</v>
      </c>
      <c r="O2291" s="4" t="b">
        <v>1</v>
      </c>
      <c r="P2291" s="4" t="b">
        <v>0</v>
      </c>
      <c r="Q2291" s="4" t="b">
        <v>0</v>
      </c>
      <c r="R2291" s="4" t="b">
        <v>0</v>
      </c>
      <c r="S2291" s="4" t="b">
        <v>0</v>
      </c>
      <c r="T2291" s="4" t="b">
        <v>0</v>
      </c>
      <c r="U2291" s="4" t="b">
        <v>0</v>
      </c>
      <c r="V2291" s="4" t="b">
        <v>0</v>
      </c>
      <c r="W2291" s="4" t="b">
        <v>0</v>
      </c>
      <c r="X2291" s="4" t="b">
        <v>1</v>
      </c>
      <c r="Y2291" s="4" t="b">
        <v>1</v>
      </c>
    </row>
    <row r="2292" spans="1:37" x14ac:dyDescent="0.2">
      <c r="A2292" s="4" t="s">
        <v>726</v>
      </c>
      <c r="B2292" s="4" t="s">
        <v>727</v>
      </c>
      <c r="C2292" s="4" t="s">
        <v>728</v>
      </c>
      <c r="D2292" s="4" t="s">
        <v>729</v>
      </c>
      <c r="I2292" s="2">
        <v>46087.394930555558</v>
      </c>
      <c r="J2292" s="4" t="s">
        <v>45</v>
      </c>
      <c r="AB2292" s="4" t="s">
        <v>905</v>
      </c>
      <c r="AC2292" s="4" t="s">
        <v>906</v>
      </c>
      <c r="AD2292" s="4"/>
      <c r="AE2292" s="4" t="s">
        <v>733</v>
      </c>
      <c r="AH2292" s="4">
        <v>43</v>
      </c>
      <c r="AI2292" s="4" t="s">
        <v>6</v>
      </c>
      <c r="AJ2292" s="4" t="s">
        <v>907</v>
      </c>
    </row>
    <row r="2293" spans="1:37" x14ac:dyDescent="0.2">
      <c r="A2293" s="4" t="s">
        <v>726</v>
      </c>
      <c r="B2293" s="4" t="s">
        <v>727</v>
      </c>
      <c r="C2293" s="4" t="s">
        <v>728</v>
      </c>
      <c r="D2293" s="4" t="s">
        <v>729</v>
      </c>
      <c r="I2293" s="2">
        <v>46087.394988425927</v>
      </c>
      <c r="J2293" s="4" t="s">
        <v>44</v>
      </c>
      <c r="K2293" s="4">
        <v>44</v>
      </c>
      <c r="L2293" s="4">
        <v>-84.392809999999997</v>
      </c>
      <c r="M2293" s="4">
        <v>9.9789399999999997</v>
      </c>
      <c r="N2293" s="4" t="s">
        <v>928</v>
      </c>
      <c r="O2293" s="4" t="b">
        <v>1</v>
      </c>
      <c r="P2293" s="4" t="b">
        <v>0</v>
      </c>
      <c r="Q2293" s="4" t="b">
        <v>0</v>
      </c>
      <c r="R2293" s="4" t="b">
        <v>0</v>
      </c>
      <c r="S2293" s="4" t="b">
        <v>0</v>
      </c>
      <c r="T2293" s="4" t="b">
        <v>0</v>
      </c>
      <c r="U2293" s="4" t="b">
        <v>0</v>
      </c>
      <c r="V2293" s="4" t="b">
        <v>0</v>
      </c>
      <c r="W2293" s="4" t="b">
        <v>0</v>
      </c>
      <c r="X2293" s="4" t="b">
        <v>1</v>
      </c>
      <c r="Y2293" s="4" t="b">
        <v>1</v>
      </c>
    </row>
    <row r="2294" spans="1:37" x14ac:dyDescent="0.2">
      <c r="A2294" s="4" t="s">
        <v>726</v>
      </c>
      <c r="B2294" s="4" t="s">
        <v>727</v>
      </c>
      <c r="C2294" s="4" t="s">
        <v>728</v>
      </c>
      <c r="D2294" s="4" t="s">
        <v>729</v>
      </c>
      <c r="I2294" s="2">
        <v>46087.395127314812</v>
      </c>
      <c r="J2294" s="4" t="s">
        <v>44</v>
      </c>
      <c r="K2294" s="4">
        <v>44</v>
      </c>
      <c r="L2294" s="4">
        <v>-84.394130000000004</v>
      </c>
      <c r="M2294" s="4">
        <v>9.9787599999999994</v>
      </c>
      <c r="N2294" s="4" t="s">
        <v>947</v>
      </c>
      <c r="O2294" s="4" t="b">
        <v>1</v>
      </c>
      <c r="P2294" s="4" t="b">
        <v>0</v>
      </c>
      <c r="Q2294" s="4" t="b">
        <v>0</v>
      </c>
      <c r="R2294" s="4" t="b">
        <v>0</v>
      </c>
      <c r="S2294" s="4" t="b">
        <v>0</v>
      </c>
      <c r="T2294" s="4" t="b">
        <v>0</v>
      </c>
      <c r="U2294" s="4" t="b">
        <v>0</v>
      </c>
      <c r="V2294" s="4" t="b">
        <v>0</v>
      </c>
      <c r="W2294" s="4" t="b">
        <v>0</v>
      </c>
      <c r="X2294" s="4" t="b">
        <v>1</v>
      </c>
      <c r="Y2294" s="4" t="b">
        <v>1</v>
      </c>
    </row>
    <row r="2295" spans="1:37" x14ac:dyDescent="0.2">
      <c r="A2295" s="4" t="s">
        <v>726</v>
      </c>
      <c r="B2295" s="4" t="s">
        <v>727</v>
      </c>
      <c r="C2295" s="4" t="s">
        <v>728</v>
      </c>
      <c r="D2295" s="4" t="s">
        <v>729</v>
      </c>
      <c r="I2295" s="2">
        <v>46087.395127314812</v>
      </c>
      <c r="J2295" s="4" t="s">
        <v>737</v>
      </c>
      <c r="N2295" s="4" t="s">
        <v>1084</v>
      </c>
      <c r="AK2295" s="4" t="s">
        <v>1139</v>
      </c>
    </row>
    <row r="2296" spans="1:37" x14ac:dyDescent="0.2">
      <c r="A2296" s="4" t="s">
        <v>726</v>
      </c>
      <c r="B2296" s="4" t="s">
        <v>727</v>
      </c>
      <c r="C2296" s="4" t="s">
        <v>728</v>
      </c>
      <c r="D2296" s="4" t="s">
        <v>729</v>
      </c>
      <c r="I2296" s="2">
        <v>46087.395185590278</v>
      </c>
      <c r="J2296" s="4" t="s">
        <v>45</v>
      </c>
      <c r="AB2296" s="4" t="s">
        <v>905</v>
      </c>
      <c r="AC2296" s="4" t="s">
        <v>906</v>
      </c>
      <c r="AD2296" s="4"/>
      <c r="AE2296" s="4" t="s">
        <v>733</v>
      </c>
      <c r="AH2296" s="4">
        <v>49</v>
      </c>
      <c r="AI2296" s="4" t="s">
        <v>6</v>
      </c>
      <c r="AJ2296" s="4" t="s">
        <v>907</v>
      </c>
    </row>
    <row r="2297" spans="1:37" x14ac:dyDescent="0.2">
      <c r="A2297" s="4" t="s">
        <v>726</v>
      </c>
      <c r="B2297" s="4" t="s">
        <v>727</v>
      </c>
      <c r="C2297" s="4" t="s">
        <v>728</v>
      </c>
      <c r="D2297" s="4" t="s">
        <v>729</v>
      </c>
      <c r="I2297" s="2">
        <v>46087.395312685185</v>
      </c>
      <c r="J2297" s="4" t="s">
        <v>45</v>
      </c>
      <c r="AB2297" s="4" t="s">
        <v>905</v>
      </c>
      <c r="AC2297" s="4" t="s">
        <v>906</v>
      </c>
      <c r="AD2297" s="4"/>
      <c r="AE2297" s="4" t="s">
        <v>733</v>
      </c>
      <c r="AH2297" s="4">
        <v>45</v>
      </c>
      <c r="AI2297" s="4" t="s">
        <v>6</v>
      </c>
      <c r="AJ2297" s="4" t="s">
        <v>907</v>
      </c>
    </row>
    <row r="2298" spans="1:37" x14ac:dyDescent="0.2">
      <c r="A2298" s="4" t="s">
        <v>726</v>
      </c>
      <c r="B2298" s="4" t="s">
        <v>727</v>
      </c>
      <c r="C2298" s="4" t="s">
        <v>728</v>
      </c>
      <c r="D2298" s="4" t="s">
        <v>729</v>
      </c>
      <c r="I2298" s="2">
        <v>46087.395335648151</v>
      </c>
      <c r="J2298" s="4" t="s">
        <v>44</v>
      </c>
      <c r="K2298" s="4">
        <v>44</v>
      </c>
      <c r="L2298" s="4">
        <v>-84.396119999999996</v>
      </c>
      <c r="M2298" s="4">
        <v>9.9781999999999993</v>
      </c>
      <c r="N2298" s="4" t="s">
        <v>947</v>
      </c>
      <c r="O2298" s="4" t="b">
        <v>1</v>
      </c>
      <c r="P2298" s="4" t="b">
        <v>0</v>
      </c>
      <c r="Q2298" s="4" t="b">
        <v>0</v>
      </c>
      <c r="R2298" s="4" t="b">
        <v>0</v>
      </c>
      <c r="S2298" s="4" t="b">
        <v>0</v>
      </c>
      <c r="T2298" s="4" t="b">
        <v>0</v>
      </c>
      <c r="U2298" s="4" t="b">
        <v>0</v>
      </c>
      <c r="V2298" s="4" t="b">
        <v>0</v>
      </c>
      <c r="W2298" s="4" t="b">
        <v>0</v>
      </c>
      <c r="X2298" s="4" t="b">
        <v>1</v>
      </c>
      <c r="Y2298" s="4" t="b">
        <v>1</v>
      </c>
    </row>
    <row r="2299" spans="1:37" x14ac:dyDescent="0.2">
      <c r="A2299" s="4" t="s">
        <v>726</v>
      </c>
      <c r="B2299" s="4" t="s">
        <v>727</v>
      </c>
      <c r="C2299" s="4" t="s">
        <v>728</v>
      </c>
      <c r="D2299" s="4" t="s">
        <v>729</v>
      </c>
      <c r="I2299" s="2">
        <v>46087.395428425923</v>
      </c>
      <c r="J2299" s="4" t="s">
        <v>45</v>
      </c>
      <c r="AB2299" s="4" t="s">
        <v>905</v>
      </c>
      <c r="AC2299" s="4" t="s">
        <v>906</v>
      </c>
      <c r="AD2299" s="4"/>
      <c r="AE2299" s="4" t="s">
        <v>733</v>
      </c>
      <c r="AH2299" s="4">
        <v>54</v>
      </c>
      <c r="AI2299" s="4" t="s">
        <v>6</v>
      </c>
      <c r="AJ2299" s="4" t="s">
        <v>907</v>
      </c>
    </row>
    <row r="2300" spans="1:37" x14ac:dyDescent="0.2">
      <c r="A2300" s="4" t="s">
        <v>726</v>
      </c>
      <c r="B2300" s="4" t="s">
        <v>727</v>
      </c>
      <c r="C2300" s="4" t="s">
        <v>728</v>
      </c>
      <c r="D2300" s="4" t="s">
        <v>729</v>
      </c>
      <c r="I2300" s="2">
        <v>46087.395439814813</v>
      </c>
      <c r="J2300" s="4" t="s">
        <v>44</v>
      </c>
      <c r="K2300" s="4">
        <v>52</v>
      </c>
      <c r="L2300" s="4">
        <v>-84.39716</v>
      </c>
      <c r="M2300" s="4">
        <v>9.9778599999999997</v>
      </c>
      <c r="N2300" s="4" t="s">
        <v>930</v>
      </c>
      <c r="O2300" s="4" t="b">
        <v>1</v>
      </c>
      <c r="P2300" s="4" t="b">
        <v>0</v>
      </c>
      <c r="Q2300" s="4" t="b">
        <v>0</v>
      </c>
      <c r="R2300" s="4" t="b">
        <v>0</v>
      </c>
      <c r="S2300" s="4" t="b">
        <v>0</v>
      </c>
      <c r="T2300" s="4" t="b">
        <v>0</v>
      </c>
      <c r="U2300" s="4" t="b">
        <v>0</v>
      </c>
      <c r="V2300" s="4" t="b">
        <v>0</v>
      </c>
      <c r="W2300" s="4" t="b">
        <v>0</v>
      </c>
      <c r="X2300" s="4" t="b">
        <v>1</v>
      </c>
      <c r="Y2300" s="4" t="b">
        <v>1</v>
      </c>
    </row>
    <row r="2301" spans="1:37" x14ac:dyDescent="0.2">
      <c r="A2301" s="4" t="s">
        <v>726</v>
      </c>
      <c r="B2301" s="4" t="s">
        <v>727</v>
      </c>
      <c r="C2301" s="4" t="s">
        <v>728</v>
      </c>
      <c r="D2301" s="4" t="s">
        <v>729</v>
      </c>
      <c r="I2301" s="2">
        <v>46087.395447314811</v>
      </c>
      <c r="J2301" s="4" t="s">
        <v>45</v>
      </c>
      <c r="AB2301" s="4" t="s">
        <v>811</v>
      </c>
      <c r="AC2301" s="4" t="s">
        <v>812</v>
      </c>
      <c r="AD2301" s="4"/>
      <c r="AE2301" s="4" t="s">
        <v>733</v>
      </c>
      <c r="AH2301" s="4">
        <v>4977</v>
      </c>
      <c r="AI2301" s="4" t="s">
        <v>813</v>
      </c>
      <c r="AJ2301" s="4" t="s">
        <v>814</v>
      </c>
    </row>
    <row r="2302" spans="1:37" x14ac:dyDescent="0.2">
      <c r="A2302" s="4" t="s">
        <v>726</v>
      </c>
      <c r="B2302" s="4" t="s">
        <v>727</v>
      </c>
      <c r="C2302" s="4" t="s">
        <v>728</v>
      </c>
      <c r="D2302" s="4" t="s">
        <v>729</v>
      </c>
      <c r="I2302" s="2">
        <v>46087.395482129628</v>
      </c>
      <c r="J2302" s="4" t="s">
        <v>45</v>
      </c>
      <c r="AB2302" s="4" t="s">
        <v>811</v>
      </c>
      <c r="AC2302" s="4" t="s">
        <v>812</v>
      </c>
      <c r="AD2302" s="4"/>
      <c r="AE2302" s="4" t="s">
        <v>733</v>
      </c>
      <c r="AH2302" s="4">
        <v>33192</v>
      </c>
      <c r="AI2302" s="4" t="s">
        <v>813</v>
      </c>
      <c r="AJ2302" s="4" t="s">
        <v>814</v>
      </c>
    </row>
    <row r="2303" spans="1:37" x14ac:dyDescent="0.2">
      <c r="A2303" s="4" t="s">
        <v>726</v>
      </c>
      <c r="B2303" s="4" t="s">
        <v>727</v>
      </c>
      <c r="C2303" s="4" t="s">
        <v>728</v>
      </c>
      <c r="D2303" s="4" t="s">
        <v>729</v>
      </c>
      <c r="I2303" s="2">
        <v>46087.395496469908</v>
      </c>
      <c r="J2303" s="4" t="s">
        <v>45</v>
      </c>
      <c r="AB2303" s="4" t="s">
        <v>772</v>
      </c>
      <c r="AC2303" s="4" t="s">
        <v>773</v>
      </c>
      <c r="AD2303" s="4"/>
      <c r="AE2303" s="4" t="s">
        <v>733</v>
      </c>
      <c r="AH2303" s="4">
        <v>15947</v>
      </c>
      <c r="AI2303" s="4" t="s">
        <v>774</v>
      </c>
      <c r="AJ2303" s="4" t="s">
        <v>775</v>
      </c>
    </row>
    <row r="2304" spans="1:37" x14ac:dyDescent="0.2">
      <c r="A2304" s="4" t="s">
        <v>726</v>
      </c>
      <c r="B2304" s="4" t="s">
        <v>727</v>
      </c>
      <c r="C2304" s="4" t="s">
        <v>728</v>
      </c>
      <c r="D2304" s="4" t="s">
        <v>729</v>
      </c>
      <c r="I2304" s="2">
        <v>46087.395496469908</v>
      </c>
      <c r="J2304" s="4" t="s">
        <v>45</v>
      </c>
      <c r="AB2304" s="4" t="s">
        <v>776</v>
      </c>
      <c r="AC2304" s="4" t="s">
        <v>777</v>
      </c>
      <c r="AD2304" s="4"/>
      <c r="AE2304" s="4" t="s">
        <v>733</v>
      </c>
      <c r="AH2304" s="4">
        <v>15947</v>
      </c>
      <c r="AI2304" s="4" t="s">
        <v>774</v>
      </c>
      <c r="AJ2304" s="4" t="s">
        <v>775</v>
      </c>
    </row>
    <row r="2305" spans="1:36" x14ac:dyDescent="0.2">
      <c r="A2305" s="4" t="s">
        <v>726</v>
      </c>
      <c r="B2305" s="4" t="s">
        <v>727</v>
      </c>
      <c r="C2305" s="4" t="s">
        <v>728</v>
      </c>
      <c r="D2305" s="4" t="s">
        <v>729</v>
      </c>
      <c r="I2305" s="2">
        <v>46087.395532407405</v>
      </c>
      <c r="J2305" s="4" t="s">
        <v>44</v>
      </c>
      <c r="K2305" s="4">
        <v>44</v>
      </c>
      <c r="L2305" s="4">
        <v>-84.398099999999999</v>
      </c>
      <c r="M2305" s="4">
        <v>9.9775799999999997</v>
      </c>
      <c r="N2305" s="4" t="s">
        <v>930</v>
      </c>
      <c r="O2305" s="4" t="b">
        <v>1</v>
      </c>
      <c r="P2305" s="4" t="b">
        <v>0</v>
      </c>
      <c r="Q2305" s="4" t="b">
        <v>0</v>
      </c>
      <c r="R2305" s="4" t="b">
        <v>0</v>
      </c>
      <c r="S2305" s="4" t="b">
        <v>0</v>
      </c>
      <c r="T2305" s="4" t="b">
        <v>0</v>
      </c>
      <c r="U2305" s="4" t="b">
        <v>0</v>
      </c>
      <c r="V2305" s="4" t="b">
        <v>0</v>
      </c>
      <c r="W2305" s="4" t="b">
        <v>0</v>
      </c>
      <c r="X2305" s="4" t="b">
        <v>1</v>
      </c>
      <c r="Y2305" s="4" t="b">
        <v>1</v>
      </c>
    </row>
    <row r="2306" spans="1:36" x14ac:dyDescent="0.2">
      <c r="A2306" s="4" t="s">
        <v>726</v>
      </c>
      <c r="B2306" s="4" t="s">
        <v>727</v>
      </c>
      <c r="C2306" s="4" t="s">
        <v>728</v>
      </c>
      <c r="D2306" s="4" t="s">
        <v>729</v>
      </c>
      <c r="I2306" s="2">
        <v>46087.395532592593</v>
      </c>
      <c r="J2306" s="4" t="s">
        <v>45</v>
      </c>
      <c r="AB2306" s="4" t="s">
        <v>905</v>
      </c>
      <c r="AC2306" s="4" t="s">
        <v>906</v>
      </c>
      <c r="AD2306" s="4"/>
      <c r="AE2306" s="4" t="s">
        <v>733</v>
      </c>
      <c r="AH2306" s="4">
        <v>45</v>
      </c>
      <c r="AI2306" s="4" t="s">
        <v>6</v>
      </c>
      <c r="AJ2306" s="4" t="s">
        <v>907</v>
      </c>
    </row>
    <row r="2307" spans="1:36" x14ac:dyDescent="0.2">
      <c r="A2307" s="4" t="s">
        <v>726</v>
      </c>
      <c r="B2307" s="4" t="s">
        <v>727</v>
      </c>
      <c r="C2307" s="4" t="s">
        <v>728</v>
      </c>
      <c r="D2307" s="4" t="s">
        <v>729</v>
      </c>
      <c r="I2307" s="2">
        <v>46087.395564050923</v>
      </c>
      <c r="J2307" s="4" t="s">
        <v>45</v>
      </c>
      <c r="AB2307" s="4" t="s">
        <v>797</v>
      </c>
      <c r="AC2307" s="4" t="s">
        <v>798</v>
      </c>
      <c r="AD2307" s="4"/>
      <c r="AE2307" s="4" t="s">
        <v>733</v>
      </c>
      <c r="AH2307" s="4">
        <v>63.535000000000004</v>
      </c>
      <c r="AI2307" s="4" t="s">
        <v>799</v>
      </c>
      <c r="AJ2307" s="4" t="s">
        <v>800</v>
      </c>
    </row>
    <row r="2308" spans="1:36" x14ac:dyDescent="0.2">
      <c r="A2308" s="4" t="s">
        <v>726</v>
      </c>
      <c r="B2308" s="4" t="s">
        <v>727</v>
      </c>
      <c r="C2308" s="4" t="s">
        <v>728</v>
      </c>
      <c r="D2308" s="4" t="s">
        <v>729</v>
      </c>
      <c r="I2308" s="2">
        <v>46087.395625451391</v>
      </c>
      <c r="J2308" s="4" t="s">
        <v>45</v>
      </c>
      <c r="AB2308" s="4" t="s">
        <v>972</v>
      </c>
      <c r="AC2308" s="4" t="s">
        <v>973</v>
      </c>
      <c r="AD2308" s="4"/>
      <c r="AE2308" s="4" t="s">
        <v>733</v>
      </c>
      <c r="AH2308" s="4">
        <v>2</v>
      </c>
      <c r="AI2308" s="4" t="s">
        <v>774</v>
      </c>
      <c r="AJ2308" s="4" t="s">
        <v>775</v>
      </c>
    </row>
    <row r="2309" spans="1:36" x14ac:dyDescent="0.2">
      <c r="A2309" s="4" t="s">
        <v>726</v>
      </c>
      <c r="B2309" s="4" t="s">
        <v>727</v>
      </c>
      <c r="C2309" s="4" t="s">
        <v>728</v>
      </c>
      <c r="D2309" s="4" t="s">
        <v>729</v>
      </c>
      <c r="I2309" s="2">
        <v>46087.395706203701</v>
      </c>
      <c r="J2309" s="4" t="s">
        <v>45</v>
      </c>
      <c r="AB2309" s="4" t="s">
        <v>905</v>
      </c>
      <c r="AC2309" s="4" t="s">
        <v>906</v>
      </c>
      <c r="AD2309" s="4"/>
      <c r="AE2309" s="4" t="s">
        <v>733</v>
      </c>
      <c r="AH2309" s="4">
        <v>52</v>
      </c>
      <c r="AI2309" s="4" t="s">
        <v>6</v>
      </c>
      <c r="AJ2309" s="4" t="s">
        <v>907</v>
      </c>
    </row>
    <row r="2310" spans="1:36" x14ac:dyDescent="0.2">
      <c r="A2310" s="4" t="s">
        <v>726</v>
      </c>
      <c r="B2310" s="4" t="s">
        <v>727</v>
      </c>
      <c r="C2310" s="4" t="s">
        <v>728</v>
      </c>
      <c r="D2310" s="4" t="s">
        <v>729</v>
      </c>
      <c r="I2310" s="2">
        <v>46087.395729166667</v>
      </c>
      <c r="J2310" s="4" t="s">
        <v>44</v>
      </c>
      <c r="K2310" s="4">
        <v>50</v>
      </c>
      <c r="L2310" s="4">
        <v>-84.400090000000006</v>
      </c>
      <c r="M2310" s="4">
        <v>9.9771000000000001</v>
      </c>
      <c r="N2310" s="4" t="s">
        <v>930</v>
      </c>
      <c r="O2310" s="4" t="b">
        <v>1</v>
      </c>
      <c r="P2310" s="4" t="b">
        <v>0</v>
      </c>
      <c r="Q2310" s="4" t="b">
        <v>0</v>
      </c>
      <c r="R2310" s="4" t="b">
        <v>0</v>
      </c>
      <c r="S2310" s="4" t="b">
        <v>0</v>
      </c>
      <c r="T2310" s="4" t="b">
        <v>0</v>
      </c>
      <c r="U2310" s="4" t="b">
        <v>0</v>
      </c>
      <c r="V2310" s="4" t="b">
        <v>0</v>
      </c>
      <c r="W2310" s="4" t="b">
        <v>0</v>
      </c>
      <c r="X2310" s="4" t="b">
        <v>1</v>
      </c>
      <c r="Y2310" s="4" t="b">
        <v>1</v>
      </c>
    </row>
    <row r="2311" spans="1:36" x14ac:dyDescent="0.2">
      <c r="A2311" s="4" t="s">
        <v>726</v>
      </c>
      <c r="B2311" s="4" t="s">
        <v>727</v>
      </c>
      <c r="C2311" s="4" t="s">
        <v>728</v>
      </c>
      <c r="D2311" s="4" t="s">
        <v>729</v>
      </c>
      <c r="I2311" s="2">
        <v>46087.395798611113</v>
      </c>
      <c r="J2311" s="4" t="s">
        <v>44</v>
      </c>
      <c r="K2311" s="4">
        <v>33</v>
      </c>
      <c r="L2311" s="4">
        <v>-84.400670000000005</v>
      </c>
      <c r="M2311" s="4">
        <v>9.9769100000000002</v>
      </c>
      <c r="N2311" s="4" t="s">
        <v>928</v>
      </c>
      <c r="O2311" s="4" t="b">
        <v>1</v>
      </c>
      <c r="P2311" s="4" t="b">
        <v>0</v>
      </c>
      <c r="Q2311" s="4" t="b">
        <v>0</v>
      </c>
      <c r="R2311" s="4" t="b">
        <v>0</v>
      </c>
      <c r="S2311" s="4" t="b">
        <v>0</v>
      </c>
      <c r="T2311" s="4" t="b">
        <v>0</v>
      </c>
      <c r="U2311" s="4" t="b">
        <v>0</v>
      </c>
      <c r="V2311" s="4" t="b">
        <v>0</v>
      </c>
      <c r="W2311" s="4" t="b">
        <v>0</v>
      </c>
      <c r="X2311" s="4" t="b">
        <v>1</v>
      </c>
      <c r="Y2311" s="4" t="b">
        <v>1</v>
      </c>
    </row>
    <row r="2312" spans="1:36" x14ac:dyDescent="0.2">
      <c r="A2312" s="4" t="s">
        <v>726</v>
      </c>
      <c r="B2312" s="4" t="s">
        <v>727</v>
      </c>
      <c r="C2312" s="4" t="s">
        <v>728</v>
      </c>
      <c r="D2312" s="4" t="s">
        <v>729</v>
      </c>
      <c r="I2312" s="2">
        <v>46087.395853726855</v>
      </c>
      <c r="J2312" s="4" t="s">
        <v>45</v>
      </c>
      <c r="AB2312" s="4" t="s">
        <v>811</v>
      </c>
      <c r="AC2312" s="4" t="s">
        <v>812</v>
      </c>
      <c r="AD2312" s="4"/>
      <c r="AE2312" s="4" t="s">
        <v>733</v>
      </c>
      <c r="AH2312" s="4">
        <v>-3764</v>
      </c>
      <c r="AI2312" s="4" t="s">
        <v>813</v>
      </c>
      <c r="AJ2312" s="4" t="s">
        <v>814</v>
      </c>
    </row>
    <row r="2313" spans="1:36" x14ac:dyDescent="0.2">
      <c r="A2313" s="4" t="s">
        <v>726</v>
      </c>
      <c r="B2313" s="4" t="s">
        <v>727</v>
      </c>
      <c r="C2313" s="4" t="s">
        <v>728</v>
      </c>
      <c r="D2313" s="4" t="s">
        <v>729</v>
      </c>
      <c r="I2313" s="2">
        <v>46087.395879629628</v>
      </c>
      <c r="J2313" s="4" t="s">
        <v>44</v>
      </c>
      <c r="K2313" s="4">
        <v>16</v>
      </c>
      <c r="L2313" s="4">
        <v>-84.401079999999993</v>
      </c>
      <c r="M2313" s="4">
        <v>9.9767399999999995</v>
      </c>
      <c r="N2313" s="4" t="s">
        <v>947</v>
      </c>
      <c r="O2313" s="4" t="b">
        <v>1</v>
      </c>
      <c r="P2313" s="4" t="b">
        <v>0</v>
      </c>
      <c r="Q2313" s="4" t="b">
        <v>0</v>
      </c>
      <c r="R2313" s="4" t="b">
        <v>0</v>
      </c>
      <c r="S2313" s="4" t="b">
        <v>0</v>
      </c>
      <c r="T2313" s="4" t="b">
        <v>0</v>
      </c>
      <c r="U2313" s="4" t="b">
        <v>0</v>
      </c>
      <c r="V2313" s="4" t="b">
        <v>0</v>
      </c>
      <c r="W2313" s="4" t="b">
        <v>0</v>
      </c>
      <c r="X2313" s="4" t="b">
        <v>1</v>
      </c>
      <c r="Y2313" s="4" t="b">
        <v>1</v>
      </c>
    </row>
    <row r="2314" spans="1:36" x14ac:dyDescent="0.2">
      <c r="A2314" s="4" t="s">
        <v>726</v>
      </c>
      <c r="B2314" s="4" t="s">
        <v>727</v>
      </c>
      <c r="C2314" s="4" t="s">
        <v>728</v>
      </c>
      <c r="D2314" s="4" t="s">
        <v>729</v>
      </c>
      <c r="I2314" s="2">
        <v>46087.395903182871</v>
      </c>
      <c r="J2314" s="4" t="s">
        <v>45</v>
      </c>
      <c r="AB2314" s="4" t="s">
        <v>905</v>
      </c>
      <c r="AC2314" s="4" t="s">
        <v>906</v>
      </c>
      <c r="AD2314" s="4"/>
      <c r="AE2314" s="4" t="s">
        <v>733</v>
      </c>
      <c r="AH2314" s="4">
        <v>13</v>
      </c>
      <c r="AI2314" s="4" t="s">
        <v>6</v>
      </c>
      <c r="AJ2314" s="4" t="s">
        <v>907</v>
      </c>
    </row>
    <row r="2315" spans="1:36" x14ac:dyDescent="0.2">
      <c r="A2315" s="4" t="s">
        <v>726</v>
      </c>
      <c r="B2315" s="4" t="s">
        <v>727</v>
      </c>
      <c r="C2315" s="4" t="s">
        <v>728</v>
      </c>
      <c r="D2315" s="4" t="s">
        <v>729</v>
      </c>
      <c r="I2315" s="2">
        <v>46087.395914351851</v>
      </c>
      <c r="J2315" s="4" t="s">
        <v>44</v>
      </c>
      <c r="K2315" s="4">
        <v>12</v>
      </c>
      <c r="L2315" s="4">
        <v>-84.401179999999997</v>
      </c>
      <c r="M2315" s="4">
        <v>9.9766899999999996</v>
      </c>
      <c r="N2315" s="4" t="s">
        <v>930</v>
      </c>
      <c r="O2315" s="4" t="b">
        <v>1</v>
      </c>
      <c r="P2315" s="4" t="b">
        <v>0</v>
      </c>
      <c r="Q2315" s="4" t="b">
        <v>0</v>
      </c>
      <c r="R2315" s="4" t="b">
        <v>0</v>
      </c>
      <c r="S2315" s="4" t="b">
        <v>0</v>
      </c>
      <c r="T2315" s="4" t="b">
        <v>0</v>
      </c>
      <c r="U2315" s="4" t="b">
        <v>0</v>
      </c>
      <c r="V2315" s="4" t="b">
        <v>0</v>
      </c>
      <c r="W2315" s="4" t="b">
        <v>0</v>
      </c>
      <c r="X2315" s="4" t="b">
        <v>1</v>
      </c>
      <c r="Y2315" s="4" t="b">
        <v>1</v>
      </c>
    </row>
    <row r="2316" spans="1:36" x14ac:dyDescent="0.2">
      <c r="A2316" s="4" t="s">
        <v>726</v>
      </c>
      <c r="B2316" s="4" t="s">
        <v>727</v>
      </c>
      <c r="C2316" s="4" t="s">
        <v>728</v>
      </c>
      <c r="D2316" s="4" t="s">
        <v>729</v>
      </c>
      <c r="I2316" s="2">
        <v>46087.395935196757</v>
      </c>
      <c r="J2316" s="4" t="s">
        <v>45</v>
      </c>
      <c r="AB2316" s="4" t="s">
        <v>811</v>
      </c>
      <c r="AC2316" s="4" t="s">
        <v>812</v>
      </c>
      <c r="AD2316" s="4"/>
      <c r="AE2316" s="4" t="s">
        <v>733</v>
      </c>
      <c r="AH2316" s="4">
        <v>25133</v>
      </c>
      <c r="AI2316" s="4" t="s">
        <v>813</v>
      </c>
      <c r="AJ2316" s="4" t="s">
        <v>814</v>
      </c>
    </row>
    <row r="2317" spans="1:36" x14ac:dyDescent="0.2">
      <c r="A2317" s="4" t="s">
        <v>726</v>
      </c>
      <c r="B2317" s="4" t="s">
        <v>727</v>
      </c>
      <c r="C2317" s="4" t="s">
        <v>728</v>
      </c>
      <c r="D2317" s="4" t="s">
        <v>729</v>
      </c>
      <c r="I2317" s="2">
        <v>46087.395937499998</v>
      </c>
      <c r="J2317" s="4" t="s">
        <v>44</v>
      </c>
      <c r="K2317" s="4">
        <v>20</v>
      </c>
      <c r="L2317" s="4">
        <v>-84.401259999999994</v>
      </c>
      <c r="M2317" s="4">
        <v>9.9766600000000007</v>
      </c>
      <c r="N2317" s="4" t="s">
        <v>928</v>
      </c>
      <c r="O2317" s="4" t="b">
        <v>1</v>
      </c>
      <c r="P2317" s="4" t="b">
        <v>0</v>
      </c>
      <c r="Q2317" s="4" t="b">
        <v>0</v>
      </c>
      <c r="R2317" s="4" t="b">
        <v>0</v>
      </c>
      <c r="S2317" s="4" t="b">
        <v>0</v>
      </c>
      <c r="T2317" s="4" t="b">
        <v>0</v>
      </c>
      <c r="U2317" s="4" t="b">
        <v>0</v>
      </c>
      <c r="V2317" s="4" t="b">
        <v>0</v>
      </c>
      <c r="W2317" s="4" t="b">
        <v>0</v>
      </c>
      <c r="X2317" s="4" t="b">
        <v>1</v>
      </c>
      <c r="Y2317" s="4" t="b">
        <v>1</v>
      </c>
    </row>
    <row r="2318" spans="1:36" x14ac:dyDescent="0.2">
      <c r="A2318" s="4" t="s">
        <v>726</v>
      </c>
      <c r="B2318" s="4" t="s">
        <v>727</v>
      </c>
      <c r="C2318" s="4" t="s">
        <v>728</v>
      </c>
      <c r="D2318" s="4" t="s">
        <v>729</v>
      </c>
      <c r="I2318" s="2">
        <v>46087.395960879629</v>
      </c>
      <c r="J2318" s="4" t="s">
        <v>45</v>
      </c>
      <c r="AB2318" s="4" t="s">
        <v>905</v>
      </c>
      <c r="AC2318" s="4" t="s">
        <v>906</v>
      </c>
      <c r="AD2318" s="4"/>
      <c r="AE2318" s="4" t="s">
        <v>733</v>
      </c>
      <c r="AH2318" s="4">
        <v>32</v>
      </c>
      <c r="AI2318" s="4" t="s">
        <v>6</v>
      </c>
      <c r="AJ2318" s="4" t="s">
        <v>907</v>
      </c>
    </row>
    <row r="2319" spans="1:36" x14ac:dyDescent="0.2">
      <c r="A2319" s="4" t="s">
        <v>726</v>
      </c>
      <c r="B2319" s="4" t="s">
        <v>727</v>
      </c>
      <c r="C2319" s="4" t="s">
        <v>728</v>
      </c>
      <c r="D2319" s="4" t="s">
        <v>729</v>
      </c>
      <c r="I2319" s="2">
        <v>46087.395983796298</v>
      </c>
      <c r="J2319" s="4" t="s">
        <v>44</v>
      </c>
      <c r="K2319" s="4">
        <v>33</v>
      </c>
      <c r="L2319" s="4">
        <v>-84.401529999999994</v>
      </c>
      <c r="M2319" s="4">
        <v>9.97654</v>
      </c>
      <c r="N2319" s="4" t="s">
        <v>930</v>
      </c>
      <c r="O2319" s="4" t="b">
        <v>1</v>
      </c>
      <c r="P2319" s="4" t="b">
        <v>0</v>
      </c>
      <c r="Q2319" s="4" t="b">
        <v>0</v>
      </c>
      <c r="R2319" s="4" t="b">
        <v>0</v>
      </c>
      <c r="S2319" s="4" t="b">
        <v>0</v>
      </c>
      <c r="T2319" s="4" t="b">
        <v>0</v>
      </c>
      <c r="U2319" s="4" t="b">
        <v>0</v>
      </c>
      <c r="V2319" s="4" t="b">
        <v>0</v>
      </c>
      <c r="W2319" s="4" t="b">
        <v>0</v>
      </c>
      <c r="X2319" s="4" t="b">
        <v>1</v>
      </c>
      <c r="Y2319" s="4" t="b">
        <v>1</v>
      </c>
    </row>
    <row r="2320" spans="1:36" x14ac:dyDescent="0.2">
      <c r="A2320" s="4" t="s">
        <v>726</v>
      </c>
      <c r="B2320" s="4" t="s">
        <v>727</v>
      </c>
      <c r="C2320" s="4" t="s">
        <v>728</v>
      </c>
      <c r="D2320" s="4" t="s">
        <v>729</v>
      </c>
      <c r="I2320" s="2">
        <v>46087.396006944444</v>
      </c>
      <c r="J2320" s="4" t="s">
        <v>44</v>
      </c>
      <c r="K2320" s="4">
        <v>31</v>
      </c>
      <c r="L2320" s="4">
        <v>-84.401679999999999</v>
      </c>
      <c r="M2320" s="4">
        <v>9.9764900000000001</v>
      </c>
      <c r="N2320" s="4" t="s">
        <v>928</v>
      </c>
      <c r="O2320" s="4" t="b">
        <v>1</v>
      </c>
      <c r="P2320" s="4" t="b">
        <v>0</v>
      </c>
      <c r="Q2320" s="4" t="b">
        <v>0</v>
      </c>
      <c r="R2320" s="4" t="b">
        <v>0</v>
      </c>
      <c r="S2320" s="4" t="b">
        <v>0</v>
      </c>
      <c r="T2320" s="4" t="b">
        <v>0</v>
      </c>
      <c r="U2320" s="4" t="b">
        <v>0</v>
      </c>
      <c r="V2320" s="4" t="b">
        <v>0</v>
      </c>
      <c r="W2320" s="4" t="b">
        <v>0</v>
      </c>
      <c r="X2320" s="4" t="b">
        <v>1</v>
      </c>
      <c r="Y2320" s="4" t="b">
        <v>1</v>
      </c>
    </row>
    <row r="2321" spans="1:37" x14ac:dyDescent="0.2">
      <c r="A2321" s="4" t="s">
        <v>726</v>
      </c>
      <c r="B2321" s="4" t="s">
        <v>727</v>
      </c>
      <c r="C2321" s="4" t="s">
        <v>728</v>
      </c>
      <c r="D2321" s="4" t="s">
        <v>729</v>
      </c>
      <c r="I2321" s="2">
        <v>46087.396064814813</v>
      </c>
      <c r="J2321" s="4" t="s">
        <v>44</v>
      </c>
      <c r="K2321" s="4">
        <v>35</v>
      </c>
      <c r="L2321" s="4">
        <v>-84.402050000000003</v>
      </c>
      <c r="M2321" s="4">
        <v>9.9763199999999994</v>
      </c>
      <c r="N2321" s="4" t="s">
        <v>928</v>
      </c>
      <c r="O2321" s="4" t="b">
        <v>1</v>
      </c>
      <c r="P2321" s="4" t="b">
        <v>0</v>
      </c>
      <c r="Q2321" s="4" t="b">
        <v>0</v>
      </c>
      <c r="R2321" s="4" t="b">
        <v>0</v>
      </c>
      <c r="S2321" s="4" t="b">
        <v>0</v>
      </c>
      <c r="T2321" s="4" t="b">
        <v>0</v>
      </c>
      <c r="U2321" s="4" t="b">
        <v>0</v>
      </c>
      <c r="V2321" s="4" t="b">
        <v>0</v>
      </c>
      <c r="W2321" s="4" t="b">
        <v>0</v>
      </c>
      <c r="X2321" s="4" t="b">
        <v>1</v>
      </c>
      <c r="Y2321" s="4" t="b">
        <v>1</v>
      </c>
    </row>
    <row r="2322" spans="1:37" x14ac:dyDescent="0.2">
      <c r="A2322" s="4" t="s">
        <v>726</v>
      </c>
      <c r="B2322" s="4" t="s">
        <v>727</v>
      </c>
      <c r="C2322" s="4" t="s">
        <v>728</v>
      </c>
      <c r="D2322" s="4" t="s">
        <v>729</v>
      </c>
      <c r="I2322" s="2">
        <v>46087.396111111113</v>
      </c>
      <c r="J2322" s="4" t="s">
        <v>44</v>
      </c>
      <c r="K2322" s="4">
        <v>39</v>
      </c>
      <c r="L2322" s="4">
        <v>-84.4024</v>
      </c>
      <c r="M2322" s="4">
        <v>9.9761799999999994</v>
      </c>
      <c r="N2322" s="4" t="s">
        <v>930</v>
      </c>
      <c r="O2322" s="4" t="b">
        <v>1</v>
      </c>
      <c r="P2322" s="4" t="b">
        <v>0</v>
      </c>
      <c r="Q2322" s="4" t="b">
        <v>0</v>
      </c>
      <c r="R2322" s="4" t="b">
        <v>0</v>
      </c>
      <c r="S2322" s="4" t="b">
        <v>0</v>
      </c>
      <c r="T2322" s="4" t="b">
        <v>0</v>
      </c>
      <c r="U2322" s="4" t="b">
        <v>0</v>
      </c>
      <c r="V2322" s="4" t="b">
        <v>0</v>
      </c>
      <c r="W2322" s="4" t="b">
        <v>0</v>
      </c>
      <c r="X2322" s="4" t="b">
        <v>1</v>
      </c>
      <c r="Y2322" s="4" t="b">
        <v>1</v>
      </c>
    </row>
    <row r="2323" spans="1:37" x14ac:dyDescent="0.2">
      <c r="A2323" s="4" t="s">
        <v>726</v>
      </c>
      <c r="B2323" s="4" t="s">
        <v>727</v>
      </c>
      <c r="C2323" s="4" t="s">
        <v>728</v>
      </c>
      <c r="D2323" s="4" t="s">
        <v>729</v>
      </c>
      <c r="I2323" s="2">
        <v>46087.396111296293</v>
      </c>
      <c r="J2323" s="4" t="s">
        <v>45</v>
      </c>
      <c r="AB2323" s="4" t="s">
        <v>905</v>
      </c>
      <c r="AC2323" s="4" t="s">
        <v>906</v>
      </c>
      <c r="AD2323" s="4"/>
      <c r="AE2323" s="4" t="s">
        <v>733</v>
      </c>
      <c r="AH2323" s="4">
        <v>39</v>
      </c>
      <c r="AI2323" s="4" t="s">
        <v>6</v>
      </c>
      <c r="AJ2323" s="4" t="s">
        <v>907</v>
      </c>
    </row>
    <row r="2324" spans="1:37" x14ac:dyDescent="0.2">
      <c r="A2324" s="4" t="s">
        <v>726</v>
      </c>
      <c r="B2324" s="4" t="s">
        <v>727</v>
      </c>
      <c r="C2324" s="4" t="s">
        <v>728</v>
      </c>
      <c r="D2324" s="4" t="s">
        <v>729</v>
      </c>
      <c r="I2324" s="2">
        <v>46087.396132997688</v>
      </c>
      <c r="J2324" s="4" t="s">
        <v>45</v>
      </c>
      <c r="AB2324" s="4" t="s">
        <v>811</v>
      </c>
      <c r="AC2324" s="4" t="s">
        <v>812</v>
      </c>
      <c r="AD2324" s="4"/>
      <c r="AE2324" s="4" t="s">
        <v>733</v>
      </c>
      <c r="AH2324" s="4">
        <v>-19126</v>
      </c>
      <c r="AI2324" s="4" t="s">
        <v>813</v>
      </c>
      <c r="AJ2324" s="4" t="s">
        <v>814</v>
      </c>
    </row>
    <row r="2325" spans="1:37" x14ac:dyDescent="0.2">
      <c r="A2325" s="4" t="s">
        <v>726</v>
      </c>
      <c r="B2325" s="4" t="s">
        <v>727</v>
      </c>
      <c r="C2325" s="4" t="s">
        <v>728</v>
      </c>
      <c r="D2325" s="4" t="s">
        <v>729</v>
      </c>
      <c r="I2325" s="2">
        <v>46087.396134259259</v>
      </c>
      <c r="J2325" s="4" t="s">
        <v>44</v>
      </c>
      <c r="K2325" s="4">
        <v>33</v>
      </c>
      <c r="L2325" s="4">
        <v>-84.402569999999997</v>
      </c>
      <c r="M2325" s="4">
        <v>9.9761000000000006</v>
      </c>
      <c r="N2325" s="4" t="s">
        <v>930</v>
      </c>
      <c r="O2325" s="4" t="b">
        <v>1</v>
      </c>
      <c r="P2325" s="4" t="b">
        <v>0</v>
      </c>
      <c r="Q2325" s="4" t="b">
        <v>0</v>
      </c>
      <c r="R2325" s="4" t="b">
        <v>0</v>
      </c>
      <c r="S2325" s="4" t="b">
        <v>0</v>
      </c>
      <c r="T2325" s="4" t="b">
        <v>0</v>
      </c>
      <c r="U2325" s="4" t="b">
        <v>0</v>
      </c>
      <c r="V2325" s="4" t="b">
        <v>0</v>
      </c>
      <c r="W2325" s="4" t="b">
        <v>0</v>
      </c>
      <c r="X2325" s="4" t="b">
        <v>1</v>
      </c>
      <c r="Y2325" s="4" t="b">
        <v>1</v>
      </c>
    </row>
    <row r="2326" spans="1:37" x14ac:dyDescent="0.2">
      <c r="A2326" s="4" t="s">
        <v>726</v>
      </c>
      <c r="B2326" s="4" t="s">
        <v>727</v>
      </c>
      <c r="C2326" s="4" t="s">
        <v>728</v>
      </c>
      <c r="D2326" s="4" t="s">
        <v>729</v>
      </c>
      <c r="I2326" s="2">
        <v>46087.396145833336</v>
      </c>
      <c r="J2326" s="4" t="s">
        <v>44</v>
      </c>
      <c r="K2326" s="4">
        <v>24</v>
      </c>
      <c r="L2326" s="4">
        <v>-84.402630000000002</v>
      </c>
      <c r="M2326" s="4">
        <v>9.97607</v>
      </c>
      <c r="N2326" s="4" t="s">
        <v>928</v>
      </c>
      <c r="O2326" s="4" t="b">
        <v>1</v>
      </c>
      <c r="P2326" s="4" t="b">
        <v>0</v>
      </c>
      <c r="Q2326" s="4" t="b">
        <v>0</v>
      </c>
      <c r="R2326" s="4" t="b">
        <v>0</v>
      </c>
      <c r="S2326" s="4" t="b">
        <v>0</v>
      </c>
      <c r="T2326" s="4" t="b">
        <v>0</v>
      </c>
      <c r="U2326" s="4" t="b">
        <v>0</v>
      </c>
      <c r="V2326" s="4" t="b">
        <v>0</v>
      </c>
      <c r="W2326" s="4" t="b">
        <v>0</v>
      </c>
      <c r="X2326" s="4" t="b">
        <v>1</v>
      </c>
      <c r="Y2326" s="4" t="b">
        <v>1</v>
      </c>
    </row>
    <row r="2327" spans="1:37" x14ac:dyDescent="0.2">
      <c r="A2327" s="4" t="s">
        <v>726</v>
      </c>
      <c r="B2327" s="4" t="s">
        <v>727</v>
      </c>
      <c r="C2327" s="4" t="s">
        <v>728</v>
      </c>
      <c r="D2327" s="4" t="s">
        <v>729</v>
      </c>
      <c r="I2327" s="2">
        <v>46087.396145833336</v>
      </c>
      <c r="J2327" s="4" t="s">
        <v>737</v>
      </c>
      <c r="N2327" s="4" t="s">
        <v>968</v>
      </c>
      <c r="AK2327" s="4" t="s">
        <v>1140</v>
      </c>
    </row>
    <row r="2328" spans="1:37" x14ac:dyDescent="0.2">
      <c r="A2328" s="4" t="s">
        <v>726</v>
      </c>
      <c r="B2328" s="4" t="s">
        <v>727</v>
      </c>
      <c r="C2328" s="4" t="s">
        <v>728</v>
      </c>
      <c r="D2328" s="4" t="s">
        <v>729</v>
      </c>
      <c r="I2328" s="2">
        <v>46087.396146018516</v>
      </c>
      <c r="J2328" s="4" t="s">
        <v>737</v>
      </c>
      <c r="N2328" s="4" t="s">
        <v>970</v>
      </c>
      <c r="AK2328" s="4" t="s">
        <v>1141</v>
      </c>
    </row>
    <row r="2329" spans="1:37" x14ac:dyDescent="0.2">
      <c r="A2329" s="4" t="s">
        <v>726</v>
      </c>
      <c r="B2329" s="4" t="s">
        <v>727</v>
      </c>
      <c r="C2329" s="4" t="s">
        <v>728</v>
      </c>
      <c r="D2329" s="4" t="s">
        <v>729</v>
      </c>
      <c r="I2329" s="2">
        <v>46087.396169120373</v>
      </c>
      <c r="J2329" s="4" t="s">
        <v>45</v>
      </c>
      <c r="AB2329" s="4" t="s">
        <v>905</v>
      </c>
      <c r="AC2329" s="4" t="s">
        <v>906</v>
      </c>
      <c r="AD2329" s="4"/>
      <c r="AE2329" s="4" t="s">
        <v>733</v>
      </c>
      <c r="AH2329" s="4">
        <v>10</v>
      </c>
      <c r="AI2329" s="4" t="s">
        <v>6</v>
      </c>
      <c r="AJ2329" s="4" t="s">
        <v>907</v>
      </c>
    </row>
    <row r="2330" spans="1:37" x14ac:dyDescent="0.2">
      <c r="A2330" s="4" t="s">
        <v>726</v>
      </c>
      <c r="B2330" s="4" t="s">
        <v>727</v>
      </c>
      <c r="C2330" s="4" t="s">
        <v>728</v>
      </c>
      <c r="D2330" s="4" t="s">
        <v>729</v>
      </c>
      <c r="I2330" s="2">
        <v>46087.396180555559</v>
      </c>
      <c r="J2330" s="4" t="s">
        <v>44</v>
      </c>
      <c r="K2330" s="4">
        <v>8</v>
      </c>
      <c r="L2330" s="4">
        <v>-84.402730000000005</v>
      </c>
      <c r="M2330" s="4">
        <v>9.9760299999999997</v>
      </c>
      <c r="N2330" s="4" t="s">
        <v>928</v>
      </c>
      <c r="O2330" s="4" t="b">
        <v>1</v>
      </c>
      <c r="P2330" s="4" t="b">
        <v>0</v>
      </c>
      <c r="Q2330" s="4" t="b">
        <v>0</v>
      </c>
      <c r="R2330" s="4" t="b">
        <v>0</v>
      </c>
      <c r="S2330" s="4" t="b">
        <v>0</v>
      </c>
      <c r="T2330" s="4" t="b">
        <v>0</v>
      </c>
      <c r="U2330" s="4" t="b">
        <v>0</v>
      </c>
      <c r="V2330" s="4" t="b">
        <v>0</v>
      </c>
      <c r="W2330" s="4" t="b">
        <v>0</v>
      </c>
      <c r="X2330" s="4" t="b">
        <v>1</v>
      </c>
      <c r="Y2330" s="4" t="b">
        <v>1</v>
      </c>
    </row>
    <row r="2331" spans="1:37" x14ac:dyDescent="0.2">
      <c r="A2331" s="4" t="s">
        <v>726</v>
      </c>
      <c r="B2331" s="4" t="s">
        <v>727</v>
      </c>
      <c r="C2331" s="4" t="s">
        <v>728</v>
      </c>
      <c r="D2331" s="4" t="s">
        <v>729</v>
      </c>
      <c r="I2331" s="2">
        <v>46087.396203703705</v>
      </c>
      <c r="J2331" s="4" t="s">
        <v>44</v>
      </c>
      <c r="K2331" s="4">
        <v>7</v>
      </c>
      <c r="L2331" s="4">
        <v>-84.402760000000001</v>
      </c>
      <c r="M2331" s="4">
        <v>9.9760200000000001</v>
      </c>
      <c r="N2331" s="4" t="s">
        <v>928</v>
      </c>
      <c r="O2331" s="4" t="b">
        <v>1</v>
      </c>
      <c r="P2331" s="4" t="b">
        <v>0</v>
      </c>
      <c r="Q2331" s="4" t="b">
        <v>0</v>
      </c>
      <c r="R2331" s="4" t="b">
        <v>0</v>
      </c>
      <c r="S2331" s="4" t="b">
        <v>0</v>
      </c>
      <c r="T2331" s="4" t="b">
        <v>0</v>
      </c>
      <c r="U2331" s="4" t="b">
        <v>0</v>
      </c>
      <c r="V2331" s="4" t="b">
        <v>0</v>
      </c>
      <c r="W2331" s="4" t="b">
        <v>0</v>
      </c>
      <c r="X2331" s="4" t="b">
        <v>1</v>
      </c>
      <c r="Y2331" s="4" t="b">
        <v>1</v>
      </c>
    </row>
    <row r="2332" spans="1:37" x14ac:dyDescent="0.2">
      <c r="A2332" s="4" t="s">
        <v>726</v>
      </c>
      <c r="B2332" s="4" t="s">
        <v>727</v>
      </c>
      <c r="C2332" s="4" t="s">
        <v>728</v>
      </c>
      <c r="D2332" s="4" t="s">
        <v>729</v>
      </c>
      <c r="I2332" s="2">
        <v>46087.396206412035</v>
      </c>
      <c r="J2332" s="4" t="s">
        <v>45</v>
      </c>
      <c r="AB2332" s="4" t="s">
        <v>905</v>
      </c>
      <c r="AC2332" s="4" t="s">
        <v>906</v>
      </c>
      <c r="AD2332" s="4"/>
      <c r="AE2332" s="4" t="s">
        <v>733</v>
      </c>
      <c r="AH2332" s="4">
        <v>8</v>
      </c>
      <c r="AI2332" s="4" t="s">
        <v>6</v>
      </c>
      <c r="AJ2332" s="4" t="s">
        <v>907</v>
      </c>
    </row>
    <row r="2333" spans="1:37" x14ac:dyDescent="0.2">
      <c r="A2333" s="4" t="s">
        <v>726</v>
      </c>
      <c r="B2333" s="4" t="s">
        <v>727</v>
      </c>
      <c r="C2333" s="4" t="s">
        <v>728</v>
      </c>
      <c r="D2333" s="4" t="s">
        <v>729</v>
      </c>
      <c r="I2333" s="2">
        <v>46087.396215416666</v>
      </c>
      <c r="J2333" s="4" t="s">
        <v>45</v>
      </c>
      <c r="AB2333" s="4" t="s">
        <v>905</v>
      </c>
      <c r="AC2333" s="4" t="s">
        <v>906</v>
      </c>
      <c r="AD2333" s="4"/>
      <c r="AE2333" s="4" t="s">
        <v>733</v>
      </c>
      <c r="AH2333" s="4">
        <v>10</v>
      </c>
      <c r="AI2333" s="4" t="s">
        <v>6</v>
      </c>
      <c r="AJ2333" s="4" t="s">
        <v>907</v>
      </c>
    </row>
    <row r="2334" spans="1:37" x14ac:dyDescent="0.2">
      <c r="A2334" s="4" t="s">
        <v>726</v>
      </c>
      <c r="B2334" s="4" t="s">
        <v>727</v>
      </c>
      <c r="C2334" s="4" t="s">
        <v>728</v>
      </c>
      <c r="D2334" s="4" t="s">
        <v>729</v>
      </c>
      <c r="I2334" s="2">
        <v>46087.39624923611</v>
      </c>
      <c r="J2334" s="4" t="s">
        <v>45</v>
      </c>
      <c r="AB2334" s="4" t="s">
        <v>811</v>
      </c>
      <c r="AC2334" s="4" t="s">
        <v>812</v>
      </c>
      <c r="AD2334" s="4"/>
      <c r="AE2334" s="4" t="s">
        <v>733</v>
      </c>
      <c r="AH2334" s="4">
        <v>26662</v>
      </c>
      <c r="AI2334" s="4" t="s">
        <v>813</v>
      </c>
      <c r="AJ2334" s="4" t="s">
        <v>814</v>
      </c>
    </row>
    <row r="2335" spans="1:37" x14ac:dyDescent="0.2">
      <c r="A2335" s="4" t="s">
        <v>726</v>
      </c>
      <c r="B2335" s="4" t="s">
        <v>727</v>
      </c>
      <c r="C2335" s="4" t="s">
        <v>728</v>
      </c>
      <c r="D2335" s="4" t="s">
        <v>729</v>
      </c>
      <c r="I2335" s="2">
        <v>46087.396249999998</v>
      </c>
      <c r="J2335" s="4" t="s">
        <v>44</v>
      </c>
      <c r="K2335" s="4">
        <v>20</v>
      </c>
      <c r="L2335" s="4">
        <v>-84.402869999999993</v>
      </c>
      <c r="M2335" s="4">
        <v>9.9759600000000006</v>
      </c>
      <c r="N2335" s="4" t="s">
        <v>928</v>
      </c>
      <c r="O2335" s="4" t="b">
        <v>1</v>
      </c>
      <c r="P2335" s="4" t="b">
        <v>0</v>
      </c>
      <c r="Q2335" s="4" t="b">
        <v>0</v>
      </c>
      <c r="R2335" s="4" t="b">
        <v>0</v>
      </c>
      <c r="S2335" s="4" t="b">
        <v>0</v>
      </c>
      <c r="T2335" s="4" t="b">
        <v>0</v>
      </c>
      <c r="U2335" s="4" t="b">
        <v>0</v>
      </c>
      <c r="V2335" s="4" t="b">
        <v>0</v>
      </c>
      <c r="W2335" s="4" t="b">
        <v>0</v>
      </c>
      <c r="X2335" s="4" t="b">
        <v>1</v>
      </c>
      <c r="Y2335" s="4" t="b">
        <v>1</v>
      </c>
    </row>
    <row r="2336" spans="1:37" x14ac:dyDescent="0.2">
      <c r="A2336" s="4" t="s">
        <v>726</v>
      </c>
      <c r="B2336" s="4" t="s">
        <v>727</v>
      </c>
      <c r="C2336" s="4" t="s">
        <v>728</v>
      </c>
      <c r="D2336" s="4" t="s">
        <v>729</v>
      </c>
      <c r="I2336" s="2">
        <v>46087.396273379629</v>
      </c>
      <c r="J2336" s="4" t="s">
        <v>45</v>
      </c>
      <c r="AB2336" s="4" t="s">
        <v>905</v>
      </c>
      <c r="AC2336" s="4" t="s">
        <v>906</v>
      </c>
      <c r="AD2336" s="4"/>
      <c r="AE2336" s="4" t="s">
        <v>733</v>
      </c>
      <c r="AH2336" s="4">
        <v>32</v>
      </c>
      <c r="AI2336" s="4" t="s">
        <v>6</v>
      </c>
      <c r="AJ2336" s="4" t="s">
        <v>907</v>
      </c>
    </row>
    <row r="2337" spans="1:36" x14ac:dyDescent="0.2">
      <c r="A2337" s="4" t="s">
        <v>726</v>
      </c>
      <c r="B2337" s="4" t="s">
        <v>727</v>
      </c>
      <c r="C2337" s="4" t="s">
        <v>728</v>
      </c>
      <c r="D2337" s="4" t="s">
        <v>729</v>
      </c>
      <c r="I2337" s="2">
        <v>46087.396296296298</v>
      </c>
      <c r="J2337" s="4" t="s">
        <v>44</v>
      </c>
      <c r="K2337" s="4">
        <v>33</v>
      </c>
      <c r="L2337" s="4">
        <v>-84.403149999999997</v>
      </c>
      <c r="M2337" s="4">
        <v>9.9758499999999994</v>
      </c>
      <c r="N2337" s="4" t="s">
        <v>930</v>
      </c>
      <c r="O2337" s="4" t="b">
        <v>1</v>
      </c>
      <c r="P2337" s="4" t="b">
        <v>0</v>
      </c>
      <c r="Q2337" s="4" t="b">
        <v>0</v>
      </c>
      <c r="R2337" s="4" t="b">
        <v>0</v>
      </c>
      <c r="S2337" s="4" t="b">
        <v>0</v>
      </c>
      <c r="T2337" s="4" t="b">
        <v>0</v>
      </c>
      <c r="U2337" s="4" t="b">
        <v>0</v>
      </c>
      <c r="V2337" s="4" t="b">
        <v>0</v>
      </c>
      <c r="W2337" s="4" t="b">
        <v>0</v>
      </c>
      <c r="X2337" s="4" t="b">
        <v>1</v>
      </c>
      <c r="Y2337" s="4" t="b">
        <v>1</v>
      </c>
    </row>
    <row r="2338" spans="1:36" x14ac:dyDescent="0.2">
      <c r="A2338" s="4" t="s">
        <v>726</v>
      </c>
      <c r="B2338" s="4" t="s">
        <v>727</v>
      </c>
      <c r="C2338" s="4" t="s">
        <v>728</v>
      </c>
      <c r="D2338" s="4" t="s">
        <v>729</v>
      </c>
      <c r="I2338" s="2">
        <v>46087.396319085645</v>
      </c>
      <c r="J2338" s="4" t="s">
        <v>45</v>
      </c>
      <c r="AB2338" s="4" t="s">
        <v>811</v>
      </c>
      <c r="AC2338" s="4" t="s">
        <v>812</v>
      </c>
      <c r="AD2338" s="4"/>
      <c r="AE2338" s="4" t="s">
        <v>733</v>
      </c>
      <c r="AH2338" s="4">
        <v>-4111</v>
      </c>
      <c r="AI2338" s="4" t="s">
        <v>813</v>
      </c>
      <c r="AJ2338" s="4" t="s">
        <v>814</v>
      </c>
    </row>
    <row r="2339" spans="1:36" x14ac:dyDescent="0.2">
      <c r="A2339" s="4" t="s">
        <v>726</v>
      </c>
      <c r="B2339" s="4" t="s">
        <v>727</v>
      </c>
      <c r="C2339" s="4" t="s">
        <v>728</v>
      </c>
      <c r="D2339" s="4" t="s">
        <v>729</v>
      </c>
      <c r="I2339" s="2">
        <v>46087.396319444444</v>
      </c>
      <c r="J2339" s="4" t="s">
        <v>44</v>
      </c>
      <c r="K2339" s="4">
        <v>29</v>
      </c>
      <c r="L2339" s="4">
        <v>-84.403289999999998</v>
      </c>
      <c r="M2339" s="4">
        <v>9.9757899999999999</v>
      </c>
      <c r="N2339" s="4" t="s">
        <v>928</v>
      </c>
      <c r="O2339" s="4" t="b">
        <v>1</v>
      </c>
      <c r="P2339" s="4" t="b">
        <v>0</v>
      </c>
      <c r="Q2339" s="4" t="b">
        <v>0</v>
      </c>
      <c r="R2339" s="4" t="b">
        <v>0</v>
      </c>
      <c r="S2339" s="4" t="b">
        <v>0</v>
      </c>
      <c r="T2339" s="4" t="b">
        <v>0</v>
      </c>
      <c r="U2339" s="4" t="b">
        <v>0</v>
      </c>
      <c r="V2339" s="4" t="b">
        <v>0</v>
      </c>
      <c r="W2339" s="4" t="b">
        <v>0</v>
      </c>
      <c r="X2339" s="4" t="b">
        <v>1</v>
      </c>
      <c r="Y2339" s="4" t="b">
        <v>1</v>
      </c>
    </row>
    <row r="2340" spans="1:36" x14ac:dyDescent="0.2">
      <c r="A2340" s="4" t="s">
        <v>726</v>
      </c>
      <c r="B2340" s="4" t="s">
        <v>727</v>
      </c>
      <c r="C2340" s="4" t="s">
        <v>728</v>
      </c>
      <c r="D2340" s="4" t="s">
        <v>729</v>
      </c>
      <c r="I2340" s="2">
        <v>46087.396342777778</v>
      </c>
      <c r="J2340" s="4" t="s">
        <v>45</v>
      </c>
      <c r="AB2340" s="4" t="s">
        <v>905</v>
      </c>
      <c r="AC2340" s="4" t="s">
        <v>906</v>
      </c>
      <c r="AD2340" s="4"/>
      <c r="AE2340" s="4" t="s">
        <v>733</v>
      </c>
      <c r="AH2340" s="4">
        <v>26</v>
      </c>
      <c r="AI2340" s="4" t="s">
        <v>6</v>
      </c>
      <c r="AJ2340" s="4" t="s">
        <v>907</v>
      </c>
    </row>
    <row r="2341" spans="1:36" x14ac:dyDescent="0.2">
      <c r="A2341" s="4" t="s">
        <v>726</v>
      </c>
      <c r="B2341" s="4" t="s">
        <v>727</v>
      </c>
      <c r="C2341" s="4" t="s">
        <v>728</v>
      </c>
      <c r="D2341" s="4" t="s">
        <v>729</v>
      </c>
      <c r="I2341" s="2">
        <v>46087.396354166667</v>
      </c>
      <c r="J2341" s="4" t="s">
        <v>44</v>
      </c>
      <c r="K2341" s="4">
        <v>24</v>
      </c>
      <c r="L2341" s="4">
        <v>-84.403469999999999</v>
      </c>
      <c r="M2341" s="4">
        <v>9.9757099999999994</v>
      </c>
      <c r="N2341" s="4" t="s">
        <v>930</v>
      </c>
      <c r="O2341" s="4" t="b">
        <v>1</v>
      </c>
      <c r="P2341" s="4" t="b">
        <v>0</v>
      </c>
      <c r="Q2341" s="4" t="b">
        <v>0</v>
      </c>
      <c r="R2341" s="4" t="b">
        <v>0</v>
      </c>
      <c r="S2341" s="4" t="b">
        <v>0</v>
      </c>
      <c r="T2341" s="4" t="b">
        <v>0</v>
      </c>
      <c r="U2341" s="4" t="b">
        <v>0</v>
      </c>
      <c r="V2341" s="4" t="b">
        <v>0</v>
      </c>
      <c r="W2341" s="4" t="b">
        <v>0</v>
      </c>
      <c r="X2341" s="4" t="b">
        <v>1</v>
      </c>
      <c r="Y2341" s="4" t="b">
        <v>1</v>
      </c>
    </row>
    <row r="2342" spans="1:36" x14ac:dyDescent="0.2">
      <c r="A2342" s="4" t="s">
        <v>726</v>
      </c>
      <c r="B2342" s="4" t="s">
        <v>727</v>
      </c>
      <c r="C2342" s="4" t="s">
        <v>728</v>
      </c>
      <c r="D2342" s="4" t="s">
        <v>729</v>
      </c>
      <c r="I2342" s="2">
        <v>46087.396377314813</v>
      </c>
      <c r="J2342" s="4" t="s">
        <v>45</v>
      </c>
      <c r="AB2342" s="4" t="s">
        <v>811</v>
      </c>
      <c r="AC2342" s="4" t="s">
        <v>812</v>
      </c>
      <c r="AD2342" s="4"/>
      <c r="AE2342" s="4" t="s">
        <v>733</v>
      </c>
      <c r="AH2342" s="4">
        <v>27056</v>
      </c>
      <c r="AI2342" s="4" t="s">
        <v>813</v>
      </c>
      <c r="AJ2342" s="4" t="s">
        <v>814</v>
      </c>
    </row>
    <row r="2343" spans="1:36" x14ac:dyDescent="0.2">
      <c r="A2343" s="4" t="s">
        <v>726</v>
      </c>
      <c r="B2343" s="4" t="s">
        <v>727</v>
      </c>
      <c r="C2343" s="4" t="s">
        <v>728</v>
      </c>
      <c r="D2343" s="4" t="s">
        <v>729</v>
      </c>
      <c r="I2343" s="2">
        <v>46087.39638888889</v>
      </c>
      <c r="J2343" s="4" t="s">
        <v>44</v>
      </c>
      <c r="K2343" s="4">
        <v>33</v>
      </c>
      <c r="L2343" s="4">
        <v>-84.403660000000002</v>
      </c>
      <c r="M2343" s="4">
        <v>9.9756300000000007</v>
      </c>
      <c r="N2343" s="4" t="s">
        <v>928</v>
      </c>
      <c r="O2343" s="4" t="b">
        <v>1</v>
      </c>
      <c r="P2343" s="4" t="b">
        <v>0</v>
      </c>
      <c r="Q2343" s="4" t="b">
        <v>0</v>
      </c>
      <c r="R2343" s="4" t="b">
        <v>0</v>
      </c>
      <c r="S2343" s="4" t="b">
        <v>0</v>
      </c>
      <c r="T2343" s="4" t="b">
        <v>0</v>
      </c>
      <c r="U2343" s="4" t="b">
        <v>0</v>
      </c>
      <c r="V2343" s="4" t="b">
        <v>0</v>
      </c>
      <c r="W2343" s="4" t="b">
        <v>0</v>
      </c>
      <c r="X2343" s="4" t="b">
        <v>1</v>
      </c>
      <c r="Y2343" s="4" t="b">
        <v>1</v>
      </c>
    </row>
    <row r="2344" spans="1:36" x14ac:dyDescent="0.2">
      <c r="A2344" s="4" t="s">
        <v>726</v>
      </c>
      <c r="B2344" s="4" t="s">
        <v>727</v>
      </c>
      <c r="C2344" s="4" t="s">
        <v>728</v>
      </c>
      <c r="D2344" s="4" t="s">
        <v>729</v>
      </c>
      <c r="I2344" s="2">
        <v>46087.396423749997</v>
      </c>
      <c r="J2344" s="4" t="s">
        <v>45</v>
      </c>
      <c r="AB2344" s="4" t="s">
        <v>905</v>
      </c>
      <c r="AC2344" s="4" t="s">
        <v>906</v>
      </c>
      <c r="AD2344" s="4"/>
      <c r="AE2344" s="4" t="s">
        <v>733</v>
      </c>
      <c r="AH2344" s="4">
        <v>42</v>
      </c>
      <c r="AI2344" s="4" t="s">
        <v>6</v>
      </c>
      <c r="AJ2344" s="4" t="s">
        <v>907</v>
      </c>
    </row>
    <row r="2345" spans="1:36" x14ac:dyDescent="0.2">
      <c r="A2345" s="4" t="s">
        <v>726</v>
      </c>
      <c r="B2345" s="4" t="s">
        <v>727</v>
      </c>
      <c r="C2345" s="4" t="s">
        <v>728</v>
      </c>
      <c r="D2345" s="4" t="s">
        <v>729</v>
      </c>
      <c r="I2345" s="2">
        <v>46087.396458333336</v>
      </c>
      <c r="J2345" s="4" t="s">
        <v>44</v>
      </c>
      <c r="K2345" s="4">
        <v>42</v>
      </c>
      <c r="L2345" s="4">
        <v>-84.404219999999995</v>
      </c>
      <c r="M2345" s="4">
        <v>9.9753799999999995</v>
      </c>
      <c r="N2345" s="4" t="s">
        <v>928</v>
      </c>
      <c r="O2345" s="4" t="b">
        <v>1</v>
      </c>
      <c r="P2345" s="4" t="b">
        <v>0</v>
      </c>
      <c r="Q2345" s="4" t="b">
        <v>0</v>
      </c>
      <c r="R2345" s="4" t="b">
        <v>0</v>
      </c>
      <c r="S2345" s="4" t="b">
        <v>0</v>
      </c>
      <c r="T2345" s="4" t="b">
        <v>0</v>
      </c>
      <c r="U2345" s="4" t="b">
        <v>0</v>
      </c>
      <c r="V2345" s="4" t="b">
        <v>0</v>
      </c>
      <c r="W2345" s="4" t="b">
        <v>0</v>
      </c>
      <c r="X2345" s="4" t="b">
        <v>1</v>
      </c>
      <c r="Y2345" s="4" t="b">
        <v>1</v>
      </c>
    </row>
    <row r="2346" spans="1:36" x14ac:dyDescent="0.2">
      <c r="A2346" s="4" t="s">
        <v>726</v>
      </c>
      <c r="B2346" s="4" t="s">
        <v>727</v>
      </c>
      <c r="C2346" s="4" t="s">
        <v>728</v>
      </c>
      <c r="D2346" s="4" t="s">
        <v>729</v>
      </c>
      <c r="I2346" s="2">
        <v>46087.396470092594</v>
      </c>
      <c r="J2346" s="4" t="s">
        <v>45</v>
      </c>
      <c r="AB2346" s="4" t="s">
        <v>905</v>
      </c>
      <c r="AC2346" s="4" t="s">
        <v>906</v>
      </c>
      <c r="AD2346" s="4"/>
      <c r="AE2346" s="4" t="s">
        <v>733</v>
      </c>
      <c r="AH2346" s="4">
        <v>46</v>
      </c>
      <c r="AI2346" s="4" t="s">
        <v>6</v>
      </c>
      <c r="AJ2346" s="4" t="s">
        <v>907</v>
      </c>
    </row>
    <row r="2347" spans="1:36" x14ac:dyDescent="0.2">
      <c r="A2347" s="4" t="s">
        <v>726</v>
      </c>
      <c r="B2347" s="4" t="s">
        <v>727</v>
      </c>
      <c r="C2347" s="4" t="s">
        <v>728</v>
      </c>
      <c r="D2347" s="4" t="s">
        <v>729</v>
      </c>
      <c r="I2347" s="2">
        <v>46087.396481840275</v>
      </c>
      <c r="J2347" s="4" t="s">
        <v>45</v>
      </c>
      <c r="AB2347" s="4" t="s">
        <v>811</v>
      </c>
      <c r="AC2347" s="4" t="s">
        <v>812</v>
      </c>
      <c r="AD2347" s="4"/>
      <c r="AE2347" s="4" t="s">
        <v>733</v>
      </c>
      <c r="AH2347" s="4">
        <v>-3026</v>
      </c>
      <c r="AI2347" s="4" t="s">
        <v>813</v>
      </c>
      <c r="AJ2347" s="4" t="s">
        <v>814</v>
      </c>
    </row>
    <row r="2348" spans="1:36" x14ac:dyDescent="0.2">
      <c r="A2348" s="4" t="s">
        <v>726</v>
      </c>
      <c r="B2348" s="4" t="s">
        <v>727</v>
      </c>
      <c r="C2348" s="4" t="s">
        <v>728</v>
      </c>
      <c r="D2348" s="4" t="s">
        <v>729</v>
      </c>
      <c r="I2348" s="2">
        <v>46087.396516203706</v>
      </c>
      <c r="J2348" s="4" t="s">
        <v>44</v>
      </c>
      <c r="K2348" s="4">
        <v>39</v>
      </c>
      <c r="L2348" s="4">
        <v>-84.404719999999998</v>
      </c>
      <c r="M2348" s="4">
        <v>9.9751799999999999</v>
      </c>
      <c r="N2348" s="4" t="s">
        <v>928</v>
      </c>
      <c r="O2348" s="4" t="b">
        <v>1</v>
      </c>
      <c r="P2348" s="4" t="b">
        <v>0</v>
      </c>
      <c r="Q2348" s="4" t="b">
        <v>0</v>
      </c>
      <c r="R2348" s="4" t="b">
        <v>0</v>
      </c>
      <c r="S2348" s="4" t="b">
        <v>0</v>
      </c>
      <c r="T2348" s="4" t="b">
        <v>0</v>
      </c>
      <c r="U2348" s="4" t="b">
        <v>0</v>
      </c>
      <c r="V2348" s="4" t="b">
        <v>0</v>
      </c>
      <c r="W2348" s="4" t="b">
        <v>0</v>
      </c>
      <c r="X2348" s="4" t="b">
        <v>1</v>
      </c>
      <c r="Y2348" s="4" t="b">
        <v>1</v>
      </c>
    </row>
    <row r="2349" spans="1:36" x14ac:dyDescent="0.2">
      <c r="A2349" s="4" t="s">
        <v>726</v>
      </c>
      <c r="B2349" s="4" t="s">
        <v>727</v>
      </c>
      <c r="C2349" s="4" t="s">
        <v>728</v>
      </c>
      <c r="D2349" s="4" t="s">
        <v>729</v>
      </c>
      <c r="I2349" s="2">
        <v>46087.396597453706</v>
      </c>
      <c r="J2349" s="4" t="s">
        <v>45</v>
      </c>
      <c r="AB2349" s="4" t="s">
        <v>905</v>
      </c>
      <c r="AC2349" s="4" t="s">
        <v>906</v>
      </c>
      <c r="AD2349" s="4"/>
      <c r="AE2349" s="4" t="s">
        <v>733</v>
      </c>
      <c r="AH2349" s="4">
        <v>29</v>
      </c>
      <c r="AI2349" s="4" t="s">
        <v>6</v>
      </c>
      <c r="AJ2349" s="4" t="s">
        <v>907</v>
      </c>
    </row>
    <row r="2350" spans="1:36" x14ac:dyDescent="0.2">
      <c r="A2350" s="4" t="s">
        <v>726</v>
      </c>
      <c r="B2350" s="4" t="s">
        <v>727</v>
      </c>
      <c r="C2350" s="4" t="s">
        <v>728</v>
      </c>
      <c r="D2350" s="4" t="s">
        <v>729</v>
      </c>
      <c r="I2350" s="2">
        <v>46087.396608796298</v>
      </c>
      <c r="J2350" s="4" t="s">
        <v>44</v>
      </c>
      <c r="K2350" s="4">
        <v>29</v>
      </c>
      <c r="L2350" s="4">
        <v>-84.405389999999997</v>
      </c>
      <c r="M2350" s="4">
        <v>9.97499</v>
      </c>
      <c r="N2350" s="4" t="s">
        <v>966</v>
      </c>
      <c r="O2350" s="4" t="b">
        <v>1</v>
      </c>
      <c r="P2350" s="4" t="b">
        <v>0</v>
      </c>
      <c r="Q2350" s="4" t="b">
        <v>0</v>
      </c>
      <c r="R2350" s="4" t="b">
        <v>0</v>
      </c>
      <c r="S2350" s="4" t="b">
        <v>0</v>
      </c>
      <c r="T2350" s="4" t="b">
        <v>0</v>
      </c>
      <c r="U2350" s="4" t="b">
        <v>0</v>
      </c>
      <c r="V2350" s="4" t="b">
        <v>0</v>
      </c>
      <c r="W2350" s="4" t="b">
        <v>0</v>
      </c>
      <c r="X2350" s="4" t="b">
        <v>1</v>
      </c>
      <c r="Y2350" s="4" t="b">
        <v>1</v>
      </c>
    </row>
    <row r="2351" spans="1:36" x14ac:dyDescent="0.2">
      <c r="A2351" s="4" t="s">
        <v>726</v>
      </c>
      <c r="B2351" s="4" t="s">
        <v>727</v>
      </c>
      <c r="C2351" s="4" t="s">
        <v>728</v>
      </c>
      <c r="D2351" s="4" t="s">
        <v>729</v>
      </c>
      <c r="I2351" s="2">
        <v>46087.396655277778</v>
      </c>
      <c r="J2351" s="4" t="s">
        <v>45</v>
      </c>
      <c r="AB2351" s="4" t="s">
        <v>905</v>
      </c>
      <c r="AC2351" s="4" t="s">
        <v>906</v>
      </c>
      <c r="AD2351" s="4"/>
      <c r="AE2351" s="4" t="s">
        <v>733</v>
      </c>
      <c r="AH2351" s="4">
        <v>39</v>
      </c>
      <c r="AI2351" s="4" t="s">
        <v>6</v>
      </c>
      <c r="AJ2351" s="4" t="s">
        <v>907</v>
      </c>
    </row>
    <row r="2352" spans="1:36" x14ac:dyDescent="0.2">
      <c r="A2352" s="4" t="s">
        <v>726</v>
      </c>
      <c r="B2352" s="4" t="s">
        <v>727</v>
      </c>
      <c r="C2352" s="4" t="s">
        <v>728</v>
      </c>
      <c r="D2352" s="4" t="s">
        <v>729</v>
      </c>
      <c r="I2352" s="2">
        <v>46087.396666666667</v>
      </c>
      <c r="J2352" s="4" t="s">
        <v>44</v>
      </c>
      <c r="K2352" s="4">
        <v>39</v>
      </c>
      <c r="L2352" s="4">
        <v>-84.405720000000002</v>
      </c>
      <c r="M2352" s="4">
        <v>9.9747400000000006</v>
      </c>
      <c r="N2352" s="4" t="s">
        <v>928</v>
      </c>
      <c r="O2352" s="4" t="b">
        <v>1</v>
      </c>
      <c r="P2352" s="4" t="b">
        <v>0</v>
      </c>
      <c r="Q2352" s="4" t="b">
        <v>0</v>
      </c>
      <c r="R2352" s="4" t="b">
        <v>0</v>
      </c>
      <c r="S2352" s="4" t="b">
        <v>0</v>
      </c>
      <c r="T2352" s="4" t="b">
        <v>0</v>
      </c>
      <c r="U2352" s="4" t="b">
        <v>0</v>
      </c>
      <c r="V2352" s="4" t="b">
        <v>0</v>
      </c>
      <c r="W2352" s="4" t="b">
        <v>0</v>
      </c>
      <c r="X2352" s="4" t="b">
        <v>1</v>
      </c>
      <c r="Y2352" s="4" t="b">
        <v>1</v>
      </c>
    </row>
    <row r="2353" spans="1:37" x14ac:dyDescent="0.2">
      <c r="A2353" s="4" t="s">
        <v>726</v>
      </c>
      <c r="B2353" s="4" t="s">
        <v>727</v>
      </c>
      <c r="C2353" s="4" t="s">
        <v>728</v>
      </c>
      <c r="D2353" s="4" t="s">
        <v>729</v>
      </c>
      <c r="I2353" s="2">
        <v>46087.396704780091</v>
      </c>
      <c r="J2353" s="4" t="s">
        <v>45</v>
      </c>
      <c r="AB2353" s="4" t="s">
        <v>772</v>
      </c>
      <c r="AC2353" s="4" t="s">
        <v>773</v>
      </c>
      <c r="AD2353" s="4"/>
      <c r="AE2353" s="4" t="s">
        <v>733</v>
      </c>
      <c r="AH2353" s="4">
        <v>15948</v>
      </c>
      <c r="AI2353" s="4" t="s">
        <v>774</v>
      </c>
      <c r="AJ2353" s="4" t="s">
        <v>775</v>
      </c>
    </row>
    <row r="2354" spans="1:37" x14ac:dyDescent="0.2">
      <c r="A2354" s="4" t="s">
        <v>726</v>
      </c>
      <c r="B2354" s="4" t="s">
        <v>727</v>
      </c>
      <c r="C2354" s="4" t="s">
        <v>728</v>
      </c>
      <c r="D2354" s="4" t="s">
        <v>729</v>
      </c>
      <c r="I2354" s="2">
        <v>46087.396704780091</v>
      </c>
      <c r="J2354" s="4" t="s">
        <v>45</v>
      </c>
      <c r="AB2354" s="4" t="s">
        <v>776</v>
      </c>
      <c r="AC2354" s="4" t="s">
        <v>777</v>
      </c>
      <c r="AD2354" s="4"/>
      <c r="AE2354" s="4" t="s">
        <v>733</v>
      </c>
      <c r="AH2354" s="4">
        <v>15948</v>
      </c>
      <c r="AI2354" s="4" t="s">
        <v>774</v>
      </c>
      <c r="AJ2354" s="4" t="s">
        <v>775</v>
      </c>
    </row>
    <row r="2355" spans="1:37" x14ac:dyDescent="0.2">
      <c r="A2355" s="4" t="s">
        <v>726</v>
      </c>
      <c r="B2355" s="4" t="s">
        <v>727</v>
      </c>
      <c r="C2355" s="4" t="s">
        <v>728</v>
      </c>
      <c r="D2355" s="4" t="s">
        <v>729</v>
      </c>
      <c r="I2355" s="2">
        <v>46087.396724537037</v>
      </c>
      <c r="J2355" s="4" t="s">
        <v>44</v>
      </c>
      <c r="K2355" s="4">
        <v>39</v>
      </c>
      <c r="L2355" s="4">
        <v>-84.406059999999997</v>
      </c>
      <c r="M2355" s="4">
        <v>9.9743899999999996</v>
      </c>
      <c r="N2355" s="4" t="s">
        <v>928</v>
      </c>
      <c r="O2355" s="4" t="b">
        <v>1</v>
      </c>
      <c r="P2355" s="4" t="b">
        <v>0</v>
      </c>
      <c r="Q2355" s="4" t="b">
        <v>0</v>
      </c>
      <c r="R2355" s="4" t="b">
        <v>0</v>
      </c>
      <c r="S2355" s="4" t="b">
        <v>0</v>
      </c>
      <c r="T2355" s="4" t="b">
        <v>0</v>
      </c>
      <c r="U2355" s="4" t="b">
        <v>0</v>
      </c>
      <c r="V2355" s="4" t="b">
        <v>0</v>
      </c>
      <c r="W2355" s="4" t="b">
        <v>0</v>
      </c>
      <c r="X2355" s="4" t="b">
        <v>1</v>
      </c>
      <c r="Y2355" s="4" t="b">
        <v>1</v>
      </c>
    </row>
    <row r="2356" spans="1:37" x14ac:dyDescent="0.2">
      <c r="A2356" s="4" t="s">
        <v>726</v>
      </c>
      <c r="B2356" s="4" t="s">
        <v>727</v>
      </c>
      <c r="C2356" s="4" t="s">
        <v>728</v>
      </c>
      <c r="D2356" s="4" t="s">
        <v>729</v>
      </c>
      <c r="I2356" s="2">
        <v>46087.39675925926</v>
      </c>
      <c r="J2356" s="4" t="s">
        <v>44</v>
      </c>
      <c r="K2356" s="4">
        <v>37</v>
      </c>
      <c r="L2356" s="4">
        <v>-84.406319999999994</v>
      </c>
      <c r="M2356" s="4">
        <v>9.9742499999999996</v>
      </c>
      <c r="N2356" s="4" t="s">
        <v>966</v>
      </c>
      <c r="O2356" s="4" t="b">
        <v>1</v>
      </c>
      <c r="P2356" s="4" t="b">
        <v>0</v>
      </c>
      <c r="Q2356" s="4" t="b">
        <v>0</v>
      </c>
      <c r="R2356" s="4" t="b">
        <v>0</v>
      </c>
      <c r="S2356" s="4" t="b">
        <v>0</v>
      </c>
      <c r="T2356" s="4" t="b">
        <v>0</v>
      </c>
      <c r="U2356" s="4" t="b">
        <v>0</v>
      </c>
      <c r="V2356" s="4" t="b">
        <v>0</v>
      </c>
      <c r="W2356" s="4" t="b">
        <v>0</v>
      </c>
      <c r="X2356" s="4" t="b">
        <v>1</v>
      </c>
      <c r="Y2356" s="4" t="b">
        <v>1</v>
      </c>
    </row>
    <row r="2357" spans="1:37" x14ac:dyDescent="0.2">
      <c r="A2357" s="4" t="s">
        <v>726</v>
      </c>
      <c r="B2357" s="4" t="s">
        <v>727</v>
      </c>
      <c r="C2357" s="4" t="s">
        <v>728</v>
      </c>
      <c r="D2357" s="4" t="s">
        <v>729</v>
      </c>
      <c r="I2357" s="2">
        <v>46087.396782546297</v>
      </c>
      <c r="J2357" s="4" t="s">
        <v>45</v>
      </c>
      <c r="AB2357" s="4" t="s">
        <v>905</v>
      </c>
      <c r="AC2357" s="4" t="s">
        <v>906</v>
      </c>
      <c r="AD2357" s="4"/>
      <c r="AE2357" s="4" t="s">
        <v>733</v>
      </c>
      <c r="AH2357" s="4">
        <v>35</v>
      </c>
      <c r="AI2357" s="4" t="s">
        <v>6</v>
      </c>
      <c r="AJ2357" s="4" t="s">
        <v>907</v>
      </c>
    </row>
    <row r="2358" spans="1:37" x14ac:dyDescent="0.2">
      <c r="A2358" s="4" t="s">
        <v>726</v>
      </c>
      <c r="B2358" s="4" t="s">
        <v>727</v>
      </c>
      <c r="C2358" s="4" t="s">
        <v>728</v>
      </c>
      <c r="D2358" s="4" t="s">
        <v>729</v>
      </c>
      <c r="I2358" s="2">
        <v>46087.396805555552</v>
      </c>
      <c r="J2358" s="4" t="s">
        <v>44</v>
      </c>
      <c r="K2358" s="4">
        <v>35</v>
      </c>
      <c r="L2358" s="4">
        <v>-84.406670000000005</v>
      </c>
      <c r="M2358" s="4">
        <v>9.9742300000000004</v>
      </c>
      <c r="N2358" s="4" t="s">
        <v>947</v>
      </c>
      <c r="O2358" s="4" t="b">
        <v>1</v>
      </c>
      <c r="P2358" s="4" t="b">
        <v>0</v>
      </c>
      <c r="Q2358" s="4" t="b">
        <v>0</v>
      </c>
      <c r="R2358" s="4" t="b">
        <v>0</v>
      </c>
      <c r="S2358" s="4" t="b">
        <v>0</v>
      </c>
      <c r="T2358" s="4" t="b">
        <v>0</v>
      </c>
      <c r="U2358" s="4" t="b">
        <v>0</v>
      </c>
      <c r="V2358" s="4" t="b">
        <v>0</v>
      </c>
      <c r="W2358" s="4" t="b">
        <v>0</v>
      </c>
      <c r="X2358" s="4" t="b">
        <v>1</v>
      </c>
      <c r="Y2358" s="4" t="b">
        <v>1</v>
      </c>
    </row>
    <row r="2359" spans="1:37" x14ac:dyDescent="0.2">
      <c r="A2359" s="4" t="s">
        <v>726</v>
      </c>
      <c r="B2359" s="4" t="s">
        <v>727</v>
      </c>
      <c r="C2359" s="4" t="s">
        <v>728</v>
      </c>
      <c r="D2359" s="4" t="s">
        <v>729</v>
      </c>
      <c r="I2359" s="2">
        <v>46087.396866365743</v>
      </c>
      <c r="J2359" s="4" t="s">
        <v>45</v>
      </c>
      <c r="AB2359" s="4" t="s">
        <v>811</v>
      </c>
      <c r="AC2359" s="4" t="s">
        <v>812</v>
      </c>
      <c r="AD2359" s="4"/>
      <c r="AE2359" s="4" t="s">
        <v>733</v>
      </c>
      <c r="AH2359" s="4">
        <v>-6990</v>
      </c>
      <c r="AI2359" s="4" t="s">
        <v>813</v>
      </c>
      <c r="AJ2359" s="4" t="s">
        <v>814</v>
      </c>
    </row>
    <row r="2360" spans="1:37" x14ac:dyDescent="0.2">
      <c r="A2360" s="4" t="s">
        <v>726</v>
      </c>
      <c r="B2360" s="4" t="s">
        <v>727</v>
      </c>
      <c r="C2360" s="4" t="s">
        <v>728</v>
      </c>
      <c r="D2360" s="4" t="s">
        <v>729</v>
      </c>
      <c r="I2360" s="2">
        <v>46087.396874999999</v>
      </c>
      <c r="J2360" s="4" t="s">
        <v>44</v>
      </c>
      <c r="K2360" s="4">
        <v>39</v>
      </c>
      <c r="L2360" s="4">
        <v>-84.407179999999997</v>
      </c>
      <c r="M2360" s="4">
        <v>9.9744899999999994</v>
      </c>
      <c r="N2360" s="4" t="s">
        <v>947</v>
      </c>
      <c r="O2360" s="4" t="b">
        <v>1</v>
      </c>
      <c r="P2360" s="4" t="b">
        <v>0</v>
      </c>
      <c r="Q2360" s="4" t="b">
        <v>0</v>
      </c>
      <c r="R2360" s="4" t="b">
        <v>0</v>
      </c>
      <c r="S2360" s="4" t="b">
        <v>0</v>
      </c>
      <c r="T2360" s="4" t="b">
        <v>0</v>
      </c>
      <c r="U2360" s="4" t="b">
        <v>0</v>
      </c>
      <c r="V2360" s="4" t="b">
        <v>0</v>
      </c>
      <c r="W2360" s="4" t="b">
        <v>0</v>
      </c>
      <c r="X2360" s="4" t="b">
        <v>1</v>
      </c>
      <c r="Y2360" s="4" t="b">
        <v>1</v>
      </c>
    </row>
    <row r="2361" spans="1:37" x14ac:dyDescent="0.2">
      <c r="A2361" s="4" t="s">
        <v>726</v>
      </c>
      <c r="B2361" s="4" t="s">
        <v>727</v>
      </c>
      <c r="C2361" s="4" t="s">
        <v>728</v>
      </c>
      <c r="D2361" s="4" t="s">
        <v>729</v>
      </c>
      <c r="I2361" s="2">
        <v>46087.396956018521</v>
      </c>
      <c r="J2361" s="4" t="s">
        <v>44</v>
      </c>
      <c r="K2361" s="4">
        <v>37</v>
      </c>
      <c r="L2361" s="4">
        <v>-84.407780000000002</v>
      </c>
      <c r="M2361" s="4">
        <v>9.9748300000000008</v>
      </c>
      <c r="N2361" s="4" t="s">
        <v>966</v>
      </c>
      <c r="O2361" s="4" t="b">
        <v>1</v>
      </c>
      <c r="P2361" s="4" t="b">
        <v>0</v>
      </c>
      <c r="Q2361" s="4" t="b">
        <v>0</v>
      </c>
      <c r="R2361" s="4" t="b">
        <v>0</v>
      </c>
      <c r="S2361" s="4" t="b">
        <v>0</v>
      </c>
      <c r="T2361" s="4" t="b">
        <v>0</v>
      </c>
      <c r="U2361" s="4" t="b">
        <v>0</v>
      </c>
      <c r="V2361" s="4" t="b">
        <v>0</v>
      </c>
      <c r="W2361" s="4" t="b">
        <v>0</v>
      </c>
      <c r="X2361" s="4" t="b">
        <v>1</v>
      </c>
      <c r="Y2361" s="4" t="b">
        <v>1</v>
      </c>
    </row>
    <row r="2362" spans="1:37" x14ac:dyDescent="0.2">
      <c r="A2362" s="4" t="s">
        <v>726</v>
      </c>
      <c r="B2362" s="4" t="s">
        <v>727</v>
      </c>
      <c r="C2362" s="4" t="s">
        <v>728</v>
      </c>
      <c r="D2362" s="4" t="s">
        <v>729</v>
      </c>
      <c r="I2362" s="2">
        <v>46087.396994270835</v>
      </c>
      <c r="J2362" s="4" t="s">
        <v>45</v>
      </c>
      <c r="AB2362" s="4" t="s">
        <v>811</v>
      </c>
      <c r="AC2362" s="4" t="s">
        <v>812</v>
      </c>
      <c r="AD2362" s="4"/>
      <c r="AE2362" s="4" t="s">
        <v>733</v>
      </c>
      <c r="AH2362" s="4">
        <v>29820</v>
      </c>
      <c r="AI2362" s="4" t="s">
        <v>813</v>
      </c>
      <c r="AJ2362" s="4" t="s">
        <v>814</v>
      </c>
    </row>
    <row r="2363" spans="1:37" x14ac:dyDescent="0.2">
      <c r="A2363" s="4" t="s">
        <v>726</v>
      </c>
      <c r="B2363" s="4" t="s">
        <v>727</v>
      </c>
      <c r="C2363" s="4" t="s">
        <v>728</v>
      </c>
      <c r="D2363" s="4" t="s">
        <v>729</v>
      </c>
      <c r="I2363" s="2">
        <v>46087.397002314814</v>
      </c>
      <c r="J2363" s="4" t="s">
        <v>44</v>
      </c>
      <c r="K2363" s="4">
        <v>37</v>
      </c>
      <c r="L2363" s="4">
        <v>-84.408140000000003</v>
      </c>
      <c r="M2363" s="4">
        <v>9.97485</v>
      </c>
      <c r="N2363" s="4" t="s">
        <v>928</v>
      </c>
      <c r="O2363" s="4" t="b">
        <v>1</v>
      </c>
      <c r="P2363" s="4" t="b">
        <v>0</v>
      </c>
      <c r="Q2363" s="4" t="b">
        <v>0</v>
      </c>
      <c r="R2363" s="4" t="b">
        <v>0</v>
      </c>
      <c r="S2363" s="4" t="b">
        <v>0</v>
      </c>
      <c r="T2363" s="4" t="b">
        <v>0</v>
      </c>
      <c r="U2363" s="4" t="b">
        <v>0</v>
      </c>
      <c r="V2363" s="4" t="b">
        <v>0</v>
      </c>
      <c r="W2363" s="4" t="b">
        <v>0</v>
      </c>
      <c r="X2363" s="4" t="b">
        <v>1</v>
      </c>
      <c r="Y2363" s="4" t="b">
        <v>1</v>
      </c>
    </row>
    <row r="2364" spans="1:37" x14ac:dyDescent="0.2">
      <c r="A2364" s="4" t="s">
        <v>726</v>
      </c>
      <c r="B2364" s="4" t="s">
        <v>727</v>
      </c>
      <c r="C2364" s="4" t="s">
        <v>728</v>
      </c>
      <c r="D2364" s="4" t="s">
        <v>729</v>
      </c>
      <c r="I2364" s="2">
        <v>46087.397037222225</v>
      </c>
      <c r="J2364" s="4" t="s">
        <v>45</v>
      </c>
      <c r="AB2364" s="4" t="s">
        <v>851</v>
      </c>
      <c r="AC2364" s="4" t="s">
        <v>852</v>
      </c>
      <c r="AD2364" s="4"/>
      <c r="AE2364" s="4" t="s">
        <v>733</v>
      </c>
      <c r="AH2364" s="4">
        <v>2</v>
      </c>
      <c r="AI2364" s="4" t="s">
        <v>734</v>
      </c>
      <c r="AJ2364" s="4" t="s">
        <v>735</v>
      </c>
    </row>
    <row r="2365" spans="1:37" x14ac:dyDescent="0.2">
      <c r="A2365" s="4" t="s">
        <v>726</v>
      </c>
      <c r="B2365" s="4" t="s">
        <v>727</v>
      </c>
      <c r="C2365" s="4" t="s">
        <v>728</v>
      </c>
      <c r="D2365" s="4" t="s">
        <v>729</v>
      </c>
      <c r="I2365" s="2">
        <v>46087.397037349539</v>
      </c>
      <c r="J2365" s="4" t="s">
        <v>737</v>
      </c>
      <c r="N2365" s="4" t="s">
        <v>853</v>
      </c>
      <c r="AK2365" s="4" t="s">
        <v>1142</v>
      </c>
    </row>
    <row r="2366" spans="1:37" x14ac:dyDescent="0.2">
      <c r="A2366" s="4" t="s">
        <v>726</v>
      </c>
      <c r="B2366" s="4" t="s">
        <v>727</v>
      </c>
      <c r="C2366" s="4" t="s">
        <v>728</v>
      </c>
      <c r="D2366" s="4" t="s">
        <v>729</v>
      </c>
      <c r="I2366" s="2">
        <v>46087.397037349539</v>
      </c>
      <c r="J2366" s="4" t="s">
        <v>45</v>
      </c>
      <c r="AB2366" s="4" t="s">
        <v>855</v>
      </c>
      <c r="AC2366" s="4" t="s">
        <v>856</v>
      </c>
      <c r="AD2366" s="4"/>
      <c r="AE2366" s="4" t="s">
        <v>733</v>
      </c>
      <c r="AH2366" s="4">
        <v>102</v>
      </c>
      <c r="AI2366" s="4" t="s">
        <v>734</v>
      </c>
      <c r="AJ2366" s="4" t="s">
        <v>735</v>
      </c>
    </row>
    <row r="2367" spans="1:37" x14ac:dyDescent="0.2">
      <c r="A2367" s="4" t="s">
        <v>726</v>
      </c>
      <c r="B2367" s="4" t="s">
        <v>727</v>
      </c>
      <c r="C2367" s="4" t="s">
        <v>728</v>
      </c>
      <c r="D2367" s="4" t="s">
        <v>729</v>
      </c>
      <c r="I2367" s="2">
        <v>46087.397060185183</v>
      </c>
      <c r="J2367" s="4" t="s">
        <v>44</v>
      </c>
      <c r="K2367" s="4">
        <v>39</v>
      </c>
      <c r="L2367" s="4">
        <v>-84.408559999999994</v>
      </c>
      <c r="M2367" s="4">
        <v>9.9745799999999996</v>
      </c>
      <c r="N2367" s="4" t="s">
        <v>947</v>
      </c>
      <c r="O2367" s="4" t="b">
        <v>1</v>
      </c>
      <c r="P2367" s="4" t="b">
        <v>0</v>
      </c>
      <c r="Q2367" s="4" t="b">
        <v>0</v>
      </c>
      <c r="R2367" s="4" t="b">
        <v>0</v>
      </c>
      <c r="S2367" s="4" t="b">
        <v>0</v>
      </c>
      <c r="T2367" s="4" t="b">
        <v>0</v>
      </c>
      <c r="U2367" s="4" t="b">
        <v>0</v>
      </c>
      <c r="V2367" s="4" t="b">
        <v>0</v>
      </c>
      <c r="W2367" s="4" t="b">
        <v>0</v>
      </c>
      <c r="X2367" s="4" t="b">
        <v>1</v>
      </c>
      <c r="Y2367" s="4" t="b">
        <v>1</v>
      </c>
    </row>
    <row r="2368" spans="1:37" x14ac:dyDescent="0.2">
      <c r="A2368" s="4" t="s">
        <v>726</v>
      </c>
      <c r="B2368" s="4" t="s">
        <v>727</v>
      </c>
      <c r="C2368" s="4" t="s">
        <v>728</v>
      </c>
      <c r="D2368" s="4" t="s">
        <v>729</v>
      </c>
      <c r="I2368" s="2">
        <v>46087.397129629629</v>
      </c>
      <c r="J2368" s="4" t="s">
        <v>44</v>
      </c>
      <c r="K2368" s="4">
        <v>42</v>
      </c>
      <c r="L2368" s="4">
        <v>-84.40907</v>
      </c>
      <c r="M2368" s="4">
        <v>9.9742499999999996</v>
      </c>
      <c r="N2368" s="4" t="s">
        <v>966</v>
      </c>
      <c r="O2368" s="4" t="b">
        <v>1</v>
      </c>
      <c r="P2368" s="4" t="b">
        <v>0</v>
      </c>
      <c r="Q2368" s="4" t="b">
        <v>0</v>
      </c>
      <c r="R2368" s="4" t="b">
        <v>0</v>
      </c>
      <c r="S2368" s="4" t="b">
        <v>0</v>
      </c>
      <c r="T2368" s="4" t="b">
        <v>0</v>
      </c>
      <c r="U2368" s="4" t="b">
        <v>0</v>
      </c>
      <c r="V2368" s="4" t="b">
        <v>0</v>
      </c>
      <c r="W2368" s="4" t="b">
        <v>0</v>
      </c>
      <c r="X2368" s="4" t="b">
        <v>1</v>
      </c>
      <c r="Y2368" s="4" t="b">
        <v>1</v>
      </c>
    </row>
    <row r="2369" spans="1:36" x14ac:dyDescent="0.2">
      <c r="A2369" s="4" t="s">
        <v>726</v>
      </c>
      <c r="B2369" s="4" t="s">
        <v>727</v>
      </c>
      <c r="C2369" s="4" t="s">
        <v>728</v>
      </c>
      <c r="D2369" s="4" t="s">
        <v>729</v>
      </c>
      <c r="I2369" s="2">
        <v>46087.39712976852</v>
      </c>
      <c r="J2369" s="4" t="s">
        <v>45</v>
      </c>
      <c r="AB2369" s="4" t="s">
        <v>905</v>
      </c>
      <c r="AC2369" s="4" t="s">
        <v>906</v>
      </c>
      <c r="AD2369" s="4"/>
      <c r="AE2369" s="4" t="s">
        <v>733</v>
      </c>
      <c r="AH2369" s="4">
        <v>43</v>
      </c>
      <c r="AI2369" s="4" t="s">
        <v>6</v>
      </c>
      <c r="AJ2369" s="4" t="s">
        <v>907</v>
      </c>
    </row>
    <row r="2370" spans="1:36" x14ac:dyDescent="0.2">
      <c r="A2370" s="4" t="s">
        <v>726</v>
      </c>
      <c r="B2370" s="4" t="s">
        <v>727</v>
      </c>
      <c r="C2370" s="4" t="s">
        <v>728</v>
      </c>
      <c r="D2370" s="4" t="s">
        <v>729</v>
      </c>
      <c r="I2370" s="2">
        <v>46087.397156979168</v>
      </c>
      <c r="J2370" s="4" t="s">
        <v>45</v>
      </c>
      <c r="AB2370" s="4" t="s">
        <v>811</v>
      </c>
      <c r="AC2370" s="4" t="s">
        <v>812</v>
      </c>
      <c r="AD2370" s="4"/>
      <c r="AE2370" s="4" t="s">
        <v>733</v>
      </c>
      <c r="AH2370" s="4">
        <v>3575</v>
      </c>
      <c r="AI2370" s="4" t="s">
        <v>813</v>
      </c>
      <c r="AJ2370" s="4" t="s">
        <v>814</v>
      </c>
    </row>
    <row r="2371" spans="1:36" x14ac:dyDescent="0.2">
      <c r="A2371" s="4" t="s">
        <v>726</v>
      </c>
      <c r="B2371" s="4" t="s">
        <v>727</v>
      </c>
      <c r="C2371" s="4" t="s">
        <v>728</v>
      </c>
      <c r="D2371" s="4" t="s">
        <v>729</v>
      </c>
      <c r="I2371" s="2">
        <v>46087.397188634262</v>
      </c>
      <c r="J2371" s="4" t="s">
        <v>45</v>
      </c>
      <c r="AB2371" s="4" t="s">
        <v>797</v>
      </c>
      <c r="AC2371" s="4" t="s">
        <v>798</v>
      </c>
      <c r="AD2371" s="4"/>
      <c r="AE2371" s="4" t="s">
        <v>733</v>
      </c>
      <c r="AH2371" s="4">
        <v>62.440000000000005</v>
      </c>
      <c r="AI2371" s="4" t="s">
        <v>799</v>
      </c>
      <c r="AJ2371" s="4" t="s">
        <v>800</v>
      </c>
    </row>
    <row r="2372" spans="1:36" x14ac:dyDescent="0.2">
      <c r="A2372" s="4" t="s">
        <v>726</v>
      </c>
      <c r="B2372" s="4" t="s">
        <v>727</v>
      </c>
      <c r="C2372" s="4" t="s">
        <v>728</v>
      </c>
      <c r="D2372" s="4" t="s">
        <v>729</v>
      </c>
      <c r="I2372" s="2">
        <v>46087.397222222222</v>
      </c>
      <c r="J2372" s="4" t="s">
        <v>44</v>
      </c>
      <c r="K2372" s="4">
        <v>37</v>
      </c>
      <c r="L2372" s="4">
        <v>-84.409850000000006</v>
      </c>
      <c r="M2372" s="4">
        <v>9.9740900000000003</v>
      </c>
      <c r="N2372" s="4" t="s">
        <v>947</v>
      </c>
      <c r="O2372" s="4" t="b">
        <v>1</v>
      </c>
      <c r="P2372" s="4" t="b">
        <v>0</v>
      </c>
      <c r="Q2372" s="4" t="b">
        <v>0</v>
      </c>
      <c r="R2372" s="4" t="b">
        <v>0</v>
      </c>
      <c r="S2372" s="4" t="b">
        <v>0</v>
      </c>
      <c r="T2372" s="4" t="b">
        <v>0</v>
      </c>
      <c r="U2372" s="4" t="b">
        <v>0</v>
      </c>
      <c r="V2372" s="4" t="b">
        <v>0</v>
      </c>
      <c r="W2372" s="4" t="b">
        <v>0</v>
      </c>
      <c r="X2372" s="4" t="b">
        <v>1</v>
      </c>
      <c r="Y2372" s="4" t="b">
        <v>1</v>
      </c>
    </row>
    <row r="2373" spans="1:36" x14ac:dyDescent="0.2">
      <c r="A2373" s="4" t="s">
        <v>726</v>
      </c>
      <c r="B2373" s="4" t="s">
        <v>727</v>
      </c>
      <c r="C2373" s="4" t="s">
        <v>728</v>
      </c>
      <c r="D2373" s="4" t="s">
        <v>729</v>
      </c>
      <c r="I2373" s="2">
        <v>46087.397222627318</v>
      </c>
      <c r="J2373" s="4" t="s">
        <v>45</v>
      </c>
      <c r="AB2373" s="4" t="s">
        <v>905</v>
      </c>
      <c r="AC2373" s="4" t="s">
        <v>906</v>
      </c>
      <c r="AD2373" s="4"/>
      <c r="AE2373" s="4" t="s">
        <v>733</v>
      </c>
      <c r="AH2373" s="4">
        <v>37</v>
      </c>
      <c r="AI2373" s="4" t="s">
        <v>6</v>
      </c>
      <c r="AJ2373" s="4" t="s">
        <v>907</v>
      </c>
    </row>
    <row r="2374" spans="1:36" x14ac:dyDescent="0.2">
      <c r="A2374" s="4" t="s">
        <v>726</v>
      </c>
      <c r="B2374" s="4" t="s">
        <v>727</v>
      </c>
      <c r="C2374" s="4" t="s">
        <v>728</v>
      </c>
      <c r="D2374" s="4" t="s">
        <v>729</v>
      </c>
      <c r="I2374" s="2">
        <v>46087.397326388891</v>
      </c>
      <c r="J2374" s="4" t="s">
        <v>44</v>
      </c>
      <c r="K2374" s="4">
        <v>41</v>
      </c>
      <c r="L2374" s="4">
        <v>-84.410709999999995</v>
      </c>
      <c r="M2374" s="4">
        <v>9.9739699999999996</v>
      </c>
      <c r="N2374" s="4" t="s">
        <v>928</v>
      </c>
      <c r="O2374" s="4" t="b">
        <v>1</v>
      </c>
      <c r="P2374" s="4" t="b">
        <v>0</v>
      </c>
      <c r="Q2374" s="4" t="b">
        <v>0</v>
      </c>
      <c r="R2374" s="4" t="b">
        <v>0</v>
      </c>
      <c r="S2374" s="4" t="b">
        <v>0</v>
      </c>
      <c r="T2374" s="4" t="b">
        <v>0</v>
      </c>
      <c r="U2374" s="4" t="b">
        <v>0</v>
      </c>
      <c r="V2374" s="4" t="b">
        <v>0</v>
      </c>
      <c r="W2374" s="4" t="b">
        <v>0</v>
      </c>
      <c r="X2374" s="4" t="b">
        <v>1</v>
      </c>
      <c r="Y2374" s="4" t="b">
        <v>1</v>
      </c>
    </row>
    <row r="2375" spans="1:36" x14ac:dyDescent="0.2">
      <c r="A2375" s="4" t="s">
        <v>726</v>
      </c>
      <c r="B2375" s="4" t="s">
        <v>727</v>
      </c>
      <c r="C2375" s="4" t="s">
        <v>728</v>
      </c>
      <c r="D2375" s="4" t="s">
        <v>729</v>
      </c>
      <c r="I2375" s="2">
        <v>46087.397338101851</v>
      </c>
      <c r="J2375" s="4" t="s">
        <v>45</v>
      </c>
      <c r="AB2375" s="4" t="s">
        <v>905</v>
      </c>
      <c r="AC2375" s="4" t="s">
        <v>906</v>
      </c>
      <c r="AD2375" s="4"/>
      <c r="AE2375" s="4" t="s">
        <v>733</v>
      </c>
      <c r="AH2375" s="4">
        <v>41</v>
      </c>
      <c r="AI2375" s="4" t="s">
        <v>6</v>
      </c>
      <c r="AJ2375" s="4" t="s">
        <v>907</v>
      </c>
    </row>
    <row r="2376" spans="1:36" x14ac:dyDescent="0.2">
      <c r="A2376" s="4" t="s">
        <v>726</v>
      </c>
      <c r="B2376" s="4" t="s">
        <v>727</v>
      </c>
      <c r="C2376" s="4" t="s">
        <v>728</v>
      </c>
      <c r="D2376" s="4" t="s">
        <v>729</v>
      </c>
      <c r="I2376" s="2">
        <v>46087.397384398151</v>
      </c>
      <c r="J2376" s="4" t="s">
        <v>45</v>
      </c>
      <c r="AB2376" s="4" t="s">
        <v>905</v>
      </c>
      <c r="AC2376" s="4" t="s">
        <v>906</v>
      </c>
      <c r="AD2376" s="4"/>
      <c r="AE2376" s="4" t="s">
        <v>733</v>
      </c>
      <c r="AH2376" s="4">
        <v>34</v>
      </c>
      <c r="AI2376" s="4" t="s">
        <v>6</v>
      </c>
      <c r="AJ2376" s="4" t="s">
        <v>907</v>
      </c>
    </row>
    <row r="2377" spans="1:36" x14ac:dyDescent="0.2">
      <c r="A2377" s="4" t="s">
        <v>726</v>
      </c>
      <c r="B2377" s="4" t="s">
        <v>727</v>
      </c>
      <c r="C2377" s="4" t="s">
        <v>728</v>
      </c>
      <c r="D2377" s="4" t="s">
        <v>729</v>
      </c>
      <c r="I2377" s="2">
        <v>46087.39739583333</v>
      </c>
      <c r="J2377" s="4" t="s">
        <v>44</v>
      </c>
      <c r="K2377" s="4">
        <v>33</v>
      </c>
      <c r="L2377" s="4">
        <v>-84.411280000000005</v>
      </c>
      <c r="M2377" s="4">
        <v>9.9738900000000008</v>
      </c>
      <c r="N2377" s="4" t="s">
        <v>928</v>
      </c>
      <c r="O2377" s="4" t="b">
        <v>1</v>
      </c>
      <c r="P2377" s="4" t="b">
        <v>0</v>
      </c>
      <c r="Q2377" s="4" t="b">
        <v>0</v>
      </c>
      <c r="R2377" s="4" t="b">
        <v>0</v>
      </c>
      <c r="S2377" s="4" t="b">
        <v>0</v>
      </c>
      <c r="T2377" s="4" t="b">
        <v>0</v>
      </c>
      <c r="U2377" s="4" t="b">
        <v>0</v>
      </c>
      <c r="V2377" s="4" t="b">
        <v>0</v>
      </c>
      <c r="W2377" s="4" t="b">
        <v>0</v>
      </c>
      <c r="X2377" s="4" t="b">
        <v>1</v>
      </c>
      <c r="Y2377" s="4" t="b">
        <v>1</v>
      </c>
    </row>
    <row r="2378" spans="1:36" x14ac:dyDescent="0.2">
      <c r="A2378" s="4" t="s">
        <v>726</v>
      </c>
      <c r="B2378" s="4" t="s">
        <v>727</v>
      </c>
      <c r="C2378" s="4" t="s">
        <v>728</v>
      </c>
      <c r="D2378" s="4" t="s">
        <v>729</v>
      </c>
      <c r="I2378" s="2">
        <v>46087.397465277776</v>
      </c>
      <c r="J2378" s="4" t="s">
        <v>44</v>
      </c>
      <c r="K2378" s="4">
        <v>35</v>
      </c>
      <c r="L2378" s="4">
        <v>-84.411739999999995</v>
      </c>
      <c r="M2378" s="4">
        <v>9.9741099999999996</v>
      </c>
      <c r="N2378" s="4" t="s">
        <v>928</v>
      </c>
      <c r="O2378" s="4" t="b">
        <v>1</v>
      </c>
      <c r="P2378" s="4" t="b">
        <v>0</v>
      </c>
      <c r="Q2378" s="4" t="b">
        <v>0</v>
      </c>
      <c r="R2378" s="4" t="b">
        <v>0</v>
      </c>
      <c r="S2378" s="4" t="b">
        <v>0</v>
      </c>
      <c r="T2378" s="4" t="b">
        <v>0</v>
      </c>
      <c r="U2378" s="4" t="b">
        <v>0</v>
      </c>
      <c r="V2378" s="4" t="b">
        <v>0</v>
      </c>
      <c r="W2378" s="4" t="b">
        <v>0</v>
      </c>
      <c r="X2378" s="4" t="b">
        <v>1</v>
      </c>
      <c r="Y2378" s="4" t="b">
        <v>1</v>
      </c>
    </row>
    <row r="2379" spans="1:36" x14ac:dyDescent="0.2">
      <c r="A2379" s="4" t="s">
        <v>726</v>
      </c>
      <c r="B2379" s="4" t="s">
        <v>727</v>
      </c>
      <c r="C2379" s="4" t="s">
        <v>728</v>
      </c>
      <c r="D2379" s="4" t="s">
        <v>729</v>
      </c>
      <c r="I2379" s="2">
        <v>46087.397499999999</v>
      </c>
      <c r="J2379" s="4" t="s">
        <v>44</v>
      </c>
      <c r="K2379" s="4">
        <v>39</v>
      </c>
      <c r="L2379" s="4">
        <v>-84.412009999999995</v>
      </c>
      <c r="M2379" s="4">
        <v>9.9741900000000001</v>
      </c>
      <c r="N2379" s="4" t="s">
        <v>966</v>
      </c>
      <c r="O2379" s="4" t="b">
        <v>1</v>
      </c>
      <c r="P2379" s="4" t="b">
        <v>0</v>
      </c>
      <c r="Q2379" s="4" t="b">
        <v>0</v>
      </c>
      <c r="R2379" s="4" t="b">
        <v>0</v>
      </c>
      <c r="S2379" s="4" t="b">
        <v>0</v>
      </c>
      <c r="T2379" s="4" t="b">
        <v>0</v>
      </c>
      <c r="U2379" s="4" t="b">
        <v>0</v>
      </c>
      <c r="V2379" s="4" t="b">
        <v>0</v>
      </c>
      <c r="W2379" s="4" t="b">
        <v>0</v>
      </c>
      <c r="X2379" s="4" t="b">
        <v>1</v>
      </c>
      <c r="Y2379" s="4" t="b">
        <v>1</v>
      </c>
    </row>
    <row r="2380" spans="1:36" x14ac:dyDescent="0.2">
      <c r="A2380" s="4" t="s">
        <v>726</v>
      </c>
      <c r="B2380" s="4" t="s">
        <v>727</v>
      </c>
      <c r="C2380" s="4" t="s">
        <v>728</v>
      </c>
      <c r="D2380" s="4" t="s">
        <v>729</v>
      </c>
      <c r="I2380" s="2">
        <v>46087.397511979165</v>
      </c>
      <c r="J2380" s="4" t="s">
        <v>45</v>
      </c>
      <c r="AB2380" s="4" t="s">
        <v>905</v>
      </c>
      <c r="AC2380" s="4" t="s">
        <v>906</v>
      </c>
      <c r="AD2380" s="4"/>
      <c r="AE2380" s="4" t="s">
        <v>733</v>
      </c>
      <c r="AH2380" s="4">
        <v>41</v>
      </c>
      <c r="AI2380" s="4" t="s">
        <v>6</v>
      </c>
      <c r="AJ2380" s="4" t="s">
        <v>907</v>
      </c>
    </row>
    <row r="2381" spans="1:36" x14ac:dyDescent="0.2">
      <c r="A2381" s="4" t="s">
        <v>726</v>
      </c>
      <c r="B2381" s="4" t="s">
        <v>727</v>
      </c>
      <c r="C2381" s="4" t="s">
        <v>728</v>
      </c>
      <c r="D2381" s="4" t="s">
        <v>729</v>
      </c>
      <c r="I2381" s="2">
        <v>46087.397557870368</v>
      </c>
      <c r="J2381" s="4" t="s">
        <v>44</v>
      </c>
      <c r="K2381" s="4">
        <v>37</v>
      </c>
      <c r="L2381" s="4">
        <v>-84.412480000000002</v>
      </c>
      <c r="M2381" s="4">
        <v>9.9740900000000003</v>
      </c>
      <c r="N2381" s="4" t="s">
        <v>947</v>
      </c>
      <c r="O2381" s="4" t="b">
        <v>1</v>
      </c>
      <c r="P2381" s="4" t="b">
        <v>0</v>
      </c>
      <c r="Q2381" s="4" t="b">
        <v>0</v>
      </c>
      <c r="R2381" s="4" t="b">
        <v>0</v>
      </c>
      <c r="S2381" s="4" t="b">
        <v>0</v>
      </c>
      <c r="T2381" s="4" t="b">
        <v>0</v>
      </c>
      <c r="U2381" s="4" t="b">
        <v>0</v>
      </c>
      <c r="V2381" s="4" t="b">
        <v>0</v>
      </c>
      <c r="W2381" s="4" t="b">
        <v>0</v>
      </c>
      <c r="X2381" s="4" t="b">
        <v>1</v>
      </c>
      <c r="Y2381" s="4" t="b">
        <v>1</v>
      </c>
    </row>
    <row r="2382" spans="1:36" x14ac:dyDescent="0.2">
      <c r="A2382" s="4" t="s">
        <v>726</v>
      </c>
      <c r="B2382" s="4" t="s">
        <v>727</v>
      </c>
      <c r="C2382" s="4" t="s">
        <v>728</v>
      </c>
      <c r="D2382" s="4" t="s">
        <v>729</v>
      </c>
      <c r="I2382" s="2">
        <v>46087.397627314815</v>
      </c>
      <c r="J2382" s="4" t="s">
        <v>44</v>
      </c>
      <c r="K2382" s="4">
        <v>41</v>
      </c>
      <c r="L2382" s="4">
        <v>-84.413039999999995</v>
      </c>
      <c r="M2382" s="4">
        <v>9.9739799999999992</v>
      </c>
      <c r="N2382" s="4" t="s">
        <v>966</v>
      </c>
      <c r="O2382" s="4" t="b">
        <v>1</v>
      </c>
      <c r="P2382" s="4" t="b">
        <v>0</v>
      </c>
      <c r="Q2382" s="4" t="b">
        <v>0</v>
      </c>
      <c r="R2382" s="4" t="b">
        <v>0</v>
      </c>
      <c r="S2382" s="4" t="b">
        <v>0</v>
      </c>
      <c r="T2382" s="4" t="b">
        <v>0</v>
      </c>
      <c r="U2382" s="4" t="b">
        <v>0</v>
      </c>
      <c r="V2382" s="4" t="b">
        <v>0</v>
      </c>
      <c r="W2382" s="4" t="b">
        <v>0</v>
      </c>
      <c r="X2382" s="4" t="b">
        <v>1</v>
      </c>
      <c r="Y2382" s="4" t="b">
        <v>1</v>
      </c>
    </row>
    <row r="2383" spans="1:36" x14ac:dyDescent="0.2">
      <c r="A2383" s="4" t="s">
        <v>726</v>
      </c>
      <c r="B2383" s="4" t="s">
        <v>727</v>
      </c>
      <c r="C2383" s="4" t="s">
        <v>728</v>
      </c>
      <c r="D2383" s="4" t="s">
        <v>729</v>
      </c>
      <c r="I2383" s="2">
        <v>46087.397696759261</v>
      </c>
      <c r="J2383" s="4" t="s">
        <v>44</v>
      </c>
      <c r="K2383" s="4">
        <v>37</v>
      </c>
      <c r="L2383" s="4">
        <v>-84.413610000000006</v>
      </c>
      <c r="M2383" s="4">
        <v>9.9741300000000006</v>
      </c>
      <c r="N2383" s="4" t="s">
        <v>947</v>
      </c>
      <c r="O2383" s="4" t="b">
        <v>1</v>
      </c>
      <c r="P2383" s="4" t="b">
        <v>0</v>
      </c>
      <c r="Q2383" s="4" t="b">
        <v>0</v>
      </c>
      <c r="R2383" s="4" t="b">
        <v>0</v>
      </c>
      <c r="S2383" s="4" t="b">
        <v>0</v>
      </c>
      <c r="T2383" s="4" t="b">
        <v>0</v>
      </c>
      <c r="U2383" s="4" t="b">
        <v>0</v>
      </c>
      <c r="V2383" s="4" t="b">
        <v>0</v>
      </c>
      <c r="W2383" s="4" t="b">
        <v>0</v>
      </c>
      <c r="X2383" s="4" t="b">
        <v>1</v>
      </c>
      <c r="Y2383" s="4" t="b">
        <v>1</v>
      </c>
    </row>
    <row r="2384" spans="1:36" x14ac:dyDescent="0.2">
      <c r="A2384" s="4" t="s">
        <v>726</v>
      </c>
      <c r="B2384" s="4" t="s">
        <v>727</v>
      </c>
      <c r="C2384" s="4" t="s">
        <v>728</v>
      </c>
      <c r="D2384" s="4" t="s">
        <v>729</v>
      </c>
      <c r="I2384" s="2">
        <v>46087.397767199072</v>
      </c>
      <c r="J2384" s="4" t="s">
        <v>45</v>
      </c>
      <c r="AB2384" s="4" t="s">
        <v>772</v>
      </c>
      <c r="AC2384" s="4" t="s">
        <v>773</v>
      </c>
      <c r="AD2384" s="4"/>
      <c r="AE2384" s="4" t="s">
        <v>733</v>
      </c>
      <c r="AH2384" s="4">
        <v>15949</v>
      </c>
      <c r="AI2384" s="4" t="s">
        <v>774</v>
      </c>
      <c r="AJ2384" s="4" t="s">
        <v>775</v>
      </c>
    </row>
    <row r="2385" spans="1:36" x14ac:dyDescent="0.2">
      <c r="A2385" s="4" t="s">
        <v>726</v>
      </c>
      <c r="B2385" s="4" t="s">
        <v>727</v>
      </c>
      <c r="C2385" s="4" t="s">
        <v>728</v>
      </c>
      <c r="D2385" s="4" t="s">
        <v>729</v>
      </c>
      <c r="I2385" s="2">
        <v>46087.397767199072</v>
      </c>
      <c r="J2385" s="4" t="s">
        <v>45</v>
      </c>
      <c r="AB2385" s="4" t="s">
        <v>776</v>
      </c>
      <c r="AC2385" s="4" t="s">
        <v>777</v>
      </c>
      <c r="AD2385" s="4"/>
      <c r="AE2385" s="4" t="s">
        <v>733</v>
      </c>
      <c r="AH2385" s="4">
        <v>15949</v>
      </c>
      <c r="AI2385" s="4" t="s">
        <v>774</v>
      </c>
      <c r="AJ2385" s="4" t="s">
        <v>775</v>
      </c>
    </row>
    <row r="2386" spans="1:36" x14ac:dyDescent="0.2">
      <c r="A2386" s="4" t="s">
        <v>726</v>
      </c>
      <c r="B2386" s="4" t="s">
        <v>727</v>
      </c>
      <c r="C2386" s="4" t="s">
        <v>728</v>
      </c>
      <c r="D2386" s="4" t="s">
        <v>729</v>
      </c>
      <c r="I2386" s="2">
        <v>46087.397789351853</v>
      </c>
      <c r="J2386" s="4" t="s">
        <v>44</v>
      </c>
      <c r="K2386" s="4">
        <v>41</v>
      </c>
      <c r="L2386" s="4">
        <v>-84.414389999999997</v>
      </c>
      <c r="M2386" s="4">
        <v>9.9743099999999991</v>
      </c>
      <c r="N2386" s="4" t="s">
        <v>928</v>
      </c>
      <c r="O2386" s="4" t="b">
        <v>1</v>
      </c>
      <c r="P2386" s="4" t="b">
        <v>0</v>
      </c>
      <c r="Q2386" s="4" t="b">
        <v>0</v>
      </c>
      <c r="R2386" s="4" t="b">
        <v>0</v>
      </c>
      <c r="S2386" s="4" t="b">
        <v>0</v>
      </c>
      <c r="T2386" s="4" t="b">
        <v>0</v>
      </c>
      <c r="U2386" s="4" t="b">
        <v>0</v>
      </c>
      <c r="V2386" s="4" t="b">
        <v>0</v>
      </c>
      <c r="W2386" s="4" t="b">
        <v>0</v>
      </c>
      <c r="X2386" s="4" t="b">
        <v>1</v>
      </c>
      <c r="Y2386" s="4" t="b">
        <v>1</v>
      </c>
    </row>
    <row r="2387" spans="1:36" x14ac:dyDescent="0.2">
      <c r="A2387" s="4" t="s">
        <v>726</v>
      </c>
      <c r="B2387" s="4" t="s">
        <v>727</v>
      </c>
      <c r="C2387" s="4" t="s">
        <v>728</v>
      </c>
      <c r="D2387" s="4" t="s">
        <v>729</v>
      </c>
      <c r="I2387" s="2">
        <v>46087.397847222222</v>
      </c>
      <c r="J2387" s="4" t="s">
        <v>44</v>
      </c>
      <c r="K2387" s="4">
        <v>39</v>
      </c>
      <c r="L2387" s="4">
        <v>-84.414829999999995</v>
      </c>
      <c r="M2387" s="4">
        <v>9.9741400000000002</v>
      </c>
      <c r="N2387" s="4" t="s">
        <v>947</v>
      </c>
      <c r="O2387" s="4" t="b">
        <v>1</v>
      </c>
      <c r="P2387" s="4" t="b">
        <v>0</v>
      </c>
      <c r="Q2387" s="4" t="b">
        <v>0</v>
      </c>
      <c r="R2387" s="4" t="b">
        <v>0</v>
      </c>
      <c r="S2387" s="4" t="b">
        <v>0</v>
      </c>
      <c r="T2387" s="4" t="b">
        <v>0</v>
      </c>
      <c r="U2387" s="4" t="b">
        <v>0</v>
      </c>
      <c r="V2387" s="4" t="b">
        <v>0</v>
      </c>
      <c r="W2387" s="4" t="b">
        <v>0</v>
      </c>
      <c r="X2387" s="4" t="b">
        <v>1</v>
      </c>
      <c r="Y2387" s="4" t="b">
        <v>1</v>
      </c>
    </row>
    <row r="2388" spans="1:36" x14ac:dyDescent="0.2">
      <c r="A2388" s="4" t="s">
        <v>726</v>
      </c>
      <c r="B2388" s="4" t="s">
        <v>727</v>
      </c>
      <c r="C2388" s="4" t="s">
        <v>728</v>
      </c>
      <c r="D2388" s="4" t="s">
        <v>729</v>
      </c>
      <c r="I2388" s="2">
        <v>46087.397918842595</v>
      </c>
      <c r="J2388" s="4" t="s">
        <v>45</v>
      </c>
      <c r="AB2388" s="4" t="s">
        <v>972</v>
      </c>
      <c r="AC2388" s="4" t="s">
        <v>973</v>
      </c>
      <c r="AD2388" s="4"/>
      <c r="AE2388" s="4" t="s">
        <v>733</v>
      </c>
      <c r="AH2388" s="4">
        <v>2</v>
      </c>
      <c r="AI2388" s="4" t="s">
        <v>774</v>
      </c>
      <c r="AJ2388" s="4" t="s">
        <v>775</v>
      </c>
    </row>
    <row r="2389" spans="1:36" x14ac:dyDescent="0.2">
      <c r="A2389" s="4" t="s">
        <v>726</v>
      </c>
      <c r="B2389" s="4" t="s">
        <v>727</v>
      </c>
      <c r="C2389" s="4" t="s">
        <v>728</v>
      </c>
      <c r="D2389" s="4" t="s">
        <v>729</v>
      </c>
      <c r="I2389" s="2">
        <v>46087.397951388892</v>
      </c>
      <c r="J2389" s="4" t="s">
        <v>44</v>
      </c>
      <c r="K2389" s="4">
        <v>37</v>
      </c>
      <c r="L2389" s="4">
        <v>-84.415620000000004</v>
      </c>
      <c r="M2389" s="4">
        <v>9.9737500000000008</v>
      </c>
      <c r="N2389" s="4" t="s">
        <v>966</v>
      </c>
      <c r="O2389" s="4" t="b">
        <v>1</v>
      </c>
      <c r="P2389" s="4" t="b">
        <v>0</v>
      </c>
      <c r="Q2389" s="4" t="b">
        <v>0</v>
      </c>
      <c r="R2389" s="4" t="b">
        <v>0</v>
      </c>
      <c r="S2389" s="4" t="b">
        <v>0</v>
      </c>
      <c r="T2389" s="4" t="b">
        <v>0</v>
      </c>
      <c r="U2389" s="4" t="b">
        <v>0</v>
      </c>
      <c r="V2389" s="4" t="b">
        <v>0</v>
      </c>
      <c r="W2389" s="4" t="b">
        <v>0</v>
      </c>
      <c r="X2389" s="4" t="b">
        <v>1</v>
      </c>
      <c r="Y2389" s="4" t="b">
        <v>1</v>
      </c>
    </row>
    <row r="2390" spans="1:36" x14ac:dyDescent="0.2">
      <c r="A2390" s="4" t="s">
        <v>726</v>
      </c>
      <c r="B2390" s="4" t="s">
        <v>727</v>
      </c>
      <c r="C2390" s="4" t="s">
        <v>728</v>
      </c>
      <c r="D2390" s="4" t="s">
        <v>729</v>
      </c>
      <c r="I2390" s="2">
        <v>46087.398020833331</v>
      </c>
      <c r="J2390" s="4" t="s">
        <v>44</v>
      </c>
      <c r="K2390" s="4">
        <v>39</v>
      </c>
      <c r="L2390" s="4">
        <v>-84.416030000000006</v>
      </c>
      <c r="M2390" s="4">
        <v>9.9733300000000007</v>
      </c>
      <c r="N2390" s="4" t="s">
        <v>947</v>
      </c>
      <c r="O2390" s="4" t="b">
        <v>1</v>
      </c>
      <c r="P2390" s="4" t="b">
        <v>0</v>
      </c>
      <c r="Q2390" s="4" t="b">
        <v>0</v>
      </c>
      <c r="R2390" s="4" t="b">
        <v>0</v>
      </c>
      <c r="S2390" s="4" t="b">
        <v>0</v>
      </c>
      <c r="T2390" s="4" t="b">
        <v>0</v>
      </c>
      <c r="U2390" s="4" t="b">
        <v>0</v>
      </c>
      <c r="V2390" s="4" t="b">
        <v>0</v>
      </c>
      <c r="W2390" s="4" t="b">
        <v>0</v>
      </c>
      <c r="X2390" s="4" t="b">
        <v>1</v>
      </c>
      <c r="Y2390" s="4" t="b">
        <v>1</v>
      </c>
    </row>
    <row r="2391" spans="1:36" x14ac:dyDescent="0.2">
      <c r="A2391" s="4" t="s">
        <v>726</v>
      </c>
      <c r="B2391" s="4" t="s">
        <v>727</v>
      </c>
      <c r="C2391" s="4" t="s">
        <v>728</v>
      </c>
      <c r="D2391" s="4" t="s">
        <v>729</v>
      </c>
      <c r="I2391" s="2">
        <v>46087.398101944447</v>
      </c>
      <c r="J2391" s="4" t="s">
        <v>45</v>
      </c>
      <c r="AB2391" s="4" t="s">
        <v>905</v>
      </c>
      <c r="AC2391" s="4" t="s">
        <v>906</v>
      </c>
      <c r="AD2391" s="4"/>
      <c r="AE2391" s="4" t="s">
        <v>733</v>
      </c>
      <c r="AH2391" s="4">
        <v>40</v>
      </c>
      <c r="AI2391" s="4" t="s">
        <v>6</v>
      </c>
      <c r="AJ2391" s="4" t="s">
        <v>907</v>
      </c>
    </row>
    <row r="2392" spans="1:36" x14ac:dyDescent="0.2">
      <c r="A2392" s="4" t="s">
        <v>726</v>
      </c>
      <c r="B2392" s="4" t="s">
        <v>727</v>
      </c>
      <c r="C2392" s="4" t="s">
        <v>728</v>
      </c>
      <c r="D2392" s="4" t="s">
        <v>729</v>
      </c>
      <c r="I2392" s="2">
        <v>46087.398113425923</v>
      </c>
      <c r="J2392" s="4" t="s">
        <v>44</v>
      </c>
      <c r="K2392" s="4">
        <v>39</v>
      </c>
      <c r="L2392" s="4">
        <v>-84.416610000000006</v>
      </c>
      <c r="M2392" s="4">
        <v>9.9727800000000002</v>
      </c>
      <c r="N2392" s="4" t="s">
        <v>930</v>
      </c>
      <c r="O2392" s="4" t="b">
        <v>1</v>
      </c>
      <c r="P2392" s="4" t="b">
        <v>0</v>
      </c>
      <c r="Q2392" s="4" t="b">
        <v>0</v>
      </c>
      <c r="R2392" s="4" t="b">
        <v>0</v>
      </c>
      <c r="S2392" s="4" t="b">
        <v>0</v>
      </c>
      <c r="T2392" s="4" t="b">
        <v>0</v>
      </c>
      <c r="U2392" s="4" t="b">
        <v>0</v>
      </c>
      <c r="V2392" s="4" t="b">
        <v>0</v>
      </c>
      <c r="W2392" s="4" t="b">
        <v>0</v>
      </c>
      <c r="X2392" s="4" t="b">
        <v>1</v>
      </c>
      <c r="Y2392" s="4" t="b">
        <v>1</v>
      </c>
    </row>
    <row r="2393" spans="1:36" x14ac:dyDescent="0.2">
      <c r="A2393" s="4" t="s">
        <v>726</v>
      </c>
      <c r="B2393" s="4" t="s">
        <v>727</v>
      </c>
      <c r="C2393" s="4" t="s">
        <v>728</v>
      </c>
      <c r="D2393" s="4" t="s">
        <v>729</v>
      </c>
      <c r="I2393" s="2">
        <v>46087.398125</v>
      </c>
      <c r="J2393" s="4" t="s">
        <v>44</v>
      </c>
      <c r="K2393" s="4">
        <v>33</v>
      </c>
      <c r="L2393" s="4">
        <v>-84.416690000000003</v>
      </c>
      <c r="M2393" s="4">
        <v>9.9727300000000003</v>
      </c>
      <c r="N2393" s="4" t="s">
        <v>928</v>
      </c>
      <c r="O2393" s="4" t="b">
        <v>1</v>
      </c>
      <c r="P2393" s="4" t="b">
        <v>0</v>
      </c>
      <c r="Q2393" s="4" t="b">
        <v>0</v>
      </c>
      <c r="R2393" s="4" t="b">
        <v>0</v>
      </c>
      <c r="S2393" s="4" t="b">
        <v>0</v>
      </c>
      <c r="T2393" s="4" t="b">
        <v>0</v>
      </c>
      <c r="U2393" s="4" t="b">
        <v>0</v>
      </c>
      <c r="V2393" s="4" t="b">
        <v>0</v>
      </c>
      <c r="W2393" s="4" t="b">
        <v>0</v>
      </c>
      <c r="X2393" s="4" t="b">
        <v>1</v>
      </c>
      <c r="Y2393" s="4" t="b">
        <v>1</v>
      </c>
    </row>
    <row r="2394" spans="1:36" x14ac:dyDescent="0.2">
      <c r="A2394" s="4" t="s">
        <v>726</v>
      </c>
      <c r="B2394" s="4" t="s">
        <v>727</v>
      </c>
      <c r="C2394" s="4" t="s">
        <v>728</v>
      </c>
      <c r="D2394" s="4" t="s">
        <v>729</v>
      </c>
      <c r="I2394" s="2">
        <v>46087.398148148146</v>
      </c>
      <c r="J2394" s="4" t="s">
        <v>44</v>
      </c>
      <c r="K2394" s="4">
        <v>33</v>
      </c>
      <c r="L2394" s="4">
        <v>-84.416830000000004</v>
      </c>
      <c r="M2394" s="4">
        <v>9.9726499999999998</v>
      </c>
      <c r="N2394" s="4" t="s">
        <v>928</v>
      </c>
      <c r="O2394" s="4" t="b">
        <v>1</v>
      </c>
      <c r="P2394" s="4" t="b">
        <v>0</v>
      </c>
      <c r="Q2394" s="4" t="b">
        <v>0</v>
      </c>
      <c r="R2394" s="4" t="b">
        <v>0</v>
      </c>
      <c r="S2394" s="4" t="b">
        <v>0</v>
      </c>
      <c r="T2394" s="4" t="b">
        <v>0</v>
      </c>
      <c r="U2394" s="4" t="b">
        <v>0</v>
      </c>
      <c r="V2394" s="4" t="b">
        <v>0</v>
      </c>
      <c r="W2394" s="4" t="b">
        <v>0</v>
      </c>
      <c r="X2394" s="4" t="b">
        <v>1</v>
      </c>
      <c r="Y2394" s="4" t="b">
        <v>1</v>
      </c>
    </row>
    <row r="2395" spans="1:36" x14ac:dyDescent="0.2">
      <c r="A2395" s="4" t="s">
        <v>726</v>
      </c>
      <c r="B2395" s="4" t="s">
        <v>727</v>
      </c>
      <c r="C2395" s="4" t="s">
        <v>728</v>
      </c>
      <c r="D2395" s="4" t="s">
        <v>729</v>
      </c>
      <c r="I2395" s="2">
        <v>46087.398217638889</v>
      </c>
      <c r="J2395" s="4" t="s">
        <v>45</v>
      </c>
      <c r="AB2395" s="4" t="s">
        <v>905</v>
      </c>
      <c r="AC2395" s="4" t="s">
        <v>906</v>
      </c>
      <c r="AD2395" s="4"/>
      <c r="AE2395" s="4" t="s">
        <v>733</v>
      </c>
      <c r="AH2395" s="4">
        <v>30</v>
      </c>
      <c r="AI2395" s="4" t="s">
        <v>6</v>
      </c>
      <c r="AJ2395" s="4" t="s">
        <v>907</v>
      </c>
    </row>
    <row r="2396" spans="1:36" x14ac:dyDescent="0.2">
      <c r="A2396" s="4" t="s">
        <v>726</v>
      </c>
      <c r="B2396" s="4" t="s">
        <v>727</v>
      </c>
      <c r="C2396" s="4" t="s">
        <v>728</v>
      </c>
      <c r="D2396" s="4" t="s">
        <v>729</v>
      </c>
      <c r="I2396" s="2">
        <v>46087.398263888892</v>
      </c>
      <c r="J2396" s="4" t="s">
        <v>44</v>
      </c>
      <c r="K2396" s="4">
        <v>31</v>
      </c>
      <c r="L2396" s="4">
        <v>-84.417580000000001</v>
      </c>
      <c r="M2396" s="4">
        <v>9.9723500000000005</v>
      </c>
      <c r="N2396" s="4" t="s">
        <v>966</v>
      </c>
      <c r="O2396" s="4" t="b">
        <v>1</v>
      </c>
      <c r="P2396" s="4" t="b">
        <v>0</v>
      </c>
      <c r="Q2396" s="4" t="b">
        <v>0</v>
      </c>
      <c r="R2396" s="4" t="b">
        <v>0</v>
      </c>
      <c r="S2396" s="4" t="b">
        <v>0</v>
      </c>
      <c r="T2396" s="4" t="b">
        <v>0</v>
      </c>
      <c r="U2396" s="4" t="b">
        <v>0</v>
      </c>
      <c r="V2396" s="4" t="b">
        <v>0</v>
      </c>
      <c r="W2396" s="4" t="b">
        <v>0</v>
      </c>
      <c r="X2396" s="4" t="b">
        <v>1</v>
      </c>
      <c r="Y2396" s="4" t="b">
        <v>1</v>
      </c>
    </row>
    <row r="2397" spans="1:36" x14ac:dyDescent="0.2">
      <c r="A2397" s="4" t="s">
        <v>726</v>
      </c>
      <c r="B2397" s="4" t="s">
        <v>727</v>
      </c>
      <c r="C2397" s="4" t="s">
        <v>728</v>
      </c>
      <c r="D2397" s="4" t="s">
        <v>729</v>
      </c>
      <c r="I2397" s="2">
        <v>46087.398307835647</v>
      </c>
      <c r="J2397" s="4" t="s">
        <v>45</v>
      </c>
      <c r="AB2397" s="4" t="s">
        <v>811</v>
      </c>
      <c r="AC2397" s="4" t="s">
        <v>812</v>
      </c>
      <c r="AD2397" s="4"/>
      <c r="AE2397" s="4" t="s">
        <v>733</v>
      </c>
      <c r="AH2397" s="4">
        <v>24214</v>
      </c>
      <c r="AI2397" s="4" t="s">
        <v>813</v>
      </c>
      <c r="AJ2397" s="4" t="s">
        <v>814</v>
      </c>
    </row>
    <row r="2398" spans="1:36" x14ac:dyDescent="0.2">
      <c r="A2398" s="4" t="s">
        <v>726</v>
      </c>
      <c r="B2398" s="4" t="s">
        <v>727</v>
      </c>
      <c r="C2398" s="4" t="s">
        <v>728</v>
      </c>
      <c r="D2398" s="4" t="s">
        <v>729</v>
      </c>
      <c r="I2398" s="2">
        <v>46087.398310185185</v>
      </c>
      <c r="J2398" s="4" t="s">
        <v>44</v>
      </c>
      <c r="K2398" s="4">
        <v>39</v>
      </c>
      <c r="L2398" s="4">
        <v>-84.417879999999997</v>
      </c>
      <c r="M2398" s="4">
        <v>9.9724699999999995</v>
      </c>
      <c r="N2398" s="4" t="s">
        <v>947</v>
      </c>
      <c r="O2398" s="4" t="b">
        <v>1</v>
      </c>
      <c r="P2398" s="4" t="b">
        <v>0</v>
      </c>
      <c r="Q2398" s="4" t="b">
        <v>0</v>
      </c>
      <c r="R2398" s="4" t="b">
        <v>0</v>
      </c>
      <c r="S2398" s="4" t="b">
        <v>0</v>
      </c>
      <c r="T2398" s="4" t="b">
        <v>0</v>
      </c>
      <c r="U2398" s="4" t="b">
        <v>0</v>
      </c>
      <c r="V2398" s="4" t="b">
        <v>0</v>
      </c>
      <c r="W2398" s="4" t="b">
        <v>0</v>
      </c>
      <c r="X2398" s="4" t="b">
        <v>1</v>
      </c>
      <c r="Y2398" s="4" t="b">
        <v>1</v>
      </c>
    </row>
    <row r="2399" spans="1:36" x14ac:dyDescent="0.2">
      <c r="A2399" s="4" t="s">
        <v>726</v>
      </c>
      <c r="B2399" s="4" t="s">
        <v>727</v>
      </c>
      <c r="C2399" s="4" t="s">
        <v>728</v>
      </c>
      <c r="D2399" s="4" t="s">
        <v>729</v>
      </c>
      <c r="I2399" s="2">
        <v>46087.398345092595</v>
      </c>
      <c r="J2399" s="4" t="s">
        <v>45</v>
      </c>
      <c r="AB2399" s="4" t="s">
        <v>905</v>
      </c>
      <c r="AC2399" s="4" t="s">
        <v>906</v>
      </c>
      <c r="AD2399" s="4"/>
      <c r="AE2399" s="4" t="s">
        <v>733</v>
      </c>
      <c r="AH2399" s="4">
        <v>44</v>
      </c>
      <c r="AI2399" s="4" t="s">
        <v>6</v>
      </c>
      <c r="AJ2399" s="4" t="s">
        <v>907</v>
      </c>
    </row>
    <row r="2400" spans="1:36" x14ac:dyDescent="0.2">
      <c r="A2400" s="4" t="s">
        <v>726</v>
      </c>
      <c r="B2400" s="4" t="s">
        <v>727</v>
      </c>
      <c r="C2400" s="4" t="s">
        <v>728</v>
      </c>
      <c r="D2400" s="4" t="s">
        <v>729</v>
      </c>
      <c r="I2400" s="2">
        <v>46087.398346307869</v>
      </c>
      <c r="J2400" s="4" t="s">
        <v>45</v>
      </c>
      <c r="AB2400" s="4" t="s">
        <v>797</v>
      </c>
      <c r="AC2400" s="4" t="s">
        <v>798</v>
      </c>
      <c r="AD2400" s="4"/>
      <c r="AE2400" s="4" t="s">
        <v>733</v>
      </c>
      <c r="AH2400" s="4">
        <v>61.22</v>
      </c>
      <c r="AI2400" s="4" t="s">
        <v>799</v>
      </c>
      <c r="AJ2400" s="4" t="s">
        <v>800</v>
      </c>
    </row>
    <row r="2401" spans="1:37" x14ac:dyDescent="0.2">
      <c r="A2401" s="4" t="s">
        <v>726</v>
      </c>
      <c r="B2401" s="4" t="s">
        <v>727</v>
      </c>
      <c r="C2401" s="4" t="s">
        <v>728</v>
      </c>
      <c r="D2401" s="4" t="s">
        <v>729</v>
      </c>
      <c r="I2401" s="2">
        <v>46087.398370185183</v>
      </c>
      <c r="J2401" s="4" t="s">
        <v>737</v>
      </c>
      <c r="N2401" s="4" t="s">
        <v>959</v>
      </c>
      <c r="AK2401" s="4" t="s">
        <v>1143</v>
      </c>
    </row>
    <row r="2402" spans="1:37" x14ac:dyDescent="0.2">
      <c r="A2402" s="4" t="s">
        <v>726</v>
      </c>
      <c r="B2402" s="4" t="s">
        <v>727</v>
      </c>
      <c r="C2402" s="4" t="s">
        <v>728</v>
      </c>
      <c r="D2402" s="4" t="s">
        <v>729</v>
      </c>
      <c r="I2402" s="2">
        <v>46087.398379629631</v>
      </c>
      <c r="J2402" s="4" t="s">
        <v>44</v>
      </c>
      <c r="K2402" s="4">
        <v>39</v>
      </c>
      <c r="L2402" s="4">
        <v>-84.418360000000007</v>
      </c>
      <c r="M2402" s="4">
        <v>9.97288</v>
      </c>
      <c r="N2402" s="4" t="s">
        <v>928</v>
      </c>
      <c r="O2402" s="4" t="b">
        <v>1</v>
      </c>
      <c r="P2402" s="4" t="b">
        <v>0</v>
      </c>
      <c r="Q2402" s="4" t="b">
        <v>0</v>
      </c>
      <c r="R2402" s="4" t="b">
        <v>0</v>
      </c>
      <c r="S2402" s="4" t="b">
        <v>0</v>
      </c>
      <c r="T2402" s="4" t="b">
        <v>0</v>
      </c>
      <c r="U2402" s="4" t="b">
        <v>0</v>
      </c>
      <c r="V2402" s="4" t="b">
        <v>0</v>
      </c>
      <c r="W2402" s="4" t="b">
        <v>0</v>
      </c>
      <c r="X2402" s="4" t="b">
        <v>1</v>
      </c>
      <c r="Y2402" s="4" t="b">
        <v>1</v>
      </c>
    </row>
    <row r="2403" spans="1:37" x14ac:dyDescent="0.2">
      <c r="A2403" s="4" t="s">
        <v>726</v>
      </c>
      <c r="B2403" s="4" t="s">
        <v>727</v>
      </c>
      <c r="C2403" s="4" t="s">
        <v>728</v>
      </c>
      <c r="D2403" s="4" t="s">
        <v>729</v>
      </c>
      <c r="I2403" s="2">
        <v>46087.398400972219</v>
      </c>
      <c r="J2403" s="4" t="s">
        <v>45</v>
      </c>
      <c r="AB2403" s="4" t="s">
        <v>811</v>
      </c>
      <c r="AC2403" s="4" t="s">
        <v>812</v>
      </c>
      <c r="AD2403" s="4"/>
      <c r="AE2403" s="4" t="s">
        <v>733</v>
      </c>
      <c r="AH2403" s="4">
        <v>-13725</v>
      </c>
      <c r="AI2403" s="4" t="s">
        <v>813</v>
      </c>
      <c r="AJ2403" s="4" t="s">
        <v>814</v>
      </c>
    </row>
    <row r="2404" spans="1:37" x14ac:dyDescent="0.2">
      <c r="A2404" s="4" t="s">
        <v>726</v>
      </c>
      <c r="B2404" s="4" t="s">
        <v>727</v>
      </c>
      <c r="C2404" s="4" t="s">
        <v>728</v>
      </c>
      <c r="D2404" s="4" t="s">
        <v>729</v>
      </c>
      <c r="I2404" s="2">
        <v>46087.3984375</v>
      </c>
      <c r="J2404" s="4" t="s">
        <v>44</v>
      </c>
      <c r="K2404" s="4">
        <v>35</v>
      </c>
      <c r="L2404" s="4">
        <v>-84.418779999999998</v>
      </c>
      <c r="M2404" s="4">
        <v>9.9730899999999991</v>
      </c>
      <c r="N2404" s="4" t="s">
        <v>930</v>
      </c>
      <c r="O2404" s="4" t="b">
        <v>1</v>
      </c>
      <c r="P2404" s="4" t="b">
        <v>0</v>
      </c>
      <c r="Q2404" s="4" t="b">
        <v>0</v>
      </c>
      <c r="R2404" s="4" t="b">
        <v>0</v>
      </c>
      <c r="S2404" s="4" t="b">
        <v>0</v>
      </c>
      <c r="T2404" s="4" t="b">
        <v>0</v>
      </c>
      <c r="U2404" s="4" t="b">
        <v>0</v>
      </c>
      <c r="V2404" s="4" t="b">
        <v>0</v>
      </c>
      <c r="W2404" s="4" t="b">
        <v>0</v>
      </c>
      <c r="X2404" s="4" t="b">
        <v>1</v>
      </c>
      <c r="Y2404" s="4" t="b">
        <v>1</v>
      </c>
    </row>
    <row r="2405" spans="1:37" x14ac:dyDescent="0.2">
      <c r="A2405" s="4" t="s">
        <v>726</v>
      </c>
      <c r="B2405" s="4" t="s">
        <v>727</v>
      </c>
      <c r="C2405" s="4" t="s">
        <v>728</v>
      </c>
      <c r="D2405" s="4" t="s">
        <v>729</v>
      </c>
      <c r="I2405" s="2">
        <v>46087.398449074077</v>
      </c>
      <c r="J2405" s="4" t="s">
        <v>44</v>
      </c>
      <c r="K2405" s="4">
        <v>29</v>
      </c>
      <c r="L2405" s="4">
        <v>-84.418850000000006</v>
      </c>
      <c r="M2405" s="4">
        <v>9.9731299999999994</v>
      </c>
      <c r="N2405" s="4" t="s">
        <v>928</v>
      </c>
      <c r="O2405" s="4" t="b">
        <v>1</v>
      </c>
      <c r="P2405" s="4" t="b">
        <v>0</v>
      </c>
      <c r="Q2405" s="4" t="b">
        <v>0</v>
      </c>
      <c r="R2405" s="4" t="b">
        <v>0</v>
      </c>
      <c r="S2405" s="4" t="b">
        <v>0</v>
      </c>
      <c r="T2405" s="4" t="b">
        <v>0</v>
      </c>
      <c r="U2405" s="4" t="b">
        <v>0</v>
      </c>
      <c r="V2405" s="4" t="b">
        <v>0</v>
      </c>
      <c r="W2405" s="4" t="b">
        <v>0</v>
      </c>
      <c r="X2405" s="4" t="b">
        <v>1</v>
      </c>
      <c r="Y2405" s="4" t="b">
        <v>1</v>
      </c>
    </row>
    <row r="2406" spans="1:37" x14ac:dyDescent="0.2">
      <c r="A2406" s="4" t="s">
        <v>726</v>
      </c>
      <c r="B2406" s="4" t="s">
        <v>727</v>
      </c>
      <c r="C2406" s="4" t="s">
        <v>728</v>
      </c>
      <c r="D2406" s="4" t="s">
        <v>729</v>
      </c>
      <c r="I2406" s="2">
        <v>46087.398460694443</v>
      </c>
      <c r="J2406" s="4" t="s">
        <v>45</v>
      </c>
      <c r="AB2406" s="4" t="s">
        <v>905</v>
      </c>
      <c r="AC2406" s="4" t="s">
        <v>906</v>
      </c>
      <c r="AD2406" s="4"/>
      <c r="AE2406" s="4" t="s">
        <v>733</v>
      </c>
      <c r="AH2406" s="4">
        <v>25</v>
      </c>
      <c r="AI2406" s="4" t="s">
        <v>6</v>
      </c>
      <c r="AJ2406" s="4" t="s">
        <v>907</v>
      </c>
    </row>
    <row r="2407" spans="1:37" x14ac:dyDescent="0.2">
      <c r="A2407" s="4" t="s">
        <v>726</v>
      </c>
      <c r="B2407" s="4" t="s">
        <v>727</v>
      </c>
      <c r="C2407" s="4" t="s">
        <v>728</v>
      </c>
      <c r="D2407" s="4" t="s">
        <v>729</v>
      </c>
      <c r="I2407" s="2">
        <v>46087.3984837963</v>
      </c>
      <c r="J2407" s="4" t="s">
        <v>44</v>
      </c>
      <c r="K2407" s="4">
        <v>24</v>
      </c>
      <c r="L2407" s="4">
        <v>-84.419030000000006</v>
      </c>
      <c r="M2407" s="4">
        <v>9.9732000000000003</v>
      </c>
      <c r="N2407" s="4" t="s">
        <v>928</v>
      </c>
      <c r="O2407" s="4" t="b">
        <v>1</v>
      </c>
      <c r="P2407" s="4" t="b">
        <v>0</v>
      </c>
      <c r="Q2407" s="4" t="b">
        <v>0</v>
      </c>
      <c r="R2407" s="4" t="b">
        <v>0</v>
      </c>
      <c r="S2407" s="4" t="b">
        <v>0</v>
      </c>
      <c r="T2407" s="4" t="b">
        <v>0</v>
      </c>
      <c r="U2407" s="4" t="b">
        <v>0</v>
      </c>
      <c r="V2407" s="4" t="b">
        <v>0</v>
      </c>
      <c r="W2407" s="4" t="b">
        <v>0</v>
      </c>
      <c r="X2407" s="4" t="b">
        <v>1</v>
      </c>
      <c r="Y2407" s="4" t="b">
        <v>1</v>
      </c>
    </row>
    <row r="2408" spans="1:37" x14ac:dyDescent="0.2">
      <c r="A2408" s="4" t="s">
        <v>726</v>
      </c>
      <c r="B2408" s="4" t="s">
        <v>727</v>
      </c>
      <c r="C2408" s="4" t="s">
        <v>728</v>
      </c>
      <c r="D2408" s="4" t="s">
        <v>729</v>
      </c>
      <c r="I2408" s="2">
        <v>46087.398518703703</v>
      </c>
      <c r="J2408" s="4" t="s">
        <v>45</v>
      </c>
      <c r="AB2408" s="4" t="s">
        <v>905</v>
      </c>
      <c r="AC2408" s="4" t="s">
        <v>906</v>
      </c>
      <c r="AD2408" s="4"/>
      <c r="AE2408" s="4" t="s">
        <v>733</v>
      </c>
      <c r="AH2408" s="4">
        <v>22</v>
      </c>
      <c r="AI2408" s="4" t="s">
        <v>6</v>
      </c>
      <c r="AJ2408" s="4" t="s">
        <v>907</v>
      </c>
    </row>
    <row r="2409" spans="1:37" x14ac:dyDescent="0.2">
      <c r="A2409" s="4" t="s">
        <v>726</v>
      </c>
      <c r="B2409" s="4" t="s">
        <v>727</v>
      </c>
      <c r="C2409" s="4" t="s">
        <v>728</v>
      </c>
      <c r="D2409" s="4" t="s">
        <v>729</v>
      </c>
      <c r="I2409" s="2">
        <v>46087.398553240739</v>
      </c>
      <c r="J2409" s="4" t="s">
        <v>44</v>
      </c>
      <c r="K2409" s="4">
        <v>24</v>
      </c>
      <c r="L2409" s="4">
        <v>-84.419349999999994</v>
      </c>
      <c r="M2409" s="4">
        <v>9.9733199999999993</v>
      </c>
      <c r="N2409" s="4" t="s">
        <v>928</v>
      </c>
      <c r="O2409" s="4" t="b">
        <v>1</v>
      </c>
      <c r="P2409" s="4" t="b">
        <v>0</v>
      </c>
      <c r="Q2409" s="4" t="b">
        <v>0</v>
      </c>
      <c r="R2409" s="4" t="b">
        <v>0</v>
      </c>
      <c r="S2409" s="4" t="b">
        <v>0</v>
      </c>
      <c r="T2409" s="4" t="b">
        <v>0</v>
      </c>
      <c r="U2409" s="4" t="b">
        <v>0</v>
      </c>
      <c r="V2409" s="4" t="b">
        <v>0</v>
      </c>
      <c r="W2409" s="4" t="b">
        <v>0</v>
      </c>
      <c r="X2409" s="4" t="b">
        <v>1</v>
      </c>
      <c r="Y2409" s="4" t="b">
        <v>1</v>
      </c>
    </row>
    <row r="2410" spans="1:37" x14ac:dyDescent="0.2">
      <c r="A2410" s="4" t="s">
        <v>726</v>
      </c>
      <c r="B2410" s="4" t="s">
        <v>727</v>
      </c>
      <c r="C2410" s="4" t="s">
        <v>728</v>
      </c>
      <c r="D2410" s="4" t="s">
        <v>729</v>
      </c>
      <c r="I2410" s="2">
        <v>46087.398598541666</v>
      </c>
      <c r="J2410" s="4" t="s">
        <v>45</v>
      </c>
      <c r="AB2410" s="4" t="s">
        <v>811</v>
      </c>
      <c r="AC2410" s="4" t="s">
        <v>812</v>
      </c>
      <c r="AD2410" s="4"/>
      <c r="AE2410" s="4" t="s">
        <v>733</v>
      </c>
      <c r="AH2410" s="4">
        <v>18611</v>
      </c>
      <c r="AI2410" s="4" t="s">
        <v>813</v>
      </c>
      <c r="AJ2410" s="4" t="s">
        <v>814</v>
      </c>
    </row>
    <row r="2411" spans="1:37" x14ac:dyDescent="0.2">
      <c r="A2411" s="4" t="s">
        <v>726</v>
      </c>
      <c r="B2411" s="4" t="s">
        <v>727</v>
      </c>
      <c r="C2411" s="4" t="s">
        <v>728</v>
      </c>
      <c r="D2411" s="4" t="s">
        <v>729</v>
      </c>
      <c r="I2411" s="2">
        <v>46087.398601168985</v>
      </c>
      <c r="J2411" s="4" t="s">
        <v>45</v>
      </c>
      <c r="AB2411" s="4" t="s">
        <v>817</v>
      </c>
      <c r="AC2411" s="4" t="s">
        <v>818</v>
      </c>
      <c r="AD2411" s="4"/>
      <c r="AE2411" s="4" t="s">
        <v>733</v>
      </c>
      <c r="AH2411" s="4">
        <v>29</v>
      </c>
      <c r="AI2411" s="4" t="s">
        <v>819</v>
      </c>
      <c r="AJ2411" s="4" t="s">
        <v>820</v>
      </c>
    </row>
    <row r="2412" spans="1:37" x14ac:dyDescent="0.2">
      <c r="A2412" s="4" t="s">
        <v>726</v>
      </c>
      <c r="B2412" s="4" t="s">
        <v>727</v>
      </c>
      <c r="C2412" s="4" t="s">
        <v>728</v>
      </c>
      <c r="D2412" s="4" t="s">
        <v>729</v>
      </c>
      <c r="I2412" s="2">
        <v>46087.398622685185</v>
      </c>
      <c r="J2412" s="4" t="s">
        <v>44</v>
      </c>
      <c r="K2412" s="4">
        <v>33</v>
      </c>
      <c r="L2412" s="4">
        <v>-84.419740000000004</v>
      </c>
      <c r="M2412" s="4">
        <v>9.9734800000000003</v>
      </c>
      <c r="N2412" s="4" t="s">
        <v>928</v>
      </c>
      <c r="O2412" s="4" t="b">
        <v>1</v>
      </c>
      <c r="P2412" s="4" t="b">
        <v>0</v>
      </c>
      <c r="Q2412" s="4" t="b">
        <v>0</v>
      </c>
      <c r="R2412" s="4" t="b">
        <v>0</v>
      </c>
      <c r="S2412" s="4" t="b">
        <v>0</v>
      </c>
      <c r="T2412" s="4" t="b">
        <v>0</v>
      </c>
      <c r="U2412" s="4" t="b">
        <v>0</v>
      </c>
      <c r="V2412" s="4" t="b">
        <v>0</v>
      </c>
      <c r="W2412" s="4" t="b">
        <v>0</v>
      </c>
      <c r="X2412" s="4" t="b">
        <v>1</v>
      </c>
      <c r="Y2412" s="4" t="b">
        <v>1</v>
      </c>
    </row>
    <row r="2413" spans="1:37" x14ac:dyDescent="0.2">
      <c r="A2413" s="4" t="s">
        <v>726</v>
      </c>
      <c r="B2413" s="4" t="s">
        <v>727</v>
      </c>
      <c r="C2413" s="4" t="s">
        <v>728</v>
      </c>
      <c r="D2413" s="4" t="s">
        <v>729</v>
      </c>
      <c r="I2413" s="2">
        <v>46087.39862295139</v>
      </c>
      <c r="J2413" s="4" t="s">
        <v>45</v>
      </c>
      <c r="AB2413" s="4" t="s">
        <v>905</v>
      </c>
      <c r="AC2413" s="4" t="s">
        <v>906</v>
      </c>
      <c r="AD2413" s="4"/>
      <c r="AE2413" s="4" t="s">
        <v>733</v>
      </c>
      <c r="AH2413" s="4">
        <v>34</v>
      </c>
      <c r="AI2413" s="4" t="s">
        <v>6</v>
      </c>
      <c r="AJ2413" s="4" t="s">
        <v>907</v>
      </c>
    </row>
    <row r="2414" spans="1:37" x14ac:dyDescent="0.2">
      <c r="A2414" s="4" t="s">
        <v>726</v>
      </c>
      <c r="B2414" s="4" t="s">
        <v>727</v>
      </c>
      <c r="C2414" s="4" t="s">
        <v>728</v>
      </c>
      <c r="D2414" s="4" t="s">
        <v>729</v>
      </c>
      <c r="I2414" s="2">
        <v>46087.398645833331</v>
      </c>
      <c r="J2414" s="4" t="s">
        <v>44</v>
      </c>
      <c r="K2414" s="4">
        <v>28</v>
      </c>
      <c r="L2414" s="4">
        <v>-84.419880000000006</v>
      </c>
      <c r="M2414" s="4">
        <v>9.9735399999999998</v>
      </c>
      <c r="N2414" s="4" t="s">
        <v>928</v>
      </c>
      <c r="O2414" s="4" t="b">
        <v>1</v>
      </c>
      <c r="P2414" s="4" t="b">
        <v>0</v>
      </c>
      <c r="Q2414" s="4" t="b">
        <v>0</v>
      </c>
      <c r="R2414" s="4" t="b">
        <v>0</v>
      </c>
      <c r="S2414" s="4" t="b">
        <v>0</v>
      </c>
      <c r="T2414" s="4" t="b">
        <v>0</v>
      </c>
      <c r="U2414" s="4" t="b">
        <v>0</v>
      </c>
      <c r="V2414" s="4" t="b">
        <v>0</v>
      </c>
      <c r="W2414" s="4" t="b">
        <v>0</v>
      </c>
      <c r="X2414" s="4" t="b">
        <v>1</v>
      </c>
      <c r="Y2414" s="4" t="b">
        <v>1</v>
      </c>
    </row>
    <row r="2415" spans="1:37" x14ac:dyDescent="0.2">
      <c r="A2415" s="4" t="s">
        <v>726</v>
      </c>
      <c r="B2415" s="4" t="s">
        <v>727</v>
      </c>
      <c r="C2415" s="4" t="s">
        <v>728</v>
      </c>
      <c r="D2415" s="4" t="s">
        <v>729</v>
      </c>
      <c r="I2415" s="2">
        <v>46087.398645833331</v>
      </c>
      <c r="J2415" s="4" t="s">
        <v>737</v>
      </c>
      <c r="N2415" s="4" t="s">
        <v>968</v>
      </c>
      <c r="AK2415" s="4" t="s">
        <v>1144</v>
      </c>
    </row>
    <row r="2416" spans="1:37" x14ac:dyDescent="0.2">
      <c r="A2416" s="4" t="s">
        <v>726</v>
      </c>
      <c r="B2416" s="4" t="s">
        <v>727</v>
      </c>
      <c r="C2416" s="4" t="s">
        <v>728</v>
      </c>
      <c r="D2416" s="4" t="s">
        <v>729</v>
      </c>
      <c r="I2416" s="2">
        <v>46087.398645833331</v>
      </c>
      <c r="J2416" s="4" t="s">
        <v>737</v>
      </c>
      <c r="N2416" s="4" t="s">
        <v>970</v>
      </c>
      <c r="AK2416" s="4" t="s">
        <v>1145</v>
      </c>
    </row>
    <row r="2417" spans="1:37" x14ac:dyDescent="0.2">
      <c r="A2417" s="4" t="s">
        <v>726</v>
      </c>
      <c r="B2417" s="4" t="s">
        <v>727</v>
      </c>
      <c r="C2417" s="4" t="s">
        <v>728</v>
      </c>
      <c r="D2417" s="4" t="s">
        <v>729</v>
      </c>
      <c r="I2417" s="2">
        <v>46087.398657407408</v>
      </c>
      <c r="J2417" s="4" t="s">
        <v>44</v>
      </c>
      <c r="K2417" s="4">
        <v>22</v>
      </c>
      <c r="L2417" s="4">
        <v>-84.419939999999997</v>
      </c>
      <c r="M2417" s="4">
        <v>9.9735600000000009</v>
      </c>
      <c r="N2417" s="4" t="s">
        <v>930</v>
      </c>
      <c r="O2417" s="4" t="b">
        <v>1</v>
      </c>
      <c r="P2417" s="4" t="b">
        <v>0</v>
      </c>
      <c r="Q2417" s="4" t="b">
        <v>0</v>
      </c>
      <c r="R2417" s="4" t="b">
        <v>0</v>
      </c>
      <c r="S2417" s="4" t="b">
        <v>0</v>
      </c>
      <c r="T2417" s="4" t="b">
        <v>0</v>
      </c>
      <c r="U2417" s="4" t="b">
        <v>0</v>
      </c>
      <c r="V2417" s="4" t="b">
        <v>0</v>
      </c>
      <c r="W2417" s="4" t="b">
        <v>0</v>
      </c>
      <c r="X2417" s="4" t="b">
        <v>1</v>
      </c>
      <c r="Y2417" s="4" t="b">
        <v>1</v>
      </c>
    </row>
    <row r="2418" spans="1:37" x14ac:dyDescent="0.2">
      <c r="A2418" s="4" t="s">
        <v>726</v>
      </c>
      <c r="B2418" s="4" t="s">
        <v>727</v>
      </c>
      <c r="C2418" s="4" t="s">
        <v>728</v>
      </c>
      <c r="D2418" s="4" t="s">
        <v>729</v>
      </c>
      <c r="I2418" s="2">
        <v>46087.398669074071</v>
      </c>
      <c r="J2418" s="4" t="s">
        <v>45</v>
      </c>
      <c r="AB2418" s="4" t="s">
        <v>905</v>
      </c>
      <c r="AC2418" s="4" t="s">
        <v>906</v>
      </c>
      <c r="AD2418" s="4"/>
      <c r="AE2418" s="4" t="s">
        <v>733</v>
      </c>
      <c r="AH2418" s="4">
        <v>22</v>
      </c>
      <c r="AI2418" s="4" t="s">
        <v>6</v>
      </c>
      <c r="AJ2418" s="4" t="s">
        <v>907</v>
      </c>
    </row>
    <row r="2419" spans="1:37" x14ac:dyDescent="0.2">
      <c r="A2419" s="4" t="s">
        <v>726</v>
      </c>
      <c r="B2419" s="4" t="s">
        <v>727</v>
      </c>
      <c r="C2419" s="4" t="s">
        <v>728</v>
      </c>
      <c r="D2419" s="4" t="s">
        <v>729</v>
      </c>
      <c r="I2419" s="2">
        <v>46087.398715277777</v>
      </c>
      <c r="J2419" s="4" t="s">
        <v>44</v>
      </c>
      <c r="K2419" s="4">
        <v>20</v>
      </c>
      <c r="L2419" s="4">
        <v>-84.420190000000005</v>
      </c>
      <c r="M2419" s="4">
        <v>9.9736600000000006</v>
      </c>
      <c r="N2419" s="4" t="s">
        <v>928</v>
      </c>
      <c r="O2419" s="4" t="b">
        <v>1</v>
      </c>
      <c r="P2419" s="4" t="b">
        <v>0</v>
      </c>
      <c r="Q2419" s="4" t="b">
        <v>0</v>
      </c>
      <c r="R2419" s="4" t="b">
        <v>0</v>
      </c>
      <c r="S2419" s="4" t="b">
        <v>0</v>
      </c>
      <c r="T2419" s="4" t="b">
        <v>0</v>
      </c>
      <c r="U2419" s="4" t="b">
        <v>0</v>
      </c>
      <c r="V2419" s="4" t="b">
        <v>0</v>
      </c>
      <c r="W2419" s="4" t="b">
        <v>0</v>
      </c>
      <c r="X2419" s="4" t="b">
        <v>1</v>
      </c>
      <c r="Y2419" s="4" t="b">
        <v>1</v>
      </c>
    </row>
    <row r="2420" spans="1:37" x14ac:dyDescent="0.2">
      <c r="A2420" s="4" t="s">
        <v>726</v>
      </c>
      <c r="B2420" s="4" t="s">
        <v>727</v>
      </c>
      <c r="C2420" s="4" t="s">
        <v>728</v>
      </c>
      <c r="D2420" s="4" t="s">
        <v>729</v>
      </c>
      <c r="I2420" s="2">
        <v>46087.398865740739</v>
      </c>
      <c r="J2420" s="4" t="s">
        <v>44</v>
      </c>
      <c r="K2420" s="4">
        <v>24</v>
      </c>
      <c r="L2420" s="4">
        <v>-84.420820000000006</v>
      </c>
      <c r="M2420" s="4">
        <v>9.9739900000000006</v>
      </c>
      <c r="N2420" s="4" t="s">
        <v>928</v>
      </c>
      <c r="O2420" s="4" t="b">
        <v>1</v>
      </c>
      <c r="P2420" s="4" t="b">
        <v>0</v>
      </c>
      <c r="Q2420" s="4" t="b">
        <v>0</v>
      </c>
      <c r="R2420" s="4" t="b">
        <v>0</v>
      </c>
      <c r="S2420" s="4" t="b">
        <v>0</v>
      </c>
      <c r="T2420" s="4" t="b">
        <v>0</v>
      </c>
      <c r="U2420" s="4" t="b">
        <v>0</v>
      </c>
      <c r="V2420" s="4" t="b">
        <v>0</v>
      </c>
      <c r="W2420" s="4" t="b">
        <v>0</v>
      </c>
      <c r="X2420" s="4" t="b">
        <v>1</v>
      </c>
      <c r="Y2420" s="4" t="b">
        <v>1</v>
      </c>
    </row>
    <row r="2421" spans="1:37" x14ac:dyDescent="0.2">
      <c r="A2421" s="4" t="s">
        <v>726</v>
      </c>
      <c r="B2421" s="4" t="s">
        <v>727</v>
      </c>
      <c r="C2421" s="4" t="s">
        <v>728</v>
      </c>
      <c r="D2421" s="4" t="s">
        <v>729</v>
      </c>
      <c r="I2421" s="2">
        <v>46087.39886587963</v>
      </c>
      <c r="J2421" s="4" t="s">
        <v>45</v>
      </c>
      <c r="AB2421" s="4" t="s">
        <v>905</v>
      </c>
      <c r="AC2421" s="4" t="s">
        <v>906</v>
      </c>
      <c r="AD2421" s="4"/>
      <c r="AE2421" s="4" t="s">
        <v>733</v>
      </c>
      <c r="AH2421" s="4">
        <v>25</v>
      </c>
      <c r="AI2421" s="4" t="s">
        <v>6</v>
      </c>
      <c r="AJ2421" s="4" t="s">
        <v>907</v>
      </c>
    </row>
    <row r="2422" spans="1:37" x14ac:dyDescent="0.2">
      <c r="A2422" s="4" t="s">
        <v>726</v>
      </c>
      <c r="B2422" s="4" t="s">
        <v>727</v>
      </c>
      <c r="C2422" s="4" t="s">
        <v>728</v>
      </c>
      <c r="D2422" s="4" t="s">
        <v>729</v>
      </c>
      <c r="I2422" s="2">
        <v>46087.398993738425</v>
      </c>
      <c r="J2422" s="4" t="s">
        <v>45</v>
      </c>
      <c r="AB2422" s="4" t="s">
        <v>811</v>
      </c>
      <c r="AC2422" s="4" t="s">
        <v>812</v>
      </c>
      <c r="AD2422" s="4"/>
      <c r="AE2422" s="4" t="s">
        <v>733</v>
      </c>
      <c r="AH2422" s="4">
        <v>-12121</v>
      </c>
      <c r="AI2422" s="4" t="s">
        <v>813</v>
      </c>
      <c r="AJ2422" s="4" t="s">
        <v>814</v>
      </c>
    </row>
    <row r="2423" spans="1:37" x14ac:dyDescent="0.2">
      <c r="A2423" s="4" t="s">
        <v>726</v>
      </c>
      <c r="B2423" s="4" t="s">
        <v>727</v>
      </c>
      <c r="C2423" s="4" t="s">
        <v>728</v>
      </c>
      <c r="D2423" s="4" t="s">
        <v>729</v>
      </c>
      <c r="I2423" s="2">
        <v>46087.399004629631</v>
      </c>
      <c r="J2423" s="4" t="s">
        <v>44</v>
      </c>
      <c r="K2423" s="4">
        <v>18</v>
      </c>
      <c r="L2423" s="4">
        <v>-84.421390000000002</v>
      </c>
      <c r="M2423" s="4">
        <v>9.9743700000000004</v>
      </c>
      <c r="N2423" s="4" t="s">
        <v>928</v>
      </c>
      <c r="O2423" s="4" t="b">
        <v>1</v>
      </c>
      <c r="P2423" s="4" t="b">
        <v>0</v>
      </c>
      <c r="Q2423" s="4" t="b">
        <v>0</v>
      </c>
      <c r="R2423" s="4" t="b">
        <v>0</v>
      </c>
      <c r="S2423" s="4" t="b">
        <v>0</v>
      </c>
      <c r="T2423" s="4" t="b">
        <v>0</v>
      </c>
      <c r="U2423" s="4" t="b">
        <v>0</v>
      </c>
      <c r="V2423" s="4" t="b">
        <v>0</v>
      </c>
      <c r="W2423" s="4" t="b">
        <v>0</v>
      </c>
      <c r="X2423" s="4" t="b">
        <v>1</v>
      </c>
      <c r="Y2423" s="4" t="b">
        <v>1</v>
      </c>
    </row>
    <row r="2424" spans="1:37" x14ac:dyDescent="0.2">
      <c r="A2424" s="4" t="s">
        <v>726</v>
      </c>
      <c r="B2424" s="4" t="s">
        <v>727</v>
      </c>
      <c r="C2424" s="4" t="s">
        <v>728</v>
      </c>
      <c r="D2424" s="4" t="s">
        <v>729</v>
      </c>
      <c r="I2424" s="2">
        <v>46087.399016296295</v>
      </c>
      <c r="J2424" s="4" t="s">
        <v>45</v>
      </c>
      <c r="AB2424" s="4" t="s">
        <v>905</v>
      </c>
      <c r="AC2424" s="4" t="s">
        <v>906</v>
      </c>
      <c r="AD2424" s="4"/>
      <c r="AE2424" s="4" t="s">
        <v>733</v>
      </c>
      <c r="AH2424" s="4">
        <v>19</v>
      </c>
      <c r="AI2424" s="4" t="s">
        <v>6</v>
      </c>
      <c r="AJ2424" s="4" t="s">
        <v>907</v>
      </c>
    </row>
    <row r="2425" spans="1:37" x14ac:dyDescent="0.2">
      <c r="A2425" s="4" t="s">
        <v>726</v>
      </c>
      <c r="B2425" s="4" t="s">
        <v>727</v>
      </c>
      <c r="C2425" s="4" t="s">
        <v>728</v>
      </c>
      <c r="D2425" s="4" t="s">
        <v>729</v>
      </c>
      <c r="I2425" s="2">
        <v>46087.399050925924</v>
      </c>
      <c r="J2425" s="4" t="s">
        <v>44</v>
      </c>
      <c r="K2425" s="4">
        <v>26</v>
      </c>
      <c r="L2425" s="4">
        <v>-84.421589999999995</v>
      </c>
      <c r="M2425" s="4">
        <v>9.9744200000000003</v>
      </c>
      <c r="N2425" s="4" t="s">
        <v>928</v>
      </c>
      <c r="O2425" s="4" t="b">
        <v>1</v>
      </c>
      <c r="P2425" s="4" t="b">
        <v>0</v>
      </c>
      <c r="Q2425" s="4" t="b">
        <v>0</v>
      </c>
      <c r="R2425" s="4" t="b">
        <v>0</v>
      </c>
      <c r="S2425" s="4" t="b">
        <v>0</v>
      </c>
      <c r="T2425" s="4" t="b">
        <v>0</v>
      </c>
      <c r="U2425" s="4" t="b">
        <v>0</v>
      </c>
      <c r="V2425" s="4" t="b">
        <v>0</v>
      </c>
      <c r="W2425" s="4" t="b">
        <v>0</v>
      </c>
      <c r="X2425" s="4" t="b">
        <v>1</v>
      </c>
      <c r="Y2425" s="4" t="b">
        <v>1</v>
      </c>
    </row>
    <row r="2426" spans="1:37" x14ac:dyDescent="0.2">
      <c r="A2426" s="4" t="s">
        <v>726</v>
      </c>
      <c r="B2426" s="4" t="s">
        <v>727</v>
      </c>
      <c r="C2426" s="4" t="s">
        <v>728</v>
      </c>
      <c r="D2426" s="4" t="s">
        <v>729</v>
      </c>
      <c r="I2426" s="2">
        <v>46087.399052233799</v>
      </c>
      <c r="J2426" s="4" t="s">
        <v>45</v>
      </c>
      <c r="AB2426" s="4" t="s">
        <v>811</v>
      </c>
      <c r="AC2426" s="4" t="s">
        <v>812</v>
      </c>
      <c r="AD2426" s="4"/>
      <c r="AE2426" s="4" t="s">
        <v>733</v>
      </c>
      <c r="AH2426" s="4">
        <v>20263</v>
      </c>
      <c r="AI2426" s="4" t="s">
        <v>813</v>
      </c>
      <c r="AJ2426" s="4" t="s">
        <v>814</v>
      </c>
    </row>
    <row r="2427" spans="1:37" x14ac:dyDescent="0.2">
      <c r="A2427" s="4" t="s">
        <v>726</v>
      </c>
      <c r="B2427" s="4" t="s">
        <v>727</v>
      </c>
      <c r="C2427" s="4" t="s">
        <v>728</v>
      </c>
      <c r="D2427" s="4" t="s">
        <v>729</v>
      </c>
      <c r="I2427" s="2">
        <v>46087.399090081017</v>
      </c>
      <c r="J2427" s="4" t="s">
        <v>45</v>
      </c>
      <c r="AB2427" s="4" t="s">
        <v>772</v>
      </c>
      <c r="AC2427" s="4" t="s">
        <v>773</v>
      </c>
      <c r="AD2427" s="4"/>
      <c r="AE2427" s="4" t="s">
        <v>733</v>
      </c>
      <c r="AH2427" s="4">
        <v>15950</v>
      </c>
      <c r="AI2427" s="4" t="s">
        <v>774</v>
      </c>
      <c r="AJ2427" s="4" t="s">
        <v>775</v>
      </c>
    </row>
    <row r="2428" spans="1:37" x14ac:dyDescent="0.2">
      <c r="A2428" s="4" t="s">
        <v>726</v>
      </c>
      <c r="B2428" s="4" t="s">
        <v>727</v>
      </c>
      <c r="C2428" s="4" t="s">
        <v>728</v>
      </c>
      <c r="D2428" s="4" t="s">
        <v>729</v>
      </c>
      <c r="I2428" s="2">
        <v>46087.399090081017</v>
      </c>
      <c r="J2428" s="4" t="s">
        <v>45</v>
      </c>
      <c r="AB2428" s="4" t="s">
        <v>776</v>
      </c>
      <c r="AC2428" s="4" t="s">
        <v>777</v>
      </c>
      <c r="AD2428" s="4"/>
      <c r="AE2428" s="4" t="s">
        <v>733</v>
      </c>
      <c r="AH2428" s="4">
        <v>15950</v>
      </c>
      <c r="AI2428" s="4" t="s">
        <v>774</v>
      </c>
      <c r="AJ2428" s="4" t="s">
        <v>775</v>
      </c>
    </row>
    <row r="2429" spans="1:37" x14ac:dyDescent="0.2">
      <c r="A2429" s="4" t="s">
        <v>726</v>
      </c>
      <c r="B2429" s="4" t="s">
        <v>727</v>
      </c>
      <c r="C2429" s="4" t="s">
        <v>728</v>
      </c>
      <c r="D2429" s="4" t="s">
        <v>729</v>
      </c>
      <c r="I2429" s="2">
        <v>46087.399131944447</v>
      </c>
      <c r="J2429" s="4" t="s">
        <v>44</v>
      </c>
      <c r="K2429" s="4">
        <v>44</v>
      </c>
      <c r="L2429" s="4">
        <v>-84.422240000000002</v>
      </c>
      <c r="M2429" s="4">
        <v>9.9744399999999995</v>
      </c>
      <c r="N2429" s="4" t="s">
        <v>947</v>
      </c>
      <c r="O2429" s="4" t="b">
        <v>1</v>
      </c>
      <c r="P2429" s="4" t="b">
        <v>0</v>
      </c>
      <c r="Q2429" s="4" t="b">
        <v>0</v>
      </c>
      <c r="R2429" s="4" t="b">
        <v>0</v>
      </c>
      <c r="S2429" s="4" t="b">
        <v>0</v>
      </c>
      <c r="T2429" s="4" t="b">
        <v>0</v>
      </c>
      <c r="U2429" s="4" t="b">
        <v>0</v>
      </c>
      <c r="V2429" s="4" t="b">
        <v>0</v>
      </c>
      <c r="W2429" s="4" t="b">
        <v>0</v>
      </c>
      <c r="X2429" s="4" t="b">
        <v>1</v>
      </c>
      <c r="Y2429" s="4" t="b">
        <v>1</v>
      </c>
    </row>
    <row r="2430" spans="1:37" x14ac:dyDescent="0.2">
      <c r="A2430" s="4" t="s">
        <v>726</v>
      </c>
      <c r="B2430" s="4" t="s">
        <v>727</v>
      </c>
      <c r="C2430" s="4" t="s">
        <v>728</v>
      </c>
      <c r="D2430" s="4" t="s">
        <v>729</v>
      </c>
      <c r="I2430" s="2">
        <v>46087.399132210645</v>
      </c>
      <c r="J2430" s="4" t="s">
        <v>737</v>
      </c>
      <c r="N2430" s="4" t="s">
        <v>963</v>
      </c>
      <c r="AK2430" s="4" t="s">
        <v>1146</v>
      </c>
    </row>
    <row r="2431" spans="1:37" x14ac:dyDescent="0.2">
      <c r="A2431" s="4" t="s">
        <v>726</v>
      </c>
      <c r="B2431" s="4" t="s">
        <v>727</v>
      </c>
      <c r="C2431" s="4" t="s">
        <v>728</v>
      </c>
      <c r="D2431" s="4" t="s">
        <v>729</v>
      </c>
      <c r="I2431" s="2">
        <v>46087.399166712959</v>
      </c>
      <c r="J2431" s="4" t="s">
        <v>45</v>
      </c>
      <c r="AB2431" s="4" t="s">
        <v>905</v>
      </c>
      <c r="AC2431" s="4" t="s">
        <v>906</v>
      </c>
      <c r="AD2431" s="4"/>
      <c r="AE2431" s="4" t="s">
        <v>733</v>
      </c>
      <c r="AH2431" s="4">
        <v>55</v>
      </c>
      <c r="AI2431" s="4" t="s">
        <v>6</v>
      </c>
      <c r="AJ2431" s="4" t="s">
        <v>907</v>
      </c>
    </row>
    <row r="2432" spans="1:37" x14ac:dyDescent="0.2">
      <c r="A2432" s="4" t="s">
        <v>726</v>
      </c>
      <c r="B2432" s="4" t="s">
        <v>727</v>
      </c>
      <c r="C2432" s="4" t="s">
        <v>728</v>
      </c>
      <c r="D2432" s="4" t="s">
        <v>729</v>
      </c>
      <c r="I2432" s="2">
        <v>46087.399224537039</v>
      </c>
      <c r="J2432" s="4" t="s">
        <v>44</v>
      </c>
      <c r="K2432" s="4">
        <v>57</v>
      </c>
      <c r="L2432" s="4">
        <v>-84.423270000000002</v>
      </c>
      <c r="M2432" s="4">
        <v>9.9741700000000009</v>
      </c>
      <c r="N2432" s="4" t="s">
        <v>947</v>
      </c>
      <c r="O2432" s="4" t="b">
        <v>1</v>
      </c>
      <c r="P2432" s="4" t="b">
        <v>0</v>
      </c>
      <c r="Q2432" s="4" t="b">
        <v>0</v>
      </c>
      <c r="R2432" s="4" t="b">
        <v>0</v>
      </c>
      <c r="S2432" s="4" t="b">
        <v>0</v>
      </c>
      <c r="T2432" s="4" t="b">
        <v>0</v>
      </c>
      <c r="U2432" s="4" t="b">
        <v>0</v>
      </c>
      <c r="V2432" s="4" t="b">
        <v>0</v>
      </c>
      <c r="W2432" s="4" t="b">
        <v>0</v>
      </c>
      <c r="X2432" s="4" t="b">
        <v>1</v>
      </c>
      <c r="Y2432" s="4" t="b">
        <v>1</v>
      </c>
    </row>
    <row r="2433" spans="1:36" x14ac:dyDescent="0.2">
      <c r="A2433" s="4" t="s">
        <v>726</v>
      </c>
      <c r="B2433" s="4" t="s">
        <v>727</v>
      </c>
      <c r="C2433" s="4" t="s">
        <v>728</v>
      </c>
      <c r="D2433" s="4" t="s">
        <v>729</v>
      </c>
      <c r="I2433" s="2">
        <v>46087.399270833332</v>
      </c>
      <c r="J2433" s="4" t="s">
        <v>44</v>
      </c>
      <c r="K2433" s="4">
        <v>55</v>
      </c>
      <c r="L2433" s="4">
        <v>-84.423810000000003</v>
      </c>
      <c r="M2433" s="4">
        <v>9.9739799999999992</v>
      </c>
      <c r="N2433" s="4" t="s">
        <v>928</v>
      </c>
      <c r="O2433" s="4" t="b">
        <v>1</v>
      </c>
      <c r="P2433" s="4" t="b">
        <v>0</v>
      </c>
      <c r="Q2433" s="4" t="b">
        <v>0</v>
      </c>
      <c r="R2433" s="4" t="b">
        <v>0</v>
      </c>
      <c r="S2433" s="4" t="b">
        <v>0</v>
      </c>
      <c r="T2433" s="4" t="b">
        <v>0</v>
      </c>
      <c r="U2433" s="4" t="b">
        <v>0</v>
      </c>
      <c r="V2433" s="4" t="b">
        <v>0</v>
      </c>
      <c r="W2433" s="4" t="b">
        <v>0</v>
      </c>
      <c r="X2433" s="4" t="b">
        <v>1</v>
      </c>
      <c r="Y2433" s="4" t="b">
        <v>1</v>
      </c>
    </row>
    <row r="2434" spans="1:36" x14ac:dyDescent="0.2">
      <c r="A2434" s="4" t="s">
        <v>726</v>
      </c>
      <c r="B2434" s="4" t="s">
        <v>727</v>
      </c>
      <c r="C2434" s="4" t="s">
        <v>728</v>
      </c>
      <c r="D2434" s="4" t="s">
        <v>729</v>
      </c>
      <c r="I2434" s="2">
        <v>46087.399273090276</v>
      </c>
      <c r="J2434" s="4" t="s">
        <v>45</v>
      </c>
      <c r="AB2434" s="4" t="s">
        <v>811</v>
      </c>
      <c r="AC2434" s="4" t="s">
        <v>812</v>
      </c>
      <c r="AD2434" s="4"/>
      <c r="AE2434" s="4" t="s">
        <v>733</v>
      </c>
      <c r="AH2434" s="4">
        <v>-5355</v>
      </c>
      <c r="AI2434" s="4" t="s">
        <v>813</v>
      </c>
      <c r="AJ2434" s="4" t="s">
        <v>814</v>
      </c>
    </row>
    <row r="2435" spans="1:36" x14ac:dyDescent="0.2">
      <c r="A2435" s="4" t="s">
        <v>726</v>
      </c>
      <c r="B2435" s="4" t="s">
        <v>727</v>
      </c>
      <c r="C2435" s="4" t="s">
        <v>728</v>
      </c>
      <c r="D2435" s="4" t="s">
        <v>729</v>
      </c>
      <c r="I2435" s="2">
        <v>46087.399319618053</v>
      </c>
      <c r="J2435" s="4" t="s">
        <v>45</v>
      </c>
      <c r="AB2435" s="4" t="s">
        <v>811</v>
      </c>
      <c r="AC2435" s="4" t="s">
        <v>812</v>
      </c>
      <c r="AD2435" s="4"/>
      <c r="AE2435" s="4" t="s">
        <v>733</v>
      </c>
      <c r="AH2435" s="4">
        <v>23496</v>
      </c>
      <c r="AI2435" s="4" t="s">
        <v>813</v>
      </c>
      <c r="AJ2435" s="4" t="s">
        <v>814</v>
      </c>
    </row>
    <row r="2436" spans="1:36" x14ac:dyDescent="0.2">
      <c r="A2436" s="4" t="s">
        <v>726</v>
      </c>
      <c r="B2436" s="4" t="s">
        <v>727</v>
      </c>
      <c r="C2436" s="4" t="s">
        <v>728</v>
      </c>
      <c r="D2436" s="4" t="s">
        <v>729</v>
      </c>
      <c r="I2436" s="2">
        <v>46087.399351851855</v>
      </c>
      <c r="J2436" s="4" t="s">
        <v>44</v>
      </c>
      <c r="K2436" s="4">
        <v>55</v>
      </c>
      <c r="L2436" s="4">
        <v>-84.424710000000005</v>
      </c>
      <c r="M2436" s="4">
        <v>9.9736200000000004</v>
      </c>
      <c r="N2436" s="4" t="s">
        <v>966</v>
      </c>
      <c r="O2436" s="4" t="b">
        <v>1</v>
      </c>
      <c r="P2436" s="4" t="b">
        <v>0</v>
      </c>
      <c r="Q2436" s="4" t="b">
        <v>0</v>
      </c>
      <c r="R2436" s="4" t="b">
        <v>0</v>
      </c>
      <c r="S2436" s="4" t="b">
        <v>0</v>
      </c>
      <c r="T2436" s="4" t="b">
        <v>0</v>
      </c>
      <c r="U2436" s="4" t="b">
        <v>0</v>
      </c>
      <c r="V2436" s="4" t="b">
        <v>0</v>
      </c>
      <c r="W2436" s="4" t="b">
        <v>0</v>
      </c>
      <c r="X2436" s="4" t="b">
        <v>1</v>
      </c>
      <c r="Y2436" s="4" t="b">
        <v>1</v>
      </c>
    </row>
    <row r="2437" spans="1:36" x14ac:dyDescent="0.2">
      <c r="A2437" s="4" t="s">
        <v>726</v>
      </c>
      <c r="B2437" s="4" t="s">
        <v>727</v>
      </c>
      <c r="C2437" s="4" t="s">
        <v>728</v>
      </c>
      <c r="D2437" s="4" t="s">
        <v>729</v>
      </c>
      <c r="I2437" s="2">
        <v>46087.39943287037</v>
      </c>
      <c r="J2437" s="4" t="s">
        <v>44</v>
      </c>
      <c r="K2437" s="4">
        <v>57</v>
      </c>
      <c r="L2437" s="4">
        <v>-84.425539999999998</v>
      </c>
      <c r="M2437" s="4">
        <v>9.9731100000000001</v>
      </c>
      <c r="N2437" s="4" t="s">
        <v>928</v>
      </c>
      <c r="O2437" s="4" t="b">
        <v>1</v>
      </c>
      <c r="P2437" s="4" t="b">
        <v>0</v>
      </c>
      <c r="Q2437" s="4" t="b">
        <v>0</v>
      </c>
      <c r="R2437" s="4" t="b">
        <v>0</v>
      </c>
      <c r="S2437" s="4" t="b">
        <v>0</v>
      </c>
      <c r="T2437" s="4" t="b">
        <v>0</v>
      </c>
      <c r="U2437" s="4" t="b">
        <v>0</v>
      </c>
      <c r="V2437" s="4" t="b">
        <v>0</v>
      </c>
      <c r="W2437" s="4" t="b">
        <v>0</v>
      </c>
      <c r="X2437" s="4" t="b">
        <v>1</v>
      </c>
      <c r="Y2437" s="4" t="b">
        <v>1</v>
      </c>
    </row>
    <row r="2438" spans="1:36" x14ac:dyDescent="0.2">
      <c r="A2438" s="4" t="s">
        <v>726</v>
      </c>
      <c r="B2438" s="4" t="s">
        <v>727</v>
      </c>
      <c r="C2438" s="4" t="s">
        <v>728</v>
      </c>
      <c r="D2438" s="4" t="s">
        <v>729</v>
      </c>
      <c r="I2438" s="2">
        <v>46087.399479259257</v>
      </c>
      <c r="J2438" s="4" t="s">
        <v>45</v>
      </c>
      <c r="AB2438" s="4" t="s">
        <v>905</v>
      </c>
      <c r="AC2438" s="4" t="s">
        <v>906</v>
      </c>
      <c r="AD2438" s="4"/>
      <c r="AE2438" s="4" t="s">
        <v>733</v>
      </c>
      <c r="AH2438" s="4">
        <v>61</v>
      </c>
      <c r="AI2438" s="4" t="s">
        <v>6</v>
      </c>
      <c r="AJ2438" s="4" t="s">
        <v>907</v>
      </c>
    </row>
    <row r="2439" spans="1:36" x14ac:dyDescent="0.2">
      <c r="A2439" s="4" t="s">
        <v>726</v>
      </c>
      <c r="B2439" s="4" t="s">
        <v>727</v>
      </c>
      <c r="C2439" s="4" t="s">
        <v>728</v>
      </c>
      <c r="D2439" s="4" t="s">
        <v>729</v>
      </c>
      <c r="I2439" s="2">
        <v>46087.399513888886</v>
      </c>
      <c r="J2439" s="4" t="s">
        <v>44</v>
      </c>
      <c r="K2439" s="4">
        <v>57</v>
      </c>
      <c r="L2439" s="4">
        <v>-84.426419999999993</v>
      </c>
      <c r="M2439" s="4">
        <v>9.97255</v>
      </c>
      <c r="N2439" s="4" t="s">
        <v>966</v>
      </c>
      <c r="O2439" s="4" t="b">
        <v>1</v>
      </c>
      <c r="P2439" s="4" t="b">
        <v>0</v>
      </c>
      <c r="Q2439" s="4" t="b">
        <v>0</v>
      </c>
      <c r="R2439" s="4" t="b">
        <v>0</v>
      </c>
      <c r="S2439" s="4" t="b">
        <v>0</v>
      </c>
      <c r="T2439" s="4" t="b">
        <v>0</v>
      </c>
      <c r="U2439" s="4" t="b">
        <v>0</v>
      </c>
      <c r="V2439" s="4" t="b">
        <v>0</v>
      </c>
      <c r="W2439" s="4" t="b">
        <v>0</v>
      </c>
      <c r="X2439" s="4" t="b">
        <v>1</v>
      </c>
      <c r="Y2439" s="4" t="b">
        <v>1</v>
      </c>
    </row>
    <row r="2440" spans="1:36" x14ac:dyDescent="0.2">
      <c r="A2440" s="4" t="s">
        <v>726</v>
      </c>
      <c r="B2440" s="4" t="s">
        <v>727</v>
      </c>
      <c r="C2440" s="4" t="s">
        <v>728</v>
      </c>
      <c r="D2440" s="4" t="s">
        <v>729</v>
      </c>
      <c r="I2440" s="2">
        <v>46087.399595000003</v>
      </c>
      <c r="J2440" s="4" t="s">
        <v>45</v>
      </c>
      <c r="AB2440" s="4" t="s">
        <v>905</v>
      </c>
      <c r="AC2440" s="4" t="s">
        <v>906</v>
      </c>
      <c r="AD2440" s="4"/>
      <c r="AE2440" s="4" t="s">
        <v>733</v>
      </c>
      <c r="AH2440" s="4">
        <v>58</v>
      </c>
      <c r="AI2440" s="4" t="s">
        <v>6</v>
      </c>
      <c r="AJ2440" s="4" t="s">
        <v>907</v>
      </c>
    </row>
    <row r="2441" spans="1:36" x14ac:dyDescent="0.2">
      <c r="A2441" s="4" t="s">
        <v>726</v>
      </c>
      <c r="B2441" s="4" t="s">
        <v>727</v>
      </c>
      <c r="C2441" s="4" t="s">
        <v>728</v>
      </c>
      <c r="D2441" s="4" t="s">
        <v>729</v>
      </c>
      <c r="I2441" s="2">
        <v>46087.399641203701</v>
      </c>
      <c r="J2441" s="4" t="s">
        <v>44</v>
      </c>
      <c r="K2441" s="4">
        <v>52</v>
      </c>
      <c r="L2441" s="4">
        <v>-84.427629999999994</v>
      </c>
      <c r="M2441" s="4">
        <v>9.9715699999999998</v>
      </c>
      <c r="N2441" s="4" t="s">
        <v>928</v>
      </c>
      <c r="O2441" s="4" t="b">
        <v>1</v>
      </c>
      <c r="P2441" s="4" t="b">
        <v>0</v>
      </c>
      <c r="Q2441" s="4" t="b">
        <v>0</v>
      </c>
      <c r="R2441" s="4" t="b">
        <v>0</v>
      </c>
      <c r="S2441" s="4" t="b">
        <v>0</v>
      </c>
      <c r="T2441" s="4" t="b">
        <v>0</v>
      </c>
      <c r="U2441" s="4" t="b">
        <v>0</v>
      </c>
      <c r="V2441" s="4" t="b">
        <v>0</v>
      </c>
      <c r="W2441" s="4" t="b">
        <v>0</v>
      </c>
      <c r="X2441" s="4" t="b">
        <v>1</v>
      </c>
      <c r="Y2441" s="4" t="b">
        <v>1</v>
      </c>
    </row>
    <row r="2442" spans="1:36" x14ac:dyDescent="0.2">
      <c r="A2442" s="4" t="s">
        <v>726</v>
      </c>
      <c r="B2442" s="4" t="s">
        <v>727</v>
      </c>
      <c r="C2442" s="4" t="s">
        <v>728</v>
      </c>
      <c r="D2442" s="4" t="s">
        <v>729</v>
      </c>
      <c r="I2442" s="2">
        <v>46087.399653043984</v>
      </c>
      <c r="J2442" s="4" t="s">
        <v>45</v>
      </c>
      <c r="AB2442" s="4" t="s">
        <v>905</v>
      </c>
      <c r="AC2442" s="4" t="s">
        <v>906</v>
      </c>
      <c r="AD2442" s="4"/>
      <c r="AE2442" s="4" t="s">
        <v>733</v>
      </c>
      <c r="AH2442" s="4">
        <v>49</v>
      </c>
      <c r="AI2442" s="4" t="s">
        <v>6</v>
      </c>
      <c r="AJ2442" s="4" t="s">
        <v>907</v>
      </c>
    </row>
    <row r="2443" spans="1:36" x14ac:dyDescent="0.2">
      <c r="A2443" s="4" t="s">
        <v>726</v>
      </c>
      <c r="B2443" s="4" t="s">
        <v>727</v>
      </c>
      <c r="C2443" s="4" t="s">
        <v>728</v>
      </c>
      <c r="D2443" s="4" t="s">
        <v>729</v>
      </c>
      <c r="I2443" s="2">
        <v>46087.399710648147</v>
      </c>
      <c r="J2443" s="4" t="s">
        <v>44</v>
      </c>
      <c r="K2443" s="4">
        <v>48</v>
      </c>
      <c r="L2443" s="4">
        <v>-84.428179999999998</v>
      </c>
      <c r="M2443" s="4">
        <v>9.9711099999999995</v>
      </c>
      <c r="N2443" s="4" t="s">
        <v>966</v>
      </c>
      <c r="O2443" s="4" t="b">
        <v>1</v>
      </c>
      <c r="P2443" s="4" t="b">
        <v>0</v>
      </c>
      <c r="Q2443" s="4" t="b">
        <v>0</v>
      </c>
      <c r="R2443" s="4" t="b">
        <v>0</v>
      </c>
      <c r="S2443" s="4" t="b">
        <v>0</v>
      </c>
      <c r="T2443" s="4" t="b">
        <v>0</v>
      </c>
      <c r="U2443" s="4" t="b">
        <v>0</v>
      </c>
      <c r="V2443" s="4" t="b">
        <v>0</v>
      </c>
      <c r="W2443" s="4" t="b">
        <v>0</v>
      </c>
      <c r="X2443" s="4" t="b">
        <v>1</v>
      </c>
      <c r="Y2443" s="4" t="b">
        <v>1</v>
      </c>
    </row>
    <row r="2444" spans="1:36" x14ac:dyDescent="0.2">
      <c r="A2444" s="4" t="s">
        <v>726</v>
      </c>
      <c r="B2444" s="4" t="s">
        <v>727</v>
      </c>
      <c r="C2444" s="4" t="s">
        <v>728</v>
      </c>
      <c r="D2444" s="4" t="s">
        <v>729</v>
      </c>
      <c r="I2444" s="2">
        <v>46087.399738368054</v>
      </c>
      <c r="J2444" s="4" t="s">
        <v>45</v>
      </c>
      <c r="AB2444" s="4" t="s">
        <v>797</v>
      </c>
      <c r="AC2444" s="4" t="s">
        <v>798</v>
      </c>
      <c r="AD2444" s="4"/>
      <c r="AE2444" s="4" t="s">
        <v>733</v>
      </c>
      <c r="AH2444" s="4">
        <v>60.120000000000005</v>
      </c>
      <c r="AI2444" s="4" t="s">
        <v>799</v>
      </c>
      <c r="AJ2444" s="4" t="s">
        <v>800</v>
      </c>
    </row>
    <row r="2445" spans="1:36" x14ac:dyDescent="0.2">
      <c r="A2445" s="4" t="s">
        <v>726</v>
      </c>
      <c r="B2445" s="4" t="s">
        <v>727</v>
      </c>
      <c r="C2445" s="4" t="s">
        <v>728</v>
      </c>
      <c r="D2445" s="4" t="s">
        <v>729</v>
      </c>
      <c r="I2445" s="2">
        <v>46087.399756944447</v>
      </c>
      <c r="J2445" s="4" t="s">
        <v>44</v>
      </c>
      <c r="K2445" s="4">
        <v>52</v>
      </c>
      <c r="L2445" s="4">
        <v>-84.428650000000005</v>
      </c>
      <c r="M2445" s="4">
        <v>9.9709599999999998</v>
      </c>
      <c r="N2445" s="4" t="s">
        <v>947</v>
      </c>
      <c r="O2445" s="4" t="b">
        <v>1</v>
      </c>
      <c r="P2445" s="4" t="b">
        <v>0</v>
      </c>
      <c r="Q2445" s="4" t="b">
        <v>0</v>
      </c>
      <c r="R2445" s="4" t="b">
        <v>0</v>
      </c>
      <c r="S2445" s="4" t="b">
        <v>0</v>
      </c>
      <c r="T2445" s="4" t="b">
        <v>0</v>
      </c>
      <c r="U2445" s="4" t="b">
        <v>0</v>
      </c>
      <c r="V2445" s="4" t="b">
        <v>0</v>
      </c>
      <c r="W2445" s="4" t="b">
        <v>0</v>
      </c>
      <c r="X2445" s="4" t="b">
        <v>1</v>
      </c>
      <c r="Y2445" s="4" t="b">
        <v>1</v>
      </c>
    </row>
    <row r="2446" spans="1:36" x14ac:dyDescent="0.2">
      <c r="A2446" s="4" t="s">
        <v>726</v>
      </c>
      <c r="B2446" s="4" t="s">
        <v>727</v>
      </c>
      <c r="C2446" s="4" t="s">
        <v>728</v>
      </c>
      <c r="D2446" s="4" t="s">
        <v>729</v>
      </c>
      <c r="I2446" s="2">
        <v>46087.399826388886</v>
      </c>
      <c r="J2446" s="4" t="s">
        <v>44</v>
      </c>
      <c r="K2446" s="4">
        <v>53</v>
      </c>
      <c r="L2446" s="4">
        <v>-84.429450000000003</v>
      </c>
      <c r="M2446" s="4">
        <v>9.9709199999999996</v>
      </c>
      <c r="N2446" s="4" t="s">
        <v>966</v>
      </c>
      <c r="O2446" s="4" t="b">
        <v>1</v>
      </c>
      <c r="P2446" s="4" t="b">
        <v>0</v>
      </c>
      <c r="Q2446" s="4" t="b">
        <v>0</v>
      </c>
      <c r="R2446" s="4" t="b">
        <v>0</v>
      </c>
      <c r="S2446" s="4" t="b">
        <v>0</v>
      </c>
      <c r="T2446" s="4" t="b">
        <v>0</v>
      </c>
      <c r="U2446" s="4" t="b">
        <v>0</v>
      </c>
      <c r="V2446" s="4" t="b">
        <v>0</v>
      </c>
      <c r="W2446" s="4" t="b">
        <v>0</v>
      </c>
      <c r="X2446" s="4" t="b">
        <v>1</v>
      </c>
      <c r="Y2446" s="4" t="b">
        <v>1</v>
      </c>
    </row>
    <row r="2447" spans="1:36" x14ac:dyDescent="0.2">
      <c r="A2447" s="4" t="s">
        <v>726</v>
      </c>
      <c r="B2447" s="4" t="s">
        <v>727</v>
      </c>
      <c r="C2447" s="4" t="s">
        <v>728</v>
      </c>
      <c r="D2447" s="4" t="s">
        <v>729</v>
      </c>
      <c r="I2447" s="2">
        <v>46087.399826574074</v>
      </c>
      <c r="J2447" s="4" t="s">
        <v>45</v>
      </c>
      <c r="AB2447" s="4" t="s">
        <v>905</v>
      </c>
      <c r="AC2447" s="4" t="s">
        <v>906</v>
      </c>
      <c r="AD2447" s="4"/>
      <c r="AE2447" s="4" t="s">
        <v>733</v>
      </c>
      <c r="AH2447" s="4">
        <v>57</v>
      </c>
      <c r="AI2447" s="4" t="s">
        <v>6</v>
      </c>
      <c r="AJ2447" s="4" t="s">
        <v>907</v>
      </c>
    </row>
    <row r="2448" spans="1:36" x14ac:dyDescent="0.2">
      <c r="A2448" s="4" t="s">
        <v>726</v>
      </c>
      <c r="B2448" s="4" t="s">
        <v>727</v>
      </c>
      <c r="C2448" s="4" t="s">
        <v>728</v>
      </c>
      <c r="D2448" s="4" t="s">
        <v>729</v>
      </c>
      <c r="I2448" s="2">
        <v>46087.399842118059</v>
      </c>
      <c r="J2448" s="4" t="s">
        <v>45</v>
      </c>
      <c r="AB2448" s="4" t="s">
        <v>811</v>
      </c>
      <c r="AC2448" s="4" t="s">
        <v>812</v>
      </c>
      <c r="AD2448" s="4"/>
      <c r="AE2448" s="4" t="s">
        <v>733</v>
      </c>
      <c r="AH2448" s="4">
        <v>38857</v>
      </c>
      <c r="AI2448" s="4" t="s">
        <v>813</v>
      </c>
      <c r="AJ2448" s="4" t="s">
        <v>814</v>
      </c>
    </row>
    <row r="2449" spans="1:37" x14ac:dyDescent="0.2">
      <c r="A2449" s="4" t="s">
        <v>726</v>
      </c>
      <c r="B2449" s="4" t="s">
        <v>727</v>
      </c>
      <c r="C2449" s="4" t="s">
        <v>728</v>
      </c>
      <c r="D2449" s="4" t="s">
        <v>729</v>
      </c>
      <c r="I2449" s="2">
        <v>46087.399844652777</v>
      </c>
      <c r="J2449" s="4" t="s">
        <v>45</v>
      </c>
      <c r="AB2449" s="4" t="s">
        <v>772</v>
      </c>
      <c r="AC2449" s="4" t="s">
        <v>773</v>
      </c>
      <c r="AD2449" s="4"/>
      <c r="AE2449" s="4" t="s">
        <v>733</v>
      </c>
      <c r="AH2449" s="4">
        <v>15951</v>
      </c>
      <c r="AI2449" s="4" t="s">
        <v>774</v>
      </c>
      <c r="AJ2449" s="4" t="s">
        <v>775</v>
      </c>
    </row>
    <row r="2450" spans="1:37" x14ac:dyDescent="0.2">
      <c r="A2450" s="4" t="s">
        <v>726</v>
      </c>
      <c r="B2450" s="4" t="s">
        <v>727</v>
      </c>
      <c r="C2450" s="4" t="s">
        <v>728</v>
      </c>
      <c r="D2450" s="4" t="s">
        <v>729</v>
      </c>
      <c r="I2450" s="2">
        <v>46087.399844652777</v>
      </c>
      <c r="J2450" s="4" t="s">
        <v>45</v>
      </c>
      <c r="AB2450" s="4" t="s">
        <v>776</v>
      </c>
      <c r="AC2450" s="4" t="s">
        <v>777</v>
      </c>
      <c r="AD2450" s="4"/>
      <c r="AE2450" s="4" t="s">
        <v>733</v>
      </c>
      <c r="AH2450" s="4">
        <v>15951</v>
      </c>
      <c r="AI2450" s="4" t="s">
        <v>774</v>
      </c>
      <c r="AJ2450" s="4" t="s">
        <v>775</v>
      </c>
    </row>
    <row r="2451" spans="1:37" x14ac:dyDescent="0.2">
      <c r="A2451" s="4" t="s">
        <v>726</v>
      </c>
      <c r="B2451" s="4" t="s">
        <v>727</v>
      </c>
      <c r="C2451" s="4" t="s">
        <v>728</v>
      </c>
      <c r="D2451" s="4" t="s">
        <v>729</v>
      </c>
      <c r="I2451" s="2">
        <v>46087.399884259263</v>
      </c>
      <c r="J2451" s="4" t="s">
        <v>44</v>
      </c>
      <c r="K2451" s="4">
        <v>52</v>
      </c>
      <c r="L2451" s="4">
        <v>-84.430099999999996</v>
      </c>
      <c r="M2451" s="4">
        <v>9.9707100000000004</v>
      </c>
      <c r="N2451" s="4" t="s">
        <v>928</v>
      </c>
      <c r="O2451" s="4" t="b">
        <v>1</v>
      </c>
      <c r="P2451" s="4" t="b">
        <v>0</v>
      </c>
      <c r="Q2451" s="4" t="b">
        <v>0</v>
      </c>
      <c r="R2451" s="4" t="b">
        <v>0</v>
      </c>
      <c r="S2451" s="4" t="b">
        <v>0</v>
      </c>
      <c r="T2451" s="4" t="b">
        <v>0</v>
      </c>
      <c r="U2451" s="4" t="b">
        <v>0</v>
      </c>
      <c r="V2451" s="4" t="b">
        <v>0</v>
      </c>
      <c r="W2451" s="4" t="b">
        <v>0</v>
      </c>
      <c r="X2451" s="4" t="b">
        <v>1</v>
      </c>
      <c r="Y2451" s="4" t="b">
        <v>1</v>
      </c>
    </row>
    <row r="2452" spans="1:37" x14ac:dyDescent="0.2">
      <c r="A2452" s="4" t="s">
        <v>726</v>
      </c>
      <c r="B2452" s="4" t="s">
        <v>727</v>
      </c>
      <c r="C2452" s="4" t="s">
        <v>728</v>
      </c>
      <c r="D2452" s="4" t="s">
        <v>729</v>
      </c>
      <c r="I2452" s="2">
        <v>46087.399923506942</v>
      </c>
      <c r="J2452" s="4" t="s">
        <v>45</v>
      </c>
      <c r="AB2452" s="4" t="s">
        <v>811</v>
      </c>
      <c r="AC2452" s="4" t="s">
        <v>812</v>
      </c>
      <c r="AD2452" s="4"/>
      <c r="AE2452" s="4" t="s">
        <v>733</v>
      </c>
      <c r="AH2452" s="4">
        <v>-3353</v>
      </c>
      <c r="AI2452" s="4" t="s">
        <v>813</v>
      </c>
      <c r="AJ2452" s="4" t="s">
        <v>814</v>
      </c>
    </row>
    <row r="2453" spans="1:37" x14ac:dyDescent="0.2">
      <c r="A2453" s="4" t="s">
        <v>726</v>
      </c>
      <c r="B2453" s="4" t="s">
        <v>727</v>
      </c>
      <c r="C2453" s="4" t="s">
        <v>728</v>
      </c>
      <c r="D2453" s="4" t="s">
        <v>729</v>
      </c>
      <c r="I2453" s="2">
        <v>46087.399930821761</v>
      </c>
      <c r="J2453" s="4" t="s">
        <v>45</v>
      </c>
      <c r="AB2453" s="4" t="s">
        <v>905</v>
      </c>
      <c r="AC2453" s="4" t="s">
        <v>906</v>
      </c>
      <c r="AD2453" s="4"/>
      <c r="AE2453" s="4" t="s">
        <v>733</v>
      </c>
      <c r="AH2453" s="4">
        <v>45</v>
      </c>
      <c r="AI2453" s="4" t="s">
        <v>6</v>
      </c>
      <c r="AJ2453" s="4" t="s">
        <v>907</v>
      </c>
    </row>
    <row r="2454" spans="1:37" x14ac:dyDescent="0.2">
      <c r="A2454" s="4" t="s">
        <v>726</v>
      </c>
      <c r="B2454" s="4" t="s">
        <v>727</v>
      </c>
      <c r="C2454" s="4" t="s">
        <v>728</v>
      </c>
      <c r="D2454" s="4" t="s">
        <v>729</v>
      </c>
      <c r="I2454" s="2">
        <v>46087.399950173611</v>
      </c>
      <c r="J2454" s="4" t="s">
        <v>737</v>
      </c>
      <c r="N2454" s="4" t="s">
        <v>823</v>
      </c>
      <c r="AK2454" s="4" t="s">
        <v>1113</v>
      </c>
    </row>
    <row r="2455" spans="1:37" x14ac:dyDescent="0.2">
      <c r="A2455" s="4" t="s">
        <v>726</v>
      </c>
      <c r="B2455" s="4" t="s">
        <v>727</v>
      </c>
      <c r="C2455" s="4" t="s">
        <v>728</v>
      </c>
      <c r="D2455" s="4" t="s">
        <v>729</v>
      </c>
      <c r="I2455" s="2">
        <v>46087.399968530095</v>
      </c>
      <c r="J2455" s="4" t="s">
        <v>45</v>
      </c>
      <c r="AB2455" s="4" t="s">
        <v>972</v>
      </c>
      <c r="AC2455" s="4" t="s">
        <v>973</v>
      </c>
      <c r="AD2455" s="4"/>
      <c r="AE2455" s="4" t="s">
        <v>733</v>
      </c>
      <c r="AH2455" s="4">
        <v>2</v>
      </c>
      <c r="AI2455" s="4" t="s">
        <v>774</v>
      </c>
      <c r="AJ2455" s="4" t="s">
        <v>775</v>
      </c>
    </row>
    <row r="2456" spans="1:37" x14ac:dyDescent="0.2">
      <c r="A2456" s="4" t="s">
        <v>726</v>
      </c>
      <c r="B2456" s="4" t="s">
        <v>727</v>
      </c>
      <c r="C2456" s="4" t="s">
        <v>728</v>
      </c>
      <c r="D2456" s="4" t="s">
        <v>729</v>
      </c>
      <c r="I2456" s="2">
        <v>46087.399988425925</v>
      </c>
      <c r="J2456" s="4" t="s">
        <v>44</v>
      </c>
      <c r="K2456" s="4">
        <v>44</v>
      </c>
      <c r="L2456" s="4">
        <v>-84.431110000000004</v>
      </c>
      <c r="M2456" s="4">
        <v>9.9704200000000007</v>
      </c>
      <c r="N2456" s="4" t="s">
        <v>930</v>
      </c>
      <c r="O2456" s="4" t="b">
        <v>1</v>
      </c>
      <c r="P2456" s="4" t="b">
        <v>0</v>
      </c>
      <c r="Q2456" s="4" t="b">
        <v>0</v>
      </c>
      <c r="R2456" s="4" t="b">
        <v>0</v>
      </c>
      <c r="S2456" s="4" t="b">
        <v>0</v>
      </c>
      <c r="T2456" s="4" t="b">
        <v>0</v>
      </c>
      <c r="U2456" s="4" t="b">
        <v>0</v>
      </c>
      <c r="V2456" s="4" t="b">
        <v>0</v>
      </c>
      <c r="W2456" s="4" t="b">
        <v>0</v>
      </c>
      <c r="X2456" s="4" t="b">
        <v>1</v>
      </c>
      <c r="Y2456" s="4" t="b">
        <v>1</v>
      </c>
    </row>
    <row r="2457" spans="1:37" x14ac:dyDescent="0.2">
      <c r="A2457" s="4" t="s">
        <v>726</v>
      </c>
      <c r="B2457" s="4" t="s">
        <v>727</v>
      </c>
      <c r="C2457" s="4" t="s">
        <v>728</v>
      </c>
      <c r="D2457" s="4" t="s">
        <v>729</v>
      </c>
      <c r="I2457" s="2">
        <v>46087.400057870371</v>
      </c>
      <c r="J2457" s="4" t="s">
        <v>44</v>
      </c>
      <c r="K2457" s="4">
        <v>55</v>
      </c>
      <c r="L2457" s="4">
        <v>-84.431820000000002</v>
      </c>
      <c r="M2457" s="4">
        <v>9.9701599999999999</v>
      </c>
      <c r="N2457" s="4" t="s">
        <v>928</v>
      </c>
      <c r="O2457" s="4" t="b">
        <v>1</v>
      </c>
      <c r="P2457" s="4" t="b">
        <v>0</v>
      </c>
      <c r="Q2457" s="4" t="b">
        <v>0</v>
      </c>
      <c r="R2457" s="4" t="b">
        <v>0</v>
      </c>
      <c r="S2457" s="4" t="b">
        <v>0</v>
      </c>
      <c r="T2457" s="4" t="b">
        <v>0</v>
      </c>
      <c r="U2457" s="4" t="b">
        <v>0</v>
      </c>
      <c r="V2457" s="4" t="b">
        <v>0</v>
      </c>
      <c r="W2457" s="4" t="b">
        <v>0</v>
      </c>
      <c r="X2457" s="4" t="b">
        <v>1</v>
      </c>
      <c r="Y2457" s="4" t="b">
        <v>1</v>
      </c>
    </row>
    <row r="2458" spans="1:37" x14ac:dyDescent="0.2">
      <c r="A2458" s="4" t="s">
        <v>726</v>
      </c>
      <c r="B2458" s="4" t="s">
        <v>727</v>
      </c>
      <c r="C2458" s="4" t="s">
        <v>728</v>
      </c>
      <c r="D2458" s="4" t="s">
        <v>729</v>
      </c>
      <c r="I2458" s="2">
        <v>46087.400058101855</v>
      </c>
      <c r="J2458" s="4" t="s">
        <v>45</v>
      </c>
      <c r="AB2458" s="4" t="s">
        <v>905</v>
      </c>
      <c r="AC2458" s="4" t="s">
        <v>906</v>
      </c>
      <c r="AD2458" s="4"/>
      <c r="AE2458" s="4" t="s">
        <v>733</v>
      </c>
      <c r="AH2458" s="4">
        <v>57</v>
      </c>
      <c r="AI2458" s="4" t="s">
        <v>6</v>
      </c>
      <c r="AJ2458" s="4" t="s">
        <v>907</v>
      </c>
    </row>
    <row r="2459" spans="1:37" x14ac:dyDescent="0.2">
      <c r="A2459" s="4" t="s">
        <v>726</v>
      </c>
      <c r="B2459" s="4" t="s">
        <v>727</v>
      </c>
      <c r="C2459" s="4" t="s">
        <v>728</v>
      </c>
      <c r="D2459" s="4" t="s">
        <v>729</v>
      </c>
      <c r="I2459" s="2">
        <v>46087.400092592594</v>
      </c>
      <c r="J2459" s="4" t="s">
        <v>44</v>
      </c>
      <c r="K2459" s="4">
        <v>50</v>
      </c>
      <c r="L2459" s="4">
        <v>-84.432220000000001</v>
      </c>
      <c r="M2459" s="4">
        <v>9.9700500000000005</v>
      </c>
      <c r="N2459" s="4" t="s">
        <v>928</v>
      </c>
      <c r="O2459" s="4" t="b">
        <v>1</v>
      </c>
      <c r="P2459" s="4" t="b">
        <v>0</v>
      </c>
      <c r="Q2459" s="4" t="b">
        <v>0</v>
      </c>
      <c r="R2459" s="4" t="b">
        <v>0</v>
      </c>
      <c r="S2459" s="4" t="b">
        <v>0</v>
      </c>
      <c r="T2459" s="4" t="b">
        <v>0</v>
      </c>
      <c r="U2459" s="4" t="b">
        <v>0</v>
      </c>
      <c r="V2459" s="4" t="b">
        <v>0</v>
      </c>
      <c r="W2459" s="4" t="b">
        <v>0</v>
      </c>
      <c r="X2459" s="4" t="b">
        <v>1</v>
      </c>
      <c r="Y2459" s="4" t="b">
        <v>1</v>
      </c>
    </row>
    <row r="2460" spans="1:37" x14ac:dyDescent="0.2">
      <c r="A2460" s="4" t="s">
        <v>726</v>
      </c>
      <c r="B2460" s="4" t="s">
        <v>727</v>
      </c>
      <c r="C2460" s="4" t="s">
        <v>728</v>
      </c>
      <c r="D2460" s="4" t="s">
        <v>729</v>
      </c>
      <c r="I2460" s="2">
        <v>46087.400120891201</v>
      </c>
      <c r="J2460" s="4" t="s">
        <v>45</v>
      </c>
      <c r="AB2460" s="4" t="s">
        <v>811</v>
      </c>
      <c r="AC2460" s="4" t="s">
        <v>812</v>
      </c>
      <c r="AD2460" s="4"/>
      <c r="AE2460" s="4" t="s">
        <v>733</v>
      </c>
      <c r="AH2460" s="4">
        <v>35350</v>
      </c>
      <c r="AI2460" s="4" t="s">
        <v>813</v>
      </c>
      <c r="AJ2460" s="4" t="s">
        <v>814</v>
      </c>
    </row>
    <row r="2461" spans="1:37" x14ac:dyDescent="0.2">
      <c r="A2461" s="4" t="s">
        <v>726</v>
      </c>
      <c r="B2461" s="4" t="s">
        <v>727</v>
      </c>
      <c r="C2461" s="4" t="s">
        <v>728</v>
      </c>
      <c r="D2461" s="4" t="s">
        <v>729</v>
      </c>
      <c r="I2461" s="2">
        <v>46087.400127314817</v>
      </c>
      <c r="J2461" s="4" t="s">
        <v>44</v>
      </c>
      <c r="K2461" s="4">
        <v>52</v>
      </c>
      <c r="L2461" s="4">
        <v>-84.43253</v>
      </c>
      <c r="M2461" s="4">
        <v>9.9698200000000003</v>
      </c>
      <c r="N2461" s="4" t="s">
        <v>930</v>
      </c>
      <c r="O2461" s="4" t="b">
        <v>1</v>
      </c>
      <c r="P2461" s="4" t="b">
        <v>0</v>
      </c>
      <c r="Q2461" s="4" t="b">
        <v>0</v>
      </c>
      <c r="R2461" s="4" t="b">
        <v>0</v>
      </c>
      <c r="S2461" s="4" t="b">
        <v>0</v>
      </c>
      <c r="T2461" s="4" t="b">
        <v>0</v>
      </c>
      <c r="U2461" s="4" t="b">
        <v>0</v>
      </c>
      <c r="V2461" s="4" t="b">
        <v>0</v>
      </c>
      <c r="W2461" s="4" t="b">
        <v>0</v>
      </c>
      <c r="X2461" s="4" t="b">
        <v>1</v>
      </c>
      <c r="Y2461" s="4" t="b">
        <v>1</v>
      </c>
    </row>
    <row r="2462" spans="1:37" x14ac:dyDescent="0.2">
      <c r="A2462" s="4" t="s">
        <v>726</v>
      </c>
      <c r="B2462" s="4" t="s">
        <v>727</v>
      </c>
      <c r="C2462" s="4" t="s">
        <v>728</v>
      </c>
      <c r="D2462" s="4" t="s">
        <v>729</v>
      </c>
      <c r="I2462" s="2">
        <v>46087.40016203704</v>
      </c>
      <c r="J2462" s="4" t="s">
        <v>44</v>
      </c>
      <c r="K2462" s="4">
        <v>42</v>
      </c>
      <c r="L2462" s="4">
        <v>-84.432760000000002</v>
      </c>
      <c r="M2462" s="4">
        <v>9.9695400000000003</v>
      </c>
      <c r="N2462" s="4" t="s">
        <v>947</v>
      </c>
      <c r="O2462" s="4" t="b">
        <v>1</v>
      </c>
      <c r="P2462" s="4" t="b">
        <v>0</v>
      </c>
      <c r="Q2462" s="4" t="b">
        <v>0</v>
      </c>
      <c r="R2462" s="4" t="b">
        <v>0</v>
      </c>
      <c r="S2462" s="4" t="b">
        <v>0</v>
      </c>
      <c r="T2462" s="4" t="b">
        <v>0</v>
      </c>
      <c r="U2462" s="4" t="b">
        <v>0</v>
      </c>
      <c r="V2462" s="4" t="b">
        <v>0</v>
      </c>
      <c r="W2462" s="4" t="b">
        <v>0</v>
      </c>
      <c r="X2462" s="4" t="b">
        <v>1</v>
      </c>
      <c r="Y2462" s="4" t="b">
        <v>1</v>
      </c>
    </row>
    <row r="2463" spans="1:37" x14ac:dyDescent="0.2">
      <c r="A2463" s="4" t="s">
        <v>726</v>
      </c>
      <c r="B2463" s="4" t="s">
        <v>727</v>
      </c>
      <c r="C2463" s="4" t="s">
        <v>728</v>
      </c>
      <c r="D2463" s="4" t="s">
        <v>729</v>
      </c>
      <c r="I2463" s="2">
        <v>46087.400173796297</v>
      </c>
      <c r="J2463" s="4" t="s">
        <v>45</v>
      </c>
      <c r="AB2463" s="4" t="s">
        <v>905</v>
      </c>
      <c r="AC2463" s="4" t="s">
        <v>906</v>
      </c>
      <c r="AD2463" s="4"/>
      <c r="AE2463" s="4" t="s">
        <v>733</v>
      </c>
      <c r="AH2463" s="4">
        <v>41</v>
      </c>
      <c r="AI2463" s="4" t="s">
        <v>6</v>
      </c>
      <c r="AJ2463" s="4" t="s">
        <v>907</v>
      </c>
    </row>
    <row r="2464" spans="1:37" x14ac:dyDescent="0.2">
      <c r="A2464" s="4" t="s">
        <v>726</v>
      </c>
      <c r="B2464" s="4" t="s">
        <v>727</v>
      </c>
      <c r="C2464" s="4" t="s">
        <v>728</v>
      </c>
      <c r="D2464" s="4" t="s">
        <v>729</v>
      </c>
      <c r="I2464" s="2">
        <v>46087.400208333333</v>
      </c>
      <c r="J2464" s="4" t="s">
        <v>44</v>
      </c>
      <c r="K2464" s="4">
        <v>41</v>
      </c>
      <c r="L2464" s="4">
        <v>-84.433099999999996</v>
      </c>
      <c r="M2464" s="4">
        <v>9.9693199999999997</v>
      </c>
      <c r="N2464" s="4" t="s">
        <v>928</v>
      </c>
      <c r="O2464" s="4" t="b">
        <v>1</v>
      </c>
      <c r="P2464" s="4" t="b">
        <v>0</v>
      </c>
      <c r="Q2464" s="4" t="b">
        <v>0</v>
      </c>
      <c r="R2464" s="4" t="b">
        <v>0</v>
      </c>
      <c r="S2464" s="4" t="b">
        <v>0</v>
      </c>
      <c r="T2464" s="4" t="b">
        <v>0</v>
      </c>
      <c r="U2464" s="4" t="b">
        <v>0</v>
      </c>
      <c r="V2464" s="4" t="b">
        <v>0</v>
      </c>
      <c r="W2464" s="4" t="b">
        <v>0</v>
      </c>
      <c r="X2464" s="4" t="b">
        <v>1</v>
      </c>
      <c r="Y2464" s="4" t="b">
        <v>1</v>
      </c>
    </row>
    <row r="2465" spans="1:37" x14ac:dyDescent="0.2">
      <c r="A2465" s="4" t="s">
        <v>726</v>
      </c>
      <c r="B2465" s="4" t="s">
        <v>727</v>
      </c>
      <c r="C2465" s="4" t="s">
        <v>728</v>
      </c>
      <c r="D2465" s="4" t="s">
        <v>729</v>
      </c>
      <c r="I2465" s="2">
        <v>46087.400277777779</v>
      </c>
      <c r="J2465" s="4" t="s">
        <v>44</v>
      </c>
      <c r="K2465" s="4">
        <v>41</v>
      </c>
      <c r="L2465" s="4">
        <v>-84.433689999999999</v>
      </c>
      <c r="M2465" s="4">
        <v>9.9693299999999994</v>
      </c>
      <c r="N2465" s="4" t="s">
        <v>947</v>
      </c>
      <c r="O2465" s="4" t="b">
        <v>1</v>
      </c>
      <c r="P2465" s="4" t="b">
        <v>0</v>
      </c>
      <c r="Q2465" s="4" t="b">
        <v>0</v>
      </c>
      <c r="R2465" s="4" t="b">
        <v>0</v>
      </c>
      <c r="S2465" s="4" t="b">
        <v>0</v>
      </c>
      <c r="T2465" s="4" t="b">
        <v>0</v>
      </c>
      <c r="U2465" s="4" t="b">
        <v>0</v>
      </c>
      <c r="V2465" s="4" t="b">
        <v>0</v>
      </c>
      <c r="W2465" s="4" t="b">
        <v>0</v>
      </c>
      <c r="X2465" s="4" t="b">
        <v>1</v>
      </c>
      <c r="Y2465" s="4" t="b">
        <v>1</v>
      </c>
    </row>
    <row r="2466" spans="1:37" x14ac:dyDescent="0.2">
      <c r="A2466" s="4" t="s">
        <v>726</v>
      </c>
      <c r="B2466" s="4" t="s">
        <v>727</v>
      </c>
      <c r="C2466" s="4" t="s">
        <v>728</v>
      </c>
      <c r="D2466" s="4" t="s">
        <v>729</v>
      </c>
      <c r="I2466" s="2">
        <v>46087.400335648148</v>
      </c>
      <c r="J2466" s="4" t="s">
        <v>45</v>
      </c>
      <c r="AB2466" s="4" t="s">
        <v>905</v>
      </c>
      <c r="AC2466" s="4" t="s">
        <v>906</v>
      </c>
      <c r="AD2466" s="4"/>
      <c r="AE2466" s="4" t="s">
        <v>733</v>
      </c>
      <c r="AH2466" s="4">
        <v>41</v>
      </c>
      <c r="AI2466" s="4" t="s">
        <v>6</v>
      </c>
      <c r="AJ2466" s="4" t="s">
        <v>907</v>
      </c>
    </row>
    <row r="2467" spans="1:37" x14ac:dyDescent="0.2">
      <c r="A2467" s="4" t="s">
        <v>726</v>
      </c>
      <c r="B2467" s="4" t="s">
        <v>727</v>
      </c>
      <c r="C2467" s="4" t="s">
        <v>728</v>
      </c>
      <c r="D2467" s="4" t="s">
        <v>729</v>
      </c>
      <c r="I2467" s="2">
        <v>46087.400347222225</v>
      </c>
      <c r="J2467" s="4" t="s">
        <v>44</v>
      </c>
      <c r="K2467" s="4">
        <v>41</v>
      </c>
      <c r="L2467" s="4">
        <v>-84.434229999999999</v>
      </c>
      <c r="M2467" s="4">
        <v>9.9696300000000004</v>
      </c>
      <c r="N2467" s="4" t="s">
        <v>947</v>
      </c>
      <c r="O2467" s="4" t="b">
        <v>1</v>
      </c>
      <c r="P2467" s="4" t="b">
        <v>0</v>
      </c>
      <c r="Q2467" s="4" t="b">
        <v>0</v>
      </c>
      <c r="R2467" s="4" t="b">
        <v>0</v>
      </c>
      <c r="S2467" s="4" t="b">
        <v>0</v>
      </c>
      <c r="T2467" s="4" t="b">
        <v>0</v>
      </c>
      <c r="U2467" s="4" t="b">
        <v>0</v>
      </c>
      <c r="V2467" s="4" t="b">
        <v>0</v>
      </c>
      <c r="W2467" s="4" t="b">
        <v>0</v>
      </c>
      <c r="X2467" s="4" t="b">
        <v>1</v>
      </c>
      <c r="Y2467" s="4" t="b">
        <v>1</v>
      </c>
    </row>
    <row r="2468" spans="1:37" x14ac:dyDescent="0.2">
      <c r="A2468" s="4" t="s">
        <v>726</v>
      </c>
      <c r="B2468" s="4" t="s">
        <v>727</v>
      </c>
      <c r="C2468" s="4" t="s">
        <v>728</v>
      </c>
      <c r="D2468" s="4" t="s">
        <v>729</v>
      </c>
      <c r="I2468" s="2">
        <v>46087.400411145834</v>
      </c>
      <c r="J2468" s="4" t="s">
        <v>45</v>
      </c>
      <c r="AB2468" s="4" t="s">
        <v>801</v>
      </c>
      <c r="AC2468" s="4" t="s">
        <v>802</v>
      </c>
      <c r="AD2468" s="4"/>
      <c r="AE2468" s="4" t="s">
        <v>733</v>
      </c>
      <c r="AH2468" s="4">
        <v>347.5</v>
      </c>
      <c r="AI2468" s="4" t="s">
        <v>782</v>
      </c>
      <c r="AJ2468" s="4" t="s">
        <v>783</v>
      </c>
    </row>
    <row r="2469" spans="1:37" x14ac:dyDescent="0.2">
      <c r="A2469" s="4" t="s">
        <v>726</v>
      </c>
      <c r="B2469" s="4" t="s">
        <v>727</v>
      </c>
      <c r="C2469" s="4" t="s">
        <v>728</v>
      </c>
      <c r="D2469" s="4" t="s">
        <v>729</v>
      </c>
      <c r="I2469" s="2">
        <v>46087.400428425928</v>
      </c>
      <c r="J2469" s="4" t="s">
        <v>45</v>
      </c>
      <c r="AB2469" s="4" t="s">
        <v>905</v>
      </c>
      <c r="AC2469" s="4" t="s">
        <v>906</v>
      </c>
      <c r="AD2469" s="4"/>
      <c r="AE2469" s="4" t="s">
        <v>733</v>
      </c>
      <c r="AH2469" s="4">
        <v>50</v>
      </c>
      <c r="AI2469" s="4" t="s">
        <v>6</v>
      </c>
      <c r="AJ2469" s="4" t="s">
        <v>907</v>
      </c>
    </row>
    <row r="2470" spans="1:37" x14ac:dyDescent="0.2">
      <c r="A2470" s="4" t="s">
        <v>726</v>
      </c>
      <c r="B2470" s="4" t="s">
        <v>727</v>
      </c>
      <c r="C2470" s="4" t="s">
        <v>728</v>
      </c>
      <c r="D2470" s="4" t="s">
        <v>729</v>
      </c>
      <c r="I2470" s="2">
        <v>46087.400435740739</v>
      </c>
      <c r="J2470" s="4" t="s">
        <v>45</v>
      </c>
      <c r="AB2470" s="4" t="s">
        <v>797</v>
      </c>
      <c r="AC2470" s="4" t="s">
        <v>798</v>
      </c>
      <c r="AD2470" s="4"/>
      <c r="AE2470" s="4" t="s">
        <v>733</v>
      </c>
      <c r="AH2470" s="4">
        <v>58.660000000000004</v>
      </c>
      <c r="AI2470" s="4" t="s">
        <v>799</v>
      </c>
      <c r="AJ2470" s="4" t="s">
        <v>800</v>
      </c>
    </row>
    <row r="2471" spans="1:37" x14ac:dyDescent="0.2">
      <c r="A2471" s="4" t="s">
        <v>726</v>
      </c>
      <c r="B2471" s="4" t="s">
        <v>727</v>
      </c>
      <c r="C2471" s="4" t="s">
        <v>728</v>
      </c>
      <c r="D2471" s="4" t="s">
        <v>729</v>
      </c>
      <c r="I2471" s="2">
        <v>46087.400451388887</v>
      </c>
      <c r="J2471" s="4" t="s">
        <v>44</v>
      </c>
      <c r="K2471" s="4">
        <v>48</v>
      </c>
      <c r="L2471" s="4">
        <v>-84.435239999999993</v>
      </c>
      <c r="M2471" s="4">
        <v>9.9697899999999997</v>
      </c>
      <c r="N2471" s="4" t="s">
        <v>947</v>
      </c>
      <c r="O2471" s="4" t="b">
        <v>1</v>
      </c>
      <c r="P2471" s="4" t="b">
        <v>0</v>
      </c>
      <c r="Q2471" s="4" t="b">
        <v>0</v>
      </c>
      <c r="R2471" s="4" t="b">
        <v>0</v>
      </c>
      <c r="S2471" s="4" t="b">
        <v>0</v>
      </c>
      <c r="T2471" s="4" t="b">
        <v>0</v>
      </c>
      <c r="U2471" s="4" t="b">
        <v>0</v>
      </c>
      <c r="V2471" s="4" t="b">
        <v>0</v>
      </c>
      <c r="W2471" s="4" t="b">
        <v>0</v>
      </c>
      <c r="X2471" s="4" t="b">
        <v>1</v>
      </c>
      <c r="Y2471" s="4" t="b">
        <v>1</v>
      </c>
    </row>
    <row r="2472" spans="1:37" x14ac:dyDescent="0.2">
      <c r="A2472" s="4" t="s">
        <v>726</v>
      </c>
      <c r="B2472" s="4" t="s">
        <v>727</v>
      </c>
      <c r="C2472" s="4" t="s">
        <v>728</v>
      </c>
      <c r="D2472" s="4" t="s">
        <v>729</v>
      </c>
      <c r="I2472" s="2">
        <v>46087.400509259256</v>
      </c>
      <c r="J2472" s="4" t="s">
        <v>44</v>
      </c>
      <c r="K2472" s="4">
        <v>42</v>
      </c>
      <c r="L2472" s="4">
        <v>-84.435810000000004</v>
      </c>
      <c r="M2472" s="4">
        <v>9.9698200000000003</v>
      </c>
      <c r="N2472" s="4" t="s">
        <v>928</v>
      </c>
      <c r="O2472" s="4" t="b">
        <v>1</v>
      </c>
      <c r="P2472" s="4" t="b">
        <v>0</v>
      </c>
      <c r="Q2472" s="4" t="b">
        <v>0</v>
      </c>
      <c r="R2472" s="4" t="b">
        <v>0</v>
      </c>
      <c r="S2472" s="4" t="b">
        <v>0</v>
      </c>
      <c r="T2472" s="4" t="b">
        <v>0</v>
      </c>
      <c r="U2472" s="4" t="b">
        <v>0</v>
      </c>
      <c r="V2472" s="4" t="b">
        <v>0</v>
      </c>
      <c r="W2472" s="4" t="b">
        <v>0</v>
      </c>
      <c r="X2472" s="4" t="b">
        <v>1</v>
      </c>
      <c r="Y2472" s="4" t="b">
        <v>1</v>
      </c>
    </row>
    <row r="2473" spans="1:37" x14ac:dyDescent="0.2">
      <c r="A2473" s="4" t="s">
        <v>726</v>
      </c>
      <c r="B2473" s="4" t="s">
        <v>727</v>
      </c>
      <c r="C2473" s="4" t="s">
        <v>728</v>
      </c>
      <c r="D2473" s="4" t="s">
        <v>729</v>
      </c>
      <c r="I2473" s="2">
        <v>46087.400509444444</v>
      </c>
      <c r="J2473" s="4" t="s">
        <v>45</v>
      </c>
      <c r="AB2473" s="4" t="s">
        <v>905</v>
      </c>
      <c r="AC2473" s="4" t="s">
        <v>906</v>
      </c>
      <c r="AD2473" s="4"/>
      <c r="AE2473" s="4" t="s">
        <v>733</v>
      </c>
      <c r="AH2473" s="4">
        <v>45</v>
      </c>
      <c r="AI2473" s="4" t="s">
        <v>6</v>
      </c>
      <c r="AJ2473" s="4" t="s">
        <v>907</v>
      </c>
    </row>
    <row r="2474" spans="1:37" x14ac:dyDescent="0.2">
      <c r="A2474" s="4" t="s">
        <v>726</v>
      </c>
      <c r="B2474" s="4" t="s">
        <v>727</v>
      </c>
      <c r="C2474" s="4" t="s">
        <v>728</v>
      </c>
      <c r="D2474" s="4" t="s">
        <v>729</v>
      </c>
      <c r="I2474" s="2">
        <v>46087.400509618055</v>
      </c>
      <c r="J2474" s="4" t="s">
        <v>45</v>
      </c>
      <c r="AB2474" s="4" t="s">
        <v>851</v>
      </c>
      <c r="AC2474" s="4" t="s">
        <v>852</v>
      </c>
      <c r="AD2474" s="4"/>
      <c r="AE2474" s="4" t="s">
        <v>733</v>
      </c>
      <c r="AH2474" s="4">
        <v>2</v>
      </c>
      <c r="AI2474" s="4" t="s">
        <v>734</v>
      </c>
      <c r="AJ2474" s="4" t="s">
        <v>735</v>
      </c>
    </row>
    <row r="2475" spans="1:37" x14ac:dyDescent="0.2">
      <c r="A2475" s="4" t="s">
        <v>726</v>
      </c>
      <c r="B2475" s="4" t="s">
        <v>727</v>
      </c>
      <c r="C2475" s="4" t="s">
        <v>728</v>
      </c>
      <c r="D2475" s="4" t="s">
        <v>729</v>
      </c>
      <c r="I2475" s="2">
        <v>46087.400509803243</v>
      </c>
      <c r="J2475" s="4" t="s">
        <v>737</v>
      </c>
      <c r="N2475" s="4" t="s">
        <v>853</v>
      </c>
      <c r="AK2475" s="4" t="s">
        <v>1147</v>
      </c>
    </row>
    <row r="2476" spans="1:37" x14ac:dyDescent="0.2">
      <c r="A2476" s="4" t="s">
        <v>726</v>
      </c>
      <c r="B2476" s="4" t="s">
        <v>727</v>
      </c>
      <c r="C2476" s="4" t="s">
        <v>728</v>
      </c>
      <c r="D2476" s="4" t="s">
        <v>729</v>
      </c>
      <c r="I2476" s="2">
        <v>46087.400509803243</v>
      </c>
      <c r="J2476" s="4" t="s">
        <v>45</v>
      </c>
      <c r="AB2476" s="4" t="s">
        <v>855</v>
      </c>
      <c r="AC2476" s="4" t="s">
        <v>856</v>
      </c>
      <c r="AD2476" s="4"/>
      <c r="AE2476" s="4" t="s">
        <v>733</v>
      </c>
      <c r="AH2476" s="4">
        <v>74</v>
      </c>
      <c r="AI2476" s="4" t="s">
        <v>734</v>
      </c>
      <c r="AJ2476" s="4" t="s">
        <v>735</v>
      </c>
    </row>
    <row r="2477" spans="1:37" x14ac:dyDescent="0.2">
      <c r="A2477" s="4" t="s">
        <v>726</v>
      </c>
      <c r="B2477" s="4" t="s">
        <v>727</v>
      </c>
      <c r="C2477" s="4" t="s">
        <v>728</v>
      </c>
      <c r="D2477" s="4" t="s">
        <v>729</v>
      </c>
      <c r="I2477" s="2">
        <v>46087.400527928243</v>
      </c>
      <c r="J2477" s="4" t="s">
        <v>45</v>
      </c>
      <c r="AB2477" s="4" t="s">
        <v>811</v>
      </c>
      <c r="AC2477" s="4" t="s">
        <v>812</v>
      </c>
      <c r="AD2477" s="4"/>
      <c r="AE2477" s="4" t="s">
        <v>733</v>
      </c>
      <c r="AH2477" s="4">
        <v>35050</v>
      </c>
      <c r="AI2477" s="4" t="s">
        <v>813</v>
      </c>
      <c r="AJ2477" s="4" t="s">
        <v>814</v>
      </c>
    </row>
    <row r="2478" spans="1:37" x14ac:dyDescent="0.2">
      <c r="A2478" s="4" t="s">
        <v>726</v>
      </c>
      <c r="B2478" s="4" t="s">
        <v>727</v>
      </c>
      <c r="C2478" s="4" t="s">
        <v>728</v>
      </c>
      <c r="D2478" s="4" t="s">
        <v>729</v>
      </c>
      <c r="I2478" s="2">
        <v>46087.400543981479</v>
      </c>
      <c r="J2478" s="4" t="s">
        <v>44</v>
      </c>
      <c r="K2478" s="4">
        <v>48</v>
      </c>
      <c r="L2478" s="4">
        <v>-84.436070000000001</v>
      </c>
      <c r="M2478" s="4">
        <v>9.9700299999999995</v>
      </c>
      <c r="N2478" s="4" t="s">
        <v>928</v>
      </c>
      <c r="O2478" s="4" t="b">
        <v>1</v>
      </c>
      <c r="P2478" s="4" t="b">
        <v>0</v>
      </c>
      <c r="Q2478" s="4" t="b">
        <v>0</v>
      </c>
      <c r="R2478" s="4" t="b">
        <v>0</v>
      </c>
      <c r="S2478" s="4" t="b">
        <v>0</v>
      </c>
      <c r="T2478" s="4" t="b">
        <v>0</v>
      </c>
      <c r="U2478" s="4" t="b">
        <v>0</v>
      </c>
      <c r="V2478" s="4" t="b">
        <v>0</v>
      </c>
      <c r="W2478" s="4" t="b">
        <v>0</v>
      </c>
      <c r="X2478" s="4" t="b">
        <v>1</v>
      </c>
      <c r="Y2478" s="4" t="b">
        <v>1</v>
      </c>
    </row>
    <row r="2479" spans="1:37" x14ac:dyDescent="0.2">
      <c r="A2479" s="4" t="s">
        <v>726</v>
      </c>
      <c r="B2479" s="4" t="s">
        <v>727</v>
      </c>
      <c r="C2479" s="4" t="s">
        <v>728</v>
      </c>
      <c r="D2479" s="4" t="s">
        <v>729</v>
      </c>
      <c r="I2479" s="2">
        <v>46087.400567129633</v>
      </c>
      <c r="J2479" s="4" t="s">
        <v>44</v>
      </c>
      <c r="K2479" s="4">
        <v>57</v>
      </c>
      <c r="L2479" s="4">
        <v>-84.436239999999998</v>
      </c>
      <c r="M2479" s="4">
        <v>9.9702400000000004</v>
      </c>
      <c r="N2479" s="4" t="s">
        <v>930</v>
      </c>
      <c r="O2479" s="4" t="b">
        <v>1</v>
      </c>
      <c r="P2479" s="4" t="b">
        <v>0</v>
      </c>
      <c r="Q2479" s="4" t="b">
        <v>0</v>
      </c>
      <c r="R2479" s="4" t="b">
        <v>0</v>
      </c>
      <c r="S2479" s="4" t="b">
        <v>0</v>
      </c>
      <c r="T2479" s="4" t="b">
        <v>0</v>
      </c>
      <c r="U2479" s="4" t="b">
        <v>0</v>
      </c>
      <c r="V2479" s="4" t="b">
        <v>0</v>
      </c>
      <c r="W2479" s="4" t="b">
        <v>0</v>
      </c>
      <c r="X2479" s="4" t="b">
        <v>1</v>
      </c>
      <c r="Y2479" s="4" t="b">
        <v>1</v>
      </c>
    </row>
    <row r="2480" spans="1:37" x14ac:dyDescent="0.2">
      <c r="A2480" s="4" t="s">
        <v>726</v>
      </c>
      <c r="B2480" s="4" t="s">
        <v>727</v>
      </c>
      <c r="C2480" s="4" t="s">
        <v>728</v>
      </c>
      <c r="D2480" s="4" t="s">
        <v>729</v>
      </c>
      <c r="I2480" s="2">
        <v>46087.400567314813</v>
      </c>
      <c r="J2480" s="4" t="s">
        <v>45</v>
      </c>
      <c r="AB2480" s="4" t="s">
        <v>905</v>
      </c>
      <c r="AC2480" s="4" t="s">
        <v>906</v>
      </c>
      <c r="AD2480" s="4"/>
      <c r="AE2480" s="4" t="s">
        <v>733</v>
      </c>
      <c r="AH2480" s="4">
        <v>59</v>
      </c>
      <c r="AI2480" s="4" t="s">
        <v>6</v>
      </c>
      <c r="AJ2480" s="4" t="s">
        <v>907</v>
      </c>
    </row>
    <row r="2481" spans="1:37" x14ac:dyDescent="0.2">
      <c r="A2481" s="4" t="s">
        <v>726</v>
      </c>
      <c r="B2481" s="4" t="s">
        <v>727</v>
      </c>
      <c r="C2481" s="4" t="s">
        <v>728</v>
      </c>
      <c r="D2481" s="4" t="s">
        <v>729</v>
      </c>
      <c r="I2481" s="2">
        <v>46087.400609722223</v>
      </c>
      <c r="J2481" s="4" t="s">
        <v>45</v>
      </c>
      <c r="AB2481" s="4" t="s">
        <v>811</v>
      </c>
      <c r="AC2481" s="4" t="s">
        <v>812</v>
      </c>
      <c r="AD2481" s="4"/>
      <c r="AE2481" s="4" t="s">
        <v>733</v>
      </c>
      <c r="AH2481" s="4">
        <v>-39648</v>
      </c>
      <c r="AI2481" s="4" t="s">
        <v>813</v>
      </c>
      <c r="AJ2481" s="4" t="s">
        <v>814</v>
      </c>
    </row>
    <row r="2482" spans="1:37" x14ac:dyDescent="0.2">
      <c r="A2482" s="4" t="s">
        <v>726</v>
      </c>
      <c r="B2482" s="4" t="s">
        <v>727</v>
      </c>
      <c r="C2482" s="4" t="s">
        <v>728</v>
      </c>
      <c r="D2482" s="4" t="s">
        <v>729</v>
      </c>
      <c r="I2482" s="2">
        <v>46087.400632962963</v>
      </c>
      <c r="J2482" s="4" t="s">
        <v>45</v>
      </c>
      <c r="AB2482" s="4" t="s">
        <v>811</v>
      </c>
      <c r="AC2482" s="4" t="s">
        <v>812</v>
      </c>
      <c r="AD2482" s="4"/>
      <c r="AE2482" s="4" t="s">
        <v>733</v>
      </c>
      <c r="AH2482" s="4">
        <v>-11875</v>
      </c>
      <c r="AI2482" s="4" t="s">
        <v>813</v>
      </c>
      <c r="AJ2482" s="4" t="s">
        <v>814</v>
      </c>
    </row>
    <row r="2483" spans="1:37" x14ac:dyDescent="0.2">
      <c r="A2483" s="4" t="s">
        <v>726</v>
      </c>
      <c r="B2483" s="4" t="s">
        <v>727</v>
      </c>
      <c r="C2483" s="4" t="s">
        <v>728</v>
      </c>
      <c r="D2483" s="4" t="s">
        <v>729</v>
      </c>
      <c r="I2483" s="2">
        <v>46087.400636712962</v>
      </c>
      <c r="J2483" s="4" t="s">
        <v>45</v>
      </c>
      <c r="AB2483" s="4" t="s">
        <v>905</v>
      </c>
      <c r="AC2483" s="4" t="s">
        <v>906</v>
      </c>
      <c r="AD2483" s="4"/>
      <c r="AE2483" s="4" t="s">
        <v>733</v>
      </c>
      <c r="AH2483" s="4">
        <v>59</v>
      </c>
      <c r="AI2483" s="4" t="s">
        <v>6</v>
      </c>
      <c r="AJ2483" s="4" t="s">
        <v>907</v>
      </c>
    </row>
    <row r="2484" spans="1:37" x14ac:dyDescent="0.2">
      <c r="A2484" s="4" t="s">
        <v>726</v>
      </c>
      <c r="B2484" s="4" t="s">
        <v>727</v>
      </c>
      <c r="C2484" s="4" t="s">
        <v>728</v>
      </c>
      <c r="D2484" s="4" t="s">
        <v>729</v>
      </c>
      <c r="I2484" s="2">
        <v>46087.400648148148</v>
      </c>
      <c r="J2484" s="4" t="s">
        <v>44</v>
      </c>
      <c r="K2484" s="4">
        <v>55</v>
      </c>
      <c r="L2484" s="4">
        <v>-84.436980000000005</v>
      </c>
      <c r="M2484" s="4">
        <v>9.9709500000000002</v>
      </c>
      <c r="N2484" s="4" t="s">
        <v>928</v>
      </c>
      <c r="O2484" s="4" t="b">
        <v>1</v>
      </c>
      <c r="P2484" s="4" t="b">
        <v>0</v>
      </c>
      <c r="Q2484" s="4" t="b">
        <v>0</v>
      </c>
      <c r="R2484" s="4" t="b">
        <v>0</v>
      </c>
      <c r="S2484" s="4" t="b">
        <v>0</v>
      </c>
      <c r="T2484" s="4" t="b">
        <v>0</v>
      </c>
      <c r="U2484" s="4" t="b">
        <v>0</v>
      </c>
      <c r="V2484" s="4" t="b">
        <v>0</v>
      </c>
      <c r="W2484" s="4" t="b">
        <v>0</v>
      </c>
      <c r="X2484" s="4" t="b">
        <v>1</v>
      </c>
      <c r="Y2484" s="4" t="b">
        <v>1</v>
      </c>
    </row>
    <row r="2485" spans="1:37" x14ac:dyDescent="0.2">
      <c r="A2485" s="4" t="s">
        <v>726</v>
      </c>
      <c r="B2485" s="4" t="s">
        <v>727</v>
      </c>
      <c r="C2485" s="4" t="s">
        <v>728</v>
      </c>
      <c r="D2485" s="4" t="s">
        <v>729</v>
      </c>
      <c r="I2485" s="2">
        <v>46087.40065614583</v>
      </c>
      <c r="J2485" s="4" t="s">
        <v>45</v>
      </c>
      <c r="AB2485" s="4" t="s">
        <v>811</v>
      </c>
      <c r="AC2485" s="4" t="s">
        <v>812</v>
      </c>
      <c r="AD2485" s="4"/>
      <c r="AE2485" s="4" t="s">
        <v>733</v>
      </c>
      <c r="AH2485" s="4">
        <v>-42482</v>
      </c>
      <c r="AI2485" s="4" t="s">
        <v>813</v>
      </c>
      <c r="AJ2485" s="4" t="s">
        <v>814</v>
      </c>
    </row>
    <row r="2486" spans="1:37" x14ac:dyDescent="0.2">
      <c r="A2486" s="4" t="s">
        <v>726</v>
      </c>
      <c r="B2486" s="4" t="s">
        <v>727</v>
      </c>
      <c r="C2486" s="4" t="s">
        <v>728</v>
      </c>
      <c r="D2486" s="4" t="s">
        <v>729</v>
      </c>
      <c r="I2486" s="2">
        <v>46087.400659722225</v>
      </c>
      <c r="J2486" s="4" t="s">
        <v>737</v>
      </c>
      <c r="N2486" s="4" t="s">
        <v>968</v>
      </c>
      <c r="AK2486" s="4" t="s">
        <v>1148</v>
      </c>
    </row>
    <row r="2487" spans="1:37" x14ac:dyDescent="0.2">
      <c r="A2487" s="4" t="s">
        <v>726</v>
      </c>
      <c r="B2487" s="4" t="s">
        <v>727</v>
      </c>
      <c r="C2487" s="4" t="s">
        <v>728</v>
      </c>
      <c r="D2487" s="4" t="s">
        <v>729</v>
      </c>
      <c r="I2487" s="2">
        <v>46087.400659722225</v>
      </c>
      <c r="J2487" s="4" t="s">
        <v>737</v>
      </c>
      <c r="N2487" s="4" t="s">
        <v>970</v>
      </c>
      <c r="AK2487" s="4" t="s">
        <v>1149</v>
      </c>
    </row>
    <row r="2488" spans="1:37" x14ac:dyDescent="0.2">
      <c r="A2488" s="4" t="s">
        <v>726</v>
      </c>
      <c r="B2488" s="4" t="s">
        <v>727</v>
      </c>
      <c r="C2488" s="4" t="s">
        <v>728</v>
      </c>
      <c r="D2488" s="4" t="s">
        <v>729</v>
      </c>
      <c r="I2488" s="2">
        <v>46087.400671296295</v>
      </c>
      <c r="J2488" s="4" t="s">
        <v>44</v>
      </c>
      <c r="K2488" s="4">
        <v>44</v>
      </c>
      <c r="L2488" s="4">
        <v>-84.437160000000006</v>
      </c>
      <c r="M2488" s="4">
        <v>9.9711300000000005</v>
      </c>
      <c r="N2488" s="4" t="s">
        <v>928</v>
      </c>
      <c r="O2488" s="4" t="b">
        <v>1</v>
      </c>
      <c r="P2488" s="4" t="b">
        <v>0</v>
      </c>
      <c r="Q2488" s="4" t="b">
        <v>0</v>
      </c>
      <c r="R2488" s="4" t="b">
        <v>0</v>
      </c>
      <c r="S2488" s="4" t="b">
        <v>0</v>
      </c>
      <c r="T2488" s="4" t="b">
        <v>0</v>
      </c>
      <c r="U2488" s="4" t="b">
        <v>0</v>
      </c>
      <c r="V2488" s="4" t="b">
        <v>0</v>
      </c>
      <c r="W2488" s="4" t="b">
        <v>0</v>
      </c>
      <c r="X2488" s="4" t="b">
        <v>1</v>
      </c>
      <c r="Y2488" s="4" t="b">
        <v>1</v>
      </c>
    </row>
    <row r="2489" spans="1:37" x14ac:dyDescent="0.2">
      <c r="A2489" s="4" t="s">
        <v>726</v>
      </c>
      <c r="B2489" s="4" t="s">
        <v>727</v>
      </c>
      <c r="C2489" s="4" t="s">
        <v>728</v>
      </c>
      <c r="D2489" s="4" t="s">
        <v>729</v>
      </c>
      <c r="I2489" s="2">
        <v>46087.400671296295</v>
      </c>
      <c r="J2489" s="4" t="s">
        <v>737</v>
      </c>
      <c r="N2489" s="4" t="s">
        <v>968</v>
      </c>
      <c r="AK2489" s="4" t="s">
        <v>1150</v>
      </c>
    </row>
    <row r="2490" spans="1:37" x14ac:dyDescent="0.2">
      <c r="A2490" s="4" t="s">
        <v>726</v>
      </c>
      <c r="B2490" s="4" t="s">
        <v>727</v>
      </c>
      <c r="C2490" s="4" t="s">
        <v>728</v>
      </c>
      <c r="D2490" s="4" t="s">
        <v>729</v>
      </c>
      <c r="I2490" s="2">
        <v>46087.400671296295</v>
      </c>
      <c r="J2490" s="4" t="s">
        <v>737</v>
      </c>
      <c r="N2490" s="4" t="s">
        <v>970</v>
      </c>
      <c r="AK2490" s="4" t="s">
        <v>1151</v>
      </c>
    </row>
    <row r="2491" spans="1:37" x14ac:dyDescent="0.2">
      <c r="A2491" s="4" t="s">
        <v>726</v>
      </c>
      <c r="B2491" s="4" t="s">
        <v>727</v>
      </c>
      <c r="C2491" s="4" t="s">
        <v>728</v>
      </c>
      <c r="D2491" s="4" t="s">
        <v>729</v>
      </c>
      <c r="I2491" s="2">
        <v>46087.400671886571</v>
      </c>
      <c r="J2491" s="4" t="s">
        <v>45</v>
      </c>
      <c r="AB2491" s="4" t="s">
        <v>905</v>
      </c>
      <c r="AC2491" s="4" t="s">
        <v>906</v>
      </c>
      <c r="AD2491" s="4"/>
      <c r="AE2491" s="4" t="s">
        <v>733</v>
      </c>
      <c r="AH2491" s="4">
        <v>44</v>
      </c>
      <c r="AI2491" s="4" t="s">
        <v>6</v>
      </c>
      <c r="AJ2491" s="4" t="s">
        <v>907</v>
      </c>
    </row>
    <row r="2492" spans="1:37" x14ac:dyDescent="0.2">
      <c r="A2492" s="4" t="s">
        <v>726</v>
      </c>
      <c r="B2492" s="4" t="s">
        <v>727</v>
      </c>
      <c r="C2492" s="4" t="s">
        <v>728</v>
      </c>
      <c r="D2492" s="4" t="s">
        <v>729</v>
      </c>
      <c r="I2492" s="2">
        <v>46087.400691817129</v>
      </c>
      <c r="J2492" s="4" t="s">
        <v>45</v>
      </c>
      <c r="AB2492" s="4" t="s">
        <v>817</v>
      </c>
      <c r="AC2492" s="4" t="s">
        <v>818</v>
      </c>
      <c r="AD2492" s="4"/>
      <c r="AE2492" s="4" t="s">
        <v>733</v>
      </c>
      <c r="AH2492" s="4">
        <v>29</v>
      </c>
      <c r="AI2492" s="4" t="s">
        <v>819</v>
      </c>
      <c r="AJ2492" s="4" t="s">
        <v>820</v>
      </c>
    </row>
    <row r="2493" spans="1:37" x14ac:dyDescent="0.2">
      <c r="A2493" s="4" t="s">
        <v>726</v>
      </c>
      <c r="B2493" s="4" t="s">
        <v>727</v>
      </c>
      <c r="C2493" s="4" t="s">
        <v>728</v>
      </c>
      <c r="D2493" s="4" t="s">
        <v>729</v>
      </c>
      <c r="I2493" s="2">
        <v>46087.400694444441</v>
      </c>
      <c r="J2493" s="4" t="s">
        <v>44</v>
      </c>
      <c r="K2493" s="4">
        <v>42</v>
      </c>
      <c r="L2493" s="4">
        <v>-84.43732</v>
      </c>
      <c r="M2493" s="4">
        <v>9.9712700000000005</v>
      </c>
      <c r="N2493" s="4" t="s">
        <v>928</v>
      </c>
      <c r="O2493" s="4" t="b">
        <v>1</v>
      </c>
      <c r="P2493" s="4" t="b">
        <v>0</v>
      </c>
      <c r="Q2493" s="4" t="b">
        <v>0</v>
      </c>
      <c r="R2493" s="4" t="b">
        <v>0</v>
      </c>
      <c r="S2493" s="4" t="b">
        <v>0</v>
      </c>
      <c r="T2493" s="4" t="b">
        <v>0</v>
      </c>
      <c r="U2493" s="4" t="b">
        <v>0</v>
      </c>
      <c r="V2493" s="4" t="b">
        <v>0</v>
      </c>
      <c r="W2493" s="4" t="b">
        <v>0</v>
      </c>
      <c r="X2493" s="4" t="b">
        <v>1</v>
      </c>
      <c r="Y2493" s="4" t="b">
        <v>1</v>
      </c>
    </row>
    <row r="2494" spans="1:37" x14ac:dyDescent="0.2">
      <c r="A2494" s="4" t="s">
        <v>726</v>
      </c>
      <c r="B2494" s="4" t="s">
        <v>727</v>
      </c>
      <c r="C2494" s="4" t="s">
        <v>728</v>
      </c>
      <c r="D2494" s="4" t="s">
        <v>729</v>
      </c>
      <c r="I2494" s="2">
        <v>46087.400696481483</v>
      </c>
      <c r="J2494" s="4" t="s">
        <v>45</v>
      </c>
      <c r="AB2494" s="4" t="s">
        <v>772</v>
      </c>
      <c r="AC2494" s="4" t="s">
        <v>773</v>
      </c>
      <c r="AD2494" s="4"/>
      <c r="AE2494" s="4" t="s">
        <v>733</v>
      </c>
      <c r="AH2494" s="4">
        <v>15952</v>
      </c>
      <c r="AI2494" s="4" t="s">
        <v>774</v>
      </c>
      <c r="AJ2494" s="4" t="s">
        <v>775</v>
      </c>
    </row>
    <row r="2495" spans="1:37" x14ac:dyDescent="0.2">
      <c r="A2495" s="4" t="s">
        <v>726</v>
      </c>
      <c r="B2495" s="4" t="s">
        <v>727</v>
      </c>
      <c r="C2495" s="4" t="s">
        <v>728</v>
      </c>
      <c r="D2495" s="4" t="s">
        <v>729</v>
      </c>
      <c r="I2495" s="2">
        <v>46087.400696481483</v>
      </c>
      <c r="J2495" s="4" t="s">
        <v>45</v>
      </c>
      <c r="AB2495" s="4" t="s">
        <v>776</v>
      </c>
      <c r="AC2495" s="4" t="s">
        <v>777</v>
      </c>
      <c r="AD2495" s="4"/>
      <c r="AE2495" s="4" t="s">
        <v>733</v>
      </c>
      <c r="AH2495" s="4">
        <v>15952</v>
      </c>
      <c r="AI2495" s="4" t="s">
        <v>774</v>
      </c>
      <c r="AJ2495" s="4" t="s">
        <v>775</v>
      </c>
    </row>
    <row r="2496" spans="1:37" x14ac:dyDescent="0.2">
      <c r="A2496" s="4" t="s">
        <v>726</v>
      </c>
      <c r="B2496" s="4" t="s">
        <v>727</v>
      </c>
      <c r="C2496" s="4" t="s">
        <v>728</v>
      </c>
      <c r="D2496" s="4" t="s">
        <v>729</v>
      </c>
      <c r="I2496" s="2">
        <v>46087.400717777775</v>
      </c>
      <c r="J2496" s="4" t="s">
        <v>45</v>
      </c>
      <c r="AB2496" s="4" t="s">
        <v>905</v>
      </c>
      <c r="AC2496" s="4" t="s">
        <v>906</v>
      </c>
      <c r="AD2496" s="4"/>
      <c r="AE2496" s="4" t="s">
        <v>733</v>
      </c>
      <c r="AH2496" s="4">
        <v>46</v>
      </c>
      <c r="AI2496" s="4" t="s">
        <v>6</v>
      </c>
      <c r="AJ2496" s="4" t="s">
        <v>907</v>
      </c>
    </row>
    <row r="2497" spans="1:36" x14ac:dyDescent="0.2">
      <c r="A2497" s="4" t="s">
        <v>726</v>
      </c>
      <c r="B2497" s="4" t="s">
        <v>727</v>
      </c>
      <c r="C2497" s="4" t="s">
        <v>728</v>
      </c>
      <c r="D2497" s="4" t="s">
        <v>729</v>
      </c>
      <c r="I2497" s="2">
        <v>46087.400737615739</v>
      </c>
      <c r="J2497" s="4" t="s">
        <v>45</v>
      </c>
      <c r="AB2497" s="4" t="s">
        <v>811</v>
      </c>
      <c r="AC2497" s="4" t="s">
        <v>812</v>
      </c>
      <c r="AD2497" s="4"/>
      <c r="AE2497" s="4" t="s">
        <v>733</v>
      </c>
      <c r="AH2497" s="4">
        <v>27847</v>
      </c>
      <c r="AI2497" s="4" t="s">
        <v>813</v>
      </c>
      <c r="AJ2497" s="4" t="s">
        <v>814</v>
      </c>
    </row>
    <row r="2498" spans="1:36" x14ac:dyDescent="0.2">
      <c r="A2498" s="4" t="s">
        <v>726</v>
      </c>
      <c r="B2498" s="4" t="s">
        <v>727</v>
      </c>
      <c r="C2498" s="4" t="s">
        <v>728</v>
      </c>
      <c r="D2498" s="4" t="s">
        <v>729</v>
      </c>
      <c r="I2498" s="2">
        <v>46087.400740740741</v>
      </c>
      <c r="J2498" s="4" t="s">
        <v>44</v>
      </c>
      <c r="K2498" s="4">
        <v>48</v>
      </c>
      <c r="L2498" s="4">
        <v>-84.437759999999997</v>
      </c>
      <c r="M2498" s="4">
        <v>9.9713499999999993</v>
      </c>
      <c r="N2498" s="4" t="s">
        <v>928</v>
      </c>
      <c r="O2498" s="4" t="b">
        <v>1</v>
      </c>
      <c r="P2498" s="4" t="b">
        <v>0</v>
      </c>
      <c r="Q2498" s="4" t="b">
        <v>0</v>
      </c>
      <c r="R2498" s="4" t="b">
        <v>0</v>
      </c>
      <c r="S2498" s="4" t="b">
        <v>0</v>
      </c>
      <c r="T2498" s="4" t="b">
        <v>0</v>
      </c>
      <c r="U2498" s="4" t="b">
        <v>0</v>
      </c>
      <c r="V2498" s="4" t="b">
        <v>0</v>
      </c>
      <c r="W2498" s="4" t="b">
        <v>0</v>
      </c>
      <c r="X2498" s="4" t="b">
        <v>1</v>
      </c>
      <c r="Y2498" s="4" t="b">
        <v>1</v>
      </c>
    </row>
    <row r="2499" spans="1:36" x14ac:dyDescent="0.2">
      <c r="A2499" s="4" t="s">
        <v>726</v>
      </c>
      <c r="B2499" s="4" t="s">
        <v>727</v>
      </c>
      <c r="C2499" s="4" t="s">
        <v>728</v>
      </c>
      <c r="D2499" s="4" t="s">
        <v>729</v>
      </c>
      <c r="I2499" s="2">
        <v>46087.40076167824</v>
      </c>
      <c r="J2499" s="4" t="s">
        <v>45</v>
      </c>
      <c r="AB2499" s="4" t="s">
        <v>1069</v>
      </c>
      <c r="AC2499" s="4" t="s">
        <v>1070</v>
      </c>
      <c r="AD2499" s="4"/>
      <c r="AE2499" s="4" t="s">
        <v>733</v>
      </c>
      <c r="AH2499" s="4">
        <v>0</v>
      </c>
      <c r="AI2499" s="4" t="s">
        <v>1071</v>
      </c>
      <c r="AJ2499" s="4" t="s">
        <v>1072</v>
      </c>
    </row>
    <row r="2500" spans="1:36" x14ac:dyDescent="0.2">
      <c r="A2500" s="4" t="s">
        <v>726</v>
      </c>
      <c r="B2500" s="4" t="s">
        <v>727</v>
      </c>
      <c r="C2500" s="4" t="s">
        <v>728</v>
      </c>
      <c r="D2500" s="4" t="s">
        <v>729</v>
      </c>
      <c r="I2500" s="2">
        <v>46087.40076167824</v>
      </c>
      <c r="J2500" s="4" t="s">
        <v>45</v>
      </c>
      <c r="AB2500" s="4" t="s">
        <v>1073</v>
      </c>
      <c r="AC2500" s="4" t="s">
        <v>1074</v>
      </c>
      <c r="AD2500" s="4"/>
      <c r="AE2500" s="4" t="s">
        <v>733</v>
      </c>
      <c r="AH2500" s="4">
        <v>0</v>
      </c>
      <c r="AI2500" s="4" t="s">
        <v>1071</v>
      </c>
      <c r="AJ2500" s="4" t="s">
        <v>1072</v>
      </c>
    </row>
    <row r="2501" spans="1:36" x14ac:dyDescent="0.2">
      <c r="A2501" s="4" t="s">
        <v>726</v>
      </c>
      <c r="B2501" s="4" t="s">
        <v>727</v>
      </c>
      <c r="C2501" s="4" t="s">
        <v>728</v>
      </c>
      <c r="D2501" s="4" t="s">
        <v>729</v>
      </c>
      <c r="I2501" s="2">
        <v>46087.40076167824</v>
      </c>
      <c r="J2501" s="4" t="s">
        <v>45</v>
      </c>
      <c r="AB2501" s="4" t="s">
        <v>1075</v>
      </c>
      <c r="AC2501" s="4" t="s">
        <v>1076</v>
      </c>
      <c r="AD2501" s="4"/>
      <c r="AE2501" s="4" t="s">
        <v>733</v>
      </c>
      <c r="AH2501" s="4">
        <v>0.95699999482828357</v>
      </c>
      <c r="AI2501" s="4" t="s">
        <v>1071</v>
      </c>
      <c r="AJ2501" s="4" t="s">
        <v>1072</v>
      </c>
    </row>
    <row r="2502" spans="1:36" x14ac:dyDescent="0.2">
      <c r="A2502" s="4" t="s">
        <v>726</v>
      </c>
      <c r="B2502" s="4" t="s">
        <v>727</v>
      </c>
      <c r="C2502" s="4" t="s">
        <v>728</v>
      </c>
      <c r="D2502" s="4" t="s">
        <v>729</v>
      </c>
      <c r="I2502" s="2">
        <v>46087.400774699076</v>
      </c>
      <c r="J2502" s="4" t="s">
        <v>45</v>
      </c>
      <c r="AB2502" s="4" t="s">
        <v>1069</v>
      </c>
      <c r="AC2502" s="4" t="s">
        <v>1070</v>
      </c>
      <c r="AD2502" s="4"/>
      <c r="AE2502" s="4" t="s">
        <v>733</v>
      </c>
      <c r="AH2502" s="4">
        <v>0.19299999488666958</v>
      </c>
      <c r="AI2502" s="4" t="s">
        <v>1071</v>
      </c>
      <c r="AJ2502" s="4" t="s">
        <v>1072</v>
      </c>
    </row>
    <row r="2503" spans="1:36" x14ac:dyDescent="0.2">
      <c r="A2503" s="4" t="s">
        <v>726</v>
      </c>
      <c r="B2503" s="4" t="s">
        <v>727</v>
      </c>
      <c r="C2503" s="4" t="s">
        <v>728</v>
      </c>
      <c r="D2503" s="4" t="s">
        <v>729</v>
      </c>
      <c r="I2503" s="2">
        <v>46087.400774699076</v>
      </c>
      <c r="J2503" s="4" t="s">
        <v>45</v>
      </c>
      <c r="AB2503" s="4" t="s">
        <v>1075</v>
      </c>
      <c r="AC2503" s="4" t="s">
        <v>1076</v>
      </c>
      <c r="AD2503" s="4"/>
      <c r="AE2503" s="4" t="s">
        <v>733</v>
      </c>
      <c r="AH2503" s="4">
        <v>1.0109999846269948</v>
      </c>
      <c r="AI2503" s="4" t="s">
        <v>1071</v>
      </c>
      <c r="AJ2503" s="4" t="s">
        <v>1072</v>
      </c>
    </row>
    <row r="2504" spans="1:36" x14ac:dyDescent="0.2">
      <c r="A2504" s="4" t="s">
        <v>726</v>
      </c>
      <c r="B2504" s="4" t="s">
        <v>727</v>
      </c>
      <c r="C2504" s="4" t="s">
        <v>728</v>
      </c>
      <c r="D2504" s="4" t="s">
        <v>729</v>
      </c>
      <c r="I2504" s="2">
        <v>46087.400775462964</v>
      </c>
      <c r="J2504" s="4" t="s">
        <v>44</v>
      </c>
      <c r="K2504" s="4">
        <v>57</v>
      </c>
      <c r="L2504" s="4">
        <v>-84.438149999999993</v>
      </c>
      <c r="M2504" s="4">
        <v>9.9712300000000003</v>
      </c>
      <c r="N2504" s="4" t="s">
        <v>930</v>
      </c>
      <c r="O2504" s="4" t="b">
        <v>1</v>
      </c>
      <c r="P2504" s="4" t="b">
        <v>0</v>
      </c>
      <c r="Q2504" s="4" t="b">
        <v>0</v>
      </c>
      <c r="R2504" s="4" t="b">
        <v>0</v>
      </c>
      <c r="S2504" s="4" t="b">
        <v>0</v>
      </c>
      <c r="T2504" s="4" t="b">
        <v>0</v>
      </c>
      <c r="U2504" s="4" t="b">
        <v>0</v>
      </c>
      <c r="V2504" s="4" t="b">
        <v>0</v>
      </c>
      <c r="W2504" s="4" t="b">
        <v>0</v>
      </c>
      <c r="X2504" s="4" t="b">
        <v>1</v>
      </c>
      <c r="Y2504" s="4" t="b">
        <v>1</v>
      </c>
    </row>
    <row r="2505" spans="1:36" x14ac:dyDescent="0.2">
      <c r="A2505" s="4" t="s">
        <v>726</v>
      </c>
      <c r="B2505" s="4" t="s">
        <v>727</v>
      </c>
      <c r="C2505" s="4" t="s">
        <v>728</v>
      </c>
      <c r="D2505" s="4" t="s">
        <v>729</v>
      </c>
      <c r="I2505" s="2">
        <v>46087.400786851853</v>
      </c>
      <c r="J2505" s="4" t="s">
        <v>45</v>
      </c>
      <c r="AB2505" s="4" t="s">
        <v>1069</v>
      </c>
      <c r="AC2505" s="4" t="s">
        <v>1070</v>
      </c>
      <c r="AD2505" s="4"/>
      <c r="AE2505" s="4" t="s">
        <v>733</v>
      </c>
      <c r="AH2505" s="4">
        <v>0</v>
      </c>
      <c r="AI2505" s="4" t="s">
        <v>1071</v>
      </c>
      <c r="AJ2505" s="4" t="s">
        <v>1072</v>
      </c>
    </row>
    <row r="2506" spans="1:36" x14ac:dyDescent="0.2">
      <c r="A2506" s="4" t="s">
        <v>726</v>
      </c>
      <c r="B2506" s="4" t="s">
        <v>727</v>
      </c>
      <c r="C2506" s="4" t="s">
        <v>728</v>
      </c>
      <c r="D2506" s="4" t="s">
        <v>729</v>
      </c>
      <c r="I2506" s="2">
        <v>46087.400786851853</v>
      </c>
      <c r="J2506" s="4" t="s">
        <v>45</v>
      </c>
      <c r="AB2506" s="4" t="s">
        <v>1073</v>
      </c>
      <c r="AC2506" s="4" t="s">
        <v>1074</v>
      </c>
      <c r="AD2506" s="4"/>
      <c r="AE2506" s="4" t="s">
        <v>733</v>
      </c>
      <c r="AH2506" s="4">
        <v>-0.28699998468232379</v>
      </c>
      <c r="AI2506" s="4" t="s">
        <v>1071</v>
      </c>
      <c r="AJ2506" s="4" t="s">
        <v>1072</v>
      </c>
    </row>
    <row r="2507" spans="1:36" x14ac:dyDescent="0.2">
      <c r="A2507" s="4" t="s">
        <v>726</v>
      </c>
      <c r="B2507" s="4" t="s">
        <v>727</v>
      </c>
      <c r="C2507" s="4" t="s">
        <v>728</v>
      </c>
      <c r="D2507" s="4" t="s">
        <v>729</v>
      </c>
      <c r="I2507" s="2">
        <v>46087.400786851853</v>
      </c>
      <c r="J2507" s="4" t="s">
        <v>45</v>
      </c>
      <c r="AB2507" s="4" t="s">
        <v>1075</v>
      </c>
      <c r="AC2507" s="4" t="s">
        <v>1076</v>
      </c>
      <c r="AD2507" s="4"/>
      <c r="AE2507" s="4" t="s">
        <v>733</v>
      </c>
      <c r="AH2507" s="4">
        <v>1.0099999999228142</v>
      </c>
      <c r="AI2507" s="4" t="s">
        <v>1071</v>
      </c>
      <c r="AJ2507" s="4" t="s">
        <v>1072</v>
      </c>
    </row>
    <row r="2508" spans="1:36" x14ac:dyDescent="0.2">
      <c r="A2508" s="4" t="s">
        <v>726</v>
      </c>
      <c r="B2508" s="4" t="s">
        <v>727</v>
      </c>
      <c r="C2508" s="4" t="s">
        <v>728</v>
      </c>
      <c r="D2508" s="4" t="s">
        <v>729</v>
      </c>
      <c r="I2508" s="2">
        <v>46087.400787534723</v>
      </c>
      <c r="J2508" s="4" t="s">
        <v>45</v>
      </c>
      <c r="AB2508" s="4" t="s">
        <v>1069</v>
      </c>
      <c r="AC2508" s="4" t="s">
        <v>1070</v>
      </c>
      <c r="AD2508" s="4"/>
      <c r="AE2508" s="4" t="s">
        <v>733</v>
      </c>
      <c r="AH2508" s="4">
        <v>-0.14999999998853678</v>
      </c>
      <c r="AI2508" s="4" t="s">
        <v>1071</v>
      </c>
      <c r="AJ2508" s="4" t="s">
        <v>1072</v>
      </c>
    </row>
    <row r="2509" spans="1:36" x14ac:dyDescent="0.2">
      <c r="A2509" s="4" t="s">
        <v>726</v>
      </c>
      <c r="B2509" s="4" t="s">
        <v>727</v>
      </c>
      <c r="C2509" s="4" t="s">
        <v>728</v>
      </c>
      <c r="D2509" s="4" t="s">
        <v>729</v>
      </c>
      <c r="I2509" s="2">
        <v>46087.400787534723</v>
      </c>
      <c r="J2509" s="4" t="s">
        <v>45</v>
      </c>
      <c r="AB2509" s="4" t="s">
        <v>1075</v>
      </c>
      <c r="AC2509" s="4" t="s">
        <v>1076</v>
      </c>
      <c r="AD2509" s="4"/>
      <c r="AE2509" s="4" t="s">
        <v>733</v>
      </c>
      <c r="AH2509" s="4">
        <v>1.0150000254153373</v>
      </c>
      <c r="AI2509" s="4" t="s">
        <v>1071</v>
      </c>
      <c r="AJ2509" s="4" t="s">
        <v>1072</v>
      </c>
    </row>
    <row r="2510" spans="1:36" x14ac:dyDescent="0.2">
      <c r="A2510" s="4" t="s">
        <v>726</v>
      </c>
      <c r="B2510" s="4" t="s">
        <v>727</v>
      </c>
      <c r="C2510" s="4" t="s">
        <v>728</v>
      </c>
      <c r="D2510" s="4" t="s">
        <v>729</v>
      </c>
      <c r="I2510" s="2">
        <v>46087.40079861111</v>
      </c>
      <c r="J2510" s="4" t="s">
        <v>44</v>
      </c>
      <c r="K2510" s="4">
        <v>55</v>
      </c>
      <c r="L2510" s="4">
        <v>-84.438419999999994</v>
      </c>
      <c r="M2510" s="4">
        <v>9.9711599999999994</v>
      </c>
      <c r="N2510" s="4" t="s">
        <v>947</v>
      </c>
      <c r="O2510" s="4" t="b">
        <v>1</v>
      </c>
      <c r="P2510" s="4" t="b">
        <v>0</v>
      </c>
      <c r="Q2510" s="4" t="b">
        <v>0</v>
      </c>
      <c r="R2510" s="4" t="b">
        <v>0</v>
      </c>
      <c r="S2510" s="4" t="b">
        <v>0</v>
      </c>
      <c r="T2510" s="4" t="b">
        <v>0</v>
      </c>
      <c r="U2510" s="4" t="b">
        <v>0</v>
      </c>
      <c r="V2510" s="4" t="b">
        <v>0</v>
      </c>
      <c r="W2510" s="4" t="b">
        <v>0</v>
      </c>
      <c r="X2510" s="4" t="b">
        <v>1</v>
      </c>
      <c r="Y2510" s="4" t="b">
        <v>1</v>
      </c>
    </row>
    <row r="2511" spans="1:36" x14ac:dyDescent="0.2">
      <c r="A2511" s="4" t="s">
        <v>726</v>
      </c>
      <c r="B2511" s="4" t="s">
        <v>727</v>
      </c>
      <c r="C2511" s="4" t="s">
        <v>728</v>
      </c>
      <c r="D2511" s="4" t="s">
        <v>729</v>
      </c>
      <c r="I2511" s="2">
        <v>46087.400807430553</v>
      </c>
      <c r="J2511" s="4" t="s">
        <v>45</v>
      </c>
      <c r="AB2511" s="4" t="s">
        <v>811</v>
      </c>
      <c r="AC2511" s="4" t="s">
        <v>812</v>
      </c>
      <c r="AD2511" s="4"/>
      <c r="AE2511" s="4" t="s">
        <v>733</v>
      </c>
      <c r="AH2511" s="4">
        <v>35299</v>
      </c>
      <c r="AI2511" s="4" t="s">
        <v>813</v>
      </c>
      <c r="AJ2511" s="4" t="s">
        <v>814</v>
      </c>
    </row>
    <row r="2512" spans="1:36" x14ac:dyDescent="0.2">
      <c r="A2512" s="4" t="s">
        <v>726</v>
      </c>
      <c r="B2512" s="4" t="s">
        <v>727</v>
      </c>
      <c r="C2512" s="4" t="s">
        <v>728</v>
      </c>
      <c r="D2512" s="4" t="s">
        <v>729</v>
      </c>
      <c r="I2512" s="2">
        <v>46087.400810185187</v>
      </c>
      <c r="J2512" s="4" t="s">
        <v>45</v>
      </c>
      <c r="AB2512" s="4" t="s">
        <v>1069</v>
      </c>
      <c r="AC2512" s="4" t="s">
        <v>1070</v>
      </c>
      <c r="AD2512" s="4"/>
      <c r="AE2512" s="4" t="s">
        <v>733</v>
      </c>
      <c r="AH2512" s="4">
        <v>0</v>
      </c>
      <c r="AI2512" s="4" t="s">
        <v>1071</v>
      </c>
      <c r="AJ2512" s="4" t="s">
        <v>1072</v>
      </c>
    </row>
    <row r="2513" spans="1:36" x14ac:dyDescent="0.2">
      <c r="A2513" s="4" t="s">
        <v>726</v>
      </c>
      <c r="B2513" s="4" t="s">
        <v>727</v>
      </c>
      <c r="C2513" s="4" t="s">
        <v>728</v>
      </c>
      <c r="D2513" s="4" t="s">
        <v>729</v>
      </c>
      <c r="I2513" s="2">
        <v>46087.400810185187</v>
      </c>
      <c r="J2513" s="4" t="s">
        <v>45</v>
      </c>
      <c r="AB2513" s="4" t="s">
        <v>1073</v>
      </c>
      <c r="AC2513" s="4" t="s">
        <v>1074</v>
      </c>
      <c r="AD2513" s="4"/>
      <c r="AE2513" s="4" t="s">
        <v>733</v>
      </c>
      <c r="AH2513" s="4">
        <v>0</v>
      </c>
      <c r="AI2513" s="4" t="s">
        <v>1071</v>
      </c>
      <c r="AJ2513" s="4" t="s">
        <v>1072</v>
      </c>
    </row>
    <row r="2514" spans="1:36" x14ac:dyDescent="0.2">
      <c r="A2514" s="4" t="s">
        <v>726</v>
      </c>
      <c r="B2514" s="4" t="s">
        <v>727</v>
      </c>
      <c r="C2514" s="4" t="s">
        <v>728</v>
      </c>
      <c r="D2514" s="4" t="s">
        <v>729</v>
      </c>
      <c r="I2514" s="2">
        <v>46087.400810185187</v>
      </c>
      <c r="J2514" s="4" t="s">
        <v>45</v>
      </c>
      <c r="AB2514" s="4" t="s">
        <v>1075</v>
      </c>
      <c r="AC2514" s="4" t="s">
        <v>1076</v>
      </c>
      <c r="AD2514" s="4"/>
      <c r="AE2514" s="4" t="s">
        <v>733</v>
      </c>
      <c r="AH2514" s="4">
        <v>0.95299995403994064</v>
      </c>
      <c r="AI2514" s="4" t="s">
        <v>1071</v>
      </c>
      <c r="AJ2514" s="4" t="s">
        <v>1072</v>
      </c>
    </row>
    <row r="2515" spans="1:36" x14ac:dyDescent="0.2">
      <c r="A2515" s="4" t="s">
        <v>726</v>
      </c>
      <c r="B2515" s="4" t="s">
        <v>727</v>
      </c>
      <c r="C2515" s="4" t="s">
        <v>728</v>
      </c>
      <c r="D2515" s="4" t="s">
        <v>729</v>
      </c>
      <c r="I2515" s="2">
        <v>46087.400810324078</v>
      </c>
      <c r="J2515" s="4" t="s">
        <v>45</v>
      </c>
      <c r="AB2515" s="4" t="s">
        <v>905</v>
      </c>
      <c r="AC2515" s="4" t="s">
        <v>906</v>
      </c>
      <c r="AD2515" s="4"/>
      <c r="AE2515" s="4" t="s">
        <v>733</v>
      </c>
      <c r="AH2515" s="4">
        <v>61</v>
      </c>
      <c r="AI2515" s="4" t="s">
        <v>6</v>
      </c>
      <c r="AJ2515" s="4" t="s">
        <v>907</v>
      </c>
    </row>
    <row r="2516" spans="1:36" x14ac:dyDescent="0.2">
      <c r="A2516" s="4" t="s">
        <v>726</v>
      </c>
      <c r="B2516" s="4" t="s">
        <v>727</v>
      </c>
      <c r="C2516" s="4" t="s">
        <v>728</v>
      </c>
      <c r="D2516" s="4" t="s">
        <v>729</v>
      </c>
      <c r="I2516" s="2">
        <v>46087.400830578707</v>
      </c>
      <c r="J2516" s="4" t="s">
        <v>45</v>
      </c>
      <c r="AB2516" s="4" t="s">
        <v>811</v>
      </c>
      <c r="AC2516" s="4" t="s">
        <v>812</v>
      </c>
      <c r="AD2516" s="4"/>
      <c r="AE2516" s="4" t="s">
        <v>733</v>
      </c>
      <c r="AH2516" s="4">
        <v>-1226</v>
      </c>
      <c r="AI2516" s="4" t="s">
        <v>813</v>
      </c>
      <c r="AJ2516" s="4" t="s">
        <v>814</v>
      </c>
    </row>
    <row r="2517" spans="1:36" x14ac:dyDescent="0.2">
      <c r="A2517" s="4" t="s">
        <v>726</v>
      </c>
      <c r="B2517" s="4" t="s">
        <v>727</v>
      </c>
      <c r="C2517" s="4" t="s">
        <v>728</v>
      </c>
      <c r="D2517" s="4" t="s">
        <v>729</v>
      </c>
      <c r="I2517" s="2">
        <v>46087.400833333333</v>
      </c>
      <c r="J2517" s="4" t="s">
        <v>44</v>
      </c>
      <c r="K2517" s="4">
        <v>55</v>
      </c>
      <c r="L2517" s="4">
        <v>-84.438860000000005</v>
      </c>
      <c r="M2517" s="4">
        <v>9.9711800000000004</v>
      </c>
      <c r="N2517" s="4" t="s">
        <v>966</v>
      </c>
      <c r="O2517" s="4" t="b">
        <v>1</v>
      </c>
      <c r="P2517" s="4" t="b">
        <v>0</v>
      </c>
      <c r="Q2517" s="4" t="b">
        <v>0</v>
      </c>
      <c r="R2517" s="4" t="b">
        <v>0</v>
      </c>
      <c r="S2517" s="4" t="b">
        <v>0</v>
      </c>
      <c r="T2517" s="4" t="b">
        <v>0</v>
      </c>
      <c r="U2517" s="4" t="b">
        <v>0</v>
      </c>
      <c r="V2517" s="4" t="b">
        <v>0</v>
      </c>
      <c r="W2517" s="4" t="b">
        <v>0</v>
      </c>
      <c r="X2517" s="4" t="b">
        <v>1</v>
      </c>
      <c r="Y2517" s="4" t="b">
        <v>1</v>
      </c>
    </row>
    <row r="2518" spans="1:36" x14ac:dyDescent="0.2">
      <c r="A2518" s="4" t="s">
        <v>726</v>
      </c>
      <c r="B2518" s="4" t="s">
        <v>727</v>
      </c>
      <c r="C2518" s="4" t="s">
        <v>728</v>
      </c>
      <c r="D2518" s="4" t="s">
        <v>729</v>
      </c>
      <c r="I2518" s="2">
        <v>46087.40084224537</v>
      </c>
      <c r="J2518" s="4" t="s">
        <v>45</v>
      </c>
      <c r="AB2518" s="4" t="s">
        <v>811</v>
      </c>
      <c r="AC2518" s="4" t="s">
        <v>812</v>
      </c>
      <c r="AD2518" s="4"/>
      <c r="AE2518" s="4" t="s">
        <v>733</v>
      </c>
      <c r="AH2518" s="4">
        <v>34466</v>
      </c>
      <c r="AI2518" s="4" t="s">
        <v>813</v>
      </c>
      <c r="AJ2518" s="4" t="s">
        <v>814</v>
      </c>
    </row>
    <row r="2519" spans="1:36" x14ac:dyDescent="0.2">
      <c r="A2519" s="4" t="s">
        <v>726</v>
      </c>
      <c r="B2519" s="4" t="s">
        <v>727</v>
      </c>
      <c r="C2519" s="4" t="s">
        <v>728</v>
      </c>
      <c r="D2519" s="4" t="s">
        <v>729</v>
      </c>
      <c r="I2519" s="2">
        <v>46087.400856481479</v>
      </c>
      <c r="J2519" s="4" t="s">
        <v>44</v>
      </c>
      <c r="K2519" s="4">
        <v>50</v>
      </c>
      <c r="L2519" s="4">
        <v>-84.439089999999993</v>
      </c>
      <c r="M2519" s="4">
        <v>9.9713100000000008</v>
      </c>
      <c r="N2519" s="4" t="s">
        <v>947</v>
      </c>
      <c r="O2519" s="4" t="b">
        <v>1</v>
      </c>
      <c r="P2519" s="4" t="b">
        <v>0</v>
      </c>
      <c r="Q2519" s="4" t="b">
        <v>0</v>
      </c>
      <c r="R2519" s="4" t="b">
        <v>0</v>
      </c>
      <c r="S2519" s="4" t="b">
        <v>0</v>
      </c>
      <c r="T2519" s="4" t="b">
        <v>0</v>
      </c>
      <c r="U2519" s="4" t="b">
        <v>0</v>
      </c>
      <c r="V2519" s="4" t="b">
        <v>0</v>
      </c>
      <c r="W2519" s="4" t="b">
        <v>0</v>
      </c>
      <c r="X2519" s="4" t="b">
        <v>1</v>
      </c>
      <c r="Y2519" s="4" t="b">
        <v>1</v>
      </c>
    </row>
    <row r="2520" spans="1:36" x14ac:dyDescent="0.2">
      <c r="A2520" s="4" t="s">
        <v>726</v>
      </c>
      <c r="B2520" s="4" t="s">
        <v>727</v>
      </c>
      <c r="C2520" s="4" t="s">
        <v>728</v>
      </c>
      <c r="D2520" s="4" t="s">
        <v>729</v>
      </c>
      <c r="I2520" s="2">
        <v>46087.40089138889</v>
      </c>
      <c r="J2520" s="4" t="s">
        <v>45</v>
      </c>
      <c r="AB2520" s="4" t="s">
        <v>905</v>
      </c>
      <c r="AC2520" s="4" t="s">
        <v>906</v>
      </c>
      <c r="AD2520" s="4"/>
      <c r="AE2520" s="4" t="s">
        <v>733</v>
      </c>
      <c r="AH2520" s="4">
        <v>49</v>
      </c>
      <c r="AI2520" s="4" t="s">
        <v>6</v>
      </c>
      <c r="AJ2520" s="4" t="s">
        <v>907</v>
      </c>
    </row>
    <row r="2521" spans="1:36" x14ac:dyDescent="0.2">
      <c r="A2521" s="4" t="s">
        <v>726</v>
      </c>
      <c r="B2521" s="4" t="s">
        <v>727</v>
      </c>
      <c r="C2521" s="4" t="s">
        <v>728</v>
      </c>
      <c r="D2521" s="4" t="s">
        <v>729</v>
      </c>
      <c r="I2521" s="2">
        <v>46087.400902777779</v>
      </c>
      <c r="J2521" s="4" t="s">
        <v>44</v>
      </c>
      <c r="K2521" s="4">
        <v>48</v>
      </c>
      <c r="L2521" s="4">
        <v>-84.439350000000005</v>
      </c>
      <c r="M2521" s="4">
        <v>9.9717099999999999</v>
      </c>
      <c r="N2521" s="4" t="s">
        <v>928</v>
      </c>
      <c r="O2521" s="4" t="b">
        <v>1</v>
      </c>
      <c r="P2521" s="4" t="b">
        <v>0</v>
      </c>
      <c r="Q2521" s="4" t="b">
        <v>0</v>
      </c>
      <c r="R2521" s="4" t="b">
        <v>0</v>
      </c>
      <c r="S2521" s="4" t="b">
        <v>0</v>
      </c>
      <c r="T2521" s="4" t="b">
        <v>0</v>
      </c>
      <c r="U2521" s="4" t="b">
        <v>0</v>
      </c>
      <c r="V2521" s="4" t="b">
        <v>0</v>
      </c>
      <c r="W2521" s="4" t="b">
        <v>0</v>
      </c>
      <c r="X2521" s="4" t="b">
        <v>1</v>
      </c>
      <c r="Y2521" s="4" t="b">
        <v>1</v>
      </c>
    </row>
    <row r="2522" spans="1:36" x14ac:dyDescent="0.2">
      <c r="A2522" s="4" t="s">
        <v>726</v>
      </c>
      <c r="B2522" s="4" t="s">
        <v>727</v>
      </c>
      <c r="C2522" s="4" t="s">
        <v>728</v>
      </c>
      <c r="D2522" s="4" t="s">
        <v>729</v>
      </c>
      <c r="I2522" s="2">
        <v>46087.400960833336</v>
      </c>
      <c r="J2522" s="4" t="s">
        <v>45</v>
      </c>
      <c r="AB2522" s="4" t="s">
        <v>905</v>
      </c>
      <c r="AC2522" s="4" t="s">
        <v>906</v>
      </c>
      <c r="AD2522" s="4"/>
      <c r="AE2522" s="4" t="s">
        <v>733</v>
      </c>
      <c r="AH2522" s="4">
        <v>55</v>
      </c>
      <c r="AI2522" s="4" t="s">
        <v>6</v>
      </c>
      <c r="AJ2522" s="4" t="s">
        <v>907</v>
      </c>
    </row>
    <row r="2523" spans="1:36" x14ac:dyDescent="0.2">
      <c r="A2523" s="4" t="s">
        <v>726</v>
      </c>
      <c r="B2523" s="4" t="s">
        <v>727</v>
      </c>
      <c r="C2523" s="4" t="s">
        <v>728</v>
      </c>
      <c r="D2523" s="4" t="s">
        <v>729</v>
      </c>
      <c r="I2523" s="2">
        <v>46087.400972222225</v>
      </c>
      <c r="J2523" s="4" t="s">
        <v>44</v>
      </c>
      <c r="K2523" s="4">
        <v>53</v>
      </c>
      <c r="L2523" s="4">
        <v>-84.439930000000004</v>
      </c>
      <c r="M2523" s="4">
        <v>9.9722100000000005</v>
      </c>
      <c r="N2523" s="4" t="s">
        <v>928</v>
      </c>
      <c r="O2523" s="4" t="b">
        <v>1</v>
      </c>
      <c r="P2523" s="4" t="b">
        <v>0</v>
      </c>
      <c r="Q2523" s="4" t="b">
        <v>0</v>
      </c>
      <c r="R2523" s="4" t="b">
        <v>0</v>
      </c>
      <c r="S2523" s="4" t="b">
        <v>0</v>
      </c>
      <c r="T2523" s="4" t="b">
        <v>0</v>
      </c>
      <c r="U2523" s="4" t="b">
        <v>0</v>
      </c>
      <c r="V2523" s="4" t="b">
        <v>0</v>
      </c>
      <c r="W2523" s="4" t="b">
        <v>0</v>
      </c>
      <c r="X2523" s="4" t="b">
        <v>1</v>
      </c>
      <c r="Y2523" s="4" t="b">
        <v>1</v>
      </c>
    </row>
    <row r="2524" spans="1:36" x14ac:dyDescent="0.2">
      <c r="A2524" s="4" t="s">
        <v>726</v>
      </c>
      <c r="B2524" s="4" t="s">
        <v>727</v>
      </c>
      <c r="C2524" s="4" t="s">
        <v>728</v>
      </c>
      <c r="D2524" s="4" t="s">
        <v>729</v>
      </c>
      <c r="I2524" s="2">
        <v>46087.401053240741</v>
      </c>
      <c r="J2524" s="4" t="s">
        <v>44</v>
      </c>
      <c r="K2524" s="4">
        <v>52</v>
      </c>
      <c r="L2524" s="4">
        <v>-84.440560000000005</v>
      </c>
      <c r="M2524" s="4">
        <v>9.9728999999999992</v>
      </c>
      <c r="N2524" s="4" t="s">
        <v>928</v>
      </c>
      <c r="O2524" s="4" t="b">
        <v>1</v>
      </c>
      <c r="P2524" s="4" t="b">
        <v>0</v>
      </c>
      <c r="Q2524" s="4" t="b">
        <v>0</v>
      </c>
      <c r="R2524" s="4" t="b">
        <v>0</v>
      </c>
      <c r="S2524" s="4" t="b">
        <v>0</v>
      </c>
      <c r="T2524" s="4" t="b">
        <v>0</v>
      </c>
      <c r="U2524" s="4" t="b">
        <v>0</v>
      </c>
      <c r="V2524" s="4" t="b">
        <v>0</v>
      </c>
      <c r="W2524" s="4" t="b">
        <v>0</v>
      </c>
      <c r="X2524" s="4" t="b">
        <v>1</v>
      </c>
      <c r="Y2524" s="4" t="b">
        <v>1</v>
      </c>
    </row>
    <row r="2525" spans="1:36" x14ac:dyDescent="0.2">
      <c r="A2525" s="4" t="s">
        <v>726</v>
      </c>
      <c r="B2525" s="4" t="s">
        <v>727</v>
      </c>
      <c r="C2525" s="4" t="s">
        <v>728</v>
      </c>
      <c r="D2525" s="4" t="s">
        <v>729</v>
      </c>
      <c r="I2525" s="2">
        <v>46087.401121504627</v>
      </c>
      <c r="J2525" s="4" t="s">
        <v>45</v>
      </c>
      <c r="AB2525" s="4" t="s">
        <v>811</v>
      </c>
      <c r="AC2525" s="4" t="s">
        <v>812</v>
      </c>
      <c r="AD2525" s="4"/>
      <c r="AE2525" s="4" t="s">
        <v>733</v>
      </c>
      <c r="AH2525" s="4">
        <v>36955</v>
      </c>
      <c r="AI2525" s="4" t="s">
        <v>813</v>
      </c>
      <c r="AJ2525" s="4" t="s">
        <v>814</v>
      </c>
    </row>
    <row r="2526" spans="1:36" x14ac:dyDescent="0.2">
      <c r="A2526" s="4" t="s">
        <v>726</v>
      </c>
      <c r="B2526" s="4" t="s">
        <v>727</v>
      </c>
      <c r="C2526" s="4" t="s">
        <v>728</v>
      </c>
      <c r="D2526" s="4" t="s">
        <v>729</v>
      </c>
      <c r="I2526" s="2">
        <v>46087.401133761574</v>
      </c>
      <c r="J2526" s="4" t="s">
        <v>45</v>
      </c>
      <c r="AB2526" s="4" t="s">
        <v>797</v>
      </c>
      <c r="AC2526" s="4" t="s">
        <v>798</v>
      </c>
      <c r="AD2526" s="4"/>
      <c r="AE2526" s="4" t="s">
        <v>733</v>
      </c>
      <c r="AH2526" s="4">
        <v>57.56</v>
      </c>
      <c r="AI2526" s="4" t="s">
        <v>799</v>
      </c>
      <c r="AJ2526" s="4" t="s">
        <v>800</v>
      </c>
    </row>
    <row r="2527" spans="1:36" x14ac:dyDescent="0.2">
      <c r="A2527" s="4" t="s">
        <v>726</v>
      </c>
      <c r="B2527" s="4" t="s">
        <v>727</v>
      </c>
      <c r="C2527" s="4" t="s">
        <v>728</v>
      </c>
      <c r="D2527" s="4" t="s">
        <v>729</v>
      </c>
      <c r="I2527" s="2">
        <v>46087.401134259257</v>
      </c>
      <c r="J2527" s="4" t="s">
        <v>44</v>
      </c>
      <c r="K2527" s="4">
        <v>53</v>
      </c>
      <c r="L2527" s="4">
        <v>-84.441019999999995</v>
      </c>
      <c r="M2527" s="4">
        <v>9.9736799999999999</v>
      </c>
      <c r="N2527" s="4" t="s">
        <v>930</v>
      </c>
      <c r="O2527" s="4" t="b">
        <v>1</v>
      </c>
      <c r="P2527" s="4" t="b">
        <v>0</v>
      </c>
      <c r="Q2527" s="4" t="b">
        <v>0</v>
      </c>
      <c r="R2527" s="4" t="b">
        <v>0</v>
      </c>
      <c r="S2527" s="4" t="b">
        <v>0</v>
      </c>
      <c r="T2527" s="4" t="b">
        <v>0</v>
      </c>
      <c r="U2527" s="4" t="b">
        <v>0</v>
      </c>
      <c r="V2527" s="4" t="b">
        <v>0</v>
      </c>
      <c r="W2527" s="4" t="b">
        <v>0</v>
      </c>
      <c r="X2527" s="4" t="b">
        <v>1</v>
      </c>
      <c r="Y2527" s="4" t="b">
        <v>1</v>
      </c>
    </row>
    <row r="2528" spans="1:36" x14ac:dyDescent="0.2">
      <c r="A2528" s="4" t="s">
        <v>726</v>
      </c>
      <c r="B2528" s="4" t="s">
        <v>727</v>
      </c>
      <c r="C2528" s="4" t="s">
        <v>728</v>
      </c>
      <c r="D2528" s="4" t="s">
        <v>729</v>
      </c>
      <c r="I2528" s="2">
        <v>46087.401134398147</v>
      </c>
      <c r="J2528" s="4" t="s">
        <v>45</v>
      </c>
      <c r="AB2528" s="4" t="s">
        <v>905</v>
      </c>
      <c r="AC2528" s="4" t="s">
        <v>906</v>
      </c>
      <c r="AD2528" s="4"/>
      <c r="AE2528" s="4" t="s">
        <v>733</v>
      </c>
      <c r="AH2528" s="4">
        <v>55</v>
      </c>
      <c r="AI2528" s="4" t="s">
        <v>6</v>
      </c>
      <c r="AJ2528" s="4" t="s">
        <v>907</v>
      </c>
    </row>
    <row r="2529" spans="1:36" x14ac:dyDescent="0.2">
      <c r="A2529" s="4" t="s">
        <v>726</v>
      </c>
      <c r="B2529" s="4" t="s">
        <v>727</v>
      </c>
      <c r="C2529" s="4" t="s">
        <v>728</v>
      </c>
      <c r="D2529" s="4" t="s">
        <v>729</v>
      </c>
      <c r="I2529" s="2">
        <v>46087.401144745367</v>
      </c>
      <c r="J2529" s="4" t="s">
        <v>45</v>
      </c>
      <c r="AB2529" s="4" t="s">
        <v>811</v>
      </c>
      <c r="AC2529" s="4" t="s">
        <v>812</v>
      </c>
      <c r="AD2529" s="4"/>
      <c r="AE2529" s="4" t="s">
        <v>733</v>
      </c>
      <c r="AH2529" s="4">
        <v>8154</v>
      </c>
      <c r="AI2529" s="4" t="s">
        <v>813</v>
      </c>
      <c r="AJ2529" s="4" t="s">
        <v>814</v>
      </c>
    </row>
    <row r="2530" spans="1:36" x14ac:dyDescent="0.2">
      <c r="A2530" s="4" t="s">
        <v>726</v>
      </c>
      <c r="B2530" s="4" t="s">
        <v>727</v>
      </c>
      <c r="C2530" s="4" t="s">
        <v>728</v>
      </c>
      <c r="D2530" s="4" t="s">
        <v>729</v>
      </c>
      <c r="I2530" s="2">
        <v>46087.401180555556</v>
      </c>
      <c r="J2530" s="4" t="s">
        <v>44</v>
      </c>
      <c r="K2530" s="4">
        <v>44</v>
      </c>
      <c r="L2530" s="4">
        <v>-84.441239999999993</v>
      </c>
      <c r="M2530" s="4">
        <v>9.9741099999999996</v>
      </c>
      <c r="N2530" s="4" t="s">
        <v>947</v>
      </c>
      <c r="O2530" s="4" t="b">
        <v>1</v>
      </c>
      <c r="P2530" s="4" t="b">
        <v>0</v>
      </c>
      <c r="Q2530" s="4" t="b">
        <v>0</v>
      </c>
      <c r="R2530" s="4" t="b">
        <v>0</v>
      </c>
      <c r="S2530" s="4" t="b">
        <v>0</v>
      </c>
      <c r="T2530" s="4" t="b">
        <v>0</v>
      </c>
      <c r="U2530" s="4" t="b">
        <v>0</v>
      </c>
      <c r="V2530" s="4" t="b">
        <v>0</v>
      </c>
      <c r="W2530" s="4" t="b">
        <v>0</v>
      </c>
      <c r="X2530" s="4" t="b">
        <v>1</v>
      </c>
      <c r="Y2530" s="4" t="b">
        <v>1</v>
      </c>
    </row>
    <row r="2531" spans="1:36" x14ac:dyDescent="0.2">
      <c r="A2531" s="4" t="s">
        <v>726</v>
      </c>
      <c r="B2531" s="4" t="s">
        <v>727</v>
      </c>
      <c r="C2531" s="4" t="s">
        <v>728</v>
      </c>
      <c r="D2531" s="4" t="s">
        <v>729</v>
      </c>
      <c r="I2531" s="2">
        <v>46087.40122699074</v>
      </c>
      <c r="J2531" s="4" t="s">
        <v>45</v>
      </c>
      <c r="AB2531" s="4" t="s">
        <v>905</v>
      </c>
      <c r="AC2531" s="4" t="s">
        <v>906</v>
      </c>
      <c r="AD2531" s="4"/>
      <c r="AE2531" s="4" t="s">
        <v>733</v>
      </c>
      <c r="AH2531" s="4">
        <v>40</v>
      </c>
      <c r="AI2531" s="4" t="s">
        <v>6</v>
      </c>
      <c r="AJ2531" s="4" t="s">
        <v>907</v>
      </c>
    </row>
    <row r="2532" spans="1:36" x14ac:dyDescent="0.2">
      <c r="A2532" s="4" t="s">
        <v>726</v>
      </c>
      <c r="B2532" s="4" t="s">
        <v>727</v>
      </c>
      <c r="C2532" s="4" t="s">
        <v>728</v>
      </c>
      <c r="D2532" s="4" t="s">
        <v>729</v>
      </c>
      <c r="I2532" s="2">
        <v>46087.401250000003</v>
      </c>
      <c r="J2532" s="4" t="s">
        <v>44</v>
      </c>
      <c r="K2532" s="4">
        <v>41</v>
      </c>
      <c r="L2532" s="4">
        <v>-84.441680000000005</v>
      </c>
      <c r="M2532" s="4">
        <v>9.9745399999999993</v>
      </c>
      <c r="N2532" s="4" t="s">
        <v>928</v>
      </c>
      <c r="O2532" s="4" t="b">
        <v>1</v>
      </c>
      <c r="P2532" s="4" t="b">
        <v>0</v>
      </c>
      <c r="Q2532" s="4" t="b">
        <v>0</v>
      </c>
      <c r="R2532" s="4" t="b">
        <v>0</v>
      </c>
      <c r="S2532" s="4" t="b">
        <v>0</v>
      </c>
      <c r="T2532" s="4" t="b">
        <v>0</v>
      </c>
      <c r="U2532" s="4" t="b">
        <v>0</v>
      </c>
      <c r="V2532" s="4" t="b">
        <v>0</v>
      </c>
      <c r="W2532" s="4" t="b">
        <v>0</v>
      </c>
      <c r="X2532" s="4" t="b">
        <v>1</v>
      </c>
      <c r="Y2532" s="4" t="b">
        <v>1</v>
      </c>
    </row>
    <row r="2533" spans="1:36" x14ac:dyDescent="0.2">
      <c r="A2533" s="4" t="s">
        <v>726</v>
      </c>
      <c r="B2533" s="4" t="s">
        <v>727</v>
      </c>
      <c r="C2533" s="4" t="s">
        <v>728</v>
      </c>
      <c r="D2533" s="4" t="s">
        <v>729</v>
      </c>
      <c r="I2533" s="2">
        <v>46087.401296296295</v>
      </c>
      <c r="J2533" s="4" t="s">
        <v>44</v>
      </c>
      <c r="K2533" s="4">
        <v>37</v>
      </c>
      <c r="L2533" s="4">
        <v>-84.441670000000002</v>
      </c>
      <c r="M2533" s="4">
        <v>9.9749400000000001</v>
      </c>
      <c r="N2533" s="4" t="s">
        <v>947</v>
      </c>
      <c r="O2533" s="4" t="b">
        <v>1</v>
      </c>
      <c r="P2533" s="4" t="b">
        <v>0</v>
      </c>
      <c r="Q2533" s="4" t="b">
        <v>0</v>
      </c>
      <c r="R2533" s="4" t="b">
        <v>0</v>
      </c>
      <c r="S2533" s="4" t="b">
        <v>0</v>
      </c>
      <c r="T2533" s="4" t="b">
        <v>0</v>
      </c>
      <c r="U2533" s="4" t="b">
        <v>0</v>
      </c>
      <c r="V2533" s="4" t="b">
        <v>0</v>
      </c>
      <c r="W2533" s="4" t="b">
        <v>0</v>
      </c>
      <c r="X2533" s="4" t="b">
        <v>1</v>
      </c>
      <c r="Y2533" s="4" t="b">
        <v>1</v>
      </c>
    </row>
    <row r="2534" spans="1:36" x14ac:dyDescent="0.2">
      <c r="A2534" s="4" t="s">
        <v>726</v>
      </c>
      <c r="B2534" s="4" t="s">
        <v>727</v>
      </c>
      <c r="C2534" s="4" t="s">
        <v>728</v>
      </c>
      <c r="D2534" s="4" t="s">
        <v>729</v>
      </c>
      <c r="I2534" s="2">
        <v>46087.401307870372</v>
      </c>
      <c r="J2534" s="4" t="s">
        <v>44</v>
      </c>
      <c r="K2534" s="4">
        <v>33</v>
      </c>
      <c r="L2534" s="4">
        <v>-84.441680000000005</v>
      </c>
      <c r="M2534" s="4">
        <v>9.9750200000000007</v>
      </c>
      <c r="N2534" s="4" t="s">
        <v>930</v>
      </c>
      <c r="O2534" s="4" t="b">
        <v>1</v>
      </c>
      <c r="P2534" s="4" t="b">
        <v>0</v>
      </c>
      <c r="Q2534" s="4" t="b">
        <v>0</v>
      </c>
      <c r="R2534" s="4" t="b">
        <v>0</v>
      </c>
      <c r="S2534" s="4" t="b">
        <v>0</v>
      </c>
      <c r="T2534" s="4" t="b">
        <v>0</v>
      </c>
      <c r="U2534" s="4" t="b">
        <v>0</v>
      </c>
      <c r="V2534" s="4" t="b">
        <v>0</v>
      </c>
      <c r="W2534" s="4" t="b">
        <v>0</v>
      </c>
      <c r="X2534" s="4" t="b">
        <v>1</v>
      </c>
      <c r="Y2534" s="4" t="b">
        <v>1</v>
      </c>
    </row>
    <row r="2535" spans="1:36" x14ac:dyDescent="0.2">
      <c r="A2535" s="4" t="s">
        <v>726</v>
      </c>
      <c r="B2535" s="4" t="s">
        <v>727</v>
      </c>
      <c r="C2535" s="4" t="s">
        <v>728</v>
      </c>
      <c r="D2535" s="4" t="s">
        <v>729</v>
      </c>
      <c r="I2535" s="2">
        <v>46087.401308009263</v>
      </c>
      <c r="J2535" s="4" t="s">
        <v>45</v>
      </c>
      <c r="AB2535" s="4" t="s">
        <v>905</v>
      </c>
      <c r="AC2535" s="4" t="s">
        <v>906</v>
      </c>
      <c r="AD2535" s="4"/>
      <c r="AE2535" s="4" t="s">
        <v>733</v>
      </c>
      <c r="AH2535" s="4">
        <v>37</v>
      </c>
      <c r="AI2535" s="4" t="s">
        <v>6</v>
      </c>
      <c r="AJ2535" s="4" t="s">
        <v>907</v>
      </c>
    </row>
    <row r="2536" spans="1:36" x14ac:dyDescent="0.2">
      <c r="A2536" s="4" t="s">
        <v>726</v>
      </c>
      <c r="B2536" s="4" t="s">
        <v>727</v>
      </c>
      <c r="C2536" s="4" t="s">
        <v>728</v>
      </c>
      <c r="D2536" s="4" t="s">
        <v>729</v>
      </c>
      <c r="I2536" s="2">
        <v>46087.401342233796</v>
      </c>
      <c r="J2536" s="4" t="s">
        <v>45</v>
      </c>
      <c r="AB2536" s="4" t="s">
        <v>811</v>
      </c>
      <c r="AC2536" s="4" t="s">
        <v>812</v>
      </c>
      <c r="AD2536" s="4"/>
      <c r="AE2536" s="4" t="s">
        <v>733</v>
      </c>
      <c r="AH2536" s="4">
        <v>35394</v>
      </c>
      <c r="AI2536" s="4" t="s">
        <v>813</v>
      </c>
      <c r="AJ2536" s="4" t="s">
        <v>814</v>
      </c>
    </row>
    <row r="2537" spans="1:36" x14ac:dyDescent="0.2">
      <c r="A2537" s="4" t="s">
        <v>726</v>
      </c>
      <c r="B2537" s="4" t="s">
        <v>727</v>
      </c>
      <c r="C2537" s="4" t="s">
        <v>728</v>
      </c>
      <c r="D2537" s="4" t="s">
        <v>729</v>
      </c>
      <c r="I2537" s="2">
        <v>46087.401354166665</v>
      </c>
      <c r="J2537" s="4" t="s">
        <v>44</v>
      </c>
      <c r="K2537" s="4">
        <v>44</v>
      </c>
      <c r="L2537" s="4">
        <v>-84.441909999999993</v>
      </c>
      <c r="M2537" s="4">
        <v>9.9753299999999996</v>
      </c>
      <c r="N2537" s="4" t="s">
        <v>928</v>
      </c>
      <c r="O2537" s="4" t="b">
        <v>1</v>
      </c>
      <c r="P2537" s="4" t="b">
        <v>0</v>
      </c>
      <c r="Q2537" s="4" t="b">
        <v>0</v>
      </c>
      <c r="R2537" s="4" t="b">
        <v>0</v>
      </c>
      <c r="S2537" s="4" t="b">
        <v>0</v>
      </c>
      <c r="T2537" s="4" t="b">
        <v>0</v>
      </c>
      <c r="U2537" s="4" t="b">
        <v>0</v>
      </c>
      <c r="V2537" s="4" t="b">
        <v>0</v>
      </c>
      <c r="W2537" s="4" t="b">
        <v>0</v>
      </c>
      <c r="X2537" s="4" t="b">
        <v>1</v>
      </c>
      <c r="Y2537" s="4" t="b">
        <v>1</v>
      </c>
    </row>
    <row r="2538" spans="1:36" x14ac:dyDescent="0.2">
      <c r="A2538" s="4" t="s">
        <v>726</v>
      </c>
      <c r="B2538" s="4" t="s">
        <v>727</v>
      </c>
      <c r="C2538" s="4" t="s">
        <v>728</v>
      </c>
      <c r="D2538" s="4" t="s">
        <v>729</v>
      </c>
      <c r="I2538" s="2">
        <v>46087.401354479167</v>
      </c>
      <c r="J2538" s="4" t="s">
        <v>45</v>
      </c>
      <c r="AB2538" s="4" t="s">
        <v>905</v>
      </c>
      <c r="AC2538" s="4" t="s">
        <v>906</v>
      </c>
      <c r="AD2538" s="4"/>
      <c r="AE2538" s="4" t="s">
        <v>733</v>
      </c>
      <c r="AH2538" s="4">
        <v>46</v>
      </c>
      <c r="AI2538" s="4" t="s">
        <v>6</v>
      </c>
      <c r="AJ2538" s="4" t="s">
        <v>907</v>
      </c>
    </row>
    <row r="2539" spans="1:36" x14ac:dyDescent="0.2">
      <c r="A2539" s="4" t="s">
        <v>726</v>
      </c>
      <c r="B2539" s="4" t="s">
        <v>727</v>
      </c>
      <c r="C2539" s="4" t="s">
        <v>728</v>
      </c>
      <c r="D2539" s="4" t="s">
        <v>729</v>
      </c>
      <c r="I2539" s="2">
        <v>46087.401362534722</v>
      </c>
      <c r="J2539" s="4" t="s">
        <v>45</v>
      </c>
      <c r="AB2539" s="4" t="s">
        <v>1069</v>
      </c>
      <c r="AC2539" s="4" t="s">
        <v>1070</v>
      </c>
      <c r="AD2539" s="4"/>
      <c r="AE2539" s="4" t="s">
        <v>733</v>
      </c>
      <c r="AH2539" s="4">
        <v>0</v>
      </c>
      <c r="AI2539" s="4" t="s">
        <v>1071</v>
      </c>
      <c r="AJ2539" s="4" t="s">
        <v>1072</v>
      </c>
    </row>
    <row r="2540" spans="1:36" x14ac:dyDescent="0.2">
      <c r="A2540" s="4" t="s">
        <v>726</v>
      </c>
      <c r="B2540" s="4" t="s">
        <v>727</v>
      </c>
      <c r="C2540" s="4" t="s">
        <v>728</v>
      </c>
      <c r="D2540" s="4" t="s">
        <v>729</v>
      </c>
      <c r="I2540" s="2">
        <v>46087.401362534722</v>
      </c>
      <c r="J2540" s="4" t="s">
        <v>45</v>
      </c>
      <c r="AB2540" s="4" t="s">
        <v>1073</v>
      </c>
      <c r="AC2540" s="4" t="s">
        <v>1074</v>
      </c>
      <c r="AD2540" s="4"/>
      <c r="AE2540" s="4" t="s">
        <v>733</v>
      </c>
      <c r="AH2540" s="4">
        <v>0</v>
      </c>
      <c r="AI2540" s="4" t="s">
        <v>1071</v>
      </c>
      <c r="AJ2540" s="4" t="s">
        <v>1072</v>
      </c>
    </row>
    <row r="2541" spans="1:36" x14ac:dyDescent="0.2">
      <c r="A2541" s="4" t="s">
        <v>726</v>
      </c>
      <c r="B2541" s="4" t="s">
        <v>727</v>
      </c>
      <c r="C2541" s="4" t="s">
        <v>728</v>
      </c>
      <c r="D2541" s="4" t="s">
        <v>729</v>
      </c>
      <c r="I2541" s="2">
        <v>46087.401362534722</v>
      </c>
      <c r="J2541" s="4" t="s">
        <v>45</v>
      </c>
      <c r="AB2541" s="4" t="s">
        <v>1075</v>
      </c>
      <c r="AC2541" s="4" t="s">
        <v>1076</v>
      </c>
      <c r="AD2541" s="4"/>
      <c r="AE2541" s="4" t="s">
        <v>733</v>
      </c>
      <c r="AH2541" s="4">
        <v>0.9929999540368839</v>
      </c>
      <c r="AI2541" s="4" t="s">
        <v>1071</v>
      </c>
      <c r="AJ2541" s="4" t="s">
        <v>1072</v>
      </c>
    </row>
    <row r="2542" spans="1:36" x14ac:dyDescent="0.2">
      <c r="A2542" s="4" t="s">
        <v>726</v>
      </c>
      <c r="B2542" s="4" t="s">
        <v>727</v>
      </c>
      <c r="C2542" s="4" t="s">
        <v>728</v>
      </c>
      <c r="D2542" s="4" t="s">
        <v>729</v>
      </c>
      <c r="I2542" s="2">
        <v>46087.401377314818</v>
      </c>
      <c r="J2542" s="4" t="s">
        <v>45</v>
      </c>
      <c r="AB2542" s="4" t="s">
        <v>811</v>
      </c>
      <c r="AC2542" s="4" t="s">
        <v>812</v>
      </c>
      <c r="AD2542" s="4"/>
      <c r="AE2542" s="4" t="s">
        <v>733</v>
      </c>
      <c r="AH2542" s="4">
        <v>-876</v>
      </c>
      <c r="AI2542" s="4" t="s">
        <v>813</v>
      </c>
      <c r="AJ2542" s="4" t="s">
        <v>814</v>
      </c>
    </row>
    <row r="2543" spans="1:36" x14ac:dyDescent="0.2">
      <c r="A2543" s="4" t="s">
        <v>726</v>
      </c>
      <c r="B2543" s="4" t="s">
        <v>727</v>
      </c>
      <c r="C2543" s="4" t="s">
        <v>728</v>
      </c>
      <c r="D2543" s="4" t="s">
        <v>729</v>
      </c>
      <c r="I2543" s="2">
        <v>46087.401385092591</v>
      </c>
      <c r="J2543" s="4" t="s">
        <v>45</v>
      </c>
      <c r="AB2543" s="4" t="s">
        <v>1069</v>
      </c>
      <c r="AC2543" s="4" t="s">
        <v>1070</v>
      </c>
      <c r="AD2543" s="4"/>
      <c r="AE2543" s="4" t="s">
        <v>733</v>
      </c>
      <c r="AH2543" s="4">
        <v>-0.30499997448378613</v>
      </c>
      <c r="AI2543" s="4" t="s">
        <v>1071</v>
      </c>
      <c r="AJ2543" s="4" t="s">
        <v>1072</v>
      </c>
    </row>
    <row r="2544" spans="1:36" x14ac:dyDescent="0.2">
      <c r="A2544" s="4" t="s">
        <v>726</v>
      </c>
      <c r="B2544" s="4" t="s">
        <v>727</v>
      </c>
      <c r="C2544" s="4" t="s">
        <v>728</v>
      </c>
      <c r="D2544" s="4" t="s">
        <v>729</v>
      </c>
      <c r="I2544" s="2">
        <v>46087.401385092591</v>
      </c>
      <c r="J2544" s="4" t="s">
        <v>45</v>
      </c>
      <c r="AB2544" s="4" t="s">
        <v>1075</v>
      </c>
      <c r="AC2544" s="4" t="s">
        <v>1076</v>
      </c>
      <c r="AD2544" s="4"/>
      <c r="AE2544" s="4" t="s">
        <v>733</v>
      </c>
      <c r="AH2544" s="4">
        <v>0.9929999540368839</v>
      </c>
      <c r="AI2544" s="4" t="s">
        <v>1071</v>
      </c>
      <c r="AJ2544" s="4" t="s">
        <v>1072</v>
      </c>
    </row>
    <row r="2545" spans="1:36" x14ac:dyDescent="0.2">
      <c r="A2545" s="4" t="s">
        <v>726</v>
      </c>
      <c r="B2545" s="4" t="s">
        <v>727</v>
      </c>
      <c r="C2545" s="4" t="s">
        <v>728</v>
      </c>
      <c r="D2545" s="4" t="s">
        <v>729</v>
      </c>
      <c r="I2545" s="2">
        <v>46087.401388888888</v>
      </c>
      <c r="J2545" s="4" t="s">
        <v>44</v>
      </c>
      <c r="K2545" s="4">
        <v>42</v>
      </c>
      <c r="L2545" s="4">
        <v>-84.442149999999998</v>
      </c>
      <c r="M2545" s="4">
        <v>9.9755699999999994</v>
      </c>
      <c r="N2545" s="4" t="s">
        <v>928</v>
      </c>
      <c r="O2545" s="4" t="b">
        <v>1</v>
      </c>
      <c r="P2545" s="4" t="b">
        <v>0</v>
      </c>
      <c r="Q2545" s="4" t="b">
        <v>0</v>
      </c>
      <c r="R2545" s="4" t="b">
        <v>0</v>
      </c>
      <c r="S2545" s="4" t="b">
        <v>0</v>
      </c>
      <c r="T2545" s="4" t="b">
        <v>0</v>
      </c>
      <c r="U2545" s="4" t="b">
        <v>0</v>
      </c>
      <c r="V2545" s="4" t="b">
        <v>0</v>
      </c>
      <c r="W2545" s="4" t="b">
        <v>0</v>
      </c>
      <c r="X2545" s="4" t="b">
        <v>1</v>
      </c>
      <c r="Y2545" s="4" t="b">
        <v>1</v>
      </c>
    </row>
    <row r="2546" spans="1:36" x14ac:dyDescent="0.2">
      <c r="A2546" s="4" t="s">
        <v>726</v>
      </c>
      <c r="B2546" s="4" t="s">
        <v>727</v>
      </c>
      <c r="C2546" s="4" t="s">
        <v>728</v>
      </c>
      <c r="D2546" s="4" t="s">
        <v>729</v>
      </c>
      <c r="I2546" s="2">
        <v>46087.401412303239</v>
      </c>
      <c r="J2546" s="4" t="s">
        <v>45</v>
      </c>
      <c r="AB2546" s="4" t="s">
        <v>811</v>
      </c>
      <c r="AC2546" s="4" t="s">
        <v>812</v>
      </c>
      <c r="AD2546" s="4"/>
      <c r="AE2546" s="4" t="s">
        <v>733</v>
      </c>
      <c r="AH2546" s="4">
        <v>28884</v>
      </c>
      <c r="AI2546" s="4" t="s">
        <v>813</v>
      </c>
      <c r="AJ2546" s="4" t="s">
        <v>814</v>
      </c>
    </row>
    <row r="2547" spans="1:36" x14ac:dyDescent="0.2">
      <c r="A2547" s="4" t="s">
        <v>726</v>
      </c>
      <c r="B2547" s="4" t="s">
        <v>727</v>
      </c>
      <c r="C2547" s="4" t="s">
        <v>728</v>
      </c>
      <c r="D2547" s="4" t="s">
        <v>729</v>
      </c>
      <c r="I2547" s="2">
        <v>46087.401417187502</v>
      </c>
      <c r="J2547" s="4" t="s">
        <v>45</v>
      </c>
      <c r="AB2547" s="4" t="s">
        <v>1069</v>
      </c>
      <c r="AC2547" s="4" t="s">
        <v>1070</v>
      </c>
      <c r="AD2547" s="4"/>
      <c r="AE2547" s="4" t="s">
        <v>733</v>
      </c>
      <c r="AH2547" s="4">
        <v>0</v>
      </c>
      <c r="AI2547" s="4" t="s">
        <v>1071</v>
      </c>
      <c r="AJ2547" s="4" t="s">
        <v>1072</v>
      </c>
    </row>
    <row r="2548" spans="1:36" x14ac:dyDescent="0.2">
      <c r="A2548" s="4" t="s">
        <v>726</v>
      </c>
      <c r="B2548" s="4" t="s">
        <v>727</v>
      </c>
      <c r="C2548" s="4" t="s">
        <v>728</v>
      </c>
      <c r="D2548" s="4" t="s">
        <v>729</v>
      </c>
      <c r="I2548" s="2">
        <v>46087.401417187502</v>
      </c>
      <c r="J2548" s="4" t="s">
        <v>45</v>
      </c>
      <c r="AB2548" s="4" t="s">
        <v>1073</v>
      </c>
      <c r="AC2548" s="4" t="s">
        <v>1074</v>
      </c>
      <c r="AD2548" s="4"/>
      <c r="AE2548" s="4" t="s">
        <v>733</v>
      </c>
      <c r="AH2548" s="4">
        <v>0</v>
      </c>
      <c r="AI2548" s="4" t="s">
        <v>1071</v>
      </c>
      <c r="AJ2548" s="4" t="s">
        <v>1072</v>
      </c>
    </row>
    <row r="2549" spans="1:36" x14ac:dyDescent="0.2">
      <c r="A2549" s="4" t="s">
        <v>726</v>
      </c>
      <c r="B2549" s="4" t="s">
        <v>727</v>
      </c>
      <c r="C2549" s="4" t="s">
        <v>728</v>
      </c>
      <c r="D2549" s="4" t="s">
        <v>729</v>
      </c>
      <c r="I2549" s="2">
        <v>46087.401417187502</v>
      </c>
      <c r="J2549" s="4" t="s">
        <v>45</v>
      </c>
      <c r="AB2549" s="4" t="s">
        <v>1075</v>
      </c>
      <c r="AC2549" s="4" t="s">
        <v>1076</v>
      </c>
      <c r="AD2549" s="4"/>
      <c r="AE2549" s="4" t="s">
        <v>733</v>
      </c>
      <c r="AH2549" s="4">
        <v>0.96300000502498717</v>
      </c>
      <c r="AI2549" s="4" t="s">
        <v>1071</v>
      </c>
      <c r="AJ2549" s="4" t="s">
        <v>1072</v>
      </c>
    </row>
    <row r="2550" spans="1:36" x14ac:dyDescent="0.2">
      <c r="A2550" s="4" t="s">
        <v>726</v>
      </c>
      <c r="B2550" s="4" t="s">
        <v>727</v>
      </c>
      <c r="C2550" s="4" t="s">
        <v>728</v>
      </c>
      <c r="D2550" s="4" t="s">
        <v>729</v>
      </c>
      <c r="I2550" s="2">
        <v>46087.401431203703</v>
      </c>
      <c r="J2550" s="4" t="s">
        <v>45</v>
      </c>
      <c r="AB2550" s="4" t="s">
        <v>1069</v>
      </c>
      <c r="AC2550" s="4" t="s">
        <v>1070</v>
      </c>
      <c r="AD2550" s="4"/>
      <c r="AE2550" s="4" t="s">
        <v>733</v>
      </c>
      <c r="AH2550" s="4">
        <v>0</v>
      </c>
      <c r="AI2550" s="4" t="s">
        <v>1071</v>
      </c>
      <c r="AJ2550" s="4" t="s">
        <v>1072</v>
      </c>
    </row>
    <row r="2551" spans="1:36" x14ac:dyDescent="0.2">
      <c r="A2551" s="4" t="s">
        <v>726</v>
      </c>
      <c r="B2551" s="4" t="s">
        <v>727</v>
      </c>
      <c r="C2551" s="4" t="s">
        <v>728</v>
      </c>
      <c r="D2551" s="4" t="s">
        <v>729</v>
      </c>
      <c r="I2551" s="2">
        <v>46087.401431203703</v>
      </c>
      <c r="J2551" s="4" t="s">
        <v>45</v>
      </c>
      <c r="AB2551" s="4" t="s">
        <v>1073</v>
      </c>
      <c r="AC2551" s="4" t="s">
        <v>1074</v>
      </c>
      <c r="AD2551" s="4"/>
      <c r="AE2551" s="4" t="s">
        <v>733</v>
      </c>
      <c r="AH2551" s="4">
        <v>0</v>
      </c>
      <c r="AI2551" s="4" t="s">
        <v>1071</v>
      </c>
      <c r="AJ2551" s="4" t="s">
        <v>1072</v>
      </c>
    </row>
    <row r="2552" spans="1:36" x14ac:dyDescent="0.2">
      <c r="A2552" s="4" t="s">
        <v>726</v>
      </c>
      <c r="B2552" s="4" t="s">
        <v>727</v>
      </c>
      <c r="C2552" s="4" t="s">
        <v>728</v>
      </c>
      <c r="D2552" s="4" t="s">
        <v>729</v>
      </c>
      <c r="I2552" s="2">
        <v>46087.401431203703</v>
      </c>
      <c r="J2552" s="4" t="s">
        <v>45</v>
      </c>
      <c r="AB2552" s="4" t="s">
        <v>1075</v>
      </c>
      <c r="AC2552" s="4" t="s">
        <v>1076</v>
      </c>
      <c r="AD2552" s="4"/>
      <c r="AE2552" s="4" t="s">
        <v>733</v>
      </c>
      <c r="AH2552" s="4">
        <v>0.96300000502498717</v>
      </c>
      <c r="AI2552" s="4" t="s">
        <v>1071</v>
      </c>
      <c r="AJ2552" s="4" t="s">
        <v>1072</v>
      </c>
    </row>
    <row r="2553" spans="1:36" x14ac:dyDescent="0.2">
      <c r="A2553" s="4" t="s">
        <v>726</v>
      </c>
      <c r="B2553" s="4" t="s">
        <v>727</v>
      </c>
      <c r="C2553" s="4" t="s">
        <v>728</v>
      </c>
      <c r="D2553" s="4" t="s">
        <v>729</v>
      </c>
      <c r="I2553" s="2">
        <v>46087.401433923609</v>
      </c>
      <c r="J2553" s="4" t="s">
        <v>45</v>
      </c>
      <c r="AB2553" s="4" t="s">
        <v>1069</v>
      </c>
      <c r="AC2553" s="4" t="s">
        <v>1070</v>
      </c>
      <c r="AD2553" s="4"/>
      <c r="AE2553" s="4" t="s">
        <v>733</v>
      </c>
      <c r="AH2553" s="4">
        <v>0.17699999488789231</v>
      </c>
      <c r="AI2553" s="4" t="s">
        <v>1071</v>
      </c>
      <c r="AJ2553" s="4" t="s">
        <v>1072</v>
      </c>
    </row>
    <row r="2554" spans="1:36" x14ac:dyDescent="0.2">
      <c r="A2554" s="4" t="s">
        <v>726</v>
      </c>
      <c r="B2554" s="4" t="s">
        <v>727</v>
      </c>
      <c r="C2554" s="4" t="s">
        <v>728</v>
      </c>
      <c r="D2554" s="4" t="s">
        <v>729</v>
      </c>
      <c r="I2554" s="2">
        <v>46087.401433923609</v>
      </c>
      <c r="J2554" s="4" t="s">
        <v>45</v>
      </c>
      <c r="AB2554" s="4" t="s">
        <v>1075</v>
      </c>
      <c r="AC2554" s="4" t="s">
        <v>1076</v>
      </c>
      <c r="AD2554" s="4"/>
      <c r="AE2554" s="4" t="s">
        <v>733</v>
      </c>
      <c r="AH2554" s="4">
        <v>0.94100003561815482</v>
      </c>
      <c r="AI2554" s="4" t="s">
        <v>1071</v>
      </c>
      <c r="AJ2554" s="4" t="s">
        <v>1072</v>
      </c>
    </row>
    <row r="2555" spans="1:36" x14ac:dyDescent="0.2">
      <c r="A2555" s="4" t="s">
        <v>726</v>
      </c>
      <c r="B2555" s="4" t="s">
        <v>727</v>
      </c>
      <c r="C2555" s="4" t="s">
        <v>728</v>
      </c>
      <c r="D2555" s="4" t="s">
        <v>729</v>
      </c>
      <c r="I2555" s="2">
        <v>46087.401435185187</v>
      </c>
      <c r="J2555" s="4" t="s">
        <v>44</v>
      </c>
      <c r="K2555" s="4">
        <v>44</v>
      </c>
      <c r="L2555" s="4">
        <v>-84.442089999999993</v>
      </c>
      <c r="M2555" s="4">
        <v>9.9759700000000002</v>
      </c>
      <c r="N2555" s="4" t="s">
        <v>947</v>
      </c>
      <c r="O2555" s="4" t="b">
        <v>1</v>
      </c>
      <c r="P2555" s="4" t="b">
        <v>0</v>
      </c>
      <c r="Q2555" s="4" t="b">
        <v>0</v>
      </c>
      <c r="R2555" s="4" t="b">
        <v>0</v>
      </c>
      <c r="S2555" s="4" t="b">
        <v>0</v>
      </c>
      <c r="T2555" s="4" t="b">
        <v>0</v>
      </c>
      <c r="U2555" s="4" t="b">
        <v>0</v>
      </c>
      <c r="V2555" s="4" t="b">
        <v>0</v>
      </c>
      <c r="W2555" s="4" t="b">
        <v>0</v>
      </c>
      <c r="X2555" s="4" t="b">
        <v>1</v>
      </c>
      <c r="Y2555" s="4" t="b">
        <v>1</v>
      </c>
    </row>
    <row r="2556" spans="1:36" x14ac:dyDescent="0.2">
      <c r="A2556" s="4" t="s">
        <v>726</v>
      </c>
      <c r="B2556" s="4" t="s">
        <v>727</v>
      </c>
      <c r="C2556" s="4" t="s">
        <v>728</v>
      </c>
      <c r="D2556" s="4" t="s">
        <v>729</v>
      </c>
      <c r="I2556" s="2">
        <v>46087.401435729167</v>
      </c>
      <c r="J2556" s="4" t="s">
        <v>45</v>
      </c>
      <c r="AB2556" s="4" t="s">
        <v>905</v>
      </c>
      <c r="AC2556" s="4" t="s">
        <v>906</v>
      </c>
      <c r="AD2556" s="4"/>
      <c r="AE2556" s="4" t="s">
        <v>733</v>
      </c>
      <c r="AH2556" s="4">
        <v>45</v>
      </c>
      <c r="AI2556" s="4" t="s">
        <v>6</v>
      </c>
      <c r="AJ2556" s="4" t="s">
        <v>907</v>
      </c>
    </row>
    <row r="2557" spans="1:36" x14ac:dyDescent="0.2">
      <c r="A2557" s="4" t="s">
        <v>726</v>
      </c>
      <c r="B2557" s="4" t="s">
        <v>727</v>
      </c>
      <c r="C2557" s="4" t="s">
        <v>728</v>
      </c>
      <c r="D2557" s="4" t="s">
        <v>729</v>
      </c>
      <c r="I2557" s="2">
        <v>46087.401447025462</v>
      </c>
      <c r="J2557" s="4" t="s">
        <v>45</v>
      </c>
      <c r="AB2557" s="4" t="s">
        <v>811</v>
      </c>
      <c r="AC2557" s="4" t="s">
        <v>812</v>
      </c>
      <c r="AD2557" s="4"/>
      <c r="AE2557" s="4" t="s">
        <v>733</v>
      </c>
      <c r="AH2557" s="4">
        <v>-2443</v>
      </c>
      <c r="AI2557" s="4" t="s">
        <v>813</v>
      </c>
      <c r="AJ2557" s="4" t="s">
        <v>814</v>
      </c>
    </row>
    <row r="2558" spans="1:36" x14ac:dyDescent="0.2">
      <c r="A2558" s="4" t="s">
        <v>726</v>
      </c>
      <c r="B2558" s="4" t="s">
        <v>727</v>
      </c>
      <c r="C2558" s="4" t="s">
        <v>728</v>
      </c>
      <c r="D2558" s="4" t="s">
        <v>729</v>
      </c>
      <c r="I2558" s="2">
        <v>46087.401469907411</v>
      </c>
      <c r="J2558" s="4" t="s">
        <v>44</v>
      </c>
      <c r="K2558" s="4">
        <v>37</v>
      </c>
      <c r="L2558" s="4">
        <v>-84.441959999999995</v>
      </c>
      <c r="M2558" s="4">
        <v>9.9762400000000007</v>
      </c>
      <c r="N2558" s="4" t="s">
        <v>928</v>
      </c>
      <c r="O2558" s="4" t="b">
        <v>1</v>
      </c>
      <c r="P2558" s="4" t="b">
        <v>0</v>
      </c>
      <c r="Q2558" s="4" t="b">
        <v>0</v>
      </c>
      <c r="R2558" s="4" t="b">
        <v>0</v>
      </c>
      <c r="S2558" s="4" t="b">
        <v>0</v>
      </c>
      <c r="T2558" s="4" t="b">
        <v>0</v>
      </c>
      <c r="U2558" s="4" t="b">
        <v>0</v>
      </c>
      <c r="V2558" s="4" t="b">
        <v>0</v>
      </c>
      <c r="W2558" s="4" t="b">
        <v>0</v>
      </c>
      <c r="X2558" s="4" t="b">
        <v>1</v>
      </c>
      <c r="Y2558" s="4" t="b">
        <v>1</v>
      </c>
    </row>
    <row r="2559" spans="1:36" x14ac:dyDescent="0.2">
      <c r="A2559" s="4" t="s">
        <v>726</v>
      </c>
      <c r="B2559" s="4" t="s">
        <v>727</v>
      </c>
      <c r="C2559" s="4" t="s">
        <v>728</v>
      </c>
      <c r="D2559" s="4" t="s">
        <v>729</v>
      </c>
      <c r="I2559" s="2">
        <v>46087.401493055557</v>
      </c>
      <c r="J2559" s="4" t="s">
        <v>44</v>
      </c>
      <c r="K2559" s="4">
        <v>31</v>
      </c>
      <c r="L2559" s="4">
        <v>-84.441959999999995</v>
      </c>
      <c r="M2559" s="4">
        <v>9.9764099999999996</v>
      </c>
      <c r="N2559" s="4" t="s">
        <v>966</v>
      </c>
      <c r="O2559" s="4" t="b">
        <v>1</v>
      </c>
      <c r="P2559" s="4" t="b">
        <v>0</v>
      </c>
      <c r="Q2559" s="4" t="b">
        <v>0</v>
      </c>
      <c r="R2559" s="4" t="b">
        <v>0</v>
      </c>
      <c r="S2559" s="4" t="b">
        <v>0</v>
      </c>
      <c r="T2559" s="4" t="b">
        <v>0</v>
      </c>
      <c r="U2559" s="4" t="b">
        <v>0</v>
      </c>
      <c r="V2559" s="4" t="b">
        <v>0</v>
      </c>
      <c r="W2559" s="4" t="b">
        <v>0</v>
      </c>
      <c r="X2559" s="4" t="b">
        <v>1</v>
      </c>
      <c r="Y2559" s="4" t="b">
        <v>1</v>
      </c>
    </row>
    <row r="2560" spans="1:36" x14ac:dyDescent="0.2">
      <c r="A2560" s="4" t="s">
        <v>726</v>
      </c>
      <c r="B2560" s="4" t="s">
        <v>727</v>
      </c>
      <c r="C2560" s="4" t="s">
        <v>728</v>
      </c>
      <c r="D2560" s="4" t="s">
        <v>729</v>
      </c>
      <c r="I2560" s="2">
        <v>46087.401500474538</v>
      </c>
      <c r="J2560" s="4" t="s">
        <v>45</v>
      </c>
      <c r="AB2560" s="4" t="s">
        <v>1073</v>
      </c>
      <c r="AC2560" s="4" t="s">
        <v>1074</v>
      </c>
      <c r="AD2560" s="4"/>
      <c r="AE2560" s="4" t="s">
        <v>733</v>
      </c>
      <c r="AH2560" s="4">
        <v>0.20799999998410432</v>
      </c>
      <c r="AI2560" s="4" t="s">
        <v>1071</v>
      </c>
      <c r="AJ2560" s="4" t="s">
        <v>1072</v>
      </c>
    </row>
    <row r="2561" spans="1:36" x14ac:dyDescent="0.2">
      <c r="A2561" s="4" t="s">
        <v>726</v>
      </c>
      <c r="B2561" s="4" t="s">
        <v>727</v>
      </c>
      <c r="C2561" s="4" t="s">
        <v>728</v>
      </c>
      <c r="D2561" s="4" t="s">
        <v>729</v>
      </c>
      <c r="I2561" s="2">
        <v>46087.401500474538</v>
      </c>
      <c r="J2561" s="4" t="s">
        <v>45</v>
      </c>
      <c r="AB2561" s="4" t="s">
        <v>1075</v>
      </c>
      <c r="AC2561" s="4" t="s">
        <v>1076</v>
      </c>
      <c r="AD2561" s="4"/>
      <c r="AE2561" s="4" t="s">
        <v>733</v>
      </c>
      <c r="AH2561" s="4">
        <v>0.97899996423511582</v>
      </c>
      <c r="AI2561" s="4" t="s">
        <v>1071</v>
      </c>
      <c r="AJ2561" s="4" t="s">
        <v>1072</v>
      </c>
    </row>
    <row r="2562" spans="1:36" x14ac:dyDescent="0.2">
      <c r="A2562" s="4" t="s">
        <v>726</v>
      </c>
      <c r="B2562" s="4" t="s">
        <v>727</v>
      </c>
      <c r="C2562" s="4" t="s">
        <v>728</v>
      </c>
      <c r="D2562" s="4" t="s">
        <v>729</v>
      </c>
      <c r="I2562" s="2">
        <v>46087.401503726855</v>
      </c>
      <c r="J2562" s="4" t="s">
        <v>45</v>
      </c>
      <c r="AB2562" s="4" t="s">
        <v>1069</v>
      </c>
      <c r="AC2562" s="4" t="s">
        <v>1070</v>
      </c>
      <c r="AD2562" s="4"/>
      <c r="AE2562" s="4" t="s">
        <v>733</v>
      </c>
      <c r="AH2562" s="4">
        <v>0.13599999998960666</v>
      </c>
      <c r="AI2562" s="4" t="s">
        <v>1071</v>
      </c>
      <c r="AJ2562" s="4" t="s">
        <v>1072</v>
      </c>
    </row>
    <row r="2563" spans="1:36" x14ac:dyDescent="0.2">
      <c r="A2563" s="4" t="s">
        <v>726</v>
      </c>
      <c r="B2563" s="4" t="s">
        <v>727</v>
      </c>
      <c r="C2563" s="4" t="s">
        <v>728</v>
      </c>
      <c r="D2563" s="4" t="s">
        <v>729</v>
      </c>
      <c r="I2563" s="2">
        <v>46087.401503726855</v>
      </c>
      <c r="J2563" s="4" t="s">
        <v>45</v>
      </c>
      <c r="AB2563" s="4" t="s">
        <v>1075</v>
      </c>
      <c r="AC2563" s="4" t="s">
        <v>1076</v>
      </c>
      <c r="AD2563" s="4"/>
      <c r="AE2563" s="4" t="s">
        <v>733</v>
      </c>
      <c r="AH2563" s="4">
        <v>0.96600001012333891</v>
      </c>
      <c r="AI2563" s="4" t="s">
        <v>1071</v>
      </c>
      <c r="AJ2563" s="4" t="s">
        <v>1072</v>
      </c>
    </row>
    <row r="2564" spans="1:36" x14ac:dyDescent="0.2">
      <c r="A2564" s="4" t="s">
        <v>726</v>
      </c>
      <c r="B2564" s="4" t="s">
        <v>727</v>
      </c>
      <c r="C2564" s="4" t="s">
        <v>728</v>
      </c>
      <c r="D2564" s="4" t="s">
        <v>729</v>
      </c>
      <c r="I2564" s="2">
        <v>46087.401504583337</v>
      </c>
      <c r="J2564" s="4" t="s">
        <v>45</v>
      </c>
      <c r="AB2564" s="4" t="s">
        <v>1069</v>
      </c>
      <c r="AC2564" s="4" t="s">
        <v>1070</v>
      </c>
      <c r="AD2564" s="4"/>
      <c r="AE2564" s="4" t="s">
        <v>733</v>
      </c>
      <c r="AH2564" s="4">
        <v>0.12299999489201908</v>
      </c>
      <c r="AI2564" s="4" t="s">
        <v>1071</v>
      </c>
      <c r="AJ2564" s="4" t="s">
        <v>1072</v>
      </c>
    </row>
    <row r="2565" spans="1:36" x14ac:dyDescent="0.2">
      <c r="A2565" s="4" t="s">
        <v>726</v>
      </c>
      <c r="B2565" s="4" t="s">
        <v>727</v>
      </c>
      <c r="C2565" s="4" t="s">
        <v>728</v>
      </c>
      <c r="D2565" s="4" t="s">
        <v>729</v>
      </c>
      <c r="I2565" s="2">
        <v>46087.401504583337</v>
      </c>
      <c r="J2565" s="4" t="s">
        <v>45</v>
      </c>
      <c r="AB2565" s="4" t="s">
        <v>1075</v>
      </c>
      <c r="AC2565" s="4" t="s">
        <v>1076</v>
      </c>
      <c r="AD2565" s="4"/>
      <c r="AE2565" s="4" t="s">
        <v>733</v>
      </c>
      <c r="AH2565" s="4">
        <v>0.95800003051827454</v>
      </c>
      <c r="AI2565" s="4" t="s">
        <v>1071</v>
      </c>
      <c r="AJ2565" s="4" t="s">
        <v>1072</v>
      </c>
    </row>
    <row r="2566" spans="1:36" x14ac:dyDescent="0.2">
      <c r="A2566" s="4" t="s">
        <v>726</v>
      </c>
      <c r="B2566" s="4" t="s">
        <v>727</v>
      </c>
      <c r="C2566" s="4" t="s">
        <v>728</v>
      </c>
      <c r="D2566" s="4" t="s">
        <v>729</v>
      </c>
      <c r="I2566" s="2">
        <v>46087.401504675923</v>
      </c>
      <c r="J2566" s="4" t="s">
        <v>45</v>
      </c>
      <c r="AB2566" s="4" t="s">
        <v>1069</v>
      </c>
      <c r="AC2566" s="4" t="s">
        <v>1070</v>
      </c>
      <c r="AD2566" s="4"/>
      <c r="AE2566" s="4" t="s">
        <v>733</v>
      </c>
      <c r="AH2566" s="4">
        <v>-0.19599999998502138</v>
      </c>
      <c r="AI2566" s="4" t="s">
        <v>1071</v>
      </c>
      <c r="AJ2566" s="4" t="s">
        <v>1072</v>
      </c>
    </row>
    <row r="2567" spans="1:36" x14ac:dyDescent="0.2">
      <c r="A2567" s="4" t="s">
        <v>726</v>
      </c>
      <c r="B2567" s="4" t="s">
        <v>727</v>
      </c>
      <c r="C2567" s="4" t="s">
        <v>728</v>
      </c>
      <c r="D2567" s="4" t="s">
        <v>729</v>
      </c>
      <c r="I2567" s="2">
        <v>46087.401504675923</v>
      </c>
      <c r="J2567" s="4" t="s">
        <v>45</v>
      </c>
      <c r="AB2567" s="4" t="s">
        <v>1075</v>
      </c>
      <c r="AC2567" s="4" t="s">
        <v>1076</v>
      </c>
      <c r="AD2567" s="4"/>
      <c r="AE2567" s="4" t="s">
        <v>733</v>
      </c>
      <c r="AH2567" s="4">
        <v>0.96799997953169969</v>
      </c>
      <c r="AI2567" s="4" t="s">
        <v>1071</v>
      </c>
      <c r="AJ2567" s="4" t="s">
        <v>1072</v>
      </c>
    </row>
    <row r="2568" spans="1:36" x14ac:dyDescent="0.2">
      <c r="A2568" s="4" t="s">
        <v>726</v>
      </c>
      <c r="B2568" s="4" t="s">
        <v>727</v>
      </c>
      <c r="C2568" s="4" t="s">
        <v>728</v>
      </c>
      <c r="D2568" s="4" t="s">
        <v>729</v>
      </c>
      <c r="I2568" s="2">
        <v>46087.401504768517</v>
      </c>
      <c r="J2568" s="4" t="s">
        <v>45</v>
      </c>
      <c r="AB2568" s="4" t="s">
        <v>905</v>
      </c>
      <c r="AC2568" s="4" t="s">
        <v>906</v>
      </c>
      <c r="AD2568" s="4"/>
      <c r="AE2568" s="4" t="s">
        <v>733</v>
      </c>
      <c r="AH2568" s="4">
        <v>32</v>
      </c>
      <c r="AI2568" s="4" t="s">
        <v>6</v>
      </c>
      <c r="AJ2568" s="4" t="s">
        <v>907</v>
      </c>
    </row>
    <row r="2569" spans="1:36" x14ac:dyDescent="0.2">
      <c r="A2569" s="4" t="s">
        <v>726</v>
      </c>
      <c r="B2569" s="4" t="s">
        <v>727</v>
      </c>
      <c r="C2569" s="4" t="s">
        <v>728</v>
      </c>
      <c r="D2569" s="4" t="s">
        <v>729</v>
      </c>
      <c r="I2569" s="2">
        <v>46087.401516203703</v>
      </c>
      <c r="J2569" s="4" t="s">
        <v>45</v>
      </c>
      <c r="AB2569" s="4" t="s">
        <v>1073</v>
      </c>
      <c r="AC2569" s="4" t="s">
        <v>1074</v>
      </c>
      <c r="AD2569" s="4"/>
      <c r="AE2569" s="4" t="s">
        <v>733</v>
      </c>
      <c r="AH2569" s="4">
        <v>0</v>
      </c>
      <c r="AI2569" s="4" t="s">
        <v>1071</v>
      </c>
      <c r="AJ2569" s="4" t="s">
        <v>1072</v>
      </c>
    </row>
    <row r="2570" spans="1:36" x14ac:dyDescent="0.2">
      <c r="A2570" s="4" t="s">
        <v>726</v>
      </c>
      <c r="B2570" s="4" t="s">
        <v>727</v>
      </c>
      <c r="C2570" s="4" t="s">
        <v>728</v>
      </c>
      <c r="D2570" s="4" t="s">
        <v>729</v>
      </c>
      <c r="I2570" s="2">
        <v>46087.401516203703</v>
      </c>
      <c r="J2570" s="4" t="s">
        <v>45</v>
      </c>
      <c r="AB2570" s="4" t="s">
        <v>1075</v>
      </c>
      <c r="AC2570" s="4" t="s">
        <v>1076</v>
      </c>
      <c r="AD2570" s="4"/>
      <c r="AE2570" s="4" t="s">
        <v>733</v>
      </c>
      <c r="AH2570" s="4">
        <v>0.94700004581485842</v>
      </c>
      <c r="AI2570" s="4" t="s">
        <v>1071</v>
      </c>
      <c r="AJ2570" s="4" t="s">
        <v>1072</v>
      </c>
    </row>
    <row r="2571" spans="1:36" x14ac:dyDescent="0.2">
      <c r="A2571" s="4" t="s">
        <v>726</v>
      </c>
      <c r="B2571" s="4" t="s">
        <v>727</v>
      </c>
      <c r="C2571" s="4" t="s">
        <v>728</v>
      </c>
      <c r="D2571" s="4" t="s">
        <v>729</v>
      </c>
      <c r="I2571" s="2">
        <v>46087.40152777778</v>
      </c>
      <c r="J2571" s="4" t="s">
        <v>44</v>
      </c>
      <c r="K2571" s="4">
        <v>31</v>
      </c>
      <c r="L2571" s="4">
        <v>-84.442120000000003</v>
      </c>
      <c r="M2571" s="4">
        <v>9.9765599999999992</v>
      </c>
      <c r="N2571" s="4" t="s">
        <v>947</v>
      </c>
      <c r="O2571" s="4" t="b">
        <v>1</v>
      </c>
      <c r="P2571" s="4" t="b">
        <v>0</v>
      </c>
      <c r="Q2571" s="4" t="b">
        <v>0</v>
      </c>
      <c r="R2571" s="4" t="b">
        <v>0</v>
      </c>
      <c r="S2571" s="4" t="b">
        <v>0</v>
      </c>
      <c r="T2571" s="4" t="b">
        <v>0</v>
      </c>
      <c r="U2571" s="4" t="b">
        <v>0</v>
      </c>
      <c r="V2571" s="4" t="b">
        <v>0</v>
      </c>
      <c r="W2571" s="4" t="b">
        <v>0</v>
      </c>
      <c r="X2571" s="4" t="b">
        <v>1</v>
      </c>
      <c r="Y2571" s="4" t="b">
        <v>1</v>
      </c>
    </row>
    <row r="2572" spans="1:36" x14ac:dyDescent="0.2">
      <c r="A2572" s="4" t="s">
        <v>726</v>
      </c>
      <c r="B2572" s="4" t="s">
        <v>727</v>
      </c>
      <c r="C2572" s="4" t="s">
        <v>728</v>
      </c>
      <c r="D2572" s="4" t="s">
        <v>729</v>
      </c>
      <c r="I2572" s="2">
        <v>46087.401531574076</v>
      </c>
      <c r="J2572" s="4" t="s">
        <v>45</v>
      </c>
      <c r="AB2572" s="4" t="s">
        <v>1069</v>
      </c>
      <c r="AC2572" s="4" t="s">
        <v>1070</v>
      </c>
      <c r="AD2572" s="4"/>
      <c r="AE2572" s="4" t="s">
        <v>733</v>
      </c>
      <c r="AH2572" s="4">
        <v>0</v>
      </c>
      <c r="AI2572" s="4" t="s">
        <v>1071</v>
      </c>
      <c r="AJ2572" s="4" t="s">
        <v>1072</v>
      </c>
    </row>
    <row r="2573" spans="1:36" x14ac:dyDescent="0.2">
      <c r="A2573" s="4" t="s">
        <v>726</v>
      </c>
      <c r="B2573" s="4" t="s">
        <v>727</v>
      </c>
      <c r="C2573" s="4" t="s">
        <v>728</v>
      </c>
      <c r="D2573" s="4" t="s">
        <v>729</v>
      </c>
      <c r="I2573" s="2">
        <v>46087.401531574076</v>
      </c>
      <c r="J2573" s="4" t="s">
        <v>45</v>
      </c>
      <c r="AB2573" s="4" t="s">
        <v>1073</v>
      </c>
      <c r="AC2573" s="4" t="s">
        <v>1074</v>
      </c>
      <c r="AD2573" s="4"/>
      <c r="AE2573" s="4" t="s">
        <v>733</v>
      </c>
      <c r="AH2573" s="4">
        <v>0</v>
      </c>
      <c r="AI2573" s="4" t="s">
        <v>1071</v>
      </c>
      <c r="AJ2573" s="4" t="s">
        <v>1072</v>
      </c>
    </row>
    <row r="2574" spans="1:36" x14ac:dyDescent="0.2">
      <c r="A2574" s="4" t="s">
        <v>726</v>
      </c>
      <c r="B2574" s="4" t="s">
        <v>727</v>
      </c>
      <c r="C2574" s="4" t="s">
        <v>728</v>
      </c>
      <c r="D2574" s="4" t="s">
        <v>729</v>
      </c>
      <c r="I2574" s="2">
        <v>46087.401531574076</v>
      </c>
      <c r="J2574" s="4" t="s">
        <v>45</v>
      </c>
      <c r="AB2574" s="4" t="s">
        <v>1075</v>
      </c>
      <c r="AC2574" s="4" t="s">
        <v>1076</v>
      </c>
      <c r="AD2574" s="4"/>
      <c r="AE2574" s="4" t="s">
        <v>733</v>
      </c>
      <c r="AH2574" s="4">
        <v>0.93900006620979393</v>
      </c>
      <c r="AI2574" s="4" t="s">
        <v>1071</v>
      </c>
      <c r="AJ2574" s="4" t="s">
        <v>1072</v>
      </c>
    </row>
    <row r="2575" spans="1:36" x14ac:dyDescent="0.2">
      <c r="A2575" s="4" t="s">
        <v>726</v>
      </c>
      <c r="B2575" s="4" t="s">
        <v>727</v>
      </c>
      <c r="C2575" s="4" t="s">
        <v>728</v>
      </c>
      <c r="D2575" s="4" t="s">
        <v>729</v>
      </c>
      <c r="I2575" s="2">
        <v>46087.401574930554</v>
      </c>
      <c r="J2575" s="4" t="s">
        <v>45</v>
      </c>
      <c r="AB2575" s="4" t="s">
        <v>772</v>
      </c>
      <c r="AC2575" s="4" t="s">
        <v>773</v>
      </c>
      <c r="AD2575" s="4"/>
      <c r="AE2575" s="4" t="s">
        <v>733</v>
      </c>
      <c r="AH2575" s="4">
        <v>15953</v>
      </c>
      <c r="AI2575" s="4" t="s">
        <v>774</v>
      </c>
      <c r="AJ2575" s="4" t="s">
        <v>775</v>
      </c>
    </row>
    <row r="2576" spans="1:36" x14ac:dyDescent="0.2">
      <c r="A2576" s="4" t="s">
        <v>726</v>
      </c>
      <c r="B2576" s="4" t="s">
        <v>727</v>
      </c>
      <c r="C2576" s="4" t="s">
        <v>728</v>
      </c>
      <c r="D2576" s="4" t="s">
        <v>729</v>
      </c>
      <c r="I2576" s="2">
        <v>46087.401574930554</v>
      </c>
      <c r="J2576" s="4" t="s">
        <v>45</v>
      </c>
      <c r="AB2576" s="4" t="s">
        <v>776</v>
      </c>
      <c r="AC2576" s="4" t="s">
        <v>777</v>
      </c>
      <c r="AD2576" s="4"/>
      <c r="AE2576" s="4" t="s">
        <v>733</v>
      </c>
      <c r="AH2576" s="4">
        <v>15953</v>
      </c>
      <c r="AI2576" s="4" t="s">
        <v>774</v>
      </c>
      <c r="AJ2576" s="4" t="s">
        <v>775</v>
      </c>
    </row>
    <row r="2577" spans="1:36" x14ac:dyDescent="0.2">
      <c r="A2577" s="4" t="s">
        <v>726</v>
      </c>
      <c r="B2577" s="4" t="s">
        <v>727</v>
      </c>
      <c r="C2577" s="4" t="s">
        <v>728</v>
      </c>
      <c r="D2577" s="4" t="s">
        <v>729</v>
      </c>
      <c r="I2577" s="2">
        <v>46087.401585648149</v>
      </c>
      <c r="J2577" s="4" t="s">
        <v>44</v>
      </c>
      <c r="K2577" s="4">
        <v>41</v>
      </c>
      <c r="L2577" s="4">
        <v>-84.442570000000003</v>
      </c>
      <c r="M2577" s="4">
        <v>9.9765599999999992</v>
      </c>
      <c r="N2577" s="4" t="s">
        <v>928</v>
      </c>
      <c r="O2577" s="4" t="b">
        <v>1</v>
      </c>
      <c r="P2577" s="4" t="b">
        <v>0</v>
      </c>
      <c r="Q2577" s="4" t="b">
        <v>0</v>
      </c>
      <c r="R2577" s="4" t="b">
        <v>0</v>
      </c>
      <c r="S2577" s="4" t="b">
        <v>0</v>
      </c>
      <c r="T2577" s="4" t="b">
        <v>0</v>
      </c>
      <c r="U2577" s="4" t="b">
        <v>0</v>
      </c>
      <c r="V2577" s="4" t="b">
        <v>0</v>
      </c>
      <c r="W2577" s="4" t="b">
        <v>0</v>
      </c>
      <c r="X2577" s="4" t="b">
        <v>1</v>
      </c>
      <c r="Y2577" s="4" t="b">
        <v>1</v>
      </c>
    </row>
    <row r="2578" spans="1:36" x14ac:dyDescent="0.2">
      <c r="A2578" s="4" t="s">
        <v>726</v>
      </c>
      <c r="B2578" s="4" t="s">
        <v>727</v>
      </c>
      <c r="C2578" s="4" t="s">
        <v>728</v>
      </c>
      <c r="D2578" s="4" t="s">
        <v>729</v>
      </c>
      <c r="I2578" s="2">
        <v>46087.401622951387</v>
      </c>
      <c r="J2578" s="4" t="s">
        <v>45</v>
      </c>
      <c r="AB2578" s="4" t="s">
        <v>817</v>
      </c>
      <c r="AC2578" s="4" t="s">
        <v>818</v>
      </c>
      <c r="AD2578" s="4"/>
      <c r="AE2578" s="4" t="s">
        <v>733</v>
      </c>
      <c r="AH2578" s="4">
        <v>27</v>
      </c>
      <c r="AI2578" s="4" t="s">
        <v>819</v>
      </c>
      <c r="AJ2578" s="4" t="s">
        <v>820</v>
      </c>
    </row>
    <row r="2579" spans="1:36" x14ac:dyDescent="0.2">
      <c r="A2579" s="4" t="s">
        <v>726</v>
      </c>
      <c r="B2579" s="4" t="s">
        <v>727</v>
      </c>
      <c r="C2579" s="4" t="s">
        <v>728</v>
      </c>
      <c r="D2579" s="4" t="s">
        <v>729</v>
      </c>
      <c r="I2579" s="2">
        <v>46087.401655092595</v>
      </c>
      <c r="J2579" s="4" t="s">
        <v>44</v>
      </c>
      <c r="K2579" s="4">
        <v>48</v>
      </c>
      <c r="L2579" s="4">
        <v>-84.443169999999995</v>
      </c>
      <c r="M2579" s="4">
        <v>9.9768399999999993</v>
      </c>
      <c r="N2579" s="4" t="s">
        <v>947</v>
      </c>
      <c r="O2579" s="4" t="b">
        <v>1</v>
      </c>
      <c r="P2579" s="4" t="b">
        <v>0</v>
      </c>
      <c r="Q2579" s="4" t="b">
        <v>0</v>
      </c>
      <c r="R2579" s="4" t="b">
        <v>0</v>
      </c>
      <c r="S2579" s="4" t="b">
        <v>0</v>
      </c>
      <c r="T2579" s="4" t="b">
        <v>0</v>
      </c>
      <c r="U2579" s="4" t="b">
        <v>0</v>
      </c>
      <c r="V2579" s="4" t="b">
        <v>0</v>
      </c>
      <c r="W2579" s="4" t="b">
        <v>0</v>
      </c>
      <c r="X2579" s="4" t="b">
        <v>1</v>
      </c>
      <c r="Y2579" s="4" t="b">
        <v>1</v>
      </c>
    </row>
    <row r="2580" spans="1:36" x14ac:dyDescent="0.2">
      <c r="A2580" s="4" t="s">
        <v>726</v>
      </c>
      <c r="B2580" s="4" t="s">
        <v>727</v>
      </c>
      <c r="C2580" s="4" t="s">
        <v>728</v>
      </c>
      <c r="D2580" s="4" t="s">
        <v>729</v>
      </c>
      <c r="I2580" s="2">
        <v>46087.401689814818</v>
      </c>
      <c r="J2580" s="4" t="s">
        <v>44</v>
      </c>
      <c r="K2580" s="4">
        <v>52</v>
      </c>
      <c r="L2580" s="4">
        <v>-84.443470000000005</v>
      </c>
      <c r="M2580" s="4">
        <v>9.9770400000000006</v>
      </c>
      <c r="N2580" s="4" t="s">
        <v>966</v>
      </c>
      <c r="O2580" s="4" t="b">
        <v>1</v>
      </c>
      <c r="P2580" s="4" t="b">
        <v>0</v>
      </c>
      <c r="Q2580" s="4" t="b">
        <v>0</v>
      </c>
      <c r="R2580" s="4" t="b">
        <v>0</v>
      </c>
      <c r="S2580" s="4" t="b">
        <v>0</v>
      </c>
      <c r="T2580" s="4" t="b">
        <v>0</v>
      </c>
      <c r="U2580" s="4" t="b">
        <v>0</v>
      </c>
      <c r="V2580" s="4" t="b">
        <v>0</v>
      </c>
      <c r="W2580" s="4" t="b">
        <v>0</v>
      </c>
      <c r="X2580" s="4" t="b">
        <v>1</v>
      </c>
      <c r="Y2580" s="4" t="b">
        <v>1</v>
      </c>
    </row>
    <row r="2581" spans="1:36" x14ac:dyDescent="0.2">
      <c r="A2581" s="4" t="s">
        <v>726</v>
      </c>
      <c r="B2581" s="4" t="s">
        <v>727</v>
      </c>
      <c r="C2581" s="4" t="s">
        <v>728</v>
      </c>
      <c r="D2581" s="4" t="s">
        <v>729</v>
      </c>
      <c r="I2581" s="2">
        <v>46087.401689953702</v>
      </c>
      <c r="J2581" s="4" t="s">
        <v>45</v>
      </c>
      <c r="AB2581" s="4" t="s">
        <v>905</v>
      </c>
      <c r="AC2581" s="4" t="s">
        <v>906</v>
      </c>
      <c r="AD2581" s="4"/>
      <c r="AE2581" s="4" t="s">
        <v>733</v>
      </c>
      <c r="AH2581" s="4">
        <v>54</v>
      </c>
      <c r="AI2581" s="4" t="s">
        <v>6</v>
      </c>
      <c r="AJ2581" s="4" t="s">
        <v>907</v>
      </c>
    </row>
    <row r="2582" spans="1:36" x14ac:dyDescent="0.2">
      <c r="A2582" s="4" t="s">
        <v>726</v>
      </c>
      <c r="B2582" s="4" t="s">
        <v>727</v>
      </c>
      <c r="C2582" s="4" t="s">
        <v>728</v>
      </c>
      <c r="D2582" s="4" t="s">
        <v>729</v>
      </c>
      <c r="I2582" s="2">
        <v>46087.401714502317</v>
      </c>
      <c r="J2582" s="4" t="s">
        <v>45</v>
      </c>
      <c r="AB2582" s="4" t="s">
        <v>972</v>
      </c>
      <c r="AC2582" s="4" t="s">
        <v>973</v>
      </c>
      <c r="AD2582" s="4"/>
      <c r="AE2582" s="4" t="s">
        <v>733</v>
      </c>
      <c r="AH2582" s="4">
        <v>2</v>
      </c>
      <c r="AI2582" s="4" t="s">
        <v>774</v>
      </c>
      <c r="AJ2582" s="4" t="s">
        <v>775</v>
      </c>
    </row>
    <row r="2583" spans="1:36" x14ac:dyDescent="0.2">
      <c r="A2583" s="4" t="s">
        <v>726</v>
      </c>
      <c r="B2583" s="4" t="s">
        <v>727</v>
      </c>
      <c r="C2583" s="4" t="s">
        <v>728</v>
      </c>
      <c r="D2583" s="4" t="s">
        <v>729</v>
      </c>
      <c r="I2583" s="2">
        <v>46087.401736111111</v>
      </c>
      <c r="J2583" s="4" t="s">
        <v>44</v>
      </c>
      <c r="K2583" s="4">
        <v>52</v>
      </c>
      <c r="L2583" s="4">
        <v>-84.443780000000004</v>
      </c>
      <c r="M2583" s="4">
        <v>9.9774600000000007</v>
      </c>
      <c r="N2583" s="4" t="s">
        <v>947</v>
      </c>
      <c r="O2583" s="4" t="b">
        <v>1</v>
      </c>
      <c r="P2583" s="4" t="b">
        <v>0</v>
      </c>
      <c r="Q2583" s="4" t="b">
        <v>0</v>
      </c>
      <c r="R2583" s="4" t="b">
        <v>0</v>
      </c>
      <c r="S2583" s="4" t="b">
        <v>0</v>
      </c>
      <c r="T2583" s="4" t="b">
        <v>0</v>
      </c>
      <c r="U2583" s="4" t="b">
        <v>0</v>
      </c>
      <c r="V2583" s="4" t="b">
        <v>0</v>
      </c>
      <c r="W2583" s="4" t="b">
        <v>0</v>
      </c>
      <c r="X2583" s="4" t="b">
        <v>1</v>
      </c>
      <c r="Y2583" s="4" t="b">
        <v>1</v>
      </c>
    </row>
    <row r="2584" spans="1:36" x14ac:dyDescent="0.2">
      <c r="A2584" s="4" t="s">
        <v>726</v>
      </c>
      <c r="B2584" s="4" t="s">
        <v>727</v>
      </c>
      <c r="C2584" s="4" t="s">
        <v>728</v>
      </c>
      <c r="D2584" s="4" t="s">
        <v>729</v>
      </c>
      <c r="I2584" s="2">
        <v>46087.401750127312</v>
      </c>
      <c r="J2584" s="4" t="s">
        <v>45</v>
      </c>
      <c r="AB2584" s="4" t="s">
        <v>811</v>
      </c>
      <c r="AC2584" s="4" t="s">
        <v>812</v>
      </c>
      <c r="AD2584" s="4"/>
      <c r="AE2584" s="4" t="s">
        <v>733</v>
      </c>
      <c r="AH2584" s="4">
        <v>-11182</v>
      </c>
      <c r="AI2584" s="4" t="s">
        <v>813</v>
      </c>
      <c r="AJ2584" s="4" t="s">
        <v>814</v>
      </c>
    </row>
    <row r="2585" spans="1:36" x14ac:dyDescent="0.2">
      <c r="A2585" s="4" t="s">
        <v>726</v>
      </c>
      <c r="B2585" s="4" t="s">
        <v>727</v>
      </c>
      <c r="C2585" s="4" t="s">
        <v>728</v>
      </c>
      <c r="D2585" s="4" t="s">
        <v>729</v>
      </c>
      <c r="I2585" s="2">
        <v>46087.401759398148</v>
      </c>
      <c r="J2585" s="4" t="s">
        <v>45</v>
      </c>
      <c r="AB2585" s="4" t="s">
        <v>905</v>
      </c>
      <c r="AC2585" s="4" t="s">
        <v>906</v>
      </c>
      <c r="AD2585" s="4"/>
      <c r="AE2585" s="4" t="s">
        <v>733</v>
      </c>
      <c r="AH2585" s="4">
        <v>55</v>
      </c>
      <c r="AI2585" s="4" t="s">
        <v>6</v>
      </c>
      <c r="AJ2585" s="4" t="s">
        <v>907</v>
      </c>
    </row>
    <row r="2586" spans="1:36" x14ac:dyDescent="0.2">
      <c r="A2586" s="4" t="s">
        <v>726</v>
      </c>
      <c r="B2586" s="4" t="s">
        <v>727</v>
      </c>
      <c r="C2586" s="4" t="s">
        <v>728</v>
      </c>
      <c r="D2586" s="4" t="s">
        <v>729</v>
      </c>
      <c r="I2586" s="2">
        <v>46087.401773368052</v>
      </c>
      <c r="J2586" s="4" t="s">
        <v>45</v>
      </c>
      <c r="AB2586" s="4" t="s">
        <v>811</v>
      </c>
      <c r="AC2586" s="4" t="s">
        <v>812</v>
      </c>
      <c r="AD2586" s="4"/>
      <c r="AE2586" s="4" t="s">
        <v>733</v>
      </c>
      <c r="AH2586" s="4">
        <v>-41415</v>
      </c>
      <c r="AI2586" s="4" t="s">
        <v>813</v>
      </c>
      <c r="AJ2586" s="4" t="s">
        <v>814</v>
      </c>
    </row>
    <row r="2587" spans="1:36" x14ac:dyDescent="0.2">
      <c r="A2587" s="4" t="s">
        <v>726</v>
      </c>
      <c r="B2587" s="4" t="s">
        <v>727</v>
      </c>
      <c r="C2587" s="4" t="s">
        <v>728</v>
      </c>
      <c r="D2587" s="4" t="s">
        <v>729</v>
      </c>
      <c r="I2587" s="2">
        <v>46087.401794120371</v>
      </c>
      <c r="J2587" s="4" t="s">
        <v>45</v>
      </c>
      <c r="AB2587" s="4" t="s">
        <v>905</v>
      </c>
      <c r="AC2587" s="4" t="s">
        <v>906</v>
      </c>
      <c r="AD2587" s="4"/>
      <c r="AE2587" s="4" t="s">
        <v>733</v>
      </c>
      <c r="AH2587" s="4">
        <v>46</v>
      </c>
      <c r="AI2587" s="4" t="s">
        <v>6</v>
      </c>
      <c r="AJ2587" s="4" t="s">
        <v>907</v>
      </c>
    </row>
    <row r="2588" spans="1:36" x14ac:dyDescent="0.2">
      <c r="A2588" s="4" t="s">
        <v>726</v>
      </c>
      <c r="B2588" s="4" t="s">
        <v>727</v>
      </c>
      <c r="C2588" s="4" t="s">
        <v>728</v>
      </c>
      <c r="D2588" s="4" t="s">
        <v>729</v>
      </c>
      <c r="I2588" s="2">
        <v>46087.401808263887</v>
      </c>
      <c r="J2588" s="4" t="s">
        <v>45</v>
      </c>
      <c r="AB2588" s="4" t="s">
        <v>811</v>
      </c>
      <c r="AC2588" s="4" t="s">
        <v>812</v>
      </c>
      <c r="AD2588" s="4"/>
      <c r="AE2588" s="4" t="s">
        <v>733</v>
      </c>
      <c r="AH2588" s="4">
        <v>-9473</v>
      </c>
      <c r="AI2588" s="4" t="s">
        <v>813</v>
      </c>
      <c r="AJ2588" s="4" t="s">
        <v>814</v>
      </c>
    </row>
    <row r="2589" spans="1:36" x14ac:dyDescent="0.2">
      <c r="A2589" s="4" t="s">
        <v>726</v>
      </c>
      <c r="B2589" s="4" t="s">
        <v>727</v>
      </c>
      <c r="C2589" s="4" t="s">
        <v>728</v>
      </c>
      <c r="D2589" s="4" t="s">
        <v>729</v>
      </c>
      <c r="I2589" s="2">
        <v>46087.401817129627</v>
      </c>
      <c r="J2589" s="4" t="s">
        <v>44</v>
      </c>
      <c r="K2589" s="4">
        <v>46</v>
      </c>
      <c r="L2589" s="4">
        <v>-84.443989999999999</v>
      </c>
      <c r="M2589" s="4">
        <v>9.9783000000000008</v>
      </c>
      <c r="N2589" s="4" t="s">
        <v>947</v>
      </c>
      <c r="O2589" s="4" t="b">
        <v>1</v>
      </c>
      <c r="P2589" s="4" t="b">
        <v>0</v>
      </c>
      <c r="Q2589" s="4" t="b">
        <v>0</v>
      </c>
      <c r="R2589" s="4" t="b">
        <v>0</v>
      </c>
      <c r="S2589" s="4" t="b">
        <v>0</v>
      </c>
      <c r="T2589" s="4" t="b">
        <v>0</v>
      </c>
      <c r="U2589" s="4" t="b">
        <v>0</v>
      </c>
      <c r="V2589" s="4" t="b">
        <v>0</v>
      </c>
      <c r="W2589" s="4" t="b">
        <v>0</v>
      </c>
      <c r="X2589" s="4" t="b">
        <v>1</v>
      </c>
      <c r="Y2589" s="4" t="b">
        <v>1</v>
      </c>
    </row>
    <row r="2590" spans="1:36" x14ac:dyDescent="0.2">
      <c r="A2590" s="4" t="s">
        <v>726</v>
      </c>
      <c r="B2590" s="4" t="s">
        <v>727</v>
      </c>
      <c r="C2590" s="4" t="s">
        <v>728</v>
      </c>
      <c r="D2590" s="4" t="s">
        <v>729</v>
      </c>
      <c r="I2590" s="2">
        <v>46087.401909722219</v>
      </c>
      <c r="J2590" s="4" t="s">
        <v>44</v>
      </c>
      <c r="K2590" s="4">
        <v>41</v>
      </c>
      <c r="L2590" s="4">
        <v>-84.444180000000003</v>
      </c>
      <c r="M2590" s="4">
        <v>9.9791399999999992</v>
      </c>
      <c r="N2590" s="4" t="s">
        <v>966</v>
      </c>
      <c r="O2590" s="4" t="b">
        <v>1</v>
      </c>
      <c r="P2590" s="4" t="b">
        <v>0</v>
      </c>
      <c r="Q2590" s="4" t="b">
        <v>0</v>
      </c>
      <c r="R2590" s="4" t="b">
        <v>0</v>
      </c>
      <c r="S2590" s="4" t="b">
        <v>0</v>
      </c>
      <c r="T2590" s="4" t="b">
        <v>0</v>
      </c>
      <c r="U2590" s="4" t="b">
        <v>0</v>
      </c>
      <c r="V2590" s="4" t="b">
        <v>0</v>
      </c>
      <c r="W2590" s="4" t="b">
        <v>0</v>
      </c>
      <c r="X2590" s="4" t="b">
        <v>1</v>
      </c>
      <c r="Y2590" s="4" t="b">
        <v>1</v>
      </c>
    </row>
    <row r="2591" spans="1:36" x14ac:dyDescent="0.2">
      <c r="A2591" s="4" t="s">
        <v>726</v>
      </c>
      <c r="B2591" s="4" t="s">
        <v>727</v>
      </c>
      <c r="C2591" s="4" t="s">
        <v>728</v>
      </c>
      <c r="D2591" s="4" t="s">
        <v>729</v>
      </c>
      <c r="I2591" s="2">
        <v>46087.401921296296</v>
      </c>
      <c r="J2591" s="4" t="s">
        <v>44</v>
      </c>
      <c r="K2591" s="4">
        <v>37</v>
      </c>
      <c r="L2591" s="4">
        <v>-84.444209999999998</v>
      </c>
      <c r="M2591" s="4">
        <v>9.9792199999999998</v>
      </c>
      <c r="N2591" s="4" t="s">
        <v>930</v>
      </c>
      <c r="O2591" s="4" t="b">
        <v>1</v>
      </c>
      <c r="P2591" s="4" t="b">
        <v>0</v>
      </c>
      <c r="Q2591" s="4" t="b">
        <v>0</v>
      </c>
      <c r="R2591" s="4" t="b">
        <v>0</v>
      </c>
      <c r="S2591" s="4" t="b">
        <v>0</v>
      </c>
      <c r="T2591" s="4" t="b">
        <v>0</v>
      </c>
      <c r="U2591" s="4" t="b">
        <v>0</v>
      </c>
      <c r="V2591" s="4" t="b">
        <v>0</v>
      </c>
      <c r="W2591" s="4" t="b">
        <v>0</v>
      </c>
      <c r="X2591" s="4" t="b">
        <v>1</v>
      </c>
      <c r="Y2591" s="4" t="b">
        <v>1</v>
      </c>
    </row>
    <row r="2592" spans="1:36" x14ac:dyDescent="0.2">
      <c r="A2592" s="4" t="s">
        <v>726</v>
      </c>
      <c r="B2592" s="4" t="s">
        <v>727</v>
      </c>
      <c r="C2592" s="4" t="s">
        <v>728</v>
      </c>
      <c r="D2592" s="4" t="s">
        <v>729</v>
      </c>
      <c r="I2592" s="2">
        <v>46087.401956018519</v>
      </c>
      <c r="J2592" s="4" t="s">
        <v>44</v>
      </c>
      <c r="K2592" s="4">
        <v>42</v>
      </c>
      <c r="L2592" s="4">
        <v>-84.44444</v>
      </c>
      <c r="M2592" s="4">
        <v>9.9794099999999997</v>
      </c>
      <c r="N2592" s="4" t="s">
        <v>947</v>
      </c>
      <c r="O2592" s="4" t="b">
        <v>1</v>
      </c>
      <c r="P2592" s="4" t="b">
        <v>0</v>
      </c>
      <c r="Q2592" s="4" t="b">
        <v>0</v>
      </c>
      <c r="R2592" s="4" t="b">
        <v>0</v>
      </c>
      <c r="S2592" s="4" t="b">
        <v>0</v>
      </c>
      <c r="T2592" s="4" t="b">
        <v>0</v>
      </c>
      <c r="U2592" s="4" t="b">
        <v>0</v>
      </c>
      <c r="V2592" s="4" t="b">
        <v>0</v>
      </c>
      <c r="W2592" s="4" t="b">
        <v>0</v>
      </c>
      <c r="X2592" s="4" t="b">
        <v>1</v>
      </c>
      <c r="Y2592" s="4" t="b">
        <v>1</v>
      </c>
    </row>
    <row r="2593" spans="1:37" x14ac:dyDescent="0.2">
      <c r="A2593" s="4" t="s">
        <v>726</v>
      </c>
      <c r="B2593" s="4" t="s">
        <v>727</v>
      </c>
      <c r="C2593" s="4" t="s">
        <v>728</v>
      </c>
      <c r="D2593" s="4" t="s">
        <v>729</v>
      </c>
      <c r="I2593" s="2">
        <v>46087.401970891202</v>
      </c>
      <c r="J2593" s="4" t="s">
        <v>45</v>
      </c>
      <c r="AB2593" s="4" t="s">
        <v>811</v>
      </c>
      <c r="AC2593" s="4" t="s">
        <v>812</v>
      </c>
      <c r="AD2593" s="4"/>
      <c r="AE2593" s="4" t="s">
        <v>733</v>
      </c>
      <c r="AH2593" s="4">
        <v>-27272</v>
      </c>
      <c r="AI2593" s="4" t="s">
        <v>813</v>
      </c>
      <c r="AJ2593" s="4" t="s">
        <v>814</v>
      </c>
    </row>
    <row r="2594" spans="1:37" x14ac:dyDescent="0.2">
      <c r="A2594" s="4" t="s">
        <v>726</v>
      </c>
      <c r="B2594" s="4" t="s">
        <v>727</v>
      </c>
      <c r="C2594" s="4" t="s">
        <v>728</v>
      </c>
      <c r="D2594" s="4" t="s">
        <v>729</v>
      </c>
      <c r="I2594" s="2">
        <v>46087.401990740742</v>
      </c>
      <c r="J2594" s="4" t="s">
        <v>44</v>
      </c>
      <c r="K2594" s="4">
        <v>39</v>
      </c>
      <c r="L2594" s="4">
        <v>-84.444730000000007</v>
      </c>
      <c r="M2594" s="4">
        <v>9.9795300000000005</v>
      </c>
      <c r="N2594" s="4" t="s">
        <v>928</v>
      </c>
      <c r="O2594" s="4" t="b">
        <v>1</v>
      </c>
      <c r="P2594" s="4" t="b">
        <v>0</v>
      </c>
      <c r="Q2594" s="4" t="b">
        <v>0</v>
      </c>
      <c r="R2594" s="4" t="b">
        <v>0</v>
      </c>
      <c r="S2594" s="4" t="b">
        <v>0</v>
      </c>
      <c r="T2594" s="4" t="b">
        <v>0</v>
      </c>
      <c r="U2594" s="4" t="b">
        <v>0</v>
      </c>
      <c r="V2594" s="4" t="b">
        <v>0</v>
      </c>
      <c r="W2594" s="4" t="b">
        <v>0</v>
      </c>
      <c r="X2594" s="4" t="b">
        <v>1</v>
      </c>
      <c r="Y2594" s="4" t="b">
        <v>1</v>
      </c>
    </row>
    <row r="2595" spans="1:37" x14ac:dyDescent="0.2">
      <c r="A2595" s="4" t="s">
        <v>726</v>
      </c>
      <c r="B2595" s="4" t="s">
        <v>727</v>
      </c>
      <c r="C2595" s="4" t="s">
        <v>728</v>
      </c>
      <c r="D2595" s="4" t="s">
        <v>729</v>
      </c>
      <c r="I2595" s="2">
        <v>46087.402025462965</v>
      </c>
      <c r="J2595" s="4" t="s">
        <v>44</v>
      </c>
      <c r="K2595" s="4">
        <v>35</v>
      </c>
      <c r="L2595" s="4">
        <v>-84.444980000000001</v>
      </c>
      <c r="M2595" s="4">
        <v>9.9796200000000006</v>
      </c>
      <c r="N2595" s="4" t="s">
        <v>930</v>
      </c>
      <c r="O2595" s="4" t="b">
        <v>1</v>
      </c>
      <c r="P2595" s="4" t="b">
        <v>0</v>
      </c>
      <c r="Q2595" s="4" t="b">
        <v>0</v>
      </c>
      <c r="R2595" s="4" t="b">
        <v>0</v>
      </c>
      <c r="S2595" s="4" t="b">
        <v>0</v>
      </c>
      <c r="T2595" s="4" t="b">
        <v>0</v>
      </c>
      <c r="U2595" s="4" t="b">
        <v>0</v>
      </c>
      <c r="V2595" s="4" t="b">
        <v>0</v>
      </c>
      <c r="W2595" s="4" t="b">
        <v>0</v>
      </c>
      <c r="X2595" s="4" t="b">
        <v>1</v>
      </c>
      <c r="Y2595" s="4" t="b">
        <v>1</v>
      </c>
    </row>
    <row r="2596" spans="1:37" x14ac:dyDescent="0.2">
      <c r="A2596" s="4" t="s">
        <v>726</v>
      </c>
      <c r="B2596" s="4" t="s">
        <v>727</v>
      </c>
      <c r="C2596" s="4" t="s">
        <v>728</v>
      </c>
      <c r="D2596" s="4" t="s">
        <v>729</v>
      </c>
      <c r="I2596" s="2">
        <v>46087.402025868054</v>
      </c>
      <c r="J2596" s="4" t="s">
        <v>45</v>
      </c>
      <c r="AB2596" s="4" t="s">
        <v>905</v>
      </c>
      <c r="AC2596" s="4" t="s">
        <v>906</v>
      </c>
      <c r="AD2596" s="4"/>
      <c r="AE2596" s="4" t="s">
        <v>733</v>
      </c>
      <c r="AH2596" s="4">
        <v>37</v>
      </c>
      <c r="AI2596" s="4" t="s">
        <v>6</v>
      </c>
      <c r="AJ2596" s="4" t="s">
        <v>907</v>
      </c>
    </row>
    <row r="2597" spans="1:37" x14ac:dyDescent="0.2">
      <c r="A2597" s="4" t="s">
        <v>726</v>
      </c>
      <c r="B2597" s="4" t="s">
        <v>727</v>
      </c>
      <c r="C2597" s="4" t="s">
        <v>728</v>
      </c>
      <c r="D2597" s="4" t="s">
        <v>729</v>
      </c>
      <c r="I2597" s="2">
        <v>46087.402060185188</v>
      </c>
      <c r="J2597" s="4" t="s">
        <v>44</v>
      </c>
      <c r="K2597" s="4">
        <v>42</v>
      </c>
      <c r="L2597" s="4">
        <v>-84.445269999999994</v>
      </c>
      <c r="M2597" s="4">
        <v>9.9796800000000001</v>
      </c>
      <c r="N2597" s="4" t="s">
        <v>928</v>
      </c>
      <c r="O2597" s="4" t="b">
        <v>1</v>
      </c>
      <c r="P2597" s="4" t="b">
        <v>0</v>
      </c>
      <c r="Q2597" s="4" t="b">
        <v>0</v>
      </c>
      <c r="R2597" s="4" t="b">
        <v>0</v>
      </c>
      <c r="S2597" s="4" t="b">
        <v>0</v>
      </c>
      <c r="T2597" s="4" t="b">
        <v>0</v>
      </c>
      <c r="U2597" s="4" t="b">
        <v>0</v>
      </c>
      <c r="V2597" s="4" t="b">
        <v>0</v>
      </c>
      <c r="W2597" s="4" t="b">
        <v>0</v>
      </c>
      <c r="X2597" s="4" t="b">
        <v>1</v>
      </c>
      <c r="Y2597" s="4" t="b">
        <v>1</v>
      </c>
    </row>
    <row r="2598" spans="1:37" x14ac:dyDescent="0.2">
      <c r="A2598" s="4" t="s">
        <v>726</v>
      </c>
      <c r="B2598" s="4" t="s">
        <v>727</v>
      </c>
      <c r="C2598" s="4" t="s">
        <v>728</v>
      </c>
      <c r="D2598" s="4" t="s">
        <v>729</v>
      </c>
      <c r="I2598" s="2">
        <v>46087.402071759258</v>
      </c>
      <c r="J2598" s="4" t="s">
        <v>737</v>
      </c>
      <c r="N2598" s="4" t="s">
        <v>1084</v>
      </c>
      <c r="AK2598" s="4" t="s">
        <v>1085</v>
      </c>
    </row>
    <row r="2599" spans="1:37" x14ac:dyDescent="0.2">
      <c r="A2599" s="4" t="s">
        <v>726</v>
      </c>
      <c r="B2599" s="4" t="s">
        <v>727</v>
      </c>
      <c r="C2599" s="4" t="s">
        <v>728</v>
      </c>
      <c r="D2599" s="4" t="s">
        <v>729</v>
      </c>
      <c r="I2599" s="2">
        <v>46087.402075509257</v>
      </c>
      <c r="J2599" s="4" t="s">
        <v>45</v>
      </c>
      <c r="AB2599" s="4" t="s">
        <v>811</v>
      </c>
      <c r="AC2599" s="4" t="s">
        <v>812</v>
      </c>
      <c r="AD2599" s="4"/>
      <c r="AE2599" s="4" t="s">
        <v>733</v>
      </c>
      <c r="AH2599" s="4">
        <v>29163</v>
      </c>
      <c r="AI2599" s="4" t="s">
        <v>813</v>
      </c>
      <c r="AJ2599" s="4" t="s">
        <v>814</v>
      </c>
    </row>
    <row r="2600" spans="1:37" x14ac:dyDescent="0.2">
      <c r="A2600" s="4" t="s">
        <v>726</v>
      </c>
      <c r="B2600" s="4" t="s">
        <v>727</v>
      </c>
      <c r="C2600" s="4" t="s">
        <v>728</v>
      </c>
      <c r="D2600" s="4" t="s">
        <v>729</v>
      </c>
      <c r="I2600" s="2">
        <v>46087.402094907404</v>
      </c>
      <c r="J2600" s="4" t="s">
        <v>44</v>
      </c>
      <c r="K2600" s="4">
        <v>55</v>
      </c>
      <c r="L2600" s="4">
        <v>-84.445650000000001</v>
      </c>
      <c r="M2600" s="4">
        <v>9.9796499999999995</v>
      </c>
      <c r="N2600" s="4" t="s">
        <v>930</v>
      </c>
      <c r="O2600" s="4" t="b">
        <v>1</v>
      </c>
      <c r="P2600" s="4" t="b">
        <v>0</v>
      </c>
      <c r="Q2600" s="4" t="b">
        <v>0</v>
      </c>
      <c r="R2600" s="4" t="b">
        <v>0</v>
      </c>
      <c r="S2600" s="4" t="b">
        <v>0</v>
      </c>
      <c r="T2600" s="4" t="b">
        <v>0</v>
      </c>
      <c r="U2600" s="4" t="b">
        <v>0</v>
      </c>
      <c r="V2600" s="4" t="b">
        <v>0</v>
      </c>
      <c r="W2600" s="4" t="b">
        <v>0</v>
      </c>
      <c r="X2600" s="4" t="b">
        <v>1</v>
      </c>
      <c r="Y2600" s="4" t="b">
        <v>1</v>
      </c>
    </row>
    <row r="2601" spans="1:37" x14ac:dyDescent="0.2">
      <c r="A2601" s="4" t="s">
        <v>726</v>
      </c>
      <c r="B2601" s="4" t="s">
        <v>727</v>
      </c>
      <c r="C2601" s="4" t="s">
        <v>728</v>
      </c>
      <c r="D2601" s="4" t="s">
        <v>729</v>
      </c>
      <c r="I2601" s="2">
        <v>46087.402095046295</v>
      </c>
      <c r="J2601" s="4" t="s">
        <v>45</v>
      </c>
      <c r="AB2601" s="4" t="s">
        <v>905</v>
      </c>
      <c r="AC2601" s="4" t="s">
        <v>906</v>
      </c>
      <c r="AD2601" s="4"/>
      <c r="AE2601" s="4" t="s">
        <v>733</v>
      </c>
      <c r="AH2601" s="4">
        <v>60</v>
      </c>
      <c r="AI2601" s="4" t="s">
        <v>6</v>
      </c>
      <c r="AJ2601" s="4" t="s">
        <v>907</v>
      </c>
    </row>
    <row r="2602" spans="1:37" x14ac:dyDescent="0.2">
      <c r="A2602" s="4" t="s">
        <v>726</v>
      </c>
      <c r="B2602" s="4" t="s">
        <v>727</v>
      </c>
      <c r="C2602" s="4" t="s">
        <v>728</v>
      </c>
      <c r="D2602" s="4" t="s">
        <v>729</v>
      </c>
      <c r="I2602" s="2">
        <v>46087.402141203704</v>
      </c>
      <c r="J2602" s="4" t="s">
        <v>44</v>
      </c>
      <c r="K2602" s="4">
        <v>61</v>
      </c>
      <c r="L2602" s="4">
        <v>-84.44623</v>
      </c>
      <c r="M2602" s="4">
        <v>9.9795200000000008</v>
      </c>
      <c r="N2602" s="4" t="s">
        <v>947</v>
      </c>
      <c r="O2602" s="4" t="b">
        <v>1</v>
      </c>
      <c r="P2602" s="4" t="b">
        <v>0</v>
      </c>
      <c r="Q2602" s="4" t="b">
        <v>0</v>
      </c>
      <c r="R2602" s="4" t="b">
        <v>0</v>
      </c>
      <c r="S2602" s="4" t="b">
        <v>0</v>
      </c>
      <c r="T2602" s="4" t="b">
        <v>0</v>
      </c>
      <c r="U2602" s="4" t="b">
        <v>0</v>
      </c>
      <c r="V2602" s="4" t="b">
        <v>0</v>
      </c>
      <c r="W2602" s="4" t="b">
        <v>0</v>
      </c>
      <c r="X2602" s="4" t="b">
        <v>1</v>
      </c>
      <c r="Y2602" s="4" t="b">
        <v>1</v>
      </c>
    </row>
    <row r="2603" spans="1:37" x14ac:dyDescent="0.2">
      <c r="A2603" s="4" t="s">
        <v>726</v>
      </c>
      <c r="B2603" s="4" t="s">
        <v>727</v>
      </c>
      <c r="C2603" s="4" t="s">
        <v>728</v>
      </c>
      <c r="D2603" s="4" t="s">
        <v>729</v>
      </c>
      <c r="I2603" s="2">
        <v>46087.402168425928</v>
      </c>
      <c r="J2603" s="4" t="s">
        <v>45</v>
      </c>
      <c r="AB2603" s="4" t="s">
        <v>811</v>
      </c>
      <c r="AC2603" s="4" t="s">
        <v>812</v>
      </c>
      <c r="AD2603" s="4"/>
      <c r="AE2603" s="4" t="s">
        <v>733</v>
      </c>
      <c r="AH2603" s="4">
        <v>-28262</v>
      </c>
      <c r="AI2603" s="4" t="s">
        <v>813</v>
      </c>
      <c r="AJ2603" s="4" t="s">
        <v>814</v>
      </c>
    </row>
    <row r="2604" spans="1:37" x14ac:dyDescent="0.2">
      <c r="A2604" s="4" t="s">
        <v>726</v>
      </c>
      <c r="B2604" s="4" t="s">
        <v>727</v>
      </c>
      <c r="C2604" s="4" t="s">
        <v>728</v>
      </c>
      <c r="D2604" s="4" t="s">
        <v>729</v>
      </c>
      <c r="I2604" s="2">
        <v>46087.402175925927</v>
      </c>
      <c r="J2604" s="4" t="s">
        <v>44</v>
      </c>
      <c r="K2604" s="4">
        <v>55</v>
      </c>
      <c r="L2604" s="4">
        <v>-84.446640000000002</v>
      </c>
      <c r="M2604" s="4">
        <v>9.9793800000000008</v>
      </c>
      <c r="N2604" s="4" t="s">
        <v>928</v>
      </c>
      <c r="O2604" s="4" t="b">
        <v>1</v>
      </c>
      <c r="P2604" s="4" t="b">
        <v>0</v>
      </c>
      <c r="Q2604" s="4" t="b">
        <v>0</v>
      </c>
      <c r="R2604" s="4" t="b">
        <v>0</v>
      </c>
      <c r="S2604" s="4" t="b">
        <v>0</v>
      </c>
      <c r="T2604" s="4" t="b">
        <v>0</v>
      </c>
      <c r="U2604" s="4" t="b">
        <v>0</v>
      </c>
      <c r="V2604" s="4" t="b">
        <v>0</v>
      </c>
      <c r="W2604" s="4" t="b">
        <v>0</v>
      </c>
      <c r="X2604" s="4" t="b">
        <v>1</v>
      </c>
      <c r="Y2604" s="4" t="b">
        <v>1</v>
      </c>
    </row>
    <row r="2605" spans="1:37" x14ac:dyDescent="0.2">
      <c r="A2605" s="4" t="s">
        <v>726</v>
      </c>
      <c r="B2605" s="4" t="s">
        <v>727</v>
      </c>
      <c r="C2605" s="4" t="s">
        <v>728</v>
      </c>
      <c r="D2605" s="4" t="s">
        <v>729</v>
      </c>
      <c r="I2605" s="2">
        <v>46087.402187638887</v>
      </c>
      <c r="J2605" s="4" t="s">
        <v>45</v>
      </c>
      <c r="AB2605" s="4" t="s">
        <v>905</v>
      </c>
      <c r="AC2605" s="4" t="s">
        <v>906</v>
      </c>
      <c r="AD2605" s="4"/>
      <c r="AE2605" s="4" t="s">
        <v>733</v>
      </c>
      <c r="AH2605" s="4">
        <v>56</v>
      </c>
      <c r="AI2605" s="4" t="s">
        <v>6</v>
      </c>
      <c r="AJ2605" s="4" t="s">
        <v>907</v>
      </c>
    </row>
    <row r="2606" spans="1:37" x14ac:dyDescent="0.2">
      <c r="A2606" s="4" t="s">
        <v>726</v>
      </c>
      <c r="B2606" s="4" t="s">
        <v>727</v>
      </c>
      <c r="C2606" s="4" t="s">
        <v>728</v>
      </c>
      <c r="D2606" s="4" t="s">
        <v>729</v>
      </c>
      <c r="I2606" s="2">
        <v>46087.402191747686</v>
      </c>
      <c r="J2606" s="4" t="s">
        <v>45</v>
      </c>
      <c r="AB2606" s="4" t="s">
        <v>811</v>
      </c>
      <c r="AC2606" s="4" t="s">
        <v>812</v>
      </c>
      <c r="AD2606" s="4"/>
      <c r="AE2606" s="4" t="s">
        <v>733</v>
      </c>
      <c r="AH2606" s="4">
        <v>-4984</v>
      </c>
      <c r="AI2606" s="4" t="s">
        <v>813</v>
      </c>
      <c r="AJ2606" s="4" t="s">
        <v>814</v>
      </c>
    </row>
    <row r="2607" spans="1:37" x14ac:dyDescent="0.2">
      <c r="A2607" s="4" t="s">
        <v>726</v>
      </c>
      <c r="B2607" s="4" t="s">
        <v>727</v>
      </c>
      <c r="C2607" s="4" t="s">
        <v>728</v>
      </c>
      <c r="D2607" s="4" t="s">
        <v>729</v>
      </c>
      <c r="I2607" s="2">
        <v>46087.402199074073</v>
      </c>
      <c r="J2607" s="4" t="s">
        <v>44</v>
      </c>
      <c r="K2607" s="4">
        <v>55</v>
      </c>
      <c r="L2607" s="4">
        <v>-84.446899999999999</v>
      </c>
      <c r="M2607" s="4">
        <v>9.9792799999999993</v>
      </c>
      <c r="N2607" s="4" t="s">
        <v>930</v>
      </c>
      <c r="O2607" s="4" t="b">
        <v>1</v>
      </c>
      <c r="P2607" s="4" t="b">
        <v>0</v>
      </c>
      <c r="Q2607" s="4" t="b">
        <v>0</v>
      </c>
      <c r="R2607" s="4" t="b">
        <v>0</v>
      </c>
      <c r="S2607" s="4" t="b">
        <v>0</v>
      </c>
      <c r="T2607" s="4" t="b">
        <v>0</v>
      </c>
      <c r="U2607" s="4" t="b">
        <v>0</v>
      </c>
      <c r="V2607" s="4" t="b">
        <v>0</v>
      </c>
      <c r="W2607" s="4" t="b">
        <v>0</v>
      </c>
      <c r="X2607" s="4" t="b">
        <v>1</v>
      </c>
      <c r="Y2607" s="4" t="b">
        <v>1</v>
      </c>
    </row>
    <row r="2608" spans="1:37" x14ac:dyDescent="0.2">
      <c r="A2608" s="4" t="s">
        <v>726</v>
      </c>
      <c r="B2608" s="4" t="s">
        <v>727</v>
      </c>
      <c r="C2608" s="4" t="s">
        <v>728</v>
      </c>
      <c r="D2608" s="4" t="s">
        <v>729</v>
      </c>
      <c r="I2608" s="2">
        <v>46087.40221064815</v>
      </c>
      <c r="J2608" s="4" t="s">
        <v>737</v>
      </c>
      <c r="N2608" s="4" t="s">
        <v>968</v>
      </c>
      <c r="AK2608" s="4" t="s">
        <v>1152</v>
      </c>
    </row>
    <row r="2609" spans="1:37" x14ac:dyDescent="0.2">
      <c r="A2609" s="4" t="s">
        <v>726</v>
      </c>
      <c r="B2609" s="4" t="s">
        <v>727</v>
      </c>
      <c r="C2609" s="4" t="s">
        <v>728</v>
      </c>
      <c r="D2609" s="4" t="s">
        <v>729</v>
      </c>
      <c r="I2609" s="2">
        <v>46087.402210740744</v>
      </c>
      <c r="J2609" s="4" t="s">
        <v>737</v>
      </c>
      <c r="N2609" s="4" t="s">
        <v>970</v>
      </c>
      <c r="AK2609" s="4" t="s">
        <v>1153</v>
      </c>
    </row>
    <row r="2610" spans="1:37" x14ac:dyDescent="0.2">
      <c r="A2610" s="4" t="s">
        <v>726</v>
      </c>
      <c r="B2610" s="4" t="s">
        <v>727</v>
      </c>
      <c r="C2610" s="4" t="s">
        <v>728</v>
      </c>
      <c r="D2610" s="4" t="s">
        <v>729</v>
      </c>
      <c r="I2610" s="2">
        <v>46087.402214942129</v>
      </c>
      <c r="J2610" s="4" t="s">
        <v>45</v>
      </c>
      <c r="AB2610" s="4" t="s">
        <v>811</v>
      </c>
      <c r="AC2610" s="4" t="s">
        <v>812</v>
      </c>
      <c r="AD2610" s="4"/>
      <c r="AE2610" s="4" t="s">
        <v>733</v>
      </c>
      <c r="AH2610" s="4">
        <v>-44460</v>
      </c>
      <c r="AI2610" s="4" t="s">
        <v>813</v>
      </c>
      <c r="AJ2610" s="4" t="s">
        <v>814</v>
      </c>
    </row>
    <row r="2611" spans="1:37" x14ac:dyDescent="0.2">
      <c r="A2611" s="4" t="s">
        <v>726</v>
      </c>
      <c r="B2611" s="4" t="s">
        <v>727</v>
      </c>
      <c r="C2611" s="4" t="s">
        <v>728</v>
      </c>
      <c r="D2611" s="4" t="s">
        <v>729</v>
      </c>
      <c r="I2611" s="2">
        <v>46087.402222222219</v>
      </c>
      <c r="J2611" s="4" t="s">
        <v>44</v>
      </c>
      <c r="K2611" s="4">
        <v>39</v>
      </c>
      <c r="L2611" s="4">
        <v>-84.447109999999995</v>
      </c>
      <c r="M2611" s="4">
        <v>9.9791899999999991</v>
      </c>
      <c r="N2611" s="4" t="s">
        <v>928</v>
      </c>
      <c r="O2611" s="4" t="b">
        <v>1</v>
      </c>
      <c r="P2611" s="4" t="b">
        <v>0</v>
      </c>
      <c r="Q2611" s="4" t="b">
        <v>0</v>
      </c>
      <c r="R2611" s="4" t="b">
        <v>0</v>
      </c>
      <c r="S2611" s="4" t="b">
        <v>0</v>
      </c>
      <c r="T2611" s="4" t="b">
        <v>0</v>
      </c>
      <c r="U2611" s="4" t="b">
        <v>0</v>
      </c>
      <c r="V2611" s="4" t="b">
        <v>0</v>
      </c>
      <c r="W2611" s="4" t="b">
        <v>0</v>
      </c>
      <c r="X2611" s="4" t="b">
        <v>1</v>
      </c>
      <c r="Y2611" s="4" t="b">
        <v>1</v>
      </c>
    </row>
    <row r="2612" spans="1:37" x14ac:dyDescent="0.2">
      <c r="A2612" s="4" t="s">
        <v>726</v>
      </c>
      <c r="B2612" s="4" t="s">
        <v>727</v>
      </c>
      <c r="C2612" s="4" t="s">
        <v>728</v>
      </c>
      <c r="D2612" s="4" t="s">
        <v>729</v>
      </c>
      <c r="I2612" s="2">
        <v>46087.402233796296</v>
      </c>
      <c r="J2612" s="4" t="s">
        <v>737</v>
      </c>
      <c r="N2612" s="4" t="s">
        <v>968</v>
      </c>
      <c r="AK2612" s="4" t="s">
        <v>1154</v>
      </c>
    </row>
    <row r="2613" spans="1:37" x14ac:dyDescent="0.2">
      <c r="A2613" s="4" t="s">
        <v>726</v>
      </c>
      <c r="B2613" s="4" t="s">
        <v>727</v>
      </c>
      <c r="C2613" s="4" t="s">
        <v>728</v>
      </c>
      <c r="D2613" s="4" t="s">
        <v>729</v>
      </c>
      <c r="I2613" s="2">
        <v>46087.402233796296</v>
      </c>
      <c r="J2613" s="4" t="s">
        <v>737</v>
      </c>
      <c r="N2613" s="4" t="s">
        <v>970</v>
      </c>
      <c r="AK2613" s="4" t="s">
        <v>1155</v>
      </c>
    </row>
    <row r="2614" spans="1:37" x14ac:dyDescent="0.2">
      <c r="A2614" s="4" t="s">
        <v>726</v>
      </c>
      <c r="B2614" s="4" t="s">
        <v>727</v>
      </c>
      <c r="C2614" s="4" t="s">
        <v>728</v>
      </c>
      <c r="D2614" s="4" t="s">
        <v>729</v>
      </c>
      <c r="I2614" s="2">
        <v>46087.402245370373</v>
      </c>
      <c r="J2614" s="4" t="s">
        <v>44</v>
      </c>
      <c r="K2614" s="4">
        <v>26</v>
      </c>
      <c r="L2614" s="4">
        <v>-84.447249999999997</v>
      </c>
      <c r="M2614" s="4">
        <v>9.9791399999999992</v>
      </c>
      <c r="N2614" s="4" t="s">
        <v>930</v>
      </c>
      <c r="O2614" s="4" t="b">
        <v>1</v>
      </c>
      <c r="P2614" s="4" t="b">
        <v>0</v>
      </c>
      <c r="Q2614" s="4" t="b">
        <v>0</v>
      </c>
      <c r="R2614" s="4" t="b">
        <v>0</v>
      </c>
      <c r="S2614" s="4" t="b">
        <v>0</v>
      </c>
      <c r="T2614" s="4" t="b">
        <v>0</v>
      </c>
      <c r="U2614" s="4" t="b">
        <v>0</v>
      </c>
      <c r="V2614" s="4" t="b">
        <v>0</v>
      </c>
      <c r="W2614" s="4" t="b">
        <v>0</v>
      </c>
      <c r="X2614" s="4" t="b">
        <v>1</v>
      </c>
      <c r="Y2614" s="4" t="b">
        <v>1</v>
      </c>
    </row>
    <row r="2615" spans="1:37" x14ac:dyDescent="0.2">
      <c r="A2615" s="4" t="s">
        <v>726</v>
      </c>
      <c r="B2615" s="4" t="s">
        <v>727</v>
      </c>
      <c r="C2615" s="4" t="s">
        <v>728</v>
      </c>
      <c r="D2615" s="4" t="s">
        <v>729</v>
      </c>
      <c r="I2615" s="2">
        <v>46087.402245462959</v>
      </c>
      <c r="J2615" s="4" t="s">
        <v>45</v>
      </c>
      <c r="AB2615" s="4" t="s">
        <v>905</v>
      </c>
      <c r="AC2615" s="4" t="s">
        <v>906</v>
      </c>
      <c r="AD2615" s="4"/>
      <c r="AE2615" s="4" t="s">
        <v>733</v>
      </c>
      <c r="AH2615" s="4">
        <v>26</v>
      </c>
      <c r="AI2615" s="4" t="s">
        <v>6</v>
      </c>
      <c r="AJ2615" s="4" t="s">
        <v>907</v>
      </c>
    </row>
    <row r="2616" spans="1:37" x14ac:dyDescent="0.2">
      <c r="A2616" s="4" t="s">
        <v>726</v>
      </c>
      <c r="B2616" s="4" t="s">
        <v>727</v>
      </c>
      <c r="C2616" s="4" t="s">
        <v>728</v>
      </c>
      <c r="D2616" s="4" t="s">
        <v>729</v>
      </c>
      <c r="I2616" s="2">
        <v>46087.402256944442</v>
      </c>
      <c r="J2616" s="4" t="s">
        <v>44</v>
      </c>
      <c r="K2616" s="4">
        <v>26</v>
      </c>
      <c r="L2616" s="4">
        <v>-84.447310000000002</v>
      </c>
      <c r="M2616" s="4">
        <v>9.97912</v>
      </c>
      <c r="N2616" s="4" t="s">
        <v>928</v>
      </c>
      <c r="O2616" s="4" t="b">
        <v>1</v>
      </c>
      <c r="P2616" s="4" t="b">
        <v>0</v>
      </c>
      <c r="Q2616" s="4" t="b">
        <v>0</v>
      </c>
      <c r="R2616" s="4" t="b">
        <v>0</v>
      </c>
      <c r="S2616" s="4" t="b">
        <v>0</v>
      </c>
      <c r="T2616" s="4" t="b">
        <v>0</v>
      </c>
      <c r="U2616" s="4" t="b">
        <v>0</v>
      </c>
      <c r="V2616" s="4" t="b">
        <v>0</v>
      </c>
      <c r="W2616" s="4" t="b">
        <v>0</v>
      </c>
      <c r="X2616" s="4" t="b">
        <v>1</v>
      </c>
      <c r="Y2616" s="4" t="b">
        <v>1</v>
      </c>
    </row>
    <row r="2617" spans="1:37" x14ac:dyDescent="0.2">
      <c r="A2617" s="4" t="s">
        <v>726</v>
      </c>
      <c r="B2617" s="4" t="s">
        <v>727</v>
      </c>
      <c r="C2617" s="4" t="s">
        <v>728</v>
      </c>
      <c r="D2617" s="4" t="s">
        <v>729</v>
      </c>
      <c r="I2617" s="2">
        <v>46087.402296192129</v>
      </c>
      <c r="J2617" s="4" t="s">
        <v>45</v>
      </c>
      <c r="AB2617" s="4" t="s">
        <v>811</v>
      </c>
      <c r="AC2617" s="4" t="s">
        <v>812</v>
      </c>
      <c r="AD2617" s="4"/>
      <c r="AE2617" s="4" t="s">
        <v>733</v>
      </c>
      <c r="AH2617" s="4">
        <v>9230</v>
      </c>
      <c r="AI2617" s="4" t="s">
        <v>813</v>
      </c>
      <c r="AJ2617" s="4" t="s">
        <v>814</v>
      </c>
    </row>
    <row r="2618" spans="1:37" x14ac:dyDescent="0.2">
      <c r="A2618" s="4" t="s">
        <v>726</v>
      </c>
      <c r="B2618" s="4" t="s">
        <v>727</v>
      </c>
      <c r="C2618" s="4" t="s">
        <v>728</v>
      </c>
      <c r="D2618" s="4" t="s">
        <v>729</v>
      </c>
      <c r="I2618" s="2">
        <v>46087.402303240742</v>
      </c>
      <c r="J2618" s="4" t="s">
        <v>44</v>
      </c>
      <c r="K2618" s="4">
        <v>39</v>
      </c>
      <c r="L2618" s="4">
        <v>-84.447620000000001</v>
      </c>
      <c r="M2618" s="4">
        <v>9.9790299999999998</v>
      </c>
      <c r="N2618" s="4" t="s">
        <v>928</v>
      </c>
      <c r="O2618" s="4" t="b">
        <v>1</v>
      </c>
      <c r="P2618" s="4" t="b">
        <v>0</v>
      </c>
      <c r="Q2618" s="4" t="b">
        <v>0</v>
      </c>
      <c r="R2618" s="4" t="b">
        <v>0</v>
      </c>
      <c r="S2618" s="4" t="b">
        <v>0</v>
      </c>
      <c r="T2618" s="4" t="b">
        <v>0</v>
      </c>
      <c r="U2618" s="4" t="b">
        <v>0</v>
      </c>
      <c r="V2618" s="4" t="b">
        <v>0</v>
      </c>
      <c r="W2618" s="4" t="b">
        <v>0</v>
      </c>
      <c r="X2618" s="4" t="b">
        <v>1</v>
      </c>
      <c r="Y2618" s="4" t="b">
        <v>1</v>
      </c>
    </row>
    <row r="2619" spans="1:37" x14ac:dyDescent="0.2">
      <c r="A2619" s="4" t="s">
        <v>726</v>
      </c>
      <c r="B2619" s="4" t="s">
        <v>727</v>
      </c>
      <c r="C2619" s="4" t="s">
        <v>728</v>
      </c>
      <c r="D2619" s="4" t="s">
        <v>729</v>
      </c>
      <c r="I2619" s="2">
        <v>46087.402337962965</v>
      </c>
      <c r="J2619" s="4" t="s">
        <v>44</v>
      </c>
      <c r="K2619" s="4">
        <v>48</v>
      </c>
      <c r="L2619" s="4">
        <v>-84.447950000000006</v>
      </c>
      <c r="M2619" s="4">
        <v>9.9789999999999992</v>
      </c>
      <c r="N2619" s="4" t="s">
        <v>930</v>
      </c>
      <c r="O2619" s="4" t="b">
        <v>1</v>
      </c>
      <c r="P2619" s="4" t="b">
        <v>0</v>
      </c>
      <c r="Q2619" s="4" t="b">
        <v>0</v>
      </c>
      <c r="R2619" s="4" t="b">
        <v>0</v>
      </c>
      <c r="S2619" s="4" t="b">
        <v>0</v>
      </c>
      <c r="T2619" s="4" t="b">
        <v>0</v>
      </c>
      <c r="U2619" s="4" t="b">
        <v>0</v>
      </c>
      <c r="V2619" s="4" t="b">
        <v>0</v>
      </c>
      <c r="W2619" s="4" t="b">
        <v>0</v>
      </c>
      <c r="X2619" s="4" t="b">
        <v>1</v>
      </c>
      <c r="Y2619" s="4" t="b">
        <v>1</v>
      </c>
    </row>
    <row r="2620" spans="1:37" x14ac:dyDescent="0.2">
      <c r="A2620" s="4" t="s">
        <v>726</v>
      </c>
      <c r="B2620" s="4" t="s">
        <v>727</v>
      </c>
      <c r="C2620" s="4" t="s">
        <v>728</v>
      </c>
      <c r="D2620" s="4" t="s">
        <v>729</v>
      </c>
      <c r="I2620" s="2">
        <v>46087.402338055559</v>
      </c>
      <c r="J2620" s="4" t="s">
        <v>45</v>
      </c>
      <c r="AB2620" s="4" t="s">
        <v>905</v>
      </c>
      <c r="AC2620" s="4" t="s">
        <v>906</v>
      </c>
      <c r="AD2620" s="4"/>
      <c r="AE2620" s="4" t="s">
        <v>733</v>
      </c>
      <c r="AH2620" s="4">
        <v>50</v>
      </c>
      <c r="AI2620" s="4" t="s">
        <v>6</v>
      </c>
      <c r="AJ2620" s="4" t="s">
        <v>907</v>
      </c>
    </row>
    <row r="2621" spans="1:37" x14ac:dyDescent="0.2">
      <c r="A2621" s="4" t="s">
        <v>726</v>
      </c>
      <c r="B2621" s="4" t="s">
        <v>727</v>
      </c>
      <c r="C2621" s="4" t="s">
        <v>728</v>
      </c>
      <c r="D2621" s="4" t="s">
        <v>729</v>
      </c>
      <c r="I2621" s="2">
        <v>46087.402349722222</v>
      </c>
      <c r="J2621" s="4" t="s">
        <v>737</v>
      </c>
      <c r="N2621" s="4" t="s">
        <v>1156</v>
      </c>
      <c r="AK2621" s="4" t="s">
        <v>768</v>
      </c>
    </row>
    <row r="2622" spans="1:37" x14ac:dyDescent="0.2">
      <c r="A2622" s="4" t="s">
        <v>726</v>
      </c>
      <c r="B2622" s="4" t="s">
        <v>727</v>
      </c>
      <c r="C2622" s="4" t="s">
        <v>728</v>
      </c>
      <c r="D2622" s="4" t="s">
        <v>729</v>
      </c>
      <c r="I2622" s="2">
        <v>46087.402349988428</v>
      </c>
      <c r="J2622" s="4" t="s">
        <v>737</v>
      </c>
      <c r="N2622" s="4" t="s">
        <v>1157</v>
      </c>
      <c r="AK2622" s="4" t="s">
        <v>866</v>
      </c>
    </row>
    <row r="2623" spans="1:37" x14ac:dyDescent="0.2">
      <c r="A2623" s="4" t="s">
        <v>726</v>
      </c>
      <c r="B2623" s="4" t="s">
        <v>727</v>
      </c>
      <c r="C2623" s="4" t="s">
        <v>728</v>
      </c>
      <c r="D2623" s="4" t="s">
        <v>729</v>
      </c>
      <c r="I2623" s="2">
        <v>46087.402349988428</v>
      </c>
      <c r="J2623" s="4" t="s">
        <v>737</v>
      </c>
      <c r="N2623" s="4" t="s">
        <v>1158</v>
      </c>
      <c r="AK2623" s="4" t="s">
        <v>1159</v>
      </c>
    </row>
    <row r="2624" spans="1:37" x14ac:dyDescent="0.2">
      <c r="A2624" s="4" t="s">
        <v>726</v>
      </c>
      <c r="B2624" s="4" t="s">
        <v>727</v>
      </c>
      <c r="C2624" s="4" t="s">
        <v>728</v>
      </c>
      <c r="D2624" s="4" t="s">
        <v>729</v>
      </c>
      <c r="I2624" s="2">
        <v>46087.402350034725</v>
      </c>
      <c r="J2624" s="4" t="s">
        <v>737</v>
      </c>
      <c r="N2624" s="4" t="s">
        <v>1160</v>
      </c>
      <c r="AK2624" s="4" t="s">
        <v>1161</v>
      </c>
    </row>
    <row r="2625" spans="1:37" x14ac:dyDescent="0.2">
      <c r="A2625" s="4" t="s">
        <v>726</v>
      </c>
      <c r="B2625" s="4" t="s">
        <v>727</v>
      </c>
      <c r="C2625" s="4" t="s">
        <v>728</v>
      </c>
      <c r="D2625" s="4" t="s">
        <v>729</v>
      </c>
      <c r="I2625" s="2">
        <v>46087.402350219905</v>
      </c>
      <c r="J2625" s="4" t="s">
        <v>737</v>
      </c>
      <c r="N2625" s="4" t="s">
        <v>1162</v>
      </c>
      <c r="AK2625" s="4" t="s">
        <v>1163</v>
      </c>
    </row>
    <row r="2626" spans="1:37" x14ac:dyDescent="0.2">
      <c r="A2626" s="4" t="s">
        <v>726</v>
      </c>
      <c r="B2626" s="4" t="s">
        <v>727</v>
      </c>
      <c r="C2626" s="4" t="s">
        <v>728</v>
      </c>
      <c r="D2626" s="4" t="s">
        <v>729</v>
      </c>
      <c r="I2626" s="2">
        <v>46087.402350219905</v>
      </c>
      <c r="J2626" s="4" t="s">
        <v>737</v>
      </c>
      <c r="N2626" s="4" t="s">
        <v>1164</v>
      </c>
      <c r="AK2626" s="4" t="s">
        <v>1165</v>
      </c>
    </row>
    <row r="2627" spans="1:37" x14ac:dyDescent="0.2">
      <c r="A2627" s="4" t="s">
        <v>726</v>
      </c>
      <c r="B2627" s="4" t="s">
        <v>727</v>
      </c>
      <c r="C2627" s="4" t="s">
        <v>728</v>
      </c>
      <c r="D2627" s="4" t="s">
        <v>729</v>
      </c>
      <c r="I2627" s="2">
        <v>46087.402372685188</v>
      </c>
      <c r="J2627" s="4" t="s">
        <v>44</v>
      </c>
      <c r="K2627" s="4">
        <v>44</v>
      </c>
      <c r="L2627" s="4">
        <v>-84.448300000000003</v>
      </c>
      <c r="M2627" s="4">
        <v>9.9790600000000005</v>
      </c>
      <c r="N2627" s="4" t="s">
        <v>928</v>
      </c>
      <c r="O2627" s="4" t="b">
        <v>1</v>
      </c>
      <c r="P2627" s="4" t="b">
        <v>0</v>
      </c>
      <c r="Q2627" s="4" t="b">
        <v>0</v>
      </c>
      <c r="R2627" s="4" t="b">
        <v>0</v>
      </c>
      <c r="S2627" s="4" t="b">
        <v>0</v>
      </c>
      <c r="T2627" s="4" t="b">
        <v>0</v>
      </c>
      <c r="U2627" s="4" t="b">
        <v>0</v>
      </c>
      <c r="V2627" s="4" t="b">
        <v>0</v>
      </c>
      <c r="W2627" s="4" t="b">
        <v>0</v>
      </c>
      <c r="X2627" s="4" t="b">
        <v>1</v>
      </c>
      <c r="Y2627" s="4" t="b">
        <v>1</v>
      </c>
    </row>
    <row r="2628" spans="1:37" x14ac:dyDescent="0.2">
      <c r="A2628" s="4" t="s">
        <v>726</v>
      </c>
      <c r="B2628" s="4" t="s">
        <v>727</v>
      </c>
      <c r="C2628" s="4" t="s">
        <v>728</v>
      </c>
      <c r="D2628" s="4" t="s">
        <v>729</v>
      </c>
      <c r="I2628" s="2">
        <v>46087.402404606481</v>
      </c>
      <c r="J2628" s="4" t="s">
        <v>45</v>
      </c>
      <c r="AB2628" s="4" t="s">
        <v>1069</v>
      </c>
      <c r="AC2628" s="4" t="s">
        <v>1070</v>
      </c>
      <c r="AD2628" s="4"/>
      <c r="AE2628" s="4" t="s">
        <v>733</v>
      </c>
      <c r="AH2628" s="4">
        <v>0</v>
      </c>
      <c r="AI2628" s="4" t="s">
        <v>1071</v>
      </c>
      <c r="AJ2628" s="4" t="s">
        <v>1072</v>
      </c>
    </row>
    <row r="2629" spans="1:37" x14ac:dyDescent="0.2">
      <c r="A2629" s="4" t="s">
        <v>726</v>
      </c>
      <c r="B2629" s="4" t="s">
        <v>727</v>
      </c>
      <c r="C2629" s="4" t="s">
        <v>728</v>
      </c>
      <c r="D2629" s="4" t="s">
        <v>729</v>
      </c>
      <c r="I2629" s="2">
        <v>46087.402404606481</v>
      </c>
      <c r="J2629" s="4" t="s">
        <v>45</v>
      </c>
      <c r="AB2629" s="4" t="s">
        <v>1073</v>
      </c>
      <c r="AC2629" s="4" t="s">
        <v>1074</v>
      </c>
      <c r="AD2629" s="4"/>
      <c r="AE2629" s="4" t="s">
        <v>733</v>
      </c>
      <c r="AH2629" s="4">
        <v>0</v>
      </c>
      <c r="AI2629" s="4" t="s">
        <v>1071</v>
      </c>
      <c r="AJ2629" s="4" t="s">
        <v>1072</v>
      </c>
    </row>
    <row r="2630" spans="1:37" x14ac:dyDescent="0.2">
      <c r="A2630" s="4" t="s">
        <v>726</v>
      </c>
      <c r="B2630" s="4" t="s">
        <v>727</v>
      </c>
      <c r="C2630" s="4" t="s">
        <v>728</v>
      </c>
      <c r="D2630" s="4" t="s">
        <v>729</v>
      </c>
      <c r="I2630" s="2">
        <v>46087.402404606481</v>
      </c>
      <c r="J2630" s="4" t="s">
        <v>45</v>
      </c>
      <c r="AB2630" s="4" t="s">
        <v>1075</v>
      </c>
      <c r="AC2630" s="4" t="s">
        <v>1076</v>
      </c>
      <c r="AD2630" s="4"/>
      <c r="AE2630" s="4" t="s">
        <v>733</v>
      </c>
      <c r="AH2630" s="4">
        <v>0.9259999081547744</v>
      </c>
      <c r="AI2630" s="4" t="s">
        <v>1071</v>
      </c>
      <c r="AJ2630" s="4" t="s">
        <v>1072</v>
      </c>
    </row>
    <row r="2631" spans="1:37" x14ac:dyDescent="0.2">
      <c r="A2631" s="4" t="s">
        <v>726</v>
      </c>
      <c r="B2631" s="4" t="s">
        <v>727</v>
      </c>
      <c r="C2631" s="4" t="s">
        <v>728</v>
      </c>
      <c r="D2631" s="4" t="s">
        <v>729</v>
      </c>
      <c r="I2631" s="2">
        <v>46087.402407175927</v>
      </c>
      <c r="J2631" s="4" t="s">
        <v>45</v>
      </c>
      <c r="AB2631" s="4" t="s">
        <v>1073</v>
      </c>
      <c r="AC2631" s="4" t="s">
        <v>1074</v>
      </c>
      <c r="AD2631" s="4"/>
      <c r="AE2631" s="4" t="s">
        <v>733</v>
      </c>
      <c r="AH2631" s="4">
        <v>0.1869999948871281</v>
      </c>
      <c r="AI2631" s="4" t="s">
        <v>1071</v>
      </c>
      <c r="AJ2631" s="4" t="s">
        <v>1072</v>
      </c>
    </row>
    <row r="2632" spans="1:37" x14ac:dyDescent="0.2">
      <c r="A2632" s="4" t="s">
        <v>726</v>
      </c>
      <c r="B2632" s="4" t="s">
        <v>727</v>
      </c>
      <c r="C2632" s="4" t="s">
        <v>728</v>
      </c>
      <c r="D2632" s="4" t="s">
        <v>729</v>
      </c>
      <c r="I2632" s="2">
        <v>46087.402407175927</v>
      </c>
      <c r="J2632" s="4" t="s">
        <v>45</v>
      </c>
      <c r="AB2632" s="4" t="s">
        <v>1075</v>
      </c>
      <c r="AC2632" s="4" t="s">
        <v>1076</v>
      </c>
      <c r="AD2632" s="4"/>
      <c r="AE2632" s="4" t="s">
        <v>733</v>
      </c>
      <c r="AH2632" s="4">
        <v>0.96600001012333891</v>
      </c>
      <c r="AI2632" s="4" t="s">
        <v>1071</v>
      </c>
      <c r="AJ2632" s="4" t="s">
        <v>1072</v>
      </c>
    </row>
    <row r="2633" spans="1:37" x14ac:dyDescent="0.2">
      <c r="A2633" s="4" t="s">
        <v>726</v>
      </c>
      <c r="B2633" s="4" t="s">
        <v>727</v>
      </c>
      <c r="C2633" s="4" t="s">
        <v>728</v>
      </c>
      <c r="D2633" s="4" t="s">
        <v>729</v>
      </c>
      <c r="I2633" s="2">
        <v>46087.402412384261</v>
      </c>
      <c r="J2633" s="4" t="s">
        <v>45</v>
      </c>
      <c r="AB2633" s="4" t="s">
        <v>811</v>
      </c>
      <c r="AC2633" s="4" t="s">
        <v>812</v>
      </c>
      <c r="AD2633" s="4"/>
      <c r="AE2633" s="4" t="s">
        <v>733</v>
      </c>
      <c r="AH2633" s="4">
        <v>-17978</v>
      </c>
      <c r="AI2633" s="4" t="s">
        <v>813</v>
      </c>
      <c r="AJ2633" s="4" t="s">
        <v>814</v>
      </c>
    </row>
    <row r="2634" spans="1:37" x14ac:dyDescent="0.2">
      <c r="A2634" s="4" t="s">
        <v>726</v>
      </c>
      <c r="B2634" s="4" t="s">
        <v>727</v>
      </c>
      <c r="C2634" s="4" t="s">
        <v>728</v>
      </c>
      <c r="D2634" s="4" t="s">
        <v>729</v>
      </c>
      <c r="I2634" s="2">
        <v>46087.402430555558</v>
      </c>
      <c r="J2634" s="4" t="s">
        <v>44</v>
      </c>
      <c r="K2634" s="4">
        <v>42</v>
      </c>
      <c r="L2634" s="4">
        <v>-84.448729999999998</v>
      </c>
      <c r="M2634" s="4">
        <v>9.9794</v>
      </c>
      <c r="N2634" s="4" t="s">
        <v>966</v>
      </c>
      <c r="O2634" s="4" t="b">
        <v>1</v>
      </c>
      <c r="P2634" s="4" t="b">
        <v>0</v>
      </c>
      <c r="Q2634" s="4" t="b">
        <v>0</v>
      </c>
      <c r="R2634" s="4" t="b">
        <v>0</v>
      </c>
      <c r="S2634" s="4" t="b">
        <v>0</v>
      </c>
      <c r="T2634" s="4" t="b">
        <v>0</v>
      </c>
      <c r="U2634" s="4" t="b">
        <v>0</v>
      </c>
      <c r="V2634" s="4" t="b">
        <v>0</v>
      </c>
      <c r="W2634" s="4" t="b">
        <v>0</v>
      </c>
      <c r="X2634" s="4" t="b">
        <v>1</v>
      </c>
      <c r="Y2634" s="4" t="b">
        <v>1</v>
      </c>
    </row>
    <row r="2635" spans="1:37" x14ac:dyDescent="0.2">
      <c r="A2635" s="4" t="s">
        <v>726</v>
      </c>
      <c r="B2635" s="4" t="s">
        <v>727</v>
      </c>
      <c r="C2635" s="4" t="s">
        <v>728</v>
      </c>
      <c r="D2635" s="4" t="s">
        <v>729</v>
      </c>
      <c r="I2635" s="2">
        <v>46087.402430648151</v>
      </c>
      <c r="J2635" s="4" t="s">
        <v>45</v>
      </c>
      <c r="AB2635" s="4" t="s">
        <v>905</v>
      </c>
      <c r="AC2635" s="4" t="s">
        <v>906</v>
      </c>
      <c r="AD2635" s="4"/>
      <c r="AE2635" s="4" t="s">
        <v>733</v>
      </c>
      <c r="AH2635" s="4">
        <v>42</v>
      </c>
      <c r="AI2635" s="4" t="s">
        <v>6</v>
      </c>
      <c r="AJ2635" s="4" t="s">
        <v>907</v>
      </c>
    </row>
    <row r="2636" spans="1:37" x14ac:dyDescent="0.2">
      <c r="A2636" s="4" t="s">
        <v>726</v>
      </c>
      <c r="B2636" s="4" t="s">
        <v>727</v>
      </c>
      <c r="C2636" s="4" t="s">
        <v>728</v>
      </c>
      <c r="D2636" s="4" t="s">
        <v>729</v>
      </c>
      <c r="I2636" s="2">
        <v>46087.402438333331</v>
      </c>
      <c r="J2636" s="4" t="s">
        <v>45</v>
      </c>
      <c r="AB2636" s="4" t="s">
        <v>1073</v>
      </c>
      <c r="AC2636" s="4" t="s">
        <v>1074</v>
      </c>
      <c r="AD2636" s="4"/>
      <c r="AE2636" s="4" t="s">
        <v>733</v>
      </c>
      <c r="AH2636" s="4">
        <v>0.28899998468217097</v>
      </c>
      <c r="AI2636" s="4" t="s">
        <v>1071</v>
      </c>
      <c r="AJ2636" s="4" t="s">
        <v>1072</v>
      </c>
    </row>
    <row r="2637" spans="1:37" x14ac:dyDescent="0.2">
      <c r="A2637" s="4" t="s">
        <v>726</v>
      </c>
      <c r="B2637" s="4" t="s">
        <v>727</v>
      </c>
      <c r="C2637" s="4" t="s">
        <v>728</v>
      </c>
      <c r="D2637" s="4" t="s">
        <v>729</v>
      </c>
      <c r="I2637" s="2">
        <v>46087.402438333331</v>
      </c>
      <c r="J2637" s="4" t="s">
        <v>45</v>
      </c>
      <c r="AB2637" s="4" t="s">
        <v>1075</v>
      </c>
      <c r="AC2637" s="4" t="s">
        <v>1076</v>
      </c>
      <c r="AD2637" s="4"/>
      <c r="AE2637" s="4" t="s">
        <v>733</v>
      </c>
      <c r="AH2637" s="4">
        <v>0.9869999438401803</v>
      </c>
      <c r="AI2637" s="4" t="s">
        <v>1071</v>
      </c>
      <c r="AJ2637" s="4" t="s">
        <v>1072</v>
      </c>
    </row>
    <row r="2638" spans="1:37" x14ac:dyDescent="0.2">
      <c r="A2638" s="4" t="s">
        <v>726</v>
      </c>
      <c r="B2638" s="4" t="s">
        <v>727</v>
      </c>
      <c r="C2638" s="4" t="s">
        <v>728</v>
      </c>
      <c r="D2638" s="4" t="s">
        <v>729</v>
      </c>
      <c r="I2638" s="2">
        <v>46087.402443761574</v>
      </c>
      <c r="J2638" s="4" t="s">
        <v>45</v>
      </c>
      <c r="AB2638" s="4" t="s">
        <v>1069</v>
      </c>
      <c r="AC2638" s="4" t="s">
        <v>1070</v>
      </c>
      <c r="AD2638" s="4"/>
      <c r="AE2638" s="4" t="s">
        <v>733</v>
      </c>
      <c r="AH2638" s="4">
        <v>0</v>
      </c>
      <c r="AI2638" s="4" t="s">
        <v>1071</v>
      </c>
      <c r="AJ2638" s="4" t="s">
        <v>1072</v>
      </c>
    </row>
    <row r="2639" spans="1:37" x14ac:dyDescent="0.2">
      <c r="A2639" s="4" t="s">
        <v>726</v>
      </c>
      <c r="B2639" s="4" t="s">
        <v>727</v>
      </c>
      <c r="C2639" s="4" t="s">
        <v>728</v>
      </c>
      <c r="D2639" s="4" t="s">
        <v>729</v>
      </c>
      <c r="I2639" s="2">
        <v>46087.402443761574</v>
      </c>
      <c r="J2639" s="4" t="s">
        <v>45</v>
      </c>
      <c r="AB2639" s="4" t="s">
        <v>1073</v>
      </c>
      <c r="AC2639" s="4" t="s">
        <v>1074</v>
      </c>
      <c r="AD2639" s="4"/>
      <c r="AE2639" s="4" t="s">
        <v>733</v>
      </c>
      <c r="AH2639" s="4">
        <v>0</v>
      </c>
      <c r="AI2639" s="4" t="s">
        <v>1071</v>
      </c>
      <c r="AJ2639" s="4" t="s">
        <v>1072</v>
      </c>
    </row>
    <row r="2640" spans="1:37" x14ac:dyDescent="0.2">
      <c r="A2640" s="4" t="s">
        <v>726</v>
      </c>
      <c r="B2640" s="4" t="s">
        <v>727</v>
      </c>
      <c r="C2640" s="4" t="s">
        <v>728</v>
      </c>
      <c r="D2640" s="4" t="s">
        <v>729</v>
      </c>
      <c r="I2640" s="2">
        <v>46087.402443761574</v>
      </c>
      <c r="J2640" s="4" t="s">
        <v>45</v>
      </c>
      <c r="AB2640" s="4" t="s">
        <v>1075</v>
      </c>
      <c r="AC2640" s="4" t="s">
        <v>1076</v>
      </c>
      <c r="AD2640" s="4"/>
      <c r="AE2640" s="4" t="s">
        <v>733</v>
      </c>
      <c r="AH2640" s="4">
        <v>0.99399988775525361</v>
      </c>
      <c r="AI2640" s="4" t="s">
        <v>1071</v>
      </c>
      <c r="AJ2640" s="4" t="s">
        <v>1072</v>
      </c>
    </row>
    <row r="2641" spans="1:36" x14ac:dyDescent="0.2">
      <c r="A2641" s="4" t="s">
        <v>726</v>
      </c>
      <c r="B2641" s="4" t="s">
        <v>727</v>
      </c>
      <c r="C2641" s="4" t="s">
        <v>728</v>
      </c>
      <c r="D2641" s="4" t="s">
        <v>729</v>
      </c>
      <c r="I2641" s="2">
        <v>46087.402458773147</v>
      </c>
      <c r="J2641" s="4" t="s">
        <v>45</v>
      </c>
      <c r="AB2641" s="4" t="s">
        <v>811</v>
      </c>
      <c r="AC2641" s="4" t="s">
        <v>812</v>
      </c>
      <c r="AD2641" s="4"/>
      <c r="AE2641" s="4" t="s">
        <v>733</v>
      </c>
      <c r="AH2641" s="4">
        <v>14002</v>
      </c>
      <c r="AI2641" s="4" t="s">
        <v>813</v>
      </c>
      <c r="AJ2641" s="4" t="s">
        <v>814</v>
      </c>
    </row>
    <row r="2642" spans="1:36" x14ac:dyDescent="0.2">
      <c r="A2642" s="4" t="s">
        <v>726</v>
      </c>
      <c r="B2642" s="4" t="s">
        <v>727</v>
      </c>
      <c r="C2642" s="4" t="s">
        <v>728</v>
      </c>
      <c r="D2642" s="4" t="s">
        <v>729</v>
      </c>
      <c r="I2642" s="2">
        <v>46087.402464918981</v>
      </c>
      <c r="J2642" s="4" t="s">
        <v>45</v>
      </c>
      <c r="AB2642" s="4" t="s">
        <v>1069</v>
      </c>
      <c r="AC2642" s="4" t="s">
        <v>1070</v>
      </c>
      <c r="AD2642" s="4"/>
      <c r="AE2642" s="4" t="s">
        <v>733</v>
      </c>
      <c r="AH2642" s="4">
        <v>0</v>
      </c>
      <c r="AI2642" s="4" t="s">
        <v>1071</v>
      </c>
      <c r="AJ2642" s="4" t="s">
        <v>1072</v>
      </c>
    </row>
    <row r="2643" spans="1:36" x14ac:dyDescent="0.2">
      <c r="A2643" s="4" t="s">
        <v>726</v>
      </c>
      <c r="B2643" s="4" t="s">
        <v>727</v>
      </c>
      <c r="C2643" s="4" t="s">
        <v>728</v>
      </c>
      <c r="D2643" s="4" t="s">
        <v>729</v>
      </c>
      <c r="I2643" s="2">
        <v>46087.402464918981</v>
      </c>
      <c r="J2643" s="4" t="s">
        <v>45</v>
      </c>
      <c r="AB2643" s="4" t="s">
        <v>1073</v>
      </c>
      <c r="AC2643" s="4" t="s">
        <v>1074</v>
      </c>
      <c r="AD2643" s="4"/>
      <c r="AE2643" s="4" t="s">
        <v>733</v>
      </c>
      <c r="AH2643" s="4">
        <v>0</v>
      </c>
      <c r="AI2643" s="4" t="s">
        <v>1071</v>
      </c>
      <c r="AJ2643" s="4" t="s">
        <v>1072</v>
      </c>
    </row>
    <row r="2644" spans="1:36" x14ac:dyDescent="0.2">
      <c r="A2644" s="4" t="s">
        <v>726</v>
      </c>
      <c r="B2644" s="4" t="s">
        <v>727</v>
      </c>
      <c r="C2644" s="4" t="s">
        <v>728</v>
      </c>
      <c r="D2644" s="4" t="s">
        <v>729</v>
      </c>
      <c r="I2644" s="2">
        <v>46087.402464918981</v>
      </c>
      <c r="J2644" s="4" t="s">
        <v>45</v>
      </c>
      <c r="AB2644" s="4" t="s">
        <v>1075</v>
      </c>
      <c r="AC2644" s="4" t="s">
        <v>1076</v>
      </c>
      <c r="AD2644" s="4"/>
      <c r="AE2644" s="4" t="s">
        <v>733</v>
      </c>
      <c r="AH2644" s="4">
        <v>0.97399998972840329</v>
      </c>
      <c r="AI2644" s="4" t="s">
        <v>1071</v>
      </c>
      <c r="AJ2644" s="4" t="s">
        <v>1072</v>
      </c>
    </row>
    <row r="2645" spans="1:36" x14ac:dyDescent="0.2">
      <c r="A2645" s="4" t="s">
        <v>726</v>
      </c>
      <c r="B2645" s="4" t="s">
        <v>727</v>
      </c>
      <c r="C2645" s="4" t="s">
        <v>728</v>
      </c>
      <c r="D2645" s="4" t="s">
        <v>729</v>
      </c>
      <c r="I2645" s="2">
        <v>46087.402465277781</v>
      </c>
      <c r="J2645" s="4" t="s">
        <v>44</v>
      </c>
      <c r="K2645" s="4">
        <v>44</v>
      </c>
      <c r="L2645" s="4">
        <v>-84.44905</v>
      </c>
      <c r="M2645" s="4">
        <v>9.9794300000000007</v>
      </c>
      <c r="N2645" s="4" t="s">
        <v>928</v>
      </c>
      <c r="O2645" s="4" t="b">
        <v>1</v>
      </c>
      <c r="P2645" s="4" t="b">
        <v>0</v>
      </c>
      <c r="Q2645" s="4" t="b">
        <v>0</v>
      </c>
      <c r="R2645" s="4" t="b">
        <v>0</v>
      </c>
      <c r="S2645" s="4" t="b">
        <v>0</v>
      </c>
      <c r="T2645" s="4" t="b">
        <v>0</v>
      </c>
      <c r="U2645" s="4" t="b">
        <v>0</v>
      </c>
      <c r="V2645" s="4" t="b">
        <v>0</v>
      </c>
      <c r="W2645" s="4" t="b">
        <v>0</v>
      </c>
      <c r="X2645" s="4" t="b">
        <v>1</v>
      </c>
      <c r="Y2645" s="4" t="b">
        <v>1</v>
      </c>
    </row>
    <row r="2646" spans="1:36" x14ac:dyDescent="0.2">
      <c r="A2646" s="4" t="s">
        <v>726</v>
      </c>
      <c r="B2646" s="4" t="s">
        <v>727</v>
      </c>
      <c r="C2646" s="4" t="s">
        <v>728</v>
      </c>
      <c r="D2646" s="4" t="s">
        <v>729</v>
      </c>
      <c r="I2646" s="2">
        <v>46087.402469803237</v>
      </c>
      <c r="J2646" s="4" t="s">
        <v>45</v>
      </c>
      <c r="AB2646" s="4" t="s">
        <v>1073</v>
      </c>
      <c r="AC2646" s="4" t="s">
        <v>1074</v>
      </c>
      <c r="AD2646" s="4"/>
      <c r="AE2646" s="4" t="s">
        <v>733</v>
      </c>
      <c r="AH2646" s="4">
        <v>-0.2729999846833937</v>
      </c>
      <c r="AI2646" s="4" t="s">
        <v>1071</v>
      </c>
      <c r="AJ2646" s="4" t="s">
        <v>1072</v>
      </c>
    </row>
    <row r="2647" spans="1:36" x14ac:dyDescent="0.2">
      <c r="A2647" s="4" t="s">
        <v>726</v>
      </c>
      <c r="B2647" s="4" t="s">
        <v>727</v>
      </c>
      <c r="C2647" s="4" t="s">
        <v>728</v>
      </c>
      <c r="D2647" s="4" t="s">
        <v>729</v>
      </c>
      <c r="I2647" s="2">
        <v>46087.402469803237</v>
      </c>
      <c r="J2647" s="4" t="s">
        <v>45</v>
      </c>
      <c r="AB2647" s="4" t="s">
        <v>1075</v>
      </c>
      <c r="AC2647" s="4" t="s">
        <v>1076</v>
      </c>
      <c r="AD2647" s="4"/>
      <c r="AE2647" s="4" t="s">
        <v>733</v>
      </c>
      <c r="AH2647" s="4">
        <v>0.96999994894006036</v>
      </c>
      <c r="AI2647" s="4" t="s">
        <v>1071</v>
      </c>
      <c r="AJ2647" s="4" t="s">
        <v>1072</v>
      </c>
    </row>
    <row r="2648" spans="1:36" x14ac:dyDescent="0.2">
      <c r="A2648" s="4" t="s">
        <v>726</v>
      </c>
      <c r="B2648" s="4" t="s">
        <v>727</v>
      </c>
      <c r="C2648" s="4" t="s">
        <v>728</v>
      </c>
      <c r="D2648" s="4" t="s">
        <v>729</v>
      </c>
      <c r="I2648" s="2">
        <v>46087.402476307871</v>
      </c>
      <c r="J2648" s="4" t="s">
        <v>45</v>
      </c>
      <c r="AB2648" s="4" t="s">
        <v>1073</v>
      </c>
      <c r="AC2648" s="4" t="s">
        <v>1074</v>
      </c>
      <c r="AD2648" s="4"/>
      <c r="AE2648" s="4" t="s">
        <v>733</v>
      </c>
      <c r="AH2648" s="4">
        <v>-0.34299998467804421</v>
      </c>
      <c r="AI2648" s="4" t="s">
        <v>1071</v>
      </c>
      <c r="AJ2648" s="4" t="s">
        <v>1072</v>
      </c>
    </row>
    <row r="2649" spans="1:36" x14ac:dyDescent="0.2">
      <c r="A2649" s="4" t="s">
        <v>726</v>
      </c>
      <c r="B2649" s="4" t="s">
        <v>727</v>
      </c>
      <c r="C2649" s="4" t="s">
        <v>728</v>
      </c>
      <c r="D2649" s="4" t="s">
        <v>729</v>
      </c>
      <c r="I2649" s="2">
        <v>46087.402476307871</v>
      </c>
      <c r="J2649" s="4" t="s">
        <v>45</v>
      </c>
      <c r="AB2649" s="4" t="s">
        <v>1075</v>
      </c>
      <c r="AC2649" s="4" t="s">
        <v>1076</v>
      </c>
      <c r="AD2649" s="4"/>
      <c r="AE2649" s="4" t="s">
        <v>733</v>
      </c>
      <c r="AH2649" s="4">
        <v>0.95800003051827454</v>
      </c>
      <c r="AI2649" s="4" t="s">
        <v>1071</v>
      </c>
      <c r="AJ2649" s="4" t="s">
        <v>1072</v>
      </c>
    </row>
    <row r="2650" spans="1:36" x14ac:dyDescent="0.2">
      <c r="A2650" s="4" t="s">
        <v>726</v>
      </c>
      <c r="B2650" s="4" t="s">
        <v>727</v>
      </c>
      <c r="C2650" s="4" t="s">
        <v>728</v>
      </c>
      <c r="D2650" s="4" t="s">
        <v>729</v>
      </c>
      <c r="I2650" s="2">
        <v>46087.402481145837</v>
      </c>
      <c r="J2650" s="4" t="s">
        <v>45</v>
      </c>
      <c r="AB2650" s="4" t="s">
        <v>772</v>
      </c>
      <c r="AC2650" s="4" t="s">
        <v>773</v>
      </c>
      <c r="AD2650" s="4"/>
      <c r="AE2650" s="4" t="s">
        <v>733</v>
      </c>
      <c r="AH2650" s="4">
        <v>15954</v>
      </c>
      <c r="AI2650" s="4" t="s">
        <v>774</v>
      </c>
      <c r="AJ2650" s="4" t="s">
        <v>775</v>
      </c>
    </row>
    <row r="2651" spans="1:36" x14ac:dyDescent="0.2">
      <c r="A2651" s="4" t="s">
        <v>726</v>
      </c>
      <c r="B2651" s="4" t="s">
        <v>727</v>
      </c>
      <c r="C2651" s="4" t="s">
        <v>728</v>
      </c>
      <c r="D2651" s="4" t="s">
        <v>729</v>
      </c>
      <c r="I2651" s="2">
        <v>46087.402481145837</v>
      </c>
      <c r="J2651" s="4" t="s">
        <v>45</v>
      </c>
      <c r="AB2651" s="4" t="s">
        <v>776</v>
      </c>
      <c r="AC2651" s="4" t="s">
        <v>777</v>
      </c>
      <c r="AD2651" s="4"/>
      <c r="AE2651" s="4" t="s">
        <v>733</v>
      </c>
      <c r="AH2651" s="4">
        <v>15954</v>
      </c>
      <c r="AI2651" s="4" t="s">
        <v>774</v>
      </c>
      <c r="AJ2651" s="4" t="s">
        <v>775</v>
      </c>
    </row>
    <row r="2652" spans="1:36" x14ac:dyDescent="0.2">
      <c r="A2652" s="4" t="s">
        <v>726</v>
      </c>
      <c r="B2652" s="4" t="s">
        <v>727</v>
      </c>
      <c r="C2652" s="4" t="s">
        <v>728</v>
      </c>
      <c r="D2652" s="4" t="s">
        <v>729</v>
      </c>
      <c r="I2652" s="2">
        <v>46087.402486932871</v>
      </c>
      <c r="J2652" s="4" t="s">
        <v>45</v>
      </c>
      <c r="AB2652" s="4" t="s">
        <v>1069</v>
      </c>
      <c r="AC2652" s="4" t="s">
        <v>1070</v>
      </c>
      <c r="AD2652" s="4"/>
      <c r="AE2652" s="4" t="s">
        <v>733</v>
      </c>
      <c r="AH2652" s="4">
        <v>0</v>
      </c>
      <c r="AI2652" s="4" t="s">
        <v>1071</v>
      </c>
      <c r="AJ2652" s="4" t="s">
        <v>1072</v>
      </c>
    </row>
    <row r="2653" spans="1:36" x14ac:dyDescent="0.2">
      <c r="A2653" s="4" t="s">
        <v>726</v>
      </c>
      <c r="B2653" s="4" t="s">
        <v>727</v>
      </c>
      <c r="C2653" s="4" t="s">
        <v>728</v>
      </c>
      <c r="D2653" s="4" t="s">
        <v>729</v>
      </c>
      <c r="I2653" s="2">
        <v>46087.402486932871</v>
      </c>
      <c r="J2653" s="4" t="s">
        <v>45</v>
      </c>
      <c r="AB2653" s="4" t="s">
        <v>1073</v>
      </c>
      <c r="AC2653" s="4" t="s">
        <v>1074</v>
      </c>
      <c r="AD2653" s="4"/>
      <c r="AE2653" s="4" t="s">
        <v>733</v>
      </c>
      <c r="AH2653" s="4">
        <v>0</v>
      </c>
      <c r="AI2653" s="4" t="s">
        <v>1071</v>
      </c>
      <c r="AJ2653" s="4" t="s">
        <v>1072</v>
      </c>
    </row>
    <row r="2654" spans="1:36" x14ac:dyDescent="0.2">
      <c r="A2654" s="4" t="s">
        <v>726</v>
      </c>
      <c r="B2654" s="4" t="s">
        <v>727</v>
      </c>
      <c r="C2654" s="4" t="s">
        <v>728</v>
      </c>
      <c r="D2654" s="4" t="s">
        <v>729</v>
      </c>
      <c r="I2654" s="2">
        <v>46087.402486932871</v>
      </c>
      <c r="J2654" s="4" t="s">
        <v>45</v>
      </c>
      <c r="AB2654" s="4" t="s">
        <v>1075</v>
      </c>
      <c r="AC2654" s="4" t="s">
        <v>1076</v>
      </c>
      <c r="AD2654" s="4"/>
      <c r="AE2654" s="4" t="s">
        <v>733</v>
      </c>
      <c r="AH2654" s="4">
        <v>0.90499997443793323</v>
      </c>
      <c r="AI2654" s="4" t="s">
        <v>1071</v>
      </c>
      <c r="AJ2654" s="4" t="s">
        <v>1072</v>
      </c>
    </row>
    <row r="2655" spans="1:36" x14ac:dyDescent="0.2">
      <c r="A2655" s="4" t="s">
        <v>726</v>
      </c>
      <c r="B2655" s="4" t="s">
        <v>727</v>
      </c>
      <c r="C2655" s="4" t="s">
        <v>728</v>
      </c>
      <c r="D2655" s="4" t="s">
        <v>729</v>
      </c>
      <c r="I2655" s="2">
        <v>46087.402546296296</v>
      </c>
      <c r="J2655" s="4" t="s">
        <v>44</v>
      </c>
      <c r="K2655" s="4">
        <v>44</v>
      </c>
      <c r="L2655" s="4">
        <v>-84.449809999999999</v>
      </c>
      <c r="M2655" s="4">
        <v>9.9796499999999995</v>
      </c>
      <c r="N2655" s="4" t="s">
        <v>966</v>
      </c>
      <c r="O2655" s="4" t="b">
        <v>1</v>
      </c>
      <c r="P2655" s="4" t="b">
        <v>0</v>
      </c>
      <c r="Q2655" s="4" t="b">
        <v>0</v>
      </c>
      <c r="R2655" s="4" t="b">
        <v>0</v>
      </c>
      <c r="S2655" s="4" t="b">
        <v>0</v>
      </c>
      <c r="T2655" s="4" t="b">
        <v>0</v>
      </c>
      <c r="U2655" s="4" t="b">
        <v>0</v>
      </c>
      <c r="V2655" s="4" t="b">
        <v>0</v>
      </c>
      <c r="W2655" s="4" t="b">
        <v>0</v>
      </c>
      <c r="X2655" s="4" t="b">
        <v>1</v>
      </c>
      <c r="Y2655" s="4" t="b">
        <v>1</v>
      </c>
    </row>
    <row r="2656" spans="1:36" x14ac:dyDescent="0.2">
      <c r="A2656" s="4" t="s">
        <v>726</v>
      </c>
      <c r="B2656" s="4" t="s">
        <v>727</v>
      </c>
      <c r="C2656" s="4" t="s">
        <v>728</v>
      </c>
      <c r="D2656" s="4" t="s">
        <v>729</v>
      </c>
      <c r="I2656" s="2">
        <v>46087.402552488427</v>
      </c>
      <c r="J2656" s="4" t="s">
        <v>45</v>
      </c>
      <c r="AB2656" s="4" t="s">
        <v>817</v>
      </c>
      <c r="AC2656" s="4" t="s">
        <v>818</v>
      </c>
      <c r="AD2656" s="4"/>
      <c r="AE2656" s="4" t="s">
        <v>733</v>
      </c>
      <c r="AH2656" s="4">
        <v>27</v>
      </c>
      <c r="AI2656" s="4" t="s">
        <v>819</v>
      </c>
      <c r="AJ2656" s="4" t="s">
        <v>820</v>
      </c>
    </row>
    <row r="2657" spans="1:37" x14ac:dyDescent="0.2">
      <c r="A2657" s="4" t="s">
        <v>726</v>
      </c>
      <c r="B2657" s="4" t="s">
        <v>727</v>
      </c>
      <c r="C2657" s="4" t="s">
        <v>728</v>
      </c>
      <c r="D2657" s="4" t="s">
        <v>729</v>
      </c>
      <c r="I2657" s="2">
        <v>46087.402569537036</v>
      </c>
      <c r="J2657" s="4" t="s">
        <v>45</v>
      </c>
      <c r="AB2657" s="4" t="s">
        <v>905</v>
      </c>
      <c r="AC2657" s="4" t="s">
        <v>906</v>
      </c>
      <c r="AD2657" s="4"/>
      <c r="AE2657" s="4" t="s">
        <v>733</v>
      </c>
      <c r="AH2657" s="4">
        <v>49</v>
      </c>
      <c r="AI2657" s="4" t="s">
        <v>6</v>
      </c>
      <c r="AJ2657" s="4" t="s">
        <v>907</v>
      </c>
    </row>
    <row r="2658" spans="1:37" x14ac:dyDescent="0.2">
      <c r="A2658" s="4" t="s">
        <v>726</v>
      </c>
      <c r="B2658" s="4" t="s">
        <v>727</v>
      </c>
      <c r="C2658" s="4" t="s">
        <v>728</v>
      </c>
      <c r="D2658" s="4" t="s">
        <v>729</v>
      </c>
      <c r="I2658" s="2">
        <v>46087.402588611112</v>
      </c>
      <c r="J2658" s="4" t="s">
        <v>45</v>
      </c>
      <c r="AB2658" s="4" t="s">
        <v>1069</v>
      </c>
      <c r="AC2658" s="4" t="s">
        <v>1070</v>
      </c>
      <c r="AD2658" s="4"/>
      <c r="AE2658" s="4" t="s">
        <v>733</v>
      </c>
      <c r="AH2658" s="4">
        <v>0</v>
      </c>
      <c r="AI2658" s="4" t="s">
        <v>1071</v>
      </c>
      <c r="AJ2658" s="4" t="s">
        <v>1072</v>
      </c>
    </row>
    <row r="2659" spans="1:37" x14ac:dyDescent="0.2">
      <c r="A2659" s="4" t="s">
        <v>726</v>
      </c>
      <c r="B2659" s="4" t="s">
        <v>727</v>
      </c>
      <c r="C2659" s="4" t="s">
        <v>728</v>
      </c>
      <c r="D2659" s="4" t="s">
        <v>729</v>
      </c>
      <c r="I2659" s="2">
        <v>46087.402588611112</v>
      </c>
      <c r="J2659" s="4" t="s">
        <v>45</v>
      </c>
      <c r="AB2659" s="4" t="s">
        <v>1073</v>
      </c>
      <c r="AC2659" s="4" t="s">
        <v>1074</v>
      </c>
      <c r="AD2659" s="4"/>
      <c r="AE2659" s="4" t="s">
        <v>733</v>
      </c>
      <c r="AH2659" s="4">
        <v>0</v>
      </c>
      <c r="AI2659" s="4" t="s">
        <v>1071</v>
      </c>
      <c r="AJ2659" s="4" t="s">
        <v>1072</v>
      </c>
    </row>
    <row r="2660" spans="1:37" x14ac:dyDescent="0.2">
      <c r="A2660" s="4" t="s">
        <v>726</v>
      </c>
      <c r="B2660" s="4" t="s">
        <v>727</v>
      </c>
      <c r="C2660" s="4" t="s">
        <v>728</v>
      </c>
      <c r="D2660" s="4" t="s">
        <v>729</v>
      </c>
      <c r="I2660" s="2">
        <v>46087.402588611112</v>
      </c>
      <c r="J2660" s="4" t="s">
        <v>45</v>
      </c>
      <c r="AB2660" s="4" t="s">
        <v>1075</v>
      </c>
      <c r="AC2660" s="4" t="s">
        <v>1076</v>
      </c>
      <c r="AD2660" s="4"/>
      <c r="AE2660" s="4" t="s">
        <v>733</v>
      </c>
      <c r="AH2660" s="4">
        <v>0.92399993874641373</v>
      </c>
      <c r="AI2660" s="4" t="s">
        <v>1071</v>
      </c>
      <c r="AJ2660" s="4" t="s">
        <v>1072</v>
      </c>
    </row>
    <row r="2661" spans="1:37" x14ac:dyDescent="0.2">
      <c r="A2661" s="4" t="s">
        <v>726</v>
      </c>
      <c r="B2661" s="4" t="s">
        <v>727</v>
      </c>
      <c r="C2661" s="4" t="s">
        <v>728</v>
      </c>
      <c r="D2661" s="4" t="s">
        <v>729</v>
      </c>
      <c r="I2661" s="2">
        <v>46087.402603935188</v>
      </c>
      <c r="J2661" s="4" t="s">
        <v>45</v>
      </c>
      <c r="AB2661" s="4" t="s">
        <v>1073</v>
      </c>
      <c r="AC2661" s="4" t="s">
        <v>1074</v>
      </c>
      <c r="AD2661" s="4"/>
      <c r="AE2661" s="4" t="s">
        <v>733</v>
      </c>
      <c r="AH2661" s="4">
        <v>-0.31399998977884153</v>
      </c>
      <c r="AI2661" s="4" t="s">
        <v>1071</v>
      </c>
      <c r="AJ2661" s="4" t="s">
        <v>1072</v>
      </c>
    </row>
    <row r="2662" spans="1:37" x14ac:dyDescent="0.2">
      <c r="A2662" s="4" t="s">
        <v>726</v>
      </c>
      <c r="B2662" s="4" t="s">
        <v>727</v>
      </c>
      <c r="C2662" s="4" t="s">
        <v>728</v>
      </c>
      <c r="D2662" s="4" t="s">
        <v>729</v>
      </c>
      <c r="I2662" s="2">
        <v>46087.402603935188</v>
      </c>
      <c r="J2662" s="4" t="s">
        <v>45</v>
      </c>
      <c r="AB2662" s="4" t="s">
        <v>1075</v>
      </c>
      <c r="AC2662" s="4" t="s">
        <v>1076</v>
      </c>
      <c r="AD2662" s="4"/>
      <c r="AE2662" s="4" t="s">
        <v>733</v>
      </c>
      <c r="AH2662" s="4">
        <v>0.95399998972993172</v>
      </c>
      <c r="AI2662" s="4" t="s">
        <v>1071</v>
      </c>
      <c r="AJ2662" s="4" t="s">
        <v>1072</v>
      </c>
    </row>
    <row r="2663" spans="1:37" x14ac:dyDescent="0.2">
      <c r="A2663" s="4" t="s">
        <v>726</v>
      </c>
      <c r="B2663" s="4" t="s">
        <v>727</v>
      </c>
      <c r="C2663" s="4" t="s">
        <v>728</v>
      </c>
      <c r="D2663" s="4" t="s">
        <v>729</v>
      </c>
      <c r="I2663" s="2">
        <v>46087.402615509258</v>
      </c>
      <c r="J2663" s="4" t="s">
        <v>45</v>
      </c>
      <c r="AB2663" s="4" t="s">
        <v>1069</v>
      </c>
      <c r="AC2663" s="4" t="s">
        <v>1070</v>
      </c>
      <c r="AD2663" s="4"/>
      <c r="AE2663" s="4" t="s">
        <v>733</v>
      </c>
      <c r="AH2663" s="4">
        <v>0</v>
      </c>
      <c r="AI2663" s="4" t="s">
        <v>1071</v>
      </c>
      <c r="AJ2663" s="4" t="s">
        <v>1072</v>
      </c>
    </row>
    <row r="2664" spans="1:37" x14ac:dyDescent="0.2">
      <c r="A2664" s="4" t="s">
        <v>726</v>
      </c>
      <c r="B2664" s="4" t="s">
        <v>727</v>
      </c>
      <c r="C2664" s="4" t="s">
        <v>728</v>
      </c>
      <c r="D2664" s="4" t="s">
        <v>729</v>
      </c>
      <c r="I2664" s="2">
        <v>46087.402615509258</v>
      </c>
      <c r="J2664" s="4" t="s">
        <v>45</v>
      </c>
      <c r="AB2664" s="4" t="s">
        <v>1073</v>
      </c>
      <c r="AC2664" s="4" t="s">
        <v>1074</v>
      </c>
      <c r="AD2664" s="4"/>
      <c r="AE2664" s="4" t="s">
        <v>733</v>
      </c>
      <c r="AH2664" s="4">
        <v>0</v>
      </c>
      <c r="AI2664" s="4" t="s">
        <v>1071</v>
      </c>
      <c r="AJ2664" s="4" t="s">
        <v>1072</v>
      </c>
    </row>
    <row r="2665" spans="1:37" x14ac:dyDescent="0.2">
      <c r="A2665" s="4" t="s">
        <v>726</v>
      </c>
      <c r="B2665" s="4" t="s">
        <v>727</v>
      </c>
      <c r="C2665" s="4" t="s">
        <v>728</v>
      </c>
      <c r="D2665" s="4" t="s">
        <v>729</v>
      </c>
      <c r="I2665" s="2">
        <v>46087.402615509258</v>
      </c>
      <c r="J2665" s="4" t="s">
        <v>45</v>
      </c>
      <c r="AB2665" s="4" t="s">
        <v>1075</v>
      </c>
      <c r="AC2665" s="4" t="s">
        <v>1076</v>
      </c>
      <c r="AD2665" s="4"/>
      <c r="AE2665" s="4" t="s">
        <v>733</v>
      </c>
      <c r="AH2665" s="4">
        <v>0.93299995404146907</v>
      </c>
      <c r="AI2665" s="4" t="s">
        <v>1071</v>
      </c>
      <c r="AJ2665" s="4" t="s">
        <v>1072</v>
      </c>
    </row>
    <row r="2666" spans="1:37" x14ac:dyDescent="0.2">
      <c r="A2666" s="4" t="s">
        <v>726</v>
      </c>
      <c r="B2666" s="4" t="s">
        <v>727</v>
      </c>
      <c r="C2666" s="4" t="s">
        <v>728</v>
      </c>
      <c r="D2666" s="4" t="s">
        <v>729</v>
      </c>
      <c r="I2666" s="2">
        <v>46087.402615740742</v>
      </c>
      <c r="J2666" s="4" t="s">
        <v>44</v>
      </c>
      <c r="K2666" s="4">
        <v>48</v>
      </c>
      <c r="L2666" s="4">
        <v>-84.450490000000002</v>
      </c>
      <c r="M2666" s="4">
        <v>9.9794599999999996</v>
      </c>
      <c r="N2666" s="4" t="s">
        <v>930</v>
      </c>
      <c r="O2666" s="4" t="b">
        <v>1</v>
      </c>
      <c r="P2666" s="4" t="b">
        <v>0</v>
      </c>
      <c r="Q2666" s="4" t="b">
        <v>0</v>
      </c>
      <c r="R2666" s="4" t="b">
        <v>0</v>
      </c>
      <c r="S2666" s="4" t="b">
        <v>0</v>
      </c>
      <c r="T2666" s="4" t="b">
        <v>0</v>
      </c>
      <c r="U2666" s="4" t="b">
        <v>0</v>
      </c>
      <c r="V2666" s="4" t="b">
        <v>0</v>
      </c>
      <c r="W2666" s="4" t="b">
        <v>0</v>
      </c>
      <c r="X2666" s="4" t="b">
        <v>1</v>
      </c>
      <c r="Y2666" s="4" t="b">
        <v>1</v>
      </c>
    </row>
    <row r="2667" spans="1:37" x14ac:dyDescent="0.2">
      <c r="A2667" s="4" t="s">
        <v>726</v>
      </c>
      <c r="B2667" s="4" t="s">
        <v>727</v>
      </c>
      <c r="C2667" s="4" t="s">
        <v>728</v>
      </c>
      <c r="D2667" s="4" t="s">
        <v>729</v>
      </c>
      <c r="I2667" s="2">
        <v>46087.402621527879</v>
      </c>
      <c r="J2667" s="4" t="s">
        <v>45</v>
      </c>
      <c r="AB2667" s="4" t="s">
        <v>811</v>
      </c>
      <c r="AC2667" s="4" t="s">
        <v>812</v>
      </c>
      <c r="AD2667" s="4"/>
      <c r="AE2667" s="4" t="s">
        <v>733</v>
      </c>
      <c r="AH2667" s="4">
        <v>-22134</v>
      </c>
      <c r="AI2667" s="4" t="s">
        <v>813</v>
      </c>
      <c r="AJ2667" s="4" t="s">
        <v>814</v>
      </c>
    </row>
    <row r="2668" spans="1:37" x14ac:dyDescent="0.2">
      <c r="A2668" s="4" t="s">
        <v>726</v>
      </c>
      <c r="B2668" s="4" t="s">
        <v>727</v>
      </c>
      <c r="C2668" s="4" t="s">
        <v>728</v>
      </c>
      <c r="D2668" s="4" t="s">
        <v>729</v>
      </c>
      <c r="I2668" s="2">
        <v>46087.402638888889</v>
      </c>
      <c r="J2668" s="4" t="s">
        <v>44</v>
      </c>
      <c r="K2668" s="4">
        <v>42</v>
      </c>
      <c r="L2668" s="4">
        <v>-84.450720000000004</v>
      </c>
      <c r="M2668" s="4">
        <v>9.9794199999999993</v>
      </c>
      <c r="N2668" s="4" t="s">
        <v>928</v>
      </c>
      <c r="O2668" s="4" t="b">
        <v>1</v>
      </c>
      <c r="P2668" s="4" t="b">
        <v>0</v>
      </c>
      <c r="Q2668" s="4" t="b">
        <v>0</v>
      </c>
      <c r="R2668" s="4" t="b">
        <v>0</v>
      </c>
      <c r="S2668" s="4" t="b">
        <v>0</v>
      </c>
      <c r="T2668" s="4" t="b">
        <v>0</v>
      </c>
      <c r="U2668" s="4" t="b">
        <v>0</v>
      </c>
      <c r="V2668" s="4" t="b">
        <v>0</v>
      </c>
      <c r="W2668" s="4" t="b">
        <v>0</v>
      </c>
      <c r="X2668" s="4" t="b">
        <v>1</v>
      </c>
      <c r="Y2668" s="4" t="b">
        <v>1</v>
      </c>
    </row>
    <row r="2669" spans="1:37" x14ac:dyDescent="0.2">
      <c r="A2669" s="4" t="s">
        <v>726</v>
      </c>
      <c r="B2669" s="4" t="s">
        <v>727</v>
      </c>
      <c r="C2669" s="4" t="s">
        <v>728</v>
      </c>
      <c r="D2669" s="4" t="s">
        <v>729</v>
      </c>
      <c r="I2669" s="2">
        <v>46087.402639201391</v>
      </c>
      <c r="J2669" s="4" t="s">
        <v>45</v>
      </c>
      <c r="AB2669" s="4" t="s">
        <v>905</v>
      </c>
      <c r="AC2669" s="4" t="s">
        <v>906</v>
      </c>
      <c r="AD2669" s="4"/>
      <c r="AE2669" s="4" t="s">
        <v>733</v>
      </c>
      <c r="AH2669" s="4">
        <v>44</v>
      </c>
      <c r="AI2669" s="4" t="s">
        <v>6</v>
      </c>
      <c r="AJ2669" s="4" t="s">
        <v>907</v>
      </c>
    </row>
    <row r="2670" spans="1:37" x14ac:dyDescent="0.2">
      <c r="A2670" s="4" t="s">
        <v>726</v>
      </c>
      <c r="B2670" s="4" t="s">
        <v>727</v>
      </c>
      <c r="C2670" s="4" t="s">
        <v>728</v>
      </c>
      <c r="D2670" s="4" t="s">
        <v>729</v>
      </c>
      <c r="I2670" s="2">
        <v>46087.402647337964</v>
      </c>
      <c r="J2670" s="4" t="s">
        <v>737</v>
      </c>
      <c r="N2670" s="4" t="s">
        <v>828</v>
      </c>
      <c r="AK2670" s="4" t="s">
        <v>1166</v>
      </c>
    </row>
    <row r="2671" spans="1:37" x14ac:dyDescent="0.2">
      <c r="A2671" s="4" t="s">
        <v>726</v>
      </c>
      <c r="B2671" s="4" t="s">
        <v>727</v>
      </c>
      <c r="C2671" s="4" t="s">
        <v>728</v>
      </c>
      <c r="D2671" s="4" t="s">
        <v>729</v>
      </c>
      <c r="I2671" s="2">
        <v>46087.402673611112</v>
      </c>
      <c r="J2671" s="4" t="s">
        <v>44</v>
      </c>
      <c r="K2671" s="4">
        <v>44</v>
      </c>
      <c r="L2671" s="4">
        <v>-84.450990000000004</v>
      </c>
      <c r="M2671" s="4">
        <v>9.9792299999999994</v>
      </c>
      <c r="N2671" s="4" t="s">
        <v>928</v>
      </c>
      <c r="O2671" s="4" t="b">
        <v>1</v>
      </c>
      <c r="P2671" s="4" t="b">
        <v>0</v>
      </c>
      <c r="Q2671" s="4" t="b">
        <v>0</v>
      </c>
      <c r="R2671" s="4" t="b">
        <v>0</v>
      </c>
      <c r="S2671" s="4" t="b">
        <v>0</v>
      </c>
      <c r="T2671" s="4" t="b">
        <v>0</v>
      </c>
      <c r="U2671" s="4" t="b">
        <v>0</v>
      </c>
      <c r="V2671" s="4" t="b">
        <v>0</v>
      </c>
      <c r="W2671" s="4" t="b">
        <v>0</v>
      </c>
      <c r="X2671" s="4" t="b">
        <v>1</v>
      </c>
      <c r="Y2671" s="4" t="b">
        <v>1</v>
      </c>
    </row>
    <row r="2672" spans="1:37" x14ac:dyDescent="0.2">
      <c r="A2672" s="4" t="s">
        <v>726</v>
      </c>
      <c r="B2672" s="4" t="s">
        <v>727</v>
      </c>
      <c r="C2672" s="4" t="s">
        <v>728</v>
      </c>
      <c r="D2672" s="4" t="s">
        <v>729</v>
      </c>
      <c r="I2672" s="2">
        <v>46087.402719907404</v>
      </c>
      <c r="J2672" s="4" t="s">
        <v>44</v>
      </c>
      <c r="K2672" s="4">
        <v>46</v>
      </c>
      <c r="L2672" s="4">
        <v>-84.451340000000002</v>
      </c>
      <c r="M2672" s="4">
        <v>9.9789700000000003</v>
      </c>
      <c r="N2672" s="4" t="s">
        <v>966</v>
      </c>
      <c r="O2672" s="4" t="b">
        <v>1</v>
      </c>
      <c r="P2672" s="4" t="b">
        <v>0</v>
      </c>
      <c r="Q2672" s="4" t="b">
        <v>0</v>
      </c>
      <c r="R2672" s="4" t="b">
        <v>0</v>
      </c>
      <c r="S2672" s="4" t="b">
        <v>0</v>
      </c>
      <c r="T2672" s="4" t="b">
        <v>0</v>
      </c>
      <c r="U2672" s="4" t="b">
        <v>0</v>
      </c>
      <c r="V2672" s="4" t="b">
        <v>0</v>
      </c>
      <c r="W2672" s="4" t="b">
        <v>0</v>
      </c>
      <c r="X2672" s="4" t="b">
        <v>1</v>
      </c>
      <c r="Y2672" s="4" t="b">
        <v>1</v>
      </c>
    </row>
    <row r="2673" spans="1:37" x14ac:dyDescent="0.2">
      <c r="A2673" s="4" t="s">
        <v>726</v>
      </c>
      <c r="B2673" s="4" t="s">
        <v>727</v>
      </c>
      <c r="C2673" s="4" t="s">
        <v>728</v>
      </c>
      <c r="D2673" s="4" t="s">
        <v>729</v>
      </c>
      <c r="I2673" s="2">
        <v>46087.402720138889</v>
      </c>
      <c r="J2673" s="4" t="s">
        <v>45</v>
      </c>
      <c r="AB2673" s="4" t="s">
        <v>905</v>
      </c>
      <c r="AC2673" s="4" t="s">
        <v>906</v>
      </c>
      <c r="AD2673" s="4"/>
      <c r="AE2673" s="4" t="s">
        <v>733</v>
      </c>
      <c r="AH2673" s="4">
        <v>47</v>
      </c>
      <c r="AI2673" s="4" t="s">
        <v>6</v>
      </c>
      <c r="AJ2673" s="4" t="s">
        <v>907</v>
      </c>
    </row>
    <row r="2674" spans="1:37" x14ac:dyDescent="0.2">
      <c r="A2674" s="4" t="s">
        <v>726</v>
      </c>
      <c r="B2674" s="4" t="s">
        <v>727</v>
      </c>
      <c r="C2674" s="4" t="s">
        <v>728</v>
      </c>
      <c r="D2674" s="4" t="s">
        <v>729</v>
      </c>
      <c r="I2674" s="2">
        <v>46087.402766203704</v>
      </c>
      <c r="J2674" s="4" t="s">
        <v>44</v>
      </c>
      <c r="K2674" s="4">
        <v>41</v>
      </c>
      <c r="L2674" s="4">
        <v>-84.451769999999996</v>
      </c>
      <c r="M2674" s="4">
        <v>9.9789899999999996</v>
      </c>
      <c r="N2674" s="4" t="s">
        <v>928</v>
      </c>
      <c r="O2674" s="4" t="b">
        <v>1</v>
      </c>
      <c r="P2674" s="4" t="b">
        <v>0</v>
      </c>
      <c r="Q2674" s="4" t="b">
        <v>0</v>
      </c>
      <c r="R2674" s="4" t="b">
        <v>0</v>
      </c>
      <c r="S2674" s="4" t="b">
        <v>0</v>
      </c>
      <c r="T2674" s="4" t="b">
        <v>0</v>
      </c>
      <c r="U2674" s="4" t="b">
        <v>0</v>
      </c>
      <c r="V2674" s="4" t="b">
        <v>0</v>
      </c>
      <c r="W2674" s="4" t="b">
        <v>0</v>
      </c>
      <c r="X2674" s="4" t="b">
        <v>1</v>
      </c>
      <c r="Y2674" s="4" t="b">
        <v>1</v>
      </c>
    </row>
    <row r="2675" spans="1:37" x14ac:dyDescent="0.2">
      <c r="A2675" s="4" t="s">
        <v>726</v>
      </c>
      <c r="B2675" s="4" t="s">
        <v>727</v>
      </c>
      <c r="C2675" s="4" t="s">
        <v>728</v>
      </c>
      <c r="D2675" s="4" t="s">
        <v>729</v>
      </c>
      <c r="I2675" s="2">
        <v>46087.402824074074</v>
      </c>
      <c r="J2675" s="4" t="s">
        <v>44</v>
      </c>
      <c r="K2675" s="4">
        <v>44</v>
      </c>
      <c r="L2675" s="4">
        <v>-84.452200000000005</v>
      </c>
      <c r="M2675" s="4">
        <v>9.9793099999999999</v>
      </c>
      <c r="N2675" s="4" t="s">
        <v>928</v>
      </c>
      <c r="O2675" s="4" t="b">
        <v>1</v>
      </c>
      <c r="P2675" s="4" t="b">
        <v>0</v>
      </c>
      <c r="Q2675" s="4" t="b">
        <v>0</v>
      </c>
      <c r="R2675" s="4" t="b">
        <v>0</v>
      </c>
      <c r="S2675" s="4" t="b">
        <v>0</v>
      </c>
      <c r="T2675" s="4" t="b">
        <v>0</v>
      </c>
      <c r="U2675" s="4" t="b">
        <v>0</v>
      </c>
      <c r="V2675" s="4" t="b">
        <v>0</v>
      </c>
      <c r="W2675" s="4" t="b">
        <v>0</v>
      </c>
      <c r="X2675" s="4" t="b">
        <v>1</v>
      </c>
      <c r="Y2675" s="4" t="b">
        <v>1</v>
      </c>
    </row>
    <row r="2676" spans="1:37" x14ac:dyDescent="0.2">
      <c r="A2676" s="4" t="s">
        <v>726</v>
      </c>
      <c r="B2676" s="4" t="s">
        <v>727</v>
      </c>
      <c r="C2676" s="4" t="s">
        <v>728</v>
      </c>
      <c r="D2676" s="4" t="s">
        <v>729</v>
      </c>
      <c r="I2676" s="2">
        <v>46087.402871631944</v>
      </c>
      <c r="J2676" s="4" t="s">
        <v>45</v>
      </c>
      <c r="AB2676" s="4" t="s">
        <v>1069</v>
      </c>
      <c r="AC2676" s="4" t="s">
        <v>1070</v>
      </c>
      <c r="AD2676" s="4"/>
      <c r="AE2676" s="4" t="s">
        <v>733</v>
      </c>
      <c r="AH2676" s="4">
        <v>0</v>
      </c>
      <c r="AI2676" s="4" t="s">
        <v>1071</v>
      </c>
      <c r="AJ2676" s="4" t="s">
        <v>1072</v>
      </c>
    </row>
    <row r="2677" spans="1:37" x14ac:dyDescent="0.2">
      <c r="A2677" s="4" t="s">
        <v>726</v>
      </c>
      <c r="B2677" s="4" t="s">
        <v>727</v>
      </c>
      <c r="C2677" s="4" t="s">
        <v>728</v>
      </c>
      <c r="D2677" s="4" t="s">
        <v>729</v>
      </c>
      <c r="I2677" s="2">
        <v>46087.402871631944</v>
      </c>
      <c r="J2677" s="4" t="s">
        <v>45</v>
      </c>
      <c r="AB2677" s="4" t="s">
        <v>1073</v>
      </c>
      <c r="AC2677" s="4" t="s">
        <v>1074</v>
      </c>
      <c r="AD2677" s="4"/>
      <c r="AE2677" s="4" t="s">
        <v>733</v>
      </c>
      <c r="AH2677" s="4">
        <v>0</v>
      </c>
      <c r="AI2677" s="4" t="s">
        <v>1071</v>
      </c>
      <c r="AJ2677" s="4" t="s">
        <v>1072</v>
      </c>
    </row>
    <row r="2678" spans="1:37" x14ac:dyDescent="0.2">
      <c r="A2678" s="4" t="s">
        <v>726</v>
      </c>
      <c r="B2678" s="4" t="s">
        <v>727</v>
      </c>
      <c r="C2678" s="4" t="s">
        <v>728</v>
      </c>
      <c r="D2678" s="4" t="s">
        <v>729</v>
      </c>
      <c r="I2678" s="2">
        <v>46087.402871631944</v>
      </c>
      <c r="J2678" s="4" t="s">
        <v>45</v>
      </c>
      <c r="AB2678" s="4" t="s">
        <v>1075</v>
      </c>
      <c r="AC2678" s="4" t="s">
        <v>1076</v>
      </c>
      <c r="AD2678" s="4"/>
      <c r="AE2678" s="4" t="s">
        <v>733</v>
      </c>
      <c r="AH2678" s="4">
        <v>0.90100003562121156</v>
      </c>
      <c r="AI2678" s="4" t="s">
        <v>1071</v>
      </c>
      <c r="AJ2678" s="4" t="s">
        <v>1072</v>
      </c>
    </row>
    <row r="2679" spans="1:37" x14ac:dyDescent="0.2">
      <c r="A2679" s="4" t="s">
        <v>726</v>
      </c>
      <c r="B2679" s="4" t="s">
        <v>727</v>
      </c>
      <c r="C2679" s="4" t="s">
        <v>728</v>
      </c>
      <c r="D2679" s="4" t="s">
        <v>729</v>
      </c>
      <c r="I2679" s="2">
        <v>46087.402887465279</v>
      </c>
      <c r="J2679" s="4" t="s">
        <v>45</v>
      </c>
      <c r="AB2679" s="4" t="s">
        <v>1073</v>
      </c>
      <c r="AC2679" s="4" t="s">
        <v>1074</v>
      </c>
      <c r="AD2679" s="4"/>
      <c r="AE2679" s="4" t="s">
        <v>733</v>
      </c>
      <c r="AH2679" s="4">
        <v>0.32399999997523943</v>
      </c>
      <c r="AI2679" s="4" t="s">
        <v>1071</v>
      </c>
      <c r="AJ2679" s="4" t="s">
        <v>1072</v>
      </c>
    </row>
    <row r="2680" spans="1:37" x14ac:dyDescent="0.2">
      <c r="A2680" s="4" t="s">
        <v>726</v>
      </c>
      <c r="B2680" s="4" t="s">
        <v>727</v>
      </c>
      <c r="C2680" s="4" t="s">
        <v>728</v>
      </c>
      <c r="D2680" s="4" t="s">
        <v>729</v>
      </c>
      <c r="I2680" s="2">
        <v>46087.402887465279</v>
      </c>
      <c r="J2680" s="4" t="s">
        <v>45</v>
      </c>
      <c r="AB2680" s="4" t="s">
        <v>1075</v>
      </c>
      <c r="AC2680" s="4" t="s">
        <v>1076</v>
      </c>
      <c r="AD2680" s="4"/>
      <c r="AE2680" s="4" t="s">
        <v>733</v>
      </c>
      <c r="AH2680" s="4">
        <v>0.94400004071650667</v>
      </c>
      <c r="AI2680" s="4" t="s">
        <v>1071</v>
      </c>
      <c r="AJ2680" s="4" t="s">
        <v>1072</v>
      </c>
    </row>
    <row r="2681" spans="1:37" x14ac:dyDescent="0.2">
      <c r="A2681" s="4" t="s">
        <v>726</v>
      </c>
      <c r="B2681" s="4" t="s">
        <v>727</v>
      </c>
      <c r="C2681" s="4" t="s">
        <v>728</v>
      </c>
      <c r="D2681" s="4" t="s">
        <v>729</v>
      </c>
      <c r="I2681" s="2">
        <v>46087.402905092589</v>
      </c>
      <c r="J2681" s="4" t="s">
        <v>44</v>
      </c>
      <c r="K2681" s="4">
        <v>39</v>
      </c>
      <c r="L2681" s="4">
        <v>-84.452789999999993</v>
      </c>
      <c r="M2681" s="4">
        <v>9.9797499999999992</v>
      </c>
      <c r="N2681" s="4" t="s">
        <v>928</v>
      </c>
      <c r="O2681" s="4" t="b">
        <v>1</v>
      </c>
      <c r="P2681" s="4" t="b">
        <v>0</v>
      </c>
      <c r="Q2681" s="4" t="b">
        <v>0</v>
      </c>
      <c r="R2681" s="4" t="b">
        <v>0</v>
      </c>
      <c r="S2681" s="4" t="b">
        <v>0</v>
      </c>
      <c r="T2681" s="4" t="b">
        <v>0</v>
      </c>
      <c r="U2681" s="4" t="b">
        <v>0</v>
      </c>
      <c r="V2681" s="4" t="b">
        <v>0</v>
      </c>
      <c r="W2681" s="4" t="b">
        <v>0</v>
      </c>
      <c r="X2681" s="4" t="b">
        <v>1</v>
      </c>
      <c r="Y2681" s="4" t="b">
        <v>1</v>
      </c>
    </row>
    <row r="2682" spans="1:37" x14ac:dyDescent="0.2">
      <c r="A2682" s="4" t="s">
        <v>726</v>
      </c>
      <c r="B2682" s="4" t="s">
        <v>727</v>
      </c>
      <c r="C2682" s="4" t="s">
        <v>728</v>
      </c>
      <c r="D2682" s="4" t="s">
        <v>729</v>
      </c>
      <c r="I2682" s="2">
        <v>46087.402913634258</v>
      </c>
      <c r="J2682" s="4" t="s">
        <v>737</v>
      </c>
      <c r="N2682" s="4" t="s">
        <v>828</v>
      </c>
      <c r="AK2682" s="4" t="s">
        <v>999</v>
      </c>
    </row>
    <row r="2683" spans="1:37" x14ac:dyDescent="0.2">
      <c r="A2683" s="4" t="s">
        <v>726</v>
      </c>
      <c r="B2683" s="4" t="s">
        <v>727</v>
      </c>
      <c r="C2683" s="4" t="s">
        <v>728</v>
      </c>
      <c r="D2683" s="4" t="s">
        <v>729</v>
      </c>
      <c r="I2683" s="2">
        <v>46087.402916666666</v>
      </c>
      <c r="J2683" s="4" t="s">
        <v>45</v>
      </c>
      <c r="AB2683" s="4" t="s">
        <v>1069</v>
      </c>
      <c r="AC2683" s="4" t="s">
        <v>1070</v>
      </c>
      <c r="AD2683" s="4"/>
      <c r="AE2683" s="4" t="s">
        <v>733</v>
      </c>
      <c r="AH2683" s="4">
        <v>0</v>
      </c>
      <c r="AI2683" s="4" t="s">
        <v>1071</v>
      </c>
      <c r="AJ2683" s="4" t="s">
        <v>1072</v>
      </c>
    </row>
    <row r="2684" spans="1:37" x14ac:dyDescent="0.2">
      <c r="A2684" s="4" t="s">
        <v>726</v>
      </c>
      <c r="B2684" s="4" t="s">
        <v>727</v>
      </c>
      <c r="C2684" s="4" t="s">
        <v>728</v>
      </c>
      <c r="D2684" s="4" t="s">
        <v>729</v>
      </c>
      <c r="I2684" s="2">
        <v>46087.402916666666</v>
      </c>
      <c r="J2684" s="4" t="s">
        <v>45</v>
      </c>
      <c r="AB2684" s="4" t="s">
        <v>1073</v>
      </c>
      <c r="AC2684" s="4" t="s">
        <v>1074</v>
      </c>
      <c r="AD2684" s="4"/>
      <c r="AE2684" s="4" t="s">
        <v>733</v>
      </c>
      <c r="AH2684" s="4">
        <v>0</v>
      </c>
      <c r="AI2684" s="4" t="s">
        <v>1071</v>
      </c>
      <c r="AJ2684" s="4" t="s">
        <v>1072</v>
      </c>
    </row>
    <row r="2685" spans="1:37" x14ac:dyDescent="0.2">
      <c r="A2685" s="4" t="s">
        <v>726</v>
      </c>
      <c r="B2685" s="4" t="s">
        <v>727</v>
      </c>
      <c r="C2685" s="4" t="s">
        <v>728</v>
      </c>
      <c r="D2685" s="4" t="s">
        <v>729</v>
      </c>
      <c r="I2685" s="2">
        <v>46087.402916666666</v>
      </c>
      <c r="J2685" s="4" t="s">
        <v>45</v>
      </c>
      <c r="AB2685" s="4" t="s">
        <v>1075</v>
      </c>
      <c r="AC2685" s="4" t="s">
        <v>1076</v>
      </c>
      <c r="AD2685" s="4"/>
      <c r="AE2685" s="4" t="s">
        <v>733</v>
      </c>
      <c r="AH2685" s="4">
        <v>0.9929999540368839</v>
      </c>
      <c r="AI2685" s="4" t="s">
        <v>1071</v>
      </c>
      <c r="AJ2685" s="4" t="s">
        <v>1072</v>
      </c>
    </row>
    <row r="2686" spans="1:37" x14ac:dyDescent="0.2">
      <c r="A2686" s="4" t="s">
        <v>726</v>
      </c>
      <c r="B2686" s="4" t="s">
        <v>727</v>
      </c>
      <c r="C2686" s="4" t="s">
        <v>728</v>
      </c>
      <c r="D2686" s="4" t="s">
        <v>729</v>
      </c>
      <c r="I2686" s="2">
        <v>46087.402925983799</v>
      </c>
      <c r="J2686" s="4" t="s">
        <v>45</v>
      </c>
      <c r="AB2686" s="4" t="s">
        <v>1069</v>
      </c>
      <c r="AC2686" s="4" t="s">
        <v>1070</v>
      </c>
      <c r="AD2686" s="4"/>
      <c r="AE2686" s="4" t="s">
        <v>733</v>
      </c>
      <c r="AH2686" s="4">
        <v>0</v>
      </c>
      <c r="AI2686" s="4" t="s">
        <v>1071</v>
      </c>
      <c r="AJ2686" s="4" t="s">
        <v>1072</v>
      </c>
    </row>
    <row r="2687" spans="1:37" x14ac:dyDescent="0.2">
      <c r="A2687" s="4" t="s">
        <v>726</v>
      </c>
      <c r="B2687" s="4" t="s">
        <v>727</v>
      </c>
      <c r="C2687" s="4" t="s">
        <v>728</v>
      </c>
      <c r="D2687" s="4" t="s">
        <v>729</v>
      </c>
      <c r="I2687" s="2">
        <v>46087.402925983799</v>
      </c>
      <c r="J2687" s="4" t="s">
        <v>45</v>
      </c>
      <c r="AB2687" s="4" t="s">
        <v>1073</v>
      </c>
      <c r="AC2687" s="4" t="s">
        <v>1074</v>
      </c>
      <c r="AD2687" s="4"/>
      <c r="AE2687" s="4" t="s">
        <v>733</v>
      </c>
      <c r="AH2687" s="4">
        <v>0</v>
      </c>
      <c r="AI2687" s="4" t="s">
        <v>1071</v>
      </c>
      <c r="AJ2687" s="4" t="s">
        <v>1072</v>
      </c>
    </row>
    <row r="2688" spans="1:37" x14ac:dyDescent="0.2">
      <c r="A2688" s="4" t="s">
        <v>726</v>
      </c>
      <c r="B2688" s="4" t="s">
        <v>727</v>
      </c>
      <c r="C2688" s="4" t="s">
        <v>728</v>
      </c>
      <c r="D2688" s="4" t="s">
        <v>729</v>
      </c>
      <c r="I2688" s="2">
        <v>46087.402925983799</v>
      </c>
      <c r="J2688" s="4" t="s">
        <v>45</v>
      </c>
      <c r="AB2688" s="4" t="s">
        <v>1075</v>
      </c>
      <c r="AC2688" s="4" t="s">
        <v>1076</v>
      </c>
      <c r="AD2688" s="4"/>
      <c r="AE2688" s="4" t="s">
        <v>733</v>
      </c>
      <c r="AH2688" s="4">
        <v>0.9249999744364048</v>
      </c>
      <c r="AI2688" s="4" t="s">
        <v>1071</v>
      </c>
      <c r="AJ2688" s="4" t="s">
        <v>1072</v>
      </c>
    </row>
    <row r="2689" spans="1:37" x14ac:dyDescent="0.2">
      <c r="A2689" s="4" t="s">
        <v>726</v>
      </c>
      <c r="B2689" s="4" t="s">
        <v>727</v>
      </c>
      <c r="C2689" s="4" t="s">
        <v>728</v>
      </c>
      <c r="D2689" s="4" t="s">
        <v>729</v>
      </c>
      <c r="I2689" s="2">
        <v>46087.402932627316</v>
      </c>
      <c r="J2689" s="4" t="s">
        <v>45</v>
      </c>
      <c r="AB2689" s="4" t="s">
        <v>1073</v>
      </c>
      <c r="AC2689" s="4" t="s">
        <v>1074</v>
      </c>
      <c r="AD2689" s="4"/>
      <c r="AE2689" s="4" t="s">
        <v>733</v>
      </c>
      <c r="AH2689" s="4">
        <v>-0.30700000507511965</v>
      </c>
      <c r="AI2689" s="4" t="s">
        <v>1071</v>
      </c>
      <c r="AJ2689" s="4" t="s">
        <v>1072</v>
      </c>
    </row>
    <row r="2690" spans="1:37" x14ac:dyDescent="0.2">
      <c r="A2690" s="4" t="s">
        <v>726</v>
      </c>
      <c r="B2690" s="4" t="s">
        <v>727</v>
      </c>
      <c r="C2690" s="4" t="s">
        <v>728</v>
      </c>
      <c r="D2690" s="4" t="s">
        <v>729</v>
      </c>
      <c r="I2690" s="2">
        <v>46087.402932627316</v>
      </c>
      <c r="J2690" s="4" t="s">
        <v>45</v>
      </c>
      <c r="AB2690" s="4" t="s">
        <v>1075</v>
      </c>
      <c r="AC2690" s="4" t="s">
        <v>1076</v>
      </c>
      <c r="AD2690" s="4"/>
      <c r="AE2690" s="4" t="s">
        <v>733</v>
      </c>
      <c r="AH2690" s="4">
        <v>0.96900001522169077</v>
      </c>
      <c r="AI2690" s="4" t="s">
        <v>1071</v>
      </c>
      <c r="AJ2690" s="4" t="s">
        <v>1072</v>
      </c>
    </row>
    <row r="2691" spans="1:37" x14ac:dyDescent="0.2">
      <c r="A2691" s="4" t="s">
        <v>726</v>
      </c>
      <c r="B2691" s="4" t="s">
        <v>727</v>
      </c>
      <c r="C2691" s="4" t="s">
        <v>728</v>
      </c>
      <c r="D2691" s="4" t="s">
        <v>729</v>
      </c>
      <c r="I2691" s="2">
        <v>46087.402951388889</v>
      </c>
      <c r="J2691" s="4" t="s">
        <v>44</v>
      </c>
      <c r="K2691" s="4">
        <v>35</v>
      </c>
      <c r="L2691" s="4">
        <v>-84.453159999999997</v>
      </c>
      <c r="M2691" s="4">
        <v>9.97973</v>
      </c>
      <c r="N2691" s="4" t="s">
        <v>947</v>
      </c>
      <c r="O2691" s="4" t="b">
        <v>1</v>
      </c>
      <c r="P2691" s="4" t="b">
        <v>0</v>
      </c>
      <c r="Q2691" s="4" t="b">
        <v>0</v>
      </c>
      <c r="R2691" s="4" t="b">
        <v>0</v>
      </c>
      <c r="S2691" s="4" t="b">
        <v>0</v>
      </c>
      <c r="T2691" s="4" t="b">
        <v>0</v>
      </c>
      <c r="U2691" s="4" t="b">
        <v>0</v>
      </c>
      <c r="V2691" s="4" t="b">
        <v>0</v>
      </c>
      <c r="W2691" s="4" t="b">
        <v>0</v>
      </c>
      <c r="X2691" s="4" t="b">
        <v>1</v>
      </c>
      <c r="Y2691" s="4" t="b">
        <v>1</v>
      </c>
    </row>
    <row r="2692" spans="1:37" x14ac:dyDescent="0.2">
      <c r="A2692" s="4" t="s">
        <v>726</v>
      </c>
      <c r="B2692" s="4" t="s">
        <v>727</v>
      </c>
      <c r="C2692" s="4" t="s">
        <v>728</v>
      </c>
      <c r="D2692" s="4" t="s">
        <v>729</v>
      </c>
      <c r="I2692" s="2">
        <v>46087.402959756946</v>
      </c>
      <c r="J2692" s="4" t="s">
        <v>737</v>
      </c>
      <c r="N2692" s="4" t="s">
        <v>828</v>
      </c>
      <c r="AK2692" s="4" t="s">
        <v>1167</v>
      </c>
    </row>
    <row r="2693" spans="1:37" x14ac:dyDescent="0.2">
      <c r="A2693" s="4" t="s">
        <v>726</v>
      </c>
      <c r="B2693" s="4" t="s">
        <v>727</v>
      </c>
      <c r="C2693" s="4" t="s">
        <v>728</v>
      </c>
      <c r="D2693" s="4" t="s">
        <v>729</v>
      </c>
      <c r="I2693" s="2">
        <v>46087.402983078704</v>
      </c>
      <c r="J2693" s="4" t="s">
        <v>737</v>
      </c>
      <c r="N2693" s="4" t="s">
        <v>828</v>
      </c>
      <c r="AK2693" s="4" t="s">
        <v>1168</v>
      </c>
    </row>
    <row r="2694" spans="1:37" x14ac:dyDescent="0.2">
      <c r="A2694" s="4" t="s">
        <v>726</v>
      </c>
      <c r="B2694" s="4" t="s">
        <v>727</v>
      </c>
      <c r="C2694" s="4" t="s">
        <v>728</v>
      </c>
      <c r="D2694" s="4" t="s">
        <v>729</v>
      </c>
      <c r="I2694" s="2">
        <v>46087.402995023149</v>
      </c>
      <c r="J2694" s="4" t="s">
        <v>45</v>
      </c>
      <c r="AB2694" s="4" t="s">
        <v>1069</v>
      </c>
      <c r="AC2694" s="4" t="s">
        <v>1070</v>
      </c>
      <c r="AD2694" s="4"/>
      <c r="AE2694" s="4" t="s">
        <v>733</v>
      </c>
      <c r="AH2694" s="4">
        <v>0</v>
      </c>
      <c r="AI2694" s="4" t="s">
        <v>1071</v>
      </c>
      <c r="AJ2694" s="4" t="s">
        <v>1072</v>
      </c>
    </row>
    <row r="2695" spans="1:37" x14ac:dyDescent="0.2">
      <c r="A2695" s="4" t="s">
        <v>726</v>
      </c>
      <c r="B2695" s="4" t="s">
        <v>727</v>
      </c>
      <c r="C2695" s="4" t="s">
        <v>728</v>
      </c>
      <c r="D2695" s="4" t="s">
        <v>729</v>
      </c>
      <c r="I2695" s="2">
        <v>46087.402995023149</v>
      </c>
      <c r="J2695" s="4" t="s">
        <v>45</v>
      </c>
      <c r="AB2695" s="4" t="s">
        <v>1073</v>
      </c>
      <c r="AC2695" s="4" t="s">
        <v>1074</v>
      </c>
      <c r="AD2695" s="4"/>
      <c r="AE2695" s="4" t="s">
        <v>733</v>
      </c>
      <c r="AH2695" s="4">
        <v>0</v>
      </c>
      <c r="AI2695" s="4" t="s">
        <v>1071</v>
      </c>
      <c r="AJ2695" s="4" t="s">
        <v>1072</v>
      </c>
    </row>
    <row r="2696" spans="1:37" x14ac:dyDescent="0.2">
      <c r="A2696" s="4" t="s">
        <v>726</v>
      </c>
      <c r="B2696" s="4" t="s">
        <v>727</v>
      </c>
      <c r="C2696" s="4" t="s">
        <v>728</v>
      </c>
      <c r="D2696" s="4" t="s">
        <v>729</v>
      </c>
      <c r="I2696" s="2">
        <v>46087.402995023149</v>
      </c>
      <c r="J2696" s="4" t="s">
        <v>45</v>
      </c>
      <c r="AB2696" s="4" t="s">
        <v>1075</v>
      </c>
      <c r="AC2696" s="4" t="s">
        <v>1076</v>
      </c>
      <c r="AD2696" s="4"/>
      <c r="AE2696" s="4" t="s">
        <v>733</v>
      </c>
      <c r="AH2696" s="4">
        <v>1.0189999642320591</v>
      </c>
      <c r="AI2696" s="4" t="s">
        <v>1071</v>
      </c>
      <c r="AJ2696" s="4" t="s">
        <v>1072</v>
      </c>
    </row>
    <row r="2697" spans="1:37" x14ac:dyDescent="0.2">
      <c r="A2697" s="4" t="s">
        <v>726</v>
      </c>
      <c r="B2697" s="4" t="s">
        <v>727</v>
      </c>
      <c r="C2697" s="4" t="s">
        <v>728</v>
      </c>
      <c r="D2697" s="4" t="s">
        <v>729</v>
      </c>
      <c r="I2697" s="2">
        <v>46087.403009259258</v>
      </c>
      <c r="J2697" s="4" t="s">
        <v>44</v>
      </c>
      <c r="K2697" s="4">
        <v>31</v>
      </c>
      <c r="L2697" s="4">
        <v>-84.453410000000005</v>
      </c>
      <c r="M2697" s="4">
        <v>9.9800199999999997</v>
      </c>
      <c r="N2697" s="4" t="s">
        <v>947</v>
      </c>
      <c r="O2697" s="4" t="b">
        <v>1</v>
      </c>
      <c r="P2697" s="4" t="b">
        <v>0</v>
      </c>
      <c r="Q2697" s="4" t="b">
        <v>0</v>
      </c>
      <c r="R2697" s="4" t="b">
        <v>0</v>
      </c>
      <c r="S2697" s="4" t="b">
        <v>0</v>
      </c>
      <c r="T2697" s="4" t="b">
        <v>0</v>
      </c>
      <c r="U2697" s="4" t="b">
        <v>0</v>
      </c>
      <c r="V2697" s="4" t="b">
        <v>0</v>
      </c>
      <c r="W2697" s="4" t="b">
        <v>0</v>
      </c>
      <c r="X2697" s="4" t="b">
        <v>1</v>
      </c>
      <c r="Y2697" s="4" t="b">
        <v>1</v>
      </c>
    </row>
    <row r="2698" spans="1:37" x14ac:dyDescent="0.2">
      <c r="A2698" s="4" t="s">
        <v>726</v>
      </c>
      <c r="B2698" s="4" t="s">
        <v>727</v>
      </c>
      <c r="C2698" s="4" t="s">
        <v>728</v>
      </c>
      <c r="D2698" s="4" t="s">
        <v>729</v>
      </c>
      <c r="I2698" s="2">
        <v>46087.403009664355</v>
      </c>
      <c r="J2698" s="4" t="s">
        <v>45</v>
      </c>
      <c r="AB2698" s="4" t="s">
        <v>905</v>
      </c>
      <c r="AC2698" s="4" t="s">
        <v>906</v>
      </c>
      <c r="AD2698" s="4"/>
      <c r="AE2698" s="4" t="s">
        <v>733</v>
      </c>
      <c r="AH2698" s="4">
        <v>32</v>
      </c>
      <c r="AI2698" s="4" t="s">
        <v>6</v>
      </c>
      <c r="AJ2698" s="4" t="s">
        <v>907</v>
      </c>
    </row>
    <row r="2699" spans="1:37" x14ac:dyDescent="0.2">
      <c r="A2699" s="4" t="s">
        <v>726</v>
      </c>
      <c r="B2699" s="4" t="s">
        <v>727</v>
      </c>
      <c r="C2699" s="4" t="s">
        <v>728</v>
      </c>
      <c r="D2699" s="4" t="s">
        <v>729</v>
      </c>
      <c r="I2699" s="2">
        <v>46087.403046562496</v>
      </c>
      <c r="J2699" s="4" t="s">
        <v>737</v>
      </c>
      <c r="N2699" s="4" t="s">
        <v>847</v>
      </c>
      <c r="AK2699" s="4" t="s">
        <v>1169</v>
      </c>
    </row>
    <row r="2700" spans="1:37" x14ac:dyDescent="0.2">
      <c r="A2700" s="4" t="s">
        <v>726</v>
      </c>
      <c r="B2700" s="4" t="s">
        <v>727</v>
      </c>
      <c r="C2700" s="4" t="s">
        <v>728</v>
      </c>
      <c r="D2700" s="4" t="s">
        <v>729</v>
      </c>
      <c r="I2700" s="2">
        <v>46087.403055555558</v>
      </c>
      <c r="J2700" s="4" t="s">
        <v>44</v>
      </c>
      <c r="K2700" s="4">
        <v>37</v>
      </c>
      <c r="L2700" s="4">
        <v>-84.453550000000007</v>
      </c>
      <c r="M2700" s="4">
        <v>9.9803300000000004</v>
      </c>
      <c r="N2700" s="4" t="s">
        <v>928</v>
      </c>
      <c r="O2700" s="4" t="b">
        <v>1</v>
      </c>
      <c r="P2700" s="4" t="b">
        <v>0</v>
      </c>
      <c r="Q2700" s="4" t="b">
        <v>0</v>
      </c>
      <c r="R2700" s="4" t="b">
        <v>0</v>
      </c>
      <c r="S2700" s="4" t="b">
        <v>0</v>
      </c>
      <c r="T2700" s="4" t="b">
        <v>0</v>
      </c>
      <c r="U2700" s="4" t="b">
        <v>0</v>
      </c>
      <c r="V2700" s="4" t="b">
        <v>0</v>
      </c>
      <c r="W2700" s="4" t="b">
        <v>0</v>
      </c>
      <c r="X2700" s="4" t="b">
        <v>1</v>
      </c>
      <c r="Y2700" s="4" t="b">
        <v>1</v>
      </c>
    </row>
    <row r="2701" spans="1:37" x14ac:dyDescent="0.2">
      <c r="A2701" s="4" t="s">
        <v>726</v>
      </c>
      <c r="B2701" s="4" t="s">
        <v>727</v>
      </c>
      <c r="C2701" s="4" t="s">
        <v>728</v>
      </c>
      <c r="D2701" s="4" t="s">
        <v>729</v>
      </c>
      <c r="I2701" s="2">
        <v>46087.403056238429</v>
      </c>
      <c r="J2701" s="4" t="s">
        <v>737</v>
      </c>
      <c r="N2701" s="4" t="s">
        <v>849</v>
      </c>
      <c r="AK2701" s="4" t="s">
        <v>850</v>
      </c>
    </row>
    <row r="2702" spans="1:37" x14ac:dyDescent="0.2">
      <c r="A2702" s="4" t="s">
        <v>726</v>
      </c>
      <c r="B2702" s="4" t="s">
        <v>727</v>
      </c>
      <c r="C2702" s="4" t="s">
        <v>728</v>
      </c>
      <c r="D2702" s="4" t="s">
        <v>729</v>
      </c>
      <c r="I2702" s="2">
        <v>46087.403065868057</v>
      </c>
      <c r="J2702" s="4" t="s">
        <v>45</v>
      </c>
      <c r="AB2702" s="4" t="s">
        <v>1069</v>
      </c>
      <c r="AC2702" s="4" t="s">
        <v>1070</v>
      </c>
      <c r="AD2702" s="4"/>
      <c r="AE2702" s="4" t="s">
        <v>733</v>
      </c>
      <c r="AH2702" s="4">
        <v>0</v>
      </c>
      <c r="AI2702" s="4" t="s">
        <v>1071</v>
      </c>
      <c r="AJ2702" s="4" t="s">
        <v>1072</v>
      </c>
    </row>
    <row r="2703" spans="1:37" x14ac:dyDescent="0.2">
      <c r="A2703" s="4" t="s">
        <v>726</v>
      </c>
      <c r="B2703" s="4" t="s">
        <v>727</v>
      </c>
      <c r="C2703" s="4" t="s">
        <v>728</v>
      </c>
      <c r="D2703" s="4" t="s">
        <v>729</v>
      </c>
      <c r="I2703" s="2">
        <v>46087.403065868057</v>
      </c>
      <c r="J2703" s="4" t="s">
        <v>45</v>
      </c>
      <c r="AB2703" s="4" t="s">
        <v>1073</v>
      </c>
      <c r="AC2703" s="4" t="s">
        <v>1074</v>
      </c>
      <c r="AD2703" s="4"/>
      <c r="AE2703" s="4" t="s">
        <v>733</v>
      </c>
      <c r="AH2703" s="4">
        <v>0</v>
      </c>
      <c r="AI2703" s="4" t="s">
        <v>1071</v>
      </c>
      <c r="AJ2703" s="4" t="s">
        <v>1072</v>
      </c>
    </row>
    <row r="2704" spans="1:37" x14ac:dyDescent="0.2">
      <c r="A2704" s="4" t="s">
        <v>726</v>
      </c>
      <c r="B2704" s="4" t="s">
        <v>727</v>
      </c>
      <c r="C2704" s="4" t="s">
        <v>728</v>
      </c>
      <c r="D2704" s="4" t="s">
        <v>729</v>
      </c>
      <c r="I2704" s="2">
        <v>46087.403065868057</v>
      </c>
      <c r="J2704" s="4" t="s">
        <v>45</v>
      </c>
      <c r="AB2704" s="4" t="s">
        <v>1075</v>
      </c>
      <c r="AC2704" s="4" t="s">
        <v>1076</v>
      </c>
      <c r="AD2704" s="4"/>
      <c r="AE2704" s="4" t="s">
        <v>733</v>
      </c>
      <c r="AH2704" s="4">
        <v>0.98799997953017116</v>
      </c>
      <c r="AI2704" s="4" t="s">
        <v>1071</v>
      </c>
      <c r="AJ2704" s="4" t="s">
        <v>1072</v>
      </c>
    </row>
    <row r="2705" spans="1:37" x14ac:dyDescent="0.2">
      <c r="A2705" s="4" t="s">
        <v>726</v>
      </c>
      <c r="B2705" s="4" t="s">
        <v>727</v>
      </c>
      <c r="C2705" s="4" t="s">
        <v>728</v>
      </c>
      <c r="D2705" s="4" t="s">
        <v>729</v>
      </c>
      <c r="I2705" s="2">
        <v>46087.403073865738</v>
      </c>
      <c r="J2705" s="4" t="s">
        <v>45</v>
      </c>
      <c r="AB2705" s="4" t="s">
        <v>851</v>
      </c>
      <c r="AC2705" s="4" t="s">
        <v>852</v>
      </c>
      <c r="AD2705" s="4"/>
      <c r="AE2705" s="4" t="s">
        <v>733</v>
      </c>
      <c r="AH2705" s="4">
        <v>2</v>
      </c>
      <c r="AI2705" s="4" t="s">
        <v>734</v>
      </c>
      <c r="AJ2705" s="4" t="s">
        <v>735</v>
      </c>
    </row>
    <row r="2706" spans="1:37" x14ac:dyDescent="0.2">
      <c r="A2706" s="4" t="s">
        <v>726</v>
      </c>
      <c r="B2706" s="4" t="s">
        <v>727</v>
      </c>
      <c r="C2706" s="4" t="s">
        <v>728</v>
      </c>
      <c r="D2706" s="4" t="s">
        <v>729</v>
      </c>
      <c r="I2706" s="2">
        <v>46087.403074097223</v>
      </c>
      <c r="J2706" s="4" t="s">
        <v>737</v>
      </c>
      <c r="N2706" s="4" t="s">
        <v>853</v>
      </c>
      <c r="AK2706" s="4" t="s">
        <v>1170</v>
      </c>
    </row>
    <row r="2707" spans="1:37" x14ac:dyDescent="0.2">
      <c r="A2707" s="4" t="s">
        <v>726</v>
      </c>
      <c r="B2707" s="4" t="s">
        <v>727</v>
      </c>
      <c r="C2707" s="4" t="s">
        <v>728</v>
      </c>
      <c r="D2707" s="4" t="s">
        <v>729</v>
      </c>
      <c r="I2707" s="2">
        <v>46087.403074097223</v>
      </c>
      <c r="J2707" s="4" t="s">
        <v>45</v>
      </c>
      <c r="AB2707" s="4" t="s">
        <v>855</v>
      </c>
      <c r="AC2707" s="4" t="s">
        <v>856</v>
      </c>
      <c r="AD2707" s="4"/>
      <c r="AE2707" s="4" t="s">
        <v>733</v>
      </c>
      <c r="AH2707" s="4">
        <v>98</v>
      </c>
      <c r="AI2707" s="4" t="s">
        <v>734</v>
      </c>
      <c r="AJ2707" s="4" t="s">
        <v>735</v>
      </c>
    </row>
    <row r="2708" spans="1:37" x14ac:dyDescent="0.2">
      <c r="A2708" s="4" t="s">
        <v>726</v>
      </c>
      <c r="B2708" s="4" t="s">
        <v>727</v>
      </c>
      <c r="C2708" s="4" t="s">
        <v>728</v>
      </c>
      <c r="D2708" s="4" t="s">
        <v>729</v>
      </c>
      <c r="I2708" s="2">
        <v>46087.403074131944</v>
      </c>
      <c r="J2708" s="4" t="s">
        <v>737</v>
      </c>
      <c r="N2708" s="4" t="s">
        <v>857</v>
      </c>
      <c r="AK2708" s="4" t="s">
        <v>1171</v>
      </c>
    </row>
    <row r="2709" spans="1:37" x14ac:dyDescent="0.2">
      <c r="A2709" s="4" t="s">
        <v>726</v>
      </c>
      <c r="B2709" s="4" t="s">
        <v>727</v>
      </c>
      <c r="C2709" s="4" t="s">
        <v>728</v>
      </c>
      <c r="D2709" s="4" t="s">
        <v>729</v>
      </c>
      <c r="I2709" s="2">
        <v>46087.403079201387</v>
      </c>
      <c r="J2709" s="4" t="s">
        <v>737</v>
      </c>
      <c r="N2709" s="4" t="s">
        <v>859</v>
      </c>
      <c r="AK2709" s="4" t="s">
        <v>1172</v>
      </c>
    </row>
    <row r="2710" spans="1:37" x14ac:dyDescent="0.2">
      <c r="A2710" s="4" t="s">
        <v>726</v>
      </c>
      <c r="B2710" s="4" t="s">
        <v>727</v>
      </c>
      <c r="C2710" s="4" t="s">
        <v>728</v>
      </c>
      <c r="D2710" s="4" t="s">
        <v>729</v>
      </c>
      <c r="I2710" s="2">
        <v>46087.403088564817</v>
      </c>
      <c r="J2710" s="4" t="s">
        <v>45</v>
      </c>
      <c r="AB2710" s="4" t="s">
        <v>1073</v>
      </c>
      <c r="AC2710" s="4" t="s">
        <v>1074</v>
      </c>
      <c r="AD2710" s="4"/>
      <c r="AE2710" s="4" t="s">
        <v>733</v>
      </c>
      <c r="AH2710" s="4">
        <v>0.28499999487963878</v>
      </c>
      <c r="AI2710" s="4" t="s">
        <v>1071</v>
      </c>
      <c r="AJ2710" s="4" t="s">
        <v>1072</v>
      </c>
    </row>
    <row r="2711" spans="1:37" x14ac:dyDescent="0.2">
      <c r="A2711" s="4" t="s">
        <v>726</v>
      </c>
      <c r="B2711" s="4" t="s">
        <v>727</v>
      </c>
      <c r="C2711" s="4" t="s">
        <v>728</v>
      </c>
      <c r="D2711" s="4" t="s">
        <v>729</v>
      </c>
      <c r="I2711" s="2">
        <v>46087.403088564817</v>
      </c>
      <c r="J2711" s="4" t="s">
        <v>45</v>
      </c>
      <c r="AB2711" s="4" t="s">
        <v>1075</v>
      </c>
      <c r="AC2711" s="4" t="s">
        <v>1076</v>
      </c>
      <c r="AD2711" s="4"/>
      <c r="AE2711" s="4" t="s">
        <v>733</v>
      </c>
      <c r="AH2711" s="4">
        <v>1.0019999693319392</v>
      </c>
      <c r="AI2711" s="4" t="s">
        <v>1071</v>
      </c>
      <c r="AJ2711" s="4" t="s">
        <v>1072</v>
      </c>
    </row>
    <row r="2712" spans="1:37" x14ac:dyDescent="0.2">
      <c r="A2712" s="4" t="s">
        <v>726</v>
      </c>
      <c r="B2712" s="4" t="s">
        <v>727</v>
      </c>
      <c r="C2712" s="4" t="s">
        <v>728</v>
      </c>
      <c r="D2712" s="4" t="s">
        <v>729</v>
      </c>
      <c r="I2712" s="2">
        <v>46087.403110300926</v>
      </c>
      <c r="J2712" s="4" t="s">
        <v>737</v>
      </c>
      <c r="N2712" s="4" t="s">
        <v>828</v>
      </c>
      <c r="AK2712" s="4" t="s">
        <v>1173</v>
      </c>
    </row>
    <row r="2713" spans="1:37" x14ac:dyDescent="0.2">
      <c r="A2713" s="4" t="s">
        <v>726</v>
      </c>
      <c r="B2713" s="4" t="s">
        <v>727</v>
      </c>
      <c r="C2713" s="4" t="s">
        <v>728</v>
      </c>
      <c r="D2713" s="4" t="s">
        <v>729</v>
      </c>
      <c r="I2713" s="2">
        <v>46087.403113425928</v>
      </c>
      <c r="J2713" s="4" t="s">
        <v>44</v>
      </c>
      <c r="K2713" s="4">
        <v>35</v>
      </c>
      <c r="L2713" s="4">
        <v>-84.453940000000003</v>
      </c>
      <c r="M2713" s="4">
        <v>9.98048</v>
      </c>
      <c r="N2713" s="4" t="s">
        <v>928</v>
      </c>
      <c r="O2713" s="4" t="b">
        <v>1</v>
      </c>
      <c r="P2713" s="4" t="b">
        <v>0</v>
      </c>
      <c r="Q2713" s="4" t="b">
        <v>0</v>
      </c>
      <c r="R2713" s="4" t="b">
        <v>0</v>
      </c>
      <c r="S2713" s="4" t="b">
        <v>0</v>
      </c>
      <c r="T2713" s="4" t="b">
        <v>0</v>
      </c>
      <c r="U2713" s="4" t="b">
        <v>0</v>
      </c>
      <c r="V2713" s="4" t="b">
        <v>0</v>
      </c>
      <c r="W2713" s="4" t="b">
        <v>0</v>
      </c>
      <c r="X2713" s="4" t="b">
        <v>1</v>
      </c>
      <c r="Y2713" s="4" t="b">
        <v>1</v>
      </c>
    </row>
    <row r="2714" spans="1:37" x14ac:dyDescent="0.2">
      <c r="A2714" s="4" t="s">
        <v>726</v>
      </c>
      <c r="B2714" s="4" t="s">
        <v>727</v>
      </c>
      <c r="C2714" s="4" t="s">
        <v>728</v>
      </c>
      <c r="D2714" s="4" t="s">
        <v>729</v>
      </c>
      <c r="I2714" s="2">
        <v>46087.403116412039</v>
      </c>
      <c r="J2714" s="4" t="s">
        <v>45</v>
      </c>
      <c r="AB2714" s="4" t="s">
        <v>1069</v>
      </c>
      <c r="AC2714" s="4" t="s">
        <v>1070</v>
      </c>
      <c r="AD2714" s="4"/>
      <c r="AE2714" s="4" t="s">
        <v>733</v>
      </c>
      <c r="AH2714" s="4">
        <v>0</v>
      </c>
      <c r="AI2714" s="4" t="s">
        <v>1071</v>
      </c>
      <c r="AJ2714" s="4" t="s">
        <v>1072</v>
      </c>
    </row>
    <row r="2715" spans="1:37" x14ac:dyDescent="0.2">
      <c r="A2715" s="4" t="s">
        <v>726</v>
      </c>
      <c r="B2715" s="4" t="s">
        <v>727</v>
      </c>
      <c r="C2715" s="4" t="s">
        <v>728</v>
      </c>
      <c r="D2715" s="4" t="s">
        <v>729</v>
      </c>
      <c r="I2715" s="2">
        <v>46087.403116412039</v>
      </c>
      <c r="J2715" s="4" t="s">
        <v>45</v>
      </c>
      <c r="AB2715" s="4" t="s">
        <v>1073</v>
      </c>
      <c r="AC2715" s="4" t="s">
        <v>1074</v>
      </c>
      <c r="AD2715" s="4"/>
      <c r="AE2715" s="4" t="s">
        <v>733</v>
      </c>
      <c r="AH2715" s="4">
        <v>0</v>
      </c>
      <c r="AI2715" s="4" t="s">
        <v>1071</v>
      </c>
      <c r="AJ2715" s="4" t="s">
        <v>1072</v>
      </c>
    </row>
    <row r="2716" spans="1:37" x14ac:dyDescent="0.2">
      <c r="A2716" s="4" t="s">
        <v>726</v>
      </c>
      <c r="B2716" s="4" t="s">
        <v>727</v>
      </c>
      <c r="C2716" s="4" t="s">
        <v>728</v>
      </c>
      <c r="D2716" s="4" t="s">
        <v>729</v>
      </c>
      <c r="I2716" s="2">
        <v>46087.403116412039</v>
      </c>
      <c r="J2716" s="4" t="s">
        <v>45</v>
      </c>
      <c r="AB2716" s="4" t="s">
        <v>1075</v>
      </c>
      <c r="AC2716" s="4" t="s">
        <v>1076</v>
      </c>
      <c r="AD2716" s="4"/>
      <c r="AE2716" s="4" t="s">
        <v>733</v>
      </c>
      <c r="AH2716" s="4">
        <v>0.96300000502498717</v>
      </c>
      <c r="AI2716" s="4" t="s">
        <v>1071</v>
      </c>
      <c r="AJ2716" s="4" t="s">
        <v>1072</v>
      </c>
    </row>
    <row r="2717" spans="1:37" x14ac:dyDescent="0.2">
      <c r="A2717" s="4" t="s">
        <v>726</v>
      </c>
      <c r="B2717" s="4" t="s">
        <v>727</v>
      </c>
      <c r="C2717" s="4" t="s">
        <v>728</v>
      </c>
      <c r="D2717" s="4" t="s">
        <v>729</v>
      </c>
      <c r="I2717" s="2">
        <v>46087.403125092591</v>
      </c>
      <c r="J2717" s="4" t="s">
        <v>45</v>
      </c>
      <c r="AB2717" s="4" t="s">
        <v>905</v>
      </c>
      <c r="AC2717" s="4" t="s">
        <v>906</v>
      </c>
      <c r="AD2717" s="4"/>
      <c r="AE2717" s="4" t="s">
        <v>733</v>
      </c>
      <c r="AH2717" s="4">
        <v>38</v>
      </c>
      <c r="AI2717" s="4" t="s">
        <v>6</v>
      </c>
      <c r="AJ2717" s="4" t="s">
        <v>907</v>
      </c>
    </row>
    <row r="2718" spans="1:37" x14ac:dyDescent="0.2">
      <c r="A2718" s="4" t="s">
        <v>726</v>
      </c>
      <c r="B2718" s="4" t="s">
        <v>727</v>
      </c>
      <c r="C2718" s="4" t="s">
        <v>728</v>
      </c>
      <c r="D2718" s="4" t="s">
        <v>729</v>
      </c>
      <c r="I2718" s="2">
        <v>46087.403138252317</v>
      </c>
      <c r="J2718" s="4" t="s">
        <v>737</v>
      </c>
      <c r="N2718" s="4" t="s">
        <v>863</v>
      </c>
      <c r="AK2718" s="4" t="s">
        <v>1174</v>
      </c>
    </row>
    <row r="2719" spans="1:37" x14ac:dyDescent="0.2">
      <c r="A2719" s="4" t="s">
        <v>726</v>
      </c>
      <c r="B2719" s="4" t="s">
        <v>727</v>
      </c>
      <c r="C2719" s="4" t="s">
        <v>728</v>
      </c>
      <c r="D2719" s="4" t="s">
        <v>729</v>
      </c>
      <c r="I2719" s="2">
        <v>46087.403144618052</v>
      </c>
      <c r="J2719" s="4" t="s">
        <v>45</v>
      </c>
      <c r="AB2719" s="4" t="s">
        <v>811</v>
      </c>
      <c r="AC2719" s="4" t="s">
        <v>812</v>
      </c>
      <c r="AD2719" s="4"/>
      <c r="AE2719" s="4" t="s">
        <v>733</v>
      </c>
      <c r="AH2719" s="4">
        <v>15975</v>
      </c>
      <c r="AI2719" s="4" t="s">
        <v>813</v>
      </c>
      <c r="AJ2719" s="4" t="s">
        <v>814</v>
      </c>
    </row>
    <row r="2720" spans="1:37" x14ac:dyDescent="0.2">
      <c r="A2720" s="4" t="s">
        <v>726</v>
      </c>
      <c r="B2720" s="4" t="s">
        <v>727</v>
      </c>
      <c r="C2720" s="4" t="s">
        <v>728</v>
      </c>
      <c r="D2720" s="4" t="s">
        <v>729</v>
      </c>
      <c r="I2720" s="2">
        <v>46087.403148148151</v>
      </c>
      <c r="J2720" s="4" t="s">
        <v>44</v>
      </c>
      <c r="K2720" s="4">
        <v>42</v>
      </c>
      <c r="L2720" s="4">
        <v>-84.454130000000006</v>
      </c>
      <c r="M2720" s="4">
        <v>9.9802800000000005</v>
      </c>
      <c r="N2720" s="4" t="s">
        <v>928</v>
      </c>
      <c r="O2720" s="4" t="b">
        <v>1</v>
      </c>
      <c r="P2720" s="4" t="b">
        <v>0</v>
      </c>
      <c r="Q2720" s="4" t="b">
        <v>0</v>
      </c>
      <c r="R2720" s="4" t="b">
        <v>0</v>
      </c>
      <c r="S2720" s="4" t="b">
        <v>0</v>
      </c>
      <c r="T2720" s="4" t="b">
        <v>0</v>
      </c>
      <c r="U2720" s="4" t="b">
        <v>0</v>
      </c>
      <c r="V2720" s="4" t="b">
        <v>0</v>
      </c>
      <c r="W2720" s="4" t="b">
        <v>0</v>
      </c>
      <c r="X2720" s="4" t="b">
        <v>1</v>
      </c>
      <c r="Y2720" s="4" t="b">
        <v>1</v>
      </c>
    </row>
    <row r="2721" spans="1:37" x14ac:dyDescent="0.2">
      <c r="A2721" s="4" t="s">
        <v>726</v>
      </c>
      <c r="B2721" s="4" t="s">
        <v>727</v>
      </c>
      <c r="C2721" s="4" t="s">
        <v>728</v>
      </c>
      <c r="D2721" s="4" t="s">
        <v>729</v>
      </c>
      <c r="I2721" s="2">
        <v>46087.403148148151</v>
      </c>
      <c r="J2721" s="4" t="s">
        <v>737</v>
      </c>
      <c r="N2721" s="4" t="s">
        <v>869</v>
      </c>
      <c r="AK2721" s="4" t="s">
        <v>1175</v>
      </c>
    </row>
    <row r="2722" spans="1:37" x14ac:dyDescent="0.2">
      <c r="A2722" s="4" t="s">
        <v>726</v>
      </c>
      <c r="B2722" s="4" t="s">
        <v>727</v>
      </c>
      <c r="C2722" s="4" t="s">
        <v>728</v>
      </c>
      <c r="D2722" s="4" t="s">
        <v>729</v>
      </c>
      <c r="I2722" s="2">
        <v>46087.403148148151</v>
      </c>
      <c r="J2722" s="4" t="s">
        <v>737</v>
      </c>
      <c r="N2722" s="4" t="s">
        <v>871</v>
      </c>
      <c r="AK2722" s="4" t="s">
        <v>835</v>
      </c>
    </row>
    <row r="2723" spans="1:37" x14ac:dyDescent="0.2">
      <c r="A2723" s="4" t="s">
        <v>726</v>
      </c>
      <c r="B2723" s="4" t="s">
        <v>727</v>
      </c>
      <c r="C2723" s="4" t="s">
        <v>728</v>
      </c>
      <c r="D2723" s="4" t="s">
        <v>729</v>
      </c>
      <c r="I2723" s="2">
        <v>46087.403148148151</v>
      </c>
      <c r="J2723" s="4" t="s">
        <v>737</v>
      </c>
      <c r="N2723" s="4" t="s">
        <v>869</v>
      </c>
      <c r="AK2723" s="4" t="s">
        <v>1176</v>
      </c>
    </row>
    <row r="2724" spans="1:37" x14ac:dyDescent="0.2">
      <c r="A2724" s="4" t="s">
        <v>726</v>
      </c>
      <c r="B2724" s="4" t="s">
        <v>727</v>
      </c>
      <c r="C2724" s="4" t="s">
        <v>728</v>
      </c>
      <c r="D2724" s="4" t="s">
        <v>729</v>
      </c>
      <c r="I2724" s="2">
        <v>46087.403148148151</v>
      </c>
      <c r="J2724" s="4" t="s">
        <v>737</v>
      </c>
      <c r="N2724" s="4" t="s">
        <v>872</v>
      </c>
      <c r="AK2724" s="4" t="s">
        <v>1177</v>
      </c>
    </row>
    <row r="2725" spans="1:37" x14ac:dyDescent="0.2">
      <c r="A2725" s="4" t="s">
        <v>726</v>
      </c>
      <c r="B2725" s="4" t="s">
        <v>727</v>
      </c>
      <c r="C2725" s="4" t="s">
        <v>728</v>
      </c>
      <c r="D2725" s="4" t="s">
        <v>729</v>
      </c>
      <c r="I2725" s="2">
        <v>46087.403148148151</v>
      </c>
      <c r="J2725" s="4" t="s">
        <v>737</v>
      </c>
      <c r="N2725" s="4" t="s">
        <v>865</v>
      </c>
      <c r="AK2725" s="4" t="s">
        <v>866</v>
      </c>
    </row>
    <row r="2726" spans="1:37" x14ac:dyDescent="0.2">
      <c r="A2726" s="4" t="s">
        <v>726</v>
      </c>
      <c r="B2726" s="4" t="s">
        <v>727</v>
      </c>
      <c r="C2726" s="4" t="s">
        <v>728</v>
      </c>
      <c r="D2726" s="4" t="s">
        <v>729</v>
      </c>
      <c r="I2726" s="2">
        <v>46087.403148645833</v>
      </c>
      <c r="J2726" s="4" t="s">
        <v>737</v>
      </c>
      <c r="N2726" s="4" t="s">
        <v>867</v>
      </c>
      <c r="AK2726" s="4" t="s">
        <v>875</v>
      </c>
    </row>
    <row r="2727" spans="1:37" x14ac:dyDescent="0.2">
      <c r="A2727" s="4" t="s">
        <v>726</v>
      </c>
      <c r="B2727" s="4" t="s">
        <v>727</v>
      </c>
      <c r="C2727" s="4" t="s">
        <v>728</v>
      </c>
      <c r="D2727" s="4" t="s">
        <v>729</v>
      </c>
      <c r="I2727" s="2">
        <v>46087.403159814814</v>
      </c>
      <c r="J2727" s="4" t="s">
        <v>45</v>
      </c>
      <c r="AB2727" s="4" t="s">
        <v>905</v>
      </c>
      <c r="AC2727" s="4" t="s">
        <v>906</v>
      </c>
      <c r="AD2727" s="4"/>
      <c r="AE2727" s="4" t="s">
        <v>733</v>
      </c>
      <c r="AH2727" s="4">
        <v>51</v>
      </c>
      <c r="AI2727" s="4" t="s">
        <v>6</v>
      </c>
      <c r="AJ2727" s="4" t="s">
        <v>907</v>
      </c>
    </row>
    <row r="2728" spans="1:37" x14ac:dyDescent="0.2">
      <c r="A2728" s="4" t="s">
        <v>726</v>
      </c>
      <c r="B2728" s="4" t="s">
        <v>727</v>
      </c>
      <c r="C2728" s="4" t="s">
        <v>728</v>
      </c>
      <c r="D2728" s="4" t="s">
        <v>729</v>
      </c>
      <c r="I2728" s="2">
        <v>46087.403160451388</v>
      </c>
      <c r="J2728" s="4" t="s">
        <v>737</v>
      </c>
      <c r="N2728" s="4" t="s">
        <v>874</v>
      </c>
      <c r="AK2728" s="4" t="s">
        <v>1178</v>
      </c>
    </row>
    <row r="2729" spans="1:37" x14ac:dyDescent="0.2">
      <c r="A2729" s="4" t="s">
        <v>726</v>
      </c>
      <c r="B2729" s="4" t="s">
        <v>727</v>
      </c>
      <c r="C2729" s="4" t="s">
        <v>728</v>
      </c>
      <c r="D2729" s="4" t="s">
        <v>729</v>
      </c>
      <c r="I2729" s="2">
        <v>46087.403160624999</v>
      </c>
      <c r="J2729" s="4" t="s">
        <v>737</v>
      </c>
      <c r="N2729" s="4" t="s">
        <v>876</v>
      </c>
      <c r="AK2729" s="4" t="s">
        <v>877</v>
      </c>
    </row>
    <row r="2730" spans="1:37" x14ac:dyDescent="0.2">
      <c r="A2730" s="4" t="s">
        <v>726</v>
      </c>
      <c r="B2730" s="4" t="s">
        <v>727</v>
      </c>
      <c r="C2730" s="4" t="s">
        <v>728</v>
      </c>
      <c r="D2730" s="4" t="s">
        <v>729</v>
      </c>
      <c r="I2730" s="2">
        <v>46087.403160624999</v>
      </c>
      <c r="J2730" s="4" t="s">
        <v>737</v>
      </c>
      <c r="N2730" s="4" t="s">
        <v>878</v>
      </c>
      <c r="AK2730" s="4" t="s">
        <v>879</v>
      </c>
    </row>
    <row r="2731" spans="1:37" x14ac:dyDescent="0.2">
      <c r="A2731" s="4" t="s">
        <v>726</v>
      </c>
      <c r="B2731" s="4" t="s">
        <v>727</v>
      </c>
      <c r="C2731" s="4" t="s">
        <v>728</v>
      </c>
      <c r="D2731" s="4" t="s">
        <v>729</v>
      </c>
      <c r="I2731" s="2">
        <v>46087.403160624999</v>
      </c>
      <c r="J2731" s="4" t="s">
        <v>737</v>
      </c>
      <c r="N2731" s="4" t="s">
        <v>880</v>
      </c>
      <c r="AK2731" s="4" t="s">
        <v>1179</v>
      </c>
    </row>
    <row r="2732" spans="1:37" x14ac:dyDescent="0.2">
      <c r="A2732" s="4" t="s">
        <v>726</v>
      </c>
      <c r="B2732" s="4" t="s">
        <v>727</v>
      </c>
      <c r="C2732" s="4" t="s">
        <v>728</v>
      </c>
      <c r="D2732" s="4" t="s">
        <v>729</v>
      </c>
      <c r="I2732" s="2">
        <v>46087.403168217592</v>
      </c>
      <c r="J2732" s="4" t="s">
        <v>737</v>
      </c>
      <c r="N2732" s="4" t="s">
        <v>1005</v>
      </c>
      <c r="AK2732" s="4" t="s">
        <v>1008</v>
      </c>
    </row>
    <row r="2733" spans="1:37" x14ac:dyDescent="0.2">
      <c r="A2733" s="4" t="s">
        <v>726</v>
      </c>
      <c r="B2733" s="4" t="s">
        <v>727</v>
      </c>
      <c r="C2733" s="4" t="s">
        <v>728</v>
      </c>
      <c r="D2733" s="4" t="s">
        <v>729</v>
      </c>
      <c r="I2733" s="2">
        <v>46087.403169201389</v>
      </c>
      <c r="J2733" s="4" t="s">
        <v>44</v>
      </c>
      <c r="K2733" s="4">
        <v>46</v>
      </c>
      <c r="L2733" s="4">
        <v>-84.4542</v>
      </c>
      <c r="M2733" s="4">
        <v>9.9801800000000007</v>
      </c>
      <c r="N2733" s="4" t="s">
        <v>882</v>
      </c>
      <c r="O2733" s="4" t="b">
        <v>1</v>
      </c>
      <c r="P2733" s="4" t="b">
        <v>0</v>
      </c>
      <c r="Q2733" s="4" t="b">
        <v>0</v>
      </c>
      <c r="R2733" s="4" t="b">
        <v>0</v>
      </c>
      <c r="S2733" s="4" t="b">
        <v>0</v>
      </c>
      <c r="T2733" s="4" t="b">
        <v>0</v>
      </c>
      <c r="U2733" s="4" t="b">
        <v>0</v>
      </c>
      <c r="V2733" s="4" t="b">
        <v>0</v>
      </c>
      <c r="W2733" s="4" t="b">
        <v>0</v>
      </c>
      <c r="X2733" s="4" t="b">
        <v>1</v>
      </c>
      <c r="Y2733" s="4" t="b">
        <v>1</v>
      </c>
    </row>
    <row r="2734" spans="1:37" x14ac:dyDescent="0.2">
      <c r="A2734" s="4" t="s">
        <v>726</v>
      </c>
      <c r="B2734" s="4" t="s">
        <v>727</v>
      </c>
      <c r="C2734" s="4" t="s">
        <v>728</v>
      </c>
      <c r="D2734" s="4" t="s">
        <v>729</v>
      </c>
      <c r="I2734" s="2">
        <v>46087.403182870374</v>
      </c>
      <c r="J2734" s="4" t="s">
        <v>44</v>
      </c>
      <c r="K2734" s="4">
        <v>52</v>
      </c>
      <c r="L2734" s="4">
        <v>-84.454340000000002</v>
      </c>
      <c r="M2734" s="4">
        <v>9.9799699999999998</v>
      </c>
      <c r="N2734" s="4" t="s">
        <v>930</v>
      </c>
      <c r="O2734" s="4" t="b">
        <v>1</v>
      </c>
      <c r="P2734" s="4" t="b">
        <v>0</v>
      </c>
      <c r="Q2734" s="4" t="b">
        <v>0</v>
      </c>
      <c r="R2734" s="4" t="b">
        <v>0</v>
      </c>
      <c r="S2734" s="4" t="b">
        <v>0</v>
      </c>
      <c r="T2734" s="4" t="b">
        <v>0</v>
      </c>
      <c r="U2734" s="4" t="b">
        <v>0</v>
      </c>
      <c r="V2734" s="4" t="b">
        <v>0</v>
      </c>
      <c r="W2734" s="4" t="b">
        <v>0</v>
      </c>
      <c r="X2734" s="4" t="b">
        <v>1</v>
      </c>
      <c r="Y2734" s="4" t="b">
        <v>1</v>
      </c>
    </row>
    <row r="2735" spans="1:37" x14ac:dyDescent="0.2">
      <c r="A2735" s="4" t="s">
        <v>726</v>
      </c>
      <c r="B2735" s="4" t="s">
        <v>727</v>
      </c>
      <c r="C2735" s="4" t="s">
        <v>728</v>
      </c>
      <c r="D2735" s="4" t="s">
        <v>729</v>
      </c>
      <c r="I2735" s="2">
        <v>46087.403190115743</v>
      </c>
      <c r="J2735" s="4" t="s">
        <v>737</v>
      </c>
      <c r="N2735" s="4" t="s">
        <v>893</v>
      </c>
      <c r="AK2735" s="4" t="s">
        <v>1180</v>
      </c>
    </row>
    <row r="2736" spans="1:37" x14ac:dyDescent="0.2">
      <c r="A2736" s="4" t="s">
        <v>726</v>
      </c>
      <c r="B2736" s="4" t="s">
        <v>727</v>
      </c>
      <c r="C2736" s="4" t="s">
        <v>728</v>
      </c>
      <c r="D2736" s="4" t="s">
        <v>729</v>
      </c>
      <c r="I2736" s="2">
        <v>46087.403190115743</v>
      </c>
      <c r="J2736" s="4" t="s">
        <v>737</v>
      </c>
      <c r="N2736" s="4" t="s">
        <v>893</v>
      </c>
      <c r="AK2736" s="4" t="s">
        <v>1181</v>
      </c>
    </row>
    <row r="2737" spans="1:37" x14ac:dyDescent="0.2">
      <c r="A2737" s="4" t="s">
        <v>726</v>
      </c>
      <c r="B2737" s="4" t="s">
        <v>727</v>
      </c>
      <c r="C2737" s="4" t="s">
        <v>728</v>
      </c>
      <c r="D2737" s="4" t="s">
        <v>729</v>
      </c>
      <c r="I2737" s="2">
        <v>46087.403199363427</v>
      </c>
      <c r="J2737" s="4" t="s">
        <v>737</v>
      </c>
      <c r="N2737" s="4" t="s">
        <v>893</v>
      </c>
      <c r="AK2737" s="4" t="s">
        <v>1182</v>
      </c>
    </row>
    <row r="2738" spans="1:37" x14ac:dyDescent="0.2">
      <c r="A2738" s="4" t="s">
        <v>726</v>
      </c>
      <c r="B2738" s="4" t="s">
        <v>727</v>
      </c>
      <c r="C2738" s="4" t="s">
        <v>728</v>
      </c>
      <c r="D2738" s="4" t="s">
        <v>729</v>
      </c>
      <c r="I2738" s="2">
        <v>46087.403199363427</v>
      </c>
      <c r="J2738" s="4" t="s">
        <v>737</v>
      </c>
      <c r="N2738" s="4" t="s">
        <v>893</v>
      </c>
      <c r="AK2738" s="4" t="s">
        <v>1183</v>
      </c>
    </row>
    <row r="2739" spans="1:37" x14ac:dyDescent="0.2">
      <c r="A2739" s="4" t="s">
        <v>726</v>
      </c>
      <c r="B2739" s="4" t="s">
        <v>727</v>
      </c>
      <c r="C2739" s="4" t="s">
        <v>728</v>
      </c>
      <c r="D2739" s="4" t="s">
        <v>729</v>
      </c>
      <c r="I2739" s="2">
        <v>46087.403199363427</v>
      </c>
      <c r="J2739" s="4" t="s">
        <v>737</v>
      </c>
      <c r="N2739" s="4" t="s">
        <v>893</v>
      </c>
      <c r="AK2739" s="4" t="s">
        <v>1184</v>
      </c>
    </row>
    <row r="2740" spans="1:37" x14ac:dyDescent="0.2">
      <c r="A2740" s="4" t="s">
        <v>726</v>
      </c>
      <c r="B2740" s="4" t="s">
        <v>727</v>
      </c>
      <c r="C2740" s="4" t="s">
        <v>728</v>
      </c>
      <c r="D2740" s="4" t="s">
        <v>729</v>
      </c>
      <c r="I2740" s="2">
        <v>46087.403199363427</v>
      </c>
      <c r="J2740" s="4" t="s">
        <v>737</v>
      </c>
      <c r="N2740" s="4" t="s">
        <v>893</v>
      </c>
      <c r="AK2740" s="4" t="s">
        <v>1185</v>
      </c>
    </row>
    <row r="2741" spans="1:37" x14ac:dyDescent="0.2">
      <c r="A2741" s="4" t="s">
        <v>726</v>
      </c>
      <c r="B2741" s="4" t="s">
        <v>727</v>
      </c>
      <c r="C2741" s="4" t="s">
        <v>728</v>
      </c>
      <c r="D2741" s="4" t="s">
        <v>729</v>
      </c>
      <c r="I2741" s="2">
        <v>46087.40320601852</v>
      </c>
      <c r="J2741" s="4" t="s">
        <v>44</v>
      </c>
      <c r="K2741" s="4">
        <v>48</v>
      </c>
      <c r="L2741" s="4">
        <v>-84.454440000000005</v>
      </c>
      <c r="M2741" s="4">
        <v>9.9797399999999996</v>
      </c>
      <c r="N2741" s="4" t="s">
        <v>928</v>
      </c>
      <c r="O2741" s="4" t="b">
        <v>1</v>
      </c>
      <c r="P2741" s="4" t="b">
        <v>0</v>
      </c>
      <c r="Q2741" s="4" t="b">
        <v>0</v>
      </c>
      <c r="R2741" s="4" t="b">
        <v>0</v>
      </c>
      <c r="S2741" s="4" t="b">
        <v>0</v>
      </c>
      <c r="T2741" s="4" t="b">
        <v>0</v>
      </c>
      <c r="U2741" s="4" t="b">
        <v>0</v>
      </c>
      <c r="V2741" s="4" t="b">
        <v>0</v>
      </c>
      <c r="W2741" s="4" t="b">
        <v>0</v>
      </c>
      <c r="X2741" s="4" t="b">
        <v>1</v>
      </c>
      <c r="Y2741" s="4" t="b">
        <v>1</v>
      </c>
    </row>
    <row r="2742" spans="1:37" x14ac:dyDescent="0.2">
      <c r="A2742" s="4" t="s">
        <v>726</v>
      </c>
      <c r="B2742" s="4" t="s">
        <v>727</v>
      </c>
      <c r="C2742" s="4" t="s">
        <v>728</v>
      </c>
      <c r="D2742" s="4" t="s">
        <v>729</v>
      </c>
      <c r="I2742" s="2">
        <v>46087.403258368053</v>
      </c>
      <c r="J2742" s="4" t="s">
        <v>45</v>
      </c>
      <c r="AB2742" s="4" t="s">
        <v>1069</v>
      </c>
      <c r="AC2742" s="4" t="s">
        <v>1070</v>
      </c>
      <c r="AD2742" s="4"/>
      <c r="AE2742" s="4" t="s">
        <v>733</v>
      </c>
      <c r="AH2742" s="4">
        <v>0</v>
      </c>
      <c r="AI2742" s="4" t="s">
        <v>1071</v>
      </c>
      <c r="AJ2742" s="4" t="s">
        <v>1072</v>
      </c>
    </row>
    <row r="2743" spans="1:37" x14ac:dyDescent="0.2">
      <c r="A2743" s="4" t="s">
        <v>726</v>
      </c>
      <c r="B2743" s="4" t="s">
        <v>727</v>
      </c>
      <c r="C2743" s="4" t="s">
        <v>728</v>
      </c>
      <c r="D2743" s="4" t="s">
        <v>729</v>
      </c>
      <c r="I2743" s="2">
        <v>46087.403258368053</v>
      </c>
      <c r="J2743" s="4" t="s">
        <v>45</v>
      </c>
      <c r="AB2743" s="4" t="s">
        <v>1073</v>
      </c>
      <c r="AC2743" s="4" t="s">
        <v>1074</v>
      </c>
      <c r="AD2743" s="4"/>
      <c r="AE2743" s="4" t="s">
        <v>733</v>
      </c>
      <c r="AH2743" s="4">
        <v>0</v>
      </c>
      <c r="AI2743" s="4" t="s">
        <v>1071</v>
      </c>
      <c r="AJ2743" s="4" t="s">
        <v>1072</v>
      </c>
    </row>
    <row r="2744" spans="1:37" x14ac:dyDescent="0.2">
      <c r="A2744" s="4" t="s">
        <v>726</v>
      </c>
      <c r="B2744" s="4" t="s">
        <v>727</v>
      </c>
      <c r="C2744" s="4" t="s">
        <v>728</v>
      </c>
      <c r="D2744" s="4" t="s">
        <v>729</v>
      </c>
      <c r="I2744" s="2">
        <v>46087.403258368053</v>
      </c>
      <c r="J2744" s="4" t="s">
        <v>45</v>
      </c>
      <c r="AB2744" s="4" t="s">
        <v>1075</v>
      </c>
      <c r="AC2744" s="4" t="s">
        <v>1076</v>
      </c>
      <c r="AD2744" s="4"/>
      <c r="AE2744" s="4" t="s">
        <v>733</v>
      </c>
      <c r="AH2744" s="4">
        <v>0.89200002032615622</v>
      </c>
      <c r="AI2744" s="4" t="s">
        <v>1071</v>
      </c>
      <c r="AJ2744" s="4" t="s">
        <v>1072</v>
      </c>
    </row>
    <row r="2745" spans="1:37" x14ac:dyDescent="0.2">
      <c r="A2745" s="4" t="s">
        <v>726</v>
      </c>
      <c r="B2745" s="4" t="s">
        <v>727</v>
      </c>
      <c r="C2745" s="4" t="s">
        <v>728</v>
      </c>
      <c r="D2745" s="4" t="s">
        <v>729</v>
      </c>
      <c r="I2745" s="2">
        <v>46087.403263888889</v>
      </c>
      <c r="J2745" s="4" t="s">
        <v>44</v>
      </c>
      <c r="K2745" s="4">
        <v>48</v>
      </c>
      <c r="L2745" s="4">
        <v>-84.454369999999997</v>
      </c>
      <c r="M2745" s="4">
        <v>9.9791699999999999</v>
      </c>
      <c r="N2745" s="4" t="s">
        <v>928</v>
      </c>
      <c r="O2745" s="4" t="b">
        <v>1</v>
      </c>
      <c r="P2745" s="4" t="b">
        <v>0</v>
      </c>
      <c r="Q2745" s="4" t="b">
        <v>0</v>
      </c>
      <c r="R2745" s="4" t="b">
        <v>0</v>
      </c>
      <c r="S2745" s="4" t="b">
        <v>0</v>
      </c>
      <c r="T2745" s="4" t="b">
        <v>0</v>
      </c>
      <c r="U2745" s="4" t="b">
        <v>0</v>
      </c>
      <c r="V2745" s="4" t="b">
        <v>0</v>
      </c>
      <c r="W2745" s="4" t="b">
        <v>0</v>
      </c>
      <c r="X2745" s="4" t="b">
        <v>1</v>
      </c>
      <c r="Y2745" s="4" t="b">
        <v>1</v>
      </c>
    </row>
    <row r="2746" spans="1:37" x14ac:dyDescent="0.2">
      <c r="A2746" s="4" t="s">
        <v>726</v>
      </c>
      <c r="B2746" s="4" t="s">
        <v>727</v>
      </c>
      <c r="C2746" s="4" t="s">
        <v>728</v>
      </c>
      <c r="D2746" s="4" t="s">
        <v>729</v>
      </c>
      <c r="I2746" s="2">
        <v>46087.403271574076</v>
      </c>
      <c r="J2746" s="4" t="s">
        <v>45</v>
      </c>
      <c r="AB2746" s="4" t="s">
        <v>1073</v>
      </c>
      <c r="AC2746" s="4" t="s">
        <v>1074</v>
      </c>
      <c r="AD2746" s="4"/>
      <c r="AE2746" s="4" t="s">
        <v>733</v>
      </c>
      <c r="AH2746" s="4">
        <v>-0.35399998977578462</v>
      </c>
      <c r="AI2746" s="4" t="s">
        <v>1071</v>
      </c>
      <c r="AJ2746" s="4" t="s">
        <v>1072</v>
      </c>
    </row>
    <row r="2747" spans="1:37" x14ac:dyDescent="0.2">
      <c r="A2747" s="4" t="s">
        <v>726</v>
      </c>
      <c r="B2747" s="4" t="s">
        <v>727</v>
      </c>
      <c r="C2747" s="4" t="s">
        <v>728</v>
      </c>
      <c r="D2747" s="4" t="s">
        <v>729</v>
      </c>
      <c r="I2747" s="2">
        <v>46087.403271574076</v>
      </c>
      <c r="J2747" s="4" t="s">
        <v>45</v>
      </c>
      <c r="AB2747" s="4" t="s">
        <v>1075</v>
      </c>
      <c r="AC2747" s="4" t="s">
        <v>1076</v>
      </c>
      <c r="AD2747" s="4"/>
      <c r="AE2747" s="4" t="s">
        <v>733</v>
      </c>
      <c r="AH2747" s="4">
        <v>0.89599995914287789</v>
      </c>
      <c r="AI2747" s="4" t="s">
        <v>1071</v>
      </c>
      <c r="AJ2747" s="4" t="s">
        <v>1072</v>
      </c>
    </row>
    <row r="2748" spans="1:37" x14ac:dyDescent="0.2">
      <c r="A2748" s="4" t="s">
        <v>726</v>
      </c>
      <c r="B2748" s="4" t="s">
        <v>727</v>
      </c>
      <c r="C2748" s="4" t="s">
        <v>728</v>
      </c>
      <c r="D2748" s="4" t="s">
        <v>729</v>
      </c>
      <c r="I2748" s="2">
        <v>46087.403275370372</v>
      </c>
      <c r="J2748" s="4" t="s">
        <v>45</v>
      </c>
      <c r="AB2748" s="4" t="s">
        <v>1069</v>
      </c>
      <c r="AC2748" s="4" t="s">
        <v>1070</v>
      </c>
      <c r="AD2748" s="4"/>
      <c r="AE2748" s="4" t="s">
        <v>733</v>
      </c>
      <c r="AH2748" s="4">
        <v>0.210999994885294</v>
      </c>
      <c r="AI2748" s="4" t="s">
        <v>1071</v>
      </c>
      <c r="AJ2748" s="4" t="s">
        <v>1072</v>
      </c>
    </row>
    <row r="2749" spans="1:37" x14ac:dyDescent="0.2">
      <c r="A2749" s="4" t="s">
        <v>726</v>
      </c>
      <c r="B2749" s="4" t="s">
        <v>727</v>
      </c>
      <c r="C2749" s="4" t="s">
        <v>728</v>
      </c>
      <c r="D2749" s="4" t="s">
        <v>729</v>
      </c>
      <c r="I2749" s="2">
        <v>46087.403275370372</v>
      </c>
      <c r="J2749" s="4" t="s">
        <v>45</v>
      </c>
      <c r="AB2749" s="4" t="s">
        <v>1075</v>
      </c>
      <c r="AC2749" s="4" t="s">
        <v>1076</v>
      </c>
      <c r="AD2749" s="4"/>
      <c r="AE2749" s="4" t="s">
        <v>733</v>
      </c>
      <c r="AH2749" s="4">
        <v>0.91899996423970121</v>
      </c>
      <c r="AI2749" s="4" t="s">
        <v>1071</v>
      </c>
      <c r="AJ2749" s="4" t="s">
        <v>1072</v>
      </c>
    </row>
    <row r="2750" spans="1:37" x14ac:dyDescent="0.2">
      <c r="A2750" s="4" t="s">
        <v>726</v>
      </c>
      <c r="B2750" s="4" t="s">
        <v>727</v>
      </c>
      <c r="C2750" s="4" t="s">
        <v>728</v>
      </c>
      <c r="D2750" s="4" t="s">
        <v>729</v>
      </c>
      <c r="I2750" s="2">
        <v>46087.403275729164</v>
      </c>
      <c r="J2750" s="4" t="s">
        <v>737</v>
      </c>
      <c r="N2750" s="4" t="s">
        <v>959</v>
      </c>
      <c r="AK2750" s="4" t="s">
        <v>1186</v>
      </c>
    </row>
    <row r="2751" spans="1:37" x14ac:dyDescent="0.2">
      <c r="A2751" s="4" t="s">
        <v>726</v>
      </c>
      <c r="B2751" s="4" t="s">
        <v>727</v>
      </c>
      <c r="C2751" s="4" t="s">
        <v>728</v>
      </c>
      <c r="D2751" s="4" t="s">
        <v>729</v>
      </c>
      <c r="I2751" s="2">
        <v>46087.403287083333</v>
      </c>
      <c r="J2751" s="4" t="s">
        <v>45</v>
      </c>
      <c r="AB2751" s="4" t="s">
        <v>905</v>
      </c>
      <c r="AC2751" s="4" t="s">
        <v>906</v>
      </c>
      <c r="AD2751" s="4"/>
      <c r="AE2751" s="4" t="s">
        <v>733</v>
      </c>
      <c r="AH2751" s="4">
        <v>44</v>
      </c>
      <c r="AI2751" s="4" t="s">
        <v>6</v>
      </c>
      <c r="AJ2751" s="4" t="s">
        <v>907</v>
      </c>
    </row>
    <row r="2752" spans="1:37" x14ac:dyDescent="0.2">
      <c r="A2752" s="4" t="s">
        <v>726</v>
      </c>
      <c r="B2752" s="4" t="s">
        <v>727</v>
      </c>
      <c r="C2752" s="4" t="s">
        <v>728</v>
      </c>
      <c r="D2752" s="4" t="s">
        <v>729</v>
      </c>
      <c r="I2752" s="2">
        <v>46087.403287129629</v>
      </c>
      <c r="J2752" s="4" t="s">
        <v>45</v>
      </c>
      <c r="AB2752" s="4" t="s">
        <v>1069</v>
      </c>
      <c r="AC2752" s="4" t="s">
        <v>1070</v>
      </c>
      <c r="AD2752" s="4"/>
      <c r="AE2752" s="4" t="s">
        <v>733</v>
      </c>
      <c r="AH2752" s="4">
        <v>0</v>
      </c>
      <c r="AI2752" s="4" t="s">
        <v>1071</v>
      </c>
      <c r="AJ2752" s="4" t="s">
        <v>1072</v>
      </c>
    </row>
    <row r="2753" spans="1:36" x14ac:dyDescent="0.2">
      <c r="A2753" s="4" t="s">
        <v>726</v>
      </c>
      <c r="B2753" s="4" t="s">
        <v>727</v>
      </c>
      <c r="C2753" s="4" t="s">
        <v>728</v>
      </c>
      <c r="D2753" s="4" t="s">
        <v>729</v>
      </c>
      <c r="I2753" s="2">
        <v>46087.403287129629</v>
      </c>
      <c r="J2753" s="4" t="s">
        <v>45</v>
      </c>
      <c r="AB2753" s="4" t="s">
        <v>1075</v>
      </c>
      <c r="AC2753" s="4" t="s">
        <v>1076</v>
      </c>
      <c r="AD2753" s="4"/>
      <c r="AE2753" s="4" t="s">
        <v>733</v>
      </c>
      <c r="AH2753" s="4">
        <v>0.93900006620979393</v>
      </c>
      <c r="AI2753" s="4" t="s">
        <v>1071</v>
      </c>
      <c r="AJ2753" s="4" t="s">
        <v>1072</v>
      </c>
    </row>
    <row r="2754" spans="1:36" x14ac:dyDescent="0.2">
      <c r="A2754" s="4" t="s">
        <v>726</v>
      </c>
      <c r="B2754" s="4" t="s">
        <v>727</v>
      </c>
      <c r="C2754" s="4" t="s">
        <v>728</v>
      </c>
      <c r="D2754" s="4" t="s">
        <v>729</v>
      </c>
      <c r="I2754" s="2">
        <v>46087.403294814816</v>
      </c>
      <c r="J2754" s="4" t="s">
        <v>45</v>
      </c>
      <c r="AB2754" s="4" t="s">
        <v>1073</v>
      </c>
      <c r="AC2754" s="4" t="s">
        <v>1074</v>
      </c>
      <c r="AD2754" s="4"/>
      <c r="AE2754" s="4" t="s">
        <v>733</v>
      </c>
      <c r="AH2754" s="4">
        <v>-0.32399999997523943</v>
      </c>
      <c r="AI2754" s="4" t="s">
        <v>1071</v>
      </c>
      <c r="AJ2754" s="4" t="s">
        <v>1072</v>
      </c>
    </row>
    <row r="2755" spans="1:36" x14ac:dyDescent="0.2">
      <c r="A2755" s="4" t="s">
        <v>726</v>
      </c>
      <c r="B2755" s="4" t="s">
        <v>727</v>
      </c>
      <c r="C2755" s="4" t="s">
        <v>728</v>
      </c>
      <c r="D2755" s="4" t="s">
        <v>729</v>
      </c>
      <c r="I2755" s="2">
        <v>46087.403294814816</v>
      </c>
      <c r="J2755" s="4" t="s">
        <v>45</v>
      </c>
      <c r="AB2755" s="4" t="s">
        <v>1075</v>
      </c>
      <c r="AC2755" s="4" t="s">
        <v>1076</v>
      </c>
      <c r="AD2755" s="4"/>
      <c r="AE2755" s="4" t="s">
        <v>733</v>
      </c>
      <c r="AH2755" s="4">
        <v>1.0499999489339467</v>
      </c>
      <c r="AI2755" s="4" t="s">
        <v>1071</v>
      </c>
      <c r="AJ2755" s="4" t="s">
        <v>1072</v>
      </c>
    </row>
    <row r="2756" spans="1:36" x14ac:dyDescent="0.2">
      <c r="A2756" s="4" t="s">
        <v>726</v>
      </c>
      <c r="B2756" s="4" t="s">
        <v>727</v>
      </c>
      <c r="C2756" s="4" t="s">
        <v>728</v>
      </c>
      <c r="D2756" s="4" t="s">
        <v>729</v>
      </c>
      <c r="I2756" s="2">
        <v>46087.403298611112</v>
      </c>
      <c r="J2756" s="4" t="s">
        <v>44</v>
      </c>
      <c r="K2756" s="4">
        <v>42</v>
      </c>
      <c r="L2756" s="4">
        <v>-84.45438</v>
      </c>
      <c r="M2756" s="4">
        <v>9.9788499999999996</v>
      </c>
      <c r="N2756" s="4" t="s">
        <v>966</v>
      </c>
      <c r="O2756" s="4" t="b">
        <v>1</v>
      </c>
      <c r="P2756" s="4" t="b">
        <v>0</v>
      </c>
      <c r="Q2756" s="4" t="b">
        <v>0</v>
      </c>
      <c r="R2756" s="4" t="b">
        <v>0</v>
      </c>
      <c r="S2756" s="4" t="b">
        <v>0</v>
      </c>
      <c r="T2756" s="4" t="b">
        <v>0</v>
      </c>
      <c r="U2756" s="4" t="b">
        <v>0</v>
      </c>
      <c r="V2756" s="4" t="b">
        <v>0</v>
      </c>
      <c r="W2756" s="4" t="b">
        <v>0</v>
      </c>
      <c r="X2756" s="4" t="b">
        <v>1</v>
      </c>
      <c r="Y2756" s="4" t="b">
        <v>1</v>
      </c>
    </row>
    <row r="2757" spans="1:36" x14ac:dyDescent="0.2">
      <c r="A2757" s="4" t="s">
        <v>726</v>
      </c>
      <c r="B2757" s="4" t="s">
        <v>727</v>
      </c>
      <c r="C2757" s="4" t="s">
        <v>728</v>
      </c>
      <c r="D2757" s="4" t="s">
        <v>729</v>
      </c>
      <c r="I2757" s="2">
        <v>46087.403306388886</v>
      </c>
      <c r="J2757" s="4" t="s">
        <v>45</v>
      </c>
      <c r="AB2757" s="4" t="s">
        <v>1069</v>
      </c>
      <c r="AC2757" s="4" t="s">
        <v>1070</v>
      </c>
      <c r="AD2757" s="4"/>
      <c r="AE2757" s="4" t="s">
        <v>733</v>
      </c>
      <c r="AH2757" s="4">
        <v>0</v>
      </c>
      <c r="AI2757" s="4" t="s">
        <v>1071</v>
      </c>
      <c r="AJ2757" s="4" t="s">
        <v>1072</v>
      </c>
    </row>
    <row r="2758" spans="1:36" x14ac:dyDescent="0.2">
      <c r="A2758" s="4" t="s">
        <v>726</v>
      </c>
      <c r="B2758" s="4" t="s">
        <v>727</v>
      </c>
      <c r="C2758" s="4" t="s">
        <v>728</v>
      </c>
      <c r="D2758" s="4" t="s">
        <v>729</v>
      </c>
      <c r="I2758" s="2">
        <v>46087.403306388886</v>
      </c>
      <c r="J2758" s="4" t="s">
        <v>45</v>
      </c>
      <c r="AB2758" s="4" t="s">
        <v>1073</v>
      </c>
      <c r="AC2758" s="4" t="s">
        <v>1074</v>
      </c>
      <c r="AD2758" s="4"/>
      <c r="AE2758" s="4" t="s">
        <v>733</v>
      </c>
      <c r="AH2758" s="4">
        <v>0</v>
      </c>
      <c r="AI2758" s="4" t="s">
        <v>1071</v>
      </c>
      <c r="AJ2758" s="4" t="s">
        <v>1072</v>
      </c>
    </row>
    <row r="2759" spans="1:36" x14ac:dyDescent="0.2">
      <c r="A2759" s="4" t="s">
        <v>726</v>
      </c>
      <c r="B2759" s="4" t="s">
        <v>727</v>
      </c>
      <c r="C2759" s="4" t="s">
        <v>728</v>
      </c>
      <c r="D2759" s="4" t="s">
        <v>729</v>
      </c>
      <c r="I2759" s="2">
        <v>46087.403306388886</v>
      </c>
      <c r="J2759" s="4" t="s">
        <v>45</v>
      </c>
      <c r="AB2759" s="4" t="s">
        <v>1075</v>
      </c>
      <c r="AC2759" s="4" t="s">
        <v>1076</v>
      </c>
      <c r="AD2759" s="4"/>
      <c r="AE2759" s="4" t="s">
        <v>733</v>
      </c>
      <c r="AH2759" s="4">
        <v>0.96099998463081571</v>
      </c>
      <c r="AI2759" s="4" t="s">
        <v>1071</v>
      </c>
      <c r="AJ2759" s="4" t="s">
        <v>1072</v>
      </c>
    </row>
    <row r="2760" spans="1:36" x14ac:dyDescent="0.2">
      <c r="A2760" s="4" t="s">
        <v>726</v>
      </c>
      <c r="B2760" s="4" t="s">
        <v>727</v>
      </c>
      <c r="C2760" s="4" t="s">
        <v>728</v>
      </c>
      <c r="D2760" s="4" t="s">
        <v>729</v>
      </c>
      <c r="I2760" s="2">
        <v>46087.403333333335</v>
      </c>
      <c r="J2760" s="4" t="s">
        <v>44</v>
      </c>
      <c r="K2760" s="4">
        <v>48</v>
      </c>
      <c r="L2760" s="4">
        <v>-84.454639999999998</v>
      </c>
      <c r="M2760" s="4">
        <v>9.9786199999999994</v>
      </c>
      <c r="N2760" s="4" t="s">
        <v>947</v>
      </c>
      <c r="O2760" s="4" t="b">
        <v>1</v>
      </c>
      <c r="P2760" s="4" t="b">
        <v>0</v>
      </c>
      <c r="Q2760" s="4" t="b">
        <v>0</v>
      </c>
      <c r="R2760" s="4" t="b">
        <v>0</v>
      </c>
      <c r="S2760" s="4" t="b">
        <v>0</v>
      </c>
      <c r="T2760" s="4" t="b">
        <v>0</v>
      </c>
      <c r="U2760" s="4" t="b">
        <v>0</v>
      </c>
      <c r="V2760" s="4" t="b">
        <v>0</v>
      </c>
      <c r="W2760" s="4" t="b">
        <v>0</v>
      </c>
      <c r="X2760" s="4" t="b">
        <v>1</v>
      </c>
      <c r="Y2760" s="4" t="b">
        <v>1</v>
      </c>
    </row>
    <row r="2761" spans="1:36" x14ac:dyDescent="0.2">
      <c r="A2761" s="4" t="s">
        <v>726</v>
      </c>
      <c r="B2761" s="4" t="s">
        <v>727</v>
      </c>
      <c r="C2761" s="4" t="s">
        <v>728</v>
      </c>
      <c r="D2761" s="4" t="s">
        <v>729</v>
      </c>
      <c r="I2761" s="2">
        <v>46087.403338854165</v>
      </c>
      <c r="J2761" s="4" t="s">
        <v>45</v>
      </c>
      <c r="AB2761" s="4" t="s">
        <v>1069</v>
      </c>
      <c r="AC2761" s="4" t="s">
        <v>1070</v>
      </c>
      <c r="AD2761" s="4"/>
      <c r="AE2761" s="4" t="s">
        <v>733</v>
      </c>
      <c r="AH2761" s="4">
        <v>0</v>
      </c>
      <c r="AI2761" s="4" t="s">
        <v>1071</v>
      </c>
      <c r="AJ2761" s="4" t="s">
        <v>1072</v>
      </c>
    </row>
    <row r="2762" spans="1:36" x14ac:dyDescent="0.2">
      <c r="A2762" s="4" t="s">
        <v>726</v>
      </c>
      <c r="B2762" s="4" t="s">
        <v>727</v>
      </c>
      <c r="C2762" s="4" t="s">
        <v>728</v>
      </c>
      <c r="D2762" s="4" t="s">
        <v>729</v>
      </c>
      <c r="I2762" s="2">
        <v>46087.403338854165</v>
      </c>
      <c r="J2762" s="4" t="s">
        <v>45</v>
      </c>
      <c r="AB2762" s="4" t="s">
        <v>1073</v>
      </c>
      <c r="AC2762" s="4" t="s">
        <v>1074</v>
      </c>
      <c r="AD2762" s="4"/>
      <c r="AE2762" s="4" t="s">
        <v>733</v>
      </c>
      <c r="AH2762" s="4">
        <v>0</v>
      </c>
      <c r="AI2762" s="4" t="s">
        <v>1071</v>
      </c>
      <c r="AJ2762" s="4" t="s">
        <v>1072</v>
      </c>
    </row>
    <row r="2763" spans="1:36" x14ac:dyDescent="0.2">
      <c r="A2763" s="4" t="s">
        <v>726</v>
      </c>
      <c r="B2763" s="4" t="s">
        <v>727</v>
      </c>
      <c r="C2763" s="4" t="s">
        <v>728</v>
      </c>
      <c r="D2763" s="4" t="s">
        <v>729</v>
      </c>
      <c r="I2763" s="2">
        <v>46087.403338854165</v>
      </c>
      <c r="J2763" s="4" t="s">
        <v>45</v>
      </c>
      <c r="AB2763" s="4" t="s">
        <v>1075</v>
      </c>
      <c r="AC2763" s="4" t="s">
        <v>1076</v>
      </c>
      <c r="AD2763" s="4"/>
      <c r="AE2763" s="4" t="s">
        <v>733</v>
      </c>
      <c r="AH2763" s="4">
        <v>0.91899996423970121</v>
      </c>
      <c r="AI2763" s="4" t="s">
        <v>1071</v>
      </c>
      <c r="AJ2763" s="4" t="s">
        <v>1072</v>
      </c>
    </row>
    <row r="2764" spans="1:36" x14ac:dyDescent="0.2">
      <c r="A2764" s="4" t="s">
        <v>726</v>
      </c>
      <c r="B2764" s="4" t="s">
        <v>727</v>
      </c>
      <c r="C2764" s="4" t="s">
        <v>728</v>
      </c>
      <c r="D2764" s="4" t="s">
        <v>729</v>
      </c>
      <c r="I2764" s="2">
        <v>46087.403340474535</v>
      </c>
      <c r="J2764" s="4" t="s">
        <v>45</v>
      </c>
      <c r="AB2764" s="4" t="s">
        <v>1073</v>
      </c>
      <c r="AC2764" s="4" t="s">
        <v>1074</v>
      </c>
      <c r="AD2764" s="4"/>
      <c r="AE2764" s="4" t="s">
        <v>733</v>
      </c>
      <c r="AH2764" s="4">
        <v>0.17399998978954051</v>
      </c>
      <c r="AI2764" s="4" t="s">
        <v>1071</v>
      </c>
      <c r="AJ2764" s="4" t="s">
        <v>1072</v>
      </c>
    </row>
    <row r="2765" spans="1:36" x14ac:dyDescent="0.2">
      <c r="A2765" s="4" t="s">
        <v>726</v>
      </c>
      <c r="B2765" s="4" t="s">
        <v>727</v>
      </c>
      <c r="C2765" s="4" t="s">
        <v>728</v>
      </c>
      <c r="D2765" s="4" t="s">
        <v>729</v>
      </c>
      <c r="I2765" s="2">
        <v>46087.403340474535</v>
      </c>
      <c r="J2765" s="4" t="s">
        <v>45</v>
      </c>
      <c r="AB2765" s="4" t="s">
        <v>1075</v>
      </c>
      <c r="AC2765" s="4" t="s">
        <v>1076</v>
      </c>
      <c r="AD2765" s="4"/>
      <c r="AE2765" s="4" t="s">
        <v>733</v>
      </c>
      <c r="AH2765" s="4">
        <v>0.92399993874641373</v>
      </c>
      <c r="AI2765" s="4" t="s">
        <v>1071</v>
      </c>
      <c r="AJ2765" s="4" t="s">
        <v>1072</v>
      </c>
    </row>
    <row r="2766" spans="1:36" x14ac:dyDescent="0.2">
      <c r="A2766" s="4" t="s">
        <v>726</v>
      </c>
      <c r="B2766" s="4" t="s">
        <v>727</v>
      </c>
      <c r="C2766" s="4" t="s">
        <v>728</v>
      </c>
      <c r="D2766" s="4" t="s">
        <v>729</v>
      </c>
      <c r="I2766" s="2">
        <v>46087.403350289351</v>
      </c>
      <c r="J2766" s="4" t="s">
        <v>45</v>
      </c>
      <c r="AB2766" s="4" t="s">
        <v>1073</v>
      </c>
      <c r="AC2766" s="4" t="s">
        <v>1074</v>
      </c>
      <c r="AD2766" s="4"/>
      <c r="AE2766" s="4" t="s">
        <v>733</v>
      </c>
      <c r="AH2766" s="4">
        <v>0.30099998468125394</v>
      </c>
      <c r="AI2766" s="4" t="s">
        <v>1071</v>
      </c>
      <c r="AJ2766" s="4" t="s">
        <v>1072</v>
      </c>
    </row>
    <row r="2767" spans="1:36" x14ac:dyDescent="0.2">
      <c r="A2767" s="4" t="s">
        <v>726</v>
      </c>
      <c r="B2767" s="4" t="s">
        <v>727</v>
      </c>
      <c r="C2767" s="4" t="s">
        <v>728</v>
      </c>
      <c r="D2767" s="4" t="s">
        <v>729</v>
      </c>
      <c r="I2767" s="2">
        <v>46087.403350289351</v>
      </c>
      <c r="J2767" s="4" t="s">
        <v>45</v>
      </c>
      <c r="AB2767" s="4" t="s">
        <v>1075</v>
      </c>
      <c r="AC2767" s="4" t="s">
        <v>1076</v>
      </c>
      <c r="AD2767" s="4"/>
      <c r="AE2767" s="4" t="s">
        <v>733</v>
      </c>
      <c r="AH2767" s="4">
        <v>0.94200002032233521</v>
      </c>
      <c r="AI2767" s="4" t="s">
        <v>1071</v>
      </c>
      <c r="AJ2767" s="4" t="s">
        <v>1072</v>
      </c>
    </row>
    <row r="2768" spans="1:36" x14ac:dyDescent="0.2">
      <c r="A2768" s="4" t="s">
        <v>726</v>
      </c>
      <c r="B2768" s="4" t="s">
        <v>727</v>
      </c>
      <c r="C2768" s="4" t="s">
        <v>728</v>
      </c>
      <c r="D2768" s="4" t="s">
        <v>729</v>
      </c>
      <c r="I2768" s="2">
        <v>46087.40336005787</v>
      </c>
      <c r="J2768" s="4" t="s">
        <v>45</v>
      </c>
      <c r="AB2768" s="4" t="s">
        <v>1069</v>
      </c>
      <c r="AC2768" s="4" t="s">
        <v>1070</v>
      </c>
      <c r="AD2768" s="4"/>
      <c r="AE2768" s="4" t="s">
        <v>733</v>
      </c>
      <c r="AH2768" s="4">
        <v>0</v>
      </c>
      <c r="AI2768" s="4" t="s">
        <v>1071</v>
      </c>
      <c r="AJ2768" s="4" t="s">
        <v>1072</v>
      </c>
    </row>
    <row r="2769" spans="1:36" x14ac:dyDescent="0.2">
      <c r="A2769" s="4" t="s">
        <v>726</v>
      </c>
      <c r="B2769" s="4" t="s">
        <v>727</v>
      </c>
      <c r="C2769" s="4" t="s">
        <v>728</v>
      </c>
      <c r="D2769" s="4" t="s">
        <v>729</v>
      </c>
      <c r="I2769" s="2">
        <v>46087.40336005787</v>
      </c>
      <c r="J2769" s="4" t="s">
        <v>45</v>
      </c>
      <c r="AB2769" s="4" t="s">
        <v>1073</v>
      </c>
      <c r="AC2769" s="4" t="s">
        <v>1074</v>
      </c>
      <c r="AD2769" s="4"/>
      <c r="AE2769" s="4" t="s">
        <v>733</v>
      </c>
      <c r="AH2769" s="4">
        <v>0</v>
      </c>
      <c r="AI2769" s="4" t="s">
        <v>1071</v>
      </c>
      <c r="AJ2769" s="4" t="s">
        <v>1072</v>
      </c>
    </row>
    <row r="2770" spans="1:36" x14ac:dyDescent="0.2">
      <c r="A2770" s="4" t="s">
        <v>726</v>
      </c>
      <c r="B2770" s="4" t="s">
        <v>727</v>
      </c>
      <c r="C2770" s="4" t="s">
        <v>728</v>
      </c>
      <c r="D2770" s="4" t="s">
        <v>729</v>
      </c>
      <c r="I2770" s="2">
        <v>46087.40336005787</v>
      </c>
      <c r="J2770" s="4" t="s">
        <v>45</v>
      </c>
      <c r="AB2770" s="4" t="s">
        <v>1075</v>
      </c>
      <c r="AC2770" s="4" t="s">
        <v>1076</v>
      </c>
      <c r="AD2770" s="4"/>
      <c r="AE2770" s="4" t="s">
        <v>733</v>
      </c>
      <c r="AH2770" s="4">
        <v>0.9869999438401803</v>
      </c>
      <c r="AI2770" s="4" t="s">
        <v>1071</v>
      </c>
      <c r="AJ2770" s="4" t="s">
        <v>1072</v>
      </c>
    </row>
    <row r="2771" spans="1:36" x14ac:dyDescent="0.2">
      <c r="A2771" s="4" t="s">
        <v>726</v>
      </c>
      <c r="B2771" s="4" t="s">
        <v>727</v>
      </c>
      <c r="C2771" s="4" t="s">
        <v>728</v>
      </c>
      <c r="D2771" s="4" t="s">
        <v>729</v>
      </c>
      <c r="I2771" s="2">
        <v>46087.40336556713</v>
      </c>
      <c r="J2771" s="4" t="s">
        <v>45</v>
      </c>
      <c r="AB2771" s="4" t="s">
        <v>811</v>
      </c>
      <c r="AC2771" s="4" t="s">
        <v>812</v>
      </c>
      <c r="AD2771" s="4"/>
      <c r="AE2771" s="4" t="s">
        <v>733</v>
      </c>
      <c r="AH2771" s="4">
        <v>-11456</v>
      </c>
      <c r="AI2771" s="4" t="s">
        <v>813</v>
      </c>
      <c r="AJ2771" s="4" t="s">
        <v>814</v>
      </c>
    </row>
    <row r="2772" spans="1:36" x14ac:dyDescent="0.2">
      <c r="A2772" s="4" t="s">
        <v>726</v>
      </c>
      <c r="B2772" s="4" t="s">
        <v>727</v>
      </c>
      <c r="C2772" s="4" t="s">
        <v>728</v>
      </c>
      <c r="D2772" s="4" t="s">
        <v>729</v>
      </c>
      <c r="I2772" s="2">
        <v>46087.403368055559</v>
      </c>
      <c r="J2772" s="4" t="s">
        <v>44</v>
      </c>
      <c r="K2772" s="4">
        <v>53</v>
      </c>
      <c r="L2772" s="4">
        <v>-84.45496</v>
      </c>
      <c r="M2772" s="4">
        <v>9.9784000000000006</v>
      </c>
      <c r="N2772" s="4" t="s">
        <v>930</v>
      </c>
      <c r="O2772" s="4" t="b">
        <v>1</v>
      </c>
      <c r="P2772" s="4" t="b">
        <v>0</v>
      </c>
      <c r="Q2772" s="4" t="b">
        <v>0</v>
      </c>
      <c r="R2772" s="4" t="b">
        <v>0</v>
      </c>
      <c r="S2772" s="4" t="b">
        <v>0</v>
      </c>
      <c r="T2772" s="4" t="b">
        <v>0</v>
      </c>
      <c r="U2772" s="4" t="b">
        <v>0</v>
      </c>
      <c r="V2772" s="4" t="b">
        <v>0</v>
      </c>
      <c r="W2772" s="4" t="b">
        <v>0</v>
      </c>
      <c r="X2772" s="4" t="b">
        <v>1</v>
      </c>
      <c r="Y2772" s="4" t="b">
        <v>1</v>
      </c>
    </row>
    <row r="2773" spans="1:36" x14ac:dyDescent="0.2">
      <c r="A2773" s="4" t="s">
        <v>726</v>
      </c>
      <c r="B2773" s="4" t="s">
        <v>727</v>
      </c>
      <c r="C2773" s="4" t="s">
        <v>728</v>
      </c>
      <c r="D2773" s="4" t="s">
        <v>729</v>
      </c>
      <c r="I2773" s="2">
        <v>46087.403377141207</v>
      </c>
      <c r="J2773" s="4" t="s">
        <v>45</v>
      </c>
      <c r="AB2773" s="4" t="s">
        <v>811</v>
      </c>
      <c r="AC2773" s="4" t="s">
        <v>812</v>
      </c>
      <c r="AD2773" s="4"/>
      <c r="AE2773" s="4" t="s">
        <v>733</v>
      </c>
      <c r="AH2773" s="4">
        <v>-40633</v>
      </c>
      <c r="AI2773" s="4" t="s">
        <v>813</v>
      </c>
      <c r="AJ2773" s="4" t="s">
        <v>814</v>
      </c>
    </row>
    <row r="2774" spans="1:36" x14ac:dyDescent="0.2">
      <c r="A2774" s="4" t="s">
        <v>726</v>
      </c>
      <c r="B2774" s="4" t="s">
        <v>727</v>
      </c>
      <c r="C2774" s="4" t="s">
        <v>728</v>
      </c>
      <c r="D2774" s="4" t="s">
        <v>729</v>
      </c>
      <c r="I2774" s="2">
        <v>46087.403378368057</v>
      </c>
      <c r="J2774" s="4" t="s">
        <v>45</v>
      </c>
      <c r="AB2774" s="4" t="s">
        <v>1069</v>
      </c>
      <c r="AC2774" s="4" t="s">
        <v>1070</v>
      </c>
      <c r="AD2774" s="4"/>
      <c r="AE2774" s="4" t="s">
        <v>733</v>
      </c>
      <c r="AH2774" s="4">
        <v>0</v>
      </c>
      <c r="AI2774" s="4" t="s">
        <v>1071</v>
      </c>
      <c r="AJ2774" s="4" t="s">
        <v>1072</v>
      </c>
    </row>
    <row r="2775" spans="1:36" x14ac:dyDescent="0.2">
      <c r="A2775" s="4" t="s">
        <v>726</v>
      </c>
      <c r="B2775" s="4" t="s">
        <v>727</v>
      </c>
      <c r="C2775" s="4" t="s">
        <v>728</v>
      </c>
      <c r="D2775" s="4" t="s">
        <v>729</v>
      </c>
      <c r="I2775" s="2">
        <v>46087.403378368057</v>
      </c>
      <c r="J2775" s="4" t="s">
        <v>45</v>
      </c>
      <c r="AB2775" s="4" t="s">
        <v>1073</v>
      </c>
      <c r="AC2775" s="4" t="s">
        <v>1074</v>
      </c>
      <c r="AD2775" s="4"/>
      <c r="AE2775" s="4" t="s">
        <v>733</v>
      </c>
      <c r="AH2775" s="4">
        <v>0</v>
      </c>
      <c r="AI2775" s="4" t="s">
        <v>1071</v>
      </c>
      <c r="AJ2775" s="4" t="s">
        <v>1072</v>
      </c>
    </row>
    <row r="2776" spans="1:36" x14ac:dyDescent="0.2">
      <c r="A2776" s="4" t="s">
        <v>726</v>
      </c>
      <c r="B2776" s="4" t="s">
        <v>727</v>
      </c>
      <c r="C2776" s="4" t="s">
        <v>728</v>
      </c>
      <c r="D2776" s="4" t="s">
        <v>729</v>
      </c>
      <c r="I2776" s="2">
        <v>46087.403378368057</v>
      </c>
      <c r="J2776" s="4" t="s">
        <v>45</v>
      </c>
      <c r="AB2776" s="4" t="s">
        <v>1075</v>
      </c>
      <c r="AC2776" s="4" t="s">
        <v>1076</v>
      </c>
      <c r="AD2776" s="4"/>
      <c r="AE2776" s="4" t="s">
        <v>733</v>
      </c>
      <c r="AH2776" s="4">
        <v>0.96900001522169077</v>
      </c>
      <c r="AI2776" s="4" t="s">
        <v>1071</v>
      </c>
      <c r="AJ2776" s="4" t="s">
        <v>1072</v>
      </c>
    </row>
    <row r="2777" spans="1:36" x14ac:dyDescent="0.2">
      <c r="A2777" s="4" t="s">
        <v>726</v>
      </c>
      <c r="B2777" s="4" t="s">
        <v>727</v>
      </c>
      <c r="C2777" s="4" t="s">
        <v>728</v>
      </c>
      <c r="D2777" s="4" t="s">
        <v>729</v>
      </c>
      <c r="I2777" s="2">
        <v>46087.403390937499</v>
      </c>
      <c r="J2777" s="4" t="s">
        <v>45</v>
      </c>
      <c r="AB2777" s="4" t="s">
        <v>1073</v>
      </c>
      <c r="AC2777" s="4" t="s">
        <v>1074</v>
      </c>
      <c r="AD2777" s="4"/>
      <c r="AE2777" s="4" t="s">
        <v>733</v>
      </c>
      <c r="AH2777" s="4">
        <v>-0.27399998978189832</v>
      </c>
      <c r="AI2777" s="4" t="s">
        <v>1071</v>
      </c>
      <c r="AJ2777" s="4" t="s">
        <v>1072</v>
      </c>
    </row>
    <row r="2778" spans="1:36" x14ac:dyDescent="0.2">
      <c r="A2778" s="4" t="s">
        <v>726</v>
      </c>
      <c r="B2778" s="4" t="s">
        <v>727</v>
      </c>
      <c r="C2778" s="4" t="s">
        <v>728</v>
      </c>
      <c r="D2778" s="4" t="s">
        <v>729</v>
      </c>
      <c r="I2778" s="2">
        <v>46087.403390937499</v>
      </c>
      <c r="J2778" s="4" t="s">
        <v>45</v>
      </c>
      <c r="AB2778" s="4" t="s">
        <v>1075</v>
      </c>
      <c r="AC2778" s="4" t="s">
        <v>1076</v>
      </c>
      <c r="AD2778" s="4"/>
      <c r="AE2778" s="4" t="s">
        <v>733</v>
      </c>
      <c r="AH2778" s="4">
        <v>1.0219999693304109</v>
      </c>
      <c r="AI2778" s="4" t="s">
        <v>1071</v>
      </c>
      <c r="AJ2778" s="4" t="s">
        <v>1072</v>
      </c>
    </row>
    <row r="2779" spans="1:36" x14ac:dyDescent="0.2">
      <c r="A2779" s="4" t="s">
        <v>726</v>
      </c>
      <c r="B2779" s="4" t="s">
        <v>727</v>
      </c>
      <c r="C2779" s="4" t="s">
        <v>728</v>
      </c>
      <c r="D2779" s="4" t="s">
        <v>729</v>
      </c>
      <c r="I2779" s="2">
        <v>46087.403391388892</v>
      </c>
      <c r="J2779" s="4" t="s">
        <v>45</v>
      </c>
      <c r="AB2779" s="4" t="s">
        <v>905</v>
      </c>
      <c r="AC2779" s="4" t="s">
        <v>906</v>
      </c>
      <c r="AD2779" s="4"/>
      <c r="AE2779" s="4" t="s">
        <v>733</v>
      </c>
      <c r="AH2779" s="4">
        <v>56</v>
      </c>
      <c r="AI2779" s="4" t="s">
        <v>6</v>
      </c>
      <c r="AJ2779" s="4" t="s">
        <v>907</v>
      </c>
    </row>
    <row r="2780" spans="1:36" x14ac:dyDescent="0.2">
      <c r="A2780" s="4" t="s">
        <v>726</v>
      </c>
      <c r="B2780" s="4" t="s">
        <v>727</v>
      </c>
      <c r="C2780" s="4" t="s">
        <v>728</v>
      </c>
      <c r="D2780" s="4" t="s">
        <v>729</v>
      </c>
      <c r="I2780" s="2">
        <v>46087.403412141204</v>
      </c>
      <c r="J2780" s="4" t="s">
        <v>45</v>
      </c>
      <c r="AB2780" s="4" t="s">
        <v>1069</v>
      </c>
      <c r="AC2780" s="4" t="s">
        <v>1070</v>
      </c>
      <c r="AD2780" s="4"/>
      <c r="AE2780" s="4" t="s">
        <v>733</v>
      </c>
      <c r="AH2780" s="4">
        <v>0</v>
      </c>
      <c r="AI2780" s="4" t="s">
        <v>1071</v>
      </c>
      <c r="AJ2780" s="4" t="s">
        <v>1072</v>
      </c>
    </row>
    <row r="2781" spans="1:36" x14ac:dyDescent="0.2">
      <c r="A2781" s="4" t="s">
        <v>726</v>
      </c>
      <c r="B2781" s="4" t="s">
        <v>727</v>
      </c>
      <c r="C2781" s="4" t="s">
        <v>728</v>
      </c>
      <c r="D2781" s="4" t="s">
        <v>729</v>
      </c>
      <c r="I2781" s="2">
        <v>46087.403412141204</v>
      </c>
      <c r="J2781" s="4" t="s">
        <v>45</v>
      </c>
      <c r="AB2781" s="4" t="s">
        <v>1073</v>
      </c>
      <c r="AC2781" s="4" t="s">
        <v>1074</v>
      </c>
      <c r="AD2781" s="4"/>
      <c r="AE2781" s="4" t="s">
        <v>733</v>
      </c>
      <c r="AH2781" s="4">
        <v>0</v>
      </c>
      <c r="AI2781" s="4" t="s">
        <v>1071</v>
      </c>
      <c r="AJ2781" s="4" t="s">
        <v>1072</v>
      </c>
    </row>
    <row r="2782" spans="1:36" x14ac:dyDescent="0.2">
      <c r="A2782" s="4" t="s">
        <v>726</v>
      </c>
      <c r="B2782" s="4" t="s">
        <v>727</v>
      </c>
      <c r="C2782" s="4" t="s">
        <v>728</v>
      </c>
      <c r="D2782" s="4" t="s">
        <v>729</v>
      </c>
      <c r="I2782" s="2">
        <v>46087.403412141204</v>
      </c>
      <c r="J2782" s="4" t="s">
        <v>45</v>
      </c>
      <c r="AB2782" s="4" t="s">
        <v>1075</v>
      </c>
      <c r="AC2782" s="4" t="s">
        <v>1076</v>
      </c>
      <c r="AD2782" s="4"/>
      <c r="AE2782" s="4" t="s">
        <v>733</v>
      </c>
      <c r="AH2782" s="4">
        <v>0.9929999540368839</v>
      </c>
      <c r="AI2782" s="4" t="s">
        <v>1071</v>
      </c>
      <c r="AJ2782" s="4" t="s">
        <v>1072</v>
      </c>
    </row>
    <row r="2783" spans="1:36" x14ac:dyDescent="0.2">
      <c r="A2783" s="4" t="s">
        <v>726</v>
      </c>
      <c r="B2783" s="4" t="s">
        <v>727</v>
      </c>
      <c r="C2783" s="4" t="s">
        <v>728</v>
      </c>
      <c r="D2783" s="4" t="s">
        <v>729</v>
      </c>
      <c r="I2783" s="2">
        <v>46087.403414351851</v>
      </c>
      <c r="J2783" s="4" t="s">
        <v>44</v>
      </c>
      <c r="K2783" s="4">
        <v>50</v>
      </c>
      <c r="L2783" s="4">
        <v>-84.455410000000001</v>
      </c>
      <c r="M2783" s="4">
        <v>9.9781099999999991</v>
      </c>
      <c r="N2783" s="4" t="s">
        <v>928</v>
      </c>
      <c r="O2783" s="4" t="b">
        <v>1</v>
      </c>
      <c r="P2783" s="4" t="b">
        <v>0</v>
      </c>
      <c r="Q2783" s="4" t="b">
        <v>0</v>
      </c>
      <c r="R2783" s="4" t="b">
        <v>0</v>
      </c>
      <c r="S2783" s="4" t="b">
        <v>0</v>
      </c>
      <c r="T2783" s="4" t="b">
        <v>0</v>
      </c>
      <c r="U2783" s="4" t="b">
        <v>0</v>
      </c>
      <c r="V2783" s="4" t="b">
        <v>0</v>
      </c>
      <c r="W2783" s="4" t="b">
        <v>0</v>
      </c>
      <c r="X2783" s="4" t="b">
        <v>1</v>
      </c>
      <c r="Y2783" s="4" t="b">
        <v>1</v>
      </c>
    </row>
    <row r="2784" spans="1:36" x14ac:dyDescent="0.2">
      <c r="A2784" s="4" t="s">
        <v>726</v>
      </c>
      <c r="B2784" s="4" t="s">
        <v>727</v>
      </c>
      <c r="C2784" s="4" t="s">
        <v>728</v>
      </c>
      <c r="D2784" s="4" t="s">
        <v>729</v>
      </c>
      <c r="I2784" s="2">
        <v>46087.403419641203</v>
      </c>
      <c r="J2784" s="4" t="s">
        <v>45</v>
      </c>
      <c r="AB2784" s="4" t="s">
        <v>772</v>
      </c>
      <c r="AC2784" s="4" t="s">
        <v>773</v>
      </c>
      <c r="AD2784" s="4"/>
      <c r="AE2784" s="4" t="s">
        <v>733</v>
      </c>
      <c r="AH2784" s="4">
        <v>15955</v>
      </c>
      <c r="AI2784" s="4" t="s">
        <v>774</v>
      </c>
      <c r="AJ2784" s="4" t="s">
        <v>775</v>
      </c>
    </row>
    <row r="2785" spans="1:36" x14ac:dyDescent="0.2">
      <c r="A2785" s="4" t="s">
        <v>726</v>
      </c>
      <c r="B2785" s="4" t="s">
        <v>727</v>
      </c>
      <c r="C2785" s="4" t="s">
        <v>728</v>
      </c>
      <c r="D2785" s="4" t="s">
        <v>729</v>
      </c>
      <c r="I2785" s="2">
        <v>46087.403419641203</v>
      </c>
      <c r="J2785" s="4" t="s">
        <v>45</v>
      </c>
      <c r="AB2785" s="4" t="s">
        <v>776</v>
      </c>
      <c r="AC2785" s="4" t="s">
        <v>777</v>
      </c>
      <c r="AD2785" s="4"/>
      <c r="AE2785" s="4" t="s">
        <v>733</v>
      </c>
      <c r="AH2785" s="4">
        <v>15955</v>
      </c>
      <c r="AI2785" s="4" t="s">
        <v>774</v>
      </c>
      <c r="AJ2785" s="4" t="s">
        <v>775</v>
      </c>
    </row>
    <row r="2786" spans="1:36" x14ac:dyDescent="0.2">
      <c r="A2786" s="4" t="s">
        <v>726</v>
      </c>
      <c r="B2786" s="4" t="s">
        <v>727</v>
      </c>
      <c r="C2786" s="4" t="s">
        <v>728</v>
      </c>
      <c r="D2786" s="4" t="s">
        <v>729</v>
      </c>
      <c r="I2786" s="2">
        <v>46087.403423622687</v>
      </c>
      <c r="J2786" s="4" t="s">
        <v>45</v>
      </c>
      <c r="AB2786" s="4" t="s">
        <v>811</v>
      </c>
      <c r="AC2786" s="4" t="s">
        <v>812</v>
      </c>
      <c r="AD2786" s="4"/>
      <c r="AE2786" s="4" t="s">
        <v>733</v>
      </c>
      <c r="AH2786" s="4">
        <v>-10575</v>
      </c>
      <c r="AI2786" s="4" t="s">
        <v>813</v>
      </c>
      <c r="AJ2786" s="4" t="s">
        <v>814</v>
      </c>
    </row>
    <row r="2787" spans="1:36" x14ac:dyDescent="0.2">
      <c r="A2787" s="4" t="s">
        <v>726</v>
      </c>
      <c r="B2787" s="4" t="s">
        <v>727</v>
      </c>
      <c r="C2787" s="4" t="s">
        <v>728</v>
      </c>
      <c r="D2787" s="4" t="s">
        <v>729</v>
      </c>
      <c r="I2787" s="2">
        <v>46087.403426018522</v>
      </c>
      <c r="J2787" s="4" t="s">
        <v>45</v>
      </c>
      <c r="AB2787" s="4" t="s">
        <v>905</v>
      </c>
      <c r="AC2787" s="4" t="s">
        <v>906</v>
      </c>
      <c r="AD2787" s="4"/>
      <c r="AE2787" s="4" t="s">
        <v>733</v>
      </c>
      <c r="AH2787" s="4">
        <v>53</v>
      </c>
      <c r="AI2787" s="4" t="s">
        <v>6</v>
      </c>
      <c r="AJ2787" s="4" t="s">
        <v>907</v>
      </c>
    </row>
    <row r="2788" spans="1:36" x14ac:dyDescent="0.2">
      <c r="A2788" s="4" t="s">
        <v>726</v>
      </c>
      <c r="B2788" s="4" t="s">
        <v>727</v>
      </c>
      <c r="C2788" s="4" t="s">
        <v>728</v>
      </c>
      <c r="D2788" s="4" t="s">
        <v>729</v>
      </c>
      <c r="I2788" s="2">
        <v>46087.403435335647</v>
      </c>
      <c r="J2788" s="4" t="s">
        <v>45</v>
      </c>
      <c r="AB2788" s="4" t="s">
        <v>1069</v>
      </c>
      <c r="AC2788" s="4" t="s">
        <v>1070</v>
      </c>
      <c r="AD2788" s="4"/>
      <c r="AE2788" s="4" t="s">
        <v>733</v>
      </c>
      <c r="AH2788" s="4">
        <v>0</v>
      </c>
      <c r="AI2788" s="4" t="s">
        <v>1071</v>
      </c>
      <c r="AJ2788" s="4" t="s">
        <v>1072</v>
      </c>
    </row>
    <row r="2789" spans="1:36" x14ac:dyDescent="0.2">
      <c r="A2789" s="4" t="s">
        <v>726</v>
      </c>
      <c r="B2789" s="4" t="s">
        <v>727</v>
      </c>
      <c r="C2789" s="4" t="s">
        <v>728</v>
      </c>
      <c r="D2789" s="4" t="s">
        <v>729</v>
      </c>
      <c r="I2789" s="2">
        <v>46087.403435335647</v>
      </c>
      <c r="J2789" s="4" t="s">
        <v>45</v>
      </c>
      <c r="AB2789" s="4" t="s">
        <v>1073</v>
      </c>
      <c r="AC2789" s="4" t="s">
        <v>1074</v>
      </c>
      <c r="AD2789" s="4"/>
      <c r="AE2789" s="4" t="s">
        <v>733</v>
      </c>
      <c r="AH2789" s="4">
        <v>0</v>
      </c>
      <c r="AI2789" s="4" t="s">
        <v>1071</v>
      </c>
      <c r="AJ2789" s="4" t="s">
        <v>1072</v>
      </c>
    </row>
    <row r="2790" spans="1:36" x14ac:dyDescent="0.2">
      <c r="A2790" s="4" t="s">
        <v>726</v>
      </c>
      <c r="B2790" s="4" t="s">
        <v>727</v>
      </c>
      <c r="C2790" s="4" t="s">
        <v>728</v>
      </c>
      <c r="D2790" s="4" t="s">
        <v>729</v>
      </c>
      <c r="I2790" s="2">
        <v>46087.403435335647</v>
      </c>
      <c r="J2790" s="4" t="s">
        <v>45</v>
      </c>
      <c r="AB2790" s="4" t="s">
        <v>1075</v>
      </c>
      <c r="AC2790" s="4" t="s">
        <v>1076</v>
      </c>
      <c r="AD2790" s="4"/>
      <c r="AE2790" s="4" t="s">
        <v>733</v>
      </c>
      <c r="AH2790" s="4">
        <v>1.0489999132439556</v>
      </c>
      <c r="AI2790" s="4" t="s">
        <v>1071</v>
      </c>
      <c r="AJ2790" s="4" t="s">
        <v>1072</v>
      </c>
    </row>
    <row r="2791" spans="1:36" x14ac:dyDescent="0.2">
      <c r="A2791" s="4" t="s">
        <v>726</v>
      </c>
      <c r="B2791" s="4" t="s">
        <v>727</v>
      </c>
      <c r="C2791" s="4" t="s">
        <v>728</v>
      </c>
      <c r="D2791" s="4" t="s">
        <v>729</v>
      </c>
      <c r="I2791" s="2">
        <v>46087.403435335647</v>
      </c>
      <c r="J2791" s="4" t="s">
        <v>45</v>
      </c>
      <c r="AB2791" s="4" t="s">
        <v>811</v>
      </c>
      <c r="AC2791" s="4" t="s">
        <v>812</v>
      </c>
      <c r="AD2791" s="4"/>
      <c r="AE2791" s="4" t="s">
        <v>733</v>
      </c>
      <c r="AH2791" s="4">
        <v>-41227</v>
      </c>
      <c r="AI2791" s="4" t="s">
        <v>813</v>
      </c>
      <c r="AJ2791" s="4" t="s">
        <v>814</v>
      </c>
    </row>
    <row r="2792" spans="1:36" x14ac:dyDescent="0.2">
      <c r="A2792" s="4" t="s">
        <v>726</v>
      </c>
      <c r="B2792" s="4" t="s">
        <v>727</v>
      </c>
      <c r="C2792" s="4" t="s">
        <v>728</v>
      </c>
      <c r="D2792" s="4" t="s">
        <v>729</v>
      </c>
      <c r="I2792" s="2">
        <v>46087.403448263889</v>
      </c>
      <c r="J2792" s="4" t="s">
        <v>45</v>
      </c>
      <c r="AB2792" s="4" t="s">
        <v>1073</v>
      </c>
      <c r="AC2792" s="4" t="s">
        <v>1074</v>
      </c>
      <c r="AD2792" s="4"/>
      <c r="AE2792" s="4" t="s">
        <v>733</v>
      </c>
      <c r="AH2792" s="4">
        <v>0.37399998977425619</v>
      </c>
      <c r="AI2792" s="4" t="s">
        <v>1071</v>
      </c>
      <c r="AJ2792" s="4" t="s">
        <v>1072</v>
      </c>
    </row>
    <row r="2793" spans="1:36" x14ac:dyDescent="0.2">
      <c r="A2793" s="4" t="s">
        <v>726</v>
      </c>
      <c r="B2793" s="4" t="s">
        <v>727</v>
      </c>
      <c r="C2793" s="4" t="s">
        <v>728</v>
      </c>
      <c r="D2793" s="4" t="s">
        <v>729</v>
      </c>
      <c r="I2793" s="2">
        <v>46087.403448263889</v>
      </c>
      <c r="J2793" s="4" t="s">
        <v>45</v>
      </c>
      <c r="AB2793" s="4" t="s">
        <v>1075</v>
      </c>
      <c r="AC2793" s="4" t="s">
        <v>1076</v>
      </c>
      <c r="AD2793" s="4"/>
      <c r="AE2793" s="4" t="s">
        <v>733</v>
      </c>
      <c r="AH2793" s="4">
        <v>0.9259999081547744</v>
      </c>
      <c r="AI2793" s="4" t="s">
        <v>1071</v>
      </c>
      <c r="AJ2793" s="4" t="s">
        <v>1072</v>
      </c>
    </row>
    <row r="2794" spans="1:36" x14ac:dyDescent="0.2">
      <c r="A2794" s="4" t="s">
        <v>726</v>
      </c>
      <c r="B2794" s="4" t="s">
        <v>727</v>
      </c>
      <c r="C2794" s="4" t="s">
        <v>728</v>
      </c>
      <c r="D2794" s="4" t="s">
        <v>729</v>
      </c>
      <c r="I2794" s="2">
        <v>46087.403460648151</v>
      </c>
      <c r="J2794" s="4" t="s">
        <v>44</v>
      </c>
      <c r="K2794" s="4">
        <v>42</v>
      </c>
      <c r="L2794" s="4">
        <v>-84.455860000000001</v>
      </c>
      <c r="M2794" s="4">
        <v>9.9779900000000001</v>
      </c>
      <c r="N2794" s="4" t="s">
        <v>966</v>
      </c>
      <c r="O2794" s="4" t="b">
        <v>1</v>
      </c>
      <c r="P2794" s="4" t="b">
        <v>0</v>
      </c>
      <c r="Q2794" s="4" t="b">
        <v>0</v>
      </c>
      <c r="R2794" s="4" t="b">
        <v>0</v>
      </c>
      <c r="S2794" s="4" t="b">
        <v>0</v>
      </c>
      <c r="T2794" s="4" t="b">
        <v>0</v>
      </c>
      <c r="U2794" s="4" t="b">
        <v>0</v>
      </c>
      <c r="V2794" s="4" t="b">
        <v>0</v>
      </c>
      <c r="W2794" s="4" t="b">
        <v>0</v>
      </c>
      <c r="X2794" s="4" t="b">
        <v>1</v>
      </c>
      <c r="Y2794" s="4" t="b">
        <v>1</v>
      </c>
    </row>
    <row r="2795" spans="1:36" x14ac:dyDescent="0.2">
      <c r="A2795" s="4" t="s">
        <v>726</v>
      </c>
      <c r="B2795" s="4" t="s">
        <v>727</v>
      </c>
      <c r="C2795" s="4" t="s">
        <v>728</v>
      </c>
      <c r="D2795" s="4" t="s">
        <v>729</v>
      </c>
      <c r="I2795" s="2">
        <v>46087.403460914349</v>
      </c>
      <c r="J2795" s="4" t="s">
        <v>45</v>
      </c>
      <c r="AB2795" s="4" t="s">
        <v>905</v>
      </c>
      <c r="AC2795" s="4" t="s">
        <v>906</v>
      </c>
      <c r="AD2795" s="4"/>
      <c r="AE2795" s="4" t="s">
        <v>733</v>
      </c>
      <c r="AH2795" s="4">
        <v>42</v>
      </c>
      <c r="AI2795" s="4" t="s">
        <v>6</v>
      </c>
      <c r="AJ2795" s="4" t="s">
        <v>907</v>
      </c>
    </row>
    <row r="2796" spans="1:36" x14ac:dyDescent="0.2">
      <c r="A2796" s="4" t="s">
        <v>726</v>
      </c>
      <c r="B2796" s="4" t="s">
        <v>727</v>
      </c>
      <c r="C2796" s="4" t="s">
        <v>728</v>
      </c>
      <c r="D2796" s="4" t="s">
        <v>729</v>
      </c>
      <c r="I2796" s="2">
        <v>46087.403481712965</v>
      </c>
      <c r="J2796" s="4" t="s">
        <v>45</v>
      </c>
      <c r="AB2796" s="4" t="s">
        <v>811</v>
      </c>
      <c r="AC2796" s="4" t="s">
        <v>812</v>
      </c>
      <c r="AD2796" s="4"/>
      <c r="AE2796" s="4" t="s">
        <v>733</v>
      </c>
      <c r="AH2796" s="4">
        <v>179</v>
      </c>
      <c r="AI2796" s="4" t="s">
        <v>813</v>
      </c>
      <c r="AJ2796" s="4" t="s">
        <v>814</v>
      </c>
    </row>
    <row r="2797" spans="1:36" x14ac:dyDescent="0.2">
      <c r="A2797" s="4" t="s">
        <v>726</v>
      </c>
      <c r="B2797" s="4" t="s">
        <v>727</v>
      </c>
      <c r="C2797" s="4" t="s">
        <v>728</v>
      </c>
      <c r="D2797" s="4" t="s">
        <v>729</v>
      </c>
      <c r="I2797" s="2">
        <v>46087.40348429398</v>
      </c>
      <c r="J2797" s="4" t="s">
        <v>45</v>
      </c>
      <c r="AB2797" s="4" t="s">
        <v>1069</v>
      </c>
      <c r="AC2797" s="4" t="s">
        <v>1070</v>
      </c>
      <c r="AD2797" s="4"/>
      <c r="AE2797" s="4" t="s">
        <v>733</v>
      </c>
      <c r="AH2797" s="4">
        <v>-0.28300000507695372</v>
      </c>
      <c r="AI2797" s="4" t="s">
        <v>1071</v>
      </c>
      <c r="AJ2797" s="4" t="s">
        <v>1072</v>
      </c>
    </row>
    <row r="2798" spans="1:36" x14ac:dyDescent="0.2">
      <c r="A2798" s="4" t="s">
        <v>726</v>
      </c>
      <c r="B2798" s="4" t="s">
        <v>727</v>
      </c>
      <c r="C2798" s="4" t="s">
        <v>728</v>
      </c>
      <c r="D2798" s="4" t="s">
        <v>729</v>
      </c>
      <c r="I2798" s="2">
        <v>46087.40348429398</v>
      </c>
      <c r="J2798" s="4" t="s">
        <v>45</v>
      </c>
      <c r="AB2798" s="4" t="s">
        <v>1075</v>
      </c>
      <c r="AC2798" s="4" t="s">
        <v>1076</v>
      </c>
      <c r="AD2798" s="4"/>
      <c r="AE2798" s="4" t="s">
        <v>733</v>
      </c>
      <c r="AH2798" s="4">
        <v>0.99199991834689283</v>
      </c>
      <c r="AI2798" s="4" t="s">
        <v>1071</v>
      </c>
      <c r="AJ2798" s="4" t="s">
        <v>1072</v>
      </c>
    </row>
    <row r="2799" spans="1:36" x14ac:dyDescent="0.2">
      <c r="A2799" s="4" t="s">
        <v>726</v>
      </c>
      <c r="B2799" s="4" t="s">
        <v>727</v>
      </c>
      <c r="C2799" s="4" t="s">
        <v>728</v>
      </c>
      <c r="D2799" s="4" t="s">
        <v>729</v>
      </c>
      <c r="I2799" s="2">
        <v>46087.403492835649</v>
      </c>
      <c r="J2799" s="4" t="s">
        <v>45</v>
      </c>
      <c r="AB2799" s="4" t="s">
        <v>1069</v>
      </c>
      <c r="AC2799" s="4" t="s">
        <v>1070</v>
      </c>
      <c r="AD2799" s="4"/>
      <c r="AE2799" s="4" t="s">
        <v>733</v>
      </c>
      <c r="AH2799" s="4">
        <v>0</v>
      </c>
      <c r="AI2799" s="4" t="s">
        <v>1071</v>
      </c>
      <c r="AJ2799" s="4" t="s">
        <v>1072</v>
      </c>
    </row>
    <row r="2800" spans="1:36" x14ac:dyDescent="0.2">
      <c r="A2800" s="4" t="s">
        <v>726</v>
      </c>
      <c r="B2800" s="4" t="s">
        <v>727</v>
      </c>
      <c r="C2800" s="4" t="s">
        <v>728</v>
      </c>
      <c r="D2800" s="4" t="s">
        <v>729</v>
      </c>
      <c r="I2800" s="2">
        <v>46087.403492835649</v>
      </c>
      <c r="J2800" s="4" t="s">
        <v>45</v>
      </c>
      <c r="AB2800" s="4" t="s">
        <v>1073</v>
      </c>
      <c r="AC2800" s="4" t="s">
        <v>1074</v>
      </c>
      <c r="AD2800" s="4"/>
      <c r="AE2800" s="4" t="s">
        <v>733</v>
      </c>
      <c r="AH2800" s="4">
        <v>0</v>
      </c>
      <c r="AI2800" s="4" t="s">
        <v>1071</v>
      </c>
      <c r="AJ2800" s="4" t="s">
        <v>1072</v>
      </c>
    </row>
    <row r="2801" spans="1:36" x14ac:dyDescent="0.2">
      <c r="A2801" s="4" t="s">
        <v>726</v>
      </c>
      <c r="B2801" s="4" t="s">
        <v>727</v>
      </c>
      <c r="C2801" s="4" t="s">
        <v>728</v>
      </c>
      <c r="D2801" s="4" t="s">
        <v>729</v>
      </c>
      <c r="I2801" s="2">
        <v>46087.403492835649</v>
      </c>
      <c r="J2801" s="4" t="s">
        <v>45</v>
      </c>
      <c r="AB2801" s="4" t="s">
        <v>1075</v>
      </c>
      <c r="AC2801" s="4" t="s">
        <v>1076</v>
      </c>
      <c r="AD2801" s="4"/>
      <c r="AE2801" s="4" t="s">
        <v>733</v>
      </c>
      <c r="AH2801" s="4">
        <v>0.97999999992510689</v>
      </c>
      <c r="AI2801" s="4" t="s">
        <v>1071</v>
      </c>
      <c r="AJ2801" s="4" t="s">
        <v>1072</v>
      </c>
    </row>
    <row r="2802" spans="1:36" x14ac:dyDescent="0.2">
      <c r="A2802" s="4" t="s">
        <v>726</v>
      </c>
      <c r="B2802" s="4" t="s">
        <v>727</v>
      </c>
      <c r="C2802" s="4" t="s">
        <v>728</v>
      </c>
      <c r="D2802" s="4" t="s">
        <v>729</v>
      </c>
      <c r="I2802" s="2">
        <v>46087.403506944444</v>
      </c>
      <c r="J2802" s="4" t="s">
        <v>44</v>
      </c>
      <c r="K2802" s="4">
        <v>42</v>
      </c>
      <c r="L2802" s="4">
        <v>-84.455960000000005</v>
      </c>
      <c r="M2802" s="4">
        <v>9.9776299999999996</v>
      </c>
      <c r="N2802" s="4" t="s">
        <v>947</v>
      </c>
      <c r="O2802" s="4" t="b">
        <v>1</v>
      </c>
      <c r="P2802" s="4" t="b">
        <v>0</v>
      </c>
      <c r="Q2802" s="4" t="b">
        <v>0</v>
      </c>
      <c r="R2802" s="4" t="b">
        <v>0</v>
      </c>
      <c r="S2802" s="4" t="b">
        <v>0</v>
      </c>
      <c r="T2802" s="4" t="b">
        <v>0</v>
      </c>
      <c r="U2802" s="4" t="b">
        <v>0</v>
      </c>
      <c r="V2802" s="4" t="b">
        <v>0</v>
      </c>
      <c r="W2802" s="4" t="b">
        <v>0</v>
      </c>
      <c r="X2802" s="4" t="b">
        <v>1</v>
      </c>
      <c r="Y2802" s="4" t="b">
        <v>1</v>
      </c>
    </row>
    <row r="2803" spans="1:36" x14ac:dyDescent="0.2">
      <c r="A2803" s="4" t="s">
        <v>726</v>
      </c>
      <c r="B2803" s="4" t="s">
        <v>727</v>
      </c>
      <c r="C2803" s="4" t="s">
        <v>728</v>
      </c>
      <c r="D2803" s="4" t="s">
        <v>729</v>
      </c>
      <c r="I2803" s="2">
        <v>46087.403540486113</v>
      </c>
      <c r="J2803" s="4" t="s">
        <v>45</v>
      </c>
      <c r="AB2803" s="4" t="s">
        <v>1069</v>
      </c>
      <c r="AC2803" s="4" t="s">
        <v>1070</v>
      </c>
      <c r="AD2803" s="4"/>
      <c r="AE2803" s="4" t="s">
        <v>733</v>
      </c>
      <c r="AH2803" s="4">
        <v>0</v>
      </c>
      <c r="AI2803" s="4" t="s">
        <v>1071</v>
      </c>
      <c r="AJ2803" s="4" t="s">
        <v>1072</v>
      </c>
    </row>
    <row r="2804" spans="1:36" x14ac:dyDescent="0.2">
      <c r="A2804" s="4" t="s">
        <v>726</v>
      </c>
      <c r="B2804" s="4" t="s">
        <v>727</v>
      </c>
      <c r="C2804" s="4" t="s">
        <v>728</v>
      </c>
      <c r="D2804" s="4" t="s">
        <v>729</v>
      </c>
      <c r="I2804" s="2">
        <v>46087.403540486113</v>
      </c>
      <c r="J2804" s="4" t="s">
        <v>45</v>
      </c>
      <c r="AB2804" s="4" t="s">
        <v>1073</v>
      </c>
      <c r="AC2804" s="4" t="s">
        <v>1074</v>
      </c>
      <c r="AD2804" s="4"/>
      <c r="AE2804" s="4" t="s">
        <v>733</v>
      </c>
      <c r="AH2804" s="4">
        <v>0</v>
      </c>
      <c r="AI2804" s="4" t="s">
        <v>1071</v>
      </c>
      <c r="AJ2804" s="4" t="s">
        <v>1072</v>
      </c>
    </row>
    <row r="2805" spans="1:36" x14ac:dyDescent="0.2">
      <c r="A2805" s="4" t="s">
        <v>726</v>
      </c>
      <c r="B2805" s="4" t="s">
        <v>727</v>
      </c>
      <c r="C2805" s="4" t="s">
        <v>728</v>
      </c>
      <c r="D2805" s="4" t="s">
        <v>729</v>
      </c>
      <c r="I2805" s="2">
        <v>46087.403540486113</v>
      </c>
      <c r="J2805" s="4" t="s">
        <v>45</v>
      </c>
      <c r="AB2805" s="4" t="s">
        <v>1075</v>
      </c>
      <c r="AC2805" s="4" t="s">
        <v>1076</v>
      </c>
      <c r="AD2805" s="4"/>
      <c r="AE2805" s="4" t="s">
        <v>733</v>
      </c>
      <c r="AH2805" s="4">
        <v>0.94400004071650667</v>
      </c>
      <c r="AI2805" s="4" t="s">
        <v>1071</v>
      </c>
      <c r="AJ2805" s="4" t="s">
        <v>1072</v>
      </c>
    </row>
    <row r="2806" spans="1:36" x14ac:dyDescent="0.2">
      <c r="A2806" s="4" t="s">
        <v>726</v>
      </c>
      <c r="B2806" s="4" t="s">
        <v>727</v>
      </c>
      <c r="C2806" s="4" t="s">
        <v>728</v>
      </c>
      <c r="D2806" s="4" t="s">
        <v>729</v>
      </c>
      <c r="I2806" s="2">
        <v>46087.403553645832</v>
      </c>
      <c r="J2806" s="4" t="s">
        <v>45</v>
      </c>
      <c r="AB2806" s="4" t="s">
        <v>1073</v>
      </c>
      <c r="AC2806" s="4" t="s">
        <v>1074</v>
      </c>
      <c r="AD2806" s="4"/>
      <c r="AE2806" s="4" t="s">
        <v>733</v>
      </c>
      <c r="AH2806" s="4">
        <v>-0.29999999997707355</v>
      </c>
      <c r="AI2806" s="4" t="s">
        <v>1071</v>
      </c>
      <c r="AJ2806" s="4" t="s">
        <v>1072</v>
      </c>
    </row>
    <row r="2807" spans="1:36" x14ac:dyDescent="0.2">
      <c r="A2807" s="4" t="s">
        <v>726</v>
      </c>
      <c r="B2807" s="4" t="s">
        <v>727</v>
      </c>
      <c r="C2807" s="4" t="s">
        <v>728</v>
      </c>
      <c r="D2807" s="4" t="s">
        <v>729</v>
      </c>
      <c r="I2807" s="2">
        <v>46087.403553645832</v>
      </c>
      <c r="J2807" s="4" t="s">
        <v>45</v>
      </c>
      <c r="AB2807" s="4" t="s">
        <v>1075</v>
      </c>
      <c r="AC2807" s="4" t="s">
        <v>1076</v>
      </c>
      <c r="AD2807" s="4"/>
      <c r="AE2807" s="4" t="s">
        <v>733</v>
      </c>
      <c r="AH2807" s="4">
        <v>0.98199996933346756</v>
      </c>
      <c r="AI2807" s="4" t="s">
        <v>1071</v>
      </c>
      <c r="AJ2807" s="4" t="s">
        <v>1072</v>
      </c>
    </row>
    <row r="2808" spans="1:36" x14ac:dyDescent="0.2">
      <c r="A2808" s="4" t="s">
        <v>726</v>
      </c>
      <c r="B2808" s="4" t="s">
        <v>727</v>
      </c>
      <c r="C2808" s="4" t="s">
        <v>728</v>
      </c>
      <c r="D2808" s="4" t="s">
        <v>729</v>
      </c>
      <c r="I2808" s="2">
        <v>46087.403556319441</v>
      </c>
      <c r="J2808" s="4" t="s">
        <v>45</v>
      </c>
      <c r="AB2808" s="4" t="s">
        <v>972</v>
      </c>
      <c r="AC2808" s="4" t="s">
        <v>973</v>
      </c>
      <c r="AD2808" s="4"/>
      <c r="AE2808" s="4" t="s">
        <v>733</v>
      </c>
      <c r="AH2808" s="4">
        <v>2</v>
      </c>
      <c r="AI2808" s="4" t="s">
        <v>774</v>
      </c>
      <c r="AJ2808" s="4" t="s">
        <v>775</v>
      </c>
    </row>
    <row r="2809" spans="1:36" x14ac:dyDescent="0.2">
      <c r="A2809" s="4" t="s">
        <v>726</v>
      </c>
      <c r="B2809" s="4" t="s">
        <v>727</v>
      </c>
      <c r="C2809" s="4" t="s">
        <v>728</v>
      </c>
      <c r="D2809" s="4" t="s">
        <v>729</v>
      </c>
      <c r="I2809" s="2">
        <v>46087.403564814813</v>
      </c>
      <c r="J2809" s="4" t="s">
        <v>44</v>
      </c>
      <c r="K2809" s="4">
        <v>52</v>
      </c>
      <c r="L2809" s="4">
        <v>-84.455789999999993</v>
      </c>
      <c r="M2809" s="4">
        <v>9.9770400000000006</v>
      </c>
      <c r="N2809" s="4" t="s">
        <v>928</v>
      </c>
      <c r="O2809" s="4" t="b">
        <v>1</v>
      </c>
      <c r="P2809" s="4" t="b">
        <v>0</v>
      </c>
      <c r="Q2809" s="4" t="b">
        <v>0</v>
      </c>
      <c r="R2809" s="4" t="b">
        <v>0</v>
      </c>
      <c r="S2809" s="4" t="b">
        <v>0</v>
      </c>
      <c r="T2809" s="4" t="b">
        <v>0</v>
      </c>
      <c r="U2809" s="4" t="b">
        <v>0</v>
      </c>
      <c r="V2809" s="4" t="b">
        <v>0</v>
      </c>
      <c r="W2809" s="4" t="b">
        <v>0</v>
      </c>
      <c r="X2809" s="4" t="b">
        <v>1</v>
      </c>
      <c r="Y2809" s="4" t="b">
        <v>1</v>
      </c>
    </row>
    <row r="2810" spans="1:36" x14ac:dyDescent="0.2">
      <c r="A2810" s="4" t="s">
        <v>726</v>
      </c>
      <c r="B2810" s="4" t="s">
        <v>727</v>
      </c>
      <c r="C2810" s="4" t="s">
        <v>728</v>
      </c>
      <c r="D2810" s="4" t="s">
        <v>729</v>
      </c>
      <c r="I2810" s="2">
        <v>46087.403565127315</v>
      </c>
      <c r="J2810" s="4" t="s">
        <v>45</v>
      </c>
      <c r="AB2810" s="4" t="s">
        <v>905</v>
      </c>
      <c r="AC2810" s="4" t="s">
        <v>906</v>
      </c>
      <c r="AD2810" s="4"/>
      <c r="AE2810" s="4" t="s">
        <v>733</v>
      </c>
      <c r="AH2810" s="4">
        <v>54</v>
      </c>
      <c r="AI2810" s="4" t="s">
        <v>6</v>
      </c>
      <c r="AJ2810" s="4" t="s">
        <v>907</v>
      </c>
    </row>
    <row r="2811" spans="1:36" x14ac:dyDescent="0.2">
      <c r="A2811" s="4" t="s">
        <v>726</v>
      </c>
      <c r="B2811" s="4" t="s">
        <v>727</v>
      </c>
      <c r="C2811" s="4" t="s">
        <v>728</v>
      </c>
      <c r="D2811" s="4" t="s">
        <v>729</v>
      </c>
      <c r="I2811" s="2">
        <v>46087.403574537035</v>
      </c>
      <c r="J2811" s="4" t="s">
        <v>45</v>
      </c>
      <c r="AB2811" s="4" t="s">
        <v>1073</v>
      </c>
      <c r="AC2811" s="4" t="s">
        <v>1074</v>
      </c>
      <c r="AD2811" s="4"/>
      <c r="AE2811" s="4" t="s">
        <v>733</v>
      </c>
      <c r="AH2811" s="4">
        <v>-0.26399999997982471</v>
      </c>
      <c r="AI2811" s="4" t="s">
        <v>1071</v>
      </c>
      <c r="AJ2811" s="4" t="s">
        <v>1072</v>
      </c>
    </row>
    <row r="2812" spans="1:36" x14ac:dyDescent="0.2">
      <c r="A2812" s="4" t="s">
        <v>726</v>
      </c>
      <c r="B2812" s="4" t="s">
        <v>727</v>
      </c>
      <c r="C2812" s="4" t="s">
        <v>728</v>
      </c>
      <c r="D2812" s="4" t="s">
        <v>729</v>
      </c>
      <c r="I2812" s="2">
        <v>46087.403574537035</v>
      </c>
      <c r="J2812" s="4" t="s">
        <v>45</v>
      </c>
      <c r="AB2812" s="4" t="s">
        <v>1075</v>
      </c>
      <c r="AC2812" s="4" t="s">
        <v>1076</v>
      </c>
      <c r="AD2812" s="4"/>
      <c r="AE2812" s="4" t="s">
        <v>733</v>
      </c>
      <c r="AH2812" s="4">
        <v>0.98999994893853216</v>
      </c>
      <c r="AI2812" s="4" t="s">
        <v>1071</v>
      </c>
      <c r="AJ2812" s="4" t="s">
        <v>1072</v>
      </c>
    </row>
    <row r="2813" spans="1:36" x14ac:dyDescent="0.2">
      <c r="A2813" s="4" t="s">
        <v>726</v>
      </c>
      <c r="B2813" s="4" t="s">
        <v>727</v>
      </c>
      <c r="C2813" s="4" t="s">
        <v>728</v>
      </c>
      <c r="D2813" s="4" t="s">
        <v>729</v>
      </c>
      <c r="I2813" s="2">
        <v>46087.403579375001</v>
      </c>
      <c r="J2813" s="4" t="s">
        <v>45</v>
      </c>
      <c r="AB2813" s="4" t="s">
        <v>1069</v>
      </c>
      <c r="AC2813" s="4" t="s">
        <v>1070</v>
      </c>
      <c r="AD2813" s="4"/>
      <c r="AE2813" s="4" t="s">
        <v>733</v>
      </c>
      <c r="AH2813" s="4">
        <v>0</v>
      </c>
      <c r="AI2813" s="4" t="s">
        <v>1071</v>
      </c>
      <c r="AJ2813" s="4" t="s">
        <v>1072</v>
      </c>
    </row>
    <row r="2814" spans="1:36" x14ac:dyDescent="0.2">
      <c r="A2814" s="4" t="s">
        <v>726</v>
      </c>
      <c r="B2814" s="4" t="s">
        <v>727</v>
      </c>
      <c r="C2814" s="4" t="s">
        <v>728</v>
      </c>
      <c r="D2814" s="4" t="s">
        <v>729</v>
      </c>
      <c r="I2814" s="2">
        <v>46087.403579375001</v>
      </c>
      <c r="J2814" s="4" t="s">
        <v>45</v>
      </c>
      <c r="AB2814" s="4" t="s">
        <v>1073</v>
      </c>
      <c r="AC2814" s="4" t="s">
        <v>1074</v>
      </c>
      <c r="AD2814" s="4"/>
      <c r="AE2814" s="4" t="s">
        <v>733</v>
      </c>
      <c r="AH2814" s="4">
        <v>0</v>
      </c>
      <c r="AI2814" s="4" t="s">
        <v>1071</v>
      </c>
      <c r="AJ2814" s="4" t="s">
        <v>1072</v>
      </c>
    </row>
    <row r="2815" spans="1:36" x14ac:dyDescent="0.2">
      <c r="A2815" s="4" t="s">
        <v>726</v>
      </c>
      <c r="B2815" s="4" t="s">
        <v>727</v>
      </c>
      <c r="C2815" s="4" t="s">
        <v>728</v>
      </c>
      <c r="D2815" s="4" t="s">
        <v>729</v>
      </c>
      <c r="I2815" s="2">
        <v>46087.403579375001</v>
      </c>
      <c r="J2815" s="4" t="s">
        <v>45</v>
      </c>
      <c r="AB2815" s="4" t="s">
        <v>1075</v>
      </c>
      <c r="AC2815" s="4" t="s">
        <v>1076</v>
      </c>
      <c r="AD2815" s="4"/>
      <c r="AE2815" s="4" t="s">
        <v>733</v>
      </c>
      <c r="AH2815" s="4">
        <v>0.99199991834689283</v>
      </c>
      <c r="AI2815" s="4" t="s">
        <v>1071</v>
      </c>
      <c r="AJ2815" s="4" t="s">
        <v>1072</v>
      </c>
    </row>
    <row r="2816" spans="1:36" x14ac:dyDescent="0.2">
      <c r="A2816" s="4" t="s">
        <v>726</v>
      </c>
      <c r="B2816" s="4" t="s">
        <v>727</v>
      </c>
      <c r="C2816" s="4" t="s">
        <v>728</v>
      </c>
      <c r="D2816" s="4" t="s">
        <v>729</v>
      </c>
      <c r="I2816" s="2">
        <v>46087.403587962966</v>
      </c>
      <c r="J2816" s="4" t="s">
        <v>44</v>
      </c>
      <c r="K2816" s="4">
        <v>53</v>
      </c>
      <c r="L2816" s="4">
        <v>-84.455820000000003</v>
      </c>
      <c r="M2816" s="4">
        <v>9.9767700000000001</v>
      </c>
      <c r="N2816" s="4" t="s">
        <v>930</v>
      </c>
      <c r="O2816" s="4" t="b">
        <v>1</v>
      </c>
      <c r="P2816" s="4" t="b">
        <v>0</v>
      </c>
      <c r="Q2816" s="4" t="b">
        <v>0</v>
      </c>
      <c r="R2816" s="4" t="b">
        <v>0</v>
      </c>
      <c r="S2816" s="4" t="b">
        <v>0</v>
      </c>
      <c r="T2816" s="4" t="b">
        <v>0</v>
      </c>
      <c r="U2816" s="4" t="b">
        <v>0</v>
      </c>
      <c r="V2816" s="4" t="b">
        <v>0</v>
      </c>
      <c r="W2816" s="4" t="b">
        <v>0</v>
      </c>
      <c r="X2816" s="4" t="b">
        <v>1</v>
      </c>
      <c r="Y2816" s="4" t="b">
        <v>1</v>
      </c>
    </row>
    <row r="2817" spans="1:36" x14ac:dyDescent="0.2">
      <c r="A2817" s="4" t="s">
        <v>726</v>
      </c>
      <c r="B2817" s="4" t="s">
        <v>727</v>
      </c>
      <c r="C2817" s="4" t="s">
        <v>728</v>
      </c>
      <c r="D2817" s="4" t="s">
        <v>729</v>
      </c>
      <c r="I2817" s="2">
        <v>46087.403588055553</v>
      </c>
      <c r="J2817" s="4" t="s">
        <v>45</v>
      </c>
      <c r="AB2817" s="4" t="s">
        <v>905</v>
      </c>
      <c r="AC2817" s="4" t="s">
        <v>906</v>
      </c>
      <c r="AD2817" s="4"/>
      <c r="AE2817" s="4" t="s">
        <v>733</v>
      </c>
      <c r="AH2817" s="4">
        <v>53</v>
      </c>
      <c r="AI2817" s="4" t="s">
        <v>6</v>
      </c>
      <c r="AJ2817" s="4" t="s">
        <v>907</v>
      </c>
    </row>
    <row r="2818" spans="1:36" x14ac:dyDescent="0.2">
      <c r="A2818" s="4" t="s">
        <v>726</v>
      </c>
      <c r="B2818" s="4" t="s">
        <v>727</v>
      </c>
      <c r="C2818" s="4" t="s">
        <v>728</v>
      </c>
      <c r="D2818" s="4" t="s">
        <v>729</v>
      </c>
      <c r="I2818" s="2">
        <v>46087.4035978588</v>
      </c>
      <c r="J2818" s="4" t="s">
        <v>45</v>
      </c>
      <c r="AB2818" s="4" t="s">
        <v>811</v>
      </c>
      <c r="AC2818" s="4" t="s">
        <v>812</v>
      </c>
      <c r="AD2818" s="4"/>
      <c r="AE2818" s="4" t="s">
        <v>733</v>
      </c>
      <c r="AH2818" s="4">
        <v>-42303</v>
      </c>
      <c r="AI2818" s="4" t="s">
        <v>813</v>
      </c>
      <c r="AJ2818" s="4" t="s">
        <v>814</v>
      </c>
    </row>
    <row r="2819" spans="1:36" x14ac:dyDescent="0.2">
      <c r="A2819" s="4" t="s">
        <v>726</v>
      </c>
      <c r="B2819" s="4" t="s">
        <v>727</v>
      </c>
      <c r="C2819" s="4" t="s">
        <v>728</v>
      </c>
      <c r="D2819" s="4" t="s">
        <v>729</v>
      </c>
      <c r="I2819" s="2">
        <v>46087.403611111113</v>
      </c>
      <c r="J2819" s="4" t="s">
        <v>44</v>
      </c>
      <c r="K2819" s="4">
        <v>44</v>
      </c>
      <c r="L2819" s="4">
        <v>-84.455929999999995</v>
      </c>
      <c r="M2819" s="4">
        <v>9.9765499999999996</v>
      </c>
      <c r="N2819" s="4" t="s">
        <v>928</v>
      </c>
      <c r="O2819" s="4" t="b">
        <v>1</v>
      </c>
      <c r="P2819" s="4" t="b">
        <v>0</v>
      </c>
      <c r="Q2819" s="4" t="b">
        <v>0</v>
      </c>
      <c r="R2819" s="4" t="b">
        <v>0</v>
      </c>
      <c r="S2819" s="4" t="b">
        <v>0</v>
      </c>
      <c r="T2819" s="4" t="b">
        <v>0</v>
      </c>
      <c r="U2819" s="4" t="b">
        <v>0</v>
      </c>
      <c r="V2819" s="4" t="b">
        <v>0</v>
      </c>
      <c r="W2819" s="4" t="b">
        <v>0</v>
      </c>
      <c r="X2819" s="4" t="b">
        <v>1</v>
      </c>
      <c r="Y2819" s="4" t="b">
        <v>1</v>
      </c>
    </row>
    <row r="2820" spans="1:36" x14ac:dyDescent="0.2">
      <c r="A2820" s="4" t="s">
        <v>726</v>
      </c>
      <c r="B2820" s="4" t="s">
        <v>727</v>
      </c>
      <c r="C2820" s="4" t="s">
        <v>728</v>
      </c>
      <c r="D2820" s="4" t="s">
        <v>729</v>
      </c>
      <c r="I2820" s="2">
        <v>46087.403611250003</v>
      </c>
      <c r="J2820" s="4" t="s">
        <v>45</v>
      </c>
      <c r="AB2820" s="4" t="s">
        <v>905</v>
      </c>
      <c r="AC2820" s="4" t="s">
        <v>906</v>
      </c>
      <c r="AD2820" s="4"/>
      <c r="AE2820" s="4" t="s">
        <v>733</v>
      </c>
      <c r="AH2820" s="4">
        <v>43</v>
      </c>
      <c r="AI2820" s="4" t="s">
        <v>6</v>
      </c>
      <c r="AJ2820" s="4" t="s">
        <v>907</v>
      </c>
    </row>
    <row r="2821" spans="1:36" x14ac:dyDescent="0.2">
      <c r="A2821" s="4" t="s">
        <v>726</v>
      </c>
      <c r="B2821" s="4" t="s">
        <v>727</v>
      </c>
      <c r="C2821" s="4" t="s">
        <v>728</v>
      </c>
      <c r="D2821" s="4" t="s">
        <v>729</v>
      </c>
      <c r="I2821" s="2">
        <v>46087.403621053243</v>
      </c>
      <c r="J2821" s="4" t="s">
        <v>45</v>
      </c>
      <c r="AB2821" s="4" t="s">
        <v>811</v>
      </c>
      <c r="AC2821" s="4" t="s">
        <v>812</v>
      </c>
      <c r="AD2821" s="4"/>
      <c r="AE2821" s="4" t="s">
        <v>733</v>
      </c>
      <c r="AH2821" s="4">
        <v>-8483</v>
      </c>
      <c r="AI2821" s="4" t="s">
        <v>813</v>
      </c>
      <c r="AJ2821" s="4" t="s">
        <v>814</v>
      </c>
    </row>
    <row r="2822" spans="1:36" x14ac:dyDescent="0.2">
      <c r="A2822" s="4" t="s">
        <v>726</v>
      </c>
      <c r="B2822" s="4" t="s">
        <v>727</v>
      </c>
      <c r="C2822" s="4" t="s">
        <v>728</v>
      </c>
      <c r="D2822" s="4" t="s">
        <v>729</v>
      </c>
      <c r="I2822" s="2">
        <v>46087.403645833336</v>
      </c>
      <c r="J2822" s="4" t="s">
        <v>44</v>
      </c>
      <c r="K2822" s="4">
        <v>39</v>
      </c>
      <c r="L2822" s="4">
        <v>-84.456209999999999</v>
      </c>
      <c r="M2822" s="4">
        <v>9.9764300000000006</v>
      </c>
      <c r="N2822" s="4" t="s">
        <v>928</v>
      </c>
      <c r="O2822" s="4" t="b">
        <v>1</v>
      </c>
      <c r="P2822" s="4" t="b">
        <v>0</v>
      </c>
      <c r="Q2822" s="4" t="b">
        <v>0</v>
      </c>
      <c r="R2822" s="4" t="b">
        <v>0</v>
      </c>
      <c r="S2822" s="4" t="b">
        <v>0</v>
      </c>
      <c r="T2822" s="4" t="b">
        <v>0</v>
      </c>
      <c r="U2822" s="4" t="b">
        <v>0</v>
      </c>
      <c r="V2822" s="4" t="b">
        <v>0</v>
      </c>
      <c r="W2822" s="4" t="b">
        <v>0</v>
      </c>
      <c r="X2822" s="4" t="b">
        <v>1</v>
      </c>
      <c r="Y2822" s="4" t="b">
        <v>1</v>
      </c>
    </row>
    <row r="2823" spans="1:36" x14ac:dyDescent="0.2">
      <c r="A2823" s="4" t="s">
        <v>726</v>
      </c>
      <c r="B2823" s="4" t="s">
        <v>727</v>
      </c>
      <c r="C2823" s="4" t="s">
        <v>728</v>
      </c>
      <c r="D2823" s="4" t="s">
        <v>729</v>
      </c>
      <c r="I2823" s="2">
        <v>46087.403680555559</v>
      </c>
      <c r="J2823" s="4" t="s">
        <v>44</v>
      </c>
      <c r="K2823" s="4">
        <v>33</v>
      </c>
      <c r="L2823" s="4">
        <v>-84.456450000000004</v>
      </c>
      <c r="M2823" s="4">
        <v>9.9763300000000008</v>
      </c>
      <c r="N2823" s="4" t="s">
        <v>966</v>
      </c>
      <c r="O2823" s="4" t="b">
        <v>1</v>
      </c>
      <c r="P2823" s="4" t="b">
        <v>0</v>
      </c>
      <c r="Q2823" s="4" t="b">
        <v>0</v>
      </c>
      <c r="R2823" s="4" t="b">
        <v>0</v>
      </c>
      <c r="S2823" s="4" t="b">
        <v>0</v>
      </c>
      <c r="T2823" s="4" t="b">
        <v>0</v>
      </c>
      <c r="U2823" s="4" t="b">
        <v>0</v>
      </c>
      <c r="V2823" s="4" t="b">
        <v>0</v>
      </c>
      <c r="W2823" s="4" t="b">
        <v>0</v>
      </c>
      <c r="X2823" s="4" t="b">
        <v>1</v>
      </c>
      <c r="Y2823" s="4" t="b">
        <v>1</v>
      </c>
    </row>
    <row r="2824" spans="1:36" x14ac:dyDescent="0.2">
      <c r="A2824" s="4" t="s">
        <v>726</v>
      </c>
      <c r="B2824" s="4" t="s">
        <v>727</v>
      </c>
      <c r="C2824" s="4" t="s">
        <v>728</v>
      </c>
      <c r="D2824" s="4" t="s">
        <v>729</v>
      </c>
      <c r="I2824" s="2">
        <v>46087.403692222222</v>
      </c>
      <c r="J2824" s="4" t="s">
        <v>45</v>
      </c>
      <c r="AB2824" s="4" t="s">
        <v>905</v>
      </c>
      <c r="AC2824" s="4" t="s">
        <v>906</v>
      </c>
      <c r="AD2824" s="4"/>
      <c r="AE2824" s="4" t="s">
        <v>733</v>
      </c>
      <c r="AH2824" s="4">
        <v>37</v>
      </c>
      <c r="AI2824" s="4" t="s">
        <v>6</v>
      </c>
      <c r="AJ2824" s="4" t="s">
        <v>907</v>
      </c>
    </row>
    <row r="2825" spans="1:36" x14ac:dyDescent="0.2">
      <c r="A2825" s="4" t="s">
        <v>726</v>
      </c>
      <c r="B2825" s="4" t="s">
        <v>727</v>
      </c>
      <c r="C2825" s="4" t="s">
        <v>728</v>
      </c>
      <c r="D2825" s="4" t="s">
        <v>729</v>
      </c>
      <c r="I2825" s="2">
        <v>46087.403715277775</v>
      </c>
      <c r="J2825" s="4" t="s">
        <v>44</v>
      </c>
      <c r="K2825" s="4">
        <v>37</v>
      </c>
      <c r="L2825" s="4">
        <v>-84.456549999999993</v>
      </c>
      <c r="M2825" s="4">
        <v>9.9760899999999992</v>
      </c>
      <c r="N2825" s="4" t="s">
        <v>928</v>
      </c>
      <c r="O2825" s="4" t="b">
        <v>1</v>
      </c>
      <c r="P2825" s="4" t="b">
        <v>0</v>
      </c>
      <c r="Q2825" s="4" t="b">
        <v>0</v>
      </c>
      <c r="R2825" s="4" t="b">
        <v>0</v>
      </c>
      <c r="S2825" s="4" t="b">
        <v>0</v>
      </c>
      <c r="T2825" s="4" t="b">
        <v>0</v>
      </c>
      <c r="U2825" s="4" t="b">
        <v>0</v>
      </c>
      <c r="V2825" s="4" t="b">
        <v>0</v>
      </c>
      <c r="W2825" s="4" t="b">
        <v>0</v>
      </c>
      <c r="X2825" s="4" t="b">
        <v>1</v>
      </c>
      <c r="Y2825" s="4" t="b">
        <v>1</v>
      </c>
    </row>
    <row r="2826" spans="1:36" x14ac:dyDescent="0.2">
      <c r="A2826" s="4" t="s">
        <v>726</v>
      </c>
      <c r="B2826" s="4" t="s">
        <v>727</v>
      </c>
      <c r="C2826" s="4" t="s">
        <v>728</v>
      </c>
      <c r="D2826" s="4" t="s">
        <v>729</v>
      </c>
      <c r="I2826" s="2">
        <v>46087.403749999998</v>
      </c>
      <c r="J2826" s="4" t="s">
        <v>44</v>
      </c>
      <c r="K2826" s="4">
        <v>33</v>
      </c>
      <c r="L2826" s="4">
        <v>-84.456549999999993</v>
      </c>
      <c r="M2826" s="4">
        <v>9.9758499999999994</v>
      </c>
      <c r="N2826" s="4" t="s">
        <v>930</v>
      </c>
      <c r="O2826" s="4" t="b">
        <v>1</v>
      </c>
      <c r="P2826" s="4" t="b">
        <v>0</v>
      </c>
      <c r="Q2826" s="4" t="b">
        <v>0</v>
      </c>
      <c r="R2826" s="4" t="b">
        <v>0</v>
      </c>
      <c r="S2826" s="4" t="b">
        <v>0</v>
      </c>
      <c r="T2826" s="4" t="b">
        <v>0</v>
      </c>
      <c r="U2826" s="4" t="b">
        <v>0</v>
      </c>
      <c r="V2826" s="4" t="b">
        <v>0</v>
      </c>
      <c r="W2826" s="4" t="b">
        <v>0</v>
      </c>
      <c r="X2826" s="4" t="b">
        <v>1</v>
      </c>
      <c r="Y2826" s="4" t="b">
        <v>1</v>
      </c>
    </row>
    <row r="2827" spans="1:36" x14ac:dyDescent="0.2">
      <c r="A2827" s="4" t="s">
        <v>726</v>
      </c>
      <c r="B2827" s="4" t="s">
        <v>727</v>
      </c>
      <c r="C2827" s="4" t="s">
        <v>728</v>
      </c>
      <c r="D2827" s="4" t="s">
        <v>729</v>
      </c>
      <c r="I2827" s="2">
        <v>46087.40375646991</v>
      </c>
      <c r="J2827" s="4" t="s">
        <v>45</v>
      </c>
      <c r="AB2827" s="4" t="s">
        <v>1069</v>
      </c>
      <c r="AC2827" s="4" t="s">
        <v>1070</v>
      </c>
      <c r="AD2827" s="4"/>
      <c r="AE2827" s="4" t="s">
        <v>733</v>
      </c>
      <c r="AH2827" s="4">
        <v>0</v>
      </c>
      <c r="AI2827" s="4" t="s">
        <v>1071</v>
      </c>
      <c r="AJ2827" s="4" t="s">
        <v>1072</v>
      </c>
    </row>
    <row r="2828" spans="1:36" x14ac:dyDescent="0.2">
      <c r="A2828" s="4" t="s">
        <v>726</v>
      </c>
      <c r="B2828" s="4" t="s">
        <v>727</v>
      </c>
      <c r="C2828" s="4" t="s">
        <v>728</v>
      </c>
      <c r="D2828" s="4" t="s">
        <v>729</v>
      </c>
      <c r="I2828" s="2">
        <v>46087.40375646991</v>
      </c>
      <c r="J2828" s="4" t="s">
        <v>45</v>
      </c>
      <c r="AB2828" s="4" t="s">
        <v>1073</v>
      </c>
      <c r="AC2828" s="4" t="s">
        <v>1074</v>
      </c>
      <c r="AD2828" s="4"/>
      <c r="AE2828" s="4" t="s">
        <v>733</v>
      </c>
      <c r="AH2828" s="4">
        <v>0</v>
      </c>
      <c r="AI2828" s="4" t="s">
        <v>1071</v>
      </c>
      <c r="AJ2828" s="4" t="s">
        <v>1072</v>
      </c>
    </row>
    <row r="2829" spans="1:36" x14ac:dyDescent="0.2">
      <c r="A2829" s="4" t="s">
        <v>726</v>
      </c>
      <c r="B2829" s="4" t="s">
        <v>727</v>
      </c>
      <c r="C2829" s="4" t="s">
        <v>728</v>
      </c>
      <c r="D2829" s="4" t="s">
        <v>729</v>
      </c>
      <c r="I2829" s="2">
        <v>46087.40375646991</v>
      </c>
      <c r="J2829" s="4" t="s">
        <v>45</v>
      </c>
      <c r="AB2829" s="4" t="s">
        <v>1075</v>
      </c>
      <c r="AC2829" s="4" t="s">
        <v>1076</v>
      </c>
      <c r="AD2829" s="4"/>
      <c r="AE2829" s="4" t="s">
        <v>733</v>
      </c>
      <c r="AH2829" s="4">
        <v>0.95699999482828357</v>
      </c>
      <c r="AI2829" s="4" t="s">
        <v>1071</v>
      </c>
      <c r="AJ2829" s="4" t="s">
        <v>1072</v>
      </c>
    </row>
    <row r="2830" spans="1:36" x14ac:dyDescent="0.2">
      <c r="A2830" s="4" t="s">
        <v>726</v>
      </c>
      <c r="B2830" s="4" t="s">
        <v>727</v>
      </c>
      <c r="C2830" s="4" t="s">
        <v>728</v>
      </c>
      <c r="D2830" s="4" t="s">
        <v>729</v>
      </c>
      <c r="I2830" s="2">
        <v>46087.403762118054</v>
      </c>
      <c r="J2830" s="4" t="s">
        <v>45</v>
      </c>
      <c r="AB2830" s="4" t="s">
        <v>1073</v>
      </c>
      <c r="AC2830" s="4" t="s">
        <v>1074</v>
      </c>
      <c r="AD2830" s="4"/>
      <c r="AE2830" s="4" t="s">
        <v>733</v>
      </c>
      <c r="AH2830" s="4">
        <v>-0.27399998978189832</v>
      </c>
      <c r="AI2830" s="4" t="s">
        <v>1071</v>
      </c>
      <c r="AJ2830" s="4" t="s">
        <v>1072</v>
      </c>
    </row>
    <row r="2831" spans="1:36" x14ac:dyDescent="0.2">
      <c r="A2831" s="4" t="s">
        <v>726</v>
      </c>
      <c r="B2831" s="4" t="s">
        <v>727</v>
      </c>
      <c r="C2831" s="4" t="s">
        <v>728</v>
      </c>
      <c r="D2831" s="4" t="s">
        <v>729</v>
      </c>
      <c r="I2831" s="2">
        <v>46087.403762118054</v>
      </c>
      <c r="J2831" s="4" t="s">
        <v>45</v>
      </c>
      <c r="AB2831" s="4" t="s">
        <v>1075</v>
      </c>
      <c r="AC2831" s="4" t="s">
        <v>1076</v>
      </c>
      <c r="AD2831" s="4"/>
      <c r="AE2831" s="4" t="s">
        <v>733</v>
      </c>
      <c r="AH2831" s="4">
        <v>0.98799997953017116</v>
      </c>
      <c r="AI2831" s="4" t="s">
        <v>1071</v>
      </c>
      <c r="AJ2831" s="4" t="s">
        <v>1072</v>
      </c>
    </row>
    <row r="2832" spans="1:36" x14ac:dyDescent="0.2">
      <c r="A2832" s="4" t="s">
        <v>726</v>
      </c>
      <c r="B2832" s="4" t="s">
        <v>727</v>
      </c>
      <c r="C2832" s="4" t="s">
        <v>728</v>
      </c>
      <c r="D2832" s="4" t="s">
        <v>729</v>
      </c>
      <c r="I2832" s="2">
        <v>46087.403773148151</v>
      </c>
      <c r="J2832" s="4" t="s">
        <v>44</v>
      </c>
      <c r="K2832" s="4">
        <v>48</v>
      </c>
      <c r="L2832" s="4">
        <v>-84.456450000000004</v>
      </c>
      <c r="M2832" s="4">
        <v>9.9756300000000007</v>
      </c>
      <c r="N2832" s="4" t="s">
        <v>947</v>
      </c>
      <c r="O2832" s="4" t="b">
        <v>1</v>
      </c>
      <c r="P2832" s="4" t="b">
        <v>0</v>
      </c>
      <c r="Q2832" s="4" t="b">
        <v>0</v>
      </c>
      <c r="R2832" s="4" t="b">
        <v>0</v>
      </c>
      <c r="S2832" s="4" t="b">
        <v>0</v>
      </c>
      <c r="T2832" s="4" t="b">
        <v>0</v>
      </c>
      <c r="U2832" s="4" t="b">
        <v>0</v>
      </c>
      <c r="V2832" s="4" t="b">
        <v>0</v>
      </c>
      <c r="W2832" s="4" t="b">
        <v>0</v>
      </c>
      <c r="X2832" s="4" t="b">
        <v>1</v>
      </c>
      <c r="Y2832" s="4" t="b">
        <v>1</v>
      </c>
    </row>
    <row r="2833" spans="1:36" x14ac:dyDescent="0.2">
      <c r="A2833" s="4" t="s">
        <v>726</v>
      </c>
      <c r="B2833" s="4" t="s">
        <v>727</v>
      </c>
      <c r="C2833" s="4" t="s">
        <v>728</v>
      </c>
      <c r="D2833" s="4" t="s">
        <v>729</v>
      </c>
      <c r="I2833" s="2">
        <v>46087.403773379629</v>
      </c>
      <c r="J2833" s="4" t="s">
        <v>45</v>
      </c>
      <c r="AB2833" s="4" t="s">
        <v>905</v>
      </c>
      <c r="AC2833" s="4" t="s">
        <v>906</v>
      </c>
      <c r="AD2833" s="4"/>
      <c r="AE2833" s="4" t="s">
        <v>733</v>
      </c>
      <c r="AH2833" s="4">
        <v>52</v>
      </c>
      <c r="AI2833" s="4" t="s">
        <v>6</v>
      </c>
      <c r="AJ2833" s="4" t="s">
        <v>907</v>
      </c>
    </row>
    <row r="2834" spans="1:36" x14ac:dyDescent="0.2">
      <c r="A2834" s="4" t="s">
        <v>726</v>
      </c>
      <c r="B2834" s="4" t="s">
        <v>727</v>
      </c>
      <c r="C2834" s="4" t="s">
        <v>728</v>
      </c>
      <c r="D2834" s="4" t="s">
        <v>729</v>
      </c>
      <c r="I2834" s="2">
        <v>46087.40378173611</v>
      </c>
      <c r="J2834" s="4" t="s">
        <v>45</v>
      </c>
      <c r="AB2834" s="4" t="s">
        <v>1073</v>
      </c>
      <c r="AC2834" s="4" t="s">
        <v>1074</v>
      </c>
      <c r="AD2834" s="4"/>
      <c r="AE2834" s="4" t="s">
        <v>733</v>
      </c>
      <c r="AH2834" s="4">
        <v>-0.37999999997095979</v>
      </c>
      <c r="AI2834" s="4" t="s">
        <v>1071</v>
      </c>
      <c r="AJ2834" s="4" t="s">
        <v>1072</v>
      </c>
    </row>
    <row r="2835" spans="1:36" x14ac:dyDescent="0.2">
      <c r="A2835" s="4" t="s">
        <v>726</v>
      </c>
      <c r="B2835" s="4" t="s">
        <v>727</v>
      </c>
      <c r="C2835" s="4" t="s">
        <v>728</v>
      </c>
      <c r="D2835" s="4" t="s">
        <v>729</v>
      </c>
      <c r="I2835" s="2">
        <v>46087.40378173611</v>
      </c>
      <c r="J2835" s="4" t="s">
        <v>45</v>
      </c>
      <c r="AB2835" s="4" t="s">
        <v>1075</v>
      </c>
      <c r="AC2835" s="4" t="s">
        <v>1076</v>
      </c>
      <c r="AD2835" s="4"/>
      <c r="AE2835" s="4" t="s">
        <v>733</v>
      </c>
      <c r="AH2835" s="4">
        <v>0.9430000050265156</v>
      </c>
      <c r="AI2835" s="4" t="s">
        <v>1071</v>
      </c>
      <c r="AJ2835" s="4" t="s">
        <v>1072</v>
      </c>
    </row>
    <row r="2836" spans="1:36" x14ac:dyDescent="0.2">
      <c r="A2836" s="4" t="s">
        <v>726</v>
      </c>
      <c r="B2836" s="4" t="s">
        <v>727</v>
      </c>
      <c r="C2836" s="4" t="s">
        <v>728</v>
      </c>
      <c r="D2836" s="4" t="s">
        <v>729</v>
      </c>
      <c r="I2836" s="2">
        <v>46087.403796296298</v>
      </c>
      <c r="J2836" s="4" t="s">
        <v>44</v>
      </c>
      <c r="K2836" s="4">
        <v>50</v>
      </c>
      <c r="L2836" s="4">
        <v>-84.456450000000004</v>
      </c>
      <c r="M2836" s="4">
        <v>9.9753799999999995</v>
      </c>
      <c r="N2836" s="4" t="s">
        <v>928</v>
      </c>
      <c r="O2836" s="4" t="b">
        <v>1</v>
      </c>
      <c r="P2836" s="4" t="b">
        <v>0</v>
      </c>
      <c r="Q2836" s="4" t="b">
        <v>0</v>
      </c>
      <c r="R2836" s="4" t="b">
        <v>0</v>
      </c>
      <c r="S2836" s="4" t="b">
        <v>0</v>
      </c>
      <c r="T2836" s="4" t="b">
        <v>0</v>
      </c>
      <c r="U2836" s="4" t="b">
        <v>0</v>
      </c>
      <c r="V2836" s="4" t="b">
        <v>0</v>
      </c>
      <c r="W2836" s="4" t="b">
        <v>0</v>
      </c>
      <c r="X2836" s="4" t="b">
        <v>1</v>
      </c>
      <c r="Y2836" s="4" t="b">
        <v>1</v>
      </c>
    </row>
    <row r="2837" spans="1:36" x14ac:dyDescent="0.2">
      <c r="A2837" s="4" t="s">
        <v>726</v>
      </c>
      <c r="B2837" s="4" t="s">
        <v>727</v>
      </c>
      <c r="C2837" s="4" t="s">
        <v>728</v>
      </c>
      <c r="D2837" s="4" t="s">
        <v>729</v>
      </c>
      <c r="I2837" s="2">
        <v>46087.403802986111</v>
      </c>
      <c r="J2837" s="4" t="s">
        <v>45</v>
      </c>
      <c r="AB2837" s="4" t="s">
        <v>1073</v>
      </c>
      <c r="AC2837" s="4" t="s">
        <v>1074</v>
      </c>
      <c r="AD2837" s="4"/>
      <c r="AE2837" s="4" t="s">
        <v>733</v>
      </c>
      <c r="AH2837" s="4">
        <v>0.16199999998761971</v>
      </c>
      <c r="AI2837" s="4" t="s">
        <v>1071</v>
      </c>
      <c r="AJ2837" s="4" t="s">
        <v>1072</v>
      </c>
    </row>
    <row r="2838" spans="1:36" x14ac:dyDescent="0.2">
      <c r="A2838" s="4" t="s">
        <v>726</v>
      </c>
      <c r="B2838" s="4" t="s">
        <v>727</v>
      </c>
      <c r="C2838" s="4" t="s">
        <v>728</v>
      </c>
      <c r="D2838" s="4" t="s">
        <v>729</v>
      </c>
      <c r="I2838" s="2">
        <v>46087.403802986111</v>
      </c>
      <c r="J2838" s="4" t="s">
        <v>45</v>
      </c>
      <c r="AB2838" s="4" t="s">
        <v>1075</v>
      </c>
      <c r="AC2838" s="4" t="s">
        <v>1076</v>
      </c>
      <c r="AD2838" s="4"/>
      <c r="AE2838" s="4" t="s">
        <v>733</v>
      </c>
      <c r="AH2838" s="4">
        <v>0.97799992854512485</v>
      </c>
      <c r="AI2838" s="4" t="s">
        <v>1071</v>
      </c>
      <c r="AJ2838" s="4" t="s">
        <v>1072</v>
      </c>
    </row>
    <row r="2839" spans="1:36" x14ac:dyDescent="0.2">
      <c r="A2839" s="4" t="s">
        <v>726</v>
      </c>
      <c r="B2839" s="4" t="s">
        <v>727</v>
      </c>
      <c r="C2839" s="4" t="s">
        <v>728</v>
      </c>
      <c r="D2839" s="4" t="s">
        <v>729</v>
      </c>
      <c r="I2839" s="2">
        <v>46087.403806967595</v>
      </c>
      <c r="J2839" s="4" t="s">
        <v>45</v>
      </c>
      <c r="AB2839" s="4" t="s">
        <v>811</v>
      </c>
      <c r="AC2839" s="4" t="s">
        <v>812</v>
      </c>
      <c r="AD2839" s="4"/>
      <c r="AE2839" s="4" t="s">
        <v>733</v>
      </c>
      <c r="AH2839" s="4">
        <v>-33253</v>
      </c>
      <c r="AI2839" s="4" t="s">
        <v>813</v>
      </c>
      <c r="AJ2839" s="4" t="s">
        <v>814</v>
      </c>
    </row>
    <row r="2840" spans="1:36" x14ac:dyDescent="0.2">
      <c r="A2840" s="4" t="s">
        <v>726</v>
      </c>
      <c r="B2840" s="4" t="s">
        <v>727</v>
      </c>
      <c r="C2840" s="4" t="s">
        <v>728</v>
      </c>
      <c r="D2840" s="4" t="s">
        <v>729</v>
      </c>
      <c r="I2840" s="2">
        <v>46087.403808136572</v>
      </c>
      <c r="J2840" s="4" t="s">
        <v>45</v>
      </c>
      <c r="AB2840" s="4" t="s">
        <v>905</v>
      </c>
      <c r="AC2840" s="4" t="s">
        <v>906</v>
      </c>
      <c r="AD2840" s="4"/>
      <c r="AE2840" s="4" t="s">
        <v>733</v>
      </c>
      <c r="AH2840" s="4">
        <v>43</v>
      </c>
      <c r="AI2840" s="4" t="s">
        <v>6</v>
      </c>
      <c r="AJ2840" s="4" t="s">
        <v>907</v>
      </c>
    </row>
    <row r="2841" spans="1:36" x14ac:dyDescent="0.2">
      <c r="A2841" s="4" t="s">
        <v>726</v>
      </c>
      <c r="B2841" s="4" t="s">
        <v>727</v>
      </c>
      <c r="C2841" s="4" t="s">
        <v>728</v>
      </c>
      <c r="D2841" s="4" t="s">
        <v>729</v>
      </c>
      <c r="I2841" s="2">
        <v>46087.403819444444</v>
      </c>
      <c r="J2841" s="4" t="s">
        <v>44</v>
      </c>
      <c r="K2841" s="4">
        <v>42</v>
      </c>
      <c r="L2841" s="4">
        <v>-84.456500000000005</v>
      </c>
      <c r="M2841" s="4">
        <v>9.9751600000000007</v>
      </c>
      <c r="N2841" s="4" t="s">
        <v>928</v>
      </c>
      <c r="O2841" s="4" t="b">
        <v>1</v>
      </c>
      <c r="P2841" s="4" t="b">
        <v>0</v>
      </c>
      <c r="Q2841" s="4" t="b">
        <v>0</v>
      </c>
      <c r="R2841" s="4" t="b">
        <v>0</v>
      </c>
      <c r="S2841" s="4" t="b">
        <v>0</v>
      </c>
      <c r="T2841" s="4" t="b">
        <v>0</v>
      </c>
      <c r="U2841" s="4" t="b">
        <v>0</v>
      </c>
      <c r="V2841" s="4" t="b">
        <v>0</v>
      </c>
      <c r="W2841" s="4" t="b">
        <v>0</v>
      </c>
      <c r="X2841" s="4" t="b">
        <v>1</v>
      </c>
      <c r="Y2841" s="4" t="b">
        <v>1</v>
      </c>
    </row>
    <row r="2842" spans="1:36" x14ac:dyDescent="0.2">
      <c r="A2842" s="4" t="s">
        <v>726</v>
      </c>
      <c r="B2842" s="4" t="s">
        <v>727</v>
      </c>
      <c r="C2842" s="4" t="s">
        <v>728</v>
      </c>
      <c r="D2842" s="4" t="s">
        <v>729</v>
      </c>
      <c r="I2842" s="2">
        <v>46087.403825370369</v>
      </c>
      <c r="J2842" s="4" t="s">
        <v>45</v>
      </c>
      <c r="AB2842" s="4" t="s">
        <v>1073</v>
      </c>
      <c r="AC2842" s="4" t="s">
        <v>1074</v>
      </c>
      <c r="AD2842" s="4"/>
      <c r="AE2842" s="4" t="s">
        <v>733</v>
      </c>
      <c r="AH2842" s="4">
        <v>0.31999997958122084</v>
      </c>
      <c r="AI2842" s="4" t="s">
        <v>1071</v>
      </c>
      <c r="AJ2842" s="4" t="s">
        <v>1072</v>
      </c>
    </row>
    <row r="2843" spans="1:36" x14ac:dyDescent="0.2">
      <c r="A2843" s="4" t="s">
        <v>726</v>
      </c>
      <c r="B2843" s="4" t="s">
        <v>727</v>
      </c>
      <c r="C2843" s="4" t="s">
        <v>728</v>
      </c>
      <c r="D2843" s="4" t="s">
        <v>729</v>
      </c>
      <c r="I2843" s="2">
        <v>46087.403825370369</v>
      </c>
      <c r="J2843" s="4" t="s">
        <v>45</v>
      </c>
      <c r="AB2843" s="4" t="s">
        <v>1075</v>
      </c>
      <c r="AC2843" s="4" t="s">
        <v>1076</v>
      </c>
      <c r="AD2843" s="4"/>
      <c r="AE2843" s="4" t="s">
        <v>733</v>
      </c>
      <c r="AH2843" s="4">
        <v>1.0260000101187536</v>
      </c>
      <c r="AI2843" s="4" t="s">
        <v>1071</v>
      </c>
      <c r="AJ2843" s="4" t="s">
        <v>1072</v>
      </c>
    </row>
    <row r="2844" spans="1:36" x14ac:dyDescent="0.2">
      <c r="A2844" s="4" t="s">
        <v>726</v>
      </c>
      <c r="B2844" s="4" t="s">
        <v>727</v>
      </c>
      <c r="C2844" s="4" t="s">
        <v>728</v>
      </c>
      <c r="D2844" s="4" t="s">
        <v>729</v>
      </c>
      <c r="I2844" s="2">
        <v>46087.403839247687</v>
      </c>
      <c r="J2844" s="4" t="s">
        <v>45</v>
      </c>
      <c r="AB2844" s="4" t="s">
        <v>1069</v>
      </c>
      <c r="AC2844" s="4" t="s">
        <v>1070</v>
      </c>
      <c r="AD2844" s="4"/>
      <c r="AE2844" s="4" t="s">
        <v>733</v>
      </c>
      <c r="AH2844" s="4">
        <v>0</v>
      </c>
      <c r="AI2844" s="4" t="s">
        <v>1071</v>
      </c>
      <c r="AJ2844" s="4" t="s">
        <v>1072</v>
      </c>
    </row>
    <row r="2845" spans="1:36" x14ac:dyDescent="0.2">
      <c r="A2845" s="4" t="s">
        <v>726</v>
      </c>
      <c r="B2845" s="4" t="s">
        <v>727</v>
      </c>
      <c r="C2845" s="4" t="s">
        <v>728</v>
      </c>
      <c r="D2845" s="4" t="s">
        <v>729</v>
      </c>
      <c r="I2845" s="2">
        <v>46087.403839247687</v>
      </c>
      <c r="J2845" s="4" t="s">
        <v>45</v>
      </c>
      <c r="AB2845" s="4" t="s">
        <v>1073</v>
      </c>
      <c r="AC2845" s="4" t="s">
        <v>1074</v>
      </c>
      <c r="AD2845" s="4"/>
      <c r="AE2845" s="4" t="s">
        <v>733</v>
      </c>
      <c r="AH2845" s="4">
        <v>0</v>
      </c>
      <c r="AI2845" s="4" t="s">
        <v>1071</v>
      </c>
      <c r="AJ2845" s="4" t="s">
        <v>1072</v>
      </c>
    </row>
    <row r="2846" spans="1:36" x14ac:dyDescent="0.2">
      <c r="A2846" s="4" t="s">
        <v>726</v>
      </c>
      <c r="B2846" s="4" t="s">
        <v>727</v>
      </c>
      <c r="C2846" s="4" t="s">
        <v>728</v>
      </c>
      <c r="D2846" s="4" t="s">
        <v>729</v>
      </c>
      <c r="I2846" s="2">
        <v>46087.403839247687</v>
      </c>
      <c r="J2846" s="4" t="s">
        <v>45</v>
      </c>
      <c r="AB2846" s="4" t="s">
        <v>1075</v>
      </c>
      <c r="AC2846" s="4" t="s">
        <v>1076</v>
      </c>
      <c r="AD2846" s="4"/>
      <c r="AE2846" s="4" t="s">
        <v>733</v>
      </c>
      <c r="AH2846" s="4">
        <v>0.96099998463081571</v>
      </c>
      <c r="AI2846" s="4" t="s">
        <v>1071</v>
      </c>
      <c r="AJ2846" s="4" t="s">
        <v>1072</v>
      </c>
    </row>
    <row r="2847" spans="1:36" x14ac:dyDescent="0.2">
      <c r="A2847" s="4" t="s">
        <v>726</v>
      </c>
      <c r="B2847" s="4" t="s">
        <v>727</v>
      </c>
      <c r="C2847" s="4" t="s">
        <v>728</v>
      </c>
      <c r="D2847" s="4" t="s">
        <v>729</v>
      </c>
      <c r="I2847" s="2">
        <v>46087.403854166667</v>
      </c>
      <c r="J2847" s="4" t="s">
        <v>44</v>
      </c>
      <c r="K2847" s="4">
        <v>41</v>
      </c>
      <c r="L2847" s="4">
        <v>-84.456429999999997</v>
      </c>
      <c r="M2847" s="4">
        <v>9.9748599999999996</v>
      </c>
      <c r="N2847" s="4" t="s">
        <v>928</v>
      </c>
      <c r="O2847" s="4" t="b">
        <v>1</v>
      </c>
      <c r="P2847" s="4" t="b">
        <v>0</v>
      </c>
      <c r="Q2847" s="4" t="b">
        <v>0</v>
      </c>
      <c r="R2847" s="4" t="b">
        <v>0</v>
      </c>
      <c r="S2847" s="4" t="b">
        <v>0</v>
      </c>
      <c r="T2847" s="4" t="b">
        <v>0</v>
      </c>
      <c r="U2847" s="4" t="b">
        <v>0</v>
      </c>
      <c r="V2847" s="4" t="b">
        <v>0</v>
      </c>
      <c r="W2847" s="4" t="b">
        <v>0</v>
      </c>
      <c r="X2847" s="4" t="b">
        <v>1</v>
      </c>
      <c r="Y2847" s="4" t="b">
        <v>1</v>
      </c>
    </row>
    <row r="2848" spans="1:36" x14ac:dyDescent="0.2">
      <c r="A2848" s="4" t="s">
        <v>726</v>
      </c>
      <c r="B2848" s="4" t="s">
        <v>727</v>
      </c>
      <c r="C2848" s="4" t="s">
        <v>728</v>
      </c>
      <c r="D2848" s="4" t="s">
        <v>729</v>
      </c>
      <c r="I2848" s="2">
        <v>46087.403854305558</v>
      </c>
      <c r="J2848" s="4" t="s">
        <v>45</v>
      </c>
      <c r="AB2848" s="4" t="s">
        <v>905</v>
      </c>
      <c r="AC2848" s="4" t="s">
        <v>906</v>
      </c>
      <c r="AD2848" s="4"/>
      <c r="AE2848" s="4" t="s">
        <v>733</v>
      </c>
      <c r="AH2848" s="4">
        <v>48</v>
      </c>
      <c r="AI2848" s="4" t="s">
        <v>6</v>
      </c>
      <c r="AJ2848" s="4" t="s">
        <v>907</v>
      </c>
    </row>
    <row r="2849" spans="1:36" x14ac:dyDescent="0.2">
      <c r="A2849" s="4" t="s">
        <v>726</v>
      </c>
      <c r="B2849" s="4" t="s">
        <v>727</v>
      </c>
      <c r="C2849" s="4" t="s">
        <v>728</v>
      </c>
      <c r="D2849" s="4" t="s">
        <v>729</v>
      </c>
      <c r="I2849" s="2">
        <v>46087.403865740744</v>
      </c>
      <c r="J2849" s="4" t="s">
        <v>44</v>
      </c>
      <c r="K2849" s="4">
        <v>48</v>
      </c>
      <c r="L2849" s="4">
        <v>-84.456379999999996</v>
      </c>
      <c r="M2849" s="4">
        <v>9.9747699999999995</v>
      </c>
      <c r="N2849" s="4" t="s">
        <v>930</v>
      </c>
      <c r="O2849" s="4" t="b">
        <v>1</v>
      </c>
      <c r="P2849" s="4" t="b">
        <v>0</v>
      </c>
      <c r="Q2849" s="4" t="b">
        <v>0</v>
      </c>
      <c r="R2849" s="4" t="b">
        <v>0</v>
      </c>
      <c r="S2849" s="4" t="b">
        <v>0</v>
      </c>
      <c r="T2849" s="4" t="b">
        <v>0</v>
      </c>
      <c r="U2849" s="4" t="b">
        <v>0</v>
      </c>
      <c r="V2849" s="4" t="b">
        <v>0</v>
      </c>
      <c r="W2849" s="4" t="b">
        <v>0</v>
      </c>
      <c r="X2849" s="4" t="b">
        <v>1</v>
      </c>
      <c r="Y2849" s="4" t="b">
        <v>1</v>
      </c>
    </row>
    <row r="2850" spans="1:36" x14ac:dyDescent="0.2">
      <c r="A2850" s="4" t="s">
        <v>726</v>
      </c>
      <c r="B2850" s="4" t="s">
        <v>727</v>
      </c>
      <c r="C2850" s="4" t="s">
        <v>728</v>
      </c>
      <c r="D2850" s="4" t="s">
        <v>729</v>
      </c>
      <c r="I2850" s="2">
        <v>46087.403884143518</v>
      </c>
      <c r="J2850" s="4" t="s">
        <v>45</v>
      </c>
      <c r="AB2850" s="4" t="s">
        <v>1069</v>
      </c>
      <c r="AC2850" s="4" t="s">
        <v>1070</v>
      </c>
      <c r="AD2850" s="4"/>
      <c r="AE2850" s="4" t="s">
        <v>733</v>
      </c>
      <c r="AH2850" s="4">
        <v>0</v>
      </c>
      <c r="AI2850" s="4" t="s">
        <v>1071</v>
      </c>
      <c r="AJ2850" s="4" t="s">
        <v>1072</v>
      </c>
    </row>
    <row r="2851" spans="1:36" x14ac:dyDescent="0.2">
      <c r="A2851" s="4" t="s">
        <v>726</v>
      </c>
      <c r="B2851" s="4" t="s">
        <v>727</v>
      </c>
      <c r="C2851" s="4" t="s">
        <v>728</v>
      </c>
      <c r="D2851" s="4" t="s">
        <v>729</v>
      </c>
      <c r="I2851" s="2">
        <v>46087.403884143518</v>
      </c>
      <c r="J2851" s="4" t="s">
        <v>45</v>
      </c>
      <c r="AB2851" s="4" t="s">
        <v>1073</v>
      </c>
      <c r="AC2851" s="4" t="s">
        <v>1074</v>
      </c>
      <c r="AD2851" s="4"/>
      <c r="AE2851" s="4" t="s">
        <v>733</v>
      </c>
      <c r="AH2851" s="4">
        <v>0</v>
      </c>
      <c r="AI2851" s="4" t="s">
        <v>1071</v>
      </c>
      <c r="AJ2851" s="4" t="s">
        <v>1072</v>
      </c>
    </row>
    <row r="2852" spans="1:36" x14ac:dyDescent="0.2">
      <c r="A2852" s="4" t="s">
        <v>726</v>
      </c>
      <c r="B2852" s="4" t="s">
        <v>727</v>
      </c>
      <c r="C2852" s="4" t="s">
        <v>728</v>
      </c>
      <c r="D2852" s="4" t="s">
        <v>729</v>
      </c>
      <c r="I2852" s="2">
        <v>46087.403884143518</v>
      </c>
      <c r="J2852" s="4" t="s">
        <v>45</v>
      </c>
      <c r="AB2852" s="4" t="s">
        <v>1075</v>
      </c>
      <c r="AC2852" s="4" t="s">
        <v>1076</v>
      </c>
      <c r="AD2852" s="4"/>
      <c r="AE2852" s="4" t="s">
        <v>733</v>
      </c>
      <c r="AH2852" s="4">
        <v>0.97099998463005144</v>
      </c>
      <c r="AI2852" s="4" t="s">
        <v>1071</v>
      </c>
      <c r="AJ2852" s="4" t="s">
        <v>1072</v>
      </c>
    </row>
    <row r="2853" spans="1:36" x14ac:dyDescent="0.2">
      <c r="A2853" s="4" t="s">
        <v>726</v>
      </c>
      <c r="B2853" s="4" t="s">
        <v>727</v>
      </c>
      <c r="C2853" s="4" t="s">
        <v>728</v>
      </c>
      <c r="D2853" s="4" t="s">
        <v>729</v>
      </c>
      <c r="I2853" s="2">
        <v>46087.403888842593</v>
      </c>
      <c r="J2853" s="4" t="s">
        <v>45</v>
      </c>
      <c r="AB2853" s="4" t="s">
        <v>1073</v>
      </c>
      <c r="AC2853" s="4" t="s">
        <v>1074</v>
      </c>
      <c r="AD2853" s="4"/>
      <c r="AE2853" s="4" t="s">
        <v>733</v>
      </c>
      <c r="AH2853" s="4">
        <v>-0.24599998978403817</v>
      </c>
      <c r="AI2853" s="4" t="s">
        <v>1071</v>
      </c>
      <c r="AJ2853" s="4" t="s">
        <v>1072</v>
      </c>
    </row>
    <row r="2854" spans="1:36" x14ac:dyDescent="0.2">
      <c r="A2854" s="4" t="s">
        <v>726</v>
      </c>
      <c r="B2854" s="4" t="s">
        <v>727</v>
      </c>
      <c r="C2854" s="4" t="s">
        <v>728</v>
      </c>
      <c r="D2854" s="4" t="s">
        <v>729</v>
      </c>
      <c r="I2854" s="2">
        <v>46087.403888842593</v>
      </c>
      <c r="J2854" s="4" t="s">
        <v>45</v>
      </c>
      <c r="AB2854" s="4" t="s">
        <v>1075</v>
      </c>
      <c r="AC2854" s="4" t="s">
        <v>1076</v>
      </c>
      <c r="AD2854" s="4"/>
      <c r="AE2854" s="4" t="s">
        <v>733</v>
      </c>
      <c r="AH2854" s="4">
        <v>1.0129999540353554</v>
      </c>
      <c r="AI2854" s="4" t="s">
        <v>1071</v>
      </c>
      <c r="AJ2854" s="4" t="s">
        <v>1072</v>
      </c>
    </row>
    <row r="2855" spans="1:36" x14ac:dyDescent="0.2">
      <c r="A2855" s="4" t="s">
        <v>726</v>
      </c>
      <c r="B2855" s="4" t="s">
        <v>727</v>
      </c>
      <c r="C2855" s="4" t="s">
        <v>728</v>
      </c>
      <c r="D2855" s="4" t="s">
        <v>729</v>
      </c>
      <c r="I2855" s="2">
        <v>46087.403900509256</v>
      </c>
      <c r="J2855" s="4" t="s">
        <v>45</v>
      </c>
      <c r="AB2855" s="4" t="s">
        <v>905</v>
      </c>
      <c r="AC2855" s="4" t="s">
        <v>906</v>
      </c>
      <c r="AD2855" s="4"/>
      <c r="AE2855" s="4" t="s">
        <v>733</v>
      </c>
      <c r="AH2855" s="4">
        <v>35</v>
      </c>
      <c r="AI2855" s="4" t="s">
        <v>6</v>
      </c>
      <c r="AJ2855" s="4" t="s">
        <v>907</v>
      </c>
    </row>
    <row r="2856" spans="1:36" x14ac:dyDescent="0.2">
      <c r="A2856" s="4" t="s">
        <v>726</v>
      </c>
      <c r="B2856" s="4" t="s">
        <v>727</v>
      </c>
      <c r="C2856" s="4" t="s">
        <v>728</v>
      </c>
      <c r="D2856" s="4" t="s">
        <v>729</v>
      </c>
      <c r="I2856" s="2">
        <v>46087.403912037036</v>
      </c>
      <c r="J2856" s="4" t="s">
        <v>44</v>
      </c>
      <c r="K2856" s="4">
        <v>33</v>
      </c>
      <c r="L2856" s="4">
        <v>-84.456140000000005</v>
      </c>
      <c r="M2856" s="4">
        <v>9.9744200000000003</v>
      </c>
      <c r="N2856" s="4" t="s">
        <v>930</v>
      </c>
      <c r="O2856" s="4" t="b">
        <v>1</v>
      </c>
      <c r="P2856" s="4" t="b">
        <v>0</v>
      </c>
      <c r="Q2856" s="4" t="b">
        <v>0</v>
      </c>
      <c r="R2856" s="4" t="b">
        <v>0</v>
      </c>
      <c r="S2856" s="4" t="b">
        <v>0</v>
      </c>
      <c r="T2856" s="4" t="b">
        <v>0</v>
      </c>
      <c r="U2856" s="4" t="b">
        <v>0</v>
      </c>
      <c r="V2856" s="4" t="b">
        <v>0</v>
      </c>
      <c r="W2856" s="4" t="b">
        <v>0</v>
      </c>
      <c r="X2856" s="4" t="b">
        <v>1</v>
      </c>
      <c r="Y2856" s="4" t="b">
        <v>1</v>
      </c>
    </row>
    <row r="2857" spans="1:36" x14ac:dyDescent="0.2">
      <c r="A2857" s="4" t="s">
        <v>726</v>
      </c>
      <c r="B2857" s="4" t="s">
        <v>727</v>
      </c>
      <c r="C2857" s="4" t="s">
        <v>728</v>
      </c>
      <c r="D2857" s="4" t="s">
        <v>729</v>
      </c>
      <c r="I2857" s="2">
        <v>46087.403923611113</v>
      </c>
      <c r="J2857" s="4" t="s">
        <v>44</v>
      </c>
      <c r="K2857" s="4">
        <v>35</v>
      </c>
      <c r="L2857" s="4">
        <v>-84.456140000000005</v>
      </c>
      <c r="M2857" s="4">
        <v>9.9743300000000001</v>
      </c>
      <c r="N2857" s="4" t="s">
        <v>966</v>
      </c>
      <c r="O2857" s="4" t="b">
        <v>1</v>
      </c>
      <c r="P2857" s="4" t="b">
        <v>0</v>
      </c>
      <c r="Q2857" s="4" t="b">
        <v>0</v>
      </c>
      <c r="R2857" s="4" t="b">
        <v>0</v>
      </c>
      <c r="S2857" s="4" t="b">
        <v>0</v>
      </c>
      <c r="T2857" s="4" t="b">
        <v>0</v>
      </c>
      <c r="U2857" s="4" t="b">
        <v>0</v>
      </c>
      <c r="V2857" s="4" t="b">
        <v>0</v>
      </c>
      <c r="W2857" s="4" t="b">
        <v>0</v>
      </c>
      <c r="X2857" s="4" t="b">
        <v>1</v>
      </c>
      <c r="Y2857" s="4" t="b">
        <v>1</v>
      </c>
    </row>
    <row r="2858" spans="1:36" x14ac:dyDescent="0.2">
      <c r="A2858" s="4" t="s">
        <v>726</v>
      </c>
      <c r="B2858" s="4" t="s">
        <v>727</v>
      </c>
      <c r="C2858" s="4" t="s">
        <v>728</v>
      </c>
      <c r="D2858" s="4" t="s">
        <v>729</v>
      </c>
      <c r="I2858" s="2">
        <v>46087.403929085645</v>
      </c>
      <c r="J2858" s="4" t="s">
        <v>45</v>
      </c>
      <c r="AB2858" s="4" t="s">
        <v>1073</v>
      </c>
      <c r="AC2858" s="4" t="s">
        <v>1074</v>
      </c>
      <c r="AD2858" s="4"/>
      <c r="AE2858" s="4" t="s">
        <v>733</v>
      </c>
      <c r="AH2858" s="4">
        <v>-0.34399998977654883</v>
      </c>
      <c r="AI2858" s="4" t="s">
        <v>1071</v>
      </c>
      <c r="AJ2858" s="4" t="s">
        <v>1072</v>
      </c>
    </row>
    <row r="2859" spans="1:36" x14ac:dyDescent="0.2">
      <c r="A2859" s="4" t="s">
        <v>726</v>
      </c>
      <c r="B2859" s="4" t="s">
        <v>727</v>
      </c>
      <c r="C2859" s="4" t="s">
        <v>728</v>
      </c>
      <c r="D2859" s="4" t="s">
        <v>729</v>
      </c>
      <c r="I2859" s="2">
        <v>46087.403929085645</v>
      </c>
      <c r="J2859" s="4" t="s">
        <v>45</v>
      </c>
      <c r="AB2859" s="4" t="s">
        <v>1075</v>
      </c>
      <c r="AC2859" s="4" t="s">
        <v>1076</v>
      </c>
      <c r="AD2859" s="4"/>
      <c r="AE2859" s="4" t="s">
        <v>733</v>
      </c>
      <c r="AH2859" s="4">
        <v>0.95200002032157094</v>
      </c>
      <c r="AI2859" s="4" t="s">
        <v>1071</v>
      </c>
      <c r="AJ2859" s="4" t="s">
        <v>1072</v>
      </c>
    </row>
    <row r="2860" spans="1:36" x14ac:dyDescent="0.2">
      <c r="A2860" s="4" t="s">
        <v>726</v>
      </c>
      <c r="B2860" s="4" t="s">
        <v>727</v>
      </c>
      <c r="C2860" s="4" t="s">
        <v>728</v>
      </c>
      <c r="D2860" s="4" t="s">
        <v>729</v>
      </c>
      <c r="I2860" s="2">
        <v>46087.403934780094</v>
      </c>
      <c r="J2860" s="4" t="s">
        <v>45</v>
      </c>
      <c r="AB2860" s="4" t="s">
        <v>811</v>
      </c>
      <c r="AC2860" s="4" t="s">
        <v>812</v>
      </c>
      <c r="AD2860" s="4"/>
      <c r="AE2860" s="4" t="s">
        <v>733</v>
      </c>
      <c r="AH2860" s="4">
        <v>2864</v>
      </c>
      <c r="AI2860" s="4" t="s">
        <v>813</v>
      </c>
      <c r="AJ2860" s="4" t="s">
        <v>814</v>
      </c>
    </row>
    <row r="2861" spans="1:36" x14ac:dyDescent="0.2">
      <c r="A2861" s="4" t="s">
        <v>726</v>
      </c>
      <c r="B2861" s="4" t="s">
        <v>727</v>
      </c>
      <c r="C2861" s="4" t="s">
        <v>728</v>
      </c>
      <c r="D2861" s="4" t="s">
        <v>729</v>
      </c>
      <c r="I2861" s="2">
        <v>46087.403940879631</v>
      </c>
      <c r="J2861" s="4" t="s">
        <v>45</v>
      </c>
      <c r="AB2861" s="4" t="s">
        <v>1069</v>
      </c>
      <c r="AC2861" s="4" t="s">
        <v>1070</v>
      </c>
      <c r="AD2861" s="4"/>
      <c r="AE2861" s="4" t="s">
        <v>733</v>
      </c>
      <c r="AH2861" s="4">
        <v>0</v>
      </c>
      <c r="AI2861" s="4" t="s">
        <v>1071</v>
      </c>
      <c r="AJ2861" s="4" t="s">
        <v>1072</v>
      </c>
    </row>
    <row r="2862" spans="1:36" x14ac:dyDescent="0.2">
      <c r="A2862" s="4" t="s">
        <v>726</v>
      </c>
      <c r="B2862" s="4" t="s">
        <v>727</v>
      </c>
      <c r="C2862" s="4" t="s">
        <v>728</v>
      </c>
      <c r="D2862" s="4" t="s">
        <v>729</v>
      </c>
      <c r="I2862" s="2">
        <v>46087.403940879631</v>
      </c>
      <c r="J2862" s="4" t="s">
        <v>45</v>
      </c>
      <c r="AB2862" s="4" t="s">
        <v>1073</v>
      </c>
      <c r="AC2862" s="4" t="s">
        <v>1074</v>
      </c>
      <c r="AD2862" s="4"/>
      <c r="AE2862" s="4" t="s">
        <v>733</v>
      </c>
      <c r="AH2862" s="4">
        <v>0</v>
      </c>
      <c r="AI2862" s="4" t="s">
        <v>1071</v>
      </c>
      <c r="AJ2862" s="4" t="s">
        <v>1072</v>
      </c>
    </row>
    <row r="2863" spans="1:36" x14ac:dyDescent="0.2">
      <c r="A2863" s="4" t="s">
        <v>726</v>
      </c>
      <c r="B2863" s="4" t="s">
        <v>727</v>
      </c>
      <c r="C2863" s="4" t="s">
        <v>728</v>
      </c>
      <c r="D2863" s="4" t="s">
        <v>729</v>
      </c>
      <c r="I2863" s="2">
        <v>46087.403940879631</v>
      </c>
      <c r="J2863" s="4" t="s">
        <v>45</v>
      </c>
      <c r="AB2863" s="4" t="s">
        <v>1075</v>
      </c>
      <c r="AC2863" s="4" t="s">
        <v>1076</v>
      </c>
      <c r="AD2863" s="4"/>
      <c r="AE2863" s="4" t="s">
        <v>733</v>
      </c>
      <c r="AH2863" s="4">
        <v>0.98399993874182845</v>
      </c>
      <c r="AI2863" s="4" t="s">
        <v>1071</v>
      </c>
      <c r="AJ2863" s="4" t="s">
        <v>1072</v>
      </c>
    </row>
    <row r="2864" spans="1:36" x14ac:dyDescent="0.2">
      <c r="A2864" s="4" t="s">
        <v>726</v>
      </c>
      <c r="B2864" s="4" t="s">
        <v>727</v>
      </c>
      <c r="C2864" s="4" t="s">
        <v>728</v>
      </c>
      <c r="D2864" s="4" t="s">
        <v>729</v>
      </c>
      <c r="I2864" s="2">
        <v>46087.403951643515</v>
      </c>
      <c r="J2864" s="4" t="s">
        <v>45</v>
      </c>
      <c r="AB2864" s="4" t="s">
        <v>1069</v>
      </c>
      <c r="AC2864" s="4" t="s">
        <v>1070</v>
      </c>
      <c r="AD2864" s="4"/>
      <c r="AE2864" s="4" t="s">
        <v>733</v>
      </c>
      <c r="AH2864" s="4">
        <v>0</v>
      </c>
      <c r="AI2864" s="4" t="s">
        <v>1071</v>
      </c>
      <c r="AJ2864" s="4" t="s">
        <v>1072</v>
      </c>
    </row>
    <row r="2865" spans="1:37" x14ac:dyDescent="0.2">
      <c r="A2865" s="4" t="s">
        <v>726</v>
      </c>
      <c r="B2865" s="4" t="s">
        <v>727</v>
      </c>
      <c r="C2865" s="4" t="s">
        <v>728</v>
      </c>
      <c r="D2865" s="4" t="s">
        <v>729</v>
      </c>
      <c r="I2865" s="2">
        <v>46087.403951643515</v>
      </c>
      <c r="J2865" s="4" t="s">
        <v>45</v>
      </c>
      <c r="AB2865" s="4" t="s">
        <v>1073</v>
      </c>
      <c r="AC2865" s="4" t="s">
        <v>1074</v>
      </c>
      <c r="AD2865" s="4"/>
      <c r="AE2865" s="4" t="s">
        <v>733</v>
      </c>
      <c r="AH2865" s="4">
        <v>0</v>
      </c>
      <c r="AI2865" s="4" t="s">
        <v>1071</v>
      </c>
      <c r="AJ2865" s="4" t="s">
        <v>1072</v>
      </c>
    </row>
    <row r="2866" spans="1:37" x14ac:dyDescent="0.2">
      <c r="A2866" s="4" t="s">
        <v>726</v>
      </c>
      <c r="B2866" s="4" t="s">
        <v>727</v>
      </c>
      <c r="C2866" s="4" t="s">
        <v>728</v>
      </c>
      <c r="D2866" s="4" t="s">
        <v>729</v>
      </c>
      <c r="I2866" s="2">
        <v>46087.403951643515</v>
      </c>
      <c r="J2866" s="4" t="s">
        <v>45</v>
      </c>
      <c r="AB2866" s="4" t="s">
        <v>1075</v>
      </c>
      <c r="AC2866" s="4" t="s">
        <v>1076</v>
      </c>
      <c r="AD2866" s="4"/>
      <c r="AE2866" s="4" t="s">
        <v>733</v>
      </c>
      <c r="AH2866" s="4">
        <v>0.93999999992816374</v>
      </c>
      <c r="AI2866" s="4" t="s">
        <v>1071</v>
      </c>
      <c r="AJ2866" s="4" t="s">
        <v>1072</v>
      </c>
    </row>
    <row r="2867" spans="1:37" x14ac:dyDescent="0.2">
      <c r="A2867" s="4" t="s">
        <v>726</v>
      </c>
      <c r="B2867" s="4" t="s">
        <v>727</v>
      </c>
      <c r="C2867" s="4" t="s">
        <v>728</v>
      </c>
      <c r="D2867" s="4" t="s">
        <v>729</v>
      </c>
      <c r="I2867" s="2">
        <v>46087.403963888886</v>
      </c>
      <c r="J2867" s="4" t="s">
        <v>45</v>
      </c>
      <c r="AB2867" s="4" t="s">
        <v>1073</v>
      </c>
      <c r="AC2867" s="4" t="s">
        <v>1074</v>
      </c>
      <c r="AD2867" s="4"/>
      <c r="AE2867" s="4" t="s">
        <v>733</v>
      </c>
      <c r="AH2867" s="4">
        <v>0.26999998978220408</v>
      </c>
      <c r="AI2867" s="4" t="s">
        <v>1071</v>
      </c>
      <c r="AJ2867" s="4" t="s">
        <v>1072</v>
      </c>
    </row>
    <row r="2868" spans="1:37" x14ac:dyDescent="0.2">
      <c r="A2868" s="4" t="s">
        <v>726</v>
      </c>
      <c r="B2868" s="4" t="s">
        <v>727</v>
      </c>
      <c r="C2868" s="4" t="s">
        <v>728</v>
      </c>
      <c r="D2868" s="4" t="s">
        <v>729</v>
      </c>
      <c r="I2868" s="2">
        <v>46087.403963888886</v>
      </c>
      <c r="J2868" s="4" t="s">
        <v>45</v>
      </c>
      <c r="AB2868" s="4" t="s">
        <v>1075</v>
      </c>
      <c r="AC2868" s="4" t="s">
        <v>1076</v>
      </c>
      <c r="AD2868" s="4"/>
      <c r="AE2868" s="4" t="s">
        <v>733</v>
      </c>
      <c r="AH2868" s="4">
        <v>0.90100003562121156</v>
      </c>
      <c r="AI2868" s="4" t="s">
        <v>1071</v>
      </c>
      <c r="AJ2868" s="4" t="s">
        <v>1072</v>
      </c>
    </row>
    <row r="2869" spans="1:37" x14ac:dyDescent="0.2">
      <c r="A2869" s="4" t="s">
        <v>726</v>
      </c>
      <c r="B2869" s="4" t="s">
        <v>727</v>
      </c>
      <c r="C2869" s="4" t="s">
        <v>728</v>
      </c>
      <c r="D2869" s="4" t="s">
        <v>729</v>
      </c>
      <c r="I2869" s="2">
        <v>46087.403981481482</v>
      </c>
      <c r="J2869" s="4" t="s">
        <v>44</v>
      </c>
      <c r="K2869" s="4">
        <v>41</v>
      </c>
      <c r="L2869" s="4">
        <v>-84.456469999999996</v>
      </c>
      <c r="M2869" s="4">
        <v>9.9740199999999994</v>
      </c>
      <c r="N2869" s="4" t="s">
        <v>947</v>
      </c>
      <c r="O2869" s="4" t="b">
        <v>1</v>
      </c>
      <c r="P2869" s="4" t="b">
        <v>0</v>
      </c>
      <c r="Q2869" s="4" t="b">
        <v>0</v>
      </c>
      <c r="R2869" s="4" t="b">
        <v>0</v>
      </c>
      <c r="S2869" s="4" t="b">
        <v>0</v>
      </c>
      <c r="T2869" s="4" t="b">
        <v>0</v>
      </c>
      <c r="U2869" s="4" t="b">
        <v>0</v>
      </c>
      <c r="V2869" s="4" t="b">
        <v>0</v>
      </c>
      <c r="W2869" s="4" t="b">
        <v>0</v>
      </c>
      <c r="X2869" s="4" t="b">
        <v>1</v>
      </c>
      <c r="Y2869" s="4" t="b">
        <v>1</v>
      </c>
    </row>
    <row r="2870" spans="1:37" x14ac:dyDescent="0.2">
      <c r="A2870" s="4" t="s">
        <v>726</v>
      </c>
      <c r="B2870" s="4" t="s">
        <v>727</v>
      </c>
      <c r="C2870" s="4" t="s">
        <v>728</v>
      </c>
      <c r="D2870" s="4" t="s">
        <v>729</v>
      </c>
      <c r="I2870" s="2">
        <v>46087.403982025462</v>
      </c>
      <c r="J2870" s="4" t="s">
        <v>45</v>
      </c>
      <c r="AB2870" s="4" t="s">
        <v>851</v>
      </c>
      <c r="AC2870" s="4" t="s">
        <v>852</v>
      </c>
      <c r="AD2870" s="4"/>
      <c r="AE2870" s="4" t="s">
        <v>733</v>
      </c>
      <c r="AH2870" s="4">
        <v>2</v>
      </c>
      <c r="AI2870" s="4" t="s">
        <v>734</v>
      </c>
      <c r="AJ2870" s="4" t="s">
        <v>735</v>
      </c>
    </row>
    <row r="2871" spans="1:37" x14ac:dyDescent="0.2">
      <c r="A2871" s="4" t="s">
        <v>726</v>
      </c>
      <c r="B2871" s="4" t="s">
        <v>727</v>
      </c>
      <c r="C2871" s="4" t="s">
        <v>728</v>
      </c>
      <c r="D2871" s="4" t="s">
        <v>729</v>
      </c>
      <c r="I2871" s="2">
        <v>46087.403982071759</v>
      </c>
      <c r="J2871" s="4" t="s">
        <v>737</v>
      </c>
      <c r="N2871" s="4" t="s">
        <v>853</v>
      </c>
      <c r="AK2871" s="4" t="s">
        <v>1187</v>
      </c>
    </row>
    <row r="2872" spans="1:37" x14ac:dyDescent="0.2">
      <c r="A2872" s="4" t="s">
        <v>726</v>
      </c>
      <c r="B2872" s="4" t="s">
        <v>727</v>
      </c>
      <c r="C2872" s="4" t="s">
        <v>728</v>
      </c>
      <c r="D2872" s="4" t="s">
        <v>729</v>
      </c>
      <c r="I2872" s="2">
        <v>46087.403982071759</v>
      </c>
      <c r="J2872" s="4" t="s">
        <v>45</v>
      </c>
      <c r="AB2872" s="4" t="s">
        <v>855</v>
      </c>
      <c r="AC2872" s="4" t="s">
        <v>856</v>
      </c>
      <c r="AD2872" s="4"/>
      <c r="AE2872" s="4" t="s">
        <v>733</v>
      </c>
      <c r="AH2872" s="4">
        <v>90</v>
      </c>
      <c r="AI2872" s="4" t="s">
        <v>734</v>
      </c>
      <c r="AJ2872" s="4" t="s">
        <v>735</v>
      </c>
    </row>
    <row r="2873" spans="1:37" x14ac:dyDescent="0.2">
      <c r="A2873" s="4" t="s">
        <v>726</v>
      </c>
      <c r="B2873" s="4" t="s">
        <v>727</v>
      </c>
      <c r="C2873" s="4" t="s">
        <v>728</v>
      </c>
      <c r="D2873" s="4" t="s">
        <v>729</v>
      </c>
      <c r="I2873" s="2">
        <v>46087.404016203705</v>
      </c>
      <c r="J2873" s="4" t="s">
        <v>44</v>
      </c>
      <c r="K2873" s="4">
        <v>44</v>
      </c>
      <c r="L2873" s="4">
        <v>-84.456599999999995</v>
      </c>
      <c r="M2873" s="4">
        <v>9.9737299999999998</v>
      </c>
      <c r="N2873" s="4" t="s">
        <v>966</v>
      </c>
      <c r="O2873" s="4" t="b">
        <v>1</v>
      </c>
      <c r="P2873" s="4" t="b">
        <v>0</v>
      </c>
      <c r="Q2873" s="4" t="b">
        <v>0</v>
      </c>
      <c r="R2873" s="4" t="b">
        <v>0</v>
      </c>
      <c r="S2873" s="4" t="b">
        <v>0</v>
      </c>
      <c r="T2873" s="4" t="b">
        <v>0</v>
      </c>
      <c r="U2873" s="4" t="b">
        <v>0</v>
      </c>
      <c r="V2873" s="4" t="b">
        <v>0</v>
      </c>
      <c r="W2873" s="4" t="b">
        <v>0</v>
      </c>
      <c r="X2873" s="4" t="b">
        <v>1</v>
      </c>
      <c r="Y2873" s="4" t="b">
        <v>1</v>
      </c>
    </row>
    <row r="2874" spans="1:37" x14ac:dyDescent="0.2">
      <c r="A2874" s="4" t="s">
        <v>726</v>
      </c>
      <c r="B2874" s="4" t="s">
        <v>727</v>
      </c>
      <c r="C2874" s="4" t="s">
        <v>728</v>
      </c>
      <c r="D2874" s="4" t="s">
        <v>729</v>
      </c>
      <c r="I2874" s="2">
        <v>46087.404030439815</v>
      </c>
      <c r="J2874" s="4" t="s">
        <v>45</v>
      </c>
      <c r="AB2874" s="4" t="s">
        <v>1069</v>
      </c>
      <c r="AC2874" s="4" t="s">
        <v>1070</v>
      </c>
      <c r="AD2874" s="4"/>
      <c r="AE2874" s="4" t="s">
        <v>733</v>
      </c>
      <c r="AH2874" s="4">
        <v>0</v>
      </c>
      <c r="AI2874" s="4" t="s">
        <v>1071</v>
      </c>
      <c r="AJ2874" s="4" t="s">
        <v>1072</v>
      </c>
    </row>
    <row r="2875" spans="1:37" x14ac:dyDescent="0.2">
      <c r="A2875" s="4" t="s">
        <v>726</v>
      </c>
      <c r="B2875" s="4" t="s">
        <v>727</v>
      </c>
      <c r="C2875" s="4" t="s">
        <v>728</v>
      </c>
      <c r="D2875" s="4" t="s">
        <v>729</v>
      </c>
      <c r="I2875" s="2">
        <v>46087.404030439815</v>
      </c>
      <c r="J2875" s="4" t="s">
        <v>45</v>
      </c>
      <c r="AB2875" s="4" t="s">
        <v>1073</v>
      </c>
      <c r="AC2875" s="4" t="s">
        <v>1074</v>
      </c>
      <c r="AD2875" s="4"/>
      <c r="AE2875" s="4" t="s">
        <v>733</v>
      </c>
      <c r="AH2875" s="4">
        <v>0</v>
      </c>
      <c r="AI2875" s="4" t="s">
        <v>1071</v>
      </c>
      <c r="AJ2875" s="4" t="s">
        <v>1072</v>
      </c>
    </row>
    <row r="2876" spans="1:37" x14ac:dyDescent="0.2">
      <c r="A2876" s="4" t="s">
        <v>726</v>
      </c>
      <c r="B2876" s="4" t="s">
        <v>727</v>
      </c>
      <c r="C2876" s="4" t="s">
        <v>728</v>
      </c>
      <c r="D2876" s="4" t="s">
        <v>729</v>
      </c>
      <c r="I2876" s="2">
        <v>46087.404030439815</v>
      </c>
      <c r="J2876" s="4" t="s">
        <v>45</v>
      </c>
      <c r="AB2876" s="4" t="s">
        <v>1075</v>
      </c>
      <c r="AC2876" s="4" t="s">
        <v>1076</v>
      </c>
      <c r="AD2876" s="4"/>
      <c r="AE2876" s="4" t="s">
        <v>733</v>
      </c>
      <c r="AH2876" s="4">
        <v>0.98199996933346756</v>
      </c>
      <c r="AI2876" s="4" t="s">
        <v>1071</v>
      </c>
      <c r="AJ2876" s="4" t="s">
        <v>1072</v>
      </c>
    </row>
    <row r="2877" spans="1:37" x14ac:dyDescent="0.2">
      <c r="A2877" s="4" t="s">
        <v>726</v>
      </c>
      <c r="B2877" s="4" t="s">
        <v>727</v>
      </c>
      <c r="C2877" s="4" t="s">
        <v>728</v>
      </c>
      <c r="D2877" s="4" t="s">
        <v>729</v>
      </c>
      <c r="I2877" s="2">
        <v>46087.404050833335</v>
      </c>
      <c r="J2877" s="4" t="s">
        <v>45</v>
      </c>
      <c r="AB2877" s="4" t="s">
        <v>1069</v>
      </c>
      <c r="AC2877" s="4" t="s">
        <v>1070</v>
      </c>
      <c r="AD2877" s="4"/>
      <c r="AE2877" s="4" t="s">
        <v>733</v>
      </c>
      <c r="AH2877" s="4">
        <v>0</v>
      </c>
      <c r="AI2877" s="4" t="s">
        <v>1071</v>
      </c>
      <c r="AJ2877" s="4" t="s">
        <v>1072</v>
      </c>
    </row>
    <row r="2878" spans="1:37" x14ac:dyDescent="0.2">
      <c r="A2878" s="4" t="s">
        <v>726</v>
      </c>
      <c r="B2878" s="4" t="s">
        <v>727</v>
      </c>
      <c r="C2878" s="4" t="s">
        <v>728</v>
      </c>
      <c r="D2878" s="4" t="s">
        <v>729</v>
      </c>
      <c r="I2878" s="2">
        <v>46087.404050833335</v>
      </c>
      <c r="J2878" s="4" t="s">
        <v>45</v>
      </c>
      <c r="AB2878" s="4" t="s">
        <v>1073</v>
      </c>
      <c r="AC2878" s="4" t="s">
        <v>1074</v>
      </c>
      <c r="AD2878" s="4"/>
      <c r="AE2878" s="4" t="s">
        <v>733</v>
      </c>
      <c r="AH2878" s="4">
        <v>0</v>
      </c>
      <c r="AI2878" s="4" t="s">
        <v>1071</v>
      </c>
      <c r="AJ2878" s="4" t="s">
        <v>1072</v>
      </c>
    </row>
    <row r="2879" spans="1:37" x14ac:dyDescent="0.2">
      <c r="A2879" s="4" t="s">
        <v>726</v>
      </c>
      <c r="B2879" s="4" t="s">
        <v>727</v>
      </c>
      <c r="C2879" s="4" t="s">
        <v>728</v>
      </c>
      <c r="D2879" s="4" t="s">
        <v>729</v>
      </c>
      <c r="I2879" s="2">
        <v>46087.404050833335</v>
      </c>
      <c r="J2879" s="4" t="s">
        <v>45</v>
      </c>
      <c r="AB2879" s="4" t="s">
        <v>1075</v>
      </c>
      <c r="AC2879" s="4" t="s">
        <v>1076</v>
      </c>
      <c r="AD2879" s="4"/>
      <c r="AE2879" s="4" t="s">
        <v>733</v>
      </c>
      <c r="AH2879" s="4">
        <v>0.9309999846331084</v>
      </c>
      <c r="AI2879" s="4" t="s">
        <v>1071</v>
      </c>
      <c r="AJ2879" s="4" t="s">
        <v>1072</v>
      </c>
    </row>
    <row r="2880" spans="1:37" x14ac:dyDescent="0.2">
      <c r="A2880" s="4" t="s">
        <v>726</v>
      </c>
      <c r="B2880" s="4" t="s">
        <v>727</v>
      </c>
      <c r="C2880" s="4" t="s">
        <v>728</v>
      </c>
      <c r="D2880" s="4" t="s">
        <v>729</v>
      </c>
      <c r="I2880" s="2">
        <v>46087.404050925928</v>
      </c>
      <c r="J2880" s="4" t="s">
        <v>44</v>
      </c>
      <c r="K2880" s="4">
        <v>50</v>
      </c>
      <c r="L2880" s="4">
        <v>-84.456509999999994</v>
      </c>
      <c r="M2880" s="4">
        <v>9.9733800000000006</v>
      </c>
      <c r="N2880" s="4" t="s">
        <v>947</v>
      </c>
      <c r="O2880" s="4" t="b">
        <v>1</v>
      </c>
      <c r="P2880" s="4" t="b">
        <v>0</v>
      </c>
      <c r="Q2880" s="4" t="b">
        <v>0</v>
      </c>
      <c r="R2880" s="4" t="b">
        <v>0</v>
      </c>
      <c r="S2880" s="4" t="b">
        <v>0</v>
      </c>
      <c r="T2880" s="4" t="b">
        <v>0</v>
      </c>
      <c r="U2880" s="4" t="b">
        <v>0</v>
      </c>
      <c r="V2880" s="4" t="b">
        <v>0</v>
      </c>
      <c r="W2880" s="4" t="b">
        <v>0</v>
      </c>
      <c r="X2880" s="4" t="b">
        <v>1</v>
      </c>
      <c r="Y2880" s="4" t="b">
        <v>1</v>
      </c>
    </row>
    <row r="2881" spans="1:36" x14ac:dyDescent="0.2">
      <c r="A2881" s="4" t="s">
        <v>726</v>
      </c>
      <c r="B2881" s="4" t="s">
        <v>727</v>
      </c>
      <c r="C2881" s="4" t="s">
        <v>728</v>
      </c>
      <c r="D2881" s="4" t="s">
        <v>729</v>
      </c>
      <c r="I2881" s="2">
        <v>46087.404051238424</v>
      </c>
      <c r="J2881" s="4" t="s">
        <v>45</v>
      </c>
      <c r="AB2881" s="4" t="s">
        <v>905</v>
      </c>
      <c r="AC2881" s="4" t="s">
        <v>906</v>
      </c>
      <c r="AD2881" s="4"/>
      <c r="AE2881" s="4" t="s">
        <v>733</v>
      </c>
      <c r="AH2881" s="4">
        <v>52</v>
      </c>
      <c r="AI2881" s="4" t="s">
        <v>6</v>
      </c>
      <c r="AJ2881" s="4" t="s">
        <v>907</v>
      </c>
    </row>
    <row r="2882" spans="1:36" x14ac:dyDescent="0.2">
      <c r="A2882" s="4" t="s">
        <v>726</v>
      </c>
      <c r="B2882" s="4" t="s">
        <v>727</v>
      </c>
      <c r="C2882" s="4" t="s">
        <v>728</v>
      </c>
      <c r="D2882" s="4" t="s">
        <v>729</v>
      </c>
      <c r="I2882" s="2">
        <v>46087.4040622338</v>
      </c>
      <c r="J2882" s="4" t="s">
        <v>45</v>
      </c>
      <c r="AB2882" s="4" t="s">
        <v>1073</v>
      </c>
      <c r="AC2882" s="4" t="s">
        <v>1074</v>
      </c>
      <c r="AD2882" s="4"/>
      <c r="AE2882" s="4" t="s">
        <v>733</v>
      </c>
      <c r="AH2882" s="4">
        <v>-0.29599999997737919</v>
      </c>
      <c r="AI2882" s="4" t="s">
        <v>1071</v>
      </c>
      <c r="AJ2882" s="4" t="s">
        <v>1072</v>
      </c>
    </row>
    <row r="2883" spans="1:36" x14ac:dyDescent="0.2">
      <c r="A2883" s="4" t="s">
        <v>726</v>
      </c>
      <c r="B2883" s="4" t="s">
        <v>727</v>
      </c>
      <c r="C2883" s="4" t="s">
        <v>728</v>
      </c>
      <c r="D2883" s="4" t="s">
        <v>729</v>
      </c>
      <c r="I2883" s="2">
        <v>46087.4040622338</v>
      </c>
      <c r="J2883" s="4" t="s">
        <v>45</v>
      </c>
      <c r="AB2883" s="4" t="s">
        <v>1075</v>
      </c>
      <c r="AC2883" s="4" t="s">
        <v>1076</v>
      </c>
      <c r="AD2883" s="4"/>
      <c r="AE2883" s="4" t="s">
        <v>733</v>
      </c>
      <c r="AH2883" s="4">
        <v>0.96699994384170862</v>
      </c>
      <c r="AI2883" s="4" t="s">
        <v>1071</v>
      </c>
      <c r="AJ2883" s="4" t="s">
        <v>1072</v>
      </c>
    </row>
    <row r="2884" spans="1:36" x14ac:dyDescent="0.2">
      <c r="A2884" s="4" t="s">
        <v>726</v>
      </c>
      <c r="B2884" s="4" t="s">
        <v>727</v>
      </c>
      <c r="C2884" s="4" t="s">
        <v>728</v>
      </c>
      <c r="D2884" s="4" t="s">
        <v>729</v>
      </c>
      <c r="I2884" s="2">
        <v>46087.404085648152</v>
      </c>
      <c r="J2884" s="4" t="s">
        <v>44</v>
      </c>
      <c r="K2884" s="4">
        <v>53</v>
      </c>
      <c r="L2884" s="4">
        <v>-84.456450000000004</v>
      </c>
      <c r="M2884" s="4">
        <v>9.9729899999999994</v>
      </c>
      <c r="N2884" s="4" t="s">
        <v>930</v>
      </c>
      <c r="O2884" s="4" t="b">
        <v>1</v>
      </c>
      <c r="P2884" s="4" t="b">
        <v>0</v>
      </c>
      <c r="Q2884" s="4" t="b">
        <v>0</v>
      </c>
      <c r="R2884" s="4" t="b">
        <v>0</v>
      </c>
      <c r="S2884" s="4" t="b">
        <v>0</v>
      </c>
      <c r="T2884" s="4" t="b">
        <v>0</v>
      </c>
      <c r="U2884" s="4" t="b">
        <v>0</v>
      </c>
      <c r="V2884" s="4" t="b">
        <v>0</v>
      </c>
      <c r="W2884" s="4" t="b">
        <v>0</v>
      </c>
      <c r="X2884" s="4" t="b">
        <v>1</v>
      </c>
      <c r="Y2884" s="4" t="b">
        <v>1</v>
      </c>
    </row>
    <row r="2885" spans="1:36" x14ac:dyDescent="0.2">
      <c r="A2885" s="4" t="s">
        <v>726</v>
      </c>
      <c r="B2885" s="4" t="s">
        <v>727</v>
      </c>
      <c r="C2885" s="4" t="s">
        <v>728</v>
      </c>
      <c r="D2885" s="4" t="s">
        <v>729</v>
      </c>
      <c r="I2885" s="2">
        <v>46087.404085694441</v>
      </c>
      <c r="J2885" s="4" t="s">
        <v>45</v>
      </c>
      <c r="AB2885" s="4" t="s">
        <v>905</v>
      </c>
      <c r="AC2885" s="4" t="s">
        <v>906</v>
      </c>
      <c r="AD2885" s="4"/>
      <c r="AE2885" s="4" t="s">
        <v>733</v>
      </c>
      <c r="AH2885" s="4">
        <v>51</v>
      </c>
      <c r="AI2885" s="4" t="s">
        <v>6</v>
      </c>
      <c r="AJ2885" s="4" t="s">
        <v>907</v>
      </c>
    </row>
    <row r="2886" spans="1:36" x14ac:dyDescent="0.2">
      <c r="A2886" s="4" t="s">
        <v>726</v>
      </c>
      <c r="B2886" s="4" t="s">
        <v>727</v>
      </c>
      <c r="C2886" s="4" t="s">
        <v>728</v>
      </c>
      <c r="D2886" s="4" t="s">
        <v>729</v>
      </c>
      <c r="I2886" s="2">
        <v>46087.404096724538</v>
      </c>
      <c r="J2886" s="4" t="s">
        <v>45</v>
      </c>
      <c r="AB2886" s="4" t="s">
        <v>1073</v>
      </c>
      <c r="AC2886" s="4" t="s">
        <v>1074</v>
      </c>
      <c r="AD2886" s="4"/>
      <c r="AE2886" s="4" t="s">
        <v>733</v>
      </c>
      <c r="AH2886" s="4">
        <v>-0.2569999948817786</v>
      </c>
      <c r="AI2886" s="4" t="s">
        <v>1071</v>
      </c>
      <c r="AJ2886" s="4" t="s">
        <v>1072</v>
      </c>
    </row>
    <row r="2887" spans="1:36" x14ac:dyDescent="0.2">
      <c r="A2887" s="4" t="s">
        <v>726</v>
      </c>
      <c r="B2887" s="4" t="s">
        <v>727</v>
      </c>
      <c r="C2887" s="4" t="s">
        <v>728</v>
      </c>
      <c r="D2887" s="4" t="s">
        <v>729</v>
      </c>
      <c r="I2887" s="2">
        <v>46087.404096724538</v>
      </c>
      <c r="J2887" s="4" t="s">
        <v>45</v>
      </c>
      <c r="AB2887" s="4" t="s">
        <v>1075</v>
      </c>
      <c r="AC2887" s="4" t="s">
        <v>1076</v>
      </c>
      <c r="AD2887" s="4"/>
      <c r="AE2887" s="4" t="s">
        <v>733</v>
      </c>
      <c r="AH2887" s="4">
        <v>0.98399993874182845</v>
      </c>
      <c r="AI2887" s="4" t="s">
        <v>1071</v>
      </c>
      <c r="AJ2887" s="4" t="s">
        <v>1072</v>
      </c>
    </row>
    <row r="2888" spans="1:36" x14ac:dyDescent="0.2">
      <c r="A2888" s="4" t="s">
        <v>726</v>
      </c>
      <c r="B2888" s="4" t="s">
        <v>727</v>
      </c>
      <c r="C2888" s="4" t="s">
        <v>728</v>
      </c>
      <c r="D2888" s="4" t="s">
        <v>729</v>
      </c>
      <c r="I2888" s="2">
        <v>46087.404097222221</v>
      </c>
      <c r="J2888" s="4" t="s">
        <v>44</v>
      </c>
      <c r="K2888" s="4">
        <v>48</v>
      </c>
      <c r="L2888" s="4">
        <v>-84.456469999999996</v>
      </c>
      <c r="M2888" s="4">
        <v>9.9728700000000003</v>
      </c>
      <c r="N2888" s="4" t="s">
        <v>928</v>
      </c>
      <c r="O2888" s="4" t="b">
        <v>1</v>
      </c>
      <c r="P2888" s="4" t="b">
        <v>0</v>
      </c>
      <c r="Q2888" s="4" t="b">
        <v>0</v>
      </c>
      <c r="R2888" s="4" t="b">
        <v>0</v>
      </c>
      <c r="S2888" s="4" t="b">
        <v>0</v>
      </c>
      <c r="T2888" s="4" t="b">
        <v>0</v>
      </c>
      <c r="U2888" s="4" t="b">
        <v>0</v>
      </c>
      <c r="V2888" s="4" t="b">
        <v>0</v>
      </c>
      <c r="W2888" s="4" t="b">
        <v>0</v>
      </c>
      <c r="X2888" s="4" t="b">
        <v>1</v>
      </c>
      <c r="Y2888" s="4" t="b">
        <v>1</v>
      </c>
    </row>
    <row r="2889" spans="1:36" x14ac:dyDescent="0.2">
      <c r="A2889" s="4" t="s">
        <v>726</v>
      </c>
      <c r="B2889" s="4" t="s">
        <v>727</v>
      </c>
      <c r="C2889" s="4" t="s">
        <v>728</v>
      </c>
      <c r="D2889" s="4" t="s">
        <v>729</v>
      </c>
      <c r="I2889" s="2">
        <v>46087.404120277781</v>
      </c>
      <c r="J2889" s="4" t="s">
        <v>45</v>
      </c>
      <c r="AB2889" s="4" t="s">
        <v>1073</v>
      </c>
      <c r="AC2889" s="4" t="s">
        <v>1074</v>
      </c>
      <c r="AD2889" s="4"/>
      <c r="AE2889" s="4" t="s">
        <v>733</v>
      </c>
      <c r="AH2889" s="4">
        <v>0.31999997958122084</v>
      </c>
      <c r="AI2889" s="4" t="s">
        <v>1071</v>
      </c>
      <c r="AJ2889" s="4" t="s">
        <v>1072</v>
      </c>
    </row>
    <row r="2890" spans="1:36" x14ac:dyDescent="0.2">
      <c r="A2890" s="4" t="s">
        <v>726</v>
      </c>
      <c r="B2890" s="4" t="s">
        <v>727</v>
      </c>
      <c r="C2890" s="4" t="s">
        <v>728</v>
      </c>
      <c r="D2890" s="4" t="s">
        <v>729</v>
      </c>
      <c r="I2890" s="2">
        <v>46087.404120277781</v>
      </c>
      <c r="J2890" s="4" t="s">
        <v>45</v>
      </c>
      <c r="AB2890" s="4" t="s">
        <v>1075</v>
      </c>
      <c r="AC2890" s="4" t="s">
        <v>1076</v>
      </c>
      <c r="AD2890" s="4"/>
      <c r="AE2890" s="4" t="s">
        <v>733</v>
      </c>
      <c r="AH2890" s="4">
        <v>0.91399998973298868</v>
      </c>
      <c r="AI2890" s="4" t="s">
        <v>1071</v>
      </c>
      <c r="AJ2890" s="4" t="s">
        <v>1072</v>
      </c>
    </row>
    <row r="2891" spans="1:36" x14ac:dyDescent="0.2">
      <c r="A2891" s="4" t="s">
        <v>726</v>
      </c>
      <c r="B2891" s="4" t="s">
        <v>727</v>
      </c>
      <c r="C2891" s="4" t="s">
        <v>728</v>
      </c>
      <c r="D2891" s="4" t="s">
        <v>729</v>
      </c>
      <c r="I2891" s="2">
        <v>46087.404120370367</v>
      </c>
      <c r="J2891" s="4" t="s">
        <v>44</v>
      </c>
      <c r="K2891" s="4">
        <v>37</v>
      </c>
      <c r="L2891" s="4">
        <v>-84.456569999999999</v>
      </c>
      <c r="M2891" s="4">
        <v>9.9726900000000001</v>
      </c>
      <c r="N2891" s="4" t="s">
        <v>930</v>
      </c>
      <c r="O2891" s="4" t="b">
        <v>1</v>
      </c>
      <c r="P2891" s="4" t="b">
        <v>0</v>
      </c>
      <c r="Q2891" s="4" t="b">
        <v>0</v>
      </c>
      <c r="R2891" s="4" t="b">
        <v>0</v>
      </c>
      <c r="S2891" s="4" t="b">
        <v>0</v>
      </c>
      <c r="T2891" s="4" t="b">
        <v>0</v>
      </c>
      <c r="U2891" s="4" t="b">
        <v>0</v>
      </c>
      <c r="V2891" s="4" t="b">
        <v>0</v>
      </c>
      <c r="W2891" s="4" t="b">
        <v>0</v>
      </c>
      <c r="X2891" s="4" t="b">
        <v>1</v>
      </c>
      <c r="Y2891" s="4" t="b">
        <v>1</v>
      </c>
    </row>
    <row r="2892" spans="1:36" x14ac:dyDescent="0.2">
      <c r="A2892" s="4" t="s">
        <v>726</v>
      </c>
      <c r="B2892" s="4" t="s">
        <v>727</v>
      </c>
      <c r="C2892" s="4" t="s">
        <v>728</v>
      </c>
      <c r="D2892" s="4" t="s">
        <v>729</v>
      </c>
      <c r="I2892" s="2">
        <v>46087.404120462961</v>
      </c>
      <c r="J2892" s="4" t="s">
        <v>45</v>
      </c>
      <c r="AB2892" s="4" t="s">
        <v>905</v>
      </c>
      <c r="AC2892" s="4" t="s">
        <v>906</v>
      </c>
      <c r="AD2892" s="4"/>
      <c r="AE2892" s="4" t="s">
        <v>733</v>
      </c>
      <c r="AH2892" s="4">
        <v>36</v>
      </c>
      <c r="AI2892" s="4" t="s">
        <v>6</v>
      </c>
      <c r="AJ2892" s="4" t="s">
        <v>907</v>
      </c>
    </row>
    <row r="2893" spans="1:36" x14ac:dyDescent="0.2">
      <c r="A2893" s="4" t="s">
        <v>726</v>
      </c>
      <c r="B2893" s="4" t="s">
        <v>727</v>
      </c>
      <c r="C2893" s="4" t="s">
        <v>728</v>
      </c>
      <c r="D2893" s="4" t="s">
        <v>729</v>
      </c>
      <c r="I2893" s="2">
        <v>46087.404143518521</v>
      </c>
      <c r="J2893" s="4" t="s">
        <v>44</v>
      </c>
      <c r="K2893" s="4">
        <v>35</v>
      </c>
      <c r="L2893" s="4">
        <v>-84.456630000000004</v>
      </c>
      <c r="M2893" s="4">
        <v>9.9725199999999994</v>
      </c>
      <c r="N2893" s="4" t="s">
        <v>928</v>
      </c>
      <c r="O2893" s="4" t="b">
        <v>1</v>
      </c>
      <c r="P2893" s="4" t="b">
        <v>0</v>
      </c>
      <c r="Q2893" s="4" t="b">
        <v>0</v>
      </c>
      <c r="R2893" s="4" t="b">
        <v>0</v>
      </c>
      <c r="S2893" s="4" t="b">
        <v>0</v>
      </c>
      <c r="T2893" s="4" t="b">
        <v>0</v>
      </c>
      <c r="U2893" s="4" t="b">
        <v>0</v>
      </c>
      <c r="V2893" s="4" t="b">
        <v>0</v>
      </c>
      <c r="W2893" s="4" t="b">
        <v>0</v>
      </c>
      <c r="X2893" s="4" t="b">
        <v>1</v>
      </c>
      <c r="Y2893" s="4" t="b">
        <v>1</v>
      </c>
    </row>
    <row r="2894" spans="1:36" x14ac:dyDescent="0.2">
      <c r="A2894" s="4" t="s">
        <v>726</v>
      </c>
      <c r="B2894" s="4" t="s">
        <v>727</v>
      </c>
      <c r="C2894" s="4" t="s">
        <v>728</v>
      </c>
      <c r="D2894" s="4" t="s">
        <v>729</v>
      </c>
      <c r="I2894" s="2">
        <v>46087.404144918983</v>
      </c>
      <c r="J2894" s="4" t="s">
        <v>45</v>
      </c>
      <c r="AB2894" s="4" t="s">
        <v>797</v>
      </c>
      <c r="AC2894" s="4" t="s">
        <v>798</v>
      </c>
      <c r="AD2894" s="4"/>
      <c r="AE2894" s="4" t="s">
        <v>733</v>
      </c>
      <c r="AH2894" s="4">
        <v>58.660000000000004</v>
      </c>
      <c r="AI2894" s="4" t="s">
        <v>799</v>
      </c>
      <c r="AJ2894" s="4" t="s">
        <v>800</v>
      </c>
    </row>
    <row r="2895" spans="1:36" x14ac:dyDescent="0.2">
      <c r="A2895" s="4" t="s">
        <v>726</v>
      </c>
      <c r="B2895" s="4" t="s">
        <v>727</v>
      </c>
      <c r="C2895" s="4" t="s">
        <v>728</v>
      </c>
      <c r="D2895" s="4" t="s">
        <v>729</v>
      </c>
      <c r="I2895" s="2">
        <v>46087.40415065972</v>
      </c>
      <c r="J2895" s="4" t="s">
        <v>45</v>
      </c>
      <c r="AB2895" s="4" t="s">
        <v>1069</v>
      </c>
      <c r="AC2895" s="4" t="s">
        <v>1070</v>
      </c>
      <c r="AD2895" s="4"/>
      <c r="AE2895" s="4" t="s">
        <v>733</v>
      </c>
      <c r="AH2895" s="4">
        <v>0</v>
      </c>
      <c r="AI2895" s="4" t="s">
        <v>1071</v>
      </c>
      <c r="AJ2895" s="4" t="s">
        <v>1072</v>
      </c>
    </row>
    <row r="2896" spans="1:36" x14ac:dyDescent="0.2">
      <c r="A2896" s="4" t="s">
        <v>726</v>
      </c>
      <c r="B2896" s="4" t="s">
        <v>727</v>
      </c>
      <c r="C2896" s="4" t="s">
        <v>728</v>
      </c>
      <c r="D2896" s="4" t="s">
        <v>729</v>
      </c>
      <c r="I2896" s="2">
        <v>46087.40415065972</v>
      </c>
      <c r="J2896" s="4" t="s">
        <v>45</v>
      </c>
      <c r="AB2896" s="4" t="s">
        <v>1073</v>
      </c>
      <c r="AC2896" s="4" t="s">
        <v>1074</v>
      </c>
      <c r="AD2896" s="4"/>
      <c r="AE2896" s="4" t="s">
        <v>733</v>
      </c>
      <c r="AH2896" s="4">
        <v>0</v>
      </c>
      <c r="AI2896" s="4" t="s">
        <v>1071</v>
      </c>
      <c r="AJ2896" s="4" t="s">
        <v>1072</v>
      </c>
    </row>
    <row r="2897" spans="1:36" x14ac:dyDescent="0.2">
      <c r="A2897" s="4" t="s">
        <v>726</v>
      </c>
      <c r="B2897" s="4" t="s">
        <v>727</v>
      </c>
      <c r="C2897" s="4" t="s">
        <v>728</v>
      </c>
      <c r="D2897" s="4" t="s">
        <v>729</v>
      </c>
      <c r="I2897" s="2">
        <v>46087.40415065972</v>
      </c>
      <c r="J2897" s="4" t="s">
        <v>45</v>
      </c>
      <c r="AB2897" s="4" t="s">
        <v>1075</v>
      </c>
      <c r="AC2897" s="4" t="s">
        <v>1076</v>
      </c>
      <c r="AD2897" s="4"/>
      <c r="AE2897" s="4" t="s">
        <v>733</v>
      </c>
      <c r="AH2897" s="4">
        <v>0.95800003051827454</v>
      </c>
      <c r="AI2897" s="4" t="s">
        <v>1071</v>
      </c>
      <c r="AJ2897" s="4" t="s">
        <v>1072</v>
      </c>
    </row>
    <row r="2898" spans="1:36" x14ac:dyDescent="0.2">
      <c r="A2898" s="4" t="s">
        <v>726</v>
      </c>
      <c r="B2898" s="4" t="s">
        <v>727</v>
      </c>
      <c r="C2898" s="4" t="s">
        <v>728</v>
      </c>
      <c r="D2898" s="4" t="s">
        <v>729</v>
      </c>
      <c r="I2898" s="2">
        <v>46087.404178240744</v>
      </c>
      <c r="J2898" s="4" t="s">
        <v>44</v>
      </c>
      <c r="K2898" s="4">
        <v>42</v>
      </c>
      <c r="L2898" s="4">
        <v>-84.456530000000001</v>
      </c>
      <c r="M2898" s="4">
        <v>9.9722500000000007</v>
      </c>
      <c r="N2898" s="4" t="s">
        <v>928</v>
      </c>
      <c r="O2898" s="4" t="b">
        <v>1</v>
      </c>
      <c r="P2898" s="4" t="b">
        <v>0</v>
      </c>
      <c r="Q2898" s="4" t="b">
        <v>0</v>
      </c>
      <c r="R2898" s="4" t="b">
        <v>0</v>
      </c>
      <c r="S2898" s="4" t="b">
        <v>0</v>
      </c>
      <c r="T2898" s="4" t="b">
        <v>0</v>
      </c>
      <c r="U2898" s="4" t="b">
        <v>0</v>
      </c>
      <c r="V2898" s="4" t="b">
        <v>0</v>
      </c>
      <c r="W2898" s="4" t="b">
        <v>0</v>
      </c>
      <c r="X2898" s="4" t="b">
        <v>1</v>
      </c>
      <c r="Y2898" s="4" t="b">
        <v>1</v>
      </c>
    </row>
    <row r="2899" spans="1:36" x14ac:dyDescent="0.2">
      <c r="A2899" s="4" t="s">
        <v>726</v>
      </c>
      <c r="B2899" s="4" t="s">
        <v>727</v>
      </c>
      <c r="C2899" s="4" t="s">
        <v>728</v>
      </c>
      <c r="D2899" s="4" t="s">
        <v>729</v>
      </c>
      <c r="I2899" s="2">
        <v>46087.404190000001</v>
      </c>
      <c r="J2899" s="4" t="s">
        <v>45</v>
      </c>
      <c r="AB2899" s="4" t="s">
        <v>905</v>
      </c>
      <c r="AC2899" s="4" t="s">
        <v>906</v>
      </c>
      <c r="AD2899" s="4"/>
      <c r="AE2899" s="4" t="s">
        <v>733</v>
      </c>
      <c r="AH2899" s="4">
        <v>47</v>
      </c>
      <c r="AI2899" s="4" t="s">
        <v>6</v>
      </c>
      <c r="AJ2899" s="4" t="s">
        <v>907</v>
      </c>
    </row>
    <row r="2900" spans="1:36" x14ac:dyDescent="0.2">
      <c r="A2900" s="4" t="s">
        <v>726</v>
      </c>
      <c r="B2900" s="4" t="s">
        <v>727</v>
      </c>
      <c r="C2900" s="4" t="s">
        <v>728</v>
      </c>
      <c r="D2900" s="4" t="s">
        <v>729</v>
      </c>
      <c r="I2900" s="2">
        <v>46087.404198310185</v>
      </c>
      <c r="J2900" s="4" t="s">
        <v>45</v>
      </c>
      <c r="AB2900" s="4" t="s">
        <v>1069</v>
      </c>
      <c r="AC2900" s="4" t="s">
        <v>1070</v>
      </c>
      <c r="AD2900" s="4"/>
      <c r="AE2900" s="4" t="s">
        <v>733</v>
      </c>
      <c r="AH2900" s="4">
        <v>0</v>
      </c>
      <c r="AI2900" s="4" t="s">
        <v>1071</v>
      </c>
      <c r="AJ2900" s="4" t="s">
        <v>1072</v>
      </c>
    </row>
    <row r="2901" spans="1:36" x14ac:dyDescent="0.2">
      <c r="A2901" s="4" t="s">
        <v>726</v>
      </c>
      <c r="B2901" s="4" t="s">
        <v>727</v>
      </c>
      <c r="C2901" s="4" t="s">
        <v>728</v>
      </c>
      <c r="D2901" s="4" t="s">
        <v>729</v>
      </c>
      <c r="I2901" s="2">
        <v>46087.404198310185</v>
      </c>
      <c r="J2901" s="4" t="s">
        <v>45</v>
      </c>
      <c r="AB2901" s="4" t="s">
        <v>1073</v>
      </c>
      <c r="AC2901" s="4" t="s">
        <v>1074</v>
      </c>
      <c r="AD2901" s="4"/>
      <c r="AE2901" s="4" t="s">
        <v>733</v>
      </c>
      <c r="AH2901" s="4">
        <v>0</v>
      </c>
      <c r="AI2901" s="4" t="s">
        <v>1071</v>
      </c>
      <c r="AJ2901" s="4" t="s">
        <v>1072</v>
      </c>
    </row>
    <row r="2902" spans="1:36" x14ac:dyDescent="0.2">
      <c r="A2902" s="4" t="s">
        <v>726</v>
      </c>
      <c r="B2902" s="4" t="s">
        <v>727</v>
      </c>
      <c r="C2902" s="4" t="s">
        <v>728</v>
      </c>
      <c r="D2902" s="4" t="s">
        <v>729</v>
      </c>
      <c r="I2902" s="2">
        <v>46087.404198310185</v>
      </c>
      <c r="J2902" s="4" t="s">
        <v>45</v>
      </c>
      <c r="AB2902" s="4" t="s">
        <v>1075</v>
      </c>
      <c r="AC2902" s="4" t="s">
        <v>1076</v>
      </c>
      <c r="AD2902" s="4"/>
      <c r="AE2902" s="4" t="s">
        <v>733</v>
      </c>
      <c r="AH2902" s="4">
        <v>0.95200002032157094</v>
      </c>
      <c r="AI2902" s="4" t="s">
        <v>1071</v>
      </c>
      <c r="AJ2902" s="4" t="s">
        <v>1072</v>
      </c>
    </row>
    <row r="2903" spans="1:36" x14ac:dyDescent="0.2">
      <c r="A2903" s="4" t="s">
        <v>726</v>
      </c>
      <c r="B2903" s="4" t="s">
        <v>727</v>
      </c>
      <c r="C2903" s="4" t="s">
        <v>728</v>
      </c>
      <c r="D2903" s="4" t="s">
        <v>729</v>
      </c>
      <c r="I2903" s="2">
        <v>46087.404212199071</v>
      </c>
      <c r="J2903" s="4" t="s">
        <v>45</v>
      </c>
      <c r="AB2903" s="4" t="s">
        <v>1069</v>
      </c>
      <c r="AC2903" s="4" t="s">
        <v>1070</v>
      </c>
      <c r="AD2903" s="4"/>
      <c r="AE2903" s="4" t="s">
        <v>733</v>
      </c>
      <c r="AH2903" s="4">
        <v>0.23399998978495523</v>
      </c>
      <c r="AI2903" s="4" t="s">
        <v>1071</v>
      </c>
      <c r="AJ2903" s="4" t="s">
        <v>1072</v>
      </c>
    </row>
    <row r="2904" spans="1:36" x14ac:dyDescent="0.2">
      <c r="A2904" s="4" t="s">
        <v>726</v>
      </c>
      <c r="B2904" s="4" t="s">
        <v>727</v>
      </c>
      <c r="C2904" s="4" t="s">
        <v>728</v>
      </c>
      <c r="D2904" s="4" t="s">
        <v>729</v>
      </c>
      <c r="I2904" s="2">
        <v>46087.404212199071</v>
      </c>
      <c r="J2904" s="4" t="s">
        <v>45</v>
      </c>
      <c r="AB2904" s="4" t="s">
        <v>1075</v>
      </c>
      <c r="AC2904" s="4" t="s">
        <v>1076</v>
      </c>
      <c r="AD2904" s="4"/>
      <c r="AE2904" s="4" t="s">
        <v>733</v>
      </c>
      <c r="AH2904" s="4">
        <v>0.9559999591382925</v>
      </c>
      <c r="AI2904" s="4" t="s">
        <v>1071</v>
      </c>
      <c r="AJ2904" s="4" t="s">
        <v>1072</v>
      </c>
    </row>
    <row r="2905" spans="1:36" x14ac:dyDescent="0.2">
      <c r="A2905" s="4" t="s">
        <v>726</v>
      </c>
      <c r="B2905" s="4" t="s">
        <v>727</v>
      </c>
      <c r="C2905" s="4" t="s">
        <v>728</v>
      </c>
      <c r="D2905" s="4" t="s">
        <v>729</v>
      </c>
      <c r="I2905" s="2">
        <v>46087.404220879631</v>
      </c>
      <c r="J2905" s="4" t="s">
        <v>45</v>
      </c>
      <c r="AB2905" s="4" t="s">
        <v>1073</v>
      </c>
      <c r="AC2905" s="4" t="s">
        <v>1074</v>
      </c>
      <c r="AD2905" s="4"/>
      <c r="AE2905" s="4" t="s">
        <v>733</v>
      </c>
      <c r="AH2905" s="4">
        <v>-0.40099998467361175</v>
      </c>
      <c r="AI2905" s="4" t="s">
        <v>1071</v>
      </c>
      <c r="AJ2905" s="4" t="s">
        <v>1072</v>
      </c>
    </row>
    <row r="2906" spans="1:36" x14ac:dyDescent="0.2">
      <c r="A2906" s="4" t="s">
        <v>726</v>
      </c>
      <c r="B2906" s="4" t="s">
        <v>727</v>
      </c>
      <c r="C2906" s="4" t="s">
        <v>728</v>
      </c>
      <c r="D2906" s="4" t="s">
        <v>729</v>
      </c>
      <c r="I2906" s="2">
        <v>46087.404220879631</v>
      </c>
      <c r="J2906" s="4" t="s">
        <v>45</v>
      </c>
      <c r="AB2906" s="4" t="s">
        <v>1075</v>
      </c>
      <c r="AC2906" s="4" t="s">
        <v>1076</v>
      </c>
      <c r="AD2906" s="4"/>
      <c r="AE2906" s="4" t="s">
        <v>733</v>
      </c>
      <c r="AH2906" s="4">
        <v>1.0049999744302911</v>
      </c>
      <c r="AI2906" s="4" t="s">
        <v>1071</v>
      </c>
      <c r="AJ2906" s="4" t="s">
        <v>1072</v>
      </c>
    </row>
    <row r="2907" spans="1:36" x14ac:dyDescent="0.2">
      <c r="A2907" s="4" t="s">
        <v>726</v>
      </c>
      <c r="B2907" s="4" t="s">
        <v>727</v>
      </c>
      <c r="C2907" s="4" t="s">
        <v>728</v>
      </c>
      <c r="D2907" s="4" t="s">
        <v>729</v>
      </c>
      <c r="I2907" s="2">
        <v>46087.404224537036</v>
      </c>
      <c r="J2907" s="4" t="s">
        <v>44</v>
      </c>
      <c r="K2907" s="4">
        <v>48</v>
      </c>
      <c r="L2907" s="4">
        <v>-84.456180000000003</v>
      </c>
      <c r="M2907" s="4">
        <v>9.9719300000000004</v>
      </c>
      <c r="N2907" s="4" t="s">
        <v>966</v>
      </c>
      <c r="O2907" s="4" t="b">
        <v>1</v>
      </c>
      <c r="P2907" s="4" t="b">
        <v>0</v>
      </c>
      <c r="Q2907" s="4" t="b">
        <v>0</v>
      </c>
      <c r="R2907" s="4" t="b">
        <v>0</v>
      </c>
      <c r="S2907" s="4" t="b">
        <v>0</v>
      </c>
      <c r="T2907" s="4" t="b">
        <v>0</v>
      </c>
      <c r="U2907" s="4" t="b">
        <v>0</v>
      </c>
      <c r="V2907" s="4" t="b">
        <v>0</v>
      </c>
      <c r="W2907" s="4" t="b">
        <v>0</v>
      </c>
      <c r="X2907" s="4" t="b">
        <v>1</v>
      </c>
      <c r="Y2907" s="4" t="b">
        <v>1</v>
      </c>
    </row>
    <row r="2908" spans="1:36" x14ac:dyDescent="0.2">
      <c r="A2908" s="4" t="s">
        <v>726</v>
      </c>
      <c r="B2908" s="4" t="s">
        <v>727</v>
      </c>
      <c r="C2908" s="4" t="s">
        <v>728</v>
      </c>
      <c r="D2908" s="4" t="s">
        <v>729</v>
      </c>
      <c r="I2908" s="2">
        <v>46087.404224583333</v>
      </c>
      <c r="J2908" s="4" t="s">
        <v>45</v>
      </c>
      <c r="AB2908" s="4" t="s">
        <v>1069</v>
      </c>
      <c r="AC2908" s="4" t="s">
        <v>1070</v>
      </c>
      <c r="AD2908" s="4"/>
      <c r="AE2908" s="4" t="s">
        <v>733</v>
      </c>
      <c r="AH2908" s="4">
        <v>0</v>
      </c>
      <c r="AI2908" s="4" t="s">
        <v>1071</v>
      </c>
      <c r="AJ2908" s="4" t="s">
        <v>1072</v>
      </c>
    </row>
    <row r="2909" spans="1:36" x14ac:dyDescent="0.2">
      <c r="A2909" s="4" t="s">
        <v>726</v>
      </c>
      <c r="B2909" s="4" t="s">
        <v>727</v>
      </c>
      <c r="C2909" s="4" t="s">
        <v>728</v>
      </c>
      <c r="D2909" s="4" t="s">
        <v>729</v>
      </c>
      <c r="I2909" s="2">
        <v>46087.404224583333</v>
      </c>
      <c r="J2909" s="4" t="s">
        <v>45</v>
      </c>
      <c r="AB2909" s="4" t="s">
        <v>1075</v>
      </c>
      <c r="AC2909" s="4" t="s">
        <v>1076</v>
      </c>
      <c r="AD2909" s="4"/>
      <c r="AE2909" s="4" t="s">
        <v>733</v>
      </c>
      <c r="AH2909" s="4">
        <v>0.96399993874335677</v>
      </c>
      <c r="AI2909" s="4" t="s">
        <v>1071</v>
      </c>
      <c r="AJ2909" s="4" t="s">
        <v>1072</v>
      </c>
    </row>
    <row r="2910" spans="1:36" x14ac:dyDescent="0.2">
      <c r="A2910" s="4" t="s">
        <v>726</v>
      </c>
      <c r="B2910" s="4" t="s">
        <v>727</v>
      </c>
      <c r="C2910" s="4" t="s">
        <v>728</v>
      </c>
      <c r="D2910" s="4" t="s">
        <v>729</v>
      </c>
      <c r="I2910" s="2">
        <v>46087.404235567126</v>
      </c>
      <c r="J2910" s="4" t="s">
        <v>45</v>
      </c>
      <c r="AB2910" s="4" t="s">
        <v>1073</v>
      </c>
      <c r="AC2910" s="4" t="s">
        <v>1074</v>
      </c>
      <c r="AD2910" s="4"/>
      <c r="AE2910" s="4" t="s">
        <v>733</v>
      </c>
      <c r="AH2910" s="4">
        <v>-0.39199999997004276</v>
      </c>
      <c r="AI2910" s="4" t="s">
        <v>1071</v>
      </c>
      <c r="AJ2910" s="4" t="s">
        <v>1072</v>
      </c>
    </row>
    <row r="2911" spans="1:36" x14ac:dyDescent="0.2">
      <c r="A2911" s="4" t="s">
        <v>726</v>
      </c>
      <c r="B2911" s="4" t="s">
        <v>727</v>
      </c>
      <c r="C2911" s="4" t="s">
        <v>728</v>
      </c>
      <c r="D2911" s="4" t="s">
        <v>729</v>
      </c>
      <c r="I2911" s="2">
        <v>46087.404235567126</v>
      </c>
      <c r="J2911" s="4" t="s">
        <v>45</v>
      </c>
      <c r="AB2911" s="4" t="s">
        <v>1075</v>
      </c>
      <c r="AC2911" s="4" t="s">
        <v>1076</v>
      </c>
      <c r="AD2911" s="4"/>
      <c r="AE2911" s="4" t="s">
        <v>733</v>
      </c>
      <c r="AH2911" s="4">
        <v>0.95899996423664424</v>
      </c>
      <c r="AI2911" s="4" t="s">
        <v>1071</v>
      </c>
      <c r="AJ2911" s="4" t="s">
        <v>1072</v>
      </c>
    </row>
    <row r="2912" spans="1:36" x14ac:dyDescent="0.2">
      <c r="A2912" s="4" t="s">
        <v>726</v>
      </c>
      <c r="B2912" s="4" t="s">
        <v>727</v>
      </c>
      <c r="C2912" s="4" t="s">
        <v>728</v>
      </c>
      <c r="D2912" s="4" t="s">
        <v>729</v>
      </c>
      <c r="I2912" s="2">
        <v>46087.404249537038</v>
      </c>
      <c r="J2912" s="4" t="s">
        <v>45</v>
      </c>
      <c r="AB2912" s="4" t="s">
        <v>1069</v>
      </c>
      <c r="AC2912" s="4" t="s">
        <v>1070</v>
      </c>
      <c r="AD2912" s="4"/>
      <c r="AE2912" s="4" t="s">
        <v>733</v>
      </c>
      <c r="AH2912" s="4">
        <v>0</v>
      </c>
      <c r="AI2912" s="4" t="s">
        <v>1071</v>
      </c>
      <c r="AJ2912" s="4" t="s">
        <v>1072</v>
      </c>
    </row>
    <row r="2913" spans="1:36" x14ac:dyDescent="0.2">
      <c r="A2913" s="4" t="s">
        <v>726</v>
      </c>
      <c r="B2913" s="4" t="s">
        <v>727</v>
      </c>
      <c r="C2913" s="4" t="s">
        <v>728</v>
      </c>
      <c r="D2913" s="4" t="s">
        <v>729</v>
      </c>
      <c r="I2913" s="2">
        <v>46087.404249537038</v>
      </c>
      <c r="J2913" s="4" t="s">
        <v>45</v>
      </c>
      <c r="AB2913" s="4" t="s">
        <v>1073</v>
      </c>
      <c r="AC2913" s="4" t="s">
        <v>1074</v>
      </c>
      <c r="AD2913" s="4"/>
      <c r="AE2913" s="4" t="s">
        <v>733</v>
      </c>
      <c r="AH2913" s="4">
        <v>0</v>
      </c>
      <c r="AI2913" s="4" t="s">
        <v>1071</v>
      </c>
      <c r="AJ2913" s="4" t="s">
        <v>1072</v>
      </c>
    </row>
    <row r="2914" spans="1:36" x14ac:dyDescent="0.2">
      <c r="A2914" s="4" t="s">
        <v>726</v>
      </c>
      <c r="B2914" s="4" t="s">
        <v>727</v>
      </c>
      <c r="C2914" s="4" t="s">
        <v>728</v>
      </c>
      <c r="D2914" s="4" t="s">
        <v>729</v>
      </c>
      <c r="I2914" s="2">
        <v>46087.404249537038</v>
      </c>
      <c r="J2914" s="4" t="s">
        <v>45</v>
      </c>
      <c r="AB2914" s="4" t="s">
        <v>1075</v>
      </c>
      <c r="AC2914" s="4" t="s">
        <v>1076</v>
      </c>
      <c r="AD2914" s="4"/>
      <c r="AE2914" s="4" t="s">
        <v>733</v>
      </c>
      <c r="AH2914" s="4">
        <v>0.97499992344677311</v>
      </c>
      <c r="AI2914" s="4" t="s">
        <v>1071</v>
      </c>
      <c r="AJ2914" s="4" t="s">
        <v>1072</v>
      </c>
    </row>
    <row r="2915" spans="1:36" x14ac:dyDescent="0.2">
      <c r="A2915" s="4" t="s">
        <v>726</v>
      </c>
      <c r="B2915" s="4" t="s">
        <v>727</v>
      </c>
      <c r="C2915" s="4" t="s">
        <v>728</v>
      </c>
      <c r="D2915" s="4" t="s">
        <v>729</v>
      </c>
      <c r="I2915" s="2">
        <v>46087.404268622682</v>
      </c>
      <c r="J2915" s="4" t="s">
        <v>45</v>
      </c>
      <c r="AB2915" s="4" t="s">
        <v>1069</v>
      </c>
      <c r="AC2915" s="4" t="s">
        <v>1070</v>
      </c>
      <c r="AD2915" s="4"/>
      <c r="AE2915" s="4" t="s">
        <v>733</v>
      </c>
      <c r="AH2915" s="4">
        <v>0</v>
      </c>
      <c r="AI2915" s="4" t="s">
        <v>1071</v>
      </c>
      <c r="AJ2915" s="4" t="s">
        <v>1072</v>
      </c>
    </row>
    <row r="2916" spans="1:36" x14ac:dyDescent="0.2">
      <c r="A2916" s="4" t="s">
        <v>726</v>
      </c>
      <c r="B2916" s="4" t="s">
        <v>727</v>
      </c>
      <c r="C2916" s="4" t="s">
        <v>728</v>
      </c>
      <c r="D2916" s="4" t="s">
        <v>729</v>
      </c>
      <c r="I2916" s="2">
        <v>46087.404268622682</v>
      </c>
      <c r="J2916" s="4" t="s">
        <v>45</v>
      </c>
      <c r="AB2916" s="4" t="s">
        <v>1073</v>
      </c>
      <c r="AC2916" s="4" t="s">
        <v>1074</v>
      </c>
      <c r="AD2916" s="4"/>
      <c r="AE2916" s="4" t="s">
        <v>733</v>
      </c>
      <c r="AH2916" s="4">
        <v>0</v>
      </c>
      <c r="AI2916" s="4" t="s">
        <v>1071</v>
      </c>
      <c r="AJ2916" s="4" t="s">
        <v>1072</v>
      </c>
    </row>
    <row r="2917" spans="1:36" x14ac:dyDescent="0.2">
      <c r="A2917" s="4" t="s">
        <v>726</v>
      </c>
      <c r="B2917" s="4" t="s">
        <v>727</v>
      </c>
      <c r="C2917" s="4" t="s">
        <v>728</v>
      </c>
      <c r="D2917" s="4" t="s">
        <v>729</v>
      </c>
      <c r="I2917" s="2">
        <v>46087.404268622682</v>
      </c>
      <c r="J2917" s="4" t="s">
        <v>45</v>
      </c>
      <c r="AB2917" s="4" t="s">
        <v>1075</v>
      </c>
      <c r="AC2917" s="4" t="s">
        <v>1076</v>
      </c>
      <c r="AD2917" s="4"/>
      <c r="AE2917" s="4" t="s">
        <v>733</v>
      </c>
      <c r="AH2917" s="4">
        <v>0.96699994384170862</v>
      </c>
      <c r="AI2917" s="4" t="s">
        <v>1071</v>
      </c>
      <c r="AJ2917" s="4" t="s">
        <v>1072</v>
      </c>
    </row>
    <row r="2918" spans="1:36" x14ac:dyDescent="0.2">
      <c r="A2918" s="4" t="s">
        <v>726</v>
      </c>
      <c r="B2918" s="4" t="s">
        <v>727</v>
      </c>
      <c r="C2918" s="4" t="s">
        <v>728</v>
      </c>
      <c r="D2918" s="4" t="s">
        <v>729</v>
      </c>
      <c r="I2918" s="2">
        <v>46087.404270833336</v>
      </c>
      <c r="J2918" s="4" t="s">
        <v>44</v>
      </c>
      <c r="K2918" s="4">
        <v>50</v>
      </c>
      <c r="L2918" s="4">
        <v>-84.456209999999999</v>
      </c>
      <c r="M2918" s="4">
        <v>9.9714500000000008</v>
      </c>
      <c r="N2918" s="4" t="s">
        <v>928</v>
      </c>
      <c r="O2918" s="4" t="b">
        <v>1</v>
      </c>
      <c r="P2918" s="4" t="b">
        <v>0</v>
      </c>
      <c r="Q2918" s="4" t="b">
        <v>0</v>
      </c>
      <c r="R2918" s="4" t="b">
        <v>0</v>
      </c>
      <c r="S2918" s="4" t="b">
        <v>0</v>
      </c>
      <c r="T2918" s="4" t="b">
        <v>0</v>
      </c>
      <c r="U2918" s="4" t="b">
        <v>0</v>
      </c>
      <c r="V2918" s="4" t="b">
        <v>0</v>
      </c>
      <c r="W2918" s="4" t="b">
        <v>0</v>
      </c>
      <c r="X2918" s="4" t="b">
        <v>1</v>
      </c>
      <c r="Y2918" s="4" t="b">
        <v>1</v>
      </c>
    </row>
    <row r="2919" spans="1:36" x14ac:dyDescent="0.2">
      <c r="A2919" s="4" t="s">
        <v>726</v>
      </c>
      <c r="B2919" s="4" t="s">
        <v>727</v>
      </c>
      <c r="C2919" s="4" t="s">
        <v>728</v>
      </c>
      <c r="D2919" s="4" t="s">
        <v>729</v>
      </c>
      <c r="I2919" s="2">
        <v>46087.404281770832</v>
      </c>
      <c r="J2919" s="4" t="s">
        <v>45</v>
      </c>
      <c r="AB2919" s="4" t="s">
        <v>1073</v>
      </c>
      <c r="AC2919" s="4" t="s">
        <v>1074</v>
      </c>
      <c r="AD2919" s="4"/>
      <c r="AE2919" s="4" t="s">
        <v>733</v>
      </c>
      <c r="AH2919" s="4">
        <v>0.49299995407509462</v>
      </c>
      <c r="AI2919" s="4" t="s">
        <v>1071</v>
      </c>
      <c r="AJ2919" s="4" t="s">
        <v>1072</v>
      </c>
    </row>
    <row r="2920" spans="1:36" x14ac:dyDescent="0.2">
      <c r="A2920" s="4" t="s">
        <v>726</v>
      </c>
      <c r="B2920" s="4" t="s">
        <v>727</v>
      </c>
      <c r="C2920" s="4" t="s">
        <v>728</v>
      </c>
      <c r="D2920" s="4" t="s">
        <v>729</v>
      </c>
      <c r="I2920" s="2">
        <v>46087.404281770832</v>
      </c>
      <c r="J2920" s="4" t="s">
        <v>45</v>
      </c>
      <c r="AB2920" s="4" t="s">
        <v>1075</v>
      </c>
      <c r="AC2920" s="4" t="s">
        <v>1076</v>
      </c>
      <c r="AD2920" s="4"/>
      <c r="AE2920" s="4" t="s">
        <v>733</v>
      </c>
      <c r="AH2920" s="4">
        <v>0.98199996933346756</v>
      </c>
      <c r="AI2920" s="4" t="s">
        <v>1071</v>
      </c>
      <c r="AJ2920" s="4" t="s">
        <v>1072</v>
      </c>
    </row>
    <row r="2921" spans="1:36" x14ac:dyDescent="0.2">
      <c r="A2921" s="4" t="s">
        <v>726</v>
      </c>
      <c r="B2921" s="4" t="s">
        <v>727</v>
      </c>
      <c r="C2921" s="4" t="s">
        <v>728</v>
      </c>
      <c r="D2921" s="4" t="s">
        <v>729</v>
      </c>
      <c r="I2921" s="2">
        <v>46087.404293171297</v>
      </c>
      <c r="J2921" s="4" t="s">
        <v>45</v>
      </c>
      <c r="AB2921" s="4" t="s">
        <v>1073</v>
      </c>
      <c r="AC2921" s="4" t="s">
        <v>1074</v>
      </c>
      <c r="AD2921" s="4"/>
      <c r="AE2921" s="4" t="s">
        <v>733</v>
      </c>
      <c r="AH2921" s="4">
        <v>0.52900001525531626</v>
      </c>
      <c r="AI2921" s="4" t="s">
        <v>1071</v>
      </c>
      <c r="AJ2921" s="4" t="s">
        <v>1072</v>
      </c>
    </row>
    <row r="2922" spans="1:36" x14ac:dyDescent="0.2">
      <c r="A2922" s="4" t="s">
        <v>726</v>
      </c>
      <c r="B2922" s="4" t="s">
        <v>727</v>
      </c>
      <c r="C2922" s="4" t="s">
        <v>728</v>
      </c>
      <c r="D2922" s="4" t="s">
        <v>729</v>
      </c>
      <c r="I2922" s="2">
        <v>46087.404293171297</v>
      </c>
      <c r="J2922" s="4" t="s">
        <v>45</v>
      </c>
      <c r="AB2922" s="4" t="s">
        <v>1075</v>
      </c>
      <c r="AC2922" s="4" t="s">
        <v>1076</v>
      </c>
      <c r="AD2922" s="4"/>
      <c r="AE2922" s="4" t="s">
        <v>733</v>
      </c>
      <c r="AH2922" s="4">
        <v>0.98499997443181941</v>
      </c>
      <c r="AI2922" s="4" t="s">
        <v>1071</v>
      </c>
      <c r="AJ2922" s="4" t="s">
        <v>1072</v>
      </c>
    </row>
    <row r="2923" spans="1:36" x14ac:dyDescent="0.2">
      <c r="A2923" s="4" t="s">
        <v>726</v>
      </c>
      <c r="B2923" s="4" t="s">
        <v>727</v>
      </c>
      <c r="C2923" s="4" t="s">
        <v>728</v>
      </c>
      <c r="D2923" s="4" t="s">
        <v>729</v>
      </c>
      <c r="I2923" s="2">
        <v>46087.404305555552</v>
      </c>
      <c r="J2923" s="4" t="s">
        <v>44</v>
      </c>
      <c r="K2923" s="4">
        <v>44</v>
      </c>
      <c r="L2923" s="4">
        <v>-84.456249999999997</v>
      </c>
      <c r="M2923" s="4">
        <v>9.9711099999999995</v>
      </c>
      <c r="N2923" s="4" t="s">
        <v>966</v>
      </c>
      <c r="O2923" s="4" t="b">
        <v>1</v>
      </c>
      <c r="P2923" s="4" t="b">
        <v>0</v>
      </c>
      <c r="Q2923" s="4" t="b">
        <v>0</v>
      </c>
      <c r="R2923" s="4" t="b">
        <v>0</v>
      </c>
      <c r="S2923" s="4" t="b">
        <v>0</v>
      </c>
      <c r="T2923" s="4" t="b">
        <v>0</v>
      </c>
      <c r="U2923" s="4" t="b">
        <v>0</v>
      </c>
      <c r="V2923" s="4" t="b">
        <v>0</v>
      </c>
      <c r="W2923" s="4" t="b">
        <v>0</v>
      </c>
      <c r="X2923" s="4" t="b">
        <v>1</v>
      </c>
      <c r="Y2923" s="4" t="b">
        <v>1</v>
      </c>
    </row>
    <row r="2924" spans="1:36" x14ac:dyDescent="0.2">
      <c r="A2924" s="4" t="s">
        <v>726</v>
      </c>
      <c r="B2924" s="4" t="s">
        <v>727</v>
      </c>
      <c r="C2924" s="4" t="s">
        <v>728</v>
      </c>
      <c r="D2924" s="4" t="s">
        <v>729</v>
      </c>
      <c r="I2924" s="2">
        <v>46087.404308356483</v>
      </c>
      <c r="J2924" s="4" t="s">
        <v>45</v>
      </c>
      <c r="AB2924" s="4" t="s">
        <v>1069</v>
      </c>
      <c r="AC2924" s="4" t="s">
        <v>1070</v>
      </c>
      <c r="AD2924" s="4"/>
      <c r="AE2924" s="4" t="s">
        <v>733</v>
      </c>
      <c r="AH2924" s="4">
        <v>0</v>
      </c>
      <c r="AI2924" s="4" t="s">
        <v>1071</v>
      </c>
      <c r="AJ2924" s="4" t="s">
        <v>1072</v>
      </c>
    </row>
    <row r="2925" spans="1:36" x14ac:dyDescent="0.2">
      <c r="A2925" s="4" t="s">
        <v>726</v>
      </c>
      <c r="B2925" s="4" t="s">
        <v>727</v>
      </c>
      <c r="C2925" s="4" t="s">
        <v>728</v>
      </c>
      <c r="D2925" s="4" t="s">
        <v>729</v>
      </c>
      <c r="I2925" s="2">
        <v>46087.404308356483</v>
      </c>
      <c r="J2925" s="4" t="s">
        <v>45</v>
      </c>
      <c r="AB2925" s="4" t="s">
        <v>1073</v>
      </c>
      <c r="AC2925" s="4" t="s">
        <v>1074</v>
      </c>
      <c r="AD2925" s="4"/>
      <c r="AE2925" s="4" t="s">
        <v>733</v>
      </c>
      <c r="AH2925" s="4">
        <v>0</v>
      </c>
      <c r="AI2925" s="4" t="s">
        <v>1071</v>
      </c>
      <c r="AJ2925" s="4" t="s">
        <v>1072</v>
      </c>
    </row>
    <row r="2926" spans="1:36" x14ac:dyDescent="0.2">
      <c r="A2926" s="4" t="s">
        <v>726</v>
      </c>
      <c r="B2926" s="4" t="s">
        <v>727</v>
      </c>
      <c r="C2926" s="4" t="s">
        <v>728</v>
      </c>
      <c r="D2926" s="4" t="s">
        <v>729</v>
      </c>
      <c r="I2926" s="2">
        <v>46087.404308356483</v>
      </c>
      <c r="J2926" s="4" t="s">
        <v>45</v>
      </c>
      <c r="AB2926" s="4" t="s">
        <v>1075</v>
      </c>
      <c r="AC2926" s="4" t="s">
        <v>1076</v>
      </c>
      <c r="AD2926" s="4"/>
      <c r="AE2926" s="4" t="s">
        <v>733</v>
      </c>
      <c r="AH2926" s="4">
        <v>0.97499992344677311</v>
      </c>
      <c r="AI2926" s="4" t="s">
        <v>1071</v>
      </c>
      <c r="AJ2926" s="4" t="s">
        <v>1072</v>
      </c>
    </row>
    <row r="2927" spans="1:36" x14ac:dyDescent="0.2">
      <c r="A2927" s="4" t="s">
        <v>726</v>
      </c>
      <c r="B2927" s="4" t="s">
        <v>727</v>
      </c>
      <c r="C2927" s="4" t="s">
        <v>728</v>
      </c>
      <c r="D2927" s="4" t="s">
        <v>729</v>
      </c>
      <c r="I2927" s="2">
        <v>46087.404336342595</v>
      </c>
      <c r="J2927" s="4" t="s">
        <v>45</v>
      </c>
      <c r="AB2927" s="4" t="s">
        <v>772</v>
      </c>
      <c r="AC2927" s="4" t="s">
        <v>773</v>
      </c>
      <c r="AD2927" s="4"/>
      <c r="AE2927" s="4" t="s">
        <v>733</v>
      </c>
      <c r="AH2927" s="4">
        <v>15956</v>
      </c>
      <c r="AI2927" s="4" t="s">
        <v>774</v>
      </c>
      <c r="AJ2927" s="4" t="s">
        <v>775</v>
      </c>
    </row>
    <row r="2928" spans="1:36" x14ac:dyDescent="0.2">
      <c r="A2928" s="4" t="s">
        <v>726</v>
      </c>
      <c r="B2928" s="4" t="s">
        <v>727</v>
      </c>
      <c r="C2928" s="4" t="s">
        <v>728</v>
      </c>
      <c r="D2928" s="4" t="s">
        <v>729</v>
      </c>
      <c r="I2928" s="2">
        <v>46087.404336342595</v>
      </c>
      <c r="J2928" s="4" t="s">
        <v>45</v>
      </c>
      <c r="AB2928" s="4" t="s">
        <v>776</v>
      </c>
      <c r="AC2928" s="4" t="s">
        <v>777</v>
      </c>
      <c r="AD2928" s="4"/>
      <c r="AE2928" s="4" t="s">
        <v>733</v>
      </c>
      <c r="AH2928" s="4">
        <v>15956</v>
      </c>
      <c r="AI2928" s="4" t="s">
        <v>774</v>
      </c>
      <c r="AJ2928" s="4" t="s">
        <v>775</v>
      </c>
    </row>
    <row r="2929" spans="1:37" x14ac:dyDescent="0.2">
      <c r="A2929" s="4" t="s">
        <v>726</v>
      </c>
      <c r="B2929" s="4" t="s">
        <v>727</v>
      </c>
      <c r="C2929" s="4" t="s">
        <v>728</v>
      </c>
      <c r="D2929" s="4" t="s">
        <v>729</v>
      </c>
      <c r="I2929" s="2">
        <v>46087.404363425929</v>
      </c>
      <c r="J2929" s="4" t="s">
        <v>44</v>
      </c>
      <c r="K2929" s="4">
        <v>53</v>
      </c>
      <c r="L2929" s="4">
        <v>-84.455969999999994</v>
      </c>
      <c r="M2929" s="4">
        <v>9.9705499999999994</v>
      </c>
      <c r="N2929" s="4" t="s">
        <v>947</v>
      </c>
      <c r="O2929" s="4" t="b">
        <v>1</v>
      </c>
      <c r="P2929" s="4" t="b">
        <v>0</v>
      </c>
      <c r="Q2929" s="4" t="b">
        <v>0</v>
      </c>
      <c r="R2929" s="4" t="b">
        <v>0</v>
      </c>
      <c r="S2929" s="4" t="b">
        <v>0</v>
      </c>
      <c r="T2929" s="4" t="b">
        <v>0</v>
      </c>
      <c r="U2929" s="4" t="b">
        <v>0</v>
      </c>
      <c r="V2929" s="4" t="b">
        <v>0</v>
      </c>
      <c r="W2929" s="4" t="b">
        <v>0</v>
      </c>
      <c r="X2929" s="4" t="b">
        <v>1</v>
      </c>
      <c r="Y2929" s="4" t="b">
        <v>1</v>
      </c>
    </row>
    <row r="2930" spans="1:37" x14ac:dyDescent="0.2">
      <c r="A2930" s="4" t="s">
        <v>726</v>
      </c>
      <c r="B2930" s="4" t="s">
        <v>727</v>
      </c>
      <c r="C2930" s="4" t="s">
        <v>728</v>
      </c>
      <c r="D2930" s="4" t="s">
        <v>729</v>
      </c>
      <c r="I2930" s="2">
        <v>46087.404383541667</v>
      </c>
      <c r="J2930" s="4" t="s">
        <v>737</v>
      </c>
      <c r="N2930" s="4" t="s">
        <v>1005</v>
      </c>
      <c r="AK2930" s="4" t="s">
        <v>1169</v>
      </c>
    </row>
    <row r="2931" spans="1:37" x14ac:dyDescent="0.2">
      <c r="A2931" s="4" t="s">
        <v>726</v>
      </c>
      <c r="B2931" s="4" t="s">
        <v>727</v>
      </c>
      <c r="C2931" s="4" t="s">
        <v>728</v>
      </c>
      <c r="D2931" s="4" t="s">
        <v>729</v>
      </c>
      <c r="I2931" s="2">
        <v>46087.404386759263</v>
      </c>
      <c r="J2931" s="4" t="s">
        <v>45</v>
      </c>
      <c r="AB2931" s="4" t="s">
        <v>905</v>
      </c>
      <c r="AC2931" s="4" t="s">
        <v>906</v>
      </c>
      <c r="AD2931" s="4"/>
      <c r="AE2931" s="4" t="s">
        <v>733</v>
      </c>
      <c r="AH2931" s="4">
        <v>57</v>
      </c>
      <c r="AI2931" s="4" t="s">
        <v>6</v>
      </c>
      <c r="AJ2931" s="4" t="s">
        <v>907</v>
      </c>
    </row>
    <row r="2932" spans="1:37" x14ac:dyDescent="0.2">
      <c r="A2932" s="4" t="s">
        <v>726</v>
      </c>
      <c r="B2932" s="4" t="s">
        <v>727</v>
      </c>
      <c r="C2932" s="4" t="s">
        <v>728</v>
      </c>
      <c r="D2932" s="4" t="s">
        <v>729</v>
      </c>
      <c r="I2932" s="2">
        <v>46087.404400277781</v>
      </c>
      <c r="J2932" s="4" t="s">
        <v>45</v>
      </c>
      <c r="AB2932" s="4" t="s">
        <v>811</v>
      </c>
      <c r="AC2932" s="4" t="s">
        <v>812</v>
      </c>
      <c r="AD2932" s="4"/>
      <c r="AE2932" s="4" t="s">
        <v>733</v>
      </c>
      <c r="AH2932" s="4">
        <v>-42061</v>
      </c>
      <c r="AI2932" s="4" t="s">
        <v>813</v>
      </c>
      <c r="AJ2932" s="4" t="s">
        <v>814</v>
      </c>
    </row>
    <row r="2933" spans="1:37" x14ac:dyDescent="0.2">
      <c r="A2933" s="4" t="s">
        <v>726</v>
      </c>
      <c r="B2933" s="4" t="s">
        <v>727</v>
      </c>
      <c r="C2933" s="4" t="s">
        <v>728</v>
      </c>
      <c r="D2933" s="4" t="s">
        <v>729</v>
      </c>
      <c r="I2933" s="2">
        <v>46087.404421296298</v>
      </c>
      <c r="J2933" s="4" t="s">
        <v>44</v>
      </c>
      <c r="K2933" s="4">
        <v>52</v>
      </c>
      <c r="L2933" s="4">
        <v>-84.455820000000003</v>
      </c>
      <c r="M2933" s="4">
        <v>9.9699000000000009</v>
      </c>
      <c r="N2933" s="4" t="s">
        <v>928</v>
      </c>
      <c r="O2933" s="4" t="b">
        <v>1</v>
      </c>
      <c r="P2933" s="4" t="b">
        <v>0</v>
      </c>
      <c r="Q2933" s="4" t="b">
        <v>0</v>
      </c>
      <c r="R2933" s="4" t="b">
        <v>0</v>
      </c>
      <c r="S2933" s="4" t="b">
        <v>0</v>
      </c>
      <c r="T2933" s="4" t="b">
        <v>0</v>
      </c>
      <c r="U2933" s="4" t="b">
        <v>0</v>
      </c>
      <c r="V2933" s="4" t="b">
        <v>0</v>
      </c>
      <c r="W2933" s="4" t="b">
        <v>0</v>
      </c>
      <c r="X2933" s="4" t="b">
        <v>1</v>
      </c>
      <c r="Y2933" s="4" t="b">
        <v>1</v>
      </c>
    </row>
    <row r="2934" spans="1:37" x14ac:dyDescent="0.2">
      <c r="A2934" s="4" t="s">
        <v>726</v>
      </c>
      <c r="B2934" s="4" t="s">
        <v>727</v>
      </c>
      <c r="C2934" s="4" t="s">
        <v>728</v>
      </c>
      <c r="D2934" s="4" t="s">
        <v>729</v>
      </c>
      <c r="I2934" s="2">
        <v>46087.404442233797</v>
      </c>
      <c r="J2934" s="4" t="s">
        <v>45</v>
      </c>
      <c r="AB2934" s="4" t="s">
        <v>1069</v>
      </c>
      <c r="AC2934" s="4" t="s">
        <v>1070</v>
      </c>
      <c r="AD2934" s="4"/>
      <c r="AE2934" s="4" t="s">
        <v>733</v>
      </c>
      <c r="AH2934" s="4">
        <v>0</v>
      </c>
      <c r="AI2934" s="4" t="s">
        <v>1071</v>
      </c>
      <c r="AJ2934" s="4" t="s">
        <v>1072</v>
      </c>
    </row>
    <row r="2935" spans="1:37" x14ac:dyDescent="0.2">
      <c r="A2935" s="4" t="s">
        <v>726</v>
      </c>
      <c r="B2935" s="4" t="s">
        <v>727</v>
      </c>
      <c r="C2935" s="4" t="s">
        <v>728</v>
      </c>
      <c r="D2935" s="4" t="s">
        <v>729</v>
      </c>
      <c r="I2935" s="2">
        <v>46087.404442233797</v>
      </c>
      <c r="J2935" s="4" t="s">
        <v>45</v>
      </c>
      <c r="AB2935" s="4" t="s">
        <v>1073</v>
      </c>
      <c r="AC2935" s="4" t="s">
        <v>1074</v>
      </c>
      <c r="AD2935" s="4"/>
      <c r="AE2935" s="4" t="s">
        <v>733</v>
      </c>
      <c r="AH2935" s="4">
        <v>0</v>
      </c>
      <c r="AI2935" s="4" t="s">
        <v>1071</v>
      </c>
      <c r="AJ2935" s="4" t="s">
        <v>1072</v>
      </c>
    </row>
    <row r="2936" spans="1:37" x14ac:dyDescent="0.2">
      <c r="A2936" s="4" t="s">
        <v>726</v>
      </c>
      <c r="B2936" s="4" t="s">
        <v>727</v>
      </c>
      <c r="C2936" s="4" t="s">
        <v>728</v>
      </c>
      <c r="D2936" s="4" t="s">
        <v>729</v>
      </c>
      <c r="I2936" s="2">
        <v>46087.404442233797</v>
      </c>
      <c r="J2936" s="4" t="s">
        <v>45</v>
      </c>
      <c r="AB2936" s="4" t="s">
        <v>1075</v>
      </c>
      <c r="AC2936" s="4" t="s">
        <v>1076</v>
      </c>
      <c r="AD2936" s="4"/>
      <c r="AE2936" s="4" t="s">
        <v>733</v>
      </c>
      <c r="AH2936" s="4">
        <v>1.0169999948236983</v>
      </c>
      <c r="AI2936" s="4" t="s">
        <v>1071</v>
      </c>
      <c r="AJ2936" s="4" t="s">
        <v>1072</v>
      </c>
    </row>
    <row r="2937" spans="1:37" x14ac:dyDescent="0.2">
      <c r="A2937" s="4" t="s">
        <v>726</v>
      </c>
      <c r="B2937" s="4" t="s">
        <v>727</v>
      </c>
      <c r="C2937" s="4" t="s">
        <v>728</v>
      </c>
      <c r="D2937" s="4" t="s">
        <v>729</v>
      </c>
      <c r="I2937" s="2">
        <v>46087.404456018521</v>
      </c>
      <c r="J2937" s="4" t="s">
        <v>44</v>
      </c>
      <c r="K2937" s="4">
        <v>48</v>
      </c>
      <c r="L2937" s="4">
        <v>-84.455759999999998</v>
      </c>
      <c r="M2937" s="4">
        <v>9.9695300000000007</v>
      </c>
      <c r="N2937" s="4" t="s">
        <v>966</v>
      </c>
      <c r="O2937" s="4" t="b">
        <v>1</v>
      </c>
      <c r="P2937" s="4" t="b">
        <v>0</v>
      </c>
      <c r="Q2937" s="4" t="b">
        <v>0</v>
      </c>
      <c r="R2937" s="4" t="b">
        <v>0</v>
      </c>
      <c r="S2937" s="4" t="b">
        <v>0</v>
      </c>
      <c r="T2937" s="4" t="b">
        <v>0</v>
      </c>
      <c r="U2937" s="4" t="b">
        <v>0</v>
      </c>
      <c r="V2937" s="4" t="b">
        <v>0</v>
      </c>
      <c r="W2937" s="4" t="b">
        <v>0</v>
      </c>
      <c r="X2937" s="4" t="b">
        <v>1</v>
      </c>
      <c r="Y2937" s="4" t="b">
        <v>1</v>
      </c>
    </row>
    <row r="2938" spans="1:37" x14ac:dyDescent="0.2">
      <c r="A2938" s="4" t="s">
        <v>726</v>
      </c>
      <c r="B2938" s="4" t="s">
        <v>727</v>
      </c>
      <c r="C2938" s="4" t="s">
        <v>728</v>
      </c>
      <c r="D2938" s="4" t="s">
        <v>729</v>
      </c>
      <c r="I2938" s="2">
        <v>46087.404479351855</v>
      </c>
      <c r="J2938" s="4" t="s">
        <v>45</v>
      </c>
      <c r="AB2938" s="4" t="s">
        <v>905</v>
      </c>
      <c r="AC2938" s="4" t="s">
        <v>906</v>
      </c>
      <c r="AD2938" s="4"/>
      <c r="AE2938" s="4" t="s">
        <v>733</v>
      </c>
      <c r="AH2938" s="4">
        <v>41</v>
      </c>
      <c r="AI2938" s="4" t="s">
        <v>6</v>
      </c>
      <c r="AJ2938" s="4" t="s">
        <v>907</v>
      </c>
    </row>
    <row r="2939" spans="1:37" x14ac:dyDescent="0.2">
      <c r="A2939" s="4" t="s">
        <v>726</v>
      </c>
      <c r="B2939" s="4" t="s">
        <v>727</v>
      </c>
      <c r="C2939" s="4" t="s">
        <v>728</v>
      </c>
      <c r="D2939" s="4" t="s">
        <v>729</v>
      </c>
      <c r="I2939" s="2">
        <v>46087.404482106482</v>
      </c>
      <c r="J2939" s="4" t="s">
        <v>45</v>
      </c>
      <c r="AB2939" s="4" t="s">
        <v>811</v>
      </c>
      <c r="AC2939" s="4" t="s">
        <v>812</v>
      </c>
      <c r="AD2939" s="4"/>
      <c r="AE2939" s="4" t="s">
        <v>733</v>
      </c>
      <c r="AH2939" s="4">
        <v>-7783</v>
      </c>
      <c r="AI2939" s="4" t="s">
        <v>813</v>
      </c>
      <c r="AJ2939" s="4" t="s">
        <v>814</v>
      </c>
    </row>
    <row r="2940" spans="1:37" x14ac:dyDescent="0.2">
      <c r="A2940" s="4" t="s">
        <v>726</v>
      </c>
      <c r="B2940" s="4" t="s">
        <v>727</v>
      </c>
      <c r="C2940" s="4" t="s">
        <v>728</v>
      </c>
      <c r="D2940" s="4" t="s">
        <v>729</v>
      </c>
      <c r="I2940" s="2">
        <v>46087.404488796295</v>
      </c>
      <c r="J2940" s="4" t="s">
        <v>45</v>
      </c>
      <c r="AB2940" s="4" t="s">
        <v>1073</v>
      </c>
      <c r="AC2940" s="4" t="s">
        <v>1074</v>
      </c>
      <c r="AD2940" s="4"/>
      <c r="AE2940" s="4" t="s">
        <v>733</v>
      </c>
      <c r="AH2940" s="4">
        <v>-0.31299999487749897</v>
      </c>
      <c r="AI2940" s="4" t="s">
        <v>1071</v>
      </c>
      <c r="AJ2940" s="4" t="s">
        <v>1072</v>
      </c>
    </row>
    <row r="2941" spans="1:37" x14ac:dyDescent="0.2">
      <c r="A2941" s="4" t="s">
        <v>726</v>
      </c>
      <c r="B2941" s="4" t="s">
        <v>727</v>
      </c>
      <c r="C2941" s="4" t="s">
        <v>728</v>
      </c>
      <c r="D2941" s="4" t="s">
        <v>729</v>
      </c>
      <c r="I2941" s="2">
        <v>46087.404488796295</v>
      </c>
      <c r="J2941" s="4" t="s">
        <v>45</v>
      </c>
      <c r="AB2941" s="4" t="s">
        <v>1075</v>
      </c>
      <c r="AC2941" s="4" t="s">
        <v>1076</v>
      </c>
      <c r="AD2941" s="4"/>
      <c r="AE2941" s="4" t="s">
        <v>733</v>
      </c>
      <c r="AH2941" s="4">
        <v>1.0509998826523164</v>
      </c>
      <c r="AI2941" s="4" t="s">
        <v>1071</v>
      </c>
      <c r="AJ2941" s="4" t="s">
        <v>1072</v>
      </c>
    </row>
    <row r="2942" spans="1:37" x14ac:dyDescent="0.2">
      <c r="A2942" s="4" t="s">
        <v>726</v>
      </c>
      <c r="B2942" s="4" t="s">
        <v>727</v>
      </c>
      <c r="C2942" s="4" t="s">
        <v>728</v>
      </c>
      <c r="D2942" s="4" t="s">
        <v>729</v>
      </c>
      <c r="I2942" s="2">
        <v>46087.404490740744</v>
      </c>
      <c r="J2942" s="4" t="s">
        <v>44</v>
      </c>
      <c r="K2942" s="4">
        <v>39</v>
      </c>
      <c r="L2942" s="4">
        <v>-84.455860000000001</v>
      </c>
      <c r="M2942" s="4">
        <v>9.96922</v>
      </c>
      <c r="N2942" s="4" t="s">
        <v>928</v>
      </c>
      <c r="O2942" s="4" t="b">
        <v>1</v>
      </c>
      <c r="P2942" s="4" t="b">
        <v>0</v>
      </c>
      <c r="Q2942" s="4" t="b">
        <v>0</v>
      </c>
      <c r="R2942" s="4" t="b">
        <v>0</v>
      </c>
      <c r="S2942" s="4" t="b">
        <v>0</v>
      </c>
      <c r="T2942" s="4" t="b">
        <v>0</v>
      </c>
      <c r="U2942" s="4" t="b">
        <v>0</v>
      </c>
      <c r="V2942" s="4" t="b">
        <v>0</v>
      </c>
      <c r="W2942" s="4" t="b">
        <v>0</v>
      </c>
      <c r="X2942" s="4" t="b">
        <v>1</v>
      </c>
      <c r="Y2942" s="4" t="b">
        <v>1</v>
      </c>
    </row>
    <row r="2943" spans="1:37" x14ac:dyDescent="0.2">
      <c r="A2943" s="4" t="s">
        <v>726</v>
      </c>
      <c r="B2943" s="4" t="s">
        <v>727</v>
      </c>
      <c r="C2943" s="4" t="s">
        <v>728</v>
      </c>
      <c r="D2943" s="4" t="s">
        <v>729</v>
      </c>
      <c r="I2943" s="2">
        <v>46087.404503217593</v>
      </c>
      <c r="J2943" s="4" t="s">
        <v>45</v>
      </c>
      <c r="AB2943" s="4" t="s">
        <v>1069</v>
      </c>
      <c r="AC2943" s="4" t="s">
        <v>1070</v>
      </c>
      <c r="AD2943" s="4"/>
      <c r="AE2943" s="4" t="s">
        <v>733</v>
      </c>
      <c r="AH2943" s="4">
        <v>0</v>
      </c>
      <c r="AI2943" s="4" t="s">
        <v>1071</v>
      </c>
      <c r="AJ2943" s="4" t="s">
        <v>1072</v>
      </c>
    </row>
    <row r="2944" spans="1:37" x14ac:dyDescent="0.2">
      <c r="A2944" s="4" t="s">
        <v>726</v>
      </c>
      <c r="B2944" s="4" t="s">
        <v>727</v>
      </c>
      <c r="C2944" s="4" t="s">
        <v>728</v>
      </c>
      <c r="D2944" s="4" t="s">
        <v>729</v>
      </c>
      <c r="I2944" s="2">
        <v>46087.404503217593</v>
      </c>
      <c r="J2944" s="4" t="s">
        <v>45</v>
      </c>
      <c r="AB2944" s="4" t="s">
        <v>1073</v>
      </c>
      <c r="AC2944" s="4" t="s">
        <v>1074</v>
      </c>
      <c r="AD2944" s="4"/>
      <c r="AE2944" s="4" t="s">
        <v>733</v>
      </c>
      <c r="AH2944" s="4">
        <v>0</v>
      </c>
      <c r="AI2944" s="4" t="s">
        <v>1071</v>
      </c>
      <c r="AJ2944" s="4" t="s">
        <v>1072</v>
      </c>
    </row>
    <row r="2945" spans="1:36" x14ac:dyDescent="0.2">
      <c r="A2945" s="4" t="s">
        <v>726</v>
      </c>
      <c r="B2945" s="4" t="s">
        <v>727</v>
      </c>
      <c r="C2945" s="4" t="s">
        <v>728</v>
      </c>
      <c r="D2945" s="4" t="s">
        <v>729</v>
      </c>
      <c r="I2945" s="2">
        <v>46087.404503217593</v>
      </c>
      <c r="J2945" s="4" t="s">
        <v>45</v>
      </c>
      <c r="AB2945" s="4" t="s">
        <v>1075</v>
      </c>
      <c r="AC2945" s="4" t="s">
        <v>1076</v>
      </c>
      <c r="AD2945" s="4"/>
      <c r="AE2945" s="4" t="s">
        <v>733</v>
      </c>
      <c r="AH2945" s="4">
        <v>0.98199996933346756</v>
      </c>
      <c r="AI2945" s="4" t="s">
        <v>1071</v>
      </c>
      <c r="AJ2945" s="4" t="s">
        <v>1072</v>
      </c>
    </row>
    <row r="2946" spans="1:36" x14ac:dyDescent="0.2">
      <c r="A2946" s="4" t="s">
        <v>726</v>
      </c>
      <c r="B2946" s="4" t="s">
        <v>727</v>
      </c>
      <c r="C2946" s="4" t="s">
        <v>728</v>
      </c>
      <c r="D2946" s="4" t="s">
        <v>729</v>
      </c>
      <c r="I2946" s="2">
        <v>46087.40452546296</v>
      </c>
      <c r="J2946" s="4" t="s">
        <v>44</v>
      </c>
      <c r="K2946" s="4">
        <v>41</v>
      </c>
      <c r="L2946" s="4">
        <v>-84.456149999999994</v>
      </c>
      <c r="M2946" s="4">
        <v>9.9691399999999994</v>
      </c>
      <c r="N2946" s="4" t="s">
        <v>928</v>
      </c>
      <c r="O2946" s="4" t="b">
        <v>1</v>
      </c>
      <c r="P2946" s="4" t="b">
        <v>0</v>
      </c>
      <c r="Q2946" s="4" t="b">
        <v>0</v>
      </c>
      <c r="R2946" s="4" t="b">
        <v>0</v>
      </c>
      <c r="S2946" s="4" t="b">
        <v>0</v>
      </c>
      <c r="T2946" s="4" t="b">
        <v>0</v>
      </c>
      <c r="U2946" s="4" t="b">
        <v>0</v>
      </c>
      <c r="V2946" s="4" t="b">
        <v>0</v>
      </c>
      <c r="W2946" s="4" t="b">
        <v>0</v>
      </c>
      <c r="X2946" s="4" t="b">
        <v>1</v>
      </c>
      <c r="Y2946" s="4" t="b">
        <v>1</v>
      </c>
    </row>
    <row r="2947" spans="1:36" x14ac:dyDescent="0.2">
      <c r="A2947" s="4" t="s">
        <v>726</v>
      </c>
      <c r="B2947" s="4" t="s">
        <v>727</v>
      </c>
      <c r="C2947" s="4" t="s">
        <v>728</v>
      </c>
      <c r="D2947" s="4" t="s">
        <v>729</v>
      </c>
      <c r="I2947" s="2">
        <v>46087.404574293978</v>
      </c>
      <c r="J2947" s="4" t="s">
        <v>45</v>
      </c>
      <c r="AB2947" s="4" t="s">
        <v>1069</v>
      </c>
      <c r="AC2947" s="4" t="s">
        <v>1070</v>
      </c>
      <c r="AD2947" s="4"/>
      <c r="AE2947" s="4" t="s">
        <v>733</v>
      </c>
      <c r="AH2947" s="4">
        <v>0</v>
      </c>
      <c r="AI2947" s="4" t="s">
        <v>1071</v>
      </c>
      <c r="AJ2947" s="4" t="s">
        <v>1072</v>
      </c>
    </row>
    <row r="2948" spans="1:36" x14ac:dyDescent="0.2">
      <c r="A2948" s="4" t="s">
        <v>726</v>
      </c>
      <c r="B2948" s="4" t="s">
        <v>727</v>
      </c>
      <c r="C2948" s="4" t="s">
        <v>728</v>
      </c>
      <c r="D2948" s="4" t="s">
        <v>729</v>
      </c>
      <c r="I2948" s="2">
        <v>46087.404574293978</v>
      </c>
      <c r="J2948" s="4" t="s">
        <v>45</v>
      </c>
      <c r="AB2948" s="4" t="s">
        <v>1073</v>
      </c>
      <c r="AC2948" s="4" t="s">
        <v>1074</v>
      </c>
      <c r="AD2948" s="4"/>
      <c r="AE2948" s="4" t="s">
        <v>733</v>
      </c>
      <c r="AH2948" s="4">
        <v>0</v>
      </c>
      <c r="AI2948" s="4" t="s">
        <v>1071</v>
      </c>
      <c r="AJ2948" s="4" t="s">
        <v>1072</v>
      </c>
    </row>
    <row r="2949" spans="1:36" x14ac:dyDescent="0.2">
      <c r="A2949" s="4" t="s">
        <v>726</v>
      </c>
      <c r="B2949" s="4" t="s">
        <v>727</v>
      </c>
      <c r="C2949" s="4" t="s">
        <v>728</v>
      </c>
      <c r="D2949" s="4" t="s">
        <v>729</v>
      </c>
      <c r="I2949" s="2">
        <v>46087.404574293978</v>
      </c>
      <c r="J2949" s="4" t="s">
        <v>45</v>
      </c>
      <c r="AB2949" s="4" t="s">
        <v>1075</v>
      </c>
      <c r="AC2949" s="4" t="s">
        <v>1076</v>
      </c>
      <c r="AD2949" s="4"/>
      <c r="AE2949" s="4" t="s">
        <v>733</v>
      </c>
      <c r="AH2949" s="4">
        <v>0.99399988775525361</v>
      </c>
      <c r="AI2949" s="4" t="s">
        <v>1071</v>
      </c>
      <c r="AJ2949" s="4" t="s">
        <v>1072</v>
      </c>
    </row>
    <row r="2950" spans="1:36" x14ac:dyDescent="0.2">
      <c r="A2950" s="4" t="s">
        <v>726</v>
      </c>
      <c r="B2950" s="4" t="s">
        <v>727</v>
      </c>
      <c r="C2950" s="4" t="s">
        <v>728</v>
      </c>
      <c r="D2950" s="4" t="s">
        <v>729</v>
      </c>
      <c r="I2950" s="2">
        <v>46087.404580254632</v>
      </c>
      <c r="J2950" s="4" t="s">
        <v>45</v>
      </c>
      <c r="AB2950" s="4" t="s">
        <v>1073</v>
      </c>
      <c r="AC2950" s="4" t="s">
        <v>1074</v>
      </c>
      <c r="AD2950" s="4"/>
      <c r="AE2950" s="4" t="s">
        <v>733</v>
      </c>
      <c r="AH2950" s="4">
        <v>0.29899999487856888</v>
      </c>
      <c r="AI2950" s="4" t="s">
        <v>1071</v>
      </c>
      <c r="AJ2950" s="4" t="s">
        <v>1072</v>
      </c>
    </row>
    <row r="2951" spans="1:36" x14ac:dyDescent="0.2">
      <c r="A2951" s="4" t="s">
        <v>726</v>
      </c>
      <c r="B2951" s="4" t="s">
        <v>727</v>
      </c>
      <c r="C2951" s="4" t="s">
        <v>728</v>
      </c>
      <c r="D2951" s="4" t="s">
        <v>729</v>
      </c>
      <c r="I2951" s="2">
        <v>46087.404580254632</v>
      </c>
      <c r="J2951" s="4" t="s">
        <v>45</v>
      </c>
      <c r="AB2951" s="4" t="s">
        <v>1075</v>
      </c>
      <c r="AC2951" s="4" t="s">
        <v>1076</v>
      </c>
      <c r="AD2951" s="4"/>
      <c r="AE2951" s="4" t="s">
        <v>733</v>
      </c>
      <c r="AH2951" s="4">
        <v>0.95899996423664424</v>
      </c>
      <c r="AI2951" s="4" t="s">
        <v>1071</v>
      </c>
      <c r="AJ2951" s="4" t="s">
        <v>1072</v>
      </c>
    </row>
    <row r="2952" spans="1:36" x14ac:dyDescent="0.2">
      <c r="A2952" s="4" t="s">
        <v>726</v>
      </c>
      <c r="B2952" s="4" t="s">
        <v>727</v>
      </c>
      <c r="C2952" s="4" t="s">
        <v>728</v>
      </c>
      <c r="D2952" s="4" t="s">
        <v>729</v>
      </c>
      <c r="I2952" s="2">
        <v>46087.404583333337</v>
      </c>
      <c r="J2952" s="4" t="s">
        <v>44</v>
      </c>
      <c r="K2952" s="4">
        <v>46</v>
      </c>
      <c r="L2952" s="4">
        <v>-84.456649999999996</v>
      </c>
      <c r="M2952" s="4">
        <v>9.9693500000000004</v>
      </c>
      <c r="N2952" s="4" t="s">
        <v>947</v>
      </c>
      <c r="O2952" s="4" t="b">
        <v>1</v>
      </c>
      <c r="P2952" s="4" t="b">
        <v>0</v>
      </c>
      <c r="Q2952" s="4" t="b">
        <v>0</v>
      </c>
      <c r="R2952" s="4" t="b">
        <v>0</v>
      </c>
      <c r="S2952" s="4" t="b">
        <v>0</v>
      </c>
      <c r="T2952" s="4" t="b">
        <v>0</v>
      </c>
      <c r="U2952" s="4" t="b">
        <v>0</v>
      </c>
      <c r="V2952" s="4" t="b">
        <v>0</v>
      </c>
      <c r="W2952" s="4" t="b">
        <v>0</v>
      </c>
      <c r="X2952" s="4" t="b">
        <v>1</v>
      </c>
      <c r="Y2952" s="4" t="b">
        <v>1</v>
      </c>
    </row>
    <row r="2953" spans="1:36" x14ac:dyDescent="0.2">
      <c r="A2953" s="4" t="s">
        <v>726</v>
      </c>
      <c r="B2953" s="4" t="s">
        <v>727</v>
      </c>
      <c r="C2953" s="4" t="s">
        <v>728</v>
      </c>
      <c r="D2953" s="4" t="s">
        <v>729</v>
      </c>
      <c r="I2953" s="2">
        <v>46087.404583425923</v>
      </c>
      <c r="J2953" s="4" t="s">
        <v>45</v>
      </c>
      <c r="AB2953" s="4" t="s">
        <v>905</v>
      </c>
      <c r="AC2953" s="4" t="s">
        <v>906</v>
      </c>
      <c r="AD2953" s="4"/>
      <c r="AE2953" s="4" t="s">
        <v>733</v>
      </c>
      <c r="AH2953" s="4">
        <v>50</v>
      </c>
      <c r="AI2953" s="4" t="s">
        <v>6</v>
      </c>
      <c r="AJ2953" s="4" t="s">
        <v>907</v>
      </c>
    </row>
    <row r="2954" spans="1:36" x14ac:dyDescent="0.2">
      <c r="A2954" s="4" t="s">
        <v>726</v>
      </c>
      <c r="B2954" s="4" t="s">
        <v>727</v>
      </c>
      <c r="C2954" s="4" t="s">
        <v>728</v>
      </c>
      <c r="D2954" s="4" t="s">
        <v>729</v>
      </c>
      <c r="I2954" s="2">
        <v>46087.404588854166</v>
      </c>
      <c r="J2954" s="4" t="s">
        <v>45</v>
      </c>
      <c r="AB2954" s="4" t="s">
        <v>1073</v>
      </c>
      <c r="AC2954" s="4" t="s">
        <v>1074</v>
      </c>
      <c r="AD2954" s="4"/>
      <c r="AE2954" s="4" t="s">
        <v>733</v>
      </c>
      <c r="AH2954" s="4">
        <v>0.29300000507618956</v>
      </c>
      <c r="AI2954" s="4" t="s">
        <v>1071</v>
      </c>
      <c r="AJ2954" s="4" t="s">
        <v>1072</v>
      </c>
    </row>
    <row r="2955" spans="1:36" x14ac:dyDescent="0.2">
      <c r="A2955" s="4" t="s">
        <v>726</v>
      </c>
      <c r="B2955" s="4" t="s">
        <v>727</v>
      </c>
      <c r="C2955" s="4" t="s">
        <v>728</v>
      </c>
      <c r="D2955" s="4" t="s">
        <v>729</v>
      </c>
      <c r="I2955" s="2">
        <v>46087.404588854166</v>
      </c>
      <c r="J2955" s="4" t="s">
        <v>45</v>
      </c>
      <c r="AB2955" s="4" t="s">
        <v>1075</v>
      </c>
      <c r="AC2955" s="4" t="s">
        <v>1076</v>
      </c>
      <c r="AD2955" s="4"/>
      <c r="AE2955" s="4" t="s">
        <v>733</v>
      </c>
      <c r="AH2955" s="4">
        <v>0.93299995404146907</v>
      </c>
      <c r="AI2955" s="4" t="s">
        <v>1071</v>
      </c>
      <c r="AJ2955" s="4" t="s">
        <v>1072</v>
      </c>
    </row>
    <row r="2956" spans="1:36" x14ac:dyDescent="0.2">
      <c r="A2956" s="4" t="s">
        <v>726</v>
      </c>
      <c r="B2956" s="4" t="s">
        <v>727</v>
      </c>
      <c r="C2956" s="4" t="s">
        <v>728</v>
      </c>
      <c r="D2956" s="4" t="s">
        <v>729</v>
      </c>
      <c r="I2956" s="2">
        <v>46087.404593506944</v>
      </c>
      <c r="J2956" s="4" t="s">
        <v>45</v>
      </c>
      <c r="AB2956" s="4" t="s">
        <v>1069</v>
      </c>
      <c r="AC2956" s="4" t="s">
        <v>1070</v>
      </c>
      <c r="AD2956" s="4"/>
      <c r="AE2956" s="4" t="s">
        <v>733</v>
      </c>
      <c r="AH2956" s="4">
        <v>0</v>
      </c>
      <c r="AI2956" s="4" t="s">
        <v>1071</v>
      </c>
      <c r="AJ2956" s="4" t="s">
        <v>1072</v>
      </c>
    </row>
    <row r="2957" spans="1:36" x14ac:dyDescent="0.2">
      <c r="A2957" s="4" t="s">
        <v>726</v>
      </c>
      <c r="B2957" s="4" t="s">
        <v>727</v>
      </c>
      <c r="C2957" s="4" t="s">
        <v>728</v>
      </c>
      <c r="D2957" s="4" t="s">
        <v>729</v>
      </c>
      <c r="I2957" s="2">
        <v>46087.404593506944</v>
      </c>
      <c r="J2957" s="4" t="s">
        <v>45</v>
      </c>
      <c r="AB2957" s="4" t="s">
        <v>1073</v>
      </c>
      <c r="AC2957" s="4" t="s">
        <v>1074</v>
      </c>
      <c r="AD2957" s="4"/>
      <c r="AE2957" s="4" t="s">
        <v>733</v>
      </c>
      <c r="AH2957" s="4">
        <v>0</v>
      </c>
      <c r="AI2957" s="4" t="s">
        <v>1071</v>
      </c>
      <c r="AJ2957" s="4" t="s">
        <v>1072</v>
      </c>
    </row>
    <row r="2958" spans="1:36" x14ac:dyDescent="0.2">
      <c r="A2958" s="4" t="s">
        <v>726</v>
      </c>
      <c r="B2958" s="4" t="s">
        <v>727</v>
      </c>
      <c r="C2958" s="4" t="s">
        <v>728</v>
      </c>
      <c r="D2958" s="4" t="s">
        <v>729</v>
      </c>
      <c r="I2958" s="2">
        <v>46087.404593506944</v>
      </c>
      <c r="J2958" s="4" t="s">
        <v>45</v>
      </c>
      <c r="AB2958" s="4" t="s">
        <v>1075</v>
      </c>
      <c r="AC2958" s="4" t="s">
        <v>1076</v>
      </c>
      <c r="AD2958" s="4"/>
      <c r="AE2958" s="4" t="s">
        <v>733</v>
      </c>
      <c r="AH2958" s="4">
        <v>0.92799997953475655</v>
      </c>
      <c r="AI2958" s="4" t="s">
        <v>1071</v>
      </c>
      <c r="AJ2958" s="4" t="s">
        <v>1072</v>
      </c>
    </row>
    <row r="2959" spans="1:36" x14ac:dyDescent="0.2">
      <c r="A2959" s="4" t="s">
        <v>726</v>
      </c>
      <c r="B2959" s="4" t="s">
        <v>727</v>
      </c>
      <c r="C2959" s="4" t="s">
        <v>728</v>
      </c>
      <c r="D2959" s="4" t="s">
        <v>729</v>
      </c>
      <c r="I2959" s="2">
        <v>46087.404594907406</v>
      </c>
      <c r="J2959" s="4" t="s">
        <v>44</v>
      </c>
      <c r="K2959" s="4">
        <v>50</v>
      </c>
      <c r="L2959" s="4">
        <v>-84.456739999999996</v>
      </c>
      <c r="M2959" s="4">
        <v>9.9694400000000005</v>
      </c>
      <c r="N2959" s="4" t="s">
        <v>930</v>
      </c>
      <c r="O2959" s="4" t="b">
        <v>1</v>
      </c>
      <c r="P2959" s="4" t="b">
        <v>0</v>
      </c>
      <c r="Q2959" s="4" t="b">
        <v>0</v>
      </c>
      <c r="R2959" s="4" t="b">
        <v>0</v>
      </c>
      <c r="S2959" s="4" t="b">
        <v>0</v>
      </c>
      <c r="T2959" s="4" t="b">
        <v>0</v>
      </c>
      <c r="U2959" s="4" t="b">
        <v>0</v>
      </c>
      <c r="V2959" s="4" t="b">
        <v>0</v>
      </c>
      <c r="W2959" s="4" t="b">
        <v>0</v>
      </c>
      <c r="X2959" s="4" t="b">
        <v>1</v>
      </c>
      <c r="Y2959" s="4" t="b">
        <v>1</v>
      </c>
    </row>
    <row r="2960" spans="1:36" x14ac:dyDescent="0.2">
      <c r="A2960" s="4" t="s">
        <v>726</v>
      </c>
      <c r="B2960" s="4" t="s">
        <v>727</v>
      </c>
      <c r="C2960" s="4" t="s">
        <v>728</v>
      </c>
      <c r="D2960" s="4" t="s">
        <v>729</v>
      </c>
      <c r="I2960" s="2">
        <v>46087.404601238428</v>
      </c>
      <c r="J2960" s="4" t="s">
        <v>45</v>
      </c>
      <c r="AB2960" s="4" t="s">
        <v>1069</v>
      </c>
      <c r="AC2960" s="4" t="s">
        <v>1070</v>
      </c>
      <c r="AD2960" s="4"/>
      <c r="AE2960" s="4" t="s">
        <v>733</v>
      </c>
      <c r="AH2960" s="4">
        <v>0</v>
      </c>
      <c r="AI2960" s="4" t="s">
        <v>1071</v>
      </c>
      <c r="AJ2960" s="4" t="s">
        <v>1072</v>
      </c>
    </row>
    <row r="2961" spans="1:37" x14ac:dyDescent="0.2">
      <c r="A2961" s="4" t="s">
        <v>726</v>
      </c>
      <c r="B2961" s="4" t="s">
        <v>727</v>
      </c>
      <c r="C2961" s="4" t="s">
        <v>728</v>
      </c>
      <c r="D2961" s="4" t="s">
        <v>729</v>
      </c>
      <c r="I2961" s="2">
        <v>46087.404601238428</v>
      </c>
      <c r="J2961" s="4" t="s">
        <v>45</v>
      </c>
      <c r="AB2961" s="4" t="s">
        <v>1073</v>
      </c>
      <c r="AC2961" s="4" t="s">
        <v>1074</v>
      </c>
      <c r="AD2961" s="4"/>
      <c r="AE2961" s="4" t="s">
        <v>733</v>
      </c>
      <c r="AH2961" s="4">
        <v>0</v>
      </c>
      <c r="AI2961" s="4" t="s">
        <v>1071</v>
      </c>
      <c r="AJ2961" s="4" t="s">
        <v>1072</v>
      </c>
    </row>
    <row r="2962" spans="1:37" x14ac:dyDescent="0.2">
      <c r="A2962" s="4" t="s">
        <v>726</v>
      </c>
      <c r="B2962" s="4" t="s">
        <v>727</v>
      </c>
      <c r="C2962" s="4" t="s">
        <v>728</v>
      </c>
      <c r="D2962" s="4" t="s">
        <v>729</v>
      </c>
      <c r="I2962" s="2">
        <v>46087.404601238428</v>
      </c>
      <c r="J2962" s="4" t="s">
        <v>45</v>
      </c>
      <c r="AB2962" s="4" t="s">
        <v>1075</v>
      </c>
      <c r="AC2962" s="4" t="s">
        <v>1076</v>
      </c>
      <c r="AD2962" s="4"/>
      <c r="AE2962" s="4" t="s">
        <v>733</v>
      </c>
      <c r="AH2962" s="4">
        <v>0.94400004071650667</v>
      </c>
      <c r="AI2962" s="4" t="s">
        <v>1071</v>
      </c>
      <c r="AJ2962" s="4" t="s">
        <v>1072</v>
      </c>
    </row>
    <row r="2963" spans="1:37" x14ac:dyDescent="0.2">
      <c r="A2963" s="4" t="s">
        <v>726</v>
      </c>
      <c r="B2963" s="4" t="s">
        <v>727</v>
      </c>
      <c r="C2963" s="4" t="s">
        <v>728</v>
      </c>
      <c r="D2963" s="4" t="s">
        <v>729</v>
      </c>
      <c r="I2963" s="2">
        <v>46087.404606249998</v>
      </c>
      <c r="J2963" s="4" t="s">
        <v>45</v>
      </c>
      <c r="AB2963" s="4" t="s">
        <v>1073</v>
      </c>
      <c r="AC2963" s="4" t="s">
        <v>1074</v>
      </c>
      <c r="AD2963" s="4"/>
      <c r="AE2963" s="4" t="s">
        <v>733</v>
      </c>
      <c r="AH2963" s="4">
        <v>-0.21399998978648366</v>
      </c>
      <c r="AI2963" s="4" t="s">
        <v>1071</v>
      </c>
      <c r="AJ2963" s="4" t="s">
        <v>1072</v>
      </c>
    </row>
    <row r="2964" spans="1:37" x14ac:dyDescent="0.2">
      <c r="A2964" s="4" t="s">
        <v>726</v>
      </c>
      <c r="B2964" s="4" t="s">
        <v>727</v>
      </c>
      <c r="C2964" s="4" t="s">
        <v>728</v>
      </c>
      <c r="D2964" s="4" t="s">
        <v>729</v>
      </c>
      <c r="I2964" s="2">
        <v>46087.404606249998</v>
      </c>
      <c r="J2964" s="4" t="s">
        <v>45</v>
      </c>
      <c r="AB2964" s="4" t="s">
        <v>1075</v>
      </c>
      <c r="AC2964" s="4" t="s">
        <v>1076</v>
      </c>
      <c r="AD2964" s="4"/>
      <c r="AE2964" s="4" t="s">
        <v>733</v>
      </c>
      <c r="AH2964" s="4">
        <v>0.93799992854818171</v>
      </c>
      <c r="AI2964" s="4" t="s">
        <v>1071</v>
      </c>
      <c r="AJ2964" s="4" t="s">
        <v>1072</v>
      </c>
    </row>
    <row r="2965" spans="1:37" x14ac:dyDescent="0.2">
      <c r="A2965" s="4" t="s">
        <v>726</v>
      </c>
      <c r="B2965" s="4" t="s">
        <v>727</v>
      </c>
      <c r="C2965" s="4" t="s">
        <v>728</v>
      </c>
      <c r="D2965" s="4" t="s">
        <v>729</v>
      </c>
      <c r="I2965" s="2">
        <v>46087.404613356484</v>
      </c>
      <c r="J2965" s="4" t="s">
        <v>45</v>
      </c>
      <c r="AB2965" s="4" t="s">
        <v>1069</v>
      </c>
      <c r="AC2965" s="4" t="s">
        <v>1070</v>
      </c>
      <c r="AD2965" s="4"/>
      <c r="AE2965" s="4" t="s">
        <v>733</v>
      </c>
      <c r="AH2965" s="4">
        <v>0</v>
      </c>
      <c r="AI2965" s="4" t="s">
        <v>1071</v>
      </c>
      <c r="AJ2965" s="4" t="s">
        <v>1072</v>
      </c>
    </row>
    <row r="2966" spans="1:37" x14ac:dyDescent="0.2">
      <c r="A2966" s="4" t="s">
        <v>726</v>
      </c>
      <c r="B2966" s="4" t="s">
        <v>727</v>
      </c>
      <c r="C2966" s="4" t="s">
        <v>728</v>
      </c>
      <c r="D2966" s="4" t="s">
        <v>729</v>
      </c>
      <c r="I2966" s="2">
        <v>46087.404613356484</v>
      </c>
      <c r="J2966" s="4" t="s">
        <v>45</v>
      </c>
      <c r="AB2966" s="4" t="s">
        <v>1073</v>
      </c>
      <c r="AC2966" s="4" t="s">
        <v>1074</v>
      </c>
      <c r="AD2966" s="4"/>
      <c r="AE2966" s="4" t="s">
        <v>733</v>
      </c>
      <c r="AH2966" s="4">
        <v>0</v>
      </c>
      <c r="AI2966" s="4" t="s">
        <v>1071</v>
      </c>
      <c r="AJ2966" s="4" t="s">
        <v>1072</v>
      </c>
    </row>
    <row r="2967" spans="1:37" x14ac:dyDescent="0.2">
      <c r="A2967" s="4" t="s">
        <v>726</v>
      </c>
      <c r="B2967" s="4" t="s">
        <v>727</v>
      </c>
      <c r="C2967" s="4" t="s">
        <v>728</v>
      </c>
      <c r="D2967" s="4" t="s">
        <v>729</v>
      </c>
      <c r="I2967" s="2">
        <v>46087.404613356484</v>
      </c>
      <c r="J2967" s="4" t="s">
        <v>45</v>
      </c>
      <c r="AB2967" s="4" t="s">
        <v>1075</v>
      </c>
      <c r="AC2967" s="4" t="s">
        <v>1076</v>
      </c>
      <c r="AD2967" s="4"/>
      <c r="AE2967" s="4" t="s">
        <v>733</v>
      </c>
      <c r="AH2967" s="4">
        <v>0.97399998972840329</v>
      </c>
      <c r="AI2967" s="4" t="s">
        <v>1071</v>
      </c>
      <c r="AJ2967" s="4" t="s">
        <v>1072</v>
      </c>
    </row>
    <row r="2968" spans="1:37" x14ac:dyDescent="0.2">
      <c r="A2968" s="4" t="s">
        <v>726</v>
      </c>
      <c r="B2968" s="4" t="s">
        <v>727</v>
      </c>
      <c r="C2968" s="4" t="s">
        <v>728</v>
      </c>
      <c r="D2968" s="4" t="s">
        <v>729</v>
      </c>
      <c r="I2968" s="2">
        <v>46087.404614976855</v>
      </c>
      <c r="J2968" s="4" t="s">
        <v>737</v>
      </c>
      <c r="N2968" s="4" t="s">
        <v>828</v>
      </c>
      <c r="AK2968" s="4" t="s">
        <v>983</v>
      </c>
    </row>
    <row r="2969" spans="1:37" x14ac:dyDescent="0.2">
      <c r="A2969" s="4" t="s">
        <v>726</v>
      </c>
      <c r="B2969" s="4" t="s">
        <v>727</v>
      </c>
      <c r="C2969" s="4" t="s">
        <v>728</v>
      </c>
      <c r="D2969" s="4" t="s">
        <v>729</v>
      </c>
      <c r="I2969" s="2">
        <v>46087.404620092595</v>
      </c>
      <c r="J2969" s="4" t="s">
        <v>45</v>
      </c>
      <c r="AB2969" s="4" t="s">
        <v>1069</v>
      </c>
      <c r="AC2969" s="4" t="s">
        <v>1070</v>
      </c>
      <c r="AD2969" s="4"/>
      <c r="AE2969" s="4" t="s">
        <v>733</v>
      </c>
      <c r="AH2969" s="4">
        <v>0</v>
      </c>
      <c r="AI2969" s="4" t="s">
        <v>1071</v>
      </c>
      <c r="AJ2969" s="4" t="s">
        <v>1072</v>
      </c>
    </row>
    <row r="2970" spans="1:37" x14ac:dyDescent="0.2">
      <c r="A2970" s="4" t="s">
        <v>726</v>
      </c>
      <c r="B2970" s="4" t="s">
        <v>727</v>
      </c>
      <c r="C2970" s="4" t="s">
        <v>728</v>
      </c>
      <c r="D2970" s="4" t="s">
        <v>729</v>
      </c>
      <c r="I2970" s="2">
        <v>46087.404620092595</v>
      </c>
      <c r="J2970" s="4" t="s">
        <v>45</v>
      </c>
      <c r="AB2970" s="4" t="s">
        <v>1073</v>
      </c>
      <c r="AC2970" s="4" t="s">
        <v>1074</v>
      </c>
      <c r="AD2970" s="4"/>
      <c r="AE2970" s="4" t="s">
        <v>733</v>
      </c>
      <c r="AH2970" s="4">
        <v>0</v>
      </c>
      <c r="AI2970" s="4" t="s">
        <v>1071</v>
      </c>
      <c r="AJ2970" s="4" t="s">
        <v>1072</v>
      </c>
    </row>
    <row r="2971" spans="1:37" x14ac:dyDescent="0.2">
      <c r="A2971" s="4" t="s">
        <v>726</v>
      </c>
      <c r="B2971" s="4" t="s">
        <v>727</v>
      </c>
      <c r="C2971" s="4" t="s">
        <v>728</v>
      </c>
      <c r="D2971" s="4" t="s">
        <v>729</v>
      </c>
      <c r="I2971" s="2">
        <v>46087.404620092595</v>
      </c>
      <c r="J2971" s="4" t="s">
        <v>45</v>
      </c>
      <c r="AB2971" s="4" t="s">
        <v>1075</v>
      </c>
      <c r="AC2971" s="4" t="s">
        <v>1076</v>
      </c>
      <c r="AD2971" s="4"/>
      <c r="AE2971" s="4" t="s">
        <v>733</v>
      </c>
      <c r="AH2971" s="4">
        <v>1.0129999540353554</v>
      </c>
      <c r="AI2971" s="4" t="s">
        <v>1071</v>
      </c>
      <c r="AJ2971" s="4" t="s">
        <v>1072</v>
      </c>
    </row>
    <row r="2972" spans="1:37" x14ac:dyDescent="0.2">
      <c r="A2972" s="4" t="s">
        <v>726</v>
      </c>
      <c r="B2972" s="4" t="s">
        <v>727</v>
      </c>
      <c r="C2972" s="4" t="s">
        <v>728</v>
      </c>
      <c r="D2972" s="4" t="s">
        <v>729</v>
      </c>
      <c r="I2972" s="2">
        <v>46087.404652777775</v>
      </c>
      <c r="J2972" s="4" t="s">
        <v>44</v>
      </c>
      <c r="K2972" s="4">
        <v>42</v>
      </c>
      <c r="L2972" s="4">
        <v>-84.457120000000003</v>
      </c>
      <c r="M2972" s="4">
        <v>9.9698799999999999</v>
      </c>
      <c r="N2972" s="4" t="s">
        <v>928</v>
      </c>
      <c r="O2972" s="4" t="b">
        <v>1</v>
      </c>
      <c r="P2972" s="4" t="b">
        <v>0</v>
      </c>
      <c r="Q2972" s="4" t="b">
        <v>0</v>
      </c>
      <c r="R2972" s="4" t="b">
        <v>0</v>
      </c>
      <c r="S2972" s="4" t="b">
        <v>0</v>
      </c>
      <c r="T2972" s="4" t="b">
        <v>0</v>
      </c>
      <c r="U2972" s="4" t="b">
        <v>0</v>
      </c>
      <c r="V2972" s="4" t="b">
        <v>0</v>
      </c>
      <c r="W2972" s="4" t="b">
        <v>0</v>
      </c>
      <c r="X2972" s="4" t="b">
        <v>1</v>
      </c>
      <c r="Y2972" s="4" t="b">
        <v>1</v>
      </c>
    </row>
    <row r="2973" spans="1:37" x14ac:dyDescent="0.2">
      <c r="A2973" s="4" t="s">
        <v>726</v>
      </c>
      <c r="B2973" s="4" t="s">
        <v>727</v>
      </c>
      <c r="C2973" s="4" t="s">
        <v>728</v>
      </c>
      <c r="D2973" s="4" t="s">
        <v>729</v>
      </c>
      <c r="I2973" s="2">
        <v>46087.404659467589</v>
      </c>
      <c r="J2973" s="4" t="s">
        <v>45</v>
      </c>
      <c r="AB2973" s="4" t="s">
        <v>1073</v>
      </c>
      <c r="AC2973" s="4" t="s">
        <v>1074</v>
      </c>
      <c r="AD2973" s="4"/>
      <c r="AE2973" s="4" t="s">
        <v>733</v>
      </c>
      <c r="AH2973" s="4">
        <v>0.43599995917803175</v>
      </c>
      <c r="AI2973" s="4" t="s">
        <v>1071</v>
      </c>
      <c r="AJ2973" s="4" t="s">
        <v>1072</v>
      </c>
    </row>
    <row r="2974" spans="1:37" x14ac:dyDescent="0.2">
      <c r="A2974" s="4" t="s">
        <v>726</v>
      </c>
      <c r="B2974" s="4" t="s">
        <v>727</v>
      </c>
      <c r="C2974" s="4" t="s">
        <v>728</v>
      </c>
      <c r="D2974" s="4" t="s">
        <v>729</v>
      </c>
      <c r="I2974" s="2">
        <v>46087.404659467589</v>
      </c>
      <c r="J2974" s="4" t="s">
        <v>45</v>
      </c>
      <c r="AB2974" s="4" t="s">
        <v>1075</v>
      </c>
      <c r="AC2974" s="4" t="s">
        <v>1076</v>
      </c>
      <c r="AD2974" s="4"/>
      <c r="AE2974" s="4" t="s">
        <v>733</v>
      </c>
      <c r="AH2974" s="4">
        <v>1.007000045810273</v>
      </c>
      <c r="AI2974" s="4" t="s">
        <v>1071</v>
      </c>
      <c r="AJ2974" s="4" t="s">
        <v>1072</v>
      </c>
    </row>
    <row r="2975" spans="1:37" x14ac:dyDescent="0.2">
      <c r="A2975" s="4" t="s">
        <v>726</v>
      </c>
      <c r="B2975" s="4" t="s">
        <v>727</v>
      </c>
      <c r="C2975" s="4" t="s">
        <v>728</v>
      </c>
      <c r="D2975" s="4" t="s">
        <v>729</v>
      </c>
      <c r="I2975" s="2">
        <v>46087.404675428239</v>
      </c>
      <c r="J2975" s="4" t="s">
        <v>45</v>
      </c>
      <c r="AB2975" s="4" t="s">
        <v>1069</v>
      </c>
      <c r="AC2975" s="4" t="s">
        <v>1070</v>
      </c>
      <c r="AD2975" s="4"/>
      <c r="AE2975" s="4" t="s">
        <v>733</v>
      </c>
      <c r="AH2975" s="4">
        <v>0</v>
      </c>
      <c r="AI2975" s="4" t="s">
        <v>1071</v>
      </c>
      <c r="AJ2975" s="4" t="s">
        <v>1072</v>
      </c>
    </row>
    <row r="2976" spans="1:37" x14ac:dyDescent="0.2">
      <c r="A2976" s="4" t="s">
        <v>726</v>
      </c>
      <c r="B2976" s="4" t="s">
        <v>727</v>
      </c>
      <c r="C2976" s="4" t="s">
        <v>728</v>
      </c>
      <c r="D2976" s="4" t="s">
        <v>729</v>
      </c>
      <c r="I2976" s="2">
        <v>46087.404675428239</v>
      </c>
      <c r="J2976" s="4" t="s">
        <v>45</v>
      </c>
      <c r="AB2976" s="4" t="s">
        <v>1073</v>
      </c>
      <c r="AC2976" s="4" t="s">
        <v>1074</v>
      </c>
      <c r="AD2976" s="4"/>
      <c r="AE2976" s="4" t="s">
        <v>733</v>
      </c>
      <c r="AH2976" s="4">
        <v>0</v>
      </c>
      <c r="AI2976" s="4" t="s">
        <v>1071</v>
      </c>
      <c r="AJ2976" s="4" t="s">
        <v>1072</v>
      </c>
    </row>
    <row r="2977" spans="1:37" x14ac:dyDescent="0.2">
      <c r="A2977" s="4" t="s">
        <v>726</v>
      </c>
      <c r="B2977" s="4" t="s">
        <v>727</v>
      </c>
      <c r="C2977" s="4" t="s">
        <v>728</v>
      </c>
      <c r="D2977" s="4" t="s">
        <v>729</v>
      </c>
      <c r="I2977" s="2">
        <v>46087.404675428239</v>
      </c>
      <c r="J2977" s="4" t="s">
        <v>45</v>
      </c>
      <c r="AB2977" s="4" t="s">
        <v>1075</v>
      </c>
      <c r="AC2977" s="4" t="s">
        <v>1076</v>
      </c>
      <c r="AD2977" s="4"/>
      <c r="AE2977" s="4" t="s">
        <v>733</v>
      </c>
      <c r="AH2977" s="4">
        <v>0.95500002541992279</v>
      </c>
      <c r="AI2977" s="4" t="s">
        <v>1071</v>
      </c>
      <c r="AJ2977" s="4" t="s">
        <v>1072</v>
      </c>
    </row>
    <row r="2978" spans="1:37" x14ac:dyDescent="0.2">
      <c r="A2978" s="4" t="s">
        <v>726</v>
      </c>
      <c r="B2978" s="4" t="s">
        <v>727</v>
      </c>
      <c r="C2978" s="4" t="s">
        <v>728</v>
      </c>
      <c r="D2978" s="4" t="s">
        <v>729</v>
      </c>
      <c r="I2978" s="2">
        <v>46087.404699074075</v>
      </c>
      <c r="J2978" s="4" t="s">
        <v>44</v>
      </c>
      <c r="K2978" s="4">
        <v>44</v>
      </c>
      <c r="L2978" s="4">
        <v>-84.457530000000006</v>
      </c>
      <c r="M2978" s="4">
        <v>9.9699500000000008</v>
      </c>
      <c r="N2978" s="4" t="s">
        <v>947</v>
      </c>
      <c r="O2978" s="4" t="b">
        <v>1</v>
      </c>
      <c r="P2978" s="4" t="b">
        <v>0</v>
      </c>
      <c r="Q2978" s="4" t="b">
        <v>0</v>
      </c>
      <c r="R2978" s="4" t="b">
        <v>0</v>
      </c>
      <c r="S2978" s="4" t="b">
        <v>0</v>
      </c>
      <c r="T2978" s="4" t="b">
        <v>0</v>
      </c>
      <c r="U2978" s="4" t="b">
        <v>0</v>
      </c>
      <c r="V2978" s="4" t="b">
        <v>0</v>
      </c>
      <c r="W2978" s="4" t="b">
        <v>0</v>
      </c>
      <c r="X2978" s="4" t="b">
        <v>1</v>
      </c>
      <c r="Y2978" s="4" t="b">
        <v>1</v>
      </c>
    </row>
    <row r="2979" spans="1:37" x14ac:dyDescent="0.2">
      <c r="A2979" s="4" t="s">
        <v>726</v>
      </c>
      <c r="B2979" s="4" t="s">
        <v>727</v>
      </c>
      <c r="C2979" s="4" t="s">
        <v>728</v>
      </c>
      <c r="D2979" s="4" t="s">
        <v>729</v>
      </c>
      <c r="I2979" s="2">
        <v>46087.404719143517</v>
      </c>
      <c r="J2979" s="4" t="s">
        <v>737</v>
      </c>
      <c r="N2979" s="4" t="s">
        <v>828</v>
      </c>
      <c r="AK2979" s="4" t="s">
        <v>1188</v>
      </c>
    </row>
    <row r="2980" spans="1:37" x14ac:dyDescent="0.2">
      <c r="A2980" s="4" t="s">
        <v>726</v>
      </c>
      <c r="B2980" s="4" t="s">
        <v>727</v>
      </c>
      <c r="C2980" s="4" t="s">
        <v>728</v>
      </c>
      <c r="D2980" s="4" t="s">
        <v>729</v>
      </c>
      <c r="I2980" s="2">
        <v>46087.404733796298</v>
      </c>
      <c r="J2980" s="4" t="s">
        <v>44</v>
      </c>
      <c r="K2980" s="4">
        <v>39</v>
      </c>
      <c r="L2980" s="4">
        <v>-84.457859999999997</v>
      </c>
      <c r="M2980" s="4">
        <v>9.9699000000000009</v>
      </c>
      <c r="N2980" s="4" t="s">
        <v>966</v>
      </c>
      <c r="O2980" s="4" t="b">
        <v>1</v>
      </c>
      <c r="P2980" s="4" t="b">
        <v>0</v>
      </c>
      <c r="Q2980" s="4" t="b">
        <v>0</v>
      </c>
      <c r="R2980" s="4" t="b">
        <v>0</v>
      </c>
      <c r="S2980" s="4" t="b">
        <v>0</v>
      </c>
      <c r="T2980" s="4" t="b">
        <v>0</v>
      </c>
      <c r="U2980" s="4" t="b">
        <v>0</v>
      </c>
      <c r="V2980" s="4" t="b">
        <v>0</v>
      </c>
      <c r="W2980" s="4" t="b">
        <v>0</v>
      </c>
      <c r="X2980" s="4" t="b">
        <v>1</v>
      </c>
      <c r="Y2980" s="4" t="b">
        <v>1</v>
      </c>
    </row>
    <row r="2981" spans="1:37" x14ac:dyDescent="0.2">
      <c r="A2981" s="4" t="s">
        <v>726</v>
      </c>
      <c r="B2981" s="4" t="s">
        <v>727</v>
      </c>
      <c r="C2981" s="4" t="s">
        <v>728</v>
      </c>
      <c r="D2981" s="4" t="s">
        <v>729</v>
      </c>
      <c r="I2981" s="2">
        <v>46087.404768518521</v>
      </c>
      <c r="J2981" s="4" t="s">
        <v>44</v>
      </c>
      <c r="K2981" s="4">
        <v>39</v>
      </c>
      <c r="L2981" s="4">
        <v>-84.458020000000005</v>
      </c>
      <c r="M2981" s="4">
        <v>9.9696800000000003</v>
      </c>
      <c r="N2981" s="4" t="s">
        <v>928</v>
      </c>
      <c r="O2981" s="4" t="b">
        <v>1</v>
      </c>
      <c r="P2981" s="4" t="b">
        <v>0</v>
      </c>
      <c r="Q2981" s="4" t="b">
        <v>0</v>
      </c>
      <c r="R2981" s="4" t="b">
        <v>0</v>
      </c>
      <c r="S2981" s="4" t="b">
        <v>0</v>
      </c>
      <c r="T2981" s="4" t="b">
        <v>0</v>
      </c>
      <c r="U2981" s="4" t="b">
        <v>0</v>
      </c>
      <c r="V2981" s="4" t="b">
        <v>0</v>
      </c>
      <c r="W2981" s="4" t="b">
        <v>0</v>
      </c>
      <c r="X2981" s="4" t="b">
        <v>1</v>
      </c>
      <c r="Y2981" s="4" t="b">
        <v>1</v>
      </c>
    </row>
    <row r="2982" spans="1:37" x14ac:dyDescent="0.2">
      <c r="A2982" s="4" t="s">
        <v>726</v>
      </c>
      <c r="B2982" s="4" t="s">
        <v>727</v>
      </c>
      <c r="C2982" s="4" t="s">
        <v>728</v>
      </c>
      <c r="D2982" s="4" t="s">
        <v>729</v>
      </c>
      <c r="I2982" s="2">
        <v>46087.404773854163</v>
      </c>
      <c r="J2982" s="4" t="s">
        <v>45</v>
      </c>
      <c r="AB2982" s="4" t="s">
        <v>1069</v>
      </c>
      <c r="AC2982" s="4" t="s">
        <v>1070</v>
      </c>
      <c r="AD2982" s="4"/>
      <c r="AE2982" s="4" t="s">
        <v>733</v>
      </c>
      <c r="AH2982" s="4">
        <v>0</v>
      </c>
      <c r="AI2982" s="4" t="s">
        <v>1071</v>
      </c>
      <c r="AJ2982" s="4" t="s">
        <v>1072</v>
      </c>
    </row>
    <row r="2983" spans="1:37" x14ac:dyDescent="0.2">
      <c r="A2983" s="4" t="s">
        <v>726</v>
      </c>
      <c r="B2983" s="4" t="s">
        <v>727</v>
      </c>
      <c r="C2983" s="4" t="s">
        <v>728</v>
      </c>
      <c r="D2983" s="4" t="s">
        <v>729</v>
      </c>
      <c r="I2983" s="2">
        <v>46087.404773854163</v>
      </c>
      <c r="J2983" s="4" t="s">
        <v>45</v>
      </c>
      <c r="AB2983" s="4" t="s">
        <v>1073</v>
      </c>
      <c r="AC2983" s="4" t="s">
        <v>1074</v>
      </c>
      <c r="AD2983" s="4"/>
      <c r="AE2983" s="4" t="s">
        <v>733</v>
      </c>
      <c r="AH2983" s="4">
        <v>0</v>
      </c>
      <c r="AI2983" s="4" t="s">
        <v>1071</v>
      </c>
      <c r="AJ2983" s="4" t="s">
        <v>1072</v>
      </c>
    </row>
    <row r="2984" spans="1:37" x14ac:dyDescent="0.2">
      <c r="A2984" s="4" t="s">
        <v>726</v>
      </c>
      <c r="B2984" s="4" t="s">
        <v>727</v>
      </c>
      <c r="C2984" s="4" t="s">
        <v>728</v>
      </c>
      <c r="D2984" s="4" t="s">
        <v>729</v>
      </c>
      <c r="I2984" s="2">
        <v>46087.404773854163</v>
      </c>
      <c r="J2984" s="4" t="s">
        <v>45</v>
      </c>
      <c r="AB2984" s="4" t="s">
        <v>1075</v>
      </c>
      <c r="AC2984" s="4" t="s">
        <v>1076</v>
      </c>
      <c r="AD2984" s="4"/>
      <c r="AE2984" s="4" t="s">
        <v>733</v>
      </c>
      <c r="AH2984" s="4">
        <v>0.98499997443181941</v>
      </c>
      <c r="AI2984" s="4" t="s">
        <v>1071</v>
      </c>
      <c r="AJ2984" s="4" t="s">
        <v>1072</v>
      </c>
    </row>
    <row r="2985" spans="1:37" x14ac:dyDescent="0.2">
      <c r="A2985" s="4" t="s">
        <v>726</v>
      </c>
      <c r="B2985" s="4" t="s">
        <v>727</v>
      </c>
      <c r="C2985" s="4" t="s">
        <v>728</v>
      </c>
      <c r="D2985" s="4" t="s">
        <v>729</v>
      </c>
      <c r="I2985" s="2">
        <v>46087.404791527777</v>
      </c>
      <c r="J2985" s="4" t="s">
        <v>45</v>
      </c>
      <c r="AB2985" s="4" t="s">
        <v>1069</v>
      </c>
      <c r="AC2985" s="4" t="s">
        <v>1070</v>
      </c>
      <c r="AD2985" s="4"/>
      <c r="AE2985" s="4" t="s">
        <v>733</v>
      </c>
      <c r="AH2985" s="4">
        <v>0.43299997447400412</v>
      </c>
      <c r="AI2985" s="4" t="s">
        <v>1071</v>
      </c>
      <c r="AJ2985" s="4" t="s">
        <v>1072</v>
      </c>
    </row>
    <row r="2986" spans="1:37" x14ac:dyDescent="0.2">
      <c r="A2986" s="4" t="s">
        <v>726</v>
      </c>
      <c r="B2986" s="4" t="s">
        <v>727</v>
      </c>
      <c r="C2986" s="4" t="s">
        <v>728</v>
      </c>
      <c r="D2986" s="4" t="s">
        <v>729</v>
      </c>
      <c r="I2986" s="2">
        <v>46087.404791527777</v>
      </c>
      <c r="J2986" s="4" t="s">
        <v>45</v>
      </c>
      <c r="AB2986" s="4" t="s">
        <v>1075</v>
      </c>
      <c r="AC2986" s="4" t="s">
        <v>1076</v>
      </c>
      <c r="AD2986" s="4"/>
      <c r="AE2986" s="4" t="s">
        <v>733</v>
      </c>
      <c r="AH2986" s="4">
        <v>0.93299995404146907</v>
      </c>
      <c r="AI2986" s="4" t="s">
        <v>1071</v>
      </c>
      <c r="AJ2986" s="4" t="s">
        <v>1072</v>
      </c>
    </row>
    <row r="2987" spans="1:37" x14ac:dyDescent="0.2">
      <c r="A2987" s="4" t="s">
        <v>726</v>
      </c>
      <c r="B2987" s="4" t="s">
        <v>727</v>
      </c>
      <c r="C2987" s="4" t="s">
        <v>728</v>
      </c>
      <c r="D2987" s="4" t="s">
        <v>729</v>
      </c>
      <c r="I2987" s="2">
        <v>46087.404791666668</v>
      </c>
      <c r="J2987" s="4" t="s">
        <v>45</v>
      </c>
      <c r="AB2987" s="4" t="s">
        <v>905</v>
      </c>
      <c r="AC2987" s="4" t="s">
        <v>906</v>
      </c>
      <c r="AD2987" s="4"/>
      <c r="AE2987" s="4" t="s">
        <v>733</v>
      </c>
      <c r="AH2987" s="4">
        <v>38</v>
      </c>
      <c r="AI2987" s="4" t="s">
        <v>6</v>
      </c>
      <c r="AJ2987" s="4" t="s">
        <v>907</v>
      </c>
    </row>
    <row r="2988" spans="1:37" x14ac:dyDescent="0.2">
      <c r="A2988" s="4" t="s">
        <v>726</v>
      </c>
      <c r="B2988" s="4" t="s">
        <v>727</v>
      </c>
      <c r="C2988" s="4" t="s">
        <v>728</v>
      </c>
      <c r="D2988" s="4" t="s">
        <v>729</v>
      </c>
      <c r="I2988" s="2">
        <v>46087.404803148151</v>
      </c>
      <c r="J2988" s="4" t="s">
        <v>45</v>
      </c>
      <c r="AB2988" s="4" t="s">
        <v>1069</v>
      </c>
      <c r="AC2988" s="4" t="s">
        <v>1070</v>
      </c>
      <c r="AD2988" s="4"/>
      <c r="AE2988" s="4" t="s">
        <v>733</v>
      </c>
      <c r="AH2988" s="4">
        <v>0.37799999997111267</v>
      </c>
      <c r="AI2988" s="4" t="s">
        <v>1071</v>
      </c>
      <c r="AJ2988" s="4" t="s">
        <v>1072</v>
      </c>
    </row>
    <row r="2989" spans="1:37" x14ac:dyDescent="0.2">
      <c r="A2989" s="4" t="s">
        <v>726</v>
      </c>
      <c r="B2989" s="4" t="s">
        <v>727</v>
      </c>
      <c r="C2989" s="4" t="s">
        <v>728</v>
      </c>
      <c r="D2989" s="4" t="s">
        <v>729</v>
      </c>
      <c r="I2989" s="2">
        <v>46087.404803148151</v>
      </c>
      <c r="J2989" s="4" t="s">
        <v>45</v>
      </c>
      <c r="AB2989" s="4" t="s">
        <v>1075</v>
      </c>
      <c r="AC2989" s="4" t="s">
        <v>1076</v>
      </c>
      <c r="AD2989" s="4"/>
      <c r="AE2989" s="4" t="s">
        <v>733</v>
      </c>
      <c r="AH2989" s="4">
        <v>0.87899996424275795</v>
      </c>
      <c r="AI2989" s="4" t="s">
        <v>1071</v>
      </c>
      <c r="AJ2989" s="4" t="s">
        <v>1072</v>
      </c>
    </row>
    <row r="2990" spans="1:37" x14ac:dyDescent="0.2">
      <c r="A2990" s="4" t="s">
        <v>726</v>
      </c>
      <c r="B2990" s="4" t="s">
        <v>727</v>
      </c>
      <c r="C2990" s="4" t="s">
        <v>728</v>
      </c>
      <c r="D2990" s="4" t="s">
        <v>729</v>
      </c>
      <c r="I2990" s="2">
        <v>46087.404803240737</v>
      </c>
      <c r="J2990" s="4" t="s">
        <v>44</v>
      </c>
      <c r="K2990" s="4">
        <v>37</v>
      </c>
      <c r="L2990" s="4">
        <v>-84.45805</v>
      </c>
      <c r="M2990" s="4">
        <v>9.9694099999999999</v>
      </c>
      <c r="N2990" s="4" t="s">
        <v>966</v>
      </c>
      <c r="O2990" s="4" t="b">
        <v>1</v>
      </c>
      <c r="P2990" s="4" t="b">
        <v>0</v>
      </c>
      <c r="Q2990" s="4" t="b">
        <v>0</v>
      </c>
      <c r="R2990" s="4" t="b">
        <v>0</v>
      </c>
      <c r="S2990" s="4" t="b">
        <v>0</v>
      </c>
      <c r="T2990" s="4" t="b">
        <v>0</v>
      </c>
      <c r="U2990" s="4" t="b">
        <v>0</v>
      </c>
      <c r="V2990" s="4" t="b">
        <v>0</v>
      </c>
      <c r="W2990" s="4" t="b">
        <v>0</v>
      </c>
      <c r="X2990" s="4" t="b">
        <v>1</v>
      </c>
      <c r="Y2990" s="4" t="b">
        <v>1</v>
      </c>
    </row>
    <row r="2991" spans="1:37" x14ac:dyDescent="0.2">
      <c r="A2991" s="4" t="s">
        <v>726</v>
      </c>
      <c r="B2991" s="4" t="s">
        <v>727</v>
      </c>
      <c r="C2991" s="4" t="s">
        <v>728</v>
      </c>
      <c r="D2991" s="4" t="s">
        <v>729</v>
      </c>
      <c r="I2991" s="2">
        <v>46087.404803287034</v>
      </c>
      <c r="J2991" s="4" t="s">
        <v>45</v>
      </c>
      <c r="AB2991" s="4" t="s">
        <v>1069</v>
      </c>
      <c r="AC2991" s="4" t="s">
        <v>1070</v>
      </c>
      <c r="AD2991" s="4"/>
      <c r="AE2991" s="4" t="s">
        <v>733</v>
      </c>
      <c r="AH2991" s="4">
        <v>0.15199998979122178</v>
      </c>
      <c r="AI2991" s="4" t="s">
        <v>1071</v>
      </c>
      <c r="AJ2991" s="4" t="s">
        <v>1072</v>
      </c>
    </row>
    <row r="2992" spans="1:37" x14ac:dyDescent="0.2">
      <c r="A2992" s="4" t="s">
        <v>726</v>
      </c>
      <c r="B2992" s="4" t="s">
        <v>727</v>
      </c>
      <c r="C2992" s="4" t="s">
        <v>728</v>
      </c>
      <c r="D2992" s="4" t="s">
        <v>729</v>
      </c>
      <c r="I2992" s="2">
        <v>46087.404803287034</v>
      </c>
      <c r="J2992" s="4" t="s">
        <v>45</v>
      </c>
      <c r="AB2992" s="4" t="s">
        <v>1075</v>
      </c>
      <c r="AC2992" s="4" t="s">
        <v>1076</v>
      </c>
      <c r="AD2992" s="4"/>
      <c r="AE2992" s="4" t="s">
        <v>733</v>
      </c>
      <c r="AH2992" s="4">
        <v>0.90499997443793323</v>
      </c>
      <c r="AI2992" s="4" t="s">
        <v>1071</v>
      </c>
      <c r="AJ2992" s="4" t="s">
        <v>1072</v>
      </c>
    </row>
    <row r="2993" spans="1:36" x14ac:dyDescent="0.2">
      <c r="A2993" s="4" t="s">
        <v>726</v>
      </c>
      <c r="B2993" s="4" t="s">
        <v>727</v>
      </c>
      <c r="C2993" s="4" t="s">
        <v>728</v>
      </c>
      <c r="D2993" s="4" t="s">
        <v>729</v>
      </c>
      <c r="I2993" s="2">
        <v>46087.404807488427</v>
      </c>
      <c r="J2993" s="4" t="s">
        <v>45</v>
      </c>
      <c r="AB2993" s="4" t="s">
        <v>1073</v>
      </c>
      <c r="AC2993" s="4" t="s">
        <v>1074</v>
      </c>
      <c r="AD2993" s="4"/>
      <c r="AE2993" s="4" t="s">
        <v>733</v>
      </c>
      <c r="AH2993" s="4">
        <v>-0.41699999486955114</v>
      </c>
      <c r="AI2993" s="4" t="s">
        <v>1071</v>
      </c>
      <c r="AJ2993" s="4" t="s">
        <v>1072</v>
      </c>
    </row>
    <row r="2994" spans="1:36" x14ac:dyDescent="0.2">
      <c r="A2994" s="4" t="s">
        <v>726</v>
      </c>
      <c r="B2994" s="4" t="s">
        <v>727</v>
      </c>
      <c r="C2994" s="4" t="s">
        <v>728</v>
      </c>
      <c r="D2994" s="4" t="s">
        <v>729</v>
      </c>
      <c r="I2994" s="2">
        <v>46087.404807488427</v>
      </c>
      <c r="J2994" s="4" t="s">
        <v>45</v>
      </c>
      <c r="AB2994" s="4" t="s">
        <v>1075</v>
      </c>
      <c r="AC2994" s="4" t="s">
        <v>1076</v>
      </c>
      <c r="AD2994" s="4"/>
      <c r="AE2994" s="4" t="s">
        <v>733</v>
      </c>
      <c r="AH2994" s="4">
        <v>0.91899996423970121</v>
      </c>
      <c r="AI2994" s="4" t="s">
        <v>1071</v>
      </c>
      <c r="AJ2994" s="4" t="s">
        <v>1072</v>
      </c>
    </row>
    <row r="2995" spans="1:36" x14ac:dyDescent="0.2">
      <c r="A2995" s="4" t="s">
        <v>726</v>
      </c>
      <c r="B2995" s="4" t="s">
        <v>727</v>
      </c>
      <c r="C2995" s="4" t="s">
        <v>728</v>
      </c>
      <c r="D2995" s="4" t="s">
        <v>729</v>
      </c>
      <c r="I2995" s="2">
        <v>46087.404813773152</v>
      </c>
      <c r="J2995" s="4" t="s">
        <v>45</v>
      </c>
      <c r="AB2995" s="4" t="s">
        <v>1069</v>
      </c>
      <c r="AC2995" s="4" t="s">
        <v>1070</v>
      </c>
      <c r="AD2995" s="4"/>
      <c r="AE2995" s="4" t="s">
        <v>733</v>
      </c>
      <c r="AH2995" s="4">
        <v>0</v>
      </c>
      <c r="AI2995" s="4" t="s">
        <v>1071</v>
      </c>
      <c r="AJ2995" s="4" t="s">
        <v>1072</v>
      </c>
    </row>
    <row r="2996" spans="1:36" x14ac:dyDescent="0.2">
      <c r="A2996" s="4" t="s">
        <v>726</v>
      </c>
      <c r="B2996" s="4" t="s">
        <v>727</v>
      </c>
      <c r="C2996" s="4" t="s">
        <v>728</v>
      </c>
      <c r="D2996" s="4" t="s">
        <v>729</v>
      </c>
      <c r="I2996" s="2">
        <v>46087.404813773152</v>
      </c>
      <c r="J2996" s="4" t="s">
        <v>45</v>
      </c>
      <c r="AB2996" s="4" t="s">
        <v>1073</v>
      </c>
      <c r="AC2996" s="4" t="s">
        <v>1074</v>
      </c>
      <c r="AD2996" s="4"/>
      <c r="AE2996" s="4" t="s">
        <v>733</v>
      </c>
      <c r="AH2996" s="4">
        <v>0</v>
      </c>
      <c r="AI2996" s="4" t="s">
        <v>1071</v>
      </c>
      <c r="AJ2996" s="4" t="s">
        <v>1072</v>
      </c>
    </row>
    <row r="2997" spans="1:36" x14ac:dyDescent="0.2">
      <c r="A2997" s="4" t="s">
        <v>726</v>
      </c>
      <c r="B2997" s="4" t="s">
        <v>727</v>
      </c>
      <c r="C2997" s="4" t="s">
        <v>728</v>
      </c>
      <c r="D2997" s="4" t="s">
        <v>729</v>
      </c>
      <c r="I2997" s="2">
        <v>46087.404813773152</v>
      </c>
      <c r="J2997" s="4" t="s">
        <v>45</v>
      </c>
      <c r="AB2997" s="4" t="s">
        <v>1075</v>
      </c>
      <c r="AC2997" s="4" t="s">
        <v>1076</v>
      </c>
      <c r="AD2997" s="4"/>
      <c r="AE2997" s="4" t="s">
        <v>733</v>
      </c>
      <c r="AH2997" s="4">
        <v>0.94700004581485842</v>
      </c>
      <c r="AI2997" s="4" t="s">
        <v>1071</v>
      </c>
      <c r="AJ2997" s="4" t="s">
        <v>1072</v>
      </c>
    </row>
    <row r="2998" spans="1:36" x14ac:dyDescent="0.2">
      <c r="A2998" s="4" t="s">
        <v>726</v>
      </c>
      <c r="B2998" s="4" t="s">
        <v>727</v>
      </c>
      <c r="C2998" s="4" t="s">
        <v>728</v>
      </c>
      <c r="D2998" s="4" t="s">
        <v>729</v>
      </c>
      <c r="I2998" s="2">
        <v>46087.404849537037</v>
      </c>
      <c r="J2998" s="4" t="s">
        <v>44</v>
      </c>
      <c r="K2998" s="4">
        <v>48</v>
      </c>
      <c r="L2998" s="4">
        <v>-84.458389999999994</v>
      </c>
      <c r="M2998" s="4">
        <v>9.9691600000000005</v>
      </c>
      <c r="N2998" s="4" t="s">
        <v>928</v>
      </c>
      <c r="O2998" s="4" t="b">
        <v>1</v>
      </c>
      <c r="P2998" s="4" t="b">
        <v>0</v>
      </c>
      <c r="Q2998" s="4" t="b">
        <v>0</v>
      </c>
      <c r="R2998" s="4" t="b">
        <v>0</v>
      </c>
      <c r="S2998" s="4" t="b">
        <v>0</v>
      </c>
      <c r="T2998" s="4" t="b">
        <v>0</v>
      </c>
      <c r="U2998" s="4" t="b">
        <v>0</v>
      </c>
      <c r="V2998" s="4" t="b">
        <v>0</v>
      </c>
      <c r="W2998" s="4" t="b">
        <v>0</v>
      </c>
      <c r="X2998" s="4" t="b">
        <v>1</v>
      </c>
      <c r="Y2998" s="4" t="b">
        <v>1</v>
      </c>
    </row>
    <row r="2999" spans="1:36" x14ac:dyDescent="0.2">
      <c r="A2999" s="4" t="s">
        <v>726</v>
      </c>
      <c r="B2999" s="4" t="s">
        <v>727</v>
      </c>
      <c r="C2999" s="4" t="s">
        <v>728</v>
      </c>
      <c r="D2999" s="4" t="s">
        <v>729</v>
      </c>
      <c r="I2999" s="2">
        <v>46087.404861111114</v>
      </c>
      <c r="J2999" s="4" t="s">
        <v>45</v>
      </c>
      <c r="AB2999" s="4" t="s">
        <v>905</v>
      </c>
      <c r="AC2999" s="4" t="s">
        <v>906</v>
      </c>
      <c r="AD2999" s="4"/>
      <c r="AE2999" s="4" t="s">
        <v>733</v>
      </c>
      <c r="AH2999" s="4">
        <v>54</v>
      </c>
      <c r="AI2999" s="4" t="s">
        <v>6</v>
      </c>
      <c r="AJ2999" s="4" t="s">
        <v>907</v>
      </c>
    </row>
    <row r="3000" spans="1:36" x14ac:dyDescent="0.2">
      <c r="A3000" s="4" t="s">
        <v>726</v>
      </c>
      <c r="B3000" s="4" t="s">
        <v>727</v>
      </c>
      <c r="C3000" s="4" t="s">
        <v>728</v>
      </c>
      <c r="D3000" s="4" t="s">
        <v>729</v>
      </c>
      <c r="I3000" s="2">
        <v>46087.404865856479</v>
      </c>
      <c r="J3000" s="4" t="s">
        <v>45</v>
      </c>
      <c r="AB3000" s="4" t="s">
        <v>811</v>
      </c>
      <c r="AC3000" s="4" t="s">
        <v>812</v>
      </c>
      <c r="AD3000" s="4"/>
      <c r="AE3000" s="4" t="s">
        <v>733</v>
      </c>
      <c r="AH3000" s="4">
        <v>-10620</v>
      </c>
      <c r="AI3000" s="4" t="s">
        <v>813</v>
      </c>
      <c r="AJ3000" s="4" t="s">
        <v>814</v>
      </c>
    </row>
    <row r="3001" spans="1:36" x14ac:dyDescent="0.2">
      <c r="A3001" s="4" t="s">
        <v>726</v>
      </c>
      <c r="B3001" s="4" t="s">
        <v>727</v>
      </c>
      <c r="C3001" s="4" t="s">
        <v>728</v>
      </c>
      <c r="D3001" s="4" t="s">
        <v>729</v>
      </c>
      <c r="I3001" s="2">
        <v>46087.404872685183</v>
      </c>
      <c r="J3001" s="4" t="s">
        <v>44</v>
      </c>
      <c r="K3001" s="4">
        <v>53</v>
      </c>
      <c r="L3001" s="4">
        <v>-84.458629999999999</v>
      </c>
      <c r="M3001" s="4">
        <v>9.9690700000000003</v>
      </c>
      <c r="N3001" s="4" t="s">
        <v>930</v>
      </c>
      <c r="O3001" s="4" t="b">
        <v>1</v>
      </c>
      <c r="P3001" s="4" t="b">
        <v>0</v>
      </c>
      <c r="Q3001" s="4" t="b">
        <v>0</v>
      </c>
      <c r="R3001" s="4" t="b">
        <v>0</v>
      </c>
      <c r="S3001" s="4" t="b">
        <v>0</v>
      </c>
      <c r="T3001" s="4" t="b">
        <v>0</v>
      </c>
      <c r="U3001" s="4" t="b">
        <v>0</v>
      </c>
      <c r="V3001" s="4" t="b">
        <v>0</v>
      </c>
      <c r="W3001" s="4" t="b">
        <v>0</v>
      </c>
      <c r="X3001" s="4" t="b">
        <v>1</v>
      </c>
      <c r="Y3001" s="4" t="b">
        <v>1</v>
      </c>
    </row>
    <row r="3002" spans="1:36" x14ac:dyDescent="0.2">
      <c r="A3002" s="4" t="s">
        <v>726</v>
      </c>
      <c r="B3002" s="4" t="s">
        <v>727</v>
      </c>
      <c r="C3002" s="4" t="s">
        <v>728</v>
      </c>
      <c r="D3002" s="4" t="s">
        <v>729</v>
      </c>
      <c r="I3002" s="2">
        <v>46087.404889004632</v>
      </c>
      <c r="J3002" s="4" t="s">
        <v>45</v>
      </c>
      <c r="AB3002" s="4" t="s">
        <v>811</v>
      </c>
      <c r="AC3002" s="4" t="s">
        <v>812</v>
      </c>
      <c r="AD3002" s="4"/>
      <c r="AE3002" s="4" t="s">
        <v>733</v>
      </c>
      <c r="AH3002" s="4">
        <v>-42529</v>
      </c>
      <c r="AI3002" s="4" t="s">
        <v>813</v>
      </c>
      <c r="AJ3002" s="4" t="s">
        <v>814</v>
      </c>
    </row>
    <row r="3003" spans="1:36" x14ac:dyDescent="0.2">
      <c r="A3003" s="4" t="s">
        <v>726</v>
      </c>
      <c r="B3003" s="4" t="s">
        <v>727</v>
      </c>
      <c r="C3003" s="4" t="s">
        <v>728</v>
      </c>
      <c r="D3003" s="4" t="s">
        <v>729</v>
      </c>
      <c r="I3003" s="2">
        <v>46087.404895833337</v>
      </c>
      <c r="J3003" s="4" t="s">
        <v>44</v>
      </c>
      <c r="K3003" s="4">
        <v>46</v>
      </c>
      <c r="L3003" s="4">
        <v>-84.458870000000005</v>
      </c>
      <c r="M3003" s="4">
        <v>9.9690200000000004</v>
      </c>
      <c r="N3003" s="4" t="s">
        <v>928</v>
      </c>
      <c r="O3003" s="4" t="b">
        <v>1</v>
      </c>
      <c r="P3003" s="4" t="b">
        <v>0</v>
      </c>
      <c r="Q3003" s="4" t="b">
        <v>0</v>
      </c>
      <c r="R3003" s="4" t="b">
        <v>0</v>
      </c>
      <c r="S3003" s="4" t="b">
        <v>0</v>
      </c>
      <c r="T3003" s="4" t="b">
        <v>0</v>
      </c>
      <c r="U3003" s="4" t="b">
        <v>0</v>
      </c>
      <c r="V3003" s="4" t="b">
        <v>0</v>
      </c>
      <c r="W3003" s="4" t="b">
        <v>0</v>
      </c>
      <c r="X3003" s="4" t="b">
        <v>1</v>
      </c>
      <c r="Y3003" s="4" t="b">
        <v>1</v>
      </c>
    </row>
    <row r="3004" spans="1:36" x14ac:dyDescent="0.2">
      <c r="A3004" s="4" t="s">
        <v>726</v>
      </c>
      <c r="B3004" s="4" t="s">
        <v>727</v>
      </c>
      <c r="C3004" s="4" t="s">
        <v>728</v>
      </c>
      <c r="D3004" s="4" t="s">
        <v>729</v>
      </c>
      <c r="I3004" s="2">
        <v>46087.404900856483</v>
      </c>
      <c r="J3004" s="4" t="s">
        <v>45</v>
      </c>
      <c r="AB3004" s="4" t="s">
        <v>1069</v>
      </c>
      <c r="AC3004" s="4" t="s">
        <v>1070</v>
      </c>
      <c r="AD3004" s="4"/>
      <c r="AE3004" s="4" t="s">
        <v>733</v>
      </c>
      <c r="AH3004" s="4">
        <v>0</v>
      </c>
      <c r="AI3004" s="4" t="s">
        <v>1071</v>
      </c>
      <c r="AJ3004" s="4" t="s">
        <v>1072</v>
      </c>
    </row>
    <row r="3005" spans="1:36" x14ac:dyDescent="0.2">
      <c r="A3005" s="4" t="s">
        <v>726</v>
      </c>
      <c r="B3005" s="4" t="s">
        <v>727</v>
      </c>
      <c r="C3005" s="4" t="s">
        <v>728</v>
      </c>
      <c r="D3005" s="4" t="s">
        <v>729</v>
      </c>
      <c r="I3005" s="2">
        <v>46087.404900856483</v>
      </c>
      <c r="J3005" s="4" t="s">
        <v>45</v>
      </c>
      <c r="AB3005" s="4" t="s">
        <v>1073</v>
      </c>
      <c r="AC3005" s="4" t="s">
        <v>1074</v>
      </c>
      <c r="AD3005" s="4"/>
      <c r="AE3005" s="4" t="s">
        <v>733</v>
      </c>
      <c r="AH3005" s="4">
        <v>0</v>
      </c>
      <c r="AI3005" s="4" t="s">
        <v>1071</v>
      </c>
      <c r="AJ3005" s="4" t="s">
        <v>1072</v>
      </c>
    </row>
    <row r="3006" spans="1:36" x14ac:dyDescent="0.2">
      <c r="A3006" s="4" t="s">
        <v>726</v>
      </c>
      <c r="B3006" s="4" t="s">
        <v>727</v>
      </c>
      <c r="C3006" s="4" t="s">
        <v>728</v>
      </c>
      <c r="D3006" s="4" t="s">
        <v>729</v>
      </c>
      <c r="I3006" s="2">
        <v>46087.404900856483</v>
      </c>
      <c r="J3006" s="4" t="s">
        <v>45</v>
      </c>
      <c r="AB3006" s="4" t="s">
        <v>1075</v>
      </c>
      <c r="AC3006" s="4" t="s">
        <v>1076</v>
      </c>
      <c r="AD3006" s="4"/>
      <c r="AE3006" s="4" t="s">
        <v>733</v>
      </c>
      <c r="AH3006" s="4">
        <v>1.0519999183423074</v>
      </c>
      <c r="AI3006" s="4" t="s">
        <v>1071</v>
      </c>
      <c r="AJ3006" s="4" t="s">
        <v>1072</v>
      </c>
    </row>
    <row r="3007" spans="1:36" x14ac:dyDescent="0.2">
      <c r="A3007" s="4" t="s">
        <v>726</v>
      </c>
      <c r="B3007" s="4" t="s">
        <v>727</v>
      </c>
      <c r="C3007" s="4" t="s">
        <v>728</v>
      </c>
      <c r="D3007" s="4" t="s">
        <v>729</v>
      </c>
      <c r="I3007" s="2">
        <v>46087.404907407406</v>
      </c>
      <c r="J3007" s="4" t="s">
        <v>45</v>
      </c>
      <c r="AB3007" s="4" t="s">
        <v>905</v>
      </c>
      <c r="AC3007" s="4" t="s">
        <v>906</v>
      </c>
      <c r="AD3007" s="4"/>
      <c r="AE3007" s="4" t="s">
        <v>733</v>
      </c>
      <c r="AH3007" s="4">
        <v>43</v>
      </c>
      <c r="AI3007" s="4" t="s">
        <v>6</v>
      </c>
      <c r="AJ3007" s="4" t="s">
        <v>907</v>
      </c>
    </row>
    <row r="3008" spans="1:36" x14ac:dyDescent="0.2">
      <c r="A3008" s="4" t="s">
        <v>726</v>
      </c>
      <c r="B3008" s="4" t="s">
        <v>727</v>
      </c>
      <c r="C3008" s="4" t="s">
        <v>728</v>
      </c>
      <c r="D3008" s="4" t="s">
        <v>729</v>
      </c>
      <c r="I3008" s="2">
        <v>46087.404912650461</v>
      </c>
      <c r="J3008" s="4" t="s">
        <v>45</v>
      </c>
      <c r="AB3008" s="4" t="s">
        <v>1073</v>
      </c>
      <c r="AC3008" s="4" t="s">
        <v>1074</v>
      </c>
      <c r="AD3008" s="4"/>
      <c r="AE3008" s="4" t="s">
        <v>733</v>
      </c>
      <c r="AH3008" s="4">
        <v>0.35899998467682148</v>
      </c>
      <c r="AI3008" s="4" t="s">
        <v>1071</v>
      </c>
      <c r="AJ3008" s="4" t="s">
        <v>1072</v>
      </c>
    </row>
    <row r="3009" spans="1:36" x14ac:dyDescent="0.2">
      <c r="A3009" s="4" t="s">
        <v>726</v>
      </c>
      <c r="B3009" s="4" t="s">
        <v>727</v>
      </c>
      <c r="C3009" s="4" t="s">
        <v>728</v>
      </c>
      <c r="D3009" s="4" t="s">
        <v>729</v>
      </c>
      <c r="I3009" s="2">
        <v>46087.404912650461</v>
      </c>
      <c r="J3009" s="4" t="s">
        <v>45</v>
      </c>
      <c r="AB3009" s="4" t="s">
        <v>1075</v>
      </c>
      <c r="AC3009" s="4" t="s">
        <v>1076</v>
      </c>
      <c r="AD3009" s="4"/>
      <c r="AE3009" s="4" t="s">
        <v>733</v>
      </c>
      <c r="AH3009" s="4">
        <v>0.95099998463157986</v>
      </c>
      <c r="AI3009" s="4" t="s">
        <v>1071</v>
      </c>
      <c r="AJ3009" s="4" t="s">
        <v>1072</v>
      </c>
    </row>
    <row r="3010" spans="1:36" x14ac:dyDescent="0.2">
      <c r="A3010" s="4" t="s">
        <v>726</v>
      </c>
      <c r="B3010" s="4" t="s">
        <v>727</v>
      </c>
      <c r="C3010" s="4" t="s">
        <v>728</v>
      </c>
      <c r="D3010" s="4" t="s">
        <v>729</v>
      </c>
      <c r="I3010" s="2">
        <v>46087.404923726855</v>
      </c>
      <c r="J3010" s="4" t="s">
        <v>45</v>
      </c>
      <c r="AB3010" s="4" t="s">
        <v>811</v>
      </c>
      <c r="AC3010" s="4" t="s">
        <v>812</v>
      </c>
      <c r="AD3010" s="4"/>
      <c r="AE3010" s="4" t="s">
        <v>733</v>
      </c>
      <c r="AH3010" s="4">
        <v>-8349</v>
      </c>
      <c r="AI3010" s="4" t="s">
        <v>813</v>
      </c>
      <c r="AJ3010" s="4" t="s">
        <v>814</v>
      </c>
    </row>
    <row r="3011" spans="1:36" x14ac:dyDescent="0.2">
      <c r="A3011" s="4" t="s">
        <v>726</v>
      </c>
      <c r="B3011" s="4" t="s">
        <v>727</v>
      </c>
      <c r="C3011" s="4" t="s">
        <v>728</v>
      </c>
      <c r="D3011" s="4" t="s">
        <v>729</v>
      </c>
      <c r="I3011" s="2">
        <v>46087.404930324075</v>
      </c>
      <c r="J3011" s="4" t="s">
        <v>45</v>
      </c>
      <c r="AB3011" s="4" t="s">
        <v>1073</v>
      </c>
      <c r="AC3011" s="4" t="s">
        <v>1074</v>
      </c>
      <c r="AD3011" s="4"/>
      <c r="AE3011" s="4" t="s">
        <v>733</v>
      </c>
      <c r="AH3011" s="4">
        <v>0.40099998467361175</v>
      </c>
      <c r="AI3011" s="4" t="s">
        <v>1071</v>
      </c>
      <c r="AJ3011" s="4" t="s">
        <v>1072</v>
      </c>
    </row>
    <row r="3012" spans="1:36" x14ac:dyDescent="0.2">
      <c r="A3012" s="4" t="s">
        <v>726</v>
      </c>
      <c r="B3012" s="4" t="s">
        <v>727</v>
      </c>
      <c r="C3012" s="4" t="s">
        <v>728</v>
      </c>
      <c r="D3012" s="4" t="s">
        <v>729</v>
      </c>
      <c r="I3012" s="2">
        <v>46087.404930324075</v>
      </c>
      <c r="J3012" s="4" t="s">
        <v>45</v>
      </c>
      <c r="AB3012" s="4" t="s">
        <v>1075</v>
      </c>
      <c r="AC3012" s="4" t="s">
        <v>1076</v>
      </c>
      <c r="AD3012" s="4"/>
      <c r="AE3012" s="4" t="s">
        <v>733</v>
      </c>
      <c r="AH3012" s="4">
        <v>1.0569999948206414</v>
      </c>
      <c r="AI3012" s="4" t="s">
        <v>1071</v>
      </c>
      <c r="AJ3012" s="4" t="s">
        <v>1072</v>
      </c>
    </row>
    <row r="3013" spans="1:36" x14ac:dyDescent="0.2">
      <c r="A3013" s="4" t="s">
        <v>726</v>
      </c>
      <c r="B3013" s="4" t="s">
        <v>727</v>
      </c>
      <c r="C3013" s="4" t="s">
        <v>728</v>
      </c>
      <c r="D3013" s="4" t="s">
        <v>729</v>
      </c>
      <c r="I3013" s="2">
        <v>46087.404942129629</v>
      </c>
      <c r="J3013" s="4" t="s">
        <v>44</v>
      </c>
      <c r="K3013" s="4">
        <v>41</v>
      </c>
      <c r="L3013" s="4">
        <v>-84.459199999999996</v>
      </c>
      <c r="M3013" s="4">
        <v>9.9688099999999995</v>
      </c>
      <c r="N3013" s="4" t="s">
        <v>928</v>
      </c>
      <c r="O3013" s="4" t="b">
        <v>1</v>
      </c>
      <c r="P3013" s="4" t="b">
        <v>0</v>
      </c>
      <c r="Q3013" s="4" t="b">
        <v>0</v>
      </c>
      <c r="R3013" s="4" t="b">
        <v>0</v>
      </c>
      <c r="S3013" s="4" t="b">
        <v>0</v>
      </c>
      <c r="T3013" s="4" t="b">
        <v>0</v>
      </c>
      <c r="U3013" s="4" t="b">
        <v>0</v>
      </c>
      <c r="V3013" s="4" t="b">
        <v>0</v>
      </c>
      <c r="W3013" s="4" t="b">
        <v>0</v>
      </c>
      <c r="X3013" s="4" t="b">
        <v>1</v>
      </c>
      <c r="Y3013" s="4" t="b">
        <v>1</v>
      </c>
    </row>
    <row r="3014" spans="1:36" x14ac:dyDescent="0.2">
      <c r="A3014" s="4" t="s">
        <v>726</v>
      </c>
      <c r="B3014" s="4" t="s">
        <v>727</v>
      </c>
      <c r="C3014" s="4" t="s">
        <v>728</v>
      </c>
      <c r="D3014" s="4" t="s">
        <v>729</v>
      </c>
      <c r="I3014" s="2">
        <v>46087.404944756941</v>
      </c>
      <c r="J3014" s="4" t="s">
        <v>45</v>
      </c>
      <c r="AB3014" s="4" t="s">
        <v>1069</v>
      </c>
      <c r="AC3014" s="4" t="s">
        <v>1070</v>
      </c>
      <c r="AD3014" s="4"/>
      <c r="AE3014" s="4" t="s">
        <v>733</v>
      </c>
      <c r="AH3014" s="4">
        <v>0</v>
      </c>
      <c r="AI3014" s="4" t="s">
        <v>1071</v>
      </c>
      <c r="AJ3014" s="4" t="s">
        <v>1072</v>
      </c>
    </row>
    <row r="3015" spans="1:36" x14ac:dyDescent="0.2">
      <c r="A3015" s="4" t="s">
        <v>726</v>
      </c>
      <c r="B3015" s="4" t="s">
        <v>727</v>
      </c>
      <c r="C3015" s="4" t="s">
        <v>728</v>
      </c>
      <c r="D3015" s="4" t="s">
        <v>729</v>
      </c>
      <c r="I3015" s="2">
        <v>46087.404944756941</v>
      </c>
      <c r="J3015" s="4" t="s">
        <v>45</v>
      </c>
      <c r="AB3015" s="4" t="s">
        <v>1073</v>
      </c>
      <c r="AC3015" s="4" t="s">
        <v>1074</v>
      </c>
      <c r="AD3015" s="4"/>
      <c r="AE3015" s="4" t="s">
        <v>733</v>
      </c>
      <c r="AH3015" s="4">
        <v>0</v>
      </c>
      <c r="AI3015" s="4" t="s">
        <v>1071</v>
      </c>
      <c r="AJ3015" s="4" t="s">
        <v>1072</v>
      </c>
    </row>
    <row r="3016" spans="1:36" x14ac:dyDescent="0.2">
      <c r="A3016" s="4" t="s">
        <v>726</v>
      </c>
      <c r="B3016" s="4" t="s">
        <v>727</v>
      </c>
      <c r="C3016" s="4" t="s">
        <v>728</v>
      </c>
      <c r="D3016" s="4" t="s">
        <v>729</v>
      </c>
      <c r="I3016" s="2">
        <v>46087.404944756941</v>
      </c>
      <c r="J3016" s="4" t="s">
        <v>45</v>
      </c>
      <c r="AB3016" s="4" t="s">
        <v>1075</v>
      </c>
      <c r="AC3016" s="4" t="s">
        <v>1076</v>
      </c>
      <c r="AD3016" s="4"/>
      <c r="AE3016" s="4" t="s">
        <v>733</v>
      </c>
      <c r="AH3016" s="4">
        <v>0.97899996423511582</v>
      </c>
      <c r="AI3016" s="4" t="s">
        <v>1071</v>
      </c>
      <c r="AJ3016" s="4" t="s">
        <v>1072</v>
      </c>
    </row>
    <row r="3017" spans="1:36" x14ac:dyDescent="0.2">
      <c r="A3017" s="4" t="s">
        <v>726</v>
      </c>
      <c r="B3017" s="4" t="s">
        <v>727</v>
      </c>
      <c r="C3017" s="4" t="s">
        <v>728</v>
      </c>
      <c r="D3017" s="4" t="s">
        <v>729</v>
      </c>
      <c r="I3017" s="2">
        <v>46087.404965277776</v>
      </c>
      <c r="J3017" s="4" t="s">
        <v>44</v>
      </c>
      <c r="K3017" s="4">
        <v>46</v>
      </c>
      <c r="L3017" s="4">
        <v>-84.459209999999999</v>
      </c>
      <c r="M3017" s="4">
        <v>9.9685799999999993</v>
      </c>
      <c r="N3017" s="4" t="s">
        <v>928</v>
      </c>
      <c r="O3017" s="4" t="b">
        <v>1</v>
      </c>
      <c r="P3017" s="4" t="b">
        <v>0</v>
      </c>
      <c r="Q3017" s="4" t="b">
        <v>0</v>
      </c>
      <c r="R3017" s="4" t="b">
        <v>0</v>
      </c>
      <c r="S3017" s="4" t="b">
        <v>0</v>
      </c>
      <c r="T3017" s="4" t="b">
        <v>0</v>
      </c>
      <c r="U3017" s="4" t="b">
        <v>0</v>
      </c>
      <c r="V3017" s="4" t="b">
        <v>0</v>
      </c>
      <c r="W3017" s="4" t="b">
        <v>0</v>
      </c>
      <c r="X3017" s="4" t="b">
        <v>1</v>
      </c>
      <c r="Y3017" s="4" t="b">
        <v>1</v>
      </c>
    </row>
    <row r="3018" spans="1:36" x14ac:dyDescent="0.2">
      <c r="A3018" s="4" t="s">
        <v>726</v>
      </c>
      <c r="B3018" s="4" t="s">
        <v>727</v>
      </c>
      <c r="C3018" s="4" t="s">
        <v>728</v>
      </c>
      <c r="D3018" s="4" t="s">
        <v>729</v>
      </c>
      <c r="I3018" s="2">
        <v>46087.405012025461</v>
      </c>
      <c r="J3018" s="4" t="s">
        <v>45</v>
      </c>
      <c r="AB3018" s="4" t="s">
        <v>905</v>
      </c>
      <c r="AC3018" s="4" t="s">
        <v>906</v>
      </c>
      <c r="AD3018" s="4"/>
      <c r="AE3018" s="4" t="s">
        <v>733</v>
      </c>
      <c r="AH3018" s="4">
        <v>56</v>
      </c>
      <c r="AI3018" s="4" t="s">
        <v>6</v>
      </c>
      <c r="AJ3018" s="4" t="s">
        <v>907</v>
      </c>
    </row>
    <row r="3019" spans="1:36" x14ac:dyDescent="0.2">
      <c r="A3019" s="4" t="s">
        <v>726</v>
      </c>
      <c r="B3019" s="4" t="s">
        <v>727</v>
      </c>
      <c r="C3019" s="4" t="s">
        <v>728</v>
      </c>
      <c r="D3019" s="4" t="s">
        <v>729</v>
      </c>
      <c r="I3019" s="2">
        <v>46087.405034722222</v>
      </c>
      <c r="J3019" s="4" t="s">
        <v>44</v>
      </c>
      <c r="K3019" s="4">
        <v>53</v>
      </c>
      <c r="L3019" s="4">
        <v>-84.45899</v>
      </c>
      <c r="M3019" s="4">
        <v>9.9678400000000007</v>
      </c>
      <c r="N3019" s="4" t="s">
        <v>928</v>
      </c>
      <c r="O3019" s="4" t="b">
        <v>1</v>
      </c>
      <c r="P3019" s="4" t="b">
        <v>0</v>
      </c>
      <c r="Q3019" s="4" t="b">
        <v>0</v>
      </c>
      <c r="R3019" s="4" t="b">
        <v>0</v>
      </c>
      <c r="S3019" s="4" t="b">
        <v>0</v>
      </c>
      <c r="T3019" s="4" t="b">
        <v>0</v>
      </c>
      <c r="U3019" s="4" t="b">
        <v>0</v>
      </c>
      <c r="V3019" s="4" t="b">
        <v>0</v>
      </c>
      <c r="W3019" s="4" t="b">
        <v>0</v>
      </c>
      <c r="X3019" s="4" t="b">
        <v>1</v>
      </c>
      <c r="Y3019" s="4" t="b">
        <v>1</v>
      </c>
    </row>
    <row r="3020" spans="1:36" x14ac:dyDescent="0.2">
      <c r="A3020" s="4" t="s">
        <v>726</v>
      </c>
      <c r="B3020" s="4" t="s">
        <v>727</v>
      </c>
      <c r="C3020" s="4" t="s">
        <v>728</v>
      </c>
      <c r="D3020" s="4" t="s">
        <v>729</v>
      </c>
      <c r="I3020" s="2">
        <v>46087.405037974539</v>
      </c>
      <c r="J3020" s="4" t="s">
        <v>45</v>
      </c>
      <c r="AB3020" s="4" t="s">
        <v>1069</v>
      </c>
      <c r="AC3020" s="4" t="s">
        <v>1070</v>
      </c>
      <c r="AD3020" s="4"/>
      <c r="AE3020" s="4" t="s">
        <v>733</v>
      </c>
      <c r="AH3020" s="4">
        <v>0</v>
      </c>
      <c r="AI3020" s="4" t="s">
        <v>1071</v>
      </c>
      <c r="AJ3020" s="4" t="s">
        <v>1072</v>
      </c>
    </row>
    <row r="3021" spans="1:36" x14ac:dyDescent="0.2">
      <c r="A3021" s="4" t="s">
        <v>726</v>
      </c>
      <c r="B3021" s="4" t="s">
        <v>727</v>
      </c>
      <c r="C3021" s="4" t="s">
        <v>728</v>
      </c>
      <c r="D3021" s="4" t="s">
        <v>729</v>
      </c>
      <c r="I3021" s="2">
        <v>46087.405037974539</v>
      </c>
      <c r="J3021" s="4" t="s">
        <v>45</v>
      </c>
      <c r="AB3021" s="4" t="s">
        <v>1073</v>
      </c>
      <c r="AC3021" s="4" t="s">
        <v>1074</v>
      </c>
      <c r="AD3021" s="4"/>
      <c r="AE3021" s="4" t="s">
        <v>733</v>
      </c>
      <c r="AH3021" s="4">
        <v>0</v>
      </c>
      <c r="AI3021" s="4" t="s">
        <v>1071</v>
      </c>
      <c r="AJ3021" s="4" t="s">
        <v>1072</v>
      </c>
    </row>
    <row r="3022" spans="1:36" x14ac:dyDescent="0.2">
      <c r="A3022" s="4" t="s">
        <v>726</v>
      </c>
      <c r="B3022" s="4" t="s">
        <v>727</v>
      </c>
      <c r="C3022" s="4" t="s">
        <v>728</v>
      </c>
      <c r="D3022" s="4" t="s">
        <v>729</v>
      </c>
      <c r="I3022" s="2">
        <v>46087.405037974539</v>
      </c>
      <c r="J3022" s="4" t="s">
        <v>45</v>
      </c>
      <c r="AB3022" s="4" t="s">
        <v>1075</v>
      </c>
      <c r="AC3022" s="4" t="s">
        <v>1076</v>
      </c>
      <c r="AD3022" s="4"/>
      <c r="AE3022" s="4" t="s">
        <v>733</v>
      </c>
      <c r="AH3022" s="4">
        <v>0.97199996933423183</v>
      </c>
      <c r="AI3022" s="4" t="s">
        <v>1071</v>
      </c>
      <c r="AJ3022" s="4" t="s">
        <v>1072</v>
      </c>
    </row>
    <row r="3023" spans="1:36" x14ac:dyDescent="0.2">
      <c r="A3023" s="4" t="s">
        <v>726</v>
      </c>
      <c r="B3023" s="4" t="s">
        <v>727</v>
      </c>
      <c r="C3023" s="4" t="s">
        <v>728</v>
      </c>
      <c r="D3023" s="4" t="s">
        <v>729</v>
      </c>
      <c r="I3023" s="2">
        <v>46087.405055972224</v>
      </c>
      <c r="J3023" s="4" t="s">
        <v>45</v>
      </c>
      <c r="AB3023" s="4" t="s">
        <v>1069</v>
      </c>
      <c r="AC3023" s="4" t="s">
        <v>1070</v>
      </c>
      <c r="AD3023" s="4"/>
      <c r="AE3023" s="4" t="s">
        <v>733</v>
      </c>
      <c r="AH3023" s="4">
        <v>0.31799997958137366</v>
      </c>
      <c r="AI3023" s="4" t="s">
        <v>1071</v>
      </c>
      <c r="AJ3023" s="4" t="s">
        <v>1072</v>
      </c>
    </row>
    <row r="3024" spans="1:36" x14ac:dyDescent="0.2">
      <c r="A3024" s="4" t="s">
        <v>726</v>
      </c>
      <c r="B3024" s="4" t="s">
        <v>727</v>
      </c>
      <c r="C3024" s="4" t="s">
        <v>728</v>
      </c>
      <c r="D3024" s="4" t="s">
        <v>729</v>
      </c>
      <c r="I3024" s="2">
        <v>46087.405055972224</v>
      </c>
      <c r="J3024" s="4" t="s">
        <v>45</v>
      </c>
      <c r="AB3024" s="4" t="s">
        <v>1075</v>
      </c>
      <c r="AC3024" s="4" t="s">
        <v>1076</v>
      </c>
      <c r="AD3024" s="4"/>
      <c r="AE3024" s="4" t="s">
        <v>733</v>
      </c>
      <c r="AH3024" s="4">
        <v>0.89200002032615622</v>
      </c>
      <c r="AI3024" s="4" t="s">
        <v>1071</v>
      </c>
      <c r="AJ3024" s="4" t="s">
        <v>1072</v>
      </c>
    </row>
    <row r="3025" spans="1:37" x14ac:dyDescent="0.2">
      <c r="A3025" s="4" t="s">
        <v>726</v>
      </c>
      <c r="B3025" s="4" t="s">
        <v>727</v>
      </c>
      <c r="C3025" s="4" t="s">
        <v>728</v>
      </c>
      <c r="D3025" s="4" t="s">
        <v>729</v>
      </c>
      <c r="I3025" s="2">
        <v>46087.405062071761</v>
      </c>
      <c r="J3025" s="4" t="s">
        <v>45</v>
      </c>
      <c r="AB3025" s="4" t="s">
        <v>1073</v>
      </c>
      <c r="AC3025" s="4" t="s">
        <v>1074</v>
      </c>
      <c r="AD3025" s="4"/>
      <c r="AE3025" s="4" t="s">
        <v>733</v>
      </c>
      <c r="AH3025" s="4">
        <v>-0.29300000507618956</v>
      </c>
      <c r="AI3025" s="4" t="s">
        <v>1071</v>
      </c>
      <c r="AJ3025" s="4" t="s">
        <v>1072</v>
      </c>
    </row>
    <row r="3026" spans="1:37" x14ac:dyDescent="0.2">
      <c r="A3026" s="4" t="s">
        <v>726</v>
      </c>
      <c r="B3026" s="4" t="s">
        <v>727</v>
      </c>
      <c r="C3026" s="4" t="s">
        <v>728</v>
      </c>
      <c r="D3026" s="4" t="s">
        <v>729</v>
      </c>
      <c r="I3026" s="2">
        <v>46087.405062071761</v>
      </c>
      <c r="J3026" s="4" t="s">
        <v>45</v>
      </c>
      <c r="AB3026" s="4" t="s">
        <v>1075</v>
      </c>
      <c r="AC3026" s="4" t="s">
        <v>1076</v>
      </c>
      <c r="AD3026" s="4"/>
      <c r="AE3026" s="4" t="s">
        <v>733</v>
      </c>
      <c r="AH3026" s="4">
        <v>0.91399998973298868</v>
      </c>
      <c r="AI3026" s="4" t="s">
        <v>1071</v>
      </c>
      <c r="AJ3026" s="4" t="s">
        <v>1072</v>
      </c>
    </row>
    <row r="3027" spans="1:37" x14ac:dyDescent="0.2">
      <c r="A3027" s="4" t="s">
        <v>726</v>
      </c>
      <c r="B3027" s="4" t="s">
        <v>727</v>
      </c>
      <c r="C3027" s="4" t="s">
        <v>728</v>
      </c>
      <c r="D3027" s="4" t="s">
        <v>729</v>
      </c>
      <c r="I3027" s="2">
        <v>46087.405069444445</v>
      </c>
      <c r="J3027" s="4" t="s">
        <v>44</v>
      </c>
      <c r="K3027" s="4">
        <v>48</v>
      </c>
      <c r="L3027" s="4">
        <v>-84.458770000000001</v>
      </c>
      <c r="M3027" s="4">
        <v>9.96753</v>
      </c>
      <c r="N3027" s="4" t="s">
        <v>928</v>
      </c>
      <c r="O3027" s="4" t="b">
        <v>1</v>
      </c>
      <c r="P3027" s="4" t="b">
        <v>0</v>
      </c>
      <c r="Q3027" s="4" t="b">
        <v>0</v>
      </c>
      <c r="R3027" s="4" t="b">
        <v>0</v>
      </c>
      <c r="S3027" s="4" t="b">
        <v>0</v>
      </c>
      <c r="T3027" s="4" t="b">
        <v>0</v>
      </c>
      <c r="U3027" s="4" t="b">
        <v>0</v>
      </c>
      <c r="V3027" s="4" t="b">
        <v>0</v>
      </c>
      <c r="W3027" s="4" t="b">
        <v>0</v>
      </c>
      <c r="X3027" s="4" t="b">
        <v>1</v>
      </c>
      <c r="Y3027" s="4" t="b">
        <v>1</v>
      </c>
    </row>
    <row r="3028" spans="1:37" x14ac:dyDescent="0.2">
      <c r="A3028" s="4" t="s">
        <v>726</v>
      </c>
      <c r="B3028" s="4" t="s">
        <v>727</v>
      </c>
      <c r="C3028" s="4" t="s">
        <v>728</v>
      </c>
      <c r="D3028" s="4" t="s">
        <v>729</v>
      </c>
      <c r="I3028" s="2">
        <v>46087.405073599541</v>
      </c>
      <c r="J3028" s="4" t="s">
        <v>45</v>
      </c>
      <c r="AB3028" s="4" t="s">
        <v>1069</v>
      </c>
      <c r="AC3028" s="4" t="s">
        <v>1070</v>
      </c>
      <c r="AD3028" s="4"/>
      <c r="AE3028" s="4" t="s">
        <v>733</v>
      </c>
      <c r="AH3028" s="4">
        <v>0</v>
      </c>
      <c r="AI3028" s="4" t="s">
        <v>1071</v>
      </c>
      <c r="AJ3028" s="4" t="s">
        <v>1072</v>
      </c>
    </row>
    <row r="3029" spans="1:37" x14ac:dyDescent="0.2">
      <c r="A3029" s="4" t="s">
        <v>726</v>
      </c>
      <c r="B3029" s="4" t="s">
        <v>727</v>
      </c>
      <c r="C3029" s="4" t="s">
        <v>728</v>
      </c>
      <c r="D3029" s="4" t="s">
        <v>729</v>
      </c>
      <c r="I3029" s="2">
        <v>46087.405073599541</v>
      </c>
      <c r="J3029" s="4" t="s">
        <v>45</v>
      </c>
      <c r="AB3029" s="4" t="s">
        <v>1073</v>
      </c>
      <c r="AC3029" s="4" t="s">
        <v>1074</v>
      </c>
      <c r="AD3029" s="4"/>
      <c r="AE3029" s="4" t="s">
        <v>733</v>
      </c>
      <c r="AH3029" s="4">
        <v>0</v>
      </c>
      <c r="AI3029" s="4" t="s">
        <v>1071</v>
      </c>
      <c r="AJ3029" s="4" t="s">
        <v>1072</v>
      </c>
    </row>
    <row r="3030" spans="1:37" x14ac:dyDescent="0.2">
      <c r="A3030" s="4" t="s">
        <v>726</v>
      </c>
      <c r="B3030" s="4" t="s">
        <v>727</v>
      </c>
      <c r="C3030" s="4" t="s">
        <v>728</v>
      </c>
      <c r="D3030" s="4" t="s">
        <v>729</v>
      </c>
      <c r="I3030" s="2">
        <v>46087.405073599541</v>
      </c>
      <c r="J3030" s="4" t="s">
        <v>45</v>
      </c>
      <c r="AB3030" s="4" t="s">
        <v>1075</v>
      </c>
      <c r="AC3030" s="4" t="s">
        <v>1076</v>
      </c>
      <c r="AD3030" s="4"/>
      <c r="AE3030" s="4" t="s">
        <v>733</v>
      </c>
      <c r="AH3030" s="4">
        <v>0.92199996933805295</v>
      </c>
      <c r="AI3030" s="4" t="s">
        <v>1071</v>
      </c>
      <c r="AJ3030" s="4" t="s">
        <v>1072</v>
      </c>
    </row>
    <row r="3031" spans="1:37" x14ac:dyDescent="0.2">
      <c r="A3031" s="4" t="s">
        <v>726</v>
      </c>
      <c r="B3031" s="4" t="s">
        <v>727</v>
      </c>
      <c r="C3031" s="4" t="s">
        <v>728</v>
      </c>
      <c r="D3031" s="4" t="s">
        <v>729</v>
      </c>
      <c r="I3031" s="2">
        <v>46087.405104166668</v>
      </c>
      <c r="J3031" s="4" t="s">
        <v>44</v>
      </c>
      <c r="K3031" s="4">
        <v>52</v>
      </c>
      <c r="L3031" s="4">
        <v>-84.458699999999993</v>
      </c>
      <c r="M3031" s="4">
        <v>9.9671400000000006</v>
      </c>
      <c r="N3031" s="4" t="s">
        <v>928</v>
      </c>
      <c r="O3031" s="4" t="b">
        <v>1</v>
      </c>
      <c r="P3031" s="4" t="b">
        <v>0</v>
      </c>
      <c r="Q3031" s="4" t="b">
        <v>0</v>
      </c>
      <c r="R3031" s="4" t="b">
        <v>0</v>
      </c>
      <c r="S3031" s="4" t="b">
        <v>0</v>
      </c>
      <c r="T3031" s="4" t="b">
        <v>0</v>
      </c>
      <c r="U3031" s="4" t="b">
        <v>0</v>
      </c>
      <c r="V3031" s="4" t="b">
        <v>0</v>
      </c>
      <c r="W3031" s="4" t="b">
        <v>0</v>
      </c>
      <c r="X3031" s="4" t="b">
        <v>1</v>
      </c>
      <c r="Y3031" s="4" t="b">
        <v>1</v>
      </c>
    </row>
    <row r="3032" spans="1:37" x14ac:dyDescent="0.2">
      <c r="A3032" s="4" t="s">
        <v>726</v>
      </c>
      <c r="B3032" s="4" t="s">
        <v>727</v>
      </c>
      <c r="C3032" s="4" t="s">
        <v>728</v>
      </c>
      <c r="D3032" s="4" t="s">
        <v>729</v>
      </c>
      <c r="I3032" s="2">
        <v>46087.405105659724</v>
      </c>
      <c r="J3032" s="4" t="s">
        <v>45</v>
      </c>
      <c r="AB3032" s="4" t="s">
        <v>817</v>
      </c>
      <c r="AC3032" s="4" t="s">
        <v>818</v>
      </c>
      <c r="AD3032" s="4"/>
      <c r="AE3032" s="4" t="s">
        <v>733</v>
      </c>
      <c r="AH3032" s="4">
        <v>27</v>
      </c>
      <c r="AI3032" s="4" t="s">
        <v>819</v>
      </c>
      <c r="AJ3032" s="4" t="s">
        <v>820</v>
      </c>
    </row>
    <row r="3033" spans="1:37" x14ac:dyDescent="0.2">
      <c r="A3033" s="4" t="s">
        <v>726</v>
      </c>
      <c r="B3033" s="4" t="s">
        <v>727</v>
      </c>
      <c r="C3033" s="4" t="s">
        <v>728</v>
      </c>
      <c r="D3033" s="4" t="s">
        <v>729</v>
      </c>
      <c r="I3033" s="2">
        <v>46087.40511266204</v>
      </c>
      <c r="J3033" s="4" t="s">
        <v>737</v>
      </c>
      <c r="N3033" s="4" t="s">
        <v>828</v>
      </c>
      <c r="AK3033" s="4" t="s">
        <v>1189</v>
      </c>
    </row>
    <row r="3034" spans="1:37" x14ac:dyDescent="0.2">
      <c r="A3034" s="4" t="s">
        <v>726</v>
      </c>
      <c r="B3034" s="4" t="s">
        <v>727</v>
      </c>
      <c r="C3034" s="4" t="s">
        <v>728</v>
      </c>
      <c r="D3034" s="4" t="s">
        <v>729</v>
      </c>
      <c r="I3034" s="2">
        <v>46087.405133148146</v>
      </c>
      <c r="J3034" s="4" t="s">
        <v>45</v>
      </c>
      <c r="AB3034" s="4" t="s">
        <v>811</v>
      </c>
      <c r="AC3034" s="4" t="s">
        <v>812</v>
      </c>
      <c r="AD3034" s="4"/>
      <c r="AE3034" s="4" t="s">
        <v>733</v>
      </c>
      <c r="AH3034" s="4">
        <v>-35574</v>
      </c>
      <c r="AI3034" s="4" t="s">
        <v>813</v>
      </c>
      <c r="AJ3034" s="4" t="s">
        <v>814</v>
      </c>
    </row>
    <row r="3035" spans="1:37" x14ac:dyDescent="0.2">
      <c r="A3035" s="4" t="s">
        <v>726</v>
      </c>
      <c r="B3035" s="4" t="s">
        <v>727</v>
      </c>
      <c r="C3035" s="4" t="s">
        <v>728</v>
      </c>
      <c r="D3035" s="4" t="s">
        <v>729</v>
      </c>
      <c r="I3035" s="2">
        <v>46087.405138032409</v>
      </c>
      <c r="J3035" s="4" t="s">
        <v>45</v>
      </c>
      <c r="AB3035" s="4" t="s">
        <v>1069</v>
      </c>
      <c r="AC3035" s="4" t="s">
        <v>1070</v>
      </c>
      <c r="AD3035" s="4"/>
      <c r="AE3035" s="4" t="s">
        <v>733</v>
      </c>
      <c r="AH3035" s="4">
        <v>0</v>
      </c>
      <c r="AI3035" s="4" t="s">
        <v>1071</v>
      </c>
      <c r="AJ3035" s="4" t="s">
        <v>1072</v>
      </c>
    </row>
    <row r="3036" spans="1:37" x14ac:dyDescent="0.2">
      <c r="A3036" s="4" t="s">
        <v>726</v>
      </c>
      <c r="B3036" s="4" t="s">
        <v>727</v>
      </c>
      <c r="C3036" s="4" t="s">
        <v>728</v>
      </c>
      <c r="D3036" s="4" t="s">
        <v>729</v>
      </c>
      <c r="I3036" s="2">
        <v>46087.405138032409</v>
      </c>
      <c r="J3036" s="4" t="s">
        <v>45</v>
      </c>
      <c r="AB3036" s="4" t="s">
        <v>1073</v>
      </c>
      <c r="AC3036" s="4" t="s">
        <v>1074</v>
      </c>
      <c r="AD3036" s="4"/>
      <c r="AE3036" s="4" t="s">
        <v>733</v>
      </c>
      <c r="AH3036" s="4">
        <v>0</v>
      </c>
      <c r="AI3036" s="4" t="s">
        <v>1071</v>
      </c>
      <c r="AJ3036" s="4" t="s">
        <v>1072</v>
      </c>
    </row>
    <row r="3037" spans="1:37" x14ac:dyDescent="0.2">
      <c r="A3037" s="4" t="s">
        <v>726</v>
      </c>
      <c r="B3037" s="4" t="s">
        <v>727</v>
      </c>
      <c r="C3037" s="4" t="s">
        <v>728</v>
      </c>
      <c r="D3037" s="4" t="s">
        <v>729</v>
      </c>
      <c r="I3037" s="2">
        <v>46087.405138032409</v>
      </c>
      <c r="J3037" s="4" t="s">
        <v>45</v>
      </c>
      <c r="AB3037" s="4" t="s">
        <v>1075</v>
      </c>
      <c r="AC3037" s="4" t="s">
        <v>1076</v>
      </c>
      <c r="AD3037" s="4"/>
      <c r="AE3037" s="4" t="s">
        <v>733</v>
      </c>
      <c r="AH3037" s="4">
        <v>0.94100003561815482</v>
      </c>
      <c r="AI3037" s="4" t="s">
        <v>1071</v>
      </c>
      <c r="AJ3037" s="4" t="s">
        <v>1072</v>
      </c>
    </row>
    <row r="3038" spans="1:37" x14ac:dyDescent="0.2">
      <c r="A3038" s="4" t="s">
        <v>726</v>
      </c>
      <c r="B3038" s="4" t="s">
        <v>727</v>
      </c>
      <c r="C3038" s="4" t="s">
        <v>728</v>
      </c>
      <c r="D3038" s="4" t="s">
        <v>729</v>
      </c>
      <c r="I3038" s="2">
        <v>46087.405150462961</v>
      </c>
      <c r="J3038" s="4" t="s">
        <v>44</v>
      </c>
      <c r="K3038" s="4">
        <v>46</v>
      </c>
      <c r="L3038" s="4">
        <v>-84.458529999999996</v>
      </c>
      <c r="M3038" s="4">
        <v>9.9666800000000002</v>
      </c>
      <c r="N3038" s="4" t="s">
        <v>928</v>
      </c>
      <c r="O3038" s="4" t="b">
        <v>1</v>
      </c>
      <c r="P3038" s="4" t="b">
        <v>0</v>
      </c>
      <c r="Q3038" s="4" t="b">
        <v>0</v>
      </c>
      <c r="R3038" s="4" t="b">
        <v>0</v>
      </c>
      <c r="S3038" s="4" t="b">
        <v>0</v>
      </c>
      <c r="T3038" s="4" t="b">
        <v>0</v>
      </c>
      <c r="U3038" s="4" t="b">
        <v>0</v>
      </c>
      <c r="V3038" s="4" t="b">
        <v>0</v>
      </c>
      <c r="W3038" s="4" t="b">
        <v>0</v>
      </c>
      <c r="X3038" s="4" t="b">
        <v>1</v>
      </c>
      <c r="Y3038" s="4" t="b">
        <v>1</v>
      </c>
    </row>
    <row r="3039" spans="1:37" x14ac:dyDescent="0.2">
      <c r="A3039" s="4" t="s">
        <v>726</v>
      </c>
      <c r="B3039" s="4" t="s">
        <v>727</v>
      </c>
      <c r="C3039" s="4" t="s">
        <v>728</v>
      </c>
      <c r="D3039" s="4" t="s">
        <v>729</v>
      </c>
      <c r="I3039" s="2">
        <v>46087.405150648148</v>
      </c>
      <c r="J3039" s="4" t="s">
        <v>45</v>
      </c>
      <c r="AB3039" s="4" t="s">
        <v>905</v>
      </c>
      <c r="AC3039" s="4" t="s">
        <v>906</v>
      </c>
      <c r="AD3039" s="4"/>
      <c r="AE3039" s="4" t="s">
        <v>733</v>
      </c>
      <c r="AH3039" s="4">
        <v>46</v>
      </c>
      <c r="AI3039" s="4" t="s">
        <v>6</v>
      </c>
      <c r="AJ3039" s="4" t="s">
        <v>907</v>
      </c>
    </row>
    <row r="3040" spans="1:37" x14ac:dyDescent="0.2">
      <c r="A3040" s="4" t="s">
        <v>726</v>
      </c>
      <c r="B3040" s="4" t="s">
        <v>727</v>
      </c>
      <c r="C3040" s="4" t="s">
        <v>728</v>
      </c>
      <c r="D3040" s="4" t="s">
        <v>729</v>
      </c>
      <c r="I3040" s="2">
        <v>46087.405153171298</v>
      </c>
      <c r="J3040" s="4" t="s">
        <v>45</v>
      </c>
      <c r="AB3040" s="4" t="s">
        <v>1073</v>
      </c>
      <c r="AC3040" s="4" t="s">
        <v>1074</v>
      </c>
      <c r="AD3040" s="4"/>
      <c r="AE3040" s="4" t="s">
        <v>733</v>
      </c>
      <c r="AH3040" s="4">
        <v>-0.34199998977670171</v>
      </c>
      <c r="AI3040" s="4" t="s">
        <v>1071</v>
      </c>
      <c r="AJ3040" s="4" t="s">
        <v>1072</v>
      </c>
    </row>
    <row r="3041" spans="1:36" x14ac:dyDescent="0.2">
      <c r="A3041" s="4" t="s">
        <v>726</v>
      </c>
      <c r="B3041" s="4" t="s">
        <v>727</v>
      </c>
      <c r="C3041" s="4" t="s">
        <v>728</v>
      </c>
      <c r="D3041" s="4" t="s">
        <v>729</v>
      </c>
      <c r="I3041" s="2">
        <v>46087.405153171298</v>
      </c>
      <c r="J3041" s="4" t="s">
        <v>45</v>
      </c>
      <c r="AB3041" s="4" t="s">
        <v>1075</v>
      </c>
      <c r="AC3041" s="4" t="s">
        <v>1076</v>
      </c>
      <c r="AD3041" s="4"/>
      <c r="AE3041" s="4" t="s">
        <v>733</v>
      </c>
      <c r="AH3041" s="4">
        <v>0.96499997443334784</v>
      </c>
      <c r="AI3041" s="4" t="s">
        <v>1071</v>
      </c>
      <c r="AJ3041" s="4" t="s">
        <v>1072</v>
      </c>
    </row>
    <row r="3042" spans="1:36" x14ac:dyDescent="0.2">
      <c r="A3042" s="4" t="s">
        <v>726</v>
      </c>
      <c r="B3042" s="4" t="s">
        <v>727</v>
      </c>
      <c r="C3042" s="4" t="s">
        <v>728</v>
      </c>
      <c r="D3042" s="4" t="s">
        <v>729</v>
      </c>
      <c r="I3042" s="2">
        <v>46087.405156064815</v>
      </c>
      <c r="J3042" s="4" t="s">
        <v>45</v>
      </c>
      <c r="AB3042" s="4" t="s">
        <v>811</v>
      </c>
      <c r="AC3042" s="4" t="s">
        <v>812</v>
      </c>
      <c r="AD3042" s="4"/>
      <c r="AE3042" s="4" t="s">
        <v>733</v>
      </c>
      <c r="AH3042" s="4">
        <v>-8893</v>
      </c>
      <c r="AI3042" s="4" t="s">
        <v>813</v>
      </c>
      <c r="AJ3042" s="4" t="s">
        <v>814</v>
      </c>
    </row>
    <row r="3043" spans="1:36" x14ac:dyDescent="0.2">
      <c r="A3043" s="4" t="s">
        <v>726</v>
      </c>
      <c r="B3043" s="4" t="s">
        <v>727</v>
      </c>
      <c r="C3043" s="4" t="s">
        <v>728</v>
      </c>
      <c r="D3043" s="4" t="s">
        <v>729</v>
      </c>
      <c r="I3043" s="2">
        <v>46087.405173611114</v>
      </c>
      <c r="J3043" s="4" t="s">
        <v>44</v>
      </c>
      <c r="K3043" s="4">
        <v>46</v>
      </c>
      <c r="L3043" s="4">
        <v>-84.458529999999996</v>
      </c>
      <c r="M3043" s="4">
        <v>9.96645</v>
      </c>
      <c r="N3043" s="4" t="s">
        <v>966</v>
      </c>
      <c r="O3043" s="4" t="b">
        <v>1</v>
      </c>
      <c r="P3043" s="4" t="b">
        <v>0</v>
      </c>
      <c r="Q3043" s="4" t="b">
        <v>0</v>
      </c>
      <c r="R3043" s="4" t="b">
        <v>0</v>
      </c>
      <c r="S3043" s="4" t="b">
        <v>0</v>
      </c>
      <c r="T3043" s="4" t="b">
        <v>0</v>
      </c>
      <c r="U3043" s="4" t="b">
        <v>0</v>
      </c>
      <c r="V3043" s="4" t="b">
        <v>0</v>
      </c>
      <c r="W3043" s="4" t="b">
        <v>0</v>
      </c>
      <c r="X3043" s="4" t="b">
        <v>1</v>
      </c>
      <c r="Y3043" s="4" t="b">
        <v>1</v>
      </c>
    </row>
    <row r="3044" spans="1:36" x14ac:dyDescent="0.2">
      <c r="A3044" s="4" t="s">
        <v>726</v>
      </c>
      <c r="B3044" s="4" t="s">
        <v>727</v>
      </c>
      <c r="C3044" s="4" t="s">
        <v>728</v>
      </c>
      <c r="D3044" s="4" t="s">
        <v>729</v>
      </c>
      <c r="I3044" s="2">
        <v>46087.405184467592</v>
      </c>
      <c r="J3044" s="4" t="s">
        <v>45</v>
      </c>
      <c r="AB3044" s="4" t="s">
        <v>1073</v>
      </c>
      <c r="AC3044" s="4" t="s">
        <v>1074</v>
      </c>
      <c r="AD3044" s="4"/>
      <c r="AE3044" s="4" t="s">
        <v>733</v>
      </c>
      <c r="AH3044" s="4">
        <v>-0.37099998467590439</v>
      </c>
      <c r="AI3044" s="4" t="s">
        <v>1071</v>
      </c>
      <c r="AJ3044" s="4" t="s">
        <v>1072</v>
      </c>
    </row>
    <row r="3045" spans="1:36" x14ac:dyDescent="0.2">
      <c r="A3045" s="4" t="s">
        <v>726</v>
      </c>
      <c r="B3045" s="4" t="s">
        <v>727</v>
      </c>
      <c r="C3045" s="4" t="s">
        <v>728</v>
      </c>
      <c r="D3045" s="4" t="s">
        <v>729</v>
      </c>
      <c r="I3045" s="2">
        <v>46087.405184467592</v>
      </c>
      <c r="J3045" s="4" t="s">
        <v>45</v>
      </c>
      <c r="AB3045" s="4" t="s">
        <v>1075</v>
      </c>
      <c r="AC3045" s="4" t="s">
        <v>1076</v>
      </c>
      <c r="AD3045" s="4"/>
      <c r="AE3045" s="4" t="s">
        <v>733</v>
      </c>
      <c r="AH3045" s="4">
        <v>0.98999994893853216</v>
      </c>
      <c r="AI3045" s="4" t="s">
        <v>1071</v>
      </c>
      <c r="AJ3045" s="4" t="s">
        <v>1072</v>
      </c>
    </row>
    <row r="3046" spans="1:36" x14ac:dyDescent="0.2">
      <c r="A3046" s="4" t="s">
        <v>726</v>
      </c>
      <c r="B3046" s="4" t="s">
        <v>727</v>
      </c>
      <c r="C3046" s="4" t="s">
        <v>728</v>
      </c>
      <c r="D3046" s="4" t="s">
        <v>729</v>
      </c>
      <c r="I3046" s="2">
        <v>46087.40519675926</v>
      </c>
      <c r="J3046" s="4" t="s">
        <v>44</v>
      </c>
      <c r="K3046" s="4">
        <v>50</v>
      </c>
      <c r="L3046" s="4">
        <v>-84.458690000000004</v>
      </c>
      <c r="M3046" s="4">
        <v>9.9662699999999997</v>
      </c>
      <c r="N3046" s="4" t="s">
        <v>928</v>
      </c>
      <c r="O3046" s="4" t="b">
        <v>1</v>
      </c>
      <c r="P3046" s="4" t="b">
        <v>0</v>
      </c>
      <c r="Q3046" s="4" t="b">
        <v>0</v>
      </c>
      <c r="R3046" s="4" t="b">
        <v>0</v>
      </c>
      <c r="S3046" s="4" t="b">
        <v>0</v>
      </c>
      <c r="T3046" s="4" t="b">
        <v>0</v>
      </c>
      <c r="U3046" s="4" t="b">
        <v>0</v>
      </c>
      <c r="V3046" s="4" t="b">
        <v>0</v>
      </c>
      <c r="W3046" s="4" t="b">
        <v>0</v>
      </c>
      <c r="X3046" s="4" t="b">
        <v>1</v>
      </c>
      <c r="Y3046" s="4" t="b">
        <v>1</v>
      </c>
    </row>
    <row r="3047" spans="1:36" x14ac:dyDescent="0.2">
      <c r="A3047" s="4" t="s">
        <v>726</v>
      </c>
      <c r="B3047" s="4" t="s">
        <v>727</v>
      </c>
      <c r="C3047" s="4" t="s">
        <v>728</v>
      </c>
      <c r="D3047" s="4" t="s">
        <v>729</v>
      </c>
      <c r="I3047" s="2">
        <v>46087.405199791669</v>
      </c>
      <c r="J3047" s="4" t="s">
        <v>45</v>
      </c>
      <c r="AB3047" s="4" t="s">
        <v>1069</v>
      </c>
      <c r="AC3047" s="4" t="s">
        <v>1070</v>
      </c>
      <c r="AD3047" s="4"/>
      <c r="AE3047" s="4" t="s">
        <v>733</v>
      </c>
      <c r="AH3047" s="4">
        <v>0</v>
      </c>
      <c r="AI3047" s="4" t="s">
        <v>1071</v>
      </c>
      <c r="AJ3047" s="4" t="s">
        <v>1072</v>
      </c>
    </row>
    <row r="3048" spans="1:36" x14ac:dyDescent="0.2">
      <c r="A3048" s="4" t="s">
        <v>726</v>
      </c>
      <c r="B3048" s="4" t="s">
        <v>727</v>
      </c>
      <c r="C3048" s="4" t="s">
        <v>728</v>
      </c>
      <c r="D3048" s="4" t="s">
        <v>729</v>
      </c>
      <c r="I3048" s="2">
        <v>46087.405199791669</v>
      </c>
      <c r="J3048" s="4" t="s">
        <v>45</v>
      </c>
      <c r="AB3048" s="4" t="s">
        <v>1073</v>
      </c>
      <c r="AC3048" s="4" t="s">
        <v>1074</v>
      </c>
      <c r="AD3048" s="4"/>
      <c r="AE3048" s="4" t="s">
        <v>733</v>
      </c>
      <c r="AH3048" s="4">
        <v>0</v>
      </c>
      <c r="AI3048" s="4" t="s">
        <v>1071</v>
      </c>
      <c r="AJ3048" s="4" t="s">
        <v>1072</v>
      </c>
    </row>
    <row r="3049" spans="1:36" x14ac:dyDescent="0.2">
      <c r="A3049" s="4" t="s">
        <v>726</v>
      </c>
      <c r="B3049" s="4" t="s">
        <v>727</v>
      </c>
      <c r="C3049" s="4" t="s">
        <v>728</v>
      </c>
      <c r="D3049" s="4" t="s">
        <v>729</v>
      </c>
      <c r="I3049" s="2">
        <v>46087.405199791669</v>
      </c>
      <c r="J3049" s="4" t="s">
        <v>45</v>
      </c>
      <c r="AB3049" s="4" t="s">
        <v>1075</v>
      </c>
      <c r="AC3049" s="4" t="s">
        <v>1076</v>
      </c>
      <c r="AD3049" s="4"/>
      <c r="AE3049" s="4" t="s">
        <v>733</v>
      </c>
      <c r="AH3049" s="4">
        <v>1.0339999897238181</v>
      </c>
      <c r="AI3049" s="4" t="s">
        <v>1071</v>
      </c>
      <c r="AJ3049" s="4" t="s">
        <v>1072</v>
      </c>
    </row>
    <row r="3050" spans="1:36" x14ac:dyDescent="0.2">
      <c r="A3050" s="4" t="s">
        <v>726</v>
      </c>
      <c r="B3050" s="4" t="s">
        <v>727</v>
      </c>
      <c r="C3050" s="4" t="s">
        <v>728</v>
      </c>
      <c r="D3050" s="4" t="s">
        <v>729</v>
      </c>
      <c r="I3050" s="2">
        <v>46087.405206701391</v>
      </c>
      <c r="J3050" s="4" t="s">
        <v>45</v>
      </c>
      <c r="AB3050" s="4" t="s">
        <v>772</v>
      </c>
      <c r="AC3050" s="4" t="s">
        <v>773</v>
      </c>
      <c r="AD3050" s="4"/>
      <c r="AE3050" s="4" t="s">
        <v>733</v>
      </c>
      <c r="AH3050" s="4">
        <v>15957</v>
      </c>
      <c r="AI3050" s="4" t="s">
        <v>774</v>
      </c>
      <c r="AJ3050" s="4" t="s">
        <v>775</v>
      </c>
    </row>
    <row r="3051" spans="1:36" x14ac:dyDescent="0.2">
      <c r="A3051" s="4" t="s">
        <v>726</v>
      </c>
      <c r="B3051" s="4" t="s">
        <v>727</v>
      </c>
      <c r="C3051" s="4" t="s">
        <v>728</v>
      </c>
      <c r="D3051" s="4" t="s">
        <v>729</v>
      </c>
      <c r="I3051" s="2">
        <v>46087.405206701391</v>
      </c>
      <c r="J3051" s="4" t="s">
        <v>45</v>
      </c>
      <c r="AB3051" s="4" t="s">
        <v>776</v>
      </c>
      <c r="AC3051" s="4" t="s">
        <v>777</v>
      </c>
      <c r="AD3051" s="4"/>
      <c r="AE3051" s="4" t="s">
        <v>733</v>
      </c>
      <c r="AH3051" s="4">
        <v>15957</v>
      </c>
      <c r="AI3051" s="4" t="s">
        <v>774</v>
      </c>
      <c r="AJ3051" s="4" t="s">
        <v>775</v>
      </c>
    </row>
    <row r="3052" spans="1:36" x14ac:dyDescent="0.2">
      <c r="A3052" s="4" t="s">
        <v>726</v>
      </c>
      <c r="B3052" s="4" t="s">
        <v>727</v>
      </c>
      <c r="C3052" s="4" t="s">
        <v>728</v>
      </c>
      <c r="D3052" s="4" t="s">
        <v>729</v>
      </c>
      <c r="I3052" s="2">
        <v>46087.405212986108</v>
      </c>
      <c r="J3052" s="4" t="s">
        <v>45</v>
      </c>
      <c r="AB3052" s="4" t="s">
        <v>1069</v>
      </c>
      <c r="AC3052" s="4" t="s">
        <v>1070</v>
      </c>
      <c r="AD3052" s="4"/>
      <c r="AE3052" s="4" t="s">
        <v>733</v>
      </c>
      <c r="AH3052" s="4">
        <v>0</v>
      </c>
      <c r="AI3052" s="4" t="s">
        <v>1071</v>
      </c>
      <c r="AJ3052" s="4" t="s">
        <v>1072</v>
      </c>
    </row>
    <row r="3053" spans="1:36" x14ac:dyDescent="0.2">
      <c r="A3053" s="4" t="s">
        <v>726</v>
      </c>
      <c r="B3053" s="4" t="s">
        <v>727</v>
      </c>
      <c r="C3053" s="4" t="s">
        <v>728</v>
      </c>
      <c r="D3053" s="4" t="s">
        <v>729</v>
      </c>
      <c r="I3053" s="2">
        <v>46087.405212986108</v>
      </c>
      <c r="J3053" s="4" t="s">
        <v>45</v>
      </c>
      <c r="AB3053" s="4" t="s">
        <v>1073</v>
      </c>
      <c r="AC3053" s="4" t="s">
        <v>1074</v>
      </c>
      <c r="AD3053" s="4"/>
      <c r="AE3053" s="4" t="s">
        <v>733</v>
      </c>
      <c r="AH3053" s="4">
        <v>0</v>
      </c>
      <c r="AI3053" s="4" t="s">
        <v>1071</v>
      </c>
      <c r="AJ3053" s="4" t="s">
        <v>1072</v>
      </c>
    </row>
    <row r="3054" spans="1:36" x14ac:dyDescent="0.2">
      <c r="A3054" s="4" t="s">
        <v>726</v>
      </c>
      <c r="B3054" s="4" t="s">
        <v>727</v>
      </c>
      <c r="C3054" s="4" t="s">
        <v>728</v>
      </c>
      <c r="D3054" s="4" t="s">
        <v>729</v>
      </c>
      <c r="I3054" s="2">
        <v>46087.405212986108</v>
      </c>
      <c r="J3054" s="4" t="s">
        <v>45</v>
      </c>
      <c r="AB3054" s="4" t="s">
        <v>1075</v>
      </c>
      <c r="AC3054" s="4" t="s">
        <v>1076</v>
      </c>
      <c r="AD3054" s="4"/>
      <c r="AE3054" s="4" t="s">
        <v>733</v>
      </c>
      <c r="AH3054" s="4">
        <v>0.98799997953017116</v>
      </c>
      <c r="AI3054" s="4" t="s">
        <v>1071</v>
      </c>
      <c r="AJ3054" s="4" t="s">
        <v>1072</v>
      </c>
    </row>
    <row r="3055" spans="1:36" x14ac:dyDescent="0.2">
      <c r="A3055" s="4" t="s">
        <v>726</v>
      </c>
      <c r="B3055" s="4" t="s">
        <v>727</v>
      </c>
      <c r="C3055" s="4" t="s">
        <v>728</v>
      </c>
      <c r="D3055" s="4" t="s">
        <v>729</v>
      </c>
      <c r="I3055" s="2">
        <v>46087.405220173612</v>
      </c>
      <c r="J3055" s="4" t="s">
        <v>45</v>
      </c>
      <c r="AB3055" s="4" t="s">
        <v>905</v>
      </c>
      <c r="AC3055" s="4" t="s">
        <v>906</v>
      </c>
      <c r="AD3055" s="4"/>
      <c r="AE3055" s="4" t="s">
        <v>733</v>
      </c>
      <c r="AH3055" s="4">
        <v>55</v>
      </c>
      <c r="AI3055" s="4" t="s">
        <v>6</v>
      </c>
      <c r="AJ3055" s="4" t="s">
        <v>907</v>
      </c>
    </row>
    <row r="3056" spans="1:36" x14ac:dyDescent="0.2">
      <c r="A3056" s="4" t="s">
        <v>726</v>
      </c>
      <c r="B3056" s="4" t="s">
        <v>727</v>
      </c>
      <c r="C3056" s="4" t="s">
        <v>728</v>
      </c>
      <c r="D3056" s="4" t="s">
        <v>729</v>
      </c>
      <c r="I3056" s="2">
        <v>46087.405225243056</v>
      </c>
      <c r="J3056" s="4" t="s">
        <v>45</v>
      </c>
      <c r="AB3056" s="4" t="s">
        <v>1073</v>
      </c>
      <c r="AC3056" s="4" t="s">
        <v>1074</v>
      </c>
      <c r="AD3056" s="4"/>
      <c r="AE3056" s="4" t="s">
        <v>733</v>
      </c>
      <c r="AH3056" s="4">
        <v>0.3309999846789613</v>
      </c>
      <c r="AI3056" s="4" t="s">
        <v>1071</v>
      </c>
      <c r="AJ3056" s="4" t="s">
        <v>1072</v>
      </c>
    </row>
    <row r="3057" spans="1:37" x14ac:dyDescent="0.2">
      <c r="A3057" s="4" t="s">
        <v>726</v>
      </c>
      <c r="B3057" s="4" t="s">
        <v>727</v>
      </c>
      <c r="C3057" s="4" t="s">
        <v>728</v>
      </c>
      <c r="D3057" s="4" t="s">
        <v>729</v>
      </c>
      <c r="I3057" s="2">
        <v>46087.405225243056</v>
      </c>
      <c r="J3057" s="4" t="s">
        <v>45</v>
      </c>
      <c r="AB3057" s="4" t="s">
        <v>1075</v>
      </c>
      <c r="AC3057" s="4" t="s">
        <v>1076</v>
      </c>
      <c r="AD3057" s="4"/>
      <c r="AE3057" s="4" t="s">
        <v>733</v>
      </c>
      <c r="AH3057" s="4">
        <v>0.96300000502498717</v>
      </c>
      <c r="AI3057" s="4" t="s">
        <v>1071</v>
      </c>
      <c r="AJ3057" s="4" t="s">
        <v>1072</v>
      </c>
    </row>
    <row r="3058" spans="1:37" x14ac:dyDescent="0.2">
      <c r="A3058" s="4" t="s">
        <v>726</v>
      </c>
      <c r="B3058" s="4" t="s">
        <v>727</v>
      </c>
      <c r="C3058" s="4" t="s">
        <v>728</v>
      </c>
      <c r="D3058" s="4" t="s">
        <v>729</v>
      </c>
      <c r="I3058" s="2">
        <v>46087.405231481483</v>
      </c>
      <c r="J3058" s="4" t="s">
        <v>44</v>
      </c>
      <c r="K3058" s="4">
        <v>53</v>
      </c>
      <c r="L3058" s="4">
        <v>-84.459069999999997</v>
      </c>
      <c r="M3058" s="4">
        <v>9.9661399999999993</v>
      </c>
      <c r="N3058" s="4" t="s">
        <v>930</v>
      </c>
      <c r="O3058" s="4" t="b">
        <v>1</v>
      </c>
      <c r="P3058" s="4" t="b">
        <v>0</v>
      </c>
      <c r="Q3058" s="4" t="b">
        <v>0</v>
      </c>
      <c r="R3058" s="4" t="b">
        <v>0</v>
      </c>
      <c r="S3058" s="4" t="b">
        <v>0</v>
      </c>
      <c r="T3058" s="4" t="b">
        <v>0</v>
      </c>
      <c r="U3058" s="4" t="b">
        <v>0</v>
      </c>
      <c r="V3058" s="4" t="b">
        <v>0</v>
      </c>
      <c r="W3058" s="4" t="b">
        <v>0</v>
      </c>
      <c r="X3058" s="4" t="b">
        <v>1</v>
      </c>
      <c r="Y3058" s="4" t="b">
        <v>1</v>
      </c>
    </row>
    <row r="3059" spans="1:37" x14ac:dyDescent="0.2">
      <c r="A3059" s="4" t="s">
        <v>726</v>
      </c>
      <c r="B3059" s="4" t="s">
        <v>727</v>
      </c>
      <c r="C3059" s="4" t="s">
        <v>728</v>
      </c>
      <c r="D3059" s="4" t="s">
        <v>729</v>
      </c>
      <c r="I3059" s="2">
        <v>46087.405235682869</v>
      </c>
      <c r="J3059" s="4" t="s">
        <v>45</v>
      </c>
      <c r="AB3059" s="4" t="s">
        <v>1073</v>
      </c>
      <c r="AC3059" s="4" t="s">
        <v>1074</v>
      </c>
      <c r="AD3059" s="4"/>
      <c r="AE3059" s="4" t="s">
        <v>733</v>
      </c>
      <c r="AH3059" s="4">
        <v>0.32499999487658193</v>
      </c>
      <c r="AI3059" s="4" t="s">
        <v>1071</v>
      </c>
      <c r="AJ3059" s="4" t="s">
        <v>1072</v>
      </c>
    </row>
    <row r="3060" spans="1:37" x14ac:dyDescent="0.2">
      <c r="A3060" s="4" t="s">
        <v>726</v>
      </c>
      <c r="B3060" s="4" t="s">
        <v>727</v>
      </c>
      <c r="C3060" s="4" t="s">
        <v>728</v>
      </c>
      <c r="D3060" s="4" t="s">
        <v>729</v>
      </c>
      <c r="I3060" s="2">
        <v>46087.405235682869</v>
      </c>
      <c r="J3060" s="4" t="s">
        <v>45</v>
      </c>
      <c r="AB3060" s="4" t="s">
        <v>1075</v>
      </c>
      <c r="AC3060" s="4" t="s">
        <v>1076</v>
      </c>
      <c r="AD3060" s="4"/>
      <c r="AE3060" s="4" t="s">
        <v>733</v>
      </c>
      <c r="AH3060" s="4">
        <v>0.94100003561815482</v>
      </c>
      <c r="AI3060" s="4" t="s">
        <v>1071</v>
      </c>
      <c r="AJ3060" s="4" t="s">
        <v>1072</v>
      </c>
    </row>
    <row r="3061" spans="1:37" x14ac:dyDescent="0.2">
      <c r="A3061" s="4" t="s">
        <v>726</v>
      </c>
      <c r="B3061" s="4" t="s">
        <v>727</v>
      </c>
      <c r="C3061" s="4" t="s">
        <v>728</v>
      </c>
      <c r="D3061" s="4" t="s">
        <v>729</v>
      </c>
      <c r="I3061" s="2">
        <v>46087.40524359954</v>
      </c>
      <c r="J3061" s="4" t="s">
        <v>45</v>
      </c>
      <c r="AB3061" s="4" t="s">
        <v>1069</v>
      </c>
      <c r="AC3061" s="4" t="s">
        <v>1070</v>
      </c>
      <c r="AD3061" s="4"/>
      <c r="AE3061" s="4" t="s">
        <v>733</v>
      </c>
      <c r="AH3061" s="4">
        <v>0</v>
      </c>
      <c r="AI3061" s="4" t="s">
        <v>1071</v>
      </c>
      <c r="AJ3061" s="4" t="s">
        <v>1072</v>
      </c>
    </row>
    <row r="3062" spans="1:37" x14ac:dyDescent="0.2">
      <c r="A3062" s="4" t="s">
        <v>726</v>
      </c>
      <c r="B3062" s="4" t="s">
        <v>727</v>
      </c>
      <c r="C3062" s="4" t="s">
        <v>728</v>
      </c>
      <c r="D3062" s="4" t="s">
        <v>729</v>
      </c>
      <c r="I3062" s="2">
        <v>46087.40524359954</v>
      </c>
      <c r="J3062" s="4" t="s">
        <v>45</v>
      </c>
      <c r="AB3062" s="4" t="s">
        <v>1073</v>
      </c>
      <c r="AC3062" s="4" t="s">
        <v>1074</v>
      </c>
      <c r="AD3062" s="4"/>
      <c r="AE3062" s="4" t="s">
        <v>733</v>
      </c>
      <c r="AH3062" s="4">
        <v>0</v>
      </c>
      <c r="AI3062" s="4" t="s">
        <v>1071</v>
      </c>
      <c r="AJ3062" s="4" t="s">
        <v>1072</v>
      </c>
    </row>
    <row r="3063" spans="1:37" x14ac:dyDescent="0.2">
      <c r="A3063" s="4" t="s">
        <v>726</v>
      </c>
      <c r="B3063" s="4" t="s">
        <v>727</v>
      </c>
      <c r="C3063" s="4" t="s">
        <v>728</v>
      </c>
      <c r="D3063" s="4" t="s">
        <v>729</v>
      </c>
      <c r="I3063" s="2">
        <v>46087.40524359954</v>
      </c>
      <c r="J3063" s="4" t="s">
        <v>45</v>
      </c>
      <c r="AB3063" s="4" t="s">
        <v>1075</v>
      </c>
      <c r="AC3063" s="4" t="s">
        <v>1076</v>
      </c>
      <c r="AD3063" s="4"/>
      <c r="AE3063" s="4" t="s">
        <v>733</v>
      </c>
      <c r="AH3063" s="4">
        <v>0.93900006620979393</v>
      </c>
      <c r="AI3063" s="4" t="s">
        <v>1071</v>
      </c>
      <c r="AJ3063" s="4" t="s">
        <v>1072</v>
      </c>
    </row>
    <row r="3064" spans="1:37" x14ac:dyDescent="0.2">
      <c r="A3064" s="4" t="s">
        <v>726</v>
      </c>
      <c r="B3064" s="4" t="s">
        <v>727</v>
      </c>
      <c r="C3064" s="4" t="s">
        <v>728</v>
      </c>
      <c r="D3064" s="4" t="s">
        <v>729</v>
      </c>
      <c r="I3064" s="2">
        <v>46087.405266203707</v>
      </c>
      <c r="J3064" s="4" t="s">
        <v>44</v>
      </c>
      <c r="K3064" s="4">
        <v>46</v>
      </c>
      <c r="L3064" s="4">
        <v>-84.459400000000002</v>
      </c>
      <c r="M3064" s="4">
        <v>9.9659600000000008</v>
      </c>
      <c r="N3064" s="4" t="s">
        <v>928</v>
      </c>
      <c r="O3064" s="4" t="b">
        <v>1</v>
      </c>
      <c r="P3064" s="4" t="b">
        <v>0</v>
      </c>
      <c r="Q3064" s="4" t="b">
        <v>0</v>
      </c>
      <c r="R3064" s="4" t="b">
        <v>0</v>
      </c>
      <c r="S3064" s="4" t="b">
        <v>0</v>
      </c>
      <c r="T3064" s="4" t="b">
        <v>0</v>
      </c>
      <c r="U3064" s="4" t="b">
        <v>0</v>
      </c>
      <c r="V3064" s="4" t="b">
        <v>0</v>
      </c>
      <c r="W3064" s="4" t="b">
        <v>0</v>
      </c>
      <c r="X3064" s="4" t="b">
        <v>1</v>
      </c>
      <c r="Y3064" s="4" t="b">
        <v>1</v>
      </c>
    </row>
    <row r="3065" spans="1:37" x14ac:dyDescent="0.2">
      <c r="A3065" s="4" t="s">
        <v>726</v>
      </c>
      <c r="B3065" s="4" t="s">
        <v>727</v>
      </c>
      <c r="C3065" s="4" t="s">
        <v>728</v>
      </c>
      <c r="D3065" s="4" t="s">
        <v>729</v>
      </c>
      <c r="I3065" s="2">
        <v>46087.405266203707</v>
      </c>
      <c r="J3065" s="4" t="s">
        <v>737</v>
      </c>
      <c r="N3065" s="4" t="s">
        <v>968</v>
      </c>
      <c r="AK3065" s="4" t="s">
        <v>1190</v>
      </c>
    </row>
    <row r="3066" spans="1:37" x14ac:dyDescent="0.2">
      <c r="A3066" s="4" t="s">
        <v>726</v>
      </c>
      <c r="B3066" s="4" t="s">
        <v>727</v>
      </c>
      <c r="C3066" s="4" t="s">
        <v>728</v>
      </c>
      <c r="D3066" s="4" t="s">
        <v>729</v>
      </c>
      <c r="I3066" s="2">
        <v>46087.405266296293</v>
      </c>
      <c r="J3066" s="4" t="s">
        <v>737</v>
      </c>
      <c r="N3066" s="4" t="s">
        <v>970</v>
      </c>
      <c r="AK3066" s="4" t="s">
        <v>1191</v>
      </c>
    </row>
    <row r="3067" spans="1:37" x14ac:dyDescent="0.2">
      <c r="A3067" s="4" t="s">
        <v>726</v>
      </c>
      <c r="B3067" s="4" t="s">
        <v>727</v>
      </c>
      <c r="C3067" s="4" t="s">
        <v>728</v>
      </c>
      <c r="D3067" s="4" t="s">
        <v>729</v>
      </c>
      <c r="I3067" s="2">
        <v>46087.405266701389</v>
      </c>
      <c r="J3067" s="4" t="s">
        <v>45</v>
      </c>
      <c r="AB3067" s="4" t="s">
        <v>1069</v>
      </c>
      <c r="AC3067" s="4" t="s">
        <v>1070</v>
      </c>
      <c r="AD3067" s="4"/>
      <c r="AE3067" s="4" t="s">
        <v>733</v>
      </c>
      <c r="AH3067" s="4">
        <v>0</v>
      </c>
      <c r="AI3067" s="4" t="s">
        <v>1071</v>
      </c>
      <c r="AJ3067" s="4" t="s">
        <v>1072</v>
      </c>
    </row>
    <row r="3068" spans="1:37" x14ac:dyDescent="0.2">
      <c r="A3068" s="4" t="s">
        <v>726</v>
      </c>
      <c r="B3068" s="4" t="s">
        <v>727</v>
      </c>
      <c r="C3068" s="4" t="s">
        <v>728</v>
      </c>
      <c r="D3068" s="4" t="s">
        <v>729</v>
      </c>
      <c r="I3068" s="2">
        <v>46087.405266701389</v>
      </c>
      <c r="J3068" s="4" t="s">
        <v>45</v>
      </c>
      <c r="AB3068" s="4" t="s">
        <v>1073</v>
      </c>
      <c r="AC3068" s="4" t="s">
        <v>1074</v>
      </c>
      <c r="AD3068" s="4"/>
      <c r="AE3068" s="4" t="s">
        <v>733</v>
      </c>
      <c r="AH3068" s="4">
        <v>0</v>
      </c>
      <c r="AI3068" s="4" t="s">
        <v>1071</v>
      </c>
      <c r="AJ3068" s="4" t="s">
        <v>1072</v>
      </c>
    </row>
    <row r="3069" spans="1:37" x14ac:dyDescent="0.2">
      <c r="A3069" s="4" t="s">
        <v>726</v>
      </c>
      <c r="B3069" s="4" t="s">
        <v>727</v>
      </c>
      <c r="C3069" s="4" t="s">
        <v>728</v>
      </c>
      <c r="D3069" s="4" t="s">
        <v>729</v>
      </c>
      <c r="I3069" s="2">
        <v>46087.405266701389</v>
      </c>
      <c r="J3069" s="4" t="s">
        <v>45</v>
      </c>
      <c r="AB3069" s="4" t="s">
        <v>1075</v>
      </c>
      <c r="AC3069" s="4" t="s">
        <v>1076</v>
      </c>
      <c r="AD3069" s="4"/>
      <c r="AE3069" s="4" t="s">
        <v>733</v>
      </c>
      <c r="AH3069" s="4">
        <v>0.91699999483134043</v>
      </c>
      <c r="AI3069" s="4" t="s">
        <v>1071</v>
      </c>
      <c r="AJ3069" s="4" t="s">
        <v>1072</v>
      </c>
    </row>
    <row r="3070" spans="1:37" x14ac:dyDescent="0.2">
      <c r="A3070" s="4" t="s">
        <v>726</v>
      </c>
      <c r="B3070" s="4" t="s">
        <v>727</v>
      </c>
      <c r="C3070" s="4" t="s">
        <v>728</v>
      </c>
      <c r="D3070" s="4" t="s">
        <v>729</v>
      </c>
      <c r="I3070" s="2">
        <v>46087.405266967595</v>
      </c>
      <c r="J3070" s="4" t="s">
        <v>45</v>
      </c>
      <c r="AB3070" s="4" t="s">
        <v>905</v>
      </c>
      <c r="AC3070" s="4" t="s">
        <v>906</v>
      </c>
      <c r="AD3070" s="4"/>
      <c r="AE3070" s="4" t="s">
        <v>733</v>
      </c>
      <c r="AH3070" s="4">
        <v>46</v>
      </c>
      <c r="AI3070" s="4" t="s">
        <v>6</v>
      </c>
      <c r="AJ3070" s="4" t="s">
        <v>907</v>
      </c>
    </row>
    <row r="3071" spans="1:37" x14ac:dyDescent="0.2">
      <c r="A3071" s="4" t="s">
        <v>726</v>
      </c>
      <c r="B3071" s="4" t="s">
        <v>727</v>
      </c>
      <c r="C3071" s="4" t="s">
        <v>728</v>
      </c>
      <c r="D3071" s="4" t="s">
        <v>729</v>
      </c>
      <c r="I3071" s="2">
        <v>46087.405269953706</v>
      </c>
      <c r="J3071" s="4" t="s">
        <v>45</v>
      </c>
      <c r="AB3071" s="4" t="s">
        <v>1073</v>
      </c>
      <c r="AC3071" s="4" t="s">
        <v>1074</v>
      </c>
      <c r="AD3071" s="4"/>
      <c r="AE3071" s="4" t="s">
        <v>733</v>
      </c>
      <c r="AH3071" s="4">
        <v>-0.21599998978633081</v>
      </c>
      <c r="AI3071" s="4" t="s">
        <v>1071</v>
      </c>
      <c r="AJ3071" s="4" t="s">
        <v>1072</v>
      </c>
    </row>
    <row r="3072" spans="1:37" x14ac:dyDescent="0.2">
      <c r="A3072" s="4" t="s">
        <v>726</v>
      </c>
      <c r="B3072" s="4" t="s">
        <v>727</v>
      </c>
      <c r="C3072" s="4" t="s">
        <v>728</v>
      </c>
      <c r="D3072" s="4" t="s">
        <v>729</v>
      </c>
      <c r="I3072" s="2">
        <v>46087.405269953706</v>
      </c>
      <c r="J3072" s="4" t="s">
        <v>45</v>
      </c>
      <c r="AB3072" s="4" t="s">
        <v>1075</v>
      </c>
      <c r="AC3072" s="4" t="s">
        <v>1076</v>
      </c>
      <c r="AD3072" s="4"/>
      <c r="AE3072" s="4" t="s">
        <v>733</v>
      </c>
      <c r="AH3072" s="4">
        <v>0.90900001522627594</v>
      </c>
      <c r="AI3072" s="4" t="s">
        <v>1071</v>
      </c>
      <c r="AJ3072" s="4" t="s">
        <v>1072</v>
      </c>
    </row>
    <row r="3073" spans="1:36" x14ac:dyDescent="0.2">
      <c r="A3073" s="4" t="s">
        <v>726</v>
      </c>
      <c r="B3073" s="4" t="s">
        <v>727</v>
      </c>
      <c r="C3073" s="4" t="s">
        <v>728</v>
      </c>
      <c r="D3073" s="4" t="s">
        <v>729</v>
      </c>
      <c r="I3073" s="2">
        <v>46087.405300613427</v>
      </c>
      <c r="J3073" s="4" t="s">
        <v>45</v>
      </c>
      <c r="AB3073" s="4" t="s">
        <v>1073</v>
      </c>
      <c r="AC3073" s="4" t="s">
        <v>1074</v>
      </c>
      <c r="AD3073" s="4"/>
      <c r="AE3073" s="4" t="s">
        <v>733</v>
      </c>
      <c r="AH3073" s="4">
        <v>-0.26899999488086151</v>
      </c>
      <c r="AI3073" s="4" t="s">
        <v>1071</v>
      </c>
      <c r="AJ3073" s="4" t="s">
        <v>1072</v>
      </c>
    </row>
    <row r="3074" spans="1:36" x14ac:dyDescent="0.2">
      <c r="A3074" s="4" t="s">
        <v>726</v>
      </c>
      <c r="B3074" s="4" t="s">
        <v>727</v>
      </c>
      <c r="C3074" s="4" t="s">
        <v>728</v>
      </c>
      <c r="D3074" s="4" t="s">
        <v>729</v>
      </c>
      <c r="I3074" s="2">
        <v>46087.405300613427</v>
      </c>
      <c r="J3074" s="4" t="s">
        <v>45</v>
      </c>
      <c r="AB3074" s="4" t="s">
        <v>1075</v>
      </c>
      <c r="AC3074" s="4" t="s">
        <v>1076</v>
      </c>
      <c r="AD3074" s="4"/>
      <c r="AE3074" s="4" t="s">
        <v>733</v>
      </c>
      <c r="AH3074" s="4">
        <v>1.0509998826523164</v>
      </c>
      <c r="AI3074" s="4" t="s">
        <v>1071</v>
      </c>
      <c r="AJ3074" s="4" t="s">
        <v>1072</v>
      </c>
    </row>
    <row r="3075" spans="1:36" x14ac:dyDescent="0.2">
      <c r="A3075" s="4" t="s">
        <v>726</v>
      </c>
      <c r="B3075" s="4" t="s">
        <v>727</v>
      </c>
      <c r="C3075" s="4" t="s">
        <v>728</v>
      </c>
      <c r="D3075" s="4" t="s">
        <v>729</v>
      </c>
      <c r="I3075" s="2">
        <v>46087.405300925922</v>
      </c>
      <c r="J3075" s="4" t="s">
        <v>44</v>
      </c>
      <c r="K3075" s="4">
        <v>46</v>
      </c>
      <c r="L3075" s="4">
        <v>-84.459739999999996</v>
      </c>
      <c r="M3075" s="4">
        <v>9.9658999999999995</v>
      </c>
      <c r="N3075" s="4" t="s">
        <v>966</v>
      </c>
      <c r="O3075" s="4" t="b">
        <v>1</v>
      </c>
      <c r="P3075" s="4" t="b">
        <v>0</v>
      </c>
      <c r="Q3075" s="4" t="b">
        <v>0</v>
      </c>
      <c r="R3075" s="4" t="b">
        <v>0</v>
      </c>
      <c r="S3075" s="4" t="b">
        <v>0</v>
      </c>
      <c r="T3075" s="4" t="b">
        <v>0</v>
      </c>
      <c r="U3075" s="4" t="b">
        <v>0</v>
      </c>
      <c r="V3075" s="4" t="b">
        <v>0</v>
      </c>
      <c r="W3075" s="4" t="b">
        <v>0</v>
      </c>
      <c r="X3075" s="4" t="b">
        <v>1</v>
      </c>
      <c r="Y3075" s="4" t="b">
        <v>1</v>
      </c>
    </row>
    <row r="3076" spans="1:36" x14ac:dyDescent="0.2">
      <c r="A3076" s="4" t="s">
        <v>726</v>
      </c>
      <c r="B3076" s="4" t="s">
        <v>727</v>
      </c>
      <c r="C3076" s="4" t="s">
        <v>728</v>
      </c>
      <c r="D3076" s="4" t="s">
        <v>729</v>
      </c>
      <c r="I3076" s="2">
        <v>46087.405303634259</v>
      </c>
      <c r="J3076" s="4" t="s">
        <v>45</v>
      </c>
      <c r="AB3076" s="4" t="s">
        <v>797</v>
      </c>
      <c r="AC3076" s="4" t="s">
        <v>798</v>
      </c>
      <c r="AD3076" s="4"/>
      <c r="AE3076" s="4" t="s">
        <v>733</v>
      </c>
      <c r="AH3076" s="4">
        <v>59.88</v>
      </c>
      <c r="AI3076" s="4" t="s">
        <v>799</v>
      </c>
      <c r="AJ3076" s="4" t="s">
        <v>800</v>
      </c>
    </row>
    <row r="3077" spans="1:36" x14ac:dyDescent="0.2">
      <c r="A3077" s="4" t="s">
        <v>726</v>
      </c>
      <c r="B3077" s="4" t="s">
        <v>727</v>
      </c>
      <c r="C3077" s="4" t="s">
        <v>728</v>
      </c>
      <c r="D3077" s="4" t="s">
        <v>729</v>
      </c>
      <c r="I3077" s="2">
        <v>46087.405308518515</v>
      </c>
      <c r="J3077" s="4" t="s">
        <v>45</v>
      </c>
      <c r="AB3077" s="4" t="s">
        <v>1069</v>
      </c>
      <c r="AC3077" s="4" t="s">
        <v>1070</v>
      </c>
      <c r="AD3077" s="4"/>
      <c r="AE3077" s="4" t="s">
        <v>733</v>
      </c>
      <c r="AH3077" s="4">
        <v>0</v>
      </c>
      <c r="AI3077" s="4" t="s">
        <v>1071</v>
      </c>
      <c r="AJ3077" s="4" t="s">
        <v>1072</v>
      </c>
    </row>
    <row r="3078" spans="1:36" x14ac:dyDescent="0.2">
      <c r="A3078" s="4" t="s">
        <v>726</v>
      </c>
      <c r="B3078" s="4" t="s">
        <v>727</v>
      </c>
      <c r="C3078" s="4" t="s">
        <v>728</v>
      </c>
      <c r="D3078" s="4" t="s">
        <v>729</v>
      </c>
      <c r="I3078" s="2">
        <v>46087.405308518515</v>
      </c>
      <c r="J3078" s="4" t="s">
        <v>45</v>
      </c>
      <c r="AB3078" s="4" t="s">
        <v>1073</v>
      </c>
      <c r="AC3078" s="4" t="s">
        <v>1074</v>
      </c>
      <c r="AD3078" s="4"/>
      <c r="AE3078" s="4" t="s">
        <v>733</v>
      </c>
      <c r="AH3078" s="4">
        <v>0</v>
      </c>
      <c r="AI3078" s="4" t="s">
        <v>1071</v>
      </c>
      <c r="AJ3078" s="4" t="s">
        <v>1072</v>
      </c>
    </row>
    <row r="3079" spans="1:36" x14ac:dyDescent="0.2">
      <c r="A3079" s="4" t="s">
        <v>726</v>
      </c>
      <c r="B3079" s="4" t="s">
        <v>727</v>
      </c>
      <c r="C3079" s="4" t="s">
        <v>728</v>
      </c>
      <c r="D3079" s="4" t="s">
        <v>729</v>
      </c>
      <c r="I3079" s="2">
        <v>46087.405308518515</v>
      </c>
      <c r="J3079" s="4" t="s">
        <v>45</v>
      </c>
      <c r="AB3079" s="4" t="s">
        <v>1075</v>
      </c>
      <c r="AC3079" s="4" t="s">
        <v>1076</v>
      </c>
      <c r="AD3079" s="4"/>
      <c r="AE3079" s="4" t="s">
        <v>733</v>
      </c>
      <c r="AH3079" s="4">
        <v>1.0090000152186338</v>
      </c>
      <c r="AI3079" s="4" t="s">
        <v>1071</v>
      </c>
      <c r="AJ3079" s="4" t="s">
        <v>1072</v>
      </c>
    </row>
    <row r="3080" spans="1:36" x14ac:dyDescent="0.2">
      <c r="A3080" s="4" t="s">
        <v>726</v>
      </c>
      <c r="B3080" s="4" t="s">
        <v>727</v>
      </c>
      <c r="C3080" s="4" t="s">
        <v>728</v>
      </c>
      <c r="D3080" s="4" t="s">
        <v>729</v>
      </c>
      <c r="I3080" s="2">
        <v>46087.405311319446</v>
      </c>
      <c r="J3080" s="4" t="s">
        <v>45</v>
      </c>
      <c r="AB3080" s="4" t="s">
        <v>1069</v>
      </c>
      <c r="AC3080" s="4" t="s">
        <v>1070</v>
      </c>
      <c r="AD3080" s="4"/>
      <c r="AE3080" s="4" t="s">
        <v>733</v>
      </c>
      <c r="AH3080" s="4">
        <v>0</v>
      </c>
      <c r="AI3080" s="4" t="s">
        <v>1071</v>
      </c>
      <c r="AJ3080" s="4" t="s">
        <v>1072</v>
      </c>
    </row>
    <row r="3081" spans="1:36" x14ac:dyDescent="0.2">
      <c r="A3081" s="4" t="s">
        <v>726</v>
      </c>
      <c r="B3081" s="4" t="s">
        <v>727</v>
      </c>
      <c r="C3081" s="4" t="s">
        <v>728</v>
      </c>
      <c r="D3081" s="4" t="s">
        <v>729</v>
      </c>
      <c r="I3081" s="2">
        <v>46087.405311319446</v>
      </c>
      <c r="J3081" s="4" t="s">
        <v>45</v>
      </c>
      <c r="AB3081" s="4" t="s">
        <v>1073</v>
      </c>
      <c r="AC3081" s="4" t="s">
        <v>1074</v>
      </c>
      <c r="AD3081" s="4"/>
      <c r="AE3081" s="4" t="s">
        <v>733</v>
      </c>
      <c r="AH3081" s="4">
        <v>0</v>
      </c>
      <c r="AI3081" s="4" t="s">
        <v>1071</v>
      </c>
      <c r="AJ3081" s="4" t="s">
        <v>1072</v>
      </c>
    </row>
    <row r="3082" spans="1:36" x14ac:dyDescent="0.2">
      <c r="A3082" s="4" t="s">
        <v>726</v>
      </c>
      <c r="B3082" s="4" t="s">
        <v>727</v>
      </c>
      <c r="C3082" s="4" t="s">
        <v>728</v>
      </c>
      <c r="D3082" s="4" t="s">
        <v>729</v>
      </c>
      <c r="I3082" s="2">
        <v>46087.405311319446</v>
      </c>
      <c r="J3082" s="4" t="s">
        <v>45</v>
      </c>
      <c r="AB3082" s="4" t="s">
        <v>1075</v>
      </c>
      <c r="AC3082" s="4" t="s">
        <v>1076</v>
      </c>
      <c r="AD3082" s="4"/>
      <c r="AE3082" s="4" t="s">
        <v>733</v>
      </c>
      <c r="AH3082" s="4">
        <v>0.9869999438401803</v>
      </c>
      <c r="AI3082" s="4" t="s">
        <v>1071</v>
      </c>
      <c r="AJ3082" s="4" t="s">
        <v>1072</v>
      </c>
    </row>
    <row r="3083" spans="1:36" x14ac:dyDescent="0.2">
      <c r="A3083" s="4" t="s">
        <v>726</v>
      </c>
      <c r="B3083" s="4" t="s">
        <v>727</v>
      </c>
      <c r="C3083" s="4" t="s">
        <v>728</v>
      </c>
      <c r="D3083" s="4" t="s">
        <v>729</v>
      </c>
      <c r="I3083" s="2">
        <v>46087.405322719904</v>
      </c>
      <c r="J3083" s="4" t="s">
        <v>45</v>
      </c>
      <c r="AB3083" s="4" t="s">
        <v>1073</v>
      </c>
      <c r="AC3083" s="4" t="s">
        <v>1074</v>
      </c>
      <c r="AD3083" s="4"/>
      <c r="AE3083" s="4" t="s">
        <v>733</v>
      </c>
      <c r="AH3083" s="4">
        <v>0.3459999795792339</v>
      </c>
      <c r="AI3083" s="4" t="s">
        <v>1071</v>
      </c>
      <c r="AJ3083" s="4" t="s">
        <v>1072</v>
      </c>
    </row>
    <row r="3084" spans="1:36" x14ac:dyDescent="0.2">
      <c r="A3084" s="4" t="s">
        <v>726</v>
      </c>
      <c r="B3084" s="4" t="s">
        <v>727</v>
      </c>
      <c r="C3084" s="4" t="s">
        <v>728</v>
      </c>
      <c r="D3084" s="4" t="s">
        <v>729</v>
      </c>
      <c r="I3084" s="2">
        <v>46087.405322719904</v>
      </c>
      <c r="J3084" s="4" t="s">
        <v>45</v>
      </c>
      <c r="AB3084" s="4" t="s">
        <v>1075</v>
      </c>
      <c r="AC3084" s="4" t="s">
        <v>1076</v>
      </c>
      <c r="AD3084" s="4"/>
      <c r="AE3084" s="4" t="s">
        <v>733</v>
      </c>
      <c r="AH3084" s="4">
        <v>0.91999999992969228</v>
      </c>
      <c r="AI3084" s="4" t="s">
        <v>1071</v>
      </c>
      <c r="AJ3084" s="4" t="s">
        <v>1072</v>
      </c>
    </row>
    <row r="3085" spans="1:36" x14ac:dyDescent="0.2">
      <c r="A3085" s="4" t="s">
        <v>726</v>
      </c>
      <c r="B3085" s="4" t="s">
        <v>727</v>
      </c>
      <c r="C3085" s="4" t="s">
        <v>728</v>
      </c>
      <c r="D3085" s="4" t="s">
        <v>729</v>
      </c>
      <c r="I3085" s="2">
        <v>46087.405324074076</v>
      </c>
      <c r="J3085" s="4" t="s">
        <v>44</v>
      </c>
      <c r="K3085" s="4">
        <v>50</v>
      </c>
      <c r="L3085" s="4">
        <v>-84.459959999999995</v>
      </c>
      <c r="M3085" s="4">
        <v>9.9659800000000001</v>
      </c>
      <c r="N3085" s="4" t="s">
        <v>928</v>
      </c>
      <c r="O3085" s="4" t="b">
        <v>1</v>
      </c>
      <c r="P3085" s="4" t="b">
        <v>0</v>
      </c>
      <c r="Q3085" s="4" t="b">
        <v>0</v>
      </c>
      <c r="R3085" s="4" t="b">
        <v>0</v>
      </c>
      <c r="S3085" s="4" t="b">
        <v>0</v>
      </c>
      <c r="T3085" s="4" t="b">
        <v>0</v>
      </c>
      <c r="U3085" s="4" t="b">
        <v>0</v>
      </c>
      <c r="V3085" s="4" t="b">
        <v>0</v>
      </c>
      <c r="W3085" s="4" t="b">
        <v>0</v>
      </c>
      <c r="X3085" s="4" t="b">
        <v>1</v>
      </c>
      <c r="Y3085" s="4" t="b">
        <v>1</v>
      </c>
    </row>
    <row r="3086" spans="1:36" x14ac:dyDescent="0.2">
      <c r="A3086" s="4" t="s">
        <v>726</v>
      </c>
      <c r="B3086" s="4" t="s">
        <v>727</v>
      </c>
      <c r="C3086" s="4" t="s">
        <v>728</v>
      </c>
      <c r="D3086" s="4" t="s">
        <v>729</v>
      </c>
      <c r="I3086" s="2">
        <v>46087.405336550924</v>
      </c>
      <c r="J3086" s="4" t="s">
        <v>45</v>
      </c>
      <c r="AB3086" s="4" t="s">
        <v>972</v>
      </c>
      <c r="AC3086" s="4" t="s">
        <v>973</v>
      </c>
      <c r="AD3086" s="4"/>
      <c r="AE3086" s="4" t="s">
        <v>733</v>
      </c>
      <c r="AH3086" s="4">
        <v>2</v>
      </c>
      <c r="AI3086" s="4" t="s">
        <v>774</v>
      </c>
      <c r="AJ3086" s="4" t="s">
        <v>775</v>
      </c>
    </row>
    <row r="3087" spans="1:36" x14ac:dyDescent="0.2">
      <c r="A3087" s="4" t="s">
        <v>726</v>
      </c>
      <c r="B3087" s="4" t="s">
        <v>727</v>
      </c>
      <c r="C3087" s="4" t="s">
        <v>728</v>
      </c>
      <c r="D3087" s="4" t="s">
        <v>729</v>
      </c>
      <c r="I3087" s="2">
        <v>46087.405356585645</v>
      </c>
      <c r="J3087" s="4" t="s">
        <v>45</v>
      </c>
      <c r="AB3087" s="4" t="s">
        <v>1073</v>
      </c>
      <c r="AC3087" s="4" t="s">
        <v>1074</v>
      </c>
      <c r="AD3087" s="4"/>
      <c r="AE3087" s="4" t="s">
        <v>733</v>
      </c>
      <c r="AH3087" s="4">
        <v>0.36499999487352508</v>
      </c>
      <c r="AI3087" s="4" t="s">
        <v>1071</v>
      </c>
      <c r="AJ3087" s="4" t="s">
        <v>1072</v>
      </c>
    </row>
    <row r="3088" spans="1:36" x14ac:dyDescent="0.2">
      <c r="A3088" s="4" t="s">
        <v>726</v>
      </c>
      <c r="B3088" s="4" t="s">
        <v>727</v>
      </c>
      <c r="C3088" s="4" t="s">
        <v>728</v>
      </c>
      <c r="D3088" s="4" t="s">
        <v>729</v>
      </c>
      <c r="I3088" s="2">
        <v>46087.405356585645</v>
      </c>
      <c r="J3088" s="4" t="s">
        <v>45</v>
      </c>
      <c r="AB3088" s="4" t="s">
        <v>1075</v>
      </c>
      <c r="AC3088" s="4" t="s">
        <v>1076</v>
      </c>
      <c r="AD3088" s="4"/>
      <c r="AE3088" s="4" t="s">
        <v>733</v>
      </c>
      <c r="AH3088" s="4">
        <v>0.91799992854971013</v>
      </c>
      <c r="AI3088" s="4" t="s">
        <v>1071</v>
      </c>
      <c r="AJ3088" s="4" t="s">
        <v>1072</v>
      </c>
    </row>
    <row r="3089" spans="1:36" x14ac:dyDescent="0.2">
      <c r="A3089" s="4" t="s">
        <v>726</v>
      </c>
      <c r="B3089" s="4" t="s">
        <v>727</v>
      </c>
      <c r="C3089" s="4" t="s">
        <v>728</v>
      </c>
      <c r="D3089" s="4" t="s">
        <v>729</v>
      </c>
      <c r="I3089" s="2">
        <v>46087.405358796299</v>
      </c>
      <c r="J3089" s="4" t="s">
        <v>44</v>
      </c>
      <c r="K3089" s="4">
        <v>52</v>
      </c>
      <c r="L3089" s="4">
        <v>-84.460329999999999</v>
      </c>
      <c r="M3089" s="4">
        <v>9.9660499999999992</v>
      </c>
      <c r="N3089" s="4" t="s">
        <v>966</v>
      </c>
      <c r="O3089" s="4" t="b">
        <v>1</v>
      </c>
      <c r="P3089" s="4" t="b">
        <v>0</v>
      </c>
      <c r="Q3089" s="4" t="b">
        <v>0</v>
      </c>
      <c r="R3089" s="4" t="b">
        <v>0</v>
      </c>
      <c r="S3089" s="4" t="b">
        <v>0</v>
      </c>
      <c r="T3089" s="4" t="b">
        <v>0</v>
      </c>
      <c r="U3089" s="4" t="b">
        <v>0</v>
      </c>
      <c r="V3089" s="4" t="b">
        <v>0</v>
      </c>
      <c r="W3089" s="4" t="b">
        <v>0</v>
      </c>
      <c r="X3089" s="4" t="b">
        <v>1</v>
      </c>
      <c r="Y3089" s="4" t="b">
        <v>1</v>
      </c>
    </row>
    <row r="3090" spans="1:36" x14ac:dyDescent="0.2">
      <c r="A3090" s="4" t="s">
        <v>726</v>
      </c>
      <c r="B3090" s="4" t="s">
        <v>727</v>
      </c>
      <c r="C3090" s="4" t="s">
        <v>728</v>
      </c>
      <c r="D3090" s="4" t="s">
        <v>729</v>
      </c>
      <c r="I3090" s="2">
        <v>46087.405377835647</v>
      </c>
      <c r="J3090" s="4" t="s">
        <v>45</v>
      </c>
      <c r="AB3090" s="4" t="s">
        <v>1069</v>
      </c>
      <c r="AC3090" s="4" t="s">
        <v>1070</v>
      </c>
      <c r="AD3090" s="4"/>
      <c r="AE3090" s="4" t="s">
        <v>733</v>
      </c>
      <c r="AH3090" s="4">
        <v>0</v>
      </c>
      <c r="AI3090" s="4" t="s">
        <v>1071</v>
      </c>
      <c r="AJ3090" s="4" t="s">
        <v>1072</v>
      </c>
    </row>
    <row r="3091" spans="1:36" x14ac:dyDescent="0.2">
      <c r="A3091" s="4" t="s">
        <v>726</v>
      </c>
      <c r="B3091" s="4" t="s">
        <v>727</v>
      </c>
      <c r="C3091" s="4" t="s">
        <v>728</v>
      </c>
      <c r="D3091" s="4" t="s">
        <v>729</v>
      </c>
      <c r="I3091" s="2">
        <v>46087.405377835647</v>
      </c>
      <c r="J3091" s="4" t="s">
        <v>45</v>
      </c>
      <c r="AB3091" s="4" t="s">
        <v>1073</v>
      </c>
      <c r="AC3091" s="4" t="s">
        <v>1074</v>
      </c>
      <c r="AD3091" s="4"/>
      <c r="AE3091" s="4" t="s">
        <v>733</v>
      </c>
      <c r="AH3091" s="4">
        <v>0</v>
      </c>
      <c r="AI3091" s="4" t="s">
        <v>1071</v>
      </c>
      <c r="AJ3091" s="4" t="s">
        <v>1072</v>
      </c>
    </row>
    <row r="3092" spans="1:36" x14ac:dyDescent="0.2">
      <c r="A3092" s="4" t="s">
        <v>726</v>
      </c>
      <c r="B3092" s="4" t="s">
        <v>727</v>
      </c>
      <c r="C3092" s="4" t="s">
        <v>728</v>
      </c>
      <c r="D3092" s="4" t="s">
        <v>729</v>
      </c>
      <c r="I3092" s="2">
        <v>46087.405377835647</v>
      </c>
      <c r="J3092" s="4" t="s">
        <v>45</v>
      </c>
      <c r="AB3092" s="4" t="s">
        <v>1075</v>
      </c>
      <c r="AC3092" s="4" t="s">
        <v>1076</v>
      </c>
      <c r="AD3092" s="4"/>
      <c r="AE3092" s="4" t="s">
        <v>733</v>
      </c>
      <c r="AH3092" s="4">
        <v>0.96099998463081571</v>
      </c>
      <c r="AI3092" s="4" t="s">
        <v>1071</v>
      </c>
      <c r="AJ3092" s="4" t="s">
        <v>1072</v>
      </c>
    </row>
    <row r="3093" spans="1:36" x14ac:dyDescent="0.2">
      <c r="A3093" s="4" t="s">
        <v>726</v>
      </c>
      <c r="B3093" s="4" t="s">
        <v>727</v>
      </c>
      <c r="C3093" s="4" t="s">
        <v>728</v>
      </c>
      <c r="D3093" s="4" t="s">
        <v>729</v>
      </c>
      <c r="I3093" s="2">
        <v>46087.405393518522</v>
      </c>
      <c r="J3093" s="4" t="s">
        <v>44</v>
      </c>
      <c r="K3093" s="4">
        <v>52</v>
      </c>
      <c r="L3093" s="4">
        <v>-84.460669999999993</v>
      </c>
      <c r="M3093" s="4">
        <v>9.9658599999999993</v>
      </c>
      <c r="N3093" s="4" t="s">
        <v>928</v>
      </c>
      <c r="O3093" s="4" t="b">
        <v>1</v>
      </c>
      <c r="P3093" s="4" t="b">
        <v>0</v>
      </c>
      <c r="Q3093" s="4" t="b">
        <v>0</v>
      </c>
      <c r="R3093" s="4" t="b">
        <v>0</v>
      </c>
      <c r="S3093" s="4" t="b">
        <v>0</v>
      </c>
      <c r="T3093" s="4" t="b">
        <v>0</v>
      </c>
      <c r="U3093" s="4" t="b">
        <v>0</v>
      </c>
      <c r="V3093" s="4" t="b">
        <v>0</v>
      </c>
      <c r="W3093" s="4" t="b">
        <v>0</v>
      </c>
      <c r="X3093" s="4" t="b">
        <v>1</v>
      </c>
      <c r="Y3093" s="4" t="b">
        <v>1</v>
      </c>
    </row>
    <row r="3094" spans="1:36" x14ac:dyDescent="0.2">
      <c r="A3094" s="4" t="s">
        <v>726</v>
      </c>
      <c r="B3094" s="4" t="s">
        <v>727</v>
      </c>
      <c r="C3094" s="4" t="s">
        <v>728</v>
      </c>
      <c r="D3094" s="4" t="s">
        <v>729</v>
      </c>
      <c r="I3094" s="2">
        <v>46087.40539378472</v>
      </c>
      <c r="J3094" s="4" t="s">
        <v>45</v>
      </c>
      <c r="AB3094" s="4" t="s">
        <v>1069</v>
      </c>
      <c r="AC3094" s="4" t="s">
        <v>1070</v>
      </c>
      <c r="AD3094" s="4"/>
      <c r="AE3094" s="4" t="s">
        <v>733</v>
      </c>
      <c r="AH3094" s="4">
        <v>0</v>
      </c>
      <c r="AI3094" s="4" t="s">
        <v>1071</v>
      </c>
      <c r="AJ3094" s="4" t="s">
        <v>1072</v>
      </c>
    </row>
    <row r="3095" spans="1:36" x14ac:dyDescent="0.2">
      <c r="A3095" s="4" t="s">
        <v>726</v>
      </c>
      <c r="B3095" s="4" t="s">
        <v>727</v>
      </c>
      <c r="C3095" s="4" t="s">
        <v>728</v>
      </c>
      <c r="D3095" s="4" t="s">
        <v>729</v>
      </c>
      <c r="I3095" s="2">
        <v>46087.40539378472</v>
      </c>
      <c r="J3095" s="4" t="s">
        <v>45</v>
      </c>
      <c r="AB3095" s="4" t="s">
        <v>1073</v>
      </c>
      <c r="AC3095" s="4" t="s">
        <v>1074</v>
      </c>
      <c r="AD3095" s="4"/>
      <c r="AE3095" s="4" t="s">
        <v>733</v>
      </c>
      <c r="AH3095" s="4">
        <v>0</v>
      </c>
      <c r="AI3095" s="4" t="s">
        <v>1071</v>
      </c>
      <c r="AJ3095" s="4" t="s">
        <v>1072</v>
      </c>
    </row>
    <row r="3096" spans="1:36" x14ac:dyDescent="0.2">
      <c r="A3096" s="4" t="s">
        <v>726</v>
      </c>
      <c r="B3096" s="4" t="s">
        <v>727</v>
      </c>
      <c r="C3096" s="4" t="s">
        <v>728</v>
      </c>
      <c r="D3096" s="4" t="s">
        <v>729</v>
      </c>
      <c r="I3096" s="2">
        <v>46087.40539378472</v>
      </c>
      <c r="J3096" s="4" t="s">
        <v>45</v>
      </c>
      <c r="AB3096" s="4" t="s">
        <v>1075</v>
      </c>
      <c r="AC3096" s="4" t="s">
        <v>1076</v>
      </c>
      <c r="AD3096" s="4"/>
      <c r="AE3096" s="4" t="s">
        <v>733</v>
      </c>
      <c r="AH3096" s="4">
        <v>0.93199991835147811</v>
      </c>
      <c r="AI3096" s="4" t="s">
        <v>1071</v>
      </c>
      <c r="AJ3096" s="4" t="s">
        <v>1072</v>
      </c>
    </row>
    <row r="3097" spans="1:36" x14ac:dyDescent="0.2">
      <c r="A3097" s="4" t="s">
        <v>726</v>
      </c>
      <c r="B3097" s="4" t="s">
        <v>727</v>
      </c>
      <c r="C3097" s="4" t="s">
        <v>728</v>
      </c>
      <c r="D3097" s="4" t="s">
        <v>729</v>
      </c>
      <c r="I3097" s="2">
        <v>46087.405393831017</v>
      </c>
      <c r="J3097" s="4" t="s">
        <v>45</v>
      </c>
      <c r="AB3097" s="4" t="s">
        <v>905</v>
      </c>
      <c r="AC3097" s="4" t="s">
        <v>906</v>
      </c>
      <c r="AD3097" s="4"/>
      <c r="AE3097" s="4" t="s">
        <v>733</v>
      </c>
      <c r="AH3097" s="4">
        <v>53</v>
      </c>
      <c r="AI3097" s="4" t="s">
        <v>6</v>
      </c>
      <c r="AJ3097" s="4" t="s">
        <v>907</v>
      </c>
    </row>
    <row r="3098" spans="1:36" x14ac:dyDescent="0.2">
      <c r="A3098" s="4" t="s">
        <v>726</v>
      </c>
      <c r="B3098" s="4" t="s">
        <v>727</v>
      </c>
      <c r="C3098" s="4" t="s">
        <v>728</v>
      </c>
      <c r="D3098" s="4" t="s">
        <v>729</v>
      </c>
      <c r="I3098" s="2">
        <v>46087.405416400463</v>
      </c>
      <c r="J3098" s="4" t="s">
        <v>45</v>
      </c>
      <c r="AB3098" s="4" t="s">
        <v>1073</v>
      </c>
      <c r="AC3098" s="4" t="s">
        <v>1074</v>
      </c>
      <c r="AD3098" s="4"/>
      <c r="AE3098" s="4" t="s">
        <v>733</v>
      </c>
      <c r="AH3098" s="4">
        <v>-0.4089999744758383</v>
      </c>
      <c r="AI3098" s="4" t="s">
        <v>1071</v>
      </c>
      <c r="AJ3098" s="4" t="s">
        <v>1072</v>
      </c>
    </row>
    <row r="3099" spans="1:36" x14ac:dyDescent="0.2">
      <c r="A3099" s="4" t="s">
        <v>726</v>
      </c>
      <c r="B3099" s="4" t="s">
        <v>727</v>
      </c>
      <c r="C3099" s="4" t="s">
        <v>728</v>
      </c>
      <c r="D3099" s="4" t="s">
        <v>729</v>
      </c>
      <c r="I3099" s="2">
        <v>46087.405416400463</v>
      </c>
      <c r="J3099" s="4" t="s">
        <v>45</v>
      </c>
      <c r="AB3099" s="4" t="s">
        <v>1075</v>
      </c>
      <c r="AC3099" s="4" t="s">
        <v>1076</v>
      </c>
      <c r="AD3099" s="4"/>
      <c r="AE3099" s="4" t="s">
        <v>733</v>
      </c>
      <c r="AH3099" s="4">
        <v>0.85599995914593463</v>
      </c>
      <c r="AI3099" s="4" t="s">
        <v>1071</v>
      </c>
      <c r="AJ3099" s="4" t="s">
        <v>1072</v>
      </c>
    </row>
    <row r="3100" spans="1:36" x14ac:dyDescent="0.2">
      <c r="A3100" s="4" t="s">
        <v>726</v>
      </c>
      <c r="B3100" s="4" t="s">
        <v>727</v>
      </c>
      <c r="C3100" s="4" t="s">
        <v>728</v>
      </c>
      <c r="D3100" s="4" t="s">
        <v>729</v>
      </c>
      <c r="I3100" s="2">
        <v>46087.405428240738</v>
      </c>
      <c r="J3100" s="4" t="s">
        <v>44</v>
      </c>
      <c r="K3100" s="4">
        <v>46</v>
      </c>
      <c r="L3100" s="4">
        <v>-84.460980000000006</v>
      </c>
      <c r="M3100" s="4">
        <v>9.9656599999999997</v>
      </c>
      <c r="N3100" s="4" t="s">
        <v>966</v>
      </c>
      <c r="O3100" s="4" t="b">
        <v>1</v>
      </c>
      <c r="P3100" s="4" t="b">
        <v>0</v>
      </c>
      <c r="Q3100" s="4" t="b">
        <v>0</v>
      </c>
      <c r="R3100" s="4" t="b">
        <v>0</v>
      </c>
      <c r="S3100" s="4" t="b">
        <v>0</v>
      </c>
      <c r="T3100" s="4" t="b">
        <v>0</v>
      </c>
      <c r="U3100" s="4" t="b">
        <v>0</v>
      </c>
      <c r="V3100" s="4" t="b">
        <v>0</v>
      </c>
      <c r="W3100" s="4" t="b">
        <v>0</v>
      </c>
      <c r="X3100" s="4" t="b">
        <v>1</v>
      </c>
      <c r="Y3100" s="4" t="b">
        <v>1</v>
      </c>
    </row>
    <row r="3101" spans="1:36" x14ac:dyDescent="0.2">
      <c r="A3101" s="4" t="s">
        <v>726</v>
      </c>
      <c r="B3101" s="4" t="s">
        <v>727</v>
      </c>
      <c r="C3101" s="4" t="s">
        <v>728</v>
      </c>
      <c r="D3101" s="4" t="s">
        <v>729</v>
      </c>
      <c r="I3101" s="2">
        <v>46087.405439722221</v>
      </c>
      <c r="J3101" s="4" t="s">
        <v>45</v>
      </c>
      <c r="AB3101" s="4" t="s">
        <v>1073</v>
      </c>
      <c r="AC3101" s="4" t="s">
        <v>1074</v>
      </c>
      <c r="AD3101" s="4"/>
      <c r="AE3101" s="4" t="s">
        <v>733</v>
      </c>
      <c r="AH3101" s="4">
        <v>-0.39499999487123244</v>
      </c>
      <c r="AI3101" s="4" t="s">
        <v>1071</v>
      </c>
      <c r="AJ3101" s="4" t="s">
        <v>1072</v>
      </c>
    </row>
    <row r="3102" spans="1:36" x14ac:dyDescent="0.2">
      <c r="A3102" s="4" t="s">
        <v>726</v>
      </c>
      <c r="B3102" s="4" t="s">
        <v>727</v>
      </c>
      <c r="C3102" s="4" t="s">
        <v>728</v>
      </c>
      <c r="D3102" s="4" t="s">
        <v>729</v>
      </c>
      <c r="I3102" s="2">
        <v>46087.405439722221</v>
      </c>
      <c r="J3102" s="4" t="s">
        <v>45</v>
      </c>
      <c r="AB3102" s="4" t="s">
        <v>1075</v>
      </c>
      <c r="AC3102" s="4" t="s">
        <v>1076</v>
      </c>
      <c r="AD3102" s="4"/>
      <c r="AE3102" s="4" t="s">
        <v>733</v>
      </c>
      <c r="AH3102" s="4">
        <v>0.9960000611068569</v>
      </c>
      <c r="AI3102" s="4" t="s">
        <v>1071</v>
      </c>
      <c r="AJ3102" s="4" t="s">
        <v>1072</v>
      </c>
    </row>
    <row r="3103" spans="1:36" x14ac:dyDescent="0.2">
      <c r="A3103" s="4" t="s">
        <v>726</v>
      </c>
      <c r="B3103" s="4" t="s">
        <v>727</v>
      </c>
      <c r="C3103" s="4" t="s">
        <v>728</v>
      </c>
      <c r="D3103" s="4" t="s">
        <v>729</v>
      </c>
      <c r="I3103" s="2">
        <v>46087.405445648146</v>
      </c>
      <c r="J3103" s="4" t="s">
        <v>45</v>
      </c>
      <c r="AB3103" s="4" t="s">
        <v>1073</v>
      </c>
      <c r="AC3103" s="4" t="s">
        <v>1074</v>
      </c>
      <c r="AD3103" s="4"/>
      <c r="AE3103" s="4" t="s">
        <v>733</v>
      </c>
      <c r="AH3103" s="4">
        <v>-0.27099998468354652</v>
      </c>
      <c r="AI3103" s="4" t="s">
        <v>1071</v>
      </c>
      <c r="AJ3103" s="4" t="s">
        <v>1072</v>
      </c>
    </row>
    <row r="3104" spans="1:36" x14ac:dyDescent="0.2">
      <c r="A3104" s="4" t="s">
        <v>726</v>
      </c>
      <c r="B3104" s="4" t="s">
        <v>727</v>
      </c>
      <c r="C3104" s="4" t="s">
        <v>728</v>
      </c>
      <c r="D3104" s="4" t="s">
        <v>729</v>
      </c>
      <c r="I3104" s="2">
        <v>46087.405445648146</v>
      </c>
      <c r="J3104" s="4" t="s">
        <v>45</v>
      </c>
      <c r="AB3104" s="4" t="s">
        <v>1075</v>
      </c>
      <c r="AC3104" s="4" t="s">
        <v>1076</v>
      </c>
      <c r="AD3104" s="4"/>
      <c r="AE3104" s="4" t="s">
        <v>733</v>
      </c>
      <c r="AH3104" s="4">
        <v>1.0849999744241772</v>
      </c>
      <c r="AI3104" s="4" t="s">
        <v>1071</v>
      </c>
      <c r="AJ3104" s="4" t="s">
        <v>1072</v>
      </c>
    </row>
    <row r="3105" spans="1:36" x14ac:dyDescent="0.2">
      <c r="A3105" s="4" t="s">
        <v>726</v>
      </c>
      <c r="B3105" s="4" t="s">
        <v>727</v>
      </c>
      <c r="C3105" s="4" t="s">
        <v>728</v>
      </c>
      <c r="D3105" s="4" t="s">
        <v>729</v>
      </c>
      <c r="I3105" s="2">
        <v>46087.405447500001</v>
      </c>
      <c r="J3105" s="4" t="s">
        <v>45</v>
      </c>
      <c r="AB3105" s="4" t="s">
        <v>1069</v>
      </c>
      <c r="AC3105" s="4" t="s">
        <v>1070</v>
      </c>
      <c r="AD3105" s="4"/>
      <c r="AE3105" s="4" t="s">
        <v>733</v>
      </c>
      <c r="AH3105" s="4">
        <v>0</v>
      </c>
      <c r="AI3105" s="4" t="s">
        <v>1071</v>
      </c>
      <c r="AJ3105" s="4" t="s">
        <v>1072</v>
      </c>
    </row>
    <row r="3106" spans="1:36" x14ac:dyDescent="0.2">
      <c r="A3106" s="4" t="s">
        <v>726</v>
      </c>
      <c r="B3106" s="4" t="s">
        <v>727</v>
      </c>
      <c r="C3106" s="4" t="s">
        <v>728</v>
      </c>
      <c r="D3106" s="4" t="s">
        <v>729</v>
      </c>
      <c r="I3106" s="2">
        <v>46087.405447500001</v>
      </c>
      <c r="J3106" s="4" t="s">
        <v>45</v>
      </c>
      <c r="AB3106" s="4" t="s">
        <v>1073</v>
      </c>
      <c r="AC3106" s="4" t="s">
        <v>1074</v>
      </c>
      <c r="AD3106" s="4"/>
      <c r="AE3106" s="4" t="s">
        <v>733</v>
      </c>
      <c r="AH3106" s="4">
        <v>0</v>
      </c>
      <c r="AI3106" s="4" t="s">
        <v>1071</v>
      </c>
      <c r="AJ3106" s="4" t="s">
        <v>1072</v>
      </c>
    </row>
    <row r="3107" spans="1:36" x14ac:dyDescent="0.2">
      <c r="A3107" s="4" t="s">
        <v>726</v>
      </c>
      <c r="B3107" s="4" t="s">
        <v>727</v>
      </c>
      <c r="C3107" s="4" t="s">
        <v>728</v>
      </c>
      <c r="D3107" s="4" t="s">
        <v>729</v>
      </c>
      <c r="I3107" s="2">
        <v>46087.405447500001</v>
      </c>
      <c r="J3107" s="4" t="s">
        <v>45</v>
      </c>
      <c r="AB3107" s="4" t="s">
        <v>1075</v>
      </c>
      <c r="AC3107" s="4" t="s">
        <v>1076</v>
      </c>
      <c r="AD3107" s="4"/>
      <c r="AE3107" s="4" t="s">
        <v>733</v>
      </c>
      <c r="AH3107" s="4">
        <v>1.0150000254153373</v>
      </c>
      <c r="AI3107" s="4" t="s">
        <v>1071</v>
      </c>
      <c r="AJ3107" s="4" t="s">
        <v>1072</v>
      </c>
    </row>
    <row r="3108" spans="1:36" x14ac:dyDescent="0.2">
      <c r="A3108" s="4" t="s">
        <v>726</v>
      </c>
      <c r="B3108" s="4" t="s">
        <v>727</v>
      </c>
      <c r="C3108" s="4" t="s">
        <v>728</v>
      </c>
      <c r="D3108" s="4" t="s">
        <v>729</v>
      </c>
      <c r="I3108" s="2">
        <v>46087.405450127313</v>
      </c>
      <c r="J3108" s="4" t="s">
        <v>45</v>
      </c>
      <c r="AB3108" s="4" t="s">
        <v>1069</v>
      </c>
      <c r="AC3108" s="4" t="s">
        <v>1070</v>
      </c>
      <c r="AD3108" s="4"/>
      <c r="AE3108" s="4" t="s">
        <v>733</v>
      </c>
      <c r="AH3108" s="4">
        <v>0</v>
      </c>
      <c r="AI3108" s="4" t="s">
        <v>1071</v>
      </c>
      <c r="AJ3108" s="4" t="s">
        <v>1072</v>
      </c>
    </row>
    <row r="3109" spans="1:36" x14ac:dyDescent="0.2">
      <c r="A3109" s="4" t="s">
        <v>726</v>
      </c>
      <c r="B3109" s="4" t="s">
        <v>727</v>
      </c>
      <c r="C3109" s="4" t="s">
        <v>728</v>
      </c>
      <c r="D3109" s="4" t="s">
        <v>729</v>
      </c>
      <c r="I3109" s="2">
        <v>46087.405450127313</v>
      </c>
      <c r="J3109" s="4" t="s">
        <v>45</v>
      </c>
      <c r="AB3109" s="4" t="s">
        <v>1073</v>
      </c>
      <c r="AC3109" s="4" t="s">
        <v>1074</v>
      </c>
      <c r="AD3109" s="4"/>
      <c r="AE3109" s="4" t="s">
        <v>733</v>
      </c>
      <c r="AH3109" s="4">
        <v>0</v>
      </c>
      <c r="AI3109" s="4" t="s">
        <v>1071</v>
      </c>
      <c r="AJ3109" s="4" t="s">
        <v>1072</v>
      </c>
    </row>
    <row r="3110" spans="1:36" x14ac:dyDescent="0.2">
      <c r="A3110" s="4" t="s">
        <v>726</v>
      </c>
      <c r="B3110" s="4" t="s">
        <v>727</v>
      </c>
      <c r="C3110" s="4" t="s">
        <v>728</v>
      </c>
      <c r="D3110" s="4" t="s">
        <v>729</v>
      </c>
      <c r="I3110" s="2">
        <v>46087.405450127313</v>
      </c>
      <c r="J3110" s="4" t="s">
        <v>45</v>
      </c>
      <c r="AB3110" s="4" t="s">
        <v>1075</v>
      </c>
      <c r="AC3110" s="4" t="s">
        <v>1076</v>
      </c>
      <c r="AD3110" s="4"/>
      <c r="AE3110" s="4" t="s">
        <v>733</v>
      </c>
      <c r="AH3110" s="4">
        <v>1.0049999744302911</v>
      </c>
      <c r="AI3110" s="4" t="s">
        <v>1071</v>
      </c>
      <c r="AJ3110" s="4" t="s">
        <v>1072</v>
      </c>
    </row>
    <row r="3111" spans="1:36" x14ac:dyDescent="0.2">
      <c r="A3111" s="4" t="s">
        <v>726</v>
      </c>
      <c r="B3111" s="4" t="s">
        <v>727</v>
      </c>
      <c r="C3111" s="4" t="s">
        <v>728</v>
      </c>
      <c r="D3111" s="4" t="s">
        <v>729</v>
      </c>
      <c r="I3111" s="2">
        <v>46087.405462962961</v>
      </c>
      <c r="J3111" s="4" t="s">
        <v>44</v>
      </c>
      <c r="K3111" s="4">
        <v>44</v>
      </c>
      <c r="L3111" s="4">
        <v>-84.461299999999994</v>
      </c>
      <c r="M3111" s="4">
        <v>9.9657499999999999</v>
      </c>
      <c r="N3111" s="4" t="s">
        <v>947</v>
      </c>
      <c r="O3111" s="4" t="b">
        <v>1</v>
      </c>
      <c r="P3111" s="4" t="b">
        <v>0</v>
      </c>
      <c r="Q3111" s="4" t="b">
        <v>0</v>
      </c>
      <c r="R3111" s="4" t="b">
        <v>0</v>
      </c>
      <c r="S3111" s="4" t="b">
        <v>0</v>
      </c>
      <c r="T3111" s="4" t="b">
        <v>0</v>
      </c>
      <c r="U3111" s="4" t="b">
        <v>0</v>
      </c>
      <c r="V3111" s="4" t="b">
        <v>0</v>
      </c>
      <c r="W3111" s="4" t="b">
        <v>0</v>
      </c>
      <c r="X3111" s="4" t="b">
        <v>1</v>
      </c>
      <c r="Y3111" s="4" t="b">
        <v>1</v>
      </c>
    </row>
    <row r="3112" spans="1:36" x14ac:dyDescent="0.2">
      <c r="A3112" s="4" t="s">
        <v>726</v>
      </c>
      <c r="B3112" s="4" t="s">
        <v>727</v>
      </c>
      <c r="C3112" s="4" t="s">
        <v>728</v>
      </c>
      <c r="D3112" s="4" t="s">
        <v>729</v>
      </c>
      <c r="I3112" s="2">
        <v>46087.405472685183</v>
      </c>
      <c r="J3112" s="4" t="s">
        <v>45</v>
      </c>
      <c r="AB3112" s="4" t="s">
        <v>1073</v>
      </c>
      <c r="AC3112" s="4" t="s">
        <v>1074</v>
      </c>
      <c r="AD3112" s="4"/>
      <c r="AE3112" s="4" t="s">
        <v>733</v>
      </c>
      <c r="AH3112" s="4">
        <v>0.43099998467131911</v>
      </c>
      <c r="AI3112" s="4" t="s">
        <v>1071</v>
      </c>
      <c r="AJ3112" s="4" t="s">
        <v>1072</v>
      </c>
    </row>
    <row r="3113" spans="1:36" x14ac:dyDescent="0.2">
      <c r="A3113" s="4" t="s">
        <v>726</v>
      </c>
      <c r="B3113" s="4" t="s">
        <v>727</v>
      </c>
      <c r="C3113" s="4" t="s">
        <v>728</v>
      </c>
      <c r="D3113" s="4" t="s">
        <v>729</v>
      </c>
      <c r="I3113" s="2">
        <v>46087.405472685183</v>
      </c>
      <c r="J3113" s="4" t="s">
        <v>45</v>
      </c>
      <c r="AB3113" s="4" t="s">
        <v>1075</v>
      </c>
      <c r="AC3113" s="4" t="s">
        <v>1076</v>
      </c>
      <c r="AD3113" s="4"/>
      <c r="AE3113" s="4" t="s">
        <v>733</v>
      </c>
      <c r="AH3113" s="4">
        <v>0.95200002032157094</v>
      </c>
      <c r="AI3113" s="4" t="s">
        <v>1071</v>
      </c>
      <c r="AJ3113" s="4" t="s">
        <v>1072</v>
      </c>
    </row>
    <row r="3114" spans="1:36" x14ac:dyDescent="0.2">
      <c r="A3114" s="4" t="s">
        <v>726</v>
      </c>
      <c r="B3114" s="4" t="s">
        <v>727</v>
      </c>
      <c r="C3114" s="4" t="s">
        <v>728</v>
      </c>
      <c r="D3114" s="4" t="s">
        <v>729</v>
      </c>
      <c r="I3114" s="2">
        <v>46087.405474768515</v>
      </c>
      <c r="J3114" s="4" t="s">
        <v>45</v>
      </c>
      <c r="AB3114" s="4" t="s">
        <v>905</v>
      </c>
      <c r="AC3114" s="4" t="s">
        <v>906</v>
      </c>
      <c r="AD3114" s="4"/>
      <c r="AE3114" s="4" t="s">
        <v>733</v>
      </c>
      <c r="AH3114" s="4">
        <v>43</v>
      </c>
      <c r="AI3114" s="4" t="s">
        <v>6</v>
      </c>
      <c r="AJ3114" s="4" t="s">
        <v>907</v>
      </c>
    </row>
    <row r="3115" spans="1:36" x14ac:dyDescent="0.2">
      <c r="A3115" s="4" t="s">
        <v>726</v>
      </c>
      <c r="B3115" s="4" t="s">
        <v>727</v>
      </c>
      <c r="C3115" s="4" t="s">
        <v>728</v>
      </c>
      <c r="D3115" s="4" t="s">
        <v>729</v>
      </c>
      <c r="I3115" s="2">
        <v>46087.405497685184</v>
      </c>
      <c r="J3115" s="4" t="s">
        <v>44</v>
      </c>
      <c r="K3115" s="4">
        <v>42</v>
      </c>
      <c r="L3115" s="4">
        <v>-84.461590000000001</v>
      </c>
      <c r="M3115" s="4">
        <v>9.9657999999999998</v>
      </c>
      <c r="N3115" s="4" t="s">
        <v>966</v>
      </c>
      <c r="O3115" s="4" t="b">
        <v>1</v>
      </c>
      <c r="P3115" s="4" t="b">
        <v>0</v>
      </c>
      <c r="Q3115" s="4" t="b">
        <v>0</v>
      </c>
      <c r="R3115" s="4" t="b">
        <v>0</v>
      </c>
      <c r="S3115" s="4" t="b">
        <v>0</v>
      </c>
      <c r="T3115" s="4" t="b">
        <v>0</v>
      </c>
      <c r="U3115" s="4" t="b">
        <v>0</v>
      </c>
      <c r="V3115" s="4" t="b">
        <v>0</v>
      </c>
      <c r="W3115" s="4" t="b">
        <v>0</v>
      </c>
      <c r="X3115" s="4" t="b">
        <v>1</v>
      </c>
      <c r="Y3115" s="4" t="b">
        <v>1</v>
      </c>
    </row>
    <row r="3116" spans="1:36" x14ac:dyDescent="0.2">
      <c r="A3116" s="4" t="s">
        <v>726</v>
      </c>
      <c r="B3116" s="4" t="s">
        <v>727</v>
      </c>
      <c r="C3116" s="4" t="s">
        <v>728</v>
      </c>
      <c r="D3116" s="4" t="s">
        <v>729</v>
      </c>
      <c r="I3116" s="2">
        <v>46087.405513738428</v>
      </c>
      <c r="J3116" s="4" t="s">
        <v>45</v>
      </c>
      <c r="AB3116" s="4" t="s">
        <v>1069</v>
      </c>
      <c r="AC3116" s="4" t="s">
        <v>1070</v>
      </c>
      <c r="AD3116" s="4"/>
      <c r="AE3116" s="4" t="s">
        <v>733</v>
      </c>
      <c r="AH3116" s="4">
        <v>0</v>
      </c>
      <c r="AI3116" s="4" t="s">
        <v>1071</v>
      </c>
      <c r="AJ3116" s="4" t="s">
        <v>1072</v>
      </c>
    </row>
    <row r="3117" spans="1:36" x14ac:dyDescent="0.2">
      <c r="A3117" s="4" t="s">
        <v>726</v>
      </c>
      <c r="B3117" s="4" t="s">
        <v>727</v>
      </c>
      <c r="C3117" s="4" t="s">
        <v>728</v>
      </c>
      <c r="D3117" s="4" t="s">
        <v>729</v>
      </c>
      <c r="I3117" s="2">
        <v>46087.405513738428</v>
      </c>
      <c r="J3117" s="4" t="s">
        <v>45</v>
      </c>
      <c r="AB3117" s="4" t="s">
        <v>1073</v>
      </c>
      <c r="AC3117" s="4" t="s">
        <v>1074</v>
      </c>
      <c r="AD3117" s="4"/>
      <c r="AE3117" s="4" t="s">
        <v>733</v>
      </c>
      <c r="AH3117" s="4">
        <v>0</v>
      </c>
      <c r="AI3117" s="4" t="s">
        <v>1071</v>
      </c>
      <c r="AJ3117" s="4" t="s">
        <v>1072</v>
      </c>
    </row>
    <row r="3118" spans="1:36" x14ac:dyDescent="0.2">
      <c r="A3118" s="4" t="s">
        <v>726</v>
      </c>
      <c r="B3118" s="4" t="s">
        <v>727</v>
      </c>
      <c r="C3118" s="4" t="s">
        <v>728</v>
      </c>
      <c r="D3118" s="4" t="s">
        <v>729</v>
      </c>
      <c r="I3118" s="2">
        <v>46087.405513738428</v>
      </c>
      <c r="J3118" s="4" t="s">
        <v>45</v>
      </c>
      <c r="AB3118" s="4" t="s">
        <v>1075</v>
      </c>
      <c r="AC3118" s="4" t="s">
        <v>1076</v>
      </c>
      <c r="AD3118" s="4"/>
      <c r="AE3118" s="4" t="s">
        <v>733</v>
      </c>
      <c r="AH3118" s="4">
        <v>0.98599990815018923</v>
      </c>
      <c r="AI3118" s="4" t="s">
        <v>1071</v>
      </c>
      <c r="AJ3118" s="4" t="s">
        <v>1072</v>
      </c>
    </row>
    <row r="3119" spans="1:36" x14ac:dyDescent="0.2">
      <c r="A3119" s="4" t="s">
        <v>726</v>
      </c>
      <c r="B3119" s="4" t="s">
        <v>727</v>
      </c>
      <c r="C3119" s="4" t="s">
        <v>728</v>
      </c>
      <c r="D3119" s="4" t="s">
        <v>729</v>
      </c>
      <c r="I3119" s="2">
        <v>46087.405532407407</v>
      </c>
      <c r="J3119" s="4" t="s">
        <v>44</v>
      </c>
      <c r="K3119" s="4">
        <v>46</v>
      </c>
      <c r="L3119" s="4">
        <v>-84.461830000000006</v>
      </c>
      <c r="M3119" s="4">
        <v>9.9655799999999992</v>
      </c>
      <c r="N3119" s="4" t="s">
        <v>947</v>
      </c>
      <c r="O3119" s="4" t="b">
        <v>1</v>
      </c>
      <c r="P3119" s="4" t="b">
        <v>0</v>
      </c>
      <c r="Q3119" s="4" t="b">
        <v>0</v>
      </c>
      <c r="R3119" s="4" t="b">
        <v>0</v>
      </c>
      <c r="S3119" s="4" t="b">
        <v>0</v>
      </c>
      <c r="T3119" s="4" t="b">
        <v>0</v>
      </c>
      <c r="U3119" s="4" t="b">
        <v>0</v>
      </c>
      <c r="V3119" s="4" t="b">
        <v>0</v>
      </c>
      <c r="W3119" s="4" t="b">
        <v>0</v>
      </c>
      <c r="X3119" s="4" t="b">
        <v>1</v>
      </c>
      <c r="Y3119" s="4" t="b">
        <v>1</v>
      </c>
    </row>
    <row r="3120" spans="1:36" x14ac:dyDescent="0.2">
      <c r="A3120" s="4" t="s">
        <v>726</v>
      </c>
      <c r="B3120" s="4" t="s">
        <v>727</v>
      </c>
      <c r="C3120" s="4" t="s">
        <v>728</v>
      </c>
      <c r="D3120" s="4" t="s">
        <v>729</v>
      </c>
      <c r="I3120" s="2">
        <v>46087.405533090277</v>
      </c>
      <c r="J3120" s="4" t="s">
        <v>45</v>
      </c>
      <c r="AB3120" s="4" t="s">
        <v>905</v>
      </c>
      <c r="AC3120" s="4" t="s">
        <v>906</v>
      </c>
      <c r="AD3120" s="4"/>
      <c r="AE3120" s="4" t="s">
        <v>733</v>
      </c>
      <c r="AH3120" s="4">
        <v>49</v>
      </c>
      <c r="AI3120" s="4" t="s">
        <v>6</v>
      </c>
      <c r="AJ3120" s="4" t="s">
        <v>907</v>
      </c>
    </row>
    <row r="3121" spans="1:37" x14ac:dyDescent="0.2">
      <c r="A3121" s="4" t="s">
        <v>726</v>
      </c>
      <c r="B3121" s="4" t="s">
        <v>727</v>
      </c>
      <c r="C3121" s="4" t="s">
        <v>728</v>
      </c>
      <c r="D3121" s="4" t="s">
        <v>729</v>
      </c>
      <c r="I3121" s="2">
        <v>46087.405551620373</v>
      </c>
      <c r="J3121" s="4" t="s">
        <v>45</v>
      </c>
      <c r="AB3121" s="4" t="s">
        <v>811</v>
      </c>
      <c r="AC3121" s="4" t="s">
        <v>812</v>
      </c>
      <c r="AD3121" s="4"/>
      <c r="AE3121" s="4" t="s">
        <v>733</v>
      </c>
      <c r="AH3121" s="4">
        <v>-40906</v>
      </c>
      <c r="AI3121" s="4" t="s">
        <v>813</v>
      </c>
      <c r="AJ3121" s="4" t="s">
        <v>814</v>
      </c>
    </row>
    <row r="3122" spans="1:37" x14ac:dyDescent="0.2">
      <c r="A3122" s="4" t="s">
        <v>726</v>
      </c>
      <c r="B3122" s="4" t="s">
        <v>727</v>
      </c>
      <c r="C3122" s="4" t="s">
        <v>728</v>
      </c>
      <c r="D3122" s="4" t="s">
        <v>729</v>
      </c>
      <c r="I3122" s="2">
        <v>46087.40558648148</v>
      </c>
      <c r="J3122" s="4" t="s">
        <v>45</v>
      </c>
      <c r="AB3122" s="4" t="s">
        <v>811</v>
      </c>
      <c r="AC3122" s="4" t="s">
        <v>812</v>
      </c>
      <c r="AD3122" s="4"/>
      <c r="AE3122" s="4" t="s">
        <v>733</v>
      </c>
      <c r="AH3122" s="4">
        <v>-8495</v>
      </c>
      <c r="AI3122" s="4" t="s">
        <v>813</v>
      </c>
      <c r="AJ3122" s="4" t="s">
        <v>814</v>
      </c>
    </row>
    <row r="3123" spans="1:37" x14ac:dyDescent="0.2">
      <c r="A3123" s="4" t="s">
        <v>726</v>
      </c>
      <c r="B3123" s="4" t="s">
        <v>727</v>
      </c>
      <c r="C3123" s="4" t="s">
        <v>728</v>
      </c>
      <c r="D3123" s="4" t="s">
        <v>729</v>
      </c>
      <c r="I3123" s="2">
        <v>46087.405601851853</v>
      </c>
      <c r="J3123" s="4" t="s">
        <v>44</v>
      </c>
      <c r="K3123" s="4">
        <v>42</v>
      </c>
      <c r="L3123" s="4">
        <v>-84.462069999999997</v>
      </c>
      <c r="M3123" s="4">
        <v>9.9649699999999992</v>
      </c>
      <c r="N3123" s="4" t="s">
        <v>928</v>
      </c>
      <c r="O3123" s="4" t="b">
        <v>1</v>
      </c>
      <c r="P3123" s="4" t="b">
        <v>0</v>
      </c>
      <c r="Q3123" s="4" t="b">
        <v>0</v>
      </c>
      <c r="R3123" s="4" t="b">
        <v>0</v>
      </c>
      <c r="S3123" s="4" t="b">
        <v>0</v>
      </c>
      <c r="T3123" s="4" t="b">
        <v>0</v>
      </c>
      <c r="U3123" s="4" t="b">
        <v>0</v>
      </c>
      <c r="V3123" s="4" t="b">
        <v>0</v>
      </c>
      <c r="W3123" s="4" t="b">
        <v>0</v>
      </c>
      <c r="X3123" s="4" t="b">
        <v>1</v>
      </c>
      <c r="Y3123" s="4" t="b">
        <v>1</v>
      </c>
    </row>
    <row r="3124" spans="1:37" x14ac:dyDescent="0.2">
      <c r="A3124" s="4" t="s">
        <v>726</v>
      </c>
      <c r="B3124" s="4" t="s">
        <v>727</v>
      </c>
      <c r="C3124" s="4" t="s">
        <v>728</v>
      </c>
      <c r="D3124" s="4" t="s">
        <v>729</v>
      </c>
      <c r="I3124" s="2">
        <v>46087.405613738425</v>
      </c>
      <c r="J3124" s="4" t="s">
        <v>45</v>
      </c>
      <c r="AB3124" s="4" t="s">
        <v>905</v>
      </c>
      <c r="AC3124" s="4" t="s">
        <v>906</v>
      </c>
      <c r="AD3124" s="4"/>
      <c r="AE3124" s="4" t="s">
        <v>733</v>
      </c>
      <c r="AH3124" s="4">
        <v>35</v>
      </c>
      <c r="AI3124" s="4" t="s">
        <v>6</v>
      </c>
      <c r="AJ3124" s="4" t="s">
        <v>907</v>
      </c>
    </row>
    <row r="3125" spans="1:37" x14ac:dyDescent="0.2">
      <c r="A3125" s="4" t="s">
        <v>726</v>
      </c>
      <c r="B3125" s="4" t="s">
        <v>727</v>
      </c>
      <c r="C3125" s="4" t="s">
        <v>728</v>
      </c>
      <c r="D3125" s="4" t="s">
        <v>729</v>
      </c>
      <c r="I3125" s="2">
        <v>46087.405624999999</v>
      </c>
      <c r="J3125" s="4" t="s">
        <v>44</v>
      </c>
      <c r="K3125" s="4">
        <v>33</v>
      </c>
      <c r="L3125" s="4">
        <v>-84.462140000000005</v>
      </c>
      <c r="M3125" s="4">
        <v>9.9648000000000003</v>
      </c>
      <c r="N3125" s="4" t="s">
        <v>930</v>
      </c>
      <c r="O3125" s="4" t="b">
        <v>1</v>
      </c>
      <c r="P3125" s="4" t="b">
        <v>0</v>
      </c>
      <c r="Q3125" s="4" t="b">
        <v>0</v>
      </c>
      <c r="R3125" s="4" t="b">
        <v>0</v>
      </c>
      <c r="S3125" s="4" t="b">
        <v>0</v>
      </c>
      <c r="T3125" s="4" t="b">
        <v>0</v>
      </c>
      <c r="U3125" s="4" t="b">
        <v>0</v>
      </c>
      <c r="V3125" s="4" t="b">
        <v>0</v>
      </c>
      <c r="W3125" s="4" t="b">
        <v>0</v>
      </c>
      <c r="X3125" s="4" t="b">
        <v>1</v>
      </c>
      <c r="Y3125" s="4" t="b">
        <v>1</v>
      </c>
    </row>
    <row r="3126" spans="1:37" x14ac:dyDescent="0.2">
      <c r="A3126" s="4" t="s">
        <v>726</v>
      </c>
      <c r="B3126" s="4" t="s">
        <v>727</v>
      </c>
      <c r="C3126" s="4" t="s">
        <v>728</v>
      </c>
      <c r="D3126" s="4" t="s">
        <v>729</v>
      </c>
      <c r="I3126" s="2">
        <v>46087.405636574076</v>
      </c>
      <c r="J3126" s="4" t="s">
        <v>44</v>
      </c>
      <c r="K3126" s="4">
        <v>35</v>
      </c>
      <c r="L3126" s="4">
        <v>-84.462199999999996</v>
      </c>
      <c r="M3126" s="4">
        <v>9.9647299999999994</v>
      </c>
      <c r="N3126" s="4" t="s">
        <v>966</v>
      </c>
      <c r="O3126" s="4" t="b">
        <v>1</v>
      </c>
      <c r="P3126" s="4" t="b">
        <v>0</v>
      </c>
      <c r="Q3126" s="4" t="b">
        <v>0</v>
      </c>
      <c r="R3126" s="4" t="b">
        <v>0</v>
      </c>
      <c r="S3126" s="4" t="b">
        <v>0</v>
      </c>
      <c r="T3126" s="4" t="b">
        <v>0</v>
      </c>
      <c r="U3126" s="4" t="b">
        <v>0</v>
      </c>
      <c r="V3126" s="4" t="b">
        <v>0</v>
      </c>
      <c r="W3126" s="4" t="b">
        <v>0</v>
      </c>
      <c r="X3126" s="4" t="b">
        <v>1</v>
      </c>
      <c r="Y3126" s="4" t="b">
        <v>1</v>
      </c>
    </row>
    <row r="3127" spans="1:37" x14ac:dyDescent="0.2">
      <c r="A3127" s="4" t="s">
        <v>726</v>
      </c>
      <c r="B3127" s="4" t="s">
        <v>727</v>
      </c>
      <c r="C3127" s="4" t="s">
        <v>728</v>
      </c>
      <c r="D3127" s="4" t="s">
        <v>729</v>
      </c>
      <c r="I3127" s="2">
        <v>46087.405682870369</v>
      </c>
      <c r="J3127" s="4" t="s">
        <v>44</v>
      </c>
      <c r="K3127" s="4">
        <v>41</v>
      </c>
      <c r="L3127" s="4">
        <v>-84.462530000000001</v>
      </c>
      <c r="M3127" s="4">
        <v>9.9645899999999994</v>
      </c>
      <c r="N3127" s="4" t="s">
        <v>947</v>
      </c>
      <c r="O3127" s="4" t="b">
        <v>1</v>
      </c>
      <c r="P3127" s="4" t="b">
        <v>0</v>
      </c>
      <c r="Q3127" s="4" t="b">
        <v>0</v>
      </c>
      <c r="R3127" s="4" t="b">
        <v>0</v>
      </c>
      <c r="S3127" s="4" t="b">
        <v>0</v>
      </c>
      <c r="T3127" s="4" t="b">
        <v>0</v>
      </c>
      <c r="U3127" s="4" t="b">
        <v>0</v>
      </c>
      <c r="V3127" s="4" t="b">
        <v>0</v>
      </c>
      <c r="W3127" s="4" t="b">
        <v>0</v>
      </c>
      <c r="X3127" s="4" t="b">
        <v>1</v>
      </c>
      <c r="Y3127" s="4" t="b">
        <v>1</v>
      </c>
    </row>
    <row r="3128" spans="1:37" x14ac:dyDescent="0.2">
      <c r="A3128" s="4" t="s">
        <v>726</v>
      </c>
      <c r="B3128" s="4" t="s">
        <v>727</v>
      </c>
      <c r="C3128" s="4" t="s">
        <v>728</v>
      </c>
      <c r="D3128" s="4" t="s">
        <v>729</v>
      </c>
      <c r="I3128" s="2">
        <v>46087.405694675923</v>
      </c>
      <c r="J3128" s="4" t="s">
        <v>45</v>
      </c>
      <c r="AB3128" s="4" t="s">
        <v>905</v>
      </c>
      <c r="AC3128" s="4" t="s">
        <v>906</v>
      </c>
      <c r="AD3128" s="4"/>
      <c r="AE3128" s="4" t="s">
        <v>733</v>
      </c>
      <c r="AH3128" s="4">
        <v>43</v>
      </c>
      <c r="AI3128" s="4" t="s">
        <v>6</v>
      </c>
      <c r="AJ3128" s="4" t="s">
        <v>907</v>
      </c>
    </row>
    <row r="3129" spans="1:37" x14ac:dyDescent="0.2">
      <c r="A3129" s="4" t="s">
        <v>726</v>
      </c>
      <c r="B3129" s="4" t="s">
        <v>727</v>
      </c>
      <c r="C3129" s="4" t="s">
        <v>728</v>
      </c>
      <c r="D3129" s="4" t="s">
        <v>729</v>
      </c>
      <c r="I3129" s="2">
        <v>46087.405702858799</v>
      </c>
      <c r="J3129" s="4" t="s">
        <v>737</v>
      </c>
      <c r="N3129" s="4" t="s">
        <v>828</v>
      </c>
      <c r="AK3129" s="4" t="s">
        <v>1173</v>
      </c>
    </row>
    <row r="3130" spans="1:37" x14ac:dyDescent="0.2">
      <c r="A3130" s="4" t="s">
        <v>726</v>
      </c>
      <c r="B3130" s="4" t="s">
        <v>727</v>
      </c>
      <c r="C3130" s="4" t="s">
        <v>728</v>
      </c>
      <c r="D3130" s="4" t="s">
        <v>729</v>
      </c>
      <c r="I3130" s="2">
        <v>46087.405709768522</v>
      </c>
      <c r="J3130" s="4" t="s">
        <v>45</v>
      </c>
      <c r="AB3130" s="4" t="s">
        <v>1069</v>
      </c>
      <c r="AC3130" s="4" t="s">
        <v>1070</v>
      </c>
      <c r="AD3130" s="4"/>
      <c r="AE3130" s="4" t="s">
        <v>733</v>
      </c>
      <c r="AH3130" s="4">
        <v>0</v>
      </c>
      <c r="AI3130" s="4" t="s">
        <v>1071</v>
      </c>
      <c r="AJ3130" s="4" t="s">
        <v>1072</v>
      </c>
    </row>
    <row r="3131" spans="1:37" x14ac:dyDescent="0.2">
      <c r="A3131" s="4" t="s">
        <v>726</v>
      </c>
      <c r="B3131" s="4" t="s">
        <v>727</v>
      </c>
      <c r="C3131" s="4" t="s">
        <v>728</v>
      </c>
      <c r="D3131" s="4" t="s">
        <v>729</v>
      </c>
      <c r="I3131" s="2">
        <v>46087.405709768522</v>
      </c>
      <c r="J3131" s="4" t="s">
        <v>45</v>
      </c>
      <c r="AB3131" s="4" t="s">
        <v>1073</v>
      </c>
      <c r="AC3131" s="4" t="s">
        <v>1074</v>
      </c>
      <c r="AD3131" s="4"/>
      <c r="AE3131" s="4" t="s">
        <v>733</v>
      </c>
      <c r="AH3131" s="4">
        <v>0</v>
      </c>
      <c r="AI3131" s="4" t="s">
        <v>1071</v>
      </c>
      <c r="AJ3131" s="4" t="s">
        <v>1072</v>
      </c>
    </row>
    <row r="3132" spans="1:37" x14ac:dyDescent="0.2">
      <c r="A3132" s="4" t="s">
        <v>726</v>
      </c>
      <c r="B3132" s="4" t="s">
        <v>727</v>
      </c>
      <c r="C3132" s="4" t="s">
        <v>728</v>
      </c>
      <c r="D3132" s="4" t="s">
        <v>729</v>
      </c>
      <c r="I3132" s="2">
        <v>46087.405709768522</v>
      </c>
      <c r="J3132" s="4" t="s">
        <v>45</v>
      </c>
      <c r="AB3132" s="4" t="s">
        <v>1075</v>
      </c>
      <c r="AC3132" s="4" t="s">
        <v>1076</v>
      </c>
      <c r="AD3132" s="4"/>
      <c r="AE3132" s="4" t="s">
        <v>733</v>
      </c>
      <c r="AH3132" s="4">
        <v>0.9869999438401803</v>
      </c>
      <c r="AI3132" s="4" t="s">
        <v>1071</v>
      </c>
      <c r="AJ3132" s="4" t="s">
        <v>1072</v>
      </c>
    </row>
    <row r="3133" spans="1:37" x14ac:dyDescent="0.2">
      <c r="A3133" s="4" t="s">
        <v>726</v>
      </c>
      <c r="B3133" s="4" t="s">
        <v>727</v>
      </c>
      <c r="C3133" s="4" t="s">
        <v>728</v>
      </c>
      <c r="D3133" s="4" t="s">
        <v>729</v>
      </c>
      <c r="I3133" s="2">
        <v>46087.405715428242</v>
      </c>
      <c r="J3133" s="4" t="s">
        <v>45</v>
      </c>
      <c r="AB3133" s="4" t="s">
        <v>1073</v>
      </c>
      <c r="AC3133" s="4" t="s">
        <v>1074</v>
      </c>
      <c r="AD3133" s="4"/>
      <c r="AE3133" s="4" t="s">
        <v>733</v>
      </c>
      <c r="AH3133" s="4">
        <v>0.25399998978342681</v>
      </c>
      <c r="AI3133" s="4" t="s">
        <v>1071</v>
      </c>
      <c r="AJ3133" s="4" t="s">
        <v>1072</v>
      </c>
    </row>
    <row r="3134" spans="1:37" x14ac:dyDescent="0.2">
      <c r="A3134" s="4" t="s">
        <v>726</v>
      </c>
      <c r="B3134" s="4" t="s">
        <v>727</v>
      </c>
      <c r="C3134" s="4" t="s">
        <v>728</v>
      </c>
      <c r="D3134" s="4" t="s">
        <v>729</v>
      </c>
      <c r="I3134" s="2">
        <v>46087.405715428242</v>
      </c>
      <c r="J3134" s="4" t="s">
        <v>45</v>
      </c>
      <c r="AB3134" s="4" t="s">
        <v>1075</v>
      </c>
      <c r="AC3134" s="4" t="s">
        <v>1076</v>
      </c>
      <c r="AD3134" s="4"/>
      <c r="AE3134" s="4" t="s">
        <v>733</v>
      </c>
      <c r="AH3134" s="4">
        <v>1.0429999030472521</v>
      </c>
      <c r="AI3134" s="4" t="s">
        <v>1071</v>
      </c>
      <c r="AJ3134" s="4" t="s">
        <v>1072</v>
      </c>
    </row>
    <row r="3135" spans="1:37" x14ac:dyDescent="0.2">
      <c r="A3135" s="4" t="s">
        <v>726</v>
      </c>
      <c r="B3135" s="4" t="s">
        <v>727</v>
      </c>
      <c r="C3135" s="4" t="s">
        <v>728</v>
      </c>
      <c r="D3135" s="4" t="s">
        <v>729</v>
      </c>
      <c r="I3135" s="2">
        <v>46087.40571777778</v>
      </c>
      <c r="J3135" s="4" t="s">
        <v>45</v>
      </c>
      <c r="AB3135" s="4" t="s">
        <v>905</v>
      </c>
      <c r="AC3135" s="4" t="s">
        <v>906</v>
      </c>
      <c r="AD3135" s="4"/>
      <c r="AE3135" s="4" t="s">
        <v>733</v>
      </c>
      <c r="AH3135" s="4">
        <v>38</v>
      </c>
      <c r="AI3135" s="4" t="s">
        <v>6</v>
      </c>
      <c r="AJ3135" s="4" t="s">
        <v>907</v>
      </c>
    </row>
    <row r="3136" spans="1:37" x14ac:dyDescent="0.2">
      <c r="A3136" s="4" t="s">
        <v>726</v>
      </c>
      <c r="B3136" s="4" t="s">
        <v>727</v>
      </c>
      <c r="C3136" s="4" t="s">
        <v>728</v>
      </c>
      <c r="D3136" s="4" t="s">
        <v>729</v>
      </c>
      <c r="I3136" s="2">
        <v>46087.405740740738</v>
      </c>
      <c r="J3136" s="4" t="s">
        <v>44</v>
      </c>
      <c r="K3136" s="4">
        <v>37</v>
      </c>
      <c r="L3136" s="4">
        <v>-84.462950000000006</v>
      </c>
      <c r="M3136" s="4">
        <v>9.9643499999999996</v>
      </c>
      <c r="N3136" s="4" t="s">
        <v>928</v>
      </c>
      <c r="O3136" s="4" t="b">
        <v>1</v>
      </c>
      <c r="P3136" s="4" t="b">
        <v>0</v>
      </c>
      <c r="Q3136" s="4" t="b">
        <v>0</v>
      </c>
      <c r="R3136" s="4" t="b">
        <v>0</v>
      </c>
      <c r="S3136" s="4" t="b">
        <v>0</v>
      </c>
      <c r="T3136" s="4" t="b">
        <v>0</v>
      </c>
      <c r="U3136" s="4" t="b">
        <v>0</v>
      </c>
      <c r="V3136" s="4" t="b">
        <v>0</v>
      </c>
      <c r="W3136" s="4" t="b">
        <v>0</v>
      </c>
      <c r="X3136" s="4" t="b">
        <v>1</v>
      </c>
      <c r="Y3136" s="4" t="b">
        <v>1</v>
      </c>
    </row>
    <row r="3137" spans="1:37" x14ac:dyDescent="0.2">
      <c r="A3137" s="4" t="s">
        <v>726</v>
      </c>
      <c r="B3137" s="4" t="s">
        <v>727</v>
      </c>
      <c r="C3137" s="4" t="s">
        <v>728</v>
      </c>
      <c r="D3137" s="4" t="s">
        <v>729</v>
      </c>
      <c r="I3137" s="2">
        <v>46087.405754618056</v>
      </c>
      <c r="J3137" s="4" t="s">
        <v>45</v>
      </c>
      <c r="AB3137" s="4" t="s">
        <v>1069</v>
      </c>
      <c r="AC3137" s="4" t="s">
        <v>1070</v>
      </c>
      <c r="AD3137" s="4"/>
      <c r="AE3137" s="4" t="s">
        <v>733</v>
      </c>
      <c r="AH3137" s="4">
        <v>0</v>
      </c>
      <c r="AI3137" s="4" t="s">
        <v>1071</v>
      </c>
      <c r="AJ3137" s="4" t="s">
        <v>1072</v>
      </c>
    </row>
    <row r="3138" spans="1:37" x14ac:dyDescent="0.2">
      <c r="A3138" s="4" t="s">
        <v>726</v>
      </c>
      <c r="B3138" s="4" t="s">
        <v>727</v>
      </c>
      <c r="C3138" s="4" t="s">
        <v>728</v>
      </c>
      <c r="D3138" s="4" t="s">
        <v>729</v>
      </c>
      <c r="I3138" s="2">
        <v>46087.405754618056</v>
      </c>
      <c r="J3138" s="4" t="s">
        <v>45</v>
      </c>
      <c r="AB3138" s="4" t="s">
        <v>1073</v>
      </c>
      <c r="AC3138" s="4" t="s">
        <v>1074</v>
      </c>
      <c r="AD3138" s="4"/>
      <c r="AE3138" s="4" t="s">
        <v>733</v>
      </c>
      <c r="AH3138" s="4">
        <v>0</v>
      </c>
      <c r="AI3138" s="4" t="s">
        <v>1071</v>
      </c>
      <c r="AJ3138" s="4" t="s">
        <v>1072</v>
      </c>
    </row>
    <row r="3139" spans="1:37" x14ac:dyDescent="0.2">
      <c r="A3139" s="4" t="s">
        <v>726</v>
      </c>
      <c r="B3139" s="4" t="s">
        <v>727</v>
      </c>
      <c r="C3139" s="4" t="s">
        <v>728</v>
      </c>
      <c r="D3139" s="4" t="s">
        <v>729</v>
      </c>
      <c r="I3139" s="2">
        <v>46087.405754618056</v>
      </c>
      <c r="J3139" s="4" t="s">
        <v>45</v>
      </c>
      <c r="AB3139" s="4" t="s">
        <v>1075</v>
      </c>
      <c r="AC3139" s="4" t="s">
        <v>1076</v>
      </c>
      <c r="AD3139" s="4"/>
      <c r="AE3139" s="4" t="s">
        <v>733</v>
      </c>
      <c r="AH3139" s="4">
        <v>1.0610000356089841</v>
      </c>
      <c r="AI3139" s="4" t="s">
        <v>1071</v>
      </c>
      <c r="AJ3139" s="4" t="s">
        <v>1072</v>
      </c>
    </row>
    <row r="3140" spans="1:37" x14ac:dyDescent="0.2">
      <c r="A3140" s="4" t="s">
        <v>726</v>
      </c>
      <c r="B3140" s="4" t="s">
        <v>727</v>
      </c>
      <c r="C3140" s="4" t="s">
        <v>728</v>
      </c>
      <c r="D3140" s="4" t="s">
        <v>729</v>
      </c>
      <c r="I3140" s="2">
        <v>46087.405775462961</v>
      </c>
      <c r="J3140" s="4" t="s">
        <v>44</v>
      </c>
      <c r="K3140" s="4">
        <v>37</v>
      </c>
      <c r="L3140" s="4">
        <v>-84.462909999999994</v>
      </c>
      <c r="M3140" s="4">
        <v>9.9641000000000002</v>
      </c>
      <c r="N3140" s="4" t="s">
        <v>947</v>
      </c>
      <c r="O3140" s="4" t="b">
        <v>1</v>
      </c>
      <c r="P3140" s="4" t="b">
        <v>0</v>
      </c>
      <c r="Q3140" s="4" t="b">
        <v>0</v>
      </c>
      <c r="R3140" s="4" t="b">
        <v>0</v>
      </c>
      <c r="S3140" s="4" t="b">
        <v>0</v>
      </c>
      <c r="T3140" s="4" t="b">
        <v>0</v>
      </c>
      <c r="U3140" s="4" t="b">
        <v>0</v>
      </c>
      <c r="V3140" s="4" t="b">
        <v>0</v>
      </c>
      <c r="W3140" s="4" t="b">
        <v>0</v>
      </c>
      <c r="X3140" s="4" t="b">
        <v>1</v>
      </c>
      <c r="Y3140" s="4" t="b">
        <v>1</v>
      </c>
    </row>
    <row r="3141" spans="1:37" x14ac:dyDescent="0.2">
      <c r="A3141" s="4" t="s">
        <v>726</v>
      </c>
      <c r="B3141" s="4" t="s">
        <v>727</v>
      </c>
      <c r="C3141" s="4" t="s">
        <v>728</v>
      </c>
      <c r="D3141" s="4" t="s">
        <v>729</v>
      </c>
      <c r="I3141" s="2">
        <v>46087.405821759261</v>
      </c>
      <c r="J3141" s="4" t="s">
        <v>44</v>
      </c>
      <c r="K3141" s="4">
        <v>41</v>
      </c>
      <c r="L3141" s="4">
        <v>-84.462699999999998</v>
      </c>
      <c r="M3141" s="4">
        <v>9.9637600000000006</v>
      </c>
      <c r="N3141" s="4" t="s">
        <v>966</v>
      </c>
      <c r="O3141" s="4" t="b">
        <v>1</v>
      </c>
      <c r="P3141" s="4" t="b">
        <v>0</v>
      </c>
      <c r="Q3141" s="4" t="b">
        <v>0</v>
      </c>
      <c r="R3141" s="4" t="b">
        <v>0</v>
      </c>
      <c r="S3141" s="4" t="b">
        <v>0</v>
      </c>
      <c r="T3141" s="4" t="b">
        <v>0</v>
      </c>
      <c r="U3141" s="4" t="b">
        <v>0</v>
      </c>
      <c r="V3141" s="4" t="b">
        <v>0</v>
      </c>
      <c r="W3141" s="4" t="b">
        <v>0</v>
      </c>
      <c r="X3141" s="4" t="b">
        <v>1</v>
      </c>
      <c r="Y3141" s="4" t="b">
        <v>1</v>
      </c>
    </row>
    <row r="3142" spans="1:37" x14ac:dyDescent="0.2">
      <c r="A3142" s="4" t="s">
        <v>726</v>
      </c>
      <c r="B3142" s="4" t="s">
        <v>727</v>
      </c>
      <c r="C3142" s="4" t="s">
        <v>728</v>
      </c>
      <c r="D3142" s="4" t="s">
        <v>729</v>
      </c>
      <c r="I3142" s="2">
        <v>46087.405856481484</v>
      </c>
      <c r="J3142" s="4" t="s">
        <v>44</v>
      </c>
      <c r="K3142" s="4">
        <v>39</v>
      </c>
      <c r="L3142" s="4">
        <v>-84.462670000000003</v>
      </c>
      <c r="M3142" s="4">
        <v>9.9634699999999992</v>
      </c>
      <c r="N3142" s="4" t="s">
        <v>966</v>
      </c>
      <c r="O3142" s="4" t="b">
        <v>1</v>
      </c>
      <c r="P3142" s="4" t="b">
        <v>0</v>
      </c>
      <c r="Q3142" s="4" t="b">
        <v>0</v>
      </c>
      <c r="R3142" s="4" t="b">
        <v>0</v>
      </c>
      <c r="S3142" s="4" t="b">
        <v>0</v>
      </c>
      <c r="T3142" s="4" t="b">
        <v>0</v>
      </c>
      <c r="U3142" s="4" t="b">
        <v>0</v>
      </c>
      <c r="V3142" s="4" t="b">
        <v>0</v>
      </c>
      <c r="W3142" s="4" t="b">
        <v>0</v>
      </c>
      <c r="X3142" s="4" t="b">
        <v>1</v>
      </c>
      <c r="Y3142" s="4" t="b">
        <v>1</v>
      </c>
    </row>
    <row r="3143" spans="1:37" x14ac:dyDescent="0.2">
      <c r="A3143" s="4" t="s">
        <v>726</v>
      </c>
      <c r="B3143" s="4" t="s">
        <v>727</v>
      </c>
      <c r="C3143" s="4" t="s">
        <v>728</v>
      </c>
      <c r="D3143" s="4" t="s">
        <v>729</v>
      </c>
      <c r="I3143" s="2">
        <v>46087.405891203707</v>
      </c>
      <c r="J3143" s="4" t="s">
        <v>44</v>
      </c>
      <c r="K3143" s="4">
        <v>39</v>
      </c>
      <c r="L3143" s="4">
        <v>-84.462860000000006</v>
      </c>
      <c r="M3143" s="4">
        <v>9.96326</v>
      </c>
      <c r="N3143" s="4" t="s">
        <v>966</v>
      </c>
      <c r="O3143" s="4" t="b">
        <v>1</v>
      </c>
      <c r="P3143" s="4" t="b">
        <v>0</v>
      </c>
      <c r="Q3143" s="4" t="b">
        <v>0</v>
      </c>
      <c r="R3143" s="4" t="b">
        <v>0</v>
      </c>
      <c r="S3143" s="4" t="b">
        <v>0</v>
      </c>
      <c r="T3143" s="4" t="b">
        <v>0</v>
      </c>
      <c r="U3143" s="4" t="b">
        <v>0</v>
      </c>
      <c r="V3143" s="4" t="b">
        <v>0</v>
      </c>
      <c r="W3143" s="4" t="b">
        <v>0</v>
      </c>
      <c r="X3143" s="4" t="b">
        <v>1</v>
      </c>
      <c r="Y3143" s="4" t="b">
        <v>1</v>
      </c>
    </row>
    <row r="3144" spans="1:37" x14ac:dyDescent="0.2">
      <c r="A3144" s="4" t="s">
        <v>726</v>
      </c>
      <c r="B3144" s="4" t="s">
        <v>727</v>
      </c>
      <c r="C3144" s="4" t="s">
        <v>728</v>
      </c>
      <c r="D3144" s="4" t="s">
        <v>729</v>
      </c>
      <c r="I3144" s="2">
        <v>46087.405899745369</v>
      </c>
      <c r="J3144" s="4" t="s">
        <v>737</v>
      </c>
      <c r="N3144" s="4" t="s">
        <v>828</v>
      </c>
      <c r="AK3144" s="4" t="s">
        <v>1192</v>
      </c>
    </row>
    <row r="3145" spans="1:37" x14ac:dyDescent="0.2">
      <c r="A3145" s="4" t="s">
        <v>726</v>
      </c>
      <c r="B3145" s="4" t="s">
        <v>727</v>
      </c>
      <c r="C3145" s="4" t="s">
        <v>728</v>
      </c>
      <c r="D3145" s="4" t="s">
        <v>729</v>
      </c>
      <c r="I3145" s="2">
        <v>46087.405914351853</v>
      </c>
      <c r="J3145" s="4" t="s">
        <v>44</v>
      </c>
      <c r="K3145" s="4">
        <v>41</v>
      </c>
      <c r="L3145" s="4">
        <v>-84.463059999999999</v>
      </c>
      <c r="M3145" s="4">
        <v>9.9632500000000004</v>
      </c>
      <c r="N3145" s="4" t="s">
        <v>947</v>
      </c>
      <c r="O3145" s="4" t="b">
        <v>1</v>
      </c>
      <c r="P3145" s="4" t="b">
        <v>0</v>
      </c>
      <c r="Q3145" s="4" t="b">
        <v>0</v>
      </c>
      <c r="R3145" s="4" t="b">
        <v>0</v>
      </c>
      <c r="S3145" s="4" t="b">
        <v>0</v>
      </c>
      <c r="T3145" s="4" t="b">
        <v>0</v>
      </c>
      <c r="U3145" s="4" t="b">
        <v>0</v>
      </c>
      <c r="V3145" s="4" t="b">
        <v>0</v>
      </c>
      <c r="W3145" s="4" t="b">
        <v>0</v>
      </c>
      <c r="X3145" s="4" t="b">
        <v>1</v>
      </c>
      <c r="Y3145" s="4" t="b">
        <v>1</v>
      </c>
    </row>
    <row r="3146" spans="1:37" x14ac:dyDescent="0.2">
      <c r="A3146" s="4" t="s">
        <v>726</v>
      </c>
      <c r="B3146" s="4" t="s">
        <v>727</v>
      </c>
      <c r="C3146" s="4" t="s">
        <v>728</v>
      </c>
      <c r="D3146" s="4" t="s">
        <v>729</v>
      </c>
      <c r="I3146" s="2">
        <v>46087.405919548612</v>
      </c>
      <c r="J3146" s="4" t="s">
        <v>45</v>
      </c>
      <c r="AB3146" s="4" t="s">
        <v>1069</v>
      </c>
      <c r="AC3146" s="4" t="s">
        <v>1070</v>
      </c>
      <c r="AD3146" s="4"/>
      <c r="AE3146" s="4" t="s">
        <v>733</v>
      </c>
      <c r="AH3146" s="4">
        <v>0</v>
      </c>
      <c r="AI3146" s="4" t="s">
        <v>1071</v>
      </c>
      <c r="AJ3146" s="4" t="s">
        <v>1072</v>
      </c>
    </row>
    <row r="3147" spans="1:37" x14ac:dyDescent="0.2">
      <c r="A3147" s="4" t="s">
        <v>726</v>
      </c>
      <c r="B3147" s="4" t="s">
        <v>727</v>
      </c>
      <c r="C3147" s="4" t="s">
        <v>728</v>
      </c>
      <c r="D3147" s="4" t="s">
        <v>729</v>
      </c>
      <c r="I3147" s="2">
        <v>46087.405919548612</v>
      </c>
      <c r="J3147" s="4" t="s">
        <v>45</v>
      </c>
      <c r="AB3147" s="4" t="s">
        <v>1073</v>
      </c>
      <c r="AC3147" s="4" t="s">
        <v>1074</v>
      </c>
      <c r="AD3147" s="4"/>
      <c r="AE3147" s="4" t="s">
        <v>733</v>
      </c>
      <c r="AH3147" s="4">
        <v>0</v>
      </c>
      <c r="AI3147" s="4" t="s">
        <v>1071</v>
      </c>
      <c r="AJ3147" s="4" t="s">
        <v>1072</v>
      </c>
    </row>
    <row r="3148" spans="1:37" x14ac:dyDescent="0.2">
      <c r="A3148" s="4" t="s">
        <v>726</v>
      </c>
      <c r="B3148" s="4" t="s">
        <v>727</v>
      </c>
      <c r="C3148" s="4" t="s">
        <v>728</v>
      </c>
      <c r="D3148" s="4" t="s">
        <v>729</v>
      </c>
      <c r="I3148" s="2">
        <v>46087.405919548612</v>
      </c>
      <c r="J3148" s="4" t="s">
        <v>45</v>
      </c>
      <c r="AB3148" s="4" t="s">
        <v>1075</v>
      </c>
      <c r="AC3148" s="4" t="s">
        <v>1076</v>
      </c>
      <c r="AD3148" s="4"/>
      <c r="AE3148" s="4" t="s">
        <v>733</v>
      </c>
      <c r="AH3148" s="4">
        <v>0.9960000611068569</v>
      </c>
      <c r="AI3148" s="4" t="s">
        <v>1071</v>
      </c>
      <c r="AJ3148" s="4" t="s">
        <v>1072</v>
      </c>
    </row>
    <row r="3149" spans="1:37" x14ac:dyDescent="0.2">
      <c r="A3149" s="4" t="s">
        <v>726</v>
      </c>
      <c r="B3149" s="4" t="s">
        <v>727</v>
      </c>
      <c r="C3149" s="4" t="s">
        <v>728</v>
      </c>
      <c r="D3149" s="4" t="s">
        <v>729</v>
      </c>
      <c r="I3149" s="2">
        <v>46087.405946990744</v>
      </c>
      <c r="J3149" s="4" t="s">
        <v>45</v>
      </c>
      <c r="AB3149" s="4" t="s">
        <v>1073</v>
      </c>
      <c r="AC3149" s="4" t="s">
        <v>1074</v>
      </c>
      <c r="AD3149" s="4"/>
      <c r="AE3149" s="4" t="s">
        <v>733</v>
      </c>
      <c r="AH3149" s="4">
        <v>0.48199996937167838</v>
      </c>
      <c r="AI3149" s="4" t="s">
        <v>1071</v>
      </c>
      <c r="AJ3149" s="4" t="s">
        <v>1072</v>
      </c>
    </row>
    <row r="3150" spans="1:37" x14ac:dyDescent="0.2">
      <c r="A3150" s="4" t="s">
        <v>726</v>
      </c>
      <c r="B3150" s="4" t="s">
        <v>727</v>
      </c>
      <c r="C3150" s="4" t="s">
        <v>728</v>
      </c>
      <c r="D3150" s="4" t="s">
        <v>729</v>
      </c>
      <c r="I3150" s="2">
        <v>46087.405946990744</v>
      </c>
      <c r="J3150" s="4" t="s">
        <v>45</v>
      </c>
      <c r="AB3150" s="4" t="s">
        <v>1075</v>
      </c>
      <c r="AC3150" s="4" t="s">
        <v>1076</v>
      </c>
      <c r="AD3150" s="4"/>
      <c r="AE3150" s="4" t="s">
        <v>733</v>
      </c>
      <c r="AH3150" s="4">
        <v>0.96699994384170862</v>
      </c>
      <c r="AI3150" s="4" t="s">
        <v>1071</v>
      </c>
      <c r="AJ3150" s="4" t="s">
        <v>1072</v>
      </c>
    </row>
    <row r="3151" spans="1:37" x14ac:dyDescent="0.2">
      <c r="A3151" s="4" t="s">
        <v>726</v>
      </c>
      <c r="B3151" s="4" t="s">
        <v>727</v>
      </c>
      <c r="C3151" s="4" t="s">
        <v>728</v>
      </c>
      <c r="D3151" s="4" t="s">
        <v>729</v>
      </c>
      <c r="I3151" s="2">
        <v>46087.405960648146</v>
      </c>
      <c r="J3151" s="4" t="s">
        <v>44</v>
      </c>
      <c r="K3151" s="4">
        <v>39</v>
      </c>
      <c r="L3151" s="4">
        <v>-84.463440000000006</v>
      </c>
      <c r="M3151" s="4">
        <v>9.9633299999999991</v>
      </c>
      <c r="N3151" s="4" t="s">
        <v>966</v>
      </c>
      <c r="O3151" s="4" t="b">
        <v>1</v>
      </c>
      <c r="P3151" s="4" t="b">
        <v>0</v>
      </c>
      <c r="Q3151" s="4" t="b">
        <v>0</v>
      </c>
      <c r="R3151" s="4" t="b">
        <v>0</v>
      </c>
      <c r="S3151" s="4" t="b">
        <v>0</v>
      </c>
      <c r="T3151" s="4" t="b">
        <v>0</v>
      </c>
      <c r="U3151" s="4" t="b">
        <v>0</v>
      </c>
      <c r="V3151" s="4" t="b">
        <v>0</v>
      </c>
      <c r="W3151" s="4" t="b">
        <v>0</v>
      </c>
      <c r="X3151" s="4" t="b">
        <v>1</v>
      </c>
      <c r="Y3151" s="4" t="b">
        <v>1</v>
      </c>
    </row>
    <row r="3152" spans="1:37" x14ac:dyDescent="0.2">
      <c r="A3152" s="4" t="s">
        <v>726</v>
      </c>
      <c r="B3152" s="4" t="s">
        <v>727</v>
      </c>
      <c r="C3152" s="4" t="s">
        <v>728</v>
      </c>
      <c r="D3152" s="4" t="s">
        <v>729</v>
      </c>
      <c r="I3152" s="2">
        <v>46087.405967199076</v>
      </c>
      <c r="J3152" s="4" t="s">
        <v>45</v>
      </c>
      <c r="AB3152" s="4" t="s">
        <v>1069</v>
      </c>
      <c r="AC3152" s="4" t="s">
        <v>1070</v>
      </c>
      <c r="AD3152" s="4"/>
      <c r="AE3152" s="4" t="s">
        <v>733</v>
      </c>
      <c r="AH3152" s="4">
        <v>0</v>
      </c>
      <c r="AI3152" s="4" t="s">
        <v>1071</v>
      </c>
      <c r="AJ3152" s="4" t="s">
        <v>1072</v>
      </c>
    </row>
    <row r="3153" spans="1:36" x14ac:dyDescent="0.2">
      <c r="A3153" s="4" t="s">
        <v>726</v>
      </c>
      <c r="B3153" s="4" t="s">
        <v>727</v>
      </c>
      <c r="C3153" s="4" t="s">
        <v>728</v>
      </c>
      <c r="D3153" s="4" t="s">
        <v>729</v>
      </c>
      <c r="I3153" s="2">
        <v>46087.405967199076</v>
      </c>
      <c r="J3153" s="4" t="s">
        <v>45</v>
      </c>
      <c r="AB3153" s="4" t="s">
        <v>1073</v>
      </c>
      <c r="AC3153" s="4" t="s">
        <v>1074</v>
      </c>
      <c r="AD3153" s="4"/>
      <c r="AE3153" s="4" t="s">
        <v>733</v>
      </c>
      <c r="AH3153" s="4">
        <v>0</v>
      </c>
      <c r="AI3153" s="4" t="s">
        <v>1071</v>
      </c>
      <c r="AJ3153" s="4" t="s">
        <v>1072</v>
      </c>
    </row>
    <row r="3154" spans="1:36" x14ac:dyDescent="0.2">
      <c r="A3154" s="4" t="s">
        <v>726</v>
      </c>
      <c r="B3154" s="4" t="s">
        <v>727</v>
      </c>
      <c r="C3154" s="4" t="s">
        <v>728</v>
      </c>
      <c r="D3154" s="4" t="s">
        <v>729</v>
      </c>
      <c r="I3154" s="2">
        <v>46087.405967199076</v>
      </c>
      <c r="J3154" s="4" t="s">
        <v>45</v>
      </c>
      <c r="AB3154" s="4" t="s">
        <v>1075</v>
      </c>
      <c r="AC3154" s="4" t="s">
        <v>1076</v>
      </c>
      <c r="AD3154" s="4"/>
      <c r="AE3154" s="4" t="s">
        <v>733</v>
      </c>
      <c r="AH3154" s="4">
        <v>0.9619999693349961</v>
      </c>
      <c r="AI3154" s="4" t="s">
        <v>1071</v>
      </c>
      <c r="AJ3154" s="4" t="s">
        <v>1072</v>
      </c>
    </row>
    <row r="3155" spans="1:36" x14ac:dyDescent="0.2">
      <c r="A3155" s="4" t="s">
        <v>726</v>
      </c>
      <c r="B3155" s="4" t="s">
        <v>727</v>
      </c>
      <c r="C3155" s="4" t="s">
        <v>728</v>
      </c>
      <c r="D3155" s="4" t="s">
        <v>729</v>
      </c>
      <c r="I3155" s="2">
        <v>46087.406030092592</v>
      </c>
      <c r="J3155" s="4" t="s">
        <v>44</v>
      </c>
      <c r="K3155" s="4">
        <v>46</v>
      </c>
      <c r="L3155" s="4">
        <v>-84.464029999999994</v>
      </c>
      <c r="M3155" s="4">
        <v>9.9630899999999993</v>
      </c>
      <c r="N3155" s="4" t="s">
        <v>930</v>
      </c>
      <c r="O3155" s="4" t="b">
        <v>1</v>
      </c>
      <c r="P3155" s="4" t="b">
        <v>0</v>
      </c>
      <c r="Q3155" s="4" t="b">
        <v>0</v>
      </c>
      <c r="R3155" s="4" t="b">
        <v>0</v>
      </c>
      <c r="S3155" s="4" t="b">
        <v>0</v>
      </c>
      <c r="T3155" s="4" t="b">
        <v>0</v>
      </c>
      <c r="U3155" s="4" t="b">
        <v>0</v>
      </c>
      <c r="V3155" s="4" t="b">
        <v>0</v>
      </c>
      <c r="W3155" s="4" t="b">
        <v>0</v>
      </c>
      <c r="X3155" s="4" t="b">
        <v>1</v>
      </c>
      <c r="Y3155" s="4" t="b">
        <v>1</v>
      </c>
    </row>
    <row r="3156" spans="1:36" x14ac:dyDescent="0.2">
      <c r="A3156" s="4" t="s">
        <v>726</v>
      </c>
      <c r="B3156" s="4" t="s">
        <v>727</v>
      </c>
      <c r="C3156" s="4" t="s">
        <v>728</v>
      </c>
      <c r="D3156" s="4" t="s">
        <v>729</v>
      </c>
      <c r="I3156" s="2">
        <v>46087.406032488427</v>
      </c>
      <c r="J3156" s="4" t="s">
        <v>45</v>
      </c>
      <c r="AB3156" s="4" t="s">
        <v>817</v>
      </c>
      <c r="AC3156" s="4" t="s">
        <v>818</v>
      </c>
      <c r="AD3156" s="4"/>
      <c r="AE3156" s="4" t="s">
        <v>733</v>
      </c>
      <c r="AH3156" s="4">
        <v>29</v>
      </c>
      <c r="AI3156" s="4" t="s">
        <v>819</v>
      </c>
      <c r="AJ3156" s="4" t="s">
        <v>820</v>
      </c>
    </row>
    <row r="3157" spans="1:36" x14ac:dyDescent="0.2">
      <c r="A3157" s="4" t="s">
        <v>726</v>
      </c>
      <c r="B3157" s="4" t="s">
        <v>727</v>
      </c>
      <c r="C3157" s="4" t="s">
        <v>728</v>
      </c>
      <c r="D3157" s="4" t="s">
        <v>729</v>
      </c>
      <c r="I3157" s="2">
        <v>46087.406053240738</v>
      </c>
      <c r="J3157" s="4" t="s">
        <v>44</v>
      </c>
      <c r="K3157" s="4">
        <v>42</v>
      </c>
      <c r="L3157" s="4">
        <v>-84.464219999999997</v>
      </c>
      <c r="M3157" s="4">
        <v>9.9629799999999999</v>
      </c>
      <c r="N3157" s="4" t="s">
        <v>928</v>
      </c>
      <c r="O3157" s="4" t="b">
        <v>1</v>
      </c>
      <c r="P3157" s="4" t="b">
        <v>0</v>
      </c>
      <c r="Q3157" s="4" t="b">
        <v>0</v>
      </c>
      <c r="R3157" s="4" t="b">
        <v>0</v>
      </c>
      <c r="S3157" s="4" t="b">
        <v>0</v>
      </c>
      <c r="T3157" s="4" t="b">
        <v>0</v>
      </c>
      <c r="U3157" s="4" t="b">
        <v>0</v>
      </c>
      <c r="V3157" s="4" t="b">
        <v>0</v>
      </c>
      <c r="W3157" s="4" t="b">
        <v>0</v>
      </c>
      <c r="X3157" s="4" t="b">
        <v>1</v>
      </c>
      <c r="Y3157" s="4" t="b">
        <v>1</v>
      </c>
    </row>
    <row r="3158" spans="1:36" x14ac:dyDescent="0.2">
      <c r="A3158" s="4" t="s">
        <v>726</v>
      </c>
      <c r="B3158" s="4" t="s">
        <v>727</v>
      </c>
      <c r="C3158" s="4" t="s">
        <v>728</v>
      </c>
      <c r="D3158" s="4" t="s">
        <v>729</v>
      </c>
      <c r="I3158" s="2">
        <v>46087.406111111108</v>
      </c>
      <c r="J3158" s="4" t="s">
        <v>44</v>
      </c>
      <c r="K3158" s="4">
        <v>44</v>
      </c>
      <c r="L3158" s="4">
        <v>-84.464359999999999</v>
      </c>
      <c r="M3158" s="4">
        <v>9.9624699999999997</v>
      </c>
      <c r="N3158" s="4" t="s">
        <v>928</v>
      </c>
      <c r="O3158" s="4" t="b">
        <v>1</v>
      </c>
      <c r="P3158" s="4" t="b">
        <v>0</v>
      </c>
      <c r="Q3158" s="4" t="b">
        <v>0</v>
      </c>
      <c r="R3158" s="4" t="b">
        <v>0</v>
      </c>
      <c r="S3158" s="4" t="b">
        <v>0</v>
      </c>
      <c r="T3158" s="4" t="b">
        <v>0</v>
      </c>
      <c r="U3158" s="4" t="b">
        <v>0</v>
      </c>
      <c r="V3158" s="4" t="b">
        <v>0</v>
      </c>
      <c r="W3158" s="4" t="b">
        <v>0</v>
      </c>
      <c r="X3158" s="4" t="b">
        <v>1</v>
      </c>
      <c r="Y3158" s="4" t="b">
        <v>1</v>
      </c>
    </row>
    <row r="3159" spans="1:36" x14ac:dyDescent="0.2">
      <c r="A3159" s="4" t="s">
        <v>726</v>
      </c>
      <c r="B3159" s="4" t="s">
        <v>727</v>
      </c>
      <c r="C3159" s="4" t="s">
        <v>728</v>
      </c>
      <c r="D3159" s="4" t="s">
        <v>729</v>
      </c>
      <c r="I3159" s="2">
        <v>46087.40614068287</v>
      </c>
      <c r="J3159" s="4" t="s">
        <v>45</v>
      </c>
      <c r="AB3159" s="4" t="s">
        <v>772</v>
      </c>
      <c r="AC3159" s="4" t="s">
        <v>773</v>
      </c>
      <c r="AD3159" s="4"/>
      <c r="AE3159" s="4" t="s">
        <v>733</v>
      </c>
      <c r="AH3159" s="4">
        <v>15958</v>
      </c>
      <c r="AI3159" s="4" t="s">
        <v>774</v>
      </c>
      <c r="AJ3159" s="4" t="s">
        <v>775</v>
      </c>
    </row>
    <row r="3160" spans="1:36" x14ac:dyDescent="0.2">
      <c r="A3160" s="4" t="s">
        <v>726</v>
      </c>
      <c r="B3160" s="4" t="s">
        <v>727</v>
      </c>
      <c r="C3160" s="4" t="s">
        <v>728</v>
      </c>
      <c r="D3160" s="4" t="s">
        <v>729</v>
      </c>
      <c r="I3160" s="2">
        <v>46087.40614068287</v>
      </c>
      <c r="J3160" s="4" t="s">
        <v>45</v>
      </c>
      <c r="AB3160" s="4" t="s">
        <v>776</v>
      </c>
      <c r="AC3160" s="4" t="s">
        <v>777</v>
      </c>
      <c r="AD3160" s="4"/>
      <c r="AE3160" s="4" t="s">
        <v>733</v>
      </c>
      <c r="AH3160" s="4">
        <v>15958</v>
      </c>
      <c r="AI3160" s="4" t="s">
        <v>774</v>
      </c>
      <c r="AJ3160" s="4" t="s">
        <v>775</v>
      </c>
    </row>
    <row r="3161" spans="1:36" x14ac:dyDescent="0.2">
      <c r="A3161" s="4" t="s">
        <v>726</v>
      </c>
      <c r="B3161" s="4" t="s">
        <v>727</v>
      </c>
      <c r="C3161" s="4" t="s">
        <v>728</v>
      </c>
      <c r="D3161" s="4" t="s">
        <v>729</v>
      </c>
      <c r="I3161" s="2">
        <v>46087.406169212962</v>
      </c>
      <c r="J3161" s="4" t="s">
        <v>45</v>
      </c>
      <c r="AB3161" s="4" t="s">
        <v>905</v>
      </c>
      <c r="AC3161" s="4" t="s">
        <v>906</v>
      </c>
      <c r="AD3161" s="4"/>
      <c r="AE3161" s="4" t="s">
        <v>733</v>
      </c>
      <c r="AH3161" s="4">
        <v>45</v>
      </c>
      <c r="AI3161" s="4" t="s">
        <v>6</v>
      </c>
      <c r="AJ3161" s="4" t="s">
        <v>907</v>
      </c>
    </row>
    <row r="3162" spans="1:36" x14ac:dyDescent="0.2">
      <c r="A3162" s="4" t="s">
        <v>726</v>
      </c>
      <c r="B3162" s="4" t="s">
        <v>727</v>
      </c>
      <c r="C3162" s="4" t="s">
        <v>728</v>
      </c>
      <c r="D3162" s="4" t="s">
        <v>729</v>
      </c>
      <c r="I3162" s="2">
        <v>46087.406192129631</v>
      </c>
      <c r="J3162" s="4" t="s">
        <v>44</v>
      </c>
      <c r="K3162" s="4">
        <v>44</v>
      </c>
      <c r="L3162" s="4">
        <v>-84.464799999999997</v>
      </c>
      <c r="M3162" s="4">
        <v>9.9618000000000002</v>
      </c>
      <c r="N3162" s="4" t="s">
        <v>930</v>
      </c>
      <c r="O3162" s="4" t="b">
        <v>1</v>
      </c>
      <c r="P3162" s="4" t="b">
        <v>0</v>
      </c>
      <c r="Q3162" s="4" t="b">
        <v>0</v>
      </c>
      <c r="R3162" s="4" t="b">
        <v>0</v>
      </c>
      <c r="S3162" s="4" t="b">
        <v>0</v>
      </c>
      <c r="T3162" s="4" t="b">
        <v>0</v>
      </c>
      <c r="U3162" s="4" t="b">
        <v>0</v>
      </c>
      <c r="V3162" s="4" t="b">
        <v>0</v>
      </c>
      <c r="W3162" s="4" t="b">
        <v>0</v>
      </c>
      <c r="X3162" s="4" t="b">
        <v>1</v>
      </c>
      <c r="Y3162" s="4" t="b">
        <v>1</v>
      </c>
    </row>
    <row r="3163" spans="1:36" x14ac:dyDescent="0.2">
      <c r="A3163" s="4" t="s">
        <v>726</v>
      </c>
      <c r="B3163" s="4" t="s">
        <v>727</v>
      </c>
      <c r="C3163" s="4" t="s">
        <v>728</v>
      </c>
      <c r="D3163" s="4" t="s">
        <v>729</v>
      </c>
      <c r="I3163" s="2">
        <v>46087.406226851854</v>
      </c>
      <c r="J3163" s="4" t="s">
        <v>44</v>
      </c>
      <c r="K3163" s="4">
        <v>52</v>
      </c>
      <c r="L3163" s="4">
        <v>-84.464939999999999</v>
      </c>
      <c r="M3163" s="4">
        <v>9.9614700000000003</v>
      </c>
      <c r="N3163" s="4" t="s">
        <v>947</v>
      </c>
      <c r="O3163" s="4" t="b">
        <v>1</v>
      </c>
      <c r="P3163" s="4" t="b">
        <v>0</v>
      </c>
      <c r="Q3163" s="4" t="b">
        <v>0</v>
      </c>
      <c r="R3163" s="4" t="b">
        <v>0</v>
      </c>
      <c r="S3163" s="4" t="b">
        <v>0</v>
      </c>
      <c r="T3163" s="4" t="b">
        <v>0</v>
      </c>
      <c r="U3163" s="4" t="b">
        <v>0</v>
      </c>
      <c r="V3163" s="4" t="b">
        <v>0</v>
      </c>
      <c r="W3163" s="4" t="b">
        <v>0</v>
      </c>
      <c r="X3163" s="4" t="b">
        <v>1</v>
      </c>
      <c r="Y3163" s="4" t="b">
        <v>1</v>
      </c>
    </row>
    <row r="3164" spans="1:36" x14ac:dyDescent="0.2">
      <c r="A3164" s="4" t="s">
        <v>726</v>
      </c>
      <c r="B3164" s="4" t="s">
        <v>727</v>
      </c>
      <c r="C3164" s="4" t="s">
        <v>728</v>
      </c>
      <c r="D3164" s="4" t="s">
        <v>729</v>
      </c>
      <c r="I3164" s="2">
        <v>46087.406227256943</v>
      </c>
      <c r="J3164" s="4" t="s">
        <v>45</v>
      </c>
      <c r="AB3164" s="4" t="s">
        <v>905</v>
      </c>
      <c r="AC3164" s="4" t="s">
        <v>906</v>
      </c>
      <c r="AD3164" s="4"/>
      <c r="AE3164" s="4" t="s">
        <v>733</v>
      </c>
      <c r="AH3164" s="4">
        <v>53</v>
      </c>
      <c r="AI3164" s="4" t="s">
        <v>6</v>
      </c>
      <c r="AJ3164" s="4" t="s">
        <v>907</v>
      </c>
    </row>
    <row r="3165" spans="1:36" x14ac:dyDescent="0.2">
      <c r="A3165" s="4" t="s">
        <v>726</v>
      </c>
      <c r="B3165" s="4" t="s">
        <v>727</v>
      </c>
      <c r="C3165" s="4" t="s">
        <v>728</v>
      </c>
      <c r="D3165" s="4" t="s">
        <v>729</v>
      </c>
      <c r="I3165" s="2">
        <v>46087.40624895833</v>
      </c>
      <c r="J3165" s="4" t="s">
        <v>45</v>
      </c>
      <c r="AB3165" s="4" t="s">
        <v>811</v>
      </c>
      <c r="AC3165" s="4" t="s">
        <v>812</v>
      </c>
      <c r="AD3165" s="4"/>
      <c r="AE3165" s="4" t="s">
        <v>733</v>
      </c>
      <c r="AH3165" s="4">
        <v>-34303</v>
      </c>
      <c r="AI3165" s="4" t="s">
        <v>813</v>
      </c>
      <c r="AJ3165" s="4" t="s">
        <v>814</v>
      </c>
    </row>
    <row r="3166" spans="1:36" x14ac:dyDescent="0.2">
      <c r="A3166" s="4" t="s">
        <v>726</v>
      </c>
      <c r="B3166" s="4" t="s">
        <v>727</v>
      </c>
      <c r="C3166" s="4" t="s">
        <v>728</v>
      </c>
      <c r="D3166" s="4" t="s">
        <v>729</v>
      </c>
      <c r="I3166" s="2">
        <v>46087.40625</v>
      </c>
      <c r="J3166" s="4" t="s">
        <v>44</v>
      </c>
      <c r="K3166" s="4">
        <v>48</v>
      </c>
      <c r="L3166" s="4">
        <v>-84.464979999999997</v>
      </c>
      <c r="M3166" s="4">
        <v>9.9612200000000009</v>
      </c>
      <c r="N3166" s="4" t="s">
        <v>928</v>
      </c>
      <c r="O3166" s="4" t="b">
        <v>1</v>
      </c>
      <c r="P3166" s="4" t="b">
        <v>0</v>
      </c>
      <c r="Q3166" s="4" t="b">
        <v>0</v>
      </c>
      <c r="R3166" s="4" t="b">
        <v>0</v>
      </c>
      <c r="S3166" s="4" t="b">
        <v>0</v>
      </c>
      <c r="T3166" s="4" t="b">
        <v>0</v>
      </c>
      <c r="U3166" s="4" t="b">
        <v>0</v>
      </c>
      <c r="V3166" s="4" t="b">
        <v>0</v>
      </c>
      <c r="W3166" s="4" t="b">
        <v>0</v>
      </c>
      <c r="X3166" s="4" t="b">
        <v>1</v>
      </c>
      <c r="Y3166" s="4" t="b">
        <v>1</v>
      </c>
    </row>
    <row r="3167" spans="1:36" x14ac:dyDescent="0.2">
      <c r="A3167" s="4" t="s">
        <v>726</v>
      </c>
      <c r="B3167" s="4" t="s">
        <v>727</v>
      </c>
      <c r="C3167" s="4" t="s">
        <v>728</v>
      </c>
      <c r="D3167" s="4" t="s">
        <v>729</v>
      </c>
      <c r="I3167" s="2">
        <v>46087.406270162035</v>
      </c>
      <c r="J3167" s="4" t="s">
        <v>45</v>
      </c>
      <c r="AB3167" s="4" t="s">
        <v>1069</v>
      </c>
      <c r="AC3167" s="4" t="s">
        <v>1070</v>
      </c>
      <c r="AD3167" s="4"/>
      <c r="AE3167" s="4" t="s">
        <v>733</v>
      </c>
      <c r="AH3167" s="4">
        <v>0</v>
      </c>
      <c r="AI3167" s="4" t="s">
        <v>1071</v>
      </c>
      <c r="AJ3167" s="4" t="s">
        <v>1072</v>
      </c>
    </row>
    <row r="3168" spans="1:36" x14ac:dyDescent="0.2">
      <c r="A3168" s="4" t="s">
        <v>726</v>
      </c>
      <c r="B3168" s="4" t="s">
        <v>727</v>
      </c>
      <c r="C3168" s="4" t="s">
        <v>728</v>
      </c>
      <c r="D3168" s="4" t="s">
        <v>729</v>
      </c>
      <c r="I3168" s="2">
        <v>46087.406270162035</v>
      </c>
      <c r="J3168" s="4" t="s">
        <v>45</v>
      </c>
      <c r="AB3168" s="4" t="s">
        <v>1073</v>
      </c>
      <c r="AC3168" s="4" t="s">
        <v>1074</v>
      </c>
      <c r="AD3168" s="4"/>
      <c r="AE3168" s="4" t="s">
        <v>733</v>
      </c>
      <c r="AH3168" s="4">
        <v>0</v>
      </c>
      <c r="AI3168" s="4" t="s">
        <v>1071</v>
      </c>
      <c r="AJ3168" s="4" t="s">
        <v>1072</v>
      </c>
    </row>
    <row r="3169" spans="1:37" x14ac:dyDescent="0.2">
      <c r="A3169" s="4" t="s">
        <v>726</v>
      </c>
      <c r="B3169" s="4" t="s">
        <v>727</v>
      </c>
      <c r="C3169" s="4" t="s">
        <v>728</v>
      </c>
      <c r="D3169" s="4" t="s">
        <v>729</v>
      </c>
      <c r="I3169" s="2">
        <v>46087.406270162035</v>
      </c>
      <c r="J3169" s="4" t="s">
        <v>45</v>
      </c>
      <c r="AB3169" s="4" t="s">
        <v>1075</v>
      </c>
      <c r="AC3169" s="4" t="s">
        <v>1076</v>
      </c>
      <c r="AD3169" s="4"/>
      <c r="AE3169" s="4" t="s">
        <v>733</v>
      </c>
      <c r="AH3169" s="4">
        <v>0.98299990305183749</v>
      </c>
      <c r="AI3169" s="4" t="s">
        <v>1071</v>
      </c>
      <c r="AJ3169" s="4" t="s">
        <v>1072</v>
      </c>
    </row>
    <row r="3170" spans="1:37" x14ac:dyDescent="0.2">
      <c r="A3170" s="4" t="s">
        <v>726</v>
      </c>
      <c r="B3170" s="4" t="s">
        <v>727</v>
      </c>
      <c r="C3170" s="4" t="s">
        <v>728</v>
      </c>
      <c r="D3170" s="4" t="s">
        <v>729</v>
      </c>
      <c r="I3170" s="2">
        <v>46087.406284907411</v>
      </c>
      <c r="J3170" s="4" t="s">
        <v>45</v>
      </c>
      <c r="AB3170" s="4" t="s">
        <v>905</v>
      </c>
      <c r="AC3170" s="4" t="s">
        <v>906</v>
      </c>
      <c r="AD3170" s="4"/>
      <c r="AE3170" s="4" t="s">
        <v>733</v>
      </c>
      <c r="AH3170" s="4">
        <v>37</v>
      </c>
      <c r="AI3170" s="4" t="s">
        <v>6</v>
      </c>
      <c r="AJ3170" s="4" t="s">
        <v>907</v>
      </c>
    </row>
    <row r="3171" spans="1:37" x14ac:dyDescent="0.2">
      <c r="A3171" s="4" t="s">
        <v>726</v>
      </c>
      <c r="B3171" s="4" t="s">
        <v>727</v>
      </c>
      <c r="C3171" s="4" t="s">
        <v>728</v>
      </c>
      <c r="D3171" s="4" t="s">
        <v>729</v>
      </c>
      <c r="I3171" s="2">
        <v>46087.406303981479</v>
      </c>
      <c r="J3171" s="4" t="s">
        <v>45</v>
      </c>
      <c r="AB3171" s="4" t="s">
        <v>1073</v>
      </c>
      <c r="AC3171" s="4" t="s">
        <v>1074</v>
      </c>
      <c r="AD3171" s="4"/>
      <c r="AE3171" s="4" t="s">
        <v>733</v>
      </c>
      <c r="AH3171" s="4">
        <v>-0.35199999997309961</v>
      </c>
      <c r="AI3171" s="4" t="s">
        <v>1071</v>
      </c>
      <c r="AJ3171" s="4" t="s">
        <v>1072</v>
      </c>
    </row>
    <row r="3172" spans="1:37" x14ac:dyDescent="0.2">
      <c r="A3172" s="4" t="s">
        <v>726</v>
      </c>
      <c r="B3172" s="4" t="s">
        <v>727</v>
      </c>
      <c r="C3172" s="4" t="s">
        <v>728</v>
      </c>
      <c r="D3172" s="4" t="s">
        <v>729</v>
      </c>
      <c r="I3172" s="2">
        <v>46087.406303981479</v>
      </c>
      <c r="J3172" s="4" t="s">
        <v>45</v>
      </c>
      <c r="AB3172" s="4" t="s">
        <v>1075</v>
      </c>
      <c r="AC3172" s="4" t="s">
        <v>1076</v>
      </c>
      <c r="AD3172" s="4"/>
      <c r="AE3172" s="4" t="s">
        <v>733</v>
      </c>
      <c r="AH3172" s="4">
        <v>0.94700004581485842</v>
      </c>
      <c r="AI3172" s="4" t="s">
        <v>1071</v>
      </c>
      <c r="AJ3172" s="4" t="s">
        <v>1072</v>
      </c>
    </row>
    <row r="3173" spans="1:37" x14ac:dyDescent="0.2">
      <c r="A3173" s="4" t="s">
        <v>726</v>
      </c>
      <c r="B3173" s="4" t="s">
        <v>727</v>
      </c>
      <c r="C3173" s="4" t="s">
        <v>728</v>
      </c>
      <c r="D3173" s="4" t="s">
        <v>729</v>
      </c>
      <c r="I3173" s="2">
        <v>46087.406307870369</v>
      </c>
      <c r="J3173" s="4" t="s">
        <v>44</v>
      </c>
      <c r="K3173" s="4">
        <v>37</v>
      </c>
      <c r="L3173" s="4">
        <v>-84.464979999999997</v>
      </c>
      <c r="M3173" s="4">
        <v>9.9607299999999999</v>
      </c>
      <c r="N3173" s="4" t="s">
        <v>966</v>
      </c>
      <c r="O3173" s="4" t="b">
        <v>1</v>
      </c>
      <c r="P3173" s="4" t="b">
        <v>0</v>
      </c>
      <c r="Q3173" s="4" t="b">
        <v>0</v>
      </c>
      <c r="R3173" s="4" t="b">
        <v>0</v>
      </c>
      <c r="S3173" s="4" t="b">
        <v>0</v>
      </c>
      <c r="T3173" s="4" t="b">
        <v>0</v>
      </c>
      <c r="U3173" s="4" t="b">
        <v>0</v>
      </c>
      <c r="V3173" s="4" t="b">
        <v>0</v>
      </c>
      <c r="W3173" s="4" t="b">
        <v>0</v>
      </c>
      <c r="X3173" s="4" t="b">
        <v>1</v>
      </c>
      <c r="Y3173" s="4" t="b">
        <v>1</v>
      </c>
    </row>
    <row r="3174" spans="1:37" x14ac:dyDescent="0.2">
      <c r="A3174" s="4" t="s">
        <v>726</v>
      </c>
      <c r="B3174" s="4" t="s">
        <v>727</v>
      </c>
      <c r="C3174" s="4" t="s">
        <v>728</v>
      </c>
      <c r="D3174" s="4" t="s">
        <v>729</v>
      </c>
      <c r="I3174" s="2">
        <v>46087.406327766206</v>
      </c>
      <c r="J3174" s="4" t="s">
        <v>45</v>
      </c>
      <c r="AB3174" s="4" t="s">
        <v>1073</v>
      </c>
      <c r="AC3174" s="4" t="s">
        <v>1074</v>
      </c>
      <c r="AD3174" s="4"/>
      <c r="AE3174" s="4" t="s">
        <v>733</v>
      </c>
      <c r="AH3174" s="4">
        <v>-0.26399999997982471</v>
      </c>
      <c r="AI3174" s="4" t="s">
        <v>1071</v>
      </c>
      <c r="AJ3174" s="4" t="s">
        <v>1072</v>
      </c>
    </row>
    <row r="3175" spans="1:37" x14ac:dyDescent="0.2">
      <c r="A3175" s="4" t="s">
        <v>726</v>
      </c>
      <c r="B3175" s="4" t="s">
        <v>727</v>
      </c>
      <c r="C3175" s="4" t="s">
        <v>728</v>
      </c>
      <c r="D3175" s="4" t="s">
        <v>729</v>
      </c>
      <c r="I3175" s="2">
        <v>46087.406327766206</v>
      </c>
      <c r="J3175" s="4" t="s">
        <v>45</v>
      </c>
      <c r="AB3175" s="4" t="s">
        <v>1075</v>
      </c>
      <c r="AC3175" s="4" t="s">
        <v>1076</v>
      </c>
      <c r="AD3175" s="4"/>
      <c r="AE3175" s="4" t="s">
        <v>733</v>
      </c>
      <c r="AH3175" s="4">
        <v>0.9929999540368839</v>
      </c>
      <c r="AI3175" s="4" t="s">
        <v>1071</v>
      </c>
      <c r="AJ3175" s="4" t="s">
        <v>1072</v>
      </c>
    </row>
    <row r="3176" spans="1:37" x14ac:dyDescent="0.2">
      <c r="A3176" s="4" t="s">
        <v>726</v>
      </c>
      <c r="B3176" s="4" t="s">
        <v>727</v>
      </c>
      <c r="C3176" s="4" t="s">
        <v>728</v>
      </c>
      <c r="D3176" s="4" t="s">
        <v>729</v>
      </c>
      <c r="I3176" s="2">
        <v>46087.406333726853</v>
      </c>
      <c r="J3176" s="4" t="s">
        <v>45</v>
      </c>
      <c r="AB3176" s="4" t="s">
        <v>1069</v>
      </c>
      <c r="AC3176" s="4" t="s">
        <v>1070</v>
      </c>
      <c r="AD3176" s="4"/>
      <c r="AE3176" s="4" t="s">
        <v>733</v>
      </c>
      <c r="AH3176" s="4">
        <v>0</v>
      </c>
      <c r="AI3176" s="4" t="s">
        <v>1071</v>
      </c>
      <c r="AJ3176" s="4" t="s">
        <v>1072</v>
      </c>
    </row>
    <row r="3177" spans="1:37" x14ac:dyDescent="0.2">
      <c r="A3177" s="4" t="s">
        <v>726</v>
      </c>
      <c r="B3177" s="4" t="s">
        <v>727</v>
      </c>
      <c r="C3177" s="4" t="s">
        <v>728</v>
      </c>
      <c r="D3177" s="4" t="s">
        <v>729</v>
      </c>
      <c r="I3177" s="2">
        <v>46087.406333726853</v>
      </c>
      <c r="J3177" s="4" t="s">
        <v>45</v>
      </c>
      <c r="AB3177" s="4" t="s">
        <v>1073</v>
      </c>
      <c r="AC3177" s="4" t="s">
        <v>1074</v>
      </c>
      <c r="AD3177" s="4"/>
      <c r="AE3177" s="4" t="s">
        <v>733</v>
      </c>
      <c r="AH3177" s="4">
        <v>0</v>
      </c>
      <c r="AI3177" s="4" t="s">
        <v>1071</v>
      </c>
      <c r="AJ3177" s="4" t="s">
        <v>1072</v>
      </c>
    </row>
    <row r="3178" spans="1:37" x14ac:dyDescent="0.2">
      <c r="A3178" s="4" t="s">
        <v>726</v>
      </c>
      <c r="B3178" s="4" t="s">
        <v>727</v>
      </c>
      <c r="C3178" s="4" t="s">
        <v>728</v>
      </c>
      <c r="D3178" s="4" t="s">
        <v>729</v>
      </c>
      <c r="I3178" s="2">
        <v>46087.406333726853</v>
      </c>
      <c r="J3178" s="4" t="s">
        <v>45</v>
      </c>
      <c r="AB3178" s="4" t="s">
        <v>1075</v>
      </c>
      <c r="AC3178" s="4" t="s">
        <v>1076</v>
      </c>
      <c r="AD3178" s="4"/>
      <c r="AE3178" s="4" t="s">
        <v>733</v>
      </c>
      <c r="AH3178" s="4">
        <v>0.97199996933423183</v>
      </c>
      <c r="AI3178" s="4" t="s">
        <v>1071</v>
      </c>
      <c r="AJ3178" s="4" t="s">
        <v>1072</v>
      </c>
    </row>
    <row r="3179" spans="1:37" x14ac:dyDescent="0.2">
      <c r="A3179" s="4" t="s">
        <v>726</v>
      </c>
      <c r="B3179" s="4" t="s">
        <v>727</v>
      </c>
      <c r="C3179" s="4" t="s">
        <v>728</v>
      </c>
      <c r="D3179" s="4" t="s">
        <v>729</v>
      </c>
      <c r="I3179" s="2">
        <v>46087.406342592592</v>
      </c>
      <c r="J3179" s="4" t="s">
        <v>44</v>
      </c>
      <c r="K3179" s="4">
        <v>39</v>
      </c>
      <c r="L3179" s="4">
        <v>-84.465230000000005</v>
      </c>
      <c r="M3179" s="4">
        <v>9.9606200000000005</v>
      </c>
      <c r="N3179" s="4" t="s">
        <v>947</v>
      </c>
      <c r="O3179" s="4" t="b">
        <v>1</v>
      </c>
      <c r="P3179" s="4" t="b">
        <v>0</v>
      </c>
      <c r="Q3179" s="4" t="b">
        <v>0</v>
      </c>
      <c r="R3179" s="4" t="b">
        <v>0</v>
      </c>
      <c r="S3179" s="4" t="b">
        <v>0</v>
      </c>
      <c r="T3179" s="4" t="b">
        <v>0</v>
      </c>
      <c r="U3179" s="4" t="b">
        <v>0</v>
      </c>
      <c r="V3179" s="4" t="b">
        <v>0</v>
      </c>
      <c r="W3179" s="4" t="b">
        <v>0</v>
      </c>
      <c r="X3179" s="4" t="b">
        <v>1</v>
      </c>
      <c r="Y3179" s="4" t="b">
        <v>1</v>
      </c>
    </row>
    <row r="3180" spans="1:37" x14ac:dyDescent="0.2">
      <c r="A3180" s="4" t="s">
        <v>726</v>
      </c>
      <c r="B3180" s="4" t="s">
        <v>727</v>
      </c>
      <c r="C3180" s="4" t="s">
        <v>728</v>
      </c>
      <c r="D3180" s="4" t="s">
        <v>729</v>
      </c>
      <c r="I3180" s="2">
        <v>46087.406388888892</v>
      </c>
      <c r="J3180" s="4" t="s">
        <v>44</v>
      </c>
      <c r="K3180" s="4">
        <v>41</v>
      </c>
      <c r="L3180" s="4">
        <v>-84.465630000000004</v>
      </c>
      <c r="M3180" s="4">
        <v>9.9605700000000006</v>
      </c>
      <c r="N3180" s="4" t="s">
        <v>966</v>
      </c>
      <c r="O3180" s="4" t="b">
        <v>1</v>
      </c>
      <c r="P3180" s="4" t="b">
        <v>0</v>
      </c>
      <c r="Q3180" s="4" t="b">
        <v>0</v>
      </c>
      <c r="R3180" s="4" t="b">
        <v>0</v>
      </c>
      <c r="S3180" s="4" t="b">
        <v>0</v>
      </c>
      <c r="T3180" s="4" t="b">
        <v>0</v>
      </c>
      <c r="U3180" s="4" t="b">
        <v>0</v>
      </c>
      <c r="V3180" s="4" t="b">
        <v>0</v>
      </c>
      <c r="W3180" s="4" t="b">
        <v>0</v>
      </c>
      <c r="X3180" s="4" t="b">
        <v>1</v>
      </c>
      <c r="Y3180" s="4" t="b">
        <v>1</v>
      </c>
    </row>
    <row r="3181" spans="1:37" x14ac:dyDescent="0.2">
      <c r="A3181" s="4" t="s">
        <v>726</v>
      </c>
      <c r="B3181" s="4" t="s">
        <v>727</v>
      </c>
      <c r="C3181" s="4" t="s">
        <v>728</v>
      </c>
      <c r="D3181" s="4" t="s">
        <v>729</v>
      </c>
      <c r="I3181" s="2">
        <v>46087.406469907408</v>
      </c>
      <c r="J3181" s="4" t="s">
        <v>44</v>
      </c>
      <c r="K3181" s="4">
        <v>44</v>
      </c>
      <c r="L3181" s="4">
        <v>-84.466229999999996</v>
      </c>
      <c r="M3181" s="4">
        <v>9.9601600000000001</v>
      </c>
      <c r="N3181" s="4" t="s">
        <v>966</v>
      </c>
      <c r="O3181" s="4" t="b">
        <v>1</v>
      </c>
      <c r="P3181" s="4" t="b">
        <v>0</v>
      </c>
      <c r="Q3181" s="4" t="b">
        <v>0</v>
      </c>
      <c r="R3181" s="4" t="b">
        <v>0</v>
      </c>
      <c r="S3181" s="4" t="b">
        <v>0</v>
      </c>
      <c r="T3181" s="4" t="b">
        <v>0</v>
      </c>
      <c r="U3181" s="4" t="b">
        <v>0</v>
      </c>
      <c r="V3181" s="4" t="b">
        <v>0</v>
      </c>
      <c r="W3181" s="4" t="b">
        <v>0</v>
      </c>
      <c r="X3181" s="4" t="b">
        <v>1</v>
      </c>
      <c r="Y3181" s="4" t="b">
        <v>1</v>
      </c>
    </row>
    <row r="3182" spans="1:37" x14ac:dyDescent="0.2">
      <c r="A3182" s="4" t="s">
        <v>726</v>
      </c>
      <c r="B3182" s="4" t="s">
        <v>727</v>
      </c>
      <c r="C3182" s="4" t="s">
        <v>728</v>
      </c>
      <c r="D3182" s="4" t="s">
        <v>729</v>
      </c>
      <c r="I3182" s="2">
        <v>46087.406550925924</v>
      </c>
      <c r="J3182" s="4" t="s">
        <v>44</v>
      </c>
      <c r="K3182" s="4">
        <v>52</v>
      </c>
      <c r="L3182" s="4">
        <v>-84.467029999999994</v>
      </c>
      <c r="M3182" s="4">
        <v>9.9599200000000003</v>
      </c>
      <c r="N3182" s="4" t="s">
        <v>947</v>
      </c>
      <c r="O3182" s="4" t="b">
        <v>1</v>
      </c>
      <c r="P3182" s="4" t="b">
        <v>0</v>
      </c>
      <c r="Q3182" s="4" t="b">
        <v>0</v>
      </c>
      <c r="R3182" s="4" t="b">
        <v>0</v>
      </c>
      <c r="S3182" s="4" t="b">
        <v>0</v>
      </c>
      <c r="T3182" s="4" t="b">
        <v>0</v>
      </c>
      <c r="U3182" s="4" t="b">
        <v>0</v>
      </c>
      <c r="V3182" s="4" t="b">
        <v>0</v>
      </c>
      <c r="W3182" s="4" t="b">
        <v>0</v>
      </c>
      <c r="X3182" s="4" t="b">
        <v>1</v>
      </c>
      <c r="Y3182" s="4" t="b">
        <v>1</v>
      </c>
    </row>
    <row r="3183" spans="1:37" x14ac:dyDescent="0.2">
      <c r="A3183" s="4" t="s">
        <v>726</v>
      </c>
      <c r="B3183" s="4" t="s">
        <v>727</v>
      </c>
      <c r="C3183" s="4" t="s">
        <v>728</v>
      </c>
      <c r="D3183" s="4" t="s">
        <v>729</v>
      </c>
      <c r="I3183" s="2">
        <v>46087.406562638891</v>
      </c>
      <c r="J3183" s="4" t="s">
        <v>45</v>
      </c>
      <c r="AB3183" s="4" t="s">
        <v>905</v>
      </c>
      <c r="AC3183" s="4" t="s">
        <v>906</v>
      </c>
      <c r="AD3183" s="4"/>
      <c r="AE3183" s="4" t="s">
        <v>733</v>
      </c>
      <c r="AH3183" s="4">
        <v>54</v>
      </c>
      <c r="AI3183" s="4" t="s">
        <v>6</v>
      </c>
      <c r="AJ3183" s="4" t="s">
        <v>907</v>
      </c>
    </row>
    <row r="3184" spans="1:37" x14ac:dyDescent="0.2">
      <c r="A3184" s="4" t="s">
        <v>726</v>
      </c>
      <c r="B3184" s="4" t="s">
        <v>727</v>
      </c>
      <c r="C3184" s="4" t="s">
        <v>728</v>
      </c>
      <c r="D3184" s="4" t="s">
        <v>729</v>
      </c>
      <c r="I3184" s="2">
        <v>46087.406571817133</v>
      </c>
      <c r="J3184" s="4" t="s">
        <v>737</v>
      </c>
      <c r="N3184" s="4" t="s">
        <v>959</v>
      </c>
      <c r="AK3184" s="4" t="s">
        <v>1193</v>
      </c>
    </row>
    <row r="3185" spans="1:36" x14ac:dyDescent="0.2">
      <c r="A3185" s="4" t="s">
        <v>726</v>
      </c>
      <c r="B3185" s="4" t="s">
        <v>727</v>
      </c>
      <c r="C3185" s="4" t="s">
        <v>728</v>
      </c>
      <c r="D3185" s="4" t="s">
        <v>729</v>
      </c>
      <c r="I3185" s="2">
        <v>46087.406631944446</v>
      </c>
      <c r="J3185" s="4" t="s">
        <v>44</v>
      </c>
      <c r="K3185" s="4">
        <v>50</v>
      </c>
      <c r="L3185" s="4">
        <v>-84.467889999999997</v>
      </c>
      <c r="M3185" s="4">
        <v>9.9596800000000005</v>
      </c>
      <c r="N3185" s="4" t="s">
        <v>928</v>
      </c>
      <c r="O3185" s="4" t="b">
        <v>1</v>
      </c>
      <c r="P3185" s="4" t="b">
        <v>0</v>
      </c>
      <c r="Q3185" s="4" t="b">
        <v>0</v>
      </c>
      <c r="R3185" s="4" t="b">
        <v>0</v>
      </c>
      <c r="S3185" s="4" t="b">
        <v>0</v>
      </c>
      <c r="T3185" s="4" t="b">
        <v>0</v>
      </c>
      <c r="U3185" s="4" t="b">
        <v>0</v>
      </c>
      <c r="V3185" s="4" t="b">
        <v>0</v>
      </c>
      <c r="W3185" s="4" t="b">
        <v>0</v>
      </c>
      <c r="X3185" s="4" t="b">
        <v>1</v>
      </c>
      <c r="Y3185" s="4" t="b">
        <v>1</v>
      </c>
    </row>
    <row r="3186" spans="1:36" x14ac:dyDescent="0.2">
      <c r="A3186" s="4" t="s">
        <v>726</v>
      </c>
      <c r="B3186" s="4" t="s">
        <v>727</v>
      </c>
      <c r="C3186" s="4" t="s">
        <v>728</v>
      </c>
      <c r="D3186" s="4" t="s">
        <v>729</v>
      </c>
      <c r="I3186" s="2">
        <v>46087.406689814816</v>
      </c>
      <c r="J3186" s="4" t="s">
        <v>44</v>
      </c>
      <c r="K3186" s="4">
        <v>46</v>
      </c>
      <c r="L3186" s="4">
        <v>-84.46848</v>
      </c>
      <c r="M3186" s="4">
        <v>9.9595099999999999</v>
      </c>
      <c r="N3186" s="4" t="s">
        <v>966</v>
      </c>
      <c r="O3186" s="4" t="b">
        <v>1</v>
      </c>
      <c r="P3186" s="4" t="b">
        <v>0</v>
      </c>
      <c r="Q3186" s="4" t="b">
        <v>0</v>
      </c>
      <c r="R3186" s="4" t="b">
        <v>0</v>
      </c>
      <c r="S3186" s="4" t="b">
        <v>0</v>
      </c>
      <c r="T3186" s="4" t="b">
        <v>0</v>
      </c>
      <c r="U3186" s="4" t="b">
        <v>0</v>
      </c>
      <c r="V3186" s="4" t="b">
        <v>0</v>
      </c>
      <c r="W3186" s="4" t="b">
        <v>0</v>
      </c>
      <c r="X3186" s="4" t="b">
        <v>1</v>
      </c>
      <c r="Y3186" s="4" t="b">
        <v>1</v>
      </c>
    </row>
    <row r="3187" spans="1:36" x14ac:dyDescent="0.2">
      <c r="A3187" s="4" t="s">
        <v>726</v>
      </c>
      <c r="B3187" s="4" t="s">
        <v>727</v>
      </c>
      <c r="C3187" s="4" t="s">
        <v>728</v>
      </c>
      <c r="D3187" s="4" t="s">
        <v>729</v>
      </c>
      <c r="I3187" s="2">
        <v>46087.406693344907</v>
      </c>
      <c r="J3187" s="4" t="s">
        <v>45</v>
      </c>
      <c r="AB3187" s="4" t="s">
        <v>797</v>
      </c>
      <c r="AC3187" s="4" t="s">
        <v>798</v>
      </c>
      <c r="AD3187" s="4"/>
      <c r="AE3187" s="4" t="s">
        <v>733</v>
      </c>
      <c r="AH3187" s="4">
        <v>61.1</v>
      </c>
      <c r="AI3187" s="4" t="s">
        <v>799</v>
      </c>
      <c r="AJ3187" s="4" t="s">
        <v>800</v>
      </c>
    </row>
    <row r="3188" spans="1:36" x14ac:dyDescent="0.2">
      <c r="A3188" s="4" t="s">
        <v>726</v>
      </c>
      <c r="B3188" s="4" t="s">
        <v>727</v>
      </c>
      <c r="C3188" s="4" t="s">
        <v>728</v>
      </c>
      <c r="D3188" s="4" t="s">
        <v>729</v>
      </c>
      <c r="I3188" s="2">
        <v>46087.406727071757</v>
      </c>
      <c r="J3188" s="4" t="s">
        <v>45</v>
      </c>
      <c r="AB3188" s="4" t="s">
        <v>817</v>
      </c>
      <c r="AC3188" s="4" t="s">
        <v>818</v>
      </c>
      <c r="AD3188" s="4"/>
      <c r="AE3188" s="4" t="s">
        <v>733</v>
      </c>
      <c r="AH3188" s="4">
        <v>29</v>
      </c>
      <c r="AI3188" s="4" t="s">
        <v>819</v>
      </c>
      <c r="AJ3188" s="4" t="s">
        <v>820</v>
      </c>
    </row>
    <row r="3189" spans="1:36" x14ac:dyDescent="0.2">
      <c r="A3189" s="4" t="s">
        <v>726</v>
      </c>
      <c r="B3189" s="4" t="s">
        <v>727</v>
      </c>
      <c r="C3189" s="4" t="s">
        <v>728</v>
      </c>
      <c r="D3189" s="4" t="s">
        <v>729</v>
      </c>
      <c r="I3189" s="2">
        <v>46087.406759259262</v>
      </c>
      <c r="J3189" s="4" t="s">
        <v>44</v>
      </c>
      <c r="K3189" s="4">
        <v>46</v>
      </c>
      <c r="L3189" s="4">
        <v>-84.46902</v>
      </c>
      <c r="M3189" s="4">
        <v>9.9590399999999999</v>
      </c>
      <c r="N3189" s="4" t="s">
        <v>947</v>
      </c>
      <c r="O3189" s="4" t="b">
        <v>1</v>
      </c>
      <c r="P3189" s="4" t="b">
        <v>0</v>
      </c>
      <c r="Q3189" s="4" t="b">
        <v>0</v>
      </c>
      <c r="R3189" s="4" t="b">
        <v>0</v>
      </c>
      <c r="S3189" s="4" t="b">
        <v>0</v>
      </c>
      <c r="T3189" s="4" t="b">
        <v>0</v>
      </c>
      <c r="U3189" s="4" t="b">
        <v>0</v>
      </c>
      <c r="V3189" s="4" t="b">
        <v>0</v>
      </c>
      <c r="W3189" s="4" t="b">
        <v>0</v>
      </c>
      <c r="X3189" s="4" t="b">
        <v>1</v>
      </c>
      <c r="Y3189" s="4" t="b">
        <v>1</v>
      </c>
    </row>
    <row r="3190" spans="1:36" x14ac:dyDescent="0.2">
      <c r="A3190" s="4" t="s">
        <v>726</v>
      </c>
      <c r="B3190" s="4" t="s">
        <v>727</v>
      </c>
      <c r="C3190" s="4" t="s">
        <v>728</v>
      </c>
      <c r="D3190" s="4" t="s">
        <v>729</v>
      </c>
      <c r="I3190" s="2">
        <v>46087.406771064816</v>
      </c>
      <c r="J3190" s="4" t="s">
        <v>45</v>
      </c>
      <c r="AB3190" s="4" t="s">
        <v>905</v>
      </c>
      <c r="AC3190" s="4" t="s">
        <v>906</v>
      </c>
      <c r="AD3190" s="4"/>
      <c r="AE3190" s="4" t="s">
        <v>733</v>
      </c>
      <c r="AH3190" s="4">
        <v>44</v>
      </c>
      <c r="AI3190" s="4" t="s">
        <v>6</v>
      </c>
      <c r="AJ3190" s="4" t="s">
        <v>907</v>
      </c>
    </row>
    <row r="3191" spans="1:36" x14ac:dyDescent="0.2">
      <c r="A3191" s="4" t="s">
        <v>726</v>
      </c>
      <c r="B3191" s="4" t="s">
        <v>727</v>
      </c>
      <c r="C3191" s="4" t="s">
        <v>728</v>
      </c>
      <c r="D3191" s="4" t="s">
        <v>729</v>
      </c>
      <c r="I3191" s="2">
        <v>46087.406795474541</v>
      </c>
      <c r="J3191" s="4" t="s">
        <v>45</v>
      </c>
      <c r="AB3191" s="4" t="s">
        <v>811</v>
      </c>
      <c r="AC3191" s="4" t="s">
        <v>812</v>
      </c>
      <c r="AD3191" s="4"/>
      <c r="AE3191" s="4" t="s">
        <v>733</v>
      </c>
      <c r="AH3191" s="4">
        <v>-8495</v>
      </c>
      <c r="AI3191" s="4" t="s">
        <v>813</v>
      </c>
      <c r="AJ3191" s="4" t="s">
        <v>814</v>
      </c>
    </row>
    <row r="3192" spans="1:36" x14ac:dyDescent="0.2">
      <c r="A3192" s="4" t="s">
        <v>726</v>
      </c>
      <c r="B3192" s="4" t="s">
        <v>727</v>
      </c>
      <c r="C3192" s="4" t="s">
        <v>728</v>
      </c>
      <c r="D3192" s="4" t="s">
        <v>729</v>
      </c>
      <c r="I3192" s="2">
        <v>46087.406853611108</v>
      </c>
      <c r="J3192" s="4" t="s">
        <v>45</v>
      </c>
      <c r="AB3192" s="4" t="s">
        <v>811</v>
      </c>
      <c r="AC3192" s="4" t="s">
        <v>812</v>
      </c>
      <c r="AD3192" s="4"/>
      <c r="AE3192" s="4" t="s">
        <v>733</v>
      </c>
      <c r="AH3192" s="4">
        <v>-36381</v>
      </c>
      <c r="AI3192" s="4" t="s">
        <v>813</v>
      </c>
      <c r="AJ3192" s="4" t="s">
        <v>814</v>
      </c>
    </row>
    <row r="3193" spans="1:36" x14ac:dyDescent="0.2">
      <c r="A3193" s="4" t="s">
        <v>726</v>
      </c>
      <c r="B3193" s="4" t="s">
        <v>727</v>
      </c>
      <c r="C3193" s="4" t="s">
        <v>728</v>
      </c>
      <c r="D3193" s="4" t="s">
        <v>729</v>
      </c>
      <c r="I3193" s="2">
        <v>46087.406863564815</v>
      </c>
      <c r="J3193" s="4" t="s">
        <v>45</v>
      </c>
      <c r="AB3193" s="4" t="s">
        <v>905</v>
      </c>
      <c r="AC3193" s="4" t="s">
        <v>906</v>
      </c>
      <c r="AD3193" s="4"/>
      <c r="AE3193" s="4" t="s">
        <v>733</v>
      </c>
      <c r="AH3193" s="4">
        <v>47</v>
      </c>
      <c r="AI3193" s="4" t="s">
        <v>6</v>
      </c>
      <c r="AJ3193" s="4" t="s">
        <v>907</v>
      </c>
    </row>
    <row r="3194" spans="1:36" x14ac:dyDescent="0.2">
      <c r="A3194" s="4" t="s">
        <v>726</v>
      </c>
      <c r="B3194" s="4" t="s">
        <v>727</v>
      </c>
      <c r="C3194" s="4" t="s">
        <v>728</v>
      </c>
      <c r="D3194" s="4" t="s">
        <v>729</v>
      </c>
      <c r="I3194" s="2">
        <v>46087.406875000001</v>
      </c>
      <c r="J3194" s="4" t="s">
        <v>44</v>
      </c>
      <c r="K3194" s="4">
        <v>46</v>
      </c>
      <c r="L3194" s="4">
        <v>-84.470020000000005</v>
      </c>
      <c r="M3194" s="4">
        <v>9.9585600000000003</v>
      </c>
      <c r="N3194" s="4" t="s">
        <v>947</v>
      </c>
      <c r="O3194" s="4" t="b">
        <v>1</v>
      </c>
      <c r="P3194" s="4" t="b">
        <v>0</v>
      </c>
      <c r="Q3194" s="4" t="b">
        <v>0</v>
      </c>
      <c r="R3194" s="4" t="b">
        <v>0</v>
      </c>
      <c r="S3194" s="4" t="b">
        <v>0</v>
      </c>
      <c r="T3194" s="4" t="b">
        <v>0</v>
      </c>
      <c r="U3194" s="4" t="b">
        <v>0</v>
      </c>
      <c r="V3194" s="4" t="b">
        <v>0</v>
      </c>
      <c r="W3194" s="4" t="b">
        <v>0</v>
      </c>
      <c r="X3194" s="4" t="b">
        <v>1</v>
      </c>
      <c r="Y3194" s="4" t="b">
        <v>1</v>
      </c>
    </row>
    <row r="3195" spans="1:36" x14ac:dyDescent="0.2">
      <c r="A3195" s="4" t="s">
        <v>726</v>
      </c>
      <c r="B3195" s="4" t="s">
        <v>727</v>
      </c>
      <c r="C3195" s="4" t="s">
        <v>728</v>
      </c>
      <c r="D3195" s="4" t="s">
        <v>729</v>
      </c>
      <c r="I3195" s="2">
        <v>46087.406886979166</v>
      </c>
      <c r="J3195" s="4" t="s">
        <v>45</v>
      </c>
      <c r="AB3195" s="4" t="s">
        <v>905</v>
      </c>
      <c r="AC3195" s="4" t="s">
        <v>906</v>
      </c>
      <c r="AD3195" s="4"/>
      <c r="AE3195" s="4" t="s">
        <v>733</v>
      </c>
      <c r="AH3195" s="4">
        <v>53</v>
      </c>
      <c r="AI3195" s="4" t="s">
        <v>6</v>
      </c>
      <c r="AJ3195" s="4" t="s">
        <v>907</v>
      </c>
    </row>
    <row r="3196" spans="1:36" x14ac:dyDescent="0.2">
      <c r="A3196" s="4" t="s">
        <v>726</v>
      </c>
      <c r="B3196" s="4" t="s">
        <v>727</v>
      </c>
      <c r="C3196" s="4" t="s">
        <v>728</v>
      </c>
      <c r="D3196" s="4" t="s">
        <v>729</v>
      </c>
      <c r="I3196" s="2">
        <v>46087.406898148147</v>
      </c>
      <c r="J3196" s="4" t="s">
        <v>44</v>
      </c>
      <c r="K3196" s="4">
        <v>52</v>
      </c>
      <c r="L3196" s="4">
        <v>-84.470259999999996</v>
      </c>
      <c r="M3196" s="4">
        <v>9.9584799999999998</v>
      </c>
      <c r="N3196" s="4" t="s">
        <v>930</v>
      </c>
      <c r="O3196" s="4" t="b">
        <v>1</v>
      </c>
      <c r="P3196" s="4" t="b">
        <v>0</v>
      </c>
      <c r="Q3196" s="4" t="b">
        <v>0</v>
      </c>
      <c r="R3196" s="4" t="b">
        <v>0</v>
      </c>
      <c r="S3196" s="4" t="b">
        <v>0</v>
      </c>
      <c r="T3196" s="4" t="b">
        <v>0</v>
      </c>
      <c r="U3196" s="4" t="b">
        <v>0</v>
      </c>
      <c r="V3196" s="4" t="b">
        <v>0</v>
      </c>
      <c r="W3196" s="4" t="b">
        <v>0</v>
      </c>
      <c r="X3196" s="4" t="b">
        <v>1</v>
      </c>
      <c r="Y3196" s="4" t="b">
        <v>1</v>
      </c>
    </row>
    <row r="3197" spans="1:36" x14ac:dyDescent="0.2">
      <c r="A3197" s="4" t="s">
        <v>726</v>
      </c>
      <c r="B3197" s="4" t="s">
        <v>727</v>
      </c>
      <c r="C3197" s="4" t="s">
        <v>728</v>
      </c>
      <c r="D3197" s="4" t="s">
        <v>729</v>
      </c>
      <c r="I3197" s="2">
        <v>46087.406921435184</v>
      </c>
      <c r="J3197" s="4" t="s">
        <v>45</v>
      </c>
      <c r="AB3197" s="4" t="s">
        <v>905</v>
      </c>
      <c r="AC3197" s="4" t="s">
        <v>906</v>
      </c>
      <c r="AD3197" s="4"/>
      <c r="AE3197" s="4" t="s">
        <v>733</v>
      </c>
      <c r="AH3197" s="4">
        <v>45</v>
      </c>
      <c r="AI3197" s="4" t="s">
        <v>6</v>
      </c>
      <c r="AJ3197" s="4" t="s">
        <v>907</v>
      </c>
    </row>
    <row r="3198" spans="1:36" x14ac:dyDescent="0.2">
      <c r="A3198" s="4" t="s">
        <v>726</v>
      </c>
      <c r="B3198" s="4" t="s">
        <v>727</v>
      </c>
      <c r="C3198" s="4" t="s">
        <v>728</v>
      </c>
      <c r="D3198" s="4" t="s">
        <v>729</v>
      </c>
      <c r="I3198" s="2">
        <v>46087.406956018516</v>
      </c>
      <c r="J3198" s="4" t="s">
        <v>44</v>
      </c>
      <c r="K3198" s="4">
        <v>41</v>
      </c>
      <c r="L3198" s="4">
        <v>-84.47081</v>
      </c>
      <c r="M3198" s="4">
        <v>9.9583399999999997</v>
      </c>
      <c r="N3198" s="4" t="s">
        <v>966</v>
      </c>
      <c r="O3198" s="4" t="b">
        <v>1</v>
      </c>
      <c r="P3198" s="4" t="b">
        <v>0</v>
      </c>
      <c r="Q3198" s="4" t="b">
        <v>0</v>
      </c>
      <c r="R3198" s="4" t="b">
        <v>0</v>
      </c>
      <c r="S3198" s="4" t="b">
        <v>0</v>
      </c>
      <c r="T3198" s="4" t="b">
        <v>0</v>
      </c>
      <c r="U3198" s="4" t="b">
        <v>0</v>
      </c>
      <c r="V3198" s="4" t="b">
        <v>0</v>
      </c>
      <c r="W3198" s="4" t="b">
        <v>0</v>
      </c>
      <c r="X3198" s="4" t="b">
        <v>1</v>
      </c>
      <c r="Y3198" s="4" t="b">
        <v>1</v>
      </c>
    </row>
    <row r="3199" spans="1:36" x14ac:dyDescent="0.2">
      <c r="A3199" s="4" t="s">
        <v>726</v>
      </c>
      <c r="B3199" s="4" t="s">
        <v>727</v>
      </c>
      <c r="C3199" s="4" t="s">
        <v>728</v>
      </c>
      <c r="D3199" s="4" t="s">
        <v>729</v>
      </c>
      <c r="I3199" s="2">
        <v>46087.407048067129</v>
      </c>
      <c r="J3199" s="4" t="s">
        <v>45</v>
      </c>
      <c r="AB3199" s="4" t="s">
        <v>772</v>
      </c>
      <c r="AC3199" s="4" t="s">
        <v>773</v>
      </c>
      <c r="AD3199" s="4"/>
      <c r="AE3199" s="4" t="s">
        <v>733</v>
      </c>
      <c r="AH3199" s="4">
        <v>15959</v>
      </c>
      <c r="AI3199" s="4" t="s">
        <v>774</v>
      </c>
      <c r="AJ3199" s="4" t="s">
        <v>775</v>
      </c>
    </row>
    <row r="3200" spans="1:36" x14ac:dyDescent="0.2">
      <c r="A3200" s="4" t="s">
        <v>726</v>
      </c>
      <c r="B3200" s="4" t="s">
        <v>727</v>
      </c>
      <c r="C3200" s="4" t="s">
        <v>728</v>
      </c>
      <c r="D3200" s="4" t="s">
        <v>729</v>
      </c>
      <c r="I3200" s="2">
        <v>46087.407048067129</v>
      </c>
      <c r="J3200" s="4" t="s">
        <v>45</v>
      </c>
      <c r="AB3200" s="4" t="s">
        <v>776</v>
      </c>
      <c r="AC3200" s="4" t="s">
        <v>777</v>
      </c>
      <c r="AD3200" s="4"/>
      <c r="AE3200" s="4" t="s">
        <v>733</v>
      </c>
      <c r="AH3200" s="4">
        <v>15959</v>
      </c>
      <c r="AI3200" s="4" t="s">
        <v>774</v>
      </c>
      <c r="AJ3200" s="4" t="s">
        <v>775</v>
      </c>
    </row>
    <row r="3201" spans="1:36" x14ac:dyDescent="0.2">
      <c r="A3201" s="4" t="s">
        <v>726</v>
      </c>
      <c r="B3201" s="4" t="s">
        <v>727</v>
      </c>
      <c r="C3201" s="4" t="s">
        <v>728</v>
      </c>
      <c r="D3201" s="4" t="s">
        <v>729</v>
      </c>
      <c r="I3201" s="2">
        <v>46087.407048611109</v>
      </c>
      <c r="J3201" s="4" t="s">
        <v>44</v>
      </c>
      <c r="K3201" s="4">
        <v>39</v>
      </c>
      <c r="L3201" s="4">
        <v>-84.471419999999995</v>
      </c>
      <c r="M3201" s="4">
        <v>9.9578000000000007</v>
      </c>
      <c r="N3201" s="4" t="s">
        <v>966</v>
      </c>
      <c r="O3201" s="4" t="b">
        <v>1</v>
      </c>
      <c r="P3201" s="4" t="b">
        <v>0</v>
      </c>
      <c r="Q3201" s="4" t="b">
        <v>0</v>
      </c>
      <c r="R3201" s="4" t="b">
        <v>0</v>
      </c>
      <c r="S3201" s="4" t="b">
        <v>0</v>
      </c>
      <c r="T3201" s="4" t="b">
        <v>0</v>
      </c>
      <c r="U3201" s="4" t="b">
        <v>0</v>
      </c>
      <c r="V3201" s="4" t="b">
        <v>0</v>
      </c>
      <c r="W3201" s="4" t="b">
        <v>0</v>
      </c>
      <c r="X3201" s="4" t="b">
        <v>1</v>
      </c>
      <c r="Y3201" s="4" t="b">
        <v>1</v>
      </c>
    </row>
    <row r="3202" spans="1:36" x14ac:dyDescent="0.2">
      <c r="A3202" s="4" t="s">
        <v>726</v>
      </c>
      <c r="B3202" s="4" t="s">
        <v>727</v>
      </c>
      <c r="C3202" s="4" t="s">
        <v>728</v>
      </c>
      <c r="D3202" s="4" t="s">
        <v>729</v>
      </c>
      <c r="I3202" s="2">
        <v>46087.407094907408</v>
      </c>
      <c r="J3202" s="4" t="s">
        <v>44</v>
      </c>
      <c r="K3202" s="4">
        <v>35</v>
      </c>
      <c r="L3202" s="4">
        <v>-84.471789999999999</v>
      </c>
      <c r="M3202" s="4">
        <v>9.9577799999999996</v>
      </c>
      <c r="N3202" s="4" t="s">
        <v>928</v>
      </c>
      <c r="O3202" s="4" t="b">
        <v>1</v>
      </c>
      <c r="P3202" s="4" t="b">
        <v>0</v>
      </c>
      <c r="Q3202" s="4" t="b">
        <v>0</v>
      </c>
      <c r="R3202" s="4" t="b">
        <v>0</v>
      </c>
      <c r="S3202" s="4" t="b">
        <v>0</v>
      </c>
      <c r="T3202" s="4" t="b">
        <v>0</v>
      </c>
      <c r="U3202" s="4" t="b">
        <v>0</v>
      </c>
      <c r="V3202" s="4" t="b">
        <v>0</v>
      </c>
      <c r="W3202" s="4" t="b">
        <v>0</v>
      </c>
      <c r="X3202" s="4" t="b">
        <v>1</v>
      </c>
      <c r="Y3202" s="4" t="b">
        <v>1</v>
      </c>
    </row>
    <row r="3203" spans="1:36" x14ac:dyDescent="0.2">
      <c r="A3203" s="4" t="s">
        <v>726</v>
      </c>
      <c r="B3203" s="4" t="s">
        <v>727</v>
      </c>
      <c r="C3203" s="4" t="s">
        <v>728</v>
      </c>
      <c r="D3203" s="4" t="s">
        <v>729</v>
      </c>
      <c r="I3203" s="2">
        <v>46087.407095497685</v>
      </c>
      <c r="J3203" s="4" t="s">
        <v>45</v>
      </c>
      <c r="AB3203" s="4" t="s">
        <v>905</v>
      </c>
      <c r="AC3203" s="4" t="s">
        <v>906</v>
      </c>
      <c r="AD3203" s="4"/>
      <c r="AE3203" s="4" t="s">
        <v>733</v>
      </c>
      <c r="AH3203" s="4">
        <v>39</v>
      </c>
      <c r="AI3203" s="4" t="s">
        <v>6</v>
      </c>
      <c r="AJ3203" s="4" t="s">
        <v>907</v>
      </c>
    </row>
    <row r="3204" spans="1:36" x14ac:dyDescent="0.2">
      <c r="A3204" s="4" t="s">
        <v>726</v>
      </c>
      <c r="B3204" s="4" t="s">
        <v>727</v>
      </c>
      <c r="C3204" s="4" t="s">
        <v>728</v>
      </c>
      <c r="D3204" s="4" t="s">
        <v>729</v>
      </c>
      <c r="I3204" s="2">
        <v>46087.407152962965</v>
      </c>
      <c r="J3204" s="4" t="s">
        <v>45</v>
      </c>
      <c r="AB3204" s="4" t="s">
        <v>905</v>
      </c>
      <c r="AC3204" s="4" t="s">
        <v>906</v>
      </c>
      <c r="AD3204" s="4"/>
      <c r="AE3204" s="4" t="s">
        <v>733</v>
      </c>
      <c r="AH3204" s="4">
        <v>25</v>
      </c>
      <c r="AI3204" s="4" t="s">
        <v>6</v>
      </c>
      <c r="AJ3204" s="4" t="s">
        <v>907</v>
      </c>
    </row>
    <row r="3205" spans="1:36" x14ac:dyDescent="0.2">
      <c r="A3205" s="4" t="s">
        <v>726</v>
      </c>
      <c r="B3205" s="4" t="s">
        <v>727</v>
      </c>
      <c r="C3205" s="4" t="s">
        <v>728</v>
      </c>
      <c r="D3205" s="4" t="s">
        <v>729</v>
      </c>
      <c r="I3205" s="2">
        <v>46087.407175925924</v>
      </c>
      <c r="J3205" s="4" t="s">
        <v>44</v>
      </c>
      <c r="K3205" s="4">
        <v>24</v>
      </c>
      <c r="L3205" s="4">
        <v>-84.472300000000004</v>
      </c>
      <c r="M3205" s="4">
        <v>9.9579299999999993</v>
      </c>
      <c r="N3205" s="4" t="s">
        <v>966</v>
      </c>
      <c r="O3205" s="4" t="b">
        <v>1</v>
      </c>
      <c r="P3205" s="4" t="b">
        <v>0</v>
      </c>
      <c r="Q3205" s="4" t="b">
        <v>0</v>
      </c>
      <c r="R3205" s="4" t="b">
        <v>0</v>
      </c>
      <c r="S3205" s="4" t="b">
        <v>0</v>
      </c>
      <c r="T3205" s="4" t="b">
        <v>0</v>
      </c>
      <c r="U3205" s="4" t="b">
        <v>0</v>
      </c>
      <c r="V3205" s="4" t="b">
        <v>0</v>
      </c>
      <c r="W3205" s="4" t="b">
        <v>0</v>
      </c>
      <c r="X3205" s="4" t="b">
        <v>1</v>
      </c>
      <c r="Y3205" s="4" t="b">
        <v>1</v>
      </c>
    </row>
    <row r="3206" spans="1:36" x14ac:dyDescent="0.2">
      <c r="A3206" s="4" t="s">
        <v>726</v>
      </c>
      <c r="B3206" s="4" t="s">
        <v>727</v>
      </c>
      <c r="C3206" s="4" t="s">
        <v>728</v>
      </c>
      <c r="D3206" s="4" t="s">
        <v>729</v>
      </c>
      <c r="I3206" s="2">
        <v>46087.407199074078</v>
      </c>
      <c r="J3206" s="4" t="s">
        <v>44</v>
      </c>
      <c r="K3206" s="4">
        <v>26</v>
      </c>
      <c r="L3206" s="4">
        <v>-84.47242</v>
      </c>
      <c r="M3206" s="4">
        <v>9.9579000000000004</v>
      </c>
      <c r="N3206" s="4" t="s">
        <v>930</v>
      </c>
      <c r="O3206" s="4" t="b">
        <v>1</v>
      </c>
      <c r="P3206" s="4" t="b">
        <v>0</v>
      </c>
      <c r="Q3206" s="4" t="b">
        <v>0</v>
      </c>
      <c r="R3206" s="4" t="b">
        <v>0</v>
      </c>
      <c r="S3206" s="4" t="b">
        <v>0</v>
      </c>
      <c r="T3206" s="4" t="b">
        <v>0</v>
      </c>
      <c r="U3206" s="4" t="b">
        <v>0</v>
      </c>
      <c r="V3206" s="4" t="b">
        <v>0</v>
      </c>
      <c r="W3206" s="4" t="b">
        <v>0</v>
      </c>
      <c r="X3206" s="4" t="b">
        <v>1</v>
      </c>
      <c r="Y3206" s="4" t="b">
        <v>1</v>
      </c>
    </row>
    <row r="3207" spans="1:36" x14ac:dyDescent="0.2">
      <c r="A3207" s="4" t="s">
        <v>726</v>
      </c>
      <c r="B3207" s="4" t="s">
        <v>727</v>
      </c>
      <c r="C3207" s="4" t="s">
        <v>728</v>
      </c>
      <c r="D3207" s="4" t="s">
        <v>729</v>
      </c>
      <c r="I3207" s="2">
        <v>46087.407208159719</v>
      </c>
      <c r="J3207" s="4" t="s">
        <v>45</v>
      </c>
      <c r="AB3207" s="4" t="s">
        <v>1069</v>
      </c>
      <c r="AC3207" s="4" t="s">
        <v>1070</v>
      </c>
      <c r="AD3207" s="4"/>
      <c r="AE3207" s="4" t="s">
        <v>733</v>
      </c>
      <c r="AH3207" s="4">
        <v>0</v>
      </c>
      <c r="AI3207" s="4" t="s">
        <v>1071</v>
      </c>
      <c r="AJ3207" s="4" t="s">
        <v>1072</v>
      </c>
    </row>
    <row r="3208" spans="1:36" x14ac:dyDescent="0.2">
      <c r="A3208" s="4" t="s">
        <v>726</v>
      </c>
      <c r="B3208" s="4" t="s">
        <v>727</v>
      </c>
      <c r="C3208" s="4" t="s">
        <v>728</v>
      </c>
      <c r="D3208" s="4" t="s">
        <v>729</v>
      </c>
      <c r="I3208" s="2">
        <v>46087.407208159719</v>
      </c>
      <c r="J3208" s="4" t="s">
        <v>45</v>
      </c>
      <c r="AB3208" s="4" t="s">
        <v>1073</v>
      </c>
      <c r="AC3208" s="4" t="s">
        <v>1074</v>
      </c>
      <c r="AD3208" s="4"/>
      <c r="AE3208" s="4" t="s">
        <v>733</v>
      </c>
      <c r="AH3208" s="4">
        <v>0</v>
      </c>
      <c r="AI3208" s="4" t="s">
        <v>1071</v>
      </c>
      <c r="AJ3208" s="4" t="s">
        <v>1072</v>
      </c>
    </row>
    <row r="3209" spans="1:36" x14ac:dyDescent="0.2">
      <c r="A3209" s="4" t="s">
        <v>726</v>
      </c>
      <c r="B3209" s="4" t="s">
        <v>727</v>
      </c>
      <c r="C3209" s="4" t="s">
        <v>728</v>
      </c>
      <c r="D3209" s="4" t="s">
        <v>729</v>
      </c>
      <c r="I3209" s="2">
        <v>46087.407208159719</v>
      </c>
      <c r="J3209" s="4" t="s">
        <v>45</v>
      </c>
      <c r="AB3209" s="4" t="s">
        <v>1075</v>
      </c>
      <c r="AC3209" s="4" t="s">
        <v>1076</v>
      </c>
      <c r="AD3209" s="4"/>
      <c r="AE3209" s="4" t="s">
        <v>733</v>
      </c>
      <c r="AH3209" s="4">
        <v>0.93799992854818171</v>
      </c>
      <c r="AI3209" s="4" t="s">
        <v>1071</v>
      </c>
      <c r="AJ3209" s="4" t="s">
        <v>1072</v>
      </c>
    </row>
    <row r="3210" spans="1:36" x14ac:dyDescent="0.2">
      <c r="A3210" s="4" t="s">
        <v>726</v>
      </c>
      <c r="B3210" s="4" t="s">
        <v>727</v>
      </c>
      <c r="C3210" s="4" t="s">
        <v>728</v>
      </c>
      <c r="D3210" s="4" t="s">
        <v>729</v>
      </c>
      <c r="I3210" s="2">
        <v>46087.407222222224</v>
      </c>
      <c r="J3210" s="4" t="s">
        <v>44</v>
      </c>
      <c r="K3210" s="4">
        <v>37</v>
      </c>
      <c r="L3210" s="4">
        <v>-84.472539999999995</v>
      </c>
      <c r="M3210" s="4">
        <v>9.9577899999999993</v>
      </c>
      <c r="N3210" s="4" t="s">
        <v>928</v>
      </c>
      <c r="O3210" s="4" t="b">
        <v>1</v>
      </c>
      <c r="P3210" s="4" t="b">
        <v>0</v>
      </c>
      <c r="Q3210" s="4" t="b">
        <v>0</v>
      </c>
      <c r="R3210" s="4" t="b">
        <v>0</v>
      </c>
      <c r="S3210" s="4" t="b">
        <v>0</v>
      </c>
      <c r="T3210" s="4" t="b">
        <v>0</v>
      </c>
      <c r="U3210" s="4" t="b">
        <v>0</v>
      </c>
      <c r="V3210" s="4" t="b">
        <v>0</v>
      </c>
      <c r="W3210" s="4" t="b">
        <v>0</v>
      </c>
      <c r="X3210" s="4" t="b">
        <v>1</v>
      </c>
      <c r="Y3210" s="4" t="b">
        <v>1</v>
      </c>
    </row>
    <row r="3211" spans="1:36" x14ac:dyDescent="0.2">
      <c r="A3211" s="4" t="s">
        <v>726</v>
      </c>
      <c r="B3211" s="4" t="s">
        <v>727</v>
      </c>
      <c r="C3211" s="4" t="s">
        <v>728</v>
      </c>
      <c r="D3211" s="4" t="s">
        <v>729</v>
      </c>
      <c r="I3211" s="2">
        <v>46087.40723420139</v>
      </c>
      <c r="J3211" s="4" t="s">
        <v>45</v>
      </c>
      <c r="AB3211" s="4" t="s">
        <v>905</v>
      </c>
      <c r="AC3211" s="4" t="s">
        <v>906</v>
      </c>
      <c r="AD3211" s="4"/>
      <c r="AE3211" s="4" t="s">
        <v>733</v>
      </c>
      <c r="AH3211" s="4">
        <v>43</v>
      </c>
      <c r="AI3211" s="4" t="s">
        <v>6</v>
      </c>
      <c r="AJ3211" s="4" t="s">
        <v>907</v>
      </c>
    </row>
    <row r="3212" spans="1:36" x14ac:dyDescent="0.2">
      <c r="A3212" s="4" t="s">
        <v>726</v>
      </c>
      <c r="B3212" s="4" t="s">
        <v>727</v>
      </c>
      <c r="C3212" s="4" t="s">
        <v>728</v>
      </c>
      <c r="D3212" s="4" t="s">
        <v>729</v>
      </c>
      <c r="I3212" s="2">
        <v>46087.407238136577</v>
      </c>
      <c r="J3212" s="4" t="s">
        <v>45</v>
      </c>
      <c r="AB3212" s="4" t="s">
        <v>972</v>
      </c>
      <c r="AC3212" s="4" t="s">
        <v>973</v>
      </c>
      <c r="AD3212" s="4"/>
      <c r="AE3212" s="4" t="s">
        <v>733</v>
      </c>
      <c r="AH3212" s="4">
        <v>2</v>
      </c>
      <c r="AI3212" s="4" t="s">
        <v>774</v>
      </c>
      <c r="AJ3212" s="4" t="s">
        <v>775</v>
      </c>
    </row>
    <row r="3213" spans="1:36" x14ac:dyDescent="0.2">
      <c r="A3213" s="4" t="s">
        <v>726</v>
      </c>
      <c r="B3213" s="4" t="s">
        <v>727</v>
      </c>
      <c r="C3213" s="4" t="s">
        <v>728</v>
      </c>
      <c r="D3213" s="4" t="s">
        <v>729</v>
      </c>
      <c r="I3213" s="2">
        <v>46087.407242476853</v>
      </c>
      <c r="J3213" s="4" t="s">
        <v>45</v>
      </c>
      <c r="AB3213" s="4" t="s">
        <v>1073</v>
      </c>
      <c r="AC3213" s="4" t="s">
        <v>1074</v>
      </c>
      <c r="AD3213" s="4"/>
      <c r="AE3213" s="4" t="s">
        <v>733</v>
      </c>
      <c r="AH3213" s="4">
        <v>-0.31499998468018403</v>
      </c>
      <c r="AI3213" s="4" t="s">
        <v>1071</v>
      </c>
      <c r="AJ3213" s="4" t="s">
        <v>1072</v>
      </c>
    </row>
    <row r="3214" spans="1:36" x14ac:dyDescent="0.2">
      <c r="A3214" s="4" t="s">
        <v>726</v>
      </c>
      <c r="B3214" s="4" t="s">
        <v>727</v>
      </c>
      <c r="C3214" s="4" t="s">
        <v>728</v>
      </c>
      <c r="D3214" s="4" t="s">
        <v>729</v>
      </c>
      <c r="I3214" s="2">
        <v>46087.407242476853</v>
      </c>
      <c r="J3214" s="4" t="s">
        <v>45</v>
      </c>
      <c r="AB3214" s="4" t="s">
        <v>1075</v>
      </c>
      <c r="AC3214" s="4" t="s">
        <v>1076</v>
      </c>
      <c r="AD3214" s="4"/>
      <c r="AE3214" s="4" t="s">
        <v>733</v>
      </c>
      <c r="AH3214" s="4">
        <v>1.0479999795255859</v>
      </c>
      <c r="AI3214" s="4" t="s">
        <v>1071</v>
      </c>
      <c r="AJ3214" s="4" t="s">
        <v>1072</v>
      </c>
    </row>
    <row r="3215" spans="1:36" x14ac:dyDescent="0.2">
      <c r="A3215" s="4" t="s">
        <v>726</v>
      </c>
      <c r="B3215" s="4" t="s">
        <v>727</v>
      </c>
      <c r="C3215" s="4" t="s">
        <v>728</v>
      </c>
      <c r="D3215" s="4" t="s">
        <v>729</v>
      </c>
      <c r="I3215" s="2">
        <v>46087.407247002317</v>
      </c>
      <c r="J3215" s="4" t="s">
        <v>45</v>
      </c>
      <c r="AB3215" s="4" t="s">
        <v>1069</v>
      </c>
      <c r="AC3215" s="4" t="s">
        <v>1070</v>
      </c>
      <c r="AD3215" s="4"/>
      <c r="AE3215" s="4" t="s">
        <v>733</v>
      </c>
      <c r="AH3215" s="4">
        <v>0</v>
      </c>
      <c r="AI3215" s="4" t="s">
        <v>1071</v>
      </c>
      <c r="AJ3215" s="4" t="s">
        <v>1072</v>
      </c>
    </row>
    <row r="3216" spans="1:36" x14ac:dyDescent="0.2">
      <c r="A3216" s="4" t="s">
        <v>726</v>
      </c>
      <c r="B3216" s="4" t="s">
        <v>727</v>
      </c>
      <c r="C3216" s="4" t="s">
        <v>728</v>
      </c>
      <c r="D3216" s="4" t="s">
        <v>729</v>
      </c>
      <c r="I3216" s="2">
        <v>46087.407247002317</v>
      </c>
      <c r="J3216" s="4" t="s">
        <v>45</v>
      </c>
      <c r="AB3216" s="4" t="s">
        <v>1073</v>
      </c>
      <c r="AC3216" s="4" t="s">
        <v>1074</v>
      </c>
      <c r="AD3216" s="4"/>
      <c r="AE3216" s="4" t="s">
        <v>733</v>
      </c>
      <c r="AH3216" s="4">
        <v>0</v>
      </c>
      <c r="AI3216" s="4" t="s">
        <v>1071</v>
      </c>
      <c r="AJ3216" s="4" t="s">
        <v>1072</v>
      </c>
    </row>
    <row r="3217" spans="1:36" x14ac:dyDescent="0.2">
      <c r="A3217" s="4" t="s">
        <v>726</v>
      </c>
      <c r="B3217" s="4" t="s">
        <v>727</v>
      </c>
      <c r="C3217" s="4" t="s">
        <v>728</v>
      </c>
      <c r="D3217" s="4" t="s">
        <v>729</v>
      </c>
      <c r="I3217" s="2">
        <v>46087.407247002317</v>
      </c>
      <c r="J3217" s="4" t="s">
        <v>45</v>
      </c>
      <c r="AB3217" s="4" t="s">
        <v>1075</v>
      </c>
      <c r="AC3217" s="4" t="s">
        <v>1076</v>
      </c>
      <c r="AD3217" s="4"/>
      <c r="AE3217" s="4" t="s">
        <v>733</v>
      </c>
      <c r="AH3217" s="4">
        <v>0.96699994384170862</v>
      </c>
      <c r="AI3217" s="4" t="s">
        <v>1071</v>
      </c>
      <c r="AJ3217" s="4" t="s">
        <v>1072</v>
      </c>
    </row>
    <row r="3218" spans="1:36" x14ac:dyDescent="0.2">
      <c r="A3218" s="4" t="s">
        <v>726</v>
      </c>
      <c r="B3218" s="4" t="s">
        <v>727</v>
      </c>
      <c r="C3218" s="4" t="s">
        <v>728</v>
      </c>
      <c r="D3218" s="4" t="s">
        <v>729</v>
      </c>
      <c r="I3218" s="2">
        <v>46087.407256944447</v>
      </c>
      <c r="J3218" s="4" t="s">
        <v>44</v>
      </c>
      <c r="K3218" s="4">
        <v>42</v>
      </c>
      <c r="L3218" s="4">
        <v>-84.472840000000005</v>
      </c>
      <c r="M3218" s="4">
        <v>9.9576899999999995</v>
      </c>
      <c r="N3218" s="4" t="s">
        <v>928</v>
      </c>
      <c r="O3218" s="4" t="b">
        <v>1</v>
      </c>
      <c r="P3218" s="4" t="b">
        <v>0</v>
      </c>
      <c r="Q3218" s="4" t="b">
        <v>0</v>
      </c>
      <c r="R3218" s="4" t="b">
        <v>0</v>
      </c>
      <c r="S3218" s="4" t="b">
        <v>0</v>
      </c>
      <c r="T3218" s="4" t="b">
        <v>0</v>
      </c>
      <c r="U3218" s="4" t="b">
        <v>0</v>
      </c>
      <c r="V3218" s="4" t="b">
        <v>0</v>
      </c>
      <c r="W3218" s="4" t="b">
        <v>0</v>
      </c>
      <c r="X3218" s="4" t="b">
        <v>1</v>
      </c>
      <c r="Y3218" s="4" t="b">
        <v>1</v>
      </c>
    </row>
    <row r="3219" spans="1:36" x14ac:dyDescent="0.2">
      <c r="A3219" s="4" t="s">
        <v>726</v>
      </c>
      <c r="B3219" s="4" t="s">
        <v>727</v>
      </c>
      <c r="C3219" s="4" t="s">
        <v>728</v>
      </c>
      <c r="D3219" s="4" t="s">
        <v>729</v>
      </c>
      <c r="I3219" s="2">
        <v>46087.407273495373</v>
      </c>
      <c r="J3219" s="4" t="s">
        <v>45</v>
      </c>
      <c r="AB3219" s="4" t="s">
        <v>1069</v>
      </c>
      <c r="AC3219" s="4" t="s">
        <v>1070</v>
      </c>
      <c r="AD3219" s="4"/>
      <c r="AE3219" s="4" t="s">
        <v>733</v>
      </c>
      <c r="AH3219" s="4">
        <v>0</v>
      </c>
      <c r="AI3219" s="4" t="s">
        <v>1071</v>
      </c>
      <c r="AJ3219" s="4" t="s">
        <v>1072</v>
      </c>
    </row>
    <row r="3220" spans="1:36" x14ac:dyDescent="0.2">
      <c r="A3220" s="4" t="s">
        <v>726</v>
      </c>
      <c r="B3220" s="4" t="s">
        <v>727</v>
      </c>
      <c r="C3220" s="4" t="s">
        <v>728</v>
      </c>
      <c r="D3220" s="4" t="s">
        <v>729</v>
      </c>
      <c r="I3220" s="2">
        <v>46087.407273495373</v>
      </c>
      <c r="J3220" s="4" t="s">
        <v>45</v>
      </c>
      <c r="AB3220" s="4" t="s">
        <v>1073</v>
      </c>
      <c r="AC3220" s="4" t="s">
        <v>1074</v>
      </c>
      <c r="AD3220" s="4"/>
      <c r="AE3220" s="4" t="s">
        <v>733</v>
      </c>
      <c r="AH3220" s="4">
        <v>0</v>
      </c>
      <c r="AI3220" s="4" t="s">
        <v>1071</v>
      </c>
      <c r="AJ3220" s="4" t="s">
        <v>1072</v>
      </c>
    </row>
    <row r="3221" spans="1:36" x14ac:dyDescent="0.2">
      <c r="A3221" s="4" t="s">
        <v>726</v>
      </c>
      <c r="B3221" s="4" t="s">
        <v>727</v>
      </c>
      <c r="C3221" s="4" t="s">
        <v>728</v>
      </c>
      <c r="D3221" s="4" t="s">
        <v>729</v>
      </c>
      <c r="I3221" s="2">
        <v>46087.407273495373</v>
      </c>
      <c r="J3221" s="4" t="s">
        <v>45</v>
      </c>
      <c r="AB3221" s="4" t="s">
        <v>1075</v>
      </c>
      <c r="AC3221" s="4" t="s">
        <v>1076</v>
      </c>
      <c r="AD3221" s="4"/>
      <c r="AE3221" s="4" t="s">
        <v>733</v>
      </c>
      <c r="AH3221" s="4">
        <v>0.95899996423664424</v>
      </c>
      <c r="AI3221" s="4" t="s">
        <v>1071</v>
      </c>
      <c r="AJ3221" s="4" t="s">
        <v>1072</v>
      </c>
    </row>
    <row r="3222" spans="1:36" x14ac:dyDescent="0.2">
      <c r="A3222" s="4" t="s">
        <v>726</v>
      </c>
      <c r="B3222" s="4" t="s">
        <v>727</v>
      </c>
      <c r="C3222" s="4" t="s">
        <v>728</v>
      </c>
      <c r="D3222" s="4" t="s">
        <v>729</v>
      </c>
      <c r="I3222" s="2">
        <v>46087.407275034719</v>
      </c>
      <c r="J3222" s="4" t="s">
        <v>45</v>
      </c>
      <c r="AB3222" s="4" t="s">
        <v>1073</v>
      </c>
      <c r="AC3222" s="4" t="s">
        <v>1074</v>
      </c>
      <c r="AD3222" s="4"/>
      <c r="AE3222" s="4" t="s">
        <v>733</v>
      </c>
      <c r="AH3222" s="4">
        <v>0.14299999489049067</v>
      </c>
      <c r="AI3222" s="4" t="s">
        <v>1071</v>
      </c>
      <c r="AJ3222" s="4" t="s">
        <v>1072</v>
      </c>
    </row>
    <row r="3223" spans="1:36" x14ac:dyDescent="0.2">
      <c r="A3223" s="4" t="s">
        <v>726</v>
      </c>
      <c r="B3223" s="4" t="s">
        <v>727</v>
      </c>
      <c r="C3223" s="4" t="s">
        <v>728</v>
      </c>
      <c r="D3223" s="4" t="s">
        <v>729</v>
      </c>
      <c r="I3223" s="2">
        <v>46087.407275034719</v>
      </c>
      <c r="J3223" s="4" t="s">
        <v>45</v>
      </c>
      <c r="AB3223" s="4" t="s">
        <v>1075</v>
      </c>
      <c r="AC3223" s="4" t="s">
        <v>1076</v>
      </c>
      <c r="AD3223" s="4"/>
      <c r="AE3223" s="4" t="s">
        <v>733</v>
      </c>
      <c r="AH3223" s="4">
        <v>0.98399993874182845</v>
      </c>
      <c r="AI3223" s="4" t="s">
        <v>1071</v>
      </c>
      <c r="AJ3223" s="4" t="s">
        <v>1072</v>
      </c>
    </row>
    <row r="3224" spans="1:36" x14ac:dyDescent="0.2">
      <c r="A3224" s="4" t="s">
        <v>726</v>
      </c>
      <c r="B3224" s="4" t="s">
        <v>727</v>
      </c>
      <c r="C3224" s="4" t="s">
        <v>728</v>
      </c>
      <c r="D3224" s="4" t="s">
        <v>729</v>
      </c>
      <c r="I3224" s="2">
        <v>46087.407291620373</v>
      </c>
      <c r="J3224" s="4" t="s">
        <v>45</v>
      </c>
      <c r="AB3224" s="4" t="s">
        <v>1069</v>
      </c>
      <c r="AC3224" s="4" t="s">
        <v>1070</v>
      </c>
      <c r="AD3224" s="4"/>
      <c r="AE3224" s="4" t="s">
        <v>733</v>
      </c>
      <c r="AH3224" s="4">
        <v>0</v>
      </c>
      <c r="AI3224" s="4" t="s">
        <v>1071</v>
      </c>
      <c r="AJ3224" s="4" t="s">
        <v>1072</v>
      </c>
    </row>
    <row r="3225" spans="1:36" x14ac:dyDescent="0.2">
      <c r="A3225" s="4" t="s">
        <v>726</v>
      </c>
      <c r="B3225" s="4" t="s">
        <v>727</v>
      </c>
      <c r="C3225" s="4" t="s">
        <v>728</v>
      </c>
      <c r="D3225" s="4" t="s">
        <v>729</v>
      </c>
      <c r="I3225" s="2">
        <v>46087.407291620373</v>
      </c>
      <c r="J3225" s="4" t="s">
        <v>45</v>
      </c>
      <c r="AB3225" s="4" t="s">
        <v>1073</v>
      </c>
      <c r="AC3225" s="4" t="s">
        <v>1074</v>
      </c>
      <c r="AD3225" s="4"/>
      <c r="AE3225" s="4" t="s">
        <v>733</v>
      </c>
      <c r="AH3225" s="4">
        <v>0</v>
      </c>
      <c r="AI3225" s="4" t="s">
        <v>1071</v>
      </c>
      <c r="AJ3225" s="4" t="s">
        <v>1072</v>
      </c>
    </row>
    <row r="3226" spans="1:36" x14ac:dyDescent="0.2">
      <c r="A3226" s="4" t="s">
        <v>726</v>
      </c>
      <c r="B3226" s="4" t="s">
        <v>727</v>
      </c>
      <c r="C3226" s="4" t="s">
        <v>728</v>
      </c>
      <c r="D3226" s="4" t="s">
        <v>729</v>
      </c>
      <c r="I3226" s="2">
        <v>46087.407291620373</v>
      </c>
      <c r="J3226" s="4" t="s">
        <v>45</v>
      </c>
      <c r="AB3226" s="4" t="s">
        <v>1075</v>
      </c>
      <c r="AC3226" s="4" t="s">
        <v>1076</v>
      </c>
      <c r="AD3226" s="4"/>
      <c r="AE3226" s="4" t="s">
        <v>733</v>
      </c>
      <c r="AH3226" s="4">
        <v>0.94499997443487627</v>
      </c>
      <c r="AI3226" s="4" t="s">
        <v>1071</v>
      </c>
      <c r="AJ3226" s="4" t="s">
        <v>1072</v>
      </c>
    </row>
    <row r="3227" spans="1:36" x14ac:dyDescent="0.2">
      <c r="A3227" s="4" t="s">
        <v>726</v>
      </c>
      <c r="B3227" s="4" t="s">
        <v>727</v>
      </c>
      <c r="C3227" s="4" t="s">
        <v>728</v>
      </c>
      <c r="D3227" s="4" t="s">
        <v>729</v>
      </c>
      <c r="I3227" s="2">
        <v>46087.40730337963</v>
      </c>
      <c r="J3227" s="4" t="s">
        <v>45</v>
      </c>
      <c r="AB3227" s="4" t="s">
        <v>905</v>
      </c>
      <c r="AC3227" s="4" t="s">
        <v>906</v>
      </c>
      <c r="AD3227" s="4"/>
      <c r="AE3227" s="4" t="s">
        <v>733</v>
      </c>
      <c r="AH3227" s="4">
        <v>44</v>
      </c>
      <c r="AI3227" s="4" t="s">
        <v>6</v>
      </c>
      <c r="AJ3227" s="4" t="s">
        <v>907</v>
      </c>
    </row>
    <row r="3228" spans="1:36" x14ac:dyDescent="0.2">
      <c r="A3228" s="4" t="s">
        <v>726</v>
      </c>
      <c r="B3228" s="4" t="s">
        <v>727</v>
      </c>
      <c r="C3228" s="4" t="s">
        <v>728</v>
      </c>
      <c r="D3228" s="4" t="s">
        <v>729</v>
      </c>
      <c r="I3228" s="2">
        <v>46087.407314814816</v>
      </c>
      <c r="J3228" s="4" t="s">
        <v>44</v>
      </c>
      <c r="K3228" s="4">
        <v>42</v>
      </c>
      <c r="L3228" s="4">
        <v>-84.473380000000006</v>
      </c>
      <c r="M3228" s="4">
        <v>9.9576899999999995</v>
      </c>
      <c r="N3228" s="4" t="s">
        <v>928</v>
      </c>
      <c r="O3228" s="4" t="b">
        <v>1</v>
      </c>
      <c r="P3228" s="4" t="b">
        <v>0</v>
      </c>
      <c r="Q3228" s="4" t="b">
        <v>0</v>
      </c>
      <c r="R3228" s="4" t="b">
        <v>0</v>
      </c>
      <c r="S3228" s="4" t="b">
        <v>0</v>
      </c>
      <c r="T3228" s="4" t="b">
        <v>0</v>
      </c>
      <c r="U3228" s="4" t="b">
        <v>0</v>
      </c>
      <c r="V3228" s="4" t="b">
        <v>0</v>
      </c>
      <c r="W3228" s="4" t="b">
        <v>0</v>
      </c>
      <c r="X3228" s="4" t="b">
        <v>1</v>
      </c>
      <c r="Y3228" s="4" t="b">
        <v>1</v>
      </c>
    </row>
    <row r="3229" spans="1:36" x14ac:dyDescent="0.2">
      <c r="A3229" s="4" t="s">
        <v>726</v>
      </c>
      <c r="B3229" s="4" t="s">
        <v>727</v>
      </c>
      <c r="C3229" s="4" t="s">
        <v>728</v>
      </c>
      <c r="D3229" s="4" t="s">
        <v>729</v>
      </c>
      <c r="I3229" s="2">
        <v>46087.407337962963</v>
      </c>
      <c r="J3229" s="4" t="s">
        <v>44</v>
      </c>
      <c r="K3229" s="4">
        <v>37</v>
      </c>
      <c r="L3229" s="4">
        <v>-84.473579999999998</v>
      </c>
      <c r="M3229" s="4">
        <v>9.9576600000000006</v>
      </c>
      <c r="N3229" s="4" t="s">
        <v>930</v>
      </c>
      <c r="O3229" s="4" t="b">
        <v>1</v>
      </c>
      <c r="P3229" s="4" t="b">
        <v>0</v>
      </c>
      <c r="Q3229" s="4" t="b">
        <v>0</v>
      </c>
      <c r="R3229" s="4" t="b">
        <v>0</v>
      </c>
      <c r="S3229" s="4" t="b">
        <v>0</v>
      </c>
      <c r="T3229" s="4" t="b">
        <v>0</v>
      </c>
      <c r="U3229" s="4" t="b">
        <v>0</v>
      </c>
      <c r="V3229" s="4" t="b">
        <v>0</v>
      </c>
      <c r="W3229" s="4" t="b">
        <v>0</v>
      </c>
      <c r="X3229" s="4" t="b">
        <v>1</v>
      </c>
      <c r="Y3229" s="4" t="b">
        <v>1</v>
      </c>
    </row>
    <row r="3230" spans="1:36" x14ac:dyDescent="0.2">
      <c r="A3230" s="4" t="s">
        <v>726</v>
      </c>
      <c r="B3230" s="4" t="s">
        <v>727</v>
      </c>
      <c r="C3230" s="4" t="s">
        <v>728</v>
      </c>
      <c r="D3230" s="4" t="s">
        <v>729</v>
      </c>
      <c r="I3230" s="2">
        <v>46087.407338055556</v>
      </c>
      <c r="J3230" s="4" t="s">
        <v>45</v>
      </c>
      <c r="AB3230" s="4" t="s">
        <v>905</v>
      </c>
      <c r="AC3230" s="4" t="s">
        <v>906</v>
      </c>
      <c r="AD3230" s="4"/>
      <c r="AE3230" s="4" t="s">
        <v>733</v>
      </c>
      <c r="AH3230" s="4">
        <v>38</v>
      </c>
      <c r="AI3230" s="4" t="s">
        <v>6</v>
      </c>
      <c r="AJ3230" s="4" t="s">
        <v>907</v>
      </c>
    </row>
    <row r="3231" spans="1:36" x14ac:dyDescent="0.2">
      <c r="A3231" s="4" t="s">
        <v>726</v>
      </c>
      <c r="B3231" s="4" t="s">
        <v>727</v>
      </c>
      <c r="C3231" s="4" t="s">
        <v>728</v>
      </c>
      <c r="D3231" s="4" t="s">
        <v>729</v>
      </c>
      <c r="I3231" s="2">
        <v>46087.407418981478</v>
      </c>
      <c r="J3231" s="4" t="s">
        <v>44</v>
      </c>
      <c r="K3231" s="4">
        <v>41</v>
      </c>
      <c r="L3231" s="4">
        <v>-84.474209999999999</v>
      </c>
      <c r="M3231" s="4">
        <v>9.9573999999999998</v>
      </c>
      <c r="N3231" s="4" t="s">
        <v>947</v>
      </c>
      <c r="O3231" s="4" t="b">
        <v>1</v>
      </c>
      <c r="P3231" s="4" t="b">
        <v>0</v>
      </c>
      <c r="Q3231" s="4" t="b">
        <v>0</v>
      </c>
      <c r="R3231" s="4" t="b">
        <v>0</v>
      </c>
      <c r="S3231" s="4" t="b">
        <v>0</v>
      </c>
      <c r="T3231" s="4" t="b">
        <v>0</v>
      </c>
      <c r="U3231" s="4" t="b">
        <v>0</v>
      </c>
      <c r="V3231" s="4" t="b">
        <v>0</v>
      </c>
      <c r="W3231" s="4" t="b">
        <v>0</v>
      </c>
      <c r="X3231" s="4" t="b">
        <v>1</v>
      </c>
      <c r="Y3231" s="4" t="b">
        <v>1</v>
      </c>
    </row>
    <row r="3232" spans="1:36" x14ac:dyDescent="0.2">
      <c r="A3232" s="4" t="s">
        <v>726</v>
      </c>
      <c r="B3232" s="4" t="s">
        <v>727</v>
      </c>
      <c r="C3232" s="4" t="s">
        <v>728</v>
      </c>
      <c r="D3232" s="4" t="s">
        <v>729</v>
      </c>
      <c r="I3232" s="2">
        <v>46087.407453888889</v>
      </c>
      <c r="J3232" s="4" t="s">
        <v>45</v>
      </c>
      <c r="AB3232" s="4" t="s">
        <v>851</v>
      </c>
      <c r="AC3232" s="4" t="s">
        <v>852</v>
      </c>
      <c r="AD3232" s="4"/>
      <c r="AE3232" s="4" t="s">
        <v>733</v>
      </c>
      <c r="AH3232" s="4">
        <v>2</v>
      </c>
      <c r="AI3232" s="4" t="s">
        <v>734</v>
      </c>
      <c r="AJ3232" s="4" t="s">
        <v>735</v>
      </c>
    </row>
    <row r="3233" spans="1:37" x14ac:dyDescent="0.2">
      <c r="A3233" s="4" t="s">
        <v>726</v>
      </c>
      <c r="B3233" s="4" t="s">
        <v>727</v>
      </c>
      <c r="C3233" s="4" t="s">
        <v>728</v>
      </c>
      <c r="D3233" s="4" t="s">
        <v>729</v>
      </c>
      <c r="I3233" s="2">
        <v>46087.407453969907</v>
      </c>
      <c r="J3233" s="4" t="s">
        <v>737</v>
      </c>
      <c r="N3233" s="4" t="s">
        <v>853</v>
      </c>
      <c r="AK3233" s="4" t="s">
        <v>1194</v>
      </c>
    </row>
    <row r="3234" spans="1:37" x14ac:dyDescent="0.2">
      <c r="A3234" s="4" t="s">
        <v>726</v>
      </c>
      <c r="B3234" s="4" t="s">
        <v>727</v>
      </c>
      <c r="C3234" s="4" t="s">
        <v>728</v>
      </c>
      <c r="D3234" s="4" t="s">
        <v>729</v>
      </c>
      <c r="I3234" s="2">
        <v>46087.407453969907</v>
      </c>
      <c r="J3234" s="4" t="s">
        <v>45</v>
      </c>
      <c r="AB3234" s="4" t="s">
        <v>855</v>
      </c>
      <c r="AC3234" s="4" t="s">
        <v>856</v>
      </c>
      <c r="AD3234" s="4"/>
      <c r="AE3234" s="4" t="s">
        <v>733</v>
      </c>
      <c r="AH3234" s="4">
        <v>92</v>
      </c>
      <c r="AI3234" s="4" t="s">
        <v>734</v>
      </c>
      <c r="AJ3234" s="4" t="s">
        <v>735</v>
      </c>
    </row>
    <row r="3235" spans="1:37" x14ac:dyDescent="0.2">
      <c r="A3235" s="4" t="s">
        <v>726</v>
      </c>
      <c r="B3235" s="4" t="s">
        <v>727</v>
      </c>
      <c r="C3235" s="4" t="s">
        <v>728</v>
      </c>
      <c r="D3235" s="4" t="s">
        <v>729</v>
      </c>
      <c r="I3235" s="2">
        <v>46087.407476851855</v>
      </c>
      <c r="J3235" s="4" t="s">
        <v>44</v>
      </c>
      <c r="K3235" s="4">
        <v>37</v>
      </c>
      <c r="L3235" s="4">
        <v>-84.474639999999994</v>
      </c>
      <c r="M3235" s="4">
        <v>9.95716</v>
      </c>
      <c r="N3235" s="4" t="s">
        <v>966</v>
      </c>
      <c r="O3235" s="4" t="b">
        <v>1</v>
      </c>
      <c r="P3235" s="4" t="b">
        <v>0</v>
      </c>
      <c r="Q3235" s="4" t="b">
        <v>0</v>
      </c>
      <c r="R3235" s="4" t="b">
        <v>0</v>
      </c>
      <c r="S3235" s="4" t="b">
        <v>0</v>
      </c>
      <c r="T3235" s="4" t="b">
        <v>0</v>
      </c>
      <c r="U3235" s="4" t="b">
        <v>0</v>
      </c>
      <c r="V3235" s="4" t="b">
        <v>0</v>
      </c>
      <c r="W3235" s="4" t="b">
        <v>0</v>
      </c>
      <c r="X3235" s="4" t="b">
        <v>1</v>
      </c>
      <c r="Y3235" s="4" t="b">
        <v>1</v>
      </c>
    </row>
    <row r="3236" spans="1:37" x14ac:dyDescent="0.2">
      <c r="A3236" s="4" t="s">
        <v>726</v>
      </c>
      <c r="B3236" s="4" t="s">
        <v>727</v>
      </c>
      <c r="C3236" s="4" t="s">
        <v>728</v>
      </c>
      <c r="D3236" s="4" t="s">
        <v>729</v>
      </c>
      <c r="I3236" s="2">
        <v>46087.407534722224</v>
      </c>
      <c r="J3236" s="4" t="s">
        <v>44</v>
      </c>
      <c r="K3236" s="4">
        <v>42</v>
      </c>
      <c r="L3236" s="4">
        <v>-84.474930000000001</v>
      </c>
      <c r="M3236" s="4">
        <v>9.9567300000000003</v>
      </c>
      <c r="N3236" s="4" t="s">
        <v>947</v>
      </c>
      <c r="O3236" s="4" t="b">
        <v>1</v>
      </c>
      <c r="P3236" s="4" t="b">
        <v>0</v>
      </c>
      <c r="Q3236" s="4" t="b">
        <v>0</v>
      </c>
      <c r="R3236" s="4" t="b">
        <v>0</v>
      </c>
      <c r="S3236" s="4" t="b">
        <v>0</v>
      </c>
      <c r="T3236" s="4" t="b">
        <v>0</v>
      </c>
      <c r="U3236" s="4" t="b">
        <v>0</v>
      </c>
      <c r="V3236" s="4" t="b">
        <v>0</v>
      </c>
      <c r="W3236" s="4" t="b">
        <v>0</v>
      </c>
      <c r="X3236" s="4" t="b">
        <v>1</v>
      </c>
      <c r="Y3236" s="4" t="b">
        <v>1</v>
      </c>
    </row>
    <row r="3237" spans="1:37" x14ac:dyDescent="0.2">
      <c r="A3237" s="4" t="s">
        <v>726</v>
      </c>
      <c r="B3237" s="4" t="s">
        <v>727</v>
      </c>
      <c r="C3237" s="4" t="s">
        <v>728</v>
      </c>
      <c r="D3237" s="4" t="s">
        <v>729</v>
      </c>
      <c r="I3237" s="2">
        <v>46087.407581423613</v>
      </c>
      <c r="J3237" s="4" t="s">
        <v>45</v>
      </c>
      <c r="AB3237" s="4" t="s">
        <v>905</v>
      </c>
      <c r="AC3237" s="4" t="s">
        <v>906</v>
      </c>
      <c r="AD3237" s="4"/>
      <c r="AE3237" s="4" t="s">
        <v>733</v>
      </c>
      <c r="AH3237" s="4">
        <v>45</v>
      </c>
      <c r="AI3237" s="4" t="s">
        <v>6</v>
      </c>
      <c r="AJ3237" s="4" t="s">
        <v>907</v>
      </c>
    </row>
    <row r="3238" spans="1:37" x14ac:dyDescent="0.2">
      <c r="A3238" s="4" t="s">
        <v>726</v>
      </c>
      <c r="B3238" s="4" t="s">
        <v>727</v>
      </c>
      <c r="C3238" s="4" t="s">
        <v>728</v>
      </c>
      <c r="D3238" s="4" t="s">
        <v>729</v>
      </c>
      <c r="I3238" s="2">
        <v>46087.40761574074</v>
      </c>
      <c r="J3238" s="4" t="s">
        <v>44</v>
      </c>
      <c r="K3238" s="4">
        <v>41</v>
      </c>
      <c r="L3238" s="4">
        <v>-84.475319999999996</v>
      </c>
      <c r="M3238" s="4">
        <v>9.9560999999999993</v>
      </c>
      <c r="N3238" s="4" t="s">
        <v>928</v>
      </c>
      <c r="O3238" s="4" t="b">
        <v>1</v>
      </c>
      <c r="P3238" s="4" t="b">
        <v>0</v>
      </c>
      <c r="Q3238" s="4" t="b">
        <v>0</v>
      </c>
      <c r="R3238" s="4" t="b">
        <v>0</v>
      </c>
      <c r="S3238" s="4" t="b">
        <v>0</v>
      </c>
      <c r="T3238" s="4" t="b">
        <v>0</v>
      </c>
      <c r="U3238" s="4" t="b">
        <v>0</v>
      </c>
      <c r="V3238" s="4" t="b">
        <v>0</v>
      </c>
      <c r="W3238" s="4" t="b">
        <v>0</v>
      </c>
      <c r="X3238" s="4" t="b">
        <v>1</v>
      </c>
      <c r="Y3238" s="4" t="b">
        <v>1</v>
      </c>
    </row>
    <row r="3239" spans="1:37" x14ac:dyDescent="0.2">
      <c r="A3239" s="4" t="s">
        <v>726</v>
      </c>
      <c r="B3239" s="4" t="s">
        <v>727</v>
      </c>
      <c r="C3239" s="4" t="s">
        <v>728</v>
      </c>
      <c r="D3239" s="4" t="s">
        <v>729</v>
      </c>
      <c r="I3239" s="2">
        <v>46087.407673611109</v>
      </c>
      <c r="J3239" s="4" t="s">
        <v>44</v>
      </c>
      <c r="K3239" s="4">
        <v>39</v>
      </c>
      <c r="L3239" s="4">
        <v>-84.4756</v>
      </c>
      <c r="M3239" s="4">
        <v>9.9557000000000002</v>
      </c>
      <c r="N3239" s="4" t="s">
        <v>966</v>
      </c>
      <c r="O3239" s="4" t="b">
        <v>1</v>
      </c>
      <c r="P3239" s="4" t="b">
        <v>0</v>
      </c>
      <c r="Q3239" s="4" t="b">
        <v>0</v>
      </c>
      <c r="R3239" s="4" t="b">
        <v>0</v>
      </c>
      <c r="S3239" s="4" t="b">
        <v>0</v>
      </c>
      <c r="T3239" s="4" t="b">
        <v>0</v>
      </c>
      <c r="U3239" s="4" t="b">
        <v>0</v>
      </c>
      <c r="V3239" s="4" t="b">
        <v>0</v>
      </c>
      <c r="W3239" s="4" t="b">
        <v>0</v>
      </c>
      <c r="X3239" s="4" t="b">
        <v>1</v>
      </c>
      <c r="Y3239" s="4" t="b">
        <v>1</v>
      </c>
    </row>
    <row r="3240" spans="1:37" x14ac:dyDescent="0.2">
      <c r="A3240" s="4" t="s">
        <v>726</v>
      </c>
      <c r="B3240" s="4" t="s">
        <v>727</v>
      </c>
      <c r="C3240" s="4" t="s">
        <v>728</v>
      </c>
      <c r="D3240" s="4" t="s">
        <v>729</v>
      </c>
      <c r="I3240" s="2">
        <v>46087.407673923612</v>
      </c>
      <c r="J3240" s="4" t="s">
        <v>45</v>
      </c>
      <c r="AB3240" s="4" t="s">
        <v>905</v>
      </c>
      <c r="AC3240" s="4" t="s">
        <v>906</v>
      </c>
      <c r="AD3240" s="4"/>
      <c r="AE3240" s="4" t="s">
        <v>733</v>
      </c>
      <c r="AH3240" s="4">
        <v>37</v>
      </c>
      <c r="AI3240" s="4" t="s">
        <v>6</v>
      </c>
      <c r="AJ3240" s="4" t="s">
        <v>907</v>
      </c>
    </row>
    <row r="3241" spans="1:37" x14ac:dyDescent="0.2">
      <c r="A3241" s="4" t="s">
        <v>726</v>
      </c>
      <c r="B3241" s="4" t="s">
        <v>727</v>
      </c>
      <c r="C3241" s="4" t="s">
        <v>728</v>
      </c>
      <c r="D3241" s="4" t="s">
        <v>729</v>
      </c>
      <c r="I3241" s="2">
        <v>46087.407708333332</v>
      </c>
      <c r="J3241" s="4" t="s">
        <v>44</v>
      </c>
      <c r="K3241" s="4">
        <v>33</v>
      </c>
      <c r="L3241" s="4">
        <v>-84.475849999999994</v>
      </c>
      <c r="M3241" s="4">
        <v>9.9555799999999994</v>
      </c>
      <c r="N3241" s="4" t="s">
        <v>930</v>
      </c>
      <c r="O3241" s="4" t="b">
        <v>1</v>
      </c>
      <c r="P3241" s="4" t="b">
        <v>0</v>
      </c>
      <c r="Q3241" s="4" t="b">
        <v>0</v>
      </c>
      <c r="R3241" s="4" t="b">
        <v>0</v>
      </c>
      <c r="S3241" s="4" t="b">
        <v>0</v>
      </c>
      <c r="T3241" s="4" t="b">
        <v>0</v>
      </c>
      <c r="U3241" s="4" t="b">
        <v>0</v>
      </c>
      <c r="V3241" s="4" t="b">
        <v>0</v>
      </c>
      <c r="W3241" s="4" t="b">
        <v>0</v>
      </c>
      <c r="X3241" s="4" t="b">
        <v>1</v>
      </c>
      <c r="Y3241" s="4" t="b">
        <v>1</v>
      </c>
    </row>
    <row r="3242" spans="1:37" x14ac:dyDescent="0.2">
      <c r="A3242" s="4" t="s">
        <v>726</v>
      </c>
      <c r="B3242" s="4" t="s">
        <v>727</v>
      </c>
      <c r="C3242" s="4" t="s">
        <v>728</v>
      </c>
      <c r="D3242" s="4" t="s">
        <v>729</v>
      </c>
      <c r="I3242" s="2">
        <v>46087.407719907409</v>
      </c>
      <c r="J3242" s="4" t="s">
        <v>44</v>
      </c>
      <c r="K3242" s="4">
        <v>37</v>
      </c>
      <c r="L3242" s="4">
        <v>-84.475949999999997</v>
      </c>
      <c r="M3242" s="4">
        <v>9.9555799999999994</v>
      </c>
      <c r="N3242" s="4" t="s">
        <v>947</v>
      </c>
      <c r="O3242" s="4" t="b">
        <v>1</v>
      </c>
      <c r="P3242" s="4" t="b">
        <v>0</v>
      </c>
      <c r="Q3242" s="4" t="b">
        <v>0</v>
      </c>
      <c r="R3242" s="4" t="b">
        <v>0</v>
      </c>
      <c r="S3242" s="4" t="b">
        <v>0</v>
      </c>
      <c r="T3242" s="4" t="b">
        <v>0</v>
      </c>
      <c r="U3242" s="4" t="b">
        <v>0</v>
      </c>
      <c r="V3242" s="4" t="b">
        <v>0</v>
      </c>
      <c r="W3242" s="4" t="b">
        <v>0</v>
      </c>
      <c r="X3242" s="4" t="b">
        <v>1</v>
      </c>
      <c r="Y3242" s="4" t="b">
        <v>1</v>
      </c>
    </row>
    <row r="3243" spans="1:37" x14ac:dyDescent="0.2">
      <c r="A3243" s="4" t="s">
        <v>726</v>
      </c>
      <c r="B3243" s="4" t="s">
        <v>727</v>
      </c>
      <c r="C3243" s="4" t="s">
        <v>728</v>
      </c>
      <c r="D3243" s="4" t="s">
        <v>729</v>
      </c>
      <c r="I3243" s="2">
        <v>46087.407766203702</v>
      </c>
      <c r="J3243" s="4" t="s">
        <v>44</v>
      </c>
      <c r="K3243" s="4">
        <v>42</v>
      </c>
      <c r="L3243" s="4">
        <v>-84.476349999999996</v>
      </c>
      <c r="M3243" s="4">
        <v>9.9555500000000006</v>
      </c>
      <c r="N3243" s="4" t="s">
        <v>928</v>
      </c>
      <c r="O3243" s="4" t="b">
        <v>1</v>
      </c>
      <c r="P3243" s="4" t="b">
        <v>0</v>
      </c>
      <c r="Q3243" s="4" t="b">
        <v>0</v>
      </c>
      <c r="R3243" s="4" t="b">
        <v>0</v>
      </c>
      <c r="S3243" s="4" t="b">
        <v>0</v>
      </c>
      <c r="T3243" s="4" t="b">
        <v>0</v>
      </c>
      <c r="U3243" s="4" t="b">
        <v>0</v>
      </c>
      <c r="V3243" s="4" t="b">
        <v>0</v>
      </c>
      <c r="W3243" s="4" t="b">
        <v>0</v>
      </c>
      <c r="X3243" s="4" t="b">
        <v>1</v>
      </c>
      <c r="Y3243" s="4" t="b">
        <v>1</v>
      </c>
    </row>
    <row r="3244" spans="1:37" x14ac:dyDescent="0.2">
      <c r="A3244" s="4" t="s">
        <v>726</v>
      </c>
      <c r="B3244" s="4" t="s">
        <v>727</v>
      </c>
      <c r="C3244" s="4" t="s">
        <v>728</v>
      </c>
      <c r="D3244" s="4" t="s">
        <v>729</v>
      </c>
      <c r="I3244" s="2">
        <v>46087.407777870372</v>
      </c>
      <c r="J3244" s="4" t="s">
        <v>45</v>
      </c>
      <c r="AB3244" s="4" t="s">
        <v>905</v>
      </c>
      <c r="AC3244" s="4" t="s">
        <v>906</v>
      </c>
      <c r="AD3244" s="4"/>
      <c r="AE3244" s="4" t="s">
        <v>733</v>
      </c>
      <c r="AH3244" s="4">
        <v>45</v>
      </c>
      <c r="AI3244" s="4" t="s">
        <v>6</v>
      </c>
      <c r="AJ3244" s="4" t="s">
        <v>907</v>
      </c>
    </row>
    <row r="3245" spans="1:37" x14ac:dyDescent="0.2">
      <c r="A3245" s="4" t="s">
        <v>726</v>
      </c>
      <c r="B3245" s="4" t="s">
        <v>727</v>
      </c>
      <c r="C3245" s="4" t="s">
        <v>728</v>
      </c>
      <c r="D3245" s="4" t="s">
        <v>729</v>
      </c>
      <c r="I3245" s="2">
        <v>46087.407835648148</v>
      </c>
      <c r="J3245" s="4" t="s">
        <v>44</v>
      </c>
      <c r="K3245" s="4">
        <v>41</v>
      </c>
      <c r="L3245" s="4">
        <v>-84.476929999999996</v>
      </c>
      <c r="M3245" s="4">
        <v>9.9552600000000009</v>
      </c>
      <c r="N3245" s="4" t="s">
        <v>928</v>
      </c>
      <c r="O3245" s="4" t="b">
        <v>1</v>
      </c>
      <c r="P3245" s="4" t="b">
        <v>0</v>
      </c>
      <c r="Q3245" s="4" t="b">
        <v>0</v>
      </c>
      <c r="R3245" s="4" t="b">
        <v>0</v>
      </c>
      <c r="S3245" s="4" t="b">
        <v>0</v>
      </c>
      <c r="T3245" s="4" t="b">
        <v>0</v>
      </c>
      <c r="U3245" s="4" t="b">
        <v>0</v>
      </c>
      <c r="V3245" s="4" t="b">
        <v>0</v>
      </c>
      <c r="W3245" s="4" t="b">
        <v>0</v>
      </c>
      <c r="X3245" s="4" t="b">
        <v>1</v>
      </c>
      <c r="Y3245" s="4" t="b">
        <v>1</v>
      </c>
    </row>
    <row r="3246" spans="1:37" x14ac:dyDescent="0.2">
      <c r="A3246" s="4" t="s">
        <v>726</v>
      </c>
      <c r="B3246" s="4" t="s">
        <v>727</v>
      </c>
      <c r="C3246" s="4" t="s">
        <v>728</v>
      </c>
      <c r="D3246" s="4" t="s">
        <v>729</v>
      </c>
      <c r="I3246" s="2">
        <v>46087.407886018518</v>
      </c>
      <c r="J3246" s="4" t="s">
        <v>45</v>
      </c>
      <c r="AB3246" s="4" t="s">
        <v>817</v>
      </c>
      <c r="AC3246" s="4" t="s">
        <v>818</v>
      </c>
      <c r="AD3246" s="4"/>
      <c r="AE3246" s="4" t="s">
        <v>733</v>
      </c>
      <c r="AH3246" s="4">
        <v>31</v>
      </c>
      <c r="AI3246" s="4" t="s">
        <v>819</v>
      </c>
      <c r="AJ3246" s="4" t="s">
        <v>820</v>
      </c>
    </row>
    <row r="3247" spans="1:37" x14ac:dyDescent="0.2">
      <c r="A3247" s="4" t="s">
        <v>726</v>
      </c>
      <c r="B3247" s="4" t="s">
        <v>727</v>
      </c>
      <c r="C3247" s="4" t="s">
        <v>728</v>
      </c>
      <c r="D3247" s="4" t="s">
        <v>729</v>
      </c>
      <c r="I3247" s="2">
        <v>46087.40790111111</v>
      </c>
      <c r="J3247" s="4" t="s">
        <v>45</v>
      </c>
      <c r="AB3247" s="4" t="s">
        <v>811</v>
      </c>
      <c r="AC3247" s="4" t="s">
        <v>812</v>
      </c>
      <c r="AD3247" s="4"/>
      <c r="AE3247" s="4" t="s">
        <v>733</v>
      </c>
      <c r="AH3247" s="4">
        <v>-6335</v>
      </c>
      <c r="AI3247" s="4" t="s">
        <v>813</v>
      </c>
      <c r="AJ3247" s="4" t="s">
        <v>814</v>
      </c>
    </row>
    <row r="3248" spans="1:37" x14ac:dyDescent="0.2">
      <c r="A3248" s="4" t="s">
        <v>726</v>
      </c>
      <c r="B3248" s="4" t="s">
        <v>727</v>
      </c>
      <c r="C3248" s="4" t="s">
        <v>728</v>
      </c>
      <c r="D3248" s="4" t="s">
        <v>729</v>
      </c>
      <c r="I3248" s="2">
        <v>46087.407905092594</v>
      </c>
      <c r="J3248" s="4" t="s">
        <v>44</v>
      </c>
      <c r="K3248" s="4">
        <v>31</v>
      </c>
      <c r="L3248" s="4">
        <v>-84.477220000000003</v>
      </c>
      <c r="M3248" s="4">
        <v>9.9548000000000005</v>
      </c>
      <c r="N3248" s="4" t="s">
        <v>947</v>
      </c>
      <c r="O3248" s="4" t="b">
        <v>1</v>
      </c>
      <c r="P3248" s="4" t="b">
        <v>0</v>
      </c>
      <c r="Q3248" s="4" t="b">
        <v>0</v>
      </c>
      <c r="R3248" s="4" t="b">
        <v>0</v>
      </c>
      <c r="S3248" s="4" t="b">
        <v>0</v>
      </c>
      <c r="T3248" s="4" t="b">
        <v>0</v>
      </c>
      <c r="U3248" s="4" t="b">
        <v>0</v>
      </c>
      <c r="V3248" s="4" t="b">
        <v>0</v>
      </c>
      <c r="W3248" s="4" t="b">
        <v>0</v>
      </c>
      <c r="X3248" s="4" t="b">
        <v>1</v>
      </c>
      <c r="Y3248" s="4" t="b">
        <v>1</v>
      </c>
    </row>
    <row r="3249" spans="1:36" x14ac:dyDescent="0.2">
      <c r="A3249" s="4" t="s">
        <v>726</v>
      </c>
      <c r="B3249" s="4" t="s">
        <v>727</v>
      </c>
      <c r="C3249" s="4" t="s">
        <v>728</v>
      </c>
      <c r="D3249" s="4" t="s">
        <v>729</v>
      </c>
      <c r="I3249" s="2">
        <v>46087.407905231485</v>
      </c>
      <c r="J3249" s="4" t="s">
        <v>45</v>
      </c>
      <c r="AB3249" s="4" t="s">
        <v>905</v>
      </c>
      <c r="AC3249" s="4" t="s">
        <v>906</v>
      </c>
      <c r="AD3249" s="4"/>
      <c r="AE3249" s="4" t="s">
        <v>733</v>
      </c>
      <c r="AH3249" s="4">
        <v>34</v>
      </c>
      <c r="AI3249" s="4" t="s">
        <v>6</v>
      </c>
      <c r="AJ3249" s="4" t="s">
        <v>907</v>
      </c>
    </row>
    <row r="3250" spans="1:36" x14ac:dyDescent="0.2">
      <c r="A3250" s="4" t="s">
        <v>726</v>
      </c>
      <c r="B3250" s="4" t="s">
        <v>727</v>
      </c>
      <c r="C3250" s="4" t="s">
        <v>728</v>
      </c>
      <c r="D3250" s="4" t="s">
        <v>729</v>
      </c>
      <c r="I3250" s="2">
        <v>46087.40792824074</v>
      </c>
      <c r="J3250" s="4" t="s">
        <v>44</v>
      </c>
      <c r="K3250" s="4">
        <v>28</v>
      </c>
      <c r="L3250" s="4">
        <v>-84.477339999999998</v>
      </c>
      <c r="M3250" s="4">
        <v>9.95472</v>
      </c>
      <c r="N3250" s="4" t="s">
        <v>930</v>
      </c>
      <c r="O3250" s="4" t="b">
        <v>1</v>
      </c>
      <c r="P3250" s="4" t="b">
        <v>0</v>
      </c>
      <c r="Q3250" s="4" t="b">
        <v>0</v>
      </c>
      <c r="R3250" s="4" t="b">
        <v>0</v>
      </c>
      <c r="S3250" s="4" t="b">
        <v>0</v>
      </c>
      <c r="T3250" s="4" t="b">
        <v>0</v>
      </c>
      <c r="U3250" s="4" t="b">
        <v>0</v>
      </c>
      <c r="V3250" s="4" t="b">
        <v>0</v>
      </c>
      <c r="W3250" s="4" t="b">
        <v>0</v>
      </c>
      <c r="X3250" s="4" t="b">
        <v>1</v>
      </c>
      <c r="Y3250" s="4" t="b">
        <v>1</v>
      </c>
    </row>
    <row r="3251" spans="1:36" x14ac:dyDescent="0.2">
      <c r="A3251" s="4" t="s">
        <v>726</v>
      </c>
      <c r="B3251" s="4" t="s">
        <v>727</v>
      </c>
      <c r="C3251" s="4" t="s">
        <v>728</v>
      </c>
      <c r="D3251" s="4" t="s">
        <v>729</v>
      </c>
      <c r="I3251" s="2">
        <v>46087.407951388886</v>
      </c>
      <c r="J3251" s="4" t="s">
        <v>44</v>
      </c>
      <c r="K3251" s="4">
        <v>35</v>
      </c>
      <c r="L3251" s="4">
        <v>-84.477500000000006</v>
      </c>
      <c r="M3251" s="4">
        <v>9.9547399999999993</v>
      </c>
      <c r="N3251" s="4" t="s">
        <v>928</v>
      </c>
      <c r="O3251" s="4" t="b">
        <v>1</v>
      </c>
      <c r="P3251" s="4" t="b">
        <v>0</v>
      </c>
      <c r="Q3251" s="4" t="b">
        <v>0</v>
      </c>
      <c r="R3251" s="4" t="b">
        <v>0</v>
      </c>
      <c r="S3251" s="4" t="b">
        <v>0</v>
      </c>
      <c r="T3251" s="4" t="b">
        <v>0</v>
      </c>
      <c r="U3251" s="4" t="b">
        <v>0</v>
      </c>
      <c r="V3251" s="4" t="b">
        <v>0</v>
      </c>
      <c r="W3251" s="4" t="b">
        <v>0</v>
      </c>
      <c r="X3251" s="4" t="b">
        <v>1</v>
      </c>
      <c r="Y3251" s="4" t="b">
        <v>1</v>
      </c>
    </row>
    <row r="3252" spans="1:36" x14ac:dyDescent="0.2">
      <c r="A3252" s="4" t="s">
        <v>726</v>
      </c>
      <c r="B3252" s="4" t="s">
        <v>727</v>
      </c>
      <c r="C3252" s="4" t="s">
        <v>728</v>
      </c>
      <c r="D3252" s="4" t="s">
        <v>729</v>
      </c>
      <c r="I3252" s="2">
        <v>46087.40800560185</v>
      </c>
      <c r="J3252" s="4" t="s">
        <v>45</v>
      </c>
      <c r="AB3252" s="4" t="s">
        <v>811</v>
      </c>
      <c r="AC3252" s="4" t="s">
        <v>812</v>
      </c>
      <c r="AD3252" s="4"/>
      <c r="AE3252" s="4" t="s">
        <v>733</v>
      </c>
      <c r="AH3252" s="4">
        <v>39872</v>
      </c>
      <c r="AI3252" s="4" t="s">
        <v>813</v>
      </c>
      <c r="AJ3252" s="4" t="s">
        <v>814</v>
      </c>
    </row>
    <row r="3253" spans="1:36" x14ac:dyDescent="0.2">
      <c r="A3253" s="4" t="s">
        <v>726</v>
      </c>
      <c r="B3253" s="4" t="s">
        <v>727</v>
      </c>
      <c r="C3253" s="4" t="s">
        <v>728</v>
      </c>
      <c r="D3253" s="4" t="s">
        <v>729</v>
      </c>
      <c r="I3253" s="2">
        <v>46087.408020833333</v>
      </c>
      <c r="J3253" s="4" t="s">
        <v>44</v>
      </c>
      <c r="K3253" s="4">
        <v>53</v>
      </c>
      <c r="L3253" s="4">
        <v>-84.478110000000001</v>
      </c>
      <c r="M3253" s="4">
        <v>9.9550999999999998</v>
      </c>
      <c r="N3253" s="4" t="s">
        <v>947</v>
      </c>
      <c r="O3253" s="4" t="b">
        <v>1</v>
      </c>
      <c r="P3253" s="4" t="b">
        <v>0</v>
      </c>
      <c r="Q3253" s="4" t="b">
        <v>0</v>
      </c>
      <c r="R3253" s="4" t="b">
        <v>0</v>
      </c>
      <c r="S3253" s="4" t="b">
        <v>0</v>
      </c>
      <c r="T3253" s="4" t="b">
        <v>0</v>
      </c>
      <c r="U3253" s="4" t="b">
        <v>0</v>
      </c>
      <c r="V3253" s="4" t="b">
        <v>0</v>
      </c>
      <c r="W3253" s="4" t="b">
        <v>0</v>
      </c>
      <c r="X3253" s="4" t="b">
        <v>1</v>
      </c>
      <c r="Y3253" s="4" t="b">
        <v>1</v>
      </c>
    </row>
    <row r="3254" spans="1:36" x14ac:dyDescent="0.2">
      <c r="A3254" s="4" t="s">
        <v>726</v>
      </c>
      <c r="B3254" s="4" t="s">
        <v>727</v>
      </c>
      <c r="C3254" s="4" t="s">
        <v>728</v>
      </c>
      <c r="D3254" s="4" t="s">
        <v>729</v>
      </c>
      <c r="I3254" s="2">
        <v>46087.408021064817</v>
      </c>
      <c r="J3254" s="4" t="s">
        <v>45</v>
      </c>
      <c r="AB3254" s="4" t="s">
        <v>905</v>
      </c>
      <c r="AC3254" s="4" t="s">
        <v>906</v>
      </c>
      <c r="AD3254" s="4"/>
      <c r="AE3254" s="4" t="s">
        <v>733</v>
      </c>
      <c r="AH3254" s="4">
        <v>58</v>
      </c>
      <c r="AI3254" s="4" t="s">
        <v>6</v>
      </c>
      <c r="AJ3254" s="4" t="s">
        <v>907</v>
      </c>
    </row>
    <row r="3255" spans="1:36" x14ac:dyDescent="0.2">
      <c r="A3255" s="4" t="s">
        <v>726</v>
      </c>
      <c r="B3255" s="4" t="s">
        <v>727</v>
      </c>
      <c r="C3255" s="4" t="s">
        <v>728</v>
      </c>
      <c r="D3255" s="4" t="s">
        <v>729</v>
      </c>
      <c r="I3255" s="2">
        <v>46087.40804199074</v>
      </c>
      <c r="J3255" s="4" t="s">
        <v>45</v>
      </c>
      <c r="AB3255" s="4" t="s">
        <v>1069</v>
      </c>
      <c r="AC3255" s="4" t="s">
        <v>1070</v>
      </c>
      <c r="AD3255" s="4"/>
      <c r="AE3255" s="4" t="s">
        <v>733</v>
      </c>
      <c r="AH3255" s="4">
        <v>0</v>
      </c>
      <c r="AI3255" s="4" t="s">
        <v>1071</v>
      </c>
      <c r="AJ3255" s="4" t="s">
        <v>1072</v>
      </c>
    </row>
    <row r="3256" spans="1:36" x14ac:dyDescent="0.2">
      <c r="A3256" s="4" t="s">
        <v>726</v>
      </c>
      <c r="B3256" s="4" t="s">
        <v>727</v>
      </c>
      <c r="C3256" s="4" t="s">
        <v>728</v>
      </c>
      <c r="D3256" s="4" t="s">
        <v>729</v>
      </c>
      <c r="I3256" s="2">
        <v>46087.40804199074</v>
      </c>
      <c r="J3256" s="4" t="s">
        <v>45</v>
      </c>
      <c r="AB3256" s="4" t="s">
        <v>1073</v>
      </c>
      <c r="AC3256" s="4" t="s">
        <v>1074</v>
      </c>
      <c r="AD3256" s="4"/>
      <c r="AE3256" s="4" t="s">
        <v>733</v>
      </c>
      <c r="AH3256" s="4">
        <v>0</v>
      </c>
      <c r="AI3256" s="4" t="s">
        <v>1071</v>
      </c>
      <c r="AJ3256" s="4" t="s">
        <v>1072</v>
      </c>
    </row>
    <row r="3257" spans="1:36" x14ac:dyDescent="0.2">
      <c r="A3257" s="4" t="s">
        <v>726</v>
      </c>
      <c r="B3257" s="4" t="s">
        <v>727</v>
      </c>
      <c r="C3257" s="4" t="s">
        <v>728</v>
      </c>
      <c r="D3257" s="4" t="s">
        <v>729</v>
      </c>
      <c r="I3257" s="2">
        <v>46087.40804199074</v>
      </c>
      <c r="J3257" s="4" t="s">
        <v>45</v>
      </c>
      <c r="AB3257" s="4" t="s">
        <v>1075</v>
      </c>
      <c r="AC3257" s="4" t="s">
        <v>1076</v>
      </c>
      <c r="AD3257" s="4"/>
      <c r="AE3257" s="4" t="s">
        <v>733</v>
      </c>
      <c r="AH3257" s="4">
        <v>0.91099998463463683</v>
      </c>
      <c r="AI3257" s="4" t="s">
        <v>1071</v>
      </c>
      <c r="AJ3257" s="4" t="s">
        <v>1072</v>
      </c>
    </row>
    <row r="3258" spans="1:36" x14ac:dyDescent="0.2">
      <c r="A3258" s="4" t="s">
        <v>726</v>
      </c>
      <c r="B3258" s="4" t="s">
        <v>727</v>
      </c>
      <c r="C3258" s="4" t="s">
        <v>728</v>
      </c>
      <c r="D3258" s="4" t="s">
        <v>729</v>
      </c>
      <c r="I3258" s="2">
        <v>46087.408044074073</v>
      </c>
      <c r="J3258" s="4" t="s">
        <v>45</v>
      </c>
      <c r="AB3258" s="4" t="s">
        <v>905</v>
      </c>
      <c r="AC3258" s="4" t="s">
        <v>906</v>
      </c>
      <c r="AD3258" s="4"/>
      <c r="AE3258" s="4" t="s">
        <v>733</v>
      </c>
      <c r="AH3258" s="4">
        <v>56</v>
      </c>
      <c r="AI3258" s="4" t="s">
        <v>6</v>
      </c>
      <c r="AJ3258" s="4" t="s">
        <v>907</v>
      </c>
    </row>
    <row r="3259" spans="1:36" x14ac:dyDescent="0.2">
      <c r="A3259" s="4" t="s">
        <v>726</v>
      </c>
      <c r="B3259" s="4" t="s">
        <v>727</v>
      </c>
      <c r="C3259" s="4" t="s">
        <v>728</v>
      </c>
      <c r="D3259" s="4" t="s">
        <v>729</v>
      </c>
      <c r="I3259" s="2">
        <v>46087.408055324071</v>
      </c>
      <c r="J3259" s="4" t="s">
        <v>45</v>
      </c>
      <c r="AB3259" s="4" t="s">
        <v>1069</v>
      </c>
      <c r="AC3259" s="4" t="s">
        <v>1070</v>
      </c>
      <c r="AD3259" s="4"/>
      <c r="AE3259" s="4" t="s">
        <v>733</v>
      </c>
      <c r="AH3259" s="4">
        <v>-0.33799999997416952</v>
      </c>
      <c r="AI3259" s="4" t="s">
        <v>1071</v>
      </c>
      <c r="AJ3259" s="4" t="s">
        <v>1072</v>
      </c>
    </row>
    <row r="3260" spans="1:36" x14ac:dyDescent="0.2">
      <c r="A3260" s="4" t="s">
        <v>726</v>
      </c>
      <c r="B3260" s="4" t="s">
        <v>727</v>
      </c>
      <c r="C3260" s="4" t="s">
        <v>728</v>
      </c>
      <c r="D3260" s="4" t="s">
        <v>729</v>
      </c>
      <c r="I3260" s="2">
        <v>46087.408055324071</v>
      </c>
      <c r="J3260" s="4" t="s">
        <v>45</v>
      </c>
      <c r="AB3260" s="4" t="s">
        <v>1075</v>
      </c>
      <c r="AC3260" s="4" t="s">
        <v>1076</v>
      </c>
      <c r="AD3260" s="4"/>
      <c r="AE3260" s="4" t="s">
        <v>733</v>
      </c>
      <c r="AH3260" s="4">
        <v>0.95399998972993172</v>
      </c>
      <c r="AI3260" s="4" t="s">
        <v>1071</v>
      </c>
      <c r="AJ3260" s="4" t="s">
        <v>1072</v>
      </c>
    </row>
    <row r="3261" spans="1:36" x14ac:dyDescent="0.2">
      <c r="A3261" s="4" t="s">
        <v>726</v>
      </c>
      <c r="B3261" s="4" t="s">
        <v>727</v>
      </c>
      <c r="C3261" s="4" t="s">
        <v>728</v>
      </c>
      <c r="D3261" s="4" t="s">
        <v>729</v>
      </c>
      <c r="I3261" s="2">
        <v>46087.408055555556</v>
      </c>
      <c r="J3261" s="4" t="s">
        <v>44</v>
      </c>
      <c r="K3261" s="4">
        <v>53</v>
      </c>
      <c r="L3261" s="4">
        <v>-84.478489999999994</v>
      </c>
      <c r="M3261" s="4">
        <v>9.9552600000000009</v>
      </c>
      <c r="N3261" s="4" t="s">
        <v>928</v>
      </c>
      <c r="O3261" s="4" t="b">
        <v>1</v>
      </c>
      <c r="P3261" s="4" t="b">
        <v>0</v>
      </c>
      <c r="Q3261" s="4" t="b">
        <v>0</v>
      </c>
      <c r="R3261" s="4" t="b">
        <v>0</v>
      </c>
      <c r="S3261" s="4" t="b">
        <v>0</v>
      </c>
      <c r="T3261" s="4" t="b">
        <v>0</v>
      </c>
      <c r="U3261" s="4" t="b">
        <v>0</v>
      </c>
      <c r="V3261" s="4" t="b">
        <v>0</v>
      </c>
      <c r="W3261" s="4" t="b">
        <v>0</v>
      </c>
      <c r="X3261" s="4" t="b">
        <v>1</v>
      </c>
      <c r="Y3261" s="4" t="b">
        <v>1</v>
      </c>
    </row>
    <row r="3262" spans="1:36" x14ac:dyDescent="0.2">
      <c r="A3262" s="4" t="s">
        <v>726</v>
      </c>
      <c r="B3262" s="4" t="s">
        <v>727</v>
      </c>
      <c r="C3262" s="4" t="s">
        <v>728</v>
      </c>
      <c r="D3262" s="4" t="s">
        <v>729</v>
      </c>
      <c r="I3262" s="2">
        <v>46087.408061932867</v>
      </c>
      <c r="J3262" s="4" t="s">
        <v>45</v>
      </c>
      <c r="AB3262" s="4" t="s">
        <v>772</v>
      </c>
      <c r="AC3262" s="4" t="s">
        <v>773</v>
      </c>
      <c r="AD3262" s="4"/>
      <c r="AE3262" s="4" t="s">
        <v>733</v>
      </c>
      <c r="AH3262" s="4">
        <v>15960</v>
      </c>
      <c r="AI3262" s="4" t="s">
        <v>774</v>
      </c>
      <c r="AJ3262" s="4" t="s">
        <v>775</v>
      </c>
    </row>
    <row r="3263" spans="1:36" x14ac:dyDescent="0.2">
      <c r="A3263" s="4" t="s">
        <v>726</v>
      </c>
      <c r="B3263" s="4" t="s">
        <v>727</v>
      </c>
      <c r="C3263" s="4" t="s">
        <v>728</v>
      </c>
      <c r="D3263" s="4" t="s">
        <v>729</v>
      </c>
      <c r="I3263" s="2">
        <v>46087.408061932867</v>
      </c>
      <c r="J3263" s="4" t="s">
        <v>45</v>
      </c>
      <c r="AB3263" s="4" t="s">
        <v>776</v>
      </c>
      <c r="AC3263" s="4" t="s">
        <v>777</v>
      </c>
      <c r="AD3263" s="4"/>
      <c r="AE3263" s="4" t="s">
        <v>733</v>
      </c>
      <c r="AH3263" s="4">
        <v>15960</v>
      </c>
      <c r="AI3263" s="4" t="s">
        <v>774</v>
      </c>
      <c r="AJ3263" s="4" t="s">
        <v>775</v>
      </c>
    </row>
    <row r="3264" spans="1:36" x14ac:dyDescent="0.2">
      <c r="A3264" s="4" t="s">
        <v>726</v>
      </c>
      <c r="B3264" s="4" t="s">
        <v>727</v>
      </c>
      <c r="C3264" s="4" t="s">
        <v>728</v>
      </c>
      <c r="D3264" s="4" t="s">
        <v>729</v>
      </c>
      <c r="I3264" s="2">
        <v>46087.408063738425</v>
      </c>
      <c r="J3264" s="4" t="s">
        <v>45</v>
      </c>
      <c r="AB3264" s="4" t="s">
        <v>811</v>
      </c>
      <c r="AC3264" s="4" t="s">
        <v>812</v>
      </c>
      <c r="AD3264" s="4"/>
      <c r="AE3264" s="4" t="s">
        <v>733</v>
      </c>
      <c r="AH3264" s="4">
        <v>-20396</v>
      </c>
      <c r="AI3264" s="4" t="s">
        <v>813</v>
      </c>
      <c r="AJ3264" s="4" t="s">
        <v>814</v>
      </c>
    </row>
    <row r="3265" spans="1:37" x14ac:dyDescent="0.2">
      <c r="A3265" s="4" t="s">
        <v>726</v>
      </c>
      <c r="B3265" s="4" t="s">
        <v>727</v>
      </c>
      <c r="C3265" s="4" t="s">
        <v>728</v>
      </c>
      <c r="D3265" s="4" t="s">
        <v>729</v>
      </c>
      <c r="I3265" s="2">
        <v>46087.408074317129</v>
      </c>
      <c r="J3265" s="4" t="s">
        <v>45</v>
      </c>
      <c r="AB3265" s="4" t="s">
        <v>1069</v>
      </c>
      <c r="AC3265" s="4" t="s">
        <v>1070</v>
      </c>
      <c r="AD3265" s="4"/>
      <c r="AE3265" s="4" t="s">
        <v>733</v>
      </c>
      <c r="AH3265" s="4">
        <v>0</v>
      </c>
      <c r="AI3265" s="4" t="s">
        <v>1071</v>
      </c>
      <c r="AJ3265" s="4" t="s">
        <v>1072</v>
      </c>
    </row>
    <row r="3266" spans="1:37" x14ac:dyDescent="0.2">
      <c r="A3266" s="4" t="s">
        <v>726</v>
      </c>
      <c r="B3266" s="4" t="s">
        <v>727</v>
      </c>
      <c r="C3266" s="4" t="s">
        <v>728</v>
      </c>
      <c r="D3266" s="4" t="s">
        <v>729</v>
      </c>
      <c r="I3266" s="2">
        <v>46087.408074317129</v>
      </c>
      <c r="J3266" s="4" t="s">
        <v>45</v>
      </c>
      <c r="AB3266" s="4" t="s">
        <v>1073</v>
      </c>
      <c r="AC3266" s="4" t="s">
        <v>1074</v>
      </c>
      <c r="AD3266" s="4"/>
      <c r="AE3266" s="4" t="s">
        <v>733</v>
      </c>
      <c r="AH3266" s="4">
        <v>0</v>
      </c>
      <c r="AI3266" s="4" t="s">
        <v>1071</v>
      </c>
      <c r="AJ3266" s="4" t="s">
        <v>1072</v>
      </c>
    </row>
    <row r="3267" spans="1:37" x14ac:dyDescent="0.2">
      <c r="A3267" s="4" t="s">
        <v>726</v>
      </c>
      <c r="B3267" s="4" t="s">
        <v>727</v>
      </c>
      <c r="C3267" s="4" t="s">
        <v>728</v>
      </c>
      <c r="D3267" s="4" t="s">
        <v>729</v>
      </c>
      <c r="I3267" s="2">
        <v>46087.408074317129</v>
      </c>
      <c r="J3267" s="4" t="s">
        <v>45</v>
      </c>
      <c r="AB3267" s="4" t="s">
        <v>1075</v>
      </c>
      <c r="AC3267" s="4" t="s">
        <v>1076</v>
      </c>
      <c r="AD3267" s="4"/>
      <c r="AE3267" s="4" t="s">
        <v>733</v>
      </c>
      <c r="AH3267" s="4">
        <v>0.95299995403994064</v>
      </c>
      <c r="AI3267" s="4" t="s">
        <v>1071</v>
      </c>
      <c r="AJ3267" s="4" t="s">
        <v>1072</v>
      </c>
    </row>
    <row r="3268" spans="1:37" x14ac:dyDescent="0.2">
      <c r="A3268" s="4" t="s">
        <v>726</v>
      </c>
      <c r="B3268" s="4" t="s">
        <v>727</v>
      </c>
      <c r="C3268" s="4" t="s">
        <v>728</v>
      </c>
      <c r="D3268" s="4" t="s">
        <v>729</v>
      </c>
      <c r="I3268" s="2">
        <v>46087.408090277779</v>
      </c>
      <c r="J3268" s="4" t="s">
        <v>44</v>
      </c>
      <c r="K3268" s="4">
        <v>37</v>
      </c>
      <c r="L3268" s="4">
        <v>-84.478769999999997</v>
      </c>
      <c r="M3268" s="4">
        <v>9.9554600000000004</v>
      </c>
      <c r="N3268" s="4" t="s">
        <v>928</v>
      </c>
      <c r="O3268" s="4" t="b">
        <v>1</v>
      </c>
      <c r="P3268" s="4" t="b">
        <v>0</v>
      </c>
      <c r="Q3268" s="4" t="b">
        <v>0</v>
      </c>
      <c r="R3268" s="4" t="b">
        <v>0</v>
      </c>
      <c r="S3268" s="4" t="b">
        <v>0</v>
      </c>
      <c r="T3268" s="4" t="b">
        <v>0</v>
      </c>
      <c r="U3268" s="4" t="b">
        <v>0</v>
      </c>
      <c r="V3268" s="4" t="b">
        <v>0</v>
      </c>
      <c r="W3268" s="4" t="b">
        <v>0</v>
      </c>
      <c r="X3268" s="4" t="b">
        <v>1</v>
      </c>
      <c r="Y3268" s="4" t="b">
        <v>1</v>
      </c>
    </row>
    <row r="3269" spans="1:37" x14ac:dyDescent="0.2">
      <c r="A3269" s="4" t="s">
        <v>726</v>
      </c>
      <c r="B3269" s="4" t="s">
        <v>727</v>
      </c>
      <c r="C3269" s="4" t="s">
        <v>728</v>
      </c>
      <c r="D3269" s="4" t="s">
        <v>729</v>
      </c>
      <c r="I3269" s="2">
        <v>46087.408090509256</v>
      </c>
      <c r="J3269" s="4" t="s">
        <v>45</v>
      </c>
      <c r="AB3269" s="4" t="s">
        <v>905</v>
      </c>
      <c r="AC3269" s="4" t="s">
        <v>906</v>
      </c>
      <c r="AD3269" s="4"/>
      <c r="AE3269" s="4" t="s">
        <v>733</v>
      </c>
      <c r="AH3269" s="4">
        <v>38</v>
      </c>
      <c r="AI3269" s="4" t="s">
        <v>6</v>
      </c>
      <c r="AJ3269" s="4" t="s">
        <v>907</v>
      </c>
    </row>
    <row r="3270" spans="1:37" x14ac:dyDescent="0.2">
      <c r="A3270" s="4" t="s">
        <v>726</v>
      </c>
      <c r="B3270" s="4" t="s">
        <v>727</v>
      </c>
      <c r="C3270" s="4" t="s">
        <v>728</v>
      </c>
      <c r="D3270" s="4" t="s">
        <v>729</v>
      </c>
      <c r="I3270" s="2">
        <v>46087.408110300923</v>
      </c>
      <c r="J3270" s="4" t="s">
        <v>737</v>
      </c>
      <c r="N3270" s="4" t="s">
        <v>828</v>
      </c>
      <c r="AK3270" s="4" t="s">
        <v>1195</v>
      </c>
    </row>
    <row r="3271" spans="1:37" x14ac:dyDescent="0.2">
      <c r="A3271" s="4" t="s">
        <v>726</v>
      </c>
      <c r="B3271" s="4" t="s">
        <v>727</v>
      </c>
      <c r="C3271" s="4" t="s">
        <v>728</v>
      </c>
      <c r="D3271" s="4" t="s">
        <v>729</v>
      </c>
      <c r="I3271" s="2">
        <v>46087.408113425925</v>
      </c>
      <c r="J3271" s="4" t="s">
        <v>44</v>
      </c>
      <c r="K3271" s="4">
        <v>35</v>
      </c>
      <c r="L3271" s="4">
        <v>-84.478930000000005</v>
      </c>
      <c r="M3271" s="4">
        <v>9.9555699999999998</v>
      </c>
      <c r="N3271" s="4" t="s">
        <v>928</v>
      </c>
      <c r="O3271" s="4" t="b">
        <v>1</v>
      </c>
      <c r="P3271" s="4" t="b">
        <v>0</v>
      </c>
      <c r="Q3271" s="4" t="b">
        <v>0</v>
      </c>
      <c r="R3271" s="4" t="b">
        <v>0</v>
      </c>
      <c r="S3271" s="4" t="b">
        <v>0</v>
      </c>
      <c r="T3271" s="4" t="b">
        <v>0</v>
      </c>
      <c r="U3271" s="4" t="b">
        <v>0</v>
      </c>
      <c r="V3271" s="4" t="b">
        <v>0</v>
      </c>
      <c r="W3271" s="4" t="b">
        <v>0</v>
      </c>
      <c r="X3271" s="4" t="b">
        <v>1</v>
      </c>
      <c r="Y3271" s="4" t="b">
        <v>1</v>
      </c>
    </row>
    <row r="3272" spans="1:37" x14ac:dyDescent="0.2">
      <c r="A3272" s="4" t="s">
        <v>726</v>
      </c>
      <c r="B3272" s="4" t="s">
        <v>727</v>
      </c>
      <c r="C3272" s="4" t="s">
        <v>728</v>
      </c>
      <c r="D3272" s="4" t="s">
        <v>729</v>
      </c>
      <c r="I3272" s="2">
        <v>46087.408125092596</v>
      </c>
      <c r="J3272" s="4" t="s">
        <v>45</v>
      </c>
      <c r="AB3272" s="4" t="s">
        <v>905</v>
      </c>
      <c r="AC3272" s="4" t="s">
        <v>906</v>
      </c>
      <c r="AD3272" s="4"/>
      <c r="AE3272" s="4" t="s">
        <v>733</v>
      </c>
      <c r="AH3272" s="4">
        <v>38</v>
      </c>
      <c r="AI3272" s="4" t="s">
        <v>6</v>
      </c>
      <c r="AJ3272" s="4" t="s">
        <v>907</v>
      </c>
    </row>
    <row r="3273" spans="1:37" x14ac:dyDescent="0.2">
      <c r="A3273" s="4" t="s">
        <v>726</v>
      </c>
      <c r="B3273" s="4" t="s">
        <v>727</v>
      </c>
      <c r="C3273" s="4" t="s">
        <v>728</v>
      </c>
      <c r="D3273" s="4" t="s">
        <v>729</v>
      </c>
      <c r="I3273" s="2">
        <v>46087.408145347224</v>
      </c>
      <c r="J3273" s="4" t="s">
        <v>45</v>
      </c>
      <c r="AB3273" s="4" t="s">
        <v>811</v>
      </c>
      <c r="AC3273" s="4" t="s">
        <v>812</v>
      </c>
      <c r="AD3273" s="4"/>
      <c r="AE3273" s="4" t="s">
        <v>733</v>
      </c>
      <c r="AH3273" s="4">
        <v>8640</v>
      </c>
      <c r="AI3273" s="4" t="s">
        <v>813</v>
      </c>
      <c r="AJ3273" s="4" t="s">
        <v>814</v>
      </c>
    </row>
    <row r="3274" spans="1:37" x14ac:dyDescent="0.2">
      <c r="A3274" s="4" t="s">
        <v>726</v>
      </c>
      <c r="B3274" s="4" t="s">
        <v>727</v>
      </c>
      <c r="C3274" s="4" t="s">
        <v>728</v>
      </c>
      <c r="D3274" s="4" t="s">
        <v>729</v>
      </c>
      <c r="I3274" s="2">
        <v>46087.408159722225</v>
      </c>
      <c r="J3274" s="4" t="s">
        <v>44</v>
      </c>
      <c r="K3274" s="4">
        <v>42</v>
      </c>
      <c r="L3274" s="4">
        <v>-84.479309999999998</v>
      </c>
      <c r="M3274" s="4">
        <v>9.9554799999999997</v>
      </c>
      <c r="N3274" s="4" t="s">
        <v>928</v>
      </c>
      <c r="O3274" s="4" t="b">
        <v>1</v>
      </c>
      <c r="P3274" s="4" t="b">
        <v>0</v>
      </c>
      <c r="Q3274" s="4" t="b">
        <v>0</v>
      </c>
      <c r="R3274" s="4" t="b">
        <v>0</v>
      </c>
      <c r="S3274" s="4" t="b">
        <v>0</v>
      </c>
      <c r="T3274" s="4" t="b">
        <v>0</v>
      </c>
      <c r="U3274" s="4" t="b">
        <v>0</v>
      </c>
      <c r="V3274" s="4" t="b">
        <v>0</v>
      </c>
      <c r="W3274" s="4" t="b">
        <v>0</v>
      </c>
      <c r="X3274" s="4" t="b">
        <v>1</v>
      </c>
      <c r="Y3274" s="4" t="b">
        <v>1</v>
      </c>
    </row>
    <row r="3275" spans="1:37" x14ac:dyDescent="0.2">
      <c r="A3275" s="4" t="s">
        <v>726</v>
      </c>
      <c r="B3275" s="4" t="s">
        <v>727</v>
      </c>
      <c r="C3275" s="4" t="s">
        <v>728</v>
      </c>
      <c r="D3275" s="4" t="s">
        <v>729</v>
      </c>
      <c r="I3275" s="2">
        <v>46087.408182962965</v>
      </c>
      <c r="J3275" s="4" t="s">
        <v>45</v>
      </c>
      <c r="AB3275" s="4" t="s">
        <v>905</v>
      </c>
      <c r="AC3275" s="4" t="s">
        <v>906</v>
      </c>
      <c r="AD3275" s="4"/>
      <c r="AE3275" s="4" t="s">
        <v>733</v>
      </c>
      <c r="AH3275" s="4">
        <v>51</v>
      </c>
      <c r="AI3275" s="4" t="s">
        <v>6</v>
      </c>
      <c r="AJ3275" s="4" t="s">
        <v>907</v>
      </c>
    </row>
    <row r="3276" spans="1:37" x14ac:dyDescent="0.2">
      <c r="A3276" s="4" t="s">
        <v>726</v>
      </c>
      <c r="B3276" s="4" t="s">
        <v>727</v>
      </c>
      <c r="C3276" s="4" t="s">
        <v>728</v>
      </c>
      <c r="D3276" s="4" t="s">
        <v>729</v>
      </c>
      <c r="I3276" s="2">
        <v>46087.408194444448</v>
      </c>
      <c r="J3276" s="4" t="s">
        <v>44</v>
      </c>
      <c r="K3276" s="4">
        <v>48</v>
      </c>
      <c r="L3276" s="4">
        <v>-84.479640000000003</v>
      </c>
      <c r="M3276" s="4">
        <v>9.9553399999999996</v>
      </c>
      <c r="N3276" s="4" t="s">
        <v>930</v>
      </c>
      <c r="O3276" s="4" t="b">
        <v>1</v>
      </c>
      <c r="P3276" s="4" t="b">
        <v>0</v>
      </c>
      <c r="Q3276" s="4" t="b">
        <v>0</v>
      </c>
      <c r="R3276" s="4" t="b">
        <v>0</v>
      </c>
      <c r="S3276" s="4" t="b">
        <v>0</v>
      </c>
      <c r="T3276" s="4" t="b">
        <v>0</v>
      </c>
      <c r="U3276" s="4" t="b">
        <v>0</v>
      </c>
      <c r="V3276" s="4" t="b">
        <v>0</v>
      </c>
      <c r="W3276" s="4" t="b">
        <v>0</v>
      </c>
      <c r="X3276" s="4" t="b">
        <v>1</v>
      </c>
      <c r="Y3276" s="4" t="b">
        <v>1</v>
      </c>
    </row>
    <row r="3277" spans="1:37" x14ac:dyDescent="0.2">
      <c r="A3277" s="4" t="s">
        <v>726</v>
      </c>
      <c r="B3277" s="4" t="s">
        <v>727</v>
      </c>
      <c r="C3277" s="4" t="s">
        <v>728</v>
      </c>
      <c r="D3277" s="4" t="s">
        <v>729</v>
      </c>
      <c r="I3277" s="2">
        <v>46087.408217685188</v>
      </c>
      <c r="J3277" s="4" t="s">
        <v>45</v>
      </c>
      <c r="AB3277" s="4" t="s">
        <v>905</v>
      </c>
      <c r="AC3277" s="4" t="s">
        <v>906</v>
      </c>
      <c r="AD3277" s="4"/>
      <c r="AE3277" s="4" t="s">
        <v>733</v>
      </c>
      <c r="AH3277" s="4">
        <v>43</v>
      </c>
      <c r="AI3277" s="4" t="s">
        <v>6</v>
      </c>
      <c r="AJ3277" s="4" t="s">
        <v>907</v>
      </c>
    </row>
    <row r="3278" spans="1:37" x14ac:dyDescent="0.2">
      <c r="A3278" s="4" t="s">
        <v>726</v>
      </c>
      <c r="B3278" s="4" t="s">
        <v>727</v>
      </c>
      <c r="C3278" s="4" t="s">
        <v>728</v>
      </c>
      <c r="D3278" s="4" t="s">
        <v>729</v>
      </c>
      <c r="I3278" s="2">
        <v>46087.408229166664</v>
      </c>
      <c r="J3278" s="4" t="s">
        <v>44</v>
      </c>
      <c r="K3278" s="4">
        <v>41</v>
      </c>
      <c r="L3278" s="4">
        <v>-84.479969999999994</v>
      </c>
      <c r="M3278" s="4">
        <v>9.9552499999999995</v>
      </c>
      <c r="N3278" s="4" t="s">
        <v>928</v>
      </c>
      <c r="O3278" s="4" t="b">
        <v>1</v>
      </c>
      <c r="P3278" s="4" t="b">
        <v>0</v>
      </c>
      <c r="Q3278" s="4" t="b">
        <v>0</v>
      </c>
      <c r="R3278" s="4" t="b">
        <v>0</v>
      </c>
      <c r="S3278" s="4" t="b">
        <v>0</v>
      </c>
      <c r="T3278" s="4" t="b">
        <v>0</v>
      </c>
      <c r="U3278" s="4" t="b">
        <v>0</v>
      </c>
      <c r="V3278" s="4" t="b">
        <v>0</v>
      </c>
      <c r="W3278" s="4" t="b">
        <v>0</v>
      </c>
      <c r="X3278" s="4" t="b">
        <v>1</v>
      </c>
      <c r="Y3278" s="4" t="b">
        <v>1</v>
      </c>
    </row>
    <row r="3279" spans="1:37" x14ac:dyDescent="0.2">
      <c r="A3279" s="4" t="s">
        <v>726</v>
      </c>
      <c r="B3279" s="4" t="s">
        <v>727</v>
      </c>
      <c r="C3279" s="4" t="s">
        <v>728</v>
      </c>
      <c r="D3279" s="4" t="s">
        <v>729</v>
      </c>
      <c r="I3279" s="2">
        <v>46087.408275462964</v>
      </c>
      <c r="J3279" s="4" t="s">
        <v>44</v>
      </c>
      <c r="K3279" s="4">
        <v>41</v>
      </c>
      <c r="L3279" s="4">
        <v>-84.480379999999997</v>
      </c>
      <c r="M3279" s="4">
        <v>9.95519</v>
      </c>
      <c r="N3279" s="4" t="s">
        <v>928</v>
      </c>
      <c r="O3279" s="4" t="b">
        <v>1</v>
      </c>
      <c r="P3279" s="4" t="b">
        <v>0</v>
      </c>
      <c r="Q3279" s="4" t="b">
        <v>0</v>
      </c>
      <c r="R3279" s="4" t="b">
        <v>0</v>
      </c>
      <c r="S3279" s="4" t="b">
        <v>0</v>
      </c>
      <c r="T3279" s="4" t="b">
        <v>0</v>
      </c>
      <c r="U3279" s="4" t="b">
        <v>0</v>
      </c>
      <c r="V3279" s="4" t="b">
        <v>0</v>
      </c>
      <c r="W3279" s="4" t="b">
        <v>0</v>
      </c>
      <c r="X3279" s="4" t="b">
        <v>1</v>
      </c>
      <c r="Y3279" s="4" t="b">
        <v>1</v>
      </c>
    </row>
    <row r="3280" spans="1:37" x14ac:dyDescent="0.2">
      <c r="A3280" s="4" t="s">
        <v>726</v>
      </c>
      <c r="B3280" s="4" t="s">
        <v>727</v>
      </c>
      <c r="C3280" s="4" t="s">
        <v>728</v>
      </c>
      <c r="D3280" s="4" t="s">
        <v>729</v>
      </c>
      <c r="I3280" s="2">
        <v>46087.408307789352</v>
      </c>
      <c r="J3280" s="4" t="s">
        <v>45</v>
      </c>
      <c r="AB3280" s="4" t="s">
        <v>811</v>
      </c>
      <c r="AC3280" s="4" t="s">
        <v>812</v>
      </c>
      <c r="AD3280" s="4"/>
      <c r="AE3280" s="4" t="s">
        <v>733</v>
      </c>
      <c r="AH3280" s="4">
        <v>-20634</v>
      </c>
      <c r="AI3280" s="4" t="s">
        <v>813</v>
      </c>
      <c r="AJ3280" s="4" t="s">
        <v>814</v>
      </c>
    </row>
    <row r="3281" spans="1:37" x14ac:dyDescent="0.2">
      <c r="A3281" s="4" t="s">
        <v>726</v>
      </c>
      <c r="B3281" s="4" t="s">
        <v>727</v>
      </c>
      <c r="C3281" s="4" t="s">
        <v>728</v>
      </c>
      <c r="D3281" s="4" t="s">
        <v>729</v>
      </c>
      <c r="I3281" s="2">
        <v>46087.408321759256</v>
      </c>
      <c r="J3281" s="4" t="s">
        <v>44</v>
      </c>
      <c r="K3281" s="4">
        <v>41</v>
      </c>
      <c r="L3281" s="4">
        <v>-84.480800000000002</v>
      </c>
      <c r="M3281" s="4">
        <v>9.9551599999999993</v>
      </c>
      <c r="N3281" s="4" t="s">
        <v>966</v>
      </c>
      <c r="O3281" s="4" t="b">
        <v>1</v>
      </c>
      <c r="P3281" s="4" t="b">
        <v>0</v>
      </c>
      <c r="Q3281" s="4" t="b">
        <v>0</v>
      </c>
      <c r="R3281" s="4" t="b">
        <v>0</v>
      </c>
      <c r="S3281" s="4" t="b">
        <v>0</v>
      </c>
      <c r="T3281" s="4" t="b">
        <v>0</v>
      </c>
      <c r="U3281" s="4" t="b">
        <v>0</v>
      </c>
      <c r="V3281" s="4" t="b">
        <v>0</v>
      </c>
      <c r="W3281" s="4" t="b">
        <v>0</v>
      </c>
      <c r="X3281" s="4" t="b">
        <v>1</v>
      </c>
      <c r="Y3281" s="4" t="b">
        <v>1</v>
      </c>
    </row>
    <row r="3282" spans="1:37" x14ac:dyDescent="0.2">
      <c r="A3282" s="4" t="s">
        <v>726</v>
      </c>
      <c r="B3282" s="4" t="s">
        <v>727</v>
      </c>
      <c r="C3282" s="4" t="s">
        <v>728</v>
      </c>
      <c r="D3282" s="4" t="s">
        <v>729</v>
      </c>
      <c r="I3282" s="2">
        <v>46087.408341782408</v>
      </c>
      <c r="J3282" s="4" t="s">
        <v>737</v>
      </c>
      <c r="N3282" s="4" t="s">
        <v>828</v>
      </c>
      <c r="AK3282" s="4" t="s">
        <v>1196</v>
      </c>
    </row>
    <row r="3283" spans="1:37" x14ac:dyDescent="0.2">
      <c r="A3283" s="4" t="s">
        <v>726</v>
      </c>
      <c r="B3283" s="4" t="s">
        <v>727</v>
      </c>
      <c r="C3283" s="4" t="s">
        <v>728</v>
      </c>
      <c r="D3283" s="4" t="s">
        <v>729</v>
      </c>
      <c r="I3283" s="2">
        <v>46087.408402777779</v>
      </c>
      <c r="J3283" s="4" t="s">
        <v>44</v>
      </c>
      <c r="K3283" s="4">
        <v>41</v>
      </c>
      <c r="L3283" s="4">
        <v>-84.481480000000005</v>
      </c>
      <c r="M3283" s="4">
        <v>9.9553399999999996</v>
      </c>
      <c r="N3283" s="4" t="s">
        <v>947</v>
      </c>
      <c r="O3283" s="4" t="b">
        <v>1</v>
      </c>
      <c r="P3283" s="4" t="b">
        <v>0</v>
      </c>
      <c r="Q3283" s="4" t="b">
        <v>0</v>
      </c>
      <c r="R3283" s="4" t="b">
        <v>0</v>
      </c>
      <c r="S3283" s="4" t="b">
        <v>0</v>
      </c>
      <c r="T3283" s="4" t="b">
        <v>0</v>
      </c>
      <c r="U3283" s="4" t="b">
        <v>0</v>
      </c>
      <c r="V3283" s="4" t="b">
        <v>0</v>
      </c>
      <c r="W3283" s="4" t="b">
        <v>0</v>
      </c>
      <c r="X3283" s="4" t="b">
        <v>1</v>
      </c>
      <c r="Y3283" s="4" t="b">
        <v>1</v>
      </c>
    </row>
    <row r="3284" spans="1:37" x14ac:dyDescent="0.2">
      <c r="A3284" s="4" t="s">
        <v>726</v>
      </c>
      <c r="B3284" s="4" t="s">
        <v>727</v>
      </c>
      <c r="C3284" s="4" t="s">
        <v>728</v>
      </c>
      <c r="D3284" s="4" t="s">
        <v>729</v>
      </c>
      <c r="I3284" s="2">
        <v>46087.408483796295</v>
      </c>
      <c r="J3284" s="4" t="s">
        <v>44</v>
      </c>
      <c r="K3284" s="4">
        <v>41</v>
      </c>
      <c r="L3284" s="4">
        <v>-84.482150000000004</v>
      </c>
      <c r="M3284" s="4">
        <v>9.9555900000000008</v>
      </c>
      <c r="N3284" s="4" t="s">
        <v>966</v>
      </c>
      <c r="O3284" s="4" t="b">
        <v>1</v>
      </c>
      <c r="P3284" s="4" t="b">
        <v>0</v>
      </c>
      <c r="Q3284" s="4" t="b">
        <v>0</v>
      </c>
      <c r="R3284" s="4" t="b">
        <v>0</v>
      </c>
      <c r="S3284" s="4" t="b">
        <v>0</v>
      </c>
      <c r="T3284" s="4" t="b">
        <v>0</v>
      </c>
      <c r="U3284" s="4" t="b">
        <v>0</v>
      </c>
      <c r="V3284" s="4" t="b">
        <v>0</v>
      </c>
      <c r="W3284" s="4" t="b">
        <v>0</v>
      </c>
      <c r="X3284" s="4" t="b">
        <v>1</v>
      </c>
      <c r="Y3284" s="4" t="b">
        <v>1</v>
      </c>
    </row>
    <row r="3285" spans="1:37" x14ac:dyDescent="0.2">
      <c r="A3285" s="4" t="s">
        <v>726</v>
      </c>
      <c r="B3285" s="4" t="s">
        <v>727</v>
      </c>
      <c r="C3285" s="4" t="s">
        <v>728</v>
      </c>
      <c r="D3285" s="4" t="s">
        <v>729</v>
      </c>
      <c r="I3285" s="2">
        <v>46087.408518518518</v>
      </c>
      <c r="J3285" s="4" t="s">
        <v>44</v>
      </c>
      <c r="K3285" s="4">
        <v>41</v>
      </c>
      <c r="L3285" s="4">
        <v>-84.48245</v>
      </c>
      <c r="M3285" s="4">
        <v>9.9555500000000006</v>
      </c>
      <c r="N3285" s="4" t="s">
        <v>966</v>
      </c>
      <c r="O3285" s="4" t="b">
        <v>1</v>
      </c>
      <c r="P3285" s="4" t="b">
        <v>0</v>
      </c>
      <c r="Q3285" s="4" t="b">
        <v>0</v>
      </c>
      <c r="R3285" s="4" t="b">
        <v>0</v>
      </c>
      <c r="S3285" s="4" t="b">
        <v>0</v>
      </c>
      <c r="T3285" s="4" t="b">
        <v>0</v>
      </c>
      <c r="U3285" s="4" t="b">
        <v>0</v>
      </c>
      <c r="V3285" s="4" t="b">
        <v>0</v>
      </c>
      <c r="W3285" s="4" t="b">
        <v>0</v>
      </c>
      <c r="X3285" s="4" t="b">
        <v>1</v>
      </c>
      <c r="Y3285" s="4" t="b">
        <v>1</v>
      </c>
    </row>
    <row r="3286" spans="1:37" x14ac:dyDescent="0.2">
      <c r="A3286" s="4" t="s">
        <v>726</v>
      </c>
      <c r="B3286" s="4" t="s">
        <v>727</v>
      </c>
      <c r="C3286" s="4" t="s">
        <v>728</v>
      </c>
      <c r="D3286" s="4" t="s">
        <v>729</v>
      </c>
      <c r="I3286" s="2">
        <v>46087.408553240741</v>
      </c>
      <c r="J3286" s="4" t="s">
        <v>44</v>
      </c>
      <c r="K3286" s="4">
        <v>39</v>
      </c>
      <c r="L3286" s="4">
        <v>-84.482680000000002</v>
      </c>
      <c r="M3286" s="4">
        <v>9.9553600000000007</v>
      </c>
      <c r="N3286" s="4" t="s">
        <v>947</v>
      </c>
      <c r="O3286" s="4" t="b">
        <v>1</v>
      </c>
      <c r="P3286" s="4" t="b">
        <v>0</v>
      </c>
      <c r="Q3286" s="4" t="b">
        <v>0</v>
      </c>
      <c r="R3286" s="4" t="b">
        <v>0</v>
      </c>
      <c r="S3286" s="4" t="b">
        <v>0</v>
      </c>
      <c r="T3286" s="4" t="b">
        <v>0</v>
      </c>
      <c r="U3286" s="4" t="b">
        <v>0</v>
      </c>
      <c r="V3286" s="4" t="b">
        <v>0</v>
      </c>
      <c r="W3286" s="4" t="b">
        <v>0</v>
      </c>
      <c r="X3286" s="4" t="b">
        <v>1</v>
      </c>
      <c r="Y3286" s="4" t="b">
        <v>1</v>
      </c>
    </row>
    <row r="3287" spans="1:37" x14ac:dyDescent="0.2">
      <c r="A3287" s="4" t="s">
        <v>726</v>
      </c>
      <c r="B3287" s="4" t="s">
        <v>727</v>
      </c>
      <c r="C3287" s="4" t="s">
        <v>728</v>
      </c>
      <c r="D3287" s="4" t="s">
        <v>729</v>
      </c>
      <c r="I3287" s="2">
        <v>46087.40861111111</v>
      </c>
      <c r="J3287" s="4" t="s">
        <v>44</v>
      </c>
      <c r="K3287" s="4">
        <v>35</v>
      </c>
      <c r="L3287" s="4">
        <v>-84.483019999999996</v>
      </c>
      <c r="M3287" s="4">
        <v>9.9550599999999996</v>
      </c>
      <c r="N3287" s="4" t="s">
        <v>966</v>
      </c>
      <c r="O3287" s="4" t="b">
        <v>1</v>
      </c>
      <c r="P3287" s="4" t="b">
        <v>0</v>
      </c>
      <c r="Q3287" s="4" t="b">
        <v>0</v>
      </c>
      <c r="R3287" s="4" t="b">
        <v>0</v>
      </c>
      <c r="S3287" s="4" t="b">
        <v>0</v>
      </c>
      <c r="T3287" s="4" t="b">
        <v>0</v>
      </c>
      <c r="U3287" s="4" t="b">
        <v>0</v>
      </c>
      <c r="V3287" s="4" t="b">
        <v>0</v>
      </c>
      <c r="W3287" s="4" t="b">
        <v>0</v>
      </c>
      <c r="X3287" s="4" t="b">
        <v>1</v>
      </c>
      <c r="Y3287" s="4" t="b">
        <v>1</v>
      </c>
    </row>
    <row r="3288" spans="1:37" x14ac:dyDescent="0.2">
      <c r="A3288" s="4" t="s">
        <v>726</v>
      </c>
      <c r="B3288" s="4" t="s">
        <v>727</v>
      </c>
      <c r="C3288" s="4" t="s">
        <v>728</v>
      </c>
      <c r="D3288" s="4" t="s">
        <v>729</v>
      </c>
      <c r="I3288" s="2">
        <v>46087.408634444444</v>
      </c>
      <c r="J3288" s="4" t="s">
        <v>45</v>
      </c>
      <c r="AB3288" s="4" t="s">
        <v>905</v>
      </c>
      <c r="AC3288" s="4" t="s">
        <v>906</v>
      </c>
      <c r="AD3288" s="4"/>
      <c r="AE3288" s="4" t="s">
        <v>733</v>
      </c>
      <c r="AH3288" s="4">
        <v>38</v>
      </c>
      <c r="AI3288" s="4" t="s">
        <v>6</v>
      </c>
      <c r="AJ3288" s="4" t="s">
        <v>907</v>
      </c>
    </row>
    <row r="3289" spans="1:37" x14ac:dyDescent="0.2">
      <c r="A3289" s="4" t="s">
        <v>726</v>
      </c>
      <c r="B3289" s="4" t="s">
        <v>727</v>
      </c>
      <c r="C3289" s="4" t="s">
        <v>728</v>
      </c>
      <c r="D3289" s="4" t="s">
        <v>729</v>
      </c>
      <c r="I3289" s="2">
        <v>46087.408645833333</v>
      </c>
      <c r="J3289" s="4" t="s">
        <v>44</v>
      </c>
      <c r="K3289" s="4">
        <v>37</v>
      </c>
      <c r="L3289" s="4">
        <v>-84.48312</v>
      </c>
      <c r="M3289" s="4">
        <v>9.9548100000000002</v>
      </c>
      <c r="N3289" s="4" t="s">
        <v>930</v>
      </c>
      <c r="O3289" s="4" t="b">
        <v>1</v>
      </c>
      <c r="P3289" s="4" t="b">
        <v>0</v>
      </c>
      <c r="Q3289" s="4" t="b">
        <v>0</v>
      </c>
      <c r="R3289" s="4" t="b">
        <v>0</v>
      </c>
      <c r="S3289" s="4" t="b">
        <v>0</v>
      </c>
      <c r="T3289" s="4" t="b">
        <v>0</v>
      </c>
      <c r="U3289" s="4" t="b">
        <v>0</v>
      </c>
      <c r="V3289" s="4" t="b">
        <v>0</v>
      </c>
      <c r="W3289" s="4" t="b">
        <v>0</v>
      </c>
      <c r="X3289" s="4" t="b">
        <v>1</v>
      </c>
      <c r="Y3289" s="4" t="b">
        <v>1</v>
      </c>
    </row>
    <row r="3290" spans="1:37" x14ac:dyDescent="0.2">
      <c r="A3290" s="4" t="s">
        <v>726</v>
      </c>
      <c r="B3290" s="4" t="s">
        <v>727</v>
      </c>
      <c r="C3290" s="4" t="s">
        <v>728</v>
      </c>
      <c r="D3290" s="4" t="s">
        <v>729</v>
      </c>
      <c r="I3290" s="2">
        <v>46087.408661388887</v>
      </c>
      <c r="J3290" s="4" t="s">
        <v>45</v>
      </c>
      <c r="AB3290" s="4" t="s">
        <v>1069</v>
      </c>
      <c r="AC3290" s="4" t="s">
        <v>1070</v>
      </c>
      <c r="AD3290" s="4"/>
      <c r="AE3290" s="4" t="s">
        <v>733</v>
      </c>
      <c r="AH3290" s="4">
        <v>0</v>
      </c>
      <c r="AI3290" s="4" t="s">
        <v>1071</v>
      </c>
      <c r="AJ3290" s="4" t="s">
        <v>1072</v>
      </c>
    </row>
    <row r="3291" spans="1:37" x14ac:dyDescent="0.2">
      <c r="A3291" s="4" t="s">
        <v>726</v>
      </c>
      <c r="B3291" s="4" t="s">
        <v>727</v>
      </c>
      <c r="C3291" s="4" t="s">
        <v>728</v>
      </c>
      <c r="D3291" s="4" t="s">
        <v>729</v>
      </c>
      <c r="I3291" s="2">
        <v>46087.408661388887</v>
      </c>
      <c r="J3291" s="4" t="s">
        <v>45</v>
      </c>
      <c r="AB3291" s="4" t="s">
        <v>1073</v>
      </c>
      <c r="AC3291" s="4" t="s">
        <v>1074</v>
      </c>
      <c r="AD3291" s="4"/>
      <c r="AE3291" s="4" t="s">
        <v>733</v>
      </c>
      <c r="AH3291" s="4">
        <v>0</v>
      </c>
      <c r="AI3291" s="4" t="s">
        <v>1071</v>
      </c>
      <c r="AJ3291" s="4" t="s">
        <v>1072</v>
      </c>
    </row>
    <row r="3292" spans="1:37" x14ac:dyDescent="0.2">
      <c r="A3292" s="4" t="s">
        <v>726</v>
      </c>
      <c r="B3292" s="4" t="s">
        <v>727</v>
      </c>
      <c r="C3292" s="4" t="s">
        <v>728</v>
      </c>
      <c r="D3292" s="4" t="s">
        <v>729</v>
      </c>
      <c r="I3292" s="2">
        <v>46087.408661388887</v>
      </c>
      <c r="J3292" s="4" t="s">
        <v>45</v>
      </c>
      <c r="AB3292" s="4" t="s">
        <v>1075</v>
      </c>
      <c r="AC3292" s="4" t="s">
        <v>1076</v>
      </c>
      <c r="AD3292" s="4"/>
      <c r="AE3292" s="4" t="s">
        <v>733</v>
      </c>
      <c r="AH3292" s="4">
        <v>0.99699999482522661</v>
      </c>
      <c r="AI3292" s="4" t="s">
        <v>1071</v>
      </c>
      <c r="AJ3292" s="4" t="s">
        <v>1072</v>
      </c>
    </row>
    <row r="3293" spans="1:37" x14ac:dyDescent="0.2">
      <c r="A3293" s="4" t="s">
        <v>726</v>
      </c>
      <c r="B3293" s="4" t="s">
        <v>727</v>
      </c>
      <c r="C3293" s="4" t="s">
        <v>728</v>
      </c>
      <c r="D3293" s="4" t="s">
        <v>729</v>
      </c>
      <c r="I3293" s="2">
        <v>46087.408668981479</v>
      </c>
      <c r="J3293" s="4" t="s">
        <v>44</v>
      </c>
      <c r="K3293" s="4">
        <v>29</v>
      </c>
      <c r="L3293" s="4">
        <v>-84.483170000000001</v>
      </c>
      <c r="M3293" s="4">
        <v>9.9546500000000009</v>
      </c>
      <c r="N3293" s="4" t="s">
        <v>947</v>
      </c>
      <c r="O3293" s="4" t="b">
        <v>1</v>
      </c>
      <c r="P3293" s="4" t="b">
        <v>0</v>
      </c>
      <c r="Q3293" s="4" t="b">
        <v>0</v>
      </c>
      <c r="R3293" s="4" t="b">
        <v>0</v>
      </c>
      <c r="S3293" s="4" t="b">
        <v>0</v>
      </c>
      <c r="T3293" s="4" t="b">
        <v>0</v>
      </c>
      <c r="U3293" s="4" t="b">
        <v>0</v>
      </c>
      <c r="V3293" s="4" t="b">
        <v>0</v>
      </c>
      <c r="W3293" s="4" t="b">
        <v>0</v>
      </c>
      <c r="X3293" s="4" t="b">
        <v>1</v>
      </c>
      <c r="Y3293" s="4" t="b">
        <v>1</v>
      </c>
    </row>
    <row r="3294" spans="1:37" x14ac:dyDescent="0.2">
      <c r="A3294" s="4" t="s">
        <v>726</v>
      </c>
      <c r="B3294" s="4" t="s">
        <v>727</v>
      </c>
      <c r="C3294" s="4" t="s">
        <v>728</v>
      </c>
      <c r="D3294" s="4" t="s">
        <v>729</v>
      </c>
      <c r="I3294" s="2">
        <v>46087.408680821762</v>
      </c>
      <c r="J3294" s="4" t="s">
        <v>45</v>
      </c>
      <c r="AB3294" s="4" t="s">
        <v>905</v>
      </c>
      <c r="AC3294" s="4" t="s">
        <v>906</v>
      </c>
      <c r="AD3294" s="4"/>
      <c r="AE3294" s="4" t="s">
        <v>733</v>
      </c>
      <c r="AH3294" s="4">
        <v>27</v>
      </c>
      <c r="AI3294" s="4" t="s">
        <v>6</v>
      </c>
      <c r="AJ3294" s="4" t="s">
        <v>907</v>
      </c>
    </row>
    <row r="3295" spans="1:37" x14ac:dyDescent="0.2">
      <c r="A3295" s="4" t="s">
        <v>726</v>
      </c>
      <c r="B3295" s="4" t="s">
        <v>727</v>
      </c>
      <c r="C3295" s="4" t="s">
        <v>728</v>
      </c>
      <c r="D3295" s="4" t="s">
        <v>729</v>
      </c>
      <c r="I3295" s="2">
        <v>46087.408703703702</v>
      </c>
      <c r="J3295" s="4" t="s">
        <v>44</v>
      </c>
      <c r="K3295" s="4">
        <v>26</v>
      </c>
      <c r="L3295" s="4">
        <v>-84.483279999999993</v>
      </c>
      <c r="M3295" s="4">
        <v>9.9544999999999995</v>
      </c>
      <c r="N3295" s="4" t="s">
        <v>966</v>
      </c>
      <c r="O3295" s="4" t="b">
        <v>1</v>
      </c>
      <c r="P3295" s="4" t="b">
        <v>0</v>
      </c>
      <c r="Q3295" s="4" t="b">
        <v>0</v>
      </c>
      <c r="R3295" s="4" t="b">
        <v>0</v>
      </c>
      <c r="S3295" s="4" t="b">
        <v>0</v>
      </c>
      <c r="T3295" s="4" t="b">
        <v>0</v>
      </c>
      <c r="U3295" s="4" t="b">
        <v>0</v>
      </c>
      <c r="V3295" s="4" t="b">
        <v>0</v>
      </c>
      <c r="W3295" s="4" t="b">
        <v>0</v>
      </c>
      <c r="X3295" s="4" t="b">
        <v>1</v>
      </c>
      <c r="Y3295" s="4" t="b">
        <v>1</v>
      </c>
    </row>
    <row r="3296" spans="1:37" x14ac:dyDescent="0.2">
      <c r="A3296" s="4" t="s">
        <v>726</v>
      </c>
      <c r="B3296" s="4" t="s">
        <v>727</v>
      </c>
      <c r="C3296" s="4" t="s">
        <v>728</v>
      </c>
      <c r="D3296" s="4" t="s">
        <v>729</v>
      </c>
      <c r="I3296" s="2">
        <v>46087.408713020835</v>
      </c>
      <c r="J3296" s="4" t="s">
        <v>45</v>
      </c>
      <c r="AB3296" s="4" t="s">
        <v>1073</v>
      </c>
      <c r="AC3296" s="4" t="s">
        <v>1074</v>
      </c>
      <c r="AD3296" s="4"/>
      <c r="AE3296" s="4" t="s">
        <v>733</v>
      </c>
      <c r="AH3296" s="4">
        <v>-0.46599996937290117</v>
      </c>
      <c r="AI3296" s="4" t="s">
        <v>1071</v>
      </c>
      <c r="AJ3296" s="4" t="s">
        <v>1072</v>
      </c>
    </row>
    <row r="3297" spans="1:36" x14ac:dyDescent="0.2">
      <c r="A3297" s="4" t="s">
        <v>726</v>
      </c>
      <c r="B3297" s="4" t="s">
        <v>727</v>
      </c>
      <c r="C3297" s="4" t="s">
        <v>728</v>
      </c>
      <c r="D3297" s="4" t="s">
        <v>729</v>
      </c>
      <c r="I3297" s="2">
        <v>46087.408713020835</v>
      </c>
      <c r="J3297" s="4" t="s">
        <v>45</v>
      </c>
      <c r="AB3297" s="4" t="s">
        <v>1075</v>
      </c>
      <c r="AC3297" s="4" t="s">
        <v>1076</v>
      </c>
      <c r="AD3297" s="4"/>
      <c r="AE3297" s="4" t="s">
        <v>733</v>
      </c>
      <c r="AH3297" s="4">
        <v>0.98299990305183749</v>
      </c>
      <c r="AI3297" s="4" t="s">
        <v>1071</v>
      </c>
      <c r="AJ3297" s="4" t="s">
        <v>1072</v>
      </c>
    </row>
    <row r="3298" spans="1:36" x14ac:dyDescent="0.2">
      <c r="A3298" s="4" t="s">
        <v>726</v>
      </c>
      <c r="B3298" s="4" t="s">
        <v>727</v>
      </c>
      <c r="C3298" s="4" t="s">
        <v>728</v>
      </c>
      <c r="D3298" s="4" t="s">
        <v>729</v>
      </c>
      <c r="I3298" s="2">
        <v>46087.408715277779</v>
      </c>
      <c r="J3298" s="4" t="s">
        <v>44</v>
      </c>
      <c r="K3298" s="4">
        <v>22</v>
      </c>
      <c r="L3298" s="4">
        <v>-84.483339999999998</v>
      </c>
      <c r="M3298" s="4">
        <v>9.9544899999999998</v>
      </c>
      <c r="N3298" s="4" t="s">
        <v>930</v>
      </c>
      <c r="O3298" s="4" t="b">
        <v>1</v>
      </c>
      <c r="P3298" s="4" t="b">
        <v>0</v>
      </c>
      <c r="Q3298" s="4" t="b">
        <v>0</v>
      </c>
      <c r="R3298" s="4" t="b">
        <v>0</v>
      </c>
      <c r="S3298" s="4" t="b">
        <v>0</v>
      </c>
      <c r="T3298" s="4" t="b">
        <v>0</v>
      </c>
      <c r="U3298" s="4" t="b">
        <v>0</v>
      </c>
      <c r="V3298" s="4" t="b">
        <v>0</v>
      </c>
      <c r="W3298" s="4" t="b">
        <v>0</v>
      </c>
      <c r="X3298" s="4" t="b">
        <v>1</v>
      </c>
      <c r="Y3298" s="4" t="b">
        <v>1</v>
      </c>
    </row>
    <row r="3299" spans="1:36" x14ac:dyDescent="0.2">
      <c r="A3299" s="4" t="s">
        <v>726</v>
      </c>
      <c r="B3299" s="4" t="s">
        <v>727</v>
      </c>
      <c r="C3299" s="4" t="s">
        <v>728</v>
      </c>
      <c r="D3299" s="4" t="s">
        <v>729</v>
      </c>
      <c r="I3299" s="2">
        <v>46087.408720879626</v>
      </c>
      <c r="J3299" s="4" t="s">
        <v>45</v>
      </c>
      <c r="AB3299" s="4" t="s">
        <v>1073</v>
      </c>
      <c r="AC3299" s="4" t="s">
        <v>1074</v>
      </c>
      <c r="AD3299" s="4"/>
      <c r="AE3299" s="4" t="s">
        <v>733</v>
      </c>
      <c r="AH3299" s="4">
        <v>-0.30099998468125394</v>
      </c>
      <c r="AI3299" s="4" t="s">
        <v>1071</v>
      </c>
      <c r="AJ3299" s="4" t="s">
        <v>1072</v>
      </c>
    </row>
    <row r="3300" spans="1:36" x14ac:dyDescent="0.2">
      <c r="A3300" s="4" t="s">
        <v>726</v>
      </c>
      <c r="B3300" s="4" t="s">
        <v>727</v>
      </c>
      <c r="C3300" s="4" t="s">
        <v>728</v>
      </c>
      <c r="D3300" s="4" t="s">
        <v>729</v>
      </c>
      <c r="I3300" s="2">
        <v>46087.408720879626</v>
      </c>
      <c r="J3300" s="4" t="s">
        <v>45</v>
      </c>
      <c r="AB3300" s="4" t="s">
        <v>1075</v>
      </c>
      <c r="AC3300" s="4" t="s">
        <v>1076</v>
      </c>
      <c r="AD3300" s="4"/>
      <c r="AE3300" s="4" t="s">
        <v>733</v>
      </c>
      <c r="AH3300" s="4">
        <v>0.99499992344524468</v>
      </c>
      <c r="AI3300" s="4" t="s">
        <v>1071</v>
      </c>
      <c r="AJ3300" s="4" t="s">
        <v>1072</v>
      </c>
    </row>
    <row r="3301" spans="1:36" x14ac:dyDescent="0.2">
      <c r="A3301" s="4" t="s">
        <v>726</v>
      </c>
      <c r="B3301" s="4" t="s">
        <v>727</v>
      </c>
      <c r="C3301" s="4" t="s">
        <v>728</v>
      </c>
      <c r="D3301" s="4" t="s">
        <v>729</v>
      </c>
      <c r="I3301" s="2">
        <v>46087.40872269676</v>
      </c>
      <c r="J3301" s="4" t="s">
        <v>45</v>
      </c>
      <c r="AB3301" s="4" t="s">
        <v>1069</v>
      </c>
      <c r="AC3301" s="4" t="s">
        <v>1070</v>
      </c>
      <c r="AD3301" s="4"/>
      <c r="AE3301" s="4" t="s">
        <v>733</v>
      </c>
      <c r="AH3301" s="4">
        <v>0</v>
      </c>
      <c r="AI3301" s="4" t="s">
        <v>1071</v>
      </c>
      <c r="AJ3301" s="4" t="s">
        <v>1072</v>
      </c>
    </row>
    <row r="3302" spans="1:36" x14ac:dyDescent="0.2">
      <c r="A3302" s="4" t="s">
        <v>726</v>
      </c>
      <c r="B3302" s="4" t="s">
        <v>727</v>
      </c>
      <c r="C3302" s="4" t="s">
        <v>728</v>
      </c>
      <c r="D3302" s="4" t="s">
        <v>729</v>
      </c>
      <c r="I3302" s="2">
        <v>46087.40872269676</v>
      </c>
      <c r="J3302" s="4" t="s">
        <v>45</v>
      </c>
      <c r="AB3302" s="4" t="s">
        <v>1073</v>
      </c>
      <c r="AC3302" s="4" t="s">
        <v>1074</v>
      </c>
      <c r="AD3302" s="4"/>
      <c r="AE3302" s="4" t="s">
        <v>733</v>
      </c>
      <c r="AH3302" s="4">
        <v>0</v>
      </c>
      <c r="AI3302" s="4" t="s">
        <v>1071</v>
      </c>
      <c r="AJ3302" s="4" t="s">
        <v>1072</v>
      </c>
    </row>
    <row r="3303" spans="1:36" x14ac:dyDescent="0.2">
      <c r="A3303" s="4" t="s">
        <v>726</v>
      </c>
      <c r="B3303" s="4" t="s">
        <v>727</v>
      </c>
      <c r="C3303" s="4" t="s">
        <v>728</v>
      </c>
      <c r="D3303" s="4" t="s">
        <v>729</v>
      </c>
      <c r="I3303" s="2">
        <v>46087.40872269676</v>
      </c>
      <c r="J3303" s="4" t="s">
        <v>45</v>
      </c>
      <c r="AB3303" s="4" t="s">
        <v>1075</v>
      </c>
      <c r="AC3303" s="4" t="s">
        <v>1076</v>
      </c>
      <c r="AD3303" s="4"/>
      <c r="AE3303" s="4" t="s">
        <v>733</v>
      </c>
      <c r="AH3303" s="4">
        <v>0.99399988775525361</v>
      </c>
      <c r="AI3303" s="4" t="s">
        <v>1071</v>
      </c>
      <c r="AJ3303" s="4" t="s">
        <v>1072</v>
      </c>
    </row>
    <row r="3304" spans="1:36" x14ac:dyDescent="0.2">
      <c r="A3304" s="4" t="s">
        <v>726</v>
      </c>
      <c r="B3304" s="4" t="s">
        <v>727</v>
      </c>
      <c r="C3304" s="4" t="s">
        <v>728</v>
      </c>
      <c r="D3304" s="4" t="s">
        <v>729</v>
      </c>
      <c r="I3304" s="2">
        <v>46087.408726851849</v>
      </c>
      <c r="J3304" s="4" t="s">
        <v>44</v>
      </c>
      <c r="K3304" s="4">
        <v>31</v>
      </c>
      <c r="L3304" s="4">
        <v>-84.483400000000003</v>
      </c>
      <c r="M3304" s="4">
        <v>9.9545300000000001</v>
      </c>
      <c r="N3304" s="4" t="s">
        <v>928</v>
      </c>
      <c r="O3304" s="4" t="b">
        <v>1</v>
      </c>
      <c r="P3304" s="4" t="b">
        <v>0</v>
      </c>
      <c r="Q3304" s="4" t="b">
        <v>0</v>
      </c>
      <c r="R3304" s="4" t="b">
        <v>0</v>
      </c>
      <c r="S3304" s="4" t="b">
        <v>0</v>
      </c>
      <c r="T3304" s="4" t="b">
        <v>0</v>
      </c>
      <c r="U3304" s="4" t="b">
        <v>0</v>
      </c>
      <c r="V3304" s="4" t="b">
        <v>0</v>
      </c>
      <c r="W3304" s="4" t="b">
        <v>0</v>
      </c>
      <c r="X3304" s="4" t="b">
        <v>1</v>
      </c>
      <c r="Y3304" s="4" t="b">
        <v>1</v>
      </c>
    </row>
    <row r="3305" spans="1:36" x14ac:dyDescent="0.2">
      <c r="A3305" s="4" t="s">
        <v>726</v>
      </c>
      <c r="B3305" s="4" t="s">
        <v>727</v>
      </c>
      <c r="C3305" s="4" t="s">
        <v>728</v>
      </c>
      <c r="D3305" s="4" t="s">
        <v>729</v>
      </c>
      <c r="I3305" s="2">
        <v>46087.408750000002</v>
      </c>
      <c r="J3305" s="4" t="s">
        <v>44</v>
      </c>
      <c r="K3305" s="4">
        <v>41</v>
      </c>
      <c r="L3305" s="4">
        <v>-84.483530000000002</v>
      </c>
      <c r="M3305" s="4">
        <v>9.9546600000000005</v>
      </c>
      <c r="N3305" s="4" t="s">
        <v>928</v>
      </c>
      <c r="O3305" s="4" t="b">
        <v>1</v>
      </c>
      <c r="P3305" s="4" t="b">
        <v>0</v>
      </c>
      <c r="Q3305" s="4" t="b">
        <v>0</v>
      </c>
      <c r="R3305" s="4" t="b">
        <v>0</v>
      </c>
      <c r="S3305" s="4" t="b">
        <v>0</v>
      </c>
      <c r="T3305" s="4" t="b">
        <v>0</v>
      </c>
      <c r="U3305" s="4" t="b">
        <v>0</v>
      </c>
      <c r="V3305" s="4" t="b">
        <v>0</v>
      </c>
      <c r="W3305" s="4" t="b">
        <v>0</v>
      </c>
      <c r="X3305" s="4" t="b">
        <v>1</v>
      </c>
      <c r="Y3305" s="4" t="b">
        <v>1</v>
      </c>
    </row>
    <row r="3306" spans="1:36" x14ac:dyDescent="0.2">
      <c r="A3306" s="4" t="s">
        <v>726</v>
      </c>
      <c r="B3306" s="4" t="s">
        <v>727</v>
      </c>
      <c r="C3306" s="4" t="s">
        <v>728</v>
      </c>
      <c r="D3306" s="4" t="s">
        <v>729</v>
      </c>
      <c r="I3306" s="2">
        <v>46087.408750138886</v>
      </c>
      <c r="J3306" s="4" t="s">
        <v>45</v>
      </c>
      <c r="AB3306" s="4" t="s">
        <v>905</v>
      </c>
      <c r="AC3306" s="4" t="s">
        <v>906</v>
      </c>
      <c r="AD3306" s="4"/>
      <c r="AE3306" s="4" t="s">
        <v>733</v>
      </c>
      <c r="AH3306" s="4">
        <v>44</v>
      </c>
      <c r="AI3306" s="4" t="s">
        <v>6</v>
      </c>
      <c r="AJ3306" s="4" t="s">
        <v>907</v>
      </c>
    </row>
    <row r="3307" spans="1:36" x14ac:dyDescent="0.2">
      <c r="A3307" s="4" t="s">
        <v>726</v>
      </c>
      <c r="B3307" s="4" t="s">
        <v>727</v>
      </c>
      <c r="C3307" s="4" t="s">
        <v>728</v>
      </c>
      <c r="D3307" s="4" t="s">
        <v>729</v>
      </c>
      <c r="I3307" s="2">
        <v>46087.40875023148</v>
      </c>
      <c r="J3307" s="4" t="s">
        <v>45</v>
      </c>
      <c r="AB3307" s="4" t="s">
        <v>811</v>
      </c>
      <c r="AC3307" s="4" t="s">
        <v>812</v>
      </c>
      <c r="AD3307" s="4"/>
      <c r="AE3307" s="4" t="s">
        <v>733</v>
      </c>
      <c r="AH3307" s="4">
        <v>2163</v>
      </c>
      <c r="AI3307" s="4" t="s">
        <v>813</v>
      </c>
      <c r="AJ3307" s="4" t="s">
        <v>814</v>
      </c>
    </row>
    <row r="3308" spans="1:36" x14ac:dyDescent="0.2">
      <c r="A3308" s="4" t="s">
        <v>726</v>
      </c>
      <c r="B3308" s="4" t="s">
        <v>727</v>
      </c>
      <c r="C3308" s="4" t="s">
        <v>728</v>
      </c>
      <c r="D3308" s="4" t="s">
        <v>729</v>
      </c>
      <c r="I3308" s="2">
        <v>46087.408773148149</v>
      </c>
      <c r="J3308" s="4" t="s">
        <v>44</v>
      </c>
      <c r="K3308" s="4">
        <v>41</v>
      </c>
      <c r="L3308" s="4">
        <v>-84.483670000000004</v>
      </c>
      <c r="M3308" s="4">
        <v>9.9548100000000002</v>
      </c>
      <c r="N3308" s="4" t="s">
        <v>928</v>
      </c>
      <c r="O3308" s="4" t="b">
        <v>1</v>
      </c>
      <c r="P3308" s="4" t="b">
        <v>0</v>
      </c>
      <c r="Q3308" s="4" t="b">
        <v>0</v>
      </c>
      <c r="R3308" s="4" t="b">
        <v>0</v>
      </c>
      <c r="S3308" s="4" t="b">
        <v>0</v>
      </c>
      <c r="T3308" s="4" t="b">
        <v>0</v>
      </c>
      <c r="U3308" s="4" t="b">
        <v>0</v>
      </c>
      <c r="V3308" s="4" t="b">
        <v>0</v>
      </c>
      <c r="W3308" s="4" t="b">
        <v>0</v>
      </c>
      <c r="X3308" s="4" t="b">
        <v>1</v>
      </c>
      <c r="Y3308" s="4" t="b">
        <v>1</v>
      </c>
    </row>
    <row r="3309" spans="1:36" x14ac:dyDescent="0.2">
      <c r="A3309" s="4" t="s">
        <v>726</v>
      </c>
      <c r="B3309" s="4" t="s">
        <v>727</v>
      </c>
      <c r="C3309" s="4" t="s">
        <v>728</v>
      </c>
      <c r="D3309" s="4" t="s">
        <v>729</v>
      </c>
      <c r="I3309" s="2">
        <v>46087.408773460651</v>
      </c>
      <c r="J3309" s="4" t="s">
        <v>45</v>
      </c>
      <c r="AB3309" s="4" t="s">
        <v>811</v>
      </c>
      <c r="AC3309" s="4" t="s">
        <v>812</v>
      </c>
      <c r="AD3309" s="4"/>
      <c r="AE3309" s="4" t="s">
        <v>733</v>
      </c>
      <c r="AH3309" s="4">
        <v>-32262</v>
      </c>
      <c r="AI3309" s="4" t="s">
        <v>813</v>
      </c>
      <c r="AJ3309" s="4" t="s">
        <v>814</v>
      </c>
    </row>
    <row r="3310" spans="1:36" x14ac:dyDescent="0.2">
      <c r="A3310" s="4" t="s">
        <v>726</v>
      </c>
      <c r="B3310" s="4" t="s">
        <v>727</v>
      </c>
      <c r="C3310" s="4" t="s">
        <v>728</v>
      </c>
      <c r="D3310" s="4" t="s">
        <v>729</v>
      </c>
      <c r="I3310" s="2">
        <v>46087.408777442128</v>
      </c>
      <c r="J3310" s="4" t="s">
        <v>45</v>
      </c>
      <c r="AB3310" s="4" t="s">
        <v>797</v>
      </c>
      <c r="AC3310" s="4" t="s">
        <v>798</v>
      </c>
      <c r="AD3310" s="4"/>
      <c r="AE3310" s="4" t="s">
        <v>733</v>
      </c>
      <c r="AH3310" s="4">
        <v>62.195</v>
      </c>
      <c r="AI3310" s="4" t="s">
        <v>799</v>
      </c>
      <c r="AJ3310" s="4" t="s">
        <v>800</v>
      </c>
    </row>
    <row r="3311" spans="1:36" x14ac:dyDescent="0.2">
      <c r="A3311" s="4" t="s">
        <v>726</v>
      </c>
      <c r="B3311" s="4" t="s">
        <v>727</v>
      </c>
      <c r="C3311" s="4" t="s">
        <v>728</v>
      </c>
      <c r="D3311" s="4" t="s">
        <v>729</v>
      </c>
      <c r="I3311" s="2">
        <v>46087.40881202546</v>
      </c>
      <c r="J3311" s="4" t="s">
        <v>45</v>
      </c>
      <c r="AB3311" s="4" t="s">
        <v>817</v>
      </c>
      <c r="AC3311" s="4" t="s">
        <v>818</v>
      </c>
      <c r="AD3311" s="4"/>
      <c r="AE3311" s="4" t="s">
        <v>733</v>
      </c>
      <c r="AH3311" s="4">
        <v>31</v>
      </c>
      <c r="AI3311" s="4" t="s">
        <v>819</v>
      </c>
      <c r="AJ3311" s="4" t="s">
        <v>820</v>
      </c>
    </row>
    <row r="3312" spans="1:36" x14ac:dyDescent="0.2">
      <c r="A3312" s="4" t="s">
        <v>726</v>
      </c>
      <c r="B3312" s="4" t="s">
        <v>727</v>
      </c>
      <c r="C3312" s="4" t="s">
        <v>728</v>
      </c>
      <c r="D3312" s="4" t="s">
        <v>729</v>
      </c>
      <c r="I3312" s="2">
        <v>46087.408819444441</v>
      </c>
      <c r="J3312" s="4" t="s">
        <v>44</v>
      </c>
      <c r="K3312" s="4">
        <v>31</v>
      </c>
      <c r="L3312" s="4">
        <v>-84.483909999999995</v>
      </c>
      <c r="M3312" s="4">
        <v>9.9550900000000002</v>
      </c>
      <c r="N3312" s="4" t="s">
        <v>928</v>
      </c>
      <c r="O3312" s="4" t="b">
        <v>1</v>
      </c>
      <c r="P3312" s="4" t="b">
        <v>0</v>
      </c>
      <c r="Q3312" s="4" t="b">
        <v>0</v>
      </c>
      <c r="R3312" s="4" t="b">
        <v>0</v>
      </c>
      <c r="S3312" s="4" t="b">
        <v>0</v>
      </c>
      <c r="T3312" s="4" t="b">
        <v>0</v>
      </c>
      <c r="U3312" s="4" t="b">
        <v>0</v>
      </c>
      <c r="V3312" s="4" t="b">
        <v>0</v>
      </c>
      <c r="W3312" s="4" t="b">
        <v>0</v>
      </c>
      <c r="X3312" s="4" t="b">
        <v>1</v>
      </c>
      <c r="Y3312" s="4" t="b">
        <v>1</v>
      </c>
    </row>
    <row r="3313" spans="1:37" x14ac:dyDescent="0.2">
      <c r="A3313" s="4" t="s">
        <v>726</v>
      </c>
      <c r="B3313" s="4" t="s">
        <v>727</v>
      </c>
      <c r="C3313" s="4" t="s">
        <v>728</v>
      </c>
      <c r="D3313" s="4" t="s">
        <v>729</v>
      </c>
      <c r="I3313" s="2">
        <v>46087.40883025463</v>
      </c>
      <c r="J3313" s="4" t="s">
        <v>45</v>
      </c>
      <c r="AB3313" s="4" t="s">
        <v>1069</v>
      </c>
      <c r="AC3313" s="4" t="s">
        <v>1070</v>
      </c>
      <c r="AD3313" s="4"/>
      <c r="AE3313" s="4" t="s">
        <v>733</v>
      </c>
      <c r="AH3313" s="4">
        <v>0</v>
      </c>
      <c r="AI3313" s="4" t="s">
        <v>1071</v>
      </c>
      <c r="AJ3313" s="4" t="s">
        <v>1072</v>
      </c>
    </row>
    <row r="3314" spans="1:37" x14ac:dyDescent="0.2">
      <c r="A3314" s="4" t="s">
        <v>726</v>
      </c>
      <c r="B3314" s="4" t="s">
        <v>727</v>
      </c>
      <c r="C3314" s="4" t="s">
        <v>728</v>
      </c>
      <c r="D3314" s="4" t="s">
        <v>729</v>
      </c>
      <c r="I3314" s="2">
        <v>46087.40883025463</v>
      </c>
      <c r="J3314" s="4" t="s">
        <v>45</v>
      </c>
      <c r="AB3314" s="4" t="s">
        <v>1073</v>
      </c>
      <c r="AC3314" s="4" t="s">
        <v>1074</v>
      </c>
      <c r="AD3314" s="4"/>
      <c r="AE3314" s="4" t="s">
        <v>733</v>
      </c>
      <c r="AH3314" s="4">
        <v>0</v>
      </c>
      <c r="AI3314" s="4" t="s">
        <v>1071</v>
      </c>
      <c r="AJ3314" s="4" t="s">
        <v>1072</v>
      </c>
    </row>
    <row r="3315" spans="1:37" x14ac:dyDescent="0.2">
      <c r="A3315" s="4" t="s">
        <v>726</v>
      </c>
      <c r="B3315" s="4" t="s">
        <v>727</v>
      </c>
      <c r="C3315" s="4" t="s">
        <v>728</v>
      </c>
      <c r="D3315" s="4" t="s">
        <v>729</v>
      </c>
      <c r="I3315" s="2">
        <v>46087.40883025463</v>
      </c>
      <c r="J3315" s="4" t="s">
        <v>45</v>
      </c>
      <c r="AB3315" s="4" t="s">
        <v>1075</v>
      </c>
      <c r="AC3315" s="4" t="s">
        <v>1076</v>
      </c>
      <c r="AD3315" s="4"/>
      <c r="AE3315" s="4" t="s">
        <v>733</v>
      </c>
      <c r="AH3315" s="4">
        <v>0.93499992344982985</v>
      </c>
      <c r="AI3315" s="4" t="s">
        <v>1071</v>
      </c>
      <c r="AJ3315" s="4" t="s">
        <v>1072</v>
      </c>
    </row>
    <row r="3316" spans="1:37" x14ac:dyDescent="0.2">
      <c r="A3316" s="4" t="s">
        <v>726</v>
      </c>
      <c r="B3316" s="4" t="s">
        <v>727</v>
      </c>
      <c r="C3316" s="4" t="s">
        <v>728</v>
      </c>
      <c r="D3316" s="4" t="s">
        <v>729</v>
      </c>
      <c r="I3316" s="2">
        <v>46087.408831018518</v>
      </c>
      <c r="J3316" s="4" t="s">
        <v>44</v>
      </c>
      <c r="K3316" s="4">
        <v>26</v>
      </c>
      <c r="L3316" s="4">
        <v>-84.483949999999993</v>
      </c>
      <c r="M3316" s="4">
        <v>9.9551499999999997</v>
      </c>
      <c r="N3316" s="4" t="s">
        <v>930</v>
      </c>
      <c r="O3316" s="4" t="b">
        <v>1</v>
      </c>
      <c r="P3316" s="4" t="b">
        <v>0</v>
      </c>
      <c r="Q3316" s="4" t="b">
        <v>0</v>
      </c>
      <c r="R3316" s="4" t="b">
        <v>0</v>
      </c>
      <c r="S3316" s="4" t="b">
        <v>0</v>
      </c>
      <c r="T3316" s="4" t="b">
        <v>0</v>
      </c>
      <c r="U3316" s="4" t="b">
        <v>0</v>
      </c>
      <c r="V3316" s="4" t="b">
        <v>0</v>
      </c>
      <c r="W3316" s="4" t="b">
        <v>0</v>
      </c>
      <c r="X3316" s="4" t="b">
        <v>1</v>
      </c>
      <c r="Y3316" s="4" t="b">
        <v>1</v>
      </c>
    </row>
    <row r="3317" spans="1:37" x14ac:dyDescent="0.2">
      <c r="A3317" s="4" t="s">
        <v>726</v>
      </c>
      <c r="B3317" s="4" t="s">
        <v>727</v>
      </c>
      <c r="C3317" s="4" t="s">
        <v>728</v>
      </c>
      <c r="D3317" s="4" t="s">
        <v>729</v>
      </c>
      <c r="I3317" s="2">
        <v>46087.408831018518</v>
      </c>
      <c r="J3317" s="4" t="s">
        <v>737</v>
      </c>
      <c r="N3317" s="4" t="s">
        <v>968</v>
      </c>
      <c r="AK3317" s="4" t="s">
        <v>1197</v>
      </c>
    </row>
    <row r="3318" spans="1:37" x14ac:dyDescent="0.2">
      <c r="A3318" s="4" t="s">
        <v>726</v>
      </c>
      <c r="B3318" s="4" t="s">
        <v>727</v>
      </c>
      <c r="C3318" s="4" t="s">
        <v>728</v>
      </c>
      <c r="D3318" s="4" t="s">
        <v>729</v>
      </c>
      <c r="I3318" s="2">
        <v>46087.408831018518</v>
      </c>
      <c r="J3318" s="4" t="s">
        <v>737</v>
      </c>
      <c r="N3318" s="4" t="s">
        <v>970</v>
      </c>
      <c r="AK3318" s="4" t="s">
        <v>1198</v>
      </c>
    </row>
    <row r="3319" spans="1:37" x14ac:dyDescent="0.2">
      <c r="A3319" s="4" t="s">
        <v>726</v>
      </c>
      <c r="B3319" s="4" t="s">
        <v>727</v>
      </c>
      <c r="C3319" s="4" t="s">
        <v>728</v>
      </c>
      <c r="D3319" s="4" t="s">
        <v>729</v>
      </c>
      <c r="I3319" s="2">
        <v>46087.408831157409</v>
      </c>
      <c r="J3319" s="4" t="s">
        <v>45</v>
      </c>
      <c r="AB3319" s="4" t="s">
        <v>905</v>
      </c>
      <c r="AC3319" s="4" t="s">
        <v>906</v>
      </c>
      <c r="AD3319" s="4"/>
      <c r="AE3319" s="4" t="s">
        <v>733</v>
      </c>
      <c r="AH3319" s="4">
        <v>28</v>
      </c>
      <c r="AI3319" s="4" t="s">
        <v>6</v>
      </c>
      <c r="AJ3319" s="4" t="s">
        <v>907</v>
      </c>
    </row>
    <row r="3320" spans="1:37" x14ac:dyDescent="0.2">
      <c r="A3320" s="4" t="s">
        <v>726</v>
      </c>
      <c r="B3320" s="4" t="s">
        <v>727</v>
      </c>
      <c r="C3320" s="4" t="s">
        <v>728</v>
      </c>
      <c r="D3320" s="4" t="s">
        <v>729</v>
      </c>
      <c r="I3320" s="2">
        <v>46087.408865196761</v>
      </c>
      <c r="J3320" s="4" t="s">
        <v>45</v>
      </c>
      <c r="AB3320" s="4" t="s">
        <v>1073</v>
      </c>
      <c r="AC3320" s="4" t="s">
        <v>1074</v>
      </c>
      <c r="AD3320" s="4"/>
      <c r="AE3320" s="4" t="s">
        <v>733</v>
      </c>
      <c r="AH3320" s="4">
        <v>0.3279999795806095</v>
      </c>
      <c r="AI3320" s="4" t="s">
        <v>1071</v>
      </c>
      <c r="AJ3320" s="4" t="s">
        <v>1072</v>
      </c>
    </row>
    <row r="3321" spans="1:37" x14ac:dyDescent="0.2">
      <c r="A3321" s="4" t="s">
        <v>726</v>
      </c>
      <c r="B3321" s="4" t="s">
        <v>727</v>
      </c>
      <c r="C3321" s="4" t="s">
        <v>728</v>
      </c>
      <c r="D3321" s="4" t="s">
        <v>729</v>
      </c>
      <c r="I3321" s="2">
        <v>46087.408865196761</v>
      </c>
      <c r="J3321" s="4" t="s">
        <v>45</v>
      </c>
      <c r="AB3321" s="4" t="s">
        <v>1075</v>
      </c>
      <c r="AC3321" s="4" t="s">
        <v>1076</v>
      </c>
      <c r="AD3321" s="4"/>
      <c r="AE3321" s="4" t="s">
        <v>733</v>
      </c>
      <c r="AH3321" s="4">
        <v>0.95299995403994064</v>
      </c>
      <c r="AI3321" s="4" t="s">
        <v>1071</v>
      </c>
      <c r="AJ3321" s="4" t="s">
        <v>1072</v>
      </c>
    </row>
    <row r="3322" spans="1:37" x14ac:dyDescent="0.2">
      <c r="A3322" s="4" t="s">
        <v>726</v>
      </c>
      <c r="B3322" s="4" t="s">
        <v>727</v>
      </c>
      <c r="C3322" s="4" t="s">
        <v>728</v>
      </c>
      <c r="D3322" s="4" t="s">
        <v>729</v>
      </c>
      <c r="I3322" s="2">
        <v>46087.408865740741</v>
      </c>
      <c r="J3322" s="4" t="s">
        <v>44</v>
      </c>
      <c r="K3322" s="4">
        <v>35</v>
      </c>
      <c r="L3322" s="4">
        <v>-84.484129999999993</v>
      </c>
      <c r="M3322" s="4">
        <v>9.9552899999999998</v>
      </c>
      <c r="N3322" s="4" t="s">
        <v>928</v>
      </c>
      <c r="O3322" s="4" t="b">
        <v>1</v>
      </c>
      <c r="P3322" s="4" t="b">
        <v>0</v>
      </c>
      <c r="Q3322" s="4" t="b">
        <v>0</v>
      </c>
      <c r="R3322" s="4" t="b">
        <v>0</v>
      </c>
      <c r="S3322" s="4" t="b">
        <v>0</v>
      </c>
      <c r="T3322" s="4" t="b">
        <v>0</v>
      </c>
      <c r="U3322" s="4" t="b">
        <v>0</v>
      </c>
      <c r="V3322" s="4" t="b">
        <v>0</v>
      </c>
      <c r="W3322" s="4" t="b">
        <v>0</v>
      </c>
      <c r="X3322" s="4" t="b">
        <v>1</v>
      </c>
      <c r="Y3322" s="4" t="b">
        <v>1</v>
      </c>
    </row>
    <row r="3323" spans="1:37" x14ac:dyDescent="0.2">
      <c r="A3323" s="4" t="s">
        <v>726</v>
      </c>
      <c r="B3323" s="4" t="s">
        <v>727</v>
      </c>
      <c r="C3323" s="4" t="s">
        <v>728</v>
      </c>
      <c r="D3323" s="4" t="s">
        <v>729</v>
      </c>
      <c r="I3323" s="2">
        <v>46087.40886609954</v>
      </c>
      <c r="J3323" s="4" t="s">
        <v>737</v>
      </c>
      <c r="N3323" s="4" t="s">
        <v>963</v>
      </c>
      <c r="AK3323" s="4" t="s">
        <v>1199</v>
      </c>
    </row>
    <row r="3324" spans="1:37" x14ac:dyDescent="0.2">
      <c r="A3324" s="4" t="s">
        <v>726</v>
      </c>
      <c r="B3324" s="4" t="s">
        <v>727</v>
      </c>
      <c r="C3324" s="4" t="s">
        <v>728</v>
      </c>
      <c r="D3324" s="4" t="s">
        <v>729</v>
      </c>
      <c r="I3324" s="2">
        <v>46087.408877314818</v>
      </c>
      <c r="J3324" s="4" t="s">
        <v>45</v>
      </c>
      <c r="AB3324" s="4" t="s">
        <v>905</v>
      </c>
      <c r="AC3324" s="4" t="s">
        <v>906</v>
      </c>
      <c r="AD3324" s="4"/>
      <c r="AE3324" s="4" t="s">
        <v>733</v>
      </c>
      <c r="AH3324" s="4">
        <v>39</v>
      </c>
      <c r="AI3324" s="4" t="s">
        <v>6</v>
      </c>
      <c r="AJ3324" s="4" t="s">
        <v>907</v>
      </c>
    </row>
    <row r="3325" spans="1:37" x14ac:dyDescent="0.2">
      <c r="A3325" s="4" t="s">
        <v>726</v>
      </c>
      <c r="B3325" s="4" t="s">
        <v>727</v>
      </c>
      <c r="C3325" s="4" t="s">
        <v>728</v>
      </c>
      <c r="D3325" s="4" t="s">
        <v>729</v>
      </c>
      <c r="I3325" s="2">
        <v>46087.408879259259</v>
      </c>
      <c r="J3325" s="4" t="s">
        <v>45</v>
      </c>
      <c r="AB3325" s="4" t="s">
        <v>1069</v>
      </c>
      <c r="AC3325" s="4" t="s">
        <v>1070</v>
      </c>
      <c r="AD3325" s="4"/>
      <c r="AE3325" s="4" t="s">
        <v>733</v>
      </c>
      <c r="AH3325" s="4">
        <v>0</v>
      </c>
      <c r="AI3325" s="4" t="s">
        <v>1071</v>
      </c>
      <c r="AJ3325" s="4" t="s">
        <v>1072</v>
      </c>
    </row>
    <row r="3326" spans="1:37" x14ac:dyDescent="0.2">
      <c r="A3326" s="4" t="s">
        <v>726</v>
      </c>
      <c r="B3326" s="4" t="s">
        <v>727</v>
      </c>
      <c r="C3326" s="4" t="s">
        <v>728</v>
      </c>
      <c r="D3326" s="4" t="s">
        <v>729</v>
      </c>
      <c r="I3326" s="2">
        <v>46087.408879259259</v>
      </c>
      <c r="J3326" s="4" t="s">
        <v>45</v>
      </c>
      <c r="AB3326" s="4" t="s">
        <v>1073</v>
      </c>
      <c r="AC3326" s="4" t="s">
        <v>1074</v>
      </c>
      <c r="AD3326" s="4"/>
      <c r="AE3326" s="4" t="s">
        <v>733</v>
      </c>
      <c r="AH3326" s="4">
        <v>0</v>
      </c>
      <c r="AI3326" s="4" t="s">
        <v>1071</v>
      </c>
      <c r="AJ3326" s="4" t="s">
        <v>1072</v>
      </c>
    </row>
    <row r="3327" spans="1:37" x14ac:dyDescent="0.2">
      <c r="A3327" s="4" t="s">
        <v>726</v>
      </c>
      <c r="B3327" s="4" t="s">
        <v>727</v>
      </c>
      <c r="C3327" s="4" t="s">
        <v>728</v>
      </c>
      <c r="D3327" s="4" t="s">
        <v>729</v>
      </c>
      <c r="I3327" s="2">
        <v>46087.408879259259</v>
      </c>
      <c r="J3327" s="4" t="s">
        <v>45</v>
      </c>
      <c r="AB3327" s="4" t="s">
        <v>1075</v>
      </c>
      <c r="AC3327" s="4" t="s">
        <v>1076</v>
      </c>
      <c r="AD3327" s="4"/>
      <c r="AE3327" s="4" t="s">
        <v>733</v>
      </c>
      <c r="AH3327" s="4">
        <v>1.0109999846269948</v>
      </c>
      <c r="AI3327" s="4" t="s">
        <v>1071</v>
      </c>
      <c r="AJ3327" s="4" t="s">
        <v>1072</v>
      </c>
    </row>
    <row r="3328" spans="1:37" x14ac:dyDescent="0.2">
      <c r="A3328" s="4" t="s">
        <v>726</v>
      </c>
      <c r="B3328" s="4" t="s">
        <v>727</v>
      </c>
      <c r="C3328" s="4" t="s">
        <v>728</v>
      </c>
      <c r="D3328" s="4" t="s">
        <v>729</v>
      </c>
      <c r="I3328" s="2">
        <v>46087.408912037034</v>
      </c>
      <c r="J3328" s="4" t="s">
        <v>44</v>
      </c>
      <c r="K3328" s="4">
        <v>39</v>
      </c>
      <c r="L3328" s="4">
        <v>-84.484470000000002</v>
      </c>
      <c r="M3328" s="4">
        <v>9.9551599999999993</v>
      </c>
      <c r="N3328" s="4" t="s">
        <v>928</v>
      </c>
      <c r="O3328" s="4" t="b">
        <v>1</v>
      </c>
      <c r="P3328" s="4" t="b">
        <v>0</v>
      </c>
      <c r="Q3328" s="4" t="b">
        <v>0</v>
      </c>
      <c r="R3328" s="4" t="b">
        <v>0</v>
      </c>
      <c r="S3328" s="4" t="b">
        <v>0</v>
      </c>
      <c r="T3328" s="4" t="b">
        <v>0</v>
      </c>
      <c r="U3328" s="4" t="b">
        <v>0</v>
      </c>
      <c r="V3328" s="4" t="b">
        <v>0</v>
      </c>
      <c r="W3328" s="4" t="b">
        <v>0</v>
      </c>
      <c r="X3328" s="4" t="b">
        <v>1</v>
      </c>
      <c r="Y3328" s="4" t="b">
        <v>1</v>
      </c>
    </row>
    <row r="3329" spans="1:37" x14ac:dyDescent="0.2">
      <c r="A3329" s="4" t="s">
        <v>726</v>
      </c>
      <c r="B3329" s="4" t="s">
        <v>727</v>
      </c>
      <c r="C3329" s="4" t="s">
        <v>728</v>
      </c>
      <c r="D3329" s="4" t="s">
        <v>729</v>
      </c>
      <c r="I3329" s="2">
        <v>46087.408981527777</v>
      </c>
      <c r="J3329" s="4" t="s">
        <v>45</v>
      </c>
      <c r="AB3329" s="4" t="s">
        <v>905</v>
      </c>
      <c r="AC3329" s="4" t="s">
        <v>906</v>
      </c>
      <c r="AD3329" s="4"/>
      <c r="AE3329" s="4" t="s">
        <v>733</v>
      </c>
      <c r="AH3329" s="4">
        <v>47</v>
      </c>
      <c r="AI3329" s="4" t="s">
        <v>6</v>
      </c>
      <c r="AJ3329" s="4" t="s">
        <v>907</v>
      </c>
    </row>
    <row r="3330" spans="1:37" x14ac:dyDescent="0.2">
      <c r="A3330" s="4" t="s">
        <v>726</v>
      </c>
      <c r="B3330" s="4" t="s">
        <v>727</v>
      </c>
      <c r="C3330" s="4" t="s">
        <v>728</v>
      </c>
      <c r="D3330" s="4" t="s">
        <v>729</v>
      </c>
      <c r="I3330" s="2">
        <v>46087.409016203703</v>
      </c>
      <c r="J3330" s="4" t="s">
        <v>737</v>
      </c>
      <c r="N3330" s="4" t="s">
        <v>1084</v>
      </c>
      <c r="AK3330" s="4" t="s">
        <v>1200</v>
      </c>
    </row>
    <row r="3331" spans="1:37" x14ac:dyDescent="0.2">
      <c r="A3331" s="4" t="s">
        <v>726</v>
      </c>
      <c r="B3331" s="4" t="s">
        <v>727</v>
      </c>
      <c r="C3331" s="4" t="s">
        <v>728</v>
      </c>
      <c r="D3331" s="4" t="s">
        <v>729</v>
      </c>
      <c r="I3331" s="2">
        <v>46087.40902777778</v>
      </c>
      <c r="J3331" s="4" t="s">
        <v>44</v>
      </c>
      <c r="K3331" s="4">
        <v>42</v>
      </c>
      <c r="L3331" s="4">
        <v>-84.485370000000003</v>
      </c>
      <c r="M3331" s="4">
        <v>9.9545600000000007</v>
      </c>
      <c r="N3331" s="4" t="s">
        <v>947</v>
      </c>
      <c r="O3331" s="4" t="b">
        <v>1</v>
      </c>
      <c r="P3331" s="4" t="b">
        <v>0</v>
      </c>
      <c r="Q3331" s="4" t="b">
        <v>0</v>
      </c>
      <c r="R3331" s="4" t="b">
        <v>0</v>
      </c>
      <c r="S3331" s="4" t="b">
        <v>0</v>
      </c>
      <c r="T3331" s="4" t="b">
        <v>0</v>
      </c>
      <c r="U3331" s="4" t="b">
        <v>0</v>
      </c>
      <c r="V3331" s="4" t="b">
        <v>0</v>
      </c>
      <c r="W3331" s="4" t="b">
        <v>0</v>
      </c>
      <c r="X3331" s="4" t="b">
        <v>1</v>
      </c>
      <c r="Y3331" s="4" t="b">
        <v>1</v>
      </c>
    </row>
    <row r="3332" spans="1:37" x14ac:dyDescent="0.2">
      <c r="A3332" s="4" t="s">
        <v>726</v>
      </c>
      <c r="B3332" s="4" t="s">
        <v>727</v>
      </c>
      <c r="C3332" s="4" t="s">
        <v>728</v>
      </c>
      <c r="D3332" s="4" t="s">
        <v>729</v>
      </c>
      <c r="I3332" s="2">
        <v>46087.409085648149</v>
      </c>
      <c r="J3332" s="4" t="s">
        <v>44</v>
      </c>
      <c r="K3332" s="4">
        <v>39</v>
      </c>
      <c r="L3332" s="4">
        <v>-84.485889999999998</v>
      </c>
      <c r="M3332" s="4">
        <v>9.9545399999999997</v>
      </c>
      <c r="N3332" s="4" t="s">
        <v>947</v>
      </c>
      <c r="O3332" s="4" t="b">
        <v>1</v>
      </c>
      <c r="P3332" s="4" t="b">
        <v>0</v>
      </c>
      <c r="Q3332" s="4" t="b">
        <v>0</v>
      </c>
      <c r="R3332" s="4" t="b">
        <v>0</v>
      </c>
      <c r="S3332" s="4" t="b">
        <v>0</v>
      </c>
      <c r="T3332" s="4" t="b">
        <v>0</v>
      </c>
      <c r="U3332" s="4" t="b">
        <v>0</v>
      </c>
      <c r="V3332" s="4" t="b">
        <v>0</v>
      </c>
      <c r="W3332" s="4" t="b">
        <v>0</v>
      </c>
      <c r="X3332" s="4" t="b">
        <v>1</v>
      </c>
      <c r="Y3332" s="4" t="b">
        <v>1</v>
      </c>
    </row>
    <row r="3333" spans="1:37" x14ac:dyDescent="0.2">
      <c r="A3333" s="4" t="s">
        <v>726</v>
      </c>
      <c r="B3333" s="4" t="s">
        <v>727</v>
      </c>
      <c r="C3333" s="4" t="s">
        <v>728</v>
      </c>
      <c r="D3333" s="4" t="s">
        <v>729</v>
      </c>
      <c r="I3333" s="2">
        <v>46087.409085914354</v>
      </c>
      <c r="J3333" s="4" t="s">
        <v>45</v>
      </c>
      <c r="AB3333" s="4" t="s">
        <v>905</v>
      </c>
      <c r="AC3333" s="4" t="s">
        <v>906</v>
      </c>
      <c r="AD3333" s="4"/>
      <c r="AE3333" s="4" t="s">
        <v>733</v>
      </c>
      <c r="AH3333" s="4">
        <v>43</v>
      </c>
      <c r="AI3333" s="4" t="s">
        <v>6</v>
      </c>
      <c r="AJ3333" s="4" t="s">
        <v>907</v>
      </c>
    </row>
    <row r="3334" spans="1:37" x14ac:dyDescent="0.2">
      <c r="A3334" s="4" t="s">
        <v>726</v>
      </c>
      <c r="B3334" s="4" t="s">
        <v>727</v>
      </c>
      <c r="C3334" s="4" t="s">
        <v>728</v>
      </c>
      <c r="D3334" s="4" t="s">
        <v>729</v>
      </c>
      <c r="I3334" s="2">
        <v>46087.409095277777</v>
      </c>
      <c r="J3334" s="4" t="s">
        <v>45</v>
      </c>
      <c r="AB3334" s="4" t="s">
        <v>772</v>
      </c>
      <c r="AC3334" s="4" t="s">
        <v>773</v>
      </c>
      <c r="AD3334" s="4"/>
      <c r="AE3334" s="4" t="s">
        <v>733</v>
      </c>
      <c r="AH3334" s="4">
        <v>15961</v>
      </c>
      <c r="AI3334" s="4" t="s">
        <v>774</v>
      </c>
      <c r="AJ3334" s="4" t="s">
        <v>775</v>
      </c>
    </row>
    <row r="3335" spans="1:37" x14ac:dyDescent="0.2">
      <c r="A3335" s="4" t="s">
        <v>726</v>
      </c>
      <c r="B3335" s="4" t="s">
        <v>727</v>
      </c>
      <c r="C3335" s="4" t="s">
        <v>728</v>
      </c>
      <c r="D3335" s="4" t="s">
        <v>729</v>
      </c>
      <c r="I3335" s="2">
        <v>46087.409095277777</v>
      </c>
      <c r="J3335" s="4" t="s">
        <v>45</v>
      </c>
      <c r="AB3335" s="4" t="s">
        <v>776</v>
      </c>
      <c r="AC3335" s="4" t="s">
        <v>777</v>
      </c>
      <c r="AD3335" s="4"/>
      <c r="AE3335" s="4" t="s">
        <v>733</v>
      </c>
      <c r="AH3335" s="4">
        <v>15961</v>
      </c>
      <c r="AI3335" s="4" t="s">
        <v>774</v>
      </c>
      <c r="AJ3335" s="4" t="s">
        <v>775</v>
      </c>
    </row>
    <row r="3336" spans="1:37" x14ac:dyDescent="0.2">
      <c r="A3336" s="4" t="s">
        <v>726</v>
      </c>
      <c r="B3336" s="4" t="s">
        <v>727</v>
      </c>
      <c r="C3336" s="4" t="s">
        <v>728</v>
      </c>
      <c r="D3336" s="4" t="s">
        <v>729</v>
      </c>
      <c r="I3336" s="2">
        <v>46087.409131944441</v>
      </c>
      <c r="J3336" s="4" t="s">
        <v>44</v>
      </c>
      <c r="K3336" s="4">
        <v>44</v>
      </c>
      <c r="L3336" s="4">
        <v>-84.486320000000006</v>
      </c>
      <c r="M3336" s="4">
        <v>9.9545399999999997</v>
      </c>
      <c r="N3336" s="4" t="s">
        <v>928</v>
      </c>
      <c r="O3336" s="4" t="b">
        <v>1</v>
      </c>
      <c r="P3336" s="4" t="b">
        <v>0</v>
      </c>
      <c r="Q3336" s="4" t="b">
        <v>0</v>
      </c>
      <c r="R3336" s="4" t="b">
        <v>0</v>
      </c>
      <c r="S3336" s="4" t="b">
        <v>0</v>
      </c>
      <c r="T3336" s="4" t="b">
        <v>0</v>
      </c>
      <c r="U3336" s="4" t="b">
        <v>0</v>
      </c>
      <c r="V3336" s="4" t="b">
        <v>0</v>
      </c>
      <c r="W3336" s="4" t="b">
        <v>0</v>
      </c>
      <c r="X3336" s="4" t="b">
        <v>1</v>
      </c>
      <c r="Y3336" s="4" t="b">
        <v>1</v>
      </c>
    </row>
    <row r="3337" spans="1:37" x14ac:dyDescent="0.2">
      <c r="A3337" s="4" t="s">
        <v>726</v>
      </c>
      <c r="B3337" s="4" t="s">
        <v>727</v>
      </c>
      <c r="C3337" s="4" t="s">
        <v>728</v>
      </c>
      <c r="D3337" s="4" t="s">
        <v>729</v>
      </c>
      <c r="I3337" s="2">
        <v>46087.409168379629</v>
      </c>
      <c r="J3337" s="4" t="s">
        <v>45</v>
      </c>
      <c r="AB3337" s="4" t="s">
        <v>811</v>
      </c>
      <c r="AC3337" s="4" t="s">
        <v>812</v>
      </c>
      <c r="AD3337" s="4"/>
      <c r="AE3337" s="4" t="s">
        <v>733</v>
      </c>
      <c r="AH3337" s="4">
        <v>-9996</v>
      </c>
      <c r="AI3337" s="4" t="s">
        <v>813</v>
      </c>
      <c r="AJ3337" s="4" t="s">
        <v>814</v>
      </c>
    </row>
    <row r="3338" spans="1:37" x14ac:dyDescent="0.2">
      <c r="A3338" s="4" t="s">
        <v>726</v>
      </c>
      <c r="B3338" s="4" t="s">
        <v>727</v>
      </c>
      <c r="C3338" s="4" t="s">
        <v>728</v>
      </c>
      <c r="D3338" s="4" t="s">
        <v>729</v>
      </c>
      <c r="I3338" s="2">
        <v>46087.409178425929</v>
      </c>
      <c r="J3338" s="4" t="s">
        <v>45</v>
      </c>
      <c r="AB3338" s="4" t="s">
        <v>905</v>
      </c>
      <c r="AC3338" s="4" t="s">
        <v>906</v>
      </c>
      <c r="AD3338" s="4"/>
      <c r="AE3338" s="4" t="s">
        <v>733</v>
      </c>
      <c r="AH3338" s="4">
        <v>53</v>
      </c>
      <c r="AI3338" s="4" t="s">
        <v>6</v>
      </c>
      <c r="AJ3338" s="4" t="s">
        <v>907</v>
      </c>
    </row>
    <row r="3339" spans="1:37" x14ac:dyDescent="0.2">
      <c r="A3339" s="4" t="s">
        <v>726</v>
      </c>
      <c r="B3339" s="4" t="s">
        <v>727</v>
      </c>
      <c r="C3339" s="4" t="s">
        <v>728</v>
      </c>
      <c r="D3339" s="4" t="s">
        <v>729</v>
      </c>
      <c r="I3339" s="2">
        <v>46087.409189814818</v>
      </c>
      <c r="J3339" s="4" t="s">
        <v>44</v>
      </c>
      <c r="K3339" s="4">
        <v>52</v>
      </c>
      <c r="L3339" s="4">
        <v>-84.486919999999998</v>
      </c>
      <c r="M3339" s="4">
        <v>9.9543900000000001</v>
      </c>
      <c r="N3339" s="4" t="s">
        <v>930</v>
      </c>
      <c r="O3339" s="4" t="b">
        <v>1</v>
      </c>
      <c r="P3339" s="4" t="b">
        <v>0</v>
      </c>
      <c r="Q3339" s="4" t="b">
        <v>0</v>
      </c>
      <c r="R3339" s="4" t="b">
        <v>0</v>
      </c>
      <c r="S3339" s="4" t="b">
        <v>0</v>
      </c>
      <c r="T3339" s="4" t="b">
        <v>0</v>
      </c>
      <c r="U3339" s="4" t="b">
        <v>0</v>
      </c>
      <c r="V3339" s="4" t="b">
        <v>0</v>
      </c>
      <c r="W3339" s="4" t="b">
        <v>0</v>
      </c>
      <c r="X3339" s="4" t="b">
        <v>1</v>
      </c>
      <c r="Y3339" s="4" t="b">
        <v>1</v>
      </c>
    </row>
    <row r="3340" spans="1:37" x14ac:dyDescent="0.2">
      <c r="A3340" s="4" t="s">
        <v>726</v>
      </c>
      <c r="B3340" s="4" t="s">
        <v>727</v>
      </c>
      <c r="C3340" s="4" t="s">
        <v>728</v>
      </c>
      <c r="D3340" s="4" t="s">
        <v>729</v>
      </c>
      <c r="I3340" s="2">
        <v>46087.409191620369</v>
      </c>
      <c r="J3340" s="4" t="s">
        <v>45</v>
      </c>
      <c r="AB3340" s="4" t="s">
        <v>811</v>
      </c>
      <c r="AC3340" s="4" t="s">
        <v>812</v>
      </c>
      <c r="AD3340" s="4"/>
      <c r="AE3340" s="4" t="s">
        <v>733</v>
      </c>
      <c r="AH3340" s="4">
        <v>-42347</v>
      </c>
      <c r="AI3340" s="4" t="s">
        <v>813</v>
      </c>
      <c r="AJ3340" s="4" t="s">
        <v>814</v>
      </c>
    </row>
    <row r="3341" spans="1:37" x14ac:dyDescent="0.2">
      <c r="A3341" s="4" t="s">
        <v>726</v>
      </c>
      <c r="B3341" s="4" t="s">
        <v>727</v>
      </c>
      <c r="C3341" s="4" t="s">
        <v>728</v>
      </c>
      <c r="D3341" s="4" t="s">
        <v>729</v>
      </c>
      <c r="I3341" s="2">
        <v>46087.409224537034</v>
      </c>
      <c r="J3341" s="4" t="s">
        <v>44</v>
      </c>
      <c r="K3341" s="4">
        <v>48</v>
      </c>
      <c r="L3341" s="4">
        <v>-84.487269999999995</v>
      </c>
      <c r="M3341" s="4">
        <v>9.9542699999999993</v>
      </c>
      <c r="N3341" s="4" t="s">
        <v>947</v>
      </c>
      <c r="O3341" s="4" t="b">
        <v>1</v>
      </c>
      <c r="P3341" s="4" t="b">
        <v>0</v>
      </c>
      <c r="Q3341" s="4" t="b">
        <v>0</v>
      </c>
      <c r="R3341" s="4" t="b">
        <v>0</v>
      </c>
      <c r="S3341" s="4" t="b">
        <v>0</v>
      </c>
      <c r="T3341" s="4" t="b">
        <v>0</v>
      </c>
      <c r="U3341" s="4" t="b">
        <v>0</v>
      </c>
      <c r="V3341" s="4" t="b">
        <v>0</v>
      </c>
      <c r="W3341" s="4" t="b">
        <v>0</v>
      </c>
      <c r="X3341" s="4" t="b">
        <v>1</v>
      </c>
      <c r="Y3341" s="4" t="b">
        <v>1</v>
      </c>
    </row>
    <row r="3342" spans="1:37" x14ac:dyDescent="0.2">
      <c r="A3342" s="4" t="s">
        <v>726</v>
      </c>
      <c r="B3342" s="4" t="s">
        <v>727</v>
      </c>
      <c r="C3342" s="4" t="s">
        <v>728</v>
      </c>
      <c r="D3342" s="4" t="s">
        <v>729</v>
      </c>
      <c r="I3342" s="2">
        <v>46087.40922666667</v>
      </c>
      <c r="J3342" s="4" t="s">
        <v>45</v>
      </c>
      <c r="AB3342" s="4" t="s">
        <v>972</v>
      </c>
      <c r="AC3342" s="4" t="s">
        <v>973</v>
      </c>
      <c r="AD3342" s="4"/>
      <c r="AE3342" s="4" t="s">
        <v>733</v>
      </c>
      <c r="AH3342" s="4">
        <v>2</v>
      </c>
      <c r="AI3342" s="4" t="s">
        <v>774</v>
      </c>
      <c r="AJ3342" s="4" t="s">
        <v>775</v>
      </c>
    </row>
    <row r="3343" spans="1:37" x14ac:dyDescent="0.2">
      <c r="A3343" s="4" t="s">
        <v>726</v>
      </c>
      <c r="B3343" s="4" t="s">
        <v>727</v>
      </c>
      <c r="C3343" s="4" t="s">
        <v>728</v>
      </c>
      <c r="D3343" s="4" t="s">
        <v>729</v>
      </c>
      <c r="I3343" s="2">
        <v>46087.409236203704</v>
      </c>
      <c r="J3343" s="4" t="s">
        <v>45</v>
      </c>
      <c r="AB3343" s="4" t="s">
        <v>905</v>
      </c>
      <c r="AC3343" s="4" t="s">
        <v>906</v>
      </c>
      <c r="AD3343" s="4"/>
      <c r="AE3343" s="4" t="s">
        <v>733</v>
      </c>
      <c r="AH3343" s="4">
        <v>51</v>
      </c>
      <c r="AI3343" s="4" t="s">
        <v>6</v>
      </c>
      <c r="AJ3343" s="4" t="s">
        <v>907</v>
      </c>
    </row>
    <row r="3344" spans="1:37" x14ac:dyDescent="0.2">
      <c r="A3344" s="4" t="s">
        <v>726</v>
      </c>
      <c r="B3344" s="4" t="s">
        <v>727</v>
      </c>
      <c r="C3344" s="4" t="s">
        <v>728</v>
      </c>
      <c r="D3344" s="4" t="s">
        <v>729</v>
      </c>
      <c r="I3344" s="2">
        <v>46087.409247685187</v>
      </c>
      <c r="J3344" s="4" t="s">
        <v>44</v>
      </c>
      <c r="K3344" s="4">
        <v>48</v>
      </c>
      <c r="L3344" s="4">
        <v>-84.48751</v>
      </c>
      <c r="M3344" s="4">
        <v>9.9542000000000002</v>
      </c>
      <c r="N3344" s="4" t="s">
        <v>930</v>
      </c>
      <c r="O3344" s="4" t="b">
        <v>1</v>
      </c>
      <c r="P3344" s="4" t="b">
        <v>0</v>
      </c>
      <c r="Q3344" s="4" t="b">
        <v>0</v>
      </c>
      <c r="R3344" s="4" t="b">
        <v>0</v>
      </c>
      <c r="S3344" s="4" t="b">
        <v>0</v>
      </c>
      <c r="T3344" s="4" t="b">
        <v>0</v>
      </c>
      <c r="U3344" s="4" t="b">
        <v>0</v>
      </c>
      <c r="V3344" s="4" t="b">
        <v>0</v>
      </c>
      <c r="W3344" s="4" t="b">
        <v>0</v>
      </c>
      <c r="X3344" s="4" t="b">
        <v>1</v>
      </c>
      <c r="Y3344" s="4" t="b">
        <v>1</v>
      </c>
    </row>
    <row r="3345" spans="1:37" x14ac:dyDescent="0.2">
      <c r="A3345" s="4" t="s">
        <v>726</v>
      </c>
      <c r="B3345" s="4" t="s">
        <v>727</v>
      </c>
      <c r="C3345" s="4" t="s">
        <v>728</v>
      </c>
      <c r="D3345" s="4" t="s">
        <v>729</v>
      </c>
      <c r="I3345" s="2">
        <v>46087.409259259257</v>
      </c>
      <c r="J3345" s="4" t="s">
        <v>737</v>
      </c>
      <c r="N3345" s="4" t="s">
        <v>968</v>
      </c>
      <c r="AK3345" s="4" t="s">
        <v>1201</v>
      </c>
    </row>
    <row r="3346" spans="1:37" x14ac:dyDescent="0.2">
      <c r="A3346" s="4" t="s">
        <v>726</v>
      </c>
      <c r="B3346" s="4" t="s">
        <v>727</v>
      </c>
      <c r="C3346" s="4" t="s">
        <v>728</v>
      </c>
      <c r="D3346" s="4" t="s">
        <v>729</v>
      </c>
      <c r="I3346" s="2">
        <v>46087.409259351851</v>
      </c>
      <c r="J3346" s="4" t="s">
        <v>737</v>
      </c>
      <c r="N3346" s="4" t="s">
        <v>970</v>
      </c>
      <c r="AK3346" s="4" t="s">
        <v>1202</v>
      </c>
    </row>
    <row r="3347" spans="1:37" x14ac:dyDescent="0.2">
      <c r="A3347" s="4" t="s">
        <v>726</v>
      </c>
      <c r="B3347" s="4" t="s">
        <v>727</v>
      </c>
      <c r="C3347" s="4" t="s">
        <v>728</v>
      </c>
      <c r="D3347" s="4" t="s">
        <v>729</v>
      </c>
      <c r="I3347" s="2">
        <v>46087.409260706016</v>
      </c>
      <c r="J3347" s="4" t="s">
        <v>45</v>
      </c>
      <c r="AB3347" s="4" t="s">
        <v>801</v>
      </c>
      <c r="AC3347" s="4" t="s">
        <v>802</v>
      </c>
      <c r="AD3347" s="4"/>
      <c r="AE3347" s="4" t="s">
        <v>733</v>
      </c>
      <c r="AH3347" s="4">
        <v>368</v>
      </c>
      <c r="AI3347" s="4" t="s">
        <v>782</v>
      </c>
      <c r="AJ3347" s="4" t="s">
        <v>783</v>
      </c>
    </row>
    <row r="3348" spans="1:37" x14ac:dyDescent="0.2">
      <c r="A3348" s="4" t="s">
        <v>726</v>
      </c>
      <c r="B3348" s="4" t="s">
        <v>727</v>
      </c>
      <c r="C3348" s="4" t="s">
        <v>728</v>
      </c>
      <c r="D3348" s="4" t="s">
        <v>729</v>
      </c>
      <c r="I3348" s="2">
        <v>46087.409317129626</v>
      </c>
      <c r="J3348" s="4" t="s">
        <v>44</v>
      </c>
      <c r="K3348" s="4">
        <v>29</v>
      </c>
      <c r="L3348" s="4">
        <v>-84.488039999999998</v>
      </c>
      <c r="M3348" s="4">
        <v>9.9540199999999999</v>
      </c>
      <c r="N3348" s="4" t="s">
        <v>928</v>
      </c>
      <c r="O3348" s="4" t="b">
        <v>1</v>
      </c>
      <c r="P3348" s="4" t="b">
        <v>0</v>
      </c>
      <c r="Q3348" s="4" t="b">
        <v>0</v>
      </c>
      <c r="R3348" s="4" t="b">
        <v>0</v>
      </c>
      <c r="S3348" s="4" t="b">
        <v>0</v>
      </c>
      <c r="T3348" s="4" t="b">
        <v>0</v>
      </c>
      <c r="U3348" s="4" t="b">
        <v>0</v>
      </c>
      <c r="V3348" s="4" t="b">
        <v>0</v>
      </c>
      <c r="W3348" s="4" t="b">
        <v>0</v>
      </c>
      <c r="X3348" s="4" t="b">
        <v>1</v>
      </c>
      <c r="Y3348" s="4" t="b">
        <v>1</v>
      </c>
    </row>
    <row r="3349" spans="1:37" x14ac:dyDescent="0.2">
      <c r="A3349" s="4" t="s">
        <v>726</v>
      </c>
      <c r="B3349" s="4" t="s">
        <v>727</v>
      </c>
      <c r="C3349" s="4" t="s">
        <v>728</v>
      </c>
      <c r="D3349" s="4" t="s">
        <v>729</v>
      </c>
      <c r="I3349" s="2">
        <v>46087.40931771991</v>
      </c>
      <c r="J3349" s="4" t="s">
        <v>45</v>
      </c>
      <c r="AB3349" s="4" t="s">
        <v>905</v>
      </c>
      <c r="AC3349" s="4" t="s">
        <v>906</v>
      </c>
      <c r="AD3349" s="4"/>
      <c r="AE3349" s="4" t="s">
        <v>733</v>
      </c>
      <c r="AH3349" s="4">
        <v>29</v>
      </c>
      <c r="AI3349" s="4" t="s">
        <v>6</v>
      </c>
      <c r="AJ3349" s="4" t="s">
        <v>907</v>
      </c>
    </row>
    <row r="3350" spans="1:37" x14ac:dyDescent="0.2">
      <c r="A3350" s="4" t="s">
        <v>726</v>
      </c>
      <c r="B3350" s="4" t="s">
        <v>727</v>
      </c>
      <c r="C3350" s="4" t="s">
        <v>728</v>
      </c>
      <c r="D3350" s="4" t="s">
        <v>729</v>
      </c>
      <c r="I3350" s="2">
        <v>46087.409351851849</v>
      </c>
      <c r="J3350" s="4" t="s">
        <v>44</v>
      </c>
      <c r="K3350" s="4">
        <v>29</v>
      </c>
      <c r="L3350" s="4">
        <v>-84.488140000000001</v>
      </c>
      <c r="M3350" s="4">
        <v>9.9538399999999996</v>
      </c>
      <c r="N3350" s="4" t="s">
        <v>928</v>
      </c>
      <c r="O3350" s="4" t="b">
        <v>1</v>
      </c>
      <c r="P3350" s="4" t="b">
        <v>0</v>
      </c>
      <c r="Q3350" s="4" t="b">
        <v>0</v>
      </c>
      <c r="R3350" s="4" t="b">
        <v>0</v>
      </c>
      <c r="S3350" s="4" t="b">
        <v>0</v>
      </c>
      <c r="T3350" s="4" t="b">
        <v>0</v>
      </c>
      <c r="U3350" s="4" t="b">
        <v>0</v>
      </c>
      <c r="V3350" s="4" t="b">
        <v>0</v>
      </c>
      <c r="W3350" s="4" t="b">
        <v>0</v>
      </c>
      <c r="X3350" s="4" t="b">
        <v>1</v>
      </c>
      <c r="Y3350" s="4" t="b">
        <v>1</v>
      </c>
    </row>
    <row r="3351" spans="1:37" x14ac:dyDescent="0.2">
      <c r="A3351" s="4" t="s">
        <v>726</v>
      </c>
      <c r="B3351" s="4" t="s">
        <v>727</v>
      </c>
      <c r="C3351" s="4" t="s">
        <v>728</v>
      </c>
      <c r="D3351" s="4" t="s">
        <v>729</v>
      </c>
      <c r="I3351" s="2">
        <v>46087.409398148149</v>
      </c>
      <c r="J3351" s="4" t="s">
        <v>44</v>
      </c>
      <c r="K3351" s="4">
        <v>37</v>
      </c>
      <c r="L3351" s="4">
        <v>-84.487979999999993</v>
      </c>
      <c r="M3351" s="4">
        <v>9.9535499999999999</v>
      </c>
      <c r="N3351" s="4" t="s">
        <v>947</v>
      </c>
      <c r="O3351" s="4" t="b">
        <v>1</v>
      </c>
      <c r="P3351" s="4" t="b">
        <v>0</v>
      </c>
      <c r="Q3351" s="4" t="b">
        <v>0</v>
      </c>
      <c r="R3351" s="4" t="b">
        <v>0</v>
      </c>
      <c r="S3351" s="4" t="b">
        <v>0</v>
      </c>
      <c r="T3351" s="4" t="b">
        <v>0</v>
      </c>
      <c r="U3351" s="4" t="b">
        <v>0</v>
      </c>
      <c r="V3351" s="4" t="b">
        <v>0</v>
      </c>
      <c r="W3351" s="4" t="b">
        <v>0</v>
      </c>
      <c r="X3351" s="4" t="b">
        <v>1</v>
      </c>
      <c r="Y3351" s="4" t="b">
        <v>1</v>
      </c>
    </row>
    <row r="3352" spans="1:37" x14ac:dyDescent="0.2">
      <c r="A3352" s="4" t="s">
        <v>726</v>
      </c>
      <c r="B3352" s="4" t="s">
        <v>727</v>
      </c>
      <c r="C3352" s="4" t="s">
        <v>728</v>
      </c>
      <c r="D3352" s="4" t="s">
        <v>729</v>
      </c>
      <c r="I3352" s="2">
        <v>46087.409398240743</v>
      </c>
      <c r="J3352" s="4" t="s">
        <v>45</v>
      </c>
      <c r="AB3352" s="4" t="s">
        <v>905</v>
      </c>
      <c r="AC3352" s="4" t="s">
        <v>906</v>
      </c>
      <c r="AD3352" s="4"/>
      <c r="AE3352" s="4" t="s">
        <v>733</v>
      </c>
      <c r="AH3352" s="4">
        <v>39</v>
      </c>
      <c r="AI3352" s="4" t="s">
        <v>6</v>
      </c>
      <c r="AJ3352" s="4" t="s">
        <v>907</v>
      </c>
    </row>
    <row r="3353" spans="1:37" x14ac:dyDescent="0.2">
      <c r="A3353" s="4" t="s">
        <v>726</v>
      </c>
      <c r="B3353" s="4" t="s">
        <v>727</v>
      </c>
      <c r="C3353" s="4" t="s">
        <v>728</v>
      </c>
      <c r="D3353" s="4" t="s">
        <v>729</v>
      </c>
      <c r="I3353" s="2">
        <v>46087.409400046294</v>
      </c>
      <c r="J3353" s="4" t="s">
        <v>45</v>
      </c>
      <c r="AB3353" s="4" t="s">
        <v>1069</v>
      </c>
      <c r="AC3353" s="4" t="s">
        <v>1070</v>
      </c>
      <c r="AD3353" s="4"/>
      <c r="AE3353" s="4" t="s">
        <v>733</v>
      </c>
      <c r="AH3353" s="4">
        <v>0</v>
      </c>
      <c r="AI3353" s="4" t="s">
        <v>1071</v>
      </c>
      <c r="AJ3353" s="4" t="s">
        <v>1072</v>
      </c>
    </row>
    <row r="3354" spans="1:37" x14ac:dyDescent="0.2">
      <c r="A3354" s="4" t="s">
        <v>726</v>
      </c>
      <c r="B3354" s="4" t="s">
        <v>727</v>
      </c>
      <c r="C3354" s="4" t="s">
        <v>728</v>
      </c>
      <c r="D3354" s="4" t="s">
        <v>729</v>
      </c>
      <c r="I3354" s="2">
        <v>46087.409400046294</v>
      </c>
      <c r="J3354" s="4" t="s">
        <v>45</v>
      </c>
      <c r="AB3354" s="4" t="s">
        <v>1073</v>
      </c>
      <c r="AC3354" s="4" t="s">
        <v>1074</v>
      </c>
      <c r="AD3354" s="4"/>
      <c r="AE3354" s="4" t="s">
        <v>733</v>
      </c>
      <c r="AH3354" s="4">
        <v>0</v>
      </c>
      <c r="AI3354" s="4" t="s">
        <v>1071</v>
      </c>
      <c r="AJ3354" s="4" t="s">
        <v>1072</v>
      </c>
    </row>
    <row r="3355" spans="1:37" x14ac:dyDescent="0.2">
      <c r="A3355" s="4" t="s">
        <v>726</v>
      </c>
      <c r="B3355" s="4" t="s">
        <v>727</v>
      </c>
      <c r="C3355" s="4" t="s">
        <v>728</v>
      </c>
      <c r="D3355" s="4" t="s">
        <v>729</v>
      </c>
      <c r="I3355" s="2">
        <v>46087.409400046294</v>
      </c>
      <c r="J3355" s="4" t="s">
        <v>45</v>
      </c>
      <c r="AB3355" s="4" t="s">
        <v>1075</v>
      </c>
      <c r="AC3355" s="4" t="s">
        <v>1076</v>
      </c>
      <c r="AD3355" s="4"/>
      <c r="AE3355" s="4" t="s">
        <v>733</v>
      </c>
      <c r="AH3355" s="4">
        <v>0.99099993364271244</v>
      </c>
      <c r="AI3355" s="4" t="s">
        <v>1071</v>
      </c>
      <c r="AJ3355" s="4" t="s">
        <v>1072</v>
      </c>
    </row>
    <row r="3356" spans="1:37" x14ac:dyDescent="0.2">
      <c r="A3356" s="4" t="s">
        <v>726</v>
      </c>
      <c r="B3356" s="4" t="s">
        <v>727</v>
      </c>
      <c r="C3356" s="4" t="s">
        <v>728</v>
      </c>
      <c r="D3356" s="4" t="s">
        <v>729</v>
      </c>
      <c r="I3356" s="2">
        <v>46087.40942640046</v>
      </c>
      <c r="J3356" s="4" t="s">
        <v>45</v>
      </c>
      <c r="AB3356" s="4" t="s">
        <v>1073</v>
      </c>
      <c r="AC3356" s="4" t="s">
        <v>1074</v>
      </c>
      <c r="AD3356" s="4"/>
      <c r="AE3356" s="4" t="s">
        <v>733</v>
      </c>
      <c r="AH3356" s="4">
        <v>-0.35799998977547892</v>
      </c>
      <c r="AI3356" s="4" t="s">
        <v>1071</v>
      </c>
      <c r="AJ3356" s="4" t="s">
        <v>1072</v>
      </c>
    </row>
    <row r="3357" spans="1:37" x14ac:dyDescent="0.2">
      <c r="A3357" s="4" t="s">
        <v>726</v>
      </c>
      <c r="B3357" s="4" t="s">
        <v>727</v>
      </c>
      <c r="C3357" s="4" t="s">
        <v>728</v>
      </c>
      <c r="D3357" s="4" t="s">
        <v>729</v>
      </c>
      <c r="I3357" s="2">
        <v>46087.40942640046</v>
      </c>
      <c r="J3357" s="4" t="s">
        <v>45</v>
      </c>
      <c r="AB3357" s="4" t="s">
        <v>1075</v>
      </c>
      <c r="AC3357" s="4" t="s">
        <v>1076</v>
      </c>
      <c r="AD3357" s="4"/>
      <c r="AE3357" s="4" t="s">
        <v>733</v>
      </c>
      <c r="AH3357" s="4">
        <v>0.96900001522169077</v>
      </c>
      <c r="AI3357" s="4" t="s">
        <v>1071</v>
      </c>
      <c r="AJ3357" s="4" t="s">
        <v>1072</v>
      </c>
    </row>
    <row r="3358" spans="1:37" x14ac:dyDescent="0.2">
      <c r="A3358" s="4" t="s">
        <v>726</v>
      </c>
      <c r="B3358" s="4" t="s">
        <v>727</v>
      </c>
      <c r="C3358" s="4" t="s">
        <v>728</v>
      </c>
      <c r="D3358" s="4" t="s">
        <v>729</v>
      </c>
      <c r="I3358" s="2">
        <v>46087.409432870372</v>
      </c>
      <c r="J3358" s="4" t="s">
        <v>44</v>
      </c>
      <c r="K3358" s="4">
        <v>39</v>
      </c>
      <c r="L3358" s="4">
        <v>-84.487849999999995</v>
      </c>
      <c r="M3358" s="4">
        <v>9.9533000000000005</v>
      </c>
      <c r="N3358" s="4" t="s">
        <v>966</v>
      </c>
      <c r="O3358" s="4" t="b">
        <v>1</v>
      </c>
      <c r="P3358" s="4" t="b">
        <v>0</v>
      </c>
      <c r="Q3358" s="4" t="b">
        <v>0</v>
      </c>
      <c r="R3358" s="4" t="b">
        <v>0</v>
      </c>
      <c r="S3358" s="4" t="b">
        <v>0</v>
      </c>
      <c r="T3358" s="4" t="b">
        <v>0</v>
      </c>
      <c r="U3358" s="4" t="b">
        <v>0</v>
      </c>
      <c r="V3358" s="4" t="b">
        <v>0</v>
      </c>
      <c r="W3358" s="4" t="b">
        <v>0</v>
      </c>
      <c r="X3358" s="4" t="b">
        <v>1</v>
      </c>
      <c r="Y3358" s="4" t="b">
        <v>1</v>
      </c>
    </row>
    <row r="3359" spans="1:37" x14ac:dyDescent="0.2">
      <c r="A3359" s="4" t="s">
        <v>726</v>
      </c>
      <c r="B3359" s="4" t="s">
        <v>727</v>
      </c>
      <c r="C3359" s="4" t="s">
        <v>728</v>
      </c>
      <c r="D3359" s="4" t="s">
        <v>729</v>
      </c>
      <c r="I3359" s="2">
        <v>46087.409444629629</v>
      </c>
      <c r="J3359" s="4" t="s">
        <v>45</v>
      </c>
      <c r="AB3359" s="4" t="s">
        <v>905</v>
      </c>
      <c r="AC3359" s="4" t="s">
        <v>906</v>
      </c>
      <c r="AD3359" s="4"/>
      <c r="AE3359" s="4" t="s">
        <v>733</v>
      </c>
      <c r="AH3359" s="4">
        <v>37</v>
      </c>
      <c r="AI3359" s="4" t="s">
        <v>6</v>
      </c>
      <c r="AJ3359" s="4" t="s">
        <v>907</v>
      </c>
    </row>
    <row r="3360" spans="1:37" x14ac:dyDescent="0.2">
      <c r="A3360" s="4" t="s">
        <v>726</v>
      </c>
      <c r="B3360" s="4" t="s">
        <v>727</v>
      </c>
      <c r="C3360" s="4" t="s">
        <v>728</v>
      </c>
      <c r="D3360" s="4" t="s">
        <v>729</v>
      </c>
      <c r="I3360" s="2">
        <v>46087.409456018519</v>
      </c>
      <c r="J3360" s="4" t="s">
        <v>44</v>
      </c>
      <c r="K3360" s="4">
        <v>35</v>
      </c>
      <c r="L3360" s="4">
        <v>-84.487889999999993</v>
      </c>
      <c r="M3360" s="4">
        <v>9.9531299999999998</v>
      </c>
      <c r="N3360" s="4" t="s">
        <v>928</v>
      </c>
      <c r="O3360" s="4" t="b">
        <v>1</v>
      </c>
      <c r="P3360" s="4" t="b">
        <v>0</v>
      </c>
      <c r="Q3360" s="4" t="b">
        <v>0</v>
      </c>
      <c r="R3360" s="4" t="b">
        <v>0</v>
      </c>
      <c r="S3360" s="4" t="b">
        <v>0</v>
      </c>
      <c r="T3360" s="4" t="b">
        <v>0</v>
      </c>
      <c r="U3360" s="4" t="b">
        <v>0</v>
      </c>
      <c r="V3360" s="4" t="b">
        <v>0</v>
      </c>
      <c r="W3360" s="4" t="b">
        <v>0</v>
      </c>
      <c r="X3360" s="4" t="b">
        <v>1</v>
      </c>
      <c r="Y3360" s="4" t="b">
        <v>1</v>
      </c>
    </row>
    <row r="3361" spans="1:37" x14ac:dyDescent="0.2">
      <c r="A3361" s="4" t="s">
        <v>726</v>
      </c>
      <c r="B3361" s="4" t="s">
        <v>727</v>
      </c>
      <c r="C3361" s="4" t="s">
        <v>728</v>
      </c>
      <c r="D3361" s="4" t="s">
        <v>729</v>
      </c>
      <c r="I3361" s="2">
        <v>46087.409457465277</v>
      </c>
      <c r="J3361" s="4" t="s">
        <v>45</v>
      </c>
      <c r="AB3361" s="4" t="s">
        <v>1073</v>
      </c>
      <c r="AC3361" s="4" t="s">
        <v>1074</v>
      </c>
      <c r="AD3361" s="4"/>
      <c r="AE3361" s="4" t="s">
        <v>733</v>
      </c>
      <c r="AH3361" s="4">
        <v>-0.36399999997218252</v>
      </c>
      <c r="AI3361" s="4" t="s">
        <v>1071</v>
      </c>
      <c r="AJ3361" s="4" t="s">
        <v>1072</v>
      </c>
    </row>
    <row r="3362" spans="1:37" x14ac:dyDescent="0.2">
      <c r="A3362" s="4" t="s">
        <v>726</v>
      </c>
      <c r="B3362" s="4" t="s">
        <v>727</v>
      </c>
      <c r="C3362" s="4" t="s">
        <v>728</v>
      </c>
      <c r="D3362" s="4" t="s">
        <v>729</v>
      </c>
      <c r="I3362" s="2">
        <v>46087.409457465277</v>
      </c>
      <c r="J3362" s="4" t="s">
        <v>45</v>
      </c>
      <c r="AB3362" s="4" t="s">
        <v>1075</v>
      </c>
      <c r="AC3362" s="4" t="s">
        <v>1076</v>
      </c>
      <c r="AD3362" s="4"/>
      <c r="AE3362" s="4" t="s">
        <v>733</v>
      </c>
      <c r="AH3362" s="4">
        <v>1.0120000203169857</v>
      </c>
      <c r="AI3362" s="4" t="s">
        <v>1071</v>
      </c>
      <c r="AJ3362" s="4" t="s">
        <v>1072</v>
      </c>
    </row>
    <row r="3363" spans="1:37" x14ac:dyDescent="0.2">
      <c r="A3363" s="4" t="s">
        <v>726</v>
      </c>
      <c r="B3363" s="4" t="s">
        <v>727</v>
      </c>
      <c r="C3363" s="4" t="s">
        <v>728</v>
      </c>
      <c r="D3363" s="4" t="s">
        <v>729</v>
      </c>
      <c r="I3363" s="2">
        <v>46087.409467592595</v>
      </c>
      <c r="J3363" s="4" t="s">
        <v>44</v>
      </c>
      <c r="K3363" s="4">
        <v>33</v>
      </c>
      <c r="L3363" s="4">
        <v>-84.487949999999998</v>
      </c>
      <c r="M3363" s="4">
        <v>9.9530799999999999</v>
      </c>
      <c r="N3363" s="4" t="s">
        <v>930</v>
      </c>
      <c r="O3363" s="4" t="b">
        <v>1</v>
      </c>
      <c r="P3363" s="4" t="b">
        <v>0</v>
      </c>
      <c r="Q3363" s="4" t="b">
        <v>0</v>
      </c>
      <c r="R3363" s="4" t="b">
        <v>0</v>
      </c>
      <c r="S3363" s="4" t="b">
        <v>0</v>
      </c>
      <c r="T3363" s="4" t="b">
        <v>0</v>
      </c>
      <c r="U3363" s="4" t="b">
        <v>0</v>
      </c>
      <c r="V3363" s="4" t="b">
        <v>0</v>
      </c>
      <c r="W3363" s="4" t="b">
        <v>0</v>
      </c>
      <c r="X3363" s="4" t="b">
        <v>1</v>
      </c>
      <c r="Y3363" s="4" t="b">
        <v>1</v>
      </c>
    </row>
    <row r="3364" spans="1:37" x14ac:dyDescent="0.2">
      <c r="A3364" s="4" t="s">
        <v>726</v>
      </c>
      <c r="B3364" s="4" t="s">
        <v>727</v>
      </c>
      <c r="C3364" s="4" t="s">
        <v>728</v>
      </c>
      <c r="D3364" s="4" t="s">
        <v>729</v>
      </c>
      <c r="I3364" s="2">
        <v>46087.409475821762</v>
      </c>
      <c r="J3364" s="4" t="s">
        <v>45</v>
      </c>
      <c r="AB3364" s="4" t="s">
        <v>1069</v>
      </c>
      <c r="AC3364" s="4" t="s">
        <v>1070</v>
      </c>
      <c r="AD3364" s="4"/>
      <c r="AE3364" s="4" t="s">
        <v>733</v>
      </c>
      <c r="AH3364" s="4">
        <v>0</v>
      </c>
      <c r="AI3364" s="4" t="s">
        <v>1071</v>
      </c>
      <c r="AJ3364" s="4" t="s">
        <v>1072</v>
      </c>
    </row>
    <row r="3365" spans="1:37" x14ac:dyDescent="0.2">
      <c r="A3365" s="4" t="s">
        <v>726</v>
      </c>
      <c r="B3365" s="4" t="s">
        <v>727</v>
      </c>
      <c r="C3365" s="4" t="s">
        <v>728</v>
      </c>
      <c r="D3365" s="4" t="s">
        <v>729</v>
      </c>
      <c r="I3365" s="2">
        <v>46087.409475821762</v>
      </c>
      <c r="J3365" s="4" t="s">
        <v>45</v>
      </c>
      <c r="AB3365" s="4" t="s">
        <v>1073</v>
      </c>
      <c r="AC3365" s="4" t="s">
        <v>1074</v>
      </c>
      <c r="AD3365" s="4"/>
      <c r="AE3365" s="4" t="s">
        <v>733</v>
      </c>
      <c r="AH3365" s="4">
        <v>0</v>
      </c>
      <c r="AI3365" s="4" t="s">
        <v>1071</v>
      </c>
      <c r="AJ3365" s="4" t="s">
        <v>1072</v>
      </c>
    </row>
    <row r="3366" spans="1:37" x14ac:dyDescent="0.2">
      <c r="A3366" s="4" t="s">
        <v>726</v>
      </c>
      <c r="B3366" s="4" t="s">
        <v>727</v>
      </c>
      <c r="C3366" s="4" t="s">
        <v>728</v>
      </c>
      <c r="D3366" s="4" t="s">
        <v>729</v>
      </c>
      <c r="I3366" s="2">
        <v>46087.409475821762</v>
      </c>
      <c r="J3366" s="4" t="s">
        <v>45</v>
      </c>
      <c r="AB3366" s="4" t="s">
        <v>1075</v>
      </c>
      <c r="AC3366" s="4" t="s">
        <v>1076</v>
      </c>
      <c r="AD3366" s="4"/>
      <c r="AE3366" s="4" t="s">
        <v>733</v>
      </c>
      <c r="AH3366" s="4">
        <v>0.95999999992663532</v>
      </c>
      <c r="AI3366" s="4" t="s">
        <v>1071</v>
      </c>
      <c r="AJ3366" s="4" t="s">
        <v>1072</v>
      </c>
    </row>
    <row r="3367" spans="1:37" x14ac:dyDescent="0.2">
      <c r="A3367" s="4" t="s">
        <v>726</v>
      </c>
      <c r="B3367" s="4" t="s">
        <v>727</v>
      </c>
      <c r="C3367" s="4" t="s">
        <v>728</v>
      </c>
      <c r="D3367" s="4" t="s">
        <v>729</v>
      </c>
      <c r="I3367" s="2">
        <v>46087.409479166665</v>
      </c>
      <c r="J3367" s="4" t="s">
        <v>44</v>
      </c>
      <c r="K3367" s="4">
        <v>41</v>
      </c>
      <c r="L3367" s="4">
        <v>-84.488060000000004</v>
      </c>
      <c r="M3367" s="4">
        <v>9.9530600000000007</v>
      </c>
      <c r="N3367" s="4" t="s">
        <v>928</v>
      </c>
      <c r="O3367" s="4" t="b">
        <v>1</v>
      </c>
      <c r="P3367" s="4" t="b">
        <v>0</v>
      </c>
      <c r="Q3367" s="4" t="b">
        <v>0</v>
      </c>
      <c r="R3367" s="4" t="b">
        <v>0</v>
      </c>
      <c r="S3367" s="4" t="b">
        <v>0</v>
      </c>
      <c r="T3367" s="4" t="b">
        <v>0</v>
      </c>
      <c r="U3367" s="4" t="b">
        <v>0</v>
      </c>
      <c r="V3367" s="4" t="b">
        <v>0</v>
      </c>
      <c r="W3367" s="4" t="b">
        <v>0</v>
      </c>
      <c r="X3367" s="4" t="b">
        <v>1</v>
      </c>
      <c r="Y3367" s="4" t="b">
        <v>1</v>
      </c>
    </row>
    <row r="3368" spans="1:37" x14ac:dyDescent="0.2">
      <c r="A3368" s="4" t="s">
        <v>726</v>
      </c>
      <c r="B3368" s="4" t="s">
        <v>727</v>
      </c>
      <c r="C3368" s="4" t="s">
        <v>728</v>
      </c>
      <c r="D3368" s="4" t="s">
        <v>729</v>
      </c>
      <c r="I3368" s="2">
        <v>46087.409493819447</v>
      </c>
      <c r="J3368" s="4" t="s">
        <v>45</v>
      </c>
      <c r="AB3368" s="4" t="s">
        <v>811</v>
      </c>
      <c r="AC3368" s="4" t="s">
        <v>812</v>
      </c>
      <c r="AD3368" s="4"/>
      <c r="AE3368" s="4" t="s">
        <v>733</v>
      </c>
      <c r="AH3368" s="4">
        <v>14640</v>
      </c>
      <c r="AI3368" s="4" t="s">
        <v>813</v>
      </c>
      <c r="AJ3368" s="4" t="s">
        <v>814</v>
      </c>
    </row>
    <row r="3369" spans="1:37" x14ac:dyDescent="0.2">
      <c r="A3369" s="4" t="s">
        <v>726</v>
      </c>
      <c r="B3369" s="4" t="s">
        <v>727</v>
      </c>
      <c r="C3369" s="4" t="s">
        <v>728</v>
      </c>
      <c r="D3369" s="4" t="s">
        <v>729</v>
      </c>
      <c r="I3369" s="2">
        <v>46087.409502314818</v>
      </c>
      <c r="J3369" s="4" t="s">
        <v>44</v>
      </c>
      <c r="K3369" s="4">
        <v>46</v>
      </c>
      <c r="L3369" s="4">
        <v>-84.488280000000003</v>
      </c>
      <c r="M3369" s="4">
        <v>9.9530799999999999</v>
      </c>
      <c r="N3369" s="4" t="s">
        <v>928</v>
      </c>
      <c r="O3369" s="4" t="b">
        <v>1</v>
      </c>
      <c r="P3369" s="4" t="b">
        <v>0</v>
      </c>
      <c r="Q3369" s="4" t="b">
        <v>0</v>
      </c>
      <c r="R3369" s="4" t="b">
        <v>0</v>
      </c>
      <c r="S3369" s="4" t="b">
        <v>0</v>
      </c>
      <c r="T3369" s="4" t="b">
        <v>0</v>
      </c>
      <c r="U3369" s="4" t="b">
        <v>0</v>
      </c>
      <c r="V3369" s="4" t="b">
        <v>0</v>
      </c>
      <c r="W3369" s="4" t="b">
        <v>0</v>
      </c>
      <c r="X3369" s="4" t="b">
        <v>1</v>
      </c>
      <c r="Y3369" s="4" t="b">
        <v>1</v>
      </c>
    </row>
    <row r="3370" spans="1:37" x14ac:dyDescent="0.2">
      <c r="A3370" s="4" t="s">
        <v>726</v>
      </c>
      <c r="B3370" s="4" t="s">
        <v>727</v>
      </c>
      <c r="C3370" s="4" t="s">
        <v>728</v>
      </c>
      <c r="D3370" s="4" t="s">
        <v>729</v>
      </c>
      <c r="I3370" s="2">
        <v>46087.409513888888</v>
      </c>
      <c r="J3370" s="4" t="s">
        <v>737</v>
      </c>
      <c r="N3370" s="4" t="s">
        <v>968</v>
      </c>
      <c r="AK3370" s="4" t="s">
        <v>1203</v>
      </c>
    </row>
    <row r="3371" spans="1:37" x14ac:dyDescent="0.2">
      <c r="A3371" s="4" t="s">
        <v>726</v>
      </c>
      <c r="B3371" s="4" t="s">
        <v>727</v>
      </c>
      <c r="C3371" s="4" t="s">
        <v>728</v>
      </c>
      <c r="D3371" s="4" t="s">
        <v>729</v>
      </c>
      <c r="I3371" s="2">
        <v>46087.409513888888</v>
      </c>
      <c r="J3371" s="4" t="s">
        <v>737</v>
      </c>
      <c r="N3371" s="4" t="s">
        <v>970</v>
      </c>
      <c r="AK3371" s="4" t="s">
        <v>1204</v>
      </c>
    </row>
    <row r="3372" spans="1:37" x14ac:dyDescent="0.2">
      <c r="A3372" s="4" t="s">
        <v>726</v>
      </c>
      <c r="B3372" s="4" t="s">
        <v>727</v>
      </c>
      <c r="C3372" s="4" t="s">
        <v>728</v>
      </c>
      <c r="D3372" s="4" t="s">
        <v>729</v>
      </c>
      <c r="I3372" s="2">
        <v>46087.409519131943</v>
      </c>
      <c r="J3372" s="4" t="s">
        <v>737</v>
      </c>
      <c r="N3372" s="4" t="s">
        <v>823</v>
      </c>
      <c r="AK3372" s="4" t="s">
        <v>1205</v>
      </c>
    </row>
    <row r="3373" spans="1:37" x14ac:dyDescent="0.2">
      <c r="A3373" s="4" t="s">
        <v>726</v>
      </c>
      <c r="B3373" s="4" t="s">
        <v>727</v>
      </c>
      <c r="C3373" s="4" t="s">
        <v>728</v>
      </c>
      <c r="D3373" s="4" t="s">
        <v>729</v>
      </c>
      <c r="I3373" s="2">
        <v>46087.409525555559</v>
      </c>
      <c r="J3373" s="4" t="s">
        <v>45</v>
      </c>
      <c r="AB3373" s="4" t="s">
        <v>905</v>
      </c>
      <c r="AC3373" s="4" t="s">
        <v>906</v>
      </c>
      <c r="AD3373" s="4"/>
      <c r="AE3373" s="4" t="s">
        <v>733</v>
      </c>
      <c r="AH3373" s="4">
        <v>60</v>
      </c>
      <c r="AI3373" s="4" t="s">
        <v>6</v>
      </c>
      <c r="AJ3373" s="4" t="s">
        <v>907</v>
      </c>
    </row>
    <row r="3374" spans="1:37" x14ac:dyDescent="0.2">
      <c r="A3374" s="4" t="s">
        <v>726</v>
      </c>
      <c r="B3374" s="4" t="s">
        <v>727</v>
      </c>
      <c r="C3374" s="4" t="s">
        <v>728</v>
      </c>
      <c r="D3374" s="4" t="s">
        <v>729</v>
      </c>
      <c r="I3374" s="2">
        <v>46087.409537037034</v>
      </c>
      <c r="J3374" s="4" t="s">
        <v>44</v>
      </c>
      <c r="K3374" s="4">
        <v>59</v>
      </c>
      <c r="L3374" s="4">
        <v>-84.488699999999994</v>
      </c>
      <c r="M3374" s="4">
        <v>9.9531399999999994</v>
      </c>
      <c r="N3374" s="4" t="s">
        <v>930</v>
      </c>
      <c r="O3374" s="4" t="b">
        <v>1</v>
      </c>
      <c r="P3374" s="4" t="b">
        <v>0</v>
      </c>
      <c r="Q3374" s="4" t="b">
        <v>0</v>
      </c>
      <c r="R3374" s="4" t="b">
        <v>0</v>
      </c>
      <c r="S3374" s="4" t="b">
        <v>0</v>
      </c>
      <c r="T3374" s="4" t="b">
        <v>0</v>
      </c>
      <c r="U3374" s="4" t="b">
        <v>0</v>
      </c>
      <c r="V3374" s="4" t="b">
        <v>0</v>
      </c>
      <c r="W3374" s="4" t="b">
        <v>0</v>
      </c>
      <c r="X3374" s="4" t="b">
        <v>1</v>
      </c>
      <c r="Y3374" s="4" t="b">
        <v>1</v>
      </c>
    </row>
    <row r="3375" spans="1:37" x14ac:dyDescent="0.2">
      <c r="A3375" s="4" t="s">
        <v>726</v>
      </c>
      <c r="B3375" s="4" t="s">
        <v>727</v>
      </c>
      <c r="C3375" s="4" t="s">
        <v>728</v>
      </c>
      <c r="D3375" s="4" t="s">
        <v>729</v>
      </c>
      <c r="I3375" s="2">
        <v>46087.409548703705</v>
      </c>
      <c r="J3375" s="4" t="s">
        <v>45</v>
      </c>
      <c r="AB3375" s="4" t="s">
        <v>905</v>
      </c>
      <c r="AC3375" s="4" t="s">
        <v>906</v>
      </c>
      <c r="AD3375" s="4"/>
      <c r="AE3375" s="4" t="s">
        <v>733</v>
      </c>
      <c r="AH3375" s="4">
        <v>59</v>
      </c>
      <c r="AI3375" s="4" t="s">
        <v>6</v>
      </c>
      <c r="AJ3375" s="4" t="s">
        <v>907</v>
      </c>
    </row>
    <row r="3376" spans="1:37" x14ac:dyDescent="0.2">
      <c r="A3376" s="4" t="s">
        <v>726</v>
      </c>
      <c r="B3376" s="4" t="s">
        <v>727</v>
      </c>
      <c r="C3376" s="4" t="s">
        <v>728</v>
      </c>
      <c r="D3376" s="4" t="s">
        <v>729</v>
      </c>
      <c r="I3376" s="2">
        <v>46087.409563437497</v>
      </c>
      <c r="J3376" s="4" t="s">
        <v>45</v>
      </c>
      <c r="AB3376" s="4" t="s">
        <v>811</v>
      </c>
      <c r="AC3376" s="4" t="s">
        <v>812</v>
      </c>
      <c r="AD3376" s="4"/>
      <c r="AE3376" s="4" t="s">
        <v>733</v>
      </c>
      <c r="AH3376" s="4">
        <v>-33169</v>
      </c>
      <c r="AI3376" s="4" t="s">
        <v>813</v>
      </c>
      <c r="AJ3376" s="4" t="s">
        <v>814</v>
      </c>
    </row>
    <row r="3377" spans="1:37" x14ac:dyDescent="0.2">
      <c r="A3377" s="4" t="s">
        <v>726</v>
      </c>
      <c r="B3377" s="4" t="s">
        <v>727</v>
      </c>
      <c r="C3377" s="4" t="s">
        <v>728</v>
      </c>
      <c r="D3377" s="4" t="s">
        <v>729</v>
      </c>
      <c r="I3377" s="2">
        <v>46087.409571759257</v>
      </c>
      <c r="J3377" s="4" t="s">
        <v>44</v>
      </c>
      <c r="K3377" s="4">
        <v>52</v>
      </c>
      <c r="L3377" s="4">
        <v>-84.489140000000006</v>
      </c>
      <c r="M3377" s="4">
        <v>9.9531299999999998</v>
      </c>
      <c r="N3377" s="4" t="s">
        <v>928</v>
      </c>
      <c r="O3377" s="4" t="b">
        <v>1</v>
      </c>
      <c r="P3377" s="4" t="b">
        <v>0</v>
      </c>
      <c r="Q3377" s="4" t="b">
        <v>0</v>
      </c>
      <c r="R3377" s="4" t="b">
        <v>0</v>
      </c>
      <c r="S3377" s="4" t="b">
        <v>0</v>
      </c>
      <c r="T3377" s="4" t="b">
        <v>0</v>
      </c>
      <c r="U3377" s="4" t="b">
        <v>0</v>
      </c>
      <c r="V3377" s="4" t="b">
        <v>0</v>
      </c>
      <c r="W3377" s="4" t="b">
        <v>0</v>
      </c>
      <c r="X3377" s="4" t="b">
        <v>1</v>
      </c>
      <c r="Y3377" s="4" t="b">
        <v>1</v>
      </c>
    </row>
    <row r="3378" spans="1:37" x14ac:dyDescent="0.2">
      <c r="A3378" s="4" t="s">
        <v>726</v>
      </c>
      <c r="B3378" s="4" t="s">
        <v>727</v>
      </c>
      <c r="C3378" s="4" t="s">
        <v>728</v>
      </c>
      <c r="D3378" s="4" t="s">
        <v>729</v>
      </c>
      <c r="I3378" s="2">
        <v>46087.409584421293</v>
      </c>
      <c r="J3378" s="4" t="s">
        <v>45</v>
      </c>
      <c r="AB3378" s="4" t="s">
        <v>1069</v>
      </c>
      <c r="AC3378" s="4" t="s">
        <v>1070</v>
      </c>
      <c r="AD3378" s="4"/>
      <c r="AE3378" s="4" t="s">
        <v>733</v>
      </c>
      <c r="AH3378" s="4">
        <v>0</v>
      </c>
      <c r="AI3378" s="4" t="s">
        <v>1071</v>
      </c>
      <c r="AJ3378" s="4" t="s">
        <v>1072</v>
      </c>
    </row>
    <row r="3379" spans="1:37" x14ac:dyDescent="0.2">
      <c r="A3379" s="4" t="s">
        <v>726</v>
      </c>
      <c r="B3379" s="4" t="s">
        <v>727</v>
      </c>
      <c r="C3379" s="4" t="s">
        <v>728</v>
      </c>
      <c r="D3379" s="4" t="s">
        <v>729</v>
      </c>
      <c r="I3379" s="2">
        <v>46087.409584421293</v>
      </c>
      <c r="J3379" s="4" t="s">
        <v>45</v>
      </c>
      <c r="AB3379" s="4" t="s">
        <v>1073</v>
      </c>
      <c r="AC3379" s="4" t="s">
        <v>1074</v>
      </c>
      <c r="AD3379" s="4"/>
      <c r="AE3379" s="4" t="s">
        <v>733</v>
      </c>
      <c r="AH3379" s="4">
        <v>0</v>
      </c>
      <c r="AI3379" s="4" t="s">
        <v>1071</v>
      </c>
      <c r="AJ3379" s="4" t="s">
        <v>1072</v>
      </c>
    </row>
    <row r="3380" spans="1:37" x14ac:dyDescent="0.2">
      <c r="A3380" s="4" t="s">
        <v>726</v>
      </c>
      <c r="B3380" s="4" t="s">
        <v>727</v>
      </c>
      <c r="C3380" s="4" t="s">
        <v>728</v>
      </c>
      <c r="D3380" s="4" t="s">
        <v>729</v>
      </c>
      <c r="I3380" s="2">
        <v>46087.409584421293</v>
      </c>
      <c r="J3380" s="4" t="s">
        <v>45</v>
      </c>
      <c r="AB3380" s="4" t="s">
        <v>1075</v>
      </c>
      <c r="AC3380" s="4" t="s">
        <v>1076</v>
      </c>
      <c r="AD3380" s="4"/>
      <c r="AE3380" s="4" t="s">
        <v>733</v>
      </c>
      <c r="AH3380" s="4">
        <v>0.97299995403841222</v>
      </c>
      <c r="AI3380" s="4" t="s">
        <v>1071</v>
      </c>
      <c r="AJ3380" s="4" t="s">
        <v>1072</v>
      </c>
    </row>
    <row r="3381" spans="1:37" x14ac:dyDescent="0.2">
      <c r="A3381" s="4" t="s">
        <v>726</v>
      </c>
      <c r="B3381" s="4" t="s">
        <v>727</v>
      </c>
      <c r="C3381" s="4" t="s">
        <v>728</v>
      </c>
      <c r="D3381" s="4" t="s">
        <v>729</v>
      </c>
      <c r="I3381" s="2">
        <v>46087.409589756942</v>
      </c>
      <c r="J3381" s="4" t="s">
        <v>45</v>
      </c>
      <c r="AB3381" s="4" t="s">
        <v>1073</v>
      </c>
      <c r="AC3381" s="4" t="s">
        <v>1074</v>
      </c>
      <c r="AD3381" s="4"/>
      <c r="AE3381" s="4" t="s">
        <v>733</v>
      </c>
      <c r="AH3381" s="4">
        <v>-0.25799998978312111</v>
      </c>
      <c r="AI3381" s="4" t="s">
        <v>1071</v>
      </c>
      <c r="AJ3381" s="4" t="s">
        <v>1072</v>
      </c>
    </row>
    <row r="3382" spans="1:37" x14ac:dyDescent="0.2">
      <c r="A3382" s="4" t="s">
        <v>726</v>
      </c>
      <c r="B3382" s="4" t="s">
        <v>727</v>
      </c>
      <c r="C3382" s="4" t="s">
        <v>728</v>
      </c>
      <c r="D3382" s="4" t="s">
        <v>729</v>
      </c>
      <c r="I3382" s="2">
        <v>46087.409589756942</v>
      </c>
      <c r="J3382" s="4" t="s">
        <v>45</v>
      </c>
      <c r="AB3382" s="4" t="s">
        <v>1075</v>
      </c>
      <c r="AC3382" s="4" t="s">
        <v>1076</v>
      </c>
      <c r="AD3382" s="4"/>
      <c r="AE3382" s="4" t="s">
        <v>733</v>
      </c>
      <c r="AH3382" s="4">
        <v>1.0339999897238181</v>
      </c>
      <c r="AI3382" s="4" t="s">
        <v>1071</v>
      </c>
      <c r="AJ3382" s="4" t="s">
        <v>1072</v>
      </c>
    </row>
    <row r="3383" spans="1:37" x14ac:dyDescent="0.2">
      <c r="A3383" s="4" t="s">
        <v>726</v>
      </c>
      <c r="B3383" s="4" t="s">
        <v>727</v>
      </c>
      <c r="C3383" s="4" t="s">
        <v>728</v>
      </c>
      <c r="D3383" s="4" t="s">
        <v>729</v>
      </c>
      <c r="I3383" s="2">
        <v>46087.409599293984</v>
      </c>
      <c r="J3383" s="4" t="s">
        <v>45</v>
      </c>
      <c r="AB3383" s="4" t="s">
        <v>1073</v>
      </c>
      <c r="AC3383" s="4" t="s">
        <v>1074</v>
      </c>
      <c r="AD3383" s="4"/>
      <c r="AE3383" s="4" t="s">
        <v>733</v>
      </c>
      <c r="AH3383" s="4">
        <v>-0.24999999998089459</v>
      </c>
      <c r="AI3383" s="4" t="s">
        <v>1071</v>
      </c>
      <c r="AJ3383" s="4" t="s">
        <v>1072</v>
      </c>
    </row>
    <row r="3384" spans="1:37" x14ac:dyDescent="0.2">
      <c r="A3384" s="4" t="s">
        <v>726</v>
      </c>
      <c r="B3384" s="4" t="s">
        <v>727</v>
      </c>
      <c r="C3384" s="4" t="s">
        <v>728</v>
      </c>
      <c r="D3384" s="4" t="s">
        <v>729</v>
      </c>
      <c r="I3384" s="2">
        <v>46087.409599293984</v>
      </c>
      <c r="J3384" s="4" t="s">
        <v>45</v>
      </c>
      <c r="AB3384" s="4" t="s">
        <v>1075</v>
      </c>
      <c r="AC3384" s="4" t="s">
        <v>1076</v>
      </c>
      <c r="AD3384" s="4"/>
      <c r="AE3384" s="4" t="s">
        <v>733</v>
      </c>
      <c r="AH3384" s="4">
        <v>0.9869999438401803</v>
      </c>
      <c r="AI3384" s="4" t="s">
        <v>1071</v>
      </c>
      <c r="AJ3384" s="4" t="s">
        <v>1072</v>
      </c>
    </row>
    <row r="3385" spans="1:37" x14ac:dyDescent="0.2">
      <c r="A3385" s="4" t="s">
        <v>726</v>
      </c>
      <c r="B3385" s="4" t="s">
        <v>727</v>
      </c>
      <c r="C3385" s="4" t="s">
        <v>728</v>
      </c>
      <c r="D3385" s="4" t="s">
        <v>729</v>
      </c>
      <c r="I3385" s="2">
        <v>46087.409602638887</v>
      </c>
      <c r="J3385" s="4" t="s">
        <v>45</v>
      </c>
      <c r="AB3385" s="4" t="s">
        <v>1069</v>
      </c>
      <c r="AC3385" s="4" t="s">
        <v>1070</v>
      </c>
      <c r="AD3385" s="4"/>
      <c r="AE3385" s="4" t="s">
        <v>733</v>
      </c>
      <c r="AH3385" s="4">
        <v>0</v>
      </c>
      <c r="AI3385" s="4" t="s">
        <v>1071</v>
      </c>
      <c r="AJ3385" s="4" t="s">
        <v>1072</v>
      </c>
    </row>
    <row r="3386" spans="1:37" x14ac:dyDescent="0.2">
      <c r="A3386" s="4" t="s">
        <v>726</v>
      </c>
      <c r="B3386" s="4" t="s">
        <v>727</v>
      </c>
      <c r="C3386" s="4" t="s">
        <v>728</v>
      </c>
      <c r="D3386" s="4" t="s">
        <v>729</v>
      </c>
      <c r="I3386" s="2">
        <v>46087.409602638887</v>
      </c>
      <c r="J3386" s="4" t="s">
        <v>45</v>
      </c>
      <c r="AB3386" s="4" t="s">
        <v>1073</v>
      </c>
      <c r="AC3386" s="4" t="s">
        <v>1074</v>
      </c>
      <c r="AD3386" s="4"/>
      <c r="AE3386" s="4" t="s">
        <v>733</v>
      </c>
      <c r="AH3386" s="4">
        <v>0</v>
      </c>
      <c r="AI3386" s="4" t="s">
        <v>1071</v>
      </c>
      <c r="AJ3386" s="4" t="s">
        <v>1072</v>
      </c>
    </row>
    <row r="3387" spans="1:37" x14ac:dyDescent="0.2">
      <c r="A3387" s="4" t="s">
        <v>726</v>
      </c>
      <c r="B3387" s="4" t="s">
        <v>727</v>
      </c>
      <c r="C3387" s="4" t="s">
        <v>728</v>
      </c>
      <c r="D3387" s="4" t="s">
        <v>729</v>
      </c>
      <c r="I3387" s="2">
        <v>46087.409602638887</v>
      </c>
      <c r="J3387" s="4" t="s">
        <v>45</v>
      </c>
      <c r="AB3387" s="4" t="s">
        <v>1075</v>
      </c>
      <c r="AC3387" s="4" t="s">
        <v>1076</v>
      </c>
      <c r="AD3387" s="4"/>
      <c r="AE3387" s="4" t="s">
        <v>733</v>
      </c>
      <c r="AH3387" s="4">
        <v>0.97299995403841222</v>
      </c>
      <c r="AI3387" s="4" t="s">
        <v>1071</v>
      </c>
      <c r="AJ3387" s="4" t="s">
        <v>1072</v>
      </c>
    </row>
    <row r="3388" spans="1:37" x14ac:dyDescent="0.2">
      <c r="A3388" s="4" t="s">
        <v>726</v>
      </c>
      <c r="B3388" s="4" t="s">
        <v>727</v>
      </c>
      <c r="C3388" s="4" t="s">
        <v>728</v>
      </c>
      <c r="D3388" s="4" t="s">
        <v>729</v>
      </c>
      <c r="I3388" s="2">
        <v>46087.40960648148</v>
      </c>
      <c r="J3388" s="4" t="s">
        <v>44</v>
      </c>
      <c r="K3388" s="4">
        <v>41</v>
      </c>
      <c r="L3388" s="4">
        <v>-84.48948</v>
      </c>
      <c r="M3388" s="4">
        <v>9.9531899999999993</v>
      </c>
      <c r="N3388" s="4" t="s">
        <v>966</v>
      </c>
      <c r="O3388" s="4" t="b">
        <v>1</v>
      </c>
      <c r="P3388" s="4" t="b">
        <v>0</v>
      </c>
      <c r="Q3388" s="4" t="b">
        <v>0</v>
      </c>
      <c r="R3388" s="4" t="b">
        <v>0</v>
      </c>
      <c r="S3388" s="4" t="b">
        <v>0</v>
      </c>
      <c r="T3388" s="4" t="b">
        <v>0</v>
      </c>
      <c r="U3388" s="4" t="b">
        <v>0</v>
      </c>
      <c r="V3388" s="4" t="b">
        <v>0</v>
      </c>
      <c r="W3388" s="4" t="b">
        <v>0</v>
      </c>
      <c r="X3388" s="4" t="b">
        <v>1</v>
      </c>
      <c r="Y3388" s="4" t="b">
        <v>1</v>
      </c>
    </row>
    <row r="3389" spans="1:37" x14ac:dyDescent="0.2">
      <c r="A3389" s="4" t="s">
        <v>726</v>
      </c>
      <c r="B3389" s="4" t="s">
        <v>727</v>
      </c>
      <c r="C3389" s="4" t="s">
        <v>728</v>
      </c>
      <c r="D3389" s="4" t="s">
        <v>729</v>
      </c>
      <c r="I3389" s="2">
        <v>46087.409627465277</v>
      </c>
      <c r="J3389" s="4" t="s">
        <v>737</v>
      </c>
      <c r="N3389" s="4" t="s">
        <v>823</v>
      </c>
      <c r="AK3389" s="4" t="s">
        <v>1206</v>
      </c>
    </row>
    <row r="3390" spans="1:37" x14ac:dyDescent="0.2">
      <c r="A3390" s="4" t="s">
        <v>726</v>
      </c>
      <c r="B3390" s="4" t="s">
        <v>727</v>
      </c>
      <c r="C3390" s="4" t="s">
        <v>728</v>
      </c>
      <c r="D3390" s="4" t="s">
        <v>729</v>
      </c>
      <c r="I3390" s="2">
        <v>46087.409641203703</v>
      </c>
      <c r="J3390" s="4" t="s">
        <v>44</v>
      </c>
      <c r="K3390" s="4">
        <v>35</v>
      </c>
      <c r="L3390" s="4">
        <v>-84.489720000000005</v>
      </c>
      <c r="M3390" s="4">
        <v>9.95336</v>
      </c>
      <c r="N3390" s="4" t="s">
        <v>947</v>
      </c>
      <c r="O3390" s="4" t="b">
        <v>1</v>
      </c>
      <c r="P3390" s="4" t="b">
        <v>0</v>
      </c>
      <c r="Q3390" s="4" t="b">
        <v>0</v>
      </c>
      <c r="R3390" s="4" t="b">
        <v>0</v>
      </c>
      <c r="S3390" s="4" t="b">
        <v>0</v>
      </c>
      <c r="T3390" s="4" t="b">
        <v>0</v>
      </c>
      <c r="U3390" s="4" t="b">
        <v>0</v>
      </c>
      <c r="V3390" s="4" t="b">
        <v>0</v>
      </c>
      <c r="W3390" s="4" t="b">
        <v>0</v>
      </c>
      <c r="X3390" s="4" t="b">
        <v>1</v>
      </c>
      <c r="Y3390" s="4" t="b">
        <v>1</v>
      </c>
    </row>
    <row r="3391" spans="1:37" x14ac:dyDescent="0.2">
      <c r="A3391" s="4" t="s">
        <v>726</v>
      </c>
      <c r="B3391" s="4" t="s">
        <v>727</v>
      </c>
      <c r="C3391" s="4" t="s">
        <v>728</v>
      </c>
      <c r="D3391" s="4" t="s">
        <v>729</v>
      </c>
      <c r="I3391" s="2">
        <v>46087.409641469909</v>
      </c>
      <c r="J3391" s="4" t="s">
        <v>45</v>
      </c>
      <c r="AB3391" s="4" t="s">
        <v>905</v>
      </c>
      <c r="AC3391" s="4" t="s">
        <v>906</v>
      </c>
      <c r="AD3391" s="4"/>
      <c r="AE3391" s="4" t="s">
        <v>733</v>
      </c>
      <c r="AH3391" s="4">
        <v>38</v>
      </c>
      <c r="AI3391" s="4" t="s">
        <v>6</v>
      </c>
      <c r="AJ3391" s="4" t="s">
        <v>907</v>
      </c>
    </row>
    <row r="3392" spans="1:37" x14ac:dyDescent="0.2">
      <c r="A3392" s="4" t="s">
        <v>726</v>
      </c>
      <c r="B3392" s="4" t="s">
        <v>727</v>
      </c>
      <c r="C3392" s="4" t="s">
        <v>728</v>
      </c>
      <c r="D3392" s="4" t="s">
        <v>729</v>
      </c>
      <c r="I3392" s="2">
        <v>46087.409667974534</v>
      </c>
      <c r="J3392" s="4" t="s">
        <v>45</v>
      </c>
      <c r="AB3392" s="4" t="s">
        <v>811</v>
      </c>
      <c r="AC3392" s="4" t="s">
        <v>812</v>
      </c>
      <c r="AD3392" s="4"/>
      <c r="AE3392" s="4" t="s">
        <v>733</v>
      </c>
      <c r="AH3392" s="4">
        <v>7260</v>
      </c>
      <c r="AI3392" s="4" t="s">
        <v>813</v>
      </c>
      <c r="AJ3392" s="4" t="s">
        <v>814</v>
      </c>
    </row>
    <row r="3393" spans="1:36" x14ac:dyDescent="0.2">
      <c r="A3393" s="4" t="s">
        <v>726</v>
      </c>
      <c r="B3393" s="4" t="s">
        <v>727</v>
      </c>
      <c r="C3393" s="4" t="s">
        <v>728</v>
      </c>
      <c r="D3393" s="4" t="s">
        <v>729</v>
      </c>
      <c r="I3393" s="2">
        <v>46087.409675925926</v>
      </c>
      <c r="J3393" s="4" t="s">
        <v>44</v>
      </c>
      <c r="K3393" s="4">
        <v>39</v>
      </c>
      <c r="L3393" s="4">
        <v>-84.48997</v>
      </c>
      <c r="M3393" s="4">
        <v>9.9534800000000008</v>
      </c>
      <c r="N3393" s="4" t="s">
        <v>928</v>
      </c>
      <c r="O3393" s="4" t="b">
        <v>1</v>
      </c>
      <c r="P3393" s="4" t="b">
        <v>0</v>
      </c>
      <c r="Q3393" s="4" t="b">
        <v>0</v>
      </c>
      <c r="R3393" s="4" t="b">
        <v>0</v>
      </c>
      <c r="S3393" s="4" t="b">
        <v>0</v>
      </c>
      <c r="T3393" s="4" t="b">
        <v>0</v>
      </c>
      <c r="U3393" s="4" t="b">
        <v>0</v>
      </c>
      <c r="V3393" s="4" t="b">
        <v>0</v>
      </c>
      <c r="W3393" s="4" t="b">
        <v>0</v>
      </c>
      <c r="X3393" s="4" t="b">
        <v>1</v>
      </c>
      <c r="Y3393" s="4" t="b">
        <v>1</v>
      </c>
    </row>
    <row r="3394" spans="1:36" x14ac:dyDescent="0.2">
      <c r="A3394" s="4" t="s">
        <v>726</v>
      </c>
      <c r="B3394" s="4" t="s">
        <v>727</v>
      </c>
      <c r="C3394" s="4" t="s">
        <v>728</v>
      </c>
      <c r="D3394" s="4" t="s">
        <v>729</v>
      </c>
      <c r="I3394" s="2">
        <v>46087.409699166667</v>
      </c>
      <c r="J3394" s="4" t="s">
        <v>45</v>
      </c>
      <c r="AB3394" s="4" t="s">
        <v>905</v>
      </c>
      <c r="AC3394" s="4" t="s">
        <v>906</v>
      </c>
      <c r="AD3394" s="4"/>
      <c r="AE3394" s="4" t="s">
        <v>733</v>
      </c>
      <c r="AH3394" s="4">
        <v>50</v>
      </c>
      <c r="AI3394" s="4" t="s">
        <v>6</v>
      </c>
      <c r="AJ3394" s="4" t="s">
        <v>907</v>
      </c>
    </row>
    <row r="3395" spans="1:36" x14ac:dyDescent="0.2">
      <c r="A3395" s="4" t="s">
        <v>726</v>
      </c>
      <c r="B3395" s="4" t="s">
        <v>727</v>
      </c>
      <c r="C3395" s="4" t="s">
        <v>728</v>
      </c>
      <c r="D3395" s="4" t="s">
        <v>729</v>
      </c>
      <c r="I3395" s="2">
        <v>46087.409710648149</v>
      </c>
      <c r="J3395" s="4" t="s">
        <v>44</v>
      </c>
      <c r="K3395" s="4">
        <v>48</v>
      </c>
      <c r="L3395" s="4">
        <v>-84.490319999999997</v>
      </c>
      <c r="M3395" s="4">
        <v>9.9535199999999993</v>
      </c>
      <c r="N3395" s="4" t="s">
        <v>930</v>
      </c>
      <c r="O3395" s="4" t="b">
        <v>1</v>
      </c>
      <c r="P3395" s="4" t="b">
        <v>0</v>
      </c>
      <c r="Q3395" s="4" t="b">
        <v>0</v>
      </c>
      <c r="R3395" s="4" t="b">
        <v>0</v>
      </c>
      <c r="S3395" s="4" t="b">
        <v>0</v>
      </c>
      <c r="T3395" s="4" t="b">
        <v>0</v>
      </c>
      <c r="U3395" s="4" t="b">
        <v>0</v>
      </c>
      <c r="V3395" s="4" t="b">
        <v>0</v>
      </c>
      <c r="W3395" s="4" t="b">
        <v>0</v>
      </c>
      <c r="X3395" s="4" t="b">
        <v>1</v>
      </c>
      <c r="Y3395" s="4" t="b">
        <v>1</v>
      </c>
    </row>
    <row r="3396" spans="1:36" x14ac:dyDescent="0.2">
      <c r="A3396" s="4" t="s">
        <v>726</v>
      </c>
      <c r="B3396" s="4" t="s">
        <v>727</v>
      </c>
      <c r="C3396" s="4" t="s">
        <v>728</v>
      </c>
      <c r="D3396" s="4" t="s">
        <v>729</v>
      </c>
      <c r="I3396" s="2">
        <v>46087.409733796296</v>
      </c>
      <c r="J3396" s="4" t="s">
        <v>44</v>
      </c>
      <c r="K3396" s="4">
        <v>46</v>
      </c>
      <c r="L3396" s="4">
        <v>-84.490549999999999</v>
      </c>
      <c r="M3396" s="4">
        <v>9.9535499999999999</v>
      </c>
      <c r="N3396" s="4" t="s">
        <v>966</v>
      </c>
      <c r="O3396" s="4" t="b">
        <v>1</v>
      </c>
      <c r="P3396" s="4" t="b">
        <v>0</v>
      </c>
      <c r="Q3396" s="4" t="b">
        <v>0</v>
      </c>
      <c r="R3396" s="4" t="b">
        <v>0</v>
      </c>
      <c r="S3396" s="4" t="b">
        <v>0</v>
      </c>
      <c r="T3396" s="4" t="b">
        <v>0</v>
      </c>
      <c r="U3396" s="4" t="b">
        <v>0</v>
      </c>
      <c r="V3396" s="4" t="b">
        <v>0</v>
      </c>
      <c r="W3396" s="4" t="b">
        <v>0</v>
      </c>
      <c r="X3396" s="4" t="b">
        <v>1</v>
      </c>
      <c r="Y3396" s="4" t="b">
        <v>1</v>
      </c>
    </row>
    <row r="3397" spans="1:36" x14ac:dyDescent="0.2">
      <c r="A3397" s="4" t="s">
        <v>726</v>
      </c>
      <c r="B3397" s="4" t="s">
        <v>727</v>
      </c>
      <c r="C3397" s="4" t="s">
        <v>728</v>
      </c>
      <c r="D3397" s="4" t="s">
        <v>729</v>
      </c>
      <c r="I3397" s="2">
        <v>46087.409803240742</v>
      </c>
      <c r="J3397" s="4" t="s">
        <v>44</v>
      </c>
      <c r="K3397" s="4">
        <v>46</v>
      </c>
      <c r="L3397" s="4">
        <v>-84.49118</v>
      </c>
      <c r="M3397" s="4">
        <v>9.9538799999999998</v>
      </c>
      <c r="N3397" s="4" t="s">
        <v>947</v>
      </c>
      <c r="O3397" s="4" t="b">
        <v>1</v>
      </c>
      <c r="P3397" s="4" t="b">
        <v>0</v>
      </c>
      <c r="Q3397" s="4" t="b">
        <v>0</v>
      </c>
      <c r="R3397" s="4" t="b">
        <v>0</v>
      </c>
      <c r="S3397" s="4" t="b">
        <v>0</v>
      </c>
      <c r="T3397" s="4" t="b">
        <v>0</v>
      </c>
      <c r="U3397" s="4" t="b">
        <v>0</v>
      </c>
      <c r="V3397" s="4" t="b">
        <v>0</v>
      </c>
      <c r="W3397" s="4" t="b">
        <v>0</v>
      </c>
      <c r="X3397" s="4" t="b">
        <v>1</v>
      </c>
      <c r="Y3397" s="4" t="b">
        <v>1</v>
      </c>
    </row>
    <row r="3398" spans="1:36" x14ac:dyDescent="0.2">
      <c r="A3398" s="4" t="s">
        <v>726</v>
      </c>
      <c r="B3398" s="4" t="s">
        <v>727</v>
      </c>
      <c r="C3398" s="4" t="s">
        <v>728</v>
      </c>
      <c r="D3398" s="4" t="s">
        <v>729</v>
      </c>
      <c r="I3398" s="2">
        <v>46087.409826574076</v>
      </c>
      <c r="J3398" s="4" t="s">
        <v>45</v>
      </c>
      <c r="AB3398" s="4" t="s">
        <v>905</v>
      </c>
      <c r="AC3398" s="4" t="s">
        <v>906</v>
      </c>
      <c r="AD3398" s="4"/>
      <c r="AE3398" s="4" t="s">
        <v>733</v>
      </c>
      <c r="AH3398" s="4">
        <v>50</v>
      </c>
      <c r="AI3398" s="4" t="s">
        <v>6</v>
      </c>
      <c r="AJ3398" s="4" t="s">
        <v>907</v>
      </c>
    </row>
    <row r="3399" spans="1:36" x14ac:dyDescent="0.2">
      <c r="A3399" s="4" t="s">
        <v>726</v>
      </c>
      <c r="B3399" s="4" t="s">
        <v>727</v>
      </c>
      <c r="C3399" s="4" t="s">
        <v>728</v>
      </c>
      <c r="D3399" s="4" t="s">
        <v>729</v>
      </c>
      <c r="I3399" s="2">
        <v>46087.409842349538</v>
      </c>
      <c r="J3399" s="4" t="s">
        <v>45</v>
      </c>
      <c r="AB3399" s="4" t="s">
        <v>811</v>
      </c>
      <c r="AC3399" s="4" t="s">
        <v>812</v>
      </c>
      <c r="AD3399" s="4"/>
      <c r="AE3399" s="4" t="s">
        <v>733</v>
      </c>
      <c r="AH3399" s="4">
        <v>-32112</v>
      </c>
      <c r="AI3399" s="4" t="s">
        <v>813</v>
      </c>
      <c r="AJ3399" s="4" t="s">
        <v>814</v>
      </c>
    </row>
    <row r="3400" spans="1:36" x14ac:dyDescent="0.2">
      <c r="A3400" s="4" t="s">
        <v>726</v>
      </c>
      <c r="B3400" s="4" t="s">
        <v>727</v>
      </c>
      <c r="C3400" s="4" t="s">
        <v>728</v>
      </c>
      <c r="D3400" s="4" t="s">
        <v>729</v>
      </c>
      <c r="I3400" s="2">
        <v>46087.409872685188</v>
      </c>
      <c r="J3400" s="4" t="s">
        <v>44</v>
      </c>
      <c r="K3400" s="4">
        <v>44</v>
      </c>
      <c r="L3400" s="4">
        <v>-84.491870000000006</v>
      </c>
      <c r="M3400" s="4">
        <v>9.9539100000000005</v>
      </c>
      <c r="N3400" s="4" t="s">
        <v>947</v>
      </c>
      <c r="O3400" s="4" t="b">
        <v>1</v>
      </c>
      <c r="P3400" s="4" t="b">
        <v>0</v>
      </c>
      <c r="Q3400" s="4" t="b">
        <v>0</v>
      </c>
      <c r="R3400" s="4" t="b">
        <v>0</v>
      </c>
      <c r="S3400" s="4" t="b">
        <v>0</v>
      </c>
      <c r="T3400" s="4" t="b">
        <v>0</v>
      </c>
      <c r="U3400" s="4" t="b">
        <v>0</v>
      </c>
      <c r="V3400" s="4" t="b">
        <v>0</v>
      </c>
      <c r="W3400" s="4" t="b">
        <v>0</v>
      </c>
      <c r="X3400" s="4" t="b">
        <v>1</v>
      </c>
      <c r="Y3400" s="4" t="b">
        <v>1</v>
      </c>
    </row>
    <row r="3401" spans="1:36" x14ac:dyDescent="0.2">
      <c r="A3401" s="4" t="s">
        <v>726</v>
      </c>
      <c r="B3401" s="4" t="s">
        <v>727</v>
      </c>
      <c r="C3401" s="4" t="s">
        <v>728</v>
      </c>
      <c r="D3401" s="4" t="s">
        <v>729</v>
      </c>
      <c r="I3401" s="2">
        <v>46087.409918981481</v>
      </c>
      <c r="J3401" s="4" t="s">
        <v>44</v>
      </c>
      <c r="K3401" s="4">
        <v>41</v>
      </c>
      <c r="L3401" s="4">
        <v>-84.49212</v>
      </c>
      <c r="M3401" s="4">
        <v>9.9535900000000002</v>
      </c>
      <c r="N3401" s="4" t="s">
        <v>947</v>
      </c>
      <c r="O3401" s="4" t="b">
        <v>1</v>
      </c>
      <c r="P3401" s="4" t="b">
        <v>0</v>
      </c>
      <c r="Q3401" s="4" t="b">
        <v>0</v>
      </c>
      <c r="R3401" s="4" t="b">
        <v>0</v>
      </c>
      <c r="S3401" s="4" t="b">
        <v>0</v>
      </c>
      <c r="T3401" s="4" t="b">
        <v>0</v>
      </c>
      <c r="U3401" s="4" t="b">
        <v>0</v>
      </c>
      <c r="V3401" s="4" t="b">
        <v>0</v>
      </c>
      <c r="W3401" s="4" t="b">
        <v>0</v>
      </c>
      <c r="X3401" s="4" t="b">
        <v>1</v>
      </c>
      <c r="Y3401" s="4" t="b">
        <v>1</v>
      </c>
    </row>
    <row r="3402" spans="1:36" x14ac:dyDescent="0.2">
      <c r="A3402" s="4" t="s">
        <v>726</v>
      </c>
      <c r="B3402" s="4" t="s">
        <v>727</v>
      </c>
      <c r="C3402" s="4" t="s">
        <v>728</v>
      </c>
      <c r="D3402" s="4" t="s">
        <v>729</v>
      </c>
      <c r="I3402" s="2">
        <v>46087.40996527778</v>
      </c>
      <c r="J3402" s="4" t="s">
        <v>44</v>
      </c>
      <c r="K3402" s="4">
        <v>39</v>
      </c>
      <c r="L3402" s="4">
        <v>-84.492099999999994</v>
      </c>
      <c r="M3402" s="4">
        <v>9.9531899999999993</v>
      </c>
      <c r="N3402" s="4" t="s">
        <v>947</v>
      </c>
      <c r="O3402" s="4" t="b">
        <v>1</v>
      </c>
      <c r="P3402" s="4" t="b">
        <v>0</v>
      </c>
      <c r="Q3402" s="4" t="b">
        <v>0</v>
      </c>
      <c r="R3402" s="4" t="b">
        <v>0</v>
      </c>
      <c r="S3402" s="4" t="b">
        <v>0</v>
      </c>
      <c r="T3402" s="4" t="b">
        <v>0</v>
      </c>
      <c r="U3402" s="4" t="b">
        <v>0</v>
      </c>
      <c r="V3402" s="4" t="b">
        <v>0</v>
      </c>
      <c r="W3402" s="4" t="b">
        <v>0</v>
      </c>
      <c r="X3402" s="4" t="b">
        <v>1</v>
      </c>
      <c r="Y3402" s="4" t="b">
        <v>1</v>
      </c>
    </row>
    <row r="3403" spans="1:36" x14ac:dyDescent="0.2">
      <c r="A3403" s="4" t="s">
        <v>726</v>
      </c>
      <c r="B3403" s="4" t="s">
        <v>727</v>
      </c>
      <c r="C3403" s="4" t="s">
        <v>728</v>
      </c>
      <c r="D3403" s="4" t="s">
        <v>729</v>
      </c>
      <c r="I3403" s="2">
        <v>46087.409965416664</v>
      </c>
      <c r="J3403" s="4" t="s">
        <v>45</v>
      </c>
      <c r="AB3403" s="4" t="s">
        <v>905</v>
      </c>
      <c r="AC3403" s="4" t="s">
        <v>906</v>
      </c>
      <c r="AD3403" s="4"/>
      <c r="AE3403" s="4" t="s">
        <v>733</v>
      </c>
      <c r="AH3403" s="4">
        <v>42</v>
      </c>
      <c r="AI3403" s="4" t="s">
        <v>6</v>
      </c>
      <c r="AJ3403" s="4" t="s">
        <v>907</v>
      </c>
    </row>
    <row r="3404" spans="1:36" x14ac:dyDescent="0.2">
      <c r="A3404" s="4" t="s">
        <v>726</v>
      </c>
      <c r="B3404" s="4" t="s">
        <v>727</v>
      </c>
      <c r="C3404" s="4" t="s">
        <v>728</v>
      </c>
      <c r="D3404" s="4" t="s">
        <v>729</v>
      </c>
      <c r="I3404" s="2">
        <v>46087.409977662035</v>
      </c>
      <c r="J3404" s="4" t="s">
        <v>45</v>
      </c>
      <c r="AB3404" s="4" t="s">
        <v>1069</v>
      </c>
      <c r="AC3404" s="4" t="s">
        <v>1070</v>
      </c>
      <c r="AD3404" s="4"/>
      <c r="AE3404" s="4" t="s">
        <v>733</v>
      </c>
      <c r="AH3404" s="4">
        <v>0</v>
      </c>
      <c r="AI3404" s="4" t="s">
        <v>1071</v>
      </c>
      <c r="AJ3404" s="4" t="s">
        <v>1072</v>
      </c>
    </row>
    <row r="3405" spans="1:36" x14ac:dyDescent="0.2">
      <c r="A3405" s="4" t="s">
        <v>726</v>
      </c>
      <c r="B3405" s="4" t="s">
        <v>727</v>
      </c>
      <c r="C3405" s="4" t="s">
        <v>728</v>
      </c>
      <c r="D3405" s="4" t="s">
        <v>729</v>
      </c>
      <c r="I3405" s="2">
        <v>46087.409977662035</v>
      </c>
      <c r="J3405" s="4" t="s">
        <v>45</v>
      </c>
      <c r="AB3405" s="4" t="s">
        <v>1073</v>
      </c>
      <c r="AC3405" s="4" t="s">
        <v>1074</v>
      </c>
      <c r="AD3405" s="4"/>
      <c r="AE3405" s="4" t="s">
        <v>733</v>
      </c>
      <c r="AH3405" s="4">
        <v>0</v>
      </c>
      <c r="AI3405" s="4" t="s">
        <v>1071</v>
      </c>
      <c r="AJ3405" s="4" t="s">
        <v>1072</v>
      </c>
    </row>
    <row r="3406" spans="1:36" x14ac:dyDescent="0.2">
      <c r="A3406" s="4" t="s">
        <v>726</v>
      </c>
      <c r="B3406" s="4" t="s">
        <v>727</v>
      </c>
      <c r="C3406" s="4" t="s">
        <v>728</v>
      </c>
      <c r="D3406" s="4" t="s">
        <v>729</v>
      </c>
      <c r="I3406" s="2">
        <v>46087.409977662035</v>
      </c>
      <c r="J3406" s="4" t="s">
        <v>45</v>
      </c>
      <c r="AB3406" s="4" t="s">
        <v>1075</v>
      </c>
      <c r="AC3406" s="4" t="s">
        <v>1076</v>
      </c>
      <c r="AD3406" s="4"/>
      <c r="AE3406" s="4" t="s">
        <v>733</v>
      </c>
      <c r="AH3406" s="4">
        <v>1.0379999285405395</v>
      </c>
      <c r="AI3406" s="4" t="s">
        <v>1071</v>
      </c>
      <c r="AJ3406" s="4" t="s">
        <v>1072</v>
      </c>
    </row>
    <row r="3407" spans="1:36" x14ac:dyDescent="0.2">
      <c r="A3407" s="4" t="s">
        <v>726</v>
      </c>
      <c r="B3407" s="4" t="s">
        <v>727</v>
      </c>
      <c r="C3407" s="4" t="s">
        <v>728</v>
      </c>
      <c r="D3407" s="4" t="s">
        <v>729</v>
      </c>
      <c r="I3407" s="2">
        <v>46087.409981689816</v>
      </c>
      <c r="J3407" s="4" t="s">
        <v>45</v>
      </c>
      <c r="AB3407" s="4" t="s">
        <v>811</v>
      </c>
      <c r="AC3407" s="4" t="s">
        <v>812</v>
      </c>
      <c r="AD3407" s="4"/>
      <c r="AE3407" s="4" t="s">
        <v>733</v>
      </c>
      <c r="AH3407" s="4">
        <v>-30378</v>
      </c>
      <c r="AI3407" s="4" t="s">
        <v>813</v>
      </c>
      <c r="AJ3407" s="4" t="s">
        <v>814</v>
      </c>
    </row>
    <row r="3408" spans="1:36" x14ac:dyDescent="0.2">
      <c r="A3408" s="4" t="s">
        <v>726</v>
      </c>
      <c r="B3408" s="4" t="s">
        <v>727</v>
      </c>
      <c r="C3408" s="4" t="s">
        <v>728</v>
      </c>
      <c r="D3408" s="4" t="s">
        <v>729</v>
      </c>
      <c r="I3408" s="2">
        <v>46087.409999282405</v>
      </c>
      <c r="J3408" s="4" t="s">
        <v>45</v>
      </c>
      <c r="AB3408" s="4" t="s">
        <v>1069</v>
      </c>
      <c r="AC3408" s="4" t="s">
        <v>1070</v>
      </c>
      <c r="AD3408" s="4"/>
      <c r="AE3408" s="4" t="s">
        <v>733</v>
      </c>
      <c r="AH3408" s="4">
        <v>0.32399999997523943</v>
      </c>
      <c r="AI3408" s="4" t="s">
        <v>1071</v>
      </c>
      <c r="AJ3408" s="4" t="s">
        <v>1072</v>
      </c>
    </row>
    <row r="3409" spans="1:36" x14ac:dyDescent="0.2">
      <c r="A3409" s="4" t="s">
        <v>726</v>
      </c>
      <c r="B3409" s="4" t="s">
        <v>727</v>
      </c>
      <c r="C3409" s="4" t="s">
        <v>728</v>
      </c>
      <c r="D3409" s="4" t="s">
        <v>729</v>
      </c>
      <c r="I3409" s="2">
        <v>46087.409999282405</v>
      </c>
      <c r="J3409" s="4" t="s">
        <v>45</v>
      </c>
      <c r="AB3409" s="4" t="s">
        <v>1075</v>
      </c>
      <c r="AC3409" s="4" t="s">
        <v>1076</v>
      </c>
      <c r="AD3409" s="4"/>
      <c r="AE3409" s="4" t="s">
        <v>733</v>
      </c>
      <c r="AH3409" s="4">
        <v>0.89300005601614729</v>
      </c>
      <c r="AI3409" s="4" t="s">
        <v>1071</v>
      </c>
      <c r="AJ3409" s="4" t="s">
        <v>1072</v>
      </c>
    </row>
    <row r="3410" spans="1:36" x14ac:dyDescent="0.2">
      <c r="A3410" s="4" t="s">
        <v>726</v>
      </c>
      <c r="B3410" s="4" t="s">
        <v>727</v>
      </c>
      <c r="C3410" s="4" t="s">
        <v>728</v>
      </c>
      <c r="D3410" s="4" t="s">
        <v>729</v>
      </c>
      <c r="I3410" s="2">
        <v>46087.410011388885</v>
      </c>
      <c r="J3410" s="4" t="s">
        <v>45</v>
      </c>
      <c r="AB3410" s="4" t="s">
        <v>1069</v>
      </c>
      <c r="AC3410" s="4" t="s">
        <v>1070</v>
      </c>
      <c r="AD3410" s="4"/>
      <c r="AE3410" s="4" t="s">
        <v>733</v>
      </c>
      <c r="AH3410" s="4">
        <v>0.2529999948820843</v>
      </c>
      <c r="AI3410" s="4" t="s">
        <v>1071</v>
      </c>
      <c r="AJ3410" s="4" t="s">
        <v>1072</v>
      </c>
    </row>
    <row r="3411" spans="1:36" x14ac:dyDescent="0.2">
      <c r="A3411" s="4" t="s">
        <v>726</v>
      </c>
      <c r="B3411" s="4" t="s">
        <v>727</v>
      </c>
      <c r="C3411" s="4" t="s">
        <v>728</v>
      </c>
      <c r="D3411" s="4" t="s">
        <v>729</v>
      </c>
      <c r="I3411" s="2">
        <v>46087.410011388885</v>
      </c>
      <c r="J3411" s="4" t="s">
        <v>45</v>
      </c>
      <c r="AB3411" s="4" t="s">
        <v>1075</v>
      </c>
      <c r="AC3411" s="4" t="s">
        <v>1076</v>
      </c>
      <c r="AD3411" s="4"/>
      <c r="AE3411" s="4" t="s">
        <v>733</v>
      </c>
      <c r="AH3411" s="4">
        <v>1.0309999846254663</v>
      </c>
      <c r="AI3411" s="4" t="s">
        <v>1071</v>
      </c>
      <c r="AJ3411" s="4" t="s">
        <v>1072</v>
      </c>
    </row>
    <row r="3412" spans="1:36" x14ac:dyDescent="0.2">
      <c r="A3412" s="4" t="s">
        <v>726</v>
      </c>
      <c r="B3412" s="4" t="s">
        <v>727</v>
      </c>
      <c r="C3412" s="4" t="s">
        <v>728</v>
      </c>
      <c r="D3412" s="4" t="s">
        <v>729</v>
      </c>
      <c r="I3412" s="2">
        <v>46087.410011527776</v>
      </c>
      <c r="J3412" s="4" t="s">
        <v>45</v>
      </c>
      <c r="AB3412" s="4" t="s">
        <v>1069</v>
      </c>
      <c r="AC3412" s="4" t="s">
        <v>1070</v>
      </c>
      <c r="AD3412" s="4"/>
      <c r="AE3412" s="4" t="s">
        <v>733</v>
      </c>
      <c r="AH3412" s="4">
        <v>0</v>
      </c>
      <c r="AI3412" s="4" t="s">
        <v>1071</v>
      </c>
      <c r="AJ3412" s="4" t="s">
        <v>1072</v>
      </c>
    </row>
    <row r="3413" spans="1:36" x14ac:dyDescent="0.2">
      <c r="A3413" s="4" t="s">
        <v>726</v>
      </c>
      <c r="B3413" s="4" t="s">
        <v>727</v>
      </c>
      <c r="C3413" s="4" t="s">
        <v>728</v>
      </c>
      <c r="D3413" s="4" t="s">
        <v>729</v>
      </c>
      <c r="I3413" s="2">
        <v>46087.410011527776</v>
      </c>
      <c r="J3413" s="4" t="s">
        <v>45</v>
      </c>
      <c r="AB3413" s="4" t="s">
        <v>1075</v>
      </c>
      <c r="AC3413" s="4" t="s">
        <v>1076</v>
      </c>
      <c r="AD3413" s="4"/>
      <c r="AE3413" s="4" t="s">
        <v>733</v>
      </c>
      <c r="AH3413" s="4">
        <v>1.0580000305106325</v>
      </c>
      <c r="AI3413" s="4" t="s">
        <v>1071</v>
      </c>
      <c r="AJ3413" s="4" t="s">
        <v>1072</v>
      </c>
    </row>
    <row r="3414" spans="1:36" x14ac:dyDescent="0.2">
      <c r="A3414" s="4" t="s">
        <v>726</v>
      </c>
      <c r="B3414" s="4" t="s">
        <v>727</v>
      </c>
      <c r="C3414" s="4" t="s">
        <v>728</v>
      </c>
      <c r="D3414" s="4" t="s">
        <v>729</v>
      </c>
      <c r="I3414" s="2">
        <v>46087.410011574073</v>
      </c>
      <c r="J3414" s="4" t="s">
        <v>44</v>
      </c>
      <c r="K3414" s="4">
        <v>31</v>
      </c>
      <c r="L3414" s="4">
        <v>-84.491900000000001</v>
      </c>
      <c r="M3414" s="4">
        <v>9.9528999999999996</v>
      </c>
      <c r="N3414" s="4" t="s">
        <v>966</v>
      </c>
      <c r="O3414" s="4" t="b">
        <v>1</v>
      </c>
      <c r="P3414" s="4" t="b">
        <v>0</v>
      </c>
      <c r="Q3414" s="4" t="b">
        <v>0</v>
      </c>
      <c r="R3414" s="4" t="b">
        <v>0</v>
      </c>
      <c r="S3414" s="4" t="b">
        <v>0</v>
      </c>
      <c r="T3414" s="4" t="b">
        <v>0</v>
      </c>
      <c r="U3414" s="4" t="b">
        <v>0</v>
      </c>
      <c r="V3414" s="4" t="b">
        <v>0</v>
      </c>
      <c r="W3414" s="4" t="b">
        <v>0</v>
      </c>
      <c r="X3414" s="4" t="b">
        <v>1</v>
      </c>
      <c r="Y3414" s="4" t="b">
        <v>1</v>
      </c>
    </row>
    <row r="3415" spans="1:36" x14ac:dyDescent="0.2">
      <c r="A3415" s="4" t="s">
        <v>726</v>
      </c>
      <c r="B3415" s="4" t="s">
        <v>727</v>
      </c>
      <c r="C3415" s="4" t="s">
        <v>728</v>
      </c>
      <c r="D3415" s="4" t="s">
        <v>729</v>
      </c>
      <c r="I3415" s="2">
        <v>46087.410022465279</v>
      </c>
      <c r="J3415" s="4" t="s">
        <v>45</v>
      </c>
      <c r="AB3415" s="4" t="s">
        <v>1073</v>
      </c>
      <c r="AC3415" s="4" t="s">
        <v>1074</v>
      </c>
      <c r="AD3415" s="4"/>
      <c r="AE3415" s="4" t="s">
        <v>733</v>
      </c>
      <c r="AH3415" s="4">
        <v>-0.45099998466979074</v>
      </c>
      <c r="AI3415" s="4" t="s">
        <v>1071</v>
      </c>
      <c r="AJ3415" s="4" t="s">
        <v>1072</v>
      </c>
    </row>
    <row r="3416" spans="1:36" x14ac:dyDescent="0.2">
      <c r="A3416" s="4" t="s">
        <v>726</v>
      </c>
      <c r="B3416" s="4" t="s">
        <v>727</v>
      </c>
      <c r="C3416" s="4" t="s">
        <v>728</v>
      </c>
      <c r="D3416" s="4" t="s">
        <v>729</v>
      </c>
      <c r="I3416" s="2">
        <v>46087.410022465279</v>
      </c>
      <c r="J3416" s="4" t="s">
        <v>45</v>
      </c>
      <c r="AB3416" s="4" t="s">
        <v>1075</v>
      </c>
      <c r="AC3416" s="4" t="s">
        <v>1076</v>
      </c>
      <c r="AD3416" s="4"/>
      <c r="AE3416" s="4" t="s">
        <v>733</v>
      </c>
      <c r="AH3416" s="4">
        <v>1.0389999642305305</v>
      </c>
      <c r="AI3416" s="4" t="s">
        <v>1071</v>
      </c>
      <c r="AJ3416" s="4" t="s">
        <v>1072</v>
      </c>
    </row>
    <row r="3417" spans="1:36" x14ac:dyDescent="0.2">
      <c r="A3417" s="4" t="s">
        <v>726</v>
      </c>
      <c r="B3417" s="4" t="s">
        <v>727</v>
      </c>
      <c r="C3417" s="4" t="s">
        <v>728</v>
      </c>
      <c r="D3417" s="4" t="s">
        <v>729</v>
      </c>
      <c r="I3417" s="2">
        <v>46087.410034722219</v>
      </c>
      <c r="J3417" s="4" t="s">
        <v>45</v>
      </c>
      <c r="AB3417" s="4" t="s">
        <v>905</v>
      </c>
      <c r="AC3417" s="4" t="s">
        <v>906</v>
      </c>
      <c r="AD3417" s="4"/>
      <c r="AE3417" s="4" t="s">
        <v>733</v>
      </c>
      <c r="AH3417" s="4">
        <v>28</v>
      </c>
      <c r="AI3417" s="4" t="s">
        <v>6</v>
      </c>
      <c r="AJ3417" s="4" t="s">
        <v>907</v>
      </c>
    </row>
    <row r="3418" spans="1:36" x14ac:dyDescent="0.2">
      <c r="A3418" s="4" t="s">
        <v>726</v>
      </c>
      <c r="B3418" s="4" t="s">
        <v>727</v>
      </c>
      <c r="C3418" s="4" t="s">
        <v>728</v>
      </c>
      <c r="D3418" s="4" t="s">
        <v>729</v>
      </c>
      <c r="I3418" s="2">
        <v>46087.410046296296</v>
      </c>
      <c r="J3418" s="4" t="s">
        <v>44</v>
      </c>
      <c r="K3418" s="4">
        <v>22</v>
      </c>
      <c r="L3418" s="4">
        <v>-84.491969999999995</v>
      </c>
      <c r="M3418" s="4">
        <v>9.9527199999999993</v>
      </c>
      <c r="N3418" s="4" t="s">
        <v>928</v>
      </c>
      <c r="O3418" s="4" t="b">
        <v>1</v>
      </c>
      <c r="P3418" s="4" t="b">
        <v>0</v>
      </c>
      <c r="Q3418" s="4" t="b">
        <v>0</v>
      </c>
      <c r="R3418" s="4" t="b">
        <v>0</v>
      </c>
      <c r="S3418" s="4" t="b">
        <v>0</v>
      </c>
      <c r="T3418" s="4" t="b">
        <v>0</v>
      </c>
      <c r="U3418" s="4" t="b">
        <v>0</v>
      </c>
      <c r="V3418" s="4" t="b">
        <v>0</v>
      </c>
      <c r="W3418" s="4" t="b">
        <v>0</v>
      </c>
      <c r="X3418" s="4" t="b">
        <v>1</v>
      </c>
      <c r="Y3418" s="4" t="b">
        <v>1</v>
      </c>
    </row>
    <row r="3419" spans="1:36" x14ac:dyDescent="0.2">
      <c r="A3419" s="4" t="s">
        <v>726</v>
      </c>
      <c r="B3419" s="4" t="s">
        <v>727</v>
      </c>
      <c r="C3419" s="4" t="s">
        <v>728</v>
      </c>
      <c r="D3419" s="4" t="s">
        <v>729</v>
      </c>
      <c r="I3419" s="2">
        <v>46087.410048506943</v>
      </c>
      <c r="J3419" s="4" t="s">
        <v>45</v>
      </c>
      <c r="AB3419" s="4" t="s">
        <v>1073</v>
      </c>
      <c r="AC3419" s="4" t="s">
        <v>1074</v>
      </c>
      <c r="AD3419" s="4"/>
      <c r="AE3419" s="4" t="s">
        <v>733</v>
      </c>
      <c r="AH3419" s="4">
        <v>0</v>
      </c>
      <c r="AI3419" s="4" t="s">
        <v>1071</v>
      </c>
      <c r="AJ3419" s="4" t="s">
        <v>1072</v>
      </c>
    </row>
    <row r="3420" spans="1:36" x14ac:dyDescent="0.2">
      <c r="A3420" s="4" t="s">
        <v>726</v>
      </c>
      <c r="B3420" s="4" t="s">
        <v>727</v>
      </c>
      <c r="C3420" s="4" t="s">
        <v>728</v>
      </c>
      <c r="D3420" s="4" t="s">
        <v>729</v>
      </c>
      <c r="I3420" s="2">
        <v>46087.410048506943</v>
      </c>
      <c r="J3420" s="4" t="s">
        <v>45</v>
      </c>
      <c r="AB3420" s="4" t="s">
        <v>1075</v>
      </c>
      <c r="AC3420" s="4" t="s">
        <v>1076</v>
      </c>
      <c r="AD3420" s="4"/>
      <c r="AE3420" s="4" t="s">
        <v>733</v>
      </c>
      <c r="AH3420" s="4">
        <v>0.9430000050265156</v>
      </c>
      <c r="AI3420" s="4" t="s">
        <v>1071</v>
      </c>
      <c r="AJ3420" s="4" t="s">
        <v>1072</v>
      </c>
    </row>
    <row r="3421" spans="1:36" x14ac:dyDescent="0.2">
      <c r="A3421" s="4" t="s">
        <v>726</v>
      </c>
      <c r="B3421" s="4" t="s">
        <v>727</v>
      </c>
      <c r="C3421" s="4" t="s">
        <v>728</v>
      </c>
      <c r="D3421" s="4" t="s">
        <v>729</v>
      </c>
      <c r="I3421" s="2">
        <v>46087.410051365739</v>
      </c>
      <c r="J3421" s="4" t="s">
        <v>45</v>
      </c>
      <c r="AB3421" s="4" t="s">
        <v>772</v>
      </c>
      <c r="AC3421" s="4" t="s">
        <v>773</v>
      </c>
      <c r="AD3421" s="4"/>
      <c r="AE3421" s="4" t="s">
        <v>733</v>
      </c>
      <c r="AH3421" s="4">
        <v>15962</v>
      </c>
      <c r="AI3421" s="4" t="s">
        <v>774</v>
      </c>
      <c r="AJ3421" s="4" t="s">
        <v>775</v>
      </c>
    </row>
    <row r="3422" spans="1:36" x14ac:dyDescent="0.2">
      <c r="A3422" s="4" t="s">
        <v>726</v>
      </c>
      <c r="B3422" s="4" t="s">
        <v>727</v>
      </c>
      <c r="C3422" s="4" t="s">
        <v>728</v>
      </c>
      <c r="D3422" s="4" t="s">
        <v>729</v>
      </c>
      <c r="I3422" s="2">
        <v>46087.410051365739</v>
      </c>
      <c r="J3422" s="4" t="s">
        <v>45</v>
      </c>
      <c r="AB3422" s="4" t="s">
        <v>776</v>
      </c>
      <c r="AC3422" s="4" t="s">
        <v>777</v>
      </c>
      <c r="AD3422" s="4"/>
      <c r="AE3422" s="4" t="s">
        <v>733</v>
      </c>
      <c r="AH3422" s="4">
        <v>15962</v>
      </c>
      <c r="AI3422" s="4" t="s">
        <v>774</v>
      </c>
      <c r="AJ3422" s="4" t="s">
        <v>775</v>
      </c>
    </row>
    <row r="3423" spans="1:36" x14ac:dyDescent="0.2">
      <c r="A3423" s="4" t="s">
        <v>726</v>
      </c>
      <c r="B3423" s="4" t="s">
        <v>727</v>
      </c>
      <c r="C3423" s="4" t="s">
        <v>728</v>
      </c>
      <c r="D3423" s="4" t="s">
        <v>729</v>
      </c>
      <c r="I3423" s="2">
        <v>46087.410069444442</v>
      </c>
      <c r="J3423" s="4" t="s">
        <v>44</v>
      </c>
      <c r="K3423" s="4">
        <v>29</v>
      </c>
      <c r="L3423" s="4">
        <v>-84.49212</v>
      </c>
      <c r="M3423" s="4">
        <v>9.9526900000000005</v>
      </c>
      <c r="N3423" s="4" t="s">
        <v>928</v>
      </c>
      <c r="O3423" s="4" t="b">
        <v>1</v>
      </c>
      <c r="P3423" s="4" t="b">
        <v>0</v>
      </c>
      <c r="Q3423" s="4" t="b">
        <v>0</v>
      </c>
      <c r="R3423" s="4" t="b">
        <v>0</v>
      </c>
      <c r="S3423" s="4" t="b">
        <v>0</v>
      </c>
      <c r="T3423" s="4" t="b">
        <v>0</v>
      </c>
      <c r="U3423" s="4" t="b">
        <v>0</v>
      </c>
      <c r="V3423" s="4" t="b">
        <v>0</v>
      </c>
      <c r="W3423" s="4" t="b">
        <v>0</v>
      </c>
      <c r="X3423" s="4" t="b">
        <v>1</v>
      </c>
      <c r="Y3423" s="4" t="b">
        <v>1</v>
      </c>
    </row>
    <row r="3424" spans="1:36" x14ac:dyDescent="0.2">
      <c r="A3424" s="4" t="s">
        <v>726</v>
      </c>
      <c r="B3424" s="4" t="s">
        <v>727</v>
      </c>
      <c r="C3424" s="4" t="s">
        <v>728</v>
      </c>
      <c r="D3424" s="4" t="s">
        <v>729</v>
      </c>
      <c r="I3424" s="2">
        <v>46087.410069537036</v>
      </c>
      <c r="J3424" s="4" t="s">
        <v>45</v>
      </c>
      <c r="AB3424" s="4" t="s">
        <v>905</v>
      </c>
      <c r="AC3424" s="4" t="s">
        <v>906</v>
      </c>
      <c r="AD3424" s="4"/>
      <c r="AE3424" s="4" t="s">
        <v>733</v>
      </c>
      <c r="AH3424" s="4">
        <v>31</v>
      </c>
      <c r="AI3424" s="4" t="s">
        <v>6</v>
      </c>
      <c r="AJ3424" s="4" t="s">
        <v>907</v>
      </c>
    </row>
    <row r="3425" spans="1:37" x14ac:dyDescent="0.2">
      <c r="A3425" s="4" t="s">
        <v>726</v>
      </c>
      <c r="B3425" s="4" t="s">
        <v>727</v>
      </c>
      <c r="C3425" s="4" t="s">
        <v>728</v>
      </c>
      <c r="D3425" s="4" t="s">
        <v>729</v>
      </c>
      <c r="I3425" s="2">
        <v>46087.410074513886</v>
      </c>
      <c r="J3425" s="4" t="s">
        <v>45</v>
      </c>
      <c r="AB3425" s="4" t="s">
        <v>811</v>
      </c>
      <c r="AC3425" s="4" t="s">
        <v>812</v>
      </c>
      <c r="AD3425" s="4"/>
      <c r="AE3425" s="4" t="s">
        <v>733</v>
      </c>
      <c r="AH3425" s="4">
        <v>32896</v>
      </c>
      <c r="AI3425" s="4" t="s">
        <v>813</v>
      </c>
      <c r="AJ3425" s="4" t="s">
        <v>814</v>
      </c>
    </row>
    <row r="3426" spans="1:37" x14ac:dyDescent="0.2">
      <c r="A3426" s="4" t="s">
        <v>726</v>
      </c>
      <c r="B3426" s="4" t="s">
        <v>727</v>
      </c>
      <c r="C3426" s="4" t="s">
        <v>728</v>
      </c>
      <c r="D3426" s="4" t="s">
        <v>729</v>
      </c>
      <c r="I3426" s="2">
        <v>46087.410080613423</v>
      </c>
      <c r="J3426" s="4" t="s">
        <v>737</v>
      </c>
      <c r="N3426" s="4" t="s">
        <v>959</v>
      </c>
      <c r="AK3426" s="4" t="s">
        <v>1207</v>
      </c>
    </row>
    <row r="3427" spans="1:37" x14ac:dyDescent="0.2">
      <c r="A3427" s="4" t="s">
        <v>726</v>
      </c>
      <c r="B3427" s="4" t="s">
        <v>727</v>
      </c>
      <c r="C3427" s="4" t="s">
        <v>728</v>
      </c>
      <c r="D3427" s="4" t="s">
        <v>729</v>
      </c>
      <c r="I3427" s="2">
        <v>46087.410104212962</v>
      </c>
      <c r="J3427" s="4" t="s">
        <v>45</v>
      </c>
      <c r="AB3427" s="4" t="s">
        <v>1069</v>
      </c>
      <c r="AC3427" s="4" t="s">
        <v>1070</v>
      </c>
      <c r="AD3427" s="4"/>
      <c r="AE3427" s="4" t="s">
        <v>733</v>
      </c>
      <c r="AH3427" s="4">
        <v>0</v>
      </c>
      <c r="AI3427" s="4" t="s">
        <v>1071</v>
      </c>
      <c r="AJ3427" s="4" t="s">
        <v>1072</v>
      </c>
    </row>
    <row r="3428" spans="1:37" x14ac:dyDescent="0.2">
      <c r="A3428" s="4" t="s">
        <v>726</v>
      </c>
      <c r="B3428" s="4" t="s">
        <v>727</v>
      </c>
      <c r="C3428" s="4" t="s">
        <v>728</v>
      </c>
      <c r="D3428" s="4" t="s">
        <v>729</v>
      </c>
      <c r="I3428" s="2">
        <v>46087.410104212962</v>
      </c>
      <c r="J3428" s="4" t="s">
        <v>45</v>
      </c>
      <c r="AB3428" s="4" t="s">
        <v>1073</v>
      </c>
      <c r="AC3428" s="4" t="s">
        <v>1074</v>
      </c>
      <c r="AD3428" s="4"/>
      <c r="AE3428" s="4" t="s">
        <v>733</v>
      </c>
      <c r="AH3428" s="4">
        <v>0</v>
      </c>
      <c r="AI3428" s="4" t="s">
        <v>1071</v>
      </c>
      <c r="AJ3428" s="4" t="s">
        <v>1072</v>
      </c>
    </row>
    <row r="3429" spans="1:37" x14ac:dyDescent="0.2">
      <c r="A3429" s="4" t="s">
        <v>726</v>
      </c>
      <c r="B3429" s="4" t="s">
        <v>727</v>
      </c>
      <c r="C3429" s="4" t="s">
        <v>728</v>
      </c>
      <c r="D3429" s="4" t="s">
        <v>729</v>
      </c>
      <c r="I3429" s="2">
        <v>46087.410104212962</v>
      </c>
      <c r="J3429" s="4" t="s">
        <v>45</v>
      </c>
      <c r="AB3429" s="4" t="s">
        <v>1075</v>
      </c>
      <c r="AC3429" s="4" t="s">
        <v>1076</v>
      </c>
      <c r="AD3429" s="4"/>
      <c r="AE3429" s="4" t="s">
        <v>733</v>
      </c>
      <c r="AH3429" s="4">
        <v>0.96499997443334784</v>
      </c>
      <c r="AI3429" s="4" t="s">
        <v>1071</v>
      </c>
      <c r="AJ3429" s="4" t="s">
        <v>1072</v>
      </c>
    </row>
    <row r="3430" spans="1:37" x14ac:dyDescent="0.2">
      <c r="A3430" s="4" t="s">
        <v>726</v>
      </c>
      <c r="B3430" s="4" t="s">
        <v>727</v>
      </c>
      <c r="C3430" s="4" t="s">
        <v>728</v>
      </c>
      <c r="D3430" s="4" t="s">
        <v>729</v>
      </c>
      <c r="I3430" s="2">
        <v>46087.410115740742</v>
      </c>
      <c r="J3430" s="4" t="s">
        <v>44</v>
      </c>
      <c r="K3430" s="4">
        <v>42</v>
      </c>
      <c r="L3430" s="4">
        <v>-84.492500000000007</v>
      </c>
      <c r="M3430" s="4">
        <v>9.9526400000000006</v>
      </c>
      <c r="N3430" s="4" t="s">
        <v>930</v>
      </c>
      <c r="O3430" s="4" t="b">
        <v>1</v>
      </c>
      <c r="P3430" s="4" t="b">
        <v>0</v>
      </c>
      <c r="Q3430" s="4" t="b">
        <v>0</v>
      </c>
      <c r="R3430" s="4" t="b">
        <v>0</v>
      </c>
      <c r="S3430" s="4" t="b">
        <v>0</v>
      </c>
      <c r="T3430" s="4" t="b">
        <v>0</v>
      </c>
      <c r="U3430" s="4" t="b">
        <v>0</v>
      </c>
      <c r="V3430" s="4" t="b">
        <v>0</v>
      </c>
      <c r="W3430" s="4" t="b">
        <v>0</v>
      </c>
      <c r="X3430" s="4" t="b">
        <v>1</v>
      </c>
      <c r="Y3430" s="4" t="b">
        <v>1</v>
      </c>
    </row>
    <row r="3431" spans="1:37" x14ac:dyDescent="0.2">
      <c r="A3431" s="4" t="s">
        <v>726</v>
      </c>
      <c r="B3431" s="4" t="s">
        <v>727</v>
      </c>
      <c r="C3431" s="4" t="s">
        <v>728</v>
      </c>
      <c r="D3431" s="4" t="s">
        <v>729</v>
      </c>
      <c r="I3431" s="2">
        <v>46087.410119814813</v>
      </c>
      <c r="J3431" s="4" t="s">
        <v>45</v>
      </c>
      <c r="AB3431" s="4" t="s">
        <v>1069</v>
      </c>
      <c r="AC3431" s="4" t="s">
        <v>1070</v>
      </c>
      <c r="AD3431" s="4"/>
      <c r="AE3431" s="4" t="s">
        <v>733</v>
      </c>
      <c r="AH3431" s="4">
        <v>0</v>
      </c>
      <c r="AI3431" s="4" t="s">
        <v>1071</v>
      </c>
      <c r="AJ3431" s="4" t="s">
        <v>1072</v>
      </c>
    </row>
    <row r="3432" spans="1:37" x14ac:dyDescent="0.2">
      <c r="A3432" s="4" t="s">
        <v>726</v>
      </c>
      <c r="B3432" s="4" t="s">
        <v>727</v>
      </c>
      <c r="C3432" s="4" t="s">
        <v>728</v>
      </c>
      <c r="D3432" s="4" t="s">
        <v>729</v>
      </c>
      <c r="I3432" s="2">
        <v>46087.410119814813</v>
      </c>
      <c r="J3432" s="4" t="s">
        <v>45</v>
      </c>
      <c r="AB3432" s="4" t="s">
        <v>1073</v>
      </c>
      <c r="AC3432" s="4" t="s">
        <v>1074</v>
      </c>
      <c r="AD3432" s="4"/>
      <c r="AE3432" s="4" t="s">
        <v>733</v>
      </c>
      <c r="AH3432" s="4">
        <v>0</v>
      </c>
      <c r="AI3432" s="4" t="s">
        <v>1071</v>
      </c>
      <c r="AJ3432" s="4" t="s">
        <v>1072</v>
      </c>
    </row>
    <row r="3433" spans="1:37" x14ac:dyDescent="0.2">
      <c r="A3433" s="4" t="s">
        <v>726</v>
      </c>
      <c r="B3433" s="4" t="s">
        <v>727</v>
      </c>
      <c r="C3433" s="4" t="s">
        <v>728</v>
      </c>
      <c r="D3433" s="4" t="s">
        <v>729</v>
      </c>
      <c r="I3433" s="2">
        <v>46087.410119814813</v>
      </c>
      <c r="J3433" s="4" t="s">
        <v>45</v>
      </c>
      <c r="AB3433" s="4" t="s">
        <v>1075</v>
      </c>
      <c r="AC3433" s="4" t="s">
        <v>1076</v>
      </c>
      <c r="AD3433" s="4"/>
      <c r="AE3433" s="4" t="s">
        <v>733</v>
      </c>
      <c r="AH3433" s="4">
        <v>0.90699994384629401</v>
      </c>
      <c r="AI3433" s="4" t="s">
        <v>1071</v>
      </c>
      <c r="AJ3433" s="4" t="s">
        <v>1072</v>
      </c>
    </row>
    <row r="3434" spans="1:37" x14ac:dyDescent="0.2">
      <c r="A3434" s="4" t="s">
        <v>726</v>
      </c>
      <c r="B3434" s="4" t="s">
        <v>727</v>
      </c>
      <c r="C3434" s="4" t="s">
        <v>728</v>
      </c>
      <c r="D3434" s="4" t="s">
        <v>729</v>
      </c>
      <c r="I3434" s="2">
        <v>46087.410127407406</v>
      </c>
      <c r="J3434" s="4" t="s">
        <v>45</v>
      </c>
      <c r="AB3434" s="4" t="s">
        <v>905</v>
      </c>
      <c r="AC3434" s="4" t="s">
        <v>906</v>
      </c>
      <c r="AD3434" s="4"/>
      <c r="AE3434" s="4" t="s">
        <v>733</v>
      </c>
      <c r="AH3434" s="4">
        <v>47</v>
      </c>
      <c r="AI3434" s="4" t="s">
        <v>6</v>
      </c>
      <c r="AJ3434" s="4" t="s">
        <v>907</v>
      </c>
    </row>
    <row r="3435" spans="1:37" x14ac:dyDescent="0.2">
      <c r="A3435" s="4" t="s">
        <v>726</v>
      </c>
      <c r="B3435" s="4" t="s">
        <v>727</v>
      </c>
      <c r="C3435" s="4" t="s">
        <v>728</v>
      </c>
      <c r="D3435" s="4" t="s">
        <v>729</v>
      </c>
      <c r="I3435" s="2">
        <v>46087.410131655095</v>
      </c>
      <c r="J3435" s="4" t="s">
        <v>45</v>
      </c>
      <c r="AB3435" s="4" t="s">
        <v>1069</v>
      </c>
      <c r="AC3435" s="4" t="s">
        <v>1070</v>
      </c>
      <c r="AD3435" s="4"/>
      <c r="AE3435" s="4" t="s">
        <v>733</v>
      </c>
      <c r="AH3435" s="4">
        <v>-0.27799999997875485</v>
      </c>
      <c r="AI3435" s="4" t="s">
        <v>1071</v>
      </c>
      <c r="AJ3435" s="4" t="s">
        <v>1072</v>
      </c>
    </row>
    <row r="3436" spans="1:37" x14ac:dyDescent="0.2">
      <c r="A3436" s="4" t="s">
        <v>726</v>
      </c>
      <c r="B3436" s="4" t="s">
        <v>727</v>
      </c>
      <c r="C3436" s="4" t="s">
        <v>728</v>
      </c>
      <c r="D3436" s="4" t="s">
        <v>729</v>
      </c>
      <c r="I3436" s="2">
        <v>46087.410131655095</v>
      </c>
      <c r="J3436" s="4" t="s">
        <v>45</v>
      </c>
      <c r="AB3436" s="4" t="s">
        <v>1075</v>
      </c>
      <c r="AC3436" s="4" t="s">
        <v>1076</v>
      </c>
      <c r="AD3436" s="4"/>
      <c r="AE3436" s="4" t="s">
        <v>733</v>
      </c>
      <c r="AH3436" s="4">
        <v>0.96600001012333891</v>
      </c>
      <c r="AI3436" s="4" t="s">
        <v>1071</v>
      </c>
      <c r="AJ3436" s="4" t="s">
        <v>1072</v>
      </c>
    </row>
    <row r="3437" spans="1:37" x14ac:dyDescent="0.2">
      <c r="A3437" s="4" t="s">
        <v>726</v>
      </c>
      <c r="B3437" s="4" t="s">
        <v>727</v>
      </c>
      <c r="C3437" s="4" t="s">
        <v>728</v>
      </c>
      <c r="D3437" s="4" t="s">
        <v>729</v>
      </c>
      <c r="I3437" s="2">
        <v>46087.41013246528</v>
      </c>
      <c r="J3437" s="4" t="s">
        <v>45</v>
      </c>
      <c r="AB3437" s="4" t="s">
        <v>811</v>
      </c>
      <c r="AC3437" s="4" t="s">
        <v>812</v>
      </c>
      <c r="AD3437" s="4"/>
      <c r="AE3437" s="4" t="s">
        <v>733</v>
      </c>
      <c r="AH3437" s="4">
        <v>-3064</v>
      </c>
      <c r="AI3437" s="4" t="s">
        <v>813</v>
      </c>
      <c r="AJ3437" s="4" t="s">
        <v>814</v>
      </c>
    </row>
    <row r="3438" spans="1:37" x14ac:dyDescent="0.2">
      <c r="A3438" s="4" t="s">
        <v>726</v>
      </c>
      <c r="B3438" s="4" t="s">
        <v>727</v>
      </c>
      <c r="C3438" s="4" t="s">
        <v>728</v>
      </c>
      <c r="D3438" s="4" t="s">
        <v>729</v>
      </c>
      <c r="I3438" s="2">
        <v>46087.410150462965</v>
      </c>
      <c r="J3438" s="4" t="s">
        <v>44</v>
      </c>
      <c r="K3438" s="4">
        <v>44</v>
      </c>
      <c r="L3438" s="4">
        <v>-84.492840000000001</v>
      </c>
      <c r="M3438" s="4">
        <v>9.9526900000000005</v>
      </c>
      <c r="N3438" s="4" t="s">
        <v>928</v>
      </c>
      <c r="O3438" s="4" t="b">
        <v>1</v>
      </c>
      <c r="P3438" s="4" t="b">
        <v>0</v>
      </c>
      <c r="Q3438" s="4" t="b">
        <v>0</v>
      </c>
      <c r="R3438" s="4" t="b">
        <v>0</v>
      </c>
      <c r="S3438" s="4" t="b">
        <v>0</v>
      </c>
      <c r="T3438" s="4" t="b">
        <v>0</v>
      </c>
      <c r="U3438" s="4" t="b">
        <v>0</v>
      </c>
      <c r="V3438" s="4" t="b">
        <v>0</v>
      </c>
      <c r="W3438" s="4" t="b">
        <v>0</v>
      </c>
      <c r="X3438" s="4" t="b">
        <v>1</v>
      </c>
      <c r="Y3438" s="4" t="b">
        <v>1</v>
      </c>
    </row>
    <row r="3439" spans="1:37" x14ac:dyDescent="0.2">
      <c r="A3439" s="4" t="s">
        <v>726</v>
      </c>
      <c r="B3439" s="4" t="s">
        <v>727</v>
      </c>
      <c r="C3439" s="4" t="s">
        <v>728</v>
      </c>
      <c r="D3439" s="4" t="s">
        <v>729</v>
      </c>
      <c r="I3439" s="2">
        <v>46087.410150462965</v>
      </c>
      <c r="J3439" s="4" t="s">
        <v>45</v>
      </c>
      <c r="AB3439" s="4" t="s">
        <v>1069</v>
      </c>
      <c r="AC3439" s="4" t="s">
        <v>1070</v>
      </c>
      <c r="AD3439" s="4"/>
      <c r="AE3439" s="4" t="s">
        <v>733</v>
      </c>
      <c r="AH3439" s="4">
        <v>0</v>
      </c>
      <c r="AI3439" s="4" t="s">
        <v>1071</v>
      </c>
      <c r="AJ3439" s="4" t="s">
        <v>1072</v>
      </c>
    </row>
    <row r="3440" spans="1:37" x14ac:dyDescent="0.2">
      <c r="A3440" s="4" t="s">
        <v>726</v>
      </c>
      <c r="B3440" s="4" t="s">
        <v>727</v>
      </c>
      <c r="C3440" s="4" t="s">
        <v>728</v>
      </c>
      <c r="D3440" s="4" t="s">
        <v>729</v>
      </c>
      <c r="I3440" s="2">
        <v>46087.410150462965</v>
      </c>
      <c r="J3440" s="4" t="s">
        <v>45</v>
      </c>
      <c r="AB3440" s="4" t="s">
        <v>1073</v>
      </c>
      <c r="AC3440" s="4" t="s">
        <v>1074</v>
      </c>
      <c r="AD3440" s="4"/>
      <c r="AE3440" s="4" t="s">
        <v>733</v>
      </c>
      <c r="AH3440" s="4">
        <v>0</v>
      </c>
      <c r="AI3440" s="4" t="s">
        <v>1071</v>
      </c>
      <c r="AJ3440" s="4" t="s">
        <v>1072</v>
      </c>
    </row>
    <row r="3441" spans="1:36" x14ac:dyDescent="0.2">
      <c r="A3441" s="4" t="s">
        <v>726</v>
      </c>
      <c r="B3441" s="4" t="s">
        <v>727</v>
      </c>
      <c r="C3441" s="4" t="s">
        <v>728</v>
      </c>
      <c r="D3441" s="4" t="s">
        <v>729</v>
      </c>
      <c r="I3441" s="2">
        <v>46087.410150462965</v>
      </c>
      <c r="J3441" s="4" t="s">
        <v>45</v>
      </c>
      <c r="AB3441" s="4" t="s">
        <v>1075</v>
      </c>
      <c r="AC3441" s="4" t="s">
        <v>1076</v>
      </c>
      <c r="AD3441" s="4"/>
      <c r="AE3441" s="4" t="s">
        <v>733</v>
      </c>
      <c r="AH3441" s="4">
        <v>0.99699999482522661</v>
      </c>
      <c r="AI3441" s="4" t="s">
        <v>1071</v>
      </c>
      <c r="AJ3441" s="4" t="s">
        <v>1072</v>
      </c>
    </row>
    <row r="3442" spans="1:36" x14ac:dyDescent="0.2">
      <c r="A3442" s="4" t="s">
        <v>726</v>
      </c>
      <c r="B3442" s="4" t="s">
        <v>727</v>
      </c>
      <c r="C3442" s="4" t="s">
        <v>728</v>
      </c>
      <c r="D3442" s="4" t="s">
        <v>729</v>
      </c>
      <c r="I3442" s="2">
        <v>46087.410158333332</v>
      </c>
      <c r="J3442" s="4" t="s">
        <v>45</v>
      </c>
      <c r="AB3442" s="4" t="s">
        <v>1069</v>
      </c>
      <c r="AC3442" s="4" t="s">
        <v>1070</v>
      </c>
      <c r="AD3442" s="4"/>
      <c r="AE3442" s="4" t="s">
        <v>733</v>
      </c>
      <c r="AH3442" s="4">
        <v>0</v>
      </c>
      <c r="AI3442" s="4" t="s">
        <v>1071</v>
      </c>
      <c r="AJ3442" s="4" t="s">
        <v>1072</v>
      </c>
    </row>
    <row r="3443" spans="1:36" x14ac:dyDescent="0.2">
      <c r="A3443" s="4" t="s">
        <v>726</v>
      </c>
      <c r="B3443" s="4" t="s">
        <v>727</v>
      </c>
      <c r="C3443" s="4" t="s">
        <v>728</v>
      </c>
      <c r="D3443" s="4" t="s">
        <v>729</v>
      </c>
      <c r="I3443" s="2">
        <v>46087.410158333332</v>
      </c>
      <c r="J3443" s="4" t="s">
        <v>45</v>
      </c>
      <c r="AB3443" s="4" t="s">
        <v>1073</v>
      </c>
      <c r="AC3443" s="4" t="s">
        <v>1074</v>
      </c>
      <c r="AD3443" s="4"/>
      <c r="AE3443" s="4" t="s">
        <v>733</v>
      </c>
      <c r="AH3443" s="4">
        <v>0</v>
      </c>
      <c r="AI3443" s="4" t="s">
        <v>1071</v>
      </c>
      <c r="AJ3443" s="4" t="s">
        <v>1072</v>
      </c>
    </row>
    <row r="3444" spans="1:36" x14ac:dyDescent="0.2">
      <c r="A3444" s="4" t="s">
        <v>726</v>
      </c>
      <c r="B3444" s="4" t="s">
        <v>727</v>
      </c>
      <c r="C3444" s="4" t="s">
        <v>728</v>
      </c>
      <c r="D3444" s="4" t="s">
        <v>729</v>
      </c>
      <c r="I3444" s="2">
        <v>46087.410158333332</v>
      </c>
      <c r="J3444" s="4" t="s">
        <v>45</v>
      </c>
      <c r="AB3444" s="4" t="s">
        <v>1075</v>
      </c>
      <c r="AC3444" s="4" t="s">
        <v>1076</v>
      </c>
      <c r="AD3444" s="4"/>
      <c r="AE3444" s="4" t="s">
        <v>733</v>
      </c>
      <c r="AH3444" s="4">
        <v>0.95299995403994064</v>
      </c>
      <c r="AI3444" s="4" t="s">
        <v>1071</v>
      </c>
      <c r="AJ3444" s="4" t="s">
        <v>1072</v>
      </c>
    </row>
    <row r="3445" spans="1:36" x14ac:dyDescent="0.2">
      <c r="A3445" s="4" t="s">
        <v>726</v>
      </c>
      <c r="B3445" s="4" t="s">
        <v>727</v>
      </c>
      <c r="C3445" s="4" t="s">
        <v>728</v>
      </c>
      <c r="D3445" s="4" t="s">
        <v>729</v>
      </c>
      <c r="I3445" s="2">
        <v>46087.410172662036</v>
      </c>
      <c r="J3445" s="4" t="s">
        <v>45</v>
      </c>
      <c r="AB3445" s="4" t="s">
        <v>1069</v>
      </c>
      <c r="AC3445" s="4" t="s">
        <v>1070</v>
      </c>
      <c r="AD3445" s="4"/>
      <c r="AE3445" s="4" t="s">
        <v>733</v>
      </c>
      <c r="AH3445" s="4">
        <v>0.27499998468324088</v>
      </c>
      <c r="AI3445" s="4" t="s">
        <v>1071</v>
      </c>
      <c r="AJ3445" s="4" t="s">
        <v>1072</v>
      </c>
    </row>
    <row r="3446" spans="1:36" x14ac:dyDescent="0.2">
      <c r="A3446" s="4" t="s">
        <v>726</v>
      </c>
      <c r="B3446" s="4" t="s">
        <v>727</v>
      </c>
      <c r="C3446" s="4" t="s">
        <v>728</v>
      </c>
      <c r="D3446" s="4" t="s">
        <v>729</v>
      </c>
      <c r="I3446" s="2">
        <v>46087.410172662036</v>
      </c>
      <c r="J3446" s="4" t="s">
        <v>45</v>
      </c>
      <c r="AB3446" s="4" t="s">
        <v>1075</v>
      </c>
      <c r="AC3446" s="4" t="s">
        <v>1076</v>
      </c>
      <c r="AD3446" s="4"/>
      <c r="AE3446" s="4" t="s">
        <v>733</v>
      </c>
      <c r="AH3446" s="4">
        <v>0.94499997443487627</v>
      </c>
      <c r="AI3446" s="4" t="s">
        <v>1071</v>
      </c>
      <c r="AJ3446" s="4" t="s">
        <v>1072</v>
      </c>
    </row>
    <row r="3447" spans="1:36" x14ac:dyDescent="0.2">
      <c r="A3447" s="4" t="s">
        <v>726</v>
      </c>
      <c r="B3447" s="4" t="s">
        <v>727</v>
      </c>
      <c r="C3447" s="4" t="s">
        <v>728</v>
      </c>
      <c r="D3447" s="4" t="s">
        <v>729</v>
      </c>
      <c r="I3447" s="2">
        <v>46087.410188078706</v>
      </c>
      <c r="J3447" s="4" t="s">
        <v>45</v>
      </c>
      <c r="AB3447" s="4" t="s">
        <v>1069</v>
      </c>
      <c r="AC3447" s="4" t="s">
        <v>1070</v>
      </c>
      <c r="AD3447" s="4"/>
      <c r="AE3447" s="4" t="s">
        <v>733</v>
      </c>
      <c r="AH3447" s="4">
        <v>0</v>
      </c>
      <c r="AI3447" s="4" t="s">
        <v>1071</v>
      </c>
      <c r="AJ3447" s="4" t="s">
        <v>1072</v>
      </c>
    </row>
    <row r="3448" spans="1:36" x14ac:dyDescent="0.2">
      <c r="A3448" s="4" t="s">
        <v>726</v>
      </c>
      <c r="B3448" s="4" t="s">
        <v>727</v>
      </c>
      <c r="C3448" s="4" t="s">
        <v>728</v>
      </c>
      <c r="D3448" s="4" t="s">
        <v>729</v>
      </c>
      <c r="I3448" s="2">
        <v>46087.410188078706</v>
      </c>
      <c r="J3448" s="4" t="s">
        <v>45</v>
      </c>
      <c r="AB3448" s="4" t="s">
        <v>1073</v>
      </c>
      <c r="AC3448" s="4" t="s">
        <v>1074</v>
      </c>
      <c r="AD3448" s="4"/>
      <c r="AE3448" s="4" t="s">
        <v>733</v>
      </c>
      <c r="AH3448" s="4">
        <v>0</v>
      </c>
      <c r="AI3448" s="4" t="s">
        <v>1071</v>
      </c>
      <c r="AJ3448" s="4" t="s">
        <v>1072</v>
      </c>
    </row>
    <row r="3449" spans="1:36" x14ac:dyDescent="0.2">
      <c r="A3449" s="4" t="s">
        <v>726</v>
      </c>
      <c r="B3449" s="4" t="s">
        <v>727</v>
      </c>
      <c r="C3449" s="4" t="s">
        <v>728</v>
      </c>
      <c r="D3449" s="4" t="s">
        <v>729</v>
      </c>
      <c r="I3449" s="2">
        <v>46087.410188078706</v>
      </c>
      <c r="J3449" s="4" t="s">
        <v>45</v>
      </c>
      <c r="AB3449" s="4" t="s">
        <v>1075</v>
      </c>
      <c r="AC3449" s="4" t="s">
        <v>1076</v>
      </c>
      <c r="AD3449" s="4"/>
      <c r="AE3449" s="4" t="s">
        <v>733</v>
      </c>
      <c r="AH3449" s="4">
        <v>0.95399998972993172</v>
      </c>
      <c r="AI3449" s="4" t="s">
        <v>1071</v>
      </c>
      <c r="AJ3449" s="4" t="s">
        <v>1072</v>
      </c>
    </row>
    <row r="3450" spans="1:36" x14ac:dyDescent="0.2">
      <c r="A3450" s="4" t="s">
        <v>726</v>
      </c>
      <c r="B3450" s="4" t="s">
        <v>727</v>
      </c>
      <c r="C3450" s="4" t="s">
        <v>728</v>
      </c>
      <c r="D3450" s="4" t="s">
        <v>729</v>
      </c>
      <c r="I3450" s="2">
        <v>46087.410196944445</v>
      </c>
      <c r="J3450" s="4" t="s">
        <v>45</v>
      </c>
      <c r="AB3450" s="4" t="s">
        <v>905</v>
      </c>
      <c r="AC3450" s="4" t="s">
        <v>906</v>
      </c>
      <c r="AD3450" s="4"/>
      <c r="AE3450" s="4" t="s">
        <v>733</v>
      </c>
      <c r="AH3450" s="4">
        <v>50</v>
      </c>
      <c r="AI3450" s="4" t="s">
        <v>6</v>
      </c>
      <c r="AJ3450" s="4" t="s">
        <v>907</v>
      </c>
    </row>
    <row r="3451" spans="1:36" x14ac:dyDescent="0.2">
      <c r="A3451" s="4" t="s">
        <v>726</v>
      </c>
      <c r="B3451" s="4" t="s">
        <v>727</v>
      </c>
      <c r="C3451" s="4" t="s">
        <v>728</v>
      </c>
      <c r="D3451" s="4" t="s">
        <v>729</v>
      </c>
      <c r="I3451" s="2">
        <v>46087.410231481481</v>
      </c>
      <c r="J3451" s="4" t="s">
        <v>44</v>
      </c>
      <c r="K3451" s="4">
        <v>48</v>
      </c>
      <c r="L3451" s="4">
        <v>-84.493600000000001</v>
      </c>
      <c r="M3451" s="4">
        <v>9.9530700000000003</v>
      </c>
      <c r="N3451" s="4" t="s">
        <v>947</v>
      </c>
      <c r="O3451" s="4" t="b">
        <v>1</v>
      </c>
      <c r="P3451" s="4" t="b">
        <v>0</v>
      </c>
      <c r="Q3451" s="4" t="b">
        <v>0</v>
      </c>
      <c r="R3451" s="4" t="b">
        <v>0</v>
      </c>
      <c r="S3451" s="4" t="b">
        <v>0</v>
      </c>
      <c r="T3451" s="4" t="b">
        <v>0</v>
      </c>
      <c r="U3451" s="4" t="b">
        <v>0</v>
      </c>
      <c r="V3451" s="4" t="b">
        <v>0</v>
      </c>
      <c r="W3451" s="4" t="b">
        <v>0</v>
      </c>
      <c r="X3451" s="4" t="b">
        <v>1</v>
      </c>
      <c r="Y3451" s="4" t="b">
        <v>1</v>
      </c>
    </row>
    <row r="3452" spans="1:36" x14ac:dyDescent="0.2">
      <c r="A3452" s="4" t="s">
        <v>726</v>
      </c>
      <c r="B3452" s="4" t="s">
        <v>727</v>
      </c>
      <c r="C3452" s="4" t="s">
        <v>728</v>
      </c>
      <c r="D3452" s="4" t="s">
        <v>729</v>
      </c>
      <c r="I3452" s="2">
        <v>46087.410254629627</v>
      </c>
      <c r="J3452" s="4" t="s">
        <v>44</v>
      </c>
      <c r="K3452" s="4">
        <v>46</v>
      </c>
      <c r="L3452" s="4">
        <v>-84.493840000000006</v>
      </c>
      <c r="M3452" s="4">
        <v>9.9531100000000006</v>
      </c>
      <c r="N3452" s="4" t="s">
        <v>930</v>
      </c>
      <c r="O3452" s="4" t="b">
        <v>1</v>
      </c>
      <c r="P3452" s="4" t="b">
        <v>0</v>
      </c>
      <c r="Q3452" s="4" t="b">
        <v>0</v>
      </c>
      <c r="R3452" s="4" t="b">
        <v>0</v>
      </c>
      <c r="S3452" s="4" t="b">
        <v>0</v>
      </c>
      <c r="T3452" s="4" t="b">
        <v>0</v>
      </c>
      <c r="U3452" s="4" t="b">
        <v>0</v>
      </c>
      <c r="V3452" s="4" t="b">
        <v>0</v>
      </c>
      <c r="W3452" s="4" t="b">
        <v>0</v>
      </c>
      <c r="X3452" s="4" t="b">
        <v>1</v>
      </c>
      <c r="Y3452" s="4" t="b">
        <v>1</v>
      </c>
    </row>
    <row r="3453" spans="1:36" x14ac:dyDescent="0.2">
      <c r="A3453" s="4" t="s">
        <v>726</v>
      </c>
      <c r="B3453" s="4" t="s">
        <v>727</v>
      </c>
      <c r="C3453" s="4" t="s">
        <v>728</v>
      </c>
      <c r="D3453" s="4" t="s">
        <v>729</v>
      </c>
      <c r="I3453" s="2">
        <v>46087.410266203704</v>
      </c>
      <c r="J3453" s="4" t="s">
        <v>44</v>
      </c>
      <c r="K3453" s="4">
        <v>39</v>
      </c>
      <c r="L3453" s="4">
        <v>-84.493939999999995</v>
      </c>
      <c r="M3453" s="4">
        <v>9.9530799999999999</v>
      </c>
      <c r="N3453" s="4" t="s">
        <v>928</v>
      </c>
      <c r="O3453" s="4" t="b">
        <v>1</v>
      </c>
      <c r="P3453" s="4" t="b">
        <v>0</v>
      </c>
      <c r="Q3453" s="4" t="b">
        <v>0</v>
      </c>
      <c r="R3453" s="4" t="b">
        <v>0</v>
      </c>
      <c r="S3453" s="4" t="b">
        <v>0</v>
      </c>
      <c r="T3453" s="4" t="b">
        <v>0</v>
      </c>
      <c r="U3453" s="4" t="b">
        <v>0</v>
      </c>
      <c r="V3453" s="4" t="b">
        <v>0</v>
      </c>
      <c r="W3453" s="4" t="b">
        <v>0</v>
      </c>
      <c r="X3453" s="4" t="b">
        <v>1</v>
      </c>
      <c r="Y3453" s="4" t="b">
        <v>1</v>
      </c>
    </row>
    <row r="3454" spans="1:36" x14ac:dyDescent="0.2">
      <c r="A3454" s="4" t="s">
        <v>726</v>
      </c>
      <c r="B3454" s="4" t="s">
        <v>727</v>
      </c>
      <c r="C3454" s="4" t="s">
        <v>728</v>
      </c>
      <c r="D3454" s="4" t="s">
        <v>729</v>
      </c>
      <c r="I3454" s="2">
        <v>46087.41028935185</v>
      </c>
      <c r="J3454" s="4" t="s">
        <v>44</v>
      </c>
      <c r="K3454" s="4">
        <v>37</v>
      </c>
      <c r="L3454" s="4">
        <v>-84.494110000000006</v>
      </c>
      <c r="M3454" s="4">
        <v>9.9529800000000002</v>
      </c>
      <c r="N3454" s="4" t="s">
        <v>928</v>
      </c>
      <c r="O3454" s="4" t="b">
        <v>1</v>
      </c>
      <c r="P3454" s="4" t="b">
        <v>0</v>
      </c>
      <c r="Q3454" s="4" t="b">
        <v>0</v>
      </c>
      <c r="R3454" s="4" t="b">
        <v>0</v>
      </c>
      <c r="S3454" s="4" t="b">
        <v>0</v>
      </c>
      <c r="T3454" s="4" t="b">
        <v>0</v>
      </c>
      <c r="U3454" s="4" t="b">
        <v>0</v>
      </c>
      <c r="V3454" s="4" t="b">
        <v>0</v>
      </c>
      <c r="W3454" s="4" t="b">
        <v>0</v>
      </c>
      <c r="X3454" s="4" t="b">
        <v>1</v>
      </c>
      <c r="Y3454" s="4" t="b">
        <v>1</v>
      </c>
    </row>
    <row r="3455" spans="1:36" x14ac:dyDescent="0.2">
      <c r="A3455" s="4" t="s">
        <v>726</v>
      </c>
      <c r="B3455" s="4" t="s">
        <v>727</v>
      </c>
      <c r="C3455" s="4" t="s">
        <v>728</v>
      </c>
      <c r="D3455" s="4" t="s">
        <v>729</v>
      </c>
      <c r="I3455" s="2">
        <v>46087.41033564815</v>
      </c>
      <c r="J3455" s="4" t="s">
        <v>44</v>
      </c>
      <c r="K3455" s="4">
        <v>33</v>
      </c>
      <c r="L3455" s="4">
        <v>-84.494299999999996</v>
      </c>
      <c r="M3455" s="4">
        <v>9.9526699999999995</v>
      </c>
      <c r="N3455" s="4" t="s">
        <v>930</v>
      </c>
      <c r="O3455" s="4" t="b">
        <v>1</v>
      </c>
      <c r="P3455" s="4" t="b">
        <v>0</v>
      </c>
      <c r="Q3455" s="4" t="b">
        <v>0</v>
      </c>
      <c r="R3455" s="4" t="b">
        <v>0</v>
      </c>
      <c r="S3455" s="4" t="b">
        <v>0</v>
      </c>
      <c r="T3455" s="4" t="b">
        <v>0</v>
      </c>
      <c r="U3455" s="4" t="b">
        <v>0</v>
      </c>
      <c r="V3455" s="4" t="b">
        <v>0</v>
      </c>
      <c r="W3455" s="4" t="b">
        <v>0</v>
      </c>
      <c r="X3455" s="4" t="b">
        <v>1</v>
      </c>
      <c r="Y3455" s="4" t="b">
        <v>1</v>
      </c>
    </row>
    <row r="3456" spans="1:36" x14ac:dyDescent="0.2">
      <c r="A3456" s="4" t="s">
        <v>726</v>
      </c>
      <c r="B3456" s="4" t="s">
        <v>727</v>
      </c>
      <c r="C3456" s="4" t="s">
        <v>728</v>
      </c>
      <c r="D3456" s="4" t="s">
        <v>729</v>
      </c>
      <c r="I3456" s="2">
        <v>46087.410347627316</v>
      </c>
      <c r="J3456" s="4" t="s">
        <v>45</v>
      </c>
      <c r="AB3456" s="4" t="s">
        <v>905</v>
      </c>
      <c r="AC3456" s="4" t="s">
        <v>906</v>
      </c>
      <c r="AD3456" s="4"/>
      <c r="AE3456" s="4" t="s">
        <v>733</v>
      </c>
      <c r="AH3456" s="4">
        <v>39</v>
      </c>
      <c r="AI3456" s="4" t="s">
        <v>6</v>
      </c>
      <c r="AJ3456" s="4" t="s">
        <v>907</v>
      </c>
    </row>
    <row r="3457" spans="1:36" x14ac:dyDescent="0.2">
      <c r="A3457" s="4" t="s">
        <v>726</v>
      </c>
      <c r="B3457" s="4" t="s">
        <v>727</v>
      </c>
      <c r="C3457" s="4" t="s">
        <v>728</v>
      </c>
      <c r="D3457" s="4" t="s">
        <v>729</v>
      </c>
      <c r="I3457" s="2">
        <v>46087.410370370373</v>
      </c>
      <c r="J3457" s="4" t="s">
        <v>44</v>
      </c>
      <c r="K3457" s="4">
        <v>41</v>
      </c>
      <c r="L3457" s="4">
        <v>-84.494470000000007</v>
      </c>
      <c r="M3457" s="4">
        <v>9.9524399999999993</v>
      </c>
      <c r="N3457" s="4" t="s">
        <v>928</v>
      </c>
      <c r="O3457" s="4" t="b">
        <v>1</v>
      </c>
      <c r="P3457" s="4" t="b">
        <v>0</v>
      </c>
      <c r="Q3457" s="4" t="b">
        <v>0</v>
      </c>
      <c r="R3457" s="4" t="b">
        <v>0</v>
      </c>
      <c r="S3457" s="4" t="b">
        <v>0</v>
      </c>
      <c r="T3457" s="4" t="b">
        <v>0</v>
      </c>
      <c r="U3457" s="4" t="b">
        <v>0</v>
      </c>
      <c r="V3457" s="4" t="b">
        <v>0</v>
      </c>
      <c r="W3457" s="4" t="b">
        <v>0</v>
      </c>
      <c r="X3457" s="4" t="b">
        <v>1</v>
      </c>
      <c r="Y3457" s="4" t="b">
        <v>1</v>
      </c>
    </row>
    <row r="3458" spans="1:36" x14ac:dyDescent="0.2">
      <c r="A3458" s="4" t="s">
        <v>726</v>
      </c>
      <c r="B3458" s="4" t="s">
        <v>727</v>
      </c>
      <c r="C3458" s="4" t="s">
        <v>728</v>
      </c>
      <c r="D3458" s="4" t="s">
        <v>729</v>
      </c>
      <c r="I3458" s="2">
        <v>46087.410411562501</v>
      </c>
      <c r="J3458" s="4" t="s">
        <v>45</v>
      </c>
      <c r="AB3458" s="4" t="s">
        <v>811</v>
      </c>
      <c r="AC3458" s="4" t="s">
        <v>812</v>
      </c>
      <c r="AD3458" s="4"/>
      <c r="AE3458" s="4" t="s">
        <v>733</v>
      </c>
      <c r="AH3458" s="4">
        <v>8856</v>
      </c>
      <c r="AI3458" s="4" t="s">
        <v>813</v>
      </c>
      <c r="AJ3458" s="4" t="s">
        <v>814</v>
      </c>
    </row>
    <row r="3459" spans="1:36" x14ac:dyDescent="0.2">
      <c r="A3459" s="4" t="s">
        <v>726</v>
      </c>
      <c r="B3459" s="4" t="s">
        <v>727</v>
      </c>
      <c r="C3459" s="4" t="s">
        <v>728</v>
      </c>
      <c r="D3459" s="4" t="s">
        <v>729</v>
      </c>
      <c r="I3459" s="2">
        <v>46087.410428240742</v>
      </c>
      <c r="J3459" s="4" t="s">
        <v>44</v>
      </c>
      <c r="K3459" s="4">
        <v>50</v>
      </c>
      <c r="L3459" s="4">
        <v>-84.495019999999997</v>
      </c>
      <c r="M3459" s="4">
        <v>9.9523299999999999</v>
      </c>
      <c r="N3459" s="4" t="s">
        <v>947</v>
      </c>
      <c r="O3459" s="4" t="b">
        <v>1</v>
      </c>
      <c r="P3459" s="4" t="b">
        <v>0</v>
      </c>
      <c r="Q3459" s="4" t="b">
        <v>0</v>
      </c>
      <c r="R3459" s="4" t="b">
        <v>0</v>
      </c>
      <c r="S3459" s="4" t="b">
        <v>0</v>
      </c>
      <c r="T3459" s="4" t="b">
        <v>0</v>
      </c>
      <c r="U3459" s="4" t="b">
        <v>0</v>
      </c>
      <c r="V3459" s="4" t="b">
        <v>0</v>
      </c>
      <c r="W3459" s="4" t="b">
        <v>0</v>
      </c>
      <c r="X3459" s="4" t="b">
        <v>1</v>
      </c>
      <c r="Y3459" s="4" t="b">
        <v>1</v>
      </c>
    </row>
    <row r="3460" spans="1:36" x14ac:dyDescent="0.2">
      <c r="A3460" s="4" t="s">
        <v>726</v>
      </c>
      <c r="B3460" s="4" t="s">
        <v>727</v>
      </c>
      <c r="C3460" s="4" t="s">
        <v>728</v>
      </c>
      <c r="D3460" s="4" t="s">
        <v>729</v>
      </c>
      <c r="I3460" s="2">
        <v>46087.410440219908</v>
      </c>
      <c r="J3460" s="4" t="s">
        <v>45</v>
      </c>
      <c r="AB3460" s="4" t="s">
        <v>905</v>
      </c>
      <c r="AC3460" s="4" t="s">
        <v>906</v>
      </c>
      <c r="AD3460" s="4"/>
      <c r="AE3460" s="4" t="s">
        <v>733</v>
      </c>
      <c r="AH3460" s="4">
        <v>52</v>
      </c>
      <c r="AI3460" s="4" t="s">
        <v>6</v>
      </c>
      <c r="AJ3460" s="4" t="s">
        <v>907</v>
      </c>
    </row>
    <row r="3461" spans="1:36" x14ac:dyDescent="0.2">
      <c r="A3461" s="4" t="s">
        <v>726</v>
      </c>
      <c r="B3461" s="4" t="s">
        <v>727</v>
      </c>
      <c r="C3461" s="4" t="s">
        <v>728</v>
      </c>
      <c r="D3461" s="4" t="s">
        <v>729</v>
      </c>
      <c r="I3461" s="2">
        <v>46087.410474537035</v>
      </c>
      <c r="J3461" s="4" t="s">
        <v>44</v>
      </c>
      <c r="K3461" s="4">
        <v>48</v>
      </c>
      <c r="L3461" s="4">
        <v>-84.495519999999999</v>
      </c>
      <c r="M3461" s="4">
        <v>9.9522999999999993</v>
      </c>
      <c r="N3461" s="4" t="s">
        <v>928</v>
      </c>
      <c r="O3461" s="4" t="b">
        <v>1</v>
      </c>
      <c r="P3461" s="4" t="b">
        <v>0</v>
      </c>
      <c r="Q3461" s="4" t="b">
        <v>0</v>
      </c>
      <c r="R3461" s="4" t="b">
        <v>0</v>
      </c>
      <c r="S3461" s="4" t="b">
        <v>0</v>
      </c>
      <c r="T3461" s="4" t="b">
        <v>0</v>
      </c>
      <c r="U3461" s="4" t="b">
        <v>0</v>
      </c>
      <c r="V3461" s="4" t="b">
        <v>0</v>
      </c>
      <c r="W3461" s="4" t="b">
        <v>0</v>
      </c>
      <c r="X3461" s="4" t="b">
        <v>1</v>
      </c>
      <c r="Y3461" s="4" t="b">
        <v>1</v>
      </c>
    </row>
    <row r="3462" spans="1:36" x14ac:dyDescent="0.2">
      <c r="A3462" s="4" t="s">
        <v>726</v>
      </c>
      <c r="B3462" s="4" t="s">
        <v>727</v>
      </c>
      <c r="C3462" s="4" t="s">
        <v>728</v>
      </c>
      <c r="D3462" s="4" t="s">
        <v>729</v>
      </c>
      <c r="I3462" s="2">
        <v>46087.410516226853</v>
      </c>
      <c r="J3462" s="4" t="s">
        <v>45</v>
      </c>
      <c r="AB3462" s="4" t="s">
        <v>811</v>
      </c>
      <c r="AC3462" s="4" t="s">
        <v>812</v>
      </c>
      <c r="AD3462" s="4"/>
      <c r="AE3462" s="4" t="s">
        <v>733</v>
      </c>
      <c r="AH3462" s="4">
        <v>-31668</v>
      </c>
      <c r="AI3462" s="4" t="s">
        <v>813</v>
      </c>
      <c r="AJ3462" s="4" t="s">
        <v>814</v>
      </c>
    </row>
    <row r="3463" spans="1:36" x14ac:dyDescent="0.2">
      <c r="A3463" s="4" t="s">
        <v>726</v>
      </c>
      <c r="B3463" s="4" t="s">
        <v>727</v>
      </c>
      <c r="C3463" s="4" t="s">
        <v>728</v>
      </c>
      <c r="D3463" s="4" t="s">
        <v>729</v>
      </c>
      <c r="I3463" s="2">
        <v>46087.410532407404</v>
      </c>
      <c r="J3463" s="4" t="s">
        <v>44</v>
      </c>
      <c r="K3463" s="4">
        <v>44</v>
      </c>
      <c r="L3463" s="4">
        <v>-84.496110000000002</v>
      </c>
      <c r="M3463" s="4">
        <v>9.9522399999999998</v>
      </c>
      <c r="N3463" s="4" t="s">
        <v>966</v>
      </c>
      <c r="O3463" s="4" t="b">
        <v>1</v>
      </c>
      <c r="P3463" s="4" t="b">
        <v>0</v>
      </c>
      <c r="Q3463" s="4" t="b">
        <v>0</v>
      </c>
      <c r="R3463" s="4" t="b">
        <v>0</v>
      </c>
      <c r="S3463" s="4" t="b">
        <v>0</v>
      </c>
      <c r="T3463" s="4" t="b">
        <v>0</v>
      </c>
      <c r="U3463" s="4" t="b">
        <v>0</v>
      </c>
      <c r="V3463" s="4" t="b">
        <v>0</v>
      </c>
      <c r="W3463" s="4" t="b">
        <v>0</v>
      </c>
      <c r="X3463" s="4" t="b">
        <v>1</v>
      </c>
      <c r="Y3463" s="4" t="b">
        <v>1</v>
      </c>
    </row>
    <row r="3464" spans="1:36" x14ac:dyDescent="0.2">
      <c r="A3464" s="4" t="s">
        <v>726</v>
      </c>
      <c r="B3464" s="4" t="s">
        <v>727</v>
      </c>
      <c r="C3464" s="4" t="s">
        <v>728</v>
      </c>
      <c r="D3464" s="4" t="s">
        <v>729</v>
      </c>
      <c r="I3464" s="2">
        <v>46087.410532546295</v>
      </c>
      <c r="J3464" s="4" t="s">
        <v>45</v>
      </c>
      <c r="AB3464" s="4" t="s">
        <v>905</v>
      </c>
      <c r="AC3464" s="4" t="s">
        <v>906</v>
      </c>
      <c r="AD3464" s="4"/>
      <c r="AE3464" s="4" t="s">
        <v>733</v>
      </c>
      <c r="AH3464" s="4">
        <v>44</v>
      </c>
      <c r="AI3464" s="4" t="s">
        <v>6</v>
      </c>
      <c r="AJ3464" s="4" t="s">
        <v>907</v>
      </c>
    </row>
    <row r="3465" spans="1:36" x14ac:dyDescent="0.2">
      <c r="A3465" s="4" t="s">
        <v>726</v>
      </c>
      <c r="B3465" s="4" t="s">
        <v>727</v>
      </c>
      <c r="C3465" s="4" t="s">
        <v>728</v>
      </c>
      <c r="D3465" s="4" t="s">
        <v>729</v>
      </c>
      <c r="I3465" s="2">
        <v>46087.410590277781</v>
      </c>
      <c r="J3465" s="4" t="s">
        <v>44</v>
      </c>
      <c r="K3465" s="4">
        <v>44</v>
      </c>
      <c r="L3465" s="4">
        <v>-84.496570000000006</v>
      </c>
      <c r="M3465" s="4">
        <v>9.9519199999999994</v>
      </c>
      <c r="N3465" s="4" t="s">
        <v>947</v>
      </c>
      <c r="O3465" s="4" t="b">
        <v>1</v>
      </c>
      <c r="P3465" s="4" t="b">
        <v>0</v>
      </c>
      <c r="Q3465" s="4" t="b">
        <v>0</v>
      </c>
      <c r="R3465" s="4" t="b">
        <v>0</v>
      </c>
      <c r="S3465" s="4" t="b">
        <v>0</v>
      </c>
      <c r="T3465" s="4" t="b">
        <v>0</v>
      </c>
      <c r="U3465" s="4" t="b">
        <v>0</v>
      </c>
      <c r="V3465" s="4" t="b">
        <v>0</v>
      </c>
      <c r="W3465" s="4" t="b">
        <v>0</v>
      </c>
      <c r="X3465" s="4" t="b">
        <v>1</v>
      </c>
      <c r="Y3465" s="4" t="b">
        <v>1</v>
      </c>
    </row>
    <row r="3466" spans="1:36" x14ac:dyDescent="0.2">
      <c r="A3466" s="4" t="s">
        <v>726</v>
      </c>
      <c r="B3466" s="4" t="s">
        <v>727</v>
      </c>
      <c r="C3466" s="4" t="s">
        <v>728</v>
      </c>
      <c r="D3466" s="4" t="s">
        <v>729</v>
      </c>
      <c r="I3466" s="2">
        <v>46087.410624999997</v>
      </c>
      <c r="J3466" s="4" t="s">
        <v>45</v>
      </c>
      <c r="AB3466" s="4" t="s">
        <v>905</v>
      </c>
      <c r="AC3466" s="4" t="s">
        <v>906</v>
      </c>
      <c r="AD3466" s="4"/>
      <c r="AE3466" s="4" t="s">
        <v>733</v>
      </c>
      <c r="AH3466" s="4">
        <v>43</v>
      </c>
      <c r="AI3466" s="4" t="s">
        <v>6</v>
      </c>
      <c r="AJ3466" s="4" t="s">
        <v>907</v>
      </c>
    </row>
    <row r="3467" spans="1:36" x14ac:dyDescent="0.2">
      <c r="A3467" s="4" t="s">
        <v>726</v>
      </c>
      <c r="B3467" s="4" t="s">
        <v>727</v>
      </c>
      <c r="C3467" s="4" t="s">
        <v>728</v>
      </c>
      <c r="D3467" s="4" t="s">
        <v>729</v>
      </c>
      <c r="I3467" s="2">
        <v>46087.410636574074</v>
      </c>
      <c r="J3467" s="4" t="s">
        <v>44</v>
      </c>
      <c r="K3467" s="4">
        <v>41</v>
      </c>
      <c r="L3467" s="4">
        <v>-84.496949999999998</v>
      </c>
      <c r="M3467" s="4">
        <v>9.9517399999999991</v>
      </c>
      <c r="N3467" s="4" t="s">
        <v>930</v>
      </c>
      <c r="O3467" s="4" t="b">
        <v>1</v>
      </c>
      <c r="P3467" s="4" t="b">
        <v>0</v>
      </c>
      <c r="Q3467" s="4" t="b">
        <v>0</v>
      </c>
      <c r="R3467" s="4" t="b">
        <v>0</v>
      </c>
      <c r="S3467" s="4" t="b">
        <v>0</v>
      </c>
      <c r="T3467" s="4" t="b">
        <v>0</v>
      </c>
      <c r="U3467" s="4" t="b">
        <v>0</v>
      </c>
      <c r="V3467" s="4" t="b">
        <v>0</v>
      </c>
      <c r="W3467" s="4" t="b">
        <v>0</v>
      </c>
      <c r="X3467" s="4" t="b">
        <v>1</v>
      </c>
      <c r="Y3467" s="4" t="b">
        <v>1</v>
      </c>
    </row>
    <row r="3468" spans="1:36" x14ac:dyDescent="0.2">
      <c r="A3468" s="4" t="s">
        <v>726</v>
      </c>
      <c r="B3468" s="4" t="s">
        <v>727</v>
      </c>
      <c r="C3468" s="4" t="s">
        <v>728</v>
      </c>
      <c r="D3468" s="4" t="s">
        <v>729</v>
      </c>
      <c r="I3468" s="2">
        <v>46087.410703078705</v>
      </c>
      <c r="J3468" s="4" t="s">
        <v>45</v>
      </c>
      <c r="AB3468" s="4" t="s">
        <v>811</v>
      </c>
      <c r="AC3468" s="4" t="s">
        <v>812</v>
      </c>
      <c r="AD3468" s="4"/>
      <c r="AE3468" s="4" t="s">
        <v>733</v>
      </c>
      <c r="AH3468" s="4">
        <v>-9464</v>
      </c>
      <c r="AI3468" s="4" t="s">
        <v>813</v>
      </c>
      <c r="AJ3468" s="4" t="s">
        <v>814</v>
      </c>
    </row>
    <row r="3469" spans="1:36" x14ac:dyDescent="0.2">
      <c r="A3469" s="4" t="s">
        <v>726</v>
      </c>
      <c r="B3469" s="4" t="s">
        <v>727</v>
      </c>
      <c r="C3469" s="4" t="s">
        <v>728</v>
      </c>
      <c r="D3469" s="4" t="s">
        <v>729</v>
      </c>
      <c r="I3469" s="2">
        <v>46087.41070615741</v>
      </c>
      <c r="J3469" s="4" t="s">
        <v>45</v>
      </c>
      <c r="AB3469" s="4" t="s">
        <v>905</v>
      </c>
      <c r="AC3469" s="4" t="s">
        <v>906</v>
      </c>
      <c r="AD3469" s="4"/>
      <c r="AE3469" s="4" t="s">
        <v>733</v>
      </c>
      <c r="AH3469" s="4">
        <v>50</v>
      </c>
      <c r="AI3469" s="4" t="s">
        <v>6</v>
      </c>
      <c r="AJ3469" s="4" t="s">
        <v>907</v>
      </c>
    </row>
    <row r="3470" spans="1:36" x14ac:dyDescent="0.2">
      <c r="A3470" s="4" t="s">
        <v>726</v>
      </c>
      <c r="B3470" s="4" t="s">
        <v>727</v>
      </c>
      <c r="C3470" s="4" t="s">
        <v>728</v>
      </c>
      <c r="D3470" s="4" t="s">
        <v>729</v>
      </c>
      <c r="I3470" s="2">
        <v>46087.410717592589</v>
      </c>
      <c r="J3470" s="4" t="s">
        <v>44</v>
      </c>
      <c r="K3470" s="4">
        <v>48</v>
      </c>
      <c r="L3470" s="4">
        <v>-84.497669999999999</v>
      </c>
      <c r="M3470" s="4">
        <v>9.95139</v>
      </c>
      <c r="N3470" s="4" t="s">
        <v>930</v>
      </c>
      <c r="O3470" s="4" t="b">
        <v>1</v>
      </c>
      <c r="P3470" s="4" t="b">
        <v>0</v>
      </c>
      <c r="Q3470" s="4" t="b">
        <v>0</v>
      </c>
      <c r="R3470" s="4" t="b">
        <v>0</v>
      </c>
      <c r="S3470" s="4" t="b">
        <v>0</v>
      </c>
      <c r="T3470" s="4" t="b">
        <v>0</v>
      </c>
      <c r="U3470" s="4" t="b">
        <v>0</v>
      </c>
      <c r="V3470" s="4" t="b">
        <v>0</v>
      </c>
      <c r="W3470" s="4" t="b">
        <v>0</v>
      </c>
      <c r="X3470" s="4" t="b">
        <v>1</v>
      </c>
      <c r="Y3470" s="4" t="b">
        <v>1</v>
      </c>
    </row>
    <row r="3471" spans="1:36" x14ac:dyDescent="0.2">
      <c r="A3471" s="4" t="s">
        <v>726</v>
      </c>
      <c r="B3471" s="4" t="s">
        <v>727</v>
      </c>
      <c r="C3471" s="4" t="s">
        <v>728</v>
      </c>
      <c r="D3471" s="4" t="s">
        <v>729</v>
      </c>
      <c r="I3471" s="2">
        <v>46087.410737939812</v>
      </c>
      <c r="J3471" s="4" t="s">
        <v>45</v>
      </c>
      <c r="AB3471" s="4" t="s">
        <v>811</v>
      </c>
      <c r="AC3471" s="4" t="s">
        <v>812</v>
      </c>
      <c r="AD3471" s="4"/>
      <c r="AE3471" s="4" t="s">
        <v>733</v>
      </c>
      <c r="AH3471" s="4">
        <v>-39839</v>
      </c>
      <c r="AI3471" s="4" t="s">
        <v>813</v>
      </c>
      <c r="AJ3471" s="4" t="s">
        <v>814</v>
      </c>
    </row>
    <row r="3472" spans="1:36" x14ac:dyDescent="0.2">
      <c r="A3472" s="4" t="s">
        <v>726</v>
      </c>
      <c r="B3472" s="4" t="s">
        <v>727</v>
      </c>
      <c r="C3472" s="4" t="s">
        <v>728</v>
      </c>
      <c r="D3472" s="4" t="s">
        <v>729</v>
      </c>
      <c r="I3472" s="2">
        <v>46087.410740740743</v>
      </c>
      <c r="J3472" s="4" t="s">
        <v>44</v>
      </c>
      <c r="K3472" s="4">
        <v>44</v>
      </c>
      <c r="L3472" s="4">
        <v>-84.497879999999995</v>
      </c>
      <c r="M3472" s="4">
        <v>9.9512900000000002</v>
      </c>
      <c r="N3472" s="4" t="s">
        <v>930</v>
      </c>
      <c r="O3472" s="4" t="b">
        <v>1</v>
      </c>
      <c r="P3472" s="4" t="b">
        <v>0</v>
      </c>
      <c r="Q3472" s="4" t="b">
        <v>0</v>
      </c>
      <c r="R3472" s="4" t="b">
        <v>0</v>
      </c>
      <c r="S3472" s="4" t="b">
        <v>0</v>
      </c>
      <c r="T3472" s="4" t="b">
        <v>0</v>
      </c>
      <c r="U3472" s="4" t="b">
        <v>0</v>
      </c>
      <c r="V3472" s="4" t="b">
        <v>0</v>
      </c>
      <c r="W3472" s="4" t="b">
        <v>0</v>
      </c>
      <c r="X3472" s="4" t="b">
        <v>1</v>
      </c>
      <c r="Y3472" s="4" t="b">
        <v>1</v>
      </c>
    </row>
    <row r="3473" spans="1:37" x14ac:dyDescent="0.2">
      <c r="A3473" s="4" t="s">
        <v>726</v>
      </c>
      <c r="B3473" s="4" t="s">
        <v>727</v>
      </c>
      <c r="C3473" s="4" t="s">
        <v>728</v>
      </c>
      <c r="D3473" s="4" t="s">
        <v>729</v>
      </c>
      <c r="I3473" s="2">
        <v>46087.410752314812</v>
      </c>
      <c r="J3473" s="4" t="s">
        <v>737</v>
      </c>
      <c r="N3473" s="4" t="s">
        <v>968</v>
      </c>
      <c r="AK3473" s="4" t="s">
        <v>1208</v>
      </c>
    </row>
    <row r="3474" spans="1:37" x14ac:dyDescent="0.2">
      <c r="A3474" s="4" t="s">
        <v>726</v>
      </c>
      <c r="B3474" s="4" t="s">
        <v>727</v>
      </c>
      <c r="C3474" s="4" t="s">
        <v>728</v>
      </c>
      <c r="D3474" s="4" t="s">
        <v>729</v>
      </c>
      <c r="I3474" s="2">
        <v>46087.410752314812</v>
      </c>
      <c r="J3474" s="4" t="s">
        <v>737</v>
      </c>
      <c r="N3474" s="4" t="s">
        <v>970</v>
      </c>
      <c r="AK3474" s="4" t="s">
        <v>1209</v>
      </c>
    </row>
    <row r="3475" spans="1:37" x14ac:dyDescent="0.2">
      <c r="A3475" s="4" t="s">
        <v>726</v>
      </c>
      <c r="B3475" s="4" t="s">
        <v>727</v>
      </c>
      <c r="C3475" s="4" t="s">
        <v>728</v>
      </c>
      <c r="D3475" s="4" t="s">
        <v>729</v>
      </c>
      <c r="I3475" s="2">
        <v>46087.410763888889</v>
      </c>
      <c r="J3475" s="4" t="s">
        <v>44</v>
      </c>
      <c r="K3475" s="4">
        <v>29</v>
      </c>
      <c r="L3475" s="4">
        <v>-84.498050000000006</v>
      </c>
      <c r="M3475" s="4">
        <v>9.9512099999999997</v>
      </c>
      <c r="N3475" s="4" t="s">
        <v>928</v>
      </c>
      <c r="O3475" s="4" t="b">
        <v>1</v>
      </c>
      <c r="P3475" s="4" t="b">
        <v>0</v>
      </c>
      <c r="Q3475" s="4" t="b">
        <v>0</v>
      </c>
      <c r="R3475" s="4" t="b">
        <v>0</v>
      </c>
      <c r="S3475" s="4" t="b">
        <v>0</v>
      </c>
      <c r="T3475" s="4" t="b">
        <v>0</v>
      </c>
      <c r="U3475" s="4" t="b">
        <v>0</v>
      </c>
      <c r="V3475" s="4" t="b">
        <v>0</v>
      </c>
      <c r="W3475" s="4" t="b">
        <v>0</v>
      </c>
      <c r="X3475" s="4" t="b">
        <v>1</v>
      </c>
      <c r="Y3475" s="4" t="b">
        <v>1</v>
      </c>
    </row>
    <row r="3476" spans="1:37" x14ac:dyDescent="0.2">
      <c r="A3476" s="4" t="s">
        <v>726</v>
      </c>
      <c r="B3476" s="4" t="s">
        <v>727</v>
      </c>
      <c r="C3476" s="4" t="s">
        <v>728</v>
      </c>
      <c r="D3476" s="4" t="s">
        <v>729</v>
      </c>
      <c r="I3476" s="2">
        <v>46087.410763888889</v>
      </c>
      <c r="J3476" s="4" t="s">
        <v>737</v>
      </c>
      <c r="N3476" s="4" t="s">
        <v>968</v>
      </c>
      <c r="AK3476" s="4" t="s">
        <v>1210</v>
      </c>
    </row>
    <row r="3477" spans="1:37" x14ac:dyDescent="0.2">
      <c r="A3477" s="4" t="s">
        <v>726</v>
      </c>
      <c r="B3477" s="4" t="s">
        <v>727</v>
      </c>
      <c r="C3477" s="4" t="s">
        <v>728</v>
      </c>
      <c r="D3477" s="4" t="s">
        <v>729</v>
      </c>
      <c r="I3477" s="2">
        <v>46087.410763981483</v>
      </c>
      <c r="J3477" s="4" t="s">
        <v>737</v>
      </c>
      <c r="N3477" s="4" t="s">
        <v>970</v>
      </c>
      <c r="AK3477" s="4" t="s">
        <v>1211</v>
      </c>
    </row>
    <row r="3478" spans="1:37" x14ac:dyDescent="0.2">
      <c r="A3478" s="4" t="s">
        <v>726</v>
      </c>
      <c r="B3478" s="4" t="s">
        <v>727</v>
      </c>
      <c r="C3478" s="4" t="s">
        <v>728</v>
      </c>
      <c r="D3478" s="4" t="s">
        <v>729</v>
      </c>
      <c r="I3478" s="2">
        <v>46087.410775821758</v>
      </c>
      <c r="J3478" s="4" t="s">
        <v>45</v>
      </c>
      <c r="AB3478" s="4" t="s">
        <v>905</v>
      </c>
      <c r="AC3478" s="4" t="s">
        <v>906</v>
      </c>
      <c r="AD3478" s="4"/>
      <c r="AE3478" s="4" t="s">
        <v>733</v>
      </c>
      <c r="AH3478" s="4">
        <v>27</v>
      </c>
      <c r="AI3478" s="4" t="s">
        <v>6</v>
      </c>
      <c r="AJ3478" s="4" t="s">
        <v>907</v>
      </c>
    </row>
    <row r="3479" spans="1:37" x14ac:dyDescent="0.2">
      <c r="A3479" s="4" t="s">
        <v>726</v>
      </c>
      <c r="B3479" s="4" t="s">
        <v>727</v>
      </c>
      <c r="C3479" s="4" t="s">
        <v>728</v>
      </c>
      <c r="D3479" s="4" t="s">
        <v>729</v>
      </c>
      <c r="I3479" s="2">
        <v>46087.410787037035</v>
      </c>
      <c r="J3479" s="4" t="s">
        <v>44</v>
      </c>
      <c r="K3479" s="4">
        <v>26</v>
      </c>
      <c r="L3479" s="4">
        <v>-84.498180000000005</v>
      </c>
      <c r="M3479" s="4">
        <v>9.9511599999999998</v>
      </c>
      <c r="N3479" s="4" t="s">
        <v>928</v>
      </c>
      <c r="O3479" s="4" t="b">
        <v>1</v>
      </c>
      <c r="P3479" s="4" t="b">
        <v>0</v>
      </c>
      <c r="Q3479" s="4" t="b">
        <v>0</v>
      </c>
      <c r="R3479" s="4" t="b">
        <v>0</v>
      </c>
      <c r="S3479" s="4" t="b">
        <v>0</v>
      </c>
      <c r="T3479" s="4" t="b">
        <v>0</v>
      </c>
      <c r="U3479" s="4" t="b">
        <v>0</v>
      </c>
      <c r="V3479" s="4" t="b">
        <v>0</v>
      </c>
      <c r="W3479" s="4" t="b">
        <v>0</v>
      </c>
      <c r="X3479" s="4" t="b">
        <v>1</v>
      </c>
      <c r="Y3479" s="4" t="b">
        <v>1</v>
      </c>
    </row>
    <row r="3480" spans="1:37" x14ac:dyDescent="0.2">
      <c r="A3480" s="4" t="s">
        <v>726</v>
      </c>
      <c r="B3480" s="4" t="s">
        <v>727</v>
      </c>
      <c r="C3480" s="4" t="s">
        <v>728</v>
      </c>
      <c r="D3480" s="4" t="s">
        <v>729</v>
      </c>
      <c r="I3480" s="2">
        <v>46087.410795763892</v>
      </c>
      <c r="J3480" s="4" t="s">
        <v>45</v>
      </c>
      <c r="AB3480" s="4" t="s">
        <v>811</v>
      </c>
      <c r="AC3480" s="4" t="s">
        <v>812</v>
      </c>
      <c r="AD3480" s="4"/>
      <c r="AE3480" s="4" t="s">
        <v>733</v>
      </c>
      <c r="AH3480" s="4">
        <v>9112</v>
      </c>
      <c r="AI3480" s="4" t="s">
        <v>813</v>
      </c>
      <c r="AJ3480" s="4" t="s">
        <v>814</v>
      </c>
    </row>
    <row r="3481" spans="1:37" x14ac:dyDescent="0.2">
      <c r="A3481" s="4" t="s">
        <v>726</v>
      </c>
      <c r="B3481" s="4" t="s">
        <v>727</v>
      </c>
      <c r="C3481" s="4" t="s">
        <v>728</v>
      </c>
      <c r="D3481" s="4" t="s">
        <v>729</v>
      </c>
      <c r="I3481" s="2">
        <v>46087.410810185182</v>
      </c>
      <c r="J3481" s="4" t="s">
        <v>44</v>
      </c>
      <c r="K3481" s="4">
        <v>33</v>
      </c>
      <c r="L3481" s="4">
        <v>-84.498329999999996</v>
      </c>
      <c r="M3481" s="4">
        <v>9.9511099999999999</v>
      </c>
      <c r="N3481" s="4" t="s">
        <v>928</v>
      </c>
      <c r="O3481" s="4" t="b">
        <v>1</v>
      </c>
      <c r="P3481" s="4" t="b">
        <v>0</v>
      </c>
      <c r="Q3481" s="4" t="b">
        <v>0</v>
      </c>
      <c r="R3481" s="4" t="b">
        <v>0</v>
      </c>
      <c r="S3481" s="4" t="b">
        <v>0</v>
      </c>
      <c r="T3481" s="4" t="b">
        <v>0</v>
      </c>
      <c r="U3481" s="4" t="b">
        <v>0</v>
      </c>
      <c r="V3481" s="4" t="b">
        <v>0</v>
      </c>
      <c r="W3481" s="4" t="b">
        <v>0</v>
      </c>
      <c r="X3481" s="4" t="b">
        <v>1</v>
      </c>
      <c r="Y3481" s="4" t="b">
        <v>1</v>
      </c>
    </row>
    <row r="3482" spans="1:37" x14ac:dyDescent="0.2">
      <c r="A3482" s="4" t="s">
        <v>726</v>
      </c>
      <c r="B3482" s="4" t="s">
        <v>727</v>
      </c>
      <c r="C3482" s="4" t="s">
        <v>728</v>
      </c>
      <c r="D3482" s="4" t="s">
        <v>729</v>
      </c>
      <c r="I3482" s="2">
        <v>46087.410822118058</v>
      </c>
      <c r="J3482" s="4" t="s">
        <v>45</v>
      </c>
      <c r="AB3482" s="4" t="s">
        <v>905</v>
      </c>
      <c r="AC3482" s="4" t="s">
        <v>906</v>
      </c>
      <c r="AD3482" s="4"/>
      <c r="AE3482" s="4" t="s">
        <v>733</v>
      </c>
      <c r="AH3482" s="4">
        <v>40</v>
      </c>
      <c r="AI3482" s="4" t="s">
        <v>6</v>
      </c>
      <c r="AJ3482" s="4" t="s">
        <v>907</v>
      </c>
    </row>
    <row r="3483" spans="1:37" x14ac:dyDescent="0.2">
      <c r="A3483" s="4" t="s">
        <v>726</v>
      </c>
      <c r="B3483" s="4" t="s">
        <v>727</v>
      </c>
      <c r="C3483" s="4" t="s">
        <v>728</v>
      </c>
      <c r="D3483" s="4" t="s">
        <v>729</v>
      </c>
      <c r="I3483" s="2">
        <v>46087.410833333335</v>
      </c>
      <c r="J3483" s="4" t="s">
        <v>44</v>
      </c>
      <c r="K3483" s="4">
        <v>39</v>
      </c>
      <c r="L3483" s="4">
        <v>-84.498509999999996</v>
      </c>
      <c r="M3483" s="4">
        <v>9.9510500000000004</v>
      </c>
      <c r="N3483" s="4" t="s">
        <v>930</v>
      </c>
      <c r="O3483" s="4" t="b">
        <v>1</v>
      </c>
      <c r="P3483" s="4" t="b">
        <v>0</v>
      </c>
      <c r="Q3483" s="4" t="b">
        <v>0</v>
      </c>
      <c r="R3483" s="4" t="b">
        <v>0</v>
      </c>
      <c r="S3483" s="4" t="b">
        <v>0</v>
      </c>
      <c r="T3483" s="4" t="b">
        <v>0</v>
      </c>
      <c r="U3483" s="4" t="b">
        <v>0</v>
      </c>
      <c r="V3483" s="4" t="b">
        <v>0</v>
      </c>
      <c r="W3483" s="4" t="b">
        <v>0</v>
      </c>
      <c r="X3483" s="4" t="b">
        <v>1</v>
      </c>
      <c r="Y3483" s="4" t="b">
        <v>1</v>
      </c>
    </row>
    <row r="3484" spans="1:37" x14ac:dyDescent="0.2">
      <c r="A3484" s="4" t="s">
        <v>726</v>
      </c>
      <c r="B3484" s="4" t="s">
        <v>727</v>
      </c>
      <c r="C3484" s="4" t="s">
        <v>728</v>
      </c>
      <c r="D3484" s="4" t="s">
        <v>729</v>
      </c>
      <c r="I3484" s="2">
        <v>46087.410844907405</v>
      </c>
      <c r="J3484" s="4" t="s">
        <v>44</v>
      </c>
      <c r="K3484" s="4">
        <v>35</v>
      </c>
      <c r="L3484" s="4">
        <v>-84.498599999999996</v>
      </c>
      <c r="M3484" s="4">
        <v>9.9510299999999994</v>
      </c>
      <c r="N3484" s="4" t="s">
        <v>928</v>
      </c>
      <c r="O3484" s="4" t="b">
        <v>1</v>
      </c>
      <c r="P3484" s="4" t="b">
        <v>0</v>
      </c>
      <c r="Q3484" s="4" t="b">
        <v>0</v>
      </c>
      <c r="R3484" s="4" t="b">
        <v>0</v>
      </c>
      <c r="S3484" s="4" t="b">
        <v>0</v>
      </c>
      <c r="T3484" s="4" t="b">
        <v>0</v>
      </c>
      <c r="U3484" s="4" t="b">
        <v>0</v>
      </c>
      <c r="V3484" s="4" t="b">
        <v>0</v>
      </c>
      <c r="W3484" s="4" t="b">
        <v>0</v>
      </c>
      <c r="X3484" s="4" t="b">
        <v>1</v>
      </c>
      <c r="Y3484" s="4" t="b">
        <v>1</v>
      </c>
    </row>
    <row r="3485" spans="1:37" x14ac:dyDescent="0.2">
      <c r="A3485" s="4" t="s">
        <v>726</v>
      </c>
      <c r="B3485" s="4" t="s">
        <v>727</v>
      </c>
      <c r="C3485" s="4" t="s">
        <v>728</v>
      </c>
      <c r="D3485" s="4" t="s">
        <v>729</v>
      </c>
      <c r="I3485" s="2">
        <v>46087.410864571757</v>
      </c>
      <c r="J3485" s="4" t="s">
        <v>45</v>
      </c>
      <c r="AB3485" s="4" t="s">
        <v>797</v>
      </c>
      <c r="AC3485" s="4" t="s">
        <v>798</v>
      </c>
      <c r="AD3485" s="4"/>
      <c r="AE3485" s="4" t="s">
        <v>733</v>
      </c>
      <c r="AH3485" s="4">
        <v>63.414999999999999</v>
      </c>
      <c r="AI3485" s="4" t="s">
        <v>799</v>
      </c>
      <c r="AJ3485" s="4" t="s">
        <v>800</v>
      </c>
    </row>
    <row r="3486" spans="1:37" x14ac:dyDescent="0.2">
      <c r="A3486" s="4" t="s">
        <v>726</v>
      </c>
      <c r="B3486" s="4" t="s">
        <v>727</v>
      </c>
      <c r="C3486" s="4" t="s">
        <v>728</v>
      </c>
      <c r="D3486" s="4" t="s">
        <v>729</v>
      </c>
      <c r="I3486" s="2">
        <v>46087.410879629628</v>
      </c>
      <c r="J3486" s="4" t="s">
        <v>44</v>
      </c>
      <c r="K3486" s="4">
        <v>35</v>
      </c>
      <c r="L3486" s="4">
        <v>-84.498859999999993</v>
      </c>
      <c r="M3486" s="4">
        <v>9.9509500000000006</v>
      </c>
      <c r="N3486" s="4" t="s">
        <v>928</v>
      </c>
      <c r="O3486" s="4" t="b">
        <v>1</v>
      </c>
      <c r="P3486" s="4" t="b">
        <v>0</v>
      </c>
      <c r="Q3486" s="4" t="b">
        <v>0</v>
      </c>
      <c r="R3486" s="4" t="b">
        <v>0</v>
      </c>
      <c r="S3486" s="4" t="b">
        <v>0</v>
      </c>
      <c r="T3486" s="4" t="b">
        <v>0</v>
      </c>
      <c r="U3486" s="4" t="b">
        <v>0</v>
      </c>
      <c r="V3486" s="4" t="b">
        <v>0</v>
      </c>
      <c r="W3486" s="4" t="b">
        <v>0</v>
      </c>
      <c r="X3486" s="4" t="b">
        <v>1</v>
      </c>
      <c r="Y3486" s="4" t="b">
        <v>1</v>
      </c>
    </row>
    <row r="3487" spans="1:37" x14ac:dyDescent="0.2">
      <c r="A3487" s="4" t="s">
        <v>726</v>
      </c>
      <c r="B3487" s="4" t="s">
        <v>727</v>
      </c>
      <c r="C3487" s="4" t="s">
        <v>728</v>
      </c>
      <c r="D3487" s="4" t="s">
        <v>729</v>
      </c>
      <c r="I3487" s="2">
        <v>46087.410898483795</v>
      </c>
      <c r="J3487" s="4" t="s">
        <v>45</v>
      </c>
      <c r="AB3487" s="4" t="s">
        <v>817</v>
      </c>
      <c r="AC3487" s="4" t="s">
        <v>818</v>
      </c>
      <c r="AD3487" s="4"/>
      <c r="AE3487" s="4" t="s">
        <v>733</v>
      </c>
      <c r="AH3487" s="4">
        <v>33</v>
      </c>
      <c r="AI3487" s="4" t="s">
        <v>819</v>
      </c>
      <c r="AJ3487" s="4" t="s">
        <v>820</v>
      </c>
    </row>
    <row r="3488" spans="1:37" x14ac:dyDescent="0.2">
      <c r="A3488" s="4" t="s">
        <v>726</v>
      </c>
      <c r="B3488" s="4" t="s">
        <v>727</v>
      </c>
      <c r="C3488" s="4" t="s">
        <v>728</v>
      </c>
      <c r="D3488" s="4" t="s">
        <v>729</v>
      </c>
      <c r="I3488" s="2">
        <v>46087.410925925928</v>
      </c>
      <c r="J3488" s="4" t="s">
        <v>44</v>
      </c>
      <c r="K3488" s="4">
        <v>26</v>
      </c>
      <c r="L3488" s="4">
        <v>-84.49915</v>
      </c>
      <c r="M3488" s="4">
        <v>9.9508799999999997</v>
      </c>
      <c r="N3488" s="4" t="s">
        <v>928</v>
      </c>
      <c r="O3488" s="4" t="b">
        <v>1</v>
      </c>
      <c r="P3488" s="4" t="b">
        <v>0</v>
      </c>
      <c r="Q3488" s="4" t="b">
        <v>0</v>
      </c>
      <c r="R3488" s="4" t="b">
        <v>0</v>
      </c>
      <c r="S3488" s="4" t="b">
        <v>0</v>
      </c>
      <c r="T3488" s="4" t="b">
        <v>0</v>
      </c>
      <c r="U3488" s="4" t="b">
        <v>0</v>
      </c>
      <c r="V3488" s="4" t="b">
        <v>0</v>
      </c>
      <c r="W3488" s="4" t="b">
        <v>0</v>
      </c>
      <c r="X3488" s="4" t="b">
        <v>1</v>
      </c>
      <c r="Y3488" s="4" t="b">
        <v>1</v>
      </c>
    </row>
    <row r="3489" spans="1:37" x14ac:dyDescent="0.2">
      <c r="A3489" s="4" t="s">
        <v>726</v>
      </c>
      <c r="B3489" s="4" t="s">
        <v>727</v>
      </c>
      <c r="C3489" s="4" t="s">
        <v>728</v>
      </c>
      <c r="D3489" s="4" t="s">
        <v>729</v>
      </c>
      <c r="I3489" s="2">
        <v>46087.410926111108</v>
      </c>
      <c r="J3489" s="4" t="s">
        <v>45</v>
      </c>
      <c r="AB3489" s="4" t="s">
        <v>905</v>
      </c>
      <c r="AC3489" s="4" t="s">
        <v>906</v>
      </c>
      <c r="AD3489" s="4"/>
      <c r="AE3489" s="4" t="s">
        <v>733</v>
      </c>
      <c r="AH3489" s="4">
        <v>26</v>
      </c>
      <c r="AI3489" s="4" t="s">
        <v>6</v>
      </c>
      <c r="AJ3489" s="4" t="s">
        <v>907</v>
      </c>
    </row>
    <row r="3490" spans="1:37" x14ac:dyDescent="0.2">
      <c r="A3490" s="4" t="s">
        <v>726</v>
      </c>
      <c r="B3490" s="4" t="s">
        <v>727</v>
      </c>
      <c r="C3490" s="4" t="s">
        <v>728</v>
      </c>
      <c r="D3490" s="4" t="s">
        <v>729</v>
      </c>
      <c r="I3490" s="2">
        <v>46087.410926238423</v>
      </c>
      <c r="J3490" s="4" t="s">
        <v>737</v>
      </c>
      <c r="N3490" s="4" t="s">
        <v>853</v>
      </c>
      <c r="AK3490" s="4" t="s">
        <v>1212</v>
      </c>
    </row>
    <row r="3491" spans="1:37" x14ac:dyDescent="0.2">
      <c r="A3491" s="4" t="s">
        <v>726</v>
      </c>
      <c r="B3491" s="4" t="s">
        <v>727</v>
      </c>
      <c r="C3491" s="4" t="s">
        <v>728</v>
      </c>
      <c r="D3491" s="4" t="s">
        <v>729</v>
      </c>
      <c r="I3491" s="2">
        <v>46087.410926238423</v>
      </c>
      <c r="J3491" s="4" t="s">
        <v>45</v>
      </c>
      <c r="AB3491" s="4" t="s">
        <v>851</v>
      </c>
      <c r="AC3491" s="4" t="s">
        <v>852</v>
      </c>
      <c r="AD3491" s="4"/>
      <c r="AE3491" s="4" t="s">
        <v>733</v>
      </c>
      <c r="AH3491" s="4">
        <v>2</v>
      </c>
      <c r="AI3491" s="4" t="s">
        <v>734</v>
      </c>
      <c r="AJ3491" s="4" t="s">
        <v>735</v>
      </c>
    </row>
    <row r="3492" spans="1:37" x14ac:dyDescent="0.2">
      <c r="A3492" s="4" t="s">
        <v>726</v>
      </c>
      <c r="B3492" s="4" t="s">
        <v>727</v>
      </c>
      <c r="C3492" s="4" t="s">
        <v>728</v>
      </c>
      <c r="D3492" s="4" t="s">
        <v>729</v>
      </c>
      <c r="I3492" s="2">
        <v>46087.410926238423</v>
      </c>
      <c r="J3492" s="4" t="s">
        <v>45</v>
      </c>
      <c r="AB3492" s="4" t="s">
        <v>855</v>
      </c>
      <c r="AC3492" s="4" t="s">
        <v>856</v>
      </c>
      <c r="AD3492" s="4"/>
      <c r="AE3492" s="4" t="s">
        <v>733</v>
      </c>
      <c r="AH3492" s="4">
        <v>98</v>
      </c>
      <c r="AI3492" s="4" t="s">
        <v>734</v>
      </c>
      <c r="AJ3492" s="4" t="s">
        <v>735</v>
      </c>
    </row>
    <row r="3493" spans="1:37" x14ac:dyDescent="0.2">
      <c r="A3493" s="4" t="s">
        <v>726</v>
      </c>
      <c r="B3493" s="4" t="s">
        <v>727</v>
      </c>
      <c r="C3493" s="4" t="s">
        <v>728</v>
      </c>
      <c r="D3493" s="4" t="s">
        <v>729</v>
      </c>
      <c r="I3493" s="2">
        <v>46087.410960648151</v>
      </c>
      <c r="J3493" s="4" t="s">
        <v>44</v>
      </c>
      <c r="K3493" s="4">
        <v>31</v>
      </c>
      <c r="L3493" s="4">
        <v>-84.499369999999999</v>
      </c>
      <c r="M3493" s="4">
        <v>9.9508799999999997</v>
      </c>
      <c r="N3493" s="4" t="s">
        <v>928</v>
      </c>
      <c r="O3493" s="4" t="b">
        <v>1</v>
      </c>
      <c r="P3493" s="4" t="b">
        <v>0</v>
      </c>
      <c r="Q3493" s="4" t="b">
        <v>0</v>
      </c>
      <c r="R3493" s="4" t="b">
        <v>0</v>
      </c>
      <c r="S3493" s="4" t="b">
        <v>0</v>
      </c>
      <c r="T3493" s="4" t="b">
        <v>0</v>
      </c>
      <c r="U3493" s="4" t="b">
        <v>0</v>
      </c>
      <c r="V3493" s="4" t="b">
        <v>0</v>
      </c>
      <c r="W3493" s="4" t="b">
        <v>0</v>
      </c>
      <c r="X3493" s="4" t="b">
        <v>1</v>
      </c>
      <c r="Y3493" s="4" t="b">
        <v>1</v>
      </c>
    </row>
    <row r="3494" spans="1:37" x14ac:dyDescent="0.2">
      <c r="A3494" s="4" t="s">
        <v>726</v>
      </c>
      <c r="B3494" s="4" t="s">
        <v>727</v>
      </c>
      <c r="C3494" s="4" t="s">
        <v>728</v>
      </c>
      <c r="D3494" s="4" t="s">
        <v>729</v>
      </c>
      <c r="I3494" s="2">
        <v>46087.41101851852</v>
      </c>
      <c r="J3494" s="4" t="s">
        <v>44</v>
      </c>
      <c r="K3494" s="4">
        <v>46</v>
      </c>
      <c r="L3494" s="4">
        <v>-84.499870000000001</v>
      </c>
      <c r="M3494" s="4">
        <v>9.9508799999999997</v>
      </c>
      <c r="N3494" s="4" t="s">
        <v>966</v>
      </c>
      <c r="O3494" s="4" t="b">
        <v>1</v>
      </c>
      <c r="P3494" s="4" t="b">
        <v>0</v>
      </c>
      <c r="Q3494" s="4" t="b">
        <v>0</v>
      </c>
      <c r="R3494" s="4" t="b">
        <v>0</v>
      </c>
      <c r="S3494" s="4" t="b">
        <v>0</v>
      </c>
      <c r="T3494" s="4" t="b">
        <v>0</v>
      </c>
      <c r="U3494" s="4" t="b">
        <v>0</v>
      </c>
      <c r="V3494" s="4" t="b">
        <v>0</v>
      </c>
      <c r="W3494" s="4" t="b">
        <v>0</v>
      </c>
      <c r="X3494" s="4" t="b">
        <v>1</v>
      </c>
      <c r="Y3494" s="4" t="b">
        <v>1</v>
      </c>
    </row>
    <row r="3495" spans="1:37" x14ac:dyDescent="0.2">
      <c r="A3495" s="4" t="s">
        <v>726</v>
      </c>
      <c r="B3495" s="4" t="s">
        <v>727</v>
      </c>
      <c r="C3495" s="4" t="s">
        <v>728</v>
      </c>
      <c r="D3495" s="4" t="s">
        <v>729</v>
      </c>
      <c r="I3495" s="2">
        <v>46087.411029502313</v>
      </c>
      <c r="J3495" s="4" t="s">
        <v>737</v>
      </c>
      <c r="N3495" s="4" t="s">
        <v>823</v>
      </c>
      <c r="AK3495" s="4" t="s">
        <v>1213</v>
      </c>
    </row>
    <row r="3496" spans="1:37" x14ac:dyDescent="0.2">
      <c r="A3496" s="4" t="s">
        <v>726</v>
      </c>
      <c r="B3496" s="4" t="s">
        <v>727</v>
      </c>
      <c r="C3496" s="4" t="s">
        <v>728</v>
      </c>
      <c r="D3496" s="4" t="s">
        <v>729</v>
      </c>
      <c r="I3496" s="2">
        <v>46087.41103628472</v>
      </c>
      <c r="J3496" s="4" t="s">
        <v>45</v>
      </c>
      <c r="AB3496" s="4" t="s">
        <v>772</v>
      </c>
      <c r="AC3496" s="4" t="s">
        <v>773</v>
      </c>
      <c r="AD3496" s="4"/>
      <c r="AE3496" s="4" t="s">
        <v>733</v>
      </c>
      <c r="AH3496" s="4">
        <v>15963</v>
      </c>
      <c r="AI3496" s="4" t="s">
        <v>774</v>
      </c>
      <c r="AJ3496" s="4" t="s">
        <v>775</v>
      </c>
    </row>
    <row r="3497" spans="1:37" x14ac:dyDescent="0.2">
      <c r="A3497" s="4" t="s">
        <v>726</v>
      </c>
      <c r="B3497" s="4" t="s">
        <v>727</v>
      </c>
      <c r="C3497" s="4" t="s">
        <v>728</v>
      </c>
      <c r="D3497" s="4" t="s">
        <v>729</v>
      </c>
      <c r="I3497" s="2">
        <v>46087.41103628472</v>
      </c>
      <c r="J3497" s="4" t="s">
        <v>45</v>
      </c>
      <c r="AB3497" s="4" t="s">
        <v>776</v>
      </c>
      <c r="AC3497" s="4" t="s">
        <v>777</v>
      </c>
      <c r="AD3497" s="4"/>
      <c r="AE3497" s="4" t="s">
        <v>733</v>
      </c>
      <c r="AH3497" s="4">
        <v>15963</v>
      </c>
      <c r="AI3497" s="4" t="s">
        <v>774</v>
      </c>
      <c r="AJ3497" s="4" t="s">
        <v>775</v>
      </c>
    </row>
    <row r="3498" spans="1:37" x14ac:dyDescent="0.2">
      <c r="A3498" s="4" t="s">
        <v>726</v>
      </c>
      <c r="B3498" s="4" t="s">
        <v>727</v>
      </c>
      <c r="C3498" s="4" t="s">
        <v>728</v>
      </c>
      <c r="D3498" s="4" t="s">
        <v>729</v>
      </c>
      <c r="I3498" s="2">
        <v>46087.411053240743</v>
      </c>
      <c r="J3498" s="4" t="s">
        <v>44</v>
      </c>
      <c r="K3498" s="4">
        <v>55</v>
      </c>
      <c r="L3498" s="4">
        <v>-84.50018</v>
      </c>
      <c r="M3498" s="4">
        <v>9.9506599999999992</v>
      </c>
      <c r="N3498" s="4" t="s">
        <v>928</v>
      </c>
      <c r="O3498" s="4" t="b">
        <v>1</v>
      </c>
      <c r="P3498" s="4" t="b">
        <v>0</v>
      </c>
      <c r="Q3498" s="4" t="b">
        <v>0</v>
      </c>
      <c r="R3498" s="4" t="b">
        <v>0</v>
      </c>
      <c r="S3498" s="4" t="b">
        <v>0</v>
      </c>
      <c r="T3498" s="4" t="b">
        <v>0</v>
      </c>
      <c r="U3498" s="4" t="b">
        <v>0</v>
      </c>
      <c r="V3498" s="4" t="b">
        <v>0</v>
      </c>
      <c r="W3498" s="4" t="b">
        <v>0</v>
      </c>
      <c r="X3498" s="4" t="b">
        <v>1</v>
      </c>
      <c r="Y3498" s="4" t="b">
        <v>1</v>
      </c>
    </row>
    <row r="3499" spans="1:37" x14ac:dyDescent="0.2">
      <c r="A3499" s="4" t="s">
        <v>726</v>
      </c>
      <c r="B3499" s="4" t="s">
        <v>727</v>
      </c>
      <c r="C3499" s="4" t="s">
        <v>728</v>
      </c>
      <c r="D3499" s="4" t="s">
        <v>729</v>
      </c>
      <c r="I3499" s="2">
        <v>46087.411064953703</v>
      </c>
      <c r="J3499" s="4" t="s">
        <v>45</v>
      </c>
      <c r="AB3499" s="4" t="s">
        <v>905</v>
      </c>
      <c r="AC3499" s="4" t="s">
        <v>906</v>
      </c>
      <c r="AD3499" s="4"/>
      <c r="AE3499" s="4" t="s">
        <v>733</v>
      </c>
      <c r="AH3499" s="4">
        <v>59</v>
      </c>
      <c r="AI3499" s="4" t="s">
        <v>6</v>
      </c>
      <c r="AJ3499" s="4" t="s">
        <v>907</v>
      </c>
    </row>
    <row r="3500" spans="1:37" x14ac:dyDescent="0.2">
      <c r="A3500" s="4" t="s">
        <v>726</v>
      </c>
      <c r="B3500" s="4" t="s">
        <v>727</v>
      </c>
      <c r="C3500" s="4" t="s">
        <v>728</v>
      </c>
      <c r="D3500" s="4" t="s">
        <v>729</v>
      </c>
      <c r="I3500" s="2">
        <v>46087.411086701388</v>
      </c>
      <c r="J3500" s="4" t="s">
        <v>45</v>
      </c>
      <c r="AB3500" s="4" t="s">
        <v>811</v>
      </c>
      <c r="AC3500" s="4" t="s">
        <v>812</v>
      </c>
      <c r="AD3500" s="4"/>
      <c r="AE3500" s="4" t="s">
        <v>733</v>
      </c>
      <c r="AH3500" s="4">
        <v>25848</v>
      </c>
      <c r="AI3500" s="4" t="s">
        <v>813</v>
      </c>
      <c r="AJ3500" s="4" t="s">
        <v>814</v>
      </c>
    </row>
    <row r="3501" spans="1:37" x14ac:dyDescent="0.2">
      <c r="A3501" s="4" t="s">
        <v>726</v>
      </c>
      <c r="B3501" s="4" t="s">
        <v>727</v>
      </c>
      <c r="C3501" s="4" t="s">
        <v>728</v>
      </c>
      <c r="D3501" s="4" t="s">
        <v>729</v>
      </c>
      <c r="I3501" s="2">
        <v>46087.411099537036</v>
      </c>
      <c r="J3501" s="4" t="s">
        <v>44</v>
      </c>
      <c r="K3501" s="4">
        <v>57</v>
      </c>
      <c r="L3501" s="4">
        <v>-84.500470000000007</v>
      </c>
      <c r="M3501" s="4">
        <v>9.95017</v>
      </c>
      <c r="N3501" s="4" t="s">
        <v>928</v>
      </c>
      <c r="O3501" s="4" t="b">
        <v>1</v>
      </c>
      <c r="P3501" s="4" t="b">
        <v>0</v>
      </c>
      <c r="Q3501" s="4" t="b">
        <v>0</v>
      </c>
      <c r="R3501" s="4" t="b">
        <v>0</v>
      </c>
      <c r="S3501" s="4" t="b">
        <v>0</v>
      </c>
      <c r="T3501" s="4" t="b">
        <v>0</v>
      </c>
      <c r="U3501" s="4" t="b">
        <v>0</v>
      </c>
      <c r="V3501" s="4" t="b">
        <v>0</v>
      </c>
      <c r="W3501" s="4" t="b">
        <v>0</v>
      </c>
      <c r="X3501" s="4" t="b">
        <v>1</v>
      </c>
      <c r="Y3501" s="4" t="b">
        <v>1</v>
      </c>
    </row>
    <row r="3502" spans="1:37" x14ac:dyDescent="0.2">
      <c r="A3502" s="4" t="s">
        <v>726</v>
      </c>
      <c r="B3502" s="4" t="s">
        <v>727</v>
      </c>
      <c r="C3502" s="4" t="s">
        <v>728</v>
      </c>
      <c r="D3502" s="4" t="s">
        <v>729</v>
      </c>
      <c r="I3502" s="2">
        <v>46087.411099722223</v>
      </c>
      <c r="J3502" s="4" t="s">
        <v>45</v>
      </c>
      <c r="AB3502" s="4" t="s">
        <v>905</v>
      </c>
      <c r="AC3502" s="4" t="s">
        <v>906</v>
      </c>
      <c r="AD3502" s="4"/>
      <c r="AE3502" s="4" t="s">
        <v>733</v>
      </c>
      <c r="AH3502" s="4">
        <v>60</v>
      </c>
      <c r="AI3502" s="4" t="s">
        <v>6</v>
      </c>
      <c r="AJ3502" s="4" t="s">
        <v>907</v>
      </c>
    </row>
    <row r="3503" spans="1:37" x14ac:dyDescent="0.2">
      <c r="A3503" s="4" t="s">
        <v>726</v>
      </c>
      <c r="B3503" s="4" t="s">
        <v>727</v>
      </c>
      <c r="C3503" s="4" t="s">
        <v>728</v>
      </c>
      <c r="D3503" s="4" t="s">
        <v>729</v>
      </c>
      <c r="I3503" s="2">
        <v>46087.411105057872</v>
      </c>
      <c r="J3503" s="4" t="s">
        <v>45</v>
      </c>
      <c r="AB3503" s="4" t="s">
        <v>1069</v>
      </c>
      <c r="AC3503" s="4" t="s">
        <v>1070</v>
      </c>
      <c r="AD3503" s="4"/>
      <c r="AE3503" s="4" t="s">
        <v>733</v>
      </c>
      <c r="AH3503" s="4">
        <v>0</v>
      </c>
      <c r="AI3503" s="4" t="s">
        <v>1071</v>
      </c>
      <c r="AJ3503" s="4" t="s">
        <v>1072</v>
      </c>
    </row>
    <row r="3504" spans="1:37" x14ac:dyDescent="0.2">
      <c r="A3504" s="4" t="s">
        <v>726</v>
      </c>
      <c r="B3504" s="4" t="s">
        <v>727</v>
      </c>
      <c r="C3504" s="4" t="s">
        <v>728</v>
      </c>
      <c r="D3504" s="4" t="s">
        <v>729</v>
      </c>
      <c r="I3504" s="2">
        <v>46087.411105057872</v>
      </c>
      <c r="J3504" s="4" t="s">
        <v>45</v>
      </c>
      <c r="AB3504" s="4" t="s">
        <v>1073</v>
      </c>
      <c r="AC3504" s="4" t="s">
        <v>1074</v>
      </c>
      <c r="AD3504" s="4"/>
      <c r="AE3504" s="4" t="s">
        <v>733</v>
      </c>
      <c r="AH3504" s="4">
        <v>0</v>
      </c>
      <c r="AI3504" s="4" t="s">
        <v>1071</v>
      </c>
      <c r="AJ3504" s="4" t="s">
        <v>1072</v>
      </c>
    </row>
    <row r="3505" spans="1:36" x14ac:dyDescent="0.2">
      <c r="A3505" s="4" t="s">
        <v>726</v>
      </c>
      <c r="B3505" s="4" t="s">
        <v>727</v>
      </c>
      <c r="C3505" s="4" t="s">
        <v>728</v>
      </c>
      <c r="D3505" s="4" t="s">
        <v>729</v>
      </c>
      <c r="I3505" s="2">
        <v>46087.411105057872</v>
      </c>
      <c r="J3505" s="4" t="s">
        <v>45</v>
      </c>
      <c r="AB3505" s="4" t="s">
        <v>1075</v>
      </c>
      <c r="AC3505" s="4" t="s">
        <v>1076</v>
      </c>
      <c r="AD3505" s="4"/>
      <c r="AE3505" s="4" t="s">
        <v>733</v>
      </c>
      <c r="AH3505" s="4">
        <v>0.96499997443334784</v>
      </c>
      <c r="AI3505" s="4" t="s">
        <v>1071</v>
      </c>
      <c r="AJ3505" s="4" t="s">
        <v>1072</v>
      </c>
    </row>
    <row r="3506" spans="1:36" x14ac:dyDescent="0.2">
      <c r="A3506" s="4" t="s">
        <v>726</v>
      </c>
      <c r="B3506" s="4" t="s">
        <v>727</v>
      </c>
      <c r="C3506" s="4" t="s">
        <v>728</v>
      </c>
      <c r="D3506" s="4" t="s">
        <v>729</v>
      </c>
      <c r="I3506" s="2">
        <v>46087.411111111112</v>
      </c>
      <c r="J3506" s="4" t="s">
        <v>44</v>
      </c>
      <c r="K3506" s="4">
        <v>59</v>
      </c>
      <c r="L3506" s="4">
        <v>-84.500529999999998</v>
      </c>
      <c r="M3506" s="4">
        <v>9.9500299999999999</v>
      </c>
      <c r="N3506" s="4" t="s">
        <v>930</v>
      </c>
      <c r="O3506" s="4" t="b">
        <v>1</v>
      </c>
      <c r="P3506" s="4" t="b">
        <v>0</v>
      </c>
      <c r="Q3506" s="4" t="b">
        <v>0</v>
      </c>
      <c r="R3506" s="4" t="b">
        <v>0</v>
      </c>
      <c r="S3506" s="4" t="b">
        <v>0</v>
      </c>
      <c r="T3506" s="4" t="b">
        <v>0</v>
      </c>
      <c r="U3506" s="4" t="b">
        <v>0</v>
      </c>
      <c r="V3506" s="4" t="b">
        <v>0</v>
      </c>
      <c r="W3506" s="4" t="b">
        <v>0</v>
      </c>
      <c r="X3506" s="4" t="b">
        <v>1</v>
      </c>
      <c r="Y3506" s="4" t="b">
        <v>1</v>
      </c>
    </row>
    <row r="3507" spans="1:36" x14ac:dyDescent="0.2">
      <c r="A3507" s="4" t="s">
        <v>726</v>
      </c>
      <c r="B3507" s="4" t="s">
        <v>727</v>
      </c>
      <c r="C3507" s="4" t="s">
        <v>728</v>
      </c>
      <c r="D3507" s="4" t="s">
        <v>729</v>
      </c>
      <c r="I3507" s="2">
        <v>46087.411121689816</v>
      </c>
      <c r="J3507" s="4" t="s">
        <v>45</v>
      </c>
      <c r="AB3507" s="4" t="s">
        <v>811</v>
      </c>
      <c r="AC3507" s="4" t="s">
        <v>812</v>
      </c>
      <c r="AD3507" s="4"/>
      <c r="AE3507" s="4" t="s">
        <v>733</v>
      </c>
      <c r="AH3507" s="4">
        <v>-4512</v>
      </c>
      <c r="AI3507" s="4" t="s">
        <v>813</v>
      </c>
      <c r="AJ3507" s="4" t="s">
        <v>814</v>
      </c>
    </row>
    <row r="3508" spans="1:36" x14ac:dyDescent="0.2">
      <c r="A3508" s="4" t="s">
        <v>726</v>
      </c>
      <c r="B3508" s="4" t="s">
        <v>727</v>
      </c>
      <c r="C3508" s="4" t="s">
        <v>728</v>
      </c>
      <c r="D3508" s="4" t="s">
        <v>729</v>
      </c>
      <c r="I3508" s="2">
        <v>46087.411122638892</v>
      </c>
      <c r="J3508" s="4" t="s">
        <v>45</v>
      </c>
      <c r="AB3508" s="4" t="s">
        <v>1069</v>
      </c>
      <c r="AC3508" s="4" t="s">
        <v>1070</v>
      </c>
      <c r="AD3508" s="4"/>
      <c r="AE3508" s="4" t="s">
        <v>733</v>
      </c>
      <c r="AH3508" s="4">
        <v>0.133000005088417</v>
      </c>
      <c r="AI3508" s="4" t="s">
        <v>1071</v>
      </c>
      <c r="AJ3508" s="4" t="s">
        <v>1072</v>
      </c>
    </row>
    <row r="3509" spans="1:36" x14ac:dyDescent="0.2">
      <c r="A3509" s="4" t="s">
        <v>726</v>
      </c>
      <c r="B3509" s="4" t="s">
        <v>727</v>
      </c>
      <c r="C3509" s="4" t="s">
        <v>728</v>
      </c>
      <c r="D3509" s="4" t="s">
        <v>729</v>
      </c>
      <c r="I3509" s="2">
        <v>46087.411122638892</v>
      </c>
      <c r="J3509" s="4" t="s">
        <v>45</v>
      </c>
      <c r="AB3509" s="4" t="s">
        <v>1075</v>
      </c>
      <c r="AC3509" s="4" t="s">
        <v>1076</v>
      </c>
      <c r="AD3509" s="4"/>
      <c r="AE3509" s="4" t="s">
        <v>733</v>
      </c>
      <c r="AH3509" s="4">
        <v>0.94499997443487627</v>
      </c>
      <c r="AI3509" s="4" t="s">
        <v>1071</v>
      </c>
      <c r="AJ3509" s="4" t="s">
        <v>1072</v>
      </c>
    </row>
    <row r="3510" spans="1:36" x14ac:dyDescent="0.2">
      <c r="A3510" s="4" t="s">
        <v>726</v>
      </c>
      <c r="B3510" s="4" t="s">
        <v>727</v>
      </c>
      <c r="C3510" s="4" t="s">
        <v>728</v>
      </c>
      <c r="D3510" s="4" t="s">
        <v>729</v>
      </c>
      <c r="I3510" s="2">
        <v>46087.411122731479</v>
      </c>
      <c r="J3510" s="4" t="s">
        <v>45</v>
      </c>
      <c r="AB3510" s="4" t="s">
        <v>1069</v>
      </c>
      <c r="AC3510" s="4" t="s">
        <v>1070</v>
      </c>
      <c r="AD3510" s="4"/>
      <c r="AE3510" s="4" t="s">
        <v>733</v>
      </c>
      <c r="AH3510" s="4">
        <v>-0.11199999999144079</v>
      </c>
      <c r="AI3510" s="4" t="s">
        <v>1071</v>
      </c>
      <c r="AJ3510" s="4" t="s">
        <v>1072</v>
      </c>
    </row>
    <row r="3511" spans="1:36" x14ac:dyDescent="0.2">
      <c r="A3511" s="4" t="s">
        <v>726</v>
      </c>
      <c r="B3511" s="4" t="s">
        <v>727</v>
      </c>
      <c r="C3511" s="4" t="s">
        <v>728</v>
      </c>
      <c r="D3511" s="4" t="s">
        <v>729</v>
      </c>
      <c r="I3511" s="2">
        <v>46087.411122731479</v>
      </c>
      <c r="J3511" s="4" t="s">
        <v>45</v>
      </c>
      <c r="AB3511" s="4" t="s">
        <v>1075</v>
      </c>
      <c r="AC3511" s="4" t="s">
        <v>1076</v>
      </c>
      <c r="AD3511" s="4"/>
      <c r="AE3511" s="4" t="s">
        <v>733</v>
      </c>
      <c r="AH3511" s="4">
        <v>0.95000005091321027</v>
      </c>
      <c r="AI3511" s="4" t="s">
        <v>1071</v>
      </c>
      <c r="AJ3511" s="4" t="s">
        <v>1072</v>
      </c>
    </row>
    <row r="3512" spans="1:36" x14ac:dyDescent="0.2">
      <c r="A3512" s="4" t="s">
        <v>726</v>
      </c>
      <c r="B3512" s="4" t="s">
        <v>727</v>
      </c>
      <c r="C3512" s="4" t="s">
        <v>728</v>
      </c>
      <c r="D3512" s="4" t="s">
        <v>729</v>
      </c>
      <c r="I3512" s="2">
        <v>46087.411131273147</v>
      </c>
      <c r="J3512" s="4" t="s">
        <v>45</v>
      </c>
      <c r="AB3512" s="4" t="s">
        <v>1073</v>
      </c>
      <c r="AC3512" s="4" t="s">
        <v>1074</v>
      </c>
      <c r="AD3512" s="4"/>
      <c r="AE3512" s="4" t="s">
        <v>733</v>
      </c>
      <c r="AH3512" s="4">
        <v>0.23899999488315418</v>
      </c>
      <c r="AI3512" s="4" t="s">
        <v>1071</v>
      </c>
      <c r="AJ3512" s="4" t="s">
        <v>1072</v>
      </c>
    </row>
    <row r="3513" spans="1:36" x14ac:dyDescent="0.2">
      <c r="A3513" s="4" t="s">
        <v>726</v>
      </c>
      <c r="B3513" s="4" t="s">
        <v>727</v>
      </c>
      <c r="C3513" s="4" t="s">
        <v>728</v>
      </c>
      <c r="D3513" s="4" t="s">
        <v>729</v>
      </c>
      <c r="I3513" s="2">
        <v>46087.411131273147</v>
      </c>
      <c r="J3513" s="4" t="s">
        <v>45</v>
      </c>
      <c r="AB3513" s="4" t="s">
        <v>1075</v>
      </c>
      <c r="AC3513" s="4" t="s">
        <v>1076</v>
      </c>
      <c r="AD3513" s="4"/>
      <c r="AE3513" s="4" t="s">
        <v>733</v>
      </c>
      <c r="AH3513" s="4">
        <v>0.94200002032233521</v>
      </c>
      <c r="AI3513" s="4" t="s">
        <v>1071</v>
      </c>
      <c r="AJ3513" s="4" t="s">
        <v>1072</v>
      </c>
    </row>
    <row r="3514" spans="1:36" x14ac:dyDescent="0.2">
      <c r="A3514" s="4" t="s">
        <v>726</v>
      </c>
      <c r="B3514" s="4" t="s">
        <v>727</v>
      </c>
      <c r="C3514" s="4" t="s">
        <v>728</v>
      </c>
      <c r="D3514" s="4" t="s">
        <v>729</v>
      </c>
      <c r="I3514" s="2">
        <v>46087.411134120368</v>
      </c>
      <c r="J3514" s="4" t="s">
        <v>45</v>
      </c>
      <c r="AB3514" s="4" t="s">
        <v>1073</v>
      </c>
      <c r="AC3514" s="4" t="s">
        <v>1074</v>
      </c>
      <c r="AD3514" s="4"/>
      <c r="AE3514" s="4" t="s">
        <v>733</v>
      </c>
      <c r="AH3514" s="4">
        <v>0.23399998978495523</v>
      </c>
      <c r="AI3514" s="4" t="s">
        <v>1071</v>
      </c>
      <c r="AJ3514" s="4" t="s">
        <v>1072</v>
      </c>
    </row>
    <row r="3515" spans="1:36" x14ac:dyDescent="0.2">
      <c r="A3515" s="4" t="s">
        <v>726</v>
      </c>
      <c r="B3515" s="4" t="s">
        <v>727</v>
      </c>
      <c r="C3515" s="4" t="s">
        <v>728</v>
      </c>
      <c r="D3515" s="4" t="s">
        <v>729</v>
      </c>
      <c r="I3515" s="2">
        <v>46087.411134120368</v>
      </c>
      <c r="J3515" s="4" t="s">
        <v>45</v>
      </c>
      <c r="AB3515" s="4" t="s">
        <v>1075</v>
      </c>
      <c r="AC3515" s="4" t="s">
        <v>1076</v>
      </c>
      <c r="AD3515" s="4"/>
      <c r="AE3515" s="4" t="s">
        <v>733</v>
      </c>
      <c r="AH3515" s="4">
        <v>0.95099998463157986</v>
      </c>
      <c r="AI3515" s="4" t="s">
        <v>1071</v>
      </c>
      <c r="AJ3515" s="4" t="s">
        <v>1072</v>
      </c>
    </row>
    <row r="3516" spans="1:36" x14ac:dyDescent="0.2">
      <c r="A3516" s="4" t="s">
        <v>726</v>
      </c>
      <c r="B3516" s="4" t="s">
        <v>727</v>
      </c>
      <c r="C3516" s="4" t="s">
        <v>728</v>
      </c>
      <c r="D3516" s="4" t="s">
        <v>729</v>
      </c>
      <c r="I3516" s="2">
        <v>46087.411134259259</v>
      </c>
      <c r="J3516" s="4" t="s">
        <v>45</v>
      </c>
      <c r="AB3516" s="4" t="s">
        <v>1073</v>
      </c>
      <c r="AC3516" s="4" t="s">
        <v>1074</v>
      </c>
      <c r="AD3516" s="4"/>
      <c r="AE3516" s="4" t="s">
        <v>733</v>
      </c>
      <c r="AH3516" s="4">
        <v>0</v>
      </c>
      <c r="AI3516" s="4" t="s">
        <v>1071</v>
      </c>
      <c r="AJ3516" s="4" t="s">
        <v>1072</v>
      </c>
    </row>
    <row r="3517" spans="1:36" x14ac:dyDescent="0.2">
      <c r="A3517" s="4" t="s">
        <v>726</v>
      </c>
      <c r="B3517" s="4" t="s">
        <v>727</v>
      </c>
      <c r="C3517" s="4" t="s">
        <v>728</v>
      </c>
      <c r="D3517" s="4" t="s">
        <v>729</v>
      </c>
      <c r="I3517" s="2">
        <v>46087.411134259259</v>
      </c>
      <c r="J3517" s="4" t="s">
        <v>45</v>
      </c>
      <c r="AB3517" s="4" t="s">
        <v>1075</v>
      </c>
      <c r="AC3517" s="4" t="s">
        <v>1076</v>
      </c>
      <c r="AD3517" s="4"/>
      <c r="AE3517" s="4" t="s">
        <v>733</v>
      </c>
      <c r="AH3517" s="4">
        <v>0.95999999992663532</v>
      </c>
      <c r="AI3517" s="4" t="s">
        <v>1071</v>
      </c>
      <c r="AJ3517" s="4" t="s">
        <v>1072</v>
      </c>
    </row>
    <row r="3518" spans="1:36" x14ac:dyDescent="0.2">
      <c r="A3518" s="4" t="s">
        <v>726</v>
      </c>
      <c r="B3518" s="4" t="s">
        <v>727</v>
      </c>
      <c r="C3518" s="4" t="s">
        <v>728</v>
      </c>
      <c r="D3518" s="4" t="s">
        <v>729</v>
      </c>
      <c r="I3518" s="2">
        <v>46087.411145833335</v>
      </c>
      <c r="J3518" s="4" t="s">
        <v>44</v>
      </c>
      <c r="K3518" s="4">
        <v>46</v>
      </c>
      <c r="L3518" s="4">
        <v>-84.500720000000001</v>
      </c>
      <c r="M3518" s="4">
        <v>9.9497</v>
      </c>
      <c r="N3518" s="4" t="s">
        <v>928</v>
      </c>
      <c r="O3518" s="4" t="b">
        <v>1</v>
      </c>
      <c r="P3518" s="4" t="b">
        <v>0</v>
      </c>
      <c r="Q3518" s="4" t="b">
        <v>0</v>
      </c>
      <c r="R3518" s="4" t="b">
        <v>0</v>
      </c>
      <c r="S3518" s="4" t="b">
        <v>0</v>
      </c>
      <c r="T3518" s="4" t="b">
        <v>0</v>
      </c>
      <c r="U3518" s="4" t="b">
        <v>0</v>
      </c>
      <c r="V3518" s="4" t="b">
        <v>0</v>
      </c>
      <c r="W3518" s="4" t="b">
        <v>0</v>
      </c>
      <c r="X3518" s="4" t="b">
        <v>1</v>
      </c>
      <c r="Y3518" s="4" t="b">
        <v>1</v>
      </c>
    </row>
    <row r="3519" spans="1:36" x14ac:dyDescent="0.2">
      <c r="A3519" s="4" t="s">
        <v>726</v>
      </c>
      <c r="B3519" s="4" t="s">
        <v>727</v>
      </c>
      <c r="C3519" s="4" t="s">
        <v>728</v>
      </c>
      <c r="D3519" s="4" t="s">
        <v>729</v>
      </c>
      <c r="I3519" s="2">
        <v>46087.411149942127</v>
      </c>
      <c r="J3519" s="4" t="s">
        <v>45</v>
      </c>
      <c r="AB3519" s="4" t="s">
        <v>972</v>
      </c>
      <c r="AC3519" s="4" t="s">
        <v>973</v>
      </c>
      <c r="AD3519" s="4"/>
      <c r="AE3519" s="4" t="s">
        <v>733</v>
      </c>
      <c r="AH3519" s="4">
        <v>2</v>
      </c>
      <c r="AI3519" s="4" t="s">
        <v>774</v>
      </c>
      <c r="AJ3519" s="4" t="s">
        <v>775</v>
      </c>
    </row>
    <row r="3520" spans="1:36" x14ac:dyDescent="0.2">
      <c r="A3520" s="4" t="s">
        <v>726</v>
      </c>
      <c r="B3520" s="4" t="s">
        <v>727</v>
      </c>
      <c r="C3520" s="4" t="s">
        <v>728</v>
      </c>
      <c r="D3520" s="4" t="s">
        <v>729</v>
      </c>
      <c r="I3520" s="2">
        <v>46087.411169293984</v>
      </c>
      <c r="J3520" s="4" t="s">
        <v>45</v>
      </c>
      <c r="AB3520" s="4" t="s">
        <v>905</v>
      </c>
      <c r="AC3520" s="4" t="s">
        <v>906</v>
      </c>
      <c r="AD3520" s="4"/>
      <c r="AE3520" s="4" t="s">
        <v>733</v>
      </c>
      <c r="AH3520" s="4">
        <v>45</v>
      </c>
      <c r="AI3520" s="4" t="s">
        <v>6</v>
      </c>
      <c r="AJ3520" s="4" t="s">
        <v>907</v>
      </c>
    </row>
    <row r="3521" spans="1:37" x14ac:dyDescent="0.2">
      <c r="A3521" s="4" t="s">
        <v>726</v>
      </c>
      <c r="B3521" s="4" t="s">
        <v>727</v>
      </c>
      <c r="C3521" s="4" t="s">
        <v>728</v>
      </c>
      <c r="D3521" s="4" t="s">
        <v>729</v>
      </c>
      <c r="I3521" s="2">
        <v>46087.411172141205</v>
      </c>
      <c r="J3521" s="4" t="s">
        <v>45</v>
      </c>
      <c r="AB3521" s="4" t="s">
        <v>1069</v>
      </c>
      <c r="AC3521" s="4" t="s">
        <v>1070</v>
      </c>
      <c r="AD3521" s="4"/>
      <c r="AE3521" s="4" t="s">
        <v>733</v>
      </c>
      <c r="AH3521" s="4">
        <v>0</v>
      </c>
      <c r="AI3521" s="4" t="s">
        <v>1071</v>
      </c>
      <c r="AJ3521" s="4" t="s">
        <v>1072</v>
      </c>
    </row>
    <row r="3522" spans="1:37" x14ac:dyDescent="0.2">
      <c r="A3522" s="4" t="s">
        <v>726</v>
      </c>
      <c r="B3522" s="4" t="s">
        <v>727</v>
      </c>
      <c r="C3522" s="4" t="s">
        <v>728</v>
      </c>
      <c r="D3522" s="4" t="s">
        <v>729</v>
      </c>
      <c r="I3522" s="2">
        <v>46087.411172141205</v>
      </c>
      <c r="J3522" s="4" t="s">
        <v>45</v>
      </c>
      <c r="AB3522" s="4" t="s">
        <v>1073</v>
      </c>
      <c r="AC3522" s="4" t="s">
        <v>1074</v>
      </c>
      <c r="AD3522" s="4"/>
      <c r="AE3522" s="4" t="s">
        <v>733</v>
      </c>
      <c r="AH3522" s="4">
        <v>0</v>
      </c>
      <c r="AI3522" s="4" t="s">
        <v>1071</v>
      </c>
      <c r="AJ3522" s="4" t="s">
        <v>1072</v>
      </c>
    </row>
    <row r="3523" spans="1:37" x14ac:dyDescent="0.2">
      <c r="A3523" s="4" t="s">
        <v>726</v>
      </c>
      <c r="B3523" s="4" t="s">
        <v>727</v>
      </c>
      <c r="C3523" s="4" t="s">
        <v>728</v>
      </c>
      <c r="D3523" s="4" t="s">
        <v>729</v>
      </c>
      <c r="I3523" s="2">
        <v>46087.411172141205</v>
      </c>
      <c r="J3523" s="4" t="s">
        <v>45</v>
      </c>
      <c r="AB3523" s="4" t="s">
        <v>1075</v>
      </c>
      <c r="AC3523" s="4" t="s">
        <v>1076</v>
      </c>
      <c r="AD3523" s="4"/>
      <c r="AE3523" s="4" t="s">
        <v>733</v>
      </c>
      <c r="AH3523" s="4">
        <v>0.92899991325312625</v>
      </c>
      <c r="AI3523" s="4" t="s">
        <v>1071</v>
      </c>
      <c r="AJ3523" s="4" t="s">
        <v>1072</v>
      </c>
    </row>
    <row r="3524" spans="1:37" x14ac:dyDescent="0.2">
      <c r="A3524" s="4" t="s">
        <v>726</v>
      </c>
      <c r="B3524" s="4" t="s">
        <v>727</v>
      </c>
      <c r="C3524" s="4" t="s">
        <v>728</v>
      </c>
      <c r="D3524" s="4" t="s">
        <v>729</v>
      </c>
      <c r="I3524" s="2">
        <v>46087.411180555559</v>
      </c>
      <c r="J3524" s="4" t="s">
        <v>44</v>
      </c>
      <c r="K3524" s="4">
        <v>44</v>
      </c>
      <c r="L3524" s="4">
        <v>-84.501040000000003</v>
      </c>
      <c r="M3524" s="4">
        <v>9.9495799999999992</v>
      </c>
      <c r="N3524" s="4" t="s">
        <v>928</v>
      </c>
      <c r="O3524" s="4" t="b">
        <v>1</v>
      </c>
      <c r="P3524" s="4" t="b">
        <v>0</v>
      </c>
      <c r="Q3524" s="4" t="b">
        <v>0</v>
      </c>
      <c r="R3524" s="4" t="b">
        <v>0</v>
      </c>
      <c r="S3524" s="4" t="b">
        <v>0</v>
      </c>
      <c r="T3524" s="4" t="b">
        <v>0</v>
      </c>
      <c r="U3524" s="4" t="b">
        <v>0</v>
      </c>
      <c r="V3524" s="4" t="b">
        <v>0</v>
      </c>
      <c r="W3524" s="4" t="b">
        <v>0</v>
      </c>
      <c r="X3524" s="4" t="b">
        <v>1</v>
      </c>
      <c r="Y3524" s="4" t="b">
        <v>1</v>
      </c>
    </row>
    <row r="3525" spans="1:37" x14ac:dyDescent="0.2">
      <c r="A3525" s="4" t="s">
        <v>726</v>
      </c>
      <c r="B3525" s="4" t="s">
        <v>727</v>
      </c>
      <c r="C3525" s="4" t="s">
        <v>728</v>
      </c>
      <c r="D3525" s="4" t="s">
        <v>729</v>
      </c>
      <c r="I3525" s="2">
        <v>46087.411203020834</v>
      </c>
      <c r="J3525" s="4" t="s">
        <v>45</v>
      </c>
      <c r="AB3525" s="4" t="s">
        <v>811</v>
      </c>
      <c r="AC3525" s="4" t="s">
        <v>812</v>
      </c>
      <c r="AD3525" s="4"/>
      <c r="AE3525" s="4" t="s">
        <v>733</v>
      </c>
      <c r="AH3525" s="4">
        <v>25060</v>
      </c>
      <c r="AI3525" s="4" t="s">
        <v>813</v>
      </c>
      <c r="AJ3525" s="4" t="s">
        <v>814</v>
      </c>
    </row>
    <row r="3526" spans="1:37" x14ac:dyDescent="0.2">
      <c r="A3526" s="4" t="s">
        <v>726</v>
      </c>
      <c r="B3526" s="4" t="s">
        <v>727</v>
      </c>
      <c r="C3526" s="4" t="s">
        <v>728</v>
      </c>
      <c r="D3526" s="4" t="s">
        <v>729</v>
      </c>
      <c r="I3526" s="2">
        <v>46087.411215277774</v>
      </c>
      <c r="J3526" s="4" t="s">
        <v>44</v>
      </c>
      <c r="K3526" s="4">
        <v>53</v>
      </c>
      <c r="L3526" s="4">
        <v>-84.501410000000007</v>
      </c>
      <c r="M3526" s="4">
        <v>9.9496099999999998</v>
      </c>
      <c r="N3526" s="4" t="s">
        <v>928</v>
      </c>
      <c r="O3526" s="4" t="b">
        <v>1</v>
      </c>
      <c r="P3526" s="4" t="b">
        <v>0</v>
      </c>
      <c r="Q3526" s="4" t="b">
        <v>0</v>
      </c>
      <c r="R3526" s="4" t="b">
        <v>0</v>
      </c>
      <c r="S3526" s="4" t="b">
        <v>0</v>
      </c>
      <c r="T3526" s="4" t="b">
        <v>0</v>
      </c>
      <c r="U3526" s="4" t="b">
        <v>0</v>
      </c>
      <c r="V3526" s="4" t="b">
        <v>0</v>
      </c>
      <c r="W3526" s="4" t="b">
        <v>0</v>
      </c>
      <c r="X3526" s="4" t="b">
        <v>1</v>
      </c>
      <c r="Y3526" s="4" t="b">
        <v>1</v>
      </c>
    </row>
    <row r="3527" spans="1:37" x14ac:dyDescent="0.2">
      <c r="A3527" s="4" t="s">
        <v>726</v>
      </c>
      <c r="B3527" s="4" t="s">
        <v>727</v>
      </c>
      <c r="C3527" s="4" t="s">
        <v>728</v>
      </c>
      <c r="D3527" s="4" t="s">
        <v>729</v>
      </c>
      <c r="I3527" s="2">
        <v>46087.411238425928</v>
      </c>
      <c r="J3527" s="4" t="s">
        <v>44</v>
      </c>
      <c r="K3527" s="4">
        <v>65</v>
      </c>
      <c r="L3527" s="4">
        <v>-84.501720000000006</v>
      </c>
      <c r="M3527" s="4">
        <v>9.9496699999999993</v>
      </c>
      <c r="N3527" s="4" t="s">
        <v>930</v>
      </c>
      <c r="O3527" s="4" t="b">
        <v>1</v>
      </c>
      <c r="P3527" s="4" t="b">
        <v>0</v>
      </c>
      <c r="Q3527" s="4" t="b">
        <v>0</v>
      </c>
      <c r="R3527" s="4" t="b">
        <v>0</v>
      </c>
      <c r="S3527" s="4" t="b">
        <v>0</v>
      </c>
      <c r="T3527" s="4" t="b">
        <v>0</v>
      </c>
      <c r="U3527" s="4" t="b">
        <v>0</v>
      </c>
      <c r="V3527" s="4" t="b">
        <v>0</v>
      </c>
      <c r="W3527" s="4" t="b">
        <v>0</v>
      </c>
      <c r="X3527" s="4" t="b">
        <v>1</v>
      </c>
      <c r="Y3527" s="4" t="b">
        <v>1</v>
      </c>
    </row>
    <row r="3528" spans="1:37" x14ac:dyDescent="0.2">
      <c r="A3528" s="4" t="s">
        <v>726</v>
      </c>
      <c r="B3528" s="4" t="s">
        <v>727</v>
      </c>
      <c r="C3528" s="4" t="s">
        <v>728</v>
      </c>
      <c r="D3528" s="4" t="s">
        <v>729</v>
      </c>
      <c r="I3528" s="2">
        <v>46087.411238611108</v>
      </c>
      <c r="J3528" s="4" t="s">
        <v>45</v>
      </c>
      <c r="AB3528" s="4" t="s">
        <v>905</v>
      </c>
      <c r="AC3528" s="4" t="s">
        <v>906</v>
      </c>
      <c r="AD3528" s="4"/>
      <c r="AE3528" s="4" t="s">
        <v>733</v>
      </c>
      <c r="AH3528" s="4">
        <v>69</v>
      </c>
      <c r="AI3528" s="4" t="s">
        <v>6</v>
      </c>
      <c r="AJ3528" s="4" t="s">
        <v>907</v>
      </c>
    </row>
    <row r="3529" spans="1:37" x14ac:dyDescent="0.2">
      <c r="A3529" s="4" t="s">
        <v>726</v>
      </c>
      <c r="B3529" s="4" t="s">
        <v>727</v>
      </c>
      <c r="C3529" s="4" t="s">
        <v>728</v>
      </c>
      <c r="D3529" s="4" t="s">
        <v>729</v>
      </c>
      <c r="I3529" s="2">
        <v>46087.411284988426</v>
      </c>
      <c r="J3529" s="4" t="s">
        <v>45</v>
      </c>
      <c r="AB3529" s="4" t="s">
        <v>905</v>
      </c>
      <c r="AC3529" s="4" t="s">
        <v>906</v>
      </c>
      <c r="AD3529" s="4"/>
      <c r="AE3529" s="4" t="s">
        <v>733</v>
      </c>
      <c r="AH3529" s="4">
        <v>73</v>
      </c>
      <c r="AI3529" s="4" t="s">
        <v>6</v>
      </c>
      <c r="AJ3529" s="4" t="s">
        <v>907</v>
      </c>
    </row>
    <row r="3530" spans="1:37" x14ac:dyDescent="0.2">
      <c r="A3530" s="4" t="s">
        <v>726</v>
      </c>
      <c r="B3530" s="4" t="s">
        <v>727</v>
      </c>
      <c r="C3530" s="4" t="s">
        <v>728</v>
      </c>
      <c r="D3530" s="4" t="s">
        <v>729</v>
      </c>
      <c r="I3530" s="2">
        <v>46087.41129625</v>
      </c>
      <c r="J3530" s="4" t="s">
        <v>45</v>
      </c>
      <c r="AB3530" s="4" t="s">
        <v>811</v>
      </c>
      <c r="AC3530" s="4" t="s">
        <v>812</v>
      </c>
      <c r="AD3530" s="4"/>
      <c r="AE3530" s="4" t="s">
        <v>733</v>
      </c>
      <c r="AH3530" s="4">
        <v>-42893</v>
      </c>
      <c r="AI3530" s="4" t="s">
        <v>813</v>
      </c>
      <c r="AJ3530" s="4" t="s">
        <v>814</v>
      </c>
    </row>
    <row r="3531" spans="1:37" x14ac:dyDescent="0.2">
      <c r="A3531" s="4" t="s">
        <v>726</v>
      </c>
      <c r="B3531" s="4" t="s">
        <v>727</v>
      </c>
      <c r="C3531" s="4" t="s">
        <v>728</v>
      </c>
      <c r="D3531" s="4" t="s">
        <v>729</v>
      </c>
      <c r="I3531" s="2">
        <v>46087.411296296297</v>
      </c>
      <c r="J3531" s="4" t="s">
        <v>44</v>
      </c>
      <c r="K3531" s="4">
        <v>70</v>
      </c>
      <c r="L3531" s="4">
        <v>-84.502589999999998</v>
      </c>
      <c r="M3531" s="4">
        <v>9.9497099999999996</v>
      </c>
      <c r="N3531" s="4" t="s">
        <v>947</v>
      </c>
      <c r="O3531" s="4" t="b">
        <v>1</v>
      </c>
      <c r="P3531" s="4" t="b">
        <v>0</v>
      </c>
      <c r="Q3531" s="4" t="b">
        <v>0</v>
      </c>
      <c r="R3531" s="4" t="b">
        <v>0</v>
      </c>
      <c r="S3531" s="4" t="b">
        <v>0</v>
      </c>
      <c r="T3531" s="4" t="b">
        <v>0</v>
      </c>
      <c r="U3531" s="4" t="b">
        <v>0</v>
      </c>
      <c r="V3531" s="4" t="b">
        <v>0</v>
      </c>
      <c r="W3531" s="4" t="b">
        <v>0</v>
      </c>
      <c r="X3531" s="4" t="b">
        <v>1</v>
      </c>
      <c r="Y3531" s="4" t="b">
        <v>1</v>
      </c>
    </row>
    <row r="3532" spans="1:37" x14ac:dyDescent="0.2">
      <c r="A3532" s="4" t="s">
        <v>726</v>
      </c>
      <c r="B3532" s="4" t="s">
        <v>727</v>
      </c>
      <c r="C3532" s="4" t="s">
        <v>728</v>
      </c>
      <c r="D3532" s="4" t="s">
        <v>729</v>
      </c>
      <c r="I3532" s="2">
        <v>46087.411327986112</v>
      </c>
      <c r="J3532" s="4" t="s">
        <v>737</v>
      </c>
      <c r="N3532" s="4" t="s">
        <v>828</v>
      </c>
      <c r="AK3532" s="4" t="s">
        <v>1214</v>
      </c>
    </row>
    <row r="3533" spans="1:37" x14ac:dyDescent="0.2">
      <c r="A3533" s="4" t="s">
        <v>726</v>
      </c>
      <c r="B3533" s="4" t="s">
        <v>727</v>
      </c>
      <c r="C3533" s="4" t="s">
        <v>728</v>
      </c>
      <c r="D3533" s="4" t="s">
        <v>729</v>
      </c>
      <c r="I3533" s="2">
        <v>46087.41133101852</v>
      </c>
      <c r="J3533" s="4" t="s">
        <v>44</v>
      </c>
      <c r="K3533" s="4">
        <v>65</v>
      </c>
      <c r="L3533" s="4">
        <v>-84.503100000000003</v>
      </c>
      <c r="M3533" s="4">
        <v>9.9496599999999997</v>
      </c>
      <c r="N3533" s="4" t="s">
        <v>928</v>
      </c>
      <c r="O3533" s="4" t="b">
        <v>1</v>
      </c>
      <c r="P3533" s="4" t="b">
        <v>0</v>
      </c>
      <c r="Q3533" s="4" t="b">
        <v>0</v>
      </c>
      <c r="R3533" s="4" t="b">
        <v>0</v>
      </c>
      <c r="S3533" s="4" t="b">
        <v>0</v>
      </c>
      <c r="T3533" s="4" t="b">
        <v>0</v>
      </c>
      <c r="U3533" s="4" t="b">
        <v>0</v>
      </c>
      <c r="V3533" s="4" t="b">
        <v>0</v>
      </c>
      <c r="W3533" s="4" t="b">
        <v>0</v>
      </c>
      <c r="X3533" s="4" t="b">
        <v>1</v>
      </c>
      <c r="Y3533" s="4" t="b">
        <v>1</v>
      </c>
    </row>
    <row r="3534" spans="1:37" x14ac:dyDescent="0.2">
      <c r="A3534" s="4" t="s">
        <v>726</v>
      </c>
      <c r="B3534" s="4" t="s">
        <v>727</v>
      </c>
      <c r="C3534" s="4" t="s">
        <v>728</v>
      </c>
      <c r="D3534" s="4" t="s">
        <v>729</v>
      </c>
      <c r="I3534" s="2">
        <v>46087.411331469906</v>
      </c>
      <c r="J3534" s="4" t="s">
        <v>45</v>
      </c>
      <c r="AB3534" s="4" t="s">
        <v>811</v>
      </c>
      <c r="AC3534" s="4" t="s">
        <v>812</v>
      </c>
      <c r="AD3534" s="4"/>
      <c r="AE3534" s="4" t="s">
        <v>733</v>
      </c>
      <c r="AH3534" s="4">
        <v>-37128</v>
      </c>
      <c r="AI3534" s="4" t="s">
        <v>813</v>
      </c>
      <c r="AJ3534" s="4" t="s">
        <v>814</v>
      </c>
    </row>
    <row r="3535" spans="1:37" x14ac:dyDescent="0.2">
      <c r="A3535" s="4" t="s">
        <v>726</v>
      </c>
      <c r="B3535" s="4" t="s">
        <v>727</v>
      </c>
      <c r="C3535" s="4" t="s">
        <v>728</v>
      </c>
      <c r="D3535" s="4" t="s">
        <v>729</v>
      </c>
      <c r="I3535" s="2">
        <v>46087.411342824074</v>
      </c>
      <c r="J3535" s="4" t="s">
        <v>45</v>
      </c>
      <c r="AB3535" s="4" t="s">
        <v>905</v>
      </c>
      <c r="AC3535" s="4" t="s">
        <v>906</v>
      </c>
      <c r="AD3535" s="4"/>
      <c r="AE3535" s="4" t="s">
        <v>733</v>
      </c>
      <c r="AH3535" s="4">
        <v>57</v>
      </c>
      <c r="AI3535" s="4" t="s">
        <v>6</v>
      </c>
      <c r="AJ3535" s="4" t="s">
        <v>907</v>
      </c>
    </row>
    <row r="3536" spans="1:37" x14ac:dyDescent="0.2">
      <c r="A3536" s="4" t="s">
        <v>726</v>
      </c>
      <c r="B3536" s="4" t="s">
        <v>727</v>
      </c>
      <c r="C3536" s="4" t="s">
        <v>728</v>
      </c>
      <c r="D3536" s="4" t="s">
        <v>729</v>
      </c>
      <c r="I3536" s="2">
        <v>46087.411354166667</v>
      </c>
      <c r="J3536" s="4" t="s">
        <v>44</v>
      </c>
      <c r="K3536" s="4">
        <v>55</v>
      </c>
      <c r="L3536" s="4">
        <v>-84.503389999999996</v>
      </c>
      <c r="M3536" s="4">
        <v>9.9496099999999998</v>
      </c>
      <c r="N3536" s="4" t="s">
        <v>930</v>
      </c>
      <c r="O3536" s="4" t="b">
        <v>1</v>
      </c>
      <c r="P3536" s="4" t="b">
        <v>0</v>
      </c>
      <c r="Q3536" s="4" t="b">
        <v>0</v>
      </c>
      <c r="R3536" s="4" t="b">
        <v>0</v>
      </c>
      <c r="S3536" s="4" t="b">
        <v>0</v>
      </c>
      <c r="T3536" s="4" t="b">
        <v>0</v>
      </c>
      <c r="U3536" s="4" t="b">
        <v>0</v>
      </c>
      <c r="V3536" s="4" t="b">
        <v>0</v>
      </c>
      <c r="W3536" s="4" t="b">
        <v>0</v>
      </c>
      <c r="X3536" s="4" t="b">
        <v>1</v>
      </c>
      <c r="Y3536" s="4" t="b">
        <v>1</v>
      </c>
    </row>
    <row r="3537" spans="1:37" x14ac:dyDescent="0.2">
      <c r="A3537" s="4" t="s">
        <v>726</v>
      </c>
      <c r="B3537" s="4" t="s">
        <v>727</v>
      </c>
      <c r="C3537" s="4" t="s">
        <v>728</v>
      </c>
      <c r="D3537" s="4" t="s">
        <v>729</v>
      </c>
      <c r="I3537" s="2">
        <v>46087.411354351854</v>
      </c>
      <c r="J3537" s="4" t="s">
        <v>45</v>
      </c>
      <c r="AB3537" s="4" t="s">
        <v>811</v>
      </c>
      <c r="AC3537" s="4" t="s">
        <v>812</v>
      </c>
      <c r="AD3537" s="4"/>
      <c r="AE3537" s="4" t="s">
        <v>733</v>
      </c>
      <c r="AH3537" s="4">
        <v>6925</v>
      </c>
      <c r="AI3537" s="4" t="s">
        <v>813</v>
      </c>
      <c r="AJ3537" s="4" t="s">
        <v>814</v>
      </c>
    </row>
    <row r="3538" spans="1:37" x14ac:dyDescent="0.2">
      <c r="A3538" s="4" t="s">
        <v>726</v>
      </c>
      <c r="B3538" s="4" t="s">
        <v>727</v>
      </c>
      <c r="C3538" s="4" t="s">
        <v>728</v>
      </c>
      <c r="D3538" s="4" t="s">
        <v>729</v>
      </c>
      <c r="I3538" s="2">
        <v>46087.411412037036</v>
      </c>
      <c r="J3538" s="4" t="s">
        <v>44</v>
      </c>
      <c r="K3538" s="4">
        <v>48</v>
      </c>
      <c r="L3538" s="4">
        <v>-84.504009999999994</v>
      </c>
      <c r="M3538" s="4">
        <v>9.9494199999999999</v>
      </c>
      <c r="N3538" s="4" t="s">
        <v>947</v>
      </c>
      <c r="O3538" s="4" t="b">
        <v>1</v>
      </c>
      <c r="P3538" s="4" t="b">
        <v>0</v>
      </c>
      <c r="Q3538" s="4" t="b">
        <v>0</v>
      </c>
      <c r="R3538" s="4" t="b">
        <v>0</v>
      </c>
      <c r="S3538" s="4" t="b">
        <v>0</v>
      </c>
      <c r="T3538" s="4" t="b">
        <v>0</v>
      </c>
      <c r="U3538" s="4" t="b">
        <v>0</v>
      </c>
      <c r="V3538" s="4" t="b">
        <v>0</v>
      </c>
      <c r="W3538" s="4" t="b">
        <v>0</v>
      </c>
      <c r="X3538" s="4" t="b">
        <v>1</v>
      </c>
      <c r="Y3538" s="4" t="b">
        <v>1</v>
      </c>
    </row>
    <row r="3539" spans="1:37" x14ac:dyDescent="0.2">
      <c r="A3539" s="4" t="s">
        <v>726</v>
      </c>
      <c r="B3539" s="4" t="s">
        <v>727</v>
      </c>
      <c r="C3539" s="4" t="s">
        <v>728</v>
      </c>
      <c r="D3539" s="4" t="s">
        <v>729</v>
      </c>
      <c r="I3539" s="2">
        <v>46087.411423750003</v>
      </c>
      <c r="J3539" s="4" t="s">
        <v>45</v>
      </c>
      <c r="AB3539" s="4" t="s">
        <v>905</v>
      </c>
      <c r="AC3539" s="4" t="s">
        <v>906</v>
      </c>
      <c r="AD3539" s="4"/>
      <c r="AE3539" s="4" t="s">
        <v>733</v>
      </c>
      <c r="AH3539" s="4">
        <v>49</v>
      </c>
      <c r="AI3539" s="4" t="s">
        <v>6</v>
      </c>
      <c r="AJ3539" s="4" t="s">
        <v>907</v>
      </c>
    </row>
    <row r="3540" spans="1:37" x14ac:dyDescent="0.2">
      <c r="A3540" s="4" t="s">
        <v>726</v>
      </c>
      <c r="B3540" s="4" t="s">
        <v>727</v>
      </c>
      <c r="C3540" s="4" t="s">
        <v>728</v>
      </c>
      <c r="D3540" s="4" t="s">
        <v>729</v>
      </c>
      <c r="I3540" s="2">
        <v>46087.411469907405</v>
      </c>
      <c r="J3540" s="4" t="s">
        <v>44</v>
      </c>
      <c r="K3540" s="4">
        <v>53</v>
      </c>
      <c r="L3540" s="4">
        <v>-84.504429999999999</v>
      </c>
      <c r="M3540" s="4">
        <v>9.9489699999999992</v>
      </c>
      <c r="N3540" s="4" t="s">
        <v>928</v>
      </c>
      <c r="O3540" s="4" t="b">
        <v>1</v>
      </c>
      <c r="P3540" s="4" t="b">
        <v>0</v>
      </c>
      <c r="Q3540" s="4" t="b">
        <v>0</v>
      </c>
      <c r="R3540" s="4" t="b">
        <v>0</v>
      </c>
      <c r="S3540" s="4" t="b">
        <v>0</v>
      </c>
      <c r="T3540" s="4" t="b">
        <v>0</v>
      </c>
      <c r="U3540" s="4" t="b">
        <v>0</v>
      </c>
      <c r="V3540" s="4" t="b">
        <v>0</v>
      </c>
      <c r="W3540" s="4" t="b">
        <v>0</v>
      </c>
      <c r="X3540" s="4" t="b">
        <v>1</v>
      </c>
      <c r="Y3540" s="4" t="b">
        <v>1</v>
      </c>
    </row>
    <row r="3541" spans="1:37" x14ac:dyDescent="0.2">
      <c r="A3541" s="4" t="s">
        <v>726</v>
      </c>
      <c r="B3541" s="4" t="s">
        <v>727</v>
      </c>
      <c r="C3541" s="4" t="s">
        <v>728</v>
      </c>
      <c r="D3541" s="4" t="s">
        <v>729</v>
      </c>
      <c r="I3541" s="2">
        <v>46087.411562499998</v>
      </c>
      <c r="J3541" s="4" t="s">
        <v>44</v>
      </c>
      <c r="K3541" s="4">
        <v>63</v>
      </c>
      <c r="L3541" s="4">
        <v>-84.505139999999997</v>
      </c>
      <c r="M3541" s="4">
        <v>9.9480199999999996</v>
      </c>
      <c r="N3541" s="4" t="s">
        <v>966</v>
      </c>
      <c r="O3541" s="4" t="b">
        <v>1</v>
      </c>
      <c r="P3541" s="4" t="b">
        <v>0</v>
      </c>
      <c r="Q3541" s="4" t="b">
        <v>0</v>
      </c>
      <c r="R3541" s="4" t="b">
        <v>0</v>
      </c>
      <c r="S3541" s="4" t="b">
        <v>0</v>
      </c>
      <c r="T3541" s="4" t="b">
        <v>0</v>
      </c>
      <c r="U3541" s="4" t="b">
        <v>0</v>
      </c>
      <c r="V3541" s="4" t="b">
        <v>0</v>
      </c>
      <c r="W3541" s="4" t="b">
        <v>0</v>
      </c>
      <c r="X3541" s="4" t="b">
        <v>1</v>
      </c>
      <c r="Y3541" s="4" t="b">
        <v>1</v>
      </c>
    </row>
    <row r="3542" spans="1:37" x14ac:dyDescent="0.2">
      <c r="A3542" s="4" t="s">
        <v>726</v>
      </c>
      <c r="B3542" s="4" t="s">
        <v>727</v>
      </c>
      <c r="C3542" s="4" t="s">
        <v>728</v>
      </c>
      <c r="D3542" s="4" t="s">
        <v>729</v>
      </c>
      <c r="I3542" s="2">
        <v>46087.411562638888</v>
      </c>
      <c r="J3542" s="4" t="s">
        <v>45</v>
      </c>
      <c r="AB3542" s="4" t="s">
        <v>905</v>
      </c>
      <c r="AC3542" s="4" t="s">
        <v>906</v>
      </c>
      <c r="AD3542" s="4"/>
      <c r="AE3542" s="4" t="s">
        <v>733</v>
      </c>
      <c r="AH3542" s="4">
        <v>65</v>
      </c>
      <c r="AI3542" s="4" t="s">
        <v>6</v>
      </c>
      <c r="AJ3542" s="4" t="s">
        <v>907</v>
      </c>
    </row>
    <row r="3543" spans="1:37" x14ac:dyDescent="0.2">
      <c r="A3543" s="4" t="s">
        <v>726</v>
      </c>
      <c r="B3543" s="4" t="s">
        <v>727</v>
      </c>
      <c r="C3543" s="4" t="s">
        <v>728</v>
      </c>
      <c r="D3543" s="4" t="s">
        <v>729</v>
      </c>
      <c r="I3543" s="2">
        <v>46087.411620370367</v>
      </c>
      <c r="J3543" s="4" t="s">
        <v>44</v>
      </c>
      <c r="K3543" s="4">
        <v>57</v>
      </c>
      <c r="L3543" s="4">
        <v>-84.505740000000003</v>
      </c>
      <c r="M3543" s="4">
        <v>9.9475300000000004</v>
      </c>
      <c r="N3543" s="4" t="s">
        <v>928</v>
      </c>
      <c r="O3543" s="4" t="b">
        <v>1</v>
      </c>
      <c r="P3543" s="4" t="b">
        <v>0</v>
      </c>
      <c r="Q3543" s="4" t="b">
        <v>0</v>
      </c>
      <c r="R3543" s="4" t="b">
        <v>0</v>
      </c>
      <c r="S3543" s="4" t="b">
        <v>0</v>
      </c>
      <c r="T3543" s="4" t="b">
        <v>0</v>
      </c>
      <c r="U3543" s="4" t="b">
        <v>0</v>
      </c>
      <c r="V3543" s="4" t="b">
        <v>0</v>
      </c>
      <c r="W3543" s="4" t="b">
        <v>0</v>
      </c>
      <c r="X3543" s="4" t="b">
        <v>1</v>
      </c>
      <c r="Y3543" s="4" t="b">
        <v>1</v>
      </c>
    </row>
    <row r="3544" spans="1:37" x14ac:dyDescent="0.2">
      <c r="A3544" s="4" t="s">
        <v>726</v>
      </c>
      <c r="B3544" s="4" t="s">
        <v>727</v>
      </c>
      <c r="C3544" s="4" t="s">
        <v>728</v>
      </c>
      <c r="D3544" s="4" t="s">
        <v>729</v>
      </c>
      <c r="I3544" s="2">
        <v>46087.411655231481</v>
      </c>
      <c r="J3544" s="4" t="s">
        <v>45</v>
      </c>
      <c r="AB3544" s="4" t="s">
        <v>905</v>
      </c>
      <c r="AC3544" s="4" t="s">
        <v>906</v>
      </c>
      <c r="AD3544" s="4"/>
      <c r="AE3544" s="4" t="s">
        <v>733</v>
      </c>
      <c r="AH3544" s="4">
        <v>53</v>
      </c>
      <c r="AI3544" s="4" t="s">
        <v>6</v>
      </c>
      <c r="AJ3544" s="4" t="s">
        <v>907</v>
      </c>
    </row>
    <row r="3545" spans="1:37" x14ac:dyDescent="0.2">
      <c r="A3545" s="4" t="s">
        <v>726</v>
      </c>
      <c r="B3545" s="4" t="s">
        <v>727</v>
      </c>
      <c r="C3545" s="4" t="s">
        <v>728</v>
      </c>
      <c r="D3545" s="4" t="s">
        <v>729</v>
      </c>
      <c r="I3545" s="2">
        <v>46087.411666666667</v>
      </c>
      <c r="J3545" s="4" t="s">
        <v>44</v>
      </c>
      <c r="K3545" s="4">
        <v>52</v>
      </c>
      <c r="L3545" s="4">
        <v>-84.506180000000001</v>
      </c>
      <c r="M3545" s="4">
        <v>9.9472100000000001</v>
      </c>
      <c r="N3545" s="4" t="s">
        <v>930</v>
      </c>
      <c r="O3545" s="4" t="b">
        <v>1</v>
      </c>
      <c r="P3545" s="4" t="b">
        <v>0</v>
      </c>
      <c r="Q3545" s="4" t="b">
        <v>0</v>
      </c>
      <c r="R3545" s="4" t="b">
        <v>0</v>
      </c>
      <c r="S3545" s="4" t="b">
        <v>0</v>
      </c>
      <c r="T3545" s="4" t="b">
        <v>0</v>
      </c>
      <c r="U3545" s="4" t="b">
        <v>0</v>
      </c>
      <c r="V3545" s="4" t="b">
        <v>0</v>
      </c>
      <c r="W3545" s="4" t="b">
        <v>0</v>
      </c>
      <c r="X3545" s="4" t="b">
        <v>1</v>
      </c>
      <c r="Y3545" s="4" t="b">
        <v>1</v>
      </c>
    </row>
    <row r="3546" spans="1:37" x14ac:dyDescent="0.2">
      <c r="A3546" s="4" t="s">
        <v>726</v>
      </c>
      <c r="B3546" s="4" t="s">
        <v>727</v>
      </c>
      <c r="C3546" s="4" t="s">
        <v>728</v>
      </c>
      <c r="D3546" s="4" t="s">
        <v>729</v>
      </c>
      <c r="I3546" s="2">
        <v>46087.411747685182</v>
      </c>
      <c r="J3546" s="4" t="s">
        <v>44</v>
      </c>
      <c r="K3546" s="4">
        <v>55</v>
      </c>
      <c r="L3546" s="4">
        <v>-84.50685</v>
      </c>
      <c r="M3546" s="4">
        <v>9.9465699999999995</v>
      </c>
      <c r="N3546" s="4" t="s">
        <v>928</v>
      </c>
      <c r="O3546" s="4" t="b">
        <v>1</v>
      </c>
      <c r="P3546" s="4" t="b">
        <v>0</v>
      </c>
      <c r="Q3546" s="4" t="b">
        <v>0</v>
      </c>
      <c r="R3546" s="4" t="b">
        <v>0</v>
      </c>
      <c r="S3546" s="4" t="b">
        <v>0</v>
      </c>
      <c r="T3546" s="4" t="b">
        <v>0</v>
      </c>
      <c r="U3546" s="4" t="b">
        <v>0</v>
      </c>
      <c r="V3546" s="4" t="b">
        <v>0</v>
      </c>
      <c r="W3546" s="4" t="b">
        <v>0</v>
      </c>
      <c r="X3546" s="4" t="b">
        <v>1</v>
      </c>
      <c r="Y3546" s="4" t="b">
        <v>1</v>
      </c>
    </row>
    <row r="3547" spans="1:37" x14ac:dyDescent="0.2">
      <c r="A3547" s="4" t="s">
        <v>726</v>
      </c>
      <c r="B3547" s="4" t="s">
        <v>727</v>
      </c>
      <c r="C3547" s="4" t="s">
        <v>728</v>
      </c>
      <c r="D3547" s="4" t="s">
        <v>729</v>
      </c>
      <c r="I3547" s="2">
        <v>46087.411756180554</v>
      </c>
      <c r="J3547" s="4" t="s">
        <v>45</v>
      </c>
      <c r="AB3547" s="4" t="s">
        <v>772</v>
      </c>
      <c r="AC3547" s="4" t="s">
        <v>773</v>
      </c>
      <c r="AD3547" s="4"/>
      <c r="AE3547" s="4" t="s">
        <v>733</v>
      </c>
      <c r="AH3547" s="4">
        <v>15964</v>
      </c>
      <c r="AI3547" s="4" t="s">
        <v>774</v>
      </c>
      <c r="AJ3547" s="4" t="s">
        <v>775</v>
      </c>
    </row>
    <row r="3548" spans="1:37" x14ac:dyDescent="0.2">
      <c r="A3548" s="4" t="s">
        <v>726</v>
      </c>
      <c r="B3548" s="4" t="s">
        <v>727</v>
      </c>
      <c r="C3548" s="4" t="s">
        <v>728</v>
      </c>
      <c r="D3548" s="4" t="s">
        <v>729</v>
      </c>
      <c r="I3548" s="2">
        <v>46087.411756180554</v>
      </c>
      <c r="J3548" s="4" t="s">
        <v>45</v>
      </c>
      <c r="AB3548" s="4" t="s">
        <v>776</v>
      </c>
      <c r="AC3548" s="4" t="s">
        <v>777</v>
      </c>
      <c r="AD3548" s="4"/>
      <c r="AE3548" s="4" t="s">
        <v>733</v>
      </c>
      <c r="AH3548" s="4">
        <v>15964</v>
      </c>
      <c r="AI3548" s="4" t="s">
        <v>774</v>
      </c>
      <c r="AJ3548" s="4" t="s">
        <v>775</v>
      </c>
    </row>
    <row r="3549" spans="1:37" x14ac:dyDescent="0.2">
      <c r="A3549" s="4" t="s">
        <v>726</v>
      </c>
      <c r="B3549" s="4" t="s">
        <v>727</v>
      </c>
      <c r="C3549" s="4" t="s">
        <v>728</v>
      </c>
      <c r="D3549" s="4" t="s">
        <v>729</v>
      </c>
      <c r="I3549" s="2">
        <v>46087.411776261572</v>
      </c>
      <c r="J3549" s="4" t="s">
        <v>737</v>
      </c>
      <c r="N3549" s="4" t="s">
        <v>823</v>
      </c>
      <c r="AK3549" s="4" t="s">
        <v>1215</v>
      </c>
    </row>
    <row r="3550" spans="1:37" x14ac:dyDescent="0.2">
      <c r="A3550" s="4" t="s">
        <v>726</v>
      </c>
      <c r="B3550" s="4" t="s">
        <v>727</v>
      </c>
      <c r="C3550" s="4" t="s">
        <v>728</v>
      </c>
      <c r="D3550" s="4" t="s">
        <v>729</v>
      </c>
      <c r="I3550" s="2">
        <v>46087.411875138889</v>
      </c>
      <c r="J3550" s="4" t="s">
        <v>45</v>
      </c>
      <c r="AB3550" s="4" t="s">
        <v>905</v>
      </c>
      <c r="AC3550" s="4" t="s">
        <v>906</v>
      </c>
      <c r="AD3550" s="4"/>
      <c r="AE3550" s="4" t="s">
        <v>733</v>
      </c>
      <c r="AH3550" s="4">
        <v>55</v>
      </c>
      <c r="AI3550" s="4" t="s">
        <v>6</v>
      </c>
      <c r="AJ3550" s="4" t="s">
        <v>907</v>
      </c>
    </row>
    <row r="3551" spans="1:37" x14ac:dyDescent="0.2">
      <c r="A3551" s="4" t="s">
        <v>726</v>
      </c>
      <c r="B3551" s="4" t="s">
        <v>727</v>
      </c>
      <c r="C3551" s="4" t="s">
        <v>728</v>
      </c>
      <c r="D3551" s="4" t="s">
        <v>729</v>
      </c>
      <c r="I3551" s="2">
        <v>46087.411898148152</v>
      </c>
      <c r="J3551" s="4" t="s">
        <v>44</v>
      </c>
      <c r="K3551" s="4">
        <v>52</v>
      </c>
      <c r="L3551" s="4">
        <v>-84.507840000000002</v>
      </c>
      <c r="M3551" s="4">
        <v>9.9451099999999997</v>
      </c>
      <c r="N3551" s="4" t="s">
        <v>928</v>
      </c>
      <c r="O3551" s="4" t="b">
        <v>1</v>
      </c>
      <c r="P3551" s="4" t="b">
        <v>0</v>
      </c>
      <c r="Q3551" s="4" t="b">
        <v>0</v>
      </c>
      <c r="R3551" s="4" t="b">
        <v>0</v>
      </c>
      <c r="S3551" s="4" t="b">
        <v>0</v>
      </c>
      <c r="T3551" s="4" t="b">
        <v>0</v>
      </c>
      <c r="U3551" s="4" t="b">
        <v>0</v>
      </c>
      <c r="V3551" s="4" t="b">
        <v>0</v>
      </c>
      <c r="W3551" s="4" t="b">
        <v>0</v>
      </c>
      <c r="X3551" s="4" t="b">
        <v>1</v>
      </c>
      <c r="Y3551" s="4" t="b">
        <v>1</v>
      </c>
    </row>
    <row r="3552" spans="1:37" x14ac:dyDescent="0.2">
      <c r="A3552" s="4" t="s">
        <v>726</v>
      </c>
      <c r="B3552" s="4" t="s">
        <v>727</v>
      </c>
      <c r="C3552" s="4" t="s">
        <v>728</v>
      </c>
      <c r="D3552" s="4" t="s">
        <v>729</v>
      </c>
      <c r="I3552" s="2">
        <v>46087.411921435189</v>
      </c>
      <c r="J3552" s="4" t="s">
        <v>45</v>
      </c>
      <c r="AB3552" s="4" t="s">
        <v>905</v>
      </c>
      <c r="AC3552" s="4" t="s">
        <v>906</v>
      </c>
      <c r="AD3552" s="4"/>
      <c r="AE3552" s="4" t="s">
        <v>733</v>
      </c>
      <c r="AH3552" s="4">
        <v>47</v>
      </c>
      <c r="AI3552" s="4" t="s">
        <v>6</v>
      </c>
      <c r="AJ3552" s="4" t="s">
        <v>907</v>
      </c>
    </row>
    <row r="3553" spans="1:37" x14ac:dyDescent="0.2">
      <c r="A3553" s="4" t="s">
        <v>726</v>
      </c>
      <c r="B3553" s="4" t="s">
        <v>727</v>
      </c>
      <c r="C3553" s="4" t="s">
        <v>728</v>
      </c>
      <c r="D3553" s="4" t="s">
        <v>729</v>
      </c>
      <c r="I3553" s="2">
        <v>46087.41196759259</v>
      </c>
      <c r="J3553" s="4" t="s">
        <v>44</v>
      </c>
      <c r="K3553" s="4">
        <v>46</v>
      </c>
      <c r="L3553" s="4">
        <v>-84.508210000000005</v>
      </c>
      <c r="M3553" s="4">
        <v>9.9444999999999997</v>
      </c>
      <c r="N3553" s="4" t="s">
        <v>930</v>
      </c>
      <c r="O3553" s="4" t="b">
        <v>1</v>
      </c>
      <c r="P3553" s="4" t="b">
        <v>0</v>
      </c>
      <c r="Q3553" s="4" t="b">
        <v>0</v>
      </c>
      <c r="R3553" s="4" t="b">
        <v>0</v>
      </c>
      <c r="S3553" s="4" t="b">
        <v>0</v>
      </c>
      <c r="T3553" s="4" t="b">
        <v>0</v>
      </c>
      <c r="U3553" s="4" t="b">
        <v>0</v>
      </c>
      <c r="V3553" s="4" t="b">
        <v>0</v>
      </c>
      <c r="W3553" s="4" t="b">
        <v>0</v>
      </c>
      <c r="X3553" s="4" t="b">
        <v>1</v>
      </c>
      <c r="Y3553" s="4" t="b">
        <v>1</v>
      </c>
    </row>
    <row r="3554" spans="1:37" x14ac:dyDescent="0.2">
      <c r="A3554" s="4" t="s">
        <v>726</v>
      </c>
      <c r="B3554" s="4" t="s">
        <v>727</v>
      </c>
      <c r="C3554" s="4" t="s">
        <v>728</v>
      </c>
      <c r="D3554" s="4" t="s">
        <v>729</v>
      </c>
      <c r="I3554" s="2">
        <v>46087.411970624999</v>
      </c>
      <c r="J3554" s="4" t="s">
        <v>45</v>
      </c>
      <c r="AB3554" s="4" t="s">
        <v>811</v>
      </c>
      <c r="AC3554" s="4" t="s">
        <v>812</v>
      </c>
      <c r="AD3554" s="4"/>
      <c r="AE3554" s="4" t="s">
        <v>733</v>
      </c>
      <c r="AH3554" s="4">
        <v>11144</v>
      </c>
      <c r="AI3554" s="4" t="s">
        <v>813</v>
      </c>
      <c r="AJ3554" s="4" t="s">
        <v>814</v>
      </c>
    </row>
    <row r="3555" spans="1:37" x14ac:dyDescent="0.2">
      <c r="A3555" s="4" t="s">
        <v>726</v>
      </c>
      <c r="B3555" s="4" t="s">
        <v>727</v>
      </c>
      <c r="C3555" s="4" t="s">
        <v>728</v>
      </c>
      <c r="D3555" s="4" t="s">
        <v>729</v>
      </c>
      <c r="I3555" s="2">
        <v>46087.41201388889</v>
      </c>
      <c r="J3555" s="4" t="s">
        <v>44</v>
      </c>
      <c r="K3555" s="4">
        <v>53</v>
      </c>
      <c r="L3555" s="4">
        <v>-84.508510000000001</v>
      </c>
      <c r="M3555" s="4">
        <v>9.9441000000000006</v>
      </c>
      <c r="N3555" s="4" t="s">
        <v>930</v>
      </c>
      <c r="O3555" s="4" t="b">
        <v>1</v>
      </c>
      <c r="P3555" s="4" t="b">
        <v>0</v>
      </c>
      <c r="Q3555" s="4" t="b">
        <v>0</v>
      </c>
      <c r="R3555" s="4" t="b">
        <v>0</v>
      </c>
      <c r="S3555" s="4" t="b">
        <v>0</v>
      </c>
      <c r="T3555" s="4" t="b">
        <v>0</v>
      </c>
      <c r="U3555" s="4" t="b">
        <v>0</v>
      </c>
      <c r="V3555" s="4" t="b">
        <v>0</v>
      </c>
      <c r="W3555" s="4" t="b">
        <v>0</v>
      </c>
      <c r="X3555" s="4" t="b">
        <v>1</v>
      </c>
      <c r="Y3555" s="4" t="b">
        <v>1</v>
      </c>
    </row>
    <row r="3556" spans="1:37" x14ac:dyDescent="0.2">
      <c r="A3556" s="4" t="s">
        <v>726</v>
      </c>
      <c r="B3556" s="4" t="s">
        <v>727</v>
      </c>
      <c r="C3556" s="4" t="s">
        <v>728</v>
      </c>
      <c r="D3556" s="4" t="s">
        <v>729</v>
      </c>
      <c r="I3556" s="2">
        <v>46087.412014027781</v>
      </c>
      <c r="J3556" s="4" t="s">
        <v>45</v>
      </c>
      <c r="AB3556" s="4" t="s">
        <v>905</v>
      </c>
      <c r="AC3556" s="4" t="s">
        <v>906</v>
      </c>
      <c r="AD3556" s="4"/>
      <c r="AE3556" s="4" t="s">
        <v>733</v>
      </c>
      <c r="AH3556" s="4">
        <v>53</v>
      </c>
      <c r="AI3556" s="4" t="s">
        <v>6</v>
      </c>
      <c r="AJ3556" s="4" t="s">
        <v>907</v>
      </c>
    </row>
    <row r="3557" spans="1:37" x14ac:dyDescent="0.2">
      <c r="A3557" s="4" t="s">
        <v>726</v>
      </c>
      <c r="B3557" s="4" t="s">
        <v>727</v>
      </c>
      <c r="C3557" s="4" t="s">
        <v>728</v>
      </c>
      <c r="D3557" s="4" t="s">
        <v>729</v>
      </c>
      <c r="I3557" s="2">
        <v>46087.412028668979</v>
      </c>
      <c r="J3557" s="4" t="s">
        <v>45</v>
      </c>
      <c r="AB3557" s="4" t="s">
        <v>811</v>
      </c>
      <c r="AC3557" s="4" t="s">
        <v>812</v>
      </c>
      <c r="AD3557" s="4"/>
      <c r="AE3557" s="4" t="s">
        <v>733</v>
      </c>
      <c r="AH3557" s="4">
        <v>-42157</v>
      </c>
      <c r="AI3557" s="4" t="s">
        <v>813</v>
      </c>
      <c r="AJ3557" s="4" t="s">
        <v>814</v>
      </c>
    </row>
    <row r="3558" spans="1:37" x14ac:dyDescent="0.2">
      <c r="A3558" s="4" t="s">
        <v>726</v>
      </c>
      <c r="B3558" s="4" t="s">
        <v>727</v>
      </c>
      <c r="C3558" s="4" t="s">
        <v>728</v>
      </c>
      <c r="D3558" s="4" t="s">
        <v>729</v>
      </c>
      <c r="I3558" s="2">
        <v>46087.412037037036</v>
      </c>
      <c r="J3558" s="4" t="s">
        <v>737</v>
      </c>
      <c r="N3558" s="4" t="s">
        <v>968</v>
      </c>
      <c r="AK3558" s="4" t="s">
        <v>1216</v>
      </c>
    </row>
    <row r="3559" spans="1:37" x14ac:dyDescent="0.2">
      <c r="A3559" s="4" t="s">
        <v>726</v>
      </c>
      <c r="B3559" s="4" t="s">
        <v>727</v>
      </c>
      <c r="C3559" s="4" t="s">
        <v>728</v>
      </c>
      <c r="D3559" s="4" t="s">
        <v>729</v>
      </c>
      <c r="I3559" s="2">
        <v>46087.41203712963</v>
      </c>
      <c r="J3559" s="4" t="s">
        <v>737</v>
      </c>
      <c r="N3559" s="4" t="s">
        <v>970</v>
      </c>
      <c r="AK3559" s="4" t="s">
        <v>1217</v>
      </c>
    </row>
    <row r="3560" spans="1:37" x14ac:dyDescent="0.2">
      <c r="A3560" s="4" t="s">
        <v>726</v>
      </c>
      <c r="B3560" s="4" t="s">
        <v>727</v>
      </c>
      <c r="C3560" s="4" t="s">
        <v>728</v>
      </c>
      <c r="D3560" s="4" t="s">
        <v>729</v>
      </c>
      <c r="I3560" s="2">
        <v>46087.412060185183</v>
      </c>
      <c r="J3560" s="4" t="s">
        <v>44</v>
      </c>
      <c r="K3560" s="4">
        <v>39</v>
      </c>
      <c r="L3560" s="4">
        <v>-84.508799999999994</v>
      </c>
      <c r="M3560" s="4">
        <v>9.9437499999999996</v>
      </c>
      <c r="N3560" s="4" t="s">
        <v>928</v>
      </c>
      <c r="O3560" s="4" t="b">
        <v>1</v>
      </c>
      <c r="P3560" s="4" t="b">
        <v>0</v>
      </c>
      <c r="Q3560" s="4" t="b">
        <v>0</v>
      </c>
      <c r="R3560" s="4" t="b">
        <v>0</v>
      </c>
      <c r="S3560" s="4" t="b">
        <v>0</v>
      </c>
      <c r="T3560" s="4" t="b">
        <v>0</v>
      </c>
      <c r="U3560" s="4" t="b">
        <v>0</v>
      </c>
      <c r="V3560" s="4" t="b">
        <v>0</v>
      </c>
      <c r="W3560" s="4" t="b">
        <v>0</v>
      </c>
      <c r="X3560" s="4" t="b">
        <v>1</v>
      </c>
      <c r="Y3560" s="4" t="b">
        <v>1</v>
      </c>
    </row>
    <row r="3561" spans="1:37" x14ac:dyDescent="0.2">
      <c r="A3561" s="4" t="s">
        <v>726</v>
      </c>
      <c r="B3561" s="4" t="s">
        <v>727</v>
      </c>
      <c r="C3561" s="4" t="s">
        <v>728</v>
      </c>
      <c r="D3561" s="4" t="s">
        <v>729</v>
      </c>
      <c r="I3561" s="2">
        <v>46087.412060497685</v>
      </c>
      <c r="J3561" s="4" t="s">
        <v>45</v>
      </c>
      <c r="AB3561" s="4" t="s">
        <v>905</v>
      </c>
      <c r="AC3561" s="4" t="s">
        <v>906</v>
      </c>
      <c r="AD3561" s="4"/>
      <c r="AE3561" s="4" t="s">
        <v>733</v>
      </c>
      <c r="AH3561" s="4">
        <v>38</v>
      </c>
      <c r="AI3561" s="4" t="s">
        <v>6</v>
      </c>
      <c r="AJ3561" s="4" t="s">
        <v>907</v>
      </c>
    </row>
    <row r="3562" spans="1:37" x14ac:dyDescent="0.2">
      <c r="A3562" s="4" t="s">
        <v>726</v>
      </c>
      <c r="B3562" s="4" t="s">
        <v>727</v>
      </c>
      <c r="C3562" s="4" t="s">
        <v>728</v>
      </c>
      <c r="D3562" s="4" t="s">
        <v>729</v>
      </c>
      <c r="I3562" s="2">
        <v>46087.412084189818</v>
      </c>
      <c r="J3562" s="4" t="s">
        <v>45</v>
      </c>
      <c r="AB3562" s="4" t="s">
        <v>1069</v>
      </c>
      <c r="AC3562" s="4" t="s">
        <v>1070</v>
      </c>
      <c r="AD3562" s="4"/>
      <c r="AE3562" s="4" t="s">
        <v>733</v>
      </c>
      <c r="AH3562" s="4">
        <v>0</v>
      </c>
      <c r="AI3562" s="4" t="s">
        <v>1071</v>
      </c>
      <c r="AJ3562" s="4" t="s">
        <v>1072</v>
      </c>
    </row>
    <row r="3563" spans="1:37" x14ac:dyDescent="0.2">
      <c r="A3563" s="4" t="s">
        <v>726</v>
      </c>
      <c r="B3563" s="4" t="s">
        <v>727</v>
      </c>
      <c r="C3563" s="4" t="s">
        <v>728</v>
      </c>
      <c r="D3563" s="4" t="s">
        <v>729</v>
      </c>
      <c r="I3563" s="2">
        <v>46087.412084189818</v>
      </c>
      <c r="J3563" s="4" t="s">
        <v>45</v>
      </c>
      <c r="AB3563" s="4" t="s">
        <v>1073</v>
      </c>
      <c r="AC3563" s="4" t="s">
        <v>1074</v>
      </c>
      <c r="AD3563" s="4"/>
      <c r="AE3563" s="4" t="s">
        <v>733</v>
      </c>
      <c r="AH3563" s="4">
        <v>0</v>
      </c>
      <c r="AI3563" s="4" t="s">
        <v>1071</v>
      </c>
      <c r="AJ3563" s="4" t="s">
        <v>1072</v>
      </c>
    </row>
    <row r="3564" spans="1:37" x14ac:dyDescent="0.2">
      <c r="A3564" s="4" t="s">
        <v>726</v>
      </c>
      <c r="B3564" s="4" t="s">
        <v>727</v>
      </c>
      <c r="C3564" s="4" t="s">
        <v>728</v>
      </c>
      <c r="D3564" s="4" t="s">
        <v>729</v>
      </c>
      <c r="I3564" s="2">
        <v>46087.412084189818</v>
      </c>
      <c r="J3564" s="4" t="s">
        <v>45</v>
      </c>
      <c r="AB3564" s="4" t="s">
        <v>1075</v>
      </c>
      <c r="AC3564" s="4" t="s">
        <v>1076</v>
      </c>
      <c r="AD3564" s="4"/>
      <c r="AE3564" s="4" t="s">
        <v>733</v>
      </c>
      <c r="AH3564" s="4">
        <v>0.97199996933423183</v>
      </c>
      <c r="AI3564" s="4" t="s">
        <v>1071</v>
      </c>
      <c r="AJ3564" s="4" t="s">
        <v>1072</v>
      </c>
    </row>
    <row r="3565" spans="1:37" x14ac:dyDescent="0.2">
      <c r="A3565" s="4" t="s">
        <v>726</v>
      </c>
      <c r="B3565" s="4" t="s">
        <v>727</v>
      </c>
      <c r="C3565" s="4" t="s">
        <v>728</v>
      </c>
      <c r="D3565" s="4" t="s">
        <v>729</v>
      </c>
      <c r="I3565" s="2">
        <v>46087.412094907406</v>
      </c>
      <c r="J3565" s="4" t="s">
        <v>44</v>
      </c>
      <c r="K3565" s="4">
        <v>37</v>
      </c>
      <c r="L3565" s="4">
        <v>-84.509029999999996</v>
      </c>
      <c r="M3565" s="4">
        <v>9.9436</v>
      </c>
      <c r="N3565" s="4" t="s">
        <v>928</v>
      </c>
      <c r="O3565" s="4" t="b">
        <v>1</v>
      </c>
      <c r="P3565" s="4" t="b">
        <v>0</v>
      </c>
      <c r="Q3565" s="4" t="b">
        <v>0</v>
      </c>
      <c r="R3565" s="4" t="b">
        <v>0</v>
      </c>
      <c r="S3565" s="4" t="b">
        <v>0</v>
      </c>
      <c r="T3565" s="4" t="b">
        <v>0</v>
      </c>
      <c r="U3565" s="4" t="b">
        <v>0</v>
      </c>
      <c r="V3565" s="4" t="b">
        <v>0</v>
      </c>
      <c r="W3565" s="4" t="b">
        <v>0</v>
      </c>
      <c r="X3565" s="4" t="b">
        <v>1</v>
      </c>
      <c r="Y3565" s="4" t="b">
        <v>1</v>
      </c>
    </row>
    <row r="3566" spans="1:37" x14ac:dyDescent="0.2">
      <c r="A3566" s="4" t="s">
        <v>726</v>
      </c>
      <c r="B3566" s="4" t="s">
        <v>727</v>
      </c>
      <c r="C3566" s="4" t="s">
        <v>728</v>
      </c>
      <c r="D3566" s="4" t="s">
        <v>729</v>
      </c>
      <c r="I3566" s="2">
        <v>46087.412106620373</v>
      </c>
      <c r="J3566" s="4" t="s">
        <v>45</v>
      </c>
      <c r="AB3566" s="4" t="s">
        <v>905</v>
      </c>
      <c r="AC3566" s="4" t="s">
        <v>906</v>
      </c>
      <c r="AD3566" s="4"/>
      <c r="AE3566" s="4" t="s">
        <v>733</v>
      </c>
      <c r="AH3566" s="4">
        <v>35</v>
      </c>
      <c r="AI3566" s="4" t="s">
        <v>6</v>
      </c>
      <c r="AJ3566" s="4" t="s">
        <v>907</v>
      </c>
    </row>
    <row r="3567" spans="1:37" x14ac:dyDescent="0.2">
      <c r="A3567" s="4" t="s">
        <v>726</v>
      </c>
      <c r="B3567" s="4" t="s">
        <v>727</v>
      </c>
      <c r="C3567" s="4" t="s">
        <v>728</v>
      </c>
      <c r="D3567" s="4" t="s">
        <v>729</v>
      </c>
      <c r="I3567" s="2">
        <v>46087.412107291668</v>
      </c>
      <c r="J3567" s="4" t="s">
        <v>45</v>
      </c>
      <c r="AB3567" s="4" t="s">
        <v>1073</v>
      </c>
      <c r="AC3567" s="4" t="s">
        <v>1074</v>
      </c>
      <c r="AD3567" s="4"/>
      <c r="AE3567" s="4" t="s">
        <v>733</v>
      </c>
      <c r="AH3567" s="4">
        <v>-0.31899998467987833</v>
      </c>
      <c r="AI3567" s="4" t="s">
        <v>1071</v>
      </c>
      <c r="AJ3567" s="4" t="s">
        <v>1072</v>
      </c>
    </row>
    <row r="3568" spans="1:37" x14ac:dyDescent="0.2">
      <c r="A3568" s="4" t="s">
        <v>726</v>
      </c>
      <c r="B3568" s="4" t="s">
        <v>727</v>
      </c>
      <c r="C3568" s="4" t="s">
        <v>728</v>
      </c>
      <c r="D3568" s="4" t="s">
        <v>729</v>
      </c>
      <c r="I3568" s="2">
        <v>46087.412107291668</v>
      </c>
      <c r="J3568" s="4" t="s">
        <v>45</v>
      </c>
      <c r="AB3568" s="4" t="s">
        <v>1075</v>
      </c>
      <c r="AC3568" s="4" t="s">
        <v>1076</v>
      </c>
      <c r="AD3568" s="4"/>
      <c r="AE3568" s="4" t="s">
        <v>733</v>
      </c>
      <c r="AH3568" s="4">
        <v>0.85399998973757385</v>
      </c>
      <c r="AI3568" s="4" t="s">
        <v>1071</v>
      </c>
      <c r="AJ3568" s="4" t="s">
        <v>1072</v>
      </c>
    </row>
    <row r="3569" spans="1:36" x14ac:dyDescent="0.2">
      <c r="A3569" s="4" t="s">
        <v>726</v>
      </c>
      <c r="B3569" s="4" t="s">
        <v>727</v>
      </c>
      <c r="C3569" s="4" t="s">
        <v>728</v>
      </c>
      <c r="D3569" s="4" t="s">
        <v>729</v>
      </c>
      <c r="I3569" s="2">
        <v>46087.412118055552</v>
      </c>
      <c r="J3569" s="4" t="s">
        <v>44</v>
      </c>
      <c r="K3569" s="4">
        <v>31</v>
      </c>
      <c r="L3569" s="4">
        <v>-84.509190000000004</v>
      </c>
      <c r="M3569" s="4">
        <v>9.9436</v>
      </c>
      <c r="N3569" s="4" t="s">
        <v>930</v>
      </c>
      <c r="O3569" s="4" t="b">
        <v>1</v>
      </c>
      <c r="P3569" s="4" t="b">
        <v>0</v>
      </c>
      <c r="Q3569" s="4" t="b">
        <v>0</v>
      </c>
      <c r="R3569" s="4" t="b">
        <v>0</v>
      </c>
      <c r="S3569" s="4" t="b">
        <v>0</v>
      </c>
      <c r="T3569" s="4" t="b">
        <v>0</v>
      </c>
      <c r="U3569" s="4" t="b">
        <v>0</v>
      </c>
      <c r="V3569" s="4" t="b">
        <v>0</v>
      </c>
      <c r="W3569" s="4" t="b">
        <v>0</v>
      </c>
      <c r="X3569" s="4" t="b">
        <v>1</v>
      </c>
      <c r="Y3569" s="4" t="b">
        <v>1</v>
      </c>
    </row>
    <row r="3570" spans="1:36" x14ac:dyDescent="0.2">
      <c r="A3570" s="4" t="s">
        <v>726</v>
      </c>
      <c r="B3570" s="4" t="s">
        <v>727</v>
      </c>
      <c r="C3570" s="4" t="s">
        <v>728</v>
      </c>
      <c r="D3570" s="4" t="s">
        <v>729</v>
      </c>
      <c r="I3570" s="2">
        <v>46087.412130081022</v>
      </c>
      <c r="J3570" s="4" t="s">
        <v>45</v>
      </c>
      <c r="AB3570" s="4" t="s">
        <v>1069</v>
      </c>
      <c r="AC3570" s="4" t="s">
        <v>1070</v>
      </c>
      <c r="AD3570" s="4"/>
      <c r="AE3570" s="4" t="s">
        <v>733</v>
      </c>
      <c r="AH3570" s="4">
        <v>0</v>
      </c>
      <c r="AI3570" s="4" t="s">
        <v>1071</v>
      </c>
      <c r="AJ3570" s="4" t="s">
        <v>1072</v>
      </c>
    </row>
    <row r="3571" spans="1:36" x14ac:dyDescent="0.2">
      <c r="A3571" s="4" t="s">
        <v>726</v>
      </c>
      <c r="B3571" s="4" t="s">
        <v>727</v>
      </c>
      <c r="C3571" s="4" t="s">
        <v>728</v>
      </c>
      <c r="D3571" s="4" t="s">
        <v>729</v>
      </c>
      <c r="I3571" s="2">
        <v>46087.412130081022</v>
      </c>
      <c r="J3571" s="4" t="s">
        <v>45</v>
      </c>
      <c r="AB3571" s="4" t="s">
        <v>1073</v>
      </c>
      <c r="AC3571" s="4" t="s">
        <v>1074</v>
      </c>
      <c r="AD3571" s="4"/>
      <c r="AE3571" s="4" t="s">
        <v>733</v>
      </c>
      <c r="AH3571" s="4">
        <v>0</v>
      </c>
      <c r="AI3571" s="4" t="s">
        <v>1071</v>
      </c>
      <c r="AJ3571" s="4" t="s">
        <v>1072</v>
      </c>
    </row>
    <row r="3572" spans="1:36" x14ac:dyDescent="0.2">
      <c r="A3572" s="4" t="s">
        <v>726</v>
      </c>
      <c r="B3572" s="4" t="s">
        <v>727</v>
      </c>
      <c r="C3572" s="4" t="s">
        <v>728</v>
      </c>
      <c r="D3572" s="4" t="s">
        <v>729</v>
      </c>
      <c r="I3572" s="2">
        <v>46087.412130081022</v>
      </c>
      <c r="J3572" s="4" t="s">
        <v>45</v>
      </c>
      <c r="AB3572" s="4" t="s">
        <v>1075</v>
      </c>
      <c r="AC3572" s="4" t="s">
        <v>1076</v>
      </c>
      <c r="AD3572" s="4"/>
      <c r="AE3572" s="4" t="s">
        <v>733</v>
      </c>
      <c r="AH3572" s="4">
        <v>0.95899996423664424</v>
      </c>
      <c r="AI3572" s="4" t="s">
        <v>1071</v>
      </c>
      <c r="AJ3572" s="4" t="s">
        <v>1072</v>
      </c>
    </row>
    <row r="3573" spans="1:36" x14ac:dyDescent="0.2">
      <c r="A3573" s="4" t="s">
        <v>726</v>
      </c>
      <c r="B3573" s="4" t="s">
        <v>727</v>
      </c>
      <c r="C3573" s="4" t="s">
        <v>728</v>
      </c>
      <c r="D3573" s="4" t="s">
        <v>729</v>
      </c>
      <c r="I3573" s="2">
        <v>46087.412139618056</v>
      </c>
      <c r="J3573" s="4" t="s">
        <v>45</v>
      </c>
      <c r="AB3573" s="4" t="s">
        <v>1069</v>
      </c>
      <c r="AC3573" s="4" t="s">
        <v>1070</v>
      </c>
      <c r="AD3573" s="4"/>
      <c r="AE3573" s="4" t="s">
        <v>733</v>
      </c>
      <c r="AH3573" s="4">
        <v>0</v>
      </c>
      <c r="AI3573" s="4" t="s">
        <v>1071</v>
      </c>
      <c r="AJ3573" s="4" t="s">
        <v>1072</v>
      </c>
    </row>
    <row r="3574" spans="1:36" x14ac:dyDescent="0.2">
      <c r="A3574" s="4" t="s">
        <v>726</v>
      </c>
      <c r="B3574" s="4" t="s">
        <v>727</v>
      </c>
      <c r="C3574" s="4" t="s">
        <v>728</v>
      </c>
      <c r="D3574" s="4" t="s">
        <v>729</v>
      </c>
      <c r="I3574" s="2">
        <v>46087.412139618056</v>
      </c>
      <c r="J3574" s="4" t="s">
        <v>45</v>
      </c>
      <c r="AB3574" s="4" t="s">
        <v>1073</v>
      </c>
      <c r="AC3574" s="4" t="s">
        <v>1074</v>
      </c>
      <c r="AD3574" s="4"/>
      <c r="AE3574" s="4" t="s">
        <v>733</v>
      </c>
      <c r="AH3574" s="4">
        <v>0</v>
      </c>
      <c r="AI3574" s="4" t="s">
        <v>1071</v>
      </c>
      <c r="AJ3574" s="4" t="s">
        <v>1072</v>
      </c>
    </row>
    <row r="3575" spans="1:36" x14ac:dyDescent="0.2">
      <c r="A3575" s="4" t="s">
        <v>726</v>
      </c>
      <c r="B3575" s="4" t="s">
        <v>727</v>
      </c>
      <c r="C3575" s="4" t="s">
        <v>728</v>
      </c>
      <c r="D3575" s="4" t="s">
        <v>729</v>
      </c>
      <c r="I3575" s="2">
        <v>46087.412139618056</v>
      </c>
      <c r="J3575" s="4" t="s">
        <v>45</v>
      </c>
      <c r="AB3575" s="4" t="s">
        <v>1075</v>
      </c>
      <c r="AC3575" s="4" t="s">
        <v>1076</v>
      </c>
      <c r="AD3575" s="4"/>
      <c r="AE3575" s="4" t="s">
        <v>733</v>
      </c>
      <c r="AH3575" s="4">
        <v>0.95099998463157986</v>
      </c>
      <c r="AI3575" s="4" t="s">
        <v>1071</v>
      </c>
      <c r="AJ3575" s="4" t="s">
        <v>1072</v>
      </c>
    </row>
    <row r="3576" spans="1:36" x14ac:dyDescent="0.2">
      <c r="A3576" s="4" t="s">
        <v>726</v>
      </c>
      <c r="B3576" s="4" t="s">
        <v>727</v>
      </c>
      <c r="C3576" s="4" t="s">
        <v>728</v>
      </c>
      <c r="D3576" s="4" t="s">
        <v>729</v>
      </c>
      <c r="I3576" s="2">
        <v>46087.412141203706</v>
      </c>
      <c r="J3576" s="4" t="s">
        <v>44</v>
      </c>
      <c r="K3576" s="4">
        <v>35</v>
      </c>
      <c r="L3576" s="4">
        <v>-84.509320000000002</v>
      </c>
      <c r="M3576" s="4">
        <v>9.9437099999999994</v>
      </c>
      <c r="N3576" s="4" t="s">
        <v>947</v>
      </c>
      <c r="O3576" s="4" t="b">
        <v>1</v>
      </c>
      <c r="P3576" s="4" t="b">
        <v>0</v>
      </c>
      <c r="Q3576" s="4" t="b">
        <v>0</v>
      </c>
      <c r="R3576" s="4" t="b">
        <v>0</v>
      </c>
      <c r="S3576" s="4" t="b">
        <v>0</v>
      </c>
      <c r="T3576" s="4" t="b">
        <v>0</v>
      </c>
      <c r="U3576" s="4" t="b">
        <v>0</v>
      </c>
      <c r="V3576" s="4" t="b">
        <v>0</v>
      </c>
      <c r="W3576" s="4" t="b">
        <v>0</v>
      </c>
      <c r="X3576" s="4" t="b">
        <v>1</v>
      </c>
      <c r="Y3576" s="4" t="b">
        <v>1</v>
      </c>
    </row>
    <row r="3577" spans="1:36" x14ac:dyDescent="0.2">
      <c r="A3577" s="4" t="s">
        <v>726</v>
      </c>
      <c r="B3577" s="4" t="s">
        <v>727</v>
      </c>
      <c r="C3577" s="4" t="s">
        <v>728</v>
      </c>
      <c r="D3577" s="4" t="s">
        <v>729</v>
      </c>
      <c r="I3577" s="2">
        <v>46087.412141655092</v>
      </c>
      <c r="J3577" s="4" t="s">
        <v>45</v>
      </c>
      <c r="AB3577" s="4" t="s">
        <v>905</v>
      </c>
      <c r="AC3577" s="4" t="s">
        <v>906</v>
      </c>
      <c r="AD3577" s="4"/>
      <c r="AE3577" s="4" t="s">
        <v>733</v>
      </c>
      <c r="AH3577" s="4">
        <v>42</v>
      </c>
      <c r="AI3577" s="4" t="s">
        <v>6</v>
      </c>
      <c r="AJ3577" s="4" t="s">
        <v>907</v>
      </c>
    </row>
    <row r="3578" spans="1:36" x14ac:dyDescent="0.2">
      <c r="A3578" s="4" t="s">
        <v>726</v>
      </c>
      <c r="B3578" s="4" t="s">
        <v>727</v>
      </c>
      <c r="C3578" s="4" t="s">
        <v>728</v>
      </c>
      <c r="D3578" s="4" t="s">
        <v>729</v>
      </c>
      <c r="I3578" s="2">
        <v>46087.412164351852</v>
      </c>
      <c r="J3578" s="4" t="s">
        <v>44</v>
      </c>
      <c r="K3578" s="4">
        <v>39</v>
      </c>
      <c r="L3578" s="4">
        <v>-84.509450000000001</v>
      </c>
      <c r="M3578" s="4">
        <v>9.9438600000000008</v>
      </c>
      <c r="N3578" s="4" t="s">
        <v>930</v>
      </c>
      <c r="O3578" s="4" t="b">
        <v>1</v>
      </c>
      <c r="P3578" s="4" t="b">
        <v>0</v>
      </c>
      <c r="Q3578" s="4" t="b">
        <v>0</v>
      </c>
      <c r="R3578" s="4" t="b">
        <v>0</v>
      </c>
      <c r="S3578" s="4" t="b">
        <v>0</v>
      </c>
      <c r="T3578" s="4" t="b">
        <v>0</v>
      </c>
      <c r="U3578" s="4" t="b">
        <v>0</v>
      </c>
      <c r="V3578" s="4" t="b">
        <v>0</v>
      </c>
      <c r="W3578" s="4" t="b">
        <v>0</v>
      </c>
      <c r="X3578" s="4" t="b">
        <v>1</v>
      </c>
      <c r="Y3578" s="4" t="b">
        <v>1</v>
      </c>
    </row>
    <row r="3579" spans="1:36" x14ac:dyDescent="0.2">
      <c r="A3579" s="4" t="s">
        <v>726</v>
      </c>
      <c r="B3579" s="4" t="s">
        <v>727</v>
      </c>
      <c r="C3579" s="4" t="s">
        <v>728</v>
      </c>
      <c r="D3579" s="4" t="s">
        <v>729</v>
      </c>
      <c r="I3579" s="2">
        <v>46087.41218496528</v>
      </c>
      <c r="J3579" s="4" t="s">
        <v>45</v>
      </c>
      <c r="AB3579" s="4" t="s">
        <v>1073</v>
      </c>
      <c r="AC3579" s="4" t="s">
        <v>1074</v>
      </c>
      <c r="AD3579" s="4"/>
      <c r="AE3579" s="4" t="s">
        <v>733</v>
      </c>
      <c r="AH3579" s="4">
        <v>0.31399998977884153</v>
      </c>
      <c r="AI3579" s="4" t="s">
        <v>1071</v>
      </c>
      <c r="AJ3579" s="4" t="s">
        <v>1072</v>
      </c>
    </row>
    <row r="3580" spans="1:36" x14ac:dyDescent="0.2">
      <c r="A3580" s="4" t="s">
        <v>726</v>
      </c>
      <c r="B3580" s="4" t="s">
        <v>727</v>
      </c>
      <c r="C3580" s="4" t="s">
        <v>728</v>
      </c>
      <c r="D3580" s="4" t="s">
        <v>729</v>
      </c>
      <c r="I3580" s="2">
        <v>46087.41218496528</v>
      </c>
      <c r="J3580" s="4" t="s">
        <v>45</v>
      </c>
      <c r="AB3580" s="4" t="s">
        <v>1075</v>
      </c>
      <c r="AC3580" s="4" t="s">
        <v>1076</v>
      </c>
      <c r="AD3580" s="4"/>
      <c r="AE3580" s="4" t="s">
        <v>733</v>
      </c>
      <c r="AH3580" s="4">
        <v>0.97299995403841222</v>
      </c>
      <c r="AI3580" s="4" t="s">
        <v>1071</v>
      </c>
      <c r="AJ3580" s="4" t="s">
        <v>1072</v>
      </c>
    </row>
    <row r="3581" spans="1:36" x14ac:dyDescent="0.2">
      <c r="A3581" s="4" t="s">
        <v>726</v>
      </c>
      <c r="B3581" s="4" t="s">
        <v>727</v>
      </c>
      <c r="C3581" s="4" t="s">
        <v>728</v>
      </c>
      <c r="D3581" s="4" t="s">
        <v>729</v>
      </c>
      <c r="I3581" s="2">
        <v>46087.412187499998</v>
      </c>
      <c r="J3581" s="4" t="s">
        <v>44</v>
      </c>
      <c r="K3581" s="4">
        <v>29</v>
      </c>
      <c r="L3581" s="4">
        <v>-84.50958</v>
      </c>
      <c r="M3581" s="4">
        <v>9.9439499999999992</v>
      </c>
      <c r="N3581" s="4" t="s">
        <v>928</v>
      </c>
      <c r="O3581" s="4" t="b">
        <v>1</v>
      </c>
      <c r="P3581" s="4" t="b">
        <v>0</v>
      </c>
      <c r="Q3581" s="4" t="b">
        <v>0</v>
      </c>
      <c r="R3581" s="4" t="b">
        <v>0</v>
      </c>
      <c r="S3581" s="4" t="b">
        <v>0</v>
      </c>
      <c r="T3581" s="4" t="b">
        <v>0</v>
      </c>
      <c r="U3581" s="4" t="b">
        <v>0</v>
      </c>
      <c r="V3581" s="4" t="b">
        <v>0</v>
      </c>
      <c r="W3581" s="4" t="b">
        <v>0</v>
      </c>
      <c r="X3581" s="4" t="b">
        <v>1</v>
      </c>
      <c r="Y3581" s="4" t="b">
        <v>1</v>
      </c>
    </row>
    <row r="3582" spans="1:36" x14ac:dyDescent="0.2">
      <c r="A3582" s="4" t="s">
        <v>726</v>
      </c>
      <c r="B3582" s="4" t="s">
        <v>727</v>
      </c>
      <c r="C3582" s="4" t="s">
        <v>728</v>
      </c>
      <c r="D3582" s="4" t="s">
        <v>729</v>
      </c>
      <c r="I3582" s="2">
        <v>46087.412187731483</v>
      </c>
      <c r="J3582" s="4" t="s">
        <v>45</v>
      </c>
      <c r="AB3582" s="4" t="s">
        <v>905</v>
      </c>
      <c r="AC3582" s="4" t="s">
        <v>906</v>
      </c>
      <c r="AD3582" s="4"/>
      <c r="AE3582" s="4" t="s">
        <v>733</v>
      </c>
      <c r="AH3582" s="4">
        <v>29</v>
      </c>
      <c r="AI3582" s="4" t="s">
        <v>6</v>
      </c>
      <c r="AJ3582" s="4" t="s">
        <v>907</v>
      </c>
    </row>
    <row r="3583" spans="1:36" x14ac:dyDescent="0.2">
      <c r="A3583" s="4" t="s">
        <v>726</v>
      </c>
      <c r="B3583" s="4" t="s">
        <v>727</v>
      </c>
      <c r="C3583" s="4" t="s">
        <v>728</v>
      </c>
      <c r="D3583" s="4" t="s">
        <v>729</v>
      </c>
      <c r="I3583" s="2">
        <v>46087.412207442132</v>
      </c>
      <c r="J3583" s="4" t="s">
        <v>45</v>
      </c>
      <c r="AB3583" s="4" t="s">
        <v>1073</v>
      </c>
      <c r="AC3583" s="4" t="s">
        <v>1074</v>
      </c>
      <c r="AD3583" s="4"/>
      <c r="AE3583" s="4" t="s">
        <v>733</v>
      </c>
      <c r="AH3583" s="4">
        <v>0</v>
      </c>
      <c r="AI3583" s="4" t="s">
        <v>1071</v>
      </c>
      <c r="AJ3583" s="4" t="s">
        <v>1072</v>
      </c>
    </row>
    <row r="3584" spans="1:36" x14ac:dyDescent="0.2">
      <c r="A3584" s="4" t="s">
        <v>726</v>
      </c>
      <c r="B3584" s="4" t="s">
        <v>727</v>
      </c>
      <c r="C3584" s="4" t="s">
        <v>728</v>
      </c>
      <c r="D3584" s="4" t="s">
        <v>729</v>
      </c>
      <c r="I3584" s="2">
        <v>46087.412207442132</v>
      </c>
      <c r="J3584" s="4" t="s">
        <v>45</v>
      </c>
      <c r="AB3584" s="4" t="s">
        <v>1075</v>
      </c>
      <c r="AC3584" s="4" t="s">
        <v>1076</v>
      </c>
      <c r="AD3584" s="4"/>
      <c r="AE3584" s="4" t="s">
        <v>733</v>
      </c>
      <c r="AH3584" s="4">
        <v>1.0439999387372432</v>
      </c>
      <c r="AI3584" s="4" t="s">
        <v>1071</v>
      </c>
      <c r="AJ3584" s="4" t="s">
        <v>1072</v>
      </c>
    </row>
    <row r="3585" spans="1:36" x14ac:dyDescent="0.2">
      <c r="A3585" s="4" t="s">
        <v>726</v>
      </c>
      <c r="B3585" s="4" t="s">
        <v>727</v>
      </c>
      <c r="C3585" s="4" t="s">
        <v>728</v>
      </c>
      <c r="D3585" s="4" t="s">
        <v>729</v>
      </c>
      <c r="I3585" s="2">
        <v>46087.412210648145</v>
      </c>
      <c r="J3585" s="4" t="s">
        <v>44</v>
      </c>
      <c r="K3585" s="4">
        <v>29</v>
      </c>
      <c r="L3585" s="4">
        <v>-84.509709999999998</v>
      </c>
      <c r="M3585" s="4">
        <v>9.9439600000000006</v>
      </c>
      <c r="N3585" s="4" t="s">
        <v>928</v>
      </c>
      <c r="O3585" s="4" t="b">
        <v>1</v>
      </c>
      <c r="P3585" s="4" t="b">
        <v>0</v>
      </c>
      <c r="Q3585" s="4" t="b">
        <v>0</v>
      </c>
      <c r="R3585" s="4" t="b">
        <v>0</v>
      </c>
      <c r="S3585" s="4" t="b">
        <v>0</v>
      </c>
      <c r="T3585" s="4" t="b">
        <v>0</v>
      </c>
      <c r="U3585" s="4" t="b">
        <v>0</v>
      </c>
      <c r="V3585" s="4" t="b">
        <v>0</v>
      </c>
      <c r="W3585" s="4" t="b">
        <v>0</v>
      </c>
      <c r="X3585" s="4" t="b">
        <v>1</v>
      </c>
      <c r="Y3585" s="4" t="b">
        <v>1</v>
      </c>
    </row>
    <row r="3586" spans="1:36" x14ac:dyDescent="0.2">
      <c r="A3586" s="4" t="s">
        <v>726</v>
      </c>
      <c r="B3586" s="4" t="s">
        <v>727</v>
      </c>
      <c r="C3586" s="4" t="s">
        <v>728</v>
      </c>
      <c r="D3586" s="4" t="s">
        <v>729</v>
      </c>
      <c r="I3586" s="2">
        <v>46087.412236736112</v>
      </c>
      <c r="J3586" s="4" t="s">
        <v>45</v>
      </c>
      <c r="AB3586" s="4" t="s">
        <v>1073</v>
      </c>
      <c r="AC3586" s="4" t="s">
        <v>1074</v>
      </c>
      <c r="AD3586" s="4"/>
      <c r="AE3586" s="4" t="s">
        <v>733</v>
      </c>
      <c r="AH3586" s="4">
        <v>0</v>
      </c>
      <c r="AI3586" s="4" t="s">
        <v>1071</v>
      </c>
      <c r="AJ3586" s="4" t="s">
        <v>1072</v>
      </c>
    </row>
    <row r="3587" spans="1:36" x14ac:dyDescent="0.2">
      <c r="A3587" s="4" t="s">
        <v>726</v>
      </c>
      <c r="B3587" s="4" t="s">
        <v>727</v>
      </c>
      <c r="C3587" s="4" t="s">
        <v>728</v>
      </c>
      <c r="D3587" s="4" t="s">
        <v>729</v>
      </c>
      <c r="I3587" s="2">
        <v>46087.412236736112</v>
      </c>
      <c r="J3587" s="4" t="s">
        <v>45</v>
      </c>
      <c r="AB3587" s="4" t="s">
        <v>1075</v>
      </c>
      <c r="AC3587" s="4" t="s">
        <v>1076</v>
      </c>
      <c r="AD3587" s="4"/>
      <c r="AE3587" s="4" t="s">
        <v>733</v>
      </c>
      <c r="AH3587" s="4">
        <v>1.0699999489324183</v>
      </c>
      <c r="AI3587" s="4" t="s">
        <v>1071</v>
      </c>
      <c r="AJ3587" s="4" t="s">
        <v>1072</v>
      </c>
    </row>
    <row r="3588" spans="1:36" x14ac:dyDescent="0.2">
      <c r="A3588" s="4" t="s">
        <v>726</v>
      </c>
      <c r="B3588" s="4" t="s">
        <v>727</v>
      </c>
      <c r="C3588" s="4" t="s">
        <v>728</v>
      </c>
      <c r="D3588" s="4" t="s">
        <v>729</v>
      </c>
      <c r="I3588" s="2">
        <v>46087.412241932871</v>
      </c>
      <c r="J3588" s="4" t="s">
        <v>45</v>
      </c>
      <c r="AB3588" s="4" t="s">
        <v>1073</v>
      </c>
      <c r="AC3588" s="4" t="s">
        <v>1074</v>
      </c>
      <c r="AD3588" s="4"/>
      <c r="AE3588" s="4" t="s">
        <v>733</v>
      </c>
      <c r="AH3588" s="4">
        <v>0.29599999997737919</v>
      </c>
      <c r="AI3588" s="4" t="s">
        <v>1071</v>
      </c>
      <c r="AJ3588" s="4" t="s">
        <v>1072</v>
      </c>
    </row>
    <row r="3589" spans="1:36" x14ac:dyDescent="0.2">
      <c r="A3589" s="4" t="s">
        <v>726</v>
      </c>
      <c r="B3589" s="4" t="s">
        <v>727</v>
      </c>
      <c r="C3589" s="4" t="s">
        <v>728</v>
      </c>
      <c r="D3589" s="4" t="s">
        <v>729</v>
      </c>
      <c r="I3589" s="2">
        <v>46087.412241932871</v>
      </c>
      <c r="J3589" s="4" t="s">
        <v>45</v>
      </c>
      <c r="AB3589" s="4" t="s">
        <v>1075</v>
      </c>
      <c r="AC3589" s="4" t="s">
        <v>1076</v>
      </c>
      <c r="AD3589" s="4"/>
      <c r="AE3589" s="4" t="s">
        <v>733</v>
      </c>
      <c r="AH3589" s="4">
        <v>0.94100003561815482</v>
      </c>
      <c r="AI3589" s="4" t="s">
        <v>1071</v>
      </c>
      <c r="AJ3589" s="4" t="s">
        <v>1072</v>
      </c>
    </row>
    <row r="3590" spans="1:36" x14ac:dyDescent="0.2">
      <c r="A3590" s="4" t="s">
        <v>726</v>
      </c>
      <c r="B3590" s="4" t="s">
        <v>727</v>
      </c>
      <c r="C3590" s="4" t="s">
        <v>728</v>
      </c>
      <c r="D3590" s="4" t="s">
        <v>729</v>
      </c>
      <c r="I3590" s="2">
        <v>46087.412245370368</v>
      </c>
      <c r="J3590" s="4" t="s">
        <v>44</v>
      </c>
      <c r="K3590" s="4">
        <v>39</v>
      </c>
      <c r="L3590" s="4">
        <v>-84.509979999999999</v>
      </c>
      <c r="M3590" s="4">
        <v>9.9439100000000007</v>
      </c>
      <c r="N3590" s="4" t="s">
        <v>928</v>
      </c>
      <c r="O3590" s="4" t="b">
        <v>1</v>
      </c>
      <c r="P3590" s="4" t="b">
        <v>0</v>
      </c>
      <c r="Q3590" s="4" t="b">
        <v>0</v>
      </c>
      <c r="R3590" s="4" t="b">
        <v>0</v>
      </c>
      <c r="S3590" s="4" t="b">
        <v>0</v>
      </c>
      <c r="T3590" s="4" t="b">
        <v>0</v>
      </c>
      <c r="U3590" s="4" t="b">
        <v>0</v>
      </c>
      <c r="V3590" s="4" t="b">
        <v>0</v>
      </c>
      <c r="W3590" s="4" t="b">
        <v>0</v>
      </c>
      <c r="X3590" s="4" t="b">
        <v>1</v>
      </c>
      <c r="Y3590" s="4" t="b">
        <v>1</v>
      </c>
    </row>
    <row r="3591" spans="1:36" x14ac:dyDescent="0.2">
      <c r="A3591" s="4" t="s">
        <v>726</v>
      </c>
      <c r="B3591" s="4" t="s">
        <v>727</v>
      </c>
      <c r="C3591" s="4" t="s">
        <v>728</v>
      </c>
      <c r="D3591" s="4" t="s">
        <v>729</v>
      </c>
      <c r="I3591" s="2">
        <v>46087.412245960651</v>
      </c>
      <c r="J3591" s="4" t="s">
        <v>45</v>
      </c>
      <c r="AB3591" s="4" t="s">
        <v>905</v>
      </c>
      <c r="AC3591" s="4" t="s">
        <v>906</v>
      </c>
      <c r="AD3591" s="4"/>
      <c r="AE3591" s="4" t="s">
        <v>733</v>
      </c>
      <c r="AH3591" s="4">
        <v>42</v>
      </c>
      <c r="AI3591" s="4" t="s">
        <v>6</v>
      </c>
      <c r="AJ3591" s="4" t="s">
        <v>907</v>
      </c>
    </row>
    <row r="3592" spans="1:36" x14ac:dyDescent="0.2">
      <c r="A3592" s="4" t="s">
        <v>726</v>
      </c>
      <c r="B3592" s="4" t="s">
        <v>727</v>
      </c>
      <c r="C3592" s="4" t="s">
        <v>728</v>
      </c>
      <c r="D3592" s="4" t="s">
        <v>729</v>
      </c>
      <c r="I3592" s="2">
        <v>46087.412280092591</v>
      </c>
      <c r="J3592" s="4" t="s">
        <v>44</v>
      </c>
      <c r="K3592" s="4">
        <v>39</v>
      </c>
      <c r="L3592" s="4">
        <v>-84.510230000000007</v>
      </c>
      <c r="M3592" s="4">
        <v>9.94374</v>
      </c>
      <c r="N3592" s="4" t="s">
        <v>928</v>
      </c>
      <c r="O3592" s="4" t="b">
        <v>1</v>
      </c>
      <c r="P3592" s="4" t="b">
        <v>0</v>
      </c>
      <c r="Q3592" s="4" t="b">
        <v>0</v>
      </c>
      <c r="R3592" s="4" t="b">
        <v>0</v>
      </c>
      <c r="S3592" s="4" t="b">
        <v>0</v>
      </c>
      <c r="T3592" s="4" t="b">
        <v>0</v>
      </c>
      <c r="U3592" s="4" t="b">
        <v>0</v>
      </c>
      <c r="V3592" s="4" t="b">
        <v>0</v>
      </c>
      <c r="W3592" s="4" t="b">
        <v>0</v>
      </c>
      <c r="X3592" s="4" t="b">
        <v>1</v>
      </c>
      <c r="Y3592" s="4" t="b">
        <v>1</v>
      </c>
    </row>
    <row r="3593" spans="1:36" x14ac:dyDescent="0.2">
      <c r="A3593" s="4" t="s">
        <v>726</v>
      </c>
      <c r="B3593" s="4" t="s">
        <v>727</v>
      </c>
      <c r="C3593" s="4" t="s">
        <v>728</v>
      </c>
      <c r="D3593" s="4" t="s">
        <v>729</v>
      </c>
      <c r="I3593" s="2">
        <v>46087.412291666667</v>
      </c>
      <c r="J3593" s="4" t="s">
        <v>45</v>
      </c>
      <c r="AB3593" s="4" t="s">
        <v>1069</v>
      </c>
      <c r="AC3593" s="4" t="s">
        <v>1070</v>
      </c>
      <c r="AD3593" s="4"/>
      <c r="AE3593" s="4" t="s">
        <v>733</v>
      </c>
      <c r="AH3593" s="4">
        <v>0</v>
      </c>
      <c r="AI3593" s="4" t="s">
        <v>1071</v>
      </c>
      <c r="AJ3593" s="4" t="s">
        <v>1072</v>
      </c>
    </row>
    <row r="3594" spans="1:36" x14ac:dyDescent="0.2">
      <c r="A3594" s="4" t="s">
        <v>726</v>
      </c>
      <c r="B3594" s="4" t="s">
        <v>727</v>
      </c>
      <c r="C3594" s="4" t="s">
        <v>728</v>
      </c>
      <c r="D3594" s="4" t="s">
        <v>729</v>
      </c>
      <c r="I3594" s="2">
        <v>46087.412291666667</v>
      </c>
      <c r="J3594" s="4" t="s">
        <v>45</v>
      </c>
      <c r="AB3594" s="4" t="s">
        <v>1073</v>
      </c>
      <c r="AC3594" s="4" t="s">
        <v>1074</v>
      </c>
      <c r="AD3594" s="4"/>
      <c r="AE3594" s="4" t="s">
        <v>733</v>
      </c>
      <c r="AH3594" s="4">
        <v>0</v>
      </c>
      <c r="AI3594" s="4" t="s">
        <v>1071</v>
      </c>
      <c r="AJ3594" s="4" t="s">
        <v>1072</v>
      </c>
    </row>
    <row r="3595" spans="1:36" x14ac:dyDescent="0.2">
      <c r="A3595" s="4" t="s">
        <v>726</v>
      </c>
      <c r="B3595" s="4" t="s">
        <v>727</v>
      </c>
      <c r="C3595" s="4" t="s">
        <v>728</v>
      </c>
      <c r="D3595" s="4" t="s">
        <v>729</v>
      </c>
      <c r="I3595" s="2">
        <v>46087.412291666667</v>
      </c>
      <c r="J3595" s="4" t="s">
        <v>45</v>
      </c>
      <c r="AB3595" s="4" t="s">
        <v>1075</v>
      </c>
      <c r="AC3595" s="4" t="s">
        <v>1076</v>
      </c>
      <c r="AD3595" s="4"/>
      <c r="AE3595" s="4" t="s">
        <v>733</v>
      </c>
      <c r="AH3595" s="4">
        <v>0.89399998973451689</v>
      </c>
      <c r="AI3595" s="4" t="s">
        <v>1071</v>
      </c>
      <c r="AJ3595" s="4" t="s">
        <v>1072</v>
      </c>
    </row>
    <row r="3596" spans="1:36" x14ac:dyDescent="0.2">
      <c r="A3596" s="4" t="s">
        <v>726</v>
      </c>
      <c r="B3596" s="4" t="s">
        <v>727</v>
      </c>
      <c r="C3596" s="4" t="s">
        <v>728</v>
      </c>
      <c r="D3596" s="4" t="s">
        <v>729</v>
      </c>
      <c r="I3596" s="2">
        <v>46087.412361111114</v>
      </c>
      <c r="J3596" s="4" t="s">
        <v>44</v>
      </c>
      <c r="K3596" s="4">
        <v>50</v>
      </c>
      <c r="L3596" s="4">
        <v>-84.510630000000006</v>
      </c>
      <c r="M3596" s="4">
        <v>9.9430700000000005</v>
      </c>
      <c r="N3596" s="4" t="s">
        <v>928</v>
      </c>
      <c r="O3596" s="4" t="b">
        <v>1</v>
      </c>
      <c r="P3596" s="4" t="b">
        <v>0</v>
      </c>
      <c r="Q3596" s="4" t="b">
        <v>0</v>
      </c>
      <c r="R3596" s="4" t="b">
        <v>0</v>
      </c>
      <c r="S3596" s="4" t="b">
        <v>0</v>
      </c>
      <c r="T3596" s="4" t="b">
        <v>0</v>
      </c>
      <c r="U3596" s="4" t="b">
        <v>0</v>
      </c>
      <c r="V3596" s="4" t="b">
        <v>0</v>
      </c>
      <c r="W3596" s="4" t="b">
        <v>0</v>
      </c>
      <c r="X3596" s="4" t="b">
        <v>1</v>
      </c>
      <c r="Y3596" s="4" t="b">
        <v>1</v>
      </c>
    </row>
    <row r="3597" spans="1:36" x14ac:dyDescent="0.2">
      <c r="A3597" s="4" t="s">
        <v>726</v>
      </c>
      <c r="B3597" s="4" t="s">
        <v>727</v>
      </c>
      <c r="C3597" s="4" t="s">
        <v>728</v>
      </c>
      <c r="D3597" s="4" t="s">
        <v>729</v>
      </c>
      <c r="I3597" s="2">
        <v>46087.412384490737</v>
      </c>
      <c r="J3597" s="4" t="s">
        <v>45</v>
      </c>
      <c r="AB3597" s="4" t="s">
        <v>905</v>
      </c>
      <c r="AC3597" s="4" t="s">
        <v>906</v>
      </c>
      <c r="AD3597" s="4"/>
      <c r="AE3597" s="4" t="s">
        <v>733</v>
      </c>
      <c r="AH3597" s="4">
        <v>54</v>
      </c>
      <c r="AI3597" s="4" t="s">
        <v>6</v>
      </c>
      <c r="AJ3597" s="4" t="s">
        <v>907</v>
      </c>
    </row>
    <row r="3598" spans="1:36" x14ac:dyDescent="0.2">
      <c r="A3598" s="4" t="s">
        <v>726</v>
      </c>
      <c r="B3598" s="4" t="s">
        <v>727</v>
      </c>
      <c r="C3598" s="4" t="s">
        <v>728</v>
      </c>
      <c r="D3598" s="4" t="s">
        <v>729</v>
      </c>
      <c r="I3598" s="2">
        <v>46087.412412291669</v>
      </c>
      <c r="J3598" s="4" t="s">
        <v>45</v>
      </c>
      <c r="AB3598" s="4" t="s">
        <v>811</v>
      </c>
      <c r="AC3598" s="4" t="s">
        <v>812</v>
      </c>
      <c r="AD3598" s="4"/>
      <c r="AE3598" s="4" t="s">
        <v>733</v>
      </c>
      <c r="AH3598" s="4">
        <v>49560</v>
      </c>
      <c r="AI3598" s="4" t="s">
        <v>813</v>
      </c>
      <c r="AJ3598" s="4" t="s">
        <v>814</v>
      </c>
    </row>
    <row r="3599" spans="1:36" x14ac:dyDescent="0.2">
      <c r="A3599" s="4" t="s">
        <v>726</v>
      </c>
      <c r="B3599" s="4" t="s">
        <v>727</v>
      </c>
      <c r="C3599" s="4" t="s">
        <v>728</v>
      </c>
      <c r="D3599" s="4" t="s">
        <v>729</v>
      </c>
      <c r="I3599" s="2">
        <v>46087.412430555552</v>
      </c>
      <c r="J3599" s="4" t="s">
        <v>44</v>
      </c>
      <c r="K3599" s="4">
        <v>61</v>
      </c>
      <c r="L3599" s="4">
        <v>-84.511279999999999</v>
      </c>
      <c r="M3599" s="4">
        <v>9.9426000000000005</v>
      </c>
      <c r="N3599" s="4" t="s">
        <v>947</v>
      </c>
      <c r="O3599" s="4" t="b">
        <v>1</v>
      </c>
      <c r="P3599" s="4" t="b">
        <v>0</v>
      </c>
      <c r="Q3599" s="4" t="b">
        <v>0</v>
      </c>
      <c r="R3599" s="4" t="b">
        <v>0</v>
      </c>
      <c r="S3599" s="4" t="b">
        <v>0</v>
      </c>
      <c r="T3599" s="4" t="b">
        <v>0</v>
      </c>
      <c r="U3599" s="4" t="b">
        <v>0</v>
      </c>
      <c r="V3599" s="4" t="b">
        <v>0</v>
      </c>
      <c r="W3599" s="4" t="b">
        <v>0</v>
      </c>
      <c r="X3599" s="4" t="b">
        <v>1</v>
      </c>
      <c r="Y3599" s="4" t="b">
        <v>1</v>
      </c>
    </row>
    <row r="3600" spans="1:36" x14ac:dyDescent="0.2">
      <c r="A3600" s="4" t="s">
        <v>726</v>
      </c>
      <c r="B3600" s="4" t="s">
        <v>727</v>
      </c>
      <c r="C3600" s="4" t="s">
        <v>728</v>
      </c>
      <c r="D3600" s="4" t="s">
        <v>729</v>
      </c>
      <c r="I3600" s="2">
        <v>46087.412488518516</v>
      </c>
      <c r="J3600" s="4" t="s">
        <v>45</v>
      </c>
      <c r="AB3600" s="4" t="s">
        <v>905</v>
      </c>
      <c r="AC3600" s="4" t="s">
        <v>906</v>
      </c>
      <c r="AD3600" s="4"/>
      <c r="AE3600" s="4" t="s">
        <v>733</v>
      </c>
      <c r="AH3600" s="4">
        <v>82</v>
      </c>
      <c r="AI3600" s="4" t="s">
        <v>6</v>
      </c>
      <c r="AJ3600" s="4" t="s">
        <v>907</v>
      </c>
    </row>
    <row r="3601" spans="1:36" x14ac:dyDescent="0.2">
      <c r="A3601" s="4" t="s">
        <v>726</v>
      </c>
      <c r="B3601" s="4" t="s">
        <v>727</v>
      </c>
      <c r="C3601" s="4" t="s">
        <v>728</v>
      </c>
      <c r="D3601" s="4" t="s">
        <v>729</v>
      </c>
      <c r="I3601" s="2">
        <v>46087.412499999999</v>
      </c>
      <c r="J3601" s="4" t="s">
        <v>44</v>
      </c>
      <c r="K3601" s="4">
        <v>81</v>
      </c>
      <c r="L3601" s="4">
        <v>-84.512180000000001</v>
      </c>
      <c r="M3601" s="4">
        <v>9.9420000000000002</v>
      </c>
      <c r="N3601" s="4" t="s">
        <v>928</v>
      </c>
      <c r="O3601" s="4" t="b">
        <v>1</v>
      </c>
      <c r="P3601" s="4" t="b">
        <v>0</v>
      </c>
      <c r="Q3601" s="4" t="b">
        <v>0</v>
      </c>
      <c r="R3601" s="4" t="b">
        <v>0</v>
      </c>
      <c r="S3601" s="4" t="b">
        <v>0</v>
      </c>
      <c r="T3601" s="4" t="b">
        <v>0</v>
      </c>
      <c r="U3601" s="4" t="b">
        <v>0</v>
      </c>
      <c r="V3601" s="4" t="b">
        <v>0</v>
      </c>
      <c r="W3601" s="4" t="b">
        <v>0</v>
      </c>
      <c r="X3601" s="4" t="b">
        <v>1</v>
      </c>
      <c r="Y3601" s="4" t="b">
        <v>1</v>
      </c>
    </row>
    <row r="3602" spans="1:36" x14ac:dyDescent="0.2">
      <c r="A3602" s="4" t="s">
        <v>726</v>
      </c>
      <c r="B3602" s="4" t="s">
        <v>727</v>
      </c>
      <c r="C3602" s="4" t="s">
        <v>728</v>
      </c>
      <c r="D3602" s="4" t="s">
        <v>729</v>
      </c>
      <c r="I3602" s="2">
        <v>46087.412516909724</v>
      </c>
      <c r="J3602" s="4" t="s">
        <v>45</v>
      </c>
      <c r="AB3602" s="4" t="s">
        <v>811</v>
      </c>
      <c r="AC3602" s="4" t="s">
        <v>812</v>
      </c>
      <c r="AD3602" s="4"/>
      <c r="AE3602" s="4" t="s">
        <v>733</v>
      </c>
      <c r="AH3602" s="4">
        <v>-14698</v>
      </c>
      <c r="AI3602" s="4" t="s">
        <v>813</v>
      </c>
      <c r="AJ3602" s="4" t="s">
        <v>814</v>
      </c>
    </row>
    <row r="3603" spans="1:36" x14ac:dyDescent="0.2">
      <c r="A3603" s="4" t="s">
        <v>726</v>
      </c>
      <c r="B3603" s="4" t="s">
        <v>727</v>
      </c>
      <c r="C3603" s="4" t="s">
        <v>728</v>
      </c>
      <c r="D3603" s="4" t="s">
        <v>729</v>
      </c>
      <c r="I3603" s="2">
        <v>46087.412519618054</v>
      </c>
      <c r="J3603" s="4" t="s">
        <v>45</v>
      </c>
      <c r="AB3603" s="4" t="s">
        <v>817</v>
      </c>
      <c r="AC3603" s="4" t="s">
        <v>818</v>
      </c>
      <c r="AD3603" s="4"/>
      <c r="AE3603" s="4" t="s">
        <v>733</v>
      </c>
      <c r="AH3603" s="4">
        <v>33</v>
      </c>
      <c r="AI3603" s="4" t="s">
        <v>819</v>
      </c>
      <c r="AJ3603" s="4" t="s">
        <v>820</v>
      </c>
    </row>
    <row r="3604" spans="1:36" x14ac:dyDescent="0.2">
      <c r="A3604" s="4" t="s">
        <v>726</v>
      </c>
      <c r="B3604" s="4" t="s">
        <v>727</v>
      </c>
      <c r="C3604" s="4" t="s">
        <v>728</v>
      </c>
      <c r="D3604" s="4" t="s">
        <v>729</v>
      </c>
      <c r="I3604" s="2">
        <v>46087.412523148145</v>
      </c>
      <c r="J3604" s="4" t="s">
        <v>44</v>
      </c>
      <c r="K3604" s="4">
        <v>76</v>
      </c>
      <c r="L3604" s="4">
        <v>-84.512469999999993</v>
      </c>
      <c r="M3604" s="4">
        <v>9.9417299999999997</v>
      </c>
      <c r="N3604" s="4" t="s">
        <v>928</v>
      </c>
      <c r="O3604" s="4" t="b">
        <v>1</v>
      </c>
      <c r="P3604" s="4" t="b">
        <v>0</v>
      </c>
      <c r="Q3604" s="4" t="b">
        <v>0</v>
      </c>
      <c r="R3604" s="4" t="b">
        <v>0</v>
      </c>
      <c r="S3604" s="4" t="b">
        <v>0</v>
      </c>
      <c r="T3604" s="4" t="b">
        <v>0</v>
      </c>
      <c r="U3604" s="4" t="b">
        <v>0</v>
      </c>
      <c r="V3604" s="4" t="b">
        <v>0</v>
      </c>
      <c r="W3604" s="4" t="b">
        <v>0</v>
      </c>
      <c r="X3604" s="4" t="b">
        <v>1</v>
      </c>
      <c r="Y3604" s="4" t="b">
        <v>1</v>
      </c>
    </row>
    <row r="3605" spans="1:36" x14ac:dyDescent="0.2">
      <c r="A3605" s="4" t="s">
        <v>726</v>
      </c>
      <c r="B3605" s="4" t="s">
        <v>727</v>
      </c>
      <c r="C3605" s="4" t="s">
        <v>728</v>
      </c>
      <c r="D3605" s="4" t="s">
        <v>729</v>
      </c>
      <c r="I3605" s="2">
        <v>46087.412564872684</v>
      </c>
      <c r="J3605" s="4" t="s">
        <v>45</v>
      </c>
      <c r="AB3605" s="4" t="s">
        <v>772</v>
      </c>
      <c r="AC3605" s="4" t="s">
        <v>773</v>
      </c>
      <c r="AD3605" s="4"/>
      <c r="AE3605" s="4" t="s">
        <v>733</v>
      </c>
      <c r="AH3605" s="4">
        <v>15965</v>
      </c>
      <c r="AI3605" s="4" t="s">
        <v>774</v>
      </c>
      <c r="AJ3605" s="4" t="s">
        <v>775</v>
      </c>
    </row>
    <row r="3606" spans="1:36" x14ac:dyDescent="0.2">
      <c r="A3606" s="4" t="s">
        <v>726</v>
      </c>
      <c r="B3606" s="4" t="s">
        <v>727</v>
      </c>
      <c r="C3606" s="4" t="s">
        <v>728</v>
      </c>
      <c r="D3606" s="4" t="s">
        <v>729</v>
      </c>
      <c r="I3606" s="2">
        <v>46087.412564872684</v>
      </c>
      <c r="J3606" s="4" t="s">
        <v>45</v>
      </c>
      <c r="AB3606" s="4" t="s">
        <v>776</v>
      </c>
      <c r="AC3606" s="4" t="s">
        <v>777</v>
      </c>
      <c r="AD3606" s="4"/>
      <c r="AE3606" s="4" t="s">
        <v>733</v>
      </c>
      <c r="AH3606" s="4">
        <v>15965</v>
      </c>
      <c r="AI3606" s="4" t="s">
        <v>774</v>
      </c>
      <c r="AJ3606" s="4" t="s">
        <v>775</v>
      </c>
    </row>
    <row r="3607" spans="1:36" x14ac:dyDescent="0.2">
      <c r="A3607" s="4" t="s">
        <v>726</v>
      </c>
      <c r="B3607" s="4" t="s">
        <v>727</v>
      </c>
      <c r="C3607" s="4" t="s">
        <v>728</v>
      </c>
      <c r="D3607" s="4" t="s">
        <v>729</v>
      </c>
      <c r="I3607" s="2">
        <v>46087.412592592591</v>
      </c>
      <c r="J3607" s="4" t="s">
        <v>44</v>
      </c>
      <c r="K3607" s="4">
        <v>61</v>
      </c>
      <c r="L3607" s="4">
        <v>-84.513189999999994</v>
      </c>
      <c r="M3607" s="4">
        <v>9.9410000000000007</v>
      </c>
      <c r="N3607" s="4" t="s">
        <v>966</v>
      </c>
      <c r="O3607" s="4" t="b">
        <v>1</v>
      </c>
      <c r="P3607" s="4" t="b">
        <v>0</v>
      </c>
      <c r="Q3607" s="4" t="b">
        <v>0</v>
      </c>
      <c r="R3607" s="4" t="b">
        <v>0</v>
      </c>
      <c r="S3607" s="4" t="b">
        <v>0</v>
      </c>
      <c r="T3607" s="4" t="b">
        <v>0</v>
      </c>
      <c r="U3607" s="4" t="b">
        <v>0</v>
      </c>
      <c r="V3607" s="4" t="b">
        <v>0</v>
      </c>
      <c r="W3607" s="4" t="b">
        <v>0</v>
      </c>
      <c r="X3607" s="4" t="b">
        <v>1</v>
      </c>
      <c r="Y3607" s="4" t="b">
        <v>1</v>
      </c>
    </row>
    <row r="3608" spans="1:36" x14ac:dyDescent="0.2">
      <c r="A3608" s="4" t="s">
        <v>726</v>
      </c>
      <c r="B3608" s="4" t="s">
        <v>727</v>
      </c>
      <c r="C3608" s="4" t="s">
        <v>728</v>
      </c>
      <c r="D3608" s="4" t="s">
        <v>729</v>
      </c>
      <c r="I3608" s="2">
        <v>46087.412592685185</v>
      </c>
      <c r="J3608" s="4" t="s">
        <v>45</v>
      </c>
      <c r="AB3608" s="4" t="s">
        <v>905</v>
      </c>
      <c r="AC3608" s="4" t="s">
        <v>906</v>
      </c>
      <c r="AD3608" s="4"/>
      <c r="AE3608" s="4" t="s">
        <v>733</v>
      </c>
      <c r="AH3608" s="4">
        <v>61</v>
      </c>
      <c r="AI3608" s="4" t="s">
        <v>6</v>
      </c>
      <c r="AJ3608" s="4" t="s">
        <v>907</v>
      </c>
    </row>
    <row r="3609" spans="1:36" x14ac:dyDescent="0.2">
      <c r="A3609" s="4" t="s">
        <v>726</v>
      </c>
      <c r="B3609" s="4" t="s">
        <v>727</v>
      </c>
      <c r="C3609" s="4" t="s">
        <v>728</v>
      </c>
      <c r="D3609" s="4" t="s">
        <v>729</v>
      </c>
      <c r="I3609" s="2">
        <v>46087.412627314814</v>
      </c>
      <c r="J3609" s="4" t="s">
        <v>44</v>
      </c>
      <c r="K3609" s="4">
        <v>57</v>
      </c>
      <c r="L3609" s="4">
        <v>-84.513599999999997</v>
      </c>
      <c r="M3609" s="4">
        <v>9.9408600000000007</v>
      </c>
      <c r="N3609" s="4" t="s">
        <v>947</v>
      </c>
      <c r="O3609" s="4" t="b">
        <v>1</v>
      </c>
      <c r="P3609" s="4" t="b">
        <v>0</v>
      </c>
      <c r="Q3609" s="4" t="b">
        <v>0</v>
      </c>
      <c r="R3609" s="4" t="b">
        <v>0</v>
      </c>
      <c r="S3609" s="4" t="b">
        <v>0</v>
      </c>
      <c r="T3609" s="4" t="b">
        <v>0</v>
      </c>
      <c r="U3609" s="4" t="b">
        <v>0</v>
      </c>
      <c r="V3609" s="4" t="b">
        <v>0</v>
      </c>
      <c r="W3609" s="4" t="b">
        <v>0</v>
      </c>
      <c r="X3609" s="4" t="b">
        <v>1</v>
      </c>
      <c r="Y3609" s="4" t="b">
        <v>1</v>
      </c>
    </row>
    <row r="3610" spans="1:36" x14ac:dyDescent="0.2">
      <c r="A3610" s="4" t="s">
        <v>726</v>
      </c>
      <c r="B3610" s="4" t="s">
        <v>727</v>
      </c>
      <c r="C3610" s="4" t="s">
        <v>728</v>
      </c>
      <c r="D3610" s="4" t="s">
        <v>729</v>
      </c>
      <c r="I3610" s="2">
        <v>46087.412656342596</v>
      </c>
      <c r="J3610" s="4" t="s">
        <v>45</v>
      </c>
      <c r="AB3610" s="4" t="s">
        <v>811</v>
      </c>
      <c r="AC3610" s="4" t="s">
        <v>812</v>
      </c>
      <c r="AD3610" s="4"/>
      <c r="AE3610" s="4" t="s">
        <v>733</v>
      </c>
      <c r="AH3610" s="4">
        <v>18028</v>
      </c>
      <c r="AI3610" s="4" t="s">
        <v>813</v>
      </c>
      <c r="AJ3610" s="4" t="s">
        <v>814</v>
      </c>
    </row>
    <row r="3611" spans="1:36" x14ac:dyDescent="0.2">
      <c r="A3611" s="4" t="s">
        <v>726</v>
      </c>
      <c r="B3611" s="4" t="s">
        <v>727</v>
      </c>
      <c r="C3611" s="4" t="s">
        <v>728</v>
      </c>
      <c r="D3611" s="4" t="s">
        <v>729</v>
      </c>
      <c r="I3611" s="2">
        <v>46087.412665613425</v>
      </c>
      <c r="J3611" s="4" t="s">
        <v>45</v>
      </c>
      <c r="AB3611" s="4" t="s">
        <v>972</v>
      </c>
      <c r="AC3611" s="4" t="s">
        <v>973</v>
      </c>
      <c r="AD3611" s="4"/>
      <c r="AE3611" s="4" t="s">
        <v>733</v>
      </c>
      <c r="AH3611" s="4">
        <v>2</v>
      </c>
      <c r="AI3611" s="4" t="s">
        <v>774</v>
      </c>
      <c r="AJ3611" s="4" t="s">
        <v>775</v>
      </c>
    </row>
    <row r="3612" spans="1:36" x14ac:dyDescent="0.2">
      <c r="A3612" s="4" t="s">
        <v>726</v>
      </c>
      <c r="B3612" s="4" t="s">
        <v>727</v>
      </c>
      <c r="C3612" s="4" t="s">
        <v>728</v>
      </c>
      <c r="D3612" s="4" t="s">
        <v>729</v>
      </c>
      <c r="I3612" s="2">
        <v>46087.412673611114</v>
      </c>
      <c r="J3612" s="4" t="s">
        <v>44</v>
      </c>
      <c r="K3612" s="4">
        <v>65</v>
      </c>
      <c r="L3612" s="4">
        <v>-84.514200000000002</v>
      </c>
      <c r="M3612" s="4">
        <v>9.9408600000000007</v>
      </c>
      <c r="N3612" s="4" t="s">
        <v>928</v>
      </c>
      <c r="O3612" s="4" t="b">
        <v>1</v>
      </c>
      <c r="P3612" s="4" t="b">
        <v>0</v>
      </c>
      <c r="Q3612" s="4" t="b">
        <v>0</v>
      </c>
      <c r="R3612" s="4" t="b">
        <v>0</v>
      </c>
      <c r="S3612" s="4" t="b">
        <v>0</v>
      </c>
      <c r="T3612" s="4" t="b">
        <v>0</v>
      </c>
      <c r="U3612" s="4" t="b">
        <v>0</v>
      </c>
      <c r="V3612" s="4" t="b">
        <v>0</v>
      </c>
      <c r="W3612" s="4" t="b">
        <v>0</v>
      </c>
      <c r="X3612" s="4" t="b">
        <v>1</v>
      </c>
      <c r="Y3612" s="4" t="b">
        <v>1</v>
      </c>
    </row>
    <row r="3613" spans="1:36" x14ac:dyDescent="0.2">
      <c r="A3613" s="4" t="s">
        <v>726</v>
      </c>
      <c r="B3613" s="4" t="s">
        <v>727</v>
      </c>
      <c r="C3613" s="4" t="s">
        <v>728</v>
      </c>
      <c r="D3613" s="4" t="s">
        <v>729</v>
      </c>
      <c r="I3613" s="2">
        <v>46087.412673842591</v>
      </c>
      <c r="J3613" s="4" t="s">
        <v>45</v>
      </c>
      <c r="AB3613" s="4" t="s">
        <v>905</v>
      </c>
      <c r="AC3613" s="4" t="s">
        <v>906</v>
      </c>
      <c r="AD3613" s="4"/>
      <c r="AE3613" s="4" t="s">
        <v>733</v>
      </c>
      <c r="AH3613" s="4">
        <v>65</v>
      </c>
      <c r="AI3613" s="4" t="s">
        <v>6</v>
      </c>
      <c r="AJ3613" s="4" t="s">
        <v>907</v>
      </c>
    </row>
    <row r="3614" spans="1:36" x14ac:dyDescent="0.2">
      <c r="A3614" s="4" t="s">
        <v>726</v>
      </c>
      <c r="B3614" s="4" t="s">
        <v>727</v>
      </c>
      <c r="C3614" s="4" t="s">
        <v>728</v>
      </c>
      <c r="D3614" s="4" t="s">
        <v>729</v>
      </c>
      <c r="I3614" s="2">
        <v>46087.412708333337</v>
      </c>
      <c r="J3614" s="4" t="s">
        <v>44</v>
      </c>
      <c r="K3614" s="4">
        <v>59</v>
      </c>
      <c r="L3614" s="4">
        <v>-84.514669999999995</v>
      </c>
      <c r="M3614" s="4">
        <v>9.9409100000000006</v>
      </c>
      <c r="N3614" s="4" t="s">
        <v>928</v>
      </c>
      <c r="O3614" s="4" t="b">
        <v>1</v>
      </c>
      <c r="P3614" s="4" t="b">
        <v>0</v>
      </c>
      <c r="Q3614" s="4" t="b">
        <v>0</v>
      </c>
      <c r="R3614" s="4" t="b">
        <v>0</v>
      </c>
      <c r="S3614" s="4" t="b">
        <v>0</v>
      </c>
      <c r="T3614" s="4" t="b">
        <v>0</v>
      </c>
      <c r="U3614" s="4" t="b">
        <v>0</v>
      </c>
      <c r="V3614" s="4" t="b">
        <v>0</v>
      </c>
      <c r="W3614" s="4" t="b">
        <v>0</v>
      </c>
      <c r="X3614" s="4" t="b">
        <v>1</v>
      </c>
      <c r="Y3614" s="4" t="b">
        <v>1</v>
      </c>
    </row>
    <row r="3615" spans="1:36" x14ac:dyDescent="0.2">
      <c r="A3615" s="4" t="s">
        <v>726</v>
      </c>
      <c r="B3615" s="4" t="s">
        <v>727</v>
      </c>
      <c r="C3615" s="4" t="s">
        <v>728</v>
      </c>
      <c r="D3615" s="4" t="s">
        <v>729</v>
      </c>
      <c r="I3615" s="2">
        <v>46087.412708564814</v>
      </c>
      <c r="J3615" s="4" t="s">
        <v>45</v>
      </c>
      <c r="AB3615" s="4" t="s">
        <v>905</v>
      </c>
      <c r="AC3615" s="4" t="s">
        <v>906</v>
      </c>
      <c r="AD3615" s="4"/>
      <c r="AE3615" s="4" t="s">
        <v>733</v>
      </c>
      <c r="AH3615" s="4">
        <v>58</v>
      </c>
      <c r="AI3615" s="4" t="s">
        <v>6</v>
      </c>
      <c r="AJ3615" s="4" t="s">
        <v>907</v>
      </c>
    </row>
    <row r="3616" spans="1:36" x14ac:dyDescent="0.2">
      <c r="A3616" s="4" t="s">
        <v>726</v>
      </c>
      <c r="B3616" s="4" t="s">
        <v>727</v>
      </c>
      <c r="C3616" s="4" t="s">
        <v>728</v>
      </c>
      <c r="D3616" s="4" t="s">
        <v>729</v>
      </c>
      <c r="I3616" s="2">
        <v>46087.412766203706</v>
      </c>
      <c r="J3616" s="4" t="s">
        <v>44</v>
      </c>
      <c r="K3616" s="4">
        <v>59</v>
      </c>
      <c r="L3616" s="4">
        <v>-84.5154</v>
      </c>
      <c r="M3616" s="4">
        <v>9.9408399999999997</v>
      </c>
      <c r="N3616" s="4" t="s">
        <v>928</v>
      </c>
      <c r="O3616" s="4" t="b">
        <v>1</v>
      </c>
      <c r="P3616" s="4" t="b">
        <v>0</v>
      </c>
      <c r="Q3616" s="4" t="b">
        <v>0</v>
      </c>
      <c r="R3616" s="4" t="b">
        <v>0</v>
      </c>
      <c r="S3616" s="4" t="b">
        <v>0</v>
      </c>
      <c r="T3616" s="4" t="b">
        <v>0</v>
      </c>
      <c r="U3616" s="4" t="b">
        <v>0</v>
      </c>
      <c r="V3616" s="4" t="b">
        <v>0</v>
      </c>
      <c r="W3616" s="4" t="b">
        <v>0</v>
      </c>
      <c r="X3616" s="4" t="b">
        <v>1</v>
      </c>
      <c r="Y3616" s="4" t="b">
        <v>1</v>
      </c>
    </row>
    <row r="3617" spans="1:36" x14ac:dyDescent="0.2">
      <c r="A3617" s="4" t="s">
        <v>726</v>
      </c>
      <c r="B3617" s="4" t="s">
        <v>727</v>
      </c>
      <c r="C3617" s="4" t="s">
        <v>728</v>
      </c>
      <c r="D3617" s="4" t="s">
        <v>729</v>
      </c>
      <c r="I3617" s="2">
        <v>46087.41277787037</v>
      </c>
      <c r="J3617" s="4" t="s">
        <v>45</v>
      </c>
      <c r="AB3617" s="4" t="s">
        <v>905</v>
      </c>
      <c r="AC3617" s="4" t="s">
        <v>906</v>
      </c>
      <c r="AD3617" s="4"/>
      <c r="AE3617" s="4" t="s">
        <v>733</v>
      </c>
      <c r="AH3617" s="4">
        <v>59</v>
      </c>
      <c r="AI3617" s="4" t="s">
        <v>6</v>
      </c>
      <c r="AJ3617" s="4" t="s">
        <v>907</v>
      </c>
    </row>
    <row r="3618" spans="1:36" x14ac:dyDescent="0.2">
      <c r="A3618" s="4" t="s">
        <v>726</v>
      </c>
      <c r="B3618" s="4" t="s">
        <v>727</v>
      </c>
      <c r="C3618" s="4" t="s">
        <v>728</v>
      </c>
      <c r="D3618" s="4" t="s">
        <v>729</v>
      </c>
      <c r="I3618" s="2">
        <v>46087.412812731483</v>
      </c>
      <c r="J3618" s="4" t="s">
        <v>45</v>
      </c>
      <c r="AB3618" s="4" t="s">
        <v>905</v>
      </c>
      <c r="AC3618" s="4" t="s">
        <v>906</v>
      </c>
      <c r="AD3618" s="4"/>
      <c r="AE3618" s="4" t="s">
        <v>733</v>
      </c>
      <c r="AH3618" s="4">
        <v>66</v>
      </c>
      <c r="AI3618" s="4" t="s">
        <v>6</v>
      </c>
      <c r="AJ3618" s="4" t="s">
        <v>907</v>
      </c>
    </row>
    <row r="3619" spans="1:36" x14ac:dyDescent="0.2">
      <c r="A3619" s="4" t="s">
        <v>726</v>
      </c>
      <c r="B3619" s="4" t="s">
        <v>727</v>
      </c>
      <c r="C3619" s="4" t="s">
        <v>728</v>
      </c>
      <c r="D3619" s="4" t="s">
        <v>729</v>
      </c>
      <c r="I3619" s="2">
        <v>46087.412847222222</v>
      </c>
      <c r="J3619" s="4" t="s">
        <v>44</v>
      </c>
      <c r="K3619" s="4">
        <v>63</v>
      </c>
      <c r="L3619" s="4">
        <v>-84.516419999999997</v>
      </c>
      <c r="M3619" s="4">
        <v>9.9404599999999999</v>
      </c>
      <c r="N3619" s="4" t="s">
        <v>947</v>
      </c>
      <c r="O3619" s="4" t="b">
        <v>1</v>
      </c>
      <c r="P3619" s="4" t="b">
        <v>0</v>
      </c>
      <c r="Q3619" s="4" t="b">
        <v>0</v>
      </c>
      <c r="R3619" s="4" t="b">
        <v>0</v>
      </c>
      <c r="S3619" s="4" t="b">
        <v>0</v>
      </c>
      <c r="T3619" s="4" t="b">
        <v>0</v>
      </c>
      <c r="U3619" s="4" t="b">
        <v>0</v>
      </c>
      <c r="V3619" s="4" t="b">
        <v>0</v>
      </c>
      <c r="W3619" s="4" t="b">
        <v>0</v>
      </c>
      <c r="X3619" s="4" t="b">
        <v>1</v>
      </c>
      <c r="Y3619" s="4" t="b">
        <v>1</v>
      </c>
    </row>
    <row r="3620" spans="1:36" x14ac:dyDescent="0.2">
      <c r="A3620" s="4" t="s">
        <v>726</v>
      </c>
      <c r="B3620" s="4" t="s">
        <v>727</v>
      </c>
      <c r="C3620" s="4" t="s">
        <v>728</v>
      </c>
      <c r="D3620" s="4" t="s">
        <v>729</v>
      </c>
      <c r="I3620" s="2">
        <v>46087.412881944445</v>
      </c>
      <c r="J3620" s="4" t="s">
        <v>44</v>
      </c>
      <c r="K3620" s="4">
        <v>55</v>
      </c>
      <c r="L3620" s="4">
        <v>-84.516819999999996</v>
      </c>
      <c r="M3620" s="4">
        <v>9.9402699999999999</v>
      </c>
      <c r="N3620" s="4" t="s">
        <v>928</v>
      </c>
      <c r="O3620" s="4" t="b">
        <v>1</v>
      </c>
      <c r="P3620" s="4" t="b">
        <v>0</v>
      </c>
      <c r="Q3620" s="4" t="b">
        <v>0</v>
      </c>
      <c r="R3620" s="4" t="b">
        <v>0</v>
      </c>
      <c r="S3620" s="4" t="b">
        <v>0</v>
      </c>
      <c r="T3620" s="4" t="b">
        <v>0</v>
      </c>
      <c r="U3620" s="4" t="b">
        <v>0</v>
      </c>
      <c r="V3620" s="4" t="b">
        <v>0</v>
      </c>
      <c r="W3620" s="4" t="b">
        <v>0</v>
      </c>
      <c r="X3620" s="4" t="b">
        <v>1</v>
      </c>
      <c r="Y3620" s="4" t="b">
        <v>1</v>
      </c>
    </row>
    <row r="3621" spans="1:36" x14ac:dyDescent="0.2">
      <c r="A3621" s="4" t="s">
        <v>726</v>
      </c>
      <c r="B3621" s="4" t="s">
        <v>727</v>
      </c>
      <c r="C3621" s="4" t="s">
        <v>728</v>
      </c>
      <c r="D3621" s="4" t="s">
        <v>729</v>
      </c>
      <c r="I3621" s="2">
        <v>46087.412893518522</v>
      </c>
      <c r="J3621" s="4" t="s">
        <v>44</v>
      </c>
      <c r="K3621" s="4">
        <v>50</v>
      </c>
      <c r="L3621" s="4">
        <v>-84.516930000000002</v>
      </c>
      <c r="M3621" s="4">
        <v>9.9402100000000004</v>
      </c>
      <c r="N3621" s="4" t="s">
        <v>930</v>
      </c>
      <c r="O3621" s="4" t="b">
        <v>1</v>
      </c>
      <c r="P3621" s="4" t="b">
        <v>0</v>
      </c>
      <c r="Q3621" s="4" t="b">
        <v>0</v>
      </c>
      <c r="R3621" s="4" t="b">
        <v>0</v>
      </c>
      <c r="S3621" s="4" t="b">
        <v>0</v>
      </c>
      <c r="T3621" s="4" t="b">
        <v>0</v>
      </c>
      <c r="U3621" s="4" t="b">
        <v>0</v>
      </c>
      <c r="V3621" s="4" t="b">
        <v>0</v>
      </c>
      <c r="W3621" s="4" t="b">
        <v>0</v>
      </c>
      <c r="X3621" s="4" t="b">
        <v>1</v>
      </c>
      <c r="Y3621" s="4" t="b">
        <v>1</v>
      </c>
    </row>
    <row r="3622" spans="1:36" x14ac:dyDescent="0.2">
      <c r="A3622" s="4" t="s">
        <v>726</v>
      </c>
      <c r="B3622" s="4" t="s">
        <v>727</v>
      </c>
      <c r="C3622" s="4" t="s">
        <v>728</v>
      </c>
      <c r="D3622" s="4" t="s">
        <v>729</v>
      </c>
      <c r="I3622" s="2">
        <v>46087.412893749999</v>
      </c>
      <c r="J3622" s="4" t="s">
        <v>45</v>
      </c>
      <c r="AB3622" s="4" t="s">
        <v>905</v>
      </c>
      <c r="AC3622" s="4" t="s">
        <v>906</v>
      </c>
      <c r="AD3622" s="4"/>
      <c r="AE3622" s="4" t="s">
        <v>733</v>
      </c>
      <c r="AH3622" s="4">
        <v>52</v>
      </c>
      <c r="AI3622" s="4" t="s">
        <v>6</v>
      </c>
      <c r="AJ3622" s="4" t="s">
        <v>907</v>
      </c>
    </row>
    <row r="3623" spans="1:36" x14ac:dyDescent="0.2">
      <c r="A3623" s="4" t="s">
        <v>726</v>
      </c>
      <c r="B3623" s="4" t="s">
        <v>727</v>
      </c>
      <c r="C3623" s="4" t="s">
        <v>728</v>
      </c>
      <c r="D3623" s="4" t="s">
        <v>729</v>
      </c>
      <c r="I3623" s="2">
        <v>46087.412911736108</v>
      </c>
      <c r="J3623" s="4" t="s">
        <v>45</v>
      </c>
      <c r="AB3623" s="4" t="s">
        <v>811</v>
      </c>
      <c r="AC3623" s="4" t="s">
        <v>812</v>
      </c>
      <c r="AD3623" s="4"/>
      <c r="AE3623" s="4" t="s">
        <v>733</v>
      </c>
      <c r="AH3623" s="4">
        <v>-9205</v>
      </c>
      <c r="AI3623" s="4" t="s">
        <v>813</v>
      </c>
      <c r="AJ3623" s="4" t="s">
        <v>814</v>
      </c>
    </row>
    <row r="3624" spans="1:36" x14ac:dyDescent="0.2">
      <c r="A3624" s="4" t="s">
        <v>726</v>
      </c>
      <c r="B3624" s="4" t="s">
        <v>727</v>
      </c>
      <c r="C3624" s="4" t="s">
        <v>728</v>
      </c>
      <c r="D3624" s="4" t="s">
        <v>729</v>
      </c>
      <c r="I3624" s="2">
        <v>46087.412939814814</v>
      </c>
      <c r="J3624" s="4" t="s">
        <v>44</v>
      </c>
      <c r="K3624" s="4">
        <v>52</v>
      </c>
      <c r="L3624" s="4">
        <v>-84.517359999999996</v>
      </c>
      <c r="M3624" s="4">
        <v>9.9399200000000008</v>
      </c>
      <c r="N3624" s="4" t="s">
        <v>928</v>
      </c>
      <c r="O3624" s="4" t="b">
        <v>1</v>
      </c>
      <c r="P3624" s="4" t="b">
        <v>0</v>
      </c>
      <c r="Q3624" s="4" t="b">
        <v>0</v>
      </c>
      <c r="R3624" s="4" t="b">
        <v>0</v>
      </c>
      <c r="S3624" s="4" t="b">
        <v>0</v>
      </c>
      <c r="T3624" s="4" t="b">
        <v>0</v>
      </c>
      <c r="U3624" s="4" t="b">
        <v>0</v>
      </c>
      <c r="V3624" s="4" t="b">
        <v>0</v>
      </c>
      <c r="W3624" s="4" t="b">
        <v>0</v>
      </c>
      <c r="X3624" s="4" t="b">
        <v>1</v>
      </c>
      <c r="Y3624" s="4" t="b">
        <v>1</v>
      </c>
    </row>
    <row r="3625" spans="1:36" x14ac:dyDescent="0.2">
      <c r="A3625" s="4" t="s">
        <v>726</v>
      </c>
      <c r="B3625" s="4" t="s">
        <v>727</v>
      </c>
      <c r="C3625" s="4" t="s">
        <v>728</v>
      </c>
      <c r="D3625" s="4" t="s">
        <v>729</v>
      </c>
      <c r="I3625" s="2">
        <v>46087.412946689816</v>
      </c>
      <c r="J3625" s="4" t="s">
        <v>45</v>
      </c>
      <c r="AB3625" s="4" t="s">
        <v>811</v>
      </c>
      <c r="AC3625" s="4" t="s">
        <v>812</v>
      </c>
      <c r="AD3625" s="4"/>
      <c r="AE3625" s="4" t="s">
        <v>733</v>
      </c>
      <c r="AH3625" s="4">
        <v>23661</v>
      </c>
      <c r="AI3625" s="4" t="s">
        <v>813</v>
      </c>
      <c r="AJ3625" s="4" t="s">
        <v>814</v>
      </c>
    </row>
    <row r="3626" spans="1:36" x14ac:dyDescent="0.2">
      <c r="A3626" s="4" t="s">
        <v>726</v>
      </c>
      <c r="B3626" s="4" t="s">
        <v>727</v>
      </c>
      <c r="C3626" s="4" t="s">
        <v>728</v>
      </c>
      <c r="D3626" s="4" t="s">
        <v>729</v>
      </c>
      <c r="I3626" s="2">
        <v>46087.413043981483</v>
      </c>
      <c r="J3626" s="4" t="s">
        <v>44</v>
      </c>
      <c r="K3626" s="4">
        <v>57</v>
      </c>
      <c r="L3626" s="4">
        <v>-84.518569999999997</v>
      </c>
      <c r="M3626" s="4">
        <v>9.9395699999999998</v>
      </c>
      <c r="N3626" s="4" t="s">
        <v>947</v>
      </c>
      <c r="O3626" s="4" t="b">
        <v>1</v>
      </c>
      <c r="P3626" s="4" t="b">
        <v>0</v>
      </c>
      <c r="Q3626" s="4" t="b">
        <v>0</v>
      </c>
      <c r="R3626" s="4" t="b">
        <v>0</v>
      </c>
      <c r="S3626" s="4" t="b">
        <v>0</v>
      </c>
      <c r="T3626" s="4" t="b">
        <v>0</v>
      </c>
      <c r="U3626" s="4" t="b">
        <v>0</v>
      </c>
      <c r="V3626" s="4" t="b">
        <v>0</v>
      </c>
      <c r="W3626" s="4" t="b">
        <v>0</v>
      </c>
      <c r="X3626" s="4" t="b">
        <v>1</v>
      </c>
      <c r="Y3626" s="4" t="b">
        <v>1</v>
      </c>
    </row>
    <row r="3627" spans="1:36" x14ac:dyDescent="0.2">
      <c r="A3627" s="4" t="s">
        <v>726</v>
      </c>
      <c r="B3627" s="4" t="s">
        <v>727</v>
      </c>
      <c r="C3627" s="4" t="s">
        <v>728</v>
      </c>
      <c r="D3627" s="4" t="s">
        <v>729</v>
      </c>
      <c r="I3627" s="2">
        <v>46087.413062789354</v>
      </c>
      <c r="J3627" s="4" t="s">
        <v>45</v>
      </c>
      <c r="AB3627" s="4" t="s">
        <v>811</v>
      </c>
      <c r="AC3627" s="4" t="s">
        <v>812</v>
      </c>
      <c r="AD3627" s="4"/>
      <c r="AE3627" s="4" t="s">
        <v>733</v>
      </c>
      <c r="AH3627" s="4">
        <v>12138</v>
      </c>
      <c r="AI3627" s="4" t="s">
        <v>813</v>
      </c>
      <c r="AJ3627" s="4" t="s">
        <v>814</v>
      </c>
    </row>
    <row r="3628" spans="1:36" x14ac:dyDescent="0.2">
      <c r="A3628" s="4" t="s">
        <v>726</v>
      </c>
      <c r="B3628" s="4" t="s">
        <v>727</v>
      </c>
      <c r="C3628" s="4" t="s">
        <v>728</v>
      </c>
      <c r="D3628" s="4" t="s">
        <v>729</v>
      </c>
      <c r="I3628" s="2">
        <v>46087.413067175927</v>
      </c>
      <c r="J3628" s="4" t="s">
        <v>45</v>
      </c>
      <c r="AB3628" s="4" t="s">
        <v>905</v>
      </c>
      <c r="AC3628" s="4" t="s">
        <v>906</v>
      </c>
      <c r="AD3628" s="4"/>
      <c r="AE3628" s="4" t="s">
        <v>733</v>
      </c>
      <c r="AH3628" s="4">
        <v>60</v>
      </c>
      <c r="AI3628" s="4" t="s">
        <v>6</v>
      </c>
      <c r="AJ3628" s="4" t="s">
        <v>907</v>
      </c>
    </row>
    <row r="3629" spans="1:36" x14ac:dyDescent="0.2">
      <c r="A3629" s="4" t="s">
        <v>726</v>
      </c>
      <c r="B3629" s="4" t="s">
        <v>727</v>
      </c>
      <c r="C3629" s="4" t="s">
        <v>728</v>
      </c>
      <c r="D3629" s="4" t="s">
        <v>729</v>
      </c>
      <c r="I3629" s="2">
        <v>46087.413077395831</v>
      </c>
      <c r="J3629" s="4" t="s">
        <v>45</v>
      </c>
      <c r="AB3629" s="4" t="s">
        <v>1069</v>
      </c>
      <c r="AC3629" s="4" t="s">
        <v>1070</v>
      </c>
      <c r="AD3629" s="4"/>
      <c r="AE3629" s="4" t="s">
        <v>733</v>
      </c>
      <c r="AH3629" s="4">
        <v>0</v>
      </c>
      <c r="AI3629" s="4" t="s">
        <v>1071</v>
      </c>
      <c r="AJ3629" s="4" t="s">
        <v>1072</v>
      </c>
    </row>
    <row r="3630" spans="1:36" x14ac:dyDescent="0.2">
      <c r="A3630" s="4" t="s">
        <v>726</v>
      </c>
      <c r="B3630" s="4" t="s">
        <v>727</v>
      </c>
      <c r="C3630" s="4" t="s">
        <v>728</v>
      </c>
      <c r="D3630" s="4" t="s">
        <v>729</v>
      </c>
      <c r="I3630" s="2">
        <v>46087.413077395831</v>
      </c>
      <c r="J3630" s="4" t="s">
        <v>45</v>
      </c>
      <c r="AB3630" s="4" t="s">
        <v>1073</v>
      </c>
      <c r="AC3630" s="4" t="s">
        <v>1074</v>
      </c>
      <c r="AD3630" s="4"/>
      <c r="AE3630" s="4" t="s">
        <v>733</v>
      </c>
      <c r="AH3630" s="4">
        <v>0</v>
      </c>
      <c r="AI3630" s="4" t="s">
        <v>1071</v>
      </c>
      <c r="AJ3630" s="4" t="s">
        <v>1072</v>
      </c>
    </row>
    <row r="3631" spans="1:36" x14ac:dyDescent="0.2">
      <c r="A3631" s="4" t="s">
        <v>726</v>
      </c>
      <c r="B3631" s="4" t="s">
        <v>727</v>
      </c>
      <c r="C3631" s="4" t="s">
        <v>728</v>
      </c>
      <c r="D3631" s="4" t="s">
        <v>729</v>
      </c>
      <c r="I3631" s="2">
        <v>46087.413077395831</v>
      </c>
      <c r="J3631" s="4" t="s">
        <v>45</v>
      </c>
      <c r="AB3631" s="4" t="s">
        <v>1075</v>
      </c>
      <c r="AC3631" s="4" t="s">
        <v>1076</v>
      </c>
      <c r="AD3631" s="4"/>
      <c r="AE3631" s="4" t="s">
        <v>733</v>
      </c>
      <c r="AH3631" s="4">
        <v>0.89599995914287789</v>
      </c>
      <c r="AI3631" s="4" t="s">
        <v>1071</v>
      </c>
      <c r="AJ3631" s="4" t="s">
        <v>1072</v>
      </c>
    </row>
    <row r="3632" spans="1:36" x14ac:dyDescent="0.2">
      <c r="A3632" s="4" t="s">
        <v>726</v>
      </c>
      <c r="B3632" s="4" t="s">
        <v>727</v>
      </c>
      <c r="C3632" s="4" t="s">
        <v>728</v>
      </c>
      <c r="D3632" s="4" t="s">
        <v>729</v>
      </c>
      <c r="I3632" s="2">
        <v>46087.413078703707</v>
      </c>
      <c r="J3632" s="4" t="s">
        <v>44</v>
      </c>
      <c r="K3632" s="4">
        <v>59</v>
      </c>
      <c r="L3632" s="4">
        <v>-84.519000000000005</v>
      </c>
      <c r="M3632" s="4">
        <v>9.9394600000000004</v>
      </c>
      <c r="N3632" s="4" t="s">
        <v>930</v>
      </c>
      <c r="O3632" s="4" t="b">
        <v>1</v>
      </c>
      <c r="P3632" s="4" t="b">
        <v>0</v>
      </c>
      <c r="Q3632" s="4" t="b">
        <v>0</v>
      </c>
      <c r="R3632" s="4" t="b">
        <v>0</v>
      </c>
      <c r="S3632" s="4" t="b">
        <v>0</v>
      </c>
      <c r="T3632" s="4" t="b">
        <v>0</v>
      </c>
      <c r="U3632" s="4" t="b">
        <v>0</v>
      </c>
      <c r="V3632" s="4" t="b">
        <v>0</v>
      </c>
      <c r="W3632" s="4" t="b">
        <v>0</v>
      </c>
      <c r="X3632" s="4" t="b">
        <v>1</v>
      </c>
      <c r="Y3632" s="4" t="b">
        <v>1</v>
      </c>
    </row>
    <row r="3633" spans="1:36" x14ac:dyDescent="0.2">
      <c r="A3633" s="4" t="s">
        <v>726</v>
      </c>
      <c r="B3633" s="4" t="s">
        <v>727</v>
      </c>
      <c r="C3633" s="4" t="s">
        <v>728</v>
      </c>
      <c r="D3633" s="4" t="s">
        <v>729</v>
      </c>
      <c r="I3633" s="2">
        <v>46087.413080416663</v>
      </c>
      <c r="J3633" s="4" t="s">
        <v>45</v>
      </c>
      <c r="AB3633" s="4" t="s">
        <v>1073</v>
      </c>
      <c r="AC3633" s="4" t="s">
        <v>1074</v>
      </c>
      <c r="AD3633" s="4"/>
      <c r="AE3633" s="4" t="s">
        <v>733</v>
      </c>
      <c r="AH3633" s="4">
        <v>0.20599997958993288</v>
      </c>
      <c r="AI3633" s="4" t="s">
        <v>1071</v>
      </c>
      <c r="AJ3633" s="4" t="s">
        <v>1072</v>
      </c>
    </row>
    <row r="3634" spans="1:36" x14ac:dyDescent="0.2">
      <c r="A3634" s="4" t="s">
        <v>726</v>
      </c>
      <c r="B3634" s="4" t="s">
        <v>727</v>
      </c>
      <c r="C3634" s="4" t="s">
        <v>728</v>
      </c>
      <c r="D3634" s="4" t="s">
        <v>729</v>
      </c>
      <c r="I3634" s="2">
        <v>46087.413080416663</v>
      </c>
      <c r="J3634" s="4" t="s">
        <v>45</v>
      </c>
      <c r="AB3634" s="4" t="s">
        <v>1075</v>
      </c>
      <c r="AC3634" s="4" t="s">
        <v>1076</v>
      </c>
      <c r="AD3634" s="4"/>
      <c r="AE3634" s="4" t="s">
        <v>733</v>
      </c>
      <c r="AH3634" s="4">
        <v>0.96900001522169077</v>
      </c>
      <c r="AI3634" s="4" t="s">
        <v>1071</v>
      </c>
      <c r="AJ3634" s="4" t="s">
        <v>1072</v>
      </c>
    </row>
    <row r="3635" spans="1:36" x14ac:dyDescent="0.2">
      <c r="A3635" s="4" t="s">
        <v>726</v>
      </c>
      <c r="B3635" s="4" t="s">
        <v>727</v>
      </c>
      <c r="C3635" s="4" t="s">
        <v>728</v>
      </c>
      <c r="D3635" s="4" t="s">
        <v>729</v>
      </c>
      <c r="I3635" s="2">
        <v>46087.413086030094</v>
      </c>
      <c r="J3635" s="4" t="s">
        <v>45</v>
      </c>
      <c r="AB3635" s="4" t="s">
        <v>811</v>
      </c>
      <c r="AC3635" s="4" t="s">
        <v>812</v>
      </c>
      <c r="AD3635" s="4"/>
      <c r="AE3635" s="4" t="s">
        <v>733</v>
      </c>
      <c r="AH3635" s="4">
        <v>-24300</v>
      </c>
      <c r="AI3635" s="4" t="s">
        <v>813</v>
      </c>
      <c r="AJ3635" s="4" t="s">
        <v>814</v>
      </c>
    </row>
    <row r="3636" spans="1:36" x14ac:dyDescent="0.2">
      <c r="A3636" s="4" t="s">
        <v>726</v>
      </c>
      <c r="B3636" s="4" t="s">
        <v>727</v>
      </c>
      <c r="C3636" s="4" t="s">
        <v>728</v>
      </c>
      <c r="D3636" s="4" t="s">
        <v>729</v>
      </c>
      <c r="I3636" s="2">
        <v>46087.413099999998</v>
      </c>
      <c r="J3636" s="4" t="s">
        <v>45</v>
      </c>
      <c r="AB3636" s="4" t="s">
        <v>1073</v>
      </c>
      <c r="AC3636" s="4" t="s">
        <v>1074</v>
      </c>
      <c r="AD3636" s="4"/>
      <c r="AE3636" s="4" t="s">
        <v>733</v>
      </c>
      <c r="AH3636" s="4">
        <v>0.35999997957816399</v>
      </c>
      <c r="AI3636" s="4" t="s">
        <v>1071</v>
      </c>
      <c r="AJ3636" s="4" t="s">
        <v>1072</v>
      </c>
    </row>
    <row r="3637" spans="1:36" x14ac:dyDescent="0.2">
      <c r="A3637" s="4" t="s">
        <v>726</v>
      </c>
      <c r="B3637" s="4" t="s">
        <v>727</v>
      </c>
      <c r="C3637" s="4" t="s">
        <v>728</v>
      </c>
      <c r="D3637" s="4" t="s">
        <v>729</v>
      </c>
      <c r="I3637" s="2">
        <v>46087.413099999998</v>
      </c>
      <c r="J3637" s="4" t="s">
        <v>45</v>
      </c>
      <c r="AB3637" s="4" t="s">
        <v>1075</v>
      </c>
      <c r="AC3637" s="4" t="s">
        <v>1076</v>
      </c>
      <c r="AD3637" s="4"/>
      <c r="AE3637" s="4" t="s">
        <v>733</v>
      </c>
      <c r="AH3637" s="4">
        <v>1.0349999234421876</v>
      </c>
      <c r="AI3637" s="4" t="s">
        <v>1071</v>
      </c>
      <c r="AJ3637" s="4" t="s">
        <v>1072</v>
      </c>
    </row>
    <row r="3638" spans="1:36" x14ac:dyDescent="0.2">
      <c r="A3638" s="4" t="s">
        <v>726</v>
      </c>
      <c r="B3638" s="4" t="s">
        <v>727</v>
      </c>
      <c r="C3638" s="4" t="s">
        <v>728</v>
      </c>
      <c r="D3638" s="4" t="s">
        <v>729</v>
      </c>
      <c r="I3638" s="2">
        <v>46087.413101712962</v>
      </c>
      <c r="J3638" s="4" t="s">
        <v>45</v>
      </c>
      <c r="AB3638" s="4" t="s">
        <v>1073</v>
      </c>
      <c r="AC3638" s="4" t="s">
        <v>1074</v>
      </c>
      <c r="AD3638" s="4"/>
      <c r="AE3638" s="4" t="s">
        <v>733</v>
      </c>
      <c r="AH3638" s="4">
        <v>0.32699999487642906</v>
      </c>
      <c r="AI3638" s="4" t="s">
        <v>1071</v>
      </c>
      <c r="AJ3638" s="4" t="s">
        <v>1072</v>
      </c>
    </row>
    <row r="3639" spans="1:36" x14ac:dyDescent="0.2">
      <c r="A3639" s="4" t="s">
        <v>726</v>
      </c>
      <c r="B3639" s="4" t="s">
        <v>727</v>
      </c>
      <c r="C3639" s="4" t="s">
        <v>728</v>
      </c>
      <c r="D3639" s="4" t="s">
        <v>729</v>
      </c>
      <c r="I3639" s="2">
        <v>46087.413101712962</v>
      </c>
      <c r="J3639" s="4" t="s">
        <v>45</v>
      </c>
      <c r="AB3639" s="4" t="s">
        <v>1075</v>
      </c>
      <c r="AC3639" s="4" t="s">
        <v>1076</v>
      </c>
      <c r="AD3639" s="4"/>
      <c r="AE3639" s="4" t="s">
        <v>733</v>
      </c>
      <c r="AH3639" s="4">
        <v>1.0019999693319392</v>
      </c>
      <c r="AI3639" s="4" t="s">
        <v>1071</v>
      </c>
      <c r="AJ3639" s="4" t="s">
        <v>1072</v>
      </c>
    </row>
    <row r="3640" spans="1:36" x14ac:dyDescent="0.2">
      <c r="A3640" s="4" t="s">
        <v>726</v>
      </c>
      <c r="B3640" s="4" t="s">
        <v>727</v>
      </c>
      <c r="C3640" s="4" t="s">
        <v>728</v>
      </c>
      <c r="D3640" s="4" t="s">
        <v>729</v>
      </c>
      <c r="I3640" s="2">
        <v>46087.413101851853</v>
      </c>
      <c r="J3640" s="4" t="s">
        <v>44</v>
      </c>
      <c r="K3640" s="4">
        <v>52</v>
      </c>
      <c r="L3640" s="4">
        <v>-84.519260000000003</v>
      </c>
      <c r="M3640" s="4">
        <v>9.9393600000000006</v>
      </c>
      <c r="N3640" s="4" t="s">
        <v>928</v>
      </c>
      <c r="O3640" s="4" t="b">
        <v>1</v>
      </c>
      <c r="P3640" s="4" t="b">
        <v>0</v>
      </c>
      <c r="Q3640" s="4" t="b">
        <v>0</v>
      </c>
      <c r="R3640" s="4" t="b">
        <v>0</v>
      </c>
      <c r="S3640" s="4" t="b">
        <v>0</v>
      </c>
      <c r="T3640" s="4" t="b">
        <v>0</v>
      </c>
      <c r="U3640" s="4" t="b">
        <v>0</v>
      </c>
      <c r="V3640" s="4" t="b">
        <v>0</v>
      </c>
      <c r="W3640" s="4" t="b">
        <v>0</v>
      </c>
      <c r="X3640" s="4" t="b">
        <v>1</v>
      </c>
      <c r="Y3640" s="4" t="b">
        <v>1</v>
      </c>
    </row>
    <row r="3641" spans="1:36" x14ac:dyDescent="0.2">
      <c r="A3641" s="4" t="s">
        <v>726</v>
      </c>
      <c r="B3641" s="4" t="s">
        <v>727</v>
      </c>
      <c r="C3641" s="4" t="s">
        <v>728</v>
      </c>
      <c r="D3641" s="4" t="s">
        <v>729</v>
      </c>
      <c r="I3641" s="2">
        <v>46087.413101851853</v>
      </c>
      <c r="J3641" s="4" t="s">
        <v>45</v>
      </c>
      <c r="AB3641" s="4" t="s">
        <v>1073</v>
      </c>
      <c r="AC3641" s="4" t="s">
        <v>1074</v>
      </c>
      <c r="AD3641" s="4"/>
      <c r="AE3641" s="4" t="s">
        <v>733</v>
      </c>
      <c r="AH3641" s="4">
        <v>0.14099999489064349</v>
      </c>
      <c r="AI3641" s="4" t="s">
        <v>1071</v>
      </c>
      <c r="AJ3641" s="4" t="s">
        <v>1072</v>
      </c>
    </row>
    <row r="3642" spans="1:36" x14ac:dyDescent="0.2">
      <c r="A3642" s="4" t="s">
        <v>726</v>
      </c>
      <c r="B3642" s="4" t="s">
        <v>727</v>
      </c>
      <c r="C3642" s="4" t="s">
        <v>728</v>
      </c>
      <c r="D3642" s="4" t="s">
        <v>729</v>
      </c>
      <c r="I3642" s="2">
        <v>46087.413101851853</v>
      </c>
      <c r="J3642" s="4" t="s">
        <v>45</v>
      </c>
      <c r="AB3642" s="4" t="s">
        <v>1075</v>
      </c>
      <c r="AC3642" s="4" t="s">
        <v>1076</v>
      </c>
      <c r="AD3642" s="4"/>
      <c r="AE3642" s="4" t="s">
        <v>733</v>
      </c>
      <c r="AH3642" s="4">
        <v>1.0139999897253464</v>
      </c>
      <c r="AI3642" s="4" t="s">
        <v>1071</v>
      </c>
      <c r="AJ3642" s="4" t="s">
        <v>1072</v>
      </c>
    </row>
    <row r="3643" spans="1:36" x14ac:dyDescent="0.2">
      <c r="A3643" s="4" t="s">
        <v>726</v>
      </c>
      <c r="B3643" s="4" t="s">
        <v>727</v>
      </c>
      <c r="C3643" s="4" t="s">
        <v>728</v>
      </c>
      <c r="D3643" s="4" t="s">
        <v>729</v>
      </c>
      <c r="I3643" s="2">
        <v>46087.413109131943</v>
      </c>
      <c r="J3643" s="4" t="s">
        <v>45</v>
      </c>
      <c r="AB3643" s="4" t="s">
        <v>811</v>
      </c>
      <c r="AC3643" s="4" t="s">
        <v>812</v>
      </c>
      <c r="AD3643" s="4"/>
      <c r="AE3643" s="4" t="s">
        <v>733</v>
      </c>
      <c r="AH3643" s="4">
        <v>7200</v>
      </c>
      <c r="AI3643" s="4" t="s">
        <v>813</v>
      </c>
      <c r="AJ3643" s="4" t="s">
        <v>814</v>
      </c>
    </row>
    <row r="3644" spans="1:36" x14ac:dyDescent="0.2">
      <c r="A3644" s="4" t="s">
        <v>726</v>
      </c>
      <c r="B3644" s="4" t="s">
        <v>727</v>
      </c>
      <c r="C3644" s="4" t="s">
        <v>728</v>
      </c>
      <c r="D3644" s="4" t="s">
        <v>729</v>
      </c>
      <c r="I3644" s="2">
        <v>46087.413120393518</v>
      </c>
      <c r="J3644" s="4" t="s">
        <v>45</v>
      </c>
      <c r="AB3644" s="4" t="s">
        <v>1069</v>
      </c>
      <c r="AC3644" s="4" t="s">
        <v>1070</v>
      </c>
      <c r="AD3644" s="4"/>
      <c r="AE3644" s="4" t="s">
        <v>733</v>
      </c>
      <c r="AH3644" s="4">
        <v>0</v>
      </c>
      <c r="AI3644" s="4" t="s">
        <v>1071</v>
      </c>
      <c r="AJ3644" s="4" t="s">
        <v>1072</v>
      </c>
    </row>
    <row r="3645" spans="1:36" x14ac:dyDescent="0.2">
      <c r="A3645" s="4" t="s">
        <v>726</v>
      </c>
      <c r="B3645" s="4" t="s">
        <v>727</v>
      </c>
      <c r="C3645" s="4" t="s">
        <v>728</v>
      </c>
      <c r="D3645" s="4" t="s">
        <v>729</v>
      </c>
      <c r="I3645" s="2">
        <v>46087.413120393518</v>
      </c>
      <c r="J3645" s="4" t="s">
        <v>45</v>
      </c>
      <c r="AB3645" s="4" t="s">
        <v>1073</v>
      </c>
      <c r="AC3645" s="4" t="s">
        <v>1074</v>
      </c>
      <c r="AD3645" s="4"/>
      <c r="AE3645" s="4" t="s">
        <v>733</v>
      </c>
      <c r="AH3645" s="4">
        <v>0</v>
      </c>
      <c r="AI3645" s="4" t="s">
        <v>1071</v>
      </c>
      <c r="AJ3645" s="4" t="s">
        <v>1072</v>
      </c>
    </row>
    <row r="3646" spans="1:36" x14ac:dyDescent="0.2">
      <c r="A3646" s="4" t="s">
        <v>726</v>
      </c>
      <c r="B3646" s="4" t="s">
        <v>727</v>
      </c>
      <c r="C3646" s="4" t="s">
        <v>728</v>
      </c>
      <c r="D3646" s="4" t="s">
        <v>729</v>
      </c>
      <c r="I3646" s="2">
        <v>46087.413120393518</v>
      </c>
      <c r="J3646" s="4" t="s">
        <v>45</v>
      </c>
      <c r="AB3646" s="4" t="s">
        <v>1075</v>
      </c>
      <c r="AC3646" s="4" t="s">
        <v>1076</v>
      </c>
      <c r="AD3646" s="4"/>
      <c r="AE3646" s="4" t="s">
        <v>733</v>
      </c>
      <c r="AH3646" s="4">
        <v>1.0199999999220501</v>
      </c>
      <c r="AI3646" s="4" t="s">
        <v>1071</v>
      </c>
      <c r="AJ3646" s="4" t="s">
        <v>1072</v>
      </c>
    </row>
    <row r="3647" spans="1:36" x14ac:dyDescent="0.2">
      <c r="A3647" s="4" t="s">
        <v>726</v>
      </c>
      <c r="B3647" s="4" t="s">
        <v>727</v>
      </c>
      <c r="C3647" s="4" t="s">
        <v>728</v>
      </c>
      <c r="D3647" s="4" t="s">
        <v>729</v>
      </c>
      <c r="I3647" s="2">
        <v>46087.413136574076</v>
      </c>
      <c r="J3647" s="4" t="s">
        <v>44</v>
      </c>
      <c r="K3647" s="4">
        <v>50</v>
      </c>
      <c r="L3647" s="4">
        <v>-84.519499999999994</v>
      </c>
      <c r="M3647" s="4">
        <v>9.9390800000000006</v>
      </c>
      <c r="N3647" s="4" t="s">
        <v>928</v>
      </c>
      <c r="O3647" s="4" t="b">
        <v>1</v>
      </c>
      <c r="P3647" s="4" t="b">
        <v>0</v>
      </c>
      <c r="Q3647" s="4" t="b">
        <v>0</v>
      </c>
      <c r="R3647" s="4" t="b">
        <v>0</v>
      </c>
      <c r="S3647" s="4" t="b">
        <v>0</v>
      </c>
      <c r="T3647" s="4" t="b">
        <v>0</v>
      </c>
      <c r="U3647" s="4" t="b">
        <v>0</v>
      </c>
      <c r="V3647" s="4" t="b">
        <v>0</v>
      </c>
      <c r="W3647" s="4" t="b">
        <v>0</v>
      </c>
      <c r="X3647" s="4" t="b">
        <v>1</v>
      </c>
      <c r="Y3647" s="4" t="b">
        <v>1</v>
      </c>
    </row>
    <row r="3648" spans="1:36" x14ac:dyDescent="0.2">
      <c r="A3648" s="4" t="s">
        <v>726</v>
      </c>
      <c r="B3648" s="4" t="s">
        <v>727</v>
      </c>
      <c r="C3648" s="4" t="s">
        <v>728</v>
      </c>
      <c r="D3648" s="4" t="s">
        <v>729</v>
      </c>
      <c r="I3648" s="2">
        <v>46087.413139699071</v>
      </c>
      <c r="J3648" s="4" t="s">
        <v>45</v>
      </c>
      <c r="AB3648" s="4" t="s">
        <v>1069</v>
      </c>
      <c r="AC3648" s="4" t="s">
        <v>1070</v>
      </c>
      <c r="AD3648" s="4"/>
      <c r="AE3648" s="4" t="s">
        <v>733</v>
      </c>
      <c r="AH3648" s="4">
        <v>0</v>
      </c>
      <c r="AI3648" s="4" t="s">
        <v>1071</v>
      </c>
      <c r="AJ3648" s="4" t="s">
        <v>1072</v>
      </c>
    </row>
    <row r="3649" spans="1:36" x14ac:dyDescent="0.2">
      <c r="A3649" s="4" t="s">
        <v>726</v>
      </c>
      <c r="B3649" s="4" t="s">
        <v>727</v>
      </c>
      <c r="C3649" s="4" t="s">
        <v>728</v>
      </c>
      <c r="D3649" s="4" t="s">
        <v>729</v>
      </c>
      <c r="I3649" s="2">
        <v>46087.413139699071</v>
      </c>
      <c r="J3649" s="4" t="s">
        <v>45</v>
      </c>
      <c r="AB3649" s="4" t="s">
        <v>1073</v>
      </c>
      <c r="AC3649" s="4" t="s">
        <v>1074</v>
      </c>
      <c r="AD3649" s="4"/>
      <c r="AE3649" s="4" t="s">
        <v>733</v>
      </c>
      <c r="AH3649" s="4">
        <v>0</v>
      </c>
      <c r="AI3649" s="4" t="s">
        <v>1071</v>
      </c>
      <c r="AJ3649" s="4" t="s">
        <v>1072</v>
      </c>
    </row>
    <row r="3650" spans="1:36" x14ac:dyDescent="0.2">
      <c r="A3650" s="4" t="s">
        <v>726</v>
      </c>
      <c r="B3650" s="4" t="s">
        <v>727</v>
      </c>
      <c r="C3650" s="4" t="s">
        <v>728</v>
      </c>
      <c r="D3650" s="4" t="s">
        <v>729</v>
      </c>
      <c r="I3650" s="2">
        <v>46087.413139699071</v>
      </c>
      <c r="J3650" s="4" t="s">
        <v>45</v>
      </c>
      <c r="AB3650" s="4" t="s">
        <v>1075</v>
      </c>
      <c r="AC3650" s="4" t="s">
        <v>1076</v>
      </c>
      <c r="AD3650" s="4"/>
      <c r="AE3650" s="4" t="s">
        <v>733</v>
      </c>
      <c r="AH3650" s="4">
        <v>0.94600001012486734</v>
      </c>
      <c r="AI3650" s="4" t="s">
        <v>1071</v>
      </c>
      <c r="AJ3650" s="4" t="s">
        <v>1072</v>
      </c>
    </row>
    <row r="3651" spans="1:36" x14ac:dyDescent="0.2">
      <c r="A3651" s="4" t="s">
        <v>726</v>
      </c>
      <c r="B3651" s="4" t="s">
        <v>727</v>
      </c>
      <c r="C3651" s="4" t="s">
        <v>728</v>
      </c>
      <c r="D3651" s="4" t="s">
        <v>729</v>
      </c>
      <c r="I3651" s="2">
        <v>46087.41314783565</v>
      </c>
      <c r="J3651" s="4" t="s">
        <v>45</v>
      </c>
      <c r="AB3651" s="4" t="s">
        <v>1069</v>
      </c>
      <c r="AC3651" s="4" t="s">
        <v>1070</v>
      </c>
      <c r="AD3651" s="4"/>
      <c r="AE3651" s="4" t="s">
        <v>733</v>
      </c>
      <c r="AH3651" s="4">
        <v>0.32499999487658193</v>
      </c>
      <c r="AI3651" s="4" t="s">
        <v>1071</v>
      </c>
      <c r="AJ3651" s="4" t="s">
        <v>1072</v>
      </c>
    </row>
    <row r="3652" spans="1:36" x14ac:dyDescent="0.2">
      <c r="A3652" s="4" t="s">
        <v>726</v>
      </c>
      <c r="B3652" s="4" t="s">
        <v>727</v>
      </c>
      <c r="C3652" s="4" t="s">
        <v>728</v>
      </c>
      <c r="D3652" s="4" t="s">
        <v>729</v>
      </c>
      <c r="I3652" s="2">
        <v>46087.41314783565</v>
      </c>
      <c r="J3652" s="4" t="s">
        <v>45</v>
      </c>
      <c r="AB3652" s="4" t="s">
        <v>1075</v>
      </c>
      <c r="AC3652" s="4" t="s">
        <v>1076</v>
      </c>
      <c r="AD3652" s="4"/>
      <c r="AE3652" s="4" t="s">
        <v>733</v>
      </c>
      <c r="AH3652" s="4">
        <v>0.95899996423664424</v>
      </c>
      <c r="AI3652" s="4" t="s">
        <v>1071</v>
      </c>
      <c r="AJ3652" s="4" t="s">
        <v>1072</v>
      </c>
    </row>
    <row r="3653" spans="1:36" x14ac:dyDescent="0.2">
      <c r="A3653" s="4" t="s">
        <v>726</v>
      </c>
      <c r="B3653" s="4" t="s">
        <v>727</v>
      </c>
      <c r="C3653" s="4" t="s">
        <v>728</v>
      </c>
      <c r="D3653" s="4" t="s">
        <v>729</v>
      </c>
      <c r="I3653" s="2">
        <v>46087.413147962965</v>
      </c>
      <c r="J3653" s="4" t="s">
        <v>45</v>
      </c>
      <c r="AB3653" s="4" t="s">
        <v>1069</v>
      </c>
      <c r="AC3653" s="4" t="s">
        <v>1070</v>
      </c>
      <c r="AD3653" s="4"/>
      <c r="AE3653" s="4" t="s">
        <v>733</v>
      </c>
      <c r="AH3653" s="4">
        <v>0.32599998977792444</v>
      </c>
      <c r="AI3653" s="4" t="s">
        <v>1071</v>
      </c>
      <c r="AJ3653" s="4" t="s">
        <v>1072</v>
      </c>
    </row>
    <row r="3654" spans="1:36" x14ac:dyDescent="0.2">
      <c r="A3654" s="4" t="s">
        <v>726</v>
      </c>
      <c r="B3654" s="4" t="s">
        <v>727</v>
      </c>
      <c r="C3654" s="4" t="s">
        <v>728</v>
      </c>
      <c r="D3654" s="4" t="s">
        <v>729</v>
      </c>
      <c r="I3654" s="2">
        <v>46087.413147962965</v>
      </c>
      <c r="J3654" s="4" t="s">
        <v>45</v>
      </c>
      <c r="AB3654" s="4" t="s">
        <v>1073</v>
      </c>
      <c r="AC3654" s="4" t="s">
        <v>1074</v>
      </c>
      <c r="AD3654" s="4"/>
      <c r="AE3654" s="4" t="s">
        <v>733</v>
      </c>
      <c r="AH3654" s="4">
        <v>0</v>
      </c>
      <c r="AI3654" s="4" t="s">
        <v>1071</v>
      </c>
      <c r="AJ3654" s="4" t="s">
        <v>1072</v>
      </c>
    </row>
    <row r="3655" spans="1:36" x14ac:dyDescent="0.2">
      <c r="A3655" s="4" t="s">
        <v>726</v>
      </c>
      <c r="B3655" s="4" t="s">
        <v>727</v>
      </c>
      <c r="C3655" s="4" t="s">
        <v>728</v>
      </c>
      <c r="D3655" s="4" t="s">
        <v>729</v>
      </c>
      <c r="I3655" s="2">
        <v>46087.413147962965</v>
      </c>
      <c r="J3655" s="4" t="s">
        <v>45</v>
      </c>
      <c r="AB3655" s="4" t="s">
        <v>1075</v>
      </c>
      <c r="AC3655" s="4" t="s">
        <v>1076</v>
      </c>
      <c r="AD3655" s="4"/>
      <c r="AE3655" s="4" t="s">
        <v>733</v>
      </c>
      <c r="AH3655" s="4">
        <v>0.95899996423664424</v>
      </c>
      <c r="AI3655" s="4" t="s">
        <v>1071</v>
      </c>
      <c r="AJ3655" s="4" t="s">
        <v>1072</v>
      </c>
    </row>
    <row r="3656" spans="1:36" x14ac:dyDescent="0.2">
      <c r="A3656" s="4" t="s">
        <v>726</v>
      </c>
      <c r="B3656" s="4" t="s">
        <v>727</v>
      </c>
      <c r="C3656" s="4" t="s">
        <v>728</v>
      </c>
      <c r="D3656" s="4" t="s">
        <v>729</v>
      </c>
      <c r="I3656" s="2">
        <v>46087.413148148145</v>
      </c>
      <c r="J3656" s="4" t="s">
        <v>45</v>
      </c>
      <c r="AB3656" s="4" t="s">
        <v>1069</v>
      </c>
      <c r="AC3656" s="4" t="s">
        <v>1070</v>
      </c>
      <c r="AD3656" s="4"/>
      <c r="AE3656" s="4" t="s">
        <v>733</v>
      </c>
      <c r="AH3656" s="4">
        <v>0</v>
      </c>
      <c r="AI3656" s="4" t="s">
        <v>1071</v>
      </c>
      <c r="AJ3656" s="4" t="s">
        <v>1072</v>
      </c>
    </row>
    <row r="3657" spans="1:36" x14ac:dyDescent="0.2">
      <c r="A3657" s="4" t="s">
        <v>726</v>
      </c>
      <c r="B3657" s="4" t="s">
        <v>727</v>
      </c>
      <c r="C3657" s="4" t="s">
        <v>728</v>
      </c>
      <c r="D3657" s="4" t="s">
        <v>729</v>
      </c>
      <c r="I3657" s="2">
        <v>46087.413148148145</v>
      </c>
      <c r="J3657" s="4" t="s">
        <v>45</v>
      </c>
      <c r="AB3657" s="4" t="s">
        <v>1073</v>
      </c>
      <c r="AC3657" s="4" t="s">
        <v>1074</v>
      </c>
      <c r="AD3657" s="4"/>
      <c r="AE3657" s="4" t="s">
        <v>733</v>
      </c>
      <c r="AH3657" s="4">
        <v>-0.27900000507725947</v>
      </c>
      <c r="AI3657" s="4" t="s">
        <v>1071</v>
      </c>
      <c r="AJ3657" s="4" t="s">
        <v>1072</v>
      </c>
    </row>
    <row r="3658" spans="1:36" x14ac:dyDescent="0.2">
      <c r="A3658" s="4" t="s">
        <v>726</v>
      </c>
      <c r="B3658" s="4" t="s">
        <v>727</v>
      </c>
      <c r="C3658" s="4" t="s">
        <v>728</v>
      </c>
      <c r="D3658" s="4" t="s">
        <v>729</v>
      </c>
      <c r="I3658" s="2">
        <v>46087.413148148145</v>
      </c>
      <c r="J3658" s="4" t="s">
        <v>45</v>
      </c>
      <c r="AB3658" s="4" t="s">
        <v>1075</v>
      </c>
      <c r="AC3658" s="4" t="s">
        <v>1076</v>
      </c>
      <c r="AD3658" s="4"/>
      <c r="AE3658" s="4" t="s">
        <v>733</v>
      </c>
      <c r="AH3658" s="4">
        <v>0.97399998972840329</v>
      </c>
      <c r="AI3658" s="4" t="s">
        <v>1071</v>
      </c>
      <c r="AJ3658" s="4" t="s">
        <v>1072</v>
      </c>
    </row>
    <row r="3659" spans="1:36" x14ac:dyDescent="0.2">
      <c r="A3659" s="4" t="s">
        <v>726</v>
      </c>
      <c r="B3659" s="4" t="s">
        <v>727</v>
      </c>
      <c r="C3659" s="4" t="s">
        <v>728</v>
      </c>
      <c r="D3659" s="4" t="s">
        <v>729</v>
      </c>
      <c r="I3659" s="2">
        <v>46087.413159363423</v>
      </c>
      <c r="J3659" s="4" t="s">
        <v>45</v>
      </c>
      <c r="AB3659" s="4" t="s">
        <v>1069</v>
      </c>
      <c r="AC3659" s="4" t="s">
        <v>1070</v>
      </c>
      <c r="AD3659" s="4"/>
      <c r="AE3659" s="4" t="s">
        <v>733</v>
      </c>
      <c r="AH3659" s="4">
        <v>0.11199999999144079</v>
      </c>
      <c r="AI3659" s="4" t="s">
        <v>1071</v>
      </c>
      <c r="AJ3659" s="4" t="s">
        <v>1072</v>
      </c>
    </row>
    <row r="3660" spans="1:36" x14ac:dyDescent="0.2">
      <c r="A3660" s="4" t="s">
        <v>726</v>
      </c>
      <c r="B3660" s="4" t="s">
        <v>727</v>
      </c>
      <c r="C3660" s="4" t="s">
        <v>728</v>
      </c>
      <c r="D3660" s="4" t="s">
        <v>729</v>
      </c>
      <c r="I3660" s="2">
        <v>46087.413159363423</v>
      </c>
      <c r="J3660" s="4" t="s">
        <v>45</v>
      </c>
      <c r="AB3660" s="4" t="s">
        <v>1075</v>
      </c>
      <c r="AC3660" s="4" t="s">
        <v>1076</v>
      </c>
      <c r="AD3660" s="4"/>
      <c r="AE3660" s="4" t="s">
        <v>733</v>
      </c>
      <c r="AH3660" s="4">
        <v>0.95899996423664424</v>
      </c>
      <c r="AI3660" s="4" t="s">
        <v>1071</v>
      </c>
      <c r="AJ3660" s="4" t="s">
        <v>1072</v>
      </c>
    </row>
    <row r="3661" spans="1:36" x14ac:dyDescent="0.2">
      <c r="A3661" s="4" t="s">
        <v>726</v>
      </c>
      <c r="B3661" s="4" t="s">
        <v>727</v>
      </c>
      <c r="C3661" s="4" t="s">
        <v>728</v>
      </c>
      <c r="D3661" s="4" t="s">
        <v>729</v>
      </c>
      <c r="I3661" s="2">
        <v>46087.413159537035</v>
      </c>
      <c r="J3661" s="4" t="s">
        <v>45</v>
      </c>
      <c r="AB3661" s="4" t="s">
        <v>1069</v>
      </c>
      <c r="AC3661" s="4" t="s">
        <v>1070</v>
      </c>
      <c r="AD3661" s="4"/>
      <c r="AE3661" s="4" t="s">
        <v>733</v>
      </c>
      <c r="AH3661" s="4">
        <v>0</v>
      </c>
      <c r="AI3661" s="4" t="s">
        <v>1071</v>
      </c>
      <c r="AJ3661" s="4" t="s">
        <v>1072</v>
      </c>
    </row>
    <row r="3662" spans="1:36" x14ac:dyDescent="0.2">
      <c r="A3662" s="4" t="s">
        <v>726</v>
      </c>
      <c r="B3662" s="4" t="s">
        <v>727</v>
      </c>
      <c r="C3662" s="4" t="s">
        <v>728</v>
      </c>
      <c r="D3662" s="4" t="s">
        <v>729</v>
      </c>
      <c r="I3662" s="2">
        <v>46087.413159537035</v>
      </c>
      <c r="J3662" s="4" t="s">
        <v>45</v>
      </c>
      <c r="AB3662" s="4" t="s">
        <v>1075</v>
      </c>
      <c r="AC3662" s="4" t="s">
        <v>1076</v>
      </c>
      <c r="AD3662" s="4"/>
      <c r="AE3662" s="4" t="s">
        <v>733</v>
      </c>
      <c r="AH3662" s="4">
        <v>0.96999994894006036</v>
      </c>
      <c r="AI3662" s="4" t="s">
        <v>1071</v>
      </c>
      <c r="AJ3662" s="4" t="s">
        <v>1072</v>
      </c>
    </row>
    <row r="3663" spans="1:36" x14ac:dyDescent="0.2">
      <c r="A3663" s="4" t="s">
        <v>726</v>
      </c>
      <c r="B3663" s="4" t="s">
        <v>727</v>
      </c>
      <c r="C3663" s="4" t="s">
        <v>728</v>
      </c>
      <c r="D3663" s="4" t="s">
        <v>729</v>
      </c>
      <c r="I3663" s="2">
        <v>46087.413159675925</v>
      </c>
      <c r="J3663" s="4" t="s">
        <v>45</v>
      </c>
      <c r="AB3663" s="4" t="s">
        <v>1069</v>
      </c>
      <c r="AC3663" s="4" t="s">
        <v>1070</v>
      </c>
      <c r="AD3663" s="4"/>
      <c r="AE3663" s="4" t="s">
        <v>733</v>
      </c>
      <c r="AH3663" s="4">
        <v>-0.16499999488880937</v>
      </c>
      <c r="AI3663" s="4" t="s">
        <v>1071</v>
      </c>
      <c r="AJ3663" s="4" t="s">
        <v>1072</v>
      </c>
    </row>
    <row r="3664" spans="1:36" x14ac:dyDescent="0.2">
      <c r="A3664" s="4" t="s">
        <v>726</v>
      </c>
      <c r="B3664" s="4" t="s">
        <v>727</v>
      </c>
      <c r="C3664" s="4" t="s">
        <v>728</v>
      </c>
      <c r="D3664" s="4" t="s">
        <v>729</v>
      </c>
      <c r="I3664" s="2">
        <v>46087.413159675925</v>
      </c>
      <c r="J3664" s="4" t="s">
        <v>45</v>
      </c>
      <c r="AB3664" s="4" t="s">
        <v>1075</v>
      </c>
      <c r="AC3664" s="4" t="s">
        <v>1076</v>
      </c>
      <c r="AD3664" s="4"/>
      <c r="AE3664" s="4" t="s">
        <v>733</v>
      </c>
      <c r="AH3664" s="4">
        <v>0.9869999438401803</v>
      </c>
      <c r="AI3664" s="4" t="s">
        <v>1071</v>
      </c>
      <c r="AJ3664" s="4" t="s">
        <v>1072</v>
      </c>
    </row>
    <row r="3665" spans="1:37" x14ac:dyDescent="0.2">
      <c r="A3665" s="4" t="s">
        <v>726</v>
      </c>
      <c r="B3665" s="4" t="s">
        <v>727</v>
      </c>
      <c r="C3665" s="4" t="s">
        <v>728</v>
      </c>
      <c r="D3665" s="4" t="s">
        <v>729</v>
      </c>
      <c r="I3665" s="2">
        <v>46087.413159988428</v>
      </c>
      <c r="J3665" s="4" t="s">
        <v>45</v>
      </c>
      <c r="AB3665" s="4" t="s">
        <v>905</v>
      </c>
      <c r="AC3665" s="4" t="s">
        <v>906</v>
      </c>
      <c r="AD3665" s="4"/>
      <c r="AE3665" s="4" t="s">
        <v>733</v>
      </c>
      <c r="AH3665" s="4">
        <v>46</v>
      </c>
      <c r="AI3665" s="4" t="s">
        <v>6</v>
      </c>
      <c r="AJ3665" s="4" t="s">
        <v>907</v>
      </c>
    </row>
    <row r="3666" spans="1:37" x14ac:dyDescent="0.2">
      <c r="A3666" s="4" t="s">
        <v>726</v>
      </c>
      <c r="B3666" s="4" t="s">
        <v>727</v>
      </c>
      <c r="C3666" s="4" t="s">
        <v>728</v>
      </c>
      <c r="D3666" s="4" t="s">
        <v>729</v>
      </c>
      <c r="I3666" s="2">
        <v>46087.413171296299</v>
      </c>
      <c r="J3666" s="4" t="s">
        <v>44</v>
      </c>
      <c r="K3666" s="4">
        <v>44</v>
      </c>
      <c r="L3666" s="4">
        <v>-84.519720000000007</v>
      </c>
      <c r="M3666" s="4">
        <v>9.9388100000000001</v>
      </c>
      <c r="N3666" s="4" t="s">
        <v>966</v>
      </c>
      <c r="O3666" s="4" t="b">
        <v>1</v>
      </c>
      <c r="P3666" s="4" t="b">
        <v>0</v>
      </c>
      <c r="Q3666" s="4" t="b">
        <v>0</v>
      </c>
      <c r="R3666" s="4" t="b">
        <v>0</v>
      </c>
      <c r="S3666" s="4" t="b">
        <v>0</v>
      </c>
      <c r="T3666" s="4" t="b">
        <v>0</v>
      </c>
      <c r="U3666" s="4" t="b">
        <v>0</v>
      </c>
      <c r="V3666" s="4" t="b">
        <v>0</v>
      </c>
      <c r="W3666" s="4" t="b">
        <v>0</v>
      </c>
      <c r="X3666" s="4" t="b">
        <v>1</v>
      </c>
      <c r="Y3666" s="4" t="b">
        <v>1</v>
      </c>
    </row>
    <row r="3667" spans="1:37" x14ac:dyDescent="0.2">
      <c r="A3667" s="4" t="s">
        <v>726</v>
      </c>
      <c r="B3667" s="4" t="s">
        <v>727</v>
      </c>
      <c r="C3667" s="4" t="s">
        <v>728</v>
      </c>
      <c r="D3667" s="4" t="s">
        <v>729</v>
      </c>
      <c r="I3667" s="2">
        <v>46087.41318033565</v>
      </c>
      <c r="J3667" s="4" t="s">
        <v>45</v>
      </c>
      <c r="AB3667" s="4" t="s">
        <v>797</v>
      </c>
      <c r="AC3667" s="4" t="s">
        <v>798</v>
      </c>
      <c r="AD3667" s="4"/>
      <c r="AE3667" s="4" t="s">
        <v>733</v>
      </c>
      <c r="AH3667" s="4">
        <v>62.315000000000005</v>
      </c>
      <c r="AI3667" s="4" t="s">
        <v>799</v>
      </c>
      <c r="AJ3667" s="4" t="s">
        <v>800</v>
      </c>
    </row>
    <row r="3668" spans="1:37" x14ac:dyDescent="0.2">
      <c r="A3668" s="4" t="s">
        <v>726</v>
      </c>
      <c r="B3668" s="4" t="s">
        <v>727</v>
      </c>
      <c r="C3668" s="4" t="s">
        <v>728</v>
      </c>
      <c r="D3668" s="4" t="s">
        <v>729</v>
      </c>
      <c r="I3668" s="2">
        <v>46087.413188969906</v>
      </c>
      <c r="J3668" s="4" t="s">
        <v>45</v>
      </c>
      <c r="AB3668" s="4" t="s">
        <v>1069</v>
      </c>
      <c r="AC3668" s="4" t="s">
        <v>1070</v>
      </c>
      <c r="AD3668" s="4"/>
      <c r="AE3668" s="4" t="s">
        <v>733</v>
      </c>
      <c r="AH3668" s="4">
        <v>0</v>
      </c>
      <c r="AI3668" s="4" t="s">
        <v>1071</v>
      </c>
      <c r="AJ3668" s="4" t="s">
        <v>1072</v>
      </c>
    </row>
    <row r="3669" spans="1:37" x14ac:dyDescent="0.2">
      <c r="A3669" s="4" t="s">
        <v>726</v>
      </c>
      <c r="B3669" s="4" t="s">
        <v>727</v>
      </c>
      <c r="C3669" s="4" t="s">
        <v>728</v>
      </c>
      <c r="D3669" s="4" t="s">
        <v>729</v>
      </c>
      <c r="I3669" s="2">
        <v>46087.413188969906</v>
      </c>
      <c r="J3669" s="4" t="s">
        <v>45</v>
      </c>
      <c r="AB3669" s="4" t="s">
        <v>1073</v>
      </c>
      <c r="AC3669" s="4" t="s">
        <v>1074</v>
      </c>
      <c r="AD3669" s="4"/>
      <c r="AE3669" s="4" t="s">
        <v>733</v>
      </c>
      <c r="AH3669" s="4">
        <v>0</v>
      </c>
      <c r="AI3669" s="4" t="s">
        <v>1071</v>
      </c>
      <c r="AJ3669" s="4" t="s">
        <v>1072</v>
      </c>
    </row>
    <row r="3670" spans="1:37" x14ac:dyDescent="0.2">
      <c r="A3670" s="4" t="s">
        <v>726</v>
      </c>
      <c r="B3670" s="4" t="s">
        <v>727</v>
      </c>
      <c r="C3670" s="4" t="s">
        <v>728</v>
      </c>
      <c r="D3670" s="4" t="s">
        <v>729</v>
      </c>
      <c r="I3670" s="2">
        <v>46087.413188969906</v>
      </c>
      <c r="J3670" s="4" t="s">
        <v>45</v>
      </c>
      <c r="AB3670" s="4" t="s">
        <v>1075</v>
      </c>
      <c r="AC3670" s="4" t="s">
        <v>1076</v>
      </c>
      <c r="AD3670" s="4"/>
      <c r="AE3670" s="4" t="s">
        <v>733</v>
      </c>
      <c r="AH3670" s="4">
        <v>0.94200002032233521</v>
      </c>
      <c r="AI3670" s="4" t="s">
        <v>1071</v>
      </c>
      <c r="AJ3670" s="4" t="s">
        <v>1072</v>
      </c>
    </row>
    <row r="3671" spans="1:37" x14ac:dyDescent="0.2">
      <c r="A3671" s="4" t="s">
        <v>726</v>
      </c>
      <c r="B3671" s="4" t="s">
        <v>727</v>
      </c>
      <c r="C3671" s="4" t="s">
        <v>728</v>
      </c>
      <c r="D3671" s="4" t="s">
        <v>729</v>
      </c>
      <c r="I3671" s="2">
        <v>46087.413217592592</v>
      </c>
      <c r="J3671" s="4" t="s">
        <v>44</v>
      </c>
      <c r="K3671" s="4">
        <v>46</v>
      </c>
      <c r="L3671" s="4">
        <v>-84.520160000000004</v>
      </c>
      <c r="M3671" s="4">
        <v>9.9387000000000008</v>
      </c>
      <c r="N3671" s="4" t="s">
        <v>947</v>
      </c>
      <c r="O3671" s="4" t="b">
        <v>1</v>
      </c>
      <c r="P3671" s="4" t="b">
        <v>0</v>
      </c>
      <c r="Q3671" s="4" t="b">
        <v>0</v>
      </c>
      <c r="R3671" s="4" t="b">
        <v>0</v>
      </c>
      <c r="S3671" s="4" t="b">
        <v>0</v>
      </c>
      <c r="T3671" s="4" t="b">
        <v>0</v>
      </c>
      <c r="U3671" s="4" t="b">
        <v>0</v>
      </c>
      <c r="V3671" s="4" t="b">
        <v>0</v>
      </c>
      <c r="W3671" s="4" t="b">
        <v>0</v>
      </c>
      <c r="X3671" s="4" t="b">
        <v>1</v>
      </c>
      <c r="Y3671" s="4" t="b">
        <v>1</v>
      </c>
    </row>
    <row r="3672" spans="1:37" x14ac:dyDescent="0.2">
      <c r="A3672" s="4" t="s">
        <v>726</v>
      </c>
      <c r="B3672" s="4" t="s">
        <v>727</v>
      </c>
      <c r="C3672" s="4" t="s">
        <v>728</v>
      </c>
      <c r="D3672" s="4" t="s">
        <v>729</v>
      </c>
      <c r="I3672" s="2">
        <v>46087.413263888891</v>
      </c>
      <c r="J3672" s="4" t="s">
        <v>44</v>
      </c>
      <c r="K3672" s="4">
        <v>41</v>
      </c>
      <c r="L3672" s="4">
        <v>-84.52055</v>
      </c>
      <c r="M3672" s="4">
        <v>9.9385300000000001</v>
      </c>
      <c r="N3672" s="4" t="s">
        <v>966</v>
      </c>
      <c r="O3672" s="4" t="b">
        <v>1</v>
      </c>
      <c r="P3672" s="4" t="b">
        <v>0</v>
      </c>
      <c r="Q3672" s="4" t="b">
        <v>0</v>
      </c>
      <c r="R3672" s="4" t="b">
        <v>0</v>
      </c>
      <c r="S3672" s="4" t="b">
        <v>0</v>
      </c>
      <c r="T3672" s="4" t="b">
        <v>0</v>
      </c>
      <c r="U3672" s="4" t="b">
        <v>0</v>
      </c>
      <c r="V3672" s="4" t="b">
        <v>0</v>
      </c>
      <c r="W3672" s="4" t="b">
        <v>0</v>
      </c>
      <c r="X3672" s="4" t="b">
        <v>1</v>
      </c>
      <c r="Y3672" s="4" t="b">
        <v>1</v>
      </c>
    </row>
    <row r="3673" spans="1:37" x14ac:dyDescent="0.2">
      <c r="A3673" s="4" t="s">
        <v>726</v>
      </c>
      <c r="B3673" s="4" t="s">
        <v>727</v>
      </c>
      <c r="C3673" s="4" t="s">
        <v>728</v>
      </c>
      <c r="D3673" s="4" t="s">
        <v>729</v>
      </c>
      <c r="I3673" s="2">
        <v>46087.413275601852</v>
      </c>
      <c r="J3673" s="4" t="s">
        <v>45</v>
      </c>
      <c r="AB3673" s="4" t="s">
        <v>905</v>
      </c>
      <c r="AC3673" s="4" t="s">
        <v>906</v>
      </c>
      <c r="AD3673" s="4"/>
      <c r="AE3673" s="4" t="s">
        <v>733</v>
      </c>
      <c r="AH3673" s="4">
        <v>42</v>
      </c>
      <c r="AI3673" s="4" t="s">
        <v>6</v>
      </c>
      <c r="AJ3673" s="4" t="s">
        <v>907</v>
      </c>
    </row>
    <row r="3674" spans="1:37" x14ac:dyDescent="0.2">
      <c r="A3674" s="4" t="s">
        <v>726</v>
      </c>
      <c r="B3674" s="4" t="s">
        <v>727</v>
      </c>
      <c r="C3674" s="4" t="s">
        <v>728</v>
      </c>
      <c r="D3674" s="4" t="s">
        <v>729</v>
      </c>
      <c r="I3674" s="2">
        <v>46087.413283333335</v>
      </c>
      <c r="J3674" s="4" t="s">
        <v>45</v>
      </c>
      <c r="AB3674" s="4" t="s">
        <v>811</v>
      </c>
      <c r="AC3674" s="4" t="s">
        <v>812</v>
      </c>
      <c r="AD3674" s="4"/>
      <c r="AE3674" s="4" t="s">
        <v>733</v>
      </c>
      <c r="AH3674" s="4">
        <v>40527</v>
      </c>
      <c r="AI3674" s="4" t="s">
        <v>813</v>
      </c>
      <c r="AJ3674" s="4" t="s">
        <v>814</v>
      </c>
    </row>
    <row r="3675" spans="1:37" x14ac:dyDescent="0.2">
      <c r="A3675" s="4" t="s">
        <v>726</v>
      </c>
      <c r="B3675" s="4" t="s">
        <v>727</v>
      </c>
      <c r="C3675" s="4" t="s">
        <v>728</v>
      </c>
      <c r="D3675" s="4" t="s">
        <v>729</v>
      </c>
      <c r="I3675" s="2">
        <v>46087.413309328702</v>
      </c>
      <c r="J3675" s="4" t="s">
        <v>45</v>
      </c>
      <c r="AB3675" s="4" t="s">
        <v>772</v>
      </c>
      <c r="AC3675" s="4" t="s">
        <v>773</v>
      </c>
      <c r="AD3675" s="4"/>
      <c r="AE3675" s="4" t="s">
        <v>733</v>
      </c>
      <c r="AH3675" s="4">
        <v>15966</v>
      </c>
      <c r="AI3675" s="4" t="s">
        <v>774</v>
      </c>
      <c r="AJ3675" s="4" t="s">
        <v>775</v>
      </c>
    </row>
    <row r="3676" spans="1:37" x14ac:dyDescent="0.2">
      <c r="A3676" s="4" t="s">
        <v>726</v>
      </c>
      <c r="B3676" s="4" t="s">
        <v>727</v>
      </c>
      <c r="C3676" s="4" t="s">
        <v>728</v>
      </c>
      <c r="D3676" s="4" t="s">
        <v>729</v>
      </c>
      <c r="I3676" s="2">
        <v>46087.413309328702</v>
      </c>
      <c r="J3676" s="4" t="s">
        <v>45</v>
      </c>
      <c r="AB3676" s="4" t="s">
        <v>776</v>
      </c>
      <c r="AC3676" s="4" t="s">
        <v>777</v>
      </c>
      <c r="AD3676" s="4"/>
      <c r="AE3676" s="4" t="s">
        <v>733</v>
      </c>
      <c r="AH3676" s="4">
        <v>15966</v>
      </c>
      <c r="AI3676" s="4" t="s">
        <v>774</v>
      </c>
      <c r="AJ3676" s="4" t="s">
        <v>775</v>
      </c>
    </row>
    <row r="3677" spans="1:37" x14ac:dyDescent="0.2">
      <c r="A3677" s="4" t="s">
        <v>726</v>
      </c>
      <c r="B3677" s="4" t="s">
        <v>727</v>
      </c>
      <c r="C3677" s="4" t="s">
        <v>728</v>
      </c>
      <c r="D3677" s="4" t="s">
        <v>729</v>
      </c>
      <c r="I3677" s="2">
        <v>46087.413310185184</v>
      </c>
      <c r="J3677" s="4" t="s">
        <v>44</v>
      </c>
      <c r="K3677" s="4">
        <v>52</v>
      </c>
      <c r="L3677" s="4">
        <v>-84.520740000000004</v>
      </c>
      <c r="M3677" s="4">
        <v>9.9381299999999992</v>
      </c>
      <c r="N3677" s="4" t="s">
        <v>947</v>
      </c>
      <c r="O3677" s="4" t="b">
        <v>1</v>
      </c>
      <c r="P3677" s="4" t="b">
        <v>0</v>
      </c>
      <c r="Q3677" s="4" t="b">
        <v>0</v>
      </c>
      <c r="R3677" s="4" t="b">
        <v>0</v>
      </c>
      <c r="S3677" s="4" t="b">
        <v>0</v>
      </c>
      <c r="T3677" s="4" t="b">
        <v>0</v>
      </c>
      <c r="U3677" s="4" t="b">
        <v>0</v>
      </c>
      <c r="V3677" s="4" t="b">
        <v>0</v>
      </c>
      <c r="W3677" s="4" t="b">
        <v>0</v>
      </c>
      <c r="X3677" s="4" t="b">
        <v>1</v>
      </c>
      <c r="Y3677" s="4" t="b">
        <v>1</v>
      </c>
    </row>
    <row r="3678" spans="1:37" x14ac:dyDescent="0.2">
      <c r="A3678" s="4" t="s">
        <v>726</v>
      </c>
      <c r="B3678" s="4" t="s">
        <v>727</v>
      </c>
      <c r="C3678" s="4" t="s">
        <v>728</v>
      </c>
      <c r="D3678" s="4" t="s">
        <v>729</v>
      </c>
      <c r="I3678" s="2">
        <v>46087.413321898151</v>
      </c>
      <c r="J3678" s="4" t="s">
        <v>45</v>
      </c>
      <c r="AB3678" s="4" t="s">
        <v>905</v>
      </c>
      <c r="AC3678" s="4" t="s">
        <v>906</v>
      </c>
      <c r="AD3678" s="4"/>
      <c r="AE3678" s="4" t="s">
        <v>733</v>
      </c>
      <c r="AH3678" s="4">
        <v>58</v>
      </c>
      <c r="AI3678" s="4" t="s">
        <v>6</v>
      </c>
      <c r="AJ3678" s="4" t="s">
        <v>907</v>
      </c>
    </row>
    <row r="3679" spans="1:37" x14ac:dyDescent="0.2">
      <c r="A3679" s="4" t="s">
        <v>726</v>
      </c>
      <c r="B3679" s="4" t="s">
        <v>727</v>
      </c>
      <c r="C3679" s="4" t="s">
        <v>728</v>
      </c>
      <c r="D3679" s="4" t="s">
        <v>729</v>
      </c>
      <c r="I3679" s="2">
        <v>46087.413331030089</v>
      </c>
      <c r="J3679" s="4" t="s">
        <v>737</v>
      </c>
      <c r="N3679" s="4" t="s">
        <v>959</v>
      </c>
      <c r="AK3679" s="4" t="s">
        <v>1218</v>
      </c>
    </row>
    <row r="3680" spans="1:37" x14ac:dyDescent="0.2">
      <c r="A3680" s="4" t="s">
        <v>726</v>
      </c>
      <c r="B3680" s="4" t="s">
        <v>727</v>
      </c>
      <c r="C3680" s="4" t="s">
        <v>728</v>
      </c>
      <c r="D3680" s="4" t="s">
        <v>729</v>
      </c>
      <c r="I3680" s="2">
        <v>46087.413356481484</v>
      </c>
      <c r="J3680" s="4" t="s">
        <v>44</v>
      </c>
      <c r="K3680" s="4">
        <v>53</v>
      </c>
      <c r="L3680" s="4">
        <v>-84.520910000000001</v>
      </c>
      <c r="M3680" s="4">
        <v>9.9375999999999998</v>
      </c>
      <c r="N3680" s="4" t="s">
        <v>928</v>
      </c>
      <c r="O3680" s="4" t="b">
        <v>1</v>
      </c>
      <c r="P3680" s="4" t="b">
        <v>0</v>
      </c>
      <c r="Q3680" s="4" t="b">
        <v>0</v>
      </c>
      <c r="R3680" s="4" t="b">
        <v>0</v>
      </c>
      <c r="S3680" s="4" t="b">
        <v>0</v>
      </c>
      <c r="T3680" s="4" t="b">
        <v>0</v>
      </c>
      <c r="U3680" s="4" t="b">
        <v>0</v>
      </c>
      <c r="V3680" s="4" t="b">
        <v>0</v>
      </c>
      <c r="W3680" s="4" t="b">
        <v>0</v>
      </c>
      <c r="X3680" s="4" t="b">
        <v>1</v>
      </c>
      <c r="Y3680" s="4" t="b">
        <v>1</v>
      </c>
    </row>
    <row r="3681" spans="1:37" x14ac:dyDescent="0.2">
      <c r="A3681" s="4" t="s">
        <v>726</v>
      </c>
      <c r="B3681" s="4" t="s">
        <v>727</v>
      </c>
      <c r="C3681" s="4" t="s">
        <v>728</v>
      </c>
      <c r="D3681" s="4" t="s">
        <v>729</v>
      </c>
      <c r="I3681" s="2">
        <v>46087.413356620367</v>
      </c>
      <c r="J3681" s="4" t="s">
        <v>45</v>
      </c>
      <c r="AB3681" s="4" t="s">
        <v>905</v>
      </c>
      <c r="AC3681" s="4" t="s">
        <v>906</v>
      </c>
      <c r="AD3681" s="4"/>
      <c r="AE3681" s="4" t="s">
        <v>733</v>
      </c>
      <c r="AH3681" s="4">
        <v>54</v>
      </c>
      <c r="AI3681" s="4" t="s">
        <v>6</v>
      </c>
      <c r="AJ3681" s="4" t="s">
        <v>907</v>
      </c>
    </row>
    <row r="3682" spans="1:37" x14ac:dyDescent="0.2">
      <c r="A3682" s="4" t="s">
        <v>726</v>
      </c>
      <c r="B3682" s="4" t="s">
        <v>727</v>
      </c>
      <c r="C3682" s="4" t="s">
        <v>728</v>
      </c>
      <c r="D3682" s="4" t="s">
        <v>729</v>
      </c>
      <c r="I3682" s="2">
        <v>46087.413357835649</v>
      </c>
      <c r="J3682" s="4" t="s">
        <v>45</v>
      </c>
      <c r="AB3682" s="4" t="s">
        <v>1069</v>
      </c>
      <c r="AC3682" s="4" t="s">
        <v>1070</v>
      </c>
      <c r="AD3682" s="4"/>
      <c r="AE3682" s="4" t="s">
        <v>733</v>
      </c>
      <c r="AH3682" s="4">
        <v>0</v>
      </c>
      <c r="AI3682" s="4" t="s">
        <v>1071</v>
      </c>
      <c r="AJ3682" s="4" t="s">
        <v>1072</v>
      </c>
    </row>
    <row r="3683" spans="1:37" x14ac:dyDescent="0.2">
      <c r="A3683" s="4" t="s">
        <v>726</v>
      </c>
      <c r="B3683" s="4" t="s">
        <v>727</v>
      </c>
      <c r="C3683" s="4" t="s">
        <v>728</v>
      </c>
      <c r="D3683" s="4" t="s">
        <v>729</v>
      </c>
      <c r="I3683" s="2">
        <v>46087.413357835649</v>
      </c>
      <c r="J3683" s="4" t="s">
        <v>45</v>
      </c>
      <c r="AB3683" s="4" t="s">
        <v>1073</v>
      </c>
      <c r="AC3683" s="4" t="s">
        <v>1074</v>
      </c>
      <c r="AD3683" s="4"/>
      <c r="AE3683" s="4" t="s">
        <v>733</v>
      </c>
      <c r="AH3683" s="4">
        <v>0</v>
      </c>
      <c r="AI3683" s="4" t="s">
        <v>1071</v>
      </c>
      <c r="AJ3683" s="4" t="s">
        <v>1072</v>
      </c>
    </row>
    <row r="3684" spans="1:37" x14ac:dyDescent="0.2">
      <c r="A3684" s="4" t="s">
        <v>726</v>
      </c>
      <c r="B3684" s="4" t="s">
        <v>727</v>
      </c>
      <c r="C3684" s="4" t="s">
        <v>728</v>
      </c>
      <c r="D3684" s="4" t="s">
        <v>729</v>
      </c>
      <c r="I3684" s="2">
        <v>46087.413357835649</v>
      </c>
      <c r="J3684" s="4" t="s">
        <v>45</v>
      </c>
      <c r="AB3684" s="4" t="s">
        <v>1075</v>
      </c>
      <c r="AC3684" s="4" t="s">
        <v>1076</v>
      </c>
      <c r="AD3684" s="4"/>
      <c r="AE3684" s="4" t="s">
        <v>733</v>
      </c>
      <c r="AH3684" s="4">
        <v>0.97399998972840329</v>
      </c>
      <c r="AI3684" s="4" t="s">
        <v>1071</v>
      </c>
      <c r="AJ3684" s="4" t="s">
        <v>1072</v>
      </c>
    </row>
    <row r="3685" spans="1:37" x14ac:dyDescent="0.2">
      <c r="A3685" s="4" t="s">
        <v>726</v>
      </c>
      <c r="B3685" s="4" t="s">
        <v>727</v>
      </c>
      <c r="C3685" s="4" t="s">
        <v>728</v>
      </c>
      <c r="D3685" s="4" t="s">
        <v>729</v>
      </c>
      <c r="I3685" s="2">
        <v>46087.413363356478</v>
      </c>
      <c r="J3685" s="4" t="s">
        <v>45</v>
      </c>
      <c r="AB3685" s="4" t="s">
        <v>1073</v>
      </c>
      <c r="AC3685" s="4" t="s">
        <v>1074</v>
      </c>
      <c r="AD3685" s="4"/>
      <c r="AE3685" s="4" t="s">
        <v>733</v>
      </c>
      <c r="AH3685" s="4">
        <v>0.23899999488315418</v>
      </c>
      <c r="AI3685" s="4" t="s">
        <v>1071</v>
      </c>
      <c r="AJ3685" s="4" t="s">
        <v>1072</v>
      </c>
    </row>
    <row r="3686" spans="1:37" x14ac:dyDescent="0.2">
      <c r="A3686" s="4" t="s">
        <v>726</v>
      </c>
      <c r="B3686" s="4" t="s">
        <v>727</v>
      </c>
      <c r="C3686" s="4" t="s">
        <v>728</v>
      </c>
      <c r="D3686" s="4" t="s">
        <v>729</v>
      </c>
      <c r="I3686" s="2">
        <v>46087.413363356478</v>
      </c>
      <c r="J3686" s="4" t="s">
        <v>45</v>
      </c>
      <c r="AB3686" s="4" t="s">
        <v>1075</v>
      </c>
      <c r="AC3686" s="4" t="s">
        <v>1076</v>
      </c>
      <c r="AD3686" s="4"/>
      <c r="AE3686" s="4" t="s">
        <v>733</v>
      </c>
      <c r="AH3686" s="4">
        <v>0.97099998463005144</v>
      </c>
      <c r="AI3686" s="4" t="s">
        <v>1071</v>
      </c>
      <c r="AJ3686" s="4" t="s">
        <v>1072</v>
      </c>
    </row>
    <row r="3687" spans="1:37" x14ac:dyDescent="0.2">
      <c r="A3687" s="4" t="s">
        <v>726</v>
      </c>
      <c r="B3687" s="4" t="s">
        <v>727</v>
      </c>
      <c r="C3687" s="4" t="s">
        <v>728</v>
      </c>
      <c r="D3687" s="4" t="s">
        <v>729</v>
      </c>
      <c r="I3687" s="2">
        <v>46087.413364618056</v>
      </c>
      <c r="J3687" s="4" t="s">
        <v>45</v>
      </c>
      <c r="AB3687" s="4" t="s">
        <v>811</v>
      </c>
      <c r="AC3687" s="4" t="s">
        <v>812</v>
      </c>
      <c r="AD3687" s="4"/>
      <c r="AE3687" s="4" t="s">
        <v>733</v>
      </c>
      <c r="AH3687" s="4">
        <v>-40152</v>
      </c>
      <c r="AI3687" s="4" t="s">
        <v>813</v>
      </c>
      <c r="AJ3687" s="4" t="s">
        <v>814</v>
      </c>
    </row>
    <row r="3688" spans="1:37" x14ac:dyDescent="0.2">
      <c r="A3688" s="4" t="s">
        <v>726</v>
      </c>
      <c r="B3688" s="4" t="s">
        <v>727</v>
      </c>
      <c r="C3688" s="4" t="s">
        <v>728</v>
      </c>
      <c r="D3688" s="4" t="s">
        <v>729</v>
      </c>
      <c r="I3688" s="2">
        <v>46087.41337962963</v>
      </c>
      <c r="J3688" s="4" t="s">
        <v>44</v>
      </c>
      <c r="K3688" s="4">
        <v>44</v>
      </c>
      <c r="L3688" s="4">
        <v>-84.521000000000001</v>
      </c>
      <c r="M3688" s="4">
        <v>9.9373699999999996</v>
      </c>
      <c r="N3688" s="4" t="s">
        <v>928</v>
      </c>
      <c r="O3688" s="4" t="b">
        <v>1</v>
      </c>
      <c r="P3688" s="4" t="b">
        <v>0</v>
      </c>
      <c r="Q3688" s="4" t="b">
        <v>0</v>
      </c>
      <c r="R3688" s="4" t="b">
        <v>0</v>
      </c>
      <c r="S3688" s="4" t="b">
        <v>0</v>
      </c>
      <c r="T3688" s="4" t="b">
        <v>0</v>
      </c>
      <c r="U3688" s="4" t="b">
        <v>0</v>
      </c>
      <c r="V3688" s="4" t="b">
        <v>0</v>
      </c>
      <c r="W3688" s="4" t="b">
        <v>0</v>
      </c>
      <c r="X3688" s="4" t="b">
        <v>1</v>
      </c>
      <c r="Y3688" s="4" t="b">
        <v>1</v>
      </c>
    </row>
    <row r="3689" spans="1:37" x14ac:dyDescent="0.2">
      <c r="A3689" s="4" t="s">
        <v>726</v>
      </c>
      <c r="B3689" s="4" t="s">
        <v>727</v>
      </c>
      <c r="C3689" s="4" t="s">
        <v>728</v>
      </c>
      <c r="D3689" s="4" t="s">
        <v>729</v>
      </c>
      <c r="I3689" s="2">
        <v>46087.41337962963</v>
      </c>
      <c r="J3689" s="4" t="s">
        <v>737</v>
      </c>
      <c r="N3689" s="4" t="s">
        <v>968</v>
      </c>
      <c r="AK3689" s="4" t="s">
        <v>1219</v>
      </c>
    </row>
    <row r="3690" spans="1:37" x14ac:dyDescent="0.2">
      <c r="A3690" s="4" t="s">
        <v>726</v>
      </c>
      <c r="B3690" s="4" t="s">
        <v>727</v>
      </c>
      <c r="C3690" s="4" t="s">
        <v>728</v>
      </c>
      <c r="D3690" s="4" t="s">
        <v>729</v>
      </c>
      <c r="I3690" s="2">
        <v>46087.41337962963</v>
      </c>
      <c r="J3690" s="4" t="s">
        <v>737</v>
      </c>
      <c r="N3690" s="4" t="s">
        <v>970</v>
      </c>
      <c r="AK3690" s="4" t="s">
        <v>1220</v>
      </c>
    </row>
    <row r="3691" spans="1:37" x14ac:dyDescent="0.2">
      <c r="A3691" s="4" t="s">
        <v>726</v>
      </c>
      <c r="B3691" s="4" t="s">
        <v>727</v>
      </c>
      <c r="C3691" s="4" t="s">
        <v>728</v>
      </c>
      <c r="D3691" s="4" t="s">
        <v>729</v>
      </c>
      <c r="I3691" s="2">
        <v>46087.4133874537</v>
      </c>
      <c r="J3691" s="4" t="s">
        <v>45</v>
      </c>
      <c r="AB3691" s="4" t="s">
        <v>1069</v>
      </c>
      <c r="AC3691" s="4" t="s">
        <v>1070</v>
      </c>
      <c r="AD3691" s="4"/>
      <c r="AE3691" s="4" t="s">
        <v>733</v>
      </c>
      <c r="AH3691" s="4">
        <v>0</v>
      </c>
      <c r="AI3691" s="4" t="s">
        <v>1071</v>
      </c>
      <c r="AJ3691" s="4" t="s">
        <v>1072</v>
      </c>
    </row>
    <row r="3692" spans="1:37" x14ac:dyDescent="0.2">
      <c r="A3692" s="4" t="s">
        <v>726</v>
      </c>
      <c r="B3692" s="4" t="s">
        <v>727</v>
      </c>
      <c r="C3692" s="4" t="s">
        <v>728</v>
      </c>
      <c r="D3692" s="4" t="s">
        <v>729</v>
      </c>
      <c r="I3692" s="2">
        <v>46087.4133874537</v>
      </c>
      <c r="J3692" s="4" t="s">
        <v>45</v>
      </c>
      <c r="AB3692" s="4" t="s">
        <v>1073</v>
      </c>
      <c r="AC3692" s="4" t="s">
        <v>1074</v>
      </c>
      <c r="AD3692" s="4"/>
      <c r="AE3692" s="4" t="s">
        <v>733</v>
      </c>
      <c r="AH3692" s="4">
        <v>0</v>
      </c>
      <c r="AI3692" s="4" t="s">
        <v>1071</v>
      </c>
      <c r="AJ3692" s="4" t="s">
        <v>1072</v>
      </c>
    </row>
    <row r="3693" spans="1:37" x14ac:dyDescent="0.2">
      <c r="A3693" s="4" t="s">
        <v>726</v>
      </c>
      <c r="B3693" s="4" t="s">
        <v>727</v>
      </c>
      <c r="C3693" s="4" t="s">
        <v>728</v>
      </c>
      <c r="D3693" s="4" t="s">
        <v>729</v>
      </c>
      <c r="I3693" s="2">
        <v>46087.4133874537</v>
      </c>
      <c r="J3693" s="4" t="s">
        <v>45</v>
      </c>
      <c r="AB3693" s="4" t="s">
        <v>1075</v>
      </c>
      <c r="AC3693" s="4" t="s">
        <v>1076</v>
      </c>
      <c r="AD3693" s="4"/>
      <c r="AE3693" s="4" t="s">
        <v>733</v>
      </c>
      <c r="AH3693" s="4">
        <v>0.9619999693349961</v>
      </c>
      <c r="AI3693" s="4" t="s">
        <v>1071</v>
      </c>
      <c r="AJ3693" s="4" t="s">
        <v>1072</v>
      </c>
    </row>
    <row r="3694" spans="1:37" x14ac:dyDescent="0.2">
      <c r="A3694" s="4" t="s">
        <v>726</v>
      </c>
      <c r="B3694" s="4" t="s">
        <v>727</v>
      </c>
      <c r="C3694" s="4" t="s">
        <v>728</v>
      </c>
      <c r="D3694" s="4" t="s">
        <v>729</v>
      </c>
      <c r="I3694" s="2">
        <v>46087.413391296293</v>
      </c>
      <c r="J3694" s="4" t="s">
        <v>45</v>
      </c>
      <c r="AB3694" s="4" t="s">
        <v>905</v>
      </c>
      <c r="AC3694" s="4" t="s">
        <v>906</v>
      </c>
      <c r="AD3694" s="4"/>
      <c r="AE3694" s="4" t="s">
        <v>733</v>
      </c>
      <c r="AH3694" s="4">
        <v>35</v>
      </c>
      <c r="AI3694" s="4" t="s">
        <v>6</v>
      </c>
      <c r="AJ3694" s="4" t="s">
        <v>907</v>
      </c>
    </row>
    <row r="3695" spans="1:37" x14ac:dyDescent="0.2">
      <c r="A3695" s="4" t="s">
        <v>726</v>
      </c>
      <c r="B3695" s="4" t="s">
        <v>727</v>
      </c>
      <c r="C3695" s="4" t="s">
        <v>728</v>
      </c>
      <c r="D3695" s="4" t="s">
        <v>729</v>
      </c>
      <c r="I3695" s="2">
        <v>46087.413410150461</v>
      </c>
      <c r="J3695" s="4" t="s">
        <v>45</v>
      </c>
      <c r="AB3695" s="4" t="s">
        <v>916</v>
      </c>
      <c r="AC3695" s="4" t="s">
        <v>917</v>
      </c>
      <c r="AD3695" s="4"/>
      <c r="AE3695" s="4" t="s">
        <v>733</v>
      </c>
      <c r="AH3695" s="4">
        <v>1</v>
      </c>
      <c r="AI3695" s="4" t="s">
        <v>734</v>
      </c>
      <c r="AJ3695" s="4" t="s">
        <v>735</v>
      </c>
    </row>
    <row r="3696" spans="1:37" x14ac:dyDescent="0.2">
      <c r="A3696" s="4" t="s">
        <v>726</v>
      </c>
      <c r="B3696" s="4" t="s">
        <v>727</v>
      </c>
      <c r="C3696" s="4" t="s">
        <v>728</v>
      </c>
      <c r="D3696" s="4" t="s">
        <v>729</v>
      </c>
      <c r="I3696" s="2">
        <v>46087.413421851852</v>
      </c>
      <c r="J3696" s="4" t="s">
        <v>45</v>
      </c>
      <c r="AB3696" s="4" t="s">
        <v>1069</v>
      </c>
      <c r="AC3696" s="4" t="s">
        <v>1070</v>
      </c>
      <c r="AD3696" s="4"/>
      <c r="AE3696" s="4" t="s">
        <v>733</v>
      </c>
      <c r="AH3696" s="4">
        <v>0</v>
      </c>
      <c r="AI3696" s="4" t="s">
        <v>1071</v>
      </c>
      <c r="AJ3696" s="4" t="s">
        <v>1072</v>
      </c>
    </row>
    <row r="3697" spans="1:36" x14ac:dyDescent="0.2">
      <c r="A3697" s="4" t="s">
        <v>726</v>
      </c>
      <c r="B3697" s="4" t="s">
        <v>727</v>
      </c>
      <c r="C3697" s="4" t="s">
        <v>728</v>
      </c>
      <c r="D3697" s="4" t="s">
        <v>729</v>
      </c>
      <c r="I3697" s="2">
        <v>46087.413421851852</v>
      </c>
      <c r="J3697" s="4" t="s">
        <v>45</v>
      </c>
      <c r="AB3697" s="4" t="s">
        <v>1073</v>
      </c>
      <c r="AC3697" s="4" t="s">
        <v>1074</v>
      </c>
      <c r="AD3697" s="4"/>
      <c r="AE3697" s="4" t="s">
        <v>733</v>
      </c>
      <c r="AH3697" s="4">
        <v>0</v>
      </c>
      <c r="AI3697" s="4" t="s">
        <v>1071</v>
      </c>
      <c r="AJ3697" s="4" t="s">
        <v>1072</v>
      </c>
    </row>
    <row r="3698" spans="1:36" x14ac:dyDescent="0.2">
      <c r="A3698" s="4" t="s">
        <v>726</v>
      </c>
      <c r="B3698" s="4" t="s">
        <v>727</v>
      </c>
      <c r="C3698" s="4" t="s">
        <v>728</v>
      </c>
      <c r="D3698" s="4" t="s">
        <v>729</v>
      </c>
      <c r="I3698" s="2">
        <v>46087.413421851852</v>
      </c>
      <c r="J3698" s="4" t="s">
        <v>45</v>
      </c>
      <c r="AB3698" s="4" t="s">
        <v>1075</v>
      </c>
      <c r="AC3698" s="4" t="s">
        <v>1076</v>
      </c>
      <c r="AD3698" s="4"/>
      <c r="AE3698" s="4" t="s">
        <v>733</v>
      </c>
      <c r="AH3698" s="4">
        <v>0.92999994894311733</v>
      </c>
      <c r="AI3698" s="4" t="s">
        <v>1071</v>
      </c>
      <c r="AJ3698" s="4" t="s">
        <v>1072</v>
      </c>
    </row>
    <row r="3699" spans="1:36" x14ac:dyDescent="0.2">
      <c r="A3699" s="4" t="s">
        <v>726</v>
      </c>
      <c r="B3699" s="4" t="s">
        <v>727</v>
      </c>
      <c r="C3699" s="4" t="s">
        <v>728</v>
      </c>
      <c r="D3699" s="4" t="s">
        <v>729</v>
      </c>
      <c r="I3699" s="2">
        <v>46087.413437592593</v>
      </c>
      <c r="J3699" s="4" t="s">
        <v>45</v>
      </c>
      <c r="AB3699" s="4" t="s">
        <v>905</v>
      </c>
      <c r="AC3699" s="4" t="s">
        <v>906</v>
      </c>
      <c r="AD3699" s="4"/>
      <c r="AE3699" s="4" t="s">
        <v>733</v>
      </c>
      <c r="AH3699" s="4">
        <v>21</v>
      </c>
      <c r="AI3699" s="4" t="s">
        <v>6</v>
      </c>
      <c r="AJ3699" s="4" t="s">
        <v>907</v>
      </c>
    </row>
    <row r="3700" spans="1:36" x14ac:dyDescent="0.2">
      <c r="A3700" s="4" t="s">
        <v>726</v>
      </c>
      <c r="B3700" s="4" t="s">
        <v>727</v>
      </c>
      <c r="C3700" s="4" t="s">
        <v>728</v>
      </c>
      <c r="D3700" s="4" t="s">
        <v>729</v>
      </c>
      <c r="I3700" s="2">
        <v>46087.413449074076</v>
      </c>
      <c r="J3700" s="4" t="s">
        <v>44</v>
      </c>
      <c r="K3700" s="4">
        <v>20</v>
      </c>
      <c r="L3700" s="4">
        <v>-84.521109999999993</v>
      </c>
      <c r="M3700" s="4">
        <v>9.9369499999999995</v>
      </c>
      <c r="N3700" s="4" t="s">
        <v>947</v>
      </c>
      <c r="O3700" s="4" t="b">
        <v>1</v>
      </c>
      <c r="P3700" s="4" t="b">
        <v>0</v>
      </c>
      <c r="Q3700" s="4" t="b">
        <v>0</v>
      </c>
      <c r="R3700" s="4" t="b">
        <v>0</v>
      </c>
      <c r="S3700" s="4" t="b">
        <v>0</v>
      </c>
      <c r="T3700" s="4" t="b">
        <v>0</v>
      </c>
      <c r="U3700" s="4" t="b">
        <v>0</v>
      </c>
      <c r="V3700" s="4" t="b">
        <v>0</v>
      </c>
      <c r="W3700" s="4" t="b">
        <v>0</v>
      </c>
      <c r="X3700" s="4" t="b">
        <v>1</v>
      </c>
      <c r="Y3700" s="4" t="b">
        <v>1</v>
      </c>
    </row>
    <row r="3701" spans="1:36" x14ac:dyDescent="0.2">
      <c r="A3701" s="4" t="s">
        <v>726</v>
      </c>
      <c r="B3701" s="4" t="s">
        <v>727</v>
      </c>
      <c r="C3701" s="4" t="s">
        <v>728</v>
      </c>
      <c r="D3701" s="4" t="s">
        <v>729</v>
      </c>
      <c r="I3701" s="2">
        <v>46087.413459699077</v>
      </c>
      <c r="J3701" s="4" t="s">
        <v>45</v>
      </c>
      <c r="AB3701" s="4" t="s">
        <v>1073</v>
      </c>
      <c r="AC3701" s="4" t="s">
        <v>1074</v>
      </c>
      <c r="AD3701" s="4"/>
      <c r="AE3701" s="4" t="s">
        <v>733</v>
      </c>
      <c r="AH3701" s="4">
        <v>-0.3369999948756649</v>
      </c>
      <c r="AI3701" s="4" t="s">
        <v>1071</v>
      </c>
      <c r="AJ3701" s="4" t="s">
        <v>1072</v>
      </c>
    </row>
    <row r="3702" spans="1:36" x14ac:dyDescent="0.2">
      <c r="A3702" s="4" t="s">
        <v>726</v>
      </c>
      <c r="B3702" s="4" t="s">
        <v>727</v>
      </c>
      <c r="C3702" s="4" t="s">
        <v>728</v>
      </c>
      <c r="D3702" s="4" t="s">
        <v>729</v>
      </c>
      <c r="I3702" s="2">
        <v>46087.413459699077</v>
      </c>
      <c r="J3702" s="4" t="s">
        <v>45</v>
      </c>
      <c r="AB3702" s="4" t="s">
        <v>1075</v>
      </c>
      <c r="AC3702" s="4" t="s">
        <v>1076</v>
      </c>
      <c r="AD3702" s="4"/>
      <c r="AE3702" s="4" t="s">
        <v>733</v>
      </c>
      <c r="AH3702" s="4">
        <v>0.96300000502498717</v>
      </c>
      <c r="AI3702" s="4" t="s">
        <v>1071</v>
      </c>
      <c r="AJ3702" s="4" t="s">
        <v>1072</v>
      </c>
    </row>
    <row r="3703" spans="1:36" x14ac:dyDescent="0.2">
      <c r="A3703" s="4" t="s">
        <v>726</v>
      </c>
      <c r="B3703" s="4" t="s">
        <v>727</v>
      </c>
      <c r="C3703" s="4" t="s">
        <v>728</v>
      </c>
      <c r="D3703" s="4" t="s">
        <v>729</v>
      </c>
      <c r="I3703" s="2">
        <v>46087.413469467596</v>
      </c>
      <c r="J3703" s="4" t="s">
        <v>45</v>
      </c>
      <c r="AB3703" s="4" t="s">
        <v>811</v>
      </c>
      <c r="AC3703" s="4" t="s">
        <v>812</v>
      </c>
      <c r="AD3703" s="4"/>
      <c r="AE3703" s="4" t="s">
        <v>733</v>
      </c>
      <c r="AH3703" s="4">
        <v>23237</v>
      </c>
      <c r="AI3703" s="4" t="s">
        <v>813</v>
      </c>
      <c r="AJ3703" s="4" t="s">
        <v>814</v>
      </c>
    </row>
    <row r="3704" spans="1:36" x14ac:dyDescent="0.2">
      <c r="A3704" s="4" t="s">
        <v>726</v>
      </c>
      <c r="B3704" s="4" t="s">
        <v>727</v>
      </c>
      <c r="C3704" s="4" t="s">
        <v>728</v>
      </c>
      <c r="D3704" s="4" t="s">
        <v>729</v>
      </c>
      <c r="I3704" s="2">
        <v>46087.413472222222</v>
      </c>
      <c r="J3704" s="4" t="s">
        <v>44</v>
      </c>
      <c r="K3704" s="4">
        <v>26</v>
      </c>
      <c r="L3704" s="4">
        <v>-84.521199999999993</v>
      </c>
      <c r="M3704" s="4">
        <v>9.9368800000000004</v>
      </c>
      <c r="N3704" s="4" t="s">
        <v>928</v>
      </c>
      <c r="O3704" s="4" t="b">
        <v>1</v>
      </c>
      <c r="P3704" s="4" t="b">
        <v>0</v>
      </c>
      <c r="Q3704" s="4" t="b">
        <v>0</v>
      </c>
      <c r="R3704" s="4" t="b">
        <v>0</v>
      </c>
      <c r="S3704" s="4" t="b">
        <v>0</v>
      </c>
      <c r="T3704" s="4" t="b">
        <v>0</v>
      </c>
      <c r="U3704" s="4" t="b">
        <v>0</v>
      </c>
      <c r="V3704" s="4" t="b">
        <v>0</v>
      </c>
      <c r="W3704" s="4" t="b">
        <v>0</v>
      </c>
      <c r="X3704" s="4" t="b">
        <v>1</v>
      </c>
      <c r="Y3704" s="4" t="b">
        <v>1</v>
      </c>
    </row>
    <row r="3705" spans="1:36" x14ac:dyDescent="0.2">
      <c r="A3705" s="4" t="s">
        <v>726</v>
      </c>
      <c r="B3705" s="4" t="s">
        <v>727</v>
      </c>
      <c r="C3705" s="4" t="s">
        <v>728</v>
      </c>
      <c r="D3705" s="4" t="s">
        <v>729</v>
      </c>
      <c r="I3705" s="2">
        <v>46087.413474398149</v>
      </c>
      <c r="J3705" s="4" t="s">
        <v>45</v>
      </c>
      <c r="AB3705" s="4" t="s">
        <v>1069</v>
      </c>
      <c r="AC3705" s="4" t="s">
        <v>1070</v>
      </c>
      <c r="AD3705" s="4"/>
      <c r="AE3705" s="4" t="s">
        <v>733</v>
      </c>
      <c r="AH3705" s="4">
        <v>0</v>
      </c>
      <c r="AI3705" s="4" t="s">
        <v>1071</v>
      </c>
      <c r="AJ3705" s="4" t="s">
        <v>1072</v>
      </c>
    </row>
    <row r="3706" spans="1:36" x14ac:dyDescent="0.2">
      <c r="A3706" s="4" t="s">
        <v>726</v>
      </c>
      <c r="B3706" s="4" t="s">
        <v>727</v>
      </c>
      <c r="C3706" s="4" t="s">
        <v>728</v>
      </c>
      <c r="D3706" s="4" t="s">
        <v>729</v>
      </c>
      <c r="I3706" s="2">
        <v>46087.413474398149</v>
      </c>
      <c r="J3706" s="4" t="s">
        <v>45</v>
      </c>
      <c r="AB3706" s="4" t="s">
        <v>1073</v>
      </c>
      <c r="AC3706" s="4" t="s">
        <v>1074</v>
      </c>
      <c r="AD3706" s="4"/>
      <c r="AE3706" s="4" t="s">
        <v>733</v>
      </c>
      <c r="AH3706" s="4">
        <v>0</v>
      </c>
      <c r="AI3706" s="4" t="s">
        <v>1071</v>
      </c>
      <c r="AJ3706" s="4" t="s">
        <v>1072</v>
      </c>
    </row>
    <row r="3707" spans="1:36" x14ac:dyDescent="0.2">
      <c r="A3707" s="4" t="s">
        <v>726</v>
      </c>
      <c r="B3707" s="4" t="s">
        <v>727</v>
      </c>
      <c r="C3707" s="4" t="s">
        <v>728</v>
      </c>
      <c r="D3707" s="4" t="s">
        <v>729</v>
      </c>
      <c r="I3707" s="2">
        <v>46087.413474398149</v>
      </c>
      <c r="J3707" s="4" t="s">
        <v>45</v>
      </c>
      <c r="AB3707" s="4" t="s">
        <v>1075</v>
      </c>
      <c r="AC3707" s="4" t="s">
        <v>1076</v>
      </c>
      <c r="AD3707" s="4"/>
      <c r="AE3707" s="4" t="s">
        <v>733</v>
      </c>
      <c r="AH3707" s="4">
        <v>0.94499997443487627</v>
      </c>
      <c r="AI3707" s="4" t="s">
        <v>1071</v>
      </c>
      <c r="AJ3707" s="4" t="s">
        <v>1072</v>
      </c>
    </row>
    <row r="3708" spans="1:36" x14ac:dyDescent="0.2">
      <c r="A3708" s="4" t="s">
        <v>726</v>
      </c>
      <c r="B3708" s="4" t="s">
        <v>727</v>
      </c>
      <c r="C3708" s="4" t="s">
        <v>728</v>
      </c>
      <c r="D3708" s="4" t="s">
        <v>729</v>
      </c>
      <c r="I3708" s="2">
        <v>46087.413476793983</v>
      </c>
      <c r="J3708" s="4" t="s">
        <v>45</v>
      </c>
      <c r="AB3708" s="4" t="s">
        <v>956</v>
      </c>
      <c r="AC3708" s="4" t="s">
        <v>957</v>
      </c>
      <c r="AD3708" s="4"/>
      <c r="AE3708" s="4" t="s">
        <v>733</v>
      </c>
      <c r="AH3708" s="4">
        <v>1</v>
      </c>
      <c r="AI3708" s="4" t="s">
        <v>734</v>
      </c>
      <c r="AJ3708" s="4" t="s">
        <v>735</v>
      </c>
    </row>
    <row r="3709" spans="1:36" x14ac:dyDescent="0.2">
      <c r="A3709" s="4" t="s">
        <v>726</v>
      </c>
      <c r="B3709" s="4" t="s">
        <v>727</v>
      </c>
      <c r="C3709" s="4" t="s">
        <v>728</v>
      </c>
      <c r="D3709" s="4" t="s">
        <v>729</v>
      </c>
      <c r="I3709" s="2">
        <v>46087.413495370369</v>
      </c>
      <c r="J3709" s="4" t="s">
        <v>44</v>
      </c>
      <c r="K3709" s="4">
        <v>33</v>
      </c>
      <c r="L3709" s="4">
        <v>-84.521349999999998</v>
      </c>
      <c r="M3709" s="4">
        <v>9.9368300000000005</v>
      </c>
      <c r="N3709" s="4" t="s">
        <v>930</v>
      </c>
      <c r="O3709" s="4" t="b">
        <v>1</v>
      </c>
      <c r="P3709" s="4" t="b">
        <v>0</v>
      </c>
      <c r="Q3709" s="4" t="b">
        <v>0</v>
      </c>
      <c r="R3709" s="4" t="b">
        <v>0</v>
      </c>
      <c r="S3709" s="4" t="b">
        <v>0</v>
      </c>
      <c r="T3709" s="4" t="b">
        <v>0</v>
      </c>
      <c r="U3709" s="4" t="b">
        <v>0</v>
      </c>
      <c r="V3709" s="4" t="b">
        <v>0</v>
      </c>
      <c r="W3709" s="4" t="b">
        <v>0</v>
      </c>
      <c r="X3709" s="4" t="b">
        <v>1</v>
      </c>
      <c r="Y3709" s="4" t="b">
        <v>1</v>
      </c>
    </row>
    <row r="3710" spans="1:36" x14ac:dyDescent="0.2">
      <c r="A3710" s="4" t="s">
        <v>726</v>
      </c>
      <c r="B3710" s="4" t="s">
        <v>727</v>
      </c>
      <c r="C3710" s="4" t="s">
        <v>728</v>
      </c>
      <c r="D3710" s="4" t="s">
        <v>729</v>
      </c>
      <c r="I3710" s="2">
        <v>46087.413495416666</v>
      </c>
      <c r="J3710" s="4" t="s">
        <v>45</v>
      </c>
      <c r="AB3710" s="4" t="s">
        <v>905</v>
      </c>
      <c r="AC3710" s="4" t="s">
        <v>906</v>
      </c>
      <c r="AD3710" s="4"/>
      <c r="AE3710" s="4" t="s">
        <v>733</v>
      </c>
      <c r="AH3710" s="4">
        <v>34</v>
      </c>
      <c r="AI3710" s="4" t="s">
        <v>6</v>
      </c>
      <c r="AJ3710" s="4" t="s">
        <v>907</v>
      </c>
    </row>
    <row r="3711" spans="1:36" x14ac:dyDescent="0.2">
      <c r="A3711" s="4" t="s">
        <v>726</v>
      </c>
      <c r="B3711" s="4" t="s">
        <v>727</v>
      </c>
      <c r="C3711" s="4" t="s">
        <v>728</v>
      </c>
      <c r="D3711" s="4" t="s">
        <v>729</v>
      </c>
      <c r="I3711" s="2">
        <v>46087.413505636578</v>
      </c>
      <c r="J3711" s="4" t="s">
        <v>45</v>
      </c>
      <c r="AB3711" s="4" t="s">
        <v>916</v>
      </c>
      <c r="AC3711" s="4" t="s">
        <v>917</v>
      </c>
      <c r="AD3711" s="4"/>
      <c r="AE3711" s="4" t="s">
        <v>733</v>
      </c>
      <c r="AH3711" s="4">
        <v>0</v>
      </c>
      <c r="AI3711" s="4" t="s">
        <v>734</v>
      </c>
      <c r="AJ3711" s="4" t="s">
        <v>735</v>
      </c>
    </row>
    <row r="3712" spans="1:36" x14ac:dyDescent="0.2">
      <c r="A3712" s="4" t="s">
        <v>726</v>
      </c>
      <c r="B3712" s="4" t="s">
        <v>727</v>
      </c>
      <c r="C3712" s="4" t="s">
        <v>728</v>
      </c>
      <c r="D3712" s="4" t="s">
        <v>729</v>
      </c>
      <c r="I3712" s="2">
        <v>46087.413518611109</v>
      </c>
      <c r="J3712" s="4" t="s">
        <v>45</v>
      </c>
      <c r="AB3712" s="4" t="s">
        <v>905</v>
      </c>
      <c r="AC3712" s="4" t="s">
        <v>906</v>
      </c>
      <c r="AD3712" s="4"/>
      <c r="AE3712" s="4" t="s">
        <v>733</v>
      </c>
      <c r="AH3712" s="4">
        <v>32</v>
      </c>
      <c r="AI3712" s="4" t="s">
        <v>6</v>
      </c>
      <c r="AJ3712" s="4" t="s">
        <v>907</v>
      </c>
    </row>
    <row r="3713" spans="1:36" x14ac:dyDescent="0.2">
      <c r="A3713" s="4" t="s">
        <v>726</v>
      </c>
      <c r="B3713" s="4" t="s">
        <v>727</v>
      </c>
      <c r="C3713" s="4" t="s">
        <v>728</v>
      </c>
      <c r="D3713" s="4" t="s">
        <v>729</v>
      </c>
      <c r="I3713" s="2">
        <v>46087.413530092592</v>
      </c>
      <c r="J3713" s="4" t="s">
        <v>44</v>
      </c>
      <c r="K3713" s="4">
        <v>31</v>
      </c>
      <c r="L3713" s="4">
        <v>-84.52158</v>
      </c>
      <c r="M3713" s="4">
        <v>9.9367599999999996</v>
      </c>
      <c r="N3713" s="4" t="s">
        <v>928</v>
      </c>
      <c r="O3713" s="4" t="b">
        <v>1</v>
      </c>
      <c r="P3713" s="4" t="b">
        <v>0</v>
      </c>
      <c r="Q3713" s="4" t="b">
        <v>0</v>
      </c>
      <c r="R3713" s="4" t="b">
        <v>0</v>
      </c>
      <c r="S3713" s="4" t="b">
        <v>0</v>
      </c>
      <c r="T3713" s="4" t="b">
        <v>0</v>
      </c>
      <c r="U3713" s="4" t="b">
        <v>0</v>
      </c>
      <c r="V3713" s="4" t="b">
        <v>0</v>
      </c>
      <c r="W3713" s="4" t="b">
        <v>0</v>
      </c>
      <c r="X3713" s="4" t="b">
        <v>1</v>
      </c>
      <c r="Y3713" s="4" t="b">
        <v>1</v>
      </c>
    </row>
    <row r="3714" spans="1:36" x14ac:dyDescent="0.2">
      <c r="A3714" s="4" t="s">
        <v>726</v>
      </c>
      <c r="B3714" s="4" t="s">
        <v>727</v>
      </c>
      <c r="C3714" s="4" t="s">
        <v>728</v>
      </c>
      <c r="D3714" s="4" t="s">
        <v>729</v>
      </c>
      <c r="I3714" s="2">
        <v>46087.413550752317</v>
      </c>
      <c r="J3714" s="4" t="s">
        <v>45</v>
      </c>
      <c r="AB3714" s="4" t="s">
        <v>811</v>
      </c>
      <c r="AC3714" s="4" t="s">
        <v>812</v>
      </c>
      <c r="AD3714" s="4"/>
      <c r="AE3714" s="4" t="s">
        <v>733</v>
      </c>
      <c r="AH3714" s="4">
        <v>-12600</v>
      </c>
      <c r="AI3714" s="4" t="s">
        <v>813</v>
      </c>
      <c r="AJ3714" s="4" t="s">
        <v>814</v>
      </c>
    </row>
    <row r="3715" spans="1:36" x14ac:dyDescent="0.2">
      <c r="A3715" s="4" t="s">
        <v>726</v>
      </c>
      <c r="B3715" s="4" t="s">
        <v>727</v>
      </c>
      <c r="C3715" s="4" t="s">
        <v>728</v>
      </c>
      <c r="D3715" s="4" t="s">
        <v>729</v>
      </c>
      <c r="I3715" s="2">
        <v>46087.413564814815</v>
      </c>
      <c r="J3715" s="4" t="s">
        <v>44</v>
      </c>
      <c r="K3715" s="4">
        <v>18</v>
      </c>
      <c r="L3715" s="4">
        <v>-84.521749999999997</v>
      </c>
      <c r="M3715" s="4">
        <v>9.9367099999999997</v>
      </c>
      <c r="N3715" s="4" t="s">
        <v>928</v>
      </c>
      <c r="O3715" s="4" t="b">
        <v>1</v>
      </c>
      <c r="P3715" s="4" t="b">
        <v>0</v>
      </c>
      <c r="Q3715" s="4" t="b">
        <v>0</v>
      </c>
      <c r="R3715" s="4" t="b">
        <v>0</v>
      </c>
      <c r="S3715" s="4" t="b">
        <v>0</v>
      </c>
      <c r="T3715" s="4" t="b">
        <v>0</v>
      </c>
      <c r="U3715" s="4" t="b">
        <v>0</v>
      </c>
      <c r="V3715" s="4" t="b">
        <v>0</v>
      </c>
      <c r="W3715" s="4" t="b">
        <v>0</v>
      </c>
      <c r="X3715" s="4" t="b">
        <v>1</v>
      </c>
      <c r="Y3715" s="4" t="b">
        <v>1</v>
      </c>
    </row>
    <row r="3716" spans="1:36" x14ac:dyDescent="0.2">
      <c r="A3716" s="4" t="s">
        <v>726</v>
      </c>
      <c r="B3716" s="4" t="s">
        <v>727</v>
      </c>
      <c r="C3716" s="4" t="s">
        <v>728</v>
      </c>
      <c r="D3716" s="4" t="s">
        <v>729</v>
      </c>
      <c r="I3716" s="2">
        <v>46087.413599537038</v>
      </c>
      <c r="J3716" s="4" t="s">
        <v>44</v>
      </c>
      <c r="K3716" s="4">
        <v>5</v>
      </c>
      <c r="L3716" s="4">
        <v>-84.521829999999994</v>
      </c>
      <c r="M3716" s="4">
        <v>9.9366699999999994</v>
      </c>
      <c r="N3716" s="4" t="s">
        <v>746</v>
      </c>
      <c r="O3716" s="4" t="b">
        <v>1</v>
      </c>
      <c r="P3716" s="4" t="b">
        <v>0</v>
      </c>
      <c r="Q3716" s="4" t="b">
        <v>0</v>
      </c>
      <c r="R3716" s="4" t="b">
        <v>0</v>
      </c>
      <c r="S3716" s="4" t="b">
        <v>0</v>
      </c>
      <c r="T3716" s="4" t="b">
        <v>0</v>
      </c>
      <c r="U3716" s="4" t="b">
        <v>0</v>
      </c>
      <c r="V3716" s="4" t="b">
        <v>0</v>
      </c>
      <c r="W3716" s="4" t="b">
        <v>0</v>
      </c>
      <c r="X3716" s="4" t="b">
        <v>1</v>
      </c>
      <c r="Y3716" s="4" t="b">
        <v>1</v>
      </c>
    </row>
    <row r="3717" spans="1:36" x14ac:dyDescent="0.2">
      <c r="A3717" s="4" t="s">
        <v>726</v>
      </c>
      <c r="B3717" s="4" t="s">
        <v>727</v>
      </c>
      <c r="C3717" s="4" t="s">
        <v>728</v>
      </c>
      <c r="D3717" s="4" t="s">
        <v>729</v>
      </c>
      <c r="I3717" s="2">
        <v>46087.413605729169</v>
      </c>
      <c r="J3717" s="4" t="s">
        <v>45</v>
      </c>
      <c r="AB3717" s="4" t="s">
        <v>905</v>
      </c>
      <c r="AC3717" s="4" t="s">
        <v>906</v>
      </c>
      <c r="AD3717" s="4"/>
      <c r="AE3717" s="4" t="s">
        <v>733</v>
      </c>
      <c r="AH3717" s="4">
        <v>0</v>
      </c>
      <c r="AI3717" s="4" t="s">
        <v>6</v>
      </c>
      <c r="AJ3717" s="4" t="s">
        <v>907</v>
      </c>
    </row>
    <row r="3718" spans="1:36" x14ac:dyDescent="0.2">
      <c r="A3718" s="4" t="s">
        <v>726</v>
      </c>
      <c r="B3718" s="4" t="s">
        <v>727</v>
      </c>
      <c r="C3718" s="4" t="s">
        <v>728</v>
      </c>
      <c r="D3718" s="4" t="s">
        <v>729</v>
      </c>
      <c r="I3718" s="2">
        <v>46087.413608900461</v>
      </c>
      <c r="J3718" s="4" t="s">
        <v>45</v>
      </c>
      <c r="AB3718" s="4" t="s">
        <v>809</v>
      </c>
      <c r="AC3718" s="4" t="s">
        <v>810</v>
      </c>
      <c r="AD3718" s="4"/>
      <c r="AE3718" s="4" t="s">
        <v>733</v>
      </c>
      <c r="AH3718" s="4">
        <v>0.91</v>
      </c>
      <c r="AI3718" s="4" t="s">
        <v>805</v>
      </c>
      <c r="AJ3718" s="4" t="s">
        <v>806</v>
      </c>
    </row>
    <row r="3719" spans="1:36" x14ac:dyDescent="0.2">
      <c r="A3719" s="4" t="s">
        <v>726</v>
      </c>
      <c r="B3719" s="4" t="s">
        <v>727</v>
      </c>
      <c r="C3719" s="4" t="s">
        <v>728</v>
      </c>
      <c r="D3719" s="4" t="s">
        <v>729</v>
      </c>
      <c r="I3719" s="2">
        <v>46087.413608900461</v>
      </c>
      <c r="J3719" s="4" t="s">
        <v>45</v>
      </c>
      <c r="AB3719" s="4" t="s">
        <v>803</v>
      </c>
      <c r="AC3719" s="4" t="s">
        <v>804</v>
      </c>
      <c r="AD3719" s="4"/>
      <c r="AE3719" s="4" t="s">
        <v>733</v>
      </c>
      <c r="AH3719" s="4">
        <v>261.78000000000003</v>
      </c>
      <c r="AI3719" s="4" t="s">
        <v>805</v>
      </c>
      <c r="AJ3719" s="4" t="s">
        <v>806</v>
      </c>
    </row>
    <row r="3720" spans="1:36" x14ac:dyDescent="0.2">
      <c r="A3720" s="4" t="s">
        <v>726</v>
      </c>
      <c r="B3720" s="4" t="s">
        <v>727</v>
      </c>
      <c r="C3720" s="4" t="s">
        <v>728</v>
      </c>
      <c r="D3720" s="4" t="s">
        <v>729</v>
      </c>
      <c r="I3720" s="2">
        <v>46087.413608900461</v>
      </c>
      <c r="J3720" s="4" t="s">
        <v>45</v>
      </c>
      <c r="AB3720" s="4" t="s">
        <v>807</v>
      </c>
      <c r="AC3720" s="4" t="s">
        <v>808</v>
      </c>
      <c r="AD3720" s="4"/>
      <c r="AE3720" s="4" t="s">
        <v>733</v>
      </c>
      <c r="AH3720" s="4">
        <v>1026.3700000000001</v>
      </c>
      <c r="AI3720" s="4" t="s">
        <v>805</v>
      </c>
      <c r="AJ3720" s="4" t="s">
        <v>806</v>
      </c>
    </row>
    <row r="3721" spans="1:36" x14ac:dyDescent="0.2">
      <c r="A3721" s="4" t="s">
        <v>726</v>
      </c>
      <c r="B3721" s="4" t="s">
        <v>727</v>
      </c>
      <c r="C3721" s="4" t="s">
        <v>728</v>
      </c>
      <c r="D3721" s="4" t="s">
        <v>729</v>
      </c>
      <c r="I3721" s="2">
        <v>46087.413608900461</v>
      </c>
      <c r="J3721" s="4" t="s">
        <v>45</v>
      </c>
      <c r="AB3721" s="4" t="s">
        <v>815</v>
      </c>
      <c r="AC3721" s="4" t="s">
        <v>816</v>
      </c>
      <c r="AD3721" s="4"/>
      <c r="AE3721" s="4" t="s">
        <v>733</v>
      </c>
      <c r="AH3721" s="4">
        <v>49.63</v>
      </c>
      <c r="AI3721" s="4" t="s">
        <v>805</v>
      </c>
      <c r="AJ3721" s="4" t="s">
        <v>806</v>
      </c>
    </row>
    <row r="3722" spans="1:36" x14ac:dyDescent="0.2">
      <c r="A3722" s="4" t="s">
        <v>726</v>
      </c>
      <c r="B3722" s="4" t="s">
        <v>727</v>
      </c>
      <c r="C3722" s="4" t="s">
        <v>728</v>
      </c>
      <c r="D3722" s="4" t="s">
        <v>729</v>
      </c>
      <c r="I3722" s="2">
        <v>46087.413611111115</v>
      </c>
      <c r="J3722" s="4" t="s">
        <v>44</v>
      </c>
      <c r="K3722" s="4">
        <v>0</v>
      </c>
      <c r="L3722" s="4">
        <v>-84.521839999999997</v>
      </c>
      <c r="M3722" s="4">
        <v>9.9366699999999994</v>
      </c>
      <c r="N3722" s="4" t="s">
        <v>912</v>
      </c>
      <c r="O3722" s="4" t="b">
        <v>1</v>
      </c>
      <c r="P3722" s="4" t="b">
        <v>0</v>
      </c>
      <c r="Q3722" s="4" t="b">
        <v>0</v>
      </c>
      <c r="R3722" s="4" t="b">
        <v>0</v>
      </c>
      <c r="S3722" s="4" t="b">
        <v>0</v>
      </c>
      <c r="T3722" s="4" t="b">
        <v>0</v>
      </c>
      <c r="U3722" s="4" t="b">
        <v>0</v>
      </c>
      <c r="V3722" s="4" t="b">
        <v>0</v>
      </c>
      <c r="W3722" s="4" t="b">
        <v>0</v>
      </c>
      <c r="X3722" s="4" t="b">
        <v>1</v>
      </c>
      <c r="Y3722" s="4" t="b">
        <v>1</v>
      </c>
    </row>
    <row r="3723" spans="1:36" x14ac:dyDescent="0.2">
      <c r="A3723" s="4" t="s">
        <v>726</v>
      </c>
      <c r="B3723" s="4" t="s">
        <v>727</v>
      </c>
      <c r="C3723" s="4" t="s">
        <v>728</v>
      </c>
      <c r="D3723" s="4" t="s">
        <v>729</v>
      </c>
      <c r="I3723" s="2">
        <v>46087.413611157404</v>
      </c>
      <c r="J3723" s="4" t="s">
        <v>45</v>
      </c>
      <c r="AB3723" s="4" t="s">
        <v>905</v>
      </c>
      <c r="AC3723" s="4" t="s">
        <v>906</v>
      </c>
      <c r="AD3723" s="4"/>
      <c r="AE3723" s="4" t="s">
        <v>733</v>
      </c>
      <c r="AH3723" s="4">
        <v>0</v>
      </c>
      <c r="AI3723" s="4" t="s">
        <v>6</v>
      </c>
      <c r="AJ3723" s="4" t="s">
        <v>907</v>
      </c>
    </row>
    <row r="3724" spans="1:36" x14ac:dyDescent="0.2">
      <c r="A3724" s="4" t="s">
        <v>726</v>
      </c>
      <c r="B3724" s="4" t="s">
        <v>727</v>
      </c>
      <c r="C3724" s="4" t="s">
        <v>728</v>
      </c>
      <c r="D3724" s="4" t="s">
        <v>729</v>
      </c>
      <c r="I3724" s="2">
        <v>46087.413628333336</v>
      </c>
      <c r="J3724" s="4" t="s">
        <v>45</v>
      </c>
      <c r="AB3724" s="4" t="s">
        <v>1069</v>
      </c>
      <c r="AC3724" s="4" t="s">
        <v>1070</v>
      </c>
      <c r="AD3724" s="4"/>
      <c r="AE3724" s="4" t="s">
        <v>733</v>
      </c>
      <c r="AH3724" s="4">
        <v>0</v>
      </c>
      <c r="AI3724" s="4" t="s">
        <v>1071</v>
      </c>
      <c r="AJ3724" s="4" t="s">
        <v>1072</v>
      </c>
    </row>
    <row r="3725" spans="1:36" x14ac:dyDescent="0.2">
      <c r="A3725" s="4" t="s">
        <v>726</v>
      </c>
      <c r="B3725" s="4" t="s">
        <v>727</v>
      </c>
      <c r="C3725" s="4" t="s">
        <v>728</v>
      </c>
      <c r="D3725" s="4" t="s">
        <v>729</v>
      </c>
      <c r="I3725" s="2">
        <v>46087.413628333336</v>
      </c>
      <c r="J3725" s="4" t="s">
        <v>45</v>
      </c>
      <c r="AB3725" s="4" t="s">
        <v>1073</v>
      </c>
      <c r="AC3725" s="4" t="s">
        <v>1074</v>
      </c>
      <c r="AD3725" s="4"/>
      <c r="AE3725" s="4" t="s">
        <v>733</v>
      </c>
      <c r="AH3725" s="4">
        <v>0</v>
      </c>
      <c r="AI3725" s="4" t="s">
        <v>1071</v>
      </c>
      <c r="AJ3725" s="4" t="s">
        <v>1072</v>
      </c>
    </row>
    <row r="3726" spans="1:36" x14ac:dyDescent="0.2">
      <c r="A3726" s="4" t="s">
        <v>726</v>
      </c>
      <c r="B3726" s="4" t="s">
        <v>727</v>
      </c>
      <c r="C3726" s="4" t="s">
        <v>728</v>
      </c>
      <c r="D3726" s="4" t="s">
        <v>729</v>
      </c>
      <c r="I3726" s="2">
        <v>46087.413628333336</v>
      </c>
      <c r="J3726" s="4" t="s">
        <v>45</v>
      </c>
      <c r="AB3726" s="4" t="s">
        <v>1075</v>
      </c>
      <c r="AC3726" s="4" t="s">
        <v>1076</v>
      </c>
      <c r="AD3726" s="4"/>
      <c r="AE3726" s="4" t="s">
        <v>733</v>
      </c>
      <c r="AH3726" s="4">
        <v>0.95399998972993172</v>
      </c>
      <c r="AI3726" s="4" t="s">
        <v>1071</v>
      </c>
      <c r="AJ3726" s="4" t="s">
        <v>1072</v>
      </c>
    </row>
    <row r="3727" spans="1:36" x14ac:dyDescent="0.2">
      <c r="A3727" s="4" t="s">
        <v>726</v>
      </c>
      <c r="B3727" s="4" t="s">
        <v>727</v>
      </c>
      <c r="C3727" s="4" t="s">
        <v>728</v>
      </c>
      <c r="D3727" s="4" t="s">
        <v>729</v>
      </c>
      <c r="I3727" s="2">
        <v>46087.413633576391</v>
      </c>
      <c r="J3727" s="4" t="s">
        <v>45</v>
      </c>
      <c r="AB3727" s="4" t="s">
        <v>1069</v>
      </c>
      <c r="AC3727" s="4" t="s">
        <v>1070</v>
      </c>
      <c r="AD3727" s="4"/>
      <c r="AE3727" s="4" t="s">
        <v>733</v>
      </c>
      <c r="AH3727" s="4">
        <v>0.25199999998074174</v>
      </c>
      <c r="AI3727" s="4" t="s">
        <v>1071</v>
      </c>
      <c r="AJ3727" s="4" t="s">
        <v>1072</v>
      </c>
    </row>
    <row r="3728" spans="1:36" x14ac:dyDescent="0.2">
      <c r="A3728" s="4" t="s">
        <v>726</v>
      </c>
      <c r="B3728" s="4" t="s">
        <v>727</v>
      </c>
      <c r="C3728" s="4" t="s">
        <v>728</v>
      </c>
      <c r="D3728" s="4" t="s">
        <v>729</v>
      </c>
      <c r="I3728" s="2">
        <v>46087.413633576391</v>
      </c>
      <c r="J3728" s="4" t="s">
        <v>45</v>
      </c>
      <c r="AB3728" s="4" t="s">
        <v>1075</v>
      </c>
      <c r="AC3728" s="4" t="s">
        <v>1076</v>
      </c>
      <c r="AD3728" s="4"/>
      <c r="AE3728" s="4" t="s">
        <v>733</v>
      </c>
      <c r="AH3728" s="4">
        <v>0.9249999744364048</v>
      </c>
      <c r="AI3728" s="4" t="s">
        <v>1071</v>
      </c>
      <c r="AJ3728" s="4" t="s">
        <v>1072</v>
      </c>
    </row>
    <row r="3729" spans="1:36" x14ac:dyDescent="0.2">
      <c r="A3729" s="4" t="s">
        <v>726</v>
      </c>
      <c r="B3729" s="4" t="s">
        <v>727</v>
      </c>
      <c r="C3729" s="4" t="s">
        <v>728</v>
      </c>
      <c r="D3729" s="4" t="s">
        <v>729</v>
      </c>
      <c r="I3729" s="2">
        <v>46087.413634259261</v>
      </c>
      <c r="J3729" s="4" t="s">
        <v>44</v>
      </c>
      <c r="K3729" s="4">
        <v>0</v>
      </c>
      <c r="L3729" s="4">
        <v>-84.521839999999997</v>
      </c>
      <c r="M3729" s="4">
        <v>9.9366699999999994</v>
      </c>
      <c r="N3729" s="4" t="s">
        <v>746</v>
      </c>
      <c r="O3729" s="4" t="b">
        <v>1</v>
      </c>
      <c r="P3729" s="4" t="b">
        <v>0</v>
      </c>
      <c r="Q3729" s="4" t="b">
        <v>0</v>
      </c>
      <c r="R3729" s="4" t="b">
        <v>0</v>
      </c>
      <c r="S3729" s="4" t="b">
        <v>0</v>
      </c>
      <c r="T3729" s="4" t="b">
        <v>0</v>
      </c>
      <c r="U3729" s="4" t="b">
        <v>0</v>
      </c>
      <c r="V3729" s="4" t="b">
        <v>0</v>
      </c>
      <c r="W3729" s="4" t="b">
        <v>0</v>
      </c>
      <c r="X3729" s="4" t="b">
        <v>1</v>
      </c>
      <c r="Y3729" s="4" t="b">
        <v>1</v>
      </c>
    </row>
    <row r="3730" spans="1:36" x14ac:dyDescent="0.2">
      <c r="A3730" s="4" t="s">
        <v>726</v>
      </c>
      <c r="B3730" s="4" t="s">
        <v>727</v>
      </c>
      <c r="C3730" s="4" t="s">
        <v>728</v>
      </c>
      <c r="D3730" s="4" t="s">
        <v>729</v>
      </c>
      <c r="I3730" s="2">
        <v>46087.413636157406</v>
      </c>
      <c r="J3730" s="4" t="s">
        <v>45</v>
      </c>
      <c r="AB3730" s="4" t="s">
        <v>905</v>
      </c>
      <c r="AC3730" s="4" t="s">
        <v>906</v>
      </c>
      <c r="AD3730" s="4"/>
      <c r="AE3730" s="4" t="s">
        <v>733</v>
      </c>
      <c r="AH3730" s="4">
        <v>4</v>
      </c>
      <c r="AI3730" s="4" t="s">
        <v>6</v>
      </c>
      <c r="AJ3730" s="4" t="s">
        <v>907</v>
      </c>
    </row>
    <row r="3731" spans="1:36" x14ac:dyDescent="0.2">
      <c r="A3731" s="4" t="s">
        <v>726</v>
      </c>
      <c r="B3731" s="4" t="s">
        <v>727</v>
      </c>
      <c r="C3731" s="4" t="s">
        <v>728</v>
      </c>
      <c r="D3731" s="4" t="s">
        <v>729</v>
      </c>
      <c r="I3731" s="2">
        <v>46087.413643842592</v>
      </c>
      <c r="J3731" s="4" t="s">
        <v>45</v>
      </c>
      <c r="AB3731" s="4" t="s">
        <v>809</v>
      </c>
      <c r="AC3731" s="4" t="s">
        <v>810</v>
      </c>
      <c r="AD3731" s="4"/>
      <c r="AE3731" s="4" t="s">
        <v>733</v>
      </c>
      <c r="AH3731" s="4">
        <v>0.91</v>
      </c>
      <c r="AI3731" s="4" t="s">
        <v>805</v>
      </c>
      <c r="AJ3731" s="4" t="s">
        <v>806</v>
      </c>
    </row>
    <row r="3732" spans="1:36" x14ac:dyDescent="0.2">
      <c r="A3732" s="4" t="s">
        <v>726</v>
      </c>
      <c r="B3732" s="4" t="s">
        <v>727</v>
      </c>
      <c r="C3732" s="4" t="s">
        <v>728</v>
      </c>
      <c r="D3732" s="4" t="s">
        <v>729</v>
      </c>
      <c r="I3732" s="2">
        <v>46087.413643842592</v>
      </c>
      <c r="J3732" s="4" t="s">
        <v>45</v>
      </c>
      <c r="AB3732" s="4" t="s">
        <v>803</v>
      </c>
      <c r="AC3732" s="4" t="s">
        <v>804</v>
      </c>
      <c r="AD3732" s="4"/>
      <c r="AE3732" s="4" t="s">
        <v>733</v>
      </c>
      <c r="AH3732" s="4">
        <v>261.78000000000003</v>
      </c>
      <c r="AI3732" s="4" t="s">
        <v>805</v>
      </c>
      <c r="AJ3732" s="4" t="s">
        <v>806</v>
      </c>
    </row>
    <row r="3733" spans="1:36" x14ac:dyDescent="0.2">
      <c r="A3733" s="4" t="s">
        <v>726</v>
      </c>
      <c r="B3733" s="4" t="s">
        <v>727</v>
      </c>
      <c r="C3733" s="4" t="s">
        <v>728</v>
      </c>
      <c r="D3733" s="4" t="s">
        <v>729</v>
      </c>
      <c r="I3733" s="2">
        <v>46087.413643842592</v>
      </c>
      <c r="J3733" s="4" t="s">
        <v>45</v>
      </c>
      <c r="AB3733" s="4" t="s">
        <v>807</v>
      </c>
      <c r="AC3733" s="4" t="s">
        <v>808</v>
      </c>
      <c r="AD3733" s="4"/>
      <c r="AE3733" s="4" t="s">
        <v>733</v>
      </c>
      <c r="AH3733" s="4">
        <v>1026.3700000000001</v>
      </c>
      <c r="AI3733" s="4" t="s">
        <v>805</v>
      </c>
      <c r="AJ3733" s="4" t="s">
        <v>806</v>
      </c>
    </row>
    <row r="3734" spans="1:36" x14ac:dyDescent="0.2">
      <c r="A3734" s="4" t="s">
        <v>726</v>
      </c>
      <c r="B3734" s="4" t="s">
        <v>727</v>
      </c>
      <c r="C3734" s="4" t="s">
        <v>728</v>
      </c>
      <c r="D3734" s="4" t="s">
        <v>729</v>
      </c>
      <c r="I3734" s="2">
        <v>46087.413644074077</v>
      </c>
      <c r="J3734" s="4" t="s">
        <v>45</v>
      </c>
      <c r="AB3734" s="4" t="s">
        <v>815</v>
      </c>
      <c r="AC3734" s="4" t="s">
        <v>816</v>
      </c>
      <c r="AD3734" s="4"/>
      <c r="AE3734" s="4" t="s">
        <v>733</v>
      </c>
      <c r="AH3734" s="4">
        <v>49.63</v>
      </c>
      <c r="AI3734" s="4" t="s">
        <v>805</v>
      </c>
      <c r="AJ3734" s="4" t="s">
        <v>806</v>
      </c>
    </row>
    <row r="3735" spans="1:36" x14ac:dyDescent="0.2">
      <c r="A3735" s="4" t="s">
        <v>726</v>
      </c>
      <c r="B3735" s="4" t="s">
        <v>727</v>
      </c>
      <c r="C3735" s="4" t="s">
        <v>728</v>
      </c>
      <c r="D3735" s="4" t="s">
        <v>729</v>
      </c>
      <c r="I3735" s="2">
        <v>46087.413645833331</v>
      </c>
      <c r="J3735" s="4" t="s">
        <v>44</v>
      </c>
      <c r="K3735" s="4">
        <v>6</v>
      </c>
      <c r="L3735" s="4">
        <v>-84.521860000000004</v>
      </c>
      <c r="M3735" s="4">
        <v>9.9366699999999994</v>
      </c>
      <c r="N3735" s="4" t="s">
        <v>912</v>
      </c>
      <c r="O3735" s="4" t="b">
        <v>1</v>
      </c>
      <c r="P3735" s="4" t="b">
        <v>0</v>
      </c>
      <c r="Q3735" s="4" t="b">
        <v>0</v>
      </c>
      <c r="R3735" s="4" t="b">
        <v>0</v>
      </c>
      <c r="S3735" s="4" t="b">
        <v>0</v>
      </c>
      <c r="T3735" s="4" t="b">
        <v>0</v>
      </c>
      <c r="U3735" s="4" t="b">
        <v>0</v>
      </c>
      <c r="V3735" s="4" t="b">
        <v>0</v>
      </c>
      <c r="W3735" s="4" t="b">
        <v>0</v>
      </c>
      <c r="X3735" s="4" t="b">
        <v>1</v>
      </c>
      <c r="Y3735" s="4" t="b">
        <v>1</v>
      </c>
    </row>
    <row r="3736" spans="1:36" x14ac:dyDescent="0.2">
      <c r="A3736" s="4" t="s">
        <v>726</v>
      </c>
      <c r="B3736" s="4" t="s">
        <v>727</v>
      </c>
      <c r="C3736" s="4" t="s">
        <v>728</v>
      </c>
      <c r="D3736" s="4" t="s">
        <v>729</v>
      </c>
      <c r="I3736" s="2">
        <v>46087.413645925924</v>
      </c>
      <c r="J3736" s="4" t="s">
        <v>45</v>
      </c>
      <c r="AB3736" s="4" t="s">
        <v>905</v>
      </c>
      <c r="AC3736" s="4" t="s">
        <v>906</v>
      </c>
      <c r="AD3736" s="4"/>
      <c r="AE3736" s="4" t="s">
        <v>733</v>
      </c>
      <c r="AH3736" s="4">
        <v>10</v>
      </c>
      <c r="AI3736" s="4" t="s">
        <v>6</v>
      </c>
      <c r="AJ3736" s="4" t="s">
        <v>907</v>
      </c>
    </row>
    <row r="3737" spans="1:36" x14ac:dyDescent="0.2">
      <c r="A3737" s="4" t="s">
        <v>726</v>
      </c>
      <c r="B3737" s="4" t="s">
        <v>727</v>
      </c>
      <c r="C3737" s="4" t="s">
        <v>728</v>
      </c>
      <c r="D3737" s="4" t="s">
        <v>729</v>
      </c>
      <c r="I3737" s="2">
        <v>46087.413657407407</v>
      </c>
      <c r="J3737" s="4" t="s">
        <v>44</v>
      </c>
      <c r="K3737" s="4">
        <v>11</v>
      </c>
      <c r="L3737" s="4">
        <v>-84.521870000000007</v>
      </c>
      <c r="M3737" s="4">
        <v>9.9366500000000002</v>
      </c>
      <c r="N3737" s="4" t="s">
        <v>928</v>
      </c>
      <c r="O3737" s="4" t="b">
        <v>1</v>
      </c>
      <c r="P3737" s="4" t="b">
        <v>0</v>
      </c>
      <c r="Q3737" s="4" t="b">
        <v>0</v>
      </c>
      <c r="R3737" s="4" t="b">
        <v>0</v>
      </c>
      <c r="S3737" s="4" t="b">
        <v>0</v>
      </c>
      <c r="T3737" s="4" t="b">
        <v>0</v>
      </c>
      <c r="U3737" s="4" t="b">
        <v>0</v>
      </c>
      <c r="V3737" s="4" t="b">
        <v>0</v>
      </c>
      <c r="W3737" s="4" t="b">
        <v>0</v>
      </c>
      <c r="X3737" s="4" t="b">
        <v>1</v>
      </c>
      <c r="Y3737" s="4" t="b">
        <v>1</v>
      </c>
    </row>
    <row r="3738" spans="1:36" x14ac:dyDescent="0.2">
      <c r="A3738" s="4" t="s">
        <v>726</v>
      </c>
      <c r="B3738" s="4" t="s">
        <v>727</v>
      </c>
      <c r="C3738" s="4" t="s">
        <v>728</v>
      </c>
      <c r="D3738" s="4" t="s">
        <v>729</v>
      </c>
      <c r="I3738" s="2">
        <v>46087.413665902779</v>
      </c>
      <c r="J3738" s="4" t="s">
        <v>45</v>
      </c>
      <c r="AB3738" s="4" t="s">
        <v>1073</v>
      </c>
      <c r="AC3738" s="4" t="s">
        <v>1074</v>
      </c>
      <c r="AD3738" s="4"/>
      <c r="AE3738" s="4" t="s">
        <v>733</v>
      </c>
      <c r="AH3738" s="4">
        <v>0.31599998977868865</v>
      </c>
      <c r="AI3738" s="4" t="s">
        <v>1071</v>
      </c>
      <c r="AJ3738" s="4" t="s">
        <v>1072</v>
      </c>
    </row>
    <row r="3739" spans="1:36" x14ac:dyDescent="0.2">
      <c r="A3739" s="4" t="s">
        <v>726</v>
      </c>
      <c r="B3739" s="4" t="s">
        <v>727</v>
      </c>
      <c r="C3739" s="4" t="s">
        <v>728</v>
      </c>
      <c r="D3739" s="4" t="s">
        <v>729</v>
      </c>
      <c r="I3739" s="2">
        <v>46087.413665902779</v>
      </c>
      <c r="J3739" s="4" t="s">
        <v>45</v>
      </c>
      <c r="AB3739" s="4" t="s">
        <v>1075</v>
      </c>
      <c r="AC3739" s="4" t="s">
        <v>1076</v>
      </c>
      <c r="AD3739" s="4"/>
      <c r="AE3739" s="4" t="s">
        <v>733</v>
      </c>
      <c r="AH3739" s="4">
        <v>0.91699999483134043</v>
      </c>
      <c r="AI3739" s="4" t="s">
        <v>1071</v>
      </c>
      <c r="AJ3739" s="4" t="s">
        <v>1072</v>
      </c>
    </row>
    <row r="3740" spans="1:36" x14ac:dyDescent="0.2">
      <c r="A3740" s="4" t="s">
        <v>726</v>
      </c>
      <c r="B3740" s="4" t="s">
        <v>727</v>
      </c>
      <c r="C3740" s="4" t="s">
        <v>728</v>
      </c>
      <c r="D3740" s="4" t="s">
        <v>729</v>
      </c>
      <c r="I3740" s="2">
        <v>46087.41366622685</v>
      </c>
      <c r="J3740" s="4" t="s">
        <v>45</v>
      </c>
      <c r="AB3740" s="4" t="s">
        <v>1069</v>
      </c>
      <c r="AC3740" s="4" t="s">
        <v>1070</v>
      </c>
      <c r="AD3740" s="4"/>
      <c r="AE3740" s="4" t="s">
        <v>733</v>
      </c>
      <c r="AH3740" s="4">
        <v>0.12899999489156055</v>
      </c>
      <c r="AI3740" s="4" t="s">
        <v>1071</v>
      </c>
      <c r="AJ3740" s="4" t="s">
        <v>1072</v>
      </c>
    </row>
    <row r="3741" spans="1:36" x14ac:dyDescent="0.2">
      <c r="A3741" s="4" t="s">
        <v>726</v>
      </c>
      <c r="B3741" s="4" t="s">
        <v>727</v>
      </c>
      <c r="C3741" s="4" t="s">
        <v>728</v>
      </c>
      <c r="D3741" s="4" t="s">
        <v>729</v>
      </c>
      <c r="I3741" s="2">
        <v>46087.41366622685</v>
      </c>
      <c r="J3741" s="4" t="s">
        <v>45</v>
      </c>
      <c r="AB3741" s="4" t="s">
        <v>1075</v>
      </c>
      <c r="AC3741" s="4" t="s">
        <v>1076</v>
      </c>
      <c r="AD3741" s="4"/>
      <c r="AE3741" s="4" t="s">
        <v>733</v>
      </c>
      <c r="AH3741" s="4">
        <v>0.92999994894311733</v>
      </c>
      <c r="AI3741" s="4" t="s">
        <v>1071</v>
      </c>
      <c r="AJ3741" s="4" t="s">
        <v>1072</v>
      </c>
    </row>
    <row r="3742" spans="1:36" x14ac:dyDescent="0.2">
      <c r="A3742" s="4" t="s">
        <v>726</v>
      </c>
      <c r="B3742" s="4" t="s">
        <v>727</v>
      </c>
      <c r="C3742" s="4" t="s">
        <v>728</v>
      </c>
      <c r="D3742" s="4" t="s">
        <v>729</v>
      </c>
      <c r="I3742" s="2">
        <v>46087.413668842593</v>
      </c>
      <c r="J3742" s="4" t="s">
        <v>45</v>
      </c>
      <c r="AB3742" s="4" t="s">
        <v>1069</v>
      </c>
      <c r="AC3742" s="4" t="s">
        <v>1070</v>
      </c>
      <c r="AD3742" s="4"/>
      <c r="AE3742" s="4" t="s">
        <v>733</v>
      </c>
      <c r="AH3742" s="4">
        <v>0</v>
      </c>
      <c r="AI3742" s="4" t="s">
        <v>1071</v>
      </c>
      <c r="AJ3742" s="4" t="s">
        <v>1072</v>
      </c>
    </row>
    <row r="3743" spans="1:36" x14ac:dyDescent="0.2">
      <c r="A3743" s="4" t="s">
        <v>726</v>
      </c>
      <c r="B3743" s="4" t="s">
        <v>727</v>
      </c>
      <c r="C3743" s="4" t="s">
        <v>728</v>
      </c>
      <c r="D3743" s="4" t="s">
        <v>729</v>
      </c>
      <c r="I3743" s="2">
        <v>46087.413668842593</v>
      </c>
      <c r="J3743" s="4" t="s">
        <v>45</v>
      </c>
      <c r="AB3743" s="4" t="s">
        <v>1075</v>
      </c>
      <c r="AC3743" s="4" t="s">
        <v>1076</v>
      </c>
      <c r="AD3743" s="4"/>
      <c r="AE3743" s="4" t="s">
        <v>733</v>
      </c>
      <c r="AH3743" s="4">
        <v>1.0610000356089841</v>
      </c>
      <c r="AI3743" s="4" t="s">
        <v>1071</v>
      </c>
      <c r="AJ3743" s="4" t="s">
        <v>1072</v>
      </c>
    </row>
    <row r="3744" spans="1:36" x14ac:dyDescent="0.2">
      <c r="A3744" s="4" t="s">
        <v>726</v>
      </c>
      <c r="B3744" s="4" t="s">
        <v>727</v>
      </c>
      <c r="C3744" s="4" t="s">
        <v>728</v>
      </c>
      <c r="D3744" s="4" t="s">
        <v>729</v>
      </c>
      <c r="I3744" s="2">
        <v>46087.413668935187</v>
      </c>
      <c r="J3744" s="4" t="s">
        <v>45</v>
      </c>
      <c r="AB3744" s="4" t="s">
        <v>1069</v>
      </c>
      <c r="AC3744" s="4" t="s">
        <v>1070</v>
      </c>
      <c r="AD3744" s="4"/>
      <c r="AE3744" s="4" t="s">
        <v>733</v>
      </c>
      <c r="AH3744" s="4">
        <v>-0.14099999489064349</v>
      </c>
      <c r="AI3744" s="4" t="s">
        <v>1071</v>
      </c>
      <c r="AJ3744" s="4" t="s">
        <v>1072</v>
      </c>
    </row>
    <row r="3745" spans="1:36" x14ac:dyDescent="0.2">
      <c r="A3745" s="4" t="s">
        <v>726</v>
      </c>
      <c r="B3745" s="4" t="s">
        <v>727</v>
      </c>
      <c r="C3745" s="4" t="s">
        <v>728</v>
      </c>
      <c r="D3745" s="4" t="s">
        <v>729</v>
      </c>
      <c r="I3745" s="2">
        <v>46087.413668935187</v>
      </c>
      <c r="J3745" s="4" t="s">
        <v>45</v>
      </c>
      <c r="AB3745" s="4" t="s">
        <v>1075</v>
      </c>
      <c r="AC3745" s="4" t="s">
        <v>1076</v>
      </c>
      <c r="AD3745" s="4"/>
      <c r="AE3745" s="4" t="s">
        <v>733</v>
      </c>
      <c r="AH3745" s="4">
        <v>1.086999943832538</v>
      </c>
      <c r="AI3745" s="4" t="s">
        <v>1071</v>
      </c>
      <c r="AJ3745" s="4" t="s">
        <v>1072</v>
      </c>
    </row>
    <row r="3746" spans="1:36" x14ac:dyDescent="0.2">
      <c r="A3746" s="4" t="s">
        <v>726</v>
      </c>
      <c r="B3746" s="4" t="s">
        <v>727</v>
      </c>
      <c r="C3746" s="4" t="s">
        <v>728</v>
      </c>
      <c r="D3746" s="4" t="s">
        <v>729</v>
      </c>
      <c r="I3746" s="2">
        <v>46087.413670879629</v>
      </c>
      <c r="J3746" s="4" t="s">
        <v>45</v>
      </c>
      <c r="AB3746" s="4" t="s">
        <v>1069</v>
      </c>
      <c r="AC3746" s="4" t="s">
        <v>1070</v>
      </c>
      <c r="AD3746" s="4"/>
      <c r="AE3746" s="4" t="s">
        <v>733</v>
      </c>
      <c r="AH3746" s="4">
        <v>-0.20900000508260896</v>
      </c>
      <c r="AI3746" s="4" t="s">
        <v>1071</v>
      </c>
      <c r="AJ3746" s="4" t="s">
        <v>1072</v>
      </c>
    </row>
    <row r="3747" spans="1:36" x14ac:dyDescent="0.2">
      <c r="A3747" s="4" t="s">
        <v>726</v>
      </c>
      <c r="B3747" s="4" t="s">
        <v>727</v>
      </c>
      <c r="C3747" s="4" t="s">
        <v>728</v>
      </c>
      <c r="D3747" s="4" t="s">
        <v>729</v>
      </c>
      <c r="I3747" s="2">
        <v>46087.413670879629</v>
      </c>
      <c r="J3747" s="4" t="s">
        <v>45</v>
      </c>
      <c r="AB3747" s="4" t="s">
        <v>1075</v>
      </c>
      <c r="AC3747" s="4" t="s">
        <v>1076</v>
      </c>
      <c r="AD3747" s="4"/>
      <c r="AE3747" s="4" t="s">
        <v>733</v>
      </c>
      <c r="AH3747" s="4">
        <v>0.92799997953475655</v>
      </c>
      <c r="AI3747" s="4" t="s">
        <v>1071</v>
      </c>
      <c r="AJ3747" s="4" t="s">
        <v>1072</v>
      </c>
    </row>
    <row r="3748" spans="1:36" x14ac:dyDescent="0.2">
      <c r="A3748" s="4" t="s">
        <v>726</v>
      </c>
      <c r="B3748" s="4" t="s">
        <v>727</v>
      </c>
      <c r="C3748" s="4" t="s">
        <v>728</v>
      </c>
      <c r="D3748" s="4" t="s">
        <v>729</v>
      </c>
      <c r="I3748" s="2">
        <v>46087.413674675925</v>
      </c>
      <c r="J3748" s="4" t="s">
        <v>45</v>
      </c>
      <c r="AB3748" s="4" t="s">
        <v>1069</v>
      </c>
      <c r="AC3748" s="4" t="s">
        <v>1070</v>
      </c>
      <c r="AD3748" s="4"/>
      <c r="AE3748" s="4" t="s">
        <v>733</v>
      </c>
      <c r="AH3748" s="4">
        <v>0</v>
      </c>
      <c r="AI3748" s="4" t="s">
        <v>1071</v>
      </c>
      <c r="AJ3748" s="4" t="s">
        <v>1072</v>
      </c>
    </row>
    <row r="3749" spans="1:36" x14ac:dyDescent="0.2">
      <c r="A3749" s="4" t="s">
        <v>726</v>
      </c>
      <c r="B3749" s="4" t="s">
        <v>727</v>
      </c>
      <c r="C3749" s="4" t="s">
        <v>728</v>
      </c>
      <c r="D3749" s="4" t="s">
        <v>729</v>
      </c>
      <c r="I3749" s="2">
        <v>46087.413674675925</v>
      </c>
      <c r="J3749" s="4" t="s">
        <v>45</v>
      </c>
      <c r="AB3749" s="4" t="s">
        <v>1075</v>
      </c>
      <c r="AC3749" s="4" t="s">
        <v>1076</v>
      </c>
      <c r="AD3749" s="4"/>
      <c r="AE3749" s="4" t="s">
        <v>733</v>
      </c>
      <c r="AH3749" s="4">
        <v>1.1150000254076953</v>
      </c>
      <c r="AI3749" s="4" t="s">
        <v>1071</v>
      </c>
      <c r="AJ3749" s="4" t="s">
        <v>1072</v>
      </c>
    </row>
    <row r="3750" spans="1:36" x14ac:dyDescent="0.2">
      <c r="A3750" s="4" t="s">
        <v>726</v>
      </c>
      <c r="B3750" s="4" t="s">
        <v>727</v>
      </c>
      <c r="C3750" s="4" t="s">
        <v>728</v>
      </c>
      <c r="D3750" s="4" t="s">
        <v>729</v>
      </c>
      <c r="I3750" s="2">
        <v>46087.413679560188</v>
      </c>
      <c r="J3750" s="4" t="s">
        <v>45</v>
      </c>
      <c r="AB3750" s="4" t="s">
        <v>1069</v>
      </c>
      <c r="AC3750" s="4" t="s">
        <v>1070</v>
      </c>
      <c r="AD3750" s="4"/>
      <c r="AE3750" s="4" t="s">
        <v>733</v>
      </c>
      <c r="AH3750" s="4">
        <v>0.14899999489003213</v>
      </c>
      <c r="AI3750" s="4" t="s">
        <v>1071</v>
      </c>
      <c r="AJ3750" s="4" t="s">
        <v>1072</v>
      </c>
    </row>
    <row r="3751" spans="1:36" x14ac:dyDescent="0.2">
      <c r="A3751" s="4" t="s">
        <v>726</v>
      </c>
      <c r="B3751" s="4" t="s">
        <v>727</v>
      </c>
      <c r="C3751" s="4" t="s">
        <v>728</v>
      </c>
      <c r="D3751" s="4" t="s">
        <v>729</v>
      </c>
      <c r="I3751" s="2">
        <v>46087.413679560188</v>
      </c>
      <c r="J3751" s="4" t="s">
        <v>45</v>
      </c>
      <c r="AB3751" s="4" t="s">
        <v>1075</v>
      </c>
      <c r="AC3751" s="4" t="s">
        <v>1076</v>
      </c>
      <c r="AD3751" s="4"/>
      <c r="AE3751" s="4" t="s">
        <v>733</v>
      </c>
      <c r="AH3751" s="4">
        <v>0.93900006620979393</v>
      </c>
      <c r="AI3751" s="4" t="s">
        <v>1071</v>
      </c>
      <c r="AJ3751" s="4" t="s">
        <v>1072</v>
      </c>
    </row>
    <row r="3752" spans="1:36" x14ac:dyDescent="0.2">
      <c r="A3752" s="4" t="s">
        <v>726</v>
      </c>
      <c r="B3752" s="4" t="s">
        <v>727</v>
      </c>
      <c r="C3752" s="4" t="s">
        <v>728</v>
      </c>
      <c r="D3752" s="4" t="s">
        <v>729</v>
      </c>
      <c r="I3752" s="2">
        <v>46087.41368046296</v>
      </c>
      <c r="J3752" s="4" t="s">
        <v>45</v>
      </c>
      <c r="AB3752" s="4" t="s">
        <v>1069</v>
      </c>
      <c r="AC3752" s="4" t="s">
        <v>1070</v>
      </c>
      <c r="AD3752" s="4"/>
      <c r="AE3752" s="4" t="s">
        <v>733</v>
      </c>
      <c r="AH3752" s="4">
        <v>0.12199999999067658</v>
      </c>
      <c r="AI3752" s="4" t="s">
        <v>1071</v>
      </c>
      <c r="AJ3752" s="4" t="s">
        <v>1072</v>
      </c>
    </row>
    <row r="3753" spans="1:36" x14ac:dyDescent="0.2">
      <c r="A3753" s="4" t="s">
        <v>726</v>
      </c>
      <c r="B3753" s="4" t="s">
        <v>727</v>
      </c>
      <c r="C3753" s="4" t="s">
        <v>728</v>
      </c>
      <c r="D3753" s="4" t="s">
        <v>729</v>
      </c>
      <c r="I3753" s="2">
        <v>46087.41368046296</v>
      </c>
      <c r="J3753" s="4" t="s">
        <v>45</v>
      </c>
      <c r="AB3753" s="4" t="s">
        <v>1075</v>
      </c>
      <c r="AC3753" s="4" t="s">
        <v>1076</v>
      </c>
      <c r="AD3753" s="4"/>
      <c r="AE3753" s="4" t="s">
        <v>733</v>
      </c>
      <c r="AH3753" s="4">
        <v>0.97399998972840329</v>
      </c>
      <c r="AI3753" s="4" t="s">
        <v>1071</v>
      </c>
      <c r="AJ3753" s="4" t="s">
        <v>1072</v>
      </c>
    </row>
    <row r="3754" spans="1:36" x14ac:dyDescent="0.2">
      <c r="A3754" s="4" t="s">
        <v>726</v>
      </c>
      <c r="B3754" s="4" t="s">
        <v>727</v>
      </c>
      <c r="C3754" s="4" t="s">
        <v>728</v>
      </c>
      <c r="D3754" s="4" t="s">
        <v>729</v>
      </c>
      <c r="I3754" s="2">
        <v>46087.413680555554</v>
      </c>
      <c r="J3754" s="4" t="s">
        <v>45</v>
      </c>
      <c r="AB3754" s="4" t="s">
        <v>1069</v>
      </c>
      <c r="AC3754" s="4" t="s">
        <v>1070</v>
      </c>
      <c r="AD3754" s="4"/>
      <c r="AE3754" s="4" t="s">
        <v>733</v>
      </c>
      <c r="AH3754" s="4">
        <v>0</v>
      </c>
      <c r="AI3754" s="4" t="s">
        <v>1071</v>
      </c>
      <c r="AJ3754" s="4" t="s">
        <v>1072</v>
      </c>
    </row>
    <row r="3755" spans="1:36" x14ac:dyDescent="0.2">
      <c r="A3755" s="4" t="s">
        <v>726</v>
      </c>
      <c r="B3755" s="4" t="s">
        <v>727</v>
      </c>
      <c r="C3755" s="4" t="s">
        <v>728</v>
      </c>
      <c r="D3755" s="4" t="s">
        <v>729</v>
      </c>
      <c r="I3755" s="2">
        <v>46087.413680555554</v>
      </c>
      <c r="J3755" s="4" t="s">
        <v>45</v>
      </c>
      <c r="AB3755" s="4" t="s">
        <v>1075</v>
      </c>
      <c r="AC3755" s="4" t="s">
        <v>1076</v>
      </c>
      <c r="AD3755" s="4"/>
      <c r="AE3755" s="4" t="s">
        <v>733</v>
      </c>
      <c r="AH3755" s="4">
        <v>0.97899996423511582</v>
      </c>
      <c r="AI3755" s="4" t="s">
        <v>1071</v>
      </c>
      <c r="AJ3755" s="4" t="s">
        <v>1072</v>
      </c>
    </row>
    <row r="3756" spans="1:36" x14ac:dyDescent="0.2">
      <c r="A3756" s="4" t="s">
        <v>726</v>
      </c>
      <c r="B3756" s="4" t="s">
        <v>727</v>
      </c>
      <c r="C3756" s="4" t="s">
        <v>728</v>
      </c>
      <c r="D3756" s="4" t="s">
        <v>729</v>
      </c>
      <c r="I3756" s="2">
        <v>46087.413690370369</v>
      </c>
      <c r="J3756" s="4" t="s">
        <v>45</v>
      </c>
      <c r="AB3756" s="4" t="s">
        <v>811</v>
      </c>
      <c r="AC3756" s="4" t="s">
        <v>812</v>
      </c>
      <c r="AD3756" s="4"/>
      <c r="AE3756" s="4" t="s">
        <v>733</v>
      </c>
      <c r="AH3756" s="4">
        <v>27807</v>
      </c>
      <c r="AI3756" s="4" t="s">
        <v>813</v>
      </c>
      <c r="AJ3756" s="4" t="s">
        <v>814</v>
      </c>
    </row>
    <row r="3757" spans="1:36" x14ac:dyDescent="0.2">
      <c r="A3757" s="4" t="s">
        <v>726</v>
      </c>
      <c r="B3757" s="4" t="s">
        <v>727</v>
      </c>
      <c r="C3757" s="4" t="s">
        <v>728</v>
      </c>
      <c r="D3757" s="4" t="s">
        <v>729</v>
      </c>
      <c r="I3757" s="2">
        <v>46087.41369212963</v>
      </c>
      <c r="J3757" s="4" t="s">
        <v>44</v>
      </c>
      <c r="K3757" s="4">
        <v>29</v>
      </c>
      <c r="L3757" s="4">
        <v>-84.521870000000007</v>
      </c>
      <c r="M3757" s="4">
        <v>9.9364899999999992</v>
      </c>
      <c r="N3757" s="4" t="s">
        <v>930</v>
      </c>
      <c r="O3757" s="4" t="b">
        <v>1</v>
      </c>
      <c r="P3757" s="4" t="b">
        <v>0</v>
      </c>
      <c r="Q3757" s="4" t="b">
        <v>0</v>
      </c>
      <c r="R3757" s="4" t="b">
        <v>0</v>
      </c>
      <c r="S3757" s="4" t="b">
        <v>0</v>
      </c>
      <c r="T3757" s="4" t="b">
        <v>0</v>
      </c>
      <c r="U3757" s="4" t="b">
        <v>0</v>
      </c>
      <c r="V3757" s="4" t="b">
        <v>0</v>
      </c>
      <c r="W3757" s="4" t="b">
        <v>0</v>
      </c>
      <c r="X3757" s="4" t="b">
        <v>1</v>
      </c>
      <c r="Y3757" s="4" t="b">
        <v>1</v>
      </c>
    </row>
    <row r="3758" spans="1:36" x14ac:dyDescent="0.2">
      <c r="A3758" s="4" t="s">
        <v>726</v>
      </c>
      <c r="B3758" s="4" t="s">
        <v>727</v>
      </c>
      <c r="C3758" s="4" t="s">
        <v>728</v>
      </c>
      <c r="D3758" s="4" t="s">
        <v>729</v>
      </c>
      <c r="I3758" s="2">
        <v>46087.413695428244</v>
      </c>
      <c r="J3758" s="4" t="s">
        <v>45</v>
      </c>
      <c r="AB3758" s="4" t="s">
        <v>1069</v>
      </c>
      <c r="AC3758" s="4" t="s">
        <v>1070</v>
      </c>
      <c r="AD3758" s="4"/>
      <c r="AE3758" s="4" t="s">
        <v>733</v>
      </c>
      <c r="AH3758" s="4">
        <v>0</v>
      </c>
      <c r="AI3758" s="4" t="s">
        <v>1071</v>
      </c>
      <c r="AJ3758" s="4" t="s">
        <v>1072</v>
      </c>
    </row>
    <row r="3759" spans="1:36" x14ac:dyDescent="0.2">
      <c r="A3759" s="4" t="s">
        <v>726</v>
      </c>
      <c r="B3759" s="4" t="s">
        <v>727</v>
      </c>
      <c r="C3759" s="4" t="s">
        <v>728</v>
      </c>
      <c r="D3759" s="4" t="s">
        <v>729</v>
      </c>
      <c r="I3759" s="2">
        <v>46087.413695428244</v>
      </c>
      <c r="J3759" s="4" t="s">
        <v>45</v>
      </c>
      <c r="AB3759" s="4" t="s">
        <v>1073</v>
      </c>
      <c r="AC3759" s="4" t="s">
        <v>1074</v>
      </c>
      <c r="AD3759" s="4"/>
      <c r="AE3759" s="4" t="s">
        <v>733</v>
      </c>
      <c r="AH3759" s="4">
        <v>0</v>
      </c>
      <c r="AI3759" s="4" t="s">
        <v>1071</v>
      </c>
      <c r="AJ3759" s="4" t="s">
        <v>1072</v>
      </c>
    </row>
    <row r="3760" spans="1:36" x14ac:dyDescent="0.2">
      <c r="A3760" s="4" t="s">
        <v>726</v>
      </c>
      <c r="B3760" s="4" t="s">
        <v>727</v>
      </c>
      <c r="C3760" s="4" t="s">
        <v>728</v>
      </c>
      <c r="D3760" s="4" t="s">
        <v>729</v>
      </c>
      <c r="I3760" s="2">
        <v>46087.413695428244</v>
      </c>
      <c r="J3760" s="4" t="s">
        <v>45</v>
      </c>
      <c r="AB3760" s="4" t="s">
        <v>1075</v>
      </c>
      <c r="AC3760" s="4" t="s">
        <v>1076</v>
      </c>
      <c r="AD3760" s="4"/>
      <c r="AE3760" s="4" t="s">
        <v>733</v>
      </c>
      <c r="AH3760" s="4">
        <v>0.94400004071650667</v>
      </c>
      <c r="AI3760" s="4" t="s">
        <v>1071</v>
      </c>
      <c r="AJ3760" s="4" t="s">
        <v>1072</v>
      </c>
    </row>
    <row r="3761" spans="1:37" x14ac:dyDescent="0.2">
      <c r="A3761" s="4" t="s">
        <v>726</v>
      </c>
      <c r="B3761" s="4" t="s">
        <v>727</v>
      </c>
      <c r="C3761" s="4" t="s">
        <v>728</v>
      </c>
      <c r="D3761" s="4" t="s">
        <v>729</v>
      </c>
      <c r="I3761" s="2">
        <v>46087.41370365741</v>
      </c>
      <c r="J3761" s="4" t="s">
        <v>45</v>
      </c>
      <c r="AB3761" s="4" t="s">
        <v>956</v>
      </c>
      <c r="AC3761" s="4" t="s">
        <v>957</v>
      </c>
      <c r="AD3761" s="4"/>
      <c r="AE3761" s="4" t="s">
        <v>733</v>
      </c>
      <c r="AH3761" s="4">
        <v>0</v>
      </c>
      <c r="AI3761" s="4" t="s">
        <v>734</v>
      </c>
      <c r="AJ3761" s="4" t="s">
        <v>735</v>
      </c>
    </row>
    <row r="3762" spans="1:37" x14ac:dyDescent="0.2">
      <c r="A3762" s="4" t="s">
        <v>726</v>
      </c>
      <c r="B3762" s="4" t="s">
        <v>727</v>
      </c>
      <c r="C3762" s="4" t="s">
        <v>728</v>
      </c>
      <c r="D3762" s="4" t="s">
        <v>729</v>
      </c>
      <c r="I3762" s="2">
        <v>46087.413703796294</v>
      </c>
      <c r="J3762" s="4" t="s">
        <v>45</v>
      </c>
      <c r="AB3762" s="4" t="s">
        <v>905</v>
      </c>
      <c r="AC3762" s="4" t="s">
        <v>906</v>
      </c>
      <c r="AD3762" s="4"/>
      <c r="AE3762" s="4" t="s">
        <v>733</v>
      </c>
      <c r="AH3762" s="4">
        <v>37</v>
      </c>
      <c r="AI3762" s="4" t="s">
        <v>6</v>
      </c>
      <c r="AJ3762" s="4" t="s">
        <v>907</v>
      </c>
    </row>
    <row r="3763" spans="1:37" x14ac:dyDescent="0.2">
      <c r="A3763" s="4" t="s">
        <v>726</v>
      </c>
      <c r="B3763" s="4" t="s">
        <v>727</v>
      </c>
      <c r="C3763" s="4" t="s">
        <v>728</v>
      </c>
      <c r="D3763" s="4" t="s">
        <v>729</v>
      </c>
      <c r="I3763" s="2">
        <v>46087.413726851853</v>
      </c>
      <c r="J3763" s="4" t="s">
        <v>44</v>
      </c>
      <c r="K3763" s="4">
        <v>37</v>
      </c>
      <c r="L3763" s="4">
        <v>-84.521799999999999</v>
      </c>
      <c r="M3763" s="4">
        <v>9.9362399999999997</v>
      </c>
      <c r="N3763" s="4" t="s">
        <v>947</v>
      </c>
      <c r="O3763" s="4" t="b">
        <v>1</v>
      </c>
      <c r="P3763" s="4" t="b">
        <v>0</v>
      </c>
      <c r="Q3763" s="4" t="b">
        <v>0</v>
      </c>
      <c r="R3763" s="4" t="b">
        <v>0</v>
      </c>
      <c r="S3763" s="4" t="b">
        <v>0</v>
      </c>
      <c r="T3763" s="4" t="b">
        <v>0</v>
      </c>
      <c r="U3763" s="4" t="b">
        <v>0</v>
      </c>
      <c r="V3763" s="4" t="b">
        <v>0</v>
      </c>
      <c r="W3763" s="4" t="b">
        <v>0</v>
      </c>
      <c r="X3763" s="4" t="b">
        <v>1</v>
      </c>
      <c r="Y3763" s="4" t="b">
        <v>1</v>
      </c>
    </row>
    <row r="3764" spans="1:37" x14ac:dyDescent="0.2">
      <c r="A3764" s="4" t="s">
        <v>726</v>
      </c>
      <c r="B3764" s="4" t="s">
        <v>727</v>
      </c>
      <c r="C3764" s="4" t="s">
        <v>728</v>
      </c>
      <c r="D3764" s="4" t="s">
        <v>729</v>
      </c>
      <c r="I3764" s="2">
        <v>46087.413726990744</v>
      </c>
      <c r="J3764" s="4" t="s">
        <v>45</v>
      </c>
      <c r="AB3764" s="4" t="s">
        <v>905</v>
      </c>
      <c r="AC3764" s="4" t="s">
        <v>906</v>
      </c>
      <c r="AD3764" s="4"/>
      <c r="AE3764" s="4" t="s">
        <v>733</v>
      </c>
      <c r="AH3764" s="4">
        <v>37</v>
      </c>
      <c r="AI3764" s="4" t="s">
        <v>6</v>
      </c>
      <c r="AJ3764" s="4" t="s">
        <v>907</v>
      </c>
    </row>
    <row r="3765" spans="1:37" x14ac:dyDescent="0.2">
      <c r="A3765" s="4" t="s">
        <v>726</v>
      </c>
      <c r="B3765" s="4" t="s">
        <v>727</v>
      </c>
      <c r="C3765" s="4" t="s">
        <v>728</v>
      </c>
      <c r="D3765" s="4" t="s">
        <v>729</v>
      </c>
      <c r="I3765" s="2">
        <v>46087.413736886578</v>
      </c>
      <c r="J3765" s="4" t="s">
        <v>45</v>
      </c>
      <c r="AB3765" s="4" t="s">
        <v>811</v>
      </c>
      <c r="AC3765" s="4" t="s">
        <v>812</v>
      </c>
      <c r="AD3765" s="4"/>
      <c r="AE3765" s="4" t="s">
        <v>733</v>
      </c>
      <c r="AH3765" s="4">
        <v>-21330</v>
      </c>
      <c r="AI3765" s="4" t="s">
        <v>813</v>
      </c>
      <c r="AJ3765" s="4" t="s">
        <v>814</v>
      </c>
    </row>
    <row r="3766" spans="1:37" x14ac:dyDescent="0.2">
      <c r="A3766" s="4" t="s">
        <v>726</v>
      </c>
      <c r="B3766" s="4" t="s">
        <v>727</v>
      </c>
      <c r="C3766" s="4" t="s">
        <v>728</v>
      </c>
      <c r="D3766" s="4" t="s">
        <v>729</v>
      </c>
      <c r="I3766" s="2">
        <v>46087.41375</v>
      </c>
      <c r="J3766" s="4" t="s">
        <v>44</v>
      </c>
      <c r="K3766" s="4">
        <v>28</v>
      </c>
      <c r="L3766" s="4">
        <v>-84.521749999999997</v>
      </c>
      <c r="M3766" s="4">
        <v>9.9360900000000001</v>
      </c>
      <c r="N3766" s="4" t="s">
        <v>928</v>
      </c>
      <c r="O3766" s="4" t="b">
        <v>1</v>
      </c>
      <c r="P3766" s="4" t="b">
        <v>0</v>
      </c>
      <c r="Q3766" s="4" t="b">
        <v>0</v>
      </c>
      <c r="R3766" s="4" t="b">
        <v>0</v>
      </c>
      <c r="S3766" s="4" t="b">
        <v>0</v>
      </c>
      <c r="T3766" s="4" t="b">
        <v>0</v>
      </c>
      <c r="U3766" s="4" t="b">
        <v>0</v>
      </c>
      <c r="V3766" s="4" t="b">
        <v>0</v>
      </c>
      <c r="W3766" s="4" t="b">
        <v>0</v>
      </c>
      <c r="X3766" s="4" t="b">
        <v>1</v>
      </c>
      <c r="Y3766" s="4" t="b">
        <v>1</v>
      </c>
    </row>
    <row r="3767" spans="1:37" x14ac:dyDescent="0.2">
      <c r="A3767" s="4" t="s">
        <v>726</v>
      </c>
      <c r="B3767" s="4" t="s">
        <v>727</v>
      </c>
      <c r="C3767" s="4" t="s">
        <v>728</v>
      </c>
      <c r="D3767" s="4" t="s">
        <v>729</v>
      </c>
      <c r="I3767" s="2">
        <v>46087.41375</v>
      </c>
      <c r="J3767" s="4" t="s">
        <v>737</v>
      </c>
      <c r="N3767" s="4" t="s">
        <v>968</v>
      </c>
      <c r="AK3767" s="4" t="s">
        <v>1221</v>
      </c>
    </row>
    <row r="3768" spans="1:37" x14ac:dyDescent="0.2">
      <c r="A3768" s="4" t="s">
        <v>726</v>
      </c>
      <c r="B3768" s="4" t="s">
        <v>727</v>
      </c>
      <c r="C3768" s="4" t="s">
        <v>728</v>
      </c>
      <c r="D3768" s="4" t="s">
        <v>729</v>
      </c>
      <c r="I3768" s="2">
        <v>46087.413750092594</v>
      </c>
      <c r="J3768" s="4" t="s">
        <v>737</v>
      </c>
      <c r="N3768" s="4" t="s">
        <v>970</v>
      </c>
      <c r="AK3768" s="4" t="s">
        <v>1222</v>
      </c>
    </row>
    <row r="3769" spans="1:37" x14ac:dyDescent="0.2">
      <c r="A3769" s="4" t="s">
        <v>726</v>
      </c>
      <c r="B3769" s="4" t="s">
        <v>727</v>
      </c>
      <c r="C3769" s="4" t="s">
        <v>728</v>
      </c>
      <c r="D3769" s="4" t="s">
        <v>729</v>
      </c>
      <c r="I3769" s="2">
        <v>46087.413761840275</v>
      </c>
      <c r="J3769" s="4" t="s">
        <v>45</v>
      </c>
      <c r="AB3769" s="4" t="s">
        <v>905</v>
      </c>
      <c r="AC3769" s="4" t="s">
        <v>906</v>
      </c>
      <c r="AD3769" s="4"/>
      <c r="AE3769" s="4" t="s">
        <v>733</v>
      </c>
      <c r="AH3769" s="4">
        <v>25</v>
      </c>
      <c r="AI3769" s="4" t="s">
        <v>6</v>
      </c>
      <c r="AJ3769" s="4" t="s">
        <v>907</v>
      </c>
    </row>
    <row r="3770" spans="1:37" x14ac:dyDescent="0.2">
      <c r="A3770" s="4" t="s">
        <v>726</v>
      </c>
      <c r="B3770" s="4" t="s">
        <v>727</v>
      </c>
      <c r="C3770" s="4" t="s">
        <v>728</v>
      </c>
      <c r="D3770" s="4" t="s">
        <v>729</v>
      </c>
      <c r="I3770" s="2">
        <v>46087.413784722223</v>
      </c>
      <c r="J3770" s="4" t="s">
        <v>44</v>
      </c>
      <c r="K3770" s="4">
        <v>26</v>
      </c>
      <c r="L3770" s="4">
        <v>-84.521699999999996</v>
      </c>
      <c r="M3770" s="4">
        <v>9.9359099999999998</v>
      </c>
      <c r="N3770" s="4" t="s">
        <v>928</v>
      </c>
      <c r="O3770" s="4" t="b">
        <v>1</v>
      </c>
      <c r="P3770" s="4" t="b">
        <v>0</v>
      </c>
      <c r="Q3770" s="4" t="b">
        <v>0</v>
      </c>
      <c r="R3770" s="4" t="b">
        <v>0</v>
      </c>
      <c r="S3770" s="4" t="b">
        <v>0</v>
      </c>
      <c r="T3770" s="4" t="b">
        <v>0</v>
      </c>
      <c r="U3770" s="4" t="b">
        <v>0</v>
      </c>
      <c r="V3770" s="4" t="b">
        <v>0</v>
      </c>
      <c r="W3770" s="4" t="b">
        <v>0</v>
      </c>
      <c r="X3770" s="4" t="b">
        <v>1</v>
      </c>
      <c r="Y3770" s="4" t="b">
        <v>1</v>
      </c>
    </row>
    <row r="3771" spans="1:37" x14ac:dyDescent="0.2">
      <c r="A3771" s="4" t="s">
        <v>726</v>
      </c>
      <c r="B3771" s="4" t="s">
        <v>727</v>
      </c>
      <c r="C3771" s="4" t="s">
        <v>728</v>
      </c>
      <c r="D3771" s="4" t="s">
        <v>729</v>
      </c>
      <c r="I3771" s="2">
        <v>46087.413794942127</v>
      </c>
      <c r="J3771" s="4" t="s">
        <v>45</v>
      </c>
      <c r="AB3771" s="4" t="s">
        <v>811</v>
      </c>
      <c r="AC3771" s="4" t="s">
        <v>812</v>
      </c>
      <c r="AD3771" s="4"/>
      <c r="AE3771" s="4" t="s">
        <v>733</v>
      </c>
      <c r="AH3771" s="4">
        <v>6094</v>
      </c>
      <c r="AI3771" s="4" t="s">
        <v>813</v>
      </c>
      <c r="AJ3771" s="4" t="s">
        <v>814</v>
      </c>
    </row>
    <row r="3772" spans="1:37" x14ac:dyDescent="0.2">
      <c r="A3772" s="4" t="s">
        <v>726</v>
      </c>
      <c r="B3772" s="4" t="s">
        <v>727</v>
      </c>
      <c r="C3772" s="4" t="s">
        <v>728</v>
      </c>
      <c r="D3772" s="4" t="s">
        <v>729</v>
      </c>
      <c r="I3772" s="2">
        <v>46087.413831111109</v>
      </c>
      <c r="J3772" s="4" t="s">
        <v>45</v>
      </c>
      <c r="AB3772" s="4" t="s">
        <v>905</v>
      </c>
      <c r="AC3772" s="4" t="s">
        <v>906</v>
      </c>
      <c r="AD3772" s="4"/>
      <c r="AE3772" s="4" t="s">
        <v>733</v>
      </c>
      <c r="AH3772" s="4">
        <v>33</v>
      </c>
      <c r="AI3772" s="4" t="s">
        <v>6</v>
      </c>
      <c r="AJ3772" s="4" t="s">
        <v>907</v>
      </c>
    </row>
    <row r="3773" spans="1:37" x14ac:dyDescent="0.2">
      <c r="A3773" s="4" t="s">
        <v>726</v>
      </c>
      <c r="B3773" s="4" t="s">
        <v>727</v>
      </c>
      <c r="C3773" s="4" t="s">
        <v>728</v>
      </c>
      <c r="D3773" s="4" t="s">
        <v>729</v>
      </c>
      <c r="I3773" s="2">
        <v>46087.413842592592</v>
      </c>
      <c r="J3773" s="4" t="s">
        <v>44</v>
      </c>
      <c r="K3773" s="4">
        <v>31</v>
      </c>
      <c r="L3773" s="4">
        <v>-84.521600000000007</v>
      </c>
      <c r="M3773" s="4">
        <v>9.9355700000000002</v>
      </c>
      <c r="N3773" s="4" t="s">
        <v>928</v>
      </c>
      <c r="O3773" s="4" t="b">
        <v>1</v>
      </c>
      <c r="P3773" s="4" t="b">
        <v>0</v>
      </c>
      <c r="Q3773" s="4" t="b">
        <v>0</v>
      </c>
      <c r="R3773" s="4" t="b">
        <v>0</v>
      </c>
      <c r="S3773" s="4" t="b">
        <v>0</v>
      </c>
      <c r="T3773" s="4" t="b">
        <v>0</v>
      </c>
      <c r="U3773" s="4" t="b">
        <v>0</v>
      </c>
      <c r="V3773" s="4" t="b">
        <v>0</v>
      </c>
      <c r="W3773" s="4" t="b">
        <v>0</v>
      </c>
      <c r="X3773" s="4" t="b">
        <v>1</v>
      </c>
      <c r="Y3773" s="4" t="b">
        <v>1</v>
      </c>
    </row>
    <row r="3774" spans="1:37" x14ac:dyDescent="0.2">
      <c r="A3774" s="4" t="s">
        <v>726</v>
      </c>
      <c r="B3774" s="4" t="s">
        <v>727</v>
      </c>
      <c r="C3774" s="4" t="s">
        <v>728</v>
      </c>
      <c r="D3774" s="4" t="s">
        <v>729</v>
      </c>
      <c r="I3774" s="2">
        <v>46087.413911805554</v>
      </c>
      <c r="J3774" s="4" t="s">
        <v>45</v>
      </c>
      <c r="AB3774" s="4" t="s">
        <v>821</v>
      </c>
      <c r="AC3774" s="4" t="s">
        <v>822</v>
      </c>
      <c r="AD3774" s="4"/>
      <c r="AE3774" s="4" t="s">
        <v>733</v>
      </c>
      <c r="AH3774" s="4">
        <v>34</v>
      </c>
      <c r="AI3774" s="4" t="s">
        <v>819</v>
      </c>
      <c r="AJ3774" s="4" t="s">
        <v>820</v>
      </c>
    </row>
    <row r="3775" spans="1:37" x14ac:dyDescent="0.2">
      <c r="A3775" s="4" t="s">
        <v>726</v>
      </c>
      <c r="B3775" s="4" t="s">
        <v>727</v>
      </c>
      <c r="C3775" s="4" t="s">
        <v>728</v>
      </c>
      <c r="D3775" s="4" t="s">
        <v>729</v>
      </c>
      <c r="I3775" s="2">
        <v>46087.413912037038</v>
      </c>
      <c r="J3775" s="4" t="s">
        <v>44</v>
      </c>
      <c r="K3775" s="4">
        <v>29</v>
      </c>
      <c r="L3775" s="4">
        <v>-84.521469999999994</v>
      </c>
      <c r="M3775" s="4">
        <v>9.9351299999999991</v>
      </c>
      <c r="N3775" s="4" t="s">
        <v>928</v>
      </c>
      <c r="O3775" s="4" t="b">
        <v>1</v>
      </c>
      <c r="P3775" s="4" t="b">
        <v>0</v>
      </c>
      <c r="Q3775" s="4" t="b">
        <v>0</v>
      </c>
      <c r="R3775" s="4" t="b">
        <v>0</v>
      </c>
      <c r="S3775" s="4" t="b">
        <v>0</v>
      </c>
      <c r="T3775" s="4" t="b">
        <v>0</v>
      </c>
      <c r="U3775" s="4" t="b">
        <v>0</v>
      </c>
      <c r="V3775" s="4" t="b">
        <v>0</v>
      </c>
      <c r="W3775" s="4" t="b">
        <v>0</v>
      </c>
      <c r="X3775" s="4" t="b">
        <v>1</v>
      </c>
      <c r="Y3775" s="4" t="b">
        <v>1</v>
      </c>
    </row>
    <row r="3776" spans="1:37" x14ac:dyDescent="0.2">
      <c r="A3776" s="4" t="s">
        <v>726</v>
      </c>
      <c r="B3776" s="4" t="s">
        <v>727</v>
      </c>
      <c r="C3776" s="4" t="s">
        <v>728</v>
      </c>
      <c r="D3776" s="4" t="s">
        <v>729</v>
      </c>
      <c r="I3776" s="2">
        <v>46087.413935231481</v>
      </c>
      <c r="J3776" s="4" t="s">
        <v>45</v>
      </c>
      <c r="AB3776" s="4" t="s">
        <v>905</v>
      </c>
      <c r="AC3776" s="4" t="s">
        <v>906</v>
      </c>
      <c r="AD3776" s="4"/>
      <c r="AE3776" s="4" t="s">
        <v>733</v>
      </c>
      <c r="AH3776" s="4">
        <v>29</v>
      </c>
      <c r="AI3776" s="4" t="s">
        <v>6</v>
      </c>
      <c r="AJ3776" s="4" t="s">
        <v>907</v>
      </c>
    </row>
    <row r="3777" spans="1:37" x14ac:dyDescent="0.2">
      <c r="A3777" s="4" t="s">
        <v>726</v>
      </c>
      <c r="B3777" s="4" t="s">
        <v>727</v>
      </c>
      <c r="C3777" s="4" t="s">
        <v>728</v>
      </c>
      <c r="D3777" s="4" t="s">
        <v>729</v>
      </c>
      <c r="I3777" s="2">
        <v>46087.413946759261</v>
      </c>
      <c r="J3777" s="4" t="s">
        <v>44</v>
      </c>
      <c r="K3777" s="4">
        <v>28</v>
      </c>
      <c r="L3777" s="4">
        <v>-84.521410000000003</v>
      </c>
      <c r="M3777" s="4">
        <v>9.9349299999999996</v>
      </c>
      <c r="N3777" s="4" t="s">
        <v>930</v>
      </c>
      <c r="O3777" s="4" t="b">
        <v>1</v>
      </c>
      <c r="P3777" s="4" t="b">
        <v>0</v>
      </c>
      <c r="Q3777" s="4" t="b">
        <v>0</v>
      </c>
      <c r="R3777" s="4" t="b">
        <v>0</v>
      </c>
      <c r="S3777" s="4" t="b">
        <v>0</v>
      </c>
      <c r="T3777" s="4" t="b">
        <v>0</v>
      </c>
      <c r="U3777" s="4" t="b">
        <v>0</v>
      </c>
      <c r="V3777" s="4" t="b">
        <v>0</v>
      </c>
      <c r="W3777" s="4" t="b">
        <v>0</v>
      </c>
      <c r="X3777" s="4" t="b">
        <v>1</v>
      </c>
      <c r="Y3777" s="4" t="b">
        <v>1</v>
      </c>
    </row>
    <row r="3778" spans="1:37" x14ac:dyDescent="0.2">
      <c r="A3778" s="4" t="s">
        <v>726</v>
      </c>
      <c r="B3778" s="4" t="s">
        <v>727</v>
      </c>
      <c r="C3778" s="4" t="s">
        <v>728</v>
      </c>
      <c r="D3778" s="4" t="s">
        <v>729</v>
      </c>
      <c r="I3778" s="2">
        <v>46087.413993055554</v>
      </c>
      <c r="J3778" s="4" t="s">
        <v>44</v>
      </c>
      <c r="K3778" s="4">
        <v>39</v>
      </c>
      <c r="L3778" s="4">
        <v>-84.521349999999998</v>
      </c>
      <c r="M3778" s="4">
        <v>9.9345999999999997</v>
      </c>
      <c r="N3778" s="4" t="s">
        <v>928</v>
      </c>
      <c r="O3778" s="4" t="b">
        <v>1</v>
      </c>
      <c r="P3778" s="4" t="b">
        <v>0</v>
      </c>
      <c r="Q3778" s="4" t="b">
        <v>0</v>
      </c>
      <c r="R3778" s="4" t="b">
        <v>0</v>
      </c>
      <c r="S3778" s="4" t="b">
        <v>0</v>
      </c>
      <c r="T3778" s="4" t="b">
        <v>0</v>
      </c>
      <c r="U3778" s="4" t="b">
        <v>0</v>
      </c>
      <c r="V3778" s="4" t="b">
        <v>0</v>
      </c>
      <c r="W3778" s="4" t="b">
        <v>0</v>
      </c>
      <c r="X3778" s="4" t="b">
        <v>1</v>
      </c>
      <c r="Y3778" s="4" t="b">
        <v>1</v>
      </c>
    </row>
    <row r="3779" spans="1:37" x14ac:dyDescent="0.2">
      <c r="A3779" s="4" t="s">
        <v>726</v>
      </c>
      <c r="B3779" s="4" t="s">
        <v>727</v>
      </c>
      <c r="C3779" s="4" t="s">
        <v>728</v>
      </c>
      <c r="D3779" s="4" t="s">
        <v>729</v>
      </c>
      <c r="I3779" s="2">
        <v>46087.413993368056</v>
      </c>
      <c r="J3779" s="4" t="s">
        <v>45</v>
      </c>
      <c r="AB3779" s="4" t="s">
        <v>905</v>
      </c>
      <c r="AC3779" s="4" t="s">
        <v>906</v>
      </c>
      <c r="AD3779" s="4"/>
      <c r="AE3779" s="4" t="s">
        <v>733</v>
      </c>
      <c r="AH3779" s="4">
        <v>40</v>
      </c>
      <c r="AI3779" s="4" t="s">
        <v>6</v>
      </c>
      <c r="AJ3779" s="4" t="s">
        <v>907</v>
      </c>
    </row>
    <row r="3780" spans="1:37" x14ac:dyDescent="0.2">
      <c r="A3780" s="4" t="s">
        <v>726</v>
      </c>
      <c r="B3780" s="4" t="s">
        <v>727</v>
      </c>
      <c r="C3780" s="4" t="s">
        <v>728</v>
      </c>
      <c r="D3780" s="4" t="s">
        <v>729</v>
      </c>
      <c r="I3780" s="2">
        <v>46087.414039351854</v>
      </c>
      <c r="J3780" s="4" t="s">
        <v>44</v>
      </c>
      <c r="K3780" s="4">
        <v>41</v>
      </c>
      <c r="L3780" s="4">
        <v>-84.521299999999997</v>
      </c>
      <c r="M3780" s="4">
        <v>9.9342000000000006</v>
      </c>
      <c r="N3780" s="4" t="s">
        <v>928</v>
      </c>
      <c r="O3780" s="4" t="b">
        <v>1</v>
      </c>
      <c r="P3780" s="4" t="b">
        <v>0</v>
      </c>
      <c r="Q3780" s="4" t="b">
        <v>0</v>
      </c>
      <c r="R3780" s="4" t="b">
        <v>0</v>
      </c>
      <c r="S3780" s="4" t="b">
        <v>0</v>
      </c>
      <c r="T3780" s="4" t="b">
        <v>0</v>
      </c>
      <c r="U3780" s="4" t="b">
        <v>0</v>
      </c>
      <c r="V3780" s="4" t="b">
        <v>0</v>
      </c>
      <c r="W3780" s="4" t="b">
        <v>0</v>
      </c>
      <c r="X3780" s="4" t="b">
        <v>1</v>
      </c>
      <c r="Y3780" s="4" t="b">
        <v>1</v>
      </c>
    </row>
    <row r="3781" spans="1:37" x14ac:dyDescent="0.2">
      <c r="A3781" s="4" t="s">
        <v>726</v>
      </c>
      <c r="B3781" s="4" t="s">
        <v>727</v>
      </c>
      <c r="C3781" s="4" t="s">
        <v>728</v>
      </c>
      <c r="D3781" s="4" t="s">
        <v>729</v>
      </c>
      <c r="I3781" s="2">
        <v>46087.414120555557</v>
      </c>
      <c r="J3781" s="4" t="s">
        <v>45</v>
      </c>
      <c r="AB3781" s="4" t="s">
        <v>905</v>
      </c>
      <c r="AC3781" s="4" t="s">
        <v>906</v>
      </c>
      <c r="AD3781" s="4"/>
      <c r="AE3781" s="4" t="s">
        <v>733</v>
      </c>
      <c r="AH3781" s="4">
        <v>54</v>
      </c>
      <c r="AI3781" s="4" t="s">
        <v>6</v>
      </c>
      <c r="AJ3781" s="4" t="s">
        <v>907</v>
      </c>
    </row>
    <row r="3782" spans="1:37" x14ac:dyDescent="0.2">
      <c r="A3782" s="4" t="s">
        <v>726</v>
      </c>
      <c r="B3782" s="4" t="s">
        <v>727</v>
      </c>
      <c r="C3782" s="4" t="s">
        <v>728</v>
      </c>
      <c r="D3782" s="4" t="s">
        <v>729</v>
      </c>
      <c r="I3782" s="2">
        <v>46087.414143518516</v>
      </c>
      <c r="J3782" s="4" t="s">
        <v>44</v>
      </c>
      <c r="K3782" s="4">
        <v>52</v>
      </c>
      <c r="L3782" s="4">
        <v>-84.520870000000002</v>
      </c>
      <c r="M3782" s="4">
        <v>9.9332399999999996</v>
      </c>
      <c r="N3782" s="4" t="s">
        <v>947</v>
      </c>
      <c r="O3782" s="4" t="b">
        <v>1</v>
      </c>
      <c r="P3782" s="4" t="b">
        <v>0</v>
      </c>
      <c r="Q3782" s="4" t="b">
        <v>0</v>
      </c>
      <c r="R3782" s="4" t="b">
        <v>0</v>
      </c>
      <c r="S3782" s="4" t="b">
        <v>0</v>
      </c>
      <c r="T3782" s="4" t="b">
        <v>0</v>
      </c>
      <c r="U3782" s="4" t="b">
        <v>0</v>
      </c>
      <c r="V3782" s="4" t="b">
        <v>0</v>
      </c>
      <c r="W3782" s="4" t="b">
        <v>0</v>
      </c>
      <c r="X3782" s="4" t="b">
        <v>1</v>
      </c>
      <c r="Y3782" s="4" t="b">
        <v>1</v>
      </c>
    </row>
    <row r="3783" spans="1:37" x14ac:dyDescent="0.2">
      <c r="A3783" s="4" t="s">
        <v>726</v>
      </c>
      <c r="B3783" s="4" t="s">
        <v>727</v>
      </c>
      <c r="C3783" s="4" t="s">
        <v>728</v>
      </c>
      <c r="D3783" s="4" t="s">
        <v>729</v>
      </c>
      <c r="I3783" s="2">
        <v>46087.414166979164</v>
      </c>
      <c r="J3783" s="4" t="s">
        <v>45</v>
      </c>
      <c r="AB3783" s="4" t="s">
        <v>811</v>
      </c>
      <c r="AC3783" s="4" t="s">
        <v>812</v>
      </c>
      <c r="AD3783" s="4"/>
      <c r="AE3783" s="4" t="s">
        <v>733</v>
      </c>
      <c r="AH3783" s="4">
        <v>-28119</v>
      </c>
      <c r="AI3783" s="4" t="s">
        <v>813</v>
      </c>
      <c r="AJ3783" s="4" t="s">
        <v>814</v>
      </c>
    </row>
    <row r="3784" spans="1:37" x14ac:dyDescent="0.2">
      <c r="A3784" s="4" t="s">
        <v>726</v>
      </c>
      <c r="B3784" s="4" t="s">
        <v>727</v>
      </c>
      <c r="C3784" s="4" t="s">
        <v>728</v>
      </c>
      <c r="D3784" s="4" t="s">
        <v>729</v>
      </c>
      <c r="I3784" s="2">
        <v>46087.414178425926</v>
      </c>
      <c r="J3784" s="4" t="s">
        <v>45</v>
      </c>
      <c r="AB3784" s="4" t="s">
        <v>905</v>
      </c>
      <c r="AC3784" s="4" t="s">
        <v>906</v>
      </c>
      <c r="AD3784" s="4"/>
      <c r="AE3784" s="4" t="s">
        <v>733</v>
      </c>
      <c r="AH3784" s="4">
        <v>51</v>
      </c>
      <c r="AI3784" s="4" t="s">
        <v>6</v>
      </c>
      <c r="AJ3784" s="4" t="s">
        <v>907</v>
      </c>
    </row>
    <row r="3785" spans="1:37" x14ac:dyDescent="0.2">
      <c r="A3785" s="4" t="s">
        <v>726</v>
      </c>
      <c r="B3785" s="4" t="s">
        <v>727</v>
      </c>
      <c r="C3785" s="4" t="s">
        <v>728</v>
      </c>
      <c r="D3785" s="4" t="s">
        <v>729</v>
      </c>
      <c r="I3785" s="2">
        <v>46087.414189814815</v>
      </c>
      <c r="J3785" s="4" t="s">
        <v>44</v>
      </c>
      <c r="K3785" s="4">
        <v>50</v>
      </c>
      <c r="L3785" s="4">
        <v>-84.520589999999999</v>
      </c>
      <c r="M3785" s="4">
        <v>9.9328099999999999</v>
      </c>
      <c r="N3785" s="4" t="s">
        <v>930</v>
      </c>
      <c r="O3785" s="4" t="b">
        <v>1</v>
      </c>
      <c r="P3785" s="4" t="b">
        <v>0</v>
      </c>
      <c r="Q3785" s="4" t="b">
        <v>0</v>
      </c>
      <c r="R3785" s="4" t="b">
        <v>0</v>
      </c>
      <c r="S3785" s="4" t="b">
        <v>0</v>
      </c>
      <c r="T3785" s="4" t="b">
        <v>0</v>
      </c>
      <c r="U3785" s="4" t="b">
        <v>0</v>
      </c>
      <c r="V3785" s="4" t="b">
        <v>0</v>
      </c>
      <c r="W3785" s="4" t="b">
        <v>0</v>
      </c>
      <c r="X3785" s="4" t="b">
        <v>1</v>
      </c>
      <c r="Y3785" s="4" t="b">
        <v>1</v>
      </c>
    </row>
    <row r="3786" spans="1:37" x14ac:dyDescent="0.2">
      <c r="A3786" s="4" t="s">
        <v>726</v>
      </c>
      <c r="B3786" s="4" t="s">
        <v>727</v>
      </c>
      <c r="C3786" s="4" t="s">
        <v>728</v>
      </c>
      <c r="D3786" s="4" t="s">
        <v>729</v>
      </c>
      <c r="I3786" s="2">
        <v>46087.414247685185</v>
      </c>
      <c r="J3786" s="4" t="s">
        <v>44</v>
      </c>
      <c r="K3786" s="4">
        <v>57</v>
      </c>
      <c r="L3786" s="4">
        <v>-84.520259999999993</v>
      </c>
      <c r="M3786" s="4">
        <v>9.9322199999999992</v>
      </c>
      <c r="N3786" s="4" t="s">
        <v>966</v>
      </c>
      <c r="O3786" s="4" t="b">
        <v>1</v>
      </c>
      <c r="P3786" s="4" t="b">
        <v>0</v>
      </c>
      <c r="Q3786" s="4" t="b">
        <v>0</v>
      </c>
      <c r="R3786" s="4" t="b">
        <v>0</v>
      </c>
      <c r="S3786" s="4" t="b">
        <v>0</v>
      </c>
      <c r="T3786" s="4" t="b">
        <v>0</v>
      </c>
      <c r="U3786" s="4" t="b">
        <v>0</v>
      </c>
      <c r="V3786" s="4" t="b">
        <v>0</v>
      </c>
      <c r="W3786" s="4" t="b">
        <v>0</v>
      </c>
      <c r="X3786" s="4" t="b">
        <v>1</v>
      </c>
      <c r="Y3786" s="4" t="b">
        <v>1</v>
      </c>
    </row>
    <row r="3787" spans="1:37" x14ac:dyDescent="0.2">
      <c r="A3787" s="4" t="s">
        <v>726</v>
      </c>
      <c r="B3787" s="4" t="s">
        <v>727</v>
      </c>
      <c r="C3787" s="4" t="s">
        <v>728</v>
      </c>
      <c r="D3787" s="4" t="s">
        <v>729</v>
      </c>
      <c r="I3787" s="2">
        <v>46087.414294166665</v>
      </c>
      <c r="J3787" s="4" t="s">
        <v>45</v>
      </c>
      <c r="AB3787" s="4" t="s">
        <v>905</v>
      </c>
      <c r="AC3787" s="4" t="s">
        <v>906</v>
      </c>
      <c r="AD3787" s="4"/>
      <c r="AE3787" s="4" t="s">
        <v>733</v>
      </c>
      <c r="AH3787" s="4">
        <v>65</v>
      </c>
      <c r="AI3787" s="4" t="s">
        <v>6</v>
      </c>
      <c r="AJ3787" s="4" t="s">
        <v>907</v>
      </c>
    </row>
    <row r="3788" spans="1:37" x14ac:dyDescent="0.2">
      <c r="A3788" s="4" t="s">
        <v>726</v>
      </c>
      <c r="B3788" s="4" t="s">
        <v>727</v>
      </c>
      <c r="C3788" s="4" t="s">
        <v>728</v>
      </c>
      <c r="D3788" s="4" t="s">
        <v>729</v>
      </c>
      <c r="I3788" s="2">
        <v>46087.414317129631</v>
      </c>
      <c r="J3788" s="4" t="s">
        <v>44</v>
      </c>
      <c r="K3788" s="4">
        <v>65</v>
      </c>
      <c r="L3788" s="4">
        <v>-84.520169999999993</v>
      </c>
      <c r="M3788" s="4">
        <v>9.9313099999999999</v>
      </c>
      <c r="N3788" s="4" t="s">
        <v>947</v>
      </c>
      <c r="O3788" s="4" t="b">
        <v>1</v>
      </c>
      <c r="P3788" s="4" t="b">
        <v>0</v>
      </c>
      <c r="Q3788" s="4" t="b">
        <v>0</v>
      </c>
      <c r="R3788" s="4" t="b">
        <v>0</v>
      </c>
      <c r="S3788" s="4" t="b">
        <v>0</v>
      </c>
      <c r="T3788" s="4" t="b">
        <v>0</v>
      </c>
      <c r="U3788" s="4" t="b">
        <v>0</v>
      </c>
      <c r="V3788" s="4" t="b">
        <v>0</v>
      </c>
      <c r="W3788" s="4" t="b">
        <v>0</v>
      </c>
      <c r="X3788" s="4" t="b">
        <v>1</v>
      </c>
      <c r="Y3788" s="4" t="b">
        <v>1</v>
      </c>
    </row>
    <row r="3789" spans="1:37" x14ac:dyDescent="0.2">
      <c r="A3789" s="4" t="s">
        <v>726</v>
      </c>
      <c r="B3789" s="4" t="s">
        <v>727</v>
      </c>
      <c r="C3789" s="4" t="s">
        <v>728</v>
      </c>
      <c r="D3789" s="4" t="s">
        <v>729</v>
      </c>
      <c r="I3789" s="2">
        <v>46087.414351851854</v>
      </c>
      <c r="J3789" s="4" t="s">
        <v>44</v>
      </c>
      <c r="K3789" s="4">
        <v>59</v>
      </c>
      <c r="L3789" s="4">
        <v>-84.520269999999996</v>
      </c>
      <c r="M3789" s="4">
        <v>9.9308700000000005</v>
      </c>
      <c r="N3789" s="4" t="s">
        <v>928</v>
      </c>
      <c r="O3789" s="4" t="b">
        <v>1</v>
      </c>
      <c r="P3789" s="4" t="b">
        <v>0</v>
      </c>
      <c r="Q3789" s="4" t="b">
        <v>0</v>
      </c>
      <c r="R3789" s="4" t="b">
        <v>0</v>
      </c>
      <c r="S3789" s="4" t="b">
        <v>0</v>
      </c>
      <c r="T3789" s="4" t="b">
        <v>0</v>
      </c>
      <c r="U3789" s="4" t="b">
        <v>0</v>
      </c>
      <c r="V3789" s="4" t="b">
        <v>0</v>
      </c>
      <c r="W3789" s="4" t="b">
        <v>0</v>
      </c>
      <c r="X3789" s="4" t="b">
        <v>1</v>
      </c>
      <c r="Y3789" s="4" t="b">
        <v>1</v>
      </c>
    </row>
    <row r="3790" spans="1:37" x14ac:dyDescent="0.2">
      <c r="A3790" s="4" t="s">
        <v>726</v>
      </c>
      <c r="B3790" s="4" t="s">
        <v>727</v>
      </c>
      <c r="C3790" s="4" t="s">
        <v>728</v>
      </c>
      <c r="D3790" s="4" t="s">
        <v>729</v>
      </c>
      <c r="I3790" s="2">
        <v>46087.414398194443</v>
      </c>
      <c r="J3790" s="4" t="s">
        <v>45</v>
      </c>
      <c r="AB3790" s="4" t="s">
        <v>905</v>
      </c>
      <c r="AC3790" s="4" t="s">
        <v>906</v>
      </c>
      <c r="AD3790" s="4"/>
      <c r="AE3790" s="4" t="s">
        <v>733</v>
      </c>
      <c r="AH3790" s="4">
        <v>54</v>
      </c>
      <c r="AI3790" s="4" t="s">
        <v>6</v>
      </c>
      <c r="AJ3790" s="4" t="s">
        <v>907</v>
      </c>
    </row>
    <row r="3791" spans="1:37" x14ac:dyDescent="0.2">
      <c r="A3791" s="4" t="s">
        <v>726</v>
      </c>
      <c r="B3791" s="4" t="s">
        <v>727</v>
      </c>
      <c r="C3791" s="4" t="s">
        <v>728</v>
      </c>
      <c r="D3791" s="4" t="s">
        <v>729</v>
      </c>
      <c r="I3791" s="2">
        <v>46087.414398379631</v>
      </c>
      <c r="J3791" s="4" t="s">
        <v>737</v>
      </c>
      <c r="N3791" s="4" t="s">
        <v>853</v>
      </c>
      <c r="AK3791" s="4" t="s">
        <v>1223</v>
      </c>
    </row>
    <row r="3792" spans="1:37" x14ac:dyDescent="0.2">
      <c r="A3792" s="4" t="s">
        <v>726</v>
      </c>
      <c r="B3792" s="4" t="s">
        <v>727</v>
      </c>
      <c r="C3792" s="4" t="s">
        <v>728</v>
      </c>
      <c r="D3792" s="4" t="s">
        <v>729</v>
      </c>
      <c r="I3792" s="2">
        <v>46087.414398379631</v>
      </c>
      <c r="J3792" s="4" t="s">
        <v>45</v>
      </c>
      <c r="AB3792" s="4" t="s">
        <v>851</v>
      </c>
      <c r="AC3792" s="4" t="s">
        <v>852</v>
      </c>
      <c r="AD3792" s="4"/>
      <c r="AE3792" s="4" t="s">
        <v>733</v>
      </c>
      <c r="AH3792" s="4">
        <v>2</v>
      </c>
      <c r="AI3792" s="4" t="s">
        <v>734</v>
      </c>
      <c r="AJ3792" s="4" t="s">
        <v>735</v>
      </c>
    </row>
    <row r="3793" spans="1:37" x14ac:dyDescent="0.2">
      <c r="A3793" s="4" t="s">
        <v>726</v>
      </c>
      <c r="B3793" s="4" t="s">
        <v>727</v>
      </c>
      <c r="C3793" s="4" t="s">
        <v>728</v>
      </c>
      <c r="D3793" s="4" t="s">
        <v>729</v>
      </c>
      <c r="I3793" s="2">
        <v>46087.414398379631</v>
      </c>
      <c r="J3793" s="4" t="s">
        <v>45</v>
      </c>
      <c r="AB3793" s="4" t="s">
        <v>855</v>
      </c>
      <c r="AC3793" s="4" t="s">
        <v>856</v>
      </c>
      <c r="AD3793" s="4"/>
      <c r="AE3793" s="4" t="s">
        <v>733</v>
      </c>
      <c r="AH3793" s="4">
        <v>91</v>
      </c>
      <c r="AI3793" s="4" t="s">
        <v>734</v>
      </c>
      <c r="AJ3793" s="4" t="s">
        <v>735</v>
      </c>
    </row>
    <row r="3794" spans="1:37" x14ac:dyDescent="0.2">
      <c r="A3794" s="4" t="s">
        <v>726</v>
      </c>
      <c r="B3794" s="4" t="s">
        <v>727</v>
      </c>
      <c r="C3794" s="4" t="s">
        <v>728</v>
      </c>
      <c r="D3794" s="4" t="s">
        <v>729</v>
      </c>
      <c r="I3794" s="2">
        <v>46087.414400729169</v>
      </c>
      <c r="J3794" s="4" t="s">
        <v>45</v>
      </c>
      <c r="AB3794" s="4" t="s">
        <v>772</v>
      </c>
      <c r="AC3794" s="4" t="s">
        <v>773</v>
      </c>
      <c r="AD3794" s="4"/>
      <c r="AE3794" s="4" t="s">
        <v>733</v>
      </c>
      <c r="AH3794" s="4">
        <v>15967</v>
      </c>
      <c r="AI3794" s="4" t="s">
        <v>774</v>
      </c>
      <c r="AJ3794" s="4" t="s">
        <v>775</v>
      </c>
    </row>
    <row r="3795" spans="1:37" x14ac:dyDescent="0.2">
      <c r="A3795" s="4" t="s">
        <v>726</v>
      </c>
      <c r="B3795" s="4" t="s">
        <v>727</v>
      </c>
      <c r="C3795" s="4" t="s">
        <v>728</v>
      </c>
      <c r="D3795" s="4" t="s">
        <v>729</v>
      </c>
      <c r="I3795" s="2">
        <v>46087.414400729169</v>
      </c>
      <c r="J3795" s="4" t="s">
        <v>45</v>
      </c>
      <c r="AB3795" s="4" t="s">
        <v>776</v>
      </c>
      <c r="AC3795" s="4" t="s">
        <v>777</v>
      </c>
      <c r="AD3795" s="4"/>
      <c r="AE3795" s="4" t="s">
        <v>733</v>
      </c>
      <c r="AH3795" s="4">
        <v>15967</v>
      </c>
      <c r="AI3795" s="4" t="s">
        <v>774</v>
      </c>
      <c r="AJ3795" s="4" t="s">
        <v>775</v>
      </c>
    </row>
    <row r="3796" spans="1:37" x14ac:dyDescent="0.2">
      <c r="A3796" s="4" t="s">
        <v>726</v>
      </c>
      <c r="B3796" s="4" t="s">
        <v>727</v>
      </c>
      <c r="C3796" s="4" t="s">
        <v>728</v>
      </c>
      <c r="D3796" s="4" t="s">
        <v>729</v>
      </c>
      <c r="I3796" s="2">
        <v>46087.414421296293</v>
      </c>
      <c r="J3796" s="4" t="s">
        <v>44</v>
      </c>
      <c r="K3796" s="4">
        <v>48</v>
      </c>
      <c r="L3796" s="4">
        <v>-84.520750000000007</v>
      </c>
      <c r="M3796" s="4">
        <v>9.9302100000000006</v>
      </c>
      <c r="N3796" s="4" t="s">
        <v>947</v>
      </c>
      <c r="O3796" s="4" t="b">
        <v>1</v>
      </c>
      <c r="P3796" s="4" t="b">
        <v>0</v>
      </c>
      <c r="Q3796" s="4" t="b">
        <v>0</v>
      </c>
      <c r="R3796" s="4" t="b">
        <v>0</v>
      </c>
      <c r="S3796" s="4" t="b">
        <v>0</v>
      </c>
      <c r="T3796" s="4" t="b">
        <v>0</v>
      </c>
      <c r="U3796" s="4" t="b">
        <v>0</v>
      </c>
      <c r="V3796" s="4" t="b">
        <v>0</v>
      </c>
      <c r="W3796" s="4" t="b">
        <v>0</v>
      </c>
      <c r="X3796" s="4" t="b">
        <v>1</v>
      </c>
      <c r="Y3796" s="4" t="b">
        <v>1</v>
      </c>
    </row>
    <row r="3797" spans="1:37" x14ac:dyDescent="0.2">
      <c r="A3797" s="4" t="s">
        <v>726</v>
      </c>
      <c r="B3797" s="4" t="s">
        <v>727</v>
      </c>
      <c r="C3797" s="4" t="s">
        <v>728</v>
      </c>
      <c r="D3797" s="4" t="s">
        <v>729</v>
      </c>
      <c r="I3797" s="2">
        <v>46087.414421388887</v>
      </c>
      <c r="J3797" s="4" t="s">
        <v>45</v>
      </c>
      <c r="AB3797" s="4" t="s">
        <v>905</v>
      </c>
      <c r="AC3797" s="4" t="s">
        <v>906</v>
      </c>
      <c r="AD3797" s="4"/>
      <c r="AE3797" s="4" t="s">
        <v>733</v>
      </c>
      <c r="AH3797" s="4">
        <v>45</v>
      </c>
      <c r="AI3797" s="4" t="s">
        <v>6</v>
      </c>
      <c r="AJ3797" s="4" t="s">
        <v>907</v>
      </c>
    </row>
    <row r="3798" spans="1:37" x14ac:dyDescent="0.2">
      <c r="A3798" s="4" t="s">
        <v>726</v>
      </c>
      <c r="B3798" s="4" t="s">
        <v>727</v>
      </c>
      <c r="C3798" s="4" t="s">
        <v>728</v>
      </c>
      <c r="D3798" s="4" t="s">
        <v>729</v>
      </c>
      <c r="I3798" s="2">
        <v>46087.414444444446</v>
      </c>
      <c r="J3798" s="4" t="s">
        <v>44</v>
      </c>
      <c r="K3798" s="4">
        <v>31</v>
      </c>
      <c r="L3798" s="4">
        <v>-84.520849999999996</v>
      </c>
      <c r="M3798" s="4">
        <v>9.9300499999999996</v>
      </c>
      <c r="N3798" s="4" t="s">
        <v>928</v>
      </c>
      <c r="O3798" s="4" t="b">
        <v>1</v>
      </c>
      <c r="P3798" s="4" t="b">
        <v>0</v>
      </c>
      <c r="Q3798" s="4" t="b">
        <v>0</v>
      </c>
      <c r="R3798" s="4" t="b">
        <v>0</v>
      </c>
      <c r="S3798" s="4" t="b">
        <v>0</v>
      </c>
      <c r="T3798" s="4" t="b">
        <v>0</v>
      </c>
      <c r="U3798" s="4" t="b">
        <v>0</v>
      </c>
      <c r="V3798" s="4" t="b">
        <v>0</v>
      </c>
      <c r="W3798" s="4" t="b">
        <v>0</v>
      </c>
      <c r="X3798" s="4" t="b">
        <v>1</v>
      </c>
      <c r="Y3798" s="4" t="b">
        <v>1</v>
      </c>
    </row>
    <row r="3799" spans="1:37" x14ac:dyDescent="0.2">
      <c r="A3799" s="4" t="s">
        <v>726</v>
      </c>
      <c r="B3799" s="4" t="s">
        <v>727</v>
      </c>
      <c r="C3799" s="4" t="s">
        <v>728</v>
      </c>
      <c r="D3799" s="4" t="s">
        <v>729</v>
      </c>
      <c r="I3799" s="2">
        <v>46087.414444444446</v>
      </c>
      <c r="J3799" s="4" t="s">
        <v>737</v>
      </c>
      <c r="N3799" s="4" t="s">
        <v>968</v>
      </c>
      <c r="AK3799" s="4" t="s">
        <v>1224</v>
      </c>
    </row>
    <row r="3800" spans="1:37" x14ac:dyDescent="0.2">
      <c r="A3800" s="4" t="s">
        <v>726</v>
      </c>
      <c r="B3800" s="4" t="s">
        <v>727</v>
      </c>
      <c r="C3800" s="4" t="s">
        <v>728</v>
      </c>
      <c r="D3800" s="4" t="s">
        <v>729</v>
      </c>
      <c r="I3800" s="2">
        <v>46087.41444453704</v>
      </c>
      <c r="J3800" s="4" t="s">
        <v>737</v>
      </c>
      <c r="N3800" s="4" t="s">
        <v>970</v>
      </c>
      <c r="AK3800" s="4" t="s">
        <v>1225</v>
      </c>
    </row>
    <row r="3801" spans="1:37" x14ac:dyDescent="0.2">
      <c r="A3801" s="4" t="s">
        <v>726</v>
      </c>
      <c r="B3801" s="4" t="s">
        <v>727</v>
      </c>
      <c r="C3801" s="4" t="s">
        <v>728</v>
      </c>
      <c r="D3801" s="4" t="s">
        <v>729</v>
      </c>
      <c r="I3801" s="2">
        <v>46087.414447071758</v>
      </c>
      <c r="J3801" s="4" t="s">
        <v>45</v>
      </c>
      <c r="AB3801" s="4" t="s">
        <v>811</v>
      </c>
      <c r="AC3801" s="4" t="s">
        <v>812</v>
      </c>
      <c r="AD3801" s="4"/>
      <c r="AE3801" s="4" t="s">
        <v>733</v>
      </c>
      <c r="AH3801" s="4">
        <v>-27816</v>
      </c>
      <c r="AI3801" s="4" t="s">
        <v>813</v>
      </c>
      <c r="AJ3801" s="4" t="s">
        <v>814</v>
      </c>
    </row>
    <row r="3802" spans="1:37" x14ac:dyDescent="0.2">
      <c r="A3802" s="4" t="s">
        <v>726</v>
      </c>
      <c r="B3802" s="4" t="s">
        <v>727</v>
      </c>
      <c r="C3802" s="4" t="s">
        <v>728</v>
      </c>
      <c r="D3802" s="4" t="s">
        <v>729</v>
      </c>
      <c r="I3802" s="2">
        <v>46087.414456018516</v>
      </c>
      <c r="J3802" s="4" t="s">
        <v>737</v>
      </c>
      <c r="N3802" s="4" t="s">
        <v>968</v>
      </c>
      <c r="AK3802" s="4" t="s">
        <v>1226</v>
      </c>
    </row>
    <row r="3803" spans="1:37" x14ac:dyDescent="0.2">
      <c r="A3803" s="4" t="s">
        <v>726</v>
      </c>
      <c r="B3803" s="4" t="s">
        <v>727</v>
      </c>
      <c r="C3803" s="4" t="s">
        <v>728</v>
      </c>
      <c r="D3803" s="4" t="s">
        <v>729</v>
      </c>
      <c r="I3803" s="2">
        <v>46087.41445611111</v>
      </c>
      <c r="J3803" s="4" t="s">
        <v>737</v>
      </c>
      <c r="N3803" s="4" t="s">
        <v>970</v>
      </c>
      <c r="AK3803" s="4" t="s">
        <v>1227</v>
      </c>
    </row>
    <row r="3804" spans="1:37" x14ac:dyDescent="0.2">
      <c r="A3804" s="4" t="s">
        <v>726</v>
      </c>
      <c r="B3804" s="4" t="s">
        <v>727</v>
      </c>
      <c r="C3804" s="4" t="s">
        <v>728</v>
      </c>
      <c r="D3804" s="4" t="s">
        <v>729</v>
      </c>
      <c r="I3804" s="2">
        <v>46087.414490740739</v>
      </c>
      <c r="J3804" s="4" t="s">
        <v>44</v>
      </c>
      <c r="K3804" s="4">
        <v>4</v>
      </c>
      <c r="L3804" s="4">
        <v>-84.520899999999997</v>
      </c>
      <c r="M3804" s="4">
        <v>9.9299099999999996</v>
      </c>
      <c r="N3804" s="4" t="s">
        <v>746</v>
      </c>
      <c r="O3804" s="4" t="b">
        <v>1</v>
      </c>
      <c r="P3804" s="4" t="b">
        <v>0</v>
      </c>
      <c r="Q3804" s="4" t="b">
        <v>0</v>
      </c>
      <c r="R3804" s="4" t="b">
        <v>0</v>
      </c>
      <c r="S3804" s="4" t="b">
        <v>0</v>
      </c>
      <c r="T3804" s="4" t="b">
        <v>0</v>
      </c>
      <c r="U3804" s="4" t="b">
        <v>0</v>
      </c>
      <c r="V3804" s="4" t="b">
        <v>0</v>
      </c>
      <c r="W3804" s="4" t="b">
        <v>0</v>
      </c>
      <c r="X3804" s="4" t="b">
        <v>1</v>
      </c>
      <c r="Y3804" s="4" t="b">
        <v>1</v>
      </c>
    </row>
    <row r="3805" spans="1:37" x14ac:dyDescent="0.2">
      <c r="A3805" s="4" t="s">
        <v>726</v>
      </c>
      <c r="B3805" s="4" t="s">
        <v>727</v>
      </c>
      <c r="C3805" s="4" t="s">
        <v>728</v>
      </c>
      <c r="D3805" s="4" t="s">
        <v>729</v>
      </c>
      <c r="I3805" s="2">
        <v>46087.414491921299</v>
      </c>
      <c r="J3805" s="4" t="s">
        <v>45</v>
      </c>
      <c r="AB3805" s="4" t="s">
        <v>905</v>
      </c>
      <c r="AC3805" s="4" t="s">
        <v>906</v>
      </c>
      <c r="AD3805" s="4"/>
      <c r="AE3805" s="4" t="s">
        <v>733</v>
      </c>
      <c r="AH3805" s="4">
        <v>0</v>
      </c>
      <c r="AI3805" s="4" t="s">
        <v>6</v>
      </c>
      <c r="AJ3805" s="4" t="s">
        <v>907</v>
      </c>
    </row>
    <row r="3806" spans="1:37" x14ac:dyDescent="0.2">
      <c r="A3806" s="4" t="s">
        <v>726</v>
      </c>
      <c r="B3806" s="4" t="s">
        <v>727</v>
      </c>
      <c r="C3806" s="4" t="s">
        <v>728</v>
      </c>
      <c r="D3806" s="4" t="s">
        <v>729</v>
      </c>
      <c r="I3806" s="2">
        <v>46087.414492141201</v>
      </c>
      <c r="J3806" s="4" t="s">
        <v>45</v>
      </c>
      <c r="AB3806" s="4" t="s">
        <v>905</v>
      </c>
      <c r="AC3806" s="4" t="s">
        <v>906</v>
      </c>
      <c r="AD3806" s="4"/>
      <c r="AE3806" s="4" t="s">
        <v>733</v>
      </c>
      <c r="AH3806" s="4">
        <v>0</v>
      </c>
      <c r="AI3806" s="4" t="s">
        <v>6</v>
      </c>
      <c r="AJ3806" s="4" t="s">
        <v>907</v>
      </c>
    </row>
    <row r="3807" spans="1:37" x14ac:dyDescent="0.2">
      <c r="A3807" s="4" t="s">
        <v>726</v>
      </c>
      <c r="B3807" s="4" t="s">
        <v>727</v>
      </c>
      <c r="C3807" s="4" t="s">
        <v>728</v>
      </c>
      <c r="D3807" s="4" t="s">
        <v>729</v>
      </c>
      <c r="I3807" s="2">
        <v>46087.414493587959</v>
      </c>
      <c r="J3807" s="4" t="s">
        <v>45</v>
      </c>
      <c r="AB3807" s="4" t="s">
        <v>809</v>
      </c>
      <c r="AC3807" s="4" t="s">
        <v>810</v>
      </c>
      <c r="AD3807" s="4"/>
      <c r="AE3807" s="4" t="s">
        <v>733</v>
      </c>
      <c r="AH3807" s="4">
        <v>0.91</v>
      </c>
      <c r="AI3807" s="4" t="s">
        <v>805</v>
      </c>
      <c r="AJ3807" s="4" t="s">
        <v>806</v>
      </c>
    </row>
    <row r="3808" spans="1:37" x14ac:dyDescent="0.2">
      <c r="A3808" s="4" t="s">
        <v>726</v>
      </c>
      <c r="B3808" s="4" t="s">
        <v>727</v>
      </c>
      <c r="C3808" s="4" t="s">
        <v>728</v>
      </c>
      <c r="D3808" s="4" t="s">
        <v>729</v>
      </c>
      <c r="I3808" s="2">
        <v>46087.414493587959</v>
      </c>
      <c r="J3808" s="4" t="s">
        <v>45</v>
      </c>
      <c r="AB3808" s="4" t="s">
        <v>803</v>
      </c>
      <c r="AC3808" s="4" t="s">
        <v>804</v>
      </c>
      <c r="AD3808" s="4"/>
      <c r="AE3808" s="4" t="s">
        <v>733</v>
      </c>
      <c r="AH3808" s="4">
        <v>261.95</v>
      </c>
      <c r="AI3808" s="4" t="s">
        <v>805</v>
      </c>
      <c r="AJ3808" s="4" t="s">
        <v>806</v>
      </c>
    </row>
    <row r="3809" spans="1:37" x14ac:dyDescent="0.2">
      <c r="A3809" s="4" t="s">
        <v>726</v>
      </c>
      <c r="B3809" s="4" t="s">
        <v>727</v>
      </c>
      <c r="C3809" s="4" t="s">
        <v>728</v>
      </c>
      <c r="D3809" s="4" t="s">
        <v>729</v>
      </c>
      <c r="I3809" s="2">
        <v>46087.414493587959</v>
      </c>
      <c r="J3809" s="4" t="s">
        <v>45</v>
      </c>
      <c r="AB3809" s="4" t="s">
        <v>807</v>
      </c>
      <c r="AC3809" s="4" t="s">
        <v>808</v>
      </c>
      <c r="AD3809" s="4"/>
      <c r="AE3809" s="4" t="s">
        <v>733</v>
      </c>
      <c r="AH3809" s="4">
        <v>1026.42</v>
      </c>
      <c r="AI3809" s="4" t="s">
        <v>805</v>
      </c>
      <c r="AJ3809" s="4" t="s">
        <v>806</v>
      </c>
    </row>
    <row r="3810" spans="1:37" x14ac:dyDescent="0.2">
      <c r="A3810" s="4" t="s">
        <v>726</v>
      </c>
      <c r="B3810" s="4" t="s">
        <v>727</v>
      </c>
      <c r="C3810" s="4" t="s">
        <v>728</v>
      </c>
      <c r="D3810" s="4" t="s">
        <v>729</v>
      </c>
      <c r="I3810" s="2">
        <v>46087.414493587959</v>
      </c>
      <c r="J3810" s="4" t="s">
        <v>45</v>
      </c>
      <c r="AB3810" s="4" t="s">
        <v>815</v>
      </c>
      <c r="AC3810" s="4" t="s">
        <v>816</v>
      </c>
      <c r="AD3810" s="4"/>
      <c r="AE3810" s="4" t="s">
        <v>733</v>
      </c>
      <c r="AH3810" s="4">
        <v>49.63</v>
      </c>
      <c r="AI3810" s="4" t="s">
        <v>805</v>
      </c>
      <c r="AJ3810" s="4" t="s">
        <v>806</v>
      </c>
    </row>
    <row r="3811" spans="1:37" x14ac:dyDescent="0.2">
      <c r="A3811" s="4" t="s">
        <v>726</v>
      </c>
      <c r="B3811" s="4" t="s">
        <v>727</v>
      </c>
      <c r="C3811" s="4" t="s">
        <v>728</v>
      </c>
      <c r="D3811" s="4" t="s">
        <v>729</v>
      </c>
      <c r="I3811" s="2">
        <v>46087.414502314816</v>
      </c>
      <c r="J3811" s="4" t="s">
        <v>44</v>
      </c>
      <c r="K3811" s="4">
        <v>0</v>
      </c>
      <c r="L3811" s="4">
        <v>-84.520899999999997</v>
      </c>
      <c r="M3811" s="4">
        <v>9.9299099999999996</v>
      </c>
      <c r="N3811" s="4" t="s">
        <v>912</v>
      </c>
      <c r="O3811" s="4" t="b">
        <v>1</v>
      </c>
      <c r="P3811" s="4" t="b">
        <v>0</v>
      </c>
      <c r="Q3811" s="4" t="b">
        <v>0</v>
      </c>
      <c r="R3811" s="4" t="b">
        <v>0</v>
      </c>
      <c r="S3811" s="4" t="b">
        <v>0</v>
      </c>
      <c r="T3811" s="4" t="b">
        <v>0</v>
      </c>
      <c r="U3811" s="4" t="b">
        <v>0</v>
      </c>
      <c r="V3811" s="4" t="b">
        <v>0</v>
      </c>
      <c r="W3811" s="4" t="b">
        <v>0</v>
      </c>
      <c r="X3811" s="4" t="b">
        <v>1</v>
      </c>
      <c r="Y3811" s="4" t="b">
        <v>1</v>
      </c>
    </row>
    <row r="3812" spans="1:37" x14ac:dyDescent="0.2">
      <c r="A3812" s="4" t="s">
        <v>726</v>
      </c>
      <c r="B3812" s="4" t="s">
        <v>727</v>
      </c>
      <c r="C3812" s="4" t="s">
        <v>728</v>
      </c>
      <c r="D3812" s="4" t="s">
        <v>729</v>
      </c>
      <c r="I3812" s="2">
        <v>46087.414513888885</v>
      </c>
      <c r="J3812" s="4" t="s">
        <v>44</v>
      </c>
      <c r="K3812" s="4">
        <v>0</v>
      </c>
      <c r="L3812" s="4">
        <v>-84.520899999999997</v>
      </c>
      <c r="M3812" s="4">
        <v>9.9299099999999996</v>
      </c>
      <c r="N3812" s="4" t="s">
        <v>928</v>
      </c>
      <c r="O3812" s="4" t="b">
        <v>1</v>
      </c>
      <c r="P3812" s="4" t="b">
        <v>0</v>
      </c>
      <c r="Q3812" s="4" t="b">
        <v>0</v>
      </c>
      <c r="R3812" s="4" t="b">
        <v>0</v>
      </c>
      <c r="S3812" s="4" t="b">
        <v>0</v>
      </c>
      <c r="T3812" s="4" t="b">
        <v>0</v>
      </c>
      <c r="U3812" s="4" t="b">
        <v>0</v>
      </c>
      <c r="V3812" s="4" t="b">
        <v>0</v>
      </c>
      <c r="W3812" s="4" t="b">
        <v>0</v>
      </c>
      <c r="X3812" s="4" t="b">
        <v>1</v>
      </c>
      <c r="Y3812" s="4" t="b">
        <v>1</v>
      </c>
    </row>
    <row r="3813" spans="1:37" x14ac:dyDescent="0.2">
      <c r="A3813" s="4" t="s">
        <v>726</v>
      </c>
      <c r="B3813" s="4" t="s">
        <v>727</v>
      </c>
      <c r="C3813" s="4" t="s">
        <v>728</v>
      </c>
      <c r="D3813" s="4" t="s">
        <v>729</v>
      </c>
      <c r="I3813" s="2">
        <v>46087.414525462962</v>
      </c>
      <c r="J3813" s="4" t="s">
        <v>44</v>
      </c>
      <c r="K3813" s="4">
        <v>0</v>
      </c>
      <c r="L3813" s="4">
        <v>-84.520899999999997</v>
      </c>
      <c r="M3813" s="4">
        <v>9.9299099999999996</v>
      </c>
      <c r="N3813" s="4" t="s">
        <v>746</v>
      </c>
      <c r="O3813" s="4" t="b">
        <v>1</v>
      </c>
      <c r="P3813" s="4" t="b">
        <v>0</v>
      </c>
      <c r="Q3813" s="4" t="b">
        <v>0</v>
      </c>
      <c r="R3813" s="4" t="b">
        <v>0</v>
      </c>
      <c r="S3813" s="4" t="b">
        <v>0</v>
      </c>
      <c r="T3813" s="4" t="b">
        <v>0</v>
      </c>
      <c r="U3813" s="4" t="b">
        <v>0</v>
      </c>
      <c r="V3813" s="4" t="b">
        <v>0</v>
      </c>
      <c r="W3813" s="4" t="b">
        <v>0</v>
      </c>
      <c r="X3813" s="4" t="b">
        <v>1</v>
      </c>
      <c r="Y3813" s="4" t="b">
        <v>1</v>
      </c>
    </row>
    <row r="3814" spans="1:37" x14ac:dyDescent="0.2">
      <c r="A3814" s="4" t="s">
        <v>726</v>
      </c>
      <c r="B3814" s="4" t="s">
        <v>727</v>
      </c>
      <c r="C3814" s="4" t="s">
        <v>728</v>
      </c>
      <c r="D3814" s="4" t="s">
        <v>729</v>
      </c>
      <c r="I3814" s="2">
        <v>46087.414526863424</v>
      </c>
      <c r="J3814" s="4" t="s">
        <v>45</v>
      </c>
      <c r="AB3814" s="4" t="s">
        <v>905</v>
      </c>
      <c r="AC3814" s="4" t="s">
        <v>906</v>
      </c>
      <c r="AD3814" s="4"/>
      <c r="AE3814" s="4" t="s">
        <v>733</v>
      </c>
      <c r="AH3814" s="4">
        <v>3</v>
      </c>
      <c r="AI3814" s="4" t="s">
        <v>6</v>
      </c>
      <c r="AJ3814" s="4" t="s">
        <v>907</v>
      </c>
    </row>
    <row r="3815" spans="1:37" x14ac:dyDescent="0.2">
      <c r="A3815" s="4" t="s">
        <v>726</v>
      </c>
      <c r="B3815" s="4" t="s">
        <v>727</v>
      </c>
      <c r="C3815" s="4" t="s">
        <v>728</v>
      </c>
      <c r="D3815" s="4" t="s">
        <v>729</v>
      </c>
      <c r="I3815" s="2">
        <v>46087.414528622685</v>
      </c>
      <c r="J3815" s="4" t="s">
        <v>45</v>
      </c>
      <c r="AB3815" s="4" t="s">
        <v>803</v>
      </c>
      <c r="AC3815" s="4" t="s">
        <v>804</v>
      </c>
      <c r="AD3815" s="4"/>
      <c r="AE3815" s="4" t="s">
        <v>733</v>
      </c>
      <c r="AH3815" s="4">
        <v>261.95</v>
      </c>
      <c r="AI3815" s="4" t="s">
        <v>805</v>
      </c>
      <c r="AJ3815" s="4" t="s">
        <v>806</v>
      </c>
    </row>
    <row r="3816" spans="1:37" x14ac:dyDescent="0.2">
      <c r="A3816" s="4" t="s">
        <v>726</v>
      </c>
      <c r="B3816" s="4" t="s">
        <v>727</v>
      </c>
      <c r="C3816" s="4" t="s">
        <v>728</v>
      </c>
      <c r="D3816" s="4" t="s">
        <v>729</v>
      </c>
      <c r="I3816" s="2">
        <v>46087.414528668982</v>
      </c>
      <c r="J3816" s="4" t="s">
        <v>45</v>
      </c>
      <c r="AB3816" s="4" t="s">
        <v>809</v>
      </c>
      <c r="AC3816" s="4" t="s">
        <v>810</v>
      </c>
      <c r="AD3816" s="4"/>
      <c r="AE3816" s="4" t="s">
        <v>733</v>
      </c>
      <c r="AH3816" s="4">
        <v>0.91</v>
      </c>
      <c r="AI3816" s="4" t="s">
        <v>805</v>
      </c>
      <c r="AJ3816" s="4" t="s">
        <v>806</v>
      </c>
    </row>
    <row r="3817" spans="1:37" x14ac:dyDescent="0.2">
      <c r="A3817" s="4" t="s">
        <v>726</v>
      </c>
      <c r="B3817" s="4" t="s">
        <v>727</v>
      </c>
      <c r="C3817" s="4" t="s">
        <v>728</v>
      </c>
      <c r="D3817" s="4" t="s">
        <v>729</v>
      </c>
      <c r="I3817" s="2">
        <v>46087.414528668982</v>
      </c>
      <c r="J3817" s="4" t="s">
        <v>45</v>
      </c>
      <c r="AB3817" s="4" t="s">
        <v>807</v>
      </c>
      <c r="AC3817" s="4" t="s">
        <v>808</v>
      </c>
      <c r="AD3817" s="4"/>
      <c r="AE3817" s="4" t="s">
        <v>733</v>
      </c>
      <c r="AH3817" s="4">
        <v>1026.42</v>
      </c>
      <c r="AI3817" s="4" t="s">
        <v>805</v>
      </c>
      <c r="AJ3817" s="4" t="s">
        <v>806</v>
      </c>
    </row>
    <row r="3818" spans="1:37" x14ac:dyDescent="0.2">
      <c r="A3818" s="4" t="s">
        <v>726</v>
      </c>
      <c r="B3818" s="4" t="s">
        <v>727</v>
      </c>
      <c r="C3818" s="4" t="s">
        <v>728</v>
      </c>
      <c r="D3818" s="4" t="s">
        <v>729</v>
      </c>
      <c r="I3818" s="2">
        <v>46087.414528668982</v>
      </c>
      <c r="J3818" s="4" t="s">
        <v>45</v>
      </c>
      <c r="AB3818" s="4" t="s">
        <v>815</v>
      </c>
      <c r="AC3818" s="4" t="s">
        <v>816</v>
      </c>
      <c r="AD3818" s="4"/>
      <c r="AE3818" s="4" t="s">
        <v>733</v>
      </c>
      <c r="AH3818" s="4">
        <v>49.64</v>
      </c>
      <c r="AI3818" s="4" t="s">
        <v>805</v>
      </c>
      <c r="AJ3818" s="4" t="s">
        <v>806</v>
      </c>
    </row>
    <row r="3819" spans="1:37" x14ac:dyDescent="0.2">
      <c r="A3819" s="4" t="s">
        <v>726</v>
      </c>
      <c r="B3819" s="4" t="s">
        <v>727</v>
      </c>
      <c r="C3819" s="4" t="s">
        <v>728</v>
      </c>
      <c r="D3819" s="4" t="s">
        <v>729</v>
      </c>
      <c r="I3819" s="2">
        <v>46087.414537037039</v>
      </c>
      <c r="J3819" s="4" t="s">
        <v>44</v>
      </c>
      <c r="K3819" s="4">
        <v>5</v>
      </c>
      <c r="L3819" s="4">
        <v>-84.520899999999997</v>
      </c>
      <c r="M3819" s="4">
        <v>9.9298900000000003</v>
      </c>
      <c r="N3819" s="4" t="s">
        <v>912</v>
      </c>
      <c r="O3819" s="4" t="b">
        <v>1</v>
      </c>
      <c r="P3819" s="4" t="b">
        <v>0</v>
      </c>
      <c r="Q3819" s="4" t="b">
        <v>0</v>
      </c>
      <c r="R3819" s="4" t="b">
        <v>0</v>
      </c>
      <c r="S3819" s="4" t="b">
        <v>0</v>
      </c>
      <c r="T3819" s="4" t="b">
        <v>0</v>
      </c>
      <c r="U3819" s="4" t="b">
        <v>0</v>
      </c>
      <c r="V3819" s="4" t="b">
        <v>0</v>
      </c>
      <c r="W3819" s="4" t="b">
        <v>0</v>
      </c>
      <c r="X3819" s="4" t="b">
        <v>1</v>
      </c>
      <c r="Y3819" s="4" t="b">
        <v>1</v>
      </c>
    </row>
    <row r="3820" spans="1:37" x14ac:dyDescent="0.2">
      <c r="A3820" s="4" t="s">
        <v>726</v>
      </c>
      <c r="B3820" s="4" t="s">
        <v>727</v>
      </c>
      <c r="C3820" s="4" t="s">
        <v>728</v>
      </c>
      <c r="D3820" s="4" t="s">
        <v>729</v>
      </c>
      <c r="I3820" s="2">
        <v>46087.414537037039</v>
      </c>
      <c r="J3820" s="4" t="s">
        <v>737</v>
      </c>
      <c r="N3820" s="4" t="s">
        <v>968</v>
      </c>
      <c r="AK3820" s="4" t="s">
        <v>1228</v>
      </c>
    </row>
    <row r="3821" spans="1:37" x14ac:dyDescent="0.2">
      <c r="A3821" s="4" t="s">
        <v>726</v>
      </c>
      <c r="B3821" s="4" t="s">
        <v>727</v>
      </c>
      <c r="C3821" s="4" t="s">
        <v>728</v>
      </c>
      <c r="D3821" s="4" t="s">
        <v>729</v>
      </c>
      <c r="I3821" s="2">
        <v>46087.414537037039</v>
      </c>
      <c r="J3821" s="4" t="s">
        <v>737</v>
      </c>
      <c r="N3821" s="4" t="s">
        <v>970</v>
      </c>
      <c r="AK3821" s="4" t="s">
        <v>1229</v>
      </c>
    </row>
    <row r="3822" spans="1:37" x14ac:dyDescent="0.2">
      <c r="A3822" s="4" t="s">
        <v>726</v>
      </c>
      <c r="B3822" s="4" t="s">
        <v>727</v>
      </c>
      <c r="C3822" s="4" t="s">
        <v>728</v>
      </c>
      <c r="D3822" s="4" t="s">
        <v>729</v>
      </c>
      <c r="I3822" s="2">
        <v>46087.414537222219</v>
      </c>
      <c r="J3822" s="4" t="s">
        <v>45</v>
      </c>
      <c r="AB3822" s="4" t="s">
        <v>905</v>
      </c>
      <c r="AC3822" s="4" t="s">
        <v>906</v>
      </c>
      <c r="AD3822" s="4"/>
      <c r="AE3822" s="4" t="s">
        <v>733</v>
      </c>
      <c r="AH3822" s="4">
        <v>10</v>
      </c>
      <c r="AI3822" s="4" t="s">
        <v>6</v>
      </c>
      <c r="AJ3822" s="4" t="s">
        <v>907</v>
      </c>
    </row>
    <row r="3823" spans="1:37" x14ac:dyDescent="0.2">
      <c r="A3823" s="4" t="s">
        <v>726</v>
      </c>
      <c r="B3823" s="4" t="s">
        <v>727</v>
      </c>
      <c r="C3823" s="4" t="s">
        <v>728</v>
      </c>
      <c r="D3823" s="4" t="s">
        <v>729</v>
      </c>
      <c r="I3823" s="2">
        <v>46087.414548611108</v>
      </c>
      <c r="J3823" s="4" t="s">
        <v>44</v>
      </c>
      <c r="K3823" s="4">
        <v>12</v>
      </c>
      <c r="L3823" s="4">
        <v>-84.520910000000001</v>
      </c>
      <c r="M3823" s="4">
        <v>9.9298699999999993</v>
      </c>
      <c r="N3823" s="4" t="s">
        <v>928</v>
      </c>
      <c r="O3823" s="4" t="b">
        <v>1</v>
      </c>
      <c r="P3823" s="4" t="b">
        <v>0</v>
      </c>
      <c r="Q3823" s="4" t="b">
        <v>0</v>
      </c>
      <c r="R3823" s="4" t="b">
        <v>0</v>
      </c>
      <c r="S3823" s="4" t="b">
        <v>0</v>
      </c>
      <c r="T3823" s="4" t="b">
        <v>0</v>
      </c>
      <c r="U3823" s="4" t="b">
        <v>0</v>
      </c>
      <c r="V3823" s="4" t="b">
        <v>0</v>
      </c>
      <c r="W3823" s="4" t="b">
        <v>0</v>
      </c>
      <c r="X3823" s="4" t="b">
        <v>1</v>
      </c>
      <c r="Y3823" s="4" t="b">
        <v>1</v>
      </c>
    </row>
    <row r="3824" spans="1:37" x14ac:dyDescent="0.2">
      <c r="A3824" s="4" t="s">
        <v>726</v>
      </c>
      <c r="B3824" s="4" t="s">
        <v>727</v>
      </c>
      <c r="C3824" s="4" t="s">
        <v>728</v>
      </c>
      <c r="D3824" s="4" t="s">
        <v>729</v>
      </c>
      <c r="I3824" s="2">
        <v>46087.414548611108</v>
      </c>
      <c r="J3824" s="4" t="s">
        <v>737</v>
      </c>
      <c r="N3824" s="4" t="s">
        <v>968</v>
      </c>
      <c r="AK3824" s="4" t="s">
        <v>1230</v>
      </c>
    </row>
    <row r="3825" spans="1:37" x14ac:dyDescent="0.2">
      <c r="A3825" s="4" t="s">
        <v>726</v>
      </c>
      <c r="B3825" s="4" t="s">
        <v>727</v>
      </c>
      <c r="C3825" s="4" t="s">
        <v>728</v>
      </c>
      <c r="D3825" s="4" t="s">
        <v>729</v>
      </c>
      <c r="I3825" s="2">
        <v>46087.414548611108</v>
      </c>
      <c r="J3825" s="4" t="s">
        <v>737</v>
      </c>
      <c r="N3825" s="4" t="s">
        <v>970</v>
      </c>
      <c r="AK3825" s="4" t="s">
        <v>1231</v>
      </c>
    </row>
    <row r="3826" spans="1:37" x14ac:dyDescent="0.2">
      <c r="A3826" s="4" t="s">
        <v>726</v>
      </c>
      <c r="B3826" s="4" t="s">
        <v>727</v>
      </c>
      <c r="C3826" s="4" t="s">
        <v>728</v>
      </c>
      <c r="D3826" s="4" t="s">
        <v>729</v>
      </c>
      <c r="I3826" s="2">
        <v>46087.414575104165</v>
      </c>
      <c r="J3826" s="4" t="s">
        <v>45</v>
      </c>
      <c r="AB3826" s="4" t="s">
        <v>811</v>
      </c>
      <c r="AC3826" s="4" t="s">
        <v>812</v>
      </c>
      <c r="AD3826" s="4"/>
      <c r="AE3826" s="4" t="s">
        <v>733</v>
      </c>
      <c r="AH3826" s="4">
        <v>540</v>
      </c>
      <c r="AI3826" s="4" t="s">
        <v>813</v>
      </c>
      <c r="AJ3826" s="4" t="s">
        <v>814</v>
      </c>
    </row>
    <row r="3827" spans="1:37" x14ac:dyDescent="0.2">
      <c r="A3827" s="4" t="s">
        <v>726</v>
      </c>
      <c r="B3827" s="4" t="s">
        <v>727</v>
      </c>
      <c r="C3827" s="4" t="s">
        <v>728</v>
      </c>
      <c r="D3827" s="4" t="s">
        <v>729</v>
      </c>
      <c r="I3827" s="2">
        <v>46087.414583333331</v>
      </c>
      <c r="J3827" s="4" t="s">
        <v>44</v>
      </c>
      <c r="K3827" s="4">
        <v>22</v>
      </c>
      <c r="L3827" s="4">
        <v>-84.520910000000001</v>
      </c>
      <c r="M3827" s="4">
        <v>9.9297199999999997</v>
      </c>
      <c r="N3827" s="4" t="s">
        <v>928</v>
      </c>
      <c r="O3827" s="4" t="b">
        <v>1</v>
      </c>
      <c r="P3827" s="4" t="b">
        <v>0</v>
      </c>
      <c r="Q3827" s="4" t="b">
        <v>0</v>
      </c>
      <c r="R3827" s="4" t="b">
        <v>0</v>
      </c>
      <c r="S3827" s="4" t="b">
        <v>0</v>
      </c>
      <c r="T3827" s="4" t="b">
        <v>0</v>
      </c>
      <c r="U3827" s="4" t="b">
        <v>0</v>
      </c>
      <c r="V3827" s="4" t="b">
        <v>0</v>
      </c>
      <c r="W3827" s="4" t="b">
        <v>0</v>
      </c>
      <c r="X3827" s="4" t="b">
        <v>1</v>
      </c>
      <c r="Y3827" s="4" t="b">
        <v>1</v>
      </c>
    </row>
    <row r="3828" spans="1:37" x14ac:dyDescent="0.2">
      <c r="A3828" s="4" t="s">
        <v>726</v>
      </c>
      <c r="B3828" s="4" t="s">
        <v>727</v>
      </c>
      <c r="C3828" s="4" t="s">
        <v>728</v>
      </c>
      <c r="D3828" s="4" t="s">
        <v>729</v>
      </c>
      <c r="I3828" s="2">
        <v>46087.414586631945</v>
      </c>
      <c r="J3828" s="4" t="s">
        <v>45</v>
      </c>
      <c r="AB3828" s="4" t="s">
        <v>811</v>
      </c>
      <c r="AC3828" s="4" t="s">
        <v>812</v>
      </c>
      <c r="AD3828" s="4"/>
      <c r="AE3828" s="4" t="s">
        <v>733</v>
      </c>
      <c r="AH3828" s="4">
        <v>31183</v>
      </c>
      <c r="AI3828" s="4" t="s">
        <v>813</v>
      </c>
      <c r="AJ3828" s="4" t="s">
        <v>814</v>
      </c>
    </row>
    <row r="3829" spans="1:37" x14ac:dyDescent="0.2">
      <c r="A3829" s="4" t="s">
        <v>726</v>
      </c>
      <c r="B3829" s="4" t="s">
        <v>727</v>
      </c>
      <c r="C3829" s="4" t="s">
        <v>728</v>
      </c>
      <c r="D3829" s="4" t="s">
        <v>729</v>
      </c>
      <c r="I3829" s="2">
        <v>46087.414606481485</v>
      </c>
      <c r="J3829" s="4" t="s">
        <v>737</v>
      </c>
      <c r="N3829" s="4" t="s">
        <v>968</v>
      </c>
      <c r="AK3829" s="4" t="s">
        <v>1232</v>
      </c>
    </row>
    <row r="3830" spans="1:37" x14ac:dyDescent="0.2">
      <c r="A3830" s="4" t="s">
        <v>726</v>
      </c>
      <c r="B3830" s="4" t="s">
        <v>727</v>
      </c>
      <c r="C3830" s="4" t="s">
        <v>728</v>
      </c>
      <c r="D3830" s="4" t="s">
        <v>729</v>
      </c>
      <c r="I3830" s="2">
        <v>46087.414606574072</v>
      </c>
      <c r="J3830" s="4" t="s">
        <v>737</v>
      </c>
      <c r="N3830" s="4" t="s">
        <v>970</v>
      </c>
      <c r="AK3830" s="4" t="s">
        <v>1233</v>
      </c>
    </row>
    <row r="3831" spans="1:37" x14ac:dyDescent="0.2">
      <c r="A3831" s="4" t="s">
        <v>726</v>
      </c>
      <c r="B3831" s="4" t="s">
        <v>727</v>
      </c>
      <c r="C3831" s="4" t="s">
        <v>728</v>
      </c>
      <c r="D3831" s="4" t="s">
        <v>729</v>
      </c>
      <c r="I3831" s="2">
        <v>46087.414606840277</v>
      </c>
      <c r="J3831" s="4" t="s">
        <v>45</v>
      </c>
      <c r="AB3831" s="4" t="s">
        <v>905</v>
      </c>
      <c r="AC3831" s="4" t="s">
        <v>906</v>
      </c>
      <c r="AD3831" s="4"/>
      <c r="AE3831" s="4" t="s">
        <v>733</v>
      </c>
      <c r="AH3831" s="4">
        <v>39</v>
      </c>
      <c r="AI3831" s="4" t="s">
        <v>6</v>
      </c>
      <c r="AJ3831" s="4" t="s">
        <v>907</v>
      </c>
    </row>
    <row r="3832" spans="1:37" x14ac:dyDescent="0.2">
      <c r="A3832" s="4" t="s">
        <v>726</v>
      </c>
      <c r="B3832" s="4" t="s">
        <v>727</v>
      </c>
      <c r="C3832" s="4" t="s">
        <v>728</v>
      </c>
      <c r="D3832" s="4" t="s">
        <v>729</v>
      </c>
      <c r="I3832" s="2">
        <v>46087.414618055554</v>
      </c>
      <c r="J3832" s="4" t="s">
        <v>44</v>
      </c>
      <c r="K3832" s="4">
        <v>39</v>
      </c>
      <c r="L3832" s="4">
        <v>-84.520870000000002</v>
      </c>
      <c r="M3832" s="4">
        <v>9.9294799999999999</v>
      </c>
      <c r="N3832" s="4" t="s">
        <v>930</v>
      </c>
      <c r="O3832" s="4" t="b">
        <v>1</v>
      </c>
      <c r="P3832" s="4" t="b">
        <v>0</v>
      </c>
      <c r="Q3832" s="4" t="b">
        <v>0</v>
      </c>
      <c r="R3832" s="4" t="b">
        <v>0</v>
      </c>
      <c r="S3832" s="4" t="b">
        <v>0</v>
      </c>
      <c r="T3832" s="4" t="b">
        <v>0</v>
      </c>
      <c r="U3832" s="4" t="b">
        <v>0</v>
      </c>
      <c r="V3832" s="4" t="b">
        <v>0</v>
      </c>
      <c r="W3832" s="4" t="b">
        <v>0</v>
      </c>
      <c r="X3832" s="4" t="b">
        <v>1</v>
      </c>
      <c r="Y3832" s="4" t="b">
        <v>1</v>
      </c>
    </row>
    <row r="3833" spans="1:37" x14ac:dyDescent="0.2">
      <c r="A3833" s="4" t="s">
        <v>726</v>
      </c>
      <c r="B3833" s="4" t="s">
        <v>727</v>
      </c>
      <c r="C3833" s="4" t="s">
        <v>728</v>
      </c>
      <c r="D3833" s="4" t="s">
        <v>729</v>
      </c>
      <c r="I3833" s="2">
        <v>46087.414621539348</v>
      </c>
      <c r="J3833" s="4" t="s">
        <v>45</v>
      </c>
      <c r="AB3833" s="4" t="s">
        <v>811</v>
      </c>
      <c r="AC3833" s="4" t="s">
        <v>812</v>
      </c>
      <c r="AD3833" s="4"/>
      <c r="AE3833" s="4" t="s">
        <v>733</v>
      </c>
      <c r="AH3833" s="4">
        <v>-24985</v>
      </c>
      <c r="AI3833" s="4" t="s">
        <v>813</v>
      </c>
      <c r="AJ3833" s="4" t="s">
        <v>814</v>
      </c>
    </row>
    <row r="3834" spans="1:37" x14ac:dyDescent="0.2">
      <c r="A3834" s="4" t="s">
        <v>726</v>
      </c>
      <c r="B3834" s="4" t="s">
        <v>727</v>
      </c>
      <c r="C3834" s="4" t="s">
        <v>728</v>
      </c>
      <c r="D3834" s="4" t="s">
        <v>729</v>
      </c>
      <c r="I3834" s="2">
        <v>46087.414641203701</v>
      </c>
      <c r="J3834" s="4" t="s">
        <v>44</v>
      </c>
      <c r="K3834" s="4">
        <v>26</v>
      </c>
      <c r="L3834" s="4">
        <v>-84.520840000000007</v>
      </c>
      <c r="M3834" s="4">
        <v>9.9293300000000002</v>
      </c>
      <c r="N3834" s="4" t="s">
        <v>928</v>
      </c>
      <c r="O3834" s="4" t="b">
        <v>1</v>
      </c>
      <c r="P3834" s="4" t="b">
        <v>0</v>
      </c>
      <c r="Q3834" s="4" t="b">
        <v>0</v>
      </c>
      <c r="R3834" s="4" t="b">
        <v>0</v>
      </c>
      <c r="S3834" s="4" t="b">
        <v>0</v>
      </c>
      <c r="T3834" s="4" t="b">
        <v>0</v>
      </c>
      <c r="U3834" s="4" t="b">
        <v>0</v>
      </c>
      <c r="V3834" s="4" t="b">
        <v>0</v>
      </c>
      <c r="W3834" s="4" t="b">
        <v>0</v>
      </c>
      <c r="X3834" s="4" t="b">
        <v>1</v>
      </c>
      <c r="Y3834" s="4" t="b">
        <v>1</v>
      </c>
    </row>
    <row r="3835" spans="1:37" x14ac:dyDescent="0.2">
      <c r="A3835" s="4" t="s">
        <v>726</v>
      </c>
      <c r="B3835" s="4" t="s">
        <v>727</v>
      </c>
      <c r="C3835" s="4" t="s">
        <v>728</v>
      </c>
      <c r="D3835" s="4" t="s">
        <v>729</v>
      </c>
      <c r="I3835" s="2">
        <v>46087.414641203701</v>
      </c>
      <c r="J3835" s="4" t="s">
        <v>737</v>
      </c>
      <c r="N3835" s="4" t="s">
        <v>968</v>
      </c>
      <c r="AK3835" s="4" t="s">
        <v>1234</v>
      </c>
    </row>
    <row r="3836" spans="1:37" x14ac:dyDescent="0.2">
      <c r="A3836" s="4" t="s">
        <v>726</v>
      </c>
      <c r="B3836" s="4" t="s">
        <v>727</v>
      </c>
      <c r="C3836" s="4" t="s">
        <v>728</v>
      </c>
      <c r="D3836" s="4" t="s">
        <v>729</v>
      </c>
      <c r="I3836" s="2">
        <v>46087.414641296295</v>
      </c>
      <c r="J3836" s="4" t="s">
        <v>737</v>
      </c>
      <c r="N3836" s="4" t="s">
        <v>970</v>
      </c>
      <c r="AK3836" s="4" t="s">
        <v>1235</v>
      </c>
    </row>
    <row r="3837" spans="1:37" x14ac:dyDescent="0.2">
      <c r="A3837" s="4" t="s">
        <v>726</v>
      </c>
      <c r="B3837" s="4" t="s">
        <v>727</v>
      </c>
      <c r="C3837" s="4" t="s">
        <v>728</v>
      </c>
      <c r="D3837" s="4" t="s">
        <v>729</v>
      </c>
      <c r="I3837" s="2">
        <v>46087.414641701391</v>
      </c>
      <c r="J3837" s="4" t="s">
        <v>45</v>
      </c>
      <c r="AB3837" s="4" t="s">
        <v>905</v>
      </c>
      <c r="AC3837" s="4" t="s">
        <v>906</v>
      </c>
      <c r="AD3837" s="4"/>
      <c r="AE3837" s="4" t="s">
        <v>733</v>
      </c>
      <c r="AH3837" s="4">
        <v>26</v>
      </c>
      <c r="AI3837" s="4" t="s">
        <v>6</v>
      </c>
      <c r="AJ3837" s="4" t="s">
        <v>907</v>
      </c>
    </row>
    <row r="3838" spans="1:37" x14ac:dyDescent="0.2">
      <c r="A3838" s="4" t="s">
        <v>726</v>
      </c>
      <c r="B3838" s="4" t="s">
        <v>727</v>
      </c>
      <c r="C3838" s="4" t="s">
        <v>728</v>
      </c>
      <c r="D3838" s="4" t="s">
        <v>729</v>
      </c>
      <c r="I3838" s="2">
        <v>46087.414644687502</v>
      </c>
      <c r="J3838" s="4" t="s">
        <v>45</v>
      </c>
      <c r="AB3838" s="4" t="s">
        <v>811</v>
      </c>
      <c r="AC3838" s="4" t="s">
        <v>812</v>
      </c>
      <c r="AD3838" s="4"/>
      <c r="AE3838" s="4" t="s">
        <v>733</v>
      </c>
      <c r="AH3838" s="4">
        <v>17400</v>
      </c>
      <c r="AI3838" s="4" t="s">
        <v>813</v>
      </c>
      <c r="AJ3838" s="4" t="s">
        <v>814</v>
      </c>
    </row>
    <row r="3839" spans="1:37" x14ac:dyDescent="0.2">
      <c r="A3839" s="4" t="s">
        <v>726</v>
      </c>
      <c r="B3839" s="4" t="s">
        <v>727</v>
      </c>
      <c r="C3839" s="4" t="s">
        <v>728</v>
      </c>
      <c r="D3839" s="4" t="s">
        <v>729</v>
      </c>
      <c r="I3839" s="2">
        <v>46087.414664351854</v>
      </c>
      <c r="J3839" s="4" t="s">
        <v>44</v>
      </c>
      <c r="K3839" s="4">
        <v>29</v>
      </c>
      <c r="L3839" s="4">
        <v>-84.520830000000004</v>
      </c>
      <c r="M3839" s="4">
        <v>9.9291900000000002</v>
      </c>
      <c r="N3839" s="4" t="s">
        <v>928</v>
      </c>
      <c r="O3839" s="4" t="b">
        <v>1</v>
      </c>
      <c r="P3839" s="4" t="b">
        <v>0</v>
      </c>
      <c r="Q3839" s="4" t="b">
        <v>0</v>
      </c>
      <c r="R3839" s="4" t="b">
        <v>0</v>
      </c>
      <c r="S3839" s="4" t="b">
        <v>0</v>
      </c>
      <c r="T3839" s="4" t="b">
        <v>0</v>
      </c>
      <c r="U3839" s="4" t="b">
        <v>0</v>
      </c>
      <c r="V3839" s="4" t="b">
        <v>0</v>
      </c>
      <c r="W3839" s="4" t="b">
        <v>0</v>
      </c>
      <c r="X3839" s="4" t="b">
        <v>1</v>
      </c>
      <c r="Y3839" s="4" t="b">
        <v>1</v>
      </c>
    </row>
    <row r="3840" spans="1:37" x14ac:dyDescent="0.2">
      <c r="A3840" s="4" t="s">
        <v>726</v>
      </c>
      <c r="B3840" s="4" t="s">
        <v>727</v>
      </c>
      <c r="C3840" s="4" t="s">
        <v>728</v>
      </c>
      <c r="D3840" s="4" t="s">
        <v>729</v>
      </c>
      <c r="I3840" s="2">
        <v>46087.414666932869</v>
      </c>
      <c r="J3840" s="4" t="s">
        <v>45</v>
      </c>
      <c r="AB3840" s="4" t="s">
        <v>972</v>
      </c>
      <c r="AC3840" s="4" t="s">
        <v>973</v>
      </c>
      <c r="AD3840" s="4"/>
      <c r="AE3840" s="4" t="s">
        <v>733</v>
      </c>
      <c r="AH3840" s="4">
        <v>2</v>
      </c>
      <c r="AI3840" s="4" t="s">
        <v>774</v>
      </c>
      <c r="AJ3840" s="4" t="s">
        <v>775</v>
      </c>
    </row>
    <row r="3841" spans="1:36" x14ac:dyDescent="0.2">
      <c r="A3841" s="4" t="s">
        <v>726</v>
      </c>
      <c r="B3841" s="4" t="s">
        <v>727</v>
      </c>
      <c r="C3841" s="4" t="s">
        <v>728</v>
      </c>
      <c r="D3841" s="4" t="s">
        <v>729</v>
      </c>
      <c r="I3841" s="2">
        <v>46087.41474537037</v>
      </c>
      <c r="J3841" s="4" t="s">
        <v>44</v>
      </c>
      <c r="K3841" s="4">
        <v>33</v>
      </c>
      <c r="L3841" s="4">
        <v>-84.520740000000004</v>
      </c>
      <c r="M3841" s="4">
        <v>9.9286499999999993</v>
      </c>
      <c r="N3841" s="4" t="s">
        <v>928</v>
      </c>
      <c r="O3841" s="4" t="b">
        <v>1</v>
      </c>
      <c r="P3841" s="4" t="b">
        <v>0</v>
      </c>
      <c r="Q3841" s="4" t="b">
        <v>0</v>
      </c>
      <c r="R3841" s="4" t="b">
        <v>0</v>
      </c>
      <c r="S3841" s="4" t="b">
        <v>0</v>
      </c>
      <c r="T3841" s="4" t="b">
        <v>0</v>
      </c>
      <c r="U3841" s="4" t="b">
        <v>0</v>
      </c>
      <c r="V3841" s="4" t="b">
        <v>0</v>
      </c>
      <c r="W3841" s="4" t="b">
        <v>0</v>
      </c>
      <c r="X3841" s="4" t="b">
        <v>1</v>
      </c>
      <c r="Y3841" s="4" t="b">
        <v>1</v>
      </c>
    </row>
    <row r="3842" spans="1:36" x14ac:dyDescent="0.2">
      <c r="A3842" s="4" t="s">
        <v>726</v>
      </c>
      <c r="B3842" s="4" t="s">
        <v>727</v>
      </c>
      <c r="C3842" s="4" t="s">
        <v>728</v>
      </c>
      <c r="D3842" s="4" t="s">
        <v>729</v>
      </c>
      <c r="I3842" s="2">
        <v>46087.414826388886</v>
      </c>
      <c r="J3842" s="4" t="s">
        <v>44</v>
      </c>
      <c r="K3842" s="4">
        <v>41</v>
      </c>
      <c r="L3842" s="4">
        <v>-84.520769999999999</v>
      </c>
      <c r="M3842" s="4">
        <v>9.9279799999999998</v>
      </c>
      <c r="N3842" s="4" t="s">
        <v>930</v>
      </c>
      <c r="O3842" s="4" t="b">
        <v>1</v>
      </c>
      <c r="P3842" s="4" t="b">
        <v>0</v>
      </c>
      <c r="Q3842" s="4" t="b">
        <v>0</v>
      </c>
      <c r="R3842" s="4" t="b">
        <v>0</v>
      </c>
      <c r="S3842" s="4" t="b">
        <v>0</v>
      </c>
      <c r="T3842" s="4" t="b">
        <v>0</v>
      </c>
      <c r="U3842" s="4" t="b">
        <v>0</v>
      </c>
      <c r="V3842" s="4" t="b">
        <v>0</v>
      </c>
      <c r="W3842" s="4" t="b">
        <v>0</v>
      </c>
      <c r="X3842" s="4" t="b">
        <v>1</v>
      </c>
      <c r="Y3842" s="4" t="b">
        <v>1</v>
      </c>
    </row>
    <row r="3843" spans="1:36" x14ac:dyDescent="0.2">
      <c r="A3843" s="4" t="s">
        <v>726</v>
      </c>
      <c r="B3843" s="4" t="s">
        <v>727</v>
      </c>
      <c r="C3843" s="4" t="s">
        <v>728</v>
      </c>
      <c r="D3843" s="4" t="s">
        <v>729</v>
      </c>
      <c r="I3843" s="2">
        <v>46087.414826388886</v>
      </c>
      <c r="J3843" s="4" t="s">
        <v>45</v>
      </c>
      <c r="AB3843" s="4" t="s">
        <v>905</v>
      </c>
      <c r="AC3843" s="4" t="s">
        <v>906</v>
      </c>
      <c r="AD3843" s="4"/>
      <c r="AE3843" s="4" t="s">
        <v>733</v>
      </c>
      <c r="AH3843" s="4">
        <v>48</v>
      </c>
      <c r="AI3843" s="4" t="s">
        <v>6</v>
      </c>
      <c r="AJ3843" s="4" t="s">
        <v>907</v>
      </c>
    </row>
    <row r="3844" spans="1:36" x14ac:dyDescent="0.2">
      <c r="A3844" s="4" t="s">
        <v>726</v>
      </c>
      <c r="B3844" s="4" t="s">
        <v>727</v>
      </c>
      <c r="C3844" s="4" t="s">
        <v>728</v>
      </c>
      <c r="D3844" s="4" t="s">
        <v>729</v>
      </c>
      <c r="I3844" s="2">
        <v>46087.414830046298</v>
      </c>
      <c r="J3844" s="4" t="s">
        <v>45</v>
      </c>
      <c r="AB3844" s="4" t="s">
        <v>801</v>
      </c>
      <c r="AC3844" s="4" t="s">
        <v>802</v>
      </c>
      <c r="AD3844" s="4"/>
      <c r="AE3844" s="4" t="s">
        <v>733</v>
      </c>
      <c r="AH3844" s="4">
        <v>355.5</v>
      </c>
      <c r="AI3844" s="4" t="s">
        <v>782</v>
      </c>
      <c r="AJ3844" s="4" t="s">
        <v>783</v>
      </c>
    </row>
    <row r="3845" spans="1:36" x14ac:dyDescent="0.2">
      <c r="A3845" s="4" t="s">
        <v>726</v>
      </c>
      <c r="B3845" s="4" t="s">
        <v>727</v>
      </c>
      <c r="C3845" s="4" t="s">
        <v>728</v>
      </c>
      <c r="D3845" s="4" t="s">
        <v>729</v>
      </c>
      <c r="I3845" s="2">
        <v>46087.414837962962</v>
      </c>
      <c r="J3845" s="4" t="s">
        <v>44</v>
      </c>
      <c r="K3845" s="4">
        <v>46</v>
      </c>
      <c r="L3845" s="4">
        <v>-84.520780000000002</v>
      </c>
      <c r="M3845" s="4">
        <v>9.9278700000000004</v>
      </c>
      <c r="N3845" s="4" t="s">
        <v>928</v>
      </c>
      <c r="O3845" s="4" t="b">
        <v>1</v>
      </c>
      <c r="P3845" s="4" t="b">
        <v>0</v>
      </c>
      <c r="Q3845" s="4" t="b">
        <v>0</v>
      </c>
      <c r="R3845" s="4" t="b">
        <v>0</v>
      </c>
      <c r="S3845" s="4" t="b">
        <v>0</v>
      </c>
      <c r="T3845" s="4" t="b">
        <v>0</v>
      </c>
      <c r="U3845" s="4" t="b">
        <v>0</v>
      </c>
      <c r="V3845" s="4" t="b">
        <v>0</v>
      </c>
      <c r="W3845" s="4" t="b">
        <v>0</v>
      </c>
      <c r="X3845" s="4" t="b">
        <v>1</v>
      </c>
      <c r="Y3845" s="4" t="b">
        <v>1</v>
      </c>
    </row>
    <row r="3846" spans="1:36" x14ac:dyDescent="0.2">
      <c r="A3846" s="4" t="s">
        <v>726</v>
      </c>
      <c r="B3846" s="4" t="s">
        <v>727</v>
      </c>
      <c r="C3846" s="4" t="s">
        <v>728</v>
      </c>
      <c r="D3846" s="4" t="s">
        <v>729</v>
      </c>
      <c r="I3846" s="2">
        <v>46087.414861111109</v>
      </c>
      <c r="J3846" s="4" t="s">
        <v>44</v>
      </c>
      <c r="K3846" s="4">
        <v>44</v>
      </c>
      <c r="L3846" s="4">
        <v>-84.520820000000001</v>
      </c>
      <c r="M3846" s="4">
        <v>9.9276400000000002</v>
      </c>
      <c r="N3846" s="4" t="s">
        <v>928</v>
      </c>
      <c r="O3846" s="4" t="b">
        <v>1</v>
      </c>
      <c r="P3846" s="4" t="b">
        <v>0</v>
      </c>
      <c r="Q3846" s="4" t="b">
        <v>0</v>
      </c>
      <c r="R3846" s="4" t="b">
        <v>0</v>
      </c>
      <c r="S3846" s="4" t="b">
        <v>0</v>
      </c>
      <c r="T3846" s="4" t="b">
        <v>0</v>
      </c>
      <c r="U3846" s="4" t="b">
        <v>0</v>
      </c>
      <c r="V3846" s="4" t="b">
        <v>0</v>
      </c>
      <c r="W3846" s="4" t="b">
        <v>0</v>
      </c>
      <c r="X3846" s="4" t="b">
        <v>1</v>
      </c>
      <c r="Y3846" s="4" t="b">
        <v>1</v>
      </c>
    </row>
    <row r="3847" spans="1:36" x14ac:dyDescent="0.2">
      <c r="A3847" s="4" t="s">
        <v>726</v>
      </c>
      <c r="B3847" s="4" t="s">
        <v>727</v>
      </c>
      <c r="C3847" s="4" t="s">
        <v>728</v>
      </c>
      <c r="D3847" s="4" t="s">
        <v>729</v>
      </c>
      <c r="I3847" s="2">
        <v>46087.414907407408</v>
      </c>
      <c r="J3847" s="4" t="s">
        <v>44</v>
      </c>
      <c r="K3847" s="4">
        <v>50</v>
      </c>
      <c r="L3847" s="4">
        <v>-84.520920000000004</v>
      </c>
      <c r="M3847" s="4">
        <v>9.9271700000000003</v>
      </c>
      <c r="N3847" s="4" t="s">
        <v>928</v>
      </c>
      <c r="O3847" s="4" t="b">
        <v>1</v>
      </c>
      <c r="P3847" s="4" t="b">
        <v>0</v>
      </c>
      <c r="Q3847" s="4" t="b">
        <v>0</v>
      </c>
      <c r="R3847" s="4" t="b">
        <v>0</v>
      </c>
      <c r="S3847" s="4" t="b">
        <v>0</v>
      </c>
      <c r="T3847" s="4" t="b">
        <v>0</v>
      </c>
      <c r="U3847" s="4" t="b">
        <v>0</v>
      </c>
      <c r="V3847" s="4" t="b">
        <v>0</v>
      </c>
      <c r="W3847" s="4" t="b">
        <v>0</v>
      </c>
      <c r="X3847" s="4" t="b">
        <v>1</v>
      </c>
      <c r="Y3847" s="4" t="b">
        <v>1</v>
      </c>
    </row>
    <row r="3848" spans="1:36" x14ac:dyDescent="0.2">
      <c r="A3848" s="4" t="s">
        <v>726</v>
      </c>
      <c r="B3848" s="4" t="s">
        <v>727</v>
      </c>
      <c r="C3848" s="4" t="s">
        <v>728</v>
      </c>
      <c r="D3848" s="4" t="s">
        <v>729</v>
      </c>
      <c r="I3848" s="2">
        <v>46087.414953703701</v>
      </c>
      <c r="J3848" s="4" t="s">
        <v>44</v>
      </c>
      <c r="K3848" s="4">
        <v>46</v>
      </c>
      <c r="L3848" s="4">
        <v>-84.520989999999998</v>
      </c>
      <c r="M3848" s="4">
        <v>9.9266900000000007</v>
      </c>
      <c r="N3848" s="4" t="s">
        <v>928</v>
      </c>
      <c r="O3848" s="4" t="b">
        <v>1</v>
      </c>
      <c r="P3848" s="4" t="b">
        <v>0</v>
      </c>
      <c r="Q3848" s="4" t="b">
        <v>0</v>
      </c>
      <c r="R3848" s="4" t="b">
        <v>0</v>
      </c>
      <c r="S3848" s="4" t="b">
        <v>0</v>
      </c>
      <c r="T3848" s="4" t="b">
        <v>0</v>
      </c>
      <c r="U3848" s="4" t="b">
        <v>0</v>
      </c>
      <c r="V3848" s="4" t="b">
        <v>0</v>
      </c>
      <c r="W3848" s="4" t="b">
        <v>0</v>
      </c>
      <c r="X3848" s="4" t="b">
        <v>1</v>
      </c>
      <c r="Y3848" s="4" t="b">
        <v>1</v>
      </c>
    </row>
    <row r="3849" spans="1:36" x14ac:dyDescent="0.2">
      <c r="A3849" s="4" t="s">
        <v>726</v>
      </c>
      <c r="B3849" s="4" t="s">
        <v>727</v>
      </c>
      <c r="C3849" s="4" t="s">
        <v>728</v>
      </c>
      <c r="D3849" s="4" t="s">
        <v>729</v>
      </c>
      <c r="I3849" s="2">
        <v>46087.415034722224</v>
      </c>
      <c r="J3849" s="4" t="s">
        <v>44</v>
      </c>
      <c r="K3849" s="4">
        <v>50</v>
      </c>
      <c r="L3849" s="4">
        <v>-84.520840000000007</v>
      </c>
      <c r="M3849" s="4">
        <v>9.9258799999999994</v>
      </c>
      <c r="N3849" s="4" t="s">
        <v>928</v>
      </c>
      <c r="O3849" s="4" t="b">
        <v>1</v>
      </c>
      <c r="P3849" s="4" t="b">
        <v>0</v>
      </c>
      <c r="Q3849" s="4" t="b">
        <v>0</v>
      </c>
      <c r="R3849" s="4" t="b">
        <v>0</v>
      </c>
      <c r="S3849" s="4" t="b">
        <v>0</v>
      </c>
      <c r="T3849" s="4" t="b">
        <v>0</v>
      </c>
      <c r="U3849" s="4" t="b">
        <v>0</v>
      </c>
      <c r="V3849" s="4" t="b">
        <v>0</v>
      </c>
      <c r="W3849" s="4" t="b">
        <v>0</v>
      </c>
      <c r="X3849" s="4" t="b">
        <v>1</v>
      </c>
      <c r="Y3849" s="4" t="b">
        <v>1</v>
      </c>
    </row>
    <row r="3850" spans="1:36" x14ac:dyDescent="0.2">
      <c r="A3850" s="4" t="s">
        <v>726</v>
      </c>
      <c r="B3850" s="4" t="s">
        <v>727</v>
      </c>
      <c r="C3850" s="4" t="s">
        <v>728</v>
      </c>
      <c r="D3850" s="4" t="s">
        <v>729</v>
      </c>
      <c r="I3850" s="2">
        <v>46087.415046481481</v>
      </c>
      <c r="J3850" s="4" t="s">
        <v>45</v>
      </c>
      <c r="AB3850" s="4" t="s">
        <v>905</v>
      </c>
      <c r="AC3850" s="4" t="s">
        <v>906</v>
      </c>
      <c r="AD3850" s="4"/>
      <c r="AE3850" s="4" t="s">
        <v>733</v>
      </c>
      <c r="AH3850" s="4">
        <v>53</v>
      </c>
      <c r="AI3850" s="4" t="s">
        <v>6</v>
      </c>
      <c r="AJ3850" s="4" t="s">
        <v>907</v>
      </c>
    </row>
    <row r="3851" spans="1:36" x14ac:dyDescent="0.2">
      <c r="A3851" s="4" t="s">
        <v>726</v>
      </c>
      <c r="B3851" s="4" t="s">
        <v>727</v>
      </c>
      <c r="C3851" s="4" t="s">
        <v>728</v>
      </c>
      <c r="D3851" s="4" t="s">
        <v>729</v>
      </c>
      <c r="I3851" s="2">
        <v>46087.415150462963</v>
      </c>
      <c r="J3851" s="4" t="s">
        <v>44</v>
      </c>
      <c r="K3851" s="4">
        <v>48</v>
      </c>
      <c r="L3851" s="4">
        <v>-84.520330000000001</v>
      </c>
      <c r="M3851" s="4">
        <v>9.9247099999999993</v>
      </c>
      <c r="N3851" s="4" t="s">
        <v>947</v>
      </c>
      <c r="O3851" s="4" t="b">
        <v>1</v>
      </c>
      <c r="P3851" s="4" t="b">
        <v>0</v>
      </c>
      <c r="Q3851" s="4" t="b">
        <v>0</v>
      </c>
      <c r="R3851" s="4" t="b">
        <v>0</v>
      </c>
      <c r="S3851" s="4" t="b">
        <v>0</v>
      </c>
      <c r="T3851" s="4" t="b">
        <v>0</v>
      </c>
      <c r="U3851" s="4" t="b">
        <v>0</v>
      </c>
      <c r="V3851" s="4" t="b">
        <v>0</v>
      </c>
      <c r="W3851" s="4" t="b">
        <v>0</v>
      </c>
      <c r="X3851" s="4" t="b">
        <v>1</v>
      </c>
      <c r="Y3851" s="4" t="b">
        <v>1</v>
      </c>
    </row>
    <row r="3852" spans="1:36" x14ac:dyDescent="0.2">
      <c r="A3852" s="4" t="s">
        <v>726</v>
      </c>
      <c r="B3852" s="4" t="s">
        <v>727</v>
      </c>
      <c r="C3852" s="4" t="s">
        <v>728</v>
      </c>
      <c r="D3852" s="4" t="s">
        <v>729</v>
      </c>
      <c r="I3852" s="2">
        <v>46087.415185370373</v>
      </c>
      <c r="J3852" s="4" t="s">
        <v>45</v>
      </c>
      <c r="AB3852" s="4" t="s">
        <v>905</v>
      </c>
      <c r="AC3852" s="4" t="s">
        <v>906</v>
      </c>
      <c r="AD3852" s="4"/>
      <c r="AE3852" s="4" t="s">
        <v>733</v>
      </c>
      <c r="AH3852" s="4">
        <v>46</v>
      </c>
      <c r="AI3852" s="4" t="s">
        <v>6</v>
      </c>
      <c r="AJ3852" s="4" t="s">
        <v>907</v>
      </c>
    </row>
    <row r="3853" spans="1:36" x14ac:dyDescent="0.2">
      <c r="A3853" s="4" t="s">
        <v>726</v>
      </c>
      <c r="B3853" s="4" t="s">
        <v>727</v>
      </c>
      <c r="C3853" s="4" t="s">
        <v>728</v>
      </c>
      <c r="D3853" s="4" t="s">
        <v>729</v>
      </c>
      <c r="I3853" s="2">
        <v>46087.415196759262</v>
      </c>
      <c r="J3853" s="4" t="s">
        <v>44</v>
      </c>
      <c r="K3853" s="4">
        <v>46</v>
      </c>
      <c r="L3853" s="4">
        <v>-84.520200000000003</v>
      </c>
      <c r="M3853" s="4">
        <v>9.9242600000000003</v>
      </c>
      <c r="N3853" s="4" t="s">
        <v>966</v>
      </c>
      <c r="O3853" s="4" t="b">
        <v>1</v>
      </c>
      <c r="P3853" s="4" t="b">
        <v>0</v>
      </c>
      <c r="Q3853" s="4" t="b">
        <v>0</v>
      </c>
      <c r="R3853" s="4" t="b">
        <v>0</v>
      </c>
      <c r="S3853" s="4" t="b">
        <v>0</v>
      </c>
      <c r="T3853" s="4" t="b">
        <v>0</v>
      </c>
      <c r="U3853" s="4" t="b">
        <v>0</v>
      </c>
      <c r="V3853" s="4" t="b">
        <v>0</v>
      </c>
      <c r="W3853" s="4" t="b">
        <v>0</v>
      </c>
      <c r="X3853" s="4" t="b">
        <v>1</v>
      </c>
      <c r="Y3853" s="4" t="b">
        <v>1</v>
      </c>
    </row>
    <row r="3854" spans="1:36" x14ac:dyDescent="0.2">
      <c r="A3854" s="4" t="s">
        <v>726</v>
      </c>
      <c r="B3854" s="4" t="s">
        <v>727</v>
      </c>
      <c r="C3854" s="4" t="s">
        <v>728</v>
      </c>
      <c r="D3854" s="4" t="s">
        <v>729</v>
      </c>
      <c r="I3854" s="2">
        <v>46087.415214212961</v>
      </c>
      <c r="J3854" s="4" t="s">
        <v>45</v>
      </c>
      <c r="AB3854" s="4" t="s">
        <v>811</v>
      </c>
      <c r="AC3854" s="4" t="s">
        <v>812</v>
      </c>
      <c r="AD3854" s="4"/>
      <c r="AE3854" s="4" t="s">
        <v>733</v>
      </c>
      <c r="AH3854" s="4">
        <v>28674</v>
      </c>
      <c r="AI3854" s="4" t="s">
        <v>813</v>
      </c>
      <c r="AJ3854" s="4" t="s">
        <v>814</v>
      </c>
    </row>
    <row r="3855" spans="1:36" x14ac:dyDescent="0.2">
      <c r="A3855" s="4" t="s">
        <v>726</v>
      </c>
      <c r="B3855" s="4" t="s">
        <v>727</v>
      </c>
      <c r="C3855" s="4" t="s">
        <v>728</v>
      </c>
      <c r="D3855" s="4" t="s">
        <v>729</v>
      </c>
      <c r="I3855" s="2">
        <v>46087.415243055555</v>
      </c>
      <c r="J3855" s="4" t="s">
        <v>44</v>
      </c>
      <c r="K3855" s="4">
        <v>50</v>
      </c>
      <c r="L3855" s="4">
        <v>-84.520210000000006</v>
      </c>
      <c r="M3855" s="4">
        <v>9.9237900000000003</v>
      </c>
      <c r="N3855" s="4" t="s">
        <v>947</v>
      </c>
      <c r="O3855" s="4" t="b">
        <v>1</v>
      </c>
      <c r="P3855" s="4" t="b">
        <v>0</v>
      </c>
      <c r="Q3855" s="4" t="b">
        <v>0</v>
      </c>
      <c r="R3855" s="4" t="b">
        <v>0</v>
      </c>
      <c r="S3855" s="4" t="b">
        <v>0</v>
      </c>
      <c r="T3855" s="4" t="b">
        <v>0</v>
      </c>
      <c r="U3855" s="4" t="b">
        <v>0</v>
      </c>
      <c r="V3855" s="4" t="b">
        <v>0</v>
      </c>
      <c r="W3855" s="4" t="b">
        <v>0</v>
      </c>
      <c r="X3855" s="4" t="b">
        <v>1</v>
      </c>
      <c r="Y3855" s="4" t="b">
        <v>1</v>
      </c>
    </row>
    <row r="3856" spans="1:36" x14ac:dyDescent="0.2">
      <c r="A3856" s="4" t="s">
        <v>726</v>
      </c>
      <c r="B3856" s="4" t="s">
        <v>727</v>
      </c>
      <c r="C3856" s="4" t="s">
        <v>728</v>
      </c>
      <c r="D3856" s="4" t="s">
        <v>729</v>
      </c>
      <c r="I3856" s="2">
        <v>46087.415243460651</v>
      </c>
      <c r="J3856" s="4" t="s">
        <v>45</v>
      </c>
      <c r="AB3856" s="4" t="s">
        <v>905</v>
      </c>
      <c r="AC3856" s="4" t="s">
        <v>906</v>
      </c>
      <c r="AD3856" s="4"/>
      <c r="AE3856" s="4" t="s">
        <v>733</v>
      </c>
      <c r="AH3856" s="4">
        <v>52</v>
      </c>
      <c r="AI3856" s="4" t="s">
        <v>6</v>
      </c>
      <c r="AJ3856" s="4" t="s">
        <v>907</v>
      </c>
    </row>
    <row r="3857" spans="1:36" x14ac:dyDescent="0.2">
      <c r="A3857" s="4" t="s">
        <v>726</v>
      </c>
      <c r="B3857" s="4" t="s">
        <v>727</v>
      </c>
      <c r="C3857" s="4" t="s">
        <v>728</v>
      </c>
      <c r="D3857" s="4" t="s">
        <v>729</v>
      </c>
      <c r="I3857" s="2">
        <v>46087.415272303238</v>
      </c>
      <c r="J3857" s="4" t="s">
        <v>45</v>
      </c>
      <c r="AB3857" s="4" t="s">
        <v>811</v>
      </c>
      <c r="AC3857" s="4" t="s">
        <v>812</v>
      </c>
      <c r="AD3857" s="4"/>
      <c r="AE3857" s="4" t="s">
        <v>733</v>
      </c>
      <c r="AH3857" s="4">
        <v>-2673</v>
      </c>
      <c r="AI3857" s="4" t="s">
        <v>813</v>
      </c>
      <c r="AJ3857" s="4" t="s">
        <v>814</v>
      </c>
    </row>
    <row r="3858" spans="1:36" x14ac:dyDescent="0.2">
      <c r="A3858" s="4" t="s">
        <v>726</v>
      </c>
      <c r="B3858" s="4" t="s">
        <v>727</v>
      </c>
      <c r="C3858" s="4" t="s">
        <v>728</v>
      </c>
      <c r="D3858" s="4" t="s">
        <v>729</v>
      </c>
      <c r="I3858" s="2">
        <v>46087.415301018518</v>
      </c>
      <c r="J3858" s="4" t="s">
        <v>45</v>
      </c>
      <c r="AB3858" s="4" t="s">
        <v>905</v>
      </c>
      <c r="AC3858" s="4" t="s">
        <v>906</v>
      </c>
      <c r="AD3858" s="4"/>
      <c r="AE3858" s="4" t="s">
        <v>733</v>
      </c>
      <c r="AH3858" s="4">
        <v>50</v>
      </c>
      <c r="AI3858" s="4" t="s">
        <v>6</v>
      </c>
      <c r="AJ3858" s="4" t="s">
        <v>907</v>
      </c>
    </row>
    <row r="3859" spans="1:36" x14ac:dyDescent="0.2">
      <c r="A3859" s="4" t="s">
        <v>726</v>
      </c>
      <c r="B3859" s="4" t="s">
        <v>727</v>
      </c>
      <c r="C3859" s="4" t="s">
        <v>728</v>
      </c>
      <c r="D3859" s="4" t="s">
        <v>729</v>
      </c>
      <c r="I3859" s="2">
        <v>46087.415302187503</v>
      </c>
      <c r="J3859" s="4" t="s">
        <v>45</v>
      </c>
      <c r="AB3859" s="4" t="s">
        <v>817</v>
      </c>
      <c r="AC3859" s="4" t="s">
        <v>818</v>
      </c>
      <c r="AD3859" s="4"/>
      <c r="AE3859" s="4" t="s">
        <v>733</v>
      </c>
      <c r="AH3859" s="4">
        <v>35</v>
      </c>
      <c r="AI3859" s="4" t="s">
        <v>819</v>
      </c>
      <c r="AJ3859" s="4" t="s">
        <v>820</v>
      </c>
    </row>
    <row r="3860" spans="1:36" x14ac:dyDescent="0.2">
      <c r="A3860" s="4" t="s">
        <v>726</v>
      </c>
      <c r="B3860" s="4" t="s">
        <v>727</v>
      </c>
      <c r="C3860" s="4" t="s">
        <v>728</v>
      </c>
      <c r="D3860" s="4" t="s">
        <v>729</v>
      </c>
      <c r="I3860" s="2">
        <v>46087.415303182868</v>
      </c>
      <c r="J3860" s="4" t="s">
        <v>45</v>
      </c>
      <c r="AB3860" s="4" t="s">
        <v>1069</v>
      </c>
      <c r="AC3860" s="4" t="s">
        <v>1070</v>
      </c>
      <c r="AD3860" s="4"/>
      <c r="AE3860" s="4" t="s">
        <v>733</v>
      </c>
      <c r="AH3860" s="4">
        <v>0</v>
      </c>
      <c r="AI3860" s="4" t="s">
        <v>1071</v>
      </c>
      <c r="AJ3860" s="4" t="s">
        <v>1072</v>
      </c>
    </row>
    <row r="3861" spans="1:36" x14ac:dyDescent="0.2">
      <c r="A3861" s="4" t="s">
        <v>726</v>
      </c>
      <c r="B3861" s="4" t="s">
        <v>727</v>
      </c>
      <c r="C3861" s="4" t="s">
        <v>728</v>
      </c>
      <c r="D3861" s="4" t="s">
        <v>729</v>
      </c>
      <c r="I3861" s="2">
        <v>46087.415303182868</v>
      </c>
      <c r="J3861" s="4" t="s">
        <v>45</v>
      </c>
      <c r="AB3861" s="4" t="s">
        <v>1073</v>
      </c>
      <c r="AC3861" s="4" t="s">
        <v>1074</v>
      </c>
      <c r="AD3861" s="4"/>
      <c r="AE3861" s="4" t="s">
        <v>733</v>
      </c>
      <c r="AH3861" s="4">
        <v>0</v>
      </c>
      <c r="AI3861" s="4" t="s">
        <v>1071</v>
      </c>
      <c r="AJ3861" s="4" t="s">
        <v>1072</v>
      </c>
    </row>
    <row r="3862" spans="1:36" x14ac:dyDescent="0.2">
      <c r="A3862" s="4" t="s">
        <v>726</v>
      </c>
      <c r="B3862" s="4" t="s">
        <v>727</v>
      </c>
      <c r="C3862" s="4" t="s">
        <v>728</v>
      </c>
      <c r="D3862" s="4" t="s">
        <v>729</v>
      </c>
      <c r="I3862" s="2">
        <v>46087.415303182868</v>
      </c>
      <c r="J3862" s="4" t="s">
        <v>45</v>
      </c>
      <c r="AB3862" s="4" t="s">
        <v>1075</v>
      </c>
      <c r="AC3862" s="4" t="s">
        <v>1076</v>
      </c>
      <c r="AD3862" s="4"/>
      <c r="AE3862" s="4" t="s">
        <v>733</v>
      </c>
      <c r="AH3862" s="4">
        <v>0.97999999992510689</v>
      </c>
      <c r="AI3862" s="4" t="s">
        <v>1071</v>
      </c>
      <c r="AJ3862" s="4" t="s">
        <v>1072</v>
      </c>
    </row>
    <row r="3863" spans="1:36" x14ac:dyDescent="0.2">
      <c r="A3863" s="4" t="s">
        <v>726</v>
      </c>
      <c r="B3863" s="4" t="s">
        <v>727</v>
      </c>
      <c r="C3863" s="4" t="s">
        <v>728</v>
      </c>
      <c r="D3863" s="4" t="s">
        <v>729</v>
      </c>
      <c r="I3863" s="2">
        <v>46087.415307210649</v>
      </c>
      <c r="J3863" s="4" t="s">
        <v>45</v>
      </c>
      <c r="AB3863" s="4" t="s">
        <v>1073</v>
      </c>
      <c r="AC3863" s="4" t="s">
        <v>1074</v>
      </c>
      <c r="AD3863" s="4"/>
      <c r="AE3863" s="4" t="s">
        <v>733</v>
      </c>
      <c r="AH3863" s="4">
        <v>0.3399999999740167</v>
      </c>
      <c r="AI3863" s="4" t="s">
        <v>1071</v>
      </c>
      <c r="AJ3863" s="4" t="s">
        <v>1072</v>
      </c>
    </row>
    <row r="3864" spans="1:36" x14ac:dyDescent="0.2">
      <c r="A3864" s="4" t="s">
        <v>726</v>
      </c>
      <c r="B3864" s="4" t="s">
        <v>727</v>
      </c>
      <c r="C3864" s="4" t="s">
        <v>728</v>
      </c>
      <c r="D3864" s="4" t="s">
        <v>729</v>
      </c>
      <c r="I3864" s="2">
        <v>46087.415307210649</v>
      </c>
      <c r="J3864" s="4" t="s">
        <v>45</v>
      </c>
      <c r="AB3864" s="4" t="s">
        <v>1075</v>
      </c>
      <c r="AC3864" s="4" t="s">
        <v>1076</v>
      </c>
      <c r="AD3864" s="4"/>
      <c r="AE3864" s="4" t="s">
        <v>733</v>
      </c>
      <c r="AH3864" s="4">
        <v>0.99699999482522661</v>
      </c>
      <c r="AI3864" s="4" t="s">
        <v>1071</v>
      </c>
      <c r="AJ3864" s="4" t="s">
        <v>1072</v>
      </c>
    </row>
    <row r="3865" spans="1:36" x14ac:dyDescent="0.2">
      <c r="A3865" s="4" t="s">
        <v>726</v>
      </c>
      <c r="B3865" s="4" t="s">
        <v>727</v>
      </c>
      <c r="C3865" s="4" t="s">
        <v>728</v>
      </c>
      <c r="D3865" s="4" t="s">
        <v>729</v>
      </c>
      <c r="I3865" s="2">
        <v>46087.415312500001</v>
      </c>
      <c r="J3865" s="4" t="s">
        <v>44</v>
      </c>
      <c r="K3865" s="4">
        <v>46</v>
      </c>
      <c r="L3865" s="4">
        <v>-84.520200000000003</v>
      </c>
      <c r="M3865" s="4">
        <v>9.9230499999999999</v>
      </c>
      <c r="N3865" s="4" t="s">
        <v>928</v>
      </c>
      <c r="O3865" s="4" t="b">
        <v>1</v>
      </c>
      <c r="P3865" s="4" t="b">
        <v>0</v>
      </c>
      <c r="Q3865" s="4" t="b">
        <v>0</v>
      </c>
      <c r="R3865" s="4" t="b">
        <v>0</v>
      </c>
      <c r="S3865" s="4" t="b">
        <v>0</v>
      </c>
      <c r="T3865" s="4" t="b">
        <v>0</v>
      </c>
      <c r="U3865" s="4" t="b">
        <v>0</v>
      </c>
      <c r="V3865" s="4" t="b">
        <v>0</v>
      </c>
      <c r="W3865" s="4" t="b">
        <v>0</v>
      </c>
      <c r="X3865" s="4" t="b">
        <v>1</v>
      </c>
      <c r="Y3865" s="4" t="b">
        <v>1</v>
      </c>
    </row>
    <row r="3866" spans="1:36" x14ac:dyDescent="0.2">
      <c r="A3866" s="4" t="s">
        <v>726</v>
      </c>
      <c r="B3866" s="4" t="s">
        <v>727</v>
      </c>
      <c r="C3866" s="4" t="s">
        <v>728</v>
      </c>
      <c r="D3866" s="4" t="s">
        <v>729</v>
      </c>
      <c r="I3866" s="2">
        <v>46087.415318240739</v>
      </c>
      <c r="J3866" s="4" t="s">
        <v>45</v>
      </c>
      <c r="AB3866" s="4" t="s">
        <v>1069</v>
      </c>
      <c r="AC3866" s="4" t="s">
        <v>1070</v>
      </c>
      <c r="AD3866" s="4"/>
      <c r="AE3866" s="4" t="s">
        <v>733</v>
      </c>
      <c r="AH3866" s="4">
        <v>0</v>
      </c>
      <c r="AI3866" s="4" t="s">
        <v>1071</v>
      </c>
      <c r="AJ3866" s="4" t="s">
        <v>1072</v>
      </c>
    </row>
    <row r="3867" spans="1:36" x14ac:dyDescent="0.2">
      <c r="A3867" s="4" t="s">
        <v>726</v>
      </c>
      <c r="B3867" s="4" t="s">
        <v>727</v>
      </c>
      <c r="C3867" s="4" t="s">
        <v>728</v>
      </c>
      <c r="D3867" s="4" t="s">
        <v>729</v>
      </c>
      <c r="I3867" s="2">
        <v>46087.415318240739</v>
      </c>
      <c r="J3867" s="4" t="s">
        <v>45</v>
      </c>
      <c r="AB3867" s="4" t="s">
        <v>1073</v>
      </c>
      <c r="AC3867" s="4" t="s">
        <v>1074</v>
      </c>
      <c r="AD3867" s="4"/>
      <c r="AE3867" s="4" t="s">
        <v>733</v>
      </c>
      <c r="AH3867" s="4">
        <v>0</v>
      </c>
      <c r="AI3867" s="4" t="s">
        <v>1071</v>
      </c>
      <c r="AJ3867" s="4" t="s">
        <v>1072</v>
      </c>
    </row>
    <row r="3868" spans="1:36" x14ac:dyDescent="0.2">
      <c r="A3868" s="4" t="s">
        <v>726</v>
      </c>
      <c r="B3868" s="4" t="s">
        <v>727</v>
      </c>
      <c r="C3868" s="4" t="s">
        <v>728</v>
      </c>
      <c r="D3868" s="4" t="s">
        <v>729</v>
      </c>
      <c r="I3868" s="2">
        <v>46087.415318240739</v>
      </c>
      <c r="J3868" s="4" t="s">
        <v>45</v>
      </c>
      <c r="AB3868" s="4" t="s">
        <v>1075</v>
      </c>
      <c r="AC3868" s="4" t="s">
        <v>1076</v>
      </c>
      <c r="AD3868" s="4"/>
      <c r="AE3868" s="4" t="s">
        <v>733</v>
      </c>
      <c r="AH3868" s="4">
        <v>0.96799997953169969</v>
      </c>
      <c r="AI3868" s="4" t="s">
        <v>1071</v>
      </c>
      <c r="AJ3868" s="4" t="s">
        <v>1072</v>
      </c>
    </row>
    <row r="3869" spans="1:36" x14ac:dyDescent="0.2">
      <c r="A3869" s="4" t="s">
        <v>726</v>
      </c>
      <c r="B3869" s="4" t="s">
        <v>727</v>
      </c>
      <c r="C3869" s="4" t="s">
        <v>728</v>
      </c>
      <c r="D3869" s="4" t="s">
        <v>729</v>
      </c>
      <c r="I3869" s="2">
        <v>46087.415324074071</v>
      </c>
      <c r="J3869" s="4" t="s">
        <v>44</v>
      </c>
      <c r="K3869" s="4">
        <v>41</v>
      </c>
      <c r="L3869" s="4">
        <v>-84.520160000000004</v>
      </c>
      <c r="M3869" s="4">
        <v>9.9229500000000002</v>
      </c>
      <c r="N3869" s="4" t="s">
        <v>930</v>
      </c>
      <c r="O3869" s="4" t="b">
        <v>1</v>
      </c>
      <c r="P3869" s="4" t="b">
        <v>0</v>
      </c>
      <c r="Q3869" s="4" t="b">
        <v>0</v>
      </c>
      <c r="R3869" s="4" t="b">
        <v>0</v>
      </c>
      <c r="S3869" s="4" t="b">
        <v>0</v>
      </c>
      <c r="T3869" s="4" t="b">
        <v>0</v>
      </c>
      <c r="U3869" s="4" t="b">
        <v>0</v>
      </c>
      <c r="V3869" s="4" t="b">
        <v>0</v>
      </c>
      <c r="W3869" s="4" t="b">
        <v>0</v>
      </c>
      <c r="X3869" s="4" t="b">
        <v>1</v>
      </c>
      <c r="Y3869" s="4" t="b">
        <v>1</v>
      </c>
    </row>
    <row r="3870" spans="1:36" x14ac:dyDescent="0.2">
      <c r="A3870" s="4" t="s">
        <v>726</v>
      </c>
      <c r="B3870" s="4" t="s">
        <v>727</v>
      </c>
      <c r="C3870" s="4" t="s">
        <v>728</v>
      </c>
      <c r="D3870" s="4" t="s">
        <v>729</v>
      </c>
      <c r="I3870" s="2">
        <v>46087.415324166665</v>
      </c>
      <c r="J3870" s="4" t="s">
        <v>45</v>
      </c>
      <c r="AB3870" s="4" t="s">
        <v>905</v>
      </c>
      <c r="AC3870" s="4" t="s">
        <v>906</v>
      </c>
      <c r="AD3870" s="4"/>
      <c r="AE3870" s="4" t="s">
        <v>733</v>
      </c>
      <c r="AH3870" s="4">
        <v>41</v>
      </c>
      <c r="AI3870" s="4" t="s">
        <v>6</v>
      </c>
      <c r="AJ3870" s="4" t="s">
        <v>907</v>
      </c>
    </row>
    <row r="3871" spans="1:36" x14ac:dyDescent="0.2">
      <c r="A3871" s="4" t="s">
        <v>726</v>
      </c>
      <c r="B3871" s="4" t="s">
        <v>727</v>
      </c>
      <c r="C3871" s="4" t="s">
        <v>728</v>
      </c>
      <c r="D3871" s="4" t="s">
        <v>729</v>
      </c>
      <c r="I3871" s="2">
        <v>46087.415358796294</v>
      </c>
      <c r="J3871" s="4" t="s">
        <v>44</v>
      </c>
      <c r="K3871" s="4">
        <v>41</v>
      </c>
      <c r="L3871" s="4">
        <v>-84.52</v>
      </c>
      <c r="M3871" s="4">
        <v>9.9226899999999993</v>
      </c>
      <c r="N3871" s="4" t="s">
        <v>930</v>
      </c>
      <c r="O3871" s="4" t="b">
        <v>1</v>
      </c>
      <c r="P3871" s="4" t="b">
        <v>0</v>
      </c>
      <c r="Q3871" s="4" t="b">
        <v>0</v>
      </c>
      <c r="R3871" s="4" t="b">
        <v>0</v>
      </c>
      <c r="S3871" s="4" t="b">
        <v>0</v>
      </c>
      <c r="T3871" s="4" t="b">
        <v>0</v>
      </c>
      <c r="U3871" s="4" t="b">
        <v>0</v>
      </c>
      <c r="V3871" s="4" t="b">
        <v>0</v>
      </c>
      <c r="W3871" s="4" t="b">
        <v>0</v>
      </c>
      <c r="X3871" s="4" t="b">
        <v>1</v>
      </c>
      <c r="Y3871" s="4" t="b">
        <v>1</v>
      </c>
    </row>
    <row r="3872" spans="1:36" x14ac:dyDescent="0.2">
      <c r="A3872" s="4" t="s">
        <v>726</v>
      </c>
      <c r="B3872" s="4" t="s">
        <v>727</v>
      </c>
      <c r="C3872" s="4" t="s">
        <v>728</v>
      </c>
      <c r="D3872" s="4" t="s">
        <v>729</v>
      </c>
      <c r="I3872" s="2">
        <v>46087.415358796294</v>
      </c>
      <c r="J3872" s="4" t="s">
        <v>45</v>
      </c>
      <c r="AB3872" s="4" t="s">
        <v>905</v>
      </c>
      <c r="AC3872" s="4" t="s">
        <v>906</v>
      </c>
      <c r="AD3872" s="4"/>
      <c r="AE3872" s="4" t="s">
        <v>733</v>
      </c>
      <c r="AH3872" s="4">
        <v>44</v>
      </c>
      <c r="AI3872" s="4" t="s">
        <v>6</v>
      </c>
      <c r="AJ3872" s="4" t="s">
        <v>907</v>
      </c>
    </row>
    <row r="3873" spans="1:36" x14ac:dyDescent="0.2">
      <c r="A3873" s="4" t="s">
        <v>726</v>
      </c>
      <c r="B3873" s="4" t="s">
        <v>727</v>
      </c>
      <c r="C3873" s="4" t="s">
        <v>728</v>
      </c>
      <c r="D3873" s="4" t="s">
        <v>729</v>
      </c>
      <c r="I3873" s="2">
        <v>46087.415381944447</v>
      </c>
      <c r="J3873" s="4" t="s">
        <v>44</v>
      </c>
      <c r="K3873" s="4">
        <v>50</v>
      </c>
      <c r="L3873" s="4">
        <v>-84.519840000000002</v>
      </c>
      <c r="M3873" s="4">
        <v>9.9225100000000008</v>
      </c>
      <c r="N3873" s="4" t="s">
        <v>947</v>
      </c>
      <c r="O3873" s="4" t="b">
        <v>1</v>
      </c>
      <c r="P3873" s="4" t="b">
        <v>0</v>
      </c>
      <c r="Q3873" s="4" t="b">
        <v>0</v>
      </c>
      <c r="R3873" s="4" t="b">
        <v>0</v>
      </c>
      <c r="S3873" s="4" t="b">
        <v>0</v>
      </c>
      <c r="T3873" s="4" t="b">
        <v>0</v>
      </c>
      <c r="U3873" s="4" t="b">
        <v>0</v>
      </c>
      <c r="V3873" s="4" t="b">
        <v>0</v>
      </c>
      <c r="W3873" s="4" t="b">
        <v>0</v>
      </c>
      <c r="X3873" s="4" t="b">
        <v>1</v>
      </c>
      <c r="Y3873" s="4" t="b">
        <v>1</v>
      </c>
    </row>
    <row r="3874" spans="1:36" x14ac:dyDescent="0.2">
      <c r="A3874" s="4" t="s">
        <v>726</v>
      </c>
      <c r="B3874" s="4" t="s">
        <v>727</v>
      </c>
      <c r="C3874" s="4" t="s">
        <v>728</v>
      </c>
      <c r="D3874" s="4" t="s">
        <v>729</v>
      </c>
      <c r="I3874" s="2">
        <v>46087.415400115744</v>
      </c>
      <c r="J3874" s="4" t="s">
        <v>45</v>
      </c>
      <c r="AB3874" s="4" t="s">
        <v>811</v>
      </c>
      <c r="AC3874" s="4" t="s">
        <v>812</v>
      </c>
      <c r="AD3874" s="4"/>
      <c r="AE3874" s="4" t="s">
        <v>733</v>
      </c>
      <c r="AH3874" s="4">
        <v>29069</v>
      </c>
      <c r="AI3874" s="4" t="s">
        <v>813</v>
      </c>
      <c r="AJ3874" s="4" t="s">
        <v>814</v>
      </c>
    </row>
    <row r="3875" spans="1:36" x14ac:dyDescent="0.2">
      <c r="A3875" s="4" t="s">
        <v>726</v>
      </c>
      <c r="B3875" s="4" t="s">
        <v>727</v>
      </c>
      <c r="C3875" s="4" t="s">
        <v>728</v>
      </c>
      <c r="D3875" s="4" t="s">
        <v>729</v>
      </c>
      <c r="I3875" s="2">
        <v>46087.415405497683</v>
      </c>
      <c r="J3875" s="4" t="s">
        <v>45</v>
      </c>
      <c r="AB3875" s="4" t="s">
        <v>905</v>
      </c>
      <c r="AC3875" s="4" t="s">
        <v>906</v>
      </c>
      <c r="AD3875" s="4"/>
      <c r="AE3875" s="4" t="s">
        <v>733</v>
      </c>
      <c r="AH3875" s="4">
        <v>63</v>
      </c>
      <c r="AI3875" s="4" t="s">
        <v>6</v>
      </c>
      <c r="AJ3875" s="4" t="s">
        <v>907</v>
      </c>
    </row>
    <row r="3876" spans="1:36" x14ac:dyDescent="0.2">
      <c r="A3876" s="4" t="s">
        <v>726</v>
      </c>
      <c r="B3876" s="4" t="s">
        <v>727</v>
      </c>
      <c r="C3876" s="4" t="s">
        <v>728</v>
      </c>
      <c r="D3876" s="4" t="s">
        <v>729</v>
      </c>
      <c r="I3876" s="2">
        <v>46087.415416666663</v>
      </c>
      <c r="J3876" s="4" t="s">
        <v>44</v>
      </c>
      <c r="K3876" s="4">
        <v>63</v>
      </c>
      <c r="L3876" s="4">
        <v>-84.519570000000002</v>
      </c>
      <c r="M3876" s="4">
        <v>9.9221900000000005</v>
      </c>
      <c r="N3876" s="4" t="s">
        <v>930</v>
      </c>
      <c r="O3876" s="4" t="b">
        <v>1</v>
      </c>
      <c r="P3876" s="4" t="b">
        <v>0</v>
      </c>
      <c r="Q3876" s="4" t="b">
        <v>0</v>
      </c>
      <c r="R3876" s="4" t="b">
        <v>0</v>
      </c>
      <c r="S3876" s="4" t="b">
        <v>0</v>
      </c>
      <c r="T3876" s="4" t="b">
        <v>0</v>
      </c>
      <c r="U3876" s="4" t="b">
        <v>0</v>
      </c>
      <c r="V3876" s="4" t="b">
        <v>0</v>
      </c>
      <c r="W3876" s="4" t="b">
        <v>0</v>
      </c>
      <c r="X3876" s="4" t="b">
        <v>1</v>
      </c>
      <c r="Y3876" s="4" t="b">
        <v>1</v>
      </c>
    </row>
    <row r="3877" spans="1:36" x14ac:dyDescent="0.2">
      <c r="A3877" s="4" t="s">
        <v>726</v>
      </c>
      <c r="B3877" s="4" t="s">
        <v>727</v>
      </c>
      <c r="C3877" s="4" t="s">
        <v>728</v>
      </c>
      <c r="D3877" s="4" t="s">
        <v>729</v>
      </c>
      <c r="I3877" s="2">
        <v>46087.415421504629</v>
      </c>
      <c r="J3877" s="4" t="s">
        <v>45</v>
      </c>
      <c r="AB3877" s="4" t="s">
        <v>772</v>
      </c>
      <c r="AC3877" s="4" t="s">
        <v>773</v>
      </c>
      <c r="AD3877" s="4"/>
      <c r="AE3877" s="4" t="s">
        <v>733</v>
      </c>
      <c r="AH3877" s="4">
        <v>15968</v>
      </c>
      <c r="AI3877" s="4" t="s">
        <v>774</v>
      </c>
      <c r="AJ3877" s="4" t="s">
        <v>775</v>
      </c>
    </row>
    <row r="3878" spans="1:36" x14ac:dyDescent="0.2">
      <c r="A3878" s="4" t="s">
        <v>726</v>
      </c>
      <c r="B3878" s="4" t="s">
        <v>727</v>
      </c>
      <c r="C3878" s="4" t="s">
        <v>728</v>
      </c>
      <c r="D3878" s="4" t="s">
        <v>729</v>
      </c>
      <c r="I3878" s="2">
        <v>46087.415421504629</v>
      </c>
      <c r="J3878" s="4" t="s">
        <v>45</v>
      </c>
      <c r="AB3878" s="4" t="s">
        <v>776</v>
      </c>
      <c r="AC3878" s="4" t="s">
        <v>777</v>
      </c>
      <c r="AD3878" s="4"/>
      <c r="AE3878" s="4" t="s">
        <v>733</v>
      </c>
      <c r="AH3878" s="4">
        <v>15968</v>
      </c>
      <c r="AI3878" s="4" t="s">
        <v>774</v>
      </c>
      <c r="AJ3878" s="4" t="s">
        <v>775</v>
      </c>
    </row>
    <row r="3879" spans="1:36" x14ac:dyDescent="0.2">
      <c r="A3879" s="4" t="s">
        <v>726</v>
      </c>
      <c r="B3879" s="4" t="s">
        <v>727</v>
      </c>
      <c r="C3879" s="4" t="s">
        <v>728</v>
      </c>
      <c r="D3879" s="4" t="s">
        <v>729</v>
      </c>
      <c r="I3879" s="2">
        <v>46087.415439814817</v>
      </c>
      <c r="J3879" s="4" t="s">
        <v>44</v>
      </c>
      <c r="K3879" s="4">
        <v>65</v>
      </c>
      <c r="L3879" s="4">
        <v>-84.519390000000001</v>
      </c>
      <c r="M3879" s="4">
        <v>9.9219200000000001</v>
      </c>
      <c r="N3879" s="4" t="s">
        <v>928</v>
      </c>
      <c r="O3879" s="4" t="b">
        <v>1</v>
      </c>
      <c r="P3879" s="4" t="b">
        <v>0</v>
      </c>
      <c r="Q3879" s="4" t="b">
        <v>0</v>
      </c>
      <c r="R3879" s="4" t="b">
        <v>0</v>
      </c>
      <c r="S3879" s="4" t="b">
        <v>0</v>
      </c>
      <c r="T3879" s="4" t="b">
        <v>0</v>
      </c>
      <c r="U3879" s="4" t="b">
        <v>0</v>
      </c>
      <c r="V3879" s="4" t="b">
        <v>0</v>
      </c>
      <c r="W3879" s="4" t="b">
        <v>0</v>
      </c>
      <c r="X3879" s="4" t="b">
        <v>1</v>
      </c>
      <c r="Y3879" s="4" t="b">
        <v>1</v>
      </c>
    </row>
    <row r="3880" spans="1:36" x14ac:dyDescent="0.2">
      <c r="A3880" s="4" t="s">
        <v>726</v>
      </c>
      <c r="B3880" s="4" t="s">
        <v>727</v>
      </c>
      <c r="C3880" s="4" t="s">
        <v>728</v>
      </c>
      <c r="D3880" s="4" t="s">
        <v>729</v>
      </c>
      <c r="I3880" s="2">
        <v>46087.415469791667</v>
      </c>
      <c r="J3880" s="4" t="s">
        <v>45</v>
      </c>
      <c r="AB3880" s="4" t="s">
        <v>811</v>
      </c>
      <c r="AC3880" s="4" t="s">
        <v>812</v>
      </c>
      <c r="AD3880" s="4"/>
      <c r="AE3880" s="4" t="s">
        <v>733</v>
      </c>
      <c r="AH3880" s="4">
        <v>-12351</v>
      </c>
      <c r="AI3880" s="4" t="s">
        <v>813</v>
      </c>
      <c r="AJ3880" s="4" t="s">
        <v>814</v>
      </c>
    </row>
    <row r="3881" spans="1:36" x14ac:dyDescent="0.2">
      <c r="A3881" s="4" t="s">
        <v>726</v>
      </c>
      <c r="B3881" s="4" t="s">
        <v>727</v>
      </c>
      <c r="C3881" s="4" t="s">
        <v>728</v>
      </c>
      <c r="D3881" s="4" t="s">
        <v>729</v>
      </c>
      <c r="I3881" s="2">
        <v>46087.415497685186</v>
      </c>
      <c r="J3881" s="4" t="s">
        <v>44</v>
      </c>
      <c r="K3881" s="4">
        <v>65</v>
      </c>
      <c r="L3881" s="4">
        <v>-84.519220000000004</v>
      </c>
      <c r="M3881" s="4">
        <v>9.9211299999999998</v>
      </c>
      <c r="N3881" s="4" t="s">
        <v>947</v>
      </c>
      <c r="O3881" s="4" t="b">
        <v>1</v>
      </c>
      <c r="P3881" s="4" t="b">
        <v>0</v>
      </c>
      <c r="Q3881" s="4" t="b">
        <v>0</v>
      </c>
      <c r="R3881" s="4" t="b">
        <v>0</v>
      </c>
      <c r="S3881" s="4" t="b">
        <v>0</v>
      </c>
      <c r="T3881" s="4" t="b">
        <v>0</v>
      </c>
      <c r="U3881" s="4" t="b">
        <v>0</v>
      </c>
      <c r="V3881" s="4" t="b">
        <v>0</v>
      </c>
      <c r="W3881" s="4" t="b">
        <v>0</v>
      </c>
      <c r="X3881" s="4" t="b">
        <v>1</v>
      </c>
      <c r="Y3881" s="4" t="b">
        <v>1</v>
      </c>
    </row>
    <row r="3882" spans="1:36" x14ac:dyDescent="0.2">
      <c r="A3882" s="4" t="s">
        <v>726</v>
      </c>
      <c r="B3882" s="4" t="s">
        <v>727</v>
      </c>
      <c r="C3882" s="4" t="s">
        <v>728</v>
      </c>
      <c r="D3882" s="4" t="s">
        <v>729</v>
      </c>
      <c r="I3882" s="2">
        <v>46087.415516261572</v>
      </c>
      <c r="J3882" s="4" t="s">
        <v>45</v>
      </c>
      <c r="AB3882" s="4" t="s">
        <v>811</v>
      </c>
      <c r="AC3882" s="4" t="s">
        <v>812</v>
      </c>
      <c r="AD3882" s="4"/>
      <c r="AE3882" s="4" t="s">
        <v>733</v>
      </c>
      <c r="AH3882" s="4">
        <v>27425</v>
      </c>
      <c r="AI3882" s="4" t="s">
        <v>813</v>
      </c>
      <c r="AJ3882" s="4" t="s">
        <v>814</v>
      </c>
    </row>
    <row r="3883" spans="1:36" x14ac:dyDescent="0.2">
      <c r="A3883" s="4" t="s">
        <v>726</v>
      </c>
      <c r="B3883" s="4" t="s">
        <v>727</v>
      </c>
      <c r="C3883" s="4" t="s">
        <v>728</v>
      </c>
      <c r="D3883" s="4" t="s">
        <v>729</v>
      </c>
      <c r="I3883" s="2">
        <v>46087.415532592589</v>
      </c>
      <c r="J3883" s="4" t="s">
        <v>45</v>
      </c>
      <c r="AB3883" s="4" t="s">
        <v>905</v>
      </c>
      <c r="AC3883" s="4" t="s">
        <v>906</v>
      </c>
      <c r="AD3883" s="4"/>
      <c r="AE3883" s="4" t="s">
        <v>733</v>
      </c>
      <c r="AH3883" s="4">
        <v>66</v>
      </c>
      <c r="AI3883" s="4" t="s">
        <v>6</v>
      </c>
      <c r="AJ3883" s="4" t="s">
        <v>907</v>
      </c>
    </row>
    <row r="3884" spans="1:36" x14ac:dyDescent="0.2">
      <c r="A3884" s="4" t="s">
        <v>726</v>
      </c>
      <c r="B3884" s="4" t="s">
        <v>727</v>
      </c>
      <c r="C3884" s="4" t="s">
        <v>728</v>
      </c>
      <c r="D3884" s="4" t="s">
        <v>729</v>
      </c>
      <c r="I3884" s="2">
        <v>46087.415590277778</v>
      </c>
      <c r="J3884" s="4" t="s">
        <v>44</v>
      </c>
      <c r="K3884" s="4">
        <v>61</v>
      </c>
      <c r="L3884" s="4">
        <v>-84.519229999999993</v>
      </c>
      <c r="M3884" s="4">
        <v>9.9198900000000005</v>
      </c>
      <c r="N3884" s="4" t="s">
        <v>947</v>
      </c>
      <c r="O3884" s="4" t="b">
        <v>1</v>
      </c>
      <c r="P3884" s="4" t="b">
        <v>0</v>
      </c>
      <c r="Q3884" s="4" t="b">
        <v>0</v>
      </c>
      <c r="R3884" s="4" t="b">
        <v>0</v>
      </c>
      <c r="S3884" s="4" t="b">
        <v>0</v>
      </c>
      <c r="T3884" s="4" t="b">
        <v>0</v>
      </c>
      <c r="U3884" s="4" t="b">
        <v>0</v>
      </c>
      <c r="V3884" s="4" t="b">
        <v>0</v>
      </c>
      <c r="W3884" s="4" t="b">
        <v>0</v>
      </c>
      <c r="X3884" s="4" t="b">
        <v>1</v>
      </c>
      <c r="Y3884" s="4" t="b">
        <v>1</v>
      </c>
    </row>
    <row r="3885" spans="1:36" x14ac:dyDescent="0.2">
      <c r="A3885" s="4" t="s">
        <v>726</v>
      </c>
      <c r="B3885" s="4" t="s">
        <v>727</v>
      </c>
      <c r="C3885" s="4" t="s">
        <v>728</v>
      </c>
      <c r="D3885" s="4" t="s">
        <v>729</v>
      </c>
      <c r="I3885" s="2">
        <v>46087.415667499998</v>
      </c>
      <c r="J3885" s="4" t="s">
        <v>45</v>
      </c>
      <c r="AB3885" s="4" t="s">
        <v>811</v>
      </c>
      <c r="AC3885" s="4" t="s">
        <v>812</v>
      </c>
      <c r="AD3885" s="4"/>
      <c r="AE3885" s="4" t="s">
        <v>733</v>
      </c>
      <c r="AH3885" s="4">
        <v>21122</v>
      </c>
      <c r="AI3885" s="4" t="s">
        <v>813</v>
      </c>
      <c r="AJ3885" s="4" t="s">
        <v>814</v>
      </c>
    </row>
    <row r="3886" spans="1:36" x14ac:dyDescent="0.2">
      <c r="A3886" s="4" t="s">
        <v>726</v>
      </c>
      <c r="B3886" s="4" t="s">
        <v>727</v>
      </c>
      <c r="C3886" s="4" t="s">
        <v>728</v>
      </c>
      <c r="D3886" s="4" t="s">
        <v>729</v>
      </c>
      <c r="I3886" s="2">
        <v>46087.415671296294</v>
      </c>
      <c r="J3886" s="4" t="s">
        <v>44</v>
      </c>
      <c r="K3886" s="4">
        <v>53</v>
      </c>
      <c r="L3886" s="4">
        <v>-84.519239999999996</v>
      </c>
      <c r="M3886" s="4">
        <v>9.9188799999999997</v>
      </c>
      <c r="N3886" s="4" t="s">
        <v>966</v>
      </c>
      <c r="O3886" s="4" t="b">
        <v>1</v>
      </c>
      <c r="P3886" s="4" t="b">
        <v>0</v>
      </c>
      <c r="Q3886" s="4" t="b">
        <v>0</v>
      </c>
      <c r="R3886" s="4" t="b">
        <v>0</v>
      </c>
      <c r="S3886" s="4" t="b">
        <v>0</v>
      </c>
      <c r="T3886" s="4" t="b">
        <v>0</v>
      </c>
      <c r="U3886" s="4" t="b">
        <v>0</v>
      </c>
      <c r="V3886" s="4" t="b">
        <v>0</v>
      </c>
      <c r="W3886" s="4" t="b">
        <v>0</v>
      </c>
      <c r="X3886" s="4" t="b">
        <v>1</v>
      </c>
      <c r="Y3886" s="4" t="b">
        <v>1</v>
      </c>
    </row>
    <row r="3887" spans="1:36" x14ac:dyDescent="0.2">
      <c r="A3887" s="4" t="s">
        <v>726</v>
      </c>
      <c r="B3887" s="4" t="s">
        <v>727</v>
      </c>
      <c r="C3887" s="4" t="s">
        <v>728</v>
      </c>
      <c r="D3887" s="4" t="s">
        <v>729</v>
      </c>
      <c r="I3887" s="2">
        <v>46087.415694629628</v>
      </c>
      <c r="J3887" s="4" t="s">
        <v>45</v>
      </c>
      <c r="AB3887" s="4" t="s">
        <v>905</v>
      </c>
      <c r="AC3887" s="4" t="s">
        <v>906</v>
      </c>
      <c r="AD3887" s="4"/>
      <c r="AE3887" s="4" t="s">
        <v>733</v>
      </c>
      <c r="AH3887" s="4">
        <v>54</v>
      </c>
      <c r="AI3887" s="4" t="s">
        <v>6</v>
      </c>
      <c r="AJ3887" s="4" t="s">
        <v>907</v>
      </c>
    </row>
    <row r="3888" spans="1:36" x14ac:dyDescent="0.2">
      <c r="A3888" s="4" t="s">
        <v>726</v>
      </c>
      <c r="B3888" s="4" t="s">
        <v>727</v>
      </c>
      <c r="C3888" s="4" t="s">
        <v>728</v>
      </c>
      <c r="D3888" s="4" t="s">
        <v>729</v>
      </c>
      <c r="I3888" s="2">
        <v>46087.415714062503</v>
      </c>
      <c r="J3888" s="4" t="s">
        <v>45</v>
      </c>
      <c r="AB3888" s="4" t="s">
        <v>811</v>
      </c>
      <c r="AC3888" s="4" t="s">
        <v>812</v>
      </c>
      <c r="AD3888" s="4"/>
      <c r="AE3888" s="4" t="s">
        <v>733</v>
      </c>
      <c r="AH3888" s="4">
        <v>-22491</v>
      </c>
      <c r="AI3888" s="4" t="s">
        <v>813</v>
      </c>
      <c r="AJ3888" s="4" t="s">
        <v>814</v>
      </c>
    </row>
    <row r="3889" spans="1:37" x14ac:dyDescent="0.2">
      <c r="A3889" s="4" t="s">
        <v>726</v>
      </c>
      <c r="B3889" s="4" t="s">
        <v>727</v>
      </c>
      <c r="C3889" s="4" t="s">
        <v>728</v>
      </c>
      <c r="D3889" s="4" t="s">
        <v>729</v>
      </c>
      <c r="I3889" s="2">
        <v>46087.415729166663</v>
      </c>
      <c r="J3889" s="4" t="s">
        <v>44</v>
      </c>
      <c r="K3889" s="4">
        <v>46</v>
      </c>
      <c r="L3889" s="4">
        <v>-84.519049999999993</v>
      </c>
      <c r="M3889" s="4">
        <v>9.9182699999999997</v>
      </c>
      <c r="N3889" s="4" t="s">
        <v>928</v>
      </c>
      <c r="O3889" s="4" t="b">
        <v>1</v>
      </c>
      <c r="P3889" s="4" t="b">
        <v>0</v>
      </c>
      <c r="Q3889" s="4" t="b">
        <v>0</v>
      </c>
      <c r="R3889" s="4" t="b">
        <v>0</v>
      </c>
      <c r="S3889" s="4" t="b">
        <v>0</v>
      </c>
      <c r="T3889" s="4" t="b">
        <v>0</v>
      </c>
      <c r="U3889" s="4" t="b">
        <v>0</v>
      </c>
      <c r="V3889" s="4" t="b">
        <v>0</v>
      </c>
      <c r="W3889" s="4" t="b">
        <v>0</v>
      </c>
      <c r="X3889" s="4" t="b">
        <v>1</v>
      </c>
      <c r="Y3889" s="4" t="b">
        <v>1</v>
      </c>
    </row>
    <row r="3890" spans="1:37" x14ac:dyDescent="0.2">
      <c r="A3890" s="4" t="s">
        <v>726</v>
      </c>
      <c r="B3890" s="4" t="s">
        <v>727</v>
      </c>
      <c r="C3890" s="4" t="s">
        <v>728</v>
      </c>
      <c r="D3890" s="4" t="s">
        <v>729</v>
      </c>
      <c r="I3890" s="2">
        <v>46087.415730972221</v>
      </c>
      <c r="J3890" s="4" t="s">
        <v>45</v>
      </c>
      <c r="AB3890" s="4" t="s">
        <v>797</v>
      </c>
      <c r="AC3890" s="4" t="s">
        <v>798</v>
      </c>
      <c r="AD3890" s="4"/>
      <c r="AE3890" s="4" t="s">
        <v>733</v>
      </c>
      <c r="AH3890" s="4">
        <v>61.1</v>
      </c>
      <c r="AI3890" s="4" t="s">
        <v>799</v>
      </c>
      <c r="AJ3890" s="4" t="s">
        <v>800</v>
      </c>
    </row>
    <row r="3891" spans="1:37" x14ac:dyDescent="0.2">
      <c r="A3891" s="4" t="s">
        <v>726</v>
      </c>
      <c r="B3891" s="4" t="s">
        <v>727</v>
      </c>
      <c r="C3891" s="4" t="s">
        <v>728</v>
      </c>
      <c r="D3891" s="4" t="s">
        <v>729</v>
      </c>
      <c r="I3891" s="2">
        <v>46087.415741053243</v>
      </c>
      <c r="J3891" s="4" t="s">
        <v>45</v>
      </c>
      <c r="AB3891" s="4" t="s">
        <v>905</v>
      </c>
      <c r="AC3891" s="4" t="s">
        <v>906</v>
      </c>
      <c r="AD3891" s="4"/>
      <c r="AE3891" s="4" t="s">
        <v>733</v>
      </c>
      <c r="AH3891" s="4">
        <v>44</v>
      </c>
      <c r="AI3891" s="4" t="s">
        <v>6</v>
      </c>
      <c r="AJ3891" s="4" t="s">
        <v>907</v>
      </c>
    </row>
    <row r="3892" spans="1:37" x14ac:dyDescent="0.2">
      <c r="A3892" s="4" t="s">
        <v>726</v>
      </c>
      <c r="B3892" s="4" t="s">
        <v>727</v>
      </c>
      <c r="C3892" s="4" t="s">
        <v>728</v>
      </c>
      <c r="D3892" s="4" t="s">
        <v>729</v>
      </c>
      <c r="I3892" s="2">
        <v>46087.415810370374</v>
      </c>
      <c r="J3892" s="4" t="s">
        <v>45</v>
      </c>
      <c r="AB3892" s="4" t="s">
        <v>905</v>
      </c>
      <c r="AC3892" s="4" t="s">
        <v>906</v>
      </c>
      <c r="AD3892" s="4"/>
      <c r="AE3892" s="4" t="s">
        <v>733</v>
      </c>
      <c r="AH3892" s="4">
        <v>44</v>
      </c>
      <c r="AI3892" s="4" t="s">
        <v>6</v>
      </c>
      <c r="AJ3892" s="4" t="s">
        <v>907</v>
      </c>
    </row>
    <row r="3893" spans="1:37" x14ac:dyDescent="0.2">
      <c r="A3893" s="4" t="s">
        <v>726</v>
      </c>
      <c r="B3893" s="4" t="s">
        <v>727</v>
      </c>
      <c r="C3893" s="4" t="s">
        <v>728</v>
      </c>
      <c r="D3893" s="4" t="s">
        <v>729</v>
      </c>
      <c r="I3893" s="2">
        <v>46087.415833333333</v>
      </c>
      <c r="J3893" s="4" t="s">
        <v>44</v>
      </c>
      <c r="K3893" s="4">
        <v>44</v>
      </c>
      <c r="L3893" s="4">
        <v>-84.518749999999997</v>
      </c>
      <c r="M3893" s="4">
        <v>9.9173299999999998</v>
      </c>
      <c r="N3893" s="4" t="s">
        <v>928</v>
      </c>
      <c r="O3893" s="4" t="b">
        <v>1</v>
      </c>
      <c r="P3893" s="4" t="b">
        <v>0</v>
      </c>
      <c r="Q3893" s="4" t="b">
        <v>0</v>
      </c>
      <c r="R3893" s="4" t="b">
        <v>0</v>
      </c>
      <c r="S3893" s="4" t="b">
        <v>0</v>
      </c>
      <c r="T3893" s="4" t="b">
        <v>0</v>
      </c>
      <c r="U3893" s="4" t="b">
        <v>0</v>
      </c>
      <c r="V3893" s="4" t="b">
        <v>0</v>
      </c>
      <c r="W3893" s="4" t="b">
        <v>0</v>
      </c>
      <c r="X3893" s="4" t="b">
        <v>1</v>
      </c>
      <c r="Y3893" s="4" t="b">
        <v>1</v>
      </c>
    </row>
    <row r="3894" spans="1:37" x14ac:dyDescent="0.2">
      <c r="A3894" s="4" t="s">
        <v>726</v>
      </c>
      <c r="B3894" s="4" t="s">
        <v>727</v>
      </c>
      <c r="C3894" s="4" t="s">
        <v>728</v>
      </c>
      <c r="D3894" s="4" t="s">
        <v>729</v>
      </c>
      <c r="I3894" s="2">
        <v>46087.415891203702</v>
      </c>
      <c r="J3894" s="4" t="s">
        <v>44</v>
      </c>
      <c r="K3894" s="4">
        <v>53</v>
      </c>
      <c r="L3894" s="4">
        <v>-84.518810000000002</v>
      </c>
      <c r="M3894" s="4">
        <v>9.9167100000000001</v>
      </c>
      <c r="N3894" s="4" t="s">
        <v>928</v>
      </c>
      <c r="O3894" s="4" t="b">
        <v>1</v>
      </c>
      <c r="P3894" s="4" t="b">
        <v>0</v>
      </c>
      <c r="Q3894" s="4" t="b">
        <v>0</v>
      </c>
      <c r="R3894" s="4" t="b">
        <v>0</v>
      </c>
      <c r="S3894" s="4" t="b">
        <v>0</v>
      </c>
      <c r="T3894" s="4" t="b">
        <v>0</v>
      </c>
      <c r="U3894" s="4" t="b">
        <v>0</v>
      </c>
      <c r="V3894" s="4" t="b">
        <v>0</v>
      </c>
      <c r="W3894" s="4" t="b">
        <v>0</v>
      </c>
      <c r="X3894" s="4" t="b">
        <v>1</v>
      </c>
      <c r="Y3894" s="4" t="b">
        <v>1</v>
      </c>
    </row>
    <row r="3895" spans="1:37" x14ac:dyDescent="0.2">
      <c r="A3895" s="4" t="s">
        <v>726</v>
      </c>
      <c r="B3895" s="4" t="s">
        <v>727</v>
      </c>
      <c r="C3895" s="4" t="s">
        <v>728</v>
      </c>
      <c r="D3895" s="4" t="s">
        <v>729</v>
      </c>
      <c r="I3895" s="2">
        <v>46087.415911724536</v>
      </c>
      <c r="J3895" s="4" t="s">
        <v>45</v>
      </c>
      <c r="AB3895" s="4" t="s">
        <v>811</v>
      </c>
      <c r="AC3895" s="4" t="s">
        <v>812</v>
      </c>
      <c r="AD3895" s="4"/>
      <c r="AE3895" s="4" t="s">
        <v>733</v>
      </c>
      <c r="AH3895" s="4">
        <v>10858</v>
      </c>
      <c r="AI3895" s="4" t="s">
        <v>813</v>
      </c>
      <c r="AJ3895" s="4" t="s">
        <v>814</v>
      </c>
    </row>
    <row r="3896" spans="1:37" x14ac:dyDescent="0.2">
      <c r="A3896" s="4" t="s">
        <v>726</v>
      </c>
      <c r="B3896" s="4" t="s">
        <v>727</v>
      </c>
      <c r="C3896" s="4" t="s">
        <v>728</v>
      </c>
      <c r="D3896" s="4" t="s">
        <v>729</v>
      </c>
      <c r="I3896" s="2">
        <v>46087.415914803241</v>
      </c>
      <c r="J3896" s="4" t="s">
        <v>45</v>
      </c>
      <c r="AB3896" s="4" t="s">
        <v>905</v>
      </c>
      <c r="AC3896" s="4" t="s">
        <v>906</v>
      </c>
      <c r="AD3896" s="4"/>
      <c r="AE3896" s="4" t="s">
        <v>733</v>
      </c>
      <c r="AH3896" s="4">
        <v>58</v>
      </c>
      <c r="AI3896" s="4" t="s">
        <v>6</v>
      </c>
      <c r="AJ3896" s="4" t="s">
        <v>907</v>
      </c>
    </row>
    <row r="3897" spans="1:37" x14ac:dyDescent="0.2">
      <c r="A3897" s="4" t="s">
        <v>726</v>
      </c>
      <c r="B3897" s="4" t="s">
        <v>727</v>
      </c>
      <c r="C3897" s="4" t="s">
        <v>728</v>
      </c>
      <c r="D3897" s="4" t="s">
        <v>729</v>
      </c>
      <c r="I3897" s="2">
        <v>46087.415949074071</v>
      </c>
      <c r="J3897" s="4" t="s">
        <v>44</v>
      </c>
      <c r="K3897" s="4">
        <v>53</v>
      </c>
      <c r="L3897" s="4">
        <v>-84.518900000000002</v>
      </c>
      <c r="M3897" s="4">
        <v>9.9160299999999992</v>
      </c>
      <c r="N3897" s="4" t="s">
        <v>928</v>
      </c>
      <c r="O3897" s="4" t="b">
        <v>1</v>
      </c>
      <c r="P3897" s="4" t="b">
        <v>0</v>
      </c>
      <c r="Q3897" s="4" t="b">
        <v>0</v>
      </c>
      <c r="R3897" s="4" t="b">
        <v>0</v>
      </c>
      <c r="S3897" s="4" t="b">
        <v>0</v>
      </c>
      <c r="T3897" s="4" t="b">
        <v>0</v>
      </c>
      <c r="U3897" s="4" t="b">
        <v>0</v>
      </c>
      <c r="V3897" s="4" t="b">
        <v>0</v>
      </c>
      <c r="W3897" s="4" t="b">
        <v>0</v>
      </c>
      <c r="X3897" s="4" t="b">
        <v>1</v>
      </c>
      <c r="Y3897" s="4" t="b">
        <v>1</v>
      </c>
    </row>
    <row r="3898" spans="1:37" x14ac:dyDescent="0.2">
      <c r="A3898" s="4" t="s">
        <v>726</v>
      </c>
      <c r="B3898" s="4" t="s">
        <v>727</v>
      </c>
      <c r="C3898" s="4" t="s">
        <v>728</v>
      </c>
      <c r="D3898" s="4" t="s">
        <v>729</v>
      </c>
      <c r="I3898" s="2">
        <v>46087.415952604169</v>
      </c>
      <c r="J3898" s="4" t="s">
        <v>737</v>
      </c>
      <c r="N3898" s="4" t="s">
        <v>1236</v>
      </c>
      <c r="AK3898" s="4" t="s">
        <v>1237</v>
      </c>
    </row>
    <row r="3899" spans="1:37" x14ac:dyDescent="0.2">
      <c r="A3899" s="4" t="s">
        <v>726</v>
      </c>
      <c r="B3899" s="4" t="s">
        <v>727</v>
      </c>
      <c r="C3899" s="4" t="s">
        <v>728</v>
      </c>
      <c r="D3899" s="4" t="s">
        <v>729</v>
      </c>
      <c r="I3899" s="2">
        <v>46087.41595829861</v>
      </c>
      <c r="J3899" s="4" t="s">
        <v>45</v>
      </c>
      <c r="AB3899" s="4" t="s">
        <v>811</v>
      </c>
      <c r="AC3899" s="4" t="s">
        <v>812</v>
      </c>
      <c r="AD3899" s="4"/>
      <c r="AE3899" s="4" t="s">
        <v>733</v>
      </c>
      <c r="AH3899" s="4">
        <v>-21510</v>
      </c>
      <c r="AI3899" s="4" t="s">
        <v>813</v>
      </c>
      <c r="AJ3899" s="4" t="s">
        <v>814</v>
      </c>
    </row>
    <row r="3900" spans="1:37" x14ac:dyDescent="0.2">
      <c r="A3900" s="4" t="s">
        <v>726</v>
      </c>
      <c r="B3900" s="4" t="s">
        <v>727</v>
      </c>
      <c r="C3900" s="4" t="s">
        <v>728</v>
      </c>
      <c r="D3900" s="4" t="s">
        <v>729</v>
      </c>
      <c r="I3900" s="2">
        <v>46087.415960648148</v>
      </c>
      <c r="J3900" s="4" t="s">
        <v>737</v>
      </c>
      <c r="N3900" s="4" t="s">
        <v>1084</v>
      </c>
      <c r="AK3900" s="4" t="s">
        <v>1238</v>
      </c>
    </row>
    <row r="3901" spans="1:37" x14ac:dyDescent="0.2">
      <c r="A3901" s="4" t="s">
        <v>726</v>
      </c>
      <c r="B3901" s="4" t="s">
        <v>727</v>
      </c>
      <c r="C3901" s="4" t="s">
        <v>728</v>
      </c>
      <c r="D3901" s="4" t="s">
        <v>729</v>
      </c>
      <c r="I3901" s="2">
        <v>46087.415972222225</v>
      </c>
      <c r="J3901" s="4" t="s">
        <v>44</v>
      </c>
      <c r="K3901" s="4">
        <v>44</v>
      </c>
      <c r="L3901" s="4">
        <v>-84.518940000000001</v>
      </c>
      <c r="M3901" s="4">
        <v>9.9157899999999994</v>
      </c>
      <c r="N3901" s="4" t="s">
        <v>928</v>
      </c>
      <c r="O3901" s="4" t="b">
        <v>1</v>
      </c>
      <c r="P3901" s="4" t="b">
        <v>0</v>
      </c>
      <c r="Q3901" s="4" t="b">
        <v>0</v>
      </c>
      <c r="R3901" s="4" t="b">
        <v>0</v>
      </c>
      <c r="S3901" s="4" t="b">
        <v>0</v>
      </c>
      <c r="T3901" s="4" t="b">
        <v>0</v>
      </c>
      <c r="U3901" s="4" t="b">
        <v>0</v>
      </c>
      <c r="V3901" s="4" t="b">
        <v>0</v>
      </c>
      <c r="W3901" s="4" t="b">
        <v>0</v>
      </c>
      <c r="X3901" s="4" t="b">
        <v>1</v>
      </c>
      <c r="Y3901" s="4" t="b">
        <v>1</v>
      </c>
    </row>
    <row r="3902" spans="1:37" x14ac:dyDescent="0.2">
      <c r="A3902" s="4" t="s">
        <v>726</v>
      </c>
      <c r="B3902" s="4" t="s">
        <v>727</v>
      </c>
      <c r="C3902" s="4" t="s">
        <v>728</v>
      </c>
      <c r="D3902" s="4" t="s">
        <v>729</v>
      </c>
      <c r="I3902" s="2">
        <v>46087.415972488423</v>
      </c>
      <c r="J3902" s="4" t="s">
        <v>737</v>
      </c>
      <c r="N3902" s="4" t="s">
        <v>963</v>
      </c>
      <c r="AK3902" s="4" t="s">
        <v>1239</v>
      </c>
    </row>
    <row r="3903" spans="1:37" x14ac:dyDescent="0.2">
      <c r="A3903" s="4" t="s">
        <v>726</v>
      </c>
      <c r="B3903" s="4" t="s">
        <v>727</v>
      </c>
      <c r="C3903" s="4" t="s">
        <v>728</v>
      </c>
      <c r="D3903" s="4" t="s">
        <v>729</v>
      </c>
      <c r="I3903" s="2">
        <v>46087.41597253472</v>
      </c>
      <c r="J3903" s="4" t="s">
        <v>45</v>
      </c>
      <c r="AB3903" s="4" t="s">
        <v>905</v>
      </c>
      <c r="AC3903" s="4" t="s">
        <v>906</v>
      </c>
      <c r="AD3903" s="4"/>
      <c r="AE3903" s="4" t="s">
        <v>733</v>
      </c>
      <c r="AH3903" s="4">
        <v>45</v>
      </c>
      <c r="AI3903" s="4" t="s">
        <v>6</v>
      </c>
      <c r="AJ3903" s="4" t="s">
        <v>907</v>
      </c>
    </row>
    <row r="3904" spans="1:37" x14ac:dyDescent="0.2">
      <c r="A3904" s="4" t="s">
        <v>726</v>
      </c>
      <c r="B3904" s="4" t="s">
        <v>727</v>
      </c>
      <c r="C3904" s="4" t="s">
        <v>728</v>
      </c>
      <c r="D3904" s="4" t="s">
        <v>729</v>
      </c>
      <c r="I3904" s="2">
        <v>46087.415976249998</v>
      </c>
      <c r="J3904" s="4" t="s">
        <v>737</v>
      </c>
      <c r="N3904" s="4" t="s">
        <v>1236</v>
      </c>
      <c r="AK3904" s="4" t="s">
        <v>1237</v>
      </c>
    </row>
    <row r="3905" spans="1:37" x14ac:dyDescent="0.2">
      <c r="A3905" s="4" t="s">
        <v>726</v>
      </c>
      <c r="B3905" s="4" t="s">
        <v>727</v>
      </c>
      <c r="C3905" s="4" t="s">
        <v>728</v>
      </c>
      <c r="D3905" s="4" t="s">
        <v>729</v>
      </c>
      <c r="I3905" s="2">
        <v>46087.415993287039</v>
      </c>
      <c r="J3905" s="4" t="s">
        <v>45</v>
      </c>
      <c r="AB3905" s="4" t="s">
        <v>811</v>
      </c>
      <c r="AC3905" s="4" t="s">
        <v>812</v>
      </c>
      <c r="AD3905" s="4"/>
      <c r="AE3905" s="4" t="s">
        <v>733</v>
      </c>
      <c r="AH3905" s="4">
        <v>15886</v>
      </c>
      <c r="AI3905" s="4" t="s">
        <v>813</v>
      </c>
      <c r="AJ3905" s="4" t="s">
        <v>814</v>
      </c>
    </row>
    <row r="3906" spans="1:37" x14ac:dyDescent="0.2">
      <c r="A3906" s="4" t="s">
        <v>726</v>
      </c>
      <c r="B3906" s="4" t="s">
        <v>727</v>
      </c>
      <c r="C3906" s="4" t="s">
        <v>728</v>
      </c>
      <c r="D3906" s="4" t="s">
        <v>729</v>
      </c>
      <c r="I3906" s="2">
        <v>46087.416006944448</v>
      </c>
      <c r="J3906" s="4" t="s">
        <v>44</v>
      </c>
      <c r="K3906" s="4">
        <v>44</v>
      </c>
      <c r="L3906" s="4">
        <v>-84.518979999999999</v>
      </c>
      <c r="M3906" s="4">
        <v>9.9154699999999991</v>
      </c>
      <c r="N3906" s="4" t="s">
        <v>928</v>
      </c>
      <c r="O3906" s="4" t="b">
        <v>1</v>
      </c>
      <c r="P3906" s="4" t="b">
        <v>0</v>
      </c>
      <c r="Q3906" s="4" t="b">
        <v>0</v>
      </c>
      <c r="R3906" s="4" t="b">
        <v>0</v>
      </c>
      <c r="S3906" s="4" t="b">
        <v>0</v>
      </c>
      <c r="T3906" s="4" t="b">
        <v>0</v>
      </c>
      <c r="U3906" s="4" t="b">
        <v>0</v>
      </c>
      <c r="V3906" s="4" t="b">
        <v>0</v>
      </c>
      <c r="W3906" s="4" t="b">
        <v>0</v>
      </c>
      <c r="X3906" s="4" t="b">
        <v>1</v>
      </c>
      <c r="Y3906" s="4" t="b">
        <v>1</v>
      </c>
    </row>
    <row r="3907" spans="1:37" x14ac:dyDescent="0.2">
      <c r="A3907" s="4" t="s">
        <v>726</v>
      </c>
      <c r="B3907" s="4" t="s">
        <v>727</v>
      </c>
      <c r="C3907" s="4" t="s">
        <v>728</v>
      </c>
      <c r="D3907" s="4" t="s">
        <v>729</v>
      </c>
      <c r="I3907" s="2">
        <v>46087.416030277775</v>
      </c>
      <c r="J3907" s="4" t="s">
        <v>45</v>
      </c>
      <c r="AB3907" s="4" t="s">
        <v>905</v>
      </c>
      <c r="AC3907" s="4" t="s">
        <v>906</v>
      </c>
      <c r="AD3907" s="4"/>
      <c r="AE3907" s="4" t="s">
        <v>733</v>
      </c>
      <c r="AH3907" s="4">
        <v>47</v>
      </c>
      <c r="AI3907" s="4" t="s">
        <v>6</v>
      </c>
      <c r="AJ3907" s="4" t="s">
        <v>907</v>
      </c>
    </row>
    <row r="3908" spans="1:37" x14ac:dyDescent="0.2">
      <c r="A3908" s="4" t="s">
        <v>726</v>
      </c>
      <c r="B3908" s="4" t="s">
        <v>727</v>
      </c>
      <c r="C3908" s="4" t="s">
        <v>728</v>
      </c>
      <c r="D3908" s="4" t="s">
        <v>729</v>
      </c>
      <c r="I3908" s="2">
        <v>46087.416041666664</v>
      </c>
      <c r="J3908" s="4" t="s">
        <v>44</v>
      </c>
      <c r="K3908" s="4">
        <v>46</v>
      </c>
      <c r="L3908" s="4">
        <v>-84.519030000000001</v>
      </c>
      <c r="M3908" s="4">
        <v>9.9151299999999996</v>
      </c>
      <c r="N3908" s="4" t="s">
        <v>930</v>
      </c>
      <c r="O3908" s="4" t="b">
        <v>1</v>
      </c>
      <c r="P3908" s="4" t="b">
        <v>0</v>
      </c>
      <c r="Q3908" s="4" t="b">
        <v>0</v>
      </c>
      <c r="R3908" s="4" t="b">
        <v>0</v>
      </c>
      <c r="S3908" s="4" t="b">
        <v>0</v>
      </c>
      <c r="T3908" s="4" t="b">
        <v>0</v>
      </c>
      <c r="U3908" s="4" t="b">
        <v>0</v>
      </c>
      <c r="V3908" s="4" t="b">
        <v>0</v>
      </c>
      <c r="W3908" s="4" t="b">
        <v>0</v>
      </c>
      <c r="X3908" s="4" t="b">
        <v>1</v>
      </c>
      <c r="Y3908" s="4" t="b">
        <v>1</v>
      </c>
    </row>
    <row r="3909" spans="1:37" x14ac:dyDescent="0.2">
      <c r="A3909" s="4" t="s">
        <v>726</v>
      </c>
      <c r="B3909" s="4" t="s">
        <v>727</v>
      </c>
      <c r="C3909" s="4" t="s">
        <v>728</v>
      </c>
      <c r="D3909" s="4" t="s">
        <v>729</v>
      </c>
      <c r="I3909" s="2">
        <v>46087.416064999998</v>
      </c>
      <c r="J3909" s="4" t="s">
        <v>45</v>
      </c>
      <c r="AB3909" s="4" t="s">
        <v>905</v>
      </c>
      <c r="AC3909" s="4" t="s">
        <v>906</v>
      </c>
      <c r="AD3909" s="4"/>
      <c r="AE3909" s="4" t="s">
        <v>733</v>
      </c>
      <c r="AH3909" s="4">
        <v>38</v>
      </c>
      <c r="AI3909" s="4" t="s">
        <v>6</v>
      </c>
      <c r="AJ3909" s="4" t="s">
        <v>907</v>
      </c>
    </row>
    <row r="3910" spans="1:37" x14ac:dyDescent="0.2">
      <c r="A3910" s="4" t="s">
        <v>726</v>
      </c>
      <c r="B3910" s="4" t="s">
        <v>727</v>
      </c>
      <c r="C3910" s="4" t="s">
        <v>728</v>
      </c>
      <c r="D3910" s="4" t="s">
        <v>729</v>
      </c>
      <c r="I3910" s="2">
        <v>46087.416070914354</v>
      </c>
      <c r="J3910" s="4" t="s">
        <v>737</v>
      </c>
      <c r="N3910" s="4" t="s">
        <v>1236</v>
      </c>
      <c r="AK3910" s="4" t="s">
        <v>1240</v>
      </c>
    </row>
    <row r="3911" spans="1:37" x14ac:dyDescent="0.2">
      <c r="A3911" s="4" t="s">
        <v>726</v>
      </c>
      <c r="B3911" s="4" t="s">
        <v>727</v>
      </c>
      <c r="C3911" s="4" t="s">
        <v>728</v>
      </c>
      <c r="D3911" s="4" t="s">
        <v>729</v>
      </c>
      <c r="I3911" s="2">
        <v>46087.416087962964</v>
      </c>
      <c r="J3911" s="4" t="s">
        <v>44</v>
      </c>
      <c r="K3911" s="4">
        <v>35</v>
      </c>
      <c r="L3911" s="4">
        <v>-84.519090000000006</v>
      </c>
      <c r="M3911" s="4">
        <v>9.9147400000000001</v>
      </c>
      <c r="N3911" s="4" t="s">
        <v>928</v>
      </c>
      <c r="O3911" s="4" t="b">
        <v>1</v>
      </c>
      <c r="P3911" s="4" t="b">
        <v>0</v>
      </c>
      <c r="Q3911" s="4" t="b">
        <v>0</v>
      </c>
      <c r="R3911" s="4" t="b">
        <v>0</v>
      </c>
      <c r="S3911" s="4" t="b">
        <v>0</v>
      </c>
      <c r="T3911" s="4" t="b">
        <v>0</v>
      </c>
      <c r="U3911" s="4" t="b">
        <v>0</v>
      </c>
      <c r="V3911" s="4" t="b">
        <v>0</v>
      </c>
      <c r="W3911" s="4" t="b">
        <v>0</v>
      </c>
      <c r="X3911" s="4" t="b">
        <v>1</v>
      </c>
      <c r="Y3911" s="4" t="b">
        <v>1</v>
      </c>
    </row>
    <row r="3912" spans="1:37" x14ac:dyDescent="0.2">
      <c r="A3912" s="4" t="s">
        <v>726</v>
      </c>
      <c r="B3912" s="4" t="s">
        <v>727</v>
      </c>
      <c r="C3912" s="4" t="s">
        <v>728</v>
      </c>
      <c r="D3912" s="4" t="s">
        <v>729</v>
      </c>
      <c r="I3912" s="2">
        <v>46087.416118703703</v>
      </c>
      <c r="J3912" s="4" t="s">
        <v>737</v>
      </c>
      <c r="N3912" s="4" t="s">
        <v>1236</v>
      </c>
      <c r="AK3912" s="4" t="s">
        <v>1240</v>
      </c>
    </row>
    <row r="3913" spans="1:37" x14ac:dyDescent="0.2">
      <c r="A3913" s="4" t="s">
        <v>726</v>
      </c>
      <c r="B3913" s="4" t="s">
        <v>727</v>
      </c>
      <c r="C3913" s="4" t="s">
        <v>728</v>
      </c>
      <c r="D3913" s="4" t="s">
        <v>729</v>
      </c>
      <c r="I3913" s="2">
        <v>46087.416122685187</v>
      </c>
      <c r="J3913" s="4" t="s">
        <v>44</v>
      </c>
      <c r="K3913" s="4">
        <v>37</v>
      </c>
      <c r="L3913" s="4">
        <v>-84.519130000000004</v>
      </c>
      <c r="M3913" s="4">
        <v>9.9144699999999997</v>
      </c>
      <c r="N3913" s="4" t="s">
        <v>928</v>
      </c>
      <c r="O3913" s="4" t="b">
        <v>1</v>
      </c>
      <c r="P3913" s="4" t="b">
        <v>0</v>
      </c>
      <c r="Q3913" s="4" t="b">
        <v>0</v>
      </c>
      <c r="R3913" s="4" t="b">
        <v>0</v>
      </c>
      <c r="S3913" s="4" t="b">
        <v>0</v>
      </c>
      <c r="T3913" s="4" t="b">
        <v>0</v>
      </c>
      <c r="U3913" s="4" t="b">
        <v>0</v>
      </c>
      <c r="V3913" s="4" t="b">
        <v>0</v>
      </c>
      <c r="W3913" s="4" t="b">
        <v>0</v>
      </c>
      <c r="X3913" s="4" t="b">
        <v>1</v>
      </c>
      <c r="Y3913" s="4" t="b">
        <v>1</v>
      </c>
    </row>
    <row r="3914" spans="1:37" x14ac:dyDescent="0.2">
      <c r="A3914" s="4" t="s">
        <v>726</v>
      </c>
      <c r="B3914" s="4" t="s">
        <v>727</v>
      </c>
      <c r="C3914" s="4" t="s">
        <v>728</v>
      </c>
      <c r="D3914" s="4" t="s">
        <v>729</v>
      </c>
      <c r="I3914" s="2">
        <v>46087.41620388889</v>
      </c>
      <c r="J3914" s="4" t="s">
        <v>45</v>
      </c>
      <c r="AB3914" s="4" t="s">
        <v>905</v>
      </c>
      <c r="AC3914" s="4" t="s">
        <v>906</v>
      </c>
      <c r="AD3914" s="4"/>
      <c r="AE3914" s="4" t="s">
        <v>733</v>
      </c>
      <c r="AH3914" s="4">
        <v>42</v>
      </c>
      <c r="AI3914" s="4" t="s">
        <v>6</v>
      </c>
      <c r="AJ3914" s="4" t="s">
        <v>907</v>
      </c>
    </row>
    <row r="3915" spans="1:37" x14ac:dyDescent="0.2">
      <c r="A3915" s="4" t="s">
        <v>726</v>
      </c>
      <c r="B3915" s="4" t="s">
        <v>727</v>
      </c>
      <c r="C3915" s="4" t="s">
        <v>728</v>
      </c>
      <c r="D3915" s="4" t="s">
        <v>729</v>
      </c>
      <c r="I3915" s="2">
        <v>46087.416238611113</v>
      </c>
      <c r="J3915" s="4" t="s">
        <v>45</v>
      </c>
      <c r="AB3915" s="4" t="s">
        <v>772</v>
      </c>
      <c r="AC3915" s="4" t="s">
        <v>773</v>
      </c>
      <c r="AD3915" s="4"/>
      <c r="AE3915" s="4" t="s">
        <v>733</v>
      </c>
      <c r="AH3915" s="4">
        <v>15969</v>
      </c>
      <c r="AI3915" s="4" t="s">
        <v>774</v>
      </c>
      <c r="AJ3915" s="4" t="s">
        <v>775</v>
      </c>
    </row>
    <row r="3916" spans="1:37" x14ac:dyDescent="0.2">
      <c r="A3916" s="4" t="s">
        <v>726</v>
      </c>
      <c r="B3916" s="4" t="s">
        <v>727</v>
      </c>
      <c r="C3916" s="4" t="s">
        <v>728</v>
      </c>
      <c r="D3916" s="4" t="s">
        <v>729</v>
      </c>
      <c r="I3916" s="2">
        <v>46087.416238611113</v>
      </c>
      <c r="J3916" s="4" t="s">
        <v>45</v>
      </c>
      <c r="AB3916" s="4" t="s">
        <v>776</v>
      </c>
      <c r="AC3916" s="4" t="s">
        <v>777</v>
      </c>
      <c r="AD3916" s="4"/>
      <c r="AE3916" s="4" t="s">
        <v>733</v>
      </c>
      <c r="AH3916" s="4">
        <v>15969</v>
      </c>
      <c r="AI3916" s="4" t="s">
        <v>774</v>
      </c>
      <c r="AJ3916" s="4" t="s">
        <v>775</v>
      </c>
    </row>
    <row r="3917" spans="1:37" x14ac:dyDescent="0.2">
      <c r="A3917" s="4" t="s">
        <v>726</v>
      </c>
      <c r="B3917" s="4" t="s">
        <v>727</v>
      </c>
      <c r="C3917" s="4" t="s">
        <v>728</v>
      </c>
      <c r="D3917" s="4" t="s">
        <v>729</v>
      </c>
      <c r="I3917" s="2">
        <v>46087.416284722225</v>
      </c>
      <c r="J3917" s="4" t="s">
        <v>44</v>
      </c>
      <c r="K3917" s="4">
        <v>37</v>
      </c>
      <c r="L3917" s="4">
        <v>-84.519319999999993</v>
      </c>
      <c r="M3917" s="4">
        <v>9.9131300000000007</v>
      </c>
      <c r="N3917" s="4" t="s">
        <v>928</v>
      </c>
      <c r="O3917" s="4" t="b">
        <v>1</v>
      </c>
      <c r="P3917" s="4" t="b">
        <v>0</v>
      </c>
      <c r="Q3917" s="4" t="b">
        <v>0</v>
      </c>
      <c r="R3917" s="4" t="b">
        <v>0</v>
      </c>
      <c r="S3917" s="4" t="b">
        <v>0</v>
      </c>
      <c r="T3917" s="4" t="b">
        <v>0</v>
      </c>
      <c r="U3917" s="4" t="b">
        <v>0</v>
      </c>
      <c r="V3917" s="4" t="b">
        <v>0</v>
      </c>
      <c r="W3917" s="4" t="b">
        <v>0</v>
      </c>
      <c r="X3917" s="4" t="b">
        <v>1</v>
      </c>
      <c r="Y3917" s="4" t="b">
        <v>1</v>
      </c>
    </row>
    <row r="3918" spans="1:37" x14ac:dyDescent="0.2">
      <c r="A3918" s="4" t="s">
        <v>726</v>
      </c>
      <c r="B3918" s="4" t="s">
        <v>727</v>
      </c>
      <c r="C3918" s="4" t="s">
        <v>728</v>
      </c>
      <c r="D3918" s="4" t="s">
        <v>729</v>
      </c>
      <c r="I3918" s="2">
        <v>46087.416284988423</v>
      </c>
      <c r="J3918" s="4" t="s">
        <v>45</v>
      </c>
      <c r="AB3918" s="4" t="s">
        <v>905</v>
      </c>
      <c r="AC3918" s="4" t="s">
        <v>906</v>
      </c>
      <c r="AD3918" s="4"/>
      <c r="AE3918" s="4" t="s">
        <v>733</v>
      </c>
      <c r="AH3918" s="4">
        <v>37</v>
      </c>
      <c r="AI3918" s="4" t="s">
        <v>6</v>
      </c>
      <c r="AJ3918" s="4" t="s">
        <v>907</v>
      </c>
    </row>
    <row r="3919" spans="1:37" x14ac:dyDescent="0.2">
      <c r="A3919" s="4" t="s">
        <v>726</v>
      </c>
      <c r="B3919" s="4" t="s">
        <v>727</v>
      </c>
      <c r="C3919" s="4" t="s">
        <v>728</v>
      </c>
      <c r="D3919" s="4" t="s">
        <v>729</v>
      </c>
      <c r="I3919" s="2">
        <v>46087.416303124999</v>
      </c>
      <c r="J3919" s="4" t="s">
        <v>737</v>
      </c>
      <c r="N3919" s="4" t="s">
        <v>959</v>
      </c>
      <c r="AK3919" s="4" t="s">
        <v>1241</v>
      </c>
    </row>
    <row r="3920" spans="1:37" x14ac:dyDescent="0.2">
      <c r="A3920" s="4" t="s">
        <v>726</v>
      </c>
      <c r="B3920" s="4" t="s">
        <v>727</v>
      </c>
      <c r="C3920" s="4" t="s">
        <v>728</v>
      </c>
      <c r="D3920" s="4" t="s">
        <v>729</v>
      </c>
      <c r="I3920" s="2">
        <v>46087.416333194444</v>
      </c>
      <c r="J3920" s="4" t="s">
        <v>737</v>
      </c>
      <c r="N3920" s="4" t="s">
        <v>1236</v>
      </c>
      <c r="AK3920" s="4" t="s">
        <v>1240</v>
      </c>
    </row>
    <row r="3921" spans="1:37" x14ac:dyDescent="0.2">
      <c r="A3921" s="4" t="s">
        <v>726</v>
      </c>
      <c r="B3921" s="4" t="s">
        <v>727</v>
      </c>
      <c r="C3921" s="4" t="s">
        <v>728</v>
      </c>
      <c r="D3921" s="4" t="s">
        <v>729</v>
      </c>
      <c r="I3921" s="2">
        <v>46087.416342592594</v>
      </c>
      <c r="J3921" s="4" t="s">
        <v>44</v>
      </c>
      <c r="K3921" s="4">
        <v>42</v>
      </c>
      <c r="L3921" s="4">
        <v>-84.519390000000001</v>
      </c>
      <c r="M3921" s="4">
        <v>9.9126399999999997</v>
      </c>
      <c r="N3921" s="4" t="s">
        <v>930</v>
      </c>
      <c r="O3921" s="4" t="b">
        <v>1</v>
      </c>
      <c r="P3921" s="4" t="b">
        <v>0</v>
      </c>
      <c r="Q3921" s="4" t="b">
        <v>0</v>
      </c>
      <c r="R3921" s="4" t="b">
        <v>0</v>
      </c>
      <c r="S3921" s="4" t="b">
        <v>0</v>
      </c>
      <c r="T3921" s="4" t="b">
        <v>0</v>
      </c>
      <c r="U3921" s="4" t="b">
        <v>0</v>
      </c>
      <c r="V3921" s="4" t="b">
        <v>0</v>
      </c>
      <c r="W3921" s="4" t="b">
        <v>0</v>
      </c>
      <c r="X3921" s="4" t="b">
        <v>1</v>
      </c>
      <c r="Y3921" s="4" t="b">
        <v>1</v>
      </c>
    </row>
    <row r="3922" spans="1:37" x14ac:dyDescent="0.2">
      <c r="A3922" s="4" t="s">
        <v>726</v>
      </c>
      <c r="B3922" s="4" t="s">
        <v>727</v>
      </c>
      <c r="C3922" s="4" t="s">
        <v>728</v>
      </c>
      <c r="D3922" s="4" t="s">
        <v>729</v>
      </c>
      <c r="I3922" s="2">
        <v>46087.416342777775</v>
      </c>
      <c r="J3922" s="4" t="s">
        <v>45</v>
      </c>
      <c r="AB3922" s="4" t="s">
        <v>905</v>
      </c>
      <c r="AC3922" s="4" t="s">
        <v>906</v>
      </c>
      <c r="AD3922" s="4"/>
      <c r="AE3922" s="4" t="s">
        <v>733</v>
      </c>
      <c r="AH3922" s="4">
        <v>43</v>
      </c>
      <c r="AI3922" s="4" t="s">
        <v>6</v>
      </c>
      <c r="AJ3922" s="4" t="s">
        <v>907</v>
      </c>
    </row>
    <row r="3923" spans="1:37" x14ac:dyDescent="0.2">
      <c r="A3923" s="4" t="s">
        <v>726</v>
      </c>
      <c r="B3923" s="4" t="s">
        <v>727</v>
      </c>
      <c r="C3923" s="4" t="s">
        <v>728</v>
      </c>
      <c r="D3923" s="4" t="s">
        <v>729</v>
      </c>
      <c r="I3923" s="2">
        <v>46087.416356793983</v>
      </c>
      <c r="J3923" s="4" t="s">
        <v>737</v>
      </c>
      <c r="N3923" s="4" t="s">
        <v>1236</v>
      </c>
      <c r="AK3923" s="4" t="s">
        <v>1240</v>
      </c>
    </row>
    <row r="3924" spans="1:37" x14ac:dyDescent="0.2">
      <c r="A3924" s="4" t="s">
        <v>726</v>
      </c>
      <c r="B3924" s="4" t="s">
        <v>727</v>
      </c>
      <c r="C3924" s="4" t="s">
        <v>728</v>
      </c>
      <c r="D3924" s="4" t="s">
        <v>729</v>
      </c>
      <c r="I3924" s="2">
        <v>46087.416365925928</v>
      </c>
      <c r="J3924" s="4" t="s">
        <v>45</v>
      </c>
      <c r="AB3924" s="4" t="s">
        <v>905</v>
      </c>
      <c r="AC3924" s="4" t="s">
        <v>906</v>
      </c>
      <c r="AD3924" s="4"/>
      <c r="AE3924" s="4" t="s">
        <v>733</v>
      </c>
      <c r="AH3924" s="4">
        <v>35</v>
      </c>
      <c r="AI3924" s="4" t="s">
        <v>6</v>
      </c>
      <c r="AJ3924" s="4" t="s">
        <v>907</v>
      </c>
    </row>
    <row r="3925" spans="1:37" x14ac:dyDescent="0.2">
      <c r="A3925" s="4" t="s">
        <v>726</v>
      </c>
      <c r="B3925" s="4" t="s">
        <v>727</v>
      </c>
      <c r="C3925" s="4" t="s">
        <v>728</v>
      </c>
      <c r="D3925" s="4" t="s">
        <v>729</v>
      </c>
      <c r="I3925" s="2">
        <v>46087.416380254632</v>
      </c>
      <c r="J3925" s="4" t="s">
        <v>737</v>
      </c>
      <c r="N3925" s="4" t="s">
        <v>1236</v>
      </c>
      <c r="AK3925" s="4" t="s">
        <v>1240</v>
      </c>
    </row>
    <row r="3926" spans="1:37" x14ac:dyDescent="0.2">
      <c r="A3926" s="4" t="s">
        <v>726</v>
      </c>
      <c r="B3926" s="4" t="s">
        <v>727</v>
      </c>
      <c r="C3926" s="4" t="s">
        <v>728</v>
      </c>
      <c r="D3926" s="4" t="s">
        <v>729</v>
      </c>
      <c r="I3926" s="2">
        <v>46087.416385729164</v>
      </c>
      <c r="J3926" s="4" t="s">
        <v>737</v>
      </c>
      <c r="N3926" s="4" t="s">
        <v>828</v>
      </c>
      <c r="AK3926" s="4" t="s">
        <v>1242</v>
      </c>
    </row>
    <row r="3927" spans="1:37" x14ac:dyDescent="0.2">
      <c r="A3927" s="4" t="s">
        <v>726</v>
      </c>
      <c r="B3927" s="4" t="s">
        <v>727</v>
      </c>
      <c r="C3927" s="4" t="s">
        <v>728</v>
      </c>
      <c r="D3927" s="4" t="s">
        <v>729</v>
      </c>
      <c r="I3927" s="2">
        <v>46087.416388888887</v>
      </c>
      <c r="J3927" s="4" t="s">
        <v>44</v>
      </c>
      <c r="K3927" s="4">
        <v>26</v>
      </c>
      <c r="L3927" s="4">
        <v>-84.51943</v>
      </c>
      <c r="M3927" s="4">
        <v>9.9122900000000005</v>
      </c>
      <c r="N3927" s="4" t="s">
        <v>928</v>
      </c>
      <c r="O3927" s="4" t="b">
        <v>1</v>
      </c>
      <c r="P3927" s="4" t="b">
        <v>0</v>
      </c>
      <c r="Q3927" s="4" t="b">
        <v>0</v>
      </c>
      <c r="R3927" s="4" t="b">
        <v>0</v>
      </c>
      <c r="S3927" s="4" t="b">
        <v>0</v>
      </c>
      <c r="T3927" s="4" t="b">
        <v>0</v>
      </c>
      <c r="U3927" s="4" t="b">
        <v>0</v>
      </c>
      <c r="V3927" s="4" t="b">
        <v>0</v>
      </c>
      <c r="W3927" s="4" t="b">
        <v>0</v>
      </c>
      <c r="X3927" s="4" t="b">
        <v>1</v>
      </c>
      <c r="Y3927" s="4" t="b">
        <v>1</v>
      </c>
    </row>
    <row r="3928" spans="1:37" x14ac:dyDescent="0.2">
      <c r="A3928" s="4" t="s">
        <v>726</v>
      </c>
      <c r="B3928" s="4" t="s">
        <v>727</v>
      </c>
      <c r="C3928" s="4" t="s">
        <v>728</v>
      </c>
      <c r="D3928" s="4" t="s">
        <v>729</v>
      </c>
      <c r="I3928" s="2">
        <v>46087.416404351854</v>
      </c>
      <c r="J3928" s="4" t="s">
        <v>737</v>
      </c>
      <c r="N3928" s="4" t="s">
        <v>1236</v>
      </c>
      <c r="AK3928" s="4" t="s">
        <v>1240</v>
      </c>
    </row>
    <row r="3929" spans="1:37" x14ac:dyDescent="0.2">
      <c r="A3929" s="4" t="s">
        <v>726</v>
      </c>
      <c r="B3929" s="4" t="s">
        <v>727</v>
      </c>
      <c r="C3929" s="4" t="s">
        <v>728</v>
      </c>
      <c r="D3929" s="4" t="s">
        <v>729</v>
      </c>
      <c r="I3929" s="2">
        <v>46087.41642361111</v>
      </c>
      <c r="J3929" s="4" t="s">
        <v>44</v>
      </c>
      <c r="K3929" s="4">
        <v>5</v>
      </c>
      <c r="L3929" s="4">
        <v>-84.519440000000003</v>
      </c>
      <c r="M3929" s="4">
        <v>9.9121900000000007</v>
      </c>
      <c r="N3929" s="4" t="s">
        <v>746</v>
      </c>
      <c r="O3929" s="4" t="b">
        <v>1</v>
      </c>
      <c r="P3929" s="4" t="b">
        <v>0</v>
      </c>
      <c r="Q3929" s="4" t="b">
        <v>0</v>
      </c>
      <c r="R3929" s="4" t="b">
        <v>0</v>
      </c>
      <c r="S3929" s="4" t="b">
        <v>0</v>
      </c>
      <c r="T3929" s="4" t="b">
        <v>0</v>
      </c>
      <c r="U3929" s="4" t="b">
        <v>0</v>
      </c>
      <c r="V3929" s="4" t="b">
        <v>0</v>
      </c>
      <c r="W3929" s="4" t="b">
        <v>0</v>
      </c>
      <c r="X3929" s="4" t="b">
        <v>1</v>
      </c>
      <c r="Y3929" s="4" t="b">
        <v>1</v>
      </c>
    </row>
    <row r="3930" spans="1:37" x14ac:dyDescent="0.2">
      <c r="A3930" s="4" t="s">
        <v>726</v>
      </c>
      <c r="B3930" s="4" t="s">
        <v>727</v>
      </c>
      <c r="C3930" s="4" t="s">
        <v>728</v>
      </c>
      <c r="D3930" s="4" t="s">
        <v>729</v>
      </c>
      <c r="I3930" s="2">
        <v>46087.416425648145</v>
      </c>
      <c r="J3930" s="4" t="s">
        <v>45</v>
      </c>
      <c r="AB3930" s="4" t="s">
        <v>905</v>
      </c>
      <c r="AC3930" s="4" t="s">
        <v>906</v>
      </c>
      <c r="AD3930" s="4"/>
      <c r="AE3930" s="4" t="s">
        <v>733</v>
      </c>
      <c r="AH3930" s="4">
        <v>0</v>
      </c>
      <c r="AI3930" s="4" t="s">
        <v>6</v>
      </c>
      <c r="AJ3930" s="4" t="s">
        <v>907</v>
      </c>
    </row>
    <row r="3931" spans="1:37" x14ac:dyDescent="0.2">
      <c r="A3931" s="4" t="s">
        <v>726</v>
      </c>
      <c r="B3931" s="4" t="s">
        <v>727</v>
      </c>
      <c r="C3931" s="4" t="s">
        <v>728</v>
      </c>
      <c r="D3931" s="4" t="s">
        <v>729</v>
      </c>
      <c r="I3931" s="2">
        <v>46087.416434780091</v>
      </c>
      <c r="J3931" s="4" t="s">
        <v>45</v>
      </c>
      <c r="AB3931" s="4" t="s">
        <v>809</v>
      </c>
      <c r="AC3931" s="4" t="s">
        <v>810</v>
      </c>
      <c r="AD3931" s="4"/>
      <c r="AE3931" s="4" t="s">
        <v>733</v>
      </c>
      <c r="AH3931" s="4">
        <v>0.91</v>
      </c>
      <c r="AI3931" s="4" t="s">
        <v>805</v>
      </c>
      <c r="AJ3931" s="4" t="s">
        <v>806</v>
      </c>
    </row>
    <row r="3932" spans="1:37" x14ac:dyDescent="0.2">
      <c r="A3932" s="4" t="s">
        <v>726</v>
      </c>
      <c r="B3932" s="4" t="s">
        <v>727</v>
      </c>
      <c r="C3932" s="4" t="s">
        <v>728</v>
      </c>
      <c r="D3932" s="4" t="s">
        <v>729</v>
      </c>
      <c r="I3932" s="2">
        <v>46087.416434780091</v>
      </c>
      <c r="J3932" s="4" t="s">
        <v>45</v>
      </c>
      <c r="AB3932" s="4" t="s">
        <v>803</v>
      </c>
      <c r="AC3932" s="4" t="s">
        <v>804</v>
      </c>
      <c r="AD3932" s="4"/>
      <c r="AE3932" s="4" t="s">
        <v>733</v>
      </c>
      <c r="AH3932" s="4">
        <v>262.03000000000003</v>
      </c>
      <c r="AI3932" s="4" t="s">
        <v>805</v>
      </c>
      <c r="AJ3932" s="4" t="s">
        <v>806</v>
      </c>
    </row>
    <row r="3933" spans="1:37" x14ac:dyDescent="0.2">
      <c r="A3933" s="4" t="s">
        <v>726</v>
      </c>
      <c r="B3933" s="4" t="s">
        <v>727</v>
      </c>
      <c r="C3933" s="4" t="s">
        <v>728</v>
      </c>
      <c r="D3933" s="4" t="s">
        <v>729</v>
      </c>
      <c r="I3933" s="2">
        <v>46087.416434780091</v>
      </c>
      <c r="J3933" s="4" t="s">
        <v>45</v>
      </c>
      <c r="AB3933" s="4" t="s">
        <v>807</v>
      </c>
      <c r="AC3933" s="4" t="s">
        <v>808</v>
      </c>
      <c r="AD3933" s="4"/>
      <c r="AE3933" s="4" t="s">
        <v>733</v>
      </c>
      <c r="AH3933" s="4">
        <v>1026.99</v>
      </c>
      <c r="AI3933" s="4" t="s">
        <v>805</v>
      </c>
      <c r="AJ3933" s="4" t="s">
        <v>806</v>
      </c>
    </row>
    <row r="3934" spans="1:37" x14ac:dyDescent="0.2">
      <c r="A3934" s="4" t="s">
        <v>726</v>
      </c>
      <c r="B3934" s="4" t="s">
        <v>727</v>
      </c>
      <c r="C3934" s="4" t="s">
        <v>728</v>
      </c>
      <c r="D3934" s="4" t="s">
        <v>729</v>
      </c>
      <c r="I3934" s="2">
        <v>46087.416434780091</v>
      </c>
      <c r="J3934" s="4" t="s">
        <v>45</v>
      </c>
      <c r="AB3934" s="4" t="s">
        <v>815</v>
      </c>
      <c r="AC3934" s="4" t="s">
        <v>816</v>
      </c>
      <c r="AD3934" s="4"/>
      <c r="AE3934" s="4" t="s">
        <v>733</v>
      </c>
      <c r="AH3934" s="4">
        <v>49.64</v>
      </c>
      <c r="AI3934" s="4" t="s">
        <v>805</v>
      </c>
      <c r="AJ3934" s="4" t="s">
        <v>806</v>
      </c>
    </row>
    <row r="3935" spans="1:37" x14ac:dyDescent="0.2">
      <c r="A3935" s="4" t="s">
        <v>726</v>
      </c>
      <c r="B3935" s="4" t="s">
        <v>727</v>
      </c>
      <c r="C3935" s="4" t="s">
        <v>728</v>
      </c>
      <c r="D3935" s="4" t="s">
        <v>729</v>
      </c>
      <c r="I3935" s="2">
        <v>46087.416435185187</v>
      </c>
      <c r="J3935" s="4" t="s">
        <v>44</v>
      </c>
      <c r="K3935" s="4">
        <v>0</v>
      </c>
      <c r="L3935" s="4">
        <v>-84.519440000000003</v>
      </c>
      <c r="M3935" s="4">
        <v>9.9121799999999993</v>
      </c>
      <c r="N3935" s="4" t="s">
        <v>912</v>
      </c>
      <c r="O3935" s="4" t="b">
        <v>1</v>
      </c>
      <c r="P3935" s="4" t="b">
        <v>0</v>
      </c>
      <c r="Q3935" s="4" t="b">
        <v>0</v>
      </c>
      <c r="R3935" s="4" t="b">
        <v>0</v>
      </c>
      <c r="S3935" s="4" t="b">
        <v>0</v>
      </c>
      <c r="T3935" s="4" t="b">
        <v>0</v>
      </c>
      <c r="U3935" s="4" t="b">
        <v>0</v>
      </c>
      <c r="V3935" s="4" t="b">
        <v>0</v>
      </c>
      <c r="W3935" s="4" t="b">
        <v>0</v>
      </c>
      <c r="X3935" s="4" t="b">
        <v>1</v>
      </c>
      <c r="Y3935" s="4" t="b">
        <v>1</v>
      </c>
    </row>
    <row r="3936" spans="1:37" x14ac:dyDescent="0.2">
      <c r="A3936" s="4" t="s">
        <v>726</v>
      </c>
      <c r="B3936" s="4" t="s">
        <v>727</v>
      </c>
      <c r="C3936" s="4" t="s">
        <v>728</v>
      </c>
      <c r="D3936" s="4" t="s">
        <v>729</v>
      </c>
      <c r="I3936" s="2">
        <v>46087.416435370367</v>
      </c>
      <c r="J3936" s="4" t="s">
        <v>45</v>
      </c>
      <c r="AB3936" s="4" t="s">
        <v>905</v>
      </c>
      <c r="AC3936" s="4" t="s">
        <v>906</v>
      </c>
      <c r="AD3936" s="4"/>
      <c r="AE3936" s="4" t="s">
        <v>733</v>
      </c>
      <c r="AH3936" s="4">
        <v>0</v>
      </c>
      <c r="AI3936" s="4" t="s">
        <v>6</v>
      </c>
      <c r="AJ3936" s="4" t="s">
        <v>907</v>
      </c>
    </row>
    <row r="3937" spans="1:37" x14ac:dyDescent="0.2">
      <c r="A3937" s="4" t="s">
        <v>726</v>
      </c>
      <c r="B3937" s="4" t="s">
        <v>727</v>
      </c>
      <c r="C3937" s="4" t="s">
        <v>728</v>
      </c>
      <c r="D3937" s="4" t="s">
        <v>729</v>
      </c>
      <c r="I3937" s="2">
        <v>46087.416458333333</v>
      </c>
      <c r="J3937" s="4" t="s">
        <v>44</v>
      </c>
      <c r="K3937" s="4">
        <v>0</v>
      </c>
      <c r="L3937" s="4">
        <v>-84.519440000000003</v>
      </c>
      <c r="M3937" s="4">
        <v>9.9121799999999993</v>
      </c>
      <c r="N3937" s="4" t="s">
        <v>928</v>
      </c>
      <c r="O3937" s="4" t="b">
        <v>1</v>
      </c>
      <c r="P3937" s="4" t="b">
        <v>0</v>
      </c>
      <c r="Q3937" s="4" t="b">
        <v>0</v>
      </c>
      <c r="R3937" s="4" t="b">
        <v>0</v>
      </c>
      <c r="S3937" s="4" t="b">
        <v>0</v>
      </c>
      <c r="T3937" s="4" t="b">
        <v>0</v>
      </c>
      <c r="U3937" s="4" t="b">
        <v>0</v>
      </c>
      <c r="V3937" s="4" t="b">
        <v>0</v>
      </c>
      <c r="W3937" s="4" t="b">
        <v>0</v>
      </c>
      <c r="X3937" s="4" t="b">
        <v>1</v>
      </c>
      <c r="Y3937" s="4" t="b">
        <v>1</v>
      </c>
    </row>
    <row r="3938" spans="1:37" x14ac:dyDescent="0.2">
      <c r="A3938" s="4" t="s">
        <v>726</v>
      </c>
      <c r="B3938" s="4" t="s">
        <v>727</v>
      </c>
      <c r="C3938" s="4" t="s">
        <v>728</v>
      </c>
      <c r="D3938" s="4" t="s">
        <v>729</v>
      </c>
      <c r="I3938" s="2">
        <v>46087.416504629633</v>
      </c>
      <c r="J3938" s="4" t="s">
        <v>44</v>
      </c>
      <c r="K3938" s="4">
        <v>0</v>
      </c>
      <c r="L3938" s="4">
        <v>-84.519440000000003</v>
      </c>
      <c r="M3938" s="4">
        <v>9.9121799999999993</v>
      </c>
      <c r="N3938" s="4" t="s">
        <v>746</v>
      </c>
      <c r="O3938" s="4" t="b">
        <v>1</v>
      </c>
      <c r="P3938" s="4" t="b">
        <v>0</v>
      </c>
      <c r="Q3938" s="4" t="b">
        <v>0</v>
      </c>
      <c r="R3938" s="4" t="b">
        <v>0</v>
      </c>
      <c r="S3938" s="4" t="b">
        <v>0</v>
      </c>
      <c r="T3938" s="4" t="b">
        <v>0</v>
      </c>
      <c r="U3938" s="4" t="b">
        <v>0</v>
      </c>
      <c r="V3938" s="4" t="b">
        <v>0</v>
      </c>
      <c r="W3938" s="4" t="b">
        <v>0</v>
      </c>
      <c r="X3938" s="4" t="b">
        <v>1</v>
      </c>
      <c r="Y3938" s="4" t="b">
        <v>1</v>
      </c>
    </row>
    <row r="3939" spans="1:37" x14ac:dyDescent="0.2">
      <c r="A3939" s="4" t="s">
        <v>726</v>
      </c>
      <c r="B3939" s="4" t="s">
        <v>727</v>
      </c>
      <c r="C3939" s="4" t="s">
        <v>728</v>
      </c>
      <c r="D3939" s="4" t="s">
        <v>729</v>
      </c>
      <c r="I3939" s="2">
        <v>46087.416506886577</v>
      </c>
      <c r="J3939" s="4" t="s">
        <v>45</v>
      </c>
      <c r="AB3939" s="4" t="s">
        <v>905</v>
      </c>
      <c r="AC3939" s="4" t="s">
        <v>906</v>
      </c>
      <c r="AD3939" s="4"/>
      <c r="AE3939" s="4" t="s">
        <v>733</v>
      </c>
      <c r="AH3939" s="4">
        <v>4</v>
      </c>
      <c r="AI3939" s="4" t="s">
        <v>6</v>
      </c>
      <c r="AJ3939" s="4" t="s">
        <v>907</v>
      </c>
    </row>
    <row r="3940" spans="1:37" x14ac:dyDescent="0.2">
      <c r="A3940" s="4" t="s">
        <v>726</v>
      </c>
      <c r="B3940" s="4" t="s">
        <v>727</v>
      </c>
      <c r="C3940" s="4" t="s">
        <v>728</v>
      </c>
      <c r="D3940" s="4" t="s">
        <v>729</v>
      </c>
      <c r="I3940" s="2">
        <v>46087.416516111109</v>
      </c>
      <c r="J3940" s="4" t="s">
        <v>45</v>
      </c>
      <c r="AB3940" s="4" t="s">
        <v>809</v>
      </c>
      <c r="AC3940" s="4" t="s">
        <v>810</v>
      </c>
      <c r="AD3940" s="4"/>
      <c r="AE3940" s="4" t="s">
        <v>733</v>
      </c>
      <c r="AH3940" s="4">
        <v>0.91</v>
      </c>
      <c r="AI3940" s="4" t="s">
        <v>805</v>
      </c>
      <c r="AJ3940" s="4" t="s">
        <v>806</v>
      </c>
    </row>
    <row r="3941" spans="1:37" x14ac:dyDescent="0.2">
      <c r="A3941" s="4" t="s">
        <v>726</v>
      </c>
      <c r="B3941" s="4" t="s">
        <v>727</v>
      </c>
      <c r="C3941" s="4" t="s">
        <v>728</v>
      </c>
      <c r="D3941" s="4" t="s">
        <v>729</v>
      </c>
      <c r="I3941" s="2">
        <v>46087.416516111109</v>
      </c>
      <c r="J3941" s="4" t="s">
        <v>45</v>
      </c>
      <c r="AB3941" s="4" t="s">
        <v>803</v>
      </c>
      <c r="AC3941" s="4" t="s">
        <v>804</v>
      </c>
      <c r="AD3941" s="4"/>
      <c r="AE3941" s="4" t="s">
        <v>733</v>
      </c>
      <c r="AH3941" s="4">
        <v>262.03000000000003</v>
      </c>
      <c r="AI3941" s="4" t="s">
        <v>805</v>
      </c>
      <c r="AJ3941" s="4" t="s">
        <v>806</v>
      </c>
    </row>
    <row r="3942" spans="1:37" x14ac:dyDescent="0.2">
      <c r="A3942" s="4" t="s">
        <v>726</v>
      </c>
      <c r="B3942" s="4" t="s">
        <v>727</v>
      </c>
      <c r="C3942" s="4" t="s">
        <v>728</v>
      </c>
      <c r="D3942" s="4" t="s">
        <v>729</v>
      </c>
      <c r="I3942" s="2">
        <v>46087.416516111109</v>
      </c>
      <c r="J3942" s="4" t="s">
        <v>45</v>
      </c>
      <c r="AB3942" s="4" t="s">
        <v>807</v>
      </c>
      <c r="AC3942" s="4" t="s">
        <v>808</v>
      </c>
      <c r="AD3942" s="4"/>
      <c r="AE3942" s="4" t="s">
        <v>733</v>
      </c>
      <c r="AH3942" s="4">
        <v>1027</v>
      </c>
      <c r="AI3942" s="4" t="s">
        <v>805</v>
      </c>
      <c r="AJ3942" s="4" t="s">
        <v>806</v>
      </c>
    </row>
    <row r="3943" spans="1:37" x14ac:dyDescent="0.2">
      <c r="A3943" s="4" t="s">
        <v>726</v>
      </c>
      <c r="B3943" s="4" t="s">
        <v>727</v>
      </c>
      <c r="C3943" s="4" t="s">
        <v>728</v>
      </c>
      <c r="D3943" s="4" t="s">
        <v>729</v>
      </c>
      <c r="I3943" s="2">
        <v>46087.416516111109</v>
      </c>
      <c r="J3943" s="4" t="s">
        <v>45</v>
      </c>
      <c r="AB3943" s="4" t="s">
        <v>815</v>
      </c>
      <c r="AC3943" s="4" t="s">
        <v>816</v>
      </c>
      <c r="AD3943" s="4"/>
      <c r="AE3943" s="4" t="s">
        <v>733</v>
      </c>
      <c r="AH3943" s="4">
        <v>49.64</v>
      </c>
      <c r="AI3943" s="4" t="s">
        <v>805</v>
      </c>
      <c r="AJ3943" s="4" t="s">
        <v>806</v>
      </c>
    </row>
    <row r="3944" spans="1:37" x14ac:dyDescent="0.2">
      <c r="A3944" s="4" t="s">
        <v>726</v>
      </c>
      <c r="B3944" s="4" t="s">
        <v>727</v>
      </c>
      <c r="C3944" s="4" t="s">
        <v>728</v>
      </c>
      <c r="D3944" s="4" t="s">
        <v>729</v>
      </c>
      <c r="I3944" s="2">
        <v>46087.416516203702</v>
      </c>
      <c r="J3944" s="4" t="s">
        <v>44</v>
      </c>
      <c r="K3944" s="4">
        <v>6</v>
      </c>
      <c r="L3944" s="4">
        <v>-84.519440000000003</v>
      </c>
      <c r="M3944" s="4">
        <v>9.9121699999999997</v>
      </c>
      <c r="N3944" s="4" t="s">
        <v>912</v>
      </c>
      <c r="O3944" s="4" t="b">
        <v>1</v>
      </c>
      <c r="P3944" s="4" t="b">
        <v>0</v>
      </c>
      <c r="Q3944" s="4" t="b">
        <v>0</v>
      </c>
      <c r="R3944" s="4" t="b">
        <v>0</v>
      </c>
      <c r="S3944" s="4" t="b">
        <v>0</v>
      </c>
      <c r="T3944" s="4" t="b">
        <v>0</v>
      </c>
      <c r="U3944" s="4" t="b">
        <v>0</v>
      </c>
      <c r="V3944" s="4" t="b">
        <v>0</v>
      </c>
      <c r="W3944" s="4" t="b">
        <v>0</v>
      </c>
      <c r="X3944" s="4" t="b">
        <v>1</v>
      </c>
      <c r="Y3944" s="4" t="b">
        <v>1</v>
      </c>
    </row>
    <row r="3945" spans="1:37" x14ac:dyDescent="0.2">
      <c r="A3945" s="4" t="s">
        <v>726</v>
      </c>
      <c r="B3945" s="4" t="s">
        <v>727</v>
      </c>
      <c r="C3945" s="4" t="s">
        <v>728</v>
      </c>
      <c r="D3945" s="4" t="s">
        <v>729</v>
      </c>
      <c r="I3945" s="2">
        <v>46087.416516203702</v>
      </c>
      <c r="J3945" s="4" t="s">
        <v>737</v>
      </c>
      <c r="N3945" s="4" t="s">
        <v>968</v>
      </c>
      <c r="AK3945" s="4" t="s">
        <v>1243</v>
      </c>
    </row>
    <row r="3946" spans="1:37" x14ac:dyDescent="0.2">
      <c r="A3946" s="4" t="s">
        <v>726</v>
      </c>
      <c r="B3946" s="4" t="s">
        <v>727</v>
      </c>
      <c r="C3946" s="4" t="s">
        <v>728</v>
      </c>
      <c r="D3946" s="4" t="s">
        <v>729</v>
      </c>
      <c r="I3946" s="2">
        <v>46087.416516203702</v>
      </c>
      <c r="J3946" s="4" t="s">
        <v>737</v>
      </c>
      <c r="N3946" s="4" t="s">
        <v>970</v>
      </c>
      <c r="AK3946" s="4" t="s">
        <v>1244</v>
      </c>
    </row>
    <row r="3947" spans="1:37" x14ac:dyDescent="0.2">
      <c r="A3947" s="4" t="s">
        <v>726</v>
      </c>
      <c r="B3947" s="4" t="s">
        <v>727</v>
      </c>
      <c r="C3947" s="4" t="s">
        <v>728</v>
      </c>
      <c r="D3947" s="4" t="s">
        <v>729</v>
      </c>
      <c r="I3947" s="2">
        <v>46087.416516342593</v>
      </c>
      <c r="J3947" s="4" t="s">
        <v>45</v>
      </c>
      <c r="AB3947" s="4" t="s">
        <v>905</v>
      </c>
      <c r="AC3947" s="4" t="s">
        <v>906</v>
      </c>
      <c r="AD3947" s="4"/>
      <c r="AE3947" s="4" t="s">
        <v>733</v>
      </c>
      <c r="AH3947" s="4">
        <v>10</v>
      </c>
      <c r="AI3947" s="4" t="s">
        <v>6</v>
      </c>
      <c r="AJ3947" s="4" t="s">
        <v>907</v>
      </c>
    </row>
    <row r="3948" spans="1:37" x14ac:dyDescent="0.2">
      <c r="A3948" s="4" t="s">
        <v>726</v>
      </c>
      <c r="B3948" s="4" t="s">
        <v>727</v>
      </c>
      <c r="C3948" s="4" t="s">
        <v>728</v>
      </c>
      <c r="D3948" s="4" t="s">
        <v>729</v>
      </c>
      <c r="I3948" s="2">
        <v>46087.416518240738</v>
      </c>
      <c r="J3948" s="4" t="s">
        <v>45</v>
      </c>
      <c r="AB3948" s="4" t="s">
        <v>972</v>
      </c>
      <c r="AC3948" s="4" t="s">
        <v>973</v>
      </c>
      <c r="AD3948" s="4"/>
      <c r="AE3948" s="4" t="s">
        <v>733</v>
      </c>
      <c r="AH3948" s="4">
        <v>2</v>
      </c>
      <c r="AI3948" s="4" t="s">
        <v>774</v>
      </c>
      <c r="AJ3948" s="4" t="s">
        <v>775</v>
      </c>
    </row>
    <row r="3949" spans="1:37" x14ac:dyDescent="0.2">
      <c r="A3949" s="4" t="s">
        <v>726</v>
      </c>
      <c r="B3949" s="4" t="s">
        <v>727</v>
      </c>
      <c r="C3949" s="4" t="s">
        <v>728</v>
      </c>
      <c r="D3949" s="4" t="s">
        <v>729</v>
      </c>
      <c r="I3949" s="2">
        <v>46087.416527777779</v>
      </c>
      <c r="J3949" s="4" t="s">
        <v>44</v>
      </c>
      <c r="K3949" s="4">
        <v>13</v>
      </c>
      <c r="L3949" s="4">
        <v>-84.519450000000006</v>
      </c>
      <c r="M3949" s="4">
        <v>9.9121400000000008</v>
      </c>
      <c r="N3949" s="4" t="s">
        <v>928</v>
      </c>
      <c r="O3949" s="4" t="b">
        <v>1</v>
      </c>
      <c r="P3949" s="4" t="b">
        <v>0</v>
      </c>
      <c r="Q3949" s="4" t="b">
        <v>0</v>
      </c>
      <c r="R3949" s="4" t="b">
        <v>0</v>
      </c>
      <c r="S3949" s="4" t="b">
        <v>0</v>
      </c>
      <c r="T3949" s="4" t="b">
        <v>0</v>
      </c>
      <c r="U3949" s="4" t="b">
        <v>0</v>
      </c>
      <c r="V3949" s="4" t="b">
        <v>0</v>
      </c>
      <c r="W3949" s="4" t="b">
        <v>0</v>
      </c>
      <c r="X3949" s="4" t="b">
        <v>1</v>
      </c>
      <c r="Y3949" s="4" t="b">
        <v>1</v>
      </c>
    </row>
    <row r="3950" spans="1:37" x14ac:dyDescent="0.2">
      <c r="A3950" s="4" t="s">
        <v>726</v>
      </c>
      <c r="B3950" s="4" t="s">
        <v>727</v>
      </c>
      <c r="C3950" s="4" t="s">
        <v>728</v>
      </c>
      <c r="D3950" s="4" t="s">
        <v>729</v>
      </c>
      <c r="I3950" s="2">
        <v>46087.416527777779</v>
      </c>
      <c r="J3950" s="4" t="s">
        <v>737</v>
      </c>
      <c r="N3950" s="4" t="s">
        <v>968</v>
      </c>
      <c r="AK3950" s="4" t="s">
        <v>1245</v>
      </c>
    </row>
    <row r="3951" spans="1:37" x14ac:dyDescent="0.2">
      <c r="A3951" s="4" t="s">
        <v>726</v>
      </c>
      <c r="B3951" s="4" t="s">
        <v>727</v>
      </c>
      <c r="C3951" s="4" t="s">
        <v>728</v>
      </c>
      <c r="D3951" s="4" t="s">
        <v>729</v>
      </c>
      <c r="I3951" s="2">
        <v>46087.41652796296</v>
      </c>
      <c r="J3951" s="4" t="s">
        <v>737</v>
      </c>
      <c r="N3951" s="4" t="s">
        <v>970</v>
      </c>
      <c r="AK3951" s="4" t="s">
        <v>1246</v>
      </c>
    </row>
    <row r="3952" spans="1:37" x14ac:dyDescent="0.2">
      <c r="A3952" s="4" t="s">
        <v>726</v>
      </c>
      <c r="B3952" s="4" t="s">
        <v>727</v>
      </c>
      <c r="C3952" s="4" t="s">
        <v>728</v>
      </c>
      <c r="D3952" s="4" t="s">
        <v>729</v>
      </c>
      <c r="I3952" s="2">
        <v>46087.416574074072</v>
      </c>
      <c r="J3952" s="4" t="s">
        <v>44</v>
      </c>
      <c r="K3952" s="4">
        <v>33</v>
      </c>
      <c r="L3952" s="4">
        <v>-84.519480000000001</v>
      </c>
      <c r="M3952" s="4">
        <v>9.9118999999999993</v>
      </c>
      <c r="N3952" s="4" t="s">
        <v>928</v>
      </c>
      <c r="O3952" s="4" t="b">
        <v>1</v>
      </c>
      <c r="P3952" s="4" t="b">
        <v>0</v>
      </c>
      <c r="Q3952" s="4" t="b">
        <v>0</v>
      </c>
      <c r="R3952" s="4" t="b">
        <v>0</v>
      </c>
      <c r="S3952" s="4" t="b">
        <v>0</v>
      </c>
      <c r="T3952" s="4" t="b">
        <v>0</v>
      </c>
      <c r="U3952" s="4" t="b">
        <v>0</v>
      </c>
      <c r="V3952" s="4" t="b">
        <v>0</v>
      </c>
      <c r="W3952" s="4" t="b">
        <v>0</v>
      </c>
      <c r="X3952" s="4" t="b">
        <v>1</v>
      </c>
      <c r="Y3952" s="4" t="b">
        <v>1</v>
      </c>
    </row>
    <row r="3953" spans="1:36" x14ac:dyDescent="0.2">
      <c r="A3953" s="4" t="s">
        <v>726</v>
      </c>
      <c r="B3953" s="4" t="s">
        <v>727</v>
      </c>
      <c r="C3953" s="4" t="s">
        <v>728</v>
      </c>
      <c r="D3953" s="4" t="s">
        <v>729</v>
      </c>
      <c r="I3953" s="2">
        <v>46087.416585787039</v>
      </c>
      <c r="J3953" s="4" t="s">
        <v>45</v>
      </c>
      <c r="AB3953" s="4" t="s">
        <v>905</v>
      </c>
      <c r="AC3953" s="4" t="s">
        <v>906</v>
      </c>
      <c r="AD3953" s="4"/>
      <c r="AE3953" s="4" t="s">
        <v>733</v>
      </c>
      <c r="AH3953" s="4">
        <v>42</v>
      </c>
      <c r="AI3953" s="4" t="s">
        <v>6</v>
      </c>
      <c r="AJ3953" s="4" t="s">
        <v>907</v>
      </c>
    </row>
    <row r="3954" spans="1:36" x14ac:dyDescent="0.2">
      <c r="A3954" s="4" t="s">
        <v>726</v>
      </c>
      <c r="B3954" s="4" t="s">
        <v>727</v>
      </c>
      <c r="C3954" s="4" t="s">
        <v>728</v>
      </c>
      <c r="D3954" s="4" t="s">
        <v>729</v>
      </c>
      <c r="I3954" s="2">
        <v>46087.416643518518</v>
      </c>
      <c r="J3954" s="4" t="s">
        <v>44</v>
      </c>
      <c r="K3954" s="4">
        <v>55</v>
      </c>
      <c r="L3954" s="4">
        <v>-84.519580000000005</v>
      </c>
      <c r="M3954" s="4">
        <v>9.9112100000000005</v>
      </c>
      <c r="N3954" s="4" t="s">
        <v>928</v>
      </c>
      <c r="O3954" s="4" t="b">
        <v>1</v>
      </c>
      <c r="P3954" s="4" t="b">
        <v>0</v>
      </c>
      <c r="Q3954" s="4" t="b">
        <v>0</v>
      </c>
      <c r="R3954" s="4" t="b">
        <v>0</v>
      </c>
      <c r="S3954" s="4" t="b">
        <v>0</v>
      </c>
      <c r="T3954" s="4" t="b">
        <v>0</v>
      </c>
      <c r="U3954" s="4" t="b">
        <v>0</v>
      </c>
      <c r="V3954" s="4" t="b">
        <v>0</v>
      </c>
      <c r="W3954" s="4" t="b">
        <v>0</v>
      </c>
      <c r="X3954" s="4" t="b">
        <v>1</v>
      </c>
      <c r="Y3954" s="4" t="b">
        <v>1</v>
      </c>
    </row>
    <row r="3955" spans="1:36" x14ac:dyDescent="0.2">
      <c r="A3955" s="4" t="s">
        <v>726</v>
      </c>
      <c r="B3955" s="4" t="s">
        <v>727</v>
      </c>
      <c r="C3955" s="4" t="s">
        <v>728</v>
      </c>
      <c r="D3955" s="4" t="s">
        <v>729</v>
      </c>
      <c r="I3955" s="2">
        <v>46087.416643750003</v>
      </c>
      <c r="J3955" s="4" t="s">
        <v>45</v>
      </c>
      <c r="AB3955" s="4" t="s">
        <v>905</v>
      </c>
      <c r="AC3955" s="4" t="s">
        <v>906</v>
      </c>
      <c r="AD3955" s="4"/>
      <c r="AE3955" s="4" t="s">
        <v>733</v>
      </c>
      <c r="AH3955" s="4">
        <v>58</v>
      </c>
      <c r="AI3955" s="4" t="s">
        <v>6</v>
      </c>
      <c r="AJ3955" s="4" t="s">
        <v>907</v>
      </c>
    </row>
    <row r="3956" spans="1:36" x14ac:dyDescent="0.2">
      <c r="A3956" s="4" t="s">
        <v>726</v>
      </c>
      <c r="B3956" s="4" t="s">
        <v>727</v>
      </c>
      <c r="C3956" s="4" t="s">
        <v>728</v>
      </c>
      <c r="D3956" s="4" t="s">
        <v>729</v>
      </c>
      <c r="I3956" s="2">
        <v>46087.416678240741</v>
      </c>
      <c r="J3956" s="4" t="s">
        <v>44</v>
      </c>
      <c r="K3956" s="4">
        <v>55</v>
      </c>
      <c r="L3956" s="4">
        <v>-84.519639999999995</v>
      </c>
      <c r="M3956" s="4">
        <v>9.9108000000000001</v>
      </c>
      <c r="N3956" s="4" t="s">
        <v>928</v>
      </c>
      <c r="O3956" s="4" t="b">
        <v>1</v>
      </c>
      <c r="P3956" s="4" t="b">
        <v>0</v>
      </c>
      <c r="Q3956" s="4" t="b">
        <v>0</v>
      </c>
      <c r="R3956" s="4" t="b">
        <v>0</v>
      </c>
      <c r="S3956" s="4" t="b">
        <v>0</v>
      </c>
      <c r="T3956" s="4" t="b">
        <v>0</v>
      </c>
      <c r="U3956" s="4" t="b">
        <v>0</v>
      </c>
      <c r="V3956" s="4" t="b">
        <v>0</v>
      </c>
      <c r="W3956" s="4" t="b">
        <v>0</v>
      </c>
      <c r="X3956" s="4" t="b">
        <v>1</v>
      </c>
      <c r="Y3956" s="4" t="b">
        <v>1</v>
      </c>
    </row>
    <row r="3957" spans="1:36" x14ac:dyDescent="0.2">
      <c r="A3957" s="4" t="s">
        <v>726</v>
      </c>
      <c r="B3957" s="4" t="s">
        <v>727</v>
      </c>
      <c r="C3957" s="4" t="s">
        <v>728</v>
      </c>
      <c r="D3957" s="4" t="s">
        <v>729</v>
      </c>
      <c r="I3957" s="2">
        <v>46087.416782546294</v>
      </c>
      <c r="J3957" s="4" t="s">
        <v>45</v>
      </c>
      <c r="AB3957" s="4" t="s">
        <v>905</v>
      </c>
      <c r="AC3957" s="4" t="s">
        <v>906</v>
      </c>
      <c r="AD3957" s="4"/>
      <c r="AE3957" s="4" t="s">
        <v>733</v>
      </c>
      <c r="AH3957" s="4">
        <v>49</v>
      </c>
      <c r="AI3957" s="4" t="s">
        <v>6</v>
      </c>
      <c r="AJ3957" s="4" t="s">
        <v>907</v>
      </c>
    </row>
    <row r="3958" spans="1:36" x14ac:dyDescent="0.2">
      <c r="A3958" s="4" t="s">
        <v>726</v>
      </c>
      <c r="B3958" s="4" t="s">
        <v>727</v>
      </c>
      <c r="C3958" s="4" t="s">
        <v>728</v>
      </c>
      <c r="D3958" s="4" t="s">
        <v>729</v>
      </c>
      <c r="I3958" s="2">
        <v>46087.41684027778</v>
      </c>
      <c r="J3958" s="4" t="s">
        <v>44</v>
      </c>
      <c r="K3958" s="4">
        <v>46</v>
      </c>
      <c r="L3958" s="4">
        <v>-84.519900000000007</v>
      </c>
      <c r="M3958" s="4">
        <v>9.9090699999999998</v>
      </c>
      <c r="N3958" s="4" t="s">
        <v>928</v>
      </c>
      <c r="O3958" s="4" t="b">
        <v>1</v>
      </c>
      <c r="P3958" s="4" t="b">
        <v>0</v>
      </c>
      <c r="Q3958" s="4" t="b">
        <v>0</v>
      </c>
      <c r="R3958" s="4" t="b">
        <v>0</v>
      </c>
      <c r="S3958" s="4" t="b">
        <v>0</v>
      </c>
      <c r="T3958" s="4" t="b">
        <v>0</v>
      </c>
      <c r="U3958" s="4" t="b">
        <v>0</v>
      </c>
      <c r="V3958" s="4" t="b">
        <v>0</v>
      </c>
      <c r="W3958" s="4" t="b">
        <v>0</v>
      </c>
      <c r="X3958" s="4" t="b">
        <v>1</v>
      </c>
      <c r="Y3958" s="4" t="b">
        <v>1</v>
      </c>
    </row>
    <row r="3959" spans="1:36" x14ac:dyDescent="0.2">
      <c r="A3959" s="4" t="s">
        <v>726</v>
      </c>
      <c r="B3959" s="4" t="s">
        <v>727</v>
      </c>
      <c r="C3959" s="4" t="s">
        <v>728</v>
      </c>
      <c r="D3959" s="4" t="s">
        <v>729</v>
      </c>
      <c r="I3959" s="2">
        <v>46087.416840775462</v>
      </c>
      <c r="J3959" s="4" t="s">
        <v>45</v>
      </c>
      <c r="AB3959" s="4" t="s">
        <v>905</v>
      </c>
      <c r="AC3959" s="4" t="s">
        <v>906</v>
      </c>
      <c r="AD3959" s="4"/>
      <c r="AE3959" s="4" t="s">
        <v>733</v>
      </c>
      <c r="AH3959" s="4">
        <v>48</v>
      </c>
      <c r="AI3959" s="4" t="s">
        <v>6</v>
      </c>
      <c r="AJ3959" s="4" t="s">
        <v>907</v>
      </c>
    </row>
    <row r="3960" spans="1:36" x14ac:dyDescent="0.2">
      <c r="A3960" s="4" t="s">
        <v>726</v>
      </c>
      <c r="B3960" s="4" t="s">
        <v>727</v>
      </c>
      <c r="C3960" s="4" t="s">
        <v>728</v>
      </c>
      <c r="D3960" s="4" t="s">
        <v>729</v>
      </c>
      <c r="I3960" s="2">
        <v>46087.416841365739</v>
      </c>
      <c r="J3960" s="4" t="s">
        <v>45</v>
      </c>
      <c r="AB3960" s="4" t="s">
        <v>916</v>
      </c>
      <c r="AC3960" s="4" t="s">
        <v>917</v>
      </c>
      <c r="AD3960" s="4"/>
      <c r="AE3960" s="4" t="s">
        <v>733</v>
      </c>
      <c r="AH3960" s="4">
        <v>1</v>
      </c>
      <c r="AI3960" s="4" t="s">
        <v>734</v>
      </c>
      <c r="AJ3960" s="4" t="s">
        <v>735</v>
      </c>
    </row>
    <row r="3961" spans="1:36" x14ac:dyDescent="0.2">
      <c r="A3961" s="4" t="s">
        <v>726</v>
      </c>
      <c r="B3961" s="4" t="s">
        <v>727</v>
      </c>
      <c r="C3961" s="4" t="s">
        <v>728</v>
      </c>
      <c r="D3961" s="4" t="s">
        <v>729</v>
      </c>
      <c r="I3961" s="2">
        <v>46087.416886574072</v>
      </c>
      <c r="J3961" s="4" t="s">
        <v>44</v>
      </c>
      <c r="K3961" s="4">
        <v>53</v>
      </c>
      <c r="L3961" s="4">
        <v>-84.520030000000006</v>
      </c>
      <c r="M3961" s="4">
        <v>9.9085699999999992</v>
      </c>
      <c r="N3961" s="4" t="s">
        <v>928</v>
      </c>
      <c r="O3961" s="4" t="b">
        <v>1</v>
      </c>
      <c r="P3961" s="4" t="b">
        <v>0</v>
      </c>
      <c r="Q3961" s="4" t="b">
        <v>0</v>
      </c>
      <c r="R3961" s="4" t="b">
        <v>0</v>
      </c>
      <c r="S3961" s="4" t="b">
        <v>0</v>
      </c>
      <c r="T3961" s="4" t="b">
        <v>0</v>
      </c>
      <c r="U3961" s="4" t="b">
        <v>0</v>
      </c>
      <c r="V3961" s="4" t="b">
        <v>0</v>
      </c>
      <c r="W3961" s="4" t="b">
        <v>0</v>
      </c>
      <c r="X3961" s="4" t="b">
        <v>1</v>
      </c>
      <c r="Y3961" s="4" t="b">
        <v>1</v>
      </c>
    </row>
    <row r="3962" spans="1:36" x14ac:dyDescent="0.2">
      <c r="A3962" s="4" t="s">
        <v>726</v>
      </c>
      <c r="B3962" s="4" t="s">
        <v>727</v>
      </c>
      <c r="C3962" s="4" t="s">
        <v>728</v>
      </c>
      <c r="D3962" s="4" t="s">
        <v>729</v>
      </c>
      <c r="I3962" s="2">
        <v>46087.416944444441</v>
      </c>
      <c r="J3962" s="4" t="s">
        <v>44</v>
      </c>
      <c r="K3962" s="4">
        <v>63</v>
      </c>
      <c r="L3962" s="4">
        <v>-84.520290000000003</v>
      </c>
      <c r="M3962" s="4">
        <v>9.9078900000000001</v>
      </c>
      <c r="N3962" s="4" t="s">
        <v>966</v>
      </c>
      <c r="O3962" s="4" t="b">
        <v>1</v>
      </c>
      <c r="P3962" s="4" t="b">
        <v>0</v>
      </c>
      <c r="Q3962" s="4" t="b">
        <v>0</v>
      </c>
      <c r="R3962" s="4" t="b">
        <v>0</v>
      </c>
      <c r="S3962" s="4" t="b">
        <v>0</v>
      </c>
      <c r="T3962" s="4" t="b">
        <v>0</v>
      </c>
      <c r="U3962" s="4" t="b">
        <v>0</v>
      </c>
      <c r="V3962" s="4" t="b">
        <v>0</v>
      </c>
      <c r="W3962" s="4" t="b">
        <v>0</v>
      </c>
      <c r="X3962" s="4" t="b">
        <v>1</v>
      </c>
      <c r="Y3962" s="4" t="b">
        <v>1</v>
      </c>
    </row>
    <row r="3963" spans="1:36" x14ac:dyDescent="0.2">
      <c r="A3963" s="4" t="s">
        <v>726</v>
      </c>
      <c r="B3963" s="4" t="s">
        <v>727</v>
      </c>
      <c r="C3963" s="4" t="s">
        <v>728</v>
      </c>
      <c r="D3963" s="4" t="s">
        <v>729</v>
      </c>
      <c r="I3963" s="2">
        <v>46087.416944675926</v>
      </c>
      <c r="J3963" s="4" t="s">
        <v>45</v>
      </c>
      <c r="AB3963" s="4" t="s">
        <v>905</v>
      </c>
      <c r="AC3963" s="4" t="s">
        <v>906</v>
      </c>
      <c r="AD3963" s="4"/>
      <c r="AE3963" s="4" t="s">
        <v>733</v>
      </c>
      <c r="AH3963" s="4">
        <v>64</v>
      </c>
      <c r="AI3963" s="4" t="s">
        <v>6</v>
      </c>
      <c r="AJ3963" s="4" t="s">
        <v>907</v>
      </c>
    </row>
    <row r="3964" spans="1:36" x14ac:dyDescent="0.2">
      <c r="A3964" s="4" t="s">
        <v>726</v>
      </c>
      <c r="B3964" s="4" t="s">
        <v>727</v>
      </c>
      <c r="C3964" s="4" t="s">
        <v>728</v>
      </c>
      <c r="D3964" s="4" t="s">
        <v>729</v>
      </c>
      <c r="I3964" s="2">
        <v>46087.416979166665</v>
      </c>
      <c r="J3964" s="4" t="s">
        <v>44</v>
      </c>
      <c r="K3964" s="4">
        <v>65</v>
      </c>
      <c r="L3964" s="4">
        <v>-84.520579999999995</v>
      </c>
      <c r="M3964" s="4">
        <v>9.9075000000000006</v>
      </c>
      <c r="N3964" s="4" t="s">
        <v>947</v>
      </c>
      <c r="O3964" s="4" t="b">
        <v>1</v>
      </c>
      <c r="P3964" s="4" t="b">
        <v>0</v>
      </c>
      <c r="Q3964" s="4" t="b">
        <v>0</v>
      </c>
      <c r="R3964" s="4" t="b">
        <v>0</v>
      </c>
      <c r="S3964" s="4" t="b">
        <v>0</v>
      </c>
      <c r="T3964" s="4" t="b">
        <v>0</v>
      </c>
      <c r="U3964" s="4" t="b">
        <v>0</v>
      </c>
      <c r="V3964" s="4" t="b">
        <v>0</v>
      </c>
      <c r="W3964" s="4" t="b">
        <v>0</v>
      </c>
      <c r="X3964" s="4" t="b">
        <v>1</v>
      </c>
      <c r="Y3964" s="4" t="b">
        <v>1</v>
      </c>
    </row>
    <row r="3965" spans="1:36" x14ac:dyDescent="0.2">
      <c r="A3965" s="4" t="s">
        <v>726</v>
      </c>
      <c r="B3965" s="4" t="s">
        <v>727</v>
      </c>
      <c r="C3965" s="4" t="s">
        <v>728</v>
      </c>
      <c r="D3965" s="4" t="s">
        <v>729</v>
      </c>
      <c r="I3965" s="2">
        <v>46087.416987256947</v>
      </c>
      <c r="J3965" s="4" t="s">
        <v>45</v>
      </c>
      <c r="AB3965" s="4" t="s">
        <v>916</v>
      </c>
      <c r="AC3965" s="4" t="s">
        <v>917</v>
      </c>
      <c r="AD3965" s="4"/>
      <c r="AE3965" s="4" t="s">
        <v>733</v>
      </c>
      <c r="AH3965" s="4">
        <v>0</v>
      </c>
      <c r="AI3965" s="4" t="s">
        <v>734</v>
      </c>
      <c r="AJ3965" s="4" t="s">
        <v>735</v>
      </c>
    </row>
    <row r="3966" spans="1:36" x14ac:dyDescent="0.2">
      <c r="A3966" s="4" t="s">
        <v>726</v>
      </c>
      <c r="B3966" s="4" t="s">
        <v>727</v>
      </c>
      <c r="C3966" s="4" t="s">
        <v>728</v>
      </c>
      <c r="D3966" s="4" t="s">
        <v>729</v>
      </c>
      <c r="I3966" s="2">
        <v>46087.417083333334</v>
      </c>
      <c r="J3966" s="4" t="s">
        <v>44</v>
      </c>
      <c r="K3966" s="4">
        <v>70</v>
      </c>
      <c r="L3966" s="4">
        <v>-84.521730000000005</v>
      </c>
      <c r="M3966" s="4">
        <v>9.9065200000000004</v>
      </c>
      <c r="N3966" s="4" t="s">
        <v>947</v>
      </c>
      <c r="O3966" s="4" t="b">
        <v>1</v>
      </c>
      <c r="P3966" s="4" t="b">
        <v>0</v>
      </c>
      <c r="Q3966" s="4" t="b">
        <v>0</v>
      </c>
      <c r="R3966" s="4" t="b">
        <v>0</v>
      </c>
      <c r="S3966" s="4" t="b">
        <v>0</v>
      </c>
      <c r="T3966" s="4" t="b">
        <v>0</v>
      </c>
      <c r="U3966" s="4" t="b">
        <v>0</v>
      </c>
      <c r="V3966" s="4" t="b">
        <v>0</v>
      </c>
      <c r="W3966" s="4" t="b">
        <v>0</v>
      </c>
      <c r="X3966" s="4" t="b">
        <v>1</v>
      </c>
      <c r="Y3966" s="4" t="b">
        <v>1</v>
      </c>
    </row>
    <row r="3967" spans="1:36" x14ac:dyDescent="0.2">
      <c r="A3967" s="4" t="s">
        <v>726</v>
      </c>
      <c r="B3967" s="4" t="s">
        <v>727</v>
      </c>
      <c r="C3967" s="4" t="s">
        <v>728</v>
      </c>
      <c r="D3967" s="4" t="s">
        <v>729</v>
      </c>
      <c r="I3967" s="2">
        <v>46087.417085682871</v>
      </c>
      <c r="J3967" s="4" t="s">
        <v>45</v>
      </c>
      <c r="AB3967" s="4" t="s">
        <v>811</v>
      </c>
      <c r="AC3967" s="4" t="s">
        <v>812</v>
      </c>
      <c r="AD3967" s="4"/>
      <c r="AE3967" s="4" t="s">
        <v>733</v>
      </c>
      <c r="AH3967" s="4">
        <v>-6186</v>
      </c>
      <c r="AI3967" s="4" t="s">
        <v>813</v>
      </c>
      <c r="AJ3967" s="4" t="s">
        <v>814</v>
      </c>
    </row>
    <row r="3968" spans="1:36" x14ac:dyDescent="0.2">
      <c r="A3968" s="4" t="s">
        <v>726</v>
      </c>
      <c r="B3968" s="4" t="s">
        <v>727</v>
      </c>
      <c r="C3968" s="4" t="s">
        <v>728</v>
      </c>
      <c r="D3968" s="4" t="s">
        <v>729</v>
      </c>
      <c r="I3968" s="2">
        <v>46087.417094999997</v>
      </c>
      <c r="J3968" s="4" t="s">
        <v>45</v>
      </c>
      <c r="AB3968" s="4" t="s">
        <v>905</v>
      </c>
      <c r="AC3968" s="4" t="s">
        <v>906</v>
      </c>
      <c r="AD3968" s="4"/>
      <c r="AE3968" s="4" t="s">
        <v>733</v>
      </c>
      <c r="AH3968" s="4">
        <v>70</v>
      </c>
      <c r="AI3968" s="4" t="s">
        <v>6</v>
      </c>
      <c r="AJ3968" s="4" t="s">
        <v>907</v>
      </c>
    </row>
    <row r="3969" spans="1:36" x14ac:dyDescent="0.2">
      <c r="A3969" s="4" t="s">
        <v>726</v>
      </c>
      <c r="B3969" s="4" t="s">
        <v>727</v>
      </c>
      <c r="C3969" s="4" t="s">
        <v>728</v>
      </c>
      <c r="D3969" s="4" t="s">
        <v>729</v>
      </c>
      <c r="I3969" s="2">
        <v>46087.41710648148</v>
      </c>
      <c r="J3969" s="4" t="s">
        <v>44</v>
      </c>
      <c r="K3969" s="4">
        <v>68</v>
      </c>
      <c r="L3969" s="4">
        <v>-84.522040000000004</v>
      </c>
      <c r="M3969" s="4">
        <v>9.9063800000000004</v>
      </c>
      <c r="N3969" s="4" t="s">
        <v>930</v>
      </c>
      <c r="O3969" s="4" t="b">
        <v>1</v>
      </c>
      <c r="P3969" s="4" t="b">
        <v>0</v>
      </c>
      <c r="Q3969" s="4" t="b">
        <v>0</v>
      </c>
      <c r="R3969" s="4" t="b">
        <v>0</v>
      </c>
      <c r="S3969" s="4" t="b">
        <v>0</v>
      </c>
      <c r="T3969" s="4" t="b">
        <v>0</v>
      </c>
      <c r="U3969" s="4" t="b">
        <v>0</v>
      </c>
      <c r="V3969" s="4" t="b">
        <v>0</v>
      </c>
      <c r="W3969" s="4" t="b">
        <v>0</v>
      </c>
      <c r="X3969" s="4" t="b">
        <v>1</v>
      </c>
      <c r="Y3969" s="4" t="b">
        <v>1</v>
      </c>
    </row>
    <row r="3970" spans="1:36" x14ac:dyDescent="0.2">
      <c r="A3970" s="4" t="s">
        <v>726</v>
      </c>
      <c r="B3970" s="4" t="s">
        <v>727</v>
      </c>
      <c r="C3970" s="4" t="s">
        <v>728</v>
      </c>
      <c r="D3970" s="4" t="s">
        <v>729</v>
      </c>
      <c r="I3970" s="2">
        <v>46087.417108877315</v>
      </c>
      <c r="J3970" s="4" t="s">
        <v>45</v>
      </c>
      <c r="AB3970" s="4" t="s">
        <v>811</v>
      </c>
      <c r="AC3970" s="4" t="s">
        <v>812</v>
      </c>
      <c r="AD3970" s="4"/>
      <c r="AE3970" s="4" t="s">
        <v>733</v>
      </c>
      <c r="AH3970" s="4">
        <v>32308</v>
      </c>
      <c r="AI3970" s="4" t="s">
        <v>813</v>
      </c>
      <c r="AJ3970" s="4" t="s">
        <v>814</v>
      </c>
    </row>
    <row r="3971" spans="1:36" x14ac:dyDescent="0.2">
      <c r="A3971" s="4" t="s">
        <v>726</v>
      </c>
      <c r="B3971" s="4" t="s">
        <v>727</v>
      </c>
      <c r="C3971" s="4" t="s">
        <v>728</v>
      </c>
      <c r="D3971" s="4" t="s">
        <v>729</v>
      </c>
      <c r="I3971" s="2">
        <v>46087.41715173611</v>
      </c>
      <c r="J3971" s="4" t="s">
        <v>45</v>
      </c>
      <c r="AB3971" s="4" t="s">
        <v>772</v>
      </c>
      <c r="AC3971" s="4" t="s">
        <v>773</v>
      </c>
      <c r="AD3971" s="4"/>
      <c r="AE3971" s="4" t="s">
        <v>733</v>
      </c>
      <c r="AH3971" s="4">
        <v>15970</v>
      </c>
      <c r="AI3971" s="4" t="s">
        <v>774</v>
      </c>
      <c r="AJ3971" s="4" t="s">
        <v>775</v>
      </c>
    </row>
    <row r="3972" spans="1:36" x14ac:dyDescent="0.2">
      <c r="A3972" s="4" t="s">
        <v>726</v>
      </c>
      <c r="B3972" s="4" t="s">
        <v>727</v>
      </c>
      <c r="C3972" s="4" t="s">
        <v>728</v>
      </c>
      <c r="D3972" s="4" t="s">
        <v>729</v>
      </c>
      <c r="I3972" s="2">
        <v>46087.41715173611</v>
      </c>
      <c r="J3972" s="4" t="s">
        <v>45</v>
      </c>
      <c r="AB3972" s="4" t="s">
        <v>776</v>
      </c>
      <c r="AC3972" s="4" t="s">
        <v>777</v>
      </c>
      <c r="AD3972" s="4"/>
      <c r="AE3972" s="4" t="s">
        <v>733</v>
      </c>
      <c r="AH3972" s="4">
        <v>15970</v>
      </c>
      <c r="AI3972" s="4" t="s">
        <v>774</v>
      </c>
      <c r="AJ3972" s="4" t="s">
        <v>775</v>
      </c>
    </row>
    <row r="3973" spans="1:36" x14ac:dyDescent="0.2">
      <c r="A3973" s="4" t="s">
        <v>726</v>
      </c>
      <c r="B3973" s="4" t="s">
        <v>727</v>
      </c>
      <c r="C3973" s="4" t="s">
        <v>728</v>
      </c>
      <c r="D3973" s="4" t="s">
        <v>729</v>
      </c>
      <c r="I3973" s="2">
        <v>46087.417164351849</v>
      </c>
      <c r="J3973" s="4" t="s">
        <v>44</v>
      </c>
      <c r="K3973" s="4">
        <v>81</v>
      </c>
      <c r="L3973" s="4">
        <v>-84.522949999999994</v>
      </c>
      <c r="M3973" s="4">
        <v>9.9060500000000005</v>
      </c>
      <c r="N3973" s="4" t="s">
        <v>947</v>
      </c>
      <c r="O3973" s="4" t="b">
        <v>1</v>
      </c>
      <c r="P3973" s="4" t="b">
        <v>0</v>
      </c>
      <c r="Q3973" s="4" t="b">
        <v>0</v>
      </c>
      <c r="R3973" s="4" t="b">
        <v>0</v>
      </c>
      <c r="S3973" s="4" t="b">
        <v>0</v>
      </c>
      <c r="T3973" s="4" t="b">
        <v>0</v>
      </c>
      <c r="U3973" s="4" t="b">
        <v>0</v>
      </c>
      <c r="V3973" s="4" t="b">
        <v>0</v>
      </c>
      <c r="W3973" s="4" t="b">
        <v>0</v>
      </c>
      <c r="X3973" s="4" t="b">
        <v>1</v>
      </c>
      <c r="Y3973" s="4" t="b">
        <v>1</v>
      </c>
    </row>
    <row r="3974" spans="1:36" x14ac:dyDescent="0.2">
      <c r="A3974" s="4" t="s">
        <v>726</v>
      </c>
      <c r="B3974" s="4" t="s">
        <v>727</v>
      </c>
      <c r="C3974" s="4" t="s">
        <v>728</v>
      </c>
      <c r="D3974" s="4" t="s">
        <v>729</v>
      </c>
      <c r="I3974" s="2">
        <v>46087.41721078704</v>
      </c>
      <c r="J3974" s="4" t="s">
        <v>45</v>
      </c>
      <c r="AB3974" s="4" t="s">
        <v>905</v>
      </c>
      <c r="AC3974" s="4" t="s">
        <v>906</v>
      </c>
      <c r="AD3974" s="4"/>
      <c r="AE3974" s="4" t="s">
        <v>733</v>
      </c>
      <c r="AH3974" s="4">
        <v>94</v>
      </c>
      <c r="AI3974" s="4" t="s">
        <v>6</v>
      </c>
      <c r="AJ3974" s="4" t="s">
        <v>907</v>
      </c>
    </row>
    <row r="3975" spans="1:36" x14ac:dyDescent="0.2">
      <c r="A3975" s="4" t="s">
        <v>726</v>
      </c>
      <c r="B3975" s="4" t="s">
        <v>727</v>
      </c>
      <c r="C3975" s="4" t="s">
        <v>728</v>
      </c>
      <c r="D3975" s="4" t="s">
        <v>729</v>
      </c>
      <c r="I3975" s="2">
        <v>46087.417245509256</v>
      </c>
      <c r="J3975" s="4" t="s">
        <v>45</v>
      </c>
      <c r="AB3975" s="4" t="s">
        <v>905</v>
      </c>
      <c r="AC3975" s="4" t="s">
        <v>906</v>
      </c>
      <c r="AD3975" s="4"/>
      <c r="AE3975" s="4" t="s">
        <v>733</v>
      </c>
      <c r="AH3975" s="4">
        <v>99</v>
      </c>
      <c r="AI3975" s="4" t="s">
        <v>6</v>
      </c>
      <c r="AJ3975" s="4" t="s">
        <v>907</v>
      </c>
    </row>
    <row r="3976" spans="1:36" x14ac:dyDescent="0.2">
      <c r="A3976" s="4" t="s">
        <v>726</v>
      </c>
      <c r="B3976" s="4" t="s">
        <v>727</v>
      </c>
      <c r="C3976" s="4" t="s">
        <v>728</v>
      </c>
      <c r="D3976" s="4" t="s">
        <v>729</v>
      </c>
      <c r="I3976" s="2">
        <v>46087.417256944442</v>
      </c>
      <c r="J3976" s="4" t="s">
        <v>44</v>
      </c>
      <c r="K3976" s="4">
        <v>98</v>
      </c>
      <c r="L3976" s="4">
        <v>-84.524699999999996</v>
      </c>
      <c r="M3976" s="4">
        <v>9.9055099999999996</v>
      </c>
      <c r="N3976" s="4" t="s">
        <v>947</v>
      </c>
      <c r="O3976" s="4" t="b">
        <v>1</v>
      </c>
      <c r="P3976" s="4" t="b">
        <v>0</v>
      </c>
      <c r="Q3976" s="4" t="b">
        <v>0</v>
      </c>
      <c r="R3976" s="4" t="b">
        <v>0</v>
      </c>
      <c r="S3976" s="4" t="b">
        <v>0</v>
      </c>
      <c r="T3976" s="4" t="b">
        <v>0</v>
      </c>
      <c r="U3976" s="4" t="b">
        <v>0</v>
      </c>
      <c r="V3976" s="4" t="b">
        <v>0</v>
      </c>
      <c r="W3976" s="4" t="b">
        <v>0</v>
      </c>
      <c r="X3976" s="4" t="b">
        <v>1</v>
      </c>
      <c r="Y3976" s="4" t="b">
        <v>1</v>
      </c>
    </row>
    <row r="3977" spans="1:36" x14ac:dyDescent="0.2">
      <c r="A3977" s="4" t="s">
        <v>726</v>
      </c>
      <c r="B3977" s="4" t="s">
        <v>727</v>
      </c>
      <c r="C3977" s="4" t="s">
        <v>728</v>
      </c>
      <c r="D3977" s="4" t="s">
        <v>729</v>
      </c>
      <c r="I3977" s="2">
        <v>46087.417291666665</v>
      </c>
      <c r="J3977" s="4" t="s">
        <v>44</v>
      </c>
      <c r="K3977" s="4">
        <v>94</v>
      </c>
      <c r="L3977" s="4">
        <v>-84.525369999999995</v>
      </c>
      <c r="M3977" s="4">
        <v>9.9052299999999995</v>
      </c>
      <c r="N3977" s="4" t="s">
        <v>928</v>
      </c>
      <c r="O3977" s="4" t="b">
        <v>1</v>
      </c>
      <c r="P3977" s="4" t="b">
        <v>0</v>
      </c>
      <c r="Q3977" s="4" t="b">
        <v>0</v>
      </c>
      <c r="R3977" s="4" t="b">
        <v>0</v>
      </c>
      <c r="S3977" s="4" t="b">
        <v>0</v>
      </c>
      <c r="T3977" s="4" t="b">
        <v>0</v>
      </c>
      <c r="U3977" s="4" t="b">
        <v>0</v>
      </c>
      <c r="V3977" s="4" t="b">
        <v>0</v>
      </c>
      <c r="W3977" s="4" t="b">
        <v>0</v>
      </c>
      <c r="X3977" s="4" t="b">
        <v>1</v>
      </c>
      <c r="Y3977" s="4" t="b">
        <v>1</v>
      </c>
    </row>
    <row r="3978" spans="1:36" x14ac:dyDescent="0.2">
      <c r="A3978" s="4" t="s">
        <v>726</v>
      </c>
      <c r="B3978" s="4" t="s">
        <v>727</v>
      </c>
      <c r="C3978" s="4" t="s">
        <v>728</v>
      </c>
      <c r="D3978" s="4" t="s">
        <v>729</v>
      </c>
      <c r="I3978" s="2">
        <v>46087.417294652776</v>
      </c>
      <c r="J3978" s="4" t="s">
        <v>45</v>
      </c>
      <c r="AB3978" s="4" t="s">
        <v>811</v>
      </c>
      <c r="AC3978" s="4" t="s">
        <v>812</v>
      </c>
      <c r="AD3978" s="4"/>
      <c r="AE3978" s="4" t="s">
        <v>733</v>
      </c>
      <c r="AH3978" s="4">
        <v>-10725</v>
      </c>
      <c r="AI3978" s="4" t="s">
        <v>813</v>
      </c>
      <c r="AJ3978" s="4" t="s">
        <v>814</v>
      </c>
    </row>
    <row r="3979" spans="1:36" x14ac:dyDescent="0.2">
      <c r="A3979" s="4" t="s">
        <v>726</v>
      </c>
      <c r="B3979" s="4" t="s">
        <v>727</v>
      </c>
      <c r="C3979" s="4" t="s">
        <v>728</v>
      </c>
      <c r="D3979" s="4" t="s">
        <v>729</v>
      </c>
      <c r="I3979" s="2">
        <v>46087.417384398148</v>
      </c>
      <c r="J3979" s="4" t="s">
        <v>45</v>
      </c>
      <c r="AB3979" s="4" t="s">
        <v>905</v>
      </c>
      <c r="AC3979" s="4" t="s">
        <v>906</v>
      </c>
      <c r="AD3979" s="4"/>
      <c r="AE3979" s="4" t="s">
        <v>733</v>
      </c>
      <c r="AH3979" s="4">
        <v>87</v>
      </c>
      <c r="AI3979" s="4" t="s">
        <v>6</v>
      </c>
      <c r="AJ3979" s="4" t="s">
        <v>907</v>
      </c>
    </row>
    <row r="3980" spans="1:36" x14ac:dyDescent="0.2">
      <c r="A3980" s="4" t="s">
        <v>726</v>
      </c>
      <c r="B3980" s="4" t="s">
        <v>727</v>
      </c>
      <c r="C3980" s="4" t="s">
        <v>728</v>
      </c>
      <c r="D3980" s="4" t="s">
        <v>729</v>
      </c>
      <c r="I3980" s="2">
        <v>46087.417407407411</v>
      </c>
      <c r="J3980" s="4" t="s">
        <v>44</v>
      </c>
      <c r="K3980" s="4">
        <v>87</v>
      </c>
      <c r="L3980" s="4">
        <v>-84.527320000000003</v>
      </c>
      <c r="M3980" s="4">
        <v>9.9041099999999993</v>
      </c>
      <c r="N3980" s="4" t="s">
        <v>947</v>
      </c>
      <c r="O3980" s="4" t="b">
        <v>1</v>
      </c>
      <c r="P3980" s="4" t="b">
        <v>0</v>
      </c>
      <c r="Q3980" s="4" t="b">
        <v>0</v>
      </c>
      <c r="R3980" s="4" t="b">
        <v>0</v>
      </c>
      <c r="S3980" s="4" t="b">
        <v>0</v>
      </c>
      <c r="T3980" s="4" t="b">
        <v>0</v>
      </c>
      <c r="U3980" s="4" t="b">
        <v>0</v>
      </c>
      <c r="V3980" s="4" t="b">
        <v>0</v>
      </c>
      <c r="W3980" s="4" t="b">
        <v>0</v>
      </c>
      <c r="X3980" s="4" t="b">
        <v>1</v>
      </c>
      <c r="Y3980" s="4" t="b">
        <v>1</v>
      </c>
    </row>
    <row r="3981" spans="1:36" x14ac:dyDescent="0.2">
      <c r="A3981" s="4" t="s">
        <v>726</v>
      </c>
      <c r="B3981" s="4" t="s">
        <v>727</v>
      </c>
      <c r="C3981" s="4" t="s">
        <v>728</v>
      </c>
      <c r="D3981" s="4" t="s">
        <v>729</v>
      </c>
      <c r="I3981" s="2">
        <v>46087.417453703703</v>
      </c>
      <c r="J3981" s="4" t="s">
        <v>44</v>
      </c>
      <c r="K3981" s="4">
        <v>92</v>
      </c>
      <c r="L3981" s="4">
        <v>-84.528049999999993</v>
      </c>
      <c r="M3981" s="4">
        <v>9.9035700000000002</v>
      </c>
      <c r="N3981" s="4" t="s">
        <v>928</v>
      </c>
      <c r="O3981" s="4" t="b">
        <v>1</v>
      </c>
      <c r="P3981" s="4" t="b">
        <v>0</v>
      </c>
      <c r="Q3981" s="4" t="b">
        <v>0</v>
      </c>
      <c r="R3981" s="4" t="b">
        <v>0</v>
      </c>
      <c r="S3981" s="4" t="b">
        <v>0</v>
      </c>
      <c r="T3981" s="4" t="b">
        <v>0</v>
      </c>
      <c r="U3981" s="4" t="b">
        <v>0</v>
      </c>
      <c r="V3981" s="4" t="b">
        <v>0</v>
      </c>
      <c r="W3981" s="4" t="b">
        <v>0</v>
      </c>
      <c r="X3981" s="4" t="b">
        <v>1</v>
      </c>
      <c r="Y3981" s="4" t="b">
        <v>1</v>
      </c>
    </row>
    <row r="3982" spans="1:36" x14ac:dyDescent="0.2">
      <c r="A3982" s="4" t="s">
        <v>726</v>
      </c>
      <c r="B3982" s="4" t="s">
        <v>727</v>
      </c>
      <c r="C3982" s="4" t="s">
        <v>728</v>
      </c>
      <c r="D3982" s="4" t="s">
        <v>729</v>
      </c>
      <c r="I3982" s="2">
        <v>46087.417465370374</v>
      </c>
      <c r="J3982" s="4" t="s">
        <v>45</v>
      </c>
      <c r="AB3982" s="4" t="s">
        <v>905</v>
      </c>
      <c r="AC3982" s="4" t="s">
        <v>906</v>
      </c>
      <c r="AD3982" s="4"/>
      <c r="AE3982" s="4" t="s">
        <v>733</v>
      </c>
      <c r="AH3982" s="4">
        <v>97</v>
      </c>
      <c r="AI3982" s="4" t="s">
        <v>6</v>
      </c>
      <c r="AJ3982" s="4" t="s">
        <v>907</v>
      </c>
    </row>
    <row r="3983" spans="1:36" x14ac:dyDescent="0.2">
      <c r="A3983" s="4" t="s">
        <v>726</v>
      </c>
      <c r="B3983" s="4" t="s">
        <v>727</v>
      </c>
      <c r="C3983" s="4" t="s">
        <v>728</v>
      </c>
      <c r="D3983" s="4" t="s">
        <v>729</v>
      </c>
      <c r="I3983" s="2">
        <v>46087.417523148149</v>
      </c>
      <c r="J3983" s="4" t="s">
        <v>44</v>
      </c>
      <c r="K3983" s="4">
        <v>92</v>
      </c>
      <c r="L3983" s="4">
        <v>-84.52919</v>
      </c>
      <c r="M3983" s="4">
        <v>9.90273</v>
      </c>
      <c r="N3983" s="4" t="s">
        <v>928</v>
      </c>
      <c r="O3983" s="4" t="b">
        <v>1</v>
      </c>
      <c r="P3983" s="4" t="b">
        <v>0</v>
      </c>
      <c r="Q3983" s="4" t="b">
        <v>0</v>
      </c>
      <c r="R3983" s="4" t="b">
        <v>0</v>
      </c>
      <c r="S3983" s="4" t="b">
        <v>0</v>
      </c>
      <c r="T3983" s="4" t="b">
        <v>0</v>
      </c>
      <c r="U3983" s="4" t="b">
        <v>0</v>
      </c>
      <c r="V3983" s="4" t="b">
        <v>0</v>
      </c>
      <c r="W3983" s="4" t="b">
        <v>0</v>
      </c>
      <c r="X3983" s="4" t="b">
        <v>1</v>
      </c>
      <c r="Y3983" s="4" t="b">
        <v>1</v>
      </c>
    </row>
    <row r="3984" spans="1:36" x14ac:dyDescent="0.2">
      <c r="A3984" s="4" t="s">
        <v>726</v>
      </c>
      <c r="B3984" s="4" t="s">
        <v>727</v>
      </c>
      <c r="C3984" s="4" t="s">
        <v>728</v>
      </c>
      <c r="D3984" s="4" t="s">
        <v>729</v>
      </c>
      <c r="I3984" s="2">
        <v>46087.41753486111</v>
      </c>
      <c r="J3984" s="4" t="s">
        <v>45</v>
      </c>
      <c r="AB3984" s="4" t="s">
        <v>905</v>
      </c>
      <c r="AC3984" s="4" t="s">
        <v>906</v>
      </c>
      <c r="AD3984" s="4"/>
      <c r="AE3984" s="4" t="s">
        <v>733</v>
      </c>
      <c r="AH3984" s="4">
        <v>92</v>
      </c>
      <c r="AI3984" s="4" t="s">
        <v>6</v>
      </c>
      <c r="AJ3984" s="4" t="s">
        <v>907</v>
      </c>
    </row>
    <row r="3985" spans="1:37" x14ac:dyDescent="0.2">
      <c r="A3985" s="4" t="s">
        <v>726</v>
      </c>
      <c r="B3985" s="4" t="s">
        <v>727</v>
      </c>
      <c r="C3985" s="4" t="s">
        <v>728</v>
      </c>
      <c r="D3985" s="4" t="s">
        <v>729</v>
      </c>
      <c r="I3985" s="2">
        <v>46087.417585312498</v>
      </c>
      <c r="J3985" s="4" t="s">
        <v>45</v>
      </c>
      <c r="AB3985" s="4" t="s">
        <v>811</v>
      </c>
      <c r="AC3985" s="4" t="s">
        <v>812</v>
      </c>
      <c r="AD3985" s="4"/>
      <c r="AE3985" s="4" t="s">
        <v>733</v>
      </c>
      <c r="AH3985" s="4">
        <v>16152</v>
      </c>
      <c r="AI3985" s="4" t="s">
        <v>813</v>
      </c>
      <c r="AJ3985" s="4" t="s">
        <v>814</v>
      </c>
    </row>
    <row r="3986" spans="1:37" x14ac:dyDescent="0.2">
      <c r="A3986" s="4" t="s">
        <v>726</v>
      </c>
      <c r="B3986" s="4" t="s">
        <v>727</v>
      </c>
      <c r="C3986" s="4" t="s">
        <v>728</v>
      </c>
      <c r="D3986" s="4" t="s">
        <v>729</v>
      </c>
      <c r="I3986" s="2">
        <v>46087.417592951388</v>
      </c>
      <c r="J3986" s="4" t="s">
        <v>45</v>
      </c>
      <c r="AB3986" s="4" t="s">
        <v>905</v>
      </c>
      <c r="AC3986" s="4" t="s">
        <v>906</v>
      </c>
      <c r="AD3986" s="4"/>
      <c r="AE3986" s="4" t="s">
        <v>733</v>
      </c>
      <c r="AH3986" s="4">
        <v>99</v>
      </c>
      <c r="AI3986" s="4" t="s">
        <v>6</v>
      </c>
      <c r="AJ3986" s="4" t="s">
        <v>907</v>
      </c>
    </row>
    <row r="3987" spans="1:37" x14ac:dyDescent="0.2">
      <c r="A3987" s="4" t="s">
        <v>726</v>
      </c>
      <c r="B3987" s="4" t="s">
        <v>727</v>
      </c>
      <c r="C3987" s="4" t="s">
        <v>728</v>
      </c>
      <c r="D3987" s="4" t="s">
        <v>729</v>
      </c>
      <c r="I3987" s="2">
        <v>46087.417597025466</v>
      </c>
      <c r="J3987" s="4" t="s">
        <v>45</v>
      </c>
      <c r="AB3987" s="4" t="s">
        <v>811</v>
      </c>
      <c r="AC3987" s="4" t="s">
        <v>812</v>
      </c>
      <c r="AD3987" s="4"/>
      <c r="AE3987" s="4" t="s">
        <v>733</v>
      </c>
      <c r="AH3987" s="4">
        <v>-10457</v>
      </c>
      <c r="AI3987" s="4" t="s">
        <v>813</v>
      </c>
      <c r="AJ3987" s="4" t="s">
        <v>814</v>
      </c>
    </row>
    <row r="3988" spans="1:37" x14ac:dyDescent="0.2">
      <c r="A3988" s="4" t="s">
        <v>726</v>
      </c>
      <c r="B3988" s="4" t="s">
        <v>727</v>
      </c>
      <c r="C3988" s="4" t="s">
        <v>728</v>
      </c>
      <c r="D3988" s="4" t="s">
        <v>729</v>
      </c>
      <c r="I3988" s="2">
        <v>46087.417598518521</v>
      </c>
      <c r="J3988" s="4" t="s">
        <v>45</v>
      </c>
      <c r="AB3988" s="4" t="s">
        <v>772</v>
      </c>
      <c r="AC3988" s="4" t="s">
        <v>773</v>
      </c>
      <c r="AD3988" s="4"/>
      <c r="AE3988" s="4" t="s">
        <v>733</v>
      </c>
      <c r="AH3988" s="4">
        <v>15971</v>
      </c>
      <c r="AI3988" s="4" t="s">
        <v>774</v>
      </c>
      <c r="AJ3988" s="4" t="s">
        <v>775</v>
      </c>
    </row>
    <row r="3989" spans="1:37" x14ac:dyDescent="0.2">
      <c r="A3989" s="4" t="s">
        <v>726</v>
      </c>
      <c r="B3989" s="4" t="s">
        <v>727</v>
      </c>
      <c r="C3989" s="4" t="s">
        <v>728</v>
      </c>
      <c r="D3989" s="4" t="s">
        <v>729</v>
      </c>
      <c r="I3989" s="2">
        <v>46087.417598518521</v>
      </c>
      <c r="J3989" s="4" t="s">
        <v>45</v>
      </c>
      <c r="AB3989" s="4" t="s">
        <v>776</v>
      </c>
      <c r="AC3989" s="4" t="s">
        <v>777</v>
      </c>
      <c r="AD3989" s="4"/>
      <c r="AE3989" s="4" t="s">
        <v>733</v>
      </c>
      <c r="AH3989" s="4">
        <v>15971</v>
      </c>
      <c r="AI3989" s="4" t="s">
        <v>774</v>
      </c>
      <c r="AJ3989" s="4" t="s">
        <v>775</v>
      </c>
    </row>
    <row r="3990" spans="1:37" x14ac:dyDescent="0.2">
      <c r="A3990" s="4" t="s">
        <v>726</v>
      </c>
      <c r="B3990" s="4" t="s">
        <v>727</v>
      </c>
      <c r="C3990" s="4" t="s">
        <v>728</v>
      </c>
      <c r="D3990" s="4" t="s">
        <v>729</v>
      </c>
      <c r="I3990" s="2">
        <v>46087.417620844906</v>
      </c>
      <c r="J3990" s="4" t="s">
        <v>45</v>
      </c>
      <c r="AB3990" s="4" t="s">
        <v>817</v>
      </c>
      <c r="AC3990" s="4" t="s">
        <v>818</v>
      </c>
      <c r="AD3990" s="4"/>
      <c r="AE3990" s="4" t="s">
        <v>733</v>
      </c>
      <c r="AH3990" s="4">
        <v>35</v>
      </c>
      <c r="AI3990" s="4" t="s">
        <v>819</v>
      </c>
      <c r="AJ3990" s="4" t="s">
        <v>820</v>
      </c>
    </row>
    <row r="3991" spans="1:37" x14ac:dyDescent="0.2">
      <c r="A3991" s="4" t="s">
        <v>726</v>
      </c>
      <c r="B3991" s="4" t="s">
        <v>727</v>
      </c>
      <c r="C3991" s="4" t="s">
        <v>728</v>
      </c>
      <c r="D3991" s="4" t="s">
        <v>729</v>
      </c>
      <c r="I3991" s="2">
        <v>46087.417638888888</v>
      </c>
      <c r="J3991" s="4" t="s">
        <v>44</v>
      </c>
      <c r="K3991" s="4">
        <v>96</v>
      </c>
      <c r="L3991" s="4">
        <v>-84.531139999999994</v>
      </c>
      <c r="M3991" s="4">
        <v>9.90137</v>
      </c>
      <c r="N3991" s="4" t="s">
        <v>966</v>
      </c>
      <c r="O3991" s="4" t="b">
        <v>1</v>
      </c>
      <c r="P3991" s="4" t="b">
        <v>0</v>
      </c>
      <c r="Q3991" s="4" t="b">
        <v>0</v>
      </c>
      <c r="R3991" s="4" t="b">
        <v>0</v>
      </c>
      <c r="S3991" s="4" t="b">
        <v>0</v>
      </c>
      <c r="T3991" s="4" t="b">
        <v>0</v>
      </c>
      <c r="U3991" s="4" t="b">
        <v>0</v>
      </c>
      <c r="V3991" s="4" t="b">
        <v>0</v>
      </c>
      <c r="W3991" s="4" t="b">
        <v>0</v>
      </c>
      <c r="X3991" s="4" t="b">
        <v>1</v>
      </c>
      <c r="Y3991" s="4" t="b">
        <v>1</v>
      </c>
    </row>
    <row r="3992" spans="1:37" x14ac:dyDescent="0.2">
      <c r="A3992" s="4" t="s">
        <v>726</v>
      </c>
      <c r="B3992" s="4" t="s">
        <v>727</v>
      </c>
      <c r="C3992" s="4" t="s">
        <v>728</v>
      </c>
      <c r="D3992" s="4" t="s">
        <v>729</v>
      </c>
      <c r="I3992" s="2">
        <v>46087.417664930559</v>
      </c>
      <c r="J3992" s="4" t="s">
        <v>45</v>
      </c>
      <c r="AB3992" s="4" t="s">
        <v>972</v>
      </c>
      <c r="AC3992" s="4" t="s">
        <v>973</v>
      </c>
      <c r="AD3992" s="4"/>
      <c r="AE3992" s="4" t="s">
        <v>733</v>
      </c>
      <c r="AH3992" s="4">
        <v>2</v>
      </c>
      <c r="AI3992" s="4" t="s">
        <v>774</v>
      </c>
      <c r="AJ3992" s="4" t="s">
        <v>775</v>
      </c>
    </row>
    <row r="3993" spans="1:37" x14ac:dyDescent="0.2">
      <c r="A3993" s="4" t="s">
        <v>726</v>
      </c>
      <c r="B3993" s="4" t="s">
        <v>727</v>
      </c>
      <c r="C3993" s="4" t="s">
        <v>728</v>
      </c>
      <c r="D3993" s="4" t="s">
        <v>729</v>
      </c>
      <c r="I3993" s="2">
        <v>46087.417731481481</v>
      </c>
      <c r="J3993" s="4" t="s">
        <v>44</v>
      </c>
      <c r="K3993" s="4">
        <v>96</v>
      </c>
      <c r="L3993" s="4">
        <v>-84.532889999999995</v>
      </c>
      <c r="M3993" s="4">
        <v>9.9005100000000006</v>
      </c>
      <c r="N3993" s="4" t="s">
        <v>947</v>
      </c>
      <c r="O3993" s="4" t="b">
        <v>1</v>
      </c>
      <c r="P3993" s="4" t="b">
        <v>0</v>
      </c>
      <c r="Q3993" s="4" t="b">
        <v>0</v>
      </c>
      <c r="R3993" s="4" t="b">
        <v>0</v>
      </c>
      <c r="S3993" s="4" t="b">
        <v>0</v>
      </c>
      <c r="T3993" s="4" t="b">
        <v>0</v>
      </c>
      <c r="U3993" s="4" t="b">
        <v>0</v>
      </c>
      <c r="V3993" s="4" t="b">
        <v>0</v>
      </c>
      <c r="W3993" s="4" t="b">
        <v>0</v>
      </c>
      <c r="X3993" s="4" t="b">
        <v>1</v>
      </c>
      <c r="Y3993" s="4" t="b">
        <v>1</v>
      </c>
    </row>
    <row r="3994" spans="1:37" x14ac:dyDescent="0.2">
      <c r="A3994" s="4" t="s">
        <v>726</v>
      </c>
      <c r="B3994" s="4" t="s">
        <v>727</v>
      </c>
      <c r="C3994" s="4" t="s">
        <v>728</v>
      </c>
      <c r="D3994" s="4" t="s">
        <v>729</v>
      </c>
      <c r="I3994" s="2">
        <v>46087.417739930555</v>
      </c>
      <c r="J3994" s="4" t="s">
        <v>737</v>
      </c>
      <c r="N3994" s="4" t="s">
        <v>828</v>
      </c>
      <c r="AK3994" s="4" t="s">
        <v>1247</v>
      </c>
    </row>
    <row r="3995" spans="1:37" x14ac:dyDescent="0.2">
      <c r="A3995" s="4" t="s">
        <v>726</v>
      </c>
      <c r="B3995" s="4" t="s">
        <v>727</v>
      </c>
      <c r="C3995" s="4" t="s">
        <v>728</v>
      </c>
      <c r="D3995" s="4" t="s">
        <v>729</v>
      </c>
      <c r="I3995" s="2">
        <v>46087.417809293984</v>
      </c>
      <c r="J3995" s="4" t="s">
        <v>737</v>
      </c>
      <c r="N3995" s="4" t="s">
        <v>828</v>
      </c>
      <c r="AK3995" s="4" t="s">
        <v>1248</v>
      </c>
    </row>
    <row r="3996" spans="1:37" x14ac:dyDescent="0.2">
      <c r="A3996" s="4" t="s">
        <v>726</v>
      </c>
      <c r="B3996" s="4" t="s">
        <v>727</v>
      </c>
      <c r="C3996" s="4" t="s">
        <v>728</v>
      </c>
      <c r="D3996" s="4" t="s">
        <v>729</v>
      </c>
      <c r="I3996" s="2">
        <v>46087.41783564815</v>
      </c>
      <c r="J3996" s="4" t="s">
        <v>44</v>
      </c>
      <c r="K3996" s="4">
        <v>96</v>
      </c>
      <c r="L3996" s="4">
        <v>-84.534989999999993</v>
      </c>
      <c r="M3996" s="4">
        <v>9.8998500000000007</v>
      </c>
      <c r="N3996" s="4" t="s">
        <v>947</v>
      </c>
      <c r="O3996" s="4" t="b">
        <v>1</v>
      </c>
      <c r="P3996" s="4" t="b">
        <v>0</v>
      </c>
      <c r="Q3996" s="4" t="b">
        <v>0</v>
      </c>
      <c r="R3996" s="4" t="b">
        <v>0</v>
      </c>
      <c r="S3996" s="4" t="b">
        <v>0</v>
      </c>
      <c r="T3996" s="4" t="b">
        <v>0</v>
      </c>
      <c r="U3996" s="4" t="b">
        <v>0</v>
      </c>
      <c r="V3996" s="4" t="b">
        <v>0</v>
      </c>
      <c r="W3996" s="4" t="b">
        <v>0</v>
      </c>
      <c r="X3996" s="4" t="b">
        <v>1</v>
      </c>
      <c r="Y3996" s="4" t="b">
        <v>1</v>
      </c>
    </row>
    <row r="3997" spans="1:37" x14ac:dyDescent="0.2">
      <c r="A3997" s="4" t="s">
        <v>726</v>
      </c>
      <c r="B3997" s="4" t="s">
        <v>727</v>
      </c>
      <c r="C3997" s="4" t="s">
        <v>728</v>
      </c>
      <c r="D3997" s="4" t="s">
        <v>729</v>
      </c>
      <c r="I3997" s="2">
        <v>46087.417870775462</v>
      </c>
      <c r="J3997" s="4" t="s">
        <v>45</v>
      </c>
      <c r="AB3997" s="4" t="s">
        <v>851</v>
      </c>
      <c r="AC3997" s="4" t="s">
        <v>852</v>
      </c>
      <c r="AD3997" s="4"/>
      <c r="AE3997" s="4" t="s">
        <v>733</v>
      </c>
      <c r="AH3997" s="4">
        <v>2</v>
      </c>
      <c r="AI3997" s="4" t="s">
        <v>734</v>
      </c>
      <c r="AJ3997" s="4" t="s">
        <v>735</v>
      </c>
    </row>
    <row r="3998" spans="1:37" x14ac:dyDescent="0.2">
      <c r="A3998" s="4" t="s">
        <v>726</v>
      </c>
      <c r="B3998" s="4" t="s">
        <v>727</v>
      </c>
      <c r="C3998" s="4" t="s">
        <v>728</v>
      </c>
      <c r="D3998" s="4" t="s">
        <v>729</v>
      </c>
      <c r="I3998" s="2">
        <v>46087.417870868056</v>
      </c>
      <c r="J3998" s="4" t="s">
        <v>737</v>
      </c>
      <c r="N3998" s="4" t="s">
        <v>853</v>
      </c>
      <c r="AK3998" s="4" t="s">
        <v>1249</v>
      </c>
    </row>
    <row r="3999" spans="1:37" x14ac:dyDescent="0.2">
      <c r="A3999" s="4" t="s">
        <v>726</v>
      </c>
      <c r="B3999" s="4" t="s">
        <v>727</v>
      </c>
      <c r="C3999" s="4" t="s">
        <v>728</v>
      </c>
      <c r="D3999" s="4" t="s">
        <v>729</v>
      </c>
      <c r="I3999" s="2">
        <v>46087.417870868056</v>
      </c>
      <c r="J3999" s="4" t="s">
        <v>45</v>
      </c>
      <c r="AB3999" s="4" t="s">
        <v>855</v>
      </c>
      <c r="AC3999" s="4" t="s">
        <v>856</v>
      </c>
      <c r="AD3999" s="4"/>
      <c r="AE3999" s="4" t="s">
        <v>733</v>
      </c>
      <c r="AH3999" s="4">
        <v>106</v>
      </c>
      <c r="AI3999" s="4" t="s">
        <v>734</v>
      </c>
      <c r="AJ3999" s="4" t="s">
        <v>735</v>
      </c>
    </row>
    <row r="4000" spans="1:37" x14ac:dyDescent="0.2">
      <c r="A4000" s="4" t="s">
        <v>726</v>
      </c>
      <c r="B4000" s="4" t="s">
        <v>727</v>
      </c>
      <c r="C4000" s="4" t="s">
        <v>728</v>
      </c>
      <c r="D4000" s="4" t="s">
        <v>729</v>
      </c>
      <c r="I4000" s="2">
        <v>46087.41787597222</v>
      </c>
      <c r="J4000" s="4" t="s">
        <v>45</v>
      </c>
      <c r="AB4000" s="4" t="s">
        <v>811</v>
      </c>
      <c r="AC4000" s="4" t="s">
        <v>812</v>
      </c>
      <c r="AD4000" s="4"/>
      <c r="AE4000" s="4" t="s">
        <v>733</v>
      </c>
      <c r="AH4000" s="4">
        <v>-10949</v>
      </c>
      <c r="AI4000" s="4" t="s">
        <v>813</v>
      </c>
      <c r="AJ4000" s="4" t="s">
        <v>814</v>
      </c>
    </row>
    <row r="4001" spans="1:37" x14ac:dyDescent="0.2">
      <c r="A4001" s="4" t="s">
        <v>726</v>
      </c>
      <c r="B4001" s="4" t="s">
        <v>727</v>
      </c>
      <c r="C4001" s="4" t="s">
        <v>728</v>
      </c>
      <c r="D4001" s="4" t="s">
        <v>729</v>
      </c>
      <c r="I4001" s="2">
        <v>46087.41789365741</v>
      </c>
      <c r="J4001" s="4" t="s">
        <v>45</v>
      </c>
      <c r="AB4001" s="4" t="s">
        <v>905</v>
      </c>
      <c r="AC4001" s="4" t="s">
        <v>906</v>
      </c>
      <c r="AD4001" s="4"/>
      <c r="AE4001" s="4" t="s">
        <v>733</v>
      </c>
      <c r="AH4001" s="4">
        <v>98</v>
      </c>
      <c r="AI4001" s="4" t="s">
        <v>6</v>
      </c>
      <c r="AJ4001" s="4" t="s">
        <v>907</v>
      </c>
    </row>
    <row r="4002" spans="1:37" x14ac:dyDescent="0.2">
      <c r="A4002" s="4" t="s">
        <v>726</v>
      </c>
      <c r="B4002" s="4" t="s">
        <v>727</v>
      </c>
      <c r="C4002" s="4" t="s">
        <v>728</v>
      </c>
      <c r="D4002" s="4" t="s">
        <v>729</v>
      </c>
      <c r="I4002" s="2">
        <v>46087.417913506943</v>
      </c>
      <c r="J4002" s="4" t="s">
        <v>737</v>
      </c>
      <c r="N4002" s="4" t="s">
        <v>828</v>
      </c>
      <c r="AK4002" s="4" t="s">
        <v>1250</v>
      </c>
    </row>
    <row r="4003" spans="1:37" x14ac:dyDescent="0.2">
      <c r="A4003" s="4" t="s">
        <v>726</v>
      </c>
      <c r="B4003" s="4" t="s">
        <v>727</v>
      </c>
      <c r="C4003" s="4" t="s">
        <v>728</v>
      </c>
      <c r="D4003" s="4" t="s">
        <v>729</v>
      </c>
      <c r="I4003" s="2">
        <v>46087.417916666665</v>
      </c>
      <c r="J4003" s="4" t="s">
        <v>44</v>
      </c>
      <c r="K4003" s="4">
        <v>96</v>
      </c>
      <c r="L4003" s="4">
        <v>-84.536670000000001</v>
      </c>
      <c r="M4003" s="4">
        <v>9.8996099999999991</v>
      </c>
      <c r="N4003" s="4" t="s">
        <v>947</v>
      </c>
      <c r="O4003" s="4" t="b">
        <v>1</v>
      </c>
      <c r="P4003" s="4" t="b">
        <v>0</v>
      </c>
      <c r="Q4003" s="4" t="b">
        <v>0</v>
      </c>
      <c r="R4003" s="4" t="b">
        <v>0</v>
      </c>
      <c r="S4003" s="4" t="b">
        <v>0</v>
      </c>
      <c r="T4003" s="4" t="b">
        <v>0</v>
      </c>
      <c r="U4003" s="4" t="b">
        <v>0</v>
      </c>
      <c r="V4003" s="4" t="b">
        <v>0</v>
      </c>
      <c r="W4003" s="4" t="b">
        <v>0</v>
      </c>
      <c r="X4003" s="4" t="b">
        <v>1</v>
      </c>
      <c r="Y4003" s="4" t="b">
        <v>1</v>
      </c>
    </row>
    <row r="4004" spans="1:37" x14ac:dyDescent="0.2">
      <c r="A4004" s="4" t="s">
        <v>726</v>
      </c>
      <c r="B4004" s="4" t="s">
        <v>727</v>
      </c>
      <c r="C4004" s="4" t="s">
        <v>728</v>
      </c>
      <c r="D4004" s="4" t="s">
        <v>729</v>
      </c>
      <c r="I4004" s="2">
        <v>46087.418009259258</v>
      </c>
      <c r="J4004" s="4" t="s">
        <v>44</v>
      </c>
      <c r="K4004" s="4">
        <v>98</v>
      </c>
      <c r="L4004" s="4">
        <v>-84.538669999999996</v>
      </c>
      <c r="M4004" s="4">
        <v>9.8996300000000002</v>
      </c>
      <c r="N4004" s="4" t="s">
        <v>947</v>
      </c>
      <c r="O4004" s="4" t="b">
        <v>1</v>
      </c>
      <c r="P4004" s="4" t="b">
        <v>0</v>
      </c>
      <c r="Q4004" s="4" t="b">
        <v>0</v>
      </c>
      <c r="R4004" s="4" t="b">
        <v>0</v>
      </c>
      <c r="S4004" s="4" t="b">
        <v>0</v>
      </c>
      <c r="T4004" s="4" t="b">
        <v>0</v>
      </c>
      <c r="U4004" s="4" t="b">
        <v>0</v>
      </c>
      <c r="V4004" s="4" t="b">
        <v>0</v>
      </c>
      <c r="W4004" s="4" t="b">
        <v>0</v>
      </c>
      <c r="X4004" s="4" t="b">
        <v>1</v>
      </c>
      <c r="Y4004" s="4" t="b">
        <v>1</v>
      </c>
    </row>
    <row r="4005" spans="1:37" x14ac:dyDescent="0.2">
      <c r="A4005" s="4" t="s">
        <v>726</v>
      </c>
      <c r="B4005" s="4" t="s">
        <v>727</v>
      </c>
      <c r="C4005" s="4" t="s">
        <v>728</v>
      </c>
      <c r="D4005" s="4" t="s">
        <v>729</v>
      </c>
      <c r="I4005" s="2">
        <v>46087.41800957176</v>
      </c>
      <c r="J4005" s="4" t="s">
        <v>45</v>
      </c>
      <c r="AB4005" s="4" t="s">
        <v>905</v>
      </c>
      <c r="AC4005" s="4" t="s">
        <v>906</v>
      </c>
      <c r="AD4005" s="4"/>
      <c r="AE4005" s="4" t="s">
        <v>733</v>
      </c>
      <c r="AH4005" s="4">
        <v>101</v>
      </c>
      <c r="AI4005" s="4" t="s">
        <v>6</v>
      </c>
      <c r="AJ4005" s="4" t="s">
        <v>907</v>
      </c>
    </row>
    <row r="4006" spans="1:37" x14ac:dyDescent="0.2">
      <c r="A4006" s="4" t="s">
        <v>726</v>
      </c>
      <c r="B4006" s="4" t="s">
        <v>727</v>
      </c>
      <c r="C4006" s="4" t="s">
        <v>728</v>
      </c>
      <c r="D4006" s="4" t="s">
        <v>729</v>
      </c>
      <c r="I4006" s="2">
        <v>46087.418017442127</v>
      </c>
      <c r="J4006" s="4" t="s">
        <v>45</v>
      </c>
      <c r="AB4006" s="4" t="s">
        <v>772</v>
      </c>
      <c r="AC4006" s="4" t="s">
        <v>773</v>
      </c>
      <c r="AD4006" s="4"/>
      <c r="AE4006" s="4" t="s">
        <v>733</v>
      </c>
      <c r="AH4006" s="4">
        <v>15972</v>
      </c>
      <c r="AI4006" s="4" t="s">
        <v>774</v>
      </c>
      <c r="AJ4006" s="4" t="s">
        <v>775</v>
      </c>
    </row>
    <row r="4007" spans="1:37" x14ac:dyDescent="0.2">
      <c r="A4007" s="4" t="s">
        <v>726</v>
      </c>
      <c r="B4007" s="4" t="s">
        <v>727</v>
      </c>
      <c r="C4007" s="4" t="s">
        <v>728</v>
      </c>
      <c r="D4007" s="4" t="s">
        <v>729</v>
      </c>
      <c r="I4007" s="2">
        <v>46087.418017442127</v>
      </c>
      <c r="J4007" s="4" t="s">
        <v>45</v>
      </c>
      <c r="AB4007" s="4" t="s">
        <v>776</v>
      </c>
      <c r="AC4007" s="4" t="s">
        <v>777</v>
      </c>
      <c r="AD4007" s="4"/>
      <c r="AE4007" s="4" t="s">
        <v>733</v>
      </c>
      <c r="AH4007" s="4">
        <v>15972</v>
      </c>
      <c r="AI4007" s="4" t="s">
        <v>774</v>
      </c>
      <c r="AJ4007" s="4" t="s">
        <v>775</v>
      </c>
    </row>
    <row r="4008" spans="1:37" x14ac:dyDescent="0.2">
      <c r="A4008" s="4" t="s">
        <v>726</v>
      </c>
      <c r="B4008" s="4" t="s">
        <v>727</v>
      </c>
      <c r="C4008" s="4" t="s">
        <v>728</v>
      </c>
      <c r="D4008" s="4" t="s">
        <v>729</v>
      </c>
      <c r="I4008" s="2">
        <v>46087.418038784723</v>
      </c>
      <c r="J4008" s="4" t="s">
        <v>45</v>
      </c>
      <c r="AB4008" s="4" t="s">
        <v>811</v>
      </c>
      <c r="AC4008" s="4" t="s">
        <v>812</v>
      </c>
      <c r="AD4008" s="4"/>
      <c r="AE4008" s="4" t="s">
        <v>733</v>
      </c>
      <c r="AH4008" s="4">
        <v>43761</v>
      </c>
      <c r="AI4008" s="4" t="s">
        <v>813</v>
      </c>
      <c r="AJ4008" s="4" t="s">
        <v>814</v>
      </c>
    </row>
    <row r="4009" spans="1:37" x14ac:dyDescent="0.2">
      <c r="A4009" s="4" t="s">
        <v>726</v>
      </c>
      <c r="B4009" s="4" t="s">
        <v>727</v>
      </c>
      <c r="C4009" s="4" t="s">
        <v>728</v>
      </c>
      <c r="D4009" s="4" t="s">
        <v>729</v>
      </c>
      <c r="I4009" s="2">
        <v>46087.418052303241</v>
      </c>
      <c r="J4009" s="4" t="s">
        <v>737</v>
      </c>
      <c r="N4009" s="4" t="s">
        <v>823</v>
      </c>
      <c r="AK4009" s="4" t="s">
        <v>1053</v>
      </c>
    </row>
    <row r="4010" spans="1:37" x14ac:dyDescent="0.2">
      <c r="A4010" s="4" t="s">
        <v>726</v>
      </c>
      <c r="B4010" s="4" t="s">
        <v>727</v>
      </c>
      <c r="C4010" s="4" t="s">
        <v>728</v>
      </c>
      <c r="D4010" s="4" t="s">
        <v>729</v>
      </c>
      <c r="I4010" s="2">
        <v>46087.418052476853</v>
      </c>
      <c r="J4010" s="4" t="s">
        <v>737</v>
      </c>
      <c r="N4010" s="4" t="s">
        <v>823</v>
      </c>
      <c r="AK4010" s="4" t="s">
        <v>1251</v>
      </c>
    </row>
    <row r="4011" spans="1:37" x14ac:dyDescent="0.2">
      <c r="A4011" s="4" t="s">
        <v>726</v>
      </c>
      <c r="B4011" s="4" t="s">
        <v>727</v>
      </c>
      <c r="C4011" s="4" t="s">
        <v>728</v>
      </c>
      <c r="D4011" s="4" t="s">
        <v>729</v>
      </c>
      <c r="I4011" s="2">
        <v>46087.41805270833</v>
      </c>
      <c r="J4011" s="4" t="s">
        <v>737</v>
      </c>
      <c r="N4011" s="4" t="s">
        <v>823</v>
      </c>
      <c r="AK4011" s="4" t="s">
        <v>1056</v>
      </c>
    </row>
    <row r="4012" spans="1:37" x14ac:dyDescent="0.2">
      <c r="A4012" s="4" t="s">
        <v>726</v>
      </c>
      <c r="B4012" s="4" t="s">
        <v>727</v>
      </c>
      <c r="C4012" s="4" t="s">
        <v>728</v>
      </c>
      <c r="D4012" s="4" t="s">
        <v>729</v>
      </c>
      <c r="I4012" s="2">
        <v>46087.418052893518</v>
      </c>
      <c r="J4012" s="4" t="s">
        <v>737</v>
      </c>
      <c r="N4012" s="4" t="s">
        <v>823</v>
      </c>
      <c r="AK4012" s="4" t="s">
        <v>1056</v>
      </c>
    </row>
    <row r="4013" spans="1:37" x14ac:dyDescent="0.2">
      <c r="A4013" s="4" t="s">
        <v>726</v>
      </c>
      <c r="B4013" s="4" t="s">
        <v>727</v>
      </c>
      <c r="C4013" s="4" t="s">
        <v>728</v>
      </c>
      <c r="D4013" s="4" t="s">
        <v>729</v>
      </c>
      <c r="I4013" s="2">
        <v>46087.418053020832</v>
      </c>
      <c r="J4013" s="4" t="s">
        <v>737</v>
      </c>
      <c r="N4013" s="4" t="s">
        <v>823</v>
      </c>
      <c r="AK4013" s="4" t="s">
        <v>1252</v>
      </c>
    </row>
    <row r="4014" spans="1:37" x14ac:dyDescent="0.2">
      <c r="A4014" s="4" t="s">
        <v>726</v>
      </c>
      <c r="B4014" s="4" t="s">
        <v>727</v>
      </c>
      <c r="C4014" s="4" t="s">
        <v>728</v>
      </c>
      <c r="D4014" s="4" t="s">
        <v>729</v>
      </c>
      <c r="I4014" s="2">
        <v>46087.418053113426</v>
      </c>
      <c r="J4014" s="4" t="s">
        <v>737</v>
      </c>
      <c r="N4014" s="4" t="s">
        <v>823</v>
      </c>
      <c r="AK4014" s="4" t="s">
        <v>1055</v>
      </c>
    </row>
    <row r="4015" spans="1:37" x14ac:dyDescent="0.2">
      <c r="A4015" s="4" t="s">
        <v>726</v>
      </c>
      <c r="B4015" s="4" t="s">
        <v>727</v>
      </c>
      <c r="C4015" s="4" t="s">
        <v>728</v>
      </c>
      <c r="D4015" s="4" t="s">
        <v>729</v>
      </c>
      <c r="I4015" s="2">
        <v>46087.418053252317</v>
      </c>
      <c r="J4015" s="4" t="s">
        <v>737</v>
      </c>
      <c r="N4015" s="4" t="s">
        <v>823</v>
      </c>
      <c r="AK4015" s="4" t="s">
        <v>1054</v>
      </c>
    </row>
    <row r="4016" spans="1:37" x14ac:dyDescent="0.2">
      <c r="A4016" s="4" t="s">
        <v>726</v>
      </c>
      <c r="B4016" s="4" t="s">
        <v>727</v>
      </c>
      <c r="C4016" s="4" t="s">
        <v>728</v>
      </c>
      <c r="D4016" s="4" t="s">
        <v>729</v>
      </c>
      <c r="I4016" s="2">
        <v>46087.418053344911</v>
      </c>
      <c r="J4016" s="4" t="s">
        <v>737</v>
      </c>
      <c r="N4016" s="4" t="s">
        <v>823</v>
      </c>
      <c r="AK4016" s="4" t="s">
        <v>1055</v>
      </c>
    </row>
    <row r="4017" spans="1:37" x14ac:dyDescent="0.2">
      <c r="A4017" s="4" t="s">
        <v>726</v>
      </c>
      <c r="B4017" s="4" t="s">
        <v>727</v>
      </c>
      <c r="C4017" s="4" t="s">
        <v>728</v>
      </c>
      <c r="D4017" s="4" t="s">
        <v>729</v>
      </c>
      <c r="I4017" s="2">
        <v>46087.418053564812</v>
      </c>
      <c r="J4017" s="4" t="s">
        <v>737</v>
      </c>
      <c r="N4017" s="4" t="s">
        <v>823</v>
      </c>
      <c r="AK4017" s="4" t="s">
        <v>1053</v>
      </c>
    </row>
    <row r="4018" spans="1:37" x14ac:dyDescent="0.2">
      <c r="A4018" s="4" t="s">
        <v>726</v>
      </c>
      <c r="B4018" s="4" t="s">
        <v>727</v>
      </c>
      <c r="C4018" s="4" t="s">
        <v>728</v>
      </c>
      <c r="D4018" s="4" t="s">
        <v>729</v>
      </c>
      <c r="I4018" s="2">
        <v>46087.418053923611</v>
      </c>
      <c r="J4018" s="4" t="s">
        <v>737</v>
      </c>
      <c r="N4018" s="4" t="s">
        <v>823</v>
      </c>
      <c r="AK4018" s="4" t="s">
        <v>1053</v>
      </c>
    </row>
    <row r="4019" spans="1:37" x14ac:dyDescent="0.2">
      <c r="A4019" s="4" t="s">
        <v>726</v>
      </c>
      <c r="B4019" s="4" t="s">
        <v>727</v>
      </c>
      <c r="C4019" s="4" t="s">
        <v>728</v>
      </c>
      <c r="D4019" s="4" t="s">
        <v>729</v>
      </c>
      <c r="I4019" s="2">
        <v>46087.418054062502</v>
      </c>
      <c r="J4019" s="4" t="s">
        <v>737</v>
      </c>
      <c r="N4019" s="4" t="s">
        <v>823</v>
      </c>
      <c r="AK4019" s="4" t="s">
        <v>1056</v>
      </c>
    </row>
    <row r="4020" spans="1:37" x14ac:dyDescent="0.2">
      <c r="A4020" s="4" t="s">
        <v>726</v>
      </c>
      <c r="B4020" s="4" t="s">
        <v>727</v>
      </c>
      <c r="C4020" s="4" t="s">
        <v>728</v>
      </c>
      <c r="D4020" s="4" t="s">
        <v>729</v>
      </c>
      <c r="I4020" s="2">
        <v>46087.418054155096</v>
      </c>
      <c r="J4020" s="4" t="s">
        <v>737</v>
      </c>
      <c r="N4020" s="4" t="s">
        <v>823</v>
      </c>
      <c r="AK4020" s="4" t="s">
        <v>1053</v>
      </c>
    </row>
    <row r="4021" spans="1:37" x14ac:dyDescent="0.2">
      <c r="A4021" s="4" t="s">
        <v>726</v>
      </c>
      <c r="B4021" s="4" t="s">
        <v>727</v>
      </c>
      <c r="C4021" s="4" t="s">
        <v>728</v>
      </c>
      <c r="D4021" s="4" t="s">
        <v>729</v>
      </c>
      <c r="I4021" s="2">
        <v>46087.418054293979</v>
      </c>
      <c r="J4021" s="4" t="s">
        <v>737</v>
      </c>
      <c r="N4021" s="4" t="s">
        <v>823</v>
      </c>
      <c r="AK4021" s="4" t="s">
        <v>1251</v>
      </c>
    </row>
    <row r="4022" spans="1:37" x14ac:dyDescent="0.2">
      <c r="A4022" s="4" t="s">
        <v>726</v>
      </c>
      <c r="B4022" s="4" t="s">
        <v>727</v>
      </c>
      <c r="C4022" s="4" t="s">
        <v>728</v>
      </c>
      <c r="D4022" s="4" t="s">
        <v>729</v>
      </c>
      <c r="I4022" s="2">
        <v>46087.418054374997</v>
      </c>
      <c r="J4022" s="4" t="s">
        <v>737</v>
      </c>
      <c r="N4022" s="4" t="s">
        <v>908</v>
      </c>
      <c r="AK4022" s="4" t="s">
        <v>1253</v>
      </c>
    </row>
    <row r="4023" spans="1:37" x14ac:dyDescent="0.2">
      <c r="A4023" s="4" t="s">
        <v>726</v>
      </c>
      <c r="B4023" s="4" t="s">
        <v>727</v>
      </c>
      <c r="C4023" s="4" t="s">
        <v>728</v>
      </c>
      <c r="D4023" s="4" t="s">
        <v>729</v>
      </c>
      <c r="I4023" s="2">
        <v>46087.418055555558</v>
      </c>
      <c r="J4023" s="4" t="s">
        <v>44</v>
      </c>
      <c r="K4023" s="4">
        <v>105</v>
      </c>
      <c r="L4023" s="4">
        <v>-84.539680000000004</v>
      </c>
      <c r="M4023" s="4">
        <v>9.8997600000000006</v>
      </c>
      <c r="N4023" s="4" t="s">
        <v>930</v>
      </c>
      <c r="O4023" s="4" t="b">
        <v>1</v>
      </c>
      <c r="P4023" s="4" t="b">
        <v>0</v>
      </c>
      <c r="Q4023" s="4" t="b">
        <v>0</v>
      </c>
      <c r="R4023" s="4" t="b">
        <v>0</v>
      </c>
      <c r="S4023" s="4" t="b">
        <v>0</v>
      </c>
      <c r="T4023" s="4" t="b">
        <v>0</v>
      </c>
      <c r="U4023" s="4" t="b">
        <v>0</v>
      </c>
      <c r="V4023" s="4" t="b">
        <v>0</v>
      </c>
      <c r="W4023" s="4" t="b">
        <v>0</v>
      </c>
      <c r="X4023" s="4" t="b">
        <v>1</v>
      </c>
      <c r="Y4023" s="4" t="b">
        <v>1</v>
      </c>
    </row>
    <row r="4024" spans="1:37" x14ac:dyDescent="0.2">
      <c r="A4024" s="4" t="s">
        <v>726</v>
      </c>
      <c r="B4024" s="4" t="s">
        <v>727</v>
      </c>
      <c r="C4024" s="4" t="s">
        <v>728</v>
      </c>
      <c r="D4024" s="4" t="s">
        <v>729</v>
      </c>
      <c r="I4024" s="2">
        <v>46087.418067129627</v>
      </c>
      <c r="J4024" s="4" t="s">
        <v>44</v>
      </c>
      <c r="K4024" s="4">
        <v>101</v>
      </c>
      <c r="L4024" s="4">
        <v>-84.539929999999998</v>
      </c>
      <c r="M4024" s="4">
        <v>9.8998000000000008</v>
      </c>
      <c r="N4024" s="4" t="s">
        <v>930</v>
      </c>
      <c r="O4024" s="4" t="b">
        <v>1</v>
      </c>
      <c r="P4024" s="4" t="b">
        <v>0</v>
      </c>
      <c r="Q4024" s="4" t="b">
        <v>0</v>
      </c>
      <c r="R4024" s="4" t="b">
        <v>0</v>
      </c>
      <c r="S4024" s="4" t="b">
        <v>0</v>
      </c>
      <c r="T4024" s="4" t="b">
        <v>0</v>
      </c>
      <c r="U4024" s="4" t="b">
        <v>0</v>
      </c>
      <c r="V4024" s="4" t="b">
        <v>0</v>
      </c>
      <c r="W4024" s="4" t="b">
        <v>0</v>
      </c>
      <c r="X4024" s="4" t="b">
        <v>1</v>
      </c>
      <c r="Y4024" s="4" t="b">
        <v>1</v>
      </c>
    </row>
    <row r="4025" spans="1:37" x14ac:dyDescent="0.2">
      <c r="A4025" s="4" t="s">
        <v>726</v>
      </c>
      <c r="B4025" s="4" t="s">
        <v>727</v>
      </c>
      <c r="C4025" s="4" t="s">
        <v>728</v>
      </c>
      <c r="D4025" s="4" t="s">
        <v>729</v>
      </c>
      <c r="I4025" s="2">
        <v>46087.418090277781</v>
      </c>
      <c r="J4025" s="4" t="s">
        <v>44</v>
      </c>
      <c r="K4025" s="4">
        <v>109</v>
      </c>
      <c r="L4025" s="4">
        <v>-84.540480000000002</v>
      </c>
      <c r="M4025" s="4">
        <v>9.8999100000000002</v>
      </c>
      <c r="N4025" s="4" t="s">
        <v>928</v>
      </c>
      <c r="O4025" s="4" t="b">
        <v>1</v>
      </c>
      <c r="P4025" s="4" t="b">
        <v>0</v>
      </c>
      <c r="Q4025" s="4" t="b">
        <v>0</v>
      </c>
      <c r="R4025" s="4" t="b">
        <v>0</v>
      </c>
      <c r="S4025" s="4" t="b">
        <v>0</v>
      </c>
      <c r="T4025" s="4" t="b">
        <v>0</v>
      </c>
      <c r="U4025" s="4" t="b">
        <v>0</v>
      </c>
      <c r="V4025" s="4" t="b">
        <v>0</v>
      </c>
      <c r="W4025" s="4" t="b">
        <v>0</v>
      </c>
      <c r="X4025" s="4" t="b">
        <v>1</v>
      </c>
      <c r="Y4025" s="4" t="b">
        <v>1</v>
      </c>
    </row>
    <row r="4026" spans="1:37" x14ac:dyDescent="0.2">
      <c r="A4026" s="4" t="s">
        <v>726</v>
      </c>
      <c r="B4026" s="4" t="s">
        <v>727</v>
      </c>
      <c r="C4026" s="4" t="s">
        <v>728</v>
      </c>
      <c r="D4026" s="4" t="s">
        <v>729</v>
      </c>
      <c r="I4026" s="2">
        <v>46087.418102118056</v>
      </c>
      <c r="J4026" s="4" t="s">
        <v>45</v>
      </c>
      <c r="AB4026" s="4" t="s">
        <v>905</v>
      </c>
      <c r="AC4026" s="4" t="s">
        <v>906</v>
      </c>
      <c r="AD4026" s="4"/>
      <c r="AE4026" s="4" t="s">
        <v>733</v>
      </c>
      <c r="AH4026" s="4">
        <v>115</v>
      </c>
      <c r="AI4026" s="4" t="s">
        <v>6</v>
      </c>
      <c r="AJ4026" s="4" t="s">
        <v>907</v>
      </c>
    </row>
    <row r="4027" spans="1:37" x14ac:dyDescent="0.2">
      <c r="A4027" s="4" t="s">
        <v>726</v>
      </c>
      <c r="B4027" s="4" t="s">
        <v>727</v>
      </c>
      <c r="C4027" s="4" t="s">
        <v>728</v>
      </c>
      <c r="D4027" s="4" t="s">
        <v>729</v>
      </c>
      <c r="I4027" s="2">
        <v>46087.418119895832</v>
      </c>
      <c r="J4027" s="4" t="s">
        <v>45</v>
      </c>
      <c r="AB4027" s="4" t="s">
        <v>811</v>
      </c>
      <c r="AC4027" s="4" t="s">
        <v>812</v>
      </c>
      <c r="AD4027" s="4"/>
      <c r="AE4027" s="4" t="s">
        <v>733</v>
      </c>
      <c r="AH4027" s="4">
        <v>-12848</v>
      </c>
      <c r="AI4027" s="4" t="s">
        <v>813</v>
      </c>
      <c r="AJ4027" s="4" t="s">
        <v>814</v>
      </c>
    </row>
    <row r="4028" spans="1:37" x14ac:dyDescent="0.2">
      <c r="A4028" s="4" t="s">
        <v>726</v>
      </c>
      <c r="B4028" s="4" t="s">
        <v>727</v>
      </c>
      <c r="C4028" s="4" t="s">
        <v>728</v>
      </c>
      <c r="D4028" s="4" t="s">
        <v>729</v>
      </c>
      <c r="I4028" s="2">
        <v>46087.418136574073</v>
      </c>
      <c r="J4028" s="4" t="s">
        <v>44</v>
      </c>
      <c r="K4028" s="4">
        <v>112</v>
      </c>
      <c r="L4028" s="4">
        <v>-84.541589999999999</v>
      </c>
      <c r="M4028" s="4">
        <v>9.9001599999999996</v>
      </c>
      <c r="N4028" s="4" t="s">
        <v>928</v>
      </c>
      <c r="O4028" s="4" t="b">
        <v>1</v>
      </c>
      <c r="P4028" s="4" t="b">
        <v>0</v>
      </c>
      <c r="Q4028" s="4" t="b">
        <v>0</v>
      </c>
      <c r="R4028" s="4" t="b">
        <v>0</v>
      </c>
      <c r="S4028" s="4" t="b">
        <v>0</v>
      </c>
      <c r="T4028" s="4" t="b">
        <v>0</v>
      </c>
      <c r="U4028" s="4" t="b">
        <v>0</v>
      </c>
      <c r="V4028" s="4" t="b">
        <v>0</v>
      </c>
      <c r="W4028" s="4" t="b">
        <v>0</v>
      </c>
      <c r="X4028" s="4" t="b">
        <v>1</v>
      </c>
      <c r="Y4028" s="4" t="b">
        <v>1</v>
      </c>
    </row>
    <row r="4029" spans="1:37" x14ac:dyDescent="0.2">
      <c r="A4029" s="4" t="s">
        <v>726</v>
      </c>
      <c r="B4029" s="4" t="s">
        <v>727</v>
      </c>
      <c r="C4029" s="4" t="s">
        <v>728</v>
      </c>
      <c r="D4029" s="4" t="s">
        <v>729</v>
      </c>
      <c r="I4029" s="2">
        <v>46087.418171296296</v>
      </c>
      <c r="J4029" s="4" t="s">
        <v>44</v>
      </c>
      <c r="K4029" s="4">
        <v>114</v>
      </c>
      <c r="L4029" s="4">
        <v>-84.542420000000007</v>
      </c>
      <c r="M4029" s="4">
        <v>9.9003499999999995</v>
      </c>
      <c r="N4029" s="4" t="s">
        <v>930</v>
      </c>
      <c r="O4029" s="4" t="b">
        <v>1</v>
      </c>
      <c r="P4029" s="4" t="b">
        <v>0</v>
      </c>
      <c r="Q4029" s="4" t="b">
        <v>0</v>
      </c>
      <c r="R4029" s="4" t="b">
        <v>0</v>
      </c>
      <c r="S4029" s="4" t="b">
        <v>0</v>
      </c>
      <c r="T4029" s="4" t="b">
        <v>0</v>
      </c>
      <c r="U4029" s="4" t="b">
        <v>0</v>
      </c>
      <c r="V4029" s="4" t="b">
        <v>0</v>
      </c>
      <c r="W4029" s="4" t="b">
        <v>0</v>
      </c>
      <c r="X4029" s="4" t="b">
        <v>1</v>
      </c>
      <c r="Y4029" s="4" t="b">
        <v>1</v>
      </c>
    </row>
    <row r="4030" spans="1:37" x14ac:dyDescent="0.2">
      <c r="A4030" s="4" t="s">
        <v>726</v>
      </c>
      <c r="B4030" s="4" t="s">
        <v>727</v>
      </c>
      <c r="C4030" s="4" t="s">
        <v>728</v>
      </c>
      <c r="D4030" s="4" t="s">
        <v>729</v>
      </c>
      <c r="I4030" s="2">
        <v>46087.418194444443</v>
      </c>
      <c r="J4030" s="4" t="s">
        <v>44</v>
      </c>
      <c r="K4030" s="4">
        <v>109</v>
      </c>
      <c r="L4030" s="4">
        <v>-84.542959999999994</v>
      </c>
      <c r="M4030" s="4">
        <v>9.9004700000000003</v>
      </c>
      <c r="N4030" s="4" t="s">
        <v>928</v>
      </c>
      <c r="O4030" s="4" t="b">
        <v>1</v>
      </c>
      <c r="P4030" s="4" t="b">
        <v>0</v>
      </c>
      <c r="Q4030" s="4" t="b">
        <v>0</v>
      </c>
      <c r="R4030" s="4" t="b">
        <v>0</v>
      </c>
      <c r="S4030" s="4" t="b">
        <v>0</v>
      </c>
      <c r="T4030" s="4" t="b">
        <v>0</v>
      </c>
      <c r="U4030" s="4" t="b">
        <v>0</v>
      </c>
      <c r="V4030" s="4" t="b">
        <v>0</v>
      </c>
      <c r="W4030" s="4" t="b">
        <v>0</v>
      </c>
      <c r="X4030" s="4" t="b">
        <v>1</v>
      </c>
      <c r="Y4030" s="4" t="b">
        <v>1</v>
      </c>
    </row>
    <row r="4031" spans="1:37" x14ac:dyDescent="0.2">
      <c r="A4031" s="4" t="s">
        <v>726</v>
      </c>
      <c r="B4031" s="4" t="s">
        <v>727</v>
      </c>
      <c r="C4031" s="4" t="s">
        <v>728</v>
      </c>
      <c r="D4031" s="4" t="s">
        <v>729</v>
      </c>
      <c r="I4031" s="2">
        <v>46087.418240740742</v>
      </c>
      <c r="J4031" s="4" t="s">
        <v>44</v>
      </c>
      <c r="K4031" s="4">
        <v>107</v>
      </c>
      <c r="L4031" s="4">
        <v>-84.544030000000006</v>
      </c>
      <c r="M4031" s="4">
        <v>9.9006699999999999</v>
      </c>
      <c r="N4031" s="4" t="s">
        <v>928</v>
      </c>
      <c r="O4031" s="4" t="b">
        <v>1</v>
      </c>
      <c r="P4031" s="4" t="b">
        <v>0</v>
      </c>
      <c r="Q4031" s="4" t="b">
        <v>0</v>
      </c>
      <c r="R4031" s="4" t="b">
        <v>0</v>
      </c>
      <c r="S4031" s="4" t="b">
        <v>0</v>
      </c>
      <c r="T4031" s="4" t="b">
        <v>0</v>
      </c>
      <c r="U4031" s="4" t="b">
        <v>0</v>
      </c>
      <c r="V4031" s="4" t="b">
        <v>0</v>
      </c>
      <c r="W4031" s="4" t="b">
        <v>0</v>
      </c>
      <c r="X4031" s="4" t="b">
        <v>1</v>
      </c>
      <c r="Y4031" s="4" t="b">
        <v>1</v>
      </c>
    </row>
    <row r="4032" spans="1:37" x14ac:dyDescent="0.2">
      <c r="A4032" s="4" t="s">
        <v>726</v>
      </c>
      <c r="B4032" s="4" t="s">
        <v>727</v>
      </c>
      <c r="C4032" s="4" t="s">
        <v>728</v>
      </c>
      <c r="D4032" s="4" t="s">
        <v>729</v>
      </c>
      <c r="I4032" s="2">
        <v>46087.418252361109</v>
      </c>
      <c r="J4032" s="4" t="s">
        <v>45</v>
      </c>
      <c r="AB4032" s="4" t="s">
        <v>905</v>
      </c>
      <c r="AC4032" s="4" t="s">
        <v>906</v>
      </c>
      <c r="AD4032" s="4"/>
      <c r="AE4032" s="4" t="s">
        <v>733</v>
      </c>
      <c r="AH4032" s="4">
        <v>107</v>
      </c>
      <c r="AI4032" s="4" t="s">
        <v>6</v>
      </c>
      <c r="AJ4032" s="4" t="s">
        <v>907</v>
      </c>
    </row>
    <row r="4033" spans="1:37" x14ac:dyDescent="0.2">
      <c r="A4033" s="4" t="s">
        <v>726</v>
      </c>
      <c r="B4033" s="4" t="s">
        <v>727</v>
      </c>
      <c r="C4033" s="4" t="s">
        <v>728</v>
      </c>
      <c r="D4033" s="4" t="s">
        <v>729</v>
      </c>
      <c r="I4033" s="2">
        <v>46087.418344907404</v>
      </c>
      <c r="J4033" s="4" t="s">
        <v>44</v>
      </c>
      <c r="K4033" s="4">
        <v>94</v>
      </c>
      <c r="L4033" s="4">
        <v>-84.546300000000002</v>
      </c>
      <c r="M4033" s="4">
        <v>9.9008800000000008</v>
      </c>
      <c r="N4033" s="4" t="s">
        <v>928</v>
      </c>
      <c r="O4033" s="4" t="b">
        <v>1</v>
      </c>
      <c r="P4033" s="4" t="b">
        <v>0</v>
      </c>
      <c r="Q4033" s="4" t="b">
        <v>0</v>
      </c>
      <c r="R4033" s="4" t="b">
        <v>0</v>
      </c>
      <c r="S4033" s="4" t="b">
        <v>0</v>
      </c>
      <c r="T4033" s="4" t="b">
        <v>0</v>
      </c>
      <c r="U4033" s="4" t="b">
        <v>0</v>
      </c>
      <c r="V4033" s="4" t="b">
        <v>0</v>
      </c>
      <c r="W4033" s="4" t="b">
        <v>0</v>
      </c>
      <c r="X4033" s="4" t="b">
        <v>1</v>
      </c>
      <c r="Y4033" s="4" t="b">
        <v>1</v>
      </c>
    </row>
    <row r="4034" spans="1:37" x14ac:dyDescent="0.2">
      <c r="A4034" s="4" t="s">
        <v>726</v>
      </c>
      <c r="B4034" s="4" t="s">
        <v>727</v>
      </c>
      <c r="C4034" s="4" t="s">
        <v>728</v>
      </c>
      <c r="D4034" s="4" t="s">
        <v>729</v>
      </c>
      <c r="I4034" s="2">
        <v>46087.41834517361</v>
      </c>
      <c r="J4034" s="4" t="s">
        <v>45</v>
      </c>
      <c r="AB4034" s="4" t="s">
        <v>905</v>
      </c>
      <c r="AC4034" s="4" t="s">
        <v>906</v>
      </c>
      <c r="AD4034" s="4"/>
      <c r="AE4034" s="4" t="s">
        <v>733</v>
      </c>
      <c r="AH4034" s="4">
        <v>95</v>
      </c>
      <c r="AI4034" s="4" t="s">
        <v>6</v>
      </c>
      <c r="AJ4034" s="4" t="s">
        <v>907</v>
      </c>
    </row>
    <row r="4035" spans="1:37" x14ac:dyDescent="0.2">
      <c r="A4035" s="4" t="s">
        <v>726</v>
      </c>
      <c r="B4035" s="4" t="s">
        <v>727</v>
      </c>
      <c r="C4035" s="4" t="s">
        <v>728</v>
      </c>
      <c r="D4035" s="4" t="s">
        <v>729</v>
      </c>
      <c r="I4035" s="2">
        <v>46087.418399618058</v>
      </c>
      <c r="J4035" s="4" t="s">
        <v>737</v>
      </c>
      <c r="N4035" s="4" t="s">
        <v>1005</v>
      </c>
      <c r="AK4035" s="4" t="s">
        <v>1254</v>
      </c>
    </row>
    <row r="4036" spans="1:37" x14ac:dyDescent="0.2">
      <c r="A4036" s="4" t="s">
        <v>726</v>
      </c>
      <c r="B4036" s="4" t="s">
        <v>727</v>
      </c>
      <c r="C4036" s="4" t="s">
        <v>728</v>
      </c>
      <c r="D4036" s="4" t="s">
        <v>729</v>
      </c>
      <c r="I4036" s="2">
        <v>46087.418425925927</v>
      </c>
      <c r="J4036" s="4" t="s">
        <v>44</v>
      </c>
      <c r="K4036" s="4">
        <v>76</v>
      </c>
      <c r="L4036" s="4">
        <v>-84.547799999999995</v>
      </c>
      <c r="M4036" s="4">
        <v>9.9008699999999994</v>
      </c>
      <c r="N4036" s="4" t="s">
        <v>928</v>
      </c>
      <c r="O4036" s="4" t="b">
        <v>1</v>
      </c>
      <c r="P4036" s="4" t="b">
        <v>0</v>
      </c>
      <c r="Q4036" s="4" t="b">
        <v>0</v>
      </c>
      <c r="R4036" s="4" t="b">
        <v>0</v>
      </c>
      <c r="S4036" s="4" t="b">
        <v>0</v>
      </c>
      <c r="T4036" s="4" t="b">
        <v>0</v>
      </c>
      <c r="U4036" s="4" t="b">
        <v>0</v>
      </c>
      <c r="V4036" s="4" t="b">
        <v>0</v>
      </c>
      <c r="W4036" s="4" t="b">
        <v>0</v>
      </c>
      <c r="X4036" s="4" t="b">
        <v>1</v>
      </c>
      <c r="Y4036" s="4" t="b">
        <v>1</v>
      </c>
    </row>
    <row r="4037" spans="1:37" x14ac:dyDescent="0.2">
      <c r="A4037" s="4" t="s">
        <v>726</v>
      </c>
      <c r="B4037" s="4" t="s">
        <v>727</v>
      </c>
      <c r="C4037" s="4" t="s">
        <v>728</v>
      </c>
      <c r="D4037" s="4" t="s">
        <v>729</v>
      </c>
      <c r="I4037" s="2">
        <v>46087.418491759257</v>
      </c>
      <c r="J4037" s="4" t="s">
        <v>45</v>
      </c>
      <c r="AB4037" s="4" t="s">
        <v>811</v>
      </c>
      <c r="AC4037" s="4" t="s">
        <v>812</v>
      </c>
      <c r="AD4037" s="4"/>
      <c r="AE4037" s="4" t="s">
        <v>733</v>
      </c>
      <c r="AH4037" s="4">
        <v>16422</v>
      </c>
      <c r="AI4037" s="4" t="s">
        <v>813</v>
      </c>
      <c r="AJ4037" s="4" t="s">
        <v>814</v>
      </c>
    </row>
    <row r="4038" spans="1:37" x14ac:dyDescent="0.2">
      <c r="A4038" s="4" t="s">
        <v>726</v>
      </c>
      <c r="B4038" s="4" t="s">
        <v>727</v>
      </c>
      <c r="C4038" s="4" t="s">
        <v>728</v>
      </c>
      <c r="D4038" s="4" t="s">
        <v>729</v>
      </c>
      <c r="I4038" s="2">
        <v>46087.418494375001</v>
      </c>
      <c r="J4038" s="4" t="s">
        <v>737</v>
      </c>
      <c r="N4038" s="4" t="s">
        <v>1236</v>
      </c>
      <c r="AK4038" s="4" t="s">
        <v>1255</v>
      </c>
    </row>
    <row r="4039" spans="1:37" x14ac:dyDescent="0.2">
      <c r="A4039" s="4" t="s">
        <v>726</v>
      </c>
      <c r="B4039" s="4" t="s">
        <v>727</v>
      </c>
      <c r="C4039" s="4" t="s">
        <v>728</v>
      </c>
      <c r="D4039" s="4" t="s">
        <v>729</v>
      </c>
      <c r="I4039" s="2">
        <v>46087.418506944443</v>
      </c>
      <c r="J4039" s="4" t="s">
        <v>44</v>
      </c>
      <c r="K4039" s="4">
        <v>63</v>
      </c>
      <c r="L4039" s="4">
        <v>-84.549000000000007</v>
      </c>
      <c r="M4039" s="4">
        <v>9.9007699999999996</v>
      </c>
      <c r="N4039" s="4" t="s">
        <v>947</v>
      </c>
      <c r="O4039" s="4" t="b">
        <v>1</v>
      </c>
      <c r="P4039" s="4" t="b">
        <v>0</v>
      </c>
      <c r="Q4039" s="4" t="b">
        <v>0</v>
      </c>
      <c r="R4039" s="4" t="b">
        <v>0</v>
      </c>
      <c r="S4039" s="4" t="b">
        <v>0</v>
      </c>
      <c r="T4039" s="4" t="b">
        <v>0</v>
      </c>
      <c r="U4039" s="4" t="b">
        <v>0</v>
      </c>
      <c r="V4039" s="4" t="b">
        <v>0</v>
      </c>
      <c r="W4039" s="4" t="b">
        <v>0</v>
      </c>
      <c r="X4039" s="4" t="b">
        <v>1</v>
      </c>
      <c r="Y4039" s="4" t="b">
        <v>1</v>
      </c>
    </row>
    <row r="4040" spans="1:37" x14ac:dyDescent="0.2">
      <c r="A4040" s="4" t="s">
        <v>726</v>
      </c>
      <c r="B4040" s="4" t="s">
        <v>727</v>
      </c>
      <c r="C4040" s="4" t="s">
        <v>728</v>
      </c>
      <c r="D4040" s="4" t="s">
        <v>729</v>
      </c>
      <c r="I4040" s="2">
        <v>46087.418515127312</v>
      </c>
      <c r="J4040" s="4" t="s">
        <v>45</v>
      </c>
      <c r="AB4040" s="4" t="s">
        <v>811</v>
      </c>
      <c r="AC4040" s="4" t="s">
        <v>812</v>
      </c>
      <c r="AD4040" s="4"/>
      <c r="AE4040" s="4" t="s">
        <v>733</v>
      </c>
      <c r="AH4040" s="4">
        <v>-10858</v>
      </c>
      <c r="AI4040" s="4" t="s">
        <v>813</v>
      </c>
      <c r="AJ4040" s="4" t="s">
        <v>814</v>
      </c>
    </row>
    <row r="4041" spans="1:37" x14ac:dyDescent="0.2">
      <c r="A4041" s="4" t="s">
        <v>726</v>
      </c>
      <c r="B4041" s="4" t="s">
        <v>727</v>
      </c>
      <c r="C4041" s="4" t="s">
        <v>728</v>
      </c>
      <c r="D4041" s="4" t="s">
        <v>729</v>
      </c>
      <c r="I4041" s="2">
        <v>46087.418517662038</v>
      </c>
      <c r="J4041" s="4" t="s">
        <v>45</v>
      </c>
      <c r="AB4041" s="4" t="s">
        <v>972</v>
      </c>
      <c r="AC4041" s="4" t="s">
        <v>973</v>
      </c>
      <c r="AD4041" s="4"/>
      <c r="AE4041" s="4" t="s">
        <v>733</v>
      </c>
      <c r="AH4041" s="4">
        <v>2</v>
      </c>
      <c r="AI4041" s="4" t="s">
        <v>774</v>
      </c>
      <c r="AJ4041" s="4" t="s">
        <v>775</v>
      </c>
    </row>
    <row r="4042" spans="1:37" x14ac:dyDescent="0.2">
      <c r="A4042" s="4" t="s">
        <v>726</v>
      </c>
      <c r="B4042" s="4" t="s">
        <v>727</v>
      </c>
      <c r="C4042" s="4" t="s">
        <v>728</v>
      </c>
      <c r="D4042" s="4" t="s">
        <v>729</v>
      </c>
      <c r="I4042" s="2">
        <v>46087.418530138886</v>
      </c>
      <c r="J4042" s="4" t="s">
        <v>45</v>
      </c>
      <c r="AB4042" s="4" t="s">
        <v>905</v>
      </c>
      <c r="AC4042" s="4" t="s">
        <v>906</v>
      </c>
      <c r="AD4042" s="4"/>
      <c r="AE4042" s="4" t="s">
        <v>733</v>
      </c>
      <c r="AH4042" s="4">
        <v>55</v>
      </c>
      <c r="AI4042" s="4" t="s">
        <v>6</v>
      </c>
      <c r="AJ4042" s="4" t="s">
        <v>907</v>
      </c>
    </row>
    <row r="4043" spans="1:37" x14ac:dyDescent="0.2">
      <c r="A4043" s="4" t="s">
        <v>726</v>
      </c>
      <c r="B4043" s="4" t="s">
        <v>727</v>
      </c>
      <c r="C4043" s="4" t="s">
        <v>728</v>
      </c>
      <c r="D4043" s="4" t="s">
        <v>729</v>
      </c>
      <c r="I4043" s="2">
        <v>46087.418541666666</v>
      </c>
      <c r="J4043" s="4" t="s">
        <v>44</v>
      </c>
      <c r="K4043" s="4">
        <v>52</v>
      </c>
      <c r="L4043" s="4">
        <v>-84.549430000000001</v>
      </c>
      <c r="M4043" s="4">
        <v>9.9007199999999997</v>
      </c>
      <c r="N4043" s="4" t="s">
        <v>930</v>
      </c>
      <c r="O4043" s="4" t="b">
        <v>1</v>
      </c>
      <c r="P4043" s="4" t="b">
        <v>0</v>
      </c>
      <c r="Q4043" s="4" t="b">
        <v>0</v>
      </c>
      <c r="R4043" s="4" t="b">
        <v>0</v>
      </c>
      <c r="S4043" s="4" t="b">
        <v>0</v>
      </c>
      <c r="T4043" s="4" t="b">
        <v>0</v>
      </c>
      <c r="U4043" s="4" t="b">
        <v>0</v>
      </c>
      <c r="V4043" s="4" t="b">
        <v>0</v>
      </c>
      <c r="W4043" s="4" t="b">
        <v>0</v>
      </c>
      <c r="X4043" s="4" t="b">
        <v>1</v>
      </c>
      <c r="Y4043" s="4" t="b">
        <v>1</v>
      </c>
    </row>
    <row r="4044" spans="1:37" x14ac:dyDescent="0.2">
      <c r="A4044" s="4" t="s">
        <v>726</v>
      </c>
      <c r="B4044" s="4" t="s">
        <v>727</v>
      </c>
      <c r="C4044" s="4" t="s">
        <v>728</v>
      </c>
      <c r="D4044" s="4" t="s">
        <v>729</v>
      </c>
      <c r="I4044" s="2">
        <v>46087.418561423612</v>
      </c>
      <c r="J4044" s="4" t="s">
        <v>45</v>
      </c>
      <c r="AB4044" s="4" t="s">
        <v>811</v>
      </c>
      <c r="AC4044" s="4" t="s">
        <v>812</v>
      </c>
      <c r="AD4044" s="4"/>
      <c r="AE4044" s="4" t="s">
        <v>733</v>
      </c>
      <c r="AH4044" s="4">
        <v>36565</v>
      </c>
      <c r="AI4044" s="4" t="s">
        <v>813</v>
      </c>
      <c r="AJ4044" s="4" t="s">
        <v>814</v>
      </c>
    </row>
    <row r="4045" spans="1:37" x14ac:dyDescent="0.2">
      <c r="A4045" s="4" t="s">
        <v>726</v>
      </c>
      <c r="B4045" s="4" t="s">
        <v>727</v>
      </c>
      <c r="C4045" s="4" t="s">
        <v>728</v>
      </c>
      <c r="D4045" s="4" t="s">
        <v>729</v>
      </c>
      <c r="I4045" s="2">
        <v>46087.418565810185</v>
      </c>
      <c r="J4045" s="4" t="s">
        <v>737</v>
      </c>
      <c r="N4045" s="4" t="s">
        <v>1236</v>
      </c>
      <c r="AK4045" s="4" t="s">
        <v>1255</v>
      </c>
    </row>
    <row r="4046" spans="1:37" x14ac:dyDescent="0.2">
      <c r="A4046" s="4" t="s">
        <v>726</v>
      </c>
      <c r="B4046" s="4" t="s">
        <v>727</v>
      </c>
      <c r="C4046" s="4" t="s">
        <v>728</v>
      </c>
      <c r="D4046" s="4" t="s">
        <v>729</v>
      </c>
      <c r="I4046" s="2">
        <v>46087.418599537035</v>
      </c>
      <c r="J4046" s="4" t="s">
        <v>44</v>
      </c>
      <c r="K4046" s="4">
        <v>57</v>
      </c>
      <c r="L4046" s="4">
        <v>-84.5501</v>
      </c>
      <c r="M4046" s="4">
        <v>9.90062</v>
      </c>
      <c r="N4046" s="4" t="s">
        <v>928</v>
      </c>
      <c r="O4046" s="4" t="b">
        <v>1</v>
      </c>
      <c r="P4046" s="4" t="b">
        <v>0</v>
      </c>
      <c r="Q4046" s="4" t="b">
        <v>0</v>
      </c>
      <c r="R4046" s="4" t="b">
        <v>0</v>
      </c>
      <c r="S4046" s="4" t="b">
        <v>0</v>
      </c>
      <c r="T4046" s="4" t="b">
        <v>0</v>
      </c>
      <c r="U4046" s="4" t="b">
        <v>0</v>
      </c>
      <c r="V4046" s="4" t="b">
        <v>0</v>
      </c>
      <c r="W4046" s="4" t="b">
        <v>0</v>
      </c>
      <c r="X4046" s="4" t="b">
        <v>1</v>
      </c>
      <c r="Y4046" s="4" t="b">
        <v>1</v>
      </c>
    </row>
    <row r="4047" spans="1:37" x14ac:dyDescent="0.2">
      <c r="A4047" s="4" t="s">
        <v>726</v>
      </c>
      <c r="B4047" s="4" t="s">
        <v>727</v>
      </c>
      <c r="C4047" s="4" t="s">
        <v>728</v>
      </c>
      <c r="D4047" s="4" t="s">
        <v>729</v>
      </c>
      <c r="I4047" s="2">
        <v>46087.418727118056</v>
      </c>
      <c r="J4047" s="4" t="s">
        <v>45</v>
      </c>
      <c r="AB4047" s="4" t="s">
        <v>905</v>
      </c>
      <c r="AC4047" s="4" t="s">
        <v>906</v>
      </c>
      <c r="AD4047" s="4"/>
      <c r="AE4047" s="4" t="s">
        <v>733</v>
      </c>
      <c r="AH4047" s="4">
        <v>65</v>
      </c>
      <c r="AI4047" s="4" t="s">
        <v>6</v>
      </c>
      <c r="AJ4047" s="4" t="s">
        <v>907</v>
      </c>
    </row>
    <row r="4048" spans="1:37" x14ac:dyDescent="0.2">
      <c r="A4048" s="4" t="s">
        <v>726</v>
      </c>
      <c r="B4048" s="4" t="s">
        <v>727</v>
      </c>
      <c r="C4048" s="4" t="s">
        <v>728</v>
      </c>
      <c r="D4048" s="4" t="s">
        <v>729</v>
      </c>
      <c r="I4048" s="2">
        <v>46087.418749317127</v>
      </c>
      <c r="J4048" s="4" t="s">
        <v>45</v>
      </c>
      <c r="AB4048" s="4" t="s">
        <v>797</v>
      </c>
      <c r="AC4048" s="4" t="s">
        <v>798</v>
      </c>
      <c r="AD4048" s="4"/>
      <c r="AE4048" s="4" t="s">
        <v>733</v>
      </c>
      <c r="AH4048" s="4">
        <v>59.755000000000003</v>
      </c>
      <c r="AI4048" s="4" t="s">
        <v>799</v>
      </c>
      <c r="AJ4048" s="4" t="s">
        <v>800</v>
      </c>
    </row>
    <row r="4049" spans="1:37" x14ac:dyDescent="0.2">
      <c r="A4049" s="4" t="s">
        <v>726</v>
      </c>
      <c r="B4049" s="4" t="s">
        <v>727</v>
      </c>
      <c r="C4049" s="4" t="s">
        <v>728</v>
      </c>
      <c r="D4049" s="4" t="s">
        <v>729</v>
      </c>
      <c r="I4049" s="2">
        <v>46087.418749999997</v>
      </c>
      <c r="J4049" s="4" t="s">
        <v>44</v>
      </c>
      <c r="K4049" s="4">
        <v>63</v>
      </c>
      <c r="L4049" s="4">
        <v>-84.552090000000007</v>
      </c>
      <c r="M4049" s="4">
        <v>9.9001800000000006</v>
      </c>
      <c r="N4049" s="4" t="s">
        <v>928</v>
      </c>
      <c r="O4049" s="4" t="b">
        <v>1</v>
      </c>
      <c r="P4049" s="4" t="b">
        <v>0</v>
      </c>
      <c r="Q4049" s="4" t="b">
        <v>0</v>
      </c>
      <c r="R4049" s="4" t="b">
        <v>0</v>
      </c>
      <c r="S4049" s="4" t="b">
        <v>0</v>
      </c>
      <c r="T4049" s="4" t="b">
        <v>0</v>
      </c>
      <c r="U4049" s="4" t="b">
        <v>0</v>
      </c>
      <c r="V4049" s="4" t="b">
        <v>0</v>
      </c>
      <c r="W4049" s="4" t="b">
        <v>0</v>
      </c>
      <c r="X4049" s="4" t="b">
        <v>1</v>
      </c>
      <c r="Y4049" s="4" t="b">
        <v>1</v>
      </c>
    </row>
    <row r="4050" spans="1:37" x14ac:dyDescent="0.2">
      <c r="A4050" s="4" t="s">
        <v>726</v>
      </c>
      <c r="B4050" s="4" t="s">
        <v>727</v>
      </c>
      <c r="C4050" s="4" t="s">
        <v>728</v>
      </c>
      <c r="D4050" s="4" t="s">
        <v>729</v>
      </c>
      <c r="I4050" s="2">
        <v>46087.418781562497</v>
      </c>
      <c r="J4050" s="4" t="s">
        <v>737</v>
      </c>
      <c r="N4050" s="4" t="s">
        <v>828</v>
      </c>
      <c r="AK4050" s="4" t="s">
        <v>1256</v>
      </c>
    </row>
    <row r="4051" spans="1:37" x14ac:dyDescent="0.2">
      <c r="A4051" s="4" t="s">
        <v>726</v>
      </c>
      <c r="B4051" s="4" t="s">
        <v>727</v>
      </c>
      <c r="C4051" s="4" t="s">
        <v>728</v>
      </c>
      <c r="D4051" s="4" t="s">
        <v>729</v>
      </c>
      <c r="I4051" s="2">
        <v>46087.41878255787</v>
      </c>
      <c r="J4051" s="4" t="s">
        <v>45</v>
      </c>
      <c r="AB4051" s="4" t="s">
        <v>811</v>
      </c>
      <c r="AC4051" s="4" t="s">
        <v>812</v>
      </c>
      <c r="AD4051" s="4"/>
      <c r="AE4051" s="4" t="s">
        <v>733</v>
      </c>
      <c r="AH4051" s="4">
        <v>-4260</v>
      </c>
      <c r="AI4051" s="4" t="s">
        <v>813</v>
      </c>
      <c r="AJ4051" s="4" t="s">
        <v>814</v>
      </c>
    </row>
    <row r="4052" spans="1:37" x14ac:dyDescent="0.2">
      <c r="A4052" s="4" t="s">
        <v>726</v>
      </c>
      <c r="B4052" s="4" t="s">
        <v>727</v>
      </c>
      <c r="C4052" s="4" t="s">
        <v>728</v>
      </c>
      <c r="D4052" s="4" t="s">
        <v>729</v>
      </c>
      <c r="I4052" s="2">
        <v>46087.418784768517</v>
      </c>
      <c r="J4052" s="4" t="s">
        <v>45</v>
      </c>
      <c r="AB4052" s="4" t="s">
        <v>905</v>
      </c>
      <c r="AC4052" s="4" t="s">
        <v>906</v>
      </c>
      <c r="AD4052" s="4"/>
      <c r="AE4052" s="4" t="s">
        <v>733</v>
      </c>
      <c r="AH4052" s="4">
        <v>57</v>
      </c>
      <c r="AI4052" s="4" t="s">
        <v>6</v>
      </c>
      <c r="AJ4052" s="4" t="s">
        <v>907</v>
      </c>
    </row>
    <row r="4053" spans="1:37" x14ac:dyDescent="0.2">
      <c r="A4053" s="4" t="s">
        <v>726</v>
      </c>
      <c r="B4053" s="4" t="s">
        <v>727</v>
      </c>
      <c r="C4053" s="4" t="s">
        <v>728</v>
      </c>
      <c r="D4053" s="4" t="s">
        <v>729</v>
      </c>
      <c r="I4053" s="2">
        <v>46087.418796296297</v>
      </c>
      <c r="J4053" s="4" t="s">
        <v>44</v>
      </c>
      <c r="K4053" s="4">
        <v>55</v>
      </c>
      <c r="L4053" s="4">
        <v>-84.552670000000006</v>
      </c>
      <c r="M4053" s="4">
        <v>9.90001</v>
      </c>
      <c r="N4053" s="4" t="s">
        <v>928</v>
      </c>
      <c r="O4053" s="4" t="b">
        <v>1</v>
      </c>
      <c r="P4053" s="4" t="b">
        <v>0</v>
      </c>
      <c r="Q4053" s="4" t="b">
        <v>0</v>
      </c>
      <c r="R4053" s="4" t="b">
        <v>0</v>
      </c>
      <c r="S4053" s="4" t="b">
        <v>0</v>
      </c>
      <c r="T4053" s="4" t="b">
        <v>0</v>
      </c>
      <c r="U4053" s="4" t="b">
        <v>0</v>
      </c>
      <c r="V4053" s="4" t="b">
        <v>0</v>
      </c>
      <c r="W4053" s="4" t="b">
        <v>0</v>
      </c>
      <c r="X4053" s="4" t="b">
        <v>1</v>
      </c>
      <c r="Y4053" s="4" t="b">
        <v>1</v>
      </c>
    </row>
    <row r="4054" spans="1:37" x14ac:dyDescent="0.2">
      <c r="A4054" s="4" t="s">
        <v>726</v>
      </c>
      <c r="B4054" s="4" t="s">
        <v>727</v>
      </c>
      <c r="C4054" s="4" t="s">
        <v>728</v>
      </c>
      <c r="D4054" s="4" t="s">
        <v>729</v>
      </c>
      <c r="I4054" s="2">
        <v>46087.418826319445</v>
      </c>
      <c r="J4054" s="4" t="s">
        <v>737</v>
      </c>
      <c r="N4054" s="4" t="s">
        <v>1236</v>
      </c>
      <c r="AK4054" s="4" t="s">
        <v>1240</v>
      </c>
    </row>
    <row r="4055" spans="1:37" x14ac:dyDescent="0.2">
      <c r="A4055" s="4" t="s">
        <v>726</v>
      </c>
      <c r="B4055" s="4" t="s">
        <v>727</v>
      </c>
      <c r="C4055" s="4" t="s">
        <v>728</v>
      </c>
      <c r="D4055" s="4" t="s">
        <v>729</v>
      </c>
      <c r="I4055" s="2">
        <v>46087.418854166666</v>
      </c>
      <c r="J4055" s="4" t="s">
        <v>44</v>
      </c>
      <c r="K4055" s="4">
        <v>55</v>
      </c>
      <c r="L4055" s="4">
        <v>-84.553319999999999</v>
      </c>
      <c r="M4055" s="4">
        <v>9.8998000000000008</v>
      </c>
      <c r="N4055" s="4" t="s">
        <v>928</v>
      </c>
      <c r="O4055" s="4" t="b">
        <v>1</v>
      </c>
      <c r="P4055" s="4" t="b">
        <v>0</v>
      </c>
      <c r="Q4055" s="4" t="b">
        <v>0</v>
      </c>
      <c r="R4055" s="4" t="b">
        <v>0</v>
      </c>
      <c r="S4055" s="4" t="b">
        <v>0</v>
      </c>
      <c r="T4055" s="4" t="b">
        <v>0</v>
      </c>
      <c r="U4055" s="4" t="b">
        <v>0</v>
      </c>
      <c r="V4055" s="4" t="b">
        <v>0</v>
      </c>
      <c r="W4055" s="4" t="b">
        <v>0</v>
      </c>
      <c r="X4055" s="4" t="b">
        <v>1</v>
      </c>
      <c r="Y4055" s="4" t="b">
        <v>1</v>
      </c>
    </row>
    <row r="4056" spans="1:37" x14ac:dyDescent="0.2">
      <c r="A4056" s="4" t="s">
        <v>726</v>
      </c>
      <c r="B4056" s="4" t="s">
        <v>727</v>
      </c>
      <c r="C4056" s="4" t="s">
        <v>728</v>
      </c>
      <c r="D4056" s="4" t="s">
        <v>729</v>
      </c>
      <c r="I4056" s="2">
        <v>46087.418877361109</v>
      </c>
      <c r="J4056" s="4" t="s">
        <v>45</v>
      </c>
      <c r="AB4056" s="4" t="s">
        <v>905</v>
      </c>
      <c r="AC4056" s="4" t="s">
        <v>906</v>
      </c>
      <c r="AD4056" s="4"/>
      <c r="AE4056" s="4" t="s">
        <v>733</v>
      </c>
      <c r="AH4056" s="4">
        <v>58</v>
      </c>
      <c r="AI4056" s="4" t="s">
        <v>6</v>
      </c>
      <c r="AJ4056" s="4" t="s">
        <v>907</v>
      </c>
    </row>
    <row r="4057" spans="1:37" x14ac:dyDescent="0.2">
      <c r="A4057" s="4" t="s">
        <v>726</v>
      </c>
      <c r="B4057" s="4" t="s">
        <v>727</v>
      </c>
      <c r="C4057" s="4" t="s">
        <v>728</v>
      </c>
      <c r="D4057" s="4" t="s">
        <v>729</v>
      </c>
      <c r="I4057" s="2">
        <v>46087.418923611112</v>
      </c>
      <c r="J4057" s="4" t="s">
        <v>44</v>
      </c>
      <c r="K4057" s="4">
        <v>50</v>
      </c>
      <c r="L4057" s="4">
        <v>-84.554090000000002</v>
      </c>
      <c r="M4057" s="4">
        <v>9.8995099999999994</v>
      </c>
      <c r="N4057" s="4" t="s">
        <v>930</v>
      </c>
      <c r="O4057" s="4" t="b">
        <v>1</v>
      </c>
      <c r="P4057" s="4" t="b">
        <v>0</v>
      </c>
      <c r="Q4057" s="4" t="b">
        <v>0</v>
      </c>
      <c r="R4057" s="4" t="b">
        <v>0</v>
      </c>
      <c r="S4057" s="4" t="b">
        <v>0</v>
      </c>
      <c r="T4057" s="4" t="b">
        <v>0</v>
      </c>
      <c r="U4057" s="4" t="b">
        <v>0</v>
      </c>
      <c r="V4057" s="4" t="b">
        <v>0</v>
      </c>
      <c r="W4057" s="4" t="b">
        <v>0</v>
      </c>
      <c r="X4057" s="4" t="b">
        <v>1</v>
      </c>
      <c r="Y4057" s="4" t="b">
        <v>1</v>
      </c>
    </row>
    <row r="4058" spans="1:37" x14ac:dyDescent="0.2">
      <c r="A4058" s="4" t="s">
        <v>726</v>
      </c>
      <c r="B4058" s="4" t="s">
        <v>727</v>
      </c>
      <c r="C4058" s="4" t="s">
        <v>728</v>
      </c>
      <c r="D4058" s="4" t="s">
        <v>729</v>
      </c>
      <c r="I4058" s="2">
        <v>46087.418923703706</v>
      </c>
      <c r="J4058" s="4" t="s">
        <v>45</v>
      </c>
      <c r="AB4058" s="4" t="s">
        <v>905</v>
      </c>
      <c r="AC4058" s="4" t="s">
        <v>906</v>
      </c>
      <c r="AD4058" s="4"/>
      <c r="AE4058" s="4" t="s">
        <v>733</v>
      </c>
      <c r="AH4058" s="4">
        <v>52</v>
      </c>
      <c r="AI4058" s="4" t="s">
        <v>6</v>
      </c>
      <c r="AJ4058" s="4" t="s">
        <v>907</v>
      </c>
    </row>
    <row r="4059" spans="1:37" x14ac:dyDescent="0.2">
      <c r="A4059" s="4" t="s">
        <v>726</v>
      </c>
      <c r="B4059" s="4" t="s">
        <v>727</v>
      </c>
      <c r="C4059" s="4" t="s">
        <v>728</v>
      </c>
      <c r="D4059" s="4" t="s">
        <v>729</v>
      </c>
      <c r="I4059" s="2">
        <v>46087.418989930557</v>
      </c>
      <c r="J4059" s="4" t="s">
        <v>737</v>
      </c>
      <c r="N4059" s="4" t="s">
        <v>828</v>
      </c>
      <c r="AK4059" s="4" t="s">
        <v>1257</v>
      </c>
    </row>
    <row r="4060" spans="1:37" x14ac:dyDescent="0.2">
      <c r="A4060" s="4" t="s">
        <v>726</v>
      </c>
      <c r="B4060" s="4" t="s">
        <v>727</v>
      </c>
      <c r="C4060" s="4" t="s">
        <v>728</v>
      </c>
      <c r="D4060" s="4" t="s">
        <v>729</v>
      </c>
      <c r="I4060" s="2">
        <v>46087.419050925928</v>
      </c>
      <c r="J4060" s="4" t="s">
        <v>44</v>
      </c>
      <c r="K4060" s="4">
        <v>65</v>
      </c>
      <c r="L4060" s="4">
        <v>-84.555549999999997</v>
      </c>
      <c r="M4060" s="4">
        <v>9.8988800000000001</v>
      </c>
      <c r="N4060" s="4" t="s">
        <v>928</v>
      </c>
      <c r="O4060" s="4" t="b">
        <v>1</v>
      </c>
      <c r="P4060" s="4" t="b">
        <v>0</v>
      </c>
      <c r="Q4060" s="4" t="b">
        <v>0</v>
      </c>
      <c r="R4060" s="4" t="b">
        <v>0</v>
      </c>
      <c r="S4060" s="4" t="b">
        <v>0</v>
      </c>
      <c r="T4060" s="4" t="b">
        <v>0</v>
      </c>
      <c r="U4060" s="4" t="b">
        <v>0</v>
      </c>
      <c r="V4060" s="4" t="b">
        <v>0</v>
      </c>
      <c r="W4060" s="4" t="b">
        <v>0</v>
      </c>
      <c r="X4060" s="4" t="b">
        <v>1</v>
      </c>
      <c r="Y4060" s="4" t="b">
        <v>1</v>
      </c>
    </row>
    <row r="4061" spans="1:37" x14ac:dyDescent="0.2">
      <c r="A4061" s="4" t="s">
        <v>726</v>
      </c>
      <c r="B4061" s="4" t="s">
        <v>727</v>
      </c>
      <c r="C4061" s="4" t="s">
        <v>728</v>
      </c>
      <c r="D4061" s="4" t="s">
        <v>729</v>
      </c>
      <c r="I4061" s="2">
        <v>46087.419084837966</v>
      </c>
      <c r="J4061" s="4" t="s">
        <v>45</v>
      </c>
      <c r="AB4061" s="4" t="s">
        <v>811</v>
      </c>
      <c r="AC4061" s="4" t="s">
        <v>812</v>
      </c>
      <c r="AD4061" s="4"/>
      <c r="AE4061" s="4" t="s">
        <v>733</v>
      </c>
      <c r="AH4061" s="4">
        <v>26224</v>
      </c>
      <c r="AI4061" s="4" t="s">
        <v>813</v>
      </c>
      <c r="AJ4061" s="4" t="s">
        <v>814</v>
      </c>
    </row>
    <row r="4062" spans="1:37" x14ac:dyDescent="0.2">
      <c r="A4062" s="4" t="s">
        <v>726</v>
      </c>
      <c r="B4062" s="4" t="s">
        <v>727</v>
      </c>
      <c r="C4062" s="4" t="s">
        <v>728</v>
      </c>
      <c r="D4062" s="4" t="s">
        <v>729</v>
      </c>
      <c r="I4062" s="2">
        <v>46087.419085694448</v>
      </c>
      <c r="J4062" s="4" t="s">
        <v>45</v>
      </c>
      <c r="AB4062" s="4" t="s">
        <v>905</v>
      </c>
      <c r="AC4062" s="4" t="s">
        <v>906</v>
      </c>
      <c r="AD4062" s="4"/>
      <c r="AE4062" s="4" t="s">
        <v>733</v>
      </c>
      <c r="AH4062" s="4">
        <v>72</v>
      </c>
      <c r="AI4062" s="4" t="s">
        <v>6</v>
      </c>
      <c r="AJ4062" s="4" t="s">
        <v>907</v>
      </c>
    </row>
    <row r="4063" spans="1:37" x14ac:dyDescent="0.2">
      <c r="A4063" s="4" t="s">
        <v>726</v>
      </c>
      <c r="B4063" s="4" t="s">
        <v>727</v>
      </c>
      <c r="C4063" s="4" t="s">
        <v>728</v>
      </c>
      <c r="D4063" s="4" t="s">
        <v>729</v>
      </c>
      <c r="I4063" s="2">
        <v>46087.419097314814</v>
      </c>
      <c r="J4063" s="4" t="s">
        <v>45</v>
      </c>
      <c r="AB4063" s="4" t="s">
        <v>772</v>
      </c>
      <c r="AC4063" s="4" t="s">
        <v>773</v>
      </c>
      <c r="AD4063" s="4"/>
      <c r="AE4063" s="4" t="s">
        <v>733</v>
      </c>
      <c r="AH4063" s="4">
        <v>15974</v>
      </c>
      <c r="AI4063" s="4" t="s">
        <v>774</v>
      </c>
      <c r="AJ4063" s="4" t="s">
        <v>775</v>
      </c>
    </row>
    <row r="4064" spans="1:37" x14ac:dyDescent="0.2">
      <c r="A4064" s="4" t="s">
        <v>726</v>
      </c>
      <c r="B4064" s="4" t="s">
        <v>727</v>
      </c>
      <c r="C4064" s="4" t="s">
        <v>728</v>
      </c>
      <c r="D4064" s="4" t="s">
        <v>729</v>
      </c>
      <c r="I4064" s="2">
        <v>46087.419097314814</v>
      </c>
      <c r="J4064" s="4" t="s">
        <v>45</v>
      </c>
      <c r="AB4064" s="4" t="s">
        <v>776</v>
      </c>
      <c r="AC4064" s="4" t="s">
        <v>777</v>
      </c>
      <c r="AD4064" s="4"/>
      <c r="AE4064" s="4" t="s">
        <v>733</v>
      </c>
      <c r="AH4064" s="4">
        <v>15974</v>
      </c>
      <c r="AI4064" s="4" t="s">
        <v>774</v>
      </c>
      <c r="AJ4064" s="4" t="s">
        <v>775</v>
      </c>
    </row>
    <row r="4065" spans="1:36" x14ac:dyDescent="0.2">
      <c r="A4065" s="4" t="s">
        <v>726</v>
      </c>
      <c r="B4065" s="4" t="s">
        <v>727</v>
      </c>
      <c r="C4065" s="4" t="s">
        <v>728</v>
      </c>
      <c r="D4065" s="4" t="s">
        <v>729</v>
      </c>
      <c r="I4065" s="2">
        <v>46087.419107986112</v>
      </c>
      <c r="J4065" s="4" t="s">
        <v>45</v>
      </c>
      <c r="AB4065" s="4" t="s">
        <v>811</v>
      </c>
      <c r="AC4065" s="4" t="s">
        <v>812</v>
      </c>
      <c r="AD4065" s="4"/>
      <c r="AE4065" s="4" t="s">
        <v>733</v>
      </c>
      <c r="AH4065" s="4">
        <v>-6399</v>
      </c>
      <c r="AI4065" s="4" t="s">
        <v>813</v>
      </c>
      <c r="AJ4065" s="4" t="s">
        <v>814</v>
      </c>
    </row>
    <row r="4066" spans="1:36" x14ac:dyDescent="0.2">
      <c r="A4066" s="4" t="s">
        <v>726</v>
      </c>
      <c r="B4066" s="4" t="s">
        <v>727</v>
      </c>
      <c r="C4066" s="4" t="s">
        <v>728</v>
      </c>
      <c r="D4066" s="4" t="s">
        <v>729</v>
      </c>
      <c r="I4066" s="2">
        <v>46087.419120636572</v>
      </c>
      <c r="J4066" s="4" t="s">
        <v>45</v>
      </c>
      <c r="AB4066" s="4" t="s">
        <v>905</v>
      </c>
      <c r="AC4066" s="4" t="s">
        <v>906</v>
      </c>
      <c r="AD4066" s="4"/>
      <c r="AE4066" s="4" t="s">
        <v>733</v>
      </c>
      <c r="AH4066" s="4">
        <v>68</v>
      </c>
      <c r="AI4066" s="4" t="s">
        <v>6</v>
      </c>
      <c r="AJ4066" s="4" t="s">
        <v>907</v>
      </c>
    </row>
    <row r="4067" spans="1:36" x14ac:dyDescent="0.2">
      <c r="A4067" s="4" t="s">
        <v>726</v>
      </c>
      <c r="B4067" s="4" t="s">
        <v>727</v>
      </c>
      <c r="C4067" s="4" t="s">
        <v>728</v>
      </c>
      <c r="D4067" s="4" t="s">
        <v>729</v>
      </c>
      <c r="I4067" s="2">
        <v>46087.41914283565</v>
      </c>
      <c r="J4067" s="4" t="s">
        <v>45</v>
      </c>
      <c r="AB4067" s="4" t="s">
        <v>811</v>
      </c>
      <c r="AC4067" s="4" t="s">
        <v>812</v>
      </c>
      <c r="AD4067" s="4"/>
      <c r="AE4067" s="4" t="s">
        <v>733</v>
      </c>
      <c r="AH4067" s="4">
        <v>36006</v>
      </c>
      <c r="AI4067" s="4" t="s">
        <v>813</v>
      </c>
      <c r="AJ4067" s="4" t="s">
        <v>814</v>
      </c>
    </row>
    <row r="4068" spans="1:36" x14ac:dyDescent="0.2">
      <c r="A4068" s="4" t="s">
        <v>726</v>
      </c>
      <c r="B4068" s="4" t="s">
        <v>727</v>
      </c>
      <c r="C4068" s="4" t="s">
        <v>728</v>
      </c>
      <c r="D4068" s="4" t="s">
        <v>729</v>
      </c>
      <c r="I4068" s="2">
        <v>46087.419166666667</v>
      </c>
      <c r="J4068" s="4" t="s">
        <v>44</v>
      </c>
      <c r="K4068" s="4">
        <v>74</v>
      </c>
      <c r="L4068" s="4">
        <v>-84.557060000000007</v>
      </c>
      <c r="M4068" s="4">
        <v>9.8980099999999993</v>
      </c>
      <c r="N4068" s="4" t="s">
        <v>947</v>
      </c>
      <c r="O4068" s="4" t="b">
        <v>1</v>
      </c>
      <c r="P4068" s="4" t="b">
        <v>0</v>
      </c>
      <c r="Q4068" s="4" t="b">
        <v>0</v>
      </c>
      <c r="R4068" s="4" t="b">
        <v>0</v>
      </c>
      <c r="S4068" s="4" t="b">
        <v>0</v>
      </c>
      <c r="T4068" s="4" t="b">
        <v>0</v>
      </c>
      <c r="U4068" s="4" t="b">
        <v>0</v>
      </c>
      <c r="V4068" s="4" t="b">
        <v>0</v>
      </c>
      <c r="W4068" s="4" t="b">
        <v>0</v>
      </c>
      <c r="X4068" s="4" t="b">
        <v>1</v>
      </c>
      <c r="Y4068" s="4" t="b">
        <v>1</v>
      </c>
    </row>
    <row r="4069" spans="1:36" x14ac:dyDescent="0.2">
      <c r="A4069" s="4" t="s">
        <v>726</v>
      </c>
      <c r="B4069" s="4" t="s">
        <v>727</v>
      </c>
      <c r="C4069" s="4" t="s">
        <v>728</v>
      </c>
      <c r="D4069" s="4" t="s">
        <v>729</v>
      </c>
      <c r="I4069" s="2">
        <v>46087.419236111113</v>
      </c>
      <c r="J4069" s="4" t="s">
        <v>44</v>
      </c>
      <c r="K4069" s="4">
        <v>85</v>
      </c>
      <c r="L4069" s="4">
        <v>-84.557969999999997</v>
      </c>
      <c r="M4069" s="4">
        <v>9.8972099999999994</v>
      </c>
      <c r="N4069" s="4" t="s">
        <v>947</v>
      </c>
      <c r="O4069" s="4" t="b">
        <v>1</v>
      </c>
      <c r="P4069" s="4" t="b">
        <v>0</v>
      </c>
      <c r="Q4069" s="4" t="b">
        <v>0</v>
      </c>
      <c r="R4069" s="4" t="b">
        <v>0</v>
      </c>
      <c r="S4069" s="4" t="b">
        <v>0</v>
      </c>
      <c r="T4069" s="4" t="b">
        <v>0</v>
      </c>
      <c r="U4069" s="4" t="b">
        <v>0</v>
      </c>
      <c r="V4069" s="4" t="b">
        <v>0</v>
      </c>
      <c r="W4069" s="4" t="b">
        <v>0</v>
      </c>
      <c r="X4069" s="4" t="b">
        <v>1</v>
      </c>
      <c r="Y4069" s="4" t="b">
        <v>1</v>
      </c>
    </row>
    <row r="4070" spans="1:36" x14ac:dyDescent="0.2">
      <c r="A4070" s="4" t="s">
        <v>726</v>
      </c>
      <c r="B4070" s="4" t="s">
        <v>727</v>
      </c>
      <c r="C4070" s="4" t="s">
        <v>728</v>
      </c>
      <c r="D4070" s="4" t="s">
        <v>729</v>
      </c>
      <c r="I4070" s="2">
        <v>46087.419247500002</v>
      </c>
      <c r="J4070" s="4" t="s">
        <v>45</v>
      </c>
      <c r="AB4070" s="4" t="s">
        <v>811</v>
      </c>
      <c r="AC4070" s="4" t="s">
        <v>812</v>
      </c>
      <c r="AD4070" s="4"/>
      <c r="AE4070" s="4" t="s">
        <v>733</v>
      </c>
      <c r="AH4070" s="4">
        <v>32900</v>
      </c>
      <c r="AI4070" s="4" t="s">
        <v>813</v>
      </c>
      <c r="AJ4070" s="4" t="s">
        <v>814</v>
      </c>
    </row>
    <row r="4071" spans="1:36" x14ac:dyDescent="0.2">
      <c r="A4071" s="4" t="s">
        <v>726</v>
      </c>
      <c r="B4071" s="4" t="s">
        <v>727</v>
      </c>
      <c r="C4071" s="4" t="s">
        <v>728</v>
      </c>
      <c r="D4071" s="4" t="s">
        <v>729</v>
      </c>
      <c r="I4071" s="2">
        <v>46087.419259259259</v>
      </c>
      <c r="J4071" s="4" t="s">
        <v>44</v>
      </c>
      <c r="K4071" s="4">
        <v>88</v>
      </c>
      <c r="L4071" s="4">
        <v>-84.558260000000004</v>
      </c>
      <c r="M4071" s="4">
        <v>9.8968900000000009</v>
      </c>
      <c r="N4071" s="4" t="s">
        <v>930</v>
      </c>
      <c r="O4071" s="4" t="b">
        <v>1</v>
      </c>
      <c r="P4071" s="4" t="b">
        <v>0</v>
      </c>
      <c r="Q4071" s="4" t="b">
        <v>0</v>
      </c>
      <c r="R4071" s="4" t="b">
        <v>0</v>
      </c>
      <c r="S4071" s="4" t="b">
        <v>0</v>
      </c>
      <c r="T4071" s="4" t="b">
        <v>0</v>
      </c>
      <c r="U4071" s="4" t="b">
        <v>0</v>
      </c>
      <c r="V4071" s="4" t="b">
        <v>0</v>
      </c>
      <c r="W4071" s="4" t="b">
        <v>0</v>
      </c>
      <c r="X4071" s="4" t="b">
        <v>1</v>
      </c>
      <c r="Y4071" s="4" t="b">
        <v>1</v>
      </c>
    </row>
    <row r="4072" spans="1:36" x14ac:dyDescent="0.2">
      <c r="A4072" s="4" t="s">
        <v>726</v>
      </c>
      <c r="B4072" s="4" t="s">
        <v>727</v>
      </c>
      <c r="C4072" s="4" t="s">
        <v>728</v>
      </c>
      <c r="D4072" s="4" t="s">
        <v>729</v>
      </c>
      <c r="I4072" s="2">
        <v>46087.419259444447</v>
      </c>
      <c r="J4072" s="4" t="s">
        <v>45</v>
      </c>
      <c r="AB4072" s="4" t="s">
        <v>905</v>
      </c>
      <c r="AC4072" s="4" t="s">
        <v>906</v>
      </c>
      <c r="AD4072" s="4"/>
      <c r="AE4072" s="4" t="s">
        <v>733</v>
      </c>
      <c r="AH4072" s="4">
        <v>91</v>
      </c>
      <c r="AI4072" s="4" t="s">
        <v>6</v>
      </c>
      <c r="AJ4072" s="4" t="s">
        <v>907</v>
      </c>
    </row>
    <row r="4073" spans="1:36" x14ac:dyDescent="0.2">
      <c r="A4073" s="4" t="s">
        <v>726</v>
      </c>
      <c r="B4073" s="4" t="s">
        <v>727</v>
      </c>
      <c r="C4073" s="4" t="s">
        <v>728</v>
      </c>
      <c r="D4073" s="4" t="s">
        <v>729</v>
      </c>
      <c r="I4073" s="2">
        <v>46087.419293981482</v>
      </c>
      <c r="J4073" s="4" t="s">
        <v>44</v>
      </c>
      <c r="K4073" s="4">
        <v>83</v>
      </c>
      <c r="L4073" s="4">
        <v>-84.558689999999999</v>
      </c>
      <c r="M4073" s="4">
        <v>9.8963999999999999</v>
      </c>
      <c r="N4073" s="4" t="s">
        <v>928</v>
      </c>
      <c r="O4073" s="4" t="b">
        <v>1</v>
      </c>
      <c r="P4073" s="4" t="b">
        <v>0</v>
      </c>
      <c r="Q4073" s="4" t="b">
        <v>0</v>
      </c>
      <c r="R4073" s="4" t="b">
        <v>0</v>
      </c>
      <c r="S4073" s="4" t="b">
        <v>0</v>
      </c>
      <c r="T4073" s="4" t="b">
        <v>0</v>
      </c>
      <c r="U4073" s="4" t="b">
        <v>0</v>
      </c>
      <c r="V4073" s="4" t="b">
        <v>0</v>
      </c>
      <c r="W4073" s="4" t="b">
        <v>0</v>
      </c>
      <c r="X4073" s="4" t="b">
        <v>1</v>
      </c>
      <c r="Y4073" s="4" t="b">
        <v>1</v>
      </c>
    </row>
    <row r="4074" spans="1:36" x14ac:dyDescent="0.2">
      <c r="A4074" s="4" t="s">
        <v>726</v>
      </c>
      <c r="B4074" s="4" t="s">
        <v>727</v>
      </c>
      <c r="C4074" s="4" t="s">
        <v>728</v>
      </c>
      <c r="D4074" s="4" t="s">
        <v>729</v>
      </c>
      <c r="I4074" s="2">
        <v>46087.419294247688</v>
      </c>
      <c r="J4074" s="4" t="s">
        <v>45</v>
      </c>
      <c r="AB4074" s="4" t="s">
        <v>811</v>
      </c>
      <c r="AC4074" s="4" t="s">
        <v>812</v>
      </c>
      <c r="AD4074" s="4"/>
      <c r="AE4074" s="4" t="s">
        <v>733</v>
      </c>
      <c r="AH4074" s="4">
        <v>-16530</v>
      </c>
      <c r="AI4074" s="4" t="s">
        <v>813</v>
      </c>
      <c r="AJ4074" s="4" t="s">
        <v>814</v>
      </c>
    </row>
    <row r="4075" spans="1:36" x14ac:dyDescent="0.2">
      <c r="A4075" s="4" t="s">
        <v>726</v>
      </c>
      <c r="B4075" s="4" t="s">
        <v>727</v>
      </c>
      <c r="C4075" s="4" t="s">
        <v>728</v>
      </c>
      <c r="D4075" s="4" t="s">
        <v>729</v>
      </c>
      <c r="I4075" s="2">
        <v>46087.419318263892</v>
      </c>
      <c r="J4075" s="4" t="s">
        <v>45</v>
      </c>
      <c r="AB4075" s="4" t="s">
        <v>916</v>
      </c>
      <c r="AC4075" s="4" t="s">
        <v>917</v>
      </c>
      <c r="AD4075" s="4"/>
      <c r="AE4075" s="4" t="s">
        <v>733</v>
      </c>
      <c r="AH4075" s="4">
        <v>1</v>
      </c>
      <c r="AI4075" s="4" t="s">
        <v>734</v>
      </c>
      <c r="AJ4075" s="4" t="s">
        <v>735</v>
      </c>
    </row>
    <row r="4076" spans="1:36" x14ac:dyDescent="0.2">
      <c r="A4076" s="4" t="s">
        <v>726</v>
      </c>
      <c r="B4076" s="4" t="s">
        <v>727</v>
      </c>
      <c r="C4076" s="4" t="s">
        <v>728</v>
      </c>
      <c r="D4076" s="4" t="s">
        <v>729</v>
      </c>
      <c r="I4076" s="2">
        <v>46087.419352256948</v>
      </c>
      <c r="J4076" s="4" t="s">
        <v>45</v>
      </c>
      <c r="AB4076" s="4" t="s">
        <v>811</v>
      </c>
      <c r="AC4076" s="4" t="s">
        <v>812</v>
      </c>
      <c r="AD4076" s="4"/>
      <c r="AE4076" s="4" t="s">
        <v>733</v>
      </c>
      <c r="AH4076" s="4">
        <v>30487</v>
      </c>
      <c r="AI4076" s="4" t="s">
        <v>813</v>
      </c>
      <c r="AJ4076" s="4" t="s">
        <v>814</v>
      </c>
    </row>
    <row r="4077" spans="1:36" x14ac:dyDescent="0.2">
      <c r="A4077" s="4" t="s">
        <v>726</v>
      </c>
      <c r="B4077" s="4" t="s">
        <v>727</v>
      </c>
      <c r="C4077" s="4" t="s">
        <v>728</v>
      </c>
      <c r="D4077" s="4" t="s">
        <v>729</v>
      </c>
      <c r="I4077" s="2">
        <v>46087.419374999998</v>
      </c>
      <c r="J4077" s="4" t="s">
        <v>44</v>
      </c>
      <c r="K4077" s="4">
        <v>74</v>
      </c>
      <c r="L4077" s="4">
        <v>-84.559479999999994</v>
      </c>
      <c r="M4077" s="4">
        <v>9.8953199999999999</v>
      </c>
      <c r="N4077" s="4" t="s">
        <v>930</v>
      </c>
      <c r="O4077" s="4" t="b">
        <v>1</v>
      </c>
      <c r="P4077" s="4" t="b">
        <v>0</v>
      </c>
      <c r="Q4077" s="4" t="b">
        <v>0</v>
      </c>
      <c r="R4077" s="4" t="b">
        <v>0</v>
      </c>
      <c r="S4077" s="4" t="b">
        <v>0</v>
      </c>
      <c r="T4077" s="4" t="b">
        <v>0</v>
      </c>
      <c r="U4077" s="4" t="b">
        <v>0</v>
      </c>
      <c r="V4077" s="4" t="b">
        <v>0</v>
      </c>
      <c r="W4077" s="4" t="b">
        <v>0</v>
      </c>
      <c r="X4077" s="4" t="b">
        <v>1</v>
      </c>
      <c r="Y4077" s="4" t="b">
        <v>1</v>
      </c>
    </row>
    <row r="4078" spans="1:36" x14ac:dyDescent="0.2">
      <c r="A4078" s="4" t="s">
        <v>726</v>
      </c>
      <c r="B4078" s="4" t="s">
        <v>727</v>
      </c>
      <c r="C4078" s="4" t="s">
        <v>728</v>
      </c>
      <c r="D4078" s="4" t="s">
        <v>729</v>
      </c>
      <c r="I4078" s="2">
        <v>46087.419375046295</v>
      </c>
      <c r="J4078" s="4" t="s">
        <v>45</v>
      </c>
      <c r="AB4078" s="4" t="s">
        <v>905</v>
      </c>
      <c r="AC4078" s="4" t="s">
        <v>906</v>
      </c>
      <c r="AD4078" s="4"/>
      <c r="AE4078" s="4" t="s">
        <v>733</v>
      </c>
      <c r="AH4078" s="4">
        <v>73</v>
      </c>
      <c r="AI4078" s="4" t="s">
        <v>6</v>
      </c>
      <c r="AJ4078" s="4" t="s">
        <v>907</v>
      </c>
    </row>
    <row r="4079" spans="1:36" x14ac:dyDescent="0.2">
      <c r="A4079" s="4" t="s">
        <v>726</v>
      </c>
      <c r="B4079" s="4" t="s">
        <v>727</v>
      </c>
      <c r="C4079" s="4" t="s">
        <v>728</v>
      </c>
      <c r="D4079" s="4" t="s">
        <v>729</v>
      </c>
      <c r="I4079" s="2">
        <v>46087.419387071757</v>
      </c>
      <c r="J4079" s="4" t="s">
        <v>45</v>
      </c>
      <c r="AB4079" s="4" t="s">
        <v>811</v>
      </c>
      <c r="AC4079" s="4" t="s">
        <v>812</v>
      </c>
      <c r="AD4079" s="4"/>
      <c r="AE4079" s="4" t="s">
        <v>733</v>
      </c>
      <c r="AH4079" s="4">
        <v>-42303</v>
      </c>
      <c r="AI4079" s="4" t="s">
        <v>813</v>
      </c>
      <c r="AJ4079" s="4" t="s">
        <v>814</v>
      </c>
    </row>
    <row r="4080" spans="1:36" x14ac:dyDescent="0.2">
      <c r="A4080" s="4" t="s">
        <v>726</v>
      </c>
      <c r="B4080" s="4" t="s">
        <v>727</v>
      </c>
      <c r="C4080" s="4" t="s">
        <v>728</v>
      </c>
      <c r="D4080" s="4" t="s">
        <v>729</v>
      </c>
      <c r="I4080" s="2">
        <v>46087.419391597221</v>
      </c>
      <c r="J4080" s="4" t="s">
        <v>45</v>
      </c>
      <c r="AB4080" s="4" t="s">
        <v>916</v>
      </c>
      <c r="AC4080" s="4" t="s">
        <v>917</v>
      </c>
      <c r="AD4080" s="4"/>
      <c r="AE4080" s="4" t="s">
        <v>733</v>
      </c>
      <c r="AH4080" s="4">
        <v>0</v>
      </c>
      <c r="AI4080" s="4" t="s">
        <v>734</v>
      </c>
      <c r="AJ4080" s="4" t="s">
        <v>735</v>
      </c>
    </row>
    <row r="4081" spans="1:37" x14ac:dyDescent="0.2">
      <c r="A4081" s="4" t="s">
        <v>726</v>
      </c>
      <c r="B4081" s="4" t="s">
        <v>727</v>
      </c>
      <c r="C4081" s="4" t="s">
        <v>728</v>
      </c>
      <c r="D4081" s="4" t="s">
        <v>729</v>
      </c>
      <c r="I4081" s="2">
        <v>46087.419398148151</v>
      </c>
      <c r="J4081" s="4" t="s">
        <v>44</v>
      </c>
      <c r="K4081" s="4">
        <v>59</v>
      </c>
      <c r="L4081" s="4">
        <v>-84.559650000000005</v>
      </c>
      <c r="M4081" s="4">
        <v>9.8950300000000002</v>
      </c>
      <c r="N4081" s="4" t="s">
        <v>947</v>
      </c>
      <c r="O4081" s="4" t="b">
        <v>1</v>
      </c>
      <c r="P4081" s="4" t="b">
        <v>0</v>
      </c>
      <c r="Q4081" s="4" t="b">
        <v>0</v>
      </c>
      <c r="R4081" s="4" t="b">
        <v>0</v>
      </c>
      <c r="S4081" s="4" t="b">
        <v>0</v>
      </c>
      <c r="T4081" s="4" t="b">
        <v>0</v>
      </c>
      <c r="U4081" s="4" t="b">
        <v>0</v>
      </c>
      <c r="V4081" s="4" t="b">
        <v>0</v>
      </c>
      <c r="W4081" s="4" t="b">
        <v>0</v>
      </c>
      <c r="X4081" s="4" t="b">
        <v>1</v>
      </c>
      <c r="Y4081" s="4" t="b">
        <v>1</v>
      </c>
    </row>
    <row r="4082" spans="1:37" x14ac:dyDescent="0.2">
      <c r="A4082" s="4" t="s">
        <v>726</v>
      </c>
      <c r="B4082" s="4" t="s">
        <v>727</v>
      </c>
      <c r="C4082" s="4" t="s">
        <v>728</v>
      </c>
      <c r="D4082" s="4" t="s">
        <v>729</v>
      </c>
      <c r="I4082" s="2">
        <v>46087.419398148151</v>
      </c>
      <c r="J4082" s="4" t="s">
        <v>737</v>
      </c>
      <c r="N4082" s="4" t="s">
        <v>968</v>
      </c>
      <c r="AK4082" s="4" t="s">
        <v>1258</v>
      </c>
    </row>
    <row r="4083" spans="1:37" x14ac:dyDescent="0.2">
      <c r="A4083" s="4" t="s">
        <v>726</v>
      </c>
      <c r="B4083" s="4" t="s">
        <v>727</v>
      </c>
      <c r="C4083" s="4" t="s">
        <v>728</v>
      </c>
      <c r="D4083" s="4" t="s">
        <v>729</v>
      </c>
      <c r="I4083" s="2">
        <v>46087.419398148151</v>
      </c>
      <c r="J4083" s="4" t="s">
        <v>737</v>
      </c>
      <c r="N4083" s="4" t="s">
        <v>970</v>
      </c>
      <c r="AK4083" s="4" t="s">
        <v>1259</v>
      </c>
    </row>
    <row r="4084" spans="1:37" x14ac:dyDescent="0.2">
      <c r="A4084" s="4" t="s">
        <v>726</v>
      </c>
      <c r="B4084" s="4" t="s">
        <v>727</v>
      </c>
      <c r="C4084" s="4" t="s">
        <v>728</v>
      </c>
      <c r="D4084" s="4" t="s">
        <v>729</v>
      </c>
      <c r="I4084" s="2">
        <v>46087.41939855324</v>
      </c>
      <c r="J4084" s="4" t="s">
        <v>45</v>
      </c>
      <c r="AB4084" s="4" t="s">
        <v>905</v>
      </c>
      <c r="AC4084" s="4" t="s">
        <v>906</v>
      </c>
      <c r="AD4084" s="4"/>
      <c r="AE4084" s="4" t="s">
        <v>733</v>
      </c>
      <c r="AH4084" s="4">
        <v>60</v>
      </c>
      <c r="AI4084" s="4" t="s">
        <v>6</v>
      </c>
      <c r="AJ4084" s="4" t="s">
        <v>907</v>
      </c>
    </row>
    <row r="4085" spans="1:37" x14ac:dyDescent="0.2">
      <c r="A4085" s="4" t="s">
        <v>726</v>
      </c>
      <c r="B4085" s="4" t="s">
        <v>727</v>
      </c>
      <c r="C4085" s="4" t="s">
        <v>728</v>
      </c>
      <c r="D4085" s="4" t="s">
        <v>729</v>
      </c>
      <c r="I4085" s="2">
        <v>46087.419421296298</v>
      </c>
      <c r="J4085" s="4" t="s">
        <v>44</v>
      </c>
      <c r="K4085" s="4">
        <v>55</v>
      </c>
      <c r="L4085" s="4">
        <v>-84.559780000000003</v>
      </c>
      <c r="M4085" s="4">
        <v>9.8947800000000008</v>
      </c>
      <c r="N4085" s="4" t="s">
        <v>928</v>
      </c>
      <c r="O4085" s="4" t="b">
        <v>1</v>
      </c>
      <c r="P4085" s="4" t="b">
        <v>0</v>
      </c>
      <c r="Q4085" s="4" t="b">
        <v>0</v>
      </c>
      <c r="R4085" s="4" t="b">
        <v>0</v>
      </c>
      <c r="S4085" s="4" t="b">
        <v>0</v>
      </c>
      <c r="T4085" s="4" t="b">
        <v>0</v>
      </c>
      <c r="U4085" s="4" t="b">
        <v>0</v>
      </c>
      <c r="V4085" s="4" t="b">
        <v>0</v>
      </c>
      <c r="W4085" s="4" t="b">
        <v>0</v>
      </c>
      <c r="X4085" s="4" t="b">
        <v>1</v>
      </c>
      <c r="Y4085" s="4" t="b">
        <v>1</v>
      </c>
    </row>
    <row r="4086" spans="1:37" x14ac:dyDescent="0.2">
      <c r="A4086" s="4" t="s">
        <v>726</v>
      </c>
      <c r="B4086" s="4" t="s">
        <v>727</v>
      </c>
      <c r="C4086" s="4" t="s">
        <v>728</v>
      </c>
      <c r="D4086" s="4" t="s">
        <v>729</v>
      </c>
      <c r="I4086" s="2">
        <v>46087.419446203705</v>
      </c>
      <c r="J4086" s="4" t="s">
        <v>737</v>
      </c>
      <c r="N4086" s="4" t="s">
        <v>1236</v>
      </c>
      <c r="AK4086" s="4" t="s">
        <v>1240</v>
      </c>
    </row>
    <row r="4087" spans="1:37" x14ac:dyDescent="0.2">
      <c r="A4087" s="4" t="s">
        <v>726</v>
      </c>
      <c r="B4087" s="4" t="s">
        <v>727</v>
      </c>
      <c r="C4087" s="4" t="s">
        <v>728</v>
      </c>
      <c r="D4087" s="4" t="s">
        <v>729</v>
      </c>
      <c r="I4087" s="2">
        <v>46087.419456018521</v>
      </c>
      <c r="J4087" s="4" t="s">
        <v>44</v>
      </c>
      <c r="K4087" s="4">
        <v>48</v>
      </c>
      <c r="L4087" s="4">
        <v>-84.559950000000001</v>
      </c>
      <c r="M4087" s="4">
        <v>9.8944399999999995</v>
      </c>
      <c r="N4087" s="4" t="s">
        <v>930</v>
      </c>
      <c r="O4087" s="4" t="b">
        <v>1</v>
      </c>
      <c r="P4087" s="4" t="b">
        <v>0</v>
      </c>
      <c r="Q4087" s="4" t="b">
        <v>0</v>
      </c>
      <c r="R4087" s="4" t="b">
        <v>0</v>
      </c>
      <c r="S4087" s="4" t="b">
        <v>0</v>
      </c>
      <c r="T4087" s="4" t="b">
        <v>0</v>
      </c>
      <c r="U4087" s="4" t="b">
        <v>0</v>
      </c>
      <c r="V4087" s="4" t="b">
        <v>0</v>
      </c>
      <c r="W4087" s="4" t="b">
        <v>0</v>
      </c>
      <c r="X4087" s="4" t="b">
        <v>1</v>
      </c>
      <c r="Y4087" s="4" t="b">
        <v>1</v>
      </c>
    </row>
    <row r="4088" spans="1:37" x14ac:dyDescent="0.2">
      <c r="A4088" s="4" t="s">
        <v>726</v>
      </c>
      <c r="B4088" s="4" t="s">
        <v>727</v>
      </c>
      <c r="C4088" s="4" t="s">
        <v>728</v>
      </c>
      <c r="D4088" s="4" t="s">
        <v>729</v>
      </c>
      <c r="I4088" s="2">
        <v>46087.419456111114</v>
      </c>
      <c r="J4088" s="4" t="s">
        <v>45</v>
      </c>
      <c r="AB4088" s="4" t="s">
        <v>905</v>
      </c>
      <c r="AC4088" s="4" t="s">
        <v>906</v>
      </c>
      <c r="AD4088" s="4"/>
      <c r="AE4088" s="4" t="s">
        <v>733</v>
      </c>
      <c r="AH4088" s="4">
        <v>49</v>
      </c>
      <c r="AI4088" s="4" t="s">
        <v>6</v>
      </c>
      <c r="AJ4088" s="4" t="s">
        <v>907</v>
      </c>
    </row>
    <row r="4089" spans="1:37" x14ac:dyDescent="0.2">
      <c r="A4089" s="4" t="s">
        <v>726</v>
      </c>
      <c r="B4089" s="4" t="s">
        <v>727</v>
      </c>
      <c r="C4089" s="4" t="s">
        <v>728</v>
      </c>
      <c r="D4089" s="4" t="s">
        <v>729</v>
      </c>
      <c r="I4089" s="2">
        <v>46087.419470081019</v>
      </c>
      <c r="J4089" s="4" t="s">
        <v>737</v>
      </c>
      <c r="N4089" s="4" t="s">
        <v>1236</v>
      </c>
      <c r="AK4089" s="4" t="s">
        <v>1240</v>
      </c>
    </row>
    <row r="4090" spans="1:37" x14ac:dyDescent="0.2">
      <c r="A4090" s="4" t="s">
        <v>726</v>
      </c>
      <c r="B4090" s="4" t="s">
        <v>727</v>
      </c>
      <c r="C4090" s="4" t="s">
        <v>728</v>
      </c>
      <c r="D4090" s="4" t="s">
        <v>729</v>
      </c>
      <c r="I4090" s="2">
        <v>46087.419490740744</v>
      </c>
      <c r="J4090" s="4" t="s">
        <v>44</v>
      </c>
      <c r="K4090" s="4">
        <v>53</v>
      </c>
      <c r="L4090" s="4">
        <v>-84.560100000000006</v>
      </c>
      <c r="M4090" s="4">
        <v>9.8940900000000003</v>
      </c>
      <c r="N4090" s="4" t="s">
        <v>928</v>
      </c>
      <c r="O4090" s="4" t="b">
        <v>1</v>
      </c>
      <c r="P4090" s="4" t="b">
        <v>0</v>
      </c>
      <c r="Q4090" s="4" t="b">
        <v>0</v>
      </c>
      <c r="R4090" s="4" t="b">
        <v>0</v>
      </c>
      <c r="S4090" s="4" t="b">
        <v>0</v>
      </c>
      <c r="T4090" s="4" t="b">
        <v>0</v>
      </c>
      <c r="U4090" s="4" t="b">
        <v>0</v>
      </c>
      <c r="V4090" s="4" t="b">
        <v>0</v>
      </c>
      <c r="W4090" s="4" t="b">
        <v>0</v>
      </c>
      <c r="X4090" s="4" t="b">
        <v>1</v>
      </c>
      <c r="Y4090" s="4" t="b">
        <v>1</v>
      </c>
    </row>
    <row r="4091" spans="1:37" x14ac:dyDescent="0.2">
      <c r="A4091" s="4" t="s">
        <v>726</v>
      </c>
      <c r="B4091" s="4" t="s">
        <v>727</v>
      </c>
      <c r="C4091" s="4" t="s">
        <v>728</v>
      </c>
      <c r="D4091" s="4" t="s">
        <v>729</v>
      </c>
      <c r="I4091" s="2">
        <v>46087.419491423614</v>
      </c>
      <c r="J4091" s="4" t="s">
        <v>45</v>
      </c>
      <c r="AB4091" s="4" t="s">
        <v>811</v>
      </c>
      <c r="AC4091" s="4" t="s">
        <v>812</v>
      </c>
      <c r="AD4091" s="4"/>
      <c r="AE4091" s="4" t="s">
        <v>733</v>
      </c>
      <c r="AH4091" s="4">
        <v>30667</v>
      </c>
      <c r="AI4091" s="4" t="s">
        <v>813</v>
      </c>
      <c r="AJ4091" s="4" t="s">
        <v>814</v>
      </c>
    </row>
    <row r="4092" spans="1:37" x14ac:dyDescent="0.2">
      <c r="A4092" s="4" t="s">
        <v>726</v>
      </c>
      <c r="B4092" s="4" t="s">
        <v>727</v>
      </c>
      <c r="C4092" s="4" t="s">
        <v>728</v>
      </c>
      <c r="D4092" s="4" t="s">
        <v>729</v>
      </c>
      <c r="I4092" s="2">
        <v>46087.419502407407</v>
      </c>
      <c r="J4092" s="4" t="s">
        <v>45</v>
      </c>
      <c r="AB4092" s="4" t="s">
        <v>905</v>
      </c>
      <c r="AC4092" s="4" t="s">
        <v>906</v>
      </c>
      <c r="AD4092" s="4"/>
      <c r="AE4092" s="4" t="s">
        <v>733</v>
      </c>
      <c r="AH4092" s="4">
        <v>60</v>
      </c>
      <c r="AI4092" s="4" t="s">
        <v>6</v>
      </c>
      <c r="AJ4092" s="4" t="s">
        <v>907</v>
      </c>
    </row>
    <row r="4093" spans="1:37" x14ac:dyDescent="0.2">
      <c r="A4093" s="4" t="s">
        <v>726</v>
      </c>
      <c r="B4093" s="4" t="s">
        <v>727</v>
      </c>
      <c r="C4093" s="4" t="s">
        <v>728</v>
      </c>
      <c r="D4093" s="4" t="s">
        <v>729</v>
      </c>
      <c r="I4093" s="2">
        <v>46087.419514791669</v>
      </c>
      <c r="J4093" s="4" t="s">
        <v>45</v>
      </c>
      <c r="AB4093" s="4" t="s">
        <v>811</v>
      </c>
      <c r="AC4093" s="4" t="s">
        <v>812</v>
      </c>
      <c r="AD4093" s="4"/>
      <c r="AE4093" s="4" t="s">
        <v>733</v>
      </c>
      <c r="AH4093" s="4">
        <v>-3525</v>
      </c>
      <c r="AI4093" s="4" t="s">
        <v>813</v>
      </c>
      <c r="AJ4093" s="4" t="s">
        <v>814</v>
      </c>
    </row>
    <row r="4094" spans="1:37" x14ac:dyDescent="0.2">
      <c r="A4094" s="4" t="s">
        <v>726</v>
      </c>
      <c r="B4094" s="4" t="s">
        <v>727</v>
      </c>
      <c r="C4094" s="4" t="s">
        <v>728</v>
      </c>
      <c r="D4094" s="4" t="s">
        <v>729</v>
      </c>
      <c r="I4094" s="2">
        <v>46087.419571759259</v>
      </c>
      <c r="J4094" s="4" t="s">
        <v>44</v>
      </c>
      <c r="K4094" s="4">
        <v>59</v>
      </c>
      <c r="L4094" s="4">
        <v>-84.560460000000006</v>
      </c>
      <c r="M4094" s="4">
        <v>9.8931500000000003</v>
      </c>
      <c r="N4094" s="4" t="s">
        <v>930</v>
      </c>
      <c r="O4094" s="4" t="b">
        <v>1</v>
      </c>
      <c r="P4094" s="4" t="b">
        <v>0</v>
      </c>
      <c r="Q4094" s="4" t="b">
        <v>0</v>
      </c>
      <c r="R4094" s="4" t="b">
        <v>0</v>
      </c>
      <c r="S4094" s="4" t="b">
        <v>0</v>
      </c>
      <c r="T4094" s="4" t="b">
        <v>0</v>
      </c>
      <c r="U4094" s="4" t="b">
        <v>0</v>
      </c>
      <c r="V4094" s="4" t="b">
        <v>0</v>
      </c>
      <c r="W4094" s="4" t="b">
        <v>0</v>
      </c>
      <c r="X4094" s="4" t="b">
        <v>1</v>
      </c>
      <c r="Y4094" s="4" t="b">
        <v>1</v>
      </c>
    </row>
    <row r="4095" spans="1:37" x14ac:dyDescent="0.2">
      <c r="A4095" s="4" t="s">
        <v>726</v>
      </c>
      <c r="B4095" s="4" t="s">
        <v>727</v>
      </c>
      <c r="C4095" s="4" t="s">
        <v>728</v>
      </c>
      <c r="D4095" s="4" t="s">
        <v>729</v>
      </c>
      <c r="I4095" s="2">
        <v>46087.419583333336</v>
      </c>
      <c r="J4095" s="4" t="s">
        <v>44</v>
      </c>
      <c r="K4095" s="4">
        <v>55</v>
      </c>
      <c r="L4095" s="4">
        <v>-84.560509999999994</v>
      </c>
      <c r="M4095" s="4">
        <v>9.8930199999999999</v>
      </c>
      <c r="N4095" s="4" t="s">
        <v>928</v>
      </c>
      <c r="O4095" s="4" t="b">
        <v>1</v>
      </c>
      <c r="P4095" s="4" t="b">
        <v>0</v>
      </c>
      <c r="Q4095" s="4" t="b">
        <v>0</v>
      </c>
      <c r="R4095" s="4" t="b">
        <v>0</v>
      </c>
      <c r="S4095" s="4" t="b">
        <v>0</v>
      </c>
      <c r="T4095" s="4" t="b">
        <v>0</v>
      </c>
      <c r="U4095" s="4" t="b">
        <v>0</v>
      </c>
      <c r="V4095" s="4" t="b">
        <v>0</v>
      </c>
      <c r="W4095" s="4" t="b">
        <v>0</v>
      </c>
      <c r="X4095" s="4" t="b">
        <v>1</v>
      </c>
      <c r="Y4095" s="4" t="b">
        <v>1</v>
      </c>
    </row>
    <row r="4096" spans="1:37" x14ac:dyDescent="0.2">
      <c r="A4096" s="4" t="s">
        <v>726</v>
      </c>
      <c r="B4096" s="4" t="s">
        <v>727</v>
      </c>
      <c r="C4096" s="4" t="s">
        <v>728</v>
      </c>
      <c r="D4096" s="4" t="s">
        <v>729</v>
      </c>
      <c r="I4096" s="2">
        <v>46087.419618055559</v>
      </c>
      <c r="J4096" s="4" t="s">
        <v>44</v>
      </c>
      <c r="K4096" s="4">
        <v>53</v>
      </c>
      <c r="L4096" s="4">
        <v>-84.560670000000002</v>
      </c>
      <c r="M4096" s="4">
        <v>9.8926400000000001</v>
      </c>
      <c r="N4096" s="4" t="s">
        <v>928</v>
      </c>
      <c r="O4096" s="4" t="b">
        <v>1</v>
      </c>
      <c r="P4096" s="4" t="b">
        <v>0</v>
      </c>
      <c r="Q4096" s="4" t="b">
        <v>0</v>
      </c>
      <c r="R4096" s="4" t="b">
        <v>0</v>
      </c>
      <c r="S4096" s="4" t="b">
        <v>0</v>
      </c>
      <c r="T4096" s="4" t="b">
        <v>0</v>
      </c>
      <c r="U4096" s="4" t="b">
        <v>0</v>
      </c>
      <c r="V4096" s="4" t="b">
        <v>0</v>
      </c>
      <c r="W4096" s="4" t="b">
        <v>0</v>
      </c>
      <c r="X4096" s="4" t="b">
        <v>1</v>
      </c>
      <c r="Y4096" s="4" t="b">
        <v>1</v>
      </c>
    </row>
    <row r="4097" spans="1:37" x14ac:dyDescent="0.2">
      <c r="A4097" s="4" t="s">
        <v>726</v>
      </c>
      <c r="B4097" s="4" t="s">
        <v>727</v>
      </c>
      <c r="C4097" s="4" t="s">
        <v>728</v>
      </c>
      <c r="D4097" s="4" t="s">
        <v>729</v>
      </c>
      <c r="I4097" s="2">
        <v>46087.419618414351</v>
      </c>
      <c r="J4097" s="4" t="s">
        <v>45</v>
      </c>
      <c r="AB4097" s="4" t="s">
        <v>905</v>
      </c>
      <c r="AC4097" s="4" t="s">
        <v>906</v>
      </c>
      <c r="AD4097" s="4"/>
      <c r="AE4097" s="4" t="s">
        <v>733</v>
      </c>
      <c r="AH4097" s="4">
        <v>55</v>
      </c>
      <c r="AI4097" s="4" t="s">
        <v>6</v>
      </c>
      <c r="AJ4097" s="4" t="s">
        <v>907</v>
      </c>
    </row>
    <row r="4098" spans="1:37" x14ac:dyDescent="0.2">
      <c r="A4098" s="4" t="s">
        <v>726</v>
      </c>
      <c r="B4098" s="4" t="s">
        <v>727</v>
      </c>
      <c r="C4098" s="4" t="s">
        <v>728</v>
      </c>
      <c r="D4098" s="4" t="s">
        <v>729</v>
      </c>
      <c r="I4098" s="2">
        <v>46087.419696041667</v>
      </c>
      <c r="J4098" s="4" t="s">
        <v>737</v>
      </c>
      <c r="N4098" s="4" t="s">
        <v>1005</v>
      </c>
      <c r="AK4098" s="4" t="s">
        <v>1260</v>
      </c>
    </row>
    <row r="4099" spans="1:37" x14ac:dyDescent="0.2">
      <c r="A4099" s="4" t="s">
        <v>726</v>
      </c>
      <c r="B4099" s="4" t="s">
        <v>727</v>
      </c>
      <c r="C4099" s="4" t="s">
        <v>728</v>
      </c>
      <c r="D4099" s="4" t="s">
        <v>729</v>
      </c>
      <c r="I4099" s="2">
        <v>46087.419718784724</v>
      </c>
      <c r="J4099" s="4" t="s">
        <v>45</v>
      </c>
      <c r="AB4099" s="4" t="s">
        <v>772</v>
      </c>
      <c r="AC4099" s="4" t="s">
        <v>773</v>
      </c>
      <c r="AD4099" s="4"/>
      <c r="AE4099" s="4" t="s">
        <v>733</v>
      </c>
      <c r="AH4099" s="4">
        <v>15975</v>
      </c>
      <c r="AI4099" s="4" t="s">
        <v>774</v>
      </c>
      <c r="AJ4099" s="4" t="s">
        <v>775</v>
      </c>
    </row>
    <row r="4100" spans="1:37" x14ac:dyDescent="0.2">
      <c r="A4100" s="4" t="s">
        <v>726</v>
      </c>
      <c r="B4100" s="4" t="s">
        <v>727</v>
      </c>
      <c r="C4100" s="4" t="s">
        <v>728</v>
      </c>
      <c r="D4100" s="4" t="s">
        <v>729</v>
      </c>
      <c r="I4100" s="2">
        <v>46087.419718784724</v>
      </c>
      <c r="J4100" s="4" t="s">
        <v>45</v>
      </c>
      <c r="AB4100" s="4" t="s">
        <v>776</v>
      </c>
      <c r="AC4100" s="4" t="s">
        <v>777</v>
      </c>
      <c r="AD4100" s="4"/>
      <c r="AE4100" s="4" t="s">
        <v>733</v>
      </c>
      <c r="AH4100" s="4">
        <v>15975</v>
      </c>
      <c r="AI4100" s="4" t="s">
        <v>774</v>
      </c>
      <c r="AJ4100" s="4" t="s">
        <v>775</v>
      </c>
    </row>
    <row r="4101" spans="1:37" x14ac:dyDescent="0.2">
      <c r="A4101" s="4" t="s">
        <v>726</v>
      </c>
      <c r="B4101" s="4" t="s">
        <v>727</v>
      </c>
      <c r="C4101" s="4" t="s">
        <v>728</v>
      </c>
      <c r="D4101" s="4" t="s">
        <v>729</v>
      </c>
      <c r="I4101" s="2">
        <v>46087.419722222221</v>
      </c>
      <c r="J4101" s="4" t="s">
        <v>44</v>
      </c>
      <c r="K4101" s="4">
        <v>57</v>
      </c>
      <c r="L4101" s="4">
        <v>-84.561329999999998</v>
      </c>
      <c r="M4101" s="4">
        <v>9.8915500000000005</v>
      </c>
      <c r="N4101" s="4" t="s">
        <v>928</v>
      </c>
      <c r="O4101" s="4" t="b">
        <v>1</v>
      </c>
      <c r="P4101" s="4" t="b">
        <v>0</v>
      </c>
      <c r="Q4101" s="4" t="b">
        <v>0</v>
      </c>
      <c r="R4101" s="4" t="b">
        <v>0</v>
      </c>
      <c r="S4101" s="4" t="b">
        <v>0</v>
      </c>
      <c r="T4101" s="4" t="b">
        <v>0</v>
      </c>
      <c r="U4101" s="4" t="b">
        <v>0</v>
      </c>
      <c r="V4101" s="4" t="b">
        <v>0</v>
      </c>
      <c r="W4101" s="4" t="b">
        <v>0</v>
      </c>
      <c r="X4101" s="4" t="b">
        <v>1</v>
      </c>
      <c r="Y4101" s="4" t="b">
        <v>1</v>
      </c>
    </row>
    <row r="4102" spans="1:37" x14ac:dyDescent="0.2">
      <c r="A4102" s="4" t="s">
        <v>726</v>
      </c>
      <c r="B4102" s="4" t="s">
        <v>727</v>
      </c>
      <c r="C4102" s="4" t="s">
        <v>728</v>
      </c>
      <c r="D4102" s="4" t="s">
        <v>729</v>
      </c>
      <c r="I4102" s="2">
        <v>46087.419759606484</v>
      </c>
      <c r="J4102" s="4" t="s">
        <v>45</v>
      </c>
      <c r="AB4102" s="4" t="s">
        <v>811</v>
      </c>
      <c r="AC4102" s="4" t="s">
        <v>812</v>
      </c>
      <c r="AD4102" s="4"/>
      <c r="AE4102" s="4" t="s">
        <v>733</v>
      </c>
      <c r="AH4102" s="4">
        <v>27258</v>
      </c>
      <c r="AI4102" s="4" t="s">
        <v>813</v>
      </c>
      <c r="AJ4102" s="4" t="s">
        <v>814</v>
      </c>
    </row>
    <row r="4103" spans="1:37" x14ac:dyDescent="0.2">
      <c r="A4103" s="4" t="s">
        <v>726</v>
      </c>
      <c r="B4103" s="4" t="s">
        <v>727</v>
      </c>
      <c r="C4103" s="4" t="s">
        <v>728</v>
      </c>
      <c r="D4103" s="4" t="s">
        <v>729</v>
      </c>
      <c r="I4103" s="2">
        <v>46087.419782893521</v>
      </c>
      <c r="J4103" s="4" t="s">
        <v>45</v>
      </c>
      <c r="AB4103" s="4" t="s">
        <v>811</v>
      </c>
      <c r="AC4103" s="4" t="s">
        <v>812</v>
      </c>
      <c r="AD4103" s="4"/>
      <c r="AE4103" s="4" t="s">
        <v>733</v>
      </c>
      <c r="AH4103" s="4">
        <v>-5841</v>
      </c>
      <c r="AI4103" s="4" t="s">
        <v>813</v>
      </c>
      <c r="AJ4103" s="4" t="s">
        <v>814</v>
      </c>
    </row>
    <row r="4104" spans="1:37" x14ac:dyDescent="0.2">
      <c r="A4104" s="4" t="s">
        <v>726</v>
      </c>
      <c r="B4104" s="4" t="s">
        <v>727</v>
      </c>
      <c r="C4104" s="4" t="s">
        <v>728</v>
      </c>
      <c r="D4104" s="4" t="s">
        <v>729</v>
      </c>
      <c r="I4104" s="2">
        <v>46087.419814814813</v>
      </c>
      <c r="J4104" s="4" t="s">
        <v>45</v>
      </c>
      <c r="AB4104" s="4" t="s">
        <v>905</v>
      </c>
      <c r="AC4104" s="4" t="s">
        <v>906</v>
      </c>
      <c r="AD4104" s="4"/>
      <c r="AE4104" s="4" t="s">
        <v>733</v>
      </c>
      <c r="AH4104" s="4">
        <v>66</v>
      </c>
      <c r="AI4104" s="4" t="s">
        <v>6</v>
      </c>
      <c r="AJ4104" s="4" t="s">
        <v>907</v>
      </c>
    </row>
    <row r="4105" spans="1:37" x14ac:dyDescent="0.2">
      <c r="A4105" s="4" t="s">
        <v>726</v>
      </c>
      <c r="B4105" s="4" t="s">
        <v>727</v>
      </c>
      <c r="C4105" s="4" t="s">
        <v>728</v>
      </c>
      <c r="D4105" s="4" t="s">
        <v>729</v>
      </c>
      <c r="I4105" s="2">
        <v>46087.41982638889</v>
      </c>
      <c r="J4105" s="4" t="s">
        <v>44</v>
      </c>
      <c r="K4105" s="4">
        <v>65</v>
      </c>
      <c r="L4105" s="4">
        <v>-84.56232</v>
      </c>
      <c r="M4105" s="4">
        <v>9.8905899999999995</v>
      </c>
      <c r="N4105" s="4" t="s">
        <v>947</v>
      </c>
      <c r="O4105" s="4" t="b">
        <v>1</v>
      </c>
      <c r="P4105" s="4" t="b">
        <v>0</v>
      </c>
      <c r="Q4105" s="4" t="b">
        <v>0</v>
      </c>
      <c r="R4105" s="4" t="b">
        <v>0</v>
      </c>
      <c r="S4105" s="4" t="b">
        <v>0</v>
      </c>
      <c r="T4105" s="4" t="b">
        <v>0</v>
      </c>
      <c r="U4105" s="4" t="b">
        <v>0</v>
      </c>
      <c r="V4105" s="4" t="b">
        <v>0</v>
      </c>
      <c r="W4105" s="4" t="b">
        <v>0</v>
      </c>
      <c r="X4105" s="4" t="b">
        <v>1</v>
      </c>
      <c r="Y4105" s="4" t="b">
        <v>1</v>
      </c>
    </row>
    <row r="4106" spans="1:37" x14ac:dyDescent="0.2">
      <c r="A4106" s="4" t="s">
        <v>726</v>
      </c>
      <c r="B4106" s="4" t="s">
        <v>727</v>
      </c>
      <c r="C4106" s="4" t="s">
        <v>728</v>
      </c>
      <c r="D4106" s="4" t="s">
        <v>729</v>
      </c>
      <c r="I4106" s="2">
        <v>46087.41983402778</v>
      </c>
      <c r="J4106" s="4" t="s">
        <v>45</v>
      </c>
      <c r="AB4106" s="4" t="s">
        <v>972</v>
      </c>
      <c r="AC4106" s="4" t="s">
        <v>973</v>
      </c>
      <c r="AD4106" s="4"/>
      <c r="AE4106" s="4" t="s">
        <v>733</v>
      </c>
      <c r="AH4106" s="4">
        <v>2</v>
      </c>
      <c r="AI4106" s="4" t="s">
        <v>774</v>
      </c>
      <c r="AJ4106" s="4" t="s">
        <v>775</v>
      </c>
    </row>
    <row r="4107" spans="1:37" x14ac:dyDescent="0.2">
      <c r="A4107" s="4" t="s">
        <v>726</v>
      </c>
      <c r="B4107" s="4" t="s">
        <v>727</v>
      </c>
      <c r="C4107" s="4" t="s">
        <v>728</v>
      </c>
      <c r="D4107" s="4" t="s">
        <v>729</v>
      </c>
      <c r="I4107" s="2">
        <v>46087.419895833336</v>
      </c>
      <c r="J4107" s="4" t="s">
        <v>44</v>
      </c>
      <c r="K4107" s="4">
        <v>61</v>
      </c>
      <c r="L4107" s="4">
        <v>-84.563109999999995</v>
      </c>
      <c r="M4107" s="4">
        <v>9.8900900000000007</v>
      </c>
      <c r="N4107" s="4" t="s">
        <v>928</v>
      </c>
      <c r="O4107" s="4" t="b">
        <v>1</v>
      </c>
      <c r="P4107" s="4" t="b">
        <v>0</v>
      </c>
      <c r="Q4107" s="4" t="b">
        <v>0</v>
      </c>
      <c r="R4107" s="4" t="b">
        <v>0</v>
      </c>
      <c r="S4107" s="4" t="b">
        <v>0</v>
      </c>
      <c r="T4107" s="4" t="b">
        <v>0</v>
      </c>
      <c r="U4107" s="4" t="b">
        <v>0</v>
      </c>
      <c r="V4107" s="4" t="b">
        <v>0</v>
      </c>
      <c r="W4107" s="4" t="b">
        <v>0</v>
      </c>
      <c r="X4107" s="4" t="b">
        <v>1</v>
      </c>
      <c r="Y4107" s="4" t="b">
        <v>1</v>
      </c>
    </row>
    <row r="4108" spans="1:37" x14ac:dyDescent="0.2">
      <c r="A4108" s="4" t="s">
        <v>726</v>
      </c>
      <c r="B4108" s="4" t="s">
        <v>727</v>
      </c>
      <c r="C4108" s="4" t="s">
        <v>728</v>
      </c>
      <c r="D4108" s="4" t="s">
        <v>729</v>
      </c>
      <c r="I4108" s="2">
        <v>46087.419953888886</v>
      </c>
      <c r="J4108" s="4" t="s">
        <v>45</v>
      </c>
      <c r="AB4108" s="4" t="s">
        <v>905</v>
      </c>
      <c r="AC4108" s="4" t="s">
        <v>906</v>
      </c>
      <c r="AD4108" s="4"/>
      <c r="AE4108" s="4" t="s">
        <v>733</v>
      </c>
      <c r="AH4108" s="4">
        <v>64</v>
      </c>
      <c r="AI4108" s="4" t="s">
        <v>6</v>
      </c>
      <c r="AJ4108" s="4" t="s">
        <v>907</v>
      </c>
    </row>
    <row r="4109" spans="1:37" x14ac:dyDescent="0.2">
      <c r="A4109" s="4" t="s">
        <v>726</v>
      </c>
      <c r="B4109" s="4" t="s">
        <v>727</v>
      </c>
      <c r="C4109" s="4" t="s">
        <v>728</v>
      </c>
      <c r="D4109" s="4" t="s">
        <v>729</v>
      </c>
      <c r="I4109" s="2">
        <v>46087.419965277775</v>
      </c>
      <c r="J4109" s="4" t="s">
        <v>44</v>
      </c>
      <c r="K4109" s="4">
        <v>63</v>
      </c>
      <c r="L4109" s="4">
        <v>-84.563980000000001</v>
      </c>
      <c r="M4109" s="4">
        <v>9.8897399999999998</v>
      </c>
      <c r="N4109" s="4" t="s">
        <v>930</v>
      </c>
      <c r="O4109" s="4" t="b">
        <v>1</v>
      </c>
      <c r="P4109" s="4" t="b">
        <v>0</v>
      </c>
      <c r="Q4109" s="4" t="b">
        <v>0</v>
      </c>
      <c r="R4109" s="4" t="b">
        <v>0</v>
      </c>
      <c r="S4109" s="4" t="b">
        <v>0</v>
      </c>
      <c r="T4109" s="4" t="b">
        <v>0</v>
      </c>
      <c r="U4109" s="4" t="b">
        <v>0</v>
      </c>
      <c r="V4109" s="4" t="b">
        <v>0</v>
      </c>
      <c r="W4109" s="4" t="b">
        <v>0</v>
      </c>
      <c r="X4109" s="4" t="b">
        <v>1</v>
      </c>
      <c r="Y4109" s="4" t="b">
        <v>1</v>
      </c>
    </row>
    <row r="4110" spans="1:37" x14ac:dyDescent="0.2">
      <c r="A4110" s="4" t="s">
        <v>726</v>
      </c>
      <c r="B4110" s="4" t="s">
        <v>727</v>
      </c>
      <c r="C4110" s="4" t="s">
        <v>728</v>
      </c>
      <c r="D4110" s="4" t="s">
        <v>729</v>
      </c>
      <c r="I4110" s="2">
        <v>46087.42</v>
      </c>
      <c r="J4110" s="4" t="s">
        <v>44</v>
      </c>
      <c r="K4110" s="4">
        <v>55</v>
      </c>
      <c r="L4110" s="4">
        <v>-84.564419999999998</v>
      </c>
      <c r="M4110" s="4">
        <v>9.8896300000000004</v>
      </c>
      <c r="N4110" s="4" t="s">
        <v>947</v>
      </c>
      <c r="O4110" s="4" t="b">
        <v>1</v>
      </c>
      <c r="P4110" s="4" t="b">
        <v>0</v>
      </c>
      <c r="Q4110" s="4" t="b">
        <v>0</v>
      </c>
      <c r="R4110" s="4" t="b">
        <v>0</v>
      </c>
      <c r="S4110" s="4" t="b">
        <v>0</v>
      </c>
      <c r="T4110" s="4" t="b">
        <v>0</v>
      </c>
      <c r="U4110" s="4" t="b">
        <v>0</v>
      </c>
      <c r="V4110" s="4" t="b">
        <v>0</v>
      </c>
      <c r="W4110" s="4" t="b">
        <v>0</v>
      </c>
      <c r="X4110" s="4" t="b">
        <v>1</v>
      </c>
      <c r="Y4110" s="4" t="b">
        <v>1</v>
      </c>
    </row>
    <row r="4111" spans="1:37" x14ac:dyDescent="0.2">
      <c r="A4111" s="4" t="s">
        <v>726</v>
      </c>
      <c r="B4111" s="4" t="s">
        <v>727</v>
      </c>
      <c r="C4111" s="4" t="s">
        <v>728</v>
      </c>
      <c r="D4111" s="4" t="s">
        <v>729</v>
      </c>
      <c r="I4111" s="2">
        <v>46087.420034814815</v>
      </c>
      <c r="J4111" s="4" t="s">
        <v>45</v>
      </c>
      <c r="AB4111" s="4" t="s">
        <v>905</v>
      </c>
      <c r="AC4111" s="4" t="s">
        <v>906</v>
      </c>
      <c r="AD4111" s="4"/>
      <c r="AE4111" s="4" t="s">
        <v>733</v>
      </c>
      <c r="AH4111" s="4">
        <v>51</v>
      </c>
      <c r="AI4111" s="4" t="s">
        <v>6</v>
      </c>
      <c r="AJ4111" s="4" t="s">
        <v>907</v>
      </c>
    </row>
    <row r="4112" spans="1:37" x14ac:dyDescent="0.2">
      <c r="A4112" s="4" t="s">
        <v>726</v>
      </c>
      <c r="B4112" s="4" t="s">
        <v>727</v>
      </c>
      <c r="C4112" s="4" t="s">
        <v>728</v>
      </c>
      <c r="D4112" s="4" t="s">
        <v>729</v>
      </c>
      <c r="I4112" s="2">
        <v>46087.420069444444</v>
      </c>
      <c r="J4112" s="4" t="s">
        <v>44</v>
      </c>
      <c r="K4112" s="4">
        <v>50</v>
      </c>
      <c r="L4112" s="4">
        <v>-84.565169999999995</v>
      </c>
      <c r="M4112" s="4">
        <v>9.8894599999999997</v>
      </c>
      <c r="N4112" s="4" t="s">
        <v>928</v>
      </c>
      <c r="O4112" s="4" t="b">
        <v>1</v>
      </c>
      <c r="P4112" s="4" t="b">
        <v>0</v>
      </c>
      <c r="Q4112" s="4" t="b">
        <v>0</v>
      </c>
      <c r="R4112" s="4" t="b">
        <v>0</v>
      </c>
      <c r="S4112" s="4" t="b">
        <v>0</v>
      </c>
      <c r="T4112" s="4" t="b">
        <v>0</v>
      </c>
      <c r="U4112" s="4" t="b">
        <v>0</v>
      </c>
      <c r="V4112" s="4" t="b">
        <v>0</v>
      </c>
      <c r="W4112" s="4" t="b">
        <v>0</v>
      </c>
      <c r="X4112" s="4" t="b">
        <v>1</v>
      </c>
      <c r="Y4112" s="4" t="b">
        <v>1</v>
      </c>
    </row>
    <row r="4113" spans="1:36" x14ac:dyDescent="0.2">
      <c r="A4113" s="4" t="s">
        <v>726</v>
      </c>
      <c r="B4113" s="4" t="s">
        <v>727</v>
      </c>
      <c r="C4113" s="4" t="s">
        <v>728</v>
      </c>
      <c r="D4113" s="4" t="s">
        <v>729</v>
      </c>
      <c r="I4113" s="2">
        <v>46087.420073553243</v>
      </c>
      <c r="J4113" s="4" t="s">
        <v>45</v>
      </c>
      <c r="AB4113" s="4" t="s">
        <v>811</v>
      </c>
      <c r="AC4113" s="4" t="s">
        <v>812</v>
      </c>
      <c r="AD4113" s="4"/>
      <c r="AE4113" s="4" t="s">
        <v>733</v>
      </c>
      <c r="AH4113" s="4">
        <v>20738</v>
      </c>
      <c r="AI4113" s="4" t="s">
        <v>813</v>
      </c>
      <c r="AJ4113" s="4" t="s">
        <v>814</v>
      </c>
    </row>
    <row r="4114" spans="1:36" x14ac:dyDescent="0.2">
      <c r="A4114" s="4" t="s">
        <v>726</v>
      </c>
      <c r="B4114" s="4" t="s">
        <v>727</v>
      </c>
      <c r="C4114" s="4" t="s">
        <v>728</v>
      </c>
      <c r="D4114" s="4" t="s">
        <v>729</v>
      </c>
      <c r="I4114" s="2">
        <v>46087.420115740744</v>
      </c>
      <c r="J4114" s="4" t="s">
        <v>44</v>
      </c>
      <c r="K4114" s="4">
        <v>55</v>
      </c>
      <c r="L4114" s="4">
        <v>-84.565700000000007</v>
      </c>
      <c r="M4114" s="4">
        <v>9.8893400000000007</v>
      </c>
      <c r="N4114" s="4" t="s">
        <v>928</v>
      </c>
      <c r="O4114" s="4" t="b">
        <v>1</v>
      </c>
      <c r="P4114" s="4" t="b">
        <v>0</v>
      </c>
      <c r="Q4114" s="4" t="b">
        <v>0</v>
      </c>
      <c r="R4114" s="4" t="b">
        <v>0</v>
      </c>
      <c r="S4114" s="4" t="b">
        <v>0</v>
      </c>
      <c r="T4114" s="4" t="b">
        <v>0</v>
      </c>
      <c r="U4114" s="4" t="b">
        <v>0</v>
      </c>
      <c r="V4114" s="4" t="b">
        <v>0</v>
      </c>
      <c r="W4114" s="4" t="b">
        <v>0</v>
      </c>
      <c r="X4114" s="4" t="b">
        <v>1</v>
      </c>
      <c r="Y4114" s="4" t="b">
        <v>1</v>
      </c>
    </row>
    <row r="4115" spans="1:36" x14ac:dyDescent="0.2">
      <c r="A4115" s="4" t="s">
        <v>726</v>
      </c>
      <c r="B4115" s="4" t="s">
        <v>727</v>
      </c>
      <c r="C4115" s="4" t="s">
        <v>728</v>
      </c>
      <c r="D4115" s="4" t="s">
        <v>729</v>
      </c>
      <c r="I4115" s="2">
        <v>46087.420116099536</v>
      </c>
      <c r="J4115" s="4" t="s">
        <v>45</v>
      </c>
      <c r="AB4115" s="4" t="s">
        <v>905</v>
      </c>
      <c r="AC4115" s="4" t="s">
        <v>906</v>
      </c>
      <c r="AD4115" s="4"/>
      <c r="AE4115" s="4" t="s">
        <v>733</v>
      </c>
      <c r="AH4115" s="4">
        <v>56</v>
      </c>
      <c r="AI4115" s="4" t="s">
        <v>6</v>
      </c>
      <c r="AJ4115" s="4" t="s">
        <v>907</v>
      </c>
    </row>
    <row r="4116" spans="1:36" x14ac:dyDescent="0.2">
      <c r="A4116" s="4" t="s">
        <v>726</v>
      </c>
      <c r="B4116" s="4" t="s">
        <v>727</v>
      </c>
      <c r="C4116" s="4" t="s">
        <v>728</v>
      </c>
      <c r="D4116" s="4" t="s">
        <v>729</v>
      </c>
      <c r="I4116" s="2">
        <v>46087.420143229167</v>
      </c>
      <c r="J4116" s="4" t="s">
        <v>45</v>
      </c>
      <c r="AB4116" s="4" t="s">
        <v>811</v>
      </c>
      <c r="AC4116" s="4" t="s">
        <v>812</v>
      </c>
      <c r="AD4116" s="4"/>
      <c r="AE4116" s="4" t="s">
        <v>733</v>
      </c>
      <c r="AH4116" s="4">
        <v>-9612</v>
      </c>
      <c r="AI4116" s="4" t="s">
        <v>813</v>
      </c>
      <c r="AJ4116" s="4" t="s">
        <v>814</v>
      </c>
    </row>
    <row r="4117" spans="1:36" x14ac:dyDescent="0.2">
      <c r="A4117" s="4" t="s">
        <v>726</v>
      </c>
      <c r="B4117" s="4" t="s">
        <v>727</v>
      </c>
      <c r="C4117" s="4" t="s">
        <v>728</v>
      </c>
      <c r="D4117" s="4" t="s">
        <v>729</v>
      </c>
      <c r="I4117" s="2">
        <v>46087.420162037037</v>
      </c>
      <c r="J4117" s="4" t="s">
        <v>44</v>
      </c>
      <c r="K4117" s="4">
        <v>50</v>
      </c>
      <c r="L4117" s="4">
        <v>-84.566220000000001</v>
      </c>
      <c r="M4117" s="4">
        <v>9.8892299999999995</v>
      </c>
      <c r="N4117" s="4" t="s">
        <v>928</v>
      </c>
      <c r="O4117" s="4" t="b">
        <v>1</v>
      </c>
      <c r="P4117" s="4" t="b">
        <v>0</v>
      </c>
      <c r="Q4117" s="4" t="b">
        <v>0</v>
      </c>
      <c r="R4117" s="4" t="b">
        <v>0</v>
      </c>
      <c r="S4117" s="4" t="b">
        <v>0</v>
      </c>
      <c r="T4117" s="4" t="b">
        <v>0</v>
      </c>
      <c r="U4117" s="4" t="b">
        <v>0</v>
      </c>
      <c r="V4117" s="4" t="b">
        <v>0</v>
      </c>
      <c r="W4117" s="4" t="b">
        <v>0</v>
      </c>
      <c r="X4117" s="4" t="b">
        <v>1</v>
      </c>
      <c r="Y4117" s="4" t="b">
        <v>1</v>
      </c>
    </row>
    <row r="4118" spans="1:36" x14ac:dyDescent="0.2">
      <c r="A4118" s="4" t="s">
        <v>726</v>
      </c>
      <c r="B4118" s="4" t="s">
        <v>727</v>
      </c>
      <c r="C4118" s="4" t="s">
        <v>728</v>
      </c>
      <c r="D4118" s="4" t="s">
        <v>729</v>
      </c>
      <c r="I4118" s="2">
        <v>46087.420162129631</v>
      </c>
      <c r="J4118" s="4" t="s">
        <v>45</v>
      </c>
      <c r="AB4118" s="4" t="s">
        <v>905</v>
      </c>
      <c r="AC4118" s="4" t="s">
        <v>906</v>
      </c>
      <c r="AD4118" s="4"/>
      <c r="AE4118" s="4" t="s">
        <v>733</v>
      </c>
      <c r="AH4118" s="4">
        <v>50</v>
      </c>
      <c r="AI4118" s="4" t="s">
        <v>6</v>
      </c>
      <c r="AJ4118" s="4" t="s">
        <v>907</v>
      </c>
    </row>
    <row r="4119" spans="1:36" x14ac:dyDescent="0.2">
      <c r="A4119" s="4" t="s">
        <v>726</v>
      </c>
      <c r="B4119" s="4" t="s">
        <v>727</v>
      </c>
      <c r="C4119" s="4" t="s">
        <v>728</v>
      </c>
      <c r="D4119" s="4" t="s">
        <v>729</v>
      </c>
      <c r="I4119" s="2">
        <v>46087.420219907406</v>
      </c>
      <c r="J4119" s="4" t="s">
        <v>44</v>
      </c>
      <c r="K4119" s="4">
        <v>53</v>
      </c>
      <c r="L4119" s="4">
        <v>-84.566839999999999</v>
      </c>
      <c r="M4119" s="4">
        <v>9.8890999999999991</v>
      </c>
      <c r="N4119" s="4" t="s">
        <v>928</v>
      </c>
      <c r="O4119" s="4" t="b">
        <v>1</v>
      </c>
      <c r="P4119" s="4" t="b">
        <v>0</v>
      </c>
      <c r="Q4119" s="4" t="b">
        <v>0</v>
      </c>
      <c r="R4119" s="4" t="b">
        <v>0</v>
      </c>
      <c r="S4119" s="4" t="b">
        <v>0</v>
      </c>
      <c r="T4119" s="4" t="b">
        <v>0</v>
      </c>
      <c r="U4119" s="4" t="b">
        <v>0</v>
      </c>
      <c r="V4119" s="4" t="b">
        <v>0</v>
      </c>
      <c r="W4119" s="4" t="b">
        <v>0</v>
      </c>
      <c r="X4119" s="4" t="b">
        <v>1</v>
      </c>
      <c r="Y4119" s="4" t="b">
        <v>1</v>
      </c>
    </row>
    <row r="4120" spans="1:36" x14ac:dyDescent="0.2">
      <c r="A4120" s="4" t="s">
        <v>726</v>
      </c>
      <c r="B4120" s="4" t="s">
        <v>727</v>
      </c>
      <c r="C4120" s="4" t="s">
        <v>728</v>
      </c>
      <c r="D4120" s="4" t="s">
        <v>729</v>
      </c>
      <c r="I4120" s="2">
        <v>46087.420231481483</v>
      </c>
      <c r="J4120" s="4" t="s">
        <v>45</v>
      </c>
      <c r="AB4120" s="4" t="s">
        <v>905</v>
      </c>
      <c r="AC4120" s="4" t="s">
        <v>906</v>
      </c>
      <c r="AD4120" s="4"/>
      <c r="AE4120" s="4" t="s">
        <v>733</v>
      </c>
      <c r="AH4120" s="4">
        <v>56</v>
      </c>
      <c r="AI4120" s="4" t="s">
        <v>6</v>
      </c>
      <c r="AJ4120" s="4" t="s">
        <v>907</v>
      </c>
    </row>
    <row r="4121" spans="1:36" x14ac:dyDescent="0.2">
      <c r="A4121" s="4" t="s">
        <v>726</v>
      </c>
      <c r="B4121" s="4" t="s">
        <v>727</v>
      </c>
      <c r="C4121" s="4" t="s">
        <v>728</v>
      </c>
      <c r="D4121" s="4" t="s">
        <v>729</v>
      </c>
      <c r="I4121" s="2">
        <v>46087.420300925929</v>
      </c>
      <c r="J4121" s="4" t="s">
        <v>44</v>
      </c>
      <c r="K4121" s="4">
        <v>50</v>
      </c>
      <c r="L4121" s="4">
        <v>-84.567760000000007</v>
      </c>
      <c r="M4121" s="4">
        <v>9.8888999999999996</v>
      </c>
      <c r="N4121" s="4" t="s">
        <v>928</v>
      </c>
      <c r="O4121" s="4" t="b">
        <v>1</v>
      </c>
      <c r="P4121" s="4" t="b">
        <v>0</v>
      </c>
      <c r="Q4121" s="4" t="b">
        <v>0</v>
      </c>
      <c r="R4121" s="4" t="b">
        <v>0</v>
      </c>
      <c r="S4121" s="4" t="b">
        <v>0</v>
      </c>
      <c r="T4121" s="4" t="b">
        <v>0</v>
      </c>
      <c r="U4121" s="4" t="b">
        <v>0</v>
      </c>
      <c r="V4121" s="4" t="b">
        <v>0</v>
      </c>
      <c r="W4121" s="4" t="b">
        <v>0</v>
      </c>
      <c r="X4121" s="4" t="b">
        <v>1</v>
      </c>
      <c r="Y4121" s="4" t="b">
        <v>1</v>
      </c>
    </row>
    <row r="4122" spans="1:36" x14ac:dyDescent="0.2">
      <c r="A4122" s="4" t="s">
        <v>726</v>
      </c>
      <c r="B4122" s="4" t="s">
        <v>727</v>
      </c>
      <c r="C4122" s="4" t="s">
        <v>728</v>
      </c>
      <c r="D4122" s="4" t="s">
        <v>729</v>
      </c>
      <c r="I4122" s="2">
        <v>46087.420347222222</v>
      </c>
      <c r="J4122" s="4" t="s">
        <v>45</v>
      </c>
      <c r="AB4122" s="4" t="s">
        <v>905</v>
      </c>
      <c r="AC4122" s="4" t="s">
        <v>906</v>
      </c>
      <c r="AD4122" s="4"/>
      <c r="AE4122" s="4" t="s">
        <v>733</v>
      </c>
      <c r="AH4122" s="4">
        <v>49</v>
      </c>
      <c r="AI4122" s="4" t="s">
        <v>6</v>
      </c>
      <c r="AJ4122" s="4" t="s">
        <v>907</v>
      </c>
    </row>
    <row r="4123" spans="1:36" x14ac:dyDescent="0.2">
      <c r="A4123" s="4" t="s">
        <v>726</v>
      </c>
      <c r="B4123" s="4" t="s">
        <v>727</v>
      </c>
      <c r="C4123" s="4" t="s">
        <v>728</v>
      </c>
      <c r="D4123" s="4" t="s">
        <v>729</v>
      </c>
      <c r="I4123" s="2">
        <v>46087.420416666668</v>
      </c>
      <c r="J4123" s="4" t="s">
        <v>44</v>
      </c>
      <c r="K4123" s="4">
        <v>53</v>
      </c>
      <c r="L4123" s="4">
        <v>-84.569010000000006</v>
      </c>
      <c r="M4123" s="4">
        <v>9.8886699999999994</v>
      </c>
      <c r="N4123" s="4" t="s">
        <v>928</v>
      </c>
      <c r="O4123" s="4" t="b">
        <v>1</v>
      </c>
      <c r="P4123" s="4" t="b">
        <v>0</v>
      </c>
      <c r="Q4123" s="4" t="b">
        <v>0</v>
      </c>
      <c r="R4123" s="4" t="b">
        <v>0</v>
      </c>
      <c r="S4123" s="4" t="b">
        <v>0</v>
      </c>
      <c r="T4123" s="4" t="b">
        <v>0</v>
      </c>
      <c r="U4123" s="4" t="b">
        <v>0</v>
      </c>
      <c r="V4123" s="4" t="b">
        <v>0</v>
      </c>
      <c r="W4123" s="4" t="b">
        <v>0</v>
      </c>
      <c r="X4123" s="4" t="b">
        <v>1</v>
      </c>
      <c r="Y4123" s="4" t="b">
        <v>1</v>
      </c>
    </row>
    <row r="4124" spans="1:36" x14ac:dyDescent="0.2">
      <c r="A4124" s="4" t="s">
        <v>726</v>
      </c>
      <c r="B4124" s="4" t="s">
        <v>727</v>
      </c>
      <c r="C4124" s="4" t="s">
        <v>728</v>
      </c>
      <c r="D4124" s="4" t="s">
        <v>729</v>
      </c>
      <c r="I4124" s="2">
        <v>46087.420428506943</v>
      </c>
      <c r="J4124" s="4" t="s">
        <v>45</v>
      </c>
      <c r="AB4124" s="4" t="s">
        <v>905</v>
      </c>
      <c r="AC4124" s="4" t="s">
        <v>906</v>
      </c>
      <c r="AD4124" s="4"/>
      <c r="AE4124" s="4" t="s">
        <v>733</v>
      </c>
      <c r="AH4124" s="4">
        <v>57</v>
      </c>
      <c r="AI4124" s="4" t="s">
        <v>6</v>
      </c>
      <c r="AJ4124" s="4" t="s">
        <v>907</v>
      </c>
    </row>
    <row r="4125" spans="1:36" x14ac:dyDescent="0.2">
      <c r="A4125" s="4" t="s">
        <v>726</v>
      </c>
      <c r="B4125" s="4" t="s">
        <v>727</v>
      </c>
      <c r="C4125" s="4" t="s">
        <v>728</v>
      </c>
      <c r="D4125" s="4" t="s">
        <v>729</v>
      </c>
      <c r="I4125" s="2">
        <v>46087.420439814814</v>
      </c>
      <c r="J4125" s="4" t="s">
        <v>44</v>
      </c>
      <c r="K4125" s="4">
        <v>55</v>
      </c>
      <c r="L4125" s="4">
        <v>-84.569289999999995</v>
      </c>
      <c r="M4125" s="4">
        <v>9.8886199999999995</v>
      </c>
      <c r="N4125" s="4" t="s">
        <v>930</v>
      </c>
      <c r="O4125" s="4" t="b">
        <v>1</v>
      </c>
      <c r="P4125" s="4" t="b">
        <v>0</v>
      </c>
      <c r="Q4125" s="4" t="b">
        <v>0</v>
      </c>
      <c r="R4125" s="4" t="b">
        <v>0</v>
      </c>
      <c r="S4125" s="4" t="b">
        <v>0</v>
      </c>
      <c r="T4125" s="4" t="b">
        <v>0</v>
      </c>
      <c r="U4125" s="4" t="b">
        <v>0</v>
      </c>
      <c r="V4125" s="4" t="b">
        <v>0</v>
      </c>
      <c r="W4125" s="4" t="b">
        <v>0</v>
      </c>
      <c r="X4125" s="4" t="b">
        <v>1</v>
      </c>
      <c r="Y4125" s="4" t="b">
        <v>1</v>
      </c>
    </row>
    <row r="4126" spans="1:36" x14ac:dyDescent="0.2">
      <c r="A4126" s="4" t="s">
        <v>726</v>
      </c>
      <c r="B4126" s="4" t="s">
        <v>727</v>
      </c>
      <c r="C4126" s="4" t="s">
        <v>728</v>
      </c>
      <c r="D4126" s="4" t="s">
        <v>729</v>
      </c>
      <c r="I4126" s="2">
        <v>46087.420453645835</v>
      </c>
      <c r="J4126" s="4" t="s">
        <v>45</v>
      </c>
      <c r="AB4126" s="4" t="s">
        <v>772</v>
      </c>
      <c r="AC4126" s="4" t="s">
        <v>773</v>
      </c>
      <c r="AD4126" s="4"/>
      <c r="AE4126" s="4" t="s">
        <v>733</v>
      </c>
      <c r="AH4126" s="4">
        <v>15976</v>
      </c>
      <c r="AI4126" s="4" t="s">
        <v>774</v>
      </c>
      <c r="AJ4126" s="4" t="s">
        <v>775</v>
      </c>
    </row>
    <row r="4127" spans="1:36" x14ac:dyDescent="0.2">
      <c r="A4127" s="4" t="s">
        <v>726</v>
      </c>
      <c r="B4127" s="4" t="s">
        <v>727</v>
      </c>
      <c r="C4127" s="4" t="s">
        <v>728</v>
      </c>
      <c r="D4127" s="4" t="s">
        <v>729</v>
      </c>
      <c r="I4127" s="2">
        <v>46087.420453645835</v>
      </c>
      <c r="J4127" s="4" t="s">
        <v>45</v>
      </c>
      <c r="AB4127" s="4" t="s">
        <v>776</v>
      </c>
      <c r="AC4127" s="4" t="s">
        <v>777</v>
      </c>
      <c r="AD4127" s="4"/>
      <c r="AE4127" s="4" t="s">
        <v>733</v>
      </c>
      <c r="AH4127" s="4">
        <v>15976</v>
      </c>
      <c r="AI4127" s="4" t="s">
        <v>774</v>
      </c>
      <c r="AJ4127" s="4" t="s">
        <v>775</v>
      </c>
    </row>
    <row r="4128" spans="1:36" x14ac:dyDescent="0.2">
      <c r="A4128" s="4" t="s">
        <v>726</v>
      </c>
      <c r="B4128" s="4" t="s">
        <v>727</v>
      </c>
      <c r="C4128" s="4" t="s">
        <v>728</v>
      </c>
      <c r="D4128" s="4" t="s">
        <v>729</v>
      </c>
      <c r="I4128" s="2">
        <v>46087.420497685183</v>
      </c>
      <c r="J4128" s="4" t="s">
        <v>44</v>
      </c>
      <c r="K4128" s="4">
        <v>46</v>
      </c>
      <c r="L4128" s="4">
        <v>-84.569909999999993</v>
      </c>
      <c r="M4128" s="4">
        <v>9.8885100000000001</v>
      </c>
      <c r="N4128" s="4" t="s">
        <v>928</v>
      </c>
      <c r="O4128" s="4" t="b">
        <v>1</v>
      </c>
      <c r="P4128" s="4" t="b">
        <v>0</v>
      </c>
      <c r="Q4128" s="4" t="b">
        <v>0</v>
      </c>
      <c r="R4128" s="4" t="b">
        <v>0</v>
      </c>
      <c r="S4128" s="4" t="b">
        <v>0</v>
      </c>
      <c r="T4128" s="4" t="b">
        <v>0</v>
      </c>
      <c r="U4128" s="4" t="b">
        <v>0</v>
      </c>
      <c r="V4128" s="4" t="b">
        <v>0</v>
      </c>
      <c r="W4128" s="4" t="b">
        <v>0</v>
      </c>
      <c r="X4128" s="4" t="b">
        <v>1</v>
      </c>
      <c r="Y4128" s="4" t="b">
        <v>1</v>
      </c>
    </row>
    <row r="4129" spans="1:37" x14ac:dyDescent="0.2">
      <c r="A4129" s="4" t="s">
        <v>726</v>
      </c>
      <c r="B4129" s="4" t="s">
        <v>727</v>
      </c>
      <c r="C4129" s="4" t="s">
        <v>728</v>
      </c>
      <c r="D4129" s="4" t="s">
        <v>729</v>
      </c>
      <c r="I4129" s="2">
        <v>46087.420509571763</v>
      </c>
      <c r="J4129" s="4" t="s">
        <v>45</v>
      </c>
      <c r="AB4129" s="4" t="s">
        <v>905</v>
      </c>
      <c r="AC4129" s="4" t="s">
        <v>906</v>
      </c>
      <c r="AD4129" s="4"/>
      <c r="AE4129" s="4" t="s">
        <v>733</v>
      </c>
      <c r="AH4129" s="4">
        <v>47</v>
      </c>
      <c r="AI4129" s="4" t="s">
        <v>6</v>
      </c>
      <c r="AJ4129" s="4" t="s">
        <v>907</v>
      </c>
    </row>
    <row r="4130" spans="1:37" x14ac:dyDescent="0.2">
      <c r="A4130" s="4" t="s">
        <v>726</v>
      </c>
      <c r="B4130" s="4" t="s">
        <v>727</v>
      </c>
      <c r="C4130" s="4" t="s">
        <v>728</v>
      </c>
      <c r="D4130" s="4" t="s">
        <v>729</v>
      </c>
      <c r="I4130" s="2">
        <v>46087.420543981483</v>
      </c>
      <c r="J4130" s="4" t="s">
        <v>44</v>
      </c>
      <c r="K4130" s="4">
        <v>50</v>
      </c>
      <c r="L4130" s="4">
        <v>-84.570369999999997</v>
      </c>
      <c r="M4130" s="4">
        <v>9.8884000000000007</v>
      </c>
      <c r="N4130" s="4" t="s">
        <v>928</v>
      </c>
      <c r="O4130" s="4" t="b">
        <v>1</v>
      </c>
      <c r="P4130" s="4" t="b">
        <v>0</v>
      </c>
      <c r="Q4130" s="4" t="b">
        <v>0</v>
      </c>
      <c r="R4130" s="4" t="b">
        <v>0</v>
      </c>
      <c r="S4130" s="4" t="b">
        <v>0</v>
      </c>
      <c r="T4130" s="4" t="b">
        <v>0</v>
      </c>
      <c r="U4130" s="4" t="b">
        <v>0</v>
      </c>
      <c r="V4130" s="4" t="b">
        <v>0</v>
      </c>
      <c r="W4130" s="4" t="b">
        <v>0</v>
      </c>
      <c r="X4130" s="4" t="b">
        <v>1</v>
      </c>
      <c r="Y4130" s="4" t="b">
        <v>1</v>
      </c>
    </row>
    <row r="4131" spans="1:37" x14ac:dyDescent="0.2">
      <c r="A4131" s="4" t="s">
        <v>726</v>
      </c>
      <c r="B4131" s="4" t="s">
        <v>727</v>
      </c>
      <c r="C4131" s="4" t="s">
        <v>728</v>
      </c>
      <c r="D4131" s="4" t="s">
        <v>729</v>
      </c>
      <c r="I4131" s="2">
        <v>46087.420549675924</v>
      </c>
      <c r="J4131" s="4" t="s">
        <v>45</v>
      </c>
      <c r="AB4131" s="4" t="s">
        <v>811</v>
      </c>
      <c r="AC4131" s="4" t="s">
        <v>812</v>
      </c>
      <c r="AD4131" s="4"/>
      <c r="AE4131" s="4" t="s">
        <v>733</v>
      </c>
      <c r="AH4131" s="4">
        <v>5154</v>
      </c>
      <c r="AI4131" s="4" t="s">
        <v>813</v>
      </c>
      <c r="AJ4131" s="4" t="s">
        <v>814</v>
      </c>
    </row>
    <row r="4132" spans="1:37" x14ac:dyDescent="0.2">
      <c r="A4132" s="4" t="s">
        <v>726</v>
      </c>
      <c r="B4132" s="4" t="s">
        <v>727</v>
      </c>
      <c r="C4132" s="4" t="s">
        <v>728</v>
      </c>
      <c r="D4132" s="4" t="s">
        <v>729</v>
      </c>
      <c r="I4132" s="2">
        <v>46087.420590277776</v>
      </c>
      <c r="J4132" s="4" t="s">
        <v>44</v>
      </c>
      <c r="K4132" s="4">
        <v>55</v>
      </c>
      <c r="L4132" s="4">
        <v>-84.570880000000002</v>
      </c>
      <c r="M4132" s="4">
        <v>9.8882200000000005</v>
      </c>
      <c r="N4132" s="4" t="s">
        <v>930</v>
      </c>
      <c r="O4132" s="4" t="b">
        <v>1</v>
      </c>
      <c r="P4132" s="4" t="b">
        <v>0</v>
      </c>
      <c r="Q4132" s="4" t="b">
        <v>0</v>
      </c>
      <c r="R4132" s="4" t="b">
        <v>0</v>
      </c>
      <c r="S4132" s="4" t="b">
        <v>0</v>
      </c>
      <c r="T4132" s="4" t="b">
        <v>0</v>
      </c>
      <c r="U4132" s="4" t="b">
        <v>0</v>
      </c>
      <c r="V4132" s="4" t="b">
        <v>0</v>
      </c>
      <c r="W4132" s="4" t="b">
        <v>0</v>
      </c>
      <c r="X4132" s="4" t="b">
        <v>1</v>
      </c>
      <c r="Y4132" s="4" t="b">
        <v>1</v>
      </c>
    </row>
    <row r="4133" spans="1:37" x14ac:dyDescent="0.2">
      <c r="A4133" s="4" t="s">
        <v>726</v>
      </c>
      <c r="B4133" s="4" t="s">
        <v>727</v>
      </c>
      <c r="C4133" s="4" t="s">
        <v>728</v>
      </c>
      <c r="D4133" s="4" t="s">
        <v>729</v>
      </c>
      <c r="I4133" s="2">
        <v>46087.42061361111</v>
      </c>
      <c r="J4133" s="4" t="s">
        <v>45</v>
      </c>
      <c r="AB4133" s="4" t="s">
        <v>905</v>
      </c>
      <c r="AC4133" s="4" t="s">
        <v>906</v>
      </c>
      <c r="AD4133" s="4"/>
      <c r="AE4133" s="4" t="s">
        <v>733</v>
      </c>
      <c r="AH4133" s="4">
        <v>54</v>
      </c>
      <c r="AI4133" s="4" t="s">
        <v>6</v>
      </c>
      <c r="AJ4133" s="4" t="s">
        <v>907</v>
      </c>
    </row>
    <row r="4134" spans="1:37" x14ac:dyDescent="0.2">
      <c r="A4134" s="4" t="s">
        <v>726</v>
      </c>
      <c r="B4134" s="4" t="s">
        <v>727</v>
      </c>
      <c r="C4134" s="4" t="s">
        <v>728</v>
      </c>
      <c r="D4134" s="4" t="s">
        <v>729</v>
      </c>
      <c r="I4134" s="2">
        <v>46087.420636574076</v>
      </c>
      <c r="J4134" s="4" t="s">
        <v>44</v>
      </c>
      <c r="K4134" s="4">
        <v>46</v>
      </c>
      <c r="L4134" s="4">
        <v>-84.571370000000002</v>
      </c>
      <c r="M4134" s="4">
        <v>9.8880499999999998</v>
      </c>
      <c r="N4134" s="4" t="s">
        <v>928</v>
      </c>
      <c r="O4134" s="4" t="b">
        <v>1</v>
      </c>
      <c r="P4134" s="4" t="b">
        <v>0</v>
      </c>
      <c r="Q4134" s="4" t="b">
        <v>0</v>
      </c>
      <c r="R4134" s="4" t="b">
        <v>0</v>
      </c>
      <c r="S4134" s="4" t="b">
        <v>0</v>
      </c>
      <c r="T4134" s="4" t="b">
        <v>0</v>
      </c>
      <c r="U4134" s="4" t="b">
        <v>0</v>
      </c>
      <c r="V4134" s="4" t="b">
        <v>0</v>
      </c>
      <c r="W4134" s="4" t="b">
        <v>0</v>
      </c>
      <c r="X4134" s="4" t="b">
        <v>1</v>
      </c>
      <c r="Y4134" s="4" t="b">
        <v>1</v>
      </c>
    </row>
    <row r="4135" spans="1:37" x14ac:dyDescent="0.2">
      <c r="A4135" s="4" t="s">
        <v>726</v>
      </c>
      <c r="B4135" s="4" t="s">
        <v>727</v>
      </c>
      <c r="C4135" s="4" t="s">
        <v>728</v>
      </c>
      <c r="D4135" s="4" t="s">
        <v>729</v>
      </c>
      <c r="I4135" s="2">
        <v>46087.420642858793</v>
      </c>
      <c r="J4135" s="4" t="s">
        <v>45</v>
      </c>
      <c r="AB4135" s="4" t="s">
        <v>811</v>
      </c>
      <c r="AC4135" s="4" t="s">
        <v>812</v>
      </c>
      <c r="AD4135" s="4"/>
      <c r="AE4135" s="4" t="s">
        <v>733</v>
      </c>
      <c r="AH4135" s="4">
        <v>-34920</v>
      </c>
      <c r="AI4135" s="4" t="s">
        <v>813</v>
      </c>
      <c r="AJ4135" s="4" t="s">
        <v>814</v>
      </c>
    </row>
    <row r="4136" spans="1:37" x14ac:dyDescent="0.2">
      <c r="A4136" s="4" t="s">
        <v>726</v>
      </c>
      <c r="B4136" s="4" t="s">
        <v>727</v>
      </c>
      <c r="C4136" s="4" t="s">
        <v>728</v>
      </c>
      <c r="D4136" s="4" t="s">
        <v>729</v>
      </c>
      <c r="I4136" s="2">
        <v>46087.420656469905</v>
      </c>
      <c r="J4136" s="4" t="s">
        <v>737</v>
      </c>
      <c r="N4136" s="4" t="s">
        <v>959</v>
      </c>
      <c r="AK4136" s="4" t="s">
        <v>1261</v>
      </c>
    </row>
    <row r="4137" spans="1:37" x14ac:dyDescent="0.2">
      <c r="A4137" s="4" t="s">
        <v>726</v>
      </c>
      <c r="B4137" s="4" t="s">
        <v>727</v>
      </c>
      <c r="C4137" s="4" t="s">
        <v>728</v>
      </c>
      <c r="D4137" s="4" t="s">
        <v>729</v>
      </c>
      <c r="I4137" s="2">
        <v>46087.420659722222</v>
      </c>
      <c r="J4137" s="4" t="s">
        <v>737</v>
      </c>
      <c r="N4137" s="4" t="s">
        <v>908</v>
      </c>
      <c r="AK4137" s="4" t="s">
        <v>1262</v>
      </c>
    </row>
    <row r="4138" spans="1:37" x14ac:dyDescent="0.2">
      <c r="A4138" s="4" t="s">
        <v>726</v>
      </c>
      <c r="B4138" s="4" t="s">
        <v>727</v>
      </c>
      <c r="C4138" s="4" t="s">
        <v>728</v>
      </c>
      <c r="D4138" s="4" t="s">
        <v>729</v>
      </c>
      <c r="I4138" s="2">
        <v>46087.420659861113</v>
      </c>
      <c r="J4138" s="4" t="s">
        <v>737</v>
      </c>
      <c r="N4138" s="4" t="s">
        <v>970</v>
      </c>
      <c r="AK4138" s="4" t="s">
        <v>1263</v>
      </c>
    </row>
    <row r="4139" spans="1:37" x14ac:dyDescent="0.2">
      <c r="A4139" s="4" t="s">
        <v>726</v>
      </c>
      <c r="B4139" s="4" t="s">
        <v>727</v>
      </c>
      <c r="C4139" s="4" t="s">
        <v>728</v>
      </c>
      <c r="D4139" s="4" t="s">
        <v>729</v>
      </c>
      <c r="I4139" s="2">
        <v>46087.420660127318</v>
      </c>
      <c r="J4139" s="4" t="s">
        <v>45</v>
      </c>
      <c r="AB4139" s="4" t="s">
        <v>905</v>
      </c>
      <c r="AC4139" s="4" t="s">
        <v>906</v>
      </c>
      <c r="AD4139" s="4"/>
      <c r="AE4139" s="4" t="s">
        <v>733</v>
      </c>
      <c r="AH4139" s="4">
        <v>31</v>
      </c>
      <c r="AI4139" s="4" t="s">
        <v>6</v>
      </c>
      <c r="AJ4139" s="4" t="s">
        <v>907</v>
      </c>
    </row>
    <row r="4140" spans="1:37" x14ac:dyDescent="0.2">
      <c r="A4140" s="4" t="s">
        <v>726</v>
      </c>
      <c r="B4140" s="4" t="s">
        <v>727</v>
      </c>
      <c r="C4140" s="4" t="s">
        <v>728</v>
      </c>
      <c r="D4140" s="4" t="s">
        <v>729</v>
      </c>
      <c r="I4140" s="2">
        <v>46087.420671296299</v>
      </c>
      <c r="J4140" s="4" t="s">
        <v>44</v>
      </c>
      <c r="K4140" s="4">
        <v>29</v>
      </c>
      <c r="L4140" s="4">
        <v>-84.571629999999999</v>
      </c>
      <c r="M4140" s="4">
        <v>9.8879800000000007</v>
      </c>
      <c r="N4140" s="4" t="s">
        <v>928</v>
      </c>
      <c r="O4140" s="4" t="b">
        <v>1</v>
      </c>
      <c r="P4140" s="4" t="b">
        <v>0</v>
      </c>
      <c r="Q4140" s="4" t="b">
        <v>0</v>
      </c>
      <c r="R4140" s="4" t="b">
        <v>0</v>
      </c>
      <c r="S4140" s="4" t="b">
        <v>0</v>
      </c>
      <c r="T4140" s="4" t="b">
        <v>0</v>
      </c>
      <c r="U4140" s="4" t="b">
        <v>0</v>
      </c>
      <c r="V4140" s="4" t="b">
        <v>0</v>
      </c>
      <c r="W4140" s="4" t="b">
        <v>0</v>
      </c>
      <c r="X4140" s="4" t="b">
        <v>1</v>
      </c>
      <c r="Y4140" s="4" t="b">
        <v>1</v>
      </c>
    </row>
    <row r="4141" spans="1:37" x14ac:dyDescent="0.2">
      <c r="A4141" s="4" t="s">
        <v>726</v>
      </c>
      <c r="B4141" s="4" t="s">
        <v>727</v>
      </c>
      <c r="C4141" s="4" t="s">
        <v>728</v>
      </c>
      <c r="D4141" s="4" t="s">
        <v>729</v>
      </c>
      <c r="I4141" s="2">
        <v>46087.420682870368</v>
      </c>
      <c r="J4141" s="4" t="s">
        <v>44</v>
      </c>
      <c r="K4141" s="4">
        <v>26</v>
      </c>
      <c r="L4141" s="4">
        <v>-84.571700000000007</v>
      </c>
      <c r="M4141" s="4">
        <v>9.8879699999999993</v>
      </c>
      <c r="N4141" s="4" t="s">
        <v>930</v>
      </c>
      <c r="O4141" s="4" t="b">
        <v>1</v>
      </c>
      <c r="P4141" s="4" t="b">
        <v>0</v>
      </c>
      <c r="Q4141" s="4" t="b">
        <v>0</v>
      </c>
      <c r="R4141" s="4" t="b">
        <v>0</v>
      </c>
      <c r="S4141" s="4" t="b">
        <v>0</v>
      </c>
      <c r="T4141" s="4" t="b">
        <v>0</v>
      </c>
      <c r="U4141" s="4" t="b">
        <v>0</v>
      </c>
      <c r="V4141" s="4" t="b">
        <v>0</v>
      </c>
      <c r="W4141" s="4" t="b">
        <v>0</v>
      </c>
      <c r="X4141" s="4" t="b">
        <v>1</v>
      </c>
      <c r="Y4141" s="4" t="b">
        <v>1</v>
      </c>
    </row>
    <row r="4142" spans="1:37" x14ac:dyDescent="0.2">
      <c r="A4142" s="4" t="s">
        <v>726</v>
      </c>
      <c r="B4142" s="4" t="s">
        <v>727</v>
      </c>
      <c r="C4142" s="4" t="s">
        <v>728</v>
      </c>
      <c r="D4142" s="4" t="s">
        <v>729</v>
      </c>
      <c r="I4142" s="2">
        <v>46087.420694444445</v>
      </c>
      <c r="J4142" s="4" t="s">
        <v>44</v>
      </c>
      <c r="K4142" s="4">
        <v>35</v>
      </c>
      <c r="L4142" s="4">
        <v>-84.571789999999993</v>
      </c>
      <c r="M4142" s="4">
        <v>9.88795</v>
      </c>
      <c r="N4142" s="4" t="s">
        <v>928</v>
      </c>
      <c r="O4142" s="4" t="b">
        <v>1</v>
      </c>
      <c r="P4142" s="4" t="b">
        <v>0</v>
      </c>
      <c r="Q4142" s="4" t="b">
        <v>0</v>
      </c>
      <c r="R4142" s="4" t="b">
        <v>0</v>
      </c>
      <c r="S4142" s="4" t="b">
        <v>0</v>
      </c>
      <c r="T4142" s="4" t="b">
        <v>0</v>
      </c>
      <c r="U4142" s="4" t="b">
        <v>0</v>
      </c>
      <c r="V4142" s="4" t="b">
        <v>0</v>
      </c>
      <c r="W4142" s="4" t="b">
        <v>0</v>
      </c>
      <c r="X4142" s="4" t="b">
        <v>1</v>
      </c>
      <c r="Y4142" s="4" t="b">
        <v>1</v>
      </c>
    </row>
    <row r="4143" spans="1:37" x14ac:dyDescent="0.2">
      <c r="A4143" s="4" t="s">
        <v>726</v>
      </c>
      <c r="B4143" s="4" t="s">
        <v>727</v>
      </c>
      <c r="C4143" s="4" t="s">
        <v>728</v>
      </c>
      <c r="D4143" s="4" t="s">
        <v>729</v>
      </c>
      <c r="I4143" s="2">
        <v>46087.420717592591</v>
      </c>
      <c r="J4143" s="4" t="s">
        <v>44</v>
      </c>
      <c r="K4143" s="4">
        <v>42</v>
      </c>
      <c r="L4143" s="4">
        <v>-84.57199</v>
      </c>
      <c r="M4143" s="4">
        <v>9.8879199999999994</v>
      </c>
      <c r="N4143" s="4" t="s">
        <v>928</v>
      </c>
      <c r="O4143" s="4" t="b">
        <v>1</v>
      </c>
      <c r="P4143" s="4" t="b">
        <v>0</v>
      </c>
      <c r="Q4143" s="4" t="b">
        <v>0</v>
      </c>
      <c r="R4143" s="4" t="b">
        <v>0</v>
      </c>
      <c r="S4143" s="4" t="b">
        <v>0</v>
      </c>
      <c r="T4143" s="4" t="b">
        <v>0</v>
      </c>
      <c r="U4143" s="4" t="b">
        <v>0</v>
      </c>
      <c r="V4143" s="4" t="b">
        <v>0</v>
      </c>
      <c r="W4143" s="4" t="b">
        <v>0</v>
      </c>
      <c r="X4143" s="4" t="b">
        <v>1</v>
      </c>
      <c r="Y4143" s="4" t="b">
        <v>1</v>
      </c>
    </row>
    <row r="4144" spans="1:37" x14ac:dyDescent="0.2">
      <c r="A4144" s="4" t="s">
        <v>726</v>
      </c>
      <c r="B4144" s="4" t="s">
        <v>727</v>
      </c>
      <c r="C4144" s="4" t="s">
        <v>728</v>
      </c>
      <c r="D4144" s="4" t="s">
        <v>729</v>
      </c>
      <c r="I4144" s="2">
        <v>46087.420717905094</v>
      </c>
      <c r="J4144" s="4" t="s">
        <v>45</v>
      </c>
      <c r="AB4144" s="4" t="s">
        <v>905</v>
      </c>
      <c r="AC4144" s="4" t="s">
        <v>906</v>
      </c>
      <c r="AD4144" s="4"/>
      <c r="AE4144" s="4" t="s">
        <v>733</v>
      </c>
      <c r="AH4144" s="4">
        <v>46</v>
      </c>
      <c r="AI4144" s="4" t="s">
        <v>6</v>
      </c>
      <c r="AJ4144" s="4" t="s">
        <v>907</v>
      </c>
    </row>
    <row r="4145" spans="1:36" x14ac:dyDescent="0.2">
      <c r="A4145" s="4" t="s">
        <v>726</v>
      </c>
      <c r="B4145" s="4" t="s">
        <v>727</v>
      </c>
      <c r="C4145" s="4" t="s">
        <v>728</v>
      </c>
      <c r="D4145" s="4" t="s">
        <v>729</v>
      </c>
      <c r="I4145" s="2">
        <v>46087.420724062496</v>
      </c>
      <c r="J4145" s="4" t="s">
        <v>45</v>
      </c>
      <c r="AB4145" s="4" t="s">
        <v>811</v>
      </c>
      <c r="AC4145" s="4" t="s">
        <v>812</v>
      </c>
      <c r="AD4145" s="4"/>
      <c r="AE4145" s="4" t="s">
        <v>733</v>
      </c>
      <c r="AH4145" s="4">
        <v>42185</v>
      </c>
      <c r="AI4145" s="4" t="s">
        <v>813</v>
      </c>
      <c r="AJ4145" s="4" t="s">
        <v>814</v>
      </c>
    </row>
    <row r="4146" spans="1:36" x14ac:dyDescent="0.2">
      <c r="A4146" s="4" t="s">
        <v>726</v>
      </c>
      <c r="B4146" s="4" t="s">
        <v>727</v>
      </c>
      <c r="C4146" s="4" t="s">
        <v>728</v>
      </c>
      <c r="D4146" s="4" t="s">
        <v>729</v>
      </c>
      <c r="I4146" s="2">
        <v>46087.420775775463</v>
      </c>
      <c r="J4146" s="4" t="s">
        <v>45</v>
      </c>
      <c r="AB4146" s="4" t="s">
        <v>905</v>
      </c>
      <c r="AC4146" s="4" t="s">
        <v>906</v>
      </c>
      <c r="AD4146" s="4"/>
      <c r="AE4146" s="4" t="s">
        <v>733</v>
      </c>
      <c r="AH4146" s="4">
        <v>70</v>
      </c>
      <c r="AI4146" s="4" t="s">
        <v>6</v>
      </c>
      <c r="AJ4146" s="4" t="s">
        <v>907</v>
      </c>
    </row>
    <row r="4147" spans="1:36" x14ac:dyDescent="0.2">
      <c r="A4147" s="4" t="s">
        <v>726</v>
      </c>
      <c r="B4147" s="4" t="s">
        <v>727</v>
      </c>
      <c r="C4147" s="4" t="s">
        <v>728</v>
      </c>
      <c r="D4147" s="4" t="s">
        <v>729</v>
      </c>
      <c r="I4147" s="2">
        <v>46087.420798611114</v>
      </c>
      <c r="J4147" s="4" t="s">
        <v>44</v>
      </c>
      <c r="K4147" s="4">
        <v>74</v>
      </c>
      <c r="L4147" s="4">
        <v>-84.573030000000003</v>
      </c>
      <c r="M4147" s="4">
        <v>9.8877299999999995</v>
      </c>
      <c r="N4147" s="4" t="s">
        <v>947</v>
      </c>
      <c r="O4147" s="4" t="b">
        <v>1</v>
      </c>
      <c r="P4147" s="4" t="b">
        <v>0</v>
      </c>
      <c r="Q4147" s="4" t="b">
        <v>0</v>
      </c>
      <c r="R4147" s="4" t="b">
        <v>0</v>
      </c>
      <c r="S4147" s="4" t="b">
        <v>0</v>
      </c>
      <c r="T4147" s="4" t="b">
        <v>0</v>
      </c>
      <c r="U4147" s="4" t="b">
        <v>0</v>
      </c>
      <c r="V4147" s="4" t="b">
        <v>0</v>
      </c>
      <c r="W4147" s="4" t="b">
        <v>0</v>
      </c>
      <c r="X4147" s="4" t="b">
        <v>1</v>
      </c>
      <c r="Y4147" s="4" t="b">
        <v>1</v>
      </c>
    </row>
    <row r="4148" spans="1:36" x14ac:dyDescent="0.2">
      <c r="A4148" s="4" t="s">
        <v>726</v>
      </c>
      <c r="B4148" s="4" t="s">
        <v>727</v>
      </c>
      <c r="C4148" s="4" t="s">
        <v>728</v>
      </c>
      <c r="D4148" s="4" t="s">
        <v>729</v>
      </c>
      <c r="I4148" s="2">
        <v>46087.420834826386</v>
      </c>
      <c r="J4148" s="4" t="s">
        <v>45</v>
      </c>
      <c r="AB4148" s="4" t="s">
        <v>797</v>
      </c>
      <c r="AC4148" s="4" t="s">
        <v>798</v>
      </c>
      <c r="AD4148" s="4"/>
      <c r="AE4148" s="4" t="s">
        <v>733</v>
      </c>
      <c r="AH4148" s="4">
        <v>58.535000000000004</v>
      </c>
      <c r="AI4148" s="4" t="s">
        <v>799</v>
      </c>
      <c r="AJ4148" s="4" t="s">
        <v>800</v>
      </c>
    </row>
    <row r="4149" spans="1:36" x14ac:dyDescent="0.2">
      <c r="A4149" s="4" t="s">
        <v>726</v>
      </c>
      <c r="B4149" s="4" t="s">
        <v>727</v>
      </c>
      <c r="C4149" s="4" t="s">
        <v>728</v>
      </c>
      <c r="D4149" s="4" t="s">
        <v>729</v>
      </c>
      <c r="I4149" s="2">
        <v>46087.420844907407</v>
      </c>
      <c r="J4149" s="4" t="s">
        <v>44</v>
      </c>
      <c r="K4149" s="4">
        <v>83</v>
      </c>
      <c r="L4149" s="4">
        <v>-84.573809999999995</v>
      </c>
      <c r="M4149" s="4">
        <v>9.8875700000000002</v>
      </c>
      <c r="N4149" s="4" t="s">
        <v>928</v>
      </c>
      <c r="O4149" s="4" t="b">
        <v>1</v>
      </c>
      <c r="P4149" s="4" t="b">
        <v>0</v>
      </c>
      <c r="Q4149" s="4" t="b">
        <v>0</v>
      </c>
      <c r="R4149" s="4" t="b">
        <v>0</v>
      </c>
      <c r="S4149" s="4" t="b">
        <v>0</v>
      </c>
      <c r="T4149" s="4" t="b">
        <v>0</v>
      </c>
      <c r="U4149" s="4" t="b">
        <v>0</v>
      </c>
      <c r="V4149" s="4" t="b">
        <v>0</v>
      </c>
      <c r="W4149" s="4" t="b">
        <v>0</v>
      </c>
      <c r="X4149" s="4" t="b">
        <v>1</v>
      </c>
      <c r="Y4149" s="4" t="b">
        <v>1</v>
      </c>
    </row>
    <row r="4150" spans="1:36" x14ac:dyDescent="0.2">
      <c r="A4150" s="4" t="s">
        <v>726</v>
      </c>
      <c r="B4150" s="4" t="s">
        <v>727</v>
      </c>
      <c r="C4150" s="4" t="s">
        <v>728</v>
      </c>
      <c r="D4150" s="4" t="s">
        <v>729</v>
      </c>
      <c r="I4150" s="2">
        <v>46087.420921851852</v>
      </c>
      <c r="J4150" s="4" t="s">
        <v>45</v>
      </c>
      <c r="AB4150" s="4" t="s">
        <v>811</v>
      </c>
      <c r="AC4150" s="4" t="s">
        <v>812</v>
      </c>
      <c r="AD4150" s="4"/>
      <c r="AE4150" s="4" t="s">
        <v>733</v>
      </c>
      <c r="AH4150" s="4">
        <v>37746</v>
      </c>
      <c r="AI4150" s="4" t="s">
        <v>813</v>
      </c>
      <c r="AJ4150" s="4" t="s">
        <v>814</v>
      </c>
    </row>
    <row r="4151" spans="1:36" x14ac:dyDescent="0.2">
      <c r="A4151" s="4" t="s">
        <v>726</v>
      </c>
      <c r="B4151" s="4" t="s">
        <v>727</v>
      </c>
      <c r="C4151" s="4" t="s">
        <v>728</v>
      </c>
      <c r="D4151" s="4" t="s">
        <v>729</v>
      </c>
      <c r="I4151" s="2">
        <v>46087.42092611111</v>
      </c>
      <c r="J4151" s="4" t="s">
        <v>45</v>
      </c>
      <c r="AB4151" s="4" t="s">
        <v>905</v>
      </c>
      <c r="AC4151" s="4" t="s">
        <v>906</v>
      </c>
      <c r="AD4151" s="4"/>
      <c r="AE4151" s="4" t="s">
        <v>733</v>
      </c>
      <c r="AH4151" s="4">
        <v>101</v>
      </c>
      <c r="AI4151" s="4" t="s">
        <v>6</v>
      </c>
      <c r="AJ4151" s="4" t="s">
        <v>907</v>
      </c>
    </row>
    <row r="4152" spans="1:36" x14ac:dyDescent="0.2">
      <c r="A4152" s="4" t="s">
        <v>726</v>
      </c>
      <c r="B4152" s="4" t="s">
        <v>727</v>
      </c>
      <c r="C4152" s="4" t="s">
        <v>728</v>
      </c>
      <c r="D4152" s="4" t="s">
        <v>729</v>
      </c>
      <c r="I4152" s="2">
        <v>46087.420933611109</v>
      </c>
      <c r="J4152" s="4" t="s">
        <v>45</v>
      </c>
      <c r="AB4152" s="4" t="s">
        <v>811</v>
      </c>
      <c r="AC4152" s="4" t="s">
        <v>812</v>
      </c>
      <c r="AD4152" s="4"/>
      <c r="AE4152" s="4" t="s">
        <v>733</v>
      </c>
      <c r="AH4152" s="4">
        <v>-12407</v>
      </c>
      <c r="AI4152" s="4" t="s">
        <v>813</v>
      </c>
      <c r="AJ4152" s="4" t="s">
        <v>814</v>
      </c>
    </row>
    <row r="4153" spans="1:36" x14ac:dyDescent="0.2">
      <c r="A4153" s="4" t="s">
        <v>726</v>
      </c>
      <c r="B4153" s="4" t="s">
        <v>727</v>
      </c>
      <c r="C4153" s="4" t="s">
        <v>728</v>
      </c>
      <c r="D4153" s="4" t="s">
        <v>729</v>
      </c>
      <c r="I4153" s="2">
        <v>46087.420949074076</v>
      </c>
      <c r="J4153" s="4" t="s">
        <v>44</v>
      </c>
      <c r="K4153" s="4">
        <v>98</v>
      </c>
      <c r="L4153" s="4">
        <v>-84.575879999999998</v>
      </c>
      <c r="M4153" s="4">
        <v>9.8871199999999995</v>
      </c>
      <c r="N4153" s="4" t="s">
        <v>947</v>
      </c>
      <c r="O4153" s="4" t="b">
        <v>1</v>
      </c>
      <c r="P4153" s="4" t="b">
        <v>0</v>
      </c>
      <c r="Q4153" s="4" t="b">
        <v>0</v>
      </c>
      <c r="R4153" s="4" t="b">
        <v>0</v>
      </c>
      <c r="S4153" s="4" t="b">
        <v>0</v>
      </c>
      <c r="T4153" s="4" t="b">
        <v>0</v>
      </c>
      <c r="U4153" s="4" t="b">
        <v>0</v>
      </c>
      <c r="V4153" s="4" t="b">
        <v>0</v>
      </c>
      <c r="W4153" s="4" t="b">
        <v>0</v>
      </c>
      <c r="X4153" s="4" t="b">
        <v>1</v>
      </c>
      <c r="Y4153" s="4" t="b">
        <v>1</v>
      </c>
    </row>
    <row r="4154" spans="1:36" x14ac:dyDescent="0.2">
      <c r="A4154" s="4" t="s">
        <v>726</v>
      </c>
      <c r="B4154" s="4" t="s">
        <v>727</v>
      </c>
      <c r="C4154" s="4" t="s">
        <v>728</v>
      </c>
      <c r="D4154" s="4" t="s">
        <v>729</v>
      </c>
      <c r="I4154" s="2">
        <v>46087.420968379629</v>
      </c>
      <c r="J4154" s="4" t="s">
        <v>45</v>
      </c>
      <c r="AB4154" s="4" t="s">
        <v>811</v>
      </c>
      <c r="AC4154" s="4" t="s">
        <v>812</v>
      </c>
      <c r="AD4154" s="4"/>
      <c r="AE4154" s="4" t="s">
        <v>733</v>
      </c>
      <c r="AH4154" s="4">
        <v>22592</v>
      </c>
      <c r="AI4154" s="4" t="s">
        <v>813</v>
      </c>
      <c r="AJ4154" s="4" t="s">
        <v>814</v>
      </c>
    </row>
    <row r="4155" spans="1:36" x14ac:dyDescent="0.2">
      <c r="A4155" s="4" t="s">
        <v>726</v>
      </c>
      <c r="B4155" s="4" t="s">
        <v>727</v>
      </c>
      <c r="C4155" s="4" t="s">
        <v>728</v>
      </c>
      <c r="D4155" s="4" t="s">
        <v>729</v>
      </c>
      <c r="I4155" s="2">
        <v>46087.421007256948</v>
      </c>
      <c r="J4155" s="4" t="s">
        <v>45</v>
      </c>
      <c r="AB4155" s="4" t="s">
        <v>905</v>
      </c>
      <c r="AC4155" s="4" t="s">
        <v>906</v>
      </c>
      <c r="AD4155" s="4"/>
      <c r="AE4155" s="4" t="s">
        <v>733</v>
      </c>
      <c r="AH4155" s="4">
        <v>107</v>
      </c>
      <c r="AI4155" s="4" t="s">
        <v>6</v>
      </c>
      <c r="AJ4155" s="4" t="s">
        <v>907</v>
      </c>
    </row>
    <row r="4156" spans="1:36" x14ac:dyDescent="0.2">
      <c r="A4156" s="4" t="s">
        <v>726</v>
      </c>
      <c r="B4156" s="4" t="s">
        <v>727</v>
      </c>
      <c r="C4156" s="4" t="s">
        <v>728</v>
      </c>
      <c r="D4156" s="4" t="s">
        <v>729</v>
      </c>
      <c r="I4156" s="2">
        <v>46087.421041666668</v>
      </c>
      <c r="J4156" s="4" t="s">
        <v>44</v>
      </c>
      <c r="K4156" s="4">
        <v>101</v>
      </c>
      <c r="L4156" s="4">
        <v>-84.5779</v>
      </c>
      <c r="M4156" s="4">
        <v>9.8866800000000001</v>
      </c>
      <c r="N4156" s="4" t="s">
        <v>928</v>
      </c>
      <c r="O4156" s="4" t="b">
        <v>1</v>
      </c>
      <c r="P4156" s="4" t="b">
        <v>0</v>
      </c>
      <c r="Q4156" s="4" t="b">
        <v>0</v>
      </c>
      <c r="R4156" s="4" t="b">
        <v>0</v>
      </c>
      <c r="S4156" s="4" t="b">
        <v>0</v>
      </c>
      <c r="T4156" s="4" t="b">
        <v>0</v>
      </c>
      <c r="U4156" s="4" t="b">
        <v>0</v>
      </c>
      <c r="V4156" s="4" t="b">
        <v>0</v>
      </c>
      <c r="W4156" s="4" t="b">
        <v>0</v>
      </c>
      <c r="X4156" s="4" t="b">
        <v>1</v>
      </c>
      <c r="Y4156" s="4" t="b">
        <v>1</v>
      </c>
    </row>
    <row r="4157" spans="1:36" x14ac:dyDescent="0.2">
      <c r="A4157" s="4" t="s">
        <v>726</v>
      </c>
      <c r="B4157" s="4" t="s">
        <v>727</v>
      </c>
      <c r="C4157" s="4" t="s">
        <v>728</v>
      </c>
      <c r="D4157" s="4" t="s">
        <v>729</v>
      </c>
      <c r="I4157" s="2">
        <v>46087.421049849538</v>
      </c>
      <c r="J4157" s="4" t="s">
        <v>45</v>
      </c>
      <c r="AB4157" s="4" t="s">
        <v>811</v>
      </c>
      <c r="AC4157" s="4" t="s">
        <v>812</v>
      </c>
      <c r="AD4157" s="4"/>
      <c r="AE4157" s="4" t="s">
        <v>733</v>
      </c>
      <c r="AH4157" s="4">
        <v>-12282</v>
      </c>
      <c r="AI4157" s="4" t="s">
        <v>813</v>
      </c>
      <c r="AJ4157" s="4" t="s">
        <v>814</v>
      </c>
    </row>
    <row r="4158" spans="1:36" x14ac:dyDescent="0.2">
      <c r="A4158" s="4" t="s">
        <v>726</v>
      </c>
      <c r="B4158" s="4" t="s">
        <v>727</v>
      </c>
      <c r="C4158" s="4" t="s">
        <v>728</v>
      </c>
      <c r="D4158" s="4" t="s">
        <v>729</v>
      </c>
      <c r="I4158" s="2">
        <v>46087.4210508912</v>
      </c>
      <c r="J4158" s="4" t="s">
        <v>45</v>
      </c>
      <c r="AB4158" s="4" t="s">
        <v>772</v>
      </c>
      <c r="AC4158" s="4" t="s">
        <v>773</v>
      </c>
      <c r="AD4158" s="4"/>
      <c r="AE4158" s="4" t="s">
        <v>733</v>
      </c>
      <c r="AH4158" s="4">
        <v>15977</v>
      </c>
      <c r="AI4158" s="4" t="s">
        <v>774</v>
      </c>
      <c r="AJ4158" s="4" t="s">
        <v>775</v>
      </c>
    </row>
    <row r="4159" spans="1:36" x14ac:dyDescent="0.2">
      <c r="A4159" s="4" t="s">
        <v>726</v>
      </c>
      <c r="B4159" s="4" t="s">
        <v>727</v>
      </c>
      <c r="C4159" s="4" t="s">
        <v>728</v>
      </c>
      <c r="D4159" s="4" t="s">
        <v>729</v>
      </c>
      <c r="I4159" s="2">
        <v>46087.4210508912</v>
      </c>
      <c r="J4159" s="4" t="s">
        <v>45</v>
      </c>
      <c r="AB4159" s="4" t="s">
        <v>776</v>
      </c>
      <c r="AC4159" s="4" t="s">
        <v>777</v>
      </c>
      <c r="AD4159" s="4"/>
      <c r="AE4159" s="4" t="s">
        <v>733</v>
      </c>
      <c r="AH4159" s="4">
        <v>15977</v>
      </c>
      <c r="AI4159" s="4" t="s">
        <v>774</v>
      </c>
      <c r="AJ4159" s="4" t="s">
        <v>775</v>
      </c>
    </row>
    <row r="4160" spans="1:36" x14ac:dyDescent="0.2">
      <c r="A4160" s="4" t="s">
        <v>726</v>
      </c>
      <c r="B4160" s="4" t="s">
        <v>727</v>
      </c>
      <c r="C4160" s="4" t="s">
        <v>728</v>
      </c>
      <c r="D4160" s="4" t="s">
        <v>729</v>
      </c>
      <c r="I4160" s="2">
        <v>46087.421076574072</v>
      </c>
      <c r="J4160" s="4" t="s">
        <v>45</v>
      </c>
      <c r="AB4160" s="4" t="s">
        <v>905</v>
      </c>
      <c r="AC4160" s="4" t="s">
        <v>906</v>
      </c>
      <c r="AD4160" s="4"/>
      <c r="AE4160" s="4" t="s">
        <v>733</v>
      </c>
      <c r="AH4160" s="4">
        <v>101</v>
      </c>
      <c r="AI4160" s="4" t="s">
        <v>6</v>
      </c>
      <c r="AJ4160" s="4" t="s">
        <v>907</v>
      </c>
    </row>
    <row r="4161" spans="1:37" x14ac:dyDescent="0.2">
      <c r="A4161" s="4" t="s">
        <v>726</v>
      </c>
      <c r="B4161" s="4" t="s">
        <v>727</v>
      </c>
      <c r="C4161" s="4" t="s">
        <v>728</v>
      </c>
      <c r="D4161" s="4" t="s">
        <v>729</v>
      </c>
      <c r="I4161" s="2">
        <v>46087.421128657406</v>
      </c>
      <c r="J4161" s="4" t="s">
        <v>45</v>
      </c>
      <c r="AB4161" s="4" t="s">
        <v>972</v>
      </c>
      <c r="AC4161" s="4" t="s">
        <v>973</v>
      </c>
      <c r="AD4161" s="4"/>
      <c r="AE4161" s="4" t="s">
        <v>733</v>
      </c>
      <c r="AH4161" s="4">
        <v>2</v>
      </c>
      <c r="AI4161" s="4" t="s">
        <v>774</v>
      </c>
      <c r="AJ4161" s="4" t="s">
        <v>775</v>
      </c>
    </row>
    <row r="4162" spans="1:37" x14ac:dyDescent="0.2">
      <c r="A4162" s="4" t="s">
        <v>726</v>
      </c>
      <c r="B4162" s="4" t="s">
        <v>727</v>
      </c>
      <c r="C4162" s="4" t="s">
        <v>728</v>
      </c>
      <c r="D4162" s="4" t="s">
        <v>729</v>
      </c>
      <c r="I4162" s="2">
        <v>46087.421157407407</v>
      </c>
      <c r="J4162" s="4" t="s">
        <v>44</v>
      </c>
      <c r="K4162" s="4">
        <v>100</v>
      </c>
      <c r="L4162" s="4">
        <v>-84.580370000000002</v>
      </c>
      <c r="M4162" s="4">
        <v>9.8861399999999993</v>
      </c>
      <c r="N4162" s="4" t="s">
        <v>930</v>
      </c>
      <c r="O4162" s="4" t="b">
        <v>1</v>
      </c>
      <c r="P4162" s="4" t="b">
        <v>0</v>
      </c>
      <c r="Q4162" s="4" t="b">
        <v>0</v>
      </c>
      <c r="R4162" s="4" t="b">
        <v>0</v>
      </c>
      <c r="S4162" s="4" t="b">
        <v>0</v>
      </c>
      <c r="T4162" s="4" t="b">
        <v>0</v>
      </c>
      <c r="U4162" s="4" t="b">
        <v>0</v>
      </c>
      <c r="V4162" s="4" t="b">
        <v>0</v>
      </c>
      <c r="W4162" s="4" t="b">
        <v>0</v>
      </c>
      <c r="X4162" s="4" t="b">
        <v>1</v>
      </c>
      <c r="Y4162" s="4" t="b">
        <v>1</v>
      </c>
    </row>
    <row r="4163" spans="1:37" x14ac:dyDescent="0.2">
      <c r="A4163" s="4" t="s">
        <v>726</v>
      </c>
      <c r="B4163" s="4" t="s">
        <v>727</v>
      </c>
      <c r="C4163" s="4" t="s">
        <v>728</v>
      </c>
      <c r="D4163" s="4" t="s">
        <v>729</v>
      </c>
      <c r="I4163" s="2">
        <v>46087.421296296299</v>
      </c>
      <c r="J4163" s="4" t="s">
        <v>44</v>
      </c>
      <c r="K4163" s="4">
        <v>109</v>
      </c>
      <c r="L4163" s="4">
        <v>-84.583489999999998</v>
      </c>
      <c r="M4163" s="4">
        <v>9.8855000000000004</v>
      </c>
      <c r="N4163" s="4" t="s">
        <v>966</v>
      </c>
      <c r="O4163" s="4" t="b">
        <v>1</v>
      </c>
      <c r="P4163" s="4" t="b">
        <v>0</v>
      </c>
      <c r="Q4163" s="4" t="b">
        <v>0</v>
      </c>
      <c r="R4163" s="4" t="b">
        <v>0</v>
      </c>
      <c r="S4163" s="4" t="b">
        <v>0</v>
      </c>
      <c r="T4163" s="4" t="b">
        <v>0</v>
      </c>
      <c r="U4163" s="4" t="b">
        <v>0</v>
      </c>
      <c r="V4163" s="4" t="b">
        <v>0</v>
      </c>
      <c r="W4163" s="4" t="b">
        <v>0</v>
      </c>
      <c r="X4163" s="4" t="b">
        <v>1</v>
      </c>
      <c r="Y4163" s="4" t="b">
        <v>1</v>
      </c>
    </row>
    <row r="4164" spans="1:37" x14ac:dyDescent="0.2">
      <c r="A4164" s="4" t="s">
        <v>726</v>
      </c>
      <c r="B4164" s="4" t="s">
        <v>727</v>
      </c>
      <c r="C4164" s="4" t="s">
        <v>728</v>
      </c>
      <c r="D4164" s="4" t="s">
        <v>729</v>
      </c>
      <c r="I4164" s="2">
        <v>46087.42134277778</v>
      </c>
      <c r="J4164" s="4" t="s">
        <v>45</v>
      </c>
      <c r="AB4164" s="4" t="s">
        <v>851</v>
      </c>
      <c r="AC4164" s="4" t="s">
        <v>852</v>
      </c>
      <c r="AD4164" s="4"/>
      <c r="AE4164" s="4" t="s">
        <v>733</v>
      </c>
      <c r="AH4164" s="4">
        <v>2</v>
      </c>
      <c r="AI4164" s="4" t="s">
        <v>734</v>
      </c>
      <c r="AJ4164" s="4" t="s">
        <v>735</v>
      </c>
    </row>
    <row r="4165" spans="1:37" x14ac:dyDescent="0.2">
      <c r="A4165" s="4" t="s">
        <v>726</v>
      </c>
      <c r="B4165" s="4" t="s">
        <v>727</v>
      </c>
      <c r="C4165" s="4" t="s">
        <v>728</v>
      </c>
      <c r="D4165" s="4" t="s">
        <v>729</v>
      </c>
      <c r="I4165" s="2">
        <v>46087.421342858797</v>
      </c>
      <c r="J4165" s="4" t="s">
        <v>45</v>
      </c>
      <c r="AB4165" s="4" t="s">
        <v>855</v>
      </c>
      <c r="AC4165" s="4" t="s">
        <v>856</v>
      </c>
      <c r="AD4165" s="4"/>
      <c r="AE4165" s="4" t="s">
        <v>733</v>
      </c>
      <c r="AH4165" s="4">
        <v>80</v>
      </c>
      <c r="AI4165" s="4" t="s">
        <v>734</v>
      </c>
      <c r="AJ4165" s="4" t="s">
        <v>735</v>
      </c>
    </row>
    <row r="4166" spans="1:37" x14ac:dyDescent="0.2">
      <c r="A4166" s="4" t="s">
        <v>726</v>
      </c>
      <c r="B4166" s="4" t="s">
        <v>727</v>
      </c>
      <c r="C4166" s="4" t="s">
        <v>728</v>
      </c>
      <c r="D4166" s="4" t="s">
        <v>729</v>
      </c>
      <c r="I4166" s="2">
        <v>46087.421342905094</v>
      </c>
      <c r="J4166" s="4" t="s">
        <v>737</v>
      </c>
      <c r="N4166" s="4" t="s">
        <v>853</v>
      </c>
      <c r="AK4166" s="4" t="s">
        <v>1264</v>
      </c>
    </row>
    <row r="4167" spans="1:37" x14ac:dyDescent="0.2">
      <c r="A4167" s="4" t="s">
        <v>726</v>
      </c>
      <c r="B4167" s="4" t="s">
        <v>727</v>
      </c>
      <c r="C4167" s="4" t="s">
        <v>728</v>
      </c>
      <c r="D4167" s="4" t="s">
        <v>729</v>
      </c>
      <c r="I4167" s="2">
        <v>46087.421377314815</v>
      </c>
      <c r="J4167" s="4" t="s">
        <v>44</v>
      </c>
      <c r="K4167" s="4">
        <v>114</v>
      </c>
      <c r="L4167" s="4">
        <v>-84.585470000000001</v>
      </c>
      <c r="M4167" s="4">
        <v>9.8854000000000006</v>
      </c>
      <c r="N4167" s="4" t="s">
        <v>947</v>
      </c>
      <c r="O4167" s="4" t="b">
        <v>1</v>
      </c>
      <c r="P4167" s="4" t="b">
        <v>0</v>
      </c>
      <c r="Q4167" s="4" t="b">
        <v>0</v>
      </c>
      <c r="R4167" s="4" t="b">
        <v>0</v>
      </c>
      <c r="S4167" s="4" t="b">
        <v>0</v>
      </c>
      <c r="T4167" s="4" t="b">
        <v>0</v>
      </c>
      <c r="U4167" s="4" t="b">
        <v>0</v>
      </c>
      <c r="V4167" s="4" t="b">
        <v>0</v>
      </c>
      <c r="W4167" s="4" t="b">
        <v>0</v>
      </c>
      <c r="X4167" s="4" t="b">
        <v>1</v>
      </c>
      <c r="Y4167" s="4" t="b">
        <v>1</v>
      </c>
    </row>
    <row r="4168" spans="1:37" x14ac:dyDescent="0.2">
      <c r="A4168" s="4" t="s">
        <v>726</v>
      </c>
      <c r="B4168" s="4" t="s">
        <v>727</v>
      </c>
      <c r="C4168" s="4" t="s">
        <v>728</v>
      </c>
      <c r="D4168" s="4" t="s">
        <v>729</v>
      </c>
      <c r="I4168" s="2">
        <v>46087.421377858795</v>
      </c>
      <c r="J4168" s="4" t="s">
        <v>45</v>
      </c>
      <c r="AB4168" s="4" t="s">
        <v>905</v>
      </c>
      <c r="AC4168" s="4" t="s">
        <v>906</v>
      </c>
      <c r="AD4168" s="4"/>
      <c r="AE4168" s="4" t="s">
        <v>733</v>
      </c>
      <c r="AH4168" s="4">
        <v>118</v>
      </c>
      <c r="AI4168" s="4" t="s">
        <v>6</v>
      </c>
      <c r="AJ4168" s="4" t="s">
        <v>907</v>
      </c>
    </row>
    <row r="4169" spans="1:37" x14ac:dyDescent="0.2">
      <c r="A4169" s="4" t="s">
        <v>726</v>
      </c>
      <c r="B4169" s="4" t="s">
        <v>727</v>
      </c>
      <c r="C4169" s="4" t="s">
        <v>728</v>
      </c>
      <c r="D4169" s="4" t="s">
        <v>729</v>
      </c>
      <c r="I4169" s="2">
        <v>46087.421399108796</v>
      </c>
      <c r="J4169" s="4" t="s">
        <v>45</v>
      </c>
      <c r="AB4169" s="4" t="s">
        <v>811</v>
      </c>
      <c r="AC4169" s="4" t="s">
        <v>812</v>
      </c>
      <c r="AD4169" s="4"/>
      <c r="AE4169" s="4" t="s">
        <v>733</v>
      </c>
      <c r="AH4169" s="4">
        <v>31150</v>
      </c>
      <c r="AI4169" s="4" t="s">
        <v>813</v>
      </c>
      <c r="AJ4169" s="4" t="s">
        <v>814</v>
      </c>
    </row>
    <row r="4170" spans="1:37" x14ac:dyDescent="0.2">
      <c r="A4170" s="4" t="s">
        <v>726</v>
      </c>
      <c r="B4170" s="4" t="s">
        <v>727</v>
      </c>
      <c r="C4170" s="4" t="s">
        <v>728</v>
      </c>
      <c r="D4170" s="4" t="s">
        <v>729</v>
      </c>
      <c r="I4170" s="2">
        <v>46087.42141077546</v>
      </c>
      <c r="J4170" s="4" t="s">
        <v>45</v>
      </c>
      <c r="AB4170" s="4" t="s">
        <v>811</v>
      </c>
      <c r="AC4170" s="4" t="s">
        <v>812</v>
      </c>
      <c r="AD4170" s="4"/>
      <c r="AE4170" s="4" t="s">
        <v>733</v>
      </c>
      <c r="AH4170" s="4">
        <v>-13455</v>
      </c>
      <c r="AI4170" s="4" t="s">
        <v>813</v>
      </c>
      <c r="AJ4170" s="4" t="s">
        <v>814</v>
      </c>
    </row>
    <row r="4171" spans="1:37" x14ac:dyDescent="0.2">
      <c r="A4171" s="4" t="s">
        <v>726</v>
      </c>
      <c r="B4171" s="4" t="s">
        <v>727</v>
      </c>
      <c r="C4171" s="4" t="s">
        <v>728</v>
      </c>
      <c r="D4171" s="4" t="s">
        <v>729</v>
      </c>
      <c r="I4171" s="2">
        <v>46087.421412175929</v>
      </c>
      <c r="J4171" s="4" t="s">
        <v>45</v>
      </c>
      <c r="AB4171" s="4" t="s">
        <v>905</v>
      </c>
      <c r="AC4171" s="4" t="s">
        <v>906</v>
      </c>
      <c r="AD4171" s="4"/>
      <c r="AE4171" s="4" t="s">
        <v>733</v>
      </c>
      <c r="AH4171" s="4">
        <v>117</v>
      </c>
      <c r="AI4171" s="4" t="s">
        <v>6</v>
      </c>
      <c r="AJ4171" s="4" t="s">
        <v>907</v>
      </c>
    </row>
    <row r="4172" spans="1:37" x14ac:dyDescent="0.2">
      <c r="A4172" s="4" t="s">
        <v>726</v>
      </c>
      <c r="B4172" s="4" t="s">
        <v>727</v>
      </c>
      <c r="C4172" s="4" t="s">
        <v>728</v>
      </c>
      <c r="D4172" s="4" t="s">
        <v>729</v>
      </c>
      <c r="I4172" s="2">
        <v>46087.421432835647</v>
      </c>
      <c r="J4172" s="4" t="s">
        <v>45</v>
      </c>
      <c r="AB4172" s="4" t="s">
        <v>772</v>
      </c>
      <c r="AC4172" s="4" t="s">
        <v>773</v>
      </c>
      <c r="AD4172" s="4"/>
      <c r="AE4172" s="4" t="s">
        <v>733</v>
      </c>
      <c r="AH4172" s="4">
        <v>15978</v>
      </c>
      <c r="AI4172" s="4" t="s">
        <v>774</v>
      </c>
      <c r="AJ4172" s="4" t="s">
        <v>775</v>
      </c>
    </row>
    <row r="4173" spans="1:37" x14ac:dyDescent="0.2">
      <c r="A4173" s="4" t="s">
        <v>726</v>
      </c>
      <c r="B4173" s="4" t="s">
        <v>727</v>
      </c>
      <c r="C4173" s="4" t="s">
        <v>728</v>
      </c>
      <c r="D4173" s="4" t="s">
        <v>729</v>
      </c>
      <c r="I4173" s="2">
        <v>46087.421432835647</v>
      </c>
      <c r="J4173" s="4" t="s">
        <v>45</v>
      </c>
      <c r="AB4173" s="4" t="s">
        <v>776</v>
      </c>
      <c r="AC4173" s="4" t="s">
        <v>777</v>
      </c>
      <c r="AD4173" s="4"/>
      <c r="AE4173" s="4" t="s">
        <v>733</v>
      </c>
      <c r="AH4173" s="4">
        <v>15978</v>
      </c>
      <c r="AI4173" s="4" t="s">
        <v>774</v>
      </c>
      <c r="AJ4173" s="4" t="s">
        <v>775</v>
      </c>
    </row>
    <row r="4174" spans="1:37" x14ac:dyDescent="0.2">
      <c r="A4174" s="4" t="s">
        <v>726</v>
      </c>
      <c r="B4174" s="4" t="s">
        <v>727</v>
      </c>
      <c r="C4174" s="4" t="s">
        <v>728</v>
      </c>
      <c r="D4174" s="4" t="s">
        <v>729</v>
      </c>
      <c r="I4174" s="2">
        <v>46087.421446759261</v>
      </c>
      <c r="J4174" s="4" t="s">
        <v>44</v>
      </c>
      <c r="K4174" s="4">
        <v>111</v>
      </c>
      <c r="L4174" s="4">
        <v>-84.587180000000004</v>
      </c>
      <c r="M4174" s="4">
        <v>9.8856599999999997</v>
      </c>
      <c r="N4174" s="4" t="s">
        <v>928</v>
      </c>
      <c r="O4174" s="4" t="b">
        <v>1</v>
      </c>
      <c r="P4174" s="4" t="b">
        <v>0</v>
      </c>
      <c r="Q4174" s="4" t="b">
        <v>0</v>
      </c>
      <c r="R4174" s="4" t="b">
        <v>0</v>
      </c>
      <c r="S4174" s="4" t="b">
        <v>0</v>
      </c>
      <c r="T4174" s="4" t="b">
        <v>0</v>
      </c>
      <c r="U4174" s="4" t="b">
        <v>0</v>
      </c>
      <c r="V4174" s="4" t="b">
        <v>0</v>
      </c>
      <c r="W4174" s="4" t="b">
        <v>0</v>
      </c>
      <c r="X4174" s="4" t="b">
        <v>1</v>
      </c>
      <c r="Y4174" s="4" t="b">
        <v>1</v>
      </c>
    </row>
    <row r="4175" spans="1:37" x14ac:dyDescent="0.2">
      <c r="A4175" s="4" t="s">
        <v>726</v>
      </c>
      <c r="B4175" s="4" t="s">
        <v>727</v>
      </c>
      <c r="C4175" s="4" t="s">
        <v>728</v>
      </c>
      <c r="D4175" s="4" t="s">
        <v>729</v>
      </c>
      <c r="I4175" s="2">
        <v>46087.421516203707</v>
      </c>
      <c r="J4175" s="4" t="s">
        <v>44</v>
      </c>
      <c r="K4175" s="4">
        <v>96</v>
      </c>
      <c r="L4175" s="4">
        <v>-84.588669999999993</v>
      </c>
      <c r="M4175" s="4">
        <v>9.8861399999999993</v>
      </c>
      <c r="N4175" s="4" t="s">
        <v>928</v>
      </c>
      <c r="O4175" s="4" t="b">
        <v>1</v>
      </c>
      <c r="P4175" s="4" t="b">
        <v>0</v>
      </c>
      <c r="Q4175" s="4" t="b">
        <v>0</v>
      </c>
      <c r="R4175" s="4" t="b">
        <v>0</v>
      </c>
      <c r="S4175" s="4" t="b">
        <v>0</v>
      </c>
      <c r="T4175" s="4" t="b">
        <v>0</v>
      </c>
      <c r="U4175" s="4" t="b">
        <v>0</v>
      </c>
      <c r="V4175" s="4" t="b">
        <v>0</v>
      </c>
      <c r="W4175" s="4" t="b">
        <v>0</v>
      </c>
      <c r="X4175" s="4" t="b">
        <v>1</v>
      </c>
      <c r="Y4175" s="4" t="b">
        <v>1</v>
      </c>
    </row>
    <row r="4176" spans="1:37" x14ac:dyDescent="0.2">
      <c r="A4176" s="4" t="s">
        <v>726</v>
      </c>
      <c r="B4176" s="4" t="s">
        <v>727</v>
      </c>
      <c r="C4176" s="4" t="s">
        <v>728</v>
      </c>
      <c r="D4176" s="4" t="s">
        <v>729</v>
      </c>
      <c r="I4176" s="2">
        <v>46087.421585648146</v>
      </c>
      <c r="J4176" s="4" t="s">
        <v>44</v>
      </c>
      <c r="K4176" s="4">
        <v>77</v>
      </c>
      <c r="L4176" s="4">
        <v>-84.589820000000003</v>
      </c>
      <c r="M4176" s="4">
        <v>9.8867100000000008</v>
      </c>
      <c r="N4176" s="4" t="s">
        <v>947</v>
      </c>
      <c r="O4176" s="4" t="b">
        <v>1</v>
      </c>
      <c r="P4176" s="4" t="b">
        <v>0</v>
      </c>
      <c r="Q4176" s="4" t="b">
        <v>0</v>
      </c>
      <c r="R4176" s="4" t="b">
        <v>0</v>
      </c>
      <c r="S4176" s="4" t="b">
        <v>0</v>
      </c>
      <c r="T4176" s="4" t="b">
        <v>0</v>
      </c>
      <c r="U4176" s="4" t="b">
        <v>0</v>
      </c>
      <c r="V4176" s="4" t="b">
        <v>0</v>
      </c>
      <c r="W4176" s="4" t="b">
        <v>0</v>
      </c>
      <c r="X4176" s="4" t="b">
        <v>1</v>
      </c>
      <c r="Y4176" s="4" t="b">
        <v>1</v>
      </c>
    </row>
    <row r="4177" spans="1:37" x14ac:dyDescent="0.2">
      <c r="A4177" s="4" t="s">
        <v>726</v>
      </c>
      <c r="B4177" s="4" t="s">
        <v>727</v>
      </c>
      <c r="C4177" s="4" t="s">
        <v>728</v>
      </c>
      <c r="D4177" s="4" t="s">
        <v>729</v>
      </c>
      <c r="I4177" s="2">
        <v>46087.421655324077</v>
      </c>
      <c r="J4177" s="4" t="s">
        <v>45</v>
      </c>
      <c r="AB4177" s="4" t="s">
        <v>905</v>
      </c>
      <c r="AC4177" s="4" t="s">
        <v>906</v>
      </c>
      <c r="AD4177" s="4"/>
      <c r="AE4177" s="4" t="s">
        <v>733</v>
      </c>
      <c r="AH4177" s="4">
        <v>66</v>
      </c>
      <c r="AI4177" s="4" t="s">
        <v>6</v>
      </c>
      <c r="AJ4177" s="4" t="s">
        <v>907</v>
      </c>
    </row>
    <row r="4178" spans="1:37" x14ac:dyDescent="0.2">
      <c r="A4178" s="4" t="s">
        <v>726</v>
      </c>
      <c r="B4178" s="4" t="s">
        <v>727</v>
      </c>
      <c r="C4178" s="4" t="s">
        <v>728</v>
      </c>
      <c r="D4178" s="4" t="s">
        <v>729</v>
      </c>
      <c r="I4178" s="2">
        <v>46087.421666666669</v>
      </c>
      <c r="J4178" s="4" t="s">
        <v>44</v>
      </c>
      <c r="K4178" s="4">
        <v>66</v>
      </c>
      <c r="L4178" s="4">
        <v>-84.590909999999994</v>
      </c>
      <c r="M4178" s="4">
        <v>9.8872699999999991</v>
      </c>
      <c r="N4178" s="4" t="s">
        <v>928</v>
      </c>
      <c r="O4178" s="4" t="b">
        <v>1</v>
      </c>
      <c r="P4178" s="4" t="b">
        <v>0</v>
      </c>
      <c r="Q4178" s="4" t="b">
        <v>0</v>
      </c>
      <c r="R4178" s="4" t="b">
        <v>0</v>
      </c>
      <c r="S4178" s="4" t="b">
        <v>0</v>
      </c>
      <c r="T4178" s="4" t="b">
        <v>0</v>
      </c>
      <c r="U4178" s="4" t="b">
        <v>0</v>
      </c>
      <c r="V4178" s="4" t="b">
        <v>0</v>
      </c>
      <c r="W4178" s="4" t="b">
        <v>0</v>
      </c>
      <c r="X4178" s="4" t="b">
        <v>1</v>
      </c>
      <c r="Y4178" s="4" t="b">
        <v>1</v>
      </c>
    </row>
    <row r="4179" spans="1:37" x14ac:dyDescent="0.2">
      <c r="A4179" s="4" t="s">
        <v>726</v>
      </c>
      <c r="B4179" s="4" t="s">
        <v>727</v>
      </c>
      <c r="C4179" s="4" t="s">
        <v>728</v>
      </c>
      <c r="D4179" s="4" t="s">
        <v>729</v>
      </c>
      <c r="I4179" s="2">
        <v>46087.421713414355</v>
      </c>
      <c r="J4179" s="4" t="s">
        <v>45</v>
      </c>
      <c r="AB4179" s="4" t="s">
        <v>811</v>
      </c>
      <c r="AC4179" s="4" t="s">
        <v>812</v>
      </c>
      <c r="AD4179" s="4"/>
      <c r="AE4179" s="4" t="s">
        <v>733</v>
      </c>
      <c r="AH4179" s="4">
        <v>-5841</v>
      </c>
      <c r="AI4179" s="4" t="s">
        <v>813</v>
      </c>
      <c r="AJ4179" s="4" t="s">
        <v>814</v>
      </c>
    </row>
    <row r="4180" spans="1:37" x14ac:dyDescent="0.2">
      <c r="A4180" s="4" t="s">
        <v>726</v>
      </c>
      <c r="B4180" s="4" t="s">
        <v>727</v>
      </c>
      <c r="C4180" s="4" t="s">
        <v>728</v>
      </c>
      <c r="D4180" s="4" t="s">
        <v>729</v>
      </c>
      <c r="I4180" s="2">
        <v>46087.421724537038</v>
      </c>
      <c r="J4180" s="4" t="s">
        <v>44</v>
      </c>
      <c r="K4180" s="4">
        <v>68</v>
      </c>
      <c r="L4180" s="4">
        <v>-84.591660000000005</v>
      </c>
      <c r="M4180" s="4">
        <v>9.8876600000000003</v>
      </c>
      <c r="N4180" s="4" t="s">
        <v>928</v>
      </c>
      <c r="O4180" s="4" t="b">
        <v>1</v>
      </c>
      <c r="P4180" s="4" t="b">
        <v>0</v>
      </c>
      <c r="Q4180" s="4" t="b">
        <v>0</v>
      </c>
      <c r="R4180" s="4" t="b">
        <v>0</v>
      </c>
      <c r="S4180" s="4" t="b">
        <v>0</v>
      </c>
      <c r="T4180" s="4" t="b">
        <v>0</v>
      </c>
      <c r="U4180" s="4" t="b">
        <v>0</v>
      </c>
      <c r="V4180" s="4" t="b">
        <v>0</v>
      </c>
      <c r="W4180" s="4" t="b">
        <v>0</v>
      </c>
      <c r="X4180" s="4" t="b">
        <v>1</v>
      </c>
      <c r="Y4180" s="4" t="b">
        <v>1</v>
      </c>
    </row>
    <row r="4181" spans="1:37" x14ac:dyDescent="0.2">
      <c r="A4181" s="4" t="s">
        <v>726</v>
      </c>
      <c r="B4181" s="4" t="s">
        <v>727</v>
      </c>
      <c r="C4181" s="4" t="s">
        <v>728</v>
      </c>
      <c r="D4181" s="4" t="s">
        <v>729</v>
      </c>
      <c r="I4181" s="2">
        <v>46087.421725219909</v>
      </c>
      <c r="J4181" s="4" t="s">
        <v>45</v>
      </c>
      <c r="AB4181" s="4" t="s">
        <v>956</v>
      </c>
      <c r="AC4181" s="4" t="s">
        <v>957</v>
      </c>
      <c r="AD4181" s="4"/>
      <c r="AE4181" s="4" t="s">
        <v>733</v>
      </c>
      <c r="AH4181" s="4">
        <v>1</v>
      </c>
      <c r="AI4181" s="4" t="s">
        <v>734</v>
      </c>
      <c r="AJ4181" s="4" t="s">
        <v>735</v>
      </c>
    </row>
    <row r="4182" spans="1:37" x14ac:dyDescent="0.2">
      <c r="A4182" s="4" t="s">
        <v>726</v>
      </c>
      <c r="B4182" s="4" t="s">
        <v>727</v>
      </c>
      <c r="C4182" s="4" t="s">
        <v>728</v>
      </c>
      <c r="D4182" s="4" t="s">
        <v>729</v>
      </c>
      <c r="I4182" s="2">
        <v>46087.421736249999</v>
      </c>
      <c r="J4182" s="4" t="s">
        <v>45</v>
      </c>
      <c r="AB4182" s="4" t="s">
        <v>905</v>
      </c>
      <c r="AC4182" s="4" t="s">
        <v>906</v>
      </c>
      <c r="AD4182" s="4"/>
      <c r="AE4182" s="4" t="s">
        <v>733</v>
      </c>
      <c r="AH4182" s="4">
        <v>72</v>
      </c>
      <c r="AI4182" s="4" t="s">
        <v>6</v>
      </c>
      <c r="AJ4182" s="4" t="s">
        <v>907</v>
      </c>
    </row>
    <row r="4183" spans="1:37" x14ac:dyDescent="0.2">
      <c r="A4183" s="4" t="s">
        <v>726</v>
      </c>
      <c r="B4183" s="4" t="s">
        <v>727</v>
      </c>
      <c r="C4183" s="4" t="s">
        <v>728</v>
      </c>
      <c r="D4183" s="4" t="s">
        <v>729</v>
      </c>
      <c r="I4183" s="2">
        <v>46087.421771597219</v>
      </c>
      <c r="J4183" s="4" t="s">
        <v>45</v>
      </c>
      <c r="AB4183" s="4" t="s">
        <v>811</v>
      </c>
      <c r="AC4183" s="4" t="s">
        <v>812</v>
      </c>
      <c r="AD4183" s="4"/>
      <c r="AE4183" s="4" t="s">
        <v>733</v>
      </c>
      <c r="AH4183" s="4">
        <v>48300</v>
      </c>
      <c r="AI4183" s="4" t="s">
        <v>813</v>
      </c>
      <c r="AJ4183" s="4" t="s">
        <v>814</v>
      </c>
    </row>
    <row r="4184" spans="1:37" x14ac:dyDescent="0.2">
      <c r="A4184" s="4" t="s">
        <v>726</v>
      </c>
      <c r="B4184" s="4" t="s">
        <v>727</v>
      </c>
      <c r="C4184" s="4" t="s">
        <v>728</v>
      </c>
      <c r="D4184" s="4" t="s">
        <v>729</v>
      </c>
      <c r="I4184" s="2">
        <v>46087.421782407408</v>
      </c>
      <c r="J4184" s="4" t="s">
        <v>44</v>
      </c>
      <c r="K4184" s="4">
        <v>81</v>
      </c>
      <c r="L4184" s="4">
        <v>-84.592500000000001</v>
      </c>
      <c r="M4184" s="4">
        <v>9.8880700000000008</v>
      </c>
      <c r="N4184" s="4" t="s">
        <v>928</v>
      </c>
      <c r="O4184" s="4" t="b">
        <v>1</v>
      </c>
      <c r="P4184" s="4" t="b">
        <v>0</v>
      </c>
      <c r="Q4184" s="4" t="b">
        <v>0</v>
      </c>
      <c r="R4184" s="4" t="b">
        <v>0</v>
      </c>
      <c r="S4184" s="4" t="b">
        <v>0</v>
      </c>
      <c r="T4184" s="4" t="b">
        <v>0</v>
      </c>
      <c r="U4184" s="4" t="b">
        <v>0</v>
      </c>
      <c r="V4184" s="4" t="b">
        <v>0</v>
      </c>
      <c r="W4184" s="4" t="b">
        <v>0</v>
      </c>
      <c r="X4184" s="4" t="b">
        <v>1</v>
      </c>
      <c r="Y4184" s="4" t="b">
        <v>1</v>
      </c>
    </row>
    <row r="4185" spans="1:37" x14ac:dyDescent="0.2">
      <c r="A4185" s="4" t="s">
        <v>726</v>
      </c>
      <c r="B4185" s="4" t="s">
        <v>727</v>
      </c>
      <c r="C4185" s="4" t="s">
        <v>728</v>
      </c>
      <c r="D4185" s="4" t="s">
        <v>729</v>
      </c>
      <c r="I4185" s="2">
        <v>46087.421805694445</v>
      </c>
      <c r="J4185" s="4" t="s">
        <v>45</v>
      </c>
      <c r="AB4185" s="4" t="s">
        <v>905</v>
      </c>
      <c r="AC4185" s="4" t="s">
        <v>906</v>
      </c>
      <c r="AD4185" s="4"/>
      <c r="AE4185" s="4" t="s">
        <v>733</v>
      </c>
      <c r="AH4185" s="4">
        <v>95</v>
      </c>
      <c r="AI4185" s="4" t="s">
        <v>6</v>
      </c>
      <c r="AJ4185" s="4" t="s">
        <v>907</v>
      </c>
    </row>
    <row r="4186" spans="1:37" x14ac:dyDescent="0.2">
      <c r="A4186" s="4" t="s">
        <v>726</v>
      </c>
      <c r="B4186" s="4" t="s">
        <v>727</v>
      </c>
      <c r="C4186" s="4" t="s">
        <v>728</v>
      </c>
      <c r="D4186" s="4" t="s">
        <v>729</v>
      </c>
      <c r="I4186" s="2">
        <v>46087.421806736114</v>
      </c>
      <c r="J4186" s="4" t="s">
        <v>45</v>
      </c>
      <c r="AB4186" s="4" t="s">
        <v>811</v>
      </c>
      <c r="AC4186" s="4" t="s">
        <v>812</v>
      </c>
      <c r="AD4186" s="4"/>
      <c r="AE4186" s="4" t="s">
        <v>733</v>
      </c>
      <c r="AH4186" s="4">
        <v>35947</v>
      </c>
      <c r="AI4186" s="4" t="s">
        <v>813</v>
      </c>
      <c r="AJ4186" s="4" t="s">
        <v>814</v>
      </c>
    </row>
    <row r="4187" spans="1:37" x14ac:dyDescent="0.2">
      <c r="A4187" s="4" t="s">
        <v>726</v>
      </c>
      <c r="B4187" s="4" t="s">
        <v>727</v>
      </c>
      <c r="C4187" s="4" t="s">
        <v>728</v>
      </c>
      <c r="D4187" s="4" t="s">
        <v>729</v>
      </c>
      <c r="I4187" s="2">
        <v>46087.421817129631</v>
      </c>
      <c r="J4187" s="4" t="s">
        <v>44</v>
      </c>
      <c r="K4187" s="4">
        <v>94</v>
      </c>
      <c r="L4187" s="4">
        <v>-84.593100000000007</v>
      </c>
      <c r="M4187" s="4">
        <v>9.8883799999999997</v>
      </c>
      <c r="N4187" s="4" t="s">
        <v>930</v>
      </c>
      <c r="O4187" s="4" t="b">
        <v>1</v>
      </c>
      <c r="P4187" s="4" t="b">
        <v>0</v>
      </c>
      <c r="Q4187" s="4" t="b">
        <v>0</v>
      </c>
      <c r="R4187" s="4" t="b">
        <v>0</v>
      </c>
      <c r="S4187" s="4" t="b">
        <v>0</v>
      </c>
      <c r="T4187" s="4" t="b">
        <v>0</v>
      </c>
      <c r="U4187" s="4" t="b">
        <v>0</v>
      </c>
      <c r="V4187" s="4" t="b">
        <v>0</v>
      </c>
      <c r="W4187" s="4" t="b">
        <v>0</v>
      </c>
      <c r="X4187" s="4" t="b">
        <v>1</v>
      </c>
      <c r="Y4187" s="4" t="b">
        <v>1</v>
      </c>
    </row>
    <row r="4188" spans="1:37" x14ac:dyDescent="0.2">
      <c r="A4188" s="4" t="s">
        <v>726</v>
      </c>
      <c r="B4188" s="4" t="s">
        <v>727</v>
      </c>
      <c r="C4188" s="4" t="s">
        <v>728</v>
      </c>
      <c r="D4188" s="4" t="s">
        <v>729</v>
      </c>
      <c r="I4188" s="2">
        <v>46087.421818171293</v>
      </c>
      <c r="J4188" s="4" t="s">
        <v>45</v>
      </c>
      <c r="AB4188" s="4" t="s">
        <v>811</v>
      </c>
      <c r="AC4188" s="4" t="s">
        <v>812</v>
      </c>
      <c r="AD4188" s="4"/>
      <c r="AE4188" s="4" t="s">
        <v>733</v>
      </c>
      <c r="AH4188" s="4">
        <v>-10310</v>
      </c>
      <c r="AI4188" s="4" t="s">
        <v>813</v>
      </c>
      <c r="AJ4188" s="4" t="s">
        <v>814</v>
      </c>
    </row>
    <row r="4189" spans="1:37" x14ac:dyDescent="0.2">
      <c r="A4189" s="4" t="s">
        <v>726</v>
      </c>
      <c r="B4189" s="4" t="s">
        <v>727</v>
      </c>
      <c r="C4189" s="4" t="s">
        <v>728</v>
      </c>
      <c r="D4189" s="4" t="s">
        <v>729</v>
      </c>
      <c r="I4189" s="2">
        <v>46087.42184447917</v>
      </c>
      <c r="J4189" s="4" t="s">
        <v>737</v>
      </c>
      <c r="N4189" s="4" t="s">
        <v>1236</v>
      </c>
      <c r="AK4189" s="4" t="s">
        <v>1240</v>
      </c>
    </row>
    <row r="4190" spans="1:37" x14ac:dyDescent="0.2">
      <c r="A4190" s="4" t="s">
        <v>726</v>
      </c>
      <c r="B4190" s="4" t="s">
        <v>727</v>
      </c>
      <c r="C4190" s="4" t="s">
        <v>728</v>
      </c>
      <c r="D4190" s="4" t="s">
        <v>729</v>
      </c>
      <c r="I4190" s="2">
        <v>46087.421862210649</v>
      </c>
      <c r="J4190" s="4" t="s">
        <v>45</v>
      </c>
      <c r="AB4190" s="4" t="s">
        <v>956</v>
      </c>
      <c r="AC4190" s="4" t="s">
        <v>957</v>
      </c>
      <c r="AD4190" s="4"/>
      <c r="AE4190" s="4" t="s">
        <v>733</v>
      </c>
      <c r="AH4190" s="4">
        <v>0</v>
      </c>
      <c r="AI4190" s="4" t="s">
        <v>734</v>
      </c>
      <c r="AJ4190" s="4" t="s">
        <v>735</v>
      </c>
    </row>
    <row r="4191" spans="1:37" x14ac:dyDescent="0.2">
      <c r="A4191" s="4" t="s">
        <v>726</v>
      </c>
      <c r="B4191" s="4" t="s">
        <v>727</v>
      </c>
      <c r="C4191" s="4" t="s">
        <v>728</v>
      </c>
      <c r="D4191" s="4" t="s">
        <v>729</v>
      </c>
      <c r="I4191" s="2">
        <v>46087.421863425923</v>
      </c>
      <c r="J4191" s="4" t="s">
        <v>44</v>
      </c>
      <c r="K4191" s="4">
        <v>88</v>
      </c>
      <c r="L4191" s="4">
        <v>-84.593909999999994</v>
      </c>
      <c r="M4191" s="4">
        <v>9.8888200000000008</v>
      </c>
      <c r="N4191" s="4" t="s">
        <v>928</v>
      </c>
      <c r="O4191" s="4" t="b">
        <v>1</v>
      </c>
      <c r="P4191" s="4" t="b">
        <v>0</v>
      </c>
      <c r="Q4191" s="4" t="b">
        <v>0</v>
      </c>
      <c r="R4191" s="4" t="b">
        <v>0</v>
      </c>
      <c r="S4191" s="4" t="b">
        <v>0</v>
      </c>
      <c r="T4191" s="4" t="b">
        <v>0</v>
      </c>
      <c r="U4191" s="4" t="b">
        <v>0</v>
      </c>
      <c r="V4191" s="4" t="b">
        <v>0</v>
      </c>
      <c r="W4191" s="4" t="b">
        <v>0</v>
      </c>
      <c r="X4191" s="4" t="b">
        <v>1</v>
      </c>
      <c r="Y4191" s="4" t="b">
        <v>1</v>
      </c>
    </row>
    <row r="4192" spans="1:37" x14ac:dyDescent="0.2">
      <c r="A4192" s="4" t="s">
        <v>726</v>
      </c>
      <c r="B4192" s="4" t="s">
        <v>727</v>
      </c>
      <c r="C4192" s="4" t="s">
        <v>728</v>
      </c>
      <c r="D4192" s="4" t="s">
        <v>729</v>
      </c>
      <c r="I4192" s="2">
        <v>46087.421898287037</v>
      </c>
      <c r="J4192" s="4" t="s">
        <v>45</v>
      </c>
      <c r="AB4192" s="4" t="s">
        <v>905</v>
      </c>
      <c r="AC4192" s="4" t="s">
        <v>906</v>
      </c>
      <c r="AD4192" s="4"/>
      <c r="AE4192" s="4" t="s">
        <v>733</v>
      </c>
      <c r="AH4192" s="4">
        <v>86</v>
      </c>
      <c r="AI4192" s="4" t="s">
        <v>6</v>
      </c>
      <c r="AJ4192" s="4" t="s">
        <v>907</v>
      </c>
    </row>
    <row r="4193" spans="1:36" x14ac:dyDescent="0.2">
      <c r="A4193" s="4" t="s">
        <v>726</v>
      </c>
      <c r="B4193" s="4" t="s">
        <v>727</v>
      </c>
      <c r="C4193" s="4" t="s">
        <v>728</v>
      </c>
      <c r="D4193" s="4" t="s">
        <v>729</v>
      </c>
      <c r="I4193" s="2">
        <v>46087.421925868053</v>
      </c>
      <c r="J4193" s="4" t="s">
        <v>45</v>
      </c>
      <c r="AB4193" s="4" t="s">
        <v>772</v>
      </c>
      <c r="AC4193" s="4" t="s">
        <v>773</v>
      </c>
      <c r="AD4193" s="4"/>
      <c r="AE4193" s="4" t="s">
        <v>733</v>
      </c>
      <c r="AH4193" s="4">
        <v>15979</v>
      </c>
      <c r="AI4193" s="4" t="s">
        <v>774</v>
      </c>
      <c r="AJ4193" s="4" t="s">
        <v>775</v>
      </c>
    </row>
    <row r="4194" spans="1:36" x14ac:dyDescent="0.2">
      <c r="A4194" s="4" t="s">
        <v>726</v>
      </c>
      <c r="B4194" s="4" t="s">
        <v>727</v>
      </c>
      <c r="C4194" s="4" t="s">
        <v>728</v>
      </c>
      <c r="D4194" s="4" t="s">
        <v>729</v>
      </c>
      <c r="I4194" s="2">
        <v>46087.421925868053</v>
      </c>
      <c r="J4194" s="4" t="s">
        <v>45</v>
      </c>
      <c r="AB4194" s="4" t="s">
        <v>776</v>
      </c>
      <c r="AC4194" s="4" t="s">
        <v>777</v>
      </c>
      <c r="AD4194" s="4"/>
      <c r="AE4194" s="4" t="s">
        <v>733</v>
      </c>
      <c r="AH4194" s="4">
        <v>15979</v>
      </c>
      <c r="AI4194" s="4" t="s">
        <v>774</v>
      </c>
      <c r="AJ4194" s="4" t="s">
        <v>775</v>
      </c>
    </row>
    <row r="4195" spans="1:36" x14ac:dyDescent="0.2">
      <c r="A4195" s="4" t="s">
        <v>726</v>
      </c>
      <c r="B4195" s="4" t="s">
        <v>727</v>
      </c>
      <c r="C4195" s="4" t="s">
        <v>728</v>
      </c>
      <c r="D4195" s="4" t="s">
        <v>729</v>
      </c>
      <c r="I4195" s="2">
        <v>46087.421969583331</v>
      </c>
      <c r="J4195" s="4" t="s">
        <v>45</v>
      </c>
      <c r="AB4195" s="4" t="s">
        <v>811</v>
      </c>
      <c r="AC4195" s="4" t="s">
        <v>812</v>
      </c>
      <c r="AD4195" s="4"/>
      <c r="AE4195" s="4" t="s">
        <v>733</v>
      </c>
      <c r="AH4195" s="4">
        <v>-13209</v>
      </c>
      <c r="AI4195" s="4" t="s">
        <v>813</v>
      </c>
      <c r="AJ4195" s="4" t="s">
        <v>814</v>
      </c>
    </row>
    <row r="4196" spans="1:36" x14ac:dyDescent="0.2">
      <c r="A4196" s="4" t="s">
        <v>726</v>
      </c>
      <c r="B4196" s="4" t="s">
        <v>727</v>
      </c>
      <c r="C4196" s="4" t="s">
        <v>728</v>
      </c>
      <c r="D4196" s="4" t="s">
        <v>729</v>
      </c>
      <c r="I4196" s="2">
        <v>46087.421979398147</v>
      </c>
      <c r="J4196" s="4" t="s">
        <v>45</v>
      </c>
      <c r="AB4196" s="4" t="s">
        <v>905</v>
      </c>
      <c r="AC4196" s="4" t="s">
        <v>906</v>
      </c>
      <c r="AD4196" s="4"/>
      <c r="AE4196" s="4" t="s">
        <v>733</v>
      </c>
      <c r="AH4196" s="4">
        <v>67</v>
      </c>
      <c r="AI4196" s="4" t="s">
        <v>6</v>
      </c>
      <c r="AJ4196" s="4" t="s">
        <v>907</v>
      </c>
    </row>
    <row r="4197" spans="1:36" x14ac:dyDescent="0.2">
      <c r="A4197" s="4" t="s">
        <v>726</v>
      </c>
      <c r="B4197" s="4" t="s">
        <v>727</v>
      </c>
      <c r="C4197" s="4" t="s">
        <v>728</v>
      </c>
      <c r="D4197" s="4" t="s">
        <v>729</v>
      </c>
      <c r="I4197" s="2">
        <v>46087.421990740739</v>
      </c>
      <c r="J4197" s="4" t="s">
        <v>44</v>
      </c>
      <c r="K4197" s="4">
        <v>65</v>
      </c>
      <c r="L4197" s="4">
        <v>-84.595839999999995</v>
      </c>
      <c r="M4197" s="4">
        <v>9.8898200000000003</v>
      </c>
      <c r="N4197" s="4" t="s">
        <v>928</v>
      </c>
      <c r="O4197" s="4" t="b">
        <v>1</v>
      </c>
      <c r="P4197" s="4" t="b">
        <v>0</v>
      </c>
      <c r="Q4197" s="4" t="b">
        <v>0</v>
      </c>
      <c r="R4197" s="4" t="b">
        <v>0</v>
      </c>
      <c r="S4197" s="4" t="b">
        <v>0</v>
      </c>
      <c r="T4197" s="4" t="b">
        <v>0</v>
      </c>
      <c r="U4197" s="4" t="b">
        <v>0</v>
      </c>
      <c r="V4197" s="4" t="b">
        <v>0</v>
      </c>
      <c r="W4197" s="4" t="b">
        <v>0</v>
      </c>
      <c r="X4197" s="4" t="b">
        <v>1</v>
      </c>
      <c r="Y4197" s="4" t="b">
        <v>1</v>
      </c>
    </row>
    <row r="4198" spans="1:36" x14ac:dyDescent="0.2">
      <c r="A4198" s="4" t="s">
        <v>726</v>
      </c>
      <c r="B4198" s="4" t="s">
        <v>727</v>
      </c>
      <c r="C4198" s="4" t="s">
        <v>728</v>
      </c>
      <c r="D4198" s="4" t="s">
        <v>729</v>
      </c>
      <c r="I4198" s="2">
        <v>46087.422025462962</v>
      </c>
      <c r="J4198" s="4" t="s">
        <v>44</v>
      </c>
      <c r="K4198" s="4">
        <v>66</v>
      </c>
      <c r="L4198" s="4">
        <v>-84.596279999999993</v>
      </c>
      <c r="M4198" s="4">
        <v>9.8900500000000005</v>
      </c>
      <c r="N4198" s="4" t="s">
        <v>928</v>
      </c>
      <c r="O4198" s="4" t="b">
        <v>1</v>
      </c>
      <c r="P4198" s="4" t="b">
        <v>0</v>
      </c>
      <c r="Q4198" s="4" t="b">
        <v>0</v>
      </c>
      <c r="R4198" s="4" t="b">
        <v>0</v>
      </c>
      <c r="S4198" s="4" t="b">
        <v>0</v>
      </c>
      <c r="T4198" s="4" t="b">
        <v>0</v>
      </c>
      <c r="U4198" s="4" t="b">
        <v>0</v>
      </c>
      <c r="V4198" s="4" t="b">
        <v>0</v>
      </c>
      <c r="W4198" s="4" t="b">
        <v>0</v>
      </c>
      <c r="X4198" s="4" t="b">
        <v>1</v>
      </c>
      <c r="Y4198" s="4" t="b">
        <v>1</v>
      </c>
    </row>
    <row r="4199" spans="1:36" x14ac:dyDescent="0.2">
      <c r="A4199" s="4" t="s">
        <v>726</v>
      </c>
      <c r="B4199" s="4" t="s">
        <v>727</v>
      </c>
      <c r="C4199" s="4" t="s">
        <v>728</v>
      </c>
      <c r="D4199" s="4" t="s">
        <v>729</v>
      </c>
      <c r="I4199" s="2">
        <v>46087.422043865743</v>
      </c>
      <c r="J4199" s="4" t="s">
        <v>45</v>
      </c>
      <c r="AB4199" s="4" t="s">
        <v>972</v>
      </c>
      <c r="AC4199" s="4" t="s">
        <v>973</v>
      </c>
      <c r="AD4199" s="4"/>
      <c r="AE4199" s="4" t="s">
        <v>733</v>
      </c>
      <c r="AH4199" s="4">
        <v>2</v>
      </c>
      <c r="AI4199" s="4" t="s">
        <v>774</v>
      </c>
      <c r="AJ4199" s="4" t="s">
        <v>775</v>
      </c>
    </row>
    <row r="4200" spans="1:36" x14ac:dyDescent="0.2">
      <c r="A4200" s="4" t="s">
        <v>726</v>
      </c>
      <c r="B4200" s="4" t="s">
        <v>727</v>
      </c>
      <c r="C4200" s="4" t="s">
        <v>728</v>
      </c>
      <c r="D4200" s="4" t="s">
        <v>729</v>
      </c>
      <c r="I4200" s="2">
        <v>46087.42209753472</v>
      </c>
      <c r="J4200" s="4" t="s">
        <v>45</v>
      </c>
      <c r="AB4200" s="4" t="s">
        <v>811</v>
      </c>
      <c r="AC4200" s="4" t="s">
        <v>812</v>
      </c>
      <c r="AD4200" s="4"/>
      <c r="AE4200" s="4" t="s">
        <v>733</v>
      </c>
      <c r="AH4200" s="4">
        <v>27378</v>
      </c>
      <c r="AI4200" s="4" t="s">
        <v>813</v>
      </c>
      <c r="AJ4200" s="4" t="s">
        <v>814</v>
      </c>
    </row>
    <row r="4201" spans="1:36" x14ac:dyDescent="0.2">
      <c r="A4201" s="4" t="s">
        <v>726</v>
      </c>
      <c r="B4201" s="4" t="s">
        <v>727</v>
      </c>
      <c r="C4201" s="4" t="s">
        <v>728</v>
      </c>
      <c r="D4201" s="4" t="s">
        <v>729</v>
      </c>
      <c r="I4201" s="2">
        <v>46087.422118055554</v>
      </c>
      <c r="J4201" s="4" t="s">
        <v>44</v>
      </c>
      <c r="K4201" s="4">
        <v>76</v>
      </c>
      <c r="L4201" s="4">
        <v>-84.597560000000001</v>
      </c>
      <c r="M4201" s="4">
        <v>9.8906600000000005</v>
      </c>
      <c r="N4201" s="4" t="s">
        <v>930</v>
      </c>
      <c r="O4201" s="4" t="b">
        <v>1</v>
      </c>
      <c r="P4201" s="4" t="b">
        <v>0</v>
      </c>
      <c r="Q4201" s="4" t="b">
        <v>0</v>
      </c>
      <c r="R4201" s="4" t="b">
        <v>0</v>
      </c>
      <c r="S4201" s="4" t="b">
        <v>0</v>
      </c>
      <c r="T4201" s="4" t="b">
        <v>0</v>
      </c>
      <c r="U4201" s="4" t="b">
        <v>0</v>
      </c>
      <c r="V4201" s="4" t="b">
        <v>0</v>
      </c>
      <c r="W4201" s="4" t="b">
        <v>0</v>
      </c>
      <c r="X4201" s="4" t="b">
        <v>1</v>
      </c>
      <c r="Y4201" s="4" t="b">
        <v>1</v>
      </c>
    </row>
    <row r="4202" spans="1:36" x14ac:dyDescent="0.2">
      <c r="A4202" s="4" t="s">
        <v>726</v>
      </c>
      <c r="B4202" s="4" t="s">
        <v>727</v>
      </c>
      <c r="C4202" s="4" t="s">
        <v>728</v>
      </c>
      <c r="D4202" s="4" t="s">
        <v>729</v>
      </c>
      <c r="I4202" s="2">
        <v>46087.422141296294</v>
      </c>
      <c r="J4202" s="4" t="s">
        <v>45</v>
      </c>
      <c r="AB4202" s="4" t="s">
        <v>905</v>
      </c>
      <c r="AC4202" s="4" t="s">
        <v>906</v>
      </c>
      <c r="AD4202" s="4"/>
      <c r="AE4202" s="4" t="s">
        <v>733</v>
      </c>
      <c r="AH4202" s="4">
        <v>76</v>
      </c>
      <c r="AI4202" s="4" t="s">
        <v>6</v>
      </c>
      <c r="AJ4202" s="4" t="s">
        <v>907</v>
      </c>
    </row>
    <row r="4203" spans="1:36" x14ac:dyDescent="0.2">
      <c r="A4203" s="4" t="s">
        <v>726</v>
      </c>
      <c r="B4203" s="4" t="s">
        <v>727</v>
      </c>
      <c r="C4203" s="4" t="s">
        <v>728</v>
      </c>
      <c r="D4203" s="4" t="s">
        <v>729</v>
      </c>
      <c r="I4203" s="2">
        <v>46087.422178865738</v>
      </c>
      <c r="J4203" s="4" t="s">
        <v>45</v>
      </c>
      <c r="AB4203" s="4" t="s">
        <v>811</v>
      </c>
      <c r="AC4203" s="4" t="s">
        <v>812</v>
      </c>
      <c r="AD4203" s="4"/>
      <c r="AE4203" s="4" t="s">
        <v>733</v>
      </c>
      <c r="AH4203" s="4">
        <v>-12620</v>
      </c>
      <c r="AI4203" s="4" t="s">
        <v>813</v>
      </c>
      <c r="AJ4203" s="4" t="s">
        <v>814</v>
      </c>
    </row>
    <row r="4204" spans="1:36" x14ac:dyDescent="0.2">
      <c r="A4204" s="4" t="s">
        <v>726</v>
      </c>
      <c r="B4204" s="4" t="s">
        <v>727</v>
      </c>
      <c r="C4204" s="4" t="s">
        <v>728</v>
      </c>
      <c r="D4204" s="4" t="s">
        <v>729</v>
      </c>
      <c r="I4204" s="2">
        <v>46087.4221875</v>
      </c>
      <c r="J4204" s="4" t="s">
        <v>44</v>
      </c>
      <c r="K4204" s="4">
        <v>66</v>
      </c>
      <c r="L4204" s="4">
        <v>-84.598590000000002</v>
      </c>
      <c r="M4204" s="4">
        <v>9.891</v>
      </c>
      <c r="N4204" s="4" t="s">
        <v>928</v>
      </c>
      <c r="O4204" s="4" t="b">
        <v>1</v>
      </c>
      <c r="P4204" s="4" t="b">
        <v>0</v>
      </c>
      <c r="Q4204" s="4" t="b">
        <v>0</v>
      </c>
      <c r="R4204" s="4" t="b">
        <v>0</v>
      </c>
      <c r="S4204" s="4" t="b">
        <v>0</v>
      </c>
      <c r="T4204" s="4" t="b">
        <v>0</v>
      </c>
      <c r="U4204" s="4" t="b">
        <v>0</v>
      </c>
      <c r="V4204" s="4" t="b">
        <v>0</v>
      </c>
      <c r="W4204" s="4" t="b">
        <v>0</v>
      </c>
      <c r="X4204" s="4" t="b">
        <v>1</v>
      </c>
      <c r="Y4204" s="4" t="b">
        <v>1</v>
      </c>
    </row>
    <row r="4205" spans="1:36" x14ac:dyDescent="0.2">
      <c r="A4205" s="4" t="s">
        <v>726</v>
      </c>
      <c r="B4205" s="4" t="s">
        <v>727</v>
      </c>
      <c r="C4205" s="4" t="s">
        <v>728</v>
      </c>
      <c r="D4205" s="4" t="s">
        <v>729</v>
      </c>
      <c r="I4205" s="2">
        <v>46087.422199212961</v>
      </c>
      <c r="J4205" s="4" t="s">
        <v>45</v>
      </c>
      <c r="AB4205" s="4" t="s">
        <v>905</v>
      </c>
      <c r="AC4205" s="4" t="s">
        <v>906</v>
      </c>
      <c r="AD4205" s="4"/>
      <c r="AE4205" s="4" t="s">
        <v>733</v>
      </c>
      <c r="AH4205" s="4">
        <v>64</v>
      </c>
      <c r="AI4205" s="4" t="s">
        <v>6</v>
      </c>
      <c r="AJ4205" s="4" t="s">
        <v>907</v>
      </c>
    </row>
    <row r="4206" spans="1:36" x14ac:dyDescent="0.2">
      <c r="A4206" s="4" t="s">
        <v>726</v>
      </c>
      <c r="B4206" s="4" t="s">
        <v>727</v>
      </c>
      <c r="C4206" s="4" t="s">
        <v>728</v>
      </c>
      <c r="D4206" s="4" t="s">
        <v>729</v>
      </c>
      <c r="I4206" s="2">
        <v>46087.422256944446</v>
      </c>
      <c r="J4206" s="4" t="s">
        <v>44</v>
      </c>
      <c r="K4206" s="4">
        <v>66</v>
      </c>
      <c r="L4206" s="4">
        <v>-84.599549999999994</v>
      </c>
      <c r="M4206" s="4">
        <v>9.8912399999999998</v>
      </c>
      <c r="N4206" s="4" t="s">
        <v>928</v>
      </c>
      <c r="O4206" s="4" t="b">
        <v>1</v>
      </c>
      <c r="P4206" s="4" t="b">
        <v>0</v>
      </c>
      <c r="Q4206" s="4" t="b">
        <v>0</v>
      </c>
      <c r="R4206" s="4" t="b">
        <v>0</v>
      </c>
      <c r="S4206" s="4" t="b">
        <v>0</v>
      </c>
      <c r="T4206" s="4" t="b">
        <v>0</v>
      </c>
      <c r="U4206" s="4" t="b">
        <v>0</v>
      </c>
      <c r="V4206" s="4" t="b">
        <v>0</v>
      </c>
      <c r="W4206" s="4" t="b">
        <v>0</v>
      </c>
      <c r="X4206" s="4" t="b">
        <v>1</v>
      </c>
      <c r="Y4206" s="4" t="b">
        <v>1</v>
      </c>
    </row>
    <row r="4207" spans="1:36" x14ac:dyDescent="0.2">
      <c r="A4207" s="4" t="s">
        <v>726</v>
      </c>
      <c r="B4207" s="4" t="s">
        <v>727</v>
      </c>
      <c r="C4207" s="4" t="s">
        <v>728</v>
      </c>
      <c r="D4207" s="4" t="s">
        <v>729</v>
      </c>
      <c r="I4207" s="2">
        <v>46087.422407407408</v>
      </c>
      <c r="J4207" s="4" t="s">
        <v>44</v>
      </c>
      <c r="K4207" s="4">
        <v>63</v>
      </c>
      <c r="L4207" s="4">
        <v>-84.601619999999997</v>
      </c>
      <c r="M4207" s="4">
        <v>9.89147</v>
      </c>
      <c r="N4207" s="4" t="s">
        <v>947</v>
      </c>
      <c r="O4207" s="4" t="b">
        <v>1</v>
      </c>
      <c r="P4207" s="4" t="b">
        <v>0</v>
      </c>
      <c r="Q4207" s="4" t="b">
        <v>0</v>
      </c>
      <c r="R4207" s="4" t="b">
        <v>0</v>
      </c>
      <c r="S4207" s="4" t="b">
        <v>0</v>
      </c>
      <c r="T4207" s="4" t="b">
        <v>0</v>
      </c>
      <c r="U4207" s="4" t="b">
        <v>0</v>
      </c>
      <c r="V4207" s="4" t="b">
        <v>0</v>
      </c>
      <c r="W4207" s="4" t="b">
        <v>0</v>
      </c>
      <c r="X4207" s="4" t="b">
        <v>1</v>
      </c>
      <c r="Y4207" s="4" t="b">
        <v>1</v>
      </c>
    </row>
    <row r="4208" spans="1:36" x14ac:dyDescent="0.2">
      <c r="A4208" s="4" t="s">
        <v>726</v>
      </c>
      <c r="B4208" s="4" t="s">
        <v>727</v>
      </c>
      <c r="C4208" s="4" t="s">
        <v>728</v>
      </c>
      <c r="D4208" s="4" t="s">
        <v>729</v>
      </c>
      <c r="I4208" s="2">
        <v>46087.422407592596</v>
      </c>
      <c r="J4208" s="4" t="s">
        <v>45</v>
      </c>
      <c r="AB4208" s="4" t="s">
        <v>905</v>
      </c>
      <c r="AC4208" s="4" t="s">
        <v>906</v>
      </c>
      <c r="AD4208" s="4"/>
      <c r="AE4208" s="4" t="s">
        <v>733</v>
      </c>
      <c r="AH4208" s="4">
        <v>64</v>
      </c>
      <c r="AI4208" s="4" t="s">
        <v>6</v>
      </c>
      <c r="AJ4208" s="4" t="s">
        <v>907</v>
      </c>
    </row>
    <row r="4209" spans="1:36" x14ac:dyDescent="0.2">
      <c r="A4209" s="4" t="s">
        <v>726</v>
      </c>
      <c r="B4209" s="4" t="s">
        <v>727</v>
      </c>
      <c r="C4209" s="4" t="s">
        <v>728</v>
      </c>
      <c r="D4209" s="4" t="s">
        <v>729</v>
      </c>
      <c r="I4209" s="2">
        <v>46087.422423055556</v>
      </c>
      <c r="J4209" s="4" t="s">
        <v>45</v>
      </c>
      <c r="AB4209" s="4" t="s">
        <v>811</v>
      </c>
      <c r="AC4209" s="4" t="s">
        <v>812</v>
      </c>
      <c r="AD4209" s="4"/>
      <c r="AE4209" s="4" t="s">
        <v>733</v>
      </c>
      <c r="AH4209" s="4">
        <v>18079</v>
      </c>
      <c r="AI4209" s="4" t="s">
        <v>813</v>
      </c>
      <c r="AJ4209" s="4" t="s">
        <v>814</v>
      </c>
    </row>
    <row r="4210" spans="1:36" x14ac:dyDescent="0.2">
      <c r="A4210" s="4" t="s">
        <v>726</v>
      </c>
      <c r="B4210" s="4" t="s">
        <v>727</v>
      </c>
      <c r="C4210" s="4" t="s">
        <v>728</v>
      </c>
      <c r="D4210" s="4" t="s">
        <v>729</v>
      </c>
      <c r="I4210" s="2">
        <v>46087.422458726855</v>
      </c>
      <c r="J4210" s="4" t="s">
        <v>45</v>
      </c>
      <c r="AB4210" s="4" t="s">
        <v>797</v>
      </c>
      <c r="AC4210" s="4" t="s">
        <v>798</v>
      </c>
      <c r="AD4210" s="4"/>
      <c r="AE4210" s="4" t="s">
        <v>733</v>
      </c>
      <c r="AH4210" s="4">
        <v>57.44</v>
      </c>
      <c r="AI4210" s="4" t="s">
        <v>799</v>
      </c>
      <c r="AJ4210" s="4" t="s">
        <v>800</v>
      </c>
    </row>
    <row r="4211" spans="1:36" x14ac:dyDescent="0.2">
      <c r="A4211" s="4" t="s">
        <v>726</v>
      </c>
      <c r="B4211" s="4" t="s">
        <v>727</v>
      </c>
      <c r="C4211" s="4" t="s">
        <v>728</v>
      </c>
      <c r="D4211" s="4" t="s">
        <v>729</v>
      </c>
      <c r="I4211" s="2">
        <v>46087.422488425924</v>
      </c>
      <c r="J4211" s="4" t="s">
        <v>44</v>
      </c>
      <c r="K4211" s="4">
        <v>70</v>
      </c>
      <c r="L4211" s="4">
        <v>-84.602800000000002</v>
      </c>
      <c r="M4211" s="4">
        <v>9.8914299999999997</v>
      </c>
      <c r="N4211" s="4" t="s">
        <v>928</v>
      </c>
      <c r="O4211" s="4" t="b">
        <v>1</v>
      </c>
      <c r="P4211" s="4" t="b">
        <v>0</v>
      </c>
      <c r="Q4211" s="4" t="b">
        <v>0</v>
      </c>
      <c r="R4211" s="4" t="b">
        <v>0</v>
      </c>
      <c r="S4211" s="4" t="b">
        <v>0</v>
      </c>
      <c r="T4211" s="4" t="b">
        <v>0</v>
      </c>
      <c r="U4211" s="4" t="b">
        <v>0</v>
      </c>
      <c r="V4211" s="4" t="b">
        <v>0</v>
      </c>
      <c r="W4211" s="4" t="b">
        <v>0</v>
      </c>
      <c r="X4211" s="4" t="b">
        <v>1</v>
      </c>
      <c r="Y4211" s="4" t="b">
        <v>1</v>
      </c>
    </row>
    <row r="4212" spans="1:36" x14ac:dyDescent="0.2">
      <c r="A4212" s="4" t="s">
        <v>726</v>
      </c>
      <c r="B4212" s="4" t="s">
        <v>727</v>
      </c>
      <c r="C4212" s="4" t="s">
        <v>728</v>
      </c>
      <c r="D4212" s="4" t="s">
        <v>729</v>
      </c>
      <c r="I4212" s="2">
        <v>46087.422528842595</v>
      </c>
      <c r="J4212" s="4" t="s">
        <v>45</v>
      </c>
      <c r="AB4212" s="4" t="s">
        <v>772</v>
      </c>
      <c r="AC4212" s="4" t="s">
        <v>773</v>
      </c>
      <c r="AD4212" s="4"/>
      <c r="AE4212" s="4" t="s">
        <v>733</v>
      </c>
      <c r="AH4212" s="4">
        <v>15980</v>
      </c>
      <c r="AI4212" s="4" t="s">
        <v>774</v>
      </c>
      <c r="AJ4212" s="4" t="s">
        <v>775</v>
      </c>
    </row>
    <row r="4213" spans="1:36" x14ac:dyDescent="0.2">
      <c r="A4213" s="4" t="s">
        <v>726</v>
      </c>
      <c r="B4213" s="4" t="s">
        <v>727</v>
      </c>
      <c r="C4213" s="4" t="s">
        <v>728</v>
      </c>
      <c r="D4213" s="4" t="s">
        <v>729</v>
      </c>
      <c r="I4213" s="2">
        <v>46087.422528842595</v>
      </c>
      <c r="J4213" s="4" t="s">
        <v>45</v>
      </c>
      <c r="AB4213" s="4" t="s">
        <v>776</v>
      </c>
      <c r="AC4213" s="4" t="s">
        <v>777</v>
      </c>
      <c r="AD4213" s="4"/>
      <c r="AE4213" s="4" t="s">
        <v>733</v>
      </c>
      <c r="AH4213" s="4">
        <v>15980</v>
      </c>
      <c r="AI4213" s="4" t="s">
        <v>774</v>
      </c>
      <c r="AJ4213" s="4" t="s">
        <v>775</v>
      </c>
    </row>
    <row r="4214" spans="1:36" x14ac:dyDescent="0.2">
      <c r="A4214" s="4" t="s">
        <v>726</v>
      </c>
      <c r="B4214" s="4" t="s">
        <v>727</v>
      </c>
      <c r="C4214" s="4" t="s">
        <v>728</v>
      </c>
      <c r="D4214" s="4" t="s">
        <v>729</v>
      </c>
      <c r="I4214" s="2">
        <v>46087.422569537041</v>
      </c>
      <c r="J4214" s="4" t="s">
        <v>45</v>
      </c>
      <c r="AB4214" s="4" t="s">
        <v>905</v>
      </c>
      <c r="AC4214" s="4" t="s">
        <v>906</v>
      </c>
      <c r="AD4214" s="4"/>
      <c r="AE4214" s="4" t="s">
        <v>733</v>
      </c>
      <c r="AH4214" s="4">
        <v>75</v>
      </c>
      <c r="AI4214" s="4" t="s">
        <v>6</v>
      </c>
      <c r="AJ4214" s="4" t="s">
        <v>907</v>
      </c>
    </row>
    <row r="4215" spans="1:36" x14ac:dyDescent="0.2">
      <c r="A4215" s="4" t="s">
        <v>726</v>
      </c>
      <c r="B4215" s="4" t="s">
        <v>727</v>
      </c>
      <c r="C4215" s="4" t="s">
        <v>728</v>
      </c>
      <c r="D4215" s="4" t="s">
        <v>729</v>
      </c>
      <c r="I4215" s="2">
        <v>46087.42260416667</v>
      </c>
      <c r="J4215" s="4" t="s">
        <v>44</v>
      </c>
      <c r="K4215" s="4">
        <v>70</v>
      </c>
      <c r="L4215" s="4">
        <v>-84.604600000000005</v>
      </c>
      <c r="M4215" s="4">
        <v>9.8912800000000001</v>
      </c>
      <c r="N4215" s="4" t="s">
        <v>928</v>
      </c>
      <c r="O4215" s="4" t="b">
        <v>1</v>
      </c>
      <c r="P4215" s="4" t="b">
        <v>0</v>
      </c>
      <c r="Q4215" s="4" t="b">
        <v>0</v>
      </c>
      <c r="R4215" s="4" t="b">
        <v>0</v>
      </c>
      <c r="S4215" s="4" t="b">
        <v>0</v>
      </c>
      <c r="T4215" s="4" t="b">
        <v>0</v>
      </c>
      <c r="U4215" s="4" t="b">
        <v>0</v>
      </c>
      <c r="V4215" s="4" t="b">
        <v>0</v>
      </c>
      <c r="W4215" s="4" t="b">
        <v>0</v>
      </c>
      <c r="X4215" s="4" t="b">
        <v>1</v>
      </c>
      <c r="Y4215" s="4" t="b">
        <v>1</v>
      </c>
    </row>
    <row r="4216" spans="1:36" x14ac:dyDescent="0.2">
      <c r="A4216" s="4" t="s">
        <v>726</v>
      </c>
      <c r="B4216" s="4" t="s">
        <v>727</v>
      </c>
      <c r="C4216" s="4" t="s">
        <v>728</v>
      </c>
      <c r="D4216" s="4" t="s">
        <v>729</v>
      </c>
      <c r="I4216" s="2">
        <v>46087.422620578705</v>
      </c>
      <c r="J4216" s="4" t="s">
        <v>45</v>
      </c>
      <c r="AB4216" s="4" t="s">
        <v>811</v>
      </c>
      <c r="AC4216" s="4" t="s">
        <v>812</v>
      </c>
      <c r="AD4216" s="4"/>
      <c r="AE4216" s="4" t="s">
        <v>733</v>
      </c>
      <c r="AH4216" s="4">
        <v>-12087</v>
      </c>
      <c r="AI4216" s="4" t="s">
        <v>813</v>
      </c>
      <c r="AJ4216" s="4" t="s">
        <v>814</v>
      </c>
    </row>
    <row r="4217" spans="1:36" x14ac:dyDescent="0.2">
      <c r="A4217" s="4" t="s">
        <v>726</v>
      </c>
      <c r="B4217" s="4" t="s">
        <v>727</v>
      </c>
      <c r="C4217" s="4" t="s">
        <v>728</v>
      </c>
      <c r="D4217" s="4" t="s">
        <v>729</v>
      </c>
      <c r="I4217" s="2">
        <v>46087.422650462962</v>
      </c>
      <c r="J4217" s="4" t="s">
        <v>44</v>
      </c>
      <c r="K4217" s="4">
        <v>59</v>
      </c>
      <c r="L4217" s="4">
        <v>-84.605239999999995</v>
      </c>
      <c r="M4217" s="4">
        <v>9.8912200000000006</v>
      </c>
      <c r="N4217" s="4" t="s">
        <v>928</v>
      </c>
      <c r="O4217" s="4" t="b">
        <v>1</v>
      </c>
      <c r="P4217" s="4" t="b">
        <v>0</v>
      </c>
      <c r="Q4217" s="4" t="b">
        <v>0</v>
      </c>
      <c r="R4217" s="4" t="b">
        <v>0</v>
      </c>
      <c r="S4217" s="4" t="b">
        <v>0</v>
      </c>
      <c r="T4217" s="4" t="b">
        <v>0</v>
      </c>
      <c r="U4217" s="4" t="b">
        <v>0</v>
      </c>
      <c r="V4217" s="4" t="b">
        <v>0</v>
      </c>
      <c r="W4217" s="4" t="b">
        <v>0</v>
      </c>
      <c r="X4217" s="4" t="b">
        <v>1</v>
      </c>
      <c r="Y4217" s="4" t="b">
        <v>1</v>
      </c>
    </row>
    <row r="4218" spans="1:36" x14ac:dyDescent="0.2">
      <c r="A4218" s="4" t="s">
        <v>726</v>
      </c>
      <c r="B4218" s="4" t="s">
        <v>727</v>
      </c>
      <c r="C4218" s="4" t="s">
        <v>728</v>
      </c>
      <c r="D4218" s="4" t="s">
        <v>729</v>
      </c>
      <c r="I4218" s="2">
        <v>46087.422650601853</v>
      </c>
      <c r="J4218" s="4" t="s">
        <v>45</v>
      </c>
      <c r="AB4218" s="4" t="s">
        <v>905</v>
      </c>
      <c r="AC4218" s="4" t="s">
        <v>906</v>
      </c>
      <c r="AD4218" s="4"/>
      <c r="AE4218" s="4" t="s">
        <v>733</v>
      </c>
      <c r="AH4218" s="4">
        <v>59</v>
      </c>
      <c r="AI4218" s="4" t="s">
        <v>6</v>
      </c>
      <c r="AJ4218" s="4" t="s">
        <v>907</v>
      </c>
    </row>
    <row r="4219" spans="1:36" x14ac:dyDescent="0.2">
      <c r="A4219" s="4" t="s">
        <v>726</v>
      </c>
      <c r="B4219" s="4" t="s">
        <v>727</v>
      </c>
      <c r="C4219" s="4" t="s">
        <v>728</v>
      </c>
      <c r="D4219" s="4" t="s">
        <v>729</v>
      </c>
      <c r="I4219" s="2">
        <v>46087.422685324076</v>
      </c>
      <c r="J4219" s="4" t="s">
        <v>45</v>
      </c>
      <c r="AB4219" s="4" t="s">
        <v>905</v>
      </c>
      <c r="AC4219" s="4" t="s">
        <v>906</v>
      </c>
      <c r="AD4219" s="4"/>
      <c r="AE4219" s="4" t="s">
        <v>733</v>
      </c>
      <c r="AH4219" s="4">
        <v>57</v>
      </c>
      <c r="AI4219" s="4" t="s">
        <v>6</v>
      </c>
      <c r="AJ4219" s="4" t="s">
        <v>907</v>
      </c>
    </row>
    <row r="4220" spans="1:36" x14ac:dyDescent="0.2">
      <c r="A4220" s="4" t="s">
        <v>726</v>
      </c>
      <c r="B4220" s="4" t="s">
        <v>727</v>
      </c>
      <c r="C4220" s="4" t="s">
        <v>728</v>
      </c>
      <c r="D4220" s="4" t="s">
        <v>729</v>
      </c>
      <c r="I4220" s="2">
        <v>46087.422690335647</v>
      </c>
      <c r="J4220" s="4" t="s">
        <v>45</v>
      </c>
      <c r="AB4220" s="4" t="s">
        <v>811</v>
      </c>
      <c r="AC4220" s="4" t="s">
        <v>812</v>
      </c>
      <c r="AD4220" s="4"/>
      <c r="AE4220" s="4" t="s">
        <v>733</v>
      </c>
      <c r="AH4220" s="4">
        <v>33759</v>
      </c>
      <c r="AI4220" s="4" t="s">
        <v>813</v>
      </c>
      <c r="AJ4220" s="4" t="s">
        <v>814</v>
      </c>
    </row>
    <row r="4221" spans="1:36" x14ac:dyDescent="0.2">
      <c r="A4221" s="4" t="s">
        <v>726</v>
      </c>
      <c r="B4221" s="4" t="s">
        <v>727</v>
      </c>
      <c r="C4221" s="4" t="s">
        <v>728</v>
      </c>
      <c r="D4221" s="4" t="s">
        <v>729</v>
      </c>
      <c r="I4221" s="2">
        <v>46087.422696759262</v>
      </c>
      <c r="J4221" s="4" t="s">
        <v>44</v>
      </c>
      <c r="K4221" s="4">
        <v>57</v>
      </c>
      <c r="L4221" s="4">
        <v>-84.605810000000005</v>
      </c>
      <c r="M4221" s="4">
        <v>9.8911700000000007</v>
      </c>
      <c r="N4221" s="4" t="s">
        <v>928</v>
      </c>
      <c r="O4221" s="4" t="b">
        <v>1</v>
      </c>
      <c r="P4221" s="4" t="b">
        <v>0</v>
      </c>
      <c r="Q4221" s="4" t="b">
        <v>0</v>
      </c>
      <c r="R4221" s="4" t="b">
        <v>0</v>
      </c>
      <c r="S4221" s="4" t="b">
        <v>0</v>
      </c>
      <c r="T4221" s="4" t="b">
        <v>0</v>
      </c>
      <c r="U4221" s="4" t="b">
        <v>0</v>
      </c>
      <c r="V4221" s="4" t="b">
        <v>0</v>
      </c>
      <c r="W4221" s="4" t="b">
        <v>0</v>
      </c>
      <c r="X4221" s="4" t="b">
        <v>1</v>
      </c>
      <c r="Y4221" s="4" t="b">
        <v>1</v>
      </c>
    </row>
    <row r="4222" spans="1:36" x14ac:dyDescent="0.2">
      <c r="A4222" s="4" t="s">
        <v>726</v>
      </c>
      <c r="B4222" s="4" t="s">
        <v>727</v>
      </c>
      <c r="C4222" s="4" t="s">
        <v>728</v>
      </c>
      <c r="D4222" s="4" t="s">
        <v>729</v>
      </c>
      <c r="I4222" s="2">
        <v>46087.422766203701</v>
      </c>
      <c r="J4222" s="4" t="s">
        <v>44</v>
      </c>
      <c r="K4222" s="4">
        <v>65</v>
      </c>
      <c r="L4222" s="4">
        <v>-84.606740000000002</v>
      </c>
      <c r="M4222" s="4">
        <v>9.8910999999999998</v>
      </c>
      <c r="N4222" s="4" t="s">
        <v>928</v>
      </c>
      <c r="O4222" s="4" t="b">
        <v>1</v>
      </c>
      <c r="P4222" s="4" t="b">
        <v>0</v>
      </c>
      <c r="Q4222" s="4" t="b">
        <v>0</v>
      </c>
      <c r="R4222" s="4" t="b">
        <v>0</v>
      </c>
      <c r="S4222" s="4" t="b">
        <v>0</v>
      </c>
      <c r="T4222" s="4" t="b">
        <v>0</v>
      </c>
      <c r="U4222" s="4" t="b">
        <v>0</v>
      </c>
      <c r="V4222" s="4" t="b">
        <v>0</v>
      </c>
      <c r="W4222" s="4" t="b">
        <v>0</v>
      </c>
      <c r="X4222" s="4" t="b">
        <v>1</v>
      </c>
      <c r="Y4222" s="4" t="b">
        <v>1</v>
      </c>
    </row>
    <row r="4223" spans="1:36" x14ac:dyDescent="0.2">
      <c r="A4223" s="4" t="s">
        <v>726</v>
      </c>
      <c r="B4223" s="4" t="s">
        <v>727</v>
      </c>
      <c r="C4223" s="4" t="s">
        <v>728</v>
      </c>
      <c r="D4223" s="4" t="s">
        <v>729</v>
      </c>
      <c r="I4223" s="2">
        <v>46087.42291666667</v>
      </c>
      <c r="J4223" s="4" t="s">
        <v>44</v>
      </c>
      <c r="K4223" s="4">
        <v>74</v>
      </c>
      <c r="L4223" s="4">
        <v>-84.609049999999996</v>
      </c>
      <c r="M4223" s="4">
        <v>9.8911599999999993</v>
      </c>
      <c r="N4223" s="4" t="s">
        <v>947</v>
      </c>
      <c r="O4223" s="4" t="b">
        <v>1</v>
      </c>
      <c r="P4223" s="4" t="b">
        <v>0</v>
      </c>
      <c r="Q4223" s="4" t="b">
        <v>0</v>
      </c>
      <c r="R4223" s="4" t="b">
        <v>0</v>
      </c>
      <c r="S4223" s="4" t="b">
        <v>0</v>
      </c>
      <c r="T4223" s="4" t="b">
        <v>0</v>
      </c>
      <c r="U4223" s="4" t="b">
        <v>0</v>
      </c>
      <c r="V4223" s="4" t="b">
        <v>0</v>
      </c>
      <c r="W4223" s="4" t="b">
        <v>0</v>
      </c>
      <c r="X4223" s="4" t="b">
        <v>1</v>
      </c>
      <c r="Y4223" s="4" t="b">
        <v>1</v>
      </c>
    </row>
    <row r="4224" spans="1:36" x14ac:dyDescent="0.2">
      <c r="A4224" s="4" t="s">
        <v>726</v>
      </c>
      <c r="B4224" s="4" t="s">
        <v>727</v>
      </c>
      <c r="C4224" s="4" t="s">
        <v>728</v>
      </c>
      <c r="D4224" s="4" t="s">
        <v>729</v>
      </c>
      <c r="I4224" s="2">
        <v>46087.423032407409</v>
      </c>
      <c r="J4224" s="4" t="s">
        <v>44</v>
      </c>
      <c r="K4224" s="4">
        <v>81</v>
      </c>
      <c r="L4224" s="4">
        <v>-84.610979999999998</v>
      </c>
      <c r="M4224" s="4">
        <v>9.8915000000000006</v>
      </c>
      <c r="N4224" s="4" t="s">
        <v>947</v>
      </c>
      <c r="O4224" s="4" t="b">
        <v>1</v>
      </c>
      <c r="P4224" s="4" t="b">
        <v>0</v>
      </c>
      <c r="Q4224" s="4" t="b">
        <v>0</v>
      </c>
      <c r="R4224" s="4" t="b">
        <v>0</v>
      </c>
      <c r="S4224" s="4" t="b">
        <v>0</v>
      </c>
      <c r="T4224" s="4" t="b">
        <v>0</v>
      </c>
      <c r="U4224" s="4" t="b">
        <v>0</v>
      </c>
      <c r="V4224" s="4" t="b">
        <v>0</v>
      </c>
      <c r="W4224" s="4" t="b">
        <v>0</v>
      </c>
      <c r="X4224" s="4" t="b">
        <v>1</v>
      </c>
      <c r="Y4224" s="4" t="b">
        <v>1</v>
      </c>
    </row>
    <row r="4225" spans="1:37" x14ac:dyDescent="0.2">
      <c r="A4225" s="4" t="s">
        <v>726</v>
      </c>
      <c r="B4225" s="4" t="s">
        <v>727</v>
      </c>
      <c r="C4225" s="4" t="s">
        <v>728</v>
      </c>
      <c r="D4225" s="4" t="s">
        <v>729</v>
      </c>
      <c r="I4225" s="2">
        <v>46087.423038831017</v>
      </c>
      <c r="J4225" s="4" t="s">
        <v>45</v>
      </c>
      <c r="AB4225" s="4" t="s">
        <v>811</v>
      </c>
      <c r="AC4225" s="4" t="s">
        <v>812</v>
      </c>
      <c r="AD4225" s="4"/>
      <c r="AE4225" s="4" t="s">
        <v>733</v>
      </c>
      <c r="AH4225" s="4">
        <v>27222</v>
      </c>
      <c r="AI4225" s="4" t="s">
        <v>813</v>
      </c>
      <c r="AJ4225" s="4" t="s">
        <v>814</v>
      </c>
    </row>
    <row r="4226" spans="1:37" x14ac:dyDescent="0.2">
      <c r="A4226" s="4" t="s">
        <v>726</v>
      </c>
      <c r="B4226" s="4" t="s">
        <v>727</v>
      </c>
      <c r="C4226" s="4" t="s">
        <v>728</v>
      </c>
      <c r="D4226" s="4" t="s">
        <v>729</v>
      </c>
      <c r="I4226" s="2">
        <v>46087.423044247684</v>
      </c>
      <c r="J4226" s="4" t="s">
        <v>45</v>
      </c>
      <c r="AB4226" s="4" t="s">
        <v>905</v>
      </c>
      <c r="AC4226" s="4" t="s">
        <v>906</v>
      </c>
      <c r="AD4226" s="4"/>
      <c r="AE4226" s="4" t="s">
        <v>733</v>
      </c>
      <c r="AH4226" s="4">
        <v>86</v>
      </c>
      <c r="AI4226" s="4" t="s">
        <v>6</v>
      </c>
      <c r="AJ4226" s="4" t="s">
        <v>907</v>
      </c>
    </row>
    <row r="4227" spans="1:37" x14ac:dyDescent="0.2">
      <c r="A4227" s="4" t="s">
        <v>726</v>
      </c>
      <c r="B4227" s="4" t="s">
        <v>727</v>
      </c>
      <c r="C4227" s="4" t="s">
        <v>728</v>
      </c>
      <c r="D4227" s="4" t="s">
        <v>729</v>
      </c>
      <c r="I4227" s="2">
        <v>46087.423062152775</v>
      </c>
      <c r="J4227" s="4" t="s">
        <v>45</v>
      </c>
      <c r="AB4227" s="4" t="s">
        <v>811</v>
      </c>
      <c r="AC4227" s="4" t="s">
        <v>812</v>
      </c>
      <c r="AD4227" s="4"/>
      <c r="AE4227" s="4" t="s">
        <v>733</v>
      </c>
      <c r="AH4227" s="4">
        <v>-9165</v>
      </c>
      <c r="AI4227" s="4" t="s">
        <v>813</v>
      </c>
      <c r="AJ4227" s="4" t="s">
        <v>814</v>
      </c>
    </row>
    <row r="4228" spans="1:37" x14ac:dyDescent="0.2">
      <c r="A4228" s="4" t="s">
        <v>726</v>
      </c>
      <c r="B4228" s="4" t="s">
        <v>727</v>
      </c>
      <c r="C4228" s="4" t="s">
        <v>728</v>
      </c>
      <c r="D4228" s="4" t="s">
        <v>729</v>
      </c>
      <c r="I4228" s="2">
        <v>46087.42310284722</v>
      </c>
      <c r="J4228" s="4" t="s">
        <v>45</v>
      </c>
      <c r="AB4228" s="4" t="s">
        <v>772</v>
      </c>
      <c r="AC4228" s="4" t="s">
        <v>773</v>
      </c>
      <c r="AD4228" s="4"/>
      <c r="AE4228" s="4" t="s">
        <v>733</v>
      </c>
      <c r="AH4228" s="4">
        <v>15981</v>
      </c>
      <c r="AI4228" s="4" t="s">
        <v>774</v>
      </c>
      <c r="AJ4228" s="4" t="s">
        <v>775</v>
      </c>
    </row>
    <row r="4229" spans="1:37" x14ac:dyDescent="0.2">
      <c r="A4229" s="4" t="s">
        <v>726</v>
      </c>
      <c r="B4229" s="4" t="s">
        <v>727</v>
      </c>
      <c r="C4229" s="4" t="s">
        <v>728</v>
      </c>
      <c r="D4229" s="4" t="s">
        <v>729</v>
      </c>
      <c r="I4229" s="2">
        <v>46087.42310284722</v>
      </c>
      <c r="J4229" s="4" t="s">
        <v>45</v>
      </c>
      <c r="AB4229" s="4" t="s">
        <v>776</v>
      </c>
      <c r="AC4229" s="4" t="s">
        <v>777</v>
      </c>
      <c r="AD4229" s="4"/>
      <c r="AE4229" s="4" t="s">
        <v>733</v>
      </c>
      <c r="AH4229" s="4">
        <v>15981</v>
      </c>
      <c r="AI4229" s="4" t="s">
        <v>774</v>
      </c>
      <c r="AJ4229" s="4" t="s">
        <v>775</v>
      </c>
    </row>
    <row r="4230" spans="1:37" x14ac:dyDescent="0.2">
      <c r="A4230" s="4" t="s">
        <v>726</v>
      </c>
      <c r="B4230" s="4" t="s">
        <v>727</v>
      </c>
      <c r="C4230" s="4" t="s">
        <v>728</v>
      </c>
      <c r="D4230" s="4" t="s">
        <v>729</v>
      </c>
      <c r="I4230" s="2">
        <v>46087.423131875003</v>
      </c>
      <c r="J4230" s="4" t="s">
        <v>45</v>
      </c>
      <c r="AB4230" s="4" t="s">
        <v>811</v>
      </c>
      <c r="AC4230" s="4" t="s">
        <v>812</v>
      </c>
      <c r="AD4230" s="4"/>
      <c r="AE4230" s="4" t="s">
        <v>733</v>
      </c>
      <c r="AH4230" s="4">
        <v>10560</v>
      </c>
      <c r="AI4230" s="4" t="s">
        <v>813</v>
      </c>
      <c r="AJ4230" s="4" t="s">
        <v>814</v>
      </c>
    </row>
    <row r="4231" spans="1:37" x14ac:dyDescent="0.2">
      <c r="A4231" s="4" t="s">
        <v>726</v>
      </c>
      <c r="B4231" s="4" t="s">
        <v>727</v>
      </c>
      <c r="C4231" s="4" t="s">
        <v>728</v>
      </c>
      <c r="D4231" s="4" t="s">
        <v>729</v>
      </c>
      <c r="I4231" s="2">
        <v>46087.423136574071</v>
      </c>
      <c r="J4231" s="4" t="s">
        <v>44</v>
      </c>
      <c r="K4231" s="4">
        <v>81</v>
      </c>
      <c r="L4231" s="4">
        <v>-84.612740000000002</v>
      </c>
      <c r="M4231" s="4">
        <v>9.8920899999999996</v>
      </c>
      <c r="N4231" s="4" t="s">
        <v>947</v>
      </c>
      <c r="O4231" s="4" t="b">
        <v>1</v>
      </c>
      <c r="P4231" s="4" t="b">
        <v>0</v>
      </c>
      <c r="Q4231" s="4" t="b">
        <v>0</v>
      </c>
      <c r="R4231" s="4" t="b">
        <v>0</v>
      </c>
      <c r="S4231" s="4" t="b">
        <v>0</v>
      </c>
      <c r="T4231" s="4" t="b">
        <v>0</v>
      </c>
      <c r="U4231" s="4" t="b">
        <v>0</v>
      </c>
      <c r="V4231" s="4" t="b">
        <v>0</v>
      </c>
      <c r="W4231" s="4" t="b">
        <v>0</v>
      </c>
      <c r="X4231" s="4" t="b">
        <v>1</v>
      </c>
      <c r="Y4231" s="4" t="b">
        <v>1</v>
      </c>
    </row>
    <row r="4232" spans="1:37" x14ac:dyDescent="0.2">
      <c r="A4232" s="4" t="s">
        <v>726</v>
      </c>
      <c r="B4232" s="4" t="s">
        <v>727</v>
      </c>
      <c r="C4232" s="4" t="s">
        <v>728</v>
      </c>
      <c r="D4232" s="4" t="s">
        <v>729</v>
      </c>
      <c r="I4232" s="2">
        <v>46087.423136886573</v>
      </c>
      <c r="J4232" s="4" t="s">
        <v>45</v>
      </c>
      <c r="AB4232" s="4" t="s">
        <v>905</v>
      </c>
      <c r="AC4232" s="4" t="s">
        <v>906</v>
      </c>
      <c r="AD4232" s="4"/>
      <c r="AE4232" s="4" t="s">
        <v>733</v>
      </c>
      <c r="AH4232" s="4">
        <v>84</v>
      </c>
      <c r="AI4232" s="4" t="s">
        <v>6</v>
      </c>
      <c r="AJ4232" s="4" t="s">
        <v>907</v>
      </c>
    </row>
    <row r="4233" spans="1:37" x14ac:dyDescent="0.2">
      <c r="A4233" s="4" t="s">
        <v>726</v>
      </c>
      <c r="B4233" s="4" t="s">
        <v>727</v>
      </c>
      <c r="C4233" s="4" t="s">
        <v>728</v>
      </c>
      <c r="D4233" s="4" t="s">
        <v>729</v>
      </c>
      <c r="I4233" s="2">
        <v>46087.423147106485</v>
      </c>
      <c r="J4233" s="4" t="s">
        <v>45</v>
      </c>
      <c r="AB4233" s="4" t="s">
        <v>956</v>
      </c>
      <c r="AC4233" s="4" t="s">
        <v>957</v>
      </c>
      <c r="AD4233" s="4"/>
      <c r="AE4233" s="4" t="s">
        <v>733</v>
      </c>
      <c r="AH4233" s="4">
        <v>1</v>
      </c>
      <c r="AI4233" s="4" t="s">
        <v>734</v>
      </c>
      <c r="AJ4233" s="4" t="s">
        <v>735</v>
      </c>
    </row>
    <row r="4234" spans="1:37" x14ac:dyDescent="0.2">
      <c r="A4234" s="4" t="s">
        <v>726</v>
      </c>
      <c r="B4234" s="4" t="s">
        <v>727</v>
      </c>
      <c r="C4234" s="4" t="s">
        <v>728</v>
      </c>
      <c r="D4234" s="4" t="s">
        <v>729</v>
      </c>
      <c r="I4234" s="2">
        <v>46087.423210312503</v>
      </c>
      <c r="J4234" s="4" t="s">
        <v>45</v>
      </c>
      <c r="AB4234" s="4" t="s">
        <v>972</v>
      </c>
      <c r="AC4234" s="4" t="s">
        <v>973</v>
      </c>
      <c r="AD4234" s="4"/>
      <c r="AE4234" s="4" t="s">
        <v>733</v>
      </c>
      <c r="AH4234" s="4">
        <v>2</v>
      </c>
      <c r="AI4234" s="4" t="s">
        <v>774</v>
      </c>
      <c r="AJ4234" s="4" t="s">
        <v>775</v>
      </c>
    </row>
    <row r="4235" spans="1:37" x14ac:dyDescent="0.2">
      <c r="A4235" s="4" t="s">
        <v>726</v>
      </c>
      <c r="B4235" s="4" t="s">
        <v>727</v>
      </c>
      <c r="C4235" s="4" t="s">
        <v>728</v>
      </c>
      <c r="D4235" s="4" t="s">
        <v>729</v>
      </c>
      <c r="I4235" s="2">
        <v>46087.423220578705</v>
      </c>
      <c r="J4235" s="4" t="s">
        <v>45</v>
      </c>
      <c r="AB4235" s="4" t="s">
        <v>956</v>
      </c>
      <c r="AC4235" s="4" t="s">
        <v>957</v>
      </c>
      <c r="AD4235" s="4"/>
      <c r="AE4235" s="4" t="s">
        <v>733</v>
      </c>
      <c r="AH4235" s="4">
        <v>0</v>
      </c>
      <c r="AI4235" s="4" t="s">
        <v>734</v>
      </c>
      <c r="AJ4235" s="4" t="s">
        <v>735</v>
      </c>
    </row>
    <row r="4236" spans="1:37" x14ac:dyDescent="0.2">
      <c r="A4236" s="4" t="s">
        <v>726</v>
      </c>
      <c r="B4236" s="4" t="s">
        <v>727</v>
      </c>
      <c r="C4236" s="4" t="s">
        <v>728</v>
      </c>
      <c r="D4236" s="4" t="s">
        <v>729</v>
      </c>
      <c r="I4236" s="2">
        <v>46087.42324074074</v>
      </c>
      <c r="J4236" s="4" t="s">
        <v>44</v>
      </c>
      <c r="K4236" s="4">
        <v>72</v>
      </c>
      <c r="L4236" s="4">
        <v>-84.614379999999997</v>
      </c>
      <c r="M4236" s="4">
        <v>9.8927099999999992</v>
      </c>
      <c r="N4236" s="4" t="s">
        <v>928</v>
      </c>
      <c r="O4236" s="4" t="b">
        <v>1</v>
      </c>
      <c r="P4236" s="4" t="b">
        <v>0</v>
      </c>
      <c r="Q4236" s="4" t="b">
        <v>0</v>
      </c>
      <c r="R4236" s="4" t="b">
        <v>0</v>
      </c>
      <c r="S4236" s="4" t="b">
        <v>0</v>
      </c>
      <c r="T4236" s="4" t="b">
        <v>0</v>
      </c>
      <c r="U4236" s="4" t="b">
        <v>0</v>
      </c>
      <c r="V4236" s="4" t="b">
        <v>0</v>
      </c>
      <c r="W4236" s="4" t="b">
        <v>0</v>
      </c>
      <c r="X4236" s="4" t="b">
        <v>1</v>
      </c>
      <c r="Y4236" s="4" t="b">
        <v>1</v>
      </c>
    </row>
    <row r="4237" spans="1:37" x14ac:dyDescent="0.2">
      <c r="A4237" s="4" t="s">
        <v>726</v>
      </c>
      <c r="B4237" s="4" t="s">
        <v>727</v>
      </c>
      <c r="C4237" s="4" t="s">
        <v>728</v>
      </c>
      <c r="D4237" s="4" t="s">
        <v>729</v>
      </c>
      <c r="I4237" s="2">
        <v>46087.423275555557</v>
      </c>
      <c r="J4237" s="4" t="s">
        <v>45</v>
      </c>
      <c r="AB4237" s="4" t="s">
        <v>905</v>
      </c>
      <c r="AC4237" s="4" t="s">
        <v>906</v>
      </c>
      <c r="AD4237" s="4"/>
      <c r="AE4237" s="4" t="s">
        <v>733</v>
      </c>
      <c r="AH4237" s="4">
        <v>68</v>
      </c>
      <c r="AI4237" s="4" t="s">
        <v>6</v>
      </c>
      <c r="AJ4237" s="4" t="s">
        <v>907</v>
      </c>
    </row>
    <row r="4238" spans="1:37" x14ac:dyDescent="0.2">
      <c r="A4238" s="4" t="s">
        <v>726</v>
      </c>
      <c r="B4238" s="4" t="s">
        <v>727</v>
      </c>
      <c r="C4238" s="4" t="s">
        <v>728</v>
      </c>
      <c r="D4238" s="4" t="s">
        <v>729</v>
      </c>
      <c r="I4238" s="2">
        <v>46087.423286400466</v>
      </c>
      <c r="J4238" s="4" t="s">
        <v>737</v>
      </c>
      <c r="N4238" s="4" t="s">
        <v>1236</v>
      </c>
      <c r="AK4238" s="4" t="s">
        <v>1240</v>
      </c>
    </row>
    <row r="4239" spans="1:37" x14ac:dyDescent="0.2">
      <c r="A4239" s="4" t="s">
        <v>726</v>
      </c>
      <c r="B4239" s="4" t="s">
        <v>727</v>
      </c>
      <c r="C4239" s="4" t="s">
        <v>728</v>
      </c>
      <c r="D4239" s="4" t="s">
        <v>729</v>
      </c>
      <c r="I4239" s="2">
        <v>46087.42328703704</v>
      </c>
      <c r="J4239" s="4" t="s">
        <v>44</v>
      </c>
      <c r="K4239" s="4">
        <v>65</v>
      </c>
      <c r="L4239" s="4">
        <v>-84.615009999999998</v>
      </c>
      <c r="M4239" s="4">
        <v>9.8929600000000004</v>
      </c>
      <c r="N4239" s="4" t="s">
        <v>930</v>
      </c>
      <c r="O4239" s="4" t="b">
        <v>1</v>
      </c>
      <c r="P4239" s="4" t="b">
        <v>0</v>
      </c>
      <c r="Q4239" s="4" t="b">
        <v>0</v>
      </c>
      <c r="R4239" s="4" t="b">
        <v>0</v>
      </c>
      <c r="S4239" s="4" t="b">
        <v>0</v>
      </c>
      <c r="T4239" s="4" t="b">
        <v>0</v>
      </c>
      <c r="U4239" s="4" t="b">
        <v>0</v>
      </c>
      <c r="V4239" s="4" t="b">
        <v>0</v>
      </c>
      <c r="W4239" s="4" t="b">
        <v>0</v>
      </c>
      <c r="X4239" s="4" t="b">
        <v>1</v>
      </c>
      <c r="Y4239" s="4" t="b">
        <v>1</v>
      </c>
    </row>
    <row r="4240" spans="1:37" x14ac:dyDescent="0.2">
      <c r="A4240" s="4" t="s">
        <v>726</v>
      </c>
      <c r="B4240" s="4" t="s">
        <v>727</v>
      </c>
      <c r="C4240" s="4" t="s">
        <v>728</v>
      </c>
      <c r="D4240" s="4" t="s">
        <v>729</v>
      </c>
      <c r="I4240" s="2">
        <v>46087.423294363427</v>
      </c>
      <c r="J4240" s="4" t="s">
        <v>45</v>
      </c>
      <c r="AB4240" s="4" t="s">
        <v>811</v>
      </c>
      <c r="AC4240" s="4" t="s">
        <v>812</v>
      </c>
      <c r="AD4240" s="4"/>
      <c r="AE4240" s="4" t="s">
        <v>733</v>
      </c>
      <c r="AH4240" s="4">
        <v>-42186</v>
      </c>
      <c r="AI4240" s="4" t="s">
        <v>813</v>
      </c>
      <c r="AJ4240" s="4" t="s">
        <v>814</v>
      </c>
    </row>
    <row r="4241" spans="1:36" x14ac:dyDescent="0.2">
      <c r="A4241" s="4" t="s">
        <v>726</v>
      </c>
      <c r="B4241" s="4" t="s">
        <v>727</v>
      </c>
      <c r="C4241" s="4" t="s">
        <v>728</v>
      </c>
      <c r="D4241" s="4" t="s">
        <v>729</v>
      </c>
      <c r="I4241" s="2">
        <v>46087.423310185186</v>
      </c>
      <c r="J4241" s="4" t="s">
        <v>44</v>
      </c>
      <c r="K4241" s="4">
        <v>53</v>
      </c>
      <c r="L4241" s="4">
        <v>-84.615279999999998</v>
      </c>
      <c r="M4241" s="4">
        <v>9.8930799999999994</v>
      </c>
      <c r="N4241" s="4" t="s">
        <v>928</v>
      </c>
      <c r="O4241" s="4" t="b">
        <v>1</v>
      </c>
      <c r="P4241" s="4" t="b">
        <v>0</v>
      </c>
      <c r="Q4241" s="4" t="b">
        <v>0</v>
      </c>
      <c r="R4241" s="4" t="b">
        <v>0</v>
      </c>
      <c r="S4241" s="4" t="b">
        <v>0</v>
      </c>
      <c r="T4241" s="4" t="b">
        <v>0</v>
      </c>
      <c r="U4241" s="4" t="b">
        <v>0</v>
      </c>
      <c r="V4241" s="4" t="b">
        <v>0</v>
      </c>
      <c r="W4241" s="4" t="b">
        <v>0</v>
      </c>
      <c r="X4241" s="4" t="b">
        <v>1</v>
      </c>
      <c r="Y4241" s="4" t="b">
        <v>1</v>
      </c>
    </row>
    <row r="4242" spans="1:36" x14ac:dyDescent="0.2">
      <c r="A4242" s="4" t="s">
        <v>726</v>
      </c>
      <c r="B4242" s="4" t="s">
        <v>727</v>
      </c>
      <c r="C4242" s="4" t="s">
        <v>728</v>
      </c>
      <c r="D4242" s="4" t="s">
        <v>729</v>
      </c>
      <c r="I4242" s="2">
        <v>46087.423321944443</v>
      </c>
      <c r="J4242" s="4" t="s">
        <v>45</v>
      </c>
      <c r="AB4242" s="4" t="s">
        <v>905</v>
      </c>
      <c r="AC4242" s="4" t="s">
        <v>906</v>
      </c>
      <c r="AD4242" s="4"/>
      <c r="AE4242" s="4" t="s">
        <v>733</v>
      </c>
      <c r="AH4242" s="4">
        <v>45</v>
      </c>
      <c r="AI4242" s="4" t="s">
        <v>6</v>
      </c>
      <c r="AJ4242" s="4" t="s">
        <v>907</v>
      </c>
    </row>
    <row r="4243" spans="1:36" x14ac:dyDescent="0.2">
      <c r="A4243" s="4" t="s">
        <v>726</v>
      </c>
      <c r="B4243" s="4" t="s">
        <v>727</v>
      </c>
      <c r="C4243" s="4" t="s">
        <v>728</v>
      </c>
      <c r="D4243" s="4" t="s">
        <v>729</v>
      </c>
      <c r="I4243" s="2">
        <v>46087.423368055555</v>
      </c>
      <c r="J4243" s="4" t="s">
        <v>44</v>
      </c>
      <c r="K4243" s="4">
        <v>37</v>
      </c>
      <c r="L4243" s="4">
        <v>-84.615759999999995</v>
      </c>
      <c r="M4243" s="4">
        <v>9.8932699999999993</v>
      </c>
      <c r="N4243" s="4" t="s">
        <v>928</v>
      </c>
      <c r="O4243" s="4" t="b">
        <v>1</v>
      </c>
      <c r="P4243" s="4" t="b">
        <v>0</v>
      </c>
      <c r="Q4243" s="4" t="b">
        <v>0</v>
      </c>
      <c r="R4243" s="4" t="b">
        <v>0</v>
      </c>
      <c r="S4243" s="4" t="b">
        <v>0</v>
      </c>
      <c r="T4243" s="4" t="b">
        <v>0</v>
      </c>
      <c r="U4243" s="4" t="b">
        <v>0</v>
      </c>
      <c r="V4243" s="4" t="b">
        <v>0</v>
      </c>
      <c r="W4243" s="4" t="b">
        <v>0</v>
      </c>
      <c r="X4243" s="4" t="b">
        <v>1</v>
      </c>
      <c r="Y4243" s="4" t="b">
        <v>1</v>
      </c>
    </row>
    <row r="4244" spans="1:36" x14ac:dyDescent="0.2">
      <c r="A4244" s="4" t="s">
        <v>726</v>
      </c>
      <c r="B4244" s="4" t="s">
        <v>727</v>
      </c>
      <c r="C4244" s="4" t="s">
        <v>728</v>
      </c>
      <c r="D4244" s="4" t="s">
        <v>729</v>
      </c>
      <c r="I4244" s="2">
        <v>46087.423414351855</v>
      </c>
      <c r="J4244" s="4" t="s">
        <v>44</v>
      </c>
      <c r="K4244" s="4">
        <v>33</v>
      </c>
      <c r="L4244" s="4">
        <v>-84.61609</v>
      </c>
      <c r="M4244" s="4">
        <v>9.8933900000000001</v>
      </c>
      <c r="N4244" s="4" t="s">
        <v>928</v>
      </c>
      <c r="O4244" s="4" t="b">
        <v>1</v>
      </c>
      <c r="P4244" s="4" t="b">
        <v>0</v>
      </c>
      <c r="Q4244" s="4" t="b">
        <v>0</v>
      </c>
      <c r="R4244" s="4" t="b">
        <v>0</v>
      </c>
      <c r="S4244" s="4" t="b">
        <v>0</v>
      </c>
      <c r="T4244" s="4" t="b">
        <v>0</v>
      </c>
      <c r="U4244" s="4" t="b">
        <v>0</v>
      </c>
      <c r="V4244" s="4" t="b">
        <v>0</v>
      </c>
      <c r="W4244" s="4" t="b">
        <v>0</v>
      </c>
      <c r="X4244" s="4" t="b">
        <v>1</v>
      </c>
      <c r="Y4244" s="4" t="b">
        <v>1</v>
      </c>
    </row>
    <row r="4245" spans="1:36" x14ac:dyDescent="0.2">
      <c r="A4245" s="4" t="s">
        <v>726</v>
      </c>
      <c r="B4245" s="4" t="s">
        <v>727</v>
      </c>
      <c r="C4245" s="4" t="s">
        <v>728</v>
      </c>
      <c r="D4245" s="4" t="s">
        <v>729</v>
      </c>
      <c r="I4245" s="2">
        <v>46087.423437731479</v>
      </c>
      <c r="J4245" s="4" t="s">
        <v>45</v>
      </c>
      <c r="AB4245" s="4" t="s">
        <v>905</v>
      </c>
      <c r="AC4245" s="4" t="s">
        <v>906</v>
      </c>
      <c r="AD4245" s="4"/>
      <c r="AE4245" s="4" t="s">
        <v>733</v>
      </c>
      <c r="AH4245" s="4">
        <v>32</v>
      </c>
      <c r="AI4245" s="4" t="s">
        <v>6</v>
      </c>
      <c r="AJ4245" s="4" t="s">
        <v>907</v>
      </c>
    </row>
    <row r="4246" spans="1:36" x14ac:dyDescent="0.2">
      <c r="A4246" s="4" t="s">
        <v>726</v>
      </c>
      <c r="B4246" s="4" t="s">
        <v>727</v>
      </c>
      <c r="C4246" s="4" t="s">
        <v>728</v>
      </c>
      <c r="D4246" s="4" t="s">
        <v>729</v>
      </c>
      <c r="I4246" s="2">
        <v>46087.423518518517</v>
      </c>
      <c r="J4246" s="4" t="s">
        <v>44</v>
      </c>
      <c r="K4246" s="4">
        <v>33</v>
      </c>
      <c r="L4246" s="4">
        <v>-84.616770000000002</v>
      </c>
      <c r="M4246" s="4">
        <v>9.8935600000000008</v>
      </c>
      <c r="N4246" s="4" t="s">
        <v>928</v>
      </c>
      <c r="O4246" s="4" t="b">
        <v>1</v>
      </c>
      <c r="P4246" s="4" t="b">
        <v>0</v>
      </c>
      <c r="Q4246" s="4" t="b">
        <v>0</v>
      </c>
      <c r="R4246" s="4" t="b">
        <v>0</v>
      </c>
      <c r="S4246" s="4" t="b">
        <v>0</v>
      </c>
      <c r="T4246" s="4" t="b">
        <v>0</v>
      </c>
      <c r="U4246" s="4" t="b">
        <v>0</v>
      </c>
      <c r="V4246" s="4" t="b">
        <v>0</v>
      </c>
      <c r="W4246" s="4" t="b">
        <v>0</v>
      </c>
      <c r="X4246" s="4" t="b">
        <v>1</v>
      </c>
      <c r="Y4246" s="4" t="b">
        <v>1</v>
      </c>
    </row>
    <row r="4247" spans="1:36" x14ac:dyDescent="0.2">
      <c r="A4247" s="4" t="s">
        <v>726</v>
      </c>
      <c r="B4247" s="4" t="s">
        <v>727</v>
      </c>
      <c r="C4247" s="4" t="s">
        <v>728</v>
      </c>
      <c r="D4247" s="4" t="s">
        <v>729</v>
      </c>
      <c r="I4247" s="2">
        <v>46087.423541898148</v>
      </c>
      <c r="J4247" s="4" t="s">
        <v>45</v>
      </c>
      <c r="AB4247" s="4" t="s">
        <v>905</v>
      </c>
      <c r="AC4247" s="4" t="s">
        <v>906</v>
      </c>
      <c r="AD4247" s="4"/>
      <c r="AE4247" s="4" t="s">
        <v>733</v>
      </c>
      <c r="AH4247" s="4">
        <v>35</v>
      </c>
      <c r="AI4247" s="4" t="s">
        <v>6</v>
      </c>
      <c r="AJ4247" s="4" t="s">
        <v>907</v>
      </c>
    </row>
    <row r="4248" spans="1:36" x14ac:dyDescent="0.2">
      <c r="A4248" s="4" t="s">
        <v>726</v>
      </c>
      <c r="B4248" s="4" t="s">
        <v>727</v>
      </c>
      <c r="C4248" s="4" t="s">
        <v>728</v>
      </c>
      <c r="D4248" s="4" t="s">
        <v>729</v>
      </c>
      <c r="I4248" s="2">
        <v>46087.42355324074</v>
      </c>
      <c r="J4248" s="4" t="s">
        <v>44</v>
      </c>
      <c r="K4248" s="4">
        <v>33</v>
      </c>
      <c r="L4248" s="4">
        <v>-84.617019999999997</v>
      </c>
      <c r="M4248" s="4">
        <v>9.8936100000000007</v>
      </c>
      <c r="N4248" s="4" t="s">
        <v>930</v>
      </c>
      <c r="O4248" s="4" t="b">
        <v>1</v>
      </c>
      <c r="P4248" s="4" t="b">
        <v>0</v>
      </c>
      <c r="Q4248" s="4" t="b">
        <v>0</v>
      </c>
      <c r="R4248" s="4" t="b">
        <v>0</v>
      </c>
      <c r="S4248" s="4" t="b">
        <v>0</v>
      </c>
      <c r="T4248" s="4" t="b">
        <v>0</v>
      </c>
      <c r="U4248" s="4" t="b">
        <v>0</v>
      </c>
      <c r="V4248" s="4" t="b">
        <v>0</v>
      </c>
      <c r="W4248" s="4" t="b">
        <v>0</v>
      </c>
      <c r="X4248" s="4" t="b">
        <v>1</v>
      </c>
      <c r="Y4248" s="4" t="b">
        <v>1</v>
      </c>
    </row>
    <row r="4249" spans="1:36" x14ac:dyDescent="0.2">
      <c r="A4249" s="4" t="s">
        <v>726</v>
      </c>
      <c r="B4249" s="4" t="s">
        <v>727</v>
      </c>
      <c r="C4249" s="4" t="s">
        <v>728</v>
      </c>
      <c r="D4249" s="4" t="s">
        <v>729</v>
      </c>
      <c r="I4249" s="2">
        <v>46087.423561469906</v>
      </c>
      <c r="J4249" s="4" t="s">
        <v>45</v>
      </c>
      <c r="AB4249" s="4" t="s">
        <v>811</v>
      </c>
      <c r="AC4249" s="4" t="s">
        <v>812</v>
      </c>
      <c r="AD4249" s="4"/>
      <c r="AE4249" s="4" t="s">
        <v>733</v>
      </c>
      <c r="AH4249" s="4">
        <v>14514</v>
      </c>
      <c r="AI4249" s="4" t="s">
        <v>813</v>
      </c>
      <c r="AJ4249" s="4" t="s">
        <v>814</v>
      </c>
    </row>
    <row r="4250" spans="1:36" x14ac:dyDescent="0.2">
      <c r="A4250" s="4" t="s">
        <v>726</v>
      </c>
      <c r="B4250" s="4" t="s">
        <v>727</v>
      </c>
      <c r="C4250" s="4" t="s">
        <v>728</v>
      </c>
      <c r="D4250" s="4" t="s">
        <v>729</v>
      </c>
      <c r="I4250" s="2">
        <v>46087.423576701389</v>
      </c>
      <c r="J4250" s="4" t="s">
        <v>45</v>
      </c>
      <c r="AB4250" s="4" t="s">
        <v>905</v>
      </c>
      <c r="AC4250" s="4" t="s">
        <v>906</v>
      </c>
      <c r="AD4250" s="4"/>
      <c r="AE4250" s="4" t="s">
        <v>733</v>
      </c>
      <c r="AH4250" s="4">
        <v>44</v>
      </c>
      <c r="AI4250" s="4" t="s">
        <v>6</v>
      </c>
      <c r="AJ4250" s="4" t="s">
        <v>907</v>
      </c>
    </row>
    <row r="4251" spans="1:36" x14ac:dyDescent="0.2">
      <c r="A4251" s="4" t="s">
        <v>726</v>
      </c>
      <c r="B4251" s="4" t="s">
        <v>727</v>
      </c>
      <c r="C4251" s="4" t="s">
        <v>728</v>
      </c>
      <c r="D4251" s="4" t="s">
        <v>729</v>
      </c>
      <c r="I4251" s="2">
        <v>46087.423587962963</v>
      </c>
      <c r="J4251" s="4" t="s">
        <v>44</v>
      </c>
      <c r="K4251" s="4">
        <v>42</v>
      </c>
      <c r="L4251" s="4">
        <v>-84.617310000000003</v>
      </c>
      <c r="M4251" s="4">
        <v>9.8936600000000006</v>
      </c>
      <c r="N4251" s="4" t="s">
        <v>928</v>
      </c>
      <c r="O4251" s="4" t="b">
        <v>1</v>
      </c>
      <c r="P4251" s="4" t="b">
        <v>0</v>
      </c>
      <c r="Q4251" s="4" t="b">
        <v>0</v>
      </c>
      <c r="R4251" s="4" t="b">
        <v>0</v>
      </c>
      <c r="S4251" s="4" t="b">
        <v>0</v>
      </c>
      <c r="T4251" s="4" t="b">
        <v>0</v>
      </c>
      <c r="U4251" s="4" t="b">
        <v>0</v>
      </c>
      <c r="V4251" s="4" t="b">
        <v>0</v>
      </c>
      <c r="W4251" s="4" t="b">
        <v>0</v>
      </c>
      <c r="X4251" s="4" t="b">
        <v>1</v>
      </c>
      <c r="Y4251" s="4" t="b">
        <v>1</v>
      </c>
    </row>
    <row r="4252" spans="1:36" x14ac:dyDescent="0.2">
      <c r="A4252" s="4" t="s">
        <v>726</v>
      </c>
      <c r="B4252" s="4" t="s">
        <v>727</v>
      </c>
      <c r="C4252" s="4" t="s">
        <v>728</v>
      </c>
      <c r="D4252" s="4" t="s">
        <v>729</v>
      </c>
      <c r="I4252" s="2">
        <v>46087.423634259256</v>
      </c>
      <c r="J4252" s="4" t="s">
        <v>44</v>
      </c>
      <c r="K4252" s="4">
        <v>44</v>
      </c>
      <c r="L4252" s="4">
        <v>-84.617750000000001</v>
      </c>
      <c r="M4252" s="4">
        <v>9.8937100000000004</v>
      </c>
      <c r="N4252" s="4" t="s">
        <v>928</v>
      </c>
      <c r="O4252" s="4" t="b">
        <v>1</v>
      </c>
      <c r="P4252" s="4" t="b">
        <v>0</v>
      </c>
      <c r="Q4252" s="4" t="b">
        <v>0</v>
      </c>
      <c r="R4252" s="4" t="b">
        <v>0</v>
      </c>
      <c r="S4252" s="4" t="b">
        <v>0</v>
      </c>
      <c r="T4252" s="4" t="b">
        <v>0</v>
      </c>
      <c r="U4252" s="4" t="b">
        <v>0</v>
      </c>
      <c r="V4252" s="4" t="b">
        <v>0</v>
      </c>
      <c r="W4252" s="4" t="b">
        <v>0</v>
      </c>
      <c r="X4252" s="4" t="b">
        <v>1</v>
      </c>
      <c r="Y4252" s="4" t="b">
        <v>1</v>
      </c>
    </row>
    <row r="4253" spans="1:36" x14ac:dyDescent="0.2">
      <c r="A4253" s="4" t="s">
        <v>726</v>
      </c>
      <c r="B4253" s="4" t="s">
        <v>727</v>
      </c>
      <c r="C4253" s="4" t="s">
        <v>728</v>
      </c>
      <c r="D4253" s="4" t="s">
        <v>729</v>
      </c>
      <c r="I4253" s="2">
        <v>46087.423634710649</v>
      </c>
      <c r="J4253" s="4" t="s">
        <v>45</v>
      </c>
      <c r="AB4253" s="4" t="s">
        <v>905</v>
      </c>
      <c r="AC4253" s="4" t="s">
        <v>906</v>
      </c>
      <c r="AD4253" s="4"/>
      <c r="AE4253" s="4" t="s">
        <v>733</v>
      </c>
      <c r="AH4253" s="4">
        <v>46</v>
      </c>
      <c r="AI4253" s="4" t="s">
        <v>6</v>
      </c>
      <c r="AJ4253" s="4" t="s">
        <v>907</v>
      </c>
    </row>
    <row r="4254" spans="1:36" x14ac:dyDescent="0.2">
      <c r="A4254" s="4" t="s">
        <v>726</v>
      </c>
      <c r="B4254" s="4" t="s">
        <v>727</v>
      </c>
      <c r="C4254" s="4" t="s">
        <v>728</v>
      </c>
      <c r="D4254" s="4" t="s">
        <v>729</v>
      </c>
      <c r="I4254" s="2">
        <v>46087.423654699072</v>
      </c>
      <c r="J4254" s="4" t="s">
        <v>45</v>
      </c>
      <c r="AB4254" s="4" t="s">
        <v>811</v>
      </c>
      <c r="AC4254" s="4" t="s">
        <v>812</v>
      </c>
      <c r="AD4254" s="4"/>
      <c r="AE4254" s="4" t="s">
        <v>733</v>
      </c>
      <c r="AH4254" s="4">
        <v>-29893</v>
      </c>
      <c r="AI4254" s="4" t="s">
        <v>813</v>
      </c>
      <c r="AJ4254" s="4" t="s">
        <v>814</v>
      </c>
    </row>
    <row r="4255" spans="1:36" x14ac:dyDescent="0.2">
      <c r="A4255" s="4" t="s">
        <v>726</v>
      </c>
      <c r="B4255" s="4" t="s">
        <v>727</v>
      </c>
      <c r="C4255" s="4" t="s">
        <v>728</v>
      </c>
      <c r="D4255" s="4" t="s">
        <v>729</v>
      </c>
      <c r="I4255" s="2">
        <v>46087.423668981479</v>
      </c>
      <c r="J4255" s="4" t="s">
        <v>44</v>
      </c>
      <c r="K4255" s="4">
        <v>37</v>
      </c>
      <c r="L4255" s="4">
        <v>-84.61806</v>
      </c>
      <c r="M4255" s="4">
        <v>9.8937399999999993</v>
      </c>
      <c r="N4255" s="4" t="s">
        <v>928</v>
      </c>
      <c r="O4255" s="4" t="b">
        <v>1</v>
      </c>
      <c r="P4255" s="4" t="b">
        <v>0</v>
      </c>
      <c r="Q4255" s="4" t="b">
        <v>0</v>
      </c>
      <c r="R4255" s="4" t="b">
        <v>0</v>
      </c>
      <c r="S4255" s="4" t="b">
        <v>0</v>
      </c>
      <c r="T4255" s="4" t="b">
        <v>0</v>
      </c>
      <c r="U4255" s="4" t="b">
        <v>0</v>
      </c>
      <c r="V4255" s="4" t="b">
        <v>0</v>
      </c>
      <c r="W4255" s="4" t="b">
        <v>0</v>
      </c>
      <c r="X4255" s="4" t="b">
        <v>1</v>
      </c>
      <c r="Y4255" s="4" t="b">
        <v>1</v>
      </c>
    </row>
    <row r="4256" spans="1:36" x14ac:dyDescent="0.2">
      <c r="A4256" s="4" t="s">
        <v>726</v>
      </c>
      <c r="B4256" s="4" t="s">
        <v>727</v>
      </c>
      <c r="C4256" s="4" t="s">
        <v>728</v>
      </c>
      <c r="D4256" s="4" t="s">
        <v>729</v>
      </c>
      <c r="I4256" s="2">
        <v>46087.423680601853</v>
      </c>
      <c r="J4256" s="4" t="s">
        <v>45</v>
      </c>
      <c r="AB4256" s="4" t="s">
        <v>905</v>
      </c>
      <c r="AC4256" s="4" t="s">
        <v>906</v>
      </c>
      <c r="AD4256" s="4"/>
      <c r="AE4256" s="4" t="s">
        <v>733</v>
      </c>
      <c r="AH4256" s="4">
        <v>27</v>
      </c>
      <c r="AI4256" s="4" t="s">
        <v>6</v>
      </c>
      <c r="AJ4256" s="4" t="s">
        <v>907</v>
      </c>
    </row>
    <row r="4257" spans="1:37" x14ac:dyDescent="0.2">
      <c r="A4257" s="4" t="s">
        <v>726</v>
      </c>
      <c r="B4257" s="4" t="s">
        <v>727</v>
      </c>
      <c r="C4257" s="4" t="s">
        <v>728</v>
      </c>
      <c r="D4257" s="4" t="s">
        <v>729</v>
      </c>
      <c r="I4257" s="2">
        <v>46087.423715277779</v>
      </c>
      <c r="J4257" s="4" t="s">
        <v>44</v>
      </c>
      <c r="K4257" s="4">
        <v>26</v>
      </c>
      <c r="L4257" s="4">
        <v>-84.618340000000003</v>
      </c>
      <c r="M4257" s="4">
        <v>9.8937500000000007</v>
      </c>
      <c r="N4257" s="4" t="s">
        <v>930</v>
      </c>
      <c r="O4257" s="4" t="b">
        <v>1</v>
      </c>
      <c r="P4257" s="4" t="b">
        <v>0</v>
      </c>
      <c r="Q4257" s="4" t="b">
        <v>0</v>
      </c>
      <c r="R4257" s="4" t="b">
        <v>0</v>
      </c>
      <c r="S4257" s="4" t="b">
        <v>0</v>
      </c>
      <c r="T4257" s="4" t="b">
        <v>0</v>
      </c>
      <c r="U4257" s="4" t="b">
        <v>0</v>
      </c>
      <c r="V4257" s="4" t="b">
        <v>0</v>
      </c>
      <c r="W4257" s="4" t="b">
        <v>0</v>
      </c>
      <c r="X4257" s="4" t="b">
        <v>1</v>
      </c>
      <c r="Y4257" s="4" t="b">
        <v>1</v>
      </c>
    </row>
    <row r="4258" spans="1:37" x14ac:dyDescent="0.2">
      <c r="A4258" s="4" t="s">
        <v>726</v>
      </c>
      <c r="B4258" s="4" t="s">
        <v>727</v>
      </c>
      <c r="C4258" s="4" t="s">
        <v>728</v>
      </c>
      <c r="D4258" s="4" t="s">
        <v>729</v>
      </c>
      <c r="I4258" s="2">
        <v>46087.423750000002</v>
      </c>
      <c r="J4258" s="4" t="s">
        <v>44</v>
      </c>
      <c r="K4258" s="4">
        <v>29</v>
      </c>
      <c r="L4258" s="4">
        <v>-84.618549999999999</v>
      </c>
      <c r="M4258" s="4">
        <v>9.8937500000000007</v>
      </c>
      <c r="N4258" s="4" t="s">
        <v>928</v>
      </c>
      <c r="O4258" s="4" t="b">
        <v>1</v>
      </c>
      <c r="P4258" s="4" t="b">
        <v>0</v>
      </c>
      <c r="Q4258" s="4" t="b">
        <v>0</v>
      </c>
      <c r="R4258" s="4" t="b">
        <v>0</v>
      </c>
      <c r="S4258" s="4" t="b">
        <v>0</v>
      </c>
      <c r="T4258" s="4" t="b">
        <v>0</v>
      </c>
      <c r="U4258" s="4" t="b">
        <v>0</v>
      </c>
      <c r="V4258" s="4" t="b">
        <v>0</v>
      </c>
      <c r="W4258" s="4" t="b">
        <v>0</v>
      </c>
      <c r="X4258" s="4" t="b">
        <v>1</v>
      </c>
      <c r="Y4258" s="4" t="b">
        <v>1</v>
      </c>
    </row>
    <row r="4259" spans="1:37" x14ac:dyDescent="0.2">
      <c r="A4259" s="4" t="s">
        <v>726</v>
      </c>
      <c r="B4259" s="4" t="s">
        <v>727</v>
      </c>
      <c r="C4259" s="4" t="s">
        <v>728</v>
      </c>
      <c r="D4259" s="4" t="s">
        <v>729</v>
      </c>
      <c r="I4259" s="2">
        <v>46087.423888888887</v>
      </c>
      <c r="J4259" s="4" t="s">
        <v>44</v>
      </c>
      <c r="K4259" s="4">
        <v>41</v>
      </c>
      <c r="L4259" s="4">
        <v>-84.619640000000004</v>
      </c>
      <c r="M4259" s="4">
        <v>9.8936899999999994</v>
      </c>
      <c r="N4259" s="4" t="s">
        <v>947</v>
      </c>
      <c r="O4259" s="4" t="b">
        <v>1</v>
      </c>
      <c r="P4259" s="4" t="b">
        <v>0</v>
      </c>
      <c r="Q4259" s="4" t="b">
        <v>0</v>
      </c>
      <c r="R4259" s="4" t="b">
        <v>0</v>
      </c>
      <c r="S4259" s="4" t="b">
        <v>0</v>
      </c>
      <c r="T4259" s="4" t="b">
        <v>0</v>
      </c>
      <c r="U4259" s="4" t="b">
        <v>0</v>
      </c>
      <c r="V4259" s="4" t="b">
        <v>0</v>
      </c>
      <c r="W4259" s="4" t="b">
        <v>0</v>
      </c>
      <c r="X4259" s="4" t="b">
        <v>1</v>
      </c>
      <c r="Y4259" s="4" t="b">
        <v>1</v>
      </c>
    </row>
    <row r="4260" spans="1:37" x14ac:dyDescent="0.2">
      <c r="A4260" s="4" t="s">
        <v>726</v>
      </c>
      <c r="B4260" s="4" t="s">
        <v>727</v>
      </c>
      <c r="C4260" s="4" t="s">
        <v>728</v>
      </c>
      <c r="D4260" s="4" t="s">
        <v>729</v>
      </c>
      <c r="I4260" s="2">
        <v>46087.42392361111</v>
      </c>
      <c r="J4260" s="4" t="s">
        <v>45</v>
      </c>
      <c r="AB4260" s="4" t="s">
        <v>905</v>
      </c>
      <c r="AC4260" s="4" t="s">
        <v>906</v>
      </c>
      <c r="AD4260" s="4"/>
      <c r="AE4260" s="4" t="s">
        <v>733</v>
      </c>
      <c r="AH4260" s="4">
        <v>44</v>
      </c>
      <c r="AI4260" s="4" t="s">
        <v>6</v>
      </c>
      <c r="AJ4260" s="4" t="s">
        <v>907</v>
      </c>
    </row>
    <row r="4261" spans="1:37" x14ac:dyDescent="0.2">
      <c r="A4261" s="4" t="s">
        <v>726</v>
      </c>
      <c r="B4261" s="4" t="s">
        <v>727</v>
      </c>
      <c r="C4261" s="4" t="s">
        <v>728</v>
      </c>
      <c r="D4261" s="4" t="s">
        <v>729</v>
      </c>
      <c r="I4261" s="2">
        <v>46087.423980266205</v>
      </c>
      <c r="J4261" s="4" t="s">
        <v>45</v>
      </c>
      <c r="AB4261" s="4" t="s">
        <v>811</v>
      </c>
      <c r="AC4261" s="4" t="s">
        <v>812</v>
      </c>
      <c r="AD4261" s="4"/>
      <c r="AE4261" s="4" t="s">
        <v>733</v>
      </c>
      <c r="AH4261" s="4">
        <v>-7298</v>
      </c>
      <c r="AI4261" s="4" t="s">
        <v>813</v>
      </c>
      <c r="AJ4261" s="4" t="s">
        <v>814</v>
      </c>
    </row>
    <row r="4262" spans="1:37" x14ac:dyDescent="0.2">
      <c r="A4262" s="4" t="s">
        <v>726</v>
      </c>
      <c r="B4262" s="4" t="s">
        <v>727</v>
      </c>
      <c r="C4262" s="4" t="s">
        <v>728</v>
      </c>
      <c r="D4262" s="4" t="s">
        <v>729</v>
      </c>
      <c r="I4262" s="2">
        <v>46087.423993055556</v>
      </c>
      <c r="J4262" s="4" t="s">
        <v>44</v>
      </c>
      <c r="K4262" s="4">
        <v>41</v>
      </c>
      <c r="L4262" s="4">
        <v>-84.620599999999996</v>
      </c>
      <c r="M4262" s="4">
        <v>9.8936100000000007</v>
      </c>
      <c r="N4262" s="4" t="s">
        <v>928</v>
      </c>
      <c r="O4262" s="4" t="b">
        <v>1</v>
      </c>
      <c r="P4262" s="4" t="b">
        <v>0</v>
      </c>
      <c r="Q4262" s="4" t="b">
        <v>0</v>
      </c>
      <c r="R4262" s="4" t="b">
        <v>0</v>
      </c>
      <c r="S4262" s="4" t="b">
        <v>0</v>
      </c>
      <c r="T4262" s="4" t="b">
        <v>0</v>
      </c>
      <c r="U4262" s="4" t="b">
        <v>0</v>
      </c>
      <c r="V4262" s="4" t="b">
        <v>0</v>
      </c>
      <c r="W4262" s="4" t="b">
        <v>0</v>
      </c>
      <c r="X4262" s="4" t="b">
        <v>1</v>
      </c>
      <c r="Y4262" s="4" t="b">
        <v>1</v>
      </c>
    </row>
    <row r="4263" spans="1:37" x14ac:dyDescent="0.2">
      <c r="A4263" s="4" t="s">
        <v>726</v>
      </c>
      <c r="B4263" s="4" t="s">
        <v>727</v>
      </c>
      <c r="C4263" s="4" t="s">
        <v>728</v>
      </c>
      <c r="D4263" s="4" t="s">
        <v>729</v>
      </c>
      <c r="I4263" s="2">
        <v>46087.424012592593</v>
      </c>
      <c r="J4263" s="4" t="s">
        <v>45</v>
      </c>
      <c r="AB4263" s="4" t="s">
        <v>772</v>
      </c>
      <c r="AC4263" s="4" t="s">
        <v>773</v>
      </c>
      <c r="AD4263" s="4"/>
      <c r="AE4263" s="4" t="s">
        <v>733</v>
      </c>
      <c r="AH4263" s="4">
        <v>15982</v>
      </c>
      <c r="AI4263" s="4" t="s">
        <v>774</v>
      </c>
      <c r="AJ4263" s="4" t="s">
        <v>775</v>
      </c>
    </row>
    <row r="4264" spans="1:37" x14ac:dyDescent="0.2">
      <c r="A4264" s="4" t="s">
        <v>726</v>
      </c>
      <c r="B4264" s="4" t="s">
        <v>727</v>
      </c>
      <c r="C4264" s="4" t="s">
        <v>728</v>
      </c>
      <c r="D4264" s="4" t="s">
        <v>729</v>
      </c>
      <c r="I4264" s="2">
        <v>46087.424012592593</v>
      </c>
      <c r="J4264" s="4" t="s">
        <v>45</v>
      </c>
      <c r="AB4264" s="4" t="s">
        <v>776</v>
      </c>
      <c r="AC4264" s="4" t="s">
        <v>777</v>
      </c>
      <c r="AD4264" s="4"/>
      <c r="AE4264" s="4" t="s">
        <v>733</v>
      </c>
      <c r="AH4264" s="4">
        <v>15982</v>
      </c>
      <c r="AI4264" s="4" t="s">
        <v>774</v>
      </c>
      <c r="AJ4264" s="4" t="s">
        <v>775</v>
      </c>
    </row>
    <row r="4265" spans="1:37" x14ac:dyDescent="0.2">
      <c r="A4265" s="4" t="s">
        <v>726</v>
      </c>
      <c r="B4265" s="4" t="s">
        <v>727</v>
      </c>
      <c r="C4265" s="4" t="s">
        <v>728</v>
      </c>
      <c r="D4265" s="4" t="s">
        <v>729</v>
      </c>
      <c r="I4265" s="2">
        <v>46087.424016296296</v>
      </c>
      <c r="J4265" s="4" t="s">
        <v>45</v>
      </c>
      <c r="AB4265" s="4" t="s">
        <v>905</v>
      </c>
      <c r="AC4265" s="4" t="s">
        <v>906</v>
      </c>
      <c r="AD4265" s="4"/>
      <c r="AE4265" s="4" t="s">
        <v>733</v>
      </c>
      <c r="AH4265" s="4">
        <v>43</v>
      </c>
      <c r="AI4265" s="4" t="s">
        <v>6</v>
      </c>
      <c r="AJ4265" s="4" t="s">
        <v>907</v>
      </c>
    </row>
    <row r="4266" spans="1:37" x14ac:dyDescent="0.2">
      <c r="A4266" s="4" t="s">
        <v>726</v>
      </c>
      <c r="B4266" s="4" t="s">
        <v>727</v>
      </c>
      <c r="C4266" s="4" t="s">
        <v>728</v>
      </c>
      <c r="D4266" s="4" t="s">
        <v>729</v>
      </c>
      <c r="I4266" s="2">
        <v>46087.424061597223</v>
      </c>
      <c r="J4266" s="4" t="s">
        <v>45</v>
      </c>
      <c r="AB4266" s="4" t="s">
        <v>811</v>
      </c>
      <c r="AC4266" s="4" t="s">
        <v>812</v>
      </c>
      <c r="AD4266" s="4"/>
      <c r="AE4266" s="4" t="s">
        <v>733</v>
      </c>
      <c r="AH4266" s="4">
        <v>32214</v>
      </c>
      <c r="AI4266" s="4" t="s">
        <v>813</v>
      </c>
      <c r="AJ4266" s="4" t="s">
        <v>814</v>
      </c>
    </row>
    <row r="4267" spans="1:37" x14ac:dyDescent="0.2">
      <c r="A4267" s="4" t="s">
        <v>726</v>
      </c>
      <c r="B4267" s="4" t="s">
        <v>727</v>
      </c>
      <c r="C4267" s="4" t="s">
        <v>728</v>
      </c>
      <c r="D4267" s="4" t="s">
        <v>729</v>
      </c>
      <c r="I4267" s="2">
        <v>46087.424062500002</v>
      </c>
      <c r="J4267" s="4" t="s">
        <v>44</v>
      </c>
      <c r="K4267" s="4">
        <v>50</v>
      </c>
      <c r="L4267" s="4">
        <v>-84.621279999999999</v>
      </c>
      <c r="M4267" s="4">
        <v>9.8935499999999994</v>
      </c>
      <c r="N4267" s="4" t="s">
        <v>928</v>
      </c>
      <c r="O4267" s="4" t="b">
        <v>1</v>
      </c>
      <c r="P4267" s="4" t="b">
        <v>0</v>
      </c>
      <c r="Q4267" s="4" t="b">
        <v>0</v>
      </c>
      <c r="R4267" s="4" t="b">
        <v>0</v>
      </c>
      <c r="S4267" s="4" t="b">
        <v>0</v>
      </c>
      <c r="T4267" s="4" t="b">
        <v>0</v>
      </c>
      <c r="U4267" s="4" t="b">
        <v>0</v>
      </c>
      <c r="V4267" s="4" t="b">
        <v>0</v>
      </c>
      <c r="W4267" s="4" t="b">
        <v>0</v>
      </c>
      <c r="X4267" s="4" t="b">
        <v>1</v>
      </c>
      <c r="Y4267" s="4" t="b">
        <v>1</v>
      </c>
    </row>
    <row r="4268" spans="1:37" x14ac:dyDescent="0.2">
      <c r="A4268" s="4" t="s">
        <v>726</v>
      </c>
      <c r="B4268" s="4" t="s">
        <v>727</v>
      </c>
      <c r="C4268" s="4" t="s">
        <v>728</v>
      </c>
      <c r="D4268" s="4" t="s">
        <v>729</v>
      </c>
      <c r="I4268" s="2">
        <v>46087.424070949077</v>
      </c>
      <c r="J4268" s="4" t="s">
        <v>737</v>
      </c>
      <c r="N4268" s="4" t="s">
        <v>1005</v>
      </c>
      <c r="AK4268" s="4" t="s">
        <v>1265</v>
      </c>
    </row>
    <row r="4269" spans="1:37" x14ac:dyDescent="0.2">
      <c r="A4269" s="4" t="s">
        <v>726</v>
      </c>
      <c r="B4269" s="4" t="s">
        <v>727</v>
      </c>
      <c r="C4269" s="4" t="s">
        <v>728</v>
      </c>
      <c r="D4269" s="4" t="s">
        <v>729</v>
      </c>
      <c r="I4269" s="2">
        <v>46087.424120277778</v>
      </c>
      <c r="J4269" s="4" t="s">
        <v>45</v>
      </c>
      <c r="AB4269" s="4" t="s">
        <v>817</v>
      </c>
      <c r="AC4269" s="4" t="s">
        <v>818</v>
      </c>
      <c r="AD4269" s="4"/>
      <c r="AE4269" s="4" t="s">
        <v>733</v>
      </c>
      <c r="AH4269" s="4">
        <v>35</v>
      </c>
      <c r="AI4269" s="4" t="s">
        <v>819</v>
      </c>
      <c r="AJ4269" s="4" t="s">
        <v>820</v>
      </c>
    </row>
    <row r="4270" spans="1:37" x14ac:dyDescent="0.2">
      <c r="A4270" s="4" t="s">
        <v>726</v>
      </c>
      <c r="B4270" s="4" t="s">
        <v>727</v>
      </c>
      <c r="C4270" s="4" t="s">
        <v>728</v>
      </c>
      <c r="D4270" s="4" t="s">
        <v>729</v>
      </c>
      <c r="I4270" s="2">
        <v>46087.424132210646</v>
      </c>
      <c r="J4270" s="4" t="s">
        <v>45</v>
      </c>
      <c r="AB4270" s="4" t="s">
        <v>905</v>
      </c>
      <c r="AC4270" s="4" t="s">
        <v>906</v>
      </c>
      <c r="AD4270" s="4"/>
      <c r="AE4270" s="4" t="s">
        <v>733</v>
      </c>
      <c r="AH4270" s="4">
        <v>70</v>
      </c>
      <c r="AI4270" s="4" t="s">
        <v>6</v>
      </c>
      <c r="AJ4270" s="4" t="s">
        <v>907</v>
      </c>
    </row>
    <row r="4271" spans="1:37" x14ac:dyDescent="0.2">
      <c r="A4271" s="4" t="s">
        <v>726</v>
      </c>
      <c r="B4271" s="4" t="s">
        <v>727</v>
      </c>
      <c r="C4271" s="4" t="s">
        <v>728</v>
      </c>
      <c r="D4271" s="4" t="s">
        <v>729</v>
      </c>
      <c r="I4271" s="2">
        <v>46087.424143518518</v>
      </c>
      <c r="J4271" s="4" t="s">
        <v>44</v>
      </c>
      <c r="K4271" s="4">
        <v>68</v>
      </c>
      <c r="L4271" s="4">
        <v>-84.622370000000004</v>
      </c>
      <c r="M4271" s="4">
        <v>9.8934499999999996</v>
      </c>
      <c r="N4271" s="4" t="s">
        <v>947</v>
      </c>
      <c r="O4271" s="4" t="b">
        <v>1</v>
      </c>
      <c r="P4271" s="4" t="b">
        <v>0</v>
      </c>
      <c r="Q4271" s="4" t="b">
        <v>0</v>
      </c>
      <c r="R4271" s="4" t="b">
        <v>0</v>
      </c>
      <c r="S4271" s="4" t="b">
        <v>0</v>
      </c>
      <c r="T4271" s="4" t="b">
        <v>0</v>
      </c>
      <c r="U4271" s="4" t="b">
        <v>0</v>
      </c>
      <c r="V4271" s="4" t="b">
        <v>0</v>
      </c>
      <c r="W4271" s="4" t="b">
        <v>0</v>
      </c>
      <c r="X4271" s="4" t="b">
        <v>1</v>
      </c>
      <c r="Y4271" s="4" t="b">
        <v>1</v>
      </c>
    </row>
    <row r="4272" spans="1:37" x14ac:dyDescent="0.2">
      <c r="A4272" s="4" t="s">
        <v>726</v>
      </c>
      <c r="B4272" s="4" t="s">
        <v>727</v>
      </c>
      <c r="C4272" s="4" t="s">
        <v>728</v>
      </c>
      <c r="D4272" s="4" t="s">
        <v>729</v>
      </c>
      <c r="I4272" s="2">
        <v>46087.424154502318</v>
      </c>
      <c r="J4272" s="4" t="s">
        <v>45</v>
      </c>
      <c r="AB4272" s="4" t="s">
        <v>811</v>
      </c>
      <c r="AC4272" s="4" t="s">
        <v>812</v>
      </c>
      <c r="AD4272" s="4"/>
      <c r="AE4272" s="4" t="s">
        <v>733</v>
      </c>
      <c r="AH4272" s="4">
        <v>-6372</v>
      </c>
      <c r="AI4272" s="4" t="s">
        <v>813</v>
      </c>
      <c r="AJ4272" s="4" t="s">
        <v>814</v>
      </c>
    </row>
    <row r="4273" spans="1:36" x14ac:dyDescent="0.2">
      <c r="A4273" s="4" t="s">
        <v>726</v>
      </c>
      <c r="B4273" s="4" t="s">
        <v>727</v>
      </c>
      <c r="C4273" s="4" t="s">
        <v>728</v>
      </c>
      <c r="D4273" s="4" t="s">
        <v>729</v>
      </c>
      <c r="I4273" s="2">
        <v>46087.424178240741</v>
      </c>
      <c r="J4273" s="4" t="s">
        <v>44</v>
      </c>
      <c r="K4273" s="4">
        <v>65</v>
      </c>
      <c r="L4273" s="4">
        <v>-84.622860000000003</v>
      </c>
      <c r="M4273" s="4">
        <v>9.8933999999999997</v>
      </c>
      <c r="N4273" s="4" t="s">
        <v>928</v>
      </c>
      <c r="O4273" s="4" t="b">
        <v>1</v>
      </c>
      <c r="P4273" s="4" t="b">
        <v>0</v>
      </c>
      <c r="Q4273" s="4" t="b">
        <v>0</v>
      </c>
      <c r="R4273" s="4" t="b">
        <v>0</v>
      </c>
      <c r="S4273" s="4" t="b">
        <v>0</v>
      </c>
      <c r="T4273" s="4" t="b">
        <v>0</v>
      </c>
      <c r="U4273" s="4" t="b">
        <v>0</v>
      </c>
      <c r="V4273" s="4" t="b">
        <v>0</v>
      </c>
      <c r="W4273" s="4" t="b">
        <v>0</v>
      </c>
      <c r="X4273" s="4" t="b">
        <v>1</v>
      </c>
      <c r="Y4273" s="4" t="b">
        <v>1</v>
      </c>
    </row>
    <row r="4274" spans="1:36" x14ac:dyDescent="0.2">
      <c r="A4274" s="4" t="s">
        <v>726</v>
      </c>
      <c r="B4274" s="4" t="s">
        <v>727</v>
      </c>
      <c r="C4274" s="4" t="s">
        <v>728</v>
      </c>
      <c r="D4274" s="4" t="s">
        <v>729</v>
      </c>
      <c r="I4274" s="2">
        <v>46087.424259259256</v>
      </c>
      <c r="J4274" s="4" t="s">
        <v>45</v>
      </c>
      <c r="AB4274" s="4" t="s">
        <v>905</v>
      </c>
      <c r="AC4274" s="4" t="s">
        <v>906</v>
      </c>
      <c r="AD4274" s="4"/>
      <c r="AE4274" s="4" t="s">
        <v>733</v>
      </c>
      <c r="AH4274" s="4">
        <v>62</v>
      </c>
      <c r="AI4274" s="4" t="s">
        <v>6</v>
      </c>
      <c r="AJ4274" s="4" t="s">
        <v>907</v>
      </c>
    </row>
    <row r="4275" spans="1:36" x14ac:dyDescent="0.2">
      <c r="A4275" s="4" t="s">
        <v>726</v>
      </c>
      <c r="B4275" s="4" t="s">
        <v>727</v>
      </c>
      <c r="C4275" s="4" t="s">
        <v>728</v>
      </c>
      <c r="D4275" s="4" t="s">
        <v>729</v>
      </c>
      <c r="I4275" s="2">
        <v>46087.424293981479</v>
      </c>
      <c r="J4275" s="4" t="s">
        <v>44</v>
      </c>
      <c r="K4275" s="4">
        <v>61</v>
      </c>
      <c r="L4275" s="4">
        <v>-84.624449999999996</v>
      </c>
      <c r="M4275" s="4">
        <v>9.8932599999999997</v>
      </c>
      <c r="N4275" s="4" t="s">
        <v>928</v>
      </c>
      <c r="O4275" s="4" t="b">
        <v>1</v>
      </c>
      <c r="P4275" s="4" t="b">
        <v>0</v>
      </c>
      <c r="Q4275" s="4" t="b">
        <v>0</v>
      </c>
      <c r="R4275" s="4" t="b">
        <v>0</v>
      </c>
      <c r="S4275" s="4" t="b">
        <v>0</v>
      </c>
      <c r="T4275" s="4" t="b">
        <v>0</v>
      </c>
      <c r="U4275" s="4" t="b">
        <v>0</v>
      </c>
      <c r="V4275" s="4" t="b">
        <v>0</v>
      </c>
      <c r="W4275" s="4" t="b">
        <v>0</v>
      </c>
      <c r="X4275" s="4" t="b">
        <v>1</v>
      </c>
      <c r="Y4275" s="4" t="b">
        <v>1</v>
      </c>
    </row>
    <row r="4276" spans="1:36" x14ac:dyDescent="0.2">
      <c r="A4276" s="4" t="s">
        <v>726</v>
      </c>
      <c r="B4276" s="4" t="s">
        <v>727</v>
      </c>
      <c r="C4276" s="4" t="s">
        <v>728</v>
      </c>
      <c r="D4276" s="4" t="s">
        <v>729</v>
      </c>
      <c r="I4276" s="2">
        <v>46087.424363692131</v>
      </c>
      <c r="J4276" s="4" t="s">
        <v>45</v>
      </c>
      <c r="AB4276" s="4" t="s">
        <v>905</v>
      </c>
      <c r="AC4276" s="4" t="s">
        <v>906</v>
      </c>
      <c r="AD4276" s="4"/>
      <c r="AE4276" s="4" t="s">
        <v>733</v>
      </c>
      <c r="AH4276" s="4">
        <v>69</v>
      </c>
      <c r="AI4276" s="4" t="s">
        <v>6</v>
      </c>
      <c r="AJ4276" s="4" t="s">
        <v>907</v>
      </c>
    </row>
    <row r="4277" spans="1:36" x14ac:dyDescent="0.2">
      <c r="A4277" s="4" t="s">
        <v>726</v>
      </c>
      <c r="B4277" s="4" t="s">
        <v>727</v>
      </c>
      <c r="C4277" s="4" t="s">
        <v>728</v>
      </c>
      <c r="D4277" s="4" t="s">
        <v>729</v>
      </c>
      <c r="I4277" s="2">
        <v>46087.424386574072</v>
      </c>
      <c r="J4277" s="4" t="s">
        <v>44</v>
      </c>
      <c r="K4277" s="4">
        <v>68</v>
      </c>
      <c r="L4277" s="4">
        <v>-84.62576</v>
      </c>
      <c r="M4277" s="4">
        <v>9.8931400000000007</v>
      </c>
      <c r="N4277" s="4" t="s">
        <v>928</v>
      </c>
      <c r="O4277" s="4" t="b">
        <v>1</v>
      </c>
      <c r="P4277" s="4" t="b">
        <v>0</v>
      </c>
      <c r="Q4277" s="4" t="b">
        <v>0</v>
      </c>
      <c r="R4277" s="4" t="b">
        <v>0</v>
      </c>
      <c r="S4277" s="4" t="b">
        <v>0</v>
      </c>
      <c r="T4277" s="4" t="b">
        <v>0</v>
      </c>
      <c r="U4277" s="4" t="b">
        <v>0</v>
      </c>
      <c r="V4277" s="4" t="b">
        <v>0</v>
      </c>
      <c r="W4277" s="4" t="b">
        <v>0</v>
      </c>
      <c r="X4277" s="4" t="b">
        <v>1</v>
      </c>
      <c r="Y4277" s="4" t="b">
        <v>1</v>
      </c>
    </row>
    <row r="4278" spans="1:36" x14ac:dyDescent="0.2">
      <c r="A4278" s="4" t="s">
        <v>726</v>
      </c>
      <c r="B4278" s="4" t="s">
        <v>727</v>
      </c>
      <c r="C4278" s="4" t="s">
        <v>728</v>
      </c>
      <c r="D4278" s="4" t="s">
        <v>729</v>
      </c>
      <c r="I4278" s="2">
        <v>46087.424421296295</v>
      </c>
      <c r="J4278" s="4" t="s">
        <v>44</v>
      </c>
      <c r="K4278" s="4">
        <v>63</v>
      </c>
      <c r="L4278" s="4">
        <v>-84.626260000000002</v>
      </c>
      <c r="M4278" s="4">
        <v>9.8930900000000008</v>
      </c>
      <c r="N4278" s="4" t="s">
        <v>928</v>
      </c>
      <c r="O4278" s="4" t="b">
        <v>1</v>
      </c>
      <c r="P4278" s="4" t="b">
        <v>0</v>
      </c>
      <c r="Q4278" s="4" t="b">
        <v>0</v>
      </c>
      <c r="R4278" s="4" t="b">
        <v>0</v>
      </c>
      <c r="S4278" s="4" t="b">
        <v>0</v>
      </c>
      <c r="T4278" s="4" t="b">
        <v>0</v>
      </c>
      <c r="U4278" s="4" t="b">
        <v>0</v>
      </c>
      <c r="V4278" s="4" t="b">
        <v>0</v>
      </c>
      <c r="W4278" s="4" t="b">
        <v>0</v>
      </c>
      <c r="X4278" s="4" t="b">
        <v>1</v>
      </c>
      <c r="Y4278" s="4" t="b">
        <v>1</v>
      </c>
    </row>
    <row r="4279" spans="1:36" x14ac:dyDescent="0.2">
      <c r="A4279" s="4" t="s">
        <v>726</v>
      </c>
      <c r="B4279" s="4" t="s">
        <v>727</v>
      </c>
      <c r="C4279" s="4" t="s">
        <v>728</v>
      </c>
      <c r="D4279" s="4" t="s">
        <v>729</v>
      </c>
      <c r="I4279" s="2">
        <v>46087.424444444441</v>
      </c>
      <c r="J4279" s="4" t="s">
        <v>45</v>
      </c>
      <c r="AB4279" s="4" t="s">
        <v>905</v>
      </c>
      <c r="AC4279" s="4" t="s">
        <v>906</v>
      </c>
      <c r="AD4279" s="4"/>
      <c r="AE4279" s="4" t="s">
        <v>733</v>
      </c>
      <c r="AH4279" s="4">
        <v>60</v>
      </c>
      <c r="AI4279" s="4" t="s">
        <v>6</v>
      </c>
      <c r="AJ4279" s="4" t="s">
        <v>907</v>
      </c>
    </row>
    <row r="4280" spans="1:36" x14ac:dyDescent="0.2">
      <c r="A4280" s="4" t="s">
        <v>726</v>
      </c>
      <c r="B4280" s="4" t="s">
        <v>727</v>
      </c>
      <c r="C4280" s="4" t="s">
        <v>728</v>
      </c>
      <c r="D4280" s="4" t="s">
        <v>729</v>
      </c>
      <c r="I4280" s="2">
        <v>46087.424490740741</v>
      </c>
      <c r="J4280" s="4" t="s">
        <v>44</v>
      </c>
      <c r="K4280" s="4">
        <v>61</v>
      </c>
      <c r="L4280" s="4">
        <v>-84.627170000000007</v>
      </c>
      <c r="M4280" s="4">
        <v>9.8930000000000007</v>
      </c>
      <c r="N4280" s="4" t="s">
        <v>928</v>
      </c>
      <c r="O4280" s="4" t="b">
        <v>1</v>
      </c>
      <c r="P4280" s="4" t="b">
        <v>0</v>
      </c>
      <c r="Q4280" s="4" t="b">
        <v>0</v>
      </c>
      <c r="R4280" s="4" t="b">
        <v>0</v>
      </c>
      <c r="S4280" s="4" t="b">
        <v>0</v>
      </c>
      <c r="T4280" s="4" t="b">
        <v>0</v>
      </c>
      <c r="U4280" s="4" t="b">
        <v>0</v>
      </c>
      <c r="V4280" s="4" t="b">
        <v>0</v>
      </c>
      <c r="W4280" s="4" t="b">
        <v>0</v>
      </c>
      <c r="X4280" s="4" t="b">
        <v>1</v>
      </c>
      <c r="Y4280" s="4" t="b">
        <v>1</v>
      </c>
    </row>
    <row r="4281" spans="1:36" x14ac:dyDescent="0.2">
      <c r="A4281" s="4" t="s">
        <v>726</v>
      </c>
      <c r="B4281" s="4" t="s">
        <v>727</v>
      </c>
      <c r="C4281" s="4" t="s">
        <v>728</v>
      </c>
      <c r="D4281" s="4" t="s">
        <v>729</v>
      </c>
      <c r="I4281" s="2">
        <v>46087.42459490741</v>
      </c>
      <c r="J4281" s="4" t="s">
        <v>44</v>
      </c>
      <c r="K4281" s="4">
        <v>66</v>
      </c>
      <c r="L4281" s="4">
        <v>-84.628619999999998</v>
      </c>
      <c r="M4281" s="4">
        <v>9.8928799999999999</v>
      </c>
      <c r="N4281" s="4" t="s">
        <v>928</v>
      </c>
      <c r="O4281" s="4" t="b">
        <v>1</v>
      </c>
      <c r="P4281" s="4" t="b">
        <v>0</v>
      </c>
      <c r="Q4281" s="4" t="b">
        <v>0</v>
      </c>
      <c r="R4281" s="4" t="b">
        <v>0</v>
      </c>
      <c r="S4281" s="4" t="b">
        <v>0</v>
      </c>
      <c r="T4281" s="4" t="b">
        <v>0</v>
      </c>
      <c r="U4281" s="4" t="b">
        <v>0</v>
      </c>
      <c r="V4281" s="4" t="b">
        <v>0</v>
      </c>
      <c r="W4281" s="4" t="b">
        <v>0</v>
      </c>
      <c r="X4281" s="4" t="b">
        <v>1</v>
      </c>
      <c r="Y4281" s="4" t="b">
        <v>1</v>
      </c>
    </row>
    <row r="4282" spans="1:36" x14ac:dyDescent="0.2">
      <c r="A4282" s="4" t="s">
        <v>726</v>
      </c>
      <c r="B4282" s="4" t="s">
        <v>727</v>
      </c>
      <c r="C4282" s="4" t="s">
        <v>728</v>
      </c>
      <c r="D4282" s="4" t="s">
        <v>729</v>
      </c>
      <c r="I4282" s="2">
        <v>46087.424619687503</v>
      </c>
      <c r="J4282" s="4" t="s">
        <v>45</v>
      </c>
      <c r="AB4282" s="4" t="s">
        <v>811</v>
      </c>
      <c r="AC4282" s="4" t="s">
        <v>812</v>
      </c>
      <c r="AD4282" s="4"/>
      <c r="AE4282" s="4" t="s">
        <v>733</v>
      </c>
      <c r="AH4282" s="4">
        <v>23834</v>
      </c>
      <c r="AI4282" s="4" t="s">
        <v>813</v>
      </c>
      <c r="AJ4282" s="4" t="s">
        <v>814</v>
      </c>
    </row>
    <row r="4283" spans="1:36" x14ac:dyDescent="0.2">
      <c r="A4283" s="4" t="s">
        <v>726</v>
      </c>
      <c r="B4283" s="4" t="s">
        <v>727</v>
      </c>
      <c r="C4283" s="4" t="s">
        <v>728</v>
      </c>
      <c r="D4283" s="4" t="s">
        <v>729</v>
      </c>
      <c r="I4283" s="2">
        <v>46087.42465277778</v>
      </c>
      <c r="J4283" s="4" t="s">
        <v>44</v>
      </c>
      <c r="K4283" s="4">
        <v>72</v>
      </c>
      <c r="L4283" s="4">
        <v>-84.629499999999993</v>
      </c>
      <c r="M4283" s="4">
        <v>9.8927999999999994</v>
      </c>
      <c r="N4283" s="4" t="s">
        <v>930</v>
      </c>
      <c r="O4283" s="4" t="b">
        <v>1</v>
      </c>
      <c r="P4283" s="4" t="b">
        <v>0</v>
      </c>
      <c r="Q4283" s="4" t="b">
        <v>0</v>
      </c>
      <c r="R4283" s="4" t="b">
        <v>0</v>
      </c>
      <c r="S4283" s="4" t="b">
        <v>0</v>
      </c>
      <c r="T4283" s="4" t="b">
        <v>0</v>
      </c>
      <c r="U4283" s="4" t="b">
        <v>0</v>
      </c>
      <c r="V4283" s="4" t="b">
        <v>0</v>
      </c>
      <c r="W4283" s="4" t="b">
        <v>0</v>
      </c>
      <c r="X4283" s="4" t="b">
        <v>1</v>
      </c>
      <c r="Y4283" s="4" t="b">
        <v>1</v>
      </c>
    </row>
    <row r="4284" spans="1:36" x14ac:dyDescent="0.2">
      <c r="A4284" s="4" t="s">
        <v>726</v>
      </c>
      <c r="B4284" s="4" t="s">
        <v>727</v>
      </c>
      <c r="C4284" s="4" t="s">
        <v>728</v>
      </c>
      <c r="D4284" s="4" t="s">
        <v>729</v>
      </c>
      <c r="I4284" s="2">
        <v>46087.42465277778</v>
      </c>
      <c r="J4284" s="4" t="s">
        <v>45</v>
      </c>
      <c r="AB4284" s="4" t="s">
        <v>905</v>
      </c>
      <c r="AC4284" s="4" t="s">
        <v>906</v>
      </c>
      <c r="AD4284" s="4"/>
      <c r="AE4284" s="4" t="s">
        <v>733</v>
      </c>
      <c r="AH4284" s="4">
        <v>73</v>
      </c>
      <c r="AI4284" s="4" t="s">
        <v>6</v>
      </c>
      <c r="AJ4284" s="4" t="s">
        <v>907</v>
      </c>
    </row>
    <row r="4285" spans="1:36" x14ac:dyDescent="0.2">
      <c r="A4285" s="4" t="s">
        <v>726</v>
      </c>
      <c r="B4285" s="4" t="s">
        <v>727</v>
      </c>
      <c r="C4285" s="4" t="s">
        <v>728</v>
      </c>
      <c r="D4285" s="4" t="s">
        <v>729</v>
      </c>
      <c r="I4285" s="2">
        <v>46087.424654675924</v>
      </c>
      <c r="J4285" s="4" t="s">
        <v>45</v>
      </c>
      <c r="AB4285" s="4" t="s">
        <v>811</v>
      </c>
      <c r="AC4285" s="4" t="s">
        <v>812</v>
      </c>
      <c r="AD4285" s="4"/>
      <c r="AE4285" s="4" t="s">
        <v>733</v>
      </c>
      <c r="AH4285" s="4">
        <v>-6327</v>
      </c>
      <c r="AI4285" s="4" t="s">
        <v>813</v>
      </c>
      <c r="AJ4285" s="4" t="s">
        <v>814</v>
      </c>
    </row>
    <row r="4286" spans="1:36" x14ac:dyDescent="0.2">
      <c r="A4286" s="4" t="s">
        <v>726</v>
      </c>
      <c r="B4286" s="4" t="s">
        <v>727</v>
      </c>
      <c r="C4286" s="4" t="s">
        <v>728</v>
      </c>
      <c r="D4286" s="4" t="s">
        <v>729</v>
      </c>
      <c r="I4286" s="2">
        <v>46087.424660694443</v>
      </c>
      <c r="J4286" s="4" t="s">
        <v>45</v>
      </c>
      <c r="AB4286" s="4" t="s">
        <v>772</v>
      </c>
      <c r="AC4286" s="4" t="s">
        <v>773</v>
      </c>
      <c r="AD4286" s="4"/>
      <c r="AE4286" s="4" t="s">
        <v>733</v>
      </c>
      <c r="AH4286" s="4">
        <v>15983</v>
      </c>
      <c r="AI4286" s="4" t="s">
        <v>774</v>
      </c>
      <c r="AJ4286" s="4" t="s">
        <v>775</v>
      </c>
    </row>
    <row r="4287" spans="1:36" x14ac:dyDescent="0.2">
      <c r="A4287" s="4" t="s">
        <v>726</v>
      </c>
      <c r="B4287" s="4" t="s">
        <v>727</v>
      </c>
      <c r="C4287" s="4" t="s">
        <v>728</v>
      </c>
      <c r="D4287" s="4" t="s">
        <v>729</v>
      </c>
      <c r="I4287" s="2">
        <v>46087.424660694443</v>
      </c>
      <c r="J4287" s="4" t="s">
        <v>45</v>
      </c>
      <c r="AB4287" s="4" t="s">
        <v>776</v>
      </c>
      <c r="AC4287" s="4" t="s">
        <v>777</v>
      </c>
      <c r="AD4287" s="4"/>
      <c r="AE4287" s="4" t="s">
        <v>733</v>
      </c>
      <c r="AH4287" s="4">
        <v>15983</v>
      </c>
      <c r="AI4287" s="4" t="s">
        <v>774</v>
      </c>
      <c r="AJ4287" s="4" t="s">
        <v>775</v>
      </c>
    </row>
    <row r="4288" spans="1:36" x14ac:dyDescent="0.2">
      <c r="A4288" s="4" t="s">
        <v>726</v>
      </c>
      <c r="B4288" s="4" t="s">
        <v>727</v>
      </c>
      <c r="C4288" s="4" t="s">
        <v>728</v>
      </c>
      <c r="D4288" s="4" t="s">
        <v>729</v>
      </c>
      <c r="I4288" s="2">
        <v>46087.424710648149</v>
      </c>
      <c r="J4288" s="4" t="s">
        <v>44</v>
      </c>
      <c r="K4288" s="4">
        <v>63</v>
      </c>
      <c r="L4288" s="4">
        <v>-84.630350000000007</v>
      </c>
      <c r="M4288" s="4">
        <v>9.8927200000000006</v>
      </c>
      <c r="N4288" s="4" t="s">
        <v>928</v>
      </c>
      <c r="O4288" s="4" t="b">
        <v>1</v>
      </c>
      <c r="P4288" s="4" t="b">
        <v>0</v>
      </c>
      <c r="Q4288" s="4" t="b">
        <v>0</v>
      </c>
      <c r="R4288" s="4" t="b">
        <v>0</v>
      </c>
      <c r="S4288" s="4" t="b">
        <v>0</v>
      </c>
      <c r="T4288" s="4" t="b">
        <v>0</v>
      </c>
      <c r="U4288" s="4" t="b">
        <v>0</v>
      </c>
      <c r="V4288" s="4" t="b">
        <v>0</v>
      </c>
      <c r="W4288" s="4" t="b">
        <v>0</v>
      </c>
      <c r="X4288" s="4" t="b">
        <v>1</v>
      </c>
      <c r="Y4288" s="4" t="b">
        <v>1</v>
      </c>
    </row>
    <row r="4289" spans="1:37" x14ac:dyDescent="0.2">
      <c r="A4289" s="4" t="s">
        <v>726</v>
      </c>
      <c r="B4289" s="4" t="s">
        <v>727</v>
      </c>
      <c r="C4289" s="4" t="s">
        <v>728</v>
      </c>
      <c r="D4289" s="4" t="s">
        <v>729</v>
      </c>
      <c r="I4289" s="2">
        <v>46087.424806724535</v>
      </c>
      <c r="J4289" s="4" t="s">
        <v>45</v>
      </c>
      <c r="AB4289" s="4" t="s">
        <v>972</v>
      </c>
      <c r="AC4289" s="4" t="s">
        <v>973</v>
      </c>
      <c r="AD4289" s="4"/>
      <c r="AE4289" s="4" t="s">
        <v>733</v>
      </c>
      <c r="AH4289" s="4">
        <v>2</v>
      </c>
      <c r="AI4289" s="4" t="s">
        <v>774</v>
      </c>
      <c r="AJ4289" s="4" t="s">
        <v>775</v>
      </c>
    </row>
    <row r="4290" spans="1:37" x14ac:dyDescent="0.2">
      <c r="A4290" s="4" t="s">
        <v>726</v>
      </c>
      <c r="B4290" s="4" t="s">
        <v>727</v>
      </c>
      <c r="C4290" s="4" t="s">
        <v>728</v>
      </c>
      <c r="D4290" s="4" t="s">
        <v>729</v>
      </c>
      <c r="I4290" s="2">
        <v>46087.424815219907</v>
      </c>
      <c r="J4290" s="4" t="s">
        <v>45</v>
      </c>
      <c r="AB4290" s="4" t="s">
        <v>851</v>
      </c>
      <c r="AC4290" s="4" t="s">
        <v>852</v>
      </c>
      <c r="AD4290" s="4"/>
      <c r="AE4290" s="4" t="s">
        <v>733</v>
      </c>
      <c r="AH4290" s="4">
        <v>2</v>
      </c>
      <c r="AI4290" s="4" t="s">
        <v>734</v>
      </c>
      <c r="AJ4290" s="4" t="s">
        <v>735</v>
      </c>
    </row>
    <row r="4291" spans="1:37" x14ac:dyDescent="0.2">
      <c r="A4291" s="4" t="s">
        <v>726</v>
      </c>
      <c r="B4291" s="4" t="s">
        <v>727</v>
      </c>
      <c r="C4291" s="4" t="s">
        <v>728</v>
      </c>
      <c r="D4291" s="4" t="s">
        <v>729</v>
      </c>
      <c r="I4291" s="2">
        <v>46087.424815312501</v>
      </c>
      <c r="J4291" s="4" t="s">
        <v>45</v>
      </c>
      <c r="AB4291" s="4" t="s">
        <v>855</v>
      </c>
      <c r="AC4291" s="4" t="s">
        <v>856</v>
      </c>
      <c r="AD4291" s="4"/>
      <c r="AE4291" s="4" t="s">
        <v>733</v>
      </c>
      <c r="AH4291" s="4">
        <v>82</v>
      </c>
      <c r="AI4291" s="4" t="s">
        <v>734</v>
      </c>
      <c r="AJ4291" s="4" t="s">
        <v>735</v>
      </c>
    </row>
    <row r="4292" spans="1:37" x14ac:dyDescent="0.2">
      <c r="A4292" s="4" t="s">
        <v>726</v>
      </c>
      <c r="B4292" s="4" t="s">
        <v>727</v>
      </c>
      <c r="C4292" s="4" t="s">
        <v>728</v>
      </c>
      <c r="D4292" s="4" t="s">
        <v>729</v>
      </c>
      <c r="I4292" s="2">
        <v>46087.424815358798</v>
      </c>
      <c r="J4292" s="4" t="s">
        <v>737</v>
      </c>
      <c r="N4292" s="4" t="s">
        <v>853</v>
      </c>
      <c r="AK4292" s="4" t="s">
        <v>1266</v>
      </c>
    </row>
    <row r="4293" spans="1:37" x14ac:dyDescent="0.2">
      <c r="A4293" s="4" t="s">
        <v>726</v>
      </c>
      <c r="B4293" s="4" t="s">
        <v>727</v>
      </c>
      <c r="C4293" s="4" t="s">
        <v>728</v>
      </c>
      <c r="D4293" s="4" t="s">
        <v>729</v>
      </c>
      <c r="I4293" s="2">
        <v>46087.424826388888</v>
      </c>
      <c r="J4293" s="4" t="s">
        <v>44</v>
      </c>
      <c r="K4293" s="4">
        <v>50</v>
      </c>
      <c r="L4293" s="4">
        <v>-84.63176</v>
      </c>
      <c r="M4293" s="4">
        <v>9.8925900000000002</v>
      </c>
      <c r="N4293" s="4" t="s">
        <v>947</v>
      </c>
      <c r="O4293" s="4" t="b">
        <v>1</v>
      </c>
      <c r="P4293" s="4" t="b">
        <v>0</v>
      </c>
      <c r="Q4293" s="4" t="b">
        <v>0</v>
      </c>
      <c r="R4293" s="4" t="b">
        <v>0</v>
      </c>
      <c r="S4293" s="4" t="b">
        <v>0</v>
      </c>
      <c r="T4293" s="4" t="b">
        <v>0</v>
      </c>
      <c r="U4293" s="4" t="b">
        <v>0</v>
      </c>
      <c r="V4293" s="4" t="b">
        <v>0</v>
      </c>
      <c r="W4293" s="4" t="b">
        <v>0</v>
      </c>
      <c r="X4293" s="4" t="b">
        <v>1</v>
      </c>
      <c r="Y4293" s="4" t="b">
        <v>1</v>
      </c>
    </row>
    <row r="4294" spans="1:37" x14ac:dyDescent="0.2">
      <c r="A4294" s="4" t="s">
        <v>726</v>
      </c>
      <c r="B4294" s="4" t="s">
        <v>727</v>
      </c>
      <c r="C4294" s="4" t="s">
        <v>728</v>
      </c>
      <c r="D4294" s="4" t="s">
        <v>729</v>
      </c>
      <c r="I4294" s="2">
        <v>46087.42482670139</v>
      </c>
      <c r="J4294" s="4" t="s">
        <v>45</v>
      </c>
      <c r="AB4294" s="4" t="s">
        <v>905</v>
      </c>
      <c r="AC4294" s="4" t="s">
        <v>906</v>
      </c>
      <c r="AD4294" s="4"/>
      <c r="AE4294" s="4" t="s">
        <v>733</v>
      </c>
      <c r="AH4294" s="4">
        <v>49</v>
      </c>
      <c r="AI4294" s="4" t="s">
        <v>6</v>
      </c>
      <c r="AJ4294" s="4" t="s">
        <v>907</v>
      </c>
    </row>
    <row r="4295" spans="1:37" x14ac:dyDescent="0.2">
      <c r="A4295" s="4" t="s">
        <v>726</v>
      </c>
      <c r="B4295" s="4" t="s">
        <v>727</v>
      </c>
      <c r="C4295" s="4" t="s">
        <v>728</v>
      </c>
      <c r="D4295" s="4" t="s">
        <v>729</v>
      </c>
      <c r="I4295" s="2">
        <v>46087.424849537034</v>
      </c>
      <c r="J4295" s="4" t="s">
        <v>44</v>
      </c>
      <c r="K4295" s="4">
        <v>48</v>
      </c>
      <c r="L4295" s="4">
        <v>-84.632000000000005</v>
      </c>
      <c r="M4295" s="4">
        <v>9.8925699999999992</v>
      </c>
      <c r="N4295" s="4" t="s">
        <v>930</v>
      </c>
      <c r="O4295" s="4" t="b">
        <v>1</v>
      </c>
      <c r="P4295" s="4" t="b">
        <v>0</v>
      </c>
      <c r="Q4295" s="4" t="b">
        <v>0</v>
      </c>
      <c r="R4295" s="4" t="b">
        <v>0</v>
      </c>
      <c r="S4295" s="4" t="b">
        <v>0</v>
      </c>
      <c r="T4295" s="4" t="b">
        <v>0</v>
      </c>
      <c r="U4295" s="4" t="b">
        <v>0</v>
      </c>
      <c r="V4295" s="4" t="b">
        <v>0</v>
      </c>
      <c r="W4295" s="4" t="b">
        <v>0</v>
      </c>
      <c r="X4295" s="4" t="b">
        <v>1</v>
      </c>
      <c r="Y4295" s="4" t="b">
        <v>1</v>
      </c>
    </row>
    <row r="4296" spans="1:37" x14ac:dyDescent="0.2">
      <c r="A4296" s="4" t="s">
        <v>726</v>
      </c>
      <c r="B4296" s="4" t="s">
        <v>727</v>
      </c>
      <c r="C4296" s="4" t="s">
        <v>728</v>
      </c>
      <c r="D4296" s="4" t="s">
        <v>729</v>
      </c>
      <c r="I4296" s="2">
        <v>46087.424872777781</v>
      </c>
      <c r="J4296" s="4" t="s">
        <v>45</v>
      </c>
      <c r="AB4296" s="4" t="s">
        <v>905</v>
      </c>
      <c r="AC4296" s="4" t="s">
        <v>906</v>
      </c>
      <c r="AD4296" s="4"/>
      <c r="AE4296" s="4" t="s">
        <v>733</v>
      </c>
      <c r="AH4296" s="4">
        <v>56</v>
      </c>
      <c r="AI4296" s="4" t="s">
        <v>6</v>
      </c>
      <c r="AJ4296" s="4" t="s">
        <v>907</v>
      </c>
    </row>
    <row r="4297" spans="1:37" x14ac:dyDescent="0.2">
      <c r="A4297" s="4" t="s">
        <v>726</v>
      </c>
      <c r="B4297" s="4" t="s">
        <v>727</v>
      </c>
      <c r="C4297" s="4" t="s">
        <v>728</v>
      </c>
      <c r="D4297" s="4" t="s">
        <v>729</v>
      </c>
      <c r="I4297" s="2">
        <v>46087.424884259257</v>
      </c>
      <c r="J4297" s="4" t="s">
        <v>44</v>
      </c>
      <c r="K4297" s="4">
        <v>55</v>
      </c>
      <c r="L4297" s="4">
        <v>-84.632400000000004</v>
      </c>
      <c r="M4297" s="4">
        <v>9.8925400000000003</v>
      </c>
      <c r="N4297" s="4" t="s">
        <v>928</v>
      </c>
      <c r="O4297" s="4" t="b">
        <v>1</v>
      </c>
      <c r="P4297" s="4" t="b">
        <v>0</v>
      </c>
      <c r="Q4297" s="4" t="b">
        <v>0</v>
      </c>
      <c r="R4297" s="4" t="b">
        <v>0</v>
      </c>
      <c r="S4297" s="4" t="b">
        <v>0</v>
      </c>
      <c r="T4297" s="4" t="b">
        <v>0</v>
      </c>
      <c r="U4297" s="4" t="b">
        <v>0</v>
      </c>
      <c r="V4297" s="4" t="b">
        <v>0</v>
      </c>
      <c r="W4297" s="4" t="b">
        <v>0</v>
      </c>
      <c r="X4297" s="4" t="b">
        <v>1</v>
      </c>
      <c r="Y4297" s="4" t="b">
        <v>1</v>
      </c>
    </row>
    <row r="4298" spans="1:37" x14ac:dyDescent="0.2">
      <c r="A4298" s="4" t="s">
        <v>726</v>
      </c>
      <c r="B4298" s="4" t="s">
        <v>727</v>
      </c>
      <c r="C4298" s="4" t="s">
        <v>728</v>
      </c>
      <c r="D4298" s="4" t="s">
        <v>729</v>
      </c>
      <c r="I4298" s="2">
        <v>46087.42489642361</v>
      </c>
      <c r="J4298" s="4" t="s">
        <v>737</v>
      </c>
      <c r="N4298" s="4" t="s">
        <v>959</v>
      </c>
      <c r="AK4298" s="4" t="s">
        <v>1267</v>
      </c>
    </row>
    <row r="4299" spans="1:37" x14ac:dyDescent="0.2">
      <c r="A4299" s="4" t="s">
        <v>726</v>
      </c>
      <c r="B4299" s="4" t="s">
        <v>727</v>
      </c>
      <c r="C4299" s="4" t="s">
        <v>728</v>
      </c>
      <c r="D4299" s="4" t="s">
        <v>729</v>
      </c>
      <c r="I4299" s="2">
        <v>46087.424942129626</v>
      </c>
      <c r="J4299" s="4" t="s">
        <v>44</v>
      </c>
      <c r="K4299" s="4">
        <v>57</v>
      </c>
      <c r="L4299" s="4">
        <v>-84.633110000000002</v>
      </c>
      <c r="M4299" s="4">
        <v>9.8924800000000008</v>
      </c>
      <c r="N4299" s="4" t="s">
        <v>928</v>
      </c>
      <c r="O4299" s="4" t="b">
        <v>1</v>
      </c>
      <c r="P4299" s="4" t="b">
        <v>0</v>
      </c>
      <c r="Q4299" s="4" t="b">
        <v>0</v>
      </c>
      <c r="R4299" s="4" t="b">
        <v>0</v>
      </c>
      <c r="S4299" s="4" t="b">
        <v>0</v>
      </c>
      <c r="T4299" s="4" t="b">
        <v>0</v>
      </c>
      <c r="U4299" s="4" t="b">
        <v>0</v>
      </c>
      <c r="V4299" s="4" t="b">
        <v>0</v>
      </c>
      <c r="W4299" s="4" t="b">
        <v>0</v>
      </c>
      <c r="X4299" s="4" t="b">
        <v>1</v>
      </c>
      <c r="Y4299" s="4" t="b">
        <v>1</v>
      </c>
    </row>
    <row r="4300" spans="1:37" x14ac:dyDescent="0.2">
      <c r="A4300" s="4" t="s">
        <v>726</v>
      </c>
      <c r="B4300" s="4" t="s">
        <v>727</v>
      </c>
      <c r="C4300" s="4" t="s">
        <v>728</v>
      </c>
      <c r="D4300" s="4" t="s">
        <v>729</v>
      </c>
      <c r="I4300" s="2">
        <v>46087.425011574072</v>
      </c>
      <c r="J4300" s="4" t="s">
        <v>45</v>
      </c>
      <c r="AB4300" s="4" t="s">
        <v>905</v>
      </c>
      <c r="AC4300" s="4" t="s">
        <v>906</v>
      </c>
      <c r="AD4300" s="4"/>
      <c r="AE4300" s="4" t="s">
        <v>733</v>
      </c>
      <c r="AH4300" s="4">
        <v>58</v>
      </c>
      <c r="AI4300" s="4" t="s">
        <v>6</v>
      </c>
      <c r="AJ4300" s="4" t="s">
        <v>907</v>
      </c>
    </row>
    <row r="4301" spans="1:37" x14ac:dyDescent="0.2">
      <c r="A4301" s="4" t="s">
        <v>726</v>
      </c>
      <c r="B4301" s="4" t="s">
        <v>727</v>
      </c>
      <c r="C4301" s="4" t="s">
        <v>728</v>
      </c>
      <c r="D4301" s="4" t="s">
        <v>729</v>
      </c>
      <c r="I4301" s="2">
        <v>46087.425023148149</v>
      </c>
      <c r="J4301" s="4" t="s">
        <v>44</v>
      </c>
      <c r="K4301" s="4">
        <v>57</v>
      </c>
      <c r="L4301" s="4">
        <v>-84.634129999999999</v>
      </c>
      <c r="M4301" s="4">
        <v>9.8923900000000007</v>
      </c>
      <c r="N4301" s="4" t="s">
        <v>930</v>
      </c>
      <c r="O4301" s="4" t="b">
        <v>1</v>
      </c>
      <c r="P4301" s="4" t="b">
        <v>0</v>
      </c>
      <c r="Q4301" s="4" t="b">
        <v>0</v>
      </c>
      <c r="R4301" s="4" t="b">
        <v>0</v>
      </c>
      <c r="S4301" s="4" t="b">
        <v>0</v>
      </c>
      <c r="T4301" s="4" t="b">
        <v>0</v>
      </c>
      <c r="U4301" s="4" t="b">
        <v>0</v>
      </c>
      <c r="V4301" s="4" t="b">
        <v>0</v>
      </c>
      <c r="W4301" s="4" t="b">
        <v>0</v>
      </c>
      <c r="X4301" s="4" t="b">
        <v>1</v>
      </c>
      <c r="Y4301" s="4" t="b">
        <v>1</v>
      </c>
    </row>
    <row r="4302" spans="1:37" x14ac:dyDescent="0.2">
      <c r="A4302" s="4" t="s">
        <v>726</v>
      </c>
      <c r="B4302" s="4" t="s">
        <v>727</v>
      </c>
      <c r="C4302" s="4" t="s">
        <v>728</v>
      </c>
      <c r="D4302" s="4" t="s">
        <v>729</v>
      </c>
      <c r="I4302" s="2">
        <v>46087.425104166665</v>
      </c>
      <c r="J4302" s="4" t="s">
        <v>45</v>
      </c>
      <c r="AB4302" s="4" t="s">
        <v>905</v>
      </c>
      <c r="AC4302" s="4" t="s">
        <v>906</v>
      </c>
      <c r="AD4302" s="4"/>
      <c r="AE4302" s="4" t="s">
        <v>733</v>
      </c>
      <c r="AH4302" s="4">
        <v>67</v>
      </c>
      <c r="AI4302" s="4" t="s">
        <v>6</v>
      </c>
      <c r="AJ4302" s="4" t="s">
        <v>907</v>
      </c>
    </row>
    <row r="4303" spans="1:37" x14ac:dyDescent="0.2">
      <c r="A4303" s="4" t="s">
        <v>726</v>
      </c>
      <c r="B4303" s="4" t="s">
        <v>727</v>
      </c>
      <c r="C4303" s="4" t="s">
        <v>728</v>
      </c>
      <c r="D4303" s="4" t="s">
        <v>729</v>
      </c>
      <c r="I4303" s="2">
        <v>46087.425108009258</v>
      </c>
      <c r="J4303" s="4" t="s">
        <v>45</v>
      </c>
      <c r="AB4303" s="4" t="s">
        <v>811</v>
      </c>
      <c r="AC4303" s="4" t="s">
        <v>812</v>
      </c>
      <c r="AD4303" s="4"/>
      <c r="AE4303" s="4" t="s">
        <v>733</v>
      </c>
      <c r="AH4303" s="4">
        <v>21326</v>
      </c>
      <c r="AI4303" s="4" t="s">
        <v>813</v>
      </c>
      <c r="AJ4303" s="4" t="s">
        <v>814</v>
      </c>
    </row>
    <row r="4304" spans="1:37" x14ac:dyDescent="0.2">
      <c r="A4304" s="4" t="s">
        <v>726</v>
      </c>
      <c r="B4304" s="4" t="s">
        <v>727</v>
      </c>
      <c r="C4304" s="4" t="s">
        <v>728</v>
      </c>
      <c r="D4304" s="4" t="s">
        <v>729</v>
      </c>
      <c r="I4304" s="2">
        <v>46087.425127314818</v>
      </c>
      <c r="J4304" s="4" t="s">
        <v>44</v>
      </c>
      <c r="K4304" s="4">
        <v>66</v>
      </c>
      <c r="L4304" s="4">
        <v>-84.635540000000006</v>
      </c>
      <c r="M4304" s="4">
        <v>9.8922699999999999</v>
      </c>
      <c r="N4304" s="4" t="s">
        <v>930</v>
      </c>
      <c r="O4304" s="4" t="b">
        <v>1</v>
      </c>
      <c r="P4304" s="4" t="b">
        <v>0</v>
      </c>
      <c r="Q4304" s="4" t="b">
        <v>0</v>
      </c>
      <c r="R4304" s="4" t="b">
        <v>0</v>
      </c>
      <c r="S4304" s="4" t="b">
        <v>0</v>
      </c>
      <c r="T4304" s="4" t="b">
        <v>0</v>
      </c>
      <c r="U4304" s="4" t="b">
        <v>0</v>
      </c>
      <c r="V4304" s="4" t="b">
        <v>0</v>
      </c>
      <c r="W4304" s="4" t="b">
        <v>0</v>
      </c>
      <c r="X4304" s="4" t="b">
        <v>1</v>
      </c>
      <c r="Y4304" s="4" t="b">
        <v>1</v>
      </c>
    </row>
    <row r="4305" spans="1:37" x14ac:dyDescent="0.2">
      <c r="A4305" s="4" t="s">
        <v>726</v>
      </c>
      <c r="B4305" s="4" t="s">
        <v>727</v>
      </c>
      <c r="C4305" s="4" t="s">
        <v>728</v>
      </c>
      <c r="D4305" s="4" t="s">
        <v>729</v>
      </c>
      <c r="I4305" s="2">
        <v>46087.425196759257</v>
      </c>
      <c r="J4305" s="4" t="s">
        <v>44</v>
      </c>
      <c r="K4305" s="4">
        <v>65</v>
      </c>
      <c r="L4305" s="4">
        <v>-84.636529999999993</v>
      </c>
      <c r="M4305" s="4">
        <v>9.8921799999999998</v>
      </c>
      <c r="N4305" s="4" t="s">
        <v>947</v>
      </c>
      <c r="O4305" s="4" t="b">
        <v>1</v>
      </c>
      <c r="P4305" s="4" t="b">
        <v>0</v>
      </c>
      <c r="Q4305" s="4" t="b">
        <v>0</v>
      </c>
      <c r="R4305" s="4" t="b">
        <v>0</v>
      </c>
      <c r="S4305" s="4" t="b">
        <v>0</v>
      </c>
      <c r="T4305" s="4" t="b">
        <v>0</v>
      </c>
      <c r="U4305" s="4" t="b">
        <v>0</v>
      </c>
      <c r="V4305" s="4" t="b">
        <v>0</v>
      </c>
      <c r="W4305" s="4" t="b">
        <v>0</v>
      </c>
      <c r="X4305" s="4" t="b">
        <v>1</v>
      </c>
      <c r="Y4305" s="4" t="b">
        <v>1</v>
      </c>
    </row>
    <row r="4306" spans="1:37" x14ac:dyDescent="0.2">
      <c r="A4306" s="4" t="s">
        <v>726</v>
      </c>
      <c r="B4306" s="4" t="s">
        <v>727</v>
      </c>
      <c r="C4306" s="4" t="s">
        <v>728</v>
      </c>
      <c r="D4306" s="4" t="s">
        <v>729</v>
      </c>
      <c r="I4306" s="2">
        <v>46087.425231793983</v>
      </c>
      <c r="J4306" s="4" t="s">
        <v>45</v>
      </c>
      <c r="AB4306" s="4" t="s">
        <v>905</v>
      </c>
      <c r="AC4306" s="4" t="s">
        <v>906</v>
      </c>
      <c r="AD4306" s="4"/>
      <c r="AE4306" s="4" t="s">
        <v>733</v>
      </c>
      <c r="AH4306" s="4">
        <v>65</v>
      </c>
      <c r="AI4306" s="4" t="s">
        <v>6</v>
      </c>
      <c r="AJ4306" s="4" t="s">
        <v>907</v>
      </c>
    </row>
    <row r="4307" spans="1:37" x14ac:dyDescent="0.2">
      <c r="A4307" s="4" t="s">
        <v>726</v>
      </c>
      <c r="B4307" s="4" t="s">
        <v>727</v>
      </c>
      <c r="C4307" s="4" t="s">
        <v>728</v>
      </c>
      <c r="D4307" s="4" t="s">
        <v>729</v>
      </c>
      <c r="I4307" s="2">
        <v>46087.425247939813</v>
      </c>
      <c r="J4307" s="4" t="s">
        <v>45</v>
      </c>
      <c r="AB4307" s="4" t="s">
        <v>797</v>
      </c>
      <c r="AC4307" s="4" t="s">
        <v>798</v>
      </c>
      <c r="AD4307" s="4"/>
      <c r="AE4307" s="4" t="s">
        <v>733</v>
      </c>
      <c r="AH4307" s="4">
        <v>56.34</v>
      </c>
      <c r="AI4307" s="4" t="s">
        <v>799</v>
      </c>
      <c r="AJ4307" s="4" t="s">
        <v>800</v>
      </c>
    </row>
    <row r="4308" spans="1:37" x14ac:dyDescent="0.2">
      <c r="A4308" s="4" t="s">
        <v>726</v>
      </c>
      <c r="B4308" s="4" t="s">
        <v>727</v>
      </c>
      <c r="C4308" s="4" t="s">
        <v>728</v>
      </c>
      <c r="D4308" s="4" t="s">
        <v>729</v>
      </c>
      <c r="I4308" s="2">
        <v>46087.425282118056</v>
      </c>
      <c r="J4308" s="4" t="s">
        <v>45</v>
      </c>
      <c r="AB4308" s="4" t="s">
        <v>811</v>
      </c>
      <c r="AC4308" s="4" t="s">
        <v>812</v>
      </c>
      <c r="AD4308" s="4"/>
      <c r="AE4308" s="4" t="s">
        <v>733</v>
      </c>
      <c r="AH4308" s="4">
        <v>-11182</v>
      </c>
      <c r="AI4308" s="4" t="s">
        <v>813</v>
      </c>
      <c r="AJ4308" s="4" t="s">
        <v>814</v>
      </c>
    </row>
    <row r="4309" spans="1:37" x14ac:dyDescent="0.2">
      <c r="A4309" s="4" t="s">
        <v>726</v>
      </c>
      <c r="B4309" s="4" t="s">
        <v>727</v>
      </c>
      <c r="C4309" s="4" t="s">
        <v>728</v>
      </c>
      <c r="D4309" s="4" t="s">
        <v>729</v>
      </c>
      <c r="I4309" s="2">
        <v>46087.425347222219</v>
      </c>
      <c r="J4309" s="4" t="s">
        <v>44</v>
      </c>
      <c r="K4309" s="4">
        <v>52</v>
      </c>
      <c r="L4309" s="4">
        <v>-84.638490000000004</v>
      </c>
      <c r="M4309" s="4">
        <v>9.8920100000000009</v>
      </c>
      <c r="N4309" s="4" t="s">
        <v>928</v>
      </c>
      <c r="O4309" s="4" t="b">
        <v>1</v>
      </c>
      <c r="P4309" s="4" t="b">
        <v>0</v>
      </c>
      <c r="Q4309" s="4" t="b">
        <v>0</v>
      </c>
      <c r="R4309" s="4" t="b">
        <v>0</v>
      </c>
      <c r="S4309" s="4" t="b">
        <v>0</v>
      </c>
      <c r="T4309" s="4" t="b">
        <v>0</v>
      </c>
      <c r="U4309" s="4" t="b">
        <v>0</v>
      </c>
      <c r="V4309" s="4" t="b">
        <v>0</v>
      </c>
      <c r="W4309" s="4" t="b">
        <v>0</v>
      </c>
      <c r="X4309" s="4" t="b">
        <v>1</v>
      </c>
      <c r="Y4309" s="4" t="b">
        <v>1</v>
      </c>
    </row>
    <row r="4310" spans="1:37" x14ac:dyDescent="0.2">
      <c r="A4310" s="4" t="s">
        <v>726</v>
      </c>
      <c r="B4310" s="4" t="s">
        <v>727</v>
      </c>
      <c r="C4310" s="4" t="s">
        <v>728</v>
      </c>
      <c r="D4310" s="4" t="s">
        <v>729</v>
      </c>
      <c r="I4310" s="2">
        <v>46087.425350428239</v>
      </c>
      <c r="J4310" s="4" t="s">
        <v>45</v>
      </c>
      <c r="AB4310" s="4" t="s">
        <v>772</v>
      </c>
      <c r="AC4310" s="4" t="s">
        <v>773</v>
      </c>
      <c r="AD4310" s="4"/>
      <c r="AE4310" s="4" t="s">
        <v>733</v>
      </c>
      <c r="AH4310" s="4">
        <v>15984</v>
      </c>
      <c r="AI4310" s="4" t="s">
        <v>774</v>
      </c>
      <c r="AJ4310" s="4" t="s">
        <v>775</v>
      </c>
    </row>
    <row r="4311" spans="1:37" x14ac:dyDescent="0.2">
      <c r="A4311" s="4" t="s">
        <v>726</v>
      </c>
      <c r="B4311" s="4" t="s">
        <v>727</v>
      </c>
      <c r="C4311" s="4" t="s">
        <v>728</v>
      </c>
      <c r="D4311" s="4" t="s">
        <v>729</v>
      </c>
      <c r="I4311" s="2">
        <v>46087.425350428239</v>
      </c>
      <c r="J4311" s="4" t="s">
        <v>45</v>
      </c>
      <c r="AB4311" s="4" t="s">
        <v>776</v>
      </c>
      <c r="AC4311" s="4" t="s">
        <v>777</v>
      </c>
      <c r="AD4311" s="4"/>
      <c r="AE4311" s="4" t="s">
        <v>733</v>
      </c>
      <c r="AH4311" s="4">
        <v>15984</v>
      </c>
      <c r="AI4311" s="4" t="s">
        <v>774</v>
      </c>
      <c r="AJ4311" s="4" t="s">
        <v>775</v>
      </c>
    </row>
    <row r="4312" spans="1:37" x14ac:dyDescent="0.2">
      <c r="A4312" s="4" t="s">
        <v>726</v>
      </c>
      <c r="B4312" s="4" t="s">
        <v>727</v>
      </c>
      <c r="C4312" s="4" t="s">
        <v>728</v>
      </c>
      <c r="D4312" s="4" t="s">
        <v>729</v>
      </c>
      <c r="I4312" s="2">
        <v>46087.425405277776</v>
      </c>
      <c r="J4312" s="4" t="s">
        <v>45</v>
      </c>
      <c r="AB4312" s="4" t="s">
        <v>905</v>
      </c>
      <c r="AC4312" s="4" t="s">
        <v>906</v>
      </c>
      <c r="AD4312" s="4"/>
      <c r="AE4312" s="4" t="s">
        <v>733</v>
      </c>
      <c r="AH4312" s="4">
        <v>47</v>
      </c>
      <c r="AI4312" s="4" t="s">
        <v>6</v>
      </c>
      <c r="AJ4312" s="4" t="s">
        <v>907</v>
      </c>
    </row>
    <row r="4313" spans="1:37" x14ac:dyDescent="0.2">
      <c r="A4313" s="4" t="s">
        <v>726</v>
      </c>
      <c r="B4313" s="4" t="s">
        <v>727</v>
      </c>
      <c r="C4313" s="4" t="s">
        <v>728</v>
      </c>
      <c r="D4313" s="4" t="s">
        <v>729</v>
      </c>
      <c r="I4313" s="2">
        <v>46087.425451388888</v>
      </c>
      <c r="J4313" s="4" t="s">
        <v>44</v>
      </c>
      <c r="K4313" s="4">
        <v>46</v>
      </c>
      <c r="L4313" s="4">
        <v>-84.639570000000006</v>
      </c>
      <c r="M4313" s="4">
        <v>9.8919200000000007</v>
      </c>
      <c r="N4313" s="4" t="s">
        <v>947</v>
      </c>
      <c r="O4313" s="4" t="b">
        <v>1</v>
      </c>
      <c r="P4313" s="4" t="b">
        <v>0</v>
      </c>
      <c r="Q4313" s="4" t="b">
        <v>0</v>
      </c>
      <c r="R4313" s="4" t="b">
        <v>0</v>
      </c>
      <c r="S4313" s="4" t="b">
        <v>0</v>
      </c>
      <c r="T4313" s="4" t="b">
        <v>0</v>
      </c>
      <c r="U4313" s="4" t="b">
        <v>0</v>
      </c>
      <c r="V4313" s="4" t="b">
        <v>0</v>
      </c>
      <c r="W4313" s="4" t="b">
        <v>0</v>
      </c>
      <c r="X4313" s="4" t="b">
        <v>1</v>
      </c>
      <c r="Y4313" s="4" t="b">
        <v>1</v>
      </c>
    </row>
    <row r="4314" spans="1:37" x14ac:dyDescent="0.2">
      <c r="A4314" s="4" t="s">
        <v>726</v>
      </c>
      <c r="B4314" s="4" t="s">
        <v>727</v>
      </c>
      <c r="C4314" s="4" t="s">
        <v>728</v>
      </c>
      <c r="D4314" s="4" t="s">
        <v>729</v>
      </c>
      <c r="I4314" s="2">
        <v>46087.42546327546</v>
      </c>
      <c r="J4314" s="4" t="s">
        <v>45</v>
      </c>
      <c r="AB4314" s="4" t="s">
        <v>905</v>
      </c>
      <c r="AC4314" s="4" t="s">
        <v>906</v>
      </c>
      <c r="AD4314" s="4"/>
      <c r="AE4314" s="4" t="s">
        <v>733</v>
      </c>
      <c r="AH4314" s="4">
        <v>49</v>
      </c>
      <c r="AI4314" s="4" t="s">
        <v>6</v>
      </c>
      <c r="AJ4314" s="4" t="s">
        <v>907</v>
      </c>
    </row>
    <row r="4315" spans="1:37" x14ac:dyDescent="0.2">
      <c r="A4315" s="4" t="s">
        <v>726</v>
      </c>
      <c r="B4315" s="4" t="s">
        <v>727</v>
      </c>
      <c r="C4315" s="4" t="s">
        <v>728</v>
      </c>
      <c r="D4315" s="4" t="s">
        <v>729</v>
      </c>
      <c r="I4315" s="2">
        <v>46087.425497685188</v>
      </c>
      <c r="J4315" s="4" t="s">
        <v>44</v>
      </c>
      <c r="K4315" s="4">
        <v>53</v>
      </c>
      <c r="L4315" s="4">
        <v>-84.640069999999994</v>
      </c>
      <c r="M4315" s="4">
        <v>9.8918800000000005</v>
      </c>
      <c r="N4315" s="4" t="s">
        <v>928</v>
      </c>
      <c r="O4315" s="4" t="b">
        <v>1</v>
      </c>
      <c r="P4315" s="4" t="b">
        <v>0</v>
      </c>
      <c r="Q4315" s="4" t="b">
        <v>0</v>
      </c>
      <c r="R4315" s="4" t="b">
        <v>0</v>
      </c>
      <c r="S4315" s="4" t="b">
        <v>0</v>
      </c>
      <c r="T4315" s="4" t="b">
        <v>0</v>
      </c>
      <c r="U4315" s="4" t="b">
        <v>0</v>
      </c>
      <c r="V4315" s="4" t="b">
        <v>0</v>
      </c>
      <c r="W4315" s="4" t="b">
        <v>0</v>
      </c>
      <c r="X4315" s="4" t="b">
        <v>1</v>
      </c>
      <c r="Y4315" s="4" t="b">
        <v>1</v>
      </c>
    </row>
    <row r="4316" spans="1:37" x14ac:dyDescent="0.2">
      <c r="A4316" s="4" t="s">
        <v>726</v>
      </c>
      <c r="B4316" s="4" t="s">
        <v>727</v>
      </c>
      <c r="C4316" s="4" t="s">
        <v>728</v>
      </c>
      <c r="D4316" s="4" t="s">
        <v>729</v>
      </c>
      <c r="I4316" s="2">
        <v>46087.425538009258</v>
      </c>
      <c r="J4316" s="4" t="s">
        <v>45</v>
      </c>
      <c r="AB4316" s="4" t="s">
        <v>811</v>
      </c>
      <c r="AC4316" s="4" t="s">
        <v>812</v>
      </c>
      <c r="AD4316" s="4"/>
      <c r="AE4316" s="4" t="s">
        <v>733</v>
      </c>
      <c r="AH4316" s="4">
        <v>38675</v>
      </c>
      <c r="AI4316" s="4" t="s">
        <v>813</v>
      </c>
      <c r="AJ4316" s="4" t="s">
        <v>814</v>
      </c>
    </row>
    <row r="4317" spans="1:37" x14ac:dyDescent="0.2">
      <c r="A4317" s="4" t="s">
        <v>726</v>
      </c>
      <c r="B4317" s="4" t="s">
        <v>727</v>
      </c>
      <c r="C4317" s="4" t="s">
        <v>728</v>
      </c>
      <c r="D4317" s="4" t="s">
        <v>729</v>
      </c>
      <c r="I4317" s="2">
        <v>46087.42559027778</v>
      </c>
      <c r="J4317" s="4" t="s">
        <v>44</v>
      </c>
      <c r="K4317" s="4">
        <v>72</v>
      </c>
      <c r="L4317" s="4">
        <v>-84.641350000000003</v>
      </c>
      <c r="M4317" s="4">
        <v>9.8917599999999997</v>
      </c>
      <c r="N4317" s="4" t="s">
        <v>947</v>
      </c>
      <c r="O4317" s="4" t="b">
        <v>1</v>
      </c>
      <c r="P4317" s="4" t="b">
        <v>0</v>
      </c>
      <c r="Q4317" s="4" t="b">
        <v>0</v>
      </c>
      <c r="R4317" s="4" t="b">
        <v>0</v>
      </c>
      <c r="S4317" s="4" t="b">
        <v>0</v>
      </c>
      <c r="T4317" s="4" t="b">
        <v>0</v>
      </c>
      <c r="U4317" s="4" t="b">
        <v>0</v>
      </c>
      <c r="V4317" s="4" t="b">
        <v>0</v>
      </c>
      <c r="W4317" s="4" t="b">
        <v>0</v>
      </c>
      <c r="X4317" s="4" t="b">
        <v>1</v>
      </c>
      <c r="Y4317" s="4" t="b">
        <v>1</v>
      </c>
    </row>
    <row r="4318" spans="1:37" x14ac:dyDescent="0.2">
      <c r="A4318" s="4" t="s">
        <v>726</v>
      </c>
      <c r="B4318" s="4" t="s">
        <v>727</v>
      </c>
      <c r="C4318" s="4" t="s">
        <v>728</v>
      </c>
      <c r="D4318" s="4" t="s">
        <v>729</v>
      </c>
      <c r="I4318" s="2">
        <v>46087.425671296296</v>
      </c>
      <c r="J4318" s="4" t="s">
        <v>44</v>
      </c>
      <c r="K4318" s="4">
        <v>85</v>
      </c>
      <c r="L4318" s="4">
        <v>-84.642750000000007</v>
      </c>
      <c r="M4318" s="4">
        <v>9.8916400000000007</v>
      </c>
      <c r="N4318" s="4" t="s">
        <v>947</v>
      </c>
      <c r="O4318" s="4" t="b">
        <v>1</v>
      </c>
      <c r="P4318" s="4" t="b">
        <v>0</v>
      </c>
      <c r="Q4318" s="4" t="b">
        <v>0</v>
      </c>
      <c r="R4318" s="4" t="b">
        <v>0</v>
      </c>
      <c r="S4318" s="4" t="b">
        <v>0</v>
      </c>
      <c r="T4318" s="4" t="b">
        <v>0</v>
      </c>
      <c r="U4318" s="4" t="b">
        <v>0</v>
      </c>
      <c r="V4318" s="4" t="b">
        <v>0</v>
      </c>
      <c r="W4318" s="4" t="b">
        <v>0</v>
      </c>
      <c r="X4318" s="4" t="b">
        <v>1</v>
      </c>
      <c r="Y4318" s="4" t="b">
        <v>1</v>
      </c>
    </row>
    <row r="4319" spans="1:37" x14ac:dyDescent="0.2">
      <c r="A4319" s="4" t="s">
        <v>726</v>
      </c>
      <c r="B4319" s="4" t="s">
        <v>727</v>
      </c>
      <c r="C4319" s="4" t="s">
        <v>728</v>
      </c>
      <c r="D4319" s="4" t="s">
        <v>729</v>
      </c>
      <c r="I4319" s="2">
        <v>46087.425675636572</v>
      </c>
      <c r="J4319" s="4" t="s">
        <v>737</v>
      </c>
      <c r="N4319" s="4" t="s">
        <v>1236</v>
      </c>
      <c r="AK4319" s="4" t="s">
        <v>1240</v>
      </c>
    </row>
    <row r="4320" spans="1:37" x14ac:dyDescent="0.2">
      <c r="A4320" s="4" t="s">
        <v>726</v>
      </c>
      <c r="B4320" s="4" t="s">
        <v>727</v>
      </c>
      <c r="C4320" s="4" t="s">
        <v>728</v>
      </c>
      <c r="D4320" s="4" t="s">
        <v>729</v>
      </c>
      <c r="I4320" s="2">
        <v>46087.425699016203</v>
      </c>
      <c r="J4320" s="4" t="s">
        <v>737</v>
      </c>
      <c r="N4320" s="4" t="s">
        <v>1236</v>
      </c>
      <c r="AK4320" s="4" t="s">
        <v>1240</v>
      </c>
    </row>
    <row r="4321" spans="1:37" x14ac:dyDescent="0.2">
      <c r="A4321" s="4" t="s">
        <v>726</v>
      </c>
      <c r="B4321" s="4" t="s">
        <v>727</v>
      </c>
      <c r="C4321" s="4" t="s">
        <v>728</v>
      </c>
      <c r="D4321" s="4" t="s">
        <v>729</v>
      </c>
      <c r="I4321" s="2">
        <v>46087.425700821761</v>
      </c>
      <c r="J4321" s="4" t="s">
        <v>45</v>
      </c>
      <c r="AB4321" s="4" t="s">
        <v>811</v>
      </c>
      <c r="AC4321" s="4" t="s">
        <v>812</v>
      </c>
      <c r="AD4321" s="4"/>
      <c r="AE4321" s="4" t="s">
        <v>733</v>
      </c>
      <c r="AH4321" s="4">
        <v>30363</v>
      </c>
      <c r="AI4321" s="4" t="s">
        <v>813</v>
      </c>
      <c r="AJ4321" s="4" t="s">
        <v>814</v>
      </c>
    </row>
    <row r="4322" spans="1:37" x14ac:dyDescent="0.2">
      <c r="A4322" s="4" t="s">
        <v>726</v>
      </c>
      <c r="B4322" s="4" t="s">
        <v>727</v>
      </c>
      <c r="C4322" s="4" t="s">
        <v>728</v>
      </c>
      <c r="D4322" s="4" t="s">
        <v>729</v>
      </c>
      <c r="I4322" s="2">
        <v>46087.425706203707</v>
      </c>
      <c r="J4322" s="4" t="s">
        <v>45</v>
      </c>
      <c r="AB4322" s="4" t="s">
        <v>905</v>
      </c>
      <c r="AC4322" s="4" t="s">
        <v>906</v>
      </c>
      <c r="AD4322" s="4"/>
      <c r="AE4322" s="4" t="s">
        <v>733</v>
      </c>
      <c r="AH4322" s="4">
        <v>93</v>
      </c>
      <c r="AI4322" s="4" t="s">
        <v>6</v>
      </c>
      <c r="AJ4322" s="4" t="s">
        <v>907</v>
      </c>
    </row>
    <row r="4323" spans="1:37" x14ac:dyDescent="0.2">
      <c r="A4323" s="4" t="s">
        <v>726</v>
      </c>
      <c r="B4323" s="4" t="s">
        <v>727</v>
      </c>
      <c r="C4323" s="4" t="s">
        <v>728</v>
      </c>
      <c r="D4323" s="4" t="s">
        <v>729</v>
      </c>
      <c r="I4323" s="2">
        <v>46087.425722291664</v>
      </c>
      <c r="J4323" s="4" t="s">
        <v>737</v>
      </c>
      <c r="N4323" s="4" t="s">
        <v>1236</v>
      </c>
      <c r="AK4323" s="4" t="s">
        <v>1240</v>
      </c>
    </row>
    <row r="4324" spans="1:37" x14ac:dyDescent="0.2">
      <c r="A4324" s="4" t="s">
        <v>726</v>
      </c>
      <c r="B4324" s="4" t="s">
        <v>727</v>
      </c>
      <c r="C4324" s="4" t="s">
        <v>728</v>
      </c>
      <c r="D4324" s="4" t="s">
        <v>729</v>
      </c>
      <c r="I4324" s="2">
        <v>46087.425724016204</v>
      </c>
      <c r="J4324" s="4" t="s">
        <v>45</v>
      </c>
      <c r="AB4324" s="4" t="s">
        <v>811</v>
      </c>
      <c r="AC4324" s="4" t="s">
        <v>812</v>
      </c>
      <c r="AD4324" s="4"/>
      <c r="AE4324" s="4" t="s">
        <v>733</v>
      </c>
      <c r="AH4324" s="4">
        <v>-9248</v>
      </c>
      <c r="AI4324" s="4" t="s">
        <v>813</v>
      </c>
      <c r="AJ4324" s="4" t="s">
        <v>814</v>
      </c>
    </row>
    <row r="4325" spans="1:37" x14ac:dyDescent="0.2">
      <c r="A4325" s="4" t="s">
        <v>726</v>
      </c>
      <c r="B4325" s="4" t="s">
        <v>727</v>
      </c>
      <c r="C4325" s="4" t="s">
        <v>728</v>
      </c>
      <c r="D4325" s="4" t="s">
        <v>729</v>
      </c>
      <c r="I4325" s="2">
        <v>46087.425729166665</v>
      </c>
      <c r="J4325" s="4" t="s">
        <v>44</v>
      </c>
      <c r="K4325" s="4">
        <v>94</v>
      </c>
      <c r="L4325" s="4">
        <v>-84.643889999999999</v>
      </c>
      <c r="M4325" s="4">
        <v>9.8916699999999995</v>
      </c>
      <c r="N4325" s="4" t="s">
        <v>930</v>
      </c>
      <c r="O4325" s="4" t="b">
        <v>1</v>
      </c>
      <c r="P4325" s="4" t="b">
        <v>0</v>
      </c>
      <c r="Q4325" s="4" t="b">
        <v>0</v>
      </c>
      <c r="R4325" s="4" t="b">
        <v>0</v>
      </c>
      <c r="S4325" s="4" t="b">
        <v>0</v>
      </c>
      <c r="T4325" s="4" t="b">
        <v>0</v>
      </c>
      <c r="U4325" s="4" t="b">
        <v>0</v>
      </c>
      <c r="V4325" s="4" t="b">
        <v>0</v>
      </c>
      <c r="W4325" s="4" t="b">
        <v>0</v>
      </c>
      <c r="X4325" s="4" t="b">
        <v>1</v>
      </c>
      <c r="Y4325" s="4" t="b">
        <v>1</v>
      </c>
    </row>
    <row r="4326" spans="1:37" x14ac:dyDescent="0.2">
      <c r="A4326" s="4" t="s">
        <v>726</v>
      </c>
      <c r="B4326" s="4" t="s">
        <v>727</v>
      </c>
      <c r="C4326" s="4" t="s">
        <v>728</v>
      </c>
      <c r="D4326" s="4" t="s">
        <v>729</v>
      </c>
      <c r="I4326" s="2">
        <v>46087.425746122688</v>
      </c>
      <c r="J4326" s="4" t="s">
        <v>737</v>
      </c>
      <c r="N4326" s="4" t="s">
        <v>1236</v>
      </c>
      <c r="AK4326" s="4" t="s">
        <v>1240</v>
      </c>
    </row>
    <row r="4327" spans="1:37" x14ac:dyDescent="0.2">
      <c r="A4327" s="4" t="s">
        <v>726</v>
      </c>
      <c r="B4327" s="4" t="s">
        <v>727</v>
      </c>
      <c r="C4327" s="4" t="s">
        <v>728</v>
      </c>
      <c r="D4327" s="4" t="s">
        <v>729</v>
      </c>
      <c r="I4327" s="2">
        <v>46087.425752314812</v>
      </c>
      <c r="J4327" s="4" t="s">
        <v>44</v>
      </c>
      <c r="K4327" s="4">
        <v>88</v>
      </c>
      <c r="L4327" s="4">
        <v>-84.64434</v>
      </c>
      <c r="M4327" s="4">
        <v>9.8917000000000002</v>
      </c>
      <c r="N4327" s="4" t="s">
        <v>928</v>
      </c>
      <c r="O4327" s="4" t="b">
        <v>1</v>
      </c>
      <c r="P4327" s="4" t="b">
        <v>0</v>
      </c>
      <c r="Q4327" s="4" t="b">
        <v>0</v>
      </c>
      <c r="R4327" s="4" t="b">
        <v>0</v>
      </c>
      <c r="S4327" s="4" t="b">
        <v>0</v>
      </c>
      <c r="T4327" s="4" t="b">
        <v>0</v>
      </c>
      <c r="U4327" s="4" t="b">
        <v>0</v>
      </c>
      <c r="V4327" s="4" t="b">
        <v>0</v>
      </c>
      <c r="W4327" s="4" t="b">
        <v>0</v>
      </c>
      <c r="X4327" s="4" t="b">
        <v>1</v>
      </c>
      <c r="Y4327" s="4" t="b">
        <v>1</v>
      </c>
    </row>
    <row r="4328" spans="1:37" x14ac:dyDescent="0.2">
      <c r="A4328" s="4" t="s">
        <v>726</v>
      </c>
      <c r="B4328" s="4" t="s">
        <v>727</v>
      </c>
      <c r="C4328" s="4" t="s">
        <v>728</v>
      </c>
      <c r="D4328" s="4" t="s">
        <v>729</v>
      </c>
      <c r="I4328" s="2">
        <v>46087.425810185188</v>
      </c>
      <c r="J4328" s="4" t="s">
        <v>44</v>
      </c>
      <c r="K4328" s="4">
        <v>83</v>
      </c>
      <c r="L4328" s="4">
        <v>-84.645409999999998</v>
      </c>
      <c r="M4328" s="4">
        <v>9.8918099999999995</v>
      </c>
      <c r="N4328" s="4" t="s">
        <v>928</v>
      </c>
      <c r="O4328" s="4" t="b">
        <v>1</v>
      </c>
      <c r="P4328" s="4" t="b">
        <v>0</v>
      </c>
      <c r="Q4328" s="4" t="b">
        <v>0</v>
      </c>
      <c r="R4328" s="4" t="b">
        <v>0</v>
      </c>
      <c r="S4328" s="4" t="b">
        <v>0</v>
      </c>
      <c r="T4328" s="4" t="b">
        <v>0</v>
      </c>
      <c r="U4328" s="4" t="b">
        <v>0</v>
      </c>
      <c r="V4328" s="4" t="b">
        <v>0</v>
      </c>
      <c r="W4328" s="4" t="b">
        <v>0</v>
      </c>
      <c r="X4328" s="4" t="b">
        <v>1</v>
      </c>
      <c r="Y4328" s="4" t="b">
        <v>1</v>
      </c>
    </row>
    <row r="4329" spans="1:37" x14ac:dyDescent="0.2">
      <c r="A4329" s="4" t="s">
        <v>726</v>
      </c>
      <c r="B4329" s="4" t="s">
        <v>727</v>
      </c>
      <c r="C4329" s="4" t="s">
        <v>728</v>
      </c>
      <c r="D4329" s="4" t="s">
        <v>729</v>
      </c>
      <c r="I4329" s="2">
        <v>46087.425810590277</v>
      </c>
      <c r="J4329" s="4" t="s">
        <v>45</v>
      </c>
      <c r="AB4329" s="4" t="s">
        <v>905</v>
      </c>
      <c r="AC4329" s="4" t="s">
        <v>906</v>
      </c>
      <c r="AD4329" s="4"/>
      <c r="AE4329" s="4" t="s">
        <v>733</v>
      </c>
      <c r="AH4329" s="4">
        <v>84</v>
      </c>
      <c r="AI4329" s="4" t="s">
        <v>6</v>
      </c>
      <c r="AJ4329" s="4" t="s">
        <v>907</v>
      </c>
    </row>
    <row r="4330" spans="1:37" x14ac:dyDescent="0.2">
      <c r="A4330" s="4" t="s">
        <v>726</v>
      </c>
      <c r="B4330" s="4" t="s">
        <v>727</v>
      </c>
      <c r="C4330" s="4" t="s">
        <v>728</v>
      </c>
      <c r="D4330" s="4" t="s">
        <v>729</v>
      </c>
      <c r="I4330" s="2">
        <v>46087.425864803241</v>
      </c>
      <c r="J4330" s="4" t="s">
        <v>737</v>
      </c>
      <c r="N4330" s="4" t="s">
        <v>1236</v>
      </c>
      <c r="AK4330" s="4" t="s">
        <v>1240</v>
      </c>
    </row>
    <row r="4331" spans="1:37" x14ac:dyDescent="0.2">
      <c r="A4331" s="4" t="s">
        <v>726</v>
      </c>
      <c r="B4331" s="4" t="s">
        <v>727</v>
      </c>
      <c r="C4331" s="4" t="s">
        <v>728</v>
      </c>
      <c r="D4331" s="4" t="s">
        <v>729</v>
      </c>
      <c r="I4331" s="2">
        <v>46087.425902777781</v>
      </c>
      <c r="J4331" s="4" t="s">
        <v>44</v>
      </c>
      <c r="K4331" s="4">
        <v>83</v>
      </c>
      <c r="L4331" s="4">
        <v>-84.647030000000001</v>
      </c>
      <c r="M4331" s="4">
        <v>9.8921200000000002</v>
      </c>
      <c r="N4331" s="4" t="s">
        <v>928</v>
      </c>
      <c r="O4331" s="4" t="b">
        <v>1</v>
      </c>
      <c r="P4331" s="4" t="b">
        <v>0</v>
      </c>
      <c r="Q4331" s="4" t="b">
        <v>0</v>
      </c>
      <c r="R4331" s="4" t="b">
        <v>0</v>
      </c>
      <c r="S4331" s="4" t="b">
        <v>0</v>
      </c>
      <c r="T4331" s="4" t="b">
        <v>0</v>
      </c>
      <c r="U4331" s="4" t="b">
        <v>0</v>
      </c>
      <c r="V4331" s="4" t="b">
        <v>0</v>
      </c>
      <c r="W4331" s="4" t="b">
        <v>0</v>
      </c>
      <c r="X4331" s="4" t="b">
        <v>1</v>
      </c>
      <c r="Y4331" s="4" t="b">
        <v>1</v>
      </c>
    </row>
    <row r="4332" spans="1:37" x14ac:dyDescent="0.2">
      <c r="A4332" s="4" t="s">
        <v>726</v>
      </c>
      <c r="B4332" s="4" t="s">
        <v>727</v>
      </c>
      <c r="C4332" s="4" t="s">
        <v>728</v>
      </c>
      <c r="D4332" s="4" t="s">
        <v>729</v>
      </c>
      <c r="I4332" s="2">
        <v>46087.425919872687</v>
      </c>
      <c r="J4332" s="4" t="s">
        <v>45</v>
      </c>
      <c r="AB4332" s="4" t="s">
        <v>772</v>
      </c>
      <c r="AC4332" s="4" t="s">
        <v>773</v>
      </c>
      <c r="AD4332" s="4"/>
      <c r="AE4332" s="4" t="s">
        <v>733</v>
      </c>
      <c r="AH4332" s="4">
        <v>15985</v>
      </c>
      <c r="AI4332" s="4" t="s">
        <v>774</v>
      </c>
      <c r="AJ4332" s="4" t="s">
        <v>775</v>
      </c>
    </row>
    <row r="4333" spans="1:37" x14ac:dyDescent="0.2">
      <c r="A4333" s="4" t="s">
        <v>726</v>
      </c>
      <c r="B4333" s="4" t="s">
        <v>727</v>
      </c>
      <c r="C4333" s="4" t="s">
        <v>728</v>
      </c>
      <c r="D4333" s="4" t="s">
        <v>729</v>
      </c>
      <c r="I4333" s="2">
        <v>46087.425919872687</v>
      </c>
      <c r="J4333" s="4" t="s">
        <v>45</v>
      </c>
      <c r="AB4333" s="4" t="s">
        <v>776</v>
      </c>
      <c r="AC4333" s="4" t="s">
        <v>777</v>
      </c>
      <c r="AD4333" s="4"/>
      <c r="AE4333" s="4" t="s">
        <v>733</v>
      </c>
      <c r="AH4333" s="4">
        <v>15985</v>
      </c>
      <c r="AI4333" s="4" t="s">
        <v>774</v>
      </c>
      <c r="AJ4333" s="4" t="s">
        <v>775</v>
      </c>
    </row>
    <row r="4334" spans="1:37" x14ac:dyDescent="0.2">
      <c r="A4334" s="4" t="s">
        <v>726</v>
      </c>
      <c r="B4334" s="4" t="s">
        <v>727</v>
      </c>
      <c r="C4334" s="4" t="s">
        <v>728</v>
      </c>
      <c r="D4334" s="4" t="s">
        <v>729</v>
      </c>
      <c r="I4334" s="2">
        <v>46087.425920995367</v>
      </c>
      <c r="J4334" s="4" t="s">
        <v>45</v>
      </c>
      <c r="AB4334" s="4" t="s">
        <v>801</v>
      </c>
      <c r="AC4334" s="4" t="s">
        <v>802</v>
      </c>
      <c r="AD4334" s="4"/>
      <c r="AE4334" s="4" t="s">
        <v>733</v>
      </c>
      <c r="AH4334" s="4">
        <v>356</v>
      </c>
      <c r="AI4334" s="4" t="s">
        <v>782</v>
      </c>
      <c r="AJ4334" s="4" t="s">
        <v>783</v>
      </c>
    </row>
    <row r="4335" spans="1:37" x14ac:dyDescent="0.2">
      <c r="A4335" s="4" t="s">
        <v>726</v>
      </c>
      <c r="B4335" s="4" t="s">
        <v>727</v>
      </c>
      <c r="C4335" s="4" t="s">
        <v>728</v>
      </c>
      <c r="D4335" s="4" t="s">
        <v>729</v>
      </c>
      <c r="I4335" s="2">
        <v>46087.425921631948</v>
      </c>
      <c r="J4335" s="4" t="s">
        <v>45</v>
      </c>
      <c r="AB4335" s="4" t="s">
        <v>811</v>
      </c>
      <c r="AC4335" s="4" t="s">
        <v>812</v>
      </c>
      <c r="AD4335" s="4"/>
      <c r="AE4335" s="4" t="s">
        <v>733</v>
      </c>
      <c r="AH4335" s="4">
        <v>-8366</v>
      </c>
      <c r="AI4335" s="4" t="s">
        <v>813</v>
      </c>
      <c r="AJ4335" s="4" t="s">
        <v>814</v>
      </c>
    </row>
    <row r="4336" spans="1:37" x14ac:dyDescent="0.2">
      <c r="A4336" s="4" t="s">
        <v>726</v>
      </c>
      <c r="B4336" s="4" t="s">
        <v>727</v>
      </c>
      <c r="C4336" s="4" t="s">
        <v>728</v>
      </c>
      <c r="D4336" s="4" t="s">
        <v>729</v>
      </c>
      <c r="I4336" s="2">
        <v>46087.425949305558</v>
      </c>
      <c r="J4336" s="4" t="s">
        <v>45</v>
      </c>
      <c r="AB4336" s="4" t="s">
        <v>905</v>
      </c>
      <c r="AC4336" s="4" t="s">
        <v>906</v>
      </c>
      <c r="AD4336" s="4"/>
      <c r="AE4336" s="4" t="s">
        <v>733</v>
      </c>
      <c r="AH4336" s="4">
        <v>82</v>
      </c>
      <c r="AI4336" s="4" t="s">
        <v>6</v>
      </c>
      <c r="AJ4336" s="4" t="s">
        <v>907</v>
      </c>
    </row>
    <row r="4337" spans="1:37" x14ac:dyDescent="0.2">
      <c r="A4337" s="4" t="s">
        <v>726</v>
      </c>
      <c r="B4337" s="4" t="s">
        <v>727</v>
      </c>
      <c r="C4337" s="4" t="s">
        <v>728</v>
      </c>
      <c r="D4337" s="4" t="s">
        <v>729</v>
      </c>
      <c r="I4337" s="2">
        <v>46087.425959201391</v>
      </c>
      <c r="J4337" s="4" t="s">
        <v>737</v>
      </c>
      <c r="N4337" s="4" t="s">
        <v>908</v>
      </c>
      <c r="AK4337" s="4" t="s">
        <v>1268</v>
      </c>
    </row>
    <row r="4338" spans="1:37" x14ac:dyDescent="0.2">
      <c r="A4338" s="4" t="s">
        <v>726</v>
      </c>
      <c r="B4338" s="4" t="s">
        <v>727</v>
      </c>
      <c r="C4338" s="4" t="s">
        <v>728</v>
      </c>
      <c r="D4338" s="4" t="s">
        <v>729</v>
      </c>
      <c r="I4338" s="2">
        <v>46087.425979768515</v>
      </c>
      <c r="J4338" s="4" t="s">
        <v>45</v>
      </c>
      <c r="AB4338" s="4" t="s">
        <v>811</v>
      </c>
      <c r="AC4338" s="4" t="s">
        <v>812</v>
      </c>
      <c r="AD4338" s="4"/>
      <c r="AE4338" s="4" t="s">
        <v>733</v>
      </c>
      <c r="AH4338" s="4">
        <v>-42008</v>
      </c>
      <c r="AI4338" s="4" t="s">
        <v>813</v>
      </c>
      <c r="AJ4338" s="4" t="s">
        <v>814</v>
      </c>
    </row>
    <row r="4339" spans="1:37" x14ac:dyDescent="0.2">
      <c r="A4339" s="4" t="s">
        <v>726</v>
      </c>
      <c r="B4339" s="4" t="s">
        <v>727</v>
      </c>
      <c r="C4339" s="4" t="s">
        <v>728</v>
      </c>
      <c r="D4339" s="4" t="s">
        <v>729</v>
      </c>
      <c r="I4339" s="2">
        <v>46087.425983796296</v>
      </c>
      <c r="J4339" s="4" t="s">
        <v>44</v>
      </c>
      <c r="K4339" s="4">
        <v>74</v>
      </c>
      <c r="L4339" s="4">
        <v>-84.648380000000003</v>
      </c>
      <c r="M4339" s="4">
        <v>9.8925000000000001</v>
      </c>
      <c r="N4339" s="4" t="s">
        <v>928</v>
      </c>
      <c r="O4339" s="4" t="b">
        <v>1</v>
      </c>
      <c r="P4339" s="4" t="b">
        <v>0</v>
      </c>
      <c r="Q4339" s="4" t="b">
        <v>0</v>
      </c>
      <c r="R4339" s="4" t="b">
        <v>0</v>
      </c>
      <c r="S4339" s="4" t="b">
        <v>0</v>
      </c>
      <c r="T4339" s="4" t="b">
        <v>0</v>
      </c>
      <c r="U4339" s="4" t="b">
        <v>0</v>
      </c>
      <c r="V4339" s="4" t="b">
        <v>0</v>
      </c>
      <c r="W4339" s="4" t="b">
        <v>0</v>
      </c>
      <c r="X4339" s="4" t="b">
        <v>1</v>
      </c>
      <c r="Y4339" s="4" t="b">
        <v>1</v>
      </c>
    </row>
    <row r="4340" spans="1:37" x14ac:dyDescent="0.2">
      <c r="A4340" s="4" t="s">
        <v>726</v>
      </c>
      <c r="B4340" s="4" t="s">
        <v>727</v>
      </c>
      <c r="C4340" s="4" t="s">
        <v>728</v>
      </c>
      <c r="D4340" s="4" t="s">
        <v>729</v>
      </c>
      <c r="I4340" s="2">
        <v>46087.426030092596</v>
      </c>
      <c r="J4340" s="4" t="s">
        <v>44</v>
      </c>
      <c r="K4340" s="4">
        <v>59</v>
      </c>
      <c r="L4340" s="4">
        <v>-84.649000000000001</v>
      </c>
      <c r="M4340" s="4">
        <v>9.8927099999999992</v>
      </c>
      <c r="N4340" s="4" t="s">
        <v>928</v>
      </c>
      <c r="O4340" s="4" t="b">
        <v>1</v>
      </c>
      <c r="P4340" s="4" t="b">
        <v>0</v>
      </c>
      <c r="Q4340" s="4" t="b">
        <v>0</v>
      </c>
      <c r="R4340" s="4" t="b">
        <v>0</v>
      </c>
      <c r="S4340" s="4" t="b">
        <v>0</v>
      </c>
      <c r="T4340" s="4" t="b">
        <v>0</v>
      </c>
      <c r="U4340" s="4" t="b">
        <v>0</v>
      </c>
      <c r="V4340" s="4" t="b">
        <v>0</v>
      </c>
      <c r="W4340" s="4" t="b">
        <v>0</v>
      </c>
      <c r="X4340" s="4" t="b">
        <v>1</v>
      </c>
      <c r="Y4340" s="4" t="b">
        <v>1</v>
      </c>
    </row>
    <row r="4341" spans="1:37" x14ac:dyDescent="0.2">
      <c r="A4341" s="4" t="s">
        <v>726</v>
      </c>
      <c r="B4341" s="4" t="s">
        <v>727</v>
      </c>
      <c r="C4341" s="4" t="s">
        <v>728</v>
      </c>
      <c r="D4341" s="4" t="s">
        <v>729</v>
      </c>
      <c r="I4341" s="2">
        <v>46087.426038819445</v>
      </c>
      <c r="J4341" s="4" t="s">
        <v>45</v>
      </c>
      <c r="AB4341" s="4" t="s">
        <v>972</v>
      </c>
      <c r="AC4341" s="4" t="s">
        <v>973</v>
      </c>
      <c r="AD4341" s="4"/>
      <c r="AE4341" s="4" t="s">
        <v>733</v>
      </c>
      <c r="AH4341" s="4">
        <v>2</v>
      </c>
      <c r="AI4341" s="4" t="s">
        <v>774</v>
      </c>
      <c r="AJ4341" s="4" t="s">
        <v>775</v>
      </c>
    </row>
    <row r="4342" spans="1:37" x14ac:dyDescent="0.2">
      <c r="A4342" s="4" t="s">
        <v>726</v>
      </c>
      <c r="B4342" s="4" t="s">
        <v>727</v>
      </c>
      <c r="C4342" s="4" t="s">
        <v>728</v>
      </c>
      <c r="D4342" s="4" t="s">
        <v>729</v>
      </c>
      <c r="I4342" s="2">
        <v>46087.426041979168</v>
      </c>
      <c r="J4342" s="4" t="s">
        <v>45</v>
      </c>
      <c r="AB4342" s="4" t="s">
        <v>905</v>
      </c>
      <c r="AC4342" s="4" t="s">
        <v>906</v>
      </c>
      <c r="AD4342" s="4"/>
      <c r="AE4342" s="4" t="s">
        <v>733</v>
      </c>
      <c r="AH4342" s="4">
        <v>59</v>
      </c>
      <c r="AI4342" s="4" t="s">
        <v>6</v>
      </c>
      <c r="AJ4342" s="4" t="s">
        <v>907</v>
      </c>
    </row>
    <row r="4343" spans="1:37" x14ac:dyDescent="0.2">
      <c r="A4343" s="4" t="s">
        <v>726</v>
      </c>
      <c r="B4343" s="4" t="s">
        <v>727</v>
      </c>
      <c r="C4343" s="4" t="s">
        <v>728</v>
      </c>
      <c r="D4343" s="4" t="s">
        <v>729</v>
      </c>
      <c r="I4343" s="2">
        <v>46087.426076388889</v>
      </c>
      <c r="J4343" s="4" t="s">
        <v>44</v>
      </c>
      <c r="K4343" s="4">
        <v>55</v>
      </c>
      <c r="L4343" s="4">
        <v>-84.649550000000005</v>
      </c>
      <c r="M4343" s="4">
        <v>9.8929200000000002</v>
      </c>
      <c r="N4343" s="4" t="s">
        <v>928</v>
      </c>
      <c r="O4343" s="4" t="b">
        <v>1</v>
      </c>
      <c r="P4343" s="4" t="b">
        <v>0</v>
      </c>
      <c r="Q4343" s="4" t="b">
        <v>0</v>
      </c>
      <c r="R4343" s="4" t="b">
        <v>0</v>
      </c>
      <c r="S4343" s="4" t="b">
        <v>0</v>
      </c>
      <c r="T4343" s="4" t="b">
        <v>0</v>
      </c>
      <c r="U4343" s="4" t="b">
        <v>0</v>
      </c>
      <c r="V4343" s="4" t="b">
        <v>0</v>
      </c>
      <c r="W4343" s="4" t="b">
        <v>0</v>
      </c>
      <c r="X4343" s="4" t="b">
        <v>1</v>
      </c>
      <c r="Y4343" s="4" t="b">
        <v>1</v>
      </c>
    </row>
    <row r="4344" spans="1:37" x14ac:dyDescent="0.2">
      <c r="A4344" s="4" t="s">
        <v>726</v>
      </c>
      <c r="B4344" s="4" t="s">
        <v>727</v>
      </c>
      <c r="C4344" s="4" t="s">
        <v>728</v>
      </c>
      <c r="D4344" s="4" t="s">
        <v>729</v>
      </c>
      <c r="I4344" s="2">
        <v>46087.426130821761</v>
      </c>
      <c r="J4344" s="4" t="s">
        <v>45</v>
      </c>
      <c r="AB4344" s="4" t="s">
        <v>811</v>
      </c>
      <c r="AC4344" s="4" t="s">
        <v>812</v>
      </c>
      <c r="AD4344" s="4"/>
      <c r="AE4344" s="4" t="s">
        <v>733</v>
      </c>
      <c r="AH4344" s="4">
        <v>26085</v>
      </c>
      <c r="AI4344" s="4" t="s">
        <v>813</v>
      </c>
      <c r="AJ4344" s="4" t="s">
        <v>814</v>
      </c>
    </row>
    <row r="4345" spans="1:37" x14ac:dyDescent="0.2">
      <c r="A4345" s="4" t="s">
        <v>726</v>
      </c>
      <c r="B4345" s="4" t="s">
        <v>727</v>
      </c>
      <c r="C4345" s="4" t="s">
        <v>728</v>
      </c>
      <c r="D4345" s="4" t="s">
        <v>729</v>
      </c>
      <c r="I4345" s="2">
        <v>46087.426145833335</v>
      </c>
      <c r="J4345" s="4" t="s">
        <v>44</v>
      </c>
      <c r="K4345" s="4">
        <v>59</v>
      </c>
      <c r="L4345" s="4">
        <v>-84.650350000000003</v>
      </c>
      <c r="M4345" s="4">
        <v>9.8932500000000001</v>
      </c>
      <c r="N4345" s="4" t="s">
        <v>928</v>
      </c>
      <c r="O4345" s="4" t="b">
        <v>1</v>
      </c>
      <c r="P4345" s="4" t="b">
        <v>0</v>
      </c>
      <c r="Q4345" s="4" t="b">
        <v>0</v>
      </c>
      <c r="R4345" s="4" t="b">
        <v>0</v>
      </c>
      <c r="S4345" s="4" t="b">
        <v>0</v>
      </c>
      <c r="T4345" s="4" t="b">
        <v>0</v>
      </c>
      <c r="U4345" s="4" t="b">
        <v>0</v>
      </c>
      <c r="V4345" s="4" t="b">
        <v>0</v>
      </c>
      <c r="W4345" s="4" t="b">
        <v>0</v>
      </c>
      <c r="X4345" s="4" t="b">
        <v>1</v>
      </c>
      <c r="Y4345" s="4" t="b">
        <v>1</v>
      </c>
    </row>
    <row r="4346" spans="1:37" x14ac:dyDescent="0.2">
      <c r="A4346" s="4" t="s">
        <v>726</v>
      </c>
      <c r="B4346" s="4" t="s">
        <v>727</v>
      </c>
      <c r="C4346" s="4" t="s">
        <v>728</v>
      </c>
      <c r="D4346" s="4" t="s">
        <v>729</v>
      </c>
      <c r="I4346" s="2">
        <v>46087.426157592592</v>
      </c>
      <c r="J4346" s="4" t="s">
        <v>45</v>
      </c>
      <c r="AB4346" s="4" t="s">
        <v>905</v>
      </c>
      <c r="AC4346" s="4" t="s">
        <v>906</v>
      </c>
      <c r="AD4346" s="4"/>
      <c r="AE4346" s="4" t="s">
        <v>733</v>
      </c>
      <c r="AH4346" s="4">
        <v>61</v>
      </c>
      <c r="AI4346" s="4" t="s">
        <v>6</v>
      </c>
      <c r="AJ4346" s="4" t="s">
        <v>907</v>
      </c>
    </row>
    <row r="4347" spans="1:37" x14ac:dyDescent="0.2">
      <c r="A4347" s="4" t="s">
        <v>726</v>
      </c>
      <c r="B4347" s="4" t="s">
        <v>727</v>
      </c>
      <c r="C4347" s="4" t="s">
        <v>728</v>
      </c>
      <c r="D4347" s="4" t="s">
        <v>729</v>
      </c>
      <c r="I4347" s="2">
        <v>46087.426165775461</v>
      </c>
      <c r="J4347" s="4" t="s">
        <v>45</v>
      </c>
      <c r="AB4347" s="4" t="s">
        <v>811</v>
      </c>
      <c r="AC4347" s="4" t="s">
        <v>812</v>
      </c>
      <c r="AD4347" s="4"/>
      <c r="AE4347" s="4" t="s">
        <v>733</v>
      </c>
      <c r="AH4347" s="4">
        <v>-10208</v>
      </c>
      <c r="AI4347" s="4" t="s">
        <v>813</v>
      </c>
      <c r="AJ4347" s="4" t="s">
        <v>814</v>
      </c>
    </row>
    <row r="4348" spans="1:37" x14ac:dyDescent="0.2">
      <c r="A4348" s="4" t="s">
        <v>726</v>
      </c>
      <c r="B4348" s="4" t="s">
        <v>727</v>
      </c>
      <c r="C4348" s="4" t="s">
        <v>728</v>
      </c>
      <c r="D4348" s="4" t="s">
        <v>729</v>
      </c>
      <c r="I4348" s="2">
        <v>46087.426168981481</v>
      </c>
      <c r="J4348" s="4" t="s">
        <v>45</v>
      </c>
      <c r="AB4348" s="4" t="s">
        <v>1269</v>
      </c>
      <c r="AC4348" s="4" t="s">
        <v>1270</v>
      </c>
      <c r="AD4348" s="4"/>
      <c r="AE4348" s="4" t="s">
        <v>733</v>
      </c>
      <c r="AH4348" s="4">
        <v>1</v>
      </c>
      <c r="AI4348" s="4" t="s">
        <v>734</v>
      </c>
      <c r="AJ4348" s="4" t="s">
        <v>735</v>
      </c>
    </row>
    <row r="4349" spans="1:37" x14ac:dyDescent="0.2">
      <c r="A4349" s="4" t="s">
        <v>726</v>
      </c>
      <c r="B4349" s="4" t="s">
        <v>727</v>
      </c>
      <c r="C4349" s="4" t="s">
        <v>728</v>
      </c>
      <c r="D4349" s="4" t="s">
        <v>729</v>
      </c>
      <c r="I4349" s="2">
        <v>46087.426180555558</v>
      </c>
      <c r="J4349" s="4" t="s">
        <v>45</v>
      </c>
      <c r="AB4349" s="4" t="s">
        <v>1269</v>
      </c>
      <c r="AC4349" s="4" t="s">
        <v>1270</v>
      </c>
      <c r="AD4349" s="4"/>
      <c r="AE4349" s="4" t="s">
        <v>733</v>
      </c>
      <c r="AH4349" s="4">
        <v>0</v>
      </c>
      <c r="AI4349" s="4" t="s">
        <v>734</v>
      </c>
      <c r="AJ4349" s="4" t="s">
        <v>735</v>
      </c>
    </row>
    <row r="4350" spans="1:37" x14ac:dyDescent="0.2">
      <c r="A4350" s="4" t="s">
        <v>726</v>
      </c>
      <c r="B4350" s="4" t="s">
        <v>727</v>
      </c>
      <c r="C4350" s="4" t="s">
        <v>728</v>
      </c>
      <c r="D4350" s="4" t="s">
        <v>729</v>
      </c>
      <c r="I4350" s="2">
        <v>46087.426203703704</v>
      </c>
      <c r="J4350" s="4" t="s">
        <v>44</v>
      </c>
      <c r="K4350" s="4">
        <v>52</v>
      </c>
      <c r="L4350" s="4">
        <v>-84.650999999999996</v>
      </c>
      <c r="M4350" s="4">
        <v>9.8935600000000008</v>
      </c>
      <c r="N4350" s="4" t="s">
        <v>928</v>
      </c>
      <c r="O4350" s="4" t="b">
        <v>1</v>
      </c>
      <c r="P4350" s="4" t="b">
        <v>0</v>
      </c>
      <c r="Q4350" s="4" t="b">
        <v>0</v>
      </c>
      <c r="R4350" s="4" t="b">
        <v>0</v>
      </c>
      <c r="S4350" s="4" t="b">
        <v>0</v>
      </c>
      <c r="T4350" s="4" t="b">
        <v>0</v>
      </c>
      <c r="U4350" s="4" t="b">
        <v>0</v>
      </c>
      <c r="V4350" s="4" t="b">
        <v>0</v>
      </c>
      <c r="W4350" s="4" t="b">
        <v>0</v>
      </c>
      <c r="X4350" s="4" t="b">
        <v>1</v>
      </c>
      <c r="Y4350" s="4" t="b">
        <v>1</v>
      </c>
    </row>
    <row r="4351" spans="1:37" x14ac:dyDescent="0.2">
      <c r="A4351" s="4" t="s">
        <v>726</v>
      </c>
      <c r="B4351" s="4" t="s">
        <v>727</v>
      </c>
      <c r="C4351" s="4" t="s">
        <v>728</v>
      </c>
      <c r="D4351" s="4" t="s">
        <v>729</v>
      </c>
      <c r="I4351" s="2">
        <v>46087.426238611108</v>
      </c>
      <c r="J4351" s="4" t="s">
        <v>45</v>
      </c>
      <c r="AB4351" s="4" t="s">
        <v>905</v>
      </c>
      <c r="AC4351" s="4" t="s">
        <v>906</v>
      </c>
      <c r="AD4351" s="4"/>
      <c r="AE4351" s="4" t="s">
        <v>733</v>
      </c>
      <c r="AH4351" s="4">
        <v>47</v>
      </c>
      <c r="AI4351" s="4" t="s">
        <v>6</v>
      </c>
      <c r="AJ4351" s="4" t="s">
        <v>907</v>
      </c>
    </row>
    <row r="4352" spans="1:37" x14ac:dyDescent="0.2">
      <c r="A4352" s="4" t="s">
        <v>726</v>
      </c>
      <c r="B4352" s="4" t="s">
        <v>727</v>
      </c>
      <c r="C4352" s="4" t="s">
        <v>728</v>
      </c>
      <c r="D4352" s="4" t="s">
        <v>729</v>
      </c>
      <c r="I4352" s="2">
        <v>46087.426261574074</v>
      </c>
      <c r="J4352" s="4" t="s">
        <v>44</v>
      </c>
      <c r="K4352" s="4">
        <v>44</v>
      </c>
      <c r="L4352" s="4">
        <v>-84.651539999999997</v>
      </c>
      <c r="M4352" s="4">
        <v>9.8938299999999995</v>
      </c>
      <c r="N4352" s="4" t="s">
        <v>930</v>
      </c>
      <c r="O4352" s="4" t="b">
        <v>1</v>
      </c>
      <c r="P4352" s="4" t="b">
        <v>0</v>
      </c>
      <c r="Q4352" s="4" t="b">
        <v>0</v>
      </c>
      <c r="R4352" s="4" t="b">
        <v>0</v>
      </c>
      <c r="S4352" s="4" t="b">
        <v>0</v>
      </c>
      <c r="T4352" s="4" t="b">
        <v>0</v>
      </c>
      <c r="U4352" s="4" t="b">
        <v>0</v>
      </c>
      <c r="V4352" s="4" t="b">
        <v>0</v>
      </c>
      <c r="W4352" s="4" t="b">
        <v>0</v>
      </c>
      <c r="X4352" s="4" t="b">
        <v>1</v>
      </c>
      <c r="Y4352" s="4" t="b">
        <v>1</v>
      </c>
    </row>
    <row r="4353" spans="1:36" x14ac:dyDescent="0.2">
      <c r="A4353" s="4" t="s">
        <v>726</v>
      </c>
      <c r="B4353" s="4" t="s">
        <v>727</v>
      </c>
      <c r="C4353" s="4" t="s">
        <v>728</v>
      </c>
      <c r="D4353" s="4" t="s">
        <v>729</v>
      </c>
      <c r="I4353" s="2">
        <v>46087.426282187502</v>
      </c>
      <c r="J4353" s="4" t="s">
        <v>45</v>
      </c>
      <c r="AB4353" s="4" t="s">
        <v>811</v>
      </c>
      <c r="AC4353" s="4" t="s">
        <v>812</v>
      </c>
      <c r="AD4353" s="4"/>
      <c r="AE4353" s="4" t="s">
        <v>733</v>
      </c>
      <c r="AH4353" s="4">
        <v>16591</v>
      </c>
      <c r="AI4353" s="4" t="s">
        <v>813</v>
      </c>
      <c r="AJ4353" s="4" t="s">
        <v>814</v>
      </c>
    </row>
    <row r="4354" spans="1:36" x14ac:dyDescent="0.2">
      <c r="A4354" s="4" t="s">
        <v>726</v>
      </c>
      <c r="B4354" s="4" t="s">
        <v>727</v>
      </c>
      <c r="C4354" s="4" t="s">
        <v>728</v>
      </c>
      <c r="D4354" s="4" t="s">
        <v>729</v>
      </c>
      <c r="I4354" s="2">
        <v>46087.426307870373</v>
      </c>
      <c r="J4354" s="4" t="s">
        <v>44</v>
      </c>
      <c r="K4354" s="4">
        <v>48</v>
      </c>
      <c r="L4354" s="4">
        <v>-84.651949999999999</v>
      </c>
      <c r="M4354" s="4">
        <v>9.8940599999999996</v>
      </c>
      <c r="N4354" s="4" t="s">
        <v>928</v>
      </c>
      <c r="O4354" s="4" t="b">
        <v>1</v>
      </c>
      <c r="P4354" s="4" t="b">
        <v>0</v>
      </c>
      <c r="Q4354" s="4" t="b">
        <v>0</v>
      </c>
      <c r="R4354" s="4" t="b">
        <v>0</v>
      </c>
      <c r="S4354" s="4" t="b">
        <v>0</v>
      </c>
      <c r="T4354" s="4" t="b">
        <v>0</v>
      </c>
      <c r="U4354" s="4" t="b">
        <v>0</v>
      </c>
      <c r="V4354" s="4" t="b">
        <v>0</v>
      </c>
      <c r="W4354" s="4" t="b">
        <v>0</v>
      </c>
      <c r="X4354" s="4" t="b">
        <v>1</v>
      </c>
      <c r="Y4354" s="4" t="b">
        <v>1</v>
      </c>
    </row>
    <row r="4355" spans="1:36" x14ac:dyDescent="0.2">
      <c r="A4355" s="4" t="s">
        <v>726</v>
      </c>
      <c r="B4355" s="4" t="s">
        <v>727</v>
      </c>
      <c r="C4355" s="4" t="s">
        <v>728</v>
      </c>
      <c r="D4355" s="4" t="s">
        <v>729</v>
      </c>
      <c r="I4355" s="2">
        <v>46087.426340509257</v>
      </c>
      <c r="J4355" s="4" t="s">
        <v>45</v>
      </c>
      <c r="AB4355" s="4" t="s">
        <v>811</v>
      </c>
      <c r="AC4355" s="4" t="s">
        <v>812</v>
      </c>
      <c r="AD4355" s="4"/>
      <c r="AE4355" s="4" t="s">
        <v>733</v>
      </c>
      <c r="AH4355" s="4">
        <v>-9531</v>
      </c>
      <c r="AI4355" s="4" t="s">
        <v>813</v>
      </c>
      <c r="AJ4355" s="4" t="s">
        <v>814</v>
      </c>
    </row>
    <row r="4356" spans="1:36" x14ac:dyDescent="0.2">
      <c r="A4356" s="4" t="s">
        <v>726</v>
      </c>
      <c r="B4356" s="4" t="s">
        <v>727</v>
      </c>
      <c r="C4356" s="4" t="s">
        <v>728</v>
      </c>
      <c r="D4356" s="4" t="s">
        <v>729</v>
      </c>
      <c r="I4356" s="2">
        <v>46087.426410902779</v>
      </c>
      <c r="J4356" s="4" t="s">
        <v>45</v>
      </c>
      <c r="AB4356" s="4" t="s">
        <v>811</v>
      </c>
      <c r="AC4356" s="4" t="s">
        <v>812</v>
      </c>
      <c r="AD4356" s="4"/>
      <c r="AE4356" s="4" t="s">
        <v>733</v>
      </c>
      <c r="AH4356" s="4">
        <v>27495</v>
      </c>
      <c r="AI4356" s="4" t="s">
        <v>813</v>
      </c>
      <c r="AJ4356" s="4" t="s">
        <v>814</v>
      </c>
    </row>
    <row r="4357" spans="1:36" x14ac:dyDescent="0.2">
      <c r="A4357" s="4" t="s">
        <v>726</v>
      </c>
      <c r="B4357" s="4" t="s">
        <v>727</v>
      </c>
      <c r="C4357" s="4" t="s">
        <v>728</v>
      </c>
      <c r="D4357" s="4" t="s">
        <v>729</v>
      </c>
      <c r="I4357" s="2">
        <v>46087.426412349538</v>
      </c>
      <c r="J4357" s="4" t="s">
        <v>45</v>
      </c>
      <c r="AB4357" s="4" t="s">
        <v>905</v>
      </c>
      <c r="AC4357" s="4" t="s">
        <v>906</v>
      </c>
      <c r="AD4357" s="4"/>
      <c r="AE4357" s="4" t="s">
        <v>733</v>
      </c>
      <c r="AH4357" s="4">
        <v>63</v>
      </c>
      <c r="AI4357" s="4" t="s">
        <v>6</v>
      </c>
      <c r="AJ4357" s="4" t="s">
        <v>907</v>
      </c>
    </row>
    <row r="4358" spans="1:36" x14ac:dyDescent="0.2">
      <c r="A4358" s="4" t="s">
        <v>726</v>
      </c>
      <c r="B4358" s="4" t="s">
        <v>727</v>
      </c>
      <c r="C4358" s="4" t="s">
        <v>728</v>
      </c>
      <c r="D4358" s="4" t="s">
        <v>729</v>
      </c>
      <c r="I4358" s="2">
        <v>46087.426422476849</v>
      </c>
      <c r="J4358" s="4" t="s">
        <v>45</v>
      </c>
      <c r="AB4358" s="4" t="s">
        <v>811</v>
      </c>
      <c r="AC4358" s="4" t="s">
        <v>812</v>
      </c>
      <c r="AD4358" s="4"/>
      <c r="AE4358" s="4" t="s">
        <v>733</v>
      </c>
      <c r="AH4358" s="4">
        <v>-5089</v>
      </c>
      <c r="AI4358" s="4" t="s">
        <v>813</v>
      </c>
      <c r="AJ4358" s="4" t="s">
        <v>814</v>
      </c>
    </row>
    <row r="4359" spans="1:36" x14ac:dyDescent="0.2">
      <c r="A4359" s="4" t="s">
        <v>726</v>
      </c>
      <c r="B4359" s="4" t="s">
        <v>727</v>
      </c>
      <c r="C4359" s="4" t="s">
        <v>728</v>
      </c>
      <c r="D4359" s="4" t="s">
        <v>729</v>
      </c>
      <c r="I4359" s="2">
        <v>46087.426423611112</v>
      </c>
      <c r="J4359" s="4" t="s">
        <v>44</v>
      </c>
      <c r="K4359" s="4">
        <v>61</v>
      </c>
      <c r="L4359" s="4">
        <v>-84.653139999999993</v>
      </c>
      <c r="M4359" s="4">
        <v>9.8947900000000004</v>
      </c>
      <c r="N4359" s="4" t="s">
        <v>930</v>
      </c>
      <c r="O4359" s="4" t="b">
        <v>1</v>
      </c>
      <c r="P4359" s="4" t="b">
        <v>0</v>
      </c>
      <c r="Q4359" s="4" t="b">
        <v>0</v>
      </c>
      <c r="R4359" s="4" t="b">
        <v>0</v>
      </c>
      <c r="S4359" s="4" t="b">
        <v>0</v>
      </c>
      <c r="T4359" s="4" t="b">
        <v>0</v>
      </c>
      <c r="U4359" s="4" t="b">
        <v>0</v>
      </c>
      <c r="V4359" s="4" t="b">
        <v>0</v>
      </c>
      <c r="W4359" s="4" t="b">
        <v>0</v>
      </c>
      <c r="X4359" s="4" t="b">
        <v>1</v>
      </c>
      <c r="Y4359" s="4" t="b">
        <v>1</v>
      </c>
    </row>
    <row r="4360" spans="1:36" x14ac:dyDescent="0.2">
      <c r="A4360" s="4" t="s">
        <v>726</v>
      </c>
      <c r="B4360" s="4" t="s">
        <v>727</v>
      </c>
      <c r="C4360" s="4" t="s">
        <v>728</v>
      </c>
      <c r="D4360" s="4" t="s">
        <v>729</v>
      </c>
      <c r="I4360" s="2">
        <v>46087.426469907405</v>
      </c>
      <c r="J4360" s="4" t="s">
        <v>44</v>
      </c>
      <c r="K4360" s="4">
        <v>59</v>
      </c>
      <c r="L4360" s="4">
        <v>-84.653639999999996</v>
      </c>
      <c r="M4360" s="4">
        <v>9.8951399999999996</v>
      </c>
      <c r="N4360" s="4" t="s">
        <v>947</v>
      </c>
      <c r="O4360" s="4" t="b">
        <v>1</v>
      </c>
      <c r="P4360" s="4" t="b">
        <v>0</v>
      </c>
      <c r="Q4360" s="4" t="b">
        <v>0</v>
      </c>
      <c r="R4360" s="4" t="b">
        <v>0</v>
      </c>
      <c r="S4360" s="4" t="b">
        <v>0</v>
      </c>
      <c r="T4360" s="4" t="b">
        <v>0</v>
      </c>
      <c r="U4360" s="4" t="b">
        <v>0</v>
      </c>
      <c r="V4360" s="4" t="b">
        <v>0</v>
      </c>
      <c r="W4360" s="4" t="b">
        <v>0</v>
      </c>
      <c r="X4360" s="4" t="b">
        <v>1</v>
      </c>
      <c r="Y4360" s="4" t="b">
        <v>1</v>
      </c>
    </row>
    <row r="4361" spans="1:36" x14ac:dyDescent="0.2">
      <c r="A4361" s="4" t="s">
        <v>726</v>
      </c>
      <c r="B4361" s="4" t="s">
        <v>727</v>
      </c>
      <c r="C4361" s="4" t="s">
        <v>728</v>
      </c>
      <c r="D4361" s="4" t="s">
        <v>729</v>
      </c>
      <c r="I4361" s="2">
        <v>46087.426597453705</v>
      </c>
      <c r="J4361" s="4" t="s">
        <v>45</v>
      </c>
      <c r="AB4361" s="4" t="s">
        <v>905</v>
      </c>
      <c r="AC4361" s="4" t="s">
        <v>906</v>
      </c>
      <c r="AD4361" s="4"/>
      <c r="AE4361" s="4" t="s">
        <v>733</v>
      </c>
      <c r="AH4361" s="4">
        <v>57</v>
      </c>
      <c r="AI4361" s="4" t="s">
        <v>6</v>
      </c>
      <c r="AJ4361" s="4" t="s">
        <v>907</v>
      </c>
    </row>
    <row r="4362" spans="1:36" x14ac:dyDescent="0.2">
      <c r="A4362" s="4" t="s">
        <v>726</v>
      </c>
      <c r="B4362" s="4" t="s">
        <v>727</v>
      </c>
      <c r="C4362" s="4" t="s">
        <v>728</v>
      </c>
      <c r="D4362" s="4" t="s">
        <v>729</v>
      </c>
      <c r="I4362" s="2">
        <v>46087.426608796297</v>
      </c>
      <c r="J4362" s="4" t="s">
        <v>44</v>
      </c>
      <c r="K4362" s="4">
        <v>55</v>
      </c>
      <c r="L4362" s="4">
        <v>-84.654979999999995</v>
      </c>
      <c r="M4362" s="4">
        <v>9.8962299999999992</v>
      </c>
      <c r="N4362" s="4" t="s">
        <v>930</v>
      </c>
      <c r="O4362" s="4" t="b">
        <v>1</v>
      </c>
      <c r="P4362" s="4" t="b">
        <v>0</v>
      </c>
      <c r="Q4362" s="4" t="b">
        <v>0</v>
      </c>
      <c r="R4362" s="4" t="b">
        <v>0</v>
      </c>
      <c r="S4362" s="4" t="b">
        <v>0</v>
      </c>
      <c r="T4362" s="4" t="b">
        <v>0</v>
      </c>
      <c r="U4362" s="4" t="b">
        <v>0</v>
      </c>
      <c r="V4362" s="4" t="b">
        <v>0</v>
      </c>
      <c r="W4362" s="4" t="b">
        <v>0</v>
      </c>
      <c r="X4362" s="4" t="b">
        <v>1</v>
      </c>
      <c r="Y4362" s="4" t="b">
        <v>1</v>
      </c>
    </row>
    <row r="4363" spans="1:36" x14ac:dyDescent="0.2">
      <c r="A4363" s="4" t="s">
        <v>726</v>
      </c>
      <c r="B4363" s="4" t="s">
        <v>727</v>
      </c>
      <c r="C4363" s="4" t="s">
        <v>728</v>
      </c>
      <c r="D4363" s="4" t="s">
        <v>729</v>
      </c>
      <c r="I4363" s="2">
        <v>46087.426623530089</v>
      </c>
      <c r="J4363" s="4" t="s">
        <v>45</v>
      </c>
      <c r="AB4363" s="4" t="s">
        <v>772</v>
      </c>
      <c r="AC4363" s="4" t="s">
        <v>773</v>
      </c>
      <c r="AD4363" s="4"/>
      <c r="AE4363" s="4" t="s">
        <v>733</v>
      </c>
      <c r="AH4363" s="4">
        <v>15986</v>
      </c>
      <c r="AI4363" s="4" t="s">
        <v>774</v>
      </c>
      <c r="AJ4363" s="4" t="s">
        <v>775</v>
      </c>
    </row>
    <row r="4364" spans="1:36" x14ac:dyDescent="0.2">
      <c r="A4364" s="4" t="s">
        <v>726</v>
      </c>
      <c r="B4364" s="4" t="s">
        <v>727</v>
      </c>
      <c r="C4364" s="4" t="s">
        <v>728</v>
      </c>
      <c r="D4364" s="4" t="s">
        <v>729</v>
      </c>
      <c r="I4364" s="2">
        <v>46087.426623530089</v>
      </c>
      <c r="J4364" s="4" t="s">
        <v>45</v>
      </c>
      <c r="AB4364" s="4" t="s">
        <v>776</v>
      </c>
      <c r="AC4364" s="4" t="s">
        <v>777</v>
      </c>
      <c r="AD4364" s="4"/>
      <c r="AE4364" s="4" t="s">
        <v>733</v>
      </c>
      <c r="AH4364" s="4">
        <v>15986</v>
      </c>
      <c r="AI4364" s="4" t="s">
        <v>774</v>
      </c>
      <c r="AJ4364" s="4" t="s">
        <v>775</v>
      </c>
    </row>
    <row r="4365" spans="1:36" x14ac:dyDescent="0.2">
      <c r="A4365" s="4" t="s">
        <v>726</v>
      </c>
      <c r="B4365" s="4" t="s">
        <v>727</v>
      </c>
      <c r="C4365" s="4" t="s">
        <v>728</v>
      </c>
      <c r="D4365" s="4" t="s">
        <v>729</v>
      </c>
      <c r="I4365" s="2">
        <v>46087.426666666666</v>
      </c>
      <c r="J4365" s="4" t="s">
        <v>44</v>
      </c>
      <c r="K4365" s="4">
        <v>48</v>
      </c>
      <c r="L4365" s="4">
        <v>-84.655460000000005</v>
      </c>
      <c r="M4365" s="4">
        <v>9.8966700000000003</v>
      </c>
      <c r="N4365" s="4" t="s">
        <v>947</v>
      </c>
      <c r="O4365" s="4" t="b">
        <v>1</v>
      </c>
      <c r="P4365" s="4" t="b">
        <v>0</v>
      </c>
      <c r="Q4365" s="4" t="b">
        <v>0</v>
      </c>
      <c r="R4365" s="4" t="b">
        <v>0</v>
      </c>
      <c r="S4365" s="4" t="b">
        <v>0</v>
      </c>
      <c r="T4365" s="4" t="b">
        <v>0</v>
      </c>
      <c r="U4365" s="4" t="b">
        <v>0</v>
      </c>
      <c r="V4365" s="4" t="b">
        <v>0</v>
      </c>
      <c r="W4365" s="4" t="b">
        <v>0</v>
      </c>
      <c r="X4365" s="4" t="b">
        <v>1</v>
      </c>
      <c r="Y4365" s="4" t="b">
        <v>1</v>
      </c>
    </row>
    <row r="4366" spans="1:36" x14ac:dyDescent="0.2">
      <c r="A4366" s="4" t="s">
        <v>726</v>
      </c>
      <c r="B4366" s="4" t="s">
        <v>727</v>
      </c>
      <c r="C4366" s="4" t="s">
        <v>728</v>
      </c>
      <c r="D4366" s="4" t="s">
        <v>729</v>
      </c>
      <c r="I4366" s="2">
        <v>46087.426701747689</v>
      </c>
      <c r="J4366" s="4" t="s">
        <v>45</v>
      </c>
      <c r="AB4366" s="4" t="s">
        <v>905</v>
      </c>
      <c r="AC4366" s="4" t="s">
        <v>906</v>
      </c>
      <c r="AD4366" s="4"/>
      <c r="AE4366" s="4" t="s">
        <v>733</v>
      </c>
      <c r="AH4366" s="4">
        <v>46</v>
      </c>
      <c r="AI4366" s="4" t="s">
        <v>6</v>
      </c>
      <c r="AJ4366" s="4" t="s">
        <v>907</v>
      </c>
    </row>
    <row r="4367" spans="1:36" x14ac:dyDescent="0.2">
      <c r="A4367" s="4" t="s">
        <v>726</v>
      </c>
      <c r="B4367" s="4" t="s">
        <v>727</v>
      </c>
      <c r="C4367" s="4" t="s">
        <v>728</v>
      </c>
      <c r="D4367" s="4" t="s">
        <v>729</v>
      </c>
      <c r="I4367" s="2">
        <v>46087.426747685182</v>
      </c>
      <c r="J4367" s="4" t="s">
        <v>44</v>
      </c>
      <c r="K4367" s="4">
        <v>46</v>
      </c>
      <c r="L4367" s="4">
        <v>-84.656040000000004</v>
      </c>
      <c r="M4367" s="4">
        <v>9.8972499999999997</v>
      </c>
      <c r="N4367" s="4" t="s">
        <v>928</v>
      </c>
      <c r="O4367" s="4" t="b">
        <v>1</v>
      </c>
      <c r="P4367" s="4" t="b">
        <v>0</v>
      </c>
      <c r="Q4367" s="4" t="b">
        <v>0</v>
      </c>
      <c r="R4367" s="4" t="b">
        <v>0</v>
      </c>
      <c r="S4367" s="4" t="b">
        <v>0</v>
      </c>
      <c r="T4367" s="4" t="b">
        <v>0</v>
      </c>
      <c r="U4367" s="4" t="b">
        <v>0</v>
      </c>
      <c r="V4367" s="4" t="b">
        <v>0</v>
      </c>
      <c r="W4367" s="4" t="b">
        <v>0</v>
      </c>
      <c r="X4367" s="4" t="b">
        <v>1</v>
      </c>
      <c r="Y4367" s="4" t="b">
        <v>1</v>
      </c>
    </row>
    <row r="4368" spans="1:36" x14ac:dyDescent="0.2">
      <c r="A4368" s="4" t="s">
        <v>726</v>
      </c>
      <c r="B4368" s="4" t="s">
        <v>727</v>
      </c>
      <c r="C4368" s="4" t="s">
        <v>728</v>
      </c>
      <c r="D4368" s="4" t="s">
        <v>729</v>
      </c>
      <c r="I4368" s="2">
        <v>46087.426828703705</v>
      </c>
      <c r="J4368" s="4" t="s">
        <v>44</v>
      </c>
      <c r="K4368" s="4">
        <v>53</v>
      </c>
      <c r="L4368" s="4">
        <v>-84.656620000000004</v>
      </c>
      <c r="M4368" s="4">
        <v>9.8978999999999999</v>
      </c>
      <c r="N4368" s="4" t="s">
        <v>928</v>
      </c>
      <c r="O4368" s="4" t="b">
        <v>1</v>
      </c>
      <c r="P4368" s="4" t="b">
        <v>0</v>
      </c>
      <c r="Q4368" s="4" t="b">
        <v>0</v>
      </c>
      <c r="R4368" s="4" t="b">
        <v>0</v>
      </c>
      <c r="S4368" s="4" t="b">
        <v>0</v>
      </c>
      <c r="T4368" s="4" t="b">
        <v>0</v>
      </c>
      <c r="U4368" s="4" t="b">
        <v>0</v>
      </c>
      <c r="V4368" s="4" t="b">
        <v>0</v>
      </c>
      <c r="W4368" s="4" t="b">
        <v>0</v>
      </c>
      <c r="X4368" s="4" t="b">
        <v>1</v>
      </c>
      <c r="Y4368" s="4" t="b">
        <v>1</v>
      </c>
    </row>
    <row r="4369" spans="1:36" x14ac:dyDescent="0.2">
      <c r="A4369" s="4" t="s">
        <v>726</v>
      </c>
      <c r="B4369" s="4" t="s">
        <v>727</v>
      </c>
      <c r="C4369" s="4" t="s">
        <v>728</v>
      </c>
      <c r="D4369" s="4" t="s">
        <v>729</v>
      </c>
      <c r="I4369" s="2">
        <v>46087.426829062497</v>
      </c>
      <c r="J4369" s="4" t="s">
        <v>45</v>
      </c>
      <c r="AB4369" s="4" t="s">
        <v>905</v>
      </c>
      <c r="AC4369" s="4" t="s">
        <v>906</v>
      </c>
      <c r="AD4369" s="4"/>
      <c r="AE4369" s="4" t="s">
        <v>733</v>
      </c>
      <c r="AH4369" s="4">
        <v>55</v>
      </c>
      <c r="AI4369" s="4" t="s">
        <v>6</v>
      </c>
      <c r="AJ4369" s="4" t="s">
        <v>907</v>
      </c>
    </row>
    <row r="4370" spans="1:36" x14ac:dyDescent="0.2">
      <c r="A4370" s="4" t="s">
        <v>726</v>
      </c>
      <c r="B4370" s="4" t="s">
        <v>727</v>
      </c>
      <c r="C4370" s="4" t="s">
        <v>728</v>
      </c>
      <c r="D4370" s="4" t="s">
        <v>729</v>
      </c>
      <c r="I4370" s="2">
        <v>46087.426874999997</v>
      </c>
      <c r="J4370" s="4" t="s">
        <v>44</v>
      </c>
      <c r="K4370" s="4">
        <v>48</v>
      </c>
      <c r="L4370" s="4">
        <v>-84.656959999999998</v>
      </c>
      <c r="M4370" s="4">
        <v>9.8983000000000008</v>
      </c>
      <c r="N4370" s="4" t="s">
        <v>928</v>
      </c>
      <c r="O4370" s="4" t="b">
        <v>1</v>
      </c>
      <c r="P4370" s="4" t="b">
        <v>0</v>
      </c>
      <c r="Q4370" s="4" t="b">
        <v>0</v>
      </c>
      <c r="R4370" s="4" t="b">
        <v>0</v>
      </c>
      <c r="S4370" s="4" t="b">
        <v>0</v>
      </c>
      <c r="T4370" s="4" t="b">
        <v>0</v>
      </c>
      <c r="U4370" s="4" t="b">
        <v>0</v>
      </c>
      <c r="V4370" s="4" t="b">
        <v>0</v>
      </c>
      <c r="W4370" s="4" t="b">
        <v>0</v>
      </c>
      <c r="X4370" s="4" t="b">
        <v>1</v>
      </c>
      <c r="Y4370" s="4" t="b">
        <v>1</v>
      </c>
    </row>
    <row r="4371" spans="1:36" x14ac:dyDescent="0.2">
      <c r="A4371" s="4" t="s">
        <v>726</v>
      </c>
      <c r="B4371" s="4" t="s">
        <v>727</v>
      </c>
      <c r="C4371" s="4" t="s">
        <v>728</v>
      </c>
      <c r="D4371" s="4" t="s">
        <v>729</v>
      </c>
      <c r="I4371" s="2">
        <v>46087.426911215276</v>
      </c>
      <c r="J4371" s="4" t="s">
        <v>45</v>
      </c>
      <c r="AB4371" s="4" t="s">
        <v>811</v>
      </c>
      <c r="AC4371" s="4" t="s">
        <v>812</v>
      </c>
      <c r="AD4371" s="4"/>
      <c r="AE4371" s="4" t="s">
        <v>733</v>
      </c>
      <c r="AH4371" s="4">
        <v>-16175</v>
      </c>
      <c r="AI4371" s="4" t="s">
        <v>813</v>
      </c>
      <c r="AJ4371" s="4" t="s">
        <v>814</v>
      </c>
    </row>
    <row r="4372" spans="1:36" x14ac:dyDescent="0.2">
      <c r="A4372" s="4" t="s">
        <v>726</v>
      </c>
      <c r="B4372" s="4" t="s">
        <v>727</v>
      </c>
      <c r="C4372" s="4" t="s">
        <v>728</v>
      </c>
      <c r="D4372" s="4" t="s">
        <v>729</v>
      </c>
      <c r="I4372" s="2">
        <v>46087.426933009257</v>
      </c>
      <c r="J4372" s="4" t="s">
        <v>45</v>
      </c>
      <c r="AB4372" s="4" t="s">
        <v>905</v>
      </c>
      <c r="AC4372" s="4" t="s">
        <v>906</v>
      </c>
      <c r="AD4372" s="4"/>
      <c r="AE4372" s="4" t="s">
        <v>733</v>
      </c>
      <c r="AH4372" s="4">
        <v>38</v>
      </c>
      <c r="AI4372" s="4" t="s">
        <v>6</v>
      </c>
      <c r="AJ4372" s="4" t="s">
        <v>907</v>
      </c>
    </row>
    <row r="4373" spans="1:36" x14ac:dyDescent="0.2">
      <c r="A4373" s="4" t="s">
        <v>726</v>
      </c>
      <c r="B4373" s="4" t="s">
        <v>727</v>
      </c>
      <c r="C4373" s="4" t="s">
        <v>728</v>
      </c>
      <c r="D4373" s="4" t="s">
        <v>729</v>
      </c>
      <c r="I4373" s="2">
        <v>46087.426944444444</v>
      </c>
      <c r="J4373" s="4" t="s">
        <v>44</v>
      </c>
      <c r="K4373" s="4">
        <v>37</v>
      </c>
      <c r="L4373" s="4">
        <v>-84.657359999999997</v>
      </c>
      <c r="M4373" s="4">
        <v>9.8987999999999996</v>
      </c>
      <c r="N4373" s="4" t="s">
        <v>930</v>
      </c>
      <c r="O4373" s="4" t="b">
        <v>1</v>
      </c>
      <c r="P4373" s="4" t="b">
        <v>0</v>
      </c>
      <c r="Q4373" s="4" t="b">
        <v>0</v>
      </c>
      <c r="R4373" s="4" t="b">
        <v>0</v>
      </c>
      <c r="S4373" s="4" t="b">
        <v>0</v>
      </c>
      <c r="T4373" s="4" t="b">
        <v>0</v>
      </c>
      <c r="U4373" s="4" t="b">
        <v>0</v>
      </c>
      <c r="V4373" s="4" t="b">
        <v>0</v>
      </c>
      <c r="W4373" s="4" t="b">
        <v>0</v>
      </c>
      <c r="X4373" s="4" t="b">
        <v>1</v>
      </c>
      <c r="Y4373" s="4" t="b">
        <v>1</v>
      </c>
    </row>
    <row r="4374" spans="1:36" x14ac:dyDescent="0.2">
      <c r="A4374" s="4" t="s">
        <v>726</v>
      </c>
      <c r="B4374" s="4" t="s">
        <v>727</v>
      </c>
      <c r="C4374" s="4" t="s">
        <v>728</v>
      </c>
      <c r="D4374" s="4" t="s">
        <v>729</v>
      </c>
      <c r="I4374" s="2">
        <v>46087.426990740743</v>
      </c>
      <c r="J4374" s="4" t="s">
        <v>44</v>
      </c>
      <c r="K4374" s="4">
        <v>42</v>
      </c>
      <c r="L4374" s="4">
        <v>-84.657600000000002</v>
      </c>
      <c r="M4374" s="4">
        <v>9.8991199999999999</v>
      </c>
      <c r="N4374" s="4" t="s">
        <v>928</v>
      </c>
      <c r="O4374" s="4" t="b">
        <v>1</v>
      </c>
      <c r="P4374" s="4" t="b">
        <v>0</v>
      </c>
      <c r="Q4374" s="4" t="b">
        <v>0</v>
      </c>
      <c r="R4374" s="4" t="b">
        <v>0</v>
      </c>
      <c r="S4374" s="4" t="b">
        <v>0</v>
      </c>
      <c r="T4374" s="4" t="b">
        <v>0</v>
      </c>
      <c r="U4374" s="4" t="b">
        <v>0</v>
      </c>
      <c r="V4374" s="4" t="b">
        <v>0</v>
      </c>
      <c r="W4374" s="4" t="b">
        <v>0</v>
      </c>
      <c r="X4374" s="4" t="b">
        <v>1</v>
      </c>
      <c r="Y4374" s="4" t="b">
        <v>1</v>
      </c>
    </row>
    <row r="4375" spans="1:36" x14ac:dyDescent="0.2">
      <c r="A4375" s="4" t="s">
        <v>726</v>
      </c>
      <c r="B4375" s="4" t="s">
        <v>727</v>
      </c>
      <c r="C4375" s="4" t="s">
        <v>728</v>
      </c>
      <c r="D4375" s="4" t="s">
        <v>729</v>
      </c>
      <c r="I4375" s="2">
        <v>46087.42702560185</v>
      </c>
      <c r="J4375" s="4" t="s">
        <v>45</v>
      </c>
      <c r="AB4375" s="4" t="s">
        <v>905</v>
      </c>
      <c r="AC4375" s="4" t="s">
        <v>906</v>
      </c>
      <c r="AD4375" s="4"/>
      <c r="AE4375" s="4" t="s">
        <v>733</v>
      </c>
      <c r="AH4375" s="4">
        <v>49</v>
      </c>
      <c r="AI4375" s="4" t="s">
        <v>6</v>
      </c>
      <c r="AJ4375" s="4" t="s">
        <v>907</v>
      </c>
    </row>
    <row r="4376" spans="1:36" x14ac:dyDescent="0.2">
      <c r="A4376" s="4" t="s">
        <v>726</v>
      </c>
      <c r="B4376" s="4" t="s">
        <v>727</v>
      </c>
      <c r="C4376" s="4" t="s">
        <v>728</v>
      </c>
      <c r="D4376" s="4" t="s">
        <v>729</v>
      </c>
      <c r="I4376" s="2">
        <v>46087.42706253472</v>
      </c>
      <c r="J4376" s="4" t="s">
        <v>45</v>
      </c>
      <c r="AB4376" s="4" t="s">
        <v>811</v>
      </c>
      <c r="AC4376" s="4" t="s">
        <v>812</v>
      </c>
      <c r="AD4376" s="4"/>
      <c r="AE4376" s="4" t="s">
        <v>733</v>
      </c>
      <c r="AH4376" s="4">
        <v>36575</v>
      </c>
      <c r="AI4376" s="4" t="s">
        <v>813</v>
      </c>
      <c r="AJ4376" s="4" t="s">
        <v>814</v>
      </c>
    </row>
    <row r="4377" spans="1:36" x14ac:dyDescent="0.2">
      <c r="A4377" s="4" t="s">
        <v>726</v>
      </c>
      <c r="B4377" s="4" t="s">
        <v>727</v>
      </c>
      <c r="C4377" s="4" t="s">
        <v>728</v>
      </c>
      <c r="D4377" s="4" t="s">
        <v>729</v>
      </c>
      <c r="I4377" s="2">
        <v>46087.427071759259</v>
      </c>
      <c r="J4377" s="4" t="s">
        <v>44</v>
      </c>
      <c r="K4377" s="4">
        <v>61</v>
      </c>
      <c r="L4377" s="4">
        <v>-84.658109999999994</v>
      </c>
      <c r="M4377" s="4">
        <v>9.8998500000000007</v>
      </c>
      <c r="N4377" s="4" t="s">
        <v>928</v>
      </c>
      <c r="O4377" s="4" t="b">
        <v>1</v>
      </c>
      <c r="P4377" s="4" t="b">
        <v>0</v>
      </c>
      <c r="Q4377" s="4" t="b">
        <v>0</v>
      </c>
      <c r="R4377" s="4" t="b">
        <v>0</v>
      </c>
      <c r="S4377" s="4" t="b">
        <v>0</v>
      </c>
      <c r="T4377" s="4" t="b">
        <v>0</v>
      </c>
      <c r="U4377" s="4" t="b">
        <v>0</v>
      </c>
      <c r="V4377" s="4" t="b">
        <v>0</v>
      </c>
      <c r="W4377" s="4" t="b">
        <v>0</v>
      </c>
      <c r="X4377" s="4" t="b">
        <v>1</v>
      </c>
      <c r="Y4377" s="4" t="b">
        <v>1</v>
      </c>
    </row>
    <row r="4378" spans="1:36" x14ac:dyDescent="0.2">
      <c r="A4378" s="4" t="s">
        <v>726</v>
      </c>
      <c r="B4378" s="4" t="s">
        <v>727</v>
      </c>
      <c r="C4378" s="4" t="s">
        <v>728</v>
      </c>
      <c r="D4378" s="4" t="s">
        <v>729</v>
      </c>
      <c r="I4378" s="2">
        <v>46087.427095173611</v>
      </c>
      <c r="J4378" s="4" t="s">
        <v>45</v>
      </c>
      <c r="AB4378" s="4" t="s">
        <v>905</v>
      </c>
      <c r="AC4378" s="4" t="s">
        <v>906</v>
      </c>
      <c r="AD4378" s="4"/>
      <c r="AE4378" s="4" t="s">
        <v>733</v>
      </c>
      <c r="AH4378" s="4">
        <v>72</v>
      </c>
      <c r="AI4378" s="4" t="s">
        <v>6</v>
      </c>
      <c r="AJ4378" s="4" t="s">
        <v>907</v>
      </c>
    </row>
    <row r="4379" spans="1:36" x14ac:dyDescent="0.2">
      <c r="A4379" s="4" t="s">
        <v>726</v>
      </c>
      <c r="B4379" s="4" t="s">
        <v>727</v>
      </c>
      <c r="C4379" s="4" t="s">
        <v>728</v>
      </c>
      <c r="D4379" s="4" t="s">
        <v>729</v>
      </c>
      <c r="I4379" s="2">
        <v>46087.427106481482</v>
      </c>
      <c r="J4379" s="4" t="s">
        <v>44</v>
      </c>
      <c r="K4379" s="4">
        <v>70</v>
      </c>
      <c r="L4379" s="4">
        <v>-84.658389999999997</v>
      </c>
      <c r="M4379" s="4">
        <v>9.9002800000000004</v>
      </c>
      <c r="N4379" s="4" t="s">
        <v>930</v>
      </c>
      <c r="O4379" s="4" t="b">
        <v>1</v>
      </c>
      <c r="P4379" s="4" t="b">
        <v>0</v>
      </c>
      <c r="Q4379" s="4" t="b">
        <v>0</v>
      </c>
      <c r="R4379" s="4" t="b">
        <v>0</v>
      </c>
      <c r="S4379" s="4" t="b">
        <v>0</v>
      </c>
      <c r="T4379" s="4" t="b">
        <v>0</v>
      </c>
      <c r="U4379" s="4" t="b">
        <v>0</v>
      </c>
      <c r="V4379" s="4" t="b">
        <v>0</v>
      </c>
      <c r="W4379" s="4" t="b">
        <v>0</v>
      </c>
      <c r="X4379" s="4" t="b">
        <v>1</v>
      </c>
      <c r="Y4379" s="4" t="b">
        <v>1</v>
      </c>
    </row>
    <row r="4380" spans="1:36" x14ac:dyDescent="0.2">
      <c r="A4380" s="4" t="s">
        <v>726</v>
      </c>
      <c r="B4380" s="4" t="s">
        <v>727</v>
      </c>
      <c r="C4380" s="4" t="s">
        <v>728</v>
      </c>
      <c r="D4380" s="4" t="s">
        <v>729</v>
      </c>
      <c r="I4380" s="2">
        <v>46087.427141203705</v>
      </c>
      <c r="J4380" s="4" t="s">
        <v>44</v>
      </c>
      <c r="K4380" s="4">
        <v>66</v>
      </c>
      <c r="L4380" s="4">
        <v>-84.658649999999994</v>
      </c>
      <c r="M4380" s="4">
        <v>9.9007299999999994</v>
      </c>
      <c r="N4380" s="4" t="s">
        <v>928</v>
      </c>
      <c r="O4380" s="4" t="b">
        <v>1</v>
      </c>
      <c r="P4380" s="4" t="b">
        <v>0</v>
      </c>
      <c r="Q4380" s="4" t="b">
        <v>0</v>
      </c>
      <c r="R4380" s="4" t="b">
        <v>0</v>
      </c>
      <c r="S4380" s="4" t="b">
        <v>0</v>
      </c>
      <c r="T4380" s="4" t="b">
        <v>0</v>
      </c>
      <c r="U4380" s="4" t="b">
        <v>0</v>
      </c>
      <c r="V4380" s="4" t="b">
        <v>0</v>
      </c>
      <c r="W4380" s="4" t="b">
        <v>0</v>
      </c>
      <c r="X4380" s="4" t="b">
        <v>1</v>
      </c>
      <c r="Y4380" s="4" t="b">
        <v>1</v>
      </c>
    </row>
    <row r="4381" spans="1:36" x14ac:dyDescent="0.2">
      <c r="A4381" s="4" t="s">
        <v>726</v>
      </c>
      <c r="B4381" s="4" t="s">
        <v>727</v>
      </c>
      <c r="C4381" s="4" t="s">
        <v>728</v>
      </c>
      <c r="D4381" s="4" t="s">
        <v>729</v>
      </c>
      <c r="I4381" s="2">
        <v>46087.427167060188</v>
      </c>
      <c r="J4381" s="4" t="s">
        <v>45</v>
      </c>
      <c r="AB4381" s="4" t="s">
        <v>811</v>
      </c>
      <c r="AC4381" s="4" t="s">
        <v>812</v>
      </c>
      <c r="AD4381" s="4"/>
      <c r="AE4381" s="4" t="s">
        <v>733</v>
      </c>
      <c r="AH4381" s="4">
        <v>-23140</v>
      </c>
      <c r="AI4381" s="4" t="s">
        <v>813</v>
      </c>
      <c r="AJ4381" s="4" t="s">
        <v>814</v>
      </c>
    </row>
    <row r="4382" spans="1:36" x14ac:dyDescent="0.2">
      <c r="A4382" s="4" t="s">
        <v>726</v>
      </c>
      <c r="B4382" s="4" t="s">
        <v>727</v>
      </c>
      <c r="C4382" s="4" t="s">
        <v>728</v>
      </c>
      <c r="D4382" s="4" t="s">
        <v>729</v>
      </c>
      <c r="I4382" s="2">
        <v>46087.427210787035</v>
      </c>
      <c r="J4382" s="4" t="s">
        <v>45</v>
      </c>
      <c r="AB4382" s="4" t="s">
        <v>905</v>
      </c>
      <c r="AC4382" s="4" t="s">
        <v>906</v>
      </c>
      <c r="AD4382" s="4"/>
      <c r="AE4382" s="4" t="s">
        <v>733</v>
      </c>
      <c r="AH4382" s="4">
        <v>51</v>
      </c>
      <c r="AI4382" s="4" t="s">
        <v>6</v>
      </c>
      <c r="AJ4382" s="4" t="s">
        <v>907</v>
      </c>
    </row>
    <row r="4383" spans="1:36" x14ac:dyDescent="0.2">
      <c r="A4383" s="4" t="s">
        <v>726</v>
      </c>
      <c r="B4383" s="4" t="s">
        <v>727</v>
      </c>
      <c r="C4383" s="4" t="s">
        <v>728</v>
      </c>
      <c r="D4383" s="4" t="s">
        <v>729</v>
      </c>
      <c r="I4383" s="2">
        <v>46087.427222222221</v>
      </c>
      <c r="J4383" s="4" t="s">
        <v>44</v>
      </c>
      <c r="K4383" s="4">
        <v>50</v>
      </c>
      <c r="L4383" s="4">
        <v>-84.659130000000005</v>
      </c>
      <c r="M4383" s="4">
        <v>9.9016099999999998</v>
      </c>
      <c r="N4383" s="4" t="s">
        <v>930</v>
      </c>
      <c r="O4383" s="4" t="b">
        <v>1</v>
      </c>
      <c r="P4383" s="4" t="b">
        <v>0</v>
      </c>
      <c r="Q4383" s="4" t="b">
        <v>0</v>
      </c>
      <c r="R4383" s="4" t="b">
        <v>0</v>
      </c>
      <c r="S4383" s="4" t="b">
        <v>0</v>
      </c>
      <c r="T4383" s="4" t="b">
        <v>0</v>
      </c>
      <c r="U4383" s="4" t="b">
        <v>0</v>
      </c>
      <c r="V4383" s="4" t="b">
        <v>0</v>
      </c>
      <c r="W4383" s="4" t="b">
        <v>0</v>
      </c>
      <c r="X4383" s="4" t="b">
        <v>1</v>
      </c>
      <c r="Y4383" s="4" t="b">
        <v>1</v>
      </c>
    </row>
    <row r="4384" spans="1:36" x14ac:dyDescent="0.2">
      <c r="A4384" s="4" t="s">
        <v>726</v>
      </c>
      <c r="B4384" s="4" t="s">
        <v>727</v>
      </c>
      <c r="C4384" s="4" t="s">
        <v>728</v>
      </c>
      <c r="D4384" s="4" t="s">
        <v>729</v>
      </c>
      <c r="I4384" s="2">
        <v>46087.427248449072</v>
      </c>
      <c r="J4384" s="4" t="s">
        <v>45</v>
      </c>
      <c r="AB4384" s="4" t="s">
        <v>811</v>
      </c>
      <c r="AC4384" s="4" t="s">
        <v>812</v>
      </c>
      <c r="AD4384" s="4"/>
      <c r="AE4384" s="4" t="s">
        <v>733</v>
      </c>
      <c r="AH4384" s="4">
        <v>24322</v>
      </c>
      <c r="AI4384" s="4" t="s">
        <v>813</v>
      </c>
      <c r="AJ4384" s="4" t="s">
        <v>814</v>
      </c>
    </row>
    <row r="4385" spans="1:36" x14ac:dyDescent="0.2">
      <c r="A4385" s="4" t="s">
        <v>726</v>
      </c>
      <c r="B4385" s="4" t="s">
        <v>727</v>
      </c>
      <c r="C4385" s="4" t="s">
        <v>728</v>
      </c>
      <c r="D4385" s="4" t="s">
        <v>729</v>
      </c>
      <c r="I4385" s="2">
        <v>46087.427256944444</v>
      </c>
      <c r="J4385" s="4" t="s">
        <v>44</v>
      </c>
      <c r="K4385" s="4">
        <v>53</v>
      </c>
      <c r="L4385" s="4">
        <v>-84.659289999999999</v>
      </c>
      <c r="M4385" s="4">
        <v>9.9019499999999994</v>
      </c>
      <c r="N4385" s="4" t="s">
        <v>947</v>
      </c>
      <c r="O4385" s="4" t="b">
        <v>1</v>
      </c>
      <c r="P4385" s="4" t="b">
        <v>0</v>
      </c>
      <c r="Q4385" s="4" t="b">
        <v>0</v>
      </c>
      <c r="R4385" s="4" t="b">
        <v>0</v>
      </c>
      <c r="S4385" s="4" t="b">
        <v>0</v>
      </c>
      <c r="T4385" s="4" t="b">
        <v>0</v>
      </c>
      <c r="U4385" s="4" t="b">
        <v>0</v>
      </c>
      <c r="V4385" s="4" t="b">
        <v>0</v>
      </c>
      <c r="W4385" s="4" t="b">
        <v>0</v>
      </c>
      <c r="X4385" s="4" t="b">
        <v>1</v>
      </c>
      <c r="Y4385" s="4" t="b">
        <v>1</v>
      </c>
    </row>
    <row r="4386" spans="1:36" x14ac:dyDescent="0.2">
      <c r="A4386" s="4" t="s">
        <v>726</v>
      </c>
      <c r="B4386" s="4" t="s">
        <v>727</v>
      </c>
      <c r="C4386" s="4" t="s">
        <v>728</v>
      </c>
      <c r="D4386" s="4" t="s">
        <v>729</v>
      </c>
      <c r="I4386" s="2">
        <v>46087.427314814813</v>
      </c>
      <c r="J4386" s="4" t="s">
        <v>44</v>
      </c>
      <c r="K4386" s="4">
        <v>63</v>
      </c>
      <c r="L4386" s="4">
        <v>-84.659620000000004</v>
      </c>
      <c r="M4386" s="4">
        <v>9.9026200000000006</v>
      </c>
      <c r="N4386" s="4" t="s">
        <v>930</v>
      </c>
      <c r="O4386" s="4" t="b">
        <v>1</v>
      </c>
      <c r="P4386" s="4" t="b">
        <v>0</v>
      </c>
      <c r="Q4386" s="4" t="b">
        <v>0</v>
      </c>
      <c r="R4386" s="4" t="b">
        <v>0</v>
      </c>
      <c r="S4386" s="4" t="b">
        <v>0</v>
      </c>
      <c r="T4386" s="4" t="b">
        <v>0</v>
      </c>
      <c r="U4386" s="4" t="b">
        <v>0</v>
      </c>
      <c r="V4386" s="4" t="b">
        <v>0</v>
      </c>
      <c r="W4386" s="4" t="b">
        <v>0</v>
      </c>
      <c r="X4386" s="4" t="b">
        <v>1</v>
      </c>
      <c r="Y4386" s="4" t="b">
        <v>1</v>
      </c>
    </row>
    <row r="4387" spans="1:36" x14ac:dyDescent="0.2">
      <c r="A4387" s="4" t="s">
        <v>726</v>
      </c>
      <c r="B4387" s="4" t="s">
        <v>727</v>
      </c>
      <c r="C4387" s="4" t="s">
        <v>728</v>
      </c>
      <c r="D4387" s="4" t="s">
        <v>729</v>
      </c>
      <c r="I4387" s="2">
        <v>46087.427326527781</v>
      </c>
      <c r="J4387" s="4" t="s">
        <v>45</v>
      </c>
      <c r="AB4387" s="4" t="s">
        <v>905</v>
      </c>
      <c r="AC4387" s="4" t="s">
        <v>906</v>
      </c>
      <c r="AD4387" s="4"/>
      <c r="AE4387" s="4" t="s">
        <v>733</v>
      </c>
      <c r="AH4387" s="4">
        <v>63</v>
      </c>
      <c r="AI4387" s="4" t="s">
        <v>6</v>
      </c>
      <c r="AJ4387" s="4" t="s">
        <v>907</v>
      </c>
    </row>
    <row r="4388" spans="1:36" x14ac:dyDescent="0.2">
      <c r="A4388" s="4" t="s">
        <v>726</v>
      </c>
      <c r="B4388" s="4" t="s">
        <v>727</v>
      </c>
      <c r="C4388" s="4" t="s">
        <v>728</v>
      </c>
      <c r="D4388" s="4" t="s">
        <v>729</v>
      </c>
      <c r="I4388" s="2">
        <v>46087.427387962962</v>
      </c>
      <c r="J4388" s="4" t="s">
        <v>45</v>
      </c>
      <c r="AB4388" s="4" t="s">
        <v>811</v>
      </c>
      <c r="AC4388" s="4" t="s">
        <v>812</v>
      </c>
      <c r="AD4388" s="4"/>
      <c r="AE4388" s="4" t="s">
        <v>733</v>
      </c>
      <c r="AH4388" s="4">
        <v>-4425</v>
      </c>
      <c r="AI4388" s="4" t="s">
        <v>813</v>
      </c>
      <c r="AJ4388" s="4" t="s">
        <v>814</v>
      </c>
    </row>
    <row r="4389" spans="1:36" x14ac:dyDescent="0.2">
      <c r="A4389" s="4" t="s">
        <v>726</v>
      </c>
      <c r="B4389" s="4" t="s">
        <v>727</v>
      </c>
      <c r="C4389" s="4" t="s">
        <v>728</v>
      </c>
      <c r="D4389" s="4" t="s">
        <v>729</v>
      </c>
      <c r="I4389" s="2">
        <v>46087.427395833336</v>
      </c>
      <c r="J4389" s="4" t="s">
        <v>44</v>
      </c>
      <c r="K4389" s="4">
        <v>57</v>
      </c>
      <c r="L4389" s="4">
        <v>-84.660079999999994</v>
      </c>
      <c r="M4389" s="4">
        <v>9.9035700000000002</v>
      </c>
      <c r="N4389" s="4" t="s">
        <v>928</v>
      </c>
      <c r="O4389" s="4" t="b">
        <v>1</v>
      </c>
      <c r="P4389" s="4" t="b">
        <v>0</v>
      </c>
      <c r="Q4389" s="4" t="b">
        <v>0</v>
      </c>
      <c r="R4389" s="4" t="b">
        <v>0</v>
      </c>
      <c r="S4389" s="4" t="b">
        <v>0</v>
      </c>
      <c r="T4389" s="4" t="b">
        <v>0</v>
      </c>
      <c r="U4389" s="4" t="b">
        <v>0</v>
      </c>
      <c r="V4389" s="4" t="b">
        <v>0</v>
      </c>
      <c r="W4389" s="4" t="b">
        <v>0</v>
      </c>
      <c r="X4389" s="4" t="b">
        <v>1</v>
      </c>
      <c r="Y4389" s="4" t="b">
        <v>1</v>
      </c>
    </row>
    <row r="4390" spans="1:36" x14ac:dyDescent="0.2">
      <c r="A4390" s="4" t="s">
        <v>726</v>
      </c>
      <c r="B4390" s="4" t="s">
        <v>727</v>
      </c>
      <c r="C4390" s="4" t="s">
        <v>728</v>
      </c>
      <c r="D4390" s="4" t="s">
        <v>729</v>
      </c>
      <c r="I4390" s="2">
        <v>46087.427396643521</v>
      </c>
      <c r="J4390" s="4" t="s">
        <v>45</v>
      </c>
      <c r="AB4390" s="4" t="s">
        <v>772</v>
      </c>
      <c r="AC4390" s="4" t="s">
        <v>773</v>
      </c>
      <c r="AD4390" s="4"/>
      <c r="AE4390" s="4" t="s">
        <v>733</v>
      </c>
      <c r="AH4390" s="4">
        <v>15987</v>
      </c>
      <c r="AI4390" s="4" t="s">
        <v>774</v>
      </c>
      <c r="AJ4390" s="4" t="s">
        <v>775</v>
      </c>
    </row>
    <row r="4391" spans="1:36" x14ac:dyDescent="0.2">
      <c r="A4391" s="4" t="s">
        <v>726</v>
      </c>
      <c r="B4391" s="4" t="s">
        <v>727</v>
      </c>
      <c r="C4391" s="4" t="s">
        <v>728</v>
      </c>
      <c r="D4391" s="4" t="s">
        <v>729</v>
      </c>
      <c r="I4391" s="2">
        <v>46087.427396643521</v>
      </c>
      <c r="J4391" s="4" t="s">
        <v>45</v>
      </c>
      <c r="AB4391" s="4" t="s">
        <v>776</v>
      </c>
      <c r="AC4391" s="4" t="s">
        <v>777</v>
      </c>
      <c r="AD4391" s="4"/>
      <c r="AE4391" s="4" t="s">
        <v>733</v>
      </c>
      <c r="AH4391" s="4">
        <v>15987</v>
      </c>
      <c r="AI4391" s="4" t="s">
        <v>774</v>
      </c>
      <c r="AJ4391" s="4" t="s">
        <v>775</v>
      </c>
    </row>
    <row r="4392" spans="1:36" x14ac:dyDescent="0.2">
      <c r="A4392" s="4" t="s">
        <v>726</v>
      </c>
      <c r="B4392" s="4" t="s">
        <v>727</v>
      </c>
      <c r="C4392" s="4" t="s">
        <v>728</v>
      </c>
      <c r="D4392" s="4" t="s">
        <v>729</v>
      </c>
      <c r="I4392" s="2">
        <v>46087.427442222222</v>
      </c>
      <c r="J4392" s="4" t="s">
        <v>45</v>
      </c>
      <c r="AB4392" s="4" t="s">
        <v>905</v>
      </c>
      <c r="AC4392" s="4" t="s">
        <v>906</v>
      </c>
      <c r="AD4392" s="4"/>
      <c r="AE4392" s="4" t="s">
        <v>733</v>
      </c>
      <c r="AH4392" s="4">
        <v>51</v>
      </c>
      <c r="AI4392" s="4" t="s">
        <v>6</v>
      </c>
      <c r="AJ4392" s="4" t="s">
        <v>907</v>
      </c>
    </row>
    <row r="4393" spans="1:36" x14ac:dyDescent="0.2">
      <c r="A4393" s="4" t="s">
        <v>726</v>
      </c>
      <c r="B4393" s="4" t="s">
        <v>727</v>
      </c>
      <c r="C4393" s="4" t="s">
        <v>728</v>
      </c>
      <c r="D4393" s="4" t="s">
        <v>729</v>
      </c>
      <c r="I4393" s="2">
        <v>46087.427465277775</v>
      </c>
      <c r="J4393" s="4" t="s">
        <v>44</v>
      </c>
      <c r="K4393" s="4">
        <v>50</v>
      </c>
      <c r="L4393" s="4">
        <v>-84.660470000000004</v>
      </c>
      <c r="M4393" s="4">
        <v>9.9042700000000004</v>
      </c>
      <c r="N4393" s="4" t="s">
        <v>930</v>
      </c>
      <c r="O4393" s="4" t="b">
        <v>1</v>
      </c>
      <c r="P4393" s="4" t="b">
        <v>0</v>
      </c>
      <c r="Q4393" s="4" t="b">
        <v>0</v>
      </c>
      <c r="R4393" s="4" t="b">
        <v>0</v>
      </c>
      <c r="S4393" s="4" t="b">
        <v>0</v>
      </c>
      <c r="T4393" s="4" t="b">
        <v>0</v>
      </c>
      <c r="U4393" s="4" t="b">
        <v>0</v>
      </c>
      <c r="V4393" s="4" t="b">
        <v>0</v>
      </c>
      <c r="W4393" s="4" t="b">
        <v>0</v>
      </c>
      <c r="X4393" s="4" t="b">
        <v>1</v>
      </c>
      <c r="Y4393" s="4" t="b">
        <v>1</v>
      </c>
    </row>
    <row r="4394" spans="1:36" x14ac:dyDescent="0.2">
      <c r="A4394" s="4" t="s">
        <v>726</v>
      </c>
      <c r="B4394" s="4" t="s">
        <v>727</v>
      </c>
      <c r="C4394" s="4" t="s">
        <v>728</v>
      </c>
      <c r="D4394" s="4" t="s">
        <v>729</v>
      </c>
      <c r="I4394" s="2">
        <v>46087.42751577546</v>
      </c>
      <c r="J4394" s="4" t="s">
        <v>45</v>
      </c>
      <c r="AB4394" s="4" t="s">
        <v>811</v>
      </c>
      <c r="AC4394" s="4" t="s">
        <v>812</v>
      </c>
      <c r="AD4394" s="4"/>
      <c r="AE4394" s="4" t="s">
        <v>733</v>
      </c>
      <c r="AH4394" s="4">
        <v>36101</v>
      </c>
      <c r="AI4394" s="4" t="s">
        <v>813</v>
      </c>
      <c r="AJ4394" s="4" t="s">
        <v>814</v>
      </c>
    </row>
    <row r="4395" spans="1:36" x14ac:dyDescent="0.2">
      <c r="A4395" s="4" t="s">
        <v>726</v>
      </c>
      <c r="B4395" s="4" t="s">
        <v>727</v>
      </c>
      <c r="C4395" s="4" t="s">
        <v>728</v>
      </c>
      <c r="D4395" s="4" t="s">
        <v>729</v>
      </c>
      <c r="I4395" s="2">
        <v>46087.427523148152</v>
      </c>
      <c r="J4395" s="4" t="s">
        <v>44</v>
      </c>
      <c r="K4395" s="4">
        <v>61</v>
      </c>
      <c r="L4395" s="4">
        <v>-84.660870000000003</v>
      </c>
      <c r="M4395" s="4">
        <v>9.9048300000000005</v>
      </c>
      <c r="N4395" s="4" t="s">
        <v>928</v>
      </c>
      <c r="O4395" s="4" t="b">
        <v>1</v>
      </c>
      <c r="P4395" s="4" t="b">
        <v>0</v>
      </c>
      <c r="Q4395" s="4" t="b">
        <v>0</v>
      </c>
      <c r="R4395" s="4" t="b">
        <v>0</v>
      </c>
      <c r="S4395" s="4" t="b">
        <v>0</v>
      </c>
      <c r="T4395" s="4" t="b">
        <v>0</v>
      </c>
      <c r="U4395" s="4" t="b">
        <v>0</v>
      </c>
      <c r="V4395" s="4" t="b">
        <v>0</v>
      </c>
      <c r="W4395" s="4" t="b">
        <v>0</v>
      </c>
      <c r="X4395" s="4" t="b">
        <v>1</v>
      </c>
      <c r="Y4395" s="4" t="b">
        <v>1</v>
      </c>
    </row>
    <row r="4396" spans="1:36" x14ac:dyDescent="0.2">
      <c r="A4396" s="4" t="s">
        <v>726</v>
      </c>
      <c r="B4396" s="4" t="s">
        <v>727</v>
      </c>
      <c r="C4396" s="4" t="s">
        <v>728</v>
      </c>
      <c r="D4396" s="4" t="s">
        <v>729</v>
      </c>
      <c r="I4396" s="2">
        <v>46087.427546527775</v>
      </c>
      <c r="J4396" s="4" t="s">
        <v>45</v>
      </c>
      <c r="AB4396" s="4" t="s">
        <v>905</v>
      </c>
      <c r="AC4396" s="4" t="s">
        <v>906</v>
      </c>
      <c r="AD4396" s="4"/>
      <c r="AE4396" s="4" t="s">
        <v>733</v>
      </c>
      <c r="AH4396" s="4">
        <v>68</v>
      </c>
      <c r="AI4396" s="4" t="s">
        <v>6</v>
      </c>
      <c r="AJ4396" s="4" t="s">
        <v>907</v>
      </c>
    </row>
    <row r="4397" spans="1:36" x14ac:dyDescent="0.2">
      <c r="A4397" s="4" t="s">
        <v>726</v>
      </c>
      <c r="B4397" s="4" t="s">
        <v>727</v>
      </c>
      <c r="C4397" s="4" t="s">
        <v>728</v>
      </c>
      <c r="D4397" s="4" t="s">
        <v>729</v>
      </c>
      <c r="I4397" s="2">
        <v>46087.427554074071</v>
      </c>
      <c r="J4397" s="4" t="s">
        <v>45</v>
      </c>
      <c r="AB4397" s="4" t="s">
        <v>972</v>
      </c>
      <c r="AC4397" s="4" t="s">
        <v>973</v>
      </c>
      <c r="AD4397" s="4"/>
      <c r="AE4397" s="4" t="s">
        <v>733</v>
      </c>
      <c r="AH4397" s="4">
        <v>2</v>
      </c>
      <c r="AI4397" s="4" t="s">
        <v>774</v>
      </c>
      <c r="AJ4397" s="4" t="s">
        <v>775</v>
      </c>
    </row>
    <row r="4398" spans="1:36" x14ac:dyDescent="0.2">
      <c r="A4398" s="4" t="s">
        <v>726</v>
      </c>
      <c r="B4398" s="4" t="s">
        <v>727</v>
      </c>
      <c r="C4398" s="4" t="s">
        <v>728</v>
      </c>
      <c r="D4398" s="4" t="s">
        <v>729</v>
      </c>
      <c r="I4398" s="2">
        <v>46087.427557870367</v>
      </c>
      <c r="J4398" s="4" t="s">
        <v>44</v>
      </c>
      <c r="K4398" s="4">
        <v>68</v>
      </c>
      <c r="L4398" s="4">
        <v>-84.661190000000005</v>
      </c>
      <c r="M4398" s="4">
        <v>9.9052000000000007</v>
      </c>
      <c r="N4398" s="4" t="s">
        <v>930</v>
      </c>
      <c r="O4398" s="4" t="b">
        <v>1</v>
      </c>
      <c r="P4398" s="4" t="b">
        <v>0</v>
      </c>
      <c r="Q4398" s="4" t="b">
        <v>0</v>
      </c>
      <c r="R4398" s="4" t="b">
        <v>0</v>
      </c>
      <c r="S4398" s="4" t="b">
        <v>0</v>
      </c>
      <c r="T4398" s="4" t="b">
        <v>0</v>
      </c>
      <c r="U4398" s="4" t="b">
        <v>0</v>
      </c>
      <c r="V4398" s="4" t="b">
        <v>0</v>
      </c>
      <c r="W4398" s="4" t="b">
        <v>0</v>
      </c>
      <c r="X4398" s="4" t="b">
        <v>1</v>
      </c>
      <c r="Y4398" s="4" t="b">
        <v>1</v>
      </c>
    </row>
    <row r="4399" spans="1:36" x14ac:dyDescent="0.2">
      <c r="A4399" s="4" t="s">
        <v>726</v>
      </c>
      <c r="B4399" s="4" t="s">
        <v>727</v>
      </c>
      <c r="C4399" s="4" t="s">
        <v>728</v>
      </c>
      <c r="D4399" s="4" t="s">
        <v>729</v>
      </c>
      <c r="I4399" s="2">
        <v>46087.427573877314</v>
      </c>
      <c r="J4399" s="4" t="s">
        <v>45</v>
      </c>
      <c r="AB4399" s="4" t="s">
        <v>811</v>
      </c>
      <c r="AC4399" s="4" t="s">
        <v>812</v>
      </c>
      <c r="AD4399" s="4"/>
      <c r="AE4399" s="4" t="s">
        <v>733</v>
      </c>
      <c r="AH4399" s="4">
        <v>-11842</v>
      </c>
      <c r="AI4399" s="4" t="s">
        <v>813</v>
      </c>
      <c r="AJ4399" s="4" t="s">
        <v>814</v>
      </c>
    </row>
    <row r="4400" spans="1:36" x14ac:dyDescent="0.2">
      <c r="A4400" s="4" t="s">
        <v>726</v>
      </c>
      <c r="B4400" s="4" t="s">
        <v>727</v>
      </c>
      <c r="C4400" s="4" t="s">
        <v>728</v>
      </c>
      <c r="D4400" s="4" t="s">
        <v>729</v>
      </c>
      <c r="I4400" s="2">
        <v>46087.427581018521</v>
      </c>
      <c r="J4400" s="4" t="s">
        <v>44</v>
      </c>
      <c r="K4400" s="4">
        <v>63</v>
      </c>
      <c r="L4400" s="4">
        <v>-84.661429999999996</v>
      </c>
      <c r="M4400" s="4">
        <v>9.9054300000000008</v>
      </c>
      <c r="N4400" s="4" t="s">
        <v>928</v>
      </c>
      <c r="O4400" s="4" t="b">
        <v>1</v>
      </c>
      <c r="P4400" s="4" t="b">
        <v>0</v>
      </c>
      <c r="Q4400" s="4" t="b">
        <v>0</v>
      </c>
      <c r="R4400" s="4" t="b">
        <v>0</v>
      </c>
      <c r="S4400" s="4" t="b">
        <v>0</v>
      </c>
      <c r="T4400" s="4" t="b">
        <v>0</v>
      </c>
      <c r="U4400" s="4" t="b">
        <v>0</v>
      </c>
      <c r="V4400" s="4" t="b">
        <v>0</v>
      </c>
      <c r="W4400" s="4" t="b">
        <v>0</v>
      </c>
      <c r="X4400" s="4" t="b">
        <v>1</v>
      </c>
      <c r="Y4400" s="4" t="b">
        <v>1</v>
      </c>
    </row>
    <row r="4401" spans="1:36" x14ac:dyDescent="0.2">
      <c r="A4401" s="4" t="s">
        <v>726</v>
      </c>
      <c r="B4401" s="4" t="s">
        <v>727</v>
      </c>
      <c r="C4401" s="4" t="s">
        <v>728</v>
      </c>
      <c r="D4401" s="4" t="s">
        <v>729</v>
      </c>
      <c r="I4401" s="2">
        <v>46087.427650555554</v>
      </c>
      <c r="J4401" s="4" t="s">
        <v>45</v>
      </c>
      <c r="AB4401" s="4" t="s">
        <v>905</v>
      </c>
      <c r="AC4401" s="4" t="s">
        <v>906</v>
      </c>
      <c r="AD4401" s="4"/>
      <c r="AE4401" s="4" t="s">
        <v>733</v>
      </c>
      <c r="AH4401" s="4">
        <v>50</v>
      </c>
      <c r="AI4401" s="4" t="s">
        <v>6</v>
      </c>
      <c r="AJ4401" s="4" t="s">
        <v>907</v>
      </c>
    </row>
    <row r="4402" spans="1:36" x14ac:dyDescent="0.2">
      <c r="A4402" s="4" t="s">
        <v>726</v>
      </c>
      <c r="B4402" s="4" t="s">
        <v>727</v>
      </c>
      <c r="C4402" s="4" t="s">
        <v>728</v>
      </c>
      <c r="D4402" s="4" t="s">
        <v>729</v>
      </c>
      <c r="I4402" s="2">
        <v>46087.427673611113</v>
      </c>
      <c r="J4402" s="4" t="s">
        <v>44</v>
      </c>
      <c r="K4402" s="4">
        <v>48</v>
      </c>
      <c r="L4402" s="4">
        <v>-84.662310000000005</v>
      </c>
      <c r="M4402" s="4">
        <v>9.9060799999999993</v>
      </c>
      <c r="N4402" s="4" t="s">
        <v>947</v>
      </c>
      <c r="O4402" s="4" t="b">
        <v>1</v>
      </c>
      <c r="P4402" s="4" t="b">
        <v>0</v>
      </c>
      <c r="Q4402" s="4" t="b">
        <v>0</v>
      </c>
      <c r="R4402" s="4" t="b">
        <v>0</v>
      </c>
      <c r="S4402" s="4" t="b">
        <v>0</v>
      </c>
      <c r="T4402" s="4" t="b">
        <v>0</v>
      </c>
      <c r="U4402" s="4" t="b">
        <v>0</v>
      </c>
      <c r="V4402" s="4" t="b">
        <v>0</v>
      </c>
      <c r="W4402" s="4" t="b">
        <v>0</v>
      </c>
      <c r="X4402" s="4" t="b">
        <v>1</v>
      </c>
      <c r="Y4402" s="4" t="b">
        <v>1</v>
      </c>
    </row>
    <row r="4403" spans="1:36" x14ac:dyDescent="0.2">
      <c r="A4403" s="4" t="s">
        <v>726</v>
      </c>
      <c r="B4403" s="4" t="s">
        <v>727</v>
      </c>
      <c r="C4403" s="4" t="s">
        <v>728</v>
      </c>
      <c r="D4403" s="4" t="s">
        <v>729</v>
      </c>
      <c r="I4403" s="2">
        <v>46087.427678541666</v>
      </c>
      <c r="J4403" s="4" t="s">
        <v>45</v>
      </c>
      <c r="AB4403" s="4" t="s">
        <v>811</v>
      </c>
      <c r="AC4403" s="4" t="s">
        <v>812</v>
      </c>
      <c r="AD4403" s="4"/>
      <c r="AE4403" s="4" t="s">
        <v>733</v>
      </c>
      <c r="AH4403" s="4">
        <v>17297</v>
      </c>
      <c r="AI4403" s="4" t="s">
        <v>813</v>
      </c>
      <c r="AJ4403" s="4" t="s">
        <v>814</v>
      </c>
    </row>
    <row r="4404" spans="1:36" x14ac:dyDescent="0.2">
      <c r="A4404" s="4" t="s">
        <v>726</v>
      </c>
      <c r="B4404" s="4" t="s">
        <v>727</v>
      </c>
      <c r="C4404" s="4" t="s">
        <v>728</v>
      </c>
      <c r="D4404" s="4" t="s">
        <v>729</v>
      </c>
      <c r="I4404" s="2">
        <v>46087.427708333336</v>
      </c>
      <c r="J4404" s="4" t="s">
        <v>44</v>
      </c>
      <c r="K4404" s="4">
        <v>52</v>
      </c>
      <c r="L4404" s="4">
        <v>-84.662639999999996</v>
      </c>
      <c r="M4404" s="4">
        <v>9.9062699999999992</v>
      </c>
      <c r="N4404" s="4" t="s">
        <v>928</v>
      </c>
      <c r="O4404" s="4" t="b">
        <v>1</v>
      </c>
      <c r="P4404" s="4" t="b">
        <v>0</v>
      </c>
      <c r="Q4404" s="4" t="b">
        <v>0</v>
      </c>
      <c r="R4404" s="4" t="b">
        <v>0</v>
      </c>
      <c r="S4404" s="4" t="b">
        <v>0</v>
      </c>
      <c r="T4404" s="4" t="b">
        <v>0</v>
      </c>
      <c r="U4404" s="4" t="b">
        <v>0</v>
      </c>
      <c r="V4404" s="4" t="b">
        <v>0</v>
      </c>
      <c r="W4404" s="4" t="b">
        <v>0</v>
      </c>
      <c r="X4404" s="4" t="b">
        <v>1</v>
      </c>
      <c r="Y4404" s="4" t="b">
        <v>1</v>
      </c>
    </row>
    <row r="4405" spans="1:36" x14ac:dyDescent="0.2">
      <c r="A4405" s="4" t="s">
        <v>726</v>
      </c>
      <c r="B4405" s="4" t="s">
        <v>727</v>
      </c>
      <c r="C4405" s="4" t="s">
        <v>728</v>
      </c>
      <c r="D4405" s="4" t="s">
        <v>729</v>
      </c>
      <c r="I4405" s="2">
        <v>46087.42773166667</v>
      </c>
      <c r="J4405" s="4" t="s">
        <v>45</v>
      </c>
      <c r="AB4405" s="4" t="s">
        <v>905</v>
      </c>
      <c r="AC4405" s="4" t="s">
        <v>906</v>
      </c>
      <c r="AD4405" s="4"/>
      <c r="AE4405" s="4" t="s">
        <v>733</v>
      </c>
      <c r="AH4405" s="4">
        <v>55</v>
      </c>
      <c r="AI4405" s="4" t="s">
        <v>6</v>
      </c>
      <c r="AJ4405" s="4" t="s">
        <v>907</v>
      </c>
    </row>
    <row r="4406" spans="1:36" x14ac:dyDescent="0.2">
      <c r="A4406" s="4" t="s">
        <v>726</v>
      </c>
      <c r="B4406" s="4" t="s">
        <v>727</v>
      </c>
      <c r="C4406" s="4" t="s">
        <v>728</v>
      </c>
      <c r="D4406" s="4" t="s">
        <v>729</v>
      </c>
      <c r="I4406" s="2">
        <v>46087.427777777775</v>
      </c>
      <c r="J4406" s="4" t="s">
        <v>44</v>
      </c>
      <c r="K4406" s="4">
        <v>50</v>
      </c>
      <c r="L4406" s="4">
        <v>-84.663380000000004</v>
      </c>
      <c r="M4406" s="4">
        <v>9.9065799999999999</v>
      </c>
      <c r="N4406" s="4" t="s">
        <v>928</v>
      </c>
      <c r="O4406" s="4" t="b">
        <v>1</v>
      </c>
      <c r="P4406" s="4" t="b">
        <v>0</v>
      </c>
      <c r="Q4406" s="4" t="b">
        <v>0</v>
      </c>
      <c r="R4406" s="4" t="b">
        <v>0</v>
      </c>
      <c r="S4406" s="4" t="b">
        <v>0</v>
      </c>
      <c r="T4406" s="4" t="b">
        <v>0</v>
      </c>
      <c r="U4406" s="4" t="b">
        <v>0</v>
      </c>
      <c r="V4406" s="4" t="b">
        <v>0</v>
      </c>
      <c r="W4406" s="4" t="b">
        <v>0</v>
      </c>
      <c r="X4406" s="4" t="b">
        <v>1</v>
      </c>
      <c r="Y4406" s="4" t="b">
        <v>1</v>
      </c>
    </row>
    <row r="4407" spans="1:36" x14ac:dyDescent="0.2">
      <c r="A4407" s="4" t="s">
        <v>726</v>
      </c>
      <c r="B4407" s="4" t="s">
        <v>727</v>
      </c>
      <c r="C4407" s="4" t="s">
        <v>728</v>
      </c>
      <c r="D4407" s="4" t="s">
        <v>729</v>
      </c>
      <c r="I4407" s="2">
        <v>46087.427916851855</v>
      </c>
      <c r="J4407" s="4" t="s">
        <v>45</v>
      </c>
      <c r="AB4407" s="4" t="s">
        <v>905</v>
      </c>
      <c r="AC4407" s="4" t="s">
        <v>906</v>
      </c>
      <c r="AD4407" s="4"/>
      <c r="AE4407" s="4" t="s">
        <v>733</v>
      </c>
      <c r="AH4407" s="4">
        <v>43</v>
      </c>
      <c r="AI4407" s="4" t="s">
        <v>6</v>
      </c>
      <c r="AJ4407" s="4" t="s">
        <v>907</v>
      </c>
    </row>
    <row r="4408" spans="1:36" x14ac:dyDescent="0.2">
      <c r="A4408" s="4" t="s">
        <v>726</v>
      </c>
      <c r="B4408" s="4" t="s">
        <v>727</v>
      </c>
      <c r="C4408" s="4" t="s">
        <v>728</v>
      </c>
      <c r="D4408" s="4" t="s">
        <v>729</v>
      </c>
      <c r="I4408" s="2">
        <v>46087.427928240744</v>
      </c>
      <c r="J4408" s="4" t="s">
        <v>44</v>
      </c>
      <c r="K4408" s="4">
        <v>42</v>
      </c>
      <c r="L4408" s="4">
        <v>-84.664839999999998</v>
      </c>
      <c r="M4408" s="4">
        <v>9.9069800000000008</v>
      </c>
      <c r="N4408" s="4" t="s">
        <v>947</v>
      </c>
      <c r="O4408" s="4" t="b">
        <v>1</v>
      </c>
      <c r="P4408" s="4" t="b">
        <v>0</v>
      </c>
      <c r="Q4408" s="4" t="b">
        <v>0</v>
      </c>
      <c r="R4408" s="4" t="b">
        <v>0</v>
      </c>
      <c r="S4408" s="4" t="b">
        <v>0</v>
      </c>
      <c r="T4408" s="4" t="b">
        <v>0</v>
      </c>
      <c r="U4408" s="4" t="b">
        <v>0</v>
      </c>
      <c r="V4408" s="4" t="b">
        <v>0</v>
      </c>
      <c r="W4408" s="4" t="b">
        <v>0</v>
      </c>
      <c r="X4408" s="4" t="b">
        <v>1</v>
      </c>
      <c r="Y4408" s="4" t="b">
        <v>1</v>
      </c>
    </row>
    <row r="4409" spans="1:36" x14ac:dyDescent="0.2">
      <c r="A4409" s="4" t="s">
        <v>726</v>
      </c>
      <c r="B4409" s="4" t="s">
        <v>727</v>
      </c>
      <c r="C4409" s="4" t="s">
        <v>728</v>
      </c>
      <c r="D4409" s="4" t="s">
        <v>729</v>
      </c>
      <c r="I4409" s="2">
        <v>46087.427997685183</v>
      </c>
      <c r="J4409" s="4" t="s">
        <v>44</v>
      </c>
      <c r="K4409" s="4">
        <v>41</v>
      </c>
      <c r="L4409" s="4">
        <v>-84.665450000000007</v>
      </c>
      <c r="M4409" s="4">
        <v>9.9071400000000001</v>
      </c>
      <c r="N4409" s="4" t="s">
        <v>930</v>
      </c>
      <c r="O4409" s="4" t="b">
        <v>1</v>
      </c>
      <c r="P4409" s="4" t="b">
        <v>0</v>
      </c>
      <c r="Q4409" s="4" t="b">
        <v>0</v>
      </c>
      <c r="R4409" s="4" t="b">
        <v>0</v>
      </c>
      <c r="S4409" s="4" t="b">
        <v>0</v>
      </c>
      <c r="T4409" s="4" t="b">
        <v>0</v>
      </c>
      <c r="U4409" s="4" t="b">
        <v>0</v>
      </c>
      <c r="V4409" s="4" t="b">
        <v>0</v>
      </c>
      <c r="W4409" s="4" t="b">
        <v>0</v>
      </c>
      <c r="X4409" s="4" t="b">
        <v>1</v>
      </c>
      <c r="Y4409" s="4" t="b">
        <v>1</v>
      </c>
    </row>
    <row r="4410" spans="1:36" x14ac:dyDescent="0.2">
      <c r="A4410" s="4" t="s">
        <v>726</v>
      </c>
      <c r="B4410" s="4" t="s">
        <v>727</v>
      </c>
      <c r="C4410" s="4" t="s">
        <v>728</v>
      </c>
      <c r="D4410" s="4" t="s">
        <v>729</v>
      </c>
      <c r="I4410" s="2">
        <v>46087.428032407406</v>
      </c>
      <c r="J4410" s="4" t="s">
        <v>44</v>
      </c>
      <c r="K4410" s="4">
        <v>46</v>
      </c>
      <c r="L4410" s="4">
        <v>-84.665769999999995</v>
      </c>
      <c r="M4410" s="4">
        <v>9.9072200000000006</v>
      </c>
      <c r="N4410" s="4" t="s">
        <v>928</v>
      </c>
      <c r="O4410" s="4" t="b">
        <v>1</v>
      </c>
      <c r="P4410" s="4" t="b">
        <v>0</v>
      </c>
      <c r="Q4410" s="4" t="b">
        <v>0</v>
      </c>
      <c r="R4410" s="4" t="b">
        <v>0</v>
      </c>
      <c r="S4410" s="4" t="b">
        <v>0</v>
      </c>
      <c r="T4410" s="4" t="b">
        <v>0</v>
      </c>
      <c r="U4410" s="4" t="b">
        <v>0</v>
      </c>
      <c r="V4410" s="4" t="b">
        <v>0</v>
      </c>
      <c r="W4410" s="4" t="b">
        <v>0</v>
      </c>
      <c r="X4410" s="4" t="b">
        <v>1</v>
      </c>
      <c r="Y4410" s="4" t="b">
        <v>1</v>
      </c>
    </row>
    <row r="4411" spans="1:36" x14ac:dyDescent="0.2">
      <c r="A4411" s="4" t="s">
        <v>726</v>
      </c>
      <c r="B4411" s="4" t="s">
        <v>727</v>
      </c>
      <c r="C4411" s="4" t="s">
        <v>728</v>
      </c>
      <c r="D4411" s="4" t="s">
        <v>729</v>
      </c>
      <c r="I4411" s="2">
        <v>46087.428090277775</v>
      </c>
      <c r="J4411" s="4" t="s">
        <v>44</v>
      </c>
      <c r="K4411" s="4">
        <v>44</v>
      </c>
      <c r="L4411" s="4">
        <v>-84.666340000000005</v>
      </c>
      <c r="M4411" s="4">
        <v>9.9073600000000006</v>
      </c>
      <c r="N4411" s="4" t="s">
        <v>928</v>
      </c>
      <c r="O4411" s="4" t="b">
        <v>1</v>
      </c>
      <c r="P4411" s="4" t="b">
        <v>0</v>
      </c>
      <c r="Q4411" s="4" t="b">
        <v>0</v>
      </c>
      <c r="R4411" s="4" t="b">
        <v>0</v>
      </c>
      <c r="S4411" s="4" t="b">
        <v>0</v>
      </c>
      <c r="T4411" s="4" t="b">
        <v>0</v>
      </c>
      <c r="U4411" s="4" t="b">
        <v>0</v>
      </c>
      <c r="V4411" s="4" t="b">
        <v>0</v>
      </c>
      <c r="W4411" s="4" t="b">
        <v>0</v>
      </c>
      <c r="X4411" s="4" t="b">
        <v>1</v>
      </c>
      <c r="Y4411" s="4" t="b">
        <v>1</v>
      </c>
    </row>
    <row r="4412" spans="1:36" x14ac:dyDescent="0.2">
      <c r="A4412" s="4" t="s">
        <v>726</v>
      </c>
      <c r="B4412" s="4" t="s">
        <v>727</v>
      </c>
      <c r="C4412" s="4" t="s">
        <v>728</v>
      </c>
      <c r="D4412" s="4" t="s">
        <v>729</v>
      </c>
      <c r="I4412" s="2">
        <v>46087.42809050926</v>
      </c>
      <c r="J4412" s="4" t="s">
        <v>45</v>
      </c>
      <c r="AB4412" s="4" t="s">
        <v>905</v>
      </c>
      <c r="AC4412" s="4" t="s">
        <v>906</v>
      </c>
      <c r="AD4412" s="4"/>
      <c r="AE4412" s="4" t="s">
        <v>733</v>
      </c>
      <c r="AH4412" s="4">
        <v>46</v>
      </c>
      <c r="AI4412" s="4" t="s">
        <v>6</v>
      </c>
      <c r="AJ4412" s="4" t="s">
        <v>907</v>
      </c>
    </row>
    <row r="4413" spans="1:36" x14ac:dyDescent="0.2">
      <c r="A4413" s="4" t="s">
        <v>726</v>
      </c>
      <c r="B4413" s="4" t="s">
        <v>727</v>
      </c>
      <c r="C4413" s="4" t="s">
        <v>728</v>
      </c>
      <c r="D4413" s="4" t="s">
        <v>729</v>
      </c>
      <c r="I4413" s="2">
        <v>46087.428159722222</v>
      </c>
      <c r="J4413" s="4" t="s">
        <v>44</v>
      </c>
      <c r="K4413" s="4">
        <v>52</v>
      </c>
      <c r="L4413" s="4">
        <v>-84.667050000000003</v>
      </c>
      <c r="M4413" s="4">
        <v>9.9075500000000005</v>
      </c>
      <c r="N4413" s="4" t="s">
        <v>928</v>
      </c>
      <c r="O4413" s="4" t="b">
        <v>1</v>
      </c>
      <c r="P4413" s="4" t="b">
        <v>0</v>
      </c>
      <c r="Q4413" s="4" t="b">
        <v>0</v>
      </c>
      <c r="R4413" s="4" t="b">
        <v>0</v>
      </c>
      <c r="S4413" s="4" t="b">
        <v>0</v>
      </c>
      <c r="T4413" s="4" t="b">
        <v>0</v>
      </c>
      <c r="U4413" s="4" t="b">
        <v>0</v>
      </c>
      <c r="V4413" s="4" t="b">
        <v>0</v>
      </c>
      <c r="W4413" s="4" t="b">
        <v>0</v>
      </c>
      <c r="X4413" s="4" t="b">
        <v>1</v>
      </c>
      <c r="Y4413" s="4" t="b">
        <v>1</v>
      </c>
    </row>
    <row r="4414" spans="1:36" x14ac:dyDescent="0.2">
      <c r="A4414" s="4" t="s">
        <v>726</v>
      </c>
      <c r="B4414" s="4" t="s">
        <v>727</v>
      </c>
      <c r="C4414" s="4" t="s">
        <v>728</v>
      </c>
      <c r="D4414" s="4" t="s">
        <v>729</v>
      </c>
      <c r="I4414" s="2">
        <v>46087.428194629632</v>
      </c>
      <c r="J4414" s="4" t="s">
        <v>45</v>
      </c>
      <c r="AB4414" s="4" t="s">
        <v>905</v>
      </c>
      <c r="AC4414" s="4" t="s">
        <v>906</v>
      </c>
      <c r="AD4414" s="4"/>
      <c r="AE4414" s="4" t="s">
        <v>733</v>
      </c>
      <c r="AH4414" s="4">
        <v>58</v>
      </c>
      <c r="AI4414" s="4" t="s">
        <v>6</v>
      </c>
      <c r="AJ4414" s="4" t="s">
        <v>907</v>
      </c>
    </row>
    <row r="4415" spans="1:36" x14ac:dyDescent="0.2">
      <c r="A4415" s="4" t="s">
        <v>726</v>
      </c>
      <c r="B4415" s="4" t="s">
        <v>727</v>
      </c>
      <c r="C4415" s="4" t="s">
        <v>728</v>
      </c>
      <c r="D4415" s="4" t="s">
        <v>729</v>
      </c>
      <c r="I4415" s="2">
        <v>46087.428201319446</v>
      </c>
      <c r="J4415" s="4" t="s">
        <v>45</v>
      </c>
      <c r="AB4415" s="4" t="s">
        <v>811</v>
      </c>
      <c r="AC4415" s="4" t="s">
        <v>812</v>
      </c>
      <c r="AD4415" s="4"/>
      <c r="AE4415" s="4" t="s">
        <v>733</v>
      </c>
      <c r="AH4415" s="4">
        <v>-4230</v>
      </c>
      <c r="AI4415" s="4" t="s">
        <v>813</v>
      </c>
      <c r="AJ4415" s="4" t="s">
        <v>814</v>
      </c>
    </row>
    <row r="4416" spans="1:36" x14ac:dyDescent="0.2">
      <c r="A4416" s="4" t="s">
        <v>726</v>
      </c>
      <c r="B4416" s="4" t="s">
        <v>727</v>
      </c>
      <c r="C4416" s="4" t="s">
        <v>728</v>
      </c>
      <c r="D4416" s="4" t="s">
        <v>729</v>
      </c>
      <c r="I4416" s="2">
        <v>46087.428202175928</v>
      </c>
      <c r="J4416" s="4" t="s">
        <v>45</v>
      </c>
      <c r="AB4416" s="4" t="s">
        <v>772</v>
      </c>
      <c r="AC4416" s="4" t="s">
        <v>773</v>
      </c>
      <c r="AD4416" s="4"/>
      <c r="AE4416" s="4" t="s">
        <v>733</v>
      </c>
      <c r="AH4416" s="4">
        <v>15988</v>
      </c>
      <c r="AI4416" s="4" t="s">
        <v>774</v>
      </c>
      <c r="AJ4416" s="4" t="s">
        <v>775</v>
      </c>
    </row>
    <row r="4417" spans="1:37" x14ac:dyDescent="0.2">
      <c r="A4417" s="4" t="s">
        <v>726</v>
      </c>
      <c r="B4417" s="4" t="s">
        <v>727</v>
      </c>
      <c r="C4417" s="4" t="s">
        <v>728</v>
      </c>
      <c r="D4417" s="4" t="s">
        <v>729</v>
      </c>
      <c r="I4417" s="2">
        <v>46087.428202175928</v>
      </c>
      <c r="J4417" s="4" t="s">
        <v>45</v>
      </c>
      <c r="AB4417" s="4" t="s">
        <v>776</v>
      </c>
      <c r="AC4417" s="4" t="s">
        <v>777</v>
      </c>
      <c r="AD4417" s="4"/>
      <c r="AE4417" s="4" t="s">
        <v>733</v>
      </c>
      <c r="AH4417" s="4">
        <v>15988</v>
      </c>
      <c r="AI4417" s="4" t="s">
        <v>774</v>
      </c>
      <c r="AJ4417" s="4" t="s">
        <v>775</v>
      </c>
    </row>
    <row r="4418" spans="1:37" x14ac:dyDescent="0.2">
      <c r="A4418" s="4" t="s">
        <v>726</v>
      </c>
      <c r="B4418" s="4" t="s">
        <v>727</v>
      </c>
      <c r="C4418" s="4" t="s">
        <v>728</v>
      </c>
      <c r="D4418" s="4" t="s">
        <v>729</v>
      </c>
      <c r="I4418" s="2">
        <v>46087.428217592591</v>
      </c>
      <c r="J4418" s="4" t="s">
        <v>44</v>
      </c>
      <c r="K4418" s="4">
        <v>55</v>
      </c>
      <c r="L4418" s="4">
        <v>-84.66771</v>
      </c>
      <c r="M4418" s="4">
        <v>9.9077400000000004</v>
      </c>
      <c r="N4418" s="4" t="s">
        <v>930</v>
      </c>
      <c r="O4418" s="4" t="b">
        <v>1</v>
      </c>
      <c r="P4418" s="4" t="b">
        <v>0</v>
      </c>
      <c r="Q4418" s="4" t="b">
        <v>0</v>
      </c>
      <c r="R4418" s="4" t="b">
        <v>0</v>
      </c>
      <c r="S4418" s="4" t="b">
        <v>0</v>
      </c>
      <c r="T4418" s="4" t="b">
        <v>0</v>
      </c>
      <c r="U4418" s="4" t="b">
        <v>0</v>
      </c>
      <c r="V4418" s="4" t="b">
        <v>0</v>
      </c>
      <c r="W4418" s="4" t="b">
        <v>0</v>
      </c>
      <c r="X4418" s="4" t="b">
        <v>1</v>
      </c>
      <c r="Y4418" s="4" t="b">
        <v>1</v>
      </c>
    </row>
    <row r="4419" spans="1:37" x14ac:dyDescent="0.2">
      <c r="A4419" s="4" t="s">
        <v>726</v>
      </c>
      <c r="B4419" s="4" t="s">
        <v>727</v>
      </c>
      <c r="C4419" s="4" t="s">
        <v>728</v>
      </c>
      <c r="D4419" s="4" t="s">
        <v>729</v>
      </c>
      <c r="I4419" s="2">
        <v>46087.428247835647</v>
      </c>
      <c r="J4419" s="4" t="s">
        <v>45</v>
      </c>
      <c r="AB4419" s="4" t="s">
        <v>811</v>
      </c>
      <c r="AC4419" s="4" t="s">
        <v>812</v>
      </c>
      <c r="AD4419" s="4"/>
      <c r="AE4419" s="4" t="s">
        <v>733</v>
      </c>
      <c r="AH4419" s="4">
        <v>-33417</v>
      </c>
      <c r="AI4419" s="4" t="s">
        <v>813</v>
      </c>
      <c r="AJ4419" s="4" t="s">
        <v>814</v>
      </c>
    </row>
    <row r="4420" spans="1:37" x14ac:dyDescent="0.2">
      <c r="A4420" s="4" t="s">
        <v>726</v>
      </c>
      <c r="B4420" s="4" t="s">
        <v>727</v>
      </c>
      <c r="C4420" s="4" t="s">
        <v>728</v>
      </c>
      <c r="D4420" s="4" t="s">
        <v>729</v>
      </c>
      <c r="I4420" s="2">
        <v>46087.428252314814</v>
      </c>
      <c r="J4420" s="4" t="s">
        <v>44</v>
      </c>
      <c r="K4420" s="4">
        <v>48</v>
      </c>
      <c r="L4420" s="4">
        <v>-84.668080000000003</v>
      </c>
      <c r="M4420" s="4">
        <v>9.9078900000000001</v>
      </c>
      <c r="N4420" s="4" t="s">
        <v>928</v>
      </c>
      <c r="O4420" s="4" t="b">
        <v>1</v>
      </c>
      <c r="P4420" s="4" t="b">
        <v>0</v>
      </c>
      <c r="Q4420" s="4" t="b">
        <v>0</v>
      </c>
      <c r="R4420" s="4" t="b">
        <v>0</v>
      </c>
      <c r="S4420" s="4" t="b">
        <v>0</v>
      </c>
      <c r="T4420" s="4" t="b">
        <v>0</v>
      </c>
      <c r="U4420" s="4" t="b">
        <v>0</v>
      </c>
      <c r="V4420" s="4" t="b">
        <v>0</v>
      </c>
      <c r="W4420" s="4" t="b">
        <v>0</v>
      </c>
      <c r="X4420" s="4" t="b">
        <v>1</v>
      </c>
      <c r="Y4420" s="4" t="b">
        <v>1</v>
      </c>
    </row>
    <row r="4421" spans="1:37" x14ac:dyDescent="0.2">
      <c r="A4421" s="4" t="s">
        <v>726</v>
      </c>
      <c r="B4421" s="4" t="s">
        <v>727</v>
      </c>
      <c r="C4421" s="4" t="s">
        <v>728</v>
      </c>
      <c r="D4421" s="4" t="s">
        <v>729</v>
      </c>
      <c r="I4421" s="2">
        <v>46087.428264201386</v>
      </c>
      <c r="J4421" s="4" t="s">
        <v>45</v>
      </c>
      <c r="AB4421" s="4" t="s">
        <v>905</v>
      </c>
      <c r="AC4421" s="4" t="s">
        <v>906</v>
      </c>
      <c r="AD4421" s="4"/>
      <c r="AE4421" s="4" t="s">
        <v>733</v>
      </c>
      <c r="AH4421" s="4">
        <v>45</v>
      </c>
      <c r="AI4421" s="4" t="s">
        <v>6</v>
      </c>
      <c r="AJ4421" s="4" t="s">
        <v>907</v>
      </c>
    </row>
    <row r="4422" spans="1:37" x14ac:dyDescent="0.2">
      <c r="A4422" s="4" t="s">
        <v>726</v>
      </c>
      <c r="B4422" s="4" t="s">
        <v>727</v>
      </c>
      <c r="C4422" s="4" t="s">
        <v>728</v>
      </c>
      <c r="D4422" s="4" t="s">
        <v>729</v>
      </c>
      <c r="I4422" s="2">
        <v>46087.428287349539</v>
      </c>
      <c r="J4422" s="4" t="s">
        <v>45</v>
      </c>
      <c r="AB4422" s="4" t="s">
        <v>851</v>
      </c>
      <c r="AC4422" s="4" t="s">
        <v>852</v>
      </c>
      <c r="AD4422" s="4"/>
      <c r="AE4422" s="4" t="s">
        <v>733</v>
      </c>
      <c r="AH4422" s="4">
        <v>2</v>
      </c>
      <c r="AI4422" s="4" t="s">
        <v>734</v>
      </c>
      <c r="AJ4422" s="4" t="s">
        <v>735</v>
      </c>
    </row>
    <row r="4423" spans="1:37" x14ac:dyDescent="0.2">
      <c r="A4423" s="4" t="s">
        <v>726</v>
      </c>
      <c r="B4423" s="4" t="s">
        <v>727</v>
      </c>
      <c r="C4423" s="4" t="s">
        <v>728</v>
      </c>
      <c r="D4423" s="4" t="s">
        <v>729</v>
      </c>
      <c r="I4423" s="2">
        <v>46087.428287442126</v>
      </c>
      <c r="J4423" s="4" t="s">
        <v>737</v>
      </c>
      <c r="N4423" s="4" t="s">
        <v>853</v>
      </c>
      <c r="AK4423" s="4" t="s">
        <v>1271</v>
      </c>
    </row>
    <row r="4424" spans="1:37" x14ac:dyDescent="0.2">
      <c r="A4424" s="4" t="s">
        <v>726</v>
      </c>
      <c r="B4424" s="4" t="s">
        <v>727</v>
      </c>
      <c r="C4424" s="4" t="s">
        <v>728</v>
      </c>
      <c r="D4424" s="4" t="s">
        <v>729</v>
      </c>
      <c r="I4424" s="2">
        <v>46087.428287442126</v>
      </c>
      <c r="J4424" s="4" t="s">
        <v>45</v>
      </c>
      <c r="AB4424" s="4" t="s">
        <v>855</v>
      </c>
      <c r="AC4424" s="4" t="s">
        <v>856</v>
      </c>
      <c r="AD4424" s="4"/>
      <c r="AE4424" s="4" t="s">
        <v>733</v>
      </c>
      <c r="AH4424" s="4">
        <v>96</v>
      </c>
      <c r="AI4424" s="4" t="s">
        <v>734</v>
      </c>
      <c r="AJ4424" s="4" t="s">
        <v>735</v>
      </c>
    </row>
    <row r="4425" spans="1:37" x14ac:dyDescent="0.2">
      <c r="A4425" s="4" t="s">
        <v>726</v>
      </c>
      <c r="B4425" s="4" t="s">
        <v>727</v>
      </c>
      <c r="C4425" s="4" t="s">
        <v>728</v>
      </c>
      <c r="D4425" s="4" t="s">
        <v>729</v>
      </c>
      <c r="I4425" s="2">
        <v>46087.428333333337</v>
      </c>
      <c r="J4425" s="4" t="s">
        <v>44</v>
      </c>
      <c r="K4425" s="4">
        <v>41</v>
      </c>
      <c r="L4425" s="4">
        <v>-84.668750000000003</v>
      </c>
      <c r="M4425" s="4">
        <v>9.9082299999999996</v>
      </c>
      <c r="N4425" s="4" t="s">
        <v>928</v>
      </c>
      <c r="O4425" s="4" t="b">
        <v>1</v>
      </c>
      <c r="P4425" s="4" t="b">
        <v>0</v>
      </c>
      <c r="Q4425" s="4" t="b">
        <v>0</v>
      </c>
      <c r="R4425" s="4" t="b">
        <v>0</v>
      </c>
      <c r="S4425" s="4" t="b">
        <v>0</v>
      </c>
      <c r="T4425" s="4" t="b">
        <v>0</v>
      </c>
      <c r="U4425" s="4" t="b">
        <v>0</v>
      </c>
      <c r="V4425" s="4" t="b">
        <v>0</v>
      </c>
      <c r="W4425" s="4" t="b">
        <v>0</v>
      </c>
      <c r="X4425" s="4" t="b">
        <v>1</v>
      </c>
      <c r="Y4425" s="4" t="b">
        <v>1</v>
      </c>
    </row>
    <row r="4426" spans="1:37" x14ac:dyDescent="0.2">
      <c r="A4426" s="4" t="s">
        <v>726</v>
      </c>
      <c r="B4426" s="4" t="s">
        <v>727</v>
      </c>
      <c r="C4426" s="4" t="s">
        <v>728</v>
      </c>
      <c r="D4426" s="4" t="s">
        <v>729</v>
      </c>
      <c r="I4426" s="2">
        <v>46087.428425925929</v>
      </c>
      <c r="J4426" s="4" t="s">
        <v>44</v>
      </c>
      <c r="K4426" s="4">
        <v>41</v>
      </c>
      <c r="L4426" s="4">
        <v>-84.669420000000002</v>
      </c>
      <c r="M4426" s="4">
        <v>9.9087300000000003</v>
      </c>
      <c r="N4426" s="4" t="s">
        <v>928</v>
      </c>
      <c r="O4426" s="4" t="b">
        <v>1</v>
      </c>
      <c r="P4426" s="4" t="b">
        <v>0</v>
      </c>
      <c r="Q4426" s="4" t="b">
        <v>0</v>
      </c>
      <c r="R4426" s="4" t="b">
        <v>0</v>
      </c>
      <c r="S4426" s="4" t="b">
        <v>0</v>
      </c>
      <c r="T4426" s="4" t="b">
        <v>0</v>
      </c>
      <c r="U4426" s="4" t="b">
        <v>0</v>
      </c>
      <c r="V4426" s="4" t="b">
        <v>0</v>
      </c>
      <c r="W4426" s="4" t="b">
        <v>0</v>
      </c>
      <c r="X4426" s="4" t="b">
        <v>1</v>
      </c>
      <c r="Y4426" s="4" t="b">
        <v>1</v>
      </c>
    </row>
    <row r="4427" spans="1:37" x14ac:dyDescent="0.2">
      <c r="A4427" s="4" t="s">
        <v>726</v>
      </c>
      <c r="B4427" s="4" t="s">
        <v>727</v>
      </c>
      <c r="C4427" s="4" t="s">
        <v>728</v>
      </c>
      <c r="D4427" s="4" t="s">
        <v>729</v>
      </c>
      <c r="I4427" s="2">
        <v>46087.428460914351</v>
      </c>
      <c r="J4427" s="4" t="s">
        <v>45</v>
      </c>
      <c r="AB4427" s="4" t="s">
        <v>905</v>
      </c>
      <c r="AC4427" s="4" t="s">
        <v>906</v>
      </c>
      <c r="AD4427" s="4"/>
      <c r="AE4427" s="4" t="s">
        <v>733</v>
      </c>
      <c r="AH4427" s="4">
        <v>42</v>
      </c>
      <c r="AI4427" s="4" t="s">
        <v>6</v>
      </c>
      <c r="AJ4427" s="4" t="s">
        <v>907</v>
      </c>
    </row>
    <row r="4428" spans="1:37" x14ac:dyDescent="0.2">
      <c r="A4428" s="4" t="s">
        <v>726</v>
      </c>
      <c r="B4428" s="4" t="s">
        <v>727</v>
      </c>
      <c r="C4428" s="4" t="s">
        <v>728</v>
      </c>
      <c r="D4428" s="4" t="s">
        <v>729</v>
      </c>
      <c r="I4428" s="2">
        <v>46087.428472222222</v>
      </c>
      <c r="J4428" s="4" t="s">
        <v>44</v>
      </c>
      <c r="K4428" s="4">
        <v>41</v>
      </c>
      <c r="L4428" s="4">
        <v>-84.669730000000001</v>
      </c>
      <c r="M4428" s="4">
        <v>9.9090000000000007</v>
      </c>
      <c r="N4428" s="4" t="s">
        <v>930</v>
      </c>
      <c r="O4428" s="4" t="b">
        <v>1</v>
      </c>
      <c r="P4428" s="4" t="b">
        <v>0</v>
      </c>
      <c r="Q4428" s="4" t="b">
        <v>0</v>
      </c>
      <c r="R4428" s="4" t="b">
        <v>0</v>
      </c>
      <c r="S4428" s="4" t="b">
        <v>0</v>
      </c>
      <c r="T4428" s="4" t="b">
        <v>0</v>
      </c>
      <c r="U4428" s="4" t="b">
        <v>0</v>
      </c>
      <c r="V4428" s="4" t="b">
        <v>0</v>
      </c>
      <c r="W4428" s="4" t="b">
        <v>0</v>
      </c>
      <c r="X4428" s="4" t="b">
        <v>1</v>
      </c>
      <c r="Y4428" s="4" t="b">
        <v>1</v>
      </c>
    </row>
    <row r="4429" spans="1:37" x14ac:dyDescent="0.2">
      <c r="A4429" s="4" t="s">
        <v>726</v>
      </c>
      <c r="B4429" s="4" t="s">
        <v>727</v>
      </c>
      <c r="C4429" s="4" t="s">
        <v>728</v>
      </c>
      <c r="D4429" s="4" t="s">
        <v>729</v>
      </c>
      <c r="I4429" s="2">
        <v>46087.428506944445</v>
      </c>
      <c r="J4429" s="4" t="s">
        <v>44</v>
      </c>
      <c r="K4429" s="4">
        <v>50</v>
      </c>
      <c r="L4429" s="4">
        <v>-84.669970000000006</v>
      </c>
      <c r="M4429" s="4">
        <v>9.9092599999999997</v>
      </c>
      <c r="N4429" s="4" t="s">
        <v>928</v>
      </c>
      <c r="O4429" s="4" t="b">
        <v>1</v>
      </c>
      <c r="P4429" s="4" t="b">
        <v>0</v>
      </c>
      <c r="Q4429" s="4" t="b">
        <v>0</v>
      </c>
      <c r="R4429" s="4" t="b">
        <v>0</v>
      </c>
      <c r="S4429" s="4" t="b">
        <v>0</v>
      </c>
      <c r="T4429" s="4" t="b">
        <v>0</v>
      </c>
      <c r="U4429" s="4" t="b">
        <v>0</v>
      </c>
      <c r="V4429" s="4" t="b">
        <v>0</v>
      </c>
      <c r="W4429" s="4" t="b">
        <v>0</v>
      </c>
      <c r="X4429" s="4" t="b">
        <v>1</v>
      </c>
      <c r="Y4429" s="4" t="b">
        <v>1</v>
      </c>
    </row>
    <row r="4430" spans="1:37" x14ac:dyDescent="0.2">
      <c r="A4430" s="4" t="s">
        <v>726</v>
      </c>
      <c r="B4430" s="4" t="s">
        <v>727</v>
      </c>
      <c r="C4430" s="4" t="s">
        <v>728</v>
      </c>
      <c r="D4430" s="4" t="s">
        <v>729</v>
      </c>
      <c r="I4430" s="2">
        <v>46087.428526608797</v>
      </c>
      <c r="J4430" s="4" t="s">
        <v>45</v>
      </c>
      <c r="AB4430" s="4" t="s">
        <v>811</v>
      </c>
      <c r="AC4430" s="4" t="s">
        <v>812</v>
      </c>
      <c r="AD4430" s="4"/>
      <c r="AE4430" s="4" t="s">
        <v>733</v>
      </c>
      <c r="AH4430" s="4">
        <v>11119</v>
      </c>
      <c r="AI4430" s="4" t="s">
        <v>813</v>
      </c>
      <c r="AJ4430" s="4" t="s">
        <v>814</v>
      </c>
    </row>
    <row r="4431" spans="1:37" x14ac:dyDescent="0.2">
      <c r="A4431" s="4" t="s">
        <v>726</v>
      </c>
      <c r="B4431" s="4" t="s">
        <v>727</v>
      </c>
      <c r="C4431" s="4" t="s">
        <v>728</v>
      </c>
      <c r="D4431" s="4" t="s">
        <v>729</v>
      </c>
      <c r="I4431" s="2">
        <v>46087.428541666668</v>
      </c>
      <c r="J4431" s="4" t="s">
        <v>44</v>
      </c>
      <c r="K4431" s="4">
        <v>59</v>
      </c>
      <c r="L4431" s="4">
        <v>-84.670230000000004</v>
      </c>
      <c r="M4431" s="4">
        <v>9.9095800000000001</v>
      </c>
      <c r="N4431" s="4" t="s">
        <v>930</v>
      </c>
      <c r="O4431" s="4" t="b">
        <v>1</v>
      </c>
      <c r="P4431" s="4" t="b">
        <v>0</v>
      </c>
      <c r="Q4431" s="4" t="b">
        <v>0</v>
      </c>
      <c r="R4431" s="4" t="b">
        <v>0</v>
      </c>
      <c r="S4431" s="4" t="b">
        <v>0</v>
      </c>
      <c r="T4431" s="4" t="b">
        <v>0</v>
      </c>
      <c r="U4431" s="4" t="b">
        <v>0</v>
      </c>
      <c r="V4431" s="4" t="b">
        <v>0</v>
      </c>
      <c r="W4431" s="4" t="b">
        <v>0</v>
      </c>
      <c r="X4431" s="4" t="b">
        <v>1</v>
      </c>
      <c r="Y4431" s="4" t="b">
        <v>1</v>
      </c>
    </row>
    <row r="4432" spans="1:37" x14ac:dyDescent="0.2">
      <c r="A4432" s="4" t="s">
        <v>726</v>
      </c>
      <c r="B4432" s="4" t="s">
        <v>727</v>
      </c>
      <c r="C4432" s="4" t="s">
        <v>728</v>
      </c>
      <c r="D4432" s="4" t="s">
        <v>729</v>
      </c>
      <c r="I4432" s="2">
        <v>46087.428541851848</v>
      </c>
      <c r="J4432" s="4" t="s">
        <v>45</v>
      </c>
      <c r="AB4432" s="4" t="s">
        <v>905</v>
      </c>
      <c r="AC4432" s="4" t="s">
        <v>906</v>
      </c>
      <c r="AD4432" s="4"/>
      <c r="AE4432" s="4" t="s">
        <v>733</v>
      </c>
      <c r="AH4432" s="4">
        <v>61</v>
      </c>
      <c r="AI4432" s="4" t="s">
        <v>6</v>
      </c>
      <c r="AJ4432" s="4" t="s">
        <v>907</v>
      </c>
    </row>
    <row r="4433" spans="1:37" x14ac:dyDescent="0.2">
      <c r="A4433" s="4" t="s">
        <v>726</v>
      </c>
      <c r="B4433" s="4" t="s">
        <v>727</v>
      </c>
      <c r="C4433" s="4" t="s">
        <v>728</v>
      </c>
      <c r="D4433" s="4" t="s">
        <v>729</v>
      </c>
      <c r="I4433" s="2">
        <v>46087.428576388891</v>
      </c>
      <c r="J4433" s="4" t="s">
        <v>44</v>
      </c>
      <c r="K4433" s="4">
        <v>59</v>
      </c>
      <c r="L4433" s="4">
        <v>-84.670490000000001</v>
      </c>
      <c r="M4433" s="4">
        <v>9.9099500000000003</v>
      </c>
      <c r="N4433" s="4" t="s">
        <v>928</v>
      </c>
      <c r="O4433" s="4" t="b">
        <v>1</v>
      </c>
      <c r="P4433" s="4" t="b">
        <v>0</v>
      </c>
      <c r="Q4433" s="4" t="b">
        <v>0</v>
      </c>
      <c r="R4433" s="4" t="b">
        <v>0</v>
      </c>
      <c r="S4433" s="4" t="b">
        <v>0</v>
      </c>
      <c r="T4433" s="4" t="b">
        <v>0</v>
      </c>
      <c r="U4433" s="4" t="b">
        <v>0</v>
      </c>
      <c r="V4433" s="4" t="b">
        <v>0</v>
      </c>
      <c r="W4433" s="4" t="b">
        <v>0</v>
      </c>
      <c r="X4433" s="4" t="b">
        <v>1</v>
      </c>
      <c r="Y4433" s="4" t="b">
        <v>1</v>
      </c>
    </row>
    <row r="4434" spans="1:37" x14ac:dyDescent="0.2">
      <c r="A4434" s="4" t="s">
        <v>726</v>
      </c>
      <c r="B4434" s="4" t="s">
        <v>727</v>
      </c>
      <c r="C4434" s="4" t="s">
        <v>728</v>
      </c>
      <c r="D4434" s="4" t="s">
        <v>729</v>
      </c>
      <c r="I4434" s="2">
        <v>46087.428622685184</v>
      </c>
      <c r="J4434" s="4" t="s">
        <v>44</v>
      </c>
      <c r="K4434" s="4">
        <v>59</v>
      </c>
      <c r="L4434" s="4">
        <v>-84.670810000000003</v>
      </c>
      <c r="M4434" s="4">
        <v>9.9104500000000009</v>
      </c>
      <c r="N4434" s="4" t="s">
        <v>930</v>
      </c>
      <c r="O4434" s="4" t="b">
        <v>1</v>
      </c>
      <c r="P4434" s="4" t="b">
        <v>0</v>
      </c>
      <c r="Q4434" s="4" t="b">
        <v>0</v>
      </c>
      <c r="R4434" s="4" t="b">
        <v>0</v>
      </c>
      <c r="S4434" s="4" t="b">
        <v>0</v>
      </c>
      <c r="T4434" s="4" t="b">
        <v>0</v>
      </c>
      <c r="U4434" s="4" t="b">
        <v>0</v>
      </c>
      <c r="V4434" s="4" t="b">
        <v>0</v>
      </c>
      <c r="W4434" s="4" t="b">
        <v>0</v>
      </c>
      <c r="X4434" s="4" t="b">
        <v>1</v>
      </c>
      <c r="Y4434" s="4" t="b">
        <v>1</v>
      </c>
    </row>
    <row r="4435" spans="1:37" x14ac:dyDescent="0.2">
      <c r="A4435" s="4" t="s">
        <v>726</v>
      </c>
      <c r="B4435" s="4" t="s">
        <v>727</v>
      </c>
      <c r="C4435" s="4" t="s">
        <v>728</v>
      </c>
      <c r="D4435" s="4" t="s">
        <v>729</v>
      </c>
      <c r="I4435" s="2">
        <v>46087.428622870371</v>
      </c>
      <c r="J4435" s="4" t="s">
        <v>45</v>
      </c>
      <c r="AB4435" s="4" t="s">
        <v>905</v>
      </c>
      <c r="AC4435" s="4" t="s">
        <v>906</v>
      </c>
      <c r="AD4435" s="4"/>
      <c r="AE4435" s="4" t="s">
        <v>733</v>
      </c>
      <c r="AH4435" s="4">
        <v>59</v>
      </c>
      <c r="AI4435" s="4" t="s">
        <v>6</v>
      </c>
      <c r="AJ4435" s="4" t="s">
        <v>907</v>
      </c>
    </row>
    <row r="4436" spans="1:37" x14ac:dyDescent="0.2">
      <c r="A4436" s="4" t="s">
        <v>726</v>
      </c>
      <c r="B4436" s="4" t="s">
        <v>727</v>
      </c>
      <c r="C4436" s="4" t="s">
        <v>728</v>
      </c>
      <c r="D4436" s="4" t="s">
        <v>729</v>
      </c>
      <c r="I4436" s="2">
        <v>46087.428626168985</v>
      </c>
      <c r="J4436" s="4" t="s">
        <v>45</v>
      </c>
      <c r="AB4436" s="4" t="s">
        <v>1069</v>
      </c>
      <c r="AC4436" s="4" t="s">
        <v>1070</v>
      </c>
      <c r="AD4436" s="4"/>
      <c r="AE4436" s="4" t="s">
        <v>733</v>
      </c>
      <c r="AH4436" s="4">
        <v>0</v>
      </c>
      <c r="AI4436" s="4" t="s">
        <v>1071</v>
      </c>
      <c r="AJ4436" s="4" t="s">
        <v>1072</v>
      </c>
    </row>
    <row r="4437" spans="1:37" x14ac:dyDescent="0.2">
      <c r="A4437" s="4" t="s">
        <v>726</v>
      </c>
      <c r="B4437" s="4" t="s">
        <v>727</v>
      </c>
      <c r="C4437" s="4" t="s">
        <v>728</v>
      </c>
      <c r="D4437" s="4" t="s">
        <v>729</v>
      </c>
      <c r="I4437" s="2">
        <v>46087.428626168985</v>
      </c>
      <c r="J4437" s="4" t="s">
        <v>45</v>
      </c>
      <c r="AB4437" s="4" t="s">
        <v>1073</v>
      </c>
      <c r="AC4437" s="4" t="s">
        <v>1074</v>
      </c>
      <c r="AD4437" s="4"/>
      <c r="AE4437" s="4" t="s">
        <v>733</v>
      </c>
      <c r="AH4437" s="4">
        <v>0</v>
      </c>
      <c r="AI4437" s="4" t="s">
        <v>1071</v>
      </c>
      <c r="AJ4437" s="4" t="s">
        <v>1072</v>
      </c>
    </row>
    <row r="4438" spans="1:37" x14ac:dyDescent="0.2">
      <c r="A4438" s="4" t="s">
        <v>726</v>
      </c>
      <c r="B4438" s="4" t="s">
        <v>727</v>
      </c>
      <c r="C4438" s="4" t="s">
        <v>728</v>
      </c>
      <c r="D4438" s="4" t="s">
        <v>729</v>
      </c>
      <c r="I4438" s="2">
        <v>46087.428626168985</v>
      </c>
      <c r="J4438" s="4" t="s">
        <v>45</v>
      </c>
      <c r="AB4438" s="4" t="s">
        <v>1075</v>
      </c>
      <c r="AC4438" s="4" t="s">
        <v>1076</v>
      </c>
      <c r="AD4438" s="4"/>
      <c r="AE4438" s="4" t="s">
        <v>733</v>
      </c>
      <c r="AH4438" s="4">
        <v>0.9430000050265156</v>
      </c>
      <c r="AI4438" s="4" t="s">
        <v>1071</v>
      </c>
      <c r="AJ4438" s="4" t="s">
        <v>1072</v>
      </c>
    </row>
    <row r="4439" spans="1:37" x14ac:dyDescent="0.2">
      <c r="A4439" s="4" t="s">
        <v>726</v>
      </c>
      <c r="B4439" s="4" t="s">
        <v>727</v>
      </c>
      <c r="C4439" s="4" t="s">
        <v>728</v>
      </c>
      <c r="D4439" s="4" t="s">
        <v>729</v>
      </c>
      <c r="I4439" s="2">
        <v>46087.428630057868</v>
      </c>
      <c r="J4439" s="4" t="s">
        <v>45</v>
      </c>
      <c r="AB4439" s="4" t="s">
        <v>1069</v>
      </c>
      <c r="AC4439" s="4" t="s">
        <v>1070</v>
      </c>
      <c r="AD4439" s="4"/>
      <c r="AE4439" s="4" t="s">
        <v>733</v>
      </c>
      <c r="AH4439" s="4">
        <v>-0.24199998978434384</v>
      </c>
      <c r="AI4439" s="4" t="s">
        <v>1071</v>
      </c>
      <c r="AJ4439" s="4" t="s">
        <v>1072</v>
      </c>
    </row>
    <row r="4440" spans="1:37" x14ac:dyDescent="0.2">
      <c r="A4440" s="4" t="s">
        <v>726</v>
      </c>
      <c r="B4440" s="4" t="s">
        <v>727</v>
      </c>
      <c r="C4440" s="4" t="s">
        <v>728</v>
      </c>
      <c r="D4440" s="4" t="s">
        <v>729</v>
      </c>
      <c r="I4440" s="2">
        <v>46087.428630057868</v>
      </c>
      <c r="J4440" s="4" t="s">
        <v>45</v>
      </c>
      <c r="AB4440" s="4" t="s">
        <v>1075</v>
      </c>
      <c r="AC4440" s="4" t="s">
        <v>1076</v>
      </c>
      <c r="AD4440" s="4"/>
      <c r="AE4440" s="4" t="s">
        <v>733</v>
      </c>
      <c r="AH4440" s="4">
        <v>0.9430000050265156</v>
      </c>
      <c r="AI4440" s="4" t="s">
        <v>1071</v>
      </c>
      <c r="AJ4440" s="4" t="s">
        <v>1072</v>
      </c>
    </row>
    <row r="4441" spans="1:37" x14ac:dyDescent="0.2">
      <c r="A4441" s="4" t="s">
        <v>726</v>
      </c>
      <c r="B4441" s="4" t="s">
        <v>727</v>
      </c>
      <c r="C4441" s="4" t="s">
        <v>728</v>
      </c>
      <c r="D4441" s="4" t="s">
        <v>729</v>
      </c>
      <c r="I4441" s="2">
        <v>46087.428631134258</v>
      </c>
      <c r="J4441" s="4" t="s">
        <v>45</v>
      </c>
      <c r="AB4441" s="4" t="s">
        <v>811</v>
      </c>
      <c r="AC4441" s="4" t="s">
        <v>812</v>
      </c>
      <c r="AD4441" s="4"/>
      <c r="AE4441" s="4" t="s">
        <v>733</v>
      </c>
      <c r="AH4441" s="4">
        <v>-41238</v>
      </c>
      <c r="AI4441" s="4" t="s">
        <v>813</v>
      </c>
      <c r="AJ4441" s="4" t="s">
        <v>814</v>
      </c>
    </row>
    <row r="4442" spans="1:37" x14ac:dyDescent="0.2">
      <c r="A4442" s="4" t="s">
        <v>726</v>
      </c>
      <c r="B4442" s="4" t="s">
        <v>727</v>
      </c>
      <c r="C4442" s="4" t="s">
        <v>728</v>
      </c>
      <c r="D4442" s="4" t="s">
        <v>729</v>
      </c>
      <c r="I4442" s="2">
        <v>46087.428639733793</v>
      </c>
      <c r="J4442" s="4" t="s">
        <v>45</v>
      </c>
      <c r="AB4442" s="4" t="s">
        <v>1069</v>
      </c>
      <c r="AC4442" s="4" t="s">
        <v>1070</v>
      </c>
      <c r="AD4442" s="4"/>
      <c r="AE4442" s="4" t="s">
        <v>733</v>
      </c>
      <c r="AH4442" s="4">
        <v>0</v>
      </c>
      <c r="AI4442" s="4" t="s">
        <v>1071</v>
      </c>
      <c r="AJ4442" s="4" t="s">
        <v>1072</v>
      </c>
    </row>
    <row r="4443" spans="1:37" x14ac:dyDescent="0.2">
      <c r="A4443" s="4" t="s">
        <v>726</v>
      </c>
      <c r="B4443" s="4" t="s">
        <v>727</v>
      </c>
      <c r="C4443" s="4" t="s">
        <v>728</v>
      </c>
      <c r="D4443" s="4" t="s">
        <v>729</v>
      </c>
      <c r="I4443" s="2">
        <v>46087.428639733793</v>
      </c>
      <c r="J4443" s="4" t="s">
        <v>45</v>
      </c>
      <c r="AB4443" s="4" t="s">
        <v>1073</v>
      </c>
      <c r="AC4443" s="4" t="s">
        <v>1074</v>
      </c>
      <c r="AD4443" s="4"/>
      <c r="AE4443" s="4" t="s">
        <v>733</v>
      </c>
      <c r="AH4443" s="4">
        <v>0</v>
      </c>
      <c r="AI4443" s="4" t="s">
        <v>1071</v>
      </c>
      <c r="AJ4443" s="4" t="s">
        <v>1072</v>
      </c>
    </row>
    <row r="4444" spans="1:37" x14ac:dyDescent="0.2">
      <c r="A4444" s="4" t="s">
        <v>726</v>
      </c>
      <c r="B4444" s="4" t="s">
        <v>727</v>
      </c>
      <c r="C4444" s="4" t="s">
        <v>728</v>
      </c>
      <c r="D4444" s="4" t="s">
        <v>729</v>
      </c>
      <c r="I4444" s="2">
        <v>46087.428639733793</v>
      </c>
      <c r="J4444" s="4" t="s">
        <v>45</v>
      </c>
      <c r="AB4444" s="4" t="s">
        <v>1075</v>
      </c>
      <c r="AC4444" s="4" t="s">
        <v>1076</v>
      </c>
      <c r="AD4444" s="4"/>
      <c r="AE4444" s="4" t="s">
        <v>733</v>
      </c>
      <c r="AH4444" s="4">
        <v>0.99999999992357835</v>
      </c>
      <c r="AI4444" s="4" t="s">
        <v>1071</v>
      </c>
      <c r="AJ4444" s="4" t="s">
        <v>1072</v>
      </c>
    </row>
    <row r="4445" spans="1:37" x14ac:dyDescent="0.2">
      <c r="A4445" s="4" t="s">
        <v>726</v>
      </c>
      <c r="B4445" s="4" t="s">
        <v>727</v>
      </c>
      <c r="C4445" s="4" t="s">
        <v>728</v>
      </c>
      <c r="D4445" s="4" t="s">
        <v>729</v>
      </c>
      <c r="I4445" s="2">
        <v>46087.428642754632</v>
      </c>
      <c r="J4445" s="4" t="s">
        <v>45</v>
      </c>
      <c r="AB4445" s="4" t="s">
        <v>811</v>
      </c>
      <c r="AC4445" s="4" t="s">
        <v>812</v>
      </c>
      <c r="AD4445" s="4"/>
      <c r="AE4445" s="4" t="s">
        <v>733</v>
      </c>
      <c r="AH4445" s="4">
        <v>-8436</v>
      </c>
      <c r="AI4445" s="4" t="s">
        <v>813</v>
      </c>
      <c r="AJ4445" s="4" t="s">
        <v>814</v>
      </c>
    </row>
    <row r="4446" spans="1:37" x14ac:dyDescent="0.2">
      <c r="A4446" s="4" t="s">
        <v>726</v>
      </c>
      <c r="B4446" s="4" t="s">
        <v>727</v>
      </c>
      <c r="C4446" s="4" t="s">
        <v>728</v>
      </c>
      <c r="D4446" s="4" t="s">
        <v>729</v>
      </c>
      <c r="I4446" s="2">
        <v>46087.42864583333</v>
      </c>
      <c r="J4446" s="4" t="s">
        <v>44</v>
      </c>
      <c r="K4446" s="4">
        <v>48</v>
      </c>
      <c r="L4446" s="4">
        <v>-84.670950000000005</v>
      </c>
      <c r="M4446" s="4">
        <v>9.9106799999999993</v>
      </c>
      <c r="N4446" s="4" t="s">
        <v>928</v>
      </c>
      <c r="O4446" s="4" t="b">
        <v>1</v>
      </c>
      <c r="P4446" s="4" t="b">
        <v>0</v>
      </c>
      <c r="Q4446" s="4" t="b">
        <v>0</v>
      </c>
      <c r="R4446" s="4" t="b">
        <v>0</v>
      </c>
      <c r="S4446" s="4" t="b">
        <v>0</v>
      </c>
      <c r="T4446" s="4" t="b">
        <v>0</v>
      </c>
      <c r="U4446" s="4" t="b">
        <v>0</v>
      </c>
      <c r="V4446" s="4" t="b">
        <v>0</v>
      </c>
      <c r="W4446" s="4" t="b">
        <v>0</v>
      </c>
      <c r="X4446" s="4" t="b">
        <v>1</v>
      </c>
      <c r="Y4446" s="4" t="b">
        <v>1</v>
      </c>
    </row>
    <row r="4447" spans="1:37" x14ac:dyDescent="0.2">
      <c r="A4447" s="4" t="s">
        <v>726</v>
      </c>
      <c r="B4447" s="4" t="s">
        <v>727</v>
      </c>
      <c r="C4447" s="4" t="s">
        <v>728</v>
      </c>
      <c r="D4447" s="4" t="s">
        <v>729</v>
      </c>
      <c r="I4447" s="2">
        <v>46087.42864583333</v>
      </c>
      <c r="J4447" s="4" t="s">
        <v>737</v>
      </c>
      <c r="N4447" s="4" t="s">
        <v>970</v>
      </c>
      <c r="AK4447" s="4" t="s">
        <v>1272</v>
      </c>
    </row>
    <row r="4448" spans="1:37" x14ac:dyDescent="0.2">
      <c r="A4448" s="4" t="s">
        <v>726</v>
      </c>
      <c r="B4448" s="4" t="s">
        <v>727</v>
      </c>
      <c r="C4448" s="4" t="s">
        <v>728</v>
      </c>
      <c r="D4448" s="4" t="s">
        <v>729</v>
      </c>
      <c r="I4448" s="2">
        <v>46087.428646238426</v>
      </c>
      <c r="J4448" s="4" t="s">
        <v>45</v>
      </c>
      <c r="AB4448" s="4" t="s">
        <v>905</v>
      </c>
      <c r="AC4448" s="4" t="s">
        <v>906</v>
      </c>
      <c r="AD4448" s="4"/>
      <c r="AE4448" s="4" t="s">
        <v>733</v>
      </c>
      <c r="AH4448" s="4">
        <v>48</v>
      </c>
      <c r="AI4448" s="4" t="s">
        <v>6</v>
      </c>
      <c r="AJ4448" s="4" t="s">
        <v>907</v>
      </c>
    </row>
    <row r="4449" spans="1:36" x14ac:dyDescent="0.2">
      <c r="A4449" s="4" t="s">
        <v>726</v>
      </c>
      <c r="B4449" s="4" t="s">
        <v>727</v>
      </c>
      <c r="C4449" s="4" t="s">
        <v>728</v>
      </c>
      <c r="D4449" s="4" t="s">
        <v>729</v>
      </c>
      <c r="I4449" s="2">
        <v>46087.428668981483</v>
      </c>
      <c r="J4449" s="4" t="s">
        <v>44</v>
      </c>
      <c r="K4449" s="4">
        <v>46</v>
      </c>
      <c r="L4449" s="4">
        <v>-84.67107</v>
      </c>
      <c r="M4449" s="4">
        <v>9.9108900000000002</v>
      </c>
      <c r="N4449" s="4" t="s">
        <v>928</v>
      </c>
      <c r="O4449" s="4" t="b">
        <v>1</v>
      </c>
      <c r="P4449" s="4" t="b">
        <v>0</v>
      </c>
      <c r="Q4449" s="4" t="b">
        <v>0</v>
      </c>
      <c r="R4449" s="4" t="b">
        <v>0</v>
      </c>
      <c r="S4449" s="4" t="b">
        <v>0</v>
      </c>
      <c r="T4449" s="4" t="b">
        <v>0</v>
      </c>
      <c r="U4449" s="4" t="b">
        <v>0</v>
      </c>
      <c r="V4449" s="4" t="b">
        <v>0</v>
      </c>
      <c r="W4449" s="4" t="b">
        <v>0</v>
      </c>
      <c r="X4449" s="4" t="b">
        <v>1</v>
      </c>
      <c r="Y4449" s="4" t="b">
        <v>1</v>
      </c>
    </row>
    <row r="4450" spans="1:36" x14ac:dyDescent="0.2">
      <c r="A4450" s="4" t="s">
        <v>726</v>
      </c>
      <c r="B4450" s="4" t="s">
        <v>727</v>
      </c>
      <c r="C4450" s="4" t="s">
        <v>728</v>
      </c>
      <c r="D4450" s="4" t="s">
        <v>729</v>
      </c>
      <c r="I4450" s="2">
        <v>46087.428749999999</v>
      </c>
      <c r="J4450" s="4" t="s">
        <v>44</v>
      </c>
      <c r="K4450" s="4">
        <v>48</v>
      </c>
      <c r="L4450" s="4">
        <v>-84.671520000000001</v>
      </c>
      <c r="M4450" s="4">
        <v>9.9116099999999996</v>
      </c>
      <c r="N4450" s="4" t="s">
        <v>928</v>
      </c>
      <c r="O4450" s="4" t="b">
        <v>1</v>
      </c>
      <c r="P4450" s="4" t="b">
        <v>0</v>
      </c>
      <c r="Q4450" s="4" t="b">
        <v>0</v>
      </c>
      <c r="R4450" s="4" t="b">
        <v>0</v>
      </c>
      <c r="S4450" s="4" t="b">
        <v>0</v>
      </c>
      <c r="T4450" s="4" t="b">
        <v>0</v>
      </c>
      <c r="U4450" s="4" t="b">
        <v>0</v>
      </c>
      <c r="V4450" s="4" t="b">
        <v>0</v>
      </c>
      <c r="W4450" s="4" t="b">
        <v>0</v>
      </c>
      <c r="X4450" s="4" t="b">
        <v>1</v>
      </c>
      <c r="Y4450" s="4" t="b">
        <v>1</v>
      </c>
    </row>
    <row r="4451" spans="1:36" x14ac:dyDescent="0.2">
      <c r="A4451" s="4" t="s">
        <v>726</v>
      </c>
      <c r="B4451" s="4" t="s">
        <v>727</v>
      </c>
      <c r="C4451" s="4" t="s">
        <v>728</v>
      </c>
      <c r="D4451" s="4" t="s">
        <v>729</v>
      </c>
      <c r="I4451" s="2">
        <v>46087.428842592592</v>
      </c>
      <c r="J4451" s="4" t="s">
        <v>44</v>
      </c>
      <c r="K4451" s="4">
        <v>53</v>
      </c>
      <c r="L4451" s="4">
        <v>-84.672070000000005</v>
      </c>
      <c r="M4451" s="4">
        <v>9.9124599999999994</v>
      </c>
      <c r="N4451" s="4" t="s">
        <v>966</v>
      </c>
      <c r="O4451" s="4" t="b">
        <v>1</v>
      </c>
      <c r="P4451" s="4" t="b">
        <v>0</v>
      </c>
      <c r="Q4451" s="4" t="b">
        <v>0</v>
      </c>
      <c r="R4451" s="4" t="b">
        <v>0</v>
      </c>
      <c r="S4451" s="4" t="b">
        <v>0</v>
      </c>
      <c r="T4451" s="4" t="b">
        <v>0</v>
      </c>
      <c r="U4451" s="4" t="b">
        <v>0</v>
      </c>
      <c r="V4451" s="4" t="b">
        <v>0</v>
      </c>
      <c r="W4451" s="4" t="b">
        <v>0</v>
      </c>
      <c r="X4451" s="4" t="b">
        <v>1</v>
      </c>
      <c r="Y4451" s="4" t="b">
        <v>1</v>
      </c>
    </row>
    <row r="4452" spans="1:36" x14ac:dyDescent="0.2">
      <c r="A4452" s="4" t="s">
        <v>726</v>
      </c>
      <c r="B4452" s="4" t="s">
        <v>727</v>
      </c>
      <c r="C4452" s="4" t="s">
        <v>728</v>
      </c>
      <c r="D4452" s="4" t="s">
        <v>729</v>
      </c>
      <c r="I4452" s="2">
        <v>46087.428865787035</v>
      </c>
      <c r="J4452" s="4" t="s">
        <v>45</v>
      </c>
      <c r="AB4452" s="4" t="s">
        <v>905</v>
      </c>
      <c r="AC4452" s="4" t="s">
        <v>906</v>
      </c>
      <c r="AD4452" s="4"/>
      <c r="AE4452" s="4" t="s">
        <v>733</v>
      </c>
      <c r="AH4452" s="4">
        <v>56</v>
      </c>
      <c r="AI4452" s="4" t="s">
        <v>6</v>
      </c>
      <c r="AJ4452" s="4" t="s">
        <v>907</v>
      </c>
    </row>
    <row r="4453" spans="1:36" x14ac:dyDescent="0.2">
      <c r="A4453" s="4" t="s">
        <v>726</v>
      </c>
      <c r="B4453" s="4" t="s">
        <v>727</v>
      </c>
      <c r="C4453" s="4" t="s">
        <v>728</v>
      </c>
      <c r="D4453" s="4" t="s">
        <v>729</v>
      </c>
      <c r="I4453" s="2">
        <v>46087.428886724534</v>
      </c>
      <c r="J4453" s="4" t="s">
        <v>45</v>
      </c>
      <c r="AB4453" s="4" t="s">
        <v>811</v>
      </c>
      <c r="AC4453" s="4" t="s">
        <v>812</v>
      </c>
      <c r="AD4453" s="4"/>
      <c r="AE4453" s="4" t="s">
        <v>733</v>
      </c>
      <c r="AH4453" s="4">
        <v>39656</v>
      </c>
      <c r="AI4453" s="4" t="s">
        <v>813</v>
      </c>
      <c r="AJ4453" s="4" t="s">
        <v>814</v>
      </c>
    </row>
    <row r="4454" spans="1:36" x14ac:dyDescent="0.2">
      <c r="A4454" s="4" t="s">
        <v>726</v>
      </c>
      <c r="B4454" s="4" t="s">
        <v>727</v>
      </c>
      <c r="C4454" s="4" t="s">
        <v>728</v>
      </c>
      <c r="D4454" s="4" t="s">
        <v>729</v>
      </c>
      <c r="I4454" s="2">
        <v>46087.428900462961</v>
      </c>
      <c r="J4454" s="4" t="s">
        <v>44</v>
      </c>
      <c r="K4454" s="4">
        <v>61</v>
      </c>
      <c r="L4454" s="4">
        <v>-84.672550000000001</v>
      </c>
      <c r="M4454" s="4">
        <v>9.9129699999999996</v>
      </c>
      <c r="N4454" s="4" t="s">
        <v>928</v>
      </c>
      <c r="O4454" s="4" t="b">
        <v>1</v>
      </c>
      <c r="P4454" s="4" t="b">
        <v>0</v>
      </c>
      <c r="Q4454" s="4" t="b">
        <v>0</v>
      </c>
      <c r="R4454" s="4" t="b">
        <v>0</v>
      </c>
      <c r="S4454" s="4" t="b">
        <v>0</v>
      </c>
      <c r="T4454" s="4" t="b">
        <v>0</v>
      </c>
      <c r="U4454" s="4" t="b">
        <v>0</v>
      </c>
      <c r="V4454" s="4" t="b">
        <v>0</v>
      </c>
      <c r="W4454" s="4" t="b">
        <v>0</v>
      </c>
      <c r="X4454" s="4" t="b">
        <v>1</v>
      </c>
      <c r="Y4454" s="4" t="b">
        <v>1</v>
      </c>
    </row>
    <row r="4455" spans="1:36" x14ac:dyDescent="0.2">
      <c r="A4455" s="4" t="s">
        <v>726</v>
      </c>
      <c r="B4455" s="4" t="s">
        <v>727</v>
      </c>
      <c r="C4455" s="4" t="s">
        <v>728</v>
      </c>
      <c r="D4455" s="4" t="s">
        <v>729</v>
      </c>
      <c r="I4455" s="2">
        <v>46087.428923611114</v>
      </c>
      <c r="J4455" s="4" t="s">
        <v>45</v>
      </c>
      <c r="AB4455" s="4" t="s">
        <v>905</v>
      </c>
      <c r="AC4455" s="4" t="s">
        <v>906</v>
      </c>
      <c r="AD4455" s="4"/>
      <c r="AE4455" s="4" t="s">
        <v>733</v>
      </c>
      <c r="AH4455" s="4">
        <v>70</v>
      </c>
      <c r="AI4455" s="4" t="s">
        <v>6</v>
      </c>
      <c r="AJ4455" s="4" t="s">
        <v>907</v>
      </c>
    </row>
    <row r="4456" spans="1:36" x14ac:dyDescent="0.2">
      <c r="A4456" s="4" t="s">
        <v>726</v>
      </c>
      <c r="B4456" s="4" t="s">
        <v>727</v>
      </c>
      <c r="C4456" s="4" t="s">
        <v>728</v>
      </c>
      <c r="D4456" s="4" t="s">
        <v>729</v>
      </c>
      <c r="I4456" s="2">
        <v>46087.428935185184</v>
      </c>
      <c r="J4456" s="4" t="s">
        <v>44</v>
      </c>
      <c r="K4456" s="4">
        <v>70</v>
      </c>
      <c r="L4456" s="4">
        <v>-84.672970000000007</v>
      </c>
      <c r="M4456" s="4">
        <v>9.9132599999999993</v>
      </c>
      <c r="N4456" s="4" t="s">
        <v>930</v>
      </c>
      <c r="O4456" s="4" t="b">
        <v>1</v>
      </c>
      <c r="P4456" s="4" t="b">
        <v>0</v>
      </c>
      <c r="Q4456" s="4" t="b">
        <v>0</v>
      </c>
      <c r="R4456" s="4" t="b">
        <v>0</v>
      </c>
      <c r="S4456" s="4" t="b">
        <v>0</v>
      </c>
      <c r="T4456" s="4" t="b">
        <v>0</v>
      </c>
      <c r="U4456" s="4" t="b">
        <v>0</v>
      </c>
      <c r="V4456" s="4" t="b">
        <v>0</v>
      </c>
      <c r="W4456" s="4" t="b">
        <v>0</v>
      </c>
      <c r="X4456" s="4" t="b">
        <v>1</v>
      </c>
      <c r="Y4456" s="4" t="b">
        <v>1</v>
      </c>
    </row>
    <row r="4457" spans="1:36" x14ac:dyDescent="0.2">
      <c r="A4457" s="4" t="s">
        <v>726</v>
      </c>
      <c r="B4457" s="4" t="s">
        <v>727</v>
      </c>
      <c r="C4457" s="4" t="s">
        <v>728</v>
      </c>
      <c r="D4457" s="4" t="s">
        <v>729</v>
      </c>
      <c r="I4457" s="2">
        <v>46087.428956388889</v>
      </c>
      <c r="J4457" s="4" t="s">
        <v>45</v>
      </c>
      <c r="AB4457" s="4" t="s">
        <v>811</v>
      </c>
      <c r="AC4457" s="4" t="s">
        <v>812</v>
      </c>
      <c r="AD4457" s="4"/>
      <c r="AE4457" s="4" t="s">
        <v>733</v>
      </c>
      <c r="AH4457" s="4">
        <v>-3866</v>
      </c>
      <c r="AI4457" s="4" t="s">
        <v>813</v>
      </c>
      <c r="AJ4457" s="4" t="s">
        <v>814</v>
      </c>
    </row>
    <row r="4458" spans="1:36" x14ac:dyDescent="0.2">
      <c r="A4458" s="4" t="s">
        <v>726</v>
      </c>
      <c r="B4458" s="4" t="s">
        <v>727</v>
      </c>
      <c r="C4458" s="4" t="s">
        <v>728</v>
      </c>
      <c r="D4458" s="4" t="s">
        <v>729</v>
      </c>
      <c r="I4458" s="2">
        <v>46087.428957118056</v>
      </c>
      <c r="J4458" s="4" t="s">
        <v>45</v>
      </c>
      <c r="AB4458" s="4" t="s">
        <v>797</v>
      </c>
      <c r="AC4458" s="4" t="s">
        <v>798</v>
      </c>
      <c r="AD4458" s="4"/>
      <c r="AE4458" s="4" t="s">
        <v>733</v>
      </c>
      <c r="AH4458" s="4">
        <v>55.245000000000005</v>
      </c>
      <c r="AI4458" s="4" t="s">
        <v>799</v>
      </c>
      <c r="AJ4458" s="4" t="s">
        <v>800</v>
      </c>
    </row>
    <row r="4459" spans="1:36" x14ac:dyDescent="0.2">
      <c r="A4459" s="4" t="s">
        <v>726</v>
      </c>
      <c r="B4459" s="4" t="s">
        <v>727</v>
      </c>
      <c r="C4459" s="4" t="s">
        <v>728</v>
      </c>
      <c r="D4459" s="4" t="s">
        <v>729</v>
      </c>
      <c r="I4459" s="2">
        <v>46087.428969907407</v>
      </c>
      <c r="J4459" s="4" t="s">
        <v>44</v>
      </c>
      <c r="K4459" s="4">
        <v>70</v>
      </c>
      <c r="L4459" s="4">
        <v>-84.673450000000003</v>
      </c>
      <c r="M4459" s="4">
        <v>9.9134700000000002</v>
      </c>
      <c r="N4459" s="4" t="s">
        <v>947</v>
      </c>
      <c r="O4459" s="4" t="b">
        <v>1</v>
      </c>
      <c r="P4459" s="4" t="b">
        <v>0</v>
      </c>
      <c r="Q4459" s="4" t="b">
        <v>0</v>
      </c>
      <c r="R4459" s="4" t="b">
        <v>0</v>
      </c>
      <c r="S4459" s="4" t="b">
        <v>0</v>
      </c>
      <c r="T4459" s="4" t="b">
        <v>0</v>
      </c>
      <c r="U4459" s="4" t="b">
        <v>0</v>
      </c>
      <c r="V4459" s="4" t="b">
        <v>0</v>
      </c>
      <c r="W4459" s="4" t="b">
        <v>0</v>
      </c>
      <c r="X4459" s="4" t="b">
        <v>1</v>
      </c>
      <c r="Y4459" s="4" t="b">
        <v>1</v>
      </c>
    </row>
    <row r="4460" spans="1:36" x14ac:dyDescent="0.2">
      <c r="A4460" s="4" t="s">
        <v>726</v>
      </c>
      <c r="B4460" s="4" t="s">
        <v>727</v>
      </c>
      <c r="C4460" s="4" t="s">
        <v>728</v>
      </c>
      <c r="D4460" s="4" t="s">
        <v>729</v>
      </c>
      <c r="I4460" s="2">
        <v>46087.428991111112</v>
      </c>
      <c r="J4460" s="4" t="s">
        <v>45</v>
      </c>
      <c r="AB4460" s="4" t="s">
        <v>811</v>
      </c>
      <c r="AC4460" s="4" t="s">
        <v>812</v>
      </c>
      <c r="AD4460" s="4"/>
      <c r="AE4460" s="4" t="s">
        <v>733</v>
      </c>
      <c r="AH4460" s="4">
        <v>-2297</v>
      </c>
      <c r="AI4460" s="4" t="s">
        <v>813</v>
      </c>
      <c r="AJ4460" s="4" t="s">
        <v>814</v>
      </c>
    </row>
    <row r="4461" spans="1:36" x14ac:dyDescent="0.2">
      <c r="A4461" s="4" t="s">
        <v>726</v>
      </c>
      <c r="B4461" s="4" t="s">
        <v>727</v>
      </c>
      <c r="C4461" s="4" t="s">
        <v>728</v>
      </c>
      <c r="D4461" s="4" t="s">
        <v>729</v>
      </c>
      <c r="I4461" s="2">
        <v>46087.428992650464</v>
      </c>
      <c r="J4461" s="4" t="s">
        <v>45</v>
      </c>
      <c r="AB4461" s="4" t="s">
        <v>772</v>
      </c>
      <c r="AC4461" s="4" t="s">
        <v>773</v>
      </c>
      <c r="AD4461" s="4"/>
      <c r="AE4461" s="4" t="s">
        <v>733</v>
      </c>
      <c r="AH4461" s="4">
        <v>15989</v>
      </c>
      <c r="AI4461" s="4" t="s">
        <v>774</v>
      </c>
      <c r="AJ4461" s="4" t="s">
        <v>775</v>
      </c>
    </row>
    <row r="4462" spans="1:36" x14ac:dyDescent="0.2">
      <c r="A4462" s="4" t="s">
        <v>726</v>
      </c>
      <c r="B4462" s="4" t="s">
        <v>727</v>
      </c>
      <c r="C4462" s="4" t="s">
        <v>728</v>
      </c>
      <c r="D4462" s="4" t="s">
        <v>729</v>
      </c>
      <c r="I4462" s="2">
        <v>46087.428992650464</v>
      </c>
      <c r="J4462" s="4" t="s">
        <v>45</v>
      </c>
      <c r="AB4462" s="4" t="s">
        <v>776</v>
      </c>
      <c r="AC4462" s="4" t="s">
        <v>777</v>
      </c>
      <c r="AD4462" s="4"/>
      <c r="AE4462" s="4" t="s">
        <v>733</v>
      </c>
      <c r="AH4462" s="4">
        <v>15989</v>
      </c>
      <c r="AI4462" s="4" t="s">
        <v>774</v>
      </c>
      <c r="AJ4462" s="4" t="s">
        <v>775</v>
      </c>
    </row>
    <row r="4463" spans="1:36" x14ac:dyDescent="0.2">
      <c r="A4463" s="4" t="s">
        <v>726</v>
      </c>
      <c r="B4463" s="4" t="s">
        <v>727</v>
      </c>
      <c r="C4463" s="4" t="s">
        <v>728</v>
      </c>
      <c r="D4463" s="4" t="s">
        <v>729</v>
      </c>
      <c r="I4463" s="2">
        <v>46087.428993414353</v>
      </c>
      <c r="J4463" s="4" t="s">
        <v>45</v>
      </c>
      <c r="AB4463" s="4" t="s">
        <v>905</v>
      </c>
      <c r="AC4463" s="4" t="s">
        <v>906</v>
      </c>
      <c r="AD4463" s="4"/>
      <c r="AE4463" s="4" t="s">
        <v>733</v>
      </c>
      <c r="AH4463" s="4">
        <v>69</v>
      </c>
      <c r="AI4463" s="4" t="s">
        <v>6</v>
      </c>
      <c r="AJ4463" s="4" t="s">
        <v>907</v>
      </c>
    </row>
    <row r="4464" spans="1:36" x14ac:dyDescent="0.2">
      <c r="A4464" s="4" t="s">
        <v>726</v>
      </c>
      <c r="B4464" s="4" t="s">
        <v>727</v>
      </c>
      <c r="C4464" s="4" t="s">
        <v>728</v>
      </c>
      <c r="D4464" s="4" t="s">
        <v>729</v>
      </c>
      <c r="I4464" s="2">
        <v>46087.429001053242</v>
      </c>
      <c r="J4464" s="4" t="s">
        <v>45</v>
      </c>
      <c r="AB4464" s="4" t="s">
        <v>916</v>
      </c>
      <c r="AC4464" s="4" t="s">
        <v>917</v>
      </c>
      <c r="AD4464" s="4"/>
      <c r="AE4464" s="4" t="s">
        <v>733</v>
      </c>
      <c r="AH4464" s="4">
        <v>1</v>
      </c>
      <c r="AI4464" s="4" t="s">
        <v>734</v>
      </c>
      <c r="AJ4464" s="4" t="s">
        <v>735</v>
      </c>
    </row>
    <row r="4465" spans="1:36" x14ac:dyDescent="0.2">
      <c r="A4465" s="4" t="s">
        <v>726</v>
      </c>
      <c r="B4465" s="4" t="s">
        <v>727</v>
      </c>
      <c r="C4465" s="4" t="s">
        <v>728</v>
      </c>
      <c r="D4465" s="4" t="s">
        <v>729</v>
      </c>
      <c r="I4465" s="2">
        <v>46087.42900462963</v>
      </c>
      <c r="J4465" s="4" t="s">
        <v>44</v>
      </c>
      <c r="K4465" s="4">
        <v>68</v>
      </c>
      <c r="L4465" s="4">
        <v>-84.673950000000005</v>
      </c>
      <c r="M4465" s="4">
        <v>9.91357</v>
      </c>
      <c r="N4465" s="4" t="s">
        <v>930</v>
      </c>
      <c r="O4465" s="4" t="b">
        <v>1</v>
      </c>
      <c r="P4465" s="4" t="b">
        <v>0</v>
      </c>
      <c r="Q4465" s="4" t="b">
        <v>0</v>
      </c>
      <c r="R4465" s="4" t="b">
        <v>0</v>
      </c>
      <c r="S4465" s="4" t="b">
        <v>0</v>
      </c>
      <c r="T4465" s="4" t="b">
        <v>0</v>
      </c>
      <c r="U4465" s="4" t="b">
        <v>0</v>
      </c>
      <c r="V4465" s="4" t="b">
        <v>0</v>
      </c>
      <c r="W4465" s="4" t="b">
        <v>0</v>
      </c>
      <c r="X4465" s="4" t="b">
        <v>1</v>
      </c>
      <c r="Y4465" s="4" t="b">
        <v>1</v>
      </c>
    </row>
    <row r="4466" spans="1:36" x14ac:dyDescent="0.2">
      <c r="A4466" s="4" t="s">
        <v>726</v>
      </c>
      <c r="B4466" s="4" t="s">
        <v>727</v>
      </c>
      <c r="C4466" s="4" t="s">
        <v>728</v>
      </c>
      <c r="D4466" s="4" t="s">
        <v>729</v>
      </c>
      <c r="I4466" s="2">
        <v>46087.429014351852</v>
      </c>
      <c r="J4466" s="4" t="s">
        <v>45</v>
      </c>
      <c r="AB4466" s="4" t="s">
        <v>811</v>
      </c>
      <c r="AC4466" s="4" t="s">
        <v>812</v>
      </c>
      <c r="AD4466" s="4"/>
      <c r="AE4466" s="4" t="s">
        <v>733</v>
      </c>
      <c r="AH4466" s="4">
        <v>41300</v>
      </c>
      <c r="AI4466" s="4" t="s">
        <v>813</v>
      </c>
      <c r="AJ4466" s="4" t="s">
        <v>814</v>
      </c>
    </row>
    <row r="4467" spans="1:36" x14ac:dyDescent="0.2">
      <c r="A4467" s="4" t="s">
        <v>726</v>
      </c>
      <c r="B4467" s="4" t="s">
        <v>727</v>
      </c>
      <c r="C4467" s="4" t="s">
        <v>728</v>
      </c>
      <c r="D4467" s="4" t="s">
        <v>729</v>
      </c>
      <c r="I4467" s="2">
        <v>46087.429050925923</v>
      </c>
      <c r="J4467" s="4" t="s">
        <v>44</v>
      </c>
      <c r="K4467" s="4">
        <v>77</v>
      </c>
      <c r="L4467" s="4">
        <v>-84.674689999999998</v>
      </c>
      <c r="M4467" s="4">
        <v>9.9136799999999994</v>
      </c>
      <c r="N4467" s="4" t="s">
        <v>947</v>
      </c>
      <c r="O4467" s="4" t="b">
        <v>1</v>
      </c>
      <c r="P4467" s="4" t="b">
        <v>0</v>
      </c>
      <c r="Q4467" s="4" t="b">
        <v>0</v>
      </c>
      <c r="R4467" s="4" t="b">
        <v>0</v>
      </c>
      <c r="S4467" s="4" t="b">
        <v>0</v>
      </c>
      <c r="T4467" s="4" t="b">
        <v>0</v>
      </c>
      <c r="U4467" s="4" t="b">
        <v>0</v>
      </c>
      <c r="V4467" s="4" t="b">
        <v>0</v>
      </c>
      <c r="W4467" s="4" t="b">
        <v>0</v>
      </c>
      <c r="X4467" s="4" t="b">
        <v>1</v>
      </c>
      <c r="Y4467" s="4" t="b">
        <v>1</v>
      </c>
    </row>
    <row r="4468" spans="1:36" x14ac:dyDescent="0.2">
      <c r="A4468" s="4" t="s">
        <v>726</v>
      </c>
      <c r="B4468" s="4" t="s">
        <v>727</v>
      </c>
      <c r="C4468" s="4" t="s">
        <v>728</v>
      </c>
      <c r="D4468" s="4" t="s">
        <v>729</v>
      </c>
      <c r="I4468" s="2">
        <v>46087.429062997682</v>
      </c>
      <c r="J4468" s="4" t="s">
        <v>45</v>
      </c>
      <c r="AB4468" s="4" t="s">
        <v>956</v>
      </c>
      <c r="AC4468" s="4" t="s">
        <v>957</v>
      </c>
      <c r="AD4468" s="4"/>
      <c r="AE4468" s="4" t="s">
        <v>733</v>
      </c>
      <c r="AH4468" s="4">
        <v>1</v>
      </c>
      <c r="AI4468" s="4" t="s">
        <v>734</v>
      </c>
      <c r="AJ4468" s="4" t="s">
        <v>735</v>
      </c>
    </row>
    <row r="4469" spans="1:36" x14ac:dyDescent="0.2">
      <c r="A4469" s="4" t="s">
        <v>726</v>
      </c>
      <c r="B4469" s="4" t="s">
        <v>727</v>
      </c>
      <c r="C4469" s="4" t="s">
        <v>728</v>
      </c>
      <c r="D4469" s="4" t="s">
        <v>729</v>
      </c>
      <c r="I4469" s="2">
        <v>46087.429083935182</v>
      </c>
      <c r="J4469" s="4" t="s">
        <v>45</v>
      </c>
      <c r="AB4469" s="4" t="s">
        <v>811</v>
      </c>
      <c r="AC4469" s="4" t="s">
        <v>812</v>
      </c>
      <c r="AD4469" s="4"/>
      <c r="AE4469" s="4" t="s">
        <v>733</v>
      </c>
      <c r="AH4469" s="4">
        <v>46671</v>
      </c>
      <c r="AI4469" s="4" t="s">
        <v>813</v>
      </c>
      <c r="AJ4469" s="4" t="s">
        <v>814</v>
      </c>
    </row>
    <row r="4470" spans="1:36" x14ac:dyDescent="0.2">
      <c r="A4470" s="4" t="s">
        <v>726</v>
      </c>
      <c r="B4470" s="4" t="s">
        <v>727</v>
      </c>
      <c r="C4470" s="4" t="s">
        <v>728</v>
      </c>
      <c r="D4470" s="4" t="s">
        <v>729</v>
      </c>
      <c r="I4470" s="2">
        <v>46087.429090671299</v>
      </c>
      <c r="J4470" s="4" t="s">
        <v>45</v>
      </c>
      <c r="AB4470" s="4" t="s">
        <v>916</v>
      </c>
      <c r="AC4470" s="4" t="s">
        <v>917</v>
      </c>
      <c r="AD4470" s="4"/>
      <c r="AE4470" s="4" t="s">
        <v>733</v>
      </c>
      <c r="AH4470" s="4">
        <v>0</v>
      </c>
      <c r="AI4470" s="4" t="s">
        <v>734</v>
      </c>
      <c r="AJ4470" s="4" t="s">
        <v>735</v>
      </c>
    </row>
    <row r="4471" spans="1:36" x14ac:dyDescent="0.2">
      <c r="A4471" s="4" t="s">
        <v>726</v>
      </c>
      <c r="B4471" s="4" t="s">
        <v>727</v>
      </c>
      <c r="C4471" s="4" t="s">
        <v>728</v>
      </c>
      <c r="D4471" s="4" t="s">
        <v>729</v>
      </c>
      <c r="I4471" s="2">
        <v>46087.429097222222</v>
      </c>
      <c r="J4471" s="4" t="s">
        <v>44</v>
      </c>
      <c r="K4471" s="4">
        <v>87</v>
      </c>
      <c r="L4471" s="4">
        <v>-84.675529999999995</v>
      </c>
      <c r="M4471" s="4">
        <v>9.9137900000000005</v>
      </c>
      <c r="N4471" s="4" t="s">
        <v>930</v>
      </c>
      <c r="O4471" s="4" t="b">
        <v>1</v>
      </c>
      <c r="P4471" s="4" t="b">
        <v>0</v>
      </c>
      <c r="Q4471" s="4" t="b">
        <v>0</v>
      </c>
      <c r="R4471" s="4" t="b">
        <v>0</v>
      </c>
      <c r="S4471" s="4" t="b">
        <v>0</v>
      </c>
      <c r="T4471" s="4" t="b">
        <v>0</v>
      </c>
      <c r="U4471" s="4" t="b">
        <v>0</v>
      </c>
      <c r="V4471" s="4" t="b">
        <v>0</v>
      </c>
      <c r="W4471" s="4" t="b">
        <v>0</v>
      </c>
      <c r="X4471" s="4" t="b">
        <v>1</v>
      </c>
      <c r="Y4471" s="4" t="b">
        <v>1</v>
      </c>
    </row>
    <row r="4472" spans="1:36" x14ac:dyDescent="0.2">
      <c r="A4472" s="4" t="s">
        <v>726</v>
      </c>
      <c r="B4472" s="4" t="s">
        <v>727</v>
      </c>
      <c r="C4472" s="4" t="s">
        <v>728</v>
      </c>
      <c r="D4472" s="4" t="s">
        <v>729</v>
      </c>
      <c r="I4472" s="2">
        <v>46087.429097314816</v>
      </c>
      <c r="J4472" s="4" t="s">
        <v>45</v>
      </c>
      <c r="AB4472" s="4" t="s">
        <v>905</v>
      </c>
      <c r="AC4472" s="4" t="s">
        <v>906</v>
      </c>
      <c r="AD4472" s="4"/>
      <c r="AE4472" s="4" t="s">
        <v>733</v>
      </c>
      <c r="AH4472" s="4">
        <v>90</v>
      </c>
      <c r="AI4472" s="4" t="s">
        <v>6</v>
      </c>
      <c r="AJ4472" s="4" t="s">
        <v>907</v>
      </c>
    </row>
    <row r="4473" spans="1:36" x14ac:dyDescent="0.2">
      <c r="A4473" s="4" t="s">
        <v>726</v>
      </c>
      <c r="B4473" s="4" t="s">
        <v>727</v>
      </c>
      <c r="C4473" s="4" t="s">
        <v>728</v>
      </c>
      <c r="D4473" s="4" t="s">
        <v>729</v>
      </c>
      <c r="I4473" s="2">
        <v>46087.429110104167</v>
      </c>
      <c r="J4473" s="4" t="s">
        <v>45</v>
      </c>
      <c r="AB4473" s="4" t="s">
        <v>972</v>
      </c>
      <c r="AC4473" s="4" t="s">
        <v>973</v>
      </c>
      <c r="AD4473" s="4"/>
      <c r="AE4473" s="4" t="s">
        <v>733</v>
      </c>
      <c r="AH4473" s="4">
        <v>2</v>
      </c>
      <c r="AI4473" s="4" t="s">
        <v>774</v>
      </c>
      <c r="AJ4473" s="4" t="s">
        <v>775</v>
      </c>
    </row>
    <row r="4474" spans="1:36" x14ac:dyDescent="0.2">
      <c r="A4474" s="4" t="s">
        <v>726</v>
      </c>
      <c r="B4474" s="4" t="s">
        <v>727</v>
      </c>
      <c r="C4474" s="4" t="s">
        <v>728</v>
      </c>
      <c r="D4474" s="4" t="s">
        <v>729</v>
      </c>
      <c r="I4474" s="2">
        <v>46087.429118287037</v>
      </c>
      <c r="J4474" s="4" t="s">
        <v>45</v>
      </c>
      <c r="AB4474" s="4" t="s">
        <v>956</v>
      </c>
      <c r="AC4474" s="4" t="s">
        <v>957</v>
      </c>
      <c r="AD4474" s="4"/>
      <c r="AE4474" s="4" t="s">
        <v>733</v>
      </c>
      <c r="AH4474" s="4">
        <v>0</v>
      </c>
      <c r="AI4474" s="4" t="s">
        <v>734</v>
      </c>
      <c r="AJ4474" s="4" t="s">
        <v>735</v>
      </c>
    </row>
    <row r="4475" spans="1:36" x14ac:dyDescent="0.2">
      <c r="A4475" s="4" t="s">
        <v>726</v>
      </c>
      <c r="B4475" s="4" t="s">
        <v>727</v>
      </c>
      <c r="C4475" s="4" t="s">
        <v>728</v>
      </c>
      <c r="D4475" s="4" t="s">
        <v>729</v>
      </c>
      <c r="I4475" s="2">
        <v>46087.429118692133</v>
      </c>
      <c r="J4475" s="4" t="s">
        <v>45</v>
      </c>
      <c r="AB4475" s="4" t="s">
        <v>811</v>
      </c>
      <c r="AC4475" s="4" t="s">
        <v>812</v>
      </c>
      <c r="AD4475" s="4"/>
      <c r="AE4475" s="4" t="s">
        <v>733</v>
      </c>
      <c r="AH4475" s="4">
        <v>-9341</v>
      </c>
      <c r="AI4475" s="4" t="s">
        <v>813</v>
      </c>
      <c r="AJ4475" s="4" t="s">
        <v>814</v>
      </c>
    </row>
    <row r="4476" spans="1:36" x14ac:dyDescent="0.2">
      <c r="A4476" s="4" t="s">
        <v>726</v>
      </c>
      <c r="B4476" s="4" t="s">
        <v>727</v>
      </c>
      <c r="C4476" s="4" t="s">
        <v>728</v>
      </c>
      <c r="D4476" s="4" t="s">
        <v>729</v>
      </c>
      <c r="I4476" s="2">
        <v>46087.429120370369</v>
      </c>
      <c r="J4476" s="4" t="s">
        <v>44</v>
      </c>
      <c r="K4476" s="4">
        <v>83</v>
      </c>
      <c r="L4476" s="4">
        <v>-84.675960000000003</v>
      </c>
      <c r="M4476" s="4">
        <v>9.9138500000000001</v>
      </c>
      <c r="N4476" s="4" t="s">
        <v>928</v>
      </c>
      <c r="O4476" s="4" t="b">
        <v>1</v>
      </c>
      <c r="P4476" s="4" t="b">
        <v>0</v>
      </c>
      <c r="Q4476" s="4" t="b">
        <v>0</v>
      </c>
      <c r="R4476" s="4" t="b">
        <v>0</v>
      </c>
      <c r="S4476" s="4" t="b">
        <v>0</v>
      </c>
      <c r="T4476" s="4" t="b">
        <v>0</v>
      </c>
      <c r="U4476" s="4" t="b">
        <v>0</v>
      </c>
      <c r="V4476" s="4" t="b">
        <v>0</v>
      </c>
      <c r="W4476" s="4" t="b">
        <v>0</v>
      </c>
      <c r="X4476" s="4" t="b">
        <v>1</v>
      </c>
      <c r="Y4476" s="4" t="b">
        <v>1</v>
      </c>
    </row>
    <row r="4477" spans="1:36" x14ac:dyDescent="0.2">
      <c r="A4477" s="4" t="s">
        <v>726</v>
      </c>
      <c r="B4477" s="4" t="s">
        <v>727</v>
      </c>
      <c r="C4477" s="4" t="s">
        <v>728</v>
      </c>
      <c r="D4477" s="4" t="s">
        <v>729</v>
      </c>
      <c r="I4477" s="2">
        <v>46087.42913045139</v>
      </c>
      <c r="J4477" s="4" t="s">
        <v>45</v>
      </c>
      <c r="AB4477" s="4" t="s">
        <v>811</v>
      </c>
      <c r="AC4477" s="4" t="s">
        <v>812</v>
      </c>
      <c r="AD4477" s="4"/>
      <c r="AE4477" s="4" t="s">
        <v>733</v>
      </c>
      <c r="AH4477" s="4">
        <v>37418</v>
      </c>
      <c r="AI4477" s="4" t="s">
        <v>813</v>
      </c>
      <c r="AJ4477" s="4" t="s">
        <v>814</v>
      </c>
    </row>
    <row r="4478" spans="1:36" x14ac:dyDescent="0.2">
      <c r="A4478" s="4" t="s">
        <v>726</v>
      </c>
      <c r="B4478" s="4" t="s">
        <v>727</v>
      </c>
      <c r="C4478" s="4" t="s">
        <v>728</v>
      </c>
      <c r="D4478" s="4" t="s">
        <v>729</v>
      </c>
      <c r="I4478" s="2">
        <v>46087.429132210651</v>
      </c>
      <c r="J4478" s="4" t="s">
        <v>45</v>
      </c>
      <c r="AB4478" s="4" t="s">
        <v>905</v>
      </c>
      <c r="AC4478" s="4" t="s">
        <v>906</v>
      </c>
      <c r="AD4478" s="4"/>
      <c r="AE4478" s="4" t="s">
        <v>733</v>
      </c>
      <c r="AH4478" s="4">
        <v>84</v>
      </c>
      <c r="AI4478" s="4" t="s">
        <v>6</v>
      </c>
      <c r="AJ4478" s="4" t="s">
        <v>907</v>
      </c>
    </row>
    <row r="4479" spans="1:36" x14ac:dyDescent="0.2">
      <c r="A4479" s="4" t="s">
        <v>726</v>
      </c>
      <c r="B4479" s="4" t="s">
        <v>727</v>
      </c>
      <c r="C4479" s="4" t="s">
        <v>728</v>
      </c>
      <c r="D4479" s="4" t="s">
        <v>729</v>
      </c>
      <c r="I4479" s="2">
        <v>46087.429166666669</v>
      </c>
      <c r="J4479" s="4" t="s">
        <v>44</v>
      </c>
      <c r="K4479" s="4">
        <v>87</v>
      </c>
      <c r="L4479" s="4">
        <v>-84.6768</v>
      </c>
      <c r="M4479" s="4">
        <v>9.9139599999999994</v>
      </c>
      <c r="N4479" s="4" t="s">
        <v>928</v>
      </c>
      <c r="O4479" s="4" t="b">
        <v>1</v>
      </c>
      <c r="P4479" s="4" t="b">
        <v>0</v>
      </c>
      <c r="Q4479" s="4" t="b">
        <v>0</v>
      </c>
      <c r="R4479" s="4" t="b">
        <v>0</v>
      </c>
      <c r="S4479" s="4" t="b">
        <v>0</v>
      </c>
      <c r="T4479" s="4" t="b">
        <v>0</v>
      </c>
      <c r="U4479" s="4" t="b">
        <v>0</v>
      </c>
      <c r="V4479" s="4" t="b">
        <v>0</v>
      </c>
      <c r="W4479" s="4" t="b">
        <v>0</v>
      </c>
      <c r="X4479" s="4" t="b">
        <v>1</v>
      </c>
      <c r="Y4479" s="4" t="b">
        <v>1</v>
      </c>
    </row>
    <row r="4480" spans="1:36" x14ac:dyDescent="0.2">
      <c r="A4480" s="4" t="s">
        <v>726</v>
      </c>
      <c r="B4480" s="4" t="s">
        <v>727</v>
      </c>
      <c r="C4480" s="4" t="s">
        <v>728</v>
      </c>
      <c r="D4480" s="4" t="s">
        <v>729</v>
      </c>
      <c r="I4480" s="2">
        <v>46087.429224085645</v>
      </c>
      <c r="J4480" s="4" t="s">
        <v>45</v>
      </c>
      <c r="AB4480" s="4" t="s">
        <v>817</v>
      </c>
      <c r="AC4480" s="4" t="s">
        <v>818</v>
      </c>
      <c r="AD4480" s="4"/>
      <c r="AE4480" s="4" t="s">
        <v>733</v>
      </c>
      <c r="AH4480" s="4">
        <v>37</v>
      </c>
      <c r="AI4480" s="4" t="s">
        <v>819</v>
      </c>
      <c r="AJ4480" s="4" t="s">
        <v>820</v>
      </c>
    </row>
    <row r="4481" spans="1:37" x14ac:dyDescent="0.2">
      <c r="A4481" s="4" t="s">
        <v>726</v>
      </c>
      <c r="B4481" s="4" t="s">
        <v>727</v>
      </c>
      <c r="C4481" s="4" t="s">
        <v>728</v>
      </c>
      <c r="D4481" s="4" t="s">
        <v>729</v>
      </c>
      <c r="I4481" s="2">
        <v>46087.429282407407</v>
      </c>
      <c r="J4481" s="4" t="s">
        <v>45</v>
      </c>
      <c r="AB4481" s="4" t="s">
        <v>905</v>
      </c>
      <c r="AC4481" s="4" t="s">
        <v>906</v>
      </c>
      <c r="AD4481" s="4"/>
      <c r="AE4481" s="4" t="s">
        <v>733</v>
      </c>
      <c r="AH4481" s="4">
        <v>101</v>
      </c>
      <c r="AI4481" s="4" t="s">
        <v>6</v>
      </c>
      <c r="AJ4481" s="4" t="s">
        <v>907</v>
      </c>
    </row>
    <row r="4482" spans="1:37" x14ac:dyDescent="0.2">
      <c r="A4482" s="4" t="s">
        <v>726</v>
      </c>
      <c r="B4482" s="4" t="s">
        <v>727</v>
      </c>
      <c r="C4482" s="4" t="s">
        <v>728</v>
      </c>
      <c r="D4482" s="4" t="s">
        <v>729</v>
      </c>
      <c r="I4482" s="2">
        <v>46087.429293981484</v>
      </c>
      <c r="J4482" s="4" t="s">
        <v>44</v>
      </c>
      <c r="K4482" s="4">
        <v>98</v>
      </c>
      <c r="L4482" s="4">
        <v>-84.679370000000006</v>
      </c>
      <c r="M4482" s="4">
        <v>9.91432</v>
      </c>
      <c r="N4482" s="4" t="s">
        <v>947</v>
      </c>
      <c r="O4482" s="4" t="b">
        <v>1</v>
      </c>
      <c r="P4482" s="4" t="b">
        <v>0</v>
      </c>
      <c r="Q4482" s="4" t="b">
        <v>0</v>
      </c>
      <c r="R4482" s="4" t="b">
        <v>0</v>
      </c>
      <c r="S4482" s="4" t="b">
        <v>0</v>
      </c>
      <c r="T4482" s="4" t="b">
        <v>0</v>
      </c>
      <c r="U4482" s="4" t="b">
        <v>0</v>
      </c>
      <c r="V4482" s="4" t="b">
        <v>0</v>
      </c>
      <c r="W4482" s="4" t="b">
        <v>0</v>
      </c>
      <c r="X4482" s="4" t="b">
        <v>1</v>
      </c>
      <c r="Y4482" s="4" t="b">
        <v>1</v>
      </c>
    </row>
    <row r="4483" spans="1:37" x14ac:dyDescent="0.2">
      <c r="A4483" s="4" t="s">
        <v>726</v>
      </c>
      <c r="B4483" s="4" t="s">
        <v>727</v>
      </c>
      <c r="C4483" s="4" t="s">
        <v>728</v>
      </c>
      <c r="D4483" s="4" t="s">
        <v>729</v>
      </c>
      <c r="I4483" s="2">
        <v>46087.429375</v>
      </c>
      <c r="J4483" s="4" t="s">
        <v>44</v>
      </c>
      <c r="K4483" s="4">
        <v>101</v>
      </c>
      <c r="L4483" s="4">
        <v>-84.681049999999999</v>
      </c>
      <c r="M4483" s="4">
        <v>9.9148599999999991</v>
      </c>
      <c r="N4483" s="4" t="s">
        <v>947</v>
      </c>
      <c r="O4483" s="4" t="b">
        <v>1</v>
      </c>
      <c r="P4483" s="4" t="b">
        <v>0</v>
      </c>
      <c r="Q4483" s="4" t="b">
        <v>0</v>
      </c>
      <c r="R4483" s="4" t="b">
        <v>0</v>
      </c>
      <c r="S4483" s="4" t="b">
        <v>0</v>
      </c>
      <c r="T4483" s="4" t="b">
        <v>0</v>
      </c>
      <c r="U4483" s="4" t="b">
        <v>0</v>
      </c>
      <c r="V4483" s="4" t="b">
        <v>0</v>
      </c>
      <c r="W4483" s="4" t="b">
        <v>0</v>
      </c>
      <c r="X4483" s="4" t="b">
        <v>1</v>
      </c>
      <c r="Y4483" s="4" t="b">
        <v>1</v>
      </c>
    </row>
    <row r="4484" spans="1:37" x14ac:dyDescent="0.2">
      <c r="A4484" s="4" t="s">
        <v>726</v>
      </c>
      <c r="B4484" s="4" t="s">
        <v>727</v>
      </c>
      <c r="C4484" s="4" t="s">
        <v>728</v>
      </c>
      <c r="D4484" s="4" t="s">
        <v>729</v>
      </c>
      <c r="I4484" s="2">
        <v>46087.42937513889</v>
      </c>
      <c r="J4484" s="4" t="s">
        <v>737</v>
      </c>
      <c r="N4484" s="4" t="s">
        <v>963</v>
      </c>
      <c r="AK4484" s="4" t="s">
        <v>1273</v>
      </c>
    </row>
    <row r="4485" spans="1:37" x14ac:dyDescent="0.2">
      <c r="A4485" s="4" t="s">
        <v>726</v>
      </c>
      <c r="B4485" s="4" t="s">
        <v>727</v>
      </c>
      <c r="C4485" s="4" t="s">
        <v>728</v>
      </c>
      <c r="D4485" s="4" t="s">
        <v>729</v>
      </c>
      <c r="I4485" s="2">
        <v>46087.429385439813</v>
      </c>
      <c r="J4485" s="4" t="s">
        <v>737</v>
      </c>
      <c r="N4485" s="4" t="s">
        <v>959</v>
      </c>
      <c r="AK4485" s="4" t="s">
        <v>1274</v>
      </c>
    </row>
    <row r="4486" spans="1:37" x14ac:dyDescent="0.2">
      <c r="A4486" s="4" t="s">
        <v>726</v>
      </c>
      <c r="B4486" s="4" t="s">
        <v>727</v>
      </c>
      <c r="C4486" s="4" t="s">
        <v>728</v>
      </c>
      <c r="D4486" s="4" t="s">
        <v>729</v>
      </c>
      <c r="I4486" s="2">
        <v>46087.429421435183</v>
      </c>
      <c r="J4486" s="4" t="s">
        <v>45</v>
      </c>
      <c r="AB4486" s="4" t="s">
        <v>797</v>
      </c>
      <c r="AC4486" s="4" t="s">
        <v>798</v>
      </c>
      <c r="AD4486" s="4"/>
      <c r="AE4486" s="4" t="s">
        <v>733</v>
      </c>
      <c r="AH4486" s="4">
        <v>54.024999999999999</v>
      </c>
      <c r="AI4486" s="4" t="s">
        <v>799</v>
      </c>
      <c r="AJ4486" s="4" t="s">
        <v>800</v>
      </c>
    </row>
    <row r="4487" spans="1:37" x14ac:dyDescent="0.2">
      <c r="A4487" s="4" t="s">
        <v>726</v>
      </c>
      <c r="B4487" s="4" t="s">
        <v>727</v>
      </c>
      <c r="C4487" s="4" t="s">
        <v>728</v>
      </c>
      <c r="D4487" s="4" t="s">
        <v>729</v>
      </c>
      <c r="I4487" s="2">
        <v>46087.429432870369</v>
      </c>
      <c r="J4487" s="4" t="s">
        <v>44</v>
      </c>
      <c r="K4487" s="4">
        <v>105</v>
      </c>
      <c r="L4487" s="4">
        <v>-84.682159999999996</v>
      </c>
      <c r="M4487" s="4">
        <v>9.9155300000000004</v>
      </c>
      <c r="N4487" s="4" t="s">
        <v>947</v>
      </c>
      <c r="O4487" s="4" t="b">
        <v>1</v>
      </c>
      <c r="P4487" s="4" t="b">
        <v>0</v>
      </c>
      <c r="Q4487" s="4" t="b">
        <v>0</v>
      </c>
      <c r="R4487" s="4" t="b">
        <v>0</v>
      </c>
      <c r="S4487" s="4" t="b">
        <v>0</v>
      </c>
      <c r="T4487" s="4" t="b">
        <v>0</v>
      </c>
      <c r="U4487" s="4" t="b">
        <v>0</v>
      </c>
      <c r="V4487" s="4" t="b">
        <v>0</v>
      </c>
      <c r="W4487" s="4" t="b">
        <v>0</v>
      </c>
      <c r="X4487" s="4" t="b">
        <v>1</v>
      </c>
      <c r="Y4487" s="4" t="b">
        <v>1</v>
      </c>
    </row>
    <row r="4488" spans="1:37" x14ac:dyDescent="0.2">
      <c r="A4488" s="4" t="s">
        <v>726</v>
      </c>
      <c r="B4488" s="4" t="s">
        <v>727</v>
      </c>
      <c r="C4488" s="4" t="s">
        <v>728</v>
      </c>
      <c r="D4488" s="4" t="s">
        <v>729</v>
      </c>
      <c r="I4488" s="2">
        <v>46087.429438206018</v>
      </c>
      <c r="J4488" s="4" t="s">
        <v>45</v>
      </c>
      <c r="AB4488" s="4" t="s">
        <v>772</v>
      </c>
      <c r="AC4488" s="4" t="s">
        <v>773</v>
      </c>
      <c r="AD4488" s="4"/>
      <c r="AE4488" s="4" t="s">
        <v>733</v>
      </c>
      <c r="AH4488" s="4">
        <v>15990</v>
      </c>
      <c r="AI4488" s="4" t="s">
        <v>774</v>
      </c>
      <c r="AJ4488" s="4" t="s">
        <v>775</v>
      </c>
    </row>
    <row r="4489" spans="1:37" x14ac:dyDescent="0.2">
      <c r="A4489" s="4" t="s">
        <v>726</v>
      </c>
      <c r="B4489" s="4" t="s">
        <v>727</v>
      </c>
      <c r="C4489" s="4" t="s">
        <v>728</v>
      </c>
      <c r="D4489" s="4" t="s">
        <v>729</v>
      </c>
      <c r="I4489" s="2">
        <v>46087.429438206018</v>
      </c>
      <c r="J4489" s="4" t="s">
        <v>45</v>
      </c>
      <c r="AB4489" s="4" t="s">
        <v>776</v>
      </c>
      <c r="AC4489" s="4" t="s">
        <v>777</v>
      </c>
      <c r="AD4489" s="4"/>
      <c r="AE4489" s="4" t="s">
        <v>733</v>
      </c>
      <c r="AH4489" s="4">
        <v>15990</v>
      </c>
      <c r="AI4489" s="4" t="s">
        <v>774</v>
      </c>
      <c r="AJ4489" s="4" t="s">
        <v>775</v>
      </c>
    </row>
    <row r="4490" spans="1:37" x14ac:dyDescent="0.2">
      <c r="A4490" s="4" t="s">
        <v>726</v>
      </c>
      <c r="B4490" s="4" t="s">
        <v>727</v>
      </c>
      <c r="C4490" s="4" t="s">
        <v>728</v>
      </c>
      <c r="D4490" s="4" t="s">
        <v>729</v>
      </c>
      <c r="I4490" s="2">
        <v>46087.429502314815</v>
      </c>
      <c r="J4490" s="4" t="s">
        <v>44</v>
      </c>
      <c r="K4490" s="4">
        <v>107</v>
      </c>
      <c r="L4490" s="4">
        <v>-84.683300000000003</v>
      </c>
      <c r="M4490" s="4">
        <v>9.9166600000000003</v>
      </c>
      <c r="N4490" s="4" t="s">
        <v>947</v>
      </c>
      <c r="O4490" s="4" t="b">
        <v>1</v>
      </c>
      <c r="P4490" s="4" t="b">
        <v>0</v>
      </c>
      <c r="Q4490" s="4" t="b">
        <v>0</v>
      </c>
      <c r="R4490" s="4" t="b">
        <v>0</v>
      </c>
      <c r="S4490" s="4" t="b">
        <v>0</v>
      </c>
      <c r="T4490" s="4" t="b">
        <v>0</v>
      </c>
      <c r="U4490" s="4" t="b">
        <v>0</v>
      </c>
      <c r="V4490" s="4" t="b">
        <v>0</v>
      </c>
      <c r="W4490" s="4" t="b">
        <v>0</v>
      </c>
      <c r="X4490" s="4" t="b">
        <v>1</v>
      </c>
      <c r="Y4490" s="4" t="b">
        <v>1</v>
      </c>
    </row>
    <row r="4491" spans="1:37" x14ac:dyDescent="0.2">
      <c r="A4491" s="4" t="s">
        <v>726</v>
      </c>
      <c r="B4491" s="4" t="s">
        <v>727</v>
      </c>
      <c r="C4491" s="4" t="s">
        <v>728</v>
      </c>
      <c r="D4491" s="4" t="s">
        <v>729</v>
      </c>
      <c r="I4491" s="2">
        <v>46087.429525648149</v>
      </c>
      <c r="J4491" s="4" t="s">
        <v>45</v>
      </c>
      <c r="AB4491" s="4" t="s">
        <v>811</v>
      </c>
      <c r="AC4491" s="4" t="s">
        <v>812</v>
      </c>
      <c r="AD4491" s="4"/>
      <c r="AE4491" s="4" t="s">
        <v>733</v>
      </c>
      <c r="AH4491" s="4">
        <v>39157</v>
      </c>
      <c r="AI4491" s="4" t="s">
        <v>813</v>
      </c>
      <c r="AJ4491" s="4" t="s">
        <v>814</v>
      </c>
    </row>
    <row r="4492" spans="1:37" x14ac:dyDescent="0.2">
      <c r="A4492" s="4" t="s">
        <v>726</v>
      </c>
      <c r="B4492" s="4" t="s">
        <v>727</v>
      </c>
      <c r="C4492" s="4" t="s">
        <v>728</v>
      </c>
      <c r="D4492" s="4" t="s">
        <v>729</v>
      </c>
      <c r="I4492" s="2">
        <v>46087.429537037038</v>
      </c>
      <c r="J4492" s="4" t="s">
        <v>44</v>
      </c>
      <c r="K4492" s="4">
        <v>109</v>
      </c>
      <c r="L4492" s="4">
        <v>-84.683819999999997</v>
      </c>
      <c r="M4492" s="4">
        <v>9.9172799999999999</v>
      </c>
      <c r="N4492" s="4" t="s">
        <v>930</v>
      </c>
      <c r="O4492" s="4" t="b">
        <v>1</v>
      </c>
      <c r="P4492" s="4" t="b">
        <v>0</v>
      </c>
      <c r="Q4492" s="4" t="b">
        <v>0</v>
      </c>
      <c r="R4492" s="4" t="b">
        <v>0</v>
      </c>
      <c r="S4492" s="4" t="b">
        <v>0</v>
      </c>
      <c r="T4492" s="4" t="b">
        <v>0</v>
      </c>
      <c r="U4492" s="4" t="b">
        <v>0</v>
      </c>
      <c r="V4492" s="4" t="b">
        <v>0</v>
      </c>
      <c r="W4492" s="4" t="b">
        <v>0</v>
      </c>
      <c r="X4492" s="4" t="b">
        <v>1</v>
      </c>
      <c r="Y4492" s="4" t="b">
        <v>1</v>
      </c>
    </row>
    <row r="4493" spans="1:37" x14ac:dyDescent="0.2">
      <c r="A4493" s="4" t="s">
        <v>726</v>
      </c>
      <c r="B4493" s="4" t="s">
        <v>727</v>
      </c>
      <c r="C4493" s="4" t="s">
        <v>728</v>
      </c>
      <c r="D4493" s="4" t="s">
        <v>729</v>
      </c>
      <c r="I4493" s="2">
        <v>46087.429537037038</v>
      </c>
      <c r="J4493" s="4" t="s">
        <v>45</v>
      </c>
      <c r="AB4493" s="4" t="s">
        <v>905</v>
      </c>
      <c r="AC4493" s="4" t="s">
        <v>906</v>
      </c>
      <c r="AD4493" s="4"/>
      <c r="AE4493" s="4" t="s">
        <v>733</v>
      </c>
      <c r="AH4493" s="4">
        <v>111</v>
      </c>
      <c r="AI4493" s="4" t="s">
        <v>6</v>
      </c>
      <c r="AJ4493" s="4" t="s">
        <v>907</v>
      </c>
    </row>
    <row r="4494" spans="1:37" x14ac:dyDescent="0.2">
      <c r="A4494" s="4" t="s">
        <v>726</v>
      </c>
      <c r="B4494" s="4" t="s">
        <v>727</v>
      </c>
      <c r="C4494" s="4" t="s">
        <v>728</v>
      </c>
      <c r="D4494" s="4" t="s">
        <v>729</v>
      </c>
      <c r="I4494" s="2">
        <v>46087.42954892361</v>
      </c>
      <c r="J4494" s="4" t="s">
        <v>45</v>
      </c>
      <c r="AB4494" s="4" t="s">
        <v>811</v>
      </c>
      <c r="AC4494" s="4" t="s">
        <v>812</v>
      </c>
      <c r="AD4494" s="4"/>
      <c r="AE4494" s="4" t="s">
        <v>733</v>
      </c>
      <c r="AH4494" s="4">
        <v>-12783</v>
      </c>
      <c r="AI4494" s="4" t="s">
        <v>813</v>
      </c>
      <c r="AJ4494" s="4" t="s">
        <v>814</v>
      </c>
    </row>
    <row r="4495" spans="1:37" x14ac:dyDescent="0.2">
      <c r="A4495" s="4" t="s">
        <v>726</v>
      </c>
      <c r="B4495" s="4" t="s">
        <v>727</v>
      </c>
      <c r="C4495" s="4" t="s">
        <v>728</v>
      </c>
      <c r="D4495" s="4" t="s">
        <v>729</v>
      </c>
      <c r="I4495" s="2">
        <v>46087.429583333331</v>
      </c>
      <c r="J4495" s="4" t="s">
        <v>44</v>
      </c>
      <c r="K4495" s="4">
        <v>100</v>
      </c>
      <c r="L4495" s="4">
        <v>-84.6845</v>
      </c>
      <c r="M4495" s="4">
        <v>9.9180700000000002</v>
      </c>
      <c r="N4495" s="4" t="s">
        <v>928</v>
      </c>
      <c r="O4495" s="4" t="b">
        <v>1</v>
      </c>
      <c r="P4495" s="4" t="b">
        <v>0</v>
      </c>
      <c r="Q4495" s="4" t="b">
        <v>0</v>
      </c>
      <c r="R4495" s="4" t="b">
        <v>0</v>
      </c>
      <c r="S4495" s="4" t="b">
        <v>0</v>
      </c>
      <c r="T4495" s="4" t="b">
        <v>0</v>
      </c>
      <c r="U4495" s="4" t="b">
        <v>0</v>
      </c>
      <c r="V4495" s="4" t="b">
        <v>0</v>
      </c>
      <c r="W4495" s="4" t="b">
        <v>0</v>
      </c>
      <c r="X4495" s="4" t="b">
        <v>1</v>
      </c>
      <c r="Y4495" s="4" t="b">
        <v>1</v>
      </c>
    </row>
    <row r="4496" spans="1:37" x14ac:dyDescent="0.2">
      <c r="A4496" s="4" t="s">
        <v>726</v>
      </c>
      <c r="B4496" s="4" t="s">
        <v>727</v>
      </c>
      <c r="C4496" s="4" t="s">
        <v>728</v>
      </c>
      <c r="D4496" s="4" t="s">
        <v>729</v>
      </c>
      <c r="I4496" s="2">
        <v>46087.429606481484</v>
      </c>
      <c r="J4496" s="4" t="s">
        <v>45</v>
      </c>
      <c r="AB4496" s="4" t="s">
        <v>905</v>
      </c>
      <c r="AC4496" s="4" t="s">
        <v>906</v>
      </c>
      <c r="AD4496" s="4"/>
      <c r="AE4496" s="4" t="s">
        <v>733</v>
      </c>
      <c r="AH4496" s="4">
        <v>97</v>
      </c>
      <c r="AI4496" s="4" t="s">
        <v>6</v>
      </c>
      <c r="AJ4496" s="4" t="s">
        <v>907</v>
      </c>
    </row>
    <row r="4497" spans="1:37" x14ac:dyDescent="0.2">
      <c r="A4497" s="4" t="s">
        <v>726</v>
      </c>
      <c r="B4497" s="4" t="s">
        <v>727</v>
      </c>
      <c r="C4497" s="4" t="s">
        <v>728</v>
      </c>
      <c r="D4497" s="4" t="s">
        <v>729</v>
      </c>
      <c r="I4497" s="2">
        <v>46087.429664351854</v>
      </c>
      <c r="J4497" s="4" t="s">
        <v>44</v>
      </c>
      <c r="K4497" s="4">
        <v>90</v>
      </c>
      <c r="L4497" s="4">
        <v>-84.685749999999999</v>
      </c>
      <c r="M4497" s="4">
        <v>9.9191500000000001</v>
      </c>
      <c r="N4497" s="4" t="s">
        <v>947</v>
      </c>
      <c r="O4497" s="4" t="b">
        <v>1</v>
      </c>
      <c r="P4497" s="4" t="b">
        <v>0</v>
      </c>
      <c r="Q4497" s="4" t="b">
        <v>0</v>
      </c>
      <c r="R4497" s="4" t="b">
        <v>0</v>
      </c>
      <c r="S4497" s="4" t="b">
        <v>0</v>
      </c>
      <c r="T4497" s="4" t="b">
        <v>0</v>
      </c>
      <c r="U4497" s="4" t="b">
        <v>0</v>
      </c>
      <c r="V4497" s="4" t="b">
        <v>0</v>
      </c>
      <c r="W4497" s="4" t="b">
        <v>0</v>
      </c>
      <c r="X4497" s="4" t="b">
        <v>1</v>
      </c>
      <c r="Y4497" s="4" t="b">
        <v>1</v>
      </c>
    </row>
    <row r="4498" spans="1:37" x14ac:dyDescent="0.2">
      <c r="A4498" s="4" t="s">
        <v>726</v>
      </c>
      <c r="B4498" s="4" t="s">
        <v>727</v>
      </c>
      <c r="C4498" s="4" t="s">
        <v>728</v>
      </c>
      <c r="D4498" s="4" t="s">
        <v>729</v>
      </c>
      <c r="I4498" s="2">
        <v>46087.4297337963</v>
      </c>
      <c r="J4498" s="4" t="s">
        <v>44</v>
      </c>
      <c r="K4498" s="4">
        <v>87</v>
      </c>
      <c r="L4498" s="4">
        <v>-84.686930000000004</v>
      </c>
      <c r="M4498" s="4">
        <v>9.9197900000000008</v>
      </c>
      <c r="N4498" s="4" t="s">
        <v>947</v>
      </c>
      <c r="O4498" s="4" t="b">
        <v>1</v>
      </c>
      <c r="P4498" s="4" t="b">
        <v>0</v>
      </c>
      <c r="Q4498" s="4" t="b">
        <v>0</v>
      </c>
      <c r="R4498" s="4" t="b">
        <v>0</v>
      </c>
      <c r="S4498" s="4" t="b">
        <v>0</v>
      </c>
      <c r="T4498" s="4" t="b">
        <v>0</v>
      </c>
      <c r="U4498" s="4" t="b">
        <v>0</v>
      </c>
      <c r="V4498" s="4" t="b">
        <v>0</v>
      </c>
      <c r="W4498" s="4" t="b">
        <v>0</v>
      </c>
      <c r="X4498" s="4" t="b">
        <v>1</v>
      </c>
      <c r="Y4498" s="4" t="b">
        <v>1</v>
      </c>
    </row>
    <row r="4499" spans="1:37" x14ac:dyDescent="0.2">
      <c r="A4499" s="4" t="s">
        <v>726</v>
      </c>
      <c r="B4499" s="4" t="s">
        <v>727</v>
      </c>
      <c r="C4499" s="4" t="s">
        <v>728</v>
      </c>
      <c r="D4499" s="4" t="s">
        <v>729</v>
      </c>
      <c r="I4499" s="2">
        <v>46087.429782488427</v>
      </c>
      <c r="J4499" s="4" t="s">
        <v>45</v>
      </c>
      <c r="AB4499" s="4" t="s">
        <v>811</v>
      </c>
      <c r="AC4499" s="4" t="s">
        <v>812</v>
      </c>
      <c r="AD4499" s="4"/>
      <c r="AE4499" s="4" t="s">
        <v>733</v>
      </c>
      <c r="AH4499" s="4">
        <v>-16838</v>
      </c>
      <c r="AI4499" s="4" t="s">
        <v>813</v>
      </c>
      <c r="AJ4499" s="4" t="s">
        <v>814</v>
      </c>
    </row>
    <row r="4500" spans="1:37" x14ac:dyDescent="0.2">
      <c r="A4500" s="4" t="s">
        <v>726</v>
      </c>
      <c r="B4500" s="4" t="s">
        <v>727</v>
      </c>
      <c r="C4500" s="4" t="s">
        <v>728</v>
      </c>
      <c r="D4500" s="4" t="s">
        <v>729</v>
      </c>
      <c r="I4500" s="2">
        <v>46087.429803333333</v>
      </c>
      <c r="J4500" s="4" t="s">
        <v>45</v>
      </c>
      <c r="AB4500" s="4" t="s">
        <v>905</v>
      </c>
      <c r="AC4500" s="4" t="s">
        <v>906</v>
      </c>
      <c r="AD4500" s="4"/>
      <c r="AE4500" s="4" t="s">
        <v>733</v>
      </c>
      <c r="AH4500" s="4">
        <v>82</v>
      </c>
      <c r="AI4500" s="4" t="s">
        <v>6</v>
      </c>
      <c r="AJ4500" s="4" t="s">
        <v>907</v>
      </c>
    </row>
    <row r="4501" spans="1:37" x14ac:dyDescent="0.2">
      <c r="A4501" s="4" t="s">
        <v>726</v>
      </c>
      <c r="B4501" s="4" t="s">
        <v>727</v>
      </c>
      <c r="C4501" s="4" t="s">
        <v>728</v>
      </c>
      <c r="D4501" s="4" t="s">
        <v>729</v>
      </c>
      <c r="I4501" s="2">
        <v>46087.429837962962</v>
      </c>
      <c r="J4501" s="4" t="s">
        <v>44</v>
      </c>
      <c r="K4501" s="4">
        <v>81</v>
      </c>
      <c r="L4501" s="4">
        <v>-84.688699999999997</v>
      </c>
      <c r="M4501" s="4">
        <v>9.9204500000000007</v>
      </c>
      <c r="N4501" s="4" t="s">
        <v>947</v>
      </c>
      <c r="O4501" s="4" t="b">
        <v>1</v>
      </c>
      <c r="P4501" s="4" t="b">
        <v>0</v>
      </c>
      <c r="Q4501" s="4" t="b">
        <v>0</v>
      </c>
      <c r="R4501" s="4" t="b">
        <v>0</v>
      </c>
      <c r="S4501" s="4" t="b">
        <v>0</v>
      </c>
      <c r="T4501" s="4" t="b">
        <v>0</v>
      </c>
      <c r="U4501" s="4" t="b">
        <v>0</v>
      </c>
      <c r="V4501" s="4" t="b">
        <v>0</v>
      </c>
      <c r="W4501" s="4" t="b">
        <v>0</v>
      </c>
      <c r="X4501" s="4" t="b">
        <v>1</v>
      </c>
      <c r="Y4501" s="4" t="b">
        <v>1</v>
      </c>
    </row>
    <row r="4502" spans="1:37" x14ac:dyDescent="0.2">
      <c r="A4502" s="4" t="s">
        <v>726</v>
      </c>
      <c r="B4502" s="4" t="s">
        <v>727</v>
      </c>
      <c r="C4502" s="4" t="s">
        <v>728</v>
      </c>
      <c r="D4502" s="4" t="s">
        <v>729</v>
      </c>
      <c r="I4502" s="2">
        <v>46087.429849537039</v>
      </c>
      <c r="J4502" s="4" t="s">
        <v>737</v>
      </c>
      <c r="N4502" s="4" t="s">
        <v>1084</v>
      </c>
      <c r="AK4502" s="4" t="s">
        <v>1275</v>
      </c>
    </row>
    <row r="4503" spans="1:37" x14ac:dyDescent="0.2">
      <c r="A4503" s="4" t="s">
        <v>726</v>
      </c>
      <c r="B4503" s="4" t="s">
        <v>727</v>
      </c>
      <c r="C4503" s="4" t="s">
        <v>728</v>
      </c>
      <c r="D4503" s="4" t="s">
        <v>729</v>
      </c>
      <c r="I4503" s="2">
        <v>46087.429875717593</v>
      </c>
      <c r="J4503" s="4" t="s">
        <v>45</v>
      </c>
      <c r="AB4503" s="4" t="s">
        <v>772</v>
      </c>
      <c r="AC4503" s="4" t="s">
        <v>773</v>
      </c>
      <c r="AD4503" s="4"/>
      <c r="AE4503" s="4" t="s">
        <v>733</v>
      </c>
      <c r="AH4503" s="4">
        <v>15991</v>
      </c>
      <c r="AI4503" s="4" t="s">
        <v>774</v>
      </c>
      <c r="AJ4503" s="4" t="s">
        <v>775</v>
      </c>
    </row>
    <row r="4504" spans="1:37" x14ac:dyDescent="0.2">
      <c r="A4504" s="4" t="s">
        <v>726</v>
      </c>
      <c r="B4504" s="4" t="s">
        <v>727</v>
      </c>
      <c r="C4504" s="4" t="s">
        <v>728</v>
      </c>
      <c r="D4504" s="4" t="s">
        <v>729</v>
      </c>
      <c r="I4504" s="2">
        <v>46087.429875717593</v>
      </c>
      <c r="J4504" s="4" t="s">
        <v>45</v>
      </c>
      <c r="AB4504" s="4" t="s">
        <v>776</v>
      </c>
      <c r="AC4504" s="4" t="s">
        <v>777</v>
      </c>
      <c r="AD4504" s="4"/>
      <c r="AE4504" s="4" t="s">
        <v>733</v>
      </c>
      <c r="AH4504" s="4">
        <v>15991</v>
      </c>
      <c r="AI4504" s="4" t="s">
        <v>774</v>
      </c>
      <c r="AJ4504" s="4" t="s">
        <v>775</v>
      </c>
    </row>
    <row r="4505" spans="1:37" x14ac:dyDescent="0.2">
      <c r="A4505" s="4" t="s">
        <v>726</v>
      </c>
      <c r="B4505" s="4" t="s">
        <v>727</v>
      </c>
      <c r="C4505" s="4" t="s">
        <v>728</v>
      </c>
      <c r="D4505" s="4" t="s">
        <v>729</v>
      </c>
      <c r="I4505" s="2">
        <v>46087.429895833331</v>
      </c>
      <c r="J4505" s="4" t="s">
        <v>44</v>
      </c>
      <c r="K4505" s="4">
        <v>87</v>
      </c>
      <c r="L4505" s="4">
        <v>-84.689710000000005</v>
      </c>
      <c r="M4505" s="4">
        <v>9.9207400000000003</v>
      </c>
      <c r="N4505" s="4" t="s">
        <v>928</v>
      </c>
      <c r="O4505" s="4" t="b">
        <v>1</v>
      </c>
      <c r="P4505" s="4" t="b">
        <v>0</v>
      </c>
      <c r="Q4505" s="4" t="b">
        <v>0</v>
      </c>
      <c r="R4505" s="4" t="b">
        <v>0</v>
      </c>
      <c r="S4505" s="4" t="b">
        <v>0</v>
      </c>
      <c r="T4505" s="4" t="b">
        <v>0</v>
      </c>
      <c r="U4505" s="4" t="b">
        <v>0</v>
      </c>
      <c r="V4505" s="4" t="b">
        <v>0</v>
      </c>
      <c r="W4505" s="4" t="b">
        <v>0</v>
      </c>
      <c r="X4505" s="4" t="b">
        <v>1</v>
      </c>
      <c r="Y4505" s="4" t="b">
        <v>1</v>
      </c>
    </row>
    <row r="4506" spans="1:37" x14ac:dyDescent="0.2">
      <c r="A4506" s="4" t="s">
        <v>726</v>
      </c>
      <c r="B4506" s="4" t="s">
        <v>727</v>
      </c>
      <c r="C4506" s="4" t="s">
        <v>728</v>
      </c>
      <c r="D4506" s="4" t="s">
        <v>729</v>
      </c>
      <c r="I4506" s="2">
        <v>46087.429922013886</v>
      </c>
      <c r="J4506" s="4" t="s">
        <v>45</v>
      </c>
      <c r="AB4506" s="4" t="s">
        <v>811</v>
      </c>
      <c r="AC4506" s="4" t="s">
        <v>812</v>
      </c>
      <c r="AD4506" s="4"/>
      <c r="AE4506" s="4" t="s">
        <v>733</v>
      </c>
      <c r="AH4506" s="4">
        <v>25863</v>
      </c>
      <c r="AI4506" s="4" t="s">
        <v>813</v>
      </c>
      <c r="AJ4506" s="4" t="s">
        <v>814</v>
      </c>
    </row>
    <row r="4507" spans="1:37" x14ac:dyDescent="0.2">
      <c r="A4507" s="4" t="s">
        <v>726</v>
      </c>
      <c r="B4507" s="4" t="s">
        <v>727</v>
      </c>
      <c r="C4507" s="4" t="s">
        <v>728</v>
      </c>
      <c r="D4507" s="4" t="s">
        <v>729</v>
      </c>
      <c r="I4507" s="2">
        <v>46087.4299537037</v>
      </c>
      <c r="J4507" s="4" t="s">
        <v>44</v>
      </c>
      <c r="K4507" s="4">
        <v>94</v>
      </c>
      <c r="L4507" s="4">
        <v>-84.690830000000005</v>
      </c>
      <c r="M4507" s="4">
        <v>9.9209899999999998</v>
      </c>
      <c r="N4507" s="4" t="s">
        <v>930</v>
      </c>
      <c r="O4507" s="4" t="b">
        <v>1</v>
      </c>
      <c r="P4507" s="4" t="b">
        <v>0</v>
      </c>
      <c r="Q4507" s="4" t="b">
        <v>0</v>
      </c>
      <c r="R4507" s="4" t="b">
        <v>0</v>
      </c>
      <c r="S4507" s="4" t="b">
        <v>0</v>
      </c>
      <c r="T4507" s="4" t="b">
        <v>0</v>
      </c>
      <c r="U4507" s="4" t="b">
        <v>0</v>
      </c>
      <c r="V4507" s="4" t="b">
        <v>0</v>
      </c>
      <c r="W4507" s="4" t="b">
        <v>0</v>
      </c>
      <c r="X4507" s="4" t="b">
        <v>1</v>
      </c>
      <c r="Y4507" s="4" t="b">
        <v>1</v>
      </c>
    </row>
    <row r="4508" spans="1:37" x14ac:dyDescent="0.2">
      <c r="A4508" s="4" t="s">
        <v>726</v>
      </c>
      <c r="B4508" s="4" t="s">
        <v>727</v>
      </c>
      <c r="C4508" s="4" t="s">
        <v>728</v>
      </c>
      <c r="D4508" s="4" t="s">
        <v>729</v>
      </c>
      <c r="I4508" s="2">
        <v>46087.4299537037</v>
      </c>
      <c r="J4508" s="4" t="s">
        <v>45</v>
      </c>
      <c r="AB4508" s="4" t="s">
        <v>905</v>
      </c>
      <c r="AC4508" s="4" t="s">
        <v>906</v>
      </c>
      <c r="AD4508" s="4"/>
      <c r="AE4508" s="4" t="s">
        <v>733</v>
      </c>
      <c r="AH4508" s="4">
        <v>96</v>
      </c>
      <c r="AI4508" s="4" t="s">
        <v>6</v>
      </c>
      <c r="AJ4508" s="4" t="s">
        <v>907</v>
      </c>
    </row>
    <row r="4509" spans="1:37" x14ac:dyDescent="0.2">
      <c r="A4509" s="4" t="s">
        <v>726</v>
      </c>
      <c r="B4509" s="4" t="s">
        <v>727</v>
      </c>
      <c r="C4509" s="4" t="s">
        <v>728</v>
      </c>
      <c r="D4509" s="4" t="s">
        <v>729</v>
      </c>
      <c r="I4509" s="2">
        <v>46087.429957048611</v>
      </c>
      <c r="J4509" s="4" t="s">
        <v>45</v>
      </c>
      <c r="AB4509" s="4" t="s">
        <v>811</v>
      </c>
      <c r="AC4509" s="4" t="s">
        <v>812</v>
      </c>
      <c r="AD4509" s="4"/>
      <c r="AE4509" s="4" t="s">
        <v>733</v>
      </c>
      <c r="AH4509" s="4">
        <v>-10485</v>
      </c>
      <c r="AI4509" s="4" t="s">
        <v>813</v>
      </c>
      <c r="AJ4509" s="4" t="s">
        <v>814</v>
      </c>
    </row>
    <row r="4510" spans="1:37" x14ac:dyDescent="0.2">
      <c r="A4510" s="4" t="s">
        <v>726</v>
      </c>
      <c r="B4510" s="4" t="s">
        <v>727</v>
      </c>
      <c r="C4510" s="4" t="s">
        <v>728</v>
      </c>
      <c r="D4510" s="4" t="s">
        <v>729</v>
      </c>
      <c r="I4510" s="2">
        <v>46087.429983993054</v>
      </c>
      <c r="J4510" s="4" t="s">
        <v>45</v>
      </c>
      <c r="AB4510" s="4" t="s">
        <v>972</v>
      </c>
      <c r="AC4510" s="4" t="s">
        <v>973</v>
      </c>
      <c r="AD4510" s="4"/>
      <c r="AE4510" s="4" t="s">
        <v>733</v>
      </c>
      <c r="AH4510" s="4">
        <v>2</v>
      </c>
      <c r="AI4510" s="4" t="s">
        <v>774</v>
      </c>
      <c r="AJ4510" s="4" t="s">
        <v>775</v>
      </c>
    </row>
    <row r="4511" spans="1:37" x14ac:dyDescent="0.2">
      <c r="A4511" s="4" t="s">
        <v>726</v>
      </c>
      <c r="B4511" s="4" t="s">
        <v>727</v>
      </c>
      <c r="C4511" s="4" t="s">
        <v>728</v>
      </c>
      <c r="D4511" s="4" t="s">
        <v>729</v>
      </c>
      <c r="I4511" s="2">
        <v>46087.430023148147</v>
      </c>
      <c r="J4511" s="4" t="s">
        <v>44</v>
      </c>
      <c r="K4511" s="4">
        <v>90</v>
      </c>
      <c r="L4511" s="4">
        <v>-84.692189999999997</v>
      </c>
      <c r="M4511" s="4">
        <v>9.9212600000000002</v>
      </c>
      <c r="N4511" s="4" t="s">
        <v>928</v>
      </c>
      <c r="O4511" s="4" t="b">
        <v>1</v>
      </c>
      <c r="P4511" s="4" t="b">
        <v>0</v>
      </c>
      <c r="Q4511" s="4" t="b">
        <v>0</v>
      </c>
      <c r="R4511" s="4" t="b">
        <v>0</v>
      </c>
      <c r="S4511" s="4" t="b">
        <v>0</v>
      </c>
      <c r="T4511" s="4" t="b">
        <v>0</v>
      </c>
      <c r="U4511" s="4" t="b">
        <v>0</v>
      </c>
      <c r="V4511" s="4" t="b">
        <v>0</v>
      </c>
      <c r="W4511" s="4" t="b">
        <v>0</v>
      </c>
      <c r="X4511" s="4" t="b">
        <v>1</v>
      </c>
      <c r="Y4511" s="4" t="b">
        <v>1</v>
      </c>
    </row>
    <row r="4512" spans="1:37" x14ac:dyDescent="0.2">
      <c r="A4512" s="4" t="s">
        <v>726</v>
      </c>
      <c r="B4512" s="4" t="s">
        <v>727</v>
      </c>
      <c r="C4512" s="4" t="s">
        <v>728</v>
      </c>
      <c r="D4512" s="4" t="s">
        <v>729</v>
      </c>
      <c r="I4512" s="2">
        <v>46087.430073240743</v>
      </c>
      <c r="J4512" s="4" t="s">
        <v>45</v>
      </c>
      <c r="AB4512" s="4" t="s">
        <v>811</v>
      </c>
      <c r="AC4512" s="4" t="s">
        <v>812</v>
      </c>
      <c r="AD4512" s="4"/>
      <c r="AE4512" s="4" t="s">
        <v>733</v>
      </c>
      <c r="AH4512" s="4">
        <v>24150</v>
      </c>
      <c r="AI4512" s="4" t="s">
        <v>813</v>
      </c>
      <c r="AJ4512" s="4" t="s">
        <v>814</v>
      </c>
    </row>
    <row r="4513" spans="1:36" x14ac:dyDescent="0.2">
      <c r="A4513" s="4" t="s">
        <v>726</v>
      </c>
      <c r="B4513" s="4" t="s">
        <v>727</v>
      </c>
      <c r="C4513" s="4" t="s">
        <v>728</v>
      </c>
      <c r="D4513" s="4" t="s">
        <v>729</v>
      </c>
      <c r="I4513" s="2">
        <v>46087.430092592593</v>
      </c>
      <c r="J4513" s="4" t="s">
        <v>44</v>
      </c>
      <c r="K4513" s="4">
        <v>90</v>
      </c>
      <c r="L4513" s="4">
        <v>-84.693550000000002</v>
      </c>
      <c r="M4513" s="4">
        <v>9.9212199999999999</v>
      </c>
      <c r="N4513" s="4" t="s">
        <v>947</v>
      </c>
      <c r="O4513" s="4" t="b">
        <v>1</v>
      </c>
      <c r="P4513" s="4" t="b">
        <v>0</v>
      </c>
      <c r="Q4513" s="4" t="b">
        <v>0</v>
      </c>
      <c r="R4513" s="4" t="b">
        <v>0</v>
      </c>
      <c r="S4513" s="4" t="b">
        <v>0</v>
      </c>
      <c r="T4513" s="4" t="b">
        <v>0</v>
      </c>
      <c r="U4513" s="4" t="b">
        <v>0</v>
      </c>
      <c r="V4513" s="4" t="b">
        <v>0</v>
      </c>
      <c r="W4513" s="4" t="b">
        <v>0</v>
      </c>
      <c r="X4513" s="4" t="b">
        <v>1</v>
      </c>
      <c r="Y4513" s="4" t="b">
        <v>1</v>
      </c>
    </row>
    <row r="4514" spans="1:36" x14ac:dyDescent="0.2">
      <c r="A4514" s="4" t="s">
        <v>726</v>
      </c>
      <c r="B4514" s="4" t="s">
        <v>727</v>
      </c>
      <c r="C4514" s="4" t="s">
        <v>728</v>
      </c>
      <c r="D4514" s="4" t="s">
        <v>729</v>
      </c>
      <c r="I4514" s="2">
        <v>46087.430162037039</v>
      </c>
      <c r="J4514" s="4" t="s">
        <v>44</v>
      </c>
      <c r="K4514" s="4">
        <v>90</v>
      </c>
      <c r="L4514" s="4">
        <v>-84.694860000000006</v>
      </c>
      <c r="M4514" s="4">
        <v>9.9208499999999997</v>
      </c>
      <c r="N4514" s="4" t="s">
        <v>947</v>
      </c>
      <c r="O4514" s="4" t="b">
        <v>1</v>
      </c>
      <c r="P4514" s="4" t="b">
        <v>0</v>
      </c>
      <c r="Q4514" s="4" t="b">
        <v>0</v>
      </c>
      <c r="R4514" s="4" t="b">
        <v>0</v>
      </c>
      <c r="S4514" s="4" t="b">
        <v>0</v>
      </c>
      <c r="T4514" s="4" t="b">
        <v>0</v>
      </c>
      <c r="U4514" s="4" t="b">
        <v>0</v>
      </c>
      <c r="V4514" s="4" t="b">
        <v>0</v>
      </c>
      <c r="W4514" s="4" t="b">
        <v>0</v>
      </c>
      <c r="X4514" s="4" t="b">
        <v>1</v>
      </c>
      <c r="Y4514" s="4" t="b">
        <v>1</v>
      </c>
    </row>
    <row r="4515" spans="1:36" x14ac:dyDescent="0.2">
      <c r="A4515" s="4" t="s">
        <v>726</v>
      </c>
      <c r="B4515" s="4" t="s">
        <v>727</v>
      </c>
      <c r="C4515" s="4" t="s">
        <v>728</v>
      </c>
      <c r="D4515" s="4" t="s">
        <v>729</v>
      </c>
      <c r="I4515" s="2">
        <v>46087.430231481485</v>
      </c>
      <c r="J4515" s="4" t="s">
        <v>44</v>
      </c>
      <c r="K4515" s="4">
        <v>87</v>
      </c>
      <c r="L4515" s="4">
        <v>-84.696039999999996</v>
      </c>
      <c r="M4515" s="4">
        <v>9.9201899999999998</v>
      </c>
      <c r="N4515" s="4" t="s">
        <v>947</v>
      </c>
      <c r="O4515" s="4" t="b">
        <v>1</v>
      </c>
      <c r="P4515" s="4" t="b">
        <v>0</v>
      </c>
      <c r="Q4515" s="4" t="b">
        <v>0</v>
      </c>
      <c r="R4515" s="4" t="b">
        <v>0</v>
      </c>
      <c r="S4515" s="4" t="b">
        <v>0</v>
      </c>
      <c r="T4515" s="4" t="b">
        <v>0</v>
      </c>
      <c r="U4515" s="4" t="b">
        <v>0</v>
      </c>
      <c r="V4515" s="4" t="b">
        <v>0</v>
      </c>
      <c r="W4515" s="4" t="b">
        <v>0</v>
      </c>
      <c r="X4515" s="4" t="b">
        <v>1</v>
      </c>
      <c r="Y4515" s="4" t="b">
        <v>1</v>
      </c>
    </row>
    <row r="4516" spans="1:36" x14ac:dyDescent="0.2">
      <c r="A4516" s="4" t="s">
        <v>726</v>
      </c>
      <c r="B4516" s="4" t="s">
        <v>727</v>
      </c>
      <c r="C4516" s="4" t="s">
        <v>728</v>
      </c>
      <c r="D4516" s="4" t="s">
        <v>729</v>
      </c>
      <c r="I4516" s="2">
        <v>46087.430254814812</v>
      </c>
      <c r="J4516" s="4" t="s">
        <v>45</v>
      </c>
      <c r="AB4516" s="4" t="s">
        <v>905</v>
      </c>
      <c r="AC4516" s="4" t="s">
        <v>906</v>
      </c>
      <c r="AD4516" s="4"/>
      <c r="AE4516" s="4" t="s">
        <v>733</v>
      </c>
      <c r="AH4516" s="4">
        <v>89</v>
      </c>
      <c r="AI4516" s="4" t="s">
        <v>6</v>
      </c>
      <c r="AJ4516" s="4" t="s">
        <v>907</v>
      </c>
    </row>
    <row r="4517" spans="1:36" x14ac:dyDescent="0.2">
      <c r="A4517" s="4" t="s">
        <v>726</v>
      </c>
      <c r="B4517" s="4" t="s">
        <v>727</v>
      </c>
      <c r="C4517" s="4" t="s">
        <v>728</v>
      </c>
      <c r="D4517" s="4" t="s">
        <v>729</v>
      </c>
      <c r="I4517" s="2">
        <v>46087.430335150464</v>
      </c>
      <c r="J4517" s="4" t="s">
        <v>45</v>
      </c>
      <c r="AB4517" s="4" t="s">
        <v>772</v>
      </c>
      <c r="AC4517" s="4" t="s">
        <v>773</v>
      </c>
      <c r="AD4517" s="4"/>
      <c r="AE4517" s="4" t="s">
        <v>733</v>
      </c>
      <c r="AH4517" s="4">
        <v>15992</v>
      </c>
      <c r="AI4517" s="4" t="s">
        <v>774</v>
      </c>
      <c r="AJ4517" s="4" t="s">
        <v>775</v>
      </c>
    </row>
    <row r="4518" spans="1:36" x14ac:dyDescent="0.2">
      <c r="A4518" s="4" t="s">
        <v>726</v>
      </c>
      <c r="B4518" s="4" t="s">
        <v>727</v>
      </c>
      <c r="C4518" s="4" t="s">
        <v>728</v>
      </c>
      <c r="D4518" s="4" t="s">
        <v>729</v>
      </c>
      <c r="I4518" s="2">
        <v>46087.430335150464</v>
      </c>
      <c r="J4518" s="4" t="s">
        <v>45</v>
      </c>
      <c r="AB4518" s="4" t="s">
        <v>776</v>
      </c>
      <c r="AC4518" s="4" t="s">
        <v>777</v>
      </c>
      <c r="AD4518" s="4"/>
      <c r="AE4518" s="4" t="s">
        <v>733</v>
      </c>
      <c r="AH4518" s="4">
        <v>15992</v>
      </c>
      <c r="AI4518" s="4" t="s">
        <v>774</v>
      </c>
      <c r="AJ4518" s="4" t="s">
        <v>775</v>
      </c>
    </row>
    <row r="4519" spans="1:36" x14ac:dyDescent="0.2">
      <c r="A4519" s="4" t="s">
        <v>726</v>
      </c>
      <c r="B4519" s="4" t="s">
        <v>727</v>
      </c>
      <c r="C4519" s="4" t="s">
        <v>728</v>
      </c>
      <c r="D4519" s="4" t="s">
        <v>729</v>
      </c>
      <c r="I4519" s="2">
        <v>46087.430347222224</v>
      </c>
      <c r="J4519" s="4" t="s">
        <v>44</v>
      </c>
      <c r="K4519" s="4">
        <v>77</v>
      </c>
      <c r="L4519" s="4">
        <v>-84.697710000000001</v>
      </c>
      <c r="M4519" s="4">
        <v>9.9189100000000003</v>
      </c>
      <c r="N4519" s="4" t="s">
        <v>947</v>
      </c>
      <c r="O4519" s="4" t="b">
        <v>1</v>
      </c>
      <c r="P4519" s="4" t="b">
        <v>0</v>
      </c>
      <c r="Q4519" s="4" t="b">
        <v>0</v>
      </c>
      <c r="R4519" s="4" t="b">
        <v>0</v>
      </c>
      <c r="S4519" s="4" t="b">
        <v>0</v>
      </c>
      <c r="T4519" s="4" t="b">
        <v>0</v>
      </c>
      <c r="U4519" s="4" t="b">
        <v>0</v>
      </c>
      <c r="V4519" s="4" t="b">
        <v>0</v>
      </c>
      <c r="W4519" s="4" t="b">
        <v>0</v>
      </c>
      <c r="X4519" s="4" t="b">
        <v>1</v>
      </c>
      <c r="Y4519" s="4" t="b">
        <v>1</v>
      </c>
    </row>
    <row r="4520" spans="1:36" x14ac:dyDescent="0.2">
      <c r="A4520" s="4" t="s">
        <v>726</v>
      </c>
      <c r="B4520" s="4" t="s">
        <v>727</v>
      </c>
      <c r="C4520" s="4" t="s">
        <v>728</v>
      </c>
      <c r="D4520" s="4" t="s">
        <v>729</v>
      </c>
      <c r="I4520" s="2">
        <v>46087.430358981481</v>
      </c>
      <c r="J4520" s="4" t="s">
        <v>45</v>
      </c>
      <c r="AB4520" s="4" t="s">
        <v>905</v>
      </c>
      <c r="AC4520" s="4" t="s">
        <v>906</v>
      </c>
      <c r="AD4520" s="4"/>
      <c r="AE4520" s="4" t="s">
        <v>733</v>
      </c>
      <c r="AH4520" s="4">
        <v>78</v>
      </c>
      <c r="AI4520" s="4" t="s">
        <v>6</v>
      </c>
      <c r="AJ4520" s="4" t="s">
        <v>907</v>
      </c>
    </row>
    <row r="4521" spans="1:36" x14ac:dyDescent="0.2">
      <c r="A4521" s="4" t="s">
        <v>726</v>
      </c>
      <c r="B4521" s="4" t="s">
        <v>727</v>
      </c>
      <c r="C4521" s="4" t="s">
        <v>728</v>
      </c>
      <c r="D4521" s="4" t="s">
        <v>729</v>
      </c>
      <c r="I4521" s="2">
        <v>46087.430410520836</v>
      </c>
      <c r="J4521" s="4" t="s">
        <v>45</v>
      </c>
      <c r="AB4521" s="4" t="s">
        <v>811</v>
      </c>
      <c r="AC4521" s="4" t="s">
        <v>812</v>
      </c>
      <c r="AD4521" s="4"/>
      <c r="AE4521" s="4" t="s">
        <v>733</v>
      </c>
      <c r="AH4521" s="4">
        <v>-13275</v>
      </c>
      <c r="AI4521" s="4" t="s">
        <v>813</v>
      </c>
      <c r="AJ4521" s="4" t="s">
        <v>814</v>
      </c>
    </row>
    <row r="4522" spans="1:36" x14ac:dyDescent="0.2">
      <c r="A4522" s="4" t="s">
        <v>726</v>
      </c>
      <c r="B4522" s="4" t="s">
        <v>727</v>
      </c>
      <c r="C4522" s="4" t="s">
        <v>728</v>
      </c>
      <c r="D4522" s="4" t="s">
        <v>729</v>
      </c>
      <c r="I4522" s="2">
        <v>46087.43041666667</v>
      </c>
      <c r="J4522" s="4" t="s">
        <v>44</v>
      </c>
      <c r="K4522" s="4">
        <v>68</v>
      </c>
      <c r="L4522" s="4">
        <v>-84.698639999999997</v>
      </c>
      <c r="M4522" s="4">
        <v>9.9183000000000003</v>
      </c>
      <c r="N4522" s="4" t="s">
        <v>930</v>
      </c>
      <c r="O4522" s="4" t="b">
        <v>1</v>
      </c>
      <c r="P4522" s="4" t="b">
        <v>0</v>
      </c>
      <c r="Q4522" s="4" t="b">
        <v>0</v>
      </c>
      <c r="R4522" s="4" t="b">
        <v>0</v>
      </c>
      <c r="S4522" s="4" t="b">
        <v>0</v>
      </c>
      <c r="T4522" s="4" t="b">
        <v>0</v>
      </c>
      <c r="U4522" s="4" t="b">
        <v>0</v>
      </c>
      <c r="V4522" s="4" t="b">
        <v>0</v>
      </c>
      <c r="W4522" s="4" t="b">
        <v>0</v>
      </c>
      <c r="X4522" s="4" t="b">
        <v>1</v>
      </c>
      <c r="Y4522" s="4" t="b">
        <v>1</v>
      </c>
    </row>
    <row r="4523" spans="1:36" x14ac:dyDescent="0.2">
      <c r="A4523" s="4" t="s">
        <v>726</v>
      </c>
      <c r="B4523" s="4" t="s">
        <v>727</v>
      </c>
      <c r="C4523" s="4" t="s">
        <v>728</v>
      </c>
      <c r="D4523" s="4" t="s">
        <v>729</v>
      </c>
      <c r="I4523" s="2">
        <v>46087.430422141202</v>
      </c>
      <c r="J4523" s="4" t="s">
        <v>45</v>
      </c>
      <c r="AB4523" s="4" t="s">
        <v>811</v>
      </c>
      <c r="AC4523" s="4" t="s">
        <v>812</v>
      </c>
      <c r="AD4523" s="4"/>
      <c r="AE4523" s="4" t="s">
        <v>733</v>
      </c>
      <c r="AH4523" s="4">
        <v>-41418</v>
      </c>
      <c r="AI4523" s="4" t="s">
        <v>813</v>
      </c>
      <c r="AJ4523" s="4" t="s">
        <v>814</v>
      </c>
    </row>
    <row r="4524" spans="1:36" x14ac:dyDescent="0.2">
      <c r="A4524" s="4" t="s">
        <v>726</v>
      </c>
      <c r="B4524" s="4" t="s">
        <v>727</v>
      </c>
      <c r="C4524" s="4" t="s">
        <v>728</v>
      </c>
      <c r="D4524" s="4" t="s">
        <v>729</v>
      </c>
      <c r="I4524" s="2">
        <v>46087.430439814816</v>
      </c>
      <c r="J4524" s="4" t="s">
        <v>44</v>
      </c>
      <c r="K4524" s="4">
        <v>57</v>
      </c>
      <c r="L4524" s="4">
        <v>-84.698909999999998</v>
      </c>
      <c r="M4524" s="4">
        <v>9.9181500000000007</v>
      </c>
      <c r="N4524" s="4" t="s">
        <v>928</v>
      </c>
      <c r="O4524" s="4" t="b">
        <v>1</v>
      </c>
      <c r="P4524" s="4" t="b">
        <v>0</v>
      </c>
      <c r="Q4524" s="4" t="b">
        <v>0</v>
      </c>
      <c r="R4524" s="4" t="b">
        <v>0</v>
      </c>
      <c r="S4524" s="4" t="b">
        <v>0</v>
      </c>
      <c r="T4524" s="4" t="b">
        <v>0</v>
      </c>
      <c r="U4524" s="4" t="b">
        <v>0</v>
      </c>
      <c r="V4524" s="4" t="b">
        <v>0</v>
      </c>
      <c r="W4524" s="4" t="b">
        <v>0</v>
      </c>
      <c r="X4524" s="4" t="b">
        <v>1</v>
      </c>
      <c r="Y4524" s="4" t="b">
        <v>1</v>
      </c>
    </row>
    <row r="4525" spans="1:36" x14ac:dyDescent="0.2">
      <c r="A4525" s="4" t="s">
        <v>726</v>
      </c>
      <c r="B4525" s="4" t="s">
        <v>727</v>
      </c>
      <c r="C4525" s="4" t="s">
        <v>728</v>
      </c>
      <c r="D4525" s="4" t="s">
        <v>729</v>
      </c>
      <c r="I4525" s="2">
        <v>46087.430440046293</v>
      </c>
      <c r="J4525" s="4" t="s">
        <v>45</v>
      </c>
      <c r="AB4525" s="4" t="s">
        <v>905</v>
      </c>
      <c r="AC4525" s="4" t="s">
        <v>906</v>
      </c>
      <c r="AD4525" s="4"/>
      <c r="AE4525" s="4" t="s">
        <v>733</v>
      </c>
      <c r="AH4525" s="4">
        <v>57</v>
      </c>
      <c r="AI4525" s="4" t="s">
        <v>6</v>
      </c>
      <c r="AJ4525" s="4" t="s">
        <v>907</v>
      </c>
    </row>
    <row r="4526" spans="1:36" x14ac:dyDescent="0.2">
      <c r="A4526" s="4" t="s">
        <v>726</v>
      </c>
      <c r="B4526" s="4" t="s">
        <v>727</v>
      </c>
      <c r="C4526" s="4" t="s">
        <v>728</v>
      </c>
      <c r="D4526" s="4" t="s">
        <v>729</v>
      </c>
      <c r="I4526" s="2">
        <v>46087.43045699074</v>
      </c>
      <c r="J4526" s="4" t="s">
        <v>45</v>
      </c>
      <c r="AB4526" s="4" t="s">
        <v>811</v>
      </c>
      <c r="AC4526" s="4" t="s">
        <v>812</v>
      </c>
      <c r="AD4526" s="4"/>
      <c r="AE4526" s="4" t="s">
        <v>733</v>
      </c>
      <c r="AH4526" s="4">
        <v>4779</v>
      </c>
      <c r="AI4526" s="4" t="s">
        <v>813</v>
      </c>
      <c r="AJ4526" s="4" t="s">
        <v>814</v>
      </c>
    </row>
    <row r="4527" spans="1:36" x14ac:dyDescent="0.2">
      <c r="A4527" s="4" t="s">
        <v>726</v>
      </c>
      <c r="B4527" s="4" t="s">
        <v>727</v>
      </c>
      <c r="C4527" s="4" t="s">
        <v>728</v>
      </c>
      <c r="D4527" s="4" t="s">
        <v>729</v>
      </c>
      <c r="I4527" s="2">
        <v>46087.430462962962</v>
      </c>
      <c r="J4527" s="4" t="s">
        <v>44</v>
      </c>
      <c r="K4527" s="4">
        <v>55</v>
      </c>
      <c r="L4527" s="4">
        <v>-84.699169999999995</v>
      </c>
      <c r="M4527" s="4">
        <v>9.9180299999999999</v>
      </c>
      <c r="N4527" s="4" t="s">
        <v>928</v>
      </c>
      <c r="O4527" s="4" t="b">
        <v>1</v>
      </c>
      <c r="P4527" s="4" t="b">
        <v>0</v>
      </c>
      <c r="Q4527" s="4" t="b">
        <v>0</v>
      </c>
      <c r="R4527" s="4" t="b">
        <v>0</v>
      </c>
      <c r="S4527" s="4" t="b">
        <v>0</v>
      </c>
      <c r="T4527" s="4" t="b">
        <v>0</v>
      </c>
      <c r="U4527" s="4" t="b">
        <v>0</v>
      </c>
      <c r="V4527" s="4" t="b">
        <v>0</v>
      </c>
      <c r="W4527" s="4" t="b">
        <v>0</v>
      </c>
      <c r="X4527" s="4" t="b">
        <v>1</v>
      </c>
      <c r="Y4527" s="4" t="b">
        <v>1</v>
      </c>
    </row>
    <row r="4528" spans="1:36" x14ac:dyDescent="0.2">
      <c r="A4528" s="4" t="s">
        <v>726</v>
      </c>
      <c r="B4528" s="4" t="s">
        <v>727</v>
      </c>
      <c r="C4528" s="4" t="s">
        <v>728</v>
      </c>
      <c r="D4528" s="4" t="s">
        <v>729</v>
      </c>
      <c r="I4528" s="2">
        <v>46087.430520833332</v>
      </c>
      <c r="J4528" s="4" t="s">
        <v>44</v>
      </c>
      <c r="K4528" s="4">
        <v>61</v>
      </c>
      <c r="L4528" s="4">
        <v>-84.699849999999998</v>
      </c>
      <c r="M4528" s="4">
        <v>9.9177999999999997</v>
      </c>
      <c r="N4528" s="4" t="s">
        <v>928</v>
      </c>
      <c r="O4528" s="4" t="b">
        <v>1</v>
      </c>
      <c r="P4528" s="4" t="b">
        <v>0</v>
      </c>
      <c r="Q4528" s="4" t="b">
        <v>0</v>
      </c>
      <c r="R4528" s="4" t="b">
        <v>0</v>
      </c>
      <c r="S4528" s="4" t="b">
        <v>0</v>
      </c>
      <c r="T4528" s="4" t="b">
        <v>0</v>
      </c>
      <c r="U4528" s="4" t="b">
        <v>0</v>
      </c>
      <c r="V4528" s="4" t="b">
        <v>0</v>
      </c>
      <c r="W4528" s="4" t="b">
        <v>0</v>
      </c>
      <c r="X4528" s="4" t="b">
        <v>1</v>
      </c>
      <c r="Y4528" s="4" t="b">
        <v>1</v>
      </c>
    </row>
    <row r="4529" spans="1:36" x14ac:dyDescent="0.2">
      <c r="A4529" s="4" t="s">
        <v>726</v>
      </c>
      <c r="B4529" s="4" t="s">
        <v>727</v>
      </c>
      <c r="C4529" s="4" t="s">
        <v>728</v>
      </c>
      <c r="D4529" s="4" t="s">
        <v>729</v>
      </c>
      <c r="I4529" s="2">
        <v>46087.430532592596</v>
      </c>
      <c r="J4529" s="4" t="s">
        <v>45</v>
      </c>
      <c r="AB4529" s="4" t="s">
        <v>905</v>
      </c>
      <c r="AC4529" s="4" t="s">
        <v>906</v>
      </c>
      <c r="AD4529" s="4"/>
      <c r="AE4529" s="4" t="s">
        <v>733</v>
      </c>
      <c r="AH4529" s="4">
        <v>64</v>
      </c>
      <c r="AI4529" s="4" t="s">
        <v>6</v>
      </c>
      <c r="AJ4529" s="4" t="s">
        <v>907</v>
      </c>
    </row>
    <row r="4530" spans="1:36" x14ac:dyDescent="0.2">
      <c r="A4530" s="4" t="s">
        <v>726</v>
      </c>
      <c r="B4530" s="4" t="s">
        <v>727</v>
      </c>
      <c r="C4530" s="4" t="s">
        <v>728</v>
      </c>
      <c r="D4530" s="4" t="s">
        <v>729</v>
      </c>
      <c r="I4530" s="2">
        <v>46087.430578703701</v>
      </c>
      <c r="J4530" s="4" t="s">
        <v>44</v>
      </c>
      <c r="K4530" s="4">
        <v>57</v>
      </c>
      <c r="L4530" s="4">
        <v>-84.700609999999998</v>
      </c>
      <c r="M4530" s="4">
        <v>9.9176500000000001</v>
      </c>
      <c r="N4530" s="4" t="s">
        <v>928</v>
      </c>
      <c r="O4530" s="4" t="b">
        <v>1</v>
      </c>
      <c r="P4530" s="4" t="b">
        <v>0</v>
      </c>
      <c r="Q4530" s="4" t="b">
        <v>0</v>
      </c>
      <c r="R4530" s="4" t="b">
        <v>0</v>
      </c>
      <c r="S4530" s="4" t="b">
        <v>0</v>
      </c>
      <c r="T4530" s="4" t="b">
        <v>0</v>
      </c>
      <c r="U4530" s="4" t="b">
        <v>0</v>
      </c>
      <c r="V4530" s="4" t="b">
        <v>0</v>
      </c>
      <c r="W4530" s="4" t="b">
        <v>0</v>
      </c>
      <c r="X4530" s="4" t="b">
        <v>1</v>
      </c>
      <c r="Y4530" s="4" t="b">
        <v>1</v>
      </c>
    </row>
    <row r="4531" spans="1:36" x14ac:dyDescent="0.2">
      <c r="A4531" s="4" t="s">
        <v>726</v>
      </c>
      <c r="B4531" s="4" t="s">
        <v>727</v>
      </c>
      <c r="C4531" s="4" t="s">
        <v>728</v>
      </c>
      <c r="D4531" s="4" t="s">
        <v>729</v>
      </c>
      <c r="I4531" s="2">
        <v>46087.430590277778</v>
      </c>
      <c r="J4531" s="4" t="s">
        <v>45</v>
      </c>
      <c r="AB4531" s="4" t="s">
        <v>905</v>
      </c>
      <c r="AC4531" s="4" t="s">
        <v>906</v>
      </c>
      <c r="AD4531" s="4"/>
      <c r="AE4531" s="4" t="s">
        <v>733</v>
      </c>
      <c r="AH4531" s="4">
        <v>54</v>
      </c>
      <c r="AI4531" s="4" t="s">
        <v>6</v>
      </c>
      <c r="AJ4531" s="4" t="s">
        <v>907</v>
      </c>
    </row>
    <row r="4532" spans="1:36" x14ac:dyDescent="0.2">
      <c r="A4532" s="4" t="s">
        <v>726</v>
      </c>
      <c r="B4532" s="4" t="s">
        <v>727</v>
      </c>
      <c r="C4532" s="4" t="s">
        <v>728</v>
      </c>
      <c r="D4532" s="4" t="s">
        <v>729</v>
      </c>
      <c r="I4532" s="2">
        <v>46087.430619525461</v>
      </c>
      <c r="J4532" s="4" t="s">
        <v>45</v>
      </c>
      <c r="AB4532" s="4" t="s">
        <v>811</v>
      </c>
      <c r="AC4532" s="4" t="s">
        <v>812</v>
      </c>
      <c r="AD4532" s="4"/>
      <c r="AE4532" s="4" t="s">
        <v>733</v>
      </c>
      <c r="AH4532" s="4">
        <v>16169</v>
      </c>
      <c r="AI4532" s="4" t="s">
        <v>813</v>
      </c>
      <c r="AJ4532" s="4" t="s">
        <v>814</v>
      </c>
    </row>
    <row r="4533" spans="1:36" x14ac:dyDescent="0.2">
      <c r="A4533" s="4" t="s">
        <v>726</v>
      </c>
      <c r="B4533" s="4" t="s">
        <v>727</v>
      </c>
      <c r="C4533" s="4" t="s">
        <v>728</v>
      </c>
      <c r="D4533" s="4" t="s">
        <v>729</v>
      </c>
      <c r="I4533" s="2">
        <v>46087.430636759258</v>
      </c>
      <c r="J4533" s="4" t="s">
        <v>45</v>
      </c>
      <c r="AB4533" s="4" t="s">
        <v>905</v>
      </c>
      <c r="AC4533" s="4" t="s">
        <v>906</v>
      </c>
      <c r="AD4533" s="4"/>
      <c r="AE4533" s="4" t="s">
        <v>733</v>
      </c>
      <c r="AH4533" s="4">
        <v>56</v>
      </c>
      <c r="AI4533" s="4" t="s">
        <v>6</v>
      </c>
      <c r="AJ4533" s="4" t="s">
        <v>907</v>
      </c>
    </row>
    <row r="4534" spans="1:36" x14ac:dyDescent="0.2">
      <c r="A4534" s="4" t="s">
        <v>726</v>
      </c>
      <c r="B4534" s="4" t="s">
        <v>727</v>
      </c>
      <c r="C4534" s="4" t="s">
        <v>728</v>
      </c>
      <c r="D4534" s="4" t="s">
        <v>729</v>
      </c>
      <c r="I4534" s="2">
        <v>46087.430648148147</v>
      </c>
      <c r="J4534" s="4" t="s">
        <v>44</v>
      </c>
      <c r="K4534" s="4">
        <v>55</v>
      </c>
      <c r="L4534" s="4">
        <v>-84.701419999999999</v>
      </c>
      <c r="M4534" s="4">
        <v>9.9175799999999992</v>
      </c>
      <c r="N4534" s="4" t="s">
        <v>930</v>
      </c>
      <c r="O4534" s="4" t="b">
        <v>1</v>
      </c>
      <c r="P4534" s="4" t="b">
        <v>0</v>
      </c>
      <c r="Q4534" s="4" t="b">
        <v>0</v>
      </c>
      <c r="R4534" s="4" t="b">
        <v>0</v>
      </c>
      <c r="S4534" s="4" t="b">
        <v>0</v>
      </c>
      <c r="T4534" s="4" t="b">
        <v>0</v>
      </c>
      <c r="U4534" s="4" t="b">
        <v>0</v>
      </c>
      <c r="V4534" s="4" t="b">
        <v>0</v>
      </c>
      <c r="W4534" s="4" t="b">
        <v>0</v>
      </c>
      <c r="X4534" s="4" t="b">
        <v>1</v>
      </c>
      <c r="Y4534" s="4" t="b">
        <v>1</v>
      </c>
    </row>
    <row r="4535" spans="1:36" x14ac:dyDescent="0.2">
      <c r="A4535" s="4" t="s">
        <v>726</v>
      </c>
      <c r="B4535" s="4" t="s">
        <v>727</v>
      </c>
      <c r="C4535" s="4" t="s">
        <v>728</v>
      </c>
      <c r="D4535" s="4" t="s">
        <v>729</v>
      </c>
      <c r="I4535" s="2">
        <v>46087.430654699077</v>
      </c>
      <c r="J4535" s="4" t="s">
        <v>45</v>
      </c>
      <c r="AB4535" s="4" t="s">
        <v>811</v>
      </c>
      <c r="AC4535" s="4" t="s">
        <v>812</v>
      </c>
      <c r="AD4535" s="4"/>
      <c r="AE4535" s="4" t="s">
        <v>733</v>
      </c>
      <c r="AH4535" s="4">
        <v>-41124</v>
      </c>
      <c r="AI4535" s="4" t="s">
        <v>813</v>
      </c>
      <c r="AJ4535" s="4" t="s">
        <v>814</v>
      </c>
    </row>
    <row r="4536" spans="1:36" x14ac:dyDescent="0.2">
      <c r="A4536" s="4" t="s">
        <v>726</v>
      </c>
      <c r="B4536" s="4" t="s">
        <v>727</v>
      </c>
      <c r="C4536" s="4" t="s">
        <v>728</v>
      </c>
      <c r="D4536" s="4" t="s">
        <v>729</v>
      </c>
      <c r="I4536" s="2">
        <v>46087.430671296293</v>
      </c>
      <c r="J4536" s="4" t="s">
        <v>44</v>
      </c>
      <c r="K4536" s="4">
        <v>42</v>
      </c>
      <c r="L4536" s="4">
        <v>-84.701660000000004</v>
      </c>
      <c r="M4536" s="4">
        <v>9.9175900000000006</v>
      </c>
      <c r="N4536" s="4" t="s">
        <v>928</v>
      </c>
      <c r="O4536" s="4" t="b">
        <v>1</v>
      </c>
      <c r="P4536" s="4" t="b">
        <v>0</v>
      </c>
      <c r="Q4536" s="4" t="b">
        <v>0</v>
      </c>
      <c r="R4536" s="4" t="b">
        <v>0</v>
      </c>
      <c r="S4536" s="4" t="b">
        <v>0</v>
      </c>
      <c r="T4536" s="4" t="b">
        <v>0</v>
      </c>
      <c r="U4536" s="4" t="b">
        <v>0</v>
      </c>
      <c r="V4536" s="4" t="b">
        <v>0</v>
      </c>
      <c r="W4536" s="4" t="b">
        <v>0</v>
      </c>
      <c r="X4536" s="4" t="b">
        <v>1</v>
      </c>
      <c r="Y4536" s="4" t="b">
        <v>1</v>
      </c>
    </row>
    <row r="4537" spans="1:36" x14ac:dyDescent="0.2">
      <c r="A4537" s="4" t="s">
        <v>726</v>
      </c>
      <c r="B4537" s="4" t="s">
        <v>727</v>
      </c>
      <c r="C4537" s="4" t="s">
        <v>728</v>
      </c>
      <c r="D4537" s="4" t="s">
        <v>729</v>
      </c>
      <c r="I4537" s="2">
        <v>46087.43068287037</v>
      </c>
      <c r="J4537" s="4" t="s">
        <v>44</v>
      </c>
      <c r="K4537" s="4">
        <v>37</v>
      </c>
      <c r="L4537" s="4">
        <v>-84.701750000000004</v>
      </c>
      <c r="M4537" s="4">
        <v>9.9176000000000002</v>
      </c>
      <c r="N4537" s="4" t="s">
        <v>930</v>
      </c>
      <c r="O4537" s="4" t="b">
        <v>1</v>
      </c>
      <c r="P4537" s="4" t="b">
        <v>0</v>
      </c>
      <c r="Q4537" s="4" t="b">
        <v>0</v>
      </c>
      <c r="R4537" s="4" t="b">
        <v>0</v>
      </c>
      <c r="S4537" s="4" t="b">
        <v>0</v>
      </c>
      <c r="T4537" s="4" t="b">
        <v>0</v>
      </c>
      <c r="U4537" s="4" t="b">
        <v>0</v>
      </c>
      <c r="V4537" s="4" t="b">
        <v>0</v>
      </c>
      <c r="W4537" s="4" t="b">
        <v>0</v>
      </c>
      <c r="X4537" s="4" t="b">
        <v>1</v>
      </c>
      <c r="Y4537" s="4" t="b">
        <v>1</v>
      </c>
    </row>
    <row r="4538" spans="1:36" x14ac:dyDescent="0.2">
      <c r="A4538" s="4" t="s">
        <v>726</v>
      </c>
      <c r="B4538" s="4" t="s">
        <v>727</v>
      </c>
      <c r="C4538" s="4" t="s">
        <v>728</v>
      </c>
      <c r="D4538" s="4" t="s">
        <v>729</v>
      </c>
      <c r="I4538" s="2">
        <v>46087.430683275466</v>
      </c>
      <c r="J4538" s="4" t="s">
        <v>45</v>
      </c>
      <c r="AB4538" s="4" t="s">
        <v>905</v>
      </c>
      <c r="AC4538" s="4" t="s">
        <v>906</v>
      </c>
      <c r="AD4538" s="4"/>
      <c r="AE4538" s="4" t="s">
        <v>733</v>
      </c>
      <c r="AH4538" s="4">
        <v>36</v>
      </c>
      <c r="AI4538" s="4" t="s">
        <v>6</v>
      </c>
      <c r="AJ4538" s="4" t="s">
        <v>907</v>
      </c>
    </row>
    <row r="4539" spans="1:36" x14ac:dyDescent="0.2">
      <c r="A4539" s="4" t="s">
        <v>726</v>
      </c>
      <c r="B4539" s="4" t="s">
        <v>727</v>
      </c>
      <c r="C4539" s="4" t="s">
        <v>728</v>
      </c>
      <c r="D4539" s="4" t="s">
        <v>729</v>
      </c>
      <c r="I4539" s="2">
        <v>46087.430689513887</v>
      </c>
      <c r="J4539" s="4" t="s">
        <v>45</v>
      </c>
      <c r="AB4539" s="4" t="s">
        <v>811</v>
      </c>
      <c r="AC4539" s="4" t="s">
        <v>812</v>
      </c>
      <c r="AD4539" s="4"/>
      <c r="AE4539" s="4" t="s">
        <v>733</v>
      </c>
      <c r="AH4539" s="4">
        <v>21917</v>
      </c>
      <c r="AI4539" s="4" t="s">
        <v>813</v>
      </c>
      <c r="AJ4539" s="4" t="s">
        <v>814</v>
      </c>
    </row>
    <row r="4540" spans="1:36" x14ac:dyDescent="0.2">
      <c r="A4540" s="4" t="s">
        <v>726</v>
      </c>
      <c r="B4540" s="4" t="s">
        <v>727</v>
      </c>
      <c r="C4540" s="4" t="s">
        <v>728</v>
      </c>
      <c r="D4540" s="4" t="s">
        <v>729</v>
      </c>
      <c r="I4540" s="2">
        <v>46087.430706018517</v>
      </c>
      <c r="J4540" s="4" t="s">
        <v>44</v>
      </c>
      <c r="K4540" s="4">
        <v>39</v>
      </c>
      <c r="L4540" s="4">
        <v>-84.701939999999993</v>
      </c>
      <c r="M4540" s="4">
        <v>9.9176099999999998</v>
      </c>
      <c r="N4540" s="4" t="s">
        <v>928</v>
      </c>
      <c r="O4540" s="4" t="b">
        <v>1</v>
      </c>
      <c r="P4540" s="4" t="b">
        <v>0</v>
      </c>
      <c r="Q4540" s="4" t="b">
        <v>0</v>
      </c>
      <c r="R4540" s="4" t="b">
        <v>0</v>
      </c>
      <c r="S4540" s="4" t="b">
        <v>0</v>
      </c>
      <c r="T4540" s="4" t="b">
        <v>0</v>
      </c>
      <c r="U4540" s="4" t="b">
        <v>0</v>
      </c>
      <c r="V4540" s="4" t="b">
        <v>0</v>
      </c>
      <c r="W4540" s="4" t="b">
        <v>0</v>
      </c>
      <c r="X4540" s="4" t="b">
        <v>1</v>
      </c>
      <c r="Y4540" s="4" t="b">
        <v>1</v>
      </c>
    </row>
    <row r="4541" spans="1:36" x14ac:dyDescent="0.2">
      <c r="A4541" s="4" t="s">
        <v>726</v>
      </c>
      <c r="B4541" s="4" t="s">
        <v>727</v>
      </c>
      <c r="C4541" s="4" t="s">
        <v>728</v>
      </c>
      <c r="D4541" s="4" t="s">
        <v>729</v>
      </c>
      <c r="I4541" s="2">
        <v>46087.430752314816</v>
      </c>
      <c r="J4541" s="4" t="s">
        <v>44</v>
      </c>
      <c r="K4541" s="4">
        <v>52</v>
      </c>
      <c r="L4541" s="4">
        <v>-84.70241</v>
      </c>
      <c r="M4541" s="4">
        <v>9.9176699999999993</v>
      </c>
      <c r="N4541" s="4" t="s">
        <v>928</v>
      </c>
      <c r="O4541" s="4" t="b">
        <v>1</v>
      </c>
      <c r="P4541" s="4" t="b">
        <v>0</v>
      </c>
      <c r="Q4541" s="4" t="b">
        <v>0</v>
      </c>
      <c r="R4541" s="4" t="b">
        <v>0</v>
      </c>
      <c r="S4541" s="4" t="b">
        <v>0</v>
      </c>
      <c r="T4541" s="4" t="b">
        <v>0</v>
      </c>
      <c r="U4541" s="4" t="b">
        <v>0</v>
      </c>
      <c r="V4541" s="4" t="b">
        <v>0</v>
      </c>
      <c r="W4541" s="4" t="b">
        <v>0</v>
      </c>
      <c r="X4541" s="4" t="b">
        <v>1</v>
      </c>
      <c r="Y4541" s="4" t="b">
        <v>1</v>
      </c>
    </row>
    <row r="4542" spans="1:36" x14ac:dyDescent="0.2">
      <c r="A4542" s="4" t="s">
        <v>726</v>
      </c>
      <c r="B4542" s="4" t="s">
        <v>727</v>
      </c>
      <c r="C4542" s="4" t="s">
        <v>728</v>
      </c>
      <c r="D4542" s="4" t="s">
        <v>729</v>
      </c>
      <c r="I4542" s="2">
        <v>46087.430821898146</v>
      </c>
      <c r="J4542" s="4" t="s">
        <v>45</v>
      </c>
      <c r="AB4542" s="4" t="s">
        <v>905</v>
      </c>
      <c r="AC4542" s="4" t="s">
        <v>906</v>
      </c>
      <c r="AD4542" s="4"/>
      <c r="AE4542" s="4" t="s">
        <v>733</v>
      </c>
      <c r="AH4542" s="4">
        <v>67</v>
      </c>
      <c r="AI4542" s="4" t="s">
        <v>6</v>
      </c>
      <c r="AJ4542" s="4" t="s">
        <v>907</v>
      </c>
    </row>
    <row r="4543" spans="1:36" x14ac:dyDescent="0.2">
      <c r="A4543" s="4" t="s">
        <v>726</v>
      </c>
      <c r="B4543" s="4" t="s">
        <v>727</v>
      </c>
      <c r="C4543" s="4" t="s">
        <v>728</v>
      </c>
      <c r="D4543" s="4" t="s">
        <v>729</v>
      </c>
      <c r="I4543" s="2">
        <v>46087.430833333332</v>
      </c>
      <c r="J4543" s="4" t="s">
        <v>44</v>
      </c>
      <c r="K4543" s="4">
        <v>65</v>
      </c>
      <c r="L4543" s="4">
        <v>-84.703429999999997</v>
      </c>
      <c r="M4543" s="4">
        <v>9.9178599999999992</v>
      </c>
      <c r="N4543" s="4" t="s">
        <v>928</v>
      </c>
      <c r="O4543" s="4" t="b">
        <v>1</v>
      </c>
      <c r="P4543" s="4" t="b">
        <v>0</v>
      </c>
      <c r="Q4543" s="4" t="b">
        <v>0</v>
      </c>
      <c r="R4543" s="4" t="b">
        <v>0</v>
      </c>
      <c r="S4543" s="4" t="b">
        <v>0</v>
      </c>
      <c r="T4543" s="4" t="b">
        <v>0</v>
      </c>
      <c r="U4543" s="4" t="b">
        <v>0</v>
      </c>
      <c r="V4543" s="4" t="b">
        <v>0</v>
      </c>
      <c r="W4543" s="4" t="b">
        <v>0</v>
      </c>
      <c r="X4543" s="4" t="b">
        <v>1</v>
      </c>
      <c r="Y4543" s="4" t="b">
        <v>1</v>
      </c>
    </row>
    <row r="4544" spans="1:36" x14ac:dyDescent="0.2">
      <c r="A4544" s="4" t="s">
        <v>726</v>
      </c>
      <c r="B4544" s="4" t="s">
        <v>727</v>
      </c>
      <c r="C4544" s="4" t="s">
        <v>728</v>
      </c>
      <c r="D4544" s="4" t="s">
        <v>729</v>
      </c>
      <c r="I4544" s="2">
        <v>46087.430949074071</v>
      </c>
      <c r="J4544" s="4" t="s">
        <v>44</v>
      </c>
      <c r="K4544" s="4">
        <v>76</v>
      </c>
      <c r="L4544" s="4">
        <v>-84.705160000000006</v>
      </c>
      <c r="M4544" s="4">
        <v>9.9184000000000001</v>
      </c>
      <c r="N4544" s="4" t="s">
        <v>947</v>
      </c>
      <c r="O4544" s="4" t="b">
        <v>1</v>
      </c>
      <c r="P4544" s="4" t="b">
        <v>0</v>
      </c>
      <c r="Q4544" s="4" t="b">
        <v>0</v>
      </c>
      <c r="R4544" s="4" t="b">
        <v>0</v>
      </c>
      <c r="S4544" s="4" t="b">
        <v>0</v>
      </c>
      <c r="T4544" s="4" t="b">
        <v>0</v>
      </c>
      <c r="U4544" s="4" t="b">
        <v>0</v>
      </c>
      <c r="V4544" s="4" t="b">
        <v>0</v>
      </c>
      <c r="W4544" s="4" t="b">
        <v>0</v>
      </c>
      <c r="X4544" s="4" t="b">
        <v>1</v>
      </c>
      <c r="Y4544" s="4" t="b">
        <v>1</v>
      </c>
    </row>
    <row r="4545" spans="1:36" x14ac:dyDescent="0.2">
      <c r="A4545" s="4" t="s">
        <v>726</v>
      </c>
      <c r="B4545" s="4" t="s">
        <v>727</v>
      </c>
      <c r="C4545" s="4" t="s">
        <v>728</v>
      </c>
      <c r="D4545" s="4" t="s">
        <v>729</v>
      </c>
      <c r="I4545" s="2">
        <v>46087.430983796294</v>
      </c>
      <c r="J4545" s="4" t="s">
        <v>44</v>
      </c>
      <c r="K4545" s="4">
        <v>77</v>
      </c>
      <c r="L4545" s="4">
        <v>-84.705740000000006</v>
      </c>
      <c r="M4545" s="4">
        <v>9.91845</v>
      </c>
      <c r="N4545" s="4" t="s">
        <v>966</v>
      </c>
      <c r="O4545" s="4" t="b">
        <v>1</v>
      </c>
      <c r="P4545" s="4" t="b">
        <v>0</v>
      </c>
      <c r="Q4545" s="4" t="b">
        <v>0</v>
      </c>
      <c r="R4545" s="4" t="b">
        <v>0</v>
      </c>
      <c r="S4545" s="4" t="b">
        <v>0</v>
      </c>
      <c r="T4545" s="4" t="b">
        <v>0</v>
      </c>
      <c r="U4545" s="4" t="b">
        <v>0</v>
      </c>
      <c r="V4545" s="4" t="b">
        <v>0</v>
      </c>
      <c r="W4545" s="4" t="b">
        <v>0</v>
      </c>
      <c r="X4545" s="4" t="b">
        <v>1</v>
      </c>
      <c r="Y4545" s="4" t="b">
        <v>1</v>
      </c>
    </row>
    <row r="4546" spans="1:36" x14ac:dyDescent="0.2">
      <c r="A4546" s="4" t="s">
        <v>726</v>
      </c>
      <c r="B4546" s="4" t="s">
        <v>727</v>
      </c>
      <c r="C4546" s="4" t="s">
        <v>728</v>
      </c>
      <c r="D4546" s="4" t="s">
        <v>729</v>
      </c>
      <c r="I4546" s="2">
        <v>46087.430997175928</v>
      </c>
      <c r="J4546" s="4" t="s">
        <v>45</v>
      </c>
      <c r="AB4546" s="4" t="s">
        <v>772</v>
      </c>
      <c r="AC4546" s="4" t="s">
        <v>773</v>
      </c>
      <c r="AD4546" s="4"/>
      <c r="AE4546" s="4" t="s">
        <v>733</v>
      </c>
      <c r="AH4546" s="4">
        <v>15993</v>
      </c>
      <c r="AI4546" s="4" t="s">
        <v>774</v>
      </c>
      <c r="AJ4546" s="4" t="s">
        <v>775</v>
      </c>
    </row>
    <row r="4547" spans="1:36" x14ac:dyDescent="0.2">
      <c r="A4547" s="4" t="s">
        <v>726</v>
      </c>
      <c r="B4547" s="4" t="s">
        <v>727</v>
      </c>
      <c r="C4547" s="4" t="s">
        <v>728</v>
      </c>
      <c r="D4547" s="4" t="s">
        <v>729</v>
      </c>
      <c r="I4547" s="2">
        <v>46087.430997175928</v>
      </c>
      <c r="J4547" s="4" t="s">
        <v>45</v>
      </c>
      <c r="AB4547" s="4" t="s">
        <v>776</v>
      </c>
      <c r="AC4547" s="4" t="s">
        <v>777</v>
      </c>
      <c r="AD4547" s="4"/>
      <c r="AE4547" s="4" t="s">
        <v>733</v>
      </c>
      <c r="AH4547" s="4">
        <v>15993</v>
      </c>
      <c r="AI4547" s="4" t="s">
        <v>774</v>
      </c>
      <c r="AJ4547" s="4" t="s">
        <v>775</v>
      </c>
    </row>
    <row r="4548" spans="1:36" x14ac:dyDescent="0.2">
      <c r="A4548" s="4" t="s">
        <v>726</v>
      </c>
      <c r="B4548" s="4" t="s">
        <v>727</v>
      </c>
      <c r="C4548" s="4" t="s">
        <v>728</v>
      </c>
      <c r="D4548" s="4" t="s">
        <v>729</v>
      </c>
      <c r="I4548" s="2">
        <v>46087.431018518517</v>
      </c>
      <c r="J4548" s="4" t="s">
        <v>44</v>
      </c>
      <c r="K4548" s="4">
        <v>79</v>
      </c>
      <c r="L4548" s="4">
        <v>-84.706329999999994</v>
      </c>
      <c r="M4548" s="4">
        <v>9.9183500000000002</v>
      </c>
      <c r="N4548" s="4" t="s">
        <v>947</v>
      </c>
      <c r="O4548" s="4" t="b">
        <v>1</v>
      </c>
      <c r="P4548" s="4" t="b">
        <v>0</v>
      </c>
      <c r="Q4548" s="4" t="b">
        <v>0</v>
      </c>
      <c r="R4548" s="4" t="b">
        <v>0</v>
      </c>
      <c r="S4548" s="4" t="b">
        <v>0</v>
      </c>
      <c r="T4548" s="4" t="b">
        <v>0</v>
      </c>
      <c r="U4548" s="4" t="b">
        <v>0</v>
      </c>
      <c r="V4548" s="4" t="b">
        <v>0</v>
      </c>
      <c r="W4548" s="4" t="b">
        <v>0</v>
      </c>
      <c r="X4548" s="4" t="b">
        <v>1</v>
      </c>
      <c r="Y4548" s="4" t="b">
        <v>1</v>
      </c>
    </row>
    <row r="4549" spans="1:36" x14ac:dyDescent="0.2">
      <c r="A4549" s="4" t="s">
        <v>726</v>
      </c>
      <c r="B4549" s="4" t="s">
        <v>727</v>
      </c>
      <c r="C4549" s="4" t="s">
        <v>728</v>
      </c>
      <c r="D4549" s="4" t="s">
        <v>729</v>
      </c>
      <c r="I4549" s="2">
        <v>46087.43104239583</v>
      </c>
      <c r="J4549" s="4" t="s">
        <v>45</v>
      </c>
      <c r="AB4549" s="4" t="s">
        <v>797</v>
      </c>
      <c r="AC4549" s="4" t="s">
        <v>798</v>
      </c>
      <c r="AD4549" s="4"/>
      <c r="AE4549" s="4" t="s">
        <v>733</v>
      </c>
      <c r="AH4549" s="4">
        <v>52.805</v>
      </c>
      <c r="AI4549" s="4" t="s">
        <v>799</v>
      </c>
      <c r="AJ4549" s="4" t="s">
        <v>800</v>
      </c>
    </row>
    <row r="4550" spans="1:36" x14ac:dyDescent="0.2">
      <c r="A4550" s="4" t="s">
        <v>726</v>
      </c>
      <c r="B4550" s="4" t="s">
        <v>727</v>
      </c>
      <c r="C4550" s="4" t="s">
        <v>728</v>
      </c>
      <c r="D4550" s="4" t="s">
        <v>729</v>
      </c>
      <c r="I4550" s="2">
        <v>46087.431076388886</v>
      </c>
      <c r="J4550" s="4" t="s">
        <v>44</v>
      </c>
      <c r="K4550" s="4">
        <v>83</v>
      </c>
      <c r="L4550" s="4">
        <v>-84.707220000000007</v>
      </c>
      <c r="M4550" s="4">
        <v>9.9178700000000006</v>
      </c>
      <c r="N4550" s="4" t="s">
        <v>947</v>
      </c>
      <c r="O4550" s="4" t="b">
        <v>1</v>
      </c>
      <c r="P4550" s="4" t="b">
        <v>0</v>
      </c>
      <c r="Q4550" s="4" t="b">
        <v>0</v>
      </c>
      <c r="R4550" s="4" t="b">
        <v>0</v>
      </c>
      <c r="S4550" s="4" t="b">
        <v>0</v>
      </c>
      <c r="T4550" s="4" t="b">
        <v>0</v>
      </c>
      <c r="U4550" s="4" t="b">
        <v>0</v>
      </c>
      <c r="V4550" s="4" t="b">
        <v>0</v>
      </c>
      <c r="W4550" s="4" t="b">
        <v>0</v>
      </c>
      <c r="X4550" s="4" t="b">
        <v>1</v>
      </c>
      <c r="Y4550" s="4" t="b">
        <v>1</v>
      </c>
    </row>
    <row r="4551" spans="1:36" x14ac:dyDescent="0.2">
      <c r="A4551" s="4" t="s">
        <v>726</v>
      </c>
      <c r="B4551" s="4" t="s">
        <v>727</v>
      </c>
      <c r="C4551" s="4" t="s">
        <v>728</v>
      </c>
      <c r="D4551" s="4" t="s">
        <v>729</v>
      </c>
      <c r="I4551" s="2">
        <v>46087.43108480324</v>
      </c>
      <c r="J4551" s="4" t="s">
        <v>45</v>
      </c>
      <c r="AB4551" s="4" t="s">
        <v>811</v>
      </c>
      <c r="AC4551" s="4" t="s">
        <v>812</v>
      </c>
      <c r="AD4551" s="4"/>
      <c r="AE4551" s="4" t="s">
        <v>733</v>
      </c>
      <c r="AH4551" s="4">
        <v>38406</v>
      </c>
      <c r="AI4551" s="4" t="s">
        <v>813</v>
      </c>
      <c r="AJ4551" s="4" t="s">
        <v>814</v>
      </c>
    </row>
    <row r="4552" spans="1:36" x14ac:dyDescent="0.2">
      <c r="A4552" s="4" t="s">
        <v>726</v>
      </c>
      <c r="B4552" s="4" t="s">
        <v>727</v>
      </c>
      <c r="C4552" s="4" t="s">
        <v>728</v>
      </c>
      <c r="D4552" s="4" t="s">
        <v>729</v>
      </c>
      <c r="I4552" s="2">
        <v>46087.43109972222</v>
      </c>
      <c r="J4552" s="4" t="s">
        <v>45</v>
      </c>
      <c r="AB4552" s="4" t="s">
        <v>905</v>
      </c>
      <c r="AC4552" s="4" t="s">
        <v>906</v>
      </c>
      <c r="AD4552" s="4"/>
      <c r="AE4552" s="4" t="s">
        <v>733</v>
      </c>
      <c r="AH4552" s="4">
        <v>94</v>
      </c>
      <c r="AI4552" s="4" t="s">
        <v>6</v>
      </c>
      <c r="AJ4552" s="4" t="s">
        <v>907</v>
      </c>
    </row>
    <row r="4553" spans="1:36" x14ac:dyDescent="0.2">
      <c r="A4553" s="4" t="s">
        <v>726</v>
      </c>
      <c r="B4553" s="4" t="s">
        <v>727</v>
      </c>
      <c r="C4553" s="4" t="s">
        <v>728</v>
      </c>
      <c r="D4553" s="4" t="s">
        <v>729</v>
      </c>
      <c r="I4553" s="2">
        <v>46087.431108171295</v>
      </c>
      <c r="J4553" s="4" t="s">
        <v>45</v>
      </c>
      <c r="AB4553" s="4" t="s">
        <v>811</v>
      </c>
      <c r="AC4553" s="4" t="s">
        <v>812</v>
      </c>
      <c r="AD4553" s="4"/>
      <c r="AE4553" s="4" t="s">
        <v>733</v>
      </c>
      <c r="AH4553" s="4">
        <v>-11401</v>
      </c>
      <c r="AI4553" s="4" t="s">
        <v>813</v>
      </c>
      <c r="AJ4553" s="4" t="s">
        <v>814</v>
      </c>
    </row>
    <row r="4554" spans="1:36" x14ac:dyDescent="0.2">
      <c r="A4554" s="4" t="s">
        <v>726</v>
      </c>
      <c r="B4554" s="4" t="s">
        <v>727</v>
      </c>
      <c r="C4554" s="4" t="s">
        <v>728</v>
      </c>
      <c r="D4554" s="4" t="s">
        <v>729</v>
      </c>
      <c r="I4554" s="2">
        <v>46087.431118703702</v>
      </c>
      <c r="J4554" s="4" t="s">
        <v>45</v>
      </c>
      <c r="AB4554" s="4" t="s">
        <v>972</v>
      </c>
      <c r="AC4554" s="4" t="s">
        <v>973</v>
      </c>
      <c r="AD4554" s="4"/>
      <c r="AE4554" s="4" t="s">
        <v>733</v>
      </c>
      <c r="AH4554" s="4">
        <v>2</v>
      </c>
      <c r="AI4554" s="4" t="s">
        <v>774</v>
      </c>
      <c r="AJ4554" s="4" t="s">
        <v>775</v>
      </c>
    </row>
    <row r="4555" spans="1:36" x14ac:dyDescent="0.2">
      <c r="A4555" s="4" t="s">
        <v>726</v>
      </c>
      <c r="B4555" s="4" t="s">
        <v>727</v>
      </c>
      <c r="C4555" s="4" t="s">
        <v>728</v>
      </c>
      <c r="D4555" s="4" t="s">
        <v>729</v>
      </c>
      <c r="I4555" s="2">
        <v>46087.431134259263</v>
      </c>
      <c r="J4555" s="4" t="s">
        <v>44</v>
      </c>
      <c r="K4555" s="4">
        <v>92</v>
      </c>
      <c r="L4555" s="4">
        <v>-84.708060000000003</v>
      </c>
      <c r="M4555" s="4">
        <v>9.9170999999999996</v>
      </c>
      <c r="N4555" s="4" t="s">
        <v>947</v>
      </c>
      <c r="O4555" s="4" t="b">
        <v>1</v>
      </c>
      <c r="P4555" s="4" t="b">
        <v>0</v>
      </c>
      <c r="Q4555" s="4" t="b">
        <v>0</v>
      </c>
      <c r="R4555" s="4" t="b">
        <v>0</v>
      </c>
      <c r="S4555" s="4" t="b">
        <v>0</v>
      </c>
      <c r="T4555" s="4" t="b">
        <v>0</v>
      </c>
      <c r="U4555" s="4" t="b">
        <v>0</v>
      </c>
      <c r="V4555" s="4" t="b">
        <v>0</v>
      </c>
      <c r="W4555" s="4" t="b">
        <v>0</v>
      </c>
      <c r="X4555" s="4" t="b">
        <v>1</v>
      </c>
      <c r="Y4555" s="4" t="b">
        <v>1</v>
      </c>
    </row>
    <row r="4556" spans="1:36" x14ac:dyDescent="0.2">
      <c r="A4556" s="4" t="s">
        <v>726</v>
      </c>
      <c r="B4556" s="4" t="s">
        <v>727</v>
      </c>
      <c r="C4556" s="4" t="s">
        <v>728</v>
      </c>
      <c r="D4556" s="4" t="s">
        <v>729</v>
      </c>
      <c r="I4556" s="2">
        <v>46087.431157592589</v>
      </c>
      <c r="J4556" s="4" t="s">
        <v>45</v>
      </c>
      <c r="AB4556" s="4" t="s">
        <v>905</v>
      </c>
      <c r="AC4556" s="4" t="s">
        <v>906</v>
      </c>
      <c r="AD4556" s="4"/>
      <c r="AE4556" s="4" t="s">
        <v>733</v>
      </c>
      <c r="AH4556" s="4">
        <v>94</v>
      </c>
      <c r="AI4556" s="4" t="s">
        <v>6</v>
      </c>
      <c r="AJ4556" s="4" t="s">
        <v>907</v>
      </c>
    </row>
    <row r="4557" spans="1:36" x14ac:dyDescent="0.2">
      <c r="A4557" s="4" t="s">
        <v>726</v>
      </c>
      <c r="B4557" s="4" t="s">
        <v>727</v>
      </c>
      <c r="C4557" s="4" t="s">
        <v>728</v>
      </c>
      <c r="D4557" s="4" t="s">
        <v>729</v>
      </c>
      <c r="I4557" s="2">
        <v>46087.431180555555</v>
      </c>
      <c r="J4557" s="4" t="s">
        <v>44</v>
      </c>
      <c r="K4557" s="4">
        <v>90</v>
      </c>
      <c r="L4557" s="4">
        <v>-84.708799999999997</v>
      </c>
      <c r="M4557" s="4">
        <v>9.9165500000000009</v>
      </c>
      <c r="N4557" s="4" t="s">
        <v>928</v>
      </c>
      <c r="O4557" s="4" t="b">
        <v>1</v>
      </c>
      <c r="P4557" s="4" t="b">
        <v>0</v>
      </c>
      <c r="Q4557" s="4" t="b">
        <v>0</v>
      </c>
      <c r="R4557" s="4" t="b">
        <v>0</v>
      </c>
      <c r="S4557" s="4" t="b">
        <v>0</v>
      </c>
      <c r="T4557" s="4" t="b">
        <v>0</v>
      </c>
      <c r="U4557" s="4" t="b">
        <v>0</v>
      </c>
      <c r="V4557" s="4" t="b">
        <v>0</v>
      </c>
      <c r="W4557" s="4" t="b">
        <v>0</v>
      </c>
      <c r="X4557" s="4" t="b">
        <v>1</v>
      </c>
      <c r="Y4557" s="4" t="b">
        <v>1</v>
      </c>
    </row>
    <row r="4558" spans="1:36" x14ac:dyDescent="0.2">
      <c r="A4558" s="4" t="s">
        <v>726</v>
      </c>
      <c r="B4558" s="4" t="s">
        <v>727</v>
      </c>
      <c r="C4558" s="4" t="s">
        <v>728</v>
      </c>
      <c r="D4558" s="4" t="s">
        <v>729</v>
      </c>
      <c r="I4558" s="2">
        <v>46087.431238425925</v>
      </c>
      <c r="J4558" s="4" t="s">
        <v>44</v>
      </c>
      <c r="K4558" s="4">
        <v>83</v>
      </c>
      <c r="L4558" s="4">
        <v>-84.709850000000003</v>
      </c>
      <c r="M4558" s="4">
        <v>9.9161800000000007</v>
      </c>
      <c r="N4558" s="4" t="s">
        <v>947</v>
      </c>
      <c r="O4558" s="4" t="b">
        <v>1</v>
      </c>
      <c r="P4558" s="4" t="b">
        <v>0</v>
      </c>
      <c r="Q4558" s="4" t="b">
        <v>0</v>
      </c>
      <c r="R4558" s="4" t="b">
        <v>0</v>
      </c>
      <c r="S4558" s="4" t="b">
        <v>0</v>
      </c>
      <c r="T4558" s="4" t="b">
        <v>0</v>
      </c>
      <c r="U4558" s="4" t="b">
        <v>0</v>
      </c>
      <c r="V4558" s="4" t="b">
        <v>0</v>
      </c>
      <c r="W4558" s="4" t="b">
        <v>0</v>
      </c>
      <c r="X4558" s="4" t="b">
        <v>1</v>
      </c>
      <c r="Y4558" s="4" t="b">
        <v>1</v>
      </c>
    </row>
    <row r="4559" spans="1:36" x14ac:dyDescent="0.2">
      <c r="A4559" s="4" t="s">
        <v>726</v>
      </c>
      <c r="B4559" s="4" t="s">
        <v>727</v>
      </c>
      <c r="C4559" s="4" t="s">
        <v>728</v>
      </c>
      <c r="D4559" s="4" t="s">
        <v>729</v>
      </c>
      <c r="I4559" s="2">
        <v>46087.431284722225</v>
      </c>
      <c r="J4559" s="4" t="s">
        <v>44</v>
      </c>
      <c r="K4559" s="4">
        <v>76</v>
      </c>
      <c r="L4559" s="4">
        <v>-84.710639999999998</v>
      </c>
      <c r="M4559" s="4">
        <v>9.9162400000000002</v>
      </c>
      <c r="N4559" s="4" t="s">
        <v>947</v>
      </c>
      <c r="O4559" s="4" t="b">
        <v>1</v>
      </c>
      <c r="P4559" s="4" t="b">
        <v>0</v>
      </c>
      <c r="Q4559" s="4" t="b">
        <v>0</v>
      </c>
      <c r="R4559" s="4" t="b">
        <v>0</v>
      </c>
      <c r="S4559" s="4" t="b">
        <v>0</v>
      </c>
      <c r="T4559" s="4" t="b">
        <v>0</v>
      </c>
      <c r="U4559" s="4" t="b">
        <v>0</v>
      </c>
      <c r="V4559" s="4" t="b">
        <v>0</v>
      </c>
      <c r="W4559" s="4" t="b">
        <v>0</v>
      </c>
      <c r="X4559" s="4" t="b">
        <v>1</v>
      </c>
      <c r="Y4559" s="4" t="b">
        <v>1</v>
      </c>
    </row>
    <row r="4560" spans="1:36" x14ac:dyDescent="0.2">
      <c r="A4560" s="4" t="s">
        <v>726</v>
      </c>
      <c r="B4560" s="4" t="s">
        <v>727</v>
      </c>
      <c r="C4560" s="4" t="s">
        <v>728</v>
      </c>
      <c r="D4560" s="4" t="s">
        <v>729</v>
      </c>
      <c r="I4560" s="2">
        <v>46087.431308726853</v>
      </c>
      <c r="J4560" s="4" t="s">
        <v>45</v>
      </c>
      <c r="AB4560" s="4" t="s">
        <v>817</v>
      </c>
      <c r="AC4560" s="4" t="s">
        <v>818</v>
      </c>
      <c r="AD4560" s="4"/>
      <c r="AE4560" s="4" t="s">
        <v>733</v>
      </c>
      <c r="AH4560" s="4">
        <v>36</v>
      </c>
      <c r="AI4560" s="4" t="s">
        <v>819</v>
      </c>
      <c r="AJ4560" s="4" t="s">
        <v>820</v>
      </c>
    </row>
    <row r="4561" spans="1:36" x14ac:dyDescent="0.2">
      <c r="A4561" s="4" t="s">
        <v>726</v>
      </c>
      <c r="B4561" s="4" t="s">
        <v>727</v>
      </c>
      <c r="C4561" s="4" t="s">
        <v>728</v>
      </c>
      <c r="D4561" s="4" t="s">
        <v>729</v>
      </c>
      <c r="I4561" s="2">
        <v>46087.43131980324</v>
      </c>
      <c r="J4561" s="4" t="s">
        <v>45</v>
      </c>
      <c r="AB4561" s="4" t="s">
        <v>905</v>
      </c>
      <c r="AC4561" s="4" t="s">
        <v>906</v>
      </c>
      <c r="AD4561" s="4"/>
      <c r="AE4561" s="4" t="s">
        <v>733</v>
      </c>
      <c r="AH4561" s="4">
        <v>73</v>
      </c>
      <c r="AI4561" s="4" t="s">
        <v>6</v>
      </c>
      <c r="AJ4561" s="4" t="s">
        <v>907</v>
      </c>
    </row>
    <row r="4562" spans="1:36" x14ac:dyDescent="0.2">
      <c r="A4562" s="4" t="s">
        <v>726</v>
      </c>
      <c r="B4562" s="4" t="s">
        <v>727</v>
      </c>
      <c r="C4562" s="4" t="s">
        <v>728</v>
      </c>
      <c r="D4562" s="4" t="s">
        <v>729</v>
      </c>
      <c r="I4562" s="2">
        <v>46087.431331018517</v>
      </c>
      <c r="J4562" s="4" t="s">
        <v>44</v>
      </c>
      <c r="K4562" s="4">
        <v>72</v>
      </c>
      <c r="L4562" s="4">
        <v>-84.711290000000005</v>
      </c>
      <c r="M4562" s="4">
        <v>9.9165799999999997</v>
      </c>
      <c r="N4562" s="4" t="s">
        <v>947</v>
      </c>
      <c r="O4562" s="4" t="b">
        <v>1</v>
      </c>
      <c r="P4562" s="4" t="b">
        <v>0</v>
      </c>
      <c r="Q4562" s="4" t="b">
        <v>0</v>
      </c>
      <c r="R4562" s="4" t="b">
        <v>0</v>
      </c>
      <c r="S4562" s="4" t="b">
        <v>0</v>
      </c>
      <c r="T4562" s="4" t="b">
        <v>0</v>
      </c>
      <c r="U4562" s="4" t="b">
        <v>0</v>
      </c>
      <c r="V4562" s="4" t="b">
        <v>0</v>
      </c>
      <c r="W4562" s="4" t="b">
        <v>0</v>
      </c>
      <c r="X4562" s="4" t="b">
        <v>1</v>
      </c>
      <c r="Y4562" s="4" t="b">
        <v>1</v>
      </c>
    </row>
    <row r="4563" spans="1:36" x14ac:dyDescent="0.2">
      <c r="A4563" s="4" t="s">
        <v>726</v>
      </c>
      <c r="B4563" s="4" t="s">
        <v>727</v>
      </c>
      <c r="C4563" s="4" t="s">
        <v>728</v>
      </c>
      <c r="D4563" s="4" t="s">
        <v>729</v>
      </c>
      <c r="I4563" s="2">
        <v>46087.431375555556</v>
      </c>
      <c r="J4563" s="4" t="s">
        <v>45</v>
      </c>
      <c r="AB4563" s="4" t="s">
        <v>811</v>
      </c>
      <c r="AC4563" s="4" t="s">
        <v>812</v>
      </c>
      <c r="AD4563" s="4"/>
      <c r="AE4563" s="4" t="s">
        <v>733</v>
      </c>
      <c r="AH4563" s="4">
        <v>9490</v>
      </c>
      <c r="AI4563" s="4" t="s">
        <v>813</v>
      </c>
      <c r="AJ4563" s="4" t="s">
        <v>814</v>
      </c>
    </row>
    <row r="4564" spans="1:36" x14ac:dyDescent="0.2">
      <c r="A4564" s="4" t="s">
        <v>726</v>
      </c>
      <c r="B4564" s="4" t="s">
        <v>727</v>
      </c>
      <c r="C4564" s="4" t="s">
        <v>728</v>
      </c>
      <c r="D4564" s="4" t="s">
        <v>729</v>
      </c>
      <c r="I4564" s="2">
        <v>46087.431388888886</v>
      </c>
      <c r="J4564" s="4" t="s">
        <v>44</v>
      </c>
      <c r="K4564" s="4">
        <v>72</v>
      </c>
      <c r="L4564" s="4">
        <v>-84.711830000000006</v>
      </c>
      <c r="M4564" s="4">
        <v>9.9172999999999991</v>
      </c>
      <c r="N4564" s="4" t="s">
        <v>947</v>
      </c>
      <c r="O4564" s="4" t="b">
        <v>1</v>
      </c>
      <c r="P4564" s="4" t="b">
        <v>0</v>
      </c>
      <c r="Q4564" s="4" t="b">
        <v>0</v>
      </c>
      <c r="R4564" s="4" t="b">
        <v>0</v>
      </c>
      <c r="S4564" s="4" t="b">
        <v>0</v>
      </c>
      <c r="T4564" s="4" t="b">
        <v>0</v>
      </c>
      <c r="U4564" s="4" t="b">
        <v>0</v>
      </c>
      <c r="V4564" s="4" t="b">
        <v>0</v>
      </c>
      <c r="W4564" s="4" t="b">
        <v>0</v>
      </c>
      <c r="X4564" s="4" t="b">
        <v>1</v>
      </c>
      <c r="Y4564" s="4" t="b">
        <v>1</v>
      </c>
    </row>
    <row r="4565" spans="1:36" x14ac:dyDescent="0.2">
      <c r="A4565" s="4" t="s">
        <v>726</v>
      </c>
      <c r="B4565" s="4" t="s">
        <v>727</v>
      </c>
      <c r="C4565" s="4" t="s">
        <v>728</v>
      </c>
      <c r="D4565" s="4" t="s">
        <v>729</v>
      </c>
      <c r="I4565" s="2">
        <v>46087.43141203704</v>
      </c>
      <c r="J4565" s="4" t="s">
        <v>44</v>
      </c>
      <c r="K4565" s="4">
        <v>74</v>
      </c>
      <c r="L4565" s="4">
        <v>-84.711960000000005</v>
      </c>
      <c r="M4565" s="4">
        <v>9.9176500000000001</v>
      </c>
      <c r="N4565" s="4" t="s">
        <v>930</v>
      </c>
      <c r="O4565" s="4" t="b">
        <v>1</v>
      </c>
      <c r="P4565" s="4" t="b">
        <v>0</v>
      </c>
      <c r="Q4565" s="4" t="b">
        <v>0</v>
      </c>
      <c r="R4565" s="4" t="b">
        <v>0</v>
      </c>
      <c r="S4565" s="4" t="b">
        <v>0</v>
      </c>
      <c r="T4565" s="4" t="b">
        <v>0</v>
      </c>
      <c r="U4565" s="4" t="b">
        <v>0</v>
      </c>
      <c r="V4565" s="4" t="b">
        <v>0</v>
      </c>
      <c r="W4565" s="4" t="b">
        <v>0</v>
      </c>
      <c r="X4565" s="4" t="b">
        <v>1</v>
      </c>
      <c r="Y4565" s="4" t="b">
        <v>1</v>
      </c>
    </row>
    <row r="4566" spans="1:36" x14ac:dyDescent="0.2">
      <c r="A4566" s="4" t="s">
        <v>726</v>
      </c>
      <c r="B4566" s="4" t="s">
        <v>727</v>
      </c>
      <c r="C4566" s="4" t="s">
        <v>728</v>
      </c>
      <c r="D4566" s="4" t="s">
        <v>729</v>
      </c>
      <c r="I4566" s="2">
        <v>46087.431412268517</v>
      </c>
      <c r="J4566" s="4" t="s">
        <v>45</v>
      </c>
      <c r="AB4566" s="4" t="s">
        <v>905</v>
      </c>
      <c r="AC4566" s="4" t="s">
        <v>906</v>
      </c>
      <c r="AD4566" s="4"/>
      <c r="AE4566" s="4" t="s">
        <v>733</v>
      </c>
      <c r="AH4566" s="4">
        <v>75</v>
      </c>
      <c r="AI4566" s="4" t="s">
        <v>6</v>
      </c>
      <c r="AJ4566" s="4" t="s">
        <v>907</v>
      </c>
    </row>
    <row r="4567" spans="1:36" x14ac:dyDescent="0.2">
      <c r="A4567" s="4" t="s">
        <v>726</v>
      </c>
      <c r="B4567" s="4" t="s">
        <v>727</v>
      </c>
      <c r="C4567" s="4" t="s">
        <v>728</v>
      </c>
      <c r="D4567" s="4" t="s">
        <v>729</v>
      </c>
      <c r="I4567" s="2">
        <v>46087.431433599537</v>
      </c>
      <c r="J4567" s="4" t="s">
        <v>45</v>
      </c>
      <c r="AB4567" s="4" t="s">
        <v>811</v>
      </c>
      <c r="AC4567" s="4" t="s">
        <v>812</v>
      </c>
      <c r="AD4567" s="4"/>
      <c r="AE4567" s="4" t="s">
        <v>733</v>
      </c>
      <c r="AH4567" s="4">
        <v>-37294</v>
      </c>
      <c r="AI4567" s="4" t="s">
        <v>813</v>
      </c>
      <c r="AJ4567" s="4" t="s">
        <v>814</v>
      </c>
    </row>
    <row r="4568" spans="1:36" x14ac:dyDescent="0.2">
      <c r="A4568" s="4" t="s">
        <v>726</v>
      </c>
      <c r="B4568" s="4" t="s">
        <v>727</v>
      </c>
      <c r="C4568" s="4" t="s">
        <v>728</v>
      </c>
      <c r="D4568" s="4" t="s">
        <v>729</v>
      </c>
      <c r="I4568" s="2">
        <v>46087.431456979168</v>
      </c>
      <c r="J4568" s="4" t="s">
        <v>45</v>
      </c>
      <c r="AB4568" s="4" t="s">
        <v>811</v>
      </c>
      <c r="AC4568" s="4" t="s">
        <v>812</v>
      </c>
      <c r="AD4568" s="4"/>
      <c r="AE4568" s="4" t="s">
        <v>733</v>
      </c>
      <c r="AH4568" s="4">
        <v>1770</v>
      </c>
      <c r="AI4568" s="4" t="s">
        <v>813</v>
      </c>
      <c r="AJ4568" s="4" t="s">
        <v>814</v>
      </c>
    </row>
    <row r="4569" spans="1:36" x14ac:dyDescent="0.2">
      <c r="A4569" s="4" t="s">
        <v>726</v>
      </c>
      <c r="B4569" s="4" t="s">
        <v>727</v>
      </c>
      <c r="C4569" s="4" t="s">
        <v>728</v>
      </c>
      <c r="D4569" s="4" t="s">
        <v>729</v>
      </c>
      <c r="I4569" s="2">
        <v>46087.431458333333</v>
      </c>
      <c r="J4569" s="4" t="s">
        <v>44</v>
      </c>
      <c r="K4569" s="4">
        <v>65</v>
      </c>
      <c r="L4569" s="4">
        <v>-84.712159999999997</v>
      </c>
      <c r="M4569" s="4">
        <v>9.9183199999999996</v>
      </c>
      <c r="N4569" s="4" t="s">
        <v>947</v>
      </c>
      <c r="O4569" s="4" t="b">
        <v>1</v>
      </c>
      <c r="P4569" s="4" t="b">
        <v>0</v>
      </c>
      <c r="Q4569" s="4" t="b">
        <v>0</v>
      </c>
      <c r="R4569" s="4" t="b">
        <v>0</v>
      </c>
      <c r="S4569" s="4" t="b">
        <v>0</v>
      </c>
      <c r="T4569" s="4" t="b">
        <v>0</v>
      </c>
      <c r="U4569" s="4" t="b">
        <v>0</v>
      </c>
      <c r="V4569" s="4" t="b">
        <v>0</v>
      </c>
      <c r="W4569" s="4" t="b">
        <v>0</v>
      </c>
      <c r="X4569" s="4" t="b">
        <v>1</v>
      </c>
      <c r="Y4569" s="4" t="b">
        <v>1</v>
      </c>
    </row>
    <row r="4570" spans="1:36" x14ac:dyDescent="0.2">
      <c r="A4570" s="4" t="s">
        <v>726</v>
      </c>
      <c r="B4570" s="4" t="s">
        <v>727</v>
      </c>
      <c r="C4570" s="4" t="s">
        <v>728</v>
      </c>
      <c r="D4570" s="4" t="s">
        <v>729</v>
      </c>
      <c r="I4570" s="2">
        <v>46087.431470046293</v>
      </c>
      <c r="J4570" s="4" t="s">
        <v>45</v>
      </c>
      <c r="AB4570" s="4" t="s">
        <v>905</v>
      </c>
      <c r="AC4570" s="4" t="s">
        <v>906</v>
      </c>
      <c r="AD4570" s="4"/>
      <c r="AE4570" s="4" t="s">
        <v>733</v>
      </c>
      <c r="AH4570" s="4">
        <v>65</v>
      </c>
      <c r="AI4570" s="4" t="s">
        <v>6</v>
      </c>
      <c r="AJ4570" s="4" t="s">
        <v>907</v>
      </c>
    </row>
    <row r="4571" spans="1:36" x14ac:dyDescent="0.2">
      <c r="A4571" s="4" t="s">
        <v>726</v>
      </c>
      <c r="B4571" s="4" t="s">
        <v>727</v>
      </c>
      <c r="C4571" s="4" t="s">
        <v>728</v>
      </c>
      <c r="D4571" s="4" t="s">
        <v>729</v>
      </c>
      <c r="I4571" s="2">
        <v>46087.431504629632</v>
      </c>
      <c r="J4571" s="4" t="s">
        <v>44</v>
      </c>
      <c r="K4571" s="4">
        <v>65</v>
      </c>
      <c r="L4571" s="4">
        <v>-84.712350000000001</v>
      </c>
      <c r="M4571" s="4">
        <v>9.9189299999999996</v>
      </c>
      <c r="N4571" s="4" t="s">
        <v>928</v>
      </c>
      <c r="O4571" s="4" t="b">
        <v>1</v>
      </c>
      <c r="P4571" s="4" t="b">
        <v>0</v>
      </c>
      <c r="Q4571" s="4" t="b">
        <v>0</v>
      </c>
      <c r="R4571" s="4" t="b">
        <v>0</v>
      </c>
      <c r="S4571" s="4" t="b">
        <v>0</v>
      </c>
      <c r="T4571" s="4" t="b">
        <v>0</v>
      </c>
      <c r="U4571" s="4" t="b">
        <v>0</v>
      </c>
      <c r="V4571" s="4" t="b">
        <v>0</v>
      </c>
      <c r="W4571" s="4" t="b">
        <v>0</v>
      </c>
      <c r="X4571" s="4" t="b">
        <v>1</v>
      </c>
      <c r="Y4571" s="4" t="b">
        <v>1</v>
      </c>
    </row>
    <row r="4572" spans="1:36" x14ac:dyDescent="0.2">
      <c r="A4572" s="4" t="s">
        <v>726</v>
      </c>
      <c r="B4572" s="4" t="s">
        <v>727</v>
      </c>
      <c r="C4572" s="4" t="s">
        <v>728</v>
      </c>
      <c r="D4572" s="4" t="s">
        <v>729</v>
      </c>
      <c r="I4572" s="2">
        <v>46087.431516793979</v>
      </c>
      <c r="J4572" s="4" t="s">
        <v>45</v>
      </c>
      <c r="AB4572" s="4" t="s">
        <v>772</v>
      </c>
      <c r="AC4572" s="4" t="s">
        <v>773</v>
      </c>
      <c r="AD4572" s="4"/>
      <c r="AE4572" s="4" t="s">
        <v>733</v>
      </c>
      <c r="AH4572" s="4">
        <v>15994</v>
      </c>
      <c r="AI4572" s="4" t="s">
        <v>774</v>
      </c>
      <c r="AJ4572" s="4" t="s">
        <v>775</v>
      </c>
    </row>
    <row r="4573" spans="1:36" x14ac:dyDescent="0.2">
      <c r="A4573" s="4" t="s">
        <v>726</v>
      </c>
      <c r="B4573" s="4" t="s">
        <v>727</v>
      </c>
      <c r="C4573" s="4" t="s">
        <v>728</v>
      </c>
      <c r="D4573" s="4" t="s">
        <v>729</v>
      </c>
      <c r="I4573" s="2">
        <v>46087.431516793979</v>
      </c>
      <c r="J4573" s="4" t="s">
        <v>45</v>
      </c>
      <c r="AB4573" s="4" t="s">
        <v>776</v>
      </c>
      <c r="AC4573" s="4" t="s">
        <v>777</v>
      </c>
      <c r="AD4573" s="4"/>
      <c r="AE4573" s="4" t="s">
        <v>733</v>
      </c>
      <c r="AH4573" s="4">
        <v>15994</v>
      </c>
      <c r="AI4573" s="4" t="s">
        <v>774</v>
      </c>
      <c r="AJ4573" s="4" t="s">
        <v>775</v>
      </c>
    </row>
    <row r="4574" spans="1:36" x14ac:dyDescent="0.2">
      <c r="A4574" s="4" t="s">
        <v>726</v>
      </c>
      <c r="B4574" s="4" t="s">
        <v>727</v>
      </c>
      <c r="C4574" s="4" t="s">
        <v>728</v>
      </c>
      <c r="D4574" s="4" t="s">
        <v>729</v>
      </c>
      <c r="I4574" s="2">
        <v>46087.431620370371</v>
      </c>
      <c r="J4574" s="4" t="s">
        <v>44</v>
      </c>
      <c r="K4574" s="4">
        <v>74</v>
      </c>
      <c r="L4574" s="4">
        <v>-84.712810000000005</v>
      </c>
      <c r="M4574" s="4">
        <v>9.9206099999999999</v>
      </c>
      <c r="N4574" s="4" t="s">
        <v>928</v>
      </c>
      <c r="O4574" s="4" t="b">
        <v>1</v>
      </c>
      <c r="P4574" s="4" t="b">
        <v>0</v>
      </c>
      <c r="Q4574" s="4" t="b">
        <v>0</v>
      </c>
      <c r="R4574" s="4" t="b">
        <v>0</v>
      </c>
      <c r="S4574" s="4" t="b">
        <v>0</v>
      </c>
      <c r="T4574" s="4" t="b">
        <v>0</v>
      </c>
      <c r="U4574" s="4" t="b">
        <v>0</v>
      </c>
      <c r="V4574" s="4" t="b">
        <v>0</v>
      </c>
      <c r="W4574" s="4" t="b">
        <v>0</v>
      </c>
      <c r="X4574" s="4" t="b">
        <v>1</v>
      </c>
      <c r="Y4574" s="4" t="b">
        <v>1</v>
      </c>
    </row>
    <row r="4575" spans="1:36" x14ac:dyDescent="0.2">
      <c r="A4575" s="4" t="s">
        <v>726</v>
      </c>
      <c r="B4575" s="4" t="s">
        <v>727</v>
      </c>
      <c r="C4575" s="4" t="s">
        <v>728</v>
      </c>
      <c r="D4575" s="4" t="s">
        <v>729</v>
      </c>
      <c r="I4575" s="2">
        <v>46087.431654456021</v>
      </c>
      <c r="J4575" s="4" t="s">
        <v>45</v>
      </c>
      <c r="AB4575" s="4" t="s">
        <v>811</v>
      </c>
      <c r="AC4575" s="4" t="s">
        <v>812</v>
      </c>
      <c r="AD4575" s="4"/>
      <c r="AE4575" s="4" t="s">
        <v>733</v>
      </c>
      <c r="AH4575" s="4">
        <v>39903</v>
      </c>
      <c r="AI4575" s="4" t="s">
        <v>813</v>
      </c>
      <c r="AJ4575" s="4" t="s">
        <v>814</v>
      </c>
    </row>
    <row r="4576" spans="1:36" x14ac:dyDescent="0.2">
      <c r="A4576" s="4" t="s">
        <v>726</v>
      </c>
      <c r="B4576" s="4" t="s">
        <v>727</v>
      </c>
      <c r="C4576" s="4" t="s">
        <v>728</v>
      </c>
      <c r="D4576" s="4" t="s">
        <v>729</v>
      </c>
      <c r="I4576" s="2">
        <v>46087.431666666664</v>
      </c>
      <c r="J4576" s="4" t="s">
        <v>44</v>
      </c>
      <c r="K4576" s="4">
        <v>79</v>
      </c>
      <c r="L4576" s="4">
        <v>-84.713009999999997</v>
      </c>
      <c r="M4576" s="4">
        <v>9.9213400000000007</v>
      </c>
      <c r="N4576" s="4" t="s">
        <v>930</v>
      </c>
      <c r="O4576" s="4" t="b">
        <v>1</v>
      </c>
      <c r="P4576" s="4" t="b">
        <v>0</v>
      </c>
      <c r="Q4576" s="4" t="b">
        <v>0</v>
      </c>
      <c r="R4576" s="4" t="b">
        <v>0</v>
      </c>
      <c r="S4576" s="4" t="b">
        <v>0</v>
      </c>
      <c r="T4576" s="4" t="b">
        <v>0</v>
      </c>
      <c r="U4576" s="4" t="b">
        <v>0</v>
      </c>
      <c r="V4576" s="4" t="b">
        <v>0</v>
      </c>
      <c r="W4576" s="4" t="b">
        <v>0</v>
      </c>
      <c r="X4576" s="4" t="b">
        <v>1</v>
      </c>
      <c r="Y4576" s="4" t="b">
        <v>1</v>
      </c>
    </row>
    <row r="4577" spans="1:37" x14ac:dyDescent="0.2">
      <c r="A4577" s="4" t="s">
        <v>726</v>
      </c>
      <c r="B4577" s="4" t="s">
        <v>727</v>
      </c>
      <c r="C4577" s="4" t="s">
        <v>728</v>
      </c>
      <c r="D4577" s="4" t="s">
        <v>729</v>
      </c>
      <c r="I4577" s="2">
        <v>46087.431666805554</v>
      </c>
      <c r="J4577" s="4" t="s">
        <v>45</v>
      </c>
      <c r="AB4577" s="4" t="s">
        <v>905</v>
      </c>
      <c r="AC4577" s="4" t="s">
        <v>906</v>
      </c>
      <c r="AD4577" s="4"/>
      <c r="AE4577" s="4" t="s">
        <v>733</v>
      </c>
      <c r="AH4577" s="4">
        <v>81</v>
      </c>
      <c r="AI4577" s="4" t="s">
        <v>6</v>
      </c>
      <c r="AJ4577" s="4" t="s">
        <v>907</v>
      </c>
    </row>
    <row r="4578" spans="1:37" x14ac:dyDescent="0.2">
      <c r="A4578" s="4" t="s">
        <v>726</v>
      </c>
      <c r="B4578" s="4" t="s">
        <v>727</v>
      </c>
      <c r="C4578" s="4" t="s">
        <v>728</v>
      </c>
      <c r="D4578" s="4" t="s">
        <v>729</v>
      </c>
      <c r="I4578" s="2">
        <v>46087.431677743058</v>
      </c>
      <c r="J4578" s="4" t="s">
        <v>45</v>
      </c>
      <c r="AB4578" s="4" t="s">
        <v>811</v>
      </c>
      <c r="AC4578" s="4" t="s">
        <v>812</v>
      </c>
      <c r="AD4578" s="4"/>
      <c r="AE4578" s="4" t="s">
        <v>733</v>
      </c>
      <c r="AH4578" s="4">
        <v>-15246</v>
      </c>
      <c r="AI4578" s="4" t="s">
        <v>813</v>
      </c>
      <c r="AJ4578" s="4" t="s">
        <v>814</v>
      </c>
    </row>
    <row r="4579" spans="1:37" x14ac:dyDescent="0.2">
      <c r="A4579" s="4" t="s">
        <v>726</v>
      </c>
      <c r="B4579" s="4" t="s">
        <v>727</v>
      </c>
      <c r="C4579" s="4" t="s">
        <v>728</v>
      </c>
      <c r="D4579" s="4" t="s">
        <v>729</v>
      </c>
      <c r="I4579" s="2">
        <v>46087.43168533565</v>
      </c>
      <c r="J4579" s="4" t="s">
        <v>45</v>
      </c>
      <c r="AB4579" s="4" t="s">
        <v>916</v>
      </c>
      <c r="AC4579" s="4" t="s">
        <v>917</v>
      </c>
      <c r="AD4579" s="4"/>
      <c r="AE4579" s="4" t="s">
        <v>733</v>
      </c>
      <c r="AH4579" s="4">
        <v>1</v>
      </c>
      <c r="AI4579" s="4" t="s">
        <v>734</v>
      </c>
      <c r="AJ4579" s="4" t="s">
        <v>735</v>
      </c>
    </row>
    <row r="4580" spans="1:37" x14ac:dyDescent="0.2">
      <c r="A4580" s="4" t="s">
        <v>726</v>
      </c>
      <c r="B4580" s="4" t="s">
        <v>727</v>
      </c>
      <c r="C4580" s="4" t="s">
        <v>728</v>
      </c>
      <c r="D4580" s="4" t="s">
        <v>729</v>
      </c>
      <c r="I4580" s="2">
        <v>46087.431701388887</v>
      </c>
      <c r="J4580" s="4" t="s">
        <v>44</v>
      </c>
      <c r="K4580" s="4">
        <v>72</v>
      </c>
      <c r="L4580" s="4">
        <v>-84.713200000000001</v>
      </c>
      <c r="M4580" s="4">
        <v>9.9218799999999998</v>
      </c>
      <c r="N4580" s="4" t="s">
        <v>928</v>
      </c>
      <c r="O4580" s="4" t="b">
        <v>1</v>
      </c>
      <c r="P4580" s="4" t="b">
        <v>0</v>
      </c>
      <c r="Q4580" s="4" t="b">
        <v>0</v>
      </c>
      <c r="R4580" s="4" t="b">
        <v>0</v>
      </c>
      <c r="S4580" s="4" t="b">
        <v>0</v>
      </c>
      <c r="T4580" s="4" t="b">
        <v>0</v>
      </c>
      <c r="U4580" s="4" t="b">
        <v>0</v>
      </c>
      <c r="V4580" s="4" t="b">
        <v>0</v>
      </c>
      <c r="W4580" s="4" t="b">
        <v>0</v>
      </c>
      <c r="X4580" s="4" t="b">
        <v>1</v>
      </c>
      <c r="Y4580" s="4" t="b">
        <v>1</v>
      </c>
    </row>
    <row r="4581" spans="1:37" x14ac:dyDescent="0.2">
      <c r="A4581" s="4" t="s">
        <v>726</v>
      </c>
      <c r="B4581" s="4" t="s">
        <v>727</v>
      </c>
      <c r="C4581" s="4" t="s">
        <v>728</v>
      </c>
      <c r="D4581" s="4" t="s">
        <v>729</v>
      </c>
      <c r="I4581" s="2">
        <v>46087.431724722221</v>
      </c>
      <c r="J4581" s="4" t="s">
        <v>45</v>
      </c>
      <c r="AB4581" s="4" t="s">
        <v>905</v>
      </c>
      <c r="AC4581" s="4" t="s">
        <v>906</v>
      </c>
      <c r="AD4581" s="4"/>
      <c r="AE4581" s="4" t="s">
        <v>733</v>
      </c>
      <c r="AH4581" s="4">
        <v>60</v>
      </c>
      <c r="AI4581" s="4" t="s">
        <v>6</v>
      </c>
      <c r="AJ4581" s="4" t="s">
        <v>907</v>
      </c>
    </row>
    <row r="4582" spans="1:37" x14ac:dyDescent="0.2">
      <c r="A4582" s="4" t="s">
        <v>726</v>
      </c>
      <c r="B4582" s="4" t="s">
        <v>727</v>
      </c>
      <c r="C4582" s="4" t="s">
        <v>728</v>
      </c>
      <c r="D4582" s="4" t="s">
        <v>729</v>
      </c>
      <c r="I4582" s="2">
        <v>46087.43173611111</v>
      </c>
      <c r="J4582" s="4" t="s">
        <v>44</v>
      </c>
      <c r="K4582" s="4">
        <v>55</v>
      </c>
      <c r="L4582" s="4">
        <v>-84.713369999999998</v>
      </c>
      <c r="M4582" s="4">
        <v>9.9223300000000005</v>
      </c>
      <c r="N4582" s="4" t="s">
        <v>928</v>
      </c>
      <c r="O4582" s="4" t="b">
        <v>1</v>
      </c>
      <c r="P4582" s="4" t="b">
        <v>0</v>
      </c>
      <c r="Q4582" s="4" t="b">
        <v>0</v>
      </c>
      <c r="R4582" s="4" t="b">
        <v>0</v>
      </c>
      <c r="S4582" s="4" t="b">
        <v>0</v>
      </c>
      <c r="T4582" s="4" t="b">
        <v>0</v>
      </c>
      <c r="U4582" s="4" t="b">
        <v>0</v>
      </c>
      <c r="V4582" s="4" t="b">
        <v>0</v>
      </c>
      <c r="W4582" s="4" t="b">
        <v>0</v>
      </c>
      <c r="X4582" s="4" t="b">
        <v>1</v>
      </c>
      <c r="Y4582" s="4" t="b">
        <v>1</v>
      </c>
    </row>
    <row r="4583" spans="1:37" x14ac:dyDescent="0.2">
      <c r="A4583" s="4" t="s">
        <v>726</v>
      </c>
      <c r="B4583" s="4" t="s">
        <v>727</v>
      </c>
      <c r="C4583" s="4" t="s">
        <v>728</v>
      </c>
      <c r="D4583" s="4" t="s">
        <v>729</v>
      </c>
      <c r="I4583" s="2">
        <v>46087.431759664352</v>
      </c>
      <c r="J4583" s="4" t="s">
        <v>45</v>
      </c>
      <c r="AB4583" s="4" t="s">
        <v>851</v>
      </c>
      <c r="AC4583" s="4" t="s">
        <v>852</v>
      </c>
      <c r="AD4583" s="4"/>
      <c r="AE4583" s="4" t="s">
        <v>733</v>
      </c>
      <c r="AH4583" s="4">
        <v>2</v>
      </c>
      <c r="AI4583" s="4" t="s">
        <v>734</v>
      </c>
      <c r="AJ4583" s="4" t="s">
        <v>735</v>
      </c>
    </row>
    <row r="4584" spans="1:37" x14ac:dyDescent="0.2">
      <c r="A4584" s="4" t="s">
        <v>726</v>
      </c>
      <c r="B4584" s="4" t="s">
        <v>727</v>
      </c>
      <c r="C4584" s="4" t="s">
        <v>728</v>
      </c>
      <c r="D4584" s="4" t="s">
        <v>729</v>
      </c>
      <c r="I4584" s="2">
        <v>46087.431759756946</v>
      </c>
      <c r="J4584" s="4" t="s">
        <v>737</v>
      </c>
      <c r="N4584" s="4" t="s">
        <v>853</v>
      </c>
      <c r="AK4584" s="4" t="s">
        <v>1276</v>
      </c>
    </row>
    <row r="4585" spans="1:37" x14ac:dyDescent="0.2">
      <c r="A4585" s="4" t="s">
        <v>726</v>
      </c>
      <c r="B4585" s="4" t="s">
        <v>727</v>
      </c>
      <c r="C4585" s="4" t="s">
        <v>728</v>
      </c>
      <c r="D4585" s="4" t="s">
        <v>729</v>
      </c>
      <c r="I4585" s="2">
        <v>46087.431759756946</v>
      </c>
      <c r="J4585" s="4" t="s">
        <v>45</v>
      </c>
      <c r="AB4585" s="4" t="s">
        <v>855</v>
      </c>
      <c r="AC4585" s="4" t="s">
        <v>856</v>
      </c>
      <c r="AD4585" s="4"/>
      <c r="AE4585" s="4" t="s">
        <v>733</v>
      </c>
      <c r="AH4585" s="4">
        <v>63</v>
      </c>
      <c r="AI4585" s="4" t="s">
        <v>734</v>
      </c>
      <c r="AJ4585" s="4" t="s">
        <v>735</v>
      </c>
    </row>
    <row r="4586" spans="1:37" x14ac:dyDescent="0.2">
      <c r="A4586" s="4" t="s">
        <v>726</v>
      </c>
      <c r="B4586" s="4" t="s">
        <v>727</v>
      </c>
      <c r="C4586" s="4" t="s">
        <v>728</v>
      </c>
      <c r="D4586" s="4" t="s">
        <v>729</v>
      </c>
      <c r="I4586" s="2">
        <v>46087.431770833333</v>
      </c>
      <c r="J4586" s="4" t="s">
        <v>44</v>
      </c>
      <c r="K4586" s="4">
        <v>29</v>
      </c>
      <c r="L4586" s="4">
        <v>-84.713489999999993</v>
      </c>
      <c r="M4586" s="4">
        <v>9.9226299999999998</v>
      </c>
      <c r="N4586" s="4" t="s">
        <v>928</v>
      </c>
      <c r="O4586" s="4" t="b">
        <v>1</v>
      </c>
      <c r="P4586" s="4" t="b">
        <v>0</v>
      </c>
      <c r="Q4586" s="4" t="b">
        <v>0</v>
      </c>
      <c r="R4586" s="4" t="b">
        <v>0</v>
      </c>
      <c r="S4586" s="4" t="b">
        <v>0</v>
      </c>
      <c r="T4586" s="4" t="b">
        <v>0</v>
      </c>
      <c r="U4586" s="4" t="b">
        <v>0</v>
      </c>
      <c r="V4586" s="4" t="b">
        <v>0</v>
      </c>
      <c r="W4586" s="4" t="b">
        <v>0</v>
      </c>
      <c r="X4586" s="4" t="b">
        <v>1</v>
      </c>
      <c r="Y4586" s="4" t="b">
        <v>1</v>
      </c>
    </row>
    <row r="4587" spans="1:37" x14ac:dyDescent="0.2">
      <c r="A4587" s="4" t="s">
        <v>726</v>
      </c>
      <c r="B4587" s="4" t="s">
        <v>727</v>
      </c>
      <c r="C4587" s="4" t="s">
        <v>728</v>
      </c>
      <c r="D4587" s="4" t="s">
        <v>729</v>
      </c>
      <c r="I4587" s="2">
        <v>46087.431770833333</v>
      </c>
      <c r="J4587" s="4" t="s">
        <v>737</v>
      </c>
      <c r="N4587" s="4" t="s">
        <v>970</v>
      </c>
      <c r="AK4587" s="4" t="s">
        <v>1277</v>
      </c>
    </row>
    <row r="4588" spans="1:37" x14ac:dyDescent="0.2">
      <c r="A4588" s="4" t="s">
        <v>726</v>
      </c>
      <c r="B4588" s="4" t="s">
        <v>727</v>
      </c>
      <c r="C4588" s="4" t="s">
        <v>728</v>
      </c>
      <c r="D4588" s="4" t="s">
        <v>729</v>
      </c>
      <c r="I4588" s="2">
        <v>46087.43179412037</v>
      </c>
      <c r="J4588" s="4" t="s">
        <v>45</v>
      </c>
      <c r="AB4588" s="4" t="s">
        <v>905</v>
      </c>
      <c r="AC4588" s="4" t="s">
        <v>906</v>
      </c>
      <c r="AD4588" s="4"/>
      <c r="AE4588" s="4" t="s">
        <v>733</v>
      </c>
      <c r="AH4588" s="4">
        <v>11</v>
      </c>
      <c r="AI4588" s="4" t="s">
        <v>6</v>
      </c>
      <c r="AJ4588" s="4" t="s">
        <v>907</v>
      </c>
    </row>
    <row r="4589" spans="1:37" x14ac:dyDescent="0.2">
      <c r="A4589" s="4" t="s">
        <v>726</v>
      </c>
      <c r="B4589" s="4" t="s">
        <v>727</v>
      </c>
      <c r="C4589" s="4" t="s">
        <v>728</v>
      </c>
      <c r="D4589" s="4" t="s">
        <v>729</v>
      </c>
      <c r="I4589" s="2">
        <v>46087.431805555556</v>
      </c>
      <c r="J4589" s="4" t="s">
        <v>44</v>
      </c>
      <c r="K4589" s="4">
        <v>10</v>
      </c>
      <c r="L4589" s="4">
        <v>-84.713499999999996</v>
      </c>
      <c r="M4589" s="4">
        <v>9.9227600000000002</v>
      </c>
      <c r="N4589" s="4" t="s">
        <v>930</v>
      </c>
      <c r="O4589" s="4" t="b">
        <v>1</v>
      </c>
      <c r="P4589" s="4" t="b">
        <v>0</v>
      </c>
      <c r="Q4589" s="4" t="b">
        <v>0</v>
      </c>
      <c r="R4589" s="4" t="b">
        <v>0</v>
      </c>
      <c r="S4589" s="4" t="b">
        <v>0</v>
      </c>
      <c r="T4589" s="4" t="b">
        <v>0</v>
      </c>
      <c r="U4589" s="4" t="b">
        <v>0</v>
      </c>
      <c r="V4589" s="4" t="b">
        <v>0</v>
      </c>
      <c r="W4589" s="4" t="b">
        <v>0</v>
      </c>
      <c r="X4589" s="4" t="b">
        <v>1</v>
      </c>
      <c r="Y4589" s="4" t="b">
        <v>1</v>
      </c>
    </row>
    <row r="4590" spans="1:37" x14ac:dyDescent="0.2">
      <c r="A4590" s="4" t="s">
        <v>726</v>
      </c>
      <c r="B4590" s="4" t="s">
        <v>727</v>
      </c>
      <c r="C4590" s="4" t="s">
        <v>728</v>
      </c>
      <c r="D4590" s="4" t="s">
        <v>729</v>
      </c>
      <c r="I4590" s="2">
        <v>46087.431817129633</v>
      </c>
      <c r="J4590" s="4" t="s">
        <v>44</v>
      </c>
      <c r="K4590" s="4">
        <v>10</v>
      </c>
      <c r="L4590" s="4">
        <v>-84.713489999999993</v>
      </c>
      <c r="M4590" s="4">
        <v>9.9227799999999995</v>
      </c>
      <c r="N4590" s="4" t="s">
        <v>928</v>
      </c>
      <c r="O4590" s="4" t="b">
        <v>1</v>
      </c>
      <c r="P4590" s="4" t="b">
        <v>0</v>
      </c>
      <c r="Q4590" s="4" t="b">
        <v>0</v>
      </c>
      <c r="R4590" s="4" t="b">
        <v>0</v>
      </c>
      <c r="S4590" s="4" t="b">
        <v>0</v>
      </c>
      <c r="T4590" s="4" t="b">
        <v>0</v>
      </c>
      <c r="U4590" s="4" t="b">
        <v>0</v>
      </c>
      <c r="V4590" s="4" t="b">
        <v>0</v>
      </c>
      <c r="W4590" s="4" t="b">
        <v>0</v>
      </c>
      <c r="X4590" s="4" t="b">
        <v>1</v>
      </c>
      <c r="Y4590" s="4" t="b">
        <v>1</v>
      </c>
    </row>
    <row r="4591" spans="1:37" x14ac:dyDescent="0.2">
      <c r="A4591" s="4" t="s">
        <v>726</v>
      </c>
      <c r="B4591" s="4" t="s">
        <v>727</v>
      </c>
      <c r="C4591" s="4" t="s">
        <v>728</v>
      </c>
      <c r="D4591" s="4" t="s">
        <v>729</v>
      </c>
      <c r="I4591" s="2">
        <v>46087.431853298614</v>
      </c>
      <c r="J4591" s="4" t="s">
        <v>45</v>
      </c>
      <c r="AB4591" s="4" t="s">
        <v>916</v>
      </c>
      <c r="AC4591" s="4" t="s">
        <v>917</v>
      </c>
      <c r="AD4591" s="4"/>
      <c r="AE4591" s="4" t="s">
        <v>733</v>
      </c>
      <c r="AH4591" s="4">
        <v>0</v>
      </c>
      <c r="AI4591" s="4" t="s">
        <v>734</v>
      </c>
      <c r="AJ4591" s="4" t="s">
        <v>735</v>
      </c>
    </row>
    <row r="4592" spans="1:37" x14ac:dyDescent="0.2">
      <c r="A4592" s="4" t="s">
        <v>726</v>
      </c>
      <c r="B4592" s="4" t="s">
        <v>727</v>
      </c>
      <c r="C4592" s="4" t="s">
        <v>728</v>
      </c>
      <c r="D4592" s="4" t="s">
        <v>729</v>
      </c>
      <c r="I4592" s="2">
        <v>46087.431956250002</v>
      </c>
      <c r="J4592" s="4" t="s">
        <v>45</v>
      </c>
      <c r="AB4592" s="4" t="s">
        <v>905</v>
      </c>
      <c r="AC4592" s="4" t="s">
        <v>906</v>
      </c>
      <c r="AD4592" s="4"/>
      <c r="AE4592" s="4" t="s">
        <v>733</v>
      </c>
      <c r="AH4592" s="4">
        <v>9</v>
      </c>
      <c r="AI4592" s="4" t="s">
        <v>6</v>
      </c>
      <c r="AJ4592" s="4" t="s">
        <v>907</v>
      </c>
    </row>
    <row r="4593" spans="1:36" x14ac:dyDescent="0.2">
      <c r="A4593" s="4" t="s">
        <v>726</v>
      </c>
      <c r="B4593" s="4" t="s">
        <v>727</v>
      </c>
      <c r="C4593" s="4" t="s">
        <v>728</v>
      </c>
      <c r="D4593" s="4" t="s">
        <v>729</v>
      </c>
      <c r="I4593" s="2">
        <v>46087.431967592594</v>
      </c>
      <c r="J4593" s="4" t="s">
        <v>44</v>
      </c>
      <c r="K4593" s="4">
        <v>9</v>
      </c>
      <c r="L4593" s="4">
        <v>-84.713489999999993</v>
      </c>
      <c r="M4593" s="4">
        <v>9.9230300000000007</v>
      </c>
      <c r="N4593" s="4" t="s">
        <v>930</v>
      </c>
      <c r="O4593" s="4" t="b">
        <v>1</v>
      </c>
      <c r="P4593" s="4" t="b">
        <v>0</v>
      </c>
      <c r="Q4593" s="4" t="b">
        <v>0</v>
      </c>
      <c r="R4593" s="4" t="b">
        <v>0</v>
      </c>
      <c r="S4593" s="4" t="b">
        <v>0</v>
      </c>
      <c r="T4593" s="4" t="b">
        <v>0</v>
      </c>
      <c r="U4593" s="4" t="b">
        <v>0</v>
      </c>
      <c r="V4593" s="4" t="b">
        <v>0</v>
      </c>
      <c r="W4593" s="4" t="b">
        <v>0</v>
      </c>
      <c r="X4593" s="4" t="b">
        <v>1</v>
      </c>
      <c r="Y4593" s="4" t="b">
        <v>1</v>
      </c>
    </row>
    <row r="4594" spans="1:36" x14ac:dyDescent="0.2">
      <c r="A4594" s="4" t="s">
        <v>726</v>
      </c>
      <c r="B4594" s="4" t="s">
        <v>727</v>
      </c>
      <c r="C4594" s="4" t="s">
        <v>728</v>
      </c>
      <c r="D4594" s="4" t="s">
        <v>729</v>
      </c>
      <c r="I4594" s="2">
        <v>46087.432025462964</v>
      </c>
      <c r="J4594" s="4" t="s">
        <v>44</v>
      </c>
      <c r="K4594" s="4">
        <v>4</v>
      </c>
      <c r="L4594" s="4">
        <v>-84.713459999999998</v>
      </c>
      <c r="M4594" s="4">
        <v>9.9230800000000006</v>
      </c>
      <c r="N4594" s="4" t="s">
        <v>746</v>
      </c>
      <c r="O4594" s="4" t="b">
        <v>1</v>
      </c>
      <c r="P4594" s="4" t="b">
        <v>0</v>
      </c>
      <c r="Q4594" s="4" t="b">
        <v>0</v>
      </c>
      <c r="R4594" s="4" t="b">
        <v>0</v>
      </c>
      <c r="S4594" s="4" t="b">
        <v>0</v>
      </c>
      <c r="T4594" s="4" t="b">
        <v>0</v>
      </c>
      <c r="U4594" s="4" t="b">
        <v>0</v>
      </c>
      <c r="V4594" s="4" t="b">
        <v>0</v>
      </c>
      <c r="W4594" s="4" t="b">
        <v>0</v>
      </c>
      <c r="X4594" s="4" t="b">
        <v>1</v>
      </c>
      <c r="Y4594" s="4" t="b">
        <v>1</v>
      </c>
    </row>
    <row r="4595" spans="1:36" x14ac:dyDescent="0.2">
      <c r="A4595" s="4" t="s">
        <v>726</v>
      </c>
      <c r="B4595" s="4" t="s">
        <v>727</v>
      </c>
      <c r="C4595" s="4" t="s">
        <v>728</v>
      </c>
      <c r="D4595" s="4" t="s">
        <v>729</v>
      </c>
      <c r="I4595" s="2">
        <v>46087.432029756943</v>
      </c>
      <c r="J4595" s="4" t="s">
        <v>45</v>
      </c>
      <c r="AB4595" s="4" t="s">
        <v>905</v>
      </c>
      <c r="AC4595" s="4" t="s">
        <v>906</v>
      </c>
      <c r="AD4595" s="4"/>
      <c r="AE4595" s="4" t="s">
        <v>733</v>
      </c>
      <c r="AH4595" s="4">
        <v>0</v>
      </c>
      <c r="AI4595" s="4" t="s">
        <v>6</v>
      </c>
      <c r="AJ4595" s="4" t="s">
        <v>907</v>
      </c>
    </row>
    <row r="4596" spans="1:36" x14ac:dyDescent="0.2">
      <c r="A4596" s="4" t="s">
        <v>726</v>
      </c>
      <c r="B4596" s="4" t="s">
        <v>727</v>
      </c>
      <c r="C4596" s="4" t="s">
        <v>728</v>
      </c>
      <c r="D4596" s="4" t="s">
        <v>729</v>
      </c>
      <c r="I4596" s="2">
        <v>46087.432037037041</v>
      </c>
      <c r="J4596" s="4" t="s">
        <v>44</v>
      </c>
      <c r="K4596" s="4">
        <v>0</v>
      </c>
      <c r="L4596" s="4">
        <v>-84.713449999999995</v>
      </c>
      <c r="M4596" s="4">
        <v>9.9230800000000006</v>
      </c>
      <c r="N4596" s="4" t="s">
        <v>912</v>
      </c>
      <c r="O4596" s="4" t="b">
        <v>1</v>
      </c>
      <c r="P4596" s="4" t="b">
        <v>0</v>
      </c>
      <c r="Q4596" s="4" t="b">
        <v>0</v>
      </c>
      <c r="R4596" s="4" t="b">
        <v>0</v>
      </c>
      <c r="S4596" s="4" t="b">
        <v>0</v>
      </c>
      <c r="T4596" s="4" t="b">
        <v>0</v>
      </c>
      <c r="U4596" s="4" t="b">
        <v>0</v>
      </c>
      <c r="V4596" s="4" t="b">
        <v>0</v>
      </c>
      <c r="W4596" s="4" t="b">
        <v>0</v>
      </c>
      <c r="X4596" s="4" t="b">
        <v>1</v>
      </c>
      <c r="Y4596" s="4" t="b">
        <v>1</v>
      </c>
    </row>
    <row r="4597" spans="1:36" x14ac:dyDescent="0.2">
      <c r="A4597" s="4" t="s">
        <v>726</v>
      </c>
      <c r="B4597" s="4" t="s">
        <v>727</v>
      </c>
      <c r="C4597" s="4" t="s">
        <v>728</v>
      </c>
      <c r="D4597" s="4" t="s">
        <v>729</v>
      </c>
      <c r="I4597" s="2">
        <v>46087.432037175924</v>
      </c>
      <c r="J4597" s="4" t="s">
        <v>45</v>
      </c>
      <c r="AB4597" s="4" t="s">
        <v>905</v>
      </c>
      <c r="AC4597" s="4" t="s">
        <v>906</v>
      </c>
      <c r="AD4597" s="4"/>
      <c r="AE4597" s="4" t="s">
        <v>733</v>
      </c>
      <c r="AH4597" s="4">
        <v>0</v>
      </c>
      <c r="AI4597" s="4" t="s">
        <v>6</v>
      </c>
      <c r="AJ4597" s="4" t="s">
        <v>907</v>
      </c>
    </row>
    <row r="4598" spans="1:36" x14ac:dyDescent="0.2">
      <c r="A4598" s="4" t="s">
        <v>726</v>
      </c>
      <c r="B4598" s="4" t="s">
        <v>727</v>
      </c>
      <c r="C4598" s="4" t="s">
        <v>728</v>
      </c>
      <c r="D4598" s="4" t="s">
        <v>729</v>
      </c>
      <c r="I4598" s="2">
        <v>46087.432038344909</v>
      </c>
      <c r="J4598" s="4" t="s">
        <v>45</v>
      </c>
      <c r="AB4598" s="4" t="s">
        <v>809</v>
      </c>
      <c r="AC4598" s="4" t="s">
        <v>810</v>
      </c>
      <c r="AD4598" s="4"/>
      <c r="AE4598" s="4" t="s">
        <v>733</v>
      </c>
      <c r="AH4598" s="4">
        <v>0.91</v>
      </c>
      <c r="AI4598" s="4" t="s">
        <v>805</v>
      </c>
      <c r="AJ4598" s="4" t="s">
        <v>806</v>
      </c>
    </row>
    <row r="4599" spans="1:36" x14ac:dyDescent="0.2">
      <c r="A4599" s="4" t="s">
        <v>726</v>
      </c>
      <c r="B4599" s="4" t="s">
        <v>727</v>
      </c>
      <c r="C4599" s="4" t="s">
        <v>728</v>
      </c>
      <c r="D4599" s="4" t="s">
        <v>729</v>
      </c>
      <c r="I4599" s="2">
        <v>46087.432038344909</v>
      </c>
      <c r="J4599" s="4" t="s">
        <v>45</v>
      </c>
      <c r="AB4599" s="4" t="s">
        <v>803</v>
      </c>
      <c r="AC4599" s="4" t="s">
        <v>804</v>
      </c>
      <c r="AD4599" s="4"/>
      <c r="AE4599" s="4" t="s">
        <v>733</v>
      </c>
      <c r="AH4599" s="4">
        <v>263.53000000000003</v>
      </c>
      <c r="AI4599" s="4" t="s">
        <v>805</v>
      </c>
      <c r="AJ4599" s="4" t="s">
        <v>806</v>
      </c>
    </row>
    <row r="4600" spans="1:36" x14ac:dyDescent="0.2">
      <c r="A4600" s="4" t="s">
        <v>726</v>
      </c>
      <c r="B4600" s="4" t="s">
        <v>727</v>
      </c>
      <c r="C4600" s="4" t="s">
        <v>728</v>
      </c>
      <c r="D4600" s="4" t="s">
        <v>729</v>
      </c>
      <c r="I4600" s="2">
        <v>46087.432038344909</v>
      </c>
      <c r="J4600" s="4" t="s">
        <v>45</v>
      </c>
      <c r="AB4600" s="4" t="s">
        <v>807</v>
      </c>
      <c r="AC4600" s="4" t="s">
        <v>808</v>
      </c>
      <c r="AD4600" s="4"/>
      <c r="AE4600" s="4" t="s">
        <v>733</v>
      </c>
      <c r="AH4600" s="4">
        <v>1031.17</v>
      </c>
      <c r="AI4600" s="4" t="s">
        <v>805</v>
      </c>
      <c r="AJ4600" s="4" t="s">
        <v>806</v>
      </c>
    </row>
    <row r="4601" spans="1:36" x14ac:dyDescent="0.2">
      <c r="A4601" s="4" t="s">
        <v>726</v>
      </c>
      <c r="B4601" s="4" t="s">
        <v>727</v>
      </c>
      <c r="C4601" s="4" t="s">
        <v>728</v>
      </c>
      <c r="D4601" s="4" t="s">
        <v>729</v>
      </c>
      <c r="I4601" s="2">
        <v>46087.432038344909</v>
      </c>
      <c r="J4601" s="4" t="s">
        <v>45</v>
      </c>
      <c r="AB4601" s="4" t="s">
        <v>815</v>
      </c>
      <c r="AC4601" s="4" t="s">
        <v>816</v>
      </c>
      <c r="AD4601" s="4"/>
      <c r="AE4601" s="4" t="s">
        <v>733</v>
      </c>
      <c r="AH4601" s="4">
        <v>49.64</v>
      </c>
      <c r="AI4601" s="4" t="s">
        <v>805</v>
      </c>
      <c r="AJ4601" s="4" t="s">
        <v>806</v>
      </c>
    </row>
    <row r="4602" spans="1:36" x14ac:dyDescent="0.2">
      <c r="A4602" s="4" t="s">
        <v>726</v>
      </c>
      <c r="B4602" s="4" t="s">
        <v>727</v>
      </c>
      <c r="C4602" s="4" t="s">
        <v>728</v>
      </c>
      <c r="D4602" s="4" t="s">
        <v>729</v>
      </c>
      <c r="I4602" s="2">
        <v>46087.432080439816</v>
      </c>
      <c r="J4602" s="4" t="s">
        <v>45</v>
      </c>
      <c r="AB4602" s="4" t="s">
        <v>765</v>
      </c>
      <c r="AC4602" s="4" t="s">
        <v>766</v>
      </c>
      <c r="AD4602" s="4"/>
      <c r="AE4602" s="4" t="s">
        <v>733</v>
      </c>
      <c r="AH4602" s="4">
        <v>126</v>
      </c>
      <c r="AI4602" s="4" t="s">
        <v>734</v>
      </c>
      <c r="AJ4602" s="4" t="s">
        <v>735</v>
      </c>
    </row>
    <row r="4603" spans="1:36" x14ac:dyDescent="0.2">
      <c r="A4603" s="4" t="s">
        <v>726</v>
      </c>
      <c r="B4603" s="4" t="s">
        <v>727</v>
      </c>
      <c r="C4603" s="4" t="s">
        <v>728</v>
      </c>
      <c r="D4603" s="4" t="s">
        <v>729</v>
      </c>
      <c r="I4603" s="2">
        <v>46087.432152777779</v>
      </c>
      <c r="J4603" s="4" t="s">
        <v>44</v>
      </c>
      <c r="K4603" s="4">
        <v>0</v>
      </c>
      <c r="L4603" s="4">
        <v>-84.713449999999995</v>
      </c>
      <c r="M4603" s="4">
        <v>9.9230800000000006</v>
      </c>
      <c r="N4603" s="4" t="s">
        <v>928</v>
      </c>
      <c r="O4603" s="4" t="b">
        <v>1</v>
      </c>
      <c r="P4603" s="4" t="b">
        <v>0</v>
      </c>
      <c r="Q4603" s="4" t="b">
        <v>0</v>
      </c>
      <c r="R4603" s="4" t="b">
        <v>0</v>
      </c>
      <c r="S4603" s="4" t="b">
        <v>0</v>
      </c>
      <c r="T4603" s="4" t="b">
        <v>0</v>
      </c>
      <c r="U4603" s="4" t="b">
        <v>0</v>
      </c>
      <c r="V4603" s="4" t="b">
        <v>0</v>
      </c>
      <c r="W4603" s="4" t="b">
        <v>0</v>
      </c>
      <c r="X4603" s="4" t="b">
        <v>1</v>
      </c>
      <c r="Y4603" s="4" t="b">
        <v>1</v>
      </c>
    </row>
    <row r="4604" spans="1:36" x14ac:dyDescent="0.2">
      <c r="A4604" s="4" t="s">
        <v>726</v>
      </c>
      <c r="B4604" s="4" t="s">
        <v>727</v>
      </c>
      <c r="C4604" s="4" t="s">
        <v>728</v>
      </c>
      <c r="D4604" s="4" t="s">
        <v>729</v>
      </c>
      <c r="I4604" s="2">
        <v>46087.432932719908</v>
      </c>
      <c r="J4604" s="4" t="s">
        <v>45</v>
      </c>
      <c r="AB4604" s="4" t="s">
        <v>817</v>
      </c>
      <c r="AC4604" s="4" t="s">
        <v>818</v>
      </c>
      <c r="AD4604" s="4"/>
      <c r="AE4604" s="4" t="s">
        <v>733</v>
      </c>
      <c r="AH4604" s="4">
        <v>35</v>
      </c>
      <c r="AI4604" s="4" t="s">
        <v>819</v>
      </c>
      <c r="AJ4604" s="4" t="s">
        <v>820</v>
      </c>
    </row>
    <row r="4605" spans="1:36" x14ac:dyDescent="0.2">
      <c r="A4605" s="4" t="s">
        <v>726</v>
      </c>
      <c r="B4605" s="4" t="s">
        <v>727</v>
      </c>
      <c r="C4605" s="4" t="s">
        <v>728</v>
      </c>
      <c r="D4605" s="4" t="s">
        <v>729</v>
      </c>
      <c r="I4605" s="2">
        <v>46087.433298611111</v>
      </c>
      <c r="J4605" s="4" t="s">
        <v>44</v>
      </c>
      <c r="K4605" s="4">
        <v>0</v>
      </c>
      <c r="L4605" s="4">
        <v>-84.713449999999995</v>
      </c>
      <c r="M4605" s="4">
        <v>9.9230800000000006</v>
      </c>
      <c r="N4605" s="4" t="s">
        <v>1278</v>
      </c>
      <c r="O4605" s="4" t="b">
        <v>1</v>
      </c>
      <c r="P4605" s="4" t="b">
        <v>0</v>
      </c>
      <c r="Q4605" s="4" t="b">
        <v>0</v>
      </c>
      <c r="R4605" s="4" t="b">
        <v>0</v>
      </c>
      <c r="S4605" s="4" t="b">
        <v>0</v>
      </c>
      <c r="T4605" s="4" t="b">
        <v>0</v>
      </c>
      <c r="U4605" s="4" t="b">
        <v>0</v>
      </c>
      <c r="V4605" s="4" t="b">
        <v>0</v>
      </c>
      <c r="W4605" s="4" t="b">
        <v>0</v>
      </c>
      <c r="X4605" s="4" t="b">
        <v>1</v>
      </c>
      <c r="Y4605" s="4" t="b">
        <v>1</v>
      </c>
    </row>
    <row r="4606" spans="1:36" x14ac:dyDescent="0.2">
      <c r="A4606" s="4" t="s">
        <v>726</v>
      </c>
      <c r="B4606" s="4" t="s">
        <v>727</v>
      </c>
      <c r="C4606" s="4" t="s">
        <v>728</v>
      </c>
      <c r="D4606" s="4" t="s">
        <v>729</v>
      </c>
      <c r="I4606" s="2">
        <v>46087.433632499997</v>
      </c>
      <c r="J4606" s="4" t="s">
        <v>45</v>
      </c>
      <c r="AB4606" s="4" t="s">
        <v>765</v>
      </c>
      <c r="AC4606" s="4" t="s">
        <v>766</v>
      </c>
      <c r="AD4606" s="4"/>
      <c r="AE4606" s="4" t="s">
        <v>733</v>
      </c>
      <c r="AH4606" s="4">
        <v>-1</v>
      </c>
      <c r="AI4606" s="4" t="s">
        <v>734</v>
      </c>
      <c r="AJ4606" s="4" t="s">
        <v>735</v>
      </c>
    </row>
    <row r="4607" spans="1:36" x14ac:dyDescent="0.2">
      <c r="A4607" s="4" t="s">
        <v>726</v>
      </c>
      <c r="B4607" s="4" t="s">
        <v>727</v>
      </c>
      <c r="C4607" s="4" t="s">
        <v>728</v>
      </c>
      <c r="D4607" s="4" t="s">
        <v>729</v>
      </c>
      <c r="I4607" s="2">
        <v>46087.43372685185</v>
      </c>
      <c r="J4607" s="4" t="s">
        <v>44</v>
      </c>
      <c r="K4607" s="4">
        <v>0</v>
      </c>
      <c r="L4607" s="4">
        <v>-84.713449999999995</v>
      </c>
      <c r="M4607" s="4">
        <v>9.9230800000000006</v>
      </c>
      <c r="N4607" s="4" t="s">
        <v>746</v>
      </c>
      <c r="O4607" s="4" t="b">
        <v>1</v>
      </c>
      <c r="P4607" s="4" t="b">
        <v>0</v>
      </c>
      <c r="Q4607" s="4" t="b">
        <v>0</v>
      </c>
      <c r="R4607" s="4" t="b">
        <v>0</v>
      </c>
      <c r="S4607" s="4" t="b">
        <v>0</v>
      </c>
      <c r="T4607" s="4" t="b">
        <v>0</v>
      </c>
      <c r="U4607" s="4" t="b">
        <v>0</v>
      </c>
      <c r="V4607" s="4" t="b">
        <v>0</v>
      </c>
      <c r="W4607" s="4" t="b">
        <v>0</v>
      </c>
      <c r="X4607" s="4" t="b">
        <v>1</v>
      </c>
      <c r="Y4607" s="4" t="b">
        <v>1</v>
      </c>
    </row>
    <row r="4608" spans="1:36" x14ac:dyDescent="0.2">
      <c r="A4608" s="4" t="s">
        <v>726</v>
      </c>
      <c r="B4608" s="4" t="s">
        <v>727</v>
      </c>
      <c r="C4608" s="4" t="s">
        <v>728</v>
      </c>
      <c r="D4608" s="4" t="s">
        <v>729</v>
      </c>
      <c r="I4608" s="2">
        <v>46087.43372685185</v>
      </c>
      <c r="J4608" s="4" t="s">
        <v>45</v>
      </c>
      <c r="AB4608" s="4" t="s">
        <v>905</v>
      </c>
      <c r="AC4608" s="4" t="s">
        <v>906</v>
      </c>
      <c r="AD4608" s="4"/>
      <c r="AE4608" s="4" t="s">
        <v>733</v>
      </c>
      <c r="AH4608" s="4">
        <v>3</v>
      </c>
      <c r="AI4608" s="4" t="s">
        <v>6</v>
      </c>
      <c r="AJ4608" s="4" t="s">
        <v>907</v>
      </c>
    </row>
    <row r="4609" spans="1:36" x14ac:dyDescent="0.2">
      <c r="A4609" s="4" t="s">
        <v>726</v>
      </c>
      <c r="B4609" s="4" t="s">
        <v>727</v>
      </c>
      <c r="C4609" s="4" t="s">
        <v>728</v>
      </c>
      <c r="D4609" s="4" t="s">
        <v>729</v>
      </c>
      <c r="I4609" s="2">
        <v>46087.433727303243</v>
      </c>
      <c r="J4609" s="4" t="s">
        <v>45</v>
      </c>
      <c r="AB4609" s="4" t="s">
        <v>905</v>
      </c>
      <c r="AC4609" s="4" t="s">
        <v>906</v>
      </c>
      <c r="AD4609" s="4"/>
      <c r="AE4609" s="4" t="s">
        <v>733</v>
      </c>
      <c r="AH4609" s="4">
        <v>3</v>
      </c>
      <c r="AI4609" s="4" t="s">
        <v>6</v>
      </c>
      <c r="AJ4609" s="4" t="s">
        <v>907</v>
      </c>
    </row>
    <row r="4610" spans="1:36" x14ac:dyDescent="0.2">
      <c r="A4610" s="4" t="s">
        <v>726</v>
      </c>
      <c r="B4610" s="4" t="s">
        <v>727</v>
      </c>
      <c r="C4610" s="4" t="s">
        <v>728</v>
      </c>
      <c r="D4610" s="4" t="s">
        <v>729</v>
      </c>
      <c r="I4610" s="2">
        <v>46087.433738518521</v>
      </c>
      <c r="J4610" s="4" t="s">
        <v>45</v>
      </c>
      <c r="AB4610" s="4" t="s">
        <v>905</v>
      </c>
      <c r="AC4610" s="4" t="s">
        <v>906</v>
      </c>
      <c r="AD4610" s="4"/>
      <c r="AE4610" s="4" t="s">
        <v>733</v>
      </c>
      <c r="AH4610" s="4">
        <v>0</v>
      </c>
      <c r="AI4610" s="4" t="s">
        <v>6</v>
      </c>
      <c r="AJ4610" s="4" t="s">
        <v>907</v>
      </c>
    </row>
    <row r="4611" spans="1:36" x14ac:dyDescent="0.2">
      <c r="A4611" s="4" t="s">
        <v>726</v>
      </c>
      <c r="B4611" s="4" t="s">
        <v>727</v>
      </c>
      <c r="C4611" s="4" t="s">
        <v>728</v>
      </c>
      <c r="D4611" s="4" t="s">
        <v>729</v>
      </c>
      <c r="I4611" s="2">
        <v>46087.433829837966</v>
      </c>
      <c r="J4611" s="4" t="s">
        <v>45</v>
      </c>
      <c r="AB4611" s="4" t="s">
        <v>765</v>
      </c>
      <c r="AC4611" s="4" t="s">
        <v>766</v>
      </c>
      <c r="AD4611" s="4"/>
      <c r="AE4611" s="4" t="s">
        <v>733</v>
      </c>
      <c r="AH4611" s="4">
        <v>127</v>
      </c>
      <c r="AI4611" s="4" t="s">
        <v>734</v>
      </c>
      <c r="AJ4611" s="4" t="s">
        <v>735</v>
      </c>
    </row>
    <row r="4612" spans="1:36" x14ac:dyDescent="0.2">
      <c r="A4612" s="4" t="s">
        <v>726</v>
      </c>
      <c r="B4612" s="4" t="s">
        <v>727</v>
      </c>
      <c r="C4612" s="4" t="s">
        <v>728</v>
      </c>
      <c r="D4612" s="4" t="s">
        <v>729</v>
      </c>
      <c r="I4612" s="2">
        <v>46087.433842592596</v>
      </c>
      <c r="J4612" s="4" t="s">
        <v>44</v>
      </c>
      <c r="K4612" s="4">
        <v>0</v>
      </c>
      <c r="L4612" s="4">
        <v>-84.713459999999998</v>
      </c>
      <c r="M4612" s="4">
        <v>9.9230800000000006</v>
      </c>
      <c r="N4612" s="4" t="s">
        <v>746</v>
      </c>
      <c r="O4612" s="4" t="b">
        <v>1</v>
      </c>
      <c r="P4612" s="4" t="b">
        <v>0</v>
      </c>
      <c r="Q4612" s="4" t="b">
        <v>0</v>
      </c>
      <c r="R4612" s="4" t="b">
        <v>0</v>
      </c>
      <c r="S4612" s="4" t="b">
        <v>0</v>
      </c>
      <c r="T4612" s="4" t="b">
        <v>0</v>
      </c>
      <c r="U4612" s="4" t="b">
        <v>0</v>
      </c>
      <c r="V4612" s="4" t="b">
        <v>0</v>
      </c>
      <c r="W4612" s="4" t="b">
        <v>0</v>
      </c>
      <c r="X4612" s="4" t="b">
        <v>1</v>
      </c>
      <c r="Y4612" s="4" t="b">
        <v>1</v>
      </c>
    </row>
    <row r="4613" spans="1:36" x14ac:dyDescent="0.2">
      <c r="A4613" s="4" t="s">
        <v>726</v>
      </c>
      <c r="B4613" s="4" t="s">
        <v>727</v>
      </c>
      <c r="C4613" s="4" t="s">
        <v>728</v>
      </c>
      <c r="D4613" s="4" t="s">
        <v>729</v>
      </c>
      <c r="I4613" s="2">
        <v>46087.433846747685</v>
      </c>
      <c r="J4613" s="4" t="s">
        <v>45</v>
      </c>
      <c r="AB4613" s="4" t="s">
        <v>905</v>
      </c>
      <c r="AC4613" s="4" t="s">
        <v>906</v>
      </c>
      <c r="AD4613" s="4"/>
      <c r="AE4613" s="4" t="s">
        <v>733</v>
      </c>
      <c r="AH4613" s="4">
        <v>3</v>
      </c>
      <c r="AI4613" s="4" t="s">
        <v>6</v>
      </c>
      <c r="AJ4613" s="4" t="s">
        <v>907</v>
      </c>
    </row>
    <row r="4614" spans="1:36" x14ac:dyDescent="0.2">
      <c r="A4614" s="4" t="s">
        <v>726</v>
      </c>
      <c r="B4614" s="4" t="s">
        <v>727</v>
      </c>
      <c r="C4614" s="4" t="s">
        <v>728</v>
      </c>
      <c r="D4614" s="4" t="s">
        <v>729</v>
      </c>
      <c r="I4614" s="2">
        <v>46087.433849236113</v>
      </c>
      <c r="J4614" s="4" t="s">
        <v>45</v>
      </c>
      <c r="AB4614" s="4" t="s">
        <v>809</v>
      </c>
      <c r="AC4614" s="4" t="s">
        <v>810</v>
      </c>
      <c r="AD4614" s="4"/>
      <c r="AE4614" s="4" t="s">
        <v>733</v>
      </c>
      <c r="AH4614" s="4">
        <v>0.91</v>
      </c>
      <c r="AI4614" s="4" t="s">
        <v>805</v>
      </c>
      <c r="AJ4614" s="4" t="s">
        <v>806</v>
      </c>
    </row>
    <row r="4615" spans="1:36" x14ac:dyDescent="0.2">
      <c r="A4615" s="4" t="s">
        <v>726</v>
      </c>
      <c r="B4615" s="4" t="s">
        <v>727</v>
      </c>
      <c r="C4615" s="4" t="s">
        <v>728</v>
      </c>
      <c r="D4615" s="4" t="s">
        <v>729</v>
      </c>
      <c r="I4615" s="2">
        <v>46087.433849236113</v>
      </c>
      <c r="J4615" s="4" t="s">
        <v>45</v>
      </c>
      <c r="AB4615" s="4" t="s">
        <v>803</v>
      </c>
      <c r="AC4615" s="4" t="s">
        <v>804</v>
      </c>
      <c r="AD4615" s="4"/>
      <c r="AE4615" s="4" t="s">
        <v>733</v>
      </c>
      <c r="AH4615" s="4">
        <v>263.53000000000003</v>
      </c>
      <c r="AI4615" s="4" t="s">
        <v>805</v>
      </c>
      <c r="AJ4615" s="4" t="s">
        <v>806</v>
      </c>
    </row>
    <row r="4616" spans="1:36" x14ac:dyDescent="0.2">
      <c r="A4616" s="4" t="s">
        <v>726</v>
      </c>
      <c r="B4616" s="4" t="s">
        <v>727</v>
      </c>
      <c r="C4616" s="4" t="s">
        <v>728</v>
      </c>
      <c r="D4616" s="4" t="s">
        <v>729</v>
      </c>
      <c r="I4616" s="2">
        <v>46087.433849236113</v>
      </c>
      <c r="J4616" s="4" t="s">
        <v>45</v>
      </c>
      <c r="AB4616" s="4" t="s">
        <v>807</v>
      </c>
      <c r="AC4616" s="4" t="s">
        <v>808</v>
      </c>
      <c r="AD4616" s="4"/>
      <c r="AE4616" s="4" t="s">
        <v>733</v>
      </c>
      <c r="AH4616" s="4">
        <v>1031.24</v>
      </c>
      <c r="AI4616" s="4" t="s">
        <v>805</v>
      </c>
      <c r="AJ4616" s="4" t="s">
        <v>806</v>
      </c>
    </row>
    <row r="4617" spans="1:36" x14ac:dyDescent="0.2">
      <c r="A4617" s="4" t="s">
        <v>726</v>
      </c>
      <c r="B4617" s="4" t="s">
        <v>727</v>
      </c>
      <c r="C4617" s="4" t="s">
        <v>728</v>
      </c>
      <c r="D4617" s="4" t="s">
        <v>729</v>
      </c>
      <c r="I4617" s="2">
        <v>46087.433849421293</v>
      </c>
      <c r="J4617" s="4" t="s">
        <v>45</v>
      </c>
      <c r="AB4617" s="4" t="s">
        <v>815</v>
      </c>
      <c r="AC4617" s="4" t="s">
        <v>816</v>
      </c>
      <c r="AD4617" s="4"/>
      <c r="AE4617" s="4" t="s">
        <v>733</v>
      </c>
      <c r="AH4617" s="4">
        <v>49.71</v>
      </c>
      <c r="AI4617" s="4" t="s">
        <v>805</v>
      </c>
      <c r="AJ4617" s="4" t="s">
        <v>806</v>
      </c>
    </row>
    <row r="4618" spans="1:36" x14ac:dyDescent="0.2">
      <c r="A4618" s="4" t="s">
        <v>726</v>
      </c>
      <c r="B4618" s="4" t="s">
        <v>727</v>
      </c>
      <c r="C4618" s="4" t="s">
        <v>728</v>
      </c>
      <c r="D4618" s="4" t="s">
        <v>729</v>
      </c>
      <c r="I4618" s="2">
        <v>46087.433854166666</v>
      </c>
      <c r="J4618" s="4" t="s">
        <v>44</v>
      </c>
      <c r="K4618" s="4">
        <v>4</v>
      </c>
      <c r="L4618" s="4">
        <v>-84.713480000000004</v>
      </c>
      <c r="M4618" s="4">
        <v>9.9230599999999995</v>
      </c>
      <c r="N4618" s="4" t="s">
        <v>746</v>
      </c>
      <c r="O4618" s="4" t="b">
        <v>1</v>
      </c>
      <c r="P4618" s="4" t="b">
        <v>0</v>
      </c>
      <c r="Q4618" s="4" t="b">
        <v>0</v>
      </c>
      <c r="R4618" s="4" t="b">
        <v>0</v>
      </c>
      <c r="S4618" s="4" t="b">
        <v>0</v>
      </c>
      <c r="T4618" s="4" t="b">
        <v>0</v>
      </c>
      <c r="U4618" s="4" t="b">
        <v>0</v>
      </c>
      <c r="V4618" s="4" t="b">
        <v>0</v>
      </c>
      <c r="W4618" s="4" t="b">
        <v>0</v>
      </c>
      <c r="X4618" s="4" t="b">
        <v>1</v>
      </c>
      <c r="Y4618" s="4" t="b">
        <v>1</v>
      </c>
    </row>
    <row r="4619" spans="1:36" x14ac:dyDescent="0.2">
      <c r="A4619" s="4" t="s">
        <v>726</v>
      </c>
      <c r="B4619" s="4" t="s">
        <v>727</v>
      </c>
      <c r="C4619" s="4" t="s">
        <v>728</v>
      </c>
      <c r="D4619" s="4" t="s">
        <v>729</v>
      </c>
      <c r="I4619" s="2">
        <v>46087.433854166666</v>
      </c>
      <c r="J4619" s="4" t="s">
        <v>45</v>
      </c>
      <c r="AB4619" s="4" t="s">
        <v>905</v>
      </c>
      <c r="AC4619" s="4" t="s">
        <v>906</v>
      </c>
      <c r="AD4619" s="4"/>
      <c r="AE4619" s="4" t="s">
        <v>733</v>
      </c>
      <c r="AH4619" s="4">
        <v>5</v>
      </c>
      <c r="AI4619" s="4" t="s">
        <v>6</v>
      </c>
      <c r="AJ4619" s="4" t="s">
        <v>907</v>
      </c>
    </row>
    <row r="4620" spans="1:36" x14ac:dyDescent="0.2">
      <c r="A4620" s="4" t="s">
        <v>726</v>
      </c>
      <c r="B4620" s="4" t="s">
        <v>727</v>
      </c>
      <c r="C4620" s="4" t="s">
        <v>728</v>
      </c>
      <c r="D4620" s="4" t="s">
        <v>729</v>
      </c>
      <c r="I4620" s="2">
        <v>46087.433865787039</v>
      </c>
      <c r="J4620" s="4" t="s">
        <v>45</v>
      </c>
      <c r="AB4620" s="4" t="s">
        <v>905</v>
      </c>
      <c r="AC4620" s="4" t="s">
        <v>906</v>
      </c>
      <c r="AD4620" s="4"/>
      <c r="AE4620" s="4" t="s">
        <v>733</v>
      </c>
      <c r="AH4620" s="4">
        <v>8</v>
      </c>
      <c r="AI4620" s="4" t="s">
        <v>6</v>
      </c>
      <c r="AJ4620" s="4" t="s">
        <v>907</v>
      </c>
    </row>
    <row r="4621" spans="1:36" x14ac:dyDescent="0.2">
      <c r="A4621" s="4" t="s">
        <v>726</v>
      </c>
      <c r="B4621" s="4" t="s">
        <v>727</v>
      </c>
      <c r="C4621" s="4" t="s">
        <v>728</v>
      </c>
      <c r="D4621" s="4" t="s">
        <v>729</v>
      </c>
      <c r="I4621" s="2">
        <v>46087.433912037035</v>
      </c>
      <c r="J4621" s="4" t="s">
        <v>44</v>
      </c>
      <c r="K4621" s="4">
        <v>10</v>
      </c>
      <c r="L4621" s="4">
        <v>-84.713430000000002</v>
      </c>
      <c r="M4621" s="4">
        <v>9.9229599999999998</v>
      </c>
      <c r="N4621" s="4" t="s">
        <v>928</v>
      </c>
      <c r="O4621" s="4" t="b">
        <v>1</v>
      </c>
      <c r="P4621" s="4" t="b">
        <v>0</v>
      </c>
      <c r="Q4621" s="4" t="b">
        <v>0</v>
      </c>
      <c r="R4621" s="4" t="b">
        <v>0</v>
      </c>
      <c r="S4621" s="4" t="b">
        <v>0</v>
      </c>
      <c r="T4621" s="4" t="b">
        <v>0</v>
      </c>
      <c r="U4621" s="4" t="b">
        <v>0</v>
      </c>
      <c r="V4621" s="4" t="b">
        <v>0</v>
      </c>
      <c r="W4621" s="4" t="b">
        <v>0</v>
      </c>
      <c r="X4621" s="4" t="b">
        <v>1</v>
      </c>
      <c r="Y4621" s="4" t="b">
        <v>1</v>
      </c>
    </row>
    <row r="4622" spans="1:36" x14ac:dyDescent="0.2">
      <c r="A4622" s="4" t="s">
        <v>726</v>
      </c>
      <c r="B4622" s="4" t="s">
        <v>727</v>
      </c>
      <c r="C4622" s="4" t="s">
        <v>728</v>
      </c>
      <c r="D4622" s="4" t="s">
        <v>729</v>
      </c>
      <c r="I4622" s="2">
        <v>46087.433946759258</v>
      </c>
      <c r="J4622" s="4" t="s">
        <v>44</v>
      </c>
      <c r="K4622" s="4">
        <v>8</v>
      </c>
      <c r="L4622" s="4">
        <v>-84.713419999999999</v>
      </c>
      <c r="M4622" s="4">
        <v>9.9228900000000007</v>
      </c>
      <c r="N4622" s="4" t="s">
        <v>746</v>
      </c>
      <c r="O4622" s="4" t="b">
        <v>1</v>
      </c>
      <c r="P4622" s="4" t="b">
        <v>0</v>
      </c>
      <c r="Q4622" s="4" t="b">
        <v>0</v>
      </c>
      <c r="R4622" s="4" t="b">
        <v>0</v>
      </c>
      <c r="S4622" s="4" t="b">
        <v>0</v>
      </c>
      <c r="T4622" s="4" t="b">
        <v>0</v>
      </c>
      <c r="U4622" s="4" t="b">
        <v>0</v>
      </c>
      <c r="V4622" s="4" t="b">
        <v>0</v>
      </c>
      <c r="W4622" s="4" t="b">
        <v>0</v>
      </c>
      <c r="X4622" s="4" t="b">
        <v>1</v>
      </c>
      <c r="Y4622" s="4" t="b">
        <v>1</v>
      </c>
    </row>
    <row r="4623" spans="1:36" x14ac:dyDescent="0.2">
      <c r="A4623" s="4" t="s">
        <v>726</v>
      </c>
      <c r="B4623" s="4" t="s">
        <v>727</v>
      </c>
      <c r="C4623" s="4" t="s">
        <v>728</v>
      </c>
      <c r="D4623" s="4" t="s">
        <v>729</v>
      </c>
      <c r="I4623" s="2">
        <v>46087.433953761574</v>
      </c>
      <c r="J4623" s="4" t="s">
        <v>45</v>
      </c>
      <c r="AB4623" s="4" t="s">
        <v>905</v>
      </c>
      <c r="AC4623" s="4" t="s">
        <v>906</v>
      </c>
      <c r="AD4623" s="4"/>
      <c r="AE4623" s="4" t="s">
        <v>733</v>
      </c>
      <c r="AH4623" s="4">
        <v>8</v>
      </c>
      <c r="AI4623" s="4" t="s">
        <v>6</v>
      </c>
      <c r="AJ4623" s="4" t="s">
        <v>907</v>
      </c>
    </row>
    <row r="4624" spans="1:36" x14ac:dyDescent="0.2">
      <c r="A4624" s="4" t="s">
        <v>726</v>
      </c>
      <c r="B4624" s="4" t="s">
        <v>727</v>
      </c>
      <c r="C4624" s="4" t="s">
        <v>728</v>
      </c>
      <c r="D4624" s="4" t="s">
        <v>729</v>
      </c>
      <c r="I4624" s="2">
        <v>46087.433958425929</v>
      </c>
      <c r="J4624" s="4" t="s">
        <v>45</v>
      </c>
      <c r="AB4624" s="4" t="s">
        <v>905</v>
      </c>
      <c r="AC4624" s="4" t="s">
        <v>906</v>
      </c>
      <c r="AD4624" s="4"/>
      <c r="AE4624" s="4" t="s">
        <v>733</v>
      </c>
      <c r="AH4624" s="4">
        <v>8</v>
      </c>
      <c r="AI4624" s="4" t="s">
        <v>6</v>
      </c>
      <c r="AJ4624" s="4" t="s">
        <v>907</v>
      </c>
    </row>
    <row r="4625" spans="1:36" x14ac:dyDescent="0.2">
      <c r="A4625" s="4" t="s">
        <v>726</v>
      </c>
      <c r="B4625" s="4" t="s">
        <v>727</v>
      </c>
      <c r="C4625" s="4" t="s">
        <v>728</v>
      </c>
      <c r="D4625" s="4" t="s">
        <v>729</v>
      </c>
      <c r="I4625" s="2">
        <v>46087.433997581022</v>
      </c>
      <c r="J4625" s="4" t="s">
        <v>45</v>
      </c>
      <c r="AB4625" s="4" t="s">
        <v>956</v>
      </c>
      <c r="AC4625" s="4" t="s">
        <v>957</v>
      </c>
      <c r="AD4625" s="4"/>
      <c r="AE4625" s="4" t="s">
        <v>733</v>
      </c>
      <c r="AH4625" s="4">
        <v>1</v>
      </c>
      <c r="AI4625" s="4" t="s">
        <v>734</v>
      </c>
      <c r="AJ4625" s="4" t="s">
        <v>735</v>
      </c>
    </row>
    <row r="4626" spans="1:36" x14ac:dyDescent="0.2">
      <c r="A4626" s="4" t="s">
        <v>726</v>
      </c>
      <c r="B4626" s="4" t="s">
        <v>727</v>
      </c>
      <c r="C4626" s="4" t="s">
        <v>728</v>
      </c>
      <c r="D4626" s="4" t="s">
        <v>729</v>
      </c>
      <c r="I4626" s="2">
        <v>46087.434062499997</v>
      </c>
      <c r="J4626" s="4" t="s">
        <v>44</v>
      </c>
      <c r="K4626" s="4">
        <v>5</v>
      </c>
      <c r="L4626" s="4">
        <v>-84.713509999999999</v>
      </c>
      <c r="M4626" s="4">
        <v>9.9227699999999999</v>
      </c>
      <c r="N4626" s="4" t="s">
        <v>746</v>
      </c>
      <c r="O4626" s="4" t="b">
        <v>1</v>
      </c>
      <c r="P4626" s="4" t="b">
        <v>0</v>
      </c>
      <c r="Q4626" s="4" t="b">
        <v>0</v>
      </c>
      <c r="R4626" s="4" t="b">
        <v>0</v>
      </c>
      <c r="S4626" s="4" t="b">
        <v>0</v>
      </c>
      <c r="T4626" s="4" t="b">
        <v>0</v>
      </c>
      <c r="U4626" s="4" t="b">
        <v>0</v>
      </c>
      <c r="V4626" s="4" t="b">
        <v>0</v>
      </c>
      <c r="W4626" s="4" t="b">
        <v>0</v>
      </c>
      <c r="X4626" s="4" t="b">
        <v>1</v>
      </c>
      <c r="Y4626" s="4" t="b">
        <v>1</v>
      </c>
    </row>
    <row r="4627" spans="1:36" x14ac:dyDescent="0.2">
      <c r="A4627" s="4" t="s">
        <v>726</v>
      </c>
      <c r="B4627" s="4" t="s">
        <v>727</v>
      </c>
      <c r="C4627" s="4" t="s">
        <v>728</v>
      </c>
      <c r="D4627" s="4" t="s">
        <v>729</v>
      </c>
      <c r="I4627" s="2">
        <v>46087.434064398149</v>
      </c>
      <c r="J4627" s="4" t="s">
        <v>45</v>
      </c>
      <c r="AB4627" s="4" t="s">
        <v>905</v>
      </c>
      <c r="AC4627" s="4" t="s">
        <v>906</v>
      </c>
      <c r="AD4627" s="4"/>
      <c r="AE4627" s="4" t="s">
        <v>733</v>
      </c>
      <c r="AH4627" s="4">
        <v>8</v>
      </c>
      <c r="AI4627" s="4" t="s">
        <v>6</v>
      </c>
      <c r="AJ4627" s="4" t="s">
        <v>907</v>
      </c>
    </row>
    <row r="4628" spans="1:36" x14ac:dyDescent="0.2">
      <c r="A4628" s="4" t="s">
        <v>726</v>
      </c>
      <c r="B4628" s="4" t="s">
        <v>727</v>
      </c>
      <c r="C4628" s="4" t="s">
        <v>728</v>
      </c>
      <c r="D4628" s="4" t="s">
        <v>729</v>
      </c>
      <c r="I4628" s="2">
        <v>46087.434074386576</v>
      </c>
      <c r="J4628" s="4" t="s">
        <v>45</v>
      </c>
      <c r="AB4628" s="4" t="s">
        <v>905</v>
      </c>
      <c r="AC4628" s="4" t="s">
        <v>906</v>
      </c>
      <c r="AD4628" s="4"/>
      <c r="AE4628" s="4" t="s">
        <v>733</v>
      </c>
      <c r="AH4628" s="4">
        <v>11</v>
      </c>
      <c r="AI4628" s="4" t="s">
        <v>6</v>
      </c>
      <c r="AJ4628" s="4" t="s">
        <v>907</v>
      </c>
    </row>
    <row r="4629" spans="1:36" x14ac:dyDescent="0.2">
      <c r="A4629" s="4" t="s">
        <v>726</v>
      </c>
      <c r="B4629" s="4" t="s">
        <v>727</v>
      </c>
      <c r="C4629" s="4" t="s">
        <v>728</v>
      </c>
      <c r="D4629" s="4" t="s">
        <v>729</v>
      </c>
      <c r="I4629" s="2">
        <v>46087.434093784723</v>
      </c>
      <c r="J4629" s="4" t="s">
        <v>45</v>
      </c>
      <c r="AB4629" s="4" t="s">
        <v>817</v>
      </c>
      <c r="AC4629" s="4" t="s">
        <v>818</v>
      </c>
      <c r="AD4629" s="4"/>
      <c r="AE4629" s="4" t="s">
        <v>733</v>
      </c>
      <c r="AH4629" s="4">
        <v>37</v>
      </c>
      <c r="AI4629" s="4" t="s">
        <v>819</v>
      </c>
      <c r="AJ4629" s="4" t="s">
        <v>820</v>
      </c>
    </row>
    <row r="4630" spans="1:36" x14ac:dyDescent="0.2">
      <c r="A4630" s="4" t="s">
        <v>726</v>
      </c>
      <c r="B4630" s="4" t="s">
        <v>727</v>
      </c>
      <c r="C4630" s="4" t="s">
        <v>728</v>
      </c>
      <c r="D4630" s="4" t="s">
        <v>729</v>
      </c>
      <c r="I4630" s="2">
        <v>46087.43409722222</v>
      </c>
      <c r="J4630" s="4" t="s">
        <v>44</v>
      </c>
      <c r="K4630" s="4">
        <v>15</v>
      </c>
      <c r="L4630" s="4">
        <v>-84.713520000000003</v>
      </c>
      <c r="M4630" s="4">
        <v>9.9227000000000007</v>
      </c>
      <c r="N4630" s="4" t="s">
        <v>928</v>
      </c>
      <c r="O4630" s="4" t="b">
        <v>1</v>
      </c>
      <c r="P4630" s="4" t="b">
        <v>0</v>
      </c>
      <c r="Q4630" s="4" t="b">
        <v>0</v>
      </c>
      <c r="R4630" s="4" t="b">
        <v>0</v>
      </c>
      <c r="S4630" s="4" t="b">
        <v>0</v>
      </c>
      <c r="T4630" s="4" t="b">
        <v>0</v>
      </c>
      <c r="U4630" s="4" t="b">
        <v>0</v>
      </c>
      <c r="V4630" s="4" t="b">
        <v>0</v>
      </c>
      <c r="W4630" s="4" t="b">
        <v>0</v>
      </c>
      <c r="X4630" s="4" t="b">
        <v>1</v>
      </c>
      <c r="Y4630" s="4" t="b">
        <v>1</v>
      </c>
    </row>
    <row r="4631" spans="1:36" x14ac:dyDescent="0.2">
      <c r="A4631" s="4" t="s">
        <v>726</v>
      </c>
      <c r="B4631" s="4" t="s">
        <v>727</v>
      </c>
      <c r="C4631" s="4" t="s">
        <v>728</v>
      </c>
      <c r="D4631" s="4" t="s">
        <v>729</v>
      </c>
      <c r="I4631" s="2">
        <v>46087.434119513891</v>
      </c>
      <c r="J4631" s="4" t="s">
        <v>45</v>
      </c>
      <c r="AB4631" s="4" t="s">
        <v>956</v>
      </c>
      <c r="AC4631" s="4" t="s">
        <v>957</v>
      </c>
      <c r="AD4631" s="4"/>
      <c r="AE4631" s="4" t="s">
        <v>733</v>
      </c>
      <c r="AH4631" s="4">
        <v>0</v>
      </c>
      <c r="AI4631" s="4" t="s">
        <v>734</v>
      </c>
      <c r="AJ4631" s="4" t="s">
        <v>735</v>
      </c>
    </row>
    <row r="4632" spans="1:36" x14ac:dyDescent="0.2">
      <c r="A4632" s="4" t="s">
        <v>726</v>
      </c>
      <c r="B4632" s="4" t="s">
        <v>727</v>
      </c>
      <c r="C4632" s="4" t="s">
        <v>728</v>
      </c>
      <c r="D4632" s="4" t="s">
        <v>729</v>
      </c>
      <c r="I4632" s="2">
        <v>46087.434143564817</v>
      </c>
      <c r="J4632" s="4" t="s">
        <v>45</v>
      </c>
      <c r="AB4632" s="4" t="s">
        <v>905</v>
      </c>
      <c r="AC4632" s="4" t="s">
        <v>906</v>
      </c>
      <c r="AD4632" s="4"/>
      <c r="AE4632" s="4" t="s">
        <v>733</v>
      </c>
      <c r="AH4632" s="4">
        <v>28</v>
      </c>
      <c r="AI4632" s="4" t="s">
        <v>6</v>
      </c>
      <c r="AJ4632" s="4" t="s">
        <v>907</v>
      </c>
    </row>
    <row r="4633" spans="1:36" x14ac:dyDescent="0.2">
      <c r="A4633" s="4" t="s">
        <v>726</v>
      </c>
      <c r="B4633" s="4" t="s">
        <v>727</v>
      </c>
      <c r="C4633" s="4" t="s">
        <v>728</v>
      </c>
      <c r="D4633" s="4" t="s">
        <v>729</v>
      </c>
      <c r="I4633" s="2">
        <v>46087.434155092589</v>
      </c>
      <c r="J4633" s="4" t="s">
        <v>44</v>
      </c>
      <c r="K4633" s="4">
        <v>28</v>
      </c>
      <c r="L4633" s="4">
        <v>-84.713430000000002</v>
      </c>
      <c r="M4633" s="4">
        <v>9.9224300000000003</v>
      </c>
      <c r="N4633" s="4" t="s">
        <v>930</v>
      </c>
      <c r="O4633" s="4" t="b">
        <v>1</v>
      </c>
      <c r="P4633" s="4" t="b">
        <v>0</v>
      </c>
      <c r="Q4633" s="4" t="b">
        <v>0</v>
      </c>
      <c r="R4633" s="4" t="b">
        <v>0</v>
      </c>
      <c r="S4633" s="4" t="b">
        <v>0</v>
      </c>
      <c r="T4633" s="4" t="b">
        <v>0</v>
      </c>
      <c r="U4633" s="4" t="b">
        <v>0</v>
      </c>
      <c r="V4633" s="4" t="b">
        <v>0</v>
      </c>
      <c r="W4633" s="4" t="b">
        <v>0</v>
      </c>
      <c r="X4633" s="4" t="b">
        <v>1</v>
      </c>
      <c r="Y4633" s="4" t="b">
        <v>1</v>
      </c>
    </row>
    <row r="4634" spans="1:36" x14ac:dyDescent="0.2">
      <c r="A4634" s="4" t="s">
        <v>726</v>
      </c>
      <c r="B4634" s="4" t="s">
        <v>727</v>
      </c>
      <c r="C4634" s="4" t="s">
        <v>728</v>
      </c>
      <c r="D4634" s="4" t="s">
        <v>729</v>
      </c>
      <c r="I4634" s="2">
        <v>46087.434163136575</v>
      </c>
      <c r="J4634" s="4" t="s">
        <v>45</v>
      </c>
      <c r="AB4634" s="4" t="s">
        <v>811</v>
      </c>
      <c r="AC4634" s="4" t="s">
        <v>812</v>
      </c>
      <c r="AD4634" s="4"/>
      <c r="AE4634" s="4" t="s">
        <v>733</v>
      </c>
      <c r="AH4634" s="4">
        <v>-3696</v>
      </c>
      <c r="AI4634" s="4" t="s">
        <v>813</v>
      </c>
      <c r="AJ4634" s="4" t="s">
        <v>814</v>
      </c>
    </row>
    <row r="4635" spans="1:36" x14ac:dyDescent="0.2">
      <c r="A4635" s="4" t="s">
        <v>726</v>
      </c>
      <c r="B4635" s="4" t="s">
        <v>727</v>
      </c>
      <c r="C4635" s="4" t="s">
        <v>728</v>
      </c>
      <c r="D4635" s="4" t="s">
        <v>729</v>
      </c>
      <c r="I4635" s="2">
        <v>46087.434178240743</v>
      </c>
      <c r="J4635" s="4" t="s">
        <v>44</v>
      </c>
      <c r="K4635" s="4">
        <v>24</v>
      </c>
      <c r="L4635" s="4">
        <v>-84.713390000000004</v>
      </c>
      <c r="M4635" s="4">
        <v>9.9223099999999995</v>
      </c>
      <c r="N4635" s="4" t="s">
        <v>928</v>
      </c>
      <c r="O4635" s="4" t="b">
        <v>1</v>
      </c>
      <c r="P4635" s="4" t="b">
        <v>0</v>
      </c>
      <c r="Q4635" s="4" t="b">
        <v>0</v>
      </c>
      <c r="R4635" s="4" t="b">
        <v>0</v>
      </c>
      <c r="S4635" s="4" t="b">
        <v>0</v>
      </c>
      <c r="T4635" s="4" t="b">
        <v>0</v>
      </c>
      <c r="U4635" s="4" t="b">
        <v>0</v>
      </c>
      <c r="V4635" s="4" t="b">
        <v>0</v>
      </c>
      <c r="W4635" s="4" t="b">
        <v>0</v>
      </c>
      <c r="X4635" s="4" t="b">
        <v>1</v>
      </c>
      <c r="Y4635" s="4" t="b">
        <v>1</v>
      </c>
    </row>
    <row r="4636" spans="1:36" x14ac:dyDescent="0.2">
      <c r="A4636" s="4" t="s">
        <v>726</v>
      </c>
      <c r="B4636" s="4" t="s">
        <v>727</v>
      </c>
      <c r="C4636" s="4" t="s">
        <v>728</v>
      </c>
      <c r="D4636" s="4" t="s">
        <v>729</v>
      </c>
      <c r="I4636" s="2">
        <v>46087.434189907406</v>
      </c>
      <c r="J4636" s="4" t="s">
        <v>45</v>
      </c>
      <c r="AB4636" s="4" t="s">
        <v>905</v>
      </c>
      <c r="AC4636" s="4" t="s">
        <v>906</v>
      </c>
      <c r="AD4636" s="4"/>
      <c r="AE4636" s="4" t="s">
        <v>733</v>
      </c>
      <c r="AH4636" s="4">
        <v>26</v>
      </c>
      <c r="AI4636" s="4" t="s">
        <v>6</v>
      </c>
      <c r="AJ4636" s="4" t="s">
        <v>907</v>
      </c>
    </row>
    <row r="4637" spans="1:36" x14ac:dyDescent="0.2">
      <c r="A4637" s="4" t="s">
        <v>726</v>
      </c>
      <c r="B4637" s="4" t="s">
        <v>727</v>
      </c>
      <c r="C4637" s="4" t="s">
        <v>728</v>
      </c>
      <c r="D4637" s="4" t="s">
        <v>729</v>
      </c>
      <c r="I4637" s="2">
        <v>46087.434212962966</v>
      </c>
      <c r="J4637" s="4" t="s">
        <v>44</v>
      </c>
      <c r="K4637" s="4">
        <v>29</v>
      </c>
      <c r="L4637" s="4">
        <v>-84.713329999999999</v>
      </c>
      <c r="M4637" s="4">
        <v>9.9221299999999992</v>
      </c>
      <c r="N4637" s="4" t="s">
        <v>928</v>
      </c>
      <c r="O4637" s="4" t="b">
        <v>1</v>
      </c>
      <c r="P4637" s="4" t="b">
        <v>0</v>
      </c>
      <c r="Q4637" s="4" t="b">
        <v>0</v>
      </c>
      <c r="R4637" s="4" t="b">
        <v>0</v>
      </c>
      <c r="S4637" s="4" t="b">
        <v>0</v>
      </c>
      <c r="T4637" s="4" t="b">
        <v>0</v>
      </c>
      <c r="U4637" s="4" t="b">
        <v>0</v>
      </c>
      <c r="V4637" s="4" t="b">
        <v>0</v>
      </c>
      <c r="W4637" s="4" t="b">
        <v>0</v>
      </c>
      <c r="X4637" s="4" t="b">
        <v>1</v>
      </c>
      <c r="Y4637" s="4" t="b">
        <v>1</v>
      </c>
    </row>
    <row r="4638" spans="1:36" x14ac:dyDescent="0.2">
      <c r="A4638" s="4" t="s">
        <v>726</v>
      </c>
      <c r="B4638" s="4" t="s">
        <v>727</v>
      </c>
      <c r="C4638" s="4" t="s">
        <v>728</v>
      </c>
      <c r="D4638" s="4" t="s">
        <v>729</v>
      </c>
      <c r="I4638" s="2">
        <v>46087.434282407405</v>
      </c>
      <c r="J4638" s="4" t="s">
        <v>44</v>
      </c>
      <c r="K4638" s="4">
        <v>50</v>
      </c>
      <c r="L4638" s="4">
        <v>-84.713120000000004</v>
      </c>
      <c r="M4638" s="4">
        <v>9.9215599999999995</v>
      </c>
      <c r="N4638" s="4" t="s">
        <v>928</v>
      </c>
      <c r="O4638" s="4" t="b">
        <v>1</v>
      </c>
      <c r="P4638" s="4" t="b">
        <v>0</v>
      </c>
      <c r="Q4638" s="4" t="b">
        <v>0</v>
      </c>
      <c r="R4638" s="4" t="b">
        <v>0</v>
      </c>
      <c r="S4638" s="4" t="b">
        <v>0</v>
      </c>
      <c r="T4638" s="4" t="b">
        <v>0</v>
      </c>
      <c r="U4638" s="4" t="b">
        <v>0</v>
      </c>
      <c r="V4638" s="4" t="b">
        <v>0</v>
      </c>
      <c r="W4638" s="4" t="b">
        <v>0</v>
      </c>
      <c r="X4638" s="4" t="b">
        <v>1</v>
      </c>
      <c r="Y4638" s="4" t="b">
        <v>1</v>
      </c>
    </row>
    <row r="4639" spans="1:36" x14ac:dyDescent="0.2">
      <c r="A4639" s="4" t="s">
        <v>726</v>
      </c>
      <c r="B4639" s="4" t="s">
        <v>727</v>
      </c>
      <c r="C4639" s="4" t="s">
        <v>728</v>
      </c>
      <c r="D4639" s="4" t="s">
        <v>729</v>
      </c>
      <c r="I4639" s="2">
        <v>46087.434340277781</v>
      </c>
      <c r="J4639" s="4" t="s">
        <v>45</v>
      </c>
      <c r="AB4639" s="4" t="s">
        <v>905</v>
      </c>
      <c r="AC4639" s="4" t="s">
        <v>906</v>
      </c>
      <c r="AD4639" s="4"/>
      <c r="AE4639" s="4" t="s">
        <v>733</v>
      </c>
      <c r="AH4639" s="4">
        <v>67</v>
      </c>
      <c r="AI4639" s="4" t="s">
        <v>6</v>
      </c>
      <c r="AJ4639" s="4" t="s">
        <v>907</v>
      </c>
    </row>
    <row r="4640" spans="1:36" x14ac:dyDescent="0.2">
      <c r="A4640" s="4" t="s">
        <v>726</v>
      </c>
      <c r="B4640" s="4" t="s">
        <v>727</v>
      </c>
      <c r="C4640" s="4" t="s">
        <v>728</v>
      </c>
      <c r="D4640" s="4" t="s">
        <v>729</v>
      </c>
      <c r="I4640" s="2">
        <v>46087.434351851851</v>
      </c>
      <c r="J4640" s="4" t="s">
        <v>44</v>
      </c>
      <c r="K4640" s="4">
        <v>66</v>
      </c>
      <c r="L4640" s="4">
        <v>-84.712869999999995</v>
      </c>
      <c r="M4640" s="4">
        <v>9.9207099999999997</v>
      </c>
      <c r="N4640" s="4" t="s">
        <v>947</v>
      </c>
      <c r="O4640" s="4" t="b">
        <v>1</v>
      </c>
      <c r="P4640" s="4" t="b">
        <v>0</v>
      </c>
      <c r="Q4640" s="4" t="b">
        <v>0</v>
      </c>
      <c r="R4640" s="4" t="b">
        <v>0</v>
      </c>
      <c r="S4640" s="4" t="b">
        <v>0</v>
      </c>
      <c r="T4640" s="4" t="b">
        <v>0</v>
      </c>
      <c r="U4640" s="4" t="b">
        <v>0</v>
      </c>
      <c r="V4640" s="4" t="b">
        <v>0</v>
      </c>
      <c r="W4640" s="4" t="b">
        <v>0</v>
      </c>
      <c r="X4640" s="4" t="b">
        <v>1</v>
      </c>
      <c r="Y4640" s="4" t="b">
        <v>1</v>
      </c>
    </row>
    <row r="4641" spans="1:37" x14ac:dyDescent="0.2">
      <c r="A4641" s="4" t="s">
        <v>726</v>
      </c>
      <c r="B4641" s="4" t="s">
        <v>727</v>
      </c>
      <c r="C4641" s="4" t="s">
        <v>728</v>
      </c>
      <c r="D4641" s="4" t="s">
        <v>729</v>
      </c>
      <c r="I4641" s="2">
        <v>46087.434363738423</v>
      </c>
      <c r="J4641" s="4" t="s">
        <v>737</v>
      </c>
      <c r="N4641" s="4" t="s">
        <v>959</v>
      </c>
      <c r="AK4641" s="4" t="s">
        <v>1279</v>
      </c>
    </row>
    <row r="4642" spans="1:37" x14ac:dyDescent="0.2">
      <c r="A4642" s="4" t="s">
        <v>726</v>
      </c>
      <c r="B4642" s="4" t="s">
        <v>727</v>
      </c>
      <c r="C4642" s="4" t="s">
        <v>728</v>
      </c>
      <c r="D4642" s="4" t="s">
        <v>729</v>
      </c>
      <c r="I4642" s="2">
        <v>46087.434444444443</v>
      </c>
      <c r="J4642" s="4" t="s">
        <v>44</v>
      </c>
      <c r="K4642" s="4">
        <v>79</v>
      </c>
      <c r="L4642" s="4">
        <v>-84.712490000000003</v>
      </c>
      <c r="M4642" s="4">
        <v>9.9192800000000005</v>
      </c>
      <c r="N4642" s="4" t="s">
        <v>928</v>
      </c>
      <c r="O4642" s="4" t="b">
        <v>1</v>
      </c>
      <c r="P4642" s="4" t="b">
        <v>0</v>
      </c>
      <c r="Q4642" s="4" t="b">
        <v>0</v>
      </c>
      <c r="R4642" s="4" t="b">
        <v>0</v>
      </c>
      <c r="S4642" s="4" t="b">
        <v>0</v>
      </c>
      <c r="T4642" s="4" t="b">
        <v>0</v>
      </c>
      <c r="U4642" s="4" t="b">
        <v>0</v>
      </c>
      <c r="V4642" s="4" t="b">
        <v>0</v>
      </c>
      <c r="W4642" s="4" t="b">
        <v>0</v>
      </c>
      <c r="X4642" s="4" t="b">
        <v>1</v>
      </c>
      <c r="Y4642" s="4" t="b">
        <v>1</v>
      </c>
    </row>
    <row r="4643" spans="1:37" x14ac:dyDescent="0.2">
      <c r="A4643" s="4" t="s">
        <v>726</v>
      </c>
      <c r="B4643" s="4" t="s">
        <v>727</v>
      </c>
      <c r="C4643" s="4" t="s">
        <v>728</v>
      </c>
      <c r="D4643" s="4" t="s">
        <v>729</v>
      </c>
      <c r="I4643" s="2">
        <v>46087.434444756946</v>
      </c>
      <c r="J4643" s="4" t="s">
        <v>45</v>
      </c>
      <c r="AB4643" s="4" t="s">
        <v>905</v>
      </c>
      <c r="AC4643" s="4" t="s">
        <v>906</v>
      </c>
      <c r="AD4643" s="4"/>
      <c r="AE4643" s="4" t="s">
        <v>733</v>
      </c>
      <c r="AH4643" s="4">
        <v>83</v>
      </c>
      <c r="AI4643" s="4" t="s">
        <v>6</v>
      </c>
      <c r="AJ4643" s="4" t="s">
        <v>907</v>
      </c>
    </row>
    <row r="4644" spans="1:37" x14ac:dyDescent="0.2">
      <c r="A4644" s="4" t="s">
        <v>726</v>
      </c>
      <c r="B4644" s="4" t="s">
        <v>727</v>
      </c>
      <c r="C4644" s="4" t="s">
        <v>728</v>
      </c>
      <c r="D4644" s="4" t="s">
        <v>729</v>
      </c>
      <c r="I4644" s="2">
        <v>46087.43446546296</v>
      </c>
      <c r="J4644" s="4" t="s">
        <v>45</v>
      </c>
      <c r="AB4644" s="4" t="s">
        <v>811</v>
      </c>
      <c r="AC4644" s="4" t="s">
        <v>812</v>
      </c>
      <c r="AD4644" s="4"/>
      <c r="AE4644" s="4" t="s">
        <v>733</v>
      </c>
      <c r="AH4644" s="4">
        <v>29321</v>
      </c>
      <c r="AI4644" s="4" t="s">
        <v>813</v>
      </c>
      <c r="AJ4644" s="4" t="s">
        <v>814</v>
      </c>
    </row>
    <row r="4645" spans="1:37" x14ac:dyDescent="0.2">
      <c r="A4645" s="4" t="s">
        <v>726</v>
      </c>
      <c r="B4645" s="4" t="s">
        <v>727</v>
      </c>
      <c r="C4645" s="4" t="s">
        <v>728</v>
      </c>
      <c r="D4645" s="4" t="s">
        <v>729</v>
      </c>
      <c r="I4645" s="2">
        <v>46087.434476180555</v>
      </c>
      <c r="J4645" s="4" t="s">
        <v>45</v>
      </c>
      <c r="AB4645" s="4" t="s">
        <v>772</v>
      </c>
      <c r="AC4645" s="4" t="s">
        <v>773</v>
      </c>
      <c r="AD4645" s="4"/>
      <c r="AE4645" s="4" t="s">
        <v>733</v>
      </c>
      <c r="AH4645" s="4">
        <v>15995</v>
      </c>
      <c r="AI4645" s="4" t="s">
        <v>774</v>
      </c>
      <c r="AJ4645" s="4" t="s">
        <v>775</v>
      </c>
    </row>
    <row r="4646" spans="1:37" x14ac:dyDescent="0.2">
      <c r="A4646" s="4" t="s">
        <v>726</v>
      </c>
      <c r="B4646" s="4" t="s">
        <v>727</v>
      </c>
      <c r="C4646" s="4" t="s">
        <v>728</v>
      </c>
      <c r="D4646" s="4" t="s">
        <v>729</v>
      </c>
      <c r="I4646" s="2">
        <v>46087.434476180555</v>
      </c>
      <c r="J4646" s="4" t="s">
        <v>45</v>
      </c>
      <c r="AB4646" s="4" t="s">
        <v>776</v>
      </c>
      <c r="AC4646" s="4" t="s">
        <v>777</v>
      </c>
      <c r="AD4646" s="4"/>
      <c r="AE4646" s="4" t="s">
        <v>733</v>
      </c>
      <c r="AH4646" s="4">
        <v>15995</v>
      </c>
      <c r="AI4646" s="4" t="s">
        <v>774</v>
      </c>
      <c r="AJ4646" s="4" t="s">
        <v>775</v>
      </c>
    </row>
    <row r="4647" spans="1:37" x14ac:dyDescent="0.2">
      <c r="A4647" s="4" t="s">
        <v>726</v>
      </c>
      <c r="B4647" s="4" t="s">
        <v>727</v>
      </c>
      <c r="C4647" s="4" t="s">
        <v>728</v>
      </c>
      <c r="D4647" s="4" t="s">
        <v>729</v>
      </c>
      <c r="I4647" s="2">
        <v>46087.434479305557</v>
      </c>
      <c r="J4647" s="4" t="s">
        <v>45</v>
      </c>
      <c r="AB4647" s="4" t="s">
        <v>905</v>
      </c>
      <c r="AC4647" s="4" t="s">
        <v>906</v>
      </c>
      <c r="AD4647" s="4"/>
      <c r="AE4647" s="4" t="s">
        <v>733</v>
      </c>
      <c r="AH4647" s="4">
        <v>86</v>
      </c>
      <c r="AI4647" s="4" t="s">
        <v>6</v>
      </c>
      <c r="AJ4647" s="4" t="s">
        <v>907</v>
      </c>
    </row>
    <row r="4648" spans="1:37" x14ac:dyDescent="0.2">
      <c r="A4648" s="4" t="s">
        <v>726</v>
      </c>
      <c r="B4648" s="4" t="s">
        <v>727</v>
      </c>
      <c r="C4648" s="4" t="s">
        <v>728</v>
      </c>
      <c r="D4648" s="4" t="s">
        <v>729</v>
      </c>
      <c r="I4648" s="2">
        <v>46087.434525462966</v>
      </c>
      <c r="J4648" s="4" t="s">
        <v>44</v>
      </c>
      <c r="K4648" s="4">
        <v>79</v>
      </c>
      <c r="L4648" s="4">
        <v>-84.712100000000007</v>
      </c>
      <c r="M4648" s="4">
        <v>9.9178899999999999</v>
      </c>
      <c r="N4648" s="4" t="s">
        <v>928</v>
      </c>
      <c r="O4648" s="4" t="b">
        <v>1</v>
      </c>
      <c r="P4648" s="4" t="b">
        <v>0</v>
      </c>
      <c r="Q4648" s="4" t="b">
        <v>0</v>
      </c>
      <c r="R4648" s="4" t="b">
        <v>0</v>
      </c>
      <c r="S4648" s="4" t="b">
        <v>0</v>
      </c>
      <c r="T4648" s="4" t="b">
        <v>0</v>
      </c>
      <c r="U4648" s="4" t="b">
        <v>0</v>
      </c>
      <c r="V4648" s="4" t="b">
        <v>0</v>
      </c>
      <c r="W4648" s="4" t="b">
        <v>0</v>
      </c>
      <c r="X4648" s="4" t="b">
        <v>1</v>
      </c>
      <c r="Y4648" s="4" t="b">
        <v>1</v>
      </c>
    </row>
    <row r="4649" spans="1:37" x14ac:dyDescent="0.2">
      <c r="A4649" s="4" t="s">
        <v>726</v>
      </c>
      <c r="B4649" s="4" t="s">
        <v>727</v>
      </c>
      <c r="C4649" s="4" t="s">
        <v>728</v>
      </c>
      <c r="D4649" s="4" t="s">
        <v>729</v>
      </c>
      <c r="I4649" s="2">
        <v>46087.434546898148</v>
      </c>
      <c r="J4649" s="4" t="s">
        <v>45</v>
      </c>
      <c r="AB4649" s="4" t="s">
        <v>811</v>
      </c>
      <c r="AC4649" s="4" t="s">
        <v>812</v>
      </c>
      <c r="AD4649" s="4"/>
      <c r="AE4649" s="4" t="s">
        <v>733</v>
      </c>
      <c r="AH4649" s="4">
        <v>-8061</v>
      </c>
      <c r="AI4649" s="4" t="s">
        <v>813</v>
      </c>
      <c r="AJ4649" s="4" t="s">
        <v>814</v>
      </c>
    </row>
    <row r="4650" spans="1:37" x14ac:dyDescent="0.2">
      <c r="A4650" s="4" t="s">
        <v>726</v>
      </c>
      <c r="B4650" s="4" t="s">
        <v>727</v>
      </c>
      <c r="C4650" s="4" t="s">
        <v>728</v>
      </c>
      <c r="D4650" s="4" t="s">
        <v>729</v>
      </c>
      <c r="I4650" s="2">
        <v>46087.434558877314</v>
      </c>
      <c r="J4650" s="4" t="s">
        <v>45</v>
      </c>
      <c r="AB4650" s="4" t="s">
        <v>817</v>
      </c>
      <c r="AC4650" s="4" t="s">
        <v>818</v>
      </c>
      <c r="AD4650" s="4"/>
      <c r="AE4650" s="4" t="s">
        <v>733</v>
      </c>
      <c r="AH4650" s="4">
        <v>36</v>
      </c>
      <c r="AI4650" s="4" t="s">
        <v>819</v>
      </c>
      <c r="AJ4650" s="4" t="s">
        <v>820</v>
      </c>
    </row>
    <row r="4651" spans="1:37" x14ac:dyDescent="0.2">
      <c r="A4651" s="4" t="s">
        <v>726</v>
      </c>
      <c r="B4651" s="4" t="s">
        <v>727</v>
      </c>
      <c r="C4651" s="4" t="s">
        <v>728</v>
      </c>
      <c r="D4651" s="4" t="s">
        <v>729</v>
      </c>
      <c r="I4651" s="2">
        <v>46087.434594907405</v>
      </c>
      <c r="J4651" s="4" t="s">
        <v>44</v>
      </c>
      <c r="K4651" s="4">
        <v>70</v>
      </c>
      <c r="L4651" s="4">
        <v>-84.711609999999993</v>
      </c>
      <c r="M4651" s="4">
        <v>9.9168800000000008</v>
      </c>
      <c r="N4651" s="4" t="s">
        <v>928</v>
      </c>
      <c r="O4651" s="4" t="b">
        <v>1</v>
      </c>
      <c r="P4651" s="4" t="b">
        <v>0</v>
      </c>
      <c r="Q4651" s="4" t="b">
        <v>0</v>
      </c>
      <c r="R4651" s="4" t="b">
        <v>0</v>
      </c>
      <c r="S4651" s="4" t="b">
        <v>0</v>
      </c>
      <c r="T4651" s="4" t="b">
        <v>0</v>
      </c>
      <c r="U4651" s="4" t="b">
        <v>0</v>
      </c>
      <c r="V4651" s="4" t="b">
        <v>0</v>
      </c>
      <c r="W4651" s="4" t="b">
        <v>0</v>
      </c>
      <c r="X4651" s="4" t="b">
        <v>1</v>
      </c>
      <c r="Y4651" s="4" t="b">
        <v>1</v>
      </c>
    </row>
    <row r="4652" spans="1:37" x14ac:dyDescent="0.2">
      <c r="A4652" s="4" t="s">
        <v>726</v>
      </c>
      <c r="B4652" s="4" t="s">
        <v>727</v>
      </c>
      <c r="C4652" s="4" t="s">
        <v>728</v>
      </c>
      <c r="D4652" s="4" t="s">
        <v>729</v>
      </c>
      <c r="I4652" s="2">
        <v>46087.434603402777</v>
      </c>
      <c r="J4652" s="4" t="s">
        <v>737</v>
      </c>
      <c r="N4652" s="4" t="s">
        <v>1005</v>
      </c>
      <c r="AK4652" s="4" t="s">
        <v>1119</v>
      </c>
    </row>
    <row r="4653" spans="1:37" x14ac:dyDescent="0.2">
      <c r="A4653" s="4" t="s">
        <v>726</v>
      </c>
      <c r="B4653" s="4" t="s">
        <v>727</v>
      </c>
      <c r="C4653" s="4" t="s">
        <v>728</v>
      </c>
      <c r="D4653" s="4" t="s">
        <v>729</v>
      </c>
      <c r="I4653" s="2">
        <v>46087.434608379626</v>
      </c>
      <c r="J4653" s="4" t="s">
        <v>45</v>
      </c>
      <c r="AB4653" s="4" t="s">
        <v>972</v>
      </c>
      <c r="AC4653" s="4" t="s">
        <v>973</v>
      </c>
      <c r="AD4653" s="4"/>
      <c r="AE4653" s="4" t="s">
        <v>733</v>
      </c>
      <c r="AH4653" s="4">
        <v>2</v>
      </c>
      <c r="AI4653" s="4" t="s">
        <v>774</v>
      </c>
      <c r="AJ4653" s="4" t="s">
        <v>775</v>
      </c>
    </row>
    <row r="4654" spans="1:37" x14ac:dyDescent="0.2">
      <c r="A4654" s="4" t="s">
        <v>726</v>
      </c>
      <c r="B4654" s="4" t="s">
        <v>727</v>
      </c>
      <c r="C4654" s="4" t="s">
        <v>728</v>
      </c>
      <c r="D4654" s="4" t="s">
        <v>729</v>
      </c>
      <c r="I4654" s="2">
        <v>46087.43463984954</v>
      </c>
      <c r="J4654" s="4" t="s">
        <v>45</v>
      </c>
      <c r="AB4654" s="4" t="s">
        <v>811</v>
      </c>
      <c r="AC4654" s="4" t="s">
        <v>812</v>
      </c>
      <c r="AD4654" s="4"/>
      <c r="AE4654" s="4" t="s">
        <v>733</v>
      </c>
      <c r="AH4654" s="4">
        <v>25440</v>
      </c>
      <c r="AI4654" s="4" t="s">
        <v>813</v>
      </c>
      <c r="AJ4654" s="4" t="s">
        <v>814</v>
      </c>
    </row>
    <row r="4655" spans="1:37" x14ac:dyDescent="0.2">
      <c r="A4655" s="4" t="s">
        <v>726</v>
      </c>
      <c r="B4655" s="4" t="s">
        <v>727</v>
      </c>
      <c r="C4655" s="4" t="s">
        <v>728</v>
      </c>
      <c r="D4655" s="4" t="s">
        <v>729</v>
      </c>
      <c r="I4655" s="2">
        <v>46087.434651469906</v>
      </c>
      <c r="J4655" s="4" t="s">
        <v>45</v>
      </c>
      <c r="AB4655" s="4" t="s">
        <v>811</v>
      </c>
      <c r="AC4655" s="4" t="s">
        <v>812</v>
      </c>
      <c r="AD4655" s="4"/>
      <c r="AE4655" s="4" t="s">
        <v>733</v>
      </c>
      <c r="AH4655" s="4">
        <v>-5742</v>
      </c>
      <c r="AI4655" s="4" t="s">
        <v>813</v>
      </c>
      <c r="AJ4655" s="4" t="s">
        <v>814</v>
      </c>
    </row>
    <row r="4656" spans="1:37" x14ac:dyDescent="0.2">
      <c r="A4656" s="4" t="s">
        <v>726</v>
      </c>
      <c r="B4656" s="4" t="s">
        <v>727</v>
      </c>
      <c r="C4656" s="4" t="s">
        <v>728</v>
      </c>
      <c r="D4656" s="4" t="s">
        <v>729</v>
      </c>
      <c r="I4656" s="2">
        <v>46087.434652777774</v>
      </c>
      <c r="J4656" s="4" t="s">
        <v>44</v>
      </c>
      <c r="K4656" s="4">
        <v>65</v>
      </c>
      <c r="L4656" s="4">
        <v>-84.710970000000003</v>
      </c>
      <c r="M4656" s="4">
        <v>9.9163599999999992</v>
      </c>
      <c r="N4656" s="4" t="s">
        <v>947</v>
      </c>
      <c r="O4656" s="4" t="b">
        <v>1</v>
      </c>
      <c r="P4656" s="4" t="b">
        <v>0</v>
      </c>
      <c r="Q4656" s="4" t="b">
        <v>0</v>
      </c>
      <c r="R4656" s="4" t="b">
        <v>0</v>
      </c>
      <c r="S4656" s="4" t="b">
        <v>0</v>
      </c>
      <c r="T4656" s="4" t="b">
        <v>0</v>
      </c>
      <c r="U4656" s="4" t="b">
        <v>0</v>
      </c>
      <c r="V4656" s="4" t="b">
        <v>0</v>
      </c>
      <c r="W4656" s="4" t="b">
        <v>0</v>
      </c>
      <c r="X4656" s="4" t="b">
        <v>1</v>
      </c>
      <c r="Y4656" s="4" t="b">
        <v>1</v>
      </c>
    </row>
    <row r="4657" spans="1:37" x14ac:dyDescent="0.2">
      <c r="A4657" s="4" t="s">
        <v>726</v>
      </c>
      <c r="B4657" s="4" t="s">
        <v>727</v>
      </c>
      <c r="C4657" s="4" t="s">
        <v>728</v>
      </c>
      <c r="D4657" s="4" t="s">
        <v>729</v>
      </c>
      <c r="I4657" s="2">
        <v>46087.434664490742</v>
      </c>
      <c r="J4657" s="4" t="s">
        <v>45</v>
      </c>
      <c r="AB4657" s="4" t="s">
        <v>905</v>
      </c>
      <c r="AC4657" s="4" t="s">
        <v>906</v>
      </c>
      <c r="AD4657" s="4"/>
      <c r="AE4657" s="4" t="s">
        <v>733</v>
      </c>
      <c r="AH4657" s="4">
        <v>63</v>
      </c>
      <c r="AI4657" s="4" t="s">
        <v>6</v>
      </c>
      <c r="AJ4657" s="4" t="s">
        <v>907</v>
      </c>
    </row>
    <row r="4658" spans="1:37" x14ac:dyDescent="0.2">
      <c r="A4658" s="4" t="s">
        <v>726</v>
      </c>
      <c r="B4658" s="4" t="s">
        <v>727</v>
      </c>
      <c r="C4658" s="4" t="s">
        <v>728</v>
      </c>
      <c r="D4658" s="4" t="s">
        <v>729</v>
      </c>
      <c r="I4658" s="2">
        <v>46087.434710648151</v>
      </c>
      <c r="J4658" s="4" t="s">
        <v>44</v>
      </c>
      <c r="K4658" s="4">
        <v>52</v>
      </c>
      <c r="L4658" s="4">
        <v>-84.710269999999994</v>
      </c>
      <c r="M4658" s="4">
        <v>9.91615</v>
      </c>
      <c r="N4658" s="4" t="s">
        <v>947</v>
      </c>
      <c r="O4658" s="4" t="b">
        <v>1</v>
      </c>
      <c r="P4658" s="4" t="b">
        <v>0</v>
      </c>
      <c r="Q4658" s="4" t="b">
        <v>0</v>
      </c>
      <c r="R4658" s="4" t="b">
        <v>0</v>
      </c>
      <c r="S4658" s="4" t="b">
        <v>0</v>
      </c>
      <c r="T4658" s="4" t="b">
        <v>0</v>
      </c>
      <c r="U4658" s="4" t="b">
        <v>0</v>
      </c>
      <c r="V4658" s="4" t="b">
        <v>0</v>
      </c>
      <c r="W4658" s="4" t="b">
        <v>0</v>
      </c>
      <c r="X4658" s="4" t="b">
        <v>1</v>
      </c>
      <c r="Y4658" s="4" t="b">
        <v>1</v>
      </c>
    </row>
    <row r="4659" spans="1:37" x14ac:dyDescent="0.2">
      <c r="A4659" s="4" t="s">
        <v>726</v>
      </c>
      <c r="B4659" s="4" t="s">
        <v>727</v>
      </c>
      <c r="C4659" s="4" t="s">
        <v>728</v>
      </c>
      <c r="D4659" s="4" t="s">
        <v>729</v>
      </c>
      <c r="I4659" s="2">
        <v>46087.434711006943</v>
      </c>
      <c r="J4659" s="4" t="s">
        <v>45</v>
      </c>
      <c r="AB4659" s="4" t="s">
        <v>905</v>
      </c>
      <c r="AC4659" s="4" t="s">
        <v>906</v>
      </c>
      <c r="AD4659" s="4"/>
      <c r="AE4659" s="4" t="s">
        <v>733</v>
      </c>
      <c r="AH4659" s="4">
        <v>52</v>
      </c>
      <c r="AI4659" s="4" t="s">
        <v>6</v>
      </c>
      <c r="AJ4659" s="4" t="s">
        <v>907</v>
      </c>
    </row>
    <row r="4660" spans="1:37" x14ac:dyDescent="0.2">
      <c r="A4660" s="4" t="s">
        <v>726</v>
      </c>
      <c r="B4660" s="4" t="s">
        <v>727</v>
      </c>
      <c r="C4660" s="4" t="s">
        <v>728</v>
      </c>
      <c r="D4660" s="4" t="s">
        <v>729</v>
      </c>
      <c r="I4660" s="2">
        <v>46087.434735196759</v>
      </c>
      <c r="J4660" s="4" t="s">
        <v>45</v>
      </c>
      <c r="AB4660" s="4" t="s">
        <v>916</v>
      </c>
      <c r="AC4660" s="4" t="s">
        <v>917</v>
      </c>
      <c r="AD4660" s="4"/>
      <c r="AE4660" s="4" t="s">
        <v>733</v>
      </c>
      <c r="AH4660" s="4">
        <v>1</v>
      </c>
      <c r="AI4660" s="4" t="s">
        <v>734</v>
      </c>
      <c r="AJ4660" s="4" t="s">
        <v>735</v>
      </c>
    </row>
    <row r="4661" spans="1:37" x14ac:dyDescent="0.2">
      <c r="A4661" s="4" t="s">
        <v>726</v>
      </c>
      <c r="B4661" s="4" t="s">
        <v>727</v>
      </c>
      <c r="C4661" s="4" t="s">
        <v>728</v>
      </c>
      <c r="D4661" s="4" t="s">
        <v>729</v>
      </c>
      <c r="I4661" s="2">
        <v>46087.434745370374</v>
      </c>
      <c r="J4661" s="4" t="s">
        <v>44</v>
      </c>
      <c r="K4661" s="4">
        <v>55</v>
      </c>
      <c r="L4661" s="4">
        <v>-84.709860000000006</v>
      </c>
      <c r="M4661" s="4">
        <v>9.9161599999999996</v>
      </c>
      <c r="N4661" s="4" t="s">
        <v>928</v>
      </c>
      <c r="O4661" s="4" t="b">
        <v>1</v>
      </c>
      <c r="P4661" s="4" t="b">
        <v>0</v>
      </c>
      <c r="Q4661" s="4" t="b">
        <v>0</v>
      </c>
      <c r="R4661" s="4" t="b">
        <v>0</v>
      </c>
      <c r="S4661" s="4" t="b">
        <v>0</v>
      </c>
      <c r="T4661" s="4" t="b">
        <v>0</v>
      </c>
      <c r="U4661" s="4" t="b">
        <v>0</v>
      </c>
      <c r="V4661" s="4" t="b">
        <v>0</v>
      </c>
      <c r="W4661" s="4" t="b">
        <v>0</v>
      </c>
      <c r="X4661" s="4" t="b">
        <v>1</v>
      </c>
      <c r="Y4661" s="4" t="b">
        <v>1</v>
      </c>
    </row>
    <row r="4662" spans="1:37" x14ac:dyDescent="0.2">
      <c r="A4662" s="4" t="s">
        <v>726</v>
      </c>
      <c r="B4662" s="4" t="s">
        <v>727</v>
      </c>
      <c r="C4662" s="4" t="s">
        <v>728</v>
      </c>
      <c r="D4662" s="4" t="s">
        <v>729</v>
      </c>
      <c r="I4662" s="2">
        <v>46087.43475685185</v>
      </c>
      <c r="J4662" s="4" t="s">
        <v>45</v>
      </c>
      <c r="AB4662" s="4" t="s">
        <v>797</v>
      </c>
      <c r="AC4662" s="4" t="s">
        <v>798</v>
      </c>
      <c r="AD4662" s="4"/>
      <c r="AE4662" s="4" t="s">
        <v>733</v>
      </c>
      <c r="AH4662" s="4">
        <v>51.704999999999998</v>
      </c>
      <c r="AI4662" s="4" t="s">
        <v>799</v>
      </c>
      <c r="AJ4662" s="4" t="s">
        <v>800</v>
      </c>
    </row>
    <row r="4663" spans="1:37" x14ac:dyDescent="0.2">
      <c r="A4663" s="4" t="s">
        <v>726</v>
      </c>
      <c r="B4663" s="4" t="s">
        <v>727</v>
      </c>
      <c r="C4663" s="4" t="s">
        <v>728</v>
      </c>
      <c r="D4663" s="4" t="s">
        <v>729</v>
      </c>
      <c r="I4663" s="2">
        <v>46087.434791122687</v>
      </c>
      <c r="J4663" s="4" t="s">
        <v>45</v>
      </c>
      <c r="AB4663" s="4" t="s">
        <v>811</v>
      </c>
      <c r="AC4663" s="4" t="s">
        <v>812</v>
      </c>
      <c r="AD4663" s="4"/>
      <c r="AE4663" s="4" t="s">
        <v>733</v>
      </c>
      <c r="AH4663" s="4">
        <v>43548</v>
      </c>
      <c r="AI4663" s="4" t="s">
        <v>813</v>
      </c>
      <c r="AJ4663" s="4" t="s">
        <v>814</v>
      </c>
    </row>
    <row r="4664" spans="1:37" x14ac:dyDescent="0.2">
      <c r="A4664" s="4" t="s">
        <v>726</v>
      </c>
      <c r="B4664" s="4" t="s">
        <v>727</v>
      </c>
      <c r="C4664" s="4" t="s">
        <v>728</v>
      </c>
      <c r="D4664" s="4" t="s">
        <v>729</v>
      </c>
      <c r="I4664" s="2">
        <v>46087.434803425924</v>
      </c>
      <c r="J4664" s="4" t="s">
        <v>45</v>
      </c>
      <c r="AB4664" s="4" t="s">
        <v>905</v>
      </c>
      <c r="AC4664" s="4" t="s">
        <v>906</v>
      </c>
      <c r="AD4664" s="4"/>
      <c r="AE4664" s="4" t="s">
        <v>733</v>
      </c>
      <c r="AH4664" s="4">
        <v>66</v>
      </c>
      <c r="AI4664" s="4" t="s">
        <v>6</v>
      </c>
      <c r="AJ4664" s="4" t="s">
        <v>907</v>
      </c>
    </row>
    <row r="4665" spans="1:37" x14ac:dyDescent="0.2">
      <c r="A4665" s="4" t="s">
        <v>726</v>
      </c>
      <c r="B4665" s="4" t="s">
        <v>727</v>
      </c>
      <c r="C4665" s="4" t="s">
        <v>728</v>
      </c>
      <c r="D4665" s="4" t="s">
        <v>729</v>
      </c>
      <c r="I4665" s="2">
        <v>46087.434814814813</v>
      </c>
      <c r="J4665" s="4" t="s">
        <v>44</v>
      </c>
      <c r="K4665" s="4">
        <v>65</v>
      </c>
      <c r="L4665" s="4">
        <v>-84.709000000000003</v>
      </c>
      <c r="M4665" s="4">
        <v>9.9163999999999994</v>
      </c>
      <c r="N4665" s="4" t="s">
        <v>930</v>
      </c>
      <c r="O4665" s="4" t="b">
        <v>1</v>
      </c>
      <c r="P4665" s="4" t="b">
        <v>0</v>
      </c>
      <c r="Q4665" s="4" t="b">
        <v>0</v>
      </c>
      <c r="R4665" s="4" t="b">
        <v>0</v>
      </c>
      <c r="S4665" s="4" t="b">
        <v>0</v>
      </c>
      <c r="T4665" s="4" t="b">
        <v>0</v>
      </c>
      <c r="U4665" s="4" t="b">
        <v>0</v>
      </c>
      <c r="V4665" s="4" t="b">
        <v>0</v>
      </c>
      <c r="W4665" s="4" t="b">
        <v>0</v>
      </c>
      <c r="X4665" s="4" t="b">
        <v>1</v>
      </c>
      <c r="Y4665" s="4" t="b">
        <v>1</v>
      </c>
    </row>
    <row r="4666" spans="1:37" x14ac:dyDescent="0.2">
      <c r="A4666" s="4" t="s">
        <v>726</v>
      </c>
      <c r="B4666" s="4" t="s">
        <v>727</v>
      </c>
      <c r="C4666" s="4" t="s">
        <v>728</v>
      </c>
      <c r="D4666" s="4" t="s">
        <v>729</v>
      </c>
      <c r="I4666" s="2">
        <v>46087.434825937496</v>
      </c>
      <c r="J4666" s="4" t="s">
        <v>45</v>
      </c>
      <c r="AB4666" s="4" t="s">
        <v>811</v>
      </c>
      <c r="AC4666" s="4" t="s">
        <v>812</v>
      </c>
      <c r="AD4666" s="4"/>
      <c r="AE4666" s="4" t="s">
        <v>733</v>
      </c>
      <c r="AH4666" s="4">
        <v>-40132</v>
      </c>
      <c r="AI4666" s="4" t="s">
        <v>813</v>
      </c>
      <c r="AJ4666" s="4" t="s">
        <v>814</v>
      </c>
    </row>
    <row r="4667" spans="1:37" x14ac:dyDescent="0.2">
      <c r="A4667" s="4" t="s">
        <v>726</v>
      </c>
      <c r="B4667" s="4" t="s">
        <v>727</v>
      </c>
      <c r="C4667" s="4" t="s">
        <v>728</v>
      </c>
      <c r="D4667" s="4" t="s">
        <v>729</v>
      </c>
      <c r="I4667" s="2">
        <v>46087.43482638889</v>
      </c>
      <c r="J4667" s="4" t="s">
        <v>44</v>
      </c>
      <c r="K4667" s="4">
        <v>59</v>
      </c>
      <c r="L4667" s="4">
        <v>-84.708860000000001</v>
      </c>
      <c r="M4667" s="4">
        <v>9.9164700000000003</v>
      </c>
      <c r="N4667" s="4" t="s">
        <v>947</v>
      </c>
      <c r="O4667" s="4" t="b">
        <v>1</v>
      </c>
      <c r="P4667" s="4" t="b">
        <v>0</v>
      </c>
      <c r="Q4667" s="4" t="b">
        <v>0</v>
      </c>
      <c r="R4667" s="4" t="b">
        <v>0</v>
      </c>
      <c r="S4667" s="4" t="b">
        <v>0</v>
      </c>
      <c r="T4667" s="4" t="b">
        <v>0</v>
      </c>
      <c r="U4667" s="4" t="b">
        <v>0</v>
      </c>
      <c r="V4667" s="4" t="b">
        <v>0</v>
      </c>
      <c r="W4667" s="4" t="b">
        <v>0</v>
      </c>
      <c r="X4667" s="4" t="b">
        <v>1</v>
      </c>
      <c r="Y4667" s="4" t="b">
        <v>1</v>
      </c>
    </row>
    <row r="4668" spans="1:37" x14ac:dyDescent="0.2">
      <c r="A4668" s="4" t="s">
        <v>726</v>
      </c>
      <c r="B4668" s="4" t="s">
        <v>727</v>
      </c>
      <c r="C4668" s="4" t="s">
        <v>728</v>
      </c>
      <c r="D4668" s="4" t="s">
        <v>729</v>
      </c>
      <c r="I4668" s="2">
        <v>46087.434837962966</v>
      </c>
      <c r="J4668" s="4" t="s">
        <v>44</v>
      </c>
      <c r="K4668" s="4">
        <v>50</v>
      </c>
      <c r="L4668" s="4">
        <v>-84.708749999999995</v>
      </c>
      <c r="M4668" s="4">
        <v>9.9165399999999995</v>
      </c>
      <c r="N4668" s="4" t="s">
        <v>930</v>
      </c>
      <c r="O4668" s="4" t="b">
        <v>1</v>
      </c>
      <c r="P4668" s="4" t="b">
        <v>0</v>
      </c>
      <c r="Q4668" s="4" t="b">
        <v>0</v>
      </c>
      <c r="R4668" s="4" t="b">
        <v>0</v>
      </c>
      <c r="S4668" s="4" t="b">
        <v>0</v>
      </c>
      <c r="T4668" s="4" t="b">
        <v>0</v>
      </c>
      <c r="U4668" s="4" t="b">
        <v>0</v>
      </c>
      <c r="V4668" s="4" t="b">
        <v>0</v>
      </c>
      <c r="W4668" s="4" t="b">
        <v>0</v>
      </c>
      <c r="X4668" s="4" t="b">
        <v>1</v>
      </c>
      <c r="Y4668" s="4" t="b">
        <v>1</v>
      </c>
    </row>
    <row r="4669" spans="1:37" x14ac:dyDescent="0.2">
      <c r="A4669" s="4" t="s">
        <v>726</v>
      </c>
      <c r="B4669" s="4" t="s">
        <v>727</v>
      </c>
      <c r="C4669" s="4" t="s">
        <v>728</v>
      </c>
      <c r="D4669" s="4" t="s">
        <v>729</v>
      </c>
      <c r="I4669" s="2">
        <v>46087.434837962966</v>
      </c>
      <c r="J4669" s="4" t="s">
        <v>737</v>
      </c>
      <c r="N4669" s="4" t="s">
        <v>970</v>
      </c>
      <c r="AK4669" s="4" t="s">
        <v>1280</v>
      </c>
    </row>
    <row r="4670" spans="1:37" x14ac:dyDescent="0.2">
      <c r="A4670" s="4" t="s">
        <v>726</v>
      </c>
      <c r="B4670" s="4" t="s">
        <v>727</v>
      </c>
      <c r="C4670" s="4" t="s">
        <v>728</v>
      </c>
      <c r="D4670" s="4" t="s">
        <v>729</v>
      </c>
      <c r="I4670" s="2">
        <v>46087.434838321758</v>
      </c>
      <c r="J4670" s="4" t="s">
        <v>45</v>
      </c>
      <c r="AB4670" s="4" t="s">
        <v>905</v>
      </c>
      <c r="AC4670" s="4" t="s">
        <v>906</v>
      </c>
      <c r="AD4670" s="4"/>
      <c r="AE4670" s="4" t="s">
        <v>733</v>
      </c>
      <c r="AH4670" s="4">
        <v>49</v>
      </c>
      <c r="AI4670" s="4" t="s">
        <v>6</v>
      </c>
      <c r="AJ4670" s="4" t="s">
        <v>907</v>
      </c>
    </row>
    <row r="4671" spans="1:37" x14ac:dyDescent="0.2">
      <c r="A4671" s="4" t="s">
        <v>726</v>
      </c>
      <c r="B4671" s="4" t="s">
        <v>727</v>
      </c>
      <c r="C4671" s="4" t="s">
        <v>728</v>
      </c>
      <c r="D4671" s="4" t="s">
        <v>729</v>
      </c>
      <c r="I4671" s="2">
        <v>46087.43484908565</v>
      </c>
      <c r="J4671" s="4" t="s">
        <v>45</v>
      </c>
      <c r="AB4671" s="4" t="s">
        <v>811</v>
      </c>
      <c r="AC4671" s="4" t="s">
        <v>812</v>
      </c>
      <c r="AD4671" s="4"/>
      <c r="AE4671" s="4" t="s">
        <v>733</v>
      </c>
      <c r="AH4671" s="4">
        <v>22496</v>
      </c>
      <c r="AI4671" s="4" t="s">
        <v>813</v>
      </c>
      <c r="AJ4671" s="4" t="s">
        <v>814</v>
      </c>
    </row>
    <row r="4672" spans="1:37" x14ac:dyDescent="0.2">
      <c r="A4672" s="4" t="s">
        <v>726</v>
      </c>
      <c r="B4672" s="4" t="s">
        <v>727</v>
      </c>
      <c r="C4672" s="4" t="s">
        <v>728</v>
      </c>
      <c r="D4672" s="4" t="s">
        <v>729</v>
      </c>
      <c r="I4672" s="2">
        <v>46087.434872685182</v>
      </c>
      <c r="J4672" s="4" t="s">
        <v>44</v>
      </c>
      <c r="K4672" s="4">
        <v>46</v>
      </c>
      <c r="L4672" s="4">
        <v>-84.708460000000002</v>
      </c>
      <c r="M4672" s="4">
        <v>9.9167400000000008</v>
      </c>
      <c r="N4672" s="4" t="s">
        <v>928</v>
      </c>
      <c r="O4672" s="4" t="b">
        <v>1</v>
      </c>
      <c r="P4672" s="4" t="b">
        <v>0</v>
      </c>
      <c r="Q4672" s="4" t="b">
        <v>0</v>
      </c>
      <c r="R4672" s="4" t="b">
        <v>0</v>
      </c>
      <c r="S4672" s="4" t="b">
        <v>0</v>
      </c>
      <c r="T4672" s="4" t="b">
        <v>0</v>
      </c>
      <c r="U4672" s="4" t="b">
        <v>0</v>
      </c>
      <c r="V4672" s="4" t="b">
        <v>0</v>
      </c>
      <c r="W4672" s="4" t="b">
        <v>0</v>
      </c>
      <c r="X4672" s="4" t="b">
        <v>1</v>
      </c>
      <c r="Y4672" s="4" t="b">
        <v>1</v>
      </c>
    </row>
    <row r="4673" spans="1:37" x14ac:dyDescent="0.2">
      <c r="A4673" s="4" t="s">
        <v>726</v>
      </c>
      <c r="B4673" s="4" t="s">
        <v>727</v>
      </c>
      <c r="C4673" s="4" t="s">
        <v>728</v>
      </c>
      <c r="D4673" s="4" t="s">
        <v>729</v>
      </c>
      <c r="I4673" s="2">
        <v>46087.434887881944</v>
      </c>
      <c r="J4673" s="4" t="s">
        <v>45</v>
      </c>
      <c r="AB4673" s="4" t="s">
        <v>916</v>
      </c>
      <c r="AC4673" s="4" t="s">
        <v>917</v>
      </c>
      <c r="AD4673" s="4"/>
      <c r="AE4673" s="4" t="s">
        <v>733</v>
      </c>
      <c r="AH4673" s="4">
        <v>0</v>
      </c>
      <c r="AI4673" s="4" t="s">
        <v>734</v>
      </c>
      <c r="AJ4673" s="4" t="s">
        <v>735</v>
      </c>
    </row>
    <row r="4674" spans="1:37" x14ac:dyDescent="0.2">
      <c r="A4674" s="4" t="s">
        <v>726</v>
      </c>
      <c r="B4674" s="4" t="s">
        <v>727</v>
      </c>
      <c r="C4674" s="4" t="s">
        <v>728</v>
      </c>
      <c r="D4674" s="4" t="s">
        <v>729</v>
      </c>
      <c r="I4674" s="2">
        <v>46087.434942129628</v>
      </c>
      <c r="J4674" s="4" t="s">
        <v>44</v>
      </c>
      <c r="K4674" s="4">
        <v>48</v>
      </c>
      <c r="L4674" s="4">
        <v>-84.707920000000001</v>
      </c>
      <c r="M4674" s="4">
        <v>9.91723</v>
      </c>
      <c r="N4674" s="4" t="s">
        <v>928</v>
      </c>
      <c r="O4674" s="4" t="b">
        <v>1</v>
      </c>
      <c r="P4674" s="4" t="b">
        <v>0</v>
      </c>
      <c r="Q4674" s="4" t="b">
        <v>0</v>
      </c>
      <c r="R4674" s="4" t="b">
        <v>0</v>
      </c>
      <c r="S4674" s="4" t="b">
        <v>0</v>
      </c>
      <c r="T4674" s="4" t="b">
        <v>0</v>
      </c>
      <c r="U4674" s="4" t="b">
        <v>0</v>
      </c>
      <c r="V4674" s="4" t="b">
        <v>0</v>
      </c>
      <c r="W4674" s="4" t="b">
        <v>0</v>
      </c>
      <c r="X4674" s="4" t="b">
        <v>1</v>
      </c>
      <c r="Y4674" s="4" t="b">
        <v>1</v>
      </c>
    </row>
    <row r="4675" spans="1:37" x14ac:dyDescent="0.2">
      <c r="A4675" s="4" t="s">
        <v>726</v>
      </c>
      <c r="B4675" s="4" t="s">
        <v>727</v>
      </c>
      <c r="C4675" s="4" t="s">
        <v>728</v>
      </c>
      <c r="D4675" s="4" t="s">
        <v>729</v>
      </c>
      <c r="I4675" s="2">
        <v>46087.434999999998</v>
      </c>
      <c r="J4675" s="4" t="s">
        <v>45</v>
      </c>
      <c r="AB4675" s="4" t="s">
        <v>905</v>
      </c>
      <c r="AC4675" s="4" t="s">
        <v>906</v>
      </c>
      <c r="AD4675" s="4"/>
      <c r="AE4675" s="4" t="s">
        <v>733</v>
      </c>
      <c r="AH4675" s="4">
        <v>44</v>
      </c>
      <c r="AI4675" s="4" t="s">
        <v>6</v>
      </c>
      <c r="AJ4675" s="4" t="s">
        <v>907</v>
      </c>
    </row>
    <row r="4676" spans="1:37" x14ac:dyDescent="0.2">
      <c r="A4676" s="4" t="s">
        <v>726</v>
      </c>
      <c r="B4676" s="4" t="s">
        <v>727</v>
      </c>
      <c r="C4676" s="4" t="s">
        <v>728</v>
      </c>
      <c r="D4676" s="4" t="s">
        <v>729</v>
      </c>
      <c r="I4676" s="2">
        <v>46087.43509259259</v>
      </c>
      <c r="J4676" s="4" t="s">
        <v>44</v>
      </c>
      <c r="K4676" s="4">
        <v>42</v>
      </c>
      <c r="L4676" s="4">
        <v>-84.706789999999998</v>
      </c>
      <c r="M4676" s="4">
        <v>9.9181600000000003</v>
      </c>
      <c r="N4676" s="4" t="s">
        <v>928</v>
      </c>
      <c r="O4676" s="4" t="b">
        <v>1</v>
      </c>
      <c r="P4676" s="4" t="b">
        <v>0</v>
      </c>
      <c r="Q4676" s="4" t="b">
        <v>0</v>
      </c>
      <c r="R4676" s="4" t="b">
        <v>0</v>
      </c>
      <c r="S4676" s="4" t="b">
        <v>0</v>
      </c>
      <c r="T4676" s="4" t="b">
        <v>0</v>
      </c>
      <c r="U4676" s="4" t="b">
        <v>0</v>
      </c>
      <c r="V4676" s="4" t="b">
        <v>0</v>
      </c>
      <c r="W4676" s="4" t="b">
        <v>0</v>
      </c>
      <c r="X4676" s="4" t="b">
        <v>1</v>
      </c>
      <c r="Y4676" s="4" t="b">
        <v>1</v>
      </c>
    </row>
    <row r="4677" spans="1:37" x14ac:dyDescent="0.2">
      <c r="A4677" s="4" t="s">
        <v>726</v>
      </c>
      <c r="B4677" s="4" t="s">
        <v>727</v>
      </c>
      <c r="C4677" s="4" t="s">
        <v>728</v>
      </c>
      <c r="D4677" s="4" t="s">
        <v>729</v>
      </c>
      <c r="I4677" s="2">
        <v>46087.435185185182</v>
      </c>
      <c r="J4677" s="4" t="s">
        <v>44</v>
      </c>
      <c r="K4677" s="4">
        <v>44</v>
      </c>
      <c r="L4677" s="4">
        <v>-84.705929999999995</v>
      </c>
      <c r="M4677" s="4">
        <v>9.9184300000000007</v>
      </c>
      <c r="N4677" s="4" t="s">
        <v>947</v>
      </c>
      <c r="O4677" s="4" t="b">
        <v>1</v>
      </c>
      <c r="P4677" s="4" t="b">
        <v>0</v>
      </c>
      <c r="Q4677" s="4" t="b">
        <v>0</v>
      </c>
      <c r="R4677" s="4" t="b">
        <v>0</v>
      </c>
      <c r="S4677" s="4" t="b">
        <v>0</v>
      </c>
      <c r="T4677" s="4" t="b">
        <v>0</v>
      </c>
      <c r="U4677" s="4" t="b">
        <v>0</v>
      </c>
      <c r="V4677" s="4" t="b">
        <v>0</v>
      </c>
      <c r="W4677" s="4" t="b">
        <v>0</v>
      </c>
      <c r="X4677" s="4" t="b">
        <v>1</v>
      </c>
      <c r="Y4677" s="4" t="b">
        <v>1</v>
      </c>
    </row>
    <row r="4678" spans="1:37" x14ac:dyDescent="0.2">
      <c r="A4678" s="4" t="s">
        <v>726</v>
      </c>
      <c r="B4678" s="4" t="s">
        <v>727</v>
      </c>
      <c r="C4678" s="4" t="s">
        <v>728</v>
      </c>
      <c r="D4678" s="4" t="s">
        <v>729</v>
      </c>
      <c r="I4678" s="2">
        <v>46087.435196944447</v>
      </c>
      <c r="J4678" s="4" t="s">
        <v>45</v>
      </c>
      <c r="AB4678" s="4" t="s">
        <v>905</v>
      </c>
      <c r="AC4678" s="4" t="s">
        <v>906</v>
      </c>
      <c r="AD4678" s="4"/>
      <c r="AE4678" s="4" t="s">
        <v>733</v>
      </c>
      <c r="AH4678" s="4">
        <v>45</v>
      </c>
      <c r="AI4678" s="4" t="s">
        <v>6</v>
      </c>
      <c r="AJ4678" s="4" t="s">
        <v>907</v>
      </c>
    </row>
    <row r="4679" spans="1:37" x14ac:dyDescent="0.2">
      <c r="A4679" s="4" t="s">
        <v>726</v>
      </c>
      <c r="B4679" s="4" t="s">
        <v>727</v>
      </c>
      <c r="C4679" s="4" t="s">
        <v>728</v>
      </c>
      <c r="D4679" s="4" t="s">
        <v>729</v>
      </c>
      <c r="I4679" s="2">
        <v>46087.435211087963</v>
      </c>
      <c r="J4679" s="4" t="s">
        <v>45</v>
      </c>
      <c r="AB4679" s="4" t="s">
        <v>772</v>
      </c>
      <c r="AC4679" s="4" t="s">
        <v>773</v>
      </c>
      <c r="AD4679" s="4"/>
      <c r="AE4679" s="4" t="s">
        <v>733</v>
      </c>
      <c r="AH4679" s="4">
        <v>15996</v>
      </c>
      <c r="AI4679" s="4" t="s">
        <v>774</v>
      </c>
      <c r="AJ4679" s="4" t="s">
        <v>775</v>
      </c>
    </row>
    <row r="4680" spans="1:37" x14ac:dyDescent="0.2">
      <c r="A4680" s="4" t="s">
        <v>726</v>
      </c>
      <c r="B4680" s="4" t="s">
        <v>727</v>
      </c>
      <c r="C4680" s="4" t="s">
        <v>728</v>
      </c>
      <c r="D4680" s="4" t="s">
        <v>729</v>
      </c>
      <c r="I4680" s="2">
        <v>46087.435211087963</v>
      </c>
      <c r="J4680" s="4" t="s">
        <v>45</v>
      </c>
      <c r="AB4680" s="4" t="s">
        <v>776</v>
      </c>
      <c r="AC4680" s="4" t="s">
        <v>777</v>
      </c>
      <c r="AD4680" s="4"/>
      <c r="AE4680" s="4" t="s">
        <v>733</v>
      </c>
      <c r="AH4680" s="4">
        <v>15996</v>
      </c>
      <c r="AI4680" s="4" t="s">
        <v>774</v>
      </c>
      <c r="AJ4680" s="4" t="s">
        <v>775</v>
      </c>
    </row>
    <row r="4681" spans="1:37" x14ac:dyDescent="0.2">
      <c r="A4681" s="4" t="s">
        <v>726</v>
      </c>
      <c r="B4681" s="4" t="s">
        <v>727</v>
      </c>
      <c r="C4681" s="4" t="s">
        <v>728</v>
      </c>
      <c r="D4681" s="4" t="s">
        <v>729</v>
      </c>
      <c r="I4681" s="2">
        <v>46087.435230393516</v>
      </c>
      <c r="J4681" s="4" t="s">
        <v>737</v>
      </c>
      <c r="N4681" s="4" t="s">
        <v>1121</v>
      </c>
      <c r="AK4681" s="4" t="s">
        <v>1281</v>
      </c>
    </row>
    <row r="4682" spans="1:37" x14ac:dyDescent="0.2">
      <c r="A4682" s="4" t="s">
        <v>726</v>
      </c>
      <c r="B4682" s="4" t="s">
        <v>727</v>
      </c>
      <c r="C4682" s="4" t="s">
        <v>728</v>
      </c>
      <c r="D4682" s="4" t="s">
        <v>729</v>
      </c>
      <c r="I4682" s="2">
        <v>46087.435230717594</v>
      </c>
      <c r="J4682" s="4" t="s">
        <v>45</v>
      </c>
      <c r="AB4682" s="4" t="s">
        <v>1123</v>
      </c>
      <c r="AC4682" s="4" t="s">
        <v>1124</v>
      </c>
      <c r="AD4682" s="4"/>
      <c r="AE4682" s="4" t="s">
        <v>733</v>
      </c>
      <c r="AH4682" s="4">
        <v>0</v>
      </c>
      <c r="AI4682" s="4" t="s">
        <v>774</v>
      </c>
      <c r="AJ4682" s="4" t="s">
        <v>775</v>
      </c>
    </row>
    <row r="4683" spans="1:37" x14ac:dyDescent="0.2">
      <c r="A4683" s="4" t="s">
        <v>726</v>
      </c>
      <c r="B4683" s="4" t="s">
        <v>727</v>
      </c>
      <c r="C4683" s="4" t="s">
        <v>728</v>
      </c>
      <c r="D4683" s="4" t="s">
        <v>729</v>
      </c>
      <c r="I4683" s="2">
        <v>46087.435234236109</v>
      </c>
      <c r="J4683" s="4" t="s">
        <v>737</v>
      </c>
      <c r="N4683" s="4" t="s">
        <v>876</v>
      </c>
      <c r="AK4683" s="4" t="s">
        <v>883</v>
      </c>
    </row>
    <row r="4684" spans="1:37" x14ac:dyDescent="0.2">
      <c r="A4684" s="4" t="s">
        <v>726</v>
      </c>
      <c r="B4684" s="4" t="s">
        <v>727</v>
      </c>
      <c r="C4684" s="4" t="s">
        <v>728</v>
      </c>
      <c r="D4684" s="4" t="s">
        <v>729</v>
      </c>
      <c r="I4684" s="2">
        <v>46087.435236909725</v>
      </c>
      <c r="J4684" s="4" t="s">
        <v>737</v>
      </c>
      <c r="N4684" s="4" t="s">
        <v>876</v>
      </c>
      <c r="AK4684" s="4" t="s">
        <v>884</v>
      </c>
    </row>
    <row r="4685" spans="1:37" x14ac:dyDescent="0.2">
      <c r="A4685" s="4" t="s">
        <v>726</v>
      </c>
      <c r="B4685" s="4" t="s">
        <v>727</v>
      </c>
      <c r="C4685" s="4" t="s">
        <v>728</v>
      </c>
      <c r="D4685" s="4" t="s">
        <v>729</v>
      </c>
      <c r="I4685" s="2">
        <v>46087.435239479164</v>
      </c>
      <c r="J4685" s="4" t="s">
        <v>737</v>
      </c>
      <c r="N4685" s="4" t="s">
        <v>876</v>
      </c>
      <c r="AK4685" s="4" t="s">
        <v>886</v>
      </c>
    </row>
    <row r="4686" spans="1:37" x14ac:dyDescent="0.2">
      <c r="A4686" s="4" t="s">
        <v>726</v>
      </c>
      <c r="B4686" s="4" t="s">
        <v>727</v>
      </c>
      <c r="C4686" s="4" t="s">
        <v>728</v>
      </c>
      <c r="D4686" s="4" t="s">
        <v>729</v>
      </c>
      <c r="I4686" s="2">
        <v>46087.435243506945</v>
      </c>
      <c r="J4686" s="4" t="s">
        <v>45</v>
      </c>
      <c r="AB4686" s="4" t="s">
        <v>851</v>
      </c>
      <c r="AC4686" s="4" t="s">
        <v>852</v>
      </c>
      <c r="AD4686" s="4"/>
      <c r="AE4686" s="4" t="s">
        <v>733</v>
      </c>
      <c r="AH4686" s="4">
        <v>2</v>
      </c>
      <c r="AI4686" s="4" t="s">
        <v>734</v>
      </c>
      <c r="AJ4686" s="4" t="s">
        <v>735</v>
      </c>
    </row>
    <row r="4687" spans="1:37" x14ac:dyDescent="0.2">
      <c r="A4687" s="4" t="s">
        <v>726</v>
      </c>
      <c r="B4687" s="4" t="s">
        <v>727</v>
      </c>
      <c r="C4687" s="4" t="s">
        <v>728</v>
      </c>
      <c r="D4687" s="4" t="s">
        <v>729</v>
      </c>
      <c r="I4687" s="2">
        <v>46087.435243692133</v>
      </c>
      <c r="J4687" s="4" t="s">
        <v>737</v>
      </c>
      <c r="N4687" s="4" t="s">
        <v>853</v>
      </c>
      <c r="AK4687" s="4" t="s">
        <v>1282</v>
      </c>
    </row>
    <row r="4688" spans="1:37" x14ac:dyDescent="0.2">
      <c r="A4688" s="4" t="s">
        <v>726</v>
      </c>
      <c r="B4688" s="4" t="s">
        <v>727</v>
      </c>
      <c r="C4688" s="4" t="s">
        <v>728</v>
      </c>
      <c r="D4688" s="4" t="s">
        <v>729</v>
      </c>
      <c r="I4688" s="2">
        <v>46087.435243692133</v>
      </c>
      <c r="J4688" s="4" t="s">
        <v>45</v>
      </c>
      <c r="AB4688" s="4" t="s">
        <v>855</v>
      </c>
      <c r="AC4688" s="4" t="s">
        <v>856</v>
      </c>
      <c r="AD4688" s="4"/>
      <c r="AE4688" s="4" t="s">
        <v>733</v>
      </c>
      <c r="AH4688" s="4">
        <v>84</v>
      </c>
      <c r="AI4688" s="4" t="s">
        <v>734</v>
      </c>
      <c r="AJ4688" s="4" t="s">
        <v>735</v>
      </c>
    </row>
    <row r="4689" spans="1:37" x14ac:dyDescent="0.2">
      <c r="A4689" s="4" t="s">
        <v>726</v>
      </c>
      <c r="B4689" s="4" t="s">
        <v>727</v>
      </c>
      <c r="C4689" s="4" t="s">
        <v>728</v>
      </c>
      <c r="D4689" s="4" t="s">
        <v>729</v>
      </c>
      <c r="I4689" s="2">
        <v>46087.435243819447</v>
      </c>
      <c r="J4689" s="4" t="s">
        <v>737</v>
      </c>
      <c r="N4689" s="4" t="s">
        <v>865</v>
      </c>
      <c r="AK4689" s="4" t="s">
        <v>866</v>
      </c>
    </row>
    <row r="4690" spans="1:37" x14ac:dyDescent="0.2">
      <c r="A4690" s="4" t="s">
        <v>726</v>
      </c>
      <c r="B4690" s="4" t="s">
        <v>727</v>
      </c>
      <c r="C4690" s="4" t="s">
        <v>728</v>
      </c>
      <c r="D4690" s="4" t="s">
        <v>729</v>
      </c>
      <c r="I4690" s="2">
        <v>46087.435243912034</v>
      </c>
      <c r="J4690" s="4" t="s">
        <v>737</v>
      </c>
      <c r="N4690" s="4" t="s">
        <v>872</v>
      </c>
      <c r="AK4690" s="4" t="s">
        <v>1283</v>
      </c>
    </row>
    <row r="4691" spans="1:37" x14ac:dyDescent="0.2">
      <c r="A4691" s="4" t="s">
        <v>726</v>
      </c>
      <c r="B4691" s="4" t="s">
        <v>727</v>
      </c>
      <c r="C4691" s="4" t="s">
        <v>728</v>
      </c>
      <c r="D4691" s="4" t="s">
        <v>729</v>
      </c>
      <c r="I4691" s="2">
        <v>46087.43524929398</v>
      </c>
      <c r="J4691" s="4" t="s">
        <v>737</v>
      </c>
      <c r="N4691" s="4" t="s">
        <v>876</v>
      </c>
      <c r="AK4691" s="4" t="s">
        <v>888</v>
      </c>
    </row>
    <row r="4692" spans="1:37" x14ac:dyDescent="0.2">
      <c r="A4692" s="4" t="s">
        <v>726</v>
      </c>
      <c r="B4692" s="4" t="s">
        <v>727</v>
      </c>
      <c r="C4692" s="4" t="s">
        <v>728</v>
      </c>
      <c r="D4692" s="4" t="s">
        <v>729</v>
      </c>
      <c r="I4692" s="2">
        <v>46087.43525652778</v>
      </c>
      <c r="J4692" s="4" t="s">
        <v>45</v>
      </c>
      <c r="AB4692" s="4" t="s">
        <v>817</v>
      </c>
      <c r="AC4692" s="4" t="s">
        <v>818</v>
      </c>
      <c r="AD4692" s="4"/>
      <c r="AE4692" s="4" t="s">
        <v>733</v>
      </c>
      <c r="AH4692" s="4">
        <v>36</v>
      </c>
      <c r="AI4692" s="4" t="s">
        <v>819</v>
      </c>
      <c r="AJ4692" s="4" t="s">
        <v>820</v>
      </c>
    </row>
    <row r="4693" spans="1:37" x14ac:dyDescent="0.2">
      <c r="A4693" s="4" t="s">
        <v>726</v>
      </c>
      <c r="B4693" s="4" t="s">
        <v>727</v>
      </c>
      <c r="C4693" s="4" t="s">
        <v>728</v>
      </c>
      <c r="D4693" s="4" t="s">
        <v>729</v>
      </c>
      <c r="I4693" s="2">
        <v>46087.43525923611</v>
      </c>
      <c r="J4693" s="4" t="s">
        <v>737</v>
      </c>
      <c r="N4693" s="4" t="s">
        <v>876</v>
      </c>
      <c r="AK4693" s="4" t="s">
        <v>889</v>
      </c>
    </row>
    <row r="4694" spans="1:37" x14ac:dyDescent="0.2">
      <c r="A4694" s="4" t="s">
        <v>726</v>
      </c>
      <c r="B4694" s="4" t="s">
        <v>727</v>
      </c>
      <c r="C4694" s="4" t="s">
        <v>728</v>
      </c>
      <c r="D4694" s="4" t="s">
        <v>729</v>
      </c>
      <c r="I4694" s="2">
        <v>46087.435259282407</v>
      </c>
      <c r="J4694" s="4" t="s">
        <v>737</v>
      </c>
      <c r="N4694" s="4" t="s">
        <v>876</v>
      </c>
      <c r="AK4694" s="4" t="s">
        <v>891</v>
      </c>
    </row>
    <row r="4695" spans="1:37" x14ac:dyDescent="0.2">
      <c r="A4695" s="4" t="s">
        <v>726</v>
      </c>
      <c r="B4695" s="4" t="s">
        <v>727</v>
      </c>
      <c r="C4695" s="4" t="s">
        <v>728</v>
      </c>
      <c r="D4695" s="4" t="s">
        <v>729</v>
      </c>
      <c r="I4695" s="2">
        <v>46087.435266203705</v>
      </c>
      <c r="J4695" s="4" t="s">
        <v>44</v>
      </c>
      <c r="K4695" s="4">
        <v>52</v>
      </c>
      <c r="L4695" s="4">
        <v>-84.705119999999994</v>
      </c>
      <c r="M4695" s="4">
        <v>9.9183599999999998</v>
      </c>
      <c r="N4695" s="4" t="s">
        <v>947</v>
      </c>
      <c r="O4695" s="4" t="b">
        <v>1</v>
      </c>
      <c r="P4695" s="4" t="b">
        <v>0</v>
      </c>
      <c r="Q4695" s="4" t="b">
        <v>0</v>
      </c>
      <c r="R4695" s="4" t="b">
        <v>0</v>
      </c>
      <c r="S4695" s="4" t="b">
        <v>0</v>
      </c>
      <c r="T4695" s="4" t="b">
        <v>0</v>
      </c>
      <c r="U4695" s="4" t="b">
        <v>0</v>
      </c>
      <c r="V4695" s="4" t="b">
        <v>0</v>
      </c>
      <c r="W4695" s="4" t="b">
        <v>0</v>
      </c>
      <c r="X4695" s="4" t="b">
        <v>1</v>
      </c>
      <c r="Y4695" s="4" t="b">
        <v>1</v>
      </c>
    </row>
    <row r="4696" spans="1:37" x14ac:dyDescent="0.2">
      <c r="A4696" s="4" t="s">
        <v>726</v>
      </c>
      <c r="B4696" s="4" t="s">
        <v>727</v>
      </c>
      <c r="C4696" s="4" t="s">
        <v>728</v>
      </c>
      <c r="D4696" s="4" t="s">
        <v>729</v>
      </c>
      <c r="I4696" s="2">
        <v>46087.43533605324</v>
      </c>
      <c r="J4696" s="4" t="s">
        <v>45</v>
      </c>
      <c r="AB4696" s="4" t="s">
        <v>905</v>
      </c>
      <c r="AC4696" s="4" t="s">
        <v>906</v>
      </c>
      <c r="AD4696" s="4"/>
      <c r="AE4696" s="4" t="s">
        <v>733</v>
      </c>
      <c r="AH4696" s="4">
        <v>59</v>
      </c>
      <c r="AI4696" s="4" t="s">
        <v>6</v>
      </c>
      <c r="AJ4696" s="4" t="s">
        <v>907</v>
      </c>
    </row>
    <row r="4697" spans="1:37" x14ac:dyDescent="0.2">
      <c r="A4697" s="4" t="s">
        <v>726</v>
      </c>
      <c r="B4697" s="4" t="s">
        <v>727</v>
      </c>
      <c r="C4697" s="4" t="s">
        <v>728</v>
      </c>
      <c r="D4697" s="4" t="s">
        <v>729</v>
      </c>
      <c r="I4697" s="2">
        <v>46087.435358796298</v>
      </c>
      <c r="J4697" s="4" t="s">
        <v>44</v>
      </c>
      <c r="K4697" s="4">
        <v>57</v>
      </c>
      <c r="L4697" s="4">
        <v>-84.704059999999998</v>
      </c>
      <c r="M4697" s="4">
        <v>9.9179999999999993</v>
      </c>
      <c r="N4697" s="4" t="s">
        <v>947</v>
      </c>
      <c r="O4697" s="4" t="b">
        <v>1</v>
      </c>
      <c r="P4697" s="4" t="b">
        <v>0</v>
      </c>
      <c r="Q4697" s="4" t="b">
        <v>0</v>
      </c>
      <c r="R4697" s="4" t="b">
        <v>0</v>
      </c>
      <c r="S4697" s="4" t="b">
        <v>0</v>
      </c>
      <c r="T4697" s="4" t="b">
        <v>0</v>
      </c>
      <c r="U4697" s="4" t="b">
        <v>0</v>
      </c>
      <c r="V4697" s="4" t="b">
        <v>0</v>
      </c>
      <c r="W4697" s="4" t="b">
        <v>0</v>
      </c>
      <c r="X4697" s="4" t="b">
        <v>1</v>
      </c>
      <c r="Y4697" s="4" t="b">
        <v>1</v>
      </c>
    </row>
    <row r="4698" spans="1:37" x14ac:dyDescent="0.2">
      <c r="A4698" s="4" t="s">
        <v>726</v>
      </c>
      <c r="B4698" s="4" t="s">
        <v>727</v>
      </c>
      <c r="C4698" s="4" t="s">
        <v>728</v>
      </c>
      <c r="D4698" s="4" t="s">
        <v>729</v>
      </c>
      <c r="I4698" s="2">
        <v>46087.435384155091</v>
      </c>
      <c r="J4698" s="4" t="s">
        <v>45</v>
      </c>
      <c r="AB4698" s="4" t="s">
        <v>811</v>
      </c>
      <c r="AC4698" s="4" t="s">
        <v>812</v>
      </c>
      <c r="AD4698" s="4"/>
      <c r="AE4698" s="4" t="s">
        <v>733</v>
      </c>
      <c r="AH4698" s="4">
        <v>-11456</v>
      </c>
      <c r="AI4698" s="4" t="s">
        <v>813</v>
      </c>
      <c r="AJ4698" s="4" t="s">
        <v>814</v>
      </c>
    </row>
    <row r="4699" spans="1:37" x14ac:dyDescent="0.2">
      <c r="A4699" s="4" t="s">
        <v>726</v>
      </c>
      <c r="B4699" s="4" t="s">
        <v>727</v>
      </c>
      <c r="C4699" s="4" t="s">
        <v>728</v>
      </c>
      <c r="D4699" s="4" t="s">
        <v>729</v>
      </c>
      <c r="I4699" s="2">
        <v>46087.435474537036</v>
      </c>
      <c r="J4699" s="4" t="s">
        <v>44</v>
      </c>
      <c r="K4699" s="4">
        <v>53</v>
      </c>
      <c r="L4699" s="4">
        <v>-84.702669999999998</v>
      </c>
      <c r="M4699" s="4">
        <v>9.9176800000000007</v>
      </c>
      <c r="N4699" s="4" t="s">
        <v>928</v>
      </c>
      <c r="O4699" s="4" t="b">
        <v>1</v>
      </c>
      <c r="P4699" s="4" t="b">
        <v>0</v>
      </c>
      <c r="Q4699" s="4" t="b">
        <v>0</v>
      </c>
      <c r="R4699" s="4" t="b">
        <v>0</v>
      </c>
      <c r="S4699" s="4" t="b">
        <v>0</v>
      </c>
      <c r="T4699" s="4" t="b">
        <v>0</v>
      </c>
      <c r="U4699" s="4" t="b">
        <v>0</v>
      </c>
      <c r="V4699" s="4" t="b">
        <v>0</v>
      </c>
      <c r="W4699" s="4" t="b">
        <v>0</v>
      </c>
      <c r="X4699" s="4" t="b">
        <v>1</v>
      </c>
      <c r="Y4699" s="4" t="b">
        <v>1</v>
      </c>
    </row>
    <row r="4700" spans="1:37" x14ac:dyDescent="0.2">
      <c r="A4700" s="4" t="s">
        <v>726</v>
      </c>
      <c r="B4700" s="4" t="s">
        <v>727</v>
      </c>
      <c r="C4700" s="4" t="s">
        <v>728</v>
      </c>
      <c r="D4700" s="4" t="s">
        <v>729</v>
      </c>
      <c r="I4700" s="2">
        <v>46087.435486469905</v>
      </c>
      <c r="J4700" s="4" t="s">
        <v>45</v>
      </c>
      <c r="AB4700" s="4" t="s">
        <v>905</v>
      </c>
      <c r="AC4700" s="4" t="s">
        <v>906</v>
      </c>
      <c r="AD4700" s="4"/>
      <c r="AE4700" s="4" t="s">
        <v>733</v>
      </c>
      <c r="AH4700" s="4">
        <v>54</v>
      </c>
      <c r="AI4700" s="4" t="s">
        <v>6</v>
      </c>
      <c r="AJ4700" s="4" t="s">
        <v>907</v>
      </c>
    </row>
    <row r="4701" spans="1:37" x14ac:dyDescent="0.2">
      <c r="A4701" s="4" t="s">
        <v>726</v>
      </c>
      <c r="B4701" s="4" t="s">
        <v>727</v>
      </c>
      <c r="C4701" s="4" t="s">
        <v>728</v>
      </c>
      <c r="D4701" s="4" t="s">
        <v>729</v>
      </c>
      <c r="I4701" s="2">
        <v>46087.435532812502</v>
      </c>
      <c r="J4701" s="4" t="s">
        <v>45</v>
      </c>
      <c r="AB4701" s="4" t="s">
        <v>905</v>
      </c>
      <c r="AC4701" s="4" t="s">
        <v>906</v>
      </c>
      <c r="AD4701" s="4"/>
      <c r="AE4701" s="4" t="s">
        <v>733</v>
      </c>
      <c r="AH4701" s="4">
        <v>61</v>
      </c>
      <c r="AI4701" s="4" t="s">
        <v>6</v>
      </c>
      <c r="AJ4701" s="4" t="s">
        <v>907</v>
      </c>
    </row>
    <row r="4702" spans="1:37" x14ac:dyDescent="0.2">
      <c r="A4702" s="4" t="s">
        <v>726</v>
      </c>
      <c r="B4702" s="4" t="s">
        <v>727</v>
      </c>
      <c r="C4702" s="4" t="s">
        <v>728</v>
      </c>
      <c r="D4702" s="4" t="s">
        <v>729</v>
      </c>
      <c r="I4702" s="2">
        <v>46087.435567129629</v>
      </c>
      <c r="J4702" s="4" t="s">
        <v>44</v>
      </c>
      <c r="K4702" s="4">
        <v>59</v>
      </c>
      <c r="L4702" s="4">
        <v>-84.701539999999994</v>
      </c>
      <c r="M4702" s="4">
        <v>9.9175699999999996</v>
      </c>
      <c r="N4702" s="4" t="s">
        <v>928</v>
      </c>
      <c r="O4702" s="4" t="b">
        <v>1</v>
      </c>
      <c r="P4702" s="4" t="b">
        <v>0</v>
      </c>
      <c r="Q4702" s="4" t="b">
        <v>0</v>
      </c>
      <c r="R4702" s="4" t="b">
        <v>0</v>
      </c>
      <c r="S4702" s="4" t="b">
        <v>0</v>
      </c>
      <c r="T4702" s="4" t="b">
        <v>0</v>
      </c>
      <c r="U4702" s="4" t="b">
        <v>0</v>
      </c>
      <c r="V4702" s="4" t="b">
        <v>0</v>
      </c>
      <c r="W4702" s="4" t="b">
        <v>0</v>
      </c>
      <c r="X4702" s="4" t="b">
        <v>1</v>
      </c>
      <c r="Y4702" s="4" t="b">
        <v>1</v>
      </c>
    </row>
    <row r="4703" spans="1:37" x14ac:dyDescent="0.2">
      <c r="A4703" s="4" t="s">
        <v>726</v>
      </c>
      <c r="B4703" s="4" t="s">
        <v>727</v>
      </c>
      <c r="C4703" s="4" t="s">
        <v>728</v>
      </c>
      <c r="D4703" s="4" t="s">
        <v>729</v>
      </c>
      <c r="I4703" s="2">
        <v>46087.43560203704</v>
      </c>
      <c r="J4703" s="4" t="s">
        <v>45</v>
      </c>
      <c r="AB4703" s="4" t="s">
        <v>905</v>
      </c>
      <c r="AC4703" s="4" t="s">
        <v>906</v>
      </c>
      <c r="AD4703" s="4"/>
      <c r="AE4703" s="4" t="s">
        <v>733</v>
      </c>
      <c r="AH4703" s="4">
        <v>62</v>
      </c>
      <c r="AI4703" s="4" t="s">
        <v>6</v>
      </c>
      <c r="AJ4703" s="4" t="s">
        <v>907</v>
      </c>
    </row>
    <row r="4704" spans="1:37" x14ac:dyDescent="0.2">
      <c r="A4704" s="4" t="s">
        <v>726</v>
      </c>
      <c r="B4704" s="4" t="s">
        <v>727</v>
      </c>
      <c r="C4704" s="4" t="s">
        <v>728</v>
      </c>
      <c r="D4704" s="4" t="s">
        <v>729</v>
      </c>
      <c r="I4704" s="2">
        <v>46087.435613425929</v>
      </c>
      <c r="J4704" s="4" t="s">
        <v>44</v>
      </c>
      <c r="K4704" s="4">
        <v>61</v>
      </c>
      <c r="L4704" s="4">
        <v>-84.70093</v>
      </c>
      <c r="M4704" s="4">
        <v>9.9175799999999992</v>
      </c>
      <c r="N4704" s="4" t="s">
        <v>930</v>
      </c>
      <c r="O4704" s="4" t="b">
        <v>1</v>
      </c>
      <c r="P4704" s="4" t="b">
        <v>0</v>
      </c>
      <c r="Q4704" s="4" t="b">
        <v>0</v>
      </c>
      <c r="R4704" s="4" t="b">
        <v>0</v>
      </c>
      <c r="S4704" s="4" t="b">
        <v>0</v>
      </c>
      <c r="T4704" s="4" t="b">
        <v>0</v>
      </c>
      <c r="U4704" s="4" t="b">
        <v>0</v>
      </c>
      <c r="V4704" s="4" t="b">
        <v>0</v>
      </c>
      <c r="W4704" s="4" t="b">
        <v>0</v>
      </c>
      <c r="X4704" s="4" t="b">
        <v>1</v>
      </c>
      <c r="Y4704" s="4" t="b">
        <v>1</v>
      </c>
    </row>
    <row r="4705" spans="1:36" x14ac:dyDescent="0.2">
      <c r="A4705" s="4" t="s">
        <v>726</v>
      </c>
      <c r="B4705" s="4" t="s">
        <v>727</v>
      </c>
      <c r="C4705" s="4" t="s">
        <v>728</v>
      </c>
      <c r="D4705" s="4" t="s">
        <v>729</v>
      </c>
      <c r="I4705" s="2">
        <v>46087.435648148145</v>
      </c>
      <c r="J4705" s="4" t="s">
        <v>44</v>
      </c>
      <c r="K4705" s="4">
        <v>55</v>
      </c>
      <c r="L4705" s="4">
        <v>-84.700490000000002</v>
      </c>
      <c r="M4705" s="4">
        <v>9.9176300000000008</v>
      </c>
      <c r="N4705" s="4" t="s">
        <v>928</v>
      </c>
      <c r="O4705" s="4" t="b">
        <v>1</v>
      </c>
      <c r="P4705" s="4" t="b">
        <v>0</v>
      </c>
      <c r="Q4705" s="4" t="b">
        <v>0</v>
      </c>
      <c r="R4705" s="4" t="b">
        <v>0</v>
      </c>
      <c r="S4705" s="4" t="b">
        <v>0</v>
      </c>
      <c r="T4705" s="4" t="b">
        <v>0</v>
      </c>
      <c r="U4705" s="4" t="b">
        <v>0</v>
      </c>
      <c r="V4705" s="4" t="b">
        <v>0</v>
      </c>
      <c r="W4705" s="4" t="b">
        <v>0</v>
      </c>
      <c r="X4705" s="4" t="b">
        <v>1</v>
      </c>
      <c r="Y4705" s="4" t="b">
        <v>1</v>
      </c>
    </row>
    <row r="4706" spans="1:36" x14ac:dyDescent="0.2">
      <c r="A4706" s="4" t="s">
        <v>726</v>
      </c>
      <c r="B4706" s="4" t="s">
        <v>727</v>
      </c>
      <c r="C4706" s="4" t="s">
        <v>728</v>
      </c>
      <c r="D4706" s="4" t="s">
        <v>729</v>
      </c>
      <c r="I4706" s="2">
        <v>46087.435706157405</v>
      </c>
      <c r="J4706" s="4" t="s">
        <v>45</v>
      </c>
      <c r="AB4706" s="4" t="s">
        <v>905</v>
      </c>
      <c r="AC4706" s="4" t="s">
        <v>906</v>
      </c>
      <c r="AD4706" s="4"/>
      <c r="AE4706" s="4" t="s">
        <v>733</v>
      </c>
      <c r="AH4706" s="4">
        <v>51</v>
      </c>
      <c r="AI4706" s="4" t="s">
        <v>6</v>
      </c>
      <c r="AJ4706" s="4" t="s">
        <v>907</v>
      </c>
    </row>
    <row r="4707" spans="1:36" x14ac:dyDescent="0.2">
      <c r="A4707" s="4" t="s">
        <v>726</v>
      </c>
      <c r="B4707" s="4" t="s">
        <v>727</v>
      </c>
      <c r="C4707" s="4" t="s">
        <v>728</v>
      </c>
      <c r="D4707" s="4" t="s">
        <v>729</v>
      </c>
      <c r="I4707" s="2">
        <v>46087.435729166667</v>
      </c>
      <c r="J4707" s="4" t="s">
        <v>44</v>
      </c>
      <c r="K4707" s="4">
        <v>52</v>
      </c>
      <c r="L4707" s="4">
        <v>-84.699600000000004</v>
      </c>
      <c r="M4707" s="4">
        <v>9.9178499999999996</v>
      </c>
      <c r="N4707" s="4" t="s">
        <v>928</v>
      </c>
      <c r="O4707" s="4" t="b">
        <v>1</v>
      </c>
      <c r="P4707" s="4" t="b">
        <v>0</v>
      </c>
      <c r="Q4707" s="4" t="b">
        <v>0</v>
      </c>
      <c r="R4707" s="4" t="b">
        <v>0</v>
      </c>
      <c r="S4707" s="4" t="b">
        <v>0</v>
      </c>
      <c r="T4707" s="4" t="b">
        <v>0</v>
      </c>
      <c r="U4707" s="4" t="b">
        <v>0</v>
      </c>
      <c r="V4707" s="4" t="b">
        <v>0</v>
      </c>
      <c r="W4707" s="4" t="b">
        <v>0</v>
      </c>
      <c r="X4707" s="4" t="b">
        <v>1</v>
      </c>
      <c r="Y4707" s="4" t="b">
        <v>1</v>
      </c>
    </row>
    <row r="4708" spans="1:36" x14ac:dyDescent="0.2">
      <c r="A4708" s="4" t="s">
        <v>726</v>
      </c>
      <c r="B4708" s="4" t="s">
        <v>727</v>
      </c>
      <c r="C4708" s="4" t="s">
        <v>728</v>
      </c>
      <c r="D4708" s="4" t="s">
        <v>729</v>
      </c>
      <c r="I4708" s="2">
        <v>46087.43577546296</v>
      </c>
      <c r="J4708" s="4" t="s">
        <v>44</v>
      </c>
      <c r="K4708" s="4">
        <v>57</v>
      </c>
      <c r="L4708" s="4">
        <v>-84.699079999999995</v>
      </c>
      <c r="M4708" s="4">
        <v>9.9180499999999991</v>
      </c>
      <c r="N4708" s="4" t="s">
        <v>930</v>
      </c>
      <c r="O4708" s="4" t="b">
        <v>1</v>
      </c>
      <c r="P4708" s="4" t="b">
        <v>0</v>
      </c>
      <c r="Q4708" s="4" t="b">
        <v>0</v>
      </c>
      <c r="R4708" s="4" t="b">
        <v>0</v>
      </c>
      <c r="S4708" s="4" t="b">
        <v>0</v>
      </c>
      <c r="T4708" s="4" t="b">
        <v>0</v>
      </c>
      <c r="U4708" s="4" t="b">
        <v>0</v>
      </c>
      <c r="V4708" s="4" t="b">
        <v>0</v>
      </c>
      <c r="W4708" s="4" t="b">
        <v>0</v>
      </c>
      <c r="X4708" s="4" t="b">
        <v>1</v>
      </c>
      <c r="Y4708" s="4" t="b">
        <v>1</v>
      </c>
    </row>
    <row r="4709" spans="1:36" x14ac:dyDescent="0.2">
      <c r="A4709" s="4" t="s">
        <v>726</v>
      </c>
      <c r="B4709" s="4" t="s">
        <v>727</v>
      </c>
      <c r="C4709" s="4" t="s">
        <v>728</v>
      </c>
      <c r="D4709" s="4" t="s">
        <v>729</v>
      </c>
      <c r="I4709" s="2">
        <v>46087.435775601851</v>
      </c>
      <c r="J4709" s="4" t="s">
        <v>45</v>
      </c>
      <c r="AB4709" s="4" t="s">
        <v>905</v>
      </c>
      <c r="AC4709" s="4" t="s">
        <v>906</v>
      </c>
      <c r="AD4709" s="4"/>
      <c r="AE4709" s="4" t="s">
        <v>733</v>
      </c>
      <c r="AH4709" s="4">
        <v>59</v>
      </c>
      <c r="AI4709" s="4" t="s">
        <v>6</v>
      </c>
      <c r="AJ4709" s="4" t="s">
        <v>907</v>
      </c>
    </row>
    <row r="4710" spans="1:36" x14ac:dyDescent="0.2">
      <c r="A4710" s="4" t="s">
        <v>726</v>
      </c>
      <c r="B4710" s="4" t="s">
        <v>727</v>
      </c>
      <c r="C4710" s="4" t="s">
        <v>728</v>
      </c>
      <c r="D4710" s="4" t="s">
        <v>729</v>
      </c>
      <c r="I4710" s="2">
        <v>46087.435833333337</v>
      </c>
      <c r="J4710" s="4" t="s">
        <v>44</v>
      </c>
      <c r="K4710" s="4">
        <v>55</v>
      </c>
      <c r="L4710" s="4">
        <v>-84.698459999999997</v>
      </c>
      <c r="M4710" s="4">
        <v>9.9183699999999995</v>
      </c>
      <c r="N4710" s="4" t="s">
        <v>928</v>
      </c>
      <c r="O4710" s="4" t="b">
        <v>1</v>
      </c>
      <c r="P4710" s="4" t="b">
        <v>0</v>
      </c>
      <c r="Q4710" s="4" t="b">
        <v>0</v>
      </c>
      <c r="R4710" s="4" t="b">
        <v>0</v>
      </c>
      <c r="S4710" s="4" t="b">
        <v>0</v>
      </c>
      <c r="T4710" s="4" t="b">
        <v>0</v>
      </c>
      <c r="U4710" s="4" t="b">
        <v>0</v>
      </c>
      <c r="V4710" s="4" t="b">
        <v>0</v>
      </c>
      <c r="W4710" s="4" t="b">
        <v>0</v>
      </c>
      <c r="X4710" s="4" t="b">
        <v>1</v>
      </c>
      <c r="Y4710" s="4" t="b">
        <v>1</v>
      </c>
    </row>
    <row r="4711" spans="1:36" x14ac:dyDescent="0.2">
      <c r="A4711" s="4" t="s">
        <v>726</v>
      </c>
      <c r="B4711" s="4" t="s">
        <v>727</v>
      </c>
      <c r="C4711" s="4" t="s">
        <v>728</v>
      </c>
      <c r="D4711" s="4" t="s">
        <v>729</v>
      </c>
      <c r="I4711" s="2">
        <v>46087.435896400464</v>
      </c>
      <c r="J4711" s="4" t="s">
        <v>45</v>
      </c>
      <c r="AB4711" s="4" t="s">
        <v>811</v>
      </c>
      <c r="AC4711" s="4" t="s">
        <v>812</v>
      </c>
      <c r="AD4711" s="4"/>
      <c r="AE4711" s="4" t="s">
        <v>733</v>
      </c>
      <c r="AH4711" s="4">
        <v>-4206</v>
      </c>
      <c r="AI4711" s="4" t="s">
        <v>813</v>
      </c>
      <c r="AJ4711" s="4" t="s">
        <v>814</v>
      </c>
    </row>
    <row r="4712" spans="1:36" x14ac:dyDescent="0.2">
      <c r="A4712" s="4" t="s">
        <v>726</v>
      </c>
      <c r="B4712" s="4" t="s">
        <v>727</v>
      </c>
      <c r="C4712" s="4" t="s">
        <v>728</v>
      </c>
      <c r="D4712" s="4" t="s">
        <v>729</v>
      </c>
      <c r="I4712" s="2">
        <v>46087.43590300926</v>
      </c>
      <c r="J4712" s="4" t="s">
        <v>45</v>
      </c>
      <c r="AB4712" s="4" t="s">
        <v>905</v>
      </c>
      <c r="AC4712" s="4" t="s">
        <v>906</v>
      </c>
      <c r="AD4712" s="4"/>
      <c r="AE4712" s="4" t="s">
        <v>733</v>
      </c>
      <c r="AH4712" s="4">
        <v>54</v>
      </c>
      <c r="AI4712" s="4" t="s">
        <v>6</v>
      </c>
      <c r="AJ4712" s="4" t="s">
        <v>907</v>
      </c>
    </row>
    <row r="4713" spans="1:36" x14ac:dyDescent="0.2">
      <c r="A4713" s="4" t="s">
        <v>726</v>
      </c>
      <c r="B4713" s="4" t="s">
        <v>727</v>
      </c>
      <c r="C4713" s="4" t="s">
        <v>728</v>
      </c>
      <c r="D4713" s="4" t="s">
        <v>729</v>
      </c>
      <c r="I4713" s="2">
        <v>46087.43594265046</v>
      </c>
      <c r="J4713" s="4" t="s">
        <v>45</v>
      </c>
      <c r="AB4713" s="4" t="s">
        <v>811</v>
      </c>
      <c r="AC4713" s="4" t="s">
        <v>812</v>
      </c>
      <c r="AD4713" s="4"/>
      <c r="AE4713" s="4" t="s">
        <v>733</v>
      </c>
      <c r="AH4713" s="4">
        <v>24779</v>
      </c>
      <c r="AI4713" s="4" t="s">
        <v>813</v>
      </c>
      <c r="AJ4713" s="4" t="s">
        <v>814</v>
      </c>
    </row>
    <row r="4714" spans="1:36" x14ac:dyDescent="0.2">
      <c r="A4714" s="4" t="s">
        <v>726</v>
      </c>
      <c r="B4714" s="4" t="s">
        <v>727</v>
      </c>
      <c r="C4714" s="4" t="s">
        <v>728</v>
      </c>
      <c r="D4714" s="4" t="s">
        <v>729</v>
      </c>
      <c r="I4714" s="2">
        <v>46087.435951782405</v>
      </c>
      <c r="J4714" s="4" t="s">
        <v>45</v>
      </c>
      <c r="AB4714" s="4" t="s">
        <v>772</v>
      </c>
      <c r="AC4714" s="4" t="s">
        <v>773</v>
      </c>
      <c r="AD4714" s="4"/>
      <c r="AE4714" s="4" t="s">
        <v>733</v>
      </c>
      <c r="AH4714" s="4">
        <v>15997</v>
      </c>
      <c r="AI4714" s="4" t="s">
        <v>774</v>
      </c>
      <c r="AJ4714" s="4" t="s">
        <v>775</v>
      </c>
    </row>
    <row r="4715" spans="1:36" x14ac:dyDescent="0.2">
      <c r="A4715" s="4" t="s">
        <v>726</v>
      </c>
      <c r="B4715" s="4" t="s">
        <v>727</v>
      </c>
      <c r="C4715" s="4" t="s">
        <v>728</v>
      </c>
      <c r="D4715" s="4" t="s">
        <v>729</v>
      </c>
      <c r="I4715" s="2">
        <v>46087.435951782405</v>
      </c>
      <c r="J4715" s="4" t="s">
        <v>45</v>
      </c>
      <c r="AB4715" s="4" t="s">
        <v>776</v>
      </c>
      <c r="AC4715" s="4" t="s">
        <v>777</v>
      </c>
      <c r="AD4715" s="4"/>
      <c r="AE4715" s="4" t="s">
        <v>733</v>
      </c>
      <c r="AH4715" s="4">
        <v>15997</v>
      </c>
      <c r="AI4715" s="4" t="s">
        <v>774</v>
      </c>
      <c r="AJ4715" s="4" t="s">
        <v>775</v>
      </c>
    </row>
    <row r="4716" spans="1:36" x14ac:dyDescent="0.2">
      <c r="A4716" s="4" t="s">
        <v>726</v>
      </c>
      <c r="B4716" s="4" t="s">
        <v>727</v>
      </c>
      <c r="C4716" s="4" t="s">
        <v>728</v>
      </c>
      <c r="D4716" s="4" t="s">
        <v>729</v>
      </c>
      <c r="I4716" s="2">
        <v>46087.43597791667</v>
      </c>
      <c r="J4716" s="4" t="s">
        <v>45</v>
      </c>
      <c r="AB4716" s="4" t="s">
        <v>811</v>
      </c>
      <c r="AC4716" s="4" t="s">
        <v>812</v>
      </c>
      <c r="AD4716" s="4"/>
      <c r="AE4716" s="4" t="s">
        <v>733</v>
      </c>
      <c r="AH4716" s="4">
        <v>-5432</v>
      </c>
      <c r="AI4716" s="4" t="s">
        <v>813</v>
      </c>
      <c r="AJ4716" s="4" t="s">
        <v>814</v>
      </c>
    </row>
    <row r="4717" spans="1:36" x14ac:dyDescent="0.2">
      <c r="A4717" s="4" t="s">
        <v>726</v>
      </c>
      <c r="B4717" s="4" t="s">
        <v>727</v>
      </c>
      <c r="C4717" s="4" t="s">
        <v>728</v>
      </c>
      <c r="D4717" s="4" t="s">
        <v>729</v>
      </c>
      <c r="I4717" s="2">
        <v>46087.435995370368</v>
      </c>
      <c r="J4717" s="4" t="s">
        <v>44</v>
      </c>
      <c r="K4717" s="4">
        <v>53</v>
      </c>
      <c r="L4717" s="4">
        <v>-84.696849999999998</v>
      </c>
      <c r="M4717" s="4">
        <v>9.9194600000000008</v>
      </c>
      <c r="N4717" s="4" t="s">
        <v>930</v>
      </c>
      <c r="O4717" s="4" t="b">
        <v>1</v>
      </c>
      <c r="P4717" s="4" t="b">
        <v>0</v>
      </c>
      <c r="Q4717" s="4" t="b">
        <v>0</v>
      </c>
      <c r="R4717" s="4" t="b">
        <v>0</v>
      </c>
      <c r="S4717" s="4" t="b">
        <v>0</v>
      </c>
      <c r="T4717" s="4" t="b">
        <v>0</v>
      </c>
      <c r="U4717" s="4" t="b">
        <v>0</v>
      </c>
      <c r="V4717" s="4" t="b">
        <v>0</v>
      </c>
      <c r="W4717" s="4" t="b">
        <v>0</v>
      </c>
      <c r="X4717" s="4" t="b">
        <v>1</v>
      </c>
      <c r="Y4717" s="4" t="b">
        <v>1</v>
      </c>
    </row>
    <row r="4718" spans="1:36" x14ac:dyDescent="0.2">
      <c r="A4718" s="4" t="s">
        <v>726</v>
      </c>
      <c r="B4718" s="4" t="s">
        <v>727</v>
      </c>
      <c r="C4718" s="4" t="s">
        <v>728</v>
      </c>
      <c r="D4718" s="4" t="s">
        <v>729</v>
      </c>
      <c r="I4718" s="2">
        <v>46087.435995601852</v>
      </c>
      <c r="J4718" s="4" t="s">
        <v>45</v>
      </c>
      <c r="AB4718" s="4" t="s">
        <v>905</v>
      </c>
      <c r="AC4718" s="4" t="s">
        <v>906</v>
      </c>
      <c r="AD4718" s="4"/>
      <c r="AE4718" s="4" t="s">
        <v>733</v>
      </c>
      <c r="AH4718" s="4">
        <v>57</v>
      </c>
      <c r="AI4718" s="4" t="s">
        <v>6</v>
      </c>
      <c r="AJ4718" s="4" t="s">
        <v>907</v>
      </c>
    </row>
    <row r="4719" spans="1:36" x14ac:dyDescent="0.2">
      <c r="A4719" s="4" t="s">
        <v>726</v>
      </c>
      <c r="B4719" s="4" t="s">
        <v>727</v>
      </c>
      <c r="C4719" s="4" t="s">
        <v>728</v>
      </c>
      <c r="D4719" s="4" t="s">
        <v>729</v>
      </c>
      <c r="I4719" s="2">
        <v>46087.436012777776</v>
      </c>
      <c r="J4719" s="4" t="s">
        <v>45</v>
      </c>
      <c r="AB4719" s="4" t="s">
        <v>811</v>
      </c>
      <c r="AC4719" s="4" t="s">
        <v>812</v>
      </c>
      <c r="AD4719" s="4"/>
      <c r="AE4719" s="4" t="s">
        <v>733</v>
      </c>
      <c r="AH4719" s="4">
        <v>37236</v>
      </c>
      <c r="AI4719" s="4" t="s">
        <v>813</v>
      </c>
      <c r="AJ4719" s="4" t="s">
        <v>814</v>
      </c>
    </row>
    <row r="4720" spans="1:36" x14ac:dyDescent="0.2">
      <c r="A4720" s="4" t="s">
        <v>726</v>
      </c>
      <c r="B4720" s="4" t="s">
        <v>727</v>
      </c>
      <c r="C4720" s="4" t="s">
        <v>728</v>
      </c>
      <c r="D4720" s="4" t="s">
        <v>729</v>
      </c>
      <c r="I4720" s="2">
        <v>46087.436018518521</v>
      </c>
      <c r="J4720" s="4" t="s">
        <v>44</v>
      </c>
      <c r="K4720" s="4">
        <v>59</v>
      </c>
      <c r="L4720" s="4">
        <v>-84.696610000000007</v>
      </c>
      <c r="M4720" s="4">
        <v>9.9196299999999997</v>
      </c>
      <c r="N4720" s="4" t="s">
        <v>928</v>
      </c>
      <c r="O4720" s="4" t="b">
        <v>1</v>
      </c>
      <c r="P4720" s="4" t="b">
        <v>0</v>
      </c>
      <c r="Q4720" s="4" t="b">
        <v>0</v>
      </c>
      <c r="R4720" s="4" t="b">
        <v>0</v>
      </c>
      <c r="S4720" s="4" t="b">
        <v>0</v>
      </c>
      <c r="T4720" s="4" t="b">
        <v>0</v>
      </c>
      <c r="U4720" s="4" t="b">
        <v>0</v>
      </c>
      <c r="V4720" s="4" t="b">
        <v>0</v>
      </c>
      <c r="W4720" s="4" t="b">
        <v>0</v>
      </c>
      <c r="X4720" s="4" t="b">
        <v>1</v>
      </c>
      <c r="Y4720" s="4" t="b">
        <v>1</v>
      </c>
    </row>
    <row r="4721" spans="1:36" x14ac:dyDescent="0.2">
      <c r="A4721" s="4" t="s">
        <v>726</v>
      </c>
      <c r="B4721" s="4" t="s">
        <v>727</v>
      </c>
      <c r="C4721" s="4" t="s">
        <v>728</v>
      </c>
      <c r="D4721" s="4" t="s">
        <v>729</v>
      </c>
      <c r="I4721" s="2">
        <v>46087.436114050928</v>
      </c>
      <c r="J4721" s="4" t="s">
        <v>45</v>
      </c>
      <c r="AB4721" s="4" t="s">
        <v>972</v>
      </c>
      <c r="AC4721" s="4" t="s">
        <v>973</v>
      </c>
      <c r="AD4721" s="4"/>
      <c r="AE4721" s="4" t="s">
        <v>733</v>
      </c>
      <c r="AH4721" s="4">
        <v>2</v>
      </c>
      <c r="AI4721" s="4" t="s">
        <v>774</v>
      </c>
      <c r="AJ4721" s="4" t="s">
        <v>775</v>
      </c>
    </row>
    <row r="4722" spans="1:36" x14ac:dyDescent="0.2">
      <c r="A4722" s="4" t="s">
        <v>726</v>
      </c>
      <c r="B4722" s="4" t="s">
        <v>727</v>
      </c>
      <c r="C4722" s="4" t="s">
        <v>728</v>
      </c>
      <c r="D4722" s="4" t="s">
        <v>729</v>
      </c>
      <c r="I4722" s="2">
        <v>46087.436122685183</v>
      </c>
      <c r="J4722" s="4" t="s">
        <v>44</v>
      </c>
      <c r="K4722" s="4">
        <v>87</v>
      </c>
      <c r="L4722" s="4">
        <v>-84.695220000000006</v>
      </c>
      <c r="M4722" s="4">
        <v>9.92056</v>
      </c>
      <c r="N4722" s="4" t="s">
        <v>947</v>
      </c>
      <c r="O4722" s="4" t="b">
        <v>1</v>
      </c>
      <c r="P4722" s="4" t="b">
        <v>0</v>
      </c>
      <c r="Q4722" s="4" t="b">
        <v>0</v>
      </c>
      <c r="R4722" s="4" t="b">
        <v>0</v>
      </c>
      <c r="S4722" s="4" t="b">
        <v>0</v>
      </c>
      <c r="T4722" s="4" t="b">
        <v>0</v>
      </c>
      <c r="U4722" s="4" t="b">
        <v>0</v>
      </c>
      <c r="V4722" s="4" t="b">
        <v>0</v>
      </c>
      <c r="W4722" s="4" t="b">
        <v>0</v>
      </c>
      <c r="X4722" s="4" t="b">
        <v>1</v>
      </c>
      <c r="Y4722" s="4" t="b">
        <v>1</v>
      </c>
    </row>
    <row r="4723" spans="1:36" x14ac:dyDescent="0.2">
      <c r="A4723" s="4" t="s">
        <v>726</v>
      </c>
      <c r="B4723" s="4" t="s">
        <v>727</v>
      </c>
      <c r="C4723" s="4" t="s">
        <v>728</v>
      </c>
      <c r="D4723" s="4" t="s">
        <v>729</v>
      </c>
      <c r="I4723" s="2">
        <v>46087.436140590275</v>
      </c>
      <c r="J4723" s="4" t="s">
        <v>45</v>
      </c>
      <c r="AB4723" s="4" t="s">
        <v>811</v>
      </c>
      <c r="AC4723" s="4" t="s">
        <v>812</v>
      </c>
      <c r="AD4723" s="4"/>
      <c r="AE4723" s="4" t="s">
        <v>733</v>
      </c>
      <c r="AH4723" s="4">
        <v>40192</v>
      </c>
      <c r="AI4723" s="4" t="s">
        <v>813</v>
      </c>
      <c r="AJ4723" s="4" t="s">
        <v>814</v>
      </c>
    </row>
    <row r="4724" spans="1:36" x14ac:dyDescent="0.2">
      <c r="A4724" s="4" t="s">
        <v>726</v>
      </c>
      <c r="B4724" s="4" t="s">
        <v>727</v>
      </c>
      <c r="C4724" s="4" t="s">
        <v>728</v>
      </c>
      <c r="D4724" s="4" t="s">
        <v>729</v>
      </c>
      <c r="I4724" s="2">
        <v>46087.436147916669</v>
      </c>
      <c r="J4724" s="4" t="s">
        <v>45</v>
      </c>
      <c r="AB4724" s="4" t="s">
        <v>797</v>
      </c>
      <c r="AC4724" s="4" t="s">
        <v>798</v>
      </c>
      <c r="AD4724" s="4"/>
      <c r="AE4724" s="4" t="s">
        <v>733</v>
      </c>
      <c r="AH4724" s="4">
        <v>50.61</v>
      </c>
      <c r="AI4724" s="4" t="s">
        <v>799</v>
      </c>
      <c r="AJ4724" s="4" t="s">
        <v>800</v>
      </c>
    </row>
    <row r="4725" spans="1:36" x14ac:dyDescent="0.2">
      <c r="A4725" s="4" t="s">
        <v>726</v>
      </c>
      <c r="B4725" s="4" t="s">
        <v>727</v>
      </c>
      <c r="C4725" s="4" t="s">
        <v>728</v>
      </c>
      <c r="D4725" s="4" t="s">
        <v>729</v>
      </c>
      <c r="I4725" s="2">
        <v>46087.436157407406</v>
      </c>
      <c r="J4725" s="4" t="s">
        <v>44</v>
      </c>
      <c r="K4725" s="4">
        <v>94</v>
      </c>
      <c r="L4725" s="4">
        <v>-84.694599999999994</v>
      </c>
      <c r="M4725" s="4">
        <v>9.9208499999999997</v>
      </c>
      <c r="N4725" s="4" t="s">
        <v>930</v>
      </c>
      <c r="O4725" s="4" t="b">
        <v>1</v>
      </c>
      <c r="P4725" s="4" t="b">
        <v>0</v>
      </c>
      <c r="Q4725" s="4" t="b">
        <v>0</v>
      </c>
      <c r="R4725" s="4" t="b">
        <v>0</v>
      </c>
      <c r="S4725" s="4" t="b">
        <v>0</v>
      </c>
      <c r="T4725" s="4" t="b">
        <v>0</v>
      </c>
      <c r="U4725" s="4" t="b">
        <v>0</v>
      </c>
      <c r="V4725" s="4" t="b">
        <v>0</v>
      </c>
      <c r="W4725" s="4" t="b">
        <v>0</v>
      </c>
      <c r="X4725" s="4" t="b">
        <v>1</v>
      </c>
      <c r="Y4725" s="4" t="b">
        <v>1</v>
      </c>
    </row>
    <row r="4726" spans="1:36" x14ac:dyDescent="0.2">
      <c r="A4726" s="4" t="s">
        <v>726</v>
      </c>
      <c r="B4726" s="4" t="s">
        <v>727</v>
      </c>
      <c r="C4726" s="4" t="s">
        <v>728</v>
      </c>
      <c r="D4726" s="4" t="s">
        <v>729</v>
      </c>
      <c r="I4726" s="2">
        <v>46087.436157546297</v>
      </c>
      <c r="J4726" s="4" t="s">
        <v>45</v>
      </c>
      <c r="AB4726" s="4" t="s">
        <v>905</v>
      </c>
      <c r="AC4726" s="4" t="s">
        <v>906</v>
      </c>
      <c r="AD4726" s="4"/>
      <c r="AE4726" s="4" t="s">
        <v>733</v>
      </c>
      <c r="AH4726" s="4">
        <v>97</v>
      </c>
      <c r="AI4726" s="4" t="s">
        <v>6</v>
      </c>
      <c r="AJ4726" s="4" t="s">
        <v>907</v>
      </c>
    </row>
    <row r="4727" spans="1:36" x14ac:dyDescent="0.2">
      <c r="A4727" s="4" t="s">
        <v>726</v>
      </c>
      <c r="B4727" s="4" t="s">
        <v>727</v>
      </c>
      <c r="C4727" s="4" t="s">
        <v>728</v>
      </c>
      <c r="D4727" s="4" t="s">
        <v>729</v>
      </c>
      <c r="I4727" s="2">
        <v>46087.436175312498</v>
      </c>
      <c r="J4727" s="4" t="s">
        <v>45</v>
      </c>
      <c r="AB4727" s="4" t="s">
        <v>811</v>
      </c>
      <c r="AC4727" s="4" t="s">
        <v>812</v>
      </c>
      <c r="AD4727" s="4"/>
      <c r="AE4727" s="4" t="s">
        <v>733</v>
      </c>
      <c r="AH4727" s="4">
        <v>-10757</v>
      </c>
      <c r="AI4727" s="4" t="s">
        <v>813</v>
      </c>
      <c r="AJ4727" s="4" t="s">
        <v>814</v>
      </c>
    </row>
    <row r="4728" spans="1:36" x14ac:dyDescent="0.2">
      <c r="A4728" s="4" t="s">
        <v>726</v>
      </c>
      <c r="B4728" s="4" t="s">
        <v>727</v>
      </c>
      <c r="C4728" s="4" t="s">
        <v>728</v>
      </c>
      <c r="D4728" s="4" t="s">
        <v>729</v>
      </c>
      <c r="I4728" s="2">
        <v>46087.436180555553</v>
      </c>
      <c r="J4728" s="4" t="s">
        <v>44</v>
      </c>
      <c r="K4728" s="4">
        <v>88</v>
      </c>
      <c r="L4728" s="4">
        <v>-84.694149999999993</v>
      </c>
      <c r="M4728" s="4">
        <v>9.9209999999999994</v>
      </c>
      <c r="N4728" s="4" t="s">
        <v>928</v>
      </c>
      <c r="O4728" s="4" t="b">
        <v>1</v>
      </c>
      <c r="P4728" s="4" t="b">
        <v>0</v>
      </c>
      <c r="Q4728" s="4" t="b">
        <v>0</v>
      </c>
      <c r="R4728" s="4" t="b">
        <v>0</v>
      </c>
      <c r="S4728" s="4" t="b">
        <v>0</v>
      </c>
      <c r="T4728" s="4" t="b">
        <v>0</v>
      </c>
      <c r="U4728" s="4" t="b">
        <v>0</v>
      </c>
      <c r="V4728" s="4" t="b">
        <v>0</v>
      </c>
      <c r="W4728" s="4" t="b">
        <v>0</v>
      </c>
      <c r="X4728" s="4" t="b">
        <v>1</v>
      </c>
      <c r="Y4728" s="4" t="b">
        <v>1</v>
      </c>
    </row>
    <row r="4729" spans="1:36" x14ac:dyDescent="0.2">
      <c r="A4729" s="4" t="s">
        <v>726</v>
      </c>
      <c r="B4729" s="4" t="s">
        <v>727</v>
      </c>
      <c r="C4729" s="4" t="s">
        <v>728</v>
      </c>
      <c r="D4729" s="4" t="s">
        <v>729</v>
      </c>
      <c r="I4729" s="2">
        <v>46087.436203703706</v>
      </c>
      <c r="J4729" s="4" t="s">
        <v>44</v>
      </c>
      <c r="K4729" s="4">
        <v>92</v>
      </c>
      <c r="L4729" s="4">
        <v>-84.693700000000007</v>
      </c>
      <c r="M4729" s="4">
        <v>9.9210999999999991</v>
      </c>
      <c r="N4729" s="4" t="s">
        <v>928</v>
      </c>
      <c r="O4729" s="4" t="b">
        <v>1</v>
      </c>
      <c r="P4729" s="4" t="b">
        <v>0</v>
      </c>
      <c r="Q4729" s="4" t="b">
        <v>0</v>
      </c>
      <c r="R4729" s="4" t="b">
        <v>0</v>
      </c>
      <c r="S4729" s="4" t="b">
        <v>0</v>
      </c>
      <c r="T4729" s="4" t="b">
        <v>0</v>
      </c>
      <c r="U4729" s="4" t="b">
        <v>0</v>
      </c>
      <c r="V4729" s="4" t="b">
        <v>0</v>
      </c>
      <c r="W4729" s="4" t="b">
        <v>0</v>
      </c>
      <c r="X4729" s="4" t="b">
        <v>1</v>
      </c>
      <c r="Y4729" s="4" t="b">
        <v>1</v>
      </c>
    </row>
    <row r="4730" spans="1:36" x14ac:dyDescent="0.2">
      <c r="A4730" s="4" t="s">
        <v>726</v>
      </c>
      <c r="B4730" s="4" t="s">
        <v>727</v>
      </c>
      <c r="C4730" s="4" t="s">
        <v>728</v>
      </c>
      <c r="D4730" s="4" t="s">
        <v>729</v>
      </c>
      <c r="I4730" s="2">
        <v>46087.436203888887</v>
      </c>
      <c r="J4730" s="4" t="s">
        <v>45</v>
      </c>
      <c r="AB4730" s="4" t="s">
        <v>905</v>
      </c>
      <c r="AC4730" s="4" t="s">
        <v>906</v>
      </c>
      <c r="AD4730" s="4"/>
      <c r="AE4730" s="4" t="s">
        <v>733</v>
      </c>
      <c r="AH4730" s="4">
        <v>93</v>
      </c>
      <c r="AI4730" s="4" t="s">
        <v>6</v>
      </c>
      <c r="AJ4730" s="4" t="s">
        <v>907</v>
      </c>
    </row>
    <row r="4731" spans="1:36" x14ac:dyDescent="0.2">
      <c r="A4731" s="4" t="s">
        <v>726</v>
      </c>
      <c r="B4731" s="4" t="s">
        <v>727</v>
      </c>
      <c r="C4731" s="4" t="s">
        <v>728</v>
      </c>
      <c r="D4731" s="4" t="s">
        <v>729</v>
      </c>
      <c r="I4731" s="2">
        <v>46087.436256921297</v>
      </c>
      <c r="J4731" s="4" t="s">
        <v>45</v>
      </c>
      <c r="AB4731" s="4" t="s">
        <v>811</v>
      </c>
      <c r="AC4731" s="4" t="s">
        <v>812</v>
      </c>
      <c r="AD4731" s="4"/>
      <c r="AE4731" s="4" t="s">
        <v>733</v>
      </c>
      <c r="AH4731" s="4">
        <v>41001</v>
      </c>
      <c r="AI4731" s="4" t="s">
        <v>813</v>
      </c>
      <c r="AJ4731" s="4" t="s">
        <v>814</v>
      </c>
    </row>
    <row r="4732" spans="1:36" x14ac:dyDescent="0.2">
      <c r="A4732" s="4" t="s">
        <v>726</v>
      </c>
      <c r="B4732" s="4" t="s">
        <v>727</v>
      </c>
      <c r="C4732" s="4" t="s">
        <v>728</v>
      </c>
      <c r="D4732" s="4" t="s">
        <v>729</v>
      </c>
      <c r="I4732" s="2">
        <v>46087.436284722222</v>
      </c>
      <c r="J4732" s="4" t="s">
        <v>44</v>
      </c>
      <c r="K4732" s="4">
        <v>98</v>
      </c>
      <c r="L4732" s="4">
        <v>-84.692030000000003</v>
      </c>
      <c r="M4732" s="4">
        <v>9.9211299999999998</v>
      </c>
      <c r="N4732" s="4" t="s">
        <v>947</v>
      </c>
      <c r="O4732" s="4" t="b">
        <v>1</v>
      </c>
      <c r="P4732" s="4" t="b">
        <v>0</v>
      </c>
      <c r="Q4732" s="4" t="b">
        <v>0</v>
      </c>
      <c r="R4732" s="4" t="b">
        <v>0</v>
      </c>
      <c r="S4732" s="4" t="b">
        <v>0</v>
      </c>
      <c r="T4732" s="4" t="b">
        <v>0</v>
      </c>
      <c r="U4732" s="4" t="b">
        <v>0</v>
      </c>
      <c r="V4732" s="4" t="b">
        <v>0</v>
      </c>
      <c r="W4732" s="4" t="b">
        <v>0</v>
      </c>
      <c r="X4732" s="4" t="b">
        <v>1</v>
      </c>
      <c r="Y4732" s="4" t="b">
        <v>1</v>
      </c>
    </row>
    <row r="4733" spans="1:36" x14ac:dyDescent="0.2">
      <c r="A4733" s="4" t="s">
        <v>726</v>
      </c>
      <c r="B4733" s="4" t="s">
        <v>727</v>
      </c>
      <c r="C4733" s="4" t="s">
        <v>728</v>
      </c>
      <c r="D4733" s="4" t="s">
        <v>729</v>
      </c>
      <c r="I4733" s="2">
        <v>46087.436354166668</v>
      </c>
      <c r="J4733" s="4" t="s">
        <v>44</v>
      </c>
      <c r="K4733" s="4">
        <v>103</v>
      </c>
      <c r="L4733" s="4">
        <v>-84.690520000000006</v>
      </c>
      <c r="M4733" s="4">
        <v>9.9208400000000001</v>
      </c>
      <c r="N4733" s="4" t="s">
        <v>947</v>
      </c>
      <c r="O4733" s="4" t="b">
        <v>1</v>
      </c>
      <c r="P4733" s="4" t="b">
        <v>0</v>
      </c>
      <c r="Q4733" s="4" t="b">
        <v>0</v>
      </c>
      <c r="R4733" s="4" t="b">
        <v>0</v>
      </c>
      <c r="S4733" s="4" t="b">
        <v>0</v>
      </c>
      <c r="T4733" s="4" t="b">
        <v>0</v>
      </c>
      <c r="U4733" s="4" t="b">
        <v>0</v>
      </c>
      <c r="V4733" s="4" t="b">
        <v>0</v>
      </c>
      <c r="W4733" s="4" t="b">
        <v>0</v>
      </c>
      <c r="X4733" s="4" t="b">
        <v>1</v>
      </c>
      <c r="Y4733" s="4" t="b">
        <v>1</v>
      </c>
    </row>
    <row r="4734" spans="1:36" x14ac:dyDescent="0.2">
      <c r="A4734" s="4" t="s">
        <v>726</v>
      </c>
      <c r="B4734" s="4" t="s">
        <v>727</v>
      </c>
      <c r="C4734" s="4" t="s">
        <v>728</v>
      </c>
      <c r="D4734" s="4" t="s">
        <v>729</v>
      </c>
      <c r="I4734" s="2">
        <v>46087.436361712964</v>
      </c>
      <c r="J4734" s="4" t="s">
        <v>45</v>
      </c>
      <c r="AB4734" s="4" t="s">
        <v>811</v>
      </c>
      <c r="AC4734" s="4" t="s">
        <v>812</v>
      </c>
      <c r="AD4734" s="4"/>
      <c r="AE4734" s="4" t="s">
        <v>733</v>
      </c>
      <c r="AH4734" s="4">
        <v>34056</v>
      </c>
      <c r="AI4734" s="4" t="s">
        <v>813</v>
      </c>
      <c r="AJ4734" s="4" t="s">
        <v>814</v>
      </c>
    </row>
    <row r="4735" spans="1:36" x14ac:dyDescent="0.2">
      <c r="A4735" s="4" t="s">
        <v>726</v>
      </c>
      <c r="B4735" s="4" t="s">
        <v>727</v>
      </c>
      <c r="C4735" s="4" t="s">
        <v>728</v>
      </c>
      <c r="D4735" s="4" t="s">
        <v>729</v>
      </c>
      <c r="I4735" s="2">
        <v>46087.436366006943</v>
      </c>
      <c r="J4735" s="4" t="s">
        <v>45</v>
      </c>
      <c r="AB4735" s="4" t="s">
        <v>905</v>
      </c>
      <c r="AC4735" s="4" t="s">
        <v>906</v>
      </c>
      <c r="AD4735" s="4"/>
      <c r="AE4735" s="4" t="s">
        <v>733</v>
      </c>
      <c r="AH4735" s="4">
        <v>106</v>
      </c>
      <c r="AI4735" s="4" t="s">
        <v>6</v>
      </c>
      <c r="AJ4735" s="4" t="s">
        <v>907</v>
      </c>
    </row>
    <row r="4736" spans="1:36" x14ac:dyDescent="0.2">
      <c r="A4736" s="4" t="s">
        <v>726</v>
      </c>
      <c r="B4736" s="4" t="s">
        <v>727</v>
      </c>
      <c r="C4736" s="4" t="s">
        <v>728</v>
      </c>
      <c r="D4736" s="4" t="s">
        <v>729</v>
      </c>
      <c r="I4736" s="2">
        <v>46087.436373379627</v>
      </c>
      <c r="J4736" s="4" t="s">
        <v>45</v>
      </c>
      <c r="AB4736" s="4" t="s">
        <v>811</v>
      </c>
      <c r="AC4736" s="4" t="s">
        <v>812</v>
      </c>
      <c r="AD4736" s="4"/>
      <c r="AE4736" s="4" t="s">
        <v>733</v>
      </c>
      <c r="AH4736" s="4">
        <v>-13072</v>
      </c>
      <c r="AI4736" s="4" t="s">
        <v>813</v>
      </c>
      <c r="AJ4736" s="4" t="s">
        <v>814</v>
      </c>
    </row>
    <row r="4737" spans="1:36" x14ac:dyDescent="0.2">
      <c r="A4737" s="4" t="s">
        <v>726</v>
      </c>
      <c r="B4737" s="4" t="s">
        <v>727</v>
      </c>
      <c r="C4737" s="4" t="s">
        <v>728</v>
      </c>
      <c r="D4737" s="4" t="s">
        <v>729</v>
      </c>
      <c r="I4737" s="2">
        <v>46087.436400462961</v>
      </c>
      <c r="J4737" s="4" t="s">
        <v>44</v>
      </c>
      <c r="K4737" s="4">
        <v>96</v>
      </c>
      <c r="L4737" s="4">
        <v>-84.689509999999999</v>
      </c>
      <c r="M4737" s="4">
        <v>9.9206400000000006</v>
      </c>
      <c r="N4737" s="4" t="s">
        <v>928</v>
      </c>
      <c r="O4737" s="4" t="b">
        <v>1</v>
      </c>
      <c r="P4737" s="4" t="b">
        <v>0</v>
      </c>
      <c r="Q4737" s="4" t="b">
        <v>0</v>
      </c>
      <c r="R4737" s="4" t="b">
        <v>0</v>
      </c>
      <c r="S4737" s="4" t="b">
        <v>0</v>
      </c>
      <c r="T4737" s="4" t="b">
        <v>0</v>
      </c>
      <c r="U4737" s="4" t="b">
        <v>0</v>
      </c>
      <c r="V4737" s="4" t="b">
        <v>0</v>
      </c>
      <c r="W4737" s="4" t="b">
        <v>0</v>
      </c>
      <c r="X4737" s="4" t="b">
        <v>1</v>
      </c>
      <c r="Y4737" s="4" t="b">
        <v>1</v>
      </c>
    </row>
    <row r="4738" spans="1:36" x14ac:dyDescent="0.2">
      <c r="A4738" s="4" t="s">
        <v>726</v>
      </c>
      <c r="B4738" s="4" t="s">
        <v>727</v>
      </c>
      <c r="C4738" s="4" t="s">
        <v>728</v>
      </c>
      <c r="D4738" s="4" t="s">
        <v>729</v>
      </c>
      <c r="I4738" s="2">
        <v>46087.436400729166</v>
      </c>
      <c r="J4738" s="4" t="s">
        <v>45</v>
      </c>
      <c r="AB4738" s="4" t="s">
        <v>905</v>
      </c>
      <c r="AC4738" s="4" t="s">
        <v>906</v>
      </c>
      <c r="AD4738" s="4"/>
      <c r="AE4738" s="4" t="s">
        <v>733</v>
      </c>
      <c r="AH4738" s="4">
        <v>99</v>
      </c>
      <c r="AI4738" s="4" t="s">
        <v>6</v>
      </c>
      <c r="AJ4738" s="4" t="s">
        <v>907</v>
      </c>
    </row>
    <row r="4739" spans="1:36" x14ac:dyDescent="0.2">
      <c r="A4739" s="4" t="s">
        <v>726</v>
      </c>
      <c r="B4739" s="4" t="s">
        <v>727</v>
      </c>
      <c r="C4739" s="4" t="s">
        <v>728</v>
      </c>
      <c r="D4739" s="4" t="s">
        <v>729</v>
      </c>
      <c r="I4739" s="2">
        <v>46087.436419907404</v>
      </c>
      <c r="J4739" s="4" t="s">
        <v>45</v>
      </c>
      <c r="AB4739" s="4" t="s">
        <v>811</v>
      </c>
      <c r="AC4739" s="4" t="s">
        <v>812</v>
      </c>
      <c r="AD4739" s="4"/>
      <c r="AE4739" s="4" t="s">
        <v>733</v>
      </c>
      <c r="AH4739" s="4">
        <v>43062</v>
      </c>
      <c r="AI4739" s="4" t="s">
        <v>813</v>
      </c>
      <c r="AJ4739" s="4" t="s">
        <v>814</v>
      </c>
    </row>
    <row r="4740" spans="1:36" x14ac:dyDescent="0.2">
      <c r="A4740" s="4" t="s">
        <v>726</v>
      </c>
      <c r="B4740" s="4" t="s">
        <v>727</v>
      </c>
      <c r="C4740" s="4" t="s">
        <v>728</v>
      </c>
      <c r="D4740" s="4" t="s">
        <v>729</v>
      </c>
      <c r="I4740" s="2">
        <v>46087.436424016203</v>
      </c>
      <c r="J4740" s="4" t="s">
        <v>45</v>
      </c>
      <c r="AB4740" s="4" t="s">
        <v>772</v>
      </c>
      <c r="AC4740" s="4" t="s">
        <v>773</v>
      </c>
      <c r="AD4740" s="4"/>
      <c r="AE4740" s="4" t="s">
        <v>733</v>
      </c>
      <c r="AH4740" s="4">
        <v>15998</v>
      </c>
      <c r="AI4740" s="4" t="s">
        <v>774</v>
      </c>
      <c r="AJ4740" s="4" t="s">
        <v>775</v>
      </c>
    </row>
    <row r="4741" spans="1:36" x14ac:dyDescent="0.2">
      <c r="A4741" s="4" t="s">
        <v>726</v>
      </c>
      <c r="B4741" s="4" t="s">
        <v>727</v>
      </c>
      <c r="C4741" s="4" t="s">
        <v>728</v>
      </c>
      <c r="D4741" s="4" t="s">
        <v>729</v>
      </c>
      <c r="I4741" s="2">
        <v>46087.436424016203</v>
      </c>
      <c r="J4741" s="4" t="s">
        <v>45</v>
      </c>
      <c r="AB4741" s="4" t="s">
        <v>776</v>
      </c>
      <c r="AC4741" s="4" t="s">
        <v>777</v>
      </c>
      <c r="AD4741" s="4"/>
      <c r="AE4741" s="4" t="s">
        <v>733</v>
      </c>
      <c r="AH4741" s="4">
        <v>15998</v>
      </c>
      <c r="AI4741" s="4" t="s">
        <v>774</v>
      </c>
      <c r="AJ4741" s="4" t="s">
        <v>775</v>
      </c>
    </row>
    <row r="4742" spans="1:36" x14ac:dyDescent="0.2">
      <c r="A4742" s="4" t="s">
        <v>726</v>
      </c>
      <c r="B4742" s="4" t="s">
        <v>727</v>
      </c>
      <c r="C4742" s="4" t="s">
        <v>728</v>
      </c>
      <c r="D4742" s="4" t="s">
        <v>729</v>
      </c>
      <c r="I4742" s="2">
        <v>46087.43644675926</v>
      </c>
      <c r="J4742" s="4" t="s">
        <v>44</v>
      </c>
      <c r="K4742" s="4">
        <v>100</v>
      </c>
      <c r="L4742" s="4">
        <v>-84.688559999999995</v>
      </c>
      <c r="M4742" s="4">
        <v>9.9203799999999998</v>
      </c>
      <c r="N4742" s="4" t="s">
        <v>928</v>
      </c>
      <c r="O4742" s="4" t="b">
        <v>1</v>
      </c>
      <c r="P4742" s="4" t="b">
        <v>0</v>
      </c>
      <c r="Q4742" s="4" t="b">
        <v>0</v>
      </c>
      <c r="R4742" s="4" t="b">
        <v>0</v>
      </c>
      <c r="S4742" s="4" t="b">
        <v>0</v>
      </c>
      <c r="T4742" s="4" t="b">
        <v>0</v>
      </c>
      <c r="U4742" s="4" t="b">
        <v>0</v>
      </c>
      <c r="V4742" s="4" t="b">
        <v>0</v>
      </c>
      <c r="W4742" s="4" t="b">
        <v>0</v>
      </c>
      <c r="X4742" s="4" t="b">
        <v>1</v>
      </c>
      <c r="Y4742" s="4" t="b">
        <v>1</v>
      </c>
    </row>
    <row r="4743" spans="1:36" x14ac:dyDescent="0.2">
      <c r="A4743" s="4" t="s">
        <v>726</v>
      </c>
      <c r="B4743" s="4" t="s">
        <v>727</v>
      </c>
      <c r="C4743" s="4" t="s">
        <v>728</v>
      </c>
      <c r="D4743" s="4" t="s">
        <v>729</v>
      </c>
      <c r="I4743" s="2">
        <v>46087.436562499999</v>
      </c>
      <c r="J4743" s="4" t="s">
        <v>44</v>
      </c>
      <c r="K4743" s="4">
        <v>100</v>
      </c>
      <c r="L4743" s="4">
        <v>-84.686210000000003</v>
      </c>
      <c r="M4743" s="4">
        <v>9.9194200000000006</v>
      </c>
      <c r="N4743" s="4" t="s">
        <v>928</v>
      </c>
      <c r="O4743" s="4" t="b">
        <v>1</v>
      </c>
      <c r="P4743" s="4" t="b">
        <v>0</v>
      </c>
      <c r="Q4743" s="4" t="b">
        <v>0</v>
      </c>
      <c r="R4743" s="4" t="b">
        <v>0</v>
      </c>
      <c r="S4743" s="4" t="b">
        <v>0</v>
      </c>
      <c r="T4743" s="4" t="b">
        <v>0</v>
      </c>
      <c r="U4743" s="4" t="b">
        <v>0</v>
      </c>
      <c r="V4743" s="4" t="b">
        <v>0</v>
      </c>
      <c r="W4743" s="4" t="b">
        <v>0</v>
      </c>
      <c r="X4743" s="4" t="b">
        <v>1</v>
      </c>
      <c r="Y4743" s="4" t="b">
        <v>1</v>
      </c>
    </row>
    <row r="4744" spans="1:36" x14ac:dyDescent="0.2">
      <c r="A4744" s="4" t="s">
        <v>726</v>
      </c>
      <c r="B4744" s="4" t="s">
        <v>727</v>
      </c>
      <c r="C4744" s="4" t="s">
        <v>728</v>
      </c>
      <c r="D4744" s="4" t="s">
        <v>729</v>
      </c>
      <c r="I4744" s="2">
        <v>46087.436611550926</v>
      </c>
      <c r="J4744" s="4" t="s">
        <v>45</v>
      </c>
      <c r="AB4744" s="4" t="s">
        <v>797</v>
      </c>
      <c r="AC4744" s="4" t="s">
        <v>798</v>
      </c>
      <c r="AD4744" s="4"/>
      <c r="AE4744" s="4" t="s">
        <v>733</v>
      </c>
      <c r="AH4744" s="4">
        <v>49.51</v>
      </c>
      <c r="AI4744" s="4" t="s">
        <v>799</v>
      </c>
      <c r="AJ4744" s="4" t="s">
        <v>800</v>
      </c>
    </row>
    <row r="4745" spans="1:36" x14ac:dyDescent="0.2">
      <c r="A4745" s="4" t="s">
        <v>726</v>
      </c>
      <c r="B4745" s="4" t="s">
        <v>727</v>
      </c>
      <c r="C4745" s="4" t="s">
        <v>728</v>
      </c>
      <c r="D4745" s="4" t="s">
        <v>729</v>
      </c>
      <c r="I4745" s="2">
        <v>46087.436631944445</v>
      </c>
      <c r="J4745" s="4" t="s">
        <v>44</v>
      </c>
      <c r="K4745" s="4">
        <v>100</v>
      </c>
      <c r="L4745" s="4">
        <v>-84.684979999999996</v>
      </c>
      <c r="M4745" s="4">
        <v>9.9185400000000001</v>
      </c>
      <c r="N4745" s="4" t="s">
        <v>947</v>
      </c>
      <c r="O4745" s="4" t="b">
        <v>1</v>
      </c>
      <c r="P4745" s="4" t="b">
        <v>0</v>
      </c>
      <c r="Q4745" s="4" t="b">
        <v>0</v>
      </c>
      <c r="R4745" s="4" t="b">
        <v>0</v>
      </c>
      <c r="S4745" s="4" t="b">
        <v>0</v>
      </c>
      <c r="T4745" s="4" t="b">
        <v>0</v>
      </c>
      <c r="U4745" s="4" t="b">
        <v>0</v>
      </c>
      <c r="V4745" s="4" t="b">
        <v>0</v>
      </c>
      <c r="W4745" s="4" t="b">
        <v>0</v>
      </c>
      <c r="X4745" s="4" t="b">
        <v>1</v>
      </c>
      <c r="Y4745" s="4" t="b">
        <v>1</v>
      </c>
    </row>
    <row r="4746" spans="1:36" x14ac:dyDescent="0.2">
      <c r="A4746" s="4" t="s">
        <v>726</v>
      </c>
      <c r="B4746" s="4" t="s">
        <v>727</v>
      </c>
      <c r="C4746" s="4" t="s">
        <v>728</v>
      </c>
      <c r="D4746" s="4" t="s">
        <v>729</v>
      </c>
      <c r="I4746" s="2">
        <v>46087.43664378472</v>
      </c>
      <c r="J4746" s="4" t="s">
        <v>45</v>
      </c>
      <c r="AB4746" s="4" t="s">
        <v>905</v>
      </c>
      <c r="AC4746" s="4" t="s">
        <v>906</v>
      </c>
      <c r="AD4746" s="4"/>
      <c r="AE4746" s="4" t="s">
        <v>733</v>
      </c>
      <c r="AH4746" s="4">
        <v>101</v>
      </c>
      <c r="AI4746" s="4" t="s">
        <v>6</v>
      </c>
      <c r="AJ4746" s="4" t="s">
        <v>907</v>
      </c>
    </row>
    <row r="4747" spans="1:36" x14ac:dyDescent="0.2">
      <c r="A4747" s="4" t="s">
        <v>726</v>
      </c>
      <c r="B4747" s="4" t="s">
        <v>727</v>
      </c>
      <c r="C4747" s="4" t="s">
        <v>728</v>
      </c>
      <c r="D4747" s="4" t="s">
        <v>729</v>
      </c>
      <c r="I4747" s="2">
        <v>46087.436699259262</v>
      </c>
      <c r="J4747" s="4" t="s">
        <v>45</v>
      </c>
      <c r="AB4747" s="4" t="s">
        <v>811</v>
      </c>
      <c r="AC4747" s="4" t="s">
        <v>812</v>
      </c>
      <c r="AD4747" s="4"/>
      <c r="AE4747" s="4" t="s">
        <v>733</v>
      </c>
      <c r="AH4747" s="4">
        <v>42516</v>
      </c>
      <c r="AI4747" s="4" t="s">
        <v>813</v>
      </c>
      <c r="AJ4747" s="4" t="s">
        <v>814</v>
      </c>
    </row>
    <row r="4748" spans="1:36" x14ac:dyDescent="0.2">
      <c r="A4748" s="4" t="s">
        <v>726</v>
      </c>
      <c r="B4748" s="4" t="s">
        <v>727</v>
      </c>
      <c r="C4748" s="4" t="s">
        <v>728</v>
      </c>
      <c r="D4748" s="4" t="s">
        <v>729</v>
      </c>
      <c r="I4748" s="2">
        <v>46087.436710833332</v>
      </c>
      <c r="J4748" s="4" t="s">
        <v>45</v>
      </c>
      <c r="AB4748" s="4" t="s">
        <v>811</v>
      </c>
      <c r="AC4748" s="4" t="s">
        <v>812</v>
      </c>
      <c r="AD4748" s="4"/>
      <c r="AE4748" s="4" t="s">
        <v>733</v>
      </c>
      <c r="AH4748" s="4">
        <v>-13851</v>
      </c>
      <c r="AI4748" s="4" t="s">
        <v>813</v>
      </c>
      <c r="AJ4748" s="4" t="s">
        <v>814</v>
      </c>
    </row>
    <row r="4749" spans="1:36" x14ac:dyDescent="0.2">
      <c r="A4749" s="4" t="s">
        <v>726</v>
      </c>
      <c r="B4749" s="4" t="s">
        <v>727</v>
      </c>
      <c r="C4749" s="4" t="s">
        <v>728</v>
      </c>
      <c r="D4749" s="4" t="s">
        <v>729</v>
      </c>
      <c r="I4749" s="2">
        <v>46087.436712962961</v>
      </c>
      <c r="J4749" s="4" t="s">
        <v>44</v>
      </c>
      <c r="K4749" s="4">
        <v>105</v>
      </c>
      <c r="L4749" s="4">
        <v>-84.683779999999999</v>
      </c>
      <c r="M4749" s="4">
        <v>9.9172200000000004</v>
      </c>
      <c r="N4749" s="4" t="s">
        <v>947</v>
      </c>
      <c r="O4749" s="4" t="b">
        <v>1</v>
      </c>
      <c r="P4749" s="4" t="b">
        <v>0</v>
      </c>
      <c r="Q4749" s="4" t="b">
        <v>0</v>
      </c>
      <c r="R4749" s="4" t="b">
        <v>0</v>
      </c>
      <c r="S4749" s="4" t="b">
        <v>0</v>
      </c>
      <c r="T4749" s="4" t="b">
        <v>0</v>
      </c>
      <c r="U4749" s="4" t="b">
        <v>0</v>
      </c>
      <c r="V4749" s="4" t="b">
        <v>0</v>
      </c>
      <c r="W4749" s="4" t="b">
        <v>0</v>
      </c>
      <c r="X4749" s="4" t="b">
        <v>1</v>
      </c>
      <c r="Y4749" s="4" t="b">
        <v>1</v>
      </c>
    </row>
    <row r="4750" spans="1:36" x14ac:dyDescent="0.2">
      <c r="A4750" s="4" t="s">
        <v>726</v>
      </c>
      <c r="B4750" s="4" t="s">
        <v>727</v>
      </c>
      <c r="C4750" s="4" t="s">
        <v>728</v>
      </c>
      <c r="D4750" s="4" t="s">
        <v>729</v>
      </c>
      <c r="I4750" s="2">
        <v>46087.436713194445</v>
      </c>
      <c r="J4750" s="4" t="s">
        <v>45</v>
      </c>
      <c r="AB4750" s="4" t="s">
        <v>905</v>
      </c>
      <c r="AC4750" s="4" t="s">
        <v>906</v>
      </c>
      <c r="AD4750" s="4"/>
      <c r="AE4750" s="4" t="s">
        <v>733</v>
      </c>
      <c r="AH4750" s="4">
        <v>108</v>
      </c>
      <c r="AI4750" s="4" t="s">
        <v>6</v>
      </c>
      <c r="AJ4750" s="4" t="s">
        <v>907</v>
      </c>
    </row>
    <row r="4751" spans="1:36" x14ac:dyDescent="0.2">
      <c r="A4751" s="4" t="s">
        <v>726</v>
      </c>
      <c r="B4751" s="4" t="s">
        <v>727</v>
      </c>
      <c r="C4751" s="4" t="s">
        <v>728</v>
      </c>
      <c r="D4751" s="4" t="s">
        <v>729</v>
      </c>
      <c r="I4751" s="2">
        <v>46087.43677083333</v>
      </c>
      <c r="J4751" s="4" t="s">
        <v>44</v>
      </c>
      <c r="K4751" s="4">
        <v>100</v>
      </c>
      <c r="L4751" s="4">
        <v>-84.682929999999999</v>
      </c>
      <c r="M4751" s="4">
        <v>9.9162199999999991</v>
      </c>
      <c r="N4751" s="4" t="s">
        <v>928</v>
      </c>
      <c r="O4751" s="4" t="b">
        <v>1</v>
      </c>
      <c r="P4751" s="4" t="b">
        <v>0</v>
      </c>
      <c r="Q4751" s="4" t="b">
        <v>0</v>
      </c>
      <c r="R4751" s="4" t="b">
        <v>0</v>
      </c>
      <c r="S4751" s="4" t="b">
        <v>0</v>
      </c>
      <c r="T4751" s="4" t="b">
        <v>0</v>
      </c>
      <c r="U4751" s="4" t="b">
        <v>0</v>
      </c>
      <c r="V4751" s="4" t="b">
        <v>0</v>
      </c>
      <c r="W4751" s="4" t="b">
        <v>0</v>
      </c>
      <c r="X4751" s="4" t="b">
        <v>1</v>
      </c>
      <c r="Y4751" s="4" t="b">
        <v>1</v>
      </c>
    </row>
    <row r="4752" spans="1:36" x14ac:dyDescent="0.2">
      <c r="A4752" s="4" t="s">
        <v>726</v>
      </c>
      <c r="B4752" s="4" t="s">
        <v>727</v>
      </c>
      <c r="C4752" s="4" t="s">
        <v>728</v>
      </c>
      <c r="D4752" s="4" t="s">
        <v>729</v>
      </c>
      <c r="I4752" s="2">
        <v>46087.436829155093</v>
      </c>
      <c r="J4752" s="4" t="s">
        <v>45</v>
      </c>
      <c r="AB4752" s="4" t="s">
        <v>772</v>
      </c>
      <c r="AC4752" s="4" t="s">
        <v>773</v>
      </c>
      <c r="AD4752" s="4"/>
      <c r="AE4752" s="4" t="s">
        <v>733</v>
      </c>
      <c r="AH4752" s="4">
        <v>15999</v>
      </c>
      <c r="AI4752" s="4" t="s">
        <v>774</v>
      </c>
      <c r="AJ4752" s="4" t="s">
        <v>775</v>
      </c>
    </row>
    <row r="4753" spans="1:36" x14ac:dyDescent="0.2">
      <c r="A4753" s="4" t="s">
        <v>726</v>
      </c>
      <c r="B4753" s="4" t="s">
        <v>727</v>
      </c>
      <c r="C4753" s="4" t="s">
        <v>728</v>
      </c>
      <c r="D4753" s="4" t="s">
        <v>729</v>
      </c>
      <c r="I4753" s="2">
        <v>46087.436829155093</v>
      </c>
      <c r="J4753" s="4" t="s">
        <v>45</v>
      </c>
      <c r="AB4753" s="4" t="s">
        <v>776</v>
      </c>
      <c r="AC4753" s="4" t="s">
        <v>777</v>
      </c>
      <c r="AD4753" s="4"/>
      <c r="AE4753" s="4" t="s">
        <v>733</v>
      </c>
      <c r="AH4753" s="4">
        <v>15999</v>
      </c>
      <c r="AI4753" s="4" t="s">
        <v>774</v>
      </c>
      <c r="AJ4753" s="4" t="s">
        <v>775</v>
      </c>
    </row>
    <row r="4754" spans="1:36" x14ac:dyDescent="0.2">
      <c r="A4754" s="4" t="s">
        <v>726</v>
      </c>
      <c r="B4754" s="4" t="s">
        <v>727</v>
      </c>
      <c r="C4754" s="4" t="s">
        <v>728</v>
      </c>
      <c r="D4754" s="4" t="s">
        <v>729</v>
      </c>
      <c r="I4754" s="2">
        <v>46087.436851851853</v>
      </c>
      <c r="J4754" s="4" t="s">
        <v>44</v>
      </c>
      <c r="K4754" s="4">
        <v>92</v>
      </c>
      <c r="L4754" s="4">
        <v>-84.681610000000006</v>
      </c>
      <c r="M4754" s="4">
        <v>9.9151500000000006</v>
      </c>
      <c r="N4754" s="4" t="s">
        <v>947</v>
      </c>
      <c r="O4754" s="4" t="b">
        <v>1</v>
      </c>
      <c r="P4754" s="4" t="b">
        <v>0</v>
      </c>
      <c r="Q4754" s="4" t="b">
        <v>0</v>
      </c>
      <c r="R4754" s="4" t="b">
        <v>0</v>
      </c>
      <c r="S4754" s="4" t="b">
        <v>0</v>
      </c>
      <c r="T4754" s="4" t="b">
        <v>0</v>
      </c>
      <c r="U4754" s="4" t="b">
        <v>0</v>
      </c>
      <c r="V4754" s="4" t="b">
        <v>0</v>
      </c>
      <c r="W4754" s="4" t="b">
        <v>0</v>
      </c>
      <c r="X4754" s="4" t="b">
        <v>1</v>
      </c>
      <c r="Y4754" s="4" t="b">
        <v>1</v>
      </c>
    </row>
    <row r="4755" spans="1:36" x14ac:dyDescent="0.2">
      <c r="A4755" s="4" t="s">
        <v>726</v>
      </c>
      <c r="B4755" s="4" t="s">
        <v>727</v>
      </c>
      <c r="C4755" s="4" t="s">
        <v>728</v>
      </c>
      <c r="D4755" s="4" t="s">
        <v>729</v>
      </c>
      <c r="I4755" s="2">
        <v>46087.436861932867</v>
      </c>
      <c r="J4755" s="4" t="s">
        <v>45</v>
      </c>
      <c r="AB4755" s="4" t="s">
        <v>811</v>
      </c>
      <c r="AC4755" s="4" t="s">
        <v>812</v>
      </c>
      <c r="AD4755" s="4"/>
      <c r="AE4755" s="4" t="s">
        <v>733</v>
      </c>
      <c r="AH4755" s="4">
        <v>-12250</v>
      </c>
      <c r="AI4755" s="4" t="s">
        <v>813</v>
      </c>
      <c r="AJ4755" s="4" t="s">
        <v>814</v>
      </c>
    </row>
    <row r="4756" spans="1:36" x14ac:dyDescent="0.2">
      <c r="A4756" s="4" t="s">
        <v>726</v>
      </c>
      <c r="B4756" s="4" t="s">
        <v>727</v>
      </c>
      <c r="C4756" s="4" t="s">
        <v>728</v>
      </c>
      <c r="D4756" s="4" t="s">
        <v>729</v>
      </c>
      <c r="I4756" s="2">
        <v>46087.436863564813</v>
      </c>
      <c r="J4756" s="4" t="s">
        <v>45</v>
      </c>
      <c r="AB4756" s="4" t="s">
        <v>905</v>
      </c>
      <c r="AC4756" s="4" t="s">
        <v>906</v>
      </c>
      <c r="AD4756" s="4"/>
      <c r="AE4756" s="4" t="s">
        <v>733</v>
      </c>
      <c r="AH4756" s="4">
        <v>93</v>
      </c>
      <c r="AI4756" s="4" t="s">
        <v>6</v>
      </c>
      <c r="AJ4756" s="4" t="s">
        <v>907</v>
      </c>
    </row>
    <row r="4757" spans="1:36" x14ac:dyDescent="0.2">
      <c r="A4757" s="4" t="s">
        <v>726</v>
      </c>
      <c r="B4757" s="4" t="s">
        <v>727</v>
      </c>
      <c r="C4757" s="4" t="s">
        <v>728</v>
      </c>
      <c r="D4757" s="4" t="s">
        <v>729</v>
      </c>
      <c r="I4757" s="2">
        <v>46087.436921296299</v>
      </c>
      <c r="J4757" s="4" t="s">
        <v>44</v>
      </c>
      <c r="K4757" s="4">
        <v>94</v>
      </c>
      <c r="L4757" s="4">
        <v>-84.680359999999993</v>
      </c>
      <c r="M4757" s="4">
        <v>9.9145199999999996</v>
      </c>
      <c r="N4757" s="4" t="s">
        <v>947</v>
      </c>
      <c r="O4757" s="4" t="b">
        <v>1</v>
      </c>
      <c r="P4757" s="4" t="b">
        <v>0</v>
      </c>
      <c r="Q4757" s="4" t="b">
        <v>0</v>
      </c>
      <c r="R4757" s="4" t="b">
        <v>0</v>
      </c>
      <c r="S4757" s="4" t="b">
        <v>0</v>
      </c>
      <c r="T4757" s="4" t="b">
        <v>0</v>
      </c>
      <c r="U4757" s="4" t="b">
        <v>0</v>
      </c>
      <c r="V4757" s="4" t="b">
        <v>0</v>
      </c>
      <c r="W4757" s="4" t="b">
        <v>0</v>
      </c>
      <c r="X4757" s="4" t="b">
        <v>1</v>
      </c>
      <c r="Y4757" s="4" t="b">
        <v>1</v>
      </c>
    </row>
    <row r="4758" spans="1:36" x14ac:dyDescent="0.2">
      <c r="A4758" s="4" t="s">
        <v>726</v>
      </c>
      <c r="B4758" s="4" t="s">
        <v>727</v>
      </c>
      <c r="C4758" s="4" t="s">
        <v>728</v>
      </c>
      <c r="D4758" s="4" t="s">
        <v>729</v>
      </c>
      <c r="I4758" s="2">
        <v>46087.436954525459</v>
      </c>
      <c r="J4758" s="4" t="s">
        <v>45</v>
      </c>
      <c r="AB4758" s="4" t="s">
        <v>972</v>
      </c>
      <c r="AC4758" s="4" t="s">
        <v>973</v>
      </c>
      <c r="AD4758" s="4"/>
      <c r="AE4758" s="4" t="s">
        <v>733</v>
      </c>
      <c r="AH4758" s="4">
        <v>2</v>
      </c>
      <c r="AI4758" s="4" t="s">
        <v>774</v>
      </c>
      <c r="AJ4758" s="4" t="s">
        <v>775</v>
      </c>
    </row>
    <row r="4759" spans="1:36" x14ac:dyDescent="0.2">
      <c r="A4759" s="4" t="s">
        <v>726</v>
      </c>
      <c r="B4759" s="4" t="s">
        <v>727</v>
      </c>
      <c r="C4759" s="4" t="s">
        <v>728</v>
      </c>
      <c r="D4759" s="4" t="s">
        <v>729</v>
      </c>
      <c r="I4759" s="2">
        <v>46087.436966504632</v>
      </c>
      <c r="J4759" s="4" t="s">
        <v>45</v>
      </c>
      <c r="AB4759" s="4" t="s">
        <v>811</v>
      </c>
      <c r="AC4759" s="4" t="s">
        <v>812</v>
      </c>
      <c r="AD4759" s="4"/>
      <c r="AE4759" s="4" t="s">
        <v>733</v>
      </c>
      <c r="AH4759" s="4">
        <v>33610</v>
      </c>
      <c r="AI4759" s="4" t="s">
        <v>813</v>
      </c>
      <c r="AJ4759" s="4" t="s">
        <v>814</v>
      </c>
    </row>
    <row r="4760" spans="1:36" x14ac:dyDescent="0.2">
      <c r="A4760" s="4" t="s">
        <v>726</v>
      </c>
      <c r="B4760" s="4" t="s">
        <v>727</v>
      </c>
      <c r="C4760" s="4" t="s">
        <v>728</v>
      </c>
      <c r="D4760" s="4" t="s">
        <v>729</v>
      </c>
      <c r="I4760" s="2">
        <v>46087.436978171296</v>
      </c>
      <c r="J4760" s="4" t="s">
        <v>45</v>
      </c>
      <c r="AB4760" s="4" t="s">
        <v>811</v>
      </c>
      <c r="AC4760" s="4" t="s">
        <v>812</v>
      </c>
      <c r="AD4760" s="4"/>
      <c r="AE4760" s="4" t="s">
        <v>733</v>
      </c>
      <c r="AH4760" s="4">
        <v>-12592</v>
      </c>
      <c r="AI4760" s="4" t="s">
        <v>813</v>
      </c>
      <c r="AJ4760" s="4" t="s">
        <v>814</v>
      </c>
    </row>
    <row r="4761" spans="1:36" x14ac:dyDescent="0.2">
      <c r="A4761" s="4" t="s">
        <v>726</v>
      </c>
      <c r="B4761" s="4" t="s">
        <v>727</v>
      </c>
      <c r="C4761" s="4" t="s">
        <v>728</v>
      </c>
      <c r="D4761" s="4" t="s">
        <v>729</v>
      </c>
      <c r="I4761" s="2">
        <v>46087.437002314815</v>
      </c>
      <c r="J4761" s="4" t="s">
        <v>44</v>
      </c>
      <c r="K4761" s="4">
        <v>98</v>
      </c>
      <c r="L4761" s="4">
        <v>-84.678709999999995</v>
      </c>
      <c r="M4761" s="4">
        <v>9.9141100000000009</v>
      </c>
      <c r="N4761" s="4" t="s">
        <v>947</v>
      </c>
      <c r="O4761" s="4" t="b">
        <v>1</v>
      </c>
      <c r="P4761" s="4" t="b">
        <v>0</v>
      </c>
      <c r="Q4761" s="4" t="b">
        <v>0</v>
      </c>
      <c r="R4761" s="4" t="b">
        <v>0</v>
      </c>
      <c r="S4761" s="4" t="b">
        <v>0</v>
      </c>
      <c r="T4761" s="4" t="b">
        <v>0</v>
      </c>
      <c r="U4761" s="4" t="b">
        <v>0</v>
      </c>
      <c r="V4761" s="4" t="b">
        <v>0</v>
      </c>
      <c r="W4761" s="4" t="b">
        <v>0</v>
      </c>
      <c r="X4761" s="4" t="b">
        <v>1</v>
      </c>
      <c r="Y4761" s="4" t="b">
        <v>1</v>
      </c>
    </row>
    <row r="4762" spans="1:36" x14ac:dyDescent="0.2">
      <c r="A4762" s="4" t="s">
        <v>726</v>
      </c>
      <c r="B4762" s="4" t="s">
        <v>727</v>
      </c>
      <c r="C4762" s="4" t="s">
        <v>728</v>
      </c>
      <c r="D4762" s="4" t="s">
        <v>729</v>
      </c>
      <c r="I4762" s="2">
        <v>46087.437024780091</v>
      </c>
      <c r="J4762" s="4" t="s">
        <v>45</v>
      </c>
      <c r="AB4762" s="4" t="s">
        <v>811</v>
      </c>
      <c r="AC4762" s="4" t="s">
        <v>812</v>
      </c>
      <c r="AD4762" s="4"/>
      <c r="AE4762" s="4" t="s">
        <v>733</v>
      </c>
      <c r="AH4762" s="4">
        <v>27760</v>
      </c>
      <c r="AI4762" s="4" t="s">
        <v>813</v>
      </c>
      <c r="AJ4762" s="4" t="s">
        <v>814</v>
      </c>
    </row>
    <row r="4763" spans="1:36" x14ac:dyDescent="0.2">
      <c r="A4763" s="4" t="s">
        <v>726</v>
      </c>
      <c r="B4763" s="4" t="s">
        <v>727</v>
      </c>
      <c r="C4763" s="4" t="s">
        <v>728</v>
      </c>
      <c r="D4763" s="4" t="s">
        <v>729</v>
      </c>
      <c r="I4763" s="2">
        <v>46087.437094907407</v>
      </c>
      <c r="J4763" s="4" t="s">
        <v>44</v>
      </c>
      <c r="K4763" s="4">
        <v>105</v>
      </c>
      <c r="L4763" s="4">
        <v>-84.676699999999997</v>
      </c>
      <c r="M4763" s="4">
        <v>9.9138500000000001</v>
      </c>
      <c r="N4763" s="4" t="s">
        <v>930</v>
      </c>
      <c r="O4763" s="4" t="b">
        <v>1</v>
      </c>
      <c r="P4763" s="4" t="b">
        <v>0</v>
      </c>
      <c r="Q4763" s="4" t="b">
        <v>0</v>
      </c>
      <c r="R4763" s="4" t="b">
        <v>0</v>
      </c>
      <c r="S4763" s="4" t="b">
        <v>0</v>
      </c>
      <c r="T4763" s="4" t="b">
        <v>0</v>
      </c>
      <c r="U4763" s="4" t="b">
        <v>0</v>
      </c>
      <c r="V4763" s="4" t="b">
        <v>0</v>
      </c>
      <c r="W4763" s="4" t="b">
        <v>0</v>
      </c>
      <c r="X4763" s="4" t="b">
        <v>1</v>
      </c>
      <c r="Y4763" s="4" t="b">
        <v>1</v>
      </c>
    </row>
    <row r="4764" spans="1:36" x14ac:dyDescent="0.2">
      <c r="A4764" s="4" t="s">
        <v>726</v>
      </c>
      <c r="B4764" s="4" t="s">
        <v>727</v>
      </c>
      <c r="C4764" s="4" t="s">
        <v>728</v>
      </c>
      <c r="D4764" s="4" t="s">
        <v>729</v>
      </c>
      <c r="I4764" s="2">
        <v>46087.437117743058</v>
      </c>
      <c r="J4764" s="4" t="s">
        <v>45</v>
      </c>
      <c r="AB4764" s="4" t="s">
        <v>811</v>
      </c>
      <c r="AC4764" s="4" t="s">
        <v>812</v>
      </c>
      <c r="AD4764" s="4"/>
      <c r="AE4764" s="4" t="s">
        <v>733</v>
      </c>
      <c r="AH4764" s="4">
        <v>-12057</v>
      </c>
      <c r="AI4764" s="4" t="s">
        <v>813</v>
      </c>
      <c r="AJ4764" s="4" t="s">
        <v>814</v>
      </c>
    </row>
    <row r="4765" spans="1:36" x14ac:dyDescent="0.2">
      <c r="A4765" s="4" t="s">
        <v>726</v>
      </c>
      <c r="B4765" s="4" t="s">
        <v>727</v>
      </c>
      <c r="C4765" s="4" t="s">
        <v>728</v>
      </c>
      <c r="D4765" s="4" t="s">
        <v>729</v>
      </c>
      <c r="I4765" s="2">
        <v>46087.437141203707</v>
      </c>
      <c r="J4765" s="4" t="s">
        <v>44</v>
      </c>
      <c r="K4765" s="4">
        <v>101</v>
      </c>
      <c r="L4765" s="4">
        <v>-84.67568</v>
      </c>
      <c r="M4765" s="4">
        <v>9.91371</v>
      </c>
      <c r="N4765" s="4" t="s">
        <v>947</v>
      </c>
      <c r="O4765" s="4" t="b">
        <v>1</v>
      </c>
      <c r="P4765" s="4" t="b">
        <v>0</v>
      </c>
      <c r="Q4765" s="4" t="b">
        <v>0</v>
      </c>
      <c r="R4765" s="4" t="b">
        <v>0</v>
      </c>
      <c r="S4765" s="4" t="b">
        <v>0</v>
      </c>
      <c r="T4765" s="4" t="b">
        <v>0</v>
      </c>
      <c r="U4765" s="4" t="b">
        <v>0</v>
      </c>
      <c r="V4765" s="4" t="b">
        <v>0</v>
      </c>
      <c r="W4765" s="4" t="b">
        <v>0</v>
      </c>
      <c r="X4765" s="4" t="b">
        <v>1</v>
      </c>
      <c r="Y4765" s="4" t="b">
        <v>1</v>
      </c>
    </row>
    <row r="4766" spans="1:36" x14ac:dyDescent="0.2">
      <c r="A4766" s="4" t="s">
        <v>726</v>
      </c>
      <c r="B4766" s="4" t="s">
        <v>727</v>
      </c>
      <c r="C4766" s="4" t="s">
        <v>728</v>
      </c>
      <c r="D4766" s="4" t="s">
        <v>729</v>
      </c>
      <c r="I4766" s="2">
        <v>46087.437152465274</v>
      </c>
      <c r="J4766" s="4" t="s">
        <v>45</v>
      </c>
      <c r="AB4766" s="4" t="s">
        <v>811</v>
      </c>
      <c r="AC4766" s="4" t="s">
        <v>812</v>
      </c>
      <c r="AD4766" s="4"/>
      <c r="AE4766" s="4" t="s">
        <v>733</v>
      </c>
      <c r="AH4766" s="4">
        <v>27467</v>
      </c>
      <c r="AI4766" s="4" t="s">
        <v>813</v>
      </c>
      <c r="AJ4766" s="4" t="s">
        <v>814</v>
      </c>
    </row>
    <row r="4767" spans="1:36" x14ac:dyDescent="0.2">
      <c r="A4767" s="4" t="s">
        <v>726</v>
      </c>
      <c r="B4767" s="4" t="s">
        <v>727</v>
      </c>
      <c r="C4767" s="4" t="s">
        <v>728</v>
      </c>
      <c r="D4767" s="4" t="s">
        <v>729</v>
      </c>
      <c r="I4767" s="2">
        <v>46087.437175659725</v>
      </c>
      <c r="J4767" s="4" t="s">
        <v>45</v>
      </c>
      <c r="AB4767" s="4" t="s">
        <v>811</v>
      </c>
      <c r="AC4767" s="4" t="s">
        <v>812</v>
      </c>
      <c r="AD4767" s="4"/>
      <c r="AE4767" s="4" t="s">
        <v>733</v>
      </c>
      <c r="AH4767" s="4">
        <v>-9674</v>
      </c>
      <c r="AI4767" s="4" t="s">
        <v>813</v>
      </c>
      <c r="AJ4767" s="4" t="s">
        <v>814</v>
      </c>
    </row>
    <row r="4768" spans="1:36" x14ac:dyDescent="0.2">
      <c r="A4768" s="4" t="s">
        <v>726</v>
      </c>
      <c r="B4768" s="4" t="s">
        <v>727</v>
      </c>
      <c r="C4768" s="4" t="s">
        <v>728</v>
      </c>
      <c r="D4768" s="4" t="s">
        <v>729</v>
      </c>
      <c r="I4768" s="2">
        <v>46087.437176018517</v>
      </c>
      <c r="J4768" s="4" t="s">
        <v>45</v>
      </c>
      <c r="AB4768" s="4" t="s">
        <v>905</v>
      </c>
      <c r="AC4768" s="4" t="s">
        <v>906</v>
      </c>
      <c r="AD4768" s="4"/>
      <c r="AE4768" s="4" t="s">
        <v>733</v>
      </c>
      <c r="AH4768" s="4">
        <v>107</v>
      </c>
      <c r="AI4768" s="4" t="s">
        <v>6</v>
      </c>
      <c r="AJ4768" s="4" t="s">
        <v>907</v>
      </c>
    </row>
    <row r="4769" spans="1:37" x14ac:dyDescent="0.2">
      <c r="A4769" s="4" t="s">
        <v>726</v>
      </c>
      <c r="B4769" s="4" t="s">
        <v>727</v>
      </c>
      <c r="C4769" s="4" t="s">
        <v>728</v>
      </c>
      <c r="D4769" s="4" t="s">
        <v>729</v>
      </c>
      <c r="I4769" s="2">
        <v>46087.4371875</v>
      </c>
      <c r="J4769" s="4" t="s">
        <v>44</v>
      </c>
      <c r="K4769" s="4">
        <v>105</v>
      </c>
      <c r="L4769" s="4">
        <v>-84.674639999999997</v>
      </c>
      <c r="M4769" s="4">
        <v>9.9135899999999992</v>
      </c>
      <c r="N4769" s="4" t="s">
        <v>930</v>
      </c>
      <c r="O4769" s="4" t="b">
        <v>1</v>
      </c>
      <c r="P4769" s="4" t="b">
        <v>0</v>
      </c>
      <c r="Q4769" s="4" t="b">
        <v>0</v>
      </c>
      <c r="R4769" s="4" t="b">
        <v>0</v>
      </c>
      <c r="S4769" s="4" t="b">
        <v>0</v>
      </c>
      <c r="T4769" s="4" t="b">
        <v>0</v>
      </c>
      <c r="U4769" s="4" t="b">
        <v>0</v>
      </c>
      <c r="V4769" s="4" t="b">
        <v>0</v>
      </c>
      <c r="W4769" s="4" t="b">
        <v>0</v>
      </c>
      <c r="X4769" s="4" t="b">
        <v>1</v>
      </c>
      <c r="Y4769" s="4" t="b">
        <v>1</v>
      </c>
    </row>
    <row r="4770" spans="1:37" x14ac:dyDescent="0.2">
      <c r="A4770" s="4" t="s">
        <v>726</v>
      </c>
      <c r="B4770" s="4" t="s">
        <v>727</v>
      </c>
      <c r="C4770" s="4" t="s">
        <v>728</v>
      </c>
      <c r="D4770" s="4" t="s">
        <v>729</v>
      </c>
      <c r="I4770" s="2">
        <v>46087.4372337963</v>
      </c>
      <c r="J4770" s="4" t="s">
        <v>44</v>
      </c>
      <c r="K4770" s="4">
        <v>96</v>
      </c>
      <c r="L4770" s="4">
        <v>-84.673630000000003</v>
      </c>
      <c r="M4770" s="4">
        <v>9.9134700000000002</v>
      </c>
      <c r="N4770" s="4" t="s">
        <v>966</v>
      </c>
      <c r="O4770" s="4" t="b">
        <v>1</v>
      </c>
      <c r="P4770" s="4" t="b">
        <v>0</v>
      </c>
      <c r="Q4770" s="4" t="b">
        <v>0</v>
      </c>
      <c r="R4770" s="4" t="b">
        <v>0</v>
      </c>
      <c r="S4770" s="4" t="b">
        <v>0</v>
      </c>
      <c r="T4770" s="4" t="b">
        <v>0</v>
      </c>
      <c r="U4770" s="4" t="b">
        <v>0</v>
      </c>
      <c r="V4770" s="4" t="b">
        <v>0</v>
      </c>
      <c r="W4770" s="4" t="b">
        <v>0</v>
      </c>
      <c r="X4770" s="4" t="b">
        <v>1</v>
      </c>
      <c r="Y4770" s="4" t="b">
        <v>1</v>
      </c>
    </row>
    <row r="4771" spans="1:37" x14ac:dyDescent="0.2">
      <c r="A4771" s="4" t="s">
        <v>726</v>
      </c>
      <c r="B4771" s="4" t="s">
        <v>727</v>
      </c>
      <c r="C4771" s="4" t="s">
        <v>728</v>
      </c>
      <c r="D4771" s="4" t="s">
        <v>729</v>
      </c>
      <c r="I4771" s="2">
        <v>46087.437243379631</v>
      </c>
      <c r="J4771" s="4" t="s">
        <v>45</v>
      </c>
      <c r="AB4771" s="4" t="s">
        <v>772</v>
      </c>
      <c r="AC4771" s="4" t="s">
        <v>773</v>
      </c>
      <c r="AD4771" s="4"/>
      <c r="AE4771" s="4" t="s">
        <v>733</v>
      </c>
      <c r="AH4771" s="4">
        <v>16000</v>
      </c>
      <c r="AI4771" s="4" t="s">
        <v>774</v>
      </c>
      <c r="AJ4771" s="4" t="s">
        <v>775</v>
      </c>
    </row>
    <row r="4772" spans="1:37" x14ac:dyDescent="0.2">
      <c r="A4772" s="4" t="s">
        <v>726</v>
      </c>
      <c r="B4772" s="4" t="s">
        <v>727</v>
      </c>
      <c r="C4772" s="4" t="s">
        <v>728</v>
      </c>
      <c r="D4772" s="4" t="s">
        <v>729</v>
      </c>
      <c r="I4772" s="2">
        <v>46087.437243379631</v>
      </c>
      <c r="J4772" s="4" t="s">
        <v>45</v>
      </c>
      <c r="AB4772" s="4" t="s">
        <v>776</v>
      </c>
      <c r="AC4772" s="4" t="s">
        <v>777</v>
      </c>
      <c r="AD4772" s="4"/>
      <c r="AE4772" s="4" t="s">
        <v>733</v>
      </c>
      <c r="AH4772" s="4">
        <v>16000</v>
      </c>
      <c r="AI4772" s="4" t="s">
        <v>774</v>
      </c>
      <c r="AJ4772" s="4" t="s">
        <v>775</v>
      </c>
    </row>
    <row r="4773" spans="1:37" x14ac:dyDescent="0.2">
      <c r="A4773" s="4" t="s">
        <v>726</v>
      </c>
      <c r="B4773" s="4" t="s">
        <v>727</v>
      </c>
      <c r="C4773" s="4" t="s">
        <v>728</v>
      </c>
      <c r="D4773" s="4" t="s">
        <v>729</v>
      </c>
      <c r="I4773" s="2">
        <v>46087.437256944446</v>
      </c>
      <c r="J4773" s="4" t="s">
        <v>44</v>
      </c>
      <c r="K4773" s="4">
        <v>90</v>
      </c>
      <c r="L4773" s="4">
        <v>-84.673190000000005</v>
      </c>
      <c r="M4773" s="4">
        <v>9.9133300000000002</v>
      </c>
      <c r="N4773" s="4" t="s">
        <v>966</v>
      </c>
      <c r="O4773" s="4" t="b">
        <v>1</v>
      </c>
      <c r="P4773" s="4" t="b">
        <v>0</v>
      </c>
      <c r="Q4773" s="4" t="b">
        <v>0</v>
      </c>
      <c r="R4773" s="4" t="b">
        <v>0</v>
      </c>
      <c r="S4773" s="4" t="b">
        <v>0</v>
      </c>
      <c r="T4773" s="4" t="b">
        <v>0</v>
      </c>
      <c r="U4773" s="4" t="b">
        <v>0</v>
      </c>
      <c r="V4773" s="4" t="b">
        <v>0</v>
      </c>
      <c r="W4773" s="4" t="b">
        <v>0</v>
      </c>
      <c r="X4773" s="4" t="b">
        <v>1</v>
      </c>
      <c r="Y4773" s="4" t="b">
        <v>1</v>
      </c>
    </row>
    <row r="4774" spans="1:37" x14ac:dyDescent="0.2">
      <c r="A4774" s="4" t="s">
        <v>726</v>
      </c>
      <c r="B4774" s="4" t="s">
        <v>727</v>
      </c>
      <c r="C4774" s="4" t="s">
        <v>728</v>
      </c>
      <c r="D4774" s="4" t="s">
        <v>729</v>
      </c>
      <c r="I4774" s="2">
        <v>46087.437257083337</v>
      </c>
      <c r="J4774" s="4" t="s">
        <v>45</v>
      </c>
      <c r="AB4774" s="4" t="s">
        <v>905</v>
      </c>
      <c r="AC4774" s="4" t="s">
        <v>906</v>
      </c>
      <c r="AD4774" s="4"/>
      <c r="AE4774" s="4" t="s">
        <v>733</v>
      </c>
      <c r="AH4774" s="4">
        <v>92</v>
      </c>
      <c r="AI4774" s="4" t="s">
        <v>6</v>
      </c>
      <c r="AJ4774" s="4" t="s">
        <v>907</v>
      </c>
    </row>
    <row r="4775" spans="1:37" x14ac:dyDescent="0.2">
      <c r="A4775" s="4" t="s">
        <v>726</v>
      </c>
      <c r="B4775" s="4" t="s">
        <v>727</v>
      </c>
      <c r="C4775" s="4" t="s">
        <v>728</v>
      </c>
      <c r="D4775" s="4" t="s">
        <v>729</v>
      </c>
      <c r="I4775" s="2">
        <v>46087.437291666669</v>
      </c>
      <c r="J4775" s="4" t="s">
        <v>44</v>
      </c>
      <c r="K4775" s="4">
        <v>88</v>
      </c>
      <c r="L4775" s="4">
        <v>-84.672619999999995</v>
      </c>
      <c r="M4775" s="4">
        <v>9.91296</v>
      </c>
      <c r="N4775" s="4" t="s">
        <v>947</v>
      </c>
      <c r="O4775" s="4" t="b">
        <v>1</v>
      </c>
      <c r="P4775" s="4" t="b">
        <v>0</v>
      </c>
      <c r="Q4775" s="4" t="b">
        <v>0</v>
      </c>
      <c r="R4775" s="4" t="b">
        <v>0</v>
      </c>
      <c r="S4775" s="4" t="b">
        <v>0</v>
      </c>
      <c r="T4775" s="4" t="b">
        <v>0</v>
      </c>
      <c r="U4775" s="4" t="b">
        <v>0</v>
      </c>
      <c r="V4775" s="4" t="b">
        <v>0</v>
      </c>
      <c r="W4775" s="4" t="b">
        <v>0</v>
      </c>
      <c r="X4775" s="4" t="b">
        <v>1</v>
      </c>
      <c r="Y4775" s="4" t="b">
        <v>1</v>
      </c>
    </row>
    <row r="4776" spans="1:37" x14ac:dyDescent="0.2">
      <c r="A4776" s="4" t="s">
        <v>726</v>
      </c>
      <c r="B4776" s="4" t="s">
        <v>727</v>
      </c>
      <c r="C4776" s="4" t="s">
        <v>728</v>
      </c>
      <c r="D4776" s="4" t="s">
        <v>729</v>
      </c>
      <c r="I4776" s="2">
        <v>46087.437296504628</v>
      </c>
      <c r="J4776" s="4" t="s">
        <v>737</v>
      </c>
      <c r="N4776" s="4" t="s">
        <v>842</v>
      </c>
      <c r="AK4776" s="4" t="s">
        <v>1284</v>
      </c>
    </row>
    <row r="4777" spans="1:37" x14ac:dyDescent="0.2">
      <c r="A4777" s="4" t="s">
        <v>726</v>
      </c>
      <c r="B4777" s="4" t="s">
        <v>727</v>
      </c>
      <c r="C4777" s="4" t="s">
        <v>728</v>
      </c>
      <c r="D4777" s="4" t="s">
        <v>729</v>
      </c>
      <c r="I4777" s="2">
        <v>46087.437338148149</v>
      </c>
      <c r="J4777" s="4" t="s">
        <v>45</v>
      </c>
      <c r="AB4777" s="4" t="s">
        <v>905</v>
      </c>
      <c r="AC4777" s="4" t="s">
        <v>906</v>
      </c>
      <c r="AD4777" s="4"/>
      <c r="AE4777" s="4" t="s">
        <v>733</v>
      </c>
      <c r="AH4777" s="4">
        <v>91</v>
      </c>
      <c r="AI4777" s="4" t="s">
        <v>6</v>
      </c>
      <c r="AJ4777" s="4" t="s">
        <v>907</v>
      </c>
    </row>
    <row r="4778" spans="1:37" x14ac:dyDescent="0.2">
      <c r="A4778" s="4" t="s">
        <v>726</v>
      </c>
      <c r="B4778" s="4" t="s">
        <v>727</v>
      </c>
      <c r="C4778" s="4" t="s">
        <v>728</v>
      </c>
      <c r="D4778" s="4" t="s">
        <v>729</v>
      </c>
      <c r="I4778" s="2">
        <v>46087.437361111108</v>
      </c>
      <c r="J4778" s="4" t="s">
        <v>44</v>
      </c>
      <c r="K4778" s="4">
        <v>90</v>
      </c>
      <c r="L4778" s="4">
        <v>-84.671760000000006</v>
      </c>
      <c r="M4778" s="4">
        <v>9.9119299999999999</v>
      </c>
      <c r="N4778" s="4" t="s">
        <v>947</v>
      </c>
      <c r="O4778" s="4" t="b">
        <v>1</v>
      </c>
      <c r="P4778" s="4" t="b">
        <v>0</v>
      </c>
      <c r="Q4778" s="4" t="b">
        <v>0</v>
      </c>
      <c r="R4778" s="4" t="b">
        <v>0</v>
      </c>
      <c r="S4778" s="4" t="b">
        <v>0</v>
      </c>
      <c r="T4778" s="4" t="b">
        <v>0</v>
      </c>
      <c r="U4778" s="4" t="b">
        <v>0</v>
      </c>
      <c r="V4778" s="4" t="b">
        <v>0</v>
      </c>
      <c r="W4778" s="4" t="b">
        <v>0</v>
      </c>
      <c r="X4778" s="4" t="b">
        <v>1</v>
      </c>
      <c r="Y4778" s="4" t="b">
        <v>1</v>
      </c>
    </row>
    <row r="4779" spans="1:37" x14ac:dyDescent="0.2">
      <c r="A4779" s="4" t="s">
        <v>726</v>
      </c>
      <c r="B4779" s="4" t="s">
        <v>727</v>
      </c>
      <c r="C4779" s="4" t="s">
        <v>728</v>
      </c>
      <c r="D4779" s="4" t="s">
        <v>729</v>
      </c>
      <c r="I4779" s="2">
        <v>46087.437419074071</v>
      </c>
      <c r="J4779" s="4" t="s">
        <v>45</v>
      </c>
      <c r="AB4779" s="4" t="s">
        <v>905</v>
      </c>
      <c r="AC4779" s="4" t="s">
        <v>906</v>
      </c>
      <c r="AD4779" s="4"/>
      <c r="AE4779" s="4" t="s">
        <v>733</v>
      </c>
      <c r="AH4779" s="4">
        <v>101</v>
      </c>
      <c r="AI4779" s="4" t="s">
        <v>6</v>
      </c>
      <c r="AJ4779" s="4" t="s">
        <v>907</v>
      </c>
    </row>
    <row r="4780" spans="1:37" x14ac:dyDescent="0.2">
      <c r="A4780" s="4" t="s">
        <v>726</v>
      </c>
      <c r="B4780" s="4" t="s">
        <v>727</v>
      </c>
      <c r="C4780" s="4" t="s">
        <v>728</v>
      </c>
      <c r="D4780" s="4" t="s">
        <v>729</v>
      </c>
      <c r="I4780" s="2">
        <v>46087.4374537037</v>
      </c>
      <c r="J4780" s="4" t="s">
        <v>44</v>
      </c>
      <c r="K4780" s="4">
        <v>100</v>
      </c>
      <c r="L4780" s="4">
        <v>-84.670749999999998</v>
      </c>
      <c r="M4780" s="4">
        <v>9.9102800000000002</v>
      </c>
      <c r="N4780" s="4" t="s">
        <v>947</v>
      </c>
      <c r="O4780" s="4" t="b">
        <v>1</v>
      </c>
      <c r="P4780" s="4" t="b">
        <v>0</v>
      </c>
      <c r="Q4780" s="4" t="b">
        <v>0</v>
      </c>
      <c r="R4780" s="4" t="b">
        <v>0</v>
      </c>
      <c r="S4780" s="4" t="b">
        <v>0</v>
      </c>
      <c r="T4780" s="4" t="b">
        <v>0</v>
      </c>
      <c r="U4780" s="4" t="b">
        <v>0</v>
      </c>
      <c r="V4780" s="4" t="b">
        <v>0</v>
      </c>
      <c r="W4780" s="4" t="b">
        <v>0</v>
      </c>
      <c r="X4780" s="4" t="b">
        <v>1</v>
      </c>
      <c r="Y4780" s="4" t="b">
        <v>1</v>
      </c>
    </row>
    <row r="4781" spans="1:37" x14ac:dyDescent="0.2">
      <c r="A4781" s="4" t="s">
        <v>726</v>
      </c>
      <c r="B4781" s="4" t="s">
        <v>727</v>
      </c>
      <c r="C4781" s="4" t="s">
        <v>728</v>
      </c>
      <c r="D4781" s="4" t="s">
        <v>729</v>
      </c>
      <c r="I4781" s="2">
        <v>46087.437478298612</v>
      </c>
      <c r="J4781" s="4" t="s">
        <v>45</v>
      </c>
      <c r="AB4781" s="4" t="s">
        <v>811</v>
      </c>
      <c r="AC4781" s="4" t="s">
        <v>812</v>
      </c>
      <c r="AD4781" s="4"/>
      <c r="AE4781" s="4" t="s">
        <v>733</v>
      </c>
      <c r="AH4781" s="4">
        <v>37098</v>
      </c>
      <c r="AI4781" s="4" t="s">
        <v>813</v>
      </c>
      <c r="AJ4781" s="4" t="s">
        <v>814</v>
      </c>
    </row>
    <row r="4782" spans="1:37" x14ac:dyDescent="0.2">
      <c r="A4782" s="4" t="s">
        <v>726</v>
      </c>
      <c r="B4782" s="4" t="s">
        <v>727</v>
      </c>
      <c r="C4782" s="4" t="s">
        <v>728</v>
      </c>
      <c r="D4782" s="4" t="s">
        <v>729</v>
      </c>
      <c r="I4782" s="2">
        <v>46087.437523148146</v>
      </c>
      <c r="J4782" s="4" t="s">
        <v>44</v>
      </c>
      <c r="K4782" s="4">
        <v>98</v>
      </c>
      <c r="L4782" s="4">
        <v>-84.669880000000006</v>
      </c>
      <c r="M4782" s="4">
        <v>9.9090900000000008</v>
      </c>
      <c r="N4782" s="4" t="s">
        <v>928</v>
      </c>
      <c r="O4782" s="4" t="b">
        <v>1</v>
      </c>
      <c r="P4782" s="4" t="b">
        <v>0</v>
      </c>
      <c r="Q4782" s="4" t="b">
        <v>0</v>
      </c>
      <c r="R4782" s="4" t="b">
        <v>0</v>
      </c>
      <c r="S4782" s="4" t="b">
        <v>0</v>
      </c>
      <c r="T4782" s="4" t="b">
        <v>0</v>
      </c>
      <c r="U4782" s="4" t="b">
        <v>0</v>
      </c>
      <c r="V4782" s="4" t="b">
        <v>0</v>
      </c>
      <c r="W4782" s="4" t="b">
        <v>0</v>
      </c>
      <c r="X4782" s="4" t="b">
        <v>1</v>
      </c>
      <c r="Y4782" s="4" t="b">
        <v>1</v>
      </c>
    </row>
    <row r="4783" spans="1:37" x14ac:dyDescent="0.2">
      <c r="A4783" s="4" t="s">
        <v>726</v>
      </c>
      <c r="B4783" s="4" t="s">
        <v>727</v>
      </c>
      <c r="C4783" s="4" t="s">
        <v>728</v>
      </c>
      <c r="D4783" s="4" t="s">
        <v>729</v>
      </c>
      <c r="I4783" s="2">
        <v>46087.437536527781</v>
      </c>
      <c r="J4783" s="4" t="s">
        <v>45</v>
      </c>
      <c r="AB4783" s="4" t="s">
        <v>811</v>
      </c>
      <c r="AC4783" s="4" t="s">
        <v>812</v>
      </c>
      <c r="AD4783" s="4"/>
      <c r="AE4783" s="4" t="s">
        <v>733</v>
      </c>
      <c r="AH4783" s="4">
        <v>33271</v>
      </c>
      <c r="AI4783" s="4" t="s">
        <v>813</v>
      </c>
      <c r="AJ4783" s="4" t="s">
        <v>814</v>
      </c>
    </row>
    <row r="4784" spans="1:37" x14ac:dyDescent="0.2">
      <c r="A4784" s="4" t="s">
        <v>726</v>
      </c>
      <c r="B4784" s="4" t="s">
        <v>727</v>
      </c>
      <c r="C4784" s="4" t="s">
        <v>728</v>
      </c>
      <c r="D4784" s="4" t="s">
        <v>729</v>
      </c>
      <c r="I4784" s="2">
        <v>46087.437548148147</v>
      </c>
      <c r="J4784" s="4" t="s">
        <v>45</v>
      </c>
      <c r="AB4784" s="4" t="s">
        <v>811</v>
      </c>
      <c r="AC4784" s="4" t="s">
        <v>812</v>
      </c>
      <c r="AD4784" s="4"/>
      <c r="AE4784" s="4" t="s">
        <v>733</v>
      </c>
      <c r="AH4784" s="4">
        <v>-9947</v>
      </c>
      <c r="AI4784" s="4" t="s">
        <v>813</v>
      </c>
      <c r="AJ4784" s="4" t="s">
        <v>814</v>
      </c>
    </row>
    <row r="4785" spans="1:36" x14ac:dyDescent="0.2">
      <c r="A4785" s="4" t="s">
        <v>726</v>
      </c>
      <c r="B4785" s="4" t="s">
        <v>727</v>
      </c>
      <c r="C4785" s="4" t="s">
        <v>728</v>
      </c>
      <c r="D4785" s="4" t="s">
        <v>729</v>
      </c>
      <c r="I4785" s="2">
        <v>46087.437571435185</v>
      </c>
      <c r="J4785" s="4" t="s">
        <v>45</v>
      </c>
      <c r="AB4785" s="4" t="s">
        <v>811</v>
      </c>
      <c r="AC4785" s="4" t="s">
        <v>812</v>
      </c>
      <c r="AD4785" s="4"/>
      <c r="AE4785" s="4" t="s">
        <v>733</v>
      </c>
      <c r="AH4785" s="4">
        <v>28117</v>
      </c>
      <c r="AI4785" s="4" t="s">
        <v>813</v>
      </c>
      <c r="AJ4785" s="4" t="s">
        <v>814</v>
      </c>
    </row>
    <row r="4786" spans="1:36" x14ac:dyDescent="0.2">
      <c r="A4786" s="4" t="s">
        <v>726</v>
      </c>
      <c r="B4786" s="4" t="s">
        <v>727</v>
      </c>
      <c r="C4786" s="4" t="s">
        <v>728</v>
      </c>
      <c r="D4786" s="4" t="s">
        <v>729</v>
      </c>
      <c r="I4786" s="2">
        <v>46087.437592592592</v>
      </c>
      <c r="J4786" s="4" t="s">
        <v>44</v>
      </c>
      <c r="K4786" s="4">
        <v>90</v>
      </c>
      <c r="L4786" s="4">
        <v>-84.668790000000001</v>
      </c>
      <c r="M4786" s="4">
        <v>9.9082000000000008</v>
      </c>
      <c r="N4786" s="4" t="s">
        <v>947</v>
      </c>
      <c r="O4786" s="4" t="b">
        <v>1</v>
      </c>
      <c r="P4786" s="4" t="b">
        <v>0</v>
      </c>
      <c r="Q4786" s="4" t="b">
        <v>0</v>
      </c>
      <c r="R4786" s="4" t="b">
        <v>0</v>
      </c>
      <c r="S4786" s="4" t="b">
        <v>0</v>
      </c>
      <c r="T4786" s="4" t="b">
        <v>0</v>
      </c>
      <c r="U4786" s="4" t="b">
        <v>0</v>
      </c>
      <c r="V4786" s="4" t="b">
        <v>0</v>
      </c>
      <c r="W4786" s="4" t="b">
        <v>0</v>
      </c>
      <c r="X4786" s="4" t="b">
        <v>1</v>
      </c>
      <c r="Y4786" s="4" t="b">
        <v>1</v>
      </c>
    </row>
    <row r="4787" spans="1:36" x14ac:dyDescent="0.2">
      <c r="A4787" s="4" t="s">
        <v>726</v>
      </c>
      <c r="B4787" s="4" t="s">
        <v>727</v>
      </c>
      <c r="C4787" s="4" t="s">
        <v>728</v>
      </c>
      <c r="D4787" s="4" t="s">
        <v>729</v>
      </c>
      <c r="I4787" s="2">
        <v>46087.437650462962</v>
      </c>
      <c r="J4787" s="4" t="s">
        <v>44</v>
      </c>
      <c r="K4787" s="4">
        <v>87</v>
      </c>
      <c r="L4787" s="4">
        <v>-84.667789999999997</v>
      </c>
      <c r="M4787" s="4">
        <v>9.9077199999999994</v>
      </c>
      <c r="N4787" s="4" t="s">
        <v>947</v>
      </c>
      <c r="O4787" s="4" t="b">
        <v>1</v>
      </c>
      <c r="P4787" s="4" t="b">
        <v>0</v>
      </c>
      <c r="Q4787" s="4" t="b">
        <v>0</v>
      </c>
      <c r="R4787" s="4" t="b">
        <v>0</v>
      </c>
      <c r="S4787" s="4" t="b">
        <v>0</v>
      </c>
      <c r="T4787" s="4" t="b">
        <v>0</v>
      </c>
      <c r="U4787" s="4" t="b">
        <v>0</v>
      </c>
      <c r="V4787" s="4" t="b">
        <v>0</v>
      </c>
      <c r="W4787" s="4" t="b">
        <v>0</v>
      </c>
      <c r="X4787" s="4" t="b">
        <v>1</v>
      </c>
      <c r="Y4787" s="4" t="b">
        <v>1</v>
      </c>
    </row>
    <row r="4788" spans="1:36" x14ac:dyDescent="0.2">
      <c r="A4788" s="4" t="s">
        <v>726</v>
      </c>
      <c r="B4788" s="4" t="s">
        <v>727</v>
      </c>
      <c r="C4788" s="4" t="s">
        <v>728</v>
      </c>
      <c r="D4788" s="4" t="s">
        <v>729</v>
      </c>
      <c r="I4788" s="2">
        <v>46087.437662268516</v>
      </c>
      <c r="J4788" s="4" t="s">
        <v>45</v>
      </c>
      <c r="AB4788" s="4" t="s">
        <v>905</v>
      </c>
      <c r="AC4788" s="4" t="s">
        <v>906</v>
      </c>
      <c r="AD4788" s="4"/>
      <c r="AE4788" s="4" t="s">
        <v>733</v>
      </c>
      <c r="AH4788" s="4">
        <v>90</v>
      </c>
      <c r="AI4788" s="4" t="s">
        <v>6</v>
      </c>
      <c r="AJ4788" s="4" t="s">
        <v>907</v>
      </c>
    </row>
    <row r="4789" spans="1:36" x14ac:dyDescent="0.2">
      <c r="A4789" s="4" t="s">
        <v>726</v>
      </c>
      <c r="B4789" s="4" t="s">
        <v>727</v>
      </c>
      <c r="C4789" s="4" t="s">
        <v>728</v>
      </c>
      <c r="D4789" s="4" t="s">
        <v>729</v>
      </c>
      <c r="I4789" s="2">
        <v>46087.437684236109</v>
      </c>
      <c r="J4789" s="4" t="s">
        <v>45</v>
      </c>
      <c r="AB4789" s="4" t="s">
        <v>772</v>
      </c>
      <c r="AC4789" s="4" t="s">
        <v>773</v>
      </c>
      <c r="AD4789" s="4"/>
      <c r="AE4789" s="4" t="s">
        <v>733</v>
      </c>
      <c r="AH4789" s="4">
        <v>16001</v>
      </c>
      <c r="AI4789" s="4" t="s">
        <v>774</v>
      </c>
      <c r="AJ4789" s="4" t="s">
        <v>775</v>
      </c>
    </row>
    <row r="4790" spans="1:36" x14ac:dyDescent="0.2">
      <c r="A4790" s="4" t="s">
        <v>726</v>
      </c>
      <c r="B4790" s="4" t="s">
        <v>727</v>
      </c>
      <c r="C4790" s="4" t="s">
        <v>728</v>
      </c>
      <c r="D4790" s="4" t="s">
        <v>729</v>
      </c>
      <c r="I4790" s="2">
        <v>46087.437684236109</v>
      </c>
      <c r="J4790" s="4" t="s">
        <v>45</v>
      </c>
      <c r="AB4790" s="4" t="s">
        <v>776</v>
      </c>
      <c r="AC4790" s="4" t="s">
        <v>777</v>
      </c>
      <c r="AD4790" s="4"/>
      <c r="AE4790" s="4" t="s">
        <v>733</v>
      </c>
      <c r="AH4790" s="4">
        <v>16001</v>
      </c>
      <c r="AI4790" s="4" t="s">
        <v>774</v>
      </c>
      <c r="AJ4790" s="4" t="s">
        <v>775</v>
      </c>
    </row>
    <row r="4791" spans="1:36" x14ac:dyDescent="0.2">
      <c r="A4791" s="4" t="s">
        <v>726</v>
      </c>
      <c r="B4791" s="4" t="s">
        <v>727</v>
      </c>
      <c r="C4791" s="4" t="s">
        <v>728</v>
      </c>
      <c r="D4791" s="4" t="s">
        <v>729</v>
      </c>
      <c r="I4791" s="2">
        <v>46087.437731481485</v>
      </c>
      <c r="J4791" s="4" t="s">
        <v>44</v>
      </c>
      <c r="K4791" s="4">
        <v>92</v>
      </c>
      <c r="L4791" s="4">
        <v>-84.666250000000005</v>
      </c>
      <c r="M4791" s="4">
        <v>9.9072999999999993</v>
      </c>
      <c r="N4791" s="4" t="s">
        <v>928</v>
      </c>
      <c r="O4791" s="4" t="b">
        <v>1</v>
      </c>
      <c r="P4791" s="4" t="b">
        <v>0</v>
      </c>
      <c r="Q4791" s="4" t="b">
        <v>0</v>
      </c>
      <c r="R4791" s="4" t="b">
        <v>0</v>
      </c>
      <c r="S4791" s="4" t="b">
        <v>0</v>
      </c>
      <c r="T4791" s="4" t="b">
        <v>0</v>
      </c>
      <c r="U4791" s="4" t="b">
        <v>0</v>
      </c>
      <c r="V4791" s="4" t="b">
        <v>0</v>
      </c>
      <c r="W4791" s="4" t="b">
        <v>0</v>
      </c>
      <c r="X4791" s="4" t="b">
        <v>1</v>
      </c>
      <c r="Y4791" s="4" t="b">
        <v>1</v>
      </c>
    </row>
    <row r="4792" spans="1:36" x14ac:dyDescent="0.2">
      <c r="A4792" s="4" t="s">
        <v>726</v>
      </c>
      <c r="B4792" s="4" t="s">
        <v>727</v>
      </c>
      <c r="C4792" s="4" t="s">
        <v>728</v>
      </c>
      <c r="D4792" s="4" t="s">
        <v>729</v>
      </c>
      <c r="I4792" s="2">
        <v>46087.437769733799</v>
      </c>
      <c r="J4792" s="4" t="s">
        <v>45</v>
      </c>
      <c r="AB4792" s="4" t="s">
        <v>797</v>
      </c>
      <c r="AC4792" s="4" t="s">
        <v>798</v>
      </c>
      <c r="AD4792" s="4"/>
      <c r="AE4792" s="4" t="s">
        <v>733</v>
      </c>
      <c r="AH4792" s="4">
        <v>48.050000000000004</v>
      </c>
      <c r="AI4792" s="4" t="s">
        <v>799</v>
      </c>
      <c r="AJ4792" s="4" t="s">
        <v>800</v>
      </c>
    </row>
    <row r="4793" spans="1:36" x14ac:dyDescent="0.2">
      <c r="A4793" s="4" t="s">
        <v>726</v>
      </c>
      <c r="B4793" s="4" t="s">
        <v>727</v>
      </c>
      <c r="C4793" s="4" t="s">
        <v>728</v>
      </c>
      <c r="D4793" s="4" t="s">
        <v>729</v>
      </c>
      <c r="I4793" s="2">
        <v>46087.437815393518</v>
      </c>
      <c r="J4793" s="4" t="s">
        <v>45</v>
      </c>
      <c r="AB4793" s="4" t="s">
        <v>972</v>
      </c>
      <c r="AC4793" s="4" t="s">
        <v>973</v>
      </c>
      <c r="AD4793" s="4"/>
      <c r="AE4793" s="4" t="s">
        <v>733</v>
      </c>
      <c r="AH4793" s="4">
        <v>2</v>
      </c>
      <c r="AI4793" s="4" t="s">
        <v>774</v>
      </c>
      <c r="AJ4793" s="4" t="s">
        <v>775</v>
      </c>
    </row>
    <row r="4794" spans="1:36" x14ac:dyDescent="0.2">
      <c r="A4794" s="4" t="s">
        <v>726</v>
      </c>
      <c r="B4794" s="4" t="s">
        <v>727</v>
      </c>
      <c r="C4794" s="4" t="s">
        <v>728</v>
      </c>
      <c r="D4794" s="4" t="s">
        <v>729</v>
      </c>
      <c r="I4794" s="2">
        <v>46087.437827152775</v>
      </c>
      <c r="J4794" s="4" t="s">
        <v>45</v>
      </c>
      <c r="AB4794" s="4" t="s">
        <v>811</v>
      </c>
      <c r="AC4794" s="4" t="s">
        <v>812</v>
      </c>
      <c r="AD4794" s="4"/>
      <c r="AE4794" s="4" t="s">
        <v>733</v>
      </c>
      <c r="AH4794" s="4">
        <v>-1372</v>
      </c>
      <c r="AI4794" s="4" t="s">
        <v>813</v>
      </c>
      <c r="AJ4794" s="4" t="s">
        <v>814</v>
      </c>
    </row>
    <row r="4795" spans="1:36" x14ac:dyDescent="0.2">
      <c r="A4795" s="4" t="s">
        <v>726</v>
      </c>
      <c r="B4795" s="4" t="s">
        <v>727</v>
      </c>
      <c r="C4795" s="4" t="s">
        <v>728</v>
      </c>
      <c r="D4795" s="4" t="s">
        <v>729</v>
      </c>
      <c r="I4795" s="2">
        <v>46087.437850347225</v>
      </c>
      <c r="J4795" s="4" t="s">
        <v>45</v>
      </c>
      <c r="AB4795" s="4" t="s">
        <v>811</v>
      </c>
      <c r="AC4795" s="4" t="s">
        <v>812</v>
      </c>
      <c r="AD4795" s="4"/>
      <c r="AE4795" s="4" t="s">
        <v>733</v>
      </c>
      <c r="AH4795" s="4">
        <v>29325</v>
      </c>
      <c r="AI4795" s="4" t="s">
        <v>813</v>
      </c>
      <c r="AJ4795" s="4" t="s">
        <v>814</v>
      </c>
    </row>
    <row r="4796" spans="1:36" x14ac:dyDescent="0.2">
      <c r="A4796" s="4" t="s">
        <v>726</v>
      </c>
      <c r="B4796" s="4" t="s">
        <v>727</v>
      </c>
      <c r="C4796" s="4" t="s">
        <v>728</v>
      </c>
      <c r="D4796" s="4" t="s">
        <v>729</v>
      </c>
      <c r="I4796" s="2">
        <v>46087.437881944446</v>
      </c>
      <c r="J4796" s="4" t="s">
        <v>44</v>
      </c>
      <c r="K4796" s="4">
        <v>94</v>
      </c>
      <c r="L4796" s="4">
        <v>-84.663269999999997</v>
      </c>
      <c r="M4796" s="4">
        <v>9.9064800000000002</v>
      </c>
      <c r="N4796" s="4" t="s">
        <v>928</v>
      </c>
      <c r="O4796" s="4" t="b">
        <v>1</v>
      </c>
      <c r="P4796" s="4" t="b">
        <v>0</v>
      </c>
      <c r="Q4796" s="4" t="b">
        <v>0</v>
      </c>
      <c r="R4796" s="4" t="b">
        <v>0</v>
      </c>
      <c r="S4796" s="4" t="b">
        <v>0</v>
      </c>
      <c r="T4796" s="4" t="b">
        <v>0</v>
      </c>
      <c r="U4796" s="4" t="b">
        <v>0</v>
      </c>
      <c r="V4796" s="4" t="b">
        <v>0</v>
      </c>
      <c r="W4796" s="4" t="b">
        <v>0</v>
      </c>
      <c r="X4796" s="4" t="b">
        <v>1</v>
      </c>
      <c r="Y4796" s="4" t="b">
        <v>1</v>
      </c>
    </row>
    <row r="4797" spans="1:36" x14ac:dyDescent="0.2">
      <c r="A4797" s="4" t="s">
        <v>726</v>
      </c>
      <c r="B4797" s="4" t="s">
        <v>727</v>
      </c>
      <c r="C4797" s="4" t="s">
        <v>728</v>
      </c>
      <c r="D4797" s="4" t="s">
        <v>729</v>
      </c>
      <c r="I4797" s="2">
        <v>46087.437905231483</v>
      </c>
      <c r="J4797" s="4" t="s">
        <v>45</v>
      </c>
      <c r="AB4797" s="4" t="s">
        <v>905</v>
      </c>
      <c r="AC4797" s="4" t="s">
        <v>906</v>
      </c>
      <c r="AD4797" s="4"/>
      <c r="AE4797" s="4" t="s">
        <v>733</v>
      </c>
      <c r="AH4797" s="4">
        <v>99</v>
      </c>
      <c r="AI4797" s="4" t="s">
        <v>6</v>
      </c>
      <c r="AJ4797" s="4" t="s">
        <v>907</v>
      </c>
    </row>
    <row r="4798" spans="1:36" x14ac:dyDescent="0.2">
      <c r="A4798" s="4" t="s">
        <v>726</v>
      </c>
      <c r="B4798" s="4" t="s">
        <v>727</v>
      </c>
      <c r="C4798" s="4" t="s">
        <v>728</v>
      </c>
      <c r="D4798" s="4" t="s">
        <v>729</v>
      </c>
      <c r="I4798" s="2">
        <v>46087.437908483793</v>
      </c>
      <c r="J4798" s="4" t="s">
        <v>45</v>
      </c>
      <c r="AB4798" s="4" t="s">
        <v>811</v>
      </c>
      <c r="AC4798" s="4" t="s">
        <v>812</v>
      </c>
      <c r="AD4798" s="4"/>
      <c r="AE4798" s="4" t="s">
        <v>733</v>
      </c>
      <c r="AH4798" s="4">
        <v>27823</v>
      </c>
      <c r="AI4798" s="4" t="s">
        <v>813</v>
      </c>
      <c r="AJ4798" s="4" t="s">
        <v>814</v>
      </c>
    </row>
    <row r="4799" spans="1:36" x14ac:dyDescent="0.2">
      <c r="A4799" s="4" t="s">
        <v>726</v>
      </c>
      <c r="B4799" s="4" t="s">
        <v>727</v>
      </c>
      <c r="C4799" s="4" t="s">
        <v>728</v>
      </c>
      <c r="D4799" s="4" t="s">
        <v>729</v>
      </c>
      <c r="I4799" s="2">
        <v>46087.43792005787</v>
      </c>
      <c r="J4799" s="4" t="s">
        <v>45</v>
      </c>
      <c r="AB4799" s="4" t="s">
        <v>811</v>
      </c>
      <c r="AC4799" s="4" t="s">
        <v>812</v>
      </c>
      <c r="AD4799" s="4"/>
      <c r="AE4799" s="4" t="s">
        <v>733</v>
      </c>
      <c r="AH4799" s="4">
        <v>-12022</v>
      </c>
      <c r="AI4799" s="4" t="s">
        <v>813</v>
      </c>
      <c r="AJ4799" s="4" t="s">
        <v>814</v>
      </c>
    </row>
    <row r="4800" spans="1:36" x14ac:dyDescent="0.2">
      <c r="A4800" s="4" t="s">
        <v>726</v>
      </c>
      <c r="B4800" s="4" t="s">
        <v>727</v>
      </c>
      <c r="C4800" s="4" t="s">
        <v>728</v>
      </c>
      <c r="D4800" s="4" t="s">
        <v>729</v>
      </c>
      <c r="I4800" s="2">
        <v>46087.437951388885</v>
      </c>
      <c r="J4800" s="4" t="s">
        <v>44</v>
      </c>
      <c r="K4800" s="4">
        <v>92</v>
      </c>
      <c r="L4800" s="4">
        <v>-84.661990000000003</v>
      </c>
      <c r="M4800" s="4">
        <v>9.9058200000000003</v>
      </c>
      <c r="N4800" s="4" t="s">
        <v>947</v>
      </c>
      <c r="O4800" s="4" t="b">
        <v>1</v>
      </c>
      <c r="P4800" s="4" t="b">
        <v>0</v>
      </c>
      <c r="Q4800" s="4" t="b">
        <v>0</v>
      </c>
      <c r="R4800" s="4" t="b">
        <v>0</v>
      </c>
      <c r="S4800" s="4" t="b">
        <v>0</v>
      </c>
      <c r="T4800" s="4" t="b">
        <v>0</v>
      </c>
      <c r="U4800" s="4" t="b">
        <v>0</v>
      </c>
      <c r="V4800" s="4" t="b">
        <v>0</v>
      </c>
      <c r="W4800" s="4" t="b">
        <v>0</v>
      </c>
      <c r="X4800" s="4" t="b">
        <v>1</v>
      </c>
      <c r="Y4800" s="4" t="b">
        <v>1</v>
      </c>
    </row>
    <row r="4801" spans="1:36" x14ac:dyDescent="0.2">
      <c r="A4801" s="4" t="s">
        <v>726</v>
      </c>
      <c r="B4801" s="4" t="s">
        <v>727</v>
      </c>
      <c r="C4801" s="4" t="s">
        <v>728</v>
      </c>
      <c r="D4801" s="4" t="s">
        <v>729</v>
      </c>
      <c r="I4801" s="2">
        <v>46087.437963055556</v>
      </c>
      <c r="J4801" s="4" t="s">
        <v>45</v>
      </c>
      <c r="AB4801" s="4" t="s">
        <v>905</v>
      </c>
      <c r="AC4801" s="4" t="s">
        <v>906</v>
      </c>
      <c r="AD4801" s="4"/>
      <c r="AE4801" s="4" t="s">
        <v>733</v>
      </c>
      <c r="AH4801" s="4">
        <v>91</v>
      </c>
      <c r="AI4801" s="4" t="s">
        <v>6</v>
      </c>
      <c r="AJ4801" s="4" t="s">
        <v>907</v>
      </c>
    </row>
    <row r="4802" spans="1:36" x14ac:dyDescent="0.2">
      <c r="A4802" s="4" t="s">
        <v>726</v>
      </c>
      <c r="B4802" s="4" t="s">
        <v>727</v>
      </c>
      <c r="C4802" s="4" t="s">
        <v>728</v>
      </c>
      <c r="D4802" s="4" t="s">
        <v>729</v>
      </c>
      <c r="I4802" s="2">
        <v>46087.437989907405</v>
      </c>
      <c r="J4802" s="4" t="s">
        <v>45</v>
      </c>
      <c r="AB4802" s="4" t="s">
        <v>811</v>
      </c>
      <c r="AC4802" s="4" t="s">
        <v>812</v>
      </c>
      <c r="AD4802" s="4"/>
      <c r="AE4802" s="4" t="s">
        <v>733</v>
      </c>
      <c r="AH4802" s="4">
        <v>21829</v>
      </c>
      <c r="AI4802" s="4" t="s">
        <v>813</v>
      </c>
      <c r="AJ4802" s="4" t="s">
        <v>814</v>
      </c>
    </row>
    <row r="4803" spans="1:36" x14ac:dyDescent="0.2">
      <c r="A4803" s="4" t="s">
        <v>726</v>
      </c>
      <c r="B4803" s="4" t="s">
        <v>727</v>
      </c>
      <c r="C4803" s="4" t="s">
        <v>728</v>
      </c>
      <c r="D4803" s="4" t="s">
        <v>729</v>
      </c>
      <c r="I4803" s="2">
        <v>46087.438020833331</v>
      </c>
      <c r="J4803" s="4" t="s">
        <v>44</v>
      </c>
      <c r="K4803" s="4">
        <v>90</v>
      </c>
      <c r="L4803" s="4">
        <v>-84.661000000000001</v>
      </c>
      <c r="M4803" s="4">
        <v>9.9049099999999992</v>
      </c>
      <c r="N4803" s="4" t="s">
        <v>947</v>
      </c>
      <c r="O4803" s="4" t="b">
        <v>1</v>
      </c>
      <c r="P4803" s="4" t="b">
        <v>0</v>
      </c>
      <c r="Q4803" s="4" t="b">
        <v>0</v>
      </c>
      <c r="R4803" s="4" t="b">
        <v>0</v>
      </c>
      <c r="S4803" s="4" t="b">
        <v>0</v>
      </c>
      <c r="T4803" s="4" t="b">
        <v>0</v>
      </c>
      <c r="U4803" s="4" t="b">
        <v>0</v>
      </c>
      <c r="V4803" s="4" t="b">
        <v>0</v>
      </c>
      <c r="W4803" s="4" t="b">
        <v>0</v>
      </c>
      <c r="X4803" s="4" t="b">
        <v>1</v>
      </c>
      <c r="Y4803" s="4" t="b">
        <v>1</v>
      </c>
    </row>
    <row r="4804" spans="1:36" x14ac:dyDescent="0.2">
      <c r="A4804" s="4" t="s">
        <v>726</v>
      </c>
      <c r="B4804" s="4" t="s">
        <v>727</v>
      </c>
      <c r="C4804" s="4" t="s">
        <v>728</v>
      </c>
      <c r="D4804" s="4" t="s">
        <v>729</v>
      </c>
      <c r="I4804" s="2">
        <v>46087.438090277778</v>
      </c>
      <c r="J4804" s="4" t="s">
        <v>44</v>
      </c>
      <c r="K4804" s="4">
        <v>98</v>
      </c>
      <c r="L4804" s="4">
        <v>-84.660200000000003</v>
      </c>
      <c r="M4804" s="4">
        <v>9.9037400000000009</v>
      </c>
      <c r="N4804" s="4" t="s">
        <v>928</v>
      </c>
      <c r="O4804" s="4" t="b">
        <v>1</v>
      </c>
      <c r="P4804" s="4" t="b">
        <v>0</v>
      </c>
      <c r="Q4804" s="4" t="b">
        <v>0</v>
      </c>
      <c r="R4804" s="4" t="b">
        <v>0</v>
      </c>
      <c r="S4804" s="4" t="b">
        <v>0</v>
      </c>
      <c r="T4804" s="4" t="b">
        <v>0</v>
      </c>
      <c r="U4804" s="4" t="b">
        <v>0</v>
      </c>
      <c r="V4804" s="4" t="b">
        <v>0</v>
      </c>
      <c r="W4804" s="4" t="b">
        <v>0</v>
      </c>
      <c r="X4804" s="4" t="b">
        <v>1</v>
      </c>
      <c r="Y4804" s="4" t="b">
        <v>1</v>
      </c>
    </row>
    <row r="4805" spans="1:36" x14ac:dyDescent="0.2">
      <c r="A4805" s="4" t="s">
        <v>726</v>
      </c>
      <c r="B4805" s="4" t="s">
        <v>727</v>
      </c>
      <c r="C4805" s="4" t="s">
        <v>728</v>
      </c>
      <c r="D4805" s="4" t="s">
        <v>729</v>
      </c>
      <c r="I4805" s="2">
        <v>46087.438119525461</v>
      </c>
      <c r="J4805" s="4" t="s">
        <v>45</v>
      </c>
      <c r="AB4805" s="4" t="s">
        <v>772</v>
      </c>
      <c r="AC4805" s="4" t="s">
        <v>773</v>
      </c>
      <c r="AD4805" s="4"/>
      <c r="AE4805" s="4" t="s">
        <v>733</v>
      </c>
      <c r="AH4805" s="4">
        <v>16002</v>
      </c>
      <c r="AI4805" s="4" t="s">
        <v>774</v>
      </c>
      <c r="AJ4805" s="4" t="s">
        <v>775</v>
      </c>
    </row>
    <row r="4806" spans="1:36" x14ac:dyDescent="0.2">
      <c r="A4806" s="4" t="s">
        <v>726</v>
      </c>
      <c r="B4806" s="4" t="s">
        <v>727</v>
      </c>
      <c r="C4806" s="4" t="s">
        <v>728</v>
      </c>
      <c r="D4806" s="4" t="s">
        <v>729</v>
      </c>
      <c r="I4806" s="2">
        <v>46087.438119525461</v>
      </c>
      <c r="J4806" s="4" t="s">
        <v>45</v>
      </c>
      <c r="AB4806" s="4" t="s">
        <v>776</v>
      </c>
      <c r="AC4806" s="4" t="s">
        <v>777</v>
      </c>
      <c r="AD4806" s="4"/>
      <c r="AE4806" s="4" t="s">
        <v>733</v>
      </c>
      <c r="AH4806" s="4">
        <v>16002</v>
      </c>
      <c r="AI4806" s="4" t="s">
        <v>774</v>
      </c>
      <c r="AJ4806" s="4" t="s">
        <v>775</v>
      </c>
    </row>
    <row r="4807" spans="1:36" x14ac:dyDescent="0.2">
      <c r="A4807" s="4" t="s">
        <v>726</v>
      </c>
      <c r="B4807" s="4" t="s">
        <v>727</v>
      </c>
      <c r="C4807" s="4" t="s">
        <v>728</v>
      </c>
      <c r="D4807" s="4" t="s">
        <v>729</v>
      </c>
      <c r="I4807" s="2">
        <v>46087.438148240741</v>
      </c>
      <c r="J4807" s="4" t="s">
        <v>45</v>
      </c>
      <c r="AB4807" s="4" t="s">
        <v>905</v>
      </c>
      <c r="AC4807" s="4" t="s">
        <v>906</v>
      </c>
      <c r="AD4807" s="4"/>
      <c r="AE4807" s="4" t="s">
        <v>733</v>
      </c>
      <c r="AH4807" s="4">
        <v>105</v>
      </c>
      <c r="AI4807" s="4" t="s">
        <v>6</v>
      </c>
      <c r="AJ4807" s="4" t="s">
        <v>907</v>
      </c>
    </row>
    <row r="4808" spans="1:36" x14ac:dyDescent="0.2">
      <c r="A4808" s="4" t="s">
        <v>726</v>
      </c>
      <c r="B4808" s="4" t="s">
        <v>727</v>
      </c>
      <c r="C4808" s="4" t="s">
        <v>728</v>
      </c>
      <c r="D4808" s="4" t="s">
        <v>729</v>
      </c>
      <c r="I4808" s="2">
        <v>46087.438194444447</v>
      </c>
      <c r="J4808" s="4" t="s">
        <v>44</v>
      </c>
      <c r="K4808" s="4">
        <v>103</v>
      </c>
      <c r="L4808" s="4">
        <v>-84.659180000000006</v>
      </c>
      <c r="M4808" s="4">
        <v>9.9016800000000007</v>
      </c>
      <c r="N4808" s="4" t="s">
        <v>947</v>
      </c>
      <c r="O4808" s="4" t="b">
        <v>1</v>
      </c>
      <c r="P4808" s="4" t="b">
        <v>0</v>
      </c>
      <c r="Q4808" s="4" t="b">
        <v>0</v>
      </c>
      <c r="R4808" s="4" t="b">
        <v>0</v>
      </c>
      <c r="S4808" s="4" t="b">
        <v>0</v>
      </c>
      <c r="T4808" s="4" t="b">
        <v>0</v>
      </c>
      <c r="U4808" s="4" t="b">
        <v>0</v>
      </c>
      <c r="V4808" s="4" t="b">
        <v>0</v>
      </c>
      <c r="W4808" s="4" t="b">
        <v>0</v>
      </c>
      <c r="X4808" s="4" t="b">
        <v>1</v>
      </c>
      <c r="Y4808" s="4" t="b">
        <v>1</v>
      </c>
    </row>
    <row r="4809" spans="1:36" x14ac:dyDescent="0.2">
      <c r="A4809" s="4" t="s">
        <v>726</v>
      </c>
      <c r="B4809" s="4" t="s">
        <v>727</v>
      </c>
      <c r="C4809" s="4" t="s">
        <v>728</v>
      </c>
      <c r="D4809" s="4" t="s">
        <v>729</v>
      </c>
      <c r="I4809" s="2">
        <v>46087.438333333332</v>
      </c>
      <c r="J4809" s="4" t="s">
        <v>44</v>
      </c>
      <c r="K4809" s="4">
        <v>103</v>
      </c>
      <c r="L4809" s="4">
        <v>-84.657550000000001</v>
      </c>
      <c r="M4809" s="4">
        <v>9.8989999999999991</v>
      </c>
      <c r="N4809" s="4" t="s">
        <v>947</v>
      </c>
      <c r="O4809" s="4" t="b">
        <v>1</v>
      </c>
      <c r="P4809" s="4" t="b">
        <v>0</v>
      </c>
      <c r="Q4809" s="4" t="b">
        <v>0</v>
      </c>
      <c r="R4809" s="4" t="b">
        <v>0</v>
      </c>
      <c r="S4809" s="4" t="b">
        <v>0</v>
      </c>
      <c r="T4809" s="4" t="b">
        <v>0</v>
      </c>
      <c r="U4809" s="4" t="b">
        <v>0</v>
      </c>
      <c r="V4809" s="4" t="b">
        <v>0</v>
      </c>
      <c r="W4809" s="4" t="b">
        <v>0</v>
      </c>
      <c r="X4809" s="4" t="b">
        <v>1</v>
      </c>
      <c r="Y4809" s="4" t="b">
        <v>1</v>
      </c>
    </row>
    <row r="4810" spans="1:36" x14ac:dyDescent="0.2">
      <c r="A4810" s="4" t="s">
        <v>726</v>
      </c>
      <c r="B4810" s="4" t="s">
        <v>727</v>
      </c>
      <c r="C4810" s="4" t="s">
        <v>728</v>
      </c>
      <c r="D4810" s="4" t="s">
        <v>729</v>
      </c>
      <c r="I4810" s="2">
        <v>46087.438437500001</v>
      </c>
      <c r="J4810" s="4" t="s">
        <v>44</v>
      </c>
      <c r="K4810" s="4">
        <v>103</v>
      </c>
      <c r="L4810" s="4">
        <v>-84.656030000000001</v>
      </c>
      <c r="M4810" s="4">
        <v>9.8972099999999994</v>
      </c>
      <c r="N4810" s="4" t="s">
        <v>947</v>
      </c>
      <c r="O4810" s="4" t="b">
        <v>1</v>
      </c>
      <c r="P4810" s="4" t="b">
        <v>0</v>
      </c>
      <c r="Q4810" s="4" t="b">
        <v>0</v>
      </c>
      <c r="R4810" s="4" t="b">
        <v>0</v>
      </c>
      <c r="S4810" s="4" t="b">
        <v>0</v>
      </c>
      <c r="T4810" s="4" t="b">
        <v>0</v>
      </c>
      <c r="U4810" s="4" t="b">
        <v>0</v>
      </c>
      <c r="V4810" s="4" t="b">
        <v>0</v>
      </c>
      <c r="W4810" s="4" t="b">
        <v>0</v>
      </c>
      <c r="X4810" s="4" t="b">
        <v>1</v>
      </c>
      <c r="Y4810" s="4" t="b">
        <v>1</v>
      </c>
    </row>
    <row r="4811" spans="1:36" x14ac:dyDescent="0.2">
      <c r="A4811" s="4" t="s">
        <v>726</v>
      </c>
      <c r="B4811" s="4" t="s">
        <v>727</v>
      </c>
      <c r="C4811" s="4" t="s">
        <v>728</v>
      </c>
      <c r="D4811" s="4" t="s">
        <v>729</v>
      </c>
      <c r="I4811" s="2">
        <v>46087.438437638892</v>
      </c>
      <c r="J4811" s="4" t="s">
        <v>45</v>
      </c>
      <c r="AB4811" s="4" t="s">
        <v>905</v>
      </c>
      <c r="AC4811" s="4" t="s">
        <v>906</v>
      </c>
      <c r="AD4811" s="4"/>
      <c r="AE4811" s="4" t="s">
        <v>733</v>
      </c>
      <c r="AH4811" s="4">
        <v>106</v>
      </c>
      <c r="AI4811" s="4" t="s">
        <v>6</v>
      </c>
      <c r="AJ4811" s="4" t="s">
        <v>907</v>
      </c>
    </row>
    <row r="4812" spans="1:36" x14ac:dyDescent="0.2">
      <c r="A4812" s="4" t="s">
        <v>726</v>
      </c>
      <c r="B4812" s="4" t="s">
        <v>727</v>
      </c>
      <c r="C4812" s="4" t="s">
        <v>728</v>
      </c>
      <c r="D4812" s="4" t="s">
        <v>729</v>
      </c>
      <c r="I4812" s="2">
        <v>46087.43844283565</v>
      </c>
      <c r="J4812" s="4" t="s">
        <v>45</v>
      </c>
      <c r="AB4812" s="4" t="s">
        <v>811</v>
      </c>
      <c r="AC4812" s="4" t="s">
        <v>812</v>
      </c>
      <c r="AD4812" s="4"/>
      <c r="AE4812" s="4" t="s">
        <v>733</v>
      </c>
      <c r="AH4812" s="4">
        <v>29797</v>
      </c>
      <c r="AI4812" s="4" t="s">
        <v>813</v>
      </c>
      <c r="AJ4812" s="4" t="s">
        <v>814</v>
      </c>
    </row>
    <row r="4813" spans="1:36" x14ac:dyDescent="0.2">
      <c r="A4813" s="4" t="s">
        <v>726</v>
      </c>
      <c r="B4813" s="4" t="s">
        <v>727</v>
      </c>
      <c r="C4813" s="4" t="s">
        <v>728</v>
      </c>
      <c r="D4813" s="4" t="s">
        <v>729</v>
      </c>
      <c r="I4813" s="2">
        <v>46087.438466122687</v>
      </c>
      <c r="J4813" s="4" t="s">
        <v>45</v>
      </c>
      <c r="AB4813" s="4" t="s">
        <v>811</v>
      </c>
      <c r="AC4813" s="4" t="s">
        <v>812</v>
      </c>
      <c r="AD4813" s="4"/>
      <c r="AE4813" s="4" t="s">
        <v>733</v>
      </c>
      <c r="AH4813" s="4">
        <v>-20963</v>
      </c>
      <c r="AI4813" s="4" t="s">
        <v>813</v>
      </c>
      <c r="AJ4813" s="4" t="s">
        <v>814</v>
      </c>
    </row>
    <row r="4814" spans="1:36" x14ac:dyDescent="0.2">
      <c r="A4814" s="4" t="s">
        <v>726</v>
      </c>
      <c r="B4814" s="4" t="s">
        <v>727</v>
      </c>
      <c r="C4814" s="4" t="s">
        <v>728</v>
      </c>
      <c r="D4814" s="4" t="s">
        <v>729</v>
      </c>
      <c r="I4814" s="2">
        <v>46087.438466666666</v>
      </c>
      <c r="J4814" s="4" t="s">
        <v>45</v>
      </c>
      <c r="AB4814" s="4" t="s">
        <v>797</v>
      </c>
      <c r="AC4814" s="4" t="s">
        <v>798</v>
      </c>
      <c r="AD4814" s="4"/>
      <c r="AE4814" s="4" t="s">
        <v>733</v>
      </c>
      <c r="AH4814" s="4">
        <v>46.83</v>
      </c>
      <c r="AI4814" s="4" t="s">
        <v>799</v>
      </c>
      <c r="AJ4814" s="4" t="s">
        <v>800</v>
      </c>
    </row>
    <row r="4815" spans="1:36" x14ac:dyDescent="0.2">
      <c r="A4815" s="4" t="s">
        <v>726</v>
      </c>
      <c r="B4815" s="4" t="s">
        <v>727</v>
      </c>
      <c r="C4815" s="4" t="s">
        <v>728</v>
      </c>
      <c r="D4815" s="4" t="s">
        <v>729</v>
      </c>
      <c r="I4815" s="2">
        <v>46087.438483796293</v>
      </c>
      <c r="J4815" s="4" t="s">
        <v>44</v>
      </c>
      <c r="K4815" s="4">
        <v>94</v>
      </c>
      <c r="L4815" s="4">
        <v>-84.65531</v>
      </c>
      <c r="M4815" s="4">
        <v>9.8965099999999993</v>
      </c>
      <c r="N4815" s="4" t="s">
        <v>928</v>
      </c>
      <c r="O4815" s="4" t="b">
        <v>1</v>
      </c>
      <c r="P4815" s="4" t="b">
        <v>0</v>
      </c>
      <c r="Q4815" s="4" t="b">
        <v>0</v>
      </c>
      <c r="R4815" s="4" t="b">
        <v>0</v>
      </c>
      <c r="S4815" s="4" t="b">
        <v>0</v>
      </c>
      <c r="T4815" s="4" t="b">
        <v>0</v>
      </c>
      <c r="U4815" s="4" t="b">
        <v>0</v>
      </c>
      <c r="V4815" s="4" t="b">
        <v>0</v>
      </c>
      <c r="W4815" s="4" t="b">
        <v>0</v>
      </c>
      <c r="X4815" s="4" t="b">
        <v>1</v>
      </c>
      <c r="Y4815" s="4" t="b">
        <v>1</v>
      </c>
    </row>
    <row r="4816" spans="1:36" x14ac:dyDescent="0.2">
      <c r="A4816" s="4" t="s">
        <v>726</v>
      </c>
      <c r="B4816" s="4" t="s">
        <v>727</v>
      </c>
      <c r="C4816" s="4" t="s">
        <v>728</v>
      </c>
      <c r="D4816" s="4" t="s">
        <v>729</v>
      </c>
      <c r="I4816" s="2">
        <v>46087.438495601855</v>
      </c>
      <c r="J4816" s="4" t="s">
        <v>45</v>
      </c>
      <c r="AB4816" s="4" t="s">
        <v>905</v>
      </c>
      <c r="AC4816" s="4" t="s">
        <v>906</v>
      </c>
      <c r="AD4816" s="4"/>
      <c r="AE4816" s="4" t="s">
        <v>733</v>
      </c>
      <c r="AH4816" s="4">
        <v>91</v>
      </c>
      <c r="AI4816" s="4" t="s">
        <v>6</v>
      </c>
      <c r="AJ4816" s="4" t="s">
        <v>907</v>
      </c>
    </row>
    <row r="4817" spans="1:37" x14ac:dyDescent="0.2">
      <c r="A4817" s="4" t="s">
        <v>726</v>
      </c>
      <c r="B4817" s="4" t="s">
        <v>727</v>
      </c>
      <c r="C4817" s="4" t="s">
        <v>728</v>
      </c>
      <c r="D4817" s="4" t="s">
        <v>729</v>
      </c>
      <c r="I4817" s="2">
        <v>46087.438519965275</v>
      </c>
      <c r="J4817" s="4" t="s">
        <v>45</v>
      </c>
      <c r="AB4817" s="4" t="s">
        <v>772</v>
      </c>
      <c r="AC4817" s="4" t="s">
        <v>773</v>
      </c>
      <c r="AD4817" s="4"/>
      <c r="AE4817" s="4" t="s">
        <v>733</v>
      </c>
      <c r="AH4817" s="4">
        <v>16003</v>
      </c>
      <c r="AI4817" s="4" t="s">
        <v>774</v>
      </c>
      <c r="AJ4817" s="4" t="s">
        <v>775</v>
      </c>
    </row>
    <row r="4818" spans="1:37" x14ac:dyDescent="0.2">
      <c r="A4818" s="4" t="s">
        <v>726</v>
      </c>
      <c r="B4818" s="4" t="s">
        <v>727</v>
      </c>
      <c r="C4818" s="4" t="s">
        <v>728</v>
      </c>
      <c r="D4818" s="4" t="s">
        <v>729</v>
      </c>
      <c r="I4818" s="2">
        <v>46087.438519965275</v>
      </c>
      <c r="J4818" s="4" t="s">
        <v>45</v>
      </c>
      <c r="AB4818" s="4" t="s">
        <v>776</v>
      </c>
      <c r="AC4818" s="4" t="s">
        <v>777</v>
      </c>
      <c r="AD4818" s="4"/>
      <c r="AE4818" s="4" t="s">
        <v>733</v>
      </c>
      <c r="AH4818" s="4">
        <v>16003</v>
      </c>
      <c r="AI4818" s="4" t="s">
        <v>774</v>
      </c>
      <c r="AJ4818" s="4" t="s">
        <v>775</v>
      </c>
    </row>
    <row r="4819" spans="1:37" x14ac:dyDescent="0.2">
      <c r="A4819" s="4" t="s">
        <v>726</v>
      </c>
      <c r="B4819" s="4" t="s">
        <v>727</v>
      </c>
      <c r="C4819" s="4" t="s">
        <v>728</v>
      </c>
      <c r="D4819" s="4" t="s">
        <v>729</v>
      </c>
      <c r="I4819" s="2">
        <v>46087.43855337963</v>
      </c>
      <c r="J4819" s="4" t="s">
        <v>45</v>
      </c>
      <c r="AB4819" s="4" t="s">
        <v>905</v>
      </c>
      <c r="AC4819" s="4" t="s">
        <v>906</v>
      </c>
      <c r="AD4819" s="4"/>
      <c r="AE4819" s="4" t="s">
        <v>733</v>
      </c>
      <c r="AH4819" s="4">
        <v>85</v>
      </c>
      <c r="AI4819" s="4" t="s">
        <v>6</v>
      </c>
      <c r="AJ4819" s="4" t="s">
        <v>907</v>
      </c>
    </row>
    <row r="4820" spans="1:37" x14ac:dyDescent="0.2">
      <c r="A4820" s="4" t="s">
        <v>726</v>
      </c>
      <c r="B4820" s="4" t="s">
        <v>727</v>
      </c>
      <c r="C4820" s="4" t="s">
        <v>728</v>
      </c>
      <c r="D4820" s="4" t="s">
        <v>729</v>
      </c>
      <c r="I4820" s="2">
        <v>46087.438559212962</v>
      </c>
      <c r="J4820" s="4" t="s">
        <v>45</v>
      </c>
      <c r="AB4820" s="4" t="s">
        <v>811</v>
      </c>
      <c r="AC4820" s="4" t="s">
        <v>812</v>
      </c>
      <c r="AD4820" s="4"/>
      <c r="AE4820" s="4" t="s">
        <v>733</v>
      </c>
      <c r="AH4820" s="4">
        <v>33216</v>
      </c>
      <c r="AI4820" s="4" t="s">
        <v>813</v>
      </c>
      <c r="AJ4820" s="4" t="s">
        <v>814</v>
      </c>
    </row>
    <row r="4821" spans="1:37" x14ac:dyDescent="0.2">
      <c r="A4821" s="4" t="s">
        <v>726</v>
      </c>
      <c r="B4821" s="4" t="s">
        <v>727</v>
      </c>
      <c r="C4821" s="4" t="s">
        <v>728</v>
      </c>
      <c r="D4821" s="4" t="s">
        <v>729</v>
      </c>
      <c r="I4821" s="2">
        <v>46087.438576388886</v>
      </c>
      <c r="J4821" s="4" t="s">
        <v>44</v>
      </c>
      <c r="K4821" s="4">
        <v>83</v>
      </c>
      <c r="L4821" s="4">
        <v>-84.653980000000004</v>
      </c>
      <c r="M4821" s="4">
        <v>9.8953900000000008</v>
      </c>
      <c r="N4821" s="4" t="s">
        <v>947</v>
      </c>
      <c r="O4821" s="4" t="b">
        <v>1</v>
      </c>
      <c r="P4821" s="4" t="b">
        <v>0</v>
      </c>
      <c r="Q4821" s="4" t="b">
        <v>0</v>
      </c>
      <c r="R4821" s="4" t="b">
        <v>0</v>
      </c>
      <c r="S4821" s="4" t="b">
        <v>0</v>
      </c>
      <c r="T4821" s="4" t="b">
        <v>0</v>
      </c>
      <c r="U4821" s="4" t="b">
        <v>0</v>
      </c>
      <c r="V4821" s="4" t="b">
        <v>0</v>
      </c>
      <c r="W4821" s="4" t="b">
        <v>0</v>
      </c>
      <c r="X4821" s="4" t="b">
        <v>1</v>
      </c>
      <c r="Y4821" s="4" t="b">
        <v>1</v>
      </c>
    </row>
    <row r="4822" spans="1:37" x14ac:dyDescent="0.2">
      <c r="A4822" s="4" t="s">
        <v>726</v>
      </c>
      <c r="B4822" s="4" t="s">
        <v>727</v>
      </c>
      <c r="C4822" s="4" t="s">
        <v>728</v>
      </c>
      <c r="D4822" s="4" t="s">
        <v>729</v>
      </c>
      <c r="I4822" s="2">
        <v>46087.438595509258</v>
      </c>
      <c r="J4822" s="4" t="s">
        <v>737</v>
      </c>
      <c r="N4822" s="4" t="s">
        <v>959</v>
      </c>
      <c r="AK4822" s="4" t="s">
        <v>1285</v>
      </c>
    </row>
    <row r="4823" spans="1:37" x14ac:dyDescent="0.2">
      <c r="A4823" s="4" t="s">
        <v>726</v>
      </c>
      <c r="B4823" s="4" t="s">
        <v>727</v>
      </c>
      <c r="C4823" s="4" t="s">
        <v>728</v>
      </c>
      <c r="D4823" s="4" t="s">
        <v>729</v>
      </c>
      <c r="I4823" s="2">
        <v>46087.438622685186</v>
      </c>
      <c r="J4823" s="4" t="s">
        <v>44</v>
      </c>
      <c r="K4823" s="4">
        <v>87</v>
      </c>
      <c r="L4823" s="4">
        <v>-84.653289999999998</v>
      </c>
      <c r="M4823" s="4">
        <v>9.8948800000000006</v>
      </c>
      <c r="N4823" s="4" t="s">
        <v>928</v>
      </c>
      <c r="O4823" s="4" t="b">
        <v>1</v>
      </c>
      <c r="P4823" s="4" t="b">
        <v>0</v>
      </c>
      <c r="Q4823" s="4" t="b">
        <v>0</v>
      </c>
      <c r="R4823" s="4" t="b">
        <v>0</v>
      </c>
      <c r="S4823" s="4" t="b">
        <v>0</v>
      </c>
      <c r="T4823" s="4" t="b">
        <v>0</v>
      </c>
      <c r="U4823" s="4" t="b">
        <v>0</v>
      </c>
      <c r="V4823" s="4" t="b">
        <v>0</v>
      </c>
      <c r="W4823" s="4" t="b">
        <v>0</v>
      </c>
      <c r="X4823" s="4" t="b">
        <v>1</v>
      </c>
      <c r="Y4823" s="4" t="b">
        <v>1</v>
      </c>
    </row>
    <row r="4824" spans="1:37" x14ac:dyDescent="0.2">
      <c r="A4824" s="4" t="s">
        <v>726</v>
      </c>
      <c r="B4824" s="4" t="s">
        <v>727</v>
      </c>
      <c r="C4824" s="4" t="s">
        <v>728</v>
      </c>
      <c r="D4824" s="4" t="s">
        <v>729</v>
      </c>
      <c r="I4824" s="2">
        <v>46087.438666724534</v>
      </c>
      <c r="J4824" s="4" t="s">
        <v>45</v>
      </c>
      <c r="AB4824" s="4" t="s">
        <v>972</v>
      </c>
      <c r="AC4824" s="4" t="s">
        <v>973</v>
      </c>
      <c r="AD4824" s="4"/>
      <c r="AE4824" s="4" t="s">
        <v>733</v>
      </c>
      <c r="AH4824" s="4">
        <v>2</v>
      </c>
      <c r="AI4824" s="4" t="s">
        <v>774</v>
      </c>
      <c r="AJ4824" s="4" t="s">
        <v>775</v>
      </c>
    </row>
    <row r="4825" spans="1:37" x14ac:dyDescent="0.2">
      <c r="A4825" s="4" t="s">
        <v>726</v>
      </c>
      <c r="B4825" s="4" t="s">
        <v>727</v>
      </c>
      <c r="C4825" s="4" t="s">
        <v>728</v>
      </c>
      <c r="D4825" s="4" t="s">
        <v>729</v>
      </c>
      <c r="I4825" s="2">
        <v>46087.438698599537</v>
      </c>
      <c r="J4825" s="4" t="s">
        <v>45</v>
      </c>
      <c r="AB4825" s="4" t="s">
        <v>811</v>
      </c>
      <c r="AC4825" s="4" t="s">
        <v>812</v>
      </c>
      <c r="AD4825" s="4"/>
      <c r="AE4825" s="4" t="s">
        <v>733</v>
      </c>
      <c r="AH4825" s="4">
        <v>32708</v>
      </c>
      <c r="AI4825" s="4" t="s">
        <v>813</v>
      </c>
      <c r="AJ4825" s="4" t="s">
        <v>814</v>
      </c>
    </row>
    <row r="4826" spans="1:37" x14ac:dyDescent="0.2">
      <c r="A4826" s="4" t="s">
        <v>726</v>
      </c>
      <c r="B4826" s="4" t="s">
        <v>727</v>
      </c>
      <c r="C4826" s="4" t="s">
        <v>728</v>
      </c>
      <c r="D4826" s="4" t="s">
        <v>729</v>
      </c>
      <c r="I4826" s="2">
        <v>46087.438703749998</v>
      </c>
      <c r="J4826" s="4" t="s">
        <v>45</v>
      </c>
      <c r="AB4826" s="4" t="s">
        <v>905</v>
      </c>
      <c r="AC4826" s="4" t="s">
        <v>906</v>
      </c>
      <c r="AD4826" s="4"/>
      <c r="AE4826" s="4" t="s">
        <v>733</v>
      </c>
      <c r="AH4826" s="4">
        <v>95</v>
      </c>
      <c r="AI4826" s="4" t="s">
        <v>6</v>
      </c>
      <c r="AJ4826" s="4" t="s">
        <v>907</v>
      </c>
    </row>
    <row r="4827" spans="1:37" x14ac:dyDescent="0.2">
      <c r="A4827" s="4" t="s">
        <v>726</v>
      </c>
      <c r="B4827" s="4" t="s">
        <v>727</v>
      </c>
      <c r="C4827" s="4" t="s">
        <v>728</v>
      </c>
      <c r="D4827" s="4" t="s">
        <v>729</v>
      </c>
      <c r="I4827" s="2">
        <v>46087.438703888889</v>
      </c>
      <c r="J4827" s="4" t="s">
        <v>45</v>
      </c>
      <c r="AB4827" s="4" t="s">
        <v>851</v>
      </c>
      <c r="AC4827" s="4" t="s">
        <v>852</v>
      </c>
      <c r="AD4827" s="4"/>
      <c r="AE4827" s="4" t="s">
        <v>733</v>
      </c>
      <c r="AH4827" s="4">
        <v>2</v>
      </c>
      <c r="AI4827" s="4" t="s">
        <v>734</v>
      </c>
      <c r="AJ4827" s="4" t="s">
        <v>735</v>
      </c>
    </row>
    <row r="4828" spans="1:37" x14ac:dyDescent="0.2">
      <c r="A4828" s="4" t="s">
        <v>726</v>
      </c>
      <c r="B4828" s="4" t="s">
        <v>727</v>
      </c>
      <c r="C4828" s="4" t="s">
        <v>728</v>
      </c>
      <c r="D4828" s="4" t="s">
        <v>729</v>
      </c>
      <c r="I4828" s="2">
        <v>46087.438704016204</v>
      </c>
      <c r="J4828" s="4" t="s">
        <v>737</v>
      </c>
      <c r="N4828" s="4" t="s">
        <v>853</v>
      </c>
      <c r="AK4828" s="4" t="s">
        <v>1286</v>
      </c>
    </row>
    <row r="4829" spans="1:37" x14ac:dyDescent="0.2">
      <c r="A4829" s="4" t="s">
        <v>726</v>
      </c>
      <c r="B4829" s="4" t="s">
        <v>727</v>
      </c>
      <c r="C4829" s="4" t="s">
        <v>728</v>
      </c>
      <c r="D4829" s="4" t="s">
        <v>729</v>
      </c>
      <c r="I4829" s="2">
        <v>46087.438704016204</v>
      </c>
      <c r="J4829" s="4" t="s">
        <v>45</v>
      </c>
      <c r="AB4829" s="4" t="s">
        <v>855</v>
      </c>
      <c r="AC4829" s="4" t="s">
        <v>856</v>
      </c>
      <c r="AD4829" s="4"/>
      <c r="AE4829" s="4" t="s">
        <v>733</v>
      </c>
      <c r="AH4829" s="4">
        <v>102</v>
      </c>
      <c r="AI4829" s="4" t="s">
        <v>734</v>
      </c>
      <c r="AJ4829" s="4" t="s">
        <v>735</v>
      </c>
    </row>
    <row r="4830" spans="1:37" x14ac:dyDescent="0.2">
      <c r="A4830" s="4" t="s">
        <v>726</v>
      </c>
      <c r="B4830" s="4" t="s">
        <v>727</v>
      </c>
      <c r="C4830" s="4" t="s">
        <v>728</v>
      </c>
      <c r="D4830" s="4" t="s">
        <v>729</v>
      </c>
      <c r="I4830" s="2">
        <v>46087.438715277778</v>
      </c>
      <c r="J4830" s="4" t="s">
        <v>44</v>
      </c>
      <c r="K4830" s="4">
        <v>94</v>
      </c>
      <c r="L4830" s="4">
        <v>-84.651740000000004</v>
      </c>
      <c r="M4830" s="4">
        <v>9.8939199999999996</v>
      </c>
      <c r="N4830" s="4" t="s">
        <v>930</v>
      </c>
      <c r="O4830" s="4" t="b">
        <v>1</v>
      </c>
      <c r="P4830" s="4" t="b">
        <v>0</v>
      </c>
      <c r="Q4830" s="4" t="b">
        <v>0</v>
      </c>
      <c r="R4830" s="4" t="b">
        <v>0</v>
      </c>
      <c r="S4830" s="4" t="b">
        <v>0</v>
      </c>
      <c r="T4830" s="4" t="b">
        <v>0</v>
      </c>
      <c r="U4830" s="4" t="b">
        <v>0</v>
      </c>
      <c r="V4830" s="4" t="b">
        <v>0</v>
      </c>
      <c r="W4830" s="4" t="b">
        <v>0</v>
      </c>
      <c r="X4830" s="4" t="b">
        <v>1</v>
      </c>
      <c r="Y4830" s="4" t="b">
        <v>1</v>
      </c>
    </row>
    <row r="4831" spans="1:37" x14ac:dyDescent="0.2">
      <c r="A4831" s="4" t="s">
        <v>726</v>
      </c>
      <c r="B4831" s="4" t="s">
        <v>727</v>
      </c>
      <c r="C4831" s="4" t="s">
        <v>728</v>
      </c>
      <c r="D4831" s="4" t="s">
        <v>729</v>
      </c>
      <c r="I4831" s="2">
        <v>46087.4387216088</v>
      </c>
      <c r="J4831" s="4" t="s">
        <v>45</v>
      </c>
      <c r="AB4831" s="4" t="s">
        <v>811</v>
      </c>
      <c r="AC4831" s="4" t="s">
        <v>812</v>
      </c>
      <c r="AD4831" s="4"/>
      <c r="AE4831" s="4" t="s">
        <v>733</v>
      </c>
      <c r="AH4831" s="4">
        <v>-11056</v>
      </c>
      <c r="AI4831" s="4" t="s">
        <v>813</v>
      </c>
      <c r="AJ4831" s="4" t="s">
        <v>814</v>
      </c>
    </row>
    <row r="4832" spans="1:37" x14ac:dyDescent="0.2">
      <c r="A4832" s="4" t="s">
        <v>726</v>
      </c>
      <c r="B4832" s="4" t="s">
        <v>727</v>
      </c>
      <c r="C4832" s="4" t="s">
        <v>728</v>
      </c>
      <c r="D4832" s="4" t="s">
        <v>729</v>
      </c>
      <c r="I4832" s="2">
        <v>46087.438750000001</v>
      </c>
      <c r="J4832" s="4" t="s">
        <v>44</v>
      </c>
      <c r="K4832" s="4">
        <v>88</v>
      </c>
      <c r="L4832" s="4">
        <v>-84.651129999999995</v>
      </c>
      <c r="M4832" s="4">
        <v>9.8935999999999993</v>
      </c>
      <c r="N4832" s="4" t="s">
        <v>928</v>
      </c>
      <c r="O4832" s="4" t="b">
        <v>1</v>
      </c>
      <c r="P4832" s="4" t="b">
        <v>0</v>
      </c>
      <c r="Q4832" s="4" t="b">
        <v>0</v>
      </c>
      <c r="R4832" s="4" t="b">
        <v>0</v>
      </c>
      <c r="S4832" s="4" t="b">
        <v>0</v>
      </c>
      <c r="T4832" s="4" t="b">
        <v>0</v>
      </c>
      <c r="U4832" s="4" t="b">
        <v>0</v>
      </c>
      <c r="V4832" s="4" t="b">
        <v>0</v>
      </c>
      <c r="W4832" s="4" t="b">
        <v>0</v>
      </c>
      <c r="X4832" s="4" t="b">
        <v>1</v>
      </c>
      <c r="Y4832" s="4" t="b">
        <v>1</v>
      </c>
    </row>
    <row r="4833" spans="1:36" x14ac:dyDescent="0.2">
      <c r="A4833" s="4" t="s">
        <v>726</v>
      </c>
      <c r="B4833" s="4" t="s">
        <v>727</v>
      </c>
      <c r="C4833" s="4" t="s">
        <v>728</v>
      </c>
      <c r="D4833" s="4" t="s">
        <v>729</v>
      </c>
      <c r="I4833" s="2">
        <v>46087.438807962964</v>
      </c>
      <c r="J4833" s="4" t="s">
        <v>45</v>
      </c>
      <c r="AB4833" s="4" t="s">
        <v>905</v>
      </c>
      <c r="AC4833" s="4" t="s">
        <v>906</v>
      </c>
      <c r="AD4833" s="4"/>
      <c r="AE4833" s="4" t="s">
        <v>733</v>
      </c>
      <c r="AH4833" s="4">
        <v>86</v>
      </c>
      <c r="AI4833" s="4" t="s">
        <v>6</v>
      </c>
      <c r="AJ4833" s="4" t="s">
        <v>907</v>
      </c>
    </row>
    <row r="4834" spans="1:36" x14ac:dyDescent="0.2">
      <c r="A4834" s="4" t="s">
        <v>726</v>
      </c>
      <c r="B4834" s="4" t="s">
        <v>727</v>
      </c>
      <c r="C4834" s="4" t="s">
        <v>728</v>
      </c>
      <c r="D4834" s="4" t="s">
        <v>729</v>
      </c>
      <c r="I4834" s="2">
        <v>46087.438831018517</v>
      </c>
      <c r="J4834" s="4" t="s">
        <v>44</v>
      </c>
      <c r="K4834" s="4">
        <v>85</v>
      </c>
      <c r="L4834" s="4">
        <v>-84.649749999999997</v>
      </c>
      <c r="M4834" s="4">
        <v>9.8929600000000004</v>
      </c>
      <c r="N4834" s="4" t="s">
        <v>928</v>
      </c>
      <c r="O4834" s="4" t="b">
        <v>1</v>
      </c>
      <c r="P4834" s="4" t="b">
        <v>0</v>
      </c>
      <c r="Q4834" s="4" t="b">
        <v>0</v>
      </c>
      <c r="R4834" s="4" t="b">
        <v>0</v>
      </c>
      <c r="S4834" s="4" t="b">
        <v>0</v>
      </c>
      <c r="T4834" s="4" t="b">
        <v>0</v>
      </c>
      <c r="U4834" s="4" t="b">
        <v>0</v>
      </c>
      <c r="V4834" s="4" t="b">
        <v>0</v>
      </c>
      <c r="W4834" s="4" t="b">
        <v>0</v>
      </c>
      <c r="X4834" s="4" t="b">
        <v>1</v>
      </c>
      <c r="Y4834" s="4" t="b">
        <v>1</v>
      </c>
    </row>
    <row r="4835" spans="1:36" x14ac:dyDescent="0.2">
      <c r="A4835" s="4" t="s">
        <v>726</v>
      </c>
      <c r="B4835" s="4" t="s">
        <v>727</v>
      </c>
      <c r="C4835" s="4" t="s">
        <v>728</v>
      </c>
      <c r="D4835" s="4" t="s">
        <v>729</v>
      </c>
      <c r="I4835" s="2">
        <v>46087.438888935183</v>
      </c>
      <c r="J4835" s="4" t="s">
        <v>45</v>
      </c>
      <c r="AB4835" s="4" t="s">
        <v>905</v>
      </c>
      <c r="AC4835" s="4" t="s">
        <v>906</v>
      </c>
      <c r="AD4835" s="4"/>
      <c r="AE4835" s="4" t="s">
        <v>733</v>
      </c>
      <c r="AH4835" s="4">
        <v>92</v>
      </c>
      <c r="AI4835" s="4" t="s">
        <v>6</v>
      </c>
      <c r="AJ4835" s="4" t="s">
        <v>907</v>
      </c>
    </row>
    <row r="4836" spans="1:36" x14ac:dyDescent="0.2">
      <c r="A4836" s="4" t="s">
        <v>726</v>
      </c>
      <c r="B4836" s="4" t="s">
        <v>727</v>
      </c>
      <c r="C4836" s="4" t="s">
        <v>728</v>
      </c>
      <c r="D4836" s="4" t="s">
        <v>729</v>
      </c>
      <c r="I4836" s="2">
        <v>46087.438900462963</v>
      </c>
      <c r="J4836" s="4" t="s">
        <v>44</v>
      </c>
      <c r="K4836" s="4">
        <v>90</v>
      </c>
      <c r="L4836" s="4">
        <v>-84.648510000000002</v>
      </c>
      <c r="M4836" s="4">
        <v>9.8924800000000008</v>
      </c>
      <c r="N4836" s="4" t="s">
        <v>928</v>
      </c>
      <c r="O4836" s="4" t="b">
        <v>1</v>
      </c>
      <c r="P4836" s="4" t="b">
        <v>0</v>
      </c>
      <c r="Q4836" s="4" t="b">
        <v>0</v>
      </c>
      <c r="R4836" s="4" t="b">
        <v>0</v>
      </c>
      <c r="S4836" s="4" t="b">
        <v>0</v>
      </c>
      <c r="T4836" s="4" t="b">
        <v>0</v>
      </c>
      <c r="U4836" s="4" t="b">
        <v>0</v>
      </c>
      <c r="V4836" s="4" t="b">
        <v>0</v>
      </c>
      <c r="W4836" s="4" t="b">
        <v>0</v>
      </c>
      <c r="X4836" s="4" t="b">
        <v>1</v>
      </c>
      <c r="Y4836" s="4" t="b">
        <v>1</v>
      </c>
    </row>
    <row r="4837" spans="1:36" x14ac:dyDescent="0.2">
      <c r="A4837" s="4" t="s">
        <v>726</v>
      </c>
      <c r="B4837" s="4" t="s">
        <v>727</v>
      </c>
      <c r="C4837" s="4" t="s">
        <v>728</v>
      </c>
      <c r="D4837" s="4" t="s">
        <v>729</v>
      </c>
      <c r="I4837" s="2">
        <v>46087.438982928237</v>
      </c>
      <c r="J4837" s="4" t="s">
        <v>45</v>
      </c>
      <c r="AB4837" s="4" t="s">
        <v>772</v>
      </c>
      <c r="AC4837" s="4" t="s">
        <v>773</v>
      </c>
      <c r="AD4837" s="4"/>
      <c r="AE4837" s="4" t="s">
        <v>733</v>
      </c>
      <c r="AH4837" s="4">
        <v>16004</v>
      </c>
      <c r="AI4837" s="4" t="s">
        <v>774</v>
      </c>
      <c r="AJ4837" s="4" t="s">
        <v>775</v>
      </c>
    </row>
    <row r="4838" spans="1:36" x14ac:dyDescent="0.2">
      <c r="A4838" s="4" t="s">
        <v>726</v>
      </c>
      <c r="B4838" s="4" t="s">
        <v>727</v>
      </c>
      <c r="C4838" s="4" t="s">
        <v>728</v>
      </c>
      <c r="D4838" s="4" t="s">
        <v>729</v>
      </c>
      <c r="I4838" s="2">
        <v>46087.438982928237</v>
      </c>
      <c r="J4838" s="4" t="s">
        <v>45</v>
      </c>
      <c r="AB4838" s="4" t="s">
        <v>776</v>
      </c>
      <c r="AC4838" s="4" t="s">
        <v>777</v>
      </c>
      <c r="AD4838" s="4"/>
      <c r="AE4838" s="4" t="s">
        <v>733</v>
      </c>
      <c r="AH4838" s="4">
        <v>16004</v>
      </c>
      <c r="AI4838" s="4" t="s">
        <v>774</v>
      </c>
      <c r="AJ4838" s="4" t="s">
        <v>775</v>
      </c>
    </row>
    <row r="4839" spans="1:36" x14ac:dyDescent="0.2">
      <c r="A4839" s="4" t="s">
        <v>726</v>
      </c>
      <c r="B4839" s="4" t="s">
        <v>727</v>
      </c>
      <c r="C4839" s="4" t="s">
        <v>728</v>
      </c>
      <c r="D4839" s="4" t="s">
        <v>729</v>
      </c>
      <c r="I4839" s="2">
        <v>46087.438993055555</v>
      </c>
      <c r="J4839" s="4" t="s">
        <v>44</v>
      </c>
      <c r="K4839" s="4">
        <v>88</v>
      </c>
      <c r="L4839" s="4">
        <v>-84.646739999999994</v>
      </c>
      <c r="M4839" s="4">
        <v>9.8919800000000002</v>
      </c>
      <c r="N4839" s="4" t="s">
        <v>928</v>
      </c>
      <c r="O4839" s="4" t="b">
        <v>1</v>
      </c>
      <c r="P4839" s="4" t="b">
        <v>0</v>
      </c>
      <c r="Q4839" s="4" t="b">
        <v>0</v>
      </c>
      <c r="R4839" s="4" t="b">
        <v>0</v>
      </c>
      <c r="S4839" s="4" t="b">
        <v>0</v>
      </c>
      <c r="T4839" s="4" t="b">
        <v>0</v>
      </c>
      <c r="U4839" s="4" t="b">
        <v>0</v>
      </c>
      <c r="V4839" s="4" t="b">
        <v>0</v>
      </c>
      <c r="W4839" s="4" t="b">
        <v>0</v>
      </c>
      <c r="X4839" s="4" t="b">
        <v>1</v>
      </c>
      <c r="Y4839" s="4" t="b">
        <v>1</v>
      </c>
    </row>
    <row r="4840" spans="1:36" x14ac:dyDescent="0.2">
      <c r="A4840" s="4" t="s">
        <v>726</v>
      </c>
      <c r="B4840" s="4" t="s">
        <v>727</v>
      </c>
      <c r="C4840" s="4" t="s">
        <v>728</v>
      </c>
      <c r="D4840" s="4" t="s">
        <v>729</v>
      </c>
      <c r="I4840" s="2">
        <v>46087.439074074071</v>
      </c>
      <c r="J4840" s="4" t="s">
        <v>45</v>
      </c>
      <c r="AB4840" s="4" t="s">
        <v>905</v>
      </c>
      <c r="AC4840" s="4" t="s">
        <v>906</v>
      </c>
      <c r="AD4840" s="4"/>
      <c r="AE4840" s="4" t="s">
        <v>733</v>
      </c>
      <c r="AH4840" s="4">
        <v>90</v>
      </c>
      <c r="AI4840" s="4" t="s">
        <v>6</v>
      </c>
      <c r="AJ4840" s="4" t="s">
        <v>907</v>
      </c>
    </row>
    <row r="4841" spans="1:36" x14ac:dyDescent="0.2">
      <c r="A4841" s="4" t="s">
        <v>726</v>
      </c>
      <c r="B4841" s="4" t="s">
        <v>727</v>
      </c>
      <c r="C4841" s="4" t="s">
        <v>728</v>
      </c>
      <c r="D4841" s="4" t="s">
        <v>729</v>
      </c>
      <c r="I4841" s="2">
        <v>46087.439108796294</v>
      </c>
      <c r="J4841" s="4" t="s">
        <v>44</v>
      </c>
      <c r="K4841" s="4">
        <v>90</v>
      </c>
      <c r="L4841" s="4">
        <v>-84.644549999999995</v>
      </c>
      <c r="M4841" s="4">
        <v>9.8916400000000007</v>
      </c>
      <c r="N4841" s="4" t="s">
        <v>947</v>
      </c>
      <c r="O4841" s="4" t="b">
        <v>1</v>
      </c>
      <c r="P4841" s="4" t="b">
        <v>0</v>
      </c>
      <c r="Q4841" s="4" t="b">
        <v>0</v>
      </c>
      <c r="R4841" s="4" t="b">
        <v>0</v>
      </c>
      <c r="S4841" s="4" t="b">
        <v>0</v>
      </c>
      <c r="T4841" s="4" t="b">
        <v>0</v>
      </c>
      <c r="U4841" s="4" t="b">
        <v>0</v>
      </c>
      <c r="V4841" s="4" t="b">
        <v>0</v>
      </c>
      <c r="W4841" s="4" t="b">
        <v>0</v>
      </c>
      <c r="X4841" s="4" t="b">
        <v>1</v>
      </c>
      <c r="Y4841" s="4" t="b">
        <v>1</v>
      </c>
    </row>
    <row r="4842" spans="1:36" x14ac:dyDescent="0.2">
      <c r="A4842" s="4" t="s">
        <v>726</v>
      </c>
      <c r="B4842" s="4" t="s">
        <v>727</v>
      </c>
      <c r="C4842" s="4" t="s">
        <v>728</v>
      </c>
      <c r="D4842" s="4" t="s">
        <v>729</v>
      </c>
      <c r="I4842" s="2">
        <v>46087.439117210648</v>
      </c>
      <c r="J4842" s="4" t="s">
        <v>45</v>
      </c>
      <c r="AB4842" s="4" t="s">
        <v>811</v>
      </c>
      <c r="AC4842" s="4" t="s">
        <v>812</v>
      </c>
      <c r="AD4842" s="4"/>
      <c r="AE4842" s="4" t="s">
        <v>733</v>
      </c>
      <c r="AH4842" s="4">
        <v>40008</v>
      </c>
      <c r="AI4842" s="4" t="s">
        <v>813</v>
      </c>
      <c r="AJ4842" s="4" t="s">
        <v>814</v>
      </c>
    </row>
    <row r="4843" spans="1:36" x14ac:dyDescent="0.2">
      <c r="A4843" s="4" t="s">
        <v>726</v>
      </c>
      <c r="B4843" s="4" t="s">
        <v>727</v>
      </c>
      <c r="C4843" s="4" t="s">
        <v>728</v>
      </c>
      <c r="D4843" s="4" t="s">
        <v>729</v>
      </c>
      <c r="I4843" s="2">
        <v>46087.439152106483</v>
      </c>
      <c r="J4843" s="4" t="s">
        <v>45</v>
      </c>
      <c r="AB4843" s="4" t="s">
        <v>811</v>
      </c>
      <c r="AC4843" s="4" t="s">
        <v>812</v>
      </c>
      <c r="AD4843" s="4"/>
      <c r="AE4843" s="4" t="s">
        <v>733</v>
      </c>
      <c r="AH4843" s="4">
        <v>34220</v>
      </c>
      <c r="AI4843" s="4" t="s">
        <v>813</v>
      </c>
      <c r="AJ4843" s="4" t="s">
        <v>814</v>
      </c>
    </row>
    <row r="4844" spans="1:36" x14ac:dyDescent="0.2">
      <c r="A4844" s="4" t="s">
        <v>726</v>
      </c>
      <c r="B4844" s="4" t="s">
        <v>727</v>
      </c>
      <c r="C4844" s="4" t="s">
        <v>728</v>
      </c>
      <c r="D4844" s="4" t="s">
        <v>729</v>
      </c>
      <c r="I4844" s="2">
        <v>46087.439155092594</v>
      </c>
      <c r="J4844" s="4" t="s">
        <v>45</v>
      </c>
      <c r="AB4844" s="4" t="s">
        <v>905</v>
      </c>
      <c r="AC4844" s="4" t="s">
        <v>906</v>
      </c>
      <c r="AD4844" s="4"/>
      <c r="AE4844" s="4" t="s">
        <v>733</v>
      </c>
      <c r="AH4844" s="4">
        <v>96</v>
      </c>
      <c r="AI4844" s="4" t="s">
        <v>6</v>
      </c>
      <c r="AJ4844" s="4" t="s">
        <v>907</v>
      </c>
    </row>
    <row r="4845" spans="1:36" x14ac:dyDescent="0.2">
      <c r="A4845" s="4" t="s">
        <v>726</v>
      </c>
      <c r="B4845" s="4" t="s">
        <v>727</v>
      </c>
      <c r="C4845" s="4" t="s">
        <v>728</v>
      </c>
      <c r="D4845" s="4" t="s">
        <v>729</v>
      </c>
      <c r="I4845" s="2">
        <v>46087.439163726849</v>
      </c>
      <c r="J4845" s="4" t="s">
        <v>45</v>
      </c>
      <c r="AB4845" s="4" t="s">
        <v>811</v>
      </c>
      <c r="AC4845" s="4" t="s">
        <v>812</v>
      </c>
      <c r="AD4845" s="4"/>
      <c r="AE4845" s="4" t="s">
        <v>733</v>
      </c>
      <c r="AH4845" s="4">
        <v>-11423</v>
      </c>
      <c r="AI4845" s="4" t="s">
        <v>813</v>
      </c>
      <c r="AJ4845" s="4" t="s">
        <v>814</v>
      </c>
    </row>
    <row r="4846" spans="1:36" x14ac:dyDescent="0.2">
      <c r="A4846" s="4" t="s">
        <v>726</v>
      </c>
      <c r="B4846" s="4" t="s">
        <v>727</v>
      </c>
      <c r="C4846" s="4" t="s">
        <v>728</v>
      </c>
      <c r="D4846" s="4" t="s">
        <v>729</v>
      </c>
      <c r="I4846" s="2">
        <v>46087.439164317133</v>
      </c>
      <c r="J4846" s="4" t="s">
        <v>45</v>
      </c>
      <c r="AB4846" s="4" t="s">
        <v>797</v>
      </c>
      <c r="AC4846" s="4" t="s">
        <v>798</v>
      </c>
      <c r="AD4846" s="4"/>
      <c r="AE4846" s="4" t="s">
        <v>733</v>
      </c>
      <c r="AH4846" s="4">
        <v>45.730000000000004</v>
      </c>
      <c r="AI4846" s="4" t="s">
        <v>799</v>
      </c>
      <c r="AJ4846" s="4" t="s">
        <v>800</v>
      </c>
    </row>
    <row r="4847" spans="1:36" x14ac:dyDescent="0.2">
      <c r="A4847" s="4" t="s">
        <v>726</v>
      </c>
      <c r="B4847" s="4" t="s">
        <v>727</v>
      </c>
      <c r="C4847" s="4" t="s">
        <v>728</v>
      </c>
      <c r="D4847" s="4" t="s">
        <v>729</v>
      </c>
      <c r="I4847" s="2">
        <v>46087.439166666663</v>
      </c>
      <c r="J4847" s="4" t="s">
        <v>44</v>
      </c>
      <c r="K4847" s="4">
        <v>94</v>
      </c>
      <c r="L4847" s="4">
        <v>-84.643389999999997</v>
      </c>
      <c r="M4847" s="4">
        <v>9.8915699999999998</v>
      </c>
      <c r="N4847" s="4" t="s">
        <v>930</v>
      </c>
      <c r="O4847" s="4" t="b">
        <v>1</v>
      </c>
      <c r="P4847" s="4" t="b">
        <v>0</v>
      </c>
      <c r="Q4847" s="4" t="b">
        <v>0</v>
      </c>
      <c r="R4847" s="4" t="b">
        <v>0</v>
      </c>
      <c r="S4847" s="4" t="b">
        <v>0</v>
      </c>
      <c r="T4847" s="4" t="b">
        <v>0</v>
      </c>
      <c r="U4847" s="4" t="b">
        <v>0</v>
      </c>
      <c r="V4847" s="4" t="b">
        <v>0</v>
      </c>
      <c r="W4847" s="4" t="b">
        <v>0</v>
      </c>
      <c r="X4847" s="4" t="b">
        <v>1</v>
      </c>
      <c r="Y4847" s="4" t="b">
        <v>1</v>
      </c>
    </row>
    <row r="4848" spans="1:36" x14ac:dyDescent="0.2">
      <c r="A4848" s="4" t="s">
        <v>726</v>
      </c>
      <c r="B4848" s="4" t="s">
        <v>727</v>
      </c>
      <c r="C4848" s="4" t="s">
        <v>728</v>
      </c>
      <c r="D4848" s="4" t="s">
        <v>729</v>
      </c>
      <c r="I4848" s="2">
        <v>46087.439221956018</v>
      </c>
      <c r="J4848" s="4" t="s">
        <v>45</v>
      </c>
      <c r="AB4848" s="4" t="s">
        <v>811</v>
      </c>
      <c r="AC4848" s="4" t="s">
        <v>812</v>
      </c>
      <c r="AD4848" s="4"/>
      <c r="AE4848" s="4" t="s">
        <v>733</v>
      </c>
      <c r="AH4848" s="4">
        <v>18457</v>
      </c>
      <c r="AI4848" s="4" t="s">
        <v>813</v>
      </c>
      <c r="AJ4848" s="4" t="s">
        <v>814</v>
      </c>
    </row>
    <row r="4849" spans="1:36" x14ac:dyDescent="0.2">
      <c r="A4849" s="4" t="s">
        <v>726</v>
      </c>
      <c r="B4849" s="4" t="s">
        <v>727</v>
      </c>
      <c r="C4849" s="4" t="s">
        <v>728</v>
      </c>
      <c r="D4849" s="4" t="s">
        <v>729</v>
      </c>
      <c r="I4849" s="2">
        <v>46087.43922453704</v>
      </c>
      <c r="J4849" s="4" t="s">
        <v>44</v>
      </c>
      <c r="K4849" s="4">
        <v>87</v>
      </c>
      <c r="L4849" s="4">
        <v>-84.642269999999996</v>
      </c>
      <c r="M4849" s="4">
        <v>9.8915799999999994</v>
      </c>
      <c r="N4849" s="4" t="s">
        <v>947</v>
      </c>
      <c r="O4849" s="4" t="b">
        <v>1</v>
      </c>
      <c r="P4849" s="4" t="b">
        <v>0</v>
      </c>
      <c r="Q4849" s="4" t="b">
        <v>0</v>
      </c>
      <c r="R4849" s="4" t="b">
        <v>0</v>
      </c>
      <c r="S4849" s="4" t="b">
        <v>0</v>
      </c>
      <c r="T4849" s="4" t="b">
        <v>0</v>
      </c>
      <c r="U4849" s="4" t="b">
        <v>0</v>
      </c>
      <c r="V4849" s="4" t="b">
        <v>0</v>
      </c>
      <c r="W4849" s="4" t="b">
        <v>0</v>
      </c>
      <c r="X4849" s="4" t="b">
        <v>1</v>
      </c>
      <c r="Y4849" s="4" t="b">
        <v>1</v>
      </c>
    </row>
    <row r="4850" spans="1:36" x14ac:dyDescent="0.2">
      <c r="A4850" s="4" t="s">
        <v>726</v>
      </c>
      <c r="B4850" s="4" t="s">
        <v>727</v>
      </c>
      <c r="C4850" s="4" t="s">
        <v>728</v>
      </c>
      <c r="D4850" s="4" t="s">
        <v>729</v>
      </c>
      <c r="I4850" s="2">
        <v>46087.439233530094</v>
      </c>
      <c r="J4850" s="4" t="s">
        <v>45</v>
      </c>
      <c r="AB4850" s="4" t="s">
        <v>811</v>
      </c>
      <c r="AC4850" s="4" t="s">
        <v>812</v>
      </c>
      <c r="AD4850" s="4"/>
      <c r="AE4850" s="4" t="s">
        <v>733</v>
      </c>
      <c r="AH4850" s="4">
        <v>-10836</v>
      </c>
      <c r="AI4850" s="4" t="s">
        <v>813</v>
      </c>
      <c r="AJ4850" s="4" t="s">
        <v>814</v>
      </c>
    </row>
    <row r="4851" spans="1:36" x14ac:dyDescent="0.2">
      <c r="A4851" s="4" t="s">
        <v>726</v>
      </c>
      <c r="B4851" s="4" t="s">
        <v>727</v>
      </c>
      <c r="C4851" s="4" t="s">
        <v>728</v>
      </c>
      <c r="D4851" s="4" t="s">
        <v>729</v>
      </c>
      <c r="I4851" s="2">
        <v>46087.439328703702</v>
      </c>
      <c r="J4851" s="4" t="s">
        <v>44</v>
      </c>
      <c r="K4851" s="4">
        <v>76</v>
      </c>
      <c r="L4851" s="4">
        <v>-84.640420000000006</v>
      </c>
      <c r="M4851" s="4">
        <v>9.8917900000000003</v>
      </c>
      <c r="N4851" s="4" t="s">
        <v>930</v>
      </c>
      <c r="O4851" s="4" t="b">
        <v>1</v>
      </c>
      <c r="P4851" s="4" t="b">
        <v>0</v>
      </c>
      <c r="Q4851" s="4" t="b">
        <v>0</v>
      </c>
      <c r="R4851" s="4" t="b">
        <v>0</v>
      </c>
      <c r="S4851" s="4" t="b">
        <v>0</v>
      </c>
      <c r="T4851" s="4" t="b">
        <v>0</v>
      </c>
      <c r="U4851" s="4" t="b">
        <v>0</v>
      </c>
      <c r="V4851" s="4" t="b">
        <v>0</v>
      </c>
      <c r="W4851" s="4" t="b">
        <v>0</v>
      </c>
      <c r="X4851" s="4" t="b">
        <v>1</v>
      </c>
      <c r="Y4851" s="4" t="b">
        <v>1</v>
      </c>
    </row>
    <row r="4852" spans="1:36" x14ac:dyDescent="0.2">
      <c r="A4852" s="4" t="s">
        <v>726</v>
      </c>
      <c r="B4852" s="4" t="s">
        <v>727</v>
      </c>
      <c r="C4852" s="4" t="s">
        <v>728</v>
      </c>
      <c r="D4852" s="4" t="s">
        <v>729</v>
      </c>
      <c r="I4852" s="2">
        <v>46087.439338379627</v>
      </c>
      <c r="J4852" s="4" t="s">
        <v>45</v>
      </c>
      <c r="AB4852" s="4" t="s">
        <v>811</v>
      </c>
      <c r="AC4852" s="4" t="s">
        <v>812</v>
      </c>
      <c r="AD4852" s="4"/>
      <c r="AE4852" s="4" t="s">
        <v>733</v>
      </c>
      <c r="AH4852" s="4">
        <v>15138</v>
      </c>
      <c r="AI4852" s="4" t="s">
        <v>813</v>
      </c>
      <c r="AJ4852" s="4" t="s">
        <v>814</v>
      </c>
    </row>
    <row r="4853" spans="1:36" x14ac:dyDescent="0.2">
      <c r="A4853" s="4" t="s">
        <v>726</v>
      </c>
      <c r="B4853" s="4" t="s">
        <v>727</v>
      </c>
      <c r="C4853" s="4" t="s">
        <v>728</v>
      </c>
      <c r="D4853" s="4" t="s">
        <v>729</v>
      </c>
      <c r="I4853" s="2">
        <v>46087.439363425925</v>
      </c>
      <c r="J4853" s="4" t="s">
        <v>44</v>
      </c>
      <c r="K4853" s="4">
        <v>77</v>
      </c>
      <c r="L4853" s="4">
        <v>-84.639840000000007</v>
      </c>
      <c r="M4853" s="4">
        <v>9.8918499999999998</v>
      </c>
      <c r="N4853" s="4" t="s">
        <v>928</v>
      </c>
      <c r="O4853" s="4" t="b">
        <v>1</v>
      </c>
      <c r="P4853" s="4" t="b">
        <v>0</v>
      </c>
      <c r="Q4853" s="4" t="b">
        <v>0</v>
      </c>
      <c r="R4853" s="4" t="b">
        <v>0</v>
      </c>
      <c r="S4853" s="4" t="b">
        <v>0</v>
      </c>
      <c r="T4853" s="4" t="b">
        <v>0</v>
      </c>
      <c r="U4853" s="4" t="b">
        <v>0</v>
      </c>
      <c r="V4853" s="4" t="b">
        <v>0</v>
      </c>
      <c r="W4853" s="4" t="b">
        <v>0</v>
      </c>
      <c r="X4853" s="4" t="b">
        <v>1</v>
      </c>
      <c r="Y4853" s="4" t="b">
        <v>1</v>
      </c>
    </row>
    <row r="4854" spans="1:36" x14ac:dyDescent="0.2">
      <c r="A4854" s="4" t="s">
        <v>726</v>
      </c>
      <c r="B4854" s="4" t="s">
        <v>727</v>
      </c>
      <c r="C4854" s="4" t="s">
        <v>728</v>
      </c>
      <c r="D4854" s="4" t="s">
        <v>729</v>
      </c>
      <c r="I4854" s="2">
        <v>46087.43936365741</v>
      </c>
      <c r="J4854" s="4" t="s">
        <v>45</v>
      </c>
      <c r="AB4854" s="4" t="s">
        <v>905</v>
      </c>
      <c r="AC4854" s="4" t="s">
        <v>906</v>
      </c>
      <c r="AD4854" s="4"/>
      <c r="AE4854" s="4" t="s">
        <v>733</v>
      </c>
      <c r="AH4854" s="4">
        <v>78</v>
      </c>
      <c r="AI4854" s="4" t="s">
        <v>6</v>
      </c>
      <c r="AJ4854" s="4" t="s">
        <v>907</v>
      </c>
    </row>
    <row r="4855" spans="1:36" x14ac:dyDescent="0.2">
      <c r="A4855" s="4" t="s">
        <v>726</v>
      </c>
      <c r="B4855" s="4" t="s">
        <v>727</v>
      </c>
      <c r="C4855" s="4" t="s">
        <v>728</v>
      </c>
      <c r="D4855" s="4" t="s">
        <v>729</v>
      </c>
      <c r="I4855" s="2">
        <v>46087.439409722225</v>
      </c>
      <c r="J4855" s="4" t="s">
        <v>44</v>
      </c>
      <c r="K4855" s="4">
        <v>70</v>
      </c>
      <c r="L4855" s="4">
        <v>-84.639110000000002</v>
      </c>
      <c r="M4855" s="4">
        <v>9.8919099999999993</v>
      </c>
      <c r="N4855" s="4" t="s">
        <v>928</v>
      </c>
      <c r="O4855" s="4" t="b">
        <v>1</v>
      </c>
      <c r="P4855" s="4" t="b">
        <v>0</v>
      </c>
      <c r="Q4855" s="4" t="b">
        <v>0</v>
      </c>
      <c r="R4855" s="4" t="b">
        <v>0</v>
      </c>
      <c r="S4855" s="4" t="b">
        <v>0</v>
      </c>
      <c r="T4855" s="4" t="b">
        <v>0</v>
      </c>
      <c r="U4855" s="4" t="b">
        <v>0</v>
      </c>
      <c r="V4855" s="4" t="b">
        <v>0</v>
      </c>
      <c r="W4855" s="4" t="b">
        <v>0</v>
      </c>
      <c r="X4855" s="4" t="b">
        <v>1</v>
      </c>
      <c r="Y4855" s="4" t="b">
        <v>1</v>
      </c>
    </row>
    <row r="4856" spans="1:36" x14ac:dyDescent="0.2">
      <c r="A4856" s="4" t="s">
        <v>726</v>
      </c>
      <c r="B4856" s="4" t="s">
        <v>727</v>
      </c>
      <c r="C4856" s="4" t="s">
        <v>728</v>
      </c>
      <c r="D4856" s="4" t="s">
        <v>729</v>
      </c>
      <c r="I4856" s="2">
        <v>46087.439444710646</v>
      </c>
      <c r="J4856" s="4" t="s">
        <v>45</v>
      </c>
      <c r="AB4856" s="4" t="s">
        <v>905</v>
      </c>
      <c r="AC4856" s="4" t="s">
        <v>906</v>
      </c>
      <c r="AD4856" s="4"/>
      <c r="AE4856" s="4" t="s">
        <v>733</v>
      </c>
      <c r="AH4856" s="4">
        <v>62</v>
      </c>
      <c r="AI4856" s="4" t="s">
        <v>6</v>
      </c>
      <c r="AJ4856" s="4" t="s">
        <v>907</v>
      </c>
    </row>
    <row r="4857" spans="1:36" x14ac:dyDescent="0.2">
      <c r="A4857" s="4" t="s">
        <v>726</v>
      </c>
      <c r="B4857" s="4" t="s">
        <v>727</v>
      </c>
      <c r="C4857" s="4" t="s">
        <v>728</v>
      </c>
      <c r="D4857" s="4" t="s">
        <v>729</v>
      </c>
      <c r="I4857" s="2">
        <v>46087.439455428241</v>
      </c>
      <c r="J4857" s="4" t="s">
        <v>45</v>
      </c>
      <c r="AB4857" s="4" t="s">
        <v>811</v>
      </c>
      <c r="AC4857" s="4" t="s">
        <v>812</v>
      </c>
      <c r="AD4857" s="4"/>
      <c r="AE4857" s="4" t="s">
        <v>733</v>
      </c>
      <c r="AH4857" s="4">
        <v>-29665</v>
      </c>
      <c r="AI4857" s="4" t="s">
        <v>813</v>
      </c>
      <c r="AJ4857" s="4" t="s">
        <v>814</v>
      </c>
    </row>
    <row r="4858" spans="1:36" x14ac:dyDescent="0.2">
      <c r="A4858" s="4" t="s">
        <v>726</v>
      </c>
      <c r="B4858" s="4" t="s">
        <v>727</v>
      </c>
      <c r="C4858" s="4" t="s">
        <v>728</v>
      </c>
      <c r="D4858" s="4" t="s">
        <v>729</v>
      </c>
      <c r="I4858" s="2">
        <v>46087.439479166664</v>
      </c>
      <c r="J4858" s="4" t="s">
        <v>44</v>
      </c>
      <c r="K4858" s="4">
        <v>50</v>
      </c>
      <c r="L4858" s="4">
        <v>-84.638199999999998</v>
      </c>
      <c r="M4858" s="4">
        <v>9.8919999999999995</v>
      </c>
      <c r="N4858" s="4" t="s">
        <v>928</v>
      </c>
      <c r="O4858" s="4" t="b">
        <v>1</v>
      </c>
      <c r="P4858" s="4" t="b">
        <v>0</v>
      </c>
      <c r="Q4858" s="4" t="b">
        <v>0</v>
      </c>
      <c r="R4858" s="4" t="b">
        <v>0</v>
      </c>
      <c r="S4858" s="4" t="b">
        <v>0</v>
      </c>
      <c r="T4858" s="4" t="b">
        <v>0</v>
      </c>
      <c r="U4858" s="4" t="b">
        <v>0</v>
      </c>
      <c r="V4858" s="4" t="b">
        <v>0</v>
      </c>
      <c r="W4858" s="4" t="b">
        <v>0</v>
      </c>
      <c r="X4858" s="4" t="b">
        <v>1</v>
      </c>
      <c r="Y4858" s="4" t="b">
        <v>1</v>
      </c>
    </row>
    <row r="4859" spans="1:36" x14ac:dyDescent="0.2">
      <c r="A4859" s="4" t="s">
        <v>726</v>
      </c>
      <c r="B4859" s="4" t="s">
        <v>727</v>
      </c>
      <c r="C4859" s="4" t="s">
        <v>728</v>
      </c>
      <c r="D4859" s="4" t="s">
        <v>729</v>
      </c>
      <c r="I4859" s="2">
        <v>46087.439489884258</v>
      </c>
      <c r="J4859" s="4" t="s">
        <v>45</v>
      </c>
      <c r="AB4859" s="4" t="s">
        <v>772</v>
      </c>
      <c r="AC4859" s="4" t="s">
        <v>773</v>
      </c>
      <c r="AD4859" s="4"/>
      <c r="AE4859" s="4" t="s">
        <v>733</v>
      </c>
      <c r="AH4859" s="4">
        <v>16005</v>
      </c>
      <c r="AI4859" s="4" t="s">
        <v>774</v>
      </c>
      <c r="AJ4859" s="4" t="s">
        <v>775</v>
      </c>
    </row>
    <row r="4860" spans="1:36" x14ac:dyDescent="0.2">
      <c r="A4860" s="4" t="s">
        <v>726</v>
      </c>
      <c r="B4860" s="4" t="s">
        <v>727</v>
      </c>
      <c r="C4860" s="4" t="s">
        <v>728</v>
      </c>
      <c r="D4860" s="4" t="s">
        <v>729</v>
      </c>
      <c r="I4860" s="2">
        <v>46087.439489884258</v>
      </c>
      <c r="J4860" s="4" t="s">
        <v>45</v>
      </c>
      <c r="AB4860" s="4" t="s">
        <v>776</v>
      </c>
      <c r="AC4860" s="4" t="s">
        <v>777</v>
      </c>
      <c r="AD4860" s="4"/>
      <c r="AE4860" s="4" t="s">
        <v>733</v>
      </c>
      <c r="AH4860" s="4">
        <v>16005</v>
      </c>
      <c r="AI4860" s="4" t="s">
        <v>774</v>
      </c>
      <c r="AJ4860" s="4" t="s">
        <v>775</v>
      </c>
    </row>
    <row r="4861" spans="1:36" x14ac:dyDescent="0.2">
      <c r="A4861" s="4" t="s">
        <v>726</v>
      </c>
      <c r="B4861" s="4" t="s">
        <v>727</v>
      </c>
      <c r="C4861" s="4" t="s">
        <v>728</v>
      </c>
      <c r="D4861" s="4" t="s">
        <v>729</v>
      </c>
      <c r="I4861" s="2">
        <v>46087.439525555557</v>
      </c>
      <c r="J4861" s="4" t="s">
        <v>45</v>
      </c>
      <c r="AB4861" s="4" t="s">
        <v>905</v>
      </c>
      <c r="AC4861" s="4" t="s">
        <v>906</v>
      </c>
      <c r="AD4861" s="4"/>
      <c r="AE4861" s="4" t="s">
        <v>733</v>
      </c>
      <c r="AH4861" s="4">
        <v>37</v>
      </c>
      <c r="AI4861" s="4" t="s">
        <v>6</v>
      </c>
      <c r="AJ4861" s="4" t="s">
        <v>907</v>
      </c>
    </row>
    <row r="4862" spans="1:36" x14ac:dyDescent="0.2">
      <c r="A4862" s="4" t="s">
        <v>726</v>
      </c>
      <c r="B4862" s="4" t="s">
        <v>727</v>
      </c>
      <c r="C4862" s="4" t="s">
        <v>728</v>
      </c>
      <c r="D4862" s="4" t="s">
        <v>729</v>
      </c>
      <c r="I4862" s="2">
        <v>46087.439548344904</v>
      </c>
      <c r="J4862" s="4" t="s">
        <v>45</v>
      </c>
      <c r="AB4862" s="4" t="s">
        <v>811</v>
      </c>
      <c r="AC4862" s="4" t="s">
        <v>812</v>
      </c>
      <c r="AD4862" s="4"/>
      <c r="AE4862" s="4" t="s">
        <v>733</v>
      </c>
      <c r="AH4862" s="4">
        <v>9918</v>
      </c>
      <c r="AI4862" s="4" t="s">
        <v>813</v>
      </c>
      <c r="AJ4862" s="4" t="s">
        <v>814</v>
      </c>
    </row>
    <row r="4863" spans="1:36" x14ac:dyDescent="0.2">
      <c r="A4863" s="4" t="s">
        <v>726</v>
      </c>
      <c r="B4863" s="4" t="s">
        <v>727</v>
      </c>
      <c r="C4863" s="4" t="s">
        <v>728</v>
      </c>
      <c r="D4863" s="4" t="s">
        <v>729</v>
      </c>
      <c r="I4863" s="2">
        <v>46087.43954861111</v>
      </c>
      <c r="J4863" s="4" t="s">
        <v>44</v>
      </c>
      <c r="K4863" s="4">
        <v>35</v>
      </c>
      <c r="L4863" s="4">
        <v>-84.637590000000003</v>
      </c>
      <c r="M4863" s="4">
        <v>9.8920600000000007</v>
      </c>
      <c r="N4863" s="4" t="s">
        <v>947</v>
      </c>
      <c r="O4863" s="4" t="b">
        <v>1</v>
      </c>
      <c r="P4863" s="4" t="b">
        <v>0</v>
      </c>
      <c r="Q4863" s="4" t="b">
        <v>0</v>
      </c>
      <c r="R4863" s="4" t="b">
        <v>0</v>
      </c>
      <c r="S4863" s="4" t="b">
        <v>0</v>
      </c>
      <c r="T4863" s="4" t="b">
        <v>0</v>
      </c>
      <c r="U4863" s="4" t="b">
        <v>0</v>
      </c>
      <c r="V4863" s="4" t="b">
        <v>0</v>
      </c>
      <c r="W4863" s="4" t="b">
        <v>0</v>
      </c>
      <c r="X4863" s="4" t="b">
        <v>1</v>
      </c>
      <c r="Y4863" s="4" t="b">
        <v>1</v>
      </c>
    </row>
    <row r="4864" spans="1:36" x14ac:dyDescent="0.2">
      <c r="A4864" s="4" t="s">
        <v>726</v>
      </c>
      <c r="B4864" s="4" t="s">
        <v>727</v>
      </c>
      <c r="C4864" s="4" t="s">
        <v>728</v>
      </c>
      <c r="D4864" s="4" t="s">
        <v>729</v>
      </c>
      <c r="I4864" s="2">
        <v>46087.439583333333</v>
      </c>
      <c r="J4864" s="4" t="s">
        <v>44</v>
      </c>
      <c r="K4864" s="4">
        <v>37</v>
      </c>
      <c r="L4864" s="4">
        <v>-84.637309999999999</v>
      </c>
      <c r="M4864" s="4">
        <v>9.89208</v>
      </c>
      <c r="N4864" s="4" t="s">
        <v>928</v>
      </c>
      <c r="O4864" s="4" t="b">
        <v>1</v>
      </c>
      <c r="P4864" s="4" t="b">
        <v>0</v>
      </c>
      <c r="Q4864" s="4" t="b">
        <v>0</v>
      </c>
      <c r="R4864" s="4" t="b">
        <v>0</v>
      </c>
      <c r="S4864" s="4" t="b">
        <v>0</v>
      </c>
      <c r="T4864" s="4" t="b">
        <v>0</v>
      </c>
      <c r="U4864" s="4" t="b">
        <v>0</v>
      </c>
      <c r="V4864" s="4" t="b">
        <v>0</v>
      </c>
      <c r="W4864" s="4" t="b">
        <v>0</v>
      </c>
      <c r="X4864" s="4" t="b">
        <v>1</v>
      </c>
      <c r="Y4864" s="4" t="b">
        <v>1</v>
      </c>
    </row>
    <row r="4865" spans="1:36" x14ac:dyDescent="0.2">
      <c r="A4865" s="4" t="s">
        <v>726</v>
      </c>
      <c r="B4865" s="4" t="s">
        <v>727</v>
      </c>
      <c r="C4865" s="4" t="s">
        <v>728</v>
      </c>
      <c r="D4865" s="4" t="s">
        <v>729</v>
      </c>
      <c r="I4865" s="2">
        <v>46087.439675925925</v>
      </c>
      <c r="J4865" s="4" t="s">
        <v>44</v>
      </c>
      <c r="K4865" s="4">
        <v>41</v>
      </c>
      <c r="L4865" s="4">
        <v>-84.636520000000004</v>
      </c>
      <c r="M4865" s="4">
        <v>9.8921500000000009</v>
      </c>
      <c r="N4865" s="4" t="s">
        <v>930</v>
      </c>
      <c r="O4865" s="4" t="b">
        <v>1</v>
      </c>
      <c r="P4865" s="4" t="b">
        <v>0</v>
      </c>
      <c r="Q4865" s="4" t="b">
        <v>0</v>
      </c>
      <c r="R4865" s="4" t="b">
        <v>0</v>
      </c>
      <c r="S4865" s="4" t="b">
        <v>0</v>
      </c>
      <c r="T4865" s="4" t="b">
        <v>0</v>
      </c>
      <c r="U4865" s="4" t="b">
        <v>0</v>
      </c>
      <c r="V4865" s="4" t="b">
        <v>0</v>
      </c>
      <c r="W4865" s="4" t="b">
        <v>0</v>
      </c>
      <c r="X4865" s="4" t="b">
        <v>1</v>
      </c>
      <c r="Y4865" s="4" t="b">
        <v>1</v>
      </c>
    </row>
    <row r="4866" spans="1:36" x14ac:dyDescent="0.2">
      <c r="A4866" s="4" t="s">
        <v>726</v>
      </c>
      <c r="B4866" s="4" t="s">
        <v>727</v>
      </c>
      <c r="C4866" s="4" t="s">
        <v>728</v>
      </c>
      <c r="D4866" s="4" t="s">
        <v>729</v>
      </c>
      <c r="I4866" s="2">
        <v>46087.439687500002</v>
      </c>
      <c r="J4866" s="4" t="s">
        <v>45</v>
      </c>
      <c r="AB4866" s="4" t="s">
        <v>905</v>
      </c>
      <c r="AC4866" s="4" t="s">
        <v>906</v>
      </c>
      <c r="AD4866" s="4"/>
      <c r="AE4866" s="4" t="s">
        <v>733</v>
      </c>
      <c r="AH4866" s="4">
        <v>44</v>
      </c>
      <c r="AI4866" s="4" t="s">
        <v>6</v>
      </c>
      <c r="AJ4866" s="4" t="s">
        <v>907</v>
      </c>
    </row>
    <row r="4867" spans="1:36" x14ac:dyDescent="0.2">
      <c r="A4867" s="4" t="s">
        <v>726</v>
      </c>
      <c r="B4867" s="4" t="s">
        <v>727</v>
      </c>
      <c r="C4867" s="4" t="s">
        <v>728</v>
      </c>
      <c r="D4867" s="4" t="s">
        <v>729</v>
      </c>
      <c r="I4867" s="2">
        <v>46087.439745370371</v>
      </c>
      <c r="J4867" s="4" t="s">
        <v>45</v>
      </c>
      <c r="AB4867" s="4" t="s">
        <v>905</v>
      </c>
      <c r="AC4867" s="4" t="s">
        <v>906</v>
      </c>
      <c r="AD4867" s="4"/>
      <c r="AE4867" s="4" t="s">
        <v>733</v>
      </c>
      <c r="AH4867" s="4">
        <v>54</v>
      </c>
      <c r="AI4867" s="4" t="s">
        <v>6</v>
      </c>
      <c r="AJ4867" s="4" t="s">
        <v>907</v>
      </c>
    </row>
    <row r="4868" spans="1:36" x14ac:dyDescent="0.2">
      <c r="A4868" s="4" t="s">
        <v>726</v>
      </c>
      <c r="B4868" s="4" t="s">
        <v>727</v>
      </c>
      <c r="C4868" s="4" t="s">
        <v>728</v>
      </c>
      <c r="D4868" s="4" t="s">
        <v>729</v>
      </c>
      <c r="I4868" s="2">
        <v>46087.439768518518</v>
      </c>
      <c r="J4868" s="4" t="s">
        <v>44</v>
      </c>
      <c r="K4868" s="4">
        <v>53</v>
      </c>
      <c r="L4868" s="4">
        <v>-84.635540000000006</v>
      </c>
      <c r="M4868" s="4">
        <v>9.8922399999999993</v>
      </c>
      <c r="N4868" s="4" t="s">
        <v>947</v>
      </c>
      <c r="O4868" s="4" t="b">
        <v>1</v>
      </c>
      <c r="P4868" s="4" t="b">
        <v>0</v>
      </c>
      <c r="Q4868" s="4" t="b">
        <v>0</v>
      </c>
      <c r="R4868" s="4" t="b">
        <v>0</v>
      </c>
      <c r="S4868" s="4" t="b">
        <v>0</v>
      </c>
      <c r="T4868" s="4" t="b">
        <v>0</v>
      </c>
      <c r="U4868" s="4" t="b">
        <v>0</v>
      </c>
      <c r="V4868" s="4" t="b">
        <v>0</v>
      </c>
      <c r="W4868" s="4" t="b">
        <v>0</v>
      </c>
      <c r="X4868" s="4" t="b">
        <v>1</v>
      </c>
      <c r="Y4868" s="4" t="b">
        <v>1</v>
      </c>
    </row>
    <row r="4869" spans="1:36" x14ac:dyDescent="0.2">
      <c r="A4869" s="4" t="s">
        <v>726</v>
      </c>
      <c r="B4869" s="4" t="s">
        <v>727</v>
      </c>
      <c r="C4869" s="4" t="s">
        <v>728</v>
      </c>
      <c r="D4869" s="4" t="s">
        <v>729</v>
      </c>
      <c r="I4869" s="2">
        <v>46087.439791712961</v>
      </c>
      <c r="J4869" s="4" t="s">
        <v>45</v>
      </c>
      <c r="AB4869" s="4" t="s">
        <v>972</v>
      </c>
      <c r="AC4869" s="4" t="s">
        <v>973</v>
      </c>
      <c r="AD4869" s="4"/>
      <c r="AE4869" s="4" t="s">
        <v>733</v>
      </c>
      <c r="AH4869" s="4">
        <v>2</v>
      </c>
      <c r="AI4869" s="4" t="s">
        <v>774</v>
      </c>
      <c r="AJ4869" s="4" t="s">
        <v>775</v>
      </c>
    </row>
    <row r="4870" spans="1:36" x14ac:dyDescent="0.2">
      <c r="A4870" s="4" t="s">
        <v>726</v>
      </c>
      <c r="B4870" s="4" t="s">
        <v>727</v>
      </c>
      <c r="C4870" s="4" t="s">
        <v>728</v>
      </c>
      <c r="D4870" s="4" t="s">
        <v>729</v>
      </c>
      <c r="I4870" s="2">
        <v>46087.439814814818</v>
      </c>
      <c r="J4870" s="4" t="s">
        <v>44</v>
      </c>
      <c r="K4870" s="4">
        <v>50</v>
      </c>
      <c r="L4870" s="4">
        <v>-84.63503</v>
      </c>
      <c r="M4870" s="4">
        <v>9.8922799999999995</v>
      </c>
      <c r="N4870" s="4" t="s">
        <v>928</v>
      </c>
      <c r="O4870" s="4" t="b">
        <v>1</v>
      </c>
      <c r="P4870" s="4" t="b">
        <v>0</v>
      </c>
      <c r="Q4870" s="4" t="b">
        <v>0</v>
      </c>
      <c r="R4870" s="4" t="b">
        <v>0</v>
      </c>
      <c r="S4870" s="4" t="b">
        <v>0</v>
      </c>
      <c r="T4870" s="4" t="b">
        <v>0</v>
      </c>
      <c r="U4870" s="4" t="b">
        <v>0</v>
      </c>
      <c r="V4870" s="4" t="b">
        <v>0</v>
      </c>
      <c r="W4870" s="4" t="b">
        <v>0</v>
      </c>
      <c r="X4870" s="4" t="b">
        <v>1</v>
      </c>
      <c r="Y4870" s="4" t="b">
        <v>1</v>
      </c>
    </row>
    <row r="4871" spans="1:36" x14ac:dyDescent="0.2">
      <c r="A4871" s="4" t="s">
        <v>726</v>
      </c>
      <c r="B4871" s="4" t="s">
        <v>727</v>
      </c>
      <c r="C4871" s="4" t="s">
        <v>728</v>
      </c>
      <c r="D4871" s="4" t="s">
        <v>729</v>
      </c>
      <c r="I4871" s="2">
        <v>46087.43986111111</v>
      </c>
      <c r="J4871" s="4" t="s">
        <v>44</v>
      </c>
      <c r="K4871" s="4">
        <v>55</v>
      </c>
      <c r="L4871" s="4">
        <v>-84.634500000000003</v>
      </c>
      <c r="M4871" s="4">
        <v>9.8923299999999994</v>
      </c>
      <c r="N4871" s="4" t="s">
        <v>928</v>
      </c>
      <c r="O4871" s="4" t="b">
        <v>1</v>
      </c>
      <c r="P4871" s="4" t="b">
        <v>0</v>
      </c>
      <c r="Q4871" s="4" t="b">
        <v>0</v>
      </c>
      <c r="R4871" s="4" t="b">
        <v>0</v>
      </c>
      <c r="S4871" s="4" t="b">
        <v>0</v>
      </c>
      <c r="T4871" s="4" t="b">
        <v>0</v>
      </c>
      <c r="U4871" s="4" t="b">
        <v>0</v>
      </c>
      <c r="V4871" s="4" t="b">
        <v>0</v>
      </c>
      <c r="W4871" s="4" t="b">
        <v>0</v>
      </c>
      <c r="X4871" s="4" t="b">
        <v>1</v>
      </c>
      <c r="Y4871" s="4" t="b">
        <v>1</v>
      </c>
    </row>
    <row r="4872" spans="1:36" x14ac:dyDescent="0.2">
      <c r="A4872" s="4" t="s">
        <v>726</v>
      </c>
      <c r="B4872" s="4" t="s">
        <v>727</v>
      </c>
      <c r="C4872" s="4" t="s">
        <v>728</v>
      </c>
      <c r="D4872" s="4" t="s">
        <v>729</v>
      </c>
      <c r="I4872" s="2">
        <v>46087.439872777781</v>
      </c>
      <c r="J4872" s="4" t="s">
        <v>45</v>
      </c>
      <c r="AB4872" s="4" t="s">
        <v>905</v>
      </c>
      <c r="AC4872" s="4" t="s">
        <v>906</v>
      </c>
      <c r="AD4872" s="4"/>
      <c r="AE4872" s="4" t="s">
        <v>733</v>
      </c>
      <c r="AH4872" s="4">
        <v>56</v>
      </c>
      <c r="AI4872" s="4" t="s">
        <v>6</v>
      </c>
      <c r="AJ4872" s="4" t="s">
        <v>907</v>
      </c>
    </row>
    <row r="4873" spans="1:36" x14ac:dyDescent="0.2">
      <c r="A4873" s="4" t="s">
        <v>726</v>
      </c>
      <c r="B4873" s="4" t="s">
        <v>727</v>
      </c>
      <c r="C4873" s="4" t="s">
        <v>728</v>
      </c>
      <c r="D4873" s="4" t="s">
        <v>729</v>
      </c>
      <c r="I4873" s="2">
        <v>46087.43990740741</v>
      </c>
      <c r="J4873" s="4" t="s">
        <v>44</v>
      </c>
      <c r="K4873" s="4">
        <v>52</v>
      </c>
      <c r="L4873" s="4">
        <v>-84.633960000000002</v>
      </c>
      <c r="M4873" s="4">
        <v>9.8923799999999993</v>
      </c>
      <c r="N4873" s="4" t="s">
        <v>928</v>
      </c>
      <c r="O4873" s="4" t="b">
        <v>1</v>
      </c>
      <c r="P4873" s="4" t="b">
        <v>0</v>
      </c>
      <c r="Q4873" s="4" t="b">
        <v>0</v>
      </c>
      <c r="R4873" s="4" t="b">
        <v>0</v>
      </c>
      <c r="S4873" s="4" t="b">
        <v>0</v>
      </c>
      <c r="T4873" s="4" t="b">
        <v>0</v>
      </c>
      <c r="U4873" s="4" t="b">
        <v>0</v>
      </c>
      <c r="V4873" s="4" t="b">
        <v>0</v>
      </c>
      <c r="W4873" s="4" t="b">
        <v>0</v>
      </c>
      <c r="X4873" s="4" t="b">
        <v>1</v>
      </c>
      <c r="Y4873" s="4" t="b">
        <v>1</v>
      </c>
    </row>
    <row r="4874" spans="1:36" x14ac:dyDescent="0.2">
      <c r="A4874" s="4" t="s">
        <v>726</v>
      </c>
      <c r="B4874" s="4" t="s">
        <v>727</v>
      </c>
      <c r="C4874" s="4" t="s">
        <v>728</v>
      </c>
      <c r="D4874" s="4" t="s">
        <v>729</v>
      </c>
      <c r="I4874" s="2">
        <v>46087.439965277779</v>
      </c>
      <c r="J4874" s="4" t="s">
        <v>44</v>
      </c>
      <c r="K4874" s="4">
        <v>46</v>
      </c>
      <c r="L4874" s="4">
        <v>-84.633330000000001</v>
      </c>
      <c r="M4874" s="4">
        <v>9.8924299999999992</v>
      </c>
      <c r="N4874" s="4" t="s">
        <v>930</v>
      </c>
      <c r="O4874" s="4" t="b">
        <v>1</v>
      </c>
      <c r="P4874" s="4" t="b">
        <v>0</v>
      </c>
      <c r="Q4874" s="4" t="b">
        <v>0</v>
      </c>
      <c r="R4874" s="4" t="b">
        <v>0</v>
      </c>
      <c r="S4874" s="4" t="b">
        <v>0</v>
      </c>
      <c r="T4874" s="4" t="b">
        <v>0</v>
      </c>
      <c r="U4874" s="4" t="b">
        <v>0</v>
      </c>
      <c r="V4874" s="4" t="b">
        <v>0</v>
      </c>
      <c r="W4874" s="4" t="b">
        <v>0</v>
      </c>
      <c r="X4874" s="4" t="b">
        <v>1</v>
      </c>
      <c r="Y4874" s="4" t="b">
        <v>1</v>
      </c>
    </row>
    <row r="4875" spans="1:36" x14ac:dyDescent="0.2">
      <c r="A4875" s="4" t="s">
        <v>726</v>
      </c>
      <c r="B4875" s="4" t="s">
        <v>727</v>
      </c>
      <c r="C4875" s="4" t="s">
        <v>728</v>
      </c>
      <c r="D4875" s="4" t="s">
        <v>729</v>
      </c>
      <c r="I4875" s="2">
        <v>46087.439965277779</v>
      </c>
      <c r="J4875" s="4" t="s">
        <v>45</v>
      </c>
      <c r="AB4875" s="4" t="s">
        <v>905</v>
      </c>
      <c r="AC4875" s="4" t="s">
        <v>906</v>
      </c>
      <c r="AD4875" s="4"/>
      <c r="AE4875" s="4" t="s">
        <v>733</v>
      </c>
      <c r="AH4875" s="4">
        <v>48</v>
      </c>
      <c r="AI4875" s="4" t="s">
        <v>6</v>
      </c>
      <c r="AJ4875" s="4" t="s">
        <v>907</v>
      </c>
    </row>
    <row r="4876" spans="1:36" x14ac:dyDescent="0.2">
      <c r="A4876" s="4" t="s">
        <v>726</v>
      </c>
      <c r="B4876" s="4" t="s">
        <v>727</v>
      </c>
      <c r="C4876" s="4" t="s">
        <v>728</v>
      </c>
      <c r="D4876" s="4" t="s">
        <v>729</v>
      </c>
      <c r="I4876" s="2">
        <v>46087.440057870372</v>
      </c>
      <c r="J4876" s="4" t="s">
        <v>44</v>
      </c>
      <c r="K4876" s="4">
        <v>48</v>
      </c>
      <c r="L4876" s="4">
        <v>-84.632390000000001</v>
      </c>
      <c r="M4876" s="4">
        <v>9.8925199999999993</v>
      </c>
      <c r="N4876" s="4" t="s">
        <v>928</v>
      </c>
      <c r="O4876" s="4" t="b">
        <v>1</v>
      </c>
      <c r="P4876" s="4" t="b">
        <v>0</v>
      </c>
      <c r="Q4876" s="4" t="b">
        <v>0</v>
      </c>
      <c r="R4876" s="4" t="b">
        <v>0</v>
      </c>
      <c r="S4876" s="4" t="b">
        <v>0</v>
      </c>
      <c r="T4876" s="4" t="b">
        <v>0</v>
      </c>
      <c r="U4876" s="4" t="b">
        <v>0</v>
      </c>
      <c r="V4876" s="4" t="b">
        <v>0</v>
      </c>
      <c r="W4876" s="4" t="b">
        <v>0</v>
      </c>
      <c r="X4876" s="4" t="b">
        <v>1</v>
      </c>
      <c r="Y4876" s="4" t="b">
        <v>1</v>
      </c>
    </row>
    <row r="4877" spans="1:36" x14ac:dyDescent="0.2">
      <c r="A4877" s="4" t="s">
        <v>726</v>
      </c>
      <c r="B4877" s="4" t="s">
        <v>727</v>
      </c>
      <c r="C4877" s="4" t="s">
        <v>728</v>
      </c>
      <c r="D4877" s="4" t="s">
        <v>729</v>
      </c>
      <c r="I4877" s="2">
        <v>46087.440173796298</v>
      </c>
      <c r="J4877" s="4" t="s">
        <v>45</v>
      </c>
      <c r="AB4877" s="4" t="s">
        <v>905</v>
      </c>
      <c r="AC4877" s="4" t="s">
        <v>906</v>
      </c>
      <c r="AD4877" s="4"/>
      <c r="AE4877" s="4" t="s">
        <v>733</v>
      </c>
      <c r="AH4877" s="4">
        <v>48</v>
      </c>
      <c r="AI4877" s="4" t="s">
        <v>6</v>
      </c>
      <c r="AJ4877" s="4" t="s">
        <v>907</v>
      </c>
    </row>
    <row r="4878" spans="1:36" x14ac:dyDescent="0.2">
      <c r="A4878" s="4" t="s">
        <v>726</v>
      </c>
      <c r="B4878" s="4" t="s">
        <v>727</v>
      </c>
      <c r="C4878" s="4" t="s">
        <v>728</v>
      </c>
      <c r="D4878" s="4" t="s">
        <v>729</v>
      </c>
      <c r="I4878" s="2">
        <v>46087.44023148148</v>
      </c>
      <c r="J4878" s="4" t="s">
        <v>44</v>
      </c>
      <c r="K4878" s="4">
        <v>48</v>
      </c>
      <c r="L4878" s="4">
        <v>-84.630520000000004</v>
      </c>
      <c r="M4878" s="4">
        <v>9.89269</v>
      </c>
      <c r="N4878" s="4" t="s">
        <v>930</v>
      </c>
      <c r="O4878" s="4" t="b">
        <v>1</v>
      </c>
      <c r="P4878" s="4" t="b">
        <v>0</v>
      </c>
      <c r="Q4878" s="4" t="b">
        <v>0</v>
      </c>
      <c r="R4878" s="4" t="b">
        <v>0</v>
      </c>
      <c r="S4878" s="4" t="b">
        <v>0</v>
      </c>
      <c r="T4878" s="4" t="b">
        <v>0</v>
      </c>
      <c r="U4878" s="4" t="b">
        <v>0</v>
      </c>
      <c r="V4878" s="4" t="b">
        <v>0</v>
      </c>
      <c r="W4878" s="4" t="b">
        <v>0</v>
      </c>
      <c r="X4878" s="4" t="b">
        <v>1</v>
      </c>
      <c r="Y4878" s="4" t="b">
        <v>1</v>
      </c>
    </row>
    <row r="4879" spans="1:36" x14ac:dyDescent="0.2">
      <c r="A4879" s="4" t="s">
        <v>726</v>
      </c>
      <c r="B4879" s="4" t="s">
        <v>727</v>
      </c>
      <c r="C4879" s="4" t="s">
        <v>728</v>
      </c>
      <c r="D4879" s="4" t="s">
        <v>729</v>
      </c>
      <c r="I4879" s="2">
        <v>46087.440335960651</v>
      </c>
      <c r="J4879" s="4" t="s">
        <v>45</v>
      </c>
      <c r="AB4879" s="4" t="s">
        <v>905</v>
      </c>
      <c r="AC4879" s="4" t="s">
        <v>906</v>
      </c>
      <c r="AD4879" s="4"/>
      <c r="AE4879" s="4" t="s">
        <v>733</v>
      </c>
      <c r="AH4879" s="4">
        <v>58</v>
      </c>
      <c r="AI4879" s="4" t="s">
        <v>6</v>
      </c>
      <c r="AJ4879" s="4" t="s">
        <v>907</v>
      </c>
    </row>
    <row r="4880" spans="1:36" x14ac:dyDescent="0.2">
      <c r="A4880" s="4" t="s">
        <v>726</v>
      </c>
      <c r="B4880" s="4" t="s">
        <v>727</v>
      </c>
      <c r="C4880" s="4" t="s">
        <v>728</v>
      </c>
      <c r="D4880" s="4" t="s">
        <v>729</v>
      </c>
      <c r="I4880" s="2">
        <v>46087.440341527777</v>
      </c>
      <c r="J4880" s="4" t="s">
        <v>45</v>
      </c>
      <c r="AB4880" s="4" t="s">
        <v>772</v>
      </c>
      <c r="AC4880" s="4" t="s">
        <v>773</v>
      </c>
      <c r="AD4880" s="4"/>
      <c r="AE4880" s="4" t="s">
        <v>733</v>
      </c>
      <c r="AH4880" s="4">
        <v>16006</v>
      </c>
      <c r="AI4880" s="4" t="s">
        <v>774</v>
      </c>
      <c r="AJ4880" s="4" t="s">
        <v>775</v>
      </c>
    </row>
    <row r="4881" spans="1:36" x14ac:dyDescent="0.2">
      <c r="A4881" s="4" t="s">
        <v>726</v>
      </c>
      <c r="B4881" s="4" t="s">
        <v>727</v>
      </c>
      <c r="C4881" s="4" t="s">
        <v>728</v>
      </c>
      <c r="D4881" s="4" t="s">
        <v>729</v>
      </c>
      <c r="I4881" s="2">
        <v>46087.440341527777</v>
      </c>
      <c r="J4881" s="4" t="s">
        <v>45</v>
      </c>
      <c r="AB4881" s="4" t="s">
        <v>776</v>
      </c>
      <c r="AC4881" s="4" t="s">
        <v>777</v>
      </c>
      <c r="AD4881" s="4"/>
      <c r="AE4881" s="4" t="s">
        <v>733</v>
      </c>
      <c r="AH4881" s="4">
        <v>16006</v>
      </c>
      <c r="AI4881" s="4" t="s">
        <v>774</v>
      </c>
      <c r="AJ4881" s="4" t="s">
        <v>775</v>
      </c>
    </row>
    <row r="4882" spans="1:36" x14ac:dyDescent="0.2">
      <c r="A4882" s="4" t="s">
        <v>726</v>
      </c>
      <c r="B4882" s="4" t="s">
        <v>727</v>
      </c>
      <c r="C4882" s="4" t="s">
        <v>728</v>
      </c>
      <c r="D4882" s="4" t="s">
        <v>729</v>
      </c>
      <c r="I4882" s="2">
        <v>46087.440358796295</v>
      </c>
      <c r="J4882" s="4" t="s">
        <v>44</v>
      </c>
      <c r="K4882" s="4">
        <v>59</v>
      </c>
      <c r="L4882" s="4">
        <v>-84.62903</v>
      </c>
      <c r="M4882" s="4">
        <v>9.8928200000000004</v>
      </c>
      <c r="N4882" s="4" t="s">
        <v>947</v>
      </c>
      <c r="O4882" s="4" t="b">
        <v>1</v>
      </c>
      <c r="P4882" s="4" t="b">
        <v>0</v>
      </c>
      <c r="Q4882" s="4" t="b">
        <v>0</v>
      </c>
      <c r="R4882" s="4" t="b">
        <v>0</v>
      </c>
      <c r="S4882" s="4" t="b">
        <v>0</v>
      </c>
      <c r="T4882" s="4" t="b">
        <v>0</v>
      </c>
      <c r="U4882" s="4" t="b">
        <v>0</v>
      </c>
      <c r="V4882" s="4" t="b">
        <v>0</v>
      </c>
      <c r="W4882" s="4" t="b">
        <v>0</v>
      </c>
      <c r="X4882" s="4" t="b">
        <v>1</v>
      </c>
      <c r="Y4882" s="4" t="b">
        <v>1</v>
      </c>
    </row>
    <row r="4883" spans="1:36" x14ac:dyDescent="0.2">
      <c r="A4883" s="4" t="s">
        <v>726</v>
      </c>
      <c r="B4883" s="4" t="s">
        <v>727</v>
      </c>
      <c r="C4883" s="4" t="s">
        <v>728</v>
      </c>
      <c r="D4883" s="4" t="s">
        <v>729</v>
      </c>
      <c r="I4883" s="2">
        <v>46087.440362546295</v>
      </c>
      <c r="J4883" s="4" t="s">
        <v>45</v>
      </c>
      <c r="AB4883" s="4" t="s">
        <v>811</v>
      </c>
      <c r="AC4883" s="4" t="s">
        <v>812</v>
      </c>
      <c r="AD4883" s="4"/>
      <c r="AE4883" s="4" t="s">
        <v>733</v>
      </c>
      <c r="AH4883" s="4">
        <v>23460</v>
      </c>
      <c r="AI4883" s="4" t="s">
        <v>813</v>
      </c>
      <c r="AJ4883" s="4" t="s">
        <v>814</v>
      </c>
    </row>
    <row r="4884" spans="1:36" x14ac:dyDescent="0.2">
      <c r="A4884" s="4" t="s">
        <v>726</v>
      </c>
      <c r="B4884" s="4" t="s">
        <v>727</v>
      </c>
      <c r="C4884" s="4" t="s">
        <v>728</v>
      </c>
      <c r="D4884" s="4" t="s">
        <v>729</v>
      </c>
      <c r="I4884" s="2">
        <v>46087.440385787035</v>
      </c>
      <c r="J4884" s="4" t="s">
        <v>45</v>
      </c>
      <c r="AB4884" s="4" t="s">
        <v>811</v>
      </c>
      <c r="AC4884" s="4" t="s">
        <v>812</v>
      </c>
      <c r="AD4884" s="4"/>
      <c r="AE4884" s="4" t="s">
        <v>733</v>
      </c>
      <c r="AH4884" s="4">
        <v>-5700</v>
      </c>
      <c r="AI4884" s="4" t="s">
        <v>813</v>
      </c>
      <c r="AJ4884" s="4" t="s">
        <v>814</v>
      </c>
    </row>
    <row r="4885" spans="1:36" x14ac:dyDescent="0.2">
      <c r="A4885" s="4" t="s">
        <v>726</v>
      </c>
      <c r="B4885" s="4" t="s">
        <v>727</v>
      </c>
      <c r="C4885" s="4" t="s">
        <v>728</v>
      </c>
      <c r="D4885" s="4" t="s">
        <v>729</v>
      </c>
      <c r="I4885" s="2">
        <v>46087.440391435186</v>
      </c>
      <c r="J4885" s="4" t="s">
        <v>45</v>
      </c>
      <c r="AB4885" s="4" t="s">
        <v>956</v>
      </c>
      <c r="AC4885" s="4" t="s">
        <v>957</v>
      </c>
      <c r="AD4885" s="4"/>
      <c r="AE4885" s="4" t="s">
        <v>733</v>
      </c>
      <c r="AH4885" s="4">
        <v>1</v>
      </c>
      <c r="AI4885" s="4" t="s">
        <v>734</v>
      </c>
      <c r="AJ4885" s="4" t="s">
        <v>735</v>
      </c>
    </row>
    <row r="4886" spans="1:36" x14ac:dyDescent="0.2">
      <c r="A4886" s="4" t="s">
        <v>726</v>
      </c>
      <c r="B4886" s="4" t="s">
        <v>727</v>
      </c>
      <c r="C4886" s="4" t="s">
        <v>728</v>
      </c>
      <c r="D4886" s="4" t="s">
        <v>729</v>
      </c>
      <c r="I4886" s="2">
        <v>46087.440409027775</v>
      </c>
      <c r="J4886" s="4" t="s">
        <v>45</v>
      </c>
      <c r="AB4886" s="4" t="s">
        <v>811</v>
      </c>
      <c r="AC4886" s="4" t="s">
        <v>812</v>
      </c>
      <c r="AD4886" s="4"/>
      <c r="AE4886" s="4" t="s">
        <v>733</v>
      </c>
      <c r="AH4886" s="4">
        <v>31567</v>
      </c>
      <c r="AI4886" s="4" t="s">
        <v>813</v>
      </c>
      <c r="AJ4886" s="4" t="s">
        <v>814</v>
      </c>
    </row>
    <row r="4887" spans="1:36" x14ac:dyDescent="0.2">
      <c r="A4887" s="4" t="s">
        <v>726</v>
      </c>
      <c r="B4887" s="4" t="s">
        <v>727</v>
      </c>
      <c r="C4887" s="4" t="s">
        <v>728</v>
      </c>
      <c r="D4887" s="4" t="s">
        <v>729</v>
      </c>
      <c r="I4887" s="2">
        <v>46087.440428240741</v>
      </c>
      <c r="J4887" s="4" t="s">
        <v>44</v>
      </c>
      <c r="K4887" s="4">
        <v>70</v>
      </c>
      <c r="L4887" s="4">
        <v>-84.628050000000002</v>
      </c>
      <c r="M4887" s="4">
        <v>9.8929200000000002</v>
      </c>
      <c r="N4887" s="4" t="s">
        <v>930</v>
      </c>
      <c r="O4887" s="4" t="b">
        <v>1</v>
      </c>
      <c r="P4887" s="4" t="b">
        <v>0</v>
      </c>
      <c r="Q4887" s="4" t="b">
        <v>0</v>
      </c>
      <c r="R4887" s="4" t="b">
        <v>0</v>
      </c>
      <c r="S4887" s="4" t="b">
        <v>0</v>
      </c>
      <c r="T4887" s="4" t="b">
        <v>0</v>
      </c>
      <c r="U4887" s="4" t="b">
        <v>0</v>
      </c>
      <c r="V4887" s="4" t="b">
        <v>0</v>
      </c>
      <c r="W4887" s="4" t="b">
        <v>0</v>
      </c>
      <c r="X4887" s="4" t="b">
        <v>1</v>
      </c>
      <c r="Y4887" s="4" t="b">
        <v>1</v>
      </c>
    </row>
    <row r="4888" spans="1:36" x14ac:dyDescent="0.2">
      <c r="A4888" s="4" t="s">
        <v>726</v>
      </c>
      <c r="B4888" s="4" t="s">
        <v>727</v>
      </c>
      <c r="C4888" s="4" t="s">
        <v>728</v>
      </c>
      <c r="D4888" s="4" t="s">
        <v>729</v>
      </c>
      <c r="I4888" s="2">
        <v>46087.440428425929</v>
      </c>
      <c r="J4888" s="4" t="s">
        <v>45</v>
      </c>
      <c r="AB4888" s="4" t="s">
        <v>905</v>
      </c>
      <c r="AC4888" s="4" t="s">
        <v>906</v>
      </c>
      <c r="AD4888" s="4"/>
      <c r="AE4888" s="4" t="s">
        <v>733</v>
      </c>
      <c r="AH4888" s="4">
        <v>72</v>
      </c>
      <c r="AI4888" s="4" t="s">
        <v>6</v>
      </c>
      <c r="AJ4888" s="4" t="s">
        <v>907</v>
      </c>
    </row>
    <row r="4889" spans="1:36" x14ac:dyDescent="0.2">
      <c r="A4889" s="4" t="s">
        <v>726</v>
      </c>
      <c r="B4889" s="4" t="s">
        <v>727</v>
      </c>
      <c r="C4889" s="4" t="s">
        <v>728</v>
      </c>
      <c r="D4889" s="4" t="s">
        <v>729</v>
      </c>
      <c r="I4889" s="2">
        <v>46087.440455497686</v>
      </c>
      <c r="J4889" s="4" t="s">
        <v>45</v>
      </c>
      <c r="AB4889" s="4" t="s">
        <v>811</v>
      </c>
      <c r="AC4889" s="4" t="s">
        <v>812</v>
      </c>
      <c r="AD4889" s="4"/>
      <c r="AE4889" s="4" t="s">
        <v>733</v>
      </c>
      <c r="AH4889" s="4">
        <v>-41064</v>
      </c>
      <c r="AI4889" s="4" t="s">
        <v>813</v>
      </c>
      <c r="AJ4889" s="4" t="s">
        <v>814</v>
      </c>
    </row>
    <row r="4890" spans="1:36" x14ac:dyDescent="0.2">
      <c r="A4890" s="4" t="s">
        <v>726</v>
      </c>
      <c r="B4890" s="4" t="s">
        <v>727</v>
      </c>
      <c r="C4890" s="4" t="s">
        <v>728</v>
      </c>
      <c r="D4890" s="4" t="s">
        <v>729</v>
      </c>
      <c r="I4890" s="2">
        <v>46087.440462962964</v>
      </c>
      <c r="J4890" s="4" t="s">
        <v>44</v>
      </c>
      <c r="K4890" s="4">
        <v>63</v>
      </c>
      <c r="L4890" s="4">
        <v>-84.627539999999996</v>
      </c>
      <c r="M4890" s="4">
        <v>9.89297</v>
      </c>
      <c r="N4890" s="4" t="s">
        <v>947</v>
      </c>
      <c r="O4890" s="4" t="b">
        <v>1</v>
      </c>
      <c r="P4890" s="4" t="b">
        <v>0</v>
      </c>
      <c r="Q4890" s="4" t="b">
        <v>0</v>
      </c>
      <c r="R4890" s="4" t="b">
        <v>0</v>
      </c>
      <c r="S4890" s="4" t="b">
        <v>0</v>
      </c>
      <c r="T4890" s="4" t="b">
        <v>0</v>
      </c>
      <c r="U4890" s="4" t="b">
        <v>0</v>
      </c>
      <c r="V4890" s="4" t="b">
        <v>0</v>
      </c>
      <c r="W4890" s="4" t="b">
        <v>0</v>
      </c>
      <c r="X4890" s="4" t="b">
        <v>1</v>
      </c>
      <c r="Y4890" s="4" t="b">
        <v>1</v>
      </c>
    </row>
    <row r="4891" spans="1:36" x14ac:dyDescent="0.2">
      <c r="A4891" s="4" t="s">
        <v>726</v>
      </c>
      <c r="B4891" s="4" t="s">
        <v>727</v>
      </c>
      <c r="C4891" s="4" t="s">
        <v>728</v>
      </c>
      <c r="D4891" s="4" t="s">
        <v>729</v>
      </c>
      <c r="I4891" s="2">
        <v>46087.44046716435</v>
      </c>
      <c r="J4891" s="4" t="s">
        <v>45</v>
      </c>
      <c r="AB4891" s="4" t="s">
        <v>811</v>
      </c>
      <c r="AC4891" s="4" t="s">
        <v>812</v>
      </c>
      <c r="AD4891" s="4"/>
      <c r="AE4891" s="4" t="s">
        <v>733</v>
      </c>
      <c r="AH4891" s="4">
        <v>-6160</v>
      </c>
      <c r="AI4891" s="4" t="s">
        <v>813</v>
      </c>
      <c r="AJ4891" s="4" t="s">
        <v>814</v>
      </c>
    </row>
    <row r="4892" spans="1:36" x14ac:dyDescent="0.2">
      <c r="A4892" s="4" t="s">
        <v>726</v>
      </c>
      <c r="B4892" s="4" t="s">
        <v>727</v>
      </c>
      <c r="C4892" s="4" t="s">
        <v>728</v>
      </c>
      <c r="D4892" s="4" t="s">
        <v>729</v>
      </c>
      <c r="I4892" s="2">
        <v>46087.440505324077</v>
      </c>
      <c r="J4892" s="4" t="s">
        <v>45</v>
      </c>
      <c r="AB4892" s="4" t="s">
        <v>956</v>
      </c>
      <c r="AC4892" s="4" t="s">
        <v>957</v>
      </c>
      <c r="AD4892" s="4"/>
      <c r="AE4892" s="4" t="s">
        <v>733</v>
      </c>
      <c r="AH4892" s="4">
        <v>0</v>
      </c>
      <c r="AI4892" s="4" t="s">
        <v>734</v>
      </c>
      <c r="AJ4892" s="4" t="s">
        <v>735</v>
      </c>
    </row>
    <row r="4893" spans="1:36" x14ac:dyDescent="0.2">
      <c r="A4893" s="4" t="s">
        <v>726</v>
      </c>
      <c r="B4893" s="4" t="s">
        <v>727</v>
      </c>
      <c r="C4893" s="4" t="s">
        <v>728</v>
      </c>
      <c r="D4893" s="4" t="s">
        <v>729</v>
      </c>
      <c r="I4893" s="2">
        <v>46087.440521018521</v>
      </c>
      <c r="J4893" s="4" t="s">
        <v>45</v>
      </c>
      <c r="AB4893" s="4" t="s">
        <v>905</v>
      </c>
      <c r="AC4893" s="4" t="s">
        <v>906</v>
      </c>
      <c r="AD4893" s="4"/>
      <c r="AE4893" s="4" t="s">
        <v>733</v>
      </c>
      <c r="AH4893" s="4">
        <v>51</v>
      </c>
      <c r="AI4893" s="4" t="s">
        <v>6</v>
      </c>
      <c r="AJ4893" s="4" t="s">
        <v>907</v>
      </c>
    </row>
    <row r="4894" spans="1:36" x14ac:dyDescent="0.2">
      <c r="A4894" s="4" t="s">
        <v>726</v>
      </c>
      <c r="B4894" s="4" t="s">
        <v>727</v>
      </c>
      <c r="C4894" s="4" t="s">
        <v>728</v>
      </c>
      <c r="D4894" s="4" t="s">
        <v>729</v>
      </c>
      <c r="I4894" s="2">
        <v>46087.440555555557</v>
      </c>
      <c r="J4894" s="4" t="s">
        <v>44</v>
      </c>
      <c r="K4894" s="4">
        <v>48</v>
      </c>
      <c r="L4894" s="4">
        <v>-84.626440000000002</v>
      </c>
      <c r="M4894" s="4">
        <v>9.8930600000000002</v>
      </c>
      <c r="N4894" s="4" t="s">
        <v>947</v>
      </c>
      <c r="O4894" s="4" t="b">
        <v>1</v>
      </c>
      <c r="P4894" s="4" t="b">
        <v>0</v>
      </c>
      <c r="Q4894" s="4" t="b">
        <v>0</v>
      </c>
      <c r="R4894" s="4" t="b">
        <v>0</v>
      </c>
      <c r="S4894" s="4" t="b">
        <v>0</v>
      </c>
      <c r="T4894" s="4" t="b">
        <v>0</v>
      </c>
      <c r="U4894" s="4" t="b">
        <v>0</v>
      </c>
      <c r="V4894" s="4" t="b">
        <v>0</v>
      </c>
      <c r="W4894" s="4" t="b">
        <v>0</v>
      </c>
      <c r="X4894" s="4" t="b">
        <v>1</v>
      </c>
      <c r="Y4894" s="4" t="b">
        <v>1</v>
      </c>
    </row>
    <row r="4895" spans="1:36" x14ac:dyDescent="0.2">
      <c r="A4895" s="4" t="s">
        <v>726</v>
      </c>
      <c r="B4895" s="4" t="s">
        <v>727</v>
      </c>
      <c r="C4895" s="4" t="s">
        <v>728</v>
      </c>
      <c r="D4895" s="4" t="s">
        <v>729</v>
      </c>
      <c r="I4895" s="2">
        <v>46087.44062523148</v>
      </c>
      <c r="J4895" s="4" t="s">
        <v>45</v>
      </c>
      <c r="AB4895" s="4" t="s">
        <v>905</v>
      </c>
      <c r="AC4895" s="4" t="s">
        <v>906</v>
      </c>
      <c r="AD4895" s="4"/>
      <c r="AE4895" s="4" t="s">
        <v>733</v>
      </c>
      <c r="AH4895" s="4">
        <v>45</v>
      </c>
      <c r="AI4895" s="4" t="s">
        <v>6</v>
      </c>
      <c r="AJ4895" s="4" t="s">
        <v>907</v>
      </c>
    </row>
    <row r="4896" spans="1:36" x14ac:dyDescent="0.2">
      <c r="A4896" s="4" t="s">
        <v>726</v>
      </c>
      <c r="B4896" s="4" t="s">
        <v>727</v>
      </c>
      <c r="C4896" s="4" t="s">
        <v>728</v>
      </c>
      <c r="D4896" s="4" t="s">
        <v>729</v>
      </c>
      <c r="I4896" s="2">
        <v>46087.440636574072</v>
      </c>
      <c r="J4896" s="4" t="s">
        <v>44</v>
      </c>
      <c r="K4896" s="4">
        <v>44</v>
      </c>
      <c r="L4896" s="4">
        <v>-84.625600000000006</v>
      </c>
      <c r="M4896" s="4">
        <v>9.8931299999999993</v>
      </c>
      <c r="N4896" s="4" t="s">
        <v>928</v>
      </c>
      <c r="O4896" s="4" t="b">
        <v>1</v>
      </c>
      <c r="P4896" s="4" t="b">
        <v>0</v>
      </c>
      <c r="Q4896" s="4" t="b">
        <v>0</v>
      </c>
      <c r="R4896" s="4" t="b">
        <v>0</v>
      </c>
      <c r="S4896" s="4" t="b">
        <v>0</v>
      </c>
      <c r="T4896" s="4" t="b">
        <v>0</v>
      </c>
      <c r="U4896" s="4" t="b">
        <v>0</v>
      </c>
      <c r="V4896" s="4" t="b">
        <v>0</v>
      </c>
      <c r="W4896" s="4" t="b">
        <v>0</v>
      </c>
      <c r="X4896" s="4" t="b">
        <v>1</v>
      </c>
      <c r="Y4896" s="4" t="b">
        <v>1</v>
      </c>
    </row>
    <row r="4897" spans="1:36" x14ac:dyDescent="0.2">
      <c r="A4897" s="4" t="s">
        <v>726</v>
      </c>
      <c r="B4897" s="4" t="s">
        <v>727</v>
      </c>
      <c r="C4897" s="4" t="s">
        <v>728</v>
      </c>
      <c r="D4897" s="4" t="s">
        <v>729</v>
      </c>
      <c r="I4897" s="2">
        <v>46087.440740740742</v>
      </c>
      <c r="J4897" s="4" t="s">
        <v>44</v>
      </c>
      <c r="K4897" s="4">
        <v>48</v>
      </c>
      <c r="L4897" s="4">
        <v>-84.624579999999995</v>
      </c>
      <c r="M4897" s="4">
        <v>9.8932199999999995</v>
      </c>
      <c r="N4897" s="4" t="s">
        <v>928</v>
      </c>
      <c r="O4897" s="4" t="b">
        <v>1</v>
      </c>
      <c r="P4897" s="4" t="b">
        <v>0</v>
      </c>
      <c r="Q4897" s="4" t="b">
        <v>0</v>
      </c>
      <c r="R4897" s="4" t="b">
        <v>0</v>
      </c>
      <c r="S4897" s="4" t="b">
        <v>0</v>
      </c>
      <c r="T4897" s="4" t="b">
        <v>0</v>
      </c>
      <c r="U4897" s="4" t="b">
        <v>0</v>
      </c>
      <c r="V4897" s="4" t="b">
        <v>0</v>
      </c>
      <c r="W4897" s="4" t="b">
        <v>0</v>
      </c>
      <c r="X4897" s="4" t="b">
        <v>1</v>
      </c>
      <c r="Y4897" s="4" t="b">
        <v>1</v>
      </c>
    </row>
    <row r="4898" spans="1:36" x14ac:dyDescent="0.2">
      <c r="A4898" s="4" t="s">
        <v>726</v>
      </c>
      <c r="B4898" s="4" t="s">
        <v>727</v>
      </c>
      <c r="C4898" s="4" t="s">
        <v>728</v>
      </c>
      <c r="D4898" s="4" t="s">
        <v>729</v>
      </c>
      <c r="I4898" s="2">
        <v>46087.440868240737</v>
      </c>
      <c r="J4898" s="4" t="s">
        <v>45</v>
      </c>
      <c r="AB4898" s="4" t="s">
        <v>905</v>
      </c>
      <c r="AC4898" s="4" t="s">
        <v>906</v>
      </c>
      <c r="AD4898" s="4"/>
      <c r="AE4898" s="4" t="s">
        <v>733</v>
      </c>
      <c r="AH4898" s="4">
        <v>56</v>
      </c>
      <c r="AI4898" s="4" t="s">
        <v>6</v>
      </c>
      <c r="AJ4898" s="4" t="s">
        <v>907</v>
      </c>
    </row>
    <row r="4899" spans="1:36" x14ac:dyDescent="0.2">
      <c r="A4899" s="4" t="s">
        <v>726</v>
      </c>
      <c r="B4899" s="4" t="s">
        <v>727</v>
      </c>
      <c r="C4899" s="4" t="s">
        <v>728</v>
      </c>
      <c r="D4899" s="4" t="s">
        <v>729</v>
      </c>
      <c r="I4899" s="2">
        <v>46087.44091435185</v>
      </c>
      <c r="J4899" s="4" t="s">
        <v>44</v>
      </c>
      <c r="K4899" s="4">
        <v>53</v>
      </c>
      <c r="L4899" s="4">
        <v>-84.622600000000006</v>
      </c>
      <c r="M4899" s="4">
        <v>9.8933900000000001</v>
      </c>
      <c r="N4899" s="4" t="s">
        <v>947</v>
      </c>
      <c r="O4899" s="4" t="b">
        <v>1</v>
      </c>
      <c r="P4899" s="4" t="b">
        <v>0</v>
      </c>
      <c r="Q4899" s="4" t="b">
        <v>0</v>
      </c>
      <c r="R4899" s="4" t="b">
        <v>0</v>
      </c>
      <c r="S4899" s="4" t="b">
        <v>0</v>
      </c>
      <c r="T4899" s="4" t="b">
        <v>0</v>
      </c>
      <c r="U4899" s="4" t="b">
        <v>0</v>
      </c>
      <c r="V4899" s="4" t="b">
        <v>0</v>
      </c>
      <c r="W4899" s="4" t="b">
        <v>0</v>
      </c>
      <c r="X4899" s="4" t="b">
        <v>1</v>
      </c>
      <c r="Y4899" s="4" t="b">
        <v>1</v>
      </c>
    </row>
    <row r="4900" spans="1:36" x14ac:dyDescent="0.2">
      <c r="A4900" s="4" t="s">
        <v>726</v>
      </c>
      <c r="B4900" s="4" t="s">
        <v>727</v>
      </c>
      <c r="C4900" s="4" t="s">
        <v>728</v>
      </c>
      <c r="D4900" s="4" t="s">
        <v>729</v>
      </c>
      <c r="I4900" s="2">
        <v>46087.441106631944</v>
      </c>
      <c r="J4900" s="4" t="s">
        <v>45</v>
      </c>
      <c r="AB4900" s="4" t="s">
        <v>772</v>
      </c>
      <c r="AC4900" s="4" t="s">
        <v>773</v>
      </c>
      <c r="AD4900" s="4"/>
      <c r="AE4900" s="4" t="s">
        <v>733</v>
      </c>
      <c r="AH4900" s="4">
        <v>16007</v>
      </c>
      <c r="AI4900" s="4" t="s">
        <v>774</v>
      </c>
      <c r="AJ4900" s="4" t="s">
        <v>775</v>
      </c>
    </row>
    <row r="4901" spans="1:36" x14ac:dyDescent="0.2">
      <c r="A4901" s="4" t="s">
        <v>726</v>
      </c>
      <c r="B4901" s="4" t="s">
        <v>727</v>
      </c>
      <c r="C4901" s="4" t="s">
        <v>728</v>
      </c>
      <c r="D4901" s="4" t="s">
        <v>729</v>
      </c>
      <c r="I4901" s="2">
        <v>46087.441106631944</v>
      </c>
      <c r="J4901" s="4" t="s">
        <v>45</v>
      </c>
      <c r="AB4901" s="4" t="s">
        <v>776</v>
      </c>
      <c r="AC4901" s="4" t="s">
        <v>777</v>
      </c>
      <c r="AD4901" s="4"/>
      <c r="AE4901" s="4" t="s">
        <v>733</v>
      </c>
      <c r="AH4901" s="4">
        <v>16007</v>
      </c>
      <c r="AI4901" s="4" t="s">
        <v>774</v>
      </c>
      <c r="AJ4901" s="4" t="s">
        <v>775</v>
      </c>
    </row>
    <row r="4902" spans="1:36" x14ac:dyDescent="0.2">
      <c r="A4902" s="4" t="s">
        <v>726</v>
      </c>
      <c r="B4902" s="4" t="s">
        <v>727</v>
      </c>
      <c r="C4902" s="4" t="s">
        <v>728</v>
      </c>
      <c r="D4902" s="4" t="s">
        <v>729</v>
      </c>
      <c r="I4902" s="2">
        <v>46087.441111111111</v>
      </c>
      <c r="J4902" s="4" t="s">
        <v>44</v>
      </c>
      <c r="K4902" s="4">
        <v>55</v>
      </c>
      <c r="L4902" s="4">
        <v>-84.620320000000007</v>
      </c>
      <c r="M4902" s="4">
        <v>9.8935999999999993</v>
      </c>
      <c r="N4902" s="4" t="s">
        <v>930</v>
      </c>
      <c r="O4902" s="4" t="b">
        <v>1</v>
      </c>
      <c r="P4902" s="4" t="b">
        <v>0</v>
      </c>
      <c r="Q4902" s="4" t="b">
        <v>0</v>
      </c>
      <c r="R4902" s="4" t="b">
        <v>0</v>
      </c>
      <c r="S4902" s="4" t="b">
        <v>0</v>
      </c>
      <c r="T4902" s="4" t="b">
        <v>0</v>
      </c>
      <c r="U4902" s="4" t="b">
        <v>0</v>
      </c>
      <c r="V4902" s="4" t="b">
        <v>0</v>
      </c>
      <c r="W4902" s="4" t="b">
        <v>0</v>
      </c>
      <c r="X4902" s="4" t="b">
        <v>1</v>
      </c>
      <c r="Y4902" s="4" t="b">
        <v>1</v>
      </c>
    </row>
    <row r="4903" spans="1:36" x14ac:dyDescent="0.2">
      <c r="A4903" s="4" t="s">
        <v>726</v>
      </c>
      <c r="B4903" s="4" t="s">
        <v>727</v>
      </c>
      <c r="C4903" s="4" t="s">
        <v>728</v>
      </c>
      <c r="D4903" s="4" t="s">
        <v>729</v>
      </c>
      <c r="I4903" s="2">
        <v>46087.441111250002</v>
      </c>
      <c r="J4903" s="4" t="s">
        <v>45</v>
      </c>
      <c r="AB4903" s="4" t="s">
        <v>905</v>
      </c>
      <c r="AC4903" s="4" t="s">
        <v>906</v>
      </c>
      <c r="AD4903" s="4"/>
      <c r="AE4903" s="4" t="s">
        <v>733</v>
      </c>
      <c r="AH4903" s="4">
        <v>56</v>
      </c>
      <c r="AI4903" s="4" t="s">
        <v>6</v>
      </c>
      <c r="AJ4903" s="4" t="s">
        <v>907</v>
      </c>
    </row>
    <row r="4904" spans="1:36" x14ac:dyDescent="0.2">
      <c r="A4904" s="4" t="s">
        <v>726</v>
      </c>
      <c r="B4904" s="4" t="s">
        <v>727</v>
      </c>
      <c r="C4904" s="4" t="s">
        <v>728</v>
      </c>
      <c r="D4904" s="4" t="s">
        <v>729</v>
      </c>
      <c r="I4904" s="2">
        <v>46087.441145833334</v>
      </c>
      <c r="J4904" s="4" t="s">
        <v>44</v>
      </c>
      <c r="K4904" s="4">
        <v>50</v>
      </c>
      <c r="L4904" s="4">
        <v>-84.619929999999997</v>
      </c>
      <c r="M4904" s="4">
        <v>9.8936399999999995</v>
      </c>
      <c r="N4904" s="4" t="s">
        <v>928</v>
      </c>
      <c r="O4904" s="4" t="b">
        <v>1</v>
      </c>
      <c r="P4904" s="4" t="b">
        <v>0</v>
      </c>
      <c r="Q4904" s="4" t="b">
        <v>0</v>
      </c>
      <c r="R4904" s="4" t="b">
        <v>0</v>
      </c>
      <c r="S4904" s="4" t="b">
        <v>0</v>
      </c>
      <c r="T4904" s="4" t="b">
        <v>0</v>
      </c>
      <c r="U4904" s="4" t="b">
        <v>0</v>
      </c>
      <c r="V4904" s="4" t="b">
        <v>0</v>
      </c>
      <c r="W4904" s="4" t="b">
        <v>0</v>
      </c>
      <c r="X4904" s="4" t="b">
        <v>1</v>
      </c>
      <c r="Y4904" s="4" t="b">
        <v>1</v>
      </c>
    </row>
    <row r="4905" spans="1:36" x14ac:dyDescent="0.2">
      <c r="A4905" s="4" t="s">
        <v>726</v>
      </c>
      <c r="B4905" s="4" t="s">
        <v>727</v>
      </c>
      <c r="C4905" s="4" t="s">
        <v>728</v>
      </c>
      <c r="D4905" s="4" t="s">
        <v>729</v>
      </c>
      <c r="I4905" s="2">
        <v>46087.441152928244</v>
      </c>
      <c r="J4905" s="4" t="s">
        <v>45</v>
      </c>
      <c r="AB4905" s="4" t="s">
        <v>811</v>
      </c>
      <c r="AC4905" s="4" t="s">
        <v>812</v>
      </c>
      <c r="AD4905" s="4"/>
      <c r="AE4905" s="4" t="s">
        <v>733</v>
      </c>
      <c r="AH4905" s="4">
        <v>10757</v>
      </c>
      <c r="AI4905" s="4" t="s">
        <v>813</v>
      </c>
      <c r="AJ4905" s="4" t="s">
        <v>814</v>
      </c>
    </row>
    <row r="4906" spans="1:36" x14ac:dyDescent="0.2">
      <c r="A4906" s="4" t="s">
        <v>726</v>
      </c>
      <c r="B4906" s="4" t="s">
        <v>727</v>
      </c>
      <c r="C4906" s="4" t="s">
        <v>728</v>
      </c>
      <c r="D4906" s="4" t="s">
        <v>729</v>
      </c>
      <c r="I4906" s="2">
        <v>46087.441157592591</v>
      </c>
      <c r="J4906" s="4" t="s">
        <v>45</v>
      </c>
      <c r="AB4906" s="4" t="s">
        <v>905</v>
      </c>
      <c r="AC4906" s="4" t="s">
        <v>906</v>
      </c>
      <c r="AD4906" s="4"/>
      <c r="AE4906" s="4" t="s">
        <v>733</v>
      </c>
      <c r="AH4906" s="4">
        <v>50</v>
      </c>
      <c r="AI4906" s="4" t="s">
        <v>6</v>
      </c>
      <c r="AJ4906" s="4" t="s">
        <v>907</v>
      </c>
    </row>
    <row r="4907" spans="1:36" x14ac:dyDescent="0.2">
      <c r="A4907" s="4" t="s">
        <v>726</v>
      </c>
      <c r="B4907" s="4" t="s">
        <v>727</v>
      </c>
      <c r="C4907" s="4" t="s">
        <v>728</v>
      </c>
      <c r="D4907" s="4" t="s">
        <v>729</v>
      </c>
      <c r="I4907" s="2">
        <v>46087.441203703704</v>
      </c>
      <c r="J4907" s="4" t="s">
        <v>44</v>
      </c>
      <c r="K4907" s="4">
        <v>50</v>
      </c>
      <c r="L4907" s="4">
        <v>-84.619299999999996</v>
      </c>
      <c r="M4907" s="4">
        <v>9.8936899999999994</v>
      </c>
      <c r="N4907" s="4" t="s">
        <v>928</v>
      </c>
      <c r="O4907" s="4" t="b">
        <v>1</v>
      </c>
      <c r="P4907" s="4" t="b">
        <v>0</v>
      </c>
      <c r="Q4907" s="4" t="b">
        <v>0</v>
      </c>
      <c r="R4907" s="4" t="b">
        <v>0</v>
      </c>
      <c r="S4907" s="4" t="b">
        <v>0</v>
      </c>
      <c r="T4907" s="4" t="b">
        <v>0</v>
      </c>
      <c r="U4907" s="4" t="b">
        <v>0</v>
      </c>
      <c r="V4907" s="4" t="b">
        <v>0</v>
      </c>
      <c r="W4907" s="4" t="b">
        <v>0</v>
      </c>
      <c r="X4907" s="4" t="b">
        <v>1</v>
      </c>
      <c r="Y4907" s="4" t="b">
        <v>1</v>
      </c>
    </row>
    <row r="4908" spans="1:36" x14ac:dyDescent="0.2">
      <c r="A4908" s="4" t="s">
        <v>726</v>
      </c>
      <c r="B4908" s="4" t="s">
        <v>727</v>
      </c>
      <c r="C4908" s="4" t="s">
        <v>728</v>
      </c>
      <c r="D4908" s="4" t="s">
        <v>729</v>
      </c>
      <c r="I4908" s="2">
        <v>46087.441234444443</v>
      </c>
      <c r="J4908" s="4" t="s">
        <v>45</v>
      </c>
      <c r="AB4908" s="4" t="s">
        <v>811</v>
      </c>
      <c r="AC4908" s="4" t="s">
        <v>812</v>
      </c>
      <c r="AD4908" s="4"/>
      <c r="AE4908" s="4" t="s">
        <v>733</v>
      </c>
      <c r="AH4908" s="4">
        <v>41805</v>
      </c>
      <c r="AI4908" s="4" t="s">
        <v>813</v>
      </c>
      <c r="AJ4908" s="4" t="s">
        <v>814</v>
      </c>
    </row>
    <row r="4909" spans="1:36" x14ac:dyDescent="0.2">
      <c r="A4909" s="4" t="s">
        <v>726</v>
      </c>
      <c r="B4909" s="4" t="s">
        <v>727</v>
      </c>
      <c r="C4909" s="4" t="s">
        <v>728</v>
      </c>
      <c r="D4909" s="4" t="s">
        <v>729</v>
      </c>
      <c r="I4909" s="2">
        <v>46087.441307870373</v>
      </c>
      <c r="J4909" s="4" t="s">
        <v>44</v>
      </c>
      <c r="K4909" s="4">
        <v>59</v>
      </c>
      <c r="L4909" s="4">
        <v>-84.618080000000006</v>
      </c>
      <c r="M4909" s="4">
        <v>9.8937200000000001</v>
      </c>
      <c r="N4909" s="4" t="s">
        <v>928</v>
      </c>
      <c r="O4909" s="4" t="b">
        <v>1</v>
      </c>
      <c r="P4909" s="4" t="b">
        <v>0</v>
      </c>
      <c r="Q4909" s="4" t="b">
        <v>0</v>
      </c>
      <c r="R4909" s="4" t="b">
        <v>0</v>
      </c>
      <c r="S4909" s="4" t="b">
        <v>0</v>
      </c>
      <c r="T4909" s="4" t="b">
        <v>0</v>
      </c>
      <c r="U4909" s="4" t="b">
        <v>0</v>
      </c>
      <c r="V4909" s="4" t="b">
        <v>0</v>
      </c>
      <c r="W4909" s="4" t="b">
        <v>0</v>
      </c>
      <c r="X4909" s="4" t="b">
        <v>1</v>
      </c>
      <c r="Y4909" s="4" t="b">
        <v>1</v>
      </c>
    </row>
    <row r="4910" spans="1:36" x14ac:dyDescent="0.2">
      <c r="A4910" s="4" t="s">
        <v>726</v>
      </c>
      <c r="B4910" s="4" t="s">
        <v>727</v>
      </c>
      <c r="C4910" s="4" t="s">
        <v>728</v>
      </c>
      <c r="D4910" s="4" t="s">
        <v>729</v>
      </c>
      <c r="I4910" s="2">
        <v>46087.441346435182</v>
      </c>
      <c r="J4910" s="4" t="s">
        <v>45</v>
      </c>
      <c r="AB4910" s="4" t="s">
        <v>972</v>
      </c>
      <c r="AC4910" s="4" t="s">
        <v>973</v>
      </c>
      <c r="AD4910" s="4"/>
      <c r="AE4910" s="4" t="s">
        <v>733</v>
      </c>
      <c r="AH4910" s="4">
        <v>2</v>
      </c>
      <c r="AI4910" s="4" t="s">
        <v>774</v>
      </c>
      <c r="AJ4910" s="4" t="s">
        <v>775</v>
      </c>
    </row>
    <row r="4911" spans="1:36" x14ac:dyDescent="0.2">
      <c r="A4911" s="4" t="s">
        <v>726</v>
      </c>
      <c r="B4911" s="4" t="s">
        <v>727</v>
      </c>
      <c r="C4911" s="4" t="s">
        <v>728</v>
      </c>
      <c r="D4911" s="4" t="s">
        <v>729</v>
      </c>
      <c r="I4911" s="2">
        <v>46087.441423611112</v>
      </c>
      <c r="J4911" s="4" t="s">
        <v>44</v>
      </c>
      <c r="K4911" s="4">
        <v>66</v>
      </c>
      <c r="L4911" s="4">
        <v>-84.616550000000004</v>
      </c>
      <c r="M4911" s="4">
        <v>9.8934700000000007</v>
      </c>
      <c r="N4911" s="4" t="s">
        <v>947</v>
      </c>
      <c r="O4911" s="4" t="b">
        <v>1</v>
      </c>
      <c r="P4911" s="4" t="b">
        <v>0</v>
      </c>
      <c r="Q4911" s="4" t="b">
        <v>0</v>
      </c>
      <c r="R4911" s="4" t="b">
        <v>0</v>
      </c>
      <c r="S4911" s="4" t="b">
        <v>0</v>
      </c>
      <c r="T4911" s="4" t="b">
        <v>0</v>
      </c>
      <c r="U4911" s="4" t="b">
        <v>0</v>
      </c>
      <c r="V4911" s="4" t="b">
        <v>0</v>
      </c>
      <c r="W4911" s="4" t="b">
        <v>0</v>
      </c>
      <c r="X4911" s="4" t="b">
        <v>1</v>
      </c>
      <c r="Y4911" s="4" t="b">
        <v>1</v>
      </c>
    </row>
    <row r="4912" spans="1:36" x14ac:dyDescent="0.2">
      <c r="A4912" s="4" t="s">
        <v>726</v>
      </c>
      <c r="B4912" s="4" t="s">
        <v>727</v>
      </c>
      <c r="C4912" s="4" t="s">
        <v>728</v>
      </c>
      <c r="D4912" s="4" t="s">
        <v>729</v>
      </c>
      <c r="I4912" s="2">
        <v>46087.441479895831</v>
      </c>
      <c r="J4912" s="4" t="s">
        <v>45</v>
      </c>
      <c r="AB4912" s="4" t="s">
        <v>797</v>
      </c>
      <c r="AC4912" s="4" t="s">
        <v>798</v>
      </c>
      <c r="AD4912" s="4"/>
      <c r="AE4912" s="4" t="s">
        <v>733</v>
      </c>
      <c r="AH4912" s="4">
        <v>44.27</v>
      </c>
      <c r="AI4912" s="4" t="s">
        <v>799</v>
      </c>
      <c r="AJ4912" s="4" t="s">
        <v>800</v>
      </c>
    </row>
    <row r="4913" spans="1:36" x14ac:dyDescent="0.2">
      <c r="A4913" s="4" t="s">
        <v>726</v>
      </c>
      <c r="B4913" s="4" t="s">
        <v>727</v>
      </c>
      <c r="C4913" s="4" t="s">
        <v>728</v>
      </c>
      <c r="D4913" s="4" t="s">
        <v>729</v>
      </c>
      <c r="I4913" s="2">
        <v>46087.441504629627</v>
      </c>
      <c r="J4913" s="4" t="s">
        <v>44</v>
      </c>
      <c r="K4913" s="4">
        <v>74</v>
      </c>
      <c r="L4913" s="4">
        <v>-84.615399999999994</v>
      </c>
      <c r="M4913" s="4">
        <v>9.8930199999999999</v>
      </c>
      <c r="N4913" s="4" t="s">
        <v>947</v>
      </c>
      <c r="O4913" s="4" t="b">
        <v>1</v>
      </c>
      <c r="P4913" s="4" t="b">
        <v>0</v>
      </c>
      <c r="Q4913" s="4" t="b">
        <v>0</v>
      </c>
      <c r="R4913" s="4" t="b">
        <v>0</v>
      </c>
      <c r="S4913" s="4" t="b">
        <v>0</v>
      </c>
      <c r="T4913" s="4" t="b">
        <v>0</v>
      </c>
      <c r="U4913" s="4" t="b">
        <v>0</v>
      </c>
      <c r="V4913" s="4" t="b">
        <v>0</v>
      </c>
      <c r="W4913" s="4" t="b">
        <v>0</v>
      </c>
      <c r="X4913" s="4" t="b">
        <v>1</v>
      </c>
      <c r="Y4913" s="4" t="b">
        <v>1</v>
      </c>
    </row>
    <row r="4914" spans="1:36" x14ac:dyDescent="0.2">
      <c r="A4914" s="4" t="s">
        <v>726</v>
      </c>
      <c r="B4914" s="4" t="s">
        <v>727</v>
      </c>
      <c r="C4914" s="4" t="s">
        <v>728</v>
      </c>
      <c r="D4914" s="4" t="s">
        <v>729</v>
      </c>
      <c r="I4914" s="2">
        <v>46087.441571817129</v>
      </c>
      <c r="J4914" s="4" t="s">
        <v>45</v>
      </c>
      <c r="AB4914" s="4" t="s">
        <v>807</v>
      </c>
      <c r="AC4914" s="4" t="s">
        <v>808</v>
      </c>
      <c r="AD4914" s="4"/>
      <c r="AE4914" s="4" t="s">
        <v>733</v>
      </c>
      <c r="AH4914" s="4">
        <v>1034.31</v>
      </c>
      <c r="AI4914" s="4" t="s">
        <v>805</v>
      </c>
      <c r="AJ4914" s="4" t="s">
        <v>806</v>
      </c>
    </row>
    <row r="4915" spans="1:36" x14ac:dyDescent="0.2">
      <c r="A4915" s="4" t="s">
        <v>726</v>
      </c>
      <c r="B4915" s="4" t="s">
        <v>727</v>
      </c>
      <c r="C4915" s="4" t="s">
        <v>728</v>
      </c>
      <c r="D4915" s="4" t="s">
        <v>729</v>
      </c>
      <c r="I4915" s="2">
        <v>46087.441631944443</v>
      </c>
      <c r="J4915" s="4" t="s">
        <v>44</v>
      </c>
      <c r="K4915" s="4">
        <v>85</v>
      </c>
      <c r="L4915" s="4">
        <v>-84.613330000000005</v>
      </c>
      <c r="M4915" s="4">
        <v>9.8921899999999994</v>
      </c>
      <c r="N4915" s="4" t="s">
        <v>947</v>
      </c>
      <c r="O4915" s="4" t="b">
        <v>1</v>
      </c>
      <c r="P4915" s="4" t="b">
        <v>0</v>
      </c>
      <c r="Q4915" s="4" t="b">
        <v>0</v>
      </c>
      <c r="R4915" s="4" t="b">
        <v>0</v>
      </c>
      <c r="S4915" s="4" t="b">
        <v>0</v>
      </c>
      <c r="T4915" s="4" t="b">
        <v>0</v>
      </c>
      <c r="U4915" s="4" t="b">
        <v>0</v>
      </c>
      <c r="V4915" s="4" t="b">
        <v>0</v>
      </c>
      <c r="W4915" s="4" t="b">
        <v>0</v>
      </c>
      <c r="X4915" s="4" t="b">
        <v>1</v>
      </c>
      <c r="Y4915" s="4" t="b">
        <v>1</v>
      </c>
    </row>
    <row r="4916" spans="1:36" x14ac:dyDescent="0.2">
      <c r="A4916" s="4" t="s">
        <v>726</v>
      </c>
      <c r="B4916" s="4" t="s">
        <v>727</v>
      </c>
      <c r="C4916" s="4" t="s">
        <v>728</v>
      </c>
      <c r="D4916" s="4" t="s">
        <v>729</v>
      </c>
      <c r="I4916" s="2">
        <v>46087.441641620368</v>
      </c>
      <c r="J4916" s="4" t="s">
        <v>45</v>
      </c>
      <c r="AB4916" s="4" t="s">
        <v>811</v>
      </c>
      <c r="AC4916" s="4" t="s">
        <v>812</v>
      </c>
      <c r="AD4916" s="4"/>
      <c r="AE4916" s="4" t="s">
        <v>733</v>
      </c>
      <c r="AH4916" s="4">
        <v>30222</v>
      </c>
      <c r="AI4916" s="4" t="s">
        <v>813</v>
      </c>
      <c r="AJ4916" s="4" t="s">
        <v>814</v>
      </c>
    </row>
    <row r="4917" spans="1:36" x14ac:dyDescent="0.2">
      <c r="A4917" s="4" t="s">
        <v>726</v>
      </c>
      <c r="B4917" s="4" t="s">
        <v>727</v>
      </c>
      <c r="C4917" s="4" t="s">
        <v>728</v>
      </c>
      <c r="D4917" s="4" t="s">
        <v>729</v>
      </c>
      <c r="I4917" s="2">
        <v>46087.441643831022</v>
      </c>
      <c r="J4917" s="4" t="s">
        <v>45</v>
      </c>
      <c r="AB4917" s="4" t="s">
        <v>905</v>
      </c>
      <c r="AC4917" s="4" t="s">
        <v>906</v>
      </c>
      <c r="AD4917" s="4"/>
      <c r="AE4917" s="4" t="s">
        <v>733</v>
      </c>
      <c r="AH4917" s="4">
        <v>88</v>
      </c>
      <c r="AI4917" s="4" t="s">
        <v>6</v>
      </c>
      <c r="AJ4917" s="4" t="s">
        <v>907</v>
      </c>
    </row>
    <row r="4918" spans="1:36" x14ac:dyDescent="0.2">
      <c r="A4918" s="4" t="s">
        <v>726</v>
      </c>
      <c r="B4918" s="4" t="s">
        <v>727</v>
      </c>
      <c r="C4918" s="4" t="s">
        <v>728</v>
      </c>
      <c r="D4918" s="4" t="s">
        <v>729</v>
      </c>
      <c r="I4918" s="2">
        <v>46087.441653240741</v>
      </c>
      <c r="J4918" s="4" t="s">
        <v>45</v>
      </c>
      <c r="AB4918" s="4" t="s">
        <v>811</v>
      </c>
      <c r="AC4918" s="4" t="s">
        <v>812</v>
      </c>
      <c r="AD4918" s="4"/>
      <c r="AE4918" s="4" t="s">
        <v>733</v>
      </c>
      <c r="AH4918" s="4">
        <v>-10586</v>
      </c>
      <c r="AI4918" s="4" t="s">
        <v>813</v>
      </c>
      <c r="AJ4918" s="4" t="s">
        <v>814</v>
      </c>
    </row>
    <row r="4919" spans="1:36" x14ac:dyDescent="0.2">
      <c r="A4919" s="4" t="s">
        <v>726</v>
      </c>
      <c r="B4919" s="4" t="s">
        <v>727</v>
      </c>
      <c r="C4919" s="4" t="s">
        <v>728</v>
      </c>
      <c r="D4919" s="4" t="s">
        <v>729</v>
      </c>
      <c r="I4919" s="2">
        <v>46087.441655092596</v>
      </c>
      <c r="J4919" s="4" t="s">
        <v>44</v>
      </c>
      <c r="K4919" s="4">
        <v>87</v>
      </c>
      <c r="L4919" s="4">
        <v>-84.612920000000003</v>
      </c>
      <c r="M4919" s="4">
        <v>9.8920300000000001</v>
      </c>
      <c r="N4919" s="4" t="s">
        <v>930</v>
      </c>
      <c r="O4919" s="4" t="b">
        <v>1</v>
      </c>
      <c r="P4919" s="4" t="b">
        <v>0</v>
      </c>
      <c r="Q4919" s="4" t="b">
        <v>0</v>
      </c>
      <c r="R4919" s="4" t="b">
        <v>0</v>
      </c>
      <c r="S4919" s="4" t="b">
        <v>0</v>
      </c>
      <c r="T4919" s="4" t="b">
        <v>0</v>
      </c>
      <c r="U4919" s="4" t="b">
        <v>0</v>
      </c>
      <c r="V4919" s="4" t="b">
        <v>0</v>
      </c>
      <c r="W4919" s="4" t="b">
        <v>0</v>
      </c>
      <c r="X4919" s="4" t="b">
        <v>1</v>
      </c>
      <c r="Y4919" s="4" t="b">
        <v>1</v>
      </c>
    </row>
    <row r="4920" spans="1:36" x14ac:dyDescent="0.2">
      <c r="A4920" s="4" t="s">
        <v>726</v>
      </c>
      <c r="B4920" s="4" t="s">
        <v>727</v>
      </c>
      <c r="C4920" s="4" t="s">
        <v>728</v>
      </c>
      <c r="D4920" s="4" t="s">
        <v>729</v>
      </c>
      <c r="I4920" s="2">
        <v>46087.441689814812</v>
      </c>
      <c r="J4920" s="4" t="s">
        <v>44</v>
      </c>
      <c r="K4920" s="4">
        <v>77</v>
      </c>
      <c r="L4920" s="4">
        <v>-84.612340000000003</v>
      </c>
      <c r="M4920" s="4">
        <v>9.8918199999999992</v>
      </c>
      <c r="N4920" s="4" t="s">
        <v>928</v>
      </c>
      <c r="O4920" s="4" t="b">
        <v>1</v>
      </c>
      <c r="P4920" s="4" t="b">
        <v>0</v>
      </c>
      <c r="Q4920" s="4" t="b">
        <v>0</v>
      </c>
      <c r="R4920" s="4" t="b">
        <v>0</v>
      </c>
      <c r="S4920" s="4" t="b">
        <v>0</v>
      </c>
      <c r="T4920" s="4" t="b">
        <v>0</v>
      </c>
      <c r="U4920" s="4" t="b">
        <v>0</v>
      </c>
      <c r="V4920" s="4" t="b">
        <v>0</v>
      </c>
      <c r="W4920" s="4" t="b">
        <v>0</v>
      </c>
      <c r="X4920" s="4" t="b">
        <v>1</v>
      </c>
      <c r="Y4920" s="4" t="b">
        <v>1</v>
      </c>
    </row>
    <row r="4921" spans="1:36" x14ac:dyDescent="0.2">
      <c r="A4921" s="4" t="s">
        <v>726</v>
      </c>
      <c r="B4921" s="4" t="s">
        <v>727</v>
      </c>
      <c r="C4921" s="4" t="s">
        <v>728</v>
      </c>
      <c r="D4921" s="4" t="s">
        <v>729</v>
      </c>
      <c r="I4921" s="2">
        <v>46087.441713101849</v>
      </c>
      <c r="J4921" s="4" t="s">
        <v>45</v>
      </c>
      <c r="AB4921" s="4" t="s">
        <v>905</v>
      </c>
      <c r="AC4921" s="4" t="s">
        <v>906</v>
      </c>
      <c r="AD4921" s="4"/>
      <c r="AE4921" s="4" t="s">
        <v>733</v>
      </c>
      <c r="AH4921" s="4">
        <v>78</v>
      </c>
      <c r="AI4921" s="4" t="s">
        <v>6</v>
      </c>
      <c r="AJ4921" s="4" t="s">
        <v>907</v>
      </c>
    </row>
    <row r="4922" spans="1:36" x14ac:dyDescent="0.2">
      <c r="A4922" s="4" t="s">
        <v>726</v>
      </c>
      <c r="B4922" s="4" t="s">
        <v>727</v>
      </c>
      <c r="C4922" s="4" t="s">
        <v>728</v>
      </c>
      <c r="D4922" s="4" t="s">
        <v>729</v>
      </c>
      <c r="I4922" s="2">
        <v>46087.441717754627</v>
      </c>
      <c r="J4922" s="4" t="s">
        <v>45</v>
      </c>
      <c r="AB4922" s="4" t="s">
        <v>772</v>
      </c>
      <c r="AC4922" s="4" t="s">
        <v>773</v>
      </c>
      <c r="AD4922" s="4"/>
      <c r="AE4922" s="4" t="s">
        <v>733</v>
      </c>
      <c r="AH4922" s="4">
        <v>16008</v>
      </c>
      <c r="AI4922" s="4" t="s">
        <v>774</v>
      </c>
      <c r="AJ4922" s="4" t="s">
        <v>775</v>
      </c>
    </row>
    <row r="4923" spans="1:36" x14ac:dyDescent="0.2">
      <c r="A4923" s="4" t="s">
        <v>726</v>
      </c>
      <c r="B4923" s="4" t="s">
        <v>727</v>
      </c>
      <c r="C4923" s="4" t="s">
        <v>728</v>
      </c>
      <c r="D4923" s="4" t="s">
        <v>729</v>
      </c>
      <c r="I4923" s="2">
        <v>46087.441717754627</v>
      </c>
      <c r="J4923" s="4" t="s">
        <v>45</v>
      </c>
      <c r="AB4923" s="4" t="s">
        <v>776</v>
      </c>
      <c r="AC4923" s="4" t="s">
        <v>777</v>
      </c>
      <c r="AD4923" s="4"/>
      <c r="AE4923" s="4" t="s">
        <v>733</v>
      </c>
      <c r="AH4923" s="4">
        <v>16008</v>
      </c>
      <c r="AI4923" s="4" t="s">
        <v>774</v>
      </c>
      <c r="AJ4923" s="4" t="s">
        <v>775</v>
      </c>
    </row>
    <row r="4924" spans="1:36" x14ac:dyDescent="0.2">
      <c r="A4924" s="4" t="s">
        <v>726</v>
      </c>
      <c r="B4924" s="4" t="s">
        <v>727</v>
      </c>
      <c r="C4924" s="4" t="s">
        <v>728</v>
      </c>
      <c r="D4924" s="4" t="s">
        <v>729</v>
      </c>
      <c r="I4924" s="2">
        <v>46087.441724537035</v>
      </c>
      <c r="J4924" s="4" t="s">
        <v>44</v>
      </c>
      <c r="K4924" s="4">
        <v>77</v>
      </c>
      <c r="L4924" s="4">
        <v>-84.611789999999999</v>
      </c>
      <c r="M4924" s="4">
        <v>9.8916199999999996</v>
      </c>
      <c r="N4924" s="4" t="s">
        <v>928</v>
      </c>
      <c r="O4924" s="4" t="b">
        <v>1</v>
      </c>
      <c r="P4924" s="4" t="b">
        <v>0</v>
      </c>
      <c r="Q4924" s="4" t="b">
        <v>0</v>
      </c>
      <c r="R4924" s="4" t="b">
        <v>0</v>
      </c>
      <c r="S4924" s="4" t="b">
        <v>0</v>
      </c>
      <c r="T4924" s="4" t="b">
        <v>0</v>
      </c>
      <c r="U4924" s="4" t="b">
        <v>0</v>
      </c>
      <c r="V4924" s="4" t="b">
        <v>0</v>
      </c>
      <c r="W4924" s="4" t="b">
        <v>0</v>
      </c>
      <c r="X4924" s="4" t="b">
        <v>1</v>
      </c>
      <c r="Y4924" s="4" t="b">
        <v>1</v>
      </c>
    </row>
    <row r="4925" spans="1:36" x14ac:dyDescent="0.2">
      <c r="A4925" s="4" t="s">
        <v>726</v>
      </c>
      <c r="B4925" s="4" t="s">
        <v>727</v>
      </c>
      <c r="C4925" s="4" t="s">
        <v>728</v>
      </c>
      <c r="D4925" s="4" t="s">
        <v>729</v>
      </c>
      <c r="I4925" s="2">
        <v>46087.441746145836</v>
      </c>
      <c r="J4925" s="4" t="s">
        <v>45</v>
      </c>
      <c r="AB4925" s="4" t="s">
        <v>811</v>
      </c>
      <c r="AC4925" s="4" t="s">
        <v>812</v>
      </c>
      <c r="AD4925" s="4"/>
      <c r="AE4925" s="4" t="s">
        <v>733</v>
      </c>
      <c r="AH4925" s="4">
        <v>33174</v>
      </c>
      <c r="AI4925" s="4" t="s">
        <v>813</v>
      </c>
      <c r="AJ4925" s="4" t="s">
        <v>814</v>
      </c>
    </row>
    <row r="4926" spans="1:36" x14ac:dyDescent="0.2">
      <c r="A4926" s="4" t="s">
        <v>726</v>
      </c>
      <c r="B4926" s="4" t="s">
        <v>727</v>
      </c>
      <c r="C4926" s="4" t="s">
        <v>728</v>
      </c>
      <c r="D4926" s="4" t="s">
        <v>729</v>
      </c>
      <c r="I4926" s="2">
        <v>46087.441792673613</v>
      </c>
      <c r="J4926" s="4" t="s">
        <v>45</v>
      </c>
      <c r="AB4926" s="4" t="s">
        <v>811</v>
      </c>
      <c r="AC4926" s="4" t="s">
        <v>812</v>
      </c>
      <c r="AD4926" s="4"/>
      <c r="AE4926" s="4" t="s">
        <v>733</v>
      </c>
      <c r="AH4926" s="4">
        <v>33588</v>
      </c>
      <c r="AI4926" s="4" t="s">
        <v>813</v>
      </c>
      <c r="AJ4926" s="4" t="s">
        <v>814</v>
      </c>
    </row>
    <row r="4927" spans="1:36" x14ac:dyDescent="0.2">
      <c r="A4927" s="4" t="s">
        <v>726</v>
      </c>
      <c r="B4927" s="4" t="s">
        <v>727</v>
      </c>
      <c r="C4927" s="4" t="s">
        <v>728</v>
      </c>
      <c r="D4927" s="4" t="s">
        <v>729</v>
      </c>
      <c r="I4927" s="2">
        <v>46087.441793981481</v>
      </c>
      <c r="J4927" s="4" t="s">
        <v>44</v>
      </c>
      <c r="K4927" s="4">
        <v>87</v>
      </c>
      <c r="L4927" s="4">
        <v>-84.610600000000005</v>
      </c>
      <c r="M4927" s="4">
        <v>9.8912899999999997</v>
      </c>
      <c r="N4927" s="4" t="s">
        <v>928</v>
      </c>
      <c r="O4927" s="4" t="b">
        <v>1</v>
      </c>
      <c r="P4927" s="4" t="b">
        <v>0</v>
      </c>
      <c r="Q4927" s="4" t="b">
        <v>0</v>
      </c>
      <c r="R4927" s="4" t="b">
        <v>0</v>
      </c>
      <c r="S4927" s="4" t="b">
        <v>0</v>
      </c>
      <c r="T4927" s="4" t="b">
        <v>0</v>
      </c>
      <c r="U4927" s="4" t="b">
        <v>0</v>
      </c>
      <c r="V4927" s="4" t="b">
        <v>0</v>
      </c>
      <c r="W4927" s="4" t="b">
        <v>0</v>
      </c>
      <c r="X4927" s="4" t="b">
        <v>1</v>
      </c>
      <c r="Y4927" s="4" t="b">
        <v>1</v>
      </c>
    </row>
    <row r="4928" spans="1:36" x14ac:dyDescent="0.2">
      <c r="A4928" s="4" t="s">
        <v>726</v>
      </c>
      <c r="B4928" s="4" t="s">
        <v>727</v>
      </c>
      <c r="C4928" s="4" t="s">
        <v>728</v>
      </c>
      <c r="D4928" s="4" t="s">
        <v>729</v>
      </c>
      <c r="I4928" s="2">
        <v>46087.441805694441</v>
      </c>
      <c r="J4928" s="4" t="s">
        <v>45</v>
      </c>
      <c r="AB4928" s="4" t="s">
        <v>905</v>
      </c>
      <c r="AC4928" s="4" t="s">
        <v>906</v>
      </c>
      <c r="AD4928" s="4"/>
      <c r="AE4928" s="4" t="s">
        <v>733</v>
      </c>
      <c r="AH4928" s="4">
        <v>92</v>
      </c>
      <c r="AI4928" s="4" t="s">
        <v>6</v>
      </c>
      <c r="AJ4928" s="4" t="s">
        <v>907</v>
      </c>
    </row>
    <row r="4929" spans="1:37" x14ac:dyDescent="0.2">
      <c r="A4929" s="4" t="s">
        <v>726</v>
      </c>
      <c r="B4929" s="4" t="s">
        <v>727</v>
      </c>
      <c r="C4929" s="4" t="s">
        <v>728</v>
      </c>
      <c r="D4929" s="4" t="s">
        <v>729</v>
      </c>
      <c r="I4929" s="2">
        <v>46087.441815868056</v>
      </c>
      <c r="J4929" s="4" t="s">
        <v>45</v>
      </c>
      <c r="AB4929" s="4" t="s">
        <v>811</v>
      </c>
      <c r="AC4929" s="4" t="s">
        <v>812</v>
      </c>
      <c r="AD4929" s="4"/>
      <c r="AE4929" s="4" t="s">
        <v>733</v>
      </c>
      <c r="AH4929" s="4">
        <v>-11352</v>
      </c>
      <c r="AI4929" s="4" t="s">
        <v>813</v>
      </c>
      <c r="AJ4929" s="4" t="s">
        <v>814</v>
      </c>
    </row>
    <row r="4930" spans="1:37" x14ac:dyDescent="0.2">
      <c r="A4930" s="4" t="s">
        <v>726</v>
      </c>
      <c r="B4930" s="4" t="s">
        <v>727</v>
      </c>
      <c r="C4930" s="4" t="s">
        <v>728</v>
      </c>
      <c r="D4930" s="4" t="s">
        <v>729</v>
      </c>
      <c r="I4930" s="2">
        <v>46087.441851990741</v>
      </c>
      <c r="J4930" s="4" t="s">
        <v>45</v>
      </c>
      <c r="AB4930" s="4" t="s">
        <v>905</v>
      </c>
      <c r="AC4930" s="4" t="s">
        <v>906</v>
      </c>
      <c r="AD4930" s="4"/>
      <c r="AE4930" s="4" t="s">
        <v>733</v>
      </c>
      <c r="AH4930" s="4">
        <v>89</v>
      </c>
      <c r="AI4930" s="4" t="s">
        <v>6</v>
      </c>
      <c r="AJ4930" s="4" t="s">
        <v>907</v>
      </c>
    </row>
    <row r="4931" spans="1:37" x14ac:dyDescent="0.2">
      <c r="A4931" s="4" t="s">
        <v>726</v>
      </c>
      <c r="B4931" s="4" t="s">
        <v>727</v>
      </c>
      <c r="C4931" s="4" t="s">
        <v>728</v>
      </c>
      <c r="D4931" s="4" t="s">
        <v>729</v>
      </c>
      <c r="I4931" s="2">
        <v>46087.441863425927</v>
      </c>
      <c r="J4931" s="4" t="s">
        <v>44</v>
      </c>
      <c r="K4931" s="4">
        <v>87</v>
      </c>
      <c r="L4931" s="4">
        <v>-84.609279999999998</v>
      </c>
      <c r="M4931" s="4">
        <v>9.8910900000000002</v>
      </c>
      <c r="N4931" s="4" t="s">
        <v>928</v>
      </c>
      <c r="O4931" s="4" t="b">
        <v>1</v>
      </c>
      <c r="P4931" s="4" t="b">
        <v>0</v>
      </c>
      <c r="Q4931" s="4" t="b">
        <v>0</v>
      </c>
      <c r="R4931" s="4" t="b">
        <v>0</v>
      </c>
      <c r="S4931" s="4" t="b">
        <v>0</v>
      </c>
      <c r="T4931" s="4" t="b">
        <v>0</v>
      </c>
      <c r="U4931" s="4" t="b">
        <v>0</v>
      </c>
      <c r="V4931" s="4" t="b">
        <v>0</v>
      </c>
      <c r="W4931" s="4" t="b">
        <v>0</v>
      </c>
      <c r="X4931" s="4" t="b">
        <v>1</v>
      </c>
      <c r="Y4931" s="4" t="b">
        <v>1</v>
      </c>
    </row>
    <row r="4932" spans="1:37" x14ac:dyDescent="0.2">
      <c r="A4932" s="4" t="s">
        <v>726</v>
      </c>
      <c r="B4932" s="4" t="s">
        <v>727</v>
      </c>
      <c r="C4932" s="4" t="s">
        <v>728</v>
      </c>
      <c r="D4932" s="4" t="s">
        <v>729</v>
      </c>
      <c r="I4932" s="2">
        <v>46087.441886574074</v>
      </c>
      <c r="J4932" s="4" t="s">
        <v>44</v>
      </c>
      <c r="K4932" s="4">
        <v>77</v>
      </c>
      <c r="L4932" s="4">
        <v>-84.608869999999996</v>
      </c>
      <c r="M4932" s="4">
        <v>9.8910499999999999</v>
      </c>
      <c r="N4932" s="4" t="s">
        <v>928</v>
      </c>
      <c r="O4932" s="4" t="b">
        <v>1</v>
      </c>
      <c r="P4932" s="4" t="b">
        <v>0</v>
      </c>
      <c r="Q4932" s="4" t="b">
        <v>0</v>
      </c>
      <c r="R4932" s="4" t="b">
        <v>0</v>
      </c>
      <c r="S4932" s="4" t="b">
        <v>0</v>
      </c>
      <c r="T4932" s="4" t="b">
        <v>0</v>
      </c>
      <c r="U4932" s="4" t="b">
        <v>0</v>
      </c>
      <c r="V4932" s="4" t="b">
        <v>0</v>
      </c>
      <c r="W4932" s="4" t="b">
        <v>0</v>
      </c>
      <c r="X4932" s="4" t="b">
        <v>1</v>
      </c>
      <c r="Y4932" s="4" t="b">
        <v>1</v>
      </c>
    </row>
    <row r="4933" spans="1:37" x14ac:dyDescent="0.2">
      <c r="A4933" s="4" t="s">
        <v>726</v>
      </c>
      <c r="B4933" s="4" t="s">
        <v>727</v>
      </c>
      <c r="C4933" s="4" t="s">
        <v>728</v>
      </c>
      <c r="D4933" s="4" t="s">
        <v>729</v>
      </c>
      <c r="I4933" s="2">
        <v>46087.4419322338</v>
      </c>
      <c r="J4933" s="4" t="s">
        <v>45</v>
      </c>
      <c r="AB4933" s="4" t="s">
        <v>811</v>
      </c>
      <c r="AC4933" s="4" t="s">
        <v>812</v>
      </c>
      <c r="AD4933" s="4"/>
      <c r="AE4933" s="4" t="s">
        <v>733</v>
      </c>
      <c r="AH4933" s="4">
        <v>-42822</v>
      </c>
      <c r="AI4933" s="4" t="s">
        <v>813</v>
      </c>
      <c r="AJ4933" s="4" t="s">
        <v>814</v>
      </c>
    </row>
    <row r="4934" spans="1:37" x14ac:dyDescent="0.2">
      <c r="A4934" s="4" t="s">
        <v>726</v>
      </c>
      <c r="B4934" s="4" t="s">
        <v>727</v>
      </c>
      <c r="C4934" s="4" t="s">
        <v>728</v>
      </c>
      <c r="D4934" s="4" t="s">
        <v>729</v>
      </c>
      <c r="I4934" s="2">
        <v>46087.44195601852</v>
      </c>
      <c r="J4934" s="4" t="s">
        <v>44</v>
      </c>
      <c r="K4934" s="4">
        <v>50</v>
      </c>
      <c r="L4934" s="4">
        <v>-84.607900000000001</v>
      </c>
      <c r="M4934" s="4">
        <v>9.8910199999999993</v>
      </c>
      <c r="N4934" s="4" t="s">
        <v>947</v>
      </c>
      <c r="O4934" s="4" t="b">
        <v>1</v>
      </c>
      <c r="P4934" s="4" t="b">
        <v>0</v>
      </c>
      <c r="Q4934" s="4" t="b">
        <v>0</v>
      </c>
      <c r="R4934" s="4" t="b">
        <v>0</v>
      </c>
      <c r="S4934" s="4" t="b">
        <v>0</v>
      </c>
      <c r="T4934" s="4" t="b">
        <v>0</v>
      </c>
      <c r="U4934" s="4" t="b">
        <v>0</v>
      </c>
      <c r="V4934" s="4" t="b">
        <v>0</v>
      </c>
      <c r="W4934" s="4" t="b">
        <v>0</v>
      </c>
      <c r="X4934" s="4" t="b">
        <v>1</v>
      </c>
      <c r="Y4934" s="4" t="b">
        <v>1</v>
      </c>
    </row>
    <row r="4935" spans="1:37" x14ac:dyDescent="0.2">
      <c r="A4935" s="4" t="s">
        <v>726</v>
      </c>
      <c r="B4935" s="4" t="s">
        <v>727</v>
      </c>
      <c r="C4935" s="4" t="s">
        <v>728</v>
      </c>
      <c r="D4935" s="4" t="s">
        <v>729</v>
      </c>
      <c r="I4935" s="2">
        <v>46087.441956469906</v>
      </c>
      <c r="J4935" s="4" t="s">
        <v>45</v>
      </c>
      <c r="AB4935" s="4" t="s">
        <v>905</v>
      </c>
      <c r="AC4935" s="4" t="s">
        <v>906</v>
      </c>
      <c r="AD4935" s="4"/>
      <c r="AE4935" s="4" t="s">
        <v>733</v>
      </c>
      <c r="AH4935" s="4">
        <v>47</v>
      </c>
      <c r="AI4935" s="4" t="s">
        <v>6</v>
      </c>
      <c r="AJ4935" s="4" t="s">
        <v>907</v>
      </c>
    </row>
    <row r="4936" spans="1:37" x14ac:dyDescent="0.2">
      <c r="A4936" s="4" t="s">
        <v>726</v>
      </c>
      <c r="B4936" s="4" t="s">
        <v>727</v>
      </c>
      <c r="C4936" s="4" t="s">
        <v>728</v>
      </c>
      <c r="D4936" s="4" t="s">
        <v>729</v>
      </c>
      <c r="I4936" s="2">
        <v>46087.441966782404</v>
      </c>
      <c r="J4936" s="4" t="s">
        <v>45</v>
      </c>
      <c r="AB4936" s="4" t="s">
        <v>811</v>
      </c>
      <c r="AC4936" s="4" t="s">
        <v>812</v>
      </c>
      <c r="AD4936" s="4"/>
      <c r="AE4936" s="4" t="s">
        <v>733</v>
      </c>
      <c r="AH4936" s="4">
        <v>-9126</v>
      </c>
      <c r="AI4936" s="4" t="s">
        <v>813</v>
      </c>
      <c r="AJ4936" s="4" t="s">
        <v>814</v>
      </c>
    </row>
    <row r="4937" spans="1:37" x14ac:dyDescent="0.2">
      <c r="A4937" s="4" t="s">
        <v>726</v>
      </c>
      <c r="B4937" s="4" t="s">
        <v>727</v>
      </c>
      <c r="C4937" s="4" t="s">
        <v>728</v>
      </c>
      <c r="D4937" s="4" t="s">
        <v>729</v>
      </c>
      <c r="I4937" s="2">
        <v>46087.441990740743</v>
      </c>
      <c r="J4937" s="4" t="s">
        <v>44</v>
      </c>
      <c r="K4937" s="4">
        <v>44</v>
      </c>
      <c r="L4937" s="4">
        <v>-84.607560000000007</v>
      </c>
      <c r="M4937" s="4">
        <v>9.8910199999999993</v>
      </c>
      <c r="N4937" s="4" t="s">
        <v>928</v>
      </c>
      <c r="O4937" s="4" t="b">
        <v>1</v>
      </c>
      <c r="P4937" s="4" t="b">
        <v>0</v>
      </c>
      <c r="Q4937" s="4" t="b">
        <v>0</v>
      </c>
      <c r="R4937" s="4" t="b">
        <v>0</v>
      </c>
      <c r="S4937" s="4" t="b">
        <v>0</v>
      </c>
      <c r="T4937" s="4" t="b">
        <v>0</v>
      </c>
      <c r="U4937" s="4" t="b">
        <v>0</v>
      </c>
      <c r="V4937" s="4" t="b">
        <v>0</v>
      </c>
      <c r="W4937" s="4" t="b">
        <v>0</v>
      </c>
      <c r="X4937" s="4" t="b">
        <v>1</v>
      </c>
      <c r="Y4937" s="4" t="b">
        <v>1</v>
      </c>
    </row>
    <row r="4938" spans="1:37" x14ac:dyDescent="0.2">
      <c r="A4938" s="4" t="s">
        <v>726</v>
      </c>
      <c r="B4938" s="4" t="s">
        <v>727</v>
      </c>
      <c r="C4938" s="4" t="s">
        <v>728</v>
      </c>
      <c r="D4938" s="4" t="s">
        <v>729</v>
      </c>
      <c r="I4938" s="2">
        <v>46087.442002546297</v>
      </c>
      <c r="J4938" s="4" t="s">
        <v>45</v>
      </c>
      <c r="AB4938" s="4" t="s">
        <v>905</v>
      </c>
      <c r="AC4938" s="4" t="s">
        <v>906</v>
      </c>
      <c r="AD4938" s="4"/>
      <c r="AE4938" s="4" t="s">
        <v>733</v>
      </c>
      <c r="AH4938" s="4">
        <v>44</v>
      </c>
      <c r="AI4938" s="4" t="s">
        <v>6</v>
      </c>
      <c r="AJ4938" s="4" t="s">
        <v>907</v>
      </c>
    </row>
    <row r="4939" spans="1:37" x14ac:dyDescent="0.2">
      <c r="A4939" s="4" t="s">
        <v>726</v>
      </c>
      <c r="B4939" s="4" t="s">
        <v>727</v>
      </c>
      <c r="C4939" s="4" t="s">
        <v>728</v>
      </c>
      <c r="D4939" s="4" t="s">
        <v>729</v>
      </c>
      <c r="I4939" s="2">
        <v>46087.442037037035</v>
      </c>
      <c r="J4939" s="4" t="s">
        <v>44</v>
      </c>
      <c r="K4939" s="4">
        <v>46</v>
      </c>
      <c r="L4939" s="4">
        <v>-84.607119999999995</v>
      </c>
      <c r="M4939" s="4">
        <v>9.8910400000000003</v>
      </c>
      <c r="N4939" s="4" t="s">
        <v>928</v>
      </c>
      <c r="O4939" s="4" t="b">
        <v>1</v>
      </c>
      <c r="P4939" s="4" t="b">
        <v>0</v>
      </c>
      <c r="Q4939" s="4" t="b">
        <v>0</v>
      </c>
      <c r="R4939" s="4" t="b">
        <v>0</v>
      </c>
      <c r="S4939" s="4" t="b">
        <v>0</v>
      </c>
      <c r="T4939" s="4" t="b">
        <v>0</v>
      </c>
      <c r="U4939" s="4" t="b">
        <v>0</v>
      </c>
      <c r="V4939" s="4" t="b">
        <v>0</v>
      </c>
      <c r="W4939" s="4" t="b">
        <v>0</v>
      </c>
      <c r="X4939" s="4" t="b">
        <v>1</v>
      </c>
      <c r="Y4939" s="4" t="b">
        <v>1</v>
      </c>
    </row>
    <row r="4940" spans="1:37" x14ac:dyDescent="0.2">
      <c r="A4940" s="4" t="s">
        <v>726</v>
      </c>
      <c r="B4940" s="4" t="s">
        <v>727</v>
      </c>
      <c r="C4940" s="4" t="s">
        <v>728</v>
      </c>
      <c r="D4940" s="4" t="s">
        <v>729</v>
      </c>
      <c r="I4940" s="2">
        <v>46087.442141435182</v>
      </c>
      <c r="J4940" s="4" t="s">
        <v>45</v>
      </c>
      <c r="AB4940" s="4" t="s">
        <v>905</v>
      </c>
      <c r="AC4940" s="4" t="s">
        <v>906</v>
      </c>
      <c r="AD4940" s="4"/>
      <c r="AE4940" s="4" t="s">
        <v>733</v>
      </c>
      <c r="AH4940" s="4">
        <v>60</v>
      </c>
      <c r="AI4940" s="4" t="s">
        <v>6</v>
      </c>
      <c r="AJ4940" s="4" t="s">
        <v>907</v>
      </c>
    </row>
    <row r="4941" spans="1:37" x14ac:dyDescent="0.2">
      <c r="A4941" s="4" t="s">
        <v>726</v>
      </c>
      <c r="B4941" s="4" t="s">
        <v>727</v>
      </c>
      <c r="C4941" s="4" t="s">
        <v>728</v>
      </c>
      <c r="D4941" s="4" t="s">
        <v>729</v>
      </c>
      <c r="I4941" s="2">
        <v>46087.442175925928</v>
      </c>
      <c r="J4941" s="4" t="s">
        <v>44</v>
      </c>
      <c r="K4941" s="4">
        <v>59</v>
      </c>
      <c r="L4941" s="4">
        <v>-84.605500000000006</v>
      </c>
      <c r="M4941" s="4">
        <v>9.8911700000000007</v>
      </c>
      <c r="N4941" s="4" t="s">
        <v>947</v>
      </c>
      <c r="O4941" s="4" t="b">
        <v>1</v>
      </c>
      <c r="P4941" s="4" t="b">
        <v>0</v>
      </c>
      <c r="Q4941" s="4" t="b">
        <v>0</v>
      </c>
      <c r="R4941" s="4" t="b">
        <v>0</v>
      </c>
      <c r="S4941" s="4" t="b">
        <v>0</v>
      </c>
      <c r="T4941" s="4" t="b">
        <v>0</v>
      </c>
      <c r="U4941" s="4" t="b">
        <v>0</v>
      </c>
      <c r="V4941" s="4" t="b">
        <v>0</v>
      </c>
      <c r="W4941" s="4" t="b">
        <v>0</v>
      </c>
      <c r="X4941" s="4" t="b">
        <v>1</v>
      </c>
      <c r="Y4941" s="4" t="b">
        <v>1</v>
      </c>
    </row>
    <row r="4942" spans="1:37" x14ac:dyDescent="0.2">
      <c r="A4942" s="4" t="s">
        <v>726</v>
      </c>
      <c r="B4942" s="4" t="s">
        <v>727</v>
      </c>
      <c r="C4942" s="4" t="s">
        <v>728</v>
      </c>
      <c r="D4942" s="4" t="s">
        <v>729</v>
      </c>
      <c r="I4942" s="2">
        <v>46087.44217628472</v>
      </c>
      <c r="J4942" s="4" t="s">
        <v>45</v>
      </c>
      <c r="AB4942" s="4" t="s">
        <v>851</v>
      </c>
      <c r="AC4942" s="4" t="s">
        <v>852</v>
      </c>
      <c r="AD4942" s="4"/>
      <c r="AE4942" s="4" t="s">
        <v>733</v>
      </c>
      <c r="AH4942" s="4">
        <v>2</v>
      </c>
      <c r="AI4942" s="4" t="s">
        <v>734</v>
      </c>
      <c r="AJ4942" s="4" t="s">
        <v>735</v>
      </c>
    </row>
    <row r="4943" spans="1:37" x14ac:dyDescent="0.2">
      <c r="A4943" s="4" t="s">
        <v>726</v>
      </c>
      <c r="B4943" s="4" t="s">
        <v>727</v>
      </c>
      <c r="C4943" s="4" t="s">
        <v>728</v>
      </c>
      <c r="D4943" s="4" t="s">
        <v>729</v>
      </c>
      <c r="I4943" s="2">
        <v>46087.44217628472</v>
      </c>
      <c r="J4943" s="4" t="s">
        <v>45</v>
      </c>
      <c r="AB4943" s="4" t="s">
        <v>855</v>
      </c>
      <c r="AC4943" s="4" t="s">
        <v>856</v>
      </c>
      <c r="AD4943" s="4"/>
      <c r="AE4943" s="4" t="s">
        <v>733</v>
      </c>
      <c r="AH4943" s="4">
        <v>93</v>
      </c>
      <c r="AI4943" s="4" t="s">
        <v>734</v>
      </c>
      <c r="AJ4943" s="4" t="s">
        <v>735</v>
      </c>
    </row>
    <row r="4944" spans="1:37" x14ac:dyDescent="0.2">
      <c r="A4944" s="4" t="s">
        <v>726</v>
      </c>
      <c r="B4944" s="4" t="s">
        <v>727</v>
      </c>
      <c r="C4944" s="4" t="s">
        <v>728</v>
      </c>
      <c r="D4944" s="4" t="s">
        <v>729</v>
      </c>
      <c r="I4944" s="2">
        <v>46087.442176469907</v>
      </c>
      <c r="J4944" s="4" t="s">
        <v>737</v>
      </c>
      <c r="N4944" s="4" t="s">
        <v>853</v>
      </c>
      <c r="AK4944" s="4" t="s">
        <v>1287</v>
      </c>
    </row>
    <row r="4945" spans="1:36" x14ac:dyDescent="0.2">
      <c r="A4945" s="4" t="s">
        <v>726</v>
      </c>
      <c r="B4945" s="4" t="s">
        <v>727</v>
      </c>
      <c r="C4945" s="4" t="s">
        <v>728</v>
      </c>
      <c r="D4945" s="4" t="s">
        <v>729</v>
      </c>
      <c r="I4945" s="2">
        <v>46087.442314814813</v>
      </c>
      <c r="J4945" s="4" t="s">
        <v>44</v>
      </c>
      <c r="K4945" s="4">
        <v>63</v>
      </c>
      <c r="L4945" s="4">
        <v>-84.603639999999999</v>
      </c>
      <c r="M4945" s="4">
        <v>9.8913200000000003</v>
      </c>
      <c r="N4945" s="4" t="s">
        <v>928</v>
      </c>
      <c r="O4945" s="4" t="b">
        <v>1</v>
      </c>
      <c r="P4945" s="4" t="b">
        <v>0</v>
      </c>
      <c r="Q4945" s="4" t="b">
        <v>0</v>
      </c>
      <c r="R4945" s="4" t="b">
        <v>0</v>
      </c>
      <c r="S4945" s="4" t="b">
        <v>0</v>
      </c>
      <c r="T4945" s="4" t="b">
        <v>0</v>
      </c>
      <c r="U4945" s="4" t="b">
        <v>0</v>
      </c>
      <c r="V4945" s="4" t="b">
        <v>0</v>
      </c>
      <c r="W4945" s="4" t="b">
        <v>0</v>
      </c>
      <c r="X4945" s="4" t="b">
        <v>1</v>
      </c>
      <c r="Y4945" s="4" t="b">
        <v>1</v>
      </c>
    </row>
    <row r="4946" spans="1:36" x14ac:dyDescent="0.2">
      <c r="A4946" s="4" t="s">
        <v>726</v>
      </c>
      <c r="B4946" s="4" t="s">
        <v>727</v>
      </c>
      <c r="C4946" s="4" t="s">
        <v>728</v>
      </c>
      <c r="D4946" s="4" t="s">
        <v>729</v>
      </c>
      <c r="I4946" s="2">
        <v>46087.442356585649</v>
      </c>
      <c r="J4946" s="4" t="s">
        <v>45</v>
      </c>
      <c r="AB4946" s="4" t="s">
        <v>772</v>
      </c>
      <c r="AC4946" s="4" t="s">
        <v>773</v>
      </c>
      <c r="AD4946" s="4"/>
      <c r="AE4946" s="4" t="s">
        <v>733</v>
      </c>
      <c r="AH4946" s="4">
        <v>16009</v>
      </c>
      <c r="AI4946" s="4" t="s">
        <v>774</v>
      </c>
      <c r="AJ4946" s="4" t="s">
        <v>775</v>
      </c>
    </row>
    <row r="4947" spans="1:36" x14ac:dyDescent="0.2">
      <c r="A4947" s="4" t="s">
        <v>726</v>
      </c>
      <c r="B4947" s="4" t="s">
        <v>727</v>
      </c>
      <c r="C4947" s="4" t="s">
        <v>728</v>
      </c>
      <c r="D4947" s="4" t="s">
        <v>729</v>
      </c>
      <c r="I4947" s="2">
        <v>46087.442356585649</v>
      </c>
      <c r="J4947" s="4" t="s">
        <v>45</v>
      </c>
      <c r="AB4947" s="4" t="s">
        <v>776</v>
      </c>
      <c r="AC4947" s="4" t="s">
        <v>777</v>
      </c>
      <c r="AD4947" s="4"/>
      <c r="AE4947" s="4" t="s">
        <v>733</v>
      </c>
      <c r="AH4947" s="4">
        <v>16009</v>
      </c>
      <c r="AI4947" s="4" t="s">
        <v>774</v>
      </c>
      <c r="AJ4947" s="4" t="s">
        <v>775</v>
      </c>
    </row>
    <row r="4948" spans="1:36" x14ac:dyDescent="0.2">
      <c r="A4948" s="4" t="s">
        <v>726</v>
      </c>
      <c r="B4948" s="4" t="s">
        <v>727</v>
      </c>
      <c r="C4948" s="4" t="s">
        <v>728</v>
      </c>
      <c r="D4948" s="4" t="s">
        <v>729</v>
      </c>
      <c r="I4948" s="2">
        <v>46087.442361250003</v>
      </c>
      <c r="J4948" s="4" t="s">
        <v>45</v>
      </c>
      <c r="AB4948" s="4" t="s">
        <v>905</v>
      </c>
      <c r="AC4948" s="4" t="s">
        <v>906</v>
      </c>
      <c r="AD4948" s="4"/>
      <c r="AE4948" s="4" t="s">
        <v>733</v>
      </c>
      <c r="AH4948" s="4">
        <v>64</v>
      </c>
      <c r="AI4948" s="4" t="s">
        <v>6</v>
      </c>
      <c r="AJ4948" s="4" t="s">
        <v>907</v>
      </c>
    </row>
    <row r="4949" spans="1:36" x14ac:dyDescent="0.2">
      <c r="A4949" s="4" t="s">
        <v>726</v>
      </c>
      <c r="B4949" s="4" t="s">
        <v>727</v>
      </c>
      <c r="C4949" s="4" t="s">
        <v>728</v>
      </c>
      <c r="D4949" s="4" t="s">
        <v>729</v>
      </c>
      <c r="I4949" s="2">
        <v>46087.442407407405</v>
      </c>
      <c r="J4949" s="4" t="s">
        <v>44</v>
      </c>
      <c r="K4949" s="4">
        <v>55</v>
      </c>
      <c r="L4949" s="4">
        <v>-84.602410000000006</v>
      </c>
      <c r="M4949" s="4">
        <v>9.8914100000000005</v>
      </c>
      <c r="N4949" s="4" t="s">
        <v>928</v>
      </c>
      <c r="O4949" s="4" t="b">
        <v>1</v>
      </c>
      <c r="P4949" s="4" t="b">
        <v>0</v>
      </c>
      <c r="Q4949" s="4" t="b">
        <v>0</v>
      </c>
      <c r="R4949" s="4" t="b">
        <v>0</v>
      </c>
      <c r="S4949" s="4" t="b">
        <v>0</v>
      </c>
      <c r="T4949" s="4" t="b">
        <v>0</v>
      </c>
      <c r="U4949" s="4" t="b">
        <v>0</v>
      </c>
      <c r="V4949" s="4" t="b">
        <v>0</v>
      </c>
      <c r="W4949" s="4" t="b">
        <v>0</v>
      </c>
      <c r="X4949" s="4" t="b">
        <v>1</v>
      </c>
      <c r="Y4949" s="4" t="b">
        <v>1</v>
      </c>
    </row>
    <row r="4950" spans="1:36" x14ac:dyDescent="0.2">
      <c r="A4950" s="4" t="s">
        <v>726</v>
      </c>
      <c r="B4950" s="4" t="s">
        <v>727</v>
      </c>
      <c r="C4950" s="4" t="s">
        <v>728</v>
      </c>
      <c r="D4950" s="4" t="s">
        <v>729</v>
      </c>
      <c r="I4950" s="2">
        <v>46087.442523240738</v>
      </c>
      <c r="J4950" s="4" t="s">
        <v>45</v>
      </c>
      <c r="AB4950" s="4" t="s">
        <v>905</v>
      </c>
      <c r="AC4950" s="4" t="s">
        <v>906</v>
      </c>
      <c r="AD4950" s="4"/>
      <c r="AE4950" s="4" t="s">
        <v>733</v>
      </c>
      <c r="AH4950" s="4">
        <v>50</v>
      </c>
      <c r="AI4950" s="4" t="s">
        <v>6</v>
      </c>
      <c r="AJ4950" s="4" t="s">
        <v>907</v>
      </c>
    </row>
    <row r="4951" spans="1:36" x14ac:dyDescent="0.2">
      <c r="A4951" s="4" t="s">
        <v>726</v>
      </c>
      <c r="B4951" s="4" t="s">
        <v>727</v>
      </c>
      <c r="C4951" s="4" t="s">
        <v>728</v>
      </c>
      <c r="D4951" s="4" t="s">
        <v>729</v>
      </c>
      <c r="I4951" s="2">
        <v>46087.442546296297</v>
      </c>
      <c r="J4951" s="4" t="s">
        <v>44</v>
      </c>
      <c r="K4951" s="4">
        <v>48</v>
      </c>
      <c r="L4951" s="4">
        <v>-84.600849999999994</v>
      </c>
      <c r="M4951" s="4">
        <v>9.8913799999999998</v>
      </c>
      <c r="N4951" s="4" t="s">
        <v>947</v>
      </c>
      <c r="O4951" s="4" t="b">
        <v>1</v>
      </c>
      <c r="P4951" s="4" t="b">
        <v>0</v>
      </c>
      <c r="Q4951" s="4" t="b">
        <v>0</v>
      </c>
      <c r="R4951" s="4" t="b">
        <v>0</v>
      </c>
      <c r="S4951" s="4" t="b">
        <v>0</v>
      </c>
      <c r="T4951" s="4" t="b">
        <v>0</v>
      </c>
      <c r="U4951" s="4" t="b">
        <v>0</v>
      </c>
      <c r="V4951" s="4" t="b">
        <v>0</v>
      </c>
      <c r="W4951" s="4" t="b">
        <v>0</v>
      </c>
      <c r="X4951" s="4" t="b">
        <v>1</v>
      </c>
      <c r="Y4951" s="4" t="b">
        <v>1</v>
      </c>
    </row>
    <row r="4952" spans="1:36" x14ac:dyDescent="0.2">
      <c r="A4952" s="4" t="s">
        <v>726</v>
      </c>
      <c r="B4952" s="4" t="s">
        <v>727</v>
      </c>
      <c r="C4952" s="4" t="s">
        <v>728</v>
      </c>
      <c r="D4952" s="4" t="s">
        <v>729</v>
      </c>
      <c r="I4952" s="2">
        <v>46087.442610046295</v>
      </c>
      <c r="J4952" s="4" t="s">
        <v>45</v>
      </c>
      <c r="AB4952" s="4" t="s">
        <v>972</v>
      </c>
      <c r="AC4952" s="4" t="s">
        <v>973</v>
      </c>
      <c r="AD4952" s="4"/>
      <c r="AE4952" s="4" t="s">
        <v>733</v>
      </c>
      <c r="AH4952" s="4">
        <v>2</v>
      </c>
      <c r="AI4952" s="4" t="s">
        <v>774</v>
      </c>
      <c r="AJ4952" s="4" t="s">
        <v>775</v>
      </c>
    </row>
    <row r="4953" spans="1:36" x14ac:dyDescent="0.2">
      <c r="A4953" s="4" t="s">
        <v>726</v>
      </c>
      <c r="B4953" s="4" t="s">
        <v>727</v>
      </c>
      <c r="C4953" s="4" t="s">
        <v>728</v>
      </c>
      <c r="D4953" s="4" t="s">
        <v>729</v>
      </c>
      <c r="I4953" s="2">
        <v>46087.442627314813</v>
      </c>
      <c r="J4953" s="4" t="s">
        <v>44</v>
      </c>
      <c r="K4953" s="4">
        <v>53</v>
      </c>
      <c r="L4953" s="4">
        <v>-84.599969999999999</v>
      </c>
      <c r="M4953" s="4">
        <v>9.8912700000000005</v>
      </c>
      <c r="N4953" s="4" t="s">
        <v>928</v>
      </c>
      <c r="O4953" s="4" t="b">
        <v>1</v>
      </c>
      <c r="P4953" s="4" t="b">
        <v>0</v>
      </c>
      <c r="Q4953" s="4" t="b">
        <v>0</v>
      </c>
      <c r="R4953" s="4" t="b">
        <v>0</v>
      </c>
      <c r="S4953" s="4" t="b">
        <v>0</v>
      </c>
      <c r="T4953" s="4" t="b">
        <v>0</v>
      </c>
      <c r="U4953" s="4" t="b">
        <v>0</v>
      </c>
      <c r="V4953" s="4" t="b">
        <v>0</v>
      </c>
      <c r="W4953" s="4" t="b">
        <v>0</v>
      </c>
      <c r="X4953" s="4" t="b">
        <v>1</v>
      </c>
      <c r="Y4953" s="4" t="b">
        <v>1</v>
      </c>
    </row>
    <row r="4954" spans="1:36" x14ac:dyDescent="0.2">
      <c r="A4954" s="4" t="s">
        <v>726</v>
      </c>
      <c r="B4954" s="4" t="s">
        <v>727</v>
      </c>
      <c r="C4954" s="4" t="s">
        <v>728</v>
      </c>
      <c r="D4954" s="4" t="s">
        <v>729</v>
      </c>
      <c r="I4954" s="2">
        <v>46087.442685277776</v>
      </c>
      <c r="J4954" s="4" t="s">
        <v>45</v>
      </c>
      <c r="AB4954" s="4" t="s">
        <v>905</v>
      </c>
      <c r="AC4954" s="4" t="s">
        <v>906</v>
      </c>
      <c r="AD4954" s="4"/>
      <c r="AE4954" s="4" t="s">
        <v>733</v>
      </c>
      <c r="AH4954" s="4">
        <v>61</v>
      </c>
      <c r="AI4954" s="4" t="s">
        <v>6</v>
      </c>
      <c r="AJ4954" s="4" t="s">
        <v>907</v>
      </c>
    </row>
    <row r="4955" spans="1:36" x14ac:dyDescent="0.2">
      <c r="A4955" s="4" t="s">
        <v>726</v>
      </c>
      <c r="B4955" s="4" t="s">
        <v>727</v>
      </c>
      <c r="C4955" s="4" t="s">
        <v>728</v>
      </c>
      <c r="D4955" s="4" t="s">
        <v>729</v>
      </c>
      <c r="I4955" s="2">
        <v>46087.442719999999</v>
      </c>
      <c r="J4955" s="4" t="s">
        <v>45</v>
      </c>
      <c r="AB4955" s="4" t="s">
        <v>905</v>
      </c>
      <c r="AC4955" s="4" t="s">
        <v>906</v>
      </c>
      <c r="AD4955" s="4"/>
      <c r="AE4955" s="4" t="s">
        <v>733</v>
      </c>
      <c r="AH4955" s="4">
        <v>57</v>
      </c>
      <c r="AI4955" s="4" t="s">
        <v>6</v>
      </c>
      <c r="AJ4955" s="4" t="s">
        <v>907</v>
      </c>
    </row>
    <row r="4956" spans="1:36" x14ac:dyDescent="0.2">
      <c r="A4956" s="4" t="s">
        <v>726</v>
      </c>
      <c r="B4956" s="4" t="s">
        <v>727</v>
      </c>
      <c r="C4956" s="4" t="s">
        <v>728</v>
      </c>
      <c r="D4956" s="4" t="s">
        <v>729</v>
      </c>
      <c r="I4956" s="2">
        <v>46087.442789351851</v>
      </c>
      <c r="J4956" s="4" t="s">
        <v>44</v>
      </c>
      <c r="K4956" s="4">
        <v>59</v>
      </c>
      <c r="L4956" s="4">
        <v>-84.598020000000005</v>
      </c>
      <c r="M4956" s="4">
        <v>9.8907699999999998</v>
      </c>
      <c r="N4956" s="4" t="s">
        <v>947</v>
      </c>
      <c r="O4956" s="4" t="b">
        <v>1</v>
      </c>
      <c r="P4956" s="4" t="b">
        <v>0</v>
      </c>
      <c r="Q4956" s="4" t="b">
        <v>0</v>
      </c>
      <c r="R4956" s="4" t="b">
        <v>0</v>
      </c>
      <c r="S4956" s="4" t="b">
        <v>0</v>
      </c>
      <c r="T4956" s="4" t="b">
        <v>0</v>
      </c>
      <c r="U4956" s="4" t="b">
        <v>0</v>
      </c>
      <c r="V4956" s="4" t="b">
        <v>0</v>
      </c>
      <c r="W4956" s="4" t="b">
        <v>0</v>
      </c>
      <c r="X4956" s="4" t="b">
        <v>1</v>
      </c>
      <c r="Y4956" s="4" t="b">
        <v>1</v>
      </c>
    </row>
    <row r="4957" spans="1:36" x14ac:dyDescent="0.2">
      <c r="A4957" s="4" t="s">
        <v>726</v>
      </c>
      <c r="B4957" s="4" t="s">
        <v>727</v>
      </c>
      <c r="C4957" s="4" t="s">
        <v>728</v>
      </c>
      <c r="D4957" s="4" t="s">
        <v>729</v>
      </c>
      <c r="I4957" s="2">
        <v>46087.442928240744</v>
      </c>
      <c r="J4957" s="4" t="s">
        <v>44</v>
      </c>
      <c r="K4957" s="4">
        <v>55</v>
      </c>
      <c r="L4957" s="4">
        <v>-84.596440000000001</v>
      </c>
      <c r="M4957" s="4">
        <v>9.8900699999999997</v>
      </c>
      <c r="N4957" s="4" t="s">
        <v>928</v>
      </c>
      <c r="O4957" s="4" t="b">
        <v>1</v>
      </c>
      <c r="P4957" s="4" t="b">
        <v>0</v>
      </c>
      <c r="Q4957" s="4" t="b">
        <v>0</v>
      </c>
      <c r="R4957" s="4" t="b">
        <v>0</v>
      </c>
      <c r="S4957" s="4" t="b">
        <v>0</v>
      </c>
      <c r="T4957" s="4" t="b">
        <v>0</v>
      </c>
      <c r="U4957" s="4" t="b">
        <v>0</v>
      </c>
      <c r="V4957" s="4" t="b">
        <v>0</v>
      </c>
      <c r="W4957" s="4" t="b">
        <v>0</v>
      </c>
      <c r="X4957" s="4" t="b">
        <v>1</v>
      </c>
      <c r="Y4957" s="4" t="b">
        <v>1</v>
      </c>
    </row>
    <row r="4958" spans="1:36" x14ac:dyDescent="0.2">
      <c r="A4958" s="4" t="s">
        <v>726</v>
      </c>
      <c r="B4958" s="4" t="s">
        <v>727</v>
      </c>
      <c r="C4958" s="4" t="s">
        <v>728</v>
      </c>
      <c r="D4958" s="4" t="s">
        <v>729</v>
      </c>
      <c r="I4958" s="2">
        <v>46087.442928506942</v>
      </c>
      <c r="J4958" s="4" t="s">
        <v>45</v>
      </c>
      <c r="AB4958" s="4" t="s">
        <v>905</v>
      </c>
      <c r="AC4958" s="4" t="s">
        <v>906</v>
      </c>
      <c r="AD4958" s="4"/>
      <c r="AE4958" s="4" t="s">
        <v>733</v>
      </c>
      <c r="AH4958" s="4">
        <v>58</v>
      </c>
      <c r="AI4958" s="4" t="s">
        <v>6</v>
      </c>
      <c r="AJ4958" s="4" t="s">
        <v>907</v>
      </c>
    </row>
    <row r="4959" spans="1:36" x14ac:dyDescent="0.2">
      <c r="A4959" s="4" t="s">
        <v>726</v>
      </c>
      <c r="B4959" s="4" t="s">
        <v>727</v>
      </c>
      <c r="C4959" s="4" t="s">
        <v>728</v>
      </c>
      <c r="D4959" s="4" t="s">
        <v>729</v>
      </c>
      <c r="I4959" s="2">
        <v>46087.442997685182</v>
      </c>
      <c r="J4959" s="4" t="s">
        <v>44</v>
      </c>
      <c r="K4959" s="4">
        <v>63</v>
      </c>
      <c r="L4959" s="4">
        <v>-84.595619999999997</v>
      </c>
      <c r="M4959" s="4">
        <v>9.8896599999999992</v>
      </c>
      <c r="N4959" s="4" t="s">
        <v>928</v>
      </c>
      <c r="O4959" s="4" t="b">
        <v>1</v>
      </c>
      <c r="P4959" s="4" t="b">
        <v>0</v>
      </c>
      <c r="Q4959" s="4" t="b">
        <v>0</v>
      </c>
      <c r="R4959" s="4" t="b">
        <v>0</v>
      </c>
      <c r="S4959" s="4" t="b">
        <v>0</v>
      </c>
      <c r="T4959" s="4" t="b">
        <v>0</v>
      </c>
      <c r="U4959" s="4" t="b">
        <v>0</v>
      </c>
      <c r="V4959" s="4" t="b">
        <v>0</v>
      </c>
      <c r="W4959" s="4" t="b">
        <v>0</v>
      </c>
      <c r="X4959" s="4" t="b">
        <v>1</v>
      </c>
      <c r="Y4959" s="4" t="b">
        <v>1</v>
      </c>
    </row>
    <row r="4960" spans="1:36" x14ac:dyDescent="0.2">
      <c r="A4960" s="4" t="s">
        <v>726</v>
      </c>
      <c r="B4960" s="4" t="s">
        <v>727</v>
      </c>
      <c r="C4960" s="4" t="s">
        <v>728</v>
      </c>
      <c r="D4960" s="4" t="s">
        <v>729</v>
      </c>
      <c r="I4960" s="2">
        <v>46087.443014363424</v>
      </c>
      <c r="J4960" s="4" t="s">
        <v>45</v>
      </c>
      <c r="AB4960" s="4" t="s">
        <v>811</v>
      </c>
      <c r="AC4960" s="4" t="s">
        <v>812</v>
      </c>
      <c r="AD4960" s="4"/>
      <c r="AE4960" s="4" t="s">
        <v>733</v>
      </c>
      <c r="AH4960" s="4">
        <v>-5750</v>
      </c>
      <c r="AI4960" s="4" t="s">
        <v>813</v>
      </c>
      <c r="AJ4960" s="4" t="s">
        <v>814</v>
      </c>
    </row>
    <row r="4961" spans="1:36" x14ac:dyDescent="0.2">
      <c r="A4961" s="4" t="s">
        <v>726</v>
      </c>
      <c r="B4961" s="4" t="s">
        <v>727</v>
      </c>
      <c r="C4961" s="4" t="s">
        <v>728</v>
      </c>
      <c r="D4961" s="4" t="s">
        <v>729</v>
      </c>
      <c r="I4961" s="2">
        <v>46087.443067129629</v>
      </c>
      <c r="J4961" s="4" t="s">
        <v>44</v>
      </c>
      <c r="K4961" s="4">
        <v>61</v>
      </c>
      <c r="L4961" s="4">
        <v>-84.594800000000006</v>
      </c>
      <c r="M4961" s="4">
        <v>9.8892399999999991</v>
      </c>
      <c r="N4961" s="4" t="s">
        <v>928</v>
      </c>
      <c r="O4961" s="4" t="b">
        <v>1</v>
      </c>
      <c r="P4961" s="4" t="b">
        <v>0</v>
      </c>
      <c r="Q4961" s="4" t="b">
        <v>0</v>
      </c>
      <c r="R4961" s="4" t="b">
        <v>0</v>
      </c>
      <c r="S4961" s="4" t="b">
        <v>0</v>
      </c>
      <c r="T4961" s="4" t="b">
        <v>0</v>
      </c>
      <c r="U4961" s="4" t="b">
        <v>0</v>
      </c>
      <c r="V4961" s="4" t="b">
        <v>0</v>
      </c>
      <c r="W4961" s="4" t="b">
        <v>0</v>
      </c>
      <c r="X4961" s="4" t="b">
        <v>1</v>
      </c>
      <c r="Y4961" s="4" t="b">
        <v>1</v>
      </c>
    </row>
    <row r="4962" spans="1:36" x14ac:dyDescent="0.2">
      <c r="A4962" s="4" t="s">
        <v>726</v>
      </c>
      <c r="B4962" s="4" t="s">
        <v>727</v>
      </c>
      <c r="C4962" s="4" t="s">
        <v>728</v>
      </c>
      <c r="D4962" s="4" t="s">
        <v>729</v>
      </c>
      <c r="I4962" s="2">
        <v>46087.443082233796</v>
      </c>
      <c r="J4962" s="4" t="s">
        <v>45</v>
      </c>
      <c r="AB4962" s="4" t="s">
        <v>772</v>
      </c>
      <c r="AC4962" s="4" t="s">
        <v>773</v>
      </c>
      <c r="AD4962" s="4"/>
      <c r="AE4962" s="4" t="s">
        <v>733</v>
      </c>
      <c r="AH4962" s="4">
        <v>16010</v>
      </c>
      <c r="AI4962" s="4" t="s">
        <v>774</v>
      </c>
      <c r="AJ4962" s="4" t="s">
        <v>775</v>
      </c>
    </row>
    <row r="4963" spans="1:36" x14ac:dyDescent="0.2">
      <c r="A4963" s="4" t="s">
        <v>726</v>
      </c>
      <c r="B4963" s="4" t="s">
        <v>727</v>
      </c>
      <c r="C4963" s="4" t="s">
        <v>728</v>
      </c>
      <c r="D4963" s="4" t="s">
        <v>729</v>
      </c>
      <c r="I4963" s="2">
        <v>46087.443082233796</v>
      </c>
      <c r="J4963" s="4" t="s">
        <v>45</v>
      </c>
      <c r="AB4963" s="4" t="s">
        <v>776</v>
      </c>
      <c r="AC4963" s="4" t="s">
        <v>777</v>
      </c>
      <c r="AD4963" s="4"/>
      <c r="AE4963" s="4" t="s">
        <v>733</v>
      </c>
      <c r="AH4963" s="4">
        <v>16010</v>
      </c>
      <c r="AI4963" s="4" t="s">
        <v>774</v>
      </c>
      <c r="AJ4963" s="4" t="s">
        <v>775</v>
      </c>
    </row>
    <row r="4964" spans="1:36" x14ac:dyDescent="0.2">
      <c r="A4964" s="4" t="s">
        <v>726</v>
      </c>
      <c r="B4964" s="4" t="s">
        <v>727</v>
      </c>
      <c r="C4964" s="4" t="s">
        <v>728</v>
      </c>
      <c r="D4964" s="4" t="s">
        <v>729</v>
      </c>
      <c r="I4964" s="2">
        <v>46087.443165324075</v>
      </c>
      <c r="J4964" s="4" t="s">
        <v>45</v>
      </c>
      <c r="AB4964" s="4" t="s">
        <v>811</v>
      </c>
      <c r="AC4964" s="4" t="s">
        <v>812</v>
      </c>
      <c r="AD4964" s="4"/>
      <c r="AE4964" s="4" t="s">
        <v>733</v>
      </c>
      <c r="AH4964" s="4">
        <v>31912</v>
      </c>
      <c r="AI4964" s="4" t="s">
        <v>813</v>
      </c>
      <c r="AJ4964" s="4" t="s">
        <v>814</v>
      </c>
    </row>
    <row r="4965" spans="1:36" x14ac:dyDescent="0.2">
      <c r="A4965" s="4" t="s">
        <v>726</v>
      </c>
      <c r="B4965" s="4" t="s">
        <v>727</v>
      </c>
      <c r="C4965" s="4" t="s">
        <v>728</v>
      </c>
      <c r="D4965" s="4" t="s">
        <v>729</v>
      </c>
      <c r="I4965" s="2">
        <v>46087.443171296298</v>
      </c>
      <c r="J4965" s="4" t="s">
        <v>44</v>
      </c>
      <c r="K4965" s="4">
        <v>66</v>
      </c>
      <c r="L4965" s="4">
        <v>-84.593530000000001</v>
      </c>
      <c r="M4965" s="4">
        <v>9.8886000000000003</v>
      </c>
      <c r="N4965" s="4" t="s">
        <v>928</v>
      </c>
      <c r="O4965" s="4" t="b">
        <v>1</v>
      </c>
      <c r="P4965" s="4" t="b">
        <v>0</v>
      </c>
      <c r="Q4965" s="4" t="b">
        <v>0</v>
      </c>
      <c r="R4965" s="4" t="b">
        <v>0</v>
      </c>
      <c r="S4965" s="4" t="b">
        <v>0</v>
      </c>
      <c r="T4965" s="4" t="b">
        <v>0</v>
      </c>
      <c r="U4965" s="4" t="b">
        <v>0</v>
      </c>
      <c r="V4965" s="4" t="b">
        <v>0</v>
      </c>
      <c r="W4965" s="4" t="b">
        <v>0</v>
      </c>
      <c r="X4965" s="4" t="b">
        <v>1</v>
      </c>
      <c r="Y4965" s="4" t="b">
        <v>1</v>
      </c>
    </row>
    <row r="4966" spans="1:36" x14ac:dyDescent="0.2">
      <c r="A4966" s="4" t="s">
        <v>726</v>
      </c>
      <c r="B4966" s="4" t="s">
        <v>727</v>
      </c>
      <c r="C4966" s="4" t="s">
        <v>728</v>
      </c>
      <c r="D4966" s="4" t="s">
        <v>729</v>
      </c>
      <c r="I4966" s="2">
        <v>46087.443206284719</v>
      </c>
      <c r="J4966" s="4" t="s">
        <v>45</v>
      </c>
      <c r="AB4966" s="4" t="s">
        <v>905</v>
      </c>
      <c r="AC4966" s="4" t="s">
        <v>906</v>
      </c>
      <c r="AD4966" s="4"/>
      <c r="AE4966" s="4" t="s">
        <v>733</v>
      </c>
      <c r="AH4966" s="4">
        <v>72</v>
      </c>
      <c r="AI4966" s="4" t="s">
        <v>6</v>
      </c>
      <c r="AJ4966" s="4" t="s">
        <v>907</v>
      </c>
    </row>
    <row r="4967" spans="1:36" x14ac:dyDescent="0.2">
      <c r="A4967" s="4" t="s">
        <v>726</v>
      </c>
      <c r="B4967" s="4" t="s">
        <v>727</v>
      </c>
      <c r="C4967" s="4" t="s">
        <v>728</v>
      </c>
      <c r="D4967" s="4" t="s">
        <v>729</v>
      </c>
      <c r="I4967" s="2">
        <v>46087.44321759259</v>
      </c>
      <c r="J4967" s="4" t="s">
        <v>44</v>
      </c>
      <c r="K4967" s="4">
        <v>70</v>
      </c>
      <c r="L4967" s="4">
        <v>-84.592920000000007</v>
      </c>
      <c r="M4967" s="4">
        <v>9.8882899999999996</v>
      </c>
      <c r="N4967" s="4" t="s">
        <v>930</v>
      </c>
      <c r="O4967" s="4" t="b">
        <v>1</v>
      </c>
      <c r="P4967" s="4" t="b">
        <v>0</v>
      </c>
      <c r="Q4967" s="4" t="b">
        <v>0</v>
      </c>
      <c r="R4967" s="4" t="b">
        <v>0</v>
      </c>
      <c r="S4967" s="4" t="b">
        <v>0</v>
      </c>
      <c r="T4967" s="4" t="b">
        <v>0</v>
      </c>
      <c r="U4967" s="4" t="b">
        <v>0</v>
      </c>
      <c r="V4967" s="4" t="b">
        <v>0</v>
      </c>
      <c r="W4967" s="4" t="b">
        <v>0</v>
      </c>
      <c r="X4967" s="4" t="b">
        <v>1</v>
      </c>
      <c r="Y4967" s="4" t="b">
        <v>1</v>
      </c>
    </row>
    <row r="4968" spans="1:36" x14ac:dyDescent="0.2">
      <c r="A4968" s="4" t="s">
        <v>726</v>
      </c>
      <c r="B4968" s="4" t="s">
        <v>727</v>
      </c>
      <c r="C4968" s="4" t="s">
        <v>728</v>
      </c>
      <c r="D4968" s="4" t="s">
        <v>729</v>
      </c>
      <c r="I4968" s="2">
        <v>46087.443223425929</v>
      </c>
      <c r="J4968" s="4" t="s">
        <v>45</v>
      </c>
      <c r="AB4968" s="4" t="s">
        <v>811</v>
      </c>
      <c r="AC4968" s="4" t="s">
        <v>812</v>
      </c>
      <c r="AD4968" s="4"/>
      <c r="AE4968" s="4" t="s">
        <v>733</v>
      </c>
      <c r="AH4968" s="4">
        <v>-6880</v>
      </c>
      <c r="AI4968" s="4" t="s">
        <v>813</v>
      </c>
      <c r="AJ4968" s="4" t="s">
        <v>814</v>
      </c>
    </row>
    <row r="4969" spans="1:36" x14ac:dyDescent="0.2">
      <c r="A4969" s="4" t="s">
        <v>726</v>
      </c>
      <c r="B4969" s="4" t="s">
        <v>727</v>
      </c>
      <c r="C4969" s="4" t="s">
        <v>728</v>
      </c>
      <c r="D4969" s="4" t="s">
        <v>729</v>
      </c>
      <c r="I4969" s="2">
        <v>46087.443287037036</v>
      </c>
      <c r="J4969" s="4" t="s">
        <v>44</v>
      </c>
      <c r="K4969" s="4">
        <v>63</v>
      </c>
      <c r="L4969" s="4">
        <v>-84.592029999999994</v>
      </c>
      <c r="M4969" s="4">
        <v>9.8878400000000006</v>
      </c>
      <c r="N4969" s="4" t="s">
        <v>928</v>
      </c>
      <c r="O4969" s="4" t="b">
        <v>1</v>
      </c>
      <c r="P4969" s="4" t="b">
        <v>0</v>
      </c>
      <c r="Q4969" s="4" t="b">
        <v>0</v>
      </c>
      <c r="R4969" s="4" t="b">
        <v>0</v>
      </c>
      <c r="S4969" s="4" t="b">
        <v>0</v>
      </c>
      <c r="T4969" s="4" t="b">
        <v>0</v>
      </c>
      <c r="U4969" s="4" t="b">
        <v>0</v>
      </c>
      <c r="V4969" s="4" t="b">
        <v>0</v>
      </c>
      <c r="W4969" s="4" t="b">
        <v>0</v>
      </c>
      <c r="X4969" s="4" t="b">
        <v>1</v>
      </c>
      <c r="Y4969" s="4" t="b">
        <v>1</v>
      </c>
    </row>
    <row r="4970" spans="1:36" x14ac:dyDescent="0.2">
      <c r="A4970" s="4" t="s">
        <v>726</v>
      </c>
      <c r="B4970" s="4" t="s">
        <v>727</v>
      </c>
      <c r="C4970" s="4" t="s">
        <v>728</v>
      </c>
      <c r="D4970" s="4" t="s">
        <v>729</v>
      </c>
      <c r="I4970" s="2">
        <v>46087.443333333336</v>
      </c>
      <c r="J4970" s="4" t="s">
        <v>44</v>
      </c>
      <c r="K4970" s="4">
        <v>57</v>
      </c>
      <c r="L4970" s="4">
        <v>-84.591489999999993</v>
      </c>
      <c r="M4970" s="4">
        <v>9.8875600000000006</v>
      </c>
      <c r="N4970" s="4" t="s">
        <v>930</v>
      </c>
      <c r="O4970" s="4" t="b">
        <v>1</v>
      </c>
      <c r="P4970" s="4" t="b">
        <v>0</v>
      </c>
      <c r="Q4970" s="4" t="b">
        <v>0</v>
      </c>
      <c r="R4970" s="4" t="b">
        <v>0</v>
      </c>
      <c r="S4970" s="4" t="b">
        <v>0</v>
      </c>
      <c r="T4970" s="4" t="b">
        <v>0</v>
      </c>
      <c r="U4970" s="4" t="b">
        <v>0</v>
      </c>
      <c r="V4970" s="4" t="b">
        <v>0</v>
      </c>
      <c r="W4970" s="4" t="b">
        <v>0</v>
      </c>
      <c r="X4970" s="4" t="b">
        <v>1</v>
      </c>
      <c r="Y4970" s="4" t="b">
        <v>1</v>
      </c>
    </row>
    <row r="4971" spans="1:36" x14ac:dyDescent="0.2">
      <c r="A4971" s="4" t="s">
        <v>726</v>
      </c>
      <c r="B4971" s="4" t="s">
        <v>727</v>
      </c>
      <c r="C4971" s="4" t="s">
        <v>728</v>
      </c>
      <c r="D4971" s="4" t="s">
        <v>729</v>
      </c>
      <c r="I4971" s="2">
        <v>46087.443345173611</v>
      </c>
      <c r="J4971" s="4" t="s">
        <v>45</v>
      </c>
      <c r="AB4971" s="4" t="s">
        <v>905</v>
      </c>
      <c r="AC4971" s="4" t="s">
        <v>906</v>
      </c>
      <c r="AD4971" s="4"/>
      <c r="AE4971" s="4" t="s">
        <v>733</v>
      </c>
      <c r="AH4971" s="4">
        <v>58</v>
      </c>
      <c r="AI4971" s="4" t="s">
        <v>6</v>
      </c>
      <c r="AJ4971" s="4" t="s">
        <v>907</v>
      </c>
    </row>
    <row r="4972" spans="1:36" x14ac:dyDescent="0.2">
      <c r="A4972" s="4" t="s">
        <v>726</v>
      </c>
      <c r="B4972" s="4" t="s">
        <v>727</v>
      </c>
      <c r="C4972" s="4" t="s">
        <v>728</v>
      </c>
      <c r="D4972" s="4" t="s">
        <v>729</v>
      </c>
      <c r="I4972" s="2">
        <v>46087.443362673614</v>
      </c>
      <c r="J4972" s="4" t="s">
        <v>45</v>
      </c>
      <c r="AB4972" s="4" t="s">
        <v>811</v>
      </c>
      <c r="AC4972" s="4" t="s">
        <v>812</v>
      </c>
      <c r="AD4972" s="4"/>
      <c r="AE4972" s="4" t="s">
        <v>733</v>
      </c>
      <c r="AH4972" s="4">
        <v>23528</v>
      </c>
      <c r="AI4972" s="4" t="s">
        <v>813</v>
      </c>
      <c r="AJ4972" s="4" t="s">
        <v>814</v>
      </c>
    </row>
    <row r="4973" spans="1:36" x14ac:dyDescent="0.2">
      <c r="A4973" s="4" t="s">
        <v>726</v>
      </c>
      <c r="B4973" s="4" t="s">
        <v>727</v>
      </c>
      <c r="C4973" s="4" t="s">
        <v>728</v>
      </c>
      <c r="D4973" s="4" t="s">
        <v>729</v>
      </c>
      <c r="I4973" s="2">
        <v>46087.443402777775</v>
      </c>
      <c r="J4973" s="4" t="s">
        <v>44</v>
      </c>
      <c r="K4973" s="4">
        <v>59</v>
      </c>
      <c r="L4973" s="4">
        <v>-84.590710000000001</v>
      </c>
      <c r="M4973" s="4">
        <v>9.8871699999999993</v>
      </c>
      <c r="N4973" s="4" t="s">
        <v>928</v>
      </c>
      <c r="O4973" s="4" t="b">
        <v>1</v>
      </c>
      <c r="P4973" s="4" t="b">
        <v>0</v>
      </c>
      <c r="Q4973" s="4" t="b">
        <v>0</v>
      </c>
      <c r="R4973" s="4" t="b">
        <v>0</v>
      </c>
      <c r="S4973" s="4" t="b">
        <v>0</v>
      </c>
      <c r="T4973" s="4" t="b">
        <v>0</v>
      </c>
      <c r="U4973" s="4" t="b">
        <v>0</v>
      </c>
      <c r="V4973" s="4" t="b">
        <v>0</v>
      </c>
      <c r="W4973" s="4" t="b">
        <v>0</v>
      </c>
      <c r="X4973" s="4" t="b">
        <v>1</v>
      </c>
      <c r="Y4973" s="4" t="b">
        <v>1</v>
      </c>
    </row>
    <row r="4974" spans="1:36" x14ac:dyDescent="0.2">
      <c r="A4974" s="4" t="s">
        <v>726</v>
      </c>
      <c r="B4974" s="4" t="s">
        <v>727</v>
      </c>
      <c r="C4974" s="4" t="s">
        <v>728</v>
      </c>
      <c r="D4974" s="4" t="s">
        <v>729</v>
      </c>
      <c r="I4974" s="2">
        <v>46087.443495416665</v>
      </c>
      <c r="J4974" s="4" t="s">
        <v>45</v>
      </c>
      <c r="AB4974" s="4" t="s">
        <v>905</v>
      </c>
      <c r="AC4974" s="4" t="s">
        <v>906</v>
      </c>
      <c r="AD4974" s="4"/>
      <c r="AE4974" s="4" t="s">
        <v>733</v>
      </c>
      <c r="AH4974" s="4">
        <v>64</v>
      </c>
      <c r="AI4974" s="4" t="s">
        <v>6</v>
      </c>
      <c r="AJ4974" s="4" t="s">
        <v>907</v>
      </c>
    </row>
    <row r="4975" spans="1:36" x14ac:dyDescent="0.2">
      <c r="A4975" s="4" t="s">
        <v>726</v>
      </c>
      <c r="B4975" s="4" t="s">
        <v>727</v>
      </c>
      <c r="C4975" s="4" t="s">
        <v>728</v>
      </c>
      <c r="D4975" s="4" t="s">
        <v>729</v>
      </c>
      <c r="I4975" s="2">
        <v>46087.443564814814</v>
      </c>
      <c r="J4975" s="4" t="s">
        <v>44</v>
      </c>
      <c r="K4975" s="4">
        <v>72</v>
      </c>
      <c r="L4975" s="4">
        <v>-84.588710000000006</v>
      </c>
      <c r="M4975" s="4">
        <v>9.8861500000000007</v>
      </c>
      <c r="N4975" s="4" t="s">
        <v>928</v>
      </c>
      <c r="O4975" s="4" t="b">
        <v>1</v>
      </c>
      <c r="P4975" s="4" t="b">
        <v>0</v>
      </c>
      <c r="Q4975" s="4" t="b">
        <v>0</v>
      </c>
      <c r="R4975" s="4" t="b">
        <v>0</v>
      </c>
      <c r="S4975" s="4" t="b">
        <v>0</v>
      </c>
      <c r="T4975" s="4" t="b">
        <v>0</v>
      </c>
      <c r="U4975" s="4" t="b">
        <v>0</v>
      </c>
      <c r="V4975" s="4" t="b">
        <v>0</v>
      </c>
      <c r="W4975" s="4" t="b">
        <v>0</v>
      </c>
      <c r="X4975" s="4" t="b">
        <v>1</v>
      </c>
      <c r="Y4975" s="4" t="b">
        <v>1</v>
      </c>
    </row>
    <row r="4976" spans="1:36" x14ac:dyDescent="0.2">
      <c r="A4976" s="4" t="s">
        <v>726</v>
      </c>
      <c r="B4976" s="4" t="s">
        <v>727</v>
      </c>
      <c r="C4976" s="4" t="s">
        <v>728</v>
      </c>
      <c r="D4976" s="4" t="s">
        <v>729</v>
      </c>
      <c r="I4976" s="2">
        <v>46087.443567256945</v>
      </c>
      <c r="J4976" s="4" t="s">
        <v>45</v>
      </c>
      <c r="AB4976" s="4" t="s">
        <v>797</v>
      </c>
      <c r="AC4976" s="4" t="s">
        <v>798</v>
      </c>
      <c r="AD4976" s="4"/>
      <c r="AE4976" s="4" t="s">
        <v>733</v>
      </c>
      <c r="AH4976" s="4">
        <v>43.050000000000004</v>
      </c>
      <c r="AI4976" s="4" t="s">
        <v>799</v>
      </c>
      <c r="AJ4976" s="4" t="s">
        <v>800</v>
      </c>
    </row>
    <row r="4977" spans="1:36" x14ac:dyDescent="0.2">
      <c r="A4977" s="4" t="s">
        <v>726</v>
      </c>
      <c r="B4977" s="4" t="s">
        <v>727</v>
      </c>
      <c r="C4977" s="4" t="s">
        <v>728</v>
      </c>
      <c r="D4977" s="4" t="s">
        <v>729</v>
      </c>
      <c r="I4977" s="2">
        <v>46087.443583263892</v>
      </c>
      <c r="J4977" s="4" t="s">
        <v>45</v>
      </c>
      <c r="AB4977" s="4" t="s">
        <v>811</v>
      </c>
      <c r="AC4977" s="4" t="s">
        <v>812</v>
      </c>
      <c r="AD4977" s="4"/>
      <c r="AE4977" s="4" t="s">
        <v>733</v>
      </c>
      <c r="AH4977" s="4">
        <v>-7460</v>
      </c>
      <c r="AI4977" s="4" t="s">
        <v>813</v>
      </c>
      <c r="AJ4977" s="4" t="s">
        <v>814</v>
      </c>
    </row>
    <row r="4978" spans="1:36" x14ac:dyDescent="0.2">
      <c r="A4978" s="4" t="s">
        <v>726</v>
      </c>
      <c r="B4978" s="4" t="s">
        <v>727</v>
      </c>
      <c r="C4978" s="4" t="s">
        <v>728</v>
      </c>
      <c r="D4978" s="4" t="s">
        <v>729</v>
      </c>
      <c r="I4978" s="2">
        <v>46087.443599537037</v>
      </c>
      <c r="J4978" s="4" t="s">
        <v>44</v>
      </c>
      <c r="K4978" s="4">
        <v>70</v>
      </c>
      <c r="L4978" s="4">
        <v>-84.588200000000001</v>
      </c>
      <c r="M4978" s="4">
        <v>9.8859399999999997</v>
      </c>
      <c r="N4978" s="4" t="s">
        <v>930</v>
      </c>
      <c r="O4978" s="4" t="b">
        <v>1</v>
      </c>
      <c r="P4978" s="4" t="b">
        <v>0</v>
      </c>
      <c r="Q4978" s="4" t="b">
        <v>0</v>
      </c>
      <c r="R4978" s="4" t="b">
        <v>0</v>
      </c>
      <c r="S4978" s="4" t="b">
        <v>0</v>
      </c>
      <c r="T4978" s="4" t="b">
        <v>0</v>
      </c>
      <c r="U4978" s="4" t="b">
        <v>0</v>
      </c>
      <c r="V4978" s="4" t="b">
        <v>0</v>
      </c>
      <c r="W4978" s="4" t="b">
        <v>0</v>
      </c>
      <c r="X4978" s="4" t="b">
        <v>1</v>
      </c>
      <c r="Y4978" s="4" t="b">
        <v>1</v>
      </c>
    </row>
    <row r="4979" spans="1:36" x14ac:dyDescent="0.2">
      <c r="A4979" s="4" t="s">
        <v>726</v>
      </c>
      <c r="B4979" s="4" t="s">
        <v>727</v>
      </c>
      <c r="C4979" s="4" t="s">
        <v>728</v>
      </c>
      <c r="D4979" s="4" t="s">
        <v>729</v>
      </c>
      <c r="I4979" s="2">
        <v>46087.44362982639</v>
      </c>
      <c r="J4979" s="4" t="s">
        <v>45</v>
      </c>
      <c r="AB4979" s="4" t="s">
        <v>811</v>
      </c>
      <c r="AC4979" s="4" t="s">
        <v>812</v>
      </c>
      <c r="AD4979" s="4"/>
      <c r="AE4979" s="4" t="s">
        <v>733</v>
      </c>
      <c r="AH4979" s="4">
        <v>39159</v>
      </c>
      <c r="AI4979" s="4" t="s">
        <v>813</v>
      </c>
      <c r="AJ4979" s="4" t="s">
        <v>814</v>
      </c>
    </row>
    <row r="4980" spans="1:36" x14ac:dyDescent="0.2">
      <c r="A4980" s="4" t="s">
        <v>726</v>
      </c>
      <c r="B4980" s="4" t="s">
        <v>727</v>
      </c>
      <c r="C4980" s="4" t="s">
        <v>728</v>
      </c>
      <c r="D4980" s="4" t="s">
        <v>729</v>
      </c>
      <c r="I4980" s="2">
        <v>46087.443668981483</v>
      </c>
      <c r="J4980" s="4" t="s">
        <v>44</v>
      </c>
      <c r="K4980" s="4">
        <v>83</v>
      </c>
      <c r="L4980" s="4">
        <v>-84.587100000000007</v>
      </c>
      <c r="M4980" s="4">
        <v>9.8855799999999991</v>
      </c>
      <c r="N4980" s="4" t="s">
        <v>947</v>
      </c>
      <c r="O4980" s="4" t="b">
        <v>1</v>
      </c>
      <c r="P4980" s="4" t="b">
        <v>0</v>
      </c>
      <c r="Q4980" s="4" t="b">
        <v>0</v>
      </c>
      <c r="R4980" s="4" t="b">
        <v>0</v>
      </c>
      <c r="S4980" s="4" t="b">
        <v>0</v>
      </c>
      <c r="T4980" s="4" t="b">
        <v>0</v>
      </c>
      <c r="U4980" s="4" t="b">
        <v>0</v>
      </c>
      <c r="V4980" s="4" t="b">
        <v>0</v>
      </c>
      <c r="W4980" s="4" t="b">
        <v>0</v>
      </c>
      <c r="X4980" s="4" t="b">
        <v>1</v>
      </c>
      <c r="Y4980" s="4" t="b">
        <v>1</v>
      </c>
    </row>
    <row r="4981" spans="1:36" x14ac:dyDescent="0.2">
      <c r="A4981" s="4" t="s">
        <v>726</v>
      </c>
      <c r="B4981" s="4" t="s">
        <v>727</v>
      </c>
      <c r="C4981" s="4" t="s">
        <v>728</v>
      </c>
      <c r="D4981" s="4" t="s">
        <v>729</v>
      </c>
      <c r="I4981" s="2">
        <v>46087.443695520837</v>
      </c>
      <c r="J4981" s="4" t="s">
        <v>45</v>
      </c>
      <c r="AB4981" s="4" t="s">
        <v>772</v>
      </c>
      <c r="AC4981" s="4" t="s">
        <v>773</v>
      </c>
      <c r="AD4981" s="4"/>
      <c r="AE4981" s="4" t="s">
        <v>733</v>
      </c>
      <c r="AH4981" s="4">
        <v>16011</v>
      </c>
      <c r="AI4981" s="4" t="s">
        <v>774</v>
      </c>
      <c r="AJ4981" s="4" t="s">
        <v>775</v>
      </c>
    </row>
    <row r="4982" spans="1:36" x14ac:dyDescent="0.2">
      <c r="A4982" s="4" t="s">
        <v>726</v>
      </c>
      <c r="B4982" s="4" t="s">
        <v>727</v>
      </c>
      <c r="C4982" s="4" t="s">
        <v>728</v>
      </c>
      <c r="D4982" s="4" t="s">
        <v>729</v>
      </c>
      <c r="I4982" s="2">
        <v>46087.443695520837</v>
      </c>
      <c r="J4982" s="4" t="s">
        <v>45</v>
      </c>
      <c r="AB4982" s="4" t="s">
        <v>776</v>
      </c>
      <c r="AC4982" s="4" t="s">
        <v>777</v>
      </c>
      <c r="AD4982" s="4"/>
      <c r="AE4982" s="4" t="s">
        <v>733</v>
      </c>
      <c r="AH4982" s="4">
        <v>16011</v>
      </c>
      <c r="AI4982" s="4" t="s">
        <v>774</v>
      </c>
      <c r="AJ4982" s="4" t="s">
        <v>775</v>
      </c>
    </row>
    <row r="4983" spans="1:36" x14ac:dyDescent="0.2">
      <c r="A4983" s="4" t="s">
        <v>726</v>
      </c>
      <c r="B4983" s="4" t="s">
        <v>727</v>
      </c>
      <c r="C4983" s="4" t="s">
        <v>728</v>
      </c>
      <c r="D4983" s="4" t="s">
        <v>729</v>
      </c>
      <c r="I4983" s="2">
        <v>46087.443761574075</v>
      </c>
      <c r="J4983" s="4" t="s">
        <v>44</v>
      </c>
      <c r="K4983" s="4">
        <v>92</v>
      </c>
      <c r="L4983" s="4">
        <v>-84.585319999999996</v>
      </c>
      <c r="M4983" s="4">
        <v>9.8853299999999997</v>
      </c>
      <c r="N4983" s="4" t="s">
        <v>947</v>
      </c>
      <c r="O4983" s="4" t="b">
        <v>1</v>
      </c>
      <c r="P4983" s="4" t="b">
        <v>0</v>
      </c>
      <c r="Q4983" s="4" t="b">
        <v>0</v>
      </c>
      <c r="R4983" s="4" t="b">
        <v>0</v>
      </c>
      <c r="S4983" s="4" t="b">
        <v>0</v>
      </c>
      <c r="T4983" s="4" t="b">
        <v>0</v>
      </c>
      <c r="U4983" s="4" t="b">
        <v>0</v>
      </c>
      <c r="V4983" s="4" t="b">
        <v>0</v>
      </c>
      <c r="W4983" s="4" t="b">
        <v>0</v>
      </c>
      <c r="X4983" s="4" t="b">
        <v>1</v>
      </c>
      <c r="Y4983" s="4" t="b">
        <v>1</v>
      </c>
    </row>
    <row r="4984" spans="1:36" x14ac:dyDescent="0.2">
      <c r="A4984" s="4" t="s">
        <v>726</v>
      </c>
      <c r="B4984" s="4" t="s">
        <v>727</v>
      </c>
      <c r="C4984" s="4" t="s">
        <v>728</v>
      </c>
      <c r="D4984" s="4" t="s">
        <v>729</v>
      </c>
      <c r="I4984" s="2">
        <v>46087.443819444445</v>
      </c>
      <c r="J4984" s="4" t="s">
        <v>45</v>
      </c>
      <c r="AB4984" s="4" t="s">
        <v>905</v>
      </c>
      <c r="AC4984" s="4" t="s">
        <v>906</v>
      </c>
      <c r="AD4984" s="4"/>
      <c r="AE4984" s="4" t="s">
        <v>733</v>
      </c>
      <c r="AH4984" s="4">
        <v>101</v>
      </c>
      <c r="AI4984" s="4" t="s">
        <v>6</v>
      </c>
      <c r="AJ4984" s="4" t="s">
        <v>907</v>
      </c>
    </row>
    <row r="4985" spans="1:36" x14ac:dyDescent="0.2">
      <c r="A4985" s="4" t="s">
        <v>726</v>
      </c>
      <c r="B4985" s="4" t="s">
        <v>727</v>
      </c>
      <c r="C4985" s="4" t="s">
        <v>728</v>
      </c>
      <c r="D4985" s="4" t="s">
        <v>729</v>
      </c>
      <c r="I4985" s="2">
        <v>46087.443838935185</v>
      </c>
      <c r="J4985" s="4" t="s">
        <v>45</v>
      </c>
      <c r="AB4985" s="4" t="s">
        <v>811</v>
      </c>
      <c r="AC4985" s="4" t="s">
        <v>812</v>
      </c>
      <c r="AD4985" s="4"/>
      <c r="AE4985" s="4" t="s">
        <v>733</v>
      </c>
      <c r="AH4985" s="4">
        <v>-5115</v>
      </c>
      <c r="AI4985" s="4" t="s">
        <v>813</v>
      </c>
      <c r="AJ4985" s="4" t="s">
        <v>814</v>
      </c>
    </row>
    <row r="4986" spans="1:36" x14ac:dyDescent="0.2">
      <c r="A4986" s="4" t="s">
        <v>726</v>
      </c>
      <c r="B4986" s="4" t="s">
        <v>727</v>
      </c>
      <c r="C4986" s="4" t="s">
        <v>728</v>
      </c>
      <c r="D4986" s="4" t="s">
        <v>729</v>
      </c>
      <c r="I4986" s="2">
        <v>46087.443842592591</v>
      </c>
      <c r="J4986" s="4" t="s">
        <v>44</v>
      </c>
      <c r="K4986" s="4">
        <v>100</v>
      </c>
      <c r="L4986" s="4">
        <v>-84.583609999999993</v>
      </c>
      <c r="M4986" s="4">
        <v>9.8854100000000003</v>
      </c>
      <c r="N4986" s="4" t="s">
        <v>947</v>
      </c>
      <c r="O4986" s="4" t="b">
        <v>1</v>
      </c>
      <c r="P4986" s="4" t="b">
        <v>0</v>
      </c>
      <c r="Q4986" s="4" t="b">
        <v>0</v>
      </c>
      <c r="R4986" s="4" t="b">
        <v>0</v>
      </c>
      <c r="S4986" s="4" t="b">
        <v>0</v>
      </c>
      <c r="T4986" s="4" t="b">
        <v>0</v>
      </c>
      <c r="U4986" s="4" t="b">
        <v>0</v>
      </c>
      <c r="V4986" s="4" t="b">
        <v>0</v>
      </c>
      <c r="W4986" s="4" t="b">
        <v>0</v>
      </c>
      <c r="X4986" s="4" t="b">
        <v>1</v>
      </c>
      <c r="Y4986" s="4" t="b">
        <v>1</v>
      </c>
    </row>
    <row r="4987" spans="1:36" x14ac:dyDescent="0.2">
      <c r="A4987" s="4" t="s">
        <v>726</v>
      </c>
      <c r="B4987" s="4" t="s">
        <v>727</v>
      </c>
      <c r="C4987" s="4" t="s">
        <v>728</v>
      </c>
      <c r="D4987" s="4" t="s">
        <v>729</v>
      </c>
      <c r="I4987" s="2">
        <v>46087.44384403935</v>
      </c>
      <c r="J4987" s="4" t="s">
        <v>45</v>
      </c>
      <c r="AB4987" s="4" t="s">
        <v>972</v>
      </c>
      <c r="AC4987" s="4" t="s">
        <v>973</v>
      </c>
      <c r="AD4987" s="4"/>
      <c r="AE4987" s="4" t="s">
        <v>733</v>
      </c>
      <c r="AH4987" s="4">
        <v>2</v>
      </c>
      <c r="AI4987" s="4" t="s">
        <v>774</v>
      </c>
      <c r="AJ4987" s="4" t="s">
        <v>775</v>
      </c>
    </row>
    <row r="4988" spans="1:36" x14ac:dyDescent="0.2">
      <c r="A4988" s="4" t="s">
        <v>726</v>
      </c>
      <c r="B4988" s="4" t="s">
        <v>727</v>
      </c>
      <c r="C4988" s="4" t="s">
        <v>728</v>
      </c>
      <c r="D4988" s="4" t="s">
        <v>729</v>
      </c>
      <c r="I4988" s="2">
        <v>46087.443862164349</v>
      </c>
      <c r="J4988" s="4" t="s">
        <v>45</v>
      </c>
      <c r="AB4988" s="4" t="s">
        <v>811</v>
      </c>
      <c r="AC4988" s="4" t="s">
        <v>812</v>
      </c>
      <c r="AD4988" s="4"/>
      <c r="AE4988" s="4" t="s">
        <v>733</v>
      </c>
      <c r="AH4988" s="4">
        <v>29928</v>
      </c>
      <c r="AI4988" s="4" t="s">
        <v>813</v>
      </c>
      <c r="AJ4988" s="4" t="s">
        <v>814</v>
      </c>
    </row>
    <row r="4989" spans="1:36" x14ac:dyDescent="0.2">
      <c r="A4989" s="4" t="s">
        <v>726</v>
      </c>
      <c r="B4989" s="4" t="s">
        <v>727</v>
      </c>
      <c r="C4989" s="4" t="s">
        <v>728</v>
      </c>
      <c r="D4989" s="4" t="s">
        <v>729</v>
      </c>
      <c r="I4989" s="2">
        <v>46087.443935185183</v>
      </c>
      <c r="J4989" s="4" t="s">
        <v>44</v>
      </c>
      <c r="K4989" s="4">
        <v>101</v>
      </c>
      <c r="L4989" s="4">
        <v>-84.581639999999993</v>
      </c>
      <c r="M4989" s="4">
        <v>9.8857999999999997</v>
      </c>
      <c r="N4989" s="4" t="s">
        <v>947</v>
      </c>
      <c r="O4989" s="4" t="b">
        <v>1</v>
      </c>
      <c r="P4989" s="4" t="b">
        <v>0</v>
      </c>
      <c r="Q4989" s="4" t="b">
        <v>0</v>
      </c>
      <c r="R4989" s="4" t="b">
        <v>0</v>
      </c>
      <c r="S4989" s="4" t="b">
        <v>0</v>
      </c>
      <c r="T4989" s="4" t="b">
        <v>0</v>
      </c>
      <c r="U4989" s="4" t="b">
        <v>0</v>
      </c>
      <c r="V4989" s="4" t="b">
        <v>0</v>
      </c>
      <c r="W4989" s="4" t="b">
        <v>0</v>
      </c>
      <c r="X4989" s="4" t="b">
        <v>1</v>
      </c>
      <c r="Y4989" s="4" t="b">
        <v>1</v>
      </c>
    </row>
    <row r="4990" spans="1:36" x14ac:dyDescent="0.2">
      <c r="A4990" s="4" t="s">
        <v>726</v>
      </c>
      <c r="B4990" s="4" t="s">
        <v>727</v>
      </c>
      <c r="C4990" s="4" t="s">
        <v>728</v>
      </c>
      <c r="D4990" s="4" t="s">
        <v>729</v>
      </c>
      <c r="I4990" s="2">
        <v>46087.44395508102</v>
      </c>
      <c r="J4990" s="4" t="s">
        <v>45</v>
      </c>
      <c r="AB4990" s="4" t="s">
        <v>811</v>
      </c>
      <c r="AC4990" s="4" t="s">
        <v>812</v>
      </c>
      <c r="AD4990" s="4"/>
      <c r="AE4990" s="4" t="s">
        <v>733</v>
      </c>
      <c r="AH4990" s="4">
        <v>31496</v>
      </c>
      <c r="AI4990" s="4" t="s">
        <v>813</v>
      </c>
      <c r="AJ4990" s="4" t="s">
        <v>814</v>
      </c>
    </row>
    <row r="4991" spans="1:36" x14ac:dyDescent="0.2">
      <c r="A4991" s="4" t="s">
        <v>726</v>
      </c>
      <c r="B4991" s="4" t="s">
        <v>727</v>
      </c>
      <c r="C4991" s="4" t="s">
        <v>728</v>
      </c>
      <c r="D4991" s="4" t="s">
        <v>729</v>
      </c>
      <c r="I4991" s="2">
        <v>46087.44396665509</v>
      </c>
      <c r="J4991" s="4" t="s">
        <v>45</v>
      </c>
      <c r="AB4991" s="4" t="s">
        <v>811</v>
      </c>
      <c r="AC4991" s="4" t="s">
        <v>812</v>
      </c>
      <c r="AD4991" s="4"/>
      <c r="AE4991" s="4" t="s">
        <v>733</v>
      </c>
      <c r="AH4991" s="4">
        <v>-12958</v>
      </c>
      <c r="AI4991" s="4" t="s">
        <v>813</v>
      </c>
      <c r="AJ4991" s="4" t="s">
        <v>814</v>
      </c>
    </row>
    <row r="4992" spans="1:36" x14ac:dyDescent="0.2">
      <c r="A4992" s="4" t="s">
        <v>726</v>
      </c>
      <c r="B4992" s="4" t="s">
        <v>727</v>
      </c>
      <c r="C4992" s="4" t="s">
        <v>728</v>
      </c>
      <c r="D4992" s="4" t="s">
        <v>729</v>
      </c>
      <c r="I4992" s="2">
        <v>46087.444013171298</v>
      </c>
      <c r="J4992" s="4" t="s">
        <v>45</v>
      </c>
      <c r="AB4992" s="4" t="s">
        <v>811</v>
      </c>
      <c r="AC4992" s="4" t="s">
        <v>812</v>
      </c>
      <c r="AD4992" s="4"/>
      <c r="AE4992" s="4" t="s">
        <v>733</v>
      </c>
      <c r="AH4992" s="4">
        <v>34611</v>
      </c>
      <c r="AI4992" s="4" t="s">
        <v>813</v>
      </c>
      <c r="AJ4992" s="4" t="s">
        <v>814</v>
      </c>
    </row>
    <row r="4993" spans="1:37" x14ac:dyDescent="0.2">
      <c r="A4993" s="4" t="s">
        <v>726</v>
      </c>
      <c r="B4993" s="4" t="s">
        <v>727</v>
      </c>
      <c r="C4993" s="4" t="s">
        <v>728</v>
      </c>
      <c r="D4993" s="4" t="s">
        <v>729</v>
      </c>
      <c r="I4993" s="2">
        <v>46087.444097314816</v>
      </c>
      <c r="J4993" s="4" t="s">
        <v>45</v>
      </c>
      <c r="AB4993" s="4" t="s">
        <v>905</v>
      </c>
      <c r="AC4993" s="4" t="s">
        <v>906</v>
      </c>
      <c r="AD4993" s="4"/>
      <c r="AE4993" s="4" t="s">
        <v>733</v>
      </c>
      <c r="AH4993" s="4">
        <v>104</v>
      </c>
      <c r="AI4993" s="4" t="s">
        <v>6</v>
      </c>
      <c r="AJ4993" s="4" t="s">
        <v>907</v>
      </c>
    </row>
    <row r="4994" spans="1:37" x14ac:dyDescent="0.2">
      <c r="A4994" s="4" t="s">
        <v>726</v>
      </c>
      <c r="B4994" s="4" t="s">
        <v>727</v>
      </c>
      <c r="C4994" s="4" t="s">
        <v>728</v>
      </c>
      <c r="D4994" s="4" t="s">
        <v>729</v>
      </c>
      <c r="I4994" s="2">
        <v>46087.444105995368</v>
      </c>
      <c r="J4994" s="4" t="s">
        <v>45</v>
      </c>
      <c r="AB4994" s="4" t="s">
        <v>811</v>
      </c>
      <c r="AC4994" s="4" t="s">
        <v>812</v>
      </c>
      <c r="AD4994" s="4"/>
      <c r="AE4994" s="4" t="s">
        <v>733</v>
      </c>
      <c r="AH4994" s="4">
        <v>-11253</v>
      </c>
      <c r="AI4994" s="4" t="s">
        <v>813</v>
      </c>
      <c r="AJ4994" s="4" t="s">
        <v>814</v>
      </c>
    </row>
    <row r="4995" spans="1:37" x14ac:dyDescent="0.2">
      <c r="A4995" s="4" t="s">
        <v>726</v>
      </c>
      <c r="B4995" s="4" t="s">
        <v>727</v>
      </c>
      <c r="C4995" s="4" t="s">
        <v>728</v>
      </c>
      <c r="D4995" s="4" t="s">
        <v>729</v>
      </c>
      <c r="I4995" s="2">
        <v>46087.444108796299</v>
      </c>
      <c r="J4995" s="4" t="s">
        <v>44</v>
      </c>
      <c r="K4995" s="4">
        <v>101</v>
      </c>
      <c r="L4995" s="4">
        <v>-84.577870000000004</v>
      </c>
      <c r="M4995" s="4">
        <v>9.8865999999999996</v>
      </c>
      <c r="N4995" s="4" t="s">
        <v>930</v>
      </c>
      <c r="O4995" s="4" t="b">
        <v>1</v>
      </c>
      <c r="P4995" s="4" t="b">
        <v>0</v>
      </c>
      <c r="Q4995" s="4" t="b">
        <v>0</v>
      </c>
      <c r="R4995" s="4" t="b">
        <v>0</v>
      </c>
      <c r="S4995" s="4" t="b">
        <v>0</v>
      </c>
      <c r="T4995" s="4" t="b">
        <v>0</v>
      </c>
      <c r="U4995" s="4" t="b">
        <v>0</v>
      </c>
      <c r="V4995" s="4" t="b">
        <v>0</v>
      </c>
      <c r="W4995" s="4" t="b">
        <v>0</v>
      </c>
      <c r="X4995" s="4" t="b">
        <v>1</v>
      </c>
      <c r="Y4995" s="4" t="b">
        <v>1</v>
      </c>
    </row>
    <row r="4996" spans="1:37" x14ac:dyDescent="0.2">
      <c r="A4996" s="4" t="s">
        <v>726</v>
      </c>
      <c r="B4996" s="4" t="s">
        <v>727</v>
      </c>
      <c r="C4996" s="4" t="s">
        <v>728</v>
      </c>
      <c r="D4996" s="4" t="s">
        <v>729</v>
      </c>
      <c r="I4996" s="2">
        <v>46087.444108842596</v>
      </c>
      <c r="J4996" s="4" t="s">
        <v>45</v>
      </c>
      <c r="AB4996" s="4" t="s">
        <v>772</v>
      </c>
      <c r="AC4996" s="4" t="s">
        <v>773</v>
      </c>
      <c r="AD4996" s="4"/>
      <c r="AE4996" s="4" t="s">
        <v>733</v>
      </c>
      <c r="AH4996" s="4">
        <v>16012</v>
      </c>
      <c r="AI4996" s="4" t="s">
        <v>774</v>
      </c>
      <c r="AJ4996" s="4" t="s">
        <v>775</v>
      </c>
    </row>
    <row r="4997" spans="1:37" x14ac:dyDescent="0.2">
      <c r="A4997" s="4" t="s">
        <v>726</v>
      </c>
      <c r="B4997" s="4" t="s">
        <v>727</v>
      </c>
      <c r="C4997" s="4" t="s">
        <v>728</v>
      </c>
      <c r="D4997" s="4" t="s">
        <v>729</v>
      </c>
      <c r="I4997" s="2">
        <v>46087.444108842596</v>
      </c>
      <c r="J4997" s="4" t="s">
        <v>45</v>
      </c>
      <c r="AB4997" s="4" t="s">
        <v>776</v>
      </c>
      <c r="AC4997" s="4" t="s">
        <v>777</v>
      </c>
      <c r="AD4997" s="4"/>
      <c r="AE4997" s="4" t="s">
        <v>733</v>
      </c>
      <c r="AH4997" s="4">
        <v>16012</v>
      </c>
      <c r="AI4997" s="4" t="s">
        <v>774</v>
      </c>
      <c r="AJ4997" s="4" t="s">
        <v>775</v>
      </c>
    </row>
    <row r="4998" spans="1:37" x14ac:dyDescent="0.2">
      <c r="A4998" s="4" t="s">
        <v>726</v>
      </c>
      <c r="B4998" s="4" t="s">
        <v>727</v>
      </c>
      <c r="C4998" s="4" t="s">
        <v>728</v>
      </c>
      <c r="D4998" s="4" t="s">
        <v>729</v>
      </c>
      <c r="I4998" s="2">
        <v>46087.444131944445</v>
      </c>
      <c r="J4998" s="4" t="s">
        <v>44</v>
      </c>
      <c r="K4998" s="4">
        <v>96</v>
      </c>
      <c r="L4998" s="4">
        <v>-84.577380000000005</v>
      </c>
      <c r="M4998" s="4">
        <v>9.8866999999999994</v>
      </c>
      <c r="N4998" s="4" t="s">
        <v>928</v>
      </c>
      <c r="O4998" s="4" t="b">
        <v>1</v>
      </c>
      <c r="P4998" s="4" t="b">
        <v>0</v>
      </c>
      <c r="Q4998" s="4" t="b">
        <v>0</v>
      </c>
      <c r="R4998" s="4" t="b">
        <v>0</v>
      </c>
      <c r="S4998" s="4" t="b">
        <v>0</v>
      </c>
      <c r="T4998" s="4" t="b">
        <v>0</v>
      </c>
      <c r="U4998" s="4" t="b">
        <v>0</v>
      </c>
      <c r="V4998" s="4" t="b">
        <v>0</v>
      </c>
      <c r="W4998" s="4" t="b">
        <v>0</v>
      </c>
      <c r="X4998" s="4" t="b">
        <v>1</v>
      </c>
      <c r="Y4998" s="4" t="b">
        <v>1</v>
      </c>
    </row>
    <row r="4999" spans="1:37" x14ac:dyDescent="0.2">
      <c r="A4999" s="4" t="s">
        <v>726</v>
      </c>
      <c r="B4999" s="4" t="s">
        <v>727</v>
      </c>
      <c r="C4999" s="4" t="s">
        <v>728</v>
      </c>
      <c r="D4999" s="4" t="s">
        <v>729</v>
      </c>
      <c r="I4999" s="2">
        <v>46087.444152511576</v>
      </c>
      <c r="J4999" s="4" t="s">
        <v>737</v>
      </c>
      <c r="N4999" s="4" t="s">
        <v>959</v>
      </c>
      <c r="AK4999" s="4" t="s">
        <v>1288</v>
      </c>
    </row>
    <row r="5000" spans="1:37" x14ac:dyDescent="0.2">
      <c r="A5000" s="4" t="s">
        <v>726</v>
      </c>
      <c r="B5000" s="4" t="s">
        <v>727</v>
      </c>
      <c r="C5000" s="4" t="s">
        <v>728</v>
      </c>
      <c r="D5000" s="4" t="s">
        <v>729</v>
      </c>
      <c r="I5000" s="2">
        <v>46087.444189814814</v>
      </c>
      <c r="J5000" s="4" t="s">
        <v>44</v>
      </c>
      <c r="K5000" s="4">
        <v>83</v>
      </c>
      <c r="L5000" s="4">
        <v>-84.576269999999994</v>
      </c>
      <c r="M5000" s="4">
        <v>9.8869399999999992</v>
      </c>
      <c r="N5000" s="4" t="s">
        <v>930</v>
      </c>
      <c r="O5000" s="4" t="b">
        <v>1</v>
      </c>
      <c r="P5000" s="4" t="b">
        <v>0</v>
      </c>
      <c r="Q5000" s="4" t="b">
        <v>0</v>
      </c>
      <c r="R5000" s="4" t="b">
        <v>0</v>
      </c>
      <c r="S5000" s="4" t="b">
        <v>0</v>
      </c>
      <c r="T5000" s="4" t="b">
        <v>0</v>
      </c>
      <c r="U5000" s="4" t="b">
        <v>0</v>
      </c>
      <c r="V5000" s="4" t="b">
        <v>0</v>
      </c>
      <c r="W5000" s="4" t="b">
        <v>0</v>
      </c>
      <c r="X5000" s="4" t="b">
        <v>1</v>
      </c>
      <c r="Y5000" s="4" t="b">
        <v>1</v>
      </c>
    </row>
    <row r="5001" spans="1:37" x14ac:dyDescent="0.2">
      <c r="A5001" s="4" t="s">
        <v>726</v>
      </c>
      <c r="B5001" s="4" t="s">
        <v>727</v>
      </c>
      <c r="C5001" s="4" t="s">
        <v>728</v>
      </c>
      <c r="D5001" s="4" t="s">
        <v>729</v>
      </c>
      <c r="I5001" s="2">
        <v>46087.44419008102</v>
      </c>
      <c r="J5001" s="4" t="s">
        <v>45</v>
      </c>
      <c r="AB5001" s="4" t="s">
        <v>905</v>
      </c>
      <c r="AC5001" s="4" t="s">
        <v>906</v>
      </c>
      <c r="AD5001" s="4"/>
      <c r="AE5001" s="4" t="s">
        <v>733</v>
      </c>
      <c r="AH5001" s="4">
        <v>84</v>
      </c>
      <c r="AI5001" s="4" t="s">
        <v>6</v>
      </c>
      <c r="AJ5001" s="4" t="s">
        <v>907</v>
      </c>
    </row>
    <row r="5002" spans="1:37" x14ac:dyDescent="0.2">
      <c r="A5002" s="4" t="s">
        <v>726</v>
      </c>
      <c r="B5002" s="4" t="s">
        <v>727</v>
      </c>
      <c r="C5002" s="4" t="s">
        <v>728</v>
      </c>
      <c r="D5002" s="4" t="s">
        <v>729</v>
      </c>
      <c r="I5002" s="2">
        <v>46087.444210567126</v>
      </c>
      <c r="J5002" s="4" t="s">
        <v>45</v>
      </c>
      <c r="AB5002" s="4" t="s">
        <v>811</v>
      </c>
      <c r="AC5002" s="4" t="s">
        <v>812</v>
      </c>
      <c r="AD5002" s="4"/>
      <c r="AE5002" s="4" t="s">
        <v>733</v>
      </c>
      <c r="AH5002" s="4">
        <v>27136</v>
      </c>
      <c r="AI5002" s="4" t="s">
        <v>813</v>
      </c>
      <c r="AJ5002" s="4" t="s">
        <v>814</v>
      </c>
    </row>
    <row r="5003" spans="1:37" x14ac:dyDescent="0.2">
      <c r="A5003" s="4" t="s">
        <v>726</v>
      </c>
      <c r="B5003" s="4" t="s">
        <v>727</v>
      </c>
      <c r="C5003" s="4" t="s">
        <v>728</v>
      </c>
      <c r="D5003" s="4" t="s">
        <v>729</v>
      </c>
      <c r="I5003" s="2">
        <v>46087.444224537037</v>
      </c>
      <c r="J5003" s="4" t="s">
        <v>44</v>
      </c>
      <c r="K5003" s="4">
        <v>83</v>
      </c>
      <c r="L5003" s="4">
        <v>-84.575659999999999</v>
      </c>
      <c r="M5003" s="4">
        <v>9.8870799999999992</v>
      </c>
      <c r="N5003" s="4" t="s">
        <v>928</v>
      </c>
      <c r="O5003" s="4" t="b">
        <v>1</v>
      </c>
      <c r="P5003" s="4" t="b">
        <v>0</v>
      </c>
      <c r="Q5003" s="4" t="b">
        <v>0</v>
      </c>
      <c r="R5003" s="4" t="b">
        <v>0</v>
      </c>
      <c r="S5003" s="4" t="b">
        <v>0</v>
      </c>
      <c r="T5003" s="4" t="b">
        <v>0</v>
      </c>
      <c r="U5003" s="4" t="b">
        <v>0</v>
      </c>
      <c r="V5003" s="4" t="b">
        <v>0</v>
      </c>
      <c r="W5003" s="4" t="b">
        <v>0</v>
      </c>
      <c r="X5003" s="4" t="b">
        <v>1</v>
      </c>
      <c r="Y5003" s="4" t="b">
        <v>1</v>
      </c>
    </row>
    <row r="5004" spans="1:37" x14ac:dyDescent="0.2">
      <c r="A5004" s="4" t="s">
        <v>726</v>
      </c>
      <c r="B5004" s="4" t="s">
        <v>727</v>
      </c>
      <c r="C5004" s="4" t="s">
        <v>728</v>
      </c>
      <c r="D5004" s="4" t="s">
        <v>729</v>
      </c>
      <c r="I5004" s="2">
        <v>46087.444259351854</v>
      </c>
      <c r="J5004" s="4" t="s">
        <v>45</v>
      </c>
      <c r="AB5004" s="4" t="s">
        <v>905</v>
      </c>
      <c r="AC5004" s="4" t="s">
        <v>906</v>
      </c>
      <c r="AD5004" s="4"/>
      <c r="AE5004" s="4" t="s">
        <v>733</v>
      </c>
      <c r="AH5004" s="4">
        <v>86</v>
      </c>
      <c r="AI5004" s="4" t="s">
        <v>6</v>
      </c>
      <c r="AJ5004" s="4" t="s">
        <v>907</v>
      </c>
    </row>
    <row r="5005" spans="1:37" x14ac:dyDescent="0.2">
      <c r="A5005" s="4" t="s">
        <v>726</v>
      </c>
      <c r="B5005" s="4" t="s">
        <v>727</v>
      </c>
      <c r="C5005" s="4" t="s">
        <v>728</v>
      </c>
      <c r="D5005" s="4" t="s">
        <v>729</v>
      </c>
      <c r="I5005" s="2">
        <v>46087.444261793979</v>
      </c>
      <c r="J5005" s="4" t="s">
        <v>45</v>
      </c>
      <c r="AB5005" s="4" t="s">
        <v>797</v>
      </c>
      <c r="AC5005" s="4" t="s">
        <v>798</v>
      </c>
      <c r="AD5005" s="4"/>
      <c r="AE5005" s="4" t="s">
        <v>733</v>
      </c>
      <c r="AH5005" s="4">
        <v>41.83</v>
      </c>
      <c r="AI5005" s="4" t="s">
        <v>799</v>
      </c>
      <c r="AJ5005" s="4" t="s">
        <v>800</v>
      </c>
    </row>
    <row r="5006" spans="1:37" x14ac:dyDescent="0.2">
      <c r="A5006" s="4" t="s">
        <v>726</v>
      </c>
      <c r="B5006" s="4" t="s">
        <v>727</v>
      </c>
      <c r="C5006" s="4" t="s">
        <v>728</v>
      </c>
      <c r="D5006" s="4" t="s">
        <v>729</v>
      </c>
      <c r="I5006" s="2">
        <v>46087.44427083333</v>
      </c>
      <c r="J5006" s="4" t="s">
        <v>44</v>
      </c>
      <c r="K5006" s="4">
        <v>85</v>
      </c>
      <c r="L5006" s="4">
        <v>-84.574830000000006</v>
      </c>
      <c r="M5006" s="4">
        <v>9.8872699999999991</v>
      </c>
      <c r="N5006" s="4" t="s">
        <v>930</v>
      </c>
      <c r="O5006" s="4" t="b">
        <v>1</v>
      </c>
      <c r="P5006" s="4" t="b">
        <v>0</v>
      </c>
      <c r="Q5006" s="4" t="b">
        <v>0</v>
      </c>
      <c r="R5006" s="4" t="b">
        <v>0</v>
      </c>
      <c r="S5006" s="4" t="b">
        <v>0</v>
      </c>
      <c r="T5006" s="4" t="b">
        <v>0</v>
      </c>
      <c r="U5006" s="4" t="b">
        <v>0</v>
      </c>
      <c r="V5006" s="4" t="b">
        <v>0</v>
      </c>
      <c r="W5006" s="4" t="b">
        <v>0</v>
      </c>
      <c r="X5006" s="4" t="b">
        <v>1</v>
      </c>
      <c r="Y5006" s="4" t="b">
        <v>1</v>
      </c>
    </row>
    <row r="5007" spans="1:37" x14ac:dyDescent="0.2">
      <c r="A5007" s="4" t="s">
        <v>726</v>
      </c>
      <c r="B5007" s="4" t="s">
        <v>727</v>
      </c>
      <c r="C5007" s="4" t="s">
        <v>728</v>
      </c>
      <c r="D5007" s="4" t="s">
        <v>729</v>
      </c>
      <c r="I5007" s="2">
        <v>46087.444280104166</v>
      </c>
      <c r="J5007" s="4" t="s">
        <v>45</v>
      </c>
      <c r="AB5007" s="4" t="s">
        <v>811</v>
      </c>
      <c r="AC5007" s="4" t="s">
        <v>812</v>
      </c>
      <c r="AD5007" s="4"/>
      <c r="AE5007" s="4" t="s">
        <v>733</v>
      </c>
      <c r="AH5007" s="4">
        <v>-16536</v>
      </c>
      <c r="AI5007" s="4" t="s">
        <v>813</v>
      </c>
      <c r="AJ5007" s="4" t="s">
        <v>814</v>
      </c>
    </row>
    <row r="5008" spans="1:37" x14ac:dyDescent="0.2">
      <c r="A5008" s="4" t="s">
        <v>726</v>
      </c>
      <c r="B5008" s="4" t="s">
        <v>727</v>
      </c>
      <c r="C5008" s="4" t="s">
        <v>728</v>
      </c>
      <c r="D5008" s="4" t="s">
        <v>729</v>
      </c>
      <c r="I5008" s="2">
        <v>46087.44431712963</v>
      </c>
      <c r="J5008" s="4" t="s">
        <v>44</v>
      </c>
      <c r="K5008" s="4">
        <v>76</v>
      </c>
      <c r="L5008" s="4">
        <v>-84.57405</v>
      </c>
      <c r="M5008" s="4">
        <v>9.8874499999999994</v>
      </c>
      <c r="N5008" s="4" t="s">
        <v>930</v>
      </c>
      <c r="O5008" s="4" t="b">
        <v>1</v>
      </c>
      <c r="P5008" s="4" t="b">
        <v>0</v>
      </c>
      <c r="Q5008" s="4" t="b">
        <v>0</v>
      </c>
      <c r="R5008" s="4" t="b">
        <v>0</v>
      </c>
      <c r="S5008" s="4" t="b">
        <v>0</v>
      </c>
      <c r="T5008" s="4" t="b">
        <v>0</v>
      </c>
      <c r="U5008" s="4" t="b">
        <v>0</v>
      </c>
      <c r="V5008" s="4" t="b">
        <v>0</v>
      </c>
      <c r="W5008" s="4" t="b">
        <v>0</v>
      </c>
      <c r="X5008" s="4" t="b">
        <v>1</v>
      </c>
      <c r="Y5008" s="4" t="b">
        <v>1</v>
      </c>
    </row>
    <row r="5009" spans="1:36" x14ac:dyDescent="0.2">
      <c r="A5009" s="4" t="s">
        <v>726</v>
      </c>
      <c r="B5009" s="4" t="s">
        <v>727</v>
      </c>
      <c r="C5009" s="4" t="s">
        <v>728</v>
      </c>
      <c r="D5009" s="4" t="s">
        <v>729</v>
      </c>
      <c r="I5009" s="2">
        <v>46087.444317395835</v>
      </c>
      <c r="J5009" s="4" t="s">
        <v>45</v>
      </c>
      <c r="AB5009" s="4" t="s">
        <v>905</v>
      </c>
      <c r="AC5009" s="4" t="s">
        <v>906</v>
      </c>
      <c r="AD5009" s="4"/>
      <c r="AE5009" s="4" t="s">
        <v>733</v>
      </c>
      <c r="AH5009" s="4">
        <v>78</v>
      </c>
      <c r="AI5009" s="4" t="s">
        <v>6</v>
      </c>
      <c r="AJ5009" s="4" t="s">
        <v>907</v>
      </c>
    </row>
    <row r="5010" spans="1:36" x14ac:dyDescent="0.2">
      <c r="A5010" s="4" t="s">
        <v>726</v>
      </c>
      <c r="B5010" s="4" t="s">
        <v>727</v>
      </c>
      <c r="C5010" s="4" t="s">
        <v>728</v>
      </c>
      <c r="D5010" s="4" t="s">
        <v>729</v>
      </c>
      <c r="I5010" s="2">
        <v>46087.444338379632</v>
      </c>
      <c r="J5010" s="4" t="s">
        <v>45</v>
      </c>
      <c r="AB5010" s="4" t="s">
        <v>811</v>
      </c>
      <c r="AC5010" s="4" t="s">
        <v>812</v>
      </c>
      <c r="AD5010" s="4"/>
      <c r="AE5010" s="4" t="s">
        <v>733</v>
      </c>
      <c r="AH5010" s="4">
        <v>10679</v>
      </c>
      <c r="AI5010" s="4" t="s">
        <v>813</v>
      </c>
      <c r="AJ5010" s="4" t="s">
        <v>814</v>
      </c>
    </row>
    <row r="5011" spans="1:36" x14ac:dyDescent="0.2">
      <c r="A5011" s="4" t="s">
        <v>726</v>
      </c>
      <c r="B5011" s="4" t="s">
        <v>727</v>
      </c>
      <c r="C5011" s="4" t="s">
        <v>728</v>
      </c>
      <c r="D5011" s="4" t="s">
        <v>729</v>
      </c>
      <c r="I5011" s="2">
        <v>46087.44440990741</v>
      </c>
      <c r="J5011" s="4" t="s">
        <v>45</v>
      </c>
      <c r="AB5011" s="4" t="s">
        <v>905</v>
      </c>
      <c r="AC5011" s="4" t="s">
        <v>906</v>
      </c>
      <c r="AD5011" s="4"/>
      <c r="AE5011" s="4" t="s">
        <v>733</v>
      </c>
      <c r="AH5011" s="4">
        <v>78</v>
      </c>
      <c r="AI5011" s="4" t="s">
        <v>6</v>
      </c>
      <c r="AJ5011" s="4" t="s">
        <v>907</v>
      </c>
    </row>
    <row r="5012" spans="1:36" x14ac:dyDescent="0.2">
      <c r="A5012" s="4" t="s">
        <v>726</v>
      </c>
      <c r="B5012" s="4" t="s">
        <v>727</v>
      </c>
      <c r="C5012" s="4" t="s">
        <v>728</v>
      </c>
      <c r="D5012" s="4" t="s">
        <v>729</v>
      </c>
      <c r="I5012" s="2">
        <v>46087.444432870368</v>
      </c>
      <c r="J5012" s="4" t="s">
        <v>44</v>
      </c>
      <c r="K5012" s="4">
        <v>74</v>
      </c>
      <c r="L5012" s="4">
        <v>-84.57217</v>
      </c>
      <c r="M5012" s="4">
        <v>9.88781</v>
      </c>
      <c r="N5012" s="4" t="s">
        <v>928</v>
      </c>
      <c r="O5012" s="4" t="b">
        <v>1</v>
      </c>
      <c r="P5012" s="4" t="b">
        <v>0</v>
      </c>
      <c r="Q5012" s="4" t="b">
        <v>0</v>
      </c>
      <c r="R5012" s="4" t="b">
        <v>0</v>
      </c>
      <c r="S5012" s="4" t="b">
        <v>0</v>
      </c>
      <c r="T5012" s="4" t="b">
        <v>0</v>
      </c>
      <c r="U5012" s="4" t="b">
        <v>0</v>
      </c>
      <c r="V5012" s="4" t="b">
        <v>0</v>
      </c>
      <c r="W5012" s="4" t="b">
        <v>0</v>
      </c>
      <c r="X5012" s="4" t="b">
        <v>1</v>
      </c>
      <c r="Y5012" s="4" t="b">
        <v>1</v>
      </c>
    </row>
    <row r="5013" spans="1:36" x14ac:dyDescent="0.2">
      <c r="A5013" s="4" t="s">
        <v>726</v>
      </c>
      <c r="B5013" s="4" t="s">
        <v>727</v>
      </c>
      <c r="C5013" s="4" t="s">
        <v>728</v>
      </c>
      <c r="D5013" s="4" t="s">
        <v>729</v>
      </c>
      <c r="I5013" s="2">
        <v>46087.44445628472</v>
      </c>
      <c r="J5013" s="4" t="s">
        <v>45</v>
      </c>
      <c r="AB5013" s="4" t="s">
        <v>905</v>
      </c>
      <c r="AC5013" s="4" t="s">
        <v>906</v>
      </c>
      <c r="AD5013" s="4"/>
      <c r="AE5013" s="4" t="s">
        <v>733</v>
      </c>
      <c r="AH5013" s="4">
        <v>74</v>
      </c>
      <c r="AI5013" s="4" t="s">
        <v>6</v>
      </c>
      <c r="AJ5013" s="4" t="s">
        <v>907</v>
      </c>
    </row>
    <row r="5014" spans="1:36" x14ac:dyDescent="0.2">
      <c r="A5014" s="4" t="s">
        <v>726</v>
      </c>
      <c r="B5014" s="4" t="s">
        <v>727</v>
      </c>
      <c r="C5014" s="4" t="s">
        <v>728</v>
      </c>
      <c r="D5014" s="4" t="s">
        <v>729</v>
      </c>
      <c r="I5014" s="2">
        <v>46087.444502314815</v>
      </c>
      <c r="J5014" s="4" t="s">
        <v>44</v>
      </c>
      <c r="K5014" s="4">
        <v>63</v>
      </c>
      <c r="L5014" s="4">
        <v>-84.57114</v>
      </c>
      <c r="M5014" s="4">
        <v>9.8880599999999994</v>
      </c>
      <c r="N5014" s="4" t="s">
        <v>928</v>
      </c>
      <c r="O5014" s="4" t="b">
        <v>1</v>
      </c>
      <c r="P5014" s="4" t="b">
        <v>0</v>
      </c>
      <c r="Q5014" s="4" t="b">
        <v>0</v>
      </c>
      <c r="R5014" s="4" t="b">
        <v>0</v>
      </c>
      <c r="S5014" s="4" t="b">
        <v>0</v>
      </c>
      <c r="T5014" s="4" t="b">
        <v>0</v>
      </c>
      <c r="U5014" s="4" t="b">
        <v>0</v>
      </c>
      <c r="V5014" s="4" t="b">
        <v>0</v>
      </c>
      <c r="W5014" s="4" t="b">
        <v>0</v>
      </c>
      <c r="X5014" s="4" t="b">
        <v>1</v>
      </c>
      <c r="Y5014" s="4" t="b">
        <v>1</v>
      </c>
    </row>
    <row r="5015" spans="1:36" x14ac:dyDescent="0.2">
      <c r="A5015" s="4" t="s">
        <v>726</v>
      </c>
      <c r="B5015" s="4" t="s">
        <v>727</v>
      </c>
      <c r="C5015" s="4" t="s">
        <v>728</v>
      </c>
      <c r="D5015" s="4" t="s">
        <v>729</v>
      </c>
      <c r="I5015" s="2">
        <v>46087.444571759261</v>
      </c>
      <c r="J5015" s="4" t="s">
        <v>44</v>
      </c>
      <c r="K5015" s="4">
        <v>42</v>
      </c>
      <c r="L5015" s="4">
        <v>-84.570390000000003</v>
      </c>
      <c r="M5015" s="4">
        <v>9.8883399999999995</v>
      </c>
      <c r="N5015" s="4" t="s">
        <v>928</v>
      </c>
      <c r="O5015" s="4" t="b">
        <v>1</v>
      </c>
      <c r="P5015" s="4" t="b">
        <v>0</v>
      </c>
      <c r="Q5015" s="4" t="b">
        <v>0</v>
      </c>
      <c r="R5015" s="4" t="b">
        <v>0</v>
      </c>
      <c r="S5015" s="4" t="b">
        <v>0</v>
      </c>
      <c r="T5015" s="4" t="b">
        <v>0</v>
      </c>
      <c r="U5015" s="4" t="b">
        <v>0</v>
      </c>
      <c r="V5015" s="4" t="b">
        <v>0</v>
      </c>
      <c r="W5015" s="4" t="b">
        <v>0</v>
      </c>
      <c r="X5015" s="4" t="b">
        <v>1</v>
      </c>
      <c r="Y5015" s="4" t="b">
        <v>1</v>
      </c>
    </row>
    <row r="5016" spans="1:36" x14ac:dyDescent="0.2">
      <c r="A5016" s="4" t="s">
        <v>726</v>
      </c>
      <c r="B5016" s="4" t="s">
        <v>727</v>
      </c>
      <c r="C5016" s="4" t="s">
        <v>728</v>
      </c>
      <c r="D5016" s="4" t="s">
        <v>729</v>
      </c>
      <c r="I5016" s="2">
        <v>46087.444582835647</v>
      </c>
      <c r="J5016" s="4" t="s">
        <v>45</v>
      </c>
      <c r="AB5016" s="4" t="s">
        <v>811</v>
      </c>
      <c r="AC5016" s="4" t="s">
        <v>812</v>
      </c>
      <c r="AD5016" s="4"/>
      <c r="AE5016" s="4" t="s">
        <v>733</v>
      </c>
      <c r="AH5016" s="4">
        <v>-7460</v>
      </c>
      <c r="AI5016" s="4" t="s">
        <v>813</v>
      </c>
      <c r="AJ5016" s="4" t="s">
        <v>814</v>
      </c>
    </row>
    <row r="5017" spans="1:36" x14ac:dyDescent="0.2">
      <c r="A5017" s="4" t="s">
        <v>726</v>
      </c>
      <c r="B5017" s="4" t="s">
        <v>727</v>
      </c>
      <c r="C5017" s="4" t="s">
        <v>728</v>
      </c>
      <c r="D5017" s="4" t="s">
        <v>729</v>
      </c>
      <c r="I5017" s="2">
        <v>46087.444629814818</v>
      </c>
      <c r="J5017" s="4" t="s">
        <v>45</v>
      </c>
      <c r="AB5017" s="4" t="s">
        <v>905</v>
      </c>
      <c r="AC5017" s="4" t="s">
        <v>906</v>
      </c>
      <c r="AD5017" s="4"/>
      <c r="AE5017" s="4" t="s">
        <v>733</v>
      </c>
      <c r="AH5017" s="4">
        <v>25</v>
      </c>
      <c r="AI5017" s="4" t="s">
        <v>6</v>
      </c>
      <c r="AJ5017" s="4" t="s">
        <v>907</v>
      </c>
    </row>
    <row r="5018" spans="1:36" x14ac:dyDescent="0.2">
      <c r="A5018" s="4" t="s">
        <v>726</v>
      </c>
      <c r="B5018" s="4" t="s">
        <v>727</v>
      </c>
      <c r="C5018" s="4" t="s">
        <v>728</v>
      </c>
      <c r="D5018" s="4" t="s">
        <v>729</v>
      </c>
      <c r="I5018" s="2">
        <v>46087.444641203707</v>
      </c>
      <c r="J5018" s="4" t="s">
        <v>44</v>
      </c>
      <c r="K5018" s="4">
        <v>22</v>
      </c>
      <c r="L5018" s="4">
        <v>-84.569929999999999</v>
      </c>
      <c r="M5018" s="4">
        <v>9.8884600000000002</v>
      </c>
      <c r="N5018" s="4" t="s">
        <v>947</v>
      </c>
      <c r="O5018" s="4" t="b">
        <v>1</v>
      </c>
      <c r="P5018" s="4" t="b">
        <v>0</v>
      </c>
      <c r="Q5018" s="4" t="b">
        <v>0</v>
      </c>
      <c r="R5018" s="4" t="b">
        <v>0</v>
      </c>
      <c r="S5018" s="4" t="b">
        <v>0</v>
      </c>
      <c r="T5018" s="4" t="b">
        <v>0</v>
      </c>
      <c r="U5018" s="4" t="b">
        <v>0</v>
      </c>
      <c r="V5018" s="4" t="b">
        <v>0</v>
      </c>
      <c r="W5018" s="4" t="b">
        <v>0</v>
      </c>
      <c r="X5018" s="4" t="b">
        <v>1</v>
      </c>
      <c r="Y5018" s="4" t="b">
        <v>1</v>
      </c>
    </row>
    <row r="5019" spans="1:36" x14ac:dyDescent="0.2">
      <c r="A5019" s="4" t="s">
        <v>726</v>
      </c>
      <c r="B5019" s="4" t="s">
        <v>727</v>
      </c>
      <c r="C5019" s="4" t="s">
        <v>728</v>
      </c>
      <c r="D5019" s="4" t="s">
        <v>729</v>
      </c>
      <c r="I5019" s="2">
        <v>46087.444664259259</v>
      </c>
      <c r="J5019" s="4" t="s">
        <v>45</v>
      </c>
      <c r="AB5019" s="4" t="s">
        <v>811</v>
      </c>
      <c r="AC5019" s="4" t="s">
        <v>812</v>
      </c>
      <c r="AD5019" s="4"/>
      <c r="AE5019" s="4" t="s">
        <v>733</v>
      </c>
      <c r="AH5019" s="4">
        <v>37278</v>
      </c>
      <c r="AI5019" s="4" t="s">
        <v>813</v>
      </c>
      <c r="AJ5019" s="4" t="s">
        <v>814</v>
      </c>
    </row>
    <row r="5020" spans="1:36" x14ac:dyDescent="0.2">
      <c r="A5020" s="4" t="s">
        <v>726</v>
      </c>
      <c r="B5020" s="4" t="s">
        <v>727</v>
      </c>
      <c r="C5020" s="4" t="s">
        <v>728</v>
      </c>
      <c r="D5020" s="4" t="s">
        <v>729</v>
      </c>
      <c r="I5020" s="2">
        <v>46087.444664351853</v>
      </c>
      <c r="J5020" s="4" t="s">
        <v>44</v>
      </c>
      <c r="K5020" s="4">
        <v>35</v>
      </c>
      <c r="L5020" s="4">
        <v>-84.569789999999998</v>
      </c>
      <c r="M5020" s="4">
        <v>9.8884899999999991</v>
      </c>
      <c r="N5020" s="4" t="s">
        <v>928</v>
      </c>
      <c r="O5020" s="4" t="b">
        <v>1</v>
      </c>
      <c r="P5020" s="4" t="b">
        <v>0</v>
      </c>
      <c r="Q5020" s="4" t="b">
        <v>0</v>
      </c>
      <c r="R5020" s="4" t="b">
        <v>0</v>
      </c>
      <c r="S5020" s="4" t="b">
        <v>0</v>
      </c>
      <c r="T5020" s="4" t="b">
        <v>0</v>
      </c>
      <c r="U5020" s="4" t="b">
        <v>0</v>
      </c>
      <c r="V5020" s="4" t="b">
        <v>0</v>
      </c>
      <c r="W5020" s="4" t="b">
        <v>0</v>
      </c>
      <c r="X5020" s="4" t="b">
        <v>1</v>
      </c>
      <c r="Y5020" s="4" t="b">
        <v>1</v>
      </c>
    </row>
    <row r="5021" spans="1:36" x14ac:dyDescent="0.2">
      <c r="A5021" s="4" t="s">
        <v>726</v>
      </c>
      <c r="B5021" s="4" t="s">
        <v>727</v>
      </c>
      <c r="C5021" s="4" t="s">
        <v>728</v>
      </c>
      <c r="D5021" s="4" t="s">
        <v>729</v>
      </c>
      <c r="I5021" s="2">
        <v>46087.444699074076</v>
      </c>
      <c r="J5021" s="4" t="s">
        <v>44</v>
      </c>
      <c r="K5021" s="4">
        <v>46</v>
      </c>
      <c r="L5021" s="4">
        <v>-84.569479999999999</v>
      </c>
      <c r="M5021" s="4">
        <v>9.8885299999999994</v>
      </c>
      <c r="N5021" s="4" t="s">
        <v>928</v>
      </c>
      <c r="O5021" s="4" t="b">
        <v>1</v>
      </c>
      <c r="P5021" s="4" t="b">
        <v>0</v>
      </c>
      <c r="Q5021" s="4" t="b">
        <v>0</v>
      </c>
      <c r="R5021" s="4" t="b">
        <v>0</v>
      </c>
      <c r="S5021" s="4" t="b">
        <v>0</v>
      </c>
      <c r="T5021" s="4" t="b">
        <v>0</v>
      </c>
      <c r="U5021" s="4" t="b">
        <v>0</v>
      </c>
      <c r="V5021" s="4" t="b">
        <v>0</v>
      </c>
      <c r="W5021" s="4" t="b">
        <v>0</v>
      </c>
      <c r="X5021" s="4" t="b">
        <v>1</v>
      </c>
      <c r="Y5021" s="4" t="b">
        <v>1</v>
      </c>
    </row>
    <row r="5022" spans="1:36" x14ac:dyDescent="0.2">
      <c r="A5022" s="4" t="s">
        <v>726</v>
      </c>
      <c r="B5022" s="4" t="s">
        <v>727</v>
      </c>
      <c r="C5022" s="4" t="s">
        <v>728</v>
      </c>
      <c r="D5022" s="4" t="s">
        <v>729</v>
      </c>
      <c r="I5022" s="2">
        <v>46087.444722488428</v>
      </c>
      <c r="J5022" s="4" t="s">
        <v>45</v>
      </c>
      <c r="AB5022" s="4" t="s">
        <v>905</v>
      </c>
      <c r="AC5022" s="4" t="s">
        <v>906</v>
      </c>
      <c r="AD5022" s="4"/>
      <c r="AE5022" s="4" t="s">
        <v>733</v>
      </c>
      <c r="AH5022" s="4">
        <v>57</v>
      </c>
      <c r="AI5022" s="4" t="s">
        <v>6</v>
      </c>
      <c r="AJ5022" s="4" t="s">
        <v>907</v>
      </c>
    </row>
    <row r="5023" spans="1:36" x14ac:dyDescent="0.2">
      <c r="A5023" s="4" t="s">
        <v>726</v>
      </c>
      <c r="B5023" s="4" t="s">
        <v>727</v>
      </c>
      <c r="C5023" s="4" t="s">
        <v>728</v>
      </c>
      <c r="D5023" s="4" t="s">
        <v>729</v>
      </c>
      <c r="I5023" s="2">
        <v>46087.44472565972</v>
      </c>
      <c r="J5023" s="4" t="s">
        <v>45</v>
      </c>
      <c r="AB5023" s="4" t="s">
        <v>772</v>
      </c>
      <c r="AC5023" s="4" t="s">
        <v>773</v>
      </c>
      <c r="AD5023" s="4"/>
      <c r="AE5023" s="4" t="s">
        <v>733</v>
      </c>
      <c r="AH5023" s="4">
        <v>16013</v>
      </c>
      <c r="AI5023" s="4" t="s">
        <v>774</v>
      </c>
      <c r="AJ5023" s="4" t="s">
        <v>775</v>
      </c>
    </row>
    <row r="5024" spans="1:36" x14ac:dyDescent="0.2">
      <c r="A5024" s="4" t="s">
        <v>726</v>
      </c>
      <c r="B5024" s="4" t="s">
        <v>727</v>
      </c>
      <c r="C5024" s="4" t="s">
        <v>728</v>
      </c>
      <c r="D5024" s="4" t="s">
        <v>729</v>
      </c>
      <c r="I5024" s="2">
        <v>46087.44472565972</v>
      </c>
      <c r="J5024" s="4" t="s">
        <v>45</v>
      </c>
      <c r="AB5024" s="4" t="s">
        <v>776</v>
      </c>
      <c r="AC5024" s="4" t="s">
        <v>777</v>
      </c>
      <c r="AD5024" s="4"/>
      <c r="AE5024" s="4" t="s">
        <v>733</v>
      </c>
      <c r="AH5024" s="4">
        <v>16013</v>
      </c>
      <c r="AI5024" s="4" t="s">
        <v>774</v>
      </c>
      <c r="AJ5024" s="4" t="s">
        <v>775</v>
      </c>
    </row>
    <row r="5025" spans="1:36" x14ac:dyDescent="0.2">
      <c r="A5025" s="4" t="s">
        <v>726</v>
      </c>
      <c r="B5025" s="4" t="s">
        <v>727</v>
      </c>
      <c r="C5025" s="4" t="s">
        <v>728</v>
      </c>
      <c r="D5025" s="4" t="s">
        <v>729</v>
      </c>
      <c r="I5025" s="2">
        <v>46087.444745370369</v>
      </c>
      <c r="J5025" s="4" t="s">
        <v>44</v>
      </c>
      <c r="K5025" s="4">
        <v>59</v>
      </c>
      <c r="L5025" s="4">
        <v>-84.568929999999995</v>
      </c>
      <c r="M5025" s="4">
        <v>9.8886099999999999</v>
      </c>
      <c r="N5025" s="4" t="s">
        <v>930</v>
      </c>
      <c r="O5025" s="4" t="b">
        <v>1</v>
      </c>
      <c r="P5025" s="4" t="b">
        <v>0</v>
      </c>
      <c r="Q5025" s="4" t="b">
        <v>0</v>
      </c>
      <c r="R5025" s="4" t="b">
        <v>0</v>
      </c>
      <c r="S5025" s="4" t="b">
        <v>0</v>
      </c>
      <c r="T5025" s="4" t="b">
        <v>0</v>
      </c>
      <c r="U5025" s="4" t="b">
        <v>0</v>
      </c>
      <c r="V5025" s="4" t="b">
        <v>0</v>
      </c>
      <c r="W5025" s="4" t="b">
        <v>0</v>
      </c>
      <c r="X5025" s="4" t="b">
        <v>1</v>
      </c>
      <c r="Y5025" s="4" t="b">
        <v>1</v>
      </c>
    </row>
    <row r="5026" spans="1:36" x14ac:dyDescent="0.2">
      <c r="A5026" s="4" t="s">
        <v>726</v>
      </c>
      <c r="B5026" s="4" t="s">
        <v>727</v>
      </c>
      <c r="C5026" s="4" t="s">
        <v>728</v>
      </c>
      <c r="D5026" s="4" t="s">
        <v>729</v>
      </c>
      <c r="I5026" s="2">
        <v>46087.444757037039</v>
      </c>
      <c r="J5026" s="4" t="s">
        <v>45</v>
      </c>
      <c r="AB5026" s="4" t="s">
        <v>905</v>
      </c>
      <c r="AC5026" s="4" t="s">
        <v>906</v>
      </c>
      <c r="AD5026" s="4"/>
      <c r="AE5026" s="4" t="s">
        <v>733</v>
      </c>
      <c r="AH5026" s="4">
        <v>62</v>
      </c>
      <c r="AI5026" s="4" t="s">
        <v>6</v>
      </c>
      <c r="AJ5026" s="4" t="s">
        <v>907</v>
      </c>
    </row>
    <row r="5027" spans="1:36" x14ac:dyDescent="0.2">
      <c r="A5027" s="4" t="s">
        <v>726</v>
      </c>
      <c r="B5027" s="4" t="s">
        <v>727</v>
      </c>
      <c r="C5027" s="4" t="s">
        <v>728</v>
      </c>
      <c r="D5027" s="4" t="s">
        <v>729</v>
      </c>
      <c r="I5027" s="2">
        <v>46087.444780092592</v>
      </c>
      <c r="J5027" s="4" t="s">
        <v>44</v>
      </c>
      <c r="K5027" s="4">
        <v>59</v>
      </c>
      <c r="L5027" s="4">
        <v>-84.568489999999997</v>
      </c>
      <c r="M5027" s="4">
        <v>9.8887</v>
      </c>
      <c r="N5027" s="4" t="s">
        <v>928</v>
      </c>
      <c r="O5027" s="4" t="b">
        <v>1</v>
      </c>
      <c r="P5027" s="4" t="b">
        <v>0</v>
      </c>
      <c r="Q5027" s="4" t="b">
        <v>0</v>
      </c>
      <c r="R5027" s="4" t="b">
        <v>0</v>
      </c>
      <c r="S5027" s="4" t="b">
        <v>0</v>
      </c>
      <c r="T5027" s="4" t="b">
        <v>0</v>
      </c>
      <c r="U5027" s="4" t="b">
        <v>0</v>
      </c>
      <c r="V5027" s="4" t="b">
        <v>0</v>
      </c>
      <c r="W5027" s="4" t="b">
        <v>0</v>
      </c>
      <c r="X5027" s="4" t="b">
        <v>1</v>
      </c>
      <c r="Y5027" s="4" t="b">
        <v>1</v>
      </c>
    </row>
    <row r="5028" spans="1:36" x14ac:dyDescent="0.2">
      <c r="A5028" s="4" t="s">
        <v>726</v>
      </c>
      <c r="B5028" s="4" t="s">
        <v>727</v>
      </c>
      <c r="C5028" s="4" t="s">
        <v>728</v>
      </c>
      <c r="D5028" s="4" t="s">
        <v>729</v>
      </c>
      <c r="I5028" s="2">
        <v>46087.444814814815</v>
      </c>
      <c r="J5028" s="4" t="s">
        <v>44</v>
      </c>
      <c r="K5028" s="4">
        <v>50</v>
      </c>
      <c r="L5028" s="4">
        <v>-84.568089999999998</v>
      </c>
      <c r="M5028" s="4">
        <v>9.8887900000000002</v>
      </c>
      <c r="N5028" s="4" t="s">
        <v>928</v>
      </c>
      <c r="O5028" s="4" t="b">
        <v>1</v>
      </c>
      <c r="P5028" s="4" t="b">
        <v>0</v>
      </c>
      <c r="Q5028" s="4" t="b">
        <v>0</v>
      </c>
      <c r="R5028" s="4" t="b">
        <v>0</v>
      </c>
      <c r="S5028" s="4" t="b">
        <v>0</v>
      </c>
      <c r="T5028" s="4" t="b">
        <v>0</v>
      </c>
      <c r="U5028" s="4" t="b">
        <v>0</v>
      </c>
      <c r="V5028" s="4" t="b">
        <v>0</v>
      </c>
      <c r="W5028" s="4" t="b">
        <v>0</v>
      </c>
      <c r="X5028" s="4" t="b">
        <v>1</v>
      </c>
      <c r="Y5028" s="4" t="b">
        <v>1</v>
      </c>
    </row>
    <row r="5029" spans="1:36" x14ac:dyDescent="0.2">
      <c r="A5029" s="4" t="s">
        <v>726</v>
      </c>
      <c r="B5029" s="4" t="s">
        <v>727</v>
      </c>
      <c r="C5029" s="4" t="s">
        <v>728</v>
      </c>
      <c r="D5029" s="4" t="s">
        <v>729</v>
      </c>
      <c r="I5029" s="2">
        <v>46087.444826840278</v>
      </c>
      <c r="J5029" s="4" t="s">
        <v>45</v>
      </c>
      <c r="AB5029" s="4" t="s">
        <v>811</v>
      </c>
      <c r="AC5029" s="4" t="s">
        <v>812</v>
      </c>
      <c r="AD5029" s="4"/>
      <c r="AE5029" s="4" t="s">
        <v>733</v>
      </c>
      <c r="AH5029" s="4">
        <v>691</v>
      </c>
      <c r="AI5029" s="4" t="s">
        <v>813</v>
      </c>
      <c r="AJ5029" s="4" t="s">
        <v>814</v>
      </c>
    </row>
    <row r="5030" spans="1:36" x14ac:dyDescent="0.2">
      <c r="A5030" s="4" t="s">
        <v>726</v>
      </c>
      <c r="B5030" s="4" t="s">
        <v>727</v>
      </c>
      <c r="C5030" s="4" t="s">
        <v>728</v>
      </c>
      <c r="D5030" s="4" t="s">
        <v>729</v>
      </c>
      <c r="I5030" s="2">
        <v>46087.444837962961</v>
      </c>
      <c r="J5030" s="4" t="s">
        <v>45</v>
      </c>
      <c r="AB5030" s="4" t="s">
        <v>905</v>
      </c>
      <c r="AC5030" s="4" t="s">
        <v>906</v>
      </c>
      <c r="AD5030" s="4"/>
      <c r="AE5030" s="4" t="s">
        <v>733</v>
      </c>
      <c r="AH5030" s="4">
        <v>46</v>
      </c>
      <c r="AI5030" s="4" t="s">
        <v>6</v>
      </c>
      <c r="AJ5030" s="4" t="s">
        <v>907</v>
      </c>
    </row>
    <row r="5031" spans="1:36" x14ac:dyDescent="0.2">
      <c r="A5031" s="4" t="s">
        <v>726</v>
      </c>
      <c r="B5031" s="4" t="s">
        <v>727</v>
      </c>
      <c r="C5031" s="4" t="s">
        <v>728</v>
      </c>
      <c r="D5031" s="4" t="s">
        <v>729</v>
      </c>
      <c r="I5031" s="2">
        <v>46087.444872685184</v>
      </c>
      <c r="J5031" s="4" t="s">
        <v>44</v>
      </c>
      <c r="K5031" s="4">
        <v>44</v>
      </c>
      <c r="L5031" s="4">
        <v>-84.567530000000005</v>
      </c>
      <c r="M5031" s="4">
        <v>9.8889099999999992</v>
      </c>
      <c r="N5031" s="4" t="s">
        <v>928</v>
      </c>
      <c r="O5031" s="4" t="b">
        <v>1</v>
      </c>
      <c r="P5031" s="4" t="b">
        <v>0</v>
      </c>
      <c r="Q5031" s="4" t="b">
        <v>0</v>
      </c>
      <c r="R5031" s="4" t="b">
        <v>0</v>
      </c>
      <c r="S5031" s="4" t="b">
        <v>0</v>
      </c>
      <c r="T5031" s="4" t="b">
        <v>0</v>
      </c>
      <c r="U5031" s="4" t="b">
        <v>0</v>
      </c>
      <c r="V5031" s="4" t="b">
        <v>0</v>
      </c>
      <c r="W5031" s="4" t="b">
        <v>0</v>
      </c>
      <c r="X5031" s="4" t="b">
        <v>1</v>
      </c>
      <c r="Y5031" s="4" t="b">
        <v>1</v>
      </c>
    </row>
    <row r="5032" spans="1:36" x14ac:dyDescent="0.2">
      <c r="A5032" s="4" t="s">
        <v>726</v>
      </c>
      <c r="B5032" s="4" t="s">
        <v>727</v>
      </c>
      <c r="C5032" s="4" t="s">
        <v>728</v>
      </c>
      <c r="D5032" s="4" t="s">
        <v>729</v>
      </c>
      <c r="I5032" s="2">
        <v>46087.444910208331</v>
      </c>
      <c r="J5032" s="4" t="s">
        <v>45</v>
      </c>
      <c r="AB5032" s="4" t="s">
        <v>916</v>
      </c>
      <c r="AC5032" s="4" t="s">
        <v>917</v>
      </c>
      <c r="AD5032" s="4"/>
      <c r="AE5032" s="4" t="s">
        <v>733</v>
      </c>
      <c r="AH5032" s="4">
        <v>1</v>
      </c>
      <c r="AI5032" s="4" t="s">
        <v>734</v>
      </c>
      <c r="AJ5032" s="4" t="s">
        <v>735</v>
      </c>
    </row>
    <row r="5033" spans="1:36" x14ac:dyDescent="0.2">
      <c r="A5033" s="4" t="s">
        <v>726</v>
      </c>
      <c r="B5033" s="4" t="s">
        <v>727</v>
      </c>
      <c r="C5033" s="4" t="s">
        <v>728</v>
      </c>
      <c r="D5033" s="4" t="s">
        <v>729</v>
      </c>
      <c r="I5033" s="2">
        <v>46087.444930555554</v>
      </c>
      <c r="J5033" s="4" t="s">
        <v>44</v>
      </c>
      <c r="K5033" s="4">
        <v>50</v>
      </c>
      <c r="L5033" s="4">
        <v>-84.566940000000002</v>
      </c>
      <c r="M5033" s="4">
        <v>9.8890399999999996</v>
      </c>
      <c r="N5033" s="4" t="s">
        <v>928</v>
      </c>
      <c r="O5033" s="4" t="b">
        <v>1</v>
      </c>
      <c r="P5033" s="4" t="b">
        <v>0</v>
      </c>
      <c r="Q5033" s="4" t="b">
        <v>0</v>
      </c>
      <c r="R5033" s="4" t="b">
        <v>0</v>
      </c>
      <c r="S5033" s="4" t="b">
        <v>0</v>
      </c>
      <c r="T5033" s="4" t="b">
        <v>0</v>
      </c>
      <c r="U5033" s="4" t="b">
        <v>0</v>
      </c>
      <c r="V5033" s="4" t="b">
        <v>0</v>
      </c>
      <c r="W5033" s="4" t="b">
        <v>0</v>
      </c>
      <c r="X5033" s="4" t="b">
        <v>1</v>
      </c>
      <c r="Y5033" s="4" t="b">
        <v>1</v>
      </c>
    </row>
    <row r="5034" spans="1:36" x14ac:dyDescent="0.2">
      <c r="A5034" s="4" t="s">
        <v>726</v>
      </c>
      <c r="B5034" s="4" t="s">
        <v>727</v>
      </c>
      <c r="C5034" s="4" t="s">
        <v>728</v>
      </c>
      <c r="D5034" s="4" t="s">
        <v>729</v>
      </c>
      <c r="I5034" s="2">
        <v>46087.444943761577</v>
      </c>
      <c r="J5034" s="4" t="s">
        <v>45</v>
      </c>
      <c r="AB5034" s="4" t="s">
        <v>811</v>
      </c>
      <c r="AC5034" s="4" t="s">
        <v>812</v>
      </c>
      <c r="AD5034" s="4"/>
      <c r="AE5034" s="4" t="s">
        <v>733</v>
      </c>
      <c r="AH5034" s="4">
        <v>40817</v>
      </c>
      <c r="AI5034" s="4" t="s">
        <v>813</v>
      </c>
      <c r="AJ5034" s="4" t="s">
        <v>814</v>
      </c>
    </row>
    <row r="5035" spans="1:36" x14ac:dyDescent="0.2">
      <c r="A5035" s="4" t="s">
        <v>726</v>
      </c>
      <c r="B5035" s="4" t="s">
        <v>727</v>
      </c>
      <c r="C5035" s="4" t="s">
        <v>728</v>
      </c>
      <c r="D5035" s="4" t="s">
        <v>729</v>
      </c>
      <c r="I5035" s="2">
        <v>46087.444953888888</v>
      </c>
      <c r="J5035" s="4" t="s">
        <v>45</v>
      </c>
      <c r="AB5035" s="4" t="s">
        <v>905</v>
      </c>
      <c r="AC5035" s="4" t="s">
        <v>906</v>
      </c>
      <c r="AD5035" s="4"/>
      <c r="AE5035" s="4" t="s">
        <v>733</v>
      </c>
      <c r="AH5035" s="4">
        <v>57</v>
      </c>
      <c r="AI5035" s="4" t="s">
        <v>6</v>
      </c>
      <c r="AJ5035" s="4" t="s">
        <v>907</v>
      </c>
    </row>
    <row r="5036" spans="1:36" x14ac:dyDescent="0.2">
      <c r="A5036" s="4" t="s">
        <v>726</v>
      </c>
      <c r="B5036" s="4" t="s">
        <v>727</v>
      </c>
      <c r="C5036" s="4" t="s">
        <v>728</v>
      </c>
      <c r="D5036" s="4" t="s">
        <v>729</v>
      </c>
      <c r="I5036" s="2">
        <v>46087.444965277777</v>
      </c>
      <c r="J5036" s="4" t="s">
        <v>44</v>
      </c>
      <c r="K5036" s="4">
        <v>55</v>
      </c>
      <c r="L5036" s="4">
        <v>-84.566540000000003</v>
      </c>
      <c r="M5036" s="4">
        <v>9.8891100000000005</v>
      </c>
      <c r="N5036" s="4" t="s">
        <v>930</v>
      </c>
      <c r="O5036" s="4" t="b">
        <v>1</v>
      </c>
      <c r="P5036" s="4" t="b">
        <v>0</v>
      </c>
      <c r="Q5036" s="4" t="b">
        <v>0</v>
      </c>
      <c r="R5036" s="4" t="b">
        <v>0</v>
      </c>
      <c r="S5036" s="4" t="b">
        <v>0</v>
      </c>
      <c r="T5036" s="4" t="b">
        <v>0</v>
      </c>
      <c r="U5036" s="4" t="b">
        <v>0</v>
      </c>
      <c r="V5036" s="4" t="b">
        <v>0</v>
      </c>
      <c r="W5036" s="4" t="b">
        <v>0</v>
      </c>
      <c r="X5036" s="4" t="b">
        <v>1</v>
      </c>
      <c r="Y5036" s="4" t="b">
        <v>1</v>
      </c>
    </row>
    <row r="5037" spans="1:36" x14ac:dyDescent="0.2">
      <c r="A5037" s="4" t="s">
        <v>726</v>
      </c>
      <c r="B5037" s="4" t="s">
        <v>727</v>
      </c>
      <c r="C5037" s="4" t="s">
        <v>728</v>
      </c>
      <c r="D5037" s="4" t="s">
        <v>729</v>
      </c>
      <c r="I5037" s="2">
        <v>46087.444966863426</v>
      </c>
      <c r="J5037" s="4" t="s">
        <v>45</v>
      </c>
      <c r="AB5037" s="4" t="s">
        <v>811</v>
      </c>
      <c r="AC5037" s="4" t="s">
        <v>812</v>
      </c>
      <c r="AD5037" s="4"/>
      <c r="AE5037" s="4" t="s">
        <v>733</v>
      </c>
      <c r="AH5037" s="4">
        <v>-30015</v>
      </c>
      <c r="AI5037" s="4" t="s">
        <v>813</v>
      </c>
      <c r="AJ5037" s="4" t="s">
        <v>814</v>
      </c>
    </row>
    <row r="5038" spans="1:36" x14ac:dyDescent="0.2">
      <c r="A5038" s="4" t="s">
        <v>726</v>
      </c>
      <c r="B5038" s="4" t="s">
        <v>727</v>
      </c>
      <c r="C5038" s="4" t="s">
        <v>728</v>
      </c>
      <c r="D5038" s="4" t="s">
        <v>729</v>
      </c>
      <c r="I5038" s="2">
        <v>46087.444977037034</v>
      </c>
      <c r="J5038" s="4" t="s">
        <v>45</v>
      </c>
      <c r="AB5038" s="4" t="s">
        <v>905</v>
      </c>
      <c r="AC5038" s="4" t="s">
        <v>906</v>
      </c>
      <c r="AD5038" s="4"/>
      <c r="AE5038" s="4" t="s">
        <v>733</v>
      </c>
      <c r="AH5038" s="4">
        <v>49</v>
      </c>
      <c r="AI5038" s="4" t="s">
        <v>6</v>
      </c>
      <c r="AJ5038" s="4" t="s">
        <v>907</v>
      </c>
    </row>
    <row r="5039" spans="1:36" x14ac:dyDescent="0.2">
      <c r="A5039" s="4" t="s">
        <v>726</v>
      </c>
      <c r="B5039" s="4" t="s">
        <v>727</v>
      </c>
      <c r="C5039" s="4" t="s">
        <v>728</v>
      </c>
      <c r="D5039" s="4" t="s">
        <v>729</v>
      </c>
      <c r="I5039" s="2">
        <v>46087.445</v>
      </c>
      <c r="J5039" s="4" t="s">
        <v>44</v>
      </c>
      <c r="K5039" s="4">
        <v>46</v>
      </c>
      <c r="L5039" s="4">
        <v>-84.566190000000006</v>
      </c>
      <c r="M5039" s="4">
        <v>9.8892000000000007</v>
      </c>
      <c r="N5039" s="4" t="s">
        <v>928</v>
      </c>
      <c r="O5039" s="4" t="b">
        <v>1</v>
      </c>
      <c r="P5039" s="4" t="b">
        <v>0</v>
      </c>
      <c r="Q5039" s="4" t="b">
        <v>0</v>
      </c>
      <c r="R5039" s="4" t="b">
        <v>0</v>
      </c>
      <c r="S5039" s="4" t="b">
        <v>0</v>
      </c>
      <c r="T5039" s="4" t="b">
        <v>0</v>
      </c>
      <c r="U5039" s="4" t="b">
        <v>0</v>
      </c>
      <c r="V5039" s="4" t="b">
        <v>0</v>
      </c>
      <c r="W5039" s="4" t="b">
        <v>0</v>
      </c>
      <c r="X5039" s="4" t="b">
        <v>1</v>
      </c>
      <c r="Y5039" s="4" t="b">
        <v>1</v>
      </c>
    </row>
    <row r="5040" spans="1:36" x14ac:dyDescent="0.2">
      <c r="A5040" s="4" t="s">
        <v>726</v>
      </c>
      <c r="B5040" s="4" t="s">
        <v>727</v>
      </c>
      <c r="C5040" s="4" t="s">
        <v>728</v>
      </c>
      <c r="D5040" s="4" t="s">
        <v>729</v>
      </c>
      <c r="I5040" s="2">
        <v>46087.445000231484</v>
      </c>
      <c r="J5040" s="4" t="s">
        <v>45</v>
      </c>
      <c r="AB5040" s="4" t="s">
        <v>972</v>
      </c>
      <c r="AC5040" s="4" t="s">
        <v>973</v>
      </c>
      <c r="AD5040" s="4"/>
      <c r="AE5040" s="4" t="s">
        <v>733</v>
      </c>
      <c r="AH5040" s="4">
        <v>2</v>
      </c>
      <c r="AI5040" s="4" t="s">
        <v>774</v>
      </c>
      <c r="AJ5040" s="4" t="s">
        <v>775</v>
      </c>
    </row>
    <row r="5041" spans="1:37" x14ac:dyDescent="0.2">
      <c r="A5041" s="4" t="s">
        <v>726</v>
      </c>
      <c r="B5041" s="4" t="s">
        <v>727</v>
      </c>
      <c r="C5041" s="4" t="s">
        <v>728</v>
      </c>
      <c r="D5041" s="4" t="s">
        <v>729</v>
      </c>
      <c r="I5041" s="2">
        <v>46087.445000312502</v>
      </c>
      <c r="J5041" s="4" t="s">
        <v>737</v>
      </c>
      <c r="N5041" s="4" t="s">
        <v>963</v>
      </c>
      <c r="AK5041" s="4" t="s">
        <v>1289</v>
      </c>
    </row>
    <row r="5042" spans="1:37" x14ac:dyDescent="0.2">
      <c r="A5042" s="4" t="s">
        <v>726</v>
      </c>
      <c r="B5042" s="4" t="s">
        <v>727</v>
      </c>
      <c r="C5042" s="4" t="s">
        <v>728</v>
      </c>
      <c r="D5042" s="4" t="s">
        <v>729</v>
      </c>
      <c r="I5042" s="2">
        <v>46087.445007962961</v>
      </c>
      <c r="J5042" s="4" t="s">
        <v>45</v>
      </c>
      <c r="AB5042" s="4" t="s">
        <v>916</v>
      </c>
      <c r="AC5042" s="4" t="s">
        <v>917</v>
      </c>
      <c r="AD5042" s="4"/>
      <c r="AE5042" s="4" t="s">
        <v>733</v>
      </c>
      <c r="AH5042" s="4">
        <v>0</v>
      </c>
      <c r="AI5042" s="4" t="s">
        <v>734</v>
      </c>
      <c r="AJ5042" s="4" t="s">
        <v>735</v>
      </c>
    </row>
    <row r="5043" spans="1:37" x14ac:dyDescent="0.2">
      <c r="A5043" s="4" t="s">
        <v>726</v>
      </c>
      <c r="B5043" s="4" t="s">
        <v>727</v>
      </c>
      <c r="C5043" s="4" t="s">
        <v>728</v>
      </c>
      <c r="D5043" s="4" t="s">
        <v>729</v>
      </c>
      <c r="I5043" s="2">
        <v>46087.4450462963</v>
      </c>
      <c r="J5043" s="4" t="s">
        <v>44</v>
      </c>
      <c r="K5043" s="4">
        <v>42</v>
      </c>
      <c r="L5043" s="4">
        <v>-84.565749999999994</v>
      </c>
      <c r="M5043" s="4">
        <v>9.8893000000000004</v>
      </c>
      <c r="N5043" s="4" t="s">
        <v>928</v>
      </c>
      <c r="O5043" s="4" t="b">
        <v>1</v>
      </c>
      <c r="P5043" s="4" t="b">
        <v>0</v>
      </c>
      <c r="Q5043" s="4" t="b">
        <v>0</v>
      </c>
      <c r="R5043" s="4" t="b">
        <v>0</v>
      </c>
      <c r="S5043" s="4" t="b">
        <v>0</v>
      </c>
      <c r="T5043" s="4" t="b">
        <v>0</v>
      </c>
      <c r="U5043" s="4" t="b">
        <v>0</v>
      </c>
      <c r="V5043" s="4" t="b">
        <v>0</v>
      </c>
      <c r="W5043" s="4" t="b">
        <v>0</v>
      </c>
      <c r="X5043" s="4" t="b">
        <v>1</v>
      </c>
      <c r="Y5043" s="4" t="b">
        <v>1</v>
      </c>
    </row>
    <row r="5044" spans="1:37" x14ac:dyDescent="0.2">
      <c r="A5044" s="4" t="s">
        <v>726</v>
      </c>
      <c r="B5044" s="4" t="s">
        <v>727</v>
      </c>
      <c r="C5044" s="4" t="s">
        <v>728</v>
      </c>
      <c r="D5044" s="4" t="s">
        <v>729</v>
      </c>
      <c r="I5044" s="2">
        <v>46087.445046747685</v>
      </c>
      <c r="J5044" s="4" t="s">
        <v>45</v>
      </c>
      <c r="AB5044" s="4" t="s">
        <v>905</v>
      </c>
      <c r="AC5044" s="4" t="s">
        <v>906</v>
      </c>
      <c r="AD5044" s="4"/>
      <c r="AE5044" s="4" t="s">
        <v>733</v>
      </c>
      <c r="AH5044" s="4">
        <v>44</v>
      </c>
      <c r="AI5044" s="4" t="s">
        <v>6</v>
      </c>
      <c r="AJ5044" s="4" t="s">
        <v>907</v>
      </c>
    </row>
    <row r="5045" spans="1:37" x14ac:dyDescent="0.2">
      <c r="A5045" s="4" t="s">
        <v>726</v>
      </c>
      <c r="B5045" s="4" t="s">
        <v>727</v>
      </c>
      <c r="C5045" s="4" t="s">
        <v>728</v>
      </c>
      <c r="D5045" s="4" t="s">
        <v>729</v>
      </c>
      <c r="I5045" s="2">
        <v>46087.445092592592</v>
      </c>
      <c r="J5045" s="4" t="s">
        <v>44</v>
      </c>
      <c r="K5045" s="4">
        <v>50</v>
      </c>
      <c r="L5045" s="4">
        <v>-84.565299999999993</v>
      </c>
      <c r="M5045" s="4">
        <v>9.8894000000000002</v>
      </c>
      <c r="N5045" s="4" t="s">
        <v>928</v>
      </c>
      <c r="O5045" s="4" t="b">
        <v>1</v>
      </c>
      <c r="P5045" s="4" t="b">
        <v>0</v>
      </c>
      <c r="Q5045" s="4" t="b">
        <v>0</v>
      </c>
      <c r="R5045" s="4" t="b">
        <v>0</v>
      </c>
      <c r="S5045" s="4" t="b">
        <v>0</v>
      </c>
      <c r="T5045" s="4" t="b">
        <v>0</v>
      </c>
      <c r="U5045" s="4" t="b">
        <v>0</v>
      </c>
      <c r="V5045" s="4" t="b">
        <v>0</v>
      </c>
      <c r="W5045" s="4" t="b">
        <v>0</v>
      </c>
      <c r="X5045" s="4" t="b">
        <v>1</v>
      </c>
      <c r="Y5045" s="4" t="b">
        <v>1</v>
      </c>
    </row>
    <row r="5046" spans="1:37" x14ac:dyDescent="0.2">
      <c r="A5046" s="4" t="s">
        <v>726</v>
      </c>
      <c r="B5046" s="4" t="s">
        <v>727</v>
      </c>
      <c r="C5046" s="4" t="s">
        <v>728</v>
      </c>
      <c r="D5046" s="4" t="s">
        <v>729</v>
      </c>
      <c r="I5046" s="2">
        <v>46087.445196759261</v>
      </c>
      <c r="J5046" s="4" t="s">
        <v>44</v>
      </c>
      <c r="K5046" s="4">
        <v>57</v>
      </c>
      <c r="L5046" s="4">
        <v>-84.564139999999995</v>
      </c>
      <c r="M5046" s="4">
        <v>9.8896700000000006</v>
      </c>
      <c r="N5046" s="4" t="s">
        <v>928</v>
      </c>
      <c r="O5046" s="4" t="b">
        <v>1</v>
      </c>
      <c r="P5046" s="4" t="b">
        <v>0</v>
      </c>
      <c r="Q5046" s="4" t="b">
        <v>0</v>
      </c>
      <c r="R5046" s="4" t="b">
        <v>0</v>
      </c>
      <c r="S5046" s="4" t="b">
        <v>0</v>
      </c>
      <c r="T5046" s="4" t="b">
        <v>0</v>
      </c>
      <c r="U5046" s="4" t="b">
        <v>0</v>
      </c>
      <c r="V5046" s="4" t="b">
        <v>0</v>
      </c>
      <c r="W5046" s="4" t="b">
        <v>0</v>
      </c>
      <c r="X5046" s="4" t="b">
        <v>1</v>
      </c>
      <c r="Y5046" s="4" t="b">
        <v>1</v>
      </c>
    </row>
    <row r="5047" spans="1:37" x14ac:dyDescent="0.2">
      <c r="A5047" s="4" t="s">
        <v>726</v>
      </c>
      <c r="B5047" s="4" t="s">
        <v>727</v>
      </c>
      <c r="C5047" s="4" t="s">
        <v>728</v>
      </c>
      <c r="D5047" s="4" t="s">
        <v>729</v>
      </c>
      <c r="I5047" s="2">
        <v>46087.445196944442</v>
      </c>
      <c r="J5047" s="4" t="s">
        <v>45</v>
      </c>
      <c r="AB5047" s="4" t="s">
        <v>905</v>
      </c>
      <c r="AC5047" s="4" t="s">
        <v>906</v>
      </c>
      <c r="AD5047" s="4"/>
      <c r="AE5047" s="4" t="s">
        <v>733</v>
      </c>
      <c r="AH5047" s="4">
        <v>59</v>
      </c>
      <c r="AI5047" s="4" t="s">
        <v>6</v>
      </c>
      <c r="AJ5047" s="4" t="s">
        <v>907</v>
      </c>
    </row>
    <row r="5048" spans="1:37" x14ac:dyDescent="0.2">
      <c r="A5048" s="4" t="s">
        <v>726</v>
      </c>
      <c r="B5048" s="4" t="s">
        <v>727</v>
      </c>
      <c r="C5048" s="4" t="s">
        <v>728</v>
      </c>
      <c r="D5048" s="4" t="s">
        <v>729</v>
      </c>
      <c r="I5048" s="2">
        <v>46087.445245949071</v>
      </c>
      <c r="J5048" s="4" t="s">
        <v>45</v>
      </c>
      <c r="AB5048" s="4" t="s">
        <v>811</v>
      </c>
      <c r="AC5048" s="4" t="s">
        <v>812</v>
      </c>
      <c r="AD5048" s="4"/>
      <c r="AE5048" s="4" t="s">
        <v>733</v>
      </c>
      <c r="AH5048" s="4">
        <v>17940</v>
      </c>
      <c r="AI5048" s="4" t="s">
        <v>813</v>
      </c>
      <c r="AJ5048" s="4" t="s">
        <v>814</v>
      </c>
    </row>
    <row r="5049" spans="1:37" x14ac:dyDescent="0.2">
      <c r="A5049" s="4" t="s">
        <v>726</v>
      </c>
      <c r="B5049" s="4" t="s">
        <v>727</v>
      </c>
      <c r="C5049" s="4" t="s">
        <v>728</v>
      </c>
      <c r="D5049" s="4" t="s">
        <v>729</v>
      </c>
      <c r="I5049" s="2">
        <v>46087.445292430559</v>
      </c>
      <c r="J5049" s="4" t="s">
        <v>45</v>
      </c>
      <c r="AB5049" s="4" t="s">
        <v>811</v>
      </c>
      <c r="AC5049" s="4" t="s">
        <v>812</v>
      </c>
      <c r="AD5049" s="4"/>
      <c r="AE5049" s="4" t="s">
        <v>733</v>
      </c>
      <c r="AH5049" s="4">
        <v>-5167</v>
      </c>
      <c r="AI5049" s="4" t="s">
        <v>813</v>
      </c>
      <c r="AJ5049" s="4" t="s">
        <v>814</v>
      </c>
    </row>
    <row r="5050" spans="1:37" x14ac:dyDescent="0.2">
      <c r="A5050" s="4" t="s">
        <v>726</v>
      </c>
      <c r="B5050" s="4" t="s">
        <v>727</v>
      </c>
      <c r="C5050" s="4" t="s">
        <v>728</v>
      </c>
      <c r="D5050" s="4" t="s">
        <v>729</v>
      </c>
      <c r="I5050" s="2">
        <v>46087.4453125</v>
      </c>
      <c r="J5050" s="4" t="s">
        <v>44</v>
      </c>
      <c r="K5050" s="4">
        <v>59</v>
      </c>
      <c r="L5050" s="4">
        <v>-84.562809999999999</v>
      </c>
      <c r="M5050" s="4">
        <v>9.8902400000000004</v>
      </c>
      <c r="N5050" s="4" t="s">
        <v>947</v>
      </c>
      <c r="O5050" s="4" t="b">
        <v>1</v>
      </c>
      <c r="P5050" s="4" t="b">
        <v>0</v>
      </c>
      <c r="Q5050" s="4" t="b">
        <v>0</v>
      </c>
      <c r="R5050" s="4" t="b">
        <v>0</v>
      </c>
      <c r="S5050" s="4" t="b">
        <v>0</v>
      </c>
      <c r="T5050" s="4" t="b">
        <v>0</v>
      </c>
      <c r="U5050" s="4" t="b">
        <v>0</v>
      </c>
      <c r="V5050" s="4" t="b">
        <v>0</v>
      </c>
      <c r="W5050" s="4" t="b">
        <v>0</v>
      </c>
      <c r="X5050" s="4" t="b">
        <v>1</v>
      </c>
      <c r="Y5050" s="4" t="b">
        <v>1</v>
      </c>
    </row>
    <row r="5051" spans="1:37" x14ac:dyDescent="0.2">
      <c r="A5051" s="4" t="s">
        <v>726</v>
      </c>
      <c r="B5051" s="4" t="s">
        <v>727</v>
      </c>
      <c r="C5051" s="4" t="s">
        <v>728</v>
      </c>
      <c r="D5051" s="4" t="s">
        <v>729</v>
      </c>
      <c r="I5051" s="2">
        <v>46087.445416666669</v>
      </c>
      <c r="J5051" s="4" t="s">
        <v>44</v>
      </c>
      <c r="K5051" s="4">
        <v>65</v>
      </c>
      <c r="L5051" s="4">
        <v>-84.561700000000002</v>
      </c>
      <c r="M5051" s="4">
        <v>9.8910699999999991</v>
      </c>
      <c r="N5051" s="4" t="s">
        <v>947</v>
      </c>
      <c r="O5051" s="4" t="b">
        <v>1</v>
      </c>
      <c r="P5051" s="4" t="b">
        <v>0</v>
      </c>
      <c r="Q5051" s="4" t="b">
        <v>0</v>
      </c>
      <c r="R5051" s="4" t="b">
        <v>0</v>
      </c>
      <c r="S5051" s="4" t="b">
        <v>0</v>
      </c>
      <c r="T5051" s="4" t="b">
        <v>0</v>
      </c>
      <c r="U5051" s="4" t="b">
        <v>0</v>
      </c>
      <c r="V5051" s="4" t="b">
        <v>0</v>
      </c>
      <c r="W5051" s="4" t="b">
        <v>0</v>
      </c>
      <c r="X5051" s="4" t="b">
        <v>1</v>
      </c>
      <c r="Y5051" s="4" t="b">
        <v>1</v>
      </c>
    </row>
    <row r="5052" spans="1:37" x14ac:dyDescent="0.2">
      <c r="A5052" s="4" t="s">
        <v>726</v>
      </c>
      <c r="B5052" s="4" t="s">
        <v>727</v>
      </c>
      <c r="C5052" s="4" t="s">
        <v>728</v>
      </c>
      <c r="D5052" s="4" t="s">
        <v>729</v>
      </c>
      <c r="I5052" s="2">
        <v>46087.44542019676</v>
      </c>
      <c r="J5052" s="4" t="s">
        <v>45</v>
      </c>
      <c r="AB5052" s="4" t="s">
        <v>811</v>
      </c>
      <c r="AC5052" s="4" t="s">
        <v>812</v>
      </c>
      <c r="AD5052" s="4"/>
      <c r="AE5052" s="4" t="s">
        <v>733</v>
      </c>
      <c r="AH5052" s="4">
        <v>32880</v>
      </c>
      <c r="AI5052" s="4" t="s">
        <v>813</v>
      </c>
      <c r="AJ5052" s="4" t="s">
        <v>814</v>
      </c>
    </row>
    <row r="5053" spans="1:37" x14ac:dyDescent="0.2">
      <c r="A5053" s="4" t="s">
        <v>726</v>
      </c>
      <c r="B5053" s="4" t="s">
        <v>727</v>
      </c>
      <c r="C5053" s="4" t="s">
        <v>728</v>
      </c>
      <c r="D5053" s="4" t="s">
        <v>729</v>
      </c>
      <c r="I5053" s="2">
        <v>46087.445439814815</v>
      </c>
      <c r="J5053" s="4" t="s">
        <v>44</v>
      </c>
      <c r="K5053" s="4">
        <v>66</v>
      </c>
      <c r="L5053" s="4">
        <v>-84.561459999999997</v>
      </c>
      <c r="M5053" s="4">
        <v>9.8912999999999993</v>
      </c>
      <c r="N5053" s="4" t="s">
        <v>930</v>
      </c>
      <c r="O5053" s="4" t="b">
        <v>1</v>
      </c>
      <c r="P5053" s="4" t="b">
        <v>0</v>
      </c>
      <c r="Q5053" s="4" t="b">
        <v>0</v>
      </c>
      <c r="R5053" s="4" t="b">
        <v>0</v>
      </c>
      <c r="S5053" s="4" t="b">
        <v>0</v>
      </c>
      <c r="T5053" s="4" t="b">
        <v>0</v>
      </c>
      <c r="U5053" s="4" t="b">
        <v>0</v>
      </c>
      <c r="V5053" s="4" t="b">
        <v>0</v>
      </c>
      <c r="W5053" s="4" t="b">
        <v>0</v>
      </c>
      <c r="X5053" s="4" t="b">
        <v>1</v>
      </c>
      <c r="Y5053" s="4" t="b">
        <v>1</v>
      </c>
    </row>
    <row r="5054" spans="1:37" x14ac:dyDescent="0.2">
      <c r="A5054" s="4" t="s">
        <v>726</v>
      </c>
      <c r="B5054" s="4" t="s">
        <v>727</v>
      </c>
      <c r="C5054" s="4" t="s">
        <v>728</v>
      </c>
      <c r="D5054" s="4" t="s">
        <v>729</v>
      </c>
      <c r="I5054" s="2">
        <v>46087.445440046293</v>
      </c>
      <c r="J5054" s="4" t="s">
        <v>45</v>
      </c>
      <c r="AB5054" s="4" t="s">
        <v>905</v>
      </c>
      <c r="AC5054" s="4" t="s">
        <v>906</v>
      </c>
      <c r="AD5054" s="4"/>
      <c r="AE5054" s="4" t="s">
        <v>733</v>
      </c>
      <c r="AH5054" s="4">
        <v>66</v>
      </c>
      <c r="AI5054" s="4" t="s">
        <v>6</v>
      </c>
      <c r="AJ5054" s="4" t="s">
        <v>907</v>
      </c>
    </row>
    <row r="5055" spans="1:37" x14ac:dyDescent="0.2">
      <c r="A5055" s="4" t="s">
        <v>726</v>
      </c>
      <c r="B5055" s="4" t="s">
        <v>727</v>
      </c>
      <c r="C5055" s="4" t="s">
        <v>728</v>
      </c>
      <c r="D5055" s="4" t="s">
        <v>729</v>
      </c>
      <c r="I5055" s="2">
        <v>46087.445455185189</v>
      </c>
      <c r="J5055" s="4" t="s">
        <v>45</v>
      </c>
      <c r="AB5055" s="4" t="s">
        <v>811</v>
      </c>
      <c r="AC5055" s="4" t="s">
        <v>812</v>
      </c>
      <c r="AD5055" s="4"/>
      <c r="AE5055" s="4" t="s">
        <v>733</v>
      </c>
      <c r="AH5055" s="4">
        <v>-20760</v>
      </c>
      <c r="AI5055" s="4" t="s">
        <v>813</v>
      </c>
      <c r="AJ5055" s="4" t="s">
        <v>814</v>
      </c>
    </row>
    <row r="5056" spans="1:37" x14ac:dyDescent="0.2">
      <c r="A5056" s="4" t="s">
        <v>726</v>
      </c>
      <c r="B5056" s="4" t="s">
        <v>727</v>
      </c>
      <c r="C5056" s="4" t="s">
        <v>728</v>
      </c>
      <c r="D5056" s="4" t="s">
        <v>729</v>
      </c>
      <c r="I5056" s="2">
        <v>46087.445462962962</v>
      </c>
      <c r="J5056" s="4" t="s">
        <v>44</v>
      </c>
      <c r="K5056" s="4">
        <v>55</v>
      </c>
      <c r="L5056" s="4">
        <v>-84.561279999999996</v>
      </c>
      <c r="M5056" s="4">
        <v>9.8915400000000009</v>
      </c>
      <c r="N5056" s="4" t="s">
        <v>928</v>
      </c>
      <c r="O5056" s="4" t="b">
        <v>1</v>
      </c>
      <c r="P5056" s="4" t="b">
        <v>0</v>
      </c>
      <c r="Q5056" s="4" t="b">
        <v>0</v>
      </c>
      <c r="R5056" s="4" t="b">
        <v>0</v>
      </c>
      <c r="S5056" s="4" t="b">
        <v>0</v>
      </c>
      <c r="T5056" s="4" t="b">
        <v>0</v>
      </c>
      <c r="U5056" s="4" t="b">
        <v>0</v>
      </c>
      <c r="V5056" s="4" t="b">
        <v>0</v>
      </c>
      <c r="W5056" s="4" t="b">
        <v>0</v>
      </c>
      <c r="X5056" s="4" t="b">
        <v>1</v>
      </c>
      <c r="Y5056" s="4" t="b">
        <v>1</v>
      </c>
    </row>
    <row r="5057" spans="1:37" x14ac:dyDescent="0.2">
      <c r="A5057" s="4" t="s">
        <v>726</v>
      </c>
      <c r="B5057" s="4" t="s">
        <v>727</v>
      </c>
      <c r="C5057" s="4" t="s">
        <v>728</v>
      </c>
      <c r="D5057" s="4" t="s">
        <v>729</v>
      </c>
      <c r="I5057" s="2">
        <v>46087.445462962962</v>
      </c>
      <c r="J5057" s="4" t="s">
        <v>737</v>
      </c>
      <c r="N5057" s="4" t="s">
        <v>970</v>
      </c>
      <c r="AK5057" s="4" t="s">
        <v>1290</v>
      </c>
    </row>
    <row r="5058" spans="1:37" x14ac:dyDescent="0.2">
      <c r="A5058" s="4" t="s">
        <v>726</v>
      </c>
      <c r="B5058" s="4" t="s">
        <v>727</v>
      </c>
      <c r="C5058" s="4" t="s">
        <v>728</v>
      </c>
      <c r="D5058" s="4" t="s">
        <v>729</v>
      </c>
      <c r="I5058" s="2">
        <v>46087.445484930555</v>
      </c>
      <c r="J5058" s="4" t="s">
        <v>45</v>
      </c>
      <c r="AB5058" s="4" t="s">
        <v>772</v>
      </c>
      <c r="AC5058" s="4" t="s">
        <v>773</v>
      </c>
      <c r="AD5058" s="4"/>
      <c r="AE5058" s="4" t="s">
        <v>733</v>
      </c>
      <c r="AH5058" s="4">
        <v>16014</v>
      </c>
      <c r="AI5058" s="4" t="s">
        <v>774</v>
      </c>
      <c r="AJ5058" s="4" t="s">
        <v>775</v>
      </c>
    </row>
    <row r="5059" spans="1:37" x14ac:dyDescent="0.2">
      <c r="A5059" s="4" t="s">
        <v>726</v>
      </c>
      <c r="B5059" s="4" t="s">
        <v>727</v>
      </c>
      <c r="C5059" s="4" t="s">
        <v>728</v>
      </c>
      <c r="D5059" s="4" t="s">
        <v>729</v>
      </c>
      <c r="I5059" s="2">
        <v>46087.445484930555</v>
      </c>
      <c r="J5059" s="4" t="s">
        <v>45</v>
      </c>
      <c r="AB5059" s="4" t="s">
        <v>776</v>
      </c>
      <c r="AC5059" s="4" t="s">
        <v>777</v>
      </c>
      <c r="AD5059" s="4"/>
      <c r="AE5059" s="4" t="s">
        <v>733</v>
      </c>
      <c r="AH5059" s="4">
        <v>16014</v>
      </c>
      <c r="AI5059" s="4" t="s">
        <v>774</v>
      </c>
      <c r="AJ5059" s="4" t="s">
        <v>775</v>
      </c>
    </row>
    <row r="5060" spans="1:37" x14ac:dyDescent="0.2">
      <c r="A5060" s="4" t="s">
        <v>726</v>
      </c>
      <c r="B5060" s="4" t="s">
        <v>727</v>
      </c>
      <c r="C5060" s="4" t="s">
        <v>728</v>
      </c>
      <c r="D5060" s="4" t="s">
        <v>729</v>
      </c>
      <c r="I5060" s="2">
        <v>46087.44548642361</v>
      </c>
      <c r="J5060" s="4" t="s">
        <v>45</v>
      </c>
      <c r="AB5060" s="4" t="s">
        <v>905</v>
      </c>
      <c r="AC5060" s="4" t="s">
        <v>906</v>
      </c>
      <c r="AD5060" s="4"/>
      <c r="AE5060" s="4" t="s">
        <v>733</v>
      </c>
      <c r="AH5060" s="4">
        <v>49</v>
      </c>
      <c r="AI5060" s="4" t="s">
        <v>6</v>
      </c>
      <c r="AJ5060" s="4" t="s">
        <v>907</v>
      </c>
    </row>
    <row r="5061" spans="1:37" x14ac:dyDescent="0.2">
      <c r="A5061" s="4" t="s">
        <v>726</v>
      </c>
      <c r="B5061" s="4" t="s">
        <v>727</v>
      </c>
      <c r="C5061" s="4" t="s">
        <v>728</v>
      </c>
      <c r="D5061" s="4" t="s">
        <v>729</v>
      </c>
      <c r="I5061" s="2">
        <v>46087.445497685185</v>
      </c>
      <c r="J5061" s="4" t="s">
        <v>44</v>
      </c>
      <c r="K5061" s="4">
        <v>48</v>
      </c>
      <c r="L5061" s="4">
        <v>-84.561070000000001</v>
      </c>
      <c r="M5061" s="4">
        <v>9.8918599999999994</v>
      </c>
      <c r="N5061" s="4" t="s">
        <v>928</v>
      </c>
      <c r="O5061" s="4" t="b">
        <v>1</v>
      </c>
      <c r="P5061" s="4" t="b">
        <v>0</v>
      </c>
      <c r="Q5061" s="4" t="b">
        <v>0</v>
      </c>
      <c r="R5061" s="4" t="b">
        <v>0</v>
      </c>
      <c r="S5061" s="4" t="b">
        <v>0</v>
      </c>
      <c r="T5061" s="4" t="b">
        <v>0</v>
      </c>
      <c r="U5061" s="4" t="b">
        <v>0</v>
      </c>
      <c r="V5061" s="4" t="b">
        <v>0</v>
      </c>
      <c r="W5061" s="4" t="b">
        <v>0</v>
      </c>
      <c r="X5061" s="4" t="b">
        <v>1</v>
      </c>
      <c r="Y5061" s="4" t="b">
        <v>1</v>
      </c>
    </row>
    <row r="5062" spans="1:37" x14ac:dyDescent="0.2">
      <c r="A5062" s="4" t="s">
        <v>726</v>
      </c>
      <c r="B5062" s="4" t="s">
        <v>727</v>
      </c>
      <c r="C5062" s="4" t="s">
        <v>728</v>
      </c>
      <c r="D5062" s="4" t="s">
        <v>729</v>
      </c>
      <c r="I5062" s="2">
        <v>46087.445501712966</v>
      </c>
      <c r="J5062" s="4" t="s">
        <v>45</v>
      </c>
      <c r="AB5062" s="4" t="s">
        <v>811</v>
      </c>
      <c r="AC5062" s="4" t="s">
        <v>812</v>
      </c>
      <c r="AD5062" s="4"/>
      <c r="AE5062" s="4" t="s">
        <v>733</v>
      </c>
      <c r="AH5062" s="4">
        <v>29627</v>
      </c>
      <c r="AI5062" s="4" t="s">
        <v>813</v>
      </c>
      <c r="AJ5062" s="4" t="s">
        <v>814</v>
      </c>
    </row>
    <row r="5063" spans="1:37" x14ac:dyDescent="0.2">
      <c r="A5063" s="4" t="s">
        <v>726</v>
      </c>
      <c r="B5063" s="4" t="s">
        <v>727</v>
      </c>
      <c r="C5063" s="4" t="s">
        <v>728</v>
      </c>
      <c r="D5063" s="4" t="s">
        <v>729</v>
      </c>
      <c r="I5063" s="2">
        <v>46087.445520833331</v>
      </c>
      <c r="J5063" s="4" t="s">
        <v>44</v>
      </c>
      <c r="K5063" s="4">
        <v>53</v>
      </c>
      <c r="L5063" s="4">
        <v>-84.560940000000002</v>
      </c>
      <c r="M5063" s="4">
        <v>9.89208</v>
      </c>
      <c r="N5063" s="4" t="s">
        <v>928</v>
      </c>
      <c r="O5063" s="4" t="b">
        <v>1</v>
      </c>
      <c r="P5063" s="4" t="b">
        <v>0</v>
      </c>
      <c r="Q5063" s="4" t="b">
        <v>0</v>
      </c>
      <c r="R5063" s="4" t="b">
        <v>0</v>
      </c>
      <c r="S5063" s="4" t="b">
        <v>0</v>
      </c>
      <c r="T5063" s="4" t="b">
        <v>0</v>
      </c>
      <c r="U5063" s="4" t="b">
        <v>0</v>
      </c>
      <c r="V5063" s="4" t="b">
        <v>0</v>
      </c>
      <c r="W5063" s="4" t="b">
        <v>0</v>
      </c>
      <c r="X5063" s="4" t="b">
        <v>1</v>
      </c>
      <c r="Y5063" s="4" t="b">
        <v>1</v>
      </c>
    </row>
    <row r="5064" spans="1:37" x14ac:dyDescent="0.2">
      <c r="A5064" s="4" t="s">
        <v>726</v>
      </c>
      <c r="B5064" s="4" t="s">
        <v>727</v>
      </c>
      <c r="C5064" s="4" t="s">
        <v>728</v>
      </c>
      <c r="D5064" s="4" t="s">
        <v>729</v>
      </c>
      <c r="I5064" s="2">
        <v>46087.445544247683</v>
      </c>
      <c r="J5064" s="4" t="s">
        <v>45</v>
      </c>
      <c r="AB5064" s="4" t="s">
        <v>905</v>
      </c>
      <c r="AC5064" s="4" t="s">
        <v>906</v>
      </c>
      <c r="AD5064" s="4"/>
      <c r="AE5064" s="4" t="s">
        <v>733</v>
      </c>
      <c r="AH5064" s="4">
        <v>62</v>
      </c>
      <c r="AI5064" s="4" t="s">
        <v>6</v>
      </c>
      <c r="AJ5064" s="4" t="s">
        <v>907</v>
      </c>
    </row>
    <row r="5065" spans="1:37" x14ac:dyDescent="0.2">
      <c r="A5065" s="4" t="s">
        <v>726</v>
      </c>
      <c r="B5065" s="4" t="s">
        <v>727</v>
      </c>
      <c r="C5065" s="4" t="s">
        <v>728</v>
      </c>
      <c r="D5065" s="4" t="s">
        <v>729</v>
      </c>
      <c r="I5065" s="2">
        <v>46087.445601851854</v>
      </c>
      <c r="J5065" s="4" t="s">
        <v>44</v>
      </c>
      <c r="K5065" s="4">
        <v>63</v>
      </c>
      <c r="L5065" s="4">
        <v>-84.560479999999998</v>
      </c>
      <c r="M5065" s="4">
        <v>9.8930399999999992</v>
      </c>
      <c r="N5065" s="4" t="s">
        <v>928</v>
      </c>
      <c r="O5065" s="4" t="b">
        <v>1</v>
      </c>
      <c r="P5065" s="4" t="b">
        <v>0</v>
      </c>
      <c r="Q5065" s="4" t="b">
        <v>0</v>
      </c>
      <c r="R5065" s="4" t="b">
        <v>0</v>
      </c>
      <c r="S5065" s="4" t="b">
        <v>0</v>
      </c>
      <c r="T5065" s="4" t="b">
        <v>0</v>
      </c>
      <c r="U5065" s="4" t="b">
        <v>0</v>
      </c>
      <c r="V5065" s="4" t="b">
        <v>0</v>
      </c>
      <c r="W5065" s="4" t="b">
        <v>0</v>
      </c>
      <c r="X5065" s="4" t="b">
        <v>1</v>
      </c>
      <c r="Y5065" s="4" t="b">
        <v>1</v>
      </c>
    </row>
    <row r="5066" spans="1:37" x14ac:dyDescent="0.2">
      <c r="A5066" s="4" t="s">
        <v>726</v>
      </c>
      <c r="B5066" s="4" t="s">
        <v>727</v>
      </c>
      <c r="C5066" s="4" t="s">
        <v>728</v>
      </c>
      <c r="D5066" s="4" t="s">
        <v>729</v>
      </c>
      <c r="I5066" s="2">
        <v>46087.445606145833</v>
      </c>
      <c r="J5066" s="4" t="s">
        <v>45</v>
      </c>
      <c r="AB5066" s="4" t="s">
        <v>811</v>
      </c>
      <c r="AC5066" s="4" t="s">
        <v>812</v>
      </c>
      <c r="AD5066" s="4"/>
      <c r="AE5066" s="4" t="s">
        <v>733</v>
      </c>
      <c r="AH5066" s="4">
        <v>-5684</v>
      </c>
      <c r="AI5066" s="4" t="s">
        <v>813</v>
      </c>
      <c r="AJ5066" s="4" t="s">
        <v>814</v>
      </c>
    </row>
    <row r="5067" spans="1:37" x14ac:dyDescent="0.2">
      <c r="A5067" s="4" t="s">
        <v>726</v>
      </c>
      <c r="B5067" s="4" t="s">
        <v>727</v>
      </c>
      <c r="C5067" s="4" t="s">
        <v>728</v>
      </c>
      <c r="D5067" s="4" t="s">
        <v>729</v>
      </c>
      <c r="I5067" s="2">
        <v>46087.445613611111</v>
      </c>
      <c r="J5067" s="4" t="s">
        <v>45</v>
      </c>
      <c r="AB5067" s="4" t="s">
        <v>905</v>
      </c>
      <c r="AC5067" s="4" t="s">
        <v>906</v>
      </c>
      <c r="AD5067" s="4"/>
      <c r="AE5067" s="4" t="s">
        <v>733</v>
      </c>
      <c r="AH5067" s="4">
        <v>64</v>
      </c>
      <c r="AI5067" s="4" t="s">
        <v>6</v>
      </c>
      <c r="AJ5067" s="4" t="s">
        <v>907</v>
      </c>
    </row>
    <row r="5068" spans="1:37" x14ac:dyDescent="0.2">
      <c r="A5068" s="4" t="s">
        <v>726</v>
      </c>
      <c r="B5068" s="4" t="s">
        <v>727</v>
      </c>
      <c r="C5068" s="4" t="s">
        <v>728</v>
      </c>
      <c r="D5068" s="4" t="s">
        <v>729</v>
      </c>
      <c r="I5068" s="2">
        <v>46087.445648148147</v>
      </c>
      <c r="J5068" s="4" t="s">
        <v>44</v>
      </c>
      <c r="K5068" s="4">
        <v>66</v>
      </c>
      <c r="L5068" s="4">
        <v>-84.560239999999993</v>
      </c>
      <c r="M5068" s="4">
        <v>9.8936399999999995</v>
      </c>
      <c r="N5068" s="4" t="s">
        <v>930</v>
      </c>
      <c r="O5068" s="4" t="b">
        <v>1</v>
      </c>
      <c r="P5068" s="4" t="b">
        <v>0</v>
      </c>
      <c r="Q5068" s="4" t="b">
        <v>0</v>
      </c>
      <c r="R5068" s="4" t="b">
        <v>0</v>
      </c>
      <c r="S5068" s="4" t="b">
        <v>0</v>
      </c>
      <c r="T5068" s="4" t="b">
        <v>0</v>
      </c>
      <c r="U5068" s="4" t="b">
        <v>0</v>
      </c>
      <c r="V5068" s="4" t="b">
        <v>0</v>
      </c>
      <c r="W5068" s="4" t="b">
        <v>0</v>
      </c>
      <c r="X5068" s="4" t="b">
        <v>1</v>
      </c>
      <c r="Y5068" s="4" t="b">
        <v>1</v>
      </c>
    </row>
    <row r="5069" spans="1:37" x14ac:dyDescent="0.2">
      <c r="A5069" s="4" t="s">
        <v>726</v>
      </c>
      <c r="B5069" s="4" t="s">
        <v>727</v>
      </c>
      <c r="C5069" s="4" t="s">
        <v>728</v>
      </c>
      <c r="D5069" s="4" t="s">
        <v>729</v>
      </c>
      <c r="I5069" s="2">
        <v>46087.445648414352</v>
      </c>
      <c r="J5069" s="4" t="s">
        <v>45</v>
      </c>
      <c r="AB5069" s="4" t="s">
        <v>851</v>
      </c>
      <c r="AC5069" s="4" t="s">
        <v>852</v>
      </c>
      <c r="AD5069" s="4"/>
      <c r="AE5069" s="4" t="s">
        <v>733</v>
      </c>
      <c r="AH5069" s="4">
        <v>2</v>
      </c>
      <c r="AI5069" s="4" t="s">
        <v>734</v>
      </c>
      <c r="AJ5069" s="4" t="s">
        <v>735</v>
      </c>
    </row>
    <row r="5070" spans="1:37" x14ac:dyDescent="0.2">
      <c r="A5070" s="4" t="s">
        <v>726</v>
      </c>
      <c r="B5070" s="4" t="s">
        <v>727</v>
      </c>
      <c r="C5070" s="4" t="s">
        <v>728</v>
      </c>
      <c r="D5070" s="4" t="s">
        <v>729</v>
      </c>
      <c r="I5070" s="2">
        <v>46087.445648553243</v>
      </c>
      <c r="J5070" s="4" t="s">
        <v>737</v>
      </c>
      <c r="N5070" s="4" t="s">
        <v>853</v>
      </c>
      <c r="AK5070" s="4" t="s">
        <v>1291</v>
      </c>
    </row>
    <row r="5071" spans="1:37" x14ac:dyDescent="0.2">
      <c r="A5071" s="4" t="s">
        <v>726</v>
      </c>
      <c r="B5071" s="4" t="s">
        <v>727</v>
      </c>
      <c r="C5071" s="4" t="s">
        <v>728</v>
      </c>
      <c r="D5071" s="4" t="s">
        <v>729</v>
      </c>
      <c r="I5071" s="2">
        <v>46087.445648553243</v>
      </c>
      <c r="J5071" s="4" t="s">
        <v>45</v>
      </c>
      <c r="AB5071" s="4" t="s">
        <v>855</v>
      </c>
      <c r="AC5071" s="4" t="s">
        <v>856</v>
      </c>
      <c r="AD5071" s="4"/>
      <c r="AE5071" s="4" t="s">
        <v>733</v>
      </c>
      <c r="AH5071" s="4">
        <v>80</v>
      </c>
      <c r="AI5071" s="4" t="s">
        <v>734</v>
      </c>
      <c r="AJ5071" s="4" t="s">
        <v>735</v>
      </c>
    </row>
    <row r="5072" spans="1:37" x14ac:dyDescent="0.2">
      <c r="A5072" s="4" t="s">
        <v>726</v>
      </c>
      <c r="B5072" s="4" t="s">
        <v>727</v>
      </c>
      <c r="C5072" s="4" t="s">
        <v>728</v>
      </c>
      <c r="D5072" s="4" t="s">
        <v>729</v>
      </c>
      <c r="I5072" s="2">
        <v>46087.44565267361</v>
      </c>
      <c r="J5072" s="4" t="s">
        <v>45</v>
      </c>
      <c r="AB5072" s="4" t="s">
        <v>811</v>
      </c>
      <c r="AC5072" s="4" t="s">
        <v>812</v>
      </c>
      <c r="AD5072" s="4"/>
      <c r="AE5072" s="4" t="s">
        <v>733</v>
      </c>
      <c r="AH5072" s="4">
        <v>45857</v>
      </c>
      <c r="AI5072" s="4" t="s">
        <v>813</v>
      </c>
      <c r="AJ5072" s="4" t="s">
        <v>814</v>
      </c>
    </row>
    <row r="5073" spans="1:37" x14ac:dyDescent="0.2">
      <c r="A5073" s="4" t="s">
        <v>726</v>
      </c>
      <c r="B5073" s="4" t="s">
        <v>727</v>
      </c>
      <c r="C5073" s="4" t="s">
        <v>728</v>
      </c>
      <c r="D5073" s="4" t="s">
        <v>729</v>
      </c>
      <c r="I5073" s="2">
        <v>46087.445653344905</v>
      </c>
      <c r="J5073" s="4" t="s">
        <v>45</v>
      </c>
      <c r="AB5073" s="4" t="s">
        <v>797</v>
      </c>
      <c r="AC5073" s="4" t="s">
        <v>798</v>
      </c>
      <c r="AD5073" s="4"/>
      <c r="AE5073" s="4" t="s">
        <v>733</v>
      </c>
      <c r="AH5073" s="4">
        <v>40.730000000000004</v>
      </c>
      <c r="AI5073" s="4" t="s">
        <v>799</v>
      </c>
      <c r="AJ5073" s="4" t="s">
        <v>800</v>
      </c>
    </row>
    <row r="5074" spans="1:37" x14ac:dyDescent="0.2">
      <c r="A5074" s="4" t="s">
        <v>726</v>
      </c>
      <c r="B5074" s="4" t="s">
        <v>727</v>
      </c>
      <c r="C5074" s="4" t="s">
        <v>728</v>
      </c>
      <c r="D5074" s="4" t="s">
        <v>729</v>
      </c>
      <c r="I5074" s="2">
        <v>46087.445706018516</v>
      </c>
      <c r="J5074" s="4" t="s">
        <v>44</v>
      </c>
      <c r="K5074" s="4">
        <v>83</v>
      </c>
      <c r="L5074" s="4">
        <v>-84.559820000000002</v>
      </c>
      <c r="M5074" s="4">
        <v>9.8945000000000007</v>
      </c>
      <c r="N5074" s="4" t="s">
        <v>928</v>
      </c>
      <c r="O5074" s="4" t="b">
        <v>1</v>
      </c>
      <c r="P5074" s="4" t="b">
        <v>0</v>
      </c>
      <c r="Q5074" s="4" t="b">
        <v>0</v>
      </c>
      <c r="R5074" s="4" t="b">
        <v>0</v>
      </c>
      <c r="S5074" s="4" t="b">
        <v>0</v>
      </c>
      <c r="T5074" s="4" t="b">
        <v>0</v>
      </c>
      <c r="U5074" s="4" t="b">
        <v>0</v>
      </c>
      <c r="V5074" s="4" t="b">
        <v>0</v>
      </c>
      <c r="W5074" s="4" t="b">
        <v>0</v>
      </c>
      <c r="X5074" s="4" t="b">
        <v>1</v>
      </c>
      <c r="Y5074" s="4" t="b">
        <v>1</v>
      </c>
    </row>
    <row r="5075" spans="1:37" x14ac:dyDescent="0.2">
      <c r="A5075" s="4" t="s">
        <v>726</v>
      </c>
      <c r="B5075" s="4" t="s">
        <v>727</v>
      </c>
      <c r="C5075" s="4" t="s">
        <v>728</v>
      </c>
      <c r="D5075" s="4" t="s">
        <v>729</v>
      </c>
      <c r="I5075" s="2">
        <v>46087.44576412037</v>
      </c>
      <c r="J5075" s="4" t="s">
        <v>45</v>
      </c>
      <c r="AB5075" s="4" t="s">
        <v>905</v>
      </c>
      <c r="AC5075" s="4" t="s">
        <v>906</v>
      </c>
      <c r="AD5075" s="4"/>
      <c r="AE5075" s="4" t="s">
        <v>733</v>
      </c>
      <c r="AH5075" s="4">
        <v>98</v>
      </c>
      <c r="AI5075" s="4" t="s">
        <v>6</v>
      </c>
      <c r="AJ5075" s="4" t="s">
        <v>907</v>
      </c>
    </row>
    <row r="5076" spans="1:37" x14ac:dyDescent="0.2">
      <c r="A5076" s="4" t="s">
        <v>726</v>
      </c>
      <c r="B5076" s="4" t="s">
        <v>727</v>
      </c>
      <c r="C5076" s="4" t="s">
        <v>728</v>
      </c>
      <c r="D5076" s="4" t="s">
        <v>729</v>
      </c>
      <c r="I5076" s="2">
        <v>46087.445787037039</v>
      </c>
      <c r="J5076" s="4" t="s">
        <v>44</v>
      </c>
      <c r="K5076" s="4">
        <v>98</v>
      </c>
      <c r="L5076" s="4">
        <v>-84.558940000000007</v>
      </c>
      <c r="M5076" s="4">
        <v>9.8958499999999994</v>
      </c>
      <c r="N5076" s="4" t="s">
        <v>928</v>
      </c>
      <c r="O5076" s="4" t="b">
        <v>1</v>
      </c>
      <c r="P5076" s="4" t="b">
        <v>0</v>
      </c>
      <c r="Q5076" s="4" t="b">
        <v>0</v>
      </c>
      <c r="R5076" s="4" t="b">
        <v>0</v>
      </c>
      <c r="S5076" s="4" t="b">
        <v>0</v>
      </c>
      <c r="T5076" s="4" t="b">
        <v>0</v>
      </c>
      <c r="U5076" s="4" t="b">
        <v>0</v>
      </c>
      <c r="V5076" s="4" t="b">
        <v>0</v>
      </c>
      <c r="W5076" s="4" t="b">
        <v>0</v>
      </c>
      <c r="X5076" s="4" t="b">
        <v>1</v>
      </c>
      <c r="Y5076" s="4" t="b">
        <v>1</v>
      </c>
    </row>
    <row r="5077" spans="1:37" x14ac:dyDescent="0.2">
      <c r="A5077" s="4" t="s">
        <v>726</v>
      </c>
      <c r="B5077" s="4" t="s">
        <v>727</v>
      </c>
      <c r="C5077" s="4" t="s">
        <v>728</v>
      </c>
      <c r="D5077" s="4" t="s">
        <v>729</v>
      </c>
      <c r="I5077" s="2">
        <v>46087.445868055554</v>
      </c>
      <c r="J5077" s="4" t="s">
        <v>44</v>
      </c>
      <c r="K5077" s="4">
        <v>107</v>
      </c>
      <c r="L5077" s="4">
        <v>-84.557760000000002</v>
      </c>
      <c r="M5077" s="4">
        <v>9.8972499999999997</v>
      </c>
      <c r="N5077" s="4" t="s">
        <v>947</v>
      </c>
      <c r="O5077" s="4" t="b">
        <v>1</v>
      </c>
      <c r="P5077" s="4" t="b">
        <v>0</v>
      </c>
      <c r="Q5077" s="4" t="b">
        <v>0</v>
      </c>
      <c r="R5077" s="4" t="b">
        <v>0</v>
      </c>
      <c r="S5077" s="4" t="b">
        <v>0</v>
      </c>
      <c r="T5077" s="4" t="b">
        <v>0</v>
      </c>
      <c r="U5077" s="4" t="b">
        <v>0</v>
      </c>
      <c r="V5077" s="4" t="b">
        <v>0</v>
      </c>
      <c r="W5077" s="4" t="b">
        <v>0</v>
      </c>
      <c r="X5077" s="4" t="b">
        <v>1</v>
      </c>
      <c r="Y5077" s="4" t="b">
        <v>1</v>
      </c>
    </row>
    <row r="5078" spans="1:37" x14ac:dyDescent="0.2">
      <c r="A5078" s="4" t="s">
        <v>726</v>
      </c>
      <c r="B5078" s="4" t="s">
        <v>727</v>
      </c>
      <c r="C5078" s="4" t="s">
        <v>728</v>
      </c>
      <c r="D5078" s="4" t="s">
        <v>729</v>
      </c>
      <c r="I5078" s="2">
        <v>46087.445873657409</v>
      </c>
      <c r="J5078" s="4" t="s">
        <v>45</v>
      </c>
      <c r="AB5078" s="4" t="s">
        <v>811</v>
      </c>
      <c r="AC5078" s="4" t="s">
        <v>812</v>
      </c>
      <c r="AD5078" s="4"/>
      <c r="AE5078" s="4" t="s">
        <v>733</v>
      </c>
      <c r="AH5078" s="4">
        <v>30519</v>
      </c>
      <c r="AI5078" s="4" t="s">
        <v>813</v>
      </c>
      <c r="AJ5078" s="4" t="s">
        <v>814</v>
      </c>
    </row>
    <row r="5079" spans="1:37" x14ac:dyDescent="0.2">
      <c r="A5079" s="4" t="s">
        <v>726</v>
      </c>
      <c r="B5079" s="4" t="s">
        <v>727</v>
      </c>
      <c r="C5079" s="4" t="s">
        <v>728</v>
      </c>
      <c r="D5079" s="4" t="s">
        <v>729</v>
      </c>
      <c r="I5079" s="2">
        <v>46087.445879814812</v>
      </c>
      <c r="J5079" s="4" t="s">
        <v>45</v>
      </c>
      <c r="AB5079" s="4" t="s">
        <v>905</v>
      </c>
      <c r="AC5079" s="4" t="s">
        <v>906</v>
      </c>
      <c r="AD5079" s="4"/>
      <c r="AE5079" s="4" t="s">
        <v>733</v>
      </c>
      <c r="AH5079" s="4">
        <v>110</v>
      </c>
      <c r="AI5079" s="4" t="s">
        <v>6</v>
      </c>
      <c r="AJ5079" s="4" t="s">
        <v>907</v>
      </c>
    </row>
    <row r="5080" spans="1:37" x14ac:dyDescent="0.2">
      <c r="A5080" s="4" t="s">
        <v>726</v>
      </c>
      <c r="B5080" s="4" t="s">
        <v>727</v>
      </c>
      <c r="C5080" s="4" t="s">
        <v>728</v>
      </c>
      <c r="D5080" s="4" t="s">
        <v>729</v>
      </c>
      <c r="I5080" s="2">
        <v>46087.445885231478</v>
      </c>
      <c r="J5080" s="4" t="s">
        <v>45</v>
      </c>
      <c r="AB5080" s="4" t="s">
        <v>811</v>
      </c>
      <c r="AC5080" s="4" t="s">
        <v>812</v>
      </c>
      <c r="AD5080" s="4"/>
      <c r="AE5080" s="4" t="s">
        <v>733</v>
      </c>
      <c r="AH5080" s="4">
        <v>-12939</v>
      </c>
      <c r="AI5080" s="4" t="s">
        <v>813</v>
      </c>
      <c r="AJ5080" s="4" t="s">
        <v>814</v>
      </c>
    </row>
    <row r="5081" spans="1:37" x14ac:dyDescent="0.2">
      <c r="A5081" s="4" t="s">
        <v>726</v>
      </c>
      <c r="B5081" s="4" t="s">
        <v>727</v>
      </c>
      <c r="C5081" s="4" t="s">
        <v>728</v>
      </c>
      <c r="D5081" s="4" t="s">
        <v>729</v>
      </c>
      <c r="I5081" s="2">
        <v>46087.445914351854</v>
      </c>
      <c r="J5081" s="4" t="s">
        <v>44</v>
      </c>
      <c r="K5081" s="4">
        <v>103</v>
      </c>
      <c r="L5081" s="4">
        <v>-84.556960000000004</v>
      </c>
      <c r="M5081" s="4">
        <v>9.8979499999999998</v>
      </c>
      <c r="N5081" s="4" t="s">
        <v>928</v>
      </c>
      <c r="O5081" s="4" t="b">
        <v>1</v>
      </c>
      <c r="P5081" s="4" t="b">
        <v>0</v>
      </c>
      <c r="Q5081" s="4" t="b">
        <v>0</v>
      </c>
      <c r="R5081" s="4" t="b">
        <v>0</v>
      </c>
      <c r="S5081" s="4" t="b">
        <v>0</v>
      </c>
      <c r="T5081" s="4" t="b">
        <v>0</v>
      </c>
      <c r="U5081" s="4" t="b">
        <v>0</v>
      </c>
      <c r="V5081" s="4" t="b">
        <v>0</v>
      </c>
      <c r="W5081" s="4" t="b">
        <v>0</v>
      </c>
      <c r="X5081" s="4" t="b">
        <v>1</v>
      </c>
      <c r="Y5081" s="4" t="b">
        <v>1</v>
      </c>
    </row>
    <row r="5082" spans="1:37" x14ac:dyDescent="0.2">
      <c r="A5082" s="4" t="s">
        <v>726</v>
      </c>
      <c r="B5082" s="4" t="s">
        <v>727</v>
      </c>
      <c r="C5082" s="4" t="s">
        <v>728</v>
      </c>
      <c r="D5082" s="4" t="s">
        <v>729</v>
      </c>
      <c r="I5082" s="2">
        <v>46087.445960787038</v>
      </c>
      <c r="J5082" s="4" t="s">
        <v>45</v>
      </c>
      <c r="AB5082" s="4" t="s">
        <v>905</v>
      </c>
      <c r="AC5082" s="4" t="s">
        <v>906</v>
      </c>
      <c r="AD5082" s="4"/>
      <c r="AE5082" s="4" t="s">
        <v>733</v>
      </c>
      <c r="AH5082" s="4">
        <v>93</v>
      </c>
      <c r="AI5082" s="4" t="s">
        <v>6</v>
      </c>
      <c r="AJ5082" s="4" t="s">
        <v>907</v>
      </c>
    </row>
    <row r="5083" spans="1:37" x14ac:dyDescent="0.2">
      <c r="A5083" s="4" t="s">
        <v>726</v>
      </c>
      <c r="B5083" s="4" t="s">
        <v>727</v>
      </c>
      <c r="C5083" s="4" t="s">
        <v>728</v>
      </c>
      <c r="D5083" s="4" t="s">
        <v>729</v>
      </c>
      <c r="I5083" s="2">
        <v>46087.445972222224</v>
      </c>
      <c r="J5083" s="4" t="s">
        <v>44</v>
      </c>
      <c r="K5083" s="4">
        <v>90</v>
      </c>
      <c r="L5083" s="4">
        <v>-84.555959999999999</v>
      </c>
      <c r="M5083" s="4">
        <v>9.8986400000000003</v>
      </c>
      <c r="N5083" s="4" t="s">
        <v>930</v>
      </c>
      <c r="O5083" s="4" t="b">
        <v>1</v>
      </c>
      <c r="P5083" s="4" t="b">
        <v>0</v>
      </c>
      <c r="Q5083" s="4" t="b">
        <v>0</v>
      </c>
      <c r="R5083" s="4" t="b">
        <v>0</v>
      </c>
      <c r="S5083" s="4" t="b">
        <v>0</v>
      </c>
      <c r="T5083" s="4" t="b">
        <v>0</v>
      </c>
      <c r="U5083" s="4" t="b">
        <v>0</v>
      </c>
      <c r="V5083" s="4" t="b">
        <v>0</v>
      </c>
      <c r="W5083" s="4" t="b">
        <v>0</v>
      </c>
      <c r="X5083" s="4" t="b">
        <v>1</v>
      </c>
      <c r="Y5083" s="4" t="b">
        <v>1</v>
      </c>
    </row>
    <row r="5084" spans="1:37" x14ac:dyDescent="0.2">
      <c r="A5084" s="4" t="s">
        <v>726</v>
      </c>
      <c r="B5084" s="4" t="s">
        <v>727</v>
      </c>
      <c r="C5084" s="4" t="s">
        <v>728</v>
      </c>
      <c r="D5084" s="4" t="s">
        <v>729</v>
      </c>
      <c r="I5084" s="2">
        <v>46087.445974479167</v>
      </c>
      <c r="J5084" s="4" t="s">
        <v>45</v>
      </c>
      <c r="AB5084" s="4" t="s">
        <v>772</v>
      </c>
      <c r="AC5084" s="4" t="s">
        <v>773</v>
      </c>
      <c r="AD5084" s="4"/>
      <c r="AE5084" s="4" t="s">
        <v>733</v>
      </c>
      <c r="AH5084" s="4">
        <v>16015</v>
      </c>
      <c r="AI5084" s="4" t="s">
        <v>774</v>
      </c>
      <c r="AJ5084" s="4" t="s">
        <v>775</v>
      </c>
    </row>
    <row r="5085" spans="1:37" x14ac:dyDescent="0.2">
      <c r="A5085" s="4" t="s">
        <v>726</v>
      </c>
      <c r="B5085" s="4" t="s">
        <v>727</v>
      </c>
      <c r="C5085" s="4" t="s">
        <v>728</v>
      </c>
      <c r="D5085" s="4" t="s">
        <v>729</v>
      </c>
      <c r="I5085" s="2">
        <v>46087.445974479167</v>
      </c>
      <c r="J5085" s="4" t="s">
        <v>45</v>
      </c>
      <c r="AB5085" s="4" t="s">
        <v>776</v>
      </c>
      <c r="AC5085" s="4" t="s">
        <v>777</v>
      </c>
      <c r="AD5085" s="4"/>
      <c r="AE5085" s="4" t="s">
        <v>733</v>
      </c>
      <c r="AH5085" s="4">
        <v>16015</v>
      </c>
      <c r="AI5085" s="4" t="s">
        <v>774</v>
      </c>
      <c r="AJ5085" s="4" t="s">
        <v>775</v>
      </c>
    </row>
    <row r="5086" spans="1:37" x14ac:dyDescent="0.2">
      <c r="A5086" s="4" t="s">
        <v>726</v>
      </c>
      <c r="B5086" s="4" t="s">
        <v>727</v>
      </c>
      <c r="C5086" s="4" t="s">
        <v>728</v>
      </c>
      <c r="D5086" s="4" t="s">
        <v>729</v>
      </c>
      <c r="I5086" s="2">
        <v>46087.445978414355</v>
      </c>
      <c r="J5086" s="4" t="s">
        <v>45</v>
      </c>
      <c r="AB5086" s="4" t="s">
        <v>811</v>
      </c>
      <c r="AC5086" s="4" t="s">
        <v>812</v>
      </c>
      <c r="AD5086" s="4"/>
      <c r="AE5086" s="4" t="s">
        <v>733</v>
      </c>
      <c r="AH5086" s="4">
        <v>-42507</v>
      </c>
      <c r="AI5086" s="4" t="s">
        <v>813</v>
      </c>
      <c r="AJ5086" s="4" t="s">
        <v>814</v>
      </c>
    </row>
    <row r="5087" spans="1:37" x14ac:dyDescent="0.2">
      <c r="A5087" s="4" t="s">
        <v>726</v>
      </c>
      <c r="B5087" s="4" t="s">
        <v>727</v>
      </c>
      <c r="C5087" s="4" t="s">
        <v>728</v>
      </c>
      <c r="D5087" s="4" t="s">
        <v>729</v>
      </c>
      <c r="I5087" s="2">
        <v>46087.445983796293</v>
      </c>
      <c r="J5087" s="4" t="s">
        <v>44</v>
      </c>
      <c r="K5087" s="4">
        <v>83</v>
      </c>
      <c r="L5087" s="4">
        <v>-84.555769999999995</v>
      </c>
      <c r="M5087" s="4">
        <v>9.8987499999999997</v>
      </c>
      <c r="N5087" s="4" t="s">
        <v>928</v>
      </c>
      <c r="O5087" s="4" t="b">
        <v>1</v>
      </c>
      <c r="P5087" s="4" t="b">
        <v>0</v>
      </c>
      <c r="Q5087" s="4" t="b">
        <v>0</v>
      </c>
      <c r="R5087" s="4" t="b">
        <v>0</v>
      </c>
      <c r="S5087" s="4" t="b">
        <v>0</v>
      </c>
      <c r="T5087" s="4" t="b">
        <v>0</v>
      </c>
      <c r="U5087" s="4" t="b">
        <v>0</v>
      </c>
      <c r="V5087" s="4" t="b">
        <v>0</v>
      </c>
      <c r="W5087" s="4" t="b">
        <v>0</v>
      </c>
      <c r="X5087" s="4" t="b">
        <v>1</v>
      </c>
      <c r="Y5087" s="4" t="b">
        <v>1</v>
      </c>
    </row>
    <row r="5088" spans="1:37" x14ac:dyDescent="0.2">
      <c r="A5088" s="4" t="s">
        <v>726</v>
      </c>
      <c r="B5088" s="4" t="s">
        <v>727</v>
      </c>
      <c r="C5088" s="4" t="s">
        <v>728</v>
      </c>
      <c r="D5088" s="4" t="s">
        <v>729</v>
      </c>
      <c r="I5088" s="2">
        <v>46087.44599537037</v>
      </c>
      <c r="J5088" s="4" t="s">
        <v>737</v>
      </c>
      <c r="N5088" s="4" t="s">
        <v>970</v>
      </c>
      <c r="AK5088" s="4" t="s">
        <v>1292</v>
      </c>
    </row>
    <row r="5089" spans="1:36" x14ac:dyDescent="0.2">
      <c r="A5089" s="4" t="s">
        <v>726</v>
      </c>
      <c r="B5089" s="4" t="s">
        <v>727</v>
      </c>
      <c r="C5089" s="4" t="s">
        <v>728</v>
      </c>
      <c r="D5089" s="4" t="s">
        <v>729</v>
      </c>
      <c r="I5089" s="2">
        <v>46087.446007349536</v>
      </c>
      <c r="J5089" s="4" t="s">
        <v>45</v>
      </c>
      <c r="AB5089" s="4" t="s">
        <v>905</v>
      </c>
      <c r="AC5089" s="4" t="s">
        <v>906</v>
      </c>
      <c r="AD5089" s="4"/>
      <c r="AE5089" s="4" t="s">
        <v>733</v>
      </c>
      <c r="AH5089" s="4">
        <v>74</v>
      </c>
      <c r="AI5089" s="4" t="s">
        <v>6</v>
      </c>
      <c r="AJ5089" s="4" t="s">
        <v>907</v>
      </c>
    </row>
    <row r="5090" spans="1:36" x14ac:dyDescent="0.2">
      <c r="A5090" s="4" t="s">
        <v>726</v>
      </c>
      <c r="B5090" s="4" t="s">
        <v>727</v>
      </c>
      <c r="C5090" s="4" t="s">
        <v>728</v>
      </c>
      <c r="D5090" s="4" t="s">
        <v>729</v>
      </c>
      <c r="I5090" s="2">
        <v>46087.446018518516</v>
      </c>
      <c r="J5090" s="4" t="s">
        <v>44</v>
      </c>
      <c r="K5090" s="4">
        <v>72</v>
      </c>
      <c r="L5090" s="4">
        <v>-84.555269999999993</v>
      </c>
      <c r="M5090" s="4">
        <v>9.8990100000000005</v>
      </c>
      <c r="N5090" s="4" t="s">
        <v>928</v>
      </c>
      <c r="O5090" s="4" t="b">
        <v>1</v>
      </c>
      <c r="P5090" s="4" t="b">
        <v>0</v>
      </c>
      <c r="Q5090" s="4" t="b">
        <v>0</v>
      </c>
      <c r="R5090" s="4" t="b">
        <v>0</v>
      </c>
      <c r="S5090" s="4" t="b">
        <v>0</v>
      </c>
      <c r="T5090" s="4" t="b">
        <v>0</v>
      </c>
      <c r="U5090" s="4" t="b">
        <v>0</v>
      </c>
      <c r="V5090" s="4" t="b">
        <v>0</v>
      </c>
      <c r="W5090" s="4" t="b">
        <v>0</v>
      </c>
      <c r="X5090" s="4" t="b">
        <v>1</v>
      </c>
      <c r="Y5090" s="4" t="b">
        <v>1</v>
      </c>
    </row>
    <row r="5091" spans="1:36" x14ac:dyDescent="0.2">
      <c r="A5091" s="4" t="s">
        <v>726</v>
      </c>
      <c r="B5091" s="4" t="s">
        <v>727</v>
      </c>
      <c r="C5091" s="4" t="s">
        <v>728</v>
      </c>
      <c r="D5091" s="4" t="s">
        <v>729</v>
      </c>
      <c r="I5091" s="2">
        <v>46087.446024849538</v>
      </c>
      <c r="J5091" s="4" t="s">
        <v>45</v>
      </c>
      <c r="AB5091" s="4" t="s">
        <v>811</v>
      </c>
      <c r="AC5091" s="4" t="s">
        <v>812</v>
      </c>
      <c r="AD5091" s="4"/>
      <c r="AE5091" s="4" t="s">
        <v>733</v>
      </c>
      <c r="AH5091" s="4">
        <v>694</v>
      </c>
      <c r="AI5091" s="4" t="s">
        <v>813</v>
      </c>
      <c r="AJ5091" s="4" t="s">
        <v>814</v>
      </c>
    </row>
    <row r="5092" spans="1:36" x14ac:dyDescent="0.2">
      <c r="A5092" s="4" t="s">
        <v>726</v>
      </c>
      <c r="B5092" s="4" t="s">
        <v>727</v>
      </c>
      <c r="C5092" s="4" t="s">
        <v>728</v>
      </c>
      <c r="D5092" s="4" t="s">
        <v>729</v>
      </c>
      <c r="I5092" s="2">
        <v>46087.446053240739</v>
      </c>
      <c r="J5092" s="4" t="s">
        <v>44</v>
      </c>
      <c r="K5092" s="4">
        <v>70</v>
      </c>
      <c r="L5092" s="4">
        <v>-84.554789999999997</v>
      </c>
      <c r="M5092" s="4">
        <v>9.8992199999999997</v>
      </c>
      <c r="N5092" s="4" t="s">
        <v>928</v>
      </c>
      <c r="O5092" s="4" t="b">
        <v>1</v>
      </c>
      <c r="P5092" s="4" t="b">
        <v>0</v>
      </c>
      <c r="Q5092" s="4" t="b">
        <v>0</v>
      </c>
      <c r="R5092" s="4" t="b">
        <v>0</v>
      </c>
      <c r="S5092" s="4" t="b">
        <v>0</v>
      </c>
      <c r="T5092" s="4" t="b">
        <v>0</v>
      </c>
      <c r="U5092" s="4" t="b">
        <v>0</v>
      </c>
      <c r="V5092" s="4" t="b">
        <v>0</v>
      </c>
      <c r="W5092" s="4" t="b">
        <v>0</v>
      </c>
      <c r="X5092" s="4" t="b">
        <v>1</v>
      </c>
      <c r="Y5092" s="4" t="b">
        <v>1</v>
      </c>
    </row>
    <row r="5093" spans="1:36" x14ac:dyDescent="0.2">
      <c r="A5093" s="4" t="s">
        <v>726</v>
      </c>
      <c r="B5093" s="4" t="s">
        <v>727</v>
      </c>
      <c r="C5093" s="4" t="s">
        <v>728</v>
      </c>
      <c r="D5093" s="4" t="s">
        <v>729</v>
      </c>
      <c r="I5093" s="2">
        <v>46087.446176574071</v>
      </c>
      <c r="J5093" s="4" t="s">
        <v>45</v>
      </c>
      <c r="AB5093" s="4" t="s">
        <v>972</v>
      </c>
      <c r="AC5093" s="4" t="s">
        <v>973</v>
      </c>
      <c r="AD5093" s="4"/>
      <c r="AE5093" s="4" t="s">
        <v>733</v>
      </c>
      <c r="AH5093" s="4">
        <v>2</v>
      </c>
      <c r="AI5093" s="4" t="s">
        <v>774</v>
      </c>
      <c r="AJ5093" s="4" t="s">
        <v>775</v>
      </c>
    </row>
    <row r="5094" spans="1:36" x14ac:dyDescent="0.2">
      <c r="A5094" s="4" t="s">
        <v>726</v>
      </c>
      <c r="B5094" s="4" t="s">
        <v>727</v>
      </c>
      <c r="C5094" s="4" t="s">
        <v>728</v>
      </c>
      <c r="D5094" s="4" t="s">
        <v>729</v>
      </c>
      <c r="I5094" s="2">
        <v>46087.446192268515</v>
      </c>
      <c r="J5094" s="4" t="s">
        <v>45</v>
      </c>
      <c r="AB5094" s="4" t="s">
        <v>905</v>
      </c>
      <c r="AC5094" s="4" t="s">
        <v>906</v>
      </c>
      <c r="AD5094" s="4"/>
      <c r="AE5094" s="4" t="s">
        <v>733</v>
      </c>
      <c r="AH5094" s="4">
        <v>70</v>
      </c>
      <c r="AI5094" s="4" t="s">
        <v>6</v>
      </c>
      <c r="AJ5094" s="4" t="s">
        <v>907</v>
      </c>
    </row>
    <row r="5095" spans="1:36" x14ac:dyDescent="0.2">
      <c r="A5095" s="4" t="s">
        <v>726</v>
      </c>
      <c r="B5095" s="4" t="s">
        <v>727</v>
      </c>
      <c r="C5095" s="4" t="s">
        <v>728</v>
      </c>
      <c r="D5095" s="4" t="s">
        <v>729</v>
      </c>
      <c r="I5095" s="2">
        <v>46087.446215277778</v>
      </c>
      <c r="J5095" s="4" t="s">
        <v>44</v>
      </c>
      <c r="K5095" s="4">
        <v>70</v>
      </c>
      <c r="L5095" s="4">
        <v>-84.552490000000006</v>
      </c>
      <c r="M5095" s="4">
        <v>9.9000699999999995</v>
      </c>
      <c r="N5095" s="4" t="s">
        <v>928</v>
      </c>
      <c r="O5095" s="4" t="b">
        <v>1</v>
      </c>
      <c r="P5095" s="4" t="b">
        <v>0</v>
      </c>
      <c r="Q5095" s="4" t="b">
        <v>0</v>
      </c>
      <c r="R5095" s="4" t="b">
        <v>0</v>
      </c>
      <c r="S5095" s="4" t="b">
        <v>0</v>
      </c>
      <c r="T5095" s="4" t="b">
        <v>0</v>
      </c>
      <c r="U5095" s="4" t="b">
        <v>0</v>
      </c>
      <c r="V5095" s="4" t="b">
        <v>0</v>
      </c>
      <c r="W5095" s="4" t="b">
        <v>0</v>
      </c>
      <c r="X5095" s="4" t="b">
        <v>1</v>
      </c>
      <c r="Y5095" s="4" t="b">
        <v>1</v>
      </c>
    </row>
    <row r="5096" spans="1:36" x14ac:dyDescent="0.2">
      <c r="A5096" s="4" t="s">
        <v>726</v>
      </c>
      <c r="B5096" s="4" t="s">
        <v>727</v>
      </c>
      <c r="C5096" s="4" t="s">
        <v>728</v>
      </c>
      <c r="D5096" s="4" t="s">
        <v>729</v>
      </c>
      <c r="I5096" s="2">
        <v>46087.446284722224</v>
      </c>
      <c r="J5096" s="4" t="s">
        <v>44</v>
      </c>
      <c r="K5096" s="4">
        <v>81</v>
      </c>
      <c r="L5096" s="4">
        <v>-84.551379999999995</v>
      </c>
      <c r="M5096" s="4">
        <v>9.9003499999999995</v>
      </c>
      <c r="N5096" s="4" t="s">
        <v>928</v>
      </c>
      <c r="O5096" s="4" t="b">
        <v>1</v>
      </c>
      <c r="P5096" s="4" t="b">
        <v>0</v>
      </c>
      <c r="Q5096" s="4" t="b">
        <v>0</v>
      </c>
      <c r="R5096" s="4" t="b">
        <v>0</v>
      </c>
      <c r="S5096" s="4" t="b">
        <v>0</v>
      </c>
      <c r="T5096" s="4" t="b">
        <v>0</v>
      </c>
      <c r="U5096" s="4" t="b">
        <v>0</v>
      </c>
      <c r="V5096" s="4" t="b">
        <v>0</v>
      </c>
      <c r="W5096" s="4" t="b">
        <v>0</v>
      </c>
      <c r="X5096" s="4" t="b">
        <v>1</v>
      </c>
      <c r="Y5096" s="4" t="b">
        <v>1</v>
      </c>
    </row>
    <row r="5097" spans="1:36" x14ac:dyDescent="0.2">
      <c r="A5097" s="4" t="s">
        <v>726</v>
      </c>
      <c r="B5097" s="4" t="s">
        <v>727</v>
      </c>
      <c r="C5097" s="4" t="s">
        <v>728</v>
      </c>
      <c r="D5097" s="4" t="s">
        <v>729</v>
      </c>
      <c r="I5097" s="2">
        <v>46087.446296435184</v>
      </c>
      <c r="J5097" s="4" t="s">
        <v>45</v>
      </c>
      <c r="AB5097" s="4" t="s">
        <v>905</v>
      </c>
      <c r="AC5097" s="4" t="s">
        <v>906</v>
      </c>
      <c r="AD5097" s="4"/>
      <c r="AE5097" s="4" t="s">
        <v>733</v>
      </c>
      <c r="AH5097" s="4">
        <v>86</v>
      </c>
      <c r="AI5097" s="4" t="s">
        <v>6</v>
      </c>
      <c r="AJ5097" s="4" t="s">
        <v>907</v>
      </c>
    </row>
    <row r="5098" spans="1:36" x14ac:dyDescent="0.2">
      <c r="A5098" s="4" t="s">
        <v>726</v>
      </c>
      <c r="B5098" s="4" t="s">
        <v>727</v>
      </c>
      <c r="C5098" s="4" t="s">
        <v>728</v>
      </c>
      <c r="D5098" s="4" t="s">
        <v>729</v>
      </c>
      <c r="I5098" s="2">
        <v>46087.44636574074</v>
      </c>
      <c r="J5098" s="4" t="s">
        <v>44</v>
      </c>
      <c r="K5098" s="4">
        <v>85</v>
      </c>
      <c r="L5098" s="4">
        <v>-84.54992</v>
      </c>
      <c r="M5098" s="4">
        <v>9.9006399999999992</v>
      </c>
      <c r="N5098" s="4" t="s">
        <v>928</v>
      </c>
      <c r="O5098" s="4" t="b">
        <v>1</v>
      </c>
      <c r="P5098" s="4" t="b">
        <v>0</v>
      </c>
      <c r="Q5098" s="4" t="b">
        <v>0</v>
      </c>
      <c r="R5098" s="4" t="b">
        <v>0</v>
      </c>
      <c r="S5098" s="4" t="b">
        <v>0</v>
      </c>
      <c r="T5098" s="4" t="b">
        <v>0</v>
      </c>
      <c r="U5098" s="4" t="b">
        <v>0</v>
      </c>
      <c r="V5098" s="4" t="b">
        <v>0</v>
      </c>
      <c r="W5098" s="4" t="b">
        <v>0</v>
      </c>
      <c r="X5098" s="4" t="b">
        <v>1</v>
      </c>
      <c r="Y5098" s="4" t="b">
        <v>1</v>
      </c>
    </row>
    <row r="5099" spans="1:36" x14ac:dyDescent="0.2">
      <c r="A5099" s="4" t="s">
        <v>726</v>
      </c>
      <c r="B5099" s="4" t="s">
        <v>727</v>
      </c>
      <c r="C5099" s="4" t="s">
        <v>728</v>
      </c>
      <c r="D5099" s="4" t="s">
        <v>729</v>
      </c>
      <c r="I5099" s="2">
        <v>46087.446466967594</v>
      </c>
      <c r="J5099" s="4" t="s">
        <v>45</v>
      </c>
      <c r="AB5099" s="4" t="s">
        <v>811</v>
      </c>
      <c r="AC5099" s="4" t="s">
        <v>812</v>
      </c>
      <c r="AD5099" s="4"/>
      <c r="AE5099" s="4" t="s">
        <v>733</v>
      </c>
      <c r="AH5099" s="4">
        <v>-10788</v>
      </c>
      <c r="AI5099" s="4" t="s">
        <v>813</v>
      </c>
      <c r="AJ5099" s="4" t="s">
        <v>814</v>
      </c>
    </row>
    <row r="5100" spans="1:36" x14ac:dyDescent="0.2">
      <c r="A5100" s="4" t="s">
        <v>726</v>
      </c>
      <c r="B5100" s="4" t="s">
        <v>727</v>
      </c>
      <c r="C5100" s="4" t="s">
        <v>728</v>
      </c>
      <c r="D5100" s="4" t="s">
        <v>729</v>
      </c>
      <c r="I5100" s="2">
        <v>46087.446496493052</v>
      </c>
      <c r="J5100" s="4" t="s">
        <v>45</v>
      </c>
      <c r="AB5100" s="4" t="s">
        <v>772</v>
      </c>
      <c r="AC5100" s="4" t="s">
        <v>773</v>
      </c>
      <c r="AD5100" s="4"/>
      <c r="AE5100" s="4" t="s">
        <v>733</v>
      </c>
      <c r="AH5100" s="4">
        <v>16016</v>
      </c>
      <c r="AI5100" s="4" t="s">
        <v>774</v>
      </c>
      <c r="AJ5100" s="4" t="s">
        <v>775</v>
      </c>
    </row>
    <row r="5101" spans="1:36" x14ac:dyDescent="0.2">
      <c r="A5101" s="4" t="s">
        <v>726</v>
      </c>
      <c r="B5101" s="4" t="s">
        <v>727</v>
      </c>
      <c r="C5101" s="4" t="s">
        <v>728</v>
      </c>
      <c r="D5101" s="4" t="s">
        <v>729</v>
      </c>
      <c r="I5101" s="2">
        <v>46087.446496493052</v>
      </c>
      <c r="J5101" s="4" t="s">
        <v>45</v>
      </c>
      <c r="AB5101" s="4" t="s">
        <v>776</v>
      </c>
      <c r="AC5101" s="4" t="s">
        <v>777</v>
      </c>
      <c r="AD5101" s="4"/>
      <c r="AE5101" s="4" t="s">
        <v>733</v>
      </c>
      <c r="AH5101" s="4">
        <v>16016</v>
      </c>
      <c r="AI5101" s="4" t="s">
        <v>774</v>
      </c>
      <c r="AJ5101" s="4" t="s">
        <v>775</v>
      </c>
    </row>
    <row r="5102" spans="1:36" x14ac:dyDescent="0.2">
      <c r="A5102" s="4" t="s">
        <v>726</v>
      </c>
      <c r="B5102" s="4" t="s">
        <v>727</v>
      </c>
      <c r="C5102" s="4" t="s">
        <v>728</v>
      </c>
      <c r="D5102" s="4" t="s">
        <v>729</v>
      </c>
      <c r="I5102" s="2">
        <v>46087.446516203701</v>
      </c>
      <c r="J5102" s="4" t="s">
        <v>44</v>
      </c>
      <c r="K5102" s="4">
        <v>90</v>
      </c>
      <c r="L5102" s="4">
        <v>-84.546999999999997</v>
      </c>
      <c r="M5102" s="4">
        <v>9.9008900000000004</v>
      </c>
      <c r="N5102" s="4" t="s">
        <v>947</v>
      </c>
      <c r="O5102" s="4" t="b">
        <v>1</v>
      </c>
      <c r="P5102" s="4" t="b">
        <v>0</v>
      </c>
      <c r="Q5102" s="4" t="b">
        <v>0</v>
      </c>
      <c r="R5102" s="4" t="b">
        <v>0</v>
      </c>
      <c r="S5102" s="4" t="b">
        <v>0</v>
      </c>
      <c r="T5102" s="4" t="b">
        <v>0</v>
      </c>
      <c r="U5102" s="4" t="b">
        <v>0</v>
      </c>
      <c r="V5102" s="4" t="b">
        <v>0</v>
      </c>
      <c r="W5102" s="4" t="b">
        <v>0</v>
      </c>
      <c r="X5102" s="4" t="b">
        <v>1</v>
      </c>
      <c r="Y5102" s="4" t="b">
        <v>1</v>
      </c>
    </row>
    <row r="5103" spans="1:36" x14ac:dyDescent="0.2">
      <c r="A5103" s="4" t="s">
        <v>726</v>
      </c>
      <c r="B5103" s="4" t="s">
        <v>727</v>
      </c>
      <c r="C5103" s="4" t="s">
        <v>728</v>
      </c>
      <c r="D5103" s="4" t="s">
        <v>729</v>
      </c>
      <c r="I5103" s="2">
        <v>46087.446539583332</v>
      </c>
      <c r="J5103" s="4" t="s">
        <v>45</v>
      </c>
      <c r="AB5103" s="4" t="s">
        <v>905</v>
      </c>
      <c r="AC5103" s="4" t="s">
        <v>906</v>
      </c>
      <c r="AD5103" s="4"/>
      <c r="AE5103" s="4" t="s">
        <v>733</v>
      </c>
      <c r="AH5103" s="4">
        <v>96</v>
      </c>
      <c r="AI5103" s="4" t="s">
        <v>6</v>
      </c>
      <c r="AJ5103" s="4" t="s">
        <v>907</v>
      </c>
    </row>
    <row r="5104" spans="1:36" x14ac:dyDescent="0.2">
      <c r="A5104" s="4" t="s">
        <v>726</v>
      </c>
      <c r="B5104" s="4" t="s">
        <v>727</v>
      </c>
      <c r="C5104" s="4" t="s">
        <v>728</v>
      </c>
      <c r="D5104" s="4" t="s">
        <v>729</v>
      </c>
      <c r="I5104" s="2">
        <v>46087.446550925924</v>
      </c>
      <c r="J5104" s="4" t="s">
        <v>44</v>
      </c>
      <c r="K5104" s="4">
        <v>94</v>
      </c>
      <c r="L5104" s="4">
        <v>-84.546300000000002</v>
      </c>
      <c r="M5104" s="4">
        <v>9.9008800000000008</v>
      </c>
      <c r="N5104" s="4" t="s">
        <v>930</v>
      </c>
      <c r="O5104" s="4" t="b">
        <v>1</v>
      </c>
      <c r="P5104" s="4" t="b">
        <v>0</v>
      </c>
      <c r="Q5104" s="4" t="b">
        <v>0</v>
      </c>
      <c r="R5104" s="4" t="b">
        <v>0</v>
      </c>
      <c r="S5104" s="4" t="b">
        <v>0</v>
      </c>
      <c r="T5104" s="4" t="b">
        <v>0</v>
      </c>
      <c r="U5104" s="4" t="b">
        <v>0</v>
      </c>
      <c r="V5104" s="4" t="b">
        <v>0</v>
      </c>
      <c r="W5104" s="4" t="b">
        <v>0</v>
      </c>
      <c r="X5104" s="4" t="b">
        <v>1</v>
      </c>
      <c r="Y5104" s="4" t="b">
        <v>1</v>
      </c>
    </row>
    <row r="5105" spans="1:36" x14ac:dyDescent="0.2">
      <c r="A5105" s="4" t="s">
        <v>726</v>
      </c>
      <c r="B5105" s="4" t="s">
        <v>727</v>
      </c>
      <c r="C5105" s="4" t="s">
        <v>728</v>
      </c>
      <c r="D5105" s="4" t="s">
        <v>729</v>
      </c>
      <c r="I5105" s="2">
        <v>46087.446584016201</v>
      </c>
      <c r="J5105" s="4" t="s">
        <v>45</v>
      </c>
      <c r="AB5105" s="4" t="s">
        <v>811</v>
      </c>
      <c r="AC5105" s="4" t="s">
        <v>812</v>
      </c>
      <c r="AD5105" s="4"/>
      <c r="AE5105" s="4" t="s">
        <v>733</v>
      </c>
      <c r="AH5105" s="4">
        <v>-2252</v>
      </c>
      <c r="AI5105" s="4" t="s">
        <v>813</v>
      </c>
      <c r="AJ5105" s="4" t="s">
        <v>814</v>
      </c>
    </row>
    <row r="5106" spans="1:36" x14ac:dyDescent="0.2">
      <c r="A5106" s="4" t="s">
        <v>726</v>
      </c>
      <c r="B5106" s="4" t="s">
        <v>727</v>
      </c>
      <c r="C5106" s="4" t="s">
        <v>728</v>
      </c>
      <c r="D5106" s="4" t="s">
        <v>729</v>
      </c>
      <c r="I5106" s="2">
        <v>46087.446608935184</v>
      </c>
      <c r="J5106" s="4" t="s">
        <v>45</v>
      </c>
      <c r="AB5106" s="4" t="s">
        <v>905</v>
      </c>
      <c r="AC5106" s="4" t="s">
        <v>906</v>
      </c>
      <c r="AD5106" s="4"/>
      <c r="AE5106" s="4" t="s">
        <v>733</v>
      </c>
      <c r="AH5106" s="4">
        <v>89</v>
      </c>
      <c r="AI5106" s="4" t="s">
        <v>6</v>
      </c>
      <c r="AJ5106" s="4" t="s">
        <v>907</v>
      </c>
    </row>
    <row r="5107" spans="1:36" x14ac:dyDescent="0.2">
      <c r="A5107" s="4" t="s">
        <v>726</v>
      </c>
      <c r="B5107" s="4" t="s">
        <v>727</v>
      </c>
      <c r="C5107" s="4" t="s">
        <v>728</v>
      </c>
      <c r="D5107" s="4" t="s">
        <v>729</v>
      </c>
      <c r="I5107" s="2">
        <v>46087.446620370371</v>
      </c>
      <c r="J5107" s="4" t="s">
        <v>44</v>
      </c>
      <c r="K5107" s="4">
        <v>87</v>
      </c>
      <c r="L5107" s="4">
        <v>-84.544939999999997</v>
      </c>
      <c r="M5107" s="4">
        <v>9.9007799999999992</v>
      </c>
      <c r="N5107" s="4" t="s">
        <v>947</v>
      </c>
      <c r="O5107" s="4" t="b">
        <v>1</v>
      </c>
      <c r="P5107" s="4" t="b">
        <v>0</v>
      </c>
      <c r="Q5107" s="4" t="b">
        <v>0</v>
      </c>
      <c r="R5107" s="4" t="b">
        <v>0</v>
      </c>
      <c r="S5107" s="4" t="b">
        <v>0</v>
      </c>
      <c r="T5107" s="4" t="b">
        <v>0</v>
      </c>
      <c r="U5107" s="4" t="b">
        <v>0</v>
      </c>
      <c r="V5107" s="4" t="b">
        <v>0</v>
      </c>
      <c r="W5107" s="4" t="b">
        <v>0</v>
      </c>
      <c r="X5107" s="4" t="b">
        <v>1</v>
      </c>
      <c r="Y5107" s="4" t="b">
        <v>1</v>
      </c>
    </row>
    <row r="5108" spans="1:36" x14ac:dyDescent="0.2">
      <c r="A5108" s="4" t="s">
        <v>726</v>
      </c>
      <c r="B5108" s="4" t="s">
        <v>727</v>
      </c>
      <c r="C5108" s="4" t="s">
        <v>728</v>
      </c>
      <c r="D5108" s="4" t="s">
        <v>729</v>
      </c>
      <c r="I5108" s="2">
        <v>46087.446630451392</v>
      </c>
      <c r="J5108" s="4" t="s">
        <v>45</v>
      </c>
      <c r="AB5108" s="4" t="s">
        <v>811</v>
      </c>
      <c r="AC5108" s="4" t="s">
        <v>812</v>
      </c>
      <c r="AD5108" s="4"/>
      <c r="AE5108" s="4" t="s">
        <v>733</v>
      </c>
      <c r="AH5108" s="4">
        <v>44631</v>
      </c>
      <c r="AI5108" s="4" t="s">
        <v>813</v>
      </c>
      <c r="AJ5108" s="4" t="s">
        <v>814</v>
      </c>
    </row>
    <row r="5109" spans="1:36" x14ac:dyDescent="0.2">
      <c r="A5109" s="4" t="s">
        <v>726</v>
      </c>
      <c r="B5109" s="4" t="s">
        <v>727</v>
      </c>
      <c r="C5109" s="4" t="s">
        <v>728</v>
      </c>
      <c r="D5109" s="4" t="s">
        <v>729</v>
      </c>
      <c r="I5109" s="2">
        <v>46087.446689814817</v>
      </c>
      <c r="J5109" s="4" t="s">
        <v>44</v>
      </c>
      <c r="K5109" s="4">
        <v>90</v>
      </c>
      <c r="L5109" s="4">
        <v>-84.543629999999993</v>
      </c>
      <c r="M5109" s="4">
        <v>9.9004999999999992</v>
      </c>
      <c r="N5109" s="4" t="s">
        <v>928</v>
      </c>
      <c r="O5109" s="4" t="b">
        <v>1</v>
      </c>
      <c r="P5109" s="4" t="b">
        <v>0</v>
      </c>
      <c r="Q5109" s="4" t="b">
        <v>0</v>
      </c>
      <c r="R5109" s="4" t="b">
        <v>0</v>
      </c>
      <c r="S5109" s="4" t="b">
        <v>0</v>
      </c>
      <c r="T5109" s="4" t="b">
        <v>0</v>
      </c>
      <c r="U5109" s="4" t="b">
        <v>0</v>
      </c>
      <c r="V5109" s="4" t="b">
        <v>0</v>
      </c>
      <c r="W5109" s="4" t="b">
        <v>0</v>
      </c>
      <c r="X5109" s="4" t="b">
        <v>1</v>
      </c>
      <c r="Y5109" s="4" t="b">
        <v>1</v>
      </c>
    </row>
    <row r="5110" spans="1:36" x14ac:dyDescent="0.2">
      <c r="A5110" s="4" t="s">
        <v>726</v>
      </c>
      <c r="B5110" s="4" t="s">
        <v>727</v>
      </c>
      <c r="C5110" s="4" t="s">
        <v>728</v>
      </c>
      <c r="D5110" s="4" t="s">
        <v>729</v>
      </c>
      <c r="I5110" s="2">
        <v>46087.446758402781</v>
      </c>
      <c r="J5110" s="4" t="s">
        <v>45</v>
      </c>
      <c r="AB5110" s="4" t="s">
        <v>811</v>
      </c>
      <c r="AC5110" s="4" t="s">
        <v>812</v>
      </c>
      <c r="AD5110" s="4"/>
      <c r="AE5110" s="4" t="s">
        <v>733</v>
      </c>
      <c r="AH5110" s="4">
        <v>47728</v>
      </c>
      <c r="AI5110" s="4" t="s">
        <v>813</v>
      </c>
      <c r="AJ5110" s="4" t="s">
        <v>814</v>
      </c>
    </row>
    <row r="5111" spans="1:36" x14ac:dyDescent="0.2">
      <c r="A5111" s="4" t="s">
        <v>726</v>
      </c>
      <c r="B5111" s="4" t="s">
        <v>727</v>
      </c>
      <c r="C5111" s="4" t="s">
        <v>728</v>
      </c>
      <c r="D5111" s="4" t="s">
        <v>729</v>
      </c>
      <c r="I5111" s="2">
        <v>46087.446759398146</v>
      </c>
      <c r="J5111" s="4" t="s">
        <v>45</v>
      </c>
      <c r="AB5111" s="4" t="s">
        <v>905</v>
      </c>
      <c r="AC5111" s="4" t="s">
        <v>906</v>
      </c>
      <c r="AD5111" s="4"/>
      <c r="AE5111" s="4" t="s">
        <v>733</v>
      </c>
      <c r="AH5111" s="4">
        <v>96</v>
      </c>
      <c r="AI5111" s="4" t="s">
        <v>6</v>
      </c>
      <c r="AJ5111" s="4" t="s">
        <v>907</v>
      </c>
    </row>
    <row r="5112" spans="1:36" x14ac:dyDescent="0.2">
      <c r="A5112" s="4" t="s">
        <v>726</v>
      </c>
      <c r="B5112" s="4" t="s">
        <v>727</v>
      </c>
      <c r="C5112" s="4" t="s">
        <v>728</v>
      </c>
      <c r="D5112" s="4" t="s">
        <v>729</v>
      </c>
      <c r="I5112" s="2">
        <v>46087.446781689818</v>
      </c>
      <c r="J5112" s="4" t="s">
        <v>45</v>
      </c>
      <c r="AB5112" s="4" t="s">
        <v>811</v>
      </c>
      <c r="AC5112" s="4" t="s">
        <v>812</v>
      </c>
      <c r="AD5112" s="4"/>
      <c r="AE5112" s="4" t="s">
        <v>733</v>
      </c>
      <c r="AH5112" s="4">
        <v>-10044</v>
      </c>
      <c r="AI5112" s="4" t="s">
        <v>813</v>
      </c>
      <c r="AJ5112" s="4" t="s">
        <v>814</v>
      </c>
    </row>
    <row r="5113" spans="1:36" x14ac:dyDescent="0.2">
      <c r="A5113" s="4" t="s">
        <v>726</v>
      </c>
      <c r="B5113" s="4" t="s">
        <v>727</v>
      </c>
      <c r="C5113" s="4" t="s">
        <v>728</v>
      </c>
      <c r="D5113" s="4" t="s">
        <v>729</v>
      </c>
      <c r="I5113" s="2">
        <v>46087.446782407409</v>
      </c>
      <c r="J5113" s="4" t="s">
        <v>44</v>
      </c>
      <c r="K5113" s="4">
        <v>92</v>
      </c>
      <c r="L5113" s="4">
        <v>-84.541820000000001</v>
      </c>
      <c r="M5113" s="4">
        <v>9.9001099999999997</v>
      </c>
      <c r="N5113" s="4" t="s">
        <v>930</v>
      </c>
      <c r="O5113" s="4" t="b">
        <v>1</v>
      </c>
      <c r="P5113" s="4" t="b">
        <v>0</v>
      </c>
      <c r="Q5113" s="4" t="b">
        <v>0</v>
      </c>
      <c r="R5113" s="4" t="b">
        <v>0</v>
      </c>
      <c r="S5113" s="4" t="b">
        <v>0</v>
      </c>
      <c r="T5113" s="4" t="b">
        <v>0</v>
      </c>
      <c r="U5113" s="4" t="b">
        <v>0</v>
      </c>
      <c r="V5113" s="4" t="b">
        <v>0</v>
      </c>
      <c r="W5113" s="4" t="b">
        <v>0</v>
      </c>
      <c r="X5113" s="4" t="b">
        <v>1</v>
      </c>
      <c r="Y5113" s="4" t="b">
        <v>1</v>
      </c>
    </row>
    <row r="5114" spans="1:36" x14ac:dyDescent="0.2">
      <c r="A5114" s="4" t="s">
        <v>726</v>
      </c>
      <c r="B5114" s="4" t="s">
        <v>727</v>
      </c>
      <c r="C5114" s="4" t="s">
        <v>728</v>
      </c>
      <c r="D5114" s="4" t="s">
        <v>729</v>
      </c>
      <c r="I5114" s="2">
        <v>46087.446793263887</v>
      </c>
      <c r="J5114" s="4" t="s">
        <v>45</v>
      </c>
      <c r="AB5114" s="4" t="s">
        <v>811</v>
      </c>
      <c r="AC5114" s="4" t="s">
        <v>812</v>
      </c>
      <c r="AD5114" s="4"/>
      <c r="AE5114" s="4" t="s">
        <v>733</v>
      </c>
      <c r="AH5114" s="4">
        <v>26871</v>
      </c>
      <c r="AI5114" s="4" t="s">
        <v>813</v>
      </c>
      <c r="AJ5114" s="4" t="s">
        <v>814</v>
      </c>
    </row>
    <row r="5115" spans="1:36" x14ac:dyDescent="0.2">
      <c r="A5115" s="4" t="s">
        <v>726</v>
      </c>
      <c r="B5115" s="4" t="s">
        <v>727</v>
      </c>
      <c r="C5115" s="4" t="s">
        <v>728</v>
      </c>
      <c r="D5115" s="4" t="s">
        <v>729</v>
      </c>
      <c r="I5115" s="2">
        <v>46087.446814189818</v>
      </c>
      <c r="J5115" s="4" t="s">
        <v>45</v>
      </c>
      <c r="AB5115" s="4" t="s">
        <v>797</v>
      </c>
      <c r="AC5115" s="4" t="s">
        <v>798</v>
      </c>
      <c r="AD5115" s="4"/>
      <c r="AE5115" s="4" t="s">
        <v>733</v>
      </c>
      <c r="AH5115" s="4">
        <v>39.634999999999998</v>
      </c>
      <c r="AI5115" s="4" t="s">
        <v>799</v>
      </c>
      <c r="AJ5115" s="4" t="s">
        <v>800</v>
      </c>
    </row>
    <row r="5116" spans="1:36" x14ac:dyDescent="0.2">
      <c r="A5116" s="4" t="s">
        <v>726</v>
      </c>
      <c r="B5116" s="4" t="s">
        <v>727</v>
      </c>
      <c r="C5116" s="4" t="s">
        <v>728</v>
      </c>
      <c r="D5116" s="4" t="s">
        <v>729</v>
      </c>
      <c r="I5116" s="2">
        <v>46087.446817129632</v>
      </c>
      <c r="J5116" s="4" t="s">
        <v>44</v>
      </c>
      <c r="K5116" s="4">
        <v>87</v>
      </c>
      <c r="L5116" s="4">
        <v>-84.541160000000005</v>
      </c>
      <c r="M5116" s="4">
        <v>9.8999799999999993</v>
      </c>
      <c r="N5116" s="4" t="s">
        <v>928</v>
      </c>
      <c r="O5116" s="4" t="b">
        <v>1</v>
      </c>
      <c r="P5116" s="4" t="b">
        <v>0</v>
      </c>
      <c r="Q5116" s="4" t="b">
        <v>0</v>
      </c>
      <c r="R5116" s="4" t="b">
        <v>0</v>
      </c>
      <c r="S5116" s="4" t="b">
        <v>0</v>
      </c>
      <c r="T5116" s="4" t="b">
        <v>0</v>
      </c>
      <c r="U5116" s="4" t="b">
        <v>0</v>
      </c>
      <c r="V5116" s="4" t="b">
        <v>0</v>
      </c>
      <c r="W5116" s="4" t="b">
        <v>0</v>
      </c>
      <c r="X5116" s="4" t="b">
        <v>1</v>
      </c>
      <c r="Y5116" s="4" t="b">
        <v>1</v>
      </c>
    </row>
    <row r="5117" spans="1:36" x14ac:dyDescent="0.2">
      <c r="A5117" s="4" t="s">
        <v>726</v>
      </c>
      <c r="B5117" s="4" t="s">
        <v>727</v>
      </c>
      <c r="C5117" s="4" t="s">
        <v>728</v>
      </c>
      <c r="D5117" s="4" t="s">
        <v>729</v>
      </c>
      <c r="I5117" s="2">
        <v>46087.446839641205</v>
      </c>
      <c r="J5117" s="4" t="s">
        <v>45</v>
      </c>
      <c r="AB5117" s="4" t="s">
        <v>811</v>
      </c>
      <c r="AC5117" s="4" t="s">
        <v>812</v>
      </c>
      <c r="AD5117" s="4"/>
      <c r="AE5117" s="4" t="s">
        <v>733</v>
      </c>
      <c r="AH5117" s="4">
        <v>35293</v>
      </c>
      <c r="AI5117" s="4" t="s">
        <v>813</v>
      </c>
      <c r="AJ5117" s="4" t="s">
        <v>814</v>
      </c>
    </row>
    <row r="5118" spans="1:36" x14ac:dyDescent="0.2">
      <c r="A5118" s="4" t="s">
        <v>726</v>
      </c>
      <c r="B5118" s="4" t="s">
        <v>727</v>
      </c>
      <c r="C5118" s="4" t="s">
        <v>728</v>
      </c>
      <c r="D5118" s="4" t="s">
        <v>729</v>
      </c>
      <c r="I5118" s="2">
        <v>46087.446848958331</v>
      </c>
      <c r="J5118" s="4" t="s">
        <v>45</v>
      </c>
      <c r="AB5118" s="4" t="s">
        <v>1009</v>
      </c>
      <c r="AC5118" s="4" t="s">
        <v>1010</v>
      </c>
      <c r="AD5118" s="4"/>
      <c r="AE5118" s="4" t="s">
        <v>733</v>
      </c>
      <c r="AH5118" s="4">
        <v>34</v>
      </c>
      <c r="AI5118" s="4" t="s">
        <v>819</v>
      </c>
      <c r="AJ5118" s="4" t="s">
        <v>820</v>
      </c>
    </row>
    <row r="5119" spans="1:36" x14ac:dyDescent="0.2">
      <c r="A5119" s="4" t="s">
        <v>726</v>
      </c>
      <c r="B5119" s="4" t="s">
        <v>727</v>
      </c>
      <c r="C5119" s="4" t="s">
        <v>728</v>
      </c>
      <c r="D5119" s="4" t="s">
        <v>729</v>
      </c>
      <c r="I5119" s="2">
        <v>46087.446851307868</v>
      </c>
      <c r="J5119" s="4" t="s">
        <v>45</v>
      </c>
      <c r="AB5119" s="4" t="s">
        <v>811</v>
      </c>
      <c r="AC5119" s="4" t="s">
        <v>812</v>
      </c>
      <c r="AD5119" s="4"/>
      <c r="AE5119" s="4" t="s">
        <v>733</v>
      </c>
      <c r="AH5119" s="4">
        <v>-11390</v>
      </c>
      <c r="AI5119" s="4" t="s">
        <v>813</v>
      </c>
      <c r="AJ5119" s="4" t="s">
        <v>814</v>
      </c>
    </row>
    <row r="5120" spans="1:36" x14ac:dyDescent="0.2">
      <c r="A5120" s="4" t="s">
        <v>726</v>
      </c>
      <c r="B5120" s="4" t="s">
        <v>727</v>
      </c>
      <c r="C5120" s="4" t="s">
        <v>728</v>
      </c>
      <c r="D5120" s="4" t="s">
        <v>729</v>
      </c>
      <c r="I5120" s="2">
        <v>46087.446851851855</v>
      </c>
      <c r="J5120" s="4" t="s">
        <v>44</v>
      </c>
      <c r="K5120" s="4">
        <v>88</v>
      </c>
      <c r="L5120" s="4">
        <v>-84.540499999999994</v>
      </c>
      <c r="M5120" s="4">
        <v>9.8998799999999996</v>
      </c>
      <c r="N5120" s="4" t="s">
        <v>930</v>
      </c>
      <c r="O5120" s="4" t="b">
        <v>1</v>
      </c>
      <c r="P5120" s="4" t="b">
        <v>0</v>
      </c>
      <c r="Q5120" s="4" t="b">
        <v>0</v>
      </c>
      <c r="R5120" s="4" t="b">
        <v>0</v>
      </c>
      <c r="S5120" s="4" t="b">
        <v>0</v>
      </c>
      <c r="T5120" s="4" t="b">
        <v>0</v>
      </c>
      <c r="U5120" s="4" t="b">
        <v>0</v>
      </c>
      <c r="V5120" s="4" t="b">
        <v>0</v>
      </c>
      <c r="W5120" s="4" t="b">
        <v>0</v>
      </c>
      <c r="X5120" s="4" t="b">
        <v>1</v>
      </c>
      <c r="Y5120" s="4" t="b">
        <v>1</v>
      </c>
    </row>
    <row r="5121" spans="1:37" x14ac:dyDescent="0.2">
      <c r="A5121" s="4" t="s">
        <v>726</v>
      </c>
      <c r="B5121" s="4" t="s">
        <v>727</v>
      </c>
      <c r="C5121" s="4" t="s">
        <v>728</v>
      </c>
      <c r="D5121" s="4" t="s">
        <v>729</v>
      </c>
      <c r="I5121" s="2">
        <v>46087.446909722225</v>
      </c>
      <c r="J5121" s="4" t="s">
        <v>44</v>
      </c>
      <c r="K5121" s="4">
        <v>81</v>
      </c>
      <c r="L5121" s="4">
        <v>-84.539460000000005</v>
      </c>
      <c r="M5121" s="4">
        <v>9.8997399999999995</v>
      </c>
      <c r="N5121" s="4" t="s">
        <v>928</v>
      </c>
      <c r="O5121" s="4" t="b">
        <v>1</v>
      </c>
      <c r="P5121" s="4" t="b">
        <v>0</v>
      </c>
      <c r="Q5121" s="4" t="b">
        <v>0</v>
      </c>
      <c r="R5121" s="4" t="b">
        <v>0</v>
      </c>
      <c r="S5121" s="4" t="b">
        <v>0</v>
      </c>
      <c r="T5121" s="4" t="b">
        <v>0</v>
      </c>
      <c r="U5121" s="4" t="b">
        <v>0</v>
      </c>
      <c r="V5121" s="4" t="b">
        <v>0</v>
      </c>
      <c r="W5121" s="4" t="b">
        <v>0</v>
      </c>
      <c r="X5121" s="4" t="b">
        <v>1</v>
      </c>
      <c r="Y5121" s="4" t="b">
        <v>1</v>
      </c>
    </row>
    <row r="5122" spans="1:37" x14ac:dyDescent="0.2">
      <c r="A5122" s="4" t="s">
        <v>726</v>
      </c>
      <c r="B5122" s="4" t="s">
        <v>727</v>
      </c>
      <c r="C5122" s="4" t="s">
        <v>728</v>
      </c>
      <c r="D5122" s="4" t="s">
        <v>729</v>
      </c>
      <c r="I5122" s="2">
        <v>46087.446932638886</v>
      </c>
      <c r="J5122" s="4" t="s">
        <v>45</v>
      </c>
      <c r="AB5122" s="4" t="s">
        <v>811</v>
      </c>
      <c r="AC5122" s="4" t="s">
        <v>812</v>
      </c>
      <c r="AD5122" s="4"/>
      <c r="AE5122" s="4" t="s">
        <v>733</v>
      </c>
      <c r="AH5122" s="4">
        <v>-8650</v>
      </c>
      <c r="AI5122" s="4" t="s">
        <v>813</v>
      </c>
      <c r="AJ5122" s="4" t="s">
        <v>814</v>
      </c>
    </row>
    <row r="5123" spans="1:37" x14ac:dyDescent="0.2">
      <c r="A5123" s="4" t="s">
        <v>726</v>
      </c>
      <c r="B5123" s="4" t="s">
        <v>727</v>
      </c>
      <c r="C5123" s="4" t="s">
        <v>728</v>
      </c>
      <c r="D5123" s="4" t="s">
        <v>729</v>
      </c>
      <c r="I5123" s="2">
        <v>46087.446932962965</v>
      </c>
      <c r="J5123" s="4" t="s">
        <v>45</v>
      </c>
      <c r="AB5123" s="4" t="s">
        <v>905</v>
      </c>
      <c r="AC5123" s="4" t="s">
        <v>906</v>
      </c>
      <c r="AD5123" s="4"/>
      <c r="AE5123" s="4" t="s">
        <v>733</v>
      </c>
      <c r="AH5123" s="4">
        <v>78</v>
      </c>
      <c r="AI5123" s="4" t="s">
        <v>6</v>
      </c>
      <c r="AJ5123" s="4" t="s">
        <v>907</v>
      </c>
    </row>
    <row r="5124" spans="1:37" x14ac:dyDescent="0.2">
      <c r="A5124" s="4" t="s">
        <v>726</v>
      </c>
      <c r="B5124" s="4" t="s">
        <v>727</v>
      </c>
      <c r="C5124" s="4" t="s">
        <v>728</v>
      </c>
      <c r="D5124" s="4" t="s">
        <v>729</v>
      </c>
      <c r="I5124" s="2">
        <v>46087.446960543981</v>
      </c>
      <c r="J5124" s="4" t="s">
        <v>45</v>
      </c>
      <c r="AB5124" s="4" t="s">
        <v>772</v>
      </c>
      <c r="AC5124" s="4" t="s">
        <v>773</v>
      </c>
      <c r="AD5124" s="4"/>
      <c r="AE5124" s="4" t="s">
        <v>733</v>
      </c>
      <c r="AH5124" s="4">
        <v>16017</v>
      </c>
      <c r="AI5124" s="4" t="s">
        <v>774</v>
      </c>
      <c r="AJ5124" s="4" t="s">
        <v>775</v>
      </c>
    </row>
    <row r="5125" spans="1:37" x14ac:dyDescent="0.2">
      <c r="A5125" s="4" t="s">
        <v>726</v>
      </c>
      <c r="B5125" s="4" t="s">
        <v>727</v>
      </c>
      <c r="C5125" s="4" t="s">
        <v>728</v>
      </c>
      <c r="D5125" s="4" t="s">
        <v>729</v>
      </c>
      <c r="I5125" s="2">
        <v>46087.446960543981</v>
      </c>
      <c r="J5125" s="4" t="s">
        <v>45</v>
      </c>
      <c r="AB5125" s="4" t="s">
        <v>776</v>
      </c>
      <c r="AC5125" s="4" t="s">
        <v>777</v>
      </c>
      <c r="AD5125" s="4"/>
      <c r="AE5125" s="4" t="s">
        <v>733</v>
      </c>
      <c r="AH5125" s="4">
        <v>16017</v>
      </c>
      <c r="AI5125" s="4" t="s">
        <v>774</v>
      </c>
      <c r="AJ5125" s="4" t="s">
        <v>775</v>
      </c>
    </row>
    <row r="5126" spans="1:37" x14ac:dyDescent="0.2">
      <c r="A5126" s="4" t="s">
        <v>726</v>
      </c>
      <c r="B5126" s="4" t="s">
        <v>727</v>
      </c>
      <c r="C5126" s="4" t="s">
        <v>728</v>
      </c>
      <c r="D5126" s="4" t="s">
        <v>729</v>
      </c>
      <c r="I5126" s="2">
        <v>46087.446975914354</v>
      </c>
      <c r="J5126" s="4" t="s">
        <v>737</v>
      </c>
      <c r="N5126" s="4" t="s">
        <v>828</v>
      </c>
      <c r="AK5126" s="4" t="s">
        <v>1293</v>
      </c>
    </row>
    <row r="5127" spans="1:37" x14ac:dyDescent="0.2">
      <c r="A5127" s="4" t="s">
        <v>726</v>
      </c>
      <c r="B5127" s="4" t="s">
        <v>727</v>
      </c>
      <c r="C5127" s="4" t="s">
        <v>728</v>
      </c>
      <c r="D5127" s="4" t="s">
        <v>729</v>
      </c>
      <c r="I5127" s="2">
        <v>46087.446979166663</v>
      </c>
      <c r="J5127" s="4" t="s">
        <v>44</v>
      </c>
      <c r="K5127" s="4">
        <v>81</v>
      </c>
      <c r="L5127" s="4">
        <v>-84.538269999999997</v>
      </c>
      <c r="M5127" s="4">
        <v>9.8996200000000005</v>
      </c>
      <c r="N5127" s="4" t="s">
        <v>928</v>
      </c>
      <c r="O5127" s="4" t="b">
        <v>1</v>
      </c>
      <c r="P5127" s="4" t="b">
        <v>0</v>
      </c>
      <c r="Q5127" s="4" t="b">
        <v>0</v>
      </c>
      <c r="R5127" s="4" t="b">
        <v>0</v>
      </c>
      <c r="S5127" s="4" t="b">
        <v>0</v>
      </c>
      <c r="T5127" s="4" t="b">
        <v>0</v>
      </c>
      <c r="U5127" s="4" t="b">
        <v>0</v>
      </c>
      <c r="V5127" s="4" t="b">
        <v>0</v>
      </c>
      <c r="W5127" s="4" t="b">
        <v>0</v>
      </c>
      <c r="X5127" s="4" t="b">
        <v>1</v>
      </c>
      <c r="Y5127" s="4" t="b">
        <v>1</v>
      </c>
    </row>
    <row r="5128" spans="1:37" x14ac:dyDescent="0.2">
      <c r="A5128" s="4" t="s">
        <v>726</v>
      </c>
      <c r="B5128" s="4" t="s">
        <v>727</v>
      </c>
      <c r="C5128" s="4" t="s">
        <v>728</v>
      </c>
      <c r="D5128" s="4" t="s">
        <v>729</v>
      </c>
      <c r="I5128" s="2">
        <v>46087.44697971065</v>
      </c>
      <c r="J5128" s="4" t="s">
        <v>45</v>
      </c>
      <c r="AB5128" s="4" t="s">
        <v>811</v>
      </c>
      <c r="AC5128" s="4" t="s">
        <v>812</v>
      </c>
      <c r="AD5128" s="4"/>
      <c r="AE5128" s="4" t="s">
        <v>733</v>
      </c>
      <c r="AH5128" s="4">
        <v>39101</v>
      </c>
      <c r="AI5128" s="4" t="s">
        <v>813</v>
      </c>
      <c r="AJ5128" s="4" t="s">
        <v>814</v>
      </c>
    </row>
    <row r="5129" spans="1:37" x14ac:dyDescent="0.2">
      <c r="A5129" s="4" t="s">
        <v>726</v>
      </c>
      <c r="B5129" s="4" t="s">
        <v>727</v>
      </c>
      <c r="C5129" s="4" t="s">
        <v>728</v>
      </c>
      <c r="D5129" s="4" t="s">
        <v>729</v>
      </c>
      <c r="I5129" s="2">
        <v>46087.4469990625</v>
      </c>
      <c r="J5129" s="4" t="s">
        <v>737</v>
      </c>
      <c r="N5129" s="4" t="s">
        <v>828</v>
      </c>
      <c r="AK5129" s="4" t="s">
        <v>1294</v>
      </c>
    </row>
    <row r="5130" spans="1:37" x14ac:dyDescent="0.2">
      <c r="A5130" s="4" t="s">
        <v>726</v>
      </c>
      <c r="B5130" s="4" t="s">
        <v>727</v>
      </c>
      <c r="C5130" s="4" t="s">
        <v>728</v>
      </c>
      <c r="D5130" s="4" t="s">
        <v>729</v>
      </c>
      <c r="I5130" s="2">
        <v>46087.447002314817</v>
      </c>
      <c r="J5130" s="4" t="s">
        <v>44</v>
      </c>
      <c r="K5130" s="4">
        <v>88</v>
      </c>
      <c r="L5130" s="4">
        <v>-84.53783</v>
      </c>
      <c r="M5130" s="4">
        <v>9.8995999999999995</v>
      </c>
      <c r="N5130" s="4" t="s">
        <v>930</v>
      </c>
      <c r="O5130" s="4" t="b">
        <v>1</v>
      </c>
      <c r="P5130" s="4" t="b">
        <v>0</v>
      </c>
      <c r="Q5130" s="4" t="b">
        <v>0</v>
      </c>
      <c r="R5130" s="4" t="b">
        <v>0</v>
      </c>
      <c r="S5130" s="4" t="b">
        <v>0</v>
      </c>
      <c r="T5130" s="4" t="b">
        <v>0</v>
      </c>
      <c r="U5130" s="4" t="b">
        <v>0</v>
      </c>
      <c r="V5130" s="4" t="b">
        <v>0</v>
      </c>
      <c r="W5130" s="4" t="b">
        <v>0</v>
      </c>
      <c r="X5130" s="4" t="b">
        <v>1</v>
      </c>
      <c r="Y5130" s="4" t="b">
        <v>1</v>
      </c>
    </row>
    <row r="5131" spans="1:37" x14ac:dyDescent="0.2">
      <c r="A5131" s="4" t="s">
        <v>726</v>
      </c>
      <c r="B5131" s="4" t="s">
        <v>727</v>
      </c>
      <c r="C5131" s="4" t="s">
        <v>728</v>
      </c>
      <c r="D5131" s="4" t="s">
        <v>729</v>
      </c>
      <c r="I5131" s="2">
        <v>46087.447002546294</v>
      </c>
      <c r="J5131" s="4" t="s">
        <v>45</v>
      </c>
      <c r="AB5131" s="4" t="s">
        <v>905</v>
      </c>
      <c r="AC5131" s="4" t="s">
        <v>906</v>
      </c>
      <c r="AD5131" s="4"/>
      <c r="AE5131" s="4" t="s">
        <v>733</v>
      </c>
      <c r="AH5131" s="4">
        <v>90</v>
      </c>
      <c r="AI5131" s="4" t="s">
        <v>6</v>
      </c>
      <c r="AJ5131" s="4" t="s">
        <v>907</v>
      </c>
    </row>
    <row r="5132" spans="1:37" x14ac:dyDescent="0.2">
      <c r="A5132" s="4" t="s">
        <v>726</v>
      </c>
      <c r="B5132" s="4" t="s">
        <v>727</v>
      </c>
      <c r="C5132" s="4" t="s">
        <v>728</v>
      </c>
      <c r="D5132" s="4" t="s">
        <v>729</v>
      </c>
      <c r="I5132" s="2">
        <v>46087.447014074074</v>
      </c>
      <c r="J5132" s="4" t="s">
        <v>45</v>
      </c>
      <c r="AB5132" s="4" t="s">
        <v>811</v>
      </c>
      <c r="AC5132" s="4" t="s">
        <v>812</v>
      </c>
      <c r="AD5132" s="4"/>
      <c r="AE5132" s="4" t="s">
        <v>733</v>
      </c>
      <c r="AH5132" s="4">
        <v>-10245</v>
      </c>
      <c r="AI5132" s="4" t="s">
        <v>813</v>
      </c>
      <c r="AJ5132" s="4" t="s">
        <v>814</v>
      </c>
    </row>
    <row r="5133" spans="1:37" x14ac:dyDescent="0.2">
      <c r="A5133" s="4" t="s">
        <v>726</v>
      </c>
      <c r="B5133" s="4" t="s">
        <v>727</v>
      </c>
      <c r="C5133" s="4" t="s">
        <v>728</v>
      </c>
      <c r="D5133" s="4" t="s">
        <v>729</v>
      </c>
      <c r="I5133" s="2">
        <v>46087.44707185185</v>
      </c>
      <c r="J5133" s="4" t="s">
        <v>45</v>
      </c>
      <c r="AB5133" s="4" t="s">
        <v>905</v>
      </c>
      <c r="AC5133" s="4" t="s">
        <v>906</v>
      </c>
      <c r="AD5133" s="4"/>
      <c r="AE5133" s="4" t="s">
        <v>733</v>
      </c>
      <c r="AH5133" s="4">
        <v>83</v>
      </c>
      <c r="AI5133" s="4" t="s">
        <v>6</v>
      </c>
      <c r="AJ5133" s="4" t="s">
        <v>907</v>
      </c>
    </row>
    <row r="5134" spans="1:37" x14ac:dyDescent="0.2">
      <c r="A5134" s="4" t="s">
        <v>726</v>
      </c>
      <c r="B5134" s="4" t="s">
        <v>727</v>
      </c>
      <c r="C5134" s="4" t="s">
        <v>728</v>
      </c>
      <c r="D5134" s="4" t="s">
        <v>729</v>
      </c>
      <c r="I5134" s="2">
        <v>46087.447095405092</v>
      </c>
      <c r="J5134" s="4" t="s">
        <v>45</v>
      </c>
      <c r="AB5134" s="4" t="s">
        <v>811</v>
      </c>
      <c r="AC5134" s="4" t="s">
        <v>812</v>
      </c>
      <c r="AD5134" s="4"/>
      <c r="AE5134" s="4" t="s">
        <v>733</v>
      </c>
      <c r="AH5134" s="4">
        <v>36487</v>
      </c>
      <c r="AI5134" s="4" t="s">
        <v>813</v>
      </c>
      <c r="AJ5134" s="4" t="s">
        <v>814</v>
      </c>
    </row>
    <row r="5135" spans="1:37" x14ac:dyDescent="0.2">
      <c r="A5135" s="4" t="s">
        <v>726</v>
      </c>
      <c r="B5135" s="4" t="s">
        <v>727</v>
      </c>
      <c r="C5135" s="4" t="s">
        <v>728</v>
      </c>
      <c r="D5135" s="4" t="s">
        <v>729</v>
      </c>
      <c r="I5135" s="2">
        <v>46087.447106481479</v>
      </c>
      <c r="J5135" s="4" t="s">
        <v>44</v>
      </c>
      <c r="K5135" s="4">
        <v>83</v>
      </c>
      <c r="L5135" s="4">
        <v>-84.535929999999993</v>
      </c>
      <c r="M5135" s="4">
        <v>9.8996999999999993</v>
      </c>
      <c r="N5135" s="4" t="s">
        <v>947</v>
      </c>
      <c r="O5135" s="4" t="b">
        <v>1</v>
      </c>
      <c r="P5135" s="4" t="b">
        <v>0</v>
      </c>
      <c r="Q5135" s="4" t="b">
        <v>0</v>
      </c>
      <c r="R5135" s="4" t="b">
        <v>0</v>
      </c>
      <c r="S5135" s="4" t="b">
        <v>0</v>
      </c>
      <c r="T5135" s="4" t="b">
        <v>0</v>
      </c>
      <c r="U5135" s="4" t="b">
        <v>0</v>
      </c>
      <c r="V5135" s="4" t="b">
        <v>0</v>
      </c>
      <c r="W5135" s="4" t="b">
        <v>0</v>
      </c>
      <c r="X5135" s="4" t="b">
        <v>1</v>
      </c>
      <c r="Y5135" s="4" t="b">
        <v>1</v>
      </c>
    </row>
    <row r="5136" spans="1:37" x14ac:dyDescent="0.2">
      <c r="A5136" s="4" t="s">
        <v>726</v>
      </c>
      <c r="B5136" s="4" t="s">
        <v>727</v>
      </c>
      <c r="C5136" s="4" t="s">
        <v>728</v>
      </c>
      <c r="D5136" s="4" t="s">
        <v>729</v>
      </c>
      <c r="I5136" s="2">
        <v>46087.447118148149</v>
      </c>
      <c r="J5136" s="4" t="s">
        <v>45</v>
      </c>
      <c r="AB5136" s="4" t="s">
        <v>905</v>
      </c>
      <c r="AC5136" s="4" t="s">
        <v>906</v>
      </c>
      <c r="AD5136" s="4"/>
      <c r="AE5136" s="4" t="s">
        <v>733</v>
      </c>
      <c r="AH5136" s="4">
        <v>86</v>
      </c>
      <c r="AI5136" s="4" t="s">
        <v>6</v>
      </c>
      <c r="AJ5136" s="4" t="s">
        <v>907</v>
      </c>
    </row>
    <row r="5137" spans="1:36" x14ac:dyDescent="0.2">
      <c r="A5137" s="4" t="s">
        <v>726</v>
      </c>
      <c r="B5137" s="4" t="s">
        <v>727</v>
      </c>
      <c r="C5137" s="4" t="s">
        <v>728</v>
      </c>
      <c r="D5137" s="4" t="s">
        <v>729</v>
      </c>
      <c r="I5137" s="2">
        <v>46087.447118599535</v>
      </c>
      <c r="J5137" s="4" t="s">
        <v>45</v>
      </c>
      <c r="AB5137" s="4" t="s">
        <v>811</v>
      </c>
      <c r="AC5137" s="4" t="s">
        <v>812</v>
      </c>
      <c r="AD5137" s="4"/>
      <c r="AE5137" s="4" t="s">
        <v>733</v>
      </c>
      <c r="AH5137" s="4">
        <v>27791</v>
      </c>
      <c r="AI5137" s="4" t="s">
        <v>813</v>
      </c>
      <c r="AJ5137" s="4" t="s">
        <v>814</v>
      </c>
    </row>
    <row r="5138" spans="1:36" x14ac:dyDescent="0.2">
      <c r="A5138" s="4" t="s">
        <v>726</v>
      </c>
      <c r="B5138" s="4" t="s">
        <v>727</v>
      </c>
      <c r="C5138" s="4" t="s">
        <v>728</v>
      </c>
      <c r="D5138" s="4" t="s">
        <v>729</v>
      </c>
      <c r="I5138" s="2">
        <v>46087.447130127315</v>
      </c>
      <c r="J5138" s="4" t="s">
        <v>45</v>
      </c>
      <c r="AB5138" s="4" t="s">
        <v>811</v>
      </c>
      <c r="AC5138" s="4" t="s">
        <v>812</v>
      </c>
      <c r="AD5138" s="4"/>
      <c r="AE5138" s="4" t="s">
        <v>733</v>
      </c>
      <c r="AH5138" s="4">
        <v>-15538</v>
      </c>
      <c r="AI5138" s="4" t="s">
        <v>813</v>
      </c>
      <c r="AJ5138" s="4" t="s">
        <v>814</v>
      </c>
    </row>
    <row r="5139" spans="1:36" x14ac:dyDescent="0.2">
      <c r="A5139" s="4" t="s">
        <v>726</v>
      </c>
      <c r="B5139" s="4" t="s">
        <v>727</v>
      </c>
      <c r="C5139" s="4" t="s">
        <v>728</v>
      </c>
      <c r="D5139" s="4" t="s">
        <v>729</v>
      </c>
      <c r="I5139" s="2">
        <v>46087.447133252317</v>
      </c>
      <c r="J5139" s="4" t="s">
        <v>45</v>
      </c>
      <c r="AB5139" s="4" t="s">
        <v>972</v>
      </c>
      <c r="AC5139" s="4" t="s">
        <v>973</v>
      </c>
      <c r="AD5139" s="4"/>
      <c r="AE5139" s="4" t="s">
        <v>733</v>
      </c>
      <c r="AH5139" s="4">
        <v>2</v>
      </c>
      <c r="AI5139" s="4" t="s">
        <v>774</v>
      </c>
      <c r="AJ5139" s="4" t="s">
        <v>775</v>
      </c>
    </row>
    <row r="5140" spans="1:36" x14ac:dyDescent="0.2">
      <c r="A5140" s="4" t="s">
        <v>726</v>
      </c>
      <c r="B5140" s="4" t="s">
        <v>727</v>
      </c>
      <c r="C5140" s="4" t="s">
        <v>728</v>
      </c>
      <c r="D5140" s="4" t="s">
        <v>729</v>
      </c>
      <c r="I5140" s="2">
        <v>46087.447152916669</v>
      </c>
      <c r="J5140" s="4" t="s">
        <v>45</v>
      </c>
      <c r="AB5140" s="4" t="s">
        <v>905</v>
      </c>
      <c r="AC5140" s="4" t="s">
        <v>906</v>
      </c>
      <c r="AD5140" s="4"/>
      <c r="AE5140" s="4" t="s">
        <v>733</v>
      </c>
      <c r="AH5140" s="4">
        <v>75</v>
      </c>
      <c r="AI5140" s="4" t="s">
        <v>6</v>
      </c>
      <c r="AJ5140" s="4" t="s">
        <v>907</v>
      </c>
    </row>
    <row r="5141" spans="1:36" x14ac:dyDescent="0.2">
      <c r="A5141" s="4" t="s">
        <v>726</v>
      </c>
      <c r="B5141" s="4" t="s">
        <v>727</v>
      </c>
      <c r="C5141" s="4" t="s">
        <v>728</v>
      </c>
      <c r="D5141" s="4" t="s">
        <v>729</v>
      </c>
      <c r="I5141" s="2">
        <v>46087.447187500002</v>
      </c>
      <c r="J5141" s="4" t="s">
        <v>44</v>
      </c>
      <c r="K5141" s="4">
        <v>70</v>
      </c>
      <c r="L5141" s="4">
        <v>-84.534610000000001</v>
      </c>
      <c r="M5141" s="4">
        <v>9.8999400000000009</v>
      </c>
      <c r="N5141" s="4" t="s">
        <v>928</v>
      </c>
      <c r="O5141" s="4" t="b">
        <v>1</v>
      </c>
      <c r="P5141" s="4" t="b">
        <v>0</v>
      </c>
      <c r="Q5141" s="4" t="b">
        <v>0</v>
      </c>
      <c r="R5141" s="4" t="b">
        <v>0</v>
      </c>
      <c r="S5141" s="4" t="b">
        <v>0</v>
      </c>
      <c r="T5141" s="4" t="b">
        <v>0</v>
      </c>
      <c r="U5141" s="4" t="b">
        <v>0</v>
      </c>
      <c r="V5141" s="4" t="b">
        <v>0</v>
      </c>
      <c r="W5141" s="4" t="b">
        <v>0</v>
      </c>
      <c r="X5141" s="4" t="b">
        <v>1</v>
      </c>
      <c r="Y5141" s="4" t="b">
        <v>1</v>
      </c>
    </row>
    <row r="5142" spans="1:36" x14ac:dyDescent="0.2">
      <c r="A5142" s="4" t="s">
        <v>726</v>
      </c>
      <c r="B5142" s="4" t="s">
        <v>727</v>
      </c>
      <c r="C5142" s="4" t="s">
        <v>728</v>
      </c>
      <c r="D5142" s="4" t="s">
        <v>729</v>
      </c>
      <c r="I5142" s="2">
        <v>46087.447187812497</v>
      </c>
      <c r="J5142" s="4" t="s">
        <v>45</v>
      </c>
      <c r="AB5142" s="4" t="s">
        <v>905</v>
      </c>
      <c r="AC5142" s="4" t="s">
        <v>906</v>
      </c>
      <c r="AD5142" s="4"/>
      <c r="AE5142" s="4" t="s">
        <v>733</v>
      </c>
      <c r="AH5142" s="4">
        <v>72</v>
      </c>
      <c r="AI5142" s="4" t="s">
        <v>6</v>
      </c>
      <c r="AJ5142" s="4" t="s">
        <v>907</v>
      </c>
    </row>
    <row r="5143" spans="1:36" x14ac:dyDescent="0.2">
      <c r="A5143" s="4" t="s">
        <v>726</v>
      </c>
      <c r="B5143" s="4" t="s">
        <v>727</v>
      </c>
      <c r="C5143" s="4" t="s">
        <v>728</v>
      </c>
      <c r="D5143" s="4" t="s">
        <v>729</v>
      </c>
      <c r="I5143" s="2">
        <v>46087.447200208335</v>
      </c>
      <c r="J5143" s="4" t="s">
        <v>45</v>
      </c>
      <c r="AB5143" s="4" t="s">
        <v>811</v>
      </c>
      <c r="AC5143" s="4" t="s">
        <v>812</v>
      </c>
      <c r="AD5143" s="4"/>
      <c r="AE5143" s="4" t="s">
        <v>733</v>
      </c>
      <c r="AH5143" s="4">
        <v>46408</v>
      </c>
      <c r="AI5143" s="4" t="s">
        <v>813</v>
      </c>
      <c r="AJ5143" s="4" t="s">
        <v>814</v>
      </c>
    </row>
    <row r="5144" spans="1:36" x14ac:dyDescent="0.2">
      <c r="A5144" s="4" t="s">
        <v>726</v>
      </c>
      <c r="B5144" s="4" t="s">
        <v>727</v>
      </c>
      <c r="C5144" s="4" t="s">
        <v>728</v>
      </c>
      <c r="D5144" s="4" t="s">
        <v>729</v>
      </c>
      <c r="I5144" s="2">
        <v>46087.447233796294</v>
      </c>
      <c r="J5144" s="4" t="s">
        <v>44</v>
      </c>
      <c r="K5144" s="4">
        <v>74</v>
      </c>
      <c r="L5144" s="4">
        <v>-84.533910000000006</v>
      </c>
      <c r="M5144" s="4">
        <v>9.9001400000000004</v>
      </c>
      <c r="N5144" s="4" t="s">
        <v>928</v>
      </c>
      <c r="O5144" s="4" t="b">
        <v>1</v>
      </c>
      <c r="P5144" s="4" t="b">
        <v>0</v>
      </c>
      <c r="Q5144" s="4" t="b">
        <v>0</v>
      </c>
      <c r="R5144" s="4" t="b">
        <v>0</v>
      </c>
      <c r="S5144" s="4" t="b">
        <v>0</v>
      </c>
      <c r="T5144" s="4" t="b">
        <v>0</v>
      </c>
      <c r="U5144" s="4" t="b">
        <v>0</v>
      </c>
      <c r="V5144" s="4" t="b">
        <v>0</v>
      </c>
      <c r="W5144" s="4" t="b">
        <v>0</v>
      </c>
      <c r="X5144" s="4" t="b">
        <v>1</v>
      </c>
      <c r="Y5144" s="4" t="b">
        <v>1</v>
      </c>
    </row>
    <row r="5145" spans="1:36" x14ac:dyDescent="0.2">
      <c r="A5145" s="4" t="s">
        <v>726</v>
      </c>
      <c r="B5145" s="4" t="s">
        <v>727</v>
      </c>
      <c r="C5145" s="4" t="s">
        <v>728</v>
      </c>
      <c r="D5145" s="4" t="s">
        <v>729</v>
      </c>
      <c r="I5145" s="2">
        <v>46087.447314814817</v>
      </c>
      <c r="J5145" s="4" t="s">
        <v>44</v>
      </c>
      <c r="K5145" s="4">
        <v>79</v>
      </c>
      <c r="L5145" s="4">
        <v>-84.532619999999994</v>
      </c>
      <c r="M5145" s="4">
        <v>9.9006100000000004</v>
      </c>
      <c r="N5145" s="4" t="s">
        <v>930</v>
      </c>
      <c r="O5145" s="4" t="b">
        <v>1</v>
      </c>
      <c r="P5145" s="4" t="b">
        <v>0</v>
      </c>
      <c r="Q5145" s="4" t="b">
        <v>0</v>
      </c>
      <c r="R5145" s="4" t="b">
        <v>0</v>
      </c>
      <c r="S5145" s="4" t="b">
        <v>0</v>
      </c>
      <c r="T5145" s="4" t="b">
        <v>0</v>
      </c>
      <c r="U5145" s="4" t="b">
        <v>0</v>
      </c>
      <c r="V5145" s="4" t="b">
        <v>0</v>
      </c>
      <c r="W5145" s="4" t="b">
        <v>0</v>
      </c>
      <c r="X5145" s="4" t="b">
        <v>1</v>
      </c>
      <c r="Y5145" s="4" t="b">
        <v>1</v>
      </c>
    </row>
    <row r="5146" spans="1:36" x14ac:dyDescent="0.2">
      <c r="A5146" s="4" t="s">
        <v>726</v>
      </c>
      <c r="B5146" s="4" t="s">
        <v>727</v>
      </c>
      <c r="C5146" s="4" t="s">
        <v>728</v>
      </c>
      <c r="D5146" s="4" t="s">
        <v>729</v>
      </c>
      <c r="I5146" s="2">
        <v>46087.447314953701</v>
      </c>
      <c r="J5146" s="4" t="s">
        <v>45</v>
      </c>
      <c r="AB5146" s="4" t="s">
        <v>905</v>
      </c>
      <c r="AC5146" s="4" t="s">
        <v>906</v>
      </c>
      <c r="AD5146" s="4"/>
      <c r="AE5146" s="4" t="s">
        <v>733</v>
      </c>
      <c r="AH5146" s="4">
        <v>81</v>
      </c>
      <c r="AI5146" s="4" t="s">
        <v>6</v>
      </c>
      <c r="AJ5146" s="4" t="s">
        <v>907</v>
      </c>
    </row>
    <row r="5147" spans="1:36" x14ac:dyDescent="0.2">
      <c r="A5147" s="4" t="s">
        <v>726</v>
      </c>
      <c r="B5147" s="4" t="s">
        <v>727</v>
      </c>
      <c r="C5147" s="4" t="s">
        <v>728</v>
      </c>
      <c r="D5147" s="4" t="s">
        <v>729</v>
      </c>
      <c r="I5147" s="2">
        <v>46087.44734953704</v>
      </c>
      <c r="J5147" s="4" t="s">
        <v>44</v>
      </c>
      <c r="K5147" s="4">
        <v>72</v>
      </c>
      <c r="L5147" s="4">
        <v>-84.5321</v>
      </c>
      <c r="M5147" s="4">
        <v>9.9008500000000002</v>
      </c>
      <c r="N5147" s="4" t="s">
        <v>928</v>
      </c>
      <c r="O5147" s="4" t="b">
        <v>1</v>
      </c>
      <c r="P5147" s="4" t="b">
        <v>0</v>
      </c>
      <c r="Q5147" s="4" t="b">
        <v>0</v>
      </c>
      <c r="R5147" s="4" t="b">
        <v>0</v>
      </c>
      <c r="S5147" s="4" t="b">
        <v>0</v>
      </c>
      <c r="T5147" s="4" t="b">
        <v>0</v>
      </c>
      <c r="U5147" s="4" t="b">
        <v>0</v>
      </c>
      <c r="V5147" s="4" t="b">
        <v>0</v>
      </c>
      <c r="W5147" s="4" t="b">
        <v>0</v>
      </c>
      <c r="X5147" s="4" t="b">
        <v>1</v>
      </c>
      <c r="Y5147" s="4" t="b">
        <v>1</v>
      </c>
    </row>
    <row r="5148" spans="1:36" x14ac:dyDescent="0.2">
      <c r="A5148" s="4" t="s">
        <v>726</v>
      </c>
      <c r="B5148" s="4" t="s">
        <v>727</v>
      </c>
      <c r="C5148" s="4" t="s">
        <v>728</v>
      </c>
      <c r="D5148" s="4" t="s">
        <v>729</v>
      </c>
      <c r="I5148" s="2">
        <v>46087.447386342596</v>
      </c>
      <c r="J5148" s="4" t="s">
        <v>45</v>
      </c>
      <c r="AB5148" s="4" t="s">
        <v>811</v>
      </c>
      <c r="AC5148" s="4" t="s">
        <v>812</v>
      </c>
      <c r="AD5148" s="4"/>
      <c r="AE5148" s="4" t="s">
        <v>733</v>
      </c>
      <c r="AH5148" s="4">
        <v>-10522</v>
      </c>
      <c r="AI5148" s="4" t="s">
        <v>813</v>
      </c>
      <c r="AJ5148" s="4" t="s">
        <v>814</v>
      </c>
    </row>
    <row r="5149" spans="1:36" x14ac:dyDescent="0.2">
      <c r="A5149" s="4" t="s">
        <v>726</v>
      </c>
      <c r="B5149" s="4" t="s">
        <v>727</v>
      </c>
      <c r="C5149" s="4" t="s">
        <v>728</v>
      </c>
      <c r="D5149" s="4" t="s">
        <v>729</v>
      </c>
      <c r="I5149" s="2">
        <v>46087.447395833333</v>
      </c>
      <c r="J5149" s="4" t="s">
        <v>44</v>
      </c>
      <c r="K5149" s="4">
        <v>53</v>
      </c>
      <c r="L5149" s="4">
        <v>-84.531540000000007</v>
      </c>
      <c r="M5149" s="4">
        <v>9.9011300000000002</v>
      </c>
      <c r="N5149" s="4" t="s">
        <v>928</v>
      </c>
      <c r="O5149" s="4" t="b">
        <v>1</v>
      </c>
      <c r="P5149" s="4" t="b">
        <v>0</v>
      </c>
      <c r="Q5149" s="4" t="b">
        <v>0</v>
      </c>
      <c r="R5149" s="4" t="b">
        <v>0</v>
      </c>
      <c r="S5149" s="4" t="b">
        <v>0</v>
      </c>
      <c r="T5149" s="4" t="b">
        <v>0</v>
      </c>
      <c r="U5149" s="4" t="b">
        <v>0</v>
      </c>
      <c r="V5149" s="4" t="b">
        <v>0</v>
      </c>
      <c r="W5149" s="4" t="b">
        <v>0</v>
      </c>
      <c r="X5149" s="4" t="b">
        <v>1</v>
      </c>
      <c r="Y5149" s="4" t="b">
        <v>1</v>
      </c>
    </row>
    <row r="5150" spans="1:36" x14ac:dyDescent="0.2">
      <c r="A5150" s="4" t="s">
        <v>726</v>
      </c>
      <c r="B5150" s="4" t="s">
        <v>727</v>
      </c>
      <c r="C5150" s="4" t="s">
        <v>728</v>
      </c>
      <c r="D5150" s="4" t="s">
        <v>729</v>
      </c>
      <c r="I5150" s="2">
        <v>46087.44743064815</v>
      </c>
      <c r="J5150" s="4" t="s">
        <v>45</v>
      </c>
      <c r="AB5150" s="4" t="s">
        <v>905</v>
      </c>
      <c r="AC5150" s="4" t="s">
        <v>906</v>
      </c>
      <c r="AD5150" s="4"/>
      <c r="AE5150" s="4" t="s">
        <v>733</v>
      </c>
      <c r="AH5150" s="4">
        <v>38</v>
      </c>
      <c r="AI5150" s="4" t="s">
        <v>6</v>
      </c>
      <c r="AJ5150" s="4" t="s">
        <v>907</v>
      </c>
    </row>
    <row r="5151" spans="1:36" x14ac:dyDescent="0.2">
      <c r="A5151" s="4" t="s">
        <v>726</v>
      </c>
      <c r="B5151" s="4" t="s">
        <v>727</v>
      </c>
      <c r="C5151" s="4" t="s">
        <v>728</v>
      </c>
      <c r="D5151" s="4" t="s">
        <v>729</v>
      </c>
      <c r="I5151" s="2">
        <v>46087.447442129633</v>
      </c>
      <c r="J5151" s="4" t="s">
        <v>44</v>
      </c>
      <c r="K5151" s="4">
        <v>35</v>
      </c>
      <c r="L5151" s="4">
        <v>-84.53116</v>
      </c>
      <c r="M5151" s="4">
        <v>9.9013399999999994</v>
      </c>
      <c r="N5151" s="4" t="s">
        <v>930</v>
      </c>
      <c r="O5151" s="4" t="b">
        <v>1</v>
      </c>
      <c r="P5151" s="4" t="b">
        <v>0</v>
      </c>
      <c r="Q5151" s="4" t="b">
        <v>0</v>
      </c>
      <c r="R5151" s="4" t="b">
        <v>0</v>
      </c>
      <c r="S5151" s="4" t="b">
        <v>0</v>
      </c>
      <c r="T5151" s="4" t="b">
        <v>0</v>
      </c>
      <c r="U5151" s="4" t="b">
        <v>0</v>
      </c>
      <c r="V5151" s="4" t="b">
        <v>0</v>
      </c>
      <c r="W5151" s="4" t="b">
        <v>0</v>
      </c>
      <c r="X5151" s="4" t="b">
        <v>1</v>
      </c>
      <c r="Y5151" s="4" t="b">
        <v>1</v>
      </c>
    </row>
    <row r="5152" spans="1:36" x14ac:dyDescent="0.2">
      <c r="A5152" s="4" t="s">
        <v>726</v>
      </c>
      <c r="B5152" s="4" t="s">
        <v>727</v>
      </c>
      <c r="C5152" s="4" t="s">
        <v>728</v>
      </c>
      <c r="D5152" s="4" t="s">
        <v>729</v>
      </c>
      <c r="I5152" s="2">
        <v>46087.447465277779</v>
      </c>
      <c r="J5152" s="4" t="s">
        <v>44</v>
      </c>
      <c r="K5152" s="4">
        <v>33</v>
      </c>
      <c r="L5152" s="4">
        <v>-84.531009999999995</v>
      </c>
      <c r="M5152" s="4">
        <v>9.9014199999999999</v>
      </c>
      <c r="N5152" s="4" t="s">
        <v>947</v>
      </c>
      <c r="O5152" s="4" t="b">
        <v>1</v>
      </c>
      <c r="P5152" s="4" t="b">
        <v>0</v>
      </c>
      <c r="Q5152" s="4" t="b">
        <v>0</v>
      </c>
      <c r="R5152" s="4" t="b">
        <v>0</v>
      </c>
      <c r="S5152" s="4" t="b">
        <v>0</v>
      </c>
      <c r="T5152" s="4" t="b">
        <v>0</v>
      </c>
      <c r="U5152" s="4" t="b">
        <v>0</v>
      </c>
      <c r="V5152" s="4" t="b">
        <v>0</v>
      </c>
      <c r="W5152" s="4" t="b">
        <v>0</v>
      </c>
      <c r="X5152" s="4" t="b">
        <v>1</v>
      </c>
      <c r="Y5152" s="4" t="b">
        <v>1</v>
      </c>
    </row>
    <row r="5153" spans="1:36" x14ac:dyDescent="0.2">
      <c r="A5153" s="4" t="s">
        <v>726</v>
      </c>
      <c r="B5153" s="4" t="s">
        <v>727</v>
      </c>
      <c r="C5153" s="4" t="s">
        <v>728</v>
      </c>
      <c r="D5153" s="4" t="s">
        <v>729</v>
      </c>
      <c r="I5153" s="2">
        <v>46087.447557962965</v>
      </c>
      <c r="J5153" s="4" t="s">
        <v>45</v>
      </c>
      <c r="AB5153" s="4" t="s">
        <v>905</v>
      </c>
      <c r="AC5153" s="4" t="s">
        <v>906</v>
      </c>
      <c r="AD5153" s="4"/>
      <c r="AE5153" s="4" t="s">
        <v>733</v>
      </c>
      <c r="AH5153" s="4">
        <v>32</v>
      </c>
      <c r="AI5153" s="4" t="s">
        <v>6</v>
      </c>
      <c r="AJ5153" s="4" t="s">
        <v>907</v>
      </c>
    </row>
    <row r="5154" spans="1:36" x14ac:dyDescent="0.2">
      <c r="A5154" s="4" t="s">
        <v>726</v>
      </c>
      <c r="B5154" s="4" t="s">
        <v>727</v>
      </c>
      <c r="C5154" s="4" t="s">
        <v>728</v>
      </c>
      <c r="D5154" s="4" t="s">
        <v>729</v>
      </c>
      <c r="I5154" s="2">
        <v>46087.447592592594</v>
      </c>
      <c r="J5154" s="4" t="s">
        <v>44</v>
      </c>
      <c r="K5154" s="4">
        <v>33</v>
      </c>
      <c r="L5154" s="4">
        <v>-84.530259999999998</v>
      </c>
      <c r="M5154" s="4">
        <v>9.9019200000000005</v>
      </c>
      <c r="N5154" s="4" t="s">
        <v>928</v>
      </c>
      <c r="O5154" s="4" t="b">
        <v>1</v>
      </c>
      <c r="P5154" s="4" t="b">
        <v>0</v>
      </c>
      <c r="Q5154" s="4" t="b">
        <v>0</v>
      </c>
      <c r="R5154" s="4" t="b">
        <v>0</v>
      </c>
      <c r="S5154" s="4" t="b">
        <v>0</v>
      </c>
      <c r="T5154" s="4" t="b">
        <v>0</v>
      </c>
      <c r="U5154" s="4" t="b">
        <v>0</v>
      </c>
      <c r="V5154" s="4" t="b">
        <v>0</v>
      </c>
      <c r="W5154" s="4" t="b">
        <v>0</v>
      </c>
      <c r="X5154" s="4" t="b">
        <v>1</v>
      </c>
      <c r="Y5154" s="4" t="b">
        <v>1</v>
      </c>
    </row>
    <row r="5155" spans="1:36" x14ac:dyDescent="0.2">
      <c r="A5155" s="4" t="s">
        <v>726</v>
      </c>
      <c r="B5155" s="4" t="s">
        <v>727</v>
      </c>
      <c r="C5155" s="4" t="s">
        <v>728</v>
      </c>
      <c r="D5155" s="4" t="s">
        <v>729</v>
      </c>
      <c r="I5155" s="2">
        <v>46087.44760172454</v>
      </c>
      <c r="J5155" s="4" t="s">
        <v>45</v>
      </c>
      <c r="AB5155" s="4" t="s">
        <v>772</v>
      </c>
      <c r="AC5155" s="4" t="s">
        <v>773</v>
      </c>
      <c r="AD5155" s="4"/>
      <c r="AE5155" s="4" t="s">
        <v>733</v>
      </c>
      <c r="AH5155" s="4">
        <v>16018</v>
      </c>
      <c r="AI5155" s="4" t="s">
        <v>774</v>
      </c>
      <c r="AJ5155" s="4" t="s">
        <v>775</v>
      </c>
    </row>
    <row r="5156" spans="1:36" x14ac:dyDescent="0.2">
      <c r="A5156" s="4" t="s">
        <v>726</v>
      </c>
      <c r="B5156" s="4" t="s">
        <v>727</v>
      </c>
      <c r="C5156" s="4" t="s">
        <v>728</v>
      </c>
      <c r="D5156" s="4" t="s">
        <v>729</v>
      </c>
      <c r="I5156" s="2">
        <v>46087.44760172454</v>
      </c>
      <c r="J5156" s="4" t="s">
        <v>45</v>
      </c>
      <c r="AB5156" s="4" t="s">
        <v>776</v>
      </c>
      <c r="AC5156" s="4" t="s">
        <v>777</v>
      </c>
      <c r="AD5156" s="4"/>
      <c r="AE5156" s="4" t="s">
        <v>733</v>
      </c>
      <c r="AH5156" s="4">
        <v>16018</v>
      </c>
      <c r="AI5156" s="4" t="s">
        <v>774</v>
      </c>
      <c r="AJ5156" s="4" t="s">
        <v>775</v>
      </c>
    </row>
    <row r="5157" spans="1:36" x14ac:dyDescent="0.2">
      <c r="A5157" s="4" t="s">
        <v>726</v>
      </c>
      <c r="B5157" s="4" t="s">
        <v>727</v>
      </c>
      <c r="C5157" s="4" t="s">
        <v>728</v>
      </c>
      <c r="D5157" s="4" t="s">
        <v>729</v>
      </c>
      <c r="I5157" s="2">
        <v>46087.447627314818</v>
      </c>
      <c r="J5157" s="4" t="s">
        <v>44</v>
      </c>
      <c r="K5157" s="4">
        <v>42</v>
      </c>
      <c r="L5157" s="4">
        <v>-84.530010000000004</v>
      </c>
      <c r="M5157" s="4">
        <v>9.9020899999999994</v>
      </c>
      <c r="N5157" s="4" t="s">
        <v>928</v>
      </c>
      <c r="O5157" s="4" t="b">
        <v>1</v>
      </c>
      <c r="P5157" s="4" t="b">
        <v>0</v>
      </c>
      <c r="Q5157" s="4" t="b">
        <v>0</v>
      </c>
      <c r="R5157" s="4" t="b">
        <v>0</v>
      </c>
      <c r="S5157" s="4" t="b">
        <v>0</v>
      </c>
      <c r="T5157" s="4" t="b">
        <v>0</v>
      </c>
      <c r="U5157" s="4" t="b">
        <v>0</v>
      </c>
      <c r="V5157" s="4" t="b">
        <v>0</v>
      </c>
      <c r="W5157" s="4" t="b">
        <v>0</v>
      </c>
      <c r="X5157" s="4" t="b">
        <v>1</v>
      </c>
      <c r="Y5157" s="4" t="b">
        <v>1</v>
      </c>
    </row>
    <row r="5158" spans="1:36" x14ac:dyDescent="0.2">
      <c r="A5158" s="4" t="s">
        <v>726</v>
      </c>
      <c r="B5158" s="4" t="s">
        <v>727</v>
      </c>
      <c r="C5158" s="4" t="s">
        <v>728</v>
      </c>
      <c r="D5158" s="4" t="s">
        <v>729</v>
      </c>
      <c r="I5158" s="2">
        <v>46087.447630706018</v>
      </c>
      <c r="J5158" s="4" t="s">
        <v>45</v>
      </c>
      <c r="AB5158" s="4" t="s">
        <v>811</v>
      </c>
      <c r="AC5158" s="4" t="s">
        <v>812</v>
      </c>
      <c r="AD5158" s="4"/>
      <c r="AE5158" s="4" t="s">
        <v>733</v>
      </c>
      <c r="AH5158" s="4">
        <v>34510</v>
      </c>
      <c r="AI5158" s="4" t="s">
        <v>813</v>
      </c>
      <c r="AJ5158" s="4" t="s">
        <v>814</v>
      </c>
    </row>
    <row r="5159" spans="1:36" x14ac:dyDescent="0.2">
      <c r="A5159" s="4" t="s">
        <v>726</v>
      </c>
      <c r="B5159" s="4" t="s">
        <v>727</v>
      </c>
      <c r="C5159" s="4" t="s">
        <v>728</v>
      </c>
      <c r="D5159" s="4" t="s">
        <v>729</v>
      </c>
      <c r="I5159" s="2">
        <v>46087.447662129627</v>
      </c>
      <c r="J5159" s="4" t="s">
        <v>45</v>
      </c>
      <c r="AB5159" s="4" t="s">
        <v>905</v>
      </c>
      <c r="AC5159" s="4" t="s">
        <v>906</v>
      </c>
      <c r="AD5159" s="4"/>
      <c r="AE5159" s="4" t="s">
        <v>733</v>
      </c>
      <c r="AH5159" s="4">
        <v>54</v>
      </c>
      <c r="AI5159" s="4" t="s">
        <v>6</v>
      </c>
      <c r="AJ5159" s="4" t="s">
        <v>907</v>
      </c>
    </row>
    <row r="5160" spans="1:36" x14ac:dyDescent="0.2">
      <c r="A5160" s="4" t="s">
        <v>726</v>
      </c>
      <c r="B5160" s="4" t="s">
        <v>727</v>
      </c>
      <c r="C5160" s="4" t="s">
        <v>728</v>
      </c>
      <c r="D5160" s="4" t="s">
        <v>729</v>
      </c>
      <c r="I5160" s="2">
        <v>46087.44767361111</v>
      </c>
      <c r="J5160" s="4" t="s">
        <v>44</v>
      </c>
      <c r="K5160" s="4">
        <v>53</v>
      </c>
      <c r="L5160" s="4">
        <v>-84.529619999999994</v>
      </c>
      <c r="M5160" s="4">
        <v>9.9023800000000008</v>
      </c>
      <c r="N5160" s="4" t="s">
        <v>930</v>
      </c>
      <c r="O5160" s="4" t="b">
        <v>1</v>
      </c>
      <c r="P5160" s="4" t="b">
        <v>0</v>
      </c>
      <c r="Q5160" s="4" t="b">
        <v>0</v>
      </c>
      <c r="R5160" s="4" t="b">
        <v>0</v>
      </c>
      <c r="S5160" s="4" t="b">
        <v>0</v>
      </c>
      <c r="T5160" s="4" t="b">
        <v>0</v>
      </c>
      <c r="U5160" s="4" t="b">
        <v>0</v>
      </c>
      <c r="V5160" s="4" t="b">
        <v>0</v>
      </c>
      <c r="W5160" s="4" t="b">
        <v>0</v>
      </c>
      <c r="X5160" s="4" t="b">
        <v>1</v>
      </c>
      <c r="Y5160" s="4" t="b">
        <v>1</v>
      </c>
    </row>
    <row r="5161" spans="1:36" x14ac:dyDescent="0.2">
      <c r="A5161" s="4" t="s">
        <v>726</v>
      </c>
      <c r="B5161" s="4" t="s">
        <v>727</v>
      </c>
      <c r="C5161" s="4" t="s">
        <v>728</v>
      </c>
      <c r="D5161" s="4" t="s">
        <v>729</v>
      </c>
      <c r="I5161" s="2">
        <v>46087.447685277781</v>
      </c>
      <c r="J5161" s="4" t="s">
        <v>45</v>
      </c>
      <c r="AB5161" s="4" t="s">
        <v>905</v>
      </c>
      <c r="AC5161" s="4" t="s">
        <v>906</v>
      </c>
      <c r="AD5161" s="4"/>
      <c r="AE5161" s="4" t="s">
        <v>733</v>
      </c>
      <c r="AH5161" s="4">
        <v>54</v>
      </c>
      <c r="AI5161" s="4" t="s">
        <v>6</v>
      </c>
      <c r="AJ5161" s="4" t="s">
        <v>907</v>
      </c>
    </row>
    <row r="5162" spans="1:36" x14ac:dyDescent="0.2">
      <c r="A5162" s="4" t="s">
        <v>726</v>
      </c>
      <c r="B5162" s="4" t="s">
        <v>727</v>
      </c>
      <c r="C5162" s="4" t="s">
        <v>728</v>
      </c>
      <c r="D5162" s="4" t="s">
        <v>729</v>
      </c>
      <c r="I5162" s="2">
        <v>46087.447689120374</v>
      </c>
      <c r="J5162" s="4" t="s">
        <v>45</v>
      </c>
      <c r="AB5162" s="4" t="s">
        <v>811</v>
      </c>
      <c r="AC5162" s="4" t="s">
        <v>812</v>
      </c>
      <c r="AD5162" s="4"/>
      <c r="AE5162" s="4" t="s">
        <v>733</v>
      </c>
      <c r="AH5162" s="4">
        <v>-3927</v>
      </c>
      <c r="AI5162" s="4" t="s">
        <v>813</v>
      </c>
      <c r="AJ5162" s="4" t="s">
        <v>814</v>
      </c>
    </row>
    <row r="5163" spans="1:36" x14ac:dyDescent="0.2">
      <c r="A5163" s="4" t="s">
        <v>726</v>
      </c>
      <c r="B5163" s="4" t="s">
        <v>727</v>
      </c>
      <c r="C5163" s="4" t="s">
        <v>728</v>
      </c>
      <c r="D5163" s="4" t="s">
        <v>729</v>
      </c>
      <c r="I5163" s="2">
        <v>46087.447696759256</v>
      </c>
      <c r="J5163" s="4" t="s">
        <v>44</v>
      </c>
      <c r="K5163" s="4">
        <v>52</v>
      </c>
      <c r="L5163" s="4">
        <v>-84.529409999999999</v>
      </c>
      <c r="M5163" s="4">
        <v>9.9025400000000001</v>
      </c>
      <c r="N5163" s="4" t="s">
        <v>928</v>
      </c>
      <c r="O5163" s="4" t="b">
        <v>1</v>
      </c>
      <c r="P5163" s="4" t="b">
        <v>0</v>
      </c>
      <c r="Q5163" s="4" t="b">
        <v>0</v>
      </c>
      <c r="R5163" s="4" t="b">
        <v>0</v>
      </c>
      <c r="S5163" s="4" t="b">
        <v>0</v>
      </c>
      <c r="T5163" s="4" t="b">
        <v>0</v>
      </c>
      <c r="U5163" s="4" t="b">
        <v>0</v>
      </c>
      <c r="V5163" s="4" t="b">
        <v>0</v>
      </c>
      <c r="W5163" s="4" t="b">
        <v>0</v>
      </c>
      <c r="X5163" s="4" t="b">
        <v>1</v>
      </c>
      <c r="Y5163" s="4" t="b">
        <v>1</v>
      </c>
    </row>
    <row r="5164" spans="1:36" x14ac:dyDescent="0.2">
      <c r="A5164" s="4" t="s">
        <v>726</v>
      </c>
      <c r="B5164" s="4" t="s">
        <v>727</v>
      </c>
      <c r="C5164" s="4" t="s">
        <v>728</v>
      </c>
      <c r="D5164" s="4" t="s">
        <v>729</v>
      </c>
      <c r="I5164" s="2">
        <v>46087.447754629633</v>
      </c>
      <c r="J5164" s="4" t="s">
        <v>44</v>
      </c>
      <c r="K5164" s="4">
        <v>37</v>
      </c>
      <c r="L5164" s="4">
        <v>-84.528949999999995</v>
      </c>
      <c r="M5164" s="4">
        <v>9.9028799999999997</v>
      </c>
      <c r="N5164" s="4" t="s">
        <v>928</v>
      </c>
      <c r="O5164" s="4" t="b">
        <v>1</v>
      </c>
      <c r="P5164" s="4" t="b">
        <v>0</v>
      </c>
      <c r="Q5164" s="4" t="b">
        <v>0</v>
      </c>
      <c r="R5164" s="4" t="b">
        <v>0</v>
      </c>
      <c r="S5164" s="4" t="b">
        <v>0</v>
      </c>
      <c r="T5164" s="4" t="b">
        <v>0</v>
      </c>
      <c r="U5164" s="4" t="b">
        <v>0</v>
      </c>
      <c r="V5164" s="4" t="b">
        <v>0</v>
      </c>
      <c r="W5164" s="4" t="b">
        <v>0</v>
      </c>
      <c r="X5164" s="4" t="b">
        <v>1</v>
      </c>
      <c r="Y5164" s="4" t="b">
        <v>1</v>
      </c>
    </row>
    <row r="5165" spans="1:36" x14ac:dyDescent="0.2">
      <c r="A5165" s="4" t="s">
        <v>726</v>
      </c>
      <c r="B5165" s="4" t="s">
        <v>727</v>
      </c>
      <c r="C5165" s="4" t="s">
        <v>728</v>
      </c>
      <c r="D5165" s="4" t="s">
        <v>729</v>
      </c>
      <c r="I5165" s="2">
        <v>46087.447801192131</v>
      </c>
      <c r="J5165" s="4" t="s">
        <v>45</v>
      </c>
      <c r="AB5165" s="4" t="s">
        <v>905</v>
      </c>
      <c r="AC5165" s="4" t="s">
        <v>906</v>
      </c>
      <c r="AD5165" s="4"/>
      <c r="AE5165" s="4" t="s">
        <v>733</v>
      </c>
      <c r="AH5165" s="4">
        <v>29</v>
      </c>
      <c r="AI5165" s="4" t="s">
        <v>6</v>
      </c>
      <c r="AJ5165" s="4" t="s">
        <v>907</v>
      </c>
    </row>
    <row r="5166" spans="1:36" x14ac:dyDescent="0.2">
      <c r="A5166" s="4" t="s">
        <v>726</v>
      </c>
      <c r="B5166" s="4" t="s">
        <v>727</v>
      </c>
      <c r="C5166" s="4" t="s">
        <v>728</v>
      </c>
      <c r="D5166" s="4" t="s">
        <v>729</v>
      </c>
      <c r="I5166" s="2">
        <v>46087.447824074072</v>
      </c>
      <c r="J5166" s="4" t="s">
        <v>44</v>
      </c>
      <c r="K5166" s="4">
        <v>28</v>
      </c>
      <c r="L5166" s="4">
        <v>-84.528570000000002</v>
      </c>
      <c r="M5166" s="4">
        <v>9.9031599999999997</v>
      </c>
      <c r="N5166" s="4" t="s">
        <v>928</v>
      </c>
      <c r="O5166" s="4" t="b">
        <v>1</v>
      </c>
      <c r="P5166" s="4" t="b">
        <v>0</v>
      </c>
      <c r="Q5166" s="4" t="b">
        <v>0</v>
      </c>
      <c r="R5166" s="4" t="b">
        <v>0</v>
      </c>
      <c r="S5166" s="4" t="b">
        <v>0</v>
      </c>
      <c r="T5166" s="4" t="b">
        <v>0</v>
      </c>
      <c r="U5166" s="4" t="b">
        <v>0</v>
      </c>
      <c r="V5166" s="4" t="b">
        <v>0</v>
      </c>
      <c r="W5166" s="4" t="b">
        <v>0</v>
      </c>
      <c r="X5166" s="4" t="b">
        <v>1</v>
      </c>
      <c r="Y5166" s="4" t="b">
        <v>1</v>
      </c>
    </row>
    <row r="5167" spans="1:36" x14ac:dyDescent="0.2">
      <c r="A5167" s="4" t="s">
        <v>726</v>
      </c>
      <c r="B5167" s="4" t="s">
        <v>727</v>
      </c>
      <c r="C5167" s="4" t="s">
        <v>728</v>
      </c>
      <c r="D5167" s="4" t="s">
        <v>729</v>
      </c>
      <c r="I5167" s="2">
        <v>46087.447858796295</v>
      </c>
      <c r="J5167" s="4" t="s">
        <v>44</v>
      </c>
      <c r="K5167" s="4">
        <v>31</v>
      </c>
      <c r="L5167" s="4">
        <v>-84.528390000000002</v>
      </c>
      <c r="M5167" s="4">
        <v>9.9032999999999998</v>
      </c>
      <c r="N5167" s="4" t="s">
        <v>928</v>
      </c>
      <c r="O5167" s="4" t="b">
        <v>1</v>
      </c>
      <c r="P5167" s="4" t="b">
        <v>0</v>
      </c>
      <c r="Q5167" s="4" t="b">
        <v>0</v>
      </c>
      <c r="R5167" s="4" t="b">
        <v>0</v>
      </c>
      <c r="S5167" s="4" t="b">
        <v>0</v>
      </c>
      <c r="T5167" s="4" t="b">
        <v>0</v>
      </c>
      <c r="U5167" s="4" t="b">
        <v>0</v>
      </c>
      <c r="V5167" s="4" t="b">
        <v>0</v>
      </c>
      <c r="W5167" s="4" t="b">
        <v>0</v>
      </c>
      <c r="X5167" s="4" t="b">
        <v>1</v>
      </c>
      <c r="Y5167" s="4" t="b">
        <v>1</v>
      </c>
    </row>
    <row r="5168" spans="1:36" x14ac:dyDescent="0.2">
      <c r="A5168" s="4" t="s">
        <v>726</v>
      </c>
      <c r="B5168" s="4" t="s">
        <v>727</v>
      </c>
      <c r="C5168" s="4" t="s">
        <v>728</v>
      </c>
      <c r="D5168" s="4" t="s">
        <v>729</v>
      </c>
      <c r="I5168" s="2">
        <v>46087.447870462966</v>
      </c>
      <c r="J5168" s="4" t="s">
        <v>45</v>
      </c>
      <c r="AB5168" s="4" t="s">
        <v>905</v>
      </c>
      <c r="AC5168" s="4" t="s">
        <v>906</v>
      </c>
      <c r="AD5168" s="4"/>
      <c r="AE5168" s="4" t="s">
        <v>733</v>
      </c>
      <c r="AH5168" s="4">
        <v>36</v>
      </c>
      <c r="AI5168" s="4" t="s">
        <v>6</v>
      </c>
      <c r="AJ5168" s="4" t="s">
        <v>907</v>
      </c>
    </row>
    <row r="5169" spans="1:37" x14ac:dyDescent="0.2">
      <c r="A5169" s="4" t="s">
        <v>726</v>
      </c>
      <c r="B5169" s="4" t="s">
        <v>727</v>
      </c>
      <c r="C5169" s="4" t="s">
        <v>728</v>
      </c>
      <c r="D5169" s="4" t="s">
        <v>729</v>
      </c>
      <c r="I5169" s="2">
        <v>46087.447951388887</v>
      </c>
      <c r="J5169" s="4" t="s">
        <v>44</v>
      </c>
      <c r="K5169" s="4">
        <v>52</v>
      </c>
      <c r="L5169" s="4">
        <v>-84.527709999999999</v>
      </c>
      <c r="M5169" s="4">
        <v>9.9037900000000008</v>
      </c>
      <c r="N5169" s="4" t="s">
        <v>928</v>
      </c>
      <c r="O5169" s="4" t="b">
        <v>1</v>
      </c>
      <c r="P5169" s="4" t="b">
        <v>0</v>
      </c>
      <c r="Q5169" s="4" t="b">
        <v>0</v>
      </c>
      <c r="R5169" s="4" t="b">
        <v>0</v>
      </c>
      <c r="S5169" s="4" t="b">
        <v>0</v>
      </c>
      <c r="T5169" s="4" t="b">
        <v>0</v>
      </c>
      <c r="U5169" s="4" t="b">
        <v>0</v>
      </c>
      <c r="V5169" s="4" t="b">
        <v>0</v>
      </c>
      <c r="W5169" s="4" t="b">
        <v>0</v>
      </c>
      <c r="X5169" s="4" t="b">
        <v>1</v>
      </c>
      <c r="Y5169" s="4" t="b">
        <v>1</v>
      </c>
    </row>
    <row r="5170" spans="1:37" x14ac:dyDescent="0.2">
      <c r="A5170" s="4" t="s">
        <v>726</v>
      </c>
      <c r="B5170" s="4" t="s">
        <v>727</v>
      </c>
      <c r="C5170" s="4" t="s">
        <v>728</v>
      </c>
      <c r="D5170" s="4" t="s">
        <v>729</v>
      </c>
      <c r="I5170" s="2">
        <v>46087.447969606481</v>
      </c>
      <c r="J5170" s="4" t="s">
        <v>737</v>
      </c>
      <c r="N5170" s="4" t="s">
        <v>959</v>
      </c>
      <c r="AK5170" s="4" t="s">
        <v>1295</v>
      </c>
    </row>
    <row r="5171" spans="1:37" x14ac:dyDescent="0.2">
      <c r="A5171" s="4" t="s">
        <v>726</v>
      </c>
      <c r="B5171" s="4" t="s">
        <v>727</v>
      </c>
      <c r="C5171" s="4" t="s">
        <v>728</v>
      </c>
      <c r="D5171" s="4" t="s">
        <v>729</v>
      </c>
      <c r="I5171" s="2">
        <v>46087.447972326387</v>
      </c>
      <c r="J5171" s="4" t="s">
        <v>45</v>
      </c>
      <c r="AB5171" s="4" t="s">
        <v>797</v>
      </c>
      <c r="AC5171" s="4" t="s">
        <v>798</v>
      </c>
      <c r="AD5171" s="4"/>
      <c r="AE5171" s="4" t="s">
        <v>733</v>
      </c>
      <c r="AH5171" s="4">
        <v>38.414999999999999</v>
      </c>
      <c r="AI5171" s="4" t="s">
        <v>799</v>
      </c>
      <c r="AJ5171" s="4" t="s">
        <v>800</v>
      </c>
    </row>
    <row r="5172" spans="1:37" x14ac:dyDescent="0.2">
      <c r="A5172" s="4" t="s">
        <v>726</v>
      </c>
      <c r="B5172" s="4" t="s">
        <v>727</v>
      </c>
      <c r="C5172" s="4" t="s">
        <v>728</v>
      </c>
      <c r="D5172" s="4" t="s">
        <v>729</v>
      </c>
      <c r="I5172" s="2">
        <v>46087.447986423613</v>
      </c>
      <c r="J5172" s="4" t="s">
        <v>45</v>
      </c>
      <c r="AB5172" s="4" t="s">
        <v>905</v>
      </c>
      <c r="AC5172" s="4" t="s">
        <v>906</v>
      </c>
      <c r="AD5172" s="4"/>
      <c r="AE5172" s="4" t="s">
        <v>733</v>
      </c>
      <c r="AH5172" s="4">
        <v>64</v>
      </c>
      <c r="AI5172" s="4" t="s">
        <v>6</v>
      </c>
      <c r="AJ5172" s="4" t="s">
        <v>907</v>
      </c>
    </row>
    <row r="5173" spans="1:37" x14ac:dyDescent="0.2">
      <c r="A5173" s="4" t="s">
        <v>726</v>
      </c>
      <c r="B5173" s="4" t="s">
        <v>727</v>
      </c>
      <c r="C5173" s="4" t="s">
        <v>728</v>
      </c>
      <c r="D5173" s="4" t="s">
        <v>729</v>
      </c>
      <c r="I5173" s="2">
        <v>46087.44803240741</v>
      </c>
      <c r="J5173" s="4" t="s">
        <v>44</v>
      </c>
      <c r="K5173" s="4">
        <v>70</v>
      </c>
      <c r="L5173" s="4">
        <v>-84.526830000000004</v>
      </c>
      <c r="M5173" s="4">
        <v>9.9044299999999996</v>
      </c>
      <c r="N5173" s="4" t="s">
        <v>947</v>
      </c>
      <c r="O5173" s="4" t="b">
        <v>1</v>
      </c>
      <c r="P5173" s="4" t="b">
        <v>0</v>
      </c>
      <c r="Q5173" s="4" t="b">
        <v>0</v>
      </c>
      <c r="R5173" s="4" t="b">
        <v>0</v>
      </c>
      <c r="S5173" s="4" t="b">
        <v>0</v>
      </c>
      <c r="T5173" s="4" t="b">
        <v>0</v>
      </c>
      <c r="U5173" s="4" t="b">
        <v>0</v>
      </c>
      <c r="V5173" s="4" t="b">
        <v>0</v>
      </c>
      <c r="W5173" s="4" t="b">
        <v>0</v>
      </c>
      <c r="X5173" s="4" t="b">
        <v>1</v>
      </c>
      <c r="Y5173" s="4" t="b">
        <v>1</v>
      </c>
    </row>
    <row r="5174" spans="1:37" x14ac:dyDescent="0.2">
      <c r="A5174" s="4" t="s">
        <v>726</v>
      </c>
      <c r="B5174" s="4" t="s">
        <v>727</v>
      </c>
      <c r="C5174" s="4" t="s">
        <v>728</v>
      </c>
      <c r="D5174" s="4" t="s">
        <v>729</v>
      </c>
      <c r="I5174" s="2">
        <v>46087.448078935187</v>
      </c>
      <c r="J5174" s="4" t="s">
        <v>45</v>
      </c>
      <c r="AB5174" s="4" t="s">
        <v>905</v>
      </c>
      <c r="AC5174" s="4" t="s">
        <v>906</v>
      </c>
      <c r="AD5174" s="4"/>
      <c r="AE5174" s="4" t="s">
        <v>733</v>
      </c>
      <c r="AH5174" s="4">
        <v>82</v>
      </c>
      <c r="AI5174" s="4" t="s">
        <v>6</v>
      </c>
      <c r="AJ5174" s="4" t="s">
        <v>907</v>
      </c>
    </row>
    <row r="5175" spans="1:37" x14ac:dyDescent="0.2">
      <c r="A5175" s="4" t="s">
        <v>726</v>
      </c>
      <c r="B5175" s="4" t="s">
        <v>727</v>
      </c>
      <c r="C5175" s="4" t="s">
        <v>728</v>
      </c>
      <c r="D5175" s="4" t="s">
        <v>729</v>
      </c>
      <c r="I5175" s="2">
        <v>46087.448101851849</v>
      </c>
      <c r="J5175" s="4" t="s">
        <v>44</v>
      </c>
      <c r="K5175" s="4">
        <v>81</v>
      </c>
      <c r="L5175" s="4">
        <v>-84.525760000000005</v>
      </c>
      <c r="M5175" s="4">
        <v>9.9048999999999996</v>
      </c>
      <c r="N5175" s="4" t="s">
        <v>947</v>
      </c>
      <c r="O5175" s="4" t="b">
        <v>1</v>
      </c>
      <c r="P5175" s="4" t="b">
        <v>0</v>
      </c>
      <c r="Q5175" s="4" t="b">
        <v>0</v>
      </c>
      <c r="R5175" s="4" t="b">
        <v>0</v>
      </c>
      <c r="S5175" s="4" t="b">
        <v>0</v>
      </c>
      <c r="T5175" s="4" t="b">
        <v>0</v>
      </c>
      <c r="U5175" s="4" t="b">
        <v>0</v>
      </c>
      <c r="V5175" s="4" t="b">
        <v>0</v>
      </c>
      <c r="W5175" s="4" t="b">
        <v>0</v>
      </c>
      <c r="X5175" s="4" t="b">
        <v>1</v>
      </c>
      <c r="Y5175" s="4" t="b">
        <v>1</v>
      </c>
    </row>
    <row r="5176" spans="1:37" x14ac:dyDescent="0.2">
      <c r="A5176" s="4" t="s">
        <v>726</v>
      </c>
      <c r="B5176" s="4" t="s">
        <v>727</v>
      </c>
      <c r="C5176" s="4" t="s">
        <v>728</v>
      </c>
      <c r="D5176" s="4" t="s">
        <v>729</v>
      </c>
      <c r="I5176" s="2">
        <v>46087.448206018518</v>
      </c>
      <c r="J5176" s="4" t="s">
        <v>44</v>
      </c>
      <c r="K5176" s="4">
        <v>94</v>
      </c>
      <c r="L5176" s="4">
        <v>-84.523889999999994</v>
      </c>
      <c r="M5176" s="4">
        <v>9.9055900000000001</v>
      </c>
      <c r="N5176" s="4" t="s">
        <v>947</v>
      </c>
      <c r="O5176" s="4" t="b">
        <v>1</v>
      </c>
      <c r="P5176" s="4" t="b">
        <v>0</v>
      </c>
      <c r="Q5176" s="4" t="b">
        <v>0</v>
      </c>
      <c r="R5176" s="4" t="b">
        <v>0</v>
      </c>
      <c r="S5176" s="4" t="b">
        <v>0</v>
      </c>
      <c r="T5176" s="4" t="b">
        <v>0</v>
      </c>
      <c r="U5176" s="4" t="b">
        <v>0</v>
      </c>
      <c r="V5176" s="4" t="b">
        <v>0</v>
      </c>
      <c r="W5176" s="4" t="b">
        <v>0</v>
      </c>
      <c r="X5176" s="4" t="b">
        <v>1</v>
      </c>
      <c r="Y5176" s="4" t="b">
        <v>1</v>
      </c>
    </row>
    <row r="5177" spans="1:37" x14ac:dyDescent="0.2">
      <c r="A5177" s="4" t="s">
        <v>726</v>
      </c>
      <c r="B5177" s="4" t="s">
        <v>727</v>
      </c>
      <c r="C5177" s="4" t="s">
        <v>728</v>
      </c>
      <c r="D5177" s="4" t="s">
        <v>729</v>
      </c>
      <c r="I5177" s="2">
        <v>46087.448275277777</v>
      </c>
      <c r="J5177" s="4" t="s">
        <v>45</v>
      </c>
      <c r="AB5177" s="4" t="s">
        <v>772</v>
      </c>
      <c r="AC5177" s="4" t="s">
        <v>773</v>
      </c>
      <c r="AD5177" s="4"/>
      <c r="AE5177" s="4" t="s">
        <v>733</v>
      </c>
      <c r="AH5177" s="4">
        <v>16019</v>
      </c>
      <c r="AI5177" s="4" t="s">
        <v>774</v>
      </c>
      <c r="AJ5177" s="4" t="s">
        <v>775</v>
      </c>
    </row>
    <row r="5178" spans="1:37" x14ac:dyDescent="0.2">
      <c r="A5178" s="4" t="s">
        <v>726</v>
      </c>
      <c r="B5178" s="4" t="s">
        <v>727</v>
      </c>
      <c r="C5178" s="4" t="s">
        <v>728</v>
      </c>
      <c r="D5178" s="4" t="s">
        <v>729</v>
      </c>
      <c r="I5178" s="2">
        <v>46087.448275277777</v>
      </c>
      <c r="J5178" s="4" t="s">
        <v>45</v>
      </c>
      <c r="AB5178" s="4" t="s">
        <v>776</v>
      </c>
      <c r="AC5178" s="4" t="s">
        <v>777</v>
      </c>
      <c r="AD5178" s="4"/>
      <c r="AE5178" s="4" t="s">
        <v>733</v>
      </c>
      <c r="AH5178" s="4">
        <v>16019</v>
      </c>
      <c r="AI5178" s="4" t="s">
        <v>774</v>
      </c>
      <c r="AJ5178" s="4" t="s">
        <v>775</v>
      </c>
    </row>
    <row r="5179" spans="1:37" x14ac:dyDescent="0.2">
      <c r="A5179" s="4" t="s">
        <v>726</v>
      </c>
      <c r="B5179" s="4" t="s">
        <v>727</v>
      </c>
      <c r="C5179" s="4" t="s">
        <v>728</v>
      </c>
      <c r="D5179" s="4" t="s">
        <v>729</v>
      </c>
      <c r="I5179" s="2">
        <v>46087.448293275462</v>
      </c>
      <c r="J5179" s="4" t="s">
        <v>45</v>
      </c>
      <c r="AB5179" s="4" t="s">
        <v>811</v>
      </c>
      <c r="AC5179" s="4" t="s">
        <v>812</v>
      </c>
      <c r="AD5179" s="4"/>
      <c r="AE5179" s="4" t="s">
        <v>733</v>
      </c>
      <c r="AH5179" s="4">
        <v>44249</v>
      </c>
      <c r="AI5179" s="4" t="s">
        <v>813</v>
      </c>
      <c r="AJ5179" s="4" t="s">
        <v>814</v>
      </c>
    </row>
    <row r="5180" spans="1:37" x14ac:dyDescent="0.2">
      <c r="A5180" s="4" t="s">
        <v>726</v>
      </c>
      <c r="B5180" s="4" t="s">
        <v>727</v>
      </c>
      <c r="C5180" s="4" t="s">
        <v>728</v>
      </c>
      <c r="D5180" s="4" t="s">
        <v>729</v>
      </c>
      <c r="I5180" s="2">
        <v>46087.448298657408</v>
      </c>
      <c r="J5180" s="4" t="s">
        <v>45</v>
      </c>
      <c r="AB5180" s="4" t="s">
        <v>905</v>
      </c>
      <c r="AC5180" s="4" t="s">
        <v>906</v>
      </c>
      <c r="AD5180" s="4"/>
      <c r="AE5180" s="4" t="s">
        <v>733</v>
      </c>
      <c r="AH5180" s="4">
        <v>104</v>
      </c>
      <c r="AI5180" s="4" t="s">
        <v>6</v>
      </c>
      <c r="AJ5180" s="4" t="s">
        <v>907</v>
      </c>
    </row>
    <row r="5181" spans="1:37" x14ac:dyDescent="0.2">
      <c r="A5181" s="4" t="s">
        <v>726</v>
      </c>
      <c r="B5181" s="4" t="s">
        <v>727</v>
      </c>
      <c r="C5181" s="4" t="s">
        <v>728</v>
      </c>
      <c r="D5181" s="4" t="s">
        <v>729</v>
      </c>
      <c r="I5181" s="2">
        <v>46087.448321759257</v>
      </c>
      <c r="J5181" s="4" t="s">
        <v>44</v>
      </c>
      <c r="K5181" s="4">
        <v>103</v>
      </c>
      <c r="L5181" s="4">
        <v>-84.521510000000006</v>
      </c>
      <c r="M5181" s="4">
        <v>9.9063099999999995</v>
      </c>
      <c r="N5181" s="4" t="s">
        <v>947</v>
      </c>
      <c r="O5181" s="4" t="b">
        <v>1</v>
      </c>
      <c r="P5181" s="4" t="b">
        <v>0</v>
      </c>
      <c r="Q5181" s="4" t="b">
        <v>0</v>
      </c>
      <c r="R5181" s="4" t="b">
        <v>0</v>
      </c>
      <c r="S5181" s="4" t="b">
        <v>0</v>
      </c>
      <c r="T5181" s="4" t="b">
        <v>0</v>
      </c>
      <c r="U5181" s="4" t="b">
        <v>0</v>
      </c>
      <c r="V5181" s="4" t="b">
        <v>0</v>
      </c>
      <c r="W5181" s="4" t="b">
        <v>0</v>
      </c>
      <c r="X5181" s="4" t="b">
        <v>1</v>
      </c>
      <c r="Y5181" s="4" t="b">
        <v>1</v>
      </c>
    </row>
    <row r="5182" spans="1:37" x14ac:dyDescent="0.2">
      <c r="A5182" s="4" t="s">
        <v>726</v>
      </c>
      <c r="B5182" s="4" t="s">
        <v>727</v>
      </c>
      <c r="C5182" s="4" t="s">
        <v>728</v>
      </c>
      <c r="D5182" s="4" t="s">
        <v>729</v>
      </c>
      <c r="I5182" s="2">
        <v>46087.44835648148</v>
      </c>
      <c r="J5182" s="4" t="s">
        <v>44</v>
      </c>
      <c r="K5182" s="4">
        <v>98</v>
      </c>
      <c r="L5182" s="4">
        <v>-84.520769999999999</v>
      </c>
      <c r="M5182" s="4">
        <v>9.9065300000000001</v>
      </c>
      <c r="N5182" s="4" t="s">
        <v>928</v>
      </c>
      <c r="O5182" s="4" t="b">
        <v>1</v>
      </c>
      <c r="P5182" s="4" t="b">
        <v>0</v>
      </c>
      <c r="Q5182" s="4" t="b">
        <v>0</v>
      </c>
      <c r="R5182" s="4" t="b">
        <v>0</v>
      </c>
      <c r="S5182" s="4" t="b">
        <v>0</v>
      </c>
      <c r="T5182" s="4" t="b">
        <v>0</v>
      </c>
      <c r="U5182" s="4" t="b">
        <v>0</v>
      </c>
      <c r="V5182" s="4" t="b">
        <v>0</v>
      </c>
      <c r="W5182" s="4" t="b">
        <v>0</v>
      </c>
      <c r="X5182" s="4" t="b">
        <v>1</v>
      </c>
      <c r="Y5182" s="4" t="b">
        <v>1</v>
      </c>
    </row>
    <row r="5183" spans="1:37" x14ac:dyDescent="0.2">
      <c r="A5183" s="4" t="s">
        <v>726</v>
      </c>
      <c r="B5183" s="4" t="s">
        <v>727</v>
      </c>
      <c r="C5183" s="4" t="s">
        <v>728</v>
      </c>
      <c r="D5183" s="4" t="s">
        <v>729</v>
      </c>
      <c r="I5183" s="2">
        <v>46087.448362905096</v>
      </c>
      <c r="J5183" s="4" t="s">
        <v>45</v>
      </c>
      <c r="AB5183" s="4" t="s">
        <v>811</v>
      </c>
      <c r="AC5183" s="4" t="s">
        <v>812</v>
      </c>
      <c r="AD5183" s="4"/>
      <c r="AE5183" s="4" t="s">
        <v>733</v>
      </c>
      <c r="AH5183" s="4">
        <v>-11645</v>
      </c>
      <c r="AI5183" s="4" t="s">
        <v>813</v>
      </c>
      <c r="AJ5183" s="4" t="s">
        <v>814</v>
      </c>
    </row>
    <row r="5184" spans="1:37" x14ac:dyDescent="0.2">
      <c r="A5184" s="4" t="s">
        <v>726</v>
      </c>
      <c r="B5184" s="4" t="s">
        <v>727</v>
      </c>
      <c r="C5184" s="4" t="s">
        <v>728</v>
      </c>
      <c r="D5184" s="4" t="s">
        <v>729</v>
      </c>
      <c r="I5184" s="2">
        <v>46087.448374571759</v>
      </c>
      <c r="J5184" s="4" t="s">
        <v>45</v>
      </c>
      <c r="AB5184" s="4" t="s">
        <v>811</v>
      </c>
      <c r="AC5184" s="4" t="s">
        <v>812</v>
      </c>
      <c r="AD5184" s="4"/>
      <c r="AE5184" s="4" t="s">
        <v>733</v>
      </c>
      <c r="AH5184" s="4">
        <v>26030</v>
      </c>
      <c r="AI5184" s="4" t="s">
        <v>813</v>
      </c>
      <c r="AJ5184" s="4" t="s">
        <v>814</v>
      </c>
    </row>
    <row r="5185" spans="1:36" x14ac:dyDescent="0.2">
      <c r="A5185" s="4" t="s">
        <v>726</v>
      </c>
      <c r="B5185" s="4" t="s">
        <v>727</v>
      </c>
      <c r="C5185" s="4" t="s">
        <v>728</v>
      </c>
      <c r="D5185" s="4" t="s">
        <v>729</v>
      </c>
      <c r="I5185" s="2">
        <v>46087.448414351849</v>
      </c>
      <c r="J5185" s="4" t="s">
        <v>44</v>
      </c>
      <c r="K5185" s="4">
        <v>94</v>
      </c>
      <c r="L5185" s="4">
        <v>-84.519620000000003</v>
      </c>
      <c r="M5185" s="4">
        <v>9.9068900000000006</v>
      </c>
      <c r="N5185" s="4" t="s">
        <v>930</v>
      </c>
      <c r="O5185" s="4" t="b">
        <v>1</v>
      </c>
      <c r="P5185" s="4" t="b">
        <v>0</v>
      </c>
      <c r="Q5185" s="4" t="b">
        <v>0</v>
      </c>
      <c r="R5185" s="4" t="b">
        <v>0</v>
      </c>
      <c r="S5185" s="4" t="b">
        <v>0</v>
      </c>
      <c r="T5185" s="4" t="b">
        <v>0</v>
      </c>
      <c r="U5185" s="4" t="b">
        <v>0</v>
      </c>
      <c r="V5185" s="4" t="b">
        <v>0</v>
      </c>
      <c r="W5185" s="4" t="b">
        <v>0</v>
      </c>
      <c r="X5185" s="4" t="b">
        <v>1</v>
      </c>
      <c r="Y5185" s="4" t="b">
        <v>1</v>
      </c>
    </row>
    <row r="5186" spans="1:36" x14ac:dyDescent="0.2">
      <c r="A5186" s="4" t="s">
        <v>726</v>
      </c>
      <c r="B5186" s="4" t="s">
        <v>727</v>
      </c>
      <c r="C5186" s="4" t="s">
        <v>728</v>
      </c>
      <c r="D5186" s="4" t="s">
        <v>729</v>
      </c>
      <c r="I5186" s="2">
        <v>46087.448429004631</v>
      </c>
      <c r="J5186" s="4" t="s">
        <v>45</v>
      </c>
      <c r="AB5186" s="4" t="s">
        <v>972</v>
      </c>
      <c r="AC5186" s="4" t="s">
        <v>973</v>
      </c>
      <c r="AD5186" s="4"/>
      <c r="AE5186" s="4" t="s">
        <v>733</v>
      </c>
      <c r="AH5186" s="4">
        <v>2</v>
      </c>
      <c r="AI5186" s="4" t="s">
        <v>774</v>
      </c>
      <c r="AJ5186" s="4" t="s">
        <v>775</v>
      </c>
    </row>
    <row r="5187" spans="1:36" x14ac:dyDescent="0.2">
      <c r="A5187" s="4" t="s">
        <v>726</v>
      </c>
      <c r="B5187" s="4" t="s">
        <v>727</v>
      </c>
      <c r="C5187" s="4" t="s">
        <v>728</v>
      </c>
      <c r="D5187" s="4" t="s">
        <v>729</v>
      </c>
      <c r="I5187" s="2">
        <v>46087.448435335646</v>
      </c>
      <c r="J5187" s="4" t="s">
        <v>45</v>
      </c>
      <c r="AB5187" s="4" t="s">
        <v>797</v>
      </c>
      <c r="AC5187" s="4" t="s">
        <v>798</v>
      </c>
      <c r="AD5187" s="4"/>
      <c r="AE5187" s="4" t="s">
        <v>733</v>
      </c>
      <c r="AH5187" s="4">
        <v>37.314999999999998</v>
      </c>
      <c r="AI5187" s="4" t="s">
        <v>799</v>
      </c>
      <c r="AJ5187" s="4" t="s">
        <v>800</v>
      </c>
    </row>
    <row r="5188" spans="1:36" x14ac:dyDescent="0.2">
      <c r="A5188" s="4" t="s">
        <v>726</v>
      </c>
      <c r="B5188" s="4" t="s">
        <v>727</v>
      </c>
      <c r="C5188" s="4" t="s">
        <v>728</v>
      </c>
      <c r="D5188" s="4" t="s">
        <v>729</v>
      </c>
      <c r="I5188" s="2">
        <v>46087.448437638886</v>
      </c>
      <c r="J5188" s="4" t="s">
        <v>45</v>
      </c>
      <c r="AB5188" s="4" t="s">
        <v>905</v>
      </c>
      <c r="AC5188" s="4" t="s">
        <v>906</v>
      </c>
      <c r="AD5188" s="4"/>
      <c r="AE5188" s="4" t="s">
        <v>733</v>
      </c>
      <c r="AH5188" s="4">
        <v>92</v>
      </c>
      <c r="AI5188" s="4" t="s">
        <v>6</v>
      </c>
      <c r="AJ5188" s="4" t="s">
        <v>907</v>
      </c>
    </row>
    <row r="5189" spans="1:36" x14ac:dyDescent="0.2">
      <c r="A5189" s="4" t="s">
        <v>726</v>
      </c>
      <c r="B5189" s="4" t="s">
        <v>727</v>
      </c>
      <c r="C5189" s="4" t="s">
        <v>728</v>
      </c>
      <c r="D5189" s="4" t="s">
        <v>729</v>
      </c>
      <c r="I5189" s="2">
        <v>46087.448444189817</v>
      </c>
      <c r="J5189" s="4" t="s">
        <v>45</v>
      </c>
      <c r="AB5189" s="4" t="s">
        <v>811</v>
      </c>
      <c r="AC5189" s="4" t="s">
        <v>812</v>
      </c>
      <c r="AD5189" s="4"/>
      <c r="AE5189" s="4" t="s">
        <v>733</v>
      </c>
      <c r="AH5189" s="4">
        <v>-11850</v>
      </c>
      <c r="AI5189" s="4" t="s">
        <v>813</v>
      </c>
      <c r="AJ5189" s="4" t="s">
        <v>814</v>
      </c>
    </row>
    <row r="5190" spans="1:36" x14ac:dyDescent="0.2">
      <c r="A5190" s="4" t="s">
        <v>726</v>
      </c>
      <c r="B5190" s="4" t="s">
        <v>727</v>
      </c>
      <c r="C5190" s="4" t="s">
        <v>728</v>
      </c>
      <c r="D5190" s="4" t="s">
        <v>729</v>
      </c>
      <c r="I5190" s="2">
        <v>46087.448465891204</v>
      </c>
      <c r="J5190" s="4" t="s">
        <v>45</v>
      </c>
      <c r="AB5190" s="4" t="s">
        <v>956</v>
      </c>
      <c r="AC5190" s="4" t="s">
        <v>957</v>
      </c>
      <c r="AD5190" s="4"/>
      <c r="AE5190" s="4" t="s">
        <v>733</v>
      </c>
      <c r="AH5190" s="4">
        <v>1</v>
      </c>
      <c r="AI5190" s="4" t="s">
        <v>734</v>
      </c>
      <c r="AJ5190" s="4" t="s">
        <v>735</v>
      </c>
    </row>
    <row r="5191" spans="1:36" x14ac:dyDescent="0.2">
      <c r="A5191" s="4" t="s">
        <v>726</v>
      </c>
      <c r="B5191" s="4" t="s">
        <v>727</v>
      </c>
      <c r="C5191" s="4" t="s">
        <v>728</v>
      </c>
      <c r="D5191" s="4" t="s">
        <v>729</v>
      </c>
      <c r="I5191" s="2">
        <v>46087.448495370372</v>
      </c>
      <c r="J5191" s="4" t="s">
        <v>44</v>
      </c>
      <c r="K5191" s="4">
        <v>79</v>
      </c>
      <c r="L5191" s="4">
        <v>-84.518140000000002</v>
      </c>
      <c r="M5191" s="4">
        <v>9.90733</v>
      </c>
      <c r="N5191" s="4" t="s">
        <v>947</v>
      </c>
      <c r="O5191" s="4" t="b">
        <v>1</v>
      </c>
      <c r="P5191" s="4" t="b">
        <v>0</v>
      </c>
      <c r="Q5191" s="4" t="b">
        <v>0</v>
      </c>
      <c r="R5191" s="4" t="b">
        <v>0</v>
      </c>
      <c r="S5191" s="4" t="b">
        <v>0</v>
      </c>
      <c r="T5191" s="4" t="b">
        <v>0</v>
      </c>
      <c r="U5191" s="4" t="b">
        <v>0</v>
      </c>
      <c r="V5191" s="4" t="b">
        <v>0</v>
      </c>
      <c r="W5191" s="4" t="b">
        <v>0</v>
      </c>
      <c r="X5191" s="4" t="b">
        <v>1</v>
      </c>
      <c r="Y5191" s="4" t="b">
        <v>1</v>
      </c>
    </row>
    <row r="5192" spans="1:36" x14ac:dyDescent="0.2">
      <c r="A5192" s="4" t="s">
        <v>726</v>
      </c>
      <c r="B5192" s="4" t="s">
        <v>727</v>
      </c>
      <c r="C5192" s="4" t="s">
        <v>728</v>
      </c>
      <c r="D5192" s="4" t="s">
        <v>729</v>
      </c>
      <c r="I5192" s="2">
        <v>46087.448518518519</v>
      </c>
      <c r="J5192" s="4" t="s">
        <v>44</v>
      </c>
      <c r="K5192" s="4">
        <v>74</v>
      </c>
      <c r="L5192" s="4">
        <v>-84.517769999999999</v>
      </c>
      <c r="M5192" s="4">
        <v>9.9074500000000008</v>
      </c>
      <c r="N5192" s="4" t="s">
        <v>930</v>
      </c>
      <c r="O5192" s="4" t="b">
        <v>1</v>
      </c>
      <c r="P5192" s="4" t="b">
        <v>0</v>
      </c>
      <c r="Q5192" s="4" t="b">
        <v>0</v>
      </c>
      <c r="R5192" s="4" t="b">
        <v>0</v>
      </c>
      <c r="S5192" s="4" t="b">
        <v>0</v>
      </c>
      <c r="T5192" s="4" t="b">
        <v>0</v>
      </c>
      <c r="U5192" s="4" t="b">
        <v>0</v>
      </c>
      <c r="V5192" s="4" t="b">
        <v>0</v>
      </c>
      <c r="W5192" s="4" t="b">
        <v>0</v>
      </c>
      <c r="X5192" s="4" t="b">
        <v>1</v>
      </c>
      <c r="Y5192" s="4" t="b">
        <v>1</v>
      </c>
    </row>
    <row r="5193" spans="1:36" x14ac:dyDescent="0.2">
      <c r="A5193" s="4" t="s">
        <v>726</v>
      </c>
      <c r="B5193" s="4" t="s">
        <v>727</v>
      </c>
      <c r="C5193" s="4" t="s">
        <v>728</v>
      </c>
      <c r="D5193" s="4" t="s">
        <v>729</v>
      </c>
      <c r="I5193" s="2">
        <v>46087.448518564815</v>
      </c>
      <c r="J5193" s="4" t="s">
        <v>45</v>
      </c>
      <c r="AB5193" s="4" t="s">
        <v>905</v>
      </c>
      <c r="AC5193" s="4" t="s">
        <v>906</v>
      </c>
      <c r="AD5193" s="4"/>
      <c r="AE5193" s="4" t="s">
        <v>733</v>
      </c>
      <c r="AH5193" s="4">
        <v>75</v>
      </c>
      <c r="AI5193" s="4" t="s">
        <v>6</v>
      </c>
      <c r="AJ5193" s="4" t="s">
        <v>907</v>
      </c>
    </row>
    <row r="5194" spans="1:36" x14ac:dyDescent="0.2">
      <c r="A5194" s="4" t="s">
        <v>726</v>
      </c>
      <c r="B5194" s="4" t="s">
        <v>727</v>
      </c>
      <c r="C5194" s="4" t="s">
        <v>728</v>
      </c>
      <c r="D5194" s="4" t="s">
        <v>729</v>
      </c>
      <c r="I5194" s="2">
        <v>46087.448555497685</v>
      </c>
      <c r="J5194" s="4" t="s">
        <v>45</v>
      </c>
      <c r="AB5194" s="4" t="s">
        <v>956</v>
      </c>
      <c r="AC5194" s="4" t="s">
        <v>957</v>
      </c>
      <c r="AD5194" s="4"/>
      <c r="AE5194" s="4" t="s">
        <v>733</v>
      </c>
      <c r="AH5194" s="4">
        <v>0</v>
      </c>
      <c r="AI5194" s="4" t="s">
        <v>734</v>
      </c>
      <c r="AJ5194" s="4" t="s">
        <v>735</v>
      </c>
    </row>
    <row r="5195" spans="1:36" x14ac:dyDescent="0.2">
      <c r="A5195" s="4" t="s">
        <v>726</v>
      </c>
      <c r="B5195" s="4" t="s">
        <v>727</v>
      </c>
      <c r="C5195" s="4" t="s">
        <v>728</v>
      </c>
      <c r="D5195" s="4" t="s">
        <v>729</v>
      </c>
      <c r="I5195" s="2">
        <v>46087.448564814818</v>
      </c>
      <c r="J5195" s="4" t="s">
        <v>44</v>
      </c>
      <c r="K5195" s="4">
        <v>76</v>
      </c>
      <c r="L5195" s="4">
        <v>-84.517070000000004</v>
      </c>
      <c r="M5195" s="4">
        <v>9.9077099999999998</v>
      </c>
      <c r="N5195" s="4" t="s">
        <v>928</v>
      </c>
      <c r="O5195" s="4" t="b">
        <v>1</v>
      </c>
      <c r="P5195" s="4" t="b">
        <v>0</v>
      </c>
      <c r="Q5195" s="4" t="b">
        <v>0</v>
      </c>
      <c r="R5195" s="4" t="b">
        <v>0</v>
      </c>
      <c r="S5195" s="4" t="b">
        <v>0</v>
      </c>
      <c r="T5195" s="4" t="b">
        <v>0</v>
      </c>
      <c r="U5195" s="4" t="b">
        <v>0</v>
      </c>
      <c r="V5195" s="4" t="b">
        <v>0</v>
      </c>
      <c r="W5195" s="4" t="b">
        <v>0</v>
      </c>
      <c r="X5195" s="4" t="b">
        <v>1</v>
      </c>
      <c r="Y5195" s="4" t="b">
        <v>1</v>
      </c>
    </row>
    <row r="5196" spans="1:36" x14ac:dyDescent="0.2">
      <c r="A5196" s="4" t="s">
        <v>726</v>
      </c>
      <c r="B5196" s="4" t="s">
        <v>727</v>
      </c>
      <c r="C5196" s="4" t="s">
        <v>728</v>
      </c>
      <c r="D5196" s="4" t="s">
        <v>729</v>
      </c>
      <c r="I5196" s="2">
        <v>46087.448572280089</v>
      </c>
      <c r="J5196" s="4" t="s">
        <v>45</v>
      </c>
      <c r="AB5196" s="4" t="s">
        <v>811</v>
      </c>
      <c r="AC5196" s="4" t="s">
        <v>812</v>
      </c>
      <c r="AD5196" s="4"/>
      <c r="AE5196" s="4" t="s">
        <v>733</v>
      </c>
      <c r="AH5196" s="4">
        <v>41804</v>
      </c>
      <c r="AI5196" s="4" t="s">
        <v>813</v>
      </c>
      <c r="AJ5196" s="4" t="s">
        <v>814</v>
      </c>
    </row>
    <row r="5197" spans="1:36" x14ac:dyDescent="0.2">
      <c r="A5197" s="4" t="s">
        <v>726</v>
      </c>
      <c r="B5197" s="4" t="s">
        <v>727</v>
      </c>
      <c r="C5197" s="4" t="s">
        <v>728</v>
      </c>
      <c r="D5197" s="4" t="s">
        <v>729</v>
      </c>
      <c r="I5197" s="2">
        <v>46087.448587962965</v>
      </c>
      <c r="J5197" s="4" t="s">
        <v>44</v>
      </c>
      <c r="K5197" s="4">
        <v>77</v>
      </c>
      <c r="L5197" s="4">
        <v>-84.516720000000007</v>
      </c>
      <c r="M5197" s="4">
        <v>9.9078700000000008</v>
      </c>
      <c r="N5197" s="4" t="s">
        <v>930</v>
      </c>
      <c r="O5197" s="4" t="b">
        <v>1</v>
      </c>
      <c r="P5197" s="4" t="b">
        <v>0</v>
      </c>
      <c r="Q5197" s="4" t="b">
        <v>0</v>
      </c>
      <c r="R5197" s="4" t="b">
        <v>0</v>
      </c>
      <c r="S5197" s="4" t="b">
        <v>0</v>
      </c>
      <c r="T5197" s="4" t="b">
        <v>0</v>
      </c>
      <c r="U5197" s="4" t="b">
        <v>0</v>
      </c>
      <c r="V5197" s="4" t="b">
        <v>0</v>
      </c>
      <c r="W5197" s="4" t="b">
        <v>0</v>
      </c>
      <c r="X5197" s="4" t="b">
        <v>1</v>
      </c>
      <c r="Y5197" s="4" t="b">
        <v>1</v>
      </c>
    </row>
    <row r="5198" spans="1:36" x14ac:dyDescent="0.2">
      <c r="A5198" s="4" t="s">
        <v>726</v>
      </c>
      <c r="B5198" s="4" t="s">
        <v>727</v>
      </c>
      <c r="C5198" s="4" t="s">
        <v>728</v>
      </c>
      <c r="D5198" s="4" t="s">
        <v>729</v>
      </c>
      <c r="I5198" s="2">
        <v>46087.448588009262</v>
      </c>
      <c r="J5198" s="4" t="s">
        <v>45</v>
      </c>
      <c r="AB5198" s="4" t="s">
        <v>905</v>
      </c>
      <c r="AC5198" s="4" t="s">
        <v>906</v>
      </c>
      <c r="AD5198" s="4"/>
      <c r="AE5198" s="4" t="s">
        <v>733</v>
      </c>
      <c r="AH5198" s="4">
        <v>79</v>
      </c>
      <c r="AI5198" s="4" t="s">
        <v>6</v>
      </c>
      <c r="AJ5198" s="4" t="s">
        <v>907</v>
      </c>
    </row>
    <row r="5199" spans="1:36" x14ac:dyDescent="0.2">
      <c r="A5199" s="4" t="s">
        <v>726</v>
      </c>
      <c r="B5199" s="4" t="s">
        <v>727</v>
      </c>
      <c r="C5199" s="4" t="s">
        <v>728</v>
      </c>
      <c r="D5199" s="4" t="s">
        <v>729</v>
      </c>
      <c r="I5199" s="2">
        <v>46087.448590671294</v>
      </c>
      <c r="J5199" s="4" t="s">
        <v>45</v>
      </c>
      <c r="AB5199" s="4" t="s">
        <v>1069</v>
      </c>
      <c r="AC5199" s="4" t="s">
        <v>1070</v>
      </c>
      <c r="AD5199" s="4"/>
      <c r="AE5199" s="4" t="s">
        <v>733</v>
      </c>
      <c r="AH5199" s="4">
        <v>0</v>
      </c>
      <c r="AI5199" s="4" t="s">
        <v>1071</v>
      </c>
      <c r="AJ5199" s="4" t="s">
        <v>1072</v>
      </c>
    </row>
    <row r="5200" spans="1:36" x14ac:dyDescent="0.2">
      <c r="A5200" s="4" t="s">
        <v>726</v>
      </c>
      <c r="B5200" s="4" t="s">
        <v>727</v>
      </c>
      <c r="C5200" s="4" t="s">
        <v>728</v>
      </c>
      <c r="D5200" s="4" t="s">
        <v>729</v>
      </c>
      <c r="I5200" s="2">
        <v>46087.448590671294</v>
      </c>
      <c r="J5200" s="4" t="s">
        <v>45</v>
      </c>
      <c r="AB5200" s="4" t="s">
        <v>1073</v>
      </c>
      <c r="AC5200" s="4" t="s">
        <v>1074</v>
      </c>
      <c r="AD5200" s="4"/>
      <c r="AE5200" s="4" t="s">
        <v>733</v>
      </c>
      <c r="AH5200" s="4">
        <v>0</v>
      </c>
      <c r="AI5200" s="4" t="s">
        <v>1071</v>
      </c>
      <c r="AJ5200" s="4" t="s">
        <v>1072</v>
      </c>
    </row>
    <row r="5201" spans="1:37" x14ac:dyDescent="0.2">
      <c r="A5201" s="4" t="s">
        <v>726</v>
      </c>
      <c r="B5201" s="4" t="s">
        <v>727</v>
      </c>
      <c r="C5201" s="4" t="s">
        <v>728</v>
      </c>
      <c r="D5201" s="4" t="s">
        <v>729</v>
      </c>
      <c r="I5201" s="2">
        <v>46087.448590671294</v>
      </c>
      <c r="J5201" s="4" t="s">
        <v>45</v>
      </c>
      <c r="AB5201" s="4" t="s">
        <v>1075</v>
      </c>
      <c r="AC5201" s="4" t="s">
        <v>1076</v>
      </c>
      <c r="AD5201" s="4"/>
      <c r="AE5201" s="4" t="s">
        <v>733</v>
      </c>
      <c r="AH5201" s="4">
        <v>0.96799997953169969</v>
      </c>
      <c r="AI5201" s="4" t="s">
        <v>1071</v>
      </c>
      <c r="AJ5201" s="4" t="s">
        <v>1072</v>
      </c>
    </row>
    <row r="5202" spans="1:37" x14ac:dyDescent="0.2">
      <c r="A5202" s="4" t="s">
        <v>726</v>
      </c>
      <c r="B5202" s="4" t="s">
        <v>727</v>
      </c>
      <c r="C5202" s="4" t="s">
        <v>728</v>
      </c>
      <c r="D5202" s="4" t="s">
        <v>729</v>
      </c>
      <c r="I5202" s="2">
        <v>46087.448595555557</v>
      </c>
      <c r="J5202" s="4" t="s">
        <v>45</v>
      </c>
      <c r="AB5202" s="4" t="s">
        <v>811</v>
      </c>
      <c r="AC5202" s="4" t="s">
        <v>812</v>
      </c>
      <c r="AD5202" s="4"/>
      <c r="AE5202" s="4" t="s">
        <v>733</v>
      </c>
      <c r="AH5202" s="4">
        <v>-41200</v>
      </c>
      <c r="AI5202" s="4" t="s">
        <v>813</v>
      </c>
      <c r="AJ5202" s="4" t="s">
        <v>814</v>
      </c>
    </row>
    <row r="5203" spans="1:37" x14ac:dyDescent="0.2">
      <c r="A5203" s="4" t="s">
        <v>726</v>
      </c>
      <c r="B5203" s="4" t="s">
        <v>727</v>
      </c>
      <c r="C5203" s="4" t="s">
        <v>728</v>
      </c>
      <c r="D5203" s="4" t="s">
        <v>729</v>
      </c>
      <c r="I5203" s="2">
        <v>46087.448599270836</v>
      </c>
      <c r="J5203" s="4" t="s">
        <v>45</v>
      </c>
      <c r="AB5203" s="4" t="s">
        <v>1073</v>
      </c>
      <c r="AC5203" s="4" t="s">
        <v>1074</v>
      </c>
      <c r="AD5203" s="4"/>
      <c r="AE5203" s="4" t="s">
        <v>733</v>
      </c>
      <c r="AH5203" s="4">
        <v>0.22399999998288159</v>
      </c>
      <c r="AI5203" s="4" t="s">
        <v>1071</v>
      </c>
      <c r="AJ5203" s="4" t="s">
        <v>1072</v>
      </c>
    </row>
    <row r="5204" spans="1:37" x14ac:dyDescent="0.2">
      <c r="A5204" s="4" t="s">
        <v>726</v>
      </c>
      <c r="B5204" s="4" t="s">
        <v>727</v>
      </c>
      <c r="C5204" s="4" t="s">
        <v>728</v>
      </c>
      <c r="D5204" s="4" t="s">
        <v>729</v>
      </c>
      <c r="I5204" s="2">
        <v>46087.448599270836</v>
      </c>
      <c r="J5204" s="4" t="s">
        <v>45</v>
      </c>
      <c r="AB5204" s="4" t="s">
        <v>1075</v>
      </c>
      <c r="AC5204" s="4" t="s">
        <v>1076</v>
      </c>
      <c r="AD5204" s="4"/>
      <c r="AE5204" s="4" t="s">
        <v>733</v>
      </c>
      <c r="AH5204" s="4">
        <v>0.92699994384476547</v>
      </c>
      <c r="AI5204" s="4" t="s">
        <v>1071</v>
      </c>
      <c r="AJ5204" s="4" t="s">
        <v>1072</v>
      </c>
    </row>
    <row r="5205" spans="1:37" x14ac:dyDescent="0.2">
      <c r="A5205" s="4" t="s">
        <v>726</v>
      </c>
      <c r="B5205" s="4" t="s">
        <v>727</v>
      </c>
      <c r="C5205" s="4" t="s">
        <v>728</v>
      </c>
      <c r="D5205" s="4" t="s">
        <v>729</v>
      </c>
      <c r="I5205" s="2">
        <v>46087.44860207176</v>
      </c>
      <c r="J5205" s="4" t="s">
        <v>45</v>
      </c>
      <c r="AB5205" s="4" t="s">
        <v>1073</v>
      </c>
      <c r="AC5205" s="4" t="s">
        <v>1074</v>
      </c>
      <c r="AD5205" s="4"/>
      <c r="AE5205" s="4" t="s">
        <v>733</v>
      </c>
      <c r="AH5205" s="4">
        <v>0</v>
      </c>
      <c r="AI5205" s="4" t="s">
        <v>1071</v>
      </c>
      <c r="AJ5205" s="4" t="s">
        <v>1072</v>
      </c>
    </row>
    <row r="5206" spans="1:37" x14ac:dyDescent="0.2">
      <c r="A5206" s="4" t="s">
        <v>726</v>
      </c>
      <c r="B5206" s="4" t="s">
        <v>727</v>
      </c>
      <c r="C5206" s="4" t="s">
        <v>728</v>
      </c>
      <c r="D5206" s="4" t="s">
        <v>729</v>
      </c>
      <c r="I5206" s="2">
        <v>46087.44860207176</v>
      </c>
      <c r="J5206" s="4" t="s">
        <v>45</v>
      </c>
      <c r="AB5206" s="4" t="s">
        <v>1075</v>
      </c>
      <c r="AC5206" s="4" t="s">
        <v>1076</v>
      </c>
      <c r="AD5206" s="4"/>
      <c r="AE5206" s="4" t="s">
        <v>733</v>
      </c>
      <c r="AH5206" s="4">
        <v>0.91499992345135828</v>
      </c>
      <c r="AI5206" s="4" t="s">
        <v>1071</v>
      </c>
      <c r="AJ5206" s="4" t="s">
        <v>1072</v>
      </c>
    </row>
    <row r="5207" spans="1:37" x14ac:dyDescent="0.2">
      <c r="A5207" s="4" t="s">
        <v>726</v>
      </c>
      <c r="B5207" s="4" t="s">
        <v>727</v>
      </c>
      <c r="C5207" s="4" t="s">
        <v>728</v>
      </c>
      <c r="D5207" s="4" t="s">
        <v>729</v>
      </c>
      <c r="I5207" s="2">
        <v>46087.448602696757</v>
      </c>
      <c r="J5207" s="4" t="s">
        <v>45</v>
      </c>
      <c r="AB5207" s="4" t="s">
        <v>1069</v>
      </c>
      <c r="AC5207" s="4" t="s">
        <v>1070</v>
      </c>
      <c r="AD5207" s="4"/>
      <c r="AE5207" s="4" t="s">
        <v>733</v>
      </c>
      <c r="AH5207" s="4">
        <v>-0.26699999488101439</v>
      </c>
      <c r="AI5207" s="4" t="s">
        <v>1071</v>
      </c>
      <c r="AJ5207" s="4" t="s">
        <v>1072</v>
      </c>
    </row>
    <row r="5208" spans="1:37" x14ac:dyDescent="0.2">
      <c r="A5208" s="4" t="s">
        <v>726</v>
      </c>
      <c r="B5208" s="4" t="s">
        <v>727</v>
      </c>
      <c r="C5208" s="4" t="s">
        <v>728</v>
      </c>
      <c r="D5208" s="4" t="s">
        <v>729</v>
      </c>
      <c r="I5208" s="2">
        <v>46087.448602696757</v>
      </c>
      <c r="J5208" s="4" t="s">
        <v>45</v>
      </c>
      <c r="AB5208" s="4" t="s">
        <v>1075</v>
      </c>
      <c r="AC5208" s="4" t="s">
        <v>1076</v>
      </c>
      <c r="AD5208" s="4"/>
      <c r="AE5208" s="4" t="s">
        <v>733</v>
      </c>
      <c r="AH5208" s="4">
        <v>0.92699994384476547</v>
      </c>
      <c r="AI5208" s="4" t="s">
        <v>1071</v>
      </c>
      <c r="AJ5208" s="4" t="s">
        <v>1072</v>
      </c>
    </row>
    <row r="5209" spans="1:37" x14ac:dyDescent="0.2">
      <c r="A5209" s="4" t="s">
        <v>726</v>
      </c>
      <c r="B5209" s="4" t="s">
        <v>727</v>
      </c>
      <c r="C5209" s="4" t="s">
        <v>728</v>
      </c>
      <c r="D5209" s="4" t="s">
        <v>729</v>
      </c>
      <c r="I5209" s="2">
        <v>46087.448611111111</v>
      </c>
      <c r="J5209" s="4" t="s">
        <v>44</v>
      </c>
      <c r="K5209" s="4">
        <v>63</v>
      </c>
      <c r="L5209" s="4">
        <v>-84.516400000000004</v>
      </c>
      <c r="M5209" s="4">
        <v>9.9080399999999997</v>
      </c>
      <c r="N5209" s="4" t="s">
        <v>928</v>
      </c>
      <c r="O5209" s="4" t="b">
        <v>1</v>
      </c>
      <c r="P5209" s="4" t="b">
        <v>0</v>
      </c>
      <c r="Q5209" s="4" t="b">
        <v>0</v>
      </c>
      <c r="R5209" s="4" t="b">
        <v>0</v>
      </c>
      <c r="S5209" s="4" t="b">
        <v>0</v>
      </c>
      <c r="T5209" s="4" t="b">
        <v>0</v>
      </c>
      <c r="U5209" s="4" t="b">
        <v>0</v>
      </c>
      <c r="V5209" s="4" t="b">
        <v>0</v>
      </c>
      <c r="W5209" s="4" t="b">
        <v>0</v>
      </c>
      <c r="X5209" s="4" t="b">
        <v>1</v>
      </c>
      <c r="Y5209" s="4" t="b">
        <v>1</v>
      </c>
    </row>
    <row r="5210" spans="1:37" x14ac:dyDescent="0.2">
      <c r="A5210" s="4" t="s">
        <v>726</v>
      </c>
      <c r="B5210" s="4" t="s">
        <v>727</v>
      </c>
      <c r="C5210" s="4" t="s">
        <v>728</v>
      </c>
      <c r="D5210" s="4" t="s">
        <v>729</v>
      </c>
      <c r="I5210" s="2">
        <v>46087.448611111111</v>
      </c>
      <c r="J5210" s="4" t="s">
        <v>737</v>
      </c>
      <c r="N5210" s="4" t="s">
        <v>970</v>
      </c>
      <c r="AK5210" s="4" t="s">
        <v>1296</v>
      </c>
    </row>
    <row r="5211" spans="1:37" x14ac:dyDescent="0.2">
      <c r="A5211" s="4" t="s">
        <v>726</v>
      </c>
      <c r="B5211" s="4" t="s">
        <v>727</v>
      </c>
      <c r="C5211" s="4" t="s">
        <v>728</v>
      </c>
      <c r="D5211" s="4" t="s">
        <v>729</v>
      </c>
      <c r="I5211" s="2">
        <v>46087.448611516207</v>
      </c>
      <c r="J5211" s="4" t="s">
        <v>45</v>
      </c>
      <c r="AB5211" s="4" t="s">
        <v>905</v>
      </c>
      <c r="AC5211" s="4" t="s">
        <v>906</v>
      </c>
      <c r="AD5211" s="4"/>
      <c r="AE5211" s="4" t="s">
        <v>733</v>
      </c>
      <c r="AH5211" s="4">
        <v>59</v>
      </c>
      <c r="AI5211" s="4" t="s">
        <v>6</v>
      </c>
      <c r="AJ5211" s="4" t="s">
        <v>907</v>
      </c>
    </row>
    <row r="5212" spans="1:37" x14ac:dyDescent="0.2">
      <c r="A5212" s="4" t="s">
        <v>726</v>
      </c>
      <c r="B5212" s="4" t="s">
        <v>727</v>
      </c>
      <c r="C5212" s="4" t="s">
        <v>728</v>
      </c>
      <c r="D5212" s="4" t="s">
        <v>729</v>
      </c>
      <c r="I5212" s="2">
        <v>46087.448614143519</v>
      </c>
      <c r="J5212" s="4" t="s">
        <v>45</v>
      </c>
      <c r="AB5212" s="4" t="s">
        <v>1069</v>
      </c>
      <c r="AC5212" s="4" t="s">
        <v>1070</v>
      </c>
      <c r="AD5212" s="4"/>
      <c r="AE5212" s="4" t="s">
        <v>733</v>
      </c>
      <c r="AH5212" s="4">
        <v>0</v>
      </c>
      <c r="AI5212" s="4" t="s">
        <v>1071</v>
      </c>
      <c r="AJ5212" s="4" t="s">
        <v>1072</v>
      </c>
    </row>
    <row r="5213" spans="1:37" x14ac:dyDescent="0.2">
      <c r="A5213" s="4" t="s">
        <v>726</v>
      </c>
      <c r="B5213" s="4" t="s">
        <v>727</v>
      </c>
      <c r="C5213" s="4" t="s">
        <v>728</v>
      </c>
      <c r="D5213" s="4" t="s">
        <v>729</v>
      </c>
      <c r="I5213" s="2">
        <v>46087.448614143519</v>
      </c>
      <c r="J5213" s="4" t="s">
        <v>45</v>
      </c>
      <c r="AB5213" s="4" t="s">
        <v>1073</v>
      </c>
      <c r="AC5213" s="4" t="s">
        <v>1074</v>
      </c>
      <c r="AD5213" s="4"/>
      <c r="AE5213" s="4" t="s">
        <v>733</v>
      </c>
      <c r="AH5213" s="4">
        <v>0</v>
      </c>
      <c r="AI5213" s="4" t="s">
        <v>1071</v>
      </c>
      <c r="AJ5213" s="4" t="s">
        <v>1072</v>
      </c>
    </row>
    <row r="5214" spans="1:37" x14ac:dyDescent="0.2">
      <c r="A5214" s="4" t="s">
        <v>726</v>
      </c>
      <c r="B5214" s="4" t="s">
        <v>727</v>
      </c>
      <c r="C5214" s="4" t="s">
        <v>728</v>
      </c>
      <c r="D5214" s="4" t="s">
        <v>729</v>
      </c>
      <c r="I5214" s="2">
        <v>46087.448614143519</v>
      </c>
      <c r="J5214" s="4" t="s">
        <v>45</v>
      </c>
      <c r="AB5214" s="4" t="s">
        <v>1075</v>
      </c>
      <c r="AC5214" s="4" t="s">
        <v>1076</v>
      </c>
      <c r="AD5214" s="4"/>
      <c r="AE5214" s="4" t="s">
        <v>733</v>
      </c>
      <c r="AH5214" s="4">
        <v>0.96099998463081571</v>
      </c>
      <c r="AI5214" s="4" t="s">
        <v>1071</v>
      </c>
      <c r="AJ5214" s="4" t="s">
        <v>1072</v>
      </c>
    </row>
    <row r="5215" spans="1:37" x14ac:dyDescent="0.2">
      <c r="A5215" s="4" t="s">
        <v>726</v>
      </c>
      <c r="B5215" s="4" t="s">
        <v>727</v>
      </c>
      <c r="C5215" s="4" t="s">
        <v>728</v>
      </c>
      <c r="D5215" s="4" t="s">
        <v>729</v>
      </c>
      <c r="I5215" s="2">
        <v>46087.448618750001</v>
      </c>
      <c r="J5215" s="4" t="s">
        <v>45</v>
      </c>
      <c r="AB5215" s="4" t="s">
        <v>811</v>
      </c>
      <c r="AC5215" s="4" t="s">
        <v>812</v>
      </c>
      <c r="AD5215" s="4"/>
      <c r="AE5215" s="4" t="s">
        <v>733</v>
      </c>
      <c r="AH5215" s="4">
        <v>-4865</v>
      </c>
      <c r="AI5215" s="4" t="s">
        <v>813</v>
      </c>
      <c r="AJ5215" s="4" t="s">
        <v>814</v>
      </c>
    </row>
    <row r="5216" spans="1:37" x14ac:dyDescent="0.2">
      <c r="A5216" s="4" t="s">
        <v>726</v>
      </c>
      <c r="B5216" s="4" t="s">
        <v>727</v>
      </c>
      <c r="C5216" s="4" t="s">
        <v>728</v>
      </c>
      <c r="D5216" s="4" t="s">
        <v>729</v>
      </c>
      <c r="I5216" s="2">
        <v>46087.448622685188</v>
      </c>
      <c r="J5216" s="4" t="s">
        <v>737</v>
      </c>
      <c r="N5216" s="4" t="s">
        <v>970</v>
      </c>
      <c r="AK5216" s="4" t="s">
        <v>1297</v>
      </c>
    </row>
    <row r="5217" spans="1:36" x14ac:dyDescent="0.2">
      <c r="A5217" s="4" t="s">
        <v>726</v>
      </c>
      <c r="B5217" s="4" t="s">
        <v>727</v>
      </c>
      <c r="C5217" s="4" t="s">
        <v>728</v>
      </c>
      <c r="D5217" s="4" t="s">
        <v>729</v>
      </c>
      <c r="I5217" s="2">
        <v>46087.448634305554</v>
      </c>
      <c r="J5217" s="4" t="s">
        <v>45</v>
      </c>
      <c r="AB5217" s="4" t="s">
        <v>905</v>
      </c>
      <c r="AC5217" s="4" t="s">
        <v>906</v>
      </c>
      <c r="AD5217" s="4"/>
      <c r="AE5217" s="4" t="s">
        <v>733</v>
      </c>
      <c r="AH5217" s="4">
        <v>51</v>
      </c>
      <c r="AI5217" s="4" t="s">
        <v>6</v>
      </c>
      <c r="AJ5217" s="4" t="s">
        <v>907</v>
      </c>
    </row>
    <row r="5218" spans="1:36" x14ac:dyDescent="0.2">
      <c r="A5218" s="4" t="s">
        <v>726</v>
      </c>
      <c r="B5218" s="4" t="s">
        <v>727</v>
      </c>
      <c r="C5218" s="4" t="s">
        <v>728</v>
      </c>
      <c r="D5218" s="4" t="s">
        <v>729</v>
      </c>
      <c r="I5218" s="2">
        <v>46087.448657407411</v>
      </c>
      <c r="J5218" s="4" t="s">
        <v>44</v>
      </c>
      <c r="K5218" s="4">
        <v>48</v>
      </c>
      <c r="L5218" s="4">
        <v>-84.515960000000007</v>
      </c>
      <c r="M5218" s="4">
        <v>9.9083100000000002</v>
      </c>
      <c r="N5218" s="4" t="s">
        <v>928</v>
      </c>
      <c r="O5218" s="4" t="b">
        <v>1</v>
      </c>
      <c r="P5218" s="4" t="b">
        <v>0</v>
      </c>
      <c r="Q5218" s="4" t="b">
        <v>0</v>
      </c>
      <c r="R5218" s="4" t="b">
        <v>0</v>
      </c>
      <c r="S5218" s="4" t="b">
        <v>0</v>
      </c>
      <c r="T5218" s="4" t="b">
        <v>0</v>
      </c>
      <c r="U5218" s="4" t="b">
        <v>0</v>
      </c>
      <c r="V5218" s="4" t="b">
        <v>0</v>
      </c>
      <c r="W5218" s="4" t="b">
        <v>0</v>
      </c>
      <c r="X5218" s="4" t="b">
        <v>1</v>
      </c>
      <c r="Y5218" s="4" t="b">
        <v>1</v>
      </c>
    </row>
    <row r="5219" spans="1:36" x14ac:dyDescent="0.2">
      <c r="A5219" s="4" t="s">
        <v>726</v>
      </c>
      <c r="B5219" s="4" t="s">
        <v>727</v>
      </c>
      <c r="C5219" s="4" t="s">
        <v>728</v>
      </c>
      <c r="D5219" s="4" t="s">
        <v>729</v>
      </c>
      <c r="I5219" s="2">
        <v>46087.448680601854</v>
      </c>
      <c r="J5219" s="4" t="s">
        <v>45</v>
      </c>
      <c r="AB5219" s="4" t="s">
        <v>905</v>
      </c>
      <c r="AC5219" s="4" t="s">
        <v>906</v>
      </c>
      <c r="AD5219" s="4"/>
      <c r="AE5219" s="4" t="s">
        <v>733</v>
      </c>
      <c r="AH5219" s="4">
        <v>46</v>
      </c>
      <c r="AI5219" s="4" t="s">
        <v>6</v>
      </c>
      <c r="AJ5219" s="4" t="s">
        <v>907</v>
      </c>
    </row>
    <row r="5220" spans="1:36" x14ac:dyDescent="0.2">
      <c r="A5220" s="4" t="s">
        <v>726</v>
      </c>
      <c r="B5220" s="4" t="s">
        <v>727</v>
      </c>
      <c r="C5220" s="4" t="s">
        <v>728</v>
      </c>
      <c r="D5220" s="4" t="s">
        <v>729</v>
      </c>
      <c r="I5220" s="2">
        <v>46087.448692129627</v>
      </c>
      <c r="J5220" s="4" t="s">
        <v>44</v>
      </c>
      <c r="K5220" s="4">
        <v>46</v>
      </c>
      <c r="L5220" s="4">
        <v>-84.515690000000006</v>
      </c>
      <c r="M5220" s="4">
        <v>9.9085199999999993</v>
      </c>
      <c r="N5220" s="4" t="s">
        <v>928</v>
      </c>
      <c r="O5220" s="4" t="b">
        <v>1</v>
      </c>
      <c r="P5220" s="4" t="b">
        <v>0</v>
      </c>
      <c r="Q5220" s="4" t="b">
        <v>0</v>
      </c>
      <c r="R5220" s="4" t="b">
        <v>0</v>
      </c>
      <c r="S5220" s="4" t="b">
        <v>0</v>
      </c>
      <c r="T5220" s="4" t="b">
        <v>0</v>
      </c>
      <c r="U5220" s="4" t="b">
        <v>0</v>
      </c>
      <c r="V5220" s="4" t="b">
        <v>0</v>
      </c>
      <c r="W5220" s="4" t="b">
        <v>0</v>
      </c>
      <c r="X5220" s="4" t="b">
        <v>1</v>
      </c>
      <c r="Y5220" s="4" t="b">
        <v>1</v>
      </c>
    </row>
    <row r="5221" spans="1:36" x14ac:dyDescent="0.2">
      <c r="A5221" s="4" t="s">
        <v>726</v>
      </c>
      <c r="B5221" s="4" t="s">
        <v>727</v>
      </c>
      <c r="C5221" s="4" t="s">
        <v>728</v>
      </c>
      <c r="D5221" s="4" t="s">
        <v>729</v>
      </c>
      <c r="I5221" s="2">
        <v>46087.448773148149</v>
      </c>
      <c r="J5221" s="4" t="s">
        <v>44</v>
      </c>
      <c r="K5221" s="4">
        <v>52</v>
      </c>
      <c r="L5221" s="4">
        <v>-84.515020000000007</v>
      </c>
      <c r="M5221" s="4">
        <v>9.9090600000000002</v>
      </c>
      <c r="N5221" s="4" t="s">
        <v>928</v>
      </c>
      <c r="O5221" s="4" t="b">
        <v>1</v>
      </c>
      <c r="P5221" s="4" t="b">
        <v>0</v>
      </c>
      <c r="Q5221" s="4" t="b">
        <v>0</v>
      </c>
      <c r="R5221" s="4" t="b">
        <v>0</v>
      </c>
      <c r="S5221" s="4" t="b">
        <v>0</v>
      </c>
      <c r="T5221" s="4" t="b">
        <v>0</v>
      </c>
      <c r="U5221" s="4" t="b">
        <v>0</v>
      </c>
      <c r="V5221" s="4" t="b">
        <v>0</v>
      </c>
      <c r="W5221" s="4" t="b">
        <v>0</v>
      </c>
      <c r="X5221" s="4" t="b">
        <v>1</v>
      </c>
      <c r="Y5221" s="4" t="b">
        <v>1</v>
      </c>
    </row>
    <row r="5222" spans="1:36" x14ac:dyDescent="0.2">
      <c r="A5222" s="4" t="s">
        <v>726</v>
      </c>
      <c r="B5222" s="4" t="s">
        <v>727</v>
      </c>
      <c r="C5222" s="4" t="s">
        <v>728</v>
      </c>
      <c r="D5222" s="4" t="s">
        <v>729</v>
      </c>
      <c r="I5222" s="2">
        <v>46087.448781643521</v>
      </c>
      <c r="J5222" s="4" t="s">
        <v>45</v>
      </c>
      <c r="AB5222" s="4" t="s">
        <v>811</v>
      </c>
      <c r="AC5222" s="4" t="s">
        <v>812</v>
      </c>
      <c r="AD5222" s="4"/>
      <c r="AE5222" s="4" t="s">
        <v>733</v>
      </c>
      <c r="AH5222" s="4">
        <v>17758</v>
      </c>
      <c r="AI5222" s="4" t="s">
        <v>813</v>
      </c>
      <c r="AJ5222" s="4" t="s">
        <v>814</v>
      </c>
    </row>
    <row r="5223" spans="1:36" x14ac:dyDescent="0.2">
      <c r="A5223" s="4" t="s">
        <v>726</v>
      </c>
      <c r="B5223" s="4" t="s">
        <v>727</v>
      </c>
      <c r="C5223" s="4" t="s">
        <v>728</v>
      </c>
      <c r="D5223" s="4" t="s">
        <v>729</v>
      </c>
      <c r="I5223" s="2">
        <v>46087.448819490739</v>
      </c>
      <c r="J5223" s="4" t="s">
        <v>45</v>
      </c>
      <c r="AB5223" s="4" t="s">
        <v>905</v>
      </c>
      <c r="AC5223" s="4" t="s">
        <v>906</v>
      </c>
      <c r="AD5223" s="4"/>
      <c r="AE5223" s="4" t="s">
        <v>733</v>
      </c>
      <c r="AH5223" s="4">
        <v>59</v>
      </c>
      <c r="AI5223" s="4" t="s">
        <v>6</v>
      </c>
      <c r="AJ5223" s="4" t="s">
        <v>907</v>
      </c>
    </row>
    <row r="5224" spans="1:36" x14ac:dyDescent="0.2">
      <c r="A5224" s="4" t="s">
        <v>726</v>
      </c>
      <c r="B5224" s="4" t="s">
        <v>727</v>
      </c>
      <c r="C5224" s="4" t="s">
        <v>728</v>
      </c>
      <c r="D5224" s="4" t="s">
        <v>729</v>
      </c>
      <c r="I5224" s="2">
        <v>46087.448838935183</v>
      </c>
      <c r="J5224" s="4" t="s">
        <v>45</v>
      </c>
      <c r="AB5224" s="4" t="s">
        <v>772</v>
      </c>
      <c r="AC5224" s="4" t="s">
        <v>773</v>
      </c>
      <c r="AD5224" s="4"/>
      <c r="AE5224" s="4" t="s">
        <v>733</v>
      </c>
      <c r="AH5224" s="4">
        <v>16020</v>
      </c>
      <c r="AI5224" s="4" t="s">
        <v>774</v>
      </c>
      <c r="AJ5224" s="4" t="s">
        <v>775</v>
      </c>
    </row>
    <row r="5225" spans="1:36" x14ac:dyDescent="0.2">
      <c r="A5225" s="4" t="s">
        <v>726</v>
      </c>
      <c r="B5225" s="4" t="s">
        <v>727</v>
      </c>
      <c r="C5225" s="4" t="s">
        <v>728</v>
      </c>
      <c r="D5225" s="4" t="s">
        <v>729</v>
      </c>
      <c r="I5225" s="2">
        <v>46087.448838935183</v>
      </c>
      <c r="J5225" s="4" t="s">
        <v>45</v>
      </c>
      <c r="AB5225" s="4" t="s">
        <v>776</v>
      </c>
      <c r="AC5225" s="4" t="s">
        <v>777</v>
      </c>
      <c r="AD5225" s="4"/>
      <c r="AE5225" s="4" t="s">
        <v>733</v>
      </c>
      <c r="AH5225" s="4">
        <v>16020</v>
      </c>
      <c r="AI5225" s="4" t="s">
        <v>774</v>
      </c>
      <c r="AJ5225" s="4" t="s">
        <v>775</v>
      </c>
    </row>
    <row r="5226" spans="1:36" x14ac:dyDescent="0.2">
      <c r="A5226" s="4" t="s">
        <v>726</v>
      </c>
      <c r="B5226" s="4" t="s">
        <v>727</v>
      </c>
      <c r="C5226" s="4" t="s">
        <v>728</v>
      </c>
      <c r="D5226" s="4" t="s">
        <v>729</v>
      </c>
      <c r="I5226" s="2">
        <v>46087.448839652781</v>
      </c>
      <c r="J5226" s="4" t="s">
        <v>45</v>
      </c>
      <c r="AB5226" s="4" t="s">
        <v>811</v>
      </c>
      <c r="AC5226" s="4" t="s">
        <v>812</v>
      </c>
      <c r="AD5226" s="4"/>
      <c r="AE5226" s="4" t="s">
        <v>733</v>
      </c>
      <c r="AH5226" s="4">
        <v>-11850</v>
      </c>
      <c r="AI5226" s="4" t="s">
        <v>813</v>
      </c>
      <c r="AJ5226" s="4" t="s">
        <v>814</v>
      </c>
    </row>
    <row r="5227" spans="1:36" x14ac:dyDescent="0.2">
      <c r="A5227" s="4" t="s">
        <v>726</v>
      </c>
      <c r="B5227" s="4" t="s">
        <v>727</v>
      </c>
      <c r="C5227" s="4" t="s">
        <v>728</v>
      </c>
      <c r="D5227" s="4" t="s">
        <v>729</v>
      </c>
      <c r="I5227" s="2">
        <v>46087.448842592596</v>
      </c>
      <c r="J5227" s="4" t="s">
        <v>44</v>
      </c>
      <c r="K5227" s="4">
        <v>57</v>
      </c>
      <c r="L5227" s="4">
        <v>-84.514380000000003</v>
      </c>
      <c r="M5227" s="4">
        <v>9.9095899999999997</v>
      </c>
      <c r="N5227" s="4" t="s">
        <v>930</v>
      </c>
      <c r="O5227" s="4" t="b">
        <v>1</v>
      </c>
      <c r="P5227" s="4" t="b">
        <v>0</v>
      </c>
      <c r="Q5227" s="4" t="b">
        <v>0</v>
      </c>
      <c r="R5227" s="4" t="b">
        <v>0</v>
      </c>
      <c r="S5227" s="4" t="b">
        <v>0</v>
      </c>
      <c r="T5227" s="4" t="b">
        <v>0</v>
      </c>
      <c r="U5227" s="4" t="b">
        <v>0</v>
      </c>
      <c r="V5227" s="4" t="b">
        <v>0</v>
      </c>
      <c r="W5227" s="4" t="b">
        <v>0</v>
      </c>
      <c r="X5227" s="4" t="b">
        <v>1</v>
      </c>
      <c r="Y5227" s="4" t="b">
        <v>1</v>
      </c>
    </row>
    <row r="5228" spans="1:36" x14ac:dyDescent="0.2">
      <c r="A5228" s="4" t="s">
        <v>726</v>
      </c>
      <c r="B5228" s="4" t="s">
        <v>727</v>
      </c>
      <c r="C5228" s="4" t="s">
        <v>728</v>
      </c>
      <c r="D5228" s="4" t="s">
        <v>729</v>
      </c>
      <c r="I5228" s="2">
        <v>46087.448865833336</v>
      </c>
      <c r="J5228" s="4" t="s">
        <v>45</v>
      </c>
      <c r="AB5228" s="4" t="s">
        <v>905</v>
      </c>
      <c r="AC5228" s="4" t="s">
        <v>906</v>
      </c>
      <c r="AD5228" s="4"/>
      <c r="AE5228" s="4" t="s">
        <v>733</v>
      </c>
      <c r="AH5228" s="4">
        <v>53</v>
      </c>
      <c r="AI5228" s="4" t="s">
        <v>6</v>
      </c>
      <c r="AJ5228" s="4" t="s">
        <v>907</v>
      </c>
    </row>
    <row r="5229" spans="1:36" x14ac:dyDescent="0.2">
      <c r="A5229" s="4" t="s">
        <v>726</v>
      </c>
      <c r="B5229" s="4" t="s">
        <v>727</v>
      </c>
      <c r="C5229" s="4" t="s">
        <v>728</v>
      </c>
      <c r="D5229" s="4" t="s">
        <v>729</v>
      </c>
      <c r="I5229" s="2">
        <v>46087.448877314811</v>
      </c>
      <c r="J5229" s="4" t="s">
        <v>44</v>
      </c>
      <c r="K5229" s="4">
        <v>52</v>
      </c>
      <c r="L5229" s="4">
        <v>-84.514060000000001</v>
      </c>
      <c r="M5229" s="4">
        <v>9.9098400000000009</v>
      </c>
      <c r="N5229" s="4" t="s">
        <v>930</v>
      </c>
      <c r="O5229" s="4" t="b">
        <v>1</v>
      </c>
      <c r="P5229" s="4" t="b">
        <v>0</v>
      </c>
      <c r="Q5229" s="4" t="b">
        <v>0</v>
      </c>
      <c r="R5229" s="4" t="b">
        <v>0</v>
      </c>
      <c r="S5229" s="4" t="b">
        <v>0</v>
      </c>
      <c r="T5229" s="4" t="b">
        <v>0</v>
      </c>
      <c r="U5229" s="4" t="b">
        <v>0</v>
      </c>
      <c r="V5229" s="4" t="b">
        <v>0</v>
      </c>
      <c r="W5229" s="4" t="b">
        <v>0</v>
      </c>
      <c r="X5229" s="4" t="b">
        <v>1</v>
      </c>
      <c r="Y5229" s="4" t="b">
        <v>1</v>
      </c>
    </row>
    <row r="5230" spans="1:36" x14ac:dyDescent="0.2">
      <c r="A5230" s="4" t="s">
        <v>726</v>
      </c>
      <c r="B5230" s="4" t="s">
        <v>727</v>
      </c>
      <c r="C5230" s="4" t="s">
        <v>728</v>
      </c>
      <c r="D5230" s="4" t="s">
        <v>729</v>
      </c>
      <c r="I5230" s="2">
        <v>46087.448969907404</v>
      </c>
      <c r="J5230" s="4" t="s">
        <v>44</v>
      </c>
      <c r="K5230" s="4">
        <v>61</v>
      </c>
      <c r="L5230" s="4">
        <v>-84.513130000000004</v>
      </c>
      <c r="M5230" s="4">
        <v>9.9105100000000004</v>
      </c>
      <c r="N5230" s="4" t="s">
        <v>947</v>
      </c>
      <c r="O5230" s="4" t="b">
        <v>1</v>
      </c>
      <c r="P5230" s="4" t="b">
        <v>0</v>
      </c>
      <c r="Q5230" s="4" t="b">
        <v>0</v>
      </c>
      <c r="R5230" s="4" t="b">
        <v>0</v>
      </c>
      <c r="S5230" s="4" t="b">
        <v>0</v>
      </c>
      <c r="T5230" s="4" t="b">
        <v>0</v>
      </c>
      <c r="U5230" s="4" t="b">
        <v>0</v>
      </c>
      <c r="V5230" s="4" t="b">
        <v>0</v>
      </c>
      <c r="W5230" s="4" t="b">
        <v>0</v>
      </c>
      <c r="X5230" s="4" t="b">
        <v>1</v>
      </c>
      <c r="Y5230" s="4" t="b">
        <v>1</v>
      </c>
    </row>
    <row r="5231" spans="1:36" x14ac:dyDescent="0.2">
      <c r="A5231" s="4" t="s">
        <v>726</v>
      </c>
      <c r="B5231" s="4" t="s">
        <v>727</v>
      </c>
      <c r="C5231" s="4" t="s">
        <v>728</v>
      </c>
      <c r="D5231" s="4" t="s">
        <v>729</v>
      </c>
      <c r="I5231" s="2">
        <v>46087.448981574074</v>
      </c>
      <c r="J5231" s="4" t="s">
        <v>45</v>
      </c>
      <c r="AB5231" s="4" t="s">
        <v>905</v>
      </c>
      <c r="AC5231" s="4" t="s">
        <v>906</v>
      </c>
      <c r="AD5231" s="4"/>
      <c r="AE5231" s="4" t="s">
        <v>733</v>
      </c>
      <c r="AH5231" s="4">
        <v>63</v>
      </c>
      <c r="AI5231" s="4" t="s">
        <v>6</v>
      </c>
      <c r="AJ5231" s="4" t="s">
        <v>907</v>
      </c>
    </row>
    <row r="5232" spans="1:36" x14ac:dyDescent="0.2">
      <c r="A5232" s="4" t="s">
        <v>726</v>
      </c>
      <c r="B5232" s="4" t="s">
        <v>727</v>
      </c>
      <c r="C5232" s="4" t="s">
        <v>728</v>
      </c>
      <c r="D5232" s="4" t="s">
        <v>729</v>
      </c>
      <c r="I5232" s="2">
        <v>46087.449025289352</v>
      </c>
      <c r="J5232" s="4" t="s">
        <v>45</v>
      </c>
      <c r="AB5232" s="4" t="s">
        <v>811</v>
      </c>
      <c r="AC5232" s="4" t="s">
        <v>812</v>
      </c>
      <c r="AD5232" s="4"/>
      <c r="AE5232" s="4" t="s">
        <v>733</v>
      </c>
      <c r="AH5232" s="4">
        <v>30090</v>
      </c>
      <c r="AI5232" s="4" t="s">
        <v>813</v>
      </c>
      <c r="AJ5232" s="4" t="s">
        <v>814</v>
      </c>
    </row>
    <row r="5233" spans="1:37" x14ac:dyDescent="0.2">
      <c r="A5233" s="4" t="s">
        <v>726</v>
      </c>
      <c r="B5233" s="4" t="s">
        <v>727</v>
      </c>
      <c r="C5233" s="4" t="s">
        <v>728</v>
      </c>
      <c r="D5233" s="4" t="s">
        <v>729</v>
      </c>
      <c r="I5233" s="2">
        <v>46087.449051157404</v>
      </c>
      <c r="J5233" s="4" t="s">
        <v>45</v>
      </c>
      <c r="AB5233" s="4" t="s">
        <v>905</v>
      </c>
      <c r="AC5233" s="4" t="s">
        <v>906</v>
      </c>
      <c r="AD5233" s="4"/>
      <c r="AE5233" s="4" t="s">
        <v>733</v>
      </c>
      <c r="AH5233" s="4">
        <v>76</v>
      </c>
      <c r="AI5233" s="4" t="s">
        <v>6</v>
      </c>
      <c r="AJ5233" s="4" t="s">
        <v>907</v>
      </c>
    </row>
    <row r="5234" spans="1:37" x14ac:dyDescent="0.2">
      <c r="A5234" s="4" t="s">
        <v>726</v>
      </c>
      <c r="B5234" s="4" t="s">
        <v>727</v>
      </c>
      <c r="C5234" s="4" t="s">
        <v>728</v>
      </c>
      <c r="D5234" s="4" t="s">
        <v>729</v>
      </c>
      <c r="I5234" s="2">
        <v>46087.449062500003</v>
      </c>
      <c r="J5234" s="4" t="s">
        <v>44</v>
      </c>
      <c r="K5234" s="4">
        <v>74</v>
      </c>
      <c r="L5234" s="4">
        <v>-84.511889999999994</v>
      </c>
      <c r="M5234" s="4">
        <v>9.9110899999999997</v>
      </c>
      <c r="N5234" s="4" t="s">
        <v>947</v>
      </c>
      <c r="O5234" s="4" t="b">
        <v>1</v>
      </c>
      <c r="P5234" s="4" t="b">
        <v>0</v>
      </c>
      <c r="Q5234" s="4" t="b">
        <v>0</v>
      </c>
      <c r="R5234" s="4" t="b">
        <v>0</v>
      </c>
      <c r="S5234" s="4" t="b">
        <v>0</v>
      </c>
      <c r="T5234" s="4" t="b">
        <v>0</v>
      </c>
      <c r="U5234" s="4" t="b">
        <v>0</v>
      </c>
      <c r="V5234" s="4" t="b">
        <v>0</v>
      </c>
      <c r="W5234" s="4" t="b">
        <v>0</v>
      </c>
      <c r="X5234" s="4" t="b">
        <v>1</v>
      </c>
      <c r="Y5234" s="4" t="b">
        <v>1</v>
      </c>
    </row>
    <row r="5235" spans="1:37" x14ac:dyDescent="0.2">
      <c r="A5235" s="4" t="s">
        <v>726</v>
      </c>
      <c r="B5235" s="4" t="s">
        <v>727</v>
      </c>
      <c r="C5235" s="4" t="s">
        <v>728</v>
      </c>
      <c r="D5235" s="4" t="s">
        <v>729</v>
      </c>
      <c r="I5235" s="2">
        <v>46087.449106805558</v>
      </c>
      <c r="J5235" s="4" t="s">
        <v>45</v>
      </c>
      <c r="AB5235" s="4" t="s">
        <v>811</v>
      </c>
      <c r="AC5235" s="4" t="s">
        <v>812</v>
      </c>
      <c r="AD5235" s="4"/>
      <c r="AE5235" s="4" t="s">
        <v>733</v>
      </c>
      <c r="AH5235" s="4">
        <v>-14490</v>
      </c>
      <c r="AI5235" s="4" t="s">
        <v>813</v>
      </c>
      <c r="AJ5235" s="4" t="s">
        <v>814</v>
      </c>
    </row>
    <row r="5236" spans="1:37" x14ac:dyDescent="0.2">
      <c r="A5236" s="4" t="s">
        <v>726</v>
      </c>
      <c r="B5236" s="4" t="s">
        <v>727</v>
      </c>
      <c r="C5236" s="4" t="s">
        <v>728</v>
      </c>
      <c r="D5236" s="4" t="s">
        <v>729</v>
      </c>
      <c r="I5236" s="2">
        <v>46087.449108796296</v>
      </c>
      <c r="J5236" s="4" t="s">
        <v>44</v>
      </c>
      <c r="K5236" s="4">
        <v>72</v>
      </c>
      <c r="L5236" s="4">
        <v>-84.511179999999996</v>
      </c>
      <c r="M5236" s="4">
        <v>9.9112899999999993</v>
      </c>
      <c r="N5236" s="4" t="s">
        <v>928</v>
      </c>
      <c r="O5236" s="4" t="b">
        <v>1</v>
      </c>
      <c r="P5236" s="4" t="b">
        <v>0</v>
      </c>
      <c r="Q5236" s="4" t="b">
        <v>0</v>
      </c>
      <c r="R5236" s="4" t="b">
        <v>0</v>
      </c>
      <c r="S5236" s="4" t="b">
        <v>0</v>
      </c>
      <c r="T5236" s="4" t="b">
        <v>0</v>
      </c>
      <c r="U5236" s="4" t="b">
        <v>0</v>
      </c>
      <c r="V5236" s="4" t="b">
        <v>0</v>
      </c>
      <c r="W5236" s="4" t="b">
        <v>0</v>
      </c>
      <c r="X5236" s="4" t="b">
        <v>1</v>
      </c>
      <c r="Y5236" s="4" t="b">
        <v>1</v>
      </c>
    </row>
    <row r="5237" spans="1:37" x14ac:dyDescent="0.2">
      <c r="A5237" s="4" t="s">
        <v>726</v>
      </c>
      <c r="B5237" s="4" t="s">
        <v>727</v>
      </c>
      <c r="C5237" s="4" t="s">
        <v>728</v>
      </c>
      <c r="D5237" s="4" t="s">
        <v>729</v>
      </c>
      <c r="I5237" s="2">
        <v>46087.449120555553</v>
      </c>
      <c r="J5237" s="4" t="s">
        <v>45</v>
      </c>
      <c r="AB5237" s="4" t="s">
        <v>851</v>
      </c>
      <c r="AC5237" s="4" t="s">
        <v>852</v>
      </c>
      <c r="AD5237" s="4"/>
      <c r="AE5237" s="4" t="s">
        <v>733</v>
      </c>
      <c r="AH5237" s="4">
        <v>2</v>
      </c>
      <c r="AI5237" s="4" t="s">
        <v>734</v>
      </c>
      <c r="AJ5237" s="4" t="s">
        <v>735</v>
      </c>
    </row>
    <row r="5238" spans="1:37" x14ac:dyDescent="0.2">
      <c r="A5238" s="4" t="s">
        <v>726</v>
      </c>
      <c r="B5238" s="4" t="s">
        <v>727</v>
      </c>
      <c r="C5238" s="4" t="s">
        <v>728</v>
      </c>
      <c r="D5238" s="4" t="s">
        <v>729</v>
      </c>
      <c r="I5238" s="2">
        <v>46087.449120682868</v>
      </c>
      <c r="J5238" s="4" t="s">
        <v>737</v>
      </c>
      <c r="N5238" s="4" t="s">
        <v>853</v>
      </c>
      <c r="AK5238" s="4" t="s">
        <v>1298</v>
      </c>
    </row>
    <row r="5239" spans="1:37" x14ac:dyDescent="0.2">
      <c r="A5239" s="4" t="s">
        <v>726</v>
      </c>
      <c r="B5239" s="4" t="s">
        <v>727</v>
      </c>
      <c r="C5239" s="4" t="s">
        <v>728</v>
      </c>
      <c r="D5239" s="4" t="s">
        <v>729</v>
      </c>
      <c r="I5239" s="2">
        <v>46087.449120682868</v>
      </c>
      <c r="J5239" s="4" t="s">
        <v>45</v>
      </c>
      <c r="AB5239" s="4" t="s">
        <v>855</v>
      </c>
      <c r="AC5239" s="4" t="s">
        <v>856</v>
      </c>
      <c r="AD5239" s="4"/>
      <c r="AE5239" s="4" t="s">
        <v>733</v>
      </c>
      <c r="AH5239" s="4">
        <v>89</v>
      </c>
      <c r="AI5239" s="4" t="s">
        <v>734</v>
      </c>
      <c r="AJ5239" s="4" t="s">
        <v>735</v>
      </c>
    </row>
    <row r="5240" spans="1:37" x14ac:dyDescent="0.2">
      <c r="A5240" s="4" t="s">
        <v>726</v>
      </c>
      <c r="B5240" s="4" t="s">
        <v>727</v>
      </c>
      <c r="C5240" s="4" t="s">
        <v>728</v>
      </c>
      <c r="D5240" s="4" t="s">
        <v>729</v>
      </c>
      <c r="I5240" s="2">
        <v>46087.449166666665</v>
      </c>
      <c r="J5240" s="4" t="s">
        <v>44</v>
      </c>
      <c r="K5240" s="4">
        <v>65</v>
      </c>
      <c r="L5240" s="4">
        <v>-84.510329999999996</v>
      </c>
      <c r="M5240" s="4">
        <v>9.9114199999999997</v>
      </c>
      <c r="N5240" s="4" t="s">
        <v>930</v>
      </c>
      <c r="O5240" s="4" t="b">
        <v>1</v>
      </c>
      <c r="P5240" s="4" t="b">
        <v>0</v>
      </c>
      <c r="Q5240" s="4" t="b">
        <v>0</v>
      </c>
      <c r="R5240" s="4" t="b">
        <v>0</v>
      </c>
      <c r="S5240" s="4" t="b">
        <v>0</v>
      </c>
      <c r="T5240" s="4" t="b">
        <v>0</v>
      </c>
      <c r="U5240" s="4" t="b">
        <v>0</v>
      </c>
      <c r="V5240" s="4" t="b">
        <v>0</v>
      </c>
      <c r="W5240" s="4" t="b">
        <v>0</v>
      </c>
      <c r="X5240" s="4" t="b">
        <v>1</v>
      </c>
      <c r="Y5240" s="4" t="b">
        <v>1</v>
      </c>
    </row>
    <row r="5241" spans="1:37" x14ac:dyDescent="0.2">
      <c r="A5241" s="4" t="s">
        <v>726</v>
      </c>
      <c r="B5241" s="4" t="s">
        <v>727</v>
      </c>
      <c r="C5241" s="4" t="s">
        <v>728</v>
      </c>
      <c r="D5241" s="4" t="s">
        <v>729</v>
      </c>
      <c r="I5241" s="2">
        <v>46087.449178425923</v>
      </c>
      <c r="J5241" s="4" t="s">
        <v>45</v>
      </c>
      <c r="AB5241" s="4" t="s">
        <v>905</v>
      </c>
      <c r="AC5241" s="4" t="s">
        <v>906</v>
      </c>
      <c r="AD5241" s="4"/>
      <c r="AE5241" s="4" t="s">
        <v>733</v>
      </c>
      <c r="AH5241" s="4">
        <v>66</v>
      </c>
      <c r="AI5241" s="4" t="s">
        <v>6</v>
      </c>
      <c r="AJ5241" s="4" t="s">
        <v>907</v>
      </c>
    </row>
    <row r="5242" spans="1:37" x14ac:dyDescent="0.2">
      <c r="A5242" s="4" t="s">
        <v>726</v>
      </c>
      <c r="B5242" s="4" t="s">
        <v>727</v>
      </c>
      <c r="C5242" s="4" t="s">
        <v>728</v>
      </c>
      <c r="D5242" s="4" t="s">
        <v>729</v>
      </c>
      <c r="I5242" s="2">
        <v>46087.449212962965</v>
      </c>
      <c r="J5242" s="4" t="s">
        <v>44</v>
      </c>
      <c r="K5242" s="4">
        <v>66</v>
      </c>
      <c r="L5242" s="4">
        <v>-84.50967</v>
      </c>
      <c r="M5242" s="4">
        <v>9.9114699999999996</v>
      </c>
      <c r="N5242" s="4" t="s">
        <v>947</v>
      </c>
      <c r="O5242" s="4" t="b">
        <v>1</v>
      </c>
      <c r="P5242" s="4" t="b">
        <v>0</v>
      </c>
      <c r="Q5242" s="4" t="b">
        <v>0</v>
      </c>
      <c r="R5242" s="4" t="b">
        <v>0</v>
      </c>
      <c r="S5242" s="4" t="b">
        <v>0</v>
      </c>
      <c r="T5242" s="4" t="b">
        <v>0</v>
      </c>
      <c r="U5242" s="4" t="b">
        <v>0</v>
      </c>
      <c r="V5242" s="4" t="b">
        <v>0</v>
      </c>
      <c r="W5242" s="4" t="b">
        <v>0</v>
      </c>
      <c r="X5242" s="4" t="b">
        <v>1</v>
      </c>
      <c r="Y5242" s="4" t="b">
        <v>1</v>
      </c>
    </row>
    <row r="5243" spans="1:37" x14ac:dyDescent="0.2">
      <c r="A5243" s="4" t="s">
        <v>726</v>
      </c>
      <c r="B5243" s="4" t="s">
        <v>727</v>
      </c>
      <c r="C5243" s="4" t="s">
        <v>728</v>
      </c>
      <c r="D5243" s="4" t="s">
        <v>729</v>
      </c>
      <c r="I5243" s="2">
        <v>46087.449269571756</v>
      </c>
      <c r="J5243" s="4" t="s">
        <v>45</v>
      </c>
      <c r="AB5243" s="4" t="s">
        <v>811</v>
      </c>
      <c r="AC5243" s="4" t="s">
        <v>812</v>
      </c>
      <c r="AD5243" s="4"/>
      <c r="AE5243" s="4" t="s">
        <v>733</v>
      </c>
      <c r="AH5243" s="4">
        <v>32101</v>
      </c>
      <c r="AI5243" s="4" t="s">
        <v>813</v>
      </c>
      <c r="AJ5243" s="4" t="s">
        <v>814</v>
      </c>
    </row>
    <row r="5244" spans="1:37" x14ac:dyDescent="0.2">
      <c r="A5244" s="4" t="s">
        <v>726</v>
      </c>
      <c r="B5244" s="4" t="s">
        <v>727</v>
      </c>
      <c r="C5244" s="4" t="s">
        <v>728</v>
      </c>
      <c r="D5244" s="4" t="s">
        <v>729</v>
      </c>
      <c r="I5244" s="2">
        <v>46087.449282407404</v>
      </c>
      <c r="J5244" s="4" t="s">
        <v>45</v>
      </c>
      <c r="AB5244" s="4" t="s">
        <v>905</v>
      </c>
      <c r="AC5244" s="4" t="s">
        <v>906</v>
      </c>
      <c r="AD5244" s="4"/>
      <c r="AE5244" s="4" t="s">
        <v>733</v>
      </c>
      <c r="AH5244" s="4">
        <v>66</v>
      </c>
      <c r="AI5244" s="4" t="s">
        <v>6</v>
      </c>
      <c r="AJ5244" s="4" t="s">
        <v>907</v>
      </c>
    </row>
    <row r="5245" spans="1:37" x14ac:dyDescent="0.2">
      <c r="A5245" s="4" t="s">
        <v>726</v>
      </c>
      <c r="B5245" s="4" t="s">
        <v>727</v>
      </c>
      <c r="C5245" s="4" t="s">
        <v>728</v>
      </c>
      <c r="D5245" s="4" t="s">
        <v>729</v>
      </c>
      <c r="I5245" s="2">
        <v>46087.449328703704</v>
      </c>
      <c r="J5245" s="4" t="s">
        <v>44</v>
      </c>
      <c r="K5245" s="4">
        <v>59</v>
      </c>
      <c r="L5245" s="4">
        <v>-84.508070000000004</v>
      </c>
      <c r="M5245" s="4">
        <v>9.9115699999999993</v>
      </c>
      <c r="N5245" s="4" t="s">
        <v>928</v>
      </c>
      <c r="O5245" s="4" t="b">
        <v>1</v>
      </c>
      <c r="P5245" s="4" t="b">
        <v>0</v>
      </c>
      <c r="Q5245" s="4" t="b">
        <v>0</v>
      </c>
      <c r="R5245" s="4" t="b">
        <v>0</v>
      </c>
      <c r="S5245" s="4" t="b">
        <v>0</v>
      </c>
      <c r="T5245" s="4" t="b">
        <v>0</v>
      </c>
      <c r="U5245" s="4" t="b">
        <v>0</v>
      </c>
      <c r="V5245" s="4" t="b">
        <v>0</v>
      </c>
      <c r="W5245" s="4" t="b">
        <v>0</v>
      </c>
      <c r="X5245" s="4" t="b">
        <v>1</v>
      </c>
      <c r="Y5245" s="4" t="b">
        <v>1</v>
      </c>
    </row>
    <row r="5246" spans="1:37" x14ac:dyDescent="0.2">
      <c r="A5246" s="4" t="s">
        <v>726</v>
      </c>
      <c r="B5246" s="4" t="s">
        <v>727</v>
      </c>
      <c r="C5246" s="4" t="s">
        <v>728</v>
      </c>
      <c r="D5246" s="4" t="s">
        <v>729</v>
      </c>
      <c r="I5246" s="2">
        <v>46087.449350949071</v>
      </c>
      <c r="J5246" s="4" t="s">
        <v>45</v>
      </c>
      <c r="AB5246" s="4" t="s">
        <v>811</v>
      </c>
      <c r="AC5246" s="4" t="s">
        <v>812</v>
      </c>
      <c r="AD5246" s="4"/>
      <c r="AE5246" s="4" t="s">
        <v>733</v>
      </c>
      <c r="AH5246" s="4">
        <v>-6717</v>
      </c>
      <c r="AI5246" s="4" t="s">
        <v>813</v>
      </c>
      <c r="AJ5246" s="4" t="s">
        <v>814</v>
      </c>
    </row>
    <row r="5247" spans="1:37" x14ac:dyDescent="0.2">
      <c r="A5247" s="4" t="s">
        <v>726</v>
      </c>
      <c r="B5247" s="4" t="s">
        <v>727</v>
      </c>
      <c r="C5247" s="4" t="s">
        <v>728</v>
      </c>
      <c r="D5247" s="4" t="s">
        <v>729</v>
      </c>
      <c r="I5247" s="2">
        <v>46087.449363425927</v>
      </c>
      <c r="J5247" s="4" t="s">
        <v>44</v>
      </c>
      <c r="K5247" s="4">
        <v>52</v>
      </c>
      <c r="L5247" s="4">
        <v>-84.507649999999998</v>
      </c>
      <c r="M5247" s="4">
        <v>9.9115900000000003</v>
      </c>
      <c r="N5247" s="4" t="s">
        <v>930</v>
      </c>
      <c r="O5247" s="4" t="b">
        <v>1</v>
      </c>
      <c r="P5247" s="4" t="b">
        <v>0</v>
      </c>
      <c r="Q5247" s="4" t="b">
        <v>0</v>
      </c>
      <c r="R5247" s="4" t="b">
        <v>0</v>
      </c>
      <c r="S5247" s="4" t="b">
        <v>0</v>
      </c>
      <c r="T5247" s="4" t="b">
        <v>0</v>
      </c>
      <c r="U5247" s="4" t="b">
        <v>0</v>
      </c>
      <c r="V5247" s="4" t="b">
        <v>0</v>
      </c>
      <c r="W5247" s="4" t="b">
        <v>0</v>
      </c>
      <c r="X5247" s="4" t="b">
        <v>1</v>
      </c>
      <c r="Y5247" s="4" t="b">
        <v>1</v>
      </c>
    </row>
    <row r="5248" spans="1:37" x14ac:dyDescent="0.2">
      <c r="A5248" s="4" t="s">
        <v>726</v>
      </c>
      <c r="B5248" s="4" t="s">
        <v>727</v>
      </c>
      <c r="C5248" s="4" t="s">
        <v>728</v>
      </c>
      <c r="D5248" s="4" t="s">
        <v>729</v>
      </c>
      <c r="I5248" s="2">
        <v>46087.449363692132</v>
      </c>
      <c r="J5248" s="4" t="s">
        <v>45</v>
      </c>
      <c r="AB5248" s="4" t="s">
        <v>905</v>
      </c>
      <c r="AC5248" s="4" t="s">
        <v>906</v>
      </c>
      <c r="AD5248" s="4"/>
      <c r="AE5248" s="4" t="s">
        <v>733</v>
      </c>
      <c r="AH5248" s="4">
        <v>53</v>
      </c>
      <c r="AI5248" s="4" t="s">
        <v>6</v>
      </c>
      <c r="AJ5248" s="4" t="s">
        <v>907</v>
      </c>
    </row>
    <row r="5249" spans="1:36" x14ac:dyDescent="0.2">
      <c r="A5249" s="4" t="s">
        <v>726</v>
      </c>
      <c r="B5249" s="4" t="s">
        <v>727</v>
      </c>
      <c r="C5249" s="4" t="s">
        <v>728</v>
      </c>
      <c r="D5249" s="4" t="s">
        <v>729</v>
      </c>
      <c r="I5249" s="2">
        <v>46087.449432326386</v>
      </c>
      <c r="J5249" s="4" t="s">
        <v>45</v>
      </c>
      <c r="AB5249" s="4" t="s">
        <v>811</v>
      </c>
      <c r="AC5249" s="4" t="s">
        <v>812</v>
      </c>
      <c r="AD5249" s="4"/>
      <c r="AE5249" s="4" t="s">
        <v>733</v>
      </c>
      <c r="AH5249" s="4">
        <v>19778</v>
      </c>
      <c r="AI5249" s="4" t="s">
        <v>813</v>
      </c>
      <c r="AJ5249" s="4" t="s">
        <v>814</v>
      </c>
    </row>
    <row r="5250" spans="1:36" x14ac:dyDescent="0.2">
      <c r="A5250" s="4" t="s">
        <v>726</v>
      </c>
      <c r="B5250" s="4" t="s">
        <v>727</v>
      </c>
      <c r="C5250" s="4" t="s">
        <v>728</v>
      </c>
      <c r="D5250" s="4" t="s">
        <v>729</v>
      </c>
      <c r="I5250" s="2">
        <v>46087.449467592596</v>
      </c>
      <c r="J5250" s="4" t="s">
        <v>44</v>
      </c>
      <c r="K5250" s="4">
        <v>59</v>
      </c>
      <c r="L5250" s="4">
        <v>-84.506410000000002</v>
      </c>
      <c r="M5250" s="4">
        <v>9.9117499999999996</v>
      </c>
      <c r="N5250" s="4" t="s">
        <v>928</v>
      </c>
      <c r="O5250" s="4" t="b">
        <v>1</v>
      </c>
      <c r="P5250" s="4" t="b">
        <v>0</v>
      </c>
      <c r="Q5250" s="4" t="b">
        <v>0</v>
      </c>
      <c r="R5250" s="4" t="b">
        <v>0</v>
      </c>
      <c r="S5250" s="4" t="b">
        <v>0</v>
      </c>
      <c r="T5250" s="4" t="b">
        <v>0</v>
      </c>
      <c r="U5250" s="4" t="b">
        <v>0</v>
      </c>
      <c r="V5250" s="4" t="b">
        <v>0</v>
      </c>
      <c r="W5250" s="4" t="b">
        <v>0</v>
      </c>
      <c r="X5250" s="4" t="b">
        <v>1</v>
      </c>
      <c r="Y5250" s="4" t="b">
        <v>1</v>
      </c>
    </row>
    <row r="5251" spans="1:36" x14ac:dyDescent="0.2">
      <c r="A5251" s="4" t="s">
        <v>726</v>
      </c>
      <c r="B5251" s="4" t="s">
        <v>727</v>
      </c>
      <c r="C5251" s="4" t="s">
        <v>728</v>
      </c>
      <c r="D5251" s="4" t="s">
        <v>729</v>
      </c>
      <c r="I5251" s="2">
        <v>46087.4494962963</v>
      </c>
      <c r="J5251" s="4" t="s">
        <v>45</v>
      </c>
      <c r="AB5251" s="4" t="s">
        <v>772</v>
      </c>
      <c r="AC5251" s="4" t="s">
        <v>773</v>
      </c>
      <c r="AD5251" s="4"/>
      <c r="AE5251" s="4" t="s">
        <v>733</v>
      </c>
      <c r="AH5251" s="4">
        <v>16021</v>
      </c>
      <c r="AI5251" s="4" t="s">
        <v>774</v>
      </c>
      <c r="AJ5251" s="4" t="s">
        <v>775</v>
      </c>
    </row>
    <row r="5252" spans="1:36" x14ac:dyDescent="0.2">
      <c r="A5252" s="4" t="s">
        <v>726</v>
      </c>
      <c r="B5252" s="4" t="s">
        <v>727</v>
      </c>
      <c r="C5252" s="4" t="s">
        <v>728</v>
      </c>
      <c r="D5252" s="4" t="s">
        <v>729</v>
      </c>
      <c r="I5252" s="2">
        <v>46087.4494962963</v>
      </c>
      <c r="J5252" s="4" t="s">
        <v>45</v>
      </c>
      <c r="AB5252" s="4" t="s">
        <v>776</v>
      </c>
      <c r="AC5252" s="4" t="s">
        <v>777</v>
      </c>
      <c r="AD5252" s="4"/>
      <c r="AE5252" s="4" t="s">
        <v>733</v>
      </c>
      <c r="AH5252" s="4">
        <v>16021</v>
      </c>
      <c r="AI5252" s="4" t="s">
        <v>774</v>
      </c>
      <c r="AJ5252" s="4" t="s">
        <v>775</v>
      </c>
    </row>
    <row r="5253" spans="1:36" x14ac:dyDescent="0.2">
      <c r="A5253" s="4" t="s">
        <v>726</v>
      </c>
      <c r="B5253" s="4" t="s">
        <v>727</v>
      </c>
      <c r="C5253" s="4" t="s">
        <v>728</v>
      </c>
      <c r="D5253" s="4" t="s">
        <v>729</v>
      </c>
      <c r="I5253" s="2">
        <v>46087.449560185189</v>
      </c>
      <c r="J5253" s="4" t="s">
        <v>44</v>
      </c>
      <c r="K5253" s="4">
        <v>66</v>
      </c>
      <c r="L5253" s="4">
        <v>-84.505229999999997</v>
      </c>
      <c r="M5253" s="4">
        <v>9.9122199999999996</v>
      </c>
      <c r="N5253" s="4" t="s">
        <v>947</v>
      </c>
      <c r="O5253" s="4" t="b">
        <v>1</v>
      </c>
      <c r="P5253" s="4" t="b">
        <v>0</v>
      </c>
      <c r="Q5253" s="4" t="b">
        <v>0</v>
      </c>
      <c r="R5253" s="4" t="b">
        <v>0</v>
      </c>
      <c r="S5253" s="4" t="b">
        <v>0</v>
      </c>
      <c r="T5253" s="4" t="b">
        <v>0</v>
      </c>
      <c r="U5253" s="4" t="b">
        <v>0</v>
      </c>
      <c r="V5253" s="4" t="b">
        <v>0</v>
      </c>
      <c r="W5253" s="4" t="b">
        <v>0</v>
      </c>
      <c r="X5253" s="4" t="b">
        <v>1</v>
      </c>
      <c r="Y5253" s="4" t="b">
        <v>1</v>
      </c>
    </row>
    <row r="5254" spans="1:36" x14ac:dyDescent="0.2">
      <c r="A5254" s="4" t="s">
        <v>726</v>
      </c>
      <c r="B5254" s="4" t="s">
        <v>727</v>
      </c>
      <c r="C5254" s="4" t="s">
        <v>728</v>
      </c>
      <c r="D5254" s="4" t="s">
        <v>729</v>
      </c>
      <c r="I5254" s="2">
        <v>46087.449583333335</v>
      </c>
      <c r="J5254" s="4" t="s">
        <v>45</v>
      </c>
      <c r="AB5254" s="4" t="s">
        <v>905</v>
      </c>
      <c r="AC5254" s="4" t="s">
        <v>906</v>
      </c>
      <c r="AD5254" s="4"/>
      <c r="AE5254" s="4" t="s">
        <v>733</v>
      </c>
      <c r="AH5254" s="4">
        <v>71</v>
      </c>
      <c r="AI5254" s="4" t="s">
        <v>6</v>
      </c>
      <c r="AJ5254" s="4" t="s">
        <v>907</v>
      </c>
    </row>
    <row r="5255" spans="1:36" x14ac:dyDescent="0.2">
      <c r="A5255" s="4" t="s">
        <v>726</v>
      </c>
      <c r="B5255" s="4" t="s">
        <v>727</v>
      </c>
      <c r="C5255" s="4" t="s">
        <v>728</v>
      </c>
      <c r="D5255" s="4" t="s">
        <v>729</v>
      </c>
      <c r="I5255" s="2">
        <v>46087.449594907404</v>
      </c>
      <c r="J5255" s="4" t="s">
        <v>44</v>
      </c>
      <c r="K5255" s="4">
        <v>70</v>
      </c>
      <c r="L5255" s="4">
        <v>-84.504800000000003</v>
      </c>
      <c r="M5255" s="4">
        <v>9.9124999999999996</v>
      </c>
      <c r="N5255" s="4" t="s">
        <v>930</v>
      </c>
      <c r="O5255" s="4" t="b">
        <v>1</v>
      </c>
      <c r="P5255" s="4" t="b">
        <v>0</v>
      </c>
      <c r="Q5255" s="4" t="b">
        <v>0</v>
      </c>
      <c r="R5255" s="4" t="b">
        <v>0</v>
      </c>
      <c r="S5255" s="4" t="b">
        <v>0</v>
      </c>
      <c r="T5255" s="4" t="b">
        <v>0</v>
      </c>
      <c r="U5255" s="4" t="b">
        <v>0</v>
      </c>
      <c r="V5255" s="4" t="b">
        <v>0</v>
      </c>
      <c r="W5255" s="4" t="b">
        <v>0</v>
      </c>
      <c r="X5255" s="4" t="b">
        <v>1</v>
      </c>
      <c r="Y5255" s="4" t="b">
        <v>1</v>
      </c>
    </row>
    <row r="5256" spans="1:36" x14ac:dyDescent="0.2">
      <c r="A5256" s="4" t="s">
        <v>726</v>
      </c>
      <c r="B5256" s="4" t="s">
        <v>727</v>
      </c>
      <c r="C5256" s="4" t="s">
        <v>728</v>
      </c>
      <c r="D5256" s="4" t="s">
        <v>729</v>
      </c>
      <c r="I5256" s="2">
        <v>46087.449595358798</v>
      </c>
      <c r="J5256" s="4" t="s">
        <v>45</v>
      </c>
      <c r="AB5256" s="4" t="s">
        <v>811</v>
      </c>
      <c r="AC5256" s="4" t="s">
        <v>812</v>
      </c>
      <c r="AD5256" s="4"/>
      <c r="AE5256" s="4" t="s">
        <v>733</v>
      </c>
      <c r="AH5256" s="4">
        <v>-13548</v>
      </c>
      <c r="AI5256" s="4" t="s">
        <v>813</v>
      </c>
      <c r="AJ5256" s="4" t="s">
        <v>814</v>
      </c>
    </row>
    <row r="5257" spans="1:36" x14ac:dyDescent="0.2">
      <c r="A5257" s="4" t="s">
        <v>726</v>
      </c>
      <c r="B5257" s="4" t="s">
        <v>727</v>
      </c>
      <c r="C5257" s="4" t="s">
        <v>728</v>
      </c>
      <c r="D5257" s="4" t="s">
        <v>729</v>
      </c>
      <c r="I5257" s="2">
        <v>46087.449629629627</v>
      </c>
      <c r="J5257" s="4" t="s">
        <v>44</v>
      </c>
      <c r="K5257" s="4">
        <v>63</v>
      </c>
      <c r="L5257" s="4">
        <v>-84.504419999999996</v>
      </c>
      <c r="M5257" s="4">
        <v>9.91282</v>
      </c>
      <c r="N5257" s="4" t="s">
        <v>928</v>
      </c>
      <c r="O5257" s="4" t="b">
        <v>1</v>
      </c>
      <c r="P5257" s="4" t="b">
        <v>0</v>
      </c>
      <c r="Q5257" s="4" t="b">
        <v>0</v>
      </c>
      <c r="R5257" s="4" t="b">
        <v>0</v>
      </c>
      <c r="S5257" s="4" t="b">
        <v>0</v>
      </c>
      <c r="T5257" s="4" t="b">
        <v>0</v>
      </c>
      <c r="U5257" s="4" t="b">
        <v>0</v>
      </c>
      <c r="V5257" s="4" t="b">
        <v>0</v>
      </c>
      <c r="W5257" s="4" t="b">
        <v>0</v>
      </c>
      <c r="X5257" s="4" t="b">
        <v>1</v>
      </c>
      <c r="Y5257" s="4" t="b">
        <v>1</v>
      </c>
    </row>
    <row r="5258" spans="1:36" x14ac:dyDescent="0.2">
      <c r="A5258" s="4" t="s">
        <v>726</v>
      </c>
      <c r="B5258" s="4" t="s">
        <v>727</v>
      </c>
      <c r="C5258" s="4" t="s">
        <v>728</v>
      </c>
      <c r="D5258" s="4" t="s">
        <v>729</v>
      </c>
      <c r="I5258" s="2">
        <v>46087.449664351851</v>
      </c>
      <c r="J5258" s="4" t="s">
        <v>45</v>
      </c>
      <c r="AB5258" s="4" t="s">
        <v>905</v>
      </c>
      <c r="AC5258" s="4" t="s">
        <v>906</v>
      </c>
      <c r="AD5258" s="4"/>
      <c r="AE5258" s="4" t="s">
        <v>733</v>
      </c>
      <c r="AH5258" s="4">
        <v>61</v>
      </c>
      <c r="AI5258" s="4" t="s">
        <v>6</v>
      </c>
      <c r="AJ5258" s="4" t="s">
        <v>907</v>
      </c>
    </row>
    <row r="5259" spans="1:36" x14ac:dyDescent="0.2">
      <c r="A5259" s="4" t="s">
        <v>726</v>
      </c>
      <c r="B5259" s="4" t="s">
        <v>727</v>
      </c>
      <c r="C5259" s="4" t="s">
        <v>728</v>
      </c>
      <c r="D5259" s="4" t="s">
        <v>729</v>
      </c>
      <c r="I5259" s="2">
        <v>46087.449687499997</v>
      </c>
      <c r="J5259" s="4" t="s">
        <v>44</v>
      </c>
      <c r="K5259" s="4">
        <v>59</v>
      </c>
      <c r="L5259" s="4">
        <v>-84.503900000000002</v>
      </c>
      <c r="M5259" s="4">
        <v>9.9133800000000001</v>
      </c>
      <c r="N5259" s="4" t="s">
        <v>928</v>
      </c>
      <c r="O5259" s="4" t="b">
        <v>1</v>
      </c>
      <c r="P5259" s="4" t="b">
        <v>0</v>
      </c>
      <c r="Q5259" s="4" t="b">
        <v>0</v>
      </c>
      <c r="R5259" s="4" t="b">
        <v>0</v>
      </c>
      <c r="S5259" s="4" t="b">
        <v>0</v>
      </c>
      <c r="T5259" s="4" t="b">
        <v>0</v>
      </c>
      <c r="U5259" s="4" t="b">
        <v>0</v>
      </c>
      <c r="V5259" s="4" t="b">
        <v>0</v>
      </c>
      <c r="W5259" s="4" t="b">
        <v>0</v>
      </c>
      <c r="X5259" s="4" t="b">
        <v>1</v>
      </c>
      <c r="Y5259" s="4" t="b">
        <v>1</v>
      </c>
    </row>
    <row r="5260" spans="1:36" x14ac:dyDescent="0.2">
      <c r="A5260" s="4" t="s">
        <v>726</v>
      </c>
      <c r="B5260" s="4" t="s">
        <v>727</v>
      </c>
      <c r="C5260" s="4" t="s">
        <v>728</v>
      </c>
      <c r="D5260" s="4" t="s">
        <v>729</v>
      </c>
      <c r="I5260" s="2">
        <v>46087.449734062502</v>
      </c>
      <c r="J5260" s="4" t="s">
        <v>45</v>
      </c>
      <c r="AB5260" s="4" t="s">
        <v>972</v>
      </c>
      <c r="AC5260" s="4" t="s">
        <v>973</v>
      </c>
      <c r="AD5260" s="4"/>
      <c r="AE5260" s="4" t="s">
        <v>733</v>
      </c>
      <c r="AH5260" s="4">
        <v>2</v>
      </c>
      <c r="AI5260" s="4" t="s">
        <v>774</v>
      </c>
      <c r="AJ5260" s="4" t="s">
        <v>775</v>
      </c>
    </row>
    <row r="5261" spans="1:36" x14ac:dyDescent="0.2">
      <c r="A5261" s="4" t="s">
        <v>726</v>
      </c>
      <c r="B5261" s="4" t="s">
        <v>727</v>
      </c>
      <c r="C5261" s="4" t="s">
        <v>728</v>
      </c>
      <c r="D5261" s="4" t="s">
        <v>729</v>
      </c>
      <c r="I5261" s="2">
        <v>46087.44976851852</v>
      </c>
      <c r="J5261" s="4" t="s">
        <v>45</v>
      </c>
      <c r="AB5261" s="4" t="s">
        <v>905</v>
      </c>
      <c r="AC5261" s="4" t="s">
        <v>906</v>
      </c>
      <c r="AD5261" s="4"/>
      <c r="AE5261" s="4" t="s">
        <v>733</v>
      </c>
      <c r="AH5261" s="4">
        <v>61</v>
      </c>
      <c r="AI5261" s="4" t="s">
        <v>6</v>
      </c>
      <c r="AJ5261" s="4" t="s">
        <v>907</v>
      </c>
    </row>
    <row r="5262" spans="1:36" x14ac:dyDescent="0.2">
      <c r="A5262" s="4" t="s">
        <v>726</v>
      </c>
      <c r="B5262" s="4" t="s">
        <v>727</v>
      </c>
      <c r="C5262" s="4" t="s">
        <v>728</v>
      </c>
      <c r="D5262" s="4" t="s">
        <v>729</v>
      </c>
      <c r="I5262" s="2">
        <v>46087.449780092589</v>
      </c>
      <c r="J5262" s="4" t="s">
        <v>44</v>
      </c>
      <c r="K5262" s="4">
        <v>59</v>
      </c>
      <c r="L5262" s="4">
        <v>-84.503270000000001</v>
      </c>
      <c r="M5262" s="4">
        <v>9.9144000000000005</v>
      </c>
      <c r="N5262" s="4" t="s">
        <v>930</v>
      </c>
      <c r="O5262" s="4" t="b">
        <v>1</v>
      </c>
      <c r="P5262" s="4" t="b">
        <v>0</v>
      </c>
      <c r="Q5262" s="4" t="b">
        <v>0</v>
      </c>
      <c r="R5262" s="4" t="b">
        <v>0</v>
      </c>
      <c r="S5262" s="4" t="b">
        <v>0</v>
      </c>
      <c r="T5262" s="4" t="b">
        <v>0</v>
      </c>
      <c r="U5262" s="4" t="b">
        <v>0</v>
      </c>
      <c r="V5262" s="4" t="b">
        <v>0</v>
      </c>
      <c r="W5262" s="4" t="b">
        <v>0</v>
      </c>
      <c r="X5262" s="4" t="b">
        <v>1</v>
      </c>
      <c r="Y5262" s="4" t="b">
        <v>1</v>
      </c>
    </row>
    <row r="5263" spans="1:36" x14ac:dyDescent="0.2">
      <c r="A5263" s="4" t="s">
        <v>726</v>
      </c>
      <c r="B5263" s="4" t="s">
        <v>727</v>
      </c>
      <c r="C5263" s="4" t="s">
        <v>728</v>
      </c>
      <c r="D5263" s="4" t="s">
        <v>729</v>
      </c>
      <c r="I5263" s="2">
        <v>46087.449803240743</v>
      </c>
      <c r="J5263" s="4" t="s">
        <v>44</v>
      </c>
      <c r="K5263" s="4">
        <v>53</v>
      </c>
      <c r="L5263" s="4">
        <v>-84.503159999999994</v>
      </c>
      <c r="M5263" s="4">
        <v>9.91465</v>
      </c>
      <c r="N5263" s="4" t="s">
        <v>947</v>
      </c>
      <c r="O5263" s="4" t="b">
        <v>1</v>
      </c>
      <c r="P5263" s="4" t="b">
        <v>0</v>
      </c>
      <c r="Q5263" s="4" t="b">
        <v>0</v>
      </c>
      <c r="R5263" s="4" t="b">
        <v>0</v>
      </c>
      <c r="S5263" s="4" t="b">
        <v>0</v>
      </c>
      <c r="T5263" s="4" t="b">
        <v>0</v>
      </c>
      <c r="U5263" s="4" t="b">
        <v>0</v>
      </c>
      <c r="V5263" s="4" t="b">
        <v>0</v>
      </c>
      <c r="W5263" s="4" t="b">
        <v>0</v>
      </c>
      <c r="X5263" s="4" t="b">
        <v>1</v>
      </c>
      <c r="Y5263" s="4" t="b">
        <v>1</v>
      </c>
    </row>
    <row r="5264" spans="1:36" x14ac:dyDescent="0.2">
      <c r="A5264" s="4" t="s">
        <v>726</v>
      </c>
      <c r="B5264" s="4" t="s">
        <v>727</v>
      </c>
      <c r="C5264" s="4" t="s">
        <v>728</v>
      </c>
      <c r="D5264" s="4" t="s">
        <v>729</v>
      </c>
      <c r="I5264" s="2">
        <v>46087.449838148146</v>
      </c>
      <c r="J5264" s="4" t="s">
        <v>45</v>
      </c>
      <c r="AB5264" s="4" t="s">
        <v>905</v>
      </c>
      <c r="AC5264" s="4" t="s">
        <v>906</v>
      </c>
      <c r="AD5264" s="4"/>
      <c r="AE5264" s="4" t="s">
        <v>733</v>
      </c>
      <c r="AH5264" s="4">
        <v>48</v>
      </c>
      <c r="AI5264" s="4" t="s">
        <v>6</v>
      </c>
      <c r="AJ5264" s="4" t="s">
        <v>907</v>
      </c>
    </row>
    <row r="5265" spans="1:36" x14ac:dyDescent="0.2">
      <c r="A5265" s="4" t="s">
        <v>726</v>
      </c>
      <c r="B5265" s="4" t="s">
        <v>727</v>
      </c>
      <c r="C5265" s="4" t="s">
        <v>728</v>
      </c>
      <c r="D5265" s="4" t="s">
        <v>729</v>
      </c>
      <c r="I5265" s="2">
        <v>46087.449861111112</v>
      </c>
      <c r="J5265" s="4" t="s">
        <v>44</v>
      </c>
      <c r="K5265" s="4">
        <v>48</v>
      </c>
      <c r="L5265" s="4">
        <v>-84.502880000000005</v>
      </c>
      <c r="M5265" s="4">
        <v>9.9151900000000008</v>
      </c>
      <c r="N5265" s="4" t="s">
        <v>928</v>
      </c>
      <c r="O5265" s="4" t="b">
        <v>1</v>
      </c>
      <c r="P5265" s="4" t="b">
        <v>0</v>
      </c>
      <c r="Q5265" s="4" t="b">
        <v>0</v>
      </c>
      <c r="R5265" s="4" t="b">
        <v>0</v>
      </c>
      <c r="S5265" s="4" t="b">
        <v>0</v>
      </c>
      <c r="T5265" s="4" t="b">
        <v>0</v>
      </c>
      <c r="U5265" s="4" t="b">
        <v>0</v>
      </c>
      <c r="V5265" s="4" t="b">
        <v>0</v>
      </c>
      <c r="W5265" s="4" t="b">
        <v>0</v>
      </c>
      <c r="X5265" s="4" t="b">
        <v>1</v>
      </c>
      <c r="Y5265" s="4" t="b">
        <v>1</v>
      </c>
    </row>
    <row r="5266" spans="1:36" x14ac:dyDescent="0.2">
      <c r="A5266" s="4" t="s">
        <v>726</v>
      </c>
      <c r="B5266" s="4" t="s">
        <v>727</v>
      </c>
      <c r="C5266" s="4" t="s">
        <v>728</v>
      </c>
      <c r="D5266" s="4" t="s">
        <v>729</v>
      </c>
      <c r="I5266" s="2">
        <v>46087.449930555558</v>
      </c>
      <c r="J5266" s="4" t="s">
        <v>44</v>
      </c>
      <c r="K5266" s="4">
        <v>52</v>
      </c>
      <c r="L5266" s="4">
        <v>-84.502560000000003</v>
      </c>
      <c r="M5266" s="4">
        <v>9.9158500000000007</v>
      </c>
      <c r="N5266" s="4" t="s">
        <v>928</v>
      </c>
      <c r="O5266" s="4" t="b">
        <v>1</v>
      </c>
      <c r="P5266" s="4" t="b">
        <v>0</v>
      </c>
      <c r="Q5266" s="4" t="b">
        <v>0</v>
      </c>
      <c r="R5266" s="4" t="b">
        <v>0</v>
      </c>
      <c r="S5266" s="4" t="b">
        <v>0</v>
      </c>
      <c r="T5266" s="4" t="b">
        <v>0</v>
      </c>
      <c r="U5266" s="4" t="b">
        <v>0</v>
      </c>
      <c r="V5266" s="4" t="b">
        <v>0</v>
      </c>
      <c r="W5266" s="4" t="b">
        <v>0</v>
      </c>
      <c r="X5266" s="4" t="b">
        <v>1</v>
      </c>
      <c r="Y5266" s="4" t="b">
        <v>1</v>
      </c>
    </row>
    <row r="5267" spans="1:36" x14ac:dyDescent="0.2">
      <c r="A5267" s="4" t="s">
        <v>726</v>
      </c>
      <c r="B5267" s="4" t="s">
        <v>727</v>
      </c>
      <c r="C5267" s="4" t="s">
        <v>728</v>
      </c>
      <c r="D5267" s="4" t="s">
        <v>729</v>
      </c>
      <c r="I5267" s="2">
        <v>46087.450057870374</v>
      </c>
      <c r="J5267" s="4" t="s">
        <v>44</v>
      </c>
      <c r="K5267" s="4">
        <v>63</v>
      </c>
      <c r="L5267" s="4">
        <v>-84.501660000000001</v>
      </c>
      <c r="M5267" s="4">
        <v>9.9171399999999998</v>
      </c>
      <c r="N5267" s="4" t="s">
        <v>947</v>
      </c>
      <c r="O5267" s="4" t="b">
        <v>1</v>
      </c>
      <c r="P5267" s="4" t="b">
        <v>0</v>
      </c>
      <c r="Q5267" s="4" t="b">
        <v>0</v>
      </c>
      <c r="R5267" s="4" t="b">
        <v>0</v>
      </c>
      <c r="S5267" s="4" t="b">
        <v>0</v>
      </c>
      <c r="T5267" s="4" t="b">
        <v>0</v>
      </c>
      <c r="U5267" s="4" t="b">
        <v>0</v>
      </c>
      <c r="V5267" s="4" t="b">
        <v>0</v>
      </c>
      <c r="W5267" s="4" t="b">
        <v>0</v>
      </c>
      <c r="X5267" s="4" t="b">
        <v>1</v>
      </c>
      <c r="Y5267" s="4" t="b">
        <v>1</v>
      </c>
    </row>
    <row r="5268" spans="1:36" x14ac:dyDescent="0.2">
      <c r="A5268" s="4" t="s">
        <v>726</v>
      </c>
      <c r="B5268" s="4" t="s">
        <v>727</v>
      </c>
      <c r="C5268" s="4" t="s">
        <v>728</v>
      </c>
      <c r="D5268" s="4" t="s">
        <v>729</v>
      </c>
      <c r="I5268" s="2">
        <v>46087.4500812037</v>
      </c>
      <c r="J5268" s="4" t="s">
        <v>45</v>
      </c>
      <c r="AB5268" s="4" t="s">
        <v>905</v>
      </c>
      <c r="AC5268" s="4" t="s">
        <v>906</v>
      </c>
      <c r="AD5268" s="4"/>
      <c r="AE5268" s="4" t="s">
        <v>733</v>
      </c>
      <c r="AH5268" s="4">
        <v>66</v>
      </c>
      <c r="AI5268" s="4" t="s">
        <v>6</v>
      </c>
      <c r="AJ5268" s="4" t="s">
        <v>907</v>
      </c>
    </row>
    <row r="5269" spans="1:36" x14ac:dyDescent="0.2">
      <c r="A5269" s="4" t="s">
        <v>726</v>
      </c>
      <c r="B5269" s="4" t="s">
        <v>727</v>
      </c>
      <c r="C5269" s="4" t="s">
        <v>728</v>
      </c>
      <c r="D5269" s="4" t="s">
        <v>729</v>
      </c>
      <c r="I5269" s="2">
        <v>46087.450138888889</v>
      </c>
      <c r="J5269" s="4" t="s">
        <v>44</v>
      </c>
      <c r="K5269" s="4">
        <v>63</v>
      </c>
      <c r="L5269" s="4">
        <v>-84.500789999999995</v>
      </c>
      <c r="M5269" s="4">
        <v>9.9178300000000004</v>
      </c>
      <c r="N5269" s="4" t="s">
        <v>947</v>
      </c>
      <c r="O5269" s="4" t="b">
        <v>1</v>
      </c>
      <c r="P5269" s="4" t="b">
        <v>0</v>
      </c>
      <c r="Q5269" s="4" t="b">
        <v>0</v>
      </c>
      <c r="R5269" s="4" t="b">
        <v>0</v>
      </c>
      <c r="S5269" s="4" t="b">
        <v>0</v>
      </c>
      <c r="T5269" s="4" t="b">
        <v>0</v>
      </c>
      <c r="U5269" s="4" t="b">
        <v>0</v>
      </c>
      <c r="V5269" s="4" t="b">
        <v>0</v>
      </c>
      <c r="W5269" s="4" t="b">
        <v>0</v>
      </c>
      <c r="X5269" s="4" t="b">
        <v>1</v>
      </c>
      <c r="Y5269" s="4" t="b">
        <v>1</v>
      </c>
    </row>
    <row r="5270" spans="1:36" x14ac:dyDescent="0.2">
      <c r="A5270" s="4" t="s">
        <v>726</v>
      </c>
      <c r="B5270" s="4" t="s">
        <v>727</v>
      </c>
      <c r="C5270" s="4" t="s">
        <v>728</v>
      </c>
      <c r="D5270" s="4" t="s">
        <v>729</v>
      </c>
      <c r="I5270" s="2">
        <v>46087.450188391202</v>
      </c>
      <c r="J5270" s="4" t="s">
        <v>45</v>
      </c>
      <c r="AB5270" s="4" t="s">
        <v>772</v>
      </c>
      <c r="AC5270" s="4" t="s">
        <v>773</v>
      </c>
      <c r="AD5270" s="4"/>
      <c r="AE5270" s="4" t="s">
        <v>733</v>
      </c>
      <c r="AH5270" s="4">
        <v>16022</v>
      </c>
      <c r="AI5270" s="4" t="s">
        <v>774</v>
      </c>
      <c r="AJ5270" s="4" t="s">
        <v>775</v>
      </c>
    </row>
    <row r="5271" spans="1:36" x14ac:dyDescent="0.2">
      <c r="A5271" s="4" t="s">
        <v>726</v>
      </c>
      <c r="B5271" s="4" t="s">
        <v>727</v>
      </c>
      <c r="C5271" s="4" t="s">
        <v>728</v>
      </c>
      <c r="D5271" s="4" t="s">
        <v>729</v>
      </c>
      <c r="I5271" s="2">
        <v>46087.450188391202</v>
      </c>
      <c r="J5271" s="4" t="s">
        <v>45</v>
      </c>
      <c r="AB5271" s="4" t="s">
        <v>776</v>
      </c>
      <c r="AC5271" s="4" t="s">
        <v>777</v>
      </c>
      <c r="AD5271" s="4"/>
      <c r="AE5271" s="4" t="s">
        <v>733</v>
      </c>
      <c r="AH5271" s="4">
        <v>16022</v>
      </c>
      <c r="AI5271" s="4" t="s">
        <v>774</v>
      </c>
      <c r="AJ5271" s="4" t="s">
        <v>775</v>
      </c>
    </row>
    <row r="5272" spans="1:36" x14ac:dyDescent="0.2">
      <c r="A5272" s="4" t="s">
        <v>726</v>
      </c>
      <c r="B5272" s="4" t="s">
        <v>727</v>
      </c>
      <c r="C5272" s="4" t="s">
        <v>728</v>
      </c>
      <c r="D5272" s="4" t="s">
        <v>729</v>
      </c>
      <c r="I5272" s="2">
        <v>46087.450231481482</v>
      </c>
      <c r="J5272" s="4" t="s">
        <v>44</v>
      </c>
      <c r="K5272" s="4">
        <v>61</v>
      </c>
      <c r="L5272" s="4">
        <v>-84.499650000000003</v>
      </c>
      <c r="M5272" s="4">
        <v>9.9183400000000006</v>
      </c>
      <c r="N5272" s="4" t="s">
        <v>947</v>
      </c>
      <c r="O5272" s="4" t="b">
        <v>1</v>
      </c>
      <c r="P5272" s="4" t="b">
        <v>0</v>
      </c>
      <c r="Q5272" s="4" t="b">
        <v>0</v>
      </c>
      <c r="R5272" s="4" t="b">
        <v>0</v>
      </c>
      <c r="S5272" s="4" t="b">
        <v>0</v>
      </c>
      <c r="T5272" s="4" t="b">
        <v>0</v>
      </c>
      <c r="U5272" s="4" t="b">
        <v>0</v>
      </c>
      <c r="V5272" s="4" t="b">
        <v>0</v>
      </c>
      <c r="W5272" s="4" t="b">
        <v>0</v>
      </c>
      <c r="X5272" s="4" t="b">
        <v>1</v>
      </c>
      <c r="Y5272" s="4" t="b">
        <v>1</v>
      </c>
    </row>
    <row r="5273" spans="1:36" x14ac:dyDescent="0.2">
      <c r="A5273" s="4" t="s">
        <v>726</v>
      </c>
      <c r="B5273" s="4" t="s">
        <v>727</v>
      </c>
      <c r="C5273" s="4" t="s">
        <v>728</v>
      </c>
      <c r="D5273" s="4" t="s">
        <v>729</v>
      </c>
      <c r="I5273" s="2">
        <v>46087.450293009257</v>
      </c>
      <c r="J5273" s="4" t="s">
        <v>45</v>
      </c>
      <c r="AB5273" s="4" t="s">
        <v>797</v>
      </c>
      <c r="AC5273" s="4" t="s">
        <v>798</v>
      </c>
      <c r="AD5273" s="4"/>
      <c r="AE5273" s="4" t="s">
        <v>733</v>
      </c>
      <c r="AH5273" s="4">
        <v>36.22</v>
      </c>
      <c r="AI5273" s="4" t="s">
        <v>799</v>
      </c>
      <c r="AJ5273" s="4" t="s">
        <v>800</v>
      </c>
    </row>
    <row r="5274" spans="1:36" x14ac:dyDescent="0.2">
      <c r="A5274" s="4" t="s">
        <v>726</v>
      </c>
      <c r="B5274" s="4" t="s">
        <v>727</v>
      </c>
      <c r="C5274" s="4" t="s">
        <v>728</v>
      </c>
      <c r="D5274" s="4" t="s">
        <v>729</v>
      </c>
      <c r="I5274" s="2">
        <v>46087.450312499997</v>
      </c>
      <c r="J5274" s="4" t="s">
        <v>44</v>
      </c>
      <c r="K5274" s="4">
        <v>61</v>
      </c>
      <c r="L5274" s="4">
        <v>-84.498589999999993</v>
      </c>
      <c r="M5274" s="4">
        <v>9.9185099999999995</v>
      </c>
      <c r="N5274" s="4" t="s">
        <v>947</v>
      </c>
      <c r="O5274" s="4" t="b">
        <v>1</v>
      </c>
      <c r="P5274" s="4" t="b">
        <v>0</v>
      </c>
      <c r="Q5274" s="4" t="b">
        <v>0</v>
      </c>
      <c r="R5274" s="4" t="b">
        <v>0</v>
      </c>
      <c r="S5274" s="4" t="b">
        <v>0</v>
      </c>
      <c r="T5274" s="4" t="b">
        <v>0</v>
      </c>
      <c r="U5274" s="4" t="b">
        <v>0</v>
      </c>
      <c r="V5274" s="4" t="b">
        <v>0</v>
      </c>
      <c r="W5274" s="4" t="b">
        <v>0</v>
      </c>
      <c r="X5274" s="4" t="b">
        <v>1</v>
      </c>
      <c r="Y5274" s="4" t="b">
        <v>1</v>
      </c>
    </row>
    <row r="5275" spans="1:36" x14ac:dyDescent="0.2">
      <c r="A5275" s="4" t="s">
        <v>726</v>
      </c>
      <c r="B5275" s="4" t="s">
        <v>727</v>
      </c>
      <c r="C5275" s="4" t="s">
        <v>728</v>
      </c>
      <c r="D5275" s="4" t="s">
        <v>729</v>
      </c>
      <c r="I5275" s="2">
        <v>46087.450370370374</v>
      </c>
      <c r="J5275" s="4" t="s">
        <v>44</v>
      </c>
      <c r="K5275" s="4">
        <v>61</v>
      </c>
      <c r="L5275" s="4">
        <v>-84.497829999999993</v>
      </c>
      <c r="M5275" s="4">
        <v>9.9185400000000001</v>
      </c>
      <c r="N5275" s="4" t="s">
        <v>930</v>
      </c>
      <c r="O5275" s="4" t="b">
        <v>1</v>
      </c>
      <c r="P5275" s="4" t="b">
        <v>0</v>
      </c>
      <c r="Q5275" s="4" t="b">
        <v>0</v>
      </c>
      <c r="R5275" s="4" t="b">
        <v>0</v>
      </c>
      <c r="S5275" s="4" t="b">
        <v>0</v>
      </c>
      <c r="T5275" s="4" t="b">
        <v>0</v>
      </c>
      <c r="U5275" s="4" t="b">
        <v>0</v>
      </c>
      <c r="V5275" s="4" t="b">
        <v>0</v>
      </c>
      <c r="W5275" s="4" t="b">
        <v>0</v>
      </c>
      <c r="X5275" s="4" t="b">
        <v>1</v>
      </c>
      <c r="Y5275" s="4" t="b">
        <v>1</v>
      </c>
    </row>
    <row r="5276" spans="1:36" x14ac:dyDescent="0.2">
      <c r="A5276" s="4" t="s">
        <v>726</v>
      </c>
      <c r="B5276" s="4" t="s">
        <v>727</v>
      </c>
      <c r="C5276" s="4" t="s">
        <v>728</v>
      </c>
      <c r="D5276" s="4" t="s">
        <v>729</v>
      </c>
      <c r="I5276" s="2">
        <v>46087.450393703701</v>
      </c>
      <c r="J5276" s="4" t="s">
        <v>45</v>
      </c>
      <c r="AB5276" s="4" t="s">
        <v>905</v>
      </c>
      <c r="AC5276" s="4" t="s">
        <v>906</v>
      </c>
      <c r="AD5276" s="4"/>
      <c r="AE5276" s="4" t="s">
        <v>733</v>
      </c>
      <c r="AH5276" s="4">
        <v>61</v>
      </c>
      <c r="AI5276" s="4" t="s">
        <v>6</v>
      </c>
      <c r="AJ5276" s="4" t="s">
        <v>907</v>
      </c>
    </row>
    <row r="5277" spans="1:36" x14ac:dyDescent="0.2">
      <c r="A5277" s="4" t="s">
        <v>726</v>
      </c>
      <c r="B5277" s="4" t="s">
        <v>727</v>
      </c>
      <c r="C5277" s="4" t="s">
        <v>728</v>
      </c>
      <c r="D5277" s="4" t="s">
        <v>729</v>
      </c>
      <c r="I5277" s="2">
        <v>46087.450428472221</v>
      </c>
      <c r="J5277" s="4" t="s">
        <v>45</v>
      </c>
      <c r="AB5277" s="4" t="s">
        <v>905</v>
      </c>
      <c r="AC5277" s="4" t="s">
        <v>906</v>
      </c>
      <c r="AD5277" s="4"/>
      <c r="AE5277" s="4" t="s">
        <v>733</v>
      </c>
      <c r="AH5277" s="4">
        <v>53</v>
      </c>
      <c r="AI5277" s="4" t="s">
        <v>6</v>
      </c>
      <c r="AJ5277" s="4" t="s">
        <v>907</v>
      </c>
    </row>
    <row r="5278" spans="1:36" x14ac:dyDescent="0.2">
      <c r="A5278" s="4" t="s">
        <v>726</v>
      </c>
      <c r="B5278" s="4" t="s">
        <v>727</v>
      </c>
      <c r="C5278" s="4" t="s">
        <v>728</v>
      </c>
      <c r="D5278" s="4" t="s">
        <v>729</v>
      </c>
      <c r="I5278" s="2">
        <v>46087.450439814813</v>
      </c>
      <c r="J5278" s="4" t="s">
        <v>44</v>
      </c>
      <c r="K5278" s="4">
        <v>52</v>
      </c>
      <c r="L5278" s="4">
        <v>-84.496970000000005</v>
      </c>
      <c r="M5278" s="4">
        <v>9.9185599999999994</v>
      </c>
      <c r="N5278" s="4" t="s">
        <v>928</v>
      </c>
      <c r="O5278" s="4" t="b">
        <v>1</v>
      </c>
      <c r="P5278" s="4" t="b">
        <v>0</v>
      </c>
      <c r="Q5278" s="4" t="b">
        <v>0</v>
      </c>
      <c r="R5278" s="4" t="b">
        <v>0</v>
      </c>
      <c r="S5278" s="4" t="b">
        <v>0</v>
      </c>
      <c r="T5278" s="4" t="b">
        <v>0</v>
      </c>
      <c r="U5278" s="4" t="b">
        <v>0</v>
      </c>
      <c r="V5278" s="4" t="b">
        <v>0</v>
      </c>
      <c r="W5278" s="4" t="b">
        <v>0</v>
      </c>
      <c r="X5278" s="4" t="b">
        <v>1</v>
      </c>
      <c r="Y5278" s="4" t="b">
        <v>1</v>
      </c>
    </row>
    <row r="5279" spans="1:36" x14ac:dyDescent="0.2">
      <c r="A5279" s="4" t="s">
        <v>726</v>
      </c>
      <c r="B5279" s="4" t="s">
        <v>727</v>
      </c>
      <c r="C5279" s="4" t="s">
        <v>728</v>
      </c>
      <c r="D5279" s="4" t="s">
        <v>729</v>
      </c>
      <c r="I5279" s="2">
        <v>46087.45049787037</v>
      </c>
      <c r="J5279" s="4" t="s">
        <v>45</v>
      </c>
      <c r="AB5279" s="4" t="s">
        <v>905</v>
      </c>
      <c r="AC5279" s="4" t="s">
        <v>906</v>
      </c>
      <c r="AD5279" s="4"/>
      <c r="AE5279" s="4" t="s">
        <v>733</v>
      </c>
      <c r="AH5279" s="4">
        <v>50</v>
      </c>
      <c r="AI5279" s="4" t="s">
        <v>6</v>
      </c>
      <c r="AJ5279" s="4" t="s">
        <v>907</v>
      </c>
    </row>
    <row r="5280" spans="1:36" x14ac:dyDescent="0.2">
      <c r="A5280" s="4" t="s">
        <v>726</v>
      </c>
      <c r="B5280" s="4" t="s">
        <v>727</v>
      </c>
      <c r="C5280" s="4" t="s">
        <v>728</v>
      </c>
      <c r="D5280" s="4" t="s">
        <v>729</v>
      </c>
      <c r="I5280" s="2">
        <v>46087.450520833336</v>
      </c>
      <c r="J5280" s="4" t="s">
        <v>44</v>
      </c>
      <c r="K5280" s="4">
        <v>50</v>
      </c>
      <c r="L5280" s="4">
        <v>-84.496089999999995</v>
      </c>
      <c r="M5280" s="4">
        <v>9.9185400000000001</v>
      </c>
      <c r="N5280" s="4" t="s">
        <v>928</v>
      </c>
      <c r="O5280" s="4" t="b">
        <v>1</v>
      </c>
      <c r="P5280" s="4" t="b">
        <v>0</v>
      </c>
      <c r="Q5280" s="4" t="b">
        <v>0</v>
      </c>
      <c r="R5280" s="4" t="b">
        <v>0</v>
      </c>
      <c r="S5280" s="4" t="b">
        <v>0</v>
      </c>
      <c r="T5280" s="4" t="b">
        <v>0</v>
      </c>
      <c r="U5280" s="4" t="b">
        <v>0</v>
      </c>
      <c r="V5280" s="4" t="b">
        <v>0</v>
      </c>
      <c r="W5280" s="4" t="b">
        <v>0</v>
      </c>
      <c r="X5280" s="4" t="b">
        <v>1</v>
      </c>
      <c r="Y5280" s="4" t="b">
        <v>1</v>
      </c>
    </row>
    <row r="5281" spans="1:37" x14ac:dyDescent="0.2">
      <c r="A5281" s="4" t="s">
        <v>726</v>
      </c>
      <c r="B5281" s="4" t="s">
        <v>727</v>
      </c>
      <c r="C5281" s="4" t="s">
        <v>728</v>
      </c>
      <c r="D5281" s="4" t="s">
        <v>729</v>
      </c>
      <c r="I5281" s="2">
        <v>46087.450567442131</v>
      </c>
      <c r="J5281" s="4" t="s">
        <v>45</v>
      </c>
      <c r="AB5281" s="4" t="s">
        <v>905</v>
      </c>
      <c r="AC5281" s="4" t="s">
        <v>906</v>
      </c>
      <c r="AD5281" s="4"/>
      <c r="AE5281" s="4" t="s">
        <v>733</v>
      </c>
      <c r="AH5281" s="4">
        <v>56</v>
      </c>
      <c r="AI5281" s="4" t="s">
        <v>6</v>
      </c>
      <c r="AJ5281" s="4" t="s">
        <v>907</v>
      </c>
    </row>
    <row r="5282" spans="1:37" x14ac:dyDescent="0.2">
      <c r="A5282" s="4" t="s">
        <v>726</v>
      </c>
      <c r="B5282" s="4" t="s">
        <v>727</v>
      </c>
      <c r="C5282" s="4" t="s">
        <v>728</v>
      </c>
      <c r="D5282" s="4" t="s">
        <v>729</v>
      </c>
      <c r="I5282" s="2">
        <v>46087.450624999998</v>
      </c>
      <c r="J5282" s="4" t="s">
        <v>44</v>
      </c>
      <c r="K5282" s="4">
        <v>57</v>
      </c>
      <c r="L5282" s="4">
        <v>-84.494870000000006</v>
      </c>
      <c r="M5282" s="4">
        <v>9.9183800000000009</v>
      </c>
      <c r="N5282" s="4" t="s">
        <v>928</v>
      </c>
      <c r="O5282" s="4" t="b">
        <v>1</v>
      </c>
      <c r="P5282" s="4" t="b">
        <v>0</v>
      </c>
      <c r="Q5282" s="4" t="b">
        <v>0</v>
      </c>
      <c r="R5282" s="4" t="b">
        <v>0</v>
      </c>
      <c r="S5282" s="4" t="b">
        <v>0</v>
      </c>
      <c r="T5282" s="4" t="b">
        <v>0</v>
      </c>
      <c r="U5282" s="4" t="b">
        <v>0</v>
      </c>
      <c r="V5282" s="4" t="b">
        <v>0</v>
      </c>
      <c r="W5282" s="4" t="b">
        <v>0</v>
      </c>
      <c r="X5282" s="4" t="b">
        <v>1</v>
      </c>
      <c r="Y5282" s="4" t="b">
        <v>1</v>
      </c>
    </row>
    <row r="5283" spans="1:37" x14ac:dyDescent="0.2">
      <c r="A5283" s="4" t="s">
        <v>726</v>
      </c>
      <c r="B5283" s="4" t="s">
        <v>727</v>
      </c>
      <c r="C5283" s="4" t="s">
        <v>728</v>
      </c>
      <c r="D5283" s="4" t="s">
        <v>729</v>
      </c>
      <c r="I5283" s="2">
        <v>46087.450682870367</v>
      </c>
      <c r="J5283" s="4" t="s">
        <v>737</v>
      </c>
      <c r="N5283" s="4" t="s">
        <v>1084</v>
      </c>
      <c r="AK5283" s="4" t="s">
        <v>1299</v>
      </c>
    </row>
    <row r="5284" spans="1:37" x14ac:dyDescent="0.2">
      <c r="A5284" s="4" t="s">
        <v>726</v>
      </c>
      <c r="B5284" s="4" t="s">
        <v>727</v>
      </c>
      <c r="C5284" s="4" t="s">
        <v>728</v>
      </c>
      <c r="D5284" s="4" t="s">
        <v>729</v>
      </c>
      <c r="I5284" s="2">
        <v>46087.450714386578</v>
      </c>
      <c r="J5284" s="4" t="s">
        <v>737</v>
      </c>
      <c r="N5284" s="4" t="s">
        <v>828</v>
      </c>
      <c r="AK5284" s="4" t="s">
        <v>1300</v>
      </c>
    </row>
    <row r="5285" spans="1:37" x14ac:dyDescent="0.2">
      <c r="A5285" s="4" t="s">
        <v>726</v>
      </c>
      <c r="B5285" s="4" t="s">
        <v>727</v>
      </c>
      <c r="C5285" s="4" t="s">
        <v>728</v>
      </c>
      <c r="D5285" s="4" t="s">
        <v>729</v>
      </c>
      <c r="I5285" s="2">
        <v>46087.450729166667</v>
      </c>
      <c r="J5285" s="4" t="s">
        <v>44</v>
      </c>
      <c r="K5285" s="4">
        <v>55</v>
      </c>
      <c r="L5285" s="4">
        <v>-84.493589999999998</v>
      </c>
      <c r="M5285" s="4">
        <v>9.9181699999999999</v>
      </c>
      <c r="N5285" s="4" t="s">
        <v>928</v>
      </c>
      <c r="O5285" s="4" t="b">
        <v>1</v>
      </c>
      <c r="P5285" s="4" t="b">
        <v>0</v>
      </c>
      <c r="Q5285" s="4" t="b">
        <v>0</v>
      </c>
      <c r="R5285" s="4" t="b">
        <v>0</v>
      </c>
      <c r="S5285" s="4" t="b">
        <v>0</v>
      </c>
      <c r="T5285" s="4" t="b">
        <v>0</v>
      </c>
      <c r="U5285" s="4" t="b">
        <v>0</v>
      </c>
      <c r="V5285" s="4" t="b">
        <v>0</v>
      </c>
      <c r="W5285" s="4" t="b">
        <v>0</v>
      </c>
      <c r="X5285" s="4" t="b">
        <v>1</v>
      </c>
      <c r="Y5285" s="4" t="b">
        <v>1</v>
      </c>
    </row>
    <row r="5286" spans="1:37" x14ac:dyDescent="0.2">
      <c r="A5286" s="4" t="s">
        <v>726</v>
      </c>
      <c r="B5286" s="4" t="s">
        <v>727</v>
      </c>
      <c r="C5286" s="4" t="s">
        <v>728</v>
      </c>
      <c r="D5286" s="4" t="s">
        <v>729</v>
      </c>
      <c r="I5286" s="2">
        <v>46087.450775648147</v>
      </c>
      <c r="J5286" s="4" t="s">
        <v>45</v>
      </c>
      <c r="AB5286" s="4" t="s">
        <v>905</v>
      </c>
      <c r="AC5286" s="4" t="s">
        <v>906</v>
      </c>
      <c r="AD5286" s="4"/>
      <c r="AE5286" s="4" t="s">
        <v>733</v>
      </c>
      <c r="AH5286" s="4">
        <v>57</v>
      </c>
      <c r="AI5286" s="4" t="s">
        <v>6</v>
      </c>
      <c r="AJ5286" s="4" t="s">
        <v>907</v>
      </c>
    </row>
    <row r="5287" spans="1:37" x14ac:dyDescent="0.2">
      <c r="A5287" s="4" t="s">
        <v>726</v>
      </c>
      <c r="B5287" s="4" t="s">
        <v>727</v>
      </c>
      <c r="C5287" s="4" t="s">
        <v>728</v>
      </c>
      <c r="D5287" s="4" t="s">
        <v>729</v>
      </c>
      <c r="I5287" s="2">
        <v>46087.450827361114</v>
      </c>
      <c r="J5287" s="4" t="s">
        <v>45</v>
      </c>
      <c r="AB5287" s="4" t="s">
        <v>811</v>
      </c>
      <c r="AC5287" s="4" t="s">
        <v>812</v>
      </c>
      <c r="AD5287" s="4"/>
      <c r="AE5287" s="4" t="s">
        <v>733</v>
      </c>
      <c r="AH5287" s="4">
        <v>15070</v>
      </c>
      <c r="AI5287" s="4" t="s">
        <v>813</v>
      </c>
      <c r="AJ5287" s="4" t="s">
        <v>814</v>
      </c>
    </row>
    <row r="5288" spans="1:37" x14ac:dyDescent="0.2">
      <c r="A5288" s="4" t="s">
        <v>726</v>
      </c>
      <c r="B5288" s="4" t="s">
        <v>727</v>
      </c>
      <c r="C5288" s="4" t="s">
        <v>728</v>
      </c>
      <c r="D5288" s="4" t="s">
        <v>729</v>
      </c>
      <c r="I5288" s="2">
        <v>46087.450868055559</v>
      </c>
      <c r="J5288" s="4" t="s">
        <v>44</v>
      </c>
      <c r="K5288" s="4">
        <v>63</v>
      </c>
      <c r="L5288" s="4">
        <v>-84.491860000000003</v>
      </c>
      <c r="M5288" s="4">
        <v>9.9178999999999995</v>
      </c>
      <c r="N5288" s="4" t="s">
        <v>928</v>
      </c>
      <c r="O5288" s="4" t="b">
        <v>1</v>
      </c>
      <c r="P5288" s="4" t="b">
        <v>0</v>
      </c>
      <c r="Q5288" s="4" t="b">
        <v>0</v>
      </c>
      <c r="R5288" s="4" t="b">
        <v>0</v>
      </c>
      <c r="S5288" s="4" t="b">
        <v>0</v>
      </c>
      <c r="T5288" s="4" t="b">
        <v>0</v>
      </c>
      <c r="U5288" s="4" t="b">
        <v>0</v>
      </c>
      <c r="V5288" s="4" t="b">
        <v>0</v>
      </c>
      <c r="W5288" s="4" t="b">
        <v>0</v>
      </c>
      <c r="X5288" s="4" t="b">
        <v>1</v>
      </c>
      <c r="Y5288" s="4" t="b">
        <v>1</v>
      </c>
    </row>
    <row r="5289" spans="1:37" x14ac:dyDescent="0.2">
      <c r="A5289" s="4" t="s">
        <v>726</v>
      </c>
      <c r="B5289" s="4" t="s">
        <v>727</v>
      </c>
      <c r="C5289" s="4" t="s">
        <v>728</v>
      </c>
      <c r="D5289" s="4" t="s">
        <v>729</v>
      </c>
      <c r="I5289" s="2">
        <v>46087.450891469911</v>
      </c>
      <c r="J5289" s="4" t="s">
        <v>45</v>
      </c>
      <c r="AB5289" s="4" t="s">
        <v>905</v>
      </c>
      <c r="AC5289" s="4" t="s">
        <v>906</v>
      </c>
      <c r="AD5289" s="4"/>
      <c r="AE5289" s="4" t="s">
        <v>733</v>
      </c>
      <c r="AH5289" s="4">
        <v>65</v>
      </c>
      <c r="AI5289" s="4" t="s">
        <v>6</v>
      </c>
      <c r="AJ5289" s="4" t="s">
        <v>907</v>
      </c>
    </row>
    <row r="5290" spans="1:37" x14ac:dyDescent="0.2">
      <c r="A5290" s="4" t="s">
        <v>726</v>
      </c>
      <c r="B5290" s="4" t="s">
        <v>727</v>
      </c>
      <c r="C5290" s="4" t="s">
        <v>728</v>
      </c>
      <c r="D5290" s="4" t="s">
        <v>729</v>
      </c>
      <c r="I5290" s="2">
        <v>46087.450901331016</v>
      </c>
      <c r="J5290" s="4" t="s">
        <v>45</v>
      </c>
      <c r="AB5290" s="4" t="s">
        <v>772</v>
      </c>
      <c r="AC5290" s="4" t="s">
        <v>773</v>
      </c>
      <c r="AD5290" s="4"/>
      <c r="AE5290" s="4" t="s">
        <v>733</v>
      </c>
      <c r="AH5290" s="4">
        <v>16023</v>
      </c>
      <c r="AI5290" s="4" t="s">
        <v>774</v>
      </c>
      <c r="AJ5290" s="4" t="s">
        <v>775</v>
      </c>
    </row>
    <row r="5291" spans="1:37" x14ac:dyDescent="0.2">
      <c r="A5291" s="4" t="s">
        <v>726</v>
      </c>
      <c r="B5291" s="4" t="s">
        <v>727</v>
      </c>
      <c r="C5291" s="4" t="s">
        <v>728</v>
      </c>
      <c r="D5291" s="4" t="s">
        <v>729</v>
      </c>
      <c r="I5291" s="2">
        <v>46087.450901331016</v>
      </c>
      <c r="J5291" s="4" t="s">
        <v>45</v>
      </c>
      <c r="AB5291" s="4" t="s">
        <v>776</v>
      </c>
      <c r="AC5291" s="4" t="s">
        <v>777</v>
      </c>
      <c r="AD5291" s="4"/>
      <c r="AE5291" s="4" t="s">
        <v>733</v>
      </c>
      <c r="AH5291" s="4">
        <v>16023</v>
      </c>
      <c r="AI5291" s="4" t="s">
        <v>774</v>
      </c>
      <c r="AJ5291" s="4" t="s">
        <v>775</v>
      </c>
    </row>
    <row r="5292" spans="1:37" x14ac:dyDescent="0.2">
      <c r="A5292" s="4" t="s">
        <v>726</v>
      </c>
      <c r="B5292" s="4" t="s">
        <v>727</v>
      </c>
      <c r="C5292" s="4" t="s">
        <v>728</v>
      </c>
      <c r="D5292" s="4" t="s">
        <v>729</v>
      </c>
      <c r="I5292" s="2">
        <v>46087.450908877312</v>
      </c>
      <c r="J5292" s="4" t="s">
        <v>45</v>
      </c>
      <c r="AB5292" s="4" t="s">
        <v>811</v>
      </c>
      <c r="AC5292" s="4" t="s">
        <v>812</v>
      </c>
      <c r="AD5292" s="4"/>
      <c r="AE5292" s="4" t="s">
        <v>733</v>
      </c>
      <c r="AH5292" s="4">
        <v>-12075</v>
      </c>
      <c r="AI5292" s="4" t="s">
        <v>813</v>
      </c>
      <c r="AJ5292" s="4" t="s">
        <v>814</v>
      </c>
    </row>
    <row r="5293" spans="1:37" x14ac:dyDescent="0.2">
      <c r="A5293" s="4" t="s">
        <v>726</v>
      </c>
      <c r="B5293" s="4" t="s">
        <v>727</v>
      </c>
      <c r="C5293" s="4" t="s">
        <v>728</v>
      </c>
      <c r="D5293" s="4" t="s">
        <v>729</v>
      </c>
      <c r="I5293" s="2">
        <v>46087.450937499998</v>
      </c>
      <c r="J5293" s="4" t="s">
        <v>44</v>
      </c>
      <c r="K5293" s="4">
        <v>57</v>
      </c>
      <c r="L5293" s="4">
        <v>-84.490939999999995</v>
      </c>
      <c r="M5293" s="4">
        <v>9.9177400000000002</v>
      </c>
      <c r="N5293" s="4" t="s">
        <v>928</v>
      </c>
      <c r="O5293" s="4" t="b">
        <v>1</v>
      </c>
      <c r="P5293" s="4" t="b">
        <v>0</v>
      </c>
      <c r="Q5293" s="4" t="b">
        <v>0</v>
      </c>
      <c r="R5293" s="4" t="b">
        <v>0</v>
      </c>
      <c r="S5293" s="4" t="b">
        <v>0</v>
      </c>
      <c r="T5293" s="4" t="b">
        <v>0</v>
      </c>
      <c r="U5293" s="4" t="b">
        <v>0</v>
      </c>
      <c r="V5293" s="4" t="b">
        <v>0</v>
      </c>
      <c r="W5293" s="4" t="b">
        <v>0</v>
      </c>
      <c r="X5293" s="4" t="b">
        <v>1</v>
      </c>
      <c r="Y5293" s="4" t="b">
        <v>1</v>
      </c>
    </row>
    <row r="5294" spans="1:37" x14ac:dyDescent="0.2">
      <c r="A5294" s="4" t="s">
        <v>726</v>
      </c>
      <c r="B5294" s="4" t="s">
        <v>727</v>
      </c>
      <c r="C5294" s="4" t="s">
        <v>728</v>
      </c>
      <c r="D5294" s="4" t="s">
        <v>729</v>
      </c>
      <c r="I5294" s="2">
        <v>46087.451041805558</v>
      </c>
      <c r="J5294" s="4" t="s">
        <v>45</v>
      </c>
      <c r="AB5294" s="4" t="s">
        <v>905</v>
      </c>
      <c r="AC5294" s="4" t="s">
        <v>906</v>
      </c>
      <c r="AD5294" s="4"/>
      <c r="AE5294" s="4" t="s">
        <v>733</v>
      </c>
      <c r="AH5294" s="4">
        <v>52</v>
      </c>
      <c r="AI5294" s="4" t="s">
        <v>6</v>
      </c>
      <c r="AJ5294" s="4" t="s">
        <v>907</v>
      </c>
    </row>
    <row r="5295" spans="1:37" x14ac:dyDescent="0.2">
      <c r="A5295" s="4" t="s">
        <v>726</v>
      </c>
      <c r="B5295" s="4" t="s">
        <v>727</v>
      </c>
      <c r="C5295" s="4" t="s">
        <v>728</v>
      </c>
      <c r="D5295" s="4" t="s">
        <v>729</v>
      </c>
      <c r="I5295" s="2">
        <v>46087.451083356478</v>
      </c>
      <c r="J5295" s="4" t="s">
        <v>45</v>
      </c>
      <c r="AB5295" s="4" t="s">
        <v>811</v>
      </c>
      <c r="AC5295" s="4" t="s">
        <v>812</v>
      </c>
      <c r="AD5295" s="4"/>
      <c r="AE5295" s="4" t="s">
        <v>733</v>
      </c>
      <c r="AH5295" s="4">
        <v>23220</v>
      </c>
      <c r="AI5295" s="4" t="s">
        <v>813</v>
      </c>
      <c r="AJ5295" s="4" t="s">
        <v>814</v>
      </c>
    </row>
    <row r="5296" spans="1:37" x14ac:dyDescent="0.2">
      <c r="A5296" s="4" t="s">
        <v>726</v>
      </c>
      <c r="B5296" s="4" t="s">
        <v>727</v>
      </c>
      <c r="C5296" s="4" t="s">
        <v>728</v>
      </c>
      <c r="D5296" s="4" t="s">
        <v>729</v>
      </c>
      <c r="I5296" s="2">
        <v>46087.45108796296</v>
      </c>
      <c r="J5296" s="4" t="s">
        <v>44</v>
      </c>
      <c r="K5296" s="4">
        <v>53</v>
      </c>
      <c r="L5296" s="4">
        <v>-84.489180000000005</v>
      </c>
      <c r="M5296" s="4">
        <v>9.9174500000000005</v>
      </c>
      <c r="N5296" s="4" t="s">
        <v>928</v>
      </c>
      <c r="O5296" s="4" t="b">
        <v>1</v>
      </c>
      <c r="P5296" s="4" t="b">
        <v>0</v>
      </c>
      <c r="Q5296" s="4" t="b">
        <v>0</v>
      </c>
      <c r="R5296" s="4" t="b">
        <v>0</v>
      </c>
      <c r="S5296" s="4" t="b">
        <v>0</v>
      </c>
      <c r="T5296" s="4" t="b">
        <v>0</v>
      </c>
      <c r="U5296" s="4" t="b">
        <v>0</v>
      </c>
      <c r="V5296" s="4" t="b">
        <v>0</v>
      </c>
      <c r="W5296" s="4" t="b">
        <v>0</v>
      </c>
      <c r="X5296" s="4" t="b">
        <v>1</v>
      </c>
      <c r="Y5296" s="4" t="b">
        <v>1</v>
      </c>
    </row>
    <row r="5297" spans="1:37" x14ac:dyDescent="0.2">
      <c r="A5297" s="4" t="s">
        <v>726</v>
      </c>
      <c r="B5297" s="4" t="s">
        <v>727</v>
      </c>
      <c r="C5297" s="4" t="s">
        <v>728</v>
      </c>
      <c r="D5297" s="4" t="s">
        <v>729</v>
      </c>
      <c r="I5297" s="2">
        <v>46087.451088275462</v>
      </c>
      <c r="J5297" s="4" t="s">
        <v>45</v>
      </c>
      <c r="AB5297" s="4" t="s">
        <v>905</v>
      </c>
      <c r="AC5297" s="4" t="s">
        <v>906</v>
      </c>
      <c r="AD5297" s="4"/>
      <c r="AE5297" s="4" t="s">
        <v>733</v>
      </c>
      <c r="AH5297" s="4">
        <v>57</v>
      </c>
      <c r="AI5297" s="4" t="s">
        <v>6</v>
      </c>
      <c r="AJ5297" s="4" t="s">
        <v>907</v>
      </c>
    </row>
    <row r="5298" spans="1:37" x14ac:dyDescent="0.2">
      <c r="A5298" s="4" t="s">
        <v>726</v>
      </c>
      <c r="B5298" s="4" t="s">
        <v>727</v>
      </c>
      <c r="C5298" s="4" t="s">
        <v>728</v>
      </c>
      <c r="D5298" s="4" t="s">
        <v>729</v>
      </c>
      <c r="I5298" s="2">
        <v>46087.451141446756</v>
      </c>
      <c r="J5298" s="4" t="s">
        <v>45</v>
      </c>
      <c r="AB5298" s="4" t="s">
        <v>811</v>
      </c>
      <c r="AC5298" s="4" t="s">
        <v>812</v>
      </c>
      <c r="AD5298" s="4"/>
      <c r="AE5298" s="4" t="s">
        <v>733</v>
      </c>
      <c r="AH5298" s="4">
        <v>-9688</v>
      </c>
      <c r="AI5298" s="4" t="s">
        <v>813</v>
      </c>
      <c r="AJ5298" s="4" t="s">
        <v>814</v>
      </c>
    </row>
    <row r="5299" spans="1:37" x14ac:dyDescent="0.2">
      <c r="A5299" s="4" t="s">
        <v>726</v>
      </c>
      <c r="B5299" s="4" t="s">
        <v>727</v>
      </c>
      <c r="C5299" s="4" t="s">
        <v>728</v>
      </c>
      <c r="D5299" s="4" t="s">
        <v>729</v>
      </c>
      <c r="I5299" s="2">
        <v>46087.451168981483</v>
      </c>
      <c r="J5299" s="4" t="s">
        <v>44</v>
      </c>
      <c r="K5299" s="4">
        <v>48</v>
      </c>
      <c r="L5299" s="4">
        <v>-84.48827</v>
      </c>
      <c r="M5299" s="4">
        <v>9.9173799999999996</v>
      </c>
      <c r="N5299" s="4" t="s">
        <v>966</v>
      </c>
      <c r="O5299" s="4" t="b">
        <v>1</v>
      </c>
      <c r="P5299" s="4" t="b">
        <v>0</v>
      </c>
      <c r="Q5299" s="4" t="b">
        <v>0</v>
      </c>
      <c r="R5299" s="4" t="b">
        <v>0</v>
      </c>
      <c r="S5299" s="4" t="b">
        <v>0</v>
      </c>
      <c r="T5299" s="4" t="b">
        <v>0</v>
      </c>
      <c r="U5299" s="4" t="b">
        <v>0</v>
      </c>
      <c r="V5299" s="4" t="b">
        <v>0</v>
      </c>
      <c r="W5299" s="4" t="b">
        <v>0</v>
      </c>
      <c r="X5299" s="4" t="b">
        <v>1</v>
      </c>
      <c r="Y5299" s="4" t="b">
        <v>1</v>
      </c>
    </row>
    <row r="5300" spans="1:37" x14ac:dyDescent="0.2">
      <c r="A5300" s="4" t="s">
        <v>726</v>
      </c>
      <c r="B5300" s="4" t="s">
        <v>727</v>
      </c>
      <c r="C5300" s="4" t="s">
        <v>728</v>
      </c>
      <c r="D5300" s="4" t="s">
        <v>729</v>
      </c>
      <c r="I5300" s="2">
        <v>46087.45118394676</v>
      </c>
      <c r="J5300" s="4" t="s">
        <v>45</v>
      </c>
      <c r="AB5300" s="4" t="s">
        <v>972</v>
      </c>
      <c r="AC5300" s="4" t="s">
        <v>973</v>
      </c>
      <c r="AD5300" s="4"/>
      <c r="AE5300" s="4" t="s">
        <v>733</v>
      </c>
      <c r="AH5300" s="4">
        <v>2</v>
      </c>
      <c r="AI5300" s="4" t="s">
        <v>774</v>
      </c>
      <c r="AJ5300" s="4" t="s">
        <v>775</v>
      </c>
    </row>
    <row r="5301" spans="1:37" x14ac:dyDescent="0.2">
      <c r="A5301" s="4" t="s">
        <v>726</v>
      </c>
      <c r="B5301" s="4" t="s">
        <v>727</v>
      </c>
      <c r="C5301" s="4" t="s">
        <v>728</v>
      </c>
      <c r="D5301" s="4" t="s">
        <v>729</v>
      </c>
      <c r="I5301" s="2">
        <v>46087.451203842589</v>
      </c>
      <c r="J5301" s="4" t="s">
        <v>45</v>
      </c>
      <c r="AB5301" s="4" t="s">
        <v>905</v>
      </c>
      <c r="AC5301" s="4" t="s">
        <v>906</v>
      </c>
      <c r="AD5301" s="4"/>
      <c r="AE5301" s="4" t="s">
        <v>733</v>
      </c>
      <c r="AH5301" s="4">
        <v>50</v>
      </c>
      <c r="AI5301" s="4" t="s">
        <v>6</v>
      </c>
      <c r="AJ5301" s="4" t="s">
        <v>907</v>
      </c>
    </row>
    <row r="5302" spans="1:37" x14ac:dyDescent="0.2">
      <c r="A5302" s="4" t="s">
        <v>726</v>
      </c>
      <c r="B5302" s="4" t="s">
        <v>727</v>
      </c>
      <c r="C5302" s="4" t="s">
        <v>728</v>
      </c>
      <c r="D5302" s="4" t="s">
        <v>729</v>
      </c>
      <c r="I5302" s="2">
        <v>46087.451234270833</v>
      </c>
      <c r="J5302" s="4" t="s">
        <v>45</v>
      </c>
      <c r="AB5302" s="4" t="s">
        <v>811</v>
      </c>
      <c r="AC5302" s="4" t="s">
        <v>812</v>
      </c>
      <c r="AD5302" s="4"/>
      <c r="AE5302" s="4" t="s">
        <v>733</v>
      </c>
      <c r="AH5302" s="4">
        <v>15996</v>
      </c>
      <c r="AI5302" s="4" t="s">
        <v>813</v>
      </c>
      <c r="AJ5302" s="4" t="s">
        <v>814</v>
      </c>
    </row>
    <row r="5303" spans="1:37" x14ac:dyDescent="0.2">
      <c r="A5303" s="4" t="s">
        <v>726</v>
      </c>
      <c r="B5303" s="4" t="s">
        <v>727</v>
      </c>
      <c r="C5303" s="4" t="s">
        <v>728</v>
      </c>
      <c r="D5303" s="4" t="s">
        <v>729</v>
      </c>
      <c r="I5303" s="2">
        <v>46087.451238425929</v>
      </c>
      <c r="J5303" s="4" t="s">
        <v>44</v>
      </c>
      <c r="K5303" s="4">
        <v>55</v>
      </c>
      <c r="L5303" s="4">
        <v>-84.48751</v>
      </c>
      <c r="M5303" s="4">
        <v>9.9174600000000002</v>
      </c>
      <c r="N5303" s="4" t="s">
        <v>947</v>
      </c>
      <c r="O5303" s="4" t="b">
        <v>1</v>
      </c>
      <c r="P5303" s="4" t="b">
        <v>0</v>
      </c>
      <c r="Q5303" s="4" t="b">
        <v>0</v>
      </c>
      <c r="R5303" s="4" t="b">
        <v>0</v>
      </c>
      <c r="S5303" s="4" t="b">
        <v>0</v>
      </c>
      <c r="T5303" s="4" t="b">
        <v>0</v>
      </c>
      <c r="U5303" s="4" t="b">
        <v>0</v>
      </c>
      <c r="V5303" s="4" t="b">
        <v>0</v>
      </c>
      <c r="W5303" s="4" t="b">
        <v>0</v>
      </c>
      <c r="X5303" s="4" t="b">
        <v>1</v>
      </c>
      <c r="Y5303" s="4" t="b">
        <v>1</v>
      </c>
    </row>
    <row r="5304" spans="1:37" x14ac:dyDescent="0.2">
      <c r="A5304" s="4" t="s">
        <v>726</v>
      </c>
      <c r="B5304" s="4" t="s">
        <v>727</v>
      </c>
      <c r="C5304" s="4" t="s">
        <v>728</v>
      </c>
      <c r="D5304" s="4" t="s">
        <v>729</v>
      </c>
      <c r="I5304" s="2">
        <v>46087.451261805552</v>
      </c>
      <c r="J5304" s="4" t="s">
        <v>45</v>
      </c>
      <c r="AB5304" s="4" t="s">
        <v>905</v>
      </c>
      <c r="AC5304" s="4" t="s">
        <v>906</v>
      </c>
      <c r="AD5304" s="4"/>
      <c r="AE5304" s="4" t="s">
        <v>733</v>
      </c>
      <c r="AH5304" s="4">
        <v>63</v>
      </c>
      <c r="AI5304" s="4" t="s">
        <v>6</v>
      </c>
      <c r="AJ5304" s="4" t="s">
        <v>907</v>
      </c>
    </row>
    <row r="5305" spans="1:37" x14ac:dyDescent="0.2">
      <c r="A5305" s="4" t="s">
        <v>726</v>
      </c>
      <c r="B5305" s="4" t="s">
        <v>727</v>
      </c>
      <c r="C5305" s="4" t="s">
        <v>728</v>
      </c>
      <c r="D5305" s="4" t="s">
        <v>729</v>
      </c>
      <c r="I5305" s="2">
        <v>46087.451342592591</v>
      </c>
      <c r="J5305" s="4" t="s">
        <v>44</v>
      </c>
      <c r="K5305" s="4">
        <v>65</v>
      </c>
      <c r="L5305" s="4">
        <v>-84.486170000000001</v>
      </c>
      <c r="M5305" s="4">
        <v>9.9178800000000003</v>
      </c>
      <c r="N5305" s="4" t="s">
        <v>947</v>
      </c>
      <c r="O5305" s="4" t="b">
        <v>1</v>
      </c>
      <c r="P5305" s="4" t="b">
        <v>0</v>
      </c>
      <c r="Q5305" s="4" t="b">
        <v>0</v>
      </c>
      <c r="R5305" s="4" t="b">
        <v>0</v>
      </c>
      <c r="S5305" s="4" t="b">
        <v>0</v>
      </c>
      <c r="T5305" s="4" t="b">
        <v>0</v>
      </c>
      <c r="U5305" s="4" t="b">
        <v>0</v>
      </c>
      <c r="V5305" s="4" t="b">
        <v>0</v>
      </c>
      <c r="W5305" s="4" t="b">
        <v>0</v>
      </c>
      <c r="X5305" s="4" t="b">
        <v>1</v>
      </c>
      <c r="Y5305" s="4" t="b">
        <v>1</v>
      </c>
    </row>
    <row r="5306" spans="1:37" x14ac:dyDescent="0.2">
      <c r="A5306" s="4" t="s">
        <v>726</v>
      </c>
      <c r="B5306" s="4" t="s">
        <v>727</v>
      </c>
      <c r="C5306" s="4" t="s">
        <v>728</v>
      </c>
      <c r="D5306" s="4" t="s">
        <v>729</v>
      </c>
      <c r="I5306" s="2">
        <v>46087.451350868054</v>
      </c>
      <c r="J5306" s="4" t="s">
        <v>737</v>
      </c>
      <c r="N5306" s="4" t="s">
        <v>828</v>
      </c>
      <c r="AK5306" s="4" t="s">
        <v>1301</v>
      </c>
    </row>
    <row r="5307" spans="1:37" x14ac:dyDescent="0.2">
      <c r="A5307" s="4" t="s">
        <v>726</v>
      </c>
      <c r="B5307" s="4" t="s">
        <v>727</v>
      </c>
      <c r="C5307" s="4" t="s">
        <v>728</v>
      </c>
      <c r="D5307" s="4" t="s">
        <v>729</v>
      </c>
      <c r="I5307" s="2">
        <v>46087.451385405089</v>
      </c>
      <c r="J5307" s="4" t="s">
        <v>45</v>
      </c>
      <c r="AB5307" s="4" t="s">
        <v>811</v>
      </c>
      <c r="AC5307" s="4" t="s">
        <v>812</v>
      </c>
      <c r="AD5307" s="4"/>
      <c r="AE5307" s="4" t="s">
        <v>733</v>
      </c>
      <c r="AH5307" s="4">
        <v>-13148</v>
      </c>
      <c r="AI5307" s="4" t="s">
        <v>813</v>
      </c>
      <c r="AJ5307" s="4" t="s">
        <v>814</v>
      </c>
    </row>
    <row r="5308" spans="1:37" x14ac:dyDescent="0.2">
      <c r="A5308" s="4" t="s">
        <v>726</v>
      </c>
      <c r="B5308" s="4" t="s">
        <v>727</v>
      </c>
      <c r="C5308" s="4" t="s">
        <v>728</v>
      </c>
      <c r="D5308" s="4" t="s">
        <v>729</v>
      </c>
      <c r="I5308" s="2">
        <v>46087.451388888891</v>
      </c>
      <c r="J5308" s="4" t="s">
        <v>44</v>
      </c>
      <c r="K5308" s="4">
        <v>66</v>
      </c>
      <c r="L5308" s="4">
        <v>-84.485579999999999</v>
      </c>
      <c r="M5308" s="4">
        <v>9.9181799999999996</v>
      </c>
      <c r="N5308" s="4" t="s">
        <v>930</v>
      </c>
      <c r="O5308" s="4" t="b">
        <v>1</v>
      </c>
      <c r="P5308" s="4" t="b">
        <v>0</v>
      </c>
      <c r="Q5308" s="4" t="b">
        <v>0</v>
      </c>
      <c r="R5308" s="4" t="b">
        <v>0</v>
      </c>
      <c r="S5308" s="4" t="b">
        <v>0</v>
      </c>
      <c r="T5308" s="4" t="b">
        <v>0</v>
      </c>
      <c r="U5308" s="4" t="b">
        <v>0</v>
      </c>
      <c r="V5308" s="4" t="b">
        <v>0</v>
      </c>
      <c r="W5308" s="4" t="b">
        <v>0</v>
      </c>
      <c r="X5308" s="4" t="b">
        <v>1</v>
      </c>
      <c r="Y5308" s="4" t="b">
        <v>1</v>
      </c>
    </row>
    <row r="5309" spans="1:37" x14ac:dyDescent="0.2">
      <c r="A5309" s="4" t="s">
        <v>726</v>
      </c>
      <c r="B5309" s="4" t="s">
        <v>727</v>
      </c>
      <c r="C5309" s="4" t="s">
        <v>728</v>
      </c>
      <c r="D5309" s="4" t="s">
        <v>729</v>
      </c>
      <c r="I5309" s="2">
        <v>46087.451389247683</v>
      </c>
      <c r="J5309" s="4" t="s">
        <v>45</v>
      </c>
      <c r="AB5309" s="4" t="s">
        <v>905</v>
      </c>
      <c r="AC5309" s="4" t="s">
        <v>906</v>
      </c>
      <c r="AD5309" s="4"/>
      <c r="AE5309" s="4" t="s">
        <v>733</v>
      </c>
      <c r="AH5309" s="4">
        <v>67</v>
      </c>
      <c r="AI5309" s="4" t="s">
        <v>6</v>
      </c>
      <c r="AJ5309" s="4" t="s">
        <v>907</v>
      </c>
    </row>
    <row r="5310" spans="1:37" x14ac:dyDescent="0.2">
      <c r="A5310" s="4" t="s">
        <v>726</v>
      </c>
      <c r="B5310" s="4" t="s">
        <v>727</v>
      </c>
      <c r="C5310" s="4" t="s">
        <v>728</v>
      </c>
      <c r="D5310" s="4" t="s">
        <v>729</v>
      </c>
      <c r="I5310" s="2">
        <v>46087.451397025463</v>
      </c>
      <c r="J5310" s="4" t="s">
        <v>45</v>
      </c>
      <c r="AB5310" s="4" t="s">
        <v>811</v>
      </c>
      <c r="AC5310" s="4" t="s">
        <v>812</v>
      </c>
      <c r="AD5310" s="4"/>
      <c r="AE5310" s="4" t="s">
        <v>733</v>
      </c>
      <c r="AH5310" s="4">
        <v>-42681</v>
      </c>
      <c r="AI5310" s="4" t="s">
        <v>813</v>
      </c>
      <c r="AJ5310" s="4" t="s">
        <v>814</v>
      </c>
    </row>
    <row r="5311" spans="1:37" x14ac:dyDescent="0.2">
      <c r="A5311" s="4" t="s">
        <v>726</v>
      </c>
      <c r="B5311" s="4" t="s">
        <v>727</v>
      </c>
      <c r="C5311" s="4" t="s">
        <v>728</v>
      </c>
      <c r="D5311" s="4" t="s">
        <v>729</v>
      </c>
      <c r="I5311" s="2">
        <v>46087.451412037037</v>
      </c>
      <c r="J5311" s="4" t="s">
        <v>44</v>
      </c>
      <c r="K5311" s="4">
        <v>57</v>
      </c>
      <c r="L5311" s="4">
        <v>-84.485309999999998</v>
      </c>
      <c r="M5311" s="4">
        <v>9.9183299999999992</v>
      </c>
      <c r="N5311" s="4" t="s">
        <v>928</v>
      </c>
      <c r="O5311" s="4" t="b">
        <v>1</v>
      </c>
      <c r="P5311" s="4" t="b">
        <v>0</v>
      </c>
      <c r="Q5311" s="4" t="b">
        <v>0</v>
      </c>
      <c r="R5311" s="4" t="b">
        <v>0</v>
      </c>
      <c r="S5311" s="4" t="b">
        <v>0</v>
      </c>
      <c r="T5311" s="4" t="b">
        <v>0</v>
      </c>
      <c r="U5311" s="4" t="b">
        <v>0</v>
      </c>
      <c r="V5311" s="4" t="b">
        <v>0</v>
      </c>
      <c r="W5311" s="4" t="b">
        <v>0</v>
      </c>
      <c r="X5311" s="4" t="b">
        <v>1</v>
      </c>
      <c r="Y5311" s="4" t="b">
        <v>1</v>
      </c>
    </row>
    <row r="5312" spans="1:37" x14ac:dyDescent="0.2">
      <c r="A5312" s="4" t="s">
        <v>726</v>
      </c>
      <c r="B5312" s="4" t="s">
        <v>727</v>
      </c>
      <c r="C5312" s="4" t="s">
        <v>728</v>
      </c>
      <c r="D5312" s="4" t="s">
        <v>729</v>
      </c>
      <c r="I5312" s="2">
        <v>46087.451412349539</v>
      </c>
      <c r="J5312" s="4" t="s">
        <v>45</v>
      </c>
      <c r="AB5312" s="4" t="s">
        <v>905</v>
      </c>
      <c r="AC5312" s="4" t="s">
        <v>906</v>
      </c>
      <c r="AD5312" s="4"/>
      <c r="AE5312" s="4" t="s">
        <v>733</v>
      </c>
      <c r="AH5312" s="4">
        <v>58</v>
      </c>
      <c r="AI5312" s="4" t="s">
        <v>6</v>
      </c>
      <c r="AJ5312" s="4" t="s">
        <v>907</v>
      </c>
    </row>
    <row r="5313" spans="1:36" x14ac:dyDescent="0.2">
      <c r="A5313" s="4" t="s">
        <v>726</v>
      </c>
      <c r="B5313" s="4" t="s">
        <v>727</v>
      </c>
      <c r="C5313" s="4" t="s">
        <v>728</v>
      </c>
      <c r="D5313" s="4" t="s">
        <v>729</v>
      </c>
      <c r="I5313" s="2">
        <v>46087.451420266203</v>
      </c>
      <c r="J5313" s="4" t="s">
        <v>45</v>
      </c>
      <c r="AB5313" s="4" t="s">
        <v>811</v>
      </c>
      <c r="AC5313" s="4" t="s">
        <v>812</v>
      </c>
      <c r="AD5313" s="4"/>
      <c r="AE5313" s="4" t="s">
        <v>733</v>
      </c>
      <c r="AH5313" s="4">
        <v>-10788</v>
      </c>
      <c r="AI5313" s="4" t="s">
        <v>813</v>
      </c>
      <c r="AJ5313" s="4" t="s">
        <v>814</v>
      </c>
    </row>
    <row r="5314" spans="1:36" x14ac:dyDescent="0.2">
      <c r="A5314" s="4" t="s">
        <v>726</v>
      </c>
      <c r="B5314" s="4" t="s">
        <v>727</v>
      </c>
      <c r="C5314" s="4" t="s">
        <v>728</v>
      </c>
      <c r="D5314" s="4" t="s">
        <v>729</v>
      </c>
      <c r="I5314" s="2">
        <v>46087.451435185183</v>
      </c>
      <c r="J5314" s="4" t="s">
        <v>44</v>
      </c>
      <c r="K5314" s="4">
        <v>57</v>
      </c>
      <c r="L5314" s="4">
        <v>-84.485050000000001</v>
      </c>
      <c r="M5314" s="4">
        <v>9.9184699999999992</v>
      </c>
      <c r="N5314" s="4" t="s">
        <v>928</v>
      </c>
      <c r="O5314" s="4" t="b">
        <v>1</v>
      </c>
      <c r="P5314" s="4" t="b">
        <v>0</v>
      </c>
      <c r="Q5314" s="4" t="b">
        <v>0</v>
      </c>
      <c r="R5314" s="4" t="b">
        <v>0</v>
      </c>
      <c r="S5314" s="4" t="b">
        <v>0</v>
      </c>
      <c r="T5314" s="4" t="b">
        <v>0</v>
      </c>
      <c r="U5314" s="4" t="b">
        <v>0</v>
      </c>
      <c r="V5314" s="4" t="b">
        <v>0</v>
      </c>
      <c r="W5314" s="4" t="b">
        <v>0</v>
      </c>
      <c r="X5314" s="4" t="b">
        <v>1</v>
      </c>
      <c r="Y5314" s="4" t="b">
        <v>1</v>
      </c>
    </row>
    <row r="5315" spans="1:36" x14ac:dyDescent="0.2">
      <c r="A5315" s="4" t="s">
        <v>726</v>
      </c>
      <c r="B5315" s="4" t="s">
        <v>727</v>
      </c>
      <c r="C5315" s="4" t="s">
        <v>728</v>
      </c>
      <c r="D5315" s="4" t="s">
        <v>729</v>
      </c>
      <c r="I5315" s="2">
        <v>46087.451539490743</v>
      </c>
      <c r="J5315" s="4" t="s">
        <v>45</v>
      </c>
      <c r="AB5315" s="4" t="s">
        <v>905</v>
      </c>
      <c r="AC5315" s="4" t="s">
        <v>906</v>
      </c>
      <c r="AD5315" s="4"/>
      <c r="AE5315" s="4" t="s">
        <v>733</v>
      </c>
      <c r="AH5315" s="4">
        <v>58</v>
      </c>
      <c r="AI5315" s="4" t="s">
        <v>6</v>
      </c>
      <c r="AJ5315" s="4" t="s">
        <v>907</v>
      </c>
    </row>
    <row r="5316" spans="1:36" x14ac:dyDescent="0.2">
      <c r="A5316" s="4" t="s">
        <v>726</v>
      </c>
      <c r="B5316" s="4" t="s">
        <v>727</v>
      </c>
      <c r="C5316" s="4" t="s">
        <v>728</v>
      </c>
      <c r="D5316" s="4" t="s">
        <v>729</v>
      </c>
      <c r="I5316" s="2">
        <v>46087.451562499999</v>
      </c>
      <c r="J5316" s="4" t="s">
        <v>44</v>
      </c>
      <c r="K5316" s="4">
        <v>57</v>
      </c>
      <c r="L5316" s="4">
        <v>-84.483670000000004</v>
      </c>
      <c r="M5316" s="4">
        <v>9.9192199999999993</v>
      </c>
      <c r="N5316" s="4" t="s">
        <v>966</v>
      </c>
      <c r="O5316" s="4" t="b">
        <v>1</v>
      </c>
      <c r="P5316" s="4" t="b">
        <v>0</v>
      </c>
      <c r="Q5316" s="4" t="b">
        <v>0</v>
      </c>
      <c r="R5316" s="4" t="b">
        <v>0</v>
      </c>
      <c r="S5316" s="4" t="b">
        <v>0</v>
      </c>
      <c r="T5316" s="4" t="b">
        <v>0</v>
      </c>
      <c r="U5316" s="4" t="b">
        <v>0</v>
      </c>
      <c r="V5316" s="4" t="b">
        <v>0</v>
      </c>
      <c r="W5316" s="4" t="b">
        <v>0</v>
      </c>
      <c r="X5316" s="4" t="b">
        <v>1</v>
      </c>
      <c r="Y5316" s="4" t="b">
        <v>1</v>
      </c>
    </row>
    <row r="5317" spans="1:36" x14ac:dyDescent="0.2">
      <c r="A5317" s="4" t="s">
        <v>726</v>
      </c>
      <c r="B5317" s="4" t="s">
        <v>727</v>
      </c>
      <c r="C5317" s="4" t="s">
        <v>728</v>
      </c>
      <c r="D5317" s="4" t="s">
        <v>729</v>
      </c>
      <c r="I5317" s="2">
        <v>46087.451615393518</v>
      </c>
      <c r="J5317" s="4" t="s">
        <v>45</v>
      </c>
      <c r="AB5317" s="4" t="s">
        <v>772</v>
      </c>
      <c r="AC5317" s="4" t="s">
        <v>773</v>
      </c>
      <c r="AD5317" s="4"/>
      <c r="AE5317" s="4" t="s">
        <v>733</v>
      </c>
      <c r="AH5317" s="4">
        <v>16024</v>
      </c>
      <c r="AI5317" s="4" t="s">
        <v>774</v>
      </c>
      <c r="AJ5317" s="4" t="s">
        <v>775</v>
      </c>
    </row>
    <row r="5318" spans="1:36" x14ac:dyDescent="0.2">
      <c r="A5318" s="4" t="s">
        <v>726</v>
      </c>
      <c r="B5318" s="4" t="s">
        <v>727</v>
      </c>
      <c r="C5318" s="4" t="s">
        <v>728</v>
      </c>
      <c r="D5318" s="4" t="s">
        <v>729</v>
      </c>
      <c r="I5318" s="2">
        <v>46087.451615393518</v>
      </c>
      <c r="J5318" s="4" t="s">
        <v>45</v>
      </c>
      <c r="AB5318" s="4" t="s">
        <v>776</v>
      </c>
      <c r="AC5318" s="4" t="s">
        <v>777</v>
      </c>
      <c r="AD5318" s="4"/>
      <c r="AE5318" s="4" t="s">
        <v>733</v>
      </c>
      <c r="AH5318" s="4">
        <v>16024</v>
      </c>
      <c r="AI5318" s="4" t="s">
        <v>774</v>
      </c>
      <c r="AJ5318" s="4" t="s">
        <v>775</v>
      </c>
    </row>
    <row r="5319" spans="1:36" x14ac:dyDescent="0.2">
      <c r="A5319" s="4" t="s">
        <v>726</v>
      </c>
      <c r="B5319" s="4" t="s">
        <v>727</v>
      </c>
      <c r="C5319" s="4" t="s">
        <v>728</v>
      </c>
      <c r="D5319" s="4" t="s">
        <v>729</v>
      </c>
      <c r="I5319" s="2">
        <v>46087.451617974541</v>
      </c>
      <c r="J5319" s="4" t="s">
        <v>45</v>
      </c>
      <c r="AB5319" s="4" t="s">
        <v>811</v>
      </c>
      <c r="AC5319" s="4" t="s">
        <v>812</v>
      </c>
      <c r="AD5319" s="4"/>
      <c r="AE5319" s="4" t="s">
        <v>733</v>
      </c>
      <c r="AH5319" s="4">
        <v>20730</v>
      </c>
      <c r="AI5319" s="4" t="s">
        <v>813</v>
      </c>
      <c r="AJ5319" s="4" t="s">
        <v>814</v>
      </c>
    </row>
    <row r="5320" spans="1:36" x14ac:dyDescent="0.2">
      <c r="A5320" s="4" t="s">
        <v>726</v>
      </c>
      <c r="B5320" s="4" t="s">
        <v>727</v>
      </c>
      <c r="C5320" s="4" t="s">
        <v>728</v>
      </c>
      <c r="D5320" s="4" t="s">
        <v>729</v>
      </c>
      <c r="I5320" s="2">
        <v>46087.451631944445</v>
      </c>
      <c r="J5320" s="4" t="s">
        <v>44</v>
      </c>
      <c r="K5320" s="4">
        <v>65</v>
      </c>
      <c r="L5320" s="4">
        <v>-84.482740000000007</v>
      </c>
      <c r="M5320" s="4">
        <v>9.9193700000000007</v>
      </c>
      <c r="N5320" s="4" t="s">
        <v>947</v>
      </c>
      <c r="O5320" s="4" t="b">
        <v>1</v>
      </c>
      <c r="P5320" s="4" t="b">
        <v>0</v>
      </c>
      <c r="Q5320" s="4" t="b">
        <v>0</v>
      </c>
      <c r="R5320" s="4" t="b">
        <v>0</v>
      </c>
      <c r="S5320" s="4" t="b">
        <v>0</v>
      </c>
      <c r="T5320" s="4" t="b">
        <v>0</v>
      </c>
      <c r="U5320" s="4" t="b">
        <v>0</v>
      </c>
      <c r="V5320" s="4" t="b">
        <v>0</v>
      </c>
      <c r="W5320" s="4" t="b">
        <v>0</v>
      </c>
      <c r="X5320" s="4" t="b">
        <v>1</v>
      </c>
      <c r="Y5320" s="4" t="b">
        <v>1</v>
      </c>
    </row>
    <row r="5321" spans="1:36" x14ac:dyDescent="0.2">
      <c r="A5321" s="4" t="s">
        <v>726</v>
      </c>
      <c r="B5321" s="4" t="s">
        <v>727</v>
      </c>
      <c r="C5321" s="4" t="s">
        <v>728</v>
      </c>
      <c r="D5321" s="4" t="s">
        <v>729</v>
      </c>
      <c r="I5321" s="2">
        <v>46087.451632349534</v>
      </c>
      <c r="J5321" s="4" t="s">
        <v>45</v>
      </c>
      <c r="AB5321" s="4" t="s">
        <v>905</v>
      </c>
      <c r="AC5321" s="4" t="s">
        <v>906</v>
      </c>
      <c r="AD5321" s="4"/>
      <c r="AE5321" s="4" t="s">
        <v>733</v>
      </c>
      <c r="AH5321" s="4">
        <v>66</v>
      </c>
      <c r="AI5321" s="4" t="s">
        <v>6</v>
      </c>
      <c r="AJ5321" s="4" t="s">
        <v>907</v>
      </c>
    </row>
    <row r="5322" spans="1:36" x14ac:dyDescent="0.2">
      <c r="A5322" s="4" t="s">
        <v>726</v>
      </c>
      <c r="B5322" s="4" t="s">
        <v>727</v>
      </c>
      <c r="C5322" s="4" t="s">
        <v>728</v>
      </c>
      <c r="D5322" s="4" t="s">
        <v>729</v>
      </c>
      <c r="I5322" s="2">
        <v>46087.451652928241</v>
      </c>
      <c r="J5322" s="4" t="s">
        <v>45</v>
      </c>
      <c r="AB5322" s="4" t="s">
        <v>811</v>
      </c>
      <c r="AC5322" s="4" t="s">
        <v>812</v>
      </c>
      <c r="AD5322" s="4"/>
      <c r="AE5322" s="4" t="s">
        <v>733</v>
      </c>
      <c r="AH5322" s="4">
        <v>-12474</v>
      </c>
      <c r="AI5322" s="4" t="s">
        <v>813</v>
      </c>
      <c r="AJ5322" s="4" t="s">
        <v>814</v>
      </c>
    </row>
    <row r="5323" spans="1:36" x14ac:dyDescent="0.2">
      <c r="A5323" s="4" t="s">
        <v>726</v>
      </c>
      <c r="B5323" s="4" t="s">
        <v>727</v>
      </c>
      <c r="C5323" s="4" t="s">
        <v>728</v>
      </c>
      <c r="D5323" s="4" t="s">
        <v>729</v>
      </c>
      <c r="I5323" s="2">
        <v>46087.451678240737</v>
      </c>
      <c r="J5323" s="4" t="s">
        <v>44</v>
      </c>
      <c r="K5323" s="4">
        <v>59</v>
      </c>
      <c r="L5323" s="4">
        <v>-84.482119999999995</v>
      </c>
      <c r="M5323" s="4">
        <v>9.9192900000000002</v>
      </c>
      <c r="N5323" s="4" t="s">
        <v>928</v>
      </c>
      <c r="O5323" s="4" t="b">
        <v>1</v>
      </c>
      <c r="P5323" s="4" t="b">
        <v>0</v>
      </c>
      <c r="Q5323" s="4" t="b">
        <v>0</v>
      </c>
      <c r="R5323" s="4" t="b">
        <v>0</v>
      </c>
      <c r="S5323" s="4" t="b">
        <v>0</v>
      </c>
      <c r="T5323" s="4" t="b">
        <v>0</v>
      </c>
      <c r="U5323" s="4" t="b">
        <v>0</v>
      </c>
      <c r="V5323" s="4" t="b">
        <v>0</v>
      </c>
      <c r="W5323" s="4" t="b">
        <v>0</v>
      </c>
      <c r="X5323" s="4" t="b">
        <v>1</v>
      </c>
      <c r="Y5323" s="4" t="b">
        <v>1</v>
      </c>
    </row>
    <row r="5324" spans="1:36" x14ac:dyDescent="0.2">
      <c r="A5324" s="4" t="s">
        <v>726</v>
      </c>
      <c r="B5324" s="4" t="s">
        <v>727</v>
      </c>
      <c r="C5324" s="4" t="s">
        <v>728</v>
      </c>
      <c r="D5324" s="4" t="s">
        <v>729</v>
      </c>
      <c r="I5324" s="2">
        <v>46087.451713194445</v>
      </c>
      <c r="J5324" s="4" t="s">
        <v>45</v>
      </c>
      <c r="AB5324" s="4" t="s">
        <v>905</v>
      </c>
      <c r="AC5324" s="4" t="s">
        <v>906</v>
      </c>
      <c r="AD5324" s="4"/>
      <c r="AE5324" s="4" t="s">
        <v>733</v>
      </c>
      <c r="AH5324" s="4">
        <v>54</v>
      </c>
      <c r="AI5324" s="4" t="s">
        <v>6</v>
      </c>
      <c r="AJ5324" s="4" t="s">
        <v>907</v>
      </c>
    </row>
    <row r="5325" spans="1:36" x14ac:dyDescent="0.2">
      <c r="A5325" s="4" t="s">
        <v>726</v>
      </c>
      <c r="B5325" s="4" t="s">
        <v>727</v>
      </c>
      <c r="C5325" s="4" t="s">
        <v>728</v>
      </c>
      <c r="D5325" s="4" t="s">
        <v>729</v>
      </c>
      <c r="I5325" s="2">
        <v>46087.451724537037</v>
      </c>
      <c r="J5325" s="4" t="s">
        <v>44</v>
      </c>
      <c r="K5325" s="4">
        <v>52</v>
      </c>
      <c r="L5325" s="4">
        <v>-84.481579999999994</v>
      </c>
      <c r="M5325" s="4">
        <v>9.9191199999999995</v>
      </c>
      <c r="N5325" s="4" t="s">
        <v>930</v>
      </c>
      <c r="O5325" s="4" t="b">
        <v>1</v>
      </c>
      <c r="P5325" s="4" t="b">
        <v>0</v>
      </c>
      <c r="Q5325" s="4" t="b">
        <v>0</v>
      </c>
      <c r="R5325" s="4" t="b">
        <v>0</v>
      </c>
      <c r="S5325" s="4" t="b">
        <v>0</v>
      </c>
      <c r="T5325" s="4" t="b">
        <v>0</v>
      </c>
      <c r="U5325" s="4" t="b">
        <v>0</v>
      </c>
      <c r="V5325" s="4" t="b">
        <v>0</v>
      </c>
      <c r="W5325" s="4" t="b">
        <v>0</v>
      </c>
      <c r="X5325" s="4" t="b">
        <v>1</v>
      </c>
      <c r="Y5325" s="4" t="b">
        <v>1</v>
      </c>
    </row>
    <row r="5326" spans="1:36" x14ac:dyDescent="0.2">
      <c r="A5326" s="4" t="s">
        <v>726</v>
      </c>
      <c r="B5326" s="4" t="s">
        <v>727</v>
      </c>
      <c r="C5326" s="4" t="s">
        <v>728</v>
      </c>
      <c r="D5326" s="4" t="s">
        <v>729</v>
      </c>
      <c r="I5326" s="2">
        <v>46087.451793981483</v>
      </c>
      <c r="J5326" s="4" t="s">
        <v>44</v>
      </c>
      <c r="K5326" s="4">
        <v>52</v>
      </c>
      <c r="L5326" s="4">
        <v>-84.480840000000001</v>
      </c>
      <c r="M5326" s="4">
        <v>9.9188600000000005</v>
      </c>
      <c r="N5326" s="4" t="s">
        <v>947</v>
      </c>
      <c r="O5326" s="4" t="b">
        <v>1</v>
      </c>
      <c r="P5326" s="4" t="b">
        <v>0</v>
      </c>
      <c r="Q5326" s="4" t="b">
        <v>0</v>
      </c>
      <c r="R5326" s="4" t="b">
        <v>0</v>
      </c>
      <c r="S5326" s="4" t="b">
        <v>0</v>
      </c>
      <c r="T5326" s="4" t="b">
        <v>0</v>
      </c>
      <c r="U5326" s="4" t="b">
        <v>0</v>
      </c>
      <c r="V5326" s="4" t="b">
        <v>0</v>
      </c>
      <c r="W5326" s="4" t="b">
        <v>0</v>
      </c>
      <c r="X5326" s="4" t="b">
        <v>1</v>
      </c>
      <c r="Y5326" s="4" t="b">
        <v>1</v>
      </c>
    </row>
    <row r="5327" spans="1:36" x14ac:dyDescent="0.2">
      <c r="A5327" s="4" t="s">
        <v>726</v>
      </c>
      <c r="B5327" s="4" t="s">
        <v>727</v>
      </c>
      <c r="C5327" s="4" t="s">
        <v>728</v>
      </c>
      <c r="D5327" s="4" t="s">
        <v>729</v>
      </c>
      <c r="I5327" s="2">
        <v>46087.451805868055</v>
      </c>
      <c r="J5327" s="4" t="s">
        <v>45</v>
      </c>
      <c r="AB5327" s="4" t="s">
        <v>905</v>
      </c>
      <c r="AC5327" s="4" t="s">
        <v>906</v>
      </c>
      <c r="AD5327" s="4"/>
      <c r="AE5327" s="4" t="s">
        <v>733</v>
      </c>
      <c r="AH5327" s="4">
        <v>51</v>
      </c>
      <c r="AI5327" s="4" t="s">
        <v>6</v>
      </c>
      <c r="AJ5327" s="4" t="s">
        <v>907</v>
      </c>
    </row>
    <row r="5328" spans="1:36" x14ac:dyDescent="0.2">
      <c r="A5328" s="4" t="s">
        <v>726</v>
      </c>
      <c r="B5328" s="4" t="s">
        <v>727</v>
      </c>
      <c r="C5328" s="4" t="s">
        <v>728</v>
      </c>
      <c r="D5328" s="4" t="s">
        <v>729</v>
      </c>
      <c r="I5328" s="2">
        <v>46087.451839143519</v>
      </c>
      <c r="J5328" s="4" t="s">
        <v>45</v>
      </c>
      <c r="AB5328" s="4" t="s">
        <v>811</v>
      </c>
      <c r="AC5328" s="4" t="s">
        <v>812</v>
      </c>
      <c r="AD5328" s="4"/>
      <c r="AE5328" s="4" t="s">
        <v>733</v>
      </c>
      <c r="AH5328" s="4">
        <v>33761</v>
      </c>
      <c r="AI5328" s="4" t="s">
        <v>813</v>
      </c>
      <c r="AJ5328" s="4" t="s">
        <v>814</v>
      </c>
    </row>
    <row r="5329" spans="1:36" x14ac:dyDescent="0.2">
      <c r="A5329" s="4" t="s">
        <v>726</v>
      </c>
      <c r="B5329" s="4" t="s">
        <v>727</v>
      </c>
      <c r="C5329" s="4" t="s">
        <v>728</v>
      </c>
      <c r="D5329" s="4" t="s">
        <v>729</v>
      </c>
      <c r="I5329" s="2">
        <v>46087.451862430557</v>
      </c>
      <c r="J5329" s="4" t="s">
        <v>45</v>
      </c>
      <c r="AB5329" s="4" t="s">
        <v>811</v>
      </c>
      <c r="AC5329" s="4" t="s">
        <v>812</v>
      </c>
      <c r="AD5329" s="4"/>
      <c r="AE5329" s="4" t="s">
        <v>733</v>
      </c>
      <c r="AH5329" s="4">
        <v>-3944</v>
      </c>
      <c r="AI5329" s="4" t="s">
        <v>813</v>
      </c>
      <c r="AJ5329" s="4" t="s">
        <v>814</v>
      </c>
    </row>
    <row r="5330" spans="1:36" x14ac:dyDescent="0.2">
      <c r="A5330" s="4" t="s">
        <v>726</v>
      </c>
      <c r="B5330" s="4" t="s">
        <v>727</v>
      </c>
      <c r="C5330" s="4" t="s">
        <v>728</v>
      </c>
      <c r="D5330" s="4" t="s">
        <v>729</v>
      </c>
      <c r="I5330" s="2">
        <v>46087.451863425929</v>
      </c>
      <c r="J5330" s="4" t="s">
        <v>44</v>
      </c>
      <c r="K5330" s="4">
        <v>59</v>
      </c>
      <c r="L5330" s="4">
        <v>-84.480059999999995</v>
      </c>
      <c r="M5330" s="4">
        <v>9.9185999999999996</v>
      </c>
      <c r="N5330" s="4" t="s">
        <v>930</v>
      </c>
      <c r="O5330" s="4" t="b">
        <v>1</v>
      </c>
      <c r="P5330" s="4" t="b">
        <v>0</v>
      </c>
      <c r="Q5330" s="4" t="b">
        <v>0</v>
      </c>
      <c r="R5330" s="4" t="b">
        <v>0</v>
      </c>
      <c r="S5330" s="4" t="b">
        <v>0</v>
      </c>
      <c r="T5330" s="4" t="b">
        <v>0</v>
      </c>
      <c r="U5330" s="4" t="b">
        <v>0</v>
      </c>
      <c r="V5330" s="4" t="b">
        <v>0</v>
      </c>
      <c r="W5330" s="4" t="b">
        <v>0</v>
      </c>
      <c r="X5330" s="4" t="b">
        <v>1</v>
      </c>
      <c r="Y5330" s="4" t="b">
        <v>1</v>
      </c>
    </row>
    <row r="5331" spans="1:36" x14ac:dyDescent="0.2">
      <c r="A5331" s="4" t="s">
        <v>726</v>
      </c>
      <c r="B5331" s="4" t="s">
        <v>727</v>
      </c>
      <c r="C5331" s="4" t="s">
        <v>728</v>
      </c>
      <c r="D5331" s="4" t="s">
        <v>729</v>
      </c>
      <c r="I5331" s="2">
        <v>46087.451863564813</v>
      </c>
      <c r="J5331" s="4" t="s">
        <v>45</v>
      </c>
      <c r="AB5331" s="4" t="s">
        <v>905</v>
      </c>
      <c r="AC5331" s="4" t="s">
        <v>906</v>
      </c>
      <c r="AD5331" s="4"/>
      <c r="AE5331" s="4" t="s">
        <v>733</v>
      </c>
      <c r="AH5331" s="4">
        <v>61</v>
      </c>
      <c r="AI5331" s="4" t="s">
        <v>6</v>
      </c>
      <c r="AJ5331" s="4" t="s">
        <v>907</v>
      </c>
    </row>
    <row r="5332" spans="1:36" x14ac:dyDescent="0.2">
      <c r="A5332" s="4" t="s">
        <v>726</v>
      </c>
      <c r="B5332" s="4" t="s">
        <v>727</v>
      </c>
      <c r="C5332" s="4" t="s">
        <v>728</v>
      </c>
      <c r="D5332" s="4" t="s">
        <v>729</v>
      </c>
      <c r="I5332" s="2">
        <v>46087.451944444445</v>
      </c>
      <c r="J5332" s="4" t="s">
        <v>44</v>
      </c>
      <c r="K5332" s="4">
        <v>55</v>
      </c>
      <c r="L5332" s="4">
        <v>-84.479089999999999</v>
      </c>
      <c r="M5332" s="4">
        <v>9.91831</v>
      </c>
      <c r="N5332" s="4" t="s">
        <v>966</v>
      </c>
      <c r="O5332" s="4" t="b">
        <v>1</v>
      </c>
      <c r="P5332" s="4" t="b">
        <v>0</v>
      </c>
      <c r="Q5332" s="4" t="b">
        <v>0</v>
      </c>
      <c r="R5332" s="4" t="b">
        <v>0</v>
      </c>
      <c r="S5332" s="4" t="b">
        <v>0</v>
      </c>
      <c r="T5332" s="4" t="b">
        <v>0</v>
      </c>
      <c r="U5332" s="4" t="b">
        <v>0</v>
      </c>
      <c r="V5332" s="4" t="b">
        <v>0</v>
      </c>
      <c r="W5332" s="4" t="b">
        <v>0</v>
      </c>
      <c r="X5332" s="4" t="b">
        <v>1</v>
      </c>
      <c r="Y5332" s="4" t="b">
        <v>1</v>
      </c>
    </row>
    <row r="5333" spans="1:36" x14ac:dyDescent="0.2">
      <c r="A5333" s="4" t="s">
        <v>726</v>
      </c>
      <c r="B5333" s="4" t="s">
        <v>727</v>
      </c>
      <c r="C5333" s="4" t="s">
        <v>728</v>
      </c>
      <c r="D5333" s="4" t="s">
        <v>729</v>
      </c>
      <c r="I5333" s="2">
        <v>46087.451967731482</v>
      </c>
      <c r="J5333" s="4" t="s">
        <v>45</v>
      </c>
      <c r="AB5333" s="4" t="s">
        <v>905</v>
      </c>
      <c r="AC5333" s="4" t="s">
        <v>906</v>
      </c>
      <c r="AD5333" s="4"/>
      <c r="AE5333" s="4" t="s">
        <v>733</v>
      </c>
      <c r="AH5333" s="4">
        <v>56</v>
      </c>
      <c r="AI5333" s="4" t="s">
        <v>6</v>
      </c>
      <c r="AJ5333" s="4" t="s">
        <v>907</v>
      </c>
    </row>
    <row r="5334" spans="1:36" x14ac:dyDescent="0.2">
      <c r="A5334" s="4" t="s">
        <v>726</v>
      </c>
      <c r="B5334" s="4" t="s">
        <v>727</v>
      </c>
      <c r="C5334" s="4" t="s">
        <v>728</v>
      </c>
      <c r="D5334" s="4" t="s">
        <v>729</v>
      </c>
      <c r="I5334" s="2">
        <v>46087.452025462961</v>
      </c>
      <c r="J5334" s="4" t="s">
        <v>44</v>
      </c>
      <c r="K5334" s="4">
        <v>59</v>
      </c>
      <c r="L5334" s="4">
        <v>-84.478099999999998</v>
      </c>
      <c r="M5334" s="4">
        <v>9.9183199999999996</v>
      </c>
      <c r="N5334" s="4" t="s">
        <v>947</v>
      </c>
      <c r="O5334" s="4" t="b">
        <v>1</v>
      </c>
      <c r="P5334" s="4" t="b">
        <v>0</v>
      </c>
      <c r="Q5334" s="4" t="b">
        <v>0</v>
      </c>
      <c r="R5334" s="4" t="b">
        <v>0</v>
      </c>
      <c r="S5334" s="4" t="b">
        <v>0</v>
      </c>
      <c r="T5334" s="4" t="b">
        <v>0</v>
      </c>
      <c r="U5334" s="4" t="b">
        <v>0</v>
      </c>
      <c r="V5334" s="4" t="b">
        <v>0</v>
      </c>
      <c r="W5334" s="4" t="b">
        <v>0</v>
      </c>
      <c r="X5334" s="4" t="b">
        <v>1</v>
      </c>
      <c r="Y5334" s="4" t="b">
        <v>1</v>
      </c>
    </row>
    <row r="5335" spans="1:36" x14ac:dyDescent="0.2">
      <c r="A5335" s="4" t="s">
        <v>726</v>
      </c>
      <c r="B5335" s="4" t="s">
        <v>727</v>
      </c>
      <c r="C5335" s="4" t="s">
        <v>728</v>
      </c>
      <c r="D5335" s="4" t="s">
        <v>729</v>
      </c>
      <c r="I5335" s="2">
        <v>46087.452106481483</v>
      </c>
      <c r="J5335" s="4" t="s">
        <v>44</v>
      </c>
      <c r="K5335" s="4">
        <v>63</v>
      </c>
      <c r="L5335" s="4">
        <v>-84.477099999999993</v>
      </c>
      <c r="M5335" s="4">
        <v>9.9186499999999995</v>
      </c>
      <c r="N5335" s="4" t="s">
        <v>947</v>
      </c>
      <c r="O5335" s="4" t="b">
        <v>1</v>
      </c>
      <c r="P5335" s="4" t="b">
        <v>0</v>
      </c>
      <c r="Q5335" s="4" t="b">
        <v>0</v>
      </c>
      <c r="R5335" s="4" t="b">
        <v>0</v>
      </c>
      <c r="S5335" s="4" t="b">
        <v>0</v>
      </c>
      <c r="T5335" s="4" t="b">
        <v>0</v>
      </c>
      <c r="U5335" s="4" t="b">
        <v>0</v>
      </c>
      <c r="V5335" s="4" t="b">
        <v>0</v>
      </c>
      <c r="W5335" s="4" t="b">
        <v>0</v>
      </c>
      <c r="X5335" s="4" t="b">
        <v>1</v>
      </c>
      <c r="Y5335" s="4" t="b">
        <v>1</v>
      </c>
    </row>
    <row r="5336" spans="1:36" x14ac:dyDescent="0.2">
      <c r="A5336" s="4" t="s">
        <v>726</v>
      </c>
      <c r="B5336" s="4" t="s">
        <v>727</v>
      </c>
      <c r="C5336" s="4" t="s">
        <v>728</v>
      </c>
      <c r="D5336" s="4" t="s">
        <v>729</v>
      </c>
      <c r="I5336" s="2">
        <v>46087.452107523146</v>
      </c>
      <c r="J5336" s="4" t="s">
        <v>45</v>
      </c>
      <c r="AB5336" s="4" t="s">
        <v>811</v>
      </c>
      <c r="AC5336" s="4" t="s">
        <v>812</v>
      </c>
      <c r="AD5336" s="4"/>
      <c r="AE5336" s="4" t="s">
        <v>733</v>
      </c>
      <c r="AH5336" s="4">
        <v>21875</v>
      </c>
      <c r="AI5336" s="4" t="s">
        <v>813</v>
      </c>
      <c r="AJ5336" s="4" t="s">
        <v>814</v>
      </c>
    </row>
    <row r="5337" spans="1:36" x14ac:dyDescent="0.2">
      <c r="A5337" s="4" t="s">
        <v>726</v>
      </c>
      <c r="B5337" s="4" t="s">
        <v>727</v>
      </c>
      <c r="C5337" s="4" t="s">
        <v>728</v>
      </c>
      <c r="D5337" s="4" t="s">
        <v>729</v>
      </c>
      <c r="I5337" s="2">
        <v>46087.452129814817</v>
      </c>
      <c r="J5337" s="4" t="s">
        <v>45</v>
      </c>
      <c r="AB5337" s="4" t="s">
        <v>905</v>
      </c>
      <c r="AC5337" s="4" t="s">
        <v>906</v>
      </c>
      <c r="AD5337" s="4"/>
      <c r="AE5337" s="4" t="s">
        <v>733</v>
      </c>
      <c r="AH5337" s="4">
        <v>70</v>
      </c>
      <c r="AI5337" s="4" t="s">
        <v>6</v>
      </c>
      <c r="AJ5337" s="4" t="s">
        <v>907</v>
      </c>
    </row>
    <row r="5338" spans="1:36" x14ac:dyDescent="0.2">
      <c r="A5338" s="4" t="s">
        <v>726</v>
      </c>
      <c r="B5338" s="4" t="s">
        <v>727</v>
      </c>
      <c r="C5338" s="4" t="s">
        <v>728</v>
      </c>
      <c r="D5338" s="4" t="s">
        <v>729</v>
      </c>
      <c r="I5338" s="2">
        <v>46087.452130717589</v>
      </c>
      <c r="J5338" s="4" t="s">
        <v>45</v>
      </c>
      <c r="AB5338" s="4" t="s">
        <v>811</v>
      </c>
      <c r="AC5338" s="4" t="s">
        <v>812</v>
      </c>
      <c r="AD5338" s="4"/>
      <c r="AE5338" s="4" t="s">
        <v>733</v>
      </c>
      <c r="AH5338" s="4">
        <v>-5848</v>
      </c>
      <c r="AI5338" s="4" t="s">
        <v>813</v>
      </c>
      <c r="AJ5338" s="4" t="s">
        <v>814</v>
      </c>
    </row>
    <row r="5339" spans="1:36" x14ac:dyDescent="0.2">
      <c r="A5339" s="4" t="s">
        <v>726</v>
      </c>
      <c r="B5339" s="4" t="s">
        <v>727</v>
      </c>
      <c r="C5339" s="4" t="s">
        <v>728</v>
      </c>
      <c r="D5339" s="4" t="s">
        <v>729</v>
      </c>
      <c r="I5339" s="2">
        <v>46087.452175925922</v>
      </c>
      <c r="J5339" s="4" t="s">
        <v>44</v>
      </c>
      <c r="K5339" s="4">
        <v>68</v>
      </c>
      <c r="L5339" s="4">
        <v>-84.476119999999995</v>
      </c>
      <c r="M5339" s="4">
        <v>9.91892</v>
      </c>
      <c r="N5339" s="4" t="s">
        <v>966</v>
      </c>
      <c r="O5339" s="4" t="b">
        <v>1</v>
      </c>
      <c r="P5339" s="4" t="b">
        <v>0</v>
      </c>
      <c r="Q5339" s="4" t="b">
        <v>0</v>
      </c>
      <c r="R5339" s="4" t="b">
        <v>0</v>
      </c>
      <c r="S5339" s="4" t="b">
        <v>0</v>
      </c>
      <c r="T5339" s="4" t="b">
        <v>0</v>
      </c>
      <c r="U5339" s="4" t="b">
        <v>0</v>
      </c>
      <c r="V5339" s="4" t="b">
        <v>0</v>
      </c>
      <c r="W5339" s="4" t="b">
        <v>0</v>
      </c>
      <c r="X5339" s="4" t="b">
        <v>1</v>
      </c>
      <c r="Y5339" s="4" t="b">
        <v>1</v>
      </c>
    </row>
    <row r="5340" spans="1:36" x14ac:dyDescent="0.2">
      <c r="A5340" s="4" t="s">
        <v>726</v>
      </c>
      <c r="B5340" s="4" t="s">
        <v>727</v>
      </c>
      <c r="C5340" s="4" t="s">
        <v>728</v>
      </c>
      <c r="D5340" s="4" t="s">
        <v>729</v>
      </c>
      <c r="I5340" s="2">
        <v>46087.452245370368</v>
      </c>
      <c r="J5340" s="4" t="s">
        <v>44</v>
      </c>
      <c r="K5340" s="4">
        <v>68</v>
      </c>
      <c r="L5340" s="4">
        <v>-84.475099999999998</v>
      </c>
      <c r="M5340" s="4">
        <v>9.9190299999999993</v>
      </c>
      <c r="N5340" s="4" t="s">
        <v>947</v>
      </c>
      <c r="O5340" s="4" t="b">
        <v>1</v>
      </c>
      <c r="P5340" s="4" t="b">
        <v>0</v>
      </c>
      <c r="Q5340" s="4" t="b">
        <v>0</v>
      </c>
      <c r="R5340" s="4" t="b">
        <v>0</v>
      </c>
      <c r="S5340" s="4" t="b">
        <v>0</v>
      </c>
      <c r="T5340" s="4" t="b">
        <v>0</v>
      </c>
      <c r="U5340" s="4" t="b">
        <v>0</v>
      </c>
      <c r="V5340" s="4" t="b">
        <v>0</v>
      </c>
      <c r="W5340" s="4" t="b">
        <v>0</v>
      </c>
      <c r="X5340" s="4" t="b">
        <v>1</v>
      </c>
      <c r="Y5340" s="4" t="b">
        <v>1</v>
      </c>
    </row>
    <row r="5341" spans="1:36" x14ac:dyDescent="0.2">
      <c r="A5341" s="4" t="s">
        <v>726</v>
      </c>
      <c r="B5341" s="4" t="s">
        <v>727</v>
      </c>
      <c r="C5341" s="4" t="s">
        <v>728</v>
      </c>
      <c r="D5341" s="4" t="s">
        <v>729</v>
      </c>
      <c r="I5341" s="2">
        <v>46087.452297094904</v>
      </c>
      <c r="J5341" s="4" t="s">
        <v>45</v>
      </c>
      <c r="AB5341" s="4" t="s">
        <v>772</v>
      </c>
      <c r="AC5341" s="4" t="s">
        <v>773</v>
      </c>
      <c r="AD5341" s="4"/>
      <c r="AE5341" s="4" t="s">
        <v>733</v>
      </c>
      <c r="AH5341" s="4">
        <v>16025</v>
      </c>
      <c r="AI5341" s="4" t="s">
        <v>774</v>
      </c>
      <c r="AJ5341" s="4" t="s">
        <v>775</v>
      </c>
    </row>
    <row r="5342" spans="1:36" x14ac:dyDescent="0.2">
      <c r="A5342" s="4" t="s">
        <v>726</v>
      </c>
      <c r="B5342" s="4" t="s">
        <v>727</v>
      </c>
      <c r="C5342" s="4" t="s">
        <v>728</v>
      </c>
      <c r="D5342" s="4" t="s">
        <v>729</v>
      </c>
      <c r="I5342" s="2">
        <v>46087.452297094904</v>
      </c>
      <c r="J5342" s="4" t="s">
        <v>45</v>
      </c>
      <c r="AB5342" s="4" t="s">
        <v>776</v>
      </c>
      <c r="AC5342" s="4" t="s">
        <v>777</v>
      </c>
      <c r="AD5342" s="4"/>
      <c r="AE5342" s="4" t="s">
        <v>733</v>
      </c>
      <c r="AH5342" s="4">
        <v>16025</v>
      </c>
      <c r="AI5342" s="4" t="s">
        <v>774</v>
      </c>
      <c r="AJ5342" s="4" t="s">
        <v>775</v>
      </c>
    </row>
    <row r="5343" spans="1:36" x14ac:dyDescent="0.2">
      <c r="A5343" s="4" t="s">
        <v>726</v>
      </c>
      <c r="B5343" s="4" t="s">
        <v>727</v>
      </c>
      <c r="C5343" s="4" t="s">
        <v>728</v>
      </c>
      <c r="D5343" s="4" t="s">
        <v>729</v>
      </c>
      <c r="I5343" s="2">
        <v>46087.452337962961</v>
      </c>
      <c r="J5343" s="4" t="s">
        <v>44</v>
      </c>
      <c r="K5343" s="4">
        <v>68</v>
      </c>
      <c r="L5343" s="4">
        <v>-84.47372</v>
      </c>
      <c r="M5343" s="4">
        <v>9.9188899999999993</v>
      </c>
      <c r="N5343" s="4" t="s">
        <v>947</v>
      </c>
      <c r="O5343" s="4" t="b">
        <v>1</v>
      </c>
      <c r="P5343" s="4" t="b">
        <v>0</v>
      </c>
      <c r="Q5343" s="4" t="b">
        <v>0</v>
      </c>
      <c r="R5343" s="4" t="b">
        <v>0</v>
      </c>
      <c r="S5343" s="4" t="b">
        <v>0</v>
      </c>
      <c r="T5343" s="4" t="b">
        <v>0</v>
      </c>
      <c r="U5343" s="4" t="b">
        <v>0</v>
      </c>
      <c r="V5343" s="4" t="b">
        <v>0</v>
      </c>
      <c r="W5343" s="4" t="b">
        <v>0</v>
      </c>
      <c r="X5343" s="4" t="b">
        <v>1</v>
      </c>
      <c r="Y5343" s="4" t="b">
        <v>1</v>
      </c>
    </row>
    <row r="5344" spans="1:36" x14ac:dyDescent="0.2">
      <c r="A5344" s="4" t="s">
        <v>726</v>
      </c>
      <c r="B5344" s="4" t="s">
        <v>727</v>
      </c>
      <c r="C5344" s="4" t="s">
        <v>728</v>
      </c>
      <c r="D5344" s="4" t="s">
        <v>729</v>
      </c>
      <c r="I5344" s="2">
        <v>46087.452339722222</v>
      </c>
      <c r="J5344" s="4" t="s">
        <v>45</v>
      </c>
      <c r="AB5344" s="4" t="s">
        <v>811</v>
      </c>
      <c r="AC5344" s="4" t="s">
        <v>812</v>
      </c>
      <c r="AD5344" s="4"/>
      <c r="AE5344" s="4" t="s">
        <v>733</v>
      </c>
      <c r="AH5344" s="4">
        <v>30788</v>
      </c>
      <c r="AI5344" s="4" t="s">
        <v>813</v>
      </c>
      <c r="AJ5344" s="4" t="s">
        <v>814</v>
      </c>
    </row>
    <row r="5345" spans="1:37" x14ac:dyDescent="0.2">
      <c r="A5345" s="4" t="s">
        <v>726</v>
      </c>
      <c r="B5345" s="4" t="s">
        <v>727</v>
      </c>
      <c r="C5345" s="4" t="s">
        <v>728</v>
      </c>
      <c r="D5345" s="4" t="s">
        <v>729</v>
      </c>
      <c r="I5345" s="2">
        <v>46087.452349629631</v>
      </c>
      <c r="J5345" s="4" t="s">
        <v>45</v>
      </c>
      <c r="AB5345" s="4" t="s">
        <v>905</v>
      </c>
      <c r="AC5345" s="4" t="s">
        <v>906</v>
      </c>
      <c r="AD5345" s="4"/>
      <c r="AE5345" s="4" t="s">
        <v>733</v>
      </c>
      <c r="AH5345" s="4">
        <v>71</v>
      </c>
      <c r="AI5345" s="4" t="s">
        <v>6</v>
      </c>
      <c r="AJ5345" s="4" t="s">
        <v>907</v>
      </c>
    </row>
    <row r="5346" spans="1:37" x14ac:dyDescent="0.2">
      <c r="A5346" s="4" t="s">
        <v>726</v>
      </c>
      <c r="B5346" s="4" t="s">
        <v>727</v>
      </c>
      <c r="C5346" s="4" t="s">
        <v>728</v>
      </c>
      <c r="D5346" s="4" t="s">
        <v>729</v>
      </c>
      <c r="I5346" s="2">
        <v>46087.452362916665</v>
      </c>
      <c r="J5346" s="4" t="s">
        <v>45</v>
      </c>
      <c r="AB5346" s="4" t="s">
        <v>811</v>
      </c>
      <c r="AC5346" s="4" t="s">
        <v>812</v>
      </c>
      <c r="AD5346" s="4"/>
      <c r="AE5346" s="4" t="s">
        <v>733</v>
      </c>
      <c r="AH5346" s="4">
        <v>-6517</v>
      </c>
      <c r="AI5346" s="4" t="s">
        <v>813</v>
      </c>
      <c r="AJ5346" s="4" t="s">
        <v>814</v>
      </c>
    </row>
    <row r="5347" spans="1:37" x14ac:dyDescent="0.2">
      <c r="A5347" s="4" t="s">
        <v>726</v>
      </c>
      <c r="B5347" s="4" t="s">
        <v>727</v>
      </c>
      <c r="C5347" s="4" t="s">
        <v>728</v>
      </c>
      <c r="D5347" s="4" t="s">
        <v>729</v>
      </c>
      <c r="I5347" s="2">
        <v>46087.452407407407</v>
      </c>
      <c r="J5347" s="4" t="s">
        <v>44</v>
      </c>
      <c r="K5347" s="4">
        <v>59</v>
      </c>
      <c r="L5347" s="4">
        <v>-84.472790000000003</v>
      </c>
      <c r="M5347" s="4">
        <v>9.9185999999999996</v>
      </c>
      <c r="N5347" s="4" t="s">
        <v>928</v>
      </c>
      <c r="O5347" s="4" t="b">
        <v>1</v>
      </c>
      <c r="P5347" s="4" t="b">
        <v>0</v>
      </c>
      <c r="Q5347" s="4" t="b">
        <v>0</v>
      </c>
      <c r="R5347" s="4" t="b">
        <v>0</v>
      </c>
      <c r="S5347" s="4" t="b">
        <v>0</v>
      </c>
      <c r="T5347" s="4" t="b">
        <v>0</v>
      </c>
      <c r="U5347" s="4" t="b">
        <v>0</v>
      </c>
      <c r="V5347" s="4" t="b">
        <v>0</v>
      </c>
      <c r="W5347" s="4" t="b">
        <v>0</v>
      </c>
      <c r="X5347" s="4" t="b">
        <v>1</v>
      </c>
      <c r="Y5347" s="4" t="b">
        <v>1</v>
      </c>
    </row>
    <row r="5348" spans="1:37" x14ac:dyDescent="0.2">
      <c r="A5348" s="4" t="s">
        <v>726</v>
      </c>
      <c r="B5348" s="4" t="s">
        <v>727</v>
      </c>
      <c r="C5348" s="4" t="s">
        <v>728</v>
      </c>
      <c r="D5348" s="4" t="s">
        <v>729</v>
      </c>
      <c r="I5348" s="2">
        <v>46087.452453703707</v>
      </c>
      <c r="J5348" s="4" t="s">
        <v>44</v>
      </c>
      <c r="K5348" s="4">
        <v>44</v>
      </c>
      <c r="L5348" s="4">
        <v>-84.472300000000004</v>
      </c>
      <c r="M5348" s="4">
        <v>9.9184400000000004</v>
      </c>
      <c r="N5348" s="4" t="s">
        <v>928</v>
      </c>
      <c r="O5348" s="4" t="b">
        <v>1</v>
      </c>
      <c r="P5348" s="4" t="b">
        <v>0</v>
      </c>
      <c r="Q5348" s="4" t="b">
        <v>0</v>
      </c>
      <c r="R5348" s="4" t="b">
        <v>0</v>
      </c>
      <c r="S5348" s="4" t="b">
        <v>0</v>
      </c>
      <c r="T5348" s="4" t="b">
        <v>0</v>
      </c>
      <c r="U5348" s="4" t="b">
        <v>0</v>
      </c>
      <c r="V5348" s="4" t="b">
        <v>0</v>
      </c>
      <c r="W5348" s="4" t="b">
        <v>0</v>
      </c>
      <c r="X5348" s="4" t="b">
        <v>1</v>
      </c>
      <c r="Y5348" s="4" t="b">
        <v>1</v>
      </c>
    </row>
    <row r="5349" spans="1:37" x14ac:dyDescent="0.2">
      <c r="A5349" s="4" t="s">
        <v>726</v>
      </c>
      <c r="B5349" s="4" t="s">
        <v>727</v>
      </c>
      <c r="C5349" s="4" t="s">
        <v>728</v>
      </c>
      <c r="D5349" s="4" t="s">
        <v>729</v>
      </c>
      <c r="I5349" s="2">
        <v>46087.452453969905</v>
      </c>
      <c r="J5349" s="4" t="s">
        <v>45</v>
      </c>
      <c r="AB5349" s="4" t="s">
        <v>905</v>
      </c>
      <c r="AC5349" s="4" t="s">
        <v>906</v>
      </c>
      <c r="AD5349" s="4"/>
      <c r="AE5349" s="4" t="s">
        <v>733</v>
      </c>
      <c r="AH5349" s="4">
        <v>45</v>
      </c>
      <c r="AI5349" s="4" t="s">
        <v>6</v>
      </c>
      <c r="AJ5349" s="4" t="s">
        <v>907</v>
      </c>
    </row>
    <row r="5350" spans="1:37" x14ac:dyDescent="0.2">
      <c r="A5350" s="4" t="s">
        <v>726</v>
      </c>
      <c r="B5350" s="4" t="s">
        <v>727</v>
      </c>
      <c r="C5350" s="4" t="s">
        <v>728</v>
      </c>
      <c r="D5350" s="4" t="s">
        <v>729</v>
      </c>
      <c r="I5350" s="2">
        <v>46087.452488425923</v>
      </c>
      <c r="J5350" s="4" t="s">
        <v>44</v>
      </c>
      <c r="K5350" s="4">
        <v>44</v>
      </c>
      <c r="L5350" s="4">
        <v>-84.471980000000002</v>
      </c>
      <c r="M5350" s="4">
        <v>9.9183400000000006</v>
      </c>
      <c r="N5350" s="4" t="s">
        <v>928</v>
      </c>
      <c r="O5350" s="4" t="b">
        <v>1</v>
      </c>
      <c r="P5350" s="4" t="b">
        <v>0</v>
      </c>
      <c r="Q5350" s="4" t="b">
        <v>0</v>
      </c>
      <c r="R5350" s="4" t="b">
        <v>0</v>
      </c>
      <c r="S5350" s="4" t="b">
        <v>0</v>
      </c>
      <c r="T5350" s="4" t="b">
        <v>0</v>
      </c>
      <c r="U5350" s="4" t="b">
        <v>0</v>
      </c>
      <c r="V5350" s="4" t="b">
        <v>0</v>
      </c>
      <c r="W5350" s="4" t="b">
        <v>0</v>
      </c>
      <c r="X5350" s="4" t="b">
        <v>1</v>
      </c>
      <c r="Y5350" s="4" t="b">
        <v>1</v>
      </c>
    </row>
    <row r="5351" spans="1:37" x14ac:dyDescent="0.2">
      <c r="A5351" s="4" t="s">
        <v>726</v>
      </c>
      <c r="B5351" s="4" t="s">
        <v>727</v>
      </c>
      <c r="C5351" s="4" t="s">
        <v>728</v>
      </c>
      <c r="D5351" s="4" t="s">
        <v>729</v>
      </c>
      <c r="I5351" s="2">
        <v>46087.452490555559</v>
      </c>
      <c r="J5351" s="4" t="s">
        <v>45</v>
      </c>
      <c r="AB5351" s="4" t="s">
        <v>811</v>
      </c>
      <c r="AC5351" s="4" t="s">
        <v>812</v>
      </c>
      <c r="AD5351" s="4"/>
      <c r="AE5351" s="4" t="s">
        <v>733</v>
      </c>
      <c r="AH5351" s="4">
        <v>36636</v>
      </c>
      <c r="AI5351" s="4" t="s">
        <v>813</v>
      </c>
      <c r="AJ5351" s="4" t="s">
        <v>814</v>
      </c>
    </row>
    <row r="5352" spans="1:37" x14ac:dyDescent="0.2">
      <c r="A5352" s="4" t="s">
        <v>726</v>
      </c>
      <c r="B5352" s="4" t="s">
        <v>727</v>
      </c>
      <c r="C5352" s="4" t="s">
        <v>728</v>
      </c>
      <c r="D5352" s="4" t="s">
        <v>729</v>
      </c>
      <c r="I5352" s="2">
        <v>46087.452569444446</v>
      </c>
      <c r="J5352" s="4" t="s">
        <v>44</v>
      </c>
      <c r="K5352" s="4">
        <v>53</v>
      </c>
      <c r="L5352" s="4">
        <v>-84.471119999999999</v>
      </c>
      <c r="M5352" s="4">
        <v>9.9181500000000007</v>
      </c>
      <c r="N5352" s="4" t="s">
        <v>928</v>
      </c>
      <c r="O5352" s="4" t="b">
        <v>1</v>
      </c>
      <c r="P5352" s="4" t="b">
        <v>0</v>
      </c>
      <c r="Q5352" s="4" t="b">
        <v>0</v>
      </c>
      <c r="R5352" s="4" t="b">
        <v>0</v>
      </c>
      <c r="S5352" s="4" t="b">
        <v>0</v>
      </c>
      <c r="T5352" s="4" t="b">
        <v>0</v>
      </c>
      <c r="U5352" s="4" t="b">
        <v>0</v>
      </c>
      <c r="V5352" s="4" t="b">
        <v>0</v>
      </c>
      <c r="W5352" s="4" t="b">
        <v>0</v>
      </c>
      <c r="X5352" s="4" t="b">
        <v>1</v>
      </c>
      <c r="Y5352" s="4" t="b">
        <v>1</v>
      </c>
    </row>
    <row r="5353" spans="1:37" x14ac:dyDescent="0.2">
      <c r="A5353" s="4" t="s">
        <v>726</v>
      </c>
      <c r="B5353" s="4" t="s">
        <v>727</v>
      </c>
      <c r="C5353" s="4" t="s">
        <v>728</v>
      </c>
      <c r="D5353" s="4" t="s">
        <v>729</v>
      </c>
      <c r="I5353" s="2">
        <v>46087.452574421295</v>
      </c>
      <c r="J5353" s="4" t="s">
        <v>45</v>
      </c>
      <c r="AB5353" s="4" t="s">
        <v>972</v>
      </c>
      <c r="AC5353" s="4" t="s">
        <v>973</v>
      </c>
      <c r="AD5353" s="4"/>
      <c r="AE5353" s="4" t="s">
        <v>733</v>
      </c>
      <c r="AH5353" s="4">
        <v>2</v>
      </c>
      <c r="AI5353" s="4" t="s">
        <v>774</v>
      </c>
      <c r="AJ5353" s="4" t="s">
        <v>775</v>
      </c>
    </row>
    <row r="5354" spans="1:37" x14ac:dyDescent="0.2">
      <c r="A5354" s="4" t="s">
        <v>726</v>
      </c>
      <c r="B5354" s="4" t="s">
        <v>727</v>
      </c>
      <c r="C5354" s="4" t="s">
        <v>728</v>
      </c>
      <c r="D5354" s="4" t="s">
        <v>729</v>
      </c>
      <c r="I5354" s="2">
        <v>46087.452581111109</v>
      </c>
      <c r="J5354" s="4" t="s">
        <v>45</v>
      </c>
      <c r="AB5354" s="4" t="s">
        <v>905</v>
      </c>
      <c r="AC5354" s="4" t="s">
        <v>906</v>
      </c>
      <c r="AD5354" s="4"/>
      <c r="AE5354" s="4" t="s">
        <v>733</v>
      </c>
      <c r="AH5354" s="4">
        <v>55</v>
      </c>
      <c r="AI5354" s="4" t="s">
        <v>6</v>
      </c>
      <c r="AJ5354" s="4" t="s">
        <v>907</v>
      </c>
    </row>
    <row r="5355" spans="1:37" x14ac:dyDescent="0.2">
      <c r="A5355" s="4" t="s">
        <v>726</v>
      </c>
      <c r="B5355" s="4" t="s">
        <v>727</v>
      </c>
      <c r="C5355" s="4" t="s">
        <v>728</v>
      </c>
      <c r="D5355" s="4" t="s">
        <v>729</v>
      </c>
      <c r="I5355" s="2">
        <v>46087.452592997688</v>
      </c>
      <c r="J5355" s="4" t="s">
        <v>45</v>
      </c>
      <c r="AB5355" s="4" t="s">
        <v>851</v>
      </c>
      <c r="AC5355" s="4" t="s">
        <v>852</v>
      </c>
      <c r="AD5355" s="4"/>
      <c r="AE5355" s="4" t="s">
        <v>733</v>
      </c>
      <c r="AH5355" s="4">
        <v>2</v>
      </c>
      <c r="AI5355" s="4" t="s">
        <v>734</v>
      </c>
      <c r="AJ5355" s="4" t="s">
        <v>735</v>
      </c>
    </row>
    <row r="5356" spans="1:37" x14ac:dyDescent="0.2">
      <c r="A5356" s="4" t="s">
        <v>726</v>
      </c>
      <c r="B5356" s="4" t="s">
        <v>727</v>
      </c>
      <c r="C5356" s="4" t="s">
        <v>728</v>
      </c>
      <c r="D5356" s="4" t="s">
        <v>729</v>
      </c>
      <c r="I5356" s="2">
        <v>46087.452593136572</v>
      </c>
      <c r="J5356" s="4" t="s">
        <v>45</v>
      </c>
      <c r="AB5356" s="4" t="s">
        <v>855</v>
      </c>
      <c r="AC5356" s="4" t="s">
        <v>856</v>
      </c>
      <c r="AD5356" s="4"/>
      <c r="AE5356" s="4" t="s">
        <v>733</v>
      </c>
      <c r="AH5356" s="4">
        <v>85</v>
      </c>
      <c r="AI5356" s="4" t="s">
        <v>734</v>
      </c>
      <c r="AJ5356" s="4" t="s">
        <v>735</v>
      </c>
    </row>
    <row r="5357" spans="1:37" x14ac:dyDescent="0.2">
      <c r="A5357" s="4" t="s">
        <v>726</v>
      </c>
      <c r="B5357" s="4" t="s">
        <v>727</v>
      </c>
      <c r="C5357" s="4" t="s">
        <v>728</v>
      </c>
      <c r="D5357" s="4" t="s">
        <v>729</v>
      </c>
      <c r="I5357" s="2">
        <v>46087.452593321759</v>
      </c>
      <c r="J5357" s="4" t="s">
        <v>737</v>
      </c>
      <c r="N5357" s="4" t="s">
        <v>853</v>
      </c>
      <c r="AK5357" s="4" t="s">
        <v>1302</v>
      </c>
    </row>
    <row r="5358" spans="1:37" x14ac:dyDescent="0.2">
      <c r="A5358" s="4" t="s">
        <v>726</v>
      </c>
      <c r="B5358" s="4" t="s">
        <v>727</v>
      </c>
      <c r="C5358" s="4" t="s">
        <v>728</v>
      </c>
      <c r="D5358" s="4" t="s">
        <v>729</v>
      </c>
      <c r="I5358" s="2">
        <v>46087.452627314815</v>
      </c>
      <c r="J5358" s="4" t="s">
        <v>44</v>
      </c>
      <c r="K5358" s="4">
        <v>52</v>
      </c>
      <c r="L5358" s="4">
        <v>-84.47045</v>
      </c>
      <c r="M5358" s="4">
        <v>9.9181799999999996</v>
      </c>
      <c r="N5358" s="4" t="s">
        <v>928</v>
      </c>
      <c r="O5358" s="4" t="b">
        <v>1</v>
      </c>
      <c r="P5358" s="4" t="b">
        <v>0</v>
      </c>
      <c r="Q5358" s="4" t="b">
        <v>0</v>
      </c>
      <c r="R5358" s="4" t="b">
        <v>0</v>
      </c>
      <c r="S5358" s="4" t="b">
        <v>0</v>
      </c>
      <c r="T5358" s="4" t="b">
        <v>0</v>
      </c>
      <c r="U5358" s="4" t="b">
        <v>0</v>
      </c>
      <c r="V5358" s="4" t="b">
        <v>0</v>
      </c>
      <c r="W5358" s="4" t="b">
        <v>0</v>
      </c>
      <c r="X5358" s="4" t="b">
        <v>1</v>
      </c>
      <c r="Y5358" s="4" t="b">
        <v>1</v>
      </c>
    </row>
    <row r="5359" spans="1:37" x14ac:dyDescent="0.2">
      <c r="A5359" s="4" t="s">
        <v>726</v>
      </c>
      <c r="B5359" s="4" t="s">
        <v>727</v>
      </c>
      <c r="C5359" s="4" t="s">
        <v>728</v>
      </c>
      <c r="D5359" s="4" t="s">
        <v>729</v>
      </c>
      <c r="I5359" s="2">
        <v>46087.452630023145</v>
      </c>
      <c r="J5359" s="4" t="s">
        <v>45</v>
      </c>
      <c r="AB5359" s="4" t="s">
        <v>811</v>
      </c>
      <c r="AC5359" s="4" t="s">
        <v>812</v>
      </c>
      <c r="AD5359" s="4"/>
      <c r="AE5359" s="4" t="s">
        <v>733</v>
      </c>
      <c r="AH5359" s="4">
        <v>-3950</v>
      </c>
      <c r="AI5359" s="4" t="s">
        <v>813</v>
      </c>
      <c r="AJ5359" s="4" t="s">
        <v>814</v>
      </c>
    </row>
    <row r="5360" spans="1:37" x14ac:dyDescent="0.2">
      <c r="A5360" s="4" t="s">
        <v>726</v>
      </c>
      <c r="B5360" s="4" t="s">
        <v>727</v>
      </c>
      <c r="C5360" s="4" t="s">
        <v>728</v>
      </c>
      <c r="D5360" s="4" t="s">
        <v>729</v>
      </c>
      <c r="I5360" s="2">
        <v>46087.452638796298</v>
      </c>
      <c r="J5360" s="4" t="s">
        <v>737</v>
      </c>
      <c r="N5360" s="4" t="s">
        <v>959</v>
      </c>
      <c r="AK5360" s="4" t="s">
        <v>1303</v>
      </c>
    </row>
    <row r="5361" spans="1:36" x14ac:dyDescent="0.2">
      <c r="A5361" s="4" t="s">
        <v>726</v>
      </c>
      <c r="B5361" s="4" t="s">
        <v>727</v>
      </c>
      <c r="C5361" s="4" t="s">
        <v>728</v>
      </c>
      <c r="D5361" s="4" t="s">
        <v>729</v>
      </c>
      <c r="I5361" s="2">
        <v>46087.452685185184</v>
      </c>
      <c r="J5361" s="4" t="s">
        <v>44</v>
      </c>
      <c r="K5361" s="4">
        <v>41</v>
      </c>
      <c r="L5361" s="4">
        <v>-84.469890000000007</v>
      </c>
      <c r="M5361" s="4">
        <v>9.9183000000000003</v>
      </c>
      <c r="N5361" s="4" t="s">
        <v>928</v>
      </c>
      <c r="O5361" s="4" t="b">
        <v>1</v>
      </c>
      <c r="P5361" s="4" t="b">
        <v>0</v>
      </c>
      <c r="Q5361" s="4" t="b">
        <v>0</v>
      </c>
      <c r="R5361" s="4" t="b">
        <v>0</v>
      </c>
      <c r="S5361" s="4" t="b">
        <v>0</v>
      </c>
      <c r="T5361" s="4" t="b">
        <v>0</v>
      </c>
      <c r="U5361" s="4" t="b">
        <v>0</v>
      </c>
      <c r="V5361" s="4" t="b">
        <v>0</v>
      </c>
      <c r="W5361" s="4" t="b">
        <v>0</v>
      </c>
      <c r="X5361" s="4" t="b">
        <v>1</v>
      </c>
      <c r="Y5361" s="4" t="b">
        <v>1</v>
      </c>
    </row>
    <row r="5362" spans="1:36" x14ac:dyDescent="0.2">
      <c r="A5362" s="4" t="s">
        <v>726</v>
      </c>
      <c r="B5362" s="4" t="s">
        <v>727</v>
      </c>
      <c r="C5362" s="4" t="s">
        <v>728</v>
      </c>
      <c r="D5362" s="4" t="s">
        <v>729</v>
      </c>
      <c r="I5362" s="2">
        <v>46087.452685497687</v>
      </c>
      <c r="J5362" s="4" t="s">
        <v>45</v>
      </c>
      <c r="AB5362" s="4" t="s">
        <v>905</v>
      </c>
      <c r="AC5362" s="4" t="s">
        <v>906</v>
      </c>
      <c r="AD5362" s="4"/>
      <c r="AE5362" s="4" t="s">
        <v>733</v>
      </c>
      <c r="AH5362" s="4">
        <v>40</v>
      </c>
      <c r="AI5362" s="4" t="s">
        <v>6</v>
      </c>
      <c r="AJ5362" s="4" t="s">
        <v>907</v>
      </c>
    </row>
    <row r="5363" spans="1:36" x14ac:dyDescent="0.2">
      <c r="A5363" s="4" t="s">
        <v>726</v>
      </c>
      <c r="B5363" s="4" t="s">
        <v>727</v>
      </c>
      <c r="C5363" s="4" t="s">
        <v>728</v>
      </c>
      <c r="D5363" s="4" t="s">
        <v>729</v>
      </c>
      <c r="I5363" s="2">
        <v>46087.45273478009</v>
      </c>
      <c r="J5363" s="4" t="s">
        <v>45</v>
      </c>
      <c r="AB5363" s="4" t="s">
        <v>811</v>
      </c>
      <c r="AC5363" s="4" t="s">
        <v>812</v>
      </c>
      <c r="AD5363" s="4"/>
      <c r="AE5363" s="4" t="s">
        <v>733</v>
      </c>
      <c r="AH5363" s="4">
        <v>22295</v>
      </c>
      <c r="AI5363" s="4" t="s">
        <v>813</v>
      </c>
      <c r="AJ5363" s="4" t="s">
        <v>814</v>
      </c>
    </row>
    <row r="5364" spans="1:36" x14ac:dyDescent="0.2">
      <c r="A5364" s="4" t="s">
        <v>726</v>
      </c>
      <c r="B5364" s="4" t="s">
        <v>727</v>
      </c>
      <c r="C5364" s="4" t="s">
        <v>728</v>
      </c>
      <c r="D5364" s="4" t="s">
        <v>729</v>
      </c>
      <c r="I5364" s="2">
        <v>46087.45275462963</v>
      </c>
      <c r="J5364" s="4" t="s">
        <v>44</v>
      </c>
      <c r="K5364" s="4">
        <v>37</v>
      </c>
      <c r="L5364" s="4">
        <v>-84.469399999999993</v>
      </c>
      <c r="M5364" s="4">
        <v>9.9185499999999998</v>
      </c>
      <c r="N5364" s="4" t="s">
        <v>928</v>
      </c>
      <c r="O5364" s="4" t="b">
        <v>1</v>
      </c>
      <c r="P5364" s="4" t="b">
        <v>0</v>
      </c>
      <c r="Q5364" s="4" t="b">
        <v>0</v>
      </c>
      <c r="R5364" s="4" t="b">
        <v>0</v>
      </c>
      <c r="S5364" s="4" t="b">
        <v>0</v>
      </c>
      <c r="T5364" s="4" t="b">
        <v>0</v>
      </c>
      <c r="U5364" s="4" t="b">
        <v>0</v>
      </c>
      <c r="V5364" s="4" t="b">
        <v>0</v>
      </c>
      <c r="W5364" s="4" t="b">
        <v>0</v>
      </c>
      <c r="X5364" s="4" t="b">
        <v>1</v>
      </c>
      <c r="Y5364" s="4" t="b">
        <v>1</v>
      </c>
    </row>
    <row r="5365" spans="1:36" x14ac:dyDescent="0.2">
      <c r="A5365" s="4" t="s">
        <v>726</v>
      </c>
      <c r="B5365" s="4" t="s">
        <v>727</v>
      </c>
      <c r="C5365" s="4" t="s">
        <v>728</v>
      </c>
      <c r="D5365" s="4" t="s">
        <v>729</v>
      </c>
      <c r="I5365" s="2">
        <v>46087.452778009261</v>
      </c>
      <c r="J5365" s="4" t="s">
        <v>45</v>
      </c>
      <c r="AB5365" s="4" t="s">
        <v>905</v>
      </c>
      <c r="AC5365" s="4" t="s">
        <v>906</v>
      </c>
      <c r="AD5365" s="4"/>
      <c r="AE5365" s="4" t="s">
        <v>733</v>
      </c>
      <c r="AH5365" s="4">
        <v>40</v>
      </c>
      <c r="AI5365" s="4" t="s">
        <v>6</v>
      </c>
      <c r="AJ5365" s="4" t="s">
        <v>907</v>
      </c>
    </row>
    <row r="5366" spans="1:36" x14ac:dyDescent="0.2">
      <c r="A5366" s="4" t="s">
        <v>726</v>
      </c>
      <c r="B5366" s="4" t="s">
        <v>727</v>
      </c>
      <c r="C5366" s="4" t="s">
        <v>728</v>
      </c>
      <c r="D5366" s="4" t="s">
        <v>729</v>
      </c>
      <c r="I5366" s="2">
        <v>46087.452789351853</v>
      </c>
      <c r="J5366" s="4" t="s">
        <v>44</v>
      </c>
      <c r="K5366" s="4">
        <v>39</v>
      </c>
      <c r="L5366" s="4">
        <v>-84.469160000000002</v>
      </c>
      <c r="M5366" s="4">
        <v>9.91873</v>
      </c>
      <c r="N5366" s="4" t="s">
        <v>930</v>
      </c>
      <c r="O5366" s="4" t="b">
        <v>1</v>
      </c>
      <c r="P5366" s="4" t="b">
        <v>0</v>
      </c>
      <c r="Q5366" s="4" t="b">
        <v>0</v>
      </c>
      <c r="R5366" s="4" t="b">
        <v>0</v>
      </c>
      <c r="S5366" s="4" t="b">
        <v>0</v>
      </c>
      <c r="T5366" s="4" t="b">
        <v>0</v>
      </c>
      <c r="U5366" s="4" t="b">
        <v>0</v>
      </c>
      <c r="V5366" s="4" t="b">
        <v>0</v>
      </c>
      <c r="W5366" s="4" t="b">
        <v>0</v>
      </c>
      <c r="X5366" s="4" t="b">
        <v>1</v>
      </c>
      <c r="Y5366" s="4" t="b">
        <v>1</v>
      </c>
    </row>
    <row r="5367" spans="1:36" x14ac:dyDescent="0.2">
      <c r="A5367" s="4" t="s">
        <v>726</v>
      </c>
      <c r="B5367" s="4" t="s">
        <v>727</v>
      </c>
      <c r="C5367" s="4" t="s">
        <v>728</v>
      </c>
      <c r="D5367" s="4" t="s">
        <v>729</v>
      </c>
      <c r="I5367" s="2">
        <v>46087.4528587963</v>
      </c>
      <c r="J5367" s="4" t="s">
        <v>44</v>
      </c>
      <c r="K5367" s="4">
        <v>22</v>
      </c>
      <c r="L5367" s="4">
        <v>-84.468829999999997</v>
      </c>
      <c r="M5367" s="4">
        <v>9.91906</v>
      </c>
      <c r="N5367" s="4" t="s">
        <v>928</v>
      </c>
      <c r="O5367" s="4" t="b">
        <v>1</v>
      </c>
      <c r="P5367" s="4" t="b">
        <v>0</v>
      </c>
      <c r="Q5367" s="4" t="b">
        <v>0</v>
      </c>
      <c r="R5367" s="4" t="b">
        <v>0</v>
      </c>
      <c r="S5367" s="4" t="b">
        <v>0</v>
      </c>
      <c r="T5367" s="4" t="b">
        <v>0</v>
      </c>
      <c r="U5367" s="4" t="b">
        <v>0</v>
      </c>
      <c r="V5367" s="4" t="b">
        <v>0</v>
      </c>
      <c r="W5367" s="4" t="b">
        <v>0</v>
      </c>
      <c r="X5367" s="4" t="b">
        <v>1</v>
      </c>
      <c r="Y5367" s="4" t="b">
        <v>1</v>
      </c>
    </row>
    <row r="5368" spans="1:36" x14ac:dyDescent="0.2">
      <c r="A5368" s="4" t="s">
        <v>726</v>
      </c>
      <c r="B5368" s="4" t="s">
        <v>727</v>
      </c>
      <c r="C5368" s="4" t="s">
        <v>728</v>
      </c>
      <c r="D5368" s="4" t="s">
        <v>729</v>
      </c>
      <c r="I5368" s="2">
        <v>46087.452862592596</v>
      </c>
      <c r="J5368" s="4" t="s">
        <v>45</v>
      </c>
      <c r="AB5368" s="4" t="s">
        <v>811</v>
      </c>
      <c r="AC5368" s="4" t="s">
        <v>812</v>
      </c>
      <c r="AD5368" s="4"/>
      <c r="AE5368" s="4" t="s">
        <v>733</v>
      </c>
      <c r="AH5368" s="4">
        <v>-3277</v>
      </c>
      <c r="AI5368" s="4" t="s">
        <v>813</v>
      </c>
      <c r="AJ5368" s="4" t="s">
        <v>814</v>
      </c>
    </row>
    <row r="5369" spans="1:36" x14ac:dyDescent="0.2">
      <c r="A5369" s="4" t="s">
        <v>726</v>
      </c>
      <c r="B5369" s="4" t="s">
        <v>727</v>
      </c>
      <c r="C5369" s="4" t="s">
        <v>728</v>
      </c>
      <c r="D5369" s="4" t="s">
        <v>729</v>
      </c>
      <c r="I5369" s="2">
        <v>46087.452881990743</v>
      </c>
      <c r="J5369" s="4" t="s">
        <v>45</v>
      </c>
      <c r="AB5369" s="4" t="s">
        <v>905</v>
      </c>
      <c r="AC5369" s="4" t="s">
        <v>906</v>
      </c>
      <c r="AD5369" s="4"/>
      <c r="AE5369" s="4" t="s">
        <v>733</v>
      </c>
      <c r="AH5369" s="4">
        <v>17</v>
      </c>
      <c r="AI5369" s="4" t="s">
        <v>6</v>
      </c>
      <c r="AJ5369" s="4" t="s">
        <v>907</v>
      </c>
    </row>
    <row r="5370" spans="1:36" x14ac:dyDescent="0.2">
      <c r="A5370" s="4" t="s">
        <v>726</v>
      </c>
      <c r="B5370" s="4" t="s">
        <v>727</v>
      </c>
      <c r="C5370" s="4" t="s">
        <v>728</v>
      </c>
      <c r="D5370" s="4" t="s">
        <v>729</v>
      </c>
      <c r="I5370" s="2">
        <v>46087.452893518515</v>
      </c>
      <c r="J5370" s="4" t="s">
        <v>44</v>
      </c>
      <c r="K5370" s="4">
        <v>17</v>
      </c>
      <c r="L5370" s="4">
        <v>-84.468739999999997</v>
      </c>
      <c r="M5370" s="4">
        <v>9.9191699999999994</v>
      </c>
      <c r="N5370" s="4" t="s">
        <v>930</v>
      </c>
      <c r="O5370" s="4" t="b">
        <v>1</v>
      </c>
      <c r="P5370" s="4" t="b">
        <v>0</v>
      </c>
      <c r="Q5370" s="4" t="b">
        <v>0</v>
      </c>
      <c r="R5370" s="4" t="b">
        <v>0</v>
      </c>
      <c r="S5370" s="4" t="b">
        <v>0</v>
      </c>
      <c r="T5370" s="4" t="b">
        <v>0</v>
      </c>
      <c r="U5370" s="4" t="b">
        <v>0</v>
      </c>
      <c r="V5370" s="4" t="b">
        <v>0</v>
      </c>
      <c r="W5370" s="4" t="b">
        <v>0</v>
      </c>
      <c r="X5370" s="4" t="b">
        <v>1</v>
      </c>
      <c r="Y5370" s="4" t="b">
        <v>1</v>
      </c>
    </row>
    <row r="5371" spans="1:36" x14ac:dyDescent="0.2">
      <c r="A5371" s="4" t="s">
        <v>726</v>
      </c>
      <c r="B5371" s="4" t="s">
        <v>727</v>
      </c>
      <c r="C5371" s="4" t="s">
        <v>728</v>
      </c>
      <c r="D5371" s="4" t="s">
        <v>729</v>
      </c>
      <c r="I5371" s="2">
        <v>46087.452916666669</v>
      </c>
      <c r="J5371" s="4" t="s">
        <v>44</v>
      </c>
      <c r="K5371" s="4">
        <v>20</v>
      </c>
      <c r="L5371" s="4">
        <v>-84.468680000000006</v>
      </c>
      <c r="M5371" s="4">
        <v>9.9192400000000003</v>
      </c>
      <c r="N5371" s="4" t="s">
        <v>928</v>
      </c>
      <c r="O5371" s="4" t="b">
        <v>1</v>
      </c>
      <c r="P5371" s="4" t="b">
        <v>0</v>
      </c>
      <c r="Q5371" s="4" t="b">
        <v>0</v>
      </c>
      <c r="R5371" s="4" t="b">
        <v>0</v>
      </c>
      <c r="S5371" s="4" t="b">
        <v>0</v>
      </c>
      <c r="T5371" s="4" t="b">
        <v>0</v>
      </c>
      <c r="U5371" s="4" t="b">
        <v>0</v>
      </c>
      <c r="V5371" s="4" t="b">
        <v>0</v>
      </c>
      <c r="W5371" s="4" t="b">
        <v>0</v>
      </c>
      <c r="X5371" s="4" t="b">
        <v>1</v>
      </c>
      <c r="Y5371" s="4" t="b">
        <v>1</v>
      </c>
    </row>
    <row r="5372" spans="1:36" x14ac:dyDescent="0.2">
      <c r="A5372" s="4" t="s">
        <v>726</v>
      </c>
      <c r="B5372" s="4" t="s">
        <v>727</v>
      </c>
      <c r="C5372" s="4" t="s">
        <v>728</v>
      </c>
      <c r="D5372" s="4" t="s">
        <v>729</v>
      </c>
      <c r="I5372" s="2">
        <v>46087.452932488428</v>
      </c>
      <c r="J5372" s="4" t="s">
        <v>45</v>
      </c>
      <c r="AB5372" s="4" t="s">
        <v>811</v>
      </c>
      <c r="AC5372" s="4" t="s">
        <v>812</v>
      </c>
      <c r="AD5372" s="4"/>
      <c r="AE5372" s="4" t="s">
        <v>733</v>
      </c>
      <c r="AH5372" s="4">
        <v>30527</v>
      </c>
      <c r="AI5372" s="4" t="s">
        <v>813</v>
      </c>
      <c r="AJ5372" s="4" t="s">
        <v>814</v>
      </c>
    </row>
    <row r="5373" spans="1:36" x14ac:dyDescent="0.2">
      <c r="A5373" s="4" t="s">
        <v>726</v>
      </c>
      <c r="B5373" s="4" t="s">
        <v>727</v>
      </c>
      <c r="C5373" s="4" t="s">
        <v>728</v>
      </c>
      <c r="D5373" s="4" t="s">
        <v>729</v>
      </c>
      <c r="I5373" s="2">
        <v>46087.452986111108</v>
      </c>
      <c r="J5373" s="4" t="s">
        <v>44</v>
      </c>
      <c r="K5373" s="4">
        <v>35</v>
      </c>
      <c r="L5373" s="4">
        <v>-84.468469999999996</v>
      </c>
      <c r="M5373" s="4">
        <v>9.9196100000000005</v>
      </c>
      <c r="N5373" s="4" t="s">
        <v>930</v>
      </c>
      <c r="O5373" s="4" t="b">
        <v>1</v>
      </c>
      <c r="P5373" s="4" t="b">
        <v>0</v>
      </c>
      <c r="Q5373" s="4" t="b">
        <v>0</v>
      </c>
      <c r="R5373" s="4" t="b">
        <v>0</v>
      </c>
      <c r="S5373" s="4" t="b">
        <v>0</v>
      </c>
      <c r="T5373" s="4" t="b">
        <v>0</v>
      </c>
      <c r="U5373" s="4" t="b">
        <v>0</v>
      </c>
      <c r="V5373" s="4" t="b">
        <v>0</v>
      </c>
      <c r="W5373" s="4" t="b">
        <v>0</v>
      </c>
      <c r="X5373" s="4" t="b">
        <v>1</v>
      </c>
      <c r="Y5373" s="4" t="b">
        <v>1</v>
      </c>
    </row>
    <row r="5374" spans="1:36" x14ac:dyDescent="0.2">
      <c r="A5374" s="4" t="s">
        <v>726</v>
      </c>
      <c r="B5374" s="4" t="s">
        <v>727</v>
      </c>
      <c r="C5374" s="4" t="s">
        <v>728</v>
      </c>
      <c r="D5374" s="4" t="s">
        <v>729</v>
      </c>
      <c r="I5374" s="2">
        <v>46087.452986157405</v>
      </c>
      <c r="J5374" s="4" t="s">
        <v>45</v>
      </c>
      <c r="AB5374" s="4" t="s">
        <v>905</v>
      </c>
      <c r="AC5374" s="4" t="s">
        <v>906</v>
      </c>
      <c r="AD5374" s="4"/>
      <c r="AE5374" s="4" t="s">
        <v>733</v>
      </c>
      <c r="AH5374" s="4">
        <v>36</v>
      </c>
      <c r="AI5374" s="4" t="s">
        <v>6</v>
      </c>
      <c r="AJ5374" s="4" t="s">
        <v>907</v>
      </c>
    </row>
    <row r="5375" spans="1:36" x14ac:dyDescent="0.2">
      <c r="A5375" s="4" t="s">
        <v>726</v>
      </c>
      <c r="B5375" s="4" t="s">
        <v>727</v>
      </c>
      <c r="C5375" s="4" t="s">
        <v>728</v>
      </c>
      <c r="D5375" s="4" t="s">
        <v>729</v>
      </c>
      <c r="I5375" s="2">
        <v>46087.453020833331</v>
      </c>
      <c r="J5375" s="4" t="s">
        <v>44</v>
      </c>
      <c r="K5375" s="4">
        <v>31</v>
      </c>
      <c r="L5375" s="4">
        <v>-84.468369999999993</v>
      </c>
      <c r="M5375" s="4">
        <v>9.9198400000000007</v>
      </c>
      <c r="N5375" s="4" t="s">
        <v>947</v>
      </c>
      <c r="O5375" s="4" t="b">
        <v>1</v>
      </c>
      <c r="P5375" s="4" t="b">
        <v>0</v>
      </c>
      <c r="Q5375" s="4" t="b">
        <v>0</v>
      </c>
      <c r="R5375" s="4" t="b">
        <v>0</v>
      </c>
      <c r="S5375" s="4" t="b">
        <v>0</v>
      </c>
      <c r="T5375" s="4" t="b">
        <v>0</v>
      </c>
      <c r="U5375" s="4" t="b">
        <v>0</v>
      </c>
      <c r="V5375" s="4" t="b">
        <v>0</v>
      </c>
      <c r="W5375" s="4" t="b">
        <v>0</v>
      </c>
      <c r="X5375" s="4" t="b">
        <v>1</v>
      </c>
      <c r="Y5375" s="4" t="b">
        <v>1</v>
      </c>
    </row>
    <row r="5376" spans="1:36" x14ac:dyDescent="0.2">
      <c r="A5376" s="4" t="s">
        <v>726</v>
      </c>
      <c r="B5376" s="4" t="s">
        <v>727</v>
      </c>
      <c r="C5376" s="4" t="s">
        <v>728</v>
      </c>
      <c r="D5376" s="4" t="s">
        <v>729</v>
      </c>
      <c r="I5376" s="2">
        <v>46087.453101851854</v>
      </c>
      <c r="J5376" s="4" t="s">
        <v>44</v>
      </c>
      <c r="K5376" s="4">
        <v>24</v>
      </c>
      <c r="L5376" s="4">
        <v>-84.468190000000007</v>
      </c>
      <c r="M5376" s="4">
        <v>9.9202899999999996</v>
      </c>
      <c r="N5376" s="4" t="s">
        <v>930</v>
      </c>
      <c r="O5376" s="4" t="b">
        <v>1</v>
      </c>
      <c r="P5376" s="4" t="b">
        <v>0</v>
      </c>
      <c r="Q5376" s="4" t="b">
        <v>0</v>
      </c>
      <c r="R5376" s="4" t="b">
        <v>0</v>
      </c>
      <c r="S5376" s="4" t="b">
        <v>0</v>
      </c>
      <c r="T5376" s="4" t="b">
        <v>0</v>
      </c>
      <c r="U5376" s="4" t="b">
        <v>0</v>
      </c>
      <c r="V5376" s="4" t="b">
        <v>0</v>
      </c>
      <c r="W5376" s="4" t="b">
        <v>0</v>
      </c>
      <c r="X5376" s="4" t="b">
        <v>1</v>
      </c>
      <c r="Y5376" s="4" t="b">
        <v>1</v>
      </c>
    </row>
    <row r="5377" spans="1:36" x14ac:dyDescent="0.2">
      <c r="A5377" s="4" t="s">
        <v>726</v>
      </c>
      <c r="B5377" s="4" t="s">
        <v>727</v>
      </c>
      <c r="C5377" s="4" t="s">
        <v>728</v>
      </c>
      <c r="D5377" s="4" t="s">
        <v>729</v>
      </c>
      <c r="I5377" s="2">
        <v>46087.453102037034</v>
      </c>
      <c r="J5377" s="4" t="s">
        <v>45</v>
      </c>
      <c r="AB5377" s="4" t="s">
        <v>905</v>
      </c>
      <c r="AC5377" s="4" t="s">
        <v>906</v>
      </c>
      <c r="AD5377" s="4"/>
      <c r="AE5377" s="4" t="s">
        <v>733</v>
      </c>
      <c r="AH5377" s="4">
        <v>24</v>
      </c>
      <c r="AI5377" s="4" t="s">
        <v>6</v>
      </c>
      <c r="AJ5377" s="4" t="s">
        <v>907</v>
      </c>
    </row>
    <row r="5378" spans="1:36" x14ac:dyDescent="0.2">
      <c r="A5378" s="4" t="s">
        <v>726</v>
      </c>
      <c r="B5378" s="4" t="s">
        <v>727</v>
      </c>
      <c r="C5378" s="4" t="s">
        <v>728</v>
      </c>
      <c r="D5378" s="4" t="s">
        <v>729</v>
      </c>
      <c r="I5378" s="2">
        <v>46087.453136574077</v>
      </c>
      <c r="J5378" s="4" t="s">
        <v>44</v>
      </c>
      <c r="K5378" s="4">
        <v>24</v>
      </c>
      <c r="L5378" s="4">
        <v>-84.468119999999999</v>
      </c>
      <c r="M5378" s="4">
        <v>9.9204600000000003</v>
      </c>
      <c r="N5378" s="4" t="s">
        <v>930</v>
      </c>
      <c r="O5378" s="4" t="b">
        <v>1</v>
      </c>
      <c r="P5378" s="4" t="b">
        <v>0</v>
      </c>
      <c r="Q5378" s="4" t="b">
        <v>0</v>
      </c>
      <c r="R5378" s="4" t="b">
        <v>0</v>
      </c>
      <c r="S5378" s="4" t="b">
        <v>0</v>
      </c>
      <c r="T5378" s="4" t="b">
        <v>0</v>
      </c>
      <c r="U5378" s="4" t="b">
        <v>0</v>
      </c>
      <c r="V5378" s="4" t="b">
        <v>0</v>
      </c>
      <c r="W5378" s="4" t="b">
        <v>0</v>
      </c>
      <c r="X5378" s="4" t="b">
        <v>1</v>
      </c>
      <c r="Y5378" s="4" t="b">
        <v>1</v>
      </c>
    </row>
    <row r="5379" spans="1:36" x14ac:dyDescent="0.2">
      <c r="A5379" s="4" t="s">
        <v>726</v>
      </c>
      <c r="B5379" s="4" t="s">
        <v>727</v>
      </c>
      <c r="C5379" s="4" t="s">
        <v>728</v>
      </c>
      <c r="D5379" s="4" t="s">
        <v>729</v>
      </c>
      <c r="I5379" s="2">
        <v>46087.453148148146</v>
      </c>
      <c r="J5379" s="4" t="s">
        <v>44</v>
      </c>
      <c r="K5379" s="4">
        <v>29</v>
      </c>
      <c r="L5379" s="4">
        <v>-84.468100000000007</v>
      </c>
      <c r="M5379" s="4">
        <v>9.9205299999999994</v>
      </c>
      <c r="N5379" s="4" t="s">
        <v>928</v>
      </c>
      <c r="O5379" s="4" t="b">
        <v>1</v>
      </c>
      <c r="P5379" s="4" t="b">
        <v>0</v>
      </c>
      <c r="Q5379" s="4" t="b">
        <v>0</v>
      </c>
      <c r="R5379" s="4" t="b">
        <v>0</v>
      </c>
      <c r="S5379" s="4" t="b">
        <v>0</v>
      </c>
      <c r="T5379" s="4" t="b">
        <v>0</v>
      </c>
      <c r="U5379" s="4" t="b">
        <v>0</v>
      </c>
      <c r="V5379" s="4" t="b">
        <v>0</v>
      </c>
      <c r="W5379" s="4" t="b">
        <v>0</v>
      </c>
      <c r="X5379" s="4" t="b">
        <v>1</v>
      </c>
      <c r="Y5379" s="4" t="b">
        <v>1</v>
      </c>
    </row>
    <row r="5380" spans="1:36" x14ac:dyDescent="0.2">
      <c r="A5380" s="4" t="s">
        <v>726</v>
      </c>
      <c r="B5380" s="4" t="s">
        <v>727</v>
      </c>
      <c r="C5380" s="4" t="s">
        <v>728</v>
      </c>
      <c r="D5380" s="4" t="s">
        <v>729</v>
      </c>
      <c r="I5380" s="2">
        <v>46087.453182870369</v>
      </c>
      <c r="J5380" s="4" t="s">
        <v>44</v>
      </c>
      <c r="K5380" s="4">
        <v>35</v>
      </c>
      <c r="L5380" s="4">
        <v>-84.46799</v>
      </c>
      <c r="M5380" s="4">
        <v>9.9207599999999996</v>
      </c>
      <c r="N5380" s="4" t="s">
        <v>928</v>
      </c>
      <c r="O5380" s="4" t="b">
        <v>1</v>
      </c>
      <c r="P5380" s="4" t="b">
        <v>0</v>
      </c>
      <c r="Q5380" s="4" t="b">
        <v>0</v>
      </c>
      <c r="R5380" s="4" t="b">
        <v>0</v>
      </c>
      <c r="S5380" s="4" t="b">
        <v>0</v>
      </c>
      <c r="T5380" s="4" t="b">
        <v>0</v>
      </c>
      <c r="U5380" s="4" t="b">
        <v>0</v>
      </c>
      <c r="V5380" s="4" t="b">
        <v>0</v>
      </c>
      <c r="W5380" s="4" t="b">
        <v>0</v>
      </c>
      <c r="X5380" s="4" t="b">
        <v>1</v>
      </c>
      <c r="Y5380" s="4" t="b">
        <v>1</v>
      </c>
    </row>
    <row r="5381" spans="1:36" x14ac:dyDescent="0.2">
      <c r="A5381" s="4" t="s">
        <v>726</v>
      </c>
      <c r="B5381" s="4" t="s">
        <v>727</v>
      </c>
      <c r="C5381" s="4" t="s">
        <v>728</v>
      </c>
      <c r="D5381" s="4" t="s">
        <v>729</v>
      </c>
      <c r="I5381" s="2">
        <v>46087.453188113424</v>
      </c>
      <c r="J5381" s="4" t="s">
        <v>45</v>
      </c>
      <c r="AB5381" s="4" t="s">
        <v>811</v>
      </c>
      <c r="AC5381" s="4" t="s">
        <v>812</v>
      </c>
      <c r="AD5381" s="4"/>
      <c r="AE5381" s="4" t="s">
        <v>733</v>
      </c>
      <c r="AH5381" s="4">
        <v>-6210</v>
      </c>
      <c r="AI5381" s="4" t="s">
        <v>813</v>
      </c>
      <c r="AJ5381" s="4" t="s">
        <v>814</v>
      </c>
    </row>
    <row r="5382" spans="1:36" x14ac:dyDescent="0.2">
      <c r="A5382" s="4" t="s">
        <v>726</v>
      </c>
      <c r="B5382" s="4" t="s">
        <v>727</v>
      </c>
      <c r="C5382" s="4" t="s">
        <v>728</v>
      </c>
      <c r="D5382" s="4" t="s">
        <v>729</v>
      </c>
      <c r="I5382" s="2">
        <v>46087.453297071763</v>
      </c>
      <c r="J5382" s="4" t="s">
        <v>45</v>
      </c>
      <c r="AB5382" s="4" t="s">
        <v>772</v>
      </c>
      <c r="AC5382" s="4" t="s">
        <v>773</v>
      </c>
      <c r="AD5382" s="4"/>
      <c r="AE5382" s="4" t="s">
        <v>733</v>
      </c>
      <c r="AH5382" s="4">
        <v>16026</v>
      </c>
      <c r="AI5382" s="4" t="s">
        <v>774</v>
      </c>
      <c r="AJ5382" s="4" t="s">
        <v>775</v>
      </c>
    </row>
    <row r="5383" spans="1:36" x14ac:dyDescent="0.2">
      <c r="A5383" s="4" t="s">
        <v>726</v>
      </c>
      <c r="B5383" s="4" t="s">
        <v>727</v>
      </c>
      <c r="C5383" s="4" t="s">
        <v>728</v>
      </c>
      <c r="D5383" s="4" t="s">
        <v>729</v>
      </c>
      <c r="I5383" s="2">
        <v>46087.453297071763</v>
      </c>
      <c r="J5383" s="4" t="s">
        <v>45</v>
      </c>
      <c r="AB5383" s="4" t="s">
        <v>776</v>
      </c>
      <c r="AC5383" s="4" t="s">
        <v>777</v>
      </c>
      <c r="AD5383" s="4"/>
      <c r="AE5383" s="4" t="s">
        <v>733</v>
      </c>
      <c r="AH5383" s="4">
        <v>16026</v>
      </c>
      <c r="AI5383" s="4" t="s">
        <v>774</v>
      </c>
      <c r="AJ5383" s="4" t="s">
        <v>775</v>
      </c>
    </row>
    <row r="5384" spans="1:36" x14ac:dyDescent="0.2">
      <c r="A5384" s="4" t="s">
        <v>726</v>
      </c>
      <c r="B5384" s="4" t="s">
        <v>727</v>
      </c>
      <c r="C5384" s="4" t="s">
        <v>728</v>
      </c>
      <c r="D5384" s="4" t="s">
        <v>729</v>
      </c>
      <c r="I5384" s="2">
        <v>46087.453309687502</v>
      </c>
      <c r="J5384" s="4" t="s">
        <v>45</v>
      </c>
      <c r="AB5384" s="4" t="s">
        <v>797</v>
      </c>
      <c r="AC5384" s="4" t="s">
        <v>798</v>
      </c>
      <c r="AD5384" s="4"/>
      <c r="AE5384" s="4" t="s">
        <v>733</v>
      </c>
      <c r="AH5384" s="4">
        <v>35.119999999999997</v>
      </c>
      <c r="AI5384" s="4" t="s">
        <v>799</v>
      </c>
      <c r="AJ5384" s="4" t="s">
        <v>800</v>
      </c>
    </row>
    <row r="5385" spans="1:36" x14ac:dyDescent="0.2">
      <c r="A5385" s="4" t="s">
        <v>726</v>
      </c>
      <c r="B5385" s="4" t="s">
        <v>727</v>
      </c>
      <c r="C5385" s="4" t="s">
        <v>728</v>
      </c>
      <c r="D5385" s="4" t="s">
        <v>729</v>
      </c>
      <c r="I5385" s="2">
        <v>46087.453310277779</v>
      </c>
      <c r="J5385" s="4" t="s">
        <v>45</v>
      </c>
      <c r="AB5385" s="4" t="s">
        <v>905</v>
      </c>
      <c r="AC5385" s="4" t="s">
        <v>906</v>
      </c>
      <c r="AD5385" s="4"/>
      <c r="AE5385" s="4" t="s">
        <v>733</v>
      </c>
      <c r="AH5385" s="4">
        <v>54</v>
      </c>
      <c r="AI5385" s="4" t="s">
        <v>6</v>
      </c>
      <c r="AJ5385" s="4" t="s">
        <v>907</v>
      </c>
    </row>
    <row r="5386" spans="1:36" x14ac:dyDescent="0.2">
      <c r="A5386" s="4" t="s">
        <v>726</v>
      </c>
      <c r="B5386" s="4" t="s">
        <v>727</v>
      </c>
      <c r="C5386" s="4" t="s">
        <v>728</v>
      </c>
      <c r="D5386" s="4" t="s">
        <v>729</v>
      </c>
      <c r="I5386" s="2">
        <v>46087.453333333331</v>
      </c>
      <c r="J5386" s="4" t="s">
        <v>44</v>
      </c>
      <c r="K5386" s="4">
        <v>53</v>
      </c>
      <c r="L5386" s="4">
        <v>-84.467330000000004</v>
      </c>
      <c r="M5386" s="4">
        <v>9.9220500000000005</v>
      </c>
      <c r="N5386" s="4" t="s">
        <v>947</v>
      </c>
      <c r="O5386" s="4" t="b">
        <v>1</v>
      </c>
      <c r="P5386" s="4" t="b">
        <v>0</v>
      </c>
      <c r="Q5386" s="4" t="b">
        <v>0</v>
      </c>
      <c r="R5386" s="4" t="b">
        <v>0</v>
      </c>
      <c r="S5386" s="4" t="b">
        <v>0</v>
      </c>
      <c r="T5386" s="4" t="b">
        <v>0</v>
      </c>
      <c r="U5386" s="4" t="b">
        <v>0</v>
      </c>
      <c r="V5386" s="4" t="b">
        <v>0</v>
      </c>
      <c r="W5386" s="4" t="b">
        <v>0</v>
      </c>
      <c r="X5386" s="4" t="b">
        <v>1</v>
      </c>
      <c r="Y5386" s="4" t="b">
        <v>1</v>
      </c>
    </row>
    <row r="5387" spans="1:36" x14ac:dyDescent="0.2">
      <c r="A5387" s="4" t="s">
        <v>726</v>
      </c>
      <c r="B5387" s="4" t="s">
        <v>727</v>
      </c>
      <c r="C5387" s="4" t="s">
        <v>728</v>
      </c>
      <c r="D5387" s="4" t="s">
        <v>729</v>
      </c>
      <c r="I5387" s="2">
        <v>46087.453391249997</v>
      </c>
      <c r="J5387" s="4" t="s">
        <v>45</v>
      </c>
      <c r="AB5387" s="4" t="s">
        <v>905</v>
      </c>
      <c r="AC5387" s="4" t="s">
        <v>906</v>
      </c>
      <c r="AD5387" s="4"/>
      <c r="AE5387" s="4" t="s">
        <v>733</v>
      </c>
      <c r="AH5387" s="4">
        <v>56</v>
      </c>
      <c r="AI5387" s="4" t="s">
        <v>6</v>
      </c>
      <c r="AJ5387" s="4" t="s">
        <v>907</v>
      </c>
    </row>
    <row r="5388" spans="1:36" x14ac:dyDescent="0.2">
      <c r="A5388" s="4" t="s">
        <v>726</v>
      </c>
      <c r="B5388" s="4" t="s">
        <v>727</v>
      </c>
      <c r="C5388" s="4" t="s">
        <v>728</v>
      </c>
      <c r="D5388" s="4" t="s">
        <v>729</v>
      </c>
      <c r="I5388" s="2">
        <v>46087.453402777777</v>
      </c>
      <c r="J5388" s="4" t="s">
        <v>44</v>
      </c>
      <c r="K5388" s="4">
        <v>53</v>
      </c>
      <c r="L5388" s="4">
        <v>-84.46696</v>
      </c>
      <c r="M5388" s="4">
        <v>9.9228000000000005</v>
      </c>
      <c r="N5388" s="4" t="s">
        <v>928</v>
      </c>
      <c r="O5388" s="4" t="b">
        <v>1</v>
      </c>
      <c r="P5388" s="4" t="b">
        <v>0</v>
      </c>
      <c r="Q5388" s="4" t="b">
        <v>0</v>
      </c>
      <c r="R5388" s="4" t="b">
        <v>0</v>
      </c>
      <c r="S5388" s="4" t="b">
        <v>0</v>
      </c>
      <c r="T5388" s="4" t="b">
        <v>0</v>
      </c>
      <c r="U5388" s="4" t="b">
        <v>0</v>
      </c>
      <c r="V5388" s="4" t="b">
        <v>0</v>
      </c>
      <c r="W5388" s="4" t="b">
        <v>0</v>
      </c>
      <c r="X5388" s="4" t="b">
        <v>1</v>
      </c>
      <c r="Y5388" s="4" t="b">
        <v>1</v>
      </c>
    </row>
    <row r="5389" spans="1:36" x14ac:dyDescent="0.2">
      <c r="A5389" s="4" t="s">
        <v>726</v>
      </c>
      <c r="B5389" s="4" t="s">
        <v>727</v>
      </c>
      <c r="C5389" s="4" t="s">
        <v>728</v>
      </c>
      <c r="D5389" s="4" t="s">
        <v>729</v>
      </c>
      <c r="I5389" s="2">
        <v>46087.453530092593</v>
      </c>
      <c r="J5389" s="4" t="s">
        <v>44</v>
      </c>
      <c r="K5389" s="4">
        <v>44</v>
      </c>
      <c r="L5389" s="4">
        <v>-84.466279999999998</v>
      </c>
      <c r="M5389" s="4">
        <v>9.9239499999999996</v>
      </c>
      <c r="N5389" s="4" t="s">
        <v>928</v>
      </c>
      <c r="O5389" s="4" t="b">
        <v>1</v>
      </c>
      <c r="P5389" s="4" t="b">
        <v>0</v>
      </c>
      <c r="Q5389" s="4" t="b">
        <v>0</v>
      </c>
      <c r="R5389" s="4" t="b">
        <v>0</v>
      </c>
      <c r="S5389" s="4" t="b">
        <v>0</v>
      </c>
      <c r="T5389" s="4" t="b">
        <v>0</v>
      </c>
      <c r="U5389" s="4" t="b">
        <v>0</v>
      </c>
      <c r="V5389" s="4" t="b">
        <v>0</v>
      </c>
      <c r="W5389" s="4" t="b">
        <v>0</v>
      </c>
      <c r="X5389" s="4" t="b">
        <v>1</v>
      </c>
      <c r="Y5389" s="4" t="b">
        <v>1</v>
      </c>
    </row>
    <row r="5390" spans="1:36" x14ac:dyDescent="0.2">
      <c r="A5390" s="4" t="s">
        <v>726</v>
      </c>
      <c r="B5390" s="4" t="s">
        <v>727</v>
      </c>
      <c r="C5390" s="4" t="s">
        <v>728</v>
      </c>
      <c r="D5390" s="4" t="s">
        <v>729</v>
      </c>
      <c r="I5390" s="2">
        <v>46087.453553287036</v>
      </c>
      <c r="J5390" s="4" t="s">
        <v>45</v>
      </c>
      <c r="AB5390" s="4" t="s">
        <v>905</v>
      </c>
      <c r="AC5390" s="4" t="s">
        <v>906</v>
      </c>
      <c r="AD5390" s="4"/>
      <c r="AE5390" s="4" t="s">
        <v>733</v>
      </c>
      <c r="AH5390" s="4">
        <v>44</v>
      </c>
      <c r="AI5390" s="4" t="s">
        <v>6</v>
      </c>
      <c r="AJ5390" s="4" t="s">
        <v>907</v>
      </c>
    </row>
    <row r="5391" spans="1:36" x14ac:dyDescent="0.2">
      <c r="A5391" s="4" t="s">
        <v>726</v>
      </c>
      <c r="B5391" s="4" t="s">
        <v>727</v>
      </c>
      <c r="C5391" s="4" t="s">
        <v>728</v>
      </c>
      <c r="D5391" s="4" t="s">
        <v>729</v>
      </c>
      <c r="I5391" s="2">
        <v>46087.453576388885</v>
      </c>
      <c r="J5391" s="4" t="s">
        <v>44</v>
      </c>
      <c r="K5391" s="4">
        <v>42</v>
      </c>
      <c r="L5391" s="4">
        <v>-84.466049999999996</v>
      </c>
      <c r="M5391" s="4">
        <v>9.9243199999999998</v>
      </c>
      <c r="N5391" s="4" t="s">
        <v>930</v>
      </c>
      <c r="O5391" s="4" t="b">
        <v>1</v>
      </c>
      <c r="P5391" s="4" t="b">
        <v>0</v>
      </c>
      <c r="Q5391" s="4" t="b">
        <v>0</v>
      </c>
      <c r="R5391" s="4" t="b">
        <v>0</v>
      </c>
      <c r="S5391" s="4" t="b">
        <v>0</v>
      </c>
      <c r="T5391" s="4" t="b">
        <v>0</v>
      </c>
      <c r="U5391" s="4" t="b">
        <v>0</v>
      </c>
      <c r="V5391" s="4" t="b">
        <v>0</v>
      </c>
      <c r="W5391" s="4" t="b">
        <v>0</v>
      </c>
      <c r="X5391" s="4" t="b">
        <v>1</v>
      </c>
      <c r="Y5391" s="4" t="b">
        <v>1</v>
      </c>
    </row>
    <row r="5392" spans="1:36" x14ac:dyDescent="0.2">
      <c r="A5392" s="4" t="s">
        <v>726</v>
      </c>
      <c r="B5392" s="4" t="s">
        <v>727</v>
      </c>
      <c r="C5392" s="4" t="s">
        <v>728</v>
      </c>
      <c r="D5392" s="4" t="s">
        <v>729</v>
      </c>
      <c r="I5392" s="2">
        <v>46087.453611111108</v>
      </c>
      <c r="J5392" s="4" t="s">
        <v>44</v>
      </c>
      <c r="K5392" s="4">
        <v>50</v>
      </c>
      <c r="L5392" s="4">
        <v>-84.465850000000003</v>
      </c>
      <c r="M5392" s="4">
        <v>9.9246099999999995</v>
      </c>
      <c r="N5392" s="4" t="s">
        <v>928</v>
      </c>
      <c r="O5392" s="4" t="b">
        <v>1</v>
      </c>
      <c r="P5392" s="4" t="b">
        <v>0</v>
      </c>
      <c r="Q5392" s="4" t="b">
        <v>0</v>
      </c>
      <c r="R5392" s="4" t="b">
        <v>0</v>
      </c>
      <c r="S5392" s="4" t="b">
        <v>0</v>
      </c>
      <c r="T5392" s="4" t="b">
        <v>0</v>
      </c>
      <c r="U5392" s="4" t="b">
        <v>0</v>
      </c>
      <c r="V5392" s="4" t="b">
        <v>0</v>
      </c>
      <c r="W5392" s="4" t="b">
        <v>0</v>
      </c>
      <c r="X5392" s="4" t="b">
        <v>1</v>
      </c>
      <c r="Y5392" s="4" t="b">
        <v>1</v>
      </c>
    </row>
    <row r="5393" spans="1:36" x14ac:dyDescent="0.2">
      <c r="A5393" s="4" t="s">
        <v>726</v>
      </c>
      <c r="B5393" s="4" t="s">
        <v>727</v>
      </c>
      <c r="C5393" s="4" t="s">
        <v>728</v>
      </c>
      <c r="D5393" s="4" t="s">
        <v>729</v>
      </c>
      <c r="I5393" s="2">
        <v>46087.453668981485</v>
      </c>
      <c r="J5393" s="4" t="s">
        <v>44</v>
      </c>
      <c r="K5393" s="4">
        <v>53</v>
      </c>
      <c r="L5393" s="4">
        <v>-84.465419999999995</v>
      </c>
      <c r="M5393" s="4">
        <v>9.9250799999999995</v>
      </c>
      <c r="N5393" s="4" t="s">
        <v>928</v>
      </c>
      <c r="O5393" s="4" t="b">
        <v>1</v>
      </c>
      <c r="P5393" s="4" t="b">
        <v>0</v>
      </c>
      <c r="Q5393" s="4" t="b">
        <v>0</v>
      </c>
      <c r="R5393" s="4" t="b">
        <v>0</v>
      </c>
      <c r="S5393" s="4" t="b">
        <v>0</v>
      </c>
      <c r="T5393" s="4" t="b">
        <v>0</v>
      </c>
      <c r="U5393" s="4" t="b">
        <v>0</v>
      </c>
      <c r="V5393" s="4" t="b">
        <v>0</v>
      </c>
      <c r="W5393" s="4" t="b">
        <v>0</v>
      </c>
      <c r="X5393" s="4" t="b">
        <v>1</v>
      </c>
      <c r="Y5393" s="4" t="b">
        <v>1</v>
      </c>
    </row>
    <row r="5394" spans="1:36" x14ac:dyDescent="0.2">
      <c r="A5394" s="4" t="s">
        <v>726</v>
      </c>
      <c r="B5394" s="4" t="s">
        <v>727</v>
      </c>
      <c r="C5394" s="4" t="s">
        <v>728</v>
      </c>
      <c r="D5394" s="4" t="s">
        <v>729</v>
      </c>
      <c r="I5394" s="2">
        <v>46087.453715324074</v>
      </c>
      <c r="J5394" s="4" t="s">
        <v>45</v>
      </c>
      <c r="AB5394" s="4" t="s">
        <v>905</v>
      </c>
      <c r="AC5394" s="4" t="s">
        <v>906</v>
      </c>
      <c r="AD5394" s="4"/>
      <c r="AE5394" s="4" t="s">
        <v>733</v>
      </c>
      <c r="AH5394" s="4">
        <v>57</v>
      </c>
      <c r="AI5394" s="4" t="s">
        <v>6</v>
      </c>
      <c r="AJ5394" s="4" t="s">
        <v>907</v>
      </c>
    </row>
    <row r="5395" spans="1:36" x14ac:dyDescent="0.2">
      <c r="A5395" s="4" t="s">
        <v>726</v>
      </c>
      <c r="B5395" s="4" t="s">
        <v>727</v>
      </c>
      <c r="C5395" s="4" t="s">
        <v>728</v>
      </c>
      <c r="D5395" s="4" t="s">
        <v>729</v>
      </c>
      <c r="I5395" s="2">
        <v>46087.453761574077</v>
      </c>
      <c r="J5395" s="4" t="s">
        <v>44</v>
      </c>
      <c r="K5395" s="4">
        <v>53</v>
      </c>
      <c r="L5395" s="4">
        <v>-84.464429999999993</v>
      </c>
      <c r="M5395" s="4">
        <v>9.9255700000000004</v>
      </c>
      <c r="N5395" s="4" t="s">
        <v>947</v>
      </c>
      <c r="O5395" s="4" t="b">
        <v>1</v>
      </c>
      <c r="P5395" s="4" t="b">
        <v>0</v>
      </c>
      <c r="Q5395" s="4" t="b">
        <v>0</v>
      </c>
      <c r="R5395" s="4" t="b">
        <v>0</v>
      </c>
      <c r="S5395" s="4" t="b">
        <v>0</v>
      </c>
      <c r="T5395" s="4" t="b">
        <v>0</v>
      </c>
      <c r="U5395" s="4" t="b">
        <v>0</v>
      </c>
      <c r="V5395" s="4" t="b">
        <v>0</v>
      </c>
      <c r="W5395" s="4" t="b">
        <v>0</v>
      </c>
      <c r="X5395" s="4" t="b">
        <v>1</v>
      </c>
      <c r="Y5395" s="4" t="b">
        <v>1</v>
      </c>
    </row>
    <row r="5396" spans="1:36" x14ac:dyDescent="0.2">
      <c r="A5396" s="4" t="s">
        <v>726</v>
      </c>
      <c r="B5396" s="4" t="s">
        <v>727</v>
      </c>
      <c r="C5396" s="4" t="s">
        <v>728</v>
      </c>
      <c r="D5396" s="4" t="s">
        <v>729</v>
      </c>
      <c r="I5396" s="2">
        <v>46087.453769074076</v>
      </c>
      <c r="J5396" s="4" t="s">
        <v>45</v>
      </c>
      <c r="AB5396" s="4" t="s">
        <v>811</v>
      </c>
      <c r="AC5396" s="4" t="s">
        <v>812</v>
      </c>
      <c r="AD5396" s="4"/>
      <c r="AE5396" s="4" t="s">
        <v>733</v>
      </c>
      <c r="AH5396" s="4">
        <v>-4671</v>
      </c>
      <c r="AI5396" s="4" t="s">
        <v>813</v>
      </c>
      <c r="AJ5396" s="4" t="s">
        <v>814</v>
      </c>
    </row>
    <row r="5397" spans="1:36" x14ac:dyDescent="0.2">
      <c r="A5397" s="4" t="s">
        <v>726</v>
      </c>
      <c r="B5397" s="4" t="s">
        <v>727</v>
      </c>
      <c r="C5397" s="4" t="s">
        <v>728</v>
      </c>
      <c r="D5397" s="4" t="s">
        <v>729</v>
      </c>
      <c r="I5397" s="2">
        <v>46087.453796481481</v>
      </c>
      <c r="J5397" s="4" t="s">
        <v>45</v>
      </c>
      <c r="AB5397" s="4" t="s">
        <v>905</v>
      </c>
      <c r="AC5397" s="4" t="s">
        <v>906</v>
      </c>
      <c r="AD5397" s="4"/>
      <c r="AE5397" s="4" t="s">
        <v>733</v>
      </c>
      <c r="AH5397" s="4">
        <v>52</v>
      </c>
      <c r="AI5397" s="4" t="s">
        <v>6</v>
      </c>
      <c r="AJ5397" s="4" t="s">
        <v>907</v>
      </c>
    </row>
    <row r="5398" spans="1:36" x14ac:dyDescent="0.2">
      <c r="A5398" s="4" t="s">
        <v>726</v>
      </c>
      <c r="B5398" s="4" t="s">
        <v>727</v>
      </c>
      <c r="C5398" s="4" t="s">
        <v>728</v>
      </c>
      <c r="D5398" s="4" t="s">
        <v>729</v>
      </c>
      <c r="I5398" s="2">
        <v>46087.453831018516</v>
      </c>
      <c r="J5398" s="4" t="s">
        <v>44</v>
      </c>
      <c r="K5398" s="4">
        <v>53</v>
      </c>
      <c r="L5398" s="4">
        <v>-84.463639999999998</v>
      </c>
      <c r="M5398" s="4">
        <v>9.9256200000000003</v>
      </c>
      <c r="N5398" s="4" t="s">
        <v>947</v>
      </c>
      <c r="O5398" s="4" t="b">
        <v>1</v>
      </c>
      <c r="P5398" s="4" t="b">
        <v>0</v>
      </c>
      <c r="Q5398" s="4" t="b">
        <v>0</v>
      </c>
      <c r="R5398" s="4" t="b">
        <v>0</v>
      </c>
      <c r="S5398" s="4" t="b">
        <v>0</v>
      </c>
      <c r="T5398" s="4" t="b">
        <v>0</v>
      </c>
      <c r="U5398" s="4" t="b">
        <v>0</v>
      </c>
      <c r="V5398" s="4" t="b">
        <v>0</v>
      </c>
      <c r="W5398" s="4" t="b">
        <v>0</v>
      </c>
      <c r="X5398" s="4" t="b">
        <v>1</v>
      </c>
      <c r="Y5398" s="4" t="b">
        <v>1</v>
      </c>
    </row>
    <row r="5399" spans="1:36" x14ac:dyDescent="0.2">
      <c r="A5399" s="4" t="s">
        <v>726</v>
      </c>
      <c r="B5399" s="4" t="s">
        <v>727</v>
      </c>
      <c r="C5399" s="4" t="s">
        <v>728</v>
      </c>
      <c r="D5399" s="4" t="s">
        <v>729</v>
      </c>
      <c r="I5399" s="2">
        <v>46087.453912037039</v>
      </c>
      <c r="J5399" s="4" t="s">
        <v>44</v>
      </c>
      <c r="K5399" s="4">
        <v>57</v>
      </c>
      <c r="L5399" s="4">
        <v>-84.462710000000001</v>
      </c>
      <c r="M5399" s="4">
        <v>9.9253900000000002</v>
      </c>
      <c r="N5399" s="4" t="s">
        <v>947</v>
      </c>
      <c r="O5399" s="4" t="b">
        <v>1</v>
      </c>
      <c r="P5399" s="4" t="b">
        <v>0</v>
      </c>
      <c r="Q5399" s="4" t="b">
        <v>0</v>
      </c>
      <c r="R5399" s="4" t="b">
        <v>0</v>
      </c>
      <c r="S5399" s="4" t="b">
        <v>0</v>
      </c>
      <c r="T5399" s="4" t="b">
        <v>0</v>
      </c>
      <c r="U5399" s="4" t="b">
        <v>0</v>
      </c>
      <c r="V5399" s="4" t="b">
        <v>0</v>
      </c>
      <c r="W5399" s="4" t="b">
        <v>0</v>
      </c>
      <c r="X5399" s="4" t="b">
        <v>1</v>
      </c>
      <c r="Y5399" s="4" t="b">
        <v>1</v>
      </c>
    </row>
    <row r="5400" spans="1:36" x14ac:dyDescent="0.2">
      <c r="A5400" s="4" t="s">
        <v>726</v>
      </c>
      <c r="B5400" s="4" t="s">
        <v>727</v>
      </c>
      <c r="C5400" s="4" t="s">
        <v>728</v>
      </c>
      <c r="D5400" s="4" t="s">
        <v>729</v>
      </c>
      <c r="I5400" s="2">
        <v>46087.453912303237</v>
      </c>
      <c r="J5400" s="4" t="s">
        <v>45</v>
      </c>
      <c r="AB5400" s="4" t="s">
        <v>905</v>
      </c>
      <c r="AC5400" s="4" t="s">
        <v>906</v>
      </c>
      <c r="AD5400" s="4"/>
      <c r="AE5400" s="4" t="s">
        <v>733</v>
      </c>
      <c r="AH5400" s="4">
        <v>59</v>
      </c>
      <c r="AI5400" s="4" t="s">
        <v>6</v>
      </c>
      <c r="AJ5400" s="4" t="s">
        <v>907</v>
      </c>
    </row>
    <row r="5401" spans="1:36" x14ac:dyDescent="0.2">
      <c r="A5401" s="4" t="s">
        <v>726</v>
      </c>
      <c r="B5401" s="4" t="s">
        <v>727</v>
      </c>
      <c r="C5401" s="4" t="s">
        <v>728</v>
      </c>
      <c r="D5401" s="4" t="s">
        <v>729</v>
      </c>
      <c r="I5401" s="2">
        <v>46087.454004629632</v>
      </c>
      <c r="J5401" s="4" t="s">
        <v>45</v>
      </c>
      <c r="AB5401" s="4" t="s">
        <v>905</v>
      </c>
      <c r="AC5401" s="4" t="s">
        <v>906</v>
      </c>
      <c r="AD5401" s="4"/>
      <c r="AE5401" s="4" t="s">
        <v>733</v>
      </c>
      <c r="AH5401" s="4">
        <v>56</v>
      </c>
      <c r="AI5401" s="4" t="s">
        <v>6</v>
      </c>
      <c r="AJ5401" s="4" t="s">
        <v>907</v>
      </c>
    </row>
    <row r="5402" spans="1:36" x14ac:dyDescent="0.2">
      <c r="A5402" s="4" t="s">
        <v>726</v>
      </c>
      <c r="B5402" s="4" t="s">
        <v>727</v>
      </c>
      <c r="C5402" s="4" t="s">
        <v>728</v>
      </c>
      <c r="D5402" s="4" t="s">
        <v>729</v>
      </c>
      <c r="I5402" s="2">
        <v>46087.454016203701</v>
      </c>
      <c r="J5402" s="4" t="s">
        <v>44</v>
      </c>
      <c r="K5402" s="4">
        <v>53</v>
      </c>
      <c r="L5402" s="4">
        <v>-84.461489999999998</v>
      </c>
      <c r="M5402" s="4">
        <v>9.9250399999999992</v>
      </c>
      <c r="N5402" s="4" t="s">
        <v>928</v>
      </c>
      <c r="O5402" s="4" t="b">
        <v>1</v>
      </c>
      <c r="P5402" s="4" t="b">
        <v>0</v>
      </c>
      <c r="Q5402" s="4" t="b">
        <v>0</v>
      </c>
      <c r="R5402" s="4" t="b">
        <v>0</v>
      </c>
      <c r="S5402" s="4" t="b">
        <v>0</v>
      </c>
      <c r="T5402" s="4" t="b">
        <v>0</v>
      </c>
      <c r="U5402" s="4" t="b">
        <v>0</v>
      </c>
      <c r="V5402" s="4" t="b">
        <v>0</v>
      </c>
      <c r="W5402" s="4" t="b">
        <v>0</v>
      </c>
      <c r="X5402" s="4" t="b">
        <v>1</v>
      </c>
      <c r="Y5402" s="4" t="b">
        <v>1</v>
      </c>
    </row>
    <row r="5403" spans="1:36" x14ac:dyDescent="0.2">
      <c r="A5403" s="4" t="s">
        <v>726</v>
      </c>
      <c r="B5403" s="4" t="s">
        <v>727</v>
      </c>
      <c r="C5403" s="4" t="s">
        <v>728</v>
      </c>
      <c r="D5403" s="4" t="s">
        <v>729</v>
      </c>
      <c r="I5403" s="2">
        <v>46087.454072442131</v>
      </c>
      <c r="J5403" s="4" t="s">
        <v>45</v>
      </c>
      <c r="AB5403" s="4" t="s">
        <v>772</v>
      </c>
      <c r="AC5403" s="4" t="s">
        <v>773</v>
      </c>
      <c r="AD5403" s="4"/>
      <c r="AE5403" s="4" t="s">
        <v>733</v>
      </c>
      <c r="AH5403" s="4">
        <v>16027</v>
      </c>
      <c r="AI5403" s="4" t="s">
        <v>774</v>
      </c>
      <c r="AJ5403" s="4" t="s">
        <v>775</v>
      </c>
    </row>
    <row r="5404" spans="1:36" x14ac:dyDescent="0.2">
      <c r="A5404" s="4" t="s">
        <v>726</v>
      </c>
      <c r="B5404" s="4" t="s">
        <v>727</v>
      </c>
      <c r="C5404" s="4" t="s">
        <v>728</v>
      </c>
      <c r="D5404" s="4" t="s">
        <v>729</v>
      </c>
      <c r="I5404" s="2">
        <v>46087.454072442131</v>
      </c>
      <c r="J5404" s="4" t="s">
        <v>45</v>
      </c>
      <c r="AB5404" s="4" t="s">
        <v>776</v>
      </c>
      <c r="AC5404" s="4" t="s">
        <v>777</v>
      </c>
      <c r="AD5404" s="4"/>
      <c r="AE5404" s="4" t="s">
        <v>733</v>
      </c>
      <c r="AH5404" s="4">
        <v>16027</v>
      </c>
      <c r="AI5404" s="4" t="s">
        <v>774</v>
      </c>
      <c r="AJ5404" s="4" t="s">
        <v>775</v>
      </c>
    </row>
    <row r="5405" spans="1:36" x14ac:dyDescent="0.2">
      <c r="A5405" s="4" t="s">
        <v>726</v>
      </c>
      <c r="B5405" s="4" t="s">
        <v>727</v>
      </c>
      <c r="C5405" s="4" t="s">
        <v>728</v>
      </c>
      <c r="D5405" s="4" t="s">
        <v>729</v>
      </c>
      <c r="I5405" s="2">
        <v>46087.454074074078</v>
      </c>
      <c r="J5405" s="4" t="s">
        <v>44</v>
      </c>
      <c r="K5405" s="4">
        <v>61</v>
      </c>
      <c r="L5405" s="4">
        <v>-84.460800000000006</v>
      </c>
      <c r="M5405" s="4">
        <v>9.9248399999999997</v>
      </c>
      <c r="N5405" s="4" t="s">
        <v>928</v>
      </c>
      <c r="O5405" s="4" t="b">
        <v>1</v>
      </c>
      <c r="P5405" s="4" t="b">
        <v>0</v>
      </c>
      <c r="Q5405" s="4" t="b">
        <v>0</v>
      </c>
      <c r="R5405" s="4" t="b">
        <v>0</v>
      </c>
      <c r="S5405" s="4" t="b">
        <v>0</v>
      </c>
      <c r="T5405" s="4" t="b">
        <v>0</v>
      </c>
      <c r="U5405" s="4" t="b">
        <v>0</v>
      </c>
      <c r="V5405" s="4" t="b">
        <v>0</v>
      </c>
      <c r="W5405" s="4" t="b">
        <v>0</v>
      </c>
      <c r="X5405" s="4" t="b">
        <v>1</v>
      </c>
      <c r="Y5405" s="4" t="b">
        <v>1</v>
      </c>
    </row>
    <row r="5406" spans="1:36" x14ac:dyDescent="0.2">
      <c r="A5406" s="4" t="s">
        <v>726</v>
      </c>
      <c r="B5406" s="4" t="s">
        <v>727</v>
      </c>
      <c r="C5406" s="4" t="s">
        <v>728</v>
      </c>
      <c r="D5406" s="4" t="s">
        <v>729</v>
      </c>
      <c r="I5406" s="2">
        <v>46087.454083344906</v>
      </c>
      <c r="J5406" s="4" t="s">
        <v>45</v>
      </c>
      <c r="AB5406" s="4" t="s">
        <v>811</v>
      </c>
      <c r="AC5406" s="4" t="s">
        <v>812</v>
      </c>
      <c r="AD5406" s="4"/>
      <c r="AE5406" s="4" t="s">
        <v>733</v>
      </c>
      <c r="AH5406" s="4">
        <v>39498</v>
      </c>
      <c r="AI5406" s="4" t="s">
        <v>813</v>
      </c>
      <c r="AJ5406" s="4" t="s">
        <v>814</v>
      </c>
    </row>
    <row r="5407" spans="1:36" x14ac:dyDescent="0.2">
      <c r="A5407" s="4" t="s">
        <v>726</v>
      </c>
      <c r="B5407" s="4" t="s">
        <v>727</v>
      </c>
      <c r="C5407" s="4" t="s">
        <v>728</v>
      </c>
      <c r="D5407" s="4" t="s">
        <v>729</v>
      </c>
      <c r="I5407" s="2">
        <v>46087.454132037034</v>
      </c>
      <c r="J5407" s="4" t="s">
        <v>45</v>
      </c>
      <c r="AB5407" s="4" t="s">
        <v>905</v>
      </c>
      <c r="AC5407" s="4" t="s">
        <v>906</v>
      </c>
      <c r="AD5407" s="4"/>
      <c r="AE5407" s="4" t="s">
        <v>733</v>
      </c>
      <c r="AH5407" s="4">
        <v>70</v>
      </c>
      <c r="AI5407" s="4" t="s">
        <v>6</v>
      </c>
      <c r="AJ5407" s="4" t="s">
        <v>907</v>
      </c>
    </row>
    <row r="5408" spans="1:36" x14ac:dyDescent="0.2">
      <c r="A5408" s="4" t="s">
        <v>726</v>
      </c>
      <c r="B5408" s="4" t="s">
        <v>727</v>
      </c>
      <c r="C5408" s="4" t="s">
        <v>728</v>
      </c>
      <c r="D5408" s="4" t="s">
        <v>729</v>
      </c>
      <c r="I5408" s="2">
        <v>46087.454143518517</v>
      </c>
      <c r="J5408" s="4" t="s">
        <v>44</v>
      </c>
      <c r="K5408" s="4">
        <v>68</v>
      </c>
      <c r="L5408" s="4">
        <v>-84.45984</v>
      </c>
      <c r="M5408" s="4">
        <v>9.9246200000000009</v>
      </c>
      <c r="N5408" s="4" t="s">
        <v>966</v>
      </c>
      <c r="O5408" s="4" t="b">
        <v>1</v>
      </c>
      <c r="P5408" s="4" t="b">
        <v>0</v>
      </c>
      <c r="Q5408" s="4" t="b">
        <v>0</v>
      </c>
      <c r="R5408" s="4" t="b">
        <v>0</v>
      </c>
      <c r="S5408" s="4" t="b">
        <v>0</v>
      </c>
      <c r="T5408" s="4" t="b">
        <v>0</v>
      </c>
      <c r="U5408" s="4" t="b">
        <v>0</v>
      </c>
      <c r="V5408" s="4" t="b">
        <v>0</v>
      </c>
      <c r="W5408" s="4" t="b">
        <v>0</v>
      </c>
      <c r="X5408" s="4" t="b">
        <v>1</v>
      </c>
      <c r="Y5408" s="4" t="b">
        <v>1</v>
      </c>
    </row>
    <row r="5409" spans="1:36" x14ac:dyDescent="0.2">
      <c r="A5409" s="4" t="s">
        <v>726</v>
      </c>
      <c r="B5409" s="4" t="s">
        <v>727</v>
      </c>
      <c r="C5409" s="4" t="s">
        <v>728</v>
      </c>
      <c r="D5409" s="4" t="s">
        <v>729</v>
      </c>
      <c r="I5409" s="2">
        <v>46087.454189814816</v>
      </c>
      <c r="J5409" s="4" t="s">
        <v>44</v>
      </c>
      <c r="K5409" s="4">
        <v>70</v>
      </c>
      <c r="L5409" s="4">
        <v>-84.459140000000005</v>
      </c>
      <c r="M5409" s="4">
        <v>9.9246700000000008</v>
      </c>
      <c r="N5409" s="4" t="s">
        <v>947</v>
      </c>
      <c r="O5409" s="4" t="b">
        <v>1</v>
      </c>
      <c r="P5409" s="4" t="b">
        <v>0</v>
      </c>
      <c r="Q5409" s="4" t="b">
        <v>0</v>
      </c>
      <c r="R5409" s="4" t="b">
        <v>0</v>
      </c>
      <c r="S5409" s="4" t="b">
        <v>0</v>
      </c>
      <c r="T5409" s="4" t="b">
        <v>0</v>
      </c>
      <c r="U5409" s="4" t="b">
        <v>0</v>
      </c>
      <c r="V5409" s="4" t="b">
        <v>0</v>
      </c>
      <c r="W5409" s="4" t="b">
        <v>0</v>
      </c>
      <c r="X5409" s="4" t="b">
        <v>1</v>
      </c>
      <c r="Y5409" s="4" t="b">
        <v>1</v>
      </c>
    </row>
    <row r="5410" spans="1:36" x14ac:dyDescent="0.2">
      <c r="A5410" s="4" t="s">
        <v>726</v>
      </c>
      <c r="B5410" s="4" t="s">
        <v>727</v>
      </c>
      <c r="C5410" s="4" t="s">
        <v>728</v>
      </c>
      <c r="D5410" s="4" t="s">
        <v>729</v>
      </c>
      <c r="I5410" s="2">
        <v>46087.454247685186</v>
      </c>
      <c r="J5410" s="4" t="s">
        <v>44</v>
      </c>
      <c r="K5410" s="4">
        <v>72</v>
      </c>
      <c r="L5410" s="4">
        <v>-84.458340000000007</v>
      </c>
      <c r="M5410" s="4">
        <v>9.9250600000000002</v>
      </c>
      <c r="N5410" s="4" t="s">
        <v>947</v>
      </c>
      <c r="O5410" s="4" t="b">
        <v>1</v>
      </c>
      <c r="P5410" s="4" t="b">
        <v>0</v>
      </c>
      <c r="Q5410" s="4" t="b">
        <v>0</v>
      </c>
      <c r="R5410" s="4" t="b">
        <v>0</v>
      </c>
      <c r="S5410" s="4" t="b">
        <v>0</v>
      </c>
      <c r="T5410" s="4" t="b">
        <v>0</v>
      </c>
      <c r="U5410" s="4" t="b">
        <v>0</v>
      </c>
      <c r="V5410" s="4" t="b">
        <v>0</v>
      </c>
      <c r="W5410" s="4" t="b">
        <v>0</v>
      </c>
      <c r="X5410" s="4" t="b">
        <v>1</v>
      </c>
      <c r="Y5410" s="4" t="b">
        <v>1</v>
      </c>
    </row>
    <row r="5411" spans="1:36" x14ac:dyDescent="0.2">
      <c r="A5411" s="4" t="s">
        <v>726</v>
      </c>
      <c r="B5411" s="4" t="s">
        <v>727</v>
      </c>
      <c r="C5411" s="4" t="s">
        <v>728</v>
      </c>
      <c r="D5411" s="4" t="s">
        <v>729</v>
      </c>
      <c r="I5411" s="2">
        <v>46087.454299768622</v>
      </c>
      <c r="J5411" s="4" t="s">
        <v>45</v>
      </c>
      <c r="AB5411" s="4" t="s">
        <v>972</v>
      </c>
      <c r="AC5411" s="4" t="s">
        <v>973</v>
      </c>
      <c r="AD5411" s="4"/>
      <c r="AE5411" s="4" t="s">
        <v>733</v>
      </c>
      <c r="AH5411" s="4">
        <v>2</v>
      </c>
      <c r="AI5411" s="4" t="s">
        <v>774</v>
      </c>
      <c r="AJ5411" s="4" t="s">
        <v>775</v>
      </c>
    </row>
    <row r="5412" spans="1:36" x14ac:dyDescent="0.2">
      <c r="A5412" s="4" t="s">
        <v>726</v>
      </c>
      <c r="B5412" s="4" t="s">
        <v>727</v>
      </c>
      <c r="C5412" s="4" t="s">
        <v>728</v>
      </c>
      <c r="D5412" s="4" t="s">
        <v>729</v>
      </c>
      <c r="I5412" s="2">
        <v>46087.454305555555</v>
      </c>
      <c r="J5412" s="4" t="s">
        <v>44</v>
      </c>
      <c r="K5412" s="4">
        <v>77</v>
      </c>
      <c r="L5412" s="4">
        <v>-84.457700000000003</v>
      </c>
      <c r="M5412" s="4">
        <v>9.9257299999999997</v>
      </c>
      <c r="N5412" s="4" t="s">
        <v>947</v>
      </c>
      <c r="O5412" s="4" t="b">
        <v>1</v>
      </c>
      <c r="P5412" s="4" t="b">
        <v>0</v>
      </c>
      <c r="Q5412" s="4" t="b">
        <v>0</v>
      </c>
      <c r="R5412" s="4" t="b">
        <v>0</v>
      </c>
      <c r="S5412" s="4" t="b">
        <v>0</v>
      </c>
      <c r="T5412" s="4" t="b">
        <v>0</v>
      </c>
      <c r="U5412" s="4" t="b">
        <v>0</v>
      </c>
      <c r="V5412" s="4" t="b">
        <v>0</v>
      </c>
      <c r="W5412" s="4" t="b">
        <v>0</v>
      </c>
      <c r="X5412" s="4" t="b">
        <v>1</v>
      </c>
      <c r="Y5412" s="4" t="b">
        <v>1</v>
      </c>
    </row>
    <row r="5413" spans="1:36" x14ac:dyDescent="0.2">
      <c r="A5413" s="4" t="s">
        <v>726</v>
      </c>
      <c r="B5413" s="4" t="s">
        <v>727</v>
      </c>
      <c r="C5413" s="4" t="s">
        <v>728</v>
      </c>
      <c r="D5413" s="4" t="s">
        <v>729</v>
      </c>
      <c r="I5413" s="2">
        <v>46087.454324502316</v>
      </c>
      <c r="J5413" s="4" t="s">
        <v>45</v>
      </c>
      <c r="AB5413" s="4" t="s">
        <v>916</v>
      </c>
      <c r="AC5413" s="4" t="s">
        <v>917</v>
      </c>
      <c r="AD5413" s="4"/>
      <c r="AE5413" s="4" t="s">
        <v>733</v>
      </c>
      <c r="AH5413" s="4">
        <v>1</v>
      </c>
      <c r="AI5413" s="4" t="s">
        <v>734</v>
      </c>
      <c r="AJ5413" s="4" t="s">
        <v>735</v>
      </c>
    </row>
    <row r="5414" spans="1:36" x14ac:dyDescent="0.2">
      <c r="A5414" s="4" t="s">
        <v>726</v>
      </c>
      <c r="B5414" s="4" t="s">
        <v>727</v>
      </c>
      <c r="C5414" s="4" t="s">
        <v>728</v>
      </c>
      <c r="D5414" s="4" t="s">
        <v>729</v>
      </c>
      <c r="I5414" s="2">
        <v>46087.454363425924</v>
      </c>
      <c r="J5414" s="4" t="s">
        <v>45</v>
      </c>
      <c r="AB5414" s="4" t="s">
        <v>905</v>
      </c>
      <c r="AC5414" s="4" t="s">
        <v>906</v>
      </c>
      <c r="AD5414" s="4"/>
      <c r="AE5414" s="4" t="s">
        <v>733</v>
      </c>
      <c r="AH5414" s="4">
        <v>84</v>
      </c>
      <c r="AI5414" s="4" t="s">
        <v>6</v>
      </c>
      <c r="AJ5414" s="4" t="s">
        <v>907</v>
      </c>
    </row>
    <row r="5415" spans="1:36" x14ac:dyDescent="0.2">
      <c r="A5415" s="4" t="s">
        <v>726</v>
      </c>
      <c r="B5415" s="4" t="s">
        <v>727</v>
      </c>
      <c r="C5415" s="4" t="s">
        <v>728</v>
      </c>
      <c r="D5415" s="4" t="s">
        <v>729</v>
      </c>
      <c r="I5415" s="2">
        <v>46087.454381550924</v>
      </c>
      <c r="J5415" s="4" t="s">
        <v>45</v>
      </c>
      <c r="AB5415" s="4" t="s">
        <v>916</v>
      </c>
      <c r="AC5415" s="4" t="s">
        <v>917</v>
      </c>
      <c r="AD5415" s="4"/>
      <c r="AE5415" s="4" t="s">
        <v>733</v>
      </c>
      <c r="AH5415" s="4">
        <v>0</v>
      </c>
      <c r="AI5415" s="4" t="s">
        <v>734</v>
      </c>
      <c r="AJ5415" s="4" t="s">
        <v>735</v>
      </c>
    </row>
    <row r="5416" spans="1:36" x14ac:dyDescent="0.2">
      <c r="A5416" s="4" t="s">
        <v>726</v>
      </c>
      <c r="B5416" s="4" t="s">
        <v>727</v>
      </c>
      <c r="C5416" s="4" t="s">
        <v>728</v>
      </c>
      <c r="D5416" s="4" t="s">
        <v>729</v>
      </c>
      <c r="I5416" s="2">
        <v>46087.454421296294</v>
      </c>
      <c r="J5416" s="4" t="s">
        <v>44</v>
      </c>
      <c r="K5416" s="4">
        <v>79</v>
      </c>
      <c r="L5416" s="4">
        <v>-84.456360000000004</v>
      </c>
      <c r="M5416" s="4">
        <v>9.9272299999999998</v>
      </c>
      <c r="N5416" s="4" t="s">
        <v>928</v>
      </c>
      <c r="O5416" s="4" t="b">
        <v>1</v>
      </c>
      <c r="P5416" s="4" t="b">
        <v>0</v>
      </c>
      <c r="Q5416" s="4" t="b">
        <v>0</v>
      </c>
      <c r="R5416" s="4" t="b">
        <v>0</v>
      </c>
      <c r="S5416" s="4" t="b">
        <v>0</v>
      </c>
      <c r="T5416" s="4" t="b">
        <v>0</v>
      </c>
      <c r="U5416" s="4" t="b">
        <v>0</v>
      </c>
      <c r="V5416" s="4" t="b">
        <v>0</v>
      </c>
      <c r="W5416" s="4" t="b">
        <v>0</v>
      </c>
      <c r="X5416" s="4" t="b">
        <v>1</v>
      </c>
      <c r="Y5416" s="4" t="b">
        <v>1</v>
      </c>
    </row>
    <row r="5417" spans="1:36" x14ac:dyDescent="0.2">
      <c r="A5417" s="4" t="s">
        <v>726</v>
      </c>
      <c r="B5417" s="4" t="s">
        <v>727</v>
      </c>
      <c r="C5417" s="4" t="s">
        <v>728</v>
      </c>
      <c r="D5417" s="4" t="s">
        <v>729</v>
      </c>
      <c r="I5417" s="2">
        <v>46087.454468043979</v>
      </c>
      <c r="J5417" s="4" t="s">
        <v>45</v>
      </c>
      <c r="AB5417" s="4" t="s">
        <v>797</v>
      </c>
      <c r="AC5417" s="4" t="s">
        <v>798</v>
      </c>
      <c r="AD5417" s="4"/>
      <c r="AE5417" s="4" t="s">
        <v>733</v>
      </c>
      <c r="AH5417" s="4">
        <v>33.535000000000004</v>
      </c>
      <c r="AI5417" s="4" t="s">
        <v>799</v>
      </c>
      <c r="AJ5417" s="4" t="s">
        <v>800</v>
      </c>
    </row>
    <row r="5418" spans="1:36" x14ac:dyDescent="0.2">
      <c r="A5418" s="4" t="s">
        <v>726</v>
      </c>
      <c r="B5418" s="4" t="s">
        <v>727</v>
      </c>
      <c r="C5418" s="4" t="s">
        <v>728</v>
      </c>
      <c r="D5418" s="4" t="s">
        <v>729</v>
      </c>
      <c r="I5418" s="2">
        <v>46087.454479166663</v>
      </c>
      <c r="J5418" s="4" t="s">
        <v>44</v>
      </c>
      <c r="K5418" s="4">
        <v>79</v>
      </c>
      <c r="L5418" s="4">
        <v>-84.455439999999996</v>
      </c>
      <c r="M5418" s="4">
        <v>9.9276</v>
      </c>
      <c r="N5418" s="4" t="s">
        <v>947</v>
      </c>
      <c r="O5418" s="4" t="b">
        <v>1</v>
      </c>
      <c r="P5418" s="4" t="b">
        <v>0</v>
      </c>
      <c r="Q5418" s="4" t="b">
        <v>0</v>
      </c>
      <c r="R5418" s="4" t="b">
        <v>0</v>
      </c>
      <c r="S5418" s="4" t="b">
        <v>0</v>
      </c>
      <c r="T5418" s="4" t="b">
        <v>0</v>
      </c>
      <c r="U5418" s="4" t="b">
        <v>0</v>
      </c>
      <c r="V5418" s="4" t="b">
        <v>0</v>
      </c>
      <c r="W5418" s="4" t="b">
        <v>0</v>
      </c>
      <c r="X5418" s="4" t="b">
        <v>1</v>
      </c>
      <c r="Y5418" s="4" t="b">
        <v>1</v>
      </c>
    </row>
    <row r="5419" spans="1:36" x14ac:dyDescent="0.2">
      <c r="A5419" s="4" t="s">
        <v>726</v>
      </c>
      <c r="B5419" s="4" t="s">
        <v>727</v>
      </c>
      <c r="C5419" s="4" t="s">
        <v>728</v>
      </c>
      <c r="D5419" s="4" t="s">
        <v>729</v>
      </c>
      <c r="I5419" s="2">
        <v>46087.454513252313</v>
      </c>
      <c r="J5419" s="4" t="s">
        <v>45</v>
      </c>
      <c r="AB5419" s="4" t="s">
        <v>811</v>
      </c>
      <c r="AC5419" s="4" t="s">
        <v>812</v>
      </c>
      <c r="AD5419" s="4"/>
      <c r="AE5419" s="4" t="s">
        <v>733</v>
      </c>
      <c r="AH5419" s="4">
        <v>41726</v>
      </c>
      <c r="AI5419" s="4" t="s">
        <v>813</v>
      </c>
      <c r="AJ5419" s="4" t="s">
        <v>814</v>
      </c>
    </row>
    <row r="5420" spans="1:36" x14ac:dyDescent="0.2">
      <c r="A5420" s="4" t="s">
        <v>726</v>
      </c>
      <c r="B5420" s="4" t="s">
        <v>727</v>
      </c>
      <c r="C5420" s="4" t="s">
        <v>728</v>
      </c>
      <c r="D5420" s="4" t="s">
        <v>729</v>
      </c>
      <c r="I5420" s="2">
        <v>46087.45453703704</v>
      </c>
      <c r="J5420" s="4" t="s">
        <v>44</v>
      </c>
      <c r="K5420" s="4">
        <v>81</v>
      </c>
      <c r="L5420" s="4">
        <v>-84.454440000000005</v>
      </c>
      <c r="M5420" s="4">
        <v>9.9276499999999999</v>
      </c>
      <c r="N5420" s="4" t="s">
        <v>947</v>
      </c>
      <c r="O5420" s="4" t="b">
        <v>1</v>
      </c>
      <c r="P5420" s="4" t="b">
        <v>0</v>
      </c>
      <c r="Q5420" s="4" t="b">
        <v>0</v>
      </c>
      <c r="R5420" s="4" t="b">
        <v>0</v>
      </c>
      <c r="S5420" s="4" t="b">
        <v>0</v>
      </c>
      <c r="T5420" s="4" t="b">
        <v>0</v>
      </c>
      <c r="U5420" s="4" t="b">
        <v>0</v>
      </c>
      <c r="V5420" s="4" t="b">
        <v>0</v>
      </c>
      <c r="W5420" s="4" t="b">
        <v>0</v>
      </c>
      <c r="X5420" s="4" t="b">
        <v>1</v>
      </c>
      <c r="Y5420" s="4" t="b">
        <v>1</v>
      </c>
    </row>
    <row r="5421" spans="1:36" x14ac:dyDescent="0.2">
      <c r="A5421" s="4" t="s">
        <v>726</v>
      </c>
      <c r="B5421" s="4" t="s">
        <v>727</v>
      </c>
      <c r="C5421" s="4" t="s">
        <v>728</v>
      </c>
      <c r="D5421" s="4" t="s">
        <v>729</v>
      </c>
      <c r="I5421" s="2">
        <v>46087.454545983797</v>
      </c>
      <c r="J5421" s="4" t="s">
        <v>45</v>
      </c>
      <c r="AB5421" s="4" t="s">
        <v>956</v>
      </c>
      <c r="AC5421" s="4" t="s">
        <v>957</v>
      </c>
      <c r="AD5421" s="4"/>
      <c r="AE5421" s="4" t="s">
        <v>733</v>
      </c>
      <c r="AH5421" s="4">
        <v>1</v>
      </c>
      <c r="AI5421" s="4" t="s">
        <v>734</v>
      </c>
      <c r="AJ5421" s="4" t="s">
        <v>735</v>
      </c>
    </row>
    <row r="5422" spans="1:36" x14ac:dyDescent="0.2">
      <c r="A5422" s="4" t="s">
        <v>726</v>
      </c>
      <c r="B5422" s="4" t="s">
        <v>727</v>
      </c>
      <c r="C5422" s="4" t="s">
        <v>728</v>
      </c>
      <c r="D5422" s="4" t="s">
        <v>729</v>
      </c>
      <c r="I5422" s="2">
        <v>46087.454559826387</v>
      </c>
      <c r="J5422" s="4" t="s">
        <v>45</v>
      </c>
      <c r="AB5422" s="4" t="s">
        <v>811</v>
      </c>
      <c r="AC5422" s="4" t="s">
        <v>812</v>
      </c>
      <c r="AD5422" s="4"/>
      <c r="AE5422" s="4" t="s">
        <v>733</v>
      </c>
      <c r="AH5422" s="4">
        <v>31172</v>
      </c>
      <c r="AI5422" s="4" t="s">
        <v>813</v>
      </c>
      <c r="AJ5422" s="4" t="s">
        <v>814</v>
      </c>
    </row>
    <row r="5423" spans="1:36" x14ac:dyDescent="0.2">
      <c r="A5423" s="4" t="s">
        <v>726</v>
      </c>
      <c r="B5423" s="4" t="s">
        <v>727</v>
      </c>
      <c r="C5423" s="4" t="s">
        <v>728</v>
      </c>
      <c r="D5423" s="4" t="s">
        <v>729</v>
      </c>
      <c r="I5423" s="2">
        <v>46087.454560185186</v>
      </c>
      <c r="J5423" s="4" t="s">
        <v>45</v>
      </c>
      <c r="AB5423" s="4" t="s">
        <v>905</v>
      </c>
      <c r="AC5423" s="4" t="s">
        <v>906</v>
      </c>
      <c r="AD5423" s="4"/>
      <c r="AE5423" s="4" t="s">
        <v>733</v>
      </c>
      <c r="AH5423" s="4">
        <v>82</v>
      </c>
      <c r="AI5423" s="4" t="s">
        <v>6</v>
      </c>
      <c r="AJ5423" s="4" t="s">
        <v>907</v>
      </c>
    </row>
    <row r="5424" spans="1:36" x14ac:dyDescent="0.2">
      <c r="A5424" s="4" t="s">
        <v>726</v>
      </c>
      <c r="B5424" s="4" t="s">
        <v>727</v>
      </c>
      <c r="C5424" s="4" t="s">
        <v>728</v>
      </c>
      <c r="D5424" s="4" t="s">
        <v>729</v>
      </c>
      <c r="I5424" s="2">
        <v>46087.45457144676</v>
      </c>
      <c r="J5424" s="4" t="s">
        <v>45</v>
      </c>
      <c r="AB5424" s="4" t="s">
        <v>811</v>
      </c>
      <c r="AC5424" s="4" t="s">
        <v>812</v>
      </c>
      <c r="AD5424" s="4"/>
      <c r="AE5424" s="4" t="s">
        <v>733</v>
      </c>
      <c r="AH5424" s="4">
        <v>-9436</v>
      </c>
      <c r="AI5424" s="4" t="s">
        <v>813</v>
      </c>
      <c r="AJ5424" s="4" t="s">
        <v>814</v>
      </c>
    </row>
    <row r="5425" spans="1:36" x14ac:dyDescent="0.2">
      <c r="A5425" s="4" t="s">
        <v>726</v>
      </c>
      <c r="B5425" s="4" t="s">
        <v>727</v>
      </c>
      <c r="C5425" s="4" t="s">
        <v>728</v>
      </c>
      <c r="D5425" s="4" t="s">
        <v>729</v>
      </c>
      <c r="I5425" s="2">
        <v>46087.454594907409</v>
      </c>
      <c r="J5425" s="4" t="s">
        <v>44</v>
      </c>
      <c r="K5425" s="4">
        <v>74</v>
      </c>
      <c r="L5425" s="4">
        <v>-84.453469999999996</v>
      </c>
      <c r="M5425" s="4">
        <v>9.9276900000000001</v>
      </c>
      <c r="N5425" s="4" t="s">
        <v>928</v>
      </c>
      <c r="O5425" s="4" t="b">
        <v>1</v>
      </c>
      <c r="P5425" s="4" t="b">
        <v>0</v>
      </c>
      <c r="Q5425" s="4" t="b">
        <v>0</v>
      </c>
      <c r="R5425" s="4" t="b">
        <v>0</v>
      </c>
      <c r="S5425" s="4" t="b">
        <v>0</v>
      </c>
      <c r="T5425" s="4" t="b">
        <v>0</v>
      </c>
      <c r="U5425" s="4" t="b">
        <v>0</v>
      </c>
      <c r="V5425" s="4" t="b">
        <v>0</v>
      </c>
      <c r="W5425" s="4" t="b">
        <v>0</v>
      </c>
      <c r="X5425" s="4" t="b">
        <v>1</v>
      </c>
      <c r="Y5425" s="4" t="b">
        <v>1</v>
      </c>
    </row>
    <row r="5426" spans="1:36" x14ac:dyDescent="0.2">
      <c r="A5426" s="4" t="s">
        <v>726</v>
      </c>
      <c r="B5426" s="4" t="s">
        <v>727</v>
      </c>
      <c r="C5426" s="4" t="s">
        <v>728</v>
      </c>
      <c r="D5426" s="4" t="s">
        <v>729</v>
      </c>
      <c r="I5426" s="2">
        <v>46087.454601006946</v>
      </c>
      <c r="J5426" s="4" t="s">
        <v>45</v>
      </c>
      <c r="AB5426" s="4" t="s">
        <v>956</v>
      </c>
      <c r="AC5426" s="4" t="s">
        <v>957</v>
      </c>
      <c r="AD5426" s="4"/>
      <c r="AE5426" s="4" t="s">
        <v>733</v>
      </c>
      <c r="AH5426" s="4">
        <v>0</v>
      </c>
      <c r="AI5426" s="4" t="s">
        <v>734</v>
      </c>
      <c r="AJ5426" s="4" t="s">
        <v>735</v>
      </c>
    </row>
    <row r="5427" spans="1:36" x14ac:dyDescent="0.2">
      <c r="A5427" s="4" t="s">
        <v>726</v>
      </c>
      <c r="B5427" s="4" t="s">
        <v>727</v>
      </c>
      <c r="C5427" s="4" t="s">
        <v>728</v>
      </c>
      <c r="D5427" s="4" t="s">
        <v>729</v>
      </c>
      <c r="I5427" s="2">
        <v>46087.454614166665</v>
      </c>
      <c r="J5427" s="4" t="s">
        <v>45</v>
      </c>
      <c r="AB5427" s="4" t="s">
        <v>772</v>
      </c>
      <c r="AC5427" s="4" t="s">
        <v>773</v>
      </c>
      <c r="AD5427" s="4"/>
      <c r="AE5427" s="4" t="s">
        <v>733</v>
      </c>
      <c r="AH5427" s="4">
        <v>16028</v>
      </c>
      <c r="AI5427" s="4" t="s">
        <v>774</v>
      </c>
      <c r="AJ5427" s="4" t="s">
        <v>775</v>
      </c>
    </row>
    <row r="5428" spans="1:36" x14ac:dyDescent="0.2">
      <c r="A5428" s="4" t="s">
        <v>726</v>
      </c>
      <c r="B5428" s="4" t="s">
        <v>727</v>
      </c>
      <c r="C5428" s="4" t="s">
        <v>728</v>
      </c>
      <c r="D5428" s="4" t="s">
        <v>729</v>
      </c>
      <c r="I5428" s="2">
        <v>46087.454614166665</v>
      </c>
      <c r="J5428" s="4" t="s">
        <v>45</v>
      </c>
      <c r="AB5428" s="4" t="s">
        <v>776</v>
      </c>
      <c r="AC5428" s="4" t="s">
        <v>777</v>
      </c>
      <c r="AD5428" s="4"/>
      <c r="AE5428" s="4" t="s">
        <v>733</v>
      </c>
      <c r="AH5428" s="4">
        <v>16028</v>
      </c>
      <c r="AI5428" s="4" t="s">
        <v>774</v>
      </c>
      <c r="AJ5428" s="4" t="s">
        <v>775</v>
      </c>
    </row>
    <row r="5429" spans="1:36" x14ac:dyDescent="0.2">
      <c r="A5429" s="4" t="s">
        <v>726</v>
      </c>
      <c r="B5429" s="4" t="s">
        <v>727</v>
      </c>
      <c r="C5429" s="4" t="s">
        <v>728</v>
      </c>
      <c r="D5429" s="4" t="s">
        <v>729</v>
      </c>
      <c r="I5429" s="2">
        <v>46087.454618240743</v>
      </c>
      <c r="J5429" s="4" t="s">
        <v>45</v>
      </c>
      <c r="AB5429" s="4" t="s">
        <v>905</v>
      </c>
      <c r="AC5429" s="4" t="s">
        <v>906</v>
      </c>
      <c r="AD5429" s="4"/>
      <c r="AE5429" s="4" t="s">
        <v>733</v>
      </c>
      <c r="AH5429" s="4">
        <v>69</v>
      </c>
      <c r="AI5429" s="4" t="s">
        <v>6</v>
      </c>
      <c r="AJ5429" s="4" t="s">
        <v>907</v>
      </c>
    </row>
    <row r="5430" spans="1:36" x14ac:dyDescent="0.2">
      <c r="A5430" s="4" t="s">
        <v>726</v>
      </c>
      <c r="B5430" s="4" t="s">
        <v>727</v>
      </c>
      <c r="C5430" s="4" t="s">
        <v>728</v>
      </c>
      <c r="D5430" s="4" t="s">
        <v>729</v>
      </c>
      <c r="I5430" s="2">
        <v>46087.454629537038</v>
      </c>
      <c r="J5430" s="4" t="s">
        <v>45</v>
      </c>
      <c r="AB5430" s="4" t="s">
        <v>811</v>
      </c>
      <c r="AC5430" s="4" t="s">
        <v>812</v>
      </c>
      <c r="AD5430" s="4"/>
      <c r="AE5430" s="4" t="s">
        <v>733</v>
      </c>
      <c r="AH5430" s="4">
        <v>37290</v>
      </c>
      <c r="AI5430" s="4" t="s">
        <v>813</v>
      </c>
      <c r="AJ5430" s="4" t="s">
        <v>814</v>
      </c>
    </row>
    <row r="5431" spans="1:36" x14ac:dyDescent="0.2">
      <c r="A5431" s="4" t="s">
        <v>726</v>
      </c>
      <c r="B5431" s="4" t="s">
        <v>727</v>
      </c>
      <c r="C5431" s="4" t="s">
        <v>728</v>
      </c>
      <c r="D5431" s="4" t="s">
        <v>729</v>
      </c>
      <c r="I5431" s="2">
        <v>46087.454629629632</v>
      </c>
      <c r="J5431" s="4" t="s">
        <v>44</v>
      </c>
      <c r="K5431" s="4">
        <v>66</v>
      </c>
      <c r="L5431" s="4">
        <v>-84.452960000000004</v>
      </c>
      <c r="M5431" s="4">
        <v>9.9277800000000003</v>
      </c>
      <c r="N5431" s="4" t="s">
        <v>930</v>
      </c>
      <c r="O5431" s="4" t="b">
        <v>1</v>
      </c>
      <c r="P5431" s="4" t="b">
        <v>0</v>
      </c>
      <c r="Q5431" s="4" t="b">
        <v>0</v>
      </c>
      <c r="R5431" s="4" t="b">
        <v>0</v>
      </c>
      <c r="S5431" s="4" t="b">
        <v>0</v>
      </c>
      <c r="T5431" s="4" t="b">
        <v>0</v>
      </c>
      <c r="U5431" s="4" t="b">
        <v>0</v>
      </c>
      <c r="V5431" s="4" t="b">
        <v>0</v>
      </c>
      <c r="W5431" s="4" t="b">
        <v>0</v>
      </c>
      <c r="X5431" s="4" t="b">
        <v>1</v>
      </c>
      <c r="Y5431" s="4" t="b">
        <v>1</v>
      </c>
    </row>
    <row r="5432" spans="1:36" x14ac:dyDescent="0.2">
      <c r="A5432" s="4" t="s">
        <v>726</v>
      </c>
      <c r="B5432" s="4" t="s">
        <v>727</v>
      </c>
      <c r="C5432" s="4" t="s">
        <v>728</v>
      </c>
      <c r="D5432" s="4" t="s">
        <v>729</v>
      </c>
      <c r="I5432" s="2">
        <v>46087.454675925925</v>
      </c>
      <c r="J5432" s="4" t="s">
        <v>44</v>
      </c>
      <c r="K5432" s="4">
        <v>70</v>
      </c>
      <c r="L5432" s="4">
        <v>-84.45232</v>
      </c>
      <c r="M5432" s="4">
        <v>9.9280500000000007</v>
      </c>
      <c r="N5432" s="4" t="s">
        <v>947</v>
      </c>
      <c r="O5432" s="4" t="b">
        <v>1</v>
      </c>
      <c r="P5432" s="4" t="b">
        <v>0</v>
      </c>
      <c r="Q5432" s="4" t="b">
        <v>0</v>
      </c>
      <c r="R5432" s="4" t="b">
        <v>0</v>
      </c>
      <c r="S5432" s="4" t="b">
        <v>0</v>
      </c>
      <c r="T5432" s="4" t="b">
        <v>0</v>
      </c>
      <c r="U5432" s="4" t="b">
        <v>0</v>
      </c>
      <c r="V5432" s="4" t="b">
        <v>0</v>
      </c>
      <c r="W5432" s="4" t="b">
        <v>0</v>
      </c>
      <c r="X5432" s="4" t="b">
        <v>1</v>
      </c>
      <c r="Y5432" s="4" t="b">
        <v>1</v>
      </c>
    </row>
    <row r="5433" spans="1:36" x14ac:dyDescent="0.2">
      <c r="A5433" s="4" t="s">
        <v>726</v>
      </c>
      <c r="B5433" s="4" t="s">
        <v>727</v>
      </c>
      <c r="C5433" s="4" t="s">
        <v>728</v>
      </c>
      <c r="D5433" s="4" t="s">
        <v>729</v>
      </c>
      <c r="I5433" s="2">
        <v>46087.454756944448</v>
      </c>
      <c r="J5433" s="4" t="s">
        <v>44</v>
      </c>
      <c r="K5433" s="4">
        <v>74</v>
      </c>
      <c r="L5433" s="4">
        <v>-84.451160000000002</v>
      </c>
      <c r="M5433" s="4">
        <v>9.9285700000000006</v>
      </c>
      <c r="N5433" s="4" t="s">
        <v>966</v>
      </c>
      <c r="O5433" s="4" t="b">
        <v>1</v>
      </c>
      <c r="P5433" s="4" t="b">
        <v>0</v>
      </c>
      <c r="Q5433" s="4" t="b">
        <v>0</v>
      </c>
      <c r="R5433" s="4" t="b">
        <v>0</v>
      </c>
      <c r="S5433" s="4" t="b">
        <v>0</v>
      </c>
      <c r="T5433" s="4" t="b">
        <v>0</v>
      </c>
      <c r="U5433" s="4" t="b">
        <v>0</v>
      </c>
      <c r="V5433" s="4" t="b">
        <v>0</v>
      </c>
      <c r="W5433" s="4" t="b">
        <v>0</v>
      </c>
      <c r="X5433" s="4" t="b">
        <v>1</v>
      </c>
      <c r="Y5433" s="4" t="b">
        <v>1</v>
      </c>
    </row>
    <row r="5434" spans="1:36" x14ac:dyDescent="0.2">
      <c r="A5434" s="4" t="s">
        <v>726</v>
      </c>
      <c r="B5434" s="4" t="s">
        <v>727</v>
      </c>
      <c r="C5434" s="4" t="s">
        <v>728</v>
      </c>
      <c r="D5434" s="4" t="s">
        <v>729</v>
      </c>
      <c r="I5434" s="2">
        <v>46087.454826388886</v>
      </c>
      <c r="J5434" s="4" t="s">
        <v>44</v>
      </c>
      <c r="K5434" s="4">
        <v>77</v>
      </c>
      <c r="L5434" s="4">
        <v>-84.450019999999995</v>
      </c>
      <c r="M5434" s="4">
        <v>9.9286499999999993</v>
      </c>
      <c r="N5434" s="4" t="s">
        <v>947</v>
      </c>
      <c r="O5434" s="4" t="b">
        <v>1</v>
      </c>
      <c r="P5434" s="4" t="b">
        <v>0</v>
      </c>
      <c r="Q5434" s="4" t="b">
        <v>0</v>
      </c>
      <c r="R5434" s="4" t="b">
        <v>0</v>
      </c>
      <c r="S5434" s="4" t="b">
        <v>0</v>
      </c>
      <c r="T5434" s="4" t="b">
        <v>0</v>
      </c>
      <c r="U5434" s="4" t="b">
        <v>0</v>
      </c>
      <c r="V5434" s="4" t="b">
        <v>0</v>
      </c>
      <c r="W5434" s="4" t="b">
        <v>0</v>
      </c>
      <c r="X5434" s="4" t="b">
        <v>1</v>
      </c>
      <c r="Y5434" s="4" t="b">
        <v>1</v>
      </c>
    </row>
    <row r="5435" spans="1:36" x14ac:dyDescent="0.2">
      <c r="A5435" s="4" t="s">
        <v>726</v>
      </c>
      <c r="B5435" s="4" t="s">
        <v>727</v>
      </c>
      <c r="C5435" s="4" t="s">
        <v>728</v>
      </c>
      <c r="D5435" s="4" t="s">
        <v>729</v>
      </c>
      <c r="I5435" s="2">
        <v>46087.454839270831</v>
      </c>
      <c r="J5435" s="4" t="s">
        <v>45</v>
      </c>
      <c r="AB5435" s="4" t="s">
        <v>811</v>
      </c>
      <c r="AC5435" s="4" t="s">
        <v>812</v>
      </c>
      <c r="AD5435" s="4"/>
      <c r="AE5435" s="4" t="s">
        <v>733</v>
      </c>
      <c r="AH5435" s="4">
        <v>48575</v>
      </c>
      <c r="AI5435" s="4" t="s">
        <v>813</v>
      </c>
      <c r="AJ5435" s="4" t="s">
        <v>814</v>
      </c>
    </row>
    <row r="5436" spans="1:36" x14ac:dyDescent="0.2">
      <c r="A5436" s="4" t="s">
        <v>726</v>
      </c>
      <c r="B5436" s="4" t="s">
        <v>727</v>
      </c>
      <c r="C5436" s="4" t="s">
        <v>728</v>
      </c>
      <c r="D5436" s="4" t="s">
        <v>729</v>
      </c>
      <c r="I5436" s="2">
        <v>46087.454884259256</v>
      </c>
      <c r="J5436" s="4" t="s">
        <v>44</v>
      </c>
      <c r="K5436" s="4">
        <v>81</v>
      </c>
      <c r="L5436" s="4">
        <v>-84.449039999999997</v>
      </c>
      <c r="M5436" s="4">
        <v>9.9284300000000005</v>
      </c>
      <c r="N5436" s="4" t="s">
        <v>947</v>
      </c>
      <c r="O5436" s="4" t="b">
        <v>1</v>
      </c>
      <c r="P5436" s="4" t="b">
        <v>0</v>
      </c>
      <c r="Q5436" s="4" t="b">
        <v>0</v>
      </c>
      <c r="R5436" s="4" t="b">
        <v>0</v>
      </c>
      <c r="S5436" s="4" t="b">
        <v>0</v>
      </c>
      <c r="T5436" s="4" t="b">
        <v>0</v>
      </c>
      <c r="U5436" s="4" t="b">
        <v>0</v>
      </c>
      <c r="V5436" s="4" t="b">
        <v>0</v>
      </c>
      <c r="W5436" s="4" t="b">
        <v>0</v>
      </c>
      <c r="X5436" s="4" t="b">
        <v>1</v>
      </c>
      <c r="Y5436" s="4" t="b">
        <v>1</v>
      </c>
    </row>
    <row r="5437" spans="1:36" x14ac:dyDescent="0.2">
      <c r="A5437" s="4" t="s">
        <v>726</v>
      </c>
      <c r="B5437" s="4" t="s">
        <v>727</v>
      </c>
      <c r="C5437" s="4" t="s">
        <v>728</v>
      </c>
      <c r="D5437" s="4" t="s">
        <v>729</v>
      </c>
      <c r="I5437" s="2">
        <v>46087.454884444443</v>
      </c>
      <c r="J5437" s="4" t="s">
        <v>45</v>
      </c>
      <c r="AB5437" s="4" t="s">
        <v>905</v>
      </c>
      <c r="AC5437" s="4" t="s">
        <v>906</v>
      </c>
      <c r="AD5437" s="4"/>
      <c r="AE5437" s="4" t="s">
        <v>733</v>
      </c>
      <c r="AH5437" s="4">
        <v>84</v>
      </c>
      <c r="AI5437" s="4" t="s">
        <v>6</v>
      </c>
      <c r="AJ5437" s="4" t="s">
        <v>907</v>
      </c>
    </row>
    <row r="5438" spans="1:36" x14ac:dyDescent="0.2">
      <c r="A5438" s="4" t="s">
        <v>726</v>
      </c>
      <c r="B5438" s="4" t="s">
        <v>727</v>
      </c>
      <c r="C5438" s="4" t="s">
        <v>728</v>
      </c>
      <c r="D5438" s="4" t="s">
        <v>729</v>
      </c>
      <c r="I5438" s="2">
        <v>46087.454906145831</v>
      </c>
      <c r="J5438" s="4" t="s">
        <v>45</v>
      </c>
      <c r="AB5438" s="4" t="s">
        <v>956</v>
      </c>
      <c r="AC5438" s="4" t="s">
        <v>957</v>
      </c>
      <c r="AD5438" s="4"/>
      <c r="AE5438" s="4" t="s">
        <v>733</v>
      </c>
      <c r="AH5438" s="4">
        <v>1</v>
      </c>
      <c r="AI5438" s="4" t="s">
        <v>734</v>
      </c>
      <c r="AJ5438" s="4" t="s">
        <v>735</v>
      </c>
    </row>
    <row r="5439" spans="1:36" x14ac:dyDescent="0.2">
      <c r="A5439" s="4" t="s">
        <v>726</v>
      </c>
      <c r="B5439" s="4" t="s">
        <v>727</v>
      </c>
      <c r="C5439" s="4" t="s">
        <v>728</v>
      </c>
      <c r="D5439" s="4" t="s">
        <v>729</v>
      </c>
      <c r="I5439" s="2">
        <v>46087.454931550928</v>
      </c>
      <c r="J5439" s="4" t="s">
        <v>45</v>
      </c>
      <c r="AB5439" s="4" t="s">
        <v>797</v>
      </c>
      <c r="AC5439" s="4" t="s">
        <v>798</v>
      </c>
      <c r="AD5439" s="4"/>
      <c r="AE5439" s="4" t="s">
        <v>733</v>
      </c>
      <c r="AH5439" s="4">
        <v>32.314999999999998</v>
      </c>
      <c r="AI5439" s="4" t="s">
        <v>799</v>
      </c>
      <c r="AJ5439" s="4" t="s">
        <v>800</v>
      </c>
    </row>
    <row r="5440" spans="1:36" x14ac:dyDescent="0.2">
      <c r="A5440" s="4" t="s">
        <v>726</v>
      </c>
      <c r="B5440" s="4" t="s">
        <v>727</v>
      </c>
      <c r="C5440" s="4" t="s">
        <v>728</v>
      </c>
      <c r="D5440" s="4" t="s">
        <v>729</v>
      </c>
      <c r="I5440" s="2">
        <v>46087.454988611113</v>
      </c>
      <c r="J5440" s="4" t="s">
        <v>45</v>
      </c>
      <c r="AB5440" s="4" t="s">
        <v>905</v>
      </c>
      <c r="AC5440" s="4" t="s">
        <v>906</v>
      </c>
      <c r="AD5440" s="4"/>
      <c r="AE5440" s="4" t="s">
        <v>733</v>
      </c>
      <c r="AH5440" s="4">
        <v>83</v>
      </c>
      <c r="AI5440" s="4" t="s">
        <v>6</v>
      </c>
      <c r="AJ5440" s="4" t="s">
        <v>907</v>
      </c>
    </row>
    <row r="5441" spans="1:36" x14ac:dyDescent="0.2">
      <c r="A5441" s="4" t="s">
        <v>726</v>
      </c>
      <c r="B5441" s="4" t="s">
        <v>727</v>
      </c>
      <c r="C5441" s="4" t="s">
        <v>728</v>
      </c>
      <c r="D5441" s="4" t="s">
        <v>729</v>
      </c>
      <c r="I5441" s="2">
        <v>46087.454991006947</v>
      </c>
      <c r="J5441" s="4" t="s">
        <v>45</v>
      </c>
      <c r="AB5441" s="4" t="s">
        <v>811</v>
      </c>
      <c r="AC5441" s="4" t="s">
        <v>812</v>
      </c>
      <c r="AD5441" s="4"/>
      <c r="AE5441" s="4" t="s">
        <v>733</v>
      </c>
      <c r="AH5441" s="4">
        <v>25962</v>
      </c>
      <c r="AI5441" s="4" t="s">
        <v>813</v>
      </c>
      <c r="AJ5441" s="4" t="s">
        <v>814</v>
      </c>
    </row>
    <row r="5442" spans="1:36" x14ac:dyDescent="0.2">
      <c r="A5442" s="4" t="s">
        <v>726</v>
      </c>
      <c r="B5442" s="4" t="s">
        <v>727</v>
      </c>
      <c r="C5442" s="4" t="s">
        <v>728</v>
      </c>
      <c r="D5442" s="4" t="s">
        <v>729</v>
      </c>
      <c r="I5442" s="2">
        <v>46087.455002581017</v>
      </c>
      <c r="J5442" s="4" t="s">
        <v>45</v>
      </c>
      <c r="AB5442" s="4" t="s">
        <v>811</v>
      </c>
      <c r="AC5442" s="4" t="s">
        <v>812</v>
      </c>
      <c r="AD5442" s="4"/>
      <c r="AE5442" s="4" t="s">
        <v>733</v>
      </c>
      <c r="AH5442" s="4">
        <v>-8736</v>
      </c>
      <c r="AI5442" s="4" t="s">
        <v>813</v>
      </c>
      <c r="AJ5442" s="4" t="s">
        <v>814</v>
      </c>
    </row>
    <row r="5443" spans="1:36" x14ac:dyDescent="0.2">
      <c r="A5443" s="4" t="s">
        <v>726</v>
      </c>
      <c r="B5443" s="4" t="s">
        <v>727</v>
      </c>
      <c r="C5443" s="4" t="s">
        <v>728</v>
      </c>
      <c r="D5443" s="4" t="s">
        <v>729</v>
      </c>
      <c r="I5443" s="2">
        <v>46087.455011574071</v>
      </c>
      <c r="J5443" s="4" t="s">
        <v>44</v>
      </c>
      <c r="K5443" s="4">
        <v>77</v>
      </c>
      <c r="L5443" s="4">
        <v>-84.446870000000004</v>
      </c>
      <c r="M5443" s="4">
        <v>9.9278099999999991</v>
      </c>
      <c r="N5443" s="4" t="s">
        <v>928</v>
      </c>
      <c r="O5443" s="4" t="b">
        <v>1</v>
      </c>
      <c r="P5443" s="4" t="b">
        <v>0</v>
      </c>
      <c r="Q5443" s="4" t="b">
        <v>0</v>
      </c>
      <c r="R5443" s="4" t="b">
        <v>0</v>
      </c>
      <c r="S5443" s="4" t="b">
        <v>0</v>
      </c>
      <c r="T5443" s="4" t="b">
        <v>0</v>
      </c>
      <c r="U5443" s="4" t="b">
        <v>0</v>
      </c>
      <c r="V5443" s="4" t="b">
        <v>0</v>
      </c>
      <c r="W5443" s="4" t="b">
        <v>0</v>
      </c>
      <c r="X5443" s="4" t="b">
        <v>1</v>
      </c>
      <c r="Y5443" s="4" t="b">
        <v>1</v>
      </c>
    </row>
    <row r="5444" spans="1:36" x14ac:dyDescent="0.2">
      <c r="A5444" s="4" t="s">
        <v>726</v>
      </c>
      <c r="B5444" s="4" t="s">
        <v>727</v>
      </c>
      <c r="C5444" s="4" t="s">
        <v>728</v>
      </c>
      <c r="D5444" s="4" t="s">
        <v>729</v>
      </c>
      <c r="I5444" s="2">
        <v>46087.455023333336</v>
      </c>
      <c r="J5444" s="4" t="s">
        <v>45</v>
      </c>
      <c r="AB5444" s="4" t="s">
        <v>905</v>
      </c>
      <c r="AC5444" s="4" t="s">
        <v>906</v>
      </c>
      <c r="AD5444" s="4"/>
      <c r="AE5444" s="4" t="s">
        <v>733</v>
      </c>
      <c r="AH5444" s="4">
        <v>73</v>
      </c>
      <c r="AI5444" s="4" t="s">
        <v>6</v>
      </c>
      <c r="AJ5444" s="4" t="s">
        <v>907</v>
      </c>
    </row>
    <row r="5445" spans="1:36" x14ac:dyDescent="0.2">
      <c r="A5445" s="4" t="s">
        <v>726</v>
      </c>
      <c r="B5445" s="4" t="s">
        <v>727</v>
      </c>
      <c r="C5445" s="4" t="s">
        <v>728</v>
      </c>
      <c r="D5445" s="4" t="s">
        <v>729</v>
      </c>
      <c r="I5445" s="2">
        <v>46087.455034722225</v>
      </c>
      <c r="J5445" s="4" t="s">
        <v>44</v>
      </c>
      <c r="K5445" s="4">
        <v>70</v>
      </c>
      <c r="L5445" s="4">
        <v>-84.446510000000004</v>
      </c>
      <c r="M5445" s="4">
        <v>9.9277499999999996</v>
      </c>
      <c r="N5445" s="4" t="s">
        <v>930</v>
      </c>
      <c r="O5445" s="4" t="b">
        <v>1</v>
      </c>
      <c r="P5445" s="4" t="b">
        <v>0</v>
      </c>
      <c r="Q5445" s="4" t="b">
        <v>0</v>
      </c>
      <c r="R5445" s="4" t="b">
        <v>0</v>
      </c>
      <c r="S5445" s="4" t="b">
        <v>0</v>
      </c>
      <c r="T5445" s="4" t="b">
        <v>0</v>
      </c>
      <c r="U5445" s="4" t="b">
        <v>0</v>
      </c>
      <c r="V5445" s="4" t="b">
        <v>0</v>
      </c>
      <c r="W5445" s="4" t="b">
        <v>0</v>
      </c>
      <c r="X5445" s="4" t="b">
        <v>1</v>
      </c>
      <c r="Y5445" s="4" t="b">
        <v>1</v>
      </c>
    </row>
    <row r="5446" spans="1:36" x14ac:dyDescent="0.2">
      <c r="A5446" s="4" t="s">
        <v>726</v>
      </c>
      <c r="B5446" s="4" t="s">
        <v>727</v>
      </c>
      <c r="C5446" s="4" t="s">
        <v>728</v>
      </c>
      <c r="D5446" s="4" t="s">
        <v>729</v>
      </c>
      <c r="I5446" s="2">
        <v>46087.455035451392</v>
      </c>
      <c r="J5446" s="4" t="s">
        <v>45</v>
      </c>
      <c r="AB5446" s="4" t="s">
        <v>956</v>
      </c>
      <c r="AC5446" s="4" t="s">
        <v>957</v>
      </c>
      <c r="AD5446" s="4"/>
      <c r="AE5446" s="4" t="s">
        <v>733</v>
      </c>
      <c r="AH5446" s="4">
        <v>0</v>
      </c>
      <c r="AI5446" s="4" t="s">
        <v>734</v>
      </c>
      <c r="AJ5446" s="4" t="s">
        <v>735</v>
      </c>
    </row>
    <row r="5447" spans="1:36" x14ac:dyDescent="0.2">
      <c r="A5447" s="4" t="s">
        <v>726</v>
      </c>
      <c r="B5447" s="4" t="s">
        <v>727</v>
      </c>
      <c r="C5447" s="4" t="s">
        <v>728</v>
      </c>
      <c r="D5447" s="4" t="s">
        <v>729</v>
      </c>
      <c r="I5447" s="2">
        <v>46087.455072430559</v>
      </c>
      <c r="J5447" s="4" t="s">
        <v>45</v>
      </c>
      <c r="AB5447" s="4" t="s">
        <v>811</v>
      </c>
      <c r="AC5447" s="4" t="s">
        <v>812</v>
      </c>
      <c r="AD5447" s="4"/>
      <c r="AE5447" s="4" t="s">
        <v>733</v>
      </c>
      <c r="AH5447" s="4">
        <v>37800</v>
      </c>
      <c r="AI5447" s="4" t="s">
        <v>813</v>
      </c>
      <c r="AJ5447" s="4" t="s">
        <v>814</v>
      </c>
    </row>
    <row r="5448" spans="1:36" x14ac:dyDescent="0.2">
      <c r="A5448" s="4" t="s">
        <v>726</v>
      </c>
      <c r="B5448" s="4" t="s">
        <v>727</v>
      </c>
      <c r="C5448" s="4" t="s">
        <v>728</v>
      </c>
      <c r="D5448" s="4" t="s">
        <v>729</v>
      </c>
      <c r="I5448" s="2">
        <v>46087.455092592594</v>
      </c>
      <c r="J5448" s="4" t="s">
        <v>44</v>
      </c>
      <c r="K5448" s="4">
        <v>70</v>
      </c>
      <c r="L5448" s="4">
        <v>-84.445629999999994</v>
      </c>
      <c r="M5448" s="4">
        <v>9.9277499999999996</v>
      </c>
      <c r="N5448" s="4" t="s">
        <v>947</v>
      </c>
      <c r="O5448" s="4" t="b">
        <v>1</v>
      </c>
      <c r="P5448" s="4" t="b">
        <v>0</v>
      </c>
      <c r="Q5448" s="4" t="b">
        <v>0</v>
      </c>
      <c r="R5448" s="4" t="b">
        <v>0</v>
      </c>
      <c r="S5448" s="4" t="b">
        <v>0</v>
      </c>
      <c r="T5448" s="4" t="b">
        <v>0</v>
      </c>
      <c r="U5448" s="4" t="b">
        <v>0</v>
      </c>
      <c r="V5448" s="4" t="b">
        <v>0</v>
      </c>
      <c r="W5448" s="4" t="b">
        <v>0</v>
      </c>
      <c r="X5448" s="4" t="b">
        <v>1</v>
      </c>
      <c r="Y5448" s="4" t="b">
        <v>1</v>
      </c>
    </row>
    <row r="5449" spans="1:36" x14ac:dyDescent="0.2">
      <c r="A5449" s="4" t="s">
        <v>726</v>
      </c>
      <c r="B5449" s="4" t="s">
        <v>727</v>
      </c>
      <c r="C5449" s="4" t="s">
        <v>728</v>
      </c>
      <c r="D5449" s="4" t="s">
        <v>729</v>
      </c>
      <c r="I5449" s="2">
        <v>46087.455104351851</v>
      </c>
      <c r="J5449" s="4" t="s">
        <v>45</v>
      </c>
      <c r="AB5449" s="4" t="s">
        <v>905</v>
      </c>
      <c r="AC5449" s="4" t="s">
        <v>906</v>
      </c>
      <c r="AD5449" s="4"/>
      <c r="AE5449" s="4" t="s">
        <v>733</v>
      </c>
      <c r="AH5449" s="4">
        <v>72</v>
      </c>
      <c r="AI5449" s="4" t="s">
        <v>6</v>
      </c>
      <c r="AJ5449" s="4" t="s">
        <v>907</v>
      </c>
    </row>
    <row r="5450" spans="1:36" x14ac:dyDescent="0.2">
      <c r="A5450" s="4" t="s">
        <v>726</v>
      </c>
      <c r="B5450" s="4" t="s">
        <v>727</v>
      </c>
      <c r="C5450" s="4" t="s">
        <v>728</v>
      </c>
      <c r="D5450" s="4" t="s">
        <v>729</v>
      </c>
      <c r="I5450" s="2">
        <v>46087.455160277779</v>
      </c>
      <c r="J5450" s="4" t="s">
        <v>45</v>
      </c>
      <c r="AB5450" s="4" t="s">
        <v>772</v>
      </c>
      <c r="AC5450" s="4" t="s">
        <v>773</v>
      </c>
      <c r="AD5450" s="4"/>
      <c r="AE5450" s="4" t="s">
        <v>733</v>
      </c>
      <c r="AH5450" s="4">
        <v>16029</v>
      </c>
      <c r="AI5450" s="4" t="s">
        <v>774</v>
      </c>
      <c r="AJ5450" s="4" t="s">
        <v>775</v>
      </c>
    </row>
    <row r="5451" spans="1:36" x14ac:dyDescent="0.2">
      <c r="A5451" s="4" t="s">
        <v>726</v>
      </c>
      <c r="B5451" s="4" t="s">
        <v>727</v>
      </c>
      <c r="C5451" s="4" t="s">
        <v>728</v>
      </c>
      <c r="D5451" s="4" t="s">
        <v>729</v>
      </c>
      <c r="I5451" s="2">
        <v>46087.455160277779</v>
      </c>
      <c r="J5451" s="4" t="s">
        <v>45</v>
      </c>
      <c r="AB5451" s="4" t="s">
        <v>776</v>
      </c>
      <c r="AC5451" s="4" t="s">
        <v>777</v>
      </c>
      <c r="AD5451" s="4"/>
      <c r="AE5451" s="4" t="s">
        <v>733</v>
      </c>
      <c r="AH5451" s="4">
        <v>16029</v>
      </c>
      <c r="AI5451" s="4" t="s">
        <v>774</v>
      </c>
      <c r="AJ5451" s="4" t="s">
        <v>775</v>
      </c>
    </row>
    <row r="5452" spans="1:36" x14ac:dyDescent="0.2">
      <c r="A5452" s="4" t="s">
        <v>726</v>
      </c>
      <c r="B5452" s="4" t="s">
        <v>727</v>
      </c>
      <c r="C5452" s="4" t="s">
        <v>728</v>
      </c>
      <c r="D5452" s="4" t="s">
        <v>729</v>
      </c>
      <c r="I5452" s="2">
        <v>46087.45517361111</v>
      </c>
      <c r="J5452" s="4" t="s">
        <v>44</v>
      </c>
      <c r="K5452" s="4">
        <v>65</v>
      </c>
      <c r="L5452" s="4">
        <v>-84.444469999999995</v>
      </c>
      <c r="M5452" s="4">
        <v>9.9280799999999996</v>
      </c>
      <c r="N5452" s="4" t="s">
        <v>947</v>
      </c>
      <c r="O5452" s="4" t="b">
        <v>1</v>
      </c>
      <c r="P5452" s="4" t="b">
        <v>0</v>
      </c>
      <c r="Q5452" s="4" t="b">
        <v>0</v>
      </c>
      <c r="R5452" s="4" t="b">
        <v>0</v>
      </c>
      <c r="S5452" s="4" t="b">
        <v>0</v>
      </c>
      <c r="T5452" s="4" t="b">
        <v>0</v>
      </c>
      <c r="U5452" s="4" t="b">
        <v>0</v>
      </c>
      <c r="V5452" s="4" t="b">
        <v>0</v>
      </c>
      <c r="W5452" s="4" t="b">
        <v>0</v>
      </c>
      <c r="X5452" s="4" t="b">
        <v>1</v>
      </c>
      <c r="Y5452" s="4" t="b">
        <v>1</v>
      </c>
    </row>
    <row r="5453" spans="1:36" x14ac:dyDescent="0.2">
      <c r="A5453" s="4" t="s">
        <v>726</v>
      </c>
      <c r="B5453" s="4" t="s">
        <v>727</v>
      </c>
      <c r="C5453" s="4" t="s">
        <v>728</v>
      </c>
      <c r="D5453" s="4" t="s">
        <v>729</v>
      </c>
      <c r="I5453" s="2">
        <v>46087.45517695602</v>
      </c>
      <c r="J5453" s="4" t="s">
        <v>45</v>
      </c>
      <c r="AB5453" s="4" t="s">
        <v>811</v>
      </c>
      <c r="AC5453" s="4" t="s">
        <v>812</v>
      </c>
      <c r="AD5453" s="4"/>
      <c r="AE5453" s="4" t="s">
        <v>733</v>
      </c>
      <c r="AH5453" s="4">
        <v>29993</v>
      </c>
      <c r="AI5453" s="4" t="s">
        <v>813</v>
      </c>
      <c r="AJ5453" s="4" t="s">
        <v>814</v>
      </c>
    </row>
    <row r="5454" spans="1:36" x14ac:dyDescent="0.2">
      <c r="A5454" s="4" t="s">
        <v>726</v>
      </c>
      <c r="B5454" s="4" t="s">
        <v>727</v>
      </c>
      <c r="C5454" s="4" t="s">
        <v>728</v>
      </c>
      <c r="D5454" s="4" t="s">
        <v>729</v>
      </c>
      <c r="I5454" s="2">
        <v>46087.455188576387</v>
      </c>
      <c r="J5454" s="4" t="s">
        <v>45</v>
      </c>
      <c r="AB5454" s="4" t="s">
        <v>811</v>
      </c>
      <c r="AC5454" s="4" t="s">
        <v>812</v>
      </c>
      <c r="AD5454" s="4"/>
      <c r="AE5454" s="4" t="s">
        <v>733</v>
      </c>
      <c r="AH5454" s="4">
        <v>-6048</v>
      </c>
      <c r="AI5454" s="4" t="s">
        <v>813</v>
      </c>
      <c r="AJ5454" s="4" t="s">
        <v>814</v>
      </c>
    </row>
    <row r="5455" spans="1:36" x14ac:dyDescent="0.2">
      <c r="A5455" s="4" t="s">
        <v>726</v>
      </c>
      <c r="B5455" s="4" t="s">
        <v>727</v>
      </c>
      <c r="C5455" s="4" t="s">
        <v>728</v>
      </c>
      <c r="D5455" s="4" t="s">
        <v>729</v>
      </c>
      <c r="I5455" s="2">
        <v>46087.455208518521</v>
      </c>
      <c r="J5455" s="4" t="s">
        <v>45</v>
      </c>
      <c r="AB5455" s="4" t="s">
        <v>905</v>
      </c>
      <c r="AC5455" s="4" t="s">
        <v>906</v>
      </c>
      <c r="AD5455" s="4"/>
      <c r="AE5455" s="4" t="s">
        <v>733</v>
      </c>
      <c r="AH5455" s="4">
        <v>61</v>
      </c>
      <c r="AI5455" s="4" t="s">
        <v>6</v>
      </c>
      <c r="AJ5455" s="4" t="s">
        <v>907</v>
      </c>
    </row>
    <row r="5456" spans="1:36" x14ac:dyDescent="0.2">
      <c r="A5456" s="4" t="s">
        <v>726</v>
      </c>
      <c r="B5456" s="4" t="s">
        <v>727</v>
      </c>
      <c r="C5456" s="4" t="s">
        <v>728</v>
      </c>
      <c r="D5456" s="4" t="s">
        <v>729</v>
      </c>
      <c r="I5456" s="2">
        <v>46087.455211863424</v>
      </c>
      <c r="J5456" s="4" t="s">
        <v>45</v>
      </c>
      <c r="AB5456" s="4" t="s">
        <v>811</v>
      </c>
      <c r="AC5456" s="4" t="s">
        <v>812</v>
      </c>
      <c r="AD5456" s="4"/>
      <c r="AE5456" s="4" t="s">
        <v>733</v>
      </c>
      <c r="AH5456" s="4">
        <v>29240</v>
      </c>
      <c r="AI5456" s="4" t="s">
        <v>813</v>
      </c>
      <c r="AJ5456" s="4" t="s">
        <v>814</v>
      </c>
    </row>
    <row r="5457" spans="1:36" x14ac:dyDescent="0.2">
      <c r="A5457" s="4" t="s">
        <v>726</v>
      </c>
      <c r="B5457" s="4" t="s">
        <v>727</v>
      </c>
      <c r="C5457" s="4" t="s">
        <v>728</v>
      </c>
      <c r="D5457" s="4" t="s">
        <v>729</v>
      </c>
      <c r="I5457" s="2">
        <v>46087.455231481479</v>
      </c>
      <c r="J5457" s="4" t="s">
        <v>44</v>
      </c>
      <c r="K5457" s="4">
        <v>61</v>
      </c>
      <c r="L5457" s="4">
        <v>-84.443759999999997</v>
      </c>
      <c r="M5457" s="4">
        <v>9.9284099999999995</v>
      </c>
      <c r="N5457" s="4" t="s">
        <v>930</v>
      </c>
      <c r="O5457" s="4" t="b">
        <v>1</v>
      </c>
      <c r="P5457" s="4" t="b">
        <v>0</v>
      </c>
      <c r="Q5457" s="4" t="b">
        <v>0</v>
      </c>
      <c r="R5457" s="4" t="b">
        <v>0</v>
      </c>
      <c r="S5457" s="4" t="b">
        <v>0</v>
      </c>
      <c r="T5457" s="4" t="b">
        <v>0</v>
      </c>
      <c r="U5457" s="4" t="b">
        <v>0</v>
      </c>
      <c r="V5457" s="4" t="b">
        <v>0</v>
      </c>
      <c r="W5457" s="4" t="b">
        <v>0</v>
      </c>
      <c r="X5457" s="4" t="b">
        <v>1</v>
      </c>
      <c r="Y5457" s="4" t="b">
        <v>1</v>
      </c>
    </row>
    <row r="5458" spans="1:36" x14ac:dyDescent="0.2">
      <c r="A5458" s="4" t="s">
        <v>726</v>
      </c>
      <c r="B5458" s="4" t="s">
        <v>727</v>
      </c>
      <c r="C5458" s="4" t="s">
        <v>728</v>
      </c>
      <c r="D5458" s="4" t="s">
        <v>729</v>
      </c>
      <c r="I5458" s="2">
        <v>46087.455289351848</v>
      </c>
      <c r="J5458" s="4" t="s">
        <v>44</v>
      </c>
      <c r="K5458" s="4">
        <v>66</v>
      </c>
      <c r="L5458" s="4">
        <v>-84.443020000000004</v>
      </c>
      <c r="M5458" s="4">
        <v>9.9287500000000009</v>
      </c>
      <c r="N5458" s="4" t="s">
        <v>928</v>
      </c>
      <c r="O5458" s="4" t="b">
        <v>1</v>
      </c>
      <c r="P5458" s="4" t="b">
        <v>0</v>
      </c>
      <c r="Q5458" s="4" t="b">
        <v>0</v>
      </c>
      <c r="R5458" s="4" t="b">
        <v>0</v>
      </c>
      <c r="S5458" s="4" t="b">
        <v>0</v>
      </c>
      <c r="T5458" s="4" t="b">
        <v>0</v>
      </c>
      <c r="U5458" s="4" t="b">
        <v>0</v>
      </c>
      <c r="V5458" s="4" t="b">
        <v>0</v>
      </c>
      <c r="W5458" s="4" t="b">
        <v>0</v>
      </c>
      <c r="X5458" s="4" t="b">
        <v>1</v>
      </c>
      <c r="Y5458" s="4" t="b">
        <v>1</v>
      </c>
    </row>
    <row r="5459" spans="1:36" x14ac:dyDescent="0.2">
      <c r="A5459" s="4" t="s">
        <v>726</v>
      </c>
      <c r="B5459" s="4" t="s">
        <v>727</v>
      </c>
      <c r="C5459" s="4" t="s">
        <v>728</v>
      </c>
      <c r="D5459" s="4" t="s">
        <v>729</v>
      </c>
      <c r="I5459" s="2">
        <v>46087.45529297454</v>
      </c>
      <c r="J5459" s="4" t="s">
        <v>45</v>
      </c>
      <c r="AB5459" s="4" t="s">
        <v>811</v>
      </c>
      <c r="AC5459" s="4" t="s">
        <v>812</v>
      </c>
      <c r="AD5459" s="4"/>
      <c r="AE5459" s="4" t="s">
        <v>733</v>
      </c>
      <c r="AH5459" s="4">
        <v>40535</v>
      </c>
      <c r="AI5459" s="4" t="s">
        <v>813</v>
      </c>
      <c r="AJ5459" s="4" t="s">
        <v>814</v>
      </c>
    </row>
    <row r="5460" spans="1:36" x14ac:dyDescent="0.2">
      <c r="A5460" s="4" t="s">
        <v>726</v>
      </c>
      <c r="B5460" s="4" t="s">
        <v>727</v>
      </c>
      <c r="C5460" s="4" t="s">
        <v>728</v>
      </c>
      <c r="D5460" s="4" t="s">
        <v>729</v>
      </c>
      <c r="I5460" s="2">
        <v>46087.455312685182</v>
      </c>
      <c r="J5460" s="4" t="s">
        <v>45</v>
      </c>
      <c r="AB5460" s="4" t="s">
        <v>905</v>
      </c>
      <c r="AC5460" s="4" t="s">
        <v>906</v>
      </c>
      <c r="AD5460" s="4"/>
      <c r="AE5460" s="4" t="s">
        <v>733</v>
      </c>
      <c r="AH5460" s="4">
        <v>72</v>
      </c>
      <c r="AI5460" s="4" t="s">
        <v>6</v>
      </c>
      <c r="AJ5460" s="4" t="s">
        <v>907</v>
      </c>
    </row>
    <row r="5461" spans="1:36" x14ac:dyDescent="0.2">
      <c r="A5461" s="4" t="s">
        <v>726</v>
      </c>
      <c r="B5461" s="4" t="s">
        <v>727</v>
      </c>
      <c r="C5461" s="4" t="s">
        <v>728</v>
      </c>
      <c r="D5461" s="4" t="s">
        <v>729</v>
      </c>
      <c r="I5461" s="2">
        <v>46087.455324074072</v>
      </c>
      <c r="J5461" s="4" t="s">
        <v>44</v>
      </c>
      <c r="K5461" s="4">
        <v>70</v>
      </c>
      <c r="L5461" s="4">
        <v>-84.442549999999997</v>
      </c>
      <c r="M5461" s="4">
        <v>9.9289699999999996</v>
      </c>
      <c r="N5461" s="4" t="s">
        <v>930</v>
      </c>
      <c r="O5461" s="4" t="b">
        <v>1</v>
      </c>
      <c r="P5461" s="4" t="b">
        <v>0</v>
      </c>
      <c r="Q5461" s="4" t="b">
        <v>0</v>
      </c>
      <c r="R5461" s="4" t="b">
        <v>0</v>
      </c>
      <c r="S5461" s="4" t="b">
        <v>0</v>
      </c>
      <c r="T5461" s="4" t="b">
        <v>0</v>
      </c>
      <c r="U5461" s="4" t="b">
        <v>0</v>
      </c>
      <c r="V5461" s="4" t="b">
        <v>0</v>
      </c>
      <c r="W5461" s="4" t="b">
        <v>0</v>
      </c>
      <c r="X5461" s="4" t="b">
        <v>1</v>
      </c>
      <c r="Y5461" s="4" t="b">
        <v>1</v>
      </c>
    </row>
    <row r="5462" spans="1:36" x14ac:dyDescent="0.2">
      <c r="A5462" s="4" t="s">
        <v>726</v>
      </c>
      <c r="B5462" s="4" t="s">
        <v>727</v>
      </c>
      <c r="C5462" s="4" t="s">
        <v>728</v>
      </c>
      <c r="D5462" s="4" t="s">
        <v>729</v>
      </c>
      <c r="I5462" s="2">
        <v>46087.455327870368</v>
      </c>
      <c r="J5462" s="4" t="s">
        <v>45</v>
      </c>
      <c r="AB5462" s="4" t="s">
        <v>811</v>
      </c>
      <c r="AC5462" s="4" t="s">
        <v>812</v>
      </c>
      <c r="AD5462" s="4"/>
      <c r="AE5462" s="4" t="s">
        <v>733</v>
      </c>
      <c r="AH5462" s="4">
        <v>-7213</v>
      </c>
      <c r="AI5462" s="4" t="s">
        <v>813</v>
      </c>
      <c r="AJ5462" s="4" t="s">
        <v>814</v>
      </c>
    </row>
    <row r="5463" spans="1:36" x14ac:dyDescent="0.2">
      <c r="A5463" s="4" t="s">
        <v>726</v>
      </c>
      <c r="B5463" s="4" t="s">
        <v>727</v>
      </c>
      <c r="C5463" s="4" t="s">
        <v>728</v>
      </c>
      <c r="D5463" s="4" t="s">
        <v>729</v>
      </c>
      <c r="I5463" s="2">
        <v>46087.455358796295</v>
      </c>
      <c r="J5463" s="4" t="s">
        <v>44</v>
      </c>
      <c r="K5463" s="4">
        <v>63</v>
      </c>
      <c r="L5463" s="4">
        <v>-84.442089999999993</v>
      </c>
      <c r="M5463" s="4">
        <v>9.9291800000000006</v>
      </c>
      <c r="N5463" s="4" t="s">
        <v>928</v>
      </c>
      <c r="O5463" s="4" t="b">
        <v>1</v>
      </c>
      <c r="P5463" s="4" t="b">
        <v>0</v>
      </c>
      <c r="Q5463" s="4" t="b">
        <v>0</v>
      </c>
      <c r="R5463" s="4" t="b">
        <v>0</v>
      </c>
      <c r="S5463" s="4" t="b">
        <v>0</v>
      </c>
      <c r="T5463" s="4" t="b">
        <v>0</v>
      </c>
      <c r="U5463" s="4" t="b">
        <v>0</v>
      </c>
      <c r="V5463" s="4" t="b">
        <v>0</v>
      </c>
      <c r="W5463" s="4" t="b">
        <v>0</v>
      </c>
      <c r="X5463" s="4" t="b">
        <v>1</v>
      </c>
      <c r="Y5463" s="4" t="b">
        <v>1</v>
      </c>
    </row>
    <row r="5464" spans="1:36" x14ac:dyDescent="0.2">
      <c r="A5464" s="4" t="s">
        <v>726</v>
      </c>
      <c r="B5464" s="4" t="s">
        <v>727</v>
      </c>
      <c r="C5464" s="4" t="s">
        <v>728</v>
      </c>
      <c r="D5464" s="4" t="s">
        <v>729</v>
      </c>
      <c r="I5464" s="2">
        <v>46087.455370682874</v>
      </c>
      <c r="J5464" s="4" t="s">
        <v>45</v>
      </c>
      <c r="AB5464" s="4" t="s">
        <v>905</v>
      </c>
      <c r="AC5464" s="4" t="s">
        <v>906</v>
      </c>
      <c r="AD5464" s="4"/>
      <c r="AE5464" s="4" t="s">
        <v>733</v>
      </c>
      <c r="AH5464" s="4">
        <v>63</v>
      </c>
      <c r="AI5464" s="4" t="s">
        <v>6</v>
      </c>
      <c r="AJ5464" s="4" t="s">
        <v>907</v>
      </c>
    </row>
    <row r="5465" spans="1:36" x14ac:dyDescent="0.2">
      <c r="A5465" s="4" t="s">
        <v>726</v>
      </c>
      <c r="B5465" s="4" t="s">
        <v>727</v>
      </c>
      <c r="C5465" s="4" t="s">
        <v>728</v>
      </c>
      <c r="D5465" s="4" t="s">
        <v>729</v>
      </c>
      <c r="I5465" s="2">
        <v>46087.455405092594</v>
      </c>
      <c r="J5465" s="4" t="s">
        <v>44</v>
      </c>
      <c r="K5465" s="4">
        <v>63</v>
      </c>
      <c r="L5465" s="4">
        <v>-84.441519999999997</v>
      </c>
      <c r="M5465" s="4">
        <v>9.9294499999999992</v>
      </c>
      <c r="N5465" s="4" t="s">
        <v>928</v>
      </c>
      <c r="O5465" s="4" t="b">
        <v>1</v>
      </c>
      <c r="P5465" s="4" t="b">
        <v>0</v>
      </c>
      <c r="Q5465" s="4" t="b">
        <v>0</v>
      </c>
      <c r="R5465" s="4" t="b">
        <v>0</v>
      </c>
      <c r="S5465" s="4" t="b">
        <v>0</v>
      </c>
      <c r="T5465" s="4" t="b">
        <v>0</v>
      </c>
      <c r="U5465" s="4" t="b">
        <v>0</v>
      </c>
      <c r="V5465" s="4" t="b">
        <v>0</v>
      </c>
      <c r="W5465" s="4" t="b">
        <v>0</v>
      </c>
      <c r="X5465" s="4" t="b">
        <v>1</v>
      </c>
      <c r="Y5465" s="4" t="b">
        <v>1</v>
      </c>
    </row>
    <row r="5466" spans="1:36" x14ac:dyDescent="0.2">
      <c r="A5466" s="4" t="s">
        <v>726</v>
      </c>
      <c r="B5466" s="4" t="s">
        <v>727</v>
      </c>
      <c r="C5466" s="4" t="s">
        <v>728</v>
      </c>
      <c r="D5466" s="4" t="s">
        <v>729</v>
      </c>
      <c r="I5466" s="2">
        <v>46087.455415949073</v>
      </c>
      <c r="J5466" s="4" t="s">
        <v>45</v>
      </c>
      <c r="AB5466" s="4" t="s">
        <v>972</v>
      </c>
      <c r="AC5466" s="4" t="s">
        <v>973</v>
      </c>
      <c r="AD5466" s="4"/>
      <c r="AE5466" s="4" t="s">
        <v>733</v>
      </c>
      <c r="AH5466" s="4">
        <v>2</v>
      </c>
      <c r="AI5466" s="4" t="s">
        <v>774</v>
      </c>
      <c r="AJ5466" s="4" t="s">
        <v>775</v>
      </c>
    </row>
    <row r="5467" spans="1:36" x14ac:dyDescent="0.2">
      <c r="A5467" s="4" t="s">
        <v>726</v>
      </c>
      <c r="B5467" s="4" t="s">
        <v>727</v>
      </c>
      <c r="C5467" s="4" t="s">
        <v>728</v>
      </c>
      <c r="D5467" s="4" t="s">
        <v>729</v>
      </c>
      <c r="I5467" s="2">
        <v>46087.455416851852</v>
      </c>
      <c r="J5467" s="4" t="s">
        <v>45</v>
      </c>
      <c r="AB5467" s="4" t="s">
        <v>905</v>
      </c>
      <c r="AC5467" s="4" t="s">
        <v>906</v>
      </c>
      <c r="AD5467" s="4"/>
      <c r="AE5467" s="4" t="s">
        <v>733</v>
      </c>
      <c r="AH5467" s="4">
        <v>66</v>
      </c>
      <c r="AI5467" s="4" t="s">
        <v>6</v>
      </c>
      <c r="AJ5467" s="4" t="s">
        <v>907</v>
      </c>
    </row>
    <row r="5468" spans="1:36" x14ac:dyDescent="0.2">
      <c r="A5468" s="4" t="s">
        <v>726</v>
      </c>
      <c r="B5468" s="4" t="s">
        <v>727</v>
      </c>
      <c r="C5468" s="4" t="s">
        <v>728</v>
      </c>
      <c r="D5468" s="4" t="s">
        <v>729</v>
      </c>
      <c r="I5468" s="2">
        <v>46087.455432812501</v>
      </c>
      <c r="J5468" s="4" t="s">
        <v>45</v>
      </c>
      <c r="AB5468" s="4" t="s">
        <v>811</v>
      </c>
      <c r="AC5468" s="4" t="s">
        <v>812</v>
      </c>
      <c r="AD5468" s="4"/>
      <c r="AE5468" s="4" t="s">
        <v>733</v>
      </c>
      <c r="AH5468" s="4">
        <v>43848</v>
      </c>
      <c r="AI5468" s="4" t="s">
        <v>813</v>
      </c>
      <c r="AJ5468" s="4" t="s">
        <v>814</v>
      </c>
    </row>
    <row r="5469" spans="1:36" x14ac:dyDescent="0.2">
      <c r="A5469" s="4" t="s">
        <v>726</v>
      </c>
      <c r="B5469" s="4" t="s">
        <v>727</v>
      </c>
      <c r="C5469" s="4" t="s">
        <v>728</v>
      </c>
      <c r="D5469" s="4" t="s">
        <v>729</v>
      </c>
      <c r="I5469" s="2">
        <v>46087.455462962964</v>
      </c>
      <c r="J5469" s="4" t="s">
        <v>44</v>
      </c>
      <c r="K5469" s="4">
        <v>74</v>
      </c>
      <c r="L5469" s="4">
        <v>-84.440730000000002</v>
      </c>
      <c r="M5469" s="4">
        <v>9.9297900000000006</v>
      </c>
      <c r="N5469" s="4" t="s">
        <v>928</v>
      </c>
      <c r="O5469" s="4" t="b">
        <v>1</v>
      </c>
      <c r="P5469" s="4" t="b">
        <v>0</v>
      </c>
      <c r="Q5469" s="4" t="b">
        <v>0</v>
      </c>
      <c r="R5469" s="4" t="b">
        <v>0</v>
      </c>
      <c r="S5469" s="4" t="b">
        <v>0</v>
      </c>
      <c r="T5469" s="4" t="b">
        <v>0</v>
      </c>
      <c r="U5469" s="4" t="b">
        <v>0</v>
      </c>
      <c r="V5469" s="4" t="b">
        <v>0</v>
      </c>
      <c r="W5469" s="4" t="b">
        <v>0</v>
      </c>
      <c r="X5469" s="4" t="b">
        <v>1</v>
      </c>
      <c r="Y5469" s="4" t="b">
        <v>1</v>
      </c>
    </row>
    <row r="5470" spans="1:36" x14ac:dyDescent="0.2">
      <c r="A5470" s="4" t="s">
        <v>726</v>
      </c>
      <c r="B5470" s="4" t="s">
        <v>727</v>
      </c>
      <c r="C5470" s="4" t="s">
        <v>728</v>
      </c>
      <c r="D5470" s="4" t="s">
        <v>729</v>
      </c>
      <c r="I5470" s="2">
        <v>46087.455555555556</v>
      </c>
      <c r="J5470" s="4" t="s">
        <v>44</v>
      </c>
      <c r="K5470" s="4">
        <v>88</v>
      </c>
      <c r="L5470" s="4">
        <v>-84.439170000000004</v>
      </c>
      <c r="M5470" s="4">
        <v>9.9303299999999997</v>
      </c>
      <c r="N5470" s="4" t="s">
        <v>947</v>
      </c>
      <c r="O5470" s="4" t="b">
        <v>1</v>
      </c>
      <c r="P5470" s="4" t="b">
        <v>0</v>
      </c>
      <c r="Q5470" s="4" t="b">
        <v>0</v>
      </c>
      <c r="R5470" s="4" t="b">
        <v>0</v>
      </c>
      <c r="S5470" s="4" t="b">
        <v>0</v>
      </c>
      <c r="T5470" s="4" t="b">
        <v>0</v>
      </c>
      <c r="U5470" s="4" t="b">
        <v>0</v>
      </c>
      <c r="V5470" s="4" t="b">
        <v>0</v>
      </c>
      <c r="W5470" s="4" t="b">
        <v>0</v>
      </c>
      <c r="X5470" s="4" t="b">
        <v>1</v>
      </c>
      <c r="Y5470" s="4" t="b">
        <v>1</v>
      </c>
    </row>
    <row r="5471" spans="1:36" x14ac:dyDescent="0.2">
      <c r="A5471" s="4" t="s">
        <v>726</v>
      </c>
      <c r="B5471" s="4" t="s">
        <v>727</v>
      </c>
      <c r="C5471" s="4" t="s">
        <v>728</v>
      </c>
      <c r="D5471" s="4" t="s">
        <v>729</v>
      </c>
      <c r="I5471" s="2">
        <v>46087.455625185183</v>
      </c>
      <c r="J5471" s="4" t="s">
        <v>45</v>
      </c>
      <c r="AB5471" s="4" t="s">
        <v>905</v>
      </c>
      <c r="AC5471" s="4" t="s">
        <v>906</v>
      </c>
      <c r="AD5471" s="4"/>
      <c r="AE5471" s="4" t="s">
        <v>733</v>
      </c>
      <c r="AH5471" s="4">
        <v>105</v>
      </c>
      <c r="AI5471" s="4" t="s">
        <v>6</v>
      </c>
      <c r="AJ5471" s="4" t="s">
        <v>907</v>
      </c>
    </row>
    <row r="5472" spans="1:36" x14ac:dyDescent="0.2">
      <c r="A5472" s="4" t="s">
        <v>726</v>
      </c>
      <c r="B5472" s="4" t="s">
        <v>727</v>
      </c>
      <c r="C5472" s="4" t="s">
        <v>728</v>
      </c>
      <c r="D5472" s="4" t="s">
        <v>729</v>
      </c>
      <c r="I5472" s="2">
        <v>46087.455626678238</v>
      </c>
      <c r="J5472" s="4" t="s">
        <v>45</v>
      </c>
      <c r="AB5472" s="4" t="s">
        <v>797</v>
      </c>
      <c r="AC5472" s="4" t="s">
        <v>798</v>
      </c>
      <c r="AD5472" s="4"/>
      <c r="AE5472" s="4" t="s">
        <v>733</v>
      </c>
      <c r="AH5472" s="4">
        <v>30.855</v>
      </c>
      <c r="AI5472" s="4" t="s">
        <v>799</v>
      </c>
      <c r="AJ5472" s="4" t="s">
        <v>800</v>
      </c>
    </row>
    <row r="5473" spans="1:37" x14ac:dyDescent="0.2">
      <c r="A5473" s="4" t="s">
        <v>726</v>
      </c>
      <c r="B5473" s="4" t="s">
        <v>727</v>
      </c>
      <c r="C5473" s="4" t="s">
        <v>728</v>
      </c>
      <c r="D5473" s="4" t="s">
        <v>729</v>
      </c>
      <c r="I5473" s="2">
        <v>46087.455630648146</v>
      </c>
      <c r="J5473" s="4" t="s">
        <v>45</v>
      </c>
      <c r="AB5473" s="4" t="s">
        <v>811</v>
      </c>
      <c r="AC5473" s="4" t="s">
        <v>812</v>
      </c>
      <c r="AD5473" s="4"/>
      <c r="AE5473" s="4" t="s">
        <v>733</v>
      </c>
      <c r="AH5473" s="4">
        <v>44289</v>
      </c>
      <c r="AI5473" s="4" t="s">
        <v>813</v>
      </c>
      <c r="AJ5473" s="4" t="s">
        <v>814</v>
      </c>
    </row>
    <row r="5474" spans="1:37" x14ac:dyDescent="0.2">
      <c r="A5474" s="4" t="s">
        <v>726</v>
      </c>
      <c r="B5474" s="4" t="s">
        <v>727</v>
      </c>
      <c r="C5474" s="4" t="s">
        <v>728</v>
      </c>
      <c r="D5474" s="4" t="s">
        <v>729</v>
      </c>
      <c r="I5474" s="2">
        <v>46087.455636574072</v>
      </c>
      <c r="J5474" s="4" t="s">
        <v>44</v>
      </c>
      <c r="K5474" s="4">
        <v>103</v>
      </c>
      <c r="L5474" s="4">
        <v>-84.4375</v>
      </c>
      <c r="M5474" s="4">
        <v>9.9306599999999996</v>
      </c>
      <c r="N5474" s="4" t="s">
        <v>947</v>
      </c>
      <c r="O5474" s="4" t="b">
        <v>1</v>
      </c>
      <c r="P5474" s="4" t="b">
        <v>0</v>
      </c>
      <c r="Q5474" s="4" t="b">
        <v>0</v>
      </c>
      <c r="R5474" s="4" t="b">
        <v>0</v>
      </c>
      <c r="S5474" s="4" t="b">
        <v>0</v>
      </c>
      <c r="T5474" s="4" t="b">
        <v>0</v>
      </c>
      <c r="U5474" s="4" t="b">
        <v>0</v>
      </c>
      <c r="V5474" s="4" t="b">
        <v>0</v>
      </c>
      <c r="W5474" s="4" t="b">
        <v>0</v>
      </c>
      <c r="X5474" s="4" t="b">
        <v>1</v>
      </c>
      <c r="Y5474" s="4" t="b">
        <v>1</v>
      </c>
    </row>
    <row r="5475" spans="1:37" x14ac:dyDescent="0.2">
      <c r="A5475" s="4" t="s">
        <v>726</v>
      </c>
      <c r="B5475" s="4" t="s">
        <v>727</v>
      </c>
      <c r="C5475" s="4" t="s">
        <v>728</v>
      </c>
      <c r="D5475" s="4" t="s">
        <v>729</v>
      </c>
      <c r="I5475" s="2">
        <v>46087.45564226852</v>
      </c>
      <c r="J5475" s="4" t="s">
        <v>45</v>
      </c>
      <c r="AB5475" s="4" t="s">
        <v>811</v>
      </c>
      <c r="AC5475" s="4" t="s">
        <v>812</v>
      </c>
      <c r="AD5475" s="4"/>
      <c r="AE5475" s="4" t="s">
        <v>733</v>
      </c>
      <c r="AH5475" s="4">
        <v>-11988</v>
      </c>
      <c r="AI5475" s="4" t="s">
        <v>813</v>
      </c>
      <c r="AJ5475" s="4" t="s">
        <v>814</v>
      </c>
    </row>
    <row r="5476" spans="1:37" x14ac:dyDescent="0.2">
      <c r="A5476" s="4" t="s">
        <v>726</v>
      </c>
      <c r="B5476" s="4" t="s">
        <v>727</v>
      </c>
      <c r="C5476" s="4" t="s">
        <v>728</v>
      </c>
      <c r="D5476" s="4" t="s">
        <v>729</v>
      </c>
      <c r="I5476" s="2">
        <v>46087.455671296295</v>
      </c>
      <c r="J5476" s="4" t="s">
        <v>44</v>
      </c>
      <c r="K5476" s="4">
        <v>100</v>
      </c>
      <c r="L5476" s="4">
        <v>-84.43674</v>
      </c>
      <c r="M5476" s="4">
        <v>9.93079</v>
      </c>
      <c r="N5476" s="4" t="s">
        <v>928</v>
      </c>
      <c r="O5476" s="4" t="b">
        <v>1</v>
      </c>
      <c r="P5476" s="4" t="b">
        <v>0</v>
      </c>
      <c r="Q5476" s="4" t="b">
        <v>0</v>
      </c>
      <c r="R5476" s="4" t="b">
        <v>0</v>
      </c>
      <c r="S5476" s="4" t="b">
        <v>0</v>
      </c>
      <c r="T5476" s="4" t="b">
        <v>0</v>
      </c>
      <c r="U5476" s="4" t="b">
        <v>0</v>
      </c>
      <c r="V5476" s="4" t="b">
        <v>0</v>
      </c>
      <c r="W5476" s="4" t="b">
        <v>0</v>
      </c>
      <c r="X5476" s="4" t="b">
        <v>1</v>
      </c>
      <c r="Y5476" s="4" t="b">
        <v>1</v>
      </c>
    </row>
    <row r="5477" spans="1:37" x14ac:dyDescent="0.2">
      <c r="A5477" s="4" t="s">
        <v>726</v>
      </c>
      <c r="B5477" s="4" t="s">
        <v>727</v>
      </c>
      <c r="C5477" s="4" t="s">
        <v>728</v>
      </c>
      <c r="D5477" s="4" t="s">
        <v>729</v>
      </c>
      <c r="I5477" s="2">
        <v>46087.455671527779</v>
      </c>
      <c r="J5477" s="4" t="s">
        <v>45</v>
      </c>
      <c r="AB5477" s="4" t="s">
        <v>905</v>
      </c>
      <c r="AC5477" s="4" t="s">
        <v>906</v>
      </c>
      <c r="AD5477" s="4"/>
      <c r="AE5477" s="4" t="s">
        <v>733</v>
      </c>
      <c r="AH5477" s="4">
        <v>100</v>
      </c>
      <c r="AI5477" s="4" t="s">
        <v>6</v>
      </c>
      <c r="AJ5477" s="4" t="s">
        <v>907</v>
      </c>
    </row>
    <row r="5478" spans="1:37" x14ac:dyDescent="0.2">
      <c r="A5478" s="4" t="s">
        <v>726</v>
      </c>
      <c r="B5478" s="4" t="s">
        <v>727</v>
      </c>
      <c r="C5478" s="4" t="s">
        <v>728</v>
      </c>
      <c r="D5478" s="4" t="s">
        <v>729</v>
      </c>
      <c r="I5478" s="2">
        <v>46087.455677129627</v>
      </c>
      <c r="J5478" s="4" t="s">
        <v>45</v>
      </c>
      <c r="AB5478" s="4" t="s">
        <v>811</v>
      </c>
      <c r="AC5478" s="4" t="s">
        <v>812</v>
      </c>
      <c r="AD5478" s="4"/>
      <c r="AE5478" s="4" t="s">
        <v>733</v>
      </c>
      <c r="AH5478" s="4">
        <v>-40800</v>
      </c>
      <c r="AI5478" s="4" t="s">
        <v>813</v>
      </c>
      <c r="AJ5478" s="4" t="s">
        <v>814</v>
      </c>
    </row>
    <row r="5479" spans="1:37" x14ac:dyDescent="0.2">
      <c r="A5479" s="4" t="s">
        <v>726</v>
      </c>
      <c r="B5479" s="4" t="s">
        <v>727</v>
      </c>
      <c r="C5479" s="4" t="s">
        <v>728</v>
      </c>
      <c r="D5479" s="4" t="s">
        <v>729</v>
      </c>
      <c r="I5479" s="2">
        <v>46087.455683101849</v>
      </c>
      <c r="J5479" s="4" t="s">
        <v>45</v>
      </c>
      <c r="AB5479" s="4" t="s">
        <v>905</v>
      </c>
      <c r="AC5479" s="4" t="s">
        <v>906</v>
      </c>
      <c r="AD5479" s="4"/>
      <c r="AE5479" s="4" t="s">
        <v>733</v>
      </c>
      <c r="AH5479" s="4">
        <v>91</v>
      </c>
      <c r="AI5479" s="4" t="s">
        <v>6</v>
      </c>
      <c r="AJ5479" s="4" t="s">
        <v>907</v>
      </c>
    </row>
    <row r="5480" spans="1:37" x14ac:dyDescent="0.2">
      <c r="A5480" s="4" t="s">
        <v>726</v>
      </c>
      <c r="B5480" s="4" t="s">
        <v>727</v>
      </c>
      <c r="C5480" s="4" t="s">
        <v>728</v>
      </c>
      <c r="D5480" s="4" t="s">
        <v>729</v>
      </c>
      <c r="I5480" s="2">
        <v>46087.455692731484</v>
      </c>
      <c r="J5480" s="4" t="s">
        <v>45</v>
      </c>
      <c r="AB5480" s="4" t="s">
        <v>772</v>
      </c>
      <c r="AC5480" s="4" t="s">
        <v>773</v>
      </c>
      <c r="AD5480" s="4"/>
      <c r="AE5480" s="4" t="s">
        <v>733</v>
      </c>
      <c r="AH5480" s="4">
        <v>16030</v>
      </c>
      <c r="AI5480" s="4" t="s">
        <v>774</v>
      </c>
      <c r="AJ5480" s="4" t="s">
        <v>775</v>
      </c>
    </row>
    <row r="5481" spans="1:37" x14ac:dyDescent="0.2">
      <c r="A5481" s="4" t="s">
        <v>726</v>
      </c>
      <c r="B5481" s="4" t="s">
        <v>727</v>
      </c>
      <c r="C5481" s="4" t="s">
        <v>728</v>
      </c>
      <c r="D5481" s="4" t="s">
        <v>729</v>
      </c>
      <c r="I5481" s="2">
        <v>46087.455692731484</v>
      </c>
      <c r="J5481" s="4" t="s">
        <v>45</v>
      </c>
      <c r="AB5481" s="4" t="s">
        <v>776</v>
      </c>
      <c r="AC5481" s="4" t="s">
        <v>777</v>
      </c>
      <c r="AD5481" s="4"/>
      <c r="AE5481" s="4" t="s">
        <v>733</v>
      </c>
      <c r="AH5481" s="4">
        <v>16030</v>
      </c>
      <c r="AI5481" s="4" t="s">
        <v>774</v>
      </c>
      <c r="AJ5481" s="4" t="s">
        <v>775</v>
      </c>
    </row>
    <row r="5482" spans="1:37" x14ac:dyDescent="0.2">
      <c r="A5482" s="4" t="s">
        <v>726</v>
      </c>
      <c r="B5482" s="4" t="s">
        <v>727</v>
      </c>
      <c r="C5482" s="4" t="s">
        <v>728</v>
      </c>
      <c r="D5482" s="4" t="s">
        <v>729</v>
      </c>
      <c r="I5482" s="2">
        <v>46087.455694444441</v>
      </c>
      <c r="J5482" s="4" t="s">
        <v>44</v>
      </c>
      <c r="K5482" s="4">
        <v>88</v>
      </c>
      <c r="L5482" s="4">
        <v>-84.436269999999993</v>
      </c>
      <c r="M5482" s="4">
        <v>9.9308700000000005</v>
      </c>
      <c r="N5482" s="4" t="s">
        <v>928</v>
      </c>
      <c r="O5482" s="4" t="b">
        <v>1</v>
      </c>
      <c r="P5482" s="4" t="b">
        <v>0</v>
      </c>
      <c r="Q5482" s="4" t="b">
        <v>0</v>
      </c>
      <c r="R5482" s="4" t="b">
        <v>0</v>
      </c>
      <c r="S5482" s="4" t="b">
        <v>0</v>
      </c>
      <c r="T5482" s="4" t="b">
        <v>0</v>
      </c>
      <c r="U5482" s="4" t="b">
        <v>0</v>
      </c>
      <c r="V5482" s="4" t="b">
        <v>0</v>
      </c>
      <c r="W5482" s="4" t="b">
        <v>0</v>
      </c>
      <c r="X5482" s="4" t="b">
        <v>1</v>
      </c>
      <c r="Y5482" s="4" t="b">
        <v>1</v>
      </c>
    </row>
    <row r="5483" spans="1:37" x14ac:dyDescent="0.2">
      <c r="A5483" s="4" t="s">
        <v>726</v>
      </c>
      <c r="B5483" s="4" t="s">
        <v>727</v>
      </c>
      <c r="C5483" s="4" t="s">
        <v>728</v>
      </c>
      <c r="D5483" s="4" t="s">
        <v>729</v>
      </c>
      <c r="I5483" s="2">
        <v>46087.455694444441</v>
      </c>
      <c r="J5483" s="4" t="s">
        <v>737</v>
      </c>
      <c r="N5483" s="4" t="s">
        <v>970</v>
      </c>
      <c r="AK5483" s="4" t="s">
        <v>1304</v>
      </c>
    </row>
    <row r="5484" spans="1:37" x14ac:dyDescent="0.2">
      <c r="A5484" s="4" t="s">
        <v>726</v>
      </c>
      <c r="B5484" s="4" t="s">
        <v>727</v>
      </c>
      <c r="C5484" s="4" t="s">
        <v>728</v>
      </c>
      <c r="D5484" s="4" t="s">
        <v>729</v>
      </c>
      <c r="I5484" s="2">
        <v>46087.455729166664</v>
      </c>
      <c r="J5484" s="4" t="s">
        <v>44</v>
      </c>
      <c r="K5484" s="4">
        <v>81</v>
      </c>
      <c r="L5484" s="4">
        <v>-84.435649999999995</v>
      </c>
      <c r="M5484" s="4">
        <v>9.9309799999999999</v>
      </c>
      <c r="N5484" s="4" t="s">
        <v>928</v>
      </c>
      <c r="O5484" s="4" t="b">
        <v>1</v>
      </c>
      <c r="P5484" s="4" t="b">
        <v>0</v>
      </c>
      <c r="Q5484" s="4" t="b">
        <v>0</v>
      </c>
      <c r="R5484" s="4" t="b">
        <v>0</v>
      </c>
      <c r="S5484" s="4" t="b">
        <v>0</v>
      </c>
      <c r="T5484" s="4" t="b">
        <v>0</v>
      </c>
      <c r="U5484" s="4" t="b">
        <v>0</v>
      </c>
      <c r="V5484" s="4" t="b">
        <v>0</v>
      </c>
      <c r="W5484" s="4" t="b">
        <v>0</v>
      </c>
      <c r="X5484" s="4" t="b">
        <v>1</v>
      </c>
      <c r="Y5484" s="4" t="b">
        <v>1</v>
      </c>
    </row>
    <row r="5485" spans="1:37" x14ac:dyDescent="0.2">
      <c r="A5485" s="4" t="s">
        <v>726</v>
      </c>
      <c r="B5485" s="4" t="s">
        <v>727</v>
      </c>
      <c r="C5485" s="4" t="s">
        <v>728</v>
      </c>
      <c r="D5485" s="4" t="s">
        <v>729</v>
      </c>
      <c r="I5485" s="2">
        <v>46087.455764120372</v>
      </c>
      <c r="J5485" s="4" t="s">
        <v>45</v>
      </c>
      <c r="AB5485" s="4" t="s">
        <v>905</v>
      </c>
      <c r="AC5485" s="4" t="s">
        <v>906</v>
      </c>
      <c r="AD5485" s="4"/>
      <c r="AE5485" s="4" t="s">
        <v>733</v>
      </c>
      <c r="AH5485" s="4">
        <v>74</v>
      </c>
      <c r="AI5485" s="4" t="s">
        <v>6</v>
      </c>
      <c r="AJ5485" s="4" t="s">
        <v>907</v>
      </c>
    </row>
    <row r="5486" spans="1:37" x14ac:dyDescent="0.2">
      <c r="A5486" s="4" t="s">
        <v>726</v>
      </c>
      <c r="B5486" s="4" t="s">
        <v>727</v>
      </c>
      <c r="C5486" s="4" t="s">
        <v>728</v>
      </c>
      <c r="D5486" s="4" t="s">
        <v>729</v>
      </c>
      <c r="I5486" s="2">
        <v>46087.455775462964</v>
      </c>
      <c r="J5486" s="4" t="s">
        <v>44</v>
      </c>
      <c r="K5486" s="4">
        <v>72</v>
      </c>
      <c r="L5486" s="4">
        <v>-84.434899999999999</v>
      </c>
      <c r="M5486" s="4">
        <v>9.9311100000000003</v>
      </c>
      <c r="N5486" s="4" t="s">
        <v>930</v>
      </c>
      <c r="O5486" s="4" t="b">
        <v>1</v>
      </c>
      <c r="P5486" s="4" t="b">
        <v>0</v>
      </c>
      <c r="Q5486" s="4" t="b">
        <v>0</v>
      </c>
      <c r="R5486" s="4" t="b">
        <v>0</v>
      </c>
      <c r="S5486" s="4" t="b">
        <v>0</v>
      </c>
      <c r="T5486" s="4" t="b">
        <v>0</v>
      </c>
      <c r="U5486" s="4" t="b">
        <v>0</v>
      </c>
      <c r="V5486" s="4" t="b">
        <v>0</v>
      </c>
      <c r="W5486" s="4" t="b">
        <v>0</v>
      </c>
      <c r="X5486" s="4" t="b">
        <v>1</v>
      </c>
      <c r="Y5486" s="4" t="b">
        <v>1</v>
      </c>
    </row>
    <row r="5487" spans="1:37" x14ac:dyDescent="0.2">
      <c r="A5487" s="4" t="s">
        <v>726</v>
      </c>
      <c r="B5487" s="4" t="s">
        <v>727</v>
      </c>
      <c r="C5487" s="4" t="s">
        <v>728</v>
      </c>
      <c r="D5487" s="4" t="s">
        <v>729</v>
      </c>
      <c r="I5487" s="2">
        <v>46087.455810185187</v>
      </c>
      <c r="J5487" s="4" t="s">
        <v>44</v>
      </c>
      <c r="K5487" s="4">
        <v>74</v>
      </c>
      <c r="L5487" s="4">
        <v>-84.434359999999998</v>
      </c>
      <c r="M5487" s="4">
        <v>9.9312000000000005</v>
      </c>
      <c r="N5487" s="4" t="s">
        <v>928</v>
      </c>
      <c r="O5487" s="4" t="b">
        <v>1</v>
      </c>
      <c r="P5487" s="4" t="b">
        <v>0</v>
      </c>
      <c r="Q5487" s="4" t="b">
        <v>0</v>
      </c>
      <c r="R5487" s="4" t="b">
        <v>0</v>
      </c>
      <c r="S5487" s="4" t="b">
        <v>0</v>
      </c>
      <c r="T5487" s="4" t="b">
        <v>0</v>
      </c>
      <c r="U5487" s="4" t="b">
        <v>0</v>
      </c>
      <c r="V5487" s="4" t="b">
        <v>0</v>
      </c>
      <c r="W5487" s="4" t="b">
        <v>0</v>
      </c>
      <c r="X5487" s="4" t="b">
        <v>1</v>
      </c>
      <c r="Y5487" s="4" t="b">
        <v>1</v>
      </c>
    </row>
    <row r="5488" spans="1:37" x14ac:dyDescent="0.2">
      <c r="A5488" s="4" t="s">
        <v>726</v>
      </c>
      <c r="B5488" s="4" t="s">
        <v>727</v>
      </c>
      <c r="C5488" s="4" t="s">
        <v>728</v>
      </c>
      <c r="D5488" s="4" t="s">
        <v>729</v>
      </c>
      <c r="I5488" s="2">
        <v>46087.455845046294</v>
      </c>
      <c r="J5488" s="4" t="s">
        <v>45</v>
      </c>
      <c r="AB5488" s="4" t="s">
        <v>905</v>
      </c>
      <c r="AC5488" s="4" t="s">
        <v>906</v>
      </c>
      <c r="AD5488" s="4"/>
      <c r="AE5488" s="4" t="s">
        <v>733</v>
      </c>
      <c r="AH5488" s="4">
        <v>81</v>
      </c>
      <c r="AI5488" s="4" t="s">
        <v>6</v>
      </c>
      <c r="AJ5488" s="4" t="s">
        <v>907</v>
      </c>
    </row>
    <row r="5489" spans="1:37" x14ac:dyDescent="0.2">
      <c r="A5489" s="4" t="s">
        <v>726</v>
      </c>
      <c r="B5489" s="4" t="s">
        <v>727</v>
      </c>
      <c r="C5489" s="4" t="s">
        <v>728</v>
      </c>
      <c r="D5489" s="4" t="s">
        <v>729</v>
      </c>
      <c r="I5489" s="2">
        <v>46087.45586303241</v>
      </c>
      <c r="J5489" s="4" t="s">
        <v>45</v>
      </c>
      <c r="AB5489" s="4" t="s">
        <v>811</v>
      </c>
      <c r="AC5489" s="4" t="s">
        <v>812</v>
      </c>
      <c r="AD5489" s="4"/>
      <c r="AE5489" s="4" t="s">
        <v>733</v>
      </c>
      <c r="AH5489" s="4">
        <v>52683</v>
      </c>
      <c r="AI5489" s="4" t="s">
        <v>813</v>
      </c>
      <c r="AJ5489" s="4" t="s">
        <v>814</v>
      </c>
    </row>
    <row r="5490" spans="1:37" x14ac:dyDescent="0.2">
      <c r="A5490" s="4" t="s">
        <v>726</v>
      </c>
      <c r="B5490" s="4" t="s">
        <v>727</v>
      </c>
      <c r="C5490" s="4" t="s">
        <v>728</v>
      </c>
      <c r="D5490" s="4" t="s">
        <v>729</v>
      </c>
      <c r="I5490" s="2">
        <v>46087.455879629626</v>
      </c>
      <c r="J5490" s="4" t="s">
        <v>44</v>
      </c>
      <c r="K5490" s="4">
        <v>87</v>
      </c>
      <c r="L5490" s="4">
        <v>-84.433170000000004</v>
      </c>
      <c r="M5490" s="4">
        <v>9.9313900000000004</v>
      </c>
      <c r="N5490" s="4" t="s">
        <v>928</v>
      </c>
      <c r="O5490" s="4" t="b">
        <v>1</v>
      </c>
      <c r="P5490" s="4" t="b">
        <v>0</v>
      </c>
      <c r="Q5490" s="4" t="b">
        <v>0</v>
      </c>
      <c r="R5490" s="4" t="b">
        <v>0</v>
      </c>
      <c r="S5490" s="4" t="b">
        <v>0</v>
      </c>
      <c r="T5490" s="4" t="b">
        <v>0</v>
      </c>
      <c r="U5490" s="4" t="b">
        <v>0</v>
      </c>
      <c r="V5490" s="4" t="b">
        <v>0</v>
      </c>
      <c r="W5490" s="4" t="b">
        <v>0</v>
      </c>
      <c r="X5490" s="4" t="b">
        <v>1</v>
      </c>
      <c r="Y5490" s="4" t="b">
        <v>1</v>
      </c>
    </row>
    <row r="5491" spans="1:37" x14ac:dyDescent="0.2">
      <c r="A5491" s="4" t="s">
        <v>726</v>
      </c>
      <c r="B5491" s="4" t="s">
        <v>727</v>
      </c>
      <c r="C5491" s="4" t="s">
        <v>728</v>
      </c>
      <c r="D5491" s="4" t="s">
        <v>729</v>
      </c>
      <c r="I5491" s="2">
        <v>46087.455956076388</v>
      </c>
      <c r="J5491" s="4" t="s">
        <v>45</v>
      </c>
      <c r="AB5491" s="4" t="s">
        <v>811</v>
      </c>
      <c r="AC5491" s="4" t="s">
        <v>812</v>
      </c>
      <c r="AD5491" s="4"/>
      <c r="AE5491" s="4" t="s">
        <v>733</v>
      </c>
      <c r="AH5491" s="4">
        <v>47952</v>
      </c>
      <c r="AI5491" s="4" t="s">
        <v>813</v>
      </c>
      <c r="AJ5491" s="4" t="s">
        <v>814</v>
      </c>
    </row>
    <row r="5492" spans="1:37" x14ac:dyDescent="0.2">
      <c r="A5492" s="4" t="s">
        <v>726</v>
      </c>
      <c r="B5492" s="4" t="s">
        <v>727</v>
      </c>
      <c r="C5492" s="4" t="s">
        <v>728</v>
      </c>
      <c r="D5492" s="4" t="s">
        <v>729</v>
      </c>
      <c r="I5492" s="2">
        <v>46087.455960648149</v>
      </c>
      <c r="J5492" s="4" t="s">
        <v>44</v>
      </c>
      <c r="K5492" s="4">
        <v>105</v>
      </c>
      <c r="L5492" s="4">
        <v>-84.431470000000004</v>
      </c>
      <c r="M5492" s="4">
        <v>9.9316800000000001</v>
      </c>
      <c r="N5492" s="4" t="s">
        <v>947</v>
      </c>
      <c r="O5492" s="4" t="b">
        <v>1</v>
      </c>
      <c r="P5492" s="4" t="b">
        <v>0</v>
      </c>
      <c r="Q5492" s="4" t="b">
        <v>0</v>
      </c>
      <c r="R5492" s="4" t="b">
        <v>0</v>
      </c>
      <c r="S5492" s="4" t="b">
        <v>0</v>
      </c>
      <c r="T5492" s="4" t="b">
        <v>0</v>
      </c>
      <c r="U5492" s="4" t="b">
        <v>0</v>
      </c>
      <c r="V5492" s="4" t="b">
        <v>0</v>
      </c>
      <c r="W5492" s="4" t="b">
        <v>0</v>
      </c>
      <c r="X5492" s="4" t="b">
        <v>1</v>
      </c>
      <c r="Y5492" s="4" t="b">
        <v>1</v>
      </c>
    </row>
    <row r="5493" spans="1:37" x14ac:dyDescent="0.2">
      <c r="A5493" s="4" t="s">
        <v>726</v>
      </c>
      <c r="B5493" s="4" t="s">
        <v>727</v>
      </c>
      <c r="C5493" s="4" t="s">
        <v>728</v>
      </c>
      <c r="D5493" s="4" t="s">
        <v>729</v>
      </c>
      <c r="I5493" s="2">
        <v>46087.455960914354</v>
      </c>
      <c r="J5493" s="4" t="s">
        <v>45</v>
      </c>
      <c r="AB5493" s="4" t="s">
        <v>905</v>
      </c>
      <c r="AC5493" s="4" t="s">
        <v>906</v>
      </c>
      <c r="AD5493" s="4"/>
      <c r="AE5493" s="4" t="s">
        <v>733</v>
      </c>
      <c r="AH5493" s="4">
        <v>109</v>
      </c>
      <c r="AI5493" s="4" t="s">
        <v>6</v>
      </c>
      <c r="AJ5493" s="4" t="s">
        <v>907</v>
      </c>
    </row>
    <row r="5494" spans="1:37" x14ac:dyDescent="0.2">
      <c r="A5494" s="4" t="s">
        <v>726</v>
      </c>
      <c r="B5494" s="4" t="s">
        <v>727</v>
      </c>
      <c r="C5494" s="4" t="s">
        <v>728</v>
      </c>
      <c r="D5494" s="4" t="s">
        <v>729</v>
      </c>
      <c r="I5494" s="2">
        <v>46087.45596752315</v>
      </c>
      <c r="J5494" s="4" t="s">
        <v>45</v>
      </c>
      <c r="AB5494" s="4" t="s">
        <v>811</v>
      </c>
      <c r="AC5494" s="4" t="s">
        <v>812</v>
      </c>
      <c r="AD5494" s="4"/>
      <c r="AE5494" s="4" t="s">
        <v>733</v>
      </c>
      <c r="AH5494" s="4">
        <v>-12987</v>
      </c>
      <c r="AI5494" s="4" t="s">
        <v>813</v>
      </c>
      <c r="AJ5494" s="4" t="s">
        <v>814</v>
      </c>
    </row>
    <row r="5495" spans="1:37" x14ac:dyDescent="0.2">
      <c r="A5495" s="4" t="s">
        <v>726</v>
      </c>
      <c r="B5495" s="4" t="s">
        <v>727</v>
      </c>
      <c r="C5495" s="4" t="s">
        <v>728</v>
      </c>
      <c r="D5495" s="4" t="s">
        <v>729</v>
      </c>
      <c r="I5495" s="2">
        <v>46087.455995370372</v>
      </c>
      <c r="J5495" s="4" t="s">
        <v>44</v>
      </c>
      <c r="K5495" s="4">
        <v>101</v>
      </c>
      <c r="L5495" s="4">
        <v>-84.430679999999995</v>
      </c>
      <c r="M5495" s="4">
        <v>9.9318100000000005</v>
      </c>
      <c r="N5495" s="4" t="s">
        <v>928</v>
      </c>
      <c r="O5495" s="4" t="b">
        <v>1</v>
      </c>
      <c r="P5495" s="4" t="b">
        <v>0</v>
      </c>
      <c r="Q5495" s="4" t="b">
        <v>0</v>
      </c>
      <c r="R5495" s="4" t="b">
        <v>0</v>
      </c>
      <c r="S5495" s="4" t="b">
        <v>0</v>
      </c>
      <c r="T5495" s="4" t="b">
        <v>0</v>
      </c>
      <c r="U5495" s="4" t="b">
        <v>0</v>
      </c>
      <c r="V5495" s="4" t="b">
        <v>0</v>
      </c>
      <c r="W5495" s="4" t="b">
        <v>0</v>
      </c>
      <c r="X5495" s="4" t="b">
        <v>1</v>
      </c>
      <c r="Y5495" s="4" t="b">
        <v>1</v>
      </c>
    </row>
    <row r="5496" spans="1:37" x14ac:dyDescent="0.2">
      <c r="A5496" s="4" t="s">
        <v>726</v>
      </c>
      <c r="B5496" s="4" t="s">
        <v>727</v>
      </c>
      <c r="C5496" s="4" t="s">
        <v>728</v>
      </c>
      <c r="D5496" s="4" t="s">
        <v>729</v>
      </c>
      <c r="I5496" s="2">
        <v>46087.456014224539</v>
      </c>
      <c r="J5496" s="4" t="s">
        <v>45</v>
      </c>
      <c r="AB5496" s="4" t="s">
        <v>811</v>
      </c>
      <c r="AC5496" s="4" t="s">
        <v>812</v>
      </c>
      <c r="AD5496" s="4"/>
      <c r="AE5496" s="4" t="s">
        <v>733</v>
      </c>
      <c r="AH5496" s="4">
        <v>27297</v>
      </c>
      <c r="AI5496" s="4" t="s">
        <v>813</v>
      </c>
      <c r="AJ5496" s="4" t="s">
        <v>814</v>
      </c>
    </row>
    <row r="5497" spans="1:37" x14ac:dyDescent="0.2">
      <c r="A5497" s="4" t="s">
        <v>726</v>
      </c>
      <c r="B5497" s="4" t="s">
        <v>727</v>
      </c>
      <c r="C5497" s="4" t="s">
        <v>728</v>
      </c>
      <c r="D5497" s="4" t="s">
        <v>729</v>
      </c>
      <c r="I5497" s="2">
        <v>46087.456041666665</v>
      </c>
      <c r="J5497" s="4" t="s">
        <v>44</v>
      </c>
      <c r="K5497" s="4">
        <v>101</v>
      </c>
      <c r="L5497" s="4">
        <v>-84.429670000000002</v>
      </c>
      <c r="M5497" s="4">
        <v>9.9319799999999994</v>
      </c>
      <c r="N5497" s="4" t="s">
        <v>930</v>
      </c>
      <c r="O5497" s="4" t="b">
        <v>1</v>
      </c>
      <c r="P5497" s="4" t="b">
        <v>0</v>
      </c>
      <c r="Q5497" s="4" t="b">
        <v>0</v>
      </c>
      <c r="R5497" s="4" t="b">
        <v>0</v>
      </c>
      <c r="S5497" s="4" t="b">
        <v>0</v>
      </c>
      <c r="T5497" s="4" t="b">
        <v>0</v>
      </c>
      <c r="U5497" s="4" t="b">
        <v>0</v>
      </c>
      <c r="V5497" s="4" t="b">
        <v>0</v>
      </c>
      <c r="W5497" s="4" t="b">
        <v>0</v>
      </c>
      <c r="X5497" s="4" t="b">
        <v>1</v>
      </c>
      <c r="Y5497" s="4" t="b">
        <v>1</v>
      </c>
    </row>
    <row r="5498" spans="1:37" x14ac:dyDescent="0.2">
      <c r="A5498" s="4" t="s">
        <v>726</v>
      </c>
      <c r="B5498" s="4" t="s">
        <v>727</v>
      </c>
      <c r="C5498" s="4" t="s">
        <v>728</v>
      </c>
      <c r="D5498" s="4" t="s">
        <v>729</v>
      </c>
      <c r="I5498" s="2">
        <v>46087.456041851852</v>
      </c>
      <c r="J5498" s="4" t="s">
        <v>45</v>
      </c>
      <c r="AB5498" s="4" t="s">
        <v>905</v>
      </c>
      <c r="AC5498" s="4" t="s">
        <v>906</v>
      </c>
      <c r="AD5498" s="4"/>
      <c r="AE5498" s="4" t="s">
        <v>733</v>
      </c>
      <c r="AH5498" s="4">
        <v>103</v>
      </c>
      <c r="AI5498" s="4" t="s">
        <v>6</v>
      </c>
      <c r="AJ5498" s="4" t="s">
        <v>907</v>
      </c>
    </row>
    <row r="5499" spans="1:37" x14ac:dyDescent="0.2">
      <c r="A5499" s="4" t="s">
        <v>726</v>
      </c>
      <c r="B5499" s="4" t="s">
        <v>727</v>
      </c>
      <c r="C5499" s="4" t="s">
        <v>728</v>
      </c>
      <c r="D5499" s="4" t="s">
        <v>729</v>
      </c>
      <c r="I5499" s="2">
        <v>46087.456049085646</v>
      </c>
      <c r="J5499" s="4" t="s">
        <v>45</v>
      </c>
      <c r="AB5499" s="4" t="s">
        <v>811</v>
      </c>
      <c r="AC5499" s="4" t="s">
        <v>812</v>
      </c>
      <c r="AD5499" s="4"/>
      <c r="AE5499" s="4" t="s">
        <v>733</v>
      </c>
      <c r="AH5499" s="4">
        <v>-10768</v>
      </c>
      <c r="AI5499" s="4" t="s">
        <v>813</v>
      </c>
      <c r="AJ5499" s="4" t="s">
        <v>814</v>
      </c>
    </row>
    <row r="5500" spans="1:37" x14ac:dyDescent="0.2">
      <c r="A5500" s="4" t="s">
        <v>726</v>
      </c>
      <c r="B5500" s="4" t="s">
        <v>727</v>
      </c>
      <c r="C5500" s="4" t="s">
        <v>728</v>
      </c>
      <c r="D5500" s="4" t="s">
        <v>729</v>
      </c>
      <c r="I5500" s="2">
        <v>46087.456064999998</v>
      </c>
      <c r="J5500" s="4" t="s">
        <v>45</v>
      </c>
      <c r="AB5500" s="4" t="s">
        <v>851</v>
      </c>
      <c r="AC5500" s="4" t="s">
        <v>852</v>
      </c>
      <c r="AD5500" s="4"/>
      <c r="AE5500" s="4" t="s">
        <v>733</v>
      </c>
      <c r="AH5500" s="4">
        <v>2</v>
      </c>
      <c r="AI5500" s="4" t="s">
        <v>734</v>
      </c>
      <c r="AJ5500" s="4" t="s">
        <v>735</v>
      </c>
    </row>
    <row r="5501" spans="1:37" x14ac:dyDescent="0.2">
      <c r="A5501" s="4" t="s">
        <v>726</v>
      </c>
      <c r="B5501" s="4" t="s">
        <v>727</v>
      </c>
      <c r="C5501" s="4" t="s">
        <v>728</v>
      </c>
      <c r="D5501" s="4" t="s">
        <v>729</v>
      </c>
      <c r="I5501" s="2">
        <v>46087.456065081016</v>
      </c>
      <c r="J5501" s="4" t="s">
        <v>45</v>
      </c>
      <c r="AB5501" s="4" t="s">
        <v>855</v>
      </c>
      <c r="AC5501" s="4" t="s">
        <v>856</v>
      </c>
      <c r="AD5501" s="4"/>
      <c r="AE5501" s="4" t="s">
        <v>733</v>
      </c>
      <c r="AH5501" s="4">
        <v>99</v>
      </c>
      <c r="AI5501" s="4" t="s">
        <v>734</v>
      </c>
      <c r="AJ5501" s="4" t="s">
        <v>735</v>
      </c>
    </row>
    <row r="5502" spans="1:37" x14ac:dyDescent="0.2">
      <c r="A5502" s="4" t="s">
        <v>726</v>
      </c>
      <c r="B5502" s="4" t="s">
        <v>727</v>
      </c>
      <c r="C5502" s="4" t="s">
        <v>728</v>
      </c>
      <c r="D5502" s="4" t="s">
        <v>729</v>
      </c>
      <c r="I5502" s="2">
        <v>46087.456065266204</v>
      </c>
      <c r="J5502" s="4" t="s">
        <v>737</v>
      </c>
      <c r="N5502" s="4" t="s">
        <v>853</v>
      </c>
      <c r="AK5502" s="4" t="s">
        <v>1305</v>
      </c>
    </row>
    <row r="5503" spans="1:37" x14ac:dyDescent="0.2">
      <c r="A5503" s="4" t="s">
        <v>726</v>
      </c>
      <c r="B5503" s="4" t="s">
        <v>727</v>
      </c>
      <c r="C5503" s="4" t="s">
        <v>728</v>
      </c>
      <c r="D5503" s="4" t="s">
        <v>729</v>
      </c>
      <c r="I5503" s="2">
        <v>46087.456087962964</v>
      </c>
      <c r="J5503" s="4" t="s">
        <v>44</v>
      </c>
      <c r="K5503" s="4">
        <v>92</v>
      </c>
      <c r="L5503" s="4">
        <v>-84.428719999999998</v>
      </c>
      <c r="M5503" s="4">
        <v>9.93215</v>
      </c>
      <c r="N5503" s="4" t="s">
        <v>966</v>
      </c>
      <c r="O5503" s="4" t="b">
        <v>1</v>
      </c>
      <c r="P5503" s="4" t="b">
        <v>0</v>
      </c>
      <c r="Q5503" s="4" t="b">
        <v>0</v>
      </c>
      <c r="R5503" s="4" t="b">
        <v>0</v>
      </c>
      <c r="S5503" s="4" t="b">
        <v>0</v>
      </c>
      <c r="T5503" s="4" t="b">
        <v>0</v>
      </c>
      <c r="U5503" s="4" t="b">
        <v>0</v>
      </c>
      <c r="V5503" s="4" t="b">
        <v>0</v>
      </c>
      <c r="W5503" s="4" t="b">
        <v>0</v>
      </c>
      <c r="X5503" s="4" t="b">
        <v>1</v>
      </c>
      <c r="Y5503" s="4" t="b">
        <v>1</v>
      </c>
    </row>
    <row r="5504" spans="1:37" x14ac:dyDescent="0.2">
      <c r="A5504" s="4" t="s">
        <v>726</v>
      </c>
      <c r="B5504" s="4" t="s">
        <v>727</v>
      </c>
      <c r="C5504" s="4" t="s">
        <v>728</v>
      </c>
      <c r="D5504" s="4" t="s">
        <v>729</v>
      </c>
      <c r="I5504" s="2">
        <v>46087.456134259257</v>
      </c>
      <c r="J5504" s="4" t="s">
        <v>44</v>
      </c>
      <c r="K5504" s="4">
        <v>81</v>
      </c>
      <c r="L5504" s="4">
        <v>-84.427890000000005</v>
      </c>
      <c r="M5504" s="4">
        <v>9.9324499999999993</v>
      </c>
      <c r="N5504" s="4" t="s">
        <v>947</v>
      </c>
      <c r="O5504" s="4" t="b">
        <v>1</v>
      </c>
      <c r="P5504" s="4" t="b">
        <v>0</v>
      </c>
      <c r="Q5504" s="4" t="b">
        <v>0</v>
      </c>
      <c r="R5504" s="4" t="b">
        <v>0</v>
      </c>
      <c r="S5504" s="4" t="b">
        <v>0</v>
      </c>
      <c r="T5504" s="4" t="b">
        <v>0</v>
      </c>
      <c r="U5504" s="4" t="b">
        <v>0</v>
      </c>
      <c r="V5504" s="4" t="b">
        <v>0</v>
      </c>
      <c r="W5504" s="4" t="b">
        <v>0</v>
      </c>
      <c r="X5504" s="4" t="b">
        <v>1</v>
      </c>
      <c r="Y5504" s="4" t="b">
        <v>1</v>
      </c>
    </row>
    <row r="5505" spans="1:36" x14ac:dyDescent="0.2">
      <c r="A5505" s="4" t="s">
        <v>726</v>
      </c>
      <c r="B5505" s="4" t="s">
        <v>727</v>
      </c>
      <c r="C5505" s="4" t="s">
        <v>728</v>
      </c>
      <c r="D5505" s="4" t="s">
        <v>729</v>
      </c>
      <c r="I5505" s="2">
        <v>46087.456134571759</v>
      </c>
      <c r="J5505" s="4" t="s">
        <v>45</v>
      </c>
      <c r="AB5505" s="4" t="s">
        <v>905</v>
      </c>
      <c r="AC5505" s="4" t="s">
        <v>906</v>
      </c>
      <c r="AD5505" s="4"/>
      <c r="AE5505" s="4" t="s">
        <v>733</v>
      </c>
      <c r="AH5505" s="4">
        <v>81</v>
      </c>
      <c r="AI5505" s="4" t="s">
        <v>6</v>
      </c>
      <c r="AJ5505" s="4" t="s">
        <v>907</v>
      </c>
    </row>
    <row r="5506" spans="1:36" x14ac:dyDescent="0.2">
      <c r="A5506" s="4" t="s">
        <v>726</v>
      </c>
      <c r="B5506" s="4" t="s">
        <v>727</v>
      </c>
      <c r="C5506" s="4" t="s">
        <v>728</v>
      </c>
      <c r="D5506" s="4" t="s">
        <v>729</v>
      </c>
      <c r="I5506" s="2">
        <v>46087.45615337963</v>
      </c>
      <c r="J5506" s="4" t="s">
        <v>45</v>
      </c>
      <c r="AB5506" s="4" t="s">
        <v>772</v>
      </c>
      <c r="AC5506" s="4" t="s">
        <v>773</v>
      </c>
      <c r="AD5506" s="4"/>
      <c r="AE5506" s="4" t="s">
        <v>733</v>
      </c>
      <c r="AH5506" s="4">
        <v>16031</v>
      </c>
      <c r="AI5506" s="4" t="s">
        <v>774</v>
      </c>
      <c r="AJ5506" s="4" t="s">
        <v>775</v>
      </c>
    </row>
    <row r="5507" spans="1:36" x14ac:dyDescent="0.2">
      <c r="A5507" s="4" t="s">
        <v>726</v>
      </c>
      <c r="B5507" s="4" t="s">
        <v>727</v>
      </c>
      <c r="C5507" s="4" t="s">
        <v>728</v>
      </c>
      <c r="D5507" s="4" t="s">
        <v>729</v>
      </c>
      <c r="I5507" s="2">
        <v>46087.45615337963</v>
      </c>
      <c r="J5507" s="4" t="s">
        <v>45</v>
      </c>
      <c r="AB5507" s="4" t="s">
        <v>776</v>
      </c>
      <c r="AC5507" s="4" t="s">
        <v>777</v>
      </c>
      <c r="AD5507" s="4"/>
      <c r="AE5507" s="4" t="s">
        <v>733</v>
      </c>
      <c r="AH5507" s="4">
        <v>16031</v>
      </c>
      <c r="AI5507" s="4" t="s">
        <v>774</v>
      </c>
      <c r="AJ5507" s="4" t="s">
        <v>775</v>
      </c>
    </row>
    <row r="5508" spans="1:36" x14ac:dyDescent="0.2">
      <c r="A5508" s="4" t="s">
        <v>726</v>
      </c>
      <c r="B5508" s="4" t="s">
        <v>727</v>
      </c>
      <c r="C5508" s="4" t="s">
        <v>728</v>
      </c>
      <c r="D5508" s="4" t="s">
        <v>729</v>
      </c>
      <c r="I5508" s="2">
        <v>46087.456165324074</v>
      </c>
      <c r="J5508" s="4" t="s">
        <v>45</v>
      </c>
      <c r="AB5508" s="4" t="s">
        <v>811</v>
      </c>
      <c r="AC5508" s="4" t="s">
        <v>812</v>
      </c>
      <c r="AD5508" s="4"/>
      <c r="AE5508" s="4" t="s">
        <v>733</v>
      </c>
      <c r="AH5508" s="4">
        <v>21494</v>
      </c>
      <c r="AI5508" s="4" t="s">
        <v>813</v>
      </c>
      <c r="AJ5508" s="4" t="s">
        <v>814</v>
      </c>
    </row>
    <row r="5509" spans="1:36" x14ac:dyDescent="0.2">
      <c r="A5509" s="4" t="s">
        <v>726</v>
      </c>
      <c r="B5509" s="4" t="s">
        <v>727</v>
      </c>
      <c r="C5509" s="4" t="s">
        <v>728</v>
      </c>
      <c r="D5509" s="4" t="s">
        <v>729</v>
      </c>
      <c r="I5509" s="2">
        <v>46087.456188645832</v>
      </c>
      <c r="J5509" s="4" t="s">
        <v>45</v>
      </c>
      <c r="AB5509" s="4" t="s">
        <v>811</v>
      </c>
      <c r="AC5509" s="4" t="s">
        <v>812</v>
      </c>
      <c r="AD5509" s="4"/>
      <c r="AE5509" s="4" t="s">
        <v>733</v>
      </c>
      <c r="AH5509" s="4">
        <v>-8475</v>
      </c>
      <c r="AI5509" s="4" t="s">
        <v>813</v>
      </c>
      <c r="AJ5509" s="4" t="s">
        <v>814</v>
      </c>
    </row>
    <row r="5510" spans="1:36" x14ac:dyDescent="0.2">
      <c r="A5510" s="4" t="s">
        <v>726</v>
      </c>
      <c r="B5510" s="4" t="s">
        <v>727</v>
      </c>
      <c r="C5510" s="4" t="s">
        <v>728</v>
      </c>
      <c r="D5510" s="4" t="s">
        <v>729</v>
      </c>
      <c r="I5510" s="2">
        <v>46087.456192129626</v>
      </c>
      <c r="J5510" s="4" t="s">
        <v>44</v>
      </c>
      <c r="K5510" s="4">
        <v>76</v>
      </c>
      <c r="L5510" s="4">
        <v>-84.427090000000007</v>
      </c>
      <c r="M5510" s="4">
        <v>9.9329999999999998</v>
      </c>
      <c r="N5510" s="4" t="s">
        <v>928</v>
      </c>
      <c r="O5510" s="4" t="b">
        <v>1</v>
      </c>
      <c r="P5510" s="4" t="b">
        <v>0</v>
      </c>
      <c r="Q5510" s="4" t="b">
        <v>0</v>
      </c>
      <c r="R5510" s="4" t="b">
        <v>0</v>
      </c>
      <c r="S5510" s="4" t="b">
        <v>0</v>
      </c>
      <c r="T5510" s="4" t="b">
        <v>0</v>
      </c>
      <c r="U5510" s="4" t="b">
        <v>0</v>
      </c>
      <c r="V5510" s="4" t="b">
        <v>0</v>
      </c>
      <c r="W5510" s="4" t="b">
        <v>0</v>
      </c>
      <c r="X5510" s="4" t="b">
        <v>1</v>
      </c>
      <c r="Y5510" s="4" t="b">
        <v>1</v>
      </c>
    </row>
    <row r="5511" spans="1:36" x14ac:dyDescent="0.2">
      <c r="A5511" s="4" t="s">
        <v>726</v>
      </c>
      <c r="B5511" s="4" t="s">
        <v>727</v>
      </c>
      <c r="C5511" s="4" t="s">
        <v>728</v>
      </c>
      <c r="D5511" s="4" t="s">
        <v>729</v>
      </c>
      <c r="I5511" s="2">
        <v>46087.456261574072</v>
      </c>
      <c r="J5511" s="4" t="s">
        <v>44</v>
      </c>
      <c r="K5511" s="4">
        <v>68</v>
      </c>
      <c r="L5511" s="4">
        <v>-84.426410000000004</v>
      </c>
      <c r="M5511" s="4">
        <v>9.9338300000000004</v>
      </c>
      <c r="N5511" s="4" t="s">
        <v>947</v>
      </c>
      <c r="O5511" s="4" t="b">
        <v>1</v>
      </c>
      <c r="P5511" s="4" t="b">
        <v>0</v>
      </c>
      <c r="Q5511" s="4" t="b">
        <v>0</v>
      </c>
      <c r="R5511" s="4" t="b">
        <v>0</v>
      </c>
      <c r="S5511" s="4" t="b">
        <v>0</v>
      </c>
      <c r="T5511" s="4" t="b">
        <v>0</v>
      </c>
      <c r="U5511" s="4" t="b">
        <v>0</v>
      </c>
      <c r="V5511" s="4" t="b">
        <v>0</v>
      </c>
      <c r="W5511" s="4" t="b">
        <v>0</v>
      </c>
      <c r="X5511" s="4" t="b">
        <v>1</v>
      </c>
      <c r="Y5511" s="4" t="b">
        <v>1</v>
      </c>
    </row>
    <row r="5512" spans="1:36" x14ac:dyDescent="0.2">
      <c r="A5512" s="4" t="s">
        <v>726</v>
      </c>
      <c r="B5512" s="4" t="s">
        <v>727</v>
      </c>
      <c r="C5512" s="4" t="s">
        <v>728</v>
      </c>
      <c r="D5512" s="4" t="s">
        <v>729</v>
      </c>
      <c r="I5512" s="2">
        <v>46087.456365740742</v>
      </c>
      <c r="J5512" s="4" t="s">
        <v>44</v>
      </c>
      <c r="K5512" s="4">
        <v>61</v>
      </c>
      <c r="L5512" s="4">
        <v>-84.425539999999998</v>
      </c>
      <c r="M5512" s="4">
        <v>9.9349799999999995</v>
      </c>
      <c r="N5512" s="4" t="s">
        <v>966</v>
      </c>
      <c r="O5512" s="4" t="b">
        <v>1</v>
      </c>
      <c r="P5512" s="4" t="b">
        <v>0</v>
      </c>
      <c r="Q5512" s="4" t="b">
        <v>0</v>
      </c>
      <c r="R5512" s="4" t="b">
        <v>0</v>
      </c>
      <c r="S5512" s="4" t="b">
        <v>0</v>
      </c>
      <c r="T5512" s="4" t="b">
        <v>0</v>
      </c>
      <c r="U5512" s="4" t="b">
        <v>0</v>
      </c>
      <c r="V5512" s="4" t="b">
        <v>0</v>
      </c>
      <c r="W5512" s="4" t="b">
        <v>0</v>
      </c>
      <c r="X5512" s="4" t="b">
        <v>1</v>
      </c>
      <c r="Y5512" s="4" t="b">
        <v>1</v>
      </c>
    </row>
    <row r="5513" spans="1:36" x14ac:dyDescent="0.2">
      <c r="A5513" s="4" t="s">
        <v>726</v>
      </c>
      <c r="B5513" s="4" t="s">
        <v>727</v>
      </c>
      <c r="C5513" s="4" t="s">
        <v>728</v>
      </c>
      <c r="D5513" s="4" t="s">
        <v>729</v>
      </c>
      <c r="I5513" s="2">
        <v>46087.456389027779</v>
      </c>
      <c r="J5513" s="4" t="s">
        <v>45</v>
      </c>
      <c r="AB5513" s="4" t="s">
        <v>905</v>
      </c>
      <c r="AC5513" s="4" t="s">
        <v>906</v>
      </c>
      <c r="AD5513" s="4"/>
      <c r="AE5513" s="4" t="s">
        <v>733</v>
      </c>
      <c r="AH5513" s="4">
        <v>61</v>
      </c>
      <c r="AI5513" s="4" t="s">
        <v>6</v>
      </c>
      <c r="AJ5513" s="4" t="s">
        <v>907</v>
      </c>
    </row>
    <row r="5514" spans="1:36" x14ac:dyDescent="0.2">
      <c r="A5514" s="4" t="s">
        <v>726</v>
      </c>
      <c r="B5514" s="4" t="s">
        <v>727</v>
      </c>
      <c r="C5514" s="4" t="s">
        <v>728</v>
      </c>
      <c r="D5514" s="4" t="s">
        <v>729</v>
      </c>
      <c r="I5514" s="2">
        <v>46087.456393680557</v>
      </c>
      <c r="J5514" s="4" t="s">
        <v>45</v>
      </c>
      <c r="AB5514" s="4" t="s">
        <v>972</v>
      </c>
      <c r="AC5514" s="4" t="s">
        <v>973</v>
      </c>
      <c r="AD5514" s="4"/>
      <c r="AE5514" s="4" t="s">
        <v>733</v>
      </c>
      <c r="AH5514" s="4">
        <v>2</v>
      </c>
      <c r="AI5514" s="4" t="s">
        <v>774</v>
      </c>
      <c r="AJ5514" s="4" t="s">
        <v>775</v>
      </c>
    </row>
    <row r="5515" spans="1:36" x14ac:dyDescent="0.2">
      <c r="A5515" s="4" t="s">
        <v>726</v>
      </c>
      <c r="B5515" s="4" t="s">
        <v>727</v>
      </c>
      <c r="C5515" s="4" t="s">
        <v>728</v>
      </c>
      <c r="D5515" s="4" t="s">
        <v>729</v>
      </c>
      <c r="I5515" s="2">
        <v>46087.456423611111</v>
      </c>
      <c r="J5515" s="4" t="s">
        <v>44</v>
      </c>
      <c r="K5515" s="4">
        <v>59</v>
      </c>
      <c r="L5515" s="4">
        <v>-84.424999999999997</v>
      </c>
      <c r="M5515" s="4">
        <v>9.9354999999999993</v>
      </c>
      <c r="N5515" s="4" t="s">
        <v>947</v>
      </c>
      <c r="O5515" s="4" t="b">
        <v>1</v>
      </c>
      <c r="P5515" s="4" t="b">
        <v>0</v>
      </c>
      <c r="Q5515" s="4" t="b">
        <v>0</v>
      </c>
      <c r="R5515" s="4" t="b">
        <v>0</v>
      </c>
      <c r="S5515" s="4" t="b">
        <v>0</v>
      </c>
      <c r="T5515" s="4" t="b">
        <v>0</v>
      </c>
      <c r="U5515" s="4" t="b">
        <v>0</v>
      </c>
      <c r="V5515" s="4" t="b">
        <v>0</v>
      </c>
      <c r="W5515" s="4" t="b">
        <v>0</v>
      </c>
      <c r="X5515" s="4" t="b">
        <v>1</v>
      </c>
      <c r="Y5515" s="4" t="b">
        <v>1</v>
      </c>
    </row>
    <row r="5516" spans="1:36" x14ac:dyDescent="0.2">
      <c r="A5516" s="4" t="s">
        <v>726</v>
      </c>
      <c r="B5516" s="4" t="s">
        <v>727</v>
      </c>
      <c r="C5516" s="4" t="s">
        <v>728</v>
      </c>
      <c r="D5516" s="4" t="s">
        <v>729</v>
      </c>
      <c r="I5516" s="2">
        <v>46087.45648148148</v>
      </c>
      <c r="J5516" s="4" t="s">
        <v>44</v>
      </c>
      <c r="K5516" s="4">
        <v>65</v>
      </c>
      <c r="L5516" s="4">
        <v>-84.424319999999994</v>
      </c>
      <c r="M5516" s="4">
        <v>9.9359000000000002</v>
      </c>
      <c r="N5516" s="4" t="s">
        <v>930</v>
      </c>
      <c r="O5516" s="4" t="b">
        <v>1</v>
      </c>
      <c r="P5516" s="4" t="b">
        <v>0</v>
      </c>
      <c r="Q5516" s="4" t="b">
        <v>0</v>
      </c>
      <c r="R5516" s="4" t="b">
        <v>0</v>
      </c>
      <c r="S5516" s="4" t="b">
        <v>0</v>
      </c>
      <c r="T5516" s="4" t="b">
        <v>0</v>
      </c>
      <c r="U5516" s="4" t="b">
        <v>0</v>
      </c>
      <c r="V5516" s="4" t="b">
        <v>0</v>
      </c>
      <c r="W5516" s="4" t="b">
        <v>0</v>
      </c>
      <c r="X5516" s="4" t="b">
        <v>1</v>
      </c>
      <c r="Y5516" s="4" t="b">
        <v>1</v>
      </c>
    </row>
    <row r="5517" spans="1:36" x14ac:dyDescent="0.2">
      <c r="A5517" s="4" t="s">
        <v>726</v>
      </c>
      <c r="B5517" s="4" t="s">
        <v>727</v>
      </c>
      <c r="C5517" s="4" t="s">
        <v>728</v>
      </c>
      <c r="D5517" s="4" t="s">
        <v>729</v>
      </c>
      <c r="I5517" s="2">
        <v>46087.456481620371</v>
      </c>
      <c r="J5517" s="4" t="s">
        <v>45</v>
      </c>
      <c r="AB5517" s="4" t="s">
        <v>905</v>
      </c>
      <c r="AC5517" s="4" t="s">
        <v>906</v>
      </c>
      <c r="AD5517" s="4"/>
      <c r="AE5517" s="4" t="s">
        <v>733</v>
      </c>
      <c r="AH5517" s="4">
        <v>65</v>
      </c>
      <c r="AI5517" s="4" t="s">
        <v>6</v>
      </c>
      <c r="AJ5517" s="4" t="s">
        <v>907</v>
      </c>
    </row>
    <row r="5518" spans="1:36" x14ac:dyDescent="0.2">
      <c r="A5518" s="4" t="s">
        <v>726</v>
      </c>
      <c r="B5518" s="4" t="s">
        <v>727</v>
      </c>
      <c r="C5518" s="4" t="s">
        <v>728</v>
      </c>
      <c r="D5518" s="4" t="s">
        <v>729</v>
      </c>
      <c r="I5518" s="2">
        <v>46087.45652777778</v>
      </c>
      <c r="J5518" s="4" t="s">
        <v>44</v>
      </c>
      <c r="K5518" s="4">
        <v>61</v>
      </c>
      <c r="L5518" s="4">
        <v>-84.423730000000006</v>
      </c>
      <c r="M5518" s="4">
        <v>9.9361200000000007</v>
      </c>
      <c r="N5518" s="4" t="s">
        <v>947</v>
      </c>
      <c r="O5518" s="4" t="b">
        <v>1</v>
      </c>
      <c r="P5518" s="4" t="b">
        <v>0</v>
      </c>
      <c r="Q5518" s="4" t="b">
        <v>0</v>
      </c>
      <c r="R5518" s="4" t="b">
        <v>0</v>
      </c>
      <c r="S5518" s="4" t="b">
        <v>0</v>
      </c>
      <c r="T5518" s="4" t="b">
        <v>0</v>
      </c>
      <c r="U5518" s="4" t="b">
        <v>0</v>
      </c>
      <c r="V5518" s="4" t="b">
        <v>0</v>
      </c>
      <c r="W5518" s="4" t="b">
        <v>0</v>
      </c>
      <c r="X5518" s="4" t="b">
        <v>1</v>
      </c>
      <c r="Y5518" s="4" t="b">
        <v>1</v>
      </c>
    </row>
    <row r="5519" spans="1:36" x14ac:dyDescent="0.2">
      <c r="A5519" s="4" t="s">
        <v>726</v>
      </c>
      <c r="B5519" s="4" t="s">
        <v>727</v>
      </c>
      <c r="C5519" s="4" t="s">
        <v>728</v>
      </c>
      <c r="D5519" s="4" t="s">
        <v>729</v>
      </c>
      <c r="I5519" s="2">
        <v>46087.456597222219</v>
      </c>
      <c r="J5519" s="4" t="s">
        <v>44</v>
      </c>
      <c r="K5519" s="4">
        <v>46</v>
      </c>
      <c r="L5519" s="4">
        <v>-84.422970000000007</v>
      </c>
      <c r="M5519" s="4">
        <v>9.9362499999999994</v>
      </c>
      <c r="N5519" s="4" t="s">
        <v>928</v>
      </c>
      <c r="O5519" s="4" t="b">
        <v>1</v>
      </c>
      <c r="P5519" s="4" t="b">
        <v>0</v>
      </c>
      <c r="Q5519" s="4" t="b">
        <v>0</v>
      </c>
      <c r="R5519" s="4" t="b">
        <v>0</v>
      </c>
      <c r="S5519" s="4" t="b">
        <v>0</v>
      </c>
      <c r="T5519" s="4" t="b">
        <v>0</v>
      </c>
      <c r="U5519" s="4" t="b">
        <v>0</v>
      </c>
      <c r="V5519" s="4" t="b">
        <v>0</v>
      </c>
      <c r="W5519" s="4" t="b">
        <v>0</v>
      </c>
      <c r="X5519" s="4" t="b">
        <v>1</v>
      </c>
      <c r="Y5519" s="4" t="b">
        <v>1</v>
      </c>
    </row>
    <row r="5520" spans="1:36" x14ac:dyDescent="0.2">
      <c r="A5520" s="4" t="s">
        <v>726</v>
      </c>
      <c r="B5520" s="4" t="s">
        <v>727</v>
      </c>
      <c r="C5520" s="4" t="s">
        <v>728</v>
      </c>
      <c r="D5520" s="4" t="s">
        <v>729</v>
      </c>
      <c r="I5520" s="2">
        <v>46087.456632083333</v>
      </c>
      <c r="J5520" s="4" t="s">
        <v>45</v>
      </c>
      <c r="AB5520" s="4" t="s">
        <v>905</v>
      </c>
      <c r="AC5520" s="4" t="s">
        <v>906</v>
      </c>
      <c r="AD5520" s="4"/>
      <c r="AE5520" s="4" t="s">
        <v>733</v>
      </c>
      <c r="AH5520" s="4">
        <v>43</v>
      </c>
      <c r="AI5520" s="4" t="s">
        <v>6</v>
      </c>
      <c r="AJ5520" s="4" t="s">
        <v>907</v>
      </c>
    </row>
    <row r="5521" spans="1:37" x14ac:dyDescent="0.2">
      <c r="A5521" s="4" t="s">
        <v>726</v>
      </c>
      <c r="B5521" s="4" t="s">
        <v>727</v>
      </c>
      <c r="C5521" s="4" t="s">
        <v>728</v>
      </c>
      <c r="D5521" s="4" t="s">
        <v>729</v>
      </c>
      <c r="I5521" s="2">
        <v>46087.456655092596</v>
      </c>
      <c r="J5521" s="4" t="s">
        <v>44</v>
      </c>
      <c r="K5521" s="4">
        <v>44</v>
      </c>
      <c r="L5521" s="4">
        <v>-84.422409999999999</v>
      </c>
      <c r="M5521" s="4">
        <v>9.9362399999999997</v>
      </c>
      <c r="N5521" s="4" t="s">
        <v>928</v>
      </c>
      <c r="O5521" s="4" t="b">
        <v>1</v>
      </c>
      <c r="P5521" s="4" t="b">
        <v>0</v>
      </c>
      <c r="Q5521" s="4" t="b">
        <v>0</v>
      </c>
      <c r="R5521" s="4" t="b">
        <v>0</v>
      </c>
      <c r="S5521" s="4" t="b">
        <v>0</v>
      </c>
      <c r="T5521" s="4" t="b">
        <v>0</v>
      </c>
      <c r="U5521" s="4" t="b">
        <v>0</v>
      </c>
      <c r="V5521" s="4" t="b">
        <v>0</v>
      </c>
      <c r="W5521" s="4" t="b">
        <v>0</v>
      </c>
      <c r="X5521" s="4" t="b">
        <v>1</v>
      </c>
      <c r="Y5521" s="4" t="b">
        <v>1</v>
      </c>
    </row>
    <row r="5522" spans="1:37" x14ac:dyDescent="0.2">
      <c r="A5522" s="4" t="s">
        <v>726</v>
      </c>
      <c r="B5522" s="4" t="s">
        <v>727</v>
      </c>
      <c r="C5522" s="4" t="s">
        <v>728</v>
      </c>
      <c r="D5522" s="4" t="s">
        <v>729</v>
      </c>
      <c r="I5522" s="2">
        <v>46087.456673449073</v>
      </c>
      <c r="J5522" s="4" t="s">
        <v>737</v>
      </c>
      <c r="N5522" s="4" t="s">
        <v>959</v>
      </c>
      <c r="AK5522" s="4" t="s">
        <v>1306</v>
      </c>
    </row>
    <row r="5523" spans="1:37" x14ac:dyDescent="0.2">
      <c r="A5523" s="4" t="s">
        <v>726</v>
      </c>
      <c r="B5523" s="4" t="s">
        <v>727</v>
      </c>
      <c r="C5523" s="4" t="s">
        <v>728</v>
      </c>
      <c r="D5523" s="4" t="s">
        <v>729</v>
      </c>
      <c r="I5523" s="2">
        <v>46087.456713194442</v>
      </c>
      <c r="J5523" s="4" t="s">
        <v>45</v>
      </c>
      <c r="AB5523" s="4" t="s">
        <v>905</v>
      </c>
      <c r="AC5523" s="4" t="s">
        <v>906</v>
      </c>
      <c r="AD5523" s="4"/>
      <c r="AE5523" s="4" t="s">
        <v>733</v>
      </c>
      <c r="AH5523" s="4">
        <v>43</v>
      </c>
      <c r="AI5523" s="4" t="s">
        <v>6</v>
      </c>
      <c r="AJ5523" s="4" t="s">
        <v>907</v>
      </c>
    </row>
    <row r="5524" spans="1:37" x14ac:dyDescent="0.2">
      <c r="A5524" s="4" t="s">
        <v>726</v>
      </c>
      <c r="B5524" s="4" t="s">
        <v>727</v>
      </c>
      <c r="C5524" s="4" t="s">
        <v>728</v>
      </c>
      <c r="D5524" s="4" t="s">
        <v>729</v>
      </c>
      <c r="I5524" s="2">
        <v>46087.456736111111</v>
      </c>
      <c r="J5524" s="4" t="s">
        <v>44</v>
      </c>
      <c r="K5524" s="4">
        <v>41</v>
      </c>
      <c r="L5524" s="4">
        <v>-84.421679999999995</v>
      </c>
      <c r="M5524" s="4">
        <v>9.9360999999999997</v>
      </c>
      <c r="N5524" s="4" t="s">
        <v>930</v>
      </c>
      <c r="O5524" s="4" t="b">
        <v>1</v>
      </c>
      <c r="P5524" s="4" t="b">
        <v>0</v>
      </c>
      <c r="Q5524" s="4" t="b">
        <v>0</v>
      </c>
      <c r="R5524" s="4" t="b">
        <v>0</v>
      </c>
      <c r="S5524" s="4" t="b">
        <v>0</v>
      </c>
      <c r="T5524" s="4" t="b">
        <v>0</v>
      </c>
      <c r="U5524" s="4" t="b">
        <v>0</v>
      </c>
      <c r="V5524" s="4" t="b">
        <v>0</v>
      </c>
      <c r="W5524" s="4" t="b">
        <v>0</v>
      </c>
      <c r="X5524" s="4" t="b">
        <v>1</v>
      </c>
      <c r="Y5524" s="4" t="b">
        <v>1</v>
      </c>
    </row>
    <row r="5525" spans="1:37" x14ac:dyDescent="0.2">
      <c r="A5525" s="4" t="s">
        <v>726</v>
      </c>
      <c r="B5525" s="4" t="s">
        <v>727</v>
      </c>
      <c r="C5525" s="4" t="s">
        <v>728</v>
      </c>
      <c r="D5525" s="4" t="s">
        <v>729</v>
      </c>
      <c r="I5525" s="2">
        <v>46087.456793981481</v>
      </c>
      <c r="J5525" s="4" t="s">
        <v>44</v>
      </c>
      <c r="K5525" s="4">
        <v>31</v>
      </c>
      <c r="L5525" s="4">
        <v>-84.421260000000004</v>
      </c>
      <c r="M5525" s="4">
        <v>9.9359300000000008</v>
      </c>
      <c r="N5525" s="4" t="s">
        <v>928</v>
      </c>
      <c r="O5525" s="4" t="b">
        <v>1</v>
      </c>
      <c r="P5525" s="4" t="b">
        <v>0</v>
      </c>
      <c r="Q5525" s="4" t="b">
        <v>0</v>
      </c>
      <c r="R5525" s="4" t="b">
        <v>0</v>
      </c>
      <c r="S5525" s="4" t="b">
        <v>0</v>
      </c>
      <c r="T5525" s="4" t="b">
        <v>0</v>
      </c>
      <c r="U5525" s="4" t="b">
        <v>0</v>
      </c>
      <c r="V5525" s="4" t="b">
        <v>0</v>
      </c>
      <c r="W5525" s="4" t="b">
        <v>0</v>
      </c>
      <c r="X5525" s="4" t="b">
        <v>1</v>
      </c>
      <c r="Y5525" s="4" t="b">
        <v>1</v>
      </c>
    </row>
    <row r="5526" spans="1:37" x14ac:dyDescent="0.2">
      <c r="A5526" s="4" t="s">
        <v>726</v>
      </c>
      <c r="B5526" s="4" t="s">
        <v>727</v>
      </c>
      <c r="C5526" s="4" t="s">
        <v>728</v>
      </c>
      <c r="D5526" s="4" t="s">
        <v>729</v>
      </c>
      <c r="I5526" s="2">
        <v>46087.456805868052</v>
      </c>
      <c r="J5526" s="4" t="s">
        <v>45</v>
      </c>
      <c r="AB5526" s="4" t="s">
        <v>905</v>
      </c>
      <c r="AC5526" s="4" t="s">
        <v>906</v>
      </c>
      <c r="AD5526" s="4"/>
      <c r="AE5526" s="4" t="s">
        <v>733</v>
      </c>
      <c r="AH5526" s="4">
        <v>31</v>
      </c>
      <c r="AI5526" s="4" t="s">
        <v>6</v>
      </c>
      <c r="AJ5526" s="4" t="s">
        <v>907</v>
      </c>
    </row>
    <row r="5527" spans="1:37" x14ac:dyDescent="0.2">
      <c r="A5527" s="4" t="s">
        <v>726</v>
      </c>
      <c r="B5527" s="4" t="s">
        <v>727</v>
      </c>
      <c r="C5527" s="4" t="s">
        <v>728</v>
      </c>
      <c r="D5527" s="4" t="s">
        <v>729</v>
      </c>
      <c r="I5527" s="2">
        <v>46087.456840509258</v>
      </c>
      <c r="J5527" s="4" t="s">
        <v>45</v>
      </c>
      <c r="AB5527" s="4" t="s">
        <v>905</v>
      </c>
      <c r="AC5527" s="4" t="s">
        <v>906</v>
      </c>
      <c r="AD5527" s="4"/>
      <c r="AE5527" s="4" t="s">
        <v>733</v>
      </c>
      <c r="AH5527" s="4">
        <v>19</v>
      </c>
      <c r="AI5527" s="4" t="s">
        <v>6</v>
      </c>
      <c r="AJ5527" s="4" t="s">
        <v>907</v>
      </c>
    </row>
    <row r="5528" spans="1:37" x14ac:dyDescent="0.2">
      <c r="A5528" s="4" t="s">
        <v>726</v>
      </c>
      <c r="B5528" s="4" t="s">
        <v>727</v>
      </c>
      <c r="C5528" s="4" t="s">
        <v>728</v>
      </c>
      <c r="D5528" s="4" t="s">
        <v>729</v>
      </c>
      <c r="I5528" s="2">
        <v>46087.456886574073</v>
      </c>
      <c r="J5528" s="4" t="s">
        <v>44</v>
      </c>
      <c r="K5528" s="4">
        <v>11</v>
      </c>
      <c r="L5528" s="4">
        <v>-84.420879999999997</v>
      </c>
      <c r="M5528" s="4">
        <v>9.9357399999999991</v>
      </c>
      <c r="N5528" s="4" t="s">
        <v>947</v>
      </c>
      <c r="O5528" s="4" t="b">
        <v>1</v>
      </c>
      <c r="P5528" s="4" t="b">
        <v>0</v>
      </c>
      <c r="Q5528" s="4" t="b">
        <v>0</v>
      </c>
      <c r="R5528" s="4" t="b">
        <v>0</v>
      </c>
      <c r="S5528" s="4" t="b">
        <v>0</v>
      </c>
      <c r="T5528" s="4" t="b">
        <v>0</v>
      </c>
      <c r="U5528" s="4" t="b">
        <v>0</v>
      </c>
      <c r="V5528" s="4" t="b">
        <v>0</v>
      </c>
      <c r="W5528" s="4" t="b">
        <v>0</v>
      </c>
      <c r="X5528" s="4" t="b">
        <v>1</v>
      </c>
      <c r="Y5528" s="4" t="b">
        <v>1</v>
      </c>
    </row>
    <row r="5529" spans="1:37" x14ac:dyDescent="0.2">
      <c r="A5529" s="4" t="s">
        <v>726</v>
      </c>
      <c r="B5529" s="4" t="s">
        <v>727</v>
      </c>
      <c r="C5529" s="4" t="s">
        <v>728</v>
      </c>
      <c r="D5529" s="4" t="s">
        <v>729</v>
      </c>
      <c r="I5529" s="2">
        <v>46087.456909722219</v>
      </c>
      <c r="J5529" s="4" t="s">
        <v>44</v>
      </c>
      <c r="K5529" s="4">
        <v>8</v>
      </c>
      <c r="L5529" s="4">
        <v>-84.420850000000002</v>
      </c>
      <c r="M5529" s="4">
        <v>9.9357199999999999</v>
      </c>
      <c r="N5529" s="4" t="s">
        <v>746</v>
      </c>
      <c r="O5529" s="4" t="b">
        <v>1</v>
      </c>
      <c r="P5529" s="4" t="b">
        <v>0</v>
      </c>
      <c r="Q5529" s="4" t="b">
        <v>0</v>
      </c>
      <c r="R5529" s="4" t="b">
        <v>0</v>
      </c>
      <c r="S5529" s="4" t="b">
        <v>0</v>
      </c>
      <c r="T5529" s="4" t="b">
        <v>0</v>
      </c>
      <c r="U5529" s="4" t="b">
        <v>0</v>
      </c>
      <c r="V5529" s="4" t="b">
        <v>0</v>
      </c>
      <c r="W5529" s="4" t="b">
        <v>0</v>
      </c>
      <c r="X5529" s="4" t="b">
        <v>1</v>
      </c>
      <c r="Y5529" s="4" t="b">
        <v>1</v>
      </c>
    </row>
    <row r="5530" spans="1:37" x14ac:dyDescent="0.2">
      <c r="A5530" s="4" t="s">
        <v>726</v>
      </c>
      <c r="B5530" s="4" t="s">
        <v>727</v>
      </c>
      <c r="C5530" s="4" t="s">
        <v>728</v>
      </c>
      <c r="D5530" s="4" t="s">
        <v>729</v>
      </c>
      <c r="I5530" s="2">
        <v>46087.456912164351</v>
      </c>
      <c r="J5530" s="4" t="s">
        <v>45</v>
      </c>
      <c r="AB5530" s="4" t="s">
        <v>905</v>
      </c>
      <c r="AC5530" s="4" t="s">
        <v>906</v>
      </c>
      <c r="AD5530" s="4"/>
      <c r="AE5530" s="4" t="s">
        <v>733</v>
      </c>
      <c r="AH5530" s="4">
        <v>8</v>
      </c>
      <c r="AI5530" s="4" t="s">
        <v>6</v>
      </c>
      <c r="AJ5530" s="4" t="s">
        <v>907</v>
      </c>
    </row>
    <row r="5531" spans="1:37" x14ac:dyDescent="0.2">
      <c r="A5531" s="4" t="s">
        <v>726</v>
      </c>
      <c r="B5531" s="4" t="s">
        <v>727</v>
      </c>
      <c r="C5531" s="4" t="s">
        <v>728</v>
      </c>
      <c r="D5531" s="4" t="s">
        <v>729</v>
      </c>
      <c r="I5531" s="2">
        <v>46087.456921435187</v>
      </c>
      <c r="J5531" s="4" t="s">
        <v>45</v>
      </c>
      <c r="AB5531" s="4" t="s">
        <v>905</v>
      </c>
      <c r="AC5531" s="4" t="s">
        <v>906</v>
      </c>
      <c r="AD5531" s="4"/>
      <c r="AE5531" s="4" t="s">
        <v>733</v>
      </c>
      <c r="AH5531" s="4">
        <v>9</v>
      </c>
      <c r="AI5531" s="4" t="s">
        <v>6</v>
      </c>
      <c r="AJ5531" s="4" t="s">
        <v>907</v>
      </c>
    </row>
    <row r="5532" spans="1:37" x14ac:dyDescent="0.2">
      <c r="A5532" s="4" t="s">
        <v>726</v>
      </c>
      <c r="B5532" s="4" t="s">
        <v>727</v>
      </c>
      <c r="C5532" s="4" t="s">
        <v>728</v>
      </c>
      <c r="D5532" s="4" t="s">
        <v>729</v>
      </c>
      <c r="I5532" s="2">
        <v>46087.456944444442</v>
      </c>
      <c r="J5532" s="4" t="s">
        <v>44</v>
      </c>
      <c r="K5532" s="4">
        <v>12</v>
      </c>
      <c r="L5532" s="4">
        <v>-84.420779999999993</v>
      </c>
      <c r="M5532" s="4">
        <v>9.9356899999999992</v>
      </c>
      <c r="N5532" s="4" t="s">
        <v>928</v>
      </c>
      <c r="O5532" s="4" t="b">
        <v>1</v>
      </c>
      <c r="P5532" s="4" t="b">
        <v>0</v>
      </c>
      <c r="Q5532" s="4" t="b">
        <v>0</v>
      </c>
      <c r="R5532" s="4" t="b">
        <v>0</v>
      </c>
      <c r="S5532" s="4" t="b">
        <v>0</v>
      </c>
      <c r="T5532" s="4" t="b">
        <v>0</v>
      </c>
      <c r="U5532" s="4" t="b">
        <v>0</v>
      </c>
      <c r="V5532" s="4" t="b">
        <v>0</v>
      </c>
      <c r="W5532" s="4" t="b">
        <v>0</v>
      </c>
      <c r="X5532" s="4" t="b">
        <v>1</v>
      </c>
      <c r="Y5532" s="4" t="b">
        <v>1</v>
      </c>
    </row>
    <row r="5533" spans="1:37" x14ac:dyDescent="0.2">
      <c r="A5533" s="4" t="s">
        <v>726</v>
      </c>
      <c r="B5533" s="4" t="s">
        <v>727</v>
      </c>
      <c r="C5533" s="4" t="s">
        <v>728</v>
      </c>
      <c r="D5533" s="4" t="s">
        <v>729</v>
      </c>
      <c r="I5533" s="2">
        <v>46087.45697939815</v>
      </c>
      <c r="J5533" s="4" t="s">
        <v>45</v>
      </c>
      <c r="AB5533" s="4" t="s">
        <v>905</v>
      </c>
      <c r="AC5533" s="4" t="s">
        <v>906</v>
      </c>
      <c r="AD5533" s="4"/>
      <c r="AE5533" s="4" t="s">
        <v>733</v>
      </c>
      <c r="AH5533" s="4">
        <v>21</v>
      </c>
      <c r="AI5533" s="4" t="s">
        <v>6</v>
      </c>
      <c r="AJ5533" s="4" t="s">
        <v>907</v>
      </c>
    </row>
    <row r="5534" spans="1:37" x14ac:dyDescent="0.2">
      <c r="A5534" s="4" t="s">
        <v>726</v>
      </c>
      <c r="B5534" s="4" t="s">
        <v>727</v>
      </c>
      <c r="C5534" s="4" t="s">
        <v>728</v>
      </c>
      <c r="D5534" s="4" t="s">
        <v>729</v>
      </c>
      <c r="I5534" s="2">
        <v>46087.456990740742</v>
      </c>
      <c r="J5534" s="4" t="s">
        <v>44</v>
      </c>
      <c r="K5534" s="4">
        <v>20</v>
      </c>
      <c r="L5534" s="4">
        <v>-84.420649999999995</v>
      </c>
      <c r="M5534" s="4">
        <v>9.9355899999999995</v>
      </c>
      <c r="N5534" s="4" t="s">
        <v>930</v>
      </c>
      <c r="O5534" s="4" t="b">
        <v>1</v>
      </c>
      <c r="P5534" s="4" t="b">
        <v>0</v>
      </c>
      <c r="Q5534" s="4" t="b">
        <v>0</v>
      </c>
      <c r="R5534" s="4" t="b">
        <v>0</v>
      </c>
      <c r="S5534" s="4" t="b">
        <v>0</v>
      </c>
      <c r="T5534" s="4" t="b">
        <v>0</v>
      </c>
      <c r="U5534" s="4" t="b">
        <v>0</v>
      </c>
      <c r="V5534" s="4" t="b">
        <v>0</v>
      </c>
      <c r="W5534" s="4" t="b">
        <v>0</v>
      </c>
      <c r="X5534" s="4" t="b">
        <v>1</v>
      </c>
      <c r="Y5534" s="4" t="b">
        <v>1</v>
      </c>
    </row>
    <row r="5535" spans="1:37" x14ac:dyDescent="0.2">
      <c r="A5535" s="4" t="s">
        <v>726</v>
      </c>
      <c r="B5535" s="4" t="s">
        <v>727</v>
      </c>
      <c r="C5535" s="4" t="s">
        <v>728</v>
      </c>
      <c r="D5535" s="4" t="s">
        <v>729</v>
      </c>
      <c r="I5535" s="2">
        <v>46087.457013981482</v>
      </c>
      <c r="J5535" s="4" t="s">
        <v>45</v>
      </c>
      <c r="AB5535" s="4" t="s">
        <v>905</v>
      </c>
      <c r="AC5535" s="4" t="s">
        <v>906</v>
      </c>
      <c r="AD5535" s="4"/>
      <c r="AE5535" s="4" t="s">
        <v>733</v>
      </c>
      <c r="AH5535" s="4">
        <v>17</v>
      </c>
      <c r="AI5535" s="4" t="s">
        <v>6</v>
      </c>
      <c r="AJ5535" s="4" t="s">
        <v>907</v>
      </c>
    </row>
    <row r="5536" spans="1:37" x14ac:dyDescent="0.2">
      <c r="A5536" s="4" t="s">
        <v>726</v>
      </c>
      <c r="B5536" s="4" t="s">
        <v>727</v>
      </c>
      <c r="C5536" s="4" t="s">
        <v>728</v>
      </c>
      <c r="D5536" s="4" t="s">
        <v>729</v>
      </c>
      <c r="I5536" s="2">
        <v>46087.457025462965</v>
      </c>
      <c r="J5536" s="4" t="s">
        <v>44</v>
      </c>
      <c r="K5536" s="4">
        <v>16</v>
      </c>
      <c r="L5536" s="4">
        <v>-84.420529999999999</v>
      </c>
      <c r="M5536" s="4">
        <v>9.9354999999999993</v>
      </c>
      <c r="N5536" s="4" t="s">
        <v>930</v>
      </c>
      <c r="O5536" s="4" t="b">
        <v>1</v>
      </c>
      <c r="P5536" s="4" t="b">
        <v>0</v>
      </c>
      <c r="Q5536" s="4" t="b">
        <v>0</v>
      </c>
      <c r="R5536" s="4" t="b">
        <v>0</v>
      </c>
      <c r="S5536" s="4" t="b">
        <v>0</v>
      </c>
      <c r="T5536" s="4" t="b">
        <v>0</v>
      </c>
      <c r="U5536" s="4" t="b">
        <v>0</v>
      </c>
      <c r="V5536" s="4" t="b">
        <v>0</v>
      </c>
      <c r="W5536" s="4" t="b">
        <v>0</v>
      </c>
      <c r="X5536" s="4" t="b">
        <v>1</v>
      </c>
      <c r="Y5536" s="4" t="b">
        <v>1</v>
      </c>
    </row>
    <row r="5537" spans="1:36" x14ac:dyDescent="0.2">
      <c r="A5537" s="4" t="s">
        <v>726</v>
      </c>
      <c r="B5537" s="4" t="s">
        <v>727</v>
      </c>
      <c r="C5537" s="4" t="s">
        <v>728</v>
      </c>
      <c r="D5537" s="4" t="s">
        <v>729</v>
      </c>
      <c r="I5537" s="2">
        <v>46087.457064212962</v>
      </c>
      <c r="J5537" s="4" t="s">
        <v>45</v>
      </c>
      <c r="AB5537" s="4" t="s">
        <v>772</v>
      </c>
      <c r="AC5537" s="4" t="s">
        <v>773</v>
      </c>
      <c r="AD5537" s="4"/>
      <c r="AE5537" s="4" t="s">
        <v>733</v>
      </c>
      <c r="AH5537" s="4">
        <v>16032</v>
      </c>
      <c r="AI5537" s="4" t="s">
        <v>774</v>
      </c>
      <c r="AJ5537" s="4" t="s">
        <v>775</v>
      </c>
    </row>
    <row r="5538" spans="1:36" x14ac:dyDescent="0.2">
      <c r="A5538" s="4" t="s">
        <v>726</v>
      </c>
      <c r="B5538" s="4" t="s">
        <v>727</v>
      </c>
      <c r="C5538" s="4" t="s">
        <v>728</v>
      </c>
      <c r="D5538" s="4" t="s">
        <v>729</v>
      </c>
      <c r="I5538" s="2">
        <v>46087.457064212962</v>
      </c>
      <c r="J5538" s="4" t="s">
        <v>45</v>
      </c>
      <c r="AB5538" s="4" t="s">
        <v>776</v>
      </c>
      <c r="AC5538" s="4" t="s">
        <v>777</v>
      </c>
      <c r="AD5538" s="4"/>
      <c r="AE5538" s="4" t="s">
        <v>733</v>
      </c>
      <c r="AH5538" s="4">
        <v>16032</v>
      </c>
      <c r="AI5538" s="4" t="s">
        <v>774</v>
      </c>
      <c r="AJ5538" s="4" t="s">
        <v>775</v>
      </c>
    </row>
    <row r="5539" spans="1:36" x14ac:dyDescent="0.2">
      <c r="A5539" s="4" t="s">
        <v>726</v>
      </c>
      <c r="B5539" s="4" t="s">
        <v>727</v>
      </c>
      <c r="C5539" s="4" t="s">
        <v>728</v>
      </c>
      <c r="D5539" s="4" t="s">
        <v>729</v>
      </c>
      <c r="I5539" s="2">
        <v>46087.457106481481</v>
      </c>
      <c r="J5539" s="4" t="s">
        <v>44</v>
      </c>
      <c r="K5539" s="4">
        <v>29</v>
      </c>
      <c r="L5539" s="4">
        <v>-84.420209999999997</v>
      </c>
      <c r="M5539" s="4">
        <v>9.9352300000000007</v>
      </c>
      <c r="N5539" s="4" t="s">
        <v>947</v>
      </c>
      <c r="O5539" s="4" t="b">
        <v>1</v>
      </c>
      <c r="P5539" s="4" t="b">
        <v>0</v>
      </c>
      <c r="Q5539" s="4" t="b">
        <v>0</v>
      </c>
      <c r="R5539" s="4" t="b">
        <v>0</v>
      </c>
      <c r="S5539" s="4" t="b">
        <v>0</v>
      </c>
      <c r="T5539" s="4" t="b">
        <v>0</v>
      </c>
      <c r="U5539" s="4" t="b">
        <v>0</v>
      </c>
      <c r="V5539" s="4" t="b">
        <v>0</v>
      </c>
      <c r="W5539" s="4" t="b">
        <v>0</v>
      </c>
      <c r="X5539" s="4" t="b">
        <v>1</v>
      </c>
      <c r="Y5539" s="4" t="b">
        <v>1</v>
      </c>
    </row>
    <row r="5540" spans="1:36" x14ac:dyDescent="0.2">
      <c r="A5540" s="4" t="s">
        <v>726</v>
      </c>
      <c r="B5540" s="4" t="s">
        <v>727</v>
      </c>
      <c r="C5540" s="4" t="s">
        <v>728</v>
      </c>
      <c r="D5540" s="4" t="s">
        <v>729</v>
      </c>
      <c r="I5540" s="2">
        <v>46087.457106932867</v>
      </c>
      <c r="J5540" s="4" t="s">
        <v>45</v>
      </c>
      <c r="AB5540" s="4" t="s">
        <v>905</v>
      </c>
      <c r="AC5540" s="4" t="s">
        <v>906</v>
      </c>
      <c r="AD5540" s="4"/>
      <c r="AE5540" s="4" t="s">
        <v>733</v>
      </c>
      <c r="AH5540" s="4">
        <v>31</v>
      </c>
      <c r="AI5540" s="4" t="s">
        <v>6</v>
      </c>
      <c r="AJ5540" s="4" t="s">
        <v>907</v>
      </c>
    </row>
    <row r="5541" spans="1:36" x14ac:dyDescent="0.2">
      <c r="A5541" s="4" t="s">
        <v>726</v>
      </c>
      <c r="B5541" s="4" t="s">
        <v>727</v>
      </c>
      <c r="C5541" s="4" t="s">
        <v>728</v>
      </c>
      <c r="D5541" s="4" t="s">
        <v>729</v>
      </c>
      <c r="I5541" s="2">
        <v>46087.457152777781</v>
      </c>
      <c r="J5541" s="4" t="s">
        <v>44</v>
      </c>
      <c r="K5541" s="4">
        <v>28</v>
      </c>
      <c r="L5541" s="4">
        <v>-84.420010000000005</v>
      </c>
      <c r="M5541" s="4">
        <v>9.9350299999999994</v>
      </c>
      <c r="N5541" s="4" t="s">
        <v>928</v>
      </c>
      <c r="O5541" s="4" t="b">
        <v>1</v>
      </c>
      <c r="P5541" s="4" t="b">
        <v>0</v>
      </c>
      <c r="Q5541" s="4" t="b">
        <v>0</v>
      </c>
      <c r="R5541" s="4" t="b">
        <v>0</v>
      </c>
      <c r="S5541" s="4" t="b">
        <v>0</v>
      </c>
      <c r="T5541" s="4" t="b">
        <v>0</v>
      </c>
      <c r="U5541" s="4" t="b">
        <v>0</v>
      </c>
      <c r="V5541" s="4" t="b">
        <v>0</v>
      </c>
      <c r="W5541" s="4" t="b">
        <v>0</v>
      </c>
      <c r="X5541" s="4" t="b">
        <v>1</v>
      </c>
      <c r="Y5541" s="4" t="b">
        <v>1</v>
      </c>
    </row>
    <row r="5542" spans="1:36" x14ac:dyDescent="0.2">
      <c r="A5542" s="4" t="s">
        <v>726</v>
      </c>
      <c r="B5542" s="4" t="s">
        <v>727</v>
      </c>
      <c r="C5542" s="4" t="s">
        <v>728</v>
      </c>
      <c r="D5542" s="4" t="s">
        <v>729</v>
      </c>
      <c r="I5542" s="2">
        <v>46087.457199212964</v>
      </c>
      <c r="J5542" s="4" t="s">
        <v>45</v>
      </c>
      <c r="AB5542" s="4" t="s">
        <v>905</v>
      </c>
      <c r="AC5542" s="4" t="s">
        <v>906</v>
      </c>
      <c r="AD5542" s="4"/>
      <c r="AE5542" s="4" t="s">
        <v>733</v>
      </c>
      <c r="AH5542" s="4">
        <v>31</v>
      </c>
      <c r="AI5542" s="4" t="s">
        <v>6</v>
      </c>
      <c r="AJ5542" s="4" t="s">
        <v>907</v>
      </c>
    </row>
    <row r="5543" spans="1:36" x14ac:dyDescent="0.2">
      <c r="A5543" s="4" t="s">
        <v>726</v>
      </c>
      <c r="B5543" s="4" t="s">
        <v>727</v>
      </c>
      <c r="C5543" s="4" t="s">
        <v>728</v>
      </c>
      <c r="D5543" s="4" t="s">
        <v>729</v>
      </c>
      <c r="I5543" s="2">
        <v>46087.45722222222</v>
      </c>
      <c r="J5543" s="4" t="s">
        <v>44</v>
      </c>
      <c r="K5543" s="4">
        <v>29</v>
      </c>
      <c r="L5543" s="4">
        <v>-84.419730000000001</v>
      </c>
      <c r="M5543" s="4">
        <v>9.9346800000000002</v>
      </c>
      <c r="N5543" s="4" t="s">
        <v>930</v>
      </c>
      <c r="O5543" s="4" t="b">
        <v>1</v>
      </c>
      <c r="P5543" s="4" t="b">
        <v>0</v>
      </c>
      <c r="Q5543" s="4" t="b">
        <v>0</v>
      </c>
      <c r="R5543" s="4" t="b">
        <v>0</v>
      </c>
      <c r="S5543" s="4" t="b">
        <v>0</v>
      </c>
      <c r="T5543" s="4" t="b">
        <v>0</v>
      </c>
      <c r="U5543" s="4" t="b">
        <v>0</v>
      </c>
      <c r="V5543" s="4" t="b">
        <v>0</v>
      </c>
      <c r="W5543" s="4" t="b">
        <v>0</v>
      </c>
      <c r="X5543" s="4" t="b">
        <v>1</v>
      </c>
      <c r="Y5543" s="4" t="b">
        <v>1</v>
      </c>
    </row>
    <row r="5544" spans="1:36" x14ac:dyDescent="0.2">
      <c r="A5544" s="4" t="s">
        <v>726</v>
      </c>
      <c r="B5544" s="4" t="s">
        <v>727</v>
      </c>
      <c r="C5544" s="4" t="s">
        <v>728</v>
      </c>
      <c r="D5544" s="4" t="s">
        <v>729</v>
      </c>
      <c r="I5544" s="2">
        <v>46087.457268611113</v>
      </c>
      <c r="J5544" s="4" t="s">
        <v>45</v>
      </c>
      <c r="AB5544" s="4" t="s">
        <v>905</v>
      </c>
      <c r="AC5544" s="4" t="s">
        <v>906</v>
      </c>
      <c r="AD5544" s="4"/>
      <c r="AE5544" s="4" t="s">
        <v>733</v>
      </c>
      <c r="AH5544" s="4">
        <v>23</v>
      </c>
      <c r="AI5544" s="4" t="s">
        <v>6</v>
      </c>
      <c r="AJ5544" s="4" t="s">
        <v>907</v>
      </c>
    </row>
    <row r="5545" spans="1:36" x14ac:dyDescent="0.2">
      <c r="A5545" s="4" t="s">
        <v>726</v>
      </c>
      <c r="B5545" s="4" t="s">
        <v>727</v>
      </c>
      <c r="C5545" s="4" t="s">
        <v>728</v>
      </c>
      <c r="D5545" s="4" t="s">
        <v>729</v>
      </c>
      <c r="I5545" s="2">
        <v>46087.457280092596</v>
      </c>
      <c r="J5545" s="4" t="s">
        <v>44</v>
      </c>
      <c r="K5545" s="4">
        <v>22</v>
      </c>
      <c r="L5545" s="4">
        <v>-84.419560000000004</v>
      </c>
      <c r="M5545" s="4">
        <v>9.9344300000000008</v>
      </c>
      <c r="N5545" s="4" t="s">
        <v>930</v>
      </c>
      <c r="O5545" s="4" t="b">
        <v>1</v>
      </c>
      <c r="P5545" s="4" t="b">
        <v>0</v>
      </c>
      <c r="Q5545" s="4" t="b">
        <v>0</v>
      </c>
      <c r="R5545" s="4" t="b">
        <v>0</v>
      </c>
      <c r="S5545" s="4" t="b">
        <v>0</v>
      </c>
      <c r="T5545" s="4" t="b">
        <v>0</v>
      </c>
      <c r="U5545" s="4" t="b">
        <v>0</v>
      </c>
      <c r="V5545" s="4" t="b">
        <v>0</v>
      </c>
      <c r="W5545" s="4" t="b">
        <v>0</v>
      </c>
      <c r="X5545" s="4" t="b">
        <v>1</v>
      </c>
      <c r="Y5545" s="4" t="b">
        <v>1</v>
      </c>
    </row>
    <row r="5546" spans="1:36" x14ac:dyDescent="0.2">
      <c r="A5546" s="4" t="s">
        <v>726</v>
      </c>
      <c r="B5546" s="4" t="s">
        <v>727</v>
      </c>
      <c r="C5546" s="4" t="s">
        <v>728</v>
      </c>
      <c r="D5546" s="4" t="s">
        <v>729</v>
      </c>
      <c r="I5546" s="2">
        <v>46087.457337962966</v>
      </c>
      <c r="J5546" s="4" t="s">
        <v>44</v>
      </c>
      <c r="K5546" s="4">
        <v>29</v>
      </c>
      <c r="L5546" s="4">
        <v>-84.419390000000007</v>
      </c>
      <c r="M5546" s="4">
        <v>9.9341500000000007</v>
      </c>
      <c r="N5546" s="4" t="s">
        <v>928</v>
      </c>
      <c r="O5546" s="4" t="b">
        <v>1</v>
      </c>
      <c r="P5546" s="4" t="b">
        <v>0</v>
      </c>
      <c r="Q5546" s="4" t="b">
        <v>0</v>
      </c>
      <c r="R5546" s="4" t="b">
        <v>0</v>
      </c>
      <c r="S5546" s="4" t="b">
        <v>0</v>
      </c>
      <c r="T5546" s="4" t="b">
        <v>0</v>
      </c>
      <c r="U5546" s="4" t="b">
        <v>0</v>
      </c>
      <c r="V5546" s="4" t="b">
        <v>0</v>
      </c>
      <c r="W5546" s="4" t="b">
        <v>0</v>
      </c>
      <c r="X5546" s="4" t="b">
        <v>1</v>
      </c>
      <c r="Y5546" s="4" t="b">
        <v>1</v>
      </c>
    </row>
    <row r="5547" spans="1:36" x14ac:dyDescent="0.2">
      <c r="A5547" s="4" t="s">
        <v>726</v>
      </c>
      <c r="B5547" s="4" t="s">
        <v>727</v>
      </c>
      <c r="C5547" s="4" t="s">
        <v>728</v>
      </c>
      <c r="D5547" s="4" t="s">
        <v>729</v>
      </c>
      <c r="I5547" s="2">
        <v>46087.457395833335</v>
      </c>
      <c r="J5547" s="4" t="s">
        <v>44</v>
      </c>
      <c r="K5547" s="4">
        <v>29</v>
      </c>
      <c r="L5547" s="4">
        <v>-84.419169999999994</v>
      </c>
      <c r="M5547" s="4">
        <v>9.9338200000000008</v>
      </c>
      <c r="N5547" s="4" t="s">
        <v>930</v>
      </c>
      <c r="O5547" s="4" t="b">
        <v>1</v>
      </c>
      <c r="P5547" s="4" t="b">
        <v>0</v>
      </c>
      <c r="Q5547" s="4" t="b">
        <v>0</v>
      </c>
      <c r="R5547" s="4" t="b">
        <v>0</v>
      </c>
      <c r="S5547" s="4" t="b">
        <v>0</v>
      </c>
      <c r="T5547" s="4" t="b">
        <v>0</v>
      </c>
      <c r="U5547" s="4" t="b">
        <v>0</v>
      </c>
      <c r="V5547" s="4" t="b">
        <v>0</v>
      </c>
      <c r="W5547" s="4" t="b">
        <v>0</v>
      </c>
      <c r="X5547" s="4" t="b">
        <v>1</v>
      </c>
      <c r="Y5547" s="4" t="b">
        <v>1</v>
      </c>
    </row>
    <row r="5548" spans="1:36" x14ac:dyDescent="0.2">
      <c r="A5548" s="4" t="s">
        <v>726</v>
      </c>
      <c r="B5548" s="4" t="s">
        <v>727</v>
      </c>
      <c r="C5548" s="4" t="s">
        <v>728</v>
      </c>
      <c r="D5548" s="4" t="s">
        <v>729</v>
      </c>
      <c r="I5548" s="2">
        <v>46087.457396064812</v>
      </c>
      <c r="J5548" s="4" t="s">
        <v>45</v>
      </c>
      <c r="AB5548" s="4" t="s">
        <v>905</v>
      </c>
      <c r="AC5548" s="4" t="s">
        <v>906</v>
      </c>
      <c r="AD5548" s="4"/>
      <c r="AE5548" s="4" t="s">
        <v>733</v>
      </c>
      <c r="AH5548" s="4">
        <v>31</v>
      </c>
      <c r="AI5548" s="4" t="s">
        <v>6</v>
      </c>
      <c r="AJ5548" s="4" t="s">
        <v>907</v>
      </c>
    </row>
    <row r="5549" spans="1:36" x14ac:dyDescent="0.2">
      <c r="A5549" s="4" t="s">
        <v>726</v>
      </c>
      <c r="B5549" s="4" t="s">
        <v>727</v>
      </c>
      <c r="C5549" s="4" t="s">
        <v>728</v>
      </c>
      <c r="D5549" s="4" t="s">
        <v>729</v>
      </c>
      <c r="I5549" s="2">
        <v>46087.457499999997</v>
      </c>
      <c r="J5549" s="4" t="s">
        <v>44</v>
      </c>
      <c r="K5549" s="4">
        <v>44</v>
      </c>
      <c r="L5549" s="4">
        <v>-84.418750000000003</v>
      </c>
      <c r="M5549" s="4">
        <v>9.9330800000000004</v>
      </c>
      <c r="N5549" s="4" t="s">
        <v>947</v>
      </c>
      <c r="O5549" s="4" t="b">
        <v>1</v>
      </c>
      <c r="P5549" s="4" t="b">
        <v>0</v>
      </c>
      <c r="Q5549" s="4" t="b">
        <v>0</v>
      </c>
      <c r="R5549" s="4" t="b">
        <v>0</v>
      </c>
      <c r="S5549" s="4" t="b">
        <v>0</v>
      </c>
      <c r="T5549" s="4" t="b">
        <v>0</v>
      </c>
      <c r="U5549" s="4" t="b">
        <v>0</v>
      </c>
      <c r="V5549" s="4" t="b">
        <v>0</v>
      </c>
      <c r="W5549" s="4" t="b">
        <v>0</v>
      </c>
      <c r="X5549" s="4" t="b">
        <v>1</v>
      </c>
      <c r="Y5549" s="4" t="b">
        <v>1</v>
      </c>
    </row>
    <row r="5550" spans="1:36" x14ac:dyDescent="0.2">
      <c r="A5550" s="4" t="s">
        <v>726</v>
      </c>
      <c r="B5550" s="4" t="s">
        <v>727</v>
      </c>
      <c r="C5550" s="4" t="s">
        <v>728</v>
      </c>
      <c r="D5550" s="4" t="s">
        <v>729</v>
      </c>
      <c r="I5550" s="2">
        <v>46087.457557870373</v>
      </c>
      <c r="J5550" s="4" t="s">
        <v>44</v>
      </c>
      <c r="K5550" s="4">
        <v>53</v>
      </c>
      <c r="L5550" s="4">
        <v>-84.418400000000005</v>
      </c>
      <c r="M5550" s="4">
        <v>9.9325600000000005</v>
      </c>
      <c r="N5550" s="4" t="s">
        <v>930</v>
      </c>
      <c r="O5550" s="4" t="b">
        <v>1</v>
      </c>
      <c r="P5550" s="4" t="b">
        <v>0</v>
      </c>
      <c r="Q5550" s="4" t="b">
        <v>0</v>
      </c>
      <c r="R5550" s="4" t="b">
        <v>0</v>
      </c>
      <c r="S5550" s="4" t="b">
        <v>0</v>
      </c>
      <c r="T5550" s="4" t="b">
        <v>0</v>
      </c>
      <c r="U5550" s="4" t="b">
        <v>0</v>
      </c>
      <c r="V5550" s="4" t="b">
        <v>0</v>
      </c>
      <c r="W5550" s="4" t="b">
        <v>0</v>
      </c>
      <c r="X5550" s="4" t="b">
        <v>1</v>
      </c>
      <c r="Y5550" s="4" t="b">
        <v>1</v>
      </c>
    </row>
    <row r="5551" spans="1:36" x14ac:dyDescent="0.2">
      <c r="A5551" s="4" t="s">
        <v>726</v>
      </c>
      <c r="B5551" s="4" t="s">
        <v>727</v>
      </c>
      <c r="C5551" s="4" t="s">
        <v>728</v>
      </c>
      <c r="D5551" s="4" t="s">
        <v>729</v>
      </c>
      <c r="I5551" s="2">
        <v>46087.457569537037</v>
      </c>
      <c r="J5551" s="4" t="s">
        <v>45</v>
      </c>
      <c r="AB5551" s="4" t="s">
        <v>905</v>
      </c>
      <c r="AC5551" s="4" t="s">
        <v>906</v>
      </c>
      <c r="AD5551" s="4"/>
      <c r="AE5551" s="4" t="s">
        <v>733</v>
      </c>
      <c r="AH5551" s="4">
        <v>57</v>
      </c>
      <c r="AI5551" s="4" t="s">
        <v>6</v>
      </c>
      <c r="AJ5551" s="4" t="s">
        <v>907</v>
      </c>
    </row>
    <row r="5552" spans="1:36" x14ac:dyDescent="0.2">
      <c r="A5552" s="4" t="s">
        <v>726</v>
      </c>
      <c r="B5552" s="4" t="s">
        <v>727</v>
      </c>
      <c r="C5552" s="4" t="s">
        <v>728</v>
      </c>
      <c r="D5552" s="4" t="s">
        <v>729</v>
      </c>
      <c r="I5552" s="2">
        <v>46087.457604166666</v>
      </c>
      <c r="J5552" s="4" t="s">
        <v>44</v>
      </c>
      <c r="K5552" s="4">
        <v>53</v>
      </c>
      <c r="L5552" s="4">
        <v>-84.418019999999999</v>
      </c>
      <c r="M5552" s="4">
        <v>9.9321599999999997</v>
      </c>
      <c r="N5552" s="4" t="s">
        <v>947</v>
      </c>
      <c r="O5552" s="4" t="b">
        <v>1</v>
      </c>
      <c r="P5552" s="4" t="b">
        <v>0</v>
      </c>
      <c r="Q5552" s="4" t="b">
        <v>0</v>
      </c>
      <c r="R5552" s="4" t="b">
        <v>0</v>
      </c>
      <c r="S5552" s="4" t="b">
        <v>0</v>
      </c>
      <c r="T5552" s="4" t="b">
        <v>0</v>
      </c>
      <c r="U5552" s="4" t="b">
        <v>0</v>
      </c>
      <c r="V5552" s="4" t="b">
        <v>0</v>
      </c>
      <c r="W5552" s="4" t="b">
        <v>0</v>
      </c>
      <c r="X5552" s="4" t="b">
        <v>1</v>
      </c>
      <c r="Y5552" s="4" t="b">
        <v>1</v>
      </c>
    </row>
    <row r="5553" spans="1:36" x14ac:dyDescent="0.2">
      <c r="A5553" s="4" t="s">
        <v>726</v>
      </c>
      <c r="B5553" s="4" t="s">
        <v>727</v>
      </c>
      <c r="C5553" s="4" t="s">
        <v>728</v>
      </c>
      <c r="D5553" s="4" t="s">
        <v>729</v>
      </c>
      <c r="I5553" s="2">
        <v>46087.457650462966</v>
      </c>
      <c r="J5553" s="4" t="s">
        <v>44</v>
      </c>
      <c r="K5553" s="4">
        <v>57</v>
      </c>
      <c r="L5553" s="4">
        <v>-84.417559999999995</v>
      </c>
      <c r="M5553" s="4">
        <v>9.9318600000000004</v>
      </c>
      <c r="N5553" s="4" t="s">
        <v>966</v>
      </c>
      <c r="O5553" s="4" t="b">
        <v>1</v>
      </c>
      <c r="P5553" s="4" t="b">
        <v>0</v>
      </c>
      <c r="Q5553" s="4" t="b">
        <v>0</v>
      </c>
      <c r="R5553" s="4" t="b">
        <v>0</v>
      </c>
      <c r="S5553" s="4" t="b">
        <v>0</v>
      </c>
      <c r="T5553" s="4" t="b">
        <v>0</v>
      </c>
      <c r="U5553" s="4" t="b">
        <v>0</v>
      </c>
      <c r="V5553" s="4" t="b">
        <v>0</v>
      </c>
      <c r="W5553" s="4" t="b">
        <v>0</v>
      </c>
      <c r="X5553" s="4" t="b">
        <v>1</v>
      </c>
      <c r="Y5553" s="4" t="b">
        <v>1</v>
      </c>
    </row>
    <row r="5554" spans="1:36" x14ac:dyDescent="0.2">
      <c r="A5554" s="4" t="s">
        <v>726</v>
      </c>
      <c r="B5554" s="4" t="s">
        <v>727</v>
      </c>
      <c r="C5554" s="4" t="s">
        <v>728</v>
      </c>
      <c r="D5554" s="4" t="s">
        <v>729</v>
      </c>
      <c r="I5554" s="2">
        <v>46087.457696759258</v>
      </c>
      <c r="J5554" s="4" t="s">
        <v>44</v>
      </c>
      <c r="K5554" s="4">
        <v>57</v>
      </c>
      <c r="L5554" s="4">
        <v>-84.417010000000005</v>
      </c>
      <c r="M5554" s="4">
        <v>9.9316800000000001</v>
      </c>
      <c r="N5554" s="4" t="s">
        <v>947</v>
      </c>
      <c r="O5554" s="4" t="b">
        <v>1</v>
      </c>
      <c r="P5554" s="4" t="b">
        <v>0</v>
      </c>
      <c r="Q5554" s="4" t="b">
        <v>0</v>
      </c>
      <c r="R5554" s="4" t="b">
        <v>0</v>
      </c>
      <c r="S5554" s="4" t="b">
        <v>0</v>
      </c>
      <c r="T5554" s="4" t="b">
        <v>0</v>
      </c>
      <c r="U5554" s="4" t="b">
        <v>0</v>
      </c>
      <c r="V5554" s="4" t="b">
        <v>0</v>
      </c>
      <c r="W5554" s="4" t="b">
        <v>0</v>
      </c>
      <c r="X5554" s="4" t="b">
        <v>1</v>
      </c>
      <c r="Y5554" s="4" t="b">
        <v>1</v>
      </c>
    </row>
    <row r="5555" spans="1:36" x14ac:dyDescent="0.2">
      <c r="A5555" s="4" t="s">
        <v>726</v>
      </c>
      <c r="B5555" s="4" t="s">
        <v>727</v>
      </c>
      <c r="C5555" s="4" t="s">
        <v>728</v>
      </c>
      <c r="D5555" s="4" t="s">
        <v>729</v>
      </c>
      <c r="I5555" s="2">
        <v>46087.457712314812</v>
      </c>
      <c r="J5555" s="4" t="s">
        <v>45</v>
      </c>
      <c r="AB5555" s="4" t="s">
        <v>811</v>
      </c>
      <c r="AC5555" s="4" t="s">
        <v>812</v>
      </c>
      <c r="AD5555" s="4"/>
      <c r="AE5555" s="4" t="s">
        <v>733</v>
      </c>
      <c r="AH5555" s="4">
        <v>12105</v>
      </c>
      <c r="AI5555" s="4" t="s">
        <v>813</v>
      </c>
      <c r="AJ5555" s="4" t="s">
        <v>814</v>
      </c>
    </row>
    <row r="5556" spans="1:36" x14ac:dyDescent="0.2">
      <c r="A5556" s="4" t="s">
        <v>726</v>
      </c>
      <c r="B5556" s="4" t="s">
        <v>727</v>
      </c>
      <c r="C5556" s="4" t="s">
        <v>728</v>
      </c>
      <c r="D5556" s="4" t="s">
        <v>729</v>
      </c>
      <c r="I5556" s="2">
        <v>46087.457712939817</v>
      </c>
      <c r="J5556" s="4" t="s">
        <v>45</v>
      </c>
      <c r="AB5556" s="4" t="s">
        <v>797</v>
      </c>
      <c r="AC5556" s="4" t="s">
        <v>798</v>
      </c>
      <c r="AD5556" s="4"/>
      <c r="AE5556" s="4" t="s">
        <v>733</v>
      </c>
      <c r="AH5556" s="4">
        <v>29.754999999999999</v>
      </c>
      <c r="AI5556" s="4" t="s">
        <v>799</v>
      </c>
      <c r="AJ5556" s="4" t="s">
        <v>800</v>
      </c>
    </row>
    <row r="5557" spans="1:36" x14ac:dyDescent="0.2">
      <c r="A5557" s="4" t="s">
        <v>726</v>
      </c>
      <c r="B5557" s="4" t="s">
        <v>727</v>
      </c>
      <c r="C5557" s="4" t="s">
        <v>728</v>
      </c>
      <c r="D5557" s="4" t="s">
        <v>729</v>
      </c>
      <c r="I5557" s="2">
        <v>46087.457766203705</v>
      </c>
      <c r="J5557" s="4" t="s">
        <v>44</v>
      </c>
      <c r="K5557" s="4">
        <v>63</v>
      </c>
      <c r="L5557" s="4">
        <v>-84.416110000000003</v>
      </c>
      <c r="M5557" s="4">
        <v>9.9317100000000007</v>
      </c>
      <c r="N5557" s="4" t="s">
        <v>947</v>
      </c>
      <c r="O5557" s="4" t="b">
        <v>1</v>
      </c>
      <c r="P5557" s="4" t="b">
        <v>0</v>
      </c>
      <c r="Q5557" s="4" t="b">
        <v>0</v>
      </c>
      <c r="R5557" s="4" t="b">
        <v>0</v>
      </c>
      <c r="S5557" s="4" t="b">
        <v>0</v>
      </c>
      <c r="T5557" s="4" t="b">
        <v>0</v>
      </c>
      <c r="U5557" s="4" t="b">
        <v>0</v>
      </c>
      <c r="V5557" s="4" t="b">
        <v>0</v>
      </c>
      <c r="W5557" s="4" t="b">
        <v>0</v>
      </c>
      <c r="X5557" s="4" t="b">
        <v>1</v>
      </c>
      <c r="Y5557" s="4" t="b">
        <v>1</v>
      </c>
    </row>
    <row r="5558" spans="1:36" x14ac:dyDescent="0.2">
      <c r="A5558" s="4" t="s">
        <v>726</v>
      </c>
      <c r="B5558" s="4" t="s">
        <v>727</v>
      </c>
      <c r="C5558" s="4" t="s">
        <v>728</v>
      </c>
      <c r="D5558" s="4" t="s">
        <v>729</v>
      </c>
      <c r="I5558" s="2">
        <v>46087.457824074074</v>
      </c>
      <c r="J5558" s="4" t="s">
        <v>44</v>
      </c>
      <c r="K5558" s="4">
        <v>63</v>
      </c>
      <c r="L5558" s="4">
        <v>-84.415409999999994</v>
      </c>
      <c r="M5558" s="4">
        <v>9.9320500000000003</v>
      </c>
      <c r="N5558" s="4" t="s">
        <v>947</v>
      </c>
      <c r="O5558" s="4" t="b">
        <v>1</v>
      </c>
      <c r="P5558" s="4" t="b">
        <v>0</v>
      </c>
      <c r="Q5558" s="4" t="b">
        <v>0</v>
      </c>
      <c r="R5558" s="4" t="b">
        <v>0</v>
      </c>
      <c r="S5558" s="4" t="b">
        <v>0</v>
      </c>
      <c r="T5558" s="4" t="b">
        <v>0</v>
      </c>
      <c r="U5558" s="4" t="b">
        <v>0</v>
      </c>
      <c r="V5558" s="4" t="b">
        <v>0</v>
      </c>
      <c r="W5558" s="4" t="b">
        <v>0</v>
      </c>
      <c r="X5558" s="4" t="b">
        <v>1</v>
      </c>
      <c r="Y5558" s="4" t="b">
        <v>1</v>
      </c>
    </row>
    <row r="5559" spans="1:36" x14ac:dyDescent="0.2">
      <c r="A5559" s="4" t="s">
        <v>726</v>
      </c>
      <c r="B5559" s="4" t="s">
        <v>727</v>
      </c>
      <c r="C5559" s="4" t="s">
        <v>728</v>
      </c>
      <c r="D5559" s="4" t="s">
        <v>729</v>
      </c>
      <c r="I5559" s="2">
        <v>46087.457859027774</v>
      </c>
      <c r="J5559" s="4" t="s">
        <v>45</v>
      </c>
      <c r="AB5559" s="4" t="s">
        <v>905</v>
      </c>
      <c r="AC5559" s="4" t="s">
        <v>906</v>
      </c>
      <c r="AD5559" s="4"/>
      <c r="AE5559" s="4" t="s">
        <v>733</v>
      </c>
      <c r="AH5559" s="4">
        <v>66</v>
      </c>
      <c r="AI5559" s="4" t="s">
        <v>6</v>
      </c>
      <c r="AJ5559" s="4" t="s">
        <v>907</v>
      </c>
    </row>
    <row r="5560" spans="1:36" x14ac:dyDescent="0.2">
      <c r="A5560" s="4" t="s">
        <v>726</v>
      </c>
      <c r="B5560" s="4" t="s">
        <v>727</v>
      </c>
      <c r="C5560" s="4" t="s">
        <v>728</v>
      </c>
      <c r="D5560" s="4" t="s">
        <v>729</v>
      </c>
      <c r="I5560" s="2">
        <v>46087.45789351852</v>
      </c>
      <c r="J5560" s="4" t="s">
        <v>44</v>
      </c>
      <c r="K5560" s="4">
        <v>65</v>
      </c>
      <c r="L5560" s="4">
        <v>-84.414760000000001</v>
      </c>
      <c r="M5560" s="4">
        <v>9.9327500000000004</v>
      </c>
      <c r="N5560" s="4" t="s">
        <v>947</v>
      </c>
      <c r="O5560" s="4" t="b">
        <v>1</v>
      </c>
      <c r="P5560" s="4" t="b">
        <v>0</v>
      </c>
      <c r="Q5560" s="4" t="b">
        <v>0</v>
      </c>
      <c r="R5560" s="4" t="b">
        <v>0</v>
      </c>
      <c r="S5560" s="4" t="b">
        <v>0</v>
      </c>
      <c r="T5560" s="4" t="b">
        <v>0</v>
      </c>
      <c r="U5560" s="4" t="b">
        <v>0</v>
      </c>
      <c r="V5560" s="4" t="b">
        <v>0</v>
      </c>
      <c r="W5560" s="4" t="b">
        <v>0</v>
      </c>
      <c r="X5560" s="4" t="b">
        <v>1</v>
      </c>
      <c r="Y5560" s="4" t="b">
        <v>1</v>
      </c>
    </row>
    <row r="5561" spans="1:36" x14ac:dyDescent="0.2">
      <c r="A5561" s="4" t="s">
        <v>726</v>
      </c>
      <c r="B5561" s="4" t="s">
        <v>727</v>
      </c>
      <c r="C5561" s="4" t="s">
        <v>728</v>
      </c>
      <c r="D5561" s="4" t="s">
        <v>729</v>
      </c>
      <c r="I5561" s="2">
        <v>46087.457921597219</v>
      </c>
      <c r="J5561" s="4" t="s">
        <v>45</v>
      </c>
      <c r="AB5561" s="4" t="s">
        <v>811</v>
      </c>
      <c r="AC5561" s="4" t="s">
        <v>812</v>
      </c>
      <c r="AD5561" s="4"/>
      <c r="AE5561" s="4" t="s">
        <v>733</v>
      </c>
      <c r="AH5561" s="4">
        <v>-32555</v>
      </c>
      <c r="AI5561" s="4" t="s">
        <v>813</v>
      </c>
      <c r="AJ5561" s="4" t="s">
        <v>814</v>
      </c>
    </row>
    <row r="5562" spans="1:36" x14ac:dyDescent="0.2">
      <c r="A5562" s="4" t="s">
        <v>726</v>
      </c>
      <c r="B5562" s="4" t="s">
        <v>727</v>
      </c>
      <c r="C5562" s="4" t="s">
        <v>728</v>
      </c>
      <c r="D5562" s="4" t="s">
        <v>729</v>
      </c>
      <c r="I5562" s="2">
        <v>46087.457928240743</v>
      </c>
      <c r="J5562" s="4" t="s">
        <v>44</v>
      </c>
      <c r="K5562" s="4">
        <v>57</v>
      </c>
      <c r="L5562" s="4">
        <v>-84.414500000000004</v>
      </c>
      <c r="M5562" s="4">
        <v>9.9331300000000002</v>
      </c>
      <c r="N5562" s="4" t="s">
        <v>928</v>
      </c>
      <c r="O5562" s="4" t="b">
        <v>1</v>
      </c>
      <c r="P5562" s="4" t="b">
        <v>0</v>
      </c>
      <c r="Q5562" s="4" t="b">
        <v>0</v>
      </c>
      <c r="R5562" s="4" t="b">
        <v>0</v>
      </c>
      <c r="S5562" s="4" t="b">
        <v>0</v>
      </c>
      <c r="T5562" s="4" t="b">
        <v>0</v>
      </c>
      <c r="U5562" s="4" t="b">
        <v>0</v>
      </c>
      <c r="V5562" s="4" t="b">
        <v>0</v>
      </c>
      <c r="W5562" s="4" t="b">
        <v>0</v>
      </c>
      <c r="X5562" s="4" t="b">
        <v>1</v>
      </c>
      <c r="Y5562" s="4" t="b">
        <v>1</v>
      </c>
    </row>
    <row r="5563" spans="1:36" x14ac:dyDescent="0.2">
      <c r="A5563" s="4" t="s">
        <v>726</v>
      </c>
      <c r="B5563" s="4" t="s">
        <v>727</v>
      </c>
      <c r="C5563" s="4" t="s">
        <v>728</v>
      </c>
      <c r="D5563" s="4" t="s">
        <v>729</v>
      </c>
      <c r="I5563" s="2">
        <v>46087.457933078702</v>
      </c>
      <c r="J5563" s="4" t="s">
        <v>45</v>
      </c>
      <c r="AB5563" s="4" t="s">
        <v>811</v>
      </c>
      <c r="AC5563" s="4" t="s">
        <v>812</v>
      </c>
      <c r="AD5563" s="4"/>
      <c r="AE5563" s="4" t="s">
        <v>733</v>
      </c>
      <c r="AH5563" s="4">
        <v>-5370</v>
      </c>
      <c r="AI5563" s="4" t="s">
        <v>813</v>
      </c>
      <c r="AJ5563" s="4" t="s">
        <v>814</v>
      </c>
    </row>
    <row r="5564" spans="1:36" x14ac:dyDescent="0.2">
      <c r="A5564" s="4" t="s">
        <v>726</v>
      </c>
      <c r="B5564" s="4" t="s">
        <v>727</v>
      </c>
      <c r="C5564" s="4" t="s">
        <v>728</v>
      </c>
      <c r="D5564" s="4" t="s">
        <v>729</v>
      </c>
      <c r="I5564" s="2">
        <v>46087.457962962966</v>
      </c>
      <c r="J5564" s="4" t="s">
        <v>44</v>
      </c>
      <c r="K5564" s="4">
        <v>59</v>
      </c>
      <c r="L5564" s="4">
        <v>-84.414270000000002</v>
      </c>
      <c r="M5564" s="4">
        <v>9.9335100000000001</v>
      </c>
      <c r="N5564" s="4" t="s">
        <v>928</v>
      </c>
      <c r="O5564" s="4" t="b">
        <v>1</v>
      </c>
      <c r="P5564" s="4" t="b">
        <v>0</v>
      </c>
      <c r="Q5564" s="4" t="b">
        <v>0</v>
      </c>
      <c r="R5564" s="4" t="b">
        <v>0</v>
      </c>
      <c r="S5564" s="4" t="b">
        <v>0</v>
      </c>
      <c r="T5564" s="4" t="b">
        <v>0</v>
      </c>
      <c r="U5564" s="4" t="b">
        <v>0</v>
      </c>
      <c r="V5564" s="4" t="b">
        <v>0</v>
      </c>
      <c r="W5564" s="4" t="b">
        <v>0</v>
      </c>
      <c r="X5564" s="4" t="b">
        <v>1</v>
      </c>
      <c r="Y5564" s="4" t="b">
        <v>1</v>
      </c>
    </row>
    <row r="5565" spans="1:36" x14ac:dyDescent="0.2">
      <c r="A5565" s="4" t="s">
        <v>726</v>
      </c>
      <c r="B5565" s="4" t="s">
        <v>727</v>
      </c>
      <c r="C5565" s="4" t="s">
        <v>728</v>
      </c>
      <c r="D5565" s="4" t="s">
        <v>729</v>
      </c>
      <c r="I5565" s="2">
        <v>46087.457971597221</v>
      </c>
      <c r="J5565" s="4" t="s">
        <v>45</v>
      </c>
      <c r="AB5565" s="4" t="s">
        <v>772</v>
      </c>
      <c r="AC5565" s="4" t="s">
        <v>773</v>
      </c>
      <c r="AD5565" s="4"/>
      <c r="AE5565" s="4" t="s">
        <v>733</v>
      </c>
      <c r="AH5565" s="4">
        <v>16033</v>
      </c>
      <c r="AI5565" s="4" t="s">
        <v>774</v>
      </c>
      <c r="AJ5565" s="4" t="s">
        <v>775</v>
      </c>
    </row>
    <row r="5566" spans="1:36" x14ac:dyDescent="0.2">
      <c r="A5566" s="4" t="s">
        <v>726</v>
      </c>
      <c r="B5566" s="4" t="s">
        <v>727</v>
      </c>
      <c r="C5566" s="4" t="s">
        <v>728</v>
      </c>
      <c r="D5566" s="4" t="s">
        <v>729</v>
      </c>
      <c r="I5566" s="2">
        <v>46087.457971597221</v>
      </c>
      <c r="J5566" s="4" t="s">
        <v>45</v>
      </c>
      <c r="AB5566" s="4" t="s">
        <v>776</v>
      </c>
      <c r="AC5566" s="4" t="s">
        <v>777</v>
      </c>
      <c r="AD5566" s="4"/>
      <c r="AE5566" s="4" t="s">
        <v>733</v>
      </c>
      <c r="AH5566" s="4">
        <v>16033</v>
      </c>
      <c r="AI5566" s="4" t="s">
        <v>774</v>
      </c>
      <c r="AJ5566" s="4" t="s">
        <v>775</v>
      </c>
    </row>
    <row r="5567" spans="1:36" x14ac:dyDescent="0.2">
      <c r="A5567" s="4" t="s">
        <v>726</v>
      </c>
      <c r="B5567" s="4" t="s">
        <v>727</v>
      </c>
      <c r="C5567" s="4" t="s">
        <v>728</v>
      </c>
      <c r="D5567" s="4" t="s">
        <v>729</v>
      </c>
      <c r="I5567" s="2">
        <v>46087.458026168984</v>
      </c>
      <c r="J5567" s="4" t="s">
        <v>45</v>
      </c>
      <c r="AB5567" s="4" t="s">
        <v>811</v>
      </c>
      <c r="AC5567" s="4" t="s">
        <v>812</v>
      </c>
      <c r="AD5567" s="4"/>
      <c r="AE5567" s="4" t="s">
        <v>733</v>
      </c>
      <c r="AH5567" s="4">
        <v>-26488</v>
      </c>
      <c r="AI5567" s="4" t="s">
        <v>813</v>
      </c>
      <c r="AJ5567" s="4" t="s">
        <v>814</v>
      </c>
    </row>
    <row r="5568" spans="1:36" x14ac:dyDescent="0.2">
      <c r="A5568" s="4" t="s">
        <v>726</v>
      </c>
      <c r="B5568" s="4" t="s">
        <v>727</v>
      </c>
      <c r="C5568" s="4" t="s">
        <v>728</v>
      </c>
      <c r="D5568" s="4" t="s">
        <v>729</v>
      </c>
      <c r="I5568" s="2">
        <v>46087.458032407405</v>
      </c>
      <c r="J5568" s="4" t="s">
        <v>44</v>
      </c>
      <c r="K5568" s="4">
        <v>53</v>
      </c>
      <c r="L5568" s="4">
        <v>-84.413830000000004</v>
      </c>
      <c r="M5568" s="4">
        <v>9.9342199999999998</v>
      </c>
      <c r="N5568" s="4" t="s">
        <v>928</v>
      </c>
      <c r="O5568" s="4" t="b">
        <v>1</v>
      </c>
      <c r="P5568" s="4" t="b">
        <v>0</v>
      </c>
      <c r="Q5568" s="4" t="b">
        <v>0</v>
      </c>
      <c r="R5568" s="4" t="b">
        <v>0</v>
      </c>
      <c r="S5568" s="4" t="b">
        <v>0</v>
      </c>
      <c r="T5568" s="4" t="b">
        <v>0</v>
      </c>
      <c r="U5568" s="4" t="b">
        <v>0</v>
      </c>
      <c r="V5568" s="4" t="b">
        <v>0</v>
      </c>
      <c r="W5568" s="4" t="b">
        <v>0</v>
      </c>
      <c r="X5568" s="4" t="b">
        <v>1</v>
      </c>
      <c r="Y5568" s="4" t="b">
        <v>1</v>
      </c>
    </row>
    <row r="5569" spans="1:37" x14ac:dyDescent="0.2">
      <c r="A5569" s="4" t="s">
        <v>726</v>
      </c>
      <c r="B5569" s="4" t="s">
        <v>727</v>
      </c>
      <c r="C5569" s="4" t="s">
        <v>728</v>
      </c>
      <c r="D5569" s="4" t="s">
        <v>729</v>
      </c>
      <c r="I5569" s="2">
        <v>46087.458055740739</v>
      </c>
      <c r="J5569" s="4" t="s">
        <v>45</v>
      </c>
      <c r="AB5569" s="4" t="s">
        <v>905</v>
      </c>
      <c r="AC5569" s="4" t="s">
        <v>906</v>
      </c>
      <c r="AD5569" s="4"/>
      <c r="AE5569" s="4" t="s">
        <v>733</v>
      </c>
      <c r="AH5569" s="4">
        <v>51</v>
      </c>
      <c r="AI5569" s="4" t="s">
        <v>6</v>
      </c>
      <c r="AJ5569" s="4" t="s">
        <v>907</v>
      </c>
    </row>
    <row r="5570" spans="1:37" x14ac:dyDescent="0.2">
      <c r="A5570" s="4" t="s">
        <v>726</v>
      </c>
      <c r="B5570" s="4" t="s">
        <v>727</v>
      </c>
      <c r="C5570" s="4" t="s">
        <v>728</v>
      </c>
      <c r="D5570" s="4" t="s">
        <v>729</v>
      </c>
      <c r="I5570" s="2">
        <v>46087.458067129628</v>
      </c>
      <c r="J5570" s="4" t="s">
        <v>44</v>
      </c>
      <c r="K5570" s="4">
        <v>50</v>
      </c>
      <c r="L5570" s="4">
        <v>-84.413629999999998</v>
      </c>
      <c r="M5570" s="4">
        <v>9.9345499999999998</v>
      </c>
      <c r="N5570" s="4" t="s">
        <v>930</v>
      </c>
      <c r="O5570" s="4" t="b">
        <v>1</v>
      </c>
      <c r="P5570" s="4" t="b">
        <v>0</v>
      </c>
      <c r="Q5570" s="4" t="b">
        <v>0</v>
      </c>
      <c r="R5570" s="4" t="b">
        <v>0</v>
      </c>
      <c r="S5570" s="4" t="b">
        <v>0</v>
      </c>
      <c r="T5570" s="4" t="b">
        <v>0</v>
      </c>
      <c r="U5570" s="4" t="b">
        <v>0</v>
      </c>
      <c r="V5570" s="4" t="b">
        <v>0</v>
      </c>
      <c r="W5570" s="4" t="b">
        <v>0</v>
      </c>
      <c r="X5570" s="4" t="b">
        <v>1</v>
      </c>
      <c r="Y5570" s="4" t="b">
        <v>1</v>
      </c>
    </row>
    <row r="5571" spans="1:37" x14ac:dyDescent="0.2">
      <c r="A5571" s="4" t="s">
        <v>726</v>
      </c>
      <c r="B5571" s="4" t="s">
        <v>727</v>
      </c>
      <c r="C5571" s="4" t="s">
        <v>728</v>
      </c>
      <c r="D5571" s="4" t="s">
        <v>729</v>
      </c>
      <c r="I5571" s="2">
        <v>46087.458072604168</v>
      </c>
      <c r="J5571" s="4" t="s">
        <v>45</v>
      </c>
      <c r="AB5571" s="4" t="s">
        <v>811</v>
      </c>
      <c r="AC5571" s="4" t="s">
        <v>812</v>
      </c>
      <c r="AD5571" s="4"/>
      <c r="AE5571" s="4" t="s">
        <v>733</v>
      </c>
      <c r="AH5571" s="4">
        <v>22981</v>
      </c>
      <c r="AI5571" s="4" t="s">
        <v>813</v>
      </c>
      <c r="AJ5571" s="4" t="s">
        <v>814</v>
      </c>
    </row>
    <row r="5572" spans="1:37" x14ac:dyDescent="0.2">
      <c r="A5572" s="4" t="s">
        <v>726</v>
      </c>
      <c r="B5572" s="4" t="s">
        <v>727</v>
      </c>
      <c r="C5572" s="4" t="s">
        <v>728</v>
      </c>
      <c r="D5572" s="4" t="s">
        <v>729</v>
      </c>
      <c r="I5572" s="2">
        <v>46087.458101851851</v>
      </c>
      <c r="J5572" s="4" t="s">
        <v>44</v>
      </c>
      <c r="K5572" s="4">
        <v>59</v>
      </c>
      <c r="L5572" s="4">
        <v>-84.413359999999997</v>
      </c>
      <c r="M5572" s="4">
        <v>9.9348700000000001</v>
      </c>
      <c r="N5572" s="4" t="s">
        <v>928</v>
      </c>
      <c r="O5572" s="4" t="b">
        <v>1</v>
      </c>
      <c r="P5572" s="4" t="b">
        <v>0</v>
      </c>
      <c r="Q5572" s="4" t="b">
        <v>0</v>
      </c>
      <c r="R5572" s="4" t="b">
        <v>0</v>
      </c>
      <c r="S5572" s="4" t="b">
        <v>0</v>
      </c>
      <c r="T5572" s="4" t="b">
        <v>0</v>
      </c>
      <c r="U5572" s="4" t="b">
        <v>0</v>
      </c>
      <c r="V5572" s="4" t="b">
        <v>0</v>
      </c>
      <c r="W5572" s="4" t="b">
        <v>0</v>
      </c>
      <c r="X5572" s="4" t="b">
        <v>1</v>
      </c>
      <c r="Y5572" s="4" t="b">
        <v>1</v>
      </c>
    </row>
    <row r="5573" spans="1:37" x14ac:dyDescent="0.2">
      <c r="A5573" s="4" t="s">
        <v>726</v>
      </c>
      <c r="B5573" s="4" t="s">
        <v>727</v>
      </c>
      <c r="C5573" s="4" t="s">
        <v>728</v>
      </c>
      <c r="D5573" s="4" t="s">
        <v>729</v>
      </c>
      <c r="I5573" s="2">
        <v>46087.458159814814</v>
      </c>
      <c r="J5573" s="4" t="s">
        <v>45</v>
      </c>
      <c r="AB5573" s="4" t="s">
        <v>905</v>
      </c>
      <c r="AC5573" s="4" t="s">
        <v>906</v>
      </c>
      <c r="AD5573" s="4"/>
      <c r="AE5573" s="4" t="s">
        <v>733</v>
      </c>
      <c r="AH5573" s="4">
        <v>76</v>
      </c>
      <c r="AI5573" s="4" t="s">
        <v>6</v>
      </c>
      <c r="AJ5573" s="4" t="s">
        <v>907</v>
      </c>
    </row>
    <row r="5574" spans="1:37" x14ac:dyDescent="0.2">
      <c r="A5574" s="4" t="s">
        <v>726</v>
      </c>
      <c r="B5574" s="4" t="s">
        <v>727</v>
      </c>
      <c r="C5574" s="4" t="s">
        <v>728</v>
      </c>
      <c r="D5574" s="4" t="s">
        <v>729</v>
      </c>
      <c r="I5574" s="2">
        <v>46087.458171296297</v>
      </c>
      <c r="J5574" s="4" t="s">
        <v>44</v>
      </c>
      <c r="K5574" s="4">
        <v>76</v>
      </c>
      <c r="L5574" s="4">
        <v>-84.412520000000001</v>
      </c>
      <c r="M5574" s="4">
        <v>9.9354700000000005</v>
      </c>
      <c r="N5574" s="4" t="s">
        <v>947</v>
      </c>
      <c r="O5574" s="4" t="b">
        <v>1</v>
      </c>
      <c r="P5574" s="4" t="b">
        <v>0</v>
      </c>
      <c r="Q5574" s="4" t="b">
        <v>0</v>
      </c>
      <c r="R5574" s="4" t="b">
        <v>0</v>
      </c>
      <c r="S5574" s="4" t="b">
        <v>0</v>
      </c>
      <c r="T5574" s="4" t="b">
        <v>0</v>
      </c>
      <c r="U5574" s="4" t="b">
        <v>0</v>
      </c>
      <c r="V5574" s="4" t="b">
        <v>0</v>
      </c>
      <c r="W5574" s="4" t="b">
        <v>0</v>
      </c>
      <c r="X5574" s="4" t="b">
        <v>1</v>
      </c>
      <c r="Y5574" s="4" t="b">
        <v>1</v>
      </c>
    </row>
    <row r="5575" spans="1:37" x14ac:dyDescent="0.2">
      <c r="A5575" s="4" t="s">
        <v>726</v>
      </c>
      <c r="B5575" s="4" t="s">
        <v>727</v>
      </c>
      <c r="C5575" s="4" t="s">
        <v>728</v>
      </c>
      <c r="D5575" s="4" t="s">
        <v>729</v>
      </c>
      <c r="I5575" s="2">
        <v>46087.458225775466</v>
      </c>
      <c r="J5575" s="4" t="s">
        <v>45</v>
      </c>
      <c r="AB5575" s="4" t="s">
        <v>972</v>
      </c>
      <c r="AC5575" s="4" t="s">
        <v>973</v>
      </c>
      <c r="AD5575" s="4"/>
      <c r="AE5575" s="4" t="s">
        <v>733</v>
      </c>
      <c r="AH5575" s="4">
        <v>2</v>
      </c>
      <c r="AI5575" s="4" t="s">
        <v>774</v>
      </c>
      <c r="AJ5575" s="4" t="s">
        <v>775</v>
      </c>
    </row>
    <row r="5576" spans="1:37" x14ac:dyDescent="0.2">
      <c r="A5576" s="4" t="s">
        <v>726</v>
      </c>
      <c r="B5576" s="4" t="s">
        <v>727</v>
      </c>
      <c r="C5576" s="4" t="s">
        <v>728</v>
      </c>
      <c r="D5576" s="4" t="s">
        <v>729</v>
      </c>
      <c r="I5576" s="2">
        <v>46087.458240740743</v>
      </c>
      <c r="J5576" s="4" t="s">
        <v>44</v>
      </c>
      <c r="K5576" s="4">
        <v>85</v>
      </c>
      <c r="L5576" s="4">
        <v>-84.411349999999999</v>
      </c>
      <c r="M5576" s="4">
        <v>9.9357699999999998</v>
      </c>
      <c r="N5576" s="4" t="s">
        <v>947</v>
      </c>
      <c r="O5576" s="4" t="b">
        <v>1</v>
      </c>
      <c r="P5576" s="4" t="b">
        <v>0</v>
      </c>
      <c r="Q5576" s="4" t="b">
        <v>0</v>
      </c>
      <c r="R5576" s="4" t="b">
        <v>0</v>
      </c>
      <c r="S5576" s="4" t="b">
        <v>0</v>
      </c>
      <c r="T5576" s="4" t="b">
        <v>0</v>
      </c>
      <c r="U5576" s="4" t="b">
        <v>0</v>
      </c>
      <c r="V5576" s="4" t="b">
        <v>0</v>
      </c>
      <c r="W5576" s="4" t="b">
        <v>0</v>
      </c>
      <c r="X5576" s="4" t="b">
        <v>1</v>
      </c>
      <c r="Y5576" s="4" t="b">
        <v>1</v>
      </c>
    </row>
    <row r="5577" spans="1:37" x14ac:dyDescent="0.2">
      <c r="A5577" s="4" t="s">
        <v>726</v>
      </c>
      <c r="B5577" s="4" t="s">
        <v>727</v>
      </c>
      <c r="C5577" s="4" t="s">
        <v>728</v>
      </c>
      <c r="D5577" s="4" t="s">
        <v>729</v>
      </c>
      <c r="I5577" s="2">
        <v>46087.458287037036</v>
      </c>
      <c r="J5577" s="4" t="s">
        <v>44</v>
      </c>
      <c r="K5577" s="4">
        <v>90</v>
      </c>
      <c r="L5577" s="4">
        <v>-84.410470000000004</v>
      </c>
      <c r="M5577" s="4">
        <v>9.9356799999999996</v>
      </c>
      <c r="N5577" s="4" t="s">
        <v>947</v>
      </c>
      <c r="O5577" s="4" t="b">
        <v>1</v>
      </c>
      <c r="P5577" s="4" t="b">
        <v>0</v>
      </c>
      <c r="Q5577" s="4" t="b">
        <v>0</v>
      </c>
      <c r="R5577" s="4" t="b">
        <v>0</v>
      </c>
      <c r="S5577" s="4" t="b">
        <v>0</v>
      </c>
      <c r="T5577" s="4" t="b">
        <v>0</v>
      </c>
      <c r="U5577" s="4" t="b">
        <v>0</v>
      </c>
      <c r="V5577" s="4" t="b">
        <v>0</v>
      </c>
      <c r="W5577" s="4" t="b">
        <v>0</v>
      </c>
      <c r="X5577" s="4" t="b">
        <v>1</v>
      </c>
      <c r="Y5577" s="4" t="b">
        <v>1</v>
      </c>
    </row>
    <row r="5578" spans="1:37" x14ac:dyDescent="0.2">
      <c r="A5578" s="4" t="s">
        <v>726</v>
      </c>
      <c r="B5578" s="4" t="s">
        <v>727</v>
      </c>
      <c r="C5578" s="4" t="s">
        <v>728</v>
      </c>
      <c r="D5578" s="4" t="s">
        <v>729</v>
      </c>
      <c r="I5578" s="2">
        <v>46087.458293587966</v>
      </c>
      <c r="J5578" s="4" t="s">
        <v>45</v>
      </c>
      <c r="AB5578" s="4" t="s">
        <v>811</v>
      </c>
      <c r="AC5578" s="4" t="s">
        <v>812</v>
      </c>
      <c r="AD5578" s="4"/>
      <c r="AE5578" s="4" t="s">
        <v>733</v>
      </c>
      <c r="AH5578" s="4">
        <v>47137</v>
      </c>
      <c r="AI5578" s="4" t="s">
        <v>813</v>
      </c>
      <c r="AJ5578" s="4" t="s">
        <v>814</v>
      </c>
    </row>
    <row r="5579" spans="1:37" x14ac:dyDescent="0.2">
      <c r="A5579" s="4" t="s">
        <v>726</v>
      </c>
      <c r="B5579" s="4" t="s">
        <v>727</v>
      </c>
      <c r="C5579" s="4" t="s">
        <v>728</v>
      </c>
      <c r="D5579" s="4" t="s">
        <v>729</v>
      </c>
      <c r="I5579" s="2">
        <v>46087.458321805556</v>
      </c>
      <c r="J5579" s="4" t="s">
        <v>45</v>
      </c>
      <c r="AB5579" s="4" t="s">
        <v>905</v>
      </c>
      <c r="AC5579" s="4" t="s">
        <v>906</v>
      </c>
      <c r="AD5579" s="4"/>
      <c r="AE5579" s="4" t="s">
        <v>733</v>
      </c>
      <c r="AH5579" s="4">
        <v>98</v>
      </c>
      <c r="AI5579" s="4" t="s">
        <v>6</v>
      </c>
      <c r="AJ5579" s="4" t="s">
        <v>907</v>
      </c>
    </row>
    <row r="5580" spans="1:37" x14ac:dyDescent="0.2">
      <c r="A5580" s="4" t="s">
        <v>726</v>
      </c>
      <c r="B5580" s="4" t="s">
        <v>727</v>
      </c>
      <c r="C5580" s="4" t="s">
        <v>728</v>
      </c>
      <c r="D5580" s="4" t="s">
        <v>729</v>
      </c>
      <c r="I5580" s="2">
        <v>46087.458344907405</v>
      </c>
      <c r="J5580" s="4" t="s">
        <v>44</v>
      </c>
      <c r="K5580" s="4">
        <v>96</v>
      </c>
      <c r="L5580" s="4">
        <v>-84.40934</v>
      </c>
      <c r="M5580" s="4">
        <v>9.9352800000000006</v>
      </c>
      <c r="N5580" s="4" t="s">
        <v>947</v>
      </c>
      <c r="O5580" s="4" t="b">
        <v>1</v>
      </c>
      <c r="P5580" s="4" t="b">
        <v>0</v>
      </c>
      <c r="Q5580" s="4" t="b">
        <v>0</v>
      </c>
      <c r="R5580" s="4" t="b">
        <v>0</v>
      </c>
      <c r="S5580" s="4" t="b">
        <v>0</v>
      </c>
      <c r="T5580" s="4" t="b">
        <v>0</v>
      </c>
      <c r="U5580" s="4" t="b">
        <v>0</v>
      </c>
      <c r="V5580" s="4" t="b">
        <v>0</v>
      </c>
      <c r="W5580" s="4" t="b">
        <v>0</v>
      </c>
      <c r="X5580" s="4" t="b">
        <v>1</v>
      </c>
      <c r="Y5580" s="4" t="b">
        <v>1</v>
      </c>
    </row>
    <row r="5581" spans="1:37" x14ac:dyDescent="0.2">
      <c r="A5581" s="4" t="s">
        <v>726</v>
      </c>
      <c r="B5581" s="4" t="s">
        <v>727</v>
      </c>
      <c r="C5581" s="4" t="s">
        <v>728</v>
      </c>
      <c r="D5581" s="4" t="s">
        <v>729</v>
      </c>
      <c r="I5581" s="2">
        <v>46087.458363449077</v>
      </c>
      <c r="J5581" s="4" t="s">
        <v>45</v>
      </c>
      <c r="AB5581" s="4" t="s">
        <v>811</v>
      </c>
      <c r="AC5581" s="4" t="s">
        <v>812</v>
      </c>
      <c r="AD5581" s="4"/>
      <c r="AE5581" s="4" t="s">
        <v>733</v>
      </c>
      <c r="AH5581" s="4">
        <v>-11001</v>
      </c>
      <c r="AI5581" s="4" t="s">
        <v>813</v>
      </c>
      <c r="AJ5581" s="4" t="s">
        <v>814</v>
      </c>
    </row>
    <row r="5582" spans="1:37" x14ac:dyDescent="0.2">
      <c r="A5582" s="4" t="s">
        <v>726</v>
      </c>
      <c r="B5582" s="4" t="s">
        <v>727</v>
      </c>
      <c r="C5582" s="4" t="s">
        <v>728</v>
      </c>
      <c r="D5582" s="4" t="s">
        <v>729</v>
      </c>
      <c r="I5582" s="2">
        <v>46087.458379629628</v>
      </c>
      <c r="J5582" s="4" t="s">
        <v>44</v>
      </c>
      <c r="K5582" s="4">
        <v>87</v>
      </c>
      <c r="L5582" s="4">
        <v>-84.408680000000004</v>
      </c>
      <c r="M5582" s="4">
        <v>9.9350699999999996</v>
      </c>
      <c r="N5582" s="4" t="s">
        <v>928</v>
      </c>
      <c r="O5582" s="4" t="b">
        <v>1</v>
      </c>
      <c r="P5582" s="4" t="b">
        <v>0</v>
      </c>
      <c r="Q5582" s="4" t="b">
        <v>0</v>
      </c>
      <c r="R5582" s="4" t="b">
        <v>0</v>
      </c>
      <c r="S5582" s="4" t="b">
        <v>0</v>
      </c>
      <c r="T5582" s="4" t="b">
        <v>0</v>
      </c>
      <c r="U5582" s="4" t="b">
        <v>0</v>
      </c>
      <c r="V5582" s="4" t="b">
        <v>0</v>
      </c>
      <c r="W5582" s="4" t="b">
        <v>0</v>
      </c>
      <c r="X5582" s="4" t="b">
        <v>1</v>
      </c>
      <c r="Y5582" s="4" t="b">
        <v>1</v>
      </c>
    </row>
    <row r="5583" spans="1:37" x14ac:dyDescent="0.2">
      <c r="A5583" s="4" t="s">
        <v>726</v>
      </c>
      <c r="B5583" s="4" t="s">
        <v>727</v>
      </c>
      <c r="C5583" s="4" t="s">
        <v>728</v>
      </c>
      <c r="D5583" s="4" t="s">
        <v>729</v>
      </c>
      <c r="I5583" s="2">
        <v>46087.458379629628</v>
      </c>
      <c r="J5583" s="4" t="s">
        <v>737</v>
      </c>
      <c r="N5583" s="4" t="s">
        <v>970</v>
      </c>
      <c r="AK5583" s="4" t="s">
        <v>1307</v>
      </c>
    </row>
    <row r="5584" spans="1:37" x14ac:dyDescent="0.2">
      <c r="A5584" s="4" t="s">
        <v>726</v>
      </c>
      <c r="B5584" s="4" t="s">
        <v>727</v>
      </c>
      <c r="C5584" s="4" t="s">
        <v>728</v>
      </c>
      <c r="D5584" s="4" t="s">
        <v>729</v>
      </c>
      <c r="I5584" s="2">
        <v>46087.458386678241</v>
      </c>
      <c r="J5584" s="4" t="s">
        <v>45</v>
      </c>
      <c r="AB5584" s="4" t="s">
        <v>811</v>
      </c>
      <c r="AC5584" s="4" t="s">
        <v>812</v>
      </c>
      <c r="AD5584" s="4"/>
      <c r="AE5584" s="4" t="s">
        <v>733</v>
      </c>
      <c r="AH5584" s="4">
        <v>25707</v>
      </c>
      <c r="AI5584" s="4" t="s">
        <v>813</v>
      </c>
      <c r="AJ5584" s="4" t="s">
        <v>814</v>
      </c>
    </row>
    <row r="5585" spans="1:36" x14ac:dyDescent="0.2">
      <c r="A5585" s="4" t="s">
        <v>726</v>
      </c>
      <c r="B5585" s="4" t="s">
        <v>727</v>
      </c>
      <c r="C5585" s="4" t="s">
        <v>728</v>
      </c>
      <c r="D5585" s="4" t="s">
        <v>729</v>
      </c>
      <c r="I5585" s="2">
        <v>46087.458422268515</v>
      </c>
      <c r="J5585" s="4" t="s">
        <v>45</v>
      </c>
      <c r="AB5585" s="4" t="s">
        <v>811</v>
      </c>
      <c r="AC5585" s="4" t="s">
        <v>812</v>
      </c>
      <c r="AD5585" s="4"/>
      <c r="AE5585" s="4" t="s">
        <v>733</v>
      </c>
      <c r="AH5585" s="4">
        <v>-5085</v>
      </c>
      <c r="AI5585" s="4" t="s">
        <v>813</v>
      </c>
      <c r="AJ5585" s="4" t="s">
        <v>814</v>
      </c>
    </row>
    <row r="5586" spans="1:36" x14ac:dyDescent="0.2">
      <c r="A5586" s="4" t="s">
        <v>726</v>
      </c>
      <c r="B5586" s="4" t="s">
        <v>727</v>
      </c>
      <c r="C5586" s="4" t="s">
        <v>728</v>
      </c>
      <c r="D5586" s="4" t="s">
        <v>729</v>
      </c>
      <c r="I5586" s="2">
        <v>46087.458437499998</v>
      </c>
      <c r="J5586" s="4" t="s">
        <v>44</v>
      </c>
      <c r="K5586" s="4">
        <v>77</v>
      </c>
      <c r="L5586" s="4">
        <v>-84.407650000000004</v>
      </c>
      <c r="M5586" s="4">
        <v>9.9350500000000004</v>
      </c>
      <c r="N5586" s="4" t="s">
        <v>947</v>
      </c>
      <c r="O5586" s="4" t="b">
        <v>1</v>
      </c>
      <c r="P5586" s="4" t="b">
        <v>0</v>
      </c>
      <c r="Q5586" s="4" t="b">
        <v>0</v>
      </c>
      <c r="R5586" s="4" t="b">
        <v>0</v>
      </c>
      <c r="S5586" s="4" t="b">
        <v>0</v>
      </c>
      <c r="T5586" s="4" t="b">
        <v>0</v>
      </c>
      <c r="U5586" s="4" t="b">
        <v>0</v>
      </c>
      <c r="V5586" s="4" t="b">
        <v>0</v>
      </c>
      <c r="W5586" s="4" t="b">
        <v>0</v>
      </c>
      <c r="X5586" s="4" t="b">
        <v>1</v>
      </c>
      <c r="Y5586" s="4" t="b">
        <v>1</v>
      </c>
    </row>
    <row r="5587" spans="1:36" x14ac:dyDescent="0.2">
      <c r="A5587" s="4" t="s">
        <v>726</v>
      </c>
      <c r="B5587" s="4" t="s">
        <v>727</v>
      </c>
      <c r="C5587" s="4" t="s">
        <v>728</v>
      </c>
      <c r="D5587" s="4" t="s">
        <v>729</v>
      </c>
      <c r="I5587" s="2">
        <v>46087.458449479163</v>
      </c>
      <c r="J5587" s="4" t="s">
        <v>45</v>
      </c>
      <c r="AB5587" s="4" t="s">
        <v>905</v>
      </c>
      <c r="AC5587" s="4" t="s">
        <v>906</v>
      </c>
      <c r="AD5587" s="4"/>
      <c r="AE5587" s="4" t="s">
        <v>733</v>
      </c>
      <c r="AH5587" s="4">
        <v>74</v>
      </c>
      <c r="AI5587" s="4" t="s">
        <v>6</v>
      </c>
      <c r="AJ5587" s="4" t="s">
        <v>907</v>
      </c>
    </row>
    <row r="5588" spans="1:36" x14ac:dyDescent="0.2">
      <c r="A5588" s="4" t="s">
        <v>726</v>
      </c>
      <c r="B5588" s="4" t="s">
        <v>727</v>
      </c>
      <c r="C5588" s="4" t="s">
        <v>728</v>
      </c>
      <c r="D5588" s="4" t="s">
        <v>729</v>
      </c>
      <c r="I5588" s="2">
        <v>46087.458483796298</v>
      </c>
      <c r="J5588" s="4" t="s">
        <v>44</v>
      </c>
      <c r="K5588" s="4">
        <v>70</v>
      </c>
      <c r="L5588" s="4">
        <v>-84.406970000000001</v>
      </c>
      <c r="M5588" s="4">
        <v>9.9353200000000008</v>
      </c>
      <c r="N5588" s="4" t="s">
        <v>947</v>
      </c>
      <c r="O5588" s="4" t="b">
        <v>1</v>
      </c>
      <c r="P5588" s="4" t="b">
        <v>0</v>
      </c>
      <c r="Q5588" s="4" t="b">
        <v>0</v>
      </c>
      <c r="R5588" s="4" t="b">
        <v>0</v>
      </c>
      <c r="S5588" s="4" t="b">
        <v>0</v>
      </c>
      <c r="T5588" s="4" t="b">
        <v>0</v>
      </c>
      <c r="U5588" s="4" t="b">
        <v>0</v>
      </c>
      <c r="V5588" s="4" t="b">
        <v>0</v>
      </c>
      <c r="W5588" s="4" t="b">
        <v>0</v>
      </c>
      <c r="X5588" s="4" t="b">
        <v>1</v>
      </c>
      <c r="Y5588" s="4" t="b">
        <v>1</v>
      </c>
    </row>
    <row r="5589" spans="1:36" x14ac:dyDescent="0.2">
      <c r="A5589" s="4" t="s">
        <v>726</v>
      </c>
      <c r="B5589" s="4" t="s">
        <v>727</v>
      </c>
      <c r="C5589" s="4" t="s">
        <v>728</v>
      </c>
      <c r="D5589" s="4" t="s">
        <v>729</v>
      </c>
      <c r="I5589" s="2">
        <v>46087.458492118058</v>
      </c>
      <c r="J5589" s="4" t="s">
        <v>45</v>
      </c>
      <c r="AB5589" s="4" t="s">
        <v>811</v>
      </c>
      <c r="AC5589" s="4" t="s">
        <v>812</v>
      </c>
      <c r="AD5589" s="4"/>
      <c r="AE5589" s="4" t="s">
        <v>733</v>
      </c>
      <c r="AH5589" s="4">
        <v>41956</v>
      </c>
      <c r="AI5589" s="4" t="s">
        <v>813</v>
      </c>
      <c r="AJ5589" s="4" t="s">
        <v>814</v>
      </c>
    </row>
    <row r="5590" spans="1:36" x14ac:dyDescent="0.2">
      <c r="A5590" s="4" t="s">
        <v>726</v>
      </c>
      <c r="B5590" s="4" t="s">
        <v>727</v>
      </c>
      <c r="C5590" s="4" t="s">
        <v>728</v>
      </c>
      <c r="D5590" s="4" t="s">
        <v>729</v>
      </c>
      <c r="I5590" s="2">
        <v>46087.458503819442</v>
      </c>
      <c r="J5590" s="4" t="s">
        <v>45</v>
      </c>
      <c r="AB5590" s="4" t="s">
        <v>811</v>
      </c>
      <c r="AC5590" s="4" t="s">
        <v>812</v>
      </c>
      <c r="AD5590" s="4"/>
      <c r="AE5590" s="4" t="s">
        <v>733</v>
      </c>
      <c r="AH5590" s="4">
        <v>-5888</v>
      </c>
      <c r="AI5590" s="4" t="s">
        <v>813</v>
      </c>
      <c r="AJ5590" s="4" t="s">
        <v>814</v>
      </c>
    </row>
    <row r="5591" spans="1:36" x14ac:dyDescent="0.2">
      <c r="A5591" s="4" t="s">
        <v>726</v>
      </c>
      <c r="B5591" s="4" t="s">
        <v>727</v>
      </c>
      <c r="C5591" s="4" t="s">
        <v>728</v>
      </c>
      <c r="D5591" s="4" t="s">
        <v>729</v>
      </c>
      <c r="I5591" s="2">
        <v>46087.458513865742</v>
      </c>
      <c r="J5591" s="4" t="s">
        <v>45</v>
      </c>
      <c r="AB5591" s="4" t="s">
        <v>916</v>
      </c>
      <c r="AC5591" s="4" t="s">
        <v>917</v>
      </c>
      <c r="AD5591" s="4"/>
      <c r="AE5591" s="4" t="s">
        <v>733</v>
      </c>
      <c r="AH5591" s="4">
        <v>1</v>
      </c>
      <c r="AI5591" s="4" t="s">
        <v>734</v>
      </c>
      <c r="AJ5591" s="4" t="s">
        <v>735</v>
      </c>
    </row>
    <row r="5592" spans="1:36" x14ac:dyDescent="0.2">
      <c r="A5592" s="4" t="s">
        <v>726</v>
      </c>
      <c r="B5592" s="4" t="s">
        <v>727</v>
      </c>
      <c r="C5592" s="4" t="s">
        <v>728</v>
      </c>
      <c r="D5592" s="4" t="s">
        <v>729</v>
      </c>
      <c r="I5592" s="2">
        <v>46087.458517800929</v>
      </c>
      <c r="J5592" s="4" t="s">
        <v>45</v>
      </c>
      <c r="AB5592" s="4" t="s">
        <v>772</v>
      </c>
      <c r="AC5592" s="4" t="s">
        <v>773</v>
      </c>
      <c r="AD5592" s="4"/>
      <c r="AE5592" s="4" t="s">
        <v>733</v>
      </c>
      <c r="AH5592" s="4">
        <v>16034</v>
      </c>
      <c r="AI5592" s="4" t="s">
        <v>774</v>
      </c>
      <c r="AJ5592" s="4" t="s">
        <v>775</v>
      </c>
    </row>
    <row r="5593" spans="1:36" x14ac:dyDescent="0.2">
      <c r="A5593" s="4" t="s">
        <v>726</v>
      </c>
      <c r="B5593" s="4" t="s">
        <v>727</v>
      </c>
      <c r="C5593" s="4" t="s">
        <v>728</v>
      </c>
      <c r="D5593" s="4" t="s">
        <v>729</v>
      </c>
      <c r="I5593" s="2">
        <v>46087.458517800929</v>
      </c>
      <c r="J5593" s="4" t="s">
        <v>45</v>
      </c>
      <c r="AB5593" s="4" t="s">
        <v>776</v>
      </c>
      <c r="AC5593" s="4" t="s">
        <v>777</v>
      </c>
      <c r="AD5593" s="4"/>
      <c r="AE5593" s="4" t="s">
        <v>733</v>
      </c>
      <c r="AH5593" s="4">
        <v>16034</v>
      </c>
      <c r="AI5593" s="4" t="s">
        <v>774</v>
      </c>
      <c r="AJ5593" s="4" t="s">
        <v>775</v>
      </c>
    </row>
    <row r="5594" spans="1:36" x14ac:dyDescent="0.2">
      <c r="A5594" s="4" t="s">
        <v>726</v>
      </c>
      <c r="B5594" s="4" t="s">
        <v>727</v>
      </c>
      <c r="C5594" s="4" t="s">
        <v>728</v>
      </c>
      <c r="D5594" s="4" t="s">
        <v>729</v>
      </c>
      <c r="I5594" s="2">
        <v>46087.458518784719</v>
      </c>
      <c r="J5594" s="4" t="s">
        <v>45</v>
      </c>
      <c r="AB5594" s="4" t="s">
        <v>905</v>
      </c>
      <c r="AC5594" s="4" t="s">
        <v>906</v>
      </c>
      <c r="AD5594" s="4"/>
      <c r="AE5594" s="4" t="s">
        <v>733</v>
      </c>
      <c r="AH5594" s="4">
        <v>69</v>
      </c>
      <c r="AI5594" s="4" t="s">
        <v>6</v>
      </c>
      <c r="AJ5594" s="4" t="s">
        <v>907</v>
      </c>
    </row>
    <row r="5595" spans="1:36" x14ac:dyDescent="0.2">
      <c r="A5595" s="4" t="s">
        <v>726</v>
      </c>
      <c r="B5595" s="4" t="s">
        <v>727</v>
      </c>
      <c r="C5595" s="4" t="s">
        <v>728</v>
      </c>
      <c r="D5595" s="4" t="s">
        <v>729</v>
      </c>
      <c r="I5595" s="2">
        <v>46087.458526967595</v>
      </c>
      <c r="J5595" s="4" t="s">
        <v>45</v>
      </c>
      <c r="AB5595" s="4" t="s">
        <v>811</v>
      </c>
      <c r="AC5595" s="4" t="s">
        <v>812</v>
      </c>
      <c r="AD5595" s="4"/>
      <c r="AE5595" s="4" t="s">
        <v>733</v>
      </c>
      <c r="AH5595" s="4">
        <v>41261</v>
      </c>
      <c r="AI5595" s="4" t="s">
        <v>813</v>
      </c>
      <c r="AJ5595" s="4" t="s">
        <v>814</v>
      </c>
    </row>
    <row r="5596" spans="1:36" x14ac:dyDescent="0.2">
      <c r="A5596" s="4" t="s">
        <v>726</v>
      </c>
      <c r="B5596" s="4" t="s">
        <v>727</v>
      </c>
      <c r="C5596" s="4" t="s">
        <v>728</v>
      </c>
      <c r="D5596" s="4" t="s">
        <v>729</v>
      </c>
      <c r="I5596" s="2">
        <v>46087.458553240744</v>
      </c>
      <c r="J5596" s="4" t="s">
        <v>44</v>
      </c>
      <c r="K5596" s="4">
        <v>70</v>
      </c>
      <c r="L5596" s="4">
        <v>-84.40616</v>
      </c>
      <c r="M5596" s="4">
        <v>9.9359699999999993</v>
      </c>
      <c r="N5596" s="4" t="s">
        <v>928</v>
      </c>
      <c r="O5596" s="4" t="b">
        <v>1</v>
      </c>
      <c r="P5596" s="4" t="b">
        <v>0</v>
      </c>
      <c r="Q5596" s="4" t="b">
        <v>0</v>
      </c>
      <c r="R5596" s="4" t="b">
        <v>0</v>
      </c>
      <c r="S5596" s="4" t="b">
        <v>0</v>
      </c>
      <c r="T5596" s="4" t="b">
        <v>0</v>
      </c>
      <c r="U5596" s="4" t="b">
        <v>0</v>
      </c>
      <c r="V5596" s="4" t="b">
        <v>0</v>
      </c>
      <c r="W5596" s="4" t="b">
        <v>0</v>
      </c>
      <c r="X5596" s="4" t="b">
        <v>1</v>
      </c>
      <c r="Y5596" s="4" t="b">
        <v>1</v>
      </c>
    </row>
    <row r="5597" spans="1:36" x14ac:dyDescent="0.2">
      <c r="A5597" s="4" t="s">
        <v>726</v>
      </c>
      <c r="B5597" s="4" t="s">
        <v>727</v>
      </c>
      <c r="C5597" s="4" t="s">
        <v>728</v>
      </c>
      <c r="D5597" s="4" t="s">
        <v>729</v>
      </c>
      <c r="I5597" s="2">
        <v>46087.458578923608</v>
      </c>
      <c r="J5597" s="4" t="s">
        <v>45</v>
      </c>
      <c r="AB5597" s="4" t="s">
        <v>916</v>
      </c>
      <c r="AC5597" s="4" t="s">
        <v>917</v>
      </c>
      <c r="AD5597" s="4"/>
      <c r="AE5597" s="4" t="s">
        <v>733</v>
      </c>
      <c r="AH5597" s="4">
        <v>0</v>
      </c>
      <c r="AI5597" s="4" t="s">
        <v>734</v>
      </c>
      <c r="AJ5597" s="4" t="s">
        <v>735</v>
      </c>
    </row>
    <row r="5598" spans="1:36" x14ac:dyDescent="0.2">
      <c r="A5598" s="4" t="s">
        <v>726</v>
      </c>
      <c r="B5598" s="4" t="s">
        <v>727</v>
      </c>
      <c r="C5598" s="4" t="s">
        <v>728</v>
      </c>
      <c r="D5598" s="4" t="s">
        <v>729</v>
      </c>
      <c r="I5598" s="2">
        <v>46087.458599537036</v>
      </c>
      <c r="J5598" s="4" t="s">
        <v>44</v>
      </c>
      <c r="K5598" s="4">
        <v>74</v>
      </c>
      <c r="L5598" s="4">
        <v>-84.405529999999999</v>
      </c>
      <c r="M5598" s="4">
        <v>9.9363200000000003</v>
      </c>
      <c r="N5598" s="4" t="s">
        <v>966</v>
      </c>
      <c r="O5598" s="4" t="b">
        <v>1</v>
      </c>
      <c r="P5598" s="4" t="b">
        <v>0</v>
      </c>
      <c r="Q5598" s="4" t="b">
        <v>0</v>
      </c>
      <c r="R5598" s="4" t="b">
        <v>0</v>
      </c>
      <c r="S5598" s="4" t="b">
        <v>0</v>
      </c>
      <c r="T5598" s="4" t="b">
        <v>0</v>
      </c>
      <c r="U5598" s="4" t="b">
        <v>0</v>
      </c>
      <c r="V5598" s="4" t="b">
        <v>0</v>
      </c>
      <c r="W5598" s="4" t="b">
        <v>0</v>
      </c>
      <c r="X5598" s="4" t="b">
        <v>1</v>
      </c>
      <c r="Y5598" s="4" t="b">
        <v>1</v>
      </c>
    </row>
    <row r="5599" spans="1:36" x14ac:dyDescent="0.2">
      <c r="A5599" s="4" t="s">
        <v>726</v>
      </c>
      <c r="B5599" s="4" t="s">
        <v>727</v>
      </c>
      <c r="C5599" s="4" t="s">
        <v>728</v>
      </c>
      <c r="D5599" s="4" t="s">
        <v>729</v>
      </c>
      <c r="I5599" s="2">
        <v>46087.458611377318</v>
      </c>
      <c r="J5599" s="4" t="s">
        <v>45</v>
      </c>
      <c r="AB5599" s="4" t="s">
        <v>905</v>
      </c>
      <c r="AC5599" s="4" t="s">
        <v>906</v>
      </c>
      <c r="AD5599" s="4"/>
      <c r="AE5599" s="4" t="s">
        <v>733</v>
      </c>
      <c r="AH5599" s="4">
        <v>77</v>
      </c>
      <c r="AI5599" s="4" t="s">
        <v>6</v>
      </c>
      <c r="AJ5599" s="4" t="s">
        <v>907</v>
      </c>
    </row>
    <row r="5600" spans="1:36" x14ac:dyDescent="0.2">
      <c r="A5600" s="4" t="s">
        <v>726</v>
      </c>
      <c r="B5600" s="4" t="s">
        <v>727</v>
      </c>
      <c r="C5600" s="4" t="s">
        <v>728</v>
      </c>
      <c r="D5600" s="4" t="s">
        <v>729</v>
      </c>
      <c r="I5600" s="2">
        <v>46087.458634259259</v>
      </c>
      <c r="J5600" s="4" t="s">
        <v>44</v>
      </c>
      <c r="K5600" s="4">
        <v>74</v>
      </c>
      <c r="L5600" s="4">
        <v>-84.404979999999995</v>
      </c>
      <c r="M5600" s="4">
        <v>9.9364500000000007</v>
      </c>
      <c r="N5600" s="4" t="s">
        <v>947</v>
      </c>
      <c r="O5600" s="4" t="b">
        <v>1</v>
      </c>
      <c r="P5600" s="4" t="b">
        <v>0</v>
      </c>
      <c r="Q5600" s="4" t="b">
        <v>0</v>
      </c>
      <c r="R5600" s="4" t="b">
        <v>0</v>
      </c>
      <c r="S5600" s="4" t="b">
        <v>0</v>
      </c>
      <c r="T5600" s="4" t="b">
        <v>0</v>
      </c>
      <c r="U5600" s="4" t="b">
        <v>0</v>
      </c>
      <c r="V5600" s="4" t="b">
        <v>0</v>
      </c>
      <c r="W5600" s="4" t="b">
        <v>0</v>
      </c>
      <c r="X5600" s="4" t="b">
        <v>1</v>
      </c>
      <c r="Y5600" s="4" t="b">
        <v>1</v>
      </c>
    </row>
    <row r="5601" spans="1:36" x14ac:dyDescent="0.2">
      <c r="A5601" s="4" t="s">
        <v>726</v>
      </c>
      <c r="B5601" s="4" t="s">
        <v>727</v>
      </c>
      <c r="C5601" s="4" t="s">
        <v>728</v>
      </c>
      <c r="D5601" s="4" t="s">
        <v>729</v>
      </c>
      <c r="I5601" s="2">
        <v>46087.458640902776</v>
      </c>
      <c r="J5601" s="4" t="s">
        <v>45</v>
      </c>
      <c r="AB5601" s="4" t="s">
        <v>797</v>
      </c>
      <c r="AC5601" s="4" t="s">
        <v>798</v>
      </c>
      <c r="AD5601" s="4"/>
      <c r="AE5601" s="4" t="s">
        <v>733</v>
      </c>
      <c r="AH5601" s="4">
        <v>28.66</v>
      </c>
      <c r="AI5601" s="4" t="s">
        <v>799</v>
      </c>
      <c r="AJ5601" s="4" t="s">
        <v>800</v>
      </c>
    </row>
    <row r="5602" spans="1:36" x14ac:dyDescent="0.2">
      <c r="A5602" s="4" t="s">
        <v>726</v>
      </c>
      <c r="B5602" s="4" t="s">
        <v>727</v>
      </c>
      <c r="C5602" s="4" t="s">
        <v>728</v>
      </c>
      <c r="D5602" s="4" t="s">
        <v>729</v>
      </c>
      <c r="I5602" s="2">
        <v>46087.458643171296</v>
      </c>
      <c r="J5602" s="4" t="s">
        <v>45</v>
      </c>
      <c r="AB5602" s="4" t="s">
        <v>811</v>
      </c>
      <c r="AC5602" s="4" t="s">
        <v>812</v>
      </c>
      <c r="AD5602" s="4"/>
      <c r="AE5602" s="4" t="s">
        <v>733</v>
      </c>
      <c r="AH5602" s="4">
        <v>40380</v>
      </c>
      <c r="AI5602" s="4" t="s">
        <v>813</v>
      </c>
      <c r="AJ5602" s="4" t="s">
        <v>814</v>
      </c>
    </row>
    <row r="5603" spans="1:36" x14ac:dyDescent="0.2">
      <c r="A5603" s="4" t="s">
        <v>726</v>
      </c>
      <c r="B5603" s="4" t="s">
        <v>727</v>
      </c>
      <c r="C5603" s="4" t="s">
        <v>728</v>
      </c>
      <c r="D5603" s="4" t="s">
        <v>729</v>
      </c>
      <c r="I5603" s="2">
        <v>46087.458666539351</v>
      </c>
      <c r="J5603" s="4" t="s">
        <v>45</v>
      </c>
      <c r="AB5603" s="4" t="s">
        <v>811</v>
      </c>
      <c r="AC5603" s="4" t="s">
        <v>812</v>
      </c>
      <c r="AD5603" s="4"/>
      <c r="AE5603" s="4" t="s">
        <v>733</v>
      </c>
      <c r="AH5603" s="4">
        <v>-5535</v>
      </c>
      <c r="AI5603" s="4" t="s">
        <v>813</v>
      </c>
      <c r="AJ5603" s="4" t="s">
        <v>814</v>
      </c>
    </row>
    <row r="5604" spans="1:36" x14ac:dyDescent="0.2">
      <c r="A5604" s="4" t="s">
        <v>726</v>
      </c>
      <c r="B5604" s="4" t="s">
        <v>727</v>
      </c>
      <c r="C5604" s="4" t="s">
        <v>728</v>
      </c>
      <c r="D5604" s="4" t="s">
        <v>729</v>
      </c>
      <c r="I5604" s="2">
        <v>46087.45867201389</v>
      </c>
      <c r="J5604" s="4" t="s">
        <v>45</v>
      </c>
      <c r="AB5604" s="4" t="s">
        <v>956</v>
      </c>
      <c r="AC5604" s="4" t="s">
        <v>957</v>
      </c>
      <c r="AD5604" s="4"/>
      <c r="AE5604" s="4" t="s">
        <v>733</v>
      </c>
      <c r="AH5604" s="4">
        <v>1</v>
      </c>
      <c r="AI5604" s="4" t="s">
        <v>734</v>
      </c>
      <c r="AJ5604" s="4" t="s">
        <v>735</v>
      </c>
    </row>
    <row r="5605" spans="1:36" x14ac:dyDescent="0.2">
      <c r="A5605" s="4" t="s">
        <v>726</v>
      </c>
      <c r="B5605" s="4" t="s">
        <v>727</v>
      </c>
      <c r="C5605" s="4" t="s">
        <v>728</v>
      </c>
      <c r="D5605" s="4" t="s">
        <v>729</v>
      </c>
      <c r="I5605" s="2">
        <v>46087.458680648146</v>
      </c>
      <c r="J5605" s="4" t="s">
        <v>45</v>
      </c>
      <c r="AB5605" s="4" t="s">
        <v>905</v>
      </c>
      <c r="AC5605" s="4" t="s">
        <v>906</v>
      </c>
      <c r="AD5605" s="4"/>
      <c r="AE5605" s="4" t="s">
        <v>733</v>
      </c>
      <c r="AH5605" s="4">
        <v>71</v>
      </c>
      <c r="AI5605" s="4" t="s">
        <v>6</v>
      </c>
      <c r="AJ5605" s="4" t="s">
        <v>907</v>
      </c>
    </row>
    <row r="5606" spans="1:36" x14ac:dyDescent="0.2">
      <c r="A5606" s="4" t="s">
        <v>726</v>
      </c>
      <c r="B5606" s="4" t="s">
        <v>727</v>
      </c>
      <c r="C5606" s="4" t="s">
        <v>728</v>
      </c>
      <c r="D5606" s="4" t="s">
        <v>729</v>
      </c>
      <c r="I5606" s="2">
        <v>46087.458721249997</v>
      </c>
      <c r="J5606" s="4" t="s">
        <v>45</v>
      </c>
      <c r="AB5606" s="4" t="s">
        <v>956</v>
      </c>
      <c r="AC5606" s="4" t="s">
        <v>957</v>
      </c>
      <c r="AD5606" s="4"/>
      <c r="AE5606" s="4" t="s">
        <v>733</v>
      </c>
      <c r="AH5606" s="4">
        <v>0</v>
      </c>
      <c r="AI5606" s="4" t="s">
        <v>734</v>
      </c>
      <c r="AJ5606" s="4" t="s">
        <v>735</v>
      </c>
    </row>
    <row r="5607" spans="1:36" x14ac:dyDescent="0.2">
      <c r="A5607" s="4" t="s">
        <v>726</v>
      </c>
      <c r="B5607" s="4" t="s">
        <v>727</v>
      </c>
      <c r="C5607" s="4" t="s">
        <v>728</v>
      </c>
      <c r="D5607" s="4" t="s">
        <v>729</v>
      </c>
      <c r="I5607" s="2">
        <v>46087.458726851852</v>
      </c>
      <c r="J5607" s="4" t="s">
        <v>44</v>
      </c>
      <c r="K5607" s="4">
        <v>70</v>
      </c>
      <c r="L5607" s="4">
        <v>-84.403530000000003</v>
      </c>
      <c r="M5607" s="4">
        <v>9.9365600000000001</v>
      </c>
      <c r="N5607" s="4" t="s">
        <v>966</v>
      </c>
      <c r="O5607" s="4" t="b">
        <v>1</v>
      </c>
      <c r="P5607" s="4" t="b">
        <v>0</v>
      </c>
      <c r="Q5607" s="4" t="b">
        <v>0</v>
      </c>
      <c r="R5607" s="4" t="b">
        <v>0</v>
      </c>
      <c r="S5607" s="4" t="b">
        <v>0</v>
      </c>
      <c r="T5607" s="4" t="b">
        <v>0</v>
      </c>
      <c r="U5607" s="4" t="b">
        <v>0</v>
      </c>
      <c r="V5607" s="4" t="b">
        <v>0</v>
      </c>
      <c r="W5607" s="4" t="b">
        <v>0</v>
      </c>
      <c r="X5607" s="4" t="b">
        <v>1</v>
      </c>
      <c r="Y5607" s="4" t="b">
        <v>1</v>
      </c>
    </row>
    <row r="5608" spans="1:36" x14ac:dyDescent="0.2">
      <c r="A5608" s="4" t="s">
        <v>726</v>
      </c>
      <c r="B5608" s="4" t="s">
        <v>727</v>
      </c>
      <c r="C5608" s="4" t="s">
        <v>728</v>
      </c>
      <c r="D5608" s="4" t="s">
        <v>729</v>
      </c>
      <c r="I5608" s="2">
        <v>46087.458771018515</v>
      </c>
      <c r="J5608" s="4" t="s">
        <v>45</v>
      </c>
      <c r="AB5608" s="4" t="s">
        <v>811</v>
      </c>
      <c r="AC5608" s="4" t="s">
        <v>812</v>
      </c>
      <c r="AD5608" s="4"/>
      <c r="AE5608" s="4" t="s">
        <v>733</v>
      </c>
      <c r="AH5608" s="4">
        <v>48024</v>
      </c>
      <c r="AI5608" s="4" t="s">
        <v>813</v>
      </c>
      <c r="AJ5608" s="4" t="s">
        <v>814</v>
      </c>
    </row>
    <row r="5609" spans="1:36" x14ac:dyDescent="0.2">
      <c r="A5609" s="4" t="s">
        <v>726</v>
      </c>
      <c r="B5609" s="4" t="s">
        <v>727</v>
      </c>
      <c r="C5609" s="4" t="s">
        <v>728</v>
      </c>
      <c r="D5609" s="4" t="s">
        <v>729</v>
      </c>
      <c r="I5609" s="2">
        <v>46087.458807870367</v>
      </c>
      <c r="J5609" s="4" t="s">
        <v>44</v>
      </c>
      <c r="K5609" s="4">
        <v>81</v>
      </c>
      <c r="L5609" s="4">
        <v>-84.40231</v>
      </c>
      <c r="M5609" s="4">
        <v>9.9370899999999995</v>
      </c>
      <c r="N5609" s="4" t="s">
        <v>930</v>
      </c>
      <c r="O5609" s="4" t="b">
        <v>1</v>
      </c>
      <c r="P5609" s="4" t="b">
        <v>0</v>
      </c>
      <c r="Q5609" s="4" t="b">
        <v>0</v>
      </c>
      <c r="R5609" s="4" t="b">
        <v>0</v>
      </c>
      <c r="S5609" s="4" t="b">
        <v>0</v>
      </c>
      <c r="T5609" s="4" t="b">
        <v>0</v>
      </c>
      <c r="U5609" s="4" t="b">
        <v>0</v>
      </c>
      <c r="V5609" s="4" t="b">
        <v>0</v>
      </c>
      <c r="W5609" s="4" t="b">
        <v>0</v>
      </c>
      <c r="X5609" s="4" t="b">
        <v>1</v>
      </c>
      <c r="Y5609" s="4" t="b">
        <v>1</v>
      </c>
    </row>
    <row r="5610" spans="1:36" x14ac:dyDescent="0.2">
      <c r="A5610" s="4" t="s">
        <v>726</v>
      </c>
      <c r="B5610" s="4" t="s">
        <v>727</v>
      </c>
      <c r="C5610" s="4" t="s">
        <v>728</v>
      </c>
      <c r="D5610" s="4" t="s">
        <v>729</v>
      </c>
      <c r="I5610" s="2">
        <v>46087.458808101852</v>
      </c>
      <c r="J5610" s="4" t="s">
        <v>45</v>
      </c>
      <c r="AB5610" s="4" t="s">
        <v>905</v>
      </c>
      <c r="AC5610" s="4" t="s">
        <v>906</v>
      </c>
      <c r="AD5610" s="4"/>
      <c r="AE5610" s="4" t="s">
        <v>733</v>
      </c>
      <c r="AH5610" s="4">
        <v>83</v>
      </c>
      <c r="AI5610" s="4" t="s">
        <v>6</v>
      </c>
      <c r="AJ5610" s="4" t="s">
        <v>907</v>
      </c>
    </row>
    <row r="5611" spans="1:36" x14ac:dyDescent="0.2">
      <c r="A5611" s="4" t="s">
        <v>726</v>
      </c>
      <c r="B5611" s="4" t="s">
        <v>727</v>
      </c>
      <c r="C5611" s="4" t="s">
        <v>728</v>
      </c>
      <c r="D5611" s="4" t="s">
        <v>729</v>
      </c>
      <c r="I5611" s="2">
        <v>46087.458828981478</v>
      </c>
      <c r="J5611" s="4" t="s">
        <v>45</v>
      </c>
      <c r="AB5611" s="4" t="s">
        <v>811</v>
      </c>
      <c r="AC5611" s="4" t="s">
        <v>812</v>
      </c>
      <c r="AD5611" s="4"/>
      <c r="AE5611" s="4" t="s">
        <v>733</v>
      </c>
      <c r="AH5611" s="4">
        <v>3674</v>
      </c>
      <c r="AI5611" s="4" t="s">
        <v>813</v>
      </c>
      <c r="AJ5611" s="4" t="s">
        <v>814</v>
      </c>
    </row>
    <row r="5612" spans="1:36" x14ac:dyDescent="0.2">
      <c r="A5612" s="4" t="s">
        <v>726</v>
      </c>
      <c r="B5612" s="4" t="s">
        <v>727</v>
      </c>
      <c r="C5612" s="4" t="s">
        <v>728</v>
      </c>
      <c r="D5612" s="4" t="s">
        <v>729</v>
      </c>
      <c r="I5612" s="2">
        <v>46087.458877314813</v>
      </c>
      <c r="J5612" s="4" t="s">
        <v>44</v>
      </c>
      <c r="K5612" s="4">
        <v>70</v>
      </c>
      <c r="L5612" s="4">
        <v>-84.401309999999995</v>
      </c>
      <c r="M5612" s="4">
        <v>9.9376300000000004</v>
      </c>
      <c r="N5612" s="4" t="s">
        <v>947</v>
      </c>
      <c r="O5612" s="4" t="b">
        <v>1</v>
      </c>
      <c r="P5612" s="4" t="b">
        <v>0</v>
      </c>
      <c r="Q5612" s="4" t="b">
        <v>0</v>
      </c>
      <c r="R5612" s="4" t="b">
        <v>0</v>
      </c>
      <c r="S5612" s="4" t="b">
        <v>0</v>
      </c>
      <c r="T5612" s="4" t="b">
        <v>0</v>
      </c>
      <c r="U5612" s="4" t="b">
        <v>0</v>
      </c>
      <c r="V5612" s="4" t="b">
        <v>0</v>
      </c>
      <c r="W5612" s="4" t="b">
        <v>0</v>
      </c>
      <c r="X5612" s="4" t="b">
        <v>1</v>
      </c>
      <c r="Y5612" s="4" t="b">
        <v>1</v>
      </c>
    </row>
    <row r="5613" spans="1:36" x14ac:dyDescent="0.2">
      <c r="A5613" s="4" t="s">
        <v>726</v>
      </c>
      <c r="B5613" s="4" t="s">
        <v>727</v>
      </c>
      <c r="C5613" s="4" t="s">
        <v>728</v>
      </c>
      <c r="D5613" s="4" t="s">
        <v>729</v>
      </c>
      <c r="I5613" s="2">
        <v>46087.458935185183</v>
      </c>
      <c r="J5613" s="4" t="s">
        <v>44</v>
      </c>
      <c r="K5613" s="4">
        <v>63</v>
      </c>
      <c r="L5613" s="4">
        <v>-84.400750000000002</v>
      </c>
      <c r="M5613" s="4">
        <v>9.9382400000000004</v>
      </c>
      <c r="N5613" s="4" t="s">
        <v>947</v>
      </c>
      <c r="O5613" s="4" t="b">
        <v>1</v>
      </c>
      <c r="P5613" s="4" t="b">
        <v>0</v>
      </c>
      <c r="Q5613" s="4" t="b">
        <v>0</v>
      </c>
      <c r="R5613" s="4" t="b">
        <v>0</v>
      </c>
      <c r="S5613" s="4" t="b">
        <v>0</v>
      </c>
      <c r="T5613" s="4" t="b">
        <v>0</v>
      </c>
      <c r="U5613" s="4" t="b">
        <v>0</v>
      </c>
      <c r="V5613" s="4" t="b">
        <v>0</v>
      </c>
      <c r="W5613" s="4" t="b">
        <v>0</v>
      </c>
      <c r="X5613" s="4" t="b">
        <v>1</v>
      </c>
      <c r="Y5613" s="4" t="b">
        <v>1</v>
      </c>
    </row>
    <row r="5614" spans="1:36" x14ac:dyDescent="0.2">
      <c r="A5614" s="4" t="s">
        <v>726</v>
      </c>
      <c r="B5614" s="4" t="s">
        <v>727</v>
      </c>
      <c r="C5614" s="4" t="s">
        <v>728</v>
      </c>
      <c r="D5614" s="4" t="s">
        <v>729</v>
      </c>
      <c r="I5614" s="2">
        <v>46087.45897</v>
      </c>
      <c r="J5614" s="4" t="s">
        <v>45</v>
      </c>
      <c r="AB5614" s="4" t="s">
        <v>905</v>
      </c>
      <c r="AC5614" s="4" t="s">
        <v>906</v>
      </c>
      <c r="AD5614" s="4"/>
      <c r="AE5614" s="4" t="s">
        <v>733</v>
      </c>
      <c r="AH5614" s="4">
        <v>61</v>
      </c>
      <c r="AI5614" s="4" t="s">
        <v>6</v>
      </c>
      <c r="AJ5614" s="4" t="s">
        <v>907</v>
      </c>
    </row>
    <row r="5615" spans="1:36" x14ac:dyDescent="0.2">
      <c r="A5615" s="4" t="s">
        <v>726</v>
      </c>
      <c r="B5615" s="4" t="s">
        <v>727</v>
      </c>
      <c r="C5615" s="4" t="s">
        <v>728</v>
      </c>
      <c r="D5615" s="4" t="s">
        <v>729</v>
      </c>
      <c r="I5615" s="2">
        <v>46087.458993055552</v>
      </c>
      <c r="J5615" s="4" t="s">
        <v>44</v>
      </c>
      <c r="K5615" s="4">
        <v>57</v>
      </c>
      <c r="L5615" s="4">
        <v>-84.400480000000002</v>
      </c>
      <c r="M5615" s="4">
        <v>9.9389500000000002</v>
      </c>
      <c r="N5615" s="4" t="s">
        <v>947</v>
      </c>
      <c r="O5615" s="4" t="b">
        <v>1</v>
      </c>
      <c r="P5615" s="4" t="b">
        <v>0</v>
      </c>
      <c r="Q5615" s="4" t="b">
        <v>0</v>
      </c>
      <c r="R5615" s="4" t="b">
        <v>0</v>
      </c>
      <c r="S5615" s="4" t="b">
        <v>0</v>
      </c>
      <c r="T5615" s="4" t="b">
        <v>0</v>
      </c>
      <c r="U5615" s="4" t="b">
        <v>0</v>
      </c>
      <c r="V5615" s="4" t="b">
        <v>0</v>
      </c>
      <c r="W5615" s="4" t="b">
        <v>0</v>
      </c>
      <c r="X5615" s="4" t="b">
        <v>1</v>
      </c>
      <c r="Y5615" s="4" t="b">
        <v>1</v>
      </c>
    </row>
    <row r="5616" spans="1:36" x14ac:dyDescent="0.2">
      <c r="A5616" s="4" t="s">
        <v>726</v>
      </c>
      <c r="B5616" s="4" t="s">
        <v>727</v>
      </c>
      <c r="C5616" s="4" t="s">
        <v>728</v>
      </c>
      <c r="D5616" s="4" t="s">
        <v>729</v>
      </c>
      <c r="I5616" s="2">
        <v>46087.459026736113</v>
      </c>
      <c r="J5616" s="4" t="s">
        <v>45</v>
      </c>
      <c r="AB5616" s="4" t="s">
        <v>811</v>
      </c>
      <c r="AC5616" s="4" t="s">
        <v>812</v>
      </c>
      <c r="AD5616" s="4"/>
      <c r="AE5616" s="4" t="s">
        <v>733</v>
      </c>
      <c r="AH5616" s="4">
        <v>36678</v>
      </c>
      <c r="AI5616" s="4" t="s">
        <v>813</v>
      </c>
      <c r="AJ5616" s="4" t="s">
        <v>814</v>
      </c>
    </row>
    <row r="5617" spans="1:36" x14ac:dyDescent="0.2">
      <c r="A5617" s="4" t="s">
        <v>726</v>
      </c>
      <c r="B5617" s="4" t="s">
        <v>727</v>
      </c>
      <c r="C5617" s="4" t="s">
        <v>728</v>
      </c>
      <c r="D5617" s="4" t="s">
        <v>729</v>
      </c>
      <c r="I5617" s="2">
        <v>46087.459062499998</v>
      </c>
      <c r="J5617" s="4" t="s">
        <v>44</v>
      </c>
      <c r="K5617" s="4">
        <v>57</v>
      </c>
      <c r="L5617" s="4">
        <v>-84.400469999999999</v>
      </c>
      <c r="M5617" s="4">
        <v>9.9398099999999996</v>
      </c>
      <c r="N5617" s="4" t="s">
        <v>947</v>
      </c>
      <c r="O5617" s="4" t="b">
        <v>1</v>
      </c>
      <c r="P5617" s="4" t="b">
        <v>0</v>
      </c>
      <c r="Q5617" s="4" t="b">
        <v>0</v>
      </c>
      <c r="R5617" s="4" t="b">
        <v>0</v>
      </c>
      <c r="S5617" s="4" t="b">
        <v>0</v>
      </c>
      <c r="T5617" s="4" t="b">
        <v>0</v>
      </c>
      <c r="U5617" s="4" t="b">
        <v>0</v>
      </c>
      <c r="V5617" s="4" t="b">
        <v>0</v>
      </c>
      <c r="W5617" s="4" t="b">
        <v>0</v>
      </c>
      <c r="X5617" s="4" t="b">
        <v>1</v>
      </c>
      <c r="Y5617" s="4" t="b">
        <v>1</v>
      </c>
    </row>
    <row r="5618" spans="1:36" x14ac:dyDescent="0.2">
      <c r="A5618" s="4" t="s">
        <v>726</v>
      </c>
      <c r="B5618" s="4" t="s">
        <v>727</v>
      </c>
      <c r="C5618" s="4" t="s">
        <v>728</v>
      </c>
      <c r="D5618" s="4" t="s">
        <v>729</v>
      </c>
      <c r="I5618" s="2">
        <v>46087.45907434028</v>
      </c>
      <c r="J5618" s="4" t="s">
        <v>45</v>
      </c>
      <c r="AB5618" s="4" t="s">
        <v>905</v>
      </c>
      <c r="AC5618" s="4" t="s">
        <v>906</v>
      </c>
      <c r="AD5618" s="4"/>
      <c r="AE5618" s="4" t="s">
        <v>733</v>
      </c>
      <c r="AH5618" s="4">
        <v>58</v>
      </c>
      <c r="AI5618" s="4" t="s">
        <v>6</v>
      </c>
      <c r="AJ5618" s="4" t="s">
        <v>907</v>
      </c>
    </row>
    <row r="5619" spans="1:36" x14ac:dyDescent="0.2">
      <c r="A5619" s="4" t="s">
        <v>726</v>
      </c>
      <c r="B5619" s="4" t="s">
        <v>727</v>
      </c>
      <c r="C5619" s="4" t="s">
        <v>728</v>
      </c>
      <c r="D5619" s="4" t="s">
        <v>729</v>
      </c>
      <c r="I5619" s="2">
        <v>46087.459115081016</v>
      </c>
      <c r="J5619" s="4" t="s">
        <v>45</v>
      </c>
      <c r="AB5619" s="4" t="s">
        <v>772</v>
      </c>
      <c r="AC5619" s="4" t="s">
        <v>773</v>
      </c>
      <c r="AD5619" s="4"/>
      <c r="AE5619" s="4" t="s">
        <v>733</v>
      </c>
      <c r="AH5619" s="4">
        <v>16035</v>
      </c>
      <c r="AI5619" s="4" t="s">
        <v>774</v>
      </c>
      <c r="AJ5619" s="4" t="s">
        <v>775</v>
      </c>
    </row>
    <row r="5620" spans="1:36" x14ac:dyDescent="0.2">
      <c r="A5620" s="4" t="s">
        <v>726</v>
      </c>
      <c r="B5620" s="4" t="s">
        <v>727</v>
      </c>
      <c r="C5620" s="4" t="s">
        <v>728</v>
      </c>
      <c r="D5620" s="4" t="s">
        <v>729</v>
      </c>
      <c r="I5620" s="2">
        <v>46087.459115081016</v>
      </c>
      <c r="J5620" s="4" t="s">
        <v>45</v>
      </c>
      <c r="AB5620" s="4" t="s">
        <v>776</v>
      </c>
      <c r="AC5620" s="4" t="s">
        <v>777</v>
      </c>
      <c r="AD5620" s="4"/>
      <c r="AE5620" s="4" t="s">
        <v>733</v>
      </c>
      <c r="AH5620" s="4">
        <v>16035</v>
      </c>
      <c r="AI5620" s="4" t="s">
        <v>774</v>
      </c>
      <c r="AJ5620" s="4" t="s">
        <v>775</v>
      </c>
    </row>
    <row r="5621" spans="1:36" x14ac:dyDescent="0.2">
      <c r="A5621" s="4" t="s">
        <v>726</v>
      </c>
      <c r="B5621" s="4" t="s">
        <v>727</v>
      </c>
      <c r="C5621" s="4" t="s">
        <v>728</v>
      </c>
      <c r="D5621" s="4" t="s">
        <v>729</v>
      </c>
      <c r="I5621" s="2">
        <v>46087.459143518521</v>
      </c>
      <c r="J5621" s="4" t="s">
        <v>44</v>
      </c>
      <c r="K5621" s="4">
        <v>63</v>
      </c>
      <c r="L5621" s="4">
        <v>-84.400440000000003</v>
      </c>
      <c r="M5621" s="4">
        <v>9.9408300000000001</v>
      </c>
      <c r="N5621" s="4" t="s">
        <v>966</v>
      </c>
      <c r="O5621" s="4" t="b">
        <v>1</v>
      </c>
      <c r="P5621" s="4" t="b">
        <v>0</v>
      </c>
      <c r="Q5621" s="4" t="b">
        <v>0</v>
      </c>
      <c r="R5621" s="4" t="b">
        <v>0</v>
      </c>
      <c r="S5621" s="4" t="b">
        <v>0</v>
      </c>
      <c r="T5621" s="4" t="b">
        <v>0</v>
      </c>
      <c r="U5621" s="4" t="b">
        <v>0</v>
      </c>
      <c r="V5621" s="4" t="b">
        <v>0</v>
      </c>
      <c r="W5621" s="4" t="b">
        <v>0</v>
      </c>
      <c r="X5621" s="4" t="b">
        <v>1</v>
      </c>
      <c r="Y5621" s="4" t="b">
        <v>1</v>
      </c>
    </row>
    <row r="5622" spans="1:36" x14ac:dyDescent="0.2">
      <c r="A5622" s="4" t="s">
        <v>726</v>
      </c>
      <c r="B5622" s="4" t="s">
        <v>727</v>
      </c>
      <c r="C5622" s="4" t="s">
        <v>728</v>
      </c>
      <c r="D5622" s="4" t="s">
        <v>729</v>
      </c>
      <c r="I5622" s="2">
        <v>46087.459143611108</v>
      </c>
      <c r="J5622" s="4" t="s">
        <v>45</v>
      </c>
      <c r="AB5622" s="4" t="s">
        <v>905</v>
      </c>
      <c r="AC5622" s="4" t="s">
        <v>906</v>
      </c>
      <c r="AD5622" s="4"/>
      <c r="AE5622" s="4" t="s">
        <v>733</v>
      </c>
      <c r="AH5622" s="4">
        <v>66</v>
      </c>
      <c r="AI5622" s="4" t="s">
        <v>6</v>
      </c>
      <c r="AJ5622" s="4" t="s">
        <v>907</v>
      </c>
    </row>
    <row r="5623" spans="1:36" x14ac:dyDescent="0.2">
      <c r="A5623" s="4" t="s">
        <v>726</v>
      </c>
      <c r="B5623" s="4" t="s">
        <v>727</v>
      </c>
      <c r="C5623" s="4" t="s">
        <v>728</v>
      </c>
      <c r="D5623" s="4" t="s">
        <v>729</v>
      </c>
      <c r="I5623" s="2">
        <v>46087.459166122688</v>
      </c>
      <c r="J5623" s="4" t="s">
        <v>45</v>
      </c>
      <c r="AB5623" s="4" t="s">
        <v>811</v>
      </c>
      <c r="AC5623" s="4" t="s">
        <v>812</v>
      </c>
      <c r="AD5623" s="4"/>
      <c r="AE5623" s="4" t="s">
        <v>733</v>
      </c>
      <c r="AH5623" s="4">
        <v>-5568</v>
      </c>
      <c r="AI5623" s="4" t="s">
        <v>813</v>
      </c>
      <c r="AJ5623" s="4" t="s">
        <v>814</v>
      </c>
    </row>
    <row r="5624" spans="1:36" x14ac:dyDescent="0.2">
      <c r="A5624" s="4" t="s">
        <v>726</v>
      </c>
      <c r="B5624" s="4" t="s">
        <v>727</v>
      </c>
      <c r="C5624" s="4" t="s">
        <v>728</v>
      </c>
      <c r="D5624" s="4" t="s">
        <v>729</v>
      </c>
      <c r="I5624" s="2">
        <v>46087.459178333331</v>
      </c>
      <c r="J5624" s="4" t="s">
        <v>45</v>
      </c>
      <c r="AB5624" s="4" t="s">
        <v>905</v>
      </c>
      <c r="AC5624" s="4" t="s">
        <v>906</v>
      </c>
      <c r="AD5624" s="4"/>
      <c r="AE5624" s="4" t="s">
        <v>733</v>
      </c>
      <c r="AH5624" s="4">
        <v>62</v>
      </c>
      <c r="AI5624" s="4" t="s">
        <v>6</v>
      </c>
      <c r="AJ5624" s="4" t="s">
        <v>907</v>
      </c>
    </row>
    <row r="5625" spans="1:36" x14ac:dyDescent="0.2">
      <c r="A5625" s="4" t="s">
        <v>726</v>
      </c>
      <c r="B5625" s="4" t="s">
        <v>727</v>
      </c>
      <c r="C5625" s="4" t="s">
        <v>728</v>
      </c>
      <c r="D5625" s="4" t="s">
        <v>729</v>
      </c>
      <c r="I5625" s="2">
        <v>46087.459201388891</v>
      </c>
      <c r="J5625" s="4" t="s">
        <v>44</v>
      </c>
      <c r="K5625" s="4">
        <v>61</v>
      </c>
      <c r="L5625" s="4">
        <v>-84.40016</v>
      </c>
      <c r="M5625" s="4">
        <v>9.9415600000000008</v>
      </c>
      <c r="N5625" s="4" t="s">
        <v>947</v>
      </c>
      <c r="O5625" s="4" t="b">
        <v>1</v>
      </c>
      <c r="P5625" s="4" t="b">
        <v>0</v>
      </c>
      <c r="Q5625" s="4" t="b">
        <v>0</v>
      </c>
      <c r="R5625" s="4" t="b">
        <v>0</v>
      </c>
      <c r="S5625" s="4" t="b">
        <v>0</v>
      </c>
      <c r="T5625" s="4" t="b">
        <v>0</v>
      </c>
      <c r="U5625" s="4" t="b">
        <v>0</v>
      </c>
      <c r="V5625" s="4" t="b">
        <v>0</v>
      </c>
      <c r="W5625" s="4" t="b">
        <v>0</v>
      </c>
      <c r="X5625" s="4" t="b">
        <v>1</v>
      </c>
      <c r="Y5625" s="4" t="b">
        <v>1</v>
      </c>
    </row>
    <row r="5626" spans="1:36" x14ac:dyDescent="0.2">
      <c r="A5626" s="4" t="s">
        <v>726</v>
      </c>
      <c r="B5626" s="4" t="s">
        <v>727</v>
      </c>
      <c r="C5626" s="4" t="s">
        <v>728</v>
      </c>
      <c r="D5626" s="4" t="s">
        <v>729</v>
      </c>
      <c r="I5626" s="2">
        <v>46087.459247500003</v>
      </c>
      <c r="J5626" s="4" t="s">
        <v>45</v>
      </c>
      <c r="AB5626" s="4" t="s">
        <v>811</v>
      </c>
      <c r="AC5626" s="4" t="s">
        <v>812</v>
      </c>
      <c r="AD5626" s="4"/>
      <c r="AE5626" s="4" t="s">
        <v>733</v>
      </c>
      <c r="AH5626" s="4">
        <v>23317</v>
      </c>
      <c r="AI5626" s="4" t="s">
        <v>813</v>
      </c>
      <c r="AJ5626" s="4" t="s">
        <v>814</v>
      </c>
    </row>
    <row r="5627" spans="1:36" x14ac:dyDescent="0.2">
      <c r="A5627" s="4" t="s">
        <v>726</v>
      </c>
      <c r="B5627" s="4" t="s">
        <v>727</v>
      </c>
      <c r="C5627" s="4" t="s">
        <v>728</v>
      </c>
      <c r="D5627" s="4" t="s">
        <v>729</v>
      </c>
      <c r="I5627" s="2">
        <v>46087.459259120369</v>
      </c>
      <c r="J5627" s="4" t="s">
        <v>45</v>
      </c>
      <c r="AB5627" s="4" t="s">
        <v>811</v>
      </c>
      <c r="AC5627" s="4" t="s">
        <v>812</v>
      </c>
      <c r="AD5627" s="4"/>
      <c r="AE5627" s="4" t="s">
        <v>733</v>
      </c>
      <c r="AH5627" s="4">
        <v>-7056</v>
      </c>
      <c r="AI5627" s="4" t="s">
        <v>813</v>
      </c>
      <c r="AJ5627" s="4" t="s">
        <v>814</v>
      </c>
    </row>
    <row r="5628" spans="1:36" x14ac:dyDescent="0.2">
      <c r="A5628" s="4" t="s">
        <v>726</v>
      </c>
      <c r="B5628" s="4" t="s">
        <v>727</v>
      </c>
      <c r="C5628" s="4" t="s">
        <v>728</v>
      </c>
      <c r="D5628" s="4" t="s">
        <v>729</v>
      </c>
      <c r="I5628" s="2">
        <v>46087.45925925926</v>
      </c>
      <c r="J5628" s="4" t="s">
        <v>44</v>
      </c>
      <c r="K5628" s="4">
        <v>68</v>
      </c>
      <c r="L5628" s="4">
        <v>-84.399649999999994</v>
      </c>
      <c r="M5628" s="4">
        <v>9.9421900000000001</v>
      </c>
      <c r="N5628" s="4" t="s">
        <v>928</v>
      </c>
      <c r="O5628" s="4" t="b">
        <v>1</v>
      </c>
      <c r="P5628" s="4" t="b">
        <v>0</v>
      </c>
      <c r="Q5628" s="4" t="b">
        <v>0</v>
      </c>
      <c r="R5628" s="4" t="b">
        <v>0</v>
      </c>
      <c r="S5628" s="4" t="b">
        <v>0</v>
      </c>
      <c r="T5628" s="4" t="b">
        <v>0</v>
      </c>
      <c r="U5628" s="4" t="b">
        <v>0</v>
      </c>
      <c r="V5628" s="4" t="b">
        <v>0</v>
      </c>
      <c r="W5628" s="4" t="b">
        <v>0</v>
      </c>
      <c r="X5628" s="4" t="b">
        <v>1</v>
      </c>
      <c r="Y5628" s="4" t="b">
        <v>1</v>
      </c>
    </row>
    <row r="5629" spans="1:36" x14ac:dyDescent="0.2">
      <c r="A5629" s="4" t="s">
        <v>726</v>
      </c>
      <c r="B5629" s="4" t="s">
        <v>727</v>
      </c>
      <c r="C5629" s="4" t="s">
        <v>728</v>
      </c>
      <c r="D5629" s="4" t="s">
        <v>729</v>
      </c>
      <c r="I5629" s="2">
        <v>46087.459259664349</v>
      </c>
      <c r="J5629" s="4" t="s">
        <v>45</v>
      </c>
      <c r="AB5629" s="4" t="s">
        <v>905</v>
      </c>
      <c r="AC5629" s="4" t="s">
        <v>906</v>
      </c>
      <c r="AD5629" s="4"/>
      <c r="AE5629" s="4" t="s">
        <v>733</v>
      </c>
      <c r="AH5629" s="4">
        <v>70</v>
      </c>
      <c r="AI5629" s="4" t="s">
        <v>6</v>
      </c>
      <c r="AJ5629" s="4" t="s">
        <v>907</v>
      </c>
    </row>
    <row r="5630" spans="1:36" x14ac:dyDescent="0.2">
      <c r="A5630" s="4" t="s">
        <v>726</v>
      </c>
      <c r="B5630" s="4" t="s">
        <v>727</v>
      </c>
      <c r="C5630" s="4" t="s">
        <v>728</v>
      </c>
      <c r="D5630" s="4" t="s">
        <v>729</v>
      </c>
      <c r="I5630" s="2">
        <v>46087.459305555552</v>
      </c>
      <c r="J5630" s="4" t="s">
        <v>44</v>
      </c>
      <c r="K5630" s="4">
        <v>63</v>
      </c>
      <c r="L5630" s="4">
        <v>-84.399100000000004</v>
      </c>
      <c r="M5630" s="4">
        <v>9.9425600000000003</v>
      </c>
      <c r="N5630" s="4" t="s">
        <v>928</v>
      </c>
      <c r="O5630" s="4" t="b">
        <v>1</v>
      </c>
      <c r="P5630" s="4" t="b">
        <v>0</v>
      </c>
      <c r="Q5630" s="4" t="b">
        <v>0</v>
      </c>
      <c r="R5630" s="4" t="b">
        <v>0</v>
      </c>
      <c r="S5630" s="4" t="b">
        <v>0</v>
      </c>
      <c r="T5630" s="4" t="b">
        <v>0</v>
      </c>
      <c r="U5630" s="4" t="b">
        <v>0</v>
      </c>
      <c r="V5630" s="4" t="b">
        <v>0</v>
      </c>
      <c r="W5630" s="4" t="b">
        <v>0</v>
      </c>
      <c r="X5630" s="4" t="b">
        <v>1</v>
      </c>
      <c r="Y5630" s="4" t="b">
        <v>1</v>
      </c>
    </row>
    <row r="5631" spans="1:36" x14ac:dyDescent="0.2">
      <c r="A5631" s="4" t="s">
        <v>726</v>
      </c>
      <c r="B5631" s="4" t="s">
        <v>727</v>
      </c>
      <c r="C5631" s="4" t="s">
        <v>728</v>
      </c>
      <c r="D5631" s="4" t="s">
        <v>729</v>
      </c>
      <c r="I5631" s="2">
        <v>46087.459317222223</v>
      </c>
      <c r="J5631" s="4" t="s">
        <v>45</v>
      </c>
      <c r="AB5631" s="4" t="s">
        <v>905</v>
      </c>
      <c r="AC5631" s="4" t="s">
        <v>906</v>
      </c>
      <c r="AD5631" s="4"/>
      <c r="AE5631" s="4" t="s">
        <v>733</v>
      </c>
      <c r="AH5631" s="4">
        <v>61</v>
      </c>
      <c r="AI5631" s="4" t="s">
        <v>6</v>
      </c>
      <c r="AJ5631" s="4" t="s">
        <v>907</v>
      </c>
    </row>
    <row r="5632" spans="1:36" x14ac:dyDescent="0.2">
      <c r="A5632" s="4" t="s">
        <v>726</v>
      </c>
      <c r="B5632" s="4" t="s">
        <v>727</v>
      </c>
      <c r="C5632" s="4" t="s">
        <v>728</v>
      </c>
      <c r="D5632" s="4" t="s">
        <v>729</v>
      </c>
      <c r="I5632" s="2">
        <v>46087.459335624997</v>
      </c>
      <c r="J5632" s="4" t="s">
        <v>45</v>
      </c>
      <c r="AB5632" s="4" t="s">
        <v>797</v>
      </c>
      <c r="AC5632" s="4" t="s">
        <v>798</v>
      </c>
      <c r="AD5632" s="4"/>
      <c r="AE5632" s="4" t="s">
        <v>733</v>
      </c>
      <c r="AH5632" s="4">
        <v>27.560000000000002</v>
      </c>
      <c r="AI5632" s="4" t="s">
        <v>799</v>
      </c>
      <c r="AJ5632" s="4" t="s">
        <v>800</v>
      </c>
    </row>
    <row r="5633" spans="1:37" x14ac:dyDescent="0.2">
      <c r="A5633" s="4" t="s">
        <v>726</v>
      </c>
      <c r="B5633" s="4" t="s">
        <v>727</v>
      </c>
      <c r="C5633" s="4" t="s">
        <v>728</v>
      </c>
      <c r="D5633" s="4" t="s">
        <v>729</v>
      </c>
      <c r="I5633" s="2">
        <v>46087.459371793979</v>
      </c>
      <c r="J5633" s="4" t="s">
        <v>45</v>
      </c>
      <c r="AB5633" s="4" t="s">
        <v>972</v>
      </c>
      <c r="AC5633" s="4" t="s">
        <v>973</v>
      </c>
      <c r="AD5633" s="4"/>
      <c r="AE5633" s="4" t="s">
        <v>733</v>
      </c>
      <c r="AH5633" s="4">
        <v>2</v>
      </c>
      <c r="AI5633" s="4" t="s">
        <v>774</v>
      </c>
      <c r="AJ5633" s="4" t="s">
        <v>775</v>
      </c>
    </row>
    <row r="5634" spans="1:37" x14ac:dyDescent="0.2">
      <c r="A5634" s="4" t="s">
        <v>726</v>
      </c>
      <c r="B5634" s="4" t="s">
        <v>727</v>
      </c>
      <c r="C5634" s="4" t="s">
        <v>728</v>
      </c>
      <c r="D5634" s="4" t="s">
        <v>729</v>
      </c>
      <c r="I5634" s="2">
        <v>46087.459374999999</v>
      </c>
      <c r="J5634" s="4" t="s">
        <v>44</v>
      </c>
      <c r="K5634" s="4">
        <v>63</v>
      </c>
      <c r="L5634" s="4">
        <v>-84.398219999999995</v>
      </c>
      <c r="M5634" s="4">
        <v>9.9428099999999997</v>
      </c>
      <c r="N5634" s="4" t="s">
        <v>928</v>
      </c>
      <c r="O5634" s="4" t="b">
        <v>1</v>
      </c>
      <c r="P5634" s="4" t="b">
        <v>0</v>
      </c>
      <c r="Q5634" s="4" t="b">
        <v>0</v>
      </c>
      <c r="R5634" s="4" t="b">
        <v>0</v>
      </c>
      <c r="S5634" s="4" t="b">
        <v>0</v>
      </c>
      <c r="T5634" s="4" t="b">
        <v>0</v>
      </c>
      <c r="U5634" s="4" t="b">
        <v>0</v>
      </c>
      <c r="V5634" s="4" t="b">
        <v>0</v>
      </c>
      <c r="W5634" s="4" t="b">
        <v>0</v>
      </c>
      <c r="X5634" s="4" t="b">
        <v>1</v>
      </c>
      <c r="Y5634" s="4" t="b">
        <v>1</v>
      </c>
    </row>
    <row r="5635" spans="1:37" x14ac:dyDescent="0.2">
      <c r="A5635" s="4" t="s">
        <v>726</v>
      </c>
      <c r="B5635" s="4" t="s">
        <v>727</v>
      </c>
      <c r="C5635" s="4" t="s">
        <v>728</v>
      </c>
      <c r="D5635" s="4" t="s">
        <v>729</v>
      </c>
      <c r="I5635" s="2">
        <v>46087.459410266201</v>
      </c>
      <c r="J5635" s="4" t="s">
        <v>45</v>
      </c>
      <c r="AB5635" s="4" t="s">
        <v>811</v>
      </c>
      <c r="AC5635" s="4" t="s">
        <v>812</v>
      </c>
      <c r="AD5635" s="4"/>
      <c r="AE5635" s="4" t="s">
        <v>733</v>
      </c>
      <c r="AH5635" s="4">
        <v>34388</v>
      </c>
      <c r="AI5635" s="4" t="s">
        <v>813</v>
      </c>
      <c r="AJ5635" s="4" t="s">
        <v>814</v>
      </c>
    </row>
    <row r="5636" spans="1:37" x14ac:dyDescent="0.2">
      <c r="A5636" s="4" t="s">
        <v>726</v>
      </c>
      <c r="B5636" s="4" t="s">
        <v>727</v>
      </c>
      <c r="C5636" s="4" t="s">
        <v>728</v>
      </c>
      <c r="D5636" s="4" t="s">
        <v>729</v>
      </c>
      <c r="I5636" s="2">
        <v>46087.459432870368</v>
      </c>
      <c r="J5636" s="4" t="s">
        <v>44</v>
      </c>
      <c r="K5636" s="4">
        <v>70</v>
      </c>
      <c r="L5636" s="4">
        <v>-84.397379999999998</v>
      </c>
      <c r="M5636" s="4">
        <v>9.9427400000000006</v>
      </c>
      <c r="N5636" s="4" t="s">
        <v>947</v>
      </c>
      <c r="O5636" s="4" t="b">
        <v>1</v>
      </c>
      <c r="P5636" s="4" t="b">
        <v>0</v>
      </c>
      <c r="Q5636" s="4" t="b">
        <v>0</v>
      </c>
      <c r="R5636" s="4" t="b">
        <v>0</v>
      </c>
      <c r="S5636" s="4" t="b">
        <v>0</v>
      </c>
      <c r="T5636" s="4" t="b">
        <v>0</v>
      </c>
      <c r="U5636" s="4" t="b">
        <v>0</v>
      </c>
      <c r="V5636" s="4" t="b">
        <v>0</v>
      </c>
      <c r="W5636" s="4" t="b">
        <v>0</v>
      </c>
      <c r="X5636" s="4" t="b">
        <v>1</v>
      </c>
      <c r="Y5636" s="4" t="b">
        <v>1</v>
      </c>
    </row>
    <row r="5637" spans="1:37" x14ac:dyDescent="0.2">
      <c r="A5637" s="4" t="s">
        <v>726</v>
      </c>
      <c r="B5637" s="4" t="s">
        <v>727</v>
      </c>
      <c r="C5637" s="4" t="s">
        <v>728</v>
      </c>
      <c r="D5637" s="4" t="s">
        <v>729</v>
      </c>
      <c r="I5637" s="2">
        <v>46087.45943318287</v>
      </c>
      <c r="J5637" s="4" t="s">
        <v>45</v>
      </c>
      <c r="AB5637" s="4" t="s">
        <v>905</v>
      </c>
      <c r="AC5637" s="4" t="s">
        <v>906</v>
      </c>
      <c r="AD5637" s="4"/>
      <c r="AE5637" s="4" t="s">
        <v>733</v>
      </c>
      <c r="AH5637" s="4">
        <v>72</v>
      </c>
      <c r="AI5637" s="4" t="s">
        <v>6</v>
      </c>
      <c r="AJ5637" s="4" t="s">
        <v>907</v>
      </c>
    </row>
    <row r="5638" spans="1:37" x14ac:dyDescent="0.2">
      <c r="A5638" s="4" t="s">
        <v>726</v>
      </c>
      <c r="B5638" s="4" t="s">
        <v>727</v>
      </c>
      <c r="C5638" s="4" t="s">
        <v>728</v>
      </c>
      <c r="D5638" s="4" t="s">
        <v>729</v>
      </c>
      <c r="I5638" s="2">
        <v>46087.459479166668</v>
      </c>
      <c r="J5638" s="4" t="s">
        <v>44</v>
      </c>
      <c r="K5638" s="4">
        <v>66</v>
      </c>
      <c r="L5638" s="4">
        <v>-84.396739999999994</v>
      </c>
      <c r="M5638" s="4">
        <v>9.9424700000000001</v>
      </c>
      <c r="N5638" s="4" t="s">
        <v>928</v>
      </c>
      <c r="O5638" s="4" t="b">
        <v>1</v>
      </c>
      <c r="P5638" s="4" t="b">
        <v>0</v>
      </c>
      <c r="Q5638" s="4" t="b">
        <v>0</v>
      </c>
      <c r="R5638" s="4" t="b">
        <v>0</v>
      </c>
      <c r="S5638" s="4" t="b">
        <v>0</v>
      </c>
      <c r="T5638" s="4" t="b">
        <v>0</v>
      </c>
      <c r="U5638" s="4" t="b">
        <v>0</v>
      </c>
      <c r="V5638" s="4" t="b">
        <v>0</v>
      </c>
      <c r="W5638" s="4" t="b">
        <v>0</v>
      </c>
      <c r="X5638" s="4" t="b">
        <v>1</v>
      </c>
      <c r="Y5638" s="4" t="b">
        <v>1</v>
      </c>
    </row>
    <row r="5639" spans="1:37" x14ac:dyDescent="0.2">
      <c r="A5639" s="4" t="s">
        <v>726</v>
      </c>
      <c r="B5639" s="4" t="s">
        <v>727</v>
      </c>
      <c r="C5639" s="4" t="s">
        <v>728</v>
      </c>
      <c r="D5639" s="4" t="s">
        <v>729</v>
      </c>
      <c r="I5639" s="2">
        <v>46087.459490972222</v>
      </c>
      <c r="J5639" s="4" t="s">
        <v>45</v>
      </c>
      <c r="AB5639" s="4" t="s">
        <v>905</v>
      </c>
      <c r="AC5639" s="4" t="s">
        <v>906</v>
      </c>
      <c r="AD5639" s="4"/>
      <c r="AE5639" s="4" t="s">
        <v>733</v>
      </c>
      <c r="AH5639" s="4">
        <v>66</v>
      </c>
      <c r="AI5639" s="4" t="s">
        <v>6</v>
      </c>
      <c r="AJ5639" s="4" t="s">
        <v>907</v>
      </c>
    </row>
    <row r="5640" spans="1:37" x14ac:dyDescent="0.2">
      <c r="A5640" s="4" t="s">
        <v>726</v>
      </c>
      <c r="B5640" s="4" t="s">
        <v>727</v>
      </c>
      <c r="C5640" s="4" t="s">
        <v>728</v>
      </c>
      <c r="D5640" s="4" t="s">
        <v>729</v>
      </c>
      <c r="I5640" s="2">
        <v>46087.459515196759</v>
      </c>
      <c r="J5640" s="4" t="s">
        <v>45</v>
      </c>
      <c r="AB5640" s="4" t="s">
        <v>811</v>
      </c>
      <c r="AC5640" s="4" t="s">
        <v>812</v>
      </c>
      <c r="AD5640" s="4"/>
      <c r="AE5640" s="4" t="s">
        <v>733</v>
      </c>
      <c r="AH5640" s="4">
        <v>-5262</v>
      </c>
      <c r="AI5640" s="4" t="s">
        <v>813</v>
      </c>
      <c r="AJ5640" s="4" t="s">
        <v>814</v>
      </c>
    </row>
    <row r="5641" spans="1:37" x14ac:dyDescent="0.2">
      <c r="A5641" s="4" t="s">
        <v>726</v>
      </c>
      <c r="B5641" s="4" t="s">
        <v>727</v>
      </c>
      <c r="C5641" s="4" t="s">
        <v>728</v>
      </c>
      <c r="D5641" s="4" t="s">
        <v>729</v>
      </c>
      <c r="I5641" s="2">
        <v>46087.45953753472</v>
      </c>
      <c r="J5641" s="4" t="s">
        <v>45</v>
      </c>
      <c r="AB5641" s="4" t="s">
        <v>851</v>
      </c>
      <c r="AC5641" s="4" t="s">
        <v>852</v>
      </c>
      <c r="AD5641" s="4"/>
      <c r="AE5641" s="4" t="s">
        <v>733</v>
      </c>
      <c r="AH5641" s="4">
        <v>2</v>
      </c>
      <c r="AI5641" s="4" t="s">
        <v>734</v>
      </c>
      <c r="AJ5641" s="4" t="s">
        <v>735</v>
      </c>
    </row>
    <row r="5642" spans="1:37" x14ac:dyDescent="0.2">
      <c r="A5642" s="4" t="s">
        <v>726</v>
      </c>
      <c r="B5642" s="4" t="s">
        <v>727</v>
      </c>
      <c r="C5642" s="4" t="s">
        <v>728</v>
      </c>
      <c r="D5642" s="4" t="s">
        <v>729</v>
      </c>
      <c r="I5642" s="2">
        <v>46087.459537581017</v>
      </c>
      <c r="J5642" s="4" t="s">
        <v>737</v>
      </c>
      <c r="N5642" s="4" t="s">
        <v>853</v>
      </c>
      <c r="AK5642" s="4" t="s">
        <v>1308</v>
      </c>
    </row>
    <row r="5643" spans="1:37" x14ac:dyDescent="0.2">
      <c r="A5643" s="4" t="s">
        <v>726</v>
      </c>
      <c r="B5643" s="4" t="s">
        <v>727</v>
      </c>
      <c r="C5643" s="4" t="s">
        <v>728</v>
      </c>
      <c r="D5643" s="4" t="s">
        <v>729</v>
      </c>
      <c r="I5643" s="2">
        <v>46087.459537581017</v>
      </c>
      <c r="J5643" s="4" t="s">
        <v>45</v>
      </c>
      <c r="AB5643" s="4" t="s">
        <v>855</v>
      </c>
      <c r="AC5643" s="4" t="s">
        <v>856</v>
      </c>
      <c r="AD5643" s="4"/>
      <c r="AE5643" s="4" t="s">
        <v>733</v>
      </c>
      <c r="AH5643" s="4">
        <v>96</v>
      </c>
      <c r="AI5643" s="4" t="s">
        <v>734</v>
      </c>
      <c r="AJ5643" s="4" t="s">
        <v>735</v>
      </c>
    </row>
    <row r="5644" spans="1:37" x14ac:dyDescent="0.2">
      <c r="A5644" s="4" t="s">
        <v>726</v>
      </c>
      <c r="B5644" s="4" t="s">
        <v>727</v>
      </c>
      <c r="C5644" s="4" t="s">
        <v>728</v>
      </c>
      <c r="D5644" s="4" t="s">
        <v>729</v>
      </c>
      <c r="I5644" s="2">
        <v>46087.459548611114</v>
      </c>
      <c r="J5644" s="4" t="s">
        <v>44</v>
      </c>
      <c r="K5644" s="4">
        <v>52</v>
      </c>
      <c r="L5644" s="4">
        <v>-84.396050000000002</v>
      </c>
      <c r="M5644" s="4">
        <v>9.9418900000000008</v>
      </c>
      <c r="N5644" s="4" t="s">
        <v>928</v>
      </c>
      <c r="O5644" s="4" t="b">
        <v>1</v>
      </c>
      <c r="P5644" s="4" t="b">
        <v>0</v>
      </c>
      <c r="Q5644" s="4" t="b">
        <v>0</v>
      </c>
      <c r="R5644" s="4" t="b">
        <v>0</v>
      </c>
      <c r="S5644" s="4" t="b">
        <v>0</v>
      </c>
      <c r="T5644" s="4" t="b">
        <v>0</v>
      </c>
      <c r="U5644" s="4" t="b">
        <v>0</v>
      </c>
      <c r="V5644" s="4" t="b">
        <v>0</v>
      </c>
      <c r="W5644" s="4" t="b">
        <v>0</v>
      </c>
      <c r="X5644" s="4" t="b">
        <v>1</v>
      </c>
      <c r="Y5644" s="4" t="b">
        <v>1</v>
      </c>
    </row>
    <row r="5645" spans="1:37" x14ac:dyDescent="0.2">
      <c r="A5645" s="4" t="s">
        <v>726</v>
      </c>
      <c r="B5645" s="4" t="s">
        <v>727</v>
      </c>
      <c r="C5645" s="4" t="s">
        <v>728</v>
      </c>
      <c r="D5645" s="4" t="s">
        <v>729</v>
      </c>
      <c r="I5645" s="2">
        <v>46087.459548923609</v>
      </c>
      <c r="J5645" s="4" t="s">
        <v>737</v>
      </c>
      <c r="N5645" s="4" t="s">
        <v>963</v>
      </c>
      <c r="AK5645" s="4" t="s">
        <v>1309</v>
      </c>
    </row>
    <row r="5646" spans="1:37" x14ac:dyDescent="0.2">
      <c r="A5646" s="4" t="s">
        <v>726</v>
      </c>
      <c r="B5646" s="4" t="s">
        <v>727</v>
      </c>
      <c r="C5646" s="4" t="s">
        <v>728</v>
      </c>
      <c r="D5646" s="4" t="s">
        <v>729</v>
      </c>
      <c r="I5646" s="2">
        <v>46087.45957175926</v>
      </c>
      <c r="J5646" s="4" t="s">
        <v>44</v>
      </c>
      <c r="K5646" s="4">
        <v>46</v>
      </c>
      <c r="L5646" s="4">
        <v>-84.395899999999997</v>
      </c>
      <c r="M5646" s="4">
        <v>9.9416899999999995</v>
      </c>
      <c r="N5646" s="4" t="s">
        <v>930</v>
      </c>
      <c r="O5646" s="4" t="b">
        <v>1</v>
      </c>
      <c r="P5646" s="4" t="b">
        <v>0</v>
      </c>
      <c r="Q5646" s="4" t="b">
        <v>0</v>
      </c>
      <c r="R5646" s="4" t="b">
        <v>0</v>
      </c>
      <c r="S5646" s="4" t="b">
        <v>0</v>
      </c>
      <c r="T5646" s="4" t="b">
        <v>0</v>
      </c>
      <c r="U5646" s="4" t="b">
        <v>0</v>
      </c>
      <c r="V5646" s="4" t="b">
        <v>0</v>
      </c>
      <c r="W5646" s="4" t="b">
        <v>0</v>
      </c>
      <c r="X5646" s="4" t="b">
        <v>1</v>
      </c>
      <c r="Y5646" s="4" t="b">
        <v>1</v>
      </c>
    </row>
    <row r="5647" spans="1:37" x14ac:dyDescent="0.2">
      <c r="A5647" s="4" t="s">
        <v>726</v>
      </c>
      <c r="B5647" s="4" t="s">
        <v>727</v>
      </c>
      <c r="C5647" s="4" t="s">
        <v>728</v>
      </c>
      <c r="D5647" s="4" t="s">
        <v>729</v>
      </c>
      <c r="I5647" s="2">
        <v>46087.45957175926</v>
      </c>
      <c r="J5647" s="4" t="s">
        <v>45</v>
      </c>
      <c r="AB5647" s="4" t="s">
        <v>905</v>
      </c>
      <c r="AC5647" s="4" t="s">
        <v>906</v>
      </c>
      <c r="AD5647" s="4"/>
      <c r="AE5647" s="4" t="s">
        <v>733</v>
      </c>
      <c r="AH5647" s="4">
        <v>47</v>
      </c>
      <c r="AI5647" s="4" t="s">
        <v>6</v>
      </c>
      <c r="AJ5647" s="4" t="s">
        <v>907</v>
      </c>
    </row>
    <row r="5648" spans="1:37" x14ac:dyDescent="0.2">
      <c r="A5648" s="4" t="s">
        <v>726</v>
      </c>
      <c r="B5648" s="4" t="s">
        <v>727</v>
      </c>
      <c r="C5648" s="4" t="s">
        <v>728</v>
      </c>
      <c r="D5648" s="4" t="s">
        <v>729</v>
      </c>
      <c r="I5648" s="2">
        <v>46087.459596539353</v>
      </c>
      <c r="J5648" s="4" t="s">
        <v>45</v>
      </c>
      <c r="AB5648" s="4" t="s">
        <v>811</v>
      </c>
      <c r="AC5648" s="4" t="s">
        <v>812</v>
      </c>
      <c r="AD5648" s="4"/>
      <c r="AE5648" s="4" t="s">
        <v>733</v>
      </c>
      <c r="AH5648" s="4">
        <v>20140</v>
      </c>
      <c r="AI5648" s="4" t="s">
        <v>813</v>
      </c>
      <c r="AJ5648" s="4" t="s">
        <v>814</v>
      </c>
    </row>
    <row r="5649" spans="1:36" x14ac:dyDescent="0.2">
      <c r="A5649" s="4" t="s">
        <v>726</v>
      </c>
      <c r="B5649" s="4" t="s">
        <v>727</v>
      </c>
      <c r="C5649" s="4" t="s">
        <v>728</v>
      </c>
      <c r="D5649" s="4" t="s">
        <v>729</v>
      </c>
      <c r="I5649" s="2">
        <v>46087.459606481483</v>
      </c>
      <c r="J5649" s="4" t="s">
        <v>44</v>
      </c>
      <c r="K5649" s="4">
        <v>48</v>
      </c>
      <c r="L5649" s="4">
        <v>-84.395679999999999</v>
      </c>
      <c r="M5649" s="4">
        <v>9.9414200000000008</v>
      </c>
      <c r="N5649" s="4" t="s">
        <v>928</v>
      </c>
      <c r="O5649" s="4" t="b">
        <v>1</v>
      </c>
      <c r="P5649" s="4" t="b">
        <v>0</v>
      </c>
      <c r="Q5649" s="4" t="b">
        <v>0</v>
      </c>
      <c r="R5649" s="4" t="b">
        <v>0</v>
      </c>
      <c r="S5649" s="4" t="b">
        <v>0</v>
      </c>
      <c r="T5649" s="4" t="b">
        <v>0</v>
      </c>
      <c r="U5649" s="4" t="b">
        <v>0</v>
      </c>
      <c r="V5649" s="4" t="b">
        <v>0</v>
      </c>
      <c r="W5649" s="4" t="b">
        <v>0</v>
      </c>
      <c r="X5649" s="4" t="b">
        <v>1</v>
      </c>
      <c r="Y5649" s="4" t="b">
        <v>1</v>
      </c>
    </row>
    <row r="5650" spans="1:36" x14ac:dyDescent="0.2">
      <c r="A5650" s="4" t="s">
        <v>726</v>
      </c>
      <c r="B5650" s="4" t="s">
        <v>727</v>
      </c>
      <c r="C5650" s="4" t="s">
        <v>728</v>
      </c>
      <c r="D5650" s="4" t="s">
        <v>729</v>
      </c>
      <c r="I5650" s="2">
        <v>46087.459652777776</v>
      </c>
      <c r="J5650" s="4" t="s">
        <v>44</v>
      </c>
      <c r="K5650" s="4">
        <v>53</v>
      </c>
      <c r="L5650" s="4">
        <v>-84.395309999999995</v>
      </c>
      <c r="M5650" s="4">
        <v>9.9410500000000006</v>
      </c>
      <c r="N5650" s="4" t="s">
        <v>966</v>
      </c>
      <c r="O5650" s="4" t="b">
        <v>1</v>
      </c>
      <c r="P5650" s="4" t="b">
        <v>0</v>
      </c>
      <c r="Q5650" s="4" t="b">
        <v>0</v>
      </c>
      <c r="R5650" s="4" t="b">
        <v>0</v>
      </c>
      <c r="S5650" s="4" t="b">
        <v>0</v>
      </c>
      <c r="T5650" s="4" t="b">
        <v>0</v>
      </c>
      <c r="U5650" s="4" t="b">
        <v>0</v>
      </c>
      <c r="V5650" s="4" t="b">
        <v>0</v>
      </c>
      <c r="W5650" s="4" t="b">
        <v>0</v>
      </c>
      <c r="X5650" s="4" t="b">
        <v>1</v>
      </c>
      <c r="Y5650" s="4" t="b">
        <v>1</v>
      </c>
    </row>
    <row r="5651" spans="1:36" x14ac:dyDescent="0.2">
      <c r="A5651" s="4" t="s">
        <v>726</v>
      </c>
      <c r="B5651" s="4" t="s">
        <v>727</v>
      </c>
      <c r="C5651" s="4" t="s">
        <v>728</v>
      </c>
      <c r="D5651" s="4" t="s">
        <v>729</v>
      </c>
      <c r="I5651" s="2">
        <v>46087.459710648145</v>
      </c>
      <c r="J5651" s="4" t="s">
        <v>44</v>
      </c>
      <c r="K5651" s="4">
        <v>55</v>
      </c>
      <c r="L5651" s="4">
        <v>-84.3947</v>
      </c>
      <c r="M5651" s="4">
        <v>9.9407200000000007</v>
      </c>
      <c r="N5651" s="4" t="s">
        <v>947</v>
      </c>
      <c r="O5651" s="4" t="b">
        <v>1</v>
      </c>
      <c r="P5651" s="4" t="b">
        <v>0</v>
      </c>
      <c r="Q5651" s="4" t="b">
        <v>0</v>
      </c>
      <c r="R5651" s="4" t="b">
        <v>0</v>
      </c>
      <c r="S5651" s="4" t="b">
        <v>0</v>
      </c>
      <c r="T5651" s="4" t="b">
        <v>0</v>
      </c>
      <c r="U5651" s="4" t="b">
        <v>0</v>
      </c>
      <c r="V5651" s="4" t="b">
        <v>0</v>
      </c>
      <c r="W5651" s="4" t="b">
        <v>0</v>
      </c>
      <c r="X5651" s="4" t="b">
        <v>1</v>
      </c>
      <c r="Y5651" s="4" t="b">
        <v>1</v>
      </c>
    </row>
    <row r="5652" spans="1:36" x14ac:dyDescent="0.2">
      <c r="A5652" s="4" t="s">
        <v>726</v>
      </c>
      <c r="B5652" s="4" t="s">
        <v>727</v>
      </c>
      <c r="C5652" s="4" t="s">
        <v>728</v>
      </c>
      <c r="D5652" s="4" t="s">
        <v>729</v>
      </c>
      <c r="I5652" s="2">
        <v>46087.459780092591</v>
      </c>
      <c r="J5652" s="4" t="s">
        <v>44</v>
      </c>
      <c r="K5652" s="4">
        <v>61</v>
      </c>
      <c r="L5652" s="4">
        <v>-84.393839999999997</v>
      </c>
      <c r="M5652" s="4">
        <v>9.9405999999999999</v>
      </c>
      <c r="N5652" s="4" t="s">
        <v>947</v>
      </c>
      <c r="O5652" s="4" t="b">
        <v>1</v>
      </c>
      <c r="P5652" s="4" t="b">
        <v>0</v>
      </c>
      <c r="Q5652" s="4" t="b">
        <v>0</v>
      </c>
      <c r="R5652" s="4" t="b">
        <v>0</v>
      </c>
      <c r="S5652" s="4" t="b">
        <v>0</v>
      </c>
      <c r="T5652" s="4" t="b">
        <v>0</v>
      </c>
      <c r="U5652" s="4" t="b">
        <v>0</v>
      </c>
      <c r="V5652" s="4" t="b">
        <v>0</v>
      </c>
      <c r="W5652" s="4" t="b">
        <v>0</v>
      </c>
      <c r="X5652" s="4" t="b">
        <v>1</v>
      </c>
      <c r="Y5652" s="4" t="b">
        <v>1</v>
      </c>
    </row>
    <row r="5653" spans="1:36" x14ac:dyDescent="0.2">
      <c r="A5653" s="4" t="s">
        <v>726</v>
      </c>
      <c r="B5653" s="4" t="s">
        <v>727</v>
      </c>
      <c r="C5653" s="4" t="s">
        <v>728</v>
      </c>
      <c r="D5653" s="4" t="s">
        <v>729</v>
      </c>
      <c r="I5653" s="2">
        <v>46087.459791851848</v>
      </c>
      <c r="J5653" s="4" t="s">
        <v>45</v>
      </c>
      <c r="AB5653" s="4" t="s">
        <v>905</v>
      </c>
      <c r="AC5653" s="4" t="s">
        <v>906</v>
      </c>
      <c r="AD5653" s="4"/>
      <c r="AE5653" s="4" t="s">
        <v>733</v>
      </c>
      <c r="AH5653" s="4">
        <v>64</v>
      </c>
      <c r="AI5653" s="4" t="s">
        <v>6</v>
      </c>
      <c r="AJ5653" s="4" t="s">
        <v>907</v>
      </c>
    </row>
    <row r="5654" spans="1:36" x14ac:dyDescent="0.2">
      <c r="A5654" s="4" t="s">
        <v>726</v>
      </c>
      <c r="B5654" s="4" t="s">
        <v>727</v>
      </c>
      <c r="C5654" s="4" t="s">
        <v>728</v>
      </c>
      <c r="D5654" s="4" t="s">
        <v>729</v>
      </c>
      <c r="I5654" s="2">
        <v>46087.459792164351</v>
      </c>
      <c r="J5654" s="4" t="s">
        <v>45</v>
      </c>
      <c r="AB5654" s="4" t="s">
        <v>772</v>
      </c>
      <c r="AC5654" s="4" t="s">
        <v>773</v>
      </c>
      <c r="AD5654" s="4"/>
      <c r="AE5654" s="4" t="s">
        <v>733</v>
      </c>
      <c r="AH5654" s="4">
        <v>16036</v>
      </c>
      <c r="AI5654" s="4" t="s">
        <v>774</v>
      </c>
      <c r="AJ5654" s="4" t="s">
        <v>775</v>
      </c>
    </row>
    <row r="5655" spans="1:36" x14ac:dyDescent="0.2">
      <c r="A5655" s="4" t="s">
        <v>726</v>
      </c>
      <c r="B5655" s="4" t="s">
        <v>727</v>
      </c>
      <c r="C5655" s="4" t="s">
        <v>728</v>
      </c>
      <c r="D5655" s="4" t="s">
        <v>729</v>
      </c>
      <c r="I5655" s="2">
        <v>46087.459792164351</v>
      </c>
      <c r="J5655" s="4" t="s">
        <v>45</v>
      </c>
      <c r="AB5655" s="4" t="s">
        <v>776</v>
      </c>
      <c r="AC5655" s="4" t="s">
        <v>777</v>
      </c>
      <c r="AD5655" s="4"/>
      <c r="AE5655" s="4" t="s">
        <v>733</v>
      </c>
      <c r="AH5655" s="4">
        <v>16036</v>
      </c>
      <c r="AI5655" s="4" t="s">
        <v>774</v>
      </c>
      <c r="AJ5655" s="4" t="s">
        <v>775</v>
      </c>
    </row>
    <row r="5656" spans="1:36" x14ac:dyDescent="0.2">
      <c r="A5656" s="4" t="s">
        <v>726</v>
      </c>
      <c r="B5656" s="4" t="s">
        <v>727</v>
      </c>
      <c r="C5656" s="4" t="s">
        <v>728</v>
      </c>
      <c r="D5656" s="4" t="s">
        <v>729</v>
      </c>
      <c r="I5656" s="2">
        <v>46087.459837962961</v>
      </c>
      <c r="J5656" s="4" t="s">
        <v>44</v>
      </c>
      <c r="K5656" s="4">
        <v>63</v>
      </c>
      <c r="L5656" s="4">
        <v>-84.393079999999998</v>
      </c>
      <c r="M5656" s="4">
        <v>9.9407999999999994</v>
      </c>
      <c r="N5656" s="4" t="s">
        <v>947</v>
      </c>
      <c r="O5656" s="4" t="b">
        <v>1</v>
      </c>
      <c r="P5656" s="4" t="b">
        <v>0</v>
      </c>
      <c r="Q5656" s="4" t="b">
        <v>0</v>
      </c>
      <c r="R5656" s="4" t="b">
        <v>0</v>
      </c>
      <c r="S5656" s="4" t="b">
        <v>0</v>
      </c>
      <c r="T5656" s="4" t="b">
        <v>0</v>
      </c>
      <c r="U5656" s="4" t="b">
        <v>0</v>
      </c>
      <c r="V5656" s="4" t="b">
        <v>0</v>
      </c>
      <c r="W5656" s="4" t="b">
        <v>0</v>
      </c>
      <c r="X5656" s="4" t="b">
        <v>1</v>
      </c>
      <c r="Y5656" s="4" t="b">
        <v>1</v>
      </c>
    </row>
    <row r="5657" spans="1:36" x14ac:dyDescent="0.2">
      <c r="A5657" s="4" t="s">
        <v>726</v>
      </c>
      <c r="B5657" s="4" t="s">
        <v>727</v>
      </c>
      <c r="C5657" s="4" t="s">
        <v>728</v>
      </c>
      <c r="D5657" s="4" t="s">
        <v>729</v>
      </c>
      <c r="I5657" s="2">
        <v>46087.459838414354</v>
      </c>
      <c r="J5657" s="4" t="s">
        <v>45</v>
      </c>
      <c r="AB5657" s="4" t="s">
        <v>905</v>
      </c>
      <c r="AC5657" s="4" t="s">
        <v>906</v>
      </c>
      <c r="AD5657" s="4"/>
      <c r="AE5657" s="4" t="s">
        <v>733</v>
      </c>
      <c r="AH5657" s="4">
        <v>65</v>
      </c>
      <c r="AI5657" s="4" t="s">
        <v>6</v>
      </c>
      <c r="AJ5657" s="4" t="s">
        <v>907</v>
      </c>
    </row>
    <row r="5658" spans="1:36" x14ac:dyDescent="0.2">
      <c r="A5658" s="4" t="s">
        <v>726</v>
      </c>
      <c r="B5658" s="4" t="s">
        <v>727</v>
      </c>
      <c r="C5658" s="4" t="s">
        <v>728</v>
      </c>
      <c r="D5658" s="4" t="s">
        <v>729</v>
      </c>
      <c r="I5658" s="2">
        <v>46087.459840810188</v>
      </c>
      <c r="J5658" s="4" t="s">
        <v>45</v>
      </c>
      <c r="AB5658" s="4" t="s">
        <v>811</v>
      </c>
      <c r="AC5658" s="4" t="s">
        <v>812</v>
      </c>
      <c r="AD5658" s="4"/>
      <c r="AE5658" s="4" t="s">
        <v>733</v>
      </c>
      <c r="AH5658" s="4">
        <v>-5967</v>
      </c>
      <c r="AI5658" s="4" t="s">
        <v>813</v>
      </c>
      <c r="AJ5658" s="4" t="s">
        <v>814</v>
      </c>
    </row>
    <row r="5659" spans="1:36" x14ac:dyDescent="0.2">
      <c r="A5659" s="4" t="s">
        <v>726</v>
      </c>
      <c r="B5659" s="4" t="s">
        <v>727</v>
      </c>
      <c r="C5659" s="4" t="s">
        <v>728</v>
      </c>
      <c r="D5659" s="4" t="s">
        <v>729</v>
      </c>
      <c r="I5659" s="2">
        <v>46087.459852476852</v>
      </c>
      <c r="J5659" s="4" t="s">
        <v>45</v>
      </c>
      <c r="AB5659" s="4" t="s">
        <v>811</v>
      </c>
      <c r="AC5659" s="4" t="s">
        <v>812</v>
      </c>
      <c r="AD5659" s="4"/>
      <c r="AE5659" s="4" t="s">
        <v>733</v>
      </c>
      <c r="AH5659" s="4">
        <v>-41602</v>
      </c>
      <c r="AI5659" s="4" t="s">
        <v>813</v>
      </c>
      <c r="AJ5659" s="4" t="s">
        <v>814</v>
      </c>
    </row>
    <row r="5660" spans="1:36" x14ac:dyDescent="0.2">
      <c r="A5660" s="4" t="s">
        <v>726</v>
      </c>
      <c r="B5660" s="4" t="s">
        <v>727</v>
      </c>
      <c r="C5660" s="4" t="s">
        <v>728</v>
      </c>
      <c r="D5660" s="4" t="s">
        <v>729</v>
      </c>
      <c r="I5660" s="2">
        <v>46087.45988425926</v>
      </c>
      <c r="J5660" s="4" t="s">
        <v>44</v>
      </c>
      <c r="K5660" s="4">
        <v>53</v>
      </c>
      <c r="L5660" s="4">
        <v>-84.392529999999994</v>
      </c>
      <c r="M5660" s="4">
        <v>9.9410399999999992</v>
      </c>
      <c r="N5660" s="4" t="s">
        <v>928</v>
      </c>
      <c r="O5660" s="4" t="b">
        <v>1</v>
      </c>
      <c r="P5660" s="4" t="b">
        <v>0</v>
      </c>
      <c r="Q5660" s="4" t="b">
        <v>0</v>
      </c>
      <c r="R5660" s="4" t="b">
        <v>0</v>
      </c>
      <c r="S5660" s="4" t="b">
        <v>0</v>
      </c>
      <c r="T5660" s="4" t="b">
        <v>0</v>
      </c>
      <c r="U5660" s="4" t="b">
        <v>0</v>
      </c>
      <c r="V5660" s="4" t="b">
        <v>0</v>
      </c>
      <c r="W5660" s="4" t="b">
        <v>0</v>
      </c>
      <c r="X5660" s="4" t="b">
        <v>1</v>
      </c>
      <c r="Y5660" s="4" t="b">
        <v>1</v>
      </c>
    </row>
    <row r="5661" spans="1:36" x14ac:dyDescent="0.2">
      <c r="A5661" s="4" t="s">
        <v>726</v>
      </c>
      <c r="B5661" s="4" t="s">
        <v>727</v>
      </c>
      <c r="C5661" s="4" t="s">
        <v>728</v>
      </c>
      <c r="D5661" s="4" t="s">
        <v>729</v>
      </c>
      <c r="I5661" s="2">
        <v>46087.459884351854</v>
      </c>
      <c r="J5661" s="4" t="s">
        <v>45</v>
      </c>
      <c r="AB5661" s="4" t="s">
        <v>905</v>
      </c>
      <c r="AC5661" s="4" t="s">
        <v>906</v>
      </c>
      <c r="AD5661" s="4"/>
      <c r="AE5661" s="4" t="s">
        <v>733</v>
      </c>
      <c r="AH5661" s="4">
        <v>54</v>
      </c>
      <c r="AI5661" s="4" t="s">
        <v>6</v>
      </c>
      <c r="AJ5661" s="4" t="s">
        <v>907</v>
      </c>
    </row>
    <row r="5662" spans="1:36" x14ac:dyDescent="0.2">
      <c r="A5662" s="4" t="s">
        <v>726</v>
      </c>
      <c r="B5662" s="4" t="s">
        <v>727</v>
      </c>
      <c r="C5662" s="4" t="s">
        <v>728</v>
      </c>
      <c r="D5662" s="4" t="s">
        <v>729</v>
      </c>
      <c r="I5662" s="2">
        <v>46087.459918981483</v>
      </c>
      <c r="J5662" s="4" t="s">
        <v>44</v>
      </c>
      <c r="K5662" s="4">
        <v>55</v>
      </c>
      <c r="L5662" s="4">
        <v>-84.392160000000004</v>
      </c>
      <c r="M5662" s="4">
        <v>9.9412099999999999</v>
      </c>
      <c r="N5662" s="4" t="s">
        <v>928</v>
      </c>
      <c r="O5662" s="4" t="b">
        <v>1</v>
      </c>
      <c r="P5662" s="4" t="b">
        <v>0</v>
      </c>
      <c r="Q5662" s="4" t="b">
        <v>0</v>
      </c>
      <c r="R5662" s="4" t="b">
        <v>0</v>
      </c>
      <c r="S5662" s="4" t="b">
        <v>0</v>
      </c>
      <c r="T5662" s="4" t="b">
        <v>0</v>
      </c>
      <c r="U5662" s="4" t="b">
        <v>0</v>
      </c>
      <c r="V5662" s="4" t="b">
        <v>0</v>
      </c>
      <c r="W5662" s="4" t="b">
        <v>0</v>
      </c>
      <c r="X5662" s="4" t="b">
        <v>1</v>
      </c>
      <c r="Y5662" s="4" t="b">
        <v>1</v>
      </c>
    </row>
    <row r="5663" spans="1:36" x14ac:dyDescent="0.2">
      <c r="A5663" s="4" t="s">
        <v>726</v>
      </c>
      <c r="B5663" s="4" t="s">
        <v>727</v>
      </c>
      <c r="C5663" s="4" t="s">
        <v>728</v>
      </c>
      <c r="D5663" s="4" t="s">
        <v>729</v>
      </c>
      <c r="I5663" s="2">
        <v>46087.459922187503</v>
      </c>
      <c r="J5663" s="4" t="s">
        <v>45</v>
      </c>
      <c r="AB5663" s="4" t="s">
        <v>811</v>
      </c>
      <c r="AC5663" s="4" t="s">
        <v>812</v>
      </c>
      <c r="AD5663" s="4"/>
      <c r="AE5663" s="4" t="s">
        <v>733</v>
      </c>
      <c r="AH5663" s="4">
        <v>10912</v>
      </c>
      <c r="AI5663" s="4" t="s">
        <v>813</v>
      </c>
      <c r="AJ5663" s="4" t="s">
        <v>814</v>
      </c>
    </row>
    <row r="5664" spans="1:36" x14ac:dyDescent="0.2">
      <c r="A5664" s="4" t="s">
        <v>726</v>
      </c>
      <c r="B5664" s="4" t="s">
        <v>727</v>
      </c>
      <c r="C5664" s="4" t="s">
        <v>728</v>
      </c>
      <c r="D5664" s="4" t="s">
        <v>729</v>
      </c>
      <c r="I5664" s="2">
        <v>46087.459988425922</v>
      </c>
      <c r="J5664" s="4" t="s">
        <v>44</v>
      </c>
      <c r="K5664" s="4">
        <v>57</v>
      </c>
      <c r="L5664" s="4">
        <v>-84.39134</v>
      </c>
      <c r="M5664" s="4">
        <v>9.9414899999999999</v>
      </c>
      <c r="N5664" s="4" t="s">
        <v>966</v>
      </c>
      <c r="O5664" s="4" t="b">
        <v>1</v>
      </c>
      <c r="P5664" s="4" t="b">
        <v>0</v>
      </c>
      <c r="Q5664" s="4" t="b">
        <v>0</v>
      </c>
      <c r="R5664" s="4" t="b">
        <v>0</v>
      </c>
      <c r="S5664" s="4" t="b">
        <v>0</v>
      </c>
      <c r="T5664" s="4" t="b">
        <v>0</v>
      </c>
      <c r="U5664" s="4" t="b">
        <v>0</v>
      </c>
      <c r="V5664" s="4" t="b">
        <v>0</v>
      </c>
      <c r="W5664" s="4" t="b">
        <v>0</v>
      </c>
      <c r="X5664" s="4" t="b">
        <v>1</v>
      </c>
      <c r="Y5664" s="4" t="b">
        <v>1</v>
      </c>
    </row>
    <row r="5665" spans="1:36" x14ac:dyDescent="0.2">
      <c r="A5665" s="4" t="s">
        <v>726</v>
      </c>
      <c r="B5665" s="4" t="s">
        <v>727</v>
      </c>
      <c r="C5665" s="4" t="s">
        <v>728</v>
      </c>
      <c r="D5665" s="4" t="s">
        <v>729</v>
      </c>
      <c r="I5665" s="2">
        <v>46087.460011574076</v>
      </c>
      <c r="J5665" s="4" t="s">
        <v>44</v>
      </c>
      <c r="K5665" s="4">
        <v>53</v>
      </c>
      <c r="L5665" s="4">
        <v>-84.391069999999999</v>
      </c>
      <c r="M5665" s="4">
        <v>9.9415300000000002</v>
      </c>
      <c r="N5665" s="4" t="s">
        <v>930</v>
      </c>
      <c r="O5665" s="4" t="b">
        <v>1</v>
      </c>
      <c r="P5665" s="4" t="b">
        <v>0</v>
      </c>
      <c r="Q5665" s="4" t="b">
        <v>0</v>
      </c>
      <c r="R5665" s="4" t="b">
        <v>0</v>
      </c>
      <c r="S5665" s="4" t="b">
        <v>0</v>
      </c>
      <c r="T5665" s="4" t="b">
        <v>0</v>
      </c>
      <c r="U5665" s="4" t="b">
        <v>0</v>
      </c>
      <c r="V5665" s="4" t="b">
        <v>0</v>
      </c>
      <c r="W5665" s="4" t="b">
        <v>0</v>
      </c>
      <c r="X5665" s="4" t="b">
        <v>1</v>
      </c>
      <c r="Y5665" s="4" t="b">
        <v>1</v>
      </c>
    </row>
    <row r="5666" spans="1:36" x14ac:dyDescent="0.2">
      <c r="A5666" s="4" t="s">
        <v>726</v>
      </c>
      <c r="B5666" s="4" t="s">
        <v>727</v>
      </c>
      <c r="C5666" s="4" t="s">
        <v>728</v>
      </c>
      <c r="D5666" s="4" t="s">
        <v>729</v>
      </c>
      <c r="I5666" s="2">
        <v>46087.460023333333</v>
      </c>
      <c r="J5666" s="4" t="s">
        <v>45</v>
      </c>
      <c r="AB5666" s="4" t="s">
        <v>905</v>
      </c>
      <c r="AC5666" s="4" t="s">
        <v>906</v>
      </c>
      <c r="AD5666" s="4"/>
      <c r="AE5666" s="4" t="s">
        <v>733</v>
      </c>
      <c r="AH5666" s="4">
        <v>58</v>
      </c>
      <c r="AI5666" s="4" t="s">
        <v>6</v>
      </c>
      <c r="AJ5666" s="4" t="s">
        <v>907</v>
      </c>
    </row>
    <row r="5667" spans="1:36" x14ac:dyDescent="0.2">
      <c r="A5667" s="4" t="s">
        <v>726</v>
      </c>
      <c r="B5667" s="4" t="s">
        <v>727</v>
      </c>
      <c r="C5667" s="4" t="s">
        <v>728</v>
      </c>
      <c r="D5667" s="4" t="s">
        <v>729</v>
      </c>
      <c r="I5667" s="2">
        <v>46087.460046296299</v>
      </c>
      <c r="J5667" s="4" t="s">
        <v>44</v>
      </c>
      <c r="K5667" s="4">
        <v>59</v>
      </c>
      <c r="L5667" s="4">
        <v>-84.390630000000002</v>
      </c>
      <c r="M5667" s="4">
        <v>9.9415399999999998</v>
      </c>
      <c r="N5667" s="4" t="s">
        <v>947</v>
      </c>
      <c r="O5667" s="4" t="b">
        <v>1</v>
      </c>
      <c r="P5667" s="4" t="b">
        <v>0</v>
      </c>
      <c r="Q5667" s="4" t="b">
        <v>0</v>
      </c>
      <c r="R5667" s="4" t="b">
        <v>0</v>
      </c>
      <c r="S5667" s="4" t="b">
        <v>0</v>
      </c>
      <c r="T5667" s="4" t="b">
        <v>0</v>
      </c>
      <c r="U5667" s="4" t="b">
        <v>0</v>
      </c>
      <c r="V5667" s="4" t="b">
        <v>0</v>
      </c>
      <c r="W5667" s="4" t="b">
        <v>0</v>
      </c>
      <c r="X5667" s="4" t="b">
        <v>1</v>
      </c>
      <c r="Y5667" s="4" t="b">
        <v>1</v>
      </c>
    </row>
    <row r="5668" spans="1:36" x14ac:dyDescent="0.2">
      <c r="A5668" s="4" t="s">
        <v>726</v>
      </c>
      <c r="B5668" s="4" t="s">
        <v>727</v>
      </c>
      <c r="C5668" s="4" t="s">
        <v>728</v>
      </c>
      <c r="D5668" s="4" t="s">
        <v>729</v>
      </c>
      <c r="I5668" s="2">
        <v>46087.460061527781</v>
      </c>
      <c r="J5668" s="4" t="s">
        <v>45</v>
      </c>
      <c r="AB5668" s="4" t="s">
        <v>811</v>
      </c>
      <c r="AC5668" s="4" t="s">
        <v>812</v>
      </c>
      <c r="AD5668" s="4"/>
      <c r="AE5668" s="4" t="s">
        <v>733</v>
      </c>
      <c r="AH5668" s="4">
        <v>26403</v>
      </c>
      <c r="AI5668" s="4" t="s">
        <v>813</v>
      </c>
      <c r="AJ5668" s="4" t="s">
        <v>814</v>
      </c>
    </row>
    <row r="5669" spans="1:36" x14ac:dyDescent="0.2">
      <c r="A5669" s="4" t="s">
        <v>726</v>
      </c>
      <c r="B5669" s="4" t="s">
        <v>727</v>
      </c>
      <c r="C5669" s="4" t="s">
        <v>728</v>
      </c>
      <c r="D5669" s="4" t="s">
        <v>729</v>
      </c>
      <c r="I5669" s="2">
        <v>46087.460069444445</v>
      </c>
      <c r="J5669" s="4" t="s">
        <v>45</v>
      </c>
      <c r="AB5669" s="4" t="s">
        <v>905</v>
      </c>
      <c r="AC5669" s="4" t="s">
        <v>906</v>
      </c>
      <c r="AD5669" s="4"/>
      <c r="AE5669" s="4" t="s">
        <v>733</v>
      </c>
      <c r="AH5669" s="4">
        <v>66</v>
      </c>
      <c r="AI5669" s="4" t="s">
        <v>6</v>
      </c>
      <c r="AJ5669" s="4" t="s">
        <v>907</v>
      </c>
    </row>
    <row r="5670" spans="1:36" x14ac:dyDescent="0.2">
      <c r="A5670" s="4" t="s">
        <v>726</v>
      </c>
      <c r="B5670" s="4" t="s">
        <v>727</v>
      </c>
      <c r="C5670" s="4" t="s">
        <v>728</v>
      </c>
      <c r="D5670" s="4" t="s">
        <v>729</v>
      </c>
      <c r="I5670" s="2">
        <v>46087.460081018522</v>
      </c>
      <c r="J5670" s="4" t="s">
        <v>44</v>
      </c>
      <c r="K5670" s="4">
        <v>65</v>
      </c>
      <c r="L5670" s="4">
        <v>-84.390159999999995</v>
      </c>
      <c r="M5670" s="4">
        <v>9.9414700000000007</v>
      </c>
      <c r="N5670" s="4" t="s">
        <v>930</v>
      </c>
      <c r="O5670" s="4" t="b">
        <v>1</v>
      </c>
      <c r="P5670" s="4" t="b">
        <v>0</v>
      </c>
      <c r="Q5670" s="4" t="b">
        <v>0</v>
      </c>
      <c r="R5670" s="4" t="b">
        <v>0</v>
      </c>
      <c r="S5670" s="4" t="b">
        <v>0</v>
      </c>
      <c r="T5670" s="4" t="b">
        <v>0</v>
      </c>
      <c r="U5670" s="4" t="b">
        <v>0</v>
      </c>
      <c r="V5670" s="4" t="b">
        <v>0</v>
      </c>
      <c r="W5670" s="4" t="b">
        <v>0</v>
      </c>
      <c r="X5670" s="4" t="b">
        <v>1</v>
      </c>
      <c r="Y5670" s="4" t="b">
        <v>1</v>
      </c>
    </row>
    <row r="5671" spans="1:36" x14ac:dyDescent="0.2">
      <c r="A5671" s="4" t="s">
        <v>726</v>
      </c>
      <c r="B5671" s="4" t="s">
        <v>727</v>
      </c>
      <c r="C5671" s="4" t="s">
        <v>728</v>
      </c>
      <c r="D5671" s="4" t="s">
        <v>729</v>
      </c>
      <c r="I5671" s="2">
        <v>46087.460096435185</v>
      </c>
      <c r="J5671" s="4" t="s">
        <v>45</v>
      </c>
      <c r="AB5671" s="4" t="s">
        <v>811</v>
      </c>
      <c r="AC5671" s="4" t="s">
        <v>812</v>
      </c>
      <c r="AD5671" s="4"/>
      <c r="AE5671" s="4" t="s">
        <v>733</v>
      </c>
      <c r="AH5671" s="4">
        <v>-5976</v>
      </c>
      <c r="AI5671" s="4" t="s">
        <v>813</v>
      </c>
      <c r="AJ5671" s="4" t="s">
        <v>814</v>
      </c>
    </row>
    <row r="5672" spans="1:36" x14ac:dyDescent="0.2">
      <c r="A5672" s="4" t="s">
        <v>726</v>
      </c>
      <c r="B5672" s="4" t="s">
        <v>727</v>
      </c>
      <c r="C5672" s="4" t="s">
        <v>728</v>
      </c>
      <c r="D5672" s="4" t="s">
        <v>729</v>
      </c>
      <c r="I5672" s="2">
        <v>46087.460115740738</v>
      </c>
      <c r="J5672" s="4" t="s">
        <v>44</v>
      </c>
      <c r="K5672" s="4">
        <v>61</v>
      </c>
      <c r="L5672" s="4">
        <v>-84.389690000000002</v>
      </c>
      <c r="M5672" s="4">
        <v>9.9413800000000005</v>
      </c>
      <c r="N5672" s="4" t="s">
        <v>928</v>
      </c>
      <c r="O5672" s="4" t="b">
        <v>1</v>
      </c>
      <c r="P5672" s="4" t="b">
        <v>0</v>
      </c>
      <c r="Q5672" s="4" t="b">
        <v>0</v>
      </c>
      <c r="R5672" s="4" t="b">
        <v>0</v>
      </c>
      <c r="S5672" s="4" t="b">
        <v>0</v>
      </c>
      <c r="T5672" s="4" t="b">
        <v>0</v>
      </c>
      <c r="U5672" s="4" t="b">
        <v>0</v>
      </c>
      <c r="V5672" s="4" t="b">
        <v>0</v>
      </c>
      <c r="W5672" s="4" t="b">
        <v>0</v>
      </c>
      <c r="X5672" s="4" t="b">
        <v>1</v>
      </c>
      <c r="Y5672" s="4" t="b">
        <v>1</v>
      </c>
    </row>
    <row r="5673" spans="1:36" x14ac:dyDescent="0.2">
      <c r="A5673" s="4" t="s">
        <v>726</v>
      </c>
      <c r="B5673" s="4" t="s">
        <v>727</v>
      </c>
      <c r="C5673" s="4" t="s">
        <v>728</v>
      </c>
      <c r="D5673" s="4" t="s">
        <v>729</v>
      </c>
      <c r="I5673" s="2">
        <v>46087.460127453705</v>
      </c>
      <c r="J5673" s="4" t="s">
        <v>45</v>
      </c>
      <c r="AB5673" s="4" t="s">
        <v>905</v>
      </c>
      <c r="AC5673" s="4" t="s">
        <v>906</v>
      </c>
      <c r="AD5673" s="4"/>
      <c r="AE5673" s="4" t="s">
        <v>733</v>
      </c>
      <c r="AH5673" s="4">
        <v>62</v>
      </c>
      <c r="AI5673" s="4" t="s">
        <v>6</v>
      </c>
      <c r="AJ5673" s="4" t="s">
        <v>907</v>
      </c>
    </row>
    <row r="5674" spans="1:36" x14ac:dyDescent="0.2">
      <c r="A5674" s="4" t="s">
        <v>726</v>
      </c>
      <c r="B5674" s="4" t="s">
        <v>727</v>
      </c>
      <c r="C5674" s="4" t="s">
        <v>728</v>
      </c>
      <c r="D5674" s="4" t="s">
        <v>729</v>
      </c>
      <c r="I5674" s="2">
        <v>46087.460166145836</v>
      </c>
      <c r="J5674" s="4" t="s">
        <v>45</v>
      </c>
      <c r="AB5674" s="4" t="s">
        <v>811</v>
      </c>
      <c r="AC5674" s="4" t="s">
        <v>812</v>
      </c>
      <c r="AD5674" s="4"/>
      <c r="AE5674" s="4" t="s">
        <v>733</v>
      </c>
      <c r="AH5674" s="4">
        <v>31341</v>
      </c>
      <c r="AI5674" s="4" t="s">
        <v>813</v>
      </c>
      <c r="AJ5674" s="4" t="s">
        <v>814</v>
      </c>
    </row>
    <row r="5675" spans="1:36" x14ac:dyDescent="0.2">
      <c r="A5675" s="4" t="s">
        <v>726</v>
      </c>
      <c r="B5675" s="4" t="s">
        <v>727</v>
      </c>
      <c r="C5675" s="4" t="s">
        <v>728</v>
      </c>
      <c r="D5675" s="4" t="s">
        <v>729</v>
      </c>
      <c r="I5675" s="2">
        <v>46087.460173611114</v>
      </c>
      <c r="J5675" s="4" t="s">
        <v>44</v>
      </c>
      <c r="K5675" s="4">
        <v>65</v>
      </c>
      <c r="L5675" s="4">
        <v>-84.388919999999999</v>
      </c>
      <c r="M5675" s="4">
        <v>9.9412599999999998</v>
      </c>
      <c r="N5675" s="4" t="s">
        <v>928</v>
      </c>
      <c r="O5675" s="4" t="b">
        <v>1</v>
      </c>
      <c r="P5675" s="4" t="b">
        <v>0</v>
      </c>
      <c r="Q5675" s="4" t="b">
        <v>0</v>
      </c>
      <c r="R5675" s="4" t="b">
        <v>0</v>
      </c>
      <c r="S5675" s="4" t="b">
        <v>0</v>
      </c>
      <c r="T5675" s="4" t="b">
        <v>0</v>
      </c>
      <c r="U5675" s="4" t="b">
        <v>0</v>
      </c>
      <c r="V5675" s="4" t="b">
        <v>0</v>
      </c>
      <c r="W5675" s="4" t="b">
        <v>0</v>
      </c>
      <c r="X5675" s="4" t="b">
        <v>1</v>
      </c>
      <c r="Y5675" s="4" t="b">
        <v>1</v>
      </c>
    </row>
    <row r="5676" spans="1:36" x14ac:dyDescent="0.2">
      <c r="A5676" s="4" t="s">
        <v>726</v>
      </c>
      <c r="B5676" s="4" t="s">
        <v>727</v>
      </c>
      <c r="C5676" s="4" t="s">
        <v>728</v>
      </c>
      <c r="D5676" s="4" t="s">
        <v>729</v>
      </c>
      <c r="I5676" s="2">
        <v>46087.460196851855</v>
      </c>
      <c r="J5676" s="4" t="s">
        <v>45</v>
      </c>
      <c r="AB5676" s="4" t="s">
        <v>905</v>
      </c>
      <c r="AC5676" s="4" t="s">
        <v>906</v>
      </c>
      <c r="AD5676" s="4"/>
      <c r="AE5676" s="4" t="s">
        <v>733</v>
      </c>
      <c r="AH5676" s="4">
        <v>68</v>
      </c>
      <c r="AI5676" s="4" t="s">
        <v>6</v>
      </c>
      <c r="AJ5676" s="4" t="s">
        <v>907</v>
      </c>
    </row>
    <row r="5677" spans="1:36" x14ac:dyDescent="0.2">
      <c r="A5677" s="4" t="s">
        <v>726</v>
      </c>
      <c r="B5677" s="4" t="s">
        <v>727</v>
      </c>
      <c r="C5677" s="4" t="s">
        <v>728</v>
      </c>
      <c r="D5677" s="4" t="s">
        <v>729</v>
      </c>
      <c r="I5677" s="2">
        <v>46087.46025462963</v>
      </c>
      <c r="J5677" s="4" t="s">
        <v>44</v>
      </c>
      <c r="K5677" s="4">
        <v>61</v>
      </c>
      <c r="L5677" s="4">
        <v>-84.387789999999995</v>
      </c>
      <c r="M5677" s="4">
        <v>9.9413199999999993</v>
      </c>
      <c r="N5677" s="4" t="s">
        <v>928</v>
      </c>
      <c r="O5677" s="4" t="b">
        <v>1</v>
      </c>
      <c r="P5677" s="4" t="b">
        <v>0</v>
      </c>
      <c r="Q5677" s="4" t="b">
        <v>0</v>
      </c>
      <c r="R5677" s="4" t="b">
        <v>0</v>
      </c>
      <c r="S5677" s="4" t="b">
        <v>0</v>
      </c>
      <c r="T5677" s="4" t="b">
        <v>0</v>
      </c>
      <c r="U5677" s="4" t="b">
        <v>0</v>
      </c>
      <c r="V5677" s="4" t="b">
        <v>0</v>
      </c>
      <c r="W5677" s="4" t="b">
        <v>0</v>
      </c>
      <c r="X5677" s="4" t="b">
        <v>1</v>
      </c>
      <c r="Y5677" s="4" t="b">
        <v>1</v>
      </c>
    </row>
    <row r="5678" spans="1:36" x14ac:dyDescent="0.2">
      <c r="A5678" s="4" t="s">
        <v>726</v>
      </c>
      <c r="B5678" s="4" t="s">
        <v>727</v>
      </c>
      <c r="C5678" s="4" t="s">
        <v>728</v>
      </c>
      <c r="D5678" s="4" t="s">
        <v>729</v>
      </c>
      <c r="I5678" s="2">
        <v>46087.460259236112</v>
      </c>
      <c r="J5678" s="4" t="s">
        <v>45</v>
      </c>
      <c r="AB5678" s="4" t="s">
        <v>811</v>
      </c>
      <c r="AC5678" s="4" t="s">
        <v>812</v>
      </c>
      <c r="AD5678" s="4"/>
      <c r="AE5678" s="4" t="s">
        <v>733</v>
      </c>
      <c r="AH5678" s="4">
        <v>-12501</v>
      </c>
      <c r="AI5678" s="4" t="s">
        <v>813</v>
      </c>
      <c r="AJ5678" s="4" t="s">
        <v>814</v>
      </c>
    </row>
    <row r="5679" spans="1:36" x14ac:dyDescent="0.2">
      <c r="A5679" s="4" t="s">
        <v>726</v>
      </c>
      <c r="B5679" s="4" t="s">
        <v>727</v>
      </c>
      <c r="C5679" s="4" t="s">
        <v>728</v>
      </c>
      <c r="D5679" s="4" t="s">
        <v>729</v>
      </c>
      <c r="I5679" s="2">
        <v>46087.460289537034</v>
      </c>
      <c r="J5679" s="4" t="s">
        <v>45</v>
      </c>
      <c r="AB5679" s="4" t="s">
        <v>905</v>
      </c>
      <c r="AC5679" s="4" t="s">
        <v>906</v>
      </c>
      <c r="AD5679" s="4"/>
      <c r="AE5679" s="4" t="s">
        <v>733</v>
      </c>
      <c r="AH5679" s="4">
        <v>56</v>
      </c>
      <c r="AI5679" s="4" t="s">
        <v>6</v>
      </c>
      <c r="AJ5679" s="4" t="s">
        <v>907</v>
      </c>
    </row>
    <row r="5680" spans="1:36" x14ac:dyDescent="0.2">
      <c r="A5680" s="4" t="s">
        <v>726</v>
      </c>
      <c r="B5680" s="4" t="s">
        <v>727</v>
      </c>
      <c r="C5680" s="4" t="s">
        <v>728</v>
      </c>
      <c r="D5680" s="4" t="s">
        <v>729</v>
      </c>
      <c r="I5680" s="2">
        <v>46087.460324074076</v>
      </c>
      <c r="J5680" s="4" t="s">
        <v>44</v>
      </c>
      <c r="K5680" s="4">
        <v>53</v>
      </c>
      <c r="L5680" s="4">
        <v>-84.386949999999999</v>
      </c>
      <c r="M5680" s="4">
        <v>9.9413699999999992</v>
      </c>
      <c r="N5680" s="4" t="s">
        <v>930</v>
      </c>
      <c r="O5680" s="4" t="b">
        <v>1</v>
      </c>
      <c r="P5680" s="4" t="b">
        <v>0</v>
      </c>
      <c r="Q5680" s="4" t="b">
        <v>0</v>
      </c>
      <c r="R5680" s="4" t="b">
        <v>0</v>
      </c>
      <c r="S5680" s="4" t="b">
        <v>0</v>
      </c>
      <c r="T5680" s="4" t="b">
        <v>0</v>
      </c>
      <c r="U5680" s="4" t="b">
        <v>0</v>
      </c>
      <c r="V5680" s="4" t="b">
        <v>0</v>
      </c>
      <c r="W5680" s="4" t="b">
        <v>0</v>
      </c>
      <c r="X5680" s="4" t="b">
        <v>1</v>
      </c>
      <c r="Y5680" s="4" t="b">
        <v>1</v>
      </c>
    </row>
    <row r="5681" spans="1:37" x14ac:dyDescent="0.2">
      <c r="A5681" s="4" t="s">
        <v>726</v>
      </c>
      <c r="B5681" s="4" t="s">
        <v>727</v>
      </c>
      <c r="C5681" s="4" t="s">
        <v>728</v>
      </c>
      <c r="D5681" s="4" t="s">
        <v>729</v>
      </c>
      <c r="I5681" s="2">
        <v>46087.460359108794</v>
      </c>
      <c r="J5681" s="4" t="s">
        <v>45</v>
      </c>
      <c r="AB5681" s="4" t="s">
        <v>905</v>
      </c>
      <c r="AC5681" s="4" t="s">
        <v>906</v>
      </c>
      <c r="AD5681" s="4"/>
      <c r="AE5681" s="4" t="s">
        <v>733</v>
      </c>
      <c r="AH5681" s="4">
        <v>61</v>
      </c>
      <c r="AI5681" s="4" t="s">
        <v>6</v>
      </c>
      <c r="AJ5681" s="4" t="s">
        <v>907</v>
      </c>
    </row>
    <row r="5682" spans="1:37" x14ac:dyDescent="0.2">
      <c r="A5682" s="4" t="s">
        <v>726</v>
      </c>
      <c r="B5682" s="4" t="s">
        <v>727</v>
      </c>
      <c r="C5682" s="4" t="s">
        <v>728</v>
      </c>
      <c r="D5682" s="4" t="s">
        <v>729</v>
      </c>
      <c r="I5682" s="2">
        <v>46087.460381944446</v>
      </c>
      <c r="J5682" s="4" t="s">
        <v>44</v>
      </c>
      <c r="K5682" s="4">
        <v>65</v>
      </c>
      <c r="L5682" s="4">
        <v>-84.386219999999994</v>
      </c>
      <c r="M5682" s="4">
        <v>9.9414200000000008</v>
      </c>
      <c r="N5682" s="4" t="s">
        <v>928</v>
      </c>
      <c r="O5682" s="4" t="b">
        <v>1</v>
      </c>
      <c r="P5682" s="4" t="b">
        <v>0</v>
      </c>
      <c r="Q5682" s="4" t="b">
        <v>0</v>
      </c>
      <c r="R5682" s="4" t="b">
        <v>0</v>
      </c>
      <c r="S5682" s="4" t="b">
        <v>0</v>
      </c>
      <c r="T5682" s="4" t="b">
        <v>0</v>
      </c>
      <c r="U5682" s="4" t="b">
        <v>0</v>
      </c>
      <c r="V5682" s="4" t="b">
        <v>0</v>
      </c>
      <c r="W5682" s="4" t="b">
        <v>0</v>
      </c>
      <c r="X5682" s="4" t="b">
        <v>1</v>
      </c>
      <c r="Y5682" s="4" t="b">
        <v>1</v>
      </c>
    </row>
    <row r="5683" spans="1:37" x14ac:dyDescent="0.2">
      <c r="A5683" s="4" t="s">
        <v>726</v>
      </c>
      <c r="B5683" s="4" t="s">
        <v>727</v>
      </c>
      <c r="C5683" s="4" t="s">
        <v>728</v>
      </c>
      <c r="D5683" s="4" t="s">
        <v>729</v>
      </c>
      <c r="I5683" s="2">
        <v>46087.460433622684</v>
      </c>
      <c r="J5683" s="4" t="s">
        <v>45</v>
      </c>
      <c r="AB5683" s="4" t="s">
        <v>811</v>
      </c>
      <c r="AC5683" s="4" t="s">
        <v>812</v>
      </c>
      <c r="AD5683" s="4"/>
      <c r="AE5683" s="4" t="s">
        <v>733</v>
      </c>
      <c r="AH5683" s="4">
        <v>42000</v>
      </c>
      <c r="AI5683" s="4" t="s">
        <v>813</v>
      </c>
      <c r="AJ5683" s="4" t="s">
        <v>814</v>
      </c>
    </row>
    <row r="5684" spans="1:37" x14ac:dyDescent="0.2">
      <c r="A5684" s="4" t="s">
        <v>726</v>
      </c>
      <c r="B5684" s="4" t="s">
        <v>727</v>
      </c>
      <c r="C5684" s="4" t="s">
        <v>728</v>
      </c>
      <c r="D5684" s="4" t="s">
        <v>729</v>
      </c>
      <c r="I5684" s="2">
        <v>46087.460454097221</v>
      </c>
      <c r="J5684" s="4" t="s">
        <v>45</v>
      </c>
      <c r="AB5684" s="4" t="s">
        <v>772</v>
      </c>
      <c r="AC5684" s="4" t="s">
        <v>773</v>
      </c>
      <c r="AD5684" s="4"/>
      <c r="AE5684" s="4" t="s">
        <v>733</v>
      </c>
      <c r="AH5684" s="4">
        <v>16037</v>
      </c>
      <c r="AI5684" s="4" t="s">
        <v>774</v>
      </c>
      <c r="AJ5684" s="4" t="s">
        <v>775</v>
      </c>
    </row>
    <row r="5685" spans="1:37" x14ac:dyDescent="0.2">
      <c r="A5685" s="4" t="s">
        <v>726</v>
      </c>
      <c r="B5685" s="4" t="s">
        <v>727</v>
      </c>
      <c r="C5685" s="4" t="s">
        <v>728</v>
      </c>
      <c r="D5685" s="4" t="s">
        <v>729</v>
      </c>
      <c r="I5685" s="2">
        <v>46087.460454097221</v>
      </c>
      <c r="J5685" s="4" t="s">
        <v>45</v>
      </c>
      <c r="AB5685" s="4" t="s">
        <v>776</v>
      </c>
      <c r="AC5685" s="4" t="s">
        <v>777</v>
      </c>
      <c r="AD5685" s="4"/>
      <c r="AE5685" s="4" t="s">
        <v>733</v>
      </c>
      <c r="AH5685" s="4">
        <v>16037</v>
      </c>
      <c r="AI5685" s="4" t="s">
        <v>774</v>
      </c>
      <c r="AJ5685" s="4" t="s">
        <v>775</v>
      </c>
    </row>
    <row r="5686" spans="1:37" x14ac:dyDescent="0.2">
      <c r="A5686" s="4" t="s">
        <v>726</v>
      </c>
      <c r="B5686" s="4" t="s">
        <v>727</v>
      </c>
      <c r="C5686" s="4" t="s">
        <v>728</v>
      </c>
      <c r="D5686" s="4" t="s">
        <v>729</v>
      </c>
      <c r="I5686" s="2">
        <v>46087.460462962961</v>
      </c>
      <c r="J5686" s="4" t="s">
        <v>44</v>
      </c>
      <c r="K5686" s="4">
        <v>87</v>
      </c>
      <c r="L5686" s="4">
        <v>-84.38485</v>
      </c>
      <c r="M5686" s="4">
        <v>9.9414899999999999</v>
      </c>
      <c r="N5686" s="4" t="s">
        <v>947</v>
      </c>
      <c r="O5686" s="4" t="b">
        <v>1</v>
      </c>
      <c r="P5686" s="4" t="b">
        <v>0</v>
      </c>
      <c r="Q5686" s="4" t="b">
        <v>0</v>
      </c>
      <c r="R5686" s="4" t="b">
        <v>0</v>
      </c>
      <c r="S5686" s="4" t="b">
        <v>0</v>
      </c>
      <c r="T5686" s="4" t="b">
        <v>0</v>
      </c>
      <c r="U5686" s="4" t="b">
        <v>0</v>
      </c>
      <c r="V5686" s="4" t="b">
        <v>0</v>
      </c>
      <c r="W5686" s="4" t="b">
        <v>0</v>
      </c>
      <c r="X5686" s="4" t="b">
        <v>1</v>
      </c>
      <c r="Y5686" s="4" t="b">
        <v>1</v>
      </c>
    </row>
    <row r="5687" spans="1:37" x14ac:dyDescent="0.2">
      <c r="A5687" s="4" t="s">
        <v>726</v>
      </c>
      <c r="B5687" s="4" t="s">
        <v>727</v>
      </c>
      <c r="C5687" s="4" t="s">
        <v>728</v>
      </c>
      <c r="D5687" s="4" t="s">
        <v>729</v>
      </c>
      <c r="I5687" s="2">
        <v>46087.460474675929</v>
      </c>
      <c r="J5687" s="4" t="s">
        <v>45</v>
      </c>
      <c r="AB5687" s="4" t="s">
        <v>905</v>
      </c>
      <c r="AC5687" s="4" t="s">
        <v>906</v>
      </c>
      <c r="AD5687" s="4"/>
      <c r="AE5687" s="4" t="s">
        <v>733</v>
      </c>
      <c r="AH5687" s="4">
        <v>94</v>
      </c>
      <c r="AI5687" s="4" t="s">
        <v>6</v>
      </c>
      <c r="AJ5687" s="4" t="s">
        <v>907</v>
      </c>
    </row>
    <row r="5688" spans="1:37" x14ac:dyDescent="0.2">
      <c r="A5688" s="4" t="s">
        <v>726</v>
      </c>
      <c r="B5688" s="4" t="s">
        <v>727</v>
      </c>
      <c r="C5688" s="4" t="s">
        <v>728</v>
      </c>
      <c r="D5688" s="4" t="s">
        <v>729</v>
      </c>
      <c r="I5688" s="2">
        <v>46087.460479918984</v>
      </c>
      <c r="J5688" s="4" t="s">
        <v>45</v>
      </c>
      <c r="AB5688" s="4" t="s">
        <v>811</v>
      </c>
      <c r="AC5688" s="4" t="s">
        <v>812</v>
      </c>
      <c r="AD5688" s="4"/>
      <c r="AE5688" s="4" t="s">
        <v>733</v>
      </c>
      <c r="AH5688" s="4">
        <v>29020</v>
      </c>
      <c r="AI5688" s="4" t="s">
        <v>813</v>
      </c>
      <c r="AJ5688" s="4" t="s">
        <v>814</v>
      </c>
    </row>
    <row r="5689" spans="1:37" x14ac:dyDescent="0.2">
      <c r="A5689" s="4" t="s">
        <v>726</v>
      </c>
      <c r="B5689" s="4" t="s">
        <v>727</v>
      </c>
      <c r="C5689" s="4" t="s">
        <v>728</v>
      </c>
      <c r="D5689" s="4" t="s">
        <v>729</v>
      </c>
      <c r="I5689" s="2">
        <v>46087.460491851853</v>
      </c>
      <c r="J5689" s="4" t="s">
        <v>45</v>
      </c>
      <c r="AB5689" s="4" t="s">
        <v>811</v>
      </c>
      <c r="AC5689" s="4" t="s">
        <v>812</v>
      </c>
      <c r="AD5689" s="4"/>
      <c r="AE5689" s="4" t="s">
        <v>733</v>
      </c>
      <c r="AH5689" s="4">
        <v>-11256</v>
      </c>
      <c r="AI5689" s="4" t="s">
        <v>813</v>
      </c>
      <c r="AJ5689" s="4" t="s">
        <v>814</v>
      </c>
    </row>
    <row r="5690" spans="1:37" x14ac:dyDescent="0.2">
      <c r="A5690" s="4" t="s">
        <v>726</v>
      </c>
      <c r="B5690" s="4" t="s">
        <v>727</v>
      </c>
      <c r="C5690" s="4" t="s">
        <v>728</v>
      </c>
      <c r="D5690" s="4" t="s">
        <v>729</v>
      </c>
      <c r="I5690" s="2">
        <v>46087.460514999999</v>
      </c>
      <c r="J5690" s="4" t="s">
        <v>45</v>
      </c>
      <c r="AB5690" s="4" t="s">
        <v>811</v>
      </c>
      <c r="AC5690" s="4" t="s">
        <v>812</v>
      </c>
      <c r="AD5690" s="4"/>
      <c r="AE5690" s="4" t="s">
        <v>733</v>
      </c>
      <c r="AH5690" s="4">
        <v>25519</v>
      </c>
      <c r="AI5690" s="4" t="s">
        <v>813</v>
      </c>
      <c r="AJ5690" s="4" t="s">
        <v>814</v>
      </c>
    </row>
    <row r="5691" spans="1:37" x14ac:dyDescent="0.2">
      <c r="A5691" s="4" t="s">
        <v>726</v>
      </c>
      <c r="B5691" s="4" t="s">
        <v>727</v>
      </c>
      <c r="C5691" s="4" t="s">
        <v>728</v>
      </c>
      <c r="D5691" s="4" t="s">
        <v>729</v>
      </c>
      <c r="I5691" s="2">
        <v>46087.460520833331</v>
      </c>
      <c r="J5691" s="4" t="s">
        <v>44</v>
      </c>
      <c r="K5691" s="4">
        <v>94</v>
      </c>
      <c r="L5691" s="4">
        <v>-84.383709999999994</v>
      </c>
      <c r="M5691" s="4">
        <v>9.9417100000000005</v>
      </c>
      <c r="N5691" s="4" t="s">
        <v>928</v>
      </c>
      <c r="O5691" s="4" t="b">
        <v>1</v>
      </c>
      <c r="P5691" s="4" t="b">
        <v>0</v>
      </c>
      <c r="Q5691" s="4" t="b">
        <v>0</v>
      </c>
      <c r="R5691" s="4" t="b">
        <v>0</v>
      </c>
      <c r="S5691" s="4" t="b">
        <v>0</v>
      </c>
      <c r="T5691" s="4" t="b">
        <v>0</v>
      </c>
      <c r="U5691" s="4" t="b">
        <v>0</v>
      </c>
      <c r="V5691" s="4" t="b">
        <v>0</v>
      </c>
      <c r="W5691" s="4" t="b">
        <v>0</v>
      </c>
      <c r="X5691" s="4" t="b">
        <v>1</v>
      </c>
      <c r="Y5691" s="4" t="b">
        <v>1</v>
      </c>
    </row>
    <row r="5692" spans="1:37" x14ac:dyDescent="0.2">
      <c r="A5692" s="4" t="s">
        <v>726</v>
      </c>
      <c r="B5692" s="4" t="s">
        <v>727</v>
      </c>
      <c r="C5692" s="4" t="s">
        <v>728</v>
      </c>
      <c r="D5692" s="4" t="s">
        <v>729</v>
      </c>
      <c r="I5692" s="2">
        <v>46087.460526527779</v>
      </c>
      <c r="J5692" s="4" t="s">
        <v>45</v>
      </c>
      <c r="AB5692" s="4" t="s">
        <v>811</v>
      </c>
      <c r="AC5692" s="4" t="s">
        <v>812</v>
      </c>
      <c r="AD5692" s="4"/>
      <c r="AE5692" s="4" t="s">
        <v>733</v>
      </c>
      <c r="AH5692" s="4">
        <v>-6908</v>
      </c>
      <c r="AI5692" s="4" t="s">
        <v>813</v>
      </c>
      <c r="AJ5692" s="4" t="s">
        <v>814</v>
      </c>
    </row>
    <row r="5693" spans="1:37" x14ac:dyDescent="0.2">
      <c r="A5693" s="4" t="s">
        <v>726</v>
      </c>
      <c r="B5693" s="4" t="s">
        <v>727</v>
      </c>
      <c r="C5693" s="4" t="s">
        <v>728</v>
      </c>
      <c r="D5693" s="4" t="s">
        <v>729</v>
      </c>
      <c r="I5693" s="2">
        <v>46087.46053222222</v>
      </c>
      <c r="J5693" s="4" t="s">
        <v>737</v>
      </c>
      <c r="N5693" s="4" t="s">
        <v>959</v>
      </c>
      <c r="AK5693" s="4" t="s">
        <v>1310</v>
      </c>
    </row>
    <row r="5694" spans="1:37" x14ac:dyDescent="0.2">
      <c r="A5694" s="4" t="s">
        <v>726</v>
      </c>
      <c r="B5694" s="4" t="s">
        <v>727</v>
      </c>
      <c r="C5694" s="4" t="s">
        <v>728</v>
      </c>
      <c r="D5694" s="4" t="s">
        <v>729</v>
      </c>
      <c r="I5694" s="2">
        <v>46087.46056712963</v>
      </c>
      <c r="J5694" s="4" t="s">
        <v>44</v>
      </c>
      <c r="K5694" s="4">
        <v>90</v>
      </c>
      <c r="L5694" s="4">
        <v>-84.382810000000006</v>
      </c>
      <c r="M5694" s="4">
        <v>9.9420000000000002</v>
      </c>
      <c r="N5694" s="4" t="s">
        <v>928</v>
      </c>
      <c r="O5694" s="4" t="b">
        <v>1</v>
      </c>
      <c r="P5694" s="4" t="b">
        <v>0</v>
      </c>
      <c r="Q5694" s="4" t="b">
        <v>0</v>
      </c>
      <c r="R5694" s="4" t="b">
        <v>0</v>
      </c>
      <c r="S5694" s="4" t="b">
        <v>0</v>
      </c>
      <c r="T5694" s="4" t="b">
        <v>0</v>
      </c>
      <c r="U5694" s="4" t="b">
        <v>0</v>
      </c>
      <c r="V5694" s="4" t="b">
        <v>0</v>
      </c>
      <c r="W5694" s="4" t="b">
        <v>0</v>
      </c>
      <c r="X5694" s="4" t="b">
        <v>1</v>
      </c>
      <c r="Y5694" s="4" t="b">
        <v>1</v>
      </c>
    </row>
    <row r="5695" spans="1:37" x14ac:dyDescent="0.2">
      <c r="A5695" s="4" t="s">
        <v>726</v>
      </c>
      <c r="B5695" s="4" t="s">
        <v>727</v>
      </c>
      <c r="C5695" s="4" t="s">
        <v>728</v>
      </c>
      <c r="D5695" s="4" t="s">
        <v>729</v>
      </c>
      <c r="I5695" s="2">
        <v>46087.460613425923</v>
      </c>
      <c r="J5695" s="4" t="s">
        <v>44</v>
      </c>
      <c r="K5695" s="4">
        <v>85</v>
      </c>
      <c r="L5695" s="4">
        <v>-84.382000000000005</v>
      </c>
      <c r="M5695" s="4">
        <v>9.9423499999999994</v>
      </c>
      <c r="N5695" s="4" t="s">
        <v>930</v>
      </c>
      <c r="O5695" s="4" t="b">
        <v>1</v>
      </c>
      <c r="P5695" s="4" t="b">
        <v>0</v>
      </c>
      <c r="Q5695" s="4" t="b">
        <v>0</v>
      </c>
      <c r="R5695" s="4" t="b">
        <v>0</v>
      </c>
      <c r="S5695" s="4" t="b">
        <v>0</v>
      </c>
      <c r="T5695" s="4" t="b">
        <v>0</v>
      </c>
      <c r="U5695" s="4" t="b">
        <v>0</v>
      </c>
      <c r="V5695" s="4" t="b">
        <v>0</v>
      </c>
      <c r="W5695" s="4" t="b">
        <v>0</v>
      </c>
      <c r="X5695" s="4" t="b">
        <v>1</v>
      </c>
      <c r="Y5695" s="4" t="b">
        <v>1</v>
      </c>
    </row>
    <row r="5696" spans="1:37" x14ac:dyDescent="0.2">
      <c r="A5696" s="4" t="s">
        <v>726</v>
      </c>
      <c r="B5696" s="4" t="s">
        <v>727</v>
      </c>
      <c r="C5696" s="4" t="s">
        <v>728</v>
      </c>
      <c r="D5696" s="4" t="s">
        <v>729</v>
      </c>
      <c r="I5696" s="2">
        <v>46087.460636307871</v>
      </c>
      <c r="J5696" s="4" t="s">
        <v>45</v>
      </c>
      <c r="AB5696" s="4" t="s">
        <v>972</v>
      </c>
      <c r="AC5696" s="4" t="s">
        <v>973</v>
      </c>
      <c r="AD5696" s="4"/>
      <c r="AE5696" s="4" t="s">
        <v>733</v>
      </c>
      <c r="AH5696" s="4">
        <v>2</v>
      </c>
      <c r="AI5696" s="4" t="s">
        <v>774</v>
      </c>
      <c r="AJ5696" s="4" t="s">
        <v>775</v>
      </c>
    </row>
    <row r="5697" spans="1:36" x14ac:dyDescent="0.2">
      <c r="A5697" s="4" t="s">
        <v>726</v>
      </c>
      <c r="B5697" s="4" t="s">
        <v>727</v>
      </c>
      <c r="C5697" s="4" t="s">
        <v>728</v>
      </c>
      <c r="D5697" s="4" t="s">
        <v>729</v>
      </c>
      <c r="I5697" s="2">
        <v>46087.460717592592</v>
      </c>
      <c r="J5697" s="4" t="s">
        <v>44</v>
      </c>
      <c r="K5697" s="4">
        <v>88</v>
      </c>
      <c r="L5697" s="4">
        <v>-84.380200000000002</v>
      </c>
      <c r="M5697" s="4">
        <v>9.9430800000000001</v>
      </c>
      <c r="N5697" s="4" t="s">
        <v>928</v>
      </c>
      <c r="O5697" s="4" t="b">
        <v>1</v>
      </c>
      <c r="P5697" s="4" t="b">
        <v>0</v>
      </c>
      <c r="Q5697" s="4" t="b">
        <v>0</v>
      </c>
      <c r="R5697" s="4" t="b">
        <v>0</v>
      </c>
      <c r="S5697" s="4" t="b">
        <v>0</v>
      </c>
      <c r="T5697" s="4" t="b">
        <v>0</v>
      </c>
      <c r="U5697" s="4" t="b">
        <v>0</v>
      </c>
      <c r="V5697" s="4" t="b">
        <v>0</v>
      </c>
      <c r="W5697" s="4" t="b">
        <v>0</v>
      </c>
      <c r="X5697" s="4" t="b">
        <v>1</v>
      </c>
      <c r="Y5697" s="4" t="b">
        <v>1</v>
      </c>
    </row>
    <row r="5698" spans="1:36" x14ac:dyDescent="0.2">
      <c r="A5698" s="4" t="s">
        <v>726</v>
      </c>
      <c r="B5698" s="4" t="s">
        <v>727</v>
      </c>
      <c r="C5698" s="4" t="s">
        <v>728</v>
      </c>
      <c r="D5698" s="4" t="s">
        <v>729</v>
      </c>
      <c r="I5698" s="2">
        <v>46087.460732824075</v>
      </c>
      <c r="J5698" s="4" t="s">
        <v>45</v>
      </c>
      <c r="AB5698" s="4" t="s">
        <v>916</v>
      </c>
      <c r="AC5698" s="4" t="s">
        <v>917</v>
      </c>
      <c r="AD5698" s="4"/>
      <c r="AE5698" s="4" t="s">
        <v>733</v>
      </c>
      <c r="AH5698" s="4">
        <v>1</v>
      </c>
      <c r="AI5698" s="4" t="s">
        <v>734</v>
      </c>
      <c r="AJ5698" s="4" t="s">
        <v>735</v>
      </c>
    </row>
    <row r="5699" spans="1:36" x14ac:dyDescent="0.2">
      <c r="A5699" s="4" t="s">
        <v>726</v>
      </c>
      <c r="B5699" s="4" t="s">
        <v>727</v>
      </c>
      <c r="C5699" s="4" t="s">
        <v>728</v>
      </c>
      <c r="D5699" s="4" t="s">
        <v>729</v>
      </c>
      <c r="I5699" s="2">
        <v>46087.460759733796</v>
      </c>
      <c r="J5699" s="4" t="s">
        <v>45</v>
      </c>
      <c r="AB5699" s="4" t="s">
        <v>817</v>
      </c>
      <c r="AC5699" s="4" t="s">
        <v>818</v>
      </c>
      <c r="AD5699" s="4"/>
      <c r="AE5699" s="4" t="s">
        <v>733</v>
      </c>
      <c r="AH5699" s="4">
        <v>36</v>
      </c>
      <c r="AI5699" s="4" t="s">
        <v>819</v>
      </c>
      <c r="AJ5699" s="4" t="s">
        <v>820</v>
      </c>
    </row>
    <row r="5700" spans="1:36" x14ac:dyDescent="0.2">
      <c r="A5700" s="4" t="s">
        <v>726</v>
      </c>
      <c r="B5700" s="4" t="s">
        <v>727</v>
      </c>
      <c r="C5700" s="4" t="s">
        <v>728</v>
      </c>
      <c r="D5700" s="4" t="s">
        <v>729</v>
      </c>
      <c r="I5700" s="2">
        <v>46087.460770810183</v>
      </c>
      <c r="J5700" s="4" t="s">
        <v>45</v>
      </c>
      <c r="AB5700" s="4" t="s">
        <v>811</v>
      </c>
      <c r="AC5700" s="4" t="s">
        <v>812</v>
      </c>
      <c r="AD5700" s="4"/>
      <c r="AE5700" s="4" t="s">
        <v>733</v>
      </c>
      <c r="AH5700" s="4">
        <v>34256</v>
      </c>
      <c r="AI5700" s="4" t="s">
        <v>813</v>
      </c>
      <c r="AJ5700" s="4" t="s">
        <v>814</v>
      </c>
    </row>
    <row r="5701" spans="1:36" x14ac:dyDescent="0.2">
      <c r="A5701" s="4" t="s">
        <v>726</v>
      </c>
      <c r="B5701" s="4" t="s">
        <v>727</v>
      </c>
      <c r="C5701" s="4" t="s">
        <v>728</v>
      </c>
      <c r="D5701" s="4" t="s">
        <v>729</v>
      </c>
      <c r="I5701" s="2">
        <v>46087.460775462961</v>
      </c>
      <c r="J5701" s="4" t="s">
        <v>44</v>
      </c>
      <c r="K5701" s="4">
        <v>87</v>
      </c>
      <c r="L5701" s="4">
        <v>-84.379149999999996</v>
      </c>
      <c r="M5701" s="4">
        <v>9.9434100000000001</v>
      </c>
      <c r="N5701" s="4" t="s">
        <v>966</v>
      </c>
      <c r="O5701" s="4" t="b">
        <v>1</v>
      </c>
      <c r="P5701" s="4" t="b">
        <v>0</v>
      </c>
      <c r="Q5701" s="4" t="b">
        <v>0</v>
      </c>
      <c r="R5701" s="4" t="b">
        <v>0</v>
      </c>
      <c r="S5701" s="4" t="b">
        <v>0</v>
      </c>
      <c r="T5701" s="4" t="b">
        <v>0</v>
      </c>
      <c r="U5701" s="4" t="b">
        <v>0</v>
      </c>
      <c r="V5701" s="4" t="b">
        <v>0</v>
      </c>
      <c r="W5701" s="4" t="b">
        <v>0</v>
      </c>
      <c r="X5701" s="4" t="b">
        <v>1</v>
      </c>
      <c r="Y5701" s="4" t="b">
        <v>1</v>
      </c>
    </row>
    <row r="5702" spans="1:36" x14ac:dyDescent="0.2">
      <c r="A5702" s="4" t="s">
        <v>726</v>
      </c>
      <c r="B5702" s="4" t="s">
        <v>727</v>
      </c>
      <c r="C5702" s="4" t="s">
        <v>728</v>
      </c>
      <c r="D5702" s="4" t="s">
        <v>729</v>
      </c>
      <c r="I5702" s="2">
        <v>46087.460812581019</v>
      </c>
      <c r="J5702" s="4" t="s">
        <v>45</v>
      </c>
      <c r="AB5702" s="4" t="s">
        <v>916</v>
      </c>
      <c r="AC5702" s="4" t="s">
        <v>917</v>
      </c>
      <c r="AD5702" s="4"/>
      <c r="AE5702" s="4" t="s">
        <v>733</v>
      </c>
      <c r="AH5702" s="4">
        <v>0</v>
      </c>
      <c r="AI5702" s="4" t="s">
        <v>734</v>
      </c>
      <c r="AJ5702" s="4" t="s">
        <v>735</v>
      </c>
    </row>
    <row r="5703" spans="1:36" x14ac:dyDescent="0.2">
      <c r="A5703" s="4" t="s">
        <v>726</v>
      </c>
      <c r="B5703" s="4" t="s">
        <v>727</v>
      </c>
      <c r="C5703" s="4" t="s">
        <v>728</v>
      </c>
      <c r="D5703" s="4" t="s">
        <v>729</v>
      </c>
      <c r="I5703" s="2">
        <v>46087.460844907408</v>
      </c>
      <c r="J5703" s="4" t="s">
        <v>44</v>
      </c>
      <c r="K5703" s="4">
        <v>87</v>
      </c>
      <c r="L5703" s="4">
        <v>-84.37782</v>
      </c>
      <c r="M5703" s="4">
        <v>9.9436499999999999</v>
      </c>
      <c r="N5703" s="4" t="s">
        <v>947</v>
      </c>
      <c r="O5703" s="4" t="b">
        <v>1</v>
      </c>
      <c r="P5703" s="4" t="b">
        <v>0</v>
      </c>
      <c r="Q5703" s="4" t="b">
        <v>0</v>
      </c>
      <c r="R5703" s="4" t="b">
        <v>0</v>
      </c>
      <c r="S5703" s="4" t="b">
        <v>0</v>
      </c>
      <c r="T5703" s="4" t="b">
        <v>0</v>
      </c>
      <c r="U5703" s="4" t="b">
        <v>0</v>
      </c>
      <c r="V5703" s="4" t="b">
        <v>0</v>
      </c>
      <c r="W5703" s="4" t="b">
        <v>0</v>
      </c>
      <c r="X5703" s="4" t="b">
        <v>1</v>
      </c>
      <c r="Y5703" s="4" t="b">
        <v>1</v>
      </c>
    </row>
    <row r="5704" spans="1:36" x14ac:dyDescent="0.2">
      <c r="A5704" s="4" t="s">
        <v>726</v>
      </c>
      <c r="B5704" s="4" t="s">
        <v>727</v>
      </c>
      <c r="C5704" s="4" t="s">
        <v>728</v>
      </c>
      <c r="D5704" s="4" t="s">
        <v>729</v>
      </c>
      <c r="I5704" s="2">
        <v>46087.460863900465</v>
      </c>
      <c r="J5704" s="4" t="s">
        <v>45</v>
      </c>
      <c r="AB5704" s="4" t="s">
        <v>811</v>
      </c>
      <c r="AC5704" s="4" t="s">
        <v>812</v>
      </c>
      <c r="AD5704" s="4"/>
      <c r="AE5704" s="4" t="s">
        <v>733</v>
      </c>
      <c r="AH5704" s="4">
        <v>-339</v>
      </c>
      <c r="AI5704" s="4" t="s">
        <v>813</v>
      </c>
      <c r="AJ5704" s="4" t="s">
        <v>814</v>
      </c>
    </row>
    <row r="5705" spans="1:36" x14ac:dyDescent="0.2">
      <c r="A5705" s="4" t="s">
        <v>726</v>
      </c>
      <c r="B5705" s="4" t="s">
        <v>727</v>
      </c>
      <c r="C5705" s="4" t="s">
        <v>728</v>
      </c>
      <c r="D5705" s="4" t="s">
        <v>729</v>
      </c>
      <c r="I5705" s="2">
        <v>46087.46086846065</v>
      </c>
      <c r="J5705" s="4" t="s">
        <v>45</v>
      </c>
      <c r="AB5705" s="4" t="s">
        <v>905</v>
      </c>
      <c r="AC5705" s="4" t="s">
        <v>906</v>
      </c>
      <c r="AD5705" s="4"/>
      <c r="AE5705" s="4" t="s">
        <v>733</v>
      </c>
      <c r="AH5705" s="4">
        <v>85</v>
      </c>
      <c r="AI5705" s="4" t="s">
        <v>6</v>
      </c>
      <c r="AJ5705" s="4" t="s">
        <v>907</v>
      </c>
    </row>
    <row r="5706" spans="1:36" x14ac:dyDescent="0.2">
      <c r="A5706" s="4" t="s">
        <v>726</v>
      </c>
      <c r="B5706" s="4" t="s">
        <v>727</v>
      </c>
      <c r="C5706" s="4" t="s">
        <v>728</v>
      </c>
      <c r="D5706" s="4" t="s">
        <v>729</v>
      </c>
      <c r="I5706" s="2">
        <v>46087.460919375</v>
      </c>
      <c r="J5706" s="4" t="s">
        <v>45</v>
      </c>
      <c r="AB5706" s="4" t="s">
        <v>772</v>
      </c>
      <c r="AC5706" s="4" t="s">
        <v>773</v>
      </c>
      <c r="AD5706" s="4"/>
      <c r="AE5706" s="4" t="s">
        <v>733</v>
      </c>
      <c r="AH5706" s="4">
        <v>16038</v>
      </c>
      <c r="AI5706" s="4" t="s">
        <v>774</v>
      </c>
      <c r="AJ5706" s="4" t="s">
        <v>775</v>
      </c>
    </row>
    <row r="5707" spans="1:36" x14ac:dyDescent="0.2">
      <c r="A5707" s="4" t="s">
        <v>726</v>
      </c>
      <c r="B5707" s="4" t="s">
        <v>727</v>
      </c>
      <c r="C5707" s="4" t="s">
        <v>728</v>
      </c>
      <c r="D5707" s="4" t="s">
        <v>729</v>
      </c>
      <c r="I5707" s="2">
        <v>46087.460919375</v>
      </c>
      <c r="J5707" s="4" t="s">
        <v>45</v>
      </c>
      <c r="AB5707" s="4" t="s">
        <v>776</v>
      </c>
      <c r="AC5707" s="4" t="s">
        <v>777</v>
      </c>
      <c r="AD5707" s="4"/>
      <c r="AE5707" s="4" t="s">
        <v>733</v>
      </c>
      <c r="AH5707" s="4">
        <v>16038</v>
      </c>
      <c r="AI5707" s="4" t="s">
        <v>774</v>
      </c>
      <c r="AJ5707" s="4" t="s">
        <v>775</v>
      </c>
    </row>
    <row r="5708" spans="1:36" x14ac:dyDescent="0.2">
      <c r="A5708" s="4" t="s">
        <v>726</v>
      </c>
      <c r="B5708" s="4" t="s">
        <v>727</v>
      </c>
      <c r="C5708" s="4" t="s">
        <v>728</v>
      </c>
      <c r="D5708" s="4" t="s">
        <v>729</v>
      </c>
      <c r="I5708" s="2">
        <v>46087.460933564813</v>
      </c>
      <c r="J5708" s="4" t="s">
        <v>45</v>
      </c>
      <c r="AB5708" s="4" t="s">
        <v>811</v>
      </c>
      <c r="AC5708" s="4" t="s">
        <v>812</v>
      </c>
      <c r="AD5708" s="4"/>
      <c r="AE5708" s="4" t="s">
        <v>733</v>
      </c>
      <c r="AH5708" s="4">
        <v>40763</v>
      </c>
      <c r="AI5708" s="4" t="s">
        <v>813</v>
      </c>
      <c r="AJ5708" s="4" t="s">
        <v>814</v>
      </c>
    </row>
    <row r="5709" spans="1:36" x14ac:dyDescent="0.2">
      <c r="A5709" s="4" t="s">
        <v>726</v>
      </c>
      <c r="B5709" s="4" t="s">
        <v>727</v>
      </c>
      <c r="C5709" s="4" t="s">
        <v>728</v>
      </c>
      <c r="D5709" s="4" t="s">
        <v>729</v>
      </c>
      <c r="I5709" s="2">
        <v>46087.4609375</v>
      </c>
      <c r="J5709" s="4" t="s">
        <v>44</v>
      </c>
      <c r="K5709" s="4">
        <v>85</v>
      </c>
      <c r="L5709" s="4">
        <v>-84.37612</v>
      </c>
      <c r="M5709" s="4">
        <v>9.9436999999999998</v>
      </c>
      <c r="N5709" s="4" t="s">
        <v>947</v>
      </c>
      <c r="O5709" s="4" t="b">
        <v>1</v>
      </c>
      <c r="P5709" s="4" t="b">
        <v>0</v>
      </c>
      <c r="Q5709" s="4" t="b">
        <v>0</v>
      </c>
      <c r="R5709" s="4" t="b">
        <v>0</v>
      </c>
      <c r="S5709" s="4" t="b">
        <v>0</v>
      </c>
      <c r="T5709" s="4" t="b">
        <v>0</v>
      </c>
      <c r="U5709" s="4" t="b">
        <v>0</v>
      </c>
      <c r="V5709" s="4" t="b">
        <v>0</v>
      </c>
      <c r="W5709" s="4" t="b">
        <v>0</v>
      </c>
      <c r="X5709" s="4" t="b">
        <v>1</v>
      </c>
      <c r="Y5709" s="4" t="b">
        <v>1</v>
      </c>
    </row>
    <row r="5710" spans="1:36" x14ac:dyDescent="0.2">
      <c r="A5710" s="4" t="s">
        <v>726</v>
      </c>
      <c r="B5710" s="4" t="s">
        <v>727</v>
      </c>
      <c r="C5710" s="4" t="s">
        <v>728</v>
      </c>
      <c r="D5710" s="4" t="s">
        <v>729</v>
      </c>
      <c r="I5710" s="2">
        <v>46087.460958252312</v>
      </c>
      <c r="J5710" s="4" t="s">
        <v>45</v>
      </c>
      <c r="AB5710" s="4" t="s">
        <v>797</v>
      </c>
      <c r="AC5710" s="4" t="s">
        <v>798</v>
      </c>
      <c r="AD5710" s="4"/>
      <c r="AE5710" s="4" t="s">
        <v>733</v>
      </c>
      <c r="AH5710" s="4">
        <v>26.22</v>
      </c>
      <c r="AI5710" s="4" t="s">
        <v>799</v>
      </c>
      <c r="AJ5710" s="4" t="s">
        <v>800</v>
      </c>
    </row>
    <row r="5711" spans="1:36" x14ac:dyDescent="0.2">
      <c r="A5711" s="4" t="s">
        <v>726</v>
      </c>
      <c r="B5711" s="4" t="s">
        <v>727</v>
      </c>
      <c r="C5711" s="4" t="s">
        <v>728</v>
      </c>
      <c r="D5711" s="4" t="s">
        <v>729</v>
      </c>
      <c r="I5711" s="2">
        <v>46087.460972407411</v>
      </c>
      <c r="J5711" s="4" t="s">
        <v>45</v>
      </c>
      <c r="AB5711" s="4" t="s">
        <v>905</v>
      </c>
      <c r="AC5711" s="4" t="s">
        <v>906</v>
      </c>
      <c r="AD5711" s="4"/>
      <c r="AE5711" s="4" t="s">
        <v>733</v>
      </c>
      <c r="AH5711" s="4">
        <v>91</v>
      </c>
      <c r="AI5711" s="4" t="s">
        <v>6</v>
      </c>
      <c r="AJ5711" s="4" t="s">
        <v>907</v>
      </c>
    </row>
    <row r="5712" spans="1:36" x14ac:dyDescent="0.2">
      <c r="A5712" s="4" t="s">
        <v>726</v>
      </c>
      <c r="B5712" s="4" t="s">
        <v>727</v>
      </c>
      <c r="C5712" s="4" t="s">
        <v>728</v>
      </c>
      <c r="D5712" s="4" t="s">
        <v>729</v>
      </c>
      <c r="I5712" s="2">
        <v>46087.460991759261</v>
      </c>
      <c r="J5712" s="4" t="s">
        <v>45</v>
      </c>
      <c r="AB5712" s="4" t="s">
        <v>811</v>
      </c>
      <c r="AC5712" s="4" t="s">
        <v>812</v>
      </c>
      <c r="AD5712" s="4"/>
      <c r="AE5712" s="4" t="s">
        <v>733</v>
      </c>
      <c r="AH5712" s="4">
        <v>1169</v>
      </c>
      <c r="AI5712" s="4" t="s">
        <v>813</v>
      </c>
      <c r="AJ5712" s="4" t="s">
        <v>814</v>
      </c>
    </row>
    <row r="5713" spans="1:36" x14ac:dyDescent="0.2">
      <c r="A5713" s="4" t="s">
        <v>726</v>
      </c>
      <c r="B5713" s="4" t="s">
        <v>727</v>
      </c>
      <c r="C5713" s="4" t="s">
        <v>728</v>
      </c>
      <c r="D5713" s="4" t="s">
        <v>729</v>
      </c>
      <c r="I5713" s="2">
        <v>46087.461038368056</v>
      </c>
      <c r="J5713" s="4" t="s">
        <v>45</v>
      </c>
      <c r="AB5713" s="4" t="s">
        <v>811</v>
      </c>
      <c r="AC5713" s="4" t="s">
        <v>812</v>
      </c>
      <c r="AD5713" s="4"/>
      <c r="AE5713" s="4" t="s">
        <v>733</v>
      </c>
      <c r="AH5713" s="4">
        <v>42440</v>
      </c>
      <c r="AI5713" s="4" t="s">
        <v>813</v>
      </c>
      <c r="AJ5713" s="4" t="s">
        <v>814</v>
      </c>
    </row>
    <row r="5714" spans="1:36" x14ac:dyDescent="0.2">
      <c r="A5714" s="4" t="s">
        <v>726</v>
      </c>
      <c r="B5714" s="4" t="s">
        <v>727</v>
      </c>
      <c r="C5714" s="4" t="s">
        <v>728</v>
      </c>
      <c r="D5714" s="4" t="s">
        <v>729</v>
      </c>
      <c r="I5714" s="2">
        <v>46087.461041666669</v>
      </c>
      <c r="J5714" s="4" t="s">
        <v>44</v>
      </c>
      <c r="K5714" s="4">
        <v>87</v>
      </c>
      <c r="L5714" s="4">
        <v>-84.374139999999997</v>
      </c>
      <c r="M5714" s="4">
        <v>9.9435599999999997</v>
      </c>
      <c r="N5714" s="4" t="s">
        <v>966</v>
      </c>
      <c r="O5714" s="4" t="b">
        <v>1</v>
      </c>
      <c r="P5714" s="4" t="b">
        <v>0</v>
      </c>
      <c r="Q5714" s="4" t="b">
        <v>0</v>
      </c>
      <c r="R5714" s="4" t="b">
        <v>0</v>
      </c>
      <c r="S5714" s="4" t="b">
        <v>0</v>
      </c>
      <c r="T5714" s="4" t="b">
        <v>0</v>
      </c>
      <c r="U5714" s="4" t="b">
        <v>0</v>
      </c>
      <c r="V5714" s="4" t="b">
        <v>0</v>
      </c>
      <c r="W5714" s="4" t="b">
        <v>0</v>
      </c>
      <c r="X5714" s="4" t="b">
        <v>1</v>
      </c>
      <c r="Y5714" s="4" t="b">
        <v>1</v>
      </c>
    </row>
    <row r="5715" spans="1:36" x14ac:dyDescent="0.2">
      <c r="A5715" s="4" t="s">
        <v>726</v>
      </c>
      <c r="B5715" s="4" t="s">
        <v>727</v>
      </c>
      <c r="C5715" s="4" t="s">
        <v>728</v>
      </c>
      <c r="D5715" s="4" t="s">
        <v>729</v>
      </c>
      <c r="I5715" s="2">
        <v>46087.461041805553</v>
      </c>
      <c r="J5715" s="4" t="s">
        <v>45</v>
      </c>
      <c r="AB5715" s="4" t="s">
        <v>905</v>
      </c>
      <c r="AC5715" s="4" t="s">
        <v>906</v>
      </c>
      <c r="AD5715" s="4"/>
      <c r="AE5715" s="4" t="s">
        <v>733</v>
      </c>
      <c r="AH5715" s="4">
        <v>90</v>
      </c>
      <c r="AI5715" s="4" t="s">
        <v>6</v>
      </c>
      <c r="AJ5715" s="4" t="s">
        <v>907</v>
      </c>
    </row>
    <row r="5716" spans="1:36" x14ac:dyDescent="0.2">
      <c r="A5716" s="4" t="s">
        <v>726</v>
      </c>
      <c r="B5716" s="4" t="s">
        <v>727</v>
      </c>
      <c r="C5716" s="4" t="s">
        <v>728</v>
      </c>
      <c r="D5716" s="4" t="s">
        <v>729</v>
      </c>
      <c r="I5716" s="2">
        <v>46087.461061377318</v>
      </c>
      <c r="J5716" s="4" t="s">
        <v>45</v>
      </c>
      <c r="AB5716" s="4" t="s">
        <v>811</v>
      </c>
      <c r="AC5716" s="4" t="s">
        <v>812</v>
      </c>
      <c r="AD5716" s="4"/>
      <c r="AE5716" s="4" t="s">
        <v>733</v>
      </c>
      <c r="AH5716" s="4">
        <v>-11022</v>
      </c>
      <c r="AI5716" s="4" t="s">
        <v>813</v>
      </c>
      <c r="AJ5716" s="4" t="s">
        <v>814</v>
      </c>
    </row>
    <row r="5717" spans="1:36" x14ac:dyDescent="0.2">
      <c r="A5717" s="4" t="s">
        <v>726</v>
      </c>
      <c r="B5717" s="4" t="s">
        <v>727</v>
      </c>
      <c r="C5717" s="4" t="s">
        <v>728</v>
      </c>
      <c r="D5717" s="4" t="s">
        <v>729</v>
      </c>
      <c r="I5717" s="2">
        <v>46087.461099895831</v>
      </c>
      <c r="J5717" s="4" t="s">
        <v>45</v>
      </c>
      <c r="AB5717" s="4" t="s">
        <v>905</v>
      </c>
      <c r="AC5717" s="4" t="s">
        <v>906</v>
      </c>
      <c r="AD5717" s="4"/>
      <c r="AE5717" s="4" t="s">
        <v>733</v>
      </c>
      <c r="AH5717" s="4">
        <v>78</v>
      </c>
      <c r="AI5717" s="4" t="s">
        <v>6</v>
      </c>
      <c r="AJ5717" s="4" t="s">
        <v>907</v>
      </c>
    </row>
    <row r="5718" spans="1:36" x14ac:dyDescent="0.2">
      <c r="A5718" s="4" t="s">
        <v>726</v>
      </c>
      <c r="B5718" s="4" t="s">
        <v>727</v>
      </c>
      <c r="C5718" s="4" t="s">
        <v>728</v>
      </c>
      <c r="D5718" s="4" t="s">
        <v>729</v>
      </c>
      <c r="I5718" s="2">
        <v>46087.461145833331</v>
      </c>
      <c r="J5718" s="4" t="s">
        <v>44</v>
      </c>
      <c r="K5718" s="4">
        <v>72</v>
      </c>
      <c r="L5718" s="4">
        <v>-84.372339999999994</v>
      </c>
      <c r="M5718" s="4">
        <v>9.9437300000000004</v>
      </c>
      <c r="N5718" s="4" t="s">
        <v>928</v>
      </c>
      <c r="O5718" s="4" t="b">
        <v>1</v>
      </c>
      <c r="P5718" s="4" t="b">
        <v>0</v>
      </c>
      <c r="Q5718" s="4" t="b">
        <v>0</v>
      </c>
      <c r="R5718" s="4" t="b">
        <v>0</v>
      </c>
      <c r="S5718" s="4" t="b">
        <v>0</v>
      </c>
      <c r="T5718" s="4" t="b">
        <v>0</v>
      </c>
      <c r="U5718" s="4" t="b">
        <v>0</v>
      </c>
      <c r="V5718" s="4" t="b">
        <v>0</v>
      </c>
      <c r="W5718" s="4" t="b">
        <v>0</v>
      </c>
      <c r="X5718" s="4" t="b">
        <v>1</v>
      </c>
      <c r="Y5718" s="4" t="b">
        <v>1</v>
      </c>
    </row>
    <row r="5719" spans="1:36" x14ac:dyDescent="0.2">
      <c r="A5719" s="4" t="s">
        <v>726</v>
      </c>
      <c r="B5719" s="4" t="s">
        <v>727</v>
      </c>
      <c r="C5719" s="4" t="s">
        <v>728</v>
      </c>
      <c r="D5719" s="4" t="s">
        <v>729</v>
      </c>
      <c r="I5719" s="2">
        <v>46087.461177662037</v>
      </c>
      <c r="J5719" s="4" t="s">
        <v>45</v>
      </c>
      <c r="AB5719" s="4" t="s">
        <v>811</v>
      </c>
      <c r="AC5719" s="4" t="s">
        <v>812</v>
      </c>
      <c r="AD5719" s="4"/>
      <c r="AE5719" s="4" t="s">
        <v>733</v>
      </c>
      <c r="AH5719" s="4">
        <v>31416</v>
      </c>
      <c r="AI5719" s="4" t="s">
        <v>813</v>
      </c>
      <c r="AJ5719" s="4" t="s">
        <v>814</v>
      </c>
    </row>
    <row r="5720" spans="1:36" x14ac:dyDescent="0.2">
      <c r="A5720" s="4" t="s">
        <v>726</v>
      </c>
      <c r="B5720" s="4" t="s">
        <v>727</v>
      </c>
      <c r="C5720" s="4" t="s">
        <v>728</v>
      </c>
      <c r="D5720" s="4" t="s">
        <v>729</v>
      </c>
      <c r="I5720" s="2">
        <v>46087.461192129631</v>
      </c>
      <c r="J5720" s="4" t="s">
        <v>44</v>
      </c>
      <c r="K5720" s="4">
        <v>74</v>
      </c>
      <c r="L5720" s="4">
        <v>-84.371629999999996</v>
      </c>
      <c r="M5720" s="4">
        <v>9.9439200000000003</v>
      </c>
      <c r="N5720" s="4" t="s">
        <v>928</v>
      </c>
      <c r="O5720" s="4" t="b">
        <v>1</v>
      </c>
      <c r="P5720" s="4" t="b">
        <v>0</v>
      </c>
      <c r="Q5720" s="4" t="b">
        <v>0</v>
      </c>
      <c r="R5720" s="4" t="b">
        <v>0</v>
      </c>
      <c r="S5720" s="4" t="b">
        <v>0</v>
      </c>
      <c r="T5720" s="4" t="b">
        <v>0</v>
      </c>
      <c r="U5720" s="4" t="b">
        <v>0</v>
      </c>
      <c r="V5720" s="4" t="b">
        <v>0</v>
      </c>
      <c r="W5720" s="4" t="b">
        <v>0</v>
      </c>
      <c r="X5720" s="4" t="b">
        <v>1</v>
      </c>
      <c r="Y5720" s="4" t="b">
        <v>1</v>
      </c>
    </row>
    <row r="5721" spans="1:36" x14ac:dyDescent="0.2">
      <c r="A5721" s="4" t="s">
        <v>726</v>
      </c>
      <c r="B5721" s="4" t="s">
        <v>727</v>
      </c>
      <c r="C5721" s="4" t="s">
        <v>728</v>
      </c>
      <c r="D5721" s="4" t="s">
        <v>729</v>
      </c>
      <c r="I5721" s="2">
        <v>46087.461203842591</v>
      </c>
      <c r="J5721" s="4" t="s">
        <v>45</v>
      </c>
      <c r="AB5721" s="4" t="s">
        <v>905</v>
      </c>
      <c r="AC5721" s="4" t="s">
        <v>906</v>
      </c>
      <c r="AD5721" s="4"/>
      <c r="AE5721" s="4" t="s">
        <v>733</v>
      </c>
      <c r="AH5721" s="4">
        <v>75</v>
      </c>
      <c r="AI5721" s="4" t="s">
        <v>6</v>
      </c>
      <c r="AJ5721" s="4" t="s">
        <v>907</v>
      </c>
    </row>
    <row r="5722" spans="1:36" x14ac:dyDescent="0.2">
      <c r="A5722" s="4" t="s">
        <v>726</v>
      </c>
      <c r="B5722" s="4" t="s">
        <v>727</v>
      </c>
      <c r="C5722" s="4" t="s">
        <v>728</v>
      </c>
      <c r="D5722" s="4" t="s">
        <v>729</v>
      </c>
      <c r="I5722" s="2">
        <v>46087.461238425924</v>
      </c>
      <c r="J5722" s="4" t="s">
        <v>44</v>
      </c>
      <c r="K5722" s="4">
        <v>66</v>
      </c>
      <c r="L5722" s="4">
        <v>-84.370940000000004</v>
      </c>
      <c r="M5722" s="4">
        <v>9.9441199999999998</v>
      </c>
      <c r="N5722" s="4" t="s">
        <v>928</v>
      </c>
      <c r="O5722" s="4" t="b">
        <v>1</v>
      </c>
      <c r="P5722" s="4" t="b">
        <v>0</v>
      </c>
      <c r="Q5722" s="4" t="b">
        <v>0</v>
      </c>
      <c r="R5722" s="4" t="b">
        <v>0</v>
      </c>
      <c r="S5722" s="4" t="b">
        <v>0</v>
      </c>
      <c r="T5722" s="4" t="b">
        <v>0</v>
      </c>
      <c r="U5722" s="4" t="b">
        <v>0</v>
      </c>
      <c r="V5722" s="4" t="b">
        <v>0</v>
      </c>
      <c r="W5722" s="4" t="b">
        <v>0</v>
      </c>
      <c r="X5722" s="4" t="b">
        <v>1</v>
      </c>
      <c r="Y5722" s="4" t="b">
        <v>1</v>
      </c>
    </row>
    <row r="5723" spans="1:36" x14ac:dyDescent="0.2">
      <c r="A5723" s="4" t="s">
        <v>726</v>
      </c>
      <c r="B5723" s="4" t="s">
        <v>727</v>
      </c>
      <c r="C5723" s="4" t="s">
        <v>728</v>
      </c>
      <c r="D5723" s="4" t="s">
        <v>729</v>
      </c>
      <c r="I5723" s="2">
        <v>46087.461250138891</v>
      </c>
      <c r="J5723" s="4" t="s">
        <v>45</v>
      </c>
      <c r="AB5723" s="4" t="s">
        <v>905</v>
      </c>
      <c r="AC5723" s="4" t="s">
        <v>906</v>
      </c>
      <c r="AD5723" s="4"/>
      <c r="AE5723" s="4" t="s">
        <v>733</v>
      </c>
      <c r="AH5723" s="4">
        <v>63</v>
      </c>
      <c r="AI5723" s="4" t="s">
        <v>6</v>
      </c>
      <c r="AJ5723" s="4" t="s">
        <v>907</v>
      </c>
    </row>
    <row r="5724" spans="1:36" x14ac:dyDescent="0.2">
      <c r="A5724" s="4" t="s">
        <v>726</v>
      </c>
      <c r="B5724" s="4" t="s">
        <v>727</v>
      </c>
      <c r="C5724" s="4" t="s">
        <v>728</v>
      </c>
      <c r="D5724" s="4" t="s">
        <v>729</v>
      </c>
      <c r="I5724" s="2">
        <v>46087.461251759261</v>
      </c>
      <c r="J5724" s="4" t="s">
        <v>45</v>
      </c>
      <c r="AB5724" s="4" t="s">
        <v>1069</v>
      </c>
      <c r="AC5724" s="4" t="s">
        <v>1070</v>
      </c>
      <c r="AD5724" s="4"/>
      <c r="AE5724" s="4" t="s">
        <v>733</v>
      </c>
      <c r="AH5724" s="4">
        <v>0</v>
      </c>
      <c r="AI5724" s="4" t="s">
        <v>1071</v>
      </c>
      <c r="AJ5724" s="4" t="s">
        <v>1072</v>
      </c>
    </row>
    <row r="5725" spans="1:36" x14ac:dyDescent="0.2">
      <c r="A5725" s="4" t="s">
        <v>726</v>
      </c>
      <c r="B5725" s="4" t="s">
        <v>727</v>
      </c>
      <c r="C5725" s="4" t="s">
        <v>728</v>
      </c>
      <c r="D5725" s="4" t="s">
        <v>729</v>
      </c>
      <c r="I5725" s="2">
        <v>46087.461251759261</v>
      </c>
      <c r="J5725" s="4" t="s">
        <v>45</v>
      </c>
      <c r="AB5725" s="4" t="s">
        <v>1073</v>
      </c>
      <c r="AC5725" s="4" t="s">
        <v>1074</v>
      </c>
      <c r="AD5725" s="4"/>
      <c r="AE5725" s="4" t="s">
        <v>733</v>
      </c>
      <c r="AH5725" s="4">
        <v>0</v>
      </c>
      <c r="AI5725" s="4" t="s">
        <v>1071</v>
      </c>
      <c r="AJ5725" s="4" t="s">
        <v>1072</v>
      </c>
    </row>
    <row r="5726" spans="1:36" x14ac:dyDescent="0.2">
      <c r="A5726" s="4" t="s">
        <v>726</v>
      </c>
      <c r="B5726" s="4" t="s">
        <v>727</v>
      </c>
      <c r="C5726" s="4" t="s">
        <v>728</v>
      </c>
      <c r="D5726" s="4" t="s">
        <v>729</v>
      </c>
      <c r="I5726" s="2">
        <v>46087.461251759261</v>
      </c>
      <c r="J5726" s="4" t="s">
        <v>45</v>
      </c>
      <c r="AB5726" s="4" t="s">
        <v>1075</v>
      </c>
      <c r="AC5726" s="4" t="s">
        <v>1076</v>
      </c>
      <c r="AD5726" s="4"/>
      <c r="AE5726" s="4" t="s">
        <v>733</v>
      </c>
      <c r="AH5726" s="4">
        <v>0.94799997953322812</v>
      </c>
      <c r="AI5726" s="4" t="s">
        <v>1071</v>
      </c>
      <c r="AJ5726" s="4" t="s">
        <v>1072</v>
      </c>
    </row>
    <row r="5727" spans="1:36" x14ac:dyDescent="0.2">
      <c r="A5727" s="4" t="s">
        <v>726</v>
      </c>
      <c r="B5727" s="4" t="s">
        <v>727</v>
      </c>
      <c r="C5727" s="4" t="s">
        <v>728</v>
      </c>
      <c r="D5727" s="4" t="s">
        <v>729</v>
      </c>
      <c r="I5727" s="2">
        <v>46087.46125709491</v>
      </c>
      <c r="J5727" s="4" t="s">
        <v>45</v>
      </c>
      <c r="AB5727" s="4" t="s">
        <v>1069</v>
      </c>
      <c r="AC5727" s="4" t="s">
        <v>1070</v>
      </c>
      <c r="AD5727" s="4"/>
      <c r="AE5727" s="4" t="s">
        <v>733</v>
      </c>
      <c r="AH5727" s="4">
        <v>-0.38199998977364485</v>
      </c>
      <c r="AI5727" s="4" t="s">
        <v>1071</v>
      </c>
      <c r="AJ5727" s="4" t="s">
        <v>1072</v>
      </c>
    </row>
    <row r="5728" spans="1:36" x14ac:dyDescent="0.2">
      <c r="A5728" s="4" t="s">
        <v>726</v>
      </c>
      <c r="B5728" s="4" t="s">
        <v>727</v>
      </c>
      <c r="C5728" s="4" t="s">
        <v>728</v>
      </c>
      <c r="D5728" s="4" t="s">
        <v>729</v>
      </c>
      <c r="I5728" s="2">
        <v>46087.46125709491</v>
      </c>
      <c r="J5728" s="4" t="s">
        <v>45</v>
      </c>
      <c r="AB5728" s="4" t="s">
        <v>1075</v>
      </c>
      <c r="AC5728" s="4" t="s">
        <v>1076</v>
      </c>
      <c r="AD5728" s="4"/>
      <c r="AE5728" s="4" t="s">
        <v>733</v>
      </c>
      <c r="AH5728" s="4">
        <v>0.9559999591382925</v>
      </c>
      <c r="AI5728" s="4" t="s">
        <v>1071</v>
      </c>
      <c r="AJ5728" s="4" t="s">
        <v>1072</v>
      </c>
    </row>
    <row r="5729" spans="1:37" x14ac:dyDescent="0.2">
      <c r="A5729" s="4" t="s">
        <v>726</v>
      </c>
      <c r="B5729" s="4" t="s">
        <v>727</v>
      </c>
      <c r="C5729" s="4" t="s">
        <v>728</v>
      </c>
      <c r="D5729" s="4" t="s">
        <v>729</v>
      </c>
      <c r="I5729" s="2">
        <v>46087.461261574077</v>
      </c>
      <c r="J5729" s="4" t="s">
        <v>44</v>
      </c>
      <c r="K5729" s="4">
        <v>57</v>
      </c>
      <c r="L5729" s="4">
        <v>-84.370639999999995</v>
      </c>
      <c r="M5729" s="4">
        <v>9.9442000000000004</v>
      </c>
      <c r="N5729" s="4" t="s">
        <v>930</v>
      </c>
      <c r="O5729" s="4" t="b">
        <v>1</v>
      </c>
      <c r="P5729" s="4" t="b">
        <v>0</v>
      </c>
      <c r="Q5729" s="4" t="b">
        <v>0</v>
      </c>
      <c r="R5729" s="4" t="b">
        <v>0</v>
      </c>
      <c r="S5729" s="4" t="b">
        <v>0</v>
      </c>
      <c r="T5729" s="4" t="b">
        <v>0</v>
      </c>
      <c r="U5729" s="4" t="b">
        <v>0</v>
      </c>
      <c r="V5729" s="4" t="b">
        <v>0</v>
      </c>
      <c r="W5729" s="4" t="b">
        <v>0</v>
      </c>
      <c r="X5729" s="4" t="b">
        <v>1</v>
      </c>
      <c r="Y5729" s="4" t="b">
        <v>1</v>
      </c>
    </row>
    <row r="5730" spans="1:37" x14ac:dyDescent="0.2">
      <c r="A5730" s="4" t="s">
        <v>726</v>
      </c>
      <c r="B5730" s="4" t="s">
        <v>727</v>
      </c>
      <c r="C5730" s="4" t="s">
        <v>728</v>
      </c>
      <c r="D5730" s="4" t="s">
        <v>729</v>
      </c>
      <c r="I5730" s="2">
        <v>46087.461269664353</v>
      </c>
      <c r="J5730" s="4" t="s">
        <v>45</v>
      </c>
      <c r="AB5730" s="4" t="s">
        <v>1069</v>
      </c>
      <c r="AC5730" s="4" t="s">
        <v>1070</v>
      </c>
      <c r="AD5730" s="4"/>
      <c r="AE5730" s="4" t="s">
        <v>733</v>
      </c>
      <c r="AH5730" s="4">
        <v>-0.29199999997768494</v>
      </c>
      <c r="AI5730" s="4" t="s">
        <v>1071</v>
      </c>
      <c r="AJ5730" s="4" t="s">
        <v>1072</v>
      </c>
    </row>
    <row r="5731" spans="1:37" x14ac:dyDescent="0.2">
      <c r="A5731" s="4" t="s">
        <v>726</v>
      </c>
      <c r="B5731" s="4" t="s">
        <v>727</v>
      </c>
      <c r="C5731" s="4" t="s">
        <v>728</v>
      </c>
      <c r="D5731" s="4" t="s">
        <v>729</v>
      </c>
      <c r="I5731" s="2">
        <v>46087.461269664353</v>
      </c>
      <c r="J5731" s="4" t="s">
        <v>45</v>
      </c>
      <c r="AB5731" s="4" t="s">
        <v>1075</v>
      </c>
      <c r="AC5731" s="4" t="s">
        <v>1076</v>
      </c>
      <c r="AD5731" s="4"/>
      <c r="AE5731" s="4" t="s">
        <v>733</v>
      </c>
      <c r="AH5731" s="4">
        <v>0.99099993364271244</v>
      </c>
      <c r="AI5731" s="4" t="s">
        <v>1071</v>
      </c>
      <c r="AJ5731" s="4" t="s">
        <v>1072</v>
      </c>
    </row>
    <row r="5732" spans="1:37" x14ac:dyDescent="0.2">
      <c r="A5732" s="4" t="s">
        <v>726</v>
      </c>
      <c r="B5732" s="4" t="s">
        <v>727</v>
      </c>
      <c r="C5732" s="4" t="s">
        <v>728</v>
      </c>
      <c r="D5732" s="4" t="s">
        <v>729</v>
      </c>
      <c r="I5732" s="2">
        <v>46087.461270567132</v>
      </c>
      <c r="J5732" s="4" t="s">
        <v>45</v>
      </c>
      <c r="AB5732" s="4" t="s">
        <v>811</v>
      </c>
      <c r="AC5732" s="4" t="s">
        <v>812</v>
      </c>
      <c r="AD5732" s="4"/>
      <c r="AE5732" s="4" t="s">
        <v>733</v>
      </c>
      <c r="AH5732" s="4">
        <v>-41503</v>
      </c>
      <c r="AI5732" s="4" t="s">
        <v>813</v>
      </c>
      <c r="AJ5732" s="4" t="s">
        <v>814</v>
      </c>
    </row>
    <row r="5733" spans="1:37" x14ac:dyDescent="0.2">
      <c r="A5733" s="4" t="s">
        <v>726</v>
      </c>
      <c r="B5733" s="4" t="s">
        <v>727</v>
      </c>
      <c r="C5733" s="4" t="s">
        <v>728</v>
      </c>
      <c r="D5733" s="4" t="s">
        <v>729</v>
      </c>
      <c r="I5733" s="2">
        <v>46087.461272152781</v>
      </c>
      <c r="J5733" s="4" t="s">
        <v>45</v>
      </c>
      <c r="AB5733" s="4" t="s">
        <v>1064</v>
      </c>
      <c r="AC5733" s="4" t="s">
        <v>1065</v>
      </c>
      <c r="AD5733" s="4"/>
      <c r="AE5733" s="4" t="s">
        <v>733</v>
      </c>
      <c r="AH5733" s="4">
        <v>1</v>
      </c>
      <c r="AI5733" s="4" t="s">
        <v>734</v>
      </c>
      <c r="AJ5733" s="4" t="s">
        <v>735</v>
      </c>
    </row>
    <row r="5734" spans="1:37" x14ac:dyDescent="0.2">
      <c r="A5734" s="4" t="s">
        <v>726</v>
      </c>
      <c r="B5734" s="4" t="s">
        <v>727</v>
      </c>
      <c r="C5734" s="4" t="s">
        <v>728</v>
      </c>
      <c r="D5734" s="4" t="s">
        <v>729</v>
      </c>
      <c r="I5734" s="2">
        <v>46087.461273148147</v>
      </c>
      <c r="J5734" s="4" t="s">
        <v>44</v>
      </c>
      <c r="K5734" s="4">
        <v>41</v>
      </c>
      <c r="L5734" s="4">
        <v>-84.370530000000002</v>
      </c>
      <c r="M5734" s="4">
        <v>9.9442299999999992</v>
      </c>
      <c r="N5734" s="4" t="s">
        <v>928</v>
      </c>
      <c r="O5734" s="4" t="b">
        <v>1</v>
      </c>
      <c r="P5734" s="4" t="b">
        <v>0</v>
      </c>
      <c r="Q5734" s="4" t="b">
        <v>0</v>
      </c>
      <c r="R5734" s="4" t="b">
        <v>0</v>
      </c>
      <c r="S5734" s="4" t="b">
        <v>0</v>
      </c>
      <c r="T5734" s="4" t="b">
        <v>0</v>
      </c>
      <c r="U5734" s="4" t="b">
        <v>0</v>
      </c>
      <c r="V5734" s="4" t="b">
        <v>0</v>
      </c>
      <c r="W5734" s="4" t="b">
        <v>0</v>
      </c>
      <c r="X5734" s="4" t="b">
        <v>1</v>
      </c>
      <c r="Y5734" s="4" t="b">
        <v>1</v>
      </c>
    </row>
    <row r="5735" spans="1:37" x14ac:dyDescent="0.2">
      <c r="A5735" s="4" t="s">
        <v>726</v>
      </c>
      <c r="B5735" s="4" t="s">
        <v>727</v>
      </c>
      <c r="C5735" s="4" t="s">
        <v>728</v>
      </c>
      <c r="D5735" s="4" t="s">
        <v>729</v>
      </c>
      <c r="I5735" s="2">
        <v>46087.461273148147</v>
      </c>
      <c r="J5735" s="4" t="s">
        <v>737</v>
      </c>
      <c r="N5735" s="4" t="s">
        <v>970</v>
      </c>
      <c r="AK5735" s="4" t="s">
        <v>1311</v>
      </c>
    </row>
    <row r="5736" spans="1:37" x14ac:dyDescent="0.2">
      <c r="A5736" s="4" t="s">
        <v>726</v>
      </c>
      <c r="B5736" s="4" t="s">
        <v>727</v>
      </c>
      <c r="C5736" s="4" t="s">
        <v>728</v>
      </c>
      <c r="D5736" s="4" t="s">
        <v>729</v>
      </c>
      <c r="I5736" s="2">
        <v>46087.461273912035</v>
      </c>
      <c r="J5736" s="4" t="s">
        <v>45</v>
      </c>
      <c r="AB5736" s="4" t="s">
        <v>905</v>
      </c>
      <c r="AC5736" s="4" t="s">
        <v>906</v>
      </c>
      <c r="AD5736" s="4"/>
      <c r="AE5736" s="4" t="s">
        <v>733</v>
      </c>
      <c r="AH5736" s="4">
        <v>34</v>
      </c>
      <c r="AI5736" s="4" t="s">
        <v>6</v>
      </c>
      <c r="AJ5736" s="4" t="s">
        <v>907</v>
      </c>
    </row>
    <row r="5737" spans="1:37" x14ac:dyDescent="0.2">
      <c r="A5737" s="4" t="s">
        <v>726</v>
      </c>
      <c r="B5737" s="4" t="s">
        <v>727</v>
      </c>
      <c r="C5737" s="4" t="s">
        <v>728</v>
      </c>
      <c r="D5737" s="4" t="s">
        <v>729</v>
      </c>
      <c r="I5737" s="2">
        <v>46087.461273912035</v>
      </c>
      <c r="J5737" s="4" t="s">
        <v>45</v>
      </c>
      <c r="AB5737" s="4" t="s">
        <v>1069</v>
      </c>
      <c r="AC5737" s="4" t="s">
        <v>1070</v>
      </c>
      <c r="AD5737" s="4"/>
      <c r="AE5737" s="4" t="s">
        <v>733</v>
      </c>
      <c r="AH5737" s="4">
        <v>0</v>
      </c>
      <c r="AI5737" s="4" t="s">
        <v>1071</v>
      </c>
      <c r="AJ5737" s="4" t="s">
        <v>1072</v>
      </c>
    </row>
    <row r="5738" spans="1:37" x14ac:dyDescent="0.2">
      <c r="A5738" s="4" t="s">
        <v>726</v>
      </c>
      <c r="B5738" s="4" t="s">
        <v>727</v>
      </c>
      <c r="C5738" s="4" t="s">
        <v>728</v>
      </c>
      <c r="D5738" s="4" t="s">
        <v>729</v>
      </c>
      <c r="I5738" s="2">
        <v>46087.461273912035</v>
      </c>
      <c r="J5738" s="4" t="s">
        <v>45</v>
      </c>
      <c r="AB5738" s="4" t="s">
        <v>1073</v>
      </c>
      <c r="AC5738" s="4" t="s">
        <v>1074</v>
      </c>
      <c r="AD5738" s="4"/>
      <c r="AE5738" s="4" t="s">
        <v>733</v>
      </c>
      <c r="AH5738" s="4">
        <v>0</v>
      </c>
      <c r="AI5738" s="4" t="s">
        <v>1071</v>
      </c>
      <c r="AJ5738" s="4" t="s">
        <v>1072</v>
      </c>
    </row>
    <row r="5739" spans="1:37" x14ac:dyDescent="0.2">
      <c r="A5739" s="4" t="s">
        <v>726</v>
      </c>
      <c r="B5739" s="4" t="s">
        <v>727</v>
      </c>
      <c r="C5739" s="4" t="s">
        <v>728</v>
      </c>
      <c r="D5739" s="4" t="s">
        <v>729</v>
      </c>
      <c r="I5739" s="2">
        <v>46087.461273912035</v>
      </c>
      <c r="J5739" s="4" t="s">
        <v>45</v>
      </c>
      <c r="AB5739" s="4" t="s">
        <v>1075</v>
      </c>
      <c r="AC5739" s="4" t="s">
        <v>1076</v>
      </c>
      <c r="AD5739" s="4"/>
      <c r="AE5739" s="4" t="s">
        <v>733</v>
      </c>
      <c r="AH5739" s="4">
        <v>0.95399998972993172</v>
      </c>
      <c r="AI5739" s="4" t="s">
        <v>1071</v>
      </c>
      <c r="AJ5739" s="4" t="s">
        <v>1072</v>
      </c>
    </row>
    <row r="5740" spans="1:37" x14ac:dyDescent="0.2">
      <c r="A5740" s="4" t="s">
        <v>726</v>
      </c>
      <c r="B5740" s="4" t="s">
        <v>727</v>
      </c>
      <c r="C5740" s="4" t="s">
        <v>728</v>
      </c>
      <c r="D5740" s="4" t="s">
        <v>729</v>
      </c>
      <c r="I5740" s="2">
        <v>46087.461282326389</v>
      </c>
      <c r="J5740" s="4" t="s">
        <v>45</v>
      </c>
      <c r="AB5740" s="4" t="s">
        <v>811</v>
      </c>
      <c r="AC5740" s="4" t="s">
        <v>812</v>
      </c>
      <c r="AD5740" s="4"/>
      <c r="AE5740" s="4" t="s">
        <v>733</v>
      </c>
      <c r="AH5740" s="4">
        <v>10305</v>
      </c>
      <c r="AI5740" s="4" t="s">
        <v>813</v>
      </c>
      <c r="AJ5740" s="4" t="s">
        <v>814</v>
      </c>
    </row>
    <row r="5741" spans="1:37" x14ac:dyDescent="0.2">
      <c r="A5741" s="4" t="s">
        <v>726</v>
      </c>
      <c r="B5741" s="4" t="s">
        <v>727</v>
      </c>
      <c r="C5741" s="4" t="s">
        <v>728</v>
      </c>
      <c r="D5741" s="4" t="s">
        <v>729</v>
      </c>
      <c r="I5741" s="2">
        <v>46087.461284722223</v>
      </c>
      <c r="J5741" s="4" t="s">
        <v>737</v>
      </c>
      <c r="N5741" s="4" t="s">
        <v>970</v>
      </c>
      <c r="AK5741" s="4" t="s">
        <v>1312</v>
      </c>
    </row>
    <row r="5742" spans="1:37" x14ac:dyDescent="0.2">
      <c r="A5742" s="4" t="s">
        <v>726</v>
      </c>
      <c r="B5742" s="4" t="s">
        <v>727</v>
      </c>
      <c r="C5742" s="4" t="s">
        <v>728</v>
      </c>
      <c r="D5742" s="4" t="s">
        <v>729</v>
      </c>
      <c r="I5742" s="2">
        <v>46087.461296296293</v>
      </c>
      <c r="J5742" s="4" t="s">
        <v>44</v>
      </c>
      <c r="K5742" s="4">
        <v>29</v>
      </c>
      <c r="L5742" s="4">
        <v>-84.370369999999994</v>
      </c>
      <c r="M5742" s="4">
        <v>9.9442699999999995</v>
      </c>
      <c r="N5742" s="4" t="s">
        <v>928</v>
      </c>
      <c r="O5742" s="4" t="b">
        <v>1</v>
      </c>
      <c r="P5742" s="4" t="b">
        <v>0</v>
      </c>
      <c r="Q5742" s="4" t="b">
        <v>0</v>
      </c>
      <c r="R5742" s="4" t="b">
        <v>0</v>
      </c>
      <c r="S5742" s="4" t="b">
        <v>0</v>
      </c>
      <c r="T5742" s="4" t="b">
        <v>0</v>
      </c>
      <c r="U5742" s="4" t="b">
        <v>0</v>
      </c>
      <c r="V5742" s="4" t="b">
        <v>0</v>
      </c>
      <c r="W5742" s="4" t="b">
        <v>0</v>
      </c>
      <c r="X5742" s="4" t="b">
        <v>1</v>
      </c>
      <c r="Y5742" s="4" t="b">
        <v>1</v>
      </c>
    </row>
    <row r="5743" spans="1:37" x14ac:dyDescent="0.2">
      <c r="A5743" s="4" t="s">
        <v>726</v>
      </c>
      <c r="B5743" s="4" t="s">
        <v>727</v>
      </c>
      <c r="C5743" s="4" t="s">
        <v>728</v>
      </c>
      <c r="D5743" s="4" t="s">
        <v>729</v>
      </c>
      <c r="I5743" s="2">
        <v>46087.461319444446</v>
      </c>
      <c r="J5743" s="4" t="s">
        <v>44</v>
      </c>
      <c r="K5743" s="4">
        <v>29</v>
      </c>
      <c r="L5743" s="4">
        <v>-84.370220000000003</v>
      </c>
      <c r="M5743" s="4">
        <v>9.9443099999999998</v>
      </c>
      <c r="N5743" s="4" t="s">
        <v>928</v>
      </c>
      <c r="O5743" s="4" t="b">
        <v>1</v>
      </c>
      <c r="P5743" s="4" t="b">
        <v>0</v>
      </c>
      <c r="Q5743" s="4" t="b">
        <v>0</v>
      </c>
      <c r="R5743" s="4" t="b">
        <v>0</v>
      </c>
      <c r="S5743" s="4" t="b">
        <v>0</v>
      </c>
      <c r="T5743" s="4" t="b">
        <v>0</v>
      </c>
      <c r="U5743" s="4" t="b">
        <v>0</v>
      </c>
      <c r="V5743" s="4" t="b">
        <v>0</v>
      </c>
      <c r="W5743" s="4" t="b">
        <v>0</v>
      </c>
      <c r="X5743" s="4" t="b">
        <v>1</v>
      </c>
      <c r="Y5743" s="4" t="b">
        <v>1</v>
      </c>
    </row>
    <row r="5744" spans="1:37" x14ac:dyDescent="0.2">
      <c r="A5744" s="4" t="s">
        <v>726</v>
      </c>
      <c r="B5744" s="4" t="s">
        <v>727</v>
      </c>
      <c r="C5744" s="4" t="s">
        <v>728</v>
      </c>
      <c r="D5744" s="4" t="s">
        <v>729</v>
      </c>
      <c r="I5744" s="2">
        <v>46087.461319675924</v>
      </c>
      <c r="J5744" s="4" t="s">
        <v>45</v>
      </c>
      <c r="AB5744" s="4" t="s">
        <v>905</v>
      </c>
      <c r="AC5744" s="4" t="s">
        <v>906</v>
      </c>
      <c r="AD5744" s="4"/>
      <c r="AE5744" s="4" t="s">
        <v>733</v>
      </c>
      <c r="AH5744" s="4">
        <v>28</v>
      </c>
      <c r="AI5744" s="4" t="s">
        <v>6</v>
      </c>
      <c r="AJ5744" s="4" t="s">
        <v>907</v>
      </c>
    </row>
    <row r="5745" spans="1:36" x14ac:dyDescent="0.2">
      <c r="A5745" s="4" t="s">
        <v>726</v>
      </c>
      <c r="B5745" s="4" t="s">
        <v>727</v>
      </c>
      <c r="C5745" s="4" t="s">
        <v>728</v>
      </c>
      <c r="D5745" s="4" t="s">
        <v>729</v>
      </c>
      <c r="I5745" s="2">
        <v>46087.461342592593</v>
      </c>
      <c r="J5745" s="4" t="s">
        <v>44</v>
      </c>
      <c r="K5745" s="4">
        <v>18</v>
      </c>
      <c r="L5745" s="4">
        <v>-84.370109999999997</v>
      </c>
      <c r="M5745" s="4">
        <v>9.9443400000000004</v>
      </c>
      <c r="N5745" s="4" t="s">
        <v>928</v>
      </c>
      <c r="O5745" s="4" t="b">
        <v>1</v>
      </c>
      <c r="P5745" s="4" t="b">
        <v>0</v>
      </c>
      <c r="Q5745" s="4" t="b">
        <v>0</v>
      </c>
      <c r="R5745" s="4" t="b">
        <v>0</v>
      </c>
      <c r="S5745" s="4" t="b">
        <v>0</v>
      </c>
      <c r="T5745" s="4" t="b">
        <v>0</v>
      </c>
      <c r="U5745" s="4" t="b">
        <v>0</v>
      </c>
      <c r="V5745" s="4" t="b">
        <v>0</v>
      </c>
      <c r="W5745" s="4" t="b">
        <v>0</v>
      </c>
      <c r="X5745" s="4" t="b">
        <v>1</v>
      </c>
      <c r="Y5745" s="4" t="b">
        <v>1</v>
      </c>
    </row>
    <row r="5746" spans="1:36" x14ac:dyDescent="0.2">
      <c r="A5746" s="4" t="s">
        <v>726</v>
      </c>
      <c r="B5746" s="4" t="s">
        <v>727</v>
      </c>
      <c r="C5746" s="4" t="s">
        <v>728</v>
      </c>
      <c r="D5746" s="4" t="s">
        <v>729</v>
      </c>
      <c r="I5746" s="2">
        <v>46087.461342731483</v>
      </c>
      <c r="J5746" s="4" t="s">
        <v>45</v>
      </c>
      <c r="AB5746" s="4" t="s">
        <v>905</v>
      </c>
      <c r="AC5746" s="4" t="s">
        <v>906</v>
      </c>
      <c r="AD5746" s="4"/>
      <c r="AE5746" s="4" t="s">
        <v>733</v>
      </c>
      <c r="AH5746" s="4">
        <v>17</v>
      </c>
      <c r="AI5746" s="4" t="s">
        <v>6</v>
      </c>
      <c r="AJ5746" s="4" t="s">
        <v>907</v>
      </c>
    </row>
    <row r="5747" spans="1:36" x14ac:dyDescent="0.2">
      <c r="A5747" s="4" t="s">
        <v>726</v>
      </c>
      <c r="B5747" s="4" t="s">
        <v>727</v>
      </c>
      <c r="C5747" s="4" t="s">
        <v>728</v>
      </c>
      <c r="D5747" s="4" t="s">
        <v>729</v>
      </c>
      <c r="I5747" s="2">
        <v>46087.461365740739</v>
      </c>
      <c r="J5747" s="4" t="s">
        <v>44</v>
      </c>
      <c r="K5747" s="4">
        <v>16</v>
      </c>
      <c r="L5747" s="4">
        <v>-84.37003</v>
      </c>
      <c r="M5747" s="4">
        <v>9.9443599999999996</v>
      </c>
      <c r="N5747" s="4" t="s">
        <v>928</v>
      </c>
      <c r="O5747" s="4" t="b">
        <v>1</v>
      </c>
      <c r="P5747" s="4" t="b">
        <v>0</v>
      </c>
      <c r="Q5747" s="4" t="b">
        <v>0</v>
      </c>
      <c r="R5747" s="4" t="b">
        <v>0</v>
      </c>
      <c r="S5747" s="4" t="b">
        <v>0</v>
      </c>
      <c r="T5747" s="4" t="b">
        <v>0</v>
      </c>
      <c r="U5747" s="4" t="b">
        <v>0</v>
      </c>
      <c r="V5747" s="4" t="b">
        <v>0</v>
      </c>
      <c r="W5747" s="4" t="b">
        <v>0</v>
      </c>
      <c r="X5747" s="4" t="b">
        <v>1</v>
      </c>
      <c r="Y5747" s="4" t="b">
        <v>1</v>
      </c>
    </row>
    <row r="5748" spans="1:36" x14ac:dyDescent="0.2">
      <c r="A5748" s="4" t="s">
        <v>726</v>
      </c>
      <c r="B5748" s="4" t="s">
        <v>727</v>
      </c>
      <c r="C5748" s="4" t="s">
        <v>728</v>
      </c>
      <c r="D5748" s="4" t="s">
        <v>729</v>
      </c>
      <c r="I5748" s="2">
        <v>46087.461377453707</v>
      </c>
      <c r="J5748" s="4" t="s">
        <v>45</v>
      </c>
      <c r="AB5748" s="4" t="s">
        <v>905</v>
      </c>
      <c r="AC5748" s="4" t="s">
        <v>906</v>
      </c>
      <c r="AD5748" s="4"/>
      <c r="AE5748" s="4" t="s">
        <v>733</v>
      </c>
      <c r="AH5748" s="4">
        <v>14</v>
      </c>
      <c r="AI5748" s="4" t="s">
        <v>6</v>
      </c>
      <c r="AJ5748" s="4" t="s">
        <v>907</v>
      </c>
    </row>
    <row r="5749" spans="1:36" x14ac:dyDescent="0.2">
      <c r="A5749" s="4" t="s">
        <v>726</v>
      </c>
      <c r="B5749" s="4" t="s">
        <v>727</v>
      </c>
      <c r="C5749" s="4" t="s">
        <v>728</v>
      </c>
      <c r="D5749" s="4" t="s">
        <v>729</v>
      </c>
      <c r="I5749" s="2">
        <v>46087.461388888885</v>
      </c>
      <c r="J5749" s="4" t="s">
        <v>44</v>
      </c>
      <c r="K5749" s="4">
        <v>15</v>
      </c>
      <c r="L5749" s="4">
        <v>-84.369960000000006</v>
      </c>
      <c r="M5749" s="4">
        <v>9.9443699999999993</v>
      </c>
      <c r="N5749" s="4" t="s">
        <v>930</v>
      </c>
      <c r="O5749" s="4" t="b">
        <v>1</v>
      </c>
      <c r="P5749" s="4" t="b">
        <v>0</v>
      </c>
      <c r="Q5749" s="4" t="b">
        <v>0</v>
      </c>
      <c r="R5749" s="4" t="b">
        <v>0</v>
      </c>
      <c r="S5749" s="4" t="b">
        <v>0</v>
      </c>
      <c r="T5749" s="4" t="b">
        <v>0</v>
      </c>
      <c r="U5749" s="4" t="b">
        <v>0</v>
      </c>
      <c r="V5749" s="4" t="b">
        <v>0</v>
      </c>
      <c r="W5749" s="4" t="b">
        <v>0</v>
      </c>
      <c r="X5749" s="4" t="b">
        <v>1</v>
      </c>
      <c r="Y5749" s="4" t="b">
        <v>1</v>
      </c>
    </row>
    <row r="5750" spans="1:36" x14ac:dyDescent="0.2">
      <c r="A5750" s="4" t="s">
        <v>726</v>
      </c>
      <c r="B5750" s="4" t="s">
        <v>727</v>
      </c>
      <c r="C5750" s="4" t="s">
        <v>728</v>
      </c>
      <c r="D5750" s="4" t="s">
        <v>729</v>
      </c>
      <c r="I5750" s="2">
        <v>46087.461423611108</v>
      </c>
      <c r="J5750" s="4" t="s">
        <v>44</v>
      </c>
      <c r="K5750" s="4">
        <v>22</v>
      </c>
      <c r="L5750" s="4">
        <v>-84.369820000000004</v>
      </c>
      <c r="M5750" s="4">
        <v>9.9443999999999999</v>
      </c>
      <c r="N5750" s="4" t="s">
        <v>928</v>
      </c>
      <c r="O5750" s="4" t="b">
        <v>1</v>
      </c>
      <c r="P5750" s="4" t="b">
        <v>0</v>
      </c>
      <c r="Q5750" s="4" t="b">
        <v>0</v>
      </c>
      <c r="R5750" s="4" t="b">
        <v>0</v>
      </c>
      <c r="S5750" s="4" t="b">
        <v>0</v>
      </c>
      <c r="T5750" s="4" t="b">
        <v>0</v>
      </c>
      <c r="U5750" s="4" t="b">
        <v>0</v>
      </c>
      <c r="V5750" s="4" t="b">
        <v>0</v>
      </c>
      <c r="W5750" s="4" t="b">
        <v>0</v>
      </c>
      <c r="X5750" s="4" t="b">
        <v>1</v>
      </c>
      <c r="Y5750" s="4" t="b">
        <v>1</v>
      </c>
    </row>
    <row r="5751" spans="1:36" x14ac:dyDescent="0.2">
      <c r="A5751" s="4" t="s">
        <v>726</v>
      </c>
      <c r="B5751" s="4" t="s">
        <v>727</v>
      </c>
      <c r="C5751" s="4" t="s">
        <v>728</v>
      </c>
      <c r="D5751" s="4" t="s">
        <v>729</v>
      </c>
      <c r="I5751" s="2">
        <v>46087.461474479169</v>
      </c>
      <c r="J5751" s="4" t="s">
        <v>45</v>
      </c>
      <c r="AB5751" s="4" t="s">
        <v>1064</v>
      </c>
      <c r="AC5751" s="4" t="s">
        <v>1065</v>
      </c>
      <c r="AD5751" s="4"/>
      <c r="AE5751" s="4" t="s">
        <v>733</v>
      </c>
      <c r="AH5751" s="4">
        <v>0</v>
      </c>
      <c r="AI5751" s="4" t="s">
        <v>734</v>
      </c>
      <c r="AJ5751" s="4" t="s">
        <v>735</v>
      </c>
    </row>
    <row r="5752" spans="1:36" x14ac:dyDescent="0.2">
      <c r="A5752" s="4" t="s">
        <v>726</v>
      </c>
      <c r="B5752" s="4" t="s">
        <v>727</v>
      </c>
      <c r="C5752" s="4" t="s">
        <v>728</v>
      </c>
      <c r="D5752" s="4" t="s">
        <v>729</v>
      </c>
      <c r="I5752" s="2">
        <v>46087.461504768522</v>
      </c>
      <c r="J5752" s="4" t="s">
        <v>45</v>
      </c>
      <c r="AB5752" s="4" t="s">
        <v>905</v>
      </c>
      <c r="AC5752" s="4" t="s">
        <v>906</v>
      </c>
      <c r="AD5752" s="4"/>
      <c r="AE5752" s="4" t="s">
        <v>733</v>
      </c>
      <c r="AH5752" s="4">
        <v>44</v>
      </c>
      <c r="AI5752" s="4" t="s">
        <v>6</v>
      </c>
      <c r="AJ5752" s="4" t="s">
        <v>907</v>
      </c>
    </row>
    <row r="5753" spans="1:36" x14ac:dyDescent="0.2">
      <c r="A5753" s="4" t="s">
        <v>726</v>
      </c>
      <c r="B5753" s="4" t="s">
        <v>727</v>
      </c>
      <c r="C5753" s="4" t="s">
        <v>728</v>
      </c>
      <c r="D5753" s="4" t="s">
        <v>729</v>
      </c>
      <c r="I5753" s="2">
        <v>46087.461516203701</v>
      </c>
      <c r="J5753" s="4" t="s">
        <v>44</v>
      </c>
      <c r="K5753" s="4">
        <v>44</v>
      </c>
      <c r="L5753" s="4">
        <v>-84.369159999999994</v>
      </c>
      <c r="M5753" s="4">
        <v>9.9445800000000002</v>
      </c>
      <c r="N5753" s="4" t="s">
        <v>947</v>
      </c>
      <c r="O5753" s="4" t="b">
        <v>1</v>
      </c>
      <c r="P5753" s="4" t="b">
        <v>0</v>
      </c>
      <c r="Q5753" s="4" t="b">
        <v>0</v>
      </c>
      <c r="R5753" s="4" t="b">
        <v>0</v>
      </c>
      <c r="S5753" s="4" t="b">
        <v>0</v>
      </c>
      <c r="T5753" s="4" t="b">
        <v>0</v>
      </c>
      <c r="U5753" s="4" t="b">
        <v>0</v>
      </c>
      <c r="V5753" s="4" t="b">
        <v>0</v>
      </c>
      <c r="W5753" s="4" t="b">
        <v>0</v>
      </c>
      <c r="X5753" s="4" t="b">
        <v>1</v>
      </c>
      <c r="Y5753" s="4" t="b">
        <v>1</v>
      </c>
    </row>
    <row r="5754" spans="1:36" x14ac:dyDescent="0.2">
      <c r="A5754" s="4" t="s">
        <v>726</v>
      </c>
      <c r="B5754" s="4" t="s">
        <v>727</v>
      </c>
      <c r="C5754" s="4" t="s">
        <v>728</v>
      </c>
      <c r="D5754" s="4" t="s">
        <v>729</v>
      </c>
      <c r="I5754" s="2">
        <v>46087.461550925924</v>
      </c>
      <c r="J5754" s="4" t="s">
        <v>44</v>
      </c>
      <c r="K5754" s="4">
        <v>44</v>
      </c>
      <c r="L5754" s="4">
        <v>-84.368840000000006</v>
      </c>
      <c r="M5754" s="4">
        <v>9.94468</v>
      </c>
      <c r="N5754" s="4" t="s">
        <v>928</v>
      </c>
      <c r="O5754" s="4" t="b">
        <v>1</v>
      </c>
      <c r="P5754" s="4" t="b">
        <v>0</v>
      </c>
      <c r="Q5754" s="4" t="b">
        <v>0</v>
      </c>
      <c r="R5754" s="4" t="b">
        <v>0</v>
      </c>
      <c r="S5754" s="4" t="b">
        <v>0</v>
      </c>
      <c r="T5754" s="4" t="b">
        <v>0</v>
      </c>
      <c r="U5754" s="4" t="b">
        <v>0</v>
      </c>
      <c r="V5754" s="4" t="b">
        <v>0</v>
      </c>
      <c r="W5754" s="4" t="b">
        <v>0</v>
      </c>
      <c r="X5754" s="4" t="b">
        <v>1</v>
      </c>
      <c r="Y5754" s="4" t="b">
        <v>1</v>
      </c>
    </row>
    <row r="5755" spans="1:36" x14ac:dyDescent="0.2">
      <c r="A5755" s="4" t="s">
        <v>726</v>
      </c>
      <c r="B5755" s="4" t="s">
        <v>727</v>
      </c>
      <c r="C5755" s="4" t="s">
        <v>728</v>
      </c>
      <c r="D5755" s="4" t="s">
        <v>729</v>
      </c>
      <c r="I5755" s="2">
        <v>46087.461643518516</v>
      </c>
      <c r="J5755" s="4" t="s">
        <v>44</v>
      </c>
      <c r="K5755" s="4">
        <v>53</v>
      </c>
      <c r="L5755" s="4">
        <v>-84.36788</v>
      </c>
      <c r="M5755" s="4">
        <v>9.9449699999999996</v>
      </c>
      <c r="N5755" s="4" t="s">
        <v>928</v>
      </c>
      <c r="O5755" s="4" t="b">
        <v>1</v>
      </c>
      <c r="P5755" s="4" t="b">
        <v>0</v>
      </c>
      <c r="Q5755" s="4" t="b">
        <v>0</v>
      </c>
      <c r="R5755" s="4" t="b">
        <v>0</v>
      </c>
      <c r="S5755" s="4" t="b">
        <v>0</v>
      </c>
      <c r="T5755" s="4" t="b">
        <v>0</v>
      </c>
      <c r="U5755" s="4" t="b">
        <v>0</v>
      </c>
      <c r="V5755" s="4" t="b">
        <v>0</v>
      </c>
      <c r="W5755" s="4" t="b">
        <v>0</v>
      </c>
      <c r="X5755" s="4" t="b">
        <v>1</v>
      </c>
      <c r="Y5755" s="4" t="b">
        <v>1</v>
      </c>
    </row>
    <row r="5756" spans="1:36" x14ac:dyDescent="0.2">
      <c r="A5756" s="4" t="s">
        <v>726</v>
      </c>
      <c r="B5756" s="4" t="s">
        <v>727</v>
      </c>
      <c r="C5756" s="4" t="s">
        <v>728</v>
      </c>
      <c r="D5756" s="4" t="s">
        <v>729</v>
      </c>
      <c r="I5756" s="2">
        <v>46087.461655451392</v>
      </c>
      <c r="J5756" s="4" t="s">
        <v>45</v>
      </c>
      <c r="AB5756" s="4" t="s">
        <v>772</v>
      </c>
      <c r="AC5756" s="4" t="s">
        <v>773</v>
      </c>
      <c r="AD5756" s="4"/>
      <c r="AE5756" s="4" t="s">
        <v>733</v>
      </c>
      <c r="AH5756" s="4">
        <v>16039</v>
      </c>
      <c r="AI5756" s="4" t="s">
        <v>774</v>
      </c>
      <c r="AJ5756" s="4" t="s">
        <v>775</v>
      </c>
    </row>
    <row r="5757" spans="1:36" x14ac:dyDescent="0.2">
      <c r="A5757" s="4" t="s">
        <v>726</v>
      </c>
      <c r="B5757" s="4" t="s">
        <v>727</v>
      </c>
      <c r="C5757" s="4" t="s">
        <v>728</v>
      </c>
      <c r="D5757" s="4" t="s">
        <v>729</v>
      </c>
      <c r="I5757" s="2">
        <v>46087.461655451392</v>
      </c>
      <c r="J5757" s="4" t="s">
        <v>45</v>
      </c>
      <c r="AB5757" s="4" t="s">
        <v>776</v>
      </c>
      <c r="AC5757" s="4" t="s">
        <v>777</v>
      </c>
      <c r="AD5757" s="4"/>
      <c r="AE5757" s="4" t="s">
        <v>733</v>
      </c>
      <c r="AH5757" s="4">
        <v>16039</v>
      </c>
      <c r="AI5757" s="4" t="s">
        <v>774</v>
      </c>
      <c r="AJ5757" s="4" t="s">
        <v>775</v>
      </c>
    </row>
    <row r="5758" spans="1:36" x14ac:dyDescent="0.2">
      <c r="A5758" s="4" t="s">
        <v>726</v>
      </c>
      <c r="B5758" s="4" t="s">
        <v>727</v>
      </c>
      <c r="C5758" s="4" t="s">
        <v>728</v>
      </c>
      <c r="D5758" s="4" t="s">
        <v>729</v>
      </c>
      <c r="I5758" s="2">
        <v>46087.461747824076</v>
      </c>
      <c r="J5758" s="4" t="s">
        <v>45</v>
      </c>
      <c r="AB5758" s="4" t="s">
        <v>905</v>
      </c>
      <c r="AC5758" s="4" t="s">
        <v>906</v>
      </c>
      <c r="AD5758" s="4"/>
      <c r="AE5758" s="4" t="s">
        <v>733</v>
      </c>
      <c r="AH5758" s="4">
        <v>68</v>
      </c>
      <c r="AI5758" s="4" t="s">
        <v>6</v>
      </c>
      <c r="AJ5758" s="4" t="s">
        <v>907</v>
      </c>
    </row>
    <row r="5759" spans="1:36" x14ac:dyDescent="0.2">
      <c r="A5759" s="4" t="s">
        <v>726</v>
      </c>
      <c r="B5759" s="4" t="s">
        <v>727</v>
      </c>
      <c r="C5759" s="4" t="s">
        <v>728</v>
      </c>
      <c r="D5759" s="4" t="s">
        <v>729</v>
      </c>
      <c r="I5759" s="2">
        <v>46087.461759259262</v>
      </c>
      <c r="J5759" s="4" t="s">
        <v>44</v>
      </c>
      <c r="K5759" s="4">
        <v>66</v>
      </c>
      <c r="L5759" s="4">
        <v>-84.366489999999999</v>
      </c>
      <c r="M5759" s="4">
        <v>9.9456399999999991</v>
      </c>
      <c r="N5759" s="4" t="s">
        <v>947</v>
      </c>
      <c r="O5759" s="4" t="b">
        <v>1</v>
      </c>
      <c r="P5759" s="4" t="b">
        <v>0</v>
      </c>
      <c r="Q5759" s="4" t="b">
        <v>0</v>
      </c>
      <c r="R5759" s="4" t="b">
        <v>0</v>
      </c>
      <c r="S5759" s="4" t="b">
        <v>0</v>
      </c>
      <c r="T5759" s="4" t="b">
        <v>0</v>
      </c>
      <c r="U5759" s="4" t="b">
        <v>0</v>
      </c>
      <c r="V5759" s="4" t="b">
        <v>0</v>
      </c>
      <c r="W5759" s="4" t="b">
        <v>0</v>
      </c>
      <c r="X5759" s="4" t="b">
        <v>1</v>
      </c>
      <c r="Y5759" s="4" t="b">
        <v>1</v>
      </c>
    </row>
    <row r="5760" spans="1:36" x14ac:dyDescent="0.2">
      <c r="A5760" s="4" t="s">
        <v>726</v>
      </c>
      <c r="B5760" s="4" t="s">
        <v>727</v>
      </c>
      <c r="C5760" s="4" t="s">
        <v>728</v>
      </c>
      <c r="D5760" s="4" t="s">
        <v>729</v>
      </c>
      <c r="I5760" s="2">
        <v>46087.461793981478</v>
      </c>
      <c r="J5760" s="4" t="s">
        <v>44</v>
      </c>
      <c r="K5760" s="4">
        <v>61</v>
      </c>
      <c r="L5760" s="4">
        <v>-84.366079999999997</v>
      </c>
      <c r="M5760" s="4">
        <v>9.9459</v>
      </c>
      <c r="N5760" s="4" t="s">
        <v>928</v>
      </c>
      <c r="O5760" s="4" t="b">
        <v>1</v>
      </c>
      <c r="P5760" s="4" t="b">
        <v>0</v>
      </c>
      <c r="Q5760" s="4" t="b">
        <v>0</v>
      </c>
      <c r="R5760" s="4" t="b">
        <v>0</v>
      </c>
      <c r="S5760" s="4" t="b">
        <v>0</v>
      </c>
      <c r="T5760" s="4" t="b">
        <v>0</v>
      </c>
      <c r="U5760" s="4" t="b">
        <v>0</v>
      </c>
      <c r="V5760" s="4" t="b">
        <v>0</v>
      </c>
      <c r="W5760" s="4" t="b">
        <v>0</v>
      </c>
      <c r="X5760" s="4" t="b">
        <v>1</v>
      </c>
      <c r="Y5760" s="4" t="b">
        <v>1</v>
      </c>
    </row>
    <row r="5761" spans="1:36" x14ac:dyDescent="0.2">
      <c r="A5761" s="4" t="s">
        <v>726</v>
      </c>
      <c r="B5761" s="4" t="s">
        <v>727</v>
      </c>
      <c r="C5761" s="4" t="s">
        <v>728</v>
      </c>
      <c r="D5761" s="4" t="s">
        <v>729</v>
      </c>
      <c r="I5761" s="2">
        <v>46087.461851851855</v>
      </c>
      <c r="J5761" s="4" t="s">
        <v>44</v>
      </c>
      <c r="K5761" s="4">
        <v>63</v>
      </c>
      <c r="L5761" s="4">
        <v>-84.365459999999999</v>
      </c>
      <c r="M5761" s="4">
        <v>9.9463399999999993</v>
      </c>
      <c r="N5761" s="4" t="s">
        <v>928</v>
      </c>
      <c r="O5761" s="4" t="b">
        <v>1</v>
      </c>
      <c r="P5761" s="4" t="b">
        <v>0</v>
      </c>
      <c r="Q5761" s="4" t="b">
        <v>0</v>
      </c>
      <c r="R5761" s="4" t="b">
        <v>0</v>
      </c>
      <c r="S5761" s="4" t="b">
        <v>0</v>
      </c>
      <c r="T5761" s="4" t="b">
        <v>0</v>
      </c>
      <c r="U5761" s="4" t="b">
        <v>0</v>
      </c>
      <c r="V5761" s="4" t="b">
        <v>0</v>
      </c>
      <c r="W5761" s="4" t="b">
        <v>0</v>
      </c>
      <c r="X5761" s="4" t="b">
        <v>1</v>
      </c>
      <c r="Y5761" s="4" t="b">
        <v>1</v>
      </c>
    </row>
    <row r="5762" spans="1:36" x14ac:dyDescent="0.2">
      <c r="A5762" s="4" t="s">
        <v>726</v>
      </c>
      <c r="B5762" s="4" t="s">
        <v>727</v>
      </c>
      <c r="C5762" s="4" t="s">
        <v>728</v>
      </c>
      <c r="D5762" s="4" t="s">
        <v>729</v>
      </c>
      <c r="I5762" s="2">
        <v>46087.461887025464</v>
      </c>
      <c r="J5762" s="4" t="s">
        <v>45</v>
      </c>
      <c r="AB5762" s="4" t="s">
        <v>797</v>
      </c>
      <c r="AC5762" s="4" t="s">
        <v>798</v>
      </c>
      <c r="AD5762" s="4"/>
      <c r="AE5762" s="4" t="s">
        <v>733</v>
      </c>
      <c r="AH5762" s="4">
        <v>25.12</v>
      </c>
      <c r="AI5762" s="4" t="s">
        <v>799</v>
      </c>
      <c r="AJ5762" s="4" t="s">
        <v>800</v>
      </c>
    </row>
    <row r="5763" spans="1:36" x14ac:dyDescent="0.2">
      <c r="A5763" s="4" t="s">
        <v>726</v>
      </c>
      <c r="B5763" s="4" t="s">
        <v>727</v>
      </c>
      <c r="C5763" s="4" t="s">
        <v>728</v>
      </c>
      <c r="D5763" s="4" t="s">
        <v>729</v>
      </c>
      <c r="I5763" s="2">
        <v>46087.461920486108</v>
      </c>
      <c r="J5763" s="4" t="s">
        <v>45</v>
      </c>
      <c r="AB5763" s="4" t="s">
        <v>972</v>
      </c>
      <c r="AC5763" s="4" t="s">
        <v>973</v>
      </c>
      <c r="AD5763" s="4"/>
      <c r="AE5763" s="4" t="s">
        <v>733</v>
      </c>
      <c r="AH5763" s="4">
        <v>2</v>
      </c>
      <c r="AI5763" s="4" t="s">
        <v>774</v>
      </c>
      <c r="AJ5763" s="4" t="s">
        <v>775</v>
      </c>
    </row>
    <row r="5764" spans="1:36" x14ac:dyDescent="0.2">
      <c r="A5764" s="4" t="s">
        <v>726</v>
      </c>
      <c r="B5764" s="4" t="s">
        <v>727</v>
      </c>
      <c r="C5764" s="4" t="s">
        <v>728</v>
      </c>
      <c r="D5764" s="4" t="s">
        <v>729</v>
      </c>
      <c r="I5764" s="2">
        <v>46087.461921296293</v>
      </c>
      <c r="J5764" s="4" t="s">
        <v>44</v>
      </c>
      <c r="K5764" s="4">
        <v>55</v>
      </c>
      <c r="L5764" s="4">
        <v>-84.364750000000001</v>
      </c>
      <c r="M5764" s="4">
        <v>9.94693</v>
      </c>
      <c r="N5764" s="4" t="s">
        <v>928</v>
      </c>
      <c r="O5764" s="4" t="b">
        <v>1</v>
      </c>
      <c r="P5764" s="4" t="b">
        <v>0</v>
      </c>
      <c r="Q5764" s="4" t="b">
        <v>0</v>
      </c>
      <c r="R5764" s="4" t="b">
        <v>0</v>
      </c>
      <c r="S5764" s="4" t="b">
        <v>0</v>
      </c>
      <c r="T5764" s="4" t="b">
        <v>0</v>
      </c>
      <c r="U5764" s="4" t="b">
        <v>0</v>
      </c>
      <c r="V5764" s="4" t="b">
        <v>0</v>
      </c>
      <c r="W5764" s="4" t="b">
        <v>0</v>
      </c>
      <c r="X5764" s="4" t="b">
        <v>1</v>
      </c>
      <c r="Y5764" s="4" t="b">
        <v>1</v>
      </c>
    </row>
    <row r="5765" spans="1:36" x14ac:dyDescent="0.2">
      <c r="A5765" s="4" t="s">
        <v>726</v>
      </c>
      <c r="B5765" s="4" t="s">
        <v>727</v>
      </c>
      <c r="C5765" s="4" t="s">
        <v>728</v>
      </c>
      <c r="D5765" s="4" t="s">
        <v>729</v>
      </c>
      <c r="I5765" s="2">
        <v>46087.461967592593</v>
      </c>
      <c r="J5765" s="4" t="s">
        <v>44</v>
      </c>
      <c r="K5765" s="4">
        <v>57</v>
      </c>
      <c r="L5765" s="4">
        <v>-84.364350000000002</v>
      </c>
      <c r="M5765" s="4">
        <v>9.9473199999999995</v>
      </c>
      <c r="N5765" s="4" t="s">
        <v>930</v>
      </c>
      <c r="O5765" s="4" t="b">
        <v>1</v>
      </c>
      <c r="P5765" s="4" t="b">
        <v>0</v>
      </c>
      <c r="Q5765" s="4" t="b">
        <v>0</v>
      </c>
      <c r="R5765" s="4" t="b">
        <v>0</v>
      </c>
      <c r="S5765" s="4" t="b">
        <v>0</v>
      </c>
      <c r="T5765" s="4" t="b">
        <v>0</v>
      </c>
      <c r="U5765" s="4" t="b">
        <v>0</v>
      </c>
      <c r="V5765" s="4" t="b">
        <v>0</v>
      </c>
      <c r="W5765" s="4" t="b">
        <v>0</v>
      </c>
      <c r="X5765" s="4" t="b">
        <v>1</v>
      </c>
      <c r="Y5765" s="4" t="b">
        <v>1</v>
      </c>
    </row>
    <row r="5766" spans="1:36" x14ac:dyDescent="0.2">
      <c r="A5766" s="4" t="s">
        <v>726</v>
      </c>
      <c r="B5766" s="4" t="s">
        <v>727</v>
      </c>
      <c r="C5766" s="4" t="s">
        <v>728</v>
      </c>
      <c r="D5766" s="4" t="s">
        <v>729</v>
      </c>
      <c r="I5766" s="2">
        <v>46087.461967905096</v>
      </c>
      <c r="J5766" s="4" t="s">
        <v>45</v>
      </c>
      <c r="AB5766" s="4" t="s">
        <v>905</v>
      </c>
      <c r="AC5766" s="4" t="s">
        <v>906</v>
      </c>
      <c r="AD5766" s="4"/>
      <c r="AE5766" s="4" t="s">
        <v>733</v>
      </c>
      <c r="AH5766" s="4">
        <v>58</v>
      </c>
      <c r="AI5766" s="4" t="s">
        <v>6</v>
      </c>
      <c r="AJ5766" s="4" t="s">
        <v>907</v>
      </c>
    </row>
    <row r="5767" spans="1:36" x14ac:dyDescent="0.2">
      <c r="A5767" s="4" t="s">
        <v>726</v>
      </c>
      <c r="B5767" s="4" t="s">
        <v>727</v>
      </c>
      <c r="C5767" s="4" t="s">
        <v>728</v>
      </c>
      <c r="D5767" s="4" t="s">
        <v>729</v>
      </c>
      <c r="I5767" s="2">
        <v>46087.461968090276</v>
      </c>
      <c r="J5767" s="4" t="s">
        <v>45</v>
      </c>
      <c r="AB5767" s="4" t="s">
        <v>811</v>
      </c>
      <c r="AC5767" s="4" t="s">
        <v>812</v>
      </c>
      <c r="AD5767" s="4"/>
      <c r="AE5767" s="4" t="s">
        <v>733</v>
      </c>
      <c r="AH5767" s="4">
        <v>10263</v>
      </c>
      <c r="AI5767" s="4" t="s">
        <v>813</v>
      </c>
      <c r="AJ5767" s="4" t="s">
        <v>814</v>
      </c>
    </row>
    <row r="5768" spans="1:36" x14ac:dyDescent="0.2">
      <c r="A5768" s="4" t="s">
        <v>726</v>
      </c>
      <c r="B5768" s="4" t="s">
        <v>727</v>
      </c>
      <c r="C5768" s="4" t="s">
        <v>728</v>
      </c>
      <c r="D5768" s="4" t="s">
        <v>729</v>
      </c>
      <c r="I5768" s="2">
        <v>46087.461991284719</v>
      </c>
      <c r="J5768" s="4" t="s">
        <v>45</v>
      </c>
      <c r="AB5768" s="4" t="s">
        <v>811</v>
      </c>
      <c r="AC5768" s="4" t="s">
        <v>812</v>
      </c>
      <c r="AD5768" s="4"/>
      <c r="AE5768" s="4" t="s">
        <v>733</v>
      </c>
      <c r="AH5768" s="4">
        <v>-17628</v>
      </c>
      <c r="AI5768" s="4" t="s">
        <v>813</v>
      </c>
      <c r="AJ5768" s="4" t="s">
        <v>814</v>
      </c>
    </row>
    <row r="5769" spans="1:36" x14ac:dyDescent="0.2">
      <c r="A5769" s="4" t="s">
        <v>726</v>
      </c>
      <c r="B5769" s="4" t="s">
        <v>727</v>
      </c>
      <c r="C5769" s="4" t="s">
        <v>728</v>
      </c>
      <c r="D5769" s="4" t="s">
        <v>729</v>
      </c>
      <c r="I5769" s="2">
        <v>46087.462048611109</v>
      </c>
      <c r="J5769" s="4" t="s">
        <v>44</v>
      </c>
      <c r="K5769" s="4">
        <v>41</v>
      </c>
      <c r="L5769" s="4">
        <v>-84.363749999999996</v>
      </c>
      <c r="M5769" s="4">
        <v>9.9479000000000006</v>
      </c>
      <c r="N5769" s="4" t="s">
        <v>947</v>
      </c>
      <c r="O5769" s="4" t="b">
        <v>1</v>
      </c>
      <c r="P5769" s="4" t="b">
        <v>0</v>
      </c>
      <c r="Q5769" s="4" t="b">
        <v>0</v>
      </c>
      <c r="R5769" s="4" t="b">
        <v>0</v>
      </c>
      <c r="S5769" s="4" t="b">
        <v>0</v>
      </c>
      <c r="T5769" s="4" t="b">
        <v>0</v>
      </c>
      <c r="U5769" s="4" t="b">
        <v>0</v>
      </c>
      <c r="V5769" s="4" t="b">
        <v>0</v>
      </c>
      <c r="W5769" s="4" t="b">
        <v>0</v>
      </c>
      <c r="X5769" s="4" t="b">
        <v>1</v>
      </c>
      <c r="Y5769" s="4" t="b">
        <v>1</v>
      </c>
    </row>
    <row r="5770" spans="1:36" x14ac:dyDescent="0.2">
      <c r="A5770" s="4" t="s">
        <v>726</v>
      </c>
      <c r="B5770" s="4" t="s">
        <v>727</v>
      </c>
      <c r="C5770" s="4" t="s">
        <v>728</v>
      </c>
      <c r="D5770" s="4" t="s">
        <v>729</v>
      </c>
      <c r="I5770" s="2">
        <v>46087.462048842594</v>
      </c>
      <c r="J5770" s="4" t="s">
        <v>45</v>
      </c>
      <c r="AB5770" s="4" t="s">
        <v>905</v>
      </c>
      <c r="AC5770" s="4" t="s">
        <v>906</v>
      </c>
      <c r="AD5770" s="4"/>
      <c r="AE5770" s="4" t="s">
        <v>733</v>
      </c>
      <c r="AH5770" s="4">
        <v>41</v>
      </c>
      <c r="AI5770" s="4" t="s">
        <v>6</v>
      </c>
      <c r="AJ5770" s="4" t="s">
        <v>907</v>
      </c>
    </row>
    <row r="5771" spans="1:36" x14ac:dyDescent="0.2">
      <c r="A5771" s="4" t="s">
        <v>726</v>
      </c>
      <c r="B5771" s="4" t="s">
        <v>727</v>
      </c>
      <c r="C5771" s="4" t="s">
        <v>728</v>
      </c>
      <c r="D5771" s="4" t="s">
        <v>729</v>
      </c>
      <c r="I5771" s="2">
        <v>46087.462049606482</v>
      </c>
      <c r="J5771" s="4" t="s">
        <v>45</v>
      </c>
      <c r="AB5771" s="4" t="s">
        <v>811</v>
      </c>
      <c r="AC5771" s="4" t="s">
        <v>812</v>
      </c>
      <c r="AD5771" s="4"/>
      <c r="AE5771" s="4" t="s">
        <v>733</v>
      </c>
      <c r="AH5771" s="4">
        <v>13878</v>
      </c>
      <c r="AI5771" s="4" t="s">
        <v>813</v>
      </c>
      <c r="AJ5771" s="4" t="s">
        <v>814</v>
      </c>
    </row>
    <row r="5772" spans="1:36" x14ac:dyDescent="0.2">
      <c r="A5772" s="4" t="s">
        <v>726</v>
      </c>
      <c r="B5772" s="4" t="s">
        <v>727</v>
      </c>
      <c r="C5772" s="4" t="s">
        <v>728</v>
      </c>
      <c r="D5772" s="4" t="s">
        <v>729</v>
      </c>
      <c r="I5772" s="2">
        <v>46087.462083333332</v>
      </c>
      <c r="J5772" s="4" t="s">
        <v>44</v>
      </c>
      <c r="K5772" s="4">
        <v>42</v>
      </c>
      <c r="L5772" s="4">
        <v>-84.363529999999997</v>
      </c>
      <c r="M5772" s="4">
        <v>9.9481199999999994</v>
      </c>
      <c r="N5772" s="4" t="s">
        <v>928</v>
      </c>
      <c r="O5772" s="4" t="b">
        <v>1</v>
      </c>
      <c r="P5772" s="4" t="b">
        <v>0</v>
      </c>
      <c r="Q5772" s="4" t="b">
        <v>0</v>
      </c>
      <c r="R5772" s="4" t="b">
        <v>0</v>
      </c>
      <c r="S5772" s="4" t="b">
        <v>0</v>
      </c>
      <c r="T5772" s="4" t="b">
        <v>0</v>
      </c>
      <c r="U5772" s="4" t="b">
        <v>0</v>
      </c>
      <c r="V5772" s="4" t="b">
        <v>0</v>
      </c>
      <c r="W5772" s="4" t="b">
        <v>0</v>
      </c>
      <c r="X5772" s="4" t="b">
        <v>1</v>
      </c>
      <c r="Y5772" s="4" t="b">
        <v>1</v>
      </c>
    </row>
    <row r="5773" spans="1:36" x14ac:dyDescent="0.2">
      <c r="A5773" s="4" t="s">
        <v>726</v>
      </c>
      <c r="B5773" s="4" t="s">
        <v>727</v>
      </c>
      <c r="C5773" s="4" t="s">
        <v>728</v>
      </c>
      <c r="D5773" s="4" t="s">
        <v>729</v>
      </c>
      <c r="I5773" s="2">
        <v>46087.462187500001</v>
      </c>
      <c r="J5773" s="4" t="s">
        <v>44</v>
      </c>
      <c r="K5773" s="4">
        <v>53</v>
      </c>
      <c r="L5773" s="4">
        <v>-84.362750000000005</v>
      </c>
      <c r="M5773" s="4">
        <v>9.9488900000000005</v>
      </c>
      <c r="N5773" s="4" t="s">
        <v>930</v>
      </c>
      <c r="O5773" s="4" t="b">
        <v>1</v>
      </c>
      <c r="P5773" s="4" t="b">
        <v>0</v>
      </c>
      <c r="Q5773" s="4" t="b">
        <v>0</v>
      </c>
      <c r="R5773" s="4" t="b">
        <v>0</v>
      </c>
      <c r="S5773" s="4" t="b">
        <v>0</v>
      </c>
      <c r="T5773" s="4" t="b">
        <v>0</v>
      </c>
      <c r="U5773" s="4" t="b">
        <v>0</v>
      </c>
      <c r="V5773" s="4" t="b">
        <v>0</v>
      </c>
      <c r="W5773" s="4" t="b">
        <v>0</v>
      </c>
      <c r="X5773" s="4" t="b">
        <v>1</v>
      </c>
      <c r="Y5773" s="4" t="b">
        <v>1</v>
      </c>
    </row>
    <row r="5774" spans="1:36" x14ac:dyDescent="0.2">
      <c r="A5774" s="4" t="s">
        <v>726</v>
      </c>
      <c r="B5774" s="4" t="s">
        <v>727</v>
      </c>
      <c r="C5774" s="4" t="s">
        <v>728</v>
      </c>
      <c r="D5774" s="4" t="s">
        <v>729</v>
      </c>
      <c r="I5774" s="2">
        <v>46087.462187638892</v>
      </c>
      <c r="J5774" s="4" t="s">
        <v>45</v>
      </c>
      <c r="AB5774" s="4" t="s">
        <v>905</v>
      </c>
      <c r="AC5774" s="4" t="s">
        <v>906</v>
      </c>
      <c r="AD5774" s="4"/>
      <c r="AE5774" s="4" t="s">
        <v>733</v>
      </c>
      <c r="AH5774" s="4">
        <v>55</v>
      </c>
      <c r="AI5774" s="4" t="s">
        <v>6</v>
      </c>
      <c r="AJ5774" s="4" t="s">
        <v>907</v>
      </c>
    </row>
    <row r="5775" spans="1:36" x14ac:dyDescent="0.2">
      <c r="A5775" s="4" t="s">
        <v>726</v>
      </c>
      <c r="B5775" s="4" t="s">
        <v>727</v>
      </c>
      <c r="C5775" s="4" t="s">
        <v>728</v>
      </c>
      <c r="D5775" s="4" t="s">
        <v>729</v>
      </c>
      <c r="I5775" s="2">
        <v>46087.462280092594</v>
      </c>
      <c r="J5775" s="4" t="s">
        <v>44</v>
      </c>
      <c r="K5775" s="4">
        <v>55</v>
      </c>
      <c r="L5775" s="4">
        <v>-84.362009999999998</v>
      </c>
      <c r="M5775" s="4">
        <v>9.9496599999999997</v>
      </c>
      <c r="N5775" s="4" t="s">
        <v>947</v>
      </c>
      <c r="O5775" s="4" t="b">
        <v>1</v>
      </c>
      <c r="P5775" s="4" t="b">
        <v>0</v>
      </c>
      <c r="Q5775" s="4" t="b">
        <v>0</v>
      </c>
      <c r="R5775" s="4" t="b">
        <v>0</v>
      </c>
      <c r="S5775" s="4" t="b">
        <v>0</v>
      </c>
      <c r="T5775" s="4" t="b">
        <v>0</v>
      </c>
      <c r="U5775" s="4" t="b">
        <v>0</v>
      </c>
      <c r="V5775" s="4" t="b">
        <v>0</v>
      </c>
      <c r="W5775" s="4" t="b">
        <v>0</v>
      </c>
      <c r="X5775" s="4" t="b">
        <v>1</v>
      </c>
      <c r="Y5775" s="4" t="b">
        <v>1</v>
      </c>
    </row>
    <row r="5776" spans="1:36" x14ac:dyDescent="0.2">
      <c r="A5776" s="4" t="s">
        <v>726</v>
      </c>
      <c r="B5776" s="4" t="s">
        <v>727</v>
      </c>
      <c r="C5776" s="4" t="s">
        <v>728</v>
      </c>
      <c r="D5776" s="4" t="s">
        <v>729</v>
      </c>
      <c r="I5776" s="2">
        <v>46087.46237277778</v>
      </c>
      <c r="J5776" s="4" t="s">
        <v>45</v>
      </c>
      <c r="AB5776" s="4" t="s">
        <v>905</v>
      </c>
      <c r="AC5776" s="4" t="s">
        <v>906</v>
      </c>
      <c r="AD5776" s="4"/>
      <c r="AE5776" s="4" t="s">
        <v>733</v>
      </c>
      <c r="AH5776" s="4">
        <v>63</v>
      </c>
      <c r="AI5776" s="4" t="s">
        <v>6</v>
      </c>
      <c r="AJ5776" s="4" t="s">
        <v>907</v>
      </c>
    </row>
    <row r="5777" spans="1:36" x14ac:dyDescent="0.2">
      <c r="A5777" s="4" t="s">
        <v>726</v>
      </c>
      <c r="B5777" s="4" t="s">
        <v>727</v>
      </c>
      <c r="C5777" s="4" t="s">
        <v>728</v>
      </c>
      <c r="D5777" s="4" t="s">
        <v>729</v>
      </c>
      <c r="I5777" s="2">
        <v>46087.462389236112</v>
      </c>
      <c r="J5777" s="4" t="s">
        <v>45</v>
      </c>
      <c r="AB5777" s="4" t="s">
        <v>772</v>
      </c>
      <c r="AC5777" s="4" t="s">
        <v>773</v>
      </c>
      <c r="AD5777" s="4"/>
      <c r="AE5777" s="4" t="s">
        <v>733</v>
      </c>
      <c r="AH5777" s="4">
        <v>16040</v>
      </c>
      <c r="AI5777" s="4" t="s">
        <v>774</v>
      </c>
      <c r="AJ5777" s="4" t="s">
        <v>775</v>
      </c>
    </row>
    <row r="5778" spans="1:36" x14ac:dyDescent="0.2">
      <c r="A5778" s="4" t="s">
        <v>726</v>
      </c>
      <c r="B5778" s="4" t="s">
        <v>727</v>
      </c>
      <c r="C5778" s="4" t="s">
        <v>728</v>
      </c>
      <c r="D5778" s="4" t="s">
        <v>729</v>
      </c>
      <c r="I5778" s="2">
        <v>46087.462389236112</v>
      </c>
      <c r="J5778" s="4" t="s">
        <v>45</v>
      </c>
      <c r="AB5778" s="4" t="s">
        <v>776</v>
      </c>
      <c r="AC5778" s="4" t="s">
        <v>777</v>
      </c>
      <c r="AD5778" s="4"/>
      <c r="AE5778" s="4" t="s">
        <v>733</v>
      </c>
      <c r="AH5778" s="4">
        <v>16040</v>
      </c>
      <c r="AI5778" s="4" t="s">
        <v>774</v>
      </c>
      <c r="AJ5778" s="4" t="s">
        <v>775</v>
      </c>
    </row>
    <row r="5779" spans="1:36" x14ac:dyDescent="0.2">
      <c r="A5779" s="4" t="s">
        <v>726</v>
      </c>
      <c r="B5779" s="4" t="s">
        <v>727</v>
      </c>
      <c r="C5779" s="4" t="s">
        <v>728</v>
      </c>
      <c r="D5779" s="4" t="s">
        <v>729</v>
      </c>
      <c r="I5779" s="2">
        <v>46087.462410891203</v>
      </c>
      <c r="J5779" s="4" t="s">
        <v>45</v>
      </c>
      <c r="AB5779" s="4" t="s">
        <v>807</v>
      </c>
      <c r="AC5779" s="4" t="s">
        <v>808</v>
      </c>
      <c r="AD5779" s="4"/>
      <c r="AE5779" s="4" t="s">
        <v>733</v>
      </c>
      <c r="AH5779" s="4">
        <v>1041.47</v>
      </c>
      <c r="AI5779" s="4" t="s">
        <v>805</v>
      </c>
      <c r="AJ5779" s="4" t="s">
        <v>806</v>
      </c>
    </row>
    <row r="5780" spans="1:36" x14ac:dyDescent="0.2">
      <c r="A5780" s="4" t="s">
        <v>726</v>
      </c>
      <c r="B5780" s="4" t="s">
        <v>727</v>
      </c>
      <c r="C5780" s="4" t="s">
        <v>728</v>
      </c>
      <c r="D5780" s="4" t="s">
        <v>729</v>
      </c>
      <c r="I5780" s="2">
        <v>46087.462411030094</v>
      </c>
      <c r="J5780" s="4" t="s">
        <v>45</v>
      </c>
      <c r="AB5780" s="4" t="s">
        <v>811</v>
      </c>
      <c r="AC5780" s="4" t="s">
        <v>812</v>
      </c>
      <c r="AD5780" s="4"/>
      <c r="AE5780" s="4" t="s">
        <v>733</v>
      </c>
      <c r="AH5780" s="4">
        <v>35730</v>
      </c>
      <c r="AI5780" s="4" t="s">
        <v>813</v>
      </c>
      <c r="AJ5780" s="4" t="s">
        <v>814</v>
      </c>
    </row>
    <row r="5781" spans="1:36" x14ac:dyDescent="0.2">
      <c r="A5781" s="4" t="s">
        <v>726</v>
      </c>
      <c r="B5781" s="4" t="s">
        <v>727</v>
      </c>
      <c r="C5781" s="4" t="s">
        <v>728</v>
      </c>
      <c r="D5781" s="4" t="s">
        <v>729</v>
      </c>
      <c r="I5781" s="2">
        <v>46087.462418981479</v>
      </c>
      <c r="J5781" s="4" t="s">
        <v>44</v>
      </c>
      <c r="K5781" s="4">
        <v>66</v>
      </c>
      <c r="L5781" s="4">
        <v>-84.360929999999996</v>
      </c>
      <c r="M5781" s="4">
        <v>9.9511099999999999</v>
      </c>
      <c r="N5781" s="4" t="s">
        <v>947</v>
      </c>
      <c r="O5781" s="4" t="b">
        <v>1</v>
      </c>
      <c r="P5781" s="4" t="b">
        <v>0</v>
      </c>
      <c r="Q5781" s="4" t="b">
        <v>0</v>
      </c>
      <c r="R5781" s="4" t="b">
        <v>0</v>
      </c>
      <c r="S5781" s="4" t="b">
        <v>0</v>
      </c>
      <c r="T5781" s="4" t="b">
        <v>0</v>
      </c>
      <c r="U5781" s="4" t="b">
        <v>0</v>
      </c>
      <c r="V5781" s="4" t="b">
        <v>0</v>
      </c>
      <c r="W5781" s="4" t="b">
        <v>0</v>
      </c>
      <c r="X5781" s="4" t="b">
        <v>1</v>
      </c>
      <c r="Y5781" s="4" t="b">
        <v>1</v>
      </c>
    </row>
    <row r="5782" spans="1:36" x14ac:dyDescent="0.2">
      <c r="A5782" s="4" t="s">
        <v>726</v>
      </c>
      <c r="B5782" s="4" t="s">
        <v>727</v>
      </c>
      <c r="C5782" s="4" t="s">
        <v>728</v>
      </c>
      <c r="D5782" s="4" t="s">
        <v>729</v>
      </c>
      <c r="I5782" s="2">
        <v>46087.462426215279</v>
      </c>
      <c r="J5782" s="4" t="s">
        <v>45</v>
      </c>
      <c r="AB5782" s="4" t="s">
        <v>916</v>
      </c>
      <c r="AC5782" s="4" t="s">
        <v>917</v>
      </c>
      <c r="AD5782" s="4"/>
      <c r="AE5782" s="4" t="s">
        <v>733</v>
      </c>
      <c r="AH5782" s="4">
        <v>1</v>
      </c>
      <c r="AI5782" s="4" t="s">
        <v>734</v>
      </c>
      <c r="AJ5782" s="4" t="s">
        <v>735</v>
      </c>
    </row>
    <row r="5783" spans="1:36" x14ac:dyDescent="0.2">
      <c r="A5783" s="4" t="s">
        <v>726</v>
      </c>
      <c r="B5783" s="4" t="s">
        <v>727</v>
      </c>
      <c r="C5783" s="4" t="s">
        <v>728</v>
      </c>
      <c r="D5783" s="4" t="s">
        <v>729</v>
      </c>
      <c r="I5783" s="2">
        <v>46087.462453888889</v>
      </c>
      <c r="J5783" s="4" t="s">
        <v>45</v>
      </c>
      <c r="AB5783" s="4" t="s">
        <v>905</v>
      </c>
      <c r="AC5783" s="4" t="s">
        <v>906</v>
      </c>
      <c r="AD5783" s="4"/>
      <c r="AE5783" s="4" t="s">
        <v>733</v>
      </c>
      <c r="AH5783" s="4">
        <v>74</v>
      </c>
      <c r="AI5783" s="4" t="s">
        <v>6</v>
      </c>
      <c r="AJ5783" s="4" t="s">
        <v>907</v>
      </c>
    </row>
    <row r="5784" spans="1:36" x14ac:dyDescent="0.2">
      <c r="A5784" s="4" t="s">
        <v>726</v>
      </c>
      <c r="B5784" s="4" t="s">
        <v>727</v>
      </c>
      <c r="C5784" s="4" t="s">
        <v>728</v>
      </c>
      <c r="D5784" s="4" t="s">
        <v>729</v>
      </c>
      <c r="I5784" s="2">
        <v>46087.462461701391</v>
      </c>
      <c r="J5784" s="4" t="s">
        <v>45</v>
      </c>
      <c r="AB5784" s="4" t="s">
        <v>956</v>
      </c>
      <c r="AC5784" s="4" t="s">
        <v>957</v>
      </c>
      <c r="AD5784" s="4"/>
      <c r="AE5784" s="4" t="s">
        <v>733</v>
      </c>
      <c r="AH5784" s="4">
        <v>1</v>
      </c>
      <c r="AI5784" s="4" t="s">
        <v>734</v>
      </c>
      <c r="AJ5784" s="4" t="s">
        <v>735</v>
      </c>
    </row>
    <row r="5785" spans="1:36" x14ac:dyDescent="0.2">
      <c r="A5785" s="4" t="s">
        <v>726</v>
      </c>
      <c r="B5785" s="4" t="s">
        <v>727</v>
      </c>
      <c r="C5785" s="4" t="s">
        <v>728</v>
      </c>
      <c r="D5785" s="4" t="s">
        <v>729</v>
      </c>
      <c r="I5785" s="2">
        <v>46087.462488784724</v>
      </c>
      <c r="J5785" s="4" t="s">
        <v>45</v>
      </c>
      <c r="AB5785" s="4" t="s">
        <v>916</v>
      </c>
      <c r="AC5785" s="4" t="s">
        <v>917</v>
      </c>
      <c r="AD5785" s="4"/>
      <c r="AE5785" s="4" t="s">
        <v>733</v>
      </c>
      <c r="AH5785" s="4">
        <v>0</v>
      </c>
      <c r="AI5785" s="4" t="s">
        <v>734</v>
      </c>
      <c r="AJ5785" s="4" t="s">
        <v>735</v>
      </c>
    </row>
    <row r="5786" spans="1:36" x14ac:dyDescent="0.2">
      <c r="A5786" s="4" t="s">
        <v>726</v>
      </c>
      <c r="B5786" s="4" t="s">
        <v>727</v>
      </c>
      <c r="C5786" s="4" t="s">
        <v>728</v>
      </c>
      <c r="D5786" s="4" t="s">
        <v>729</v>
      </c>
      <c r="I5786" s="2">
        <v>46087.462492129627</v>
      </c>
      <c r="J5786" s="4" t="s">
        <v>45</v>
      </c>
      <c r="AB5786" s="4" t="s">
        <v>811</v>
      </c>
      <c r="AC5786" s="4" t="s">
        <v>812</v>
      </c>
      <c r="AD5786" s="4"/>
      <c r="AE5786" s="4" t="s">
        <v>733</v>
      </c>
      <c r="AH5786" s="4">
        <v>25704</v>
      </c>
      <c r="AI5786" s="4" t="s">
        <v>813</v>
      </c>
      <c r="AJ5786" s="4" t="s">
        <v>814</v>
      </c>
    </row>
    <row r="5787" spans="1:36" x14ac:dyDescent="0.2">
      <c r="A5787" s="4" t="s">
        <v>726</v>
      </c>
      <c r="B5787" s="4" t="s">
        <v>727</v>
      </c>
      <c r="C5787" s="4" t="s">
        <v>728</v>
      </c>
      <c r="D5787" s="4" t="s">
        <v>729</v>
      </c>
      <c r="I5787" s="2">
        <v>46087.462511574071</v>
      </c>
      <c r="J5787" s="4" t="s">
        <v>44</v>
      </c>
      <c r="K5787" s="4">
        <v>74</v>
      </c>
      <c r="L5787" s="4">
        <v>-84.360320000000002</v>
      </c>
      <c r="M5787" s="4">
        <v>9.9524000000000008</v>
      </c>
      <c r="N5787" s="4" t="s">
        <v>947</v>
      </c>
      <c r="O5787" s="4" t="b">
        <v>1</v>
      </c>
      <c r="P5787" s="4" t="b">
        <v>0</v>
      </c>
      <c r="Q5787" s="4" t="b">
        <v>0</v>
      </c>
      <c r="R5787" s="4" t="b">
        <v>0</v>
      </c>
      <c r="S5787" s="4" t="b">
        <v>0</v>
      </c>
      <c r="T5787" s="4" t="b">
        <v>0</v>
      </c>
      <c r="U5787" s="4" t="b">
        <v>0</v>
      </c>
      <c r="V5787" s="4" t="b">
        <v>0</v>
      </c>
      <c r="W5787" s="4" t="b">
        <v>0</v>
      </c>
      <c r="X5787" s="4" t="b">
        <v>1</v>
      </c>
      <c r="Y5787" s="4" t="b">
        <v>1</v>
      </c>
    </row>
    <row r="5788" spans="1:36" x14ac:dyDescent="0.2">
      <c r="A5788" s="4" t="s">
        <v>726</v>
      </c>
      <c r="B5788" s="4" t="s">
        <v>727</v>
      </c>
      <c r="C5788" s="4" t="s">
        <v>728</v>
      </c>
      <c r="D5788" s="4" t="s">
        <v>729</v>
      </c>
      <c r="I5788" s="2">
        <v>46087.462511712962</v>
      </c>
      <c r="J5788" s="4" t="s">
        <v>45</v>
      </c>
      <c r="AB5788" s="4" t="s">
        <v>905</v>
      </c>
      <c r="AC5788" s="4" t="s">
        <v>906</v>
      </c>
      <c r="AD5788" s="4"/>
      <c r="AE5788" s="4" t="s">
        <v>733</v>
      </c>
      <c r="AH5788" s="4">
        <v>75</v>
      </c>
      <c r="AI5788" s="4" t="s">
        <v>6</v>
      </c>
      <c r="AJ5788" s="4" t="s">
        <v>907</v>
      </c>
    </row>
    <row r="5789" spans="1:36" x14ac:dyDescent="0.2">
      <c r="A5789" s="4" t="s">
        <v>726</v>
      </c>
      <c r="B5789" s="4" t="s">
        <v>727</v>
      </c>
      <c r="C5789" s="4" t="s">
        <v>728</v>
      </c>
      <c r="D5789" s="4" t="s">
        <v>729</v>
      </c>
      <c r="I5789" s="2">
        <v>46087.462518946762</v>
      </c>
      <c r="J5789" s="4" t="s">
        <v>45</v>
      </c>
      <c r="AB5789" s="4" t="s">
        <v>956</v>
      </c>
      <c r="AC5789" s="4" t="s">
        <v>957</v>
      </c>
      <c r="AD5789" s="4"/>
      <c r="AE5789" s="4" t="s">
        <v>733</v>
      </c>
      <c r="AH5789" s="4">
        <v>0</v>
      </c>
      <c r="AI5789" s="4" t="s">
        <v>734</v>
      </c>
      <c r="AJ5789" s="4" t="s">
        <v>735</v>
      </c>
    </row>
    <row r="5790" spans="1:36" x14ac:dyDescent="0.2">
      <c r="A5790" s="4" t="s">
        <v>726</v>
      </c>
      <c r="B5790" s="4" t="s">
        <v>727</v>
      </c>
      <c r="C5790" s="4" t="s">
        <v>728</v>
      </c>
      <c r="D5790" s="4" t="s">
        <v>729</v>
      </c>
      <c r="I5790" s="2">
        <v>46087.462546296294</v>
      </c>
      <c r="J5790" s="4" t="s">
        <v>44</v>
      </c>
      <c r="K5790" s="4">
        <v>68</v>
      </c>
      <c r="L5790" s="4">
        <v>-84.360169999999997</v>
      </c>
      <c r="M5790" s="4">
        <v>9.9529099999999993</v>
      </c>
      <c r="N5790" s="4" t="s">
        <v>928</v>
      </c>
      <c r="O5790" s="4" t="b">
        <v>1</v>
      </c>
      <c r="P5790" s="4" t="b">
        <v>0</v>
      </c>
      <c r="Q5790" s="4" t="b">
        <v>0</v>
      </c>
      <c r="R5790" s="4" t="b">
        <v>0</v>
      </c>
      <c r="S5790" s="4" t="b">
        <v>0</v>
      </c>
      <c r="T5790" s="4" t="b">
        <v>0</v>
      </c>
      <c r="U5790" s="4" t="b">
        <v>0</v>
      </c>
      <c r="V5790" s="4" t="b">
        <v>0</v>
      </c>
      <c r="W5790" s="4" t="b">
        <v>0</v>
      </c>
      <c r="X5790" s="4" t="b">
        <v>1</v>
      </c>
      <c r="Y5790" s="4" t="b">
        <v>1</v>
      </c>
    </row>
    <row r="5791" spans="1:36" x14ac:dyDescent="0.2">
      <c r="A5791" s="4" t="s">
        <v>726</v>
      </c>
      <c r="B5791" s="4" t="s">
        <v>727</v>
      </c>
      <c r="C5791" s="4" t="s">
        <v>728</v>
      </c>
      <c r="D5791" s="4" t="s">
        <v>729</v>
      </c>
      <c r="I5791" s="2">
        <v>46087.46254670139</v>
      </c>
      <c r="J5791" s="4" t="s">
        <v>45</v>
      </c>
      <c r="AB5791" s="4" t="s">
        <v>905</v>
      </c>
      <c r="AC5791" s="4" t="s">
        <v>906</v>
      </c>
      <c r="AD5791" s="4"/>
      <c r="AE5791" s="4" t="s">
        <v>733</v>
      </c>
      <c r="AH5791" s="4">
        <v>69</v>
      </c>
      <c r="AI5791" s="4" t="s">
        <v>6</v>
      </c>
      <c r="AJ5791" s="4" t="s">
        <v>907</v>
      </c>
    </row>
    <row r="5792" spans="1:36" x14ac:dyDescent="0.2">
      <c r="A5792" s="4" t="s">
        <v>726</v>
      </c>
      <c r="B5792" s="4" t="s">
        <v>727</v>
      </c>
      <c r="C5792" s="4" t="s">
        <v>728</v>
      </c>
      <c r="D5792" s="4" t="s">
        <v>729</v>
      </c>
      <c r="I5792" s="2">
        <v>46087.462557870371</v>
      </c>
      <c r="J5792" s="4" t="s">
        <v>44</v>
      </c>
      <c r="K5792" s="4">
        <v>66</v>
      </c>
      <c r="L5792" s="4">
        <v>-84.360119999999995</v>
      </c>
      <c r="M5792" s="4">
        <v>9.9530700000000003</v>
      </c>
      <c r="N5792" s="4" t="s">
        <v>930</v>
      </c>
      <c r="O5792" s="4" t="b">
        <v>1</v>
      </c>
      <c r="P5792" s="4" t="b">
        <v>0</v>
      </c>
      <c r="Q5792" s="4" t="b">
        <v>0</v>
      </c>
      <c r="R5792" s="4" t="b">
        <v>0</v>
      </c>
      <c r="S5792" s="4" t="b">
        <v>0</v>
      </c>
      <c r="T5792" s="4" t="b">
        <v>0</v>
      </c>
      <c r="U5792" s="4" t="b">
        <v>0</v>
      </c>
      <c r="V5792" s="4" t="b">
        <v>0</v>
      </c>
      <c r="W5792" s="4" t="b">
        <v>0</v>
      </c>
      <c r="X5792" s="4" t="b">
        <v>1</v>
      </c>
      <c r="Y5792" s="4" t="b">
        <v>1</v>
      </c>
    </row>
    <row r="5793" spans="1:37" x14ac:dyDescent="0.2">
      <c r="A5793" s="4" t="s">
        <v>726</v>
      </c>
      <c r="B5793" s="4" t="s">
        <v>727</v>
      </c>
      <c r="C5793" s="4" t="s">
        <v>728</v>
      </c>
      <c r="D5793" s="4" t="s">
        <v>729</v>
      </c>
      <c r="I5793" s="2">
        <v>46087.462561944441</v>
      </c>
      <c r="J5793" s="4" t="s">
        <v>45</v>
      </c>
      <c r="AB5793" s="4" t="s">
        <v>811</v>
      </c>
      <c r="AC5793" s="4" t="s">
        <v>812</v>
      </c>
      <c r="AD5793" s="4"/>
      <c r="AE5793" s="4" t="s">
        <v>733</v>
      </c>
      <c r="AH5793" s="4">
        <v>-42098</v>
      </c>
      <c r="AI5793" s="4" t="s">
        <v>813</v>
      </c>
      <c r="AJ5793" s="4" t="s">
        <v>814</v>
      </c>
    </row>
    <row r="5794" spans="1:37" x14ac:dyDescent="0.2">
      <c r="A5794" s="4" t="s">
        <v>726</v>
      </c>
      <c r="B5794" s="4" t="s">
        <v>727</v>
      </c>
      <c r="C5794" s="4" t="s">
        <v>728</v>
      </c>
      <c r="D5794" s="4" t="s">
        <v>729</v>
      </c>
      <c r="I5794" s="2">
        <v>46087.462569444448</v>
      </c>
      <c r="J5794" s="4" t="s">
        <v>737</v>
      </c>
      <c r="N5794" s="4" t="s">
        <v>970</v>
      </c>
      <c r="AK5794" s="4" t="s">
        <v>1313</v>
      </c>
    </row>
    <row r="5795" spans="1:37" x14ac:dyDescent="0.2">
      <c r="A5795" s="4" t="s">
        <v>726</v>
      </c>
      <c r="B5795" s="4" t="s">
        <v>727</v>
      </c>
      <c r="C5795" s="4" t="s">
        <v>728</v>
      </c>
      <c r="D5795" s="4" t="s">
        <v>729</v>
      </c>
      <c r="I5795" s="2">
        <v>46087.462581018517</v>
      </c>
      <c r="J5795" s="4" t="s">
        <v>44</v>
      </c>
      <c r="K5795" s="4">
        <v>50</v>
      </c>
      <c r="L5795" s="4">
        <v>-84.360050000000001</v>
      </c>
      <c r="M5795" s="4">
        <v>9.9533400000000007</v>
      </c>
      <c r="N5795" s="4" t="s">
        <v>928</v>
      </c>
      <c r="O5795" s="4" t="b">
        <v>1</v>
      </c>
      <c r="P5795" s="4" t="b">
        <v>0</v>
      </c>
      <c r="Q5795" s="4" t="b">
        <v>0</v>
      </c>
      <c r="R5795" s="4" t="b">
        <v>0</v>
      </c>
      <c r="S5795" s="4" t="b">
        <v>0</v>
      </c>
      <c r="T5795" s="4" t="b">
        <v>0</v>
      </c>
      <c r="U5795" s="4" t="b">
        <v>0</v>
      </c>
      <c r="V5795" s="4" t="b">
        <v>0</v>
      </c>
      <c r="W5795" s="4" t="b">
        <v>0</v>
      </c>
      <c r="X5795" s="4" t="b">
        <v>1</v>
      </c>
      <c r="Y5795" s="4" t="b">
        <v>1</v>
      </c>
    </row>
    <row r="5796" spans="1:37" x14ac:dyDescent="0.2">
      <c r="A5796" s="4" t="s">
        <v>726</v>
      </c>
      <c r="B5796" s="4" t="s">
        <v>727</v>
      </c>
      <c r="C5796" s="4" t="s">
        <v>728</v>
      </c>
      <c r="D5796" s="4" t="s">
        <v>729</v>
      </c>
      <c r="I5796" s="2">
        <v>46087.462581018517</v>
      </c>
      <c r="J5796" s="4" t="s">
        <v>737</v>
      </c>
      <c r="N5796" s="4" t="s">
        <v>970</v>
      </c>
      <c r="AK5796" s="4" t="s">
        <v>1314</v>
      </c>
    </row>
    <row r="5797" spans="1:37" x14ac:dyDescent="0.2">
      <c r="A5797" s="4" t="s">
        <v>726</v>
      </c>
      <c r="B5797" s="4" t="s">
        <v>727</v>
      </c>
      <c r="C5797" s="4" t="s">
        <v>728</v>
      </c>
      <c r="D5797" s="4" t="s">
        <v>729</v>
      </c>
      <c r="I5797" s="2">
        <v>46087.462581608794</v>
      </c>
      <c r="J5797" s="4" t="s">
        <v>45</v>
      </c>
      <c r="AB5797" s="4" t="s">
        <v>905</v>
      </c>
      <c r="AC5797" s="4" t="s">
        <v>906</v>
      </c>
      <c r="AD5797" s="4"/>
      <c r="AE5797" s="4" t="s">
        <v>733</v>
      </c>
      <c r="AH5797" s="4">
        <v>48</v>
      </c>
      <c r="AI5797" s="4" t="s">
        <v>6</v>
      </c>
      <c r="AJ5797" s="4" t="s">
        <v>907</v>
      </c>
    </row>
    <row r="5798" spans="1:37" x14ac:dyDescent="0.2">
      <c r="A5798" s="4" t="s">
        <v>726</v>
      </c>
      <c r="B5798" s="4" t="s">
        <v>727</v>
      </c>
      <c r="C5798" s="4" t="s">
        <v>728</v>
      </c>
      <c r="D5798" s="4" t="s">
        <v>729</v>
      </c>
      <c r="I5798" s="2">
        <v>46087.462604166663</v>
      </c>
      <c r="J5798" s="4" t="s">
        <v>44</v>
      </c>
      <c r="K5798" s="4">
        <v>42</v>
      </c>
      <c r="L5798" s="4">
        <v>-84.360020000000006</v>
      </c>
      <c r="M5798" s="4">
        <v>9.9535699999999991</v>
      </c>
      <c r="N5798" s="4" t="s">
        <v>928</v>
      </c>
      <c r="O5798" s="4" t="b">
        <v>1</v>
      </c>
      <c r="P5798" s="4" t="b">
        <v>0</v>
      </c>
      <c r="Q5798" s="4" t="b">
        <v>0</v>
      </c>
      <c r="R5798" s="4" t="b">
        <v>0</v>
      </c>
      <c r="S5798" s="4" t="b">
        <v>0</v>
      </c>
      <c r="T5798" s="4" t="b">
        <v>0</v>
      </c>
      <c r="U5798" s="4" t="b">
        <v>0</v>
      </c>
      <c r="V5798" s="4" t="b">
        <v>0</v>
      </c>
      <c r="W5798" s="4" t="b">
        <v>0</v>
      </c>
      <c r="X5798" s="4" t="b">
        <v>1</v>
      </c>
      <c r="Y5798" s="4" t="b">
        <v>1</v>
      </c>
    </row>
    <row r="5799" spans="1:37" x14ac:dyDescent="0.2">
      <c r="A5799" s="4" t="s">
        <v>726</v>
      </c>
      <c r="B5799" s="4" t="s">
        <v>727</v>
      </c>
      <c r="C5799" s="4" t="s">
        <v>728</v>
      </c>
      <c r="D5799" s="4" t="s">
        <v>729</v>
      </c>
      <c r="I5799" s="2">
        <v>46087.462615833334</v>
      </c>
      <c r="J5799" s="4" t="s">
        <v>45</v>
      </c>
      <c r="AB5799" s="4" t="s">
        <v>905</v>
      </c>
      <c r="AC5799" s="4" t="s">
        <v>906</v>
      </c>
      <c r="AD5799" s="4"/>
      <c r="AE5799" s="4" t="s">
        <v>733</v>
      </c>
      <c r="AH5799" s="4">
        <v>43</v>
      </c>
      <c r="AI5799" s="4" t="s">
        <v>6</v>
      </c>
      <c r="AJ5799" s="4" t="s">
        <v>907</v>
      </c>
    </row>
    <row r="5800" spans="1:37" x14ac:dyDescent="0.2">
      <c r="A5800" s="4" t="s">
        <v>726</v>
      </c>
      <c r="B5800" s="4" t="s">
        <v>727</v>
      </c>
      <c r="C5800" s="4" t="s">
        <v>728</v>
      </c>
      <c r="D5800" s="4" t="s">
        <v>729</v>
      </c>
      <c r="I5800" s="2">
        <v>46087.462619988422</v>
      </c>
      <c r="J5800" s="4" t="s">
        <v>45</v>
      </c>
      <c r="AB5800" s="4" t="s">
        <v>811</v>
      </c>
      <c r="AC5800" s="4" t="s">
        <v>812</v>
      </c>
      <c r="AD5800" s="4"/>
      <c r="AE5800" s="4" t="s">
        <v>733</v>
      </c>
      <c r="AH5800" s="4">
        <v>11560</v>
      </c>
      <c r="AI5800" s="4" t="s">
        <v>813</v>
      </c>
      <c r="AJ5800" s="4" t="s">
        <v>814</v>
      </c>
    </row>
    <row r="5801" spans="1:37" x14ac:dyDescent="0.2">
      <c r="A5801" s="4" t="s">
        <v>726</v>
      </c>
      <c r="B5801" s="4" t="s">
        <v>727</v>
      </c>
      <c r="C5801" s="4" t="s">
        <v>728</v>
      </c>
      <c r="D5801" s="4" t="s">
        <v>729</v>
      </c>
      <c r="I5801" s="2">
        <v>46087.462638888886</v>
      </c>
      <c r="J5801" s="4" t="s">
        <v>44</v>
      </c>
      <c r="K5801" s="4">
        <v>42</v>
      </c>
      <c r="L5801" s="4">
        <v>-84.359970000000004</v>
      </c>
      <c r="M5801" s="4">
        <v>9.9538799999999998</v>
      </c>
      <c r="N5801" s="4" t="s">
        <v>928</v>
      </c>
      <c r="O5801" s="4" t="b">
        <v>1</v>
      </c>
      <c r="P5801" s="4" t="b">
        <v>0</v>
      </c>
      <c r="Q5801" s="4" t="b">
        <v>0</v>
      </c>
      <c r="R5801" s="4" t="b">
        <v>0</v>
      </c>
      <c r="S5801" s="4" t="b">
        <v>0</v>
      </c>
      <c r="T5801" s="4" t="b">
        <v>0</v>
      </c>
      <c r="U5801" s="4" t="b">
        <v>0</v>
      </c>
      <c r="V5801" s="4" t="b">
        <v>0</v>
      </c>
      <c r="W5801" s="4" t="b">
        <v>0</v>
      </c>
      <c r="X5801" s="4" t="b">
        <v>1</v>
      </c>
      <c r="Y5801" s="4" t="b">
        <v>1</v>
      </c>
    </row>
    <row r="5802" spans="1:37" x14ac:dyDescent="0.2">
      <c r="A5802" s="4" t="s">
        <v>726</v>
      </c>
      <c r="B5802" s="4" t="s">
        <v>727</v>
      </c>
      <c r="C5802" s="4" t="s">
        <v>728</v>
      </c>
      <c r="D5802" s="4" t="s">
        <v>729</v>
      </c>
      <c r="I5802" s="2">
        <v>46087.462759560185</v>
      </c>
      <c r="J5802" s="4" t="s">
        <v>45</v>
      </c>
      <c r="AB5802" s="4" t="s">
        <v>811</v>
      </c>
      <c r="AC5802" s="4" t="s">
        <v>812</v>
      </c>
      <c r="AD5802" s="4"/>
      <c r="AE5802" s="4" t="s">
        <v>733</v>
      </c>
      <c r="AH5802" s="4">
        <v>23829</v>
      </c>
      <c r="AI5802" s="4" t="s">
        <v>813</v>
      </c>
      <c r="AJ5802" s="4" t="s">
        <v>814</v>
      </c>
    </row>
    <row r="5803" spans="1:37" x14ac:dyDescent="0.2">
      <c r="A5803" s="4" t="s">
        <v>726</v>
      </c>
      <c r="B5803" s="4" t="s">
        <v>727</v>
      </c>
      <c r="C5803" s="4" t="s">
        <v>728</v>
      </c>
      <c r="D5803" s="4" t="s">
        <v>729</v>
      </c>
      <c r="I5803" s="2">
        <v>46087.462777870373</v>
      </c>
      <c r="J5803" s="4" t="s">
        <v>45</v>
      </c>
      <c r="AB5803" s="4" t="s">
        <v>905</v>
      </c>
      <c r="AC5803" s="4" t="s">
        <v>906</v>
      </c>
      <c r="AD5803" s="4"/>
      <c r="AE5803" s="4" t="s">
        <v>733</v>
      </c>
      <c r="AH5803" s="4">
        <v>51</v>
      </c>
      <c r="AI5803" s="4" t="s">
        <v>6</v>
      </c>
      <c r="AJ5803" s="4" t="s">
        <v>907</v>
      </c>
    </row>
    <row r="5804" spans="1:37" x14ac:dyDescent="0.2">
      <c r="A5804" s="4" t="s">
        <v>726</v>
      </c>
      <c r="B5804" s="4" t="s">
        <v>727</v>
      </c>
      <c r="C5804" s="4" t="s">
        <v>728</v>
      </c>
      <c r="D5804" s="4" t="s">
        <v>729</v>
      </c>
      <c r="I5804" s="2">
        <v>46087.462789351855</v>
      </c>
      <c r="J5804" s="4" t="s">
        <v>44</v>
      </c>
      <c r="K5804" s="4">
        <v>50</v>
      </c>
      <c r="L5804" s="4">
        <v>-84.359759999999994</v>
      </c>
      <c r="M5804" s="4">
        <v>9.9553399999999996</v>
      </c>
      <c r="N5804" s="4" t="s">
        <v>930</v>
      </c>
      <c r="O5804" s="4" t="b">
        <v>1</v>
      </c>
      <c r="P5804" s="4" t="b">
        <v>0</v>
      </c>
      <c r="Q5804" s="4" t="b">
        <v>0</v>
      </c>
      <c r="R5804" s="4" t="b">
        <v>0</v>
      </c>
      <c r="S5804" s="4" t="b">
        <v>0</v>
      </c>
      <c r="T5804" s="4" t="b">
        <v>0</v>
      </c>
      <c r="U5804" s="4" t="b">
        <v>0</v>
      </c>
      <c r="V5804" s="4" t="b">
        <v>0</v>
      </c>
      <c r="W5804" s="4" t="b">
        <v>0</v>
      </c>
      <c r="X5804" s="4" t="b">
        <v>1</v>
      </c>
      <c r="Y5804" s="4" t="b">
        <v>1</v>
      </c>
    </row>
    <row r="5805" spans="1:37" x14ac:dyDescent="0.2">
      <c r="A5805" s="4" t="s">
        <v>726</v>
      </c>
      <c r="B5805" s="4" t="s">
        <v>727</v>
      </c>
      <c r="C5805" s="4" t="s">
        <v>728</v>
      </c>
      <c r="D5805" s="4" t="s">
        <v>729</v>
      </c>
      <c r="I5805" s="2">
        <v>46087.462864131943</v>
      </c>
      <c r="J5805" s="4" t="s">
        <v>45</v>
      </c>
      <c r="AB5805" s="4" t="s">
        <v>811</v>
      </c>
      <c r="AC5805" s="4" t="s">
        <v>812</v>
      </c>
      <c r="AD5805" s="4"/>
      <c r="AE5805" s="4" t="s">
        <v>733</v>
      </c>
      <c r="AH5805" s="4">
        <v>-9520</v>
      </c>
      <c r="AI5805" s="4" t="s">
        <v>813</v>
      </c>
      <c r="AJ5805" s="4" t="s">
        <v>814</v>
      </c>
    </row>
    <row r="5806" spans="1:37" x14ac:dyDescent="0.2">
      <c r="A5806" s="4" t="s">
        <v>726</v>
      </c>
      <c r="B5806" s="4" t="s">
        <v>727</v>
      </c>
      <c r="C5806" s="4" t="s">
        <v>728</v>
      </c>
      <c r="D5806" s="4" t="s">
        <v>729</v>
      </c>
      <c r="I5806" s="2">
        <v>46087.462870370371</v>
      </c>
      <c r="J5806" s="4" t="s">
        <v>44</v>
      </c>
      <c r="K5806" s="4">
        <v>29</v>
      </c>
      <c r="L5806" s="4">
        <v>-84.359660000000005</v>
      </c>
      <c r="M5806" s="4">
        <v>9.9560499999999994</v>
      </c>
      <c r="N5806" s="4" t="s">
        <v>928</v>
      </c>
      <c r="O5806" s="4" t="b">
        <v>1</v>
      </c>
      <c r="P5806" s="4" t="b">
        <v>0</v>
      </c>
      <c r="Q5806" s="4" t="b">
        <v>0</v>
      </c>
      <c r="R5806" s="4" t="b">
        <v>0</v>
      </c>
      <c r="S5806" s="4" t="b">
        <v>0</v>
      </c>
      <c r="T5806" s="4" t="b">
        <v>0</v>
      </c>
      <c r="U5806" s="4" t="b">
        <v>0</v>
      </c>
      <c r="V5806" s="4" t="b">
        <v>0</v>
      </c>
      <c r="W5806" s="4" t="b">
        <v>0</v>
      </c>
      <c r="X5806" s="4" t="b">
        <v>1</v>
      </c>
      <c r="Y5806" s="4" t="b">
        <v>1</v>
      </c>
    </row>
    <row r="5807" spans="1:37" x14ac:dyDescent="0.2">
      <c r="A5807" s="4" t="s">
        <v>726</v>
      </c>
      <c r="B5807" s="4" t="s">
        <v>727</v>
      </c>
      <c r="C5807" s="4" t="s">
        <v>728</v>
      </c>
      <c r="D5807" s="4" t="s">
        <v>729</v>
      </c>
      <c r="I5807" s="2">
        <v>46087.462882037034</v>
      </c>
      <c r="J5807" s="4" t="s">
        <v>45</v>
      </c>
      <c r="AB5807" s="4" t="s">
        <v>905</v>
      </c>
      <c r="AC5807" s="4" t="s">
        <v>906</v>
      </c>
      <c r="AD5807" s="4"/>
      <c r="AE5807" s="4" t="s">
        <v>733</v>
      </c>
      <c r="AH5807" s="4">
        <v>25</v>
      </c>
      <c r="AI5807" s="4" t="s">
        <v>6</v>
      </c>
      <c r="AJ5807" s="4" t="s">
        <v>907</v>
      </c>
    </row>
    <row r="5808" spans="1:37" x14ac:dyDescent="0.2">
      <c r="A5808" s="4" t="s">
        <v>726</v>
      </c>
      <c r="B5808" s="4" t="s">
        <v>727</v>
      </c>
      <c r="C5808" s="4" t="s">
        <v>728</v>
      </c>
      <c r="D5808" s="4" t="s">
        <v>729</v>
      </c>
      <c r="I5808" s="2">
        <v>46087.462893518517</v>
      </c>
      <c r="J5808" s="4" t="s">
        <v>44</v>
      </c>
      <c r="K5808" s="4">
        <v>22</v>
      </c>
      <c r="L5808" s="4">
        <v>-84.359639999999999</v>
      </c>
      <c r="M5808" s="4">
        <v>9.9561700000000002</v>
      </c>
      <c r="N5808" s="4" t="s">
        <v>930</v>
      </c>
      <c r="O5808" s="4" t="b">
        <v>1</v>
      </c>
      <c r="P5808" s="4" t="b">
        <v>0</v>
      </c>
      <c r="Q5808" s="4" t="b">
        <v>0</v>
      </c>
      <c r="R5808" s="4" t="b">
        <v>0</v>
      </c>
      <c r="S5808" s="4" t="b">
        <v>0</v>
      </c>
      <c r="T5808" s="4" t="b">
        <v>0</v>
      </c>
      <c r="U5808" s="4" t="b">
        <v>0</v>
      </c>
      <c r="V5808" s="4" t="b">
        <v>0</v>
      </c>
      <c r="W5808" s="4" t="b">
        <v>0</v>
      </c>
      <c r="X5808" s="4" t="b">
        <v>1</v>
      </c>
      <c r="Y5808" s="4" t="b">
        <v>1</v>
      </c>
    </row>
    <row r="5809" spans="1:37" x14ac:dyDescent="0.2">
      <c r="A5809" s="4" t="s">
        <v>726</v>
      </c>
      <c r="B5809" s="4" t="s">
        <v>727</v>
      </c>
      <c r="C5809" s="4" t="s">
        <v>728</v>
      </c>
      <c r="D5809" s="4" t="s">
        <v>729</v>
      </c>
      <c r="I5809" s="2">
        <v>46087.462916666664</v>
      </c>
      <c r="J5809" s="4" t="s">
        <v>44</v>
      </c>
      <c r="K5809" s="4">
        <v>33</v>
      </c>
      <c r="L5809" s="4">
        <v>-84.359620000000007</v>
      </c>
      <c r="M5809" s="4">
        <v>9.9563100000000002</v>
      </c>
      <c r="N5809" s="4" t="s">
        <v>928</v>
      </c>
      <c r="O5809" s="4" t="b">
        <v>1</v>
      </c>
      <c r="P5809" s="4" t="b">
        <v>0</v>
      </c>
      <c r="Q5809" s="4" t="b">
        <v>0</v>
      </c>
      <c r="R5809" s="4" t="b">
        <v>0</v>
      </c>
      <c r="S5809" s="4" t="b">
        <v>0</v>
      </c>
      <c r="T5809" s="4" t="b">
        <v>0</v>
      </c>
      <c r="U5809" s="4" t="b">
        <v>0</v>
      </c>
      <c r="V5809" s="4" t="b">
        <v>0</v>
      </c>
      <c r="W5809" s="4" t="b">
        <v>0</v>
      </c>
      <c r="X5809" s="4" t="b">
        <v>1</v>
      </c>
      <c r="Y5809" s="4" t="b">
        <v>1</v>
      </c>
    </row>
    <row r="5810" spans="1:37" x14ac:dyDescent="0.2">
      <c r="A5810" s="4" t="s">
        <v>726</v>
      </c>
      <c r="B5810" s="4" t="s">
        <v>727</v>
      </c>
      <c r="C5810" s="4" t="s">
        <v>728</v>
      </c>
      <c r="D5810" s="4" t="s">
        <v>729</v>
      </c>
      <c r="I5810" s="2">
        <v>46087.462945370367</v>
      </c>
      <c r="J5810" s="4" t="s">
        <v>45</v>
      </c>
      <c r="AB5810" s="4" t="s">
        <v>811</v>
      </c>
      <c r="AC5810" s="4" t="s">
        <v>812</v>
      </c>
      <c r="AD5810" s="4"/>
      <c r="AE5810" s="4" t="s">
        <v>733</v>
      </c>
      <c r="AH5810" s="4">
        <v>42712</v>
      </c>
      <c r="AI5810" s="4" t="s">
        <v>813</v>
      </c>
      <c r="AJ5810" s="4" t="s">
        <v>814</v>
      </c>
    </row>
    <row r="5811" spans="1:37" x14ac:dyDescent="0.2">
      <c r="A5811" s="4" t="s">
        <v>726</v>
      </c>
      <c r="B5811" s="4" t="s">
        <v>727</v>
      </c>
      <c r="C5811" s="4" t="s">
        <v>728</v>
      </c>
      <c r="D5811" s="4" t="s">
        <v>729</v>
      </c>
      <c r="I5811" s="2">
        <v>46087.462951655092</v>
      </c>
      <c r="J5811" s="4" t="s">
        <v>45</v>
      </c>
      <c r="AB5811" s="4" t="s">
        <v>905</v>
      </c>
      <c r="AC5811" s="4" t="s">
        <v>906</v>
      </c>
      <c r="AD5811" s="4"/>
      <c r="AE5811" s="4" t="s">
        <v>733</v>
      </c>
      <c r="AH5811" s="4">
        <v>51</v>
      </c>
      <c r="AI5811" s="4" t="s">
        <v>6</v>
      </c>
      <c r="AJ5811" s="4" t="s">
        <v>907</v>
      </c>
    </row>
    <row r="5812" spans="1:37" x14ac:dyDescent="0.2">
      <c r="A5812" s="4" t="s">
        <v>726</v>
      </c>
      <c r="B5812" s="4" t="s">
        <v>727</v>
      </c>
      <c r="C5812" s="4" t="s">
        <v>728</v>
      </c>
      <c r="D5812" s="4" t="s">
        <v>729</v>
      </c>
      <c r="I5812" s="2">
        <v>46087.46298611111</v>
      </c>
      <c r="J5812" s="4" t="s">
        <v>44</v>
      </c>
      <c r="K5812" s="4">
        <v>57</v>
      </c>
      <c r="L5812" s="4">
        <v>-84.359470000000002</v>
      </c>
      <c r="M5812" s="4">
        <v>9.9570100000000004</v>
      </c>
      <c r="N5812" s="4" t="s">
        <v>928</v>
      </c>
      <c r="O5812" s="4" t="b">
        <v>1</v>
      </c>
      <c r="P5812" s="4" t="b">
        <v>0</v>
      </c>
      <c r="Q5812" s="4" t="b">
        <v>0</v>
      </c>
      <c r="R5812" s="4" t="b">
        <v>0</v>
      </c>
      <c r="S5812" s="4" t="b">
        <v>0</v>
      </c>
      <c r="T5812" s="4" t="b">
        <v>0</v>
      </c>
      <c r="U5812" s="4" t="b">
        <v>0</v>
      </c>
      <c r="V5812" s="4" t="b">
        <v>0</v>
      </c>
      <c r="W5812" s="4" t="b">
        <v>0</v>
      </c>
      <c r="X5812" s="4" t="b">
        <v>1</v>
      </c>
      <c r="Y5812" s="4" t="b">
        <v>1</v>
      </c>
    </row>
    <row r="5813" spans="1:37" x14ac:dyDescent="0.2">
      <c r="A5813" s="4" t="s">
        <v>726</v>
      </c>
      <c r="B5813" s="4" t="s">
        <v>727</v>
      </c>
      <c r="C5813" s="4" t="s">
        <v>728</v>
      </c>
      <c r="D5813" s="4" t="s">
        <v>729</v>
      </c>
      <c r="I5813" s="2">
        <v>46087.463009444444</v>
      </c>
      <c r="J5813" s="4" t="s">
        <v>45</v>
      </c>
      <c r="AB5813" s="4" t="s">
        <v>851</v>
      </c>
      <c r="AC5813" s="4" t="s">
        <v>852</v>
      </c>
      <c r="AD5813" s="4"/>
      <c r="AE5813" s="4" t="s">
        <v>733</v>
      </c>
      <c r="AH5813" s="4">
        <v>2</v>
      </c>
      <c r="AI5813" s="4" t="s">
        <v>734</v>
      </c>
      <c r="AJ5813" s="4" t="s">
        <v>735</v>
      </c>
    </row>
    <row r="5814" spans="1:37" x14ac:dyDescent="0.2">
      <c r="A5814" s="4" t="s">
        <v>726</v>
      </c>
      <c r="B5814" s="4" t="s">
        <v>727</v>
      </c>
      <c r="C5814" s="4" t="s">
        <v>728</v>
      </c>
      <c r="D5814" s="4" t="s">
        <v>729</v>
      </c>
      <c r="I5814" s="2">
        <v>46087.463009571758</v>
      </c>
      <c r="J5814" s="4" t="s">
        <v>737</v>
      </c>
      <c r="N5814" s="4" t="s">
        <v>853</v>
      </c>
      <c r="AK5814" s="4" t="s">
        <v>1315</v>
      </c>
    </row>
    <row r="5815" spans="1:37" x14ac:dyDescent="0.2">
      <c r="A5815" s="4" t="s">
        <v>726</v>
      </c>
      <c r="B5815" s="4" t="s">
        <v>727</v>
      </c>
      <c r="C5815" s="4" t="s">
        <v>728</v>
      </c>
      <c r="D5815" s="4" t="s">
        <v>729</v>
      </c>
      <c r="I5815" s="2">
        <v>46087.463009571758</v>
      </c>
      <c r="J5815" s="4" t="s">
        <v>45</v>
      </c>
      <c r="AB5815" s="4" t="s">
        <v>855</v>
      </c>
      <c r="AC5815" s="4" t="s">
        <v>856</v>
      </c>
      <c r="AD5815" s="4"/>
      <c r="AE5815" s="4" t="s">
        <v>733</v>
      </c>
      <c r="AH5815" s="4">
        <v>85</v>
      </c>
      <c r="AI5815" s="4" t="s">
        <v>734</v>
      </c>
      <c r="AJ5815" s="4" t="s">
        <v>735</v>
      </c>
    </row>
    <row r="5816" spans="1:37" x14ac:dyDescent="0.2">
      <c r="A5816" s="4" t="s">
        <v>726</v>
      </c>
      <c r="B5816" s="4" t="s">
        <v>727</v>
      </c>
      <c r="C5816" s="4" t="s">
        <v>728</v>
      </c>
      <c r="D5816" s="4" t="s">
        <v>729</v>
      </c>
      <c r="I5816" s="2">
        <v>46087.463032673608</v>
      </c>
      <c r="J5816" s="4" t="s">
        <v>45</v>
      </c>
      <c r="AB5816" s="4" t="s">
        <v>905</v>
      </c>
      <c r="AC5816" s="4" t="s">
        <v>906</v>
      </c>
      <c r="AD5816" s="4"/>
      <c r="AE5816" s="4" t="s">
        <v>733</v>
      </c>
      <c r="AH5816" s="4">
        <v>71</v>
      </c>
      <c r="AI5816" s="4" t="s">
        <v>6</v>
      </c>
      <c r="AJ5816" s="4" t="s">
        <v>907</v>
      </c>
    </row>
    <row r="5817" spans="1:37" x14ac:dyDescent="0.2">
      <c r="A5817" s="4" t="s">
        <v>726</v>
      </c>
      <c r="B5817" s="4" t="s">
        <v>727</v>
      </c>
      <c r="C5817" s="4" t="s">
        <v>728</v>
      </c>
      <c r="D5817" s="4" t="s">
        <v>729</v>
      </c>
      <c r="I5817" s="2">
        <v>46087.463044884258</v>
      </c>
      <c r="J5817" s="4" t="s">
        <v>45</v>
      </c>
      <c r="AB5817" s="4" t="s">
        <v>797</v>
      </c>
      <c r="AC5817" s="4" t="s">
        <v>798</v>
      </c>
      <c r="AD5817" s="4"/>
      <c r="AE5817" s="4" t="s">
        <v>733</v>
      </c>
      <c r="AH5817" s="4">
        <v>24.025000000000002</v>
      </c>
      <c r="AI5817" s="4" t="s">
        <v>799</v>
      </c>
      <c r="AJ5817" s="4" t="s">
        <v>800</v>
      </c>
    </row>
    <row r="5818" spans="1:37" x14ac:dyDescent="0.2">
      <c r="A5818" s="4" t="s">
        <v>726</v>
      </c>
      <c r="B5818" s="4" t="s">
        <v>727</v>
      </c>
      <c r="C5818" s="4" t="s">
        <v>728</v>
      </c>
      <c r="D5818" s="4" t="s">
        <v>729</v>
      </c>
      <c r="I5818" s="2">
        <v>46087.463055555556</v>
      </c>
      <c r="J5818" s="4" t="s">
        <v>44</v>
      </c>
      <c r="K5818" s="4">
        <v>70</v>
      </c>
      <c r="L5818" s="4">
        <v>-84.359219999999993</v>
      </c>
      <c r="M5818" s="4">
        <v>9.9579699999999995</v>
      </c>
      <c r="N5818" s="4" t="s">
        <v>928</v>
      </c>
      <c r="O5818" s="4" t="b">
        <v>1</v>
      </c>
      <c r="P5818" s="4" t="b">
        <v>0</v>
      </c>
      <c r="Q5818" s="4" t="b">
        <v>0</v>
      </c>
      <c r="R5818" s="4" t="b">
        <v>0</v>
      </c>
      <c r="S5818" s="4" t="b">
        <v>0</v>
      </c>
      <c r="T5818" s="4" t="b">
        <v>0</v>
      </c>
      <c r="U5818" s="4" t="b">
        <v>0</v>
      </c>
      <c r="V5818" s="4" t="b">
        <v>0</v>
      </c>
      <c r="W5818" s="4" t="b">
        <v>0</v>
      </c>
      <c r="X5818" s="4" t="b">
        <v>1</v>
      </c>
      <c r="Y5818" s="4" t="b">
        <v>1</v>
      </c>
    </row>
    <row r="5819" spans="1:37" x14ac:dyDescent="0.2">
      <c r="A5819" s="4" t="s">
        <v>726</v>
      </c>
      <c r="B5819" s="4" t="s">
        <v>727</v>
      </c>
      <c r="C5819" s="4" t="s">
        <v>728</v>
      </c>
      <c r="D5819" s="4" t="s">
        <v>729</v>
      </c>
      <c r="I5819" s="2">
        <v>46087.463095798608</v>
      </c>
      <c r="J5819" s="4" t="s">
        <v>45</v>
      </c>
      <c r="AB5819" s="4" t="s">
        <v>801</v>
      </c>
      <c r="AC5819" s="4" t="s">
        <v>802</v>
      </c>
      <c r="AD5819" s="4"/>
      <c r="AE5819" s="4" t="s">
        <v>733</v>
      </c>
      <c r="AH5819" s="4">
        <v>332.5</v>
      </c>
      <c r="AI5819" s="4" t="s">
        <v>782</v>
      </c>
      <c r="AJ5819" s="4" t="s">
        <v>783</v>
      </c>
    </row>
    <row r="5820" spans="1:37" x14ac:dyDescent="0.2">
      <c r="A5820" s="4" t="s">
        <v>726</v>
      </c>
      <c r="B5820" s="4" t="s">
        <v>727</v>
      </c>
      <c r="C5820" s="4" t="s">
        <v>728</v>
      </c>
      <c r="D5820" s="4" t="s">
        <v>729</v>
      </c>
      <c r="I5820" s="2">
        <v>46087.463119664353</v>
      </c>
      <c r="J5820" s="4" t="s">
        <v>45</v>
      </c>
      <c r="AB5820" s="4" t="s">
        <v>811</v>
      </c>
      <c r="AC5820" s="4" t="s">
        <v>812</v>
      </c>
      <c r="AD5820" s="4"/>
      <c r="AE5820" s="4" t="s">
        <v>733</v>
      </c>
      <c r="AH5820" s="4">
        <v>42061</v>
      </c>
      <c r="AI5820" s="4" t="s">
        <v>813</v>
      </c>
      <c r="AJ5820" s="4" t="s">
        <v>814</v>
      </c>
    </row>
    <row r="5821" spans="1:37" x14ac:dyDescent="0.2">
      <c r="A5821" s="4" t="s">
        <v>726</v>
      </c>
      <c r="B5821" s="4" t="s">
        <v>727</v>
      </c>
      <c r="C5821" s="4" t="s">
        <v>728</v>
      </c>
      <c r="D5821" s="4" t="s">
        <v>729</v>
      </c>
      <c r="I5821" s="2">
        <v>46087.463131099539</v>
      </c>
      <c r="J5821" s="4" t="s">
        <v>45</v>
      </c>
      <c r="AB5821" s="4" t="s">
        <v>772</v>
      </c>
      <c r="AC5821" s="4" t="s">
        <v>773</v>
      </c>
      <c r="AD5821" s="4"/>
      <c r="AE5821" s="4" t="s">
        <v>733</v>
      </c>
      <c r="AH5821" s="4">
        <v>16041</v>
      </c>
      <c r="AI5821" s="4" t="s">
        <v>774</v>
      </c>
      <c r="AJ5821" s="4" t="s">
        <v>775</v>
      </c>
    </row>
    <row r="5822" spans="1:37" x14ac:dyDescent="0.2">
      <c r="A5822" s="4" t="s">
        <v>726</v>
      </c>
      <c r="B5822" s="4" t="s">
        <v>727</v>
      </c>
      <c r="C5822" s="4" t="s">
        <v>728</v>
      </c>
      <c r="D5822" s="4" t="s">
        <v>729</v>
      </c>
      <c r="I5822" s="2">
        <v>46087.463131099539</v>
      </c>
      <c r="J5822" s="4" t="s">
        <v>45</v>
      </c>
      <c r="AB5822" s="4" t="s">
        <v>776</v>
      </c>
      <c r="AC5822" s="4" t="s">
        <v>777</v>
      </c>
      <c r="AD5822" s="4"/>
      <c r="AE5822" s="4" t="s">
        <v>733</v>
      </c>
      <c r="AH5822" s="4">
        <v>16041</v>
      </c>
      <c r="AI5822" s="4" t="s">
        <v>774</v>
      </c>
      <c r="AJ5822" s="4" t="s">
        <v>775</v>
      </c>
    </row>
    <row r="5823" spans="1:37" x14ac:dyDescent="0.2">
      <c r="A5823" s="4" t="s">
        <v>726</v>
      </c>
      <c r="B5823" s="4" t="s">
        <v>727</v>
      </c>
      <c r="C5823" s="4" t="s">
        <v>728</v>
      </c>
      <c r="D5823" s="4" t="s">
        <v>729</v>
      </c>
      <c r="I5823" s="2">
        <v>46087.463136666665</v>
      </c>
      <c r="J5823" s="4" t="s">
        <v>45</v>
      </c>
      <c r="AB5823" s="4" t="s">
        <v>905</v>
      </c>
      <c r="AC5823" s="4" t="s">
        <v>906</v>
      </c>
      <c r="AD5823" s="4"/>
      <c r="AE5823" s="4" t="s">
        <v>733</v>
      </c>
      <c r="AH5823" s="4">
        <v>87</v>
      </c>
      <c r="AI5823" s="4" t="s">
        <v>6</v>
      </c>
      <c r="AJ5823" s="4" t="s">
        <v>907</v>
      </c>
    </row>
    <row r="5824" spans="1:37" x14ac:dyDescent="0.2">
      <c r="A5824" s="4" t="s">
        <v>726</v>
      </c>
      <c r="B5824" s="4" t="s">
        <v>727</v>
      </c>
      <c r="C5824" s="4" t="s">
        <v>728</v>
      </c>
      <c r="D5824" s="4" t="s">
        <v>729</v>
      </c>
      <c r="I5824" s="2">
        <v>46087.463171296295</v>
      </c>
      <c r="J5824" s="4" t="s">
        <v>44</v>
      </c>
      <c r="K5824" s="4">
        <v>87</v>
      </c>
      <c r="L5824" s="4">
        <v>-84.358509999999995</v>
      </c>
      <c r="M5824" s="4">
        <v>9.9598499999999994</v>
      </c>
      <c r="N5824" s="4" t="s">
        <v>947</v>
      </c>
      <c r="O5824" s="4" t="b">
        <v>1</v>
      </c>
      <c r="P5824" s="4" t="b">
        <v>0</v>
      </c>
      <c r="Q5824" s="4" t="b">
        <v>0</v>
      </c>
      <c r="R5824" s="4" t="b">
        <v>0</v>
      </c>
      <c r="S5824" s="4" t="b">
        <v>0</v>
      </c>
      <c r="T5824" s="4" t="b">
        <v>0</v>
      </c>
      <c r="U5824" s="4" t="b">
        <v>0</v>
      </c>
      <c r="V5824" s="4" t="b">
        <v>0</v>
      </c>
      <c r="W5824" s="4" t="b">
        <v>0</v>
      </c>
      <c r="X5824" s="4" t="b">
        <v>1</v>
      </c>
      <c r="Y5824" s="4" t="b">
        <v>1</v>
      </c>
    </row>
    <row r="5825" spans="1:36" x14ac:dyDescent="0.2">
      <c r="A5825" s="4" t="s">
        <v>726</v>
      </c>
      <c r="B5825" s="4" t="s">
        <v>727</v>
      </c>
      <c r="C5825" s="4" t="s">
        <v>728</v>
      </c>
      <c r="D5825" s="4" t="s">
        <v>729</v>
      </c>
      <c r="I5825" s="2">
        <v>46087.463189386574</v>
      </c>
      <c r="J5825" s="4" t="s">
        <v>45</v>
      </c>
      <c r="AB5825" s="4" t="s">
        <v>811</v>
      </c>
      <c r="AC5825" s="4" t="s">
        <v>812</v>
      </c>
      <c r="AD5825" s="4"/>
      <c r="AE5825" s="4" t="s">
        <v>733</v>
      </c>
      <c r="AH5825" s="4">
        <v>-17263</v>
      </c>
      <c r="AI5825" s="4" t="s">
        <v>813</v>
      </c>
      <c r="AJ5825" s="4" t="s">
        <v>814</v>
      </c>
    </row>
    <row r="5826" spans="1:36" x14ac:dyDescent="0.2">
      <c r="A5826" s="4" t="s">
        <v>726</v>
      </c>
      <c r="B5826" s="4" t="s">
        <v>727</v>
      </c>
      <c r="C5826" s="4" t="s">
        <v>728</v>
      </c>
      <c r="D5826" s="4" t="s">
        <v>729</v>
      </c>
      <c r="I5826" s="2">
        <v>46087.463206018518</v>
      </c>
      <c r="J5826" s="4" t="s">
        <v>44</v>
      </c>
      <c r="K5826" s="4">
        <v>83</v>
      </c>
      <c r="L5826" s="4">
        <v>-84.358270000000005</v>
      </c>
      <c r="M5826" s="4">
        <v>9.9604400000000002</v>
      </c>
      <c r="N5826" s="4" t="s">
        <v>928</v>
      </c>
      <c r="O5826" s="4" t="b">
        <v>1</v>
      </c>
      <c r="P5826" s="4" t="b">
        <v>0</v>
      </c>
      <c r="Q5826" s="4" t="b">
        <v>0</v>
      </c>
      <c r="R5826" s="4" t="b">
        <v>0</v>
      </c>
      <c r="S5826" s="4" t="b">
        <v>0</v>
      </c>
      <c r="T5826" s="4" t="b">
        <v>0</v>
      </c>
      <c r="U5826" s="4" t="b">
        <v>0</v>
      </c>
      <c r="V5826" s="4" t="b">
        <v>0</v>
      </c>
      <c r="W5826" s="4" t="b">
        <v>0</v>
      </c>
      <c r="X5826" s="4" t="b">
        <v>1</v>
      </c>
      <c r="Y5826" s="4" t="b">
        <v>1</v>
      </c>
    </row>
    <row r="5827" spans="1:36" x14ac:dyDescent="0.2">
      <c r="A5827" s="4" t="s">
        <v>726</v>
      </c>
      <c r="B5827" s="4" t="s">
        <v>727</v>
      </c>
      <c r="C5827" s="4" t="s">
        <v>728</v>
      </c>
      <c r="D5827" s="4" t="s">
        <v>729</v>
      </c>
      <c r="I5827" s="2">
        <v>46087.463311898151</v>
      </c>
      <c r="J5827" s="4" t="s">
        <v>45</v>
      </c>
      <c r="AB5827" s="4" t="s">
        <v>817</v>
      </c>
      <c r="AC5827" s="4" t="s">
        <v>818</v>
      </c>
      <c r="AD5827" s="4"/>
      <c r="AE5827" s="4" t="s">
        <v>733</v>
      </c>
      <c r="AH5827" s="4">
        <v>34</v>
      </c>
      <c r="AI5827" s="4" t="s">
        <v>819</v>
      </c>
      <c r="AJ5827" s="4" t="s">
        <v>820</v>
      </c>
    </row>
    <row r="5828" spans="1:36" x14ac:dyDescent="0.2">
      <c r="A5828" s="4" t="s">
        <v>726</v>
      </c>
      <c r="B5828" s="4" t="s">
        <v>727</v>
      </c>
      <c r="C5828" s="4" t="s">
        <v>728</v>
      </c>
      <c r="D5828" s="4" t="s">
        <v>729</v>
      </c>
      <c r="I5828" s="2">
        <v>46087.463321759256</v>
      </c>
      <c r="J5828" s="4" t="s">
        <v>44</v>
      </c>
      <c r="K5828" s="4">
        <v>81</v>
      </c>
      <c r="L5828" s="4">
        <v>-84.357510000000005</v>
      </c>
      <c r="M5828" s="4">
        <v>9.9623100000000004</v>
      </c>
      <c r="N5828" s="4" t="s">
        <v>928</v>
      </c>
      <c r="O5828" s="4" t="b">
        <v>1</v>
      </c>
      <c r="P5828" s="4" t="b">
        <v>0</v>
      </c>
      <c r="Q5828" s="4" t="b">
        <v>0</v>
      </c>
      <c r="R5828" s="4" t="b">
        <v>0</v>
      </c>
      <c r="S5828" s="4" t="b">
        <v>0</v>
      </c>
      <c r="T5828" s="4" t="b">
        <v>0</v>
      </c>
      <c r="U5828" s="4" t="b">
        <v>0</v>
      </c>
      <c r="V5828" s="4" t="b">
        <v>0</v>
      </c>
      <c r="W5828" s="4" t="b">
        <v>0</v>
      </c>
      <c r="X5828" s="4" t="b">
        <v>1</v>
      </c>
      <c r="Y5828" s="4" t="b">
        <v>1</v>
      </c>
    </row>
    <row r="5829" spans="1:36" x14ac:dyDescent="0.2">
      <c r="A5829" s="4" t="s">
        <v>726</v>
      </c>
      <c r="B5829" s="4" t="s">
        <v>727</v>
      </c>
      <c r="C5829" s="4" t="s">
        <v>728</v>
      </c>
      <c r="D5829" s="4" t="s">
        <v>729</v>
      </c>
      <c r="I5829" s="2">
        <v>46087.463329675928</v>
      </c>
      <c r="J5829" s="4" t="s">
        <v>45</v>
      </c>
      <c r="AB5829" s="4" t="s">
        <v>972</v>
      </c>
      <c r="AC5829" s="4" t="s">
        <v>973</v>
      </c>
      <c r="AD5829" s="4"/>
      <c r="AE5829" s="4" t="s">
        <v>733</v>
      </c>
      <c r="AH5829" s="4">
        <v>2</v>
      </c>
      <c r="AI5829" s="4" t="s">
        <v>774</v>
      </c>
      <c r="AJ5829" s="4" t="s">
        <v>775</v>
      </c>
    </row>
    <row r="5830" spans="1:36" x14ac:dyDescent="0.2">
      <c r="A5830" s="4" t="s">
        <v>726</v>
      </c>
      <c r="B5830" s="4" t="s">
        <v>727</v>
      </c>
      <c r="C5830" s="4" t="s">
        <v>728</v>
      </c>
      <c r="D5830" s="4" t="s">
        <v>729</v>
      </c>
      <c r="I5830" s="2">
        <v>46087.463368055556</v>
      </c>
      <c r="J5830" s="4" t="s">
        <v>44</v>
      </c>
      <c r="K5830" s="4">
        <v>81</v>
      </c>
      <c r="L5830" s="4">
        <v>-84.357089999999999</v>
      </c>
      <c r="M5830" s="4">
        <v>9.9630100000000006</v>
      </c>
      <c r="N5830" s="4" t="s">
        <v>966</v>
      </c>
      <c r="O5830" s="4" t="b">
        <v>1</v>
      </c>
      <c r="P5830" s="4" t="b">
        <v>0</v>
      </c>
      <c r="Q5830" s="4" t="b">
        <v>0</v>
      </c>
      <c r="R5830" s="4" t="b">
        <v>0</v>
      </c>
      <c r="S5830" s="4" t="b">
        <v>0</v>
      </c>
      <c r="T5830" s="4" t="b">
        <v>0</v>
      </c>
      <c r="U5830" s="4" t="b">
        <v>0</v>
      </c>
      <c r="V5830" s="4" t="b">
        <v>0</v>
      </c>
      <c r="W5830" s="4" t="b">
        <v>0</v>
      </c>
      <c r="X5830" s="4" t="b">
        <v>1</v>
      </c>
      <c r="Y5830" s="4" t="b">
        <v>1</v>
      </c>
    </row>
    <row r="5831" spans="1:36" x14ac:dyDescent="0.2">
      <c r="A5831" s="4" t="s">
        <v>726</v>
      </c>
      <c r="B5831" s="4" t="s">
        <v>727</v>
      </c>
      <c r="C5831" s="4" t="s">
        <v>728</v>
      </c>
      <c r="D5831" s="4" t="s">
        <v>729</v>
      </c>
      <c r="I5831" s="2">
        <v>46087.46336814815</v>
      </c>
      <c r="J5831" s="4" t="s">
        <v>45</v>
      </c>
      <c r="AB5831" s="4" t="s">
        <v>905</v>
      </c>
      <c r="AC5831" s="4" t="s">
        <v>906</v>
      </c>
      <c r="AD5831" s="4"/>
      <c r="AE5831" s="4" t="s">
        <v>733</v>
      </c>
      <c r="AH5831" s="4">
        <v>83</v>
      </c>
      <c r="AI5831" s="4" t="s">
        <v>6</v>
      </c>
      <c r="AJ5831" s="4" t="s">
        <v>907</v>
      </c>
    </row>
    <row r="5832" spans="1:36" x14ac:dyDescent="0.2">
      <c r="A5832" s="4" t="s">
        <v>726</v>
      </c>
      <c r="B5832" s="4" t="s">
        <v>727</v>
      </c>
      <c r="C5832" s="4" t="s">
        <v>728</v>
      </c>
      <c r="D5832" s="4" t="s">
        <v>729</v>
      </c>
      <c r="I5832" s="2">
        <v>46087.463402777779</v>
      </c>
      <c r="J5832" s="4" t="s">
        <v>44</v>
      </c>
      <c r="K5832" s="4">
        <v>79</v>
      </c>
      <c r="L5832" s="4">
        <v>-84.356660000000005</v>
      </c>
      <c r="M5832" s="4">
        <v>9.9634400000000003</v>
      </c>
      <c r="N5832" s="4" t="s">
        <v>947</v>
      </c>
      <c r="O5832" s="4" t="b">
        <v>1</v>
      </c>
      <c r="P5832" s="4" t="b">
        <v>0</v>
      </c>
      <c r="Q5832" s="4" t="b">
        <v>0</v>
      </c>
      <c r="R5832" s="4" t="b">
        <v>0</v>
      </c>
      <c r="S5832" s="4" t="b">
        <v>0</v>
      </c>
      <c r="T5832" s="4" t="b">
        <v>0</v>
      </c>
      <c r="U5832" s="4" t="b">
        <v>0</v>
      </c>
      <c r="V5832" s="4" t="b">
        <v>0</v>
      </c>
      <c r="W5832" s="4" t="b">
        <v>0</v>
      </c>
      <c r="X5832" s="4" t="b">
        <v>1</v>
      </c>
      <c r="Y5832" s="4" t="b">
        <v>1</v>
      </c>
    </row>
    <row r="5833" spans="1:36" x14ac:dyDescent="0.2">
      <c r="A5833" s="4" t="s">
        <v>726</v>
      </c>
      <c r="B5833" s="4" t="s">
        <v>727</v>
      </c>
      <c r="C5833" s="4" t="s">
        <v>728</v>
      </c>
      <c r="D5833" s="4" t="s">
        <v>729</v>
      </c>
      <c r="I5833" s="2">
        <v>46087.463460648149</v>
      </c>
      <c r="J5833" s="4" t="s">
        <v>44</v>
      </c>
      <c r="K5833" s="4">
        <v>74</v>
      </c>
      <c r="L5833" s="4">
        <v>-84.355779999999996</v>
      </c>
      <c r="M5833" s="4">
        <v>9.9638500000000008</v>
      </c>
      <c r="N5833" s="4" t="s">
        <v>947</v>
      </c>
      <c r="O5833" s="4" t="b">
        <v>1</v>
      </c>
      <c r="P5833" s="4" t="b">
        <v>0</v>
      </c>
      <c r="Q5833" s="4" t="b">
        <v>0</v>
      </c>
      <c r="R5833" s="4" t="b">
        <v>0</v>
      </c>
      <c r="S5833" s="4" t="b">
        <v>0</v>
      </c>
      <c r="T5833" s="4" t="b">
        <v>0</v>
      </c>
      <c r="U5833" s="4" t="b">
        <v>0</v>
      </c>
      <c r="V5833" s="4" t="b">
        <v>0</v>
      </c>
      <c r="W5833" s="4" t="b">
        <v>0</v>
      </c>
      <c r="X5833" s="4" t="b">
        <v>1</v>
      </c>
      <c r="Y5833" s="4" t="b">
        <v>1</v>
      </c>
    </row>
    <row r="5834" spans="1:36" x14ac:dyDescent="0.2">
      <c r="A5834" s="4" t="s">
        <v>726</v>
      </c>
      <c r="B5834" s="4" t="s">
        <v>727</v>
      </c>
      <c r="C5834" s="4" t="s">
        <v>728</v>
      </c>
      <c r="D5834" s="4" t="s">
        <v>729</v>
      </c>
      <c r="I5834" s="2">
        <v>46087.463506944441</v>
      </c>
      <c r="J5834" s="4" t="s">
        <v>44</v>
      </c>
      <c r="K5834" s="4">
        <v>72</v>
      </c>
      <c r="L5834" s="4">
        <v>-84.355029999999999</v>
      </c>
      <c r="M5834" s="4">
        <v>9.9639000000000006</v>
      </c>
      <c r="N5834" s="4" t="s">
        <v>947</v>
      </c>
      <c r="O5834" s="4" t="b">
        <v>1</v>
      </c>
      <c r="P5834" s="4" t="b">
        <v>0</v>
      </c>
      <c r="Q5834" s="4" t="b">
        <v>0</v>
      </c>
      <c r="R5834" s="4" t="b">
        <v>0</v>
      </c>
      <c r="S5834" s="4" t="b">
        <v>0</v>
      </c>
      <c r="T5834" s="4" t="b">
        <v>0</v>
      </c>
      <c r="U5834" s="4" t="b">
        <v>0</v>
      </c>
      <c r="V5834" s="4" t="b">
        <v>0</v>
      </c>
      <c r="W5834" s="4" t="b">
        <v>0</v>
      </c>
      <c r="X5834" s="4" t="b">
        <v>1</v>
      </c>
      <c r="Y5834" s="4" t="b">
        <v>1</v>
      </c>
    </row>
    <row r="5835" spans="1:36" x14ac:dyDescent="0.2">
      <c r="A5835" s="4" t="s">
        <v>726</v>
      </c>
      <c r="B5835" s="4" t="s">
        <v>727</v>
      </c>
      <c r="C5835" s="4" t="s">
        <v>728</v>
      </c>
      <c r="D5835" s="4" t="s">
        <v>729</v>
      </c>
      <c r="I5835" s="2">
        <v>46087.463599537034</v>
      </c>
      <c r="J5835" s="4" t="s">
        <v>44</v>
      </c>
      <c r="K5835" s="4">
        <v>65</v>
      </c>
      <c r="L5835" s="4">
        <v>-84.353660000000005</v>
      </c>
      <c r="M5835" s="4">
        <v>9.9637100000000007</v>
      </c>
      <c r="N5835" s="4" t="s">
        <v>947</v>
      </c>
      <c r="O5835" s="4" t="b">
        <v>1</v>
      </c>
      <c r="P5835" s="4" t="b">
        <v>0</v>
      </c>
      <c r="Q5835" s="4" t="b">
        <v>0</v>
      </c>
      <c r="R5835" s="4" t="b">
        <v>0</v>
      </c>
      <c r="S5835" s="4" t="b">
        <v>0</v>
      </c>
      <c r="T5835" s="4" t="b">
        <v>0</v>
      </c>
      <c r="U5835" s="4" t="b">
        <v>0</v>
      </c>
      <c r="V5835" s="4" t="b">
        <v>0</v>
      </c>
      <c r="W5835" s="4" t="b">
        <v>0</v>
      </c>
      <c r="X5835" s="4" t="b">
        <v>1</v>
      </c>
      <c r="Y5835" s="4" t="b">
        <v>1</v>
      </c>
    </row>
    <row r="5836" spans="1:36" x14ac:dyDescent="0.2">
      <c r="A5836" s="4" t="s">
        <v>726</v>
      </c>
      <c r="B5836" s="4" t="s">
        <v>727</v>
      </c>
      <c r="C5836" s="4" t="s">
        <v>728</v>
      </c>
      <c r="D5836" s="4" t="s">
        <v>729</v>
      </c>
      <c r="I5836" s="2">
        <v>46087.463599768518</v>
      </c>
      <c r="J5836" s="4" t="s">
        <v>45</v>
      </c>
      <c r="AB5836" s="4" t="s">
        <v>905</v>
      </c>
      <c r="AC5836" s="4" t="s">
        <v>906</v>
      </c>
      <c r="AD5836" s="4"/>
      <c r="AE5836" s="4" t="s">
        <v>733</v>
      </c>
      <c r="AH5836" s="4">
        <v>65</v>
      </c>
      <c r="AI5836" s="4" t="s">
        <v>6</v>
      </c>
      <c r="AJ5836" s="4" t="s">
        <v>907</v>
      </c>
    </row>
    <row r="5837" spans="1:36" x14ac:dyDescent="0.2">
      <c r="A5837" s="4" t="s">
        <v>726</v>
      </c>
      <c r="B5837" s="4" t="s">
        <v>727</v>
      </c>
      <c r="C5837" s="4" t="s">
        <v>728</v>
      </c>
      <c r="D5837" s="4" t="s">
        <v>729</v>
      </c>
      <c r="I5837" s="2">
        <v>46087.463666944444</v>
      </c>
      <c r="J5837" s="4" t="s">
        <v>45</v>
      </c>
      <c r="AB5837" s="4" t="s">
        <v>772</v>
      </c>
      <c r="AC5837" s="4" t="s">
        <v>773</v>
      </c>
      <c r="AD5837" s="4"/>
      <c r="AE5837" s="4" t="s">
        <v>733</v>
      </c>
      <c r="AH5837" s="4">
        <v>16042</v>
      </c>
      <c r="AI5837" s="4" t="s">
        <v>774</v>
      </c>
      <c r="AJ5837" s="4" t="s">
        <v>775</v>
      </c>
    </row>
    <row r="5838" spans="1:36" x14ac:dyDescent="0.2">
      <c r="A5838" s="4" t="s">
        <v>726</v>
      </c>
      <c r="B5838" s="4" t="s">
        <v>727</v>
      </c>
      <c r="C5838" s="4" t="s">
        <v>728</v>
      </c>
      <c r="D5838" s="4" t="s">
        <v>729</v>
      </c>
      <c r="I5838" s="2">
        <v>46087.463666944444</v>
      </c>
      <c r="J5838" s="4" t="s">
        <v>45</v>
      </c>
      <c r="AB5838" s="4" t="s">
        <v>776</v>
      </c>
      <c r="AC5838" s="4" t="s">
        <v>777</v>
      </c>
      <c r="AD5838" s="4"/>
      <c r="AE5838" s="4" t="s">
        <v>733</v>
      </c>
      <c r="AH5838" s="4">
        <v>16042</v>
      </c>
      <c r="AI5838" s="4" t="s">
        <v>774</v>
      </c>
      <c r="AJ5838" s="4" t="s">
        <v>775</v>
      </c>
    </row>
    <row r="5839" spans="1:36" x14ac:dyDescent="0.2">
      <c r="A5839" s="4" t="s">
        <v>726</v>
      </c>
      <c r="B5839" s="4" t="s">
        <v>727</v>
      </c>
      <c r="C5839" s="4" t="s">
        <v>728</v>
      </c>
      <c r="D5839" s="4" t="s">
        <v>729</v>
      </c>
      <c r="I5839" s="2">
        <v>46087.463726851849</v>
      </c>
      <c r="J5839" s="4" t="s">
        <v>44</v>
      </c>
      <c r="K5839" s="4">
        <v>65</v>
      </c>
      <c r="L5839" s="4">
        <v>-84.351910000000004</v>
      </c>
      <c r="M5839" s="4">
        <v>9.9634800000000006</v>
      </c>
      <c r="N5839" s="4" t="s">
        <v>928</v>
      </c>
      <c r="O5839" s="4" t="b">
        <v>1</v>
      </c>
      <c r="P5839" s="4" t="b">
        <v>0</v>
      </c>
      <c r="Q5839" s="4" t="b">
        <v>0</v>
      </c>
      <c r="R5839" s="4" t="b">
        <v>0</v>
      </c>
      <c r="S5839" s="4" t="b">
        <v>0</v>
      </c>
      <c r="T5839" s="4" t="b">
        <v>0</v>
      </c>
      <c r="U5839" s="4" t="b">
        <v>0</v>
      </c>
      <c r="V5839" s="4" t="b">
        <v>0</v>
      </c>
      <c r="W5839" s="4" t="b">
        <v>0</v>
      </c>
      <c r="X5839" s="4" t="b">
        <v>1</v>
      </c>
      <c r="Y5839" s="4" t="b">
        <v>1</v>
      </c>
    </row>
    <row r="5840" spans="1:36" x14ac:dyDescent="0.2">
      <c r="A5840" s="4" t="s">
        <v>726</v>
      </c>
      <c r="B5840" s="4" t="s">
        <v>727</v>
      </c>
      <c r="C5840" s="4" t="s">
        <v>728</v>
      </c>
      <c r="D5840" s="4" t="s">
        <v>729</v>
      </c>
      <c r="I5840" s="2">
        <v>46087.463912083331</v>
      </c>
      <c r="J5840" s="4" t="s">
        <v>45</v>
      </c>
      <c r="AB5840" s="4" t="s">
        <v>905</v>
      </c>
      <c r="AC5840" s="4" t="s">
        <v>906</v>
      </c>
      <c r="AD5840" s="4"/>
      <c r="AE5840" s="4" t="s">
        <v>733</v>
      </c>
      <c r="AH5840" s="4">
        <v>68</v>
      </c>
      <c r="AI5840" s="4" t="s">
        <v>6</v>
      </c>
      <c r="AJ5840" s="4" t="s">
        <v>907</v>
      </c>
    </row>
    <row r="5841" spans="1:36" x14ac:dyDescent="0.2">
      <c r="A5841" s="4" t="s">
        <v>726</v>
      </c>
      <c r="B5841" s="4" t="s">
        <v>727</v>
      </c>
      <c r="C5841" s="4" t="s">
        <v>728</v>
      </c>
      <c r="D5841" s="4" t="s">
        <v>729</v>
      </c>
      <c r="I5841" s="2">
        <v>46087.463993055557</v>
      </c>
      <c r="J5841" s="4" t="s">
        <v>44</v>
      </c>
      <c r="K5841" s="4">
        <v>72</v>
      </c>
      <c r="L5841" s="4">
        <v>-84.348010000000002</v>
      </c>
      <c r="M5841" s="4">
        <v>9.9632400000000008</v>
      </c>
      <c r="N5841" s="4" t="s">
        <v>947</v>
      </c>
      <c r="O5841" s="4" t="b">
        <v>1</v>
      </c>
      <c r="P5841" s="4" t="b">
        <v>0</v>
      </c>
      <c r="Q5841" s="4" t="b">
        <v>0</v>
      </c>
      <c r="R5841" s="4" t="b">
        <v>0</v>
      </c>
      <c r="S5841" s="4" t="b">
        <v>0</v>
      </c>
      <c r="T5841" s="4" t="b">
        <v>0</v>
      </c>
      <c r="U5841" s="4" t="b">
        <v>0</v>
      </c>
      <c r="V5841" s="4" t="b">
        <v>0</v>
      </c>
      <c r="W5841" s="4" t="b">
        <v>0</v>
      </c>
      <c r="X5841" s="4" t="b">
        <v>1</v>
      </c>
      <c r="Y5841" s="4" t="b">
        <v>1</v>
      </c>
    </row>
    <row r="5842" spans="1:36" x14ac:dyDescent="0.2">
      <c r="A5842" s="4" t="s">
        <v>726</v>
      </c>
      <c r="B5842" s="4" t="s">
        <v>727</v>
      </c>
      <c r="C5842" s="4" t="s">
        <v>728</v>
      </c>
      <c r="D5842" s="4" t="s">
        <v>729</v>
      </c>
      <c r="I5842" s="2">
        <v>46087.46407425926</v>
      </c>
      <c r="J5842" s="4" t="s">
        <v>45</v>
      </c>
      <c r="AB5842" s="4" t="s">
        <v>905</v>
      </c>
      <c r="AC5842" s="4" t="s">
        <v>906</v>
      </c>
      <c r="AD5842" s="4"/>
      <c r="AE5842" s="4" t="s">
        <v>733</v>
      </c>
      <c r="AH5842" s="4">
        <v>78</v>
      </c>
      <c r="AI5842" s="4" t="s">
        <v>6</v>
      </c>
      <c r="AJ5842" s="4" t="s">
        <v>907</v>
      </c>
    </row>
    <row r="5843" spans="1:36" x14ac:dyDescent="0.2">
      <c r="A5843" s="4" t="s">
        <v>726</v>
      </c>
      <c r="B5843" s="4" t="s">
        <v>727</v>
      </c>
      <c r="C5843" s="4" t="s">
        <v>728</v>
      </c>
      <c r="D5843" s="4" t="s">
        <v>729</v>
      </c>
      <c r="I5843" s="2">
        <v>46087.464097222219</v>
      </c>
      <c r="J5843" s="4" t="s">
        <v>44</v>
      </c>
      <c r="K5843" s="4">
        <v>76</v>
      </c>
      <c r="L5843" s="4">
        <v>-84.346310000000003</v>
      </c>
      <c r="M5843" s="4">
        <v>9.9631500000000006</v>
      </c>
      <c r="N5843" s="4" t="s">
        <v>966</v>
      </c>
      <c r="O5843" s="4" t="b">
        <v>1</v>
      </c>
      <c r="P5843" s="4" t="b">
        <v>0</v>
      </c>
      <c r="Q5843" s="4" t="b">
        <v>0</v>
      </c>
      <c r="R5843" s="4" t="b">
        <v>0</v>
      </c>
      <c r="S5843" s="4" t="b">
        <v>0</v>
      </c>
      <c r="T5843" s="4" t="b">
        <v>0</v>
      </c>
      <c r="U5843" s="4" t="b">
        <v>0</v>
      </c>
      <c r="V5843" s="4" t="b">
        <v>0</v>
      </c>
      <c r="W5843" s="4" t="b">
        <v>0</v>
      </c>
      <c r="X5843" s="4" t="b">
        <v>1</v>
      </c>
      <c r="Y5843" s="4" t="b">
        <v>1</v>
      </c>
    </row>
    <row r="5844" spans="1:36" x14ac:dyDescent="0.2">
      <c r="A5844" s="4" t="s">
        <v>726</v>
      </c>
      <c r="B5844" s="4" t="s">
        <v>727</v>
      </c>
      <c r="C5844" s="4" t="s">
        <v>728</v>
      </c>
      <c r="D5844" s="4" t="s">
        <v>729</v>
      </c>
      <c r="I5844" s="2">
        <v>46087.464155092595</v>
      </c>
      <c r="J5844" s="4" t="s">
        <v>44</v>
      </c>
      <c r="K5844" s="4">
        <v>70</v>
      </c>
      <c r="L5844" s="4">
        <v>-84.345429999999993</v>
      </c>
      <c r="M5844" s="4">
        <v>9.9633699999999994</v>
      </c>
      <c r="N5844" s="4" t="s">
        <v>947</v>
      </c>
      <c r="O5844" s="4" t="b">
        <v>1</v>
      </c>
      <c r="P5844" s="4" t="b">
        <v>0</v>
      </c>
      <c r="Q5844" s="4" t="b">
        <v>0</v>
      </c>
      <c r="R5844" s="4" t="b">
        <v>0</v>
      </c>
      <c r="S5844" s="4" t="b">
        <v>0</v>
      </c>
      <c r="T5844" s="4" t="b">
        <v>0</v>
      </c>
      <c r="U5844" s="4" t="b">
        <v>0</v>
      </c>
      <c r="V5844" s="4" t="b">
        <v>0</v>
      </c>
      <c r="W5844" s="4" t="b">
        <v>0</v>
      </c>
      <c r="X5844" s="4" t="b">
        <v>1</v>
      </c>
      <c r="Y5844" s="4" t="b">
        <v>1</v>
      </c>
    </row>
    <row r="5845" spans="1:36" x14ac:dyDescent="0.2">
      <c r="A5845" s="4" t="s">
        <v>726</v>
      </c>
      <c r="B5845" s="4" t="s">
        <v>727</v>
      </c>
      <c r="C5845" s="4" t="s">
        <v>728</v>
      </c>
      <c r="D5845" s="4" t="s">
        <v>729</v>
      </c>
      <c r="I5845" s="2">
        <v>46087.464189814818</v>
      </c>
      <c r="J5845" s="4" t="s">
        <v>45</v>
      </c>
      <c r="AB5845" s="4" t="s">
        <v>905</v>
      </c>
      <c r="AC5845" s="4" t="s">
        <v>906</v>
      </c>
      <c r="AD5845" s="4"/>
      <c r="AE5845" s="4" t="s">
        <v>733</v>
      </c>
      <c r="AH5845" s="4">
        <v>69</v>
      </c>
      <c r="AI5845" s="4" t="s">
        <v>6</v>
      </c>
      <c r="AJ5845" s="4" t="s">
        <v>907</v>
      </c>
    </row>
    <row r="5846" spans="1:36" x14ac:dyDescent="0.2">
      <c r="A5846" s="4" t="s">
        <v>726</v>
      </c>
      <c r="B5846" s="4" t="s">
        <v>727</v>
      </c>
      <c r="C5846" s="4" t="s">
        <v>728</v>
      </c>
      <c r="D5846" s="4" t="s">
        <v>729</v>
      </c>
      <c r="I5846" s="2">
        <v>46087.464212962965</v>
      </c>
      <c r="J5846" s="4" t="s">
        <v>44</v>
      </c>
      <c r="K5846" s="4">
        <v>70</v>
      </c>
      <c r="L5846" s="4">
        <v>-84.344729999999998</v>
      </c>
      <c r="M5846" s="4">
        <v>9.96387</v>
      </c>
      <c r="N5846" s="4" t="s">
        <v>947</v>
      </c>
      <c r="O5846" s="4" t="b">
        <v>1</v>
      </c>
      <c r="P5846" s="4" t="b">
        <v>0</v>
      </c>
      <c r="Q5846" s="4" t="b">
        <v>0</v>
      </c>
      <c r="R5846" s="4" t="b">
        <v>0</v>
      </c>
      <c r="S5846" s="4" t="b">
        <v>0</v>
      </c>
      <c r="T5846" s="4" t="b">
        <v>0</v>
      </c>
      <c r="U5846" s="4" t="b">
        <v>0</v>
      </c>
      <c r="V5846" s="4" t="b">
        <v>0</v>
      </c>
      <c r="W5846" s="4" t="b">
        <v>0</v>
      </c>
      <c r="X5846" s="4" t="b">
        <v>1</v>
      </c>
      <c r="Y5846" s="4" t="b">
        <v>1</v>
      </c>
    </row>
    <row r="5847" spans="1:36" x14ac:dyDescent="0.2">
      <c r="A5847" s="4" t="s">
        <v>726</v>
      </c>
      <c r="B5847" s="4" t="s">
        <v>727</v>
      </c>
      <c r="C5847" s="4" t="s">
        <v>728</v>
      </c>
      <c r="D5847" s="4" t="s">
        <v>729</v>
      </c>
      <c r="I5847" s="2">
        <v>46087.464253703707</v>
      </c>
      <c r="J5847" s="4" t="s">
        <v>45</v>
      </c>
      <c r="AB5847" s="4" t="s">
        <v>772</v>
      </c>
      <c r="AC5847" s="4" t="s">
        <v>773</v>
      </c>
      <c r="AD5847" s="4"/>
      <c r="AE5847" s="4" t="s">
        <v>733</v>
      </c>
      <c r="AH5847" s="4">
        <v>16043</v>
      </c>
      <c r="AI5847" s="4" t="s">
        <v>774</v>
      </c>
      <c r="AJ5847" s="4" t="s">
        <v>775</v>
      </c>
    </row>
    <row r="5848" spans="1:36" x14ac:dyDescent="0.2">
      <c r="A5848" s="4" t="s">
        <v>726</v>
      </c>
      <c r="B5848" s="4" t="s">
        <v>727</v>
      </c>
      <c r="C5848" s="4" t="s">
        <v>728</v>
      </c>
      <c r="D5848" s="4" t="s">
        <v>729</v>
      </c>
      <c r="I5848" s="2">
        <v>46087.464253703707</v>
      </c>
      <c r="J5848" s="4" t="s">
        <v>45</v>
      </c>
      <c r="AB5848" s="4" t="s">
        <v>776</v>
      </c>
      <c r="AC5848" s="4" t="s">
        <v>777</v>
      </c>
      <c r="AD5848" s="4"/>
      <c r="AE5848" s="4" t="s">
        <v>733</v>
      </c>
      <c r="AH5848" s="4">
        <v>16043</v>
      </c>
      <c r="AI5848" s="4" t="s">
        <v>774</v>
      </c>
      <c r="AJ5848" s="4" t="s">
        <v>775</v>
      </c>
    </row>
    <row r="5849" spans="1:36" x14ac:dyDescent="0.2">
      <c r="A5849" s="4" t="s">
        <v>726</v>
      </c>
      <c r="B5849" s="4" t="s">
        <v>727</v>
      </c>
      <c r="C5849" s="4" t="s">
        <v>728</v>
      </c>
      <c r="D5849" s="4" t="s">
        <v>729</v>
      </c>
      <c r="I5849" s="2">
        <v>46087.46429398148</v>
      </c>
      <c r="J5849" s="4" t="s">
        <v>44</v>
      </c>
      <c r="K5849" s="4">
        <v>76</v>
      </c>
      <c r="L5849" s="4">
        <v>-84.343800000000002</v>
      </c>
      <c r="M5849" s="4">
        <v>9.9647799999999993</v>
      </c>
      <c r="N5849" s="4" t="s">
        <v>966</v>
      </c>
      <c r="O5849" s="4" t="b">
        <v>1</v>
      </c>
      <c r="P5849" s="4" t="b">
        <v>0</v>
      </c>
      <c r="Q5849" s="4" t="b">
        <v>0</v>
      </c>
      <c r="R5849" s="4" t="b">
        <v>0</v>
      </c>
      <c r="S5849" s="4" t="b">
        <v>0</v>
      </c>
      <c r="T5849" s="4" t="b">
        <v>0</v>
      </c>
      <c r="U5849" s="4" t="b">
        <v>0</v>
      </c>
      <c r="V5849" s="4" t="b">
        <v>0</v>
      </c>
      <c r="W5849" s="4" t="b">
        <v>0</v>
      </c>
      <c r="X5849" s="4" t="b">
        <v>1</v>
      </c>
      <c r="Y5849" s="4" t="b">
        <v>1</v>
      </c>
    </row>
    <row r="5850" spans="1:36" x14ac:dyDescent="0.2">
      <c r="A5850" s="4" t="s">
        <v>726</v>
      </c>
      <c r="B5850" s="4" t="s">
        <v>727</v>
      </c>
      <c r="C5850" s="4" t="s">
        <v>728</v>
      </c>
      <c r="D5850" s="4" t="s">
        <v>729</v>
      </c>
      <c r="I5850" s="2">
        <v>46087.46434027778</v>
      </c>
      <c r="J5850" s="4" t="s">
        <v>45</v>
      </c>
      <c r="AB5850" s="4" t="s">
        <v>905</v>
      </c>
      <c r="AC5850" s="4" t="s">
        <v>906</v>
      </c>
      <c r="AD5850" s="4"/>
      <c r="AE5850" s="4" t="s">
        <v>733</v>
      </c>
      <c r="AH5850" s="4">
        <v>81</v>
      </c>
      <c r="AI5850" s="4" t="s">
        <v>6</v>
      </c>
      <c r="AJ5850" s="4" t="s">
        <v>907</v>
      </c>
    </row>
    <row r="5851" spans="1:36" x14ac:dyDescent="0.2">
      <c r="A5851" s="4" t="s">
        <v>726</v>
      </c>
      <c r="B5851" s="4" t="s">
        <v>727</v>
      </c>
      <c r="C5851" s="4" t="s">
        <v>728</v>
      </c>
      <c r="D5851" s="4" t="s">
        <v>729</v>
      </c>
      <c r="I5851" s="2">
        <v>46087.46435185185</v>
      </c>
      <c r="J5851" s="4" t="s">
        <v>44</v>
      </c>
      <c r="K5851" s="4">
        <v>79</v>
      </c>
      <c r="L5851" s="4">
        <v>-84.342950000000002</v>
      </c>
      <c r="M5851" s="4">
        <v>9.9652499999999993</v>
      </c>
      <c r="N5851" s="4" t="s">
        <v>928</v>
      </c>
      <c r="O5851" s="4" t="b">
        <v>1</v>
      </c>
      <c r="P5851" s="4" t="b">
        <v>0</v>
      </c>
      <c r="Q5851" s="4" t="b">
        <v>0</v>
      </c>
      <c r="R5851" s="4" t="b">
        <v>0</v>
      </c>
      <c r="S5851" s="4" t="b">
        <v>0</v>
      </c>
      <c r="T5851" s="4" t="b">
        <v>0</v>
      </c>
      <c r="U5851" s="4" t="b">
        <v>0</v>
      </c>
      <c r="V5851" s="4" t="b">
        <v>0</v>
      </c>
      <c r="W5851" s="4" t="b">
        <v>0</v>
      </c>
      <c r="X5851" s="4" t="b">
        <v>1</v>
      </c>
      <c r="Y5851" s="4" t="b">
        <v>1</v>
      </c>
    </row>
    <row r="5852" spans="1:36" x14ac:dyDescent="0.2">
      <c r="A5852" s="4" t="s">
        <v>726</v>
      </c>
      <c r="B5852" s="4" t="s">
        <v>727</v>
      </c>
      <c r="C5852" s="4" t="s">
        <v>728</v>
      </c>
      <c r="D5852" s="4" t="s">
        <v>729</v>
      </c>
      <c r="I5852" s="2">
        <v>46087.464409722219</v>
      </c>
      <c r="J5852" s="4" t="s">
        <v>44</v>
      </c>
      <c r="K5852" s="4">
        <v>79</v>
      </c>
      <c r="L5852" s="4">
        <v>-84.34196</v>
      </c>
      <c r="M5852" s="4">
        <v>9.9653700000000001</v>
      </c>
      <c r="N5852" s="4" t="s">
        <v>947</v>
      </c>
      <c r="O5852" s="4" t="b">
        <v>1</v>
      </c>
      <c r="P5852" s="4" t="b">
        <v>0</v>
      </c>
      <c r="Q5852" s="4" t="b">
        <v>0</v>
      </c>
      <c r="R5852" s="4" t="b">
        <v>0</v>
      </c>
      <c r="S5852" s="4" t="b">
        <v>0</v>
      </c>
      <c r="T5852" s="4" t="b">
        <v>0</v>
      </c>
      <c r="U5852" s="4" t="b">
        <v>0</v>
      </c>
      <c r="V5852" s="4" t="b">
        <v>0</v>
      </c>
      <c r="W5852" s="4" t="b">
        <v>0</v>
      </c>
      <c r="X5852" s="4" t="b">
        <v>1</v>
      </c>
      <c r="Y5852" s="4" t="b">
        <v>1</v>
      </c>
    </row>
    <row r="5853" spans="1:36" x14ac:dyDescent="0.2">
      <c r="A5853" s="4" t="s">
        <v>726</v>
      </c>
      <c r="B5853" s="4" t="s">
        <v>727</v>
      </c>
      <c r="C5853" s="4" t="s">
        <v>728</v>
      </c>
      <c r="D5853" s="4" t="s">
        <v>729</v>
      </c>
      <c r="I5853" s="2">
        <v>46087.464434861111</v>
      </c>
      <c r="J5853" s="4" t="s">
        <v>45</v>
      </c>
      <c r="AB5853" s="4" t="s">
        <v>797</v>
      </c>
      <c r="AC5853" s="4" t="s">
        <v>798</v>
      </c>
      <c r="AD5853" s="4"/>
      <c r="AE5853" s="4" t="s">
        <v>733</v>
      </c>
      <c r="AH5853" s="4">
        <v>22.684999999999999</v>
      </c>
      <c r="AI5853" s="4" t="s">
        <v>799</v>
      </c>
      <c r="AJ5853" s="4" t="s">
        <v>800</v>
      </c>
    </row>
    <row r="5854" spans="1:36" x14ac:dyDescent="0.2">
      <c r="A5854" s="4" t="s">
        <v>726</v>
      </c>
      <c r="B5854" s="4" t="s">
        <v>727</v>
      </c>
      <c r="C5854" s="4" t="s">
        <v>728</v>
      </c>
      <c r="D5854" s="4" t="s">
        <v>729</v>
      </c>
      <c r="I5854" s="2">
        <v>46087.464467592596</v>
      </c>
      <c r="J5854" s="4" t="s">
        <v>44</v>
      </c>
      <c r="K5854" s="4">
        <v>81</v>
      </c>
      <c r="L5854" s="4">
        <v>-84.340950000000007</v>
      </c>
      <c r="M5854" s="4">
        <v>9.96523</v>
      </c>
      <c r="N5854" s="4" t="s">
        <v>947</v>
      </c>
      <c r="O5854" s="4" t="b">
        <v>1</v>
      </c>
      <c r="P5854" s="4" t="b">
        <v>0</v>
      </c>
      <c r="Q5854" s="4" t="b">
        <v>0</v>
      </c>
      <c r="R5854" s="4" t="b">
        <v>0</v>
      </c>
      <c r="S5854" s="4" t="b">
        <v>0</v>
      </c>
      <c r="T5854" s="4" t="b">
        <v>0</v>
      </c>
      <c r="U5854" s="4" t="b">
        <v>0</v>
      </c>
      <c r="V5854" s="4" t="b">
        <v>0</v>
      </c>
      <c r="W5854" s="4" t="b">
        <v>0</v>
      </c>
      <c r="X5854" s="4" t="b">
        <v>1</v>
      </c>
      <c r="Y5854" s="4" t="b">
        <v>1</v>
      </c>
    </row>
    <row r="5855" spans="1:36" x14ac:dyDescent="0.2">
      <c r="A5855" s="4" t="s">
        <v>726</v>
      </c>
      <c r="B5855" s="4" t="s">
        <v>727</v>
      </c>
      <c r="C5855" s="4" t="s">
        <v>728</v>
      </c>
      <c r="D5855" s="4" t="s">
        <v>729</v>
      </c>
      <c r="I5855" s="2">
        <v>46087.464475729168</v>
      </c>
      <c r="J5855" s="4" t="s">
        <v>45</v>
      </c>
      <c r="AB5855" s="4" t="s">
        <v>972</v>
      </c>
      <c r="AC5855" s="4" t="s">
        <v>973</v>
      </c>
      <c r="AD5855" s="4"/>
      <c r="AE5855" s="4" t="s">
        <v>733</v>
      </c>
      <c r="AH5855" s="4">
        <v>2</v>
      </c>
      <c r="AI5855" s="4" t="s">
        <v>774</v>
      </c>
      <c r="AJ5855" s="4" t="s">
        <v>775</v>
      </c>
    </row>
    <row r="5856" spans="1:36" x14ac:dyDescent="0.2">
      <c r="A5856" s="4" t="s">
        <v>726</v>
      </c>
      <c r="B5856" s="4" t="s">
        <v>727</v>
      </c>
      <c r="C5856" s="4" t="s">
        <v>728</v>
      </c>
      <c r="D5856" s="4" t="s">
        <v>729</v>
      </c>
      <c r="I5856" s="2">
        <v>46087.464525462965</v>
      </c>
      <c r="J5856" s="4" t="s">
        <v>44</v>
      </c>
      <c r="K5856" s="4">
        <v>83</v>
      </c>
      <c r="L5856" s="4">
        <v>-84.339910000000003</v>
      </c>
      <c r="M5856" s="4">
        <v>9.9651399999999999</v>
      </c>
      <c r="N5856" s="4" t="s">
        <v>966</v>
      </c>
      <c r="O5856" s="4" t="b">
        <v>1</v>
      </c>
      <c r="P5856" s="4" t="b">
        <v>0</v>
      </c>
      <c r="Q5856" s="4" t="b">
        <v>0</v>
      </c>
      <c r="R5856" s="4" t="b">
        <v>0</v>
      </c>
      <c r="S5856" s="4" t="b">
        <v>0</v>
      </c>
      <c r="T5856" s="4" t="b">
        <v>0</v>
      </c>
      <c r="U5856" s="4" t="b">
        <v>0</v>
      </c>
      <c r="V5856" s="4" t="b">
        <v>0</v>
      </c>
      <c r="W5856" s="4" t="b">
        <v>0</v>
      </c>
      <c r="X5856" s="4" t="b">
        <v>1</v>
      </c>
      <c r="Y5856" s="4" t="b">
        <v>1</v>
      </c>
    </row>
    <row r="5857" spans="1:37" x14ac:dyDescent="0.2">
      <c r="A5857" s="4" t="s">
        <v>726</v>
      </c>
      <c r="B5857" s="4" t="s">
        <v>727</v>
      </c>
      <c r="C5857" s="4" t="s">
        <v>728</v>
      </c>
      <c r="D5857" s="4" t="s">
        <v>729</v>
      </c>
      <c r="I5857" s="2">
        <v>46087.464571759258</v>
      </c>
      <c r="J5857" s="4" t="s">
        <v>44</v>
      </c>
      <c r="K5857" s="4">
        <v>85</v>
      </c>
      <c r="L5857" s="4">
        <v>-84.339070000000007</v>
      </c>
      <c r="M5857" s="4">
        <v>9.9652499999999993</v>
      </c>
      <c r="N5857" s="4" t="s">
        <v>947</v>
      </c>
      <c r="O5857" s="4" t="b">
        <v>1</v>
      </c>
      <c r="P5857" s="4" t="b">
        <v>0</v>
      </c>
      <c r="Q5857" s="4" t="b">
        <v>0</v>
      </c>
      <c r="R5857" s="4" t="b">
        <v>0</v>
      </c>
      <c r="S5857" s="4" t="b">
        <v>0</v>
      </c>
      <c r="T5857" s="4" t="b">
        <v>0</v>
      </c>
      <c r="U5857" s="4" t="b">
        <v>0</v>
      </c>
      <c r="V5857" s="4" t="b">
        <v>0</v>
      </c>
      <c r="W5857" s="4" t="b">
        <v>0</v>
      </c>
      <c r="X5857" s="4" t="b">
        <v>1</v>
      </c>
      <c r="Y5857" s="4" t="b">
        <v>1</v>
      </c>
    </row>
    <row r="5858" spans="1:37" x14ac:dyDescent="0.2">
      <c r="A5858" s="4" t="s">
        <v>726</v>
      </c>
      <c r="B5858" s="4" t="s">
        <v>727</v>
      </c>
      <c r="C5858" s="4" t="s">
        <v>728</v>
      </c>
      <c r="D5858" s="4" t="s">
        <v>729</v>
      </c>
      <c r="I5858" s="2">
        <v>46087.464571759258</v>
      </c>
      <c r="J5858" s="4" t="s">
        <v>737</v>
      </c>
      <c r="N5858" s="4" t="s">
        <v>1084</v>
      </c>
      <c r="AK5858" s="4" t="s">
        <v>1316</v>
      </c>
    </row>
    <row r="5859" spans="1:37" x14ac:dyDescent="0.2">
      <c r="A5859" s="4" t="s">
        <v>726</v>
      </c>
      <c r="B5859" s="4" t="s">
        <v>727</v>
      </c>
      <c r="C5859" s="4" t="s">
        <v>728</v>
      </c>
      <c r="D5859" s="4" t="s">
        <v>729</v>
      </c>
      <c r="I5859" s="2">
        <v>46087.46466435185</v>
      </c>
      <c r="J5859" s="4" t="s">
        <v>45</v>
      </c>
      <c r="AB5859" s="4" t="s">
        <v>905</v>
      </c>
      <c r="AC5859" s="4" t="s">
        <v>906</v>
      </c>
      <c r="AD5859" s="4"/>
      <c r="AE5859" s="4" t="s">
        <v>733</v>
      </c>
      <c r="AH5859" s="4">
        <v>91</v>
      </c>
      <c r="AI5859" s="4" t="s">
        <v>6</v>
      </c>
      <c r="AJ5859" s="4" t="s">
        <v>907</v>
      </c>
    </row>
    <row r="5860" spans="1:37" x14ac:dyDescent="0.2">
      <c r="A5860" s="4" t="s">
        <v>726</v>
      </c>
      <c r="B5860" s="4" t="s">
        <v>727</v>
      </c>
      <c r="C5860" s="4" t="s">
        <v>728</v>
      </c>
      <c r="D5860" s="4" t="s">
        <v>729</v>
      </c>
      <c r="I5860" s="2">
        <v>46087.464666111111</v>
      </c>
      <c r="J5860" s="4" t="s">
        <v>45</v>
      </c>
      <c r="AB5860" s="4" t="s">
        <v>811</v>
      </c>
      <c r="AC5860" s="4" t="s">
        <v>812</v>
      </c>
      <c r="AD5860" s="4"/>
      <c r="AE5860" s="4" t="s">
        <v>733</v>
      </c>
      <c r="AH5860" s="4">
        <v>43956</v>
      </c>
      <c r="AI5860" s="4" t="s">
        <v>813</v>
      </c>
      <c r="AJ5860" s="4" t="s">
        <v>814</v>
      </c>
    </row>
    <row r="5861" spans="1:37" x14ac:dyDescent="0.2">
      <c r="A5861" s="4" t="s">
        <v>726</v>
      </c>
      <c r="B5861" s="4" t="s">
        <v>727</v>
      </c>
      <c r="C5861" s="4" t="s">
        <v>728</v>
      </c>
      <c r="D5861" s="4" t="s">
        <v>729</v>
      </c>
      <c r="I5861" s="2">
        <v>46087.464700972225</v>
      </c>
      <c r="J5861" s="4" t="s">
        <v>45</v>
      </c>
      <c r="AB5861" s="4" t="s">
        <v>811</v>
      </c>
      <c r="AC5861" s="4" t="s">
        <v>812</v>
      </c>
      <c r="AD5861" s="4"/>
      <c r="AE5861" s="4" t="s">
        <v>733</v>
      </c>
      <c r="AH5861" s="4">
        <v>35198</v>
      </c>
      <c r="AI5861" s="4" t="s">
        <v>813</v>
      </c>
      <c r="AJ5861" s="4" t="s">
        <v>814</v>
      </c>
    </row>
    <row r="5862" spans="1:37" x14ac:dyDescent="0.2">
      <c r="A5862" s="4" t="s">
        <v>726</v>
      </c>
      <c r="B5862" s="4" t="s">
        <v>727</v>
      </c>
      <c r="C5862" s="4" t="s">
        <v>728</v>
      </c>
      <c r="D5862" s="4" t="s">
        <v>729</v>
      </c>
      <c r="I5862" s="2">
        <v>46087.464712546294</v>
      </c>
      <c r="J5862" s="4" t="s">
        <v>45</v>
      </c>
      <c r="AB5862" s="4" t="s">
        <v>811</v>
      </c>
      <c r="AC5862" s="4" t="s">
        <v>812</v>
      </c>
      <c r="AD5862" s="4"/>
      <c r="AE5862" s="4" t="s">
        <v>733</v>
      </c>
      <c r="AH5862" s="4">
        <v>-7116</v>
      </c>
      <c r="AI5862" s="4" t="s">
        <v>813</v>
      </c>
      <c r="AJ5862" s="4" t="s">
        <v>814</v>
      </c>
    </row>
    <row r="5863" spans="1:37" x14ac:dyDescent="0.2">
      <c r="A5863" s="4" t="s">
        <v>726</v>
      </c>
      <c r="B5863" s="4" t="s">
        <v>727</v>
      </c>
      <c r="C5863" s="4" t="s">
        <v>728</v>
      </c>
      <c r="D5863" s="4" t="s">
        <v>729</v>
      </c>
      <c r="I5863" s="2">
        <v>46087.464724212965</v>
      </c>
      <c r="J5863" s="4" t="s">
        <v>45</v>
      </c>
      <c r="AB5863" s="4" t="s">
        <v>811</v>
      </c>
      <c r="AC5863" s="4" t="s">
        <v>812</v>
      </c>
      <c r="AD5863" s="4"/>
      <c r="AE5863" s="4" t="s">
        <v>733</v>
      </c>
      <c r="AH5863" s="4">
        <v>32424</v>
      </c>
      <c r="AI5863" s="4" t="s">
        <v>813</v>
      </c>
      <c r="AJ5863" s="4" t="s">
        <v>814</v>
      </c>
    </row>
    <row r="5864" spans="1:37" x14ac:dyDescent="0.2">
      <c r="A5864" s="4" t="s">
        <v>726</v>
      </c>
      <c r="B5864" s="4" t="s">
        <v>727</v>
      </c>
      <c r="C5864" s="4" t="s">
        <v>728</v>
      </c>
      <c r="D5864" s="4" t="s">
        <v>729</v>
      </c>
      <c r="I5864" s="2">
        <v>46087.464733796296</v>
      </c>
      <c r="J5864" s="4" t="s">
        <v>44</v>
      </c>
      <c r="K5864" s="4">
        <v>85</v>
      </c>
      <c r="L5864" s="4">
        <v>-84.33605</v>
      </c>
      <c r="M5864" s="4">
        <v>9.9659200000000006</v>
      </c>
      <c r="N5864" s="4" t="s">
        <v>947</v>
      </c>
      <c r="O5864" s="4" t="b">
        <v>1</v>
      </c>
      <c r="P5864" s="4" t="b">
        <v>0</v>
      </c>
      <c r="Q5864" s="4" t="b">
        <v>0</v>
      </c>
      <c r="R5864" s="4" t="b">
        <v>0</v>
      </c>
      <c r="S5864" s="4" t="b">
        <v>0</v>
      </c>
      <c r="T5864" s="4" t="b">
        <v>0</v>
      </c>
      <c r="U5864" s="4" t="b">
        <v>0</v>
      </c>
      <c r="V5864" s="4" t="b">
        <v>0</v>
      </c>
      <c r="W5864" s="4" t="b">
        <v>0</v>
      </c>
      <c r="X5864" s="4" t="b">
        <v>1</v>
      </c>
      <c r="Y5864" s="4" t="b">
        <v>1</v>
      </c>
    </row>
    <row r="5865" spans="1:37" x14ac:dyDescent="0.2">
      <c r="A5865" s="4" t="s">
        <v>726</v>
      </c>
      <c r="B5865" s="4" t="s">
        <v>727</v>
      </c>
      <c r="C5865" s="4" t="s">
        <v>728</v>
      </c>
      <c r="D5865" s="4" t="s">
        <v>729</v>
      </c>
      <c r="I5865" s="2">
        <v>46087.464746770835</v>
      </c>
      <c r="J5865" s="4" t="s">
        <v>45</v>
      </c>
      <c r="AB5865" s="4" t="s">
        <v>772</v>
      </c>
      <c r="AC5865" s="4" t="s">
        <v>773</v>
      </c>
      <c r="AD5865" s="4"/>
      <c r="AE5865" s="4" t="s">
        <v>733</v>
      </c>
      <c r="AH5865" s="4">
        <v>16044</v>
      </c>
      <c r="AI5865" s="4" t="s">
        <v>774</v>
      </c>
      <c r="AJ5865" s="4" t="s">
        <v>775</v>
      </c>
    </row>
    <row r="5866" spans="1:37" x14ac:dyDescent="0.2">
      <c r="A5866" s="4" t="s">
        <v>726</v>
      </c>
      <c r="B5866" s="4" t="s">
        <v>727</v>
      </c>
      <c r="C5866" s="4" t="s">
        <v>728</v>
      </c>
      <c r="D5866" s="4" t="s">
        <v>729</v>
      </c>
      <c r="I5866" s="2">
        <v>46087.464746770835</v>
      </c>
      <c r="J5866" s="4" t="s">
        <v>45</v>
      </c>
      <c r="AB5866" s="4" t="s">
        <v>776</v>
      </c>
      <c r="AC5866" s="4" t="s">
        <v>777</v>
      </c>
      <c r="AD5866" s="4"/>
      <c r="AE5866" s="4" t="s">
        <v>733</v>
      </c>
      <c r="AH5866" s="4">
        <v>16044</v>
      </c>
      <c r="AI5866" s="4" t="s">
        <v>774</v>
      </c>
      <c r="AJ5866" s="4" t="s">
        <v>775</v>
      </c>
    </row>
    <row r="5867" spans="1:37" x14ac:dyDescent="0.2">
      <c r="A5867" s="4" t="s">
        <v>726</v>
      </c>
      <c r="B5867" s="4" t="s">
        <v>727</v>
      </c>
      <c r="C5867" s="4" t="s">
        <v>728</v>
      </c>
      <c r="D5867" s="4" t="s">
        <v>729</v>
      </c>
      <c r="I5867" s="2">
        <v>46087.464791666665</v>
      </c>
      <c r="J5867" s="4" t="s">
        <v>44</v>
      </c>
      <c r="K5867" s="4">
        <v>81</v>
      </c>
      <c r="L5867" s="4">
        <v>-84.335030000000003</v>
      </c>
      <c r="M5867" s="4">
        <v>9.9660899999999994</v>
      </c>
      <c r="N5867" s="4" t="s">
        <v>966</v>
      </c>
      <c r="O5867" s="4" t="b">
        <v>1</v>
      </c>
      <c r="P5867" s="4" t="b">
        <v>0</v>
      </c>
      <c r="Q5867" s="4" t="b">
        <v>0</v>
      </c>
      <c r="R5867" s="4" t="b">
        <v>0</v>
      </c>
      <c r="S5867" s="4" t="b">
        <v>0</v>
      </c>
      <c r="T5867" s="4" t="b">
        <v>0</v>
      </c>
      <c r="U5867" s="4" t="b">
        <v>0</v>
      </c>
      <c r="V5867" s="4" t="b">
        <v>0</v>
      </c>
      <c r="W5867" s="4" t="b">
        <v>0</v>
      </c>
      <c r="X5867" s="4" t="b">
        <v>1</v>
      </c>
      <c r="Y5867" s="4" t="b">
        <v>1</v>
      </c>
    </row>
    <row r="5868" spans="1:37" x14ac:dyDescent="0.2">
      <c r="A5868" s="4" t="s">
        <v>726</v>
      </c>
      <c r="B5868" s="4" t="s">
        <v>727</v>
      </c>
      <c r="C5868" s="4" t="s">
        <v>728</v>
      </c>
      <c r="D5868" s="4" t="s">
        <v>729</v>
      </c>
      <c r="I5868" s="2">
        <v>46087.464803240742</v>
      </c>
      <c r="J5868" s="4" t="s">
        <v>45</v>
      </c>
      <c r="AB5868" s="4" t="s">
        <v>905</v>
      </c>
      <c r="AC5868" s="4" t="s">
        <v>906</v>
      </c>
      <c r="AD5868" s="4"/>
      <c r="AE5868" s="4" t="s">
        <v>733</v>
      </c>
      <c r="AH5868" s="4">
        <v>83</v>
      </c>
      <c r="AI5868" s="4" t="s">
        <v>6</v>
      </c>
      <c r="AJ5868" s="4" t="s">
        <v>907</v>
      </c>
    </row>
    <row r="5869" spans="1:37" x14ac:dyDescent="0.2">
      <c r="A5869" s="4" t="s">
        <v>726</v>
      </c>
      <c r="B5869" s="4" t="s">
        <v>727</v>
      </c>
      <c r="C5869" s="4" t="s">
        <v>728</v>
      </c>
      <c r="D5869" s="4" t="s">
        <v>729</v>
      </c>
      <c r="I5869" s="2">
        <v>46087.464837962965</v>
      </c>
      <c r="J5869" s="4" t="s">
        <v>44</v>
      </c>
      <c r="K5869" s="4">
        <v>81</v>
      </c>
      <c r="L5869" s="4">
        <v>-84.334209999999999</v>
      </c>
      <c r="M5869" s="4">
        <v>9.9660600000000006</v>
      </c>
      <c r="N5869" s="4" t="s">
        <v>947</v>
      </c>
      <c r="O5869" s="4" t="b">
        <v>1</v>
      </c>
      <c r="P5869" s="4" t="b">
        <v>0</v>
      </c>
      <c r="Q5869" s="4" t="b">
        <v>0</v>
      </c>
      <c r="R5869" s="4" t="b">
        <v>0</v>
      </c>
      <c r="S5869" s="4" t="b">
        <v>0</v>
      </c>
      <c r="T5869" s="4" t="b">
        <v>0</v>
      </c>
      <c r="U5869" s="4" t="b">
        <v>0</v>
      </c>
      <c r="V5869" s="4" t="b">
        <v>0</v>
      </c>
      <c r="W5869" s="4" t="b">
        <v>0</v>
      </c>
      <c r="X5869" s="4" t="b">
        <v>1</v>
      </c>
      <c r="Y5869" s="4" t="b">
        <v>1</v>
      </c>
    </row>
    <row r="5870" spans="1:37" x14ac:dyDescent="0.2">
      <c r="A5870" s="4" t="s">
        <v>726</v>
      </c>
      <c r="B5870" s="4" t="s">
        <v>727</v>
      </c>
      <c r="C5870" s="4" t="s">
        <v>728</v>
      </c>
      <c r="D5870" s="4" t="s">
        <v>729</v>
      </c>
      <c r="I5870" s="2">
        <v>46087.464899178238</v>
      </c>
      <c r="J5870" s="4" t="s">
        <v>45</v>
      </c>
      <c r="AB5870" s="4" t="s">
        <v>797</v>
      </c>
      <c r="AC5870" s="4" t="s">
        <v>798</v>
      </c>
      <c r="AD5870" s="4"/>
      <c r="AE5870" s="4" t="s">
        <v>733</v>
      </c>
      <c r="AH5870" s="4">
        <v>21.34</v>
      </c>
      <c r="AI5870" s="4" t="s">
        <v>799</v>
      </c>
      <c r="AJ5870" s="4" t="s">
        <v>800</v>
      </c>
    </row>
    <row r="5871" spans="1:37" x14ac:dyDescent="0.2">
      <c r="A5871" s="4" t="s">
        <v>726</v>
      </c>
      <c r="B5871" s="4" t="s">
        <v>727</v>
      </c>
      <c r="C5871" s="4" t="s">
        <v>728</v>
      </c>
      <c r="D5871" s="4" t="s">
        <v>729</v>
      </c>
      <c r="I5871" s="2">
        <v>46087.464907407404</v>
      </c>
      <c r="J5871" s="4" t="s">
        <v>44</v>
      </c>
      <c r="K5871" s="4">
        <v>83</v>
      </c>
      <c r="L5871" s="4">
        <v>-84.332980000000006</v>
      </c>
      <c r="M5871" s="4">
        <v>9.9657499999999999</v>
      </c>
      <c r="N5871" s="4" t="s">
        <v>947</v>
      </c>
      <c r="O5871" s="4" t="b">
        <v>1</v>
      </c>
      <c r="P5871" s="4" t="b">
        <v>0</v>
      </c>
      <c r="Q5871" s="4" t="b">
        <v>0</v>
      </c>
      <c r="R5871" s="4" t="b">
        <v>0</v>
      </c>
      <c r="S5871" s="4" t="b">
        <v>0</v>
      </c>
      <c r="T5871" s="4" t="b">
        <v>0</v>
      </c>
      <c r="U5871" s="4" t="b">
        <v>0</v>
      </c>
      <c r="V5871" s="4" t="b">
        <v>0</v>
      </c>
      <c r="W5871" s="4" t="b">
        <v>0</v>
      </c>
      <c r="X5871" s="4" t="b">
        <v>1</v>
      </c>
      <c r="Y5871" s="4" t="b">
        <v>1</v>
      </c>
    </row>
    <row r="5872" spans="1:37" x14ac:dyDescent="0.2">
      <c r="A5872" s="4" t="s">
        <v>726</v>
      </c>
      <c r="B5872" s="4" t="s">
        <v>727</v>
      </c>
      <c r="C5872" s="4" t="s">
        <v>728</v>
      </c>
      <c r="D5872" s="4" t="s">
        <v>729</v>
      </c>
      <c r="I5872" s="2">
        <v>46087.465127314812</v>
      </c>
      <c r="J5872" s="4" t="s">
        <v>44</v>
      </c>
      <c r="K5872" s="4">
        <v>96</v>
      </c>
      <c r="L5872" s="4">
        <v>-84.328919999999997</v>
      </c>
      <c r="M5872" s="4">
        <v>9.9644600000000008</v>
      </c>
      <c r="N5872" s="4" t="s">
        <v>947</v>
      </c>
      <c r="O5872" s="4" t="b">
        <v>1</v>
      </c>
      <c r="P5872" s="4" t="b">
        <v>0</v>
      </c>
      <c r="Q5872" s="4" t="b">
        <v>0</v>
      </c>
      <c r="R5872" s="4" t="b">
        <v>0</v>
      </c>
      <c r="S5872" s="4" t="b">
        <v>0</v>
      </c>
      <c r="T5872" s="4" t="b">
        <v>0</v>
      </c>
      <c r="U5872" s="4" t="b">
        <v>0</v>
      </c>
      <c r="V5872" s="4" t="b">
        <v>0</v>
      </c>
      <c r="W5872" s="4" t="b">
        <v>0</v>
      </c>
      <c r="X5872" s="4" t="b">
        <v>1</v>
      </c>
      <c r="Y5872" s="4" t="b">
        <v>1</v>
      </c>
    </row>
    <row r="5873" spans="1:36" x14ac:dyDescent="0.2">
      <c r="A5873" s="4" t="s">
        <v>726</v>
      </c>
      <c r="B5873" s="4" t="s">
        <v>727</v>
      </c>
      <c r="C5873" s="4" t="s">
        <v>728</v>
      </c>
      <c r="D5873" s="4" t="s">
        <v>729</v>
      </c>
      <c r="I5873" s="2">
        <v>46087.465127407406</v>
      </c>
      <c r="J5873" s="4" t="s">
        <v>45</v>
      </c>
      <c r="AB5873" s="4" t="s">
        <v>905</v>
      </c>
      <c r="AC5873" s="4" t="s">
        <v>906</v>
      </c>
      <c r="AD5873" s="4"/>
      <c r="AE5873" s="4" t="s">
        <v>733</v>
      </c>
      <c r="AH5873" s="4">
        <v>99</v>
      </c>
      <c r="AI5873" s="4" t="s">
        <v>6</v>
      </c>
      <c r="AJ5873" s="4" t="s">
        <v>907</v>
      </c>
    </row>
    <row r="5874" spans="1:36" x14ac:dyDescent="0.2">
      <c r="A5874" s="4" t="s">
        <v>726</v>
      </c>
      <c r="B5874" s="4" t="s">
        <v>727</v>
      </c>
      <c r="C5874" s="4" t="s">
        <v>728</v>
      </c>
      <c r="D5874" s="4" t="s">
        <v>729</v>
      </c>
      <c r="I5874" s="2">
        <v>46087.465131157405</v>
      </c>
      <c r="J5874" s="4" t="s">
        <v>45</v>
      </c>
      <c r="AB5874" s="4" t="s">
        <v>811</v>
      </c>
      <c r="AC5874" s="4" t="s">
        <v>812</v>
      </c>
      <c r="AD5874" s="4"/>
      <c r="AE5874" s="4" t="s">
        <v>733</v>
      </c>
      <c r="AH5874" s="4">
        <v>40138</v>
      </c>
      <c r="AI5874" s="4" t="s">
        <v>813</v>
      </c>
      <c r="AJ5874" s="4" t="s">
        <v>814</v>
      </c>
    </row>
    <row r="5875" spans="1:36" x14ac:dyDescent="0.2">
      <c r="A5875" s="4" t="s">
        <v>726</v>
      </c>
      <c r="B5875" s="4" t="s">
        <v>727</v>
      </c>
      <c r="C5875" s="4" t="s">
        <v>728</v>
      </c>
      <c r="D5875" s="4" t="s">
        <v>729</v>
      </c>
      <c r="I5875" s="2">
        <v>46087.465142685185</v>
      </c>
      <c r="J5875" s="4" t="s">
        <v>45</v>
      </c>
      <c r="AB5875" s="4" t="s">
        <v>811</v>
      </c>
      <c r="AC5875" s="4" t="s">
        <v>812</v>
      </c>
      <c r="AD5875" s="4"/>
      <c r="AE5875" s="4" t="s">
        <v>733</v>
      </c>
      <c r="AH5875" s="4">
        <v>-11038</v>
      </c>
      <c r="AI5875" s="4" t="s">
        <v>813</v>
      </c>
      <c r="AJ5875" s="4" t="s">
        <v>814</v>
      </c>
    </row>
    <row r="5876" spans="1:36" x14ac:dyDescent="0.2">
      <c r="A5876" s="4" t="s">
        <v>726</v>
      </c>
      <c r="B5876" s="4" t="s">
        <v>727</v>
      </c>
      <c r="C5876" s="4" t="s">
        <v>728</v>
      </c>
      <c r="D5876" s="4" t="s">
        <v>729</v>
      </c>
      <c r="I5876" s="2">
        <v>46087.465154444442</v>
      </c>
      <c r="J5876" s="4" t="s">
        <v>45</v>
      </c>
      <c r="AB5876" s="4" t="s">
        <v>811</v>
      </c>
      <c r="AC5876" s="4" t="s">
        <v>812</v>
      </c>
      <c r="AD5876" s="4"/>
      <c r="AE5876" s="4" t="s">
        <v>733</v>
      </c>
      <c r="AH5876" s="4">
        <v>20906</v>
      </c>
      <c r="AI5876" s="4" t="s">
        <v>813</v>
      </c>
      <c r="AJ5876" s="4" t="s">
        <v>814</v>
      </c>
    </row>
    <row r="5877" spans="1:36" x14ac:dyDescent="0.2">
      <c r="A5877" s="4" t="s">
        <v>726</v>
      </c>
      <c r="B5877" s="4" t="s">
        <v>727</v>
      </c>
      <c r="C5877" s="4" t="s">
        <v>728</v>
      </c>
      <c r="D5877" s="4" t="s">
        <v>729</v>
      </c>
      <c r="I5877" s="2">
        <v>46087.465209733797</v>
      </c>
      <c r="J5877" s="4" t="s">
        <v>45</v>
      </c>
      <c r="AB5877" s="4" t="s">
        <v>772</v>
      </c>
      <c r="AC5877" s="4" t="s">
        <v>773</v>
      </c>
      <c r="AD5877" s="4"/>
      <c r="AE5877" s="4" t="s">
        <v>733</v>
      </c>
      <c r="AH5877" s="4">
        <v>16045</v>
      </c>
      <c r="AI5877" s="4" t="s">
        <v>774</v>
      </c>
      <c r="AJ5877" s="4" t="s">
        <v>775</v>
      </c>
    </row>
    <row r="5878" spans="1:36" x14ac:dyDescent="0.2">
      <c r="A5878" s="4" t="s">
        <v>726</v>
      </c>
      <c r="B5878" s="4" t="s">
        <v>727</v>
      </c>
      <c r="C5878" s="4" t="s">
        <v>728</v>
      </c>
      <c r="D5878" s="4" t="s">
        <v>729</v>
      </c>
      <c r="I5878" s="2">
        <v>46087.465209733797</v>
      </c>
      <c r="J5878" s="4" t="s">
        <v>45</v>
      </c>
      <c r="AB5878" s="4" t="s">
        <v>776</v>
      </c>
      <c r="AC5878" s="4" t="s">
        <v>777</v>
      </c>
      <c r="AD5878" s="4"/>
      <c r="AE5878" s="4" t="s">
        <v>733</v>
      </c>
      <c r="AH5878" s="4">
        <v>16045</v>
      </c>
      <c r="AI5878" s="4" t="s">
        <v>774</v>
      </c>
      <c r="AJ5878" s="4" t="s">
        <v>775</v>
      </c>
    </row>
    <row r="5879" spans="1:36" x14ac:dyDescent="0.2">
      <c r="A5879" s="4" t="s">
        <v>726</v>
      </c>
      <c r="B5879" s="4" t="s">
        <v>727</v>
      </c>
      <c r="C5879" s="4" t="s">
        <v>728</v>
      </c>
      <c r="D5879" s="4" t="s">
        <v>729</v>
      </c>
      <c r="I5879" s="2">
        <v>46087.465300925927</v>
      </c>
      <c r="J5879" s="4" t="s">
        <v>44</v>
      </c>
      <c r="K5879" s="4">
        <v>98</v>
      </c>
      <c r="L5879" s="4">
        <v>-84.325429999999997</v>
      </c>
      <c r="M5879" s="4">
        <v>9.9634599999999995</v>
      </c>
      <c r="N5879" s="4" t="s">
        <v>928</v>
      </c>
      <c r="O5879" s="4" t="b">
        <v>1</v>
      </c>
      <c r="P5879" s="4" t="b">
        <v>0</v>
      </c>
      <c r="Q5879" s="4" t="b">
        <v>0</v>
      </c>
      <c r="R5879" s="4" t="b">
        <v>0</v>
      </c>
      <c r="S5879" s="4" t="b">
        <v>0</v>
      </c>
      <c r="T5879" s="4" t="b">
        <v>0</v>
      </c>
      <c r="U5879" s="4" t="b">
        <v>0</v>
      </c>
      <c r="V5879" s="4" t="b">
        <v>0</v>
      </c>
      <c r="W5879" s="4" t="b">
        <v>0</v>
      </c>
      <c r="X5879" s="4" t="b">
        <v>1</v>
      </c>
      <c r="Y5879" s="4" t="b">
        <v>1</v>
      </c>
    </row>
    <row r="5880" spans="1:36" x14ac:dyDescent="0.2">
      <c r="A5880" s="4" t="s">
        <v>726</v>
      </c>
      <c r="B5880" s="4" t="s">
        <v>727</v>
      </c>
      <c r="C5880" s="4" t="s">
        <v>728</v>
      </c>
      <c r="D5880" s="4" t="s">
        <v>729</v>
      </c>
      <c r="I5880" s="2">
        <v>46087.465364131946</v>
      </c>
      <c r="J5880" s="4" t="s">
        <v>45</v>
      </c>
      <c r="AB5880" s="4" t="s">
        <v>797</v>
      </c>
      <c r="AC5880" s="4" t="s">
        <v>798</v>
      </c>
      <c r="AD5880" s="4"/>
      <c r="AE5880" s="4" t="s">
        <v>733</v>
      </c>
      <c r="AH5880" s="4">
        <v>20</v>
      </c>
      <c r="AI5880" s="4" t="s">
        <v>799</v>
      </c>
      <c r="AJ5880" s="4" t="s">
        <v>800</v>
      </c>
    </row>
    <row r="5881" spans="1:36" x14ac:dyDescent="0.2">
      <c r="A5881" s="4" t="s">
        <v>726</v>
      </c>
      <c r="B5881" s="4" t="s">
        <v>727</v>
      </c>
      <c r="C5881" s="4" t="s">
        <v>728</v>
      </c>
      <c r="D5881" s="4" t="s">
        <v>729</v>
      </c>
      <c r="I5881" s="2">
        <v>46087.465392800928</v>
      </c>
      <c r="J5881" s="4" t="s">
        <v>45</v>
      </c>
      <c r="AB5881" s="4" t="s">
        <v>972</v>
      </c>
      <c r="AC5881" s="4" t="s">
        <v>973</v>
      </c>
      <c r="AD5881" s="4"/>
      <c r="AE5881" s="4" t="s">
        <v>733</v>
      </c>
      <c r="AH5881" s="4">
        <v>2</v>
      </c>
      <c r="AI5881" s="4" t="s">
        <v>774</v>
      </c>
      <c r="AJ5881" s="4" t="s">
        <v>775</v>
      </c>
    </row>
    <row r="5882" spans="1:36" x14ac:dyDescent="0.2">
      <c r="A5882" s="4" t="s">
        <v>726</v>
      </c>
      <c r="B5882" s="4" t="s">
        <v>727</v>
      </c>
      <c r="C5882" s="4" t="s">
        <v>728</v>
      </c>
      <c r="D5882" s="4" t="s">
        <v>729</v>
      </c>
      <c r="I5882" s="2">
        <v>46087.46539351852</v>
      </c>
      <c r="J5882" s="4" t="s">
        <v>44</v>
      </c>
      <c r="K5882" s="4">
        <v>98</v>
      </c>
      <c r="L5882" s="4">
        <v>-84.323459999999997</v>
      </c>
      <c r="M5882" s="4">
        <v>9.9632199999999997</v>
      </c>
      <c r="N5882" s="4" t="s">
        <v>947</v>
      </c>
      <c r="O5882" s="4" t="b">
        <v>1</v>
      </c>
      <c r="P5882" s="4" t="b">
        <v>0</v>
      </c>
      <c r="Q5882" s="4" t="b">
        <v>0</v>
      </c>
      <c r="R5882" s="4" t="b">
        <v>0</v>
      </c>
      <c r="S5882" s="4" t="b">
        <v>0</v>
      </c>
      <c r="T5882" s="4" t="b">
        <v>0</v>
      </c>
      <c r="U5882" s="4" t="b">
        <v>0</v>
      </c>
      <c r="V5882" s="4" t="b">
        <v>0</v>
      </c>
      <c r="W5882" s="4" t="b">
        <v>0</v>
      </c>
      <c r="X5882" s="4" t="b">
        <v>1</v>
      </c>
      <c r="Y5882" s="4" t="b">
        <v>1</v>
      </c>
    </row>
    <row r="5883" spans="1:36" x14ac:dyDescent="0.2">
      <c r="A5883" s="4" t="s">
        <v>726</v>
      </c>
      <c r="B5883" s="4" t="s">
        <v>727</v>
      </c>
      <c r="C5883" s="4" t="s">
        <v>728</v>
      </c>
      <c r="D5883" s="4" t="s">
        <v>729</v>
      </c>
      <c r="I5883" s="2">
        <v>46087.465393923609</v>
      </c>
      <c r="J5883" s="4" t="s">
        <v>45</v>
      </c>
      <c r="AB5883" s="4" t="s">
        <v>905</v>
      </c>
      <c r="AC5883" s="4" t="s">
        <v>906</v>
      </c>
      <c r="AD5883" s="4"/>
      <c r="AE5883" s="4" t="s">
        <v>733</v>
      </c>
      <c r="AH5883" s="4">
        <v>100</v>
      </c>
      <c r="AI5883" s="4" t="s">
        <v>6</v>
      </c>
      <c r="AJ5883" s="4" t="s">
        <v>907</v>
      </c>
    </row>
    <row r="5884" spans="1:36" x14ac:dyDescent="0.2">
      <c r="A5884" s="4" t="s">
        <v>726</v>
      </c>
      <c r="B5884" s="4" t="s">
        <v>727</v>
      </c>
      <c r="C5884" s="4" t="s">
        <v>728</v>
      </c>
      <c r="D5884" s="4" t="s">
        <v>729</v>
      </c>
      <c r="I5884" s="2">
        <v>46087.465398900466</v>
      </c>
      <c r="J5884" s="4" t="s">
        <v>45</v>
      </c>
      <c r="AB5884" s="4" t="s">
        <v>817</v>
      </c>
      <c r="AC5884" s="4" t="s">
        <v>818</v>
      </c>
      <c r="AD5884" s="4"/>
      <c r="AE5884" s="4" t="s">
        <v>733</v>
      </c>
      <c r="AH5884" s="4">
        <v>34</v>
      </c>
      <c r="AI5884" s="4" t="s">
        <v>819</v>
      </c>
      <c r="AJ5884" s="4" t="s">
        <v>820</v>
      </c>
    </row>
    <row r="5885" spans="1:36" x14ac:dyDescent="0.2">
      <c r="A5885" s="4" t="s">
        <v>726</v>
      </c>
      <c r="B5885" s="4" t="s">
        <v>727</v>
      </c>
      <c r="C5885" s="4" t="s">
        <v>728</v>
      </c>
      <c r="D5885" s="4" t="s">
        <v>729</v>
      </c>
      <c r="I5885" s="2">
        <v>46087.465444884256</v>
      </c>
      <c r="J5885" s="4" t="s">
        <v>45</v>
      </c>
      <c r="AB5885" s="4" t="s">
        <v>811</v>
      </c>
      <c r="AC5885" s="4" t="s">
        <v>812</v>
      </c>
      <c r="AD5885" s="4"/>
      <c r="AE5885" s="4" t="s">
        <v>733</v>
      </c>
      <c r="AH5885" s="4">
        <v>30360</v>
      </c>
      <c r="AI5885" s="4" t="s">
        <v>813</v>
      </c>
      <c r="AJ5885" s="4" t="s">
        <v>814</v>
      </c>
    </row>
    <row r="5886" spans="1:36" x14ac:dyDescent="0.2">
      <c r="A5886" s="4" t="s">
        <v>726</v>
      </c>
      <c r="B5886" s="4" t="s">
        <v>727</v>
      </c>
      <c r="C5886" s="4" t="s">
        <v>728</v>
      </c>
      <c r="D5886" s="4" t="s">
        <v>729</v>
      </c>
      <c r="I5886" s="2">
        <v>46087.465456412036</v>
      </c>
      <c r="J5886" s="4" t="s">
        <v>45</v>
      </c>
      <c r="AB5886" s="4" t="s">
        <v>811</v>
      </c>
      <c r="AC5886" s="4" t="s">
        <v>812</v>
      </c>
      <c r="AD5886" s="4"/>
      <c r="AE5886" s="4" t="s">
        <v>733</v>
      </c>
      <c r="AH5886" s="4">
        <v>-8910</v>
      </c>
      <c r="AI5886" s="4" t="s">
        <v>813</v>
      </c>
      <c r="AJ5886" s="4" t="s">
        <v>814</v>
      </c>
    </row>
    <row r="5887" spans="1:36" x14ac:dyDescent="0.2">
      <c r="A5887" s="4" t="s">
        <v>726</v>
      </c>
      <c r="B5887" s="4" t="s">
        <v>727</v>
      </c>
      <c r="C5887" s="4" t="s">
        <v>728</v>
      </c>
      <c r="D5887" s="4" t="s">
        <v>729</v>
      </c>
      <c r="I5887" s="2">
        <v>46087.465463229164</v>
      </c>
      <c r="J5887" s="4" t="s">
        <v>45</v>
      </c>
      <c r="AB5887" s="4" t="s">
        <v>905</v>
      </c>
      <c r="AC5887" s="4" t="s">
        <v>906</v>
      </c>
      <c r="AD5887" s="4"/>
      <c r="AE5887" s="4" t="s">
        <v>733</v>
      </c>
      <c r="AH5887" s="4">
        <v>94</v>
      </c>
      <c r="AI5887" s="4" t="s">
        <v>6</v>
      </c>
      <c r="AJ5887" s="4" t="s">
        <v>907</v>
      </c>
    </row>
    <row r="5888" spans="1:36" x14ac:dyDescent="0.2">
      <c r="A5888" s="4" t="s">
        <v>726</v>
      </c>
      <c r="B5888" s="4" t="s">
        <v>727</v>
      </c>
      <c r="C5888" s="4" t="s">
        <v>728</v>
      </c>
      <c r="D5888" s="4" t="s">
        <v>729</v>
      </c>
      <c r="I5888" s="2">
        <v>46087.465479687497</v>
      </c>
      <c r="J5888" s="4" t="s">
        <v>45</v>
      </c>
      <c r="AB5888" s="4" t="s">
        <v>811</v>
      </c>
      <c r="AC5888" s="4" t="s">
        <v>812</v>
      </c>
      <c r="AD5888" s="4"/>
      <c r="AE5888" s="4" t="s">
        <v>733</v>
      </c>
      <c r="AH5888" s="4">
        <v>40755</v>
      </c>
      <c r="AI5888" s="4" t="s">
        <v>813</v>
      </c>
      <c r="AJ5888" s="4" t="s">
        <v>814</v>
      </c>
    </row>
    <row r="5889" spans="1:37" x14ac:dyDescent="0.2">
      <c r="A5889" s="4" t="s">
        <v>726</v>
      </c>
      <c r="B5889" s="4" t="s">
        <v>727</v>
      </c>
      <c r="C5889" s="4" t="s">
        <v>728</v>
      </c>
      <c r="D5889" s="4" t="s">
        <v>729</v>
      </c>
      <c r="I5889" s="2">
        <v>46087.465497685182</v>
      </c>
      <c r="J5889" s="4" t="s">
        <v>44</v>
      </c>
      <c r="K5889" s="4">
        <v>92</v>
      </c>
      <c r="L5889" s="4">
        <v>-84.32132</v>
      </c>
      <c r="M5889" s="4">
        <v>9.9632699999999996</v>
      </c>
      <c r="N5889" s="4" t="s">
        <v>947</v>
      </c>
      <c r="O5889" s="4" t="b">
        <v>1</v>
      </c>
      <c r="P5889" s="4" t="b">
        <v>0</v>
      </c>
      <c r="Q5889" s="4" t="b">
        <v>0</v>
      </c>
      <c r="R5889" s="4" t="b">
        <v>0</v>
      </c>
      <c r="S5889" s="4" t="b">
        <v>0</v>
      </c>
      <c r="T5889" s="4" t="b">
        <v>0</v>
      </c>
      <c r="U5889" s="4" t="b">
        <v>0</v>
      </c>
      <c r="V5889" s="4" t="b">
        <v>0</v>
      </c>
      <c r="W5889" s="4" t="b">
        <v>0</v>
      </c>
      <c r="X5889" s="4" t="b">
        <v>1</v>
      </c>
      <c r="Y5889" s="4" t="b">
        <v>1</v>
      </c>
    </row>
    <row r="5890" spans="1:37" x14ac:dyDescent="0.2">
      <c r="A5890" s="4" t="s">
        <v>726</v>
      </c>
      <c r="B5890" s="4" t="s">
        <v>727</v>
      </c>
      <c r="C5890" s="4" t="s">
        <v>728</v>
      </c>
      <c r="D5890" s="4" t="s">
        <v>729</v>
      </c>
      <c r="I5890" s="2">
        <v>46087.465517939818</v>
      </c>
      <c r="J5890" s="4" t="s">
        <v>737</v>
      </c>
      <c r="N5890" s="4" t="s">
        <v>959</v>
      </c>
      <c r="AK5890" s="4" t="s">
        <v>1317</v>
      </c>
    </row>
    <row r="5891" spans="1:37" x14ac:dyDescent="0.2">
      <c r="A5891" s="4" t="s">
        <v>726</v>
      </c>
      <c r="B5891" s="4" t="s">
        <v>727</v>
      </c>
      <c r="C5891" s="4" t="s">
        <v>728</v>
      </c>
      <c r="D5891" s="4" t="s">
        <v>729</v>
      </c>
      <c r="I5891" s="2">
        <v>46087.465601851851</v>
      </c>
      <c r="J5891" s="4" t="s">
        <v>44</v>
      </c>
      <c r="K5891" s="4">
        <v>92</v>
      </c>
      <c r="L5891" s="4">
        <v>-84.319249999999997</v>
      </c>
      <c r="M5891" s="4">
        <v>9.9635899999999999</v>
      </c>
      <c r="N5891" s="4" t="s">
        <v>947</v>
      </c>
      <c r="O5891" s="4" t="b">
        <v>1</v>
      </c>
      <c r="P5891" s="4" t="b">
        <v>0</v>
      </c>
      <c r="Q5891" s="4" t="b">
        <v>0</v>
      </c>
      <c r="R5891" s="4" t="b">
        <v>0</v>
      </c>
      <c r="S5891" s="4" t="b">
        <v>0</v>
      </c>
      <c r="T5891" s="4" t="b">
        <v>0</v>
      </c>
      <c r="U5891" s="4" t="b">
        <v>0</v>
      </c>
      <c r="V5891" s="4" t="b">
        <v>0</v>
      </c>
      <c r="W5891" s="4" t="b">
        <v>0</v>
      </c>
      <c r="X5891" s="4" t="b">
        <v>1</v>
      </c>
      <c r="Y5891" s="4" t="b">
        <v>1</v>
      </c>
    </row>
    <row r="5892" spans="1:37" x14ac:dyDescent="0.2">
      <c r="A5892" s="4" t="s">
        <v>726</v>
      </c>
      <c r="B5892" s="4" t="s">
        <v>727</v>
      </c>
      <c r="C5892" s="4" t="s">
        <v>728</v>
      </c>
      <c r="D5892" s="4" t="s">
        <v>729</v>
      </c>
      <c r="I5892" s="2">
        <v>46087.465637928239</v>
      </c>
      <c r="J5892" s="4" t="s">
        <v>45</v>
      </c>
      <c r="AB5892" s="4" t="s">
        <v>772</v>
      </c>
      <c r="AC5892" s="4" t="s">
        <v>773</v>
      </c>
      <c r="AD5892" s="4"/>
      <c r="AE5892" s="4" t="s">
        <v>733</v>
      </c>
      <c r="AH5892" s="4">
        <v>16046</v>
      </c>
      <c r="AI5892" s="4" t="s">
        <v>774</v>
      </c>
      <c r="AJ5892" s="4" t="s">
        <v>775</v>
      </c>
    </row>
    <row r="5893" spans="1:37" x14ac:dyDescent="0.2">
      <c r="A5893" s="4" t="s">
        <v>726</v>
      </c>
      <c r="B5893" s="4" t="s">
        <v>727</v>
      </c>
      <c r="C5893" s="4" t="s">
        <v>728</v>
      </c>
      <c r="D5893" s="4" t="s">
        <v>729</v>
      </c>
      <c r="I5893" s="2">
        <v>46087.465637928239</v>
      </c>
      <c r="J5893" s="4" t="s">
        <v>45</v>
      </c>
      <c r="AB5893" s="4" t="s">
        <v>776</v>
      </c>
      <c r="AC5893" s="4" t="s">
        <v>777</v>
      </c>
      <c r="AD5893" s="4"/>
      <c r="AE5893" s="4" t="s">
        <v>733</v>
      </c>
      <c r="AH5893" s="4">
        <v>16046</v>
      </c>
      <c r="AI5893" s="4" t="s">
        <v>774</v>
      </c>
      <c r="AJ5893" s="4" t="s">
        <v>775</v>
      </c>
    </row>
    <row r="5894" spans="1:37" x14ac:dyDescent="0.2">
      <c r="A5894" s="4" t="s">
        <v>726</v>
      </c>
      <c r="B5894" s="4" t="s">
        <v>727</v>
      </c>
      <c r="C5894" s="4" t="s">
        <v>728</v>
      </c>
      <c r="D5894" s="4" t="s">
        <v>729</v>
      </c>
      <c r="I5894" s="2">
        <v>46087.465717777777</v>
      </c>
      <c r="J5894" s="4" t="s">
        <v>45</v>
      </c>
      <c r="AB5894" s="4" t="s">
        <v>905</v>
      </c>
      <c r="AC5894" s="4" t="s">
        <v>906</v>
      </c>
      <c r="AD5894" s="4"/>
      <c r="AE5894" s="4" t="s">
        <v>733</v>
      </c>
      <c r="AH5894" s="4">
        <v>97</v>
      </c>
      <c r="AI5894" s="4" t="s">
        <v>6</v>
      </c>
      <c r="AJ5894" s="4" t="s">
        <v>907</v>
      </c>
    </row>
    <row r="5895" spans="1:37" x14ac:dyDescent="0.2">
      <c r="A5895" s="4" t="s">
        <v>726</v>
      </c>
      <c r="B5895" s="4" t="s">
        <v>727</v>
      </c>
      <c r="C5895" s="4" t="s">
        <v>728</v>
      </c>
      <c r="D5895" s="4" t="s">
        <v>729</v>
      </c>
      <c r="I5895" s="2">
        <v>46087.465752314813</v>
      </c>
      <c r="J5895" s="4" t="s">
        <v>44</v>
      </c>
      <c r="K5895" s="4">
        <v>96</v>
      </c>
      <c r="L5895" s="4">
        <v>-84.316249999999997</v>
      </c>
      <c r="M5895" s="4">
        <v>9.96434</v>
      </c>
      <c r="N5895" s="4" t="s">
        <v>947</v>
      </c>
      <c r="O5895" s="4" t="b">
        <v>1</v>
      </c>
      <c r="P5895" s="4" t="b">
        <v>0</v>
      </c>
      <c r="Q5895" s="4" t="b">
        <v>0</v>
      </c>
      <c r="R5895" s="4" t="b">
        <v>0</v>
      </c>
      <c r="S5895" s="4" t="b">
        <v>0</v>
      </c>
      <c r="T5895" s="4" t="b">
        <v>0</v>
      </c>
      <c r="U5895" s="4" t="b">
        <v>0</v>
      </c>
      <c r="V5895" s="4" t="b">
        <v>0</v>
      </c>
      <c r="W5895" s="4" t="b">
        <v>0</v>
      </c>
      <c r="X5895" s="4" t="b">
        <v>1</v>
      </c>
      <c r="Y5895" s="4" t="b">
        <v>1</v>
      </c>
    </row>
    <row r="5896" spans="1:37" x14ac:dyDescent="0.2">
      <c r="A5896" s="4" t="s">
        <v>726</v>
      </c>
      <c r="B5896" s="4" t="s">
        <v>727</v>
      </c>
      <c r="C5896" s="4" t="s">
        <v>728</v>
      </c>
      <c r="D5896" s="4" t="s">
        <v>729</v>
      </c>
      <c r="I5896" s="2">
        <v>46087.465829224537</v>
      </c>
      <c r="J5896" s="4" t="s">
        <v>45</v>
      </c>
      <c r="AB5896" s="4" t="s">
        <v>797</v>
      </c>
      <c r="AC5896" s="4" t="s">
        <v>798</v>
      </c>
      <c r="AD5896" s="4"/>
      <c r="AE5896" s="4" t="s">
        <v>733</v>
      </c>
      <c r="AH5896" s="4">
        <v>18.66</v>
      </c>
      <c r="AI5896" s="4" t="s">
        <v>799</v>
      </c>
      <c r="AJ5896" s="4" t="s">
        <v>800</v>
      </c>
    </row>
    <row r="5897" spans="1:37" x14ac:dyDescent="0.2">
      <c r="A5897" s="4" t="s">
        <v>726</v>
      </c>
      <c r="B5897" s="4" t="s">
        <v>727</v>
      </c>
      <c r="C5897" s="4" t="s">
        <v>728</v>
      </c>
      <c r="D5897" s="4" t="s">
        <v>729</v>
      </c>
      <c r="I5897" s="2">
        <v>46087.465833333335</v>
      </c>
      <c r="J5897" s="4" t="s">
        <v>44</v>
      </c>
      <c r="K5897" s="4">
        <v>107</v>
      </c>
      <c r="L5897" s="4">
        <v>-84.314509999999999</v>
      </c>
      <c r="M5897" s="4">
        <v>9.9647900000000007</v>
      </c>
      <c r="N5897" s="4" t="s">
        <v>928</v>
      </c>
      <c r="O5897" s="4" t="b">
        <v>1</v>
      </c>
      <c r="P5897" s="4" t="b">
        <v>0</v>
      </c>
      <c r="Q5897" s="4" t="b">
        <v>0</v>
      </c>
      <c r="R5897" s="4" t="b">
        <v>0</v>
      </c>
      <c r="S5897" s="4" t="b">
        <v>0</v>
      </c>
      <c r="T5897" s="4" t="b">
        <v>0</v>
      </c>
      <c r="U5897" s="4" t="b">
        <v>0</v>
      </c>
      <c r="V5897" s="4" t="b">
        <v>0</v>
      </c>
      <c r="W5897" s="4" t="b">
        <v>0</v>
      </c>
      <c r="X5897" s="4" t="b">
        <v>1</v>
      </c>
      <c r="Y5897" s="4" t="b">
        <v>1</v>
      </c>
    </row>
    <row r="5898" spans="1:37" x14ac:dyDescent="0.2">
      <c r="A5898" s="4" t="s">
        <v>726</v>
      </c>
      <c r="B5898" s="4" t="s">
        <v>727</v>
      </c>
      <c r="C5898" s="4" t="s">
        <v>728</v>
      </c>
      <c r="D5898" s="4" t="s">
        <v>729</v>
      </c>
      <c r="I5898" s="2">
        <v>46087.465840300923</v>
      </c>
      <c r="J5898" s="4" t="s">
        <v>45</v>
      </c>
      <c r="AB5898" s="4" t="s">
        <v>811</v>
      </c>
      <c r="AC5898" s="4" t="s">
        <v>812</v>
      </c>
      <c r="AD5898" s="4"/>
      <c r="AE5898" s="4" t="s">
        <v>733</v>
      </c>
      <c r="AH5898" s="4">
        <v>44635</v>
      </c>
      <c r="AI5898" s="4" t="s">
        <v>813</v>
      </c>
      <c r="AJ5898" s="4" t="s">
        <v>814</v>
      </c>
    </row>
    <row r="5899" spans="1:37" x14ac:dyDescent="0.2">
      <c r="A5899" s="4" t="s">
        <v>726</v>
      </c>
      <c r="B5899" s="4" t="s">
        <v>727</v>
      </c>
      <c r="C5899" s="4" t="s">
        <v>728</v>
      </c>
      <c r="D5899" s="4" t="s">
        <v>729</v>
      </c>
      <c r="I5899" s="2">
        <v>46087.465856620373</v>
      </c>
      <c r="J5899" s="4" t="s">
        <v>45</v>
      </c>
      <c r="AB5899" s="4" t="s">
        <v>905</v>
      </c>
      <c r="AC5899" s="4" t="s">
        <v>906</v>
      </c>
      <c r="AD5899" s="4"/>
      <c r="AE5899" s="4" t="s">
        <v>733</v>
      </c>
      <c r="AH5899" s="4">
        <v>111</v>
      </c>
      <c r="AI5899" s="4" t="s">
        <v>6</v>
      </c>
      <c r="AJ5899" s="4" t="s">
        <v>907</v>
      </c>
    </row>
    <row r="5900" spans="1:37" x14ac:dyDescent="0.2">
      <c r="A5900" s="4" t="s">
        <v>726</v>
      </c>
      <c r="B5900" s="4" t="s">
        <v>727</v>
      </c>
      <c r="C5900" s="4" t="s">
        <v>728</v>
      </c>
      <c r="D5900" s="4" t="s">
        <v>729</v>
      </c>
      <c r="I5900" s="2">
        <v>46087.465863483798</v>
      </c>
      <c r="J5900" s="4" t="s">
        <v>45</v>
      </c>
      <c r="AB5900" s="4" t="s">
        <v>811</v>
      </c>
      <c r="AC5900" s="4" t="s">
        <v>812</v>
      </c>
      <c r="AD5900" s="4"/>
      <c r="AE5900" s="4" t="s">
        <v>733</v>
      </c>
      <c r="AH5900" s="4">
        <v>1804</v>
      </c>
      <c r="AI5900" s="4" t="s">
        <v>813</v>
      </c>
      <c r="AJ5900" s="4" t="s">
        <v>814</v>
      </c>
    </row>
    <row r="5901" spans="1:37" x14ac:dyDescent="0.2">
      <c r="A5901" s="4" t="s">
        <v>726</v>
      </c>
      <c r="B5901" s="4" t="s">
        <v>727</v>
      </c>
      <c r="C5901" s="4" t="s">
        <v>728</v>
      </c>
      <c r="D5901" s="4" t="s">
        <v>729</v>
      </c>
      <c r="I5901" s="2">
        <v>46087.465875150461</v>
      </c>
      <c r="J5901" s="4" t="s">
        <v>45</v>
      </c>
      <c r="AB5901" s="4" t="s">
        <v>811</v>
      </c>
      <c r="AC5901" s="4" t="s">
        <v>812</v>
      </c>
      <c r="AD5901" s="4"/>
      <c r="AE5901" s="4" t="s">
        <v>733</v>
      </c>
      <c r="AH5901" s="4">
        <v>30181</v>
      </c>
      <c r="AI5901" s="4" t="s">
        <v>813</v>
      </c>
      <c r="AJ5901" s="4" t="s">
        <v>814</v>
      </c>
    </row>
    <row r="5902" spans="1:37" x14ac:dyDescent="0.2">
      <c r="A5902" s="4" t="s">
        <v>726</v>
      </c>
      <c r="B5902" s="4" t="s">
        <v>727</v>
      </c>
      <c r="C5902" s="4" t="s">
        <v>728</v>
      </c>
      <c r="D5902" s="4" t="s">
        <v>729</v>
      </c>
      <c r="I5902" s="2">
        <v>46087.465886006947</v>
      </c>
      <c r="J5902" s="4" t="s">
        <v>45</v>
      </c>
      <c r="AB5902" s="4" t="s">
        <v>916</v>
      </c>
      <c r="AC5902" s="4" t="s">
        <v>917</v>
      </c>
      <c r="AD5902" s="4"/>
      <c r="AE5902" s="4" t="s">
        <v>733</v>
      </c>
      <c r="AH5902" s="4">
        <v>1</v>
      </c>
      <c r="AI5902" s="4" t="s">
        <v>734</v>
      </c>
      <c r="AJ5902" s="4" t="s">
        <v>735</v>
      </c>
    </row>
    <row r="5903" spans="1:37" x14ac:dyDescent="0.2">
      <c r="A5903" s="4" t="s">
        <v>726</v>
      </c>
      <c r="B5903" s="4" t="s">
        <v>727</v>
      </c>
      <c r="C5903" s="4" t="s">
        <v>728</v>
      </c>
      <c r="D5903" s="4" t="s">
        <v>729</v>
      </c>
      <c r="I5903" s="2">
        <v>46087.465886863429</v>
      </c>
      <c r="J5903" s="4" t="s">
        <v>45</v>
      </c>
      <c r="AB5903" s="4" t="s">
        <v>811</v>
      </c>
      <c r="AC5903" s="4" t="s">
        <v>812</v>
      </c>
      <c r="AD5903" s="4"/>
      <c r="AE5903" s="4" t="s">
        <v>733</v>
      </c>
      <c r="AH5903" s="4">
        <v>-12685</v>
      </c>
      <c r="AI5903" s="4" t="s">
        <v>813</v>
      </c>
      <c r="AJ5903" s="4" t="s">
        <v>814</v>
      </c>
    </row>
    <row r="5904" spans="1:37" x14ac:dyDescent="0.2">
      <c r="A5904" s="4" t="s">
        <v>726</v>
      </c>
      <c r="B5904" s="4" t="s">
        <v>727</v>
      </c>
      <c r="C5904" s="4" t="s">
        <v>728</v>
      </c>
      <c r="D5904" s="4" t="s">
        <v>729</v>
      </c>
      <c r="I5904" s="2">
        <v>46087.465898530092</v>
      </c>
      <c r="J5904" s="4" t="s">
        <v>45</v>
      </c>
      <c r="AB5904" s="4" t="s">
        <v>811</v>
      </c>
      <c r="AC5904" s="4" t="s">
        <v>812</v>
      </c>
      <c r="AD5904" s="4"/>
      <c r="AE5904" s="4" t="s">
        <v>733</v>
      </c>
      <c r="AH5904" s="4">
        <v>23796</v>
      </c>
      <c r="AI5904" s="4" t="s">
        <v>813</v>
      </c>
      <c r="AJ5904" s="4" t="s">
        <v>814</v>
      </c>
    </row>
    <row r="5905" spans="1:36" x14ac:dyDescent="0.2">
      <c r="A5905" s="4" t="s">
        <v>726</v>
      </c>
      <c r="B5905" s="4" t="s">
        <v>727</v>
      </c>
      <c r="C5905" s="4" t="s">
        <v>728</v>
      </c>
      <c r="D5905" s="4" t="s">
        <v>729</v>
      </c>
      <c r="I5905" s="2">
        <v>46087.465902777774</v>
      </c>
      <c r="J5905" s="4" t="s">
        <v>44</v>
      </c>
      <c r="K5905" s="4">
        <v>105</v>
      </c>
      <c r="L5905" s="4">
        <v>-84.312929999999994</v>
      </c>
      <c r="M5905" s="4">
        <v>9.9651999999999994</v>
      </c>
      <c r="N5905" s="4" t="s">
        <v>928</v>
      </c>
      <c r="O5905" s="4" t="b">
        <v>1</v>
      </c>
      <c r="P5905" s="4" t="b">
        <v>0</v>
      </c>
      <c r="Q5905" s="4" t="b">
        <v>0</v>
      </c>
      <c r="R5905" s="4" t="b">
        <v>0</v>
      </c>
      <c r="S5905" s="4" t="b">
        <v>0</v>
      </c>
      <c r="T5905" s="4" t="b">
        <v>0</v>
      </c>
      <c r="U5905" s="4" t="b">
        <v>0</v>
      </c>
      <c r="V5905" s="4" t="b">
        <v>0</v>
      </c>
      <c r="W5905" s="4" t="b">
        <v>0</v>
      </c>
      <c r="X5905" s="4" t="b">
        <v>1</v>
      </c>
      <c r="Y5905" s="4" t="b">
        <v>1</v>
      </c>
    </row>
    <row r="5906" spans="1:36" x14ac:dyDescent="0.2">
      <c r="A5906" s="4" t="s">
        <v>726</v>
      </c>
      <c r="B5906" s="4" t="s">
        <v>727</v>
      </c>
      <c r="C5906" s="4" t="s">
        <v>728</v>
      </c>
      <c r="D5906" s="4" t="s">
        <v>729</v>
      </c>
      <c r="I5906" s="2">
        <v>46087.465910150466</v>
      </c>
      <c r="J5906" s="4" t="s">
        <v>45</v>
      </c>
      <c r="AB5906" s="4" t="s">
        <v>811</v>
      </c>
      <c r="AC5906" s="4" t="s">
        <v>812</v>
      </c>
      <c r="AD5906" s="4"/>
      <c r="AE5906" s="4" t="s">
        <v>733</v>
      </c>
      <c r="AH5906" s="4">
        <v>-11898</v>
      </c>
      <c r="AI5906" s="4" t="s">
        <v>813</v>
      </c>
      <c r="AJ5906" s="4" t="s">
        <v>814</v>
      </c>
    </row>
    <row r="5907" spans="1:36" x14ac:dyDescent="0.2">
      <c r="A5907" s="4" t="s">
        <v>726</v>
      </c>
      <c r="B5907" s="4" t="s">
        <v>727</v>
      </c>
      <c r="C5907" s="4" t="s">
        <v>728</v>
      </c>
      <c r="D5907" s="4" t="s">
        <v>729</v>
      </c>
      <c r="I5907" s="2">
        <v>46087.465937685185</v>
      </c>
      <c r="J5907" s="4" t="s">
        <v>45</v>
      </c>
      <c r="AB5907" s="4" t="s">
        <v>905</v>
      </c>
      <c r="AC5907" s="4" t="s">
        <v>906</v>
      </c>
      <c r="AD5907" s="4"/>
      <c r="AE5907" s="4" t="s">
        <v>733</v>
      </c>
      <c r="AH5907" s="4">
        <v>99</v>
      </c>
      <c r="AI5907" s="4" t="s">
        <v>6</v>
      </c>
      <c r="AJ5907" s="4" t="s">
        <v>907</v>
      </c>
    </row>
    <row r="5908" spans="1:36" x14ac:dyDescent="0.2">
      <c r="A5908" s="4" t="s">
        <v>726</v>
      </c>
      <c r="B5908" s="4" t="s">
        <v>727</v>
      </c>
      <c r="C5908" s="4" t="s">
        <v>728</v>
      </c>
      <c r="D5908" s="4" t="s">
        <v>729</v>
      </c>
      <c r="I5908" s="2">
        <v>46087.465958564811</v>
      </c>
      <c r="J5908" s="4" t="s">
        <v>45</v>
      </c>
      <c r="AB5908" s="4" t="s">
        <v>916</v>
      </c>
      <c r="AC5908" s="4" t="s">
        <v>917</v>
      </c>
      <c r="AD5908" s="4"/>
      <c r="AE5908" s="4" t="s">
        <v>733</v>
      </c>
      <c r="AH5908" s="4">
        <v>0</v>
      </c>
      <c r="AI5908" s="4" t="s">
        <v>734</v>
      </c>
      <c r="AJ5908" s="4" t="s">
        <v>735</v>
      </c>
    </row>
    <row r="5909" spans="1:36" x14ac:dyDescent="0.2">
      <c r="A5909" s="4" t="s">
        <v>726</v>
      </c>
      <c r="B5909" s="4" t="s">
        <v>727</v>
      </c>
      <c r="C5909" s="4" t="s">
        <v>728</v>
      </c>
      <c r="D5909" s="4" t="s">
        <v>729</v>
      </c>
      <c r="I5909" s="2">
        <v>46087.465960648151</v>
      </c>
      <c r="J5909" s="4" t="s">
        <v>44</v>
      </c>
      <c r="K5909" s="4">
        <v>90</v>
      </c>
      <c r="L5909" s="4">
        <v>-84.311719999999994</v>
      </c>
      <c r="M5909" s="4">
        <v>9.9655000000000005</v>
      </c>
      <c r="N5909" s="4" t="s">
        <v>928</v>
      </c>
      <c r="O5909" s="4" t="b">
        <v>1</v>
      </c>
      <c r="P5909" s="4" t="b">
        <v>0</v>
      </c>
      <c r="Q5909" s="4" t="b">
        <v>0</v>
      </c>
      <c r="R5909" s="4" t="b">
        <v>0</v>
      </c>
      <c r="S5909" s="4" t="b">
        <v>0</v>
      </c>
      <c r="T5909" s="4" t="b">
        <v>0</v>
      </c>
      <c r="U5909" s="4" t="b">
        <v>0</v>
      </c>
      <c r="V5909" s="4" t="b">
        <v>0</v>
      </c>
      <c r="W5909" s="4" t="b">
        <v>0</v>
      </c>
      <c r="X5909" s="4" t="b">
        <v>1</v>
      </c>
      <c r="Y5909" s="4" t="b">
        <v>1</v>
      </c>
    </row>
    <row r="5910" spans="1:36" x14ac:dyDescent="0.2">
      <c r="A5910" s="4" t="s">
        <v>726</v>
      </c>
      <c r="B5910" s="4" t="s">
        <v>727</v>
      </c>
      <c r="C5910" s="4" t="s">
        <v>728</v>
      </c>
      <c r="D5910" s="4" t="s">
        <v>729</v>
      </c>
      <c r="I5910" s="2">
        <v>46087.46596666667</v>
      </c>
      <c r="J5910" s="4" t="s">
        <v>45</v>
      </c>
      <c r="AB5910" s="4" t="s">
        <v>956</v>
      </c>
      <c r="AC5910" s="4" t="s">
        <v>957</v>
      </c>
      <c r="AD5910" s="4"/>
      <c r="AE5910" s="4" t="s">
        <v>733</v>
      </c>
      <c r="AH5910" s="4">
        <v>1</v>
      </c>
      <c r="AI5910" s="4" t="s">
        <v>734</v>
      </c>
      <c r="AJ5910" s="4" t="s">
        <v>735</v>
      </c>
    </row>
    <row r="5911" spans="1:36" x14ac:dyDescent="0.2">
      <c r="A5911" s="4" t="s">
        <v>726</v>
      </c>
      <c r="B5911" s="4" t="s">
        <v>727</v>
      </c>
      <c r="C5911" s="4" t="s">
        <v>728</v>
      </c>
      <c r="D5911" s="4" t="s">
        <v>729</v>
      </c>
      <c r="I5911" s="2">
        <v>46087.465972534723</v>
      </c>
      <c r="J5911" s="4" t="s">
        <v>45</v>
      </c>
      <c r="AB5911" s="4" t="s">
        <v>905</v>
      </c>
      <c r="AC5911" s="4" t="s">
        <v>906</v>
      </c>
      <c r="AD5911" s="4"/>
      <c r="AE5911" s="4" t="s">
        <v>733</v>
      </c>
      <c r="AH5911" s="4">
        <v>88</v>
      </c>
      <c r="AI5911" s="4" t="s">
        <v>6</v>
      </c>
      <c r="AJ5911" s="4" t="s">
        <v>907</v>
      </c>
    </row>
    <row r="5912" spans="1:36" x14ac:dyDescent="0.2">
      <c r="A5912" s="4" t="s">
        <v>726</v>
      </c>
      <c r="B5912" s="4" t="s">
        <v>727</v>
      </c>
      <c r="C5912" s="4" t="s">
        <v>728</v>
      </c>
      <c r="D5912" s="4" t="s">
        <v>729</v>
      </c>
      <c r="I5912" s="2">
        <v>46087.465979907407</v>
      </c>
      <c r="J5912" s="4" t="s">
        <v>45</v>
      </c>
      <c r="AB5912" s="4" t="s">
        <v>1069</v>
      </c>
      <c r="AC5912" s="4" t="s">
        <v>1070</v>
      </c>
      <c r="AD5912" s="4"/>
      <c r="AE5912" s="4" t="s">
        <v>733</v>
      </c>
      <c r="AH5912" s="4">
        <v>0</v>
      </c>
      <c r="AI5912" s="4" t="s">
        <v>1071</v>
      </c>
      <c r="AJ5912" s="4" t="s">
        <v>1072</v>
      </c>
    </row>
    <row r="5913" spans="1:36" x14ac:dyDescent="0.2">
      <c r="A5913" s="4" t="s">
        <v>726</v>
      </c>
      <c r="B5913" s="4" t="s">
        <v>727</v>
      </c>
      <c r="C5913" s="4" t="s">
        <v>728</v>
      </c>
      <c r="D5913" s="4" t="s">
        <v>729</v>
      </c>
      <c r="I5913" s="2">
        <v>46087.465979907407</v>
      </c>
      <c r="J5913" s="4" t="s">
        <v>45</v>
      </c>
      <c r="AB5913" s="4" t="s">
        <v>1073</v>
      </c>
      <c r="AC5913" s="4" t="s">
        <v>1074</v>
      </c>
      <c r="AD5913" s="4"/>
      <c r="AE5913" s="4" t="s">
        <v>733</v>
      </c>
      <c r="AH5913" s="4">
        <v>0</v>
      </c>
      <c r="AI5913" s="4" t="s">
        <v>1071</v>
      </c>
      <c r="AJ5913" s="4" t="s">
        <v>1072</v>
      </c>
    </row>
    <row r="5914" spans="1:36" x14ac:dyDescent="0.2">
      <c r="A5914" s="4" t="s">
        <v>726</v>
      </c>
      <c r="B5914" s="4" t="s">
        <v>727</v>
      </c>
      <c r="C5914" s="4" t="s">
        <v>728</v>
      </c>
      <c r="D5914" s="4" t="s">
        <v>729</v>
      </c>
      <c r="I5914" s="2">
        <v>46087.465979907407</v>
      </c>
      <c r="J5914" s="4" t="s">
        <v>45</v>
      </c>
      <c r="AB5914" s="4" t="s">
        <v>1075</v>
      </c>
      <c r="AC5914" s="4" t="s">
        <v>1076</v>
      </c>
      <c r="AD5914" s="4"/>
      <c r="AE5914" s="4" t="s">
        <v>733</v>
      </c>
      <c r="AH5914" s="4">
        <v>0.98299990305183749</v>
      </c>
      <c r="AI5914" s="4" t="s">
        <v>1071</v>
      </c>
      <c r="AJ5914" s="4" t="s">
        <v>1072</v>
      </c>
    </row>
    <row r="5915" spans="1:36" x14ac:dyDescent="0.2">
      <c r="A5915" s="4" t="s">
        <v>726</v>
      </c>
      <c r="B5915" s="4" t="s">
        <v>727</v>
      </c>
      <c r="C5915" s="4" t="s">
        <v>728</v>
      </c>
      <c r="D5915" s="4" t="s">
        <v>729</v>
      </c>
      <c r="I5915" s="2">
        <v>46087.465980046298</v>
      </c>
      <c r="J5915" s="4" t="s">
        <v>45</v>
      </c>
      <c r="AB5915" s="4" t="s">
        <v>811</v>
      </c>
      <c r="AC5915" s="4" t="s">
        <v>812</v>
      </c>
      <c r="AD5915" s="4"/>
      <c r="AE5915" s="4" t="s">
        <v>733</v>
      </c>
      <c r="AH5915" s="4">
        <v>-9226</v>
      </c>
      <c r="AI5915" s="4" t="s">
        <v>813</v>
      </c>
      <c r="AJ5915" s="4" t="s">
        <v>814</v>
      </c>
    </row>
    <row r="5916" spans="1:36" x14ac:dyDescent="0.2">
      <c r="A5916" s="4" t="s">
        <v>726</v>
      </c>
      <c r="B5916" s="4" t="s">
        <v>727</v>
      </c>
      <c r="C5916" s="4" t="s">
        <v>728</v>
      </c>
      <c r="D5916" s="4" t="s">
        <v>729</v>
      </c>
      <c r="I5916" s="2">
        <v>46087.465983483795</v>
      </c>
      <c r="J5916" s="4" t="s">
        <v>45</v>
      </c>
      <c r="AB5916" s="4" t="s">
        <v>1069</v>
      </c>
      <c r="AC5916" s="4" t="s">
        <v>1070</v>
      </c>
      <c r="AD5916" s="4"/>
      <c r="AE5916" s="4" t="s">
        <v>733</v>
      </c>
      <c r="AH5916" s="4">
        <v>-0.20799999998410432</v>
      </c>
      <c r="AI5916" s="4" t="s">
        <v>1071</v>
      </c>
      <c r="AJ5916" s="4" t="s">
        <v>1072</v>
      </c>
    </row>
    <row r="5917" spans="1:36" x14ac:dyDescent="0.2">
      <c r="A5917" s="4" t="s">
        <v>726</v>
      </c>
      <c r="B5917" s="4" t="s">
        <v>727</v>
      </c>
      <c r="C5917" s="4" t="s">
        <v>728</v>
      </c>
      <c r="D5917" s="4" t="s">
        <v>729</v>
      </c>
      <c r="I5917" s="2">
        <v>46087.465983483795</v>
      </c>
      <c r="J5917" s="4" t="s">
        <v>45</v>
      </c>
      <c r="AB5917" s="4" t="s">
        <v>1075</v>
      </c>
      <c r="AC5917" s="4" t="s">
        <v>1076</v>
      </c>
      <c r="AD5917" s="4"/>
      <c r="AE5917" s="4" t="s">
        <v>733</v>
      </c>
      <c r="AH5917" s="4">
        <v>0.91399998973298868</v>
      </c>
      <c r="AI5917" s="4" t="s">
        <v>1071</v>
      </c>
      <c r="AJ5917" s="4" t="s">
        <v>1072</v>
      </c>
    </row>
    <row r="5918" spans="1:36" x14ac:dyDescent="0.2">
      <c r="A5918" s="4" t="s">
        <v>726</v>
      </c>
      <c r="B5918" s="4" t="s">
        <v>727</v>
      </c>
      <c r="C5918" s="4" t="s">
        <v>728</v>
      </c>
      <c r="D5918" s="4" t="s">
        <v>729</v>
      </c>
      <c r="I5918" s="2">
        <v>46087.465983796297</v>
      </c>
      <c r="J5918" s="4" t="s">
        <v>44</v>
      </c>
      <c r="K5918" s="4">
        <v>85</v>
      </c>
      <c r="L5918" s="4">
        <v>-84.31129</v>
      </c>
      <c r="M5918" s="4">
        <v>9.9656199999999995</v>
      </c>
      <c r="N5918" s="4" t="s">
        <v>930</v>
      </c>
      <c r="O5918" s="4" t="b">
        <v>1</v>
      </c>
      <c r="P5918" s="4" t="b">
        <v>0</v>
      </c>
      <c r="Q5918" s="4" t="b">
        <v>0</v>
      </c>
      <c r="R5918" s="4" t="b">
        <v>0</v>
      </c>
      <c r="S5918" s="4" t="b">
        <v>0</v>
      </c>
      <c r="T5918" s="4" t="b">
        <v>0</v>
      </c>
      <c r="U5918" s="4" t="b">
        <v>0</v>
      </c>
      <c r="V5918" s="4" t="b">
        <v>0</v>
      </c>
      <c r="W5918" s="4" t="b">
        <v>0</v>
      </c>
      <c r="X5918" s="4" t="b">
        <v>1</v>
      </c>
      <c r="Y5918" s="4" t="b">
        <v>1</v>
      </c>
    </row>
    <row r="5919" spans="1:36" x14ac:dyDescent="0.2">
      <c r="A5919" s="4" t="s">
        <v>726</v>
      </c>
      <c r="B5919" s="4" t="s">
        <v>727</v>
      </c>
      <c r="C5919" s="4" t="s">
        <v>728</v>
      </c>
      <c r="D5919" s="4" t="s">
        <v>729</v>
      </c>
      <c r="I5919" s="2">
        <v>46087.465991666664</v>
      </c>
      <c r="J5919" s="4" t="s">
        <v>45</v>
      </c>
      <c r="AB5919" s="4" t="s">
        <v>1069</v>
      </c>
      <c r="AC5919" s="4" t="s">
        <v>1070</v>
      </c>
      <c r="AD5919" s="4"/>
      <c r="AE5919" s="4" t="s">
        <v>733</v>
      </c>
      <c r="AH5919" s="4">
        <v>-0.24999999998089459</v>
      </c>
      <c r="AI5919" s="4" t="s">
        <v>1071</v>
      </c>
      <c r="AJ5919" s="4" t="s">
        <v>1072</v>
      </c>
    </row>
    <row r="5920" spans="1:36" x14ac:dyDescent="0.2">
      <c r="A5920" s="4" t="s">
        <v>726</v>
      </c>
      <c r="B5920" s="4" t="s">
        <v>727</v>
      </c>
      <c r="C5920" s="4" t="s">
        <v>728</v>
      </c>
      <c r="D5920" s="4" t="s">
        <v>729</v>
      </c>
      <c r="I5920" s="2">
        <v>46087.465991666664</v>
      </c>
      <c r="J5920" s="4" t="s">
        <v>45</v>
      </c>
      <c r="AB5920" s="4" t="s">
        <v>1075</v>
      </c>
      <c r="AC5920" s="4" t="s">
        <v>1076</v>
      </c>
      <c r="AD5920" s="4"/>
      <c r="AE5920" s="4" t="s">
        <v>733</v>
      </c>
      <c r="AH5920" s="4">
        <v>0.98799997953017116</v>
      </c>
      <c r="AI5920" s="4" t="s">
        <v>1071</v>
      </c>
      <c r="AJ5920" s="4" t="s">
        <v>1072</v>
      </c>
    </row>
    <row r="5921" spans="1:37" x14ac:dyDescent="0.2">
      <c r="A5921" s="4" t="s">
        <v>726</v>
      </c>
      <c r="B5921" s="4" t="s">
        <v>727</v>
      </c>
      <c r="C5921" s="4" t="s">
        <v>728</v>
      </c>
      <c r="D5921" s="4" t="s">
        <v>729</v>
      </c>
      <c r="I5921" s="2">
        <v>46087.465991712961</v>
      </c>
      <c r="J5921" s="4" t="s">
        <v>45</v>
      </c>
      <c r="AB5921" s="4" t="s">
        <v>811</v>
      </c>
      <c r="AC5921" s="4" t="s">
        <v>812</v>
      </c>
      <c r="AD5921" s="4"/>
      <c r="AE5921" s="4" t="s">
        <v>733</v>
      </c>
      <c r="AH5921" s="4">
        <v>-42105</v>
      </c>
      <c r="AI5921" s="4" t="s">
        <v>813</v>
      </c>
      <c r="AJ5921" s="4" t="s">
        <v>814</v>
      </c>
    </row>
    <row r="5922" spans="1:37" x14ac:dyDescent="0.2">
      <c r="A5922" s="4" t="s">
        <v>726</v>
      </c>
      <c r="B5922" s="4" t="s">
        <v>727</v>
      </c>
      <c r="C5922" s="4" t="s">
        <v>728</v>
      </c>
      <c r="D5922" s="4" t="s">
        <v>729</v>
      </c>
      <c r="I5922" s="2">
        <v>46087.465995370374</v>
      </c>
      <c r="J5922" s="4" t="s">
        <v>737</v>
      </c>
      <c r="N5922" s="4" t="s">
        <v>970</v>
      </c>
      <c r="AK5922" s="4" t="s">
        <v>1318</v>
      </c>
    </row>
    <row r="5923" spans="1:37" x14ac:dyDescent="0.2">
      <c r="A5923" s="4" t="s">
        <v>726</v>
      </c>
      <c r="B5923" s="4" t="s">
        <v>727</v>
      </c>
      <c r="C5923" s="4" t="s">
        <v>728</v>
      </c>
      <c r="D5923" s="4" t="s">
        <v>729</v>
      </c>
      <c r="I5923" s="2">
        <v>46087.466000115739</v>
      </c>
      <c r="J5923" s="4" t="s">
        <v>45</v>
      </c>
      <c r="AB5923" s="4" t="s">
        <v>1069</v>
      </c>
      <c r="AC5923" s="4" t="s">
        <v>1070</v>
      </c>
      <c r="AD5923" s="4"/>
      <c r="AE5923" s="4" t="s">
        <v>733</v>
      </c>
      <c r="AH5923" s="4">
        <v>0</v>
      </c>
      <c r="AI5923" s="4" t="s">
        <v>1071</v>
      </c>
      <c r="AJ5923" s="4" t="s">
        <v>1072</v>
      </c>
    </row>
    <row r="5924" spans="1:37" x14ac:dyDescent="0.2">
      <c r="A5924" s="4" t="s">
        <v>726</v>
      </c>
      <c r="B5924" s="4" t="s">
        <v>727</v>
      </c>
      <c r="C5924" s="4" t="s">
        <v>728</v>
      </c>
      <c r="D5924" s="4" t="s">
        <v>729</v>
      </c>
      <c r="I5924" s="2">
        <v>46087.466000115739</v>
      </c>
      <c r="J5924" s="4" t="s">
        <v>45</v>
      </c>
      <c r="AB5924" s="4" t="s">
        <v>1073</v>
      </c>
      <c r="AC5924" s="4" t="s">
        <v>1074</v>
      </c>
      <c r="AD5924" s="4"/>
      <c r="AE5924" s="4" t="s">
        <v>733</v>
      </c>
      <c r="AH5924" s="4">
        <v>0</v>
      </c>
      <c r="AI5924" s="4" t="s">
        <v>1071</v>
      </c>
      <c r="AJ5924" s="4" t="s">
        <v>1072</v>
      </c>
    </row>
    <row r="5925" spans="1:37" x14ac:dyDescent="0.2">
      <c r="A5925" s="4" t="s">
        <v>726</v>
      </c>
      <c r="B5925" s="4" t="s">
        <v>727</v>
      </c>
      <c r="C5925" s="4" t="s">
        <v>728</v>
      </c>
      <c r="D5925" s="4" t="s">
        <v>729</v>
      </c>
      <c r="I5925" s="2">
        <v>46087.466000115739</v>
      </c>
      <c r="J5925" s="4" t="s">
        <v>45</v>
      </c>
      <c r="AB5925" s="4" t="s">
        <v>1075</v>
      </c>
      <c r="AC5925" s="4" t="s">
        <v>1076</v>
      </c>
      <c r="AD5925" s="4"/>
      <c r="AE5925" s="4" t="s">
        <v>733</v>
      </c>
      <c r="AH5925" s="4">
        <v>0.98399993874182845</v>
      </c>
      <c r="AI5925" s="4" t="s">
        <v>1071</v>
      </c>
      <c r="AJ5925" s="4" t="s">
        <v>1072</v>
      </c>
    </row>
    <row r="5926" spans="1:37" x14ac:dyDescent="0.2">
      <c r="A5926" s="4" t="s">
        <v>726</v>
      </c>
      <c r="B5926" s="4" t="s">
        <v>727</v>
      </c>
      <c r="C5926" s="4" t="s">
        <v>728</v>
      </c>
      <c r="D5926" s="4" t="s">
        <v>729</v>
      </c>
      <c r="I5926" s="2">
        <v>46087.466006944444</v>
      </c>
      <c r="J5926" s="4" t="s">
        <v>44</v>
      </c>
      <c r="K5926" s="4">
        <v>65</v>
      </c>
      <c r="L5926" s="4">
        <v>-84.310940000000002</v>
      </c>
      <c r="M5926" s="4">
        <v>9.9657199999999992</v>
      </c>
      <c r="N5926" s="4" t="s">
        <v>928</v>
      </c>
      <c r="O5926" s="4" t="b">
        <v>1</v>
      </c>
      <c r="P5926" s="4" t="b">
        <v>0</v>
      </c>
      <c r="Q5926" s="4" t="b">
        <v>0</v>
      </c>
      <c r="R5926" s="4" t="b">
        <v>0</v>
      </c>
      <c r="S5926" s="4" t="b">
        <v>0</v>
      </c>
      <c r="T5926" s="4" t="b">
        <v>0</v>
      </c>
      <c r="U5926" s="4" t="b">
        <v>0</v>
      </c>
      <c r="V5926" s="4" t="b">
        <v>0</v>
      </c>
      <c r="W5926" s="4" t="b">
        <v>0</v>
      </c>
      <c r="X5926" s="4" t="b">
        <v>1</v>
      </c>
      <c r="Y5926" s="4" t="b">
        <v>1</v>
      </c>
    </row>
    <row r="5927" spans="1:37" x14ac:dyDescent="0.2">
      <c r="A5927" s="4" t="s">
        <v>726</v>
      </c>
      <c r="B5927" s="4" t="s">
        <v>727</v>
      </c>
      <c r="C5927" s="4" t="s">
        <v>728</v>
      </c>
      <c r="D5927" s="4" t="s">
        <v>729</v>
      </c>
      <c r="I5927" s="2">
        <v>46087.466006944444</v>
      </c>
      <c r="J5927" s="4" t="s">
        <v>737</v>
      </c>
      <c r="N5927" s="4" t="s">
        <v>970</v>
      </c>
      <c r="AK5927" s="4" t="s">
        <v>1319</v>
      </c>
    </row>
    <row r="5928" spans="1:37" x14ac:dyDescent="0.2">
      <c r="A5928" s="4" t="s">
        <v>726</v>
      </c>
      <c r="B5928" s="4" t="s">
        <v>727</v>
      </c>
      <c r="C5928" s="4" t="s">
        <v>728</v>
      </c>
      <c r="D5928" s="4" t="s">
        <v>729</v>
      </c>
      <c r="I5928" s="2">
        <v>46087.466007708332</v>
      </c>
      <c r="J5928" s="4" t="s">
        <v>45</v>
      </c>
      <c r="AB5928" s="4" t="s">
        <v>905</v>
      </c>
      <c r="AC5928" s="4" t="s">
        <v>906</v>
      </c>
      <c r="AD5928" s="4"/>
      <c r="AE5928" s="4" t="s">
        <v>733</v>
      </c>
      <c r="AH5928" s="4">
        <v>64</v>
      </c>
      <c r="AI5928" s="4" t="s">
        <v>6</v>
      </c>
      <c r="AJ5928" s="4" t="s">
        <v>907</v>
      </c>
    </row>
    <row r="5929" spans="1:37" x14ac:dyDescent="0.2">
      <c r="A5929" s="4" t="s">
        <v>726</v>
      </c>
      <c r="B5929" s="4" t="s">
        <v>727</v>
      </c>
      <c r="C5929" s="4" t="s">
        <v>728</v>
      </c>
      <c r="D5929" s="4" t="s">
        <v>729</v>
      </c>
      <c r="I5929" s="2">
        <v>46087.466026481481</v>
      </c>
      <c r="J5929" s="4" t="s">
        <v>45</v>
      </c>
      <c r="AB5929" s="4" t="s">
        <v>811</v>
      </c>
      <c r="AC5929" s="4" t="s">
        <v>812</v>
      </c>
      <c r="AD5929" s="4"/>
      <c r="AE5929" s="4" t="s">
        <v>733</v>
      </c>
      <c r="AH5929" s="4">
        <v>20571</v>
      </c>
      <c r="AI5929" s="4" t="s">
        <v>813</v>
      </c>
      <c r="AJ5929" s="4" t="s">
        <v>814</v>
      </c>
    </row>
    <row r="5930" spans="1:37" x14ac:dyDescent="0.2">
      <c r="A5930" s="4" t="s">
        <v>726</v>
      </c>
      <c r="B5930" s="4" t="s">
        <v>727</v>
      </c>
      <c r="C5930" s="4" t="s">
        <v>728</v>
      </c>
      <c r="D5930" s="4" t="s">
        <v>729</v>
      </c>
      <c r="I5930" s="2">
        <v>46087.46603009259</v>
      </c>
      <c r="J5930" s="4" t="s">
        <v>44</v>
      </c>
      <c r="K5930" s="4">
        <v>63</v>
      </c>
      <c r="L5930" s="4">
        <v>-84.310630000000003</v>
      </c>
      <c r="M5930" s="4">
        <v>9.9657900000000001</v>
      </c>
      <c r="N5930" s="4" t="s">
        <v>928</v>
      </c>
      <c r="O5930" s="4" t="b">
        <v>1</v>
      </c>
      <c r="P5930" s="4" t="b">
        <v>0</v>
      </c>
      <c r="Q5930" s="4" t="b">
        <v>0</v>
      </c>
      <c r="R5930" s="4" t="b">
        <v>0</v>
      </c>
      <c r="S5930" s="4" t="b">
        <v>0</v>
      </c>
      <c r="T5930" s="4" t="b">
        <v>0</v>
      </c>
      <c r="U5930" s="4" t="b">
        <v>0</v>
      </c>
      <c r="V5930" s="4" t="b">
        <v>0</v>
      </c>
      <c r="W5930" s="4" t="b">
        <v>0</v>
      </c>
      <c r="X5930" s="4" t="b">
        <v>1</v>
      </c>
      <c r="Y5930" s="4" t="b">
        <v>1</v>
      </c>
    </row>
    <row r="5931" spans="1:37" x14ac:dyDescent="0.2">
      <c r="A5931" s="4" t="s">
        <v>726</v>
      </c>
      <c r="B5931" s="4" t="s">
        <v>727</v>
      </c>
      <c r="C5931" s="4" t="s">
        <v>728</v>
      </c>
      <c r="D5931" s="4" t="s">
        <v>729</v>
      </c>
      <c r="I5931" s="2">
        <v>46087.466071689814</v>
      </c>
      <c r="J5931" s="4" t="s">
        <v>45</v>
      </c>
      <c r="AB5931" s="4" t="s">
        <v>956</v>
      </c>
      <c r="AC5931" s="4" t="s">
        <v>957</v>
      </c>
      <c r="AD5931" s="4"/>
      <c r="AE5931" s="4" t="s">
        <v>733</v>
      </c>
      <c r="AH5931" s="4">
        <v>0</v>
      </c>
      <c r="AI5931" s="4" t="s">
        <v>734</v>
      </c>
      <c r="AJ5931" s="4" t="s">
        <v>735</v>
      </c>
    </row>
    <row r="5932" spans="1:37" x14ac:dyDescent="0.2">
      <c r="A5932" s="4" t="s">
        <v>726</v>
      </c>
      <c r="B5932" s="4" t="s">
        <v>727</v>
      </c>
      <c r="C5932" s="4" t="s">
        <v>728</v>
      </c>
      <c r="D5932" s="4" t="s">
        <v>729</v>
      </c>
      <c r="I5932" s="2">
        <v>46087.46608583333</v>
      </c>
      <c r="J5932" s="4" t="s">
        <v>45</v>
      </c>
      <c r="AB5932" s="4" t="s">
        <v>772</v>
      </c>
      <c r="AC5932" s="4" t="s">
        <v>773</v>
      </c>
      <c r="AD5932" s="4"/>
      <c r="AE5932" s="4" t="s">
        <v>733</v>
      </c>
      <c r="AH5932" s="4">
        <v>16047</v>
      </c>
      <c r="AI5932" s="4" t="s">
        <v>774</v>
      </c>
      <c r="AJ5932" s="4" t="s">
        <v>775</v>
      </c>
    </row>
    <row r="5933" spans="1:37" x14ac:dyDescent="0.2">
      <c r="A5933" s="4" t="s">
        <v>726</v>
      </c>
      <c r="B5933" s="4" t="s">
        <v>727</v>
      </c>
      <c r="C5933" s="4" t="s">
        <v>728</v>
      </c>
      <c r="D5933" s="4" t="s">
        <v>729</v>
      </c>
      <c r="I5933" s="2">
        <v>46087.46608583333</v>
      </c>
      <c r="J5933" s="4" t="s">
        <v>45</v>
      </c>
      <c r="AB5933" s="4" t="s">
        <v>776</v>
      </c>
      <c r="AC5933" s="4" t="s">
        <v>777</v>
      </c>
      <c r="AD5933" s="4"/>
      <c r="AE5933" s="4" t="s">
        <v>733</v>
      </c>
      <c r="AH5933" s="4">
        <v>16047</v>
      </c>
      <c r="AI5933" s="4" t="s">
        <v>774</v>
      </c>
      <c r="AJ5933" s="4" t="s">
        <v>775</v>
      </c>
    </row>
    <row r="5934" spans="1:37" x14ac:dyDescent="0.2">
      <c r="A5934" s="4" t="s">
        <v>726</v>
      </c>
      <c r="B5934" s="4" t="s">
        <v>727</v>
      </c>
      <c r="C5934" s="4" t="s">
        <v>728</v>
      </c>
      <c r="D5934" s="4" t="s">
        <v>729</v>
      </c>
      <c r="I5934" s="2">
        <v>46087.466168981482</v>
      </c>
      <c r="J5934" s="4" t="s">
        <v>44</v>
      </c>
      <c r="K5934" s="4">
        <v>57</v>
      </c>
      <c r="L5934" s="4">
        <v>-84.308800000000005</v>
      </c>
      <c r="M5934" s="4">
        <v>9.9659200000000006</v>
      </c>
      <c r="N5934" s="4" t="s">
        <v>947</v>
      </c>
      <c r="O5934" s="4" t="b">
        <v>1</v>
      </c>
      <c r="P5934" s="4" t="b">
        <v>0</v>
      </c>
      <c r="Q5934" s="4" t="b">
        <v>0</v>
      </c>
      <c r="R5934" s="4" t="b">
        <v>0</v>
      </c>
      <c r="S5934" s="4" t="b">
        <v>0</v>
      </c>
      <c r="T5934" s="4" t="b">
        <v>0</v>
      </c>
      <c r="U5934" s="4" t="b">
        <v>0</v>
      </c>
      <c r="V5934" s="4" t="b">
        <v>0</v>
      </c>
      <c r="W5934" s="4" t="b">
        <v>0</v>
      </c>
      <c r="X5934" s="4" t="b">
        <v>1</v>
      </c>
      <c r="Y5934" s="4" t="b">
        <v>1</v>
      </c>
    </row>
    <row r="5935" spans="1:37" x14ac:dyDescent="0.2">
      <c r="A5935" s="4" t="s">
        <v>726</v>
      </c>
      <c r="B5935" s="4" t="s">
        <v>727</v>
      </c>
      <c r="C5935" s="4" t="s">
        <v>728</v>
      </c>
      <c r="D5935" s="4" t="s">
        <v>729</v>
      </c>
      <c r="I5935" s="2">
        <v>46087.466192314816</v>
      </c>
      <c r="J5935" s="4" t="s">
        <v>45</v>
      </c>
      <c r="AB5935" s="4" t="s">
        <v>905</v>
      </c>
      <c r="AC5935" s="4" t="s">
        <v>906</v>
      </c>
      <c r="AD5935" s="4"/>
      <c r="AE5935" s="4" t="s">
        <v>733</v>
      </c>
      <c r="AH5935" s="4">
        <v>61</v>
      </c>
      <c r="AI5935" s="4" t="s">
        <v>6</v>
      </c>
      <c r="AJ5935" s="4" t="s">
        <v>907</v>
      </c>
    </row>
    <row r="5936" spans="1:37" x14ac:dyDescent="0.2">
      <c r="A5936" s="4" t="s">
        <v>726</v>
      </c>
      <c r="B5936" s="4" t="s">
        <v>727</v>
      </c>
      <c r="C5936" s="4" t="s">
        <v>728</v>
      </c>
      <c r="D5936" s="4" t="s">
        <v>729</v>
      </c>
      <c r="I5936" s="2">
        <v>46087.466215277775</v>
      </c>
      <c r="J5936" s="4" t="s">
        <v>44</v>
      </c>
      <c r="K5936" s="4">
        <v>59</v>
      </c>
      <c r="L5936" s="4">
        <v>-84.308199999999999</v>
      </c>
      <c r="M5936" s="4">
        <v>9.9658999999999995</v>
      </c>
      <c r="N5936" s="4" t="s">
        <v>930</v>
      </c>
      <c r="O5936" s="4" t="b">
        <v>1</v>
      </c>
      <c r="P5936" s="4" t="b">
        <v>0</v>
      </c>
      <c r="Q5936" s="4" t="b">
        <v>0</v>
      </c>
      <c r="R5936" s="4" t="b">
        <v>0</v>
      </c>
      <c r="S5936" s="4" t="b">
        <v>0</v>
      </c>
      <c r="T5936" s="4" t="b">
        <v>0</v>
      </c>
      <c r="U5936" s="4" t="b">
        <v>0</v>
      </c>
      <c r="V5936" s="4" t="b">
        <v>0</v>
      </c>
      <c r="W5936" s="4" t="b">
        <v>0</v>
      </c>
      <c r="X5936" s="4" t="b">
        <v>1</v>
      </c>
      <c r="Y5936" s="4" t="b">
        <v>1</v>
      </c>
    </row>
    <row r="5937" spans="1:37" x14ac:dyDescent="0.2">
      <c r="A5937" s="4" t="s">
        <v>726</v>
      </c>
      <c r="B5937" s="4" t="s">
        <v>727</v>
      </c>
      <c r="C5937" s="4" t="s">
        <v>728</v>
      </c>
      <c r="D5937" s="4" t="s">
        <v>729</v>
      </c>
      <c r="I5937" s="2">
        <v>46087.466235844906</v>
      </c>
      <c r="J5937" s="4" t="s">
        <v>45</v>
      </c>
      <c r="AB5937" s="4" t="s">
        <v>811</v>
      </c>
      <c r="AC5937" s="4" t="s">
        <v>812</v>
      </c>
      <c r="AD5937" s="4"/>
      <c r="AE5937" s="4" t="s">
        <v>733</v>
      </c>
      <c r="AH5937" s="4">
        <v>-10536</v>
      </c>
      <c r="AI5937" s="4" t="s">
        <v>813</v>
      </c>
      <c r="AJ5937" s="4" t="s">
        <v>814</v>
      </c>
    </row>
    <row r="5938" spans="1:37" x14ac:dyDescent="0.2">
      <c r="A5938" s="4" t="s">
        <v>726</v>
      </c>
      <c r="B5938" s="4" t="s">
        <v>727</v>
      </c>
      <c r="C5938" s="4" t="s">
        <v>728</v>
      </c>
      <c r="D5938" s="4" t="s">
        <v>729</v>
      </c>
      <c r="I5938" s="2">
        <v>46087.466238564812</v>
      </c>
      <c r="J5938" s="4" t="s">
        <v>45</v>
      </c>
      <c r="AB5938" s="4" t="s">
        <v>905</v>
      </c>
      <c r="AC5938" s="4" t="s">
        <v>906</v>
      </c>
      <c r="AD5938" s="4"/>
      <c r="AE5938" s="4" t="s">
        <v>733</v>
      </c>
      <c r="AH5938" s="4">
        <v>53</v>
      </c>
      <c r="AI5938" s="4" t="s">
        <v>6</v>
      </c>
      <c r="AJ5938" s="4" t="s">
        <v>907</v>
      </c>
    </row>
    <row r="5939" spans="1:37" x14ac:dyDescent="0.2">
      <c r="A5939" s="4" t="s">
        <v>726</v>
      </c>
      <c r="B5939" s="4" t="s">
        <v>727</v>
      </c>
      <c r="C5939" s="4" t="s">
        <v>728</v>
      </c>
      <c r="D5939" s="4" t="s">
        <v>729</v>
      </c>
      <c r="I5939" s="2">
        <v>46087.466261574074</v>
      </c>
      <c r="J5939" s="4" t="s">
        <v>44</v>
      </c>
      <c r="K5939" s="4">
        <v>50</v>
      </c>
      <c r="L5939" s="4">
        <v>-84.307670000000002</v>
      </c>
      <c r="M5939" s="4">
        <v>9.9658700000000007</v>
      </c>
      <c r="N5939" s="4" t="s">
        <v>930</v>
      </c>
      <c r="O5939" s="4" t="b">
        <v>1</v>
      </c>
      <c r="P5939" s="4" t="b">
        <v>0</v>
      </c>
      <c r="Q5939" s="4" t="b">
        <v>0</v>
      </c>
      <c r="R5939" s="4" t="b">
        <v>0</v>
      </c>
      <c r="S5939" s="4" t="b">
        <v>0</v>
      </c>
      <c r="T5939" s="4" t="b">
        <v>0</v>
      </c>
      <c r="U5939" s="4" t="b">
        <v>0</v>
      </c>
      <c r="V5939" s="4" t="b">
        <v>0</v>
      </c>
      <c r="W5939" s="4" t="b">
        <v>0</v>
      </c>
      <c r="X5939" s="4" t="b">
        <v>1</v>
      </c>
      <c r="Y5939" s="4" t="b">
        <v>1</v>
      </c>
    </row>
    <row r="5940" spans="1:37" x14ac:dyDescent="0.2">
      <c r="A5940" s="4" t="s">
        <v>726</v>
      </c>
      <c r="B5940" s="4" t="s">
        <v>727</v>
      </c>
      <c r="C5940" s="4" t="s">
        <v>728</v>
      </c>
      <c r="D5940" s="4" t="s">
        <v>729</v>
      </c>
      <c r="I5940" s="2">
        <v>46087.466328356481</v>
      </c>
      <c r="J5940" s="4" t="s">
        <v>45</v>
      </c>
      <c r="AB5940" s="4" t="s">
        <v>1009</v>
      </c>
      <c r="AC5940" s="4" t="s">
        <v>1010</v>
      </c>
      <c r="AD5940" s="4"/>
      <c r="AE5940" s="4" t="s">
        <v>733</v>
      </c>
      <c r="AH5940" s="4">
        <v>33</v>
      </c>
      <c r="AI5940" s="4" t="s">
        <v>819</v>
      </c>
      <c r="AJ5940" s="4" t="s">
        <v>820</v>
      </c>
    </row>
    <row r="5941" spans="1:37" x14ac:dyDescent="0.2">
      <c r="A5941" s="4" t="s">
        <v>726</v>
      </c>
      <c r="B5941" s="4" t="s">
        <v>727</v>
      </c>
      <c r="C5941" s="4" t="s">
        <v>728</v>
      </c>
      <c r="D5941" s="4" t="s">
        <v>729</v>
      </c>
      <c r="I5941" s="2">
        <v>46087.466331203701</v>
      </c>
      <c r="J5941" s="4" t="s">
        <v>45</v>
      </c>
      <c r="AB5941" s="4" t="s">
        <v>905</v>
      </c>
      <c r="AC5941" s="4" t="s">
        <v>906</v>
      </c>
      <c r="AD5941" s="4"/>
      <c r="AE5941" s="4" t="s">
        <v>733</v>
      </c>
      <c r="AH5941" s="4">
        <v>51</v>
      </c>
      <c r="AI5941" s="4" t="s">
        <v>6</v>
      </c>
      <c r="AJ5941" s="4" t="s">
        <v>907</v>
      </c>
    </row>
    <row r="5942" spans="1:37" x14ac:dyDescent="0.2">
      <c r="A5942" s="4" t="s">
        <v>726</v>
      </c>
      <c r="B5942" s="4" t="s">
        <v>727</v>
      </c>
      <c r="C5942" s="4" t="s">
        <v>728</v>
      </c>
      <c r="D5942" s="4" t="s">
        <v>729</v>
      </c>
      <c r="I5942" s="2">
        <v>46087.46634259259</v>
      </c>
      <c r="J5942" s="4" t="s">
        <v>44</v>
      </c>
      <c r="K5942" s="4">
        <v>50</v>
      </c>
      <c r="L5942" s="4">
        <v>-84.306780000000003</v>
      </c>
      <c r="M5942" s="4">
        <v>9.9658499999999997</v>
      </c>
      <c r="N5942" s="4" t="s">
        <v>947</v>
      </c>
      <c r="O5942" s="4" t="b">
        <v>1</v>
      </c>
      <c r="P5942" s="4" t="b">
        <v>0</v>
      </c>
      <c r="Q5942" s="4" t="b">
        <v>0</v>
      </c>
      <c r="R5942" s="4" t="b">
        <v>0</v>
      </c>
      <c r="S5942" s="4" t="b">
        <v>0</v>
      </c>
      <c r="T5942" s="4" t="b">
        <v>0</v>
      </c>
      <c r="U5942" s="4" t="b">
        <v>0</v>
      </c>
      <c r="V5942" s="4" t="b">
        <v>0</v>
      </c>
      <c r="W5942" s="4" t="b">
        <v>0</v>
      </c>
      <c r="X5942" s="4" t="b">
        <v>1</v>
      </c>
      <c r="Y5942" s="4" t="b">
        <v>1</v>
      </c>
    </row>
    <row r="5943" spans="1:37" x14ac:dyDescent="0.2">
      <c r="A5943" s="4" t="s">
        <v>726</v>
      </c>
      <c r="B5943" s="4" t="s">
        <v>727</v>
      </c>
      <c r="C5943" s="4" t="s">
        <v>728</v>
      </c>
      <c r="D5943" s="4" t="s">
        <v>729</v>
      </c>
      <c r="I5943" s="2">
        <v>46087.466414525465</v>
      </c>
      <c r="J5943" s="4" t="s">
        <v>45</v>
      </c>
      <c r="AB5943" s="4" t="s">
        <v>972</v>
      </c>
      <c r="AC5943" s="4" t="s">
        <v>973</v>
      </c>
      <c r="AD5943" s="4"/>
      <c r="AE5943" s="4" t="s">
        <v>733</v>
      </c>
      <c r="AH5943" s="4">
        <v>2</v>
      </c>
      <c r="AI5943" s="4" t="s">
        <v>774</v>
      </c>
      <c r="AJ5943" s="4" t="s">
        <v>775</v>
      </c>
    </row>
    <row r="5944" spans="1:37" x14ac:dyDescent="0.2">
      <c r="A5944" s="4" t="s">
        <v>726</v>
      </c>
      <c r="B5944" s="4" t="s">
        <v>727</v>
      </c>
      <c r="C5944" s="4" t="s">
        <v>728</v>
      </c>
      <c r="D5944" s="4" t="s">
        <v>729</v>
      </c>
      <c r="I5944" s="2">
        <v>46087.466422662037</v>
      </c>
      <c r="J5944" s="4" t="s">
        <v>45</v>
      </c>
      <c r="AB5944" s="4" t="s">
        <v>811</v>
      </c>
      <c r="AC5944" s="4" t="s">
        <v>812</v>
      </c>
      <c r="AD5944" s="4"/>
      <c r="AE5944" s="4" t="s">
        <v>733</v>
      </c>
      <c r="AH5944" s="4">
        <v>39235</v>
      </c>
      <c r="AI5944" s="4" t="s">
        <v>813</v>
      </c>
      <c r="AJ5944" s="4" t="s">
        <v>814</v>
      </c>
    </row>
    <row r="5945" spans="1:37" x14ac:dyDescent="0.2">
      <c r="A5945" s="4" t="s">
        <v>726</v>
      </c>
      <c r="B5945" s="4" t="s">
        <v>727</v>
      </c>
      <c r="C5945" s="4" t="s">
        <v>728</v>
      </c>
      <c r="D5945" s="4" t="s">
        <v>729</v>
      </c>
      <c r="I5945" s="2">
        <v>46087.466435324073</v>
      </c>
      <c r="J5945" s="4" t="s">
        <v>45</v>
      </c>
      <c r="AB5945" s="4" t="s">
        <v>905</v>
      </c>
      <c r="AC5945" s="4" t="s">
        <v>906</v>
      </c>
      <c r="AD5945" s="4"/>
      <c r="AE5945" s="4" t="s">
        <v>733</v>
      </c>
      <c r="AH5945" s="4">
        <v>61</v>
      </c>
      <c r="AI5945" s="4" t="s">
        <v>6</v>
      </c>
      <c r="AJ5945" s="4" t="s">
        <v>907</v>
      </c>
    </row>
    <row r="5946" spans="1:37" x14ac:dyDescent="0.2">
      <c r="A5946" s="4" t="s">
        <v>726</v>
      </c>
      <c r="B5946" s="4" t="s">
        <v>727</v>
      </c>
      <c r="C5946" s="4" t="s">
        <v>728</v>
      </c>
      <c r="D5946" s="4" t="s">
        <v>729</v>
      </c>
      <c r="I5946" s="2">
        <v>46087.46644585648</v>
      </c>
      <c r="J5946" s="4" t="s">
        <v>45</v>
      </c>
      <c r="AB5946" s="4" t="s">
        <v>811</v>
      </c>
      <c r="AC5946" s="4" t="s">
        <v>812</v>
      </c>
      <c r="AD5946" s="4"/>
      <c r="AE5946" s="4" t="s">
        <v>733</v>
      </c>
      <c r="AH5946" s="4">
        <v>-4980</v>
      </c>
      <c r="AI5946" s="4" t="s">
        <v>813</v>
      </c>
      <c r="AJ5946" s="4" t="s">
        <v>814</v>
      </c>
    </row>
    <row r="5947" spans="1:37" x14ac:dyDescent="0.2">
      <c r="A5947" s="4" t="s">
        <v>726</v>
      </c>
      <c r="B5947" s="4" t="s">
        <v>727</v>
      </c>
      <c r="C5947" s="4" t="s">
        <v>728</v>
      </c>
      <c r="D5947" s="4" t="s">
        <v>729</v>
      </c>
      <c r="I5947" s="2">
        <v>46087.466446759259</v>
      </c>
      <c r="J5947" s="4" t="s">
        <v>44</v>
      </c>
      <c r="K5947" s="4">
        <v>59</v>
      </c>
      <c r="L5947" s="4">
        <v>-84.305549999999997</v>
      </c>
      <c r="M5947" s="4">
        <v>9.9658999999999995</v>
      </c>
      <c r="N5947" s="4" t="s">
        <v>928</v>
      </c>
      <c r="O5947" s="4" t="b">
        <v>1</v>
      </c>
      <c r="P5947" s="4" t="b">
        <v>0</v>
      </c>
      <c r="Q5947" s="4" t="b">
        <v>0</v>
      </c>
      <c r="R5947" s="4" t="b">
        <v>0</v>
      </c>
      <c r="S5947" s="4" t="b">
        <v>0</v>
      </c>
      <c r="T5947" s="4" t="b">
        <v>0</v>
      </c>
      <c r="U5947" s="4" t="b">
        <v>0</v>
      </c>
      <c r="V5947" s="4" t="b">
        <v>0</v>
      </c>
      <c r="W5947" s="4" t="b">
        <v>0</v>
      </c>
      <c r="X5947" s="4" t="b">
        <v>1</v>
      </c>
      <c r="Y5947" s="4" t="b">
        <v>1</v>
      </c>
    </row>
    <row r="5948" spans="1:37" x14ac:dyDescent="0.2">
      <c r="A5948" s="4" t="s">
        <v>726</v>
      </c>
      <c r="B5948" s="4" t="s">
        <v>727</v>
      </c>
      <c r="C5948" s="4" t="s">
        <v>728</v>
      </c>
      <c r="D5948" s="4" t="s">
        <v>729</v>
      </c>
      <c r="I5948" s="2">
        <v>46087.466481481482</v>
      </c>
      <c r="J5948" s="4" t="s">
        <v>44</v>
      </c>
      <c r="K5948" s="4">
        <v>53</v>
      </c>
      <c r="L5948" s="4">
        <v>-84.305120000000002</v>
      </c>
      <c r="M5948" s="4">
        <v>9.9659300000000002</v>
      </c>
      <c r="N5948" s="4" t="s">
        <v>928</v>
      </c>
      <c r="O5948" s="4" t="b">
        <v>1</v>
      </c>
      <c r="P5948" s="4" t="b">
        <v>0</v>
      </c>
      <c r="Q5948" s="4" t="b">
        <v>0</v>
      </c>
      <c r="R5948" s="4" t="b">
        <v>0</v>
      </c>
      <c r="S5948" s="4" t="b">
        <v>0</v>
      </c>
      <c r="T5948" s="4" t="b">
        <v>0</v>
      </c>
      <c r="U5948" s="4" t="b">
        <v>0</v>
      </c>
      <c r="V5948" s="4" t="b">
        <v>0</v>
      </c>
      <c r="W5948" s="4" t="b">
        <v>0</v>
      </c>
      <c r="X5948" s="4" t="b">
        <v>1</v>
      </c>
      <c r="Y5948" s="4" t="b">
        <v>1</v>
      </c>
    </row>
    <row r="5949" spans="1:37" x14ac:dyDescent="0.2">
      <c r="A5949" s="4" t="s">
        <v>726</v>
      </c>
      <c r="B5949" s="4" t="s">
        <v>727</v>
      </c>
      <c r="C5949" s="4" t="s">
        <v>728</v>
      </c>
      <c r="D5949" s="4" t="s">
        <v>729</v>
      </c>
      <c r="I5949" s="2">
        <v>46087.466481840274</v>
      </c>
      <c r="J5949" s="4" t="s">
        <v>45</v>
      </c>
      <c r="AB5949" s="4" t="s">
        <v>851</v>
      </c>
      <c r="AC5949" s="4" t="s">
        <v>852</v>
      </c>
      <c r="AD5949" s="4"/>
      <c r="AE5949" s="4" t="s">
        <v>733</v>
      </c>
      <c r="AH5949" s="4">
        <v>2</v>
      </c>
      <c r="AI5949" s="4" t="s">
        <v>734</v>
      </c>
      <c r="AJ5949" s="4" t="s">
        <v>735</v>
      </c>
    </row>
    <row r="5950" spans="1:37" x14ac:dyDescent="0.2">
      <c r="A5950" s="4" t="s">
        <v>726</v>
      </c>
      <c r="B5950" s="4" t="s">
        <v>727</v>
      </c>
      <c r="C5950" s="4" t="s">
        <v>728</v>
      </c>
      <c r="D5950" s="4" t="s">
        <v>729</v>
      </c>
      <c r="I5950" s="2">
        <v>46087.466481840274</v>
      </c>
      <c r="J5950" s="4" t="s">
        <v>45</v>
      </c>
      <c r="AB5950" s="4" t="s">
        <v>855</v>
      </c>
      <c r="AC5950" s="4" t="s">
        <v>856</v>
      </c>
      <c r="AD5950" s="4"/>
      <c r="AE5950" s="4" t="s">
        <v>733</v>
      </c>
      <c r="AH5950" s="4">
        <v>67</v>
      </c>
      <c r="AI5950" s="4" t="s">
        <v>734</v>
      </c>
      <c r="AJ5950" s="4" t="s">
        <v>735</v>
      </c>
    </row>
    <row r="5951" spans="1:37" x14ac:dyDescent="0.2">
      <c r="A5951" s="4" t="s">
        <v>726</v>
      </c>
      <c r="B5951" s="4" t="s">
        <v>727</v>
      </c>
      <c r="C5951" s="4" t="s">
        <v>728</v>
      </c>
      <c r="D5951" s="4" t="s">
        <v>729</v>
      </c>
      <c r="I5951" s="2">
        <v>46087.466482025462</v>
      </c>
      <c r="J5951" s="4" t="s">
        <v>737</v>
      </c>
      <c r="N5951" s="4" t="s">
        <v>853</v>
      </c>
      <c r="AK5951" s="4" t="s">
        <v>1320</v>
      </c>
    </row>
    <row r="5952" spans="1:37" x14ac:dyDescent="0.2">
      <c r="A5952" s="4" t="s">
        <v>726</v>
      </c>
      <c r="B5952" s="4" t="s">
        <v>727</v>
      </c>
      <c r="C5952" s="4" t="s">
        <v>728</v>
      </c>
      <c r="D5952" s="4" t="s">
        <v>729</v>
      </c>
      <c r="I5952" s="2">
        <v>46087.466493368054</v>
      </c>
      <c r="J5952" s="4" t="s">
        <v>45</v>
      </c>
      <c r="AB5952" s="4" t="s">
        <v>905</v>
      </c>
      <c r="AC5952" s="4" t="s">
        <v>906</v>
      </c>
      <c r="AD5952" s="4"/>
      <c r="AE5952" s="4" t="s">
        <v>733</v>
      </c>
      <c r="AH5952" s="4">
        <v>52</v>
      </c>
      <c r="AI5952" s="4" t="s">
        <v>6</v>
      </c>
      <c r="AJ5952" s="4" t="s">
        <v>907</v>
      </c>
    </row>
    <row r="5953" spans="1:36" x14ac:dyDescent="0.2">
      <c r="A5953" s="4" t="s">
        <v>726</v>
      </c>
      <c r="B5953" s="4" t="s">
        <v>727</v>
      </c>
      <c r="C5953" s="4" t="s">
        <v>728</v>
      </c>
      <c r="D5953" s="4" t="s">
        <v>729</v>
      </c>
      <c r="I5953" s="2">
        <v>46087.466504629629</v>
      </c>
      <c r="J5953" s="4" t="s">
        <v>44</v>
      </c>
      <c r="K5953" s="4">
        <v>50</v>
      </c>
      <c r="L5953" s="4">
        <v>-84.304860000000005</v>
      </c>
      <c r="M5953" s="4">
        <v>9.9659399999999998</v>
      </c>
      <c r="N5953" s="4" t="s">
        <v>930</v>
      </c>
      <c r="O5953" s="4" t="b">
        <v>1</v>
      </c>
      <c r="P5953" s="4" t="b">
        <v>0</v>
      </c>
      <c r="Q5953" s="4" t="b">
        <v>0</v>
      </c>
      <c r="R5953" s="4" t="b">
        <v>0</v>
      </c>
      <c r="S5953" s="4" t="b">
        <v>0</v>
      </c>
      <c r="T5953" s="4" t="b">
        <v>0</v>
      </c>
      <c r="U5953" s="4" t="b">
        <v>0</v>
      </c>
      <c r="V5953" s="4" t="b">
        <v>0</v>
      </c>
      <c r="W5953" s="4" t="b">
        <v>0</v>
      </c>
      <c r="X5953" s="4" t="b">
        <v>1</v>
      </c>
      <c r="Y5953" s="4" t="b">
        <v>1</v>
      </c>
    </row>
    <row r="5954" spans="1:36" x14ac:dyDescent="0.2">
      <c r="A5954" s="4" t="s">
        <v>726</v>
      </c>
      <c r="B5954" s="4" t="s">
        <v>727</v>
      </c>
      <c r="C5954" s="4" t="s">
        <v>728</v>
      </c>
      <c r="D5954" s="4" t="s">
        <v>729</v>
      </c>
      <c r="I5954" s="2">
        <v>46087.466539351852</v>
      </c>
      <c r="J5954" s="4" t="s">
        <v>44</v>
      </c>
      <c r="K5954" s="4">
        <v>55</v>
      </c>
      <c r="L5954" s="4">
        <v>-84.304460000000006</v>
      </c>
      <c r="M5954" s="4">
        <v>9.9659600000000008</v>
      </c>
      <c r="N5954" s="4" t="s">
        <v>928</v>
      </c>
      <c r="O5954" s="4" t="b">
        <v>1</v>
      </c>
      <c r="P5954" s="4" t="b">
        <v>0</v>
      </c>
      <c r="Q5954" s="4" t="b">
        <v>0</v>
      </c>
      <c r="R5954" s="4" t="b">
        <v>0</v>
      </c>
      <c r="S5954" s="4" t="b">
        <v>0</v>
      </c>
      <c r="T5954" s="4" t="b">
        <v>0</v>
      </c>
      <c r="U5954" s="4" t="b">
        <v>0</v>
      </c>
      <c r="V5954" s="4" t="b">
        <v>0</v>
      </c>
      <c r="W5954" s="4" t="b">
        <v>0</v>
      </c>
      <c r="X5954" s="4" t="b">
        <v>1</v>
      </c>
      <c r="Y5954" s="4" t="b">
        <v>1</v>
      </c>
    </row>
    <row r="5955" spans="1:36" x14ac:dyDescent="0.2">
      <c r="A5955" s="4" t="s">
        <v>726</v>
      </c>
      <c r="B5955" s="4" t="s">
        <v>727</v>
      </c>
      <c r="C5955" s="4" t="s">
        <v>728</v>
      </c>
      <c r="D5955" s="4" t="s">
        <v>729</v>
      </c>
      <c r="I5955" s="2">
        <v>46087.466550659723</v>
      </c>
      <c r="J5955" s="4" t="s">
        <v>45</v>
      </c>
      <c r="AB5955" s="4" t="s">
        <v>811</v>
      </c>
      <c r="AC5955" s="4" t="s">
        <v>812</v>
      </c>
      <c r="AD5955" s="4"/>
      <c r="AE5955" s="4" t="s">
        <v>733</v>
      </c>
      <c r="AH5955" s="4">
        <v>34258</v>
      </c>
      <c r="AI5955" s="4" t="s">
        <v>813</v>
      </c>
      <c r="AJ5955" s="4" t="s">
        <v>814</v>
      </c>
    </row>
    <row r="5956" spans="1:36" x14ac:dyDescent="0.2">
      <c r="A5956" s="4" t="s">
        <v>726</v>
      </c>
      <c r="B5956" s="4" t="s">
        <v>727</v>
      </c>
      <c r="C5956" s="4" t="s">
        <v>728</v>
      </c>
      <c r="D5956" s="4" t="s">
        <v>729</v>
      </c>
      <c r="I5956" s="2">
        <v>46087.466574074075</v>
      </c>
      <c r="J5956" s="4" t="s">
        <v>44</v>
      </c>
      <c r="K5956" s="4">
        <v>63</v>
      </c>
      <c r="L5956" s="4">
        <v>-84.304010000000005</v>
      </c>
      <c r="M5956" s="4">
        <v>9.9659899999999997</v>
      </c>
      <c r="N5956" s="4" t="s">
        <v>930</v>
      </c>
      <c r="O5956" s="4" t="b">
        <v>1</v>
      </c>
      <c r="P5956" s="4" t="b">
        <v>0</v>
      </c>
      <c r="Q5956" s="4" t="b">
        <v>0</v>
      </c>
      <c r="R5956" s="4" t="b">
        <v>0</v>
      </c>
      <c r="S5956" s="4" t="b">
        <v>0</v>
      </c>
      <c r="T5956" s="4" t="b">
        <v>0</v>
      </c>
      <c r="U5956" s="4" t="b">
        <v>0</v>
      </c>
      <c r="V5956" s="4" t="b">
        <v>0</v>
      </c>
      <c r="W5956" s="4" t="b">
        <v>0</v>
      </c>
      <c r="X5956" s="4" t="b">
        <v>1</v>
      </c>
      <c r="Y5956" s="4" t="b">
        <v>1</v>
      </c>
    </row>
    <row r="5957" spans="1:36" x14ac:dyDescent="0.2">
      <c r="A5957" s="4" t="s">
        <v>726</v>
      </c>
      <c r="B5957" s="4" t="s">
        <v>727</v>
      </c>
      <c r="C5957" s="4" t="s">
        <v>728</v>
      </c>
      <c r="D5957" s="4" t="s">
        <v>729</v>
      </c>
      <c r="I5957" s="2">
        <v>46087.466574432867</v>
      </c>
      <c r="J5957" s="4" t="s">
        <v>45</v>
      </c>
      <c r="AB5957" s="4" t="s">
        <v>905</v>
      </c>
      <c r="AC5957" s="4" t="s">
        <v>906</v>
      </c>
      <c r="AD5957" s="4"/>
      <c r="AE5957" s="4" t="s">
        <v>733</v>
      </c>
      <c r="AH5957" s="4">
        <v>65</v>
      </c>
      <c r="AI5957" s="4" t="s">
        <v>6</v>
      </c>
      <c r="AJ5957" s="4" t="s">
        <v>907</v>
      </c>
    </row>
    <row r="5958" spans="1:36" x14ac:dyDescent="0.2">
      <c r="A5958" s="4" t="s">
        <v>726</v>
      </c>
      <c r="B5958" s="4" t="s">
        <v>727</v>
      </c>
      <c r="C5958" s="4" t="s">
        <v>728</v>
      </c>
      <c r="D5958" s="4" t="s">
        <v>729</v>
      </c>
      <c r="I5958" s="2">
        <v>46087.46660915509</v>
      </c>
      <c r="J5958" s="4" t="s">
        <v>45</v>
      </c>
      <c r="AB5958" s="4" t="s">
        <v>811</v>
      </c>
      <c r="AC5958" s="4" t="s">
        <v>812</v>
      </c>
      <c r="AD5958" s="4"/>
      <c r="AE5958" s="4" t="s">
        <v>733</v>
      </c>
      <c r="AH5958" s="4">
        <v>-1328</v>
      </c>
      <c r="AI5958" s="4" t="s">
        <v>813</v>
      </c>
      <c r="AJ5958" s="4" t="s">
        <v>814</v>
      </c>
    </row>
    <row r="5959" spans="1:36" x14ac:dyDescent="0.2">
      <c r="A5959" s="4" t="s">
        <v>726</v>
      </c>
      <c r="B5959" s="4" t="s">
        <v>727</v>
      </c>
      <c r="C5959" s="4" t="s">
        <v>728</v>
      </c>
      <c r="D5959" s="4" t="s">
        <v>729</v>
      </c>
      <c r="I5959" s="2">
        <v>46087.466631944444</v>
      </c>
      <c r="J5959" s="4" t="s">
        <v>44</v>
      </c>
      <c r="K5959" s="4">
        <v>61</v>
      </c>
      <c r="L5959" s="4">
        <v>-84.303219999999996</v>
      </c>
      <c r="M5959" s="4">
        <v>9.9660299999999999</v>
      </c>
      <c r="N5959" s="4" t="s">
        <v>928</v>
      </c>
      <c r="O5959" s="4" t="b">
        <v>1</v>
      </c>
      <c r="P5959" s="4" t="b">
        <v>0</v>
      </c>
      <c r="Q5959" s="4" t="b">
        <v>0</v>
      </c>
      <c r="R5959" s="4" t="b">
        <v>0</v>
      </c>
      <c r="S5959" s="4" t="b">
        <v>0</v>
      </c>
      <c r="T5959" s="4" t="b">
        <v>0</v>
      </c>
      <c r="U5959" s="4" t="b">
        <v>0</v>
      </c>
      <c r="V5959" s="4" t="b">
        <v>0</v>
      </c>
      <c r="W5959" s="4" t="b">
        <v>0</v>
      </c>
      <c r="X5959" s="4" t="b">
        <v>1</v>
      </c>
      <c r="Y5959" s="4" t="b">
        <v>1</v>
      </c>
    </row>
    <row r="5960" spans="1:36" x14ac:dyDescent="0.2">
      <c r="A5960" s="4" t="s">
        <v>726</v>
      </c>
      <c r="B5960" s="4" t="s">
        <v>727</v>
      </c>
      <c r="C5960" s="4" t="s">
        <v>728</v>
      </c>
      <c r="D5960" s="4" t="s">
        <v>729</v>
      </c>
      <c r="I5960" s="2">
        <v>46087.466678877317</v>
      </c>
      <c r="J5960" s="4" t="s">
        <v>45</v>
      </c>
      <c r="AB5960" s="4" t="s">
        <v>811</v>
      </c>
      <c r="AC5960" s="4" t="s">
        <v>812</v>
      </c>
      <c r="AD5960" s="4"/>
      <c r="AE5960" s="4" t="s">
        <v>733</v>
      </c>
      <c r="AH5960" s="4">
        <v>28891</v>
      </c>
      <c r="AI5960" s="4" t="s">
        <v>813</v>
      </c>
      <c r="AJ5960" s="4" t="s">
        <v>814</v>
      </c>
    </row>
    <row r="5961" spans="1:36" x14ac:dyDescent="0.2">
      <c r="A5961" s="4" t="s">
        <v>726</v>
      </c>
      <c r="B5961" s="4" t="s">
        <v>727</v>
      </c>
      <c r="C5961" s="4" t="s">
        <v>728</v>
      </c>
      <c r="D5961" s="4" t="s">
        <v>729</v>
      </c>
      <c r="I5961" s="2">
        <v>46087.466689814813</v>
      </c>
      <c r="J5961" s="4" t="s">
        <v>44</v>
      </c>
      <c r="K5961" s="4">
        <v>57</v>
      </c>
      <c r="L5961" s="4">
        <v>-84.302509999999998</v>
      </c>
      <c r="M5961" s="4">
        <v>9.9660700000000002</v>
      </c>
      <c r="N5961" s="4" t="s">
        <v>930</v>
      </c>
      <c r="O5961" s="4" t="b">
        <v>1</v>
      </c>
      <c r="P5961" s="4" t="b">
        <v>0</v>
      </c>
      <c r="Q5961" s="4" t="b">
        <v>0</v>
      </c>
      <c r="R5961" s="4" t="b">
        <v>0</v>
      </c>
      <c r="S5961" s="4" t="b">
        <v>0</v>
      </c>
      <c r="T5961" s="4" t="b">
        <v>0</v>
      </c>
      <c r="U5961" s="4" t="b">
        <v>0</v>
      </c>
      <c r="V5961" s="4" t="b">
        <v>0</v>
      </c>
      <c r="W5961" s="4" t="b">
        <v>0</v>
      </c>
      <c r="X5961" s="4" t="b">
        <v>1</v>
      </c>
      <c r="Y5961" s="4" t="b">
        <v>1</v>
      </c>
    </row>
    <row r="5962" spans="1:36" x14ac:dyDescent="0.2">
      <c r="A5962" s="4" t="s">
        <v>726</v>
      </c>
      <c r="B5962" s="4" t="s">
        <v>727</v>
      </c>
      <c r="C5962" s="4" t="s">
        <v>728</v>
      </c>
      <c r="D5962" s="4" t="s">
        <v>729</v>
      </c>
      <c r="I5962" s="2">
        <v>46087.466690127316</v>
      </c>
      <c r="J5962" s="4" t="s">
        <v>45</v>
      </c>
      <c r="AB5962" s="4" t="s">
        <v>905</v>
      </c>
      <c r="AC5962" s="4" t="s">
        <v>906</v>
      </c>
      <c r="AD5962" s="4"/>
      <c r="AE5962" s="4" t="s">
        <v>733</v>
      </c>
      <c r="AH5962" s="4">
        <v>57</v>
      </c>
      <c r="AI5962" s="4" t="s">
        <v>6</v>
      </c>
      <c r="AJ5962" s="4" t="s">
        <v>907</v>
      </c>
    </row>
    <row r="5963" spans="1:36" x14ac:dyDescent="0.2">
      <c r="A5963" s="4" t="s">
        <v>726</v>
      </c>
      <c r="B5963" s="4" t="s">
        <v>727</v>
      </c>
      <c r="C5963" s="4" t="s">
        <v>728</v>
      </c>
      <c r="D5963" s="4" t="s">
        <v>729</v>
      </c>
      <c r="I5963" s="2">
        <v>46087.46669854167</v>
      </c>
      <c r="J5963" s="4" t="s">
        <v>45</v>
      </c>
      <c r="AB5963" s="4" t="s">
        <v>1069</v>
      </c>
      <c r="AC5963" s="4" t="s">
        <v>1070</v>
      </c>
      <c r="AD5963" s="4"/>
      <c r="AE5963" s="4" t="s">
        <v>733</v>
      </c>
      <c r="AH5963" s="4">
        <v>0</v>
      </c>
      <c r="AI5963" s="4" t="s">
        <v>1071</v>
      </c>
      <c r="AJ5963" s="4" t="s">
        <v>1072</v>
      </c>
    </row>
    <row r="5964" spans="1:36" x14ac:dyDescent="0.2">
      <c r="A5964" s="4" t="s">
        <v>726</v>
      </c>
      <c r="B5964" s="4" t="s">
        <v>727</v>
      </c>
      <c r="C5964" s="4" t="s">
        <v>728</v>
      </c>
      <c r="D5964" s="4" t="s">
        <v>729</v>
      </c>
      <c r="I5964" s="2">
        <v>46087.46669854167</v>
      </c>
      <c r="J5964" s="4" t="s">
        <v>45</v>
      </c>
      <c r="AB5964" s="4" t="s">
        <v>1073</v>
      </c>
      <c r="AC5964" s="4" t="s">
        <v>1074</v>
      </c>
      <c r="AD5964" s="4"/>
      <c r="AE5964" s="4" t="s">
        <v>733</v>
      </c>
      <c r="AH5964" s="4">
        <v>0</v>
      </c>
      <c r="AI5964" s="4" t="s">
        <v>1071</v>
      </c>
      <c r="AJ5964" s="4" t="s">
        <v>1072</v>
      </c>
    </row>
    <row r="5965" spans="1:36" x14ac:dyDescent="0.2">
      <c r="A5965" s="4" t="s">
        <v>726</v>
      </c>
      <c r="B5965" s="4" t="s">
        <v>727</v>
      </c>
      <c r="C5965" s="4" t="s">
        <v>728</v>
      </c>
      <c r="D5965" s="4" t="s">
        <v>729</v>
      </c>
      <c r="I5965" s="2">
        <v>46087.46669854167</v>
      </c>
      <c r="J5965" s="4" t="s">
        <v>45</v>
      </c>
      <c r="AB5965" s="4" t="s">
        <v>1075</v>
      </c>
      <c r="AC5965" s="4" t="s">
        <v>1076</v>
      </c>
      <c r="AD5965" s="4"/>
      <c r="AE5965" s="4" t="s">
        <v>733</v>
      </c>
      <c r="AH5965" s="4">
        <v>0.97099998463005144</v>
      </c>
      <c r="AI5965" s="4" t="s">
        <v>1071</v>
      </c>
      <c r="AJ5965" s="4" t="s">
        <v>1072</v>
      </c>
    </row>
    <row r="5966" spans="1:36" x14ac:dyDescent="0.2">
      <c r="A5966" s="4" t="s">
        <v>726</v>
      </c>
      <c r="B5966" s="4" t="s">
        <v>727</v>
      </c>
      <c r="C5966" s="4" t="s">
        <v>728</v>
      </c>
      <c r="D5966" s="4" t="s">
        <v>729</v>
      </c>
      <c r="I5966" s="2">
        <v>46087.466701527781</v>
      </c>
      <c r="J5966" s="4" t="s">
        <v>45</v>
      </c>
      <c r="AB5966" s="4" t="s">
        <v>905</v>
      </c>
      <c r="AC5966" s="4" t="s">
        <v>906</v>
      </c>
      <c r="AD5966" s="4"/>
      <c r="AE5966" s="4" t="s">
        <v>733</v>
      </c>
      <c r="AH5966" s="4">
        <v>52</v>
      </c>
      <c r="AI5966" s="4" t="s">
        <v>6</v>
      </c>
      <c r="AJ5966" s="4" t="s">
        <v>907</v>
      </c>
    </row>
    <row r="5967" spans="1:36" x14ac:dyDescent="0.2">
      <c r="A5967" s="4" t="s">
        <v>726</v>
      </c>
      <c r="B5967" s="4" t="s">
        <v>727</v>
      </c>
      <c r="C5967" s="4" t="s">
        <v>728</v>
      </c>
      <c r="D5967" s="4" t="s">
        <v>729</v>
      </c>
      <c r="I5967" s="2">
        <v>46087.466712511574</v>
      </c>
      <c r="J5967" s="4" t="s">
        <v>45</v>
      </c>
      <c r="AB5967" s="4" t="s">
        <v>1073</v>
      </c>
      <c r="AC5967" s="4" t="s">
        <v>1074</v>
      </c>
      <c r="AD5967" s="4"/>
      <c r="AE5967" s="4" t="s">
        <v>733</v>
      </c>
      <c r="AH5967" s="4">
        <v>0.24299999488284851</v>
      </c>
      <c r="AI5967" s="4" t="s">
        <v>1071</v>
      </c>
      <c r="AJ5967" s="4" t="s">
        <v>1072</v>
      </c>
    </row>
    <row r="5968" spans="1:36" x14ac:dyDescent="0.2">
      <c r="A5968" s="4" t="s">
        <v>726</v>
      </c>
      <c r="B5968" s="4" t="s">
        <v>727</v>
      </c>
      <c r="C5968" s="4" t="s">
        <v>728</v>
      </c>
      <c r="D5968" s="4" t="s">
        <v>729</v>
      </c>
      <c r="I5968" s="2">
        <v>46087.466712511574</v>
      </c>
      <c r="J5968" s="4" t="s">
        <v>45</v>
      </c>
      <c r="AB5968" s="4" t="s">
        <v>1075</v>
      </c>
      <c r="AC5968" s="4" t="s">
        <v>1076</v>
      </c>
      <c r="AD5968" s="4"/>
      <c r="AE5968" s="4" t="s">
        <v>733</v>
      </c>
      <c r="AH5968" s="4">
        <v>0.95999999992663532</v>
      </c>
      <c r="AI5968" s="4" t="s">
        <v>1071</v>
      </c>
      <c r="AJ5968" s="4" t="s">
        <v>1072</v>
      </c>
    </row>
    <row r="5969" spans="1:37" x14ac:dyDescent="0.2">
      <c r="A5969" s="4" t="s">
        <v>726</v>
      </c>
      <c r="B5969" s="4" t="s">
        <v>727</v>
      </c>
      <c r="C5969" s="4" t="s">
        <v>728</v>
      </c>
      <c r="D5969" s="4" t="s">
        <v>729</v>
      </c>
      <c r="I5969" s="2">
        <v>46087.46671296296</v>
      </c>
      <c r="J5969" s="4" t="s">
        <v>44</v>
      </c>
      <c r="K5969" s="4">
        <v>46</v>
      </c>
      <c r="L5969" s="4">
        <v>-84.302239999999998</v>
      </c>
      <c r="M5969" s="4">
        <v>9.9660899999999994</v>
      </c>
      <c r="N5969" s="4" t="s">
        <v>928</v>
      </c>
      <c r="O5969" s="4" t="b">
        <v>1</v>
      </c>
      <c r="P5969" s="4" t="b">
        <v>0</v>
      </c>
      <c r="Q5969" s="4" t="b">
        <v>0</v>
      </c>
      <c r="R5969" s="4" t="b">
        <v>0</v>
      </c>
      <c r="S5969" s="4" t="b">
        <v>0</v>
      </c>
      <c r="T5969" s="4" t="b">
        <v>0</v>
      </c>
      <c r="U5969" s="4" t="b">
        <v>0</v>
      </c>
      <c r="V5969" s="4" t="b">
        <v>0</v>
      </c>
      <c r="W5969" s="4" t="b">
        <v>0</v>
      </c>
      <c r="X5969" s="4" t="b">
        <v>1</v>
      </c>
      <c r="Y5969" s="4" t="b">
        <v>1</v>
      </c>
    </row>
    <row r="5970" spans="1:37" x14ac:dyDescent="0.2">
      <c r="A5970" s="4" t="s">
        <v>726</v>
      </c>
      <c r="B5970" s="4" t="s">
        <v>727</v>
      </c>
      <c r="C5970" s="4" t="s">
        <v>728</v>
      </c>
      <c r="D5970" s="4" t="s">
        <v>729</v>
      </c>
      <c r="I5970" s="2">
        <v>46087.466713599541</v>
      </c>
      <c r="J5970" s="4" t="s">
        <v>45</v>
      </c>
      <c r="AB5970" s="4" t="s">
        <v>811</v>
      </c>
      <c r="AC5970" s="4" t="s">
        <v>812</v>
      </c>
      <c r="AD5970" s="4"/>
      <c r="AE5970" s="4" t="s">
        <v>733</v>
      </c>
      <c r="AH5970" s="4">
        <v>-42273</v>
      </c>
      <c r="AI5970" s="4" t="s">
        <v>813</v>
      </c>
      <c r="AJ5970" s="4" t="s">
        <v>814</v>
      </c>
    </row>
    <row r="5971" spans="1:37" x14ac:dyDescent="0.2">
      <c r="A5971" s="4" t="s">
        <v>726</v>
      </c>
      <c r="B5971" s="4" t="s">
        <v>727</v>
      </c>
      <c r="C5971" s="4" t="s">
        <v>728</v>
      </c>
      <c r="D5971" s="4" t="s">
        <v>729</v>
      </c>
      <c r="I5971" s="2">
        <v>46087.466724537036</v>
      </c>
      <c r="J5971" s="4" t="s">
        <v>737</v>
      </c>
      <c r="N5971" s="4" t="s">
        <v>970</v>
      </c>
      <c r="AK5971" s="4" t="s">
        <v>1321</v>
      </c>
    </row>
    <row r="5972" spans="1:37" x14ac:dyDescent="0.2">
      <c r="A5972" s="4" t="s">
        <v>726</v>
      </c>
      <c r="B5972" s="4" t="s">
        <v>727</v>
      </c>
      <c r="C5972" s="4" t="s">
        <v>728</v>
      </c>
      <c r="D5972" s="4" t="s">
        <v>729</v>
      </c>
      <c r="I5972" s="2">
        <v>46087.466730011576</v>
      </c>
      <c r="J5972" s="4" t="s">
        <v>45</v>
      </c>
      <c r="AB5972" s="4" t="s">
        <v>1069</v>
      </c>
      <c r="AC5972" s="4" t="s">
        <v>1070</v>
      </c>
      <c r="AD5972" s="4"/>
      <c r="AE5972" s="4" t="s">
        <v>733</v>
      </c>
      <c r="AH5972" s="4">
        <v>0</v>
      </c>
      <c r="AI5972" s="4" t="s">
        <v>1071</v>
      </c>
      <c r="AJ5972" s="4" t="s">
        <v>1072</v>
      </c>
    </row>
    <row r="5973" spans="1:37" x14ac:dyDescent="0.2">
      <c r="A5973" s="4" t="s">
        <v>726</v>
      </c>
      <c r="B5973" s="4" t="s">
        <v>727</v>
      </c>
      <c r="C5973" s="4" t="s">
        <v>728</v>
      </c>
      <c r="D5973" s="4" t="s">
        <v>729</v>
      </c>
      <c r="I5973" s="2">
        <v>46087.466730011576</v>
      </c>
      <c r="J5973" s="4" t="s">
        <v>45</v>
      </c>
      <c r="AB5973" s="4" t="s">
        <v>1073</v>
      </c>
      <c r="AC5973" s="4" t="s">
        <v>1074</v>
      </c>
      <c r="AD5973" s="4"/>
      <c r="AE5973" s="4" t="s">
        <v>733</v>
      </c>
      <c r="AH5973" s="4">
        <v>0</v>
      </c>
      <c r="AI5973" s="4" t="s">
        <v>1071</v>
      </c>
      <c r="AJ5973" s="4" t="s">
        <v>1072</v>
      </c>
    </row>
    <row r="5974" spans="1:37" x14ac:dyDescent="0.2">
      <c r="A5974" s="4" t="s">
        <v>726</v>
      </c>
      <c r="B5974" s="4" t="s">
        <v>727</v>
      </c>
      <c r="C5974" s="4" t="s">
        <v>728</v>
      </c>
      <c r="D5974" s="4" t="s">
        <v>729</v>
      </c>
      <c r="I5974" s="2">
        <v>46087.466730011576</v>
      </c>
      <c r="J5974" s="4" t="s">
        <v>45</v>
      </c>
      <c r="AB5974" s="4" t="s">
        <v>1075</v>
      </c>
      <c r="AC5974" s="4" t="s">
        <v>1076</v>
      </c>
      <c r="AD5974" s="4"/>
      <c r="AE5974" s="4" t="s">
        <v>733</v>
      </c>
      <c r="AH5974" s="4">
        <v>0.97999999992510689</v>
      </c>
      <c r="AI5974" s="4" t="s">
        <v>1071</v>
      </c>
      <c r="AJ5974" s="4" t="s">
        <v>1072</v>
      </c>
    </row>
    <row r="5975" spans="1:37" x14ac:dyDescent="0.2">
      <c r="A5975" s="4" t="s">
        <v>726</v>
      </c>
      <c r="B5975" s="4" t="s">
        <v>727</v>
      </c>
      <c r="C5975" s="4" t="s">
        <v>728</v>
      </c>
      <c r="D5975" s="4" t="s">
        <v>729</v>
      </c>
      <c r="I5975" s="2">
        <v>46087.466736111113</v>
      </c>
      <c r="J5975" s="4" t="s">
        <v>44</v>
      </c>
      <c r="K5975" s="4">
        <v>20</v>
      </c>
      <c r="L5975" s="4">
        <v>-84.302090000000007</v>
      </c>
      <c r="M5975" s="4">
        <v>9.9660899999999994</v>
      </c>
      <c r="N5975" s="4" t="s">
        <v>928</v>
      </c>
      <c r="O5975" s="4" t="b">
        <v>1</v>
      </c>
      <c r="P5975" s="4" t="b">
        <v>0</v>
      </c>
      <c r="Q5975" s="4" t="b">
        <v>0</v>
      </c>
      <c r="R5975" s="4" t="b">
        <v>0</v>
      </c>
      <c r="S5975" s="4" t="b">
        <v>0</v>
      </c>
      <c r="T5975" s="4" t="b">
        <v>0</v>
      </c>
      <c r="U5975" s="4" t="b">
        <v>0</v>
      </c>
      <c r="V5975" s="4" t="b">
        <v>0</v>
      </c>
      <c r="W5975" s="4" t="b">
        <v>0</v>
      </c>
      <c r="X5975" s="4" t="b">
        <v>1</v>
      </c>
      <c r="Y5975" s="4" t="b">
        <v>1</v>
      </c>
    </row>
    <row r="5976" spans="1:37" x14ac:dyDescent="0.2">
      <c r="A5976" s="4" t="s">
        <v>726</v>
      </c>
      <c r="B5976" s="4" t="s">
        <v>727</v>
      </c>
      <c r="C5976" s="4" t="s">
        <v>728</v>
      </c>
      <c r="D5976" s="4" t="s">
        <v>729</v>
      </c>
      <c r="I5976" s="2">
        <v>46087.466736111113</v>
      </c>
      <c r="J5976" s="4" t="s">
        <v>737</v>
      </c>
      <c r="N5976" s="4" t="s">
        <v>970</v>
      </c>
      <c r="AK5976" s="4" t="s">
        <v>1322</v>
      </c>
    </row>
    <row r="5977" spans="1:37" x14ac:dyDescent="0.2">
      <c r="A5977" s="4" t="s">
        <v>726</v>
      </c>
      <c r="B5977" s="4" t="s">
        <v>727</v>
      </c>
      <c r="C5977" s="4" t="s">
        <v>728</v>
      </c>
      <c r="D5977" s="4" t="s">
        <v>729</v>
      </c>
      <c r="I5977" s="2">
        <v>46087.466736516202</v>
      </c>
      <c r="J5977" s="4" t="s">
        <v>45</v>
      </c>
      <c r="AB5977" s="4" t="s">
        <v>905</v>
      </c>
      <c r="AC5977" s="4" t="s">
        <v>906</v>
      </c>
      <c r="AD5977" s="4"/>
      <c r="AE5977" s="4" t="s">
        <v>733</v>
      </c>
      <c r="AH5977" s="4">
        <v>18</v>
      </c>
      <c r="AI5977" s="4" t="s">
        <v>6</v>
      </c>
      <c r="AJ5977" s="4" t="s">
        <v>907</v>
      </c>
    </row>
    <row r="5978" spans="1:37" x14ac:dyDescent="0.2">
      <c r="A5978" s="4" t="s">
        <v>726</v>
      </c>
      <c r="B5978" s="4" t="s">
        <v>727</v>
      </c>
      <c r="C5978" s="4" t="s">
        <v>728</v>
      </c>
      <c r="D5978" s="4" t="s">
        <v>729</v>
      </c>
      <c r="I5978" s="2">
        <v>46087.466736840281</v>
      </c>
      <c r="J5978" s="4" t="s">
        <v>45</v>
      </c>
      <c r="AB5978" s="4" t="s">
        <v>811</v>
      </c>
      <c r="AC5978" s="4" t="s">
        <v>812</v>
      </c>
      <c r="AD5978" s="4"/>
      <c r="AE5978" s="4" t="s">
        <v>733</v>
      </c>
      <c r="AH5978" s="4">
        <v>-1521</v>
      </c>
      <c r="AI5978" s="4" t="s">
        <v>813</v>
      </c>
      <c r="AJ5978" s="4" t="s">
        <v>814</v>
      </c>
    </row>
    <row r="5979" spans="1:37" x14ac:dyDescent="0.2">
      <c r="A5979" s="4" t="s">
        <v>726</v>
      </c>
      <c r="B5979" s="4" t="s">
        <v>727</v>
      </c>
      <c r="C5979" s="4" t="s">
        <v>728</v>
      </c>
      <c r="D5979" s="4" t="s">
        <v>729</v>
      </c>
      <c r="I5979" s="2">
        <v>46087.46675925926</v>
      </c>
      <c r="J5979" s="4" t="s">
        <v>44</v>
      </c>
      <c r="K5979" s="4">
        <v>14</v>
      </c>
      <c r="L5979" s="4">
        <v>-84.302009999999996</v>
      </c>
      <c r="M5979" s="4">
        <v>9.9661000000000008</v>
      </c>
      <c r="N5979" s="4" t="s">
        <v>928</v>
      </c>
      <c r="O5979" s="4" t="b">
        <v>1</v>
      </c>
      <c r="P5979" s="4" t="b">
        <v>0</v>
      </c>
      <c r="Q5979" s="4" t="b">
        <v>0</v>
      </c>
      <c r="R5979" s="4" t="b">
        <v>0</v>
      </c>
      <c r="S5979" s="4" t="b">
        <v>0</v>
      </c>
      <c r="T5979" s="4" t="b">
        <v>0</v>
      </c>
      <c r="U5979" s="4" t="b">
        <v>0</v>
      </c>
      <c r="V5979" s="4" t="b">
        <v>0</v>
      </c>
      <c r="W5979" s="4" t="b">
        <v>0</v>
      </c>
      <c r="X5979" s="4" t="b">
        <v>1</v>
      </c>
      <c r="Y5979" s="4" t="b">
        <v>1</v>
      </c>
    </row>
    <row r="5980" spans="1:37" x14ac:dyDescent="0.2">
      <c r="A5980" s="4" t="s">
        <v>726</v>
      </c>
      <c r="B5980" s="4" t="s">
        <v>727</v>
      </c>
      <c r="C5980" s="4" t="s">
        <v>728</v>
      </c>
      <c r="D5980" s="4" t="s">
        <v>729</v>
      </c>
      <c r="I5980" s="2">
        <v>46087.466793981483</v>
      </c>
      <c r="J5980" s="4" t="s">
        <v>44</v>
      </c>
      <c r="K5980" s="4">
        <v>14</v>
      </c>
      <c r="L5980" s="4">
        <v>-84.301910000000007</v>
      </c>
      <c r="M5980" s="4">
        <v>9.9661000000000008</v>
      </c>
      <c r="N5980" s="4" t="s">
        <v>928</v>
      </c>
      <c r="O5980" s="4" t="b">
        <v>1</v>
      </c>
      <c r="P5980" s="4" t="b">
        <v>0</v>
      </c>
      <c r="Q5980" s="4" t="b">
        <v>0</v>
      </c>
      <c r="R5980" s="4" t="b">
        <v>0</v>
      </c>
      <c r="S5980" s="4" t="b">
        <v>0</v>
      </c>
      <c r="T5980" s="4" t="b">
        <v>0</v>
      </c>
      <c r="U5980" s="4" t="b">
        <v>0</v>
      </c>
      <c r="V5980" s="4" t="b">
        <v>0</v>
      </c>
      <c r="W5980" s="4" t="b">
        <v>0</v>
      </c>
      <c r="X5980" s="4" t="b">
        <v>1</v>
      </c>
      <c r="Y5980" s="4" t="b">
        <v>1</v>
      </c>
    </row>
    <row r="5981" spans="1:37" x14ac:dyDescent="0.2">
      <c r="A5981" s="4" t="s">
        <v>726</v>
      </c>
      <c r="B5981" s="4" t="s">
        <v>727</v>
      </c>
      <c r="C5981" s="4" t="s">
        <v>728</v>
      </c>
      <c r="D5981" s="4" t="s">
        <v>729</v>
      </c>
      <c r="I5981" s="2">
        <v>46087.466840277775</v>
      </c>
      <c r="J5981" s="4" t="s">
        <v>44</v>
      </c>
      <c r="K5981" s="4">
        <v>10</v>
      </c>
      <c r="L5981" s="4">
        <v>-84.3018</v>
      </c>
      <c r="M5981" s="4">
        <v>9.9661000000000008</v>
      </c>
      <c r="N5981" s="4" t="s">
        <v>930</v>
      </c>
      <c r="O5981" s="4" t="b">
        <v>1</v>
      </c>
      <c r="P5981" s="4" t="b">
        <v>0</v>
      </c>
      <c r="Q5981" s="4" t="b">
        <v>0</v>
      </c>
      <c r="R5981" s="4" t="b">
        <v>0</v>
      </c>
      <c r="S5981" s="4" t="b">
        <v>0</v>
      </c>
      <c r="T5981" s="4" t="b">
        <v>0</v>
      </c>
      <c r="U5981" s="4" t="b">
        <v>0</v>
      </c>
      <c r="V5981" s="4" t="b">
        <v>0</v>
      </c>
      <c r="W5981" s="4" t="b">
        <v>0</v>
      </c>
      <c r="X5981" s="4" t="b">
        <v>1</v>
      </c>
      <c r="Y5981" s="4" t="b">
        <v>1</v>
      </c>
    </row>
    <row r="5982" spans="1:37" x14ac:dyDescent="0.2">
      <c r="A5982" s="4" t="s">
        <v>726</v>
      </c>
      <c r="B5982" s="4" t="s">
        <v>727</v>
      </c>
      <c r="C5982" s="4" t="s">
        <v>728</v>
      </c>
      <c r="D5982" s="4" t="s">
        <v>729</v>
      </c>
      <c r="I5982" s="2">
        <v>46087.466851990743</v>
      </c>
      <c r="J5982" s="4" t="s">
        <v>45</v>
      </c>
      <c r="AB5982" s="4" t="s">
        <v>905</v>
      </c>
      <c r="AC5982" s="4" t="s">
        <v>906</v>
      </c>
      <c r="AD5982" s="4"/>
      <c r="AE5982" s="4" t="s">
        <v>733</v>
      </c>
      <c r="AH5982" s="4">
        <v>11</v>
      </c>
      <c r="AI5982" s="4" t="s">
        <v>6</v>
      </c>
      <c r="AJ5982" s="4" t="s">
        <v>907</v>
      </c>
    </row>
    <row r="5983" spans="1:37" x14ac:dyDescent="0.2">
      <c r="A5983" s="4" t="s">
        <v>726</v>
      </c>
      <c r="B5983" s="4" t="s">
        <v>727</v>
      </c>
      <c r="C5983" s="4" t="s">
        <v>728</v>
      </c>
      <c r="D5983" s="4" t="s">
        <v>729</v>
      </c>
      <c r="I5983" s="2">
        <v>46087.466944444444</v>
      </c>
      <c r="J5983" s="4" t="s">
        <v>44</v>
      </c>
      <c r="K5983" s="4">
        <v>18</v>
      </c>
      <c r="L5983" s="4">
        <v>-84.301469999999995</v>
      </c>
      <c r="M5983" s="4">
        <v>9.9661000000000008</v>
      </c>
      <c r="N5983" s="4" t="s">
        <v>930</v>
      </c>
      <c r="O5983" s="4" t="b">
        <v>1</v>
      </c>
      <c r="P5983" s="4" t="b">
        <v>0</v>
      </c>
      <c r="Q5983" s="4" t="b">
        <v>0</v>
      </c>
      <c r="R5983" s="4" t="b">
        <v>0</v>
      </c>
      <c r="S5983" s="4" t="b">
        <v>0</v>
      </c>
      <c r="T5983" s="4" t="b">
        <v>0</v>
      </c>
      <c r="U5983" s="4" t="b">
        <v>0</v>
      </c>
      <c r="V5983" s="4" t="b">
        <v>0</v>
      </c>
      <c r="W5983" s="4" t="b">
        <v>0</v>
      </c>
      <c r="X5983" s="4" t="b">
        <v>1</v>
      </c>
      <c r="Y5983" s="4" t="b">
        <v>1</v>
      </c>
    </row>
    <row r="5984" spans="1:37" x14ac:dyDescent="0.2">
      <c r="A5984" s="4" t="s">
        <v>726</v>
      </c>
      <c r="B5984" s="4" t="s">
        <v>727</v>
      </c>
      <c r="C5984" s="4" t="s">
        <v>728</v>
      </c>
      <c r="D5984" s="4" t="s">
        <v>729</v>
      </c>
      <c r="I5984" s="2">
        <v>46087.466944537038</v>
      </c>
      <c r="J5984" s="4" t="s">
        <v>45</v>
      </c>
      <c r="AB5984" s="4" t="s">
        <v>905</v>
      </c>
      <c r="AC5984" s="4" t="s">
        <v>906</v>
      </c>
      <c r="AD5984" s="4"/>
      <c r="AE5984" s="4" t="s">
        <v>733</v>
      </c>
      <c r="AH5984" s="4">
        <v>19</v>
      </c>
      <c r="AI5984" s="4" t="s">
        <v>6</v>
      </c>
      <c r="AJ5984" s="4" t="s">
        <v>907</v>
      </c>
    </row>
    <row r="5985" spans="1:36" x14ac:dyDescent="0.2">
      <c r="A5985" s="4" t="s">
        <v>726</v>
      </c>
      <c r="B5985" s="4" t="s">
        <v>727</v>
      </c>
      <c r="C5985" s="4" t="s">
        <v>728</v>
      </c>
      <c r="D5985" s="4" t="s">
        <v>729</v>
      </c>
      <c r="I5985" s="2">
        <v>46087.467002314814</v>
      </c>
      <c r="J5985" s="4" t="s">
        <v>44</v>
      </c>
      <c r="K5985" s="4">
        <v>15</v>
      </c>
      <c r="L5985" s="4">
        <v>-84.301249999999996</v>
      </c>
      <c r="M5985" s="4">
        <v>9.9661100000000005</v>
      </c>
      <c r="N5985" s="4" t="s">
        <v>930</v>
      </c>
      <c r="O5985" s="4" t="b">
        <v>1</v>
      </c>
      <c r="P5985" s="4" t="b">
        <v>0</v>
      </c>
      <c r="Q5985" s="4" t="b">
        <v>0</v>
      </c>
      <c r="R5985" s="4" t="b">
        <v>0</v>
      </c>
      <c r="S5985" s="4" t="b">
        <v>0</v>
      </c>
      <c r="T5985" s="4" t="b">
        <v>0</v>
      </c>
      <c r="U5985" s="4" t="b">
        <v>0</v>
      </c>
      <c r="V5985" s="4" t="b">
        <v>0</v>
      </c>
      <c r="W5985" s="4" t="b">
        <v>0</v>
      </c>
      <c r="X5985" s="4" t="b">
        <v>1</v>
      </c>
      <c r="Y5985" s="4" t="b">
        <v>1</v>
      </c>
    </row>
    <row r="5986" spans="1:36" x14ac:dyDescent="0.2">
      <c r="A5986" s="4" t="s">
        <v>726</v>
      </c>
      <c r="B5986" s="4" t="s">
        <v>727</v>
      </c>
      <c r="C5986" s="4" t="s">
        <v>728</v>
      </c>
      <c r="D5986" s="4" t="s">
        <v>729</v>
      </c>
      <c r="I5986" s="2">
        <v>46087.467014027781</v>
      </c>
      <c r="J5986" s="4" t="s">
        <v>45</v>
      </c>
      <c r="AB5986" s="4" t="s">
        <v>905</v>
      </c>
      <c r="AC5986" s="4" t="s">
        <v>906</v>
      </c>
      <c r="AD5986" s="4"/>
      <c r="AE5986" s="4" t="s">
        <v>733</v>
      </c>
      <c r="AH5986" s="4">
        <v>16</v>
      </c>
      <c r="AI5986" s="4" t="s">
        <v>6</v>
      </c>
      <c r="AJ5986" s="4" t="s">
        <v>907</v>
      </c>
    </row>
    <row r="5987" spans="1:36" x14ac:dyDescent="0.2">
      <c r="A5987" s="4" t="s">
        <v>726</v>
      </c>
      <c r="B5987" s="4" t="s">
        <v>727</v>
      </c>
      <c r="C5987" s="4" t="s">
        <v>728</v>
      </c>
      <c r="D5987" s="4" t="s">
        <v>729</v>
      </c>
      <c r="I5987" s="2">
        <v>46087.467075381945</v>
      </c>
      <c r="J5987" s="4" t="s">
        <v>45</v>
      </c>
      <c r="AB5987" s="4" t="s">
        <v>772</v>
      </c>
      <c r="AC5987" s="4" t="s">
        <v>773</v>
      </c>
      <c r="AD5987" s="4"/>
      <c r="AE5987" s="4" t="s">
        <v>733</v>
      </c>
      <c r="AH5987" s="4">
        <v>16048</v>
      </c>
      <c r="AI5987" s="4" t="s">
        <v>774</v>
      </c>
      <c r="AJ5987" s="4" t="s">
        <v>775</v>
      </c>
    </row>
    <row r="5988" spans="1:36" x14ac:dyDescent="0.2">
      <c r="A5988" s="4" t="s">
        <v>726</v>
      </c>
      <c r="B5988" s="4" t="s">
        <v>727</v>
      </c>
      <c r="C5988" s="4" t="s">
        <v>728</v>
      </c>
      <c r="D5988" s="4" t="s">
        <v>729</v>
      </c>
      <c r="I5988" s="2">
        <v>46087.467075381945</v>
      </c>
      <c r="J5988" s="4" t="s">
        <v>45</v>
      </c>
      <c r="AB5988" s="4" t="s">
        <v>776</v>
      </c>
      <c r="AC5988" s="4" t="s">
        <v>777</v>
      </c>
      <c r="AD5988" s="4"/>
      <c r="AE5988" s="4" t="s">
        <v>733</v>
      </c>
      <c r="AH5988" s="4">
        <v>16048</v>
      </c>
      <c r="AI5988" s="4" t="s">
        <v>774</v>
      </c>
      <c r="AJ5988" s="4" t="s">
        <v>775</v>
      </c>
    </row>
    <row r="5989" spans="1:36" x14ac:dyDescent="0.2">
      <c r="A5989" s="4" t="s">
        <v>726</v>
      </c>
      <c r="B5989" s="4" t="s">
        <v>727</v>
      </c>
      <c r="C5989" s="4" t="s">
        <v>728</v>
      </c>
      <c r="D5989" s="4" t="s">
        <v>729</v>
      </c>
      <c r="I5989" s="2">
        <v>46087.467083333337</v>
      </c>
      <c r="J5989" s="4" t="s">
        <v>44</v>
      </c>
      <c r="K5989" s="4">
        <v>22</v>
      </c>
      <c r="L5989" s="4">
        <v>-84.300920000000005</v>
      </c>
      <c r="M5989" s="4">
        <v>9.9661000000000008</v>
      </c>
      <c r="N5989" s="4" t="s">
        <v>930</v>
      </c>
      <c r="O5989" s="4" t="b">
        <v>1</v>
      </c>
      <c r="P5989" s="4" t="b">
        <v>0</v>
      </c>
      <c r="Q5989" s="4" t="b">
        <v>0</v>
      </c>
      <c r="R5989" s="4" t="b">
        <v>0</v>
      </c>
      <c r="S5989" s="4" t="b">
        <v>0</v>
      </c>
      <c r="T5989" s="4" t="b">
        <v>0</v>
      </c>
      <c r="U5989" s="4" t="b">
        <v>0</v>
      </c>
      <c r="V5989" s="4" t="b">
        <v>0</v>
      </c>
      <c r="W5989" s="4" t="b">
        <v>0</v>
      </c>
      <c r="X5989" s="4" t="b">
        <v>1</v>
      </c>
      <c r="Y5989" s="4" t="b">
        <v>1</v>
      </c>
    </row>
    <row r="5990" spans="1:36" x14ac:dyDescent="0.2">
      <c r="A5990" s="4" t="s">
        <v>726</v>
      </c>
      <c r="B5990" s="4" t="s">
        <v>727</v>
      </c>
      <c r="C5990" s="4" t="s">
        <v>728</v>
      </c>
      <c r="D5990" s="4" t="s">
        <v>729</v>
      </c>
      <c r="I5990" s="2">
        <v>46087.46708347222</v>
      </c>
      <c r="J5990" s="4" t="s">
        <v>45</v>
      </c>
      <c r="AB5990" s="4" t="s">
        <v>905</v>
      </c>
      <c r="AC5990" s="4" t="s">
        <v>906</v>
      </c>
      <c r="AD5990" s="4"/>
      <c r="AE5990" s="4" t="s">
        <v>733</v>
      </c>
      <c r="AH5990" s="4">
        <v>23</v>
      </c>
      <c r="AI5990" s="4" t="s">
        <v>6</v>
      </c>
      <c r="AJ5990" s="4" t="s">
        <v>907</v>
      </c>
    </row>
    <row r="5991" spans="1:36" x14ac:dyDescent="0.2">
      <c r="A5991" s="4" t="s">
        <v>726</v>
      </c>
      <c r="B5991" s="4" t="s">
        <v>727</v>
      </c>
      <c r="C5991" s="4" t="s">
        <v>728</v>
      </c>
      <c r="D5991" s="4" t="s">
        <v>729</v>
      </c>
      <c r="I5991" s="2">
        <v>46087.467129629629</v>
      </c>
      <c r="J5991" s="4" t="s">
        <v>44</v>
      </c>
      <c r="K5991" s="4">
        <v>20</v>
      </c>
      <c r="L5991" s="4">
        <v>-84.300719999999998</v>
      </c>
      <c r="M5991" s="4">
        <v>9.9660899999999994</v>
      </c>
      <c r="N5991" s="4" t="s">
        <v>947</v>
      </c>
      <c r="O5991" s="4" t="b">
        <v>1</v>
      </c>
      <c r="P5991" s="4" t="b">
        <v>0</v>
      </c>
      <c r="Q5991" s="4" t="b">
        <v>0</v>
      </c>
      <c r="R5991" s="4" t="b">
        <v>0</v>
      </c>
      <c r="S5991" s="4" t="b">
        <v>0</v>
      </c>
      <c r="T5991" s="4" t="b">
        <v>0</v>
      </c>
      <c r="U5991" s="4" t="b">
        <v>0</v>
      </c>
      <c r="V5991" s="4" t="b">
        <v>0</v>
      </c>
      <c r="W5991" s="4" t="b">
        <v>0</v>
      </c>
      <c r="X5991" s="4" t="b">
        <v>1</v>
      </c>
      <c r="Y5991" s="4" t="b">
        <v>1</v>
      </c>
    </row>
    <row r="5992" spans="1:36" x14ac:dyDescent="0.2">
      <c r="A5992" s="4" t="s">
        <v>726</v>
      </c>
      <c r="B5992" s="4" t="s">
        <v>727</v>
      </c>
      <c r="C5992" s="4" t="s">
        <v>728</v>
      </c>
      <c r="D5992" s="4" t="s">
        <v>729</v>
      </c>
      <c r="I5992" s="2">
        <v>46087.467164444446</v>
      </c>
      <c r="J5992" s="4" t="s">
        <v>45</v>
      </c>
      <c r="AB5992" s="4" t="s">
        <v>905</v>
      </c>
      <c r="AC5992" s="4" t="s">
        <v>906</v>
      </c>
      <c r="AD5992" s="4"/>
      <c r="AE5992" s="4" t="s">
        <v>733</v>
      </c>
      <c r="AH5992" s="4">
        <v>19</v>
      </c>
      <c r="AI5992" s="4" t="s">
        <v>6</v>
      </c>
      <c r="AJ5992" s="4" t="s">
        <v>907</v>
      </c>
    </row>
    <row r="5993" spans="1:36" x14ac:dyDescent="0.2">
      <c r="A5993" s="4" t="s">
        <v>726</v>
      </c>
      <c r="B5993" s="4" t="s">
        <v>727</v>
      </c>
      <c r="C5993" s="4" t="s">
        <v>728</v>
      </c>
      <c r="D5993" s="4" t="s">
        <v>729</v>
      </c>
      <c r="I5993" s="2">
        <v>46087.467245370368</v>
      </c>
      <c r="J5993" s="4" t="s">
        <v>44</v>
      </c>
      <c r="K5993" s="4">
        <v>24</v>
      </c>
      <c r="L5993" s="4">
        <v>-84.300190000000001</v>
      </c>
      <c r="M5993" s="4">
        <v>9.9660399999999996</v>
      </c>
      <c r="N5993" s="4" t="s">
        <v>928</v>
      </c>
      <c r="O5993" s="4" t="b">
        <v>1</v>
      </c>
      <c r="P5993" s="4" t="b">
        <v>0</v>
      </c>
      <c r="Q5993" s="4" t="b">
        <v>0</v>
      </c>
      <c r="R5993" s="4" t="b">
        <v>0</v>
      </c>
      <c r="S5993" s="4" t="b">
        <v>0</v>
      </c>
      <c r="T5993" s="4" t="b">
        <v>0</v>
      </c>
      <c r="U5993" s="4" t="b">
        <v>0</v>
      </c>
      <c r="V5993" s="4" t="b">
        <v>0</v>
      </c>
      <c r="W5993" s="4" t="b">
        <v>0</v>
      </c>
      <c r="X5993" s="4" t="b">
        <v>1</v>
      </c>
      <c r="Y5993" s="4" t="b">
        <v>1</v>
      </c>
    </row>
    <row r="5994" spans="1:36" x14ac:dyDescent="0.2">
      <c r="A5994" s="4" t="s">
        <v>726</v>
      </c>
      <c r="B5994" s="4" t="s">
        <v>727</v>
      </c>
      <c r="C5994" s="4" t="s">
        <v>728</v>
      </c>
      <c r="D5994" s="4" t="s">
        <v>729</v>
      </c>
      <c r="I5994" s="2">
        <v>46087.467451076387</v>
      </c>
      <c r="J5994" s="4" t="s">
        <v>45</v>
      </c>
      <c r="AB5994" s="4" t="s">
        <v>797</v>
      </c>
      <c r="AC5994" s="4" t="s">
        <v>798</v>
      </c>
      <c r="AD5994" s="4"/>
      <c r="AE5994" s="4" t="s">
        <v>733</v>
      </c>
      <c r="AH5994" s="4">
        <v>17.559999999999999</v>
      </c>
      <c r="AI5994" s="4" t="s">
        <v>799</v>
      </c>
      <c r="AJ5994" s="4" t="s">
        <v>800</v>
      </c>
    </row>
    <row r="5995" spans="1:36" x14ac:dyDescent="0.2">
      <c r="A5995" s="4" t="s">
        <v>726</v>
      </c>
      <c r="B5995" s="4" t="s">
        <v>727</v>
      </c>
      <c r="C5995" s="4" t="s">
        <v>728</v>
      </c>
      <c r="D5995" s="4" t="s">
        <v>729</v>
      </c>
      <c r="I5995" s="2">
        <v>46087.467476851853</v>
      </c>
      <c r="J5995" s="4" t="s">
        <v>44</v>
      </c>
      <c r="K5995" s="4">
        <v>29</v>
      </c>
      <c r="L5995" s="4">
        <v>-84.298850000000002</v>
      </c>
      <c r="M5995" s="4">
        <v>9.9657900000000001</v>
      </c>
      <c r="N5995" s="4" t="s">
        <v>947</v>
      </c>
      <c r="O5995" s="4" t="b">
        <v>1</v>
      </c>
      <c r="P5995" s="4" t="b">
        <v>0</v>
      </c>
      <c r="Q5995" s="4" t="b">
        <v>0</v>
      </c>
      <c r="R5995" s="4" t="b">
        <v>0</v>
      </c>
      <c r="S5995" s="4" t="b">
        <v>0</v>
      </c>
      <c r="T5995" s="4" t="b">
        <v>0</v>
      </c>
      <c r="U5995" s="4" t="b">
        <v>0</v>
      </c>
      <c r="V5995" s="4" t="b">
        <v>0</v>
      </c>
      <c r="W5995" s="4" t="b">
        <v>0</v>
      </c>
      <c r="X5995" s="4" t="b">
        <v>1</v>
      </c>
      <c r="Y5995" s="4" t="b">
        <v>1</v>
      </c>
    </row>
    <row r="5996" spans="1:36" x14ac:dyDescent="0.2">
      <c r="A5996" s="4" t="s">
        <v>726</v>
      </c>
      <c r="B5996" s="4" t="s">
        <v>727</v>
      </c>
      <c r="C5996" s="4" t="s">
        <v>728</v>
      </c>
      <c r="D5996" s="4" t="s">
        <v>729</v>
      </c>
      <c r="I5996" s="2">
        <v>46087.467486076392</v>
      </c>
      <c r="J5996" s="4" t="s">
        <v>45</v>
      </c>
      <c r="AB5996" s="4" t="s">
        <v>821</v>
      </c>
      <c r="AC5996" s="4" t="s">
        <v>822</v>
      </c>
      <c r="AD5996" s="4"/>
      <c r="AE5996" s="4" t="s">
        <v>733</v>
      </c>
      <c r="AH5996" s="4">
        <v>33</v>
      </c>
      <c r="AI5996" s="4" t="s">
        <v>819</v>
      </c>
      <c r="AJ5996" s="4" t="s">
        <v>820</v>
      </c>
    </row>
    <row r="5997" spans="1:36" x14ac:dyDescent="0.2">
      <c r="A5997" s="4" t="s">
        <v>726</v>
      </c>
      <c r="B5997" s="4" t="s">
        <v>727</v>
      </c>
      <c r="C5997" s="4" t="s">
        <v>728</v>
      </c>
      <c r="D5997" s="4" t="s">
        <v>729</v>
      </c>
      <c r="I5997" s="2">
        <v>46087.467592592591</v>
      </c>
      <c r="J5997" s="4" t="s">
        <v>44</v>
      </c>
      <c r="K5997" s="4">
        <v>31</v>
      </c>
      <c r="L5997" s="4">
        <v>-84.298079999999999</v>
      </c>
      <c r="M5997" s="4">
        <v>9.9655900000000006</v>
      </c>
      <c r="N5997" s="4" t="s">
        <v>930</v>
      </c>
      <c r="O5997" s="4" t="b">
        <v>1</v>
      </c>
      <c r="P5997" s="4" t="b">
        <v>0</v>
      </c>
      <c r="Q5997" s="4" t="b">
        <v>0</v>
      </c>
      <c r="R5997" s="4" t="b">
        <v>0</v>
      </c>
      <c r="S5997" s="4" t="b">
        <v>0</v>
      </c>
      <c r="T5997" s="4" t="b">
        <v>0</v>
      </c>
      <c r="U5997" s="4" t="b">
        <v>0</v>
      </c>
      <c r="V5997" s="4" t="b">
        <v>0</v>
      </c>
      <c r="W5997" s="4" t="b">
        <v>0</v>
      </c>
      <c r="X5997" s="4" t="b">
        <v>1</v>
      </c>
      <c r="Y5997" s="4" t="b">
        <v>1</v>
      </c>
    </row>
    <row r="5998" spans="1:36" x14ac:dyDescent="0.2">
      <c r="A5998" s="4" t="s">
        <v>726</v>
      </c>
      <c r="B5998" s="4" t="s">
        <v>727</v>
      </c>
      <c r="C5998" s="4" t="s">
        <v>728</v>
      </c>
      <c r="D5998" s="4" t="s">
        <v>729</v>
      </c>
      <c r="I5998" s="2">
        <v>46087.467592685185</v>
      </c>
      <c r="J5998" s="4" t="s">
        <v>45</v>
      </c>
      <c r="AB5998" s="4" t="s">
        <v>905</v>
      </c>
      <c r="AC5998" s="4" t="s">
        <v>906</v>
      </c>
      <c r="AD5998" s="4"/>
      <c r="AE5998" s="4" t="s">
        <v>733</v>
      </c>
      <c r="AH5998" s="4">
        <v>33</v>
      </c>
      <c r="AI5998" s="4" t="s">
        <v>6</v>
      </c>
      <c r="AJ5998" s="4" t="s">
        <v>907</v>
      </c>
    </row>
    <row r="5999" spans="1:36" x14ac:dyDescent="0.2">
      <c r="A5999" s="4" t="s">
        <v>726</v>
      </c>
      <c r="B5999" s="4" t="s">
        <v>727</v>
      </c>
      <c r="C5999" s="4" t="s">
        <v>728</v>
      </c>
      <c r="D5999" s="4" t="s">
        <v>729</v>
      </c>
      <c r="I5999" s="2">
        <v>46087.467662037037</v>
      </c>
      <c r="J5999" s="4" t="s">
        <v>44</v>
      </c>
      <c r="K5999" s="4">
        <v>42</v>
      </c>
      <c r="L5999" s="4">
        <v>-84.297539999999998</v>
      </c>
      <c r="M5999" s="4">
        <v>9.9654600000000002</v>
      </c>
      <c r="N5999" s="4" t="s">
        <v>928</v>
      </c>
      <c r="O5999" s="4" t="b">
        <v>1</v>
      </c>
      <c r="P5999" s="4" t="b">
        <v>0</v>
      </c>
      <c r="Q5999" s="4" t="b">
        <v>0</v>
      </c>
      <c r="R5999" s="4" t="b">
        <v>0</v>
      </c>
      <c r="S5999" s="4" t="b">
        <v>0</v>
      </c>
      <c r="T5999" s="4" t="b">
        <v>0</v>
      </c>
      <c r="U5999" s="4" t="b">
        <v>0</v>
      </c>
      <c r="V5999" s="4" t="b">
        <v>0</v>
      </c>
      <c r="W5999" s="4" t="b">
        <v>0</v>
      </c>
      <c r="X5999" s="4" t="b">
        <v>1</v>
      </c>
      <c r="Y5999" s="4" t="b">
        <v>1</v>
      </c>
    </row>
    <row r="6000" spans="1:36" x14ac:dyDescent="0.2">
      <c r="A6000" s="4" t="s">
        <v>726</v>
      </c>
      <c r="B6000" s="4" t="s">
        <v>727</v>
      </c>
      <c r="C6000" s="4" t="s">
        <v>728</v>
      </c>
      <c r="D6000" s="4" t="s">
        <v>729</v>
      </c>
      <c r="I6000" s="2">
        <v>46087.467708425924</v>
      </c>
      <c r="J6000" s="4" t="s">
        <v>45</v>
      </c>
      <c r="AB6000" s="4" t="s">
        <v>905</v>
      </c>
      <c r="AC6000" s="4" t="s">
        <v>906</v>
      </c>
      <c r="AD6000" s="4"/>
      <c r="AE6000" s="4" t="s">
        <v>733</v>
      </c>
      <c r="AH6000" s="4">
        <v>49</v>
      </c>
      <c r="AI6000" s="4" t="s">
        <v>6</v>
      </c>
      <c r="AJ6000" s="4" t="s">
        <v>907</v>
      </c>
    </row>
    <row r="6001" spans="1:36" x14ac:dyDescent="0.2">
      <c r="A6001" s="4" t="s">
        <v>726</v>
      </c>
      <c r="B6001" s="4" t="s">
        <v>727</v>
      </c>
      <c r="C6001" s="4" t="s">
        <v>728</v>
      </c>
      <c r="D6001" s="4" t="s">
        <v>729</v>
      </c>
      <c r="I6001" s="2">
        <v>46087.467719907407</v>
      </c>
      <c r="J6001" s="4" t="s">
        <v>44</v>
      </c>
      <c r="K6001" s="4">
        <v>48</v>
      </c>
      <c r="L6001" s="4">
        <v>-84.296999999999997</v>
      </c>
      <c r="M6001" s="4">
        <v>9.9653100000000006</v>
      </c>
      <c r="N6001" s="4" t="s">
        <v>930</v>
      </c>
      <c r="O6001" s="4" t="b">
        <v>1</v>
      </c>
      <c r="P6001" s="4" t="b">
        <v>0</v>
      </c>
      <c r="Q6001" s="4" t="b">
        <v>0</v>
      </c>
      <c r="R6001" s="4" t="b">
        <v>0</v>
      </c>
      <c r="S6001" s="4" t="b">
        <v>0</v>
      </c>
      <c r="T6001" s="4" t="b">
        <v>0</v>
      </c>
      <c r="U6001" s="4" t="b">
        <v>0</v>
      </c>
      <c r="V6001" s="4" t="b">
        <v>0</v>
      </c>
      <c r="W6001" s="4" t="b">
        <v>0</v>
      </c>
      <c r="X6001" s="4" t="b">
        <v>1</v>
      </c>
      <c r="Y6001" s="4" t="b">
        <v>1</v>
      </c>
    </row>
    <row r="6002" spans="1:36" x14ac:dyDescent="0.2">
      <c r="A6002" s="4" t="s">
        <v>726</v>
      </c>
      <c r="B6002" s="4" t="s">
        <v>727</v>
      </c>
      <c r="C6002" s="4" t="s">
        <v>728</v>
      </c>
      <c r="D6002" s="4" t="s">
        <v>729</v>
      </c>
      <c r="I6002" s="2">
        <v>46087.467743055553</v>
      </c>
      <c r="J6002" s="4" t="s">
        <v>44</v>
      </c>
      <c r="K6002" s="4">
        <v>44</v>
      </c>
      <c r="L6002" s="4">
        <v>-84.296769999999995</v>
      </c>
      <c r="M6002" s="4">
        <v>9.9652499999999993</v>
      </c>
      <c r="N6002" s="4" t="s">
        <v>928</v>
      </c>
      <c r="O6002" s="4" t="b">
        <v>1</v>
      </c>
      <c r="P6002" s="4" t="b">
        <v>0</v>
      </c>
      <c r="Q6002" s="4" t="b">
        <v>0</v>
      </c>
      <c r="R6002" s="4" t="b">
        <v>0</v>
      </c>
      <c r="S6002" s="4" t="b">
        <v>0</v>
      </c>
      <c r="T6002" s="4" t="b">
        <v>0</v>
      </c>
      <c r="U6002" s="4" t="b">
        <v>0</v>
      </c>
      <c r="V6002" s="4" t="b">
        <v>0</v>
      </c>
      <c r="W6002" s="4" t="b">
        <v>0</v>
      </c>
      <c r="X6002" s="4" t="b">
        <v>1</v>
      </c>
      <c r="Y6002" s="4" t="b">
        <v>1</v>
      </c>
    </row>
    <row r="6003" spans="1:36" x14ac:dyDescent="0.2">
      <c r="A6003" s="4" t="s">
        <v>726</v>
      </c>
      <c r="B6003" s="4" t="s">
        <v>727</v>
      </c>
      <c r="C6003" s="4" t="s">
        <v>728</v>
      </c>
      <c r="D6003" s="4" t="s">
        <v>729</v>
      </c>
      <c r="I6003" s="2">
        <v>46087.467789351853</v>
      </c>
      <c r="J6003" s="4" t="s">
        <v>44</v>
      </c>
      <c r="K6003" s="4">
        <v>46</v>
      </c>
      <c r="L6003" s="4">
        <v>-84.296329999999998</v>
      </c>
      <c r="M6003" s="4">
        <v>9.9651399999999999</v>
      </c>
      <c r="N6003" s="4" t="s">
        <v>928</v>
      </c>
      <c r="O6003" s="4" t="b">
        <v>1</v>
      </c>
      <c r="P6003" s="4" t="b">
        <v>0</v>
      </c>
      <c r="Q6003" s="4" t="b">
        <v>0</v>
      </c>
      <c r="R6003" s="4" t="b">
        <v>0</v>
      </c>
      <c r="S6003" s="4" t="b">
        <v>0</v>
      </c>
      <c r="T6003" s="4" t="b">
        <v>0</v>
      </c>
      <c r="U6003" s="4" t="b">
        <v>0</v>
      </c>
      <c r="V6003" s="4" t="b">
        <v>0</v>
      </c>
      <c r="W6003" s="4" t="b">
        <v>0</v>
      </c>
      <c r="X6003" s="4" t="b">
        <v>1</v>
      </c>
      <c r="Y6003" s="4" t="b">
        <v>1</v>
      </c>
    </row>
    <row r="6004" spans="1:36" x14ac:dyDescent="0.2">
      <c r="A6004" s="4" t="s">
        <v>726</v>
      </c>
      <c r="B6004" s="4" t="s">
        <v>727</v>
      </c>
      <c r="C6004" s="4" t="s">
        <v>728</v>
      </c>
      <c r="D6004" s="4" t="s">
        <v>729</v>
      </c>
      <c r="I6004" s="2">
        <v>46087.467812592593</v>
      </c>
      <c r="J6004" s="4" t="s">
        <v>45</v>
      </c>
      <c r="AB6004" s="4" t="s">
        <v>905</v>
      </c>
      <c r="AC6004" s="4" t="s">
        <v>906</v>
      </c>
      <c r="AD6004" s="4"/>
      <c r="AE6004" s="4" t="s">
        <v>733</v>
      </c>
      <c r="AH6004" s="4">
        <v>44</v>
      </c>
      <c r="AI6004" s="4" t="s">
        <v>6</v>
      </c>
      <c r="AJ6004" s="4" t="s">
        <v>907</v>
      </c>
    </row>
    <row r="6005" spans="1:36" x14ac:dyDescent="0.2">
      <c r="A6005" s="4" t="s">
        <v>726</v>
      </c>
      <c r="B6005" s="4" t="s">
        <v>727</v>
      </c>
      <c r="C6005" s="4" t="s">
        <v>728</v>
      </c>
      <c r="D6005" s="4" t="s">
        <v>729</v>
      </c>
      <c r="I6005" s="2">
        <v>46087.467847222222</v>
      </c>
      <c r="J6005" s="4" t="s">
        <v>44</v>
      </c>
      <c r="K6005" s="4">
        <v>44</v>
      </c>
      <c r="L6005" s="4">
        <v>-84.295789999999997</v>
      </c>
      <c r="M6005" s="4">
        <v>9.9649999999999999</v>
      </c>
      <c r="N6005" s="4" t="s">
        <v>930</v>
      </c>
      <c r="O6005" s="4" t="b">
        <v>1</v>
      </c>
      <c r="P6005" s="4" t="b">
        <v>0</v>
      </c>
      <c r="Q6005" s="4" t="b">
        <v>0</v>
      </c>
      <c r="R6005" s="4" t="b">
        <v>0</v>
      </c>
      <c r="S6005" s="4" t="b">
        <v>0</v>
      </c>
      <c r="T6005" s="4" t="b">
        <v>0</v>
      </c>
      <c r="U6005" s="4" t="b">
        <v>0</v>
      </c>
      <c r="V6005" s="4" t="b">
        <v>0</v>
      </c>
      <c r="W6005" s="4" t="b">
        <v>0</v>
      </c>
      <c r="X6005" s="4" t="b">
        <v>1</v>
      </c>
      <c r="Y6005" s="4" t="b">
        <v>1</v>
      </c>
    </row>
    <row r="6006" spans="1:36" x14ac:dyDescent="0.2">
      <c r="A6006" s="4" t="s">
        <v>726</v>
      </c>
      <c r="B6006" s="4" t="s">
        <v>727</v>
      </c>
      <c r="C6006" s="4" t="s">
        <v>728</v>
      </c>
      <c r="D6006" s="4" t="s">
        <v>729</v>
      </c>
      <c r="I6006" s="2">
        <v>46087.467905185185</v>
      </c>
      <c r="J6006" s="4" t="s">
        <v>45</v>
      </c>
      <c r="AB6006" s="4" t="s">
        <v>905</v>
      </c>
      <c r="AC6006" s="4" t="s">
        <v>906</v>
      </c>
      <c r="AD6006" s="4"/>
      <c r="AE6006" s="4" t="s">
        <v>733</v>
      </c>
      <c r="AH6006" s="4">
        <v>52</v>
      </c>
      <c r="AI6006" s="4" t="s">
        <v>6</v>
      </c>
      <c r="AJ6006" s="4" t="s">
        <v>907</v>
      </c>
    </row>
    <row r="6007" spans="1:36" x14ac:dyDescent="0.2">
      <c r="A6007" s="4" t="s">
        <v>726</v>
      </c>
      <c r="B6007" s="4" t="s">
        <v>727</v>
      </c>
      <c r="C6007" s="4" t="s">
        <v>728</v>
      </c>
      <c r="D6007" s="4" t="s">
        <v>729</v>
      </c>
      <c r="I6007" s="2">
        <v>46087.467916666668</v>
      </c>
      <c r="J6007" s="4" t="s">
        <v>44</v>
      </c>
      <c r="K6007" s="4">
        <v>52</v>
      </c>
      <c r="L6007" s="4">
        <v>-84.295090000000002</v>
      </c>
      <c r="M6007" s="4">
        <v>9.9648199999999996</v>
      </c>
      <c r="N6007" s="4" t="s">
        <v>930</v>
      </c>
      <c r="O6007" s="4" t="b">
        <v>1</v>
      </c>
      <c r="P6007" s="4" t="b">
        <v>0</v>
      </c>
      <c r="Q6007" s="4" t="b">
        <v>0</v>
      </c>
      <c r="R6007" s="4" t="b">
        <v>0</v>
      </c>
      <c r="S6007" s="4" t="b">
        <v>0</v>
      </c>
      <c r="T6007" s="4" t="b">
        <v>0</v>
      </c>
      <c r="U6007" s="4" t="b">
        <v>0</v>
      </c>
      <c r="V6007" s="4" t="b">
        <v>0</v>
      </c>
      <c r="W6007" s="4" t="b">
        <v>0</v>
      </c>
      <c r="X6007" s="4" t="b">
        <v>1</v>
      </c>
      <c r="Y6007" s="4" t="b">
        <v>1</v>
      </c>
    </row>
    <row r="6008" spans="1:36" x14ac:dyDescent="0.2">
      <c r="A6008" s="4" t="s">
        <v>726</v>
      </c>
      <c r="B6008" s="4" t="s">
        <v>727</v>
      </c>
      <c r="C6008" s="4" t="s">
        <v>728</v>
      </c>
      <c r="D6008" s="4" t="s">
        <v>729</v>
      </c>
      <c r="I6008" s="2">
        <v>46087.467997916669</v>
      </c>
      <c r="J6008" s="4" t="s">
        <v>45</v>
      </c>
      <c r="AB6008" s="4" t="s">
        <v>905</v>
      </c>
      <c r="AC6008" s="4" t="s">
        <v>906</v>
      </c>
      <c r="AD6008" s="4"/>
      <c r="AE6008" s="4" t="s">
        <v>733</v>
      </c>
      <c r="AH6008" s="4">
        <v>49</v>
      </c>
      <c r="AI6008" s="4" t="s">
        <v>6</v>
      </c>
      <c r="AJ6008" s="4" t="s">
        <v>907</v>
      </c>
    </row>
    <row r="6009" spans="1:36" x14ac:dyDescent="0.2">
      <c r="A6009" s="4" t="s">
        <v>726</v>
      </c>
      <c r="B6009" s="4" t="s">
        <v>727</v>
      </c>
      <c r="C6009" s="4" t="s">
        <v>728</v>
      </c>
      <c r="D6009" s="4" t="s">
        <v>729</v>
      </c>
      <c r="I6009" s="2">
        <v>46087.468015856481</v>
      </c>
      <c r="J6009" s="4" t="s">
        <v>45</v>
      </c>
      <c r="AB6009" s="4" t="s">
        <v>811</v>
      </c>
      <c r="AC6009" s="4" t="s">
        <v>812</v>
      </c>
      <c r="AD6009" s="4"/>
      <c r="AE6009" s="4" t="s">
        <v>733</v>
      </c>
      <c r="AH6009" s="4">
        <v>24156</v>
      </c>
      <c r="AI6009" s="4" t="s">
        <v>813</v>
      </c>
      <c r="AJ6009" s="4" t="s">
        <v>814</v>
      </c>
    </row>
    <row r="6010" spans="1:36" x14ac:dyDescent="0.2">
      <c r="A6010" s="4" t="s">
        <v>726</v>
      </c>
      <c r="B6010" s="4" t="s">
        <v>727</v>
      </c>
      <c r="C6010" s="4" t="s">
        <v>728</v>
      </c>
      <c r="D6010" s="4" t="s">
        <v>729</v>
      </c>
      <c r="I6010" s="2">
        <v>46087.468078796293</v>
      </c>
      <c r="J6010" s="4" t="s">
        <v>45</v>
      </c>
      <c r="AB6010" s="4" t="s">
        <v>905</v>
      </c>
      <c r="AC6010" s="4" t="s">
        <v>906</v>
      </c>
      <c r="AD6010" s="4"/>
      <c r="AE6010" s="4" t="s">
        <v>733</v>
      </c>
      <c r="AH6010" s="4">
        <v>54</v>
      </c>
      <c r="AI6010" s="4" t="s">
        <v>6</v>
      </c>
      <c r="AJ6010" s="4" t="s">
        <v>907</v>
      </c>
    </row>
    <row r="6011" spans="1:36" x14ac:dyDescent="0.2">
      <c r="A6011" s="4" t="s">
        <v>726</v>
      </c>
      <c r="B6011" s="4" t="s">
        <v>727</v>
      </c>
      <c r="C6011" s="4" t="s">
        <v>728</v>
      </c>
      <c r="D6011" s="4" t="s">
        <v>729</v>
      </c>
      <c r="I6011" s="2">
        <v>46087.46809746528</v>
      </c>
      <c r="J6011" s="4" t="s">
        <v>45</v>
      </c>
      <c r="AB6011" s="4" t="s">
        <v>811</v>
      </c>
      <c r="AC6011" s="4" t="s">
        <v>812</v>
      </c>
      <c r="AD6011" s="4"/>
      <c r="AE6011" s="4" t="s">
        <v>733</v>
      </c>
      <c r="AH6011" s="4">
        <v>-4026</v>
      </c>
      <c r="AI6011" s="4" t="s">
        <v>813</v>
      </c>
      <c r="AJ6011" s="4" t="s">
        <v>814</v>
      </c>
    </row>
    <row r="6012" spans="1:36" x14ac:dyDescent="0.2">
      <c r="A6012" s="4" t="s">
        <v>726</v>
      </c>
      <c r="B6012" s="4" t="s">
        <v>727</v>
      </c>
      <c r="C6012" s="4" t="s">
        <v>728</v>
      </c>
      <c r="D6012" s="4" t="s">
        <v>729</v>
      </c>
      <c r="I6012" s="2">
        <v>46087.468113425923</v>
      </c>
      <c r="J6012" s="4" t="s">
        <v>44</v>
      </c>
      <c r="K6012" s="4">
        <v>50</v>
      </c>
      <c r="L6012" s="4">
        <v>-84.29298</v>
      </c>
      <c r="M6012" s="4">
        <v>9.9642700000000008</v>
      </c>
      <c r="N6012" s="4" t="s">
        <v>928</v>
      </c>
      <c r="O6012" s="4" t="b">
        <v>1</v>
      </c>
      <c r="P6012" s="4" t="b">
        <v>0</v>
      </c>
      <c r="Q6012" s="4" t="b">
        <v>0</v>
      </c>
      <c r="R6012" s="4" t="b">
        <v>0</v>
      </c>
      <c r="S6012" s="4" t="b">
        <v>0</v>
      </c>
      <c r="T6012" s="4" t="b">
        <v>0</v>
      </c>
      <c r="U6012" s="4" t="b">
        <v>0</v>
      </c>
      <c r="V6012" s="4" t="b">
        <v>0</v>
      </c>
      <c r="W6012" s="4" t="b">
        <v>0</v>
      </c>
      <c r="X6012" s="4" t="b">
        <v>1</v>
      </c>
      <c r="Y6012" s="4" t="b">
        <v>1</v>
      </c>
    </row>
    <row r="6013" spans="1:36" x14ac:dyDescent="0.2">
      <c r="A6013" s="4" t="s">
        <v>726</v>
      </c>
      <c r="B6013" s="4" t="s">
        <v>727</v>
      </c>
      <c r="C6013" s="4" t="s">
        <v>728</v>
      </c>
      <c r="D6013" s="4" t="s">
        <v>729</v>
      </c>
      <c r="I6013" s="2">
        <v>46087.46811415509</v>
      </c>
      <c r="J6013" s="4" t="s">
        <v>45</v>
      </c>
      <c r="AB6013" s="4" t="s">
        <v>905</v>
      </c>
      <c r="AC6013" s="4" t="s">
        <v>906</v>
      </c>
      <c r="AD6013" s="4"/>
      <c r="AE6013" s="4" t="s">
        <v>733</v>
      </c>
      <c r="AH6013" s="4">
        <v>49</v>
      </c>
      <c r="AI6013" s="4" t="s">
        <v>6</v>
      </c>
      <c r="AJ6013" s="4" t="s">
        <v>907</v>
      </c>
    </row>
    <row r="6014" spans="1:36" x14ac:dyDescent="0.2">
      <c r="A6014" s="4" t="s">
        <v>726</v>
      </c>
      <c r="B6014" s="4" t="s">
        <v>727</v>
      </c>
      <c r="C6014" s="4" t="s">
        <v>728</v>
      </c>
      <c r="D6014" s="4" t="s">
        <v>729</v>
      </c>
      <c r="I6014" s="2">
        <v>46087.468175995367</v>
      </c>
      <c r="J6014" s="4" t="s">
        <v>45</v>
      </c>
      <c r="AB6014" s="4" t="s">
        <v>772</v>
      </c>
      <c r="AC6014" s="4" t="s">
        <v>773</v>
      </c>
      <c r="AD6014" s="4"/>
      <c r="AE6014" s="4" t="s">
        <v>733</v>
      </c>
      <c r="AH6014" s="4">
        <v>16049</v>
      </c>
      <c r="AI6014" s="4" t="s">
        <v>774</v>
      </c>
      <c r="AJ6014" s="4" t="s">
        <v>775</v>
      </c>
    </row>
    <row r="6015" spans="1:36" x14ac:dyDescent="0.2">
      <c r="A6015" s="4" t="s">
        <v>726</v>
      </c>
      <c r="B6015" s="4" t="s">
        <v>727</v>
      </c>
      <c r="C6015" s="4" t="s">
        <v>728</v>
      </c>
      <c r="D6015" s="4" t="s">
        <v>729</v>
      </c>
      <c r="I6015" s="2">
        <v>46087.468175995367</v>
      </c>
      <c r="J6015" s="4" t="s">
        <v>45</v>
      </c>
      <c r="AB6015" s="4" t="s">
        <v>776</v>
      </c>
      <c r="AC6015" s="4" t="s">
        <v>777</v>
      </c>
      <c r="AD6015" s="4"/>
      <c r="AE6015" s="4" t="s">
        <v>733</v>
      </c>
      <c r="AH6015" s="4">
        <v>16049</v>
      </c>
      <c r="AI6015" s="4" t="s">
        <v>774</v>
      </c>
      <c r="AJ6015" s="4" t="s">
        <v>775</v>
      </c>
    </row>
    <row r="6016" spans="1:36" x14ac:dyDescent="0.2">
      <c r="A6016" s="4" t="s">
        <v>726</v>
      </c>
      <c r="B6016" s="4" t="s">
        <v>727</v>
      </c>
      <c r="C6016" s="4" t="s">
        <v>728</v>
      </c>
      <c r="D6016" s="4" t="s">
        <v>729</v>
      </c>
      <c r="I6016" s="2">
        <v>46087.468229166669</v>
      </c>
      <c r="J6016" s="4" t="s">
        <v>44</v>
      </c>
      <c r="K6016" s="4">
        <v>50</v>
      </c>
      <c r="L6016" s="4">
        <v>-84.291780000000003</v>
      </c>
      <c r="M6016" s="4">
        <v>9.96401</v>
      </c>
      <c r="N6016" s="4" t="s">
        <v>966</v>
      </c>
      <c r="O6016" s="4" t="b">
        <v>1</v>
      </c>
      <c r="P6016" s="4" t="b">
        <v>0</v>
      </c>
      <c r="Q6016" s="4" t="b">
        <v>0</v>
      </c>
      <c r="R6016" s="4" t="b">
        <v>0</v>
      </c>
      <c r="S6016" s="4" t="b">
        <v>0</v>
      </c>
      <c r="T6016" s="4" t="b">
        <v>0</v>
      </c>
      <c r="U6016" s="4" t="b">
        <v>0</v>
      </c>
      <c r="V6016" s="4" t="b">
        <v>0</v>
      </c>
      <c r="W6016" s="4" t="b">
        <v>0</v>
      </c>
      <c r="X6016" s="4" t="b">
        <v>1</v>
      </c>
      <c r="Y6016" s="4" t="b">
        <v>1</v>
      </c>
    </row>
    <row r="6017" spans="1:36" x14ac:dyDescent="0.2">
      <c r="A6017" s="4" t="s">
        <v>726</v>
      </c>
      <c r="B6017" s="4" t="s">
        <v>727</v>
      </c>
      <c r="C6017" s="4" t="s">
        <v>728</v>
      </c>
      <c r="D6017" s="4" t="s">
        <v>729</v>
      </c>
      <c r="I6017" s="2">
        <v>46087.468310231481</v>
      </c>
      <c r="J6017" s="4" t="s">
        <v>45</v>
      </c>
      <c r="AB6017" s="4" t="s">
        <v>905</v>
      </c>
      <c r="AC6017" s="4" t="s">
        <v>906</v>
      </c>
      <c r="AD6017" s="4"/>
      <c r="AE6017" s="4" t="s">
        <v>733</v>
      </c>
      <c r="AH6017" s="4">
        <v>54</v>
      </c>
      <c r="AI6017" s="4" t="s">
        <v>6</v>
      </c>
      <c r="AJ6017" s="4" t="s">
        <v>907</v>
      </c>
    </row>
    <row r="6018" spans="1:36" x14ac:dyDescent="0.2">
      <c r="A6018" s="4" t="s">
        <v>726</v>
      </c>
      <c r="B6018" s="4" t="s">
        <v>727</v>
      </c>
      <c r="C6018" s="4" t="s">
        <v>728</v>
      </c>
      <c r="D6018" s="4" t="s">
        <v>729</v>
      </c>
      <c r="I6018" s="2">
        <v>46087.468333333331</v>
      </c>
      <c r="J6018" s="4" t="s">
        <v>44</v>
      </c>
      <c r="K6018" s="4">
        <v>52</v>
      </c>
      <c r="L6018" s="4">
        <v>-84.290599999999998</v>
      </c>
      <c r="M6018" s="4">
        <v>9.9639500000000005</v>
      </c>
      <c r="N6018" s="4" t="s">
        <v>947</v>
      </c>
      <c r="O6018" s="4" t="b">
        <v>1</v>
      </c>
      <c r="P6018" s="4" t="b">
        <v>0</v>
      </c>
      <c r="Q6018" s="4" t="b">
        <v>0</v>
      </c>
      <c r="R6018" s="4" t="b">
        <v>0</v>
      </c>
      <c r="S6018" s="4" t="b">
        <v>0</v>
      </c>
      <c r="T6018" s="4" t="b">
        <v>0</v>
      </c>
      <c r="U6018" s="4" t="b">
        <v>0</v>
      </c>
      <c r="V6018" s="4" t="b">
        <v>0</v>
      </c>
      <c r="W6018" s="4" t="b">
        <v>0</v>
      </c>
      <c r="X6018" s="4" t="b">
        <v>1</v>
      </c>
      <c r="Y6018" s="4" t="b">
        <v>1</v>
      </c>
    </row>
    <row r="6019" spans="1:36" x14ac:dyDescent="0.2">
      <c r="A6019" s="4" t="s">
        <v>726</v>
      </c>
      <c r="B6019" s="4" t="s">
        <v>727</v>
      </c>
      <c r="C6019" s="4" t="s">
        <v>728</v>
      </c>
      <c r="D6019" s="4" t="s">
        <v>729</v>
      </c>
      <c r="I6019" s="2">
        <v>46087.46840287037</v>
      </c>
      <c r="J6019" s="4" t="s">
        <v>45</v>
      </c>
      <c r="AB6019" s="4" t="s">
        <v>905</v>
      </c>
      <c r="AC6019" s="4" t="s">
        <v>906</v>
      </c>
      <c r="AD6019" s="4"/>
      <c r="AE6019" s="4" t="s">
        <v>733</v>
      </c>
      <c r="AH6019" s="4">
        <v>46</v>
      </c>
      <c r="AI6019" s="4" t="s">
        <v>6</v>
      </c>
      <c r="AJ6019" s="4" t="s">
        <v>907</v>
      </c>
    </row>
    <row r="6020" spans="1:36" x14ac:dyDescent="0.2">
      <c r="A6020" s="4" t="s">
        <v>726</v>
      </c>
      <c r="B6020" s="4" t="s">
        <v>727</v>
      </c>
      <c r="C6020" s="4" t="s">
        <v>728</v>
      </c>
      <c r="D6020" s="4" t="s">
        <v>729</v>
      </c>
      <c r="I6020" s="2">
        <v>46087.468414351853</v>
      </c>
      <c r="J6020" s="4" t="s">
        <v>44</v>
      </c>
      <c r="K6020" s="4">
        <v>44</v>
      </c>
      <c r="L6020" s="4">
        <v>-84.289739999999995</v>
      </c>
      <c r="M6020" s="4">
        <v>9.9640299999999993</v>
      </c>
      <c r="N6020" s="4" t="s">
        <v>928</v>
      </c>
      <c r="O6020" s="4" t="b">
        <v>1</v>
      </c>
      <c r="P6020" s="4" t="b">
        <v>0</v>
      </c>
      <c r="Q6020" s="4" t="b">
        <v>0</v>
      </c>
      <c r="R6020" s="4" t="b">
        <v>0</v>
      </c>
      <c r="S6020" s="4" t="b">
        <v>0</v>
      </c>
      <c r="T6020" s="4" t="b">
        <v>0</v>
      </c>
      <c r="U6020" s="4" t="b">
        <v>0</v>
      </c>
      <c r="V6020" s="4" t="b">
        <v>0</v>
      </c>
      <c r="W6020" s="4" t="b">
        <v>0</v>
      </c>
      <c r="X6020" s="4" t="b">
        <v>1</v>
      </c>
      <c r="Y6020" s="4" t="b">
        <v>1</v>
      </c>
    </row>
    <row r="6021" spans="1:36" x14ac:dyDescent="0.2">
      <c r="A6021" s="4" t="s">
        <v>726</v>
      </c>
      <c r="B6021" s="4" t="s">
        <v>727</v>
      </c>
      <c r="C6021" s="4" t="s">
        <v>728</v>
      </c>
      <c r="D6021" s="4" t="s">
        <v>729</v>
      </c>
      <c r="I6021" s="2">
        <v>46087.468495370369</v>
      </c>
      <c r="J6021" s="4" t="s">
        <v>44</v>
      </c>
      <c r="K6021" s="4">
        <v>48</v>
      </c>
      <c r="L6021" s="4">
        <v>-84.288960000000003</v>
      </c>
      <c r="M6021" s="4">
        <v>9.9641500000000001</v>
      </c>
      <c r="N6021" s="4" t="s">
        <v>928</v>
      </c>
      <c r="O6021" s="4" t="b">
        <v>1</v>
      </c>
      <c r="P6021" s="4" t="b">
        <v>0</v>
      </c>
      <c r="Q6021" s="4" t="b">
        <v>0</v>
      </c>
      <c r="R6021" s="4" t="b">
        <v>0</v>
      </c>
      <c r="S6021" s="4" t="b">
        <v>0</v>
      </c>
      <c r="T6021" s="4" t="b">
        <v>0</v>
      </c>
      <c r="U6021" s="4" t="b">
        <v>0</v>
      </c>
      <c r="V6021" s="4" t="b">
        <v>0</v>
      </c>
      <c r="W6021" s="4" t="b">
        <v>0</v>
      </c>
      <c r="X6021" s="4" t="b">
        <v>1</v>
      </c>
      <c r="Y6021" s="4" t="b">
        <v>1</v>
      </c>
    </row>
    <row r="6022" spans="1:36" x14ac:dyDescent="0.2">
      <c r="A6022" s="4" t="s">
        <v>726</v>
      </c>
      <c r="B6022" s="4" t="s">
        <v>727</v>
      </c>
      <c r="C6022" s="4" t="s">
        <v>728</v>
      </c>
      <c r="D6022" s="4" t="s">
        <v>729</v>
      </c>
      <c r="I6022" s="2">
        <v>46087.468540312497</v>
      </c>
      <c r="J6022" s="4" t="s">
        <v>45</v>
      </c>
      <c r="AB6022" s="4" t="s">
        <v>972</v>
      </c>
      <c r="AC6022" s="4" t="s">
        <v>973</v>
      </c>
      <c r="AD6022" s="4"/>
      <c r="AE6022" s="4" t="s">
        <v>733</v>
      </c>
      <c r="AH6022" s="4">
        <v>2</v>
      </c>
      <c r="AI6022" s="4" t="s">
        <v>774</v>
      </c>
      <c r="AJ6022" s="4" t="s">
        <v>775</v>
      </c>
    </row>
    <row r="6023" spans="1:36" x14ac:dyDescent="0.2">
      <c r="A6023" s="4" t="s">
        <v>726</v>
      </c>
      <c r="B6023" s="4" t="s">
        <v>727</v>
      </c>
      <c r="C6023" s="4" t="s">
        <v>728</v>
      </c>
      <c r="D6023" s="4" t="s">
        <v>729</v>
      </c>
      <c r="I6023" s="2">
        <v>46087.468610115742</v>
      </c>
      <c r="J6023" s="4" t="s">
        <v>45</v>
      </c>
      <c r="AB6023" s="4" t="s">
        <v>797</v>
      </c>
      <c r="AC6023" s="4" t="s">
        <v>798</v>
      </c>
      <c r="AD6023" s="4"/>
      <c r="AE6023" s="4" t="s">
        <v>733</v>
      </c>
      <c r="AH6023" s="4">
        <v>16.465</v>
      </c>
      <c r="AI6023" s="4" t="s">
        <v>799</v>
      </c>
      <c r="AJ6023" s="4" t="s">
        <v>800</v>
      </c>
    </row>
    <row r="6024" spans="1:36" x14ac:dyDescent="0.2">
      <c r="A6024" s="4" t="s">
        <v>726</v>
      </c>
      <c r="B6024" s="4" t="s">
        <v>727</v>
      </c>
      <c r="C6024" s="4" t="s">
        <v>728</v>
      </c>
      <c r="D6024" s="4" t="s">
        <v>729</v>
      </c>
      <c r="I6024" s="2">
        <v>46087.468703749997</v>
      </c>
      <c r="J6024" s="4" t="s">
        <v>45</v>
      </c>
      <c r="AB6024" s="4" t="s">
        <v>905</v>
      </c>
      <c r="AC6024" s="4" t="s">
        <v>906</v>
      </c>
      <c r="AD6024" s="4"/>
      <c r="AE6024" s="4" t="s">
        <v>733</v>
      </c>
      <c r="AH6024" s="4">
        <v>55</v>
      </c>
      <c r="AI6024" s="4" t="s">
        <v>6</v>
      </c>
      <c r="AJ6024" s="4" t="s">
        <v>907</v>
      </c>
    </row>
    <row r="6025" spans="1:36" x14ac:dyDescent="0.2">
      <c r="A6025" s="4" t="s">
        <v>726</v>
      </c>
      <c r="B6025" s="4" t="s">
        <v>727</v>
      </c>
      <c r="C6025" s="4" t="s">
        <v>728</v>
      </c>
      <c r="D6025" s="4" t="s">
        <v>729</v>
      </c>
      <c r="I6025" s="2">
        <v>46087.468726851854</v>
      </c>
      <c r="J6025" s="4" t="s">
        <v>44</v>
      </c>
      <c r="K6025" s="4">
        <v>55</v>
      </c>
      <c r="L6025" s="4">
        <v>-84.286410000000004</v>
      </c>
      <c r="M6025" s="4">
        <v>9.9645899999999994</v>
      </c>
      <c r="N6025" s="4" t="s">
        <v>947</v>
      </c>
      <c r="O6025" s="4" t="b">
        <v>1</v>
      </c>
      <c r="P6025" s="4" t="b">
        <v>0</v>
      </c>
      <c r="Q6025" s="4" t="b">
        <v>0</v>
      </c>
      <c r="R6025" s="4" t="b">
        <v>0</v>
      </c>
      <c r="S6025" s="4" t="b">
        <v>0</v>
      </c>
      <c r="T6025" s="4" t="b">
        <v>0</v>
      </c>
      <c r="U6025" s="4" t="b">
        <v>0</v>
      </c>
      <c r="V6025" s="4" t="b">
        <v>0</v>
      </c>
      <c r="W6025" s="4" t="b">
        <v>0</v>
      </c>
      <c r="X6025" s="4" t="b">
        <v>1</v>
      </c>
      <c r="Y6025" s="4" t="b">
        <v>1</v>
      </c>
    </row>
    <row r="6026" spans="1:36" x14ac:dyDescent="0.2">
      <c r="A6026" s="4" t="s">
        <v>726</v>
      </c>
      <c r="B6026" s="4" t="s">
        <v>727</v>
      </c>
      <c r="C6026" s="4" t="s">
        <v>728</v>
      </c>
      <c r="D6026" s="4" t="s">
        <v>729</v>
      </c>
      <c r="I6026" s="2">
        <v>46087.468807870369</v>
      </c>
      <c r="J6026" s="4" t="s">
        <v>44</v>
      </c>
      <c r="K6026" s="4">
        <v>66</v>
      </c>
      <c r="L6026" s="4">
        <v>-84.285349999999994</v>
      </c>
      <c r="M6026" s="4">
        <v>9.9647299999999994</v>
      </c>
      <c r="N6026" s="4" t="s">
        <v>928</v>
      </c>
      <c r="O6026" s="4" t="b">
        <v>1</v>
      </c>
      <c r="P6026" s="4" t="b">
        <v>0</v>
      </c>
      <c r="Q6026" s="4" t="b">
        <v>0</v>
      </c>
      <c r="R6026" s="4" t="b">
        <v>0</v>
      </c>
      <c r="S6026" s="4" t="b">
        <v>0</v>
      </c>
      <c r="T6026" s="4" t="b">
        <v>0</v>
      </c>
      <c r="U6026" s="4" t="b">
        <v>0</v>
      </c>
      <c r="V6026" s="4" t="b">
        <v>0</v>
      </c>
      <c r="W6026" s="4" t="b">
        <v>0</v>
      </c>
      <c r="X6026" s="4" t="b">
        <v>1</v>
      </c>
      <c r="Y6026" s="4" t="b">
        <v>1</v>
      </c>
    </row>
    <row r="6027" spans="1:36" x14ac:dyDescent="0.2">
      <c r="A6027" s="4" t="s">
        <v>726</v>
      </c>
      <c r="B6027" s="4" t="s">
        <v>727</v>
      </c>
      <c r="C6027" s="4" t="s">
        <v>728</v>
      </c>
      <c r="D6027" s="4" t="s">
        <v>729</v>
      </c>
      <c r="I6027" s="2">
        <v>46087.468900462962</v>
      </c>
      <c r="J6027" s="4" t="s">
        <v>44</v>
      </c>
      <c r="K6027" s="4">
        <v>81</v>
      </c>
      <c r="L6027" s="4">
        <v>-84.283839999999998</v>
      </c>
      <c r="M6027" s="4">
        <v>9.9648500000000002</v>
      </c>
      <c r="N6027" s="4" t="s">
        <v>947</v>
      </c>
      <c r="O6027" s="4" t="b">
        <v>1</v>
      </c>
      <c r="P6027" s="4" t="b">
        <v>0</v>
      </c>
      <c r="Q6027" s="4" t="b">
        <v>0</v>
      </c>
      <c r="R6027" s="4" t="b">
        <v>0</v>
      </c>
      <c r="S6027" s="4" t="b">
        <v>0</v>
      </c>
      <c r="T6027" s="4" t="b">
        <v>0</v>
      </c>
      <c r="U6027" s="4" t="b">
        <v>0</v>
      </c>
      <c r="V6027" s="4" t="b">
        <v>0</v>
      </c>
      <c r="W6027" s="4" t="b">
        <v>0</v>
      </c>
      <c r="X6027" s="4" t="b">
        <v>1</v>
      </c>
      <c r="Y6027" s="4" t="b">
        <v>1</v>
      </c>
    </row>
    <row r="6028" spans="1:36" x14ac:dyDescent="0.2">
      <c r="A6028" s="4" t="s">
        <v>726</v>
      </c>
      <c r="B6028" s="4" t="s">
        <v>727</v>
      </c>
      <c r="C6028" s="4" t="s">
        <v>728</v>
      </c>
      <c r="D6028" s="4" t="s">
        <v>729</v>
      </c>
      <c r="I6028" s="2">
        <v>46087.468915520833</v>
      </c>
      <c r="J6028" s="4" t="s">
        <v>45</v>
      </c>
      <c r="AB6028" s="4" t="s">
        <v>772</v>
      </c>
      <c r="AC6028" s="4" t="s">
        <v>773</v>
      </c>
      <c r="AD6028" s="4"/>
      <c r="AE6028" s="4" t="s">
        <v>733</v>
      </c>
      <c r="AH6028" s="4">
        <v>16050</v>
      </c>
      <c r="AI6028" s="4" t="s">
        <v>774</v>
      </c>
      <c r="AJ6028" s="4" t="s">
        <v>775</v>
      </c>
    </row>
    <row r="6029" spans="1:36" x14ac:dyDescent="0.2">
      <c r="A6029" s="4" t="s">
        <v>726</v>
      </c>
      <c r="B6029" s="4" t="s">
        <v>727</v>
      </c>
      <c r="C6029" s="4" t="s">
        <v>728</v>
      </c>
      <c r="D6029" s="4" t="s">
        <v>729</v>
      </c>
      <c r="I6029" s="2">
        <v>46087.468915520833</v>
      </c>
      <c r="J6029" s="4" t="s">
        <v>45</v>
      </c>
      <c r="AB6029" s="4" t="s">
        <v>776</v>
      </c>
      <c r="AC6029" s="4" t="s">
        <v>777</v>
      </c>
      <c r="AD6029" s="4"/>
      <c r="AE6029" s="4" t="s">
        <v>733</v>
      </c>
      <c r="AH6029" s="4">
        <v>16050</v>
      </c>
      <c r="AI6029" s="4" t="s">
        <v>774</v>
      </c>
      <c r="AJ6029" s="4" t="s">
        <v>775</v>
      </c>
    </row>
    <row r="6030" spans="1:36" x14ac:dyDescent="0.2">
      <c r="A6030" s="4" t="s">
        <v>726</v>
      </c>
      <c r="B6030" s="4" t="s">
        <v>727</v>
      </c>
      <c r="C6030" s="4" t="s">
        <v>728</v>
      </c>
      <c r="D6030" s="4" t="s">
        <v>729</v>
      </c>
      <c r="I6030" s="2">
        <v>46087.468946944442</v>
      </c>
      <c r="J6030" s="4" t="s">
        <v>45</v>
      </c>
      <c r="AB6030" s="4" t="s">
        <v>905</v>
      </c>
      <c r="AC6030" s="4" t="s">
        <v>906</v>
      </c>
      <c r="AD6030" s="4"/>
      <c r="AE6030" s="4" t="s">
        <v>733</v>
      </c>
      <c r="AH6030" s="4">
        <v>90</v>
      </c>
      <c r="AI6030" s="4" t="s">
        <v>6</v>
      </c>
      <c r="AJ6030" s="4" t="s">
        <v>907</v>
      </c>
    </row>
    <row r="6031" spans="1:36" x14ac:dyDescent="0.2">
      <c r="A6031" s="4" t="s">
        <v>726</v>
      </c>
      <c r="B6031" s="4" t="s">
        <v>727</v>
      </c>
      <c r="C6031" s="4" t="s">
        <v>728</v>
      </c>
      <c r="D6031" s="4" t="s">
        <v>729</v>
      </c>
      <c r="I6031" s="2">
        <v>46087.468993055554</v>
      </c>
      <c r="J6031" s="4" t="s">
        <v>44</v>
      </c>
      <c r="K6031" s="4">
        <v>90</v>
      </c>
      <c r="L6031" s="4">
        <v>-84.282089999999997</v>
      </c>
      <c r="M6031" s="4">
        <v>9.9646600000000003</v>
      </c>
      <c r="N6031" s="4" t="s">
        <v>947</v>
      </c>
      <c r="O6031" s="4" t="b">
        <v>1</v>
      </c>
      <c r="P6031" s="4" t="b">
        <v>0</v>
      </c>
      <c r="Q6031" s="4" t="b">
        <v>0</v>
      </c>
      <c r="R6031" s="4" t="b">
        <v>0</v>
      </c>
      <c r="S6031" s="4" t="b">
        <v>0</v>
      </c>
      <c r="T6031" s="4" t="b">
        <v>0</v>
      </c>
      <c r="U6031" s="4" t="b">
        <v>0</v>
      </c>
      <c r="V6031" s="4" t="b">
        <v>0</v>
      </c>
      <c r="W6031" s="4" t="b">
        <v>0</v>
      </c>
      <c r="X6031" s="4" t="b">
        <v>1</v>
      </c>
      <c r="Y6031" s="4" t="b">
        <v>1</v>
      </c>
    </row>
    <row r="6032" spans="1:36" x14ac:dyDescent="0.2">
      <c r="A6032" s="4" t="s">
        <v>726</v>
      </c>
      <c r="B6032" s="4" t="s">
        <v>727</v>
      </c>
      <c r="C6032" s="4" t="s">
        <v>728</v>
      </c>
      <c r="D6032" s="4" t="s">
        <v>729</v>
      </c>
      <c r="I6032" s="2">
        <v>46087.469050925924</v>
      </c>
      <c r="J6032" s="4" t="s">
        <v>44</v>
      </c>
      <c r="K6032" s="4">
        <v>92</v>
      </c>
      <c r="L6032" s="4">
        <v>-84.280959999999993</v>
      </c>
      <c r="M6032" s="4">
        <v>9.9645600000000005</v>
      </c>
      <c r="N6032" s="4" t="s">
        <v>966</v>
      </c>
      <c r="O6032" s="4" t="b">
        <v>1</v>
      </c>
      <c r="P6032" s="4" t="b">
        <v>0</v>
      </c>
      <c r="Q6032" s="4" t="b">
        <v>0</v>
      </c>
      <c r="R6032" s="4" t="b">
        <v>0</v>
      </c>
      <c r="S6032" s="4" t="b">
        <v>0</v>
      </c>
      <c r="T6032" s="4" t="b">
        <v>0</v>
      </c>
      <c r="U6032" s="4" t="b">
        <v>0</v>
      </c>
      <c r="V6032" s="4" t="b">
        <v>0</v>
      </c>
      <c r="W6032" s="4" t="b">
        <v>0</v>
      </c>
      <c r="X6032" s="4" t="b">
        <v>1</v>
      </c>
      <c r="Y6032" s="4" t="b">
        <v>1</v>
      </c>
    </row>
    <row r="6033" spans="1:37" x14ac:dyDescent="0.2">
      <c r="A6033" s="4" t="s">
        <v>726</v>
      </c>
      <c r="B6033" s="4" t="s">
        <v>727</v>
      </c>
      <c r="C6033" s="4" t="s">
        <v>728</v>
      </c>
      <c r="D6033" s="4" t="s">
        <v>729</v>
      </c>
      <c r="I6033" s="2">
        <v>46087.469108796293</v>
      </c>
      <c r="J6033" s="4" t="s">
        <v>44</v>
      </c>
      <c r="K6033" s="4">
        <v>92</v>
      </c>
      <c r="L6033" s="4">
        <v>-84.279790000000006</v>
      </c>
      <c r="M6033" s="4">
        <v>9.9646699999999999</v>
      </c>
      <c r="N6033" s="4" t="s">
        <v>928</v>
      </c>
      <c r="O6033" s="4" t="b">
        <v>1</v>
      </c>
      <c r="P6033" s="4" t="b">
        <v>0</v>
      </c>
      <c r="Q6033" s="4" t="b">
        <v>0</v>
      </c>
      <c r="R6033" s="4" t="b">
        <v>0</v>
      </c>
      <c r="S6033" s="4" t="b">
        <v>0</v>
      </c>
      <c r="T6033" s="4" t="b">
        <v>0</v>
      </c>
      <c r="U6033" s="4" t="b">
        <v>0</v>
      </c>
      <c r="V6033" s="4" t="b">
        <v>0</v>
      </c>
      <c r="W6033" s="4" t="b">
        <v>0</v>
      </c>
      <c r="X6033" s="4" t="b">
        <v>1</v>
      </c>
      <c r="Y6033" s="4" t="b">
        <v>1</v>
      </c>
    </row>
    <row r="6034" spans="1:37" x14ac:dyDescent="0.2">
      <c r="A6034" s="4" t="s">
        <v>726</v>
      </c>
      <c r="B6034" s="4" t="s">
        <v>727</v>
      </c>
      <c r="C6034" s="4" t="s">
        <v>728</v>
      </c>
      <c r="D6034" s="4" t="s">
        <v>729</v>
      </c>
      <c r="I6034" s="2">
        <v>46087.469109201389</v>
      </c>
      <c r="J6034" s="4" t="s">
        <v>45</v>
      </c>
      <c r="AB6034" s="4" t="s">
        <v>811</v>
      </c>
      <c r="AC6034" s="4" t="s">
        <v>812</v>
      </c>
      <c r="AD6034" s="4"/>
      <c r="AE6034" s="4" t="s">
        <v>733</v>
      </c>
      <c r="AH6034" s="4">
        <v>6483</v>
      </c>
      <c r="AI6034" s="4" t="s">
        <v>813</v>
      </c>
      <c r="AJ6034" s="4" t="s">
        <v>814</v>
      </c>
    </row>
    <row r="6035" spans="1:37" x14ac:dyDescent="0.2">
      <c r="A6035" s="4" t="s">
        <v>726</v>
      </c>
      <c r="B6035" s="4" t="s">
        <v>727</v>
      </c>
      <c r="C6035" s="4" t="s">
        <v>728</v>
      </c>
      <c r="D6035" s="4" t="s">
        <v>729</v>
      </c>
      <c r="I6035" s="2">
        <v>46087.469109837963</v>
      </c>
      <c r="J6035" s="4" t="s">
        <v>45</v>
      </c>
      <c r="AB6035" s="4" t="s">
        <v>817</v>
      </c>
      <c r="AC6035" s="4" t="s">
        <v>818</v>
      </c>
      <c r="AD6035" s="4"/>
      <c r="AE6035" s="4" t="s">
        <v>733</v>
      </c>
      <c r="AH6035" s="4">
        <v>32</v>
      </c>
      <c r="AI6035" s="4" t="s">
        <v>819</v>
      </c>
      <c r="AJ6035" s="4" t="s">
        <v>820</v>
      </c>
    </row>
    <row r="6036" spans="1:37" x14ac:dyDescent="0.2">
      <c r="A6036" s="4" t="s">
        <v>726</v>
      </c>
      <c r="B6036" s="4" t="s">
        <v>727</v>
      </c>
      <c r="C6036" s="4" t="s">
        <v>728</v>
      </c>
      <c r="D6036" s="4" t="s">
        <v>729</v>
      </c>
      <c r="I6036" s="2">
        <v>46087.469178692132</v>
      </c>
      <c r="J6036" s="4" t="s">
        <v>45</v>
      </c>
      <c r="AB6036" s="4" t="s">
        <v>811</v>
      </c>
      <c r="AC6036" s="4" t="s">
        <v>812</v>
      </c>
      <c r="AD6036" s="4"/>
      <c r="AE6036" s="4" t="s">
        <v>733</v>
      </c>
      <c r="AH6036" s="4">
        <v>35363</v>
      </c>
      <c r="AI6036" s="4" t="s">
        <v>813</v>
      </c>
      <c r="AJ6036" s="4" t="s">
        <v>814</v>
      </c>
    </row>
    <row r="6037" spans="1:37" x14ac:dyDescent="0.2">
      <c r="A6037" s="4" t="s">
        <v>726</v>
      </c>
      <c r="B6037" s="4" t="s">
        <v>727</v>
      </c>
      <c r="C6037" s="4" t="s">
        <v>728</v>
      </c>
      <c r="D6037" s="4" t="s">
        <v>729</v>
      </c>
      <c r="I6037" s="2">
        <v>46087.469201388885</v>
      </c>
      <c r="J6037" s="4" t="s">
        <v>44</v>
      </c>
      <c r="K6037" s="4">
        <v>96</v>
      </c>
      <c r="L6037" s="4">
        <v>-84.277979999999999</v>
      </c>
      <c r="M6037" s="4">
        <v>9.9651499999999995</v>
      </c>
      <c r="N6037" s="4" t="s">
        <v>947</v>
      </c>
      <c r="O6037" s="4" t="b">
        <v>1</v>
      </c>
      <c r="P6037" s="4" t="b">
        <v>0</v>
      </c>
      <c r="Q6037" s="4" t="b">
        <v>0</v>
      </c>
      <c r="R6037" s="4" t="b">
        <v>0</v>
      </c>
      <c r="S6037" s="4" t="b">
        <v>0</v>
      </c>
      <c r="T6037" s="4" t="b">
        <v>0</v>
      </c>
      <c r="U6037" s="4" t="b">
        <v>0</v>
      </c>
      <c r="V6037" s="4" t="b">
        <v>0</v>
      </c>
      <c r="W6037" s="4" t="b">
        <v>0</v>
      </c>
      <c r="X6037" s="4" t="b">
        <v>1</v>
      </c>
      <c r="Y6037" s="4" t="b">
        <v>1</v>
      </c>
    </row>
    <row r="6038" spans="1:37" x14ac:dyDescent="0.2">
      <c r="A6038" s="4" t="s">
        <v>726</v>
      </c>
      <c r="B6038" s="4" t="s">
        <v>727</v>
      </c>
      <c r="C6038" s="4" t="s">
        <v>728</v>
      </c>
      <c r="D6038" s="4" t="s">
        <v>729</v>
      </c>
      <c r="I6038" s="2">
        <v>46087.469201655091</v>
      </c>
      <c r="J6038" s="4" t="s">
        <v>45</v>
      </c>
      <c r="AB6038" s="4" t="s">
        <v>905</v>
      </c>
      <c r="AC6038" s="4" t="s">
        <v>906</v>
      </c>
      <c r="AD6038" s="4"/>
      <c r="AE6038" s="4" t="s">
        <v>733</v>
      </c>
      <c r="AH6038" s="4">
        <v>98</v>
      </c>
      <c r="AI6038" s="4" t="s">
        <v>6</v>
      </c>
      <c r="AJ6038" s="4" t="s">
        <v>907</v>
      </c>
    </row>
    <row r="6039" spans="1:37" x14ac:dyDescent="0.2">
      <c r="A6039" s="4" t="s">
        <v>726</v>
      </c>
      <c r="B6039" s="4" t="s">
        <v>727</v>
      </c>
      <c r="C6039" s="4" t="s">
        <v>728</v>
      </c>
      <c r="D6039" s="4" t="s">
        <v>729</v>
      </c>
      <c r="I6039" s="2">
        <v>46087.469259259262</v>
      </c>
      <c r="J6039" s="4" t="s">
        <v>44</v>
      </c>
      <c r="K6039" s="4">
        <v>88</v>
      </c>
      <c r="L6039" s="4">
        <v>-84.276849999999996</v>
      </c>
      <c r="M6039" s="4">
        <v>9.9653500000000008</v>
      </c>
      <c r="N6039" s="4" t="s">
        <v>928</v>
      </c>
      <c r="O6039" s="4" t="b">
        <v>1</v>
      </c>
      <c r="P6039" s="4" t="b">
        <v>0</v>
      </c>
      <c r="Q6039" s="4" t="b">
        <v>0</v>
      </c>
      <c r="R6039" s="4" t="b">
        <v>0</v>
      </c>
      <c r="S6039" s="4" t="b">
        <v>0</v>
      </c>
      <c r="T6039" s="4" t="b">
        <v>0</v>
      </c>
      <c r="U6039" s="4" t="b">
        <v>0</v>
      </c>
      <c r="V6039" s="4" t="b">
        <v>0</v>
      </c>
      <c r="W6039" s="4" t="b">
        <v>0</v>
      </c>
      <c r="X6039" s="4" t="b">
        <v>1</v>
      </c>
      <c r="Y6039" s="4" t="b">
        <v>1</v>
      </c>
    </row>
    <row r="6040" spans="1:37" x14ac:dyDescent="0.2">
      <c r="A6040" s="4" t="s">
        <v>726</v>
      </c>
      <c r="B6040" s="4" t="s">
        <v>727</v>
      </c>
      <c r="C6040" s="4" t="s">
        <v>728</v>
      </c>
      <c r="D6040" s="4" t="s">
        <v>729</v>
      </c>
      <c r="I6040" s="2">
        <v>46087.46925952546</v>
      </c>
      <c r="J6040" s="4" t="s">
        <v>45</v>
      </c>
      <c r="AB6040" s="4" t="s">
        <v>905</v>
      </c>
      <c r="AC6040" s="4" t="s">
        <v>906</v>
      </c>
      <c r="AD6040" s="4"/>
      <c r="AE6040" s="4" t="s">
        <v>733</v>
      </c>
      <c r="AH6040" s="4">
        <v>88</v>
      </c>
      <c r="AI6040" s="4" t="s">
        <v>6</v>
      </c>
      <c r="AJ6040" s="4" t="s">
        <v>907</v>
      </c>
    </row>
    <row r="6041" spans="1:37" x14ac:dyDescent="0.2">
      <c r="A6041" s="4" t="s">
        <v>726</v>
      </c>
      <c r="B6041" s="4" t="s">
        <v>727</v>
      </c>
      <c r="C6041" s="4" t="s">
        <v>728</v>
      </c>
      <c r="D6041" s="4" t="s">
        <v>729</v>
      </c>
      <c r="I6041" s="2">
        <v>46087.469271238428</v>
      </c>
      <c r="J6041" s="4" t="s">
        <v>45</v>
      </c>
      <c r="AB6041" s="4" t="s">
        <v>811</v>
      </c>
      <c r="AC6041" s="4" t="s">
        <v>812</v>
      </c>
      <c r="AD6041" s="4"/>
      <c r="AE6041" s="4" t="s">
        <v>733</v>
      </c>
      <c r="AH6041" s="4">
        <v>-36510</v>
      </c>
      <c r="AI6041" s="4" t="s">
        <v>813</v>
      </c>
      <c r="AJ6041" s="4" t="s">
        <v>814</v>
      </c>
    </row>
    <row r="6042" spans="1:37" x14ac:dyDescent="0.2">
      <c r="A6042" s="4" t="s">
        <v>726</v>
      </c>
      <c r="B6042" s="4" t="s">
        <v>727</v>
      </c>
      <c r="C6042" s="4" t="s">
        <v>728</v>
      </c>
      <c r="D6042" s="4" t="s">
        <v>729</v>
      </c>
      <c r="I6042" s="2">
        <v>46087.469293981485</v>
      </c>
      <c r="J6042" s="4" t="s">
        <v>44</v>
      </c>
      <c r="K6042" s="4">
        <v>76</v>
      </c>
      <c r="L6042" s="4">
        <v>-84.276229999999998</v>
      </c>
      <c r="M6042" s="4">
        <v>9.9653799999999997</v>
      </c>
      <c r="N6042" s="4" t="s">
        <v>928</v>
      </c>
      <c r="O6042" s="4" t="b">
        <v>1</v>
      </c>
      <c r="P6042" s="4" t="b">
        <v>0</v>
      </c>
      <c r="Q6042" s="4" t="b">
        <v>0</v>
      </c>
      <c r="R6042" s="4" t="b">
        <v>0</v>
      </c>
      <c r="S6042" s="4" t="b">
        <v>0</v>
      </c>
      <c r="T6042" s="4" t="b">
        <v>0</v>
      </c>
      <c r="U6042" s="4" t="b">
        <v>0</v>
      </c>
      <c r="V6042" s="4" t="b">
        <v>0</v>
      </c>
      <c r="W6042" s="4" t="b">
        <v>0</v>
      </c>
      <c r="X6042" s="4" t="b">
        <v>1</v>
      </c>
      <c r="Y6042" s="4" t="b">
        <v>1</v>
      </c>
    </row>
    <row r="6043" spans="1:37" x14ac:dyDescent="0.2">
      <c r="A6043" s="4" t="s">
        <v>726</v>
      </c>
      <c r="B6043" s="4" t="s">
        <v>727</v>
      </c>
      <c r="C6043" s="4" t="s">
        <v>728</v>
      </c>
      <c r="D6043" s="4" t="s">
        <v>729</v>
      </c>
      <c r="I6043" s="2">
        <v>46087.469305555554</v>
      </c>
      <c r="J6043" s="4" t="s">
        <v>737</v>
      </c>
      <c r="N6043" s="4" t="s">
        <v>970</v>
      </c>
      <c r="AK6043" s="4" t="s">
        <v>1323</v>
      </c>
    </row>
    <row r="6044" spans="1:37" x14ac:dyDescent="0.2">
      <c r="A6044" s="4" t="s">
        <v>726</v>
      </c>
      <c r="B6044" s="4" t="s">
        <v>727</v>
      </c>
      <c r="C6044" s="4" t="s">
        <v>728</v>
      </c>
      <c r="D6044" s="4" t="s">
        <v>729</v>
      </c>
      <c r="I6044" s="2">
        <v>46087.469317129631</v>
      </c>
      <c r="J6044" s="4" t="s">
        <v>44</v>
      </c>
      <c r="K6044" s="4">
        <v>59</v>
      </c>
      <c r="L6044" s="4">
        <v>-84.275890000000004</v>
      </c>
      <c r="M6044" s="4">
        <v>9.9653600000000004</v>
      </c>
      <c r="N6044" s="4" t="s">
        <v>930</v>
      </c>
      <c r="O6044" s="4" t="b">
        <v>1</v>
      </c>
      <c r="P6044" s="4" t="b">
        <v>0</v>
      </c>
      <c r="Q6044" s="4" t="b">
        <v>0</v>
      </c>
      <c r="R6044" s="4" t="b">
        <v>0</v>
      </c>
      <c r="S6044" s="4" t="b">
        <v>0</v>
      </c>
      <c r="T6044" s="4" t="b">
        <v>0</v>
      </c>
      <c r="U6044" s="4" t="b">
        <v>0</v>
      </c>
      <c r="V6044" s="4" t="b">
        <v>0</v>
      </c>
      <c r="W6044" s="4" t="b">
        <v>0</v>
      </c>
      <c r="X6044" s="4" t="b">
        <v>1</v>
      </c>
      <c r="Y6044" s="4" t="b">
        <v>1</v>
      </c>
    </row>
    <row r="6045" spans="1:37" x14ac:dyDescent="0.2">
      <c r="A6045" s="4" t="s">
        <v>726</v>
      </c>
      <c r="B6045" s="4" t="s">
        <v>727</v>
      </c>
      <c r="C6045" s="4" t="s">
        <v>728</v>
      </c>
      <c r="D6045" s="4" t="s">
        <v>729</v>
      </c>
      <c r="I6045" s="2">
        <v>46087.469351851854</v>
      </c>
      <c r="J6045" s="4" t="s">
        <v>44</v>
      </c>
      <c r="K6045" s="4">
        <v>44</v>
      </c>
      <c r="L6045" s="4">
        <v>-84.275509999999997</v>
      </c>
      <c r="M6045" s="4">
        <v>9.9653299999999998</v>
      </c>
      <c r="N6045" s="4" t="s">
        <v>928</v>
      </c>
      <c r="O6045" s="4" t="b">
        <v>1</v>
      </c>
      <c r="P6045" s="4" t="b">
        <v>0</v>
      </c>
      <c r="Q6045" s="4" t="b">
        <v>0</v>
      </c>
      <c r="R6045" s="4" t="b">
        <v>0</v>
      </c>
      <c r="S6045" s="4" t="b">
        <v>0</v>
      </c>
      <c r="T6045" s="4" t="b">
        <v>0</v>
      </c>
      <c r="U6045" s="4" t="b">
        <v>0</v>
      </c>
      <c r="V6045" s="4" t="b">
        <v>0</v>
      </c>
      <c r="W6045" s="4" t="b">
        <v>0</v>
      </c>
      <c r="X6045" s="4" t="b">
        <v>1</v>
      </c>
      <c r="Y6045" s="4" t="b">
        <v>1</v>
      </c>
    </row>
    <row r="6046" spans="1:37" x14ac:dyDescent="0.2">
      <c r="A6046" s="4" t="s">
        <v>726</v>
      </c>
      <c r="B6046" s="4" t="s">
        <v>727</v>
      </c>
      <c r="C6046" s="4" t="s">
        <v>728</v>
      </c>
      <c r="D6046" s="4" t="s">
        <v>729</v>
      </c>
      <c r="I6046" s="2">
        <v>46087.469354247682</v>
      </c>
      <c r="J6046" s="4" t="s">
        <v>45</v>
      </c>
      <c r="AB6046" s="4" t="s">
        <v>811</v>
      </c>
      <c r="AC6046" s="4" t="s">
        <v>812</v>
      </c>
      <c r="AD6046" s="4"/>
      <c r="AE6046" s="4" t="s">
        <v>733</v>
      </c>
      <c r="AH6046" s="4">
        <v>-39493</v>
      </c>
      <c r="AI6046" s="4" t="s">
        <v>813</v>
      </c>
      <c r="AJ6046" s="4" t="s">
        <v>814</v>
      </c>
    </row>
    <row r="6047" spans="1:37" x14ac:dyDescent="0.2">
      <c r="A6047" s="4" t="s">
        <v>726</v>
      </c>
      <c r="B6047" s="4" t="s">
        <v>727</v>
      </c>
      <c r="C6047" s="4" t="s">
        <v>728</v>
      </c>
      <c r="D6047" s="4" t="s">
        <v>729</v>
      </c>
      <c r="I6047" s="2">
        <v>46087.469363657408</v>
      </c>
      <c r="J6047" s="4" t="s">
        <v>45</v>
      </c>
      <c r="AB6047" s="4" t="s">
        <v>905</v>
      </c>
      <c r="AC6047" s="4" t="s">
        <v>906</v>
      </c>
      <c r="AD6047" s="4"/>
      <c r="AE6047" s="4" t="s">
        <v>733</v>
      </c>
      <c r="AH6047" s="4">
        <v>33</v>
      </c>
      <c r="AI6047" s="4" t="s">
        <v>6</v>
      </c>
      <c r="AJ6047" s="4" t="s">
        <v>907</v>
      </c>
    </row>
    <row r="6048" spans="1:37" x14ac:dyDescent="0.2">
      <c r="A6048" s="4" t="s">
        <v>726</v>
      </c>
      <c r="B6048" s="4" t="s">
        <v>727</v>
      </c>
      <c r="C6048" s="4" t="s">
        <v>728</v>
      </c>
      <c r="D6048" s="4" t="s">
        <v>729</v>
      </c>
      <c r="I6048" s="2">
        <v>46087.469377581016</v>
      </c>
      <c r="J6048" s="4" t="s">
        <v>45</v>
      </c>
      <c r="AB6048" s="4" t="s">
        <v>811</v>
      </c>
      <c r="AC6048" s="4" t="s">
        <v>812</v>
      </c>
      <c r="AD6048" s="4"/>
      <c r="AE6048" s="4" t="s">
        <v>733</v>
      </c>
      <c r="AH6048" s="4">
        <v>-5246</v>
      </c>
      <c r="AI6048" s="4" t="s">
        <v>813</v>
      </c>
      <c r="AJ6048" s="4" t="s">
        <v>814</v>
      </c>
    </row>
    <row r="6049" spans="1:36" x14ac:dyDescent="0.2">
      <c r="A6049" s="4" t="s">
        <v>726</v>
      </c>
      <c r="B6049" s="4" t="s">
        <v>727</v>
      </c>
      <c r="C6049" s="4" t="s">
        <v>728</v>
      </c>
      <c r="D6049" s="4" t="s">
        <v>729</v>
      </c>
      <c r="I6049" s="2">
        <v>46087.469386574077</v>
      </c>
      <c r="J6049" s="4" t="s">
        <v>44</v>
      </c>
      <c r="K6049" s="4">
        <v>28</v>
      </c>
      <c r="L6049" s="4">
        <v>-84.27525</v>
      </c>
      <c r="M6049" s="4">
        <v>9.9652899999999995</v>
      </c>
      <c r="N6049" s="4" t="s">
        <v>930</v>
      </c>
      <c r="O6049" s="4" t="b">
        <v>1</v>
      </c>
      <c r="P6049" s="4" t="b">
        <v>0</v>
      </c>
      <c r="Q6049" s="4" t="b">
        <v>0</v>
      </c>
      <c r="R6049" s="4" t="b">
        <v>0</v>
      </c>
      <c r="S6049" s="4" t="b">
        <v>0</v>
      </c>
      <c r="T6049" s="4" t="b">
        <v>0</v>
      </c>
      <c r="U6049" s="4" t="b">
        <v>0</v>
      </c>
      <c r="V6049" s="4" t="b">
        <v>0</v>
      </c>
      <c r="W6049" s="4" t="b">
        <v>0</v>
      </c>
      <c r="X6049" s="4" t="b">
        <v>1</v>
      </c>
      <c r="Y6049" s="4" t="b">
        <v>1</v>
      </c>
    </row>
    <row r="6050" spans="1:36" x14ac:dyDescent="0.2">
      <c r="A6050" s="4" t="s">
        <v>726</v>
      </c>
      <c r="B6050" s="4" t="s">
        <v>727</v>
      </c>
      <c r="C6050" s="4" t="s">
        <v>728</v>
      </c>
      <c r="D6050" s="4" t="s">
        <v>729</v>
      </c>
      <c r="I6050" s="2">
        <v>46087.469421296293</v>
      </c>
      <c r="J6050" s="4" t="s">
        <v>44</v>
      </c>
      <c r="K6050" s="4">
        <v>26</v>
      </c>
      <c r="L6050" s="4">
        <v>-84.275049999999993</v>
      </c>
      <c r="M6050" s="4">
        <v>9.9652600000000007</v>
      </c>
      <c r="N6050" s="4" t="s">
        <v>928</v>
      </c>
      <c r="O6050" s="4" t="b">
        <v>1</v>
      </c>
      <c r="P6050" s="4" t="b">
        <v>0</v>
      </c>
      <c r="Q6050" s="4" t="b">
        <v>0</v>
      </c>
      <c r="R6050" s="4" t="b">
        <v>0</v>
      </c>
      <c r="S6050" s="4" t="b">
        <v>0</v>
      </c>
      <c r="T6050" s="4" t="b">
        <v>0</v>
      </c>
      <c r="U6050" s="4" t="b">
        <v>0</v>
      </c>
      <c r="V6050" s="4" t="b">
        <v>0</v>
      </c>
      <c r="W6050" s="4" t="b">
        <v>0</v>
      </c>
      <c r="X6050" s="4" t="b">
        <v>1</v>
      </c>
      <c r="Y6050" s="4" t="b">
        <v>1</v>
      </c>
    </row>
    <row r="6051" spans="1:36" x14ac:dyDescent="0.2">
      <c r="A6051" s="4" t="s">
        <v>726</v>
      </c>
      <c r="B6051" s="4" t="s">
        <v>727</v>
      </c>
      <c r="C6051" s="4" t="s">
        <v>728</v>
      </c>
      <c r="D6051" s="4" t="s">
        <v>729</v>
      </c>
      <c r="I6051" s="2">
        <v>46087.469432962964</v>
      </c>
      <c r="J6051" s="4" t="s">
        <v>45</v>
      </c>
      <c r="AB6051" s="4" t="s">
        <v>905</v>
      </c>
      <c r="AC6051" s="4" t="s">
        <v>906</v>
      </c>
      <c r="AD6051" s="4"/>
      <c r="AE6051" s="4" t="s">
        <v>733</v>
      </c>
      <c r="AH6051" s="4">
        <v>29</v>
      </c>
      <c r="AI6051" s="4" t="s">
        <v>6</v>
      </c>
      <c r="AJ6051" s="4" t="s">
        <v>907</v>
      </c>
    </row>
    <row r="6052" spans="1:36" x14ac:dyDescent="0.2">
      <c r="A6052" s="4" t="s">
        <v>726</v>
      </c>
      <c r="B6052" s="4" t="s">
        <v>727</v>
      </c>
      <c r="C6052" s="4" t="s">
        <v>728</v>
      </c>
      <c r="D6052" s="4" t="s">
        <v>729</v>
      </c>
      <c r="I6052" s="2">
        <v>46087.469467592593</v>
      </c>
      <c r="J6052" s="4" t="s">
        <v>44</v>
      </c>
      <c r="K6052" s="4">
        <v>33</v>
      </c>
      <c r="L6052" s="4">
        <v>-84.274760000000001</v>
      </c>
      <c r="M6052" s="4">
        <v>9.9651999999999994</v>
      </c>
      <c r="N6052" s="4" t="s">
        <v>928</v>
      </c>
      <c r="O6052" s="4" t="b">
        <v>1</v>
      </c>
      <c r="P6052" s="4" t="b">
        <v>0</v>
      </c>
      <c r="Q6052" s="4" t="b">
        <v>0</v>
      </c>
      <c r="R6052" s="4" t="b">
        <v>0</v>
      </c>
      <c r="S6052" s="4" t="b">
        <v>0</v>
      </c>
      <c r="T6052" s="4" t="b">
        <v>0</v>
      </c>
      <c r="U6052" s="4" t="b">
        <v>0</v>
      </c>
      <c r="V6052" s="4" t="b">
        <v>0</v>
      </c>
      <c r="W6052" s="4" t="b">
        <v>0</v>
      </c>
      <c r="X6052" s="4" t="b">
        <v>1</v>
      </c>
      <c r="Y6052" s="4" t="b">
        <v>1</v>
      </c>
    </row>
    <row r="6053" spans="1:36" x14ac:dyDescent="0.2">
      <c r="A6053" s="4" t="s">
        <v>726</v>
      </c>
      <c r="B6053" s="4" t="s">
        <v>727</v>
      </c>
      <c r="C6053" s="4" t="s">
        <v>728</v>
      </c>
      <c r="D6053" s="4" t="s">
        <v>729</v>
      </c>
      <c r="I6053" s="2">
        <v>46087.469469895834</v>
      </c>
      <c r="J6053" s="4" t="s">
        <v>45</v>
      </c>
      <c r="AB6053" s="4" t="s">
        <v>772</v>
      </c>
      <c r="AC6053" s="4" t="s">
        <v>773</v>
      </c>
      <c r="AD6053" s="4"/>
      <c r="AE6053" s="4" t="s">
        <v>733</v>
      </c>
      <c r="AH6053" s="4">
        <v>16051</v>
      </c>
      <c r="AI6053" s="4" t="s">
        <v>774</v>
      </c>
      <c r="AJ6053" s="4" t="s">
        <v>775</v>
      </c>
    </row>
    <row r="6054" spans="1:36" x14ac:dyDescent="0.2">
      <c r="A6054" s="4" t="s">
        <v>726</v>
      </c>
      <c r="B6054" s="4" t="s">
        <v>727</v>
      </c>
      <c r="C6054" s="4" t="s">
        <v>728</v>
      </c>
      <c r="D6054" s="4" t="s">
        <v>729</v>
      </c>
      <c r="I6054" s="2">
        <v>46087.469469895834</v>
      </c>
      <c r="J6054" s="4" t="s">
        <v>45</v>
      </c>
      <c r="AB6054" s="4" t="s">
        <v>776</v>
      </c>
      <c r="AC6054" s="4" t="s">
        <v>777</v>
      </c>
      <c r="AD6054" s="4"/>
      <c r="AE6054" s="4" t="s">
        <v>733</v>
      </c>
      <c r="AH6054" s="4">
        <v>16051</v>
      </c>
      <c r="AI6054" s="4" t="s">
        <v>774</v>
      </c>
      <c r="AJ6054" s="4" t="s">
        <v>775</v>
      </c>
    </row>
    <row r="6055" spans="1:36" x14ac:dyDescent="0.2">
      <c r="A6055" s="4" t="s">
        <v>726</v>
      </c>
      <c r="B6055" s="4" t="s">
        <v>727</v>
      </c>
      <c r="C6055" s="4" t="s">
        <v>728</v>
      </c>
      <c r="D6055" s="4" t="s">
        <v>729</v>
      </c>
      <c r="I6055" s="2">
        <v>46087.469525555556</v>
      </c>
      <c r="J6055" s="4" t="s">
        <v>45</v>
      </c>
      <c r="AB6055" s="4" t="s">
        <v>905</v>
      </c>
      <c r="AC6055" s="4" t="s">
        <v>906</v>
      </c>
      <c r="AD6055" s="4"/>
      <c r="AE6055" s="4" t="s">
        <v>733</v>
      </c>
      <c r="AH6055" s="4">
        <v>47</v>
      </c>
      <c r="AI6055" s="4" t="s">
        <v>6</v>
      </c>
      <c r="AJ6055" s="4" t="s">
        <v>907</v>
      </c>
    </row>
    <row r="6056" spans="1:36" x14ac:dyDescent="0.2">
      <c r="A6056" s="4" t="s">
        <v>726</v>
      </c>
      <c r="B6056" s="4" t="s">
        <v>727</v>
      </c>
      <c r="C6056" s="4" t="s">
        <v>728</v>
      </c>
      <c r="D6056" s="4" t="s">
        <v>729</v>
      </c>
      <c r="I6056" s="2">
        <v>46087.469571759262</v>
      </c>
      <c r="J6056" s="4" t="s">
        <v>44</v>
      </c>
      <c r="K6056" s="4">
        <v>50</v>
      </c>
      <c r="L6056" s="4">
        <v>-84.273799999999994</v>
      </c>
      <c r="M6056" s="4">
        <v>9.9649900000000002</v>
      </c>
      <c r="N6056" s="4" t="s">
        <v>947</v>
      </c>
      <c r="O6056" s="4" t="b">
        <v>1</v>
      </c>
      <c r="P6056" s="4" t="b">
        <v>0</v>
      </c>
      <c r="Q6056" s="4" t="b">
        <v>0</v>
      </c>
      <c r="R6056" s="4" t="b">
        <v>0</v>
      </c>
      <c r="S6056" s="4" t="b">
        <v>0</v>
      </c>
      <c r="T6056" s="4" t="b">
        <v>0</v>
      </c>
      <c r="U6056" s="4" t="b">
        <v>0</v>
      </c>
      <c r="V6056" s="4" t="b">
        <v>0</v>
      </c>
      <c r="W6056" s="4" t="b">
        <v>0</v>
      </c>
      <c r="X6056" s="4" t="b">
        <v>1</v>
      </c>
      <c r="Y6056" s="4" t="b">
        <v>1</v>
      </c>
    </row>
    <row r="6057" spans="1:36" x14ac:dyDescent="0.2">
      <c r="A6057" s="4" t="s">
        <v>726</v>
      </c>
      <c r="B6057" s="4" t="s">
        <v>727</v>
      </c>
      <c r="C6057" s="4" t="s">
        <v>728</v>
      </c>
      <c r="D6057" s="4" t="s">
        <v>729</v>
      </c>
      <c r="I6057" s="2">
        <v>46087.469645046294</v>
      </c>
      <c r="J6057" s="4" t="s">
        <v>45</v>
      </c>
      <c r="AB6057" s="4" t="s">
        <v>811</v>
      </c>
      <c r="AC6057" s="4" t="s">
        <v>812</v>
      </c>
      <c r="AD6057" s="4"/>
      <c r="AE6057" s="4" t="s">
        <v>733</v>
      </c>
      <c r="AH6057" s="4">
        <v>23773</v>
      </c>
      <c r="AI6057" s="4" t="s">
        <v>813</v>
      </c>
      <c r="AJ6057" s="4" t="s">
        <v>814</v>
      </c>
    </row>
    <row r="6058" spans="1:36" x14ac:dyDescent="0.2">
      <c r="A6058" s="4" t="s">
        <v>726</v>
      </c>
      <c r="B6058" s="4" t="s">
        <v>727</v>
      </c>
      <c r="C6058" s="4" t="s">
        <v>728</v>
      </c>
      <c r="D6058" s="4" t="s">
        <v>729</v>
      </c>
      <c r="I6058" s="2">
        <v>46087.469652777778</v>
      </c>
      <c r="J6058" s="4" t="s">
        <v>45</v>
      </c>
      <c r="AB6058" s="4" t="s">
        <v>905</v>
      </c>
      <c r="AC6058" s="4" t="s">
        <v>906</v>
      </c>
      <c r="AD6058" s="4"/>
      <c r="AE6058" s="4" t="s">
        <v>733</v>
      </c>
      <c r="AH6058" s="4">
        <v>61</v>
      </c>
      <c r="AI6058" s="4" t="s">
        <v>6</v>
      </c>
      <c r="AJ6058" s="4" t="s">
        <v>907</v>
      </c>
    </row>
    <row r="6059" spans="1:36" x14ac:dyDescent="0.2">
      <c r="A6059" s="4" t="s">
        <v>726</v>
      </c>
      <c r="B6059" s="4" t="s">
        <v>727</v>
      </c>
      <c r="C6059" s="4" t="s">
        <v>728</v>
      </c>
      <c r="D6059" s="4" t="s">
        <v>729</v>
      </c>
      <c r="I6059" s="2">
        <v>46087.469675925924</v>
      </c>
      <c r="J6059" s="4" t="s">
        <v>44</v>
      </c>
      <c r="K6059" s="4">
        <v>59</v>
      </c>
      <c r="L6059" s="4">
        <v>-84.272570000000002</v>
      </c>
      <c r="M6059" s="4">
        <v>9.9647199999999998</v>
      </c>
      <c r="N6059" s="4" t="s">
        <v>947</v>
      </c>
      <c r="O6059" s="4" t="b">
        <v>1</v>
      </c>
      <c r="P6059" s="4" t="b">
        <v>0</v>
      </c>
      <c r="Q6059" s="4" t="b">
        <v>0</v>
      </c>
      <c r="R6059" s="4" t="b">
        <v>0</v>
      </c>
      <c r="S6059" s="4" t="b">
        <v>0</v>
      </c>
      <c r="T6059" s="4" t="b">
        <v>0</v>
      </c>
      <c r="U6059" s="4" t="b">
        <v>0</v>
      </c>
      <c r="V6059" s="4" t="b">
        <v>0</v>
      </c>
      <c r="W6059" s="4" t="b">
        <v>0</v>
      </c>
      <c r="X6059" s="4" t="b">
        <v>1</v>
      </c>
      <c r="Y6059" s="4" t="b">
        <v>1</v>
      </c>
    </row>
    <row r="6060" spans="1:36" x14ac:dyDescent="0.2">
      <c r="A6060" s="4" t="s">
        <v>726</v>
      </c>
      <c r="B6060" s="4" t="s">
        <v>727</v>
      </c>
      <c r="C6060" s="4" t="s">
        <v>728</v>
      </c>
      <c r="D6060" s="4" t="s">
        <v>729</v>
      </c>
      <c r="I6060" s="2">
        <v>46087.469710648147</v>
      </c>
      <c r="J6060" s="4" t="s">
        <v>44</v>
      </c>
      <c r="K6060" s="4">
        <v>53</v>
      </c>
      <c r="L6060" s="4">
        <v>-84.27216</v>
      </c>
      <c r="M6060" s="4">
        <v>9.9646299999999997</v>
      </c>
      <c r="N6060" s="4" t="s">
        <v>928</v>
      </c>
      <c r="O6060" s="4" t="b">
        <v>1</v>
      </c>
      <c r="P6060" s="4" t="b">
        <v>0</v>
      </c>
      <c r="Q6060" s="4" t="b">
        <v>0</v>
      </c>
      <c r="R6060" s="4" t="b">
        <v>0</v>
      </c>
      <c r="S6060" s="4" t="b">
        <v>0</v>
      </c>
      <c r="T6060" s="4" t="b">
        <v>0</v>
      </c>
      <c r="U6060" s="4" t="b">
        <v>0</v>
      </c>
      <c r="V6060" s="4" t="b">
        <v>0</v>
      </c>
      <c r="W6060" s="4" t="b">
        <v>0</v>
      </c>
      <c r="X6060" s="4" t="b">
        <v>1</v>
      </c>
      <c r="Y6060" s="4" t="b">
        <v>1</v>
      </c>
    </row>
    <row r="6061" spans="1:36" x14ac:dyDescent="0.2">
      <c r="A6061" s="4" t="s">
        <v>726</v>
      </c>
      <c r="B6061" s="4" t="s">
        <v>727</v>
      </c>
      <c r="C6061" s="4" t="s">
        <v>728</v>
      </c>
      <c r="D6061" s="4" t="s">
        <v>729</v>
      </c>
      <c r="I6061" s="2">
        <v>46087.469722222224</v>
      </c>
      <c r="J6061" s="4" t="s">
        <v>45</v>
      </c>
      <c r="AB6061" s="4" t="s">
        <v>905</v>
      </c>
      <c r="AC6061" s="4" t="s">
        <v>906</v>
      </c>
      <c r="AD6061" s="4"/>
      <c r="AE6061" s="4" t="s">
        <v>733</v>
      </c>
      <c r="AH6061" s="4">
        <v>56</v>
      </c>
      <c r="AI6061" s="4" t="s">
        <v>6</v>
      </c>
      <c r="AJ6061" s="4" t="s">
        <v>907</v>
      </c>
    </row>
    <row r="6062" spans="1:36" x14ac:dyDescent="0.2">
      <c r="A6062" s="4" t="s">
        <v>726</v>
      </c>
      <c r="B6062" s="4" t="s">
        <v>727</v>
      </c>
      <c r="C6062" s="4" t="s">
        <v>728</v>
      </c>
      <c r="D6062" s="4" t="s">
        <v>729</v>
      </c>
      <c r="I6062" s="2">
        <v>46087.469768518517</v>
      </c>
      <c r="J6062" s="4" t="s">
        <v>44</v>
      </c>
      <c r="K6062" s="4">
        <v>48</v>
      </c>
      <c r="L6062" s="4">
        <v>-84.271529999999998</v>
      </c>
      <c r="M6062" s="4">
        <v>9.9645100000000006</v>
      </c>
      <c r="N6062" s="4" t="s">
        <v>930</v>
      </c>
      <c r="O6062" s="4" t="b">
        <v>1</v>
      </c>
      <c r="P6062" s="4" t="b">
        <v>0</v>
      </c>
      <c r="Q6062" s="4" t="b">
        <v>0</v>
      </c>
      <c r="R6062" s="4" t="b">
        <v>0</v>
      </c>
      <c r="S6062" s="4" t="b">
        <v>0</v>
      </c>
      <c r="T6062" s="4" t="b">
        <v>0</v>
      </c>
      <c r="U6062" s="4" t="b">
        <v>0</v>
      </c>
      <c r="V6062" s="4" t="b">
        <v>0</v>
      </c>
      <c r="W6062" s="4" t="b">
        <v>0</v>
      </c>
      <c r="X6062" s="4" t="b">
        <v>1</v>
      </c>
      <c r="Y6062" s="4" t="b">
        <v>1</v>
      </c>
    </row>
    <row r="6063" spans="1:36" x14ac:dyDescent="0.2">
      <c r="A6063" s="4" t="s">
        <v>726</v>
      </c>
      <c r="B6063" s="4" t="s">
        <v>727</v>
      </c>
      <c r="C6063" s="4" t="s">
        <v>728</v>
      </c>
      <c r="D6063" s="4" t="s">
        <v>729</v>
      </c>
      <c r="I6063" s="2">
        <v>46087.469769201387</v>
      </c>
      <c r="J6063" s="4" t="s">
        <v>45</v>
      </c>
      <c r="AB6063" s="4" t="s">
        <v>797</v>
      </c>
      <c r="AC6063" s="4" t="s">
        <v>798</v>
      </c>
      <c r="AD6063" s="4"/>
      <c r="AE6063" s="4" t="s">
        <v>733</v>
      </c>
      <c r="AH6063" s="4">
        <v>15.365</v>
      </c>
      <c r="AI6063" s="4" t="s">
        <v>799</v>
      </c>
      <c r="AJ6063" s="4" t="s">
        <v>800</v>
      </c>
    </row>
    <row r="6064" spans="1:36" x14ac:dyDescent="0.2">
      <c r="A6064" s="4" t="s">
        <v>726</v>
      </c>
      <c r="B6064" s="4" t="s">
        <v>727</v>
      </c>
      <c r="C6064" s="4" t="s">
        <v>728</v>
      </c>
      <c r="D6064" s="4" t="s">
        <v>729</v>
      </c>
      <c r="I6064" s="2">
        <v>46087.469835162039</v>
      </c>
      <c r="J6064" s="4" t="s">
        <v>45</v>
      </c>
      <c r="AB6064" s="4" t="s">
        <v>972</v>
      </c>
      <c r="AC6064" s="4" t="s">
        <v>973</v>
      </c>
      <c r="AD6064" s="4"/>
      <c r="AE6064" s="4" t="s">
        <v>733</v>
      </c>
      <c r="AH6064" s="4">
        <v>2</v>
      </c>
      <c r="AI6064" s="4" t="s">
        <v>774</v>
      </c>
      <c r="AJ6064" s="4" t="s">
        <v>775</v>
      </c>
    </row>
    <row r="6065" spans="1:37" x14ac:dyDescent="0.2">
      <c r="A6065" s="4" t="s">
        <v>726</v>
      </c>
      <c r="B6065" s="4" t="s">
        <v>727</v>
      </c>
      <c r="C6065" s="4" t="s">
        <v>728</v>
      </c>
      <c r="D6065" s="4" t="s">
        <v>729</v>
      </c>
      <c r="I6065" s="2">
        <v>46087.469837962963</v>
      </c>
      <c r="J6065" s="4" t="s">
        <v>44</v>
      </c>
      <c r="K6065" s="4">
        <v>31</v>
      </c>
      <c r="L6065" s="4">
        <v>-84.270970000000005</v>
      </c>
      <c r="M6065" s="4">
        <v>9.9644200000000005</v>
      </c>
      <c r="N6065" s="4" t="s">
        <v>947</v>
      </c>
      <c r="O6065" s="4" t="b">
        <v>1</v>
      </c>
      <c r="P6065" s="4" t="b">
        <v>0</v>
      </c>
      <c r="Q6065" s="4" t="b">
        <v>0</v>
      </c>
      <c r="R6065" s="4" t="b">
        <v>0</v>
      </c>
      <c r="S6065" s="4" t="b">
        <v>0</v>
      </c>
      <c r="T6065" s="4" t="b">
        <v>0</v>
      </c>
      <c r="U6065" s="4" t="b">
        <v>0</v>
      </c>
      <c r="V6065" s="4" t="b">
        <v>0</v>
      </c>
      <c r="W6065" s="4" t="b">
        <v>0</v>
      </c>
      <c r="X6065" s="4" t="b">
        <v>1</v>
      </c>
      <c r="Y6065" s="4" t="b">
        <v>1</v>
      </c>
    </row>
    <row r="6066" spans="1:37" x14ac:dyDescent="0.2">
      <c r="A6066" s="4" t="s">
        <v>726</v>
      </c>
      <c r="B6066" s="4" t="s">
        <v>727</v>
      </c>
      <c r="C6066" s="4" t="s">
        <v>728</v>
      </c>
      <c r="D6066" s="4" t="s">
        <v>729</v>
      </c>
      <c r="I6066" s="2">
        <v>46087.469884259262</v>
      </c>
      <c r="J6066" s="4" t="s">
        <v>44</v>
      </c>
      <c r="K6066" s="4">
        <v>22</v>
      </c>
      <c r="L6066" s="4">
        <v>-84.270690000000002</v>
      </c>
      <c r="M6066" s="4">
        <v>9.9643899999999999</v>
      </c>
      <c r="N6066" s="4" t="s">
        <v>930</v>
      </c>
      <c r="O6066" s="4" t="b">
        <v>1</v>
      </c>
      <c r="P6066" s="4" t="b">
        <v>0</v>
      </c>
      <c r="Q6066" s="4" t="b">
        <v>0</v>
      </c>
      <c r="R6066" s="4" t="b">
        <v>0</v>
      </c>
      <c r="S6066" s="4" t="b">
        <v>0</v>
      </c>
      <c r="T6066" s="4" t="b">
        <v>0</v>
      </c>
      <c r="U6066" s="4" t="b">
        <v>0</v>
      </c>
      <c r="V6066" s="4" t="b">
        <v>0</v>
      </c>
      <c r="W6066" s="4" t="b">
        <v>0</v>
      </c>
      <c r="X6066" s="4" t="b">
        <v>1</v>
      </c>
      <c r="Y6066" s="4" t="b">
        <v>1</v>
      </c>
    </row>
    <row r="6067" spans="1:37" x14ac:dyDescent="0.2">
      <c r="A6067" s="4" t="s">
        <v>726</v>
      </c>
      <c r="B6067" s="4" t="s">
        <v>727</v>
      </c>
      <c r="C6067" s="4" t="s">
        <v>728</v>
      </c>
      <c r="D6067" s="4" t="s">
        <v>729</v>
      </c>
      <c r="I6067" s="2">
        <v>46087.469884259262</v>
      </c>
      <c r="J6067" s="4" t="s">
        <v>45</v>
      </c>
      <c r="AB6067" s="4" t="s">
        <v>905</v>
      </c>
      <c r="AC6067" s="4" t="s">
        <v>906</v>
      </c>
      <c r="AD6067" s="4"/>
      <c r="AE6067" s="4" t="s">
        <v>733</v>
      </c>
      <c r="AH6067" s="4">
        <v>22</v>
      </c>
      <c r="AI6067" s="4" t="s">
        <v>6</v>
      </c>
      <c r="AJ6067" s="4" t="s">
        <v>907</v>
      </c>
    </row>
    <row r="6068" spans="1:37" x14ac:dyDescent="0.2">
      <c r="A6068" s="4" t="s">
        <v>726</v>
      </c>
      <c r="B6068" s="4" t="s">
        <v>727</v>
      </c>
      <c r="C6068" s="4" t="s">
        <v>728</v>
      </c>
      <c r="D6068" s="4" t="s">
        <v>729</v>
      </c>
      <c r="I6068" s="2">
        <v>46087.469918981478</v>
      </c>
      <c r="J6068" s="4" t="s">
        <v>44</v>
      </c>
      <c r="K6068" s="4">
        <v>22</v>
      </c>
      <c r="L6068" s="4">
        <v>-84.270529999999994</v>
      </c>
      <c r="M6068" s="4">
        <v>9.9643700000000006</v>
      </c>
      <c r="N6068" s="4" t="s">
        <v>928</v>
      </c>
      <c r="O6068" s="4" t="b">
        <v>1</v>
      </c>
      <c r="P6068" s="4" t="b">
        <v>0</v>
      </c>
      <c r="Q6068" s="4" t="b">
        <v>0</v>
      </c>
      <c r="R6068" s="4" t="b">
        <v>0</v>
      </c>
      <c r="S6068" s="4" t="b">
        <v>0</v>
      </c>
      <c r="T6068" s="4" t="b">
        <v>0</v>
      </c>
      <c r="U6068" s="4" t="b">
        <v>0</v>
      </c>
      <c r="V6068" s="4" t="b">
        <v>0</v>
      </c>
      <c r="W6068" s="4" t="b">
        <v>0</v>
      </c>
      <c r="X6068" s="4" t="b">
        <v>1</v>
      </c>
      <c r="Y6068" s="4" t="b">
        <v>1</v>
      </c>
    </row>
    <row r="6069" spans="1:37" x14ac:dyDescent="0.2">
      <c r="A6069" s="4" t="s">
        <v>726</v>
      </c>
      <c r="B6069" s="4" t="s">
        <v>727</v>
      </c>
      <c r="C6069" s="4" t="s">
        <v>728</v>
      </c>
      <c r="D6069" s="4" t="s">
        <v>729</v>
      </c>
      <c r="I6069" s="2">
        <v>46087.469953888889</v>
      </c>
      <c r="J6069" s="4" t="s">
        <v>45</v>
      </c>
      <c r="AB6069" s="4" t="s">
        <v>851</v>
      </c>
      <c r="AC6069" s="4" t="s">
        <v>852</v>
      </c>
      <c r="AD6069" s="4"/>
      <c r="AE6069" s="4" t="s">
        <v>733</v>
      </c>
      <c r="AH6069" s="4">
        <v>2</v>
      </c>
      <c r="AI6069" s="4" t="s">
        <v>734</v>
      </c>
      <c r="AJ6069" s="4" t="s">
        <v>735</v>
      </c>
    </row>
    <row r="6070" spans="1:37" x14ac:dyDescent="0.2">
      <c r="A6070" s="4" t="s">
        <v>726</v>
      </c>
      <c r="B6070" s="4" t="s">
        <v>727</v>
      </c>
      <c r="C6070" s="4" t="s">
        <v>728</v>
      </c>
      <c r="D6070" s="4" t="s">
        <v>729</v>
      </c>
      <c r="I6070" s="2">
        <v>46087.469953969907</v>
      </c>
      <c r="J6070" s="4" t="s">
        <v>45</v>
      </c>
      <c r="AB6070" s="4" t="s">
        <v>855</v>
      </c>
      <c r="AC6070" s="4" t="s">
        <v>856</v>
      </c>
      <c r="AD6070" s="4"/>
      <c r="AE6070" s="4" t="s">
        <v>733</v>
      </c>
      <c r="AH6070" s="4">
        <v>72</v>
      </c>
      <c r="AI6070" s="4" t="s">
        <v>734</v>
      </c>
      <c r="AJ6070" s="4" t="s">
        <v>735</v>
      </c>
    </row>
    <row r="6071" spans="1:37" x14ac:dyDescent="0.2">
      <c r="A6071" s="4" t="s">
        <v>726</v>
      </c>
      <c r="B6071" s="4" t="s">
        <v>727</v>
      </c>
      <c r="C6071" s="4" t="s">
        <v>728</v>
      </c>
      <c r="D6071" s="4" t="s">
        <v>729</v>
      </c>
      <c r="I6071" s="2">
        <v>46087.469954016204</v>
      </c>
      <c r="J6071" s="4" t="s">
        <v>737</v>
      </c>
      <c r="N6071" s="4" t="s">
        <v>853</v>
      </c>
      <c r="AK6071" s="4" t="s">
        <v>1324</v>
      </c>
    </row>
    <row r="6072" spans="1:37" x14ac:dyDescent="0.2">
      <c r="A6072" s="4" t="s">
        <v>726</v>
      </c>
      <c r="B6072" s="4" t="s">
        <v>727</v>
      </c>
      <c r="C6072" s="4" t="s">
        <v>728</v>
      </c>
      <c r="D6072" s="4" t="s">
        <v>729</v>
      </c>
      <c r="I6072" s="2">
        <v>46087.469988425924</v>
      </c>
      <c r="J6072" s="4" t="s">
        <v>44</v>
      </c>
      <c r="K6072" s="4">
        <v>26</v>
      </c>
      <c r="L6072" s="4">
        <v>-84.270169999999993</v>
      </c>
      <c r="M6072" s="4">
        <v>9.9643300000000004</v>
      </c>
      <c r="N6072" s="4" t="s">
        <v>930</v>
      </c>
      <c r="O6072" s="4" t="b">
        <v>1</v>
      </c>
      <c r="P6072" s="4" t="b">
        <v>0</v>
      </c>
      <c r="Q6072" s="4" t="b">
        <v>0</v>
      </c>
      <c r="R6072" s="4" t="b">
        <v>0</v>
      </c>
      <c r="S6072" s="4" t="b">
        <v>0</v>
      </c>
      <c r="T6072" s="4" t="b">
        <v>0</v>
      </c>
      <c r="U6072" s="4" t="b">
        <v>0</v>
      </c>
      <c r="V6072" s="4" t="b">
        <v>0</v>
      </c>
      <c r="W6072" s="4" t="b">
        <v>0</v>
      </c>
      <c r="X6072" s="4" t="b">
        <v>1</v>
      </c>
      <c r="Y6072" s="4" t="b">
        <v>1</v>
      </c>
    </row>
    <row r="6073" spans="1:37" x14ac:dyDescent="0.2">
      <c r="A6073" s="4" t="s">
        <v>726</v>
      </c>
      <c r="B6073" s="4" t="s">
        <v>727</v>
      </c>
      <c r="C6073" s="4" t="s">
        <v>728</v>
      </c>
      <c r="D6073" s="4" t="s">
        <v>729</v>
      </c>
      <c r="I6073" s="2">
        <v>46087.470081018517</v>
      </c>
      <c r="J6073" s="4" t="s">
        <v>44</v>
      </c>
      <c r="K6073" s="4">
        <v>20</v>
      </c>
      <c r="L6073" s="4">
        <v>-84.269720000000007</v>
      </c>
      <c r="M6073" s="4">
        <v>9.9642900000000001</v>
      </c>
      <c r="N6073" s="4" t="s">
        <v>930</v>
      </c>
      <c r="O6073" s="4" t="b">
        <v>1</v>
      </c>
      <c r="P6073" s="4" t="b">
        <v>0</v>
      </c>
      <c r="Q6073" s="4" t="b">
        <v>0</v>
      </c>
      <c r="R6073" s="4" t="b">
        <v>0</v>
      </c>
      <c r="S6073" s="4" t="b">
        <v>0</v>
      </c>
      <c r="T6073" s="4" t="b">
        <v>0</v>
      </c>
      <c r="U6073" s="4" t="b">
        <v>0</v>
      </c>
      <c r="V6073" s="4" t="b">
        <v>0</v>
      </c>
      <c r="W6073" s="4" t="b">
        <v>0</v>
      </c>
      <c r="X6073" s="4" t="b">
        <v>1</v>
      </c>
      <c r="Y6073" s="4" t="b">
        <v>1</v>
      </c>
    </row>
    <row r="6074" spans="1:37" x14ac:dyDescent="0.2">
      <c r="A6074" s="4" t="s">
        <v>726</v>
      </c>
      <c r="B6074" s="4" t="s">
        <v>727</v>
      </c>
      <c r="C6074" s="4" t="s">
        <v>728</v>
      </c>
      <c r="D6074" s="4" t="s">
        <v>729</v>
      </c>
      <c r="I6074" s="2">
        <v>46087.470312500001</v>
      </c>
      <c r="J6074" s="4" t="s">
        <v>44</v>
      </c>
      <c r="K6074" s="4">
        <v>28</v>
      </c>
      <c r="L6074" s="4">
        <v>-84.268519999999995</v>
      </c>
      <c r="M6074" s="4">
        <v>9.9642499999999998</v>
      </c>
      <c r="N6074" s="4" t="s">
        <v>930</v>
      </c>
      <c r="O6074" s="4" t="b">
        <v>1</v>
      </c>
      <c r="P6074" s="4" t="b">
        <v>0</v>
      </c>
      <c r="Q6074" s="4" t="b">
        <v>0</v>
      </c>
      <c r="R6074" s="4" t="b">
        <v>0</v>
      </c>
      <c r="S6074" s="4" t="b">
        <v>0</v>
      </c>
      <c r="T6074" s="4" t="b">
        <v>0</v>
      </c>
      <c r="U6074" s="4" t="b">
        <v>0</v>
      </c>
      <c r="V6074" s="4" t="b">
        <v>0</v>
      </c>
      <c r="W6074" s="4" t="b">
        <v>0</v>
      </c>
      <c r="X6074" s="4" t="b">
        <v>1</v>
      </c>
      <c r="Y6074" s="4" t="b">
        <v>1</v>
      </c>
    </row>
    <row r="6075" spans="1:37" x14ac:dyDescent="0.2">
      <c r="A6075" s="4" t="s">
        <v>726</v>
      </c>
      <c r="B6075" s="4" t="s">
        <v>727</v>
      </c>
      <c r="C6075" s="4" t="s">
        <v>728</v>
      </c>
      <c r="D6075" s="4" t="s">
        <v>729</v>
      </c>
      <c r="I6075" s="2">
        <v>46087.470347222225</v>
      </c>
      <c r="J6075" s="4" t="s">
        <v>44</v>
      </c>
      <c r="K6075" s="4">
        <v>24</v>
      </c>
      <c r="L6075" s="4">
        <v>-84.268330000000006</v>
      </c>
      <c r="M6075" s="4">
        <v>9.9642499999999998</v>
      </c>
      <c r="N6075" s="4" t="s">
        <v>930</v>
      </c>
      <c r="O6075" s="4" t="b">
        <v>1</v>
      </c>
      <c r="P6075" s="4" t="b">
        <v>0</v>
      </c>
      <c r="Q6075" s="4" t="b">
        <v>0</v>
      </c>
      <c r="R6075" s="4" t="b">
        <v>0</v>
      </c>
      <c r="S6075" s="4" t="b">
        <v>0</v>
      </c>
      <c r="T6075" s="4" t="b">
        <v>0</v>
      </c>
      <c r="U6075" s="4" t="b">
        <v>0</v>
      </c>
      <c r="V6075" s="4" t="b">
        <v>0</v>
      </c>
      <c r="W6075" s="4" t="b">
        <v>0</v>
      </c>
      <c r="X6075" s="4" t="b">
        <v>1</v>
      </c>
      <c r="Y6075" s="4" t="b">
        <v>1</v>
      </c>
    </row>
    <row r="6076" spans="1:37" x14ac:dyDescent="0.2">
      <c r="A6076" s="4" t="s">
        <v>726</v>
      </c>
      <c r="B6076" s="4" t="s">
        <v>727</v>
      </c>
      <c r="C6076" s="4" t="s">
        <v>728</v>
      </c>
      <c r="D6076" s="4" t="s">
        <v>729</v>
      </c>
      <c r="I6076" s="2">
        <v>46087.470359027779</v>
      </c>
      <c r="J6076" s="4" t="s">
        <v>45</v>
      </c>
      <c r="AB6076" s="4" t="s">
        <v>905</v>
      </c>
      <c r="AC6076" s="4" t="s">
        <v>906</v>
      </c>
      <c r="AD6076" s="4"/>
      <c r="AE6076" s="4" t="s">
        <v>733</v>
      </c>
      <c r="AH6076" s="4">
        <v>26</v>
      </c>
      <c r="AI6076" s="4" t="s">
        <v>6</v>
      </c>
      <c r="AJ6076" s="4" t="s">
        <v>907</v>
      </c>
    </row>
    <row r="6077" spans="1:37" x14ac:dyDescent="0.2">
      <c r="A6077" s="4" t="s">
        <v>726</v>
      </c>
      <c r="B6077" s="4" t="s">
        <v>727</v>
      </c>
      <c r="C6077" s="4" t="s">
        <v>728</v>
      </c>
      <c r="D6077" s="4" t="s">
        <v>729</v>
      </c>
      <c r="I6077" s="2">
        <v>46087.470416666663</v>
      </c>
      <c r="J6077" s="4" t="s">
        <v>44</v>
      </c>
      <c r="K6077" s="4">
        <v>31</v>
      </c>
      <c r="L6077" s="4">
        <v>-84.267910000000001</v>
      </c>
      <c r="M6077" s="4">
        <v>9.9642499999999998</v>
      </c>
      <c r="N6077" s="4" t="s">
        <v>928</v>
      </c>
      <c r="O6077" s="4" t="b">
        <v>1</v>
      </c>
      <c r="P6077" s="4" t="b">
        <v>0</v>
      </c>
      <c r="Q6077" s="4" t="b">
        <v>0</v>
      </c>
      <c r="R6077" s="4" t="b">
        <v>0</v>
      </c>
      <c r="S6077" s="4" t="b">
        <v>0</v>
      </c>
      <c r="T6077" s="4" t="b">
        <v>0</v>
      </c>
      <c r="U6077" s="4" t="b">
        <v>0</v>
      </c>
      <c r="V6077" s="4" t="b">
        <v>0</v>
      </c>
      <c r="W6077" s="4" t="b">
        <v>0</v>
      </c>
      <c r="X6077" s="4" t="b">
        <v>1</v>
      </c>
      <c r="Y6077" s="4" t="b">
        <v>1</v>
      </c>
    </row>
    <row r="6078" spans="1:37" x14ac:dyDescent="0.2">
      <c r="A6078" s="4" t="s">
        <v>726</v>
      </c>
      <c r="B6078" s="4" t="s">
        <v>727</v>
      </c>
      <c r="C6078" s="4" t="s">
        <v>728</v>
      </c>
      <c r="D6078" s="4" t="s">
        <v>729</v>
      </c>
      <c r="I6078" s="2">
        <v>46087.470463148151</v>
      </c>
      <c r="J6078" s="4" t="s">
        <v>45</v>
      </c>
      <c r="AB6078" s="4" t="s">
        <v>905</v>
      </c>
      <c r="AC6078" s="4" t="s">
        <v>906</v>
      </c>
      <c r="AD6078" s="4"/>
      <c r="AE6078" s="4" t="s">
        <v>733</v>
      </c>
      <c r="AH6078" s="4">
        <v>39</v>
      </c>
      <c r="AI6078" s="4" t="s">
        <v>6</v>
      </c>
      <c r="AJ6078" s="4" t="s">
        <v>907</v>
      </c>
    </row>
    <row r="6079" spans="1:37" x14ac:dyDescent="0.2">
      <c r="A6079" s="4" t="s">
        <v>726</v>
      </c>
      <c r="B6079" s="4" t="s">
        <v>727</v>
      </c>
      <c r="C6079" s="4" t="s">
        <v>728</v>
      </c>
      <c r="D6079" s="4" t="s">
        <v>729</v>
      </c>
      <c r="I6079" s="2">
        <v>46087.47047453704</v>
      </c>
      <c r="J6079" s="4" t="s">
        <v>44</v>
      </c>
      <c r="K6079" s="4">
        <v>39</v>
      </c>
      <c r="L6079" s="4">
        <v>-84.267480000000006</v>
      </c>
      <c r="M6079" s="4">
        <v>9.9642700000000008</v>
      </c>
      <c r="N6079" s="4" t="s">
        <v>930</v>
      </c>
      <c r="O6079" s="4" t="b">
        <v>1</v>
      </c>
      <c r="P6079" s="4" t="b">
        <v>0</v>
      </c>
      <c r="Q6079" s="4" t="b">
        <v>0</v>
      </c>
      <c r="R6079" s="4" t="b">
        <v>0</v>
      </c>
      <c r="S6079" s="4" t="b">
        <v>0</v>
      </c>
      <c r="T6079" s="4" t="b">
        <v>0</v>
      </c>
      <c r="U6079" s="4" t="b">
        <v>0</v>
      </c>
      <c r="V6079" s="4" t="b">
        <v>0</v>
      </c>
      <c r="W6079" s="4" t="b">
        <v>0</v>
      </c>
      <c r="X6079" s="4" t="b">
        <v>1</v>
      </c>
      <c r="Y6079" s="4" t="b">
        <v>1</v>
      </c>
    </row>
    <row r="6080" spans="1:37" x14ac:dyDescent="0.2">
      <c r="A6080" s="4" t="s">
        <v>726</v>
      </c>
      <c r="B6080" s="4" t="s">
        <v>727</v>
      </c>
      <c r="C6080" s="4" t="s">
        <v>728</v>
      </c>
      <c r="D6080" s="4" t="s">
        <v>729</v>
      </c>
      <c r="I6080" s="2">
        <v>46087.470555555556</v>
      </c>
      <c r="J6080" s="4" t="s">
        <v>44</v>
      </c>
      <c r="K6080" s="4">
        <v>39</v>
      </c>
      <c r="L6080" s="4">
        <v>-84.266800000000003</v>
      </c>
      <c r="M6080" s="4">
        <v>9.9643200000000007</v>
      </c>
      <c r="N6080" s="4" t="s">
        <v>947</v>
      </c>
      <c r="O6080" s="4" t="b">
        <v>1</v>
      </c>
      <c r="P6080" s="4" t="b">
        <v>0</v>
      </c>
      <c r="Q6080" s="4" t="b">
        <v>0</v>
      </c>
      <c r="R6080" s="4" t="b">
        <v>0</v>
      </c>
      <c r="S6080" s="4" t="b">
        <v>0</v>
      </c>
      <c r="T6080" s="4" t="b">
        <v>0</v>
      </c>
      <c r="U6080" s="4" t="b">
        <v>0</v>
      </c>
      <c r="V6080" s="4" t="b">
        <v>0</v>
      </c>
      <c r="W6080" s="4" t="b">
        <v>0</v>
      </c>
      <c r="X6080" s="4" t="b">
        <v>1</v>
      </c>
      <c r="Y6080" s="4" t="b">
        <v>1</v>
      </c>
    </row>
    <row r="6081" spans="1:37" x14ac:dyDescent="0.2">
      <c r="A6081" s="4" t="s">
        <v>726</v>
      </c>
      <c r="B6081" s="4" t="s">
        <v>727</v>
      </c>
      <c r="C6081" s="4" t="s">
        <v>728</v>
      </c>
      <c r="D6081" s="4" t="s">
        <v>729</v>
      </c>
      <c r="I6081" s="2">
        <v>46087.470636840277</v>
      </c>
      <c r="J6081" s="4" t="s">
        <v>45</v>
      </c>
      <c r="AB6081" s="4" t="s">
        <v>905</v>
      </c>
      <c r="AC6081" s="4" t="s">
        <v>906</v>
      </c>
      <c r="AD6081" s="4"/>
      <c r="AE6081" s="4" t="s">
        <v>733</v>
      </c>
      <c r="AH6081" s="4">
        <v>45</v>
      </c>
      <c r="AI6081" s="4" t="s">
        <v>6</v>
      </c>
      <c r="AJ6081" s="4" t="s">
        <v>907</v>
      </c>
    </row>
    <row r="6082" spans="1:37" x14ac:dyDescent="0.2">
      <c r="A6082" s="4" t="s">
        <v>726</v>
      </c>
      <c r="B6082" s="4" t="s">
        <v>727</v>
      </c>
      <c r="C6082" s="4" t="s">
        <v>728</v>
      </c>
      <c r="D6082" s="4" t="s">
        <v>729</v>
      </c>
      <c r="I6082" s="2">
        <v>46087.470641145832</v>
      </c>
      <c r="J6082" s="4" t="s">
        <v>45</v>
      </c>
      <c r="AB6082" s="4" t="s">
        <v>772</v>
      </c>
      <c r="AC6082" s="4" t="s">
        <v>773</v>
      </c>
      <c r="AD6082" s="4"/>
      <c r="AE6082" s="4" t="s">
        <v>733</v>
      </c>
      <c r="AH6082" s="4">
        <v>16052</v>
      </c>
      <c r="AI6082" s="4" t="s">
        <v>774</v>
      </c>
      <c r="AJ6082" s="4" t="s">
        <v>775</v>
      </c>
    </row>
    <row r="6083" spans="1:37" x14ac:dyDescent="0.2">
      <c r="A6083" s="4" t="s">
        <v>726</v>
      </c>
      <c r="B6083" s="4" t="s">
        <v>727</v>
      </c>
      <c r="C6083" s="4" t="s">
        <v>728</v>
      </c>
      <c r="D6083" s="4" t="s">
        <v>729</v>
      </c>
      <c r="I6083" s="2">
        <v>46087.470641145832</v>
      </c>
      <c r="J6083" s="4" t="s">
        <v>45</v>
      </c>
      <c r="AB6083" s="4" t="s">
        <v>776</v>
      </c>
      <c r="AC6083" s="4" t="s">
        <v>777</v>
      </c>
      <c r="AD6083" s="4"/>
      <c r="AE6083" s="4" t="s">
        <v>733</v>
      </c>
      <c r="AH6083" s="4">
        <v>16052</v>
      </c>
      <c r="AI6083" s="4" t="s">
        <v>774</v>
      </c>
      <c r="AJ6083" s="4" t="s">
        <v>775</v>
      </c>
    </row>
    <row r="6084" spans="1:37" x14ac:dyDescent="0.2">
      <c r="A6084" s="4" t="s">
        <v>726</v>
      </c>
      <c r="B6084" s="4" t="s">
        <v>727</v>
      </c>
      <c r="C6084" s="4" t="s">
        <v>728</v>
      </c>
      <c r="D6084" s="4" t="s">
        <v>729</v>
      </c>
      <c r="I6084" s="2">
        <v>46087.470682870371</v>
      </c>
      <c r="J6084" s="4" t="s">
        <v>44</v>
      </c>
      <c r="K6084" s="4">
        <v>50</v>
      </c>
      <c r="L6084" s="4">
        <v>-84.265559999999994</v>
      </c>
      <c r="M6084" s="4">
        <v>9.9644600000000008</v>
      </c>
      <c r="N6084" s="4" t="s">
        <v>928</v>
      </c>
      <c r="O6084" s="4" t="b">
        <v>1</v>
      </c>
      <c r="P6084" s="4" t="b">
        <v>0</v>
      </c>
      <c r="Q6084" s="4" t="b">
        <v>0</v>
      </c>
      <c r="R6084" s="4" t="b">
        <v>0</v>
      </c>
      <c r="S6084" s="4" t="b">
        <v>0</v>
      </c>
      <c r="T6084" s="4" t="b">
        <v>0</v>
      </c>
      <c r="U6084" s="4" t="b">
        <v>0</v>
      </c>
      <c r="V6084" s="4" t="b">
        <v>0</v>
      </c>
      <c r="W6084" s="4" t="b">
        <v>0</v>
      </c>
      <c r="X6084" s="4" t="b">
        <v>1</v>
      </c>
      <c r="Y6084" s="4" t="b">
        <v>1</v>
      </c>
    </row>
    <row r="6085" spans="1:37" x14ac:dyDescent="0.2">
      <c r="A6085" s="4" t="s">
        <v>726</v>
      </c>
      <c r="B6085" s="4" t="s">
        <v>727</v>
      </c>
      <c r="C6085" s="4" t="s">
        <v>728</v>
      </c>
      <c r="D6085" s="4" t="s">
        <v>729</v>
      </c>
      <c r="I6085" s="2">
        <v>46087.470706203705</v>
      </c>
      <c r="J6085" s="4" t="s">
        <v>45</v>
      </c>
      <c r="AB6085" s="4" t="s">
        <v>905</v>
      </c>
      <c r="AC6085" s="4" t="s">
        <v>906</v>
      </c>
      <c r="AD6085" s="4"/>
      <c r="AE6085" s="4" t="s">
        <v>733</v>
      </c>
      <c r="AH6085" s="4">
        <v>57</v>
      </c>
      <c r="AI6085" s="4" t="s">
        <v>6</v>
      </c>
      <c r="AJ6085" s="4" t="s">
        <v>907</v>
      </c>
    </row>
    <row r="6086" spans="1:37" x14ac:dyDescent="0.2">
      <c r="A6086" s="4" t="s">
        <v>726</v>
      </c>
      <c r="B6086" s="4" t="s">
        <v>727</v>
      </c>
      <c r="C6086" s="4" t="s">
        <v>728</v>
      </c>
      <c r="D6086" s="4" t="s">
        <v>729</v>
      </c>
      <c r="I6086" s="2">
        <v>46087.470717592594</v>
      </c>
      <c r="J6086" s="4" t="s">
        <v>44</v>
      </c>
      <c r="K6086" s="4">
        <v>57</v>
      </c>
      <c r="L6086" s="4">
        <v>-84.265150000000006</v>
      </c>
      <c r="M6086" s="4">
        <v>9.9645100000000006</v>
      </c>
      <c r="N6086" s="4" t="s">
        <v>930</v>
      </c>
      <c r="O6086" s="4" t="b">
        <v>1</v>
      </c>
      <c r="P6086" s="4" t="b">
        <v>0</v>
      </c>
      <c r="Q6086" s="4" t="b">
        <v>0</v>
      </c>
      <c r="R6086" s="4" t="b">
        <v>0</v>
      </c>
      <c r="S6086" s="4" t="b">
        <v>0</v>
      </c>
      <c r="T6086" s="4" t="b">
        <v>0</v>
      </c>
      <c r="U6086" s="4" t="b">
        <v>0</v>
      </c>
      <c r="V6086" s="4" t="b">
        <v>0</v>
      </c>
      <c r="W6086" s="4" t="b">
        <v>0</v>
      </c>
      <c r="X6086" s="4" t="b">
        <v>1</v>
      </c>
      <c r="Y6086" s="4" t="b">
        <v>1</v>
      </c>
    </row>
    <row r="6087" spans="1:37" x14ac:dyDescent="0.2">
      <c r="A6087" s="4" t="s">
        <v>726</v>
      </c>
      <c r="B6087" s="4" t="s">
        <v>727</v>
      </c>
      <c r="C6087" s="4" t="s">
        <v>728</v>
      </c>
      <c r="D6087" s="4" t="s">
        <v>729</v>
      </c>
      <c r="I6087" s="2">
        <v>46087.47078703704</v>
      </c>
      <c r="J6087" s="4" t="s">
        <v>44</v>
      </c>
      <c r="K6087" s="4">
        <v>50</v>
      </c>
      <c r="L6087" s="4">
        <v>-84.264359999999996</v>
      </c>
      <c r="M6087" s="4">
        <v>9.9646100000000004</v>
      </c>
      <c r="N6087" s="4" t="s">
        <v>928</v>
      </c>
      <c r="O6087" s="4" t="b">
        <v>1</v>
      </c>
      <c r="P6087" s="4" t="b">
        <v>0</v>
      </c>
      <c r="Q6087" s="4" t="b">
        <v>0</v>
      </c>
      <c r="R6087" s="4" t="b">
        <v>0</v>
      </c>
      <c r="S6087" s="4" t="b">
        <v>0</v>
      </c>
      <c r="T6087" s="4" t="b">
        <v>0</v>
      </c>
      <c r="U6087" s="4" t="b">
        <v>0</v>
      </c>
      <c r="V6087" s="4" t="b">
        <v>0</v>
      </c>
      <c r="W6087" s="4" t="b">
        <v>0</v>
      </c>
      <c r="X6087" s="4" t="b">
        <v>1</v>
      </c>
      <c r="Y6087" s="4" t="b">
        <v>1</v>
      </c>
    </row>
    <row r="6088" spans="1:37" x14ac:dyDescent="0.2">
      <c r="A6088" s="4" t="s">
        <v>726</v>
      </c>
      <c r="B6088" s="4" t="s">
        <v>727</v>
      </c>
      <c r="C6088" s="4" t="s">
        <v>728</v>
      </c>
      <c r="D6088" s="4" t="s">
        <v>729</v>
      </c>
      <c r="I6088" s="2">
        <v>46087.470787442129</v>
      </c>
      <c r="J6088" s="4" t="s">
        <v>45</v>
      </c>
      <c r="AB6088" s="4" t="s">
        <v>905</v>
      </c>
      <c r="AC6088" s="4" t="s">
        <v>906</v>
      </c>
      <c r="AD6088" s="4"/>
      <c r="AE6088" s="4" t="s">
        <v>733</v>
      </c>
      <c r="AH6088" s="4">
        <v>50</v>
      </c>
      <c r="AI6088" s="4" t="s">
        <v>6</v>
      </c>
      <c r="AJ6088" s="4" t="s">
        <v>907</v>
      </c>
    </row>
    <row r="6089" spans="1:37" x14ac:dyDescent="0.2">
      <c r="A6089" s="4" t="s">
        <v>726</v>
      </c>
      <c r="B6089" s="4" t="s">
        <v>727</v>
      </c>
      <c r="C6089" s="4" t="s">
        <v>728</v>
      </c>
      <c r="D6089" s="4" t="s">
        <v>729</v>
      </c>
      <c r="I6089" s="2">
        <v>46087.470856481479</v>
      </c>
      <c r="J6089" s="4" t="s">
        <v>44</v>
      </c>
      <c r="K6089" s="4">
        <v>52</v>
      </c>
      <c r="L6089" s="4">
        <v>-84.263620000000003</v>
      </c>
      <c r="M6089" s="4">
        <v>9.9647000000000006</v>
      </c>
      <c r="N6089" s="4" t="s">
        <v>928</v>
      </c>
      <c r="O6089" s="4" t="b">
        <v>1</v>
      </c>
      <c r="P6089" s="4" t="b">
        <v>0</v>
      </c>
      <c r="Q6089" s="4" t="b">
        <v>0</v>
      </c>
      <c r="R6089" s="4" t="b">
        <v>0</v>
      </c>
      <c r="S6089" s="4" t="b">
        <v>0</v>
      </c>
      <c r="T6089" s="4" t="b">
        <v>0</v>
      </c>
      <c r="U6089" s="4" t="b">
        <v>0</v>
      </c>
      <c r="V6089" s="4" t="b">
        <v>0</v>
      </c>
      <c r="W6089" s="4" t="b">
        <v>0</v>
      </c>
      <c r="X6089" s="4" t="b">
        <v>1</v>
      </c>
      <c r="Y6089" s="4" t="b">
        <v>1</v>
      </c>
    </row>
    <row r="6090" spans="1:37" x14ac:dyDescent="0.2">
      <c r="A6090" s="4" t="s">
        <v>726</v>
      </c>
      <c r="B6090" s="4" t="s">
        <v>727</v>
      </c>
      <c r="C6090" s="4" t="s">
        <v>728</v>
      </c>
      <c r="D6090" s="4" t="s">
        <v>729</v>
      </c>
      <c r="I6090" s="2">
        <v>46087.470912141202</v>
      </c>
      <c r="J6090" s="4" t="s">
        <v>45</v>
      </c>
      <c r="AB6090" s="4" t="s">
        <v>811</v>
      </c>
      <c r="AC6090" s="4" t="s">
        <v>812</v>
      </c>
      <c r="AD6090" s="4"/>
      <c r="AE6090" s="4" t="s">
        <v>733</v>
      </c>
      <c r="AH6090" s="4">
        <v>-8052</v>
      </c>
      <c r="AI6090" s="4" t="s">
        <v>813</v>
      </c>
      <c r="AJ6090" s="4" t="s">
        <v>814</v>
      </c>
    </row>
    <row r="6091" spans="1:37" x14ac:dyDescent="0.2">
      <c r="A6091" s="4" t="s">
        <v>726</v>
      </c>
      <c r="B6091" s="4" t="s">
        <v>727</v>
      </c>
      <c r="C6091" s="4" t="s">
        <v>728</v>
      </c>
      <c r="D6091" s="4" t="s">
        <v>729</v>
      </c>
      <c r="I6091" s="2">
        <v>46087.470947083333</v>
      </c>
      <c r="J6091" s="4" t="s">
        <v>45</v>
      </c>
      <c r="AB6091" s="4" t="s">
        <v>811</v>
      </c>
      <c r="AC6091" s="4" t="s">
        <v>812</v>
      </c>
      <c r="AD6091" s="4"/>
      <c r="AE6091" s="4" t="s">
        <v>733</v>
      </c>
      <c r="AH6091" s="4">
        <v>22211</v>
      </c>
      <c r="AI6091" s="4" t="s">
        <v>813</v>
      </c>
      <c r="AJ6091" s="4" t="s">
        <v>814</v>
      </c>
    </row>
    <row r="6092" spans="1:37" x14ac:dyDescent="0.2">
      <c r="A6092" s="4" t="s">
        <v>726</v>
      </c>
      <c r="B6092" s="4" t="s">
        <v>727</v>
      </c>
      <c r="C6092" s="4" t="s">
        <v>728</v>
      </c>
      <c r="D6092" s="4" t="s">
        <v>729</v>
      </c>
      <c r="I6092" s="2">
        <v>46087.471053240741</v>
      </c>
      <c r="J6092" s="4" t="s">
        <v>44</v>
      </c>
      <c r="K6092" s="4">
        <v>63</v>
      </c>
      <c r="L6092" s="4">
        <v>-84.261200000000002</v>
      </c>
      <c r="M6092" s="4">
        <v>9.9649900000000002</v>
      </c>
      <c r="N6092" s="4" t="s">
        <v>947</v>
      </c>
      <c r="O6092" s="4" t="b">
        <v>1</v>
      </c>
      <c r="P6092" s="4" t="b">
        <v>0</v>
      </c>
      <c r="Q6092" s="4" t="b">
        <v>0</v>
      </c>
      <c r="R6092" s="4" t="b">
        <v>0</v>
      </c>
      <c r="S6092" s="4" t="b">
        <v>0</v>
      </c>
      <c r="T6092" s="4" t="b">
        <v>0</v>
      </c>
      <c r="U6092" s="4" t="b">
        <v>0</v>
      </c>
      <c r="V6092" s="4" t="b">
        <v>0</v>
      </c>
      <c r="W6092" s="4" t="b">
        <v>0</v>
      </c>
      <c r="X6092" s="4" t="b">
        <v>1</v>
      </c>
      <c r="Y6092" s="4" t="b">
        <v>1</v>
      </c>
    </row>
    <row r="6093" spans="1:37" x14ac:dyDescent="0.2">
      <c r="A6093" s="4" t="s">
        <v>726</v>
      </c>
      <c r="B6093" s="4" t="s">
        <v>727</v>
      </c>
      <c r="C6093" s="4" t="s">
        <v>728</v>
      </c>
      <c r="D6093" s="4" t="s">
        <v>729</v>
      </c>
      <c r="I6093" s="2">
        <v>46087.471053645837</v>
      </c>
      <c r="J6093" s="4" t="s">
        <v>45</v>
      </c>
      <c r="AB6093" s="4" t="s">
        <v>905</v>
      </c>
      <c r="AC6093" s="4" t="s">
        <v>906</v>
      </c>
      <c r="AD6093" s="4"/>
      <c r="AE6093" s="4" t="s">
        <v>733</v>
      </c>
      <c r="AH6093" s="4">
        <v>64</v>
      </c>
      <c r="AI6093" s="4" t="s">
        <v>6</v>
      </c>
      <c r="AJ6093" s="4" t="s">
        <v>907</v>
      </c>
    </row>
    <row r="6094" spans="1:37" x14ac:dyDescent="0.2">
      <c r="A6094" s="4" t="s">
        <v>726</v>
      </c>
      <c r="B6094" s="4" t="s">
        <v>727</v>
      </c>
      <c r="C6094" s="4" t="s">
        <v>728</v>
      </c>
      <c r="D6094" s="4" t="s">
        <v>729</v>
      </c>
      <c r="I6094" s="2">
        <v>46087.471145833333</v>
      </c>
      <c r="J6094" s="4" t="s">
        <v>44</v>
      </c>
      <c r="K6094" s="4">
        <v>59</v>
      </c>
      <c r="L6094" s="4">
        <v>-84.259969999999996</v>
      </c>
      <c r="M6094" s="4">
        <v>9.9651399999999999</v>
      </c>
      <c r="N6094" s="4" t="s">
        <v>928</v>
      </c>
      <c r="O6094" s="4" t="b">
        <v>1</v>
      </c>
      <c r="P6094" s="4" t="b">
        <v>0</v>
      </c>
      <c r="Q6094" s="4" t="b">
        <v>0</v>
      </c>
      <c r="R6094" s="4" t="b">
        <v>0</v>
      </c>
      <c r="S6094" s="4" t="b">
        <v>0</v>
      </c>
      <c r="T6094" s="4" t="b">
        <v>0</v>
      </c>
      <c r="U6094" s="4" t="b">
        <v>0</v>
      </c>
      <c r="V6094" s="4" t="b">
        <v>0</v>
      </c>
      <c r="W6094" s="4" t="b">
        <v>0</v>
      </c>
      <c r="X6094" s="4" t="b">
        <v>1</v>
      </c>
      <c r="Y6094" s="4" t="b">
        <v>1</v>
      </c>
    </row>
    <row r="6095" spans="1:37" x14ac:dyDescent="0.2">
      <c r="A6095" s="4" t="s">
        <v>726</v>
      </c>
      <c r="B6095" s="4" t="s">
        <v>727</v>
      </c>
      <c r="C6095" s="4" t="s">
        <v>728</v>
      </c>
      <c r="D6095" s="4" t="s">
        <v>729</v>
      </c>
      <c r="I6095" s="2">
        <v>46087.471159756948</v>
      </c>
      <c r="J6095" s="4" t="s">
        <v>45</v>
      </c>
      <c r="AB6095" s="4" t="s">
        <v>797</v>
      </c>
      <c r="AC6095" s="4" t="s">
        <v>798</v>
      </c>
      <c r="AD6095" s="4"/>
      <c r="AE6095" s="4" t="s">
        <v>733</v>
      </c>
      <c r="AH6095" s="4">
        <v>14.27</v>
      </c>
      <c r="AI6095" s="4" t="s">
        <v>799</v>
      </c>
      <c r="AJ6095" s="4" t="s">
        <v>800</v>
      </c>
    </row>
    <row r="6096" spans="1:37" x14ac:dyDescent="0.2">
      <c r="A6096" s="4" t="s">
        <v>726</v>
      </c>
      <c r="B6096" s="4" t="s">
        <v>727</v>
      </c>
      <c r="C6096" s="4" t="s">
        <v>728</v>
      </c>
      <c r="D6096" s="4" t="s">
        <v>729</v>
      </c>
      <c r="I6096" s="2">
        <v>46087.471187974537</v>
      </c>
      <c r="J6096" s="4" t="s">
        <v>737</v>
      </c>
      <c r="N6096" s="4" t="s">
        <v>959</v>
      </c>
      <c r="AK6096" s="4" t="s">
        <v>1325</v>
      </c>
    </row>
    <row r="6097" spans="1:37" x14ac:dyDescent="0.2">
      <c r="A6097" s="4" t="s">
        <v>726</v>
      </c>
      <c r="B6097" s="4" t="s">
        <v>727</v>
      </c>
      <c r="C6097" s="4" t="s">
        <v>728</v>
      </c>
      <c r="D6097" s="4" t="s">
        <v>729</v>
      </c>
      <c r="I6097" s="2">
        <v>46087.471273148149</v>
      </c>
      <c r="J6097" s="4" t="s">
        <v>44</v>
      </c>
      <c r="K6097" s="4">
        <v>52</v>
      </c>
      <c r="L6097" s="4">
        <v>-84.258420000000001</v>
      </c>
      <c r="M6097" s="4">
        <v>9.9653299999999998</v>
      </c>
      <c r="N6097" s="4" t="s">
        <v>930</v>
      </c>
      <c r="O6097" s="4" t="b">
        <v>1</v>
      </c>
      <c r="P6097" s="4" t="b">
        <v>0</v>
      </c>
      <c r="Q6097" s="4" t="b">
        <v>0</v>
      </c>
      <c r="R6097" s="4" t="b">
        <v>0</v>
      </c>
      <c r="S6097" s="4" t="b">
        <v>0</v>
      </c>
      <c r="T6097" s="4" t="b">
        <v>0</v>
      </c>
      <c r="U6097" s="4" t="b">
        <v>0</v>
      </c>
      <c r="V6097" s="4" t="b">
        <v>0</v>
      </c>
      <c r="W6097" s="4" t="b">
        <v>0</v>
      </c>
      <c r="X6097" s="4" t="b">
        <v>1</v>
      </c>
      <c r="Y6097" s="4" t="b">
        <v>1</v>
      </c>
    </row>
    <row r="6098" spans="1:37" x14ac:dyDescent="0.2">
      <c r="A6098" s="4" t="s">
        <v>726</v>
      </c>
      <c r="B6098" s="4" t="s">
        <v>727</v>
      </c>
      <c r="C6098" s="4" t="s">
        <v>728</v>
      </c>
      <c r="D6098" s="4" t="s">
        <v>729</v>
      </c>
      <c r="I6098" s="2">
        <v>46087.471296435186</v>
      </c>
      <c r="J6098" s="4" t="s">
        <v>45</v>
      </c>
      <c r="AB6098" s="4" t="s">
        <v>905</v>
      </c>
      <c r="AC6098" s="4" t="s">
        <v>906</v>
      </c>
      <c r="AD6098" s="4"/>
      <c r="AE6098" s="4" t="s">
        <v>733</v>
      </c>
      <c r="AH6098" s="4">
        <v>53</v>
      </c>
      <c r="AI6098" s="4" t="s">
        <v>6</v>
      </c>
      <c r="AJ6098" s="4" t="s">
        <v>907</v>
      </c>
    </row>
    <row r="6099" spans="1:37" x14ac:dyDescent="0.2">
      <c r="A6099" s="4" t="s">
        <v>726</v>
      </c>
      <c r="B6099" s="4" t="s">
        <v>727</v>
      </c>
      <c r="C6099" s="4" t="s">
        <v>728</v>
      </c>
      <c r="D6099" s="4" t="s">
        <v>729</v>
      </c>
      <c r="I6099" s="2">
        <v>46087.471354166664</v>
      </c>
      <c r="J6099" s="4" t="s">
        <v>44</v>
      </c>
      <c r="K6099" s="4">
        <v>53</v>
      </c>
      <c r="L6099" s="4">
        <v>-84.257490000000004</v>
      </c>
      <c r="M6099" s="4">
        <v>9.9654399999999992</v>
      </c>
      <c r="N6099" s="4" t="s">
        <v>947</v>
      </c>
      <c r="O6099" s="4" t="b">
        <v>1</v>
      </c>
      <c r="P6099" s="4" t="b">
        <v>0</v>
      </c>
      <c r="Q6099" s="4" t="b">
        <v>0</v>
      </c>
      <c r="R6099" s="4" t="b">
        <v>0</v>
      </c>
      <c r="S6099" s="4" t="b">
        <v>0</v>
      </c>
      <c r="T6099" s="4" t="b">
        <v>0</v>
      </c>
      <c r="U6099" s="4" t="b">
        <v>0</v>
      </c>
      <c r="V6099" s="4" t="b">
        <v>0</v>
      </c>
      <c r="W6099" s="4" t="b">
        <v>0</v>
      </c>
      <c r="X6099" s="4" t="b">
        <v>1</v>
      </c>
      <c r="Y6099" s="4" t="b">
        <v>1</v>
      </c>
    </row>
    <row r="6100" spans="1:37" x14ac:dyDescent="0.2">
      <c r="A6100" s="4" t="s">
        <v>726</v>
      </c>
      <c r="B6100" s="4" t="s">
        <v>727</v>
      </c>
      <c r="C6100" s="4" t="s">
        <v>728</v>
      </c>
      <c r="D6100" s="4" t="s">
        <v>729</v>
      </c>
      <c r="I6100" s="2">
        <v>46087.471377546295</v>
      </c>
      <c r="J6100" s="4" t="s">
        <v>45</v>
      </c>
      <c r="AB6100" s="4" t="s">
        <v>905</v>
      </c>
      <c r="AC6100" s="4" t="s">
        <v>906</v>
      </c>
      <c r="AD6100" s="4"/>
      <c r="AE6100" s="4" t="s">
        <v>733</v>
      </c>
      <c r="AH6100" s="4">
        <v>55</v>
      </c>
      <c r="AI6100" s="4" t="s">
        <v>6</v>
      </c>
      <c r="AJ6100" s="4" t="s">
        <v>907</v>
      </c>
    </row>
    <row r="6101" spans="1:37" x14ac:dyDescent="0.2">
      <c r="A6101" s="4" t="s">
        <v>726</v>
      </c>
      <c r="B6101" s="4" t="s">
        <v>727</v>
      </c>
      <c r="C6101" s="4" t="s">
        <v>728</v>
      </c>
      <c r="D6101" s="4" t="s">
        <v>729</v>
      </c>
      <c r="I6101" s="2">
        <v>46087.471381886571</v>
      </c>
      <c r="J6101" s="4" t="s">
        <v>45</v>
      </c>
      <c r="AB6101" s="4" t="s">
        <v>772</v>
      </c>
      <c r="AC6101" s="4" t="s">
        <v>773</v>
      </c>
      <c r="AD6101" s="4"/>
      <c r="AE6101" s="4" t="s">
        <v>733</v>
      </c>
      <c r="AH6101" s="4">
        <v>16053</v>
      </c>
      <c r="AI6101" s="4" t="s">
        <v>774</v>
      </c>
      <c r="AJ6101" s="4" t="s">
        <v>775</v>
      </c>
    </row>
    <row r="6102" spans="1:37" x14ac:dyDescent="0.2">
      <c r="A6102" s="4" t="s">
        <v>726</v>
      </c>
      <c r="B6102" s="4" t="s">
        <v>727</v>
      </c>
      <c r="C6102" s="4" t="s">
        <v>728</v>
      </c>
      <c r="D6102" s="4" t="s">
        <v>729</v>
      </c>
      <c r="I6102" s="2">
        <v>46087.471381886571</v>
      </c>
      <c r="J6102" s="4" t="s">
        <v>45</v>
      </c>
      <c r="AB6102" s="4" t="s">
        <v>776</v>
      </c>
      <c r="AC6102" s="4" t="s">
        <v>777</v>
      </c>
      <c r="AD6102" s="4"/>
      <c r="AE6102" s="4" t="s">
        <v>733</v>
      </c>
      <c r="AH6102" s="4">
        <v>16053</v>
      </c>
      <c r="AI6102" s="4" t="s">
        <v>774</v>
      </c>
      <c r="AJ6102" s="4" t="s">
        <v>775</v>
      </c>
    </row>
    <row r="6103" spans="1:37" x14ac:dyDescent="0.2">
      <c r="A6103" s="4" t="s">
        <v>726</v>
      </c>
      <c r="B6103" s="4" t="s">
        <v>727</v>
      </c>
      <c r="C6103" s="4" t="s">
        <v>728</v>
      </c>
      <c r="D6103" s="4" t="s">
        <v>729</v>
      </c>
      <c r="I6103" s="2">
        <v>46087.471458877313</v>
      </c>
      <c r="J6103" s="4" t="s">
        <v>45</v>
      </c>
      <c r="AB6103" s="4" t="s">
        <v>811</v>
      </c>
      <c r="AC6103" s="4" t="s">
        <v>812</v>
      </c>
      <c r="AD6103" s="4"/>
      <c r="AE6103" s="4" t="s">
        <v>733</v>
      </c>
      <c r="AH6103" s="4">
        <v>-3182</v>
      </c>
      <c r="AI6103" s="4" t="s">
        <v>813</v>
      </c>
      <c r="AJ6103" s="4" t="s">
        <v>814</v>
      </c>
    </row>
    <row r="6104" spans="1:37" x14ac:dyDescent="0.2">
      <c r="A6104" s="4" t="s">
        <v>726</v>
      </c>
      <c r="B6104" s="4" t="s">
        <v>727</v>
      </c>
      <c r="C6104" s="4" t="s">
        <v>728</v>
      </c>
      <c r="D6104" s="4" t="s">
        <v>729</v>
      </c>
      <c r="I6104" s="2">
        <v>46087.47148148148</v>
      </c>
      <c r="J6104" s="4" t="s">
        <v>44</v>
      </c>
      <c r="K6104" s="4">
        <v>48</v>
      </c>
      <c r="L6104" s="4">
        <v>-84.256069999999994</v>
      </c>
      <c r="M6104" s="4">
        <v>9.9656199999999995</v>
      </c>
      <c r="N6104" s="4" t="s">
        <v>928</v>
      </c>
      <c r="O6104" s="4" t="b">
        <v>1</v>
      </c>
      <c r="P6104" s="4" t="b">
        <v>0</v>
      </c>
      <c r="Q6104" s="4" t="b">
        <v>0</v>
      </c>
      <c r="R6104" s="4" t="b">
        <v>0</v>
      </c>
      <c r="S6104" s="4" t="b">
        <v>0</v>
      </c>
      <c r="T6104" s="4" t="b">
        <v>0</v>
      </c>
      <c r="U6104" s="4" t="b">
        <v>0</v>
      </c>
      <c r="V6104" s="4" t="b">
        <v>0</v>
      </c>
      <c r="W6104" s="4" t="b">
        <v>0</v>
      </c>
      <c r="X6104" s="4" t="b">
        <v>1</v>
      </c>
      <c r="Y6104" s="4" t="b">
        <v>1</v>
      </c>
    </row>
    <row r="6105" spans="1:37" x14ac:dyDescent="0.2">
      <c r="A6105" s="4" t="s">
        <v>726</v>
      </c>
      <c r="B6105" s="4" t="s">
        <v>727</v>
      </c>
      <c r="C6105" s="4" t="s">
        <v>728</v>
      </c>
      <c r="D6105" s="4" t="s">
        <v>729</v>
      </c>
      <c r="I6105" s="2">
        <v>46087.471481712964</v>
      </c>
      <c r="J6105" s="4" t="s">
        <v>45</v>
      </c>
      <c r="AB6105" s="4" t="s">
        <v>905</v>
      </c>
      <c r="AC6105" s="4" t="s">
        <v>906</v>
      </c>
      <c r="AD6105" s="4"/>
      <c r="AE6105" s="4" t="s">
        <v>733</v>
      </c>
      <c r="AH6105" s="4">
        <v>48</v>
      </c>
      <c r="AI6105" s="4" t="s">
        <v>6</v>
      </c>
      <c r="AJ6105" s="4" t="s">
        <v>907</v>
      </c>
    </row>
    <row r="6106" spans="1:37" x14ac:dyDescent="0.2">
      <c r="A6106" s="4" t="s">
        <v>726</v>
      </c>
      <c r="B6106" s="4" t="s">
        <v>727</v>
      </c>
      <c r="C6106" s="4" t="s">
        <v>728</v>
      </c>
      <c r="D6106" s="4" t="s">
        <v>729</v>
      </c>
      <c r="I6106" s="2">
        <v>46087.471516203703</v>
      </c>
      <c r="J6106" s="4" t="s">
        <v>737</v>
      </c>
      <c r="N6106" s="4" t="s">
        <v>1084</v>
      </c>
      <c r="AK6106" s="4" t="s">
        <v>1326</v>
      </c>
    </row>
    <row r="6107" spans="1:37" x14ac:dyDescent="0.2">
      <c r="A6107" s="4" t="s">
        <v>726</v>
      </c>
      <c r="B6107" s="4" t="s">
        <v>727</v>
      </c>
      <c r="C6107" s="4" t="s">
        <v>728</v>
      </c>
      <c r="D6107" s="4" t="s">
        <v>729</v>
      </c>
      <c r="I6107" s="2">
        <v>46087.471574074072</v>
      </c>
      <c r="J6107" s="4" t="s">
        <v>44</v>
      </c>
      <c r="K6107" s="4">
        <v>53</v>
      </c>
      <c r="L6107" s="4">
        <v>-84.255080000000007</v>
      </c>
      <c r="M6107" s="4">
        <v>9.9657300000000006</v>
      </c>
      <c r="N6107" s="4" t="s">
        <v>928</v>
      </c>
      <c r="O6107" s="4" t="b">
        <v>1</v>
      </c>
      <c r="P6107" s="4" t="b">
        <v>0</v>
      </c>
      <c r="Q6107" s="4" t="b">
        <v>0</v>
      </c>
      <c r="R6107" s="4" t="b">
        <v>0</v>
      </c>
      <c r="S6107" s="4" t="b">
        <v>0</v>
      </c>
      <c r="T6107" s="4" t="b">
        <v>0</v>
      </c>
      <c r="U6107" s="4" t="b">
        <v>0</v>
      </c>
      <c r="V6107" s="4" t="b">
        <v>0</v>
      </c>
      <c r="W6107" s="4" t="b">
        <v>0</v>
      </c>
      <c r="X6107" s="4" t="b">
        <v>1</v>
      </c>
      <c r="Y6107" s="4" t="b">
        <v>1</v>
      </c>
    </row>
    <row r="6108" spans="1:37" x14ac:dyDescent="0.2">
      <c r="A6108" s="4" t="s">
        <v>726</v>
      </c>
      <c r="B6108" s="4" t="s">
        <v>727</v>
      </c>
      <c r="C6108" s="4" t="s">
        <v>728</v>
      </c>
      <c r="D6108" s="4" t="s">
        <v>729</v>
      </c>
      <c r="I6108" s="2">
        <v>46087.471678240741</v>
      </c>
      <c r="J6108" s="4" t="s">
        <v>44</v>
      </c>
      <c r="K6108" s="4">
        <v>68</v>
      </c>
      <c r="L6108" s="4">
        <v>-84.253709999999998</v>
      </c>
      <c r="M6108" s="4">
        <v>9.9657199999999992</v>
      </c>
      <c r="N6108" s="4" t="s">
        <v>928</v>
      </c>
      <c r="O6108" s="4" t="b">
        <v>1</v>
      </c>
      <c r="P6108" s="4" t="b">
        <v>0</v>
      </c>
      <c r="Q6108" s="4" t="b">
        <v>0</v>
      </c>
      <c r="R6108" s="4" t="b">
        <v>0</v>
      </c>
      <c r="S6108" s="4" t="b">
        <v>0</v>
      </c>
      <c r="T6108" s="4" t="b">
        <v>0</v>
      </c>
      <c r="U6108" s="4" t="b">
        <v>0</v>
      </c>
      <c r="V6108" s="4" t="b">
        <v>0</v>
      </c>
      <c r="W6108" s="4" t="b">
        <v>0</v>
      </c>
      <c r="X6108" s="4" t="b">
        <v>1</v>
      </c>
      <c r="Y6108" s="4" t="b">
        <v>1</v>
      </c>
    </row>
    <row r="6109" spans="1:37" x14ac:dyDescent="0.2">
      <c r="A6109" s="4" t="s">
        <v>726</v>
      </c>
      <c r="B6109" s="4" t="s">
        <v>727</v>
      </c>
      <c r="C6109" s="4" t="s">
        <v>728</v>
      </c>
      <c r="D6109" s="4" t="s">
        <v>729</v>
      </c>
      <c r="I6109" s="2">
        <v>46087.471701747687</v>
      </c>
      <c r="J6109" s="4" t="s">
        <v>45</v>
      </c>
      <c r="AB6109" s="4" t="s">
        <v>905</v>
      </c>
      <c r="AC6109" s="4" t="s">
        <v>906</v>
      </c>
      <c r="AD6109" s="4"/>
      <c r="AE6109" s="4" t="s">
        <v>733</v>
      </c>
      <c r="AH6109" s="4">
        <v>72</v>
      </c>
      <c r="AI6109" s="4" t="s">
        <v>6</v>
      </c>
      <c r="AJ6109" s="4" t="s">
        <v>907</v>
      </c>
    </row>
    <row r="6110" spans="1:37" x14ac:dyDescent="0.2">
      <c r="A6110" s="4" t="s">
        <v>726</v>
      </c>
      <c r="B6110" s="4" t="s">
        <v>727</v>
      </c>
      <c r="C6110" s="4" t="s">
        <v>728</v>
      </c>
      <c r="D6110" s="4" t="s">
        <v>729</v>
      </c>
      <c r="I6110" s="2">
        <v>46087.471706631943</v>
      </c>
      <c r="J6110" s="4" t="s">
        <v>45</v>
      </c>
      <c r="AB6110" s="4" t="s">
        <v>972</v>
      </c>
      <c r="AC6110" s="4" t="s">
        <v>973</v>
      </c>
      <c r="AD6110" s="4"/>
      <c r="AE6110" s="4" t="s">
        <v>733</v>
      </c>
      <c r="AH6110" s="4">
        <v>2</v>
      </c>
      <c r="AI6110" s="4" t="s">
        <v>774</v>
      </c>
      <c r="AJ6110" s="4" t="s">
        <v>775</v>
      </c>
    </row>
    <row r="6111" spans="1:37" x14ac:dyDescent="0.2">
      <c r="A6111" s="4" t="s">
        <v>726</v>
      </c>
      <c r="B6111" s="4" t="s">
        <v>727</v>
      </c>
      <c r="C6111" s="4" t="s">
        <v>728</v>
      </c>
      <c r="D6111" s="4" t="s">
        <v>729</v>
      </c>
      <c r="I6111" s="2">
        <v>46087.471714722225</v>
      </c>
      <c r="J6111" s="4" t="s">
        <v>45</v>
      </c>
      <c r="AB6111" s="4" t="s">
        <v>811</v>
      </c>
      <c r="AC6111" s="4" t="s">
        <v>812</v>
      </c>
      <c r="AD6111" s="4"/>
      <c r="AE6111" s="4" t="s">
        <v>733</v>
      </c>
      <c r="AH6111" s="4">
        <v>32603</v>
      </c>
      <c r="AI6111" s="4" t="s">
        <v>813</v>
      </c>
      <c r="AJ6111" s="4" t="s">
        <v>814</v>
      </c>
    </row>
    <row r="6112" spans="1:37" x14ac:dyDescent="0.2">
      <c r="A6112" s="4" t="s">
        <v>726</v>
      </c>
      <c r="B6112" s="4" t="s">
        <v>727</v>
      </c>
      <c r="C6112" s="4" t="s">
        <v>728</v>
      </c>
      <c r="D6112" s="4" t="s">
        <v>729</v>
      </c>
      <c r="I6112" s="2">
        <v>46087.471747685187</v>
      </c>
      <c r="J6112" s="4" t="s">
        <v>44</v>
      </c>
      <c r="K6112" s="4">
        <v>74</v>
      </c>
      <c r="L6112" s="4">
        <v>-84.252690000000001</v>
      </c>
      <c r="M6112" s="4">
        <v>9.9654000000000007</v>
      </c>
      <c r="N6112" s="4" t="s">
        <v>947</v>
      </c>
      <c r="O6112" s="4" t="b">
        <v>1</v>
      </c>
      <c r="P6112" s="4" t="b">
        <v>0</v>
      </c>
      <c r="Q6112" s="4" t="b">
        <v>0</v>
      </c>
      <c r="R6112" s="4" t="b">
        <v>0</v>
      </c>
      <c r="S6112" s="4" t="b">
        <v>0</v>
      </c>
      <c r="T6112" s="4" t="b">
        <v>0</v>
      </c>
      <c r="U6112" s="4" t="b">
        <v>0</v>
      </c>
      <c r="V6112" s="4" t="b">
        <v>0</v>
      </c>
      <c r="W6112" s="4" t="b">
        <v>0</v>
      </c>
      <c r="X6112" s="4" t="b">
        <v>1</v>
      </c>
      <c r="Y6112" s="4" t="b">
        <v>1</v>
      </c>
    </row>
    <row r="6113" spans="1:36" x14ac:dyDescent="0.2">
      <c r="A6113" s="4" t="s">
        <v>726</v>
      </c>
      <c r="B6113" s="4" t="s">
        <v>727</v>
      </c>
      <c r="C6113" s="4" t="s">
        <v>728</v>
      </c>
      <c r="D6113" s="4" t="s">
        <v>729</v>
      </c>
      <c r="I6113" s="2">
        <v>46087.471748043979</v>
      </c>
      <c r="J6113" s="4" t="s">
        <v>45</v>
      </c>
      <c r="AB6113" s="4" t="s">
        <v>905</v>
      </c>
      <c r="AC6113" s="4" t="s">
        <v>906</v>
      </c>
      <c r="AD6113" s="4"/>
      <c r="AE6113" s="4" t="s">
        <v>733</v>
      </c>
      <c r="AH6113" s="4">
        <v>76</v>
      </c>
      <c r="AI6113" s="4" t="s">
        <v>6</v>
      </c>
      <c r="AJ6113" s="4" t="s">
        <v>907</v>
      </c>
    </row>
    <row r="6114" spans="1:36" x14ac:dyDescent="0.2">
      <c r="A6114" s="4" t="s">
        <v>726</v>
      </c>
      <c r="B6114" s="4" t="s">
        <v>727</v>
      </c>
      <c r="C6114" s="4" t="s">
        <v>728</v>
      </c>
      <c r="D6114" s="4" t="s">
        <v>729</v>
      </c>
      <c r="I6114" s="2">
        <v>46087.471817129626</v>
      </c>
      <c r="J6114" s="4" t="s">
        <v>44</v>
      </c>
      <c r="K6114" s="4">
        <v>74</v>
      </c>
      <c r="L6114" s="4">
        <v>-84.251800000000003</v>
      </c>
      <c r="M6114" s="4">
        <v>9.9647500000000004</v>
      </c>
      <c r="N6114" s="4" t="s">
        <v>947</v>
      </c>
      <c r="O6114" s="4" t="b">
        <v>1</v>
      </c>
      <c r="P6114" s="4" t="b">
        <v>0</v>
      </c>
      <c r="Q6114" s="4" t="b">
        <v>0</v>
      </c>
      <c r="R6114" s="4" t="b">
        <v>0</v>
      </c>
      <c r="S6114" s="4" t="b">
        <v>0</v>
      </c>
      <c r="T6114" s="4" t="b">
        <v>0</v>
      </c>
      <c r="U6114" s="4" t="b">
        <v>0</v>
      </c>
      <c r="V6114" s="4" t="b">
        <v>0</v>
      </c>
      <c r="W6114" s="4" t="b">
        <v>0</v>
      </c>
      <c r="X6114" s="4" t="b">
        <v>1</v>
      </c>
      <c r="Y6114" s="4" t="b">
        <v>1</v>
      </c>
    </row>
    <row r="6115" spans="1:36" x14ac:dyDescent="0.2">
      <c r="A6115" s="4" t="s">
        <v>726</v>
      </c>
      <c r="B6115" s="4" t="s">
        <v>727</v>
      </c>
      <c r="C6115" s="4" t="s">
        <v>728</v>
      </c>
      <c r="D6115" s="4" t="s">
        <v>729</v>
      </c>
      <c r="I6115" s="2">
        <v>46087.471854108793</v>
      </c>
      <c r="J6115" s="4" t="s">
        <v>45</v>
      </c>
      <c r="AB6115" s="4" t="s">
        <v>811</v>
      </c>
      <c r="AC6115" s="4" t="s">
        <v>812</v>
      </c>
      <c r="AD6115" s="4"/>
      <c r="AE6115" s="4" t="s">
        <v>733</v>
      </c>
      <c r="AH6115" s="4">
        <v>-8028</v>
      </c>
      <c r="AI6115" s="4" t="s">
        <v>813</v>
      </c>
      <c r="AJ6115" s="4" t="s">
        <v>814</v>
      </c>
    </row>
    <row r="6116" spans="1:36" x14ac:dyDescent="0.2">
      <c r="A6116" s="4" t="s">
        <v>726</v>
      </c>
      <c r="B6116" s="4" t="s">
        <v>727</v>
      </c>
      <c r="C6116" s="4" t="s">
        <v>728</v>
      </c>
      <c r="D6116" s="4" t="s">
        <v>729</v>
      </c>
      <c r="I6116" s="2">
        <v>46087.471863564817</v>
      </c>
      <c r="J6116" s="4" t="s">
        <v>45</v>
      </c>
      <c r="AB6116" s="4" t="s">
        <v>905</v>
      </c>
      <c r="AC6116" s="4" t="s">
        <v>906</v>
      </c>
      <c r="AD6116" s="4"/>
      <c r="AE6116" s="4" t="s">
        <v>733</v>
      </c>
      <c r="AH6116" s="4">
        <v>71</v>
      </c>
      <c r="AI6116" s="4" t="s">
        <v>6</v>
      </c>
      <c r="AJ6116" s="4" t="s">
        <v>907</v>
      </c>
    </row>
    <row r="6117" spans="1:36" x14ac:dyDescent="0.2">
      <c r="A6117" s="4" t="s">
        <v>726</v>
      </c>
      <c r="B6117" s="4" t="s">
        <v>727</v>
      </c>
      <c r="C6117" s="4" t="s">
        <v>728</v>
      </c>
      <c r="D6117" s="4" t="s">
        <v>729</v>
      </c>
      <c r="I6117" s="2">
        <v>46087.471886574072</v>
      </c>
      <c r="J6117" s="4" t="s">
        <v>44</v>
      </c>
      <c r="K6117" s="4">
        <v>66</v>
      </c>
      <c r="L6117" s="4">
        <v>-84.251199999999997</v>
      </c>
      <c r="M6117" s="4">
        <v>9.9638799999999996</v>
      </c>
      <c r="N6117" s="4" t="s">
        <v>947</v>
      </c>
      <c r="O6117" s="4" t="b">
        <v>1</v>
      </c>
      <c r="P6117" s="4" t="b">
        <v>0</v>
      </c>
      <c r="Q6117" s="4" t="b">
        <v>0</v>
      </c>
      <c r="R6117" s="4" t="b">
        <v>0</v>
      </c>
      <c r="S6117" s="4" t="b">
        <v>0</v>
      </c>
      <c r="T6117" s="4" t="b">
        <v>0</v>
      </c>
      <c r="U6117" s="4" t="b">
        <v>0</v>
      </c>
      <c r="V6117" s="4" t="b">
        <v>0</v>
      </c>
      <c r="W6117" s="4" t="b">
        <v>0</v>
      </c>
      <c r="X6117" s="4" t="b">
        <v>1</v>
      </c>
      <c r="Y6117" s="4" t="b">
        <v>1</v>
      </c>
    </row>
    <row r="6118" spans="1:36" x14ac:dyDescent="0.2">
      <c r="A6118" s="4" t="s">
        <v>726</v>
      </c>
      <c r="B6118" s="4" t="s">
        <v>727</v>
      </c>
      <c r="C6118" s="4" t="s">
        <v>728</v>
      </c>
      <c r="D6118" s="4" t="s">
        <v>729</v>
      </c>
      <c r="I6118" s="2">
        <v>46087.47188892361</v>
      </c>
      <c r="J6118" s="4" t="s">
        <v>45</v>
      </c>
      <c r="AB6118" s="4" t="s">
        <v>811</v>
      </c>
      <c r="AC6118" s="4" t="s">
        <v>812</v>
      </c>
      <c r="AD6118" s="4"/>
      <c r="AE6118" s="4" t="s">
        <v>733</v>
      </c>
      <c r="AH6118" s="4">
        <v>36630</v>
      </c>
      <c r="AI6118" s="4" t="s">
        <v>813</v>
      </c>
      <c r="AJ6118" s="4" t="s">
        <v>814</v>
      </c>
    </row>
    <row r="6119" spans="1:36" x14ac:dyDescent="0.2">
      <c r="A6119" s="4" t="s">
        <v>726</v>
      </c>
      <c r="B6119" s="4" t="s">
        <v>727</v>
      </c>
      <c r="C6119" s="4" t="s">
        <v>728</v>
      </c>
      <c r="D6119" s="4" t="s">
        <v>729</v>
      </c>
      <c r="I6119" s="2">
        <v>46087.471909722219</v>
      </c>
      <c r="J6119" s="4" t="s">
        <v>44</v>
      </c>
      <c r="K6119" s="4">
        <v>76</v>
      </c>
      <c r="L6119" s="4">
        <v>-84.251059999999995</v>
      </c>
      <c r="M6119" s="4">
        <v>9.9635400000000001</v>
      </c>
      <c r="N6119" s="4" t="s">
        <v>928</v>
      </c>
      <c r="O6119" s="4" t="b">
        <v>1</v>
      </c>
      <c r="P6119" s="4" t="b">
        <v>0</v>
      </c>
      <c r="Q6119" s="4" t="b">
        <v>0</v>
      </c>
      <c r="R6119" s="4" t="b">
        <v>0</v>
      </c>
      <c r="S6119" s="4" t="b">
        <v>0</v>
      </c>
      <c r="T6119" s="4" t="b">
        <v>0</v>
      </c>
      <c r="U6119" s="4" t="b">
        <v>0</v>
      </c>
      <c r="V6119" s="4" t="b">
        <v>0</v>
      </c>
      <c r="W6119" s="4" t="b">
        <v>0</v>
      </c>
      <c r="X6119" s="4" t="b">
        <v>1</v>
      </c>
      <c r="Y6119" s="4" t="b">
        <v>1</v>
      </c>
    </row>
    <row r="6120" spans="1:36" x14ac:dyDescent="0.2">
      <c r="A6120" s="4" t="s">
        <v>726</v>
      </c>
      <c r="B6120" s="4" t="s">
        <v>727</v>
      </c>
      <c r="C6120" s="4" t="s">
        <v>728</v>
      </c>
      <c r="D6120" s="4" t="s">
        <v>729</v>
      </c>
      <c r="I6120" s="2">
        <v>46087.471956018519</v>
      </c>
      <c r="J6120" s="4" t="s">
        <v>44</v>
      </c>
      <c r="K6120" s="4">
        <v>85</v>
      </c>
      <c r="L6120" s="4">
        <v>-84.250770000000003</v>
      </c>
      <c r="M6120" s="4">
        <v>9.9627800000000004</v>
      </c>
      <c r="N6120" s="4" t="s">
        <v>928</v>
      </c>
      <c r="O6120" s="4" t="b">
        <v>1</v>
      </c>
      <c r="P6120" s="4" t="b">
        <v>0</v>
      </c>
      <c r="Q6120" s="4" t="b">
        <v>0</v>
      </c>
      <c r="R6120" s="4" t="b">
        <v>0</v>
      </c>
      <c r="S6120" s="4" t="b">
        <v>0</v>
      </c>
      <c r="T6120" s="4" t="b">
        <v>0</v>
      </c>
      <c r="U6120" s="4" t="b">
        <v>0</v>
      </c>
      <c r="V6120" s="4" t="b">
        <v>0</v>
      </c>
      <c r="W6120" s="4" t="b">
        <v>0</v>
      </c>
      <c r="X6120" s="4" t="b">
        <v>1</v>
      </c>
      <c r="Y6120" s="4" t="b">
        <v>1</v>
      </c>
    </row>
    <row r="6121" spans="1:36" x14ac:dyDescent="0.2">
      <c r="A6121" s="4" t="s">
        <v>726</v>
      </c>
      <c r="B6121" s="4" t="s">
        <v>727</v>
      </c>
      <c r="C6121" s="4" t="s">
        <v>728</v>
      </c>
      <c r="D6121" s="4" t="s">
        <v>729</v>
      </c>
      <c r="I6121" s="2">
        <v>46087.472002222225</v>
      </c>
      <c r="J6121" s="4" t="s">
        <v>45</v>
      </c>
      <c r="AB6121" s="4" t="s">
        <v>772</v>
      </c>
      <c r="AC6121" s="4" t="s">
        <v>773</v>
      </c>
      <c r="AD6121" s="4"/>
      <c r="AE6121" s="4" t="s">
        <v>733</v>
      </c>
      <c r="AH6121" s="4">
        <v>16054</v>
      </c>
      <c r="AI6121" s="4" t="s">
        <v>774</v>
      </c>
      <c r="AJ6121" s="4" t="s">
        <v>775</v>
      </c>
    </row>
    <row r="6122" spans="1:36" x14ac:dyDescent="0.2">
      <c r="A6122" s="4" t="s">
        <v>726</v>
      </c>
      <c r="B6122" s="4" t="s">
        <v>727</v>
      </c>
      <c r="C6122" s="4" t="s">
        <v>728</v>
      </c>
      <c r="D6122" s="4" t="s">
        <v>729</v>
      </c>
      <c r="I6122" s="2">
        <v>46087.472002222225</v>
      </c>
      <c r="J6122" s="4" t="s">
        <v>45</v>
      </c>
      <c r="AB6122" s="4" t="s">
        <v>776</v>
      </c>
      <c r="AC6122" s="4" t="s">
        <v>777</v>
      </c>
      <c r="AD6122" s="4"/>
      <c r="AE6122" s="4" t="s">
        <v>733</v>
      </c>
      <c r="AH6122" s="4">
        <v>16054</v>
      </c>
      <c r="AI6122" s="4" t="s">
        <v>774</v>
      </c>
      <c r="AJ6122" s="4" t="s">
        <v>775</v>
      </c>
    </row>
    <row r="6123" spans="1:36" x14ac:dyDescent="0.2">
      <c r="A6123" s="4" t="s">
        <v>726</v>
      </c>
      <c r="B6123" s="4" t="s">
        <v>727</v>
      </c>
      <c r="C6123" s="4" t="s">
        <v>728</v>
      </c>
      <c r="D6123" s="4" t="s">
        <v>729</v>
      </c>
      <c r="I6123" s="2">
        <v>46087.472039976848</v>
      </c>
      <c r="J6123" s="4" t="s">
        <v>45</v>
      </c>
      <c r="AB6123" s="4" t="s">
        <v>811</v>
      </c>
      <c r="AC6123" s="4" t="s">
        <v>812</v>
      </c>
      <c r="AD6123" s="4"/>
      <c r="AE6123" s="4" t="s">
        <v>733</v>
      </c>
      <c r="AH6123" s="4">
        <v>36299</v>
      </c>
      <c r="AI6123" s="4" t="s">
        <v>813</v>
      </c>
      <c r="AJ6123" s="4" t="s">
        <v>814</v>
      </c>
    </row>
    <row r="6124" spans="1:36" x14ac:dyDescent="0.2">
      <c r="A6124" s="4" t="s">
        <v>726</v>
      </c>
      <c r="B6124" s="4" t="s">
        <v>727</v>
      </c>
      <c r="C6124" s="4" t="s">
        <v>728</v>
      </c>
      <c r="D6124" s="4" t="s">
        <v>729</v>
      </c>
      <c r="I6124" s="2">
        <v>46087.472048750002</v>
      </c>
      <c r="J6124" s="4" t="s">
        <v>45</v>
      </c>
      <c r="AB6124" s="4" t="s">
        <v>905</v>
      </c>
      <c r="AC6124" s="4" t="s">
        <v>906</v>
      </c>
      <c r="AD6124" s="4"/>
      <c r="AE6124" s="4" t="s">
        <v>733</v>
      </c>
      <c r="AH6124" s="4">
        <v>105</v>
      </c>
      <c r="AI6124" s="4" t="s">
        <v>6</v>
      </c>
      <c r="AJ6124" s="4" t="s">
        <v>907</v>
      </c>
    </row>
    <row r="6125" spans="1:36" x14ac:dyDescent="0.2">
      <c r="A6125" s="4" t="s">
        <v>726</v>
      </c>
      <c r="B6125" s="4" t="s">
        <v>727</v>
      </c>
      <c r="C6125" s="4" t="s">
        <v>728</v>
      </c>
      <c r="D6125" s="4" t="s">
        <v>729</v>
      </c>
      <c r="I6125" s="2">
        <v>46087.472060185188</v>
      </c>
      <c r="J6125" s="4" t="s">
        <v>44</v>
      </c>
      <c r="K6125" s="4">
        <v>101</v>
      </c>
      <c r="L6125" s="4">
        <v>-84.250039999999998</v>
      </c>
      <c r="M6125" s="4">
        <v>9.9607600000000005</v>
      </c>
      <c r="N6125" s="4" t="s">
        <v>947</v>
      </c>
      <c r="O6125" s="4" t="b">
        <v>1</v>
      </c>
      <c r="P6125" s="4" t="b">
        <v>0</v>
      </c>
      <c r="Q6125" s="4" t="b">
        <v>0</v>
      </c>
      <c r="R6125" s="4" t="b">
        <v>0</v>
      </c>
      <c r="S6125" s="4" t="b">
        <v>0</v>
      </c>
      <c r="T6125" s="4" t="b">
        <v>0</v>
      </c>
      <c r="U6125" s="4" t="b">
        <v>0</v>
      </c>
      <c r="V6125" s="4" t="b">
        <v>0</v>
      </c>
      <c r="W6125" s="4" t="b">
        <v>0</v>
      </c>
      <c r="X6125" s="4" t="b">
        <v>1</v>
      </c>
      <c r="Y6125" s="4" t="b">
        <v>1</v>
      </c>
    </row>
    <row r="6126" spans="1:36" x14ac:dyDescent="0.2">
      <c r="A6126" s="4" t="s">
        <v>726</v>
      </c>
      <c r="B6126" s="4" t="s">
        <v>727</v>
      </c>
      <c r="C6126" s="4" t="s">
        <v>728</v>
      </c>
      <c r="D6126" s="4" t="s">
        <v>729</v>
      </c>
      <c r="I6126" s="2">
        <v>46087.472063171299</v>
      </c>
      <c r="J6126" s="4" t="s">
        <v>45</v>
      </c>
      <c r="AB6126" s="4" t="s">
        <v>811</v>
      </c>
      <c r="AC6126" s="4" t="s">
        <v>812</v>
      </c>
      <c r="AD6126" s="4"/>
      <c r="AE6126" s="4" t="s">
        <v>733</v>
      </c>
      <c r="AH6126" s="4">
        <v>-12318</v>
      </c>
      <c r="AI6126" s="4" t="s">
        <v>813</v>
      </c>
      <c r="AJ6126" s="4" t="s">
        <v>814</v>
      </c>
    </row>
    <row r="6127" spans="1:36" x14ac:dyDescent="0.2">
      <c r="A6127" s="4" t="s">
        <v>726</v>
      </c>
      <c r="B6127" s="4" t="s">
        <v>727</v>
      </c>
      <c r="C6127" s="4" t="s">
        <v>728</v>
      </c>
      <c r="D6127" s="4" t="s">
        <v>729</v>
      </c>
      <c r="I6127" s="2">
        <v>46087.472087986112</v>
      </c>
      <c r="J6127" s="4" t="s">
        <v>45</v>
      </c>
      <c r="AB6127" s="4" t="s">
        <v>797</v>
      </c>
      <c r="AC6127" s="4" t="s">
        <v>798</v>
      </c>
      <c r="AD6127" s="4"/>
      <c r="AE6127" s="4" t="s">
        <v>733</v>
      </c>
      <c r="AH6127" s="4">
        <v>12.925000000000001</v>
      </c>
      <c r="AI6127" s="4" t="s">
        <v>799</v>
      </c>
      <c r="AJ6127" s="4" t="s">
        <v>800</v>
      </c>
    </row>
    <row r="6128" spans="1:36" x14ac:dyDescent="0.2">
      <c r="A6128" s="4" t="s">
        <v>726</v>
      </c>
      <c r="B6128" s="4" t="s">
        <v>727</v>
      </c>
      <c r="C6128" s="4" t="s">
        <v>728</v>
      </c>
      <c r="D6128" s="4" t="s">
        <v>729</v>
      </c>
      <c r="I6128" s="2">
        <v>46087.472094907411</v>
      </c>
      <c r="J6128" s="4" t="s">
        <v>44</v>
      </c>
      <c r="K6128" s="4">
        <v>98</v>
      </c>
      <c r="L6128" s="4">
        <v>-84.249780000000001</v>
      </c>
      <c r="M6128" s="4">
        <v>9.9600500000000007</v>
      </c>
      <c r="N6128" s="4" t="s">
        <v>928</v>
      </c>
      <c r="O6128" s="4" t="b">
        <v>1</v>
      </c>
      <c r="P6128" s="4" t="b">
        <v>0</v>
      </c>
      <c r="Q6128" s="4" t="b">
        <v>0</v>
      </c>
      <c r="R6128" s="4" t="b">
        <v>0</v>
      </c>
      <c r="S6128" s="4" t="b">
        <v>0</v>
      </c>
      <c r="T6128" s="4" t="b">
        <v>0</v>
      </c>
      <c r="U6128" s="4" t="b">
        <v>0</v>
      </c>
      <c r="V6128" s="4" t="b">
        <v>0</v>
      </c>
      <c r="W6128" s="4" t="b">
        <v>0</v>
      </c>
      <c r="X6128" s="4" t="b">
        <v>1</v>
      </c>
      <c r="Y6128" s="4" t="b">
        <v>1</v>
      </c>
    </row>
    <row r="6129" spans="1:36" x14ac:dyDescent="0.2">
      <c r="A6129" s="4" t="s">
        <v>726</v>
      </c>
      <c r="B6129" s="4" t="s">
        <v>727</v>
      </c>
      <c r="C6129" s="4" t="s">
        <v>728</v>
      </c>
      <c r="D6129" s="4" t="s">
        <v>729</v>
      </c>
      <c r="I6129" s="2">
        <v>46087.472121944447</v>
      </c>
      <c r="J6129" s="4" t="s">
        <v>45</v>
      </c>
      <c r="AB6129" s="4" t="s">
        <v>817</v>
      </c>
      <c r="AC6129" s="4" t="s">
        <v>818</v>
      </c>
      <c r="AD6129" s="4"/>
      <c r="AE6129" s="4" t="s">
        <v>733</v>
      </c>
      <c r="AH6129" s="4">
        <v>32</v>
      </c>
      <c r="AI6129" s="4" t="s">
        <v>819</v>
      </c>
      <c r="AJ6129" s="4" t="s">
        <v>820</v>
      </c>
    </row>
    <row r="6130" spans="1:36" x14ac:dyDescent="0.2">
      <c r="A6130" s="4" t="s">
        <v>726</v>
      </c>
      <c r="B6130" s="4" t="s">
        <v>727</v>
      </c>
      <c r="C6130" s="4" t="s">
        <v>728</v>
      </c>
      <c r="D6130" s="4" t="s">
        <v>729</v>
      </c>
      <c r="I6130" s="2">
        <v>46087.47215277778</v>
      </c>
      <c r="J6130" s="4" t="s">
        <v>44</v>
      </c>
      <c r="K6130" s="4">
        <v>92</v>
      </c>
      <c r="L6130" s="4">
        <v>-84.249340000000004</v>
      </c>
      <c r="M6130" s="4">
        <v>9.9589700000000008</v>
      </c>
      <c r="N6130" s="4" t="s">
        <v>966</v>
      </c>
      <c r="O6130" s="4" t="b">
        <v>1</v>
      </c>
      <c r="P6130" s="4" t="b">
        <v>0</v>
      </c>
      <c r="Q6130" s="4" t="b">
        <v>0</v>
      </c>
      <c r="R6130" s="4" t="b">
        <v>0</v>
      </c>
      <c r="S6130" s="4" t="b">
        <v>0</v>
      </c>
      <c r="T6130" s="4" t="b">
        <v>0</v>
      </c>
      <c r="U6130" s="4" t="b">
        <v>0</v>
      </c>
      <c r="V6130" s="4" t="b">
        <v>0</v>
      </c>
      <c r="W6130" s="4" t="b">
        <v>0</v>
      </c>
      <c r="X6130" s="4" t="b">
        <v>1</v>
      </c>
      <c r="Y6130" s="4" t="b">
        <v>1</v>
      </c>
    </row>
    <row r="6131" spans="1:36" x14ac:dyDescent="0.2">
      <c r="A6131" s="4" t="s">
        <v>726</v>
      </c>
      <c r="B6131" s="4" t="s">
        <v>727</v>
      </c>
      <c r="C6131" s="4" t="s">
        <v>728</v>
      </c>
      <c r="D6131" s="4" t="s">
        <v>729</v>
      </c>
      <c r="I6131" s="2">
        <v>46087.47218759259</v>
      </c>
      <c r="J6131" s="4" t="s">
        <v>45</v>
      </c>
      <c r="AB6131" s="4" t="s">
        <v>905</v>
      </c>
      <c r="AC6131" s="4" t="s">
        <v>906</v>
      </c>
      <c r="AD6131" s="4"/>
      <c r="AE6131" s="4" t="s">
        <v>733</v>
      </c>
      <c r="AH6131" s="4">
        <v>91</v>
      </c>
      <c r="AI6131" s="4" t="s">
        <v>6</v>
      </c>
      <c r="AJ6131" s="4" t="s">
        <v>907</v>
      </c>
    </row>
    <row r="6132" spans="1:36" x14ac:dyDescent="0.2">
      <c r="A6132" s="4" t="s">
        <v>726</v>
      </c>
      <c r="B6132" s="4" t="s">
        <v>727</v>
      </c>
      <c r="C6132" s="4" t="s">
        <v>728</v>
      </c>
      <c r="D6132" s="4" t="s">
        <v>729</v>
      </c>
      <c r="I6132" s="2">
        <v>46087.472210648149</v>
      </c>
      <c r="J6132" s="4" t="s">
        <v>44</v>
      </c>
      <c r="K6132" s="4">
        <v>90</v>
      </c>
      <c r="L6132" s="4">
        <v>-84.248720000000006</v>
      </c>
      <c r="M6132" s="4">
        <v>9.9580199999999994</v>
      </c>
      <c r="N6132" s="4" t="s">
        <v>947</v>
      </c>
      <c r="O6132" s="4" t="b">
        <v>1</v>
      </c>
      <c r="P6132" s="4" t="b">
        <v>0</v>
      </c>
      <c r="Q6132" s="4" t="b">
        <v>0</v>
      </c>
      <c r="R6132" s="4" t="b">
        <v>0</v>
      </c>
      <c r="S6132" s="4" t="b">
        <v>0</v>
      </c>
      <c r="T6132" s="4" t="b">
        <v>0</v>
      </c>
      <c r="U6132" s="4" t="b">
        <v>0</v>
      </c>
      <c r="V6132" s="4" t="b">
        <v>0</v>
      </c>
      <c r="W6132" s="4" t="b">
        <v>0</v>
      </c>
      <c r="X6132" s="4" t="b">
        <v>1</v>
      </c>
      <c r="Y6132" s="4" t="b">
        <v>1</v>
      </c>
    </row>
    <row r="6133" spans="1:36" x14ac:dyDescent="0.2">
      <c r="A6133" s="4" t="s">
        <v>726</v>
      </c>
      <c r="B6133" s="4" t="s">
        <v>727</v>
      </c>
      <c r="C6133" s="4" t="s">
        <v>728</v>
      </c>
      <c r="D6133" s="4" t="s">
        <v>729</v>
      </c>
      <c r="I6133" s="2">
        <v>46087.472291666665</v>
      </c>
      <c r="J6133" s="4" t="s">
        <v>44</v>
      </c>
      <c r="K6133" s="4">
        <v>96</v>
      </c>
      <c r="L6133" s="4">
        <v>-84.247569999999996</v>
      </c>
      <c r="M6133" s="4">
        <v>9.9568399999999997</v>
      </c>
      <c r="N6133" s="4" t="s">
        <v>947</v>
      </c>
      <c r="O6133" s="4" t="b">
        <v>1</v>
      </c>
      <c r="P6133" s="4" t="b">
        <v>0</v>
      </c>
      <c r="Q6133" s="4" t="b">
        <v>0</v>
      </c>
      <c r="R6133" s="4" t="b">
        <v>0</v>
      </c>
      <c r="S6133" s="4" t="b">
        <v>0</v>
      </c>
      <c r="T6133" s="4" t="b">
        <v>0</v>
      </c>
      <c r="U6133" s="4" t="b">
        <v>0</v>
      </c>
      <c r="V6133" s="4" t="b">
        <v>0</v>
      </c>
      <c r="W6133" s="4" t="b">
        <v>0</v>
      </c>
      <c r="X6133" s="4" t="b">
        <v>1</v>
      </c>
      <c r="Y6133" s="4" t="b">
        <v>1</v>
      </c>
    </row>
    <row r="6134" spans="1:36" x14ac:dyDescent="0.2">
      <c r="A6134" s="4" t="s">
        <v>726</v>
      </c>
      <c r="B6134" s="4" t="s">
        <v>727</v>
      </c>
      <c r="C6134" s="4" t="s">
        <v>728</v>
      </c>
      <c r="D6134" s="4" t="s">
        <v>729</v>
      </c>
      <c r="I6134" s="2">
        <v>46087.472338055559</v>
      </c>
      <c r="J6134" s="4" t="s">
        <v>45</v>
      </c>
      <c r="AB6134" s="4" t="s">
        <v>905</v>
      </c>
      <c r="AC6134" s="4" t="s">
        <v>906</v>
      </c>
      <c r="AD6134" s="4"/>
      <c r="AE6134" s="4" t="s">
        <v>733</v>
      </c>
      <c r="AH6134" s="4">
        <v>103</v>
      </c>
      <c r="AI6134" s="4" t="s">
        <v>6</v>
      </c>
      <c r="AJ6134" s="4" t="s">
        <v>907</v>
      </c>
    </row>
    <row r="6135" spans="1:36" x14ac:dyDescent="0.2">
      <c r="A6135" s="4" t="s">
        <v>726</v>
      </c>
      <c r="B6135" s="4" t="s">
        <v>727</v>
      </c>
      <c r="C6135" s="4" t="s">
        <v>728</v>
      </c>
      <c r="D6135" s="4" t="s">
        <v>729</v>
      </c>
      <c r="I6135" s="2">
        <v>46087.472425810185</v>
      </c>
      <c r="J6135" s="4" t="s">
        <v>45</v>
      </c>
      <c r="AB6135" s="4" t="s">
        <v>772</v>
      </c>
      <c r="AC6135" s="4" t="s">
        <v>773</v>
      </c>
      <c r="AD6135" s="4"/>
      <c r="AE6135" s="4" t="s">
        <v>733</v>
      </c>
      <c r="AH6135" s="4">
        <v>16055</v>
      </c>
      <c r="AI6135" s="4" t="s">
        <v>774</v>
      </c>
      <c r="AJ6135" s="4" t="s">
        <v>775</v>
      </c>
    </row>
    <row r="6136" spans="1:36" x14ac:dyDescent="0.2">
      <c r="A6136" s="4" t="s">
        <v>726</v>
      </c>
      <c r="B6136" s="4" t="s">
        <v>727</v>
      </c>
      <c r="C6136" s="4" t="s">
        <v>728</v>
      </c>
      <c r="D6136" s="4" t="s">
        <v>729</v>
      </c>
      <c r="I6136" s="2">
        <v>46087.472425810185</v>
      </c>
      <c r="J6136" s="4" t="s">
        <v>45</v>
      </c>
      <c r="AB6136" s="4" t="s">
        <v>776</v>
      </c>
      <c r="AC6136" s="4" t="s">
        <v>777</v>
      </c>
      <c r="AD6136" s="4"/>
      <c r="AE6136" s="4" t="s">
        <v>733</v>
      </c>
      <c r="AH6136" s="4">
        <v>16055</v>
      </c>
      <c r="AI6136" s="4" t="s">
        <v>774</v>
      </c>
      <c r="AJ6136" s="4" t="s">
        <v>775</v>
      </c>
    </row>
    <row r="6137" spans="1:36" x14ac:dyDescent="0.2">
      <c r="A6137" s="4" t="s">
        <v>726</v>
      </c>
      <c r="B6137" s="4" t="s">
        <v>727</v>
      </c>
      <c r="C6137" s="4" t="s">
        <v>728</v>
      </c>
      <c r="D6137" s="4" t="s">
        <v>729</v>
      </c>
      <c r="I6137" s="2">
        <v>46087.472435208336</v>
      </c>
      <c r="J6137" s="4" t="s">
        <v>45</v>
      </c>
      <c r="AB6137" s="4" t="s">
        <v>811</v>
      </c>
      <c r="AC6137" s="4" t="s">
        <v>812</v>
      </c>
      <c r="AD6137" s="4"/>
      <c r="AE6137" s="4" t="s">
        <v>733</v>
      </c>
      <c r="AH6137" s="4">
        <v>42869</v>
      </c>
      <c r="AI6137" s="4" t="s">
        <v>813</v>
      </c>
      <c r="AJ6137" s="4" t="s">
        <v>814</v>
      </c>
    </row>
    <row r="6138" spans="1:36" x14ac:dyDescent="0.2">
      <c r="A6138" s="4" t="s">
        <v>726</v>
      </c>
      <c r="B6138" s="4" t="s">
        <v>727</v>
      </c>
      <c r="C6138" s="4" t="s">
        <v>728</v>
      </c>
      <c r="D6138" s="4" t="s">
        <v>729</v>
      </c>
      <c r="I6138" s="2">
        <v>46087.472442129627</v>
      </c>
      <c r="J6138" s="4" t="s">
        <v>44</v>
      </c>
      <c r="K6138" s="4">
        <v>101</v>
      </c>
      <c r="L6138" s="4">
        <v>-84.245180000000005</v>
      </c>
      <c r="M6138" s="4">
        <v>9.9546299999999999</v>
      </c>
      <c r="N6138" s="4" t="s">
        <v>947</v>
      </c>
      <c r="O6138" s="4" t="b">
        <v>1</v>
      </c>
      <c r="P6138" s="4" t="b">
        <v>0</v>
      </c>
      <c r="Q6138" s="4" t="b">
        <v>0</v>
      </c>
      <c r="R6138" s="4" t="b">
        <v>0</v>
      </c>
      <c r="S6138" s="4" t="b">
        <v>0</v>
      </c>
      <c r="T6138" s="4" t="b">
        <v>0</v>
      </c>
      <c r="U6138" s="4" t="b">
        <v>0</v>
      </c>
      <c r="V6138" s="4" t="b">
        <v>0</v>
      </c>
      <c r="W6138" s="4" t="b">
        <v>0</v>
      </c>
      <c r="X6138" s="4" t="b">
        <v>1</v>
      </c>
      <c r="Y6138" s="4" t="b">
        <v>1</v>
      </c>
    </row>
    <row r="6139" spans="1:36" x14ac:dyDescent="0.2">
      <c r="A6139" s="4" t="s">
        <v>726</v>
      </c>
      <c r="B6139" s="4" t="s">
        <v>727</v>
      </c>
      <c r="C6139" s="4" t="s">
        <v>728</v>
      </c>
      <c r="D6139" s="4" t="s">
        <v>729</v>
      </c>
      <c r="I6139" s="2">
        <v>46087.472476944444</v>
      </c>
      <c r="J6139" s="4" t="s">
        <v>45</v>
      </c>
      <c r="AB6139" s="4" t="s">
        <v>905</v>
      </c>
      <c r="AC6139" s="4" t="s">
        <v>906</v>
      </c>
      <c r="AD6139" s="4"/>
      <c r="AE6139" s="4" t="s">
        <v>733</v>
      </c>
      <c r="AH6139" s="4">
        <v>105</v>
      </c>
      <c r="AI6139" s="4" t="s">
        <v>6</v>
      </c>
      <c r="AJ6139" s="4" t="s">
        <v>907</v>
      </c>
    </row>
    <row r="6140" spans="1:36" x14ac:dyDescent="0.2">
      <c r="A6140" s="4" t="s">
        <v>726</v>
      </c>
      <c r="B6140" s="4" t="s">
        <v>727</v>
      </c>
      <c r="C6140" s="4" t="s">
        <v>728</v>
      </c>
      <c r="D6140" s="4" t="s">
        <v>729</v>
      </c>
      <c r="I6140" s="2">
        <v>46087.472551493054</v>
      </c>
      <c r="J6140" s="4" t="s">
        <v>45</v>
      </c>
      <c r="AB6140" s="4" t="s">
        <v>811</v>
      </c>
      <c r="AC6140" s="4" t="s">
        <v>812</v>
      </c>
      <c r="AD6140" s="4"/>
      <c r="AE6140" s="4" t="s">
        <v>733</v>
      </c>
      <c r="AH6140" s="4">
        <v>-10692</v>
      </c>
      <c r="AI6140" s="4" t="s">
        <v>813</v>
      </c>
      <c r="AJ6140" s="4" t="s">
        <v>814</v>
      </c>
    </row>
    <row r="6141" spans="1:36" x14ac:dyDescent="0.2">
      <c r="A6141" s="4" t="s">
        <v>726</v>
      </c>
      <c r="B6141" s="4" t="s">
        <v>727</v>
      </c>
      <c r="C6141" s="4" t="s">
        <v>728</v>
      </c>
      <c r="D6141" s="4" t="s">
        <v>729</v>
      </c>
      <c r="I6141" s="2">
        <v>46087.472557870373</v>
      </c>
      <c r="J6141" s="4" t="s">
        <v>44</v>
      </c>
      <c r="K6141" s="4">
        <v>96</v>
      </c>
      <c r="L6141" s="4">
        <v>-84.243350000000007</v>
      </c>
      <c r="M6141" s="4">
        <v>9.9528599999999994</v>
      </c>
      <c r="N6141" s="4" t="s">
        <v>928</v>
      </c>
      <c r="O6141" s="4" t="b">
        <v>1</v>
      </c>
      <c r="P6141" s="4" t="b">
        <v>0</v>
      </c>
      <c r="Q6141" s="4" t="b">
        <v>0</v>
      </c>
      <c r="R6141" s="4" t="b">
        <v>0</v>
      </c>
      <c r="S6141" s="4" t="b">
        <v>0</v>
      </c>
      <c r="T6141" s="4" t="b">
        <v>0</v>
      </c>
      <c r="U6141" s="4" t="b">
        <v>0</v>
      </c>
      <c r="V6141" s="4" t="b">
        <v>0</v>
      </c>
      <c r="W6141" s="4" t="b">
        <v>0</v>
      </c>
      <c r="X6141" s="4" t="b">
        <v>1</v>
      </c>
      <c r="Y6141" s="4" t="b">
        <v>1</v>
      </c>
    </row>
    <row r="6142" spans="1:36" x14ac:dyDescent="0.2">
      <c r="A6142" s="4" t="s">
        <v>726</v>
      </c>
      <c r="B6142" s="4" t="s">
        <v>727</v>
      </c>
      <c r="C6142" s="4" t="s">
        <v>728</v>
      </c>
      <c r="D6142" s="4" t="s">
        <v>729</v>
      </c>
      <c r="I6142" s="2">
        <v>46087.472610543984</v>
      </c>
      <c r="J6142" s="4" t="s">
        <v>45</v>
      </c>
      <c r="AB6142" s="4" t="s">
        <v>972</v>
      </c>
      <c r="AC6142" s="4" t="s">
        <v>973</v>
      </c>
      <c r="AD6142" s="4"/>
      <c r="AE6142" s="4" t="s">
        <v>733</v>
      </c>
      <c r="AH6142" s="4">
        <v>2</v>
      </c>
      <c r="AI6142" s="4" t="s">
        <v>774</v>
      </c>
      <c r="AJ6142" s="4" t="s">
        <v>775</v>
      </c>
    </row>
    <row r="6143" spans="1:36" x14ac:dyDescent="0.2">
      <c r="A6143" s="4" t="s">
        <v>726</v>
      </c>
      <c r="B6143" s="4" t="s">
        <v>727</v>
      </c>
      <c r="C6143" s="4" t="s">
        <v>728</v>
      </c>
      <c r="D6143" s="4" t="s">
        <v>729</v>
      </c>
      <c r="I6143" s="2">
        <v>46087.472615879633</v>
      </c>
      <c r="J6143" s="4" t="s">
        <v>45</v>
      </c>
      <c r="AB6143" s="4" t="s">
        <v>905</v>
      </c>
      <c r="AC6143" s="4" t="s">
        <v>906</v>
      </c>
      <c r="AD6143" s="4"/>
      <c r="AE6143" s="4" t="s">
        <v>733</v>
      </c>
      <c r="AH6143" s="4">
        <v>91</v>
      </c>
      <c r="AI6143" s="4" t="s">
        <v>6</v>
      </c>
      <c r="AJ6143" s="4" t="s">
        <v>907</v>
      </c>
    </row>
    <row r="6144" spans="1:36" x14ac:dyDescent="0.2">
      <c r="A6144" s="4" t="s">
        <v>726</v>
      </c>
      <c r="B6144" s="4" t="s">
        <v>727</v>
      </c>
      <c r="C6144" s="4" t="s">
        <v>728</v>
      </c>
      <c r="D6144" s="4" t="s">
        <v>729</v>
      </c>
      <c r="I6144" s="2">
        <v>46087.472638888888</v>
      </c>
      <c r="J6144" s="4" t="s">
        <v>44</v>
      </c>
      <c r="K6144" s="4">
        <v>88</v>
      </c>
      <c r="L6144" s="4">
        <v>-84.242059999999995</v>
      </c>
      <c r="M6144" s="4">
        <v>9.9519199999999994</v>
      </c>
      <c r="N6144" s="4" t="s">
        <v>947</v>
      </c>
      <c r="O6144" s="4" t="b">
        <v>1</v>
      </c>
      <c r="P6144" s="4" t="b">
        <v>0</v>
      </c>
      <c r="Q6144" s="4" t="b">
        <v>0</v>
      </c>
      <c r="R6144" s="4" t="b">
        <v>0</v>
      </c>
      <c r="S6144" s="4" t="b">
        <v>0</v>
      </c>
      <c r="T6144" s="4" t="b">
        <v>0</v>
      </c>
      <c r="U6144" s="4" t="b">
        <v>0</v>
      </c>
      <c r="V6144" s="4" t="b">
        <v>0</v>
      </c>
      <c r="W6144" s="4" t="b">
        <v>0</v>
      </c>
      <c r="X6144" s="4" t="b">
        <v>1</v>
      </c>
      <c r="Y6144" s="4" t="b">
        <v>1</v>
      </c>
    </row>
    <row r="6145" spans="1:37" x14ac:dyDescent="0.2">
      <c r="A6145" s="4" t="s">
        <v>726</v>
      </c>
      <c r="B6145" s="4" t="s">
        <v>727</v>
      </c>
      <c r="C6145" s="4" t="s">
        <v>728</v>
      </c>
      <c r="D6145" s="4" t="s">
        <v>729</v>
      </c>
      <c r="I6145" s="2">
        <v>46087.472656203703</v>
      </c>
      <c r="J6145" s="4" t="s">
        <v>45</v>
      </c>
      <c r="AB6145" s="4" t="s">
        <v>811</v>
      </c>
      <c r="AC6145" s="4" t="s">
        <v>812</v>
      </c>
      <c r="AD6145" s="4"/>
      <c r="AE6145" s="4" t="s">
        <v>733</v>
      </c>
      <c r="AH6145" s="4">
        <v>31020</v>
      </c>
      <c r="AI6145" s="4" t="s">
        <v>813</v>
      </c>
      <c r="AJ6145" s="4" t="s">
        <v>814</v>
      </c>
    </row>
    <row r="6146" spans="1:37" x14ac:dyDescent="0.2">
      <c r="A6146" s="4" t="s">
        <v>726</v>
      </c>
      <c r="B6146" s="4" t="s">
        <v>727</v>
      </c>
      <c r="C6146" s="4" t="s">
        <v>728</v>
      </c>
      <c r="D6146" s="4" t="s">
        <v>729</v>
      </c>
      <c r="I6146" s="2">
        <v>46087.472673796299</v>
      </c>
      <c r="J6146" s="4" t="s">
        <v>45</v>
      </c>
      <c r="AB6146" s="4" t="s">
        <v>905</v>
      </c>
      <c r="AC6146" s="4" t="s">
        <v>906</v>
      </c>
      <c r="AD6146" s="4"/>
      <c r="AE6146" s="4" t="s">
        <v>733</v>
      </c>
      <c r="AH6146" s="4">
        <v>94</v>
      </c>
      <c r="AI6146" s="4" t="s">
        <v>6</v>
      </c>
      <c r="AJ6146" s="4" t="s">
        <v>907</v>
      </c>
    </row>
    <row r="6147" spans="1:37" x14ac:dyDescent="0.2">
      <c r="A6147" s="4" t="s">
        <v>726</v>
      </c>
      <c r="B6147" s="4" t="s">
        <v>727</v>
      </c>
      <c r="C6147" s="4" t="s">
        <v>728</v>
      </c>
      <c r="D6147" s="4" t="s">
        <v>729</v>
      </c>
      <c r="I6147" s="2">
        <v>46087.472679537037</v>
      </c>
      <c r="J6147" s="4" t="s">
        <v>45</v>
      </c>
      <c r="AB6147" s="4" t="s">
        <v>811</v>
      </c>
      <c r="AC6147" s="4" t="s">
        <v>812</v>
      </c>
      <c r="AD6147" s="4"/>
      <c r="AE6147" s="4" t="s">
        <v>733</v>
      </c>
      <c r="AH6147" s="4">
        <v>-11515</v>
      </c>
      <c r="AI6147" s="4" t="s">
        <v>813</v>
      </c>
      <c r="AJ6147" s="4" t="s">
        <v>814</v>
      </c>
    </row>
    <row r="6148" spans="1:37" x14ac:dyDescent="0.2">
      <c r="A6148" s="4" t="s">
        <v>726</v>
      </c>
      <c r="B6148" s="4" t="s">
        <v>727</v>
      </c>
      <c r="C6148" s="4" t="s">
        <v>728</v>
      </c>
      <c r="D6148" s="4" t="s">
        <v>729</v>
      </c>
      <c r="I6148" s="2">
        <v>46087.472696759258</v>
      </c>
      <c r="J6148" s="4" t="s">
        <v>44</v>
      </c>
      <c r="K6148" s="4">
        <v>90</v>
      </c>
      <c r="L6148" s="4">
        <v>-84.240979999999993</v>
      </c>
      <c r="M6148" s="4">
        <v>9.9515499999999992</v>
      </c>
      <c r="N6148" s="4" t="s">
        <v>947</v>
      </c>
      <c r="O6148" s="4" t="b">
        <v>1</v>
      </c>
      <c r="P6148" s="4" t="b">
        <v>0</v>
      </c>
      <c r="Q6148" s="4" t="b">
        <v>0</v>
      </c>
      <c r="R6148" s="4" t="b">
        <v>0</v>
      </c>
      <c r="S6148" s="4" t="b">
        <v>0</v>
      </c>
      <c r="T6148" s="4" t="b">
        <v>0</v>
      </c>
      <c r="U6148" s="4" t="b">
        <v>0</v>
      </c>
      <c r="V6148" s="4" t="b">
        <v>0</v>
      </c>
      <c r="W6148" s="4" t="b">
        <v>0</v>
      </c>
      <c r="X6148" s="4" t="b">
        <v>1</v>
      </c>
      <c r="Y6148" s="4" t="b">
        <v>1</v>
      </c>
    </row>
    <row r="6149" spans="1:37" x14ac:dyDescent="0.2">
      <c r="A6149" s="4" t="s">
        <v>726</v>
      </c>
      <c r="B6149" s="4" t="s">
        <v>727</v>
      </c>
      <c r="C6149" s="4" t="s">
        <v>728</v>
      </c>
      <c r="D6149" s="4" t="s">
        <v>729</v>
      </c>
      <c r="I6149" s="2">
        <v>46087.472743055558</v>
      </c>
      <c r="J6149" s="4" t="s">
        <v>44</v>
      </c>
      <c r="K6149" s="4">
        <v>83</v>
      </c>
      <c r="L6149" s="4">
        <v>-84.240139999999997</v>
      </c>
      <c r="M6149" s="4">
        <v>9.9513200000000008</v>
      </c>
      <c r="N6149" s="4" t="s">
        <v>928</v>
      </c>
      <c r="O6149" s="4" t="b">
        <v>1</v>
      </c>
      <c r="P6149" s="4" t="b">
        <v>0</v>
      </c>
      <c r="Q6149" s="4" t="b">
        <v>0</v>
      </c>
      <c r="R6149" s="4" t="b">
        <v>0</v>
      </c>
      <c r="S6149" s="4" t="b">
        <v>0</v>
      </c>
      <c r="T6149" s="4" t="b">
        <v>0</v>
      </c>
      <c r="U6149" s="4" t="b">
        <v>0</v>
      </c>
      <c r="V6149" s="4" t="b">
        <v>0</v>
      </c>
      <c r="W6149" s="4" t="b">
        <v>0</v>
      </c>
      <c r="X6149" s="4" t="b">
        <v>1</v>
      </c>
      <c r="Y6149" s="4" t="b">
        <v>1</v>
      </c>
    </row>
    <row r="6150" spans="1:37" x14ac:dyDescent="0.2">
      <c r="A6150" s="4" t="s">
        <v>726</v>
      </c>
      <c r="B6150" s="4" t="s">
        <v>727</v>
      </c>
      <c r="C6150" s="4" t="s">
        <v>728</v>
      </c>
      <c r="D6150" s="4" t="s">
        <v>729</v>
      </c>
      <c r="I6150" s="2">
        <v>46087.472801111115</v>
      </c>
      <c r="J6150" s="4" t="s">
        <v>45</v>
      </c>
      <c r="AB6150" s="4" t="s">
        <v>905</v>
      </c>
      <c r="AC6150" s="4" t="s">
        <v>906</v>
      </c>
      <c r="AD6150" s="4"/>
      <c r="AE6150" s="4" t="s">
        <v>733</v>
      </c>
      <c r="AH6150" s="4">
        <v>66</v>
      </c>
      <c r="AI6150" s="4" t="s">
        <v>6</v>
      </c>
      <c r="AJ6150" s="4" t="s">
        <v>907</v>
      </c>
    </row>
    <row r="6151" spans="1:37" x14ac:dyDescent="0.2">
      <c r="A6151" s="4" t="s">
        <v>726</v>
      </c>
      <c r="B6151" s="4" t="s">
        <v>727</v>
      </c>
      <c r="C6151" s="4" t="s">
        <v>728</v>
      </c>
      <c r="D6151" s="4" t="s">
        <v>729</v>
      </c>
      <c r="I6151" s="2">
        <v>46087.472812499997</v>
      </c>
      <c r="J6151" s="4" t="s">
        <v>44</v>
      </c>
      <c r="K6151" s="4">
        <v>63</v>
      </c>
      <c r="L6151" s="4">
        <v>-84.239080000000001</v>
      </c>
      <c r="M6151" s="4">
        <v>9.9510199999999998</v>
      </c>
      <c r="N6151" s="4" t="s">
        <v>928</v>
      </c>
      <c r="O6151" s="4" t="b">
        <v>1</v>
      </c>
      <c r="P6151" s="4" t="b">
        <v>0</v>
      </c>
      <c r="Q6151" s="4" t="b">
        <v>0</v>
      </c>
      <c r="R6151" s="4" t="b">
        <v>0</v>
      </c>
      <c r="S6151" s="4" t="b">
        <v>0</v>
      </c>
      <c r="T6151" s="4" t="b">
        <v>0</v>
      </c>
      <c r="U6151" s="4" t="b">
        <v>0</v>
      </c>
      <c r="V6151" s="4" t="b">
        <v>0</v>
      </c>
      <c r="W6151" s="4" t="b">
        <v>0</v>
      </c>
      <c r="X6151" s="4" t="b">
        <v>1</v>
      </c>
      <c r="Y6151" s="4" t="b">
        <v>1</v>
      </c>
    </row>
    <row r="6152" spans="1:37" x14ac:dyDescent="0.2">
      <c r="A6152" s="4" t="s">
        <v>726</v>
      </c>
      <c r="B6152" s="4" t="s">
        <v>727</v>
      </c>
      <c r="C6152" s="4" t="s">
        <v>728</v>
      </c>
      <c r="D6152" s="4" t="s">
        <v>729</v>
      </c>
      <c r="I6152" s="2">
        <v>46087.47281954861</v>
      </c>
      <c r="J6152" s="4" t="s">
        <v>45</v>
      </c>
      <c r="AB6152" s="4" t="s">
        <v>817</v>
      </c>
      <c r="AC6152" s="4" t="s">
        <v>818</v>
      </c>
      <c r="AD6152" s="4"/>
      <c r="AE6152" s="4" t="s">
        <v>733</v>
      </c>
      <c r="AH6152" s="4">
        <v>31</v>
      </c>
      <c r="AI6152" s="4" t="s">
        <v>819</v>
      </c>
      <c r="AJ6152" s="4" t="s">
        <v>820</v>
      </c>
    </row>
    <row r="6153" spans="1:37" x14ac:dyDescent="0.2">
      <c r="A6153" s="4" t="s">
        <v>726</v>
      </c>
      <c r="B6153" s="4" t="s">
        <v>727</v>
      </c>
      <c r="C6153" s="4" t="s">
        <v>728</v>
      </c>
      <c r="D6153" s="4" t="s">
        <v>729</v>
      </c>
      <c r="I6153" s="2">
        <v>46087.472824074073</v>
      </c>
      <c r="J6153" s="4" t="s">
        <v>737</v>
      </c>
      <c r="N6153" s="4" t="s">
        <v>970</v>
      </c>
      <c r="AK6153" s="4" t="s">
        <v>1327</v>
      </c>
    </row>
    <row r="6154" spans="1:37" x14ac:dyDescent="0.2">
      <c r="A6154" s="4" t="s">
        <v>726</v>
      </c>
      <c r="B6154" s="4" t="s">
        <v>727</v>
      </c>
      <c r="C6154" s="4" t="s">
        <v>728</v>
      </c>
      <c r="D6154" s="4" t="s">
        <v>729</v>
      </c>
      <c r="I6154" s="2">
        <v>46087.472830543978</v>
      </c>
      <c r="J6154" s="4" t="s">
        <v>45</v>
      </c>
      <c r="AB6154" s="4" t="s">
        <v>811</v>
      </c>
      <c r="AC6154" s="4" t="s">
        <v>812</v>
      </c>
      <c r="AD6154" s="4"/>
      <c r="AE6154" s="4" t="s">
        <v>733</v>
      </c>
      <c r="AH6154" s="4">
        <v>-41527</v>
      </c>
      <c r="AI6154" s="4" t="s">
        <v>813</v>
      </c>
      <c r="AJ6154" s="4" t="s">
        <v>814</v>
      </c>
    </row>
    <row r="6155" spans="1:37" x14ac:dyDescent="0.2">
      <c r="A6155" s="4" t="s">
        <v>726</v>
      </c>
      <c r="B6155" s="4" t="s">
        <v>727</v>
      </c>
      <c r="C6155" s="4" t="s">
        <v>728</v>
      </c>
      <c r="D6155" s="4" t="s">
        <v>729</v>
      </c>
      <c r="I6155" s="2">
        <v>46087.47283564815</v>
      </c>
      <c r="J6155" s="4" t="s">
        <v>44</v>
      </c>
      <c r="K6155" s="4">
        <v>44</v>
      </c>
      <c r="L6155" s="4">
        <v>-84.238829999999993</v>
      </c>
      <c r="M6155" s="4">
        <v>9.9509399999999992</v>
      </c>
      <c r="N6155" s="4" t="s">
        <v>928</v>
      </c>
      <c r="O6155" s="4" t="b">
        <v>1</v>
      </c>
      <c r="P6155" s="4" t="b">
        <v>0</v>
      </c>
      <c r="Q6155" s="4" t="b">
        <v>0</v>
      </c>
      <c r="R6155" s="4" t="b">
        <v>0</v>
      </c>
      <c r="S6155" s="4" t="b">
        <v>0</v>
      </c>
      <c r="T6155" s="4" t="b">
        <v>0</v>
      </c>
      <c r="U6155" s="4" t="b">
        <v>0</v>
      </c>
      <c r="V6155" s="4" t="b">
        <v>0</v>
      </c>
      <c r="W6155" s="4" t="b">
        <v>0</v>
      </c>
      <c r="X6155" s="4" t="b">
        <v>1</v>
      </c>
      <c r="Y6155" s="4" t="b">
        <v>1</v>
      </c>
    </row>
    <row r="6156" spans="1:37" x14ac:dyDescent="0.2">
      <c r="A6156" s="4" t="s">
        <v>726</v>
      </c>
      <c r="B6156" s="4" t="s">
        <v>727</v>
      </c>
      <c r="C6156" s="4" t="s">
        <v>728</v>
      </c>
      <c r="D6156" s="4" t="s">
        <v>729</v>
      </c>
      <c r="I6156" s="2">
        <v>46087.47283564815</v>
      </c>
      <c r="J6156" s="4" t="s">
        <v>737</v>
      </c>
      <c r="N6156" s="4" t="s">
        <v>970</v>
      </c>
      <c r="AK6156" s="4" t="s">
        <v>1328</v>
      </c>
    </row>
    <row r="6157" spans="1:37" x14ac:dyDescent="0.2">
      <c r="A6157" s="4" t="s">
        <v>726</v>
      </c>
      <c r="B6157" s="4" t="s">
        <v>727</v>
      </c>
      <c r="C6157" s="4" t="s">
        <v>728</v>
      </c>
      <c r="D6157" s="4" t="s">
        <v>729</v>
      </c>
      <c r="I6157" s="2">
        <v>46087.4728412037</v>
      </c>
      <c r="J6157" s="4" t="s">
        <v>45</v>
      </c>
      <c r="AB6157" s="4" t="s">
        <v>956</v>
      </c>
      <c r="AC6157" s="4" t="s">
        <v>957</v>
      </c>
      <c r="AD6157" s="4"/>
      <c r="AE6157" s="4" t="s">
        <v>733</v>
      </c>
      <c r="AH6157" s="4">
        <v>1</v>
      </c>
      <c r="AI6157" s="4" t="s">
        <v>734</v>
      </c>
      <c r="AJ6157" s="4" t="s">
        <v>735</v>
      </c>
    </row>
    <row r="6158" spans="1:37" x14ac:dyDescent="0.2">
      <c r="A6158" s="4" t="s">
        <v>726</v>
      </c>
      <c r="B6158" s="4" t="s">
        <v>727</v>
      </c>
      <c r="C6158" s="4" t="s">
        <v>728</v>
      </c>
      <c r="D6158" s="4" t="s">
        <v>729</v>
      </c>
      <c r="I6158" s="2">
        <v>46087.47284722222</v>
      </c>
      <c r="J6158" s="4" t="s">
        <v>737</v>
      </c>
      <c r="N6158" s="4" t="s">
        <v>970</v>
      </c>
      <c r="AK6158" s="4" t="s">
        <v>1329</v>
      </c>
    </row>
    <row r="6159" spans="1:37" x14ac:dyDescent="0.2">
      <c r="A6159" s="4" t="s">
        <v>726</v>
      </c>
      <c r="B6159" s="4" t="s">
        <v>727</v>
      </c>
      <c r="C6159" s="4" t="s">
        <v>728</v>
      </c>
      <c r="D6159" s="4" t="s">
        <v>729</v>
      </c>
      <c r="I6159" s="2">
        <v>46087.472858796296</v>
      </c>
      <c r="J6159" s="4" t="s">
        <v>44</v>
      </c>
      <c r="K6159" s="4">
        <v>26</v>
      </c>
      <c r="L6159" s="4">
        <v>-84.238669999999999</v>
      </c>
      <c r="M6159" s="4">
        <v>9.9509100000000004</v>
      </c>
      <c r="N6159" s="4" t="s">
        <v>930</v>
      </c>
      <c r="O6159" s="4" t="b">
        <v>1</v>
      </c>
      <c r="P6159" s="4" t="b">
        <v>0</v>
      </c>
      <c r="Q6159" s="4" t="b">
        <v>0</v>
      </c>
      <c r="R6159" s="4" t="b">
        <v>0</v>
      </c>
      <c r="S6159" s="4" t="b">
        <v>0</v>
      </c>
      <c r="T6159" s="4" t="b">
        <v>0</v>
      </c>
      <c r="U6159" s="4" t="b">
        <v>0</v>
      </c>
      <c r="V6159" s="4" t="b">
        <v>0</v>
      </c>
      <c r="W6159" s="4" t="b">
        <v>0</v>
      </c>
      <c r="X6159" s="4" t="b">
        <v>1</v>
      </c>
      <c r="Y6159" s="4" t="b">
        <v>1</v>
      </c>
    </row>
    <row r="6160" spans="1:37" x14ac:dyDescent="0.2">
      <c r="A6160" s="4" t="s">
        <v>726</v>
      </c>
      <c r="B6160" s="4" t="s">
        <v>727</v>
      </c>
      <c r="C6160" s="4" t="s">
        <v>728</v>
      </c>
      <c r="D6160" s="4" t="s">
        <v>729</v>
      </c>
      <c r="I6160" s="2">
        <v>46087.472859108799</v>
      </c>
      <c r="J6160" s="4" t="s">
        <v>45</v>
      </c>
      <c r="AB6160" s="4" t="s">
        <v>905</v>
      </c>
      <c r="AC6160" s="4" t="s">
        <v>906</v>
      </c>
      <c r="AD6160" s="4"/>
      <c r="AE6160" s="4" t="s">
        <v>733</v>
      </c>
      <c r="AH6160" s="4">
        <v>23</v>
      </c>
      <c r="AI6160" s="4" t="s">
        <v>6</v>
      </c>
      <c r="AJ6160" s="4" t="s">
        <v>907</v>
      </c>
    </row>
    <row r="6161" spans="1:36" x14ac:dyDescent="0.2">
      <c r="A6161" s="4" t="s">
        <v>726</v>
      </c>
      <c r="B6161" s="4" t="s">
        <v>727</v>
      </c>
      <c r="C6161" s="4" t="s">
        <v>728</v>
      </c>
      <c r="D6161" s="4" t="s">
        <v>729</v>
      </c>
      <c r="I6161" s="2">
        <v>46087.472881944443</v>
      </c>
      <c r="J6161" s="4" t="s">
        <v>44</v>
      </c>
      <c r="K6161" s="4">
        <v>20</v>
      </c>
      <c r="L6161" s="4">
        <v>-84.238560000000007</v>
      </c>
      <c r="M6161" s="4">
        <v>9.9509000000000007</v>
      </c>
      <c r="N6161" s="4" t="s">
        <v>928</v>
      </c>
      <c r="O6161" s="4" t="b">
        <v>1</v>
      </c>
      <c r="P6161" s="4" t="b">
        <v>0</v>
      </c>
      <c r="Q6161" s="4" t="b">
        <v>0</v>
      </c>
      <c r="R6161" s="4" t="b">
        <v>0</v>
      </c>
      <c r="S6161" s="4" t="b">
        <v>0</v>
      </c>
      <c r="T6161" s="4" t="b">
        <v>0</v>
      </c>
      <c r="U6161" s="4" t="b">
        <v>0</v>
      </c>
      <c r="V6161" s="4" t="b">
        <v>0</v>
      </c>
      <c r="W6161" s="4" t="b">
        <v>0</v>
      </c>
      <c r="X6161" s="4" t="b">
        <v>1</v>
      </c>
      <c r="Y6161" s="4" t="b">
        <v>1</v>
      </c>
    </row>
    <row r="6162" spans="1:36" x14ac:dyDescent="0.2">
      <c r="A6162" s="4" t="s">
        <v>726</v>
      </c>
      <c r="B6162" s="4" t="s">
        <v>727</v>
      </c>
      <c r="C6162" s="4" t="s">
        <v>728</v>
      </c>
      <c r="D6162" s="4" t="s">
        <v>729</v>
      </c>
      <c r="I6162" s="2">
        <v>46087.472897627318</v>
      </c>
      <c r="J6162" s="4" t="s">
        <v>45</v>
      </c>
      <c r="AB6162" s="4" t="s">
        <v>956</v>
      </c>
      <c r="AC6162" s="4" t="s">
        <v>957</v>
      </c>
      <c r="AD6162" s="4"/>
      <c r="AE6162" s="4" t="s">
        <v>733</v>
      </c>
      <c r="AH6162" s="4">
        <v>0</v>
      </c>
      <c r="AI6162" s="4" t="s">
        <v>734</v>
      </c>
      <c r="AJ6162" s="4" t="s">
        <v>735</v>
      </c>
    </row>
    <row r="6163" spans="1:36" x14ac:dyDescent="0.2">
      <c r="A6163" s="4" t="s">
        <v>726</v>
      </c>
      <c r="B6163" s="4" t="s">
        <v>727</v>
      </c>
      <c r="C6163" s="4" t="s">
        <v>728</v>
      </c>
      <c r="D6163" s="4" t="s">
        <v>729</v>
      </c>
      <c r="I6163" s="2">
        <v>46087.472916666666</v>
      </c>
      <c r="J6163" s="4" t="s">
        <v>44</v>
      </c>
      <c r="K6163" s="4">
        <v>20</v>
      </c>
      <c r="L6163" s="4">
        <v>-84.238410000000002</v>
      </c>
      <c r="M6163" s="4">
        <v>9.9508799999999997</v>
      </c>
      <c r="N6163" s="4" t="s">
        <v>928</v>
      </c>
      <c r="O6163" s="4" t="b">
        <v>1</v>
      </c>
      <c r="P6163" s="4" t="b">
        <v>0</v>
      </c>
      <c r="Q6163" s="4" t="b">
        <v>0</v>
      </c>
      <c r="R6163" s="4" t="b">
        <v>0</v>
      </c>
      <c r="S6163" s="4" t="b">
        <v>0</v>
      </c>
      <c r="T6163" s="4" t="b">
        <v>0</v>
      </c>
      <c r="U6163" s="4" t="b">
        <v>0</v>
      </c>
      <c r="V6163" s="4" t="b">
        <v>0</v>
      </c>
      <c r="W6163" s="4" t="b">
        <v>0</v>
      </c>
      <c r="X6163" s="4" t="b">
        <v>1</v>
      </c>
      <c r="Y6163" s="4" t="b">
        <v>1</v>
      </c>
    </row>
    <row r="6164" spans="1:36" x14ac:dyDescent="0.2">
      <c r="A6164" s="4" t="s">
        <v>726</v>
      </c>
      <c r="B6164" s="4" t="s">
        <v>727</v>
      </c>
      <c r="C6164" s="4" t="s">
        <v>728</v>
      </c>
      <c r="D6164" s="4" t="s">
        <v>729</v>
      </c>
      <c r="I6164" s="2">
        <v>46087.472939861109</v>
      </c>
      <c r="J6164" s="4" t="s">
        <v>45</v>
      </c>
      <c r="AB6164" s="4" t="s">
        <v>905</v>
      </c>
      <c r="AC6164" s="4" t="s">
        <v>906</v>
      </c>
      <c r="AD6164" s="4"/>
      <c r="AE6164" s="4" t="s">
        <v>733</v>
      </c>
      <c r="AH6164" s="4">
        <v>21</v>
      </c>
      <c r="AI6164" s="4" t="s">
        <v>6</v>
      </c>
      <c r="AJ6164" s="4" t="s">
        <v>907</v>
      </c>
    </row>
    <row r="6165" spans="1:36" x14ac:dyDescent="0.2">
      <c r="A6165" s="4" t="s">
        <v>726</v>
      </c>
      <c r="B6165" s="4" t="s">
        <v>727</v>
      </c>
      <c r="C6165" s="4" t="s">
        <v>728</v>
      </c>
      <c r="D6165" s="4" t="s">
        <v>729</v>
      </c>
      <c r="I6165" s="2">
        <v>46087.472962962966</v>
      </c>
      <c r="J6165" s="4" t="s">
        <v>44</v>
      </c>
      <c r="K6165" s="4">
        <v>15</v>
      </c>
      <c r="L6165" s="4">
        <v>-84.238230000000001</v>
      </c>
      <c r="M6165" s="4">
        <v>9.9508299999999998</v>
      </c>
      <c r="N6165" s="4" t="s">
        <v>930</v>
      </c>
      <c r="O6165" s="4" t="b">
        <v>1</v>
      </c>
      <c r="P6165" s="4" t="b">
        <v>0</v>
      </c>
      <c r="Q6165" s="4" t="b">
        <v>0</v>
      </c>
      <c r="R6165" s="4" t="b">
        <v>0</v>
      </c>
      <c r="S6165" s="4" t="b">
        <v>0</v>
      </c>
      <c r="T6165" s="4" t="b">
        <v>0</v>
      </c>
      <c r="U6165" s="4" t="b">
        <v>0</v>
      </c>
      <c r="V6165" s="4" t="b">
        <v>0</v>
      </c>
      <c r="W6165" s="4" t="b">
        <v>0</v>
      </c>
      <c r="X6165" s="4" t="b">
        <v>1</v>
      </c>
      <c r="Y6165" s="4" t="b">
        <v>1</v>
      </c>
    </row>
    <row r="6166" spans="1:36" x14ac:dyDescent="0.2">
      <c r="A6166" s="4" t="s">
        <v>726</v>
      </c>
      <c r="B6166" s="4" t="s">
        <v>727</v>
      </c>
      <c r="C6166" s="4" t="s">
        <v>728</v>
      </c>
      <c r="D6166" s="4" t="s">
        <v>729</v>
      </c>
      <c r="I6166" s="2">
        <v>46087.472981412036</v>
      </c>
      <c r="J6166" s="4" t="s">
        <v>45</v>
      </c>
      <c r="AB6166" s="4" t="s">
        <v>811</v>
      </c>
      <c r="AC6166" s="4" t="s">
        <v>812</v>
      </c>
      <c r="AD6166" s="4"/>
      <c r="AE6166" s="4" t="s">
        <v>733</v>
      </c>
      <c r="AH6166" s="4">
        <v>22311</v>
      </c>
      <c r="AI6166" s="4" t="s">
        <v>813</v>
      </c>
      <c r="AJ6166" s="4" t="s">
        <v>814</v>
      </c>
    </row>
    <row r="6167" spans="1:36" x14ac:dyDescent="0.2">
      <c r="A6167" s="4" t="s">
        <v>726</v>
      </c>
      <c r="B6167" s="4" t="s">
        <v>727</v>
      </c>
      <c r="C6167" s="4" t="s">
        <v>728</v>
      </c>
      <c r="D6167" s="4" t="s">
        <v>729</v>
      </c>
      <c r="I6167" s="2">
        <v>46087.472986111112</v>
      </c>
      <c r="J6167" s="4" t="s">
        <v>44</v>
      </c>
      <c r="K6167" s="4">
        <v>31</v>
      </c>
      <c r="L6167" s="4">
        <v>-84.238100000000003</v>
      </c>
      <c r="M6167" s="4">
        <v>9.9507899999999996</v>
      </c>
      <c r="N6167" s="4" t="s">
        <v>928</v>
      </c>
      <c r="O6167" s="4" t="b">
        <v>1</v>
      </c>
      <c r="P6167" s="4" t="b">
        <v>0</v>
      </c>
      <c r="Q6167" s="4" t="b">
        <v>0</v>
      </c>
      <c r="R6167" s="4" t="b">
        <v>0</v>
      </c>
      <c r="S6167" s="4" t="b">
        <v>0</v>
      </c>
      <c r="T6167" s="4" t="b">
        <v>0</v>
      </c>
      <c r="U6167" s="4" t="b">
        <v>0</v>
      </c>
      <c r="V6167" s="4" t="b">
        <v>0</v>
      </c>
      <c r="W6167" s="4" t="b">
        <v>0</v>
      </c>
      <c r="X6167" s="4" t="b">
        <v>1</v>
      </c>
      <c r="Y6167" s="4" t="b">
        <v>1</v>
      </c>
    </row>
    <row r="6168" spans="1:36" x14ac:dyDescent="0.2">
      <c r="A6168" s="4" t="s">
        <v>726</v>
      </c>
      <c r="B6168" s="4" t="s">
        <v>727</v>
      </c>
      <c r="C6168" s="4" t="s">
        <v>728</v>
      </c>
      <c r="D6168" s="4" t="s">
        <v>729</v>
      </c>
      <c r="I6168" s="2">
        <v>46087.473018344906</v>
      </c>
      <c r="J6168" s="4" t="s">
        <v>45</v>
      </c>
      <c r="AB6168" s="4" t="s">
        <v>772</v>
      </c>
      <c r="AC6168" s="4" t="s">
        <v>773</v>
      </c>
      <c r="AD6168" s="4"/>
      <c r="AE6168" s="4" t="s">
        <v>733</v>
      </c>
      <c r="AH6168" s="4">
        <v>16056</v>
      </c>
      <c r="AI6168" s="4" t="s">
        <v>774</v>
      </c>
      <c r="AJ6168" s="4" t="s">
        <v>775</v>
      </c>
    </row>
    <row r="6169" spans="1:36" x14ac:dyDescent="0.2">
      <c r="A6169" s="4" t="s">
        <v>726</v>
      </c>
      <c r="B6169" s="4" t="s">
        <v>727</v>
      </c>
      <c r="C6169" s="4" t="s">
        <v>728</v>
      </c>
      <c r="D6169" s="4" t="s">
        <v>729</v>
      </c>
      <c r="I6169" s="2">
        <v>46087.473018344906</v>
      </c>
      <c r="J6169" s="4" t="s">
        <v>45</v>
      </c>
      <c r="AB6169" s="4" t="s">
        <v>776</v>
      </c>
      <c r="AC6169" s="4" t="s">
        <v>777</v>
      </c>
      <c r="AD6169" s="4"/>
      <c r="AE6169" s="4" t="s">
        <v>733</v>
      </c>
      <c r="AH6169" s="4">
        <v>16056</v>
      </c>
      <c r="AI6169" s="4" t="s">
        <v>774</v>
      </c>
      <c r="AJ6169" s="4" t="s">
        <v>775</v>
      </c>
    </row>
    <row r="6170" spans="1:36" x14ac:dyDescent="0.2">
      <c r="A6170" s="4" t="s">
        <v>726</v>
      </c>
      <c r="B6170" s="4" t="s">
        <v>727</v>
      </c>
      <c r="C6170" s="4" t="s">
        <v>728</v>
      </c>
      <c r="D6170" s="4" t="s">
        <v>729</v>
      </c>
      <c r="I6170" s="2">
        <v>46087.473020833335</v>
      </c>
      <c r="J6170" s="4" t="s">
        <v>44</v>
      </c>
      <c r="K6170" s="4">
        <v>44</v>
      </c>
      <c r="L6170" s="4">
        <v>-84.237809999999996</v>
      </c>
      <c r="M6170" s="4">
        <v>9.9507100000000008</v>
      </c>
      <c r="N6170" s="4" t="s">
        <v>928</v>
      </c>
      <c r="O6170" s="4" t="b">
        <v>1</v>
      </c>
      <c r="P6170" s="4" t="b">
        <v>0</v>
      </c>
      <c r="Q6170" s="4" t="b">
        <v>0</v>
      </c>
      <c r="R6170" s="4" t="b">
        <v>0</v>
      </c>
      <c r="S6170" s="4" t="b">
        <v>0</v>
      </c>
      <c r="T6170" s="4" t="b">
        <v>0</v>
      </c>
      <c r="U6170" s="4" t="b">
        <v>0</v>
      </c>
      <c r="V6170" s="4" t="b">
        <v>0</v>
      </c>
      <c r="W6170" s="4" t="b">
        <v>0</v>
      </c>
      <c r="X6170" s="4" t="b">
        <v>1</v>
      </c>
      <c r="Y6170" s="4" t="b">
        <v>1</v>
      </c>
    </row>
    <row r="6171" spans="1:36" x14ac:dyDescent="0.2">
      <c r="A6171" s="4" t="s">
        <v>726</v>
      </c>
      <c r="B6171" s="4" t="s">
        <v>727</v>
      </c>
      <c r="C6171" s="4" t="s">
        <v>728</v>
      </c>
      <c r="D6171" s="4" t="s">
        <v>729</v>
      </c>
      <c r="I6171" s="2">
        <v>46087.473021238424</v>
      </c>
      <c r="J6171" s="4" t="s">
        <v>45</v>
      </c>
      <c r="AB6171" s="4" t="s">
        <v>905</v>
      </c>
      <c r="AC6171" s="4" t="s">
        <v>906</v>
      </c>
      <c r="AD6171" s="4"/>
      <c r="AE6171" s="4" t="s">
        <v>733</v>
      </c>
      <c r="AH6171" s="4">
        <v>48</v>
      </c>
      <c r="AI6171" s="4" t="s">
        <v>6</v>
      </c>
      <c r="AJ6171" s="4" t="s">
        <v>907</v>
      </c>
    </row>
    <row r="6172" spans="1:36" x14ac:dyDescent="0.2">
      <c r="A6172" s="4" t="s">
        <v>726</v>
      </c>
      <c r="B6172" s="4" t="s">
        <v>727</v>
      </c>
      <c r="C6172" s="4" t="s">
        <v>728</v>
      </c>
      <c r="D6172" s="4" t="s">
        <v>729</v>
      </c>
      <c r="I6172" s="2">
        <v>46087.473055648152</v>
      </c>
      <c r="J6172" s="4" t="s">
        <v>45</v>
      </c>
      <c r="AB6172" s="4" t="s">
        <v>905</v>
      </c>
      <c r="AC6172" s="4" t="s">
        <v>906</v>
      </c>
      <c r="AD6172" s="4"/>
      <c r="AE6172" s="4" t="s">
        <v>733</v>
      </c>
      <c r="AH6172" s="4">
        <v>57</v>
      </c>
      <c r="AI6172" s="4" t="s">
        <v>6</v>
      </c>
      <c r="AJ6172" s="4" t="s">
        <v>907</v>
      </c>
    </row>
    <row r="6173" spans="1:36" x14ac:dyDescent="0.2">
      <c r="A6173" s="4" t="s">
        <v>726</v>
      </c>
      <c r="B6173" s="4" t="s">
        <v>727</v>
      </c>
      <c r="C6173" s="4" t="s">
        <v>728</v>
      </c>
      <c r="D6173" s="4" t="s">
        <v>729</v>
      </c>
      <c r="I6173" s="2">
        <v>46087.473078703704</v>
      </c>
      <c r="J6173" s="4" t="s">
        <v>44</v>
      </c>
      <c r="K6173" s="4">
        <v>57</v>
      </c>
      <c r="L6173" s="4">
        <v>-84.237170000000006</v>
      </c>
      <c r="M6173" s="4">
        <v>9.9505499999999998</v>
      </c>
      <c r="N6173" s="4" t="s">
        <v>928</v>
      </c>
      <c r="O6173" s="4" t="b">
        <v>1</v>
      </c>
      <c r="P6173" s="4" t="b">
        <v>0</v>
      </c>
      <c r="Q6173" s="4" t="b">
        <v>0</v>
      </c>
      <c r="R6173" s="4" t="b">
        <v>0</v>
      </c>
      <c r="S6173" s="4" t="b">
        <v>0</v>
      </c>
      <c r="T6173" s="4" t="b">
        <v>0</v>
      </c>
      <c r="U6173" s="4" t="b">
        <v>0</v>
      </c>
      <c r="V6173" s="4" t="b">
        <v>0</v>
      </c>
      <c r="W6173" s="4" t="b">
        <v>0</v>
      </c>
      <c r="X6173" s="4" t="b">
        <v>1</v>
      </c>
      <c r="Y6173" s="4" t="b">
        <v>1</v>
      </c>
    </row>
    <row r="6174" spans="1:36" x14ac:dyDescent="0.2">
      <c r="A6174" s="4" t="s">
        <v>726</v>
      </c>
      <c r="B6174" s="4" t="s">
        <v>727</v>
      </c>
      <c r="C6174" s="4" t="s">
        <v>728</v>
      </c>
      <c r="D6174" s="4" t="s">
        <v>729</v>
      </c>
      <c r="I6174" s="2">
        <v>46087.473124999997</v>
      </c>
      <c r="J6174" s="4" t="s">
        <v>44</v>
      </c>
      <c r="K6174" s="4">
        <v>57</v>
      </c>
      <c r="L6174" s="4">
        <v>-84.236599999999996</v>
      </c>
      <c r="M6174" s="4">
        <v>9.9504199999999994</v>
      </c>
      <c r="N6174" s="4" t="s">
        <v>928</v>
      </c>
      <c r="O6174" s="4" t="b">
        <v>1</v>
      </c>
      <c r="P6174" s="4" t="b">
        <v>0</v>
      </c>
      <c r="Q6174" s="4" t="b">
        <v>0</v>
      </c>
      <c r="R6174" s="4" t="b">
        <v>0</v>
      </c>
      <c r="S6174" s="4" t="b">
        <v>0</v>
      </c>
      <c r="T6174" s="4" t="b">
        <v>0</v>
      </c>
      <c r="U6174" s="4" t="b">
        <v>0</v>
      </c>
      <c r="V6174" s="4" t="b">
        <v>0</v>
      </c>
      <c r="W6174" s="4" t="b">
        <v>0</v>
      </c>
      <c r="X6174" s="4" t="b">
        <v>1</v>
      </c>
      <c r="Y6174" s="4" t="b">
        <v>1</v>
      </c>
    </row>
    <row r="6175" spans="1:36" x14ac:dyDescent="0.2">
      <c r="A6175" s="4" t="s">
        <v>726</v>
      </c>
      <c r="B6175" s="4" t="s">
        <v>727</v>
      </c>
      <c r="C6175" s="4" t="s">
        <v>728</v>
      </c>
      <c r="D6175" s="4" t="s">
        <v>729</v>
      </c>
      <c r="I6175" s="2">
        <v>46087.473179479166</v>
      </c>
      <c r="J6175" s="4" t="s">
        <v>45</v>
      </c>
      <c r="AB6175" s="4" t="s">
        <v>811</v>
      </c>
      <c r="AC6175" s="4" t="s">
        <v>812</v>
      </c>
      <c r="AD6175" s="4"/>
      <c r="AE6175" s="4" t="s">
        <v>733</v>
      </c>
      <c r="AH6175" s="4">
        <v>17482</v>
      </c>
      <c r="AI6175" s="4" t="s">
        <v>813</v>
      </c>
      <c r="AJ6175" s="4" t="s">
        <v>814</v>
      </c>
    </row>
    <row r="6176" spans="1:36" x14ac:dyDescent="0.2">
      <c r="A6176" s="4" t="s">
        <v>726</v>
      </c>
      <c r="B6176" s="4" t="s">
        <v>727</v>
      </c>
      <c r="C6176" s="4" t="s">
        <v>728</v>
      </c>
      <c r="D6176" s="4" t="s">
        <v>729</v>
      </c>
      <c r="I6176" s="2">
        <v>46087.473182916663</v>
      </c>
      <c r="J6176" s="4" t="s">
        <v>45</v>
      </c>
      <c r="AB6176" s="4" t="s">
        <v>905</v>
      </c>
      <c r="AC6176" s="4" t="s">
        <v>906</v>
      </c>
      <c r="AD6176" s="4"/>
      <c r="AE6176" s="4" t="s">
        <v>733</v>
      </c>
      <c r="AH6176" s="4">
        <v>65</v>
      </c>
      <c r="AI6176" s="4" t="s">
        <v>6</v>
      </c>
      <c r="AJ6176" s="4" t="s">
        <v>907</v>
      </c>
    </row>
    <row r="6177" spans="1:37" x14ac:dyDescent="0.2">
      <c r="A6177" s="4" t="s">
        <v>726</v>
      </c>
      <c r="B6177" s="4" t="s">
        <v>727</v>
      </c>
      <c r="C6177" s="4" t="s">
        <v>728</v>
      </c>
      <c r="D6177" s="4" t="s">
        <v>729</v>
      </c>
      <c r="I6177" s="2">
        <v>46087.47320601852</v>
      </c>
      <c r="J6177" s="4" t="s">
        <v>44</v>
      </c>
      <c r="K6177" s="4">
        <v>65</v>
      </c>
      <c r="L6177" s="4">
        <v>-84.235560000000007</v>
      </c>
      <c r="M6177" s="4">
        <v>9.9501299999999997</v>
      </c>
      <c r="N6177" s="4" t="s">
        <v>966</v>
      </c>
      <c r="O6177" s="4" t="b">
        <v>1</v>
      </c>
      <c r="P6177" s="4" t="b">
        <v>0</v>
      </c>
      <c r="Q6177" s="4" t="b">
        <v>0</v>
      </c>
      <c r="R6177" s="4" t="b">
        <v>0</v>
      </c>
      <c r="S6177" s="4" t="b">
        <v>0</v>
      </c>
      <c r="T6177" s="4" t="b">
        <v>0</v>
      </c>
      <c r="U6177" s="4" t="b">
        <v>0</v>
      </c>
      <c r="V6177" s="4" t="b">
        <v>0</v>
      </c>
      <c r="W6177" s="4" t="b">
        <v>0</v>
      </c>
      <c r="X6177" s="4" t="b">
        <v>1</v>
      </c>
      <c r="Y6177" s="4" t="b">
        <v>1</v>
      </c>
    </row>
    <row r="6178" spans="1:37" x14ac:dyDescent="0.2">
      <c r="A6178" s="4" t="s">
        <v>726</v>
      </c>
      <c r="B6178" s="4" t="s">
        <v>727</v>
      </c>
      <c r="C6178" s="4" t="s">
        <v>728</v>
      </c>
      <c r="D6178" s="4" t="s">
        <v>729</v>
      </c>
      <c r="I6178" s="2">
        <v>46087.473249155089</v>
      </c>
      <c r="J6178" s="4" t="s">
        <v>45</v>
      </c>
      <c r="AB6178" s="4" t="s">
        <v>811</v>
      </c>
      <c r="AC6178" s="4" t="s">
        <v>812</v>
      </c>
      <c r="AD6178" s="4"/>
      <c r="AE6178" s="4" t="s">
        <v>733</v>
      </c>
      <c r="AH6178" s="4">
        <v>-35616</v>
      </c>
      <c r="AI6178" s="4" t="s">
        <v>813</v>
      </c>
      <c r="AJ6178" s="4" t="s">
        <v>814</v>
      </c>
    </row>
    <row r="6179" spans="1:37" x14ac:dyDescent="0.2">
      <c r="A6179" s="4" t="s">
        <v>726</v>
      </c>
      <c r="B6179" s="4" t="s">
        <v>727</v>
      </c>
      <c r="C6179" s="4" t="s">
        <v>728</v>
      </c>
      <c r="D6179" s="4" t="s">
        <v>729</v>
      </c>
      <c r="I6179" s="2">
        <v>46087.473287037035</v>
      </c>
      <c r="J6179" s="4" t="s">
        <v>44</v>
      </c>
      <c r="K6179" s="4">
        <v>52</v>
      </c>
      <c r="L6179" s="4">
        <v>-84.234620000000007</v>
      </c>
      <c r="M6179" s="4">
        <v>9.9497</v>
      </c>
      <c r="N6179" s="4" t="s">
        <v>947</v>
      </c>
      <c r="O6179" s="4" t="b">
        <v>1</v>
      </c>
      <c r="P6179" s="4" t="b">
        <v>0</v>
      </c>
      <c r="Q6179" s="4" t="b">
        <v>0</v>
      </c>
      <c r="R6179" s="4" t="b">
        <v>0</v>
      </c>
      <c r="S6179" s="4" t="b">
        <v>0</v>
      </c>
      <c r="T6179" s="4" t="b">
        <v>0</v>
      </c>
      <c r="U6179" s="4" t="b">
        <v>0</v>
      </c>
      <c r="V6179" s="4" t="b">
        <v>0</v>
      </c>
      <c r="W6179" s="4" t="b">
        <v>0</v>
      </c>
      <c r="X6179" s="4" t="b">
        <v>1</v>
      </c>
      <c r="Y6179" s="4" t="b">
        <v>1</v>
      </c>
    </row>
    <row r="6180" spans="1:37" x14ac:dyDescent="0.2">
      <c r="A6180" s="4" t="s">
        <v>726</v>
      </c>
      <c r="B6180" s="4" t="s">
        <v>727</v>
      </c>
      <c r="C6180" s="4" t="s">
        <v>728</v>
      </c>
      <c r="D6180" s="4" t="s">
        <v>729</v>
      </c>
      <c r="I6180" s="2">
        <v>46087.473379629628</v>
      </c>
      <c r="J6180" s="4" t="s">
        <v>44</v>
      </c>
      <c r="K6180" s="4">
        <v>42</v>
      </c>
      <c r="L6180" s="4">
        <v>-84.233840000000001</v>
      </c>
      <c r="M6180" s="4">
        <v>9.9491300000000003</v>
      </c>
      <c r="N6180" s="4" t="s">
        <v>947</v>
      </c>
      <c r="O6180" s="4" t="b">
        <v>1</v>
      </c>
      <c r="P6180" s="4" t="b">
        <v>0</v>
      </c>
      <c r="Q6180" s="4" t="b">
        <v>0</v>
      </c>
      <c r="R6180" s="4" t="b">
        <v>0</v>
      </c>
      <c r="S6180" s="4" t="b">
        <v>0</v>
      </c>
      <c r="T6180" s="4" t="b">
        <v>0</v>
      </c>
      <c r="U6180" s="4" t="b">
        <v>0</v>
      </c>
      <c r="V6180" s="4" t="b">
        <v>0</v>
      </c>
      <c r="W6180" s="4" t="b">
        <v>0</v>
      </c>
      <c r="X6180" s="4" t="b">
        <v>1</v>
      </c>
      <c r="Y6180" s="4" t="b">
        <v>1</v>
      </c>
    </row>
    <row r="6181" spans="1:37" x14ac:dyDescent="0.2">
      <c r="A6181" s="4" t="s">
        <v>726</v>
      </c>
      <c r="B6181" s="4" t="s">
        <v>727</v>
      </c>
      <c r="C6181" s="4" t="s">
        <v>728</v>
      </c>
      <c r="D6181" s="4" t="s">
        <v>729</v>
      </c>
      <c r="I6181" s="2">
        <v>46087.473426111108</v>
      </c>
      <c r="J6181" s="4" t="s">
        <v>45</v>
      </c>
      <c r="AB6181" s="4" t="s">
        <v>851</v>
      </c>
      <c r="AC6181" s="4" t="s">
        <v>852</v>
      </c>
      <c r="AD6181" s="4"/>
      <c r="AE6181" s="4" t="s">
        <v>733</v>
      </c>
      <c r="AH6181" s="4">
        <v>2</v>
      </c>
      <c r="AI6181" s="4" t="s">
        <v>734</v>
      </c>
      <c r="AJ6181" s="4" t="s">
        <v>735</v>
      </c>
    </row>
    <row r="6182" spans="1:37" x14ac:dyDescent="0.2">
      <c r="A6182" s="4" t="s">
        <v>726</v>
      </c>
      <c r="B6182" s="4" t="s">
        <v>727</v>
      </c>
      <c r="C6182" s="4" t="s">
        <v>728</v>
      </c>
      <c r="D6182" s="4" t="s">
        <v>729</v>
      </c>
      <c r="I6182" s="2">
        <v>46087.473426238423</v>
      </c>
      <c r="J6182" s="4" t="s">
        <v>737</v>
      </c>
      <c r="N6182" s="4" t="s">
        <v>853</v>
      </c>
      <c r="AK6182" s="4" t="s">
        <v>1330</v>
      </c>
    </row>
    <row r="6183" spans="1:37" x14ac:dyDescent="0.2">
      <c r="A6183" s="4" t="s">
        <v>726</v>
      </c>
      <c r="B6183" s="4" t="s">
        <v>727</v>
      </c>
      <c r="C6183" s="4" t="s">
        <v>728</v>
      </c>
      <c r="D6183" s="4" t="s">
        <v>729</v>
      </c>
      <c r="I6183" s="2">
        <v>46087.473426238423</v>
      </c>
      <c r="J6183" s="4" t="s">
        <v>45</v>
      </c>
      <c r="AB6183" s="4" t="s">
        <v>855</v>
      </c>
      <c r="AC6183" s="4" t="s">
        <v>856</v>
      </c>
      <c r="AD6183" s="4"/>
      <c r="AE6183" s="4" t="s">
        <v>733</v>
      </c>
      <c r="AH6183" s="4">
        <v>71</v>
      </c>
      <c r="AI6183" s="4" t="s">
        <v>734</v>
      </c>
      <c r="AJ6183" s="4" t="s">
        <v>735</v>
      </c>
    </row>
    <row r="6184" spans="1:37" x14ac:dyDescent="0.2">
      <c r="A6184" s="4" t="s">
        <v>726</v>
      </c>
      <c r="B6184" s="4" t="s">
        <v>727</v>
      </c>
      <c r="C6184" s="4" t="s">
        <v>728</v>
      </c>
      <c r="D6184" s="4" t="s">
        <v>729</v>
      </c>
      <c r="I6184" s="2">
        <v>46087.47347222222</v>
      </c>
      <c r="J6184" s="4" t="s">
        <v>44</v>
      </c>
      <c r="K6184" s="4">
        <v>29</v>
      </c>
      <c r="L6184" s="4">
        <v>-84.233350000000002</v>
      </c>
      <c r="M6184" s="4">
        <v>9.9486399999999993</v>
      </c>
      <c r="N6184" s="4" t="s">
        <v>947</v>
      </c>
      <c r="O6184" s="4" t="b">
        <v>1</v>
      </c>
      <c r="P6184" s="4" t="b">
        <v>0</v>
      </c>
      <c r="Q6184" s="4" t="b">
        <v>0</v>
      </c>
      <c r="R6184" s="4" t="b">
        <v>0</v>
      </c>
      <c r="S6184" s="4" t="b">
        <v>0</v>
      </c>
      <c r="T6184" s="4" t="b">
        <v>0</v>
      </c>
      <c r="U6184" s="4" t="b">
        <v>0</v>
      </c>
      <c r="V6184" s="4" t="b">
        <v>0</v>
      </c>
      <c r="W6184" s="4" t="b">
        <v>0</v>
      </c>
      <c r="X6184" s="4" t="b">
        <v>1</v>
      </c>
      <c r="Y6184" s="4" t="b">
        <v>1</v>
      </c>
    </row>
    <row r="6185" spans="1:37" x14ac:dyDescent="0.2">
      <c r="A6185" s="4" t="s">
        <v>726</v>
      </c>
      <c r="B6185" s="4" t="s">
        <v>727</v>
      </c>
      <c r="C6185" s="4" t="s">
        <v>728</v>
      </c>
      <c r="D6185" s="4" t="s">
        <v>729</v>
      </c>
      <c r="I6185" s="2">
        <v>46087.473503553243</v>
      </c>
      <c r="J6185" s="4" t="s">
        <v>737</v>
      </c>
      <c r="N6185" s="4" t="s">
        <v>828</v>
      </c>
      <c r="AK6185" s="4" t="s">
        <v>1173</v>
      </c>
    </row>
    <row r="6186" spans="1:37" x14ac:dyDescent="0.2">
      <c r="A6186" s="4" t="s">
        <v>726</v>
      </c>
      <c r="B6186" s="4" t="s">
        <v>727</v>
      </c>
      <c r="C6186" s="4" t="s">
        <v>728</v>
      </c>
      <c r="D6186" s="4" t="s">
        <v>729</v>
      </c>
      <c r="I6186" s="2">
        <v>46087.47350699074</v>
      </c>
      <c r="J6186" s="4" t="s">
        <v>45</v>
      </c>
      <c r="AB6186" s="4" t="s">
        <v>905</v>
      </c>
      <c r="AC6186" s="4" t="s">
        <v>906</v>
      </c>
      <c r="AD6186" s="4"/>
      <c r="AE6186" s="4" t="s">
        <v>733</v>
      </c>
      <c r="AH6186" s="4">
        <v>25</v>
      </c>
      <c r="AI6186" s="4" t="s">
        <v>6</v>
      </c>
      <c r="AJ6186" s="4" t="s">
        <v>907</v>
      </c>
    </row>
    <row r="6187" spans="1:37" x14ac:dyDescent="0.2">
      <c r="A6187" s="4" t="s">
        <v>726</v>
      </c>
      <c r="B6187" s="4" t="s">
        <v>727</v>
      </c>
      <c r="C6187" s="4" t="s">
        <v>728</v>
      </c>
      <c r="D6187" s="4" t="s">
        <v>729</v>
      </c>
      <c r="I6187" s="2">
        <v>46087.473561377315</v>
      </c>
      <c r="J6187" s="4" t="s">
        <v>737</v>
      </c>
      <c r="N6187" s="4" t="s">
        <v>828</v>
      </c>
      <c r="AK6187" s="4" t="s">
        <v>1331</v>
      </c>
    </row>
    <row r="6188" spans="1:37" x14ac:dyDescent="0.2">
      <c r="A6188" s="4" t="s">
        <v>726</v>
      </c>
      <c r="B6188" s="4" t="s">
        <v>727</v>
      </c>
      <c r="C6188" s="4" t="s">
        <v>728</v>
      </c>
      <c r="D6188" s="4" t="s">
        <v>729</v>
      </c>
      <c r="I6188" s="2">
        <v>46087.473564814813</v>
      </c>
      <c r="J6188" s="4" t="s">
        <v>44</v>
      </c>
      <c r="K6188" s="4">
        <v>26</v>
      </c>
      <c r="L6188" s="4">
        <v>-84.233009999999993</v>
      </c>
      <c r="M6188" s="4">
        <v>9.9482400000000002</v>
      </c>
      <c r="N6188" s="4" t="s">
        <v>928</v>
      </c>
      <c r="O6188" s="4" t="b">
        <v>1</v>
      </c>
      <c r="P6188" s="4" t="b">
        <v>0</v>
      </c>
      <c r="Q6188" s="4" t="b">
        <v>0</v>
      </c>
      <c r="R6188" s="4" t="b">
        <v>0</v>
      </c>
      <c r="S6188" s="4" t="b">
        <v>0</v>
      </c>
      <c r="T6188" s="4" t="b">
        <v>0</v>
      </c>
      <c r="U6188" s="4" t="b">
        <v>0</v>
      </c>
      <c r="V6188" s="4" t="b">
        <v>0</v>
      </c>
      <c r="W6188" s="4" t="b">
        <v>0</v>
      </c>
      <c r="X6188" s="4" t="b">
        <v>1</v>
      </c>
      <c r="Y6188" s="4" t="b">
        <v>1</v>
      </c>
    </row>
    <row r="6189" spans="1:37" x14ac:dyDescent="0.2">
      <c r="A6189" s="4" t="s">
        <v>726</v>
      </c>
      <c r="B6189" s="4" t="s">
        <v>727</v>
      </c>
      <c r="C6189" s="4" t="s">
        <v>728</v>
      </c>
      <c r="D6189" s="4" t="s">
        <v>729</v>
      </c>
      <c r="I6189" s="2">
        <v>46087.473588148147</v>
      </c>
      <c r="J6189" s="4" t="s">
        <v>45</v>
      </c>
      <c r="AB6189" s="4" t="s">
        <v>905</v>
      </c>
      <c r="AC6189" s="4" t="s">
        <v>906</v>
      </c>
      <c r="AD6189" s="4"/>
      <c r="AE6189" s="4" t="s">
        <v>733</v>
      </c>
      <c r="AH6189" s="4">
        <v>28</v>
      </c>
      <c r="AI6189" s="4" t="s">
        <v>6</v>
      </c>
      <c r="AJ6189" s="4" t="s">
        <v>907</v>
      </c>
    </row>
    <row r="6190" spans="1:37" x14ac:dyDescent="0.2">
      <c r="A6190" s="4" t="s">
        <v>726</v>
      </c>
      <c r="B6190" s="4" t="s">
        <v>727</v>
      </c>
      <c r="C6190" s="4" t="s">
        <v>728</v>
      </c>
      <c r="D6190" s="4" t="s">
        <v>729</v>
      </c>
      <c r="I6190" s="2">
        <v>46087.473622685182</v>
      </c>
      <c r="J6190" s="4" t="s">
        <v>44</v>
      </c>
      <c r="K6190" s="4">
        <v>33</v>
      </c>
      <c r="L6190" s="4">
        <v>-84.232770000000002</v>
      </c>
      <c r="M6190" s="4">
        <v>9.9479600000000001</v>
      </c>
      <c r="N6190" s="4" t="s">
        <v>928</v>
      </c>
      <c r="O6190" s="4" t="b">
        <v>1</v>
      </c>
      <c r="P6190" s="4" t="b">
        <v>0</v>
      </c>
      <c r="Q6190" s="4" t="b">
        <v>0</v>
      </c>
      <c r="R6190" s="4" t="b">
        <v>0</v>
      </c>
      <c r="S6190" s="4" t="b">
        <v>0</v>
      </c>
      <c r="T6190" s="4" t="b">
        <v>0</v>
      </c>
      <c r="U6190" s="4" t="b">
        <v>0</v>
      </c>
      <c r="V6190" s="4" t="b">
        <v>0</v>
      </c>
      <c r="W6190" s="4" t="b">
        <v>0</v>
      </c>
      <c r="X6190" s="4" t="b">
        <v>1</v>
      </c>
      <c r="Y6190" s="4" t="b">
        <v>1</v>
      </c>
    </row>
    <row r="6191" spans="1:37" x14ac:dyDescent="0.2">
      <c r="A6191" s="4" t="s">
        <v>726</v>
      </c>
      <c r="B6191" s="4" t="s">
        <v>727</v>
      </c>
      <c r="C6191" s="4" t="s">
        <v>728</v>
      </c>
      <c r="D6191" s="4" t="s">
        <v>729</v>
      </c>
      <c r="I6191" s="2">
        <v>46087.473634525464</v>
      </c>
      <c r="J6191" s="4" t="s">
        <v>45</v>
      </c>
      <c r="AB6191" s="4" t="s">
        <v>905</v>
      </c>
      <c r="AC6191" s="4" t="s">
        <v>906</v>
      </c>
      <c r="AD6191" s="4"/>
      <c r="AE6191" s="4" t="s">
        <v>733</v>
      </c>
      <c r="AH6191" s="4">
        <v>39</v>
      </c>
      <c r="AI6191" s="4" t="s">
        <v>6</v>
      </c>
      <c r="AJ6191" s="4" t="s">
        <v>907</v>
      </c>
    </row>
    <row r="6192" spans="1:37" x14ac:dyDescent="0.2">
      <c r="A6192" s="4" t="s">
        <v>726</v>
      </c>
      <c r="B6192" s="4" t="s">
        <v>727</v>
      </c>
      <c r="C6192" s="4" t="s">
        <v>728</v>
      </c>
      <c r="D6192" s="4" t="s">
        <v>729</v>
      </c>
      <c r="I6192" s="2">
        <v>46087.473738425928</v>
      </c>
      <c r="J6192" s="4" t="s">
        <v>44</v>
      </c>
      <c r="K6192" s="4">
        <v>50</v>
      </c>
      <c r="L6192" s="4">
        <v>-84.232079999999996</v>
      </c>
      <c r="M6192" s="4">
        <v>9.9471100000000003</v>
      </c>
      <c r="N6192" s="4" t="s">
        <v>947</v>
      </c>
      <c r="O6192" s="4" t="b">
        <v>1</v>
      </c>
      <c r="P6192" s="4" t="b">
        <v>0</v>
      </c>
      <c r="Q6192" s="4" t="b">
        <v>0</v>
      </c>
      <c r="R6192" s="4" t="b">
        <v>0</v>
      </c>
      <c r="S6192" s="4" t="b">
        <v>0</v>
      </c>
      <c r="T6192" s="4" t="b">
        <v>0</v>
      </c>
      <c r="U6192" s="4" t="b">
        <v>0</v>
      </c>
      <c r="V6192" s="4" t="b">
        <v>0</v>
      </c>
      <c r="W6192" s="4" t="b">
        <v>0</v>
      </c>
      <c r="X6192" s="4" t="b">
        <v>1</v>
      </c>
      <c r="Y6192" s="4" t="b">
        <v>1</v>
      </c>
    </row>
    <row r="6193" spans="1:36" x14ac:dyDescent="0.2">
      <c r="A6193" s="4" t="s">
        <v>726</v>
      </c>
      <c r="B6193" s="4" t="s">
        <v>727</v>
      </c>
      <c r="C6193" s="4" t="s">
        <v>728</v>
      </c>
      <c r="D6193" s="4" t="s">
        <v>729</v>
      </c>
      <c r="I6193" s="2">
        <v>46087.473877048615</v>
      </c>
      <c r="J6193" s="4" t="s">
        <v>45</v>
      </c>
      <c r="AB6193" s="4" t="s">
        <v>811</v>
      </c>
      <c r="AC6193" s="4" t="s">
        <v>812</v>
      </c>
      <c r="AD6193" s="4"/>
      <c r="AE6193" s="4" t="s">
        <v>733</v>
      </c>
      <c r="AH6193" s="4">
        <v>17622</v>
      </c>
      <c r="AI6193" s="4" t="s">
        <v>813</v>
      </c>
      <c r="AJ6193" s="4" t="s">
        <v>814</v>
      </c>
    </row>
    <row r="6194" spans="1:36" x14ac:dyDescent="0.2">
      <c r="A6194" s="4" t="s">
        <v>726</v>
      </c>
      <c r="B6194" s="4" t="s">
        <v>727</v>
      </c>
      <c r="C6194" s="4" t="s">
        <v>728</v>
      </c>
      <c r="D6194" s="4" t="s">
        <v>729</v>
      </c>
      <c r="I6194" s="2">
        <v>46087.473877314813</v>
      </c>
      <c r="J6194" s="4" t="s">
        <v>44</v>
      </c>
      <c r="K6194" s="4">
        <v>63</v>
      </c>
      <c r="L6194" s="4">
        <v>-84.231009999999998</v>
      </c>
      <c r="M6194" s="4">
        <v>9.9458099999999998</v>
      </c>
      <c r="N6194" s="4" t="s">
        <v>947</v>
      </c>
      <c r="O6194" s="4" t="b">
        <v>1</v>
      </c>
      <c r="P6194" s="4" t="b">
        <v>0</v>
      </c>
      <c r="Q6194" s="4" t="b">
        <v>0</v>
      </c>
      <c r="R6194" s="4" t="b">
        <v>0</v>
      </c>
      <c r="S6194" s="4" t="b">
        <v>0</v>
      </c>
      <c r="T6194" s="4" t="b">
        <v>0</v>
      </c>
      <c r="U6194" s="4" t="b">
        <v>0</v>
      </c>
      <c r="V6194" s="4" t="b">
        <v>0</v>
      </c>
      <c r="W6194" s="4" t="b">
        <v>0</v>
      </c>
      <c r="X6194" s="4" t="b">
        <v>1</v>
      </c>
      <c r="Y6194" s="4" t="b">
        <v>1</v>
      </c>
    </row>
    <row r="6195" spans="1:36" x14ac:dyDescent="0.2">
      <c r="A6195" s="4" t="s">
        <v>726</v>
      </c>
      <c r="B6195" s="4" t="s">
        <v>727</v>
      </c>
      <c r="C6195" s="4" t="s">
        <v>728</v>
      </c>
      <c r="D6195" s="4" t="s">
        <v>729</v>
      </c>
      <c r="I6195" s="2">
        <v>46087.473888981483</v>
      </c>
      <c r="J6195" s="4" t="s">
        <v>45</v>
      </c>
      <c r="AB6195" s="4" t="s">
        <v>905</v>
      </c>
      <c r="AC6195" s="4" t="s">
        <v>906</v>
      </c>
      <c r="AD6195" s="4"/>
      <c r="AE6195" s="4" t="s">
        <v>733</v>
      </c>
      <c r="AH6195" s="4">
        <v>64</v>
      </c>
      <c r="AI6195" s="4" t="s">
        <v>6</v>
      </c>
      <c r="AJ6195" s="4" t="s">
        <v>907</v>
      </c>
    </row>
    <row r="6196" spans="1:36" x14ac:dyDescent="0.2">
      <c r="A6196" s="4" t="s">
        <v>726</v>
      </c>
      <c r="B6196" s="4" t="s">
        <v>727</v>
      </c>
      <c r="C6196" s="4" t="s">
        <v>728</v>
      </c>
      <c r="D6196" s="4" t="s">
        <v>729</v>
      </c>
      <c r="I6196" s="2">
        <v>46087.473889884262</v>
      </c>
      <c r="J6196" s="4" t="s">
        <v>45</v>
      </c>
      <c r="AB6196" s="4" t="s">
        <v>772</v>
      </c>
      <c r="AC6196" s="4" t="s">
        <v>773</v>
      </c>
      <c r="AD6196" s="4"/>
      <c r="AE6196" s="4" t="s">
        <v>733</v>
      </c>
      <c r="AH6196" s="4">
        <v>16057</v>
      </c>
      <c r="AI6196" s="4" t="s">
        <v>774</v>
      </c>
      <c r="AJ6196" s="4" t="s">
        <v>775</v>
      </c>
    </row>
    <row r="6197" spans="1:36" x14ac:dyDescent="0.2">
      <c r="A6197" s="4" t="s">
        <v>726</v>
      </c>
      <c r="B6197" s="4" t="s">
        <v>727</v>
      </c>
      <c r="C6197" s="4" t="s">
        <v>728</v>
      </c>
      <c r="D6197" s="4" t="s">
        <v>729</v>
      </c>
      <c r="I6197" s="2">
        <v>46087.473889884262</v>
      </c>
      <c r="J6197" s="4" t="s">
        <v>45</v>
      </c>
      <c r="AB6197" s="4" t="s">
        <v>776</v>
      </c>
      <c r="AC6197" s="4" t="s">
        <v>777</v>
      </c>
      <c r="AD6197" s="4"/>
      <c r="AE6197" s="4" t="s">
        <v>733</v>
      </c>
      <c r="AH6197" s="4">
        <v>16057</v>
      </c>
      <c r="AI6197" s="4" t="s">
        <v>774</v>
      </c>
      <c r="AJ6197" s="4" t="s">
        <v>775</v>
      </c>
    </row>
    <row r="6198" spans="1:36" x14ac:dyDescent="0.2">
      <c r="A6198" s="4" t="s">
        <v>726</v>
      </c>
      <c r="B6198" s="4" t="s">
        <v>727</v>
      </c>
      <c r="C6198" s="4" t="s">
        <v>728</v>
      </c>
      <c r="D6198" s="4" t="s">
        <v>729</v>
      </c>
      <c r="I6198" s="2">
        <v>46087.473923877318</v>
      </c>
      <c r="J6198" s="4" t="s">
        <v>45</v>
      </c>
      <c r="AB6198" s="4" t="s">
        <v>905</v>
      </c>
      <c r="AC6198" s="4" t="s">
        <v>906</v>
      </c>
      <c r="AD6198" s="4"/>
      <c r="AE6198" s="4" t="s">
        <v>733</v>
      </c>
      <c r="AH6198" s="4">
        <v>61</v>
      </c>
      <c r="AI6198" s="4" t="s">
        <v>6</v>
      </c>
      <c r="AJ6198" s="4" t="s">
        <v>907</v>
      </c>
    </row>
    <row r="6199" spans="1:36" x14ac:dyDescent="0.2">
      <c r="A6199" s="4" t="s">
        <v>726</v>
      </c>
      <c r="B6199" s="4" t="s">
        <v>727</v>
      </c>
      <c r="C6199" s="4" t="s">
        <v>728</v>
      </c>
      <c r="D6199" s="4" t="s">
        <v>729</v>
      </c>
      <c r="I6199" s="2">
        <v>46087.473935185182</v>
      </c>
      <c r="J6199" s="4" t="s">
        <v>44</v>
      </c>
      <c r="K6199" s="4">
        <v>59</v>
      </c>
      <c r="L6199" s="4">
        <v>-84.230519999999999</v>
      </c>
      <c r="M6199" s="4">
        <v>9.9452099999999994</v>
      </c>
      <c r="N6199" s="4" t="s">
        <v>928</v>
      </c>
      <c r="O6199" s="4" t="b">
        <v>1</v>
      </c>
      <c r="P6199" s="4" t="b">
        <v>0</v>
      </c>
      <c r="Q6199" s="4" t="b">
        <v>0</v>
      </c>
      <c r="R6199" s="4" t="b">
        <v>0</v>
      </c>
      <c r="S6199" s="4" t="b">
        <v>0</v>
      </c>
      <c r="T6199" s="4" t="b">
        <v>0</v>
      </c>
      <c r="U6199" s="4" t="b">
        <v>0</v>
      </c>
      <c r="V6199" s="4" t="b">
        <v>0</v>
      </c>
      <c r="W6199" s="4" t="b">
        <v>0</v>
      </c>
      <c r="X6199" s="4" t="b">
        <v>1</v>
      </c>
      <c r="Y6199" s="4" t="b">
        <v>1</v>
      </c>
    </row>
    <row r="6200" spans="1:36" x14ac:dyDescent="0.2">
      <c r="A6200" s="4" t="s">
        <v>726</v>
      </c>
      <c r="B6200" s="4" t="s">
        <v>727</v>
      </c>
      <c r="C6200" s="4" t="s">
        <v>728</v>
      </c>
      <c r="D6200" s="4" t="s">
        <v>729</v>
      </c>
      <c r="I6200" s="2">
        <v>46087.473935497685</v>
      </c>
      <c r="J6200" s="4" t="s">
        <v>45</v>
      </c>
      <c r="AB6200" s="4" t="s">
        <v>811</v>
      </c>
      <c r="AC6200" s="4" t="s">
        <v>812</v>
      </c>
      <c r="AD6200" s="4"/>
      <c r="AE6200" s="4" t="s">
        <v>733</v>
      </c>
      <c r="AH6200" s="4">
        <v>-11356</v>
      </c>
      <c r="AI6200" s="4" t="s">
        <v>813</v>
      </c>
      <c r="AJ6200" s="4" t="s">
        <v>814</v>
      </c>
    </row>
    <row r="6201" spans="1:36" x14ac:dyDescent="0.2">
      <c r="A6201" s="4" t="s">
        <v>726</v>
      </c>
      <c r="B6201" s="4" t="s">
        <v>727</v>
      </c>
      <c r="C6201" s="4" t="s">
        <v>728</v>
      </c>
      <c r="D6201" s="4" t="s">
        <v>729</v>
      </c>
      <c r="I6201" s="2">
        <v>46087.473981481482</v>
      </c>
      <c r="J6201" s="4" t="s">
        <v>44</v>
      </c>
      <c r="K6201" s="4">
        <v>44</v>
      </c>
      <c r="L6201" s="4">
        <v>-84.230189999999993</v>
      </c>
      <c r="M6201" s="4">
        <v>9.9448100000000004</v>
      </c>
      <c r="N6201" s="4" t="s">
        <v>928</v>
      </c>
      <c r="O6201" s="4" t="b">
        <v>1</v>
      </c>
      <c r="P6201" s="4" t="b">
        <v>0</v>
      </c>
      <c r="Q6201" s="4" t="b">
        <v>0</v>
      </c>
      <c r="R6201" s="4" t="b">
        <v>0</v>
      </c>
      <c r="S6201" s="4" t="b">
        <v>0</v>
      </c>
      <c r="T6201" s="4" t="b">
        <v>0</v>
      </c>
      <c r="U6201" s="4" t="b">
        <v>0</v>
      </c>
      <c r="V6201" s="4" t="b">
        <v>0</v>
      </c>
      <c r="W6201" s="4" t="b">
        <v>0</v>
      </c>
      <c r="X6201" s="4" t="b">
        <v>1</v>
      </c>
      <c r="Y6201" s="4" t="b">
        <v>1</v>
      </c>
    </row>
    <row r="6202" spans="1:36" x14ac:dyDescent="0.2">
      <c r="A6202" s="4" t="s">
        <v>726</v>
      </c>
      <c r="B6202" s="4" t="s">
        <v>727</v>
      </c>
      <c r="C6202" s="4" t="s">
        <v>728</v>
      </c>
      <c r="D6202" s="4" t="s">
        <v>729</v>
      </c>
      <c r="I6202" s="2">
        <v>46087.473993055559</v>
      </c>
      <c r="J6202" s="4" t="s">
        <v>45</v>
      </c>
      <c r="AB6202" s="4" t="s">
        <v>905</v>
      </c>
      <c r="AC6202" s="4" t="s">
        <v>906</v>
      </c>
      <c r="AD6202" s="4"/>
      <c r="AE6202" s="4" t="s">
        <v>733</v>
      </c>
      <c r="AH6202" s="4">
        <v>43</v>
      </c>
      <c r="AI6202" s="4" t="s">
        <v>6</v>
      </c>
      <c r="AJ6202" s="4" t="s">
        <v>907</v>
      </c>
    </row>
    <row r="6203" spans="1:36" x14ac:dyDescent="0.2">
      <c r="A6203" s="4" t="s">
        <v>726</v>
      </c>
      <c r="B6203" s="4" t="s">
        <v>727</v>
      </c>
      <c r="C6203" s="4" t="s">
        <v>728</v>
      </c>
      <c r="D6203" s="4" t="s">
        <v>729</v>
      </c>
      <c r="I6203" s="2">
        <v>46087.474027777775</v>
      </c>
      <c r="J6203" s="4" t="s">
        <v>44</v>
      </c>
      <c r="K6203" s="4">
        <v>41</v>
      </c>
      <c r="L6203" s="4">
        <v>-84.229920000000007</v>
      </c>
      <c r="M6203" s="4">
        <v>9.9444700000000008</v>
      </c>
      <c r="N6203" s="4" t="s">
        <v>928</v>
      </c>
      <c r="O6203" s="4" t="b">
        <v>1</v>
      </c>
      <c r="P6203" s="4" t="b">
        <v>0</v>
      </c>
      <c r="Q6203" s="4" t="b">
        <v>0</v>
      </c>
      <c r="R6203" s="4" t="b">
        <v>0</v>
      </c>
      <c r="S6203" s="4" t="b">
        <v>0</v>
      </c>
      <c r="T6203" s="4" t="b">
        <v>0</v>
      </c>
      <c r="U6203" s="4" t="b">
        <v>0</v>
      </c>
      <c r="V6203" s="4" t="b">
        <v>0</v>
      </c>
      <c r="W6203" s="4" t="b">
        <v>0</v>
      </c>
      <c r="X6203" s="4" t="b">
        <v>1</v>
      </c>
      <c r="Y6203" s="4" t="b">
        <v>1</v>
      </c>
    </row>
    <row r="6204" spans="1:36" x14ac:dyDescent="0.2">
      <c r="A6204" s="4" t="s">
        <v>726</v>
      </c>
      <c r="B6204" s="4" t="s">
        <v>727</v>
      </c>
      <c r="C6204" s="4" t="s">
        <v>728</v>
      </c>
      <c r="D6204" s="4" t="s">
        <v>729</v>
      </c>
      <c r="I6204" s="2">
        <v>46087.47405232639</v>
      </c>
      <c r="J6204" s="4" t="s">
        <v>45</v>
      </c>
      <c r="AB6204" s="4" t="s">
        <v>811</v>
      </c>
      <c r="AC6204" s="4" t="s">
        <v>812</v>
      </c>
      <c r="AD6204" s="4"/>
      <c r="AE6204" s="4" t="s">
        <v>733</v>
      </c>
      <c r="AH6204" s="4">
        <v>21978</v>
      </c>
      <c r="AI6204" s="4" t="s">
        <v>813</v>
      </c>
      <c r="AJ6204" s="4" t="s">
        <v>814</v>
      </c>
    </row>
    <row r="6205" spans="1:36" x14ac:dyDescent="0.2">
      <c r="A6205" s="4" t="s">
        <v>726</v>
      </c>
      <c r="B6205" s="4" t="s">
        <v>727</v>
      </c>
      <c r="C6205" s="4" t="s">
        <v>728</v>
      </c>
      <c r="D6205" s="4" t="s">
        <v>729</v>
      </c>
      <c r="I6205" s="2">
        <v>46087.474085648151</v>
      </c>
      <c r="J6205" s="4" t="s">
        <v>44</v>
      </c>
      <c r="K6205" s="4">
        <v>46</v>
      </c>
      <c r="L6205" s="4">
        <v>-84.229569999999995</v>
      </c>
      <c r="M6205" s="4">
        <v>9.9440399999999993</v>
      </c>
      <c r="N6205" s="4" t="s">
        <v>928</v>
      </c>
      <c r="O6205" s="4" t="b">
        <v>1</v>
      </c>
      <c r="P6205" s="4" t="b">
        <v>0</v>
      </c>
      <c r="Q6205" s="4" t="b">
        <v>0</v>
      </c>
      <c r="R6205" s="4" t="b">
        <v>0</v>
      </c>
      <c r="S6205" s="4" t="b">
        <v>0</v>
      </c>
      <c r="T6205" s="4" t="b">
        <v>0</v>
      </c>
      <c r="U6205" s="4" t="b">
        <v>0</v>
      </c>
      <c r="V6205" s="4" t="b">
        <v>0</v>
      </c>
      <c r="W6205" s="4" t="b">
        <v>0</v>
      </c>
      <c r="X6205" s="4" t="b">
        <v>1</v>
      </c>
      <c r="Y6205" s="4" t="b">
        <v>1</v>
      </c>
    </row>
    <row r="6206" spans="1:36" x14ac:dyDescent="0.2">
      <c r="A6206" s="4" t="s">
        <v>726</v>
      </c>
      <c r="B6206" s="4" t="s">
        <v>727</v>
      </c>
      <c r="C6206" s="4" t="s">
        <v>728</v>
      </c>
      <c r="D6206" s="4" t="s">
        <v>729</v>
      </c>
      <c r="I6206" s="2">
        <v>46087.474177789351</v>
      </c>
      <c r="J6206" s="4" t="s">
        <v>45</v>
      </c>
      <c r="AB6206" s="4" t="s">
        <v>797</v>
      </c>
      <c r="AC6206" s="4" t="s">
        <v>798</v>
      </c>
      <c r="AD6206" s="4"/>
      <c r="AE6206" s="4" t="s">
        <v>733</v>
      </c>
      <c r="AH6206" s="4">
        <v>11.705</v>
      </c>
      <c r="AI6206" s="4" t="s">
        <v>799</v>
      </c>
      <c r="AJ6206" s="4" t="s">
        <v>800</v>
      </c>
    </row>
    <row r="6207" spans="1:36" x14ac:dyDescent="0.2">
      <c r="A6207" s="4" t="s">
        <v>726</v>
      </c>
      <c r="B6207" s="4" t="s">
        <v>727</v>
      </c>
      <c r="C6207" s="4" t="s">
        <v>728</v>
      </c>
      <c r="D6207" s="4" t="s">
        <v>729</v>
      </c>
      <c r="I6207" s="2">
        <v>46087.474236111113</v>
      </c>
      <c r="J6207" s="4" t="s">
        <v>44</v>
      </c>
      <c r="K6207" s="4">
        <v>61</v>
      </c>
      <c r="L6207" s="4">
        <v>-84.228380000000001</v>
      </c>
      <c r="M6207" s="4">
        <v>9.9427900000000005</v>
      </c>
      <c r="N6207" s="4" t="s">
        <v>947</v>
      </c>
      <c r="O6207" s="4" t="b">
        <v>1</v>
      </c>
      <c r="P6207" s="4" t="b">
        <v>0</v>
      </c>
      <c r="Q6207" s="4" t="b">
        <v>0</v>
      </c>
      <c r="R6207" s="4" t="b">
        <v>0</v>
      </c>
      <c r="S6207" s="4" t="b">
        <v>0</v>
      </c>
      <c r="T6207" s="4" t="b">
        <v>0</v>
      </c>
      <c r="U6207" s="4" t="b">
        <v>0</v>
      </c>
      <c r="V6207" s="4" t="b">
        <v>0</v>
      </c>
      <c r="W6207" s="4" t="b">
        <v>0</v>
      </c>
      <c r="X6207" s="4" t="b">
        <v>1</v>
      </c>
      <c r="Y6207" s="4" t="b">
        <v>1</v>
      </c>
    </row>
    <row r="6208" spans="1:36" x14ac:dyDescent="0.2">
      <c r="A6208" s="4" t="s">
        <v>726</v>
      </c>
      <c r="B6208" s="4" t="s">
        <v>727</v>
      </c>
      <c r="C6208" s="4" t="s">
        <v>728</v>
      </c>
      <c r="D6208" s="4" t="s">
        <v>729</v>
      </c>
      <c r="I6208" s="2">
        <v>46087.474240995369</v>
      </c>
      <c r="J6208" s="4" t="s">
        <v>45</v>
      </c>
      <c r="AB6208" s="4" t="s">
        <v>972</v>
      </c>
      <c r="AC6208" s="4" t="s">
        <v>973</v>
      </c>
      <c r="AD6208" s="4"/>
      <c r="AE6208" s="4" t="s">
        <v>733</v>
      </c>
      <c r="AH6208" s="4">
        <v>2</v>
      </c>
      <c r="AI6208" s="4" t="s">
        <v>774</v>
      </c>
      <c r="AJ6208" s="4" t="s">
        <v>775</v>
      </c>
    </row>
    <row r="6209" spans="1:36" x14ac:dyDescent="0.2">
      <c r="A6209" s="4" t="s">
        <v>726</v>
      </c>
      <c r="B6209" s="4" t="s">
        <v>727</v>
      </c>
      <c r="C6209" s="4" t="s">
        <v>728</v>
      </c>
      <c r="D6209" s="4" t="s">
        <v>729</v>
      </c>
      <c r="I6209" s="2">
        <v>46087.474293981482</v>
      </c>
      <c r="J6209" s="4" t="s">
        <v>45</v>
      </c>
      <c r="AB6209" s="4" t="s">
        <v>905</v>
      </c>
      <c r="AC6209" s="4" t="s">
        <v>906</v>
      </c>
      <c r="AD6209" s="4"/>
      <c r="AE6209" s="4" t="s">
        <v>733</v>
      </c>
      <c r="AH6209" s="4">
        <v>66</v>
      </c>
      <c r="AI6209" s="4" t="s">
        <v>6</v>
      </c>
      <c r="AJ6209" s="4" t="s">
        <v>907</v>
      </c>
    </row>
    <row r="6210" spans="1:36" x14ac:dyDescent="0.2">
      <c r="A6210" s="4" t="s">
        <v>726</v>
      </c>
      <c r="B6210" s="4" t="s">
        <v>727</v>
      </c>
      <c r="C6210" s="4" t="s">
        <v>728</v>
      </c>
      <c r="D6210" s="4" t="s">
        <v>729</v>
      </c>
      <c r="I6210" s="2">
        <v>46087.474317129629</v>
      </c>
      <c r="J6210" s="4" t="s">
        <v>44</v>
      </c>
      <c r="K6210" s="4">
        <v>65</v>
      </c>
      <c r="L6210" s="4">
        <v>-84.227419999999995</v>
      </c>
      <c r="M6210" s="4">
        <v>9.9422300000000003</v>
      </c>
      <c r="N6210" s="4" t="s">
        <v>947</v>
      </c>
      <c r="O6210" s="4" t="b">
        <v>1</v>
      </c>
      <c r="P6210" s="4" t="b">
        <v>0</v>
      </c>
      <c r="Q6210" s="4" t="b">
        <v>0</v>
      </c>
      <c r="R6210" s="4" t="b">
        <v>0</v>
      </c>
      <c r="S6210" s="4" t="b">
        <v>0</v>
      </c>
      <c r="T6210" s="4" t="b">
        <v>0</v>
      </c>
      <c r="U6210" s="4" t="b">
        <v>0</v>
      </c>
      <c r="V6210" s="4" t="b">
        <v>0</v>
      </c>
      <c r="W6210" s="4" t="b">
        <v>0</v>
      </c>
      <c r="X6210" s="4" t="b">
        <v>1</v>
      </c>
      <c r="Y6210" s="4" t="b">
        <v>1</v>
      </c>
    </row>
    <row r="6211" spans="1:36" x14ac:dyDescent="0.2">
      <c r="A6211" s="4" t="s">
        <v>726</v>
      </c>
      <c r="B6211" s="4" t="s">
        <v>727</v>
      </c>
      <c r="C6211" s="4" t="s">
        <v>728</v>
      </c>
      <c r="D6211" s="4" t="s">
        <v>729</v>
      </c>
      <c r="I6211" s="2">
        <v>46087.474342986112</v>
      </c>
      <c r="J6211" s="4" t="s">
        <v>45</v>
      </c>
      <c r="AB6211" s="4" t="s">
        <v>811</v>
      </c>
      <c r="AC6211" s="4" t="s">
        <v>812</v>
      </c>
      <c r="AD6211" s="4"/>
      <c r="AE6211" s="4" t="s">
        <v>733</v>
      </c>
      <c r="AH6211" s="4">
        <v>-12762</v>
      </c>
      <c r="AI6211" s="4" t="s">
        <v>813</v>
      </c>
      <c r="AJ6211" s="4" t="s">
        <v>814</v>
      </c>
    </row>
    <row r="6212" spans="1:36" x14ac:dyDescent="0.2">
      <c r="A6212" s="4" t="s">
        <v>726</v>
      </c>
      <c r="B6212" s="4" t="s">
        <v>727</v>
      </c>
      <c r="C6212" s="4" t="s">
        <v>728</v>
      </c>
      <c r="D6212" s="4" t="s">
        <v>729</v>
      </c>
      <c r="I6212" s="2">
        <v>46087.474375266203</v>
      </c>
      <c r="J6212" s="4" t="s">
        <v>45</v>
      </c>
      <c r="AB6212" s="4" t="s">
        <v>905</v>
      </c>
      <c r="AC6212" s="4" t="s">
        <v>906</v>
      </c>
      <c r="AD6212" s="4"/>
      <c r="AE6212" s="4" t="s">
        <v>733</v>
      </c>
      <c r="AH6212" s="4">
        <v>62</v>
      </c>
      <c r="AI6212" s="4" t="s">
        <v>6</v>
      </c>
      <c r="AJ6212" s="4" t="s">
        <v>907</v>
      </c>
    </row>
    <row r="6213" spans="1:36" x14ac:dyDescent="0.2">
      <c r="A6213" s="4" t="s">
        <v>726</v>
      </c>
      <c r="B6213" s="4" t="s">
        <v>727</v>
      </c>
      <c r="C6213" s="4" t="s">
        <v>728</v>
      </c>
      <c r="D6213" s="4" t="s">
        <v>729</v>
      </c>
      <c r="I6213" s="2">
        <v>46087.474377893515</v>
      </c>
      <c r="J6213" s="4" t="s">
        <v>45</v>
      </c>
      <c r="AB6213" s="4" t="s">
        <v>811</v>
      </c>
      <c r="AC6213" s="4" t="s">
        <v>812</v>
      </c>
      <c r="AD6213" s="4"/>
      <c r="AE6213" s="4" t="s">
        <v>733</v>
      </c>
      <c r="AH6213" s="4">
        <v>19617</v>
      </c>
      <c r="AI6213" s="4" t="s">
        <v>813</v>
      </c>
      <c r="AJ6213" s="4" t="s">
        <v>814</v>
      </c>
    </row>
    <row r="6214" spans="1:36" x14ac:dyDescent="0.2">
      <c r="A6214" s="4" t="s">
        <v>726</v>
      </c>
      <c r="B6214" s="4" t="s">
        <v>727</v>
      </c>
      <c r="C6214" s="4" t="s">
        <v>728</v>
      </c>
      <c r="D6214" s="4" t="s">
        <v>729</v>
      </c>
      <c r="I6214" s="2">
        <v>46087.474386574075</v>
      </c>
      <c r="J6214" s="4" t="s">
        <v>44</v>
      </c>
      <c r="K6214" s="4">
        <v>61</v>
      </c>
      <c r="L6214" s="4">
        <v>-84.226560000000006</v>
      </c>
      <c r="M6214" s="4">
        <v>9.9418500000000005</v>
      </c>
      <c r="N6214" s="4" t="s">
        <v>930</v>
      </c>
      <c r="O6214" s="4" t="b">
        <v>1</v>
      </c>
      <c r="P6214" s="4" t="b">
        <v>0</v>
      </c>
      <c r="Q6214" s="4" t="b">
        <v>0</v>
      </c>
      <c r="R6214" s="4" t="b">
        <v>0</v>
      </c>
      <c r="S6214" s="4" t="b">
        <v>0</v>
      </c>
      <c r="T6214" s="4" t="b">
        <v>0</v>
      </c>
      <c r="U6214" s="4" t="b">
        <v>0</v>
      </c>
      <c r="V6214" s="4" t="b">
        <v>0</v>
      </c>
      <c r="W6214" s="4" t="b">
        <v>0</v>
      </c>
      <c r="X6214" s="4" t="b">
        <v>1</v>
      </c>
      <c r="Y6214" s="4" t="b">
        <v>1</v>
      </c>
    </row>
    <row r="6215" spans="1:36" x14ac:dyDescent="0.2">
      <c r="A6215" s="4" t="s">
        <v>726</v>
      </c>
      <c r="B6215" s="4" t="s">
        <v>727</v>
      </c>
      <c r="C6215" s="4" t="s">
        <v>728</v>
      </c>
      <c r="D6215" s="4" t="s">
        <v>729</v>
      </c>
      <c r="I6215" s="2">
        <v>46087.474421296298</v>
      </c>
      <c r="J6215" s="4" t="s">
        <v>44</v>
      </c>
      <c r="K6215" s="4">
        <v>66</v>
      </c>
      <c r="L6215" s="4">
        <v>-84.226159999999993</v>
      </c>
      <c r="M6215" s="4">
        <v>9.9415899999999997</v>
      </c>
      <c r="N6215" s="4" t="s">
        <v>966</v>
      </c>
      <c r="O6215" s="4" t="b">
        <v>1</v>
      </c>
      <c r="P6215" s="4" t="b">
        <v>0</v>
      </c>
      <c r="Q6215" s="4" t="b">
        <v>0</v>
      </c>
      <c r="R6215" s="4" t="b">
        <v>0</v>
      </c>
      <c r="S6215" s="4" t="b">
        <v>0</v>
      </c>
      <c r="T6215" s="4" t="b">
        <v>0</v>
      </c>
      <c r="U6215" s="4" t="b">
        <v>0</v>
      </c>
      <c r="V6215" s="4" t="b">
        <v>0</v>
      </c>
      <c r="W6215" s="4" t="b">
        <v>0</v>
      </c>
      <c r="X6215" s="4" t="b">
        <v>1</v>
      </c>
      <c r="Y6215" s="4" t="b">
        <v>1</v>
      </c>
    </row>
    <row r="6216" spans="1:36" x14ac:dyDescent="0.2">
      <c r="A6216" s="4" t="s">
        <v>726</v>
      </c>
      <c r="B6216" s="4" t="s">
        <v>727</v>
      </c>
      <c r="C6216" s="4" t="s">
        <v>728</v>
      </c>
      <c r="D6216" s="4" t="s">
        <v>729</v>
      </c>
      <c r="I6216" s="2">
        <v>46087.474490740744</v>
      </c>
      <c r="J6216" s="4" t="s">
        <v>44</v>
      </c>
      <c r="K6216" s="4">
        <v>76</v>
      </c>
      <c r="L6216" s="4">
        <v>-84.225489999999994</v>
      </c>
      <c r="M6216" s="4">
        <v>9.9407700000000006</v>
      </c>
      <c r="N6216" s="4" t="s">
        <v>947</v>
      </c>
      <c r="O6216" s="4" t="b">
        <v>1</v>
      </c>
      <c r="P6216" s="4" t="b">
        <v>0</v>
      </c>
      <c r="Q6216" s="4" t="b">
        <v>0</v>
      </c>
      <c r="R6216" s="4" t="b">
        <v>0</v>
      </c>
      <c r="S6216" s="4" t="b">
        <v>0</v>
      </c>
      <c r="T6216" s="4" t="b">
        <v>0</v>
      </c>
      <c r="U6216" s="4" t="b">
        <v>0</v>
      </c>
      <c r="V6216" s="4" t="b">
        <v>0</v>
      </c>
      <c r="W6216" s="4" t="b">
        <v>0</v>
      </c>
      <c r="X6216" s="4" t="b">
        <v>1</v>
      </c>
      <c r="Y6216" s="4" t="b">
        <v>1</v>
      </c>
    </row>
    <row r="6217" spans="1:36" x14ac:dyDescent="0.2">
      <c r="A6217" s="4" t="s">
        <v>726</v>
      </c>
      <c r="B6217" s="4" t="s">
        <v>727</v>
      </c>
      <c r="C6217" s="4" t="s">
        <v>728</v>
      </c>
      <c r="D6217" s="4" t="s">
        <v>729</v>
      </c>
      <c r="I6217" s="2">
        <v>46087.47453712963</v>
      </c>
      <c r="J6217" s="4" t="s">
        <v>45</v>
      </c>
      <c r="AB6217" s="4" t="s">
        <v>905</v>
      </c>
      <c r="AC6217" s="4" t="s">
        <v>906</v>
      </c>
      <c r="AD6217" s="4"/>
      <c r="AE6217" s="4" t="s">
        <v>733</v>
      </c>
      <c r="AH6217" s="4">
        <v>79</v>
      </c>
      <c r="AI6217" s="4" t="s">
        <v>6</v>
      </c>
      <c r="AJ6217" s="4" t="s">
        <v>907</v>
      </c>
    </row>
    <row r="6218" spans="1:36" x14ac:dyDescent="0.2">
      <c r="A6218" s="4" t="s">
        <v>726</v>
      </c>
      <c r="B6218" s="4" t="s">
        <v>727</v>
      </c>
      <c r="C6218" s="4" t="s">
        <v>728</v>
      </c>
      <c r="D6218" s="4" t="s">
        <v>729</v>
      </c>
      <c r="I6218" s="2">
        <v>46087.474560185183</v>
      </c>
      <c r="J6218" s="4" t="s">
        <v>44</v>
      </c>
      <c r="K6218" s="4">
        <v>76</v>
      </c>
      <c r="L6218" s="4">
        <v>-84.225089999999994</v>
      </c>
      <c r="M6218" s="4">
        <v>9.9396900000000006</v>
      </c>
      <c r="N6218" s="4" t="s">
        <v>928</v>
      </c>
      <c r="O6218" s="4" t="b">
        <v>1</v>
      </c>
      <c r="P6218" s="4" t="b">
        <v>0</v>
      </c>
      <c r="Q6218" s="4" t="b">
        <v>0</v>
      </c>
      <c r="R6218" s="4" t="b">
        <v>0</v>
      </c>
      <c r="S6218" s="4" t="b">
        <v>0</v>
      </c>
      <c r="T6218" s="4" t="b">
        <v>0</v>
      </c>
      <c r="U6218" s="4" t="b">
        <v>0</v>
      </c>
      <c r="V6218" s="4" t="b">
        <v>0</v>
      </c>
      <c r="W6218" s="4" t="b">
        <v>0</v>
      </c>
      <c r="X6218" s="4" t="b">
        <v>1</v>
      </c>
      <c r="Y6218" s="4" t="b">
        <v>1</v>
      </c>
    </row>
    <row r="6219" spans="1:36" x14ac:dyDescent="0.2">
      <c r="A6219" s="4" t="s">
        <v>726</v>
      </c>
      <c r="B6219" s="4" t="s">
        <v>727</v>
      </c>
      <c r="C6219" s="4" t="s">
        <v>728</v>
      </c>
      <c r="D6219" s="4" t="s">
        <v>729</v>
      </c>
      <c r="I6219" s="2">
        <v>46087.474573796295</v>
      </c>
      <c r="J6219" s="4" t="s">
        <v>45</v>
      </c>
      <c r="AB6219" s="4" t="s">
        <v>772</v>
      </c>
      <c r="AC6219" s="4" t="s">
        <v>773</v>
      </c>
      <c r="AD6219" s="4"/>
      <c r="AE6219" s="4" t="s">
        <v>733</v>
      </c>
      <c r="AH6219" s="4">
        <v>16058</v>
      </c>
      <c r="AI6219" s="4" t="s">
        <v>774</v>
      </c>
      <c r="AJ6219" s="4" t="s">
        <v>775</v>
      </c>
    </row>
    <row r="6220" spans="1:36" x14ac:dyDescent="0.2">
      <c r="A6220" s="4" t="s">
        <v>726</v>
      </c>
      <c r="B6220" s="4" t="s">
        <v>727</v>
      </c>
      <c r="C6220" s="4" t="s">
        <v>728</v>
      </c>
      <c r="D6220" s="4" t="s">
        <v>729</v>
      </c>
      <c r="I6220" s="2">
        <v>46087.474573796295</v>
      </c>
      <c r="J6220" s="4" t="s">
        <v>45</v>
      </c>
      <c r="AB6220" s="4" t="s">
        <v>776</v>
      </c>
      <c r="AC6220" s="4" t="s">
        <v>777</v>
      </c>
      <c r="AD6220" s="4"/>
      <c r="AE6220" s="4" t="s">
        <v>733</v>
      </c>
      <c r="AH6220" s="4">
        <v>16058</v>
      </c>
      <c r="AI6220" s="4" t="s">
        <v>774</v>
      </c>
      <c r="AJ6220" s="4" t="s">
        <v>775</v>
      </c>
    </row>
    <row r="6221" spans="1:36" x14ac:dyDescent="0.2">
      <c r="A6221" s="4" t="s">
        <v>726</v>
      </c>
      <c r="B6221" s="4" t="s">
        <v>727</v>
      </c>
      <c r="C6221" s="4" t="s">
        <v>728</v>
      </c>
      <c r="D6221" s="4" t="s">
        <v>729</v>
      </c>
      <c r="I6221" s="2">
        <v>46087.474606481483</v>
      </c>
      <c r="J6221" s="4" t="s">
        <v>44</v>
      </c>
      <c r="K6221" s="4">
        <v>74</v>
      </c>
      <c r="L6221" s="4">
        <v>-84.224779999999996</v>
      </c>
      <c r="M6221" s="4">
        <v>9.9390000000000001</v>
      </c>
      <c r="N6221" s="4" t="s">
        <v>966</v>
      </c>
      <c r="O6221" s="4" t="b">
        <v>1</v>
      </c>
      <c r="P6221" s="4" t="b">
        <v>0</v>
      </c>
      <c r="Q6221" s="4" t="b">
        <v>0</v>
      </c>
      <c r="R6221" s="4" t="b">
        <v>0</v>
      </c>
      <c r="S6221" s="4" t="b">
        <v>0</v>
      </c>
      <c r="T6221" s="4" t="b">
        <v>0</v>
      </c>
      <c r="U6221" s="4" t="b">
        <v>0</v>
      </c>
      <c r="V6221" s="4" t="b">
        <v>0</v>
      </c>
      <c r="W6221" s="4" t="b">
        <v>0</v>
      </c>
      <c r="X6221" s="4" t="b">
        <v>1</v>
      </c>
      <c r="Y6221" s="4" t="b">
        <v>1</v>
      </c>
    </row>
    <row r="6222" spans="1:36" x14ac:dyDescent="0.2">
      <c r="A6222" s="4" t="s">
        <v>726</v>
      </c>
      <c r="B6222" s="4" t="s">
        <v>727</v>
      </c>
      <c r="C6222" s="4" t="s">
        <v>728</v>
      </c>
      <c r="D6222" s="4" t="s">
        <v>729</v>
      </c>
      <c r="I6222" s="2">
        <v>46087.474641203706</v>
      </c>
      <c r="J6222" s="4" t="s">
        <v>45</v>
      </c>
      <c r="AB6222" s="4" t="s">
        <v>905</v>
      </c>
      <c r="AC6222" s="4" t="s">
        <v>906</v>
      </c>
      <c r="AD6222" s="4"/>
      <c r="AE6222" s="4" t="s">
        <v>733</v>
      </c>
      <c r="AH6222" s="4">
        <v>73</v>
      </c>
      <c r="AI6222" s="4" t="s">
        <v>6</v>
      </c>
      <c r="AJ6222" s="4" t="s">
        <v>907</v>
      </c>
    </row>
    <row r="6223" spans="1:36" x14ac:dyDescent="0.2">
      <c r="A6223" s="4" t="s">
        <v>726</v>
      </c>
      <c r="B6223" s="4" t="s">
        <v>727</v>
      </c>
      <c r="C6223" s="4" t="s">
        <v>728</v>
      </c>
      <c r="D6223" s="4" t="s">
        <v>729</v>
      </c>
      <c r="I6223" s="2">
        <v>46087.474664351852</v>
      </c>
      <c r="J6223" s="4" t="s">
        <v>44</v>
      </c>
      <c r="K6223" s="4">
        <v>72</v>
      </c>
      <c r="L6223" s="4">
        <v>-84.224180000000004</v>
      </c>
      <c r="M6223" s="4">
        <v>9.9383400000000002</v>
      </c>
      <c r="N6223" s="4" t="s">
        <v>947</v>
      </c>
      <c r="O6223" s="4" t="b">
        <v>1</v>
      </c>
      <c r="P6223" s="4" t="b">
        <v>0</v>
      </c>
      <c r="Q6223" s="4" t="b">
        <v>0</v>
      </c>
      <c r="R6223" s="4" t="b">
        <v>0</v>
      </c>
      <c r="S6223" s="4" t="b">
        <v>0</v>
      </c>
      <c r="T6223" s="4" t="b">
        <v>0</v>
      </c>
      <c r="U6223" s="4" t="b">
        <v>0</v>
      </c>
      <c r="V6223" s="4" t="b">
        <v>0</v>
      </c>
      <c r="W6223" s="4" t="b">
        <v>0</v>
      </c>
      <c r="X6223" s="4" t="b">
        <v>1</v>
      </c>
      <c r="Y6223" s="4" t="b">
        <v>1</v>
      </c>
    </row>
    <row r="6224" spans="1:36" x14ac:dyDescent="0.2">
      <c r="A6224" s="4" t="s">
        <v>726</v>
      </c>
      <c r="B6224" s="4" t="s">
        <v>727</v>
      </c>
      <c r="C6224" s="4" t="s">
        <v>728</v>
      </c>
      <c r="D6224" s="4" t="s">
        <v>729</v>
      </c>
      <c r="I6224" s="2">
        <v>46087.474738275465</v>
      </c>
      <c r="J6224" s="4" t="s">
        <v>45</v>
      </c>
      <c r="AB6224" s="4" t="s">
        <v>811</v>
      </c>
      <c r="AC6224" s="4" t="s">
        <v>812</v>
      </c>
      <c r="AD6224" s="4"/>
      <c r="AE6224" s="4" t="s">
        <v>733</v>
      </c>
      <c r="AH6224" s="4">
        <v>19934</v>
      </c>
      <c r="AI6224" s="4" t="s">
        <v>813</v>
      </c>
      <c r="AJ6224" s="4" t="s">
        <v>814</v>
      </c>
    </row>
    <row r="6225" spans="1:36" x14ac:dyDescent="0.2">
      <c r="A6225" s="4" t="s">
        <v>726</v>
      </c>
      <c r="B6225" s="4" t="s">
        <v>727</v>
      </c>
      <c r="C6225" s="4" t="s">
        <v>728</v>
      </c>
      <c r="D6225" s="4" t="s">
        <v>729</v>
      </c>
      <c r="I6225" s="2">
        <v>46087.474745370368</v>
      </c>
      <c r="J6225" s="4" t="s">
        <v>44</v>
      </c>
      <c r="K6225" s="4">
        <v>74</v>
      </c>
      <c r="L6225" s="4">
        <v>-84.223079999999996</v>
      </c>
      <c r="M6225" s="4">
        <v>9.9376999999999995</v>
      </c>
      <c r="N6225" s="4" t="s">
        <v>947</v>
      </c>
      <c r="O6225" s="4" t="b">
        <v>1</v>
      </c>
      <c r="P6225" s="4" t="b">
        <v>0</v>
      </c>
      <c r="Q6225" s="4" t="b">
        <v>0</v>
      </c>
      <c r="R6225" s="4" t="b">
        <v>0</v>
      </c>
      <c r="S6225" s="4" t="b">
        <v>0</v>
      </c>
      <c r="T6225" s="4" t="b">
        <v>0</v>
      </c>
      <c r="U6225" s="4" t="b">
        <v>0</v>
      </c>
      <c r="V6225" s="4" t="b">
        <v>0</v>
      </c>
      <c r="W6225" s="4" t="b">
        <v>0</v>
      </c>
      <c r="X6225" s="4" t="b">
        <v>1</v>
      </c>
      <c r="Y6225" s="4" t="b">
        <v>1</v>
      </c>
    </row>
    <row r="6226" spans="1:36" x14ac:dyDescent="0.2">
      <c r="A6226" s="4" t="s">
        <v>726</v>
      </c>
      <c r="B6226" s="4" t="s">
        <v>727</v>
      </c>
      <c r="C6226" s="4" t="s">
        <v>728</v>
      </c>
      <c r="D6226" s="4" t="s">
        <v>729</v>
      </c>
      <c r="I6226" s="2">
        <v>46087.474745729167</v>
      </c>
      <c r="J6226" s="4" t="s">
        <v>45</v>
      </c>
      <c r="AB6226" s="4" t="s">
        <v>905</v>
      </c>
      <c r="AC6226" s="4" t="s">
        <v>906</v>
      </c>
      <c r="AD6226" s="4"/>
      <c r="AE6226" s="4" t="s">
        <v>733</v>
      </c>
      <c r="AH6226" s="4">
        <v>75</v>
      </c>
      <c r="AI6226" s="4" t="s">
        <v>6</v>
      </c>
      <c r="AJ6226" s="4" t="s">
        <v>907</v>
      </c>
    </row>
    <row r="6227" spans="1:36" x14ac:dyDescent="0.2">
      <c r="A6227" s="4" t="s">
        <v>726</v>
      </c>
      <c r="B6227" s="4" t="s">
        <v>727</v>
      </c>
      <c r="C6227" s="4" t="s">
        <v>728</v>
      </c>
      <c r="D6227" s="4" t="s">
        <v>729</v>
      </c>
      <c r="I6227" s="2">
        <v>46087.474749803238</v>
      </c>
      <c r="J6227" s="4" t="s">
        <v>45</v>
      </c>
      <c r="AB6227" s="4" t="s">
        <v>811</v>
      </c>
      <c r="AC6227" s="4" t="s">
        <v>812</v>
      </c>
      <c r="AD6227" s="4"/>
      <c r="AE6227" s="4" t="s">
        <v>733</v>
      </c>
      <c r="AH6227" s="4">
        <v>47190</v>
      </c>
      <c r="AI6227" s="4" t="s">
        <v>813</v>
      </c>
      <c r="AJ6227" s="4" t="s">
        <v>814</v>
      </c>
    </row>
    <row r="6228" spans="1:36" x14ac:dyDescent="0.2">
      <c r="A6228" s="4" t="s">
        <v>726</v>
      </c>
      <c r="B6228" s="4" t="s">
        <v>727</v>
      </c>
      <c r="C6228" s="4" t="s">
        <v>728</v>
      </c>
      <c r="D6228" s="4" t="s">
        <v>729</v>
      </c>
      <c r="I6228" s="2">
        <v>46087.47483796296</v>
      </c>
      <c r="J6228" s="4" t="s">
        <v>44</v>
      </c>
      <c r="K6228" s="4">
        <v>85</v>
      </c>
      <c r="L6228" s="4">
        <v>-84.221630000000005</v>
      </c>
      <c r="M6228" s="4">
        <v>9.9370200000000004</v>
      </c>
      <c r="N6228" s="4" t="s">
        <v>928</v>
      </c>
      <c r="O6228" s="4" t="b">
        <v>1</v>
      </c>
      <c r="P6228" s="4" t="b">
        <v>0</v>
      </c>
      <c r="Q6228" s="4" t="b">
        <v>0</v>
      </c>
      <c r="R6228" s="4" t="b">
        <v>0</v>
      </c>
      <c r="S6228" s="4" t="b">
        <v>0</v>
      </c>
      <c r="T6228" s="4" t="b">
        <v>0</v>
      </c>
      <c r="U6228" s="4" t="b">
        <v>0</v>
      </c>
      <c r="V6228" s="4" t="b">
        <v>0</v>
      </c>
      <c r="W6228" s="4" t="b">
        <v>0</v>
      </c>
      <c r="X6228" s="4" t="b">
        <v>1</v>
      </c>
      <c r="Y6228" s="4" t="b">
        <v>1</v>
      </c>
    </row>
    <row r="6229" spans="1:36" x14ac:dyDescent="0.2">
      <c r="A6229" s="4" t="s">
        <v>726</v>
      </c>
      <c r="B6229" s="4" t="s">
        <v>727</v>
      </c>
      <c r="C6229" s="4" t="s">
        <v>728</v>
      </c>
      <c r="D6229" s="4" t="s">
        <v>729</v>
      </c>
      <c r="I6229" s="2">
        <v>46087.474861111114</v>
      </c>
      <c r="J6229" s="4" t="s">
        <v>45</v>
      </c>
      <c r="AB6229" s="4" t="s">
        <v>905</v>
      </c>
      <c r="AC6229" s="4" t="s">
        <v>906</v>
      </c>
      <c r="AD6229" s="4"/>
      <c r="AE6229" s="4" t="s">
        <v>733</v>
      </c>
      <c r="AH6229" s="4">
        <v>89</v>
      </c>
      <c r="AI6229" s="4" t="s">
        <v>6</v>
      </c>
      <c r="AJ6229" s="4" t="s">
        <v>907</v>
      </c>
    </row>
    <row r="6230" spans="1:36" x14ac:dyDescent="0.2">
      <c r="A6230" s="4" t="s">
        <v>726</v>
      </c>
      <c r="B6230" s="4" t="s">
        <v>727</v>
      </c>
      <c r="C6230" s="4" t="s">
        <v>728</v>
      </c>
      <c r="D6230" s="4" t="s">
        <v>729</v>
      </c>
      <c r="I6230" s="2">
        <v>46087.474872500003</v>
      </c>
      <c r="J6230" s="4" t="s">
        <v>45</v>
      </c>
      <c r="AB6230" s="4" t="s">
        <v>797</v>
      </c>
      <c r="AC6230" s="4" t="s">
        <v>798</v>
      </c>
      <c r="AD6230" s="4"/>
      <c r="AE6230" s="4" t="s">
        <v>733</v>
      </c>
      <c r="AH6230" s="4">
        <v>10.245000000000001</v>
      </c>
      <c r="AI6230" s="4" t="s">
        <v>799</v>
      </c>
      <c r="AJ6230" s="4" t="s">
        <v>800</v>
      </c>
    </row>
    <row r="6231" spans="1:36" x14ac:dyDescent="0.2">
      <c r="A6231" s="4" t="s">
        <v>726</v>
      </c>
      <c r="B6231" s="4" t="s">
        <v>727</v>
      </c>
      <c r="C6231" s="4" t="s">
        <v>728</v>
      </c>
      <c r="D6231" s="4" t="s">
        <v>729</v>
      </c>
      <c r="I6231" s="2">
        <v>46087.474901030095</v>
      </c>
      <c r="J6231" s="4" t="s">
        <v>45</v>
      </c>
      <c r="AB6231" s="4" t="s">
        <v>811</v>
      </c>
      <c r="AC6231" s="4" t="s">
        <v>812</v>
      </c>
      <c r="AD6231" s="4"/>
      <c r="AE6231" s="4" t="s">
        <v>733</v>
      </c>
      <c r="AH6231" s="4">
        <v>26649</v>
      </c>
      <c r="AI6231" s="4" t="s">
        <v>813</v>
      </c>
      <c r="AJ6231" s="4" t="s">
        <v>814</v>
      </c>
    </row>
    <row r="6232" spans="1:36" x14ac:dyDescent="0.2">
      <c r="A6232" s="4" t="s">
        <v>726</v>
      </c>
      <c r="B6232" s="4" t="s">
        <v>727</v>
      </c>
      <c r="C6232" s="4" t="s">
        <v>728</v>
      </c>
      <c r="D6232" s="4" t="s">
        <v>729</v>
      </c>
      <c r="I6232" s="2">
        <v>46087.474907407406</v>
      </c>
      <c r="J6232" s="4" t="s">
        <v>44</v>
      </c>
      <c r="K6232" s="4">
        <v>85</v>
      </c>
      <c r="L6232" s="4">
        <v>-84.220359999999999</v>
      </c>
      <c r="M6232" s="4">
        <v>9.9367800000000006</v>
      </c>
      <c r="N6232" s="4" t="s">
        <v>928</v>
      </c>
      <c r="O6232" s="4" t="b">
        <v>1</v>
      </c>
      <c r="P6232" s="4" t="b">
        <v>0</v>
      </c>
      <c r="Q6232" s="4" t="b">
        <v>0</v>
      </c>
      <c r="R6232" s="4" t="b">
        <v>0</v>
      </c>
      <c r="S6232" s="4" t="b">
        <v>0</v>
      </c>
      <c r="T6232" s="4" t="b">
        <v>0</v>
      </c>
      <c r="U6232" s="4" t="b">
        <v>0</v>
      </c>
      <c r="V6232" s="4" t="b">
        <v>0</v>
      </c>
      <c r="W6232" s="4" t="b">
        <v>0</v>
      </c>
      <c r="X6232" s="4" t="b">
        <v>1</v>
      </c>
      <c r="Y6232" s="4" t="b">
        <v>1</v>
      </c>
    </row>
    <row r="6233" spans="1:36" x14ac:dyDescent="0.2">
      <c r="A6233" s="4" t="s">
        <v>726</v>
      </c>
      <c r="B6233" s="4" t="s">
        <v>727</v>
      </c>
      <c r="C6233" s="4" t="s">
        <v>728</v>
      </c>
      <c r="D6233" s="4" t="s">
        <v>729</v>
      </c>
      <c r="I6233" s="2">
        <v>46087.474924317132</v>
      </c>
      <c r="J6233" s="4" t="s">
        <v>45</v>
      </c>
      <c r="AB6233" s="4" t="s">
        <v>811</v>
      </c>
      <c r="AC6233" s="4" t="s">
        <v>812</v>
      </c>
      <c r="AD6233" s="4"/>
      <c r="AE6233" s="4" t="s">
        <v>733</v>
      </c>
      <c r="AH6233" s="4">
        <v>-10592</v>
      </c>
      <c r="AI6233" s="4" t="s">
        <v>813</v>
      </c>
      <c r="AJ6233" s="4" t="s">
        <v>814</v>
      </c>
    </row>
    <row r="6234" spans="1:36" x14ac:dyDescent="0.2">
      <c r="A6234" s="4" t="s">
        <v>726</v>
      </c>
      <c r="B6234" s="4" t="s">
        <v>727</v>
      </c>
      <c r="C6234" s="4" t="s">
        <v>728</v>
      </c>
      <c r="D6234" s="4" t="s">
        <v>729</v>
      </c>
      <c r="I6234" s="2">
        <v>46087.474935983795</v>
      </c>
      <c r="J6234" s="4" t="s">
        <v>45</v>
      </c>
      <c r="AB6234" s="4" t="s">
        <v>811</v>
      </c>
      <c r="AC6234" s="4" t="s">
        <v>812</v>
      </c>
      <c r="AD6234" s="4"/>
      <c r="AE6234" s="4" t="s">
        <v>733</v>
      </c>
      <c r="AH6234" s="4">
        <v>23406</v>
      </c>
      <c r="AI6234" s="4" t="s">
        <v>813</v>
      </c>
      <c r="AJ6234" s="4" t="s">
        <v>814</v>
      </c>
    </row>
    <row r="6235" spans="1:36" x14ac:dyDescent="0.2">
      <c r="A6235" s="4" t="s">
        <v>726</v>
      </c>
      <c r="B6235" s="4" t="s">
        <v>727</v>
      </c>
      <c r="C6235" s="4" t="s">
        <v>728</v>
      </c>
      <c r="D6235" s="4" t="s">
        <v>729</v>
      </c>
      <c r="I6235" s="2">
        <v>46087.4749537963</v>
      </c>
      <c r="J6235" s="4" t="s">
        <v>45</v>
      </c>
      <c r="AB6235" s="4" t="s">
        <v>905</v>
      </c>
      <c r="AC6235" s="4" t="s">
        <v>906</v>
      </c>
      <c r="AD6235" s="4"/>
      <c r="AE6235" s="4" t="s">
        <v>733</v>
      </c>
      <c r="AH6235" s="4">
        <v>81</v>
      </c>
      <c r="AI6235" s="4" t="s">
        <v>6</v>
      </c>
      <c r="AJ6235" s="4" t="s">
        <v>907</v>
      </c>
    </row>
    <row r="6236" spans="1:36" x14ac:dyDescent="0.2">
      <c r="A6236" s="4" t="s">
        <v>726</v>
      </c>
      <c r="B6236" s="4" t="s">
        <v>727</v>
      </c>
      <c r="C6236" s="4" t="s">
        <v>728</v>
      </c>
      <c r="D6236" s="4" t="s">
        <v>729</v>
      </c>
      <c r="I6236" s="2">
        <v>46087.474965277775</v>
      </c>
      <c r="J6236" s="4" t="s">
        <v>44</v>
      </c>
      <c r="K6236" s="4">
        <v>77</v>
      </c>
      <c r="L6236" s="4">
        <v>-84.219319999999996</v>
      </c>
      <c r="M6236" s="4">
        <v>9.93675</v>
      </c>
      <c r="N6236" s="4" t="s">
        <v>930</v>
      </c>
      <c r="O6236" s="4" t="b">
        <v>1</v>
      </c>
      <c r="P6236" s="4" t="b">
        <v>0</v>
      </c>
      <c r="Q6236" s="4" t="b">
        <v>0</v>
      </c>
      <c r="R6236" s="4" t="b">
        <v>0</v>
      </c>
      <c r="S6236" s="4" t="b">
        <v>0</v>
      </c>
      <c r="T6236" s="4" t="b">
        <v>0</v>
      </c>
      <c r="U6236" s="4" t="b">
        <v>0</v>
      </c>
      <c r="V6236" s="4" t="b">
        <v>0</v>
      </c>
      <c r="W6236" s="4" t="b">
        <v>0</v>
      </c>
      <c r="X6236" s="4" t="b">
        <v>1</v>
      </c>
      <c r="Y6236" s="4" t="b">
        <v>1</v>
      </c>
    </row>
    <row r="6237" spans="1:36" x14ac:dyDescent="0.2">
      <c r="A6237" s="4" t="s">
        <v>726</v>
      </c>
      <c r="B6237" s="4" t="s">
        <v>727</v>
      </c>
      <c r="C6237" s="4" t="s">
        <v>728</v>
      </c>
      <c r="D6237" s="4" t="s">
        <v>729</v>
      </c>
      <c r="I6237" s="2">
        <v>46087.475011574075</v>
      </c>
      <c r="J6237" s="4" t="s">
        <v>44</v>
      </c>
      <c r="K6237" s="4">
        <v>79</v>
      </c>
      <c r="L6237" s="4">
        <v>-84.218519999999998</v>
      </c>
      <c r="M6237" s="4">
        <v>9.9367199999999993</v>
      </c>
      <c r="N6237" s="4" t="s">
        <v>947</v>
      </c>
      <c r="O6237" s="4" t="b">
        <v>1</v>
      </c>
      <c r="P6237" s="4" t="b">
        <v>0</v>
      </c>
      <c r="Q6237" s="4" t="b">
        <v>0</v>
      </c>
      <c r="R6237" s="4" t="b">
        <v>0</v>
      </c>
      <c r="S6237" s="4" t="b">
        <v>0</v>
      </c>
      <c r="T6237" s="4" t="b">
        <v>0</v>
      </c>
      <c r="U6237" s="4" t="b">
        <v>0</v>
      </c>
      <c r="V6237" s="4" t="b">
        <v>0</v>
      </c>
      <c r="W6237" s="4" t="b">
        <v>0</v>
      </c>
      <c r="X6237" s="4" t="b">
        <v>1</v>
      </c>
      <c r="Y6237" s="4" t="b">
        <v>1</v>
      </c>
    </row>
    <row r="6238" spans="1:36" x14ac:dyDescent="0.2">
      <c r="A6238" s="4" t="s">
        <v>726</v>
      </c>
      <c r="B6238" s="4" t="s">
        <v>727</v>
      </c>
      <c r="C6238" s="4" t="s">
        <v>728</v>
      </c>
      <c r="D6238" s="4" t="s">
        <v>729</v>
      </c>
      <c r="I6238" s="2">
        <v>46087.475069444445</v>
      </c>
      <c r="J6238" s="4" t="s">
        <v>44</v>
      </c>
      <c r="K6238" s="4">
        <v>77</v>
      </c>
      <c r="L6238" s="4">
        <v>-84.217510000000004</v>
      </c>
      <c r="M6238" s="4">
        <v>9.9367099999999997</v>
      </c>
      <c r="N6238" s="4" t="s">
        <v>930</v>
      </c>
      <c r="O6238" s="4" t="b">
        <v>1</v>
      </c>
      <c r="P6238" s="4" t="b">
        <v>0</v>
      </c>
      <c r="Q6238" s="4" t="b">
        <v>0</v>
      </c>
      <c r="R6238" s="4" t="b">
        <v>0</v>
      </c>
      <c r="S6238" s="4" t="b">
        <v>0</v>
      </c>
      <c r="T6238" s="4" t="b">
        <v>0</v>
      </c>
      <c r="U6238" s="4" t="b">
        <v>0</v>
      </c>
      <c r="V6238" s="4" t="b">
        <v>0</v>
      </c>
      <c r="W6238" s="4" t="b">
        <v>0</v>
      </c>
      <c r="X6238" s="4" t="b">
        <v>1</v>
      </c>
      <c r="Y6238" s="4" t="b">
        <v>1</v>
      </c>
    </row>
    <row r="6239" spans="1:36" x14ac:dyDescent="0.2">
      <c r="A6239" s="4" t="s">
        <v>726</v>
      </c>
      <c r="B6239" s="4" t="s">
        <v>727</v>
      </c>
      <c r="C6239" s="4" t="s">
        <v>728</v>
      </c>
      <c r="D6239" s="4" t="s">
        <v>729</v>
      </c>
      <c r="I6239" s="2">
        <v>46087.475069629632</v>
      </c>
      <c r="J6239" s="4" t="s">
        <v>45</v>
      </c>
      <c r="AB6239" s="4" t="s">
        <v>905</v>
      </c>
      <c r="AC6239" s="4" t="s">
        <v>906</v>
      </c>
      <c r="AD6239" s="4"/>
      <c r="AE6239" s="4" t="s">
        <v>733</v>
      </c>
      <c r="AH6239" s="4">
        <v>80</v>
      </c>
      <c r="AI6239" s="4" t="s">
        <v>6</v>
      </c>
      <c r="AJ6239" s="4" t="s">
        <v>907</v>
      </c>
    </row>
    <row r="6240" spans="1:36" x14ac:dyDescent="0.2">
      <c r="A6240" s="4" t="s">
        <v>726</v>
      </c>
      <c r="B6240" s="4" t="s">
        <v>727</v>
      </c>
      <c r="C6240" s="4" t="s">
        <v>728</v>
      </c>
      <c r="D6240" s="4" t="s">
        <v>729</v>
      </c>
      <c r="I6240" s="2">
        <v>46087.47509349537</v>
      </c>
      <c r="J6240" s="4" t="s">
        <v>45</v>
      </c>
      <c r="AB6240" s="4" t="s">
        <v>772</v>
      </c>
      <c r="AC6240" s="4" t="s">
        <v>773</v>
      </c>
      <c r="AD6240" s="4"/>
      <c r="AE6240" s="4" t="s">
        <v>733</v>
      </c>
      <c r="AH6240" s="4">
        <v>16059</v>
      </c>
      <c r="AI6240" s="4" t="s">
        <v>774</v>
      </c>
      <c r="AJ6240" s="4" t="s">
        <v>775</v>
      </c>
    </row>
    <row r="6241" spans="1:36" x14ac:dyDescent="0.2">
      <c r="A6241" s="4" t="s">
        <v>726</v>
      </c>
      <c r="B6241" s="4" t="s">
        <v>727</v>
      </c>
      <c r="C6241" s="4" t="s">
        <v>728</v>
      </c>
      <c r="D6241" s="4" t="s">
        <v>729</v>
      </c>
      <c r="I6241" s="2">
        <v>46087.47509349537</v>
      </c>
      <c r="J6241" s="4" t="s">
        <v>45</v>
      </c>
      <c r="AB6241" s="4" t="s">
        <v>776</v>
      </c>
      <c r="AC6241" s="4" t="s">
        <v>777</v>
      </c>
      <c r="AD6241" s="4"/>
      <c r="AE6241" s="4" t="s">
        <v>733</v>
      </c>
      <c r="AH6241" s="4">
        <v>16059</v>
      </c>
      <c r="AI6241" s="4" t="s">
        <v>774</v>
      </c>
      <c r="AJ6241" s="4" t="s">
        <v>775</v>
      </c>
    </row>
    <row r="6242" spans="1:36" x14ac:dyDescent="0.2">
      <c r="A6242" s="4" t="s">
        <v>726</v>
      </c>
      <c r="B6242" s="4" t="s">
        <v>727</v>
      </c>
      <c r="C6242" s="4" t="s">
        <v>728</v>
      </c>
      <c r="D6242" s="4" t="s">
        <v>729</v>
      </c>
      <c r="I6242" s="2">
        <v>46087.475138888891</v>
      </c>
      <c r="J6242" s="4" t="s">
        <v>45</v>
      </c>
      <c r="AB6242" s="4" t="s">
        <v>905</v>
      </c>
      <c r="AC6242" s="4" t="s">
        <v>906</v>
      </c>
      <c r="AD6242" s="4"/>
      <c r="AE6242" s="4" t="s">
        <v>733</v>
      </c>
      <c r="AH6242" s="4">
        <v>88</v>
      </c>
      <c r="AI6242" s="4" t="s">
        <v>6</v>
      </c>
      <c r="AJ6242" s="4" t="s">
        <v>907</v>
      </c>
    </row>
    <row r="6243" spans="1:36" x14ac:dyDescent="0.2">
      <c r="A6243" s="4" t="s">
        <v>726</v>
      </c>
      <c r="B6243" s="4" t="s">
        <v>727</v>
      </c>
      <c r="C6243" s="4" t="s">
        <v>728</v>
      </c>
      <c r="D6243" s="4" t="s">
        <v>729</v>
      </c>
      <c r="I6243" s="2">
        <v>46087.475219907406</v>
      </c>
      <c r="J6243" s="4" t="s">
        <v>44</v>
      </c>
      <c r="K6243" s="4">
        <v>88</v>
      </c>
      <c r="L6243" s="4">
        <v>-84.214740000000006</v>
      </c>
      <c r="M6243" s="4">
        <v>9.9368800000000004</v>
      </c>
      <c r="N6243" s="4" t="s">
        <v>947</v>
      </c>
      <c r="O6243" s="4" t="b">
        <v>1</v>
      </c>
      <c r="P6243" s="4" t="b">
        <v>0</v>
      </c>
      <c r="Q6243" s="4" t="b">
        <v>0</v>
      </c>
      <c r="R6243" s="4" t="b">
        <v>0</v>
      </c>
      <c r="S6243" s="4" t="b">
        <v>0</v>
      </c>
      <c r="T6243" s="4" t="b">
        <v>0</v>
      </c>
      <c r="U6243" s="4" t="b">
        <v>0</v>
      </c>
      <c r="V6243" s="4" t="b">
        <v>0</v>
      </c>
      <c r="W6243" s="4" t="b">
        <v>0</v>
      </c>
      <c r="X6243" s="4" t="b">
        <v>1</v>
      </c>
      <c r="Y6243" s="4" t="b">
        <v>1</v>
      </c>
    </row>
    <row r="6244" spans="1:36" x14ac:dyDescent="0.2">
      <c r="A6244" s="4" t="s">
        <v>726</v>
      </c>
      <c r="B6244" s="4" t="s">
        <v>727</v>
      </c>
      <c r="C6244" s="4" t="s">
        <v>728</v>
      </c>
      <c r="D6244" s="4" t="s">
        <v>729</v>
      </c>
      <c r="I6244" s="2">
        <v>46087.475226238428</v>
      </c>
      <c r="J6244" s="4" t="s">
        <v>45</v>
      </c>
      <c r="AB6244" s="4" t="s">
        <v>811</v>
      </c>
      <c r="AC6244" s="4" t="s">
        <v>812</v>
      </c>
      <c r="AD6244" s="4"/>
      <c r="AE6244" s="4" t="s">
        <v>733</v>
      </c>
      <c r="AH6244" s="4">
        <v>-10576</v>
      </c>
      <c r="AI6244" s="4" t="s">
        <v>813</v>
      </c>
      <c r="AJ6244" s="4" t="s">
        <v>814</v>
      </c>
    </row>
    <row r="6245" spans="1:36" x14ac:dyDescent="0.2">
      <c r="A6245" s="4" t="s">
        <v>726</v>
      </c>
      <c r="B6245" s="4" t="s">
        <v>727</v>
      </c>
      <c r="C6245" s="4" t="s">
        <v>728</v>
      </c>
      <c r="D6245" s="4" t="s">
        <v>729</v>
      </c>
      <c r="I6245" s="2">
        <v>46087.475254629629</v>
      </c>
      <c r="J6245" s="4" t="s">
        <v>44</v>
      </c>
      <c r="K6245" s="4">
        <v>85</v>
      </c>
      <c r="L6245" s="4">
        <v>-84.214089999999999</v>
      </c>
      <c r="M6245" s="4">
        <v>9.9369399999999999</v>
      </c>
      <c r="N6245" s="4" t="s">
        <v>930</v>
      </c>
      <c r="O6245" s="4" t="b">
        <v>1</v>
      </c>
      <c r="P6245" s="4" t="b">
        <v>0</v>
      </c>
      <c r="Q6245" s="4" t="b">
        <v>0</v>
      </c>
      <c r="R6245" s="4" t="b">
        <v>0</v>
      </c>
      <c r="S6245" s="4" t="b">
        <v>0</v>
      </c>
      <c r="T6245" s="4" t="b">
        <v>0</v>
      </c>
      <c r="U6245" s="4" t="b">
        <v>0</v>
      </c>
      <c r="V6245" s="4" t="b">
        <v>0</v>
      </c>
      <c r="W6245" s="4" t="b">
        <v>0</v>
      </c>
      <c r="X6245" s="4" t="b">
        <v>1</v>
      </c>
      <c r="Y6245" s="4" t="b">
        <v>1</v>
      </c>
    </row>
    <row r="6246" spans="1:36" x14ac:dyDescent="0.2">
      <c r="A6246" s="4" t="s">
        <v>726</v>
      </c>
      <c r="B6246" s="4" t="s">
        <v>727</v>
      </c>
      <c r="C6246" s="4" t="s">
        <v>728</v>
      </c>
      <c r="D6246" s="4" t="s">
        <v>729</v>
      </c>
      <c r="I6246" s="2">
        <v>46087.475254861114</v>
      </c>
      <c r="J6246" s="4" t="s">
        <v>45</v>
      </c>
      <c r="AB6246" s="4" t="s">
        <v>905</v>
      </c>
      <c r="AC6246" s="4" t="s">
        <v>906</v>
      </c>
      <c r="AD6246" s="4"/>
      <c r="AE6246" s="4" t="s">
        <v>733</v>
      </c>
      <c r="AH6246" s="4">
        <v>88</v>
      </c>
      <c r="AI6246" s="4" t="s">
        <v>6</v>
      </c>
      <c r="AJ6246" s="4" t="s">
        <v>907</v>
      </c>
    </row>
    <row r="6247" spans="1:36" x14ac:dyDescent="0.2">
      <c r="A6247" s="4" t="s">
        <v>726</v>
      </c>
      <c r="B6247" s="4" t="s">
        <v>727</v>
      </c>
      <c r="C6247" s="4" t="s">
        <v>728</v>
      </c>
      <c r="D6247" s="4" t="s">
        <v>729</v>
      </c>
      <c r="I6247" s="2">
        <v>46087.475301828701</v>
      </c>
      <c r="J6247" s="4" t="s">
        <v>45</v>
      </c>
      <c r="AB6247" s="4" t="s">
        <v>972</v>
      </c>
      <c r="AC6247" s="4" t="s">
        <v>973</v>
      </c>
      <c r="AD6247" s="4"/>
      <c r="AE6247" s="4" t="s">
        <v>733</v>
      </c>
      <c r="AH6247" s="4">
        <v>2</v>
      </c>
      <c r="AI6247" s="4" t="s">
        <v>774</v>
      </c>
      <c r="AJ6247" s="4" t="s">
        <v>775</v>
      </c>
    </row>
    <row r="6248" spans="1:36" x14ac:dyDescent="0.2">
      <c r="A6248" s="4" t="s">
        <v>726</v>
      </c>
      <c r="B6248" s="4" t="s">
        <v>727</v>
      </c>
      <c r="C6248" s="4" t="s">
        <v>728</v>
      </c>
      <c r="D6248" s="4" t="s">
        <v>729</v>
      </c>
      <c r="I6248" s="2">
        <v>46087.475319467594</v>
      </c>
      <c r="J6248" s="4" t="s">
        <v>45</v>
      </c>
      <c r="AB6248" s="4" t="s">
        <v>811</v>
      </c>
      <c r="AC6248" s="4" t="s">
        <v>812</v>
      </c>
      <c r="AD6248" s="4"/>
      <c r="AE6248" s="4" t="s">
        <v>733</v>
      </c>
      <c r="AH6248" s="4">
        <v>33000</v>
      </c>
      <c r="AI6248" s="4" t="s">
        <v>813</v>
      </c>
      <c r="AJ6248" s="4" t="s">
        <v>814</v>
      </c>
    </row>
    <row r="6249" spans="1:36" x14ac:dyDescent="0.2">
      <c r="A6249" s="4" t="s">
        <v>726</v>
      </c>
      <c r="B6249" s="4" t="s">
        <v>727</v>
      </c>
      <c r="C6249" s="4" t="s">
        <v>728</v>
      </c>
      <c r="D6249" s="4" t="s">
        <v>729</v>
      </c>
      <c r="I6249" s="2">
        <v>46087.475347222222</v>
      </c>
      <c r="J6249" s="4" t="s">
        <v>44</v>
      </c>
      <c r="K6249" s="4">
        <v>96</v>
      </c>
      <c r="L6249" s="4">
        <v>-84.212270000000004</v>
      </c>
      <c r="M6249" s="4">
        <v>9.9371299999999998</v>
      </c>
      <c r="N6249" s="4" t="s">
        <v>930</v>
      </c>
      <c r="O6249" s="4" t="b">
        <v>1</v>
      </c>
      <c r="P6249" s="4" t="b">
        <v>0</v>
      </c>
      <c r="Q6249" s="4" t="b">
        <v>0</v>
      </c>
      <c r="R6249" s="4" t="b">
        <v>0</v>
      </c>
      <c r="S6249" s="4" t="b">
        <v>0</v>
      </c>
      <c r="T6249" s="4" t="b">
        <v>0</v>
      </c>
      <c r="U6249" s="4" t="b">
        <v>0</v>
      </c>
      <c r="V6249" s="4" t="b">
        <v>0</v>
      </c>
      <c r="W6249" s="4" t="b">
        <v>0</v>
      </c>
      <c r="X6249" s="4" t="b">
        <v>1</v>
      </c>
      <c r="Y6249" s="4" t="b">
        <v>1</v>
      </c>
    </row>
    <row r="6250" spans="1:36" x14ac:dyDescent="0.2">
      <c r="A6250" s="4" t="s">
        <v>726</v>
      </c>
      <c r="B6250" s="4" t="s">
        <v>727</v>
      </c>
      <c r="C6250" s="4" t="s">
        <v>728</v>
      </c>
      <c r="D6250" s="4" t="s">
        <v>729</v>
      </c>
      <c r="I6250" s="2">
        <v>46087.475347673608</v>
      </c>
      <c r="J6250" s="4" t="s">
        <v>45</v>
      </c>
      <c r="AB6250" s="4" t="s">
        <v>905</v>
      </c>
      <c r="AC6250" s="4" t="s">
        <v>906</v>
      </c>
      <c r="AD6250" s="4"/>
      <c r="AE6250" s="4" t="s">
        <v>733</v>
      </c>
      <c r="AH6250" s="4">
        <v>98</v>
      </c>
      <c r="AI6250" s="4" t="s">
        <v>6</v>
      </c>
      <c r="AJ6250" s="4" t="s">
        <v>907</v>
      </c>
    </row>
    <row r="6251" spans="1:36" x14ac:dyDescent="0.2">
      <c r="A6251" s="4" t="s">
        <v>726</v>
      </c>
      <c r="B6251" s="4" t="s">
        <v>727</v>
      </c>
      <c r="C6251" s="4" t="s">
        <v>728</v>
      </c>
      <c r="D6251" s="4" t="s">
        <v>729</v>
      </c>
      <c r="I6251" s="2">
        <v>46087.475389178238</v>
      </c>
      <c r="J6251" s="4" t="s">
        <v>45</v>
      </c>
      <c r="AB6251" s="4" t="s">
        <v>811</v>
      </c>
      <c r="AC6251" s="4" t="s">
        <v>812</v>
      </c>
      <c r="AD6251" s="4"/>
      <c r="AE6251" s="4" t="s">
        <v>733</v>
      </c>
      <c r="AH6251" s="4">
        <v>-11637</v>
      </c>
      <c r="AI6251" s="4" t="s">
        <v>813</v>
      </c>
      <c r="AJ6251" s="4" t="s">
        <v>814</v>
      </c>
    </row>
    <row r="6252" spans="1:36" x14ac:dyDescent="0.2">
      <c r="A6252" s="4" t="s">
        <v>726</v>
      </c>
      <c r="B6252" s="4" t="s">
        <v>727</v>
      </c>
      <c r="C6252" s="4" t="s">
        <v>728</v>
      </c>
      <c r="D6252" s="4" t="s">
        <v>729</v>
      </c>
      <c r="I6252" s="2">
        <v>46087.475405092591</v>
      </c>
      <c r="J6252" s="4" t="s">
        <v>44</v>
      </c>
      <c r="K6252" s="4">
        <v>92</v>
      </c>
      <c r="L6252" s="4">
        <v>-84.211079999999995</v>
      </c>
      <c r="M6252" s="4">
        <v>9.9373199999999997</v>
      </c>
      <c r="N6252" s="4" t="s">
        <v>928</v>
      </c>
      <c r="O6252" s="4" t="b">
        <v>1</v>
      </c>
      <c r="P6252" s="4" t="b">
        <v>0</v>
      </c>
      <c r="Q6252" s="4" t="b">
        <v>0</v>
      </c>
      <c r="R6252" s="4" t="b">
        <v>0</v>
      </c>
      <c r="S6252" s="4" t="b">
        <v>0</v>
      </c>
      <c r="T6252" s="4" t="b">
        <v>0</v>
      </c>
      <c r="U6252" s="4" t="b">
        <v>0</v>
      </c>
      <c r="V6252" s="4" t="b">
        <v>0</v>
      </c>
      <c r="W6252" s="4" t="b">
        <v>0</v>
      </c>
      <c r="X6252" s="4" t="b">
        <v>1</v>
      </c>
      <c r="Y6252" s="4" t="b">
        <v>1</v>
      </c>
    </row>
    <row r="6253" spans="1:36" x14ac:dyDescent="0.2">
      <c r="A6253" s="4" t="s">
        <v>726</v>
      </c>
      <c r="B6253" s="4" t="s">
        <v>727</v>
      </c>
      <c r="C6253" s="4" t="s">
        <v>728</v>
      </c>
      <c r="D6253" s="4" t="s">
        <v>729</v>
      </c>
      <c r="I6253" s="2">
        <v>46087.475423993055</v>
      </c>
      <c r="J6253" s="4" t="s">
        <v>45</v>
      </c>
      <c r="AB6253" s="4" t="s">
        <v>811</v>
      </c>
      <c r="AC6253" s="4" t="s">
        <v>812</v>
      </c>
      <c r="AD6253" s="4"/>
      <c r="AE6253" s="4" t="s">
        <v>733</v>
      </c>
      <c r="AH6253" s="4">
        <v>31445</v>
      </c>
      <c r="AI6253" s="4" t="s">
        <v>813</v>
      </c>
      <c r="AJ6253" s="4" t="s">
        <v>814</v>
      </c>
    </row>
    <row r="6254" spans="1:36" x14ac:dyDescent="0.2">
      <c r="A6254" s="4" t="s">
        <v>726</v>
      </c>
      <c r="B6254" s="4" t="s">
        <v>727</v>
      </c>
      <c r="C6254" s="4" t="s">
        <v>728</v>
      </c>
      <c r="D6254" s="4" t="s">
        <v>729</v>
      </c>
      <c r="I6254" s="2">
        <v>46087.475451388891</v>
      </c>
      <c r="J6254" s="4" t="s">
        <v>44</v>
      </c>
      <c r="K6254" s="4">
        <v>92</v>
      </c>
      <c r="L6254" s="4">
        <v>-84.210170000000005</v>
      </c>
      <c r="M6254" s="4">
        <v>9.9374800000000008</v>
      </c>
      <c r="N6254" s="4" t="s">
        <v>930</v>
      </c>
      <c r="O6254" s="4" t="b">
        <v>1</v>
      </c>
      <c r="P6254" s="4" t="b">
        <v>0</v>
      </c>
      <c r="Q6254" s="4" t="b">
        <v>0</v>
      </c>
      <c r="R6254" s="4" t="b">
        <v>0</v>
      </c>
      <c r="S6254" s="4" t="b">
        <v>0</v>
      </c>
      <c r="T6254" s="4" t="b">
        <v>0</v>
      </c>
      <c r="U6254" s="4" t="b">
        <v>0</v>
      </c>
      <c r="V6254" s="4" t="b">
        <v>0</v>
      </c>
      <c r="W6254" s="4" t="b">
        <v>0</v>
      </c>
      <c r="X6254" s="4" t="b">
        <v>1</v>
      </c>
      <c r="Y6254" s="4" t="b">
        <v>1</v>
      </c>
    </row>
    <row r="6255" spans="1:36" x14ac:dyDescent="0.2">
      <c r="A6255" s="4" t="s">
        <v>726</v>
      </c>
      <c r="B6255" s="4" t="s">
        <v>727</v>
      </c>
      <c r="C6255" s="4" t="s">
        <v>728</v>
      </c>
      <c r="D6255" s="4" t="s">
        <v>729</v>
      </c>
      <c r="I6255" s="2">
        <v>46087.475451574071</v>
      </c>
      <c r="J6255" s="4" t="s">
        <v>45</v>
      </c>
      <c r="AB6255" s="4" t="s">
        <v>905</v>
      </c>
      <c r="AC6255" s="4" t="s">
        <v>906</v>
      </c>
      <c r="AD6255" s="4"/>
      <c r="AE6255" s="4" t="s">
        <v>733</v>
      </c>
      <c r="AH6255" s="4">
        <v>92</v>
      </c>
      <c r="AI6255" s="4" t="s">
        <v>6</v>
      </c>
      <c r="AJ6255" s="4" t="s">
        <v>907</v>
      </c>
    </row>
    <row r="6256" spans="1:36" x14ac:dyDescent="0.2">
      <c r="A6256" s="4" t="s">
        <v>726</v>
      </c>
      <c r="B6256" s="4" t="s">
        <v>727</v>
      </c>
      <c r="C6256" s="4" t="s">
        <v>728</v>
      </c>
      <c r="D6256" s="4" t="s">
        <v>729</v>
      </c>
      <c r="I6256" s="2">
        <v>46087.475458807872</v>
      </c>
      <c r="J6256" s="4" t="s">
        <v>45</v>
      </c>
      <c r="AB6256" s="4" t="s">
        <v>811</v>
      </c>
      <c r="AC6256" s="4" t="s">
        <v>812</v>
      </c>
      <c r="AD6256" s="4"/>
      <c r="AE6256" s="4" t="s">
        <v>733</v>
      </c>
      <c r="AH6256" s="4">
        <v>-10560</v>
      </c>
      <c r="AI6256" s="4" t="s">
        <v>813</v>
      </c>
      <c r="AJ6256" s="4" t="s">
        <v>814</v>
      </c>
    </row>
    <row r="6257" spans="1:36" x14ac:dyDescent="0.2">
      <c r="A6257" s="4" t="s">
        <v>726</v>
      </c>
      <c r="B6257" s="4" t="s">
        <v>727</v>
      </c>
      <c r="C6257" s="4" t="s">
        <v>728</v>
      </c>
      <c r="D6257" s="4" t="s">
        <v>729</v>
      </c>
      <c r="I6257" s="2">
        <v>46087.47552083333</v>
      </c>
      <c r="J6257" s="4" t="s">
        <v>44</v>
      </c>
      <c r="K6257" s="4">
        <v>76</v>
      </c>
      <c r="L6257" s="4">
        <v>-84.208939999999998</v>
      </c>
      <c r="M6257" s="4">
        <v>9.9377300000000002</v>
      </c>
      <c r="N6257" s="4" t="s">
        <v>928</v>
      </c>
      <c r="O6257" s="4" t="b">
        <v>1</v>
      </c>
      <c r="P6257" s="4" t="b">
        <v>0</v>
      </c>
      <c r="Q6257" s="4" t="b">
        <v>0</v>
      </c>
      <c r="R6257" s="4" t="b">
        <v>0</v>
      </c>
      <c r="S6257" s="4" t="b">
        <v>0</v>
      </c>
      <c r="T6257" s="4" t="b">
        <v>0</v>
      </c>
      <c r="U6257" s="4" t="b">
        <v>0</v>
      </c>
      <c r="V6257" s="4" t="b">
        <v>0</v>
      </c>
      <c r="W6257" s="4" t="b">
        <v>0</v>
      </c>
      <c r="X6257" s="4" t="b">
        <v>1</v>
      </c>
      <c r="Y6257" s="4" t="b">
        <v>1</v>
      </c>
    </row>
    <row r="6258" spans="1:36" x14ac:dyDescent="0.2">
      <c r="A6258" s="4" t="s">
        <v>726</v>
      </c>
      <c r="B6258" s="4" t="s">
        <v>727</v>
      </c>
      <c r="C6258" s="4" t="s">
        <v>728</v>
      </c>
      <c r="D6258" s="4" t="s">
        <v>729</v>
      </c>
      <c r="I6258" s="2">
        <v>46087.4755215162</v>
      </c>
      <c r="J6258" s="4" t="s">
        <v>45</v>
      </c>
      <c r="AB6258" s="4" t="s">
        <v>905</v>
      </c>
      <c r="AC6258" s="4" t="s">
        <v>906</v>
      </c>
      <c r="AD6258" s="4"/>
      <c r="AE6258" s="4" t="s">
        <v>733</v>
      </c>
      <c r="AH6258" s="4">
        <v>76</v>
      </c>
      <c r="AI6258" s="4" t="s">
        <v>6</v>
      </c>
      <c r="AJ6258" s="4" t="s">
        <v>907</v>
      </c>
    </row>
    <row r="6259" spans="1:36" x14ac:dyDescent="0.2">
      <c r="A6259" s="4" t="s">
        <v>726</v>
      </c>
      <c r="B6259" s="4" t="s">
        <v>727</v>
      </c>
      <c r="C6259" s="4" t="s">
        <v>728</v>
      </c>
      <c r="D6259" s="4" t="s">
        <v>729</v>
      </c>
      <c r="I6259" s="2">
        <v>46087.475564594904</v>
      </c>
      <c r="J6259" s="4" t="s">
        <v>45</v>
      </c>
      <c r="AB6259" s="4" t="s">
        <v>772</v>
      </c>
      <c r="AC6259" s="4" t="s">
        <v>773</v>
      </c>
      <c r="AD6259" s="4"/>
      <c r="AE6259" s="4" t="s">
        <v>733</v>
      </c>
      <c r="AH6259" s="4">
        <v>16060</v>
      </c>
      <c r="AI6259" s="4" t="s">
        <v>774</v>
      </c>
      <c r="AJ6259" s="4" t="s">
        <v>775</v>
      </c>
    </row>
    <row r="6260" spans="1:36" x14ac:dyDescent="0.2">
      <c r="A6260" s="4" t="s">
        <v>726</v>
      </c>
      <c r="B6260" s="4" t="s">
        <v>727</v>
      </c>
      <c r="C6260" s="4" t="s">
        <v>728</v>
      </c>
      <c r="D6260" s="4" t="s">
        <v>729</v>
      </c>
      <c r="I6260" s="2">
        <v>46087.475564594904</v>
      </c>
      <c r="J6260" s="4" t="s">
        <v>45</v>
      </c>
      <c r="AB6260" s="4" t="s">
        <v>776</v>
      </c>
      <c r="AC6260" s="4" t="s">
        <v>777</v>
      </c>
      <c r="AD6260" s="4"/>
      <c r="AE6260" s="4" t="s">
        <v>733</v>
      </c>
      <c r="AH6260" s="4">
        <v>16060</v>
      </c>
      <c r="AI6260" s="4" t="s">
        <v>774</v>
      </c>
      <c r="AJ6260" s="4" t="s">
        <v>775</v>
      </c>
    </row>
    <row r="6261" spans="1:36" x14ac:dyDescent="0.2">
      <c r="A6261" s="4" t="s">
        <v>726</v>
      </c>
      <c r="B6261" s="4" t="s">
        <v>727</v>
      </c>
      <c r="C6261" s="4" t="s">
        <v>728</v>
      </c>
      <c r="D6261" s="4" t="s">
        <v>729</v>
      </c>
      <c r="I6261" s="2">
        <v>46087.475578703707</v>
      </c>
      <c r="J6261" s="4" t="s">
        <v>44</v>
      </c>
      <c r="K6261" s="4">
        <v>74</v>
      </c>
      <c r="L6261" s="4">
        <v>-84.208039999999997</v>
      </c>
      <c r="M6261" s="4">
        <v>9.9379299999999997</v>
      </c>
      <c r="N6261" s="4" t="s">
        <v>928</v>
      </c>
      <c r="O6261" s="4" t="b">
        <v>1</v>
      </c>
      <c r="P6261" s="4" t="b">
        <v>0</v>
      </c>
      <c r="Q6261" s="4" t="b">
        <v>0</v>
      </c>
      <c r="R6261" s="4" t="b">
        <v>0</v>
      </c>
      <c r="S6261" s="4" t="b">
        <v>0</v>
      </c>
      <c r="T6261" s="4" t="b">
        <v>0</v>
      </c>
      <c r="U6261" s="4" t="b">
        <v>0</v>
      </c>
      <c r="V6261" s="4" t="b">
        <v>0</v>
      </c>
      <c r="W6261" s="4" t="b">
        <v>0</v>
      </c>
      <c r="X6261" s="4" t="b">
        <v>1</v>
      </c>
      <c r="Y6261" s="4" t="b">
        <v>1</v>
      </c>
    </row>
    <row r="6262" spans="1:36" x14ac:dyDescent="0.2">
      <c r="A6262" s="4" t="s">
        <v>726</v>
      </c>
      <c r="B6262" s="4" t="s">
        <v>727</v>
      </c>
      <c r="C6262" s="4" t="s">
        <v>728</v>
      </c>
      <c r="D6262" s="4" t="s">
        <v>729</v>
      </c>
      <c r="I6262" s="2">
        <v>46087.475590462964</v>
      </c>
      <c r="J6262" s="4" t="s">
        <v>45</v>
      </c>
      <c r="AB6262" s="4" t="s">
        <v>905</v>
      </c>
      <c r="AC6262" s="4" t="s">
        <v>906</v>
      </c>
      <c r="AD6262" s="4"/>
      <c r="AE6262" s="4" t="s">
        <v>733</v>
      </c>
      <c r="AH6262" s="4">
        <v>76</v>
      </c>
      <c r="AI6262" s="4" t="s">
        <v>6</v>
      </c>
      <c r="AJ6262" s="4" t="s">
        <v>907</v>
      </c>
    </row>
    <row r="6263" spans="1:36" x14ac:dyDescent="0.2">
      <c r="A6263" s="4" t="s">
        <v>726</v>
      </c>
      <c r="B6263" s="4" t="s">
        <v>727</v>
      </c>
      <c r="C6263" s="4" t="s">
        <v>728</v>
      </c>
      <c r="D6263" s="4" t="s">
        <v>729</v>
      </c>
      <c r="I6263" s="2">
        <v>46087.475694629633</v>
      </c>
      <c r="J6263" s="4" t="s">
        <v>45</v>
      </c>
      <c r="AB6263" s="4" t="s">
        <v>905</v>
      </c>
      <c r="AC6263" s="4" t="s">
        <v>906</v>
      </c>
      <c r="AD6263" s="4"/>
      <c r="AE6263" s="4" t="s">
        <v>733</v>
      </c>
      <c r="AH6263" s="4">
        <v>63</v>
      </c>
      <c r="AI6263" s="4" t="s">
        <v>6</v>
      </c>
      <c r="AJ6263" s="4" t="s">
        <v>907</v>
      </c>
    </row>
    <row r="6264" spans="1:36" x14ac:dyDescent="0.2">
      <c r="A6264" s="4" t="s">
        <v>726</v>
      </c>
      <c r="B6264" s="4" t="s">
        <v>727</v>
      </c>
      <c r="C6264" s="4" t="s">
        <v>728</v>
      </c>
      <c r="D6264" s="4" t="s">
        <v>729</v>
      </c>
      <c r="I6264" s="2">
        <v>46087.475706018522</v>
      </c>
      <c r="J6264" s="4" t="s">
        <v>44</v>
      </c>
      <c r="K6264" s="4">
        <v>61</v>
      </c>
      <c r="L6264" s="4">
        <v>-84.206180000000003</v>
      </c>
      <c r="M6264" s="4">
        <v>9.9384200000000007</v>
      </c>
      <c r="N6264" s="4" t="s">
        <v>928</v>
      </c>
      <c r="O6264" s="4" t="b">
        <v>1</v>
      </c>
      <c r="P6264" s="4" t="b">
        <v>0</v>
      </c>
      <c r="Q6264" s="4" t="b">
        <v>0</v>
      </c>
      <c r="R6264" s="4" t="b">
        <v>0</v>
      </c>
      <c r="S6264" s="4" t="b">
        <v>0</v>
      </c>
      <c r="T6264" s="4" t="b">
        <v>0</v>
      </c>
      <c r="U6264" s="4" t="b">
        <v>0</v>
      </c>
      <c r="V6264" s="4" t="b">
        <v>0</v>
      </c>
      <c r="W6264" s="4" t="b">
        <v>0</v>
      </c>
      <c r="X6264" s="4" t="b">
        <v>1</v>
      </c>
      <c r="Y6264" s="4" t="b">
        <v>1</v>
      </c>
    </row>
    <row r="6265" spans="1:36" x14ac:dyDescent="0.2">
      <c r="A6265" s="4" t="s">
        <v>726</v>
      </c>
      <c r="B6265" s="4" t="s">
        <v>727</v>
      </c>
      <c r="C6265" s="4" t="s">
        <v>728</v>
      </c>
      <c r="D6265" s="4" t="s">
        <v>729</v>
      </c>
      <c r="I6265" s="2">
        <v>46087.475772708334</v>
      </c>
      <c r="J6265" s="4" t="s">
        <v>45</v>
      </c>
      <c r="AB6265" s="4" t="s">
        <v>811</v>
      </c>
      <c r="AC6265" s="4" t="s">
        <v>812</v>
      </c>
      <c r="AD6265" s="4"/>
      <c r="AE6265" s="4" t="s">
        <v>733</v>
      </c>
      <c r="AH6265" s="4">
        <v>23536</v>
      </c>
      <c r="AI6265" s="4" t="s">
        <v>813</v>
      </c>
      <c r="AJ6265" s="4" t="s">
        <v>814</v>
      </c>
    </row>
    <row r="6266" spans="1:36" x14ac:dyDescent="0.2">
      <c r="A6266" s="4" t="s">
        <v>726</v>
      </c>
      <c r="B6266" s="4" t="s">
        <v>727</v>
      </c>
      <c r="C6266" s="4" t="s">
        <v>728</v>
      </c>
      <c r="D6266" s="4" t="s">
        <v>729</v>
      </c>
      <c r="I6266" s="2">
        <v>46087.475798796295</v>
      </c>
      <c r="J6266" s="4" t="s">
        <v>45</v>
      </c>
      <c r="AB6266" s="4" t="s">
        <v>905</v>
      </c>
      <c r="AC6266" s="4" t="s">
        <v>906</v>
      </c>
      <c r="AD6266" s="4"/>
      <c r="AE6266" s="4" t="s">
        <v>733</v>
      </c>
      <c r="AH6266" s="4">
        <v>60</v>
      </c>
      <c r="AI6266" s="4" t="s">
        <v>6</v>
      </c>
      <c r="AJ6266" s="4" t="s">
        <v>907</v>
      </c>
    </row>
    <row r="6267" spans="1:36" x14ac:dyDescent="0.2">
      <c r="A6267" s="4" t="s">
        <v>726</v>
      </c>
      <c r="B6267" s="4" t="s">
        <v>727</v>
      </c>
      <c r="C6267" s="4" t="s">
        <v>728</v>
      </c>
      <c r="D6267" s="4" t="s">
        <v>729</v>
      </c>
      <c r="I6267" s="2">
        <v>46087.475810185184</v>
      </c>
      <c r="J6267" s="4" t="s">
        <v>44</v>
      </c>
      <c r="K6267" s="4">
        <v>59</v>
      </c>
      <c r="L6267" s="4">
        <v>-84.204880000000003</v>
      </c>
      <c r="M6267" s="4">
        <v>9.9388199999999998</v>
      </c>
      <c r="N6267" s="4" t="s">
        <v>928</v>
      </c>
      <c r="O6267" s="4" t="b">
        <v>1</v>
      </c>
      <c r="P6267" s="4" t="b">
        <v>0</v>
      </c>
      <c r="Q6267" s="4" t="b">
        <v>0</v>
      </c>
      <c r="R6267" s="4" t="b">
        <v>0</v>
      </c>
      <c r="S6267" s="4" t="b">
        <v>0</v>
      </c>
      <c r="T6267" s="4" t="b">
        <v>0</v>
      </c>
      <c r="U6267" s="4" t="b">
        <v>0</v>
      </c>
      <c r="V6267" s="4" t="b">
        <v>0</v>
      </c>
      <c r="W6267" s="4" t="b">
        <v>0</v>
      </c>
      <c r="X6267" s="4" t="b">
        <v>1</v>
      </c>
      <c r="Y6267" s="4" t="b">
        <v>1</v>
      </c>
    </row>
    <row r="6268" spans="1:36" x14ac:dyDescent="0.2">
      <c r="A6268" s="4" t="s">
        <v>726</v>
      </c>
      <c r="B6268" s="4" t="s">
        <v>727</v>
      </c>
      <c r="C6268" s="4" t="s">
        <v>728</v>
      </c>
      <c r="D6268" s="4" t="s">
        <v>729</v>
      </c>
      <c r="I6268" s="2">
        <v>46087.475906666667</v>
      </c>
      <c r="J6268" s="4" t="s">
        <v>45</v>
      </c>
      <c r="AB6268" s="4" t="s">
        <v>916</v>
      </c>
      <c r="AC6268" s="4" t="s">
        <v>917</v>
      </c>
      <c r="AD6268" s="4"/>
      <c r="AE6268" s="4" t="s">
        <v>733</v>
      </c>
      <c r="AH6268" s="4">
        <v>1</v>
      </c>
      <c r="AI6268" s="4" t="s">
        <v>734</v>
      </c>
      <c r="AJ6268" s="4" t="s">
        <v>735</v>
      </c>
    </row>
    <row r="6269" spans="1:36" x14ac:dyDescent="0.2">
      <c r="A6269" s="4" t="s">
        <v>726</v>
      </c>
      <c r="B6269" s="4" t="s">
        <v>727</v>
      </c>
      <c r="C6269" s="4" t="s">
        <v>728</v>
      </c>
      <c r="D6269" s="4" t="s">
        <v>729</v>
      </c>
      <c r="I6269" s="2">
        <v>46087.475925925923</v>
      </c>
      <c r="J6269" s="4" t="s">
        <v>44</v>
      </c>
      <c r="K6269" s="4">
        <v>66</v>
      </c>
      <c r="L6269" s="4">
        <v>-84.203389999999999</v>
      </c>
      <c r="M6269" s="4">
        <v>9.9393200000000004</v>
      </c>
      <c r="N6269" s="4" t="s">
        <v>928</v>
      </c>
      <c r="O6269" s="4" t="b">
        <v>1</v>
      </c>
      <c r="P6269" s="4" t="b">
        <v>0</v>
      </c>
      <c r="Q6269" s="4" t="b">
        <v>0</v>
      </c>
      <c r="R6269" s="4" t="b">
        <v>0</v>
      </c>
      <c r="S6269" s="4" t="b">
        <v>0</v>
      </c>
      <c r="T6269" s="4" t="b">
        <v>0</v>
      </c>
      <c r="U6269" s="4" t="b">
        <v>0</v>
      </c>
      <c r="V6269" s="4" t="b">
        <v>0</v>
      </c>
      <c r="W6269" s="4" t="b">
        <v>0</v>
      </c>
      <c r="X6269" s="4" t="b">
        <v>1</v>
      </c>
      <c r="Y6269" s="4" t="b">
        <v>1</v>
      </c>
    </row>
    <row r="6270" spans="1:36" x14ac:dyDescent="0.2">
      <c r="A6270" s="4" t="s">
        <v>726</v>
      </c>
      <c r="B6270" s="4" t="s">
        <v>727</v>
      </c>
      <c r="C6270" s="4" t="s">
        <v>728</v>
      </c>
      <c r="D6270" s="4" t="s">
        <v>729</v>
      </c>
      <c r="I6270" s="2">
        <v>46087.475958657407</v>
      </c>
      <c r="J6270" s="4" t="s">
        <v>45</v>
      </c>
      <c r="AB6270" s="4" t="s">
        <v>811</v>
      </c>
      <c r="AC6270" s="4" t="s">
        <v>812</v>
      </c>
      <c r="AD6270" s="4"/>
      <c r="AE6270" s="4" t="s">
        <v>733</v>
      </c>
      <c r="AH6270" s="4">
        <v>24420</v>
      </c>
      <c r="AI6270" s="4" t="s">
        <v>813</v>
      </c>
      <c r="AJ6270" s="4" t="s">
        <v>814</v>
      </c>
    </row>
    <row r="6271" spans="1:36" x14ac:dyDescent="0.2">
      <c r="A6271" s="4" t="s">
        <v>726</v>
      </c>
      <c r="B6271" s="4" t="s">
        <v>727</v>
      </c>
      <c r="C6271" s="4" t="s">
        <v>728</v>
      </c>
      <c r="D6271" s="4" t="s">
        <v>729</v>
      </c>
      <c r="I6271" s="2">
        <v>46087.47597240741</v>
      </c>
      <c r="J6271" s="4" t="s">
        <v>45</v>
      </c>
      <c r="AB6271" s="4" t="s">
        <v>905</v>
      </c>
      <c r="AC6271" s="4" t="s">
        <v>906</v>
      </c>
      <c r="AD6271" s="4"/>
      <c r="AE6271" s="4" t="s">
        <v>733</v>
      </c>
      <c r="AH6271" s="4">
        <v>71</v>
      </c>
      <c r="AI6271" s="4" t="s">
        <v>6</v>
      </c>
      <c r="AJ6271" s="4" t="s">
        <v>907</v>
      </c>
    </row>
    <row r="6272" spans="1:36" x14ac:dyDescent="0.2">
      <c r="A6272" s="4" t="s">
        <v>726</v>
      </c>
      <c r="B6272" s="4" t="s">
        <v>727</v>
      </c>
      <c r="C6272" s="4" t="s">
        <v>728</v>
      </c>
      <c r="D6272" s="4" t="s">
        <v>729</v>
      </c>
      <c r="I6272" s="2">
        <v>46087.475981898147</v>
      </c>
      <c r="J6272" s="4" t="s">
        <v>45</v>
      </c>
      <c r="AB6272" s="4" t="s">
        <v>811</v>
      </c>
      <c r="AC6272" s="4" t="s">
        <v>812</v>
      </c>
      <c r="AD6272" s="4"/>
      <c r="AE6272" s="4" t="s">
        <v>733</v>
      </c>
      <c r="AH6272" s="4">
        <v>-7601</v>
      </c>
      <c r="AI6272" s="4" t="s">
        <v>813</v>
      </c>
      <c r="AJ6272" s="4" t="s">
        <v>814</v>
      </c>
    </row>
    <row r="6273" spans="1:37" x14ac:dyDescent="0.2">
      <c r="A6273" s="4" t="s">
        <v>726</v>
      </c>
      <c r="B6273" s="4" t="s">
        <v>727</v>
      </c>
      <c r="C6273" s="4" t="s">
        <v>728</v>
      </c>
      <c r="D6273" s="4" t="s">
        <v>729</v>
      </c>
      <c r="I6273" s="2">
        <v>46087.476007754631</v>
      </c>
      <c r="J6273" s="4" t="s">
        <v>45</v>
      </c>
      <c r="AB6273" s="4" t="s">
        <v>956</v>
      </c>
      <c r="AC6273" s="4" t="s">
        <v>957</v>
      </c>
      <c r="AD6273" s="4"/>
      <c r="AE6273" s="4" t="s">
        <v>733</v>
      </c>
      <c r="AH6273" s="4">
        <v>1</v>
      </c>
      <c r="AI6273" s="4" t="s">
        <v>734</v>
      </c>
      <c r="AJ6273" s="4" t="s">
        <v>735</v>
      </c>
    </row>
    <row r="6274" spans="1:37" x14ac:dyDescent="0.2">
      <c r="A6274" s="4" t="s">
        <v>726</v>
      </c>
      <c r="B6274" s="4" t="s">
        <v>727</v>
      </c>
      <c r="C6274" s="4" t="s">
        <v>728</v>
      </c>
      <c r="D6274" s="4" t="s">
        <v>729</v>
      </c>
      <c r="I6274" s="2">
        <v>46087.476028645833</v>
      </c>
      <c r="J6274" s="4" t="s">
        <v>45</v>
      </c>
      <c r="AB6274" s="4" t="s">
        <v>916</v>
      </c>
      <c r="AC6274" s="4" t="s">
        <v>917</v>
      </c>
      <c r="AD6274" s="4"/>
      <c r="AE6274" s="4" t="s">
        <v>733</v>
      </c>
      <c r="AH6274" s="4">
        <v>0</v>
      </c>
      <c r="AI6274" s="4" t="s">
        <v>734</v>
      </c>
      <c r="AJ6274" s="4" t="s">
        <v>735</v>
      </c>
    </row>
    <row r="6275" spans="1:37" x14ac:dyDescent="0.2">
      <c r="A6275" s="4" t="s">
        <v>726</v>
      </c>
      <c r="B6275" s="4" t="s">
        <v>727</v>
      </c>
      <c r="C6275" s="4" t="s">
        <v>728</v>
      </c>
      <c r="D6275" s="4" t="s">
        <v>729</v>
      </c>
      <c r="I6275" s="2">
        <v>46087.476039907408</v>
      </c>
      <c r="J6275" s="4" t="s">
        <v>45</v>
      </c>
      <c r="AB6275" s="4" t="s">
        <v>811</v>
      </c>
      <c r="AC6275" s="4" t="s">
        <v>812</v>
      </c>
      <c r="AD6275" s="4"/>
      <c r="AE6275" s="4" t="s">
        <v>733</v>
      </c>
      <c r="AH6275" s="4">
        <v>18177</v>
      </c>
      <c r="AI6275" s="4" t="s">
        <v>813</v>
      </c>
      <c r="AJ6275" s="4" t="s">
        <v>814</v>
      </c>
    </row>
    <row r="6276" spans="1:37" x14ac:dyDescent="0.2">
      <c r="A6276" s="4" t="s">
        <v>726</v>
      </c>
      <c r="B6276" s="4" t="s">
        <v>727</v>
      </c>
      <c r="C6276" s="4" t="s">
        <v>728</v>
      </c>
      <c r="D6276" s="4" t="s">
        <v>729</v>
      </c>
      <c r="I6276" s="2">
        <v>46087.476062465277</v>
      </c>
      <c r="J6276" s="4" t="s">
        <v>45</v>
      </c>
      <c r="AB6276" s="4" t="s">
        <v>956</v>
      </c>
      <c r="AC6276" s="4" t="s">
        <v>957</v>
      </c>
      <c r="AD6276" s="4"/>
      <c r="AE6276" s="4" t="s">
        <v>733</v>
      </c>
      <c r="AH6276" s="4">
        <v>0</v>
      </c>
      <c r="AI6276" s="4" t="s">
        <v>734</v>
      </c>
      <c r="AJ6276" s="4" t="s">
        <v>735</v>
      </c>
    </row>
    <row r="6277" spans="1:37" x14ac:dyDescent="0.2">
      <c r="A6277" s="4" t="s">
        <v>726</v>
      </c>
      <c r="B6277" s="4" t="s">
        <v>727</v>
      </c>
      <c r="C6277" s="4" t="s">
        <v>728</v>
      </c>
      <c r="D6277" s="4" t="s">
        <v>729</v>
      </c>
      <c r="I6277" s="2">
        <v>46087.476086331022</v>
      </c>
      <c r="J6277" s="4" t="s">
        <v>45</v>
      </c>
      <c r="AB6277" s="4" t="s">
        <v>811</v>
      </c>
      <c r="AC6277" s="4" t="s">
        <v>812</v>
      </c>
      <c r="AD6277" s="4"/>
      <c r="AE6277" s="4" t="s">
        <v>733</v>
      </c>
      <c r="AH6277" s="4">
        <v>-7458</v>
      </c>
      <c r="AI6277" s="4" t="s">
        <v>813</v>
      </c>
      <c r="AJ6277" s="4" t="s">
        <v>814</v>
      </c>
    </row>
    <row r="6278" spans="1:37" x14ac:dyDescent="0.2">
      <c r="A6278" s="4" t="s">
        <v>726</v>
      </c>
      <c r="B6278" s="4" t="s">
        <v>727</v>
      </c>
      <c r="C6278" s="4" t="s">
        <v>728</v>
      </c>
      <c r="D6278" s="4" t="s">
        <v>729</v>
      </c>
      <c r="I6278" s="2">
        <v>46087.476122685184</v>
      </c>
      <c r="J6278" s="4" t="s">
        <v>44</v>
      </c>
      <c r="K6278" s="4">
        <v>70</v>
      </c>
      <c r="L6278" s="4">
        <v>-84.200649999999996</v>
      </c>
      <c r="M6278" s="4">
        <v>9.9403799999999993</v>
      </c>
      <c r="N6278" s="4" t="s">
        <v>928</v>
      </c>
      <c r="O6278" s="4" t="b">
        <v>1</v>
      </c>
      <c r="P6278" s="4" t="b">
        <v>0</v>
      </c>
      <c r="Q6278" s="4" t="b">
        <v>0</v>
      </c>
      <c r="R6278" s="4" t="b">
        <v>0</v>
      </c>
      <c r="S6278" s="4" t="b">
        <v>0</v>
      </c>
      <c r="T6278" s="4" t="b">
        <v>0</v>
      </c>
      <c r="U6278" s="4" t="b">
        <v>0</v>
      </c>
      <c r="V6278" s="4" t="b">
        <v>0</v>
      </c>
      <c r="W6278" s="4" t="b">
        <v>0</v>
      </c>
      <c r="X6278" s="4" t="b">
        <v>1</v>
      </c>
      <c r="Y6278" s="4" t="b">
        <v>1</v>
      </c>
    </row>
    <row r="6279" spans="1:37" x14ac:dyDescent="0.2">
      <c r="A6279" s="4" t="s">
        <v>726</v>
      </c>
      <c r="B6279" s="4" t="s">
        <v>727</v>
      </c>
      <c r="C6279" s="4" t="s">
        <v>728</v>
      </c>
      <c r="D6279" s="4" t="s">
        <v>729</v>
      </c>
      <c r="I6279" s="2">
        <v>46087.476132997683</v>
      </c>
      <c r="J6279" s="4" t="s">
        <v>45</v>
      </c>
      <c r="AB6279" s="4" t="s">
        <v>811</v>
      </c>
      <c r="AC6279" s="4" t="s">
        <v>812</v>
      </c>
      <c r="AD6279" s="4"/>
      <c r="AE6279" s="4" t="s">
        <v>733</v>
      </c>
      <c r="AH6279" s="4">
        <v>22508</v>
      </c>
      <c r="AI6279" s="4" t="s">
        <v>813</v>
      </c>
      <c r="AJ6279" s="4" t="s">
        <v>814</v>
      </c>
    </row>
    <row r="6280" spans="1:37" x14ac:dyDescent="0.2">
      <c r="A6280" s="4" t="s">
        <v>726</v>
      </c>
      <c r="B6280" s="4" t="s">
        <v>727</v>
      </c>
      <c r="C6280" s="4" t="s">
        <v>728</v>
      </c>
      <c r="D6280" s="4" t="s">
        <v>729</v>
      </c>
      <c r="I6280" s="2">
        <v>46087.476177974539</v>
      </c>
      <c r="J6280" s="4" t="s">
        <v>45</v>
      </c>
      <c r="AB6280" s="4" t="s">
        <v>772</v>
      </c>
      <c r="AC6280" s="4" t="s">
        <v>773</v>
      </c>
      <c r="AD6280" s="4"/>
      <c r="AE6280" s="4" t="s">
        <v>733</v>
      </c>
      <c r="AH6280" s="4">
        <v>16061</v>
      </c>
      <c r="AI6280" s="4" t="s">
        <v>774</v>
      </c>
      <c r="AJ6280" s="4" t="s">
        <v>775</v>
      </c>
    </row>
    <row r="6281" spans="1:37" x14ac:dyDescent="0.2">
      <c r="A6281" s="4" t="s">
        <v>726</v>
      </c>
      <c r="B6281" s="4" t="s">
        <v>727</v>
      </c>
      <c r="C6281" s="4" t="s">
        <v>728</v>
      </c>
      <c r="D6281" s="4" t="s">
        <v>729</v>
      </c>
      <c r="I6281" s="2">
        <v>46087.476177974539</v>
      </c>
      <c r="J6281" s="4" t="s">
        <v>45</v>
      </c>
      <c r="AB6281" s="4" t="s">
        <v>776</v>
      </c>
      <c r="AC6281" s="4" t="s">
        <v>777</v>
      </c>
      <c r="AD6281" s="4"/>
      <c r="AE6281" s="4" t="s">
        <v>733</v>
      </c>
      <c r="AH6281" s="4">
        <v>16061</v>
      </c>
      <c r="AI6281" s="4" t="s">
        <v>774</v>
      </c>
      <c r="AJ6281" s="4" t="s">
        <v>775</v>
      </c>
    </row>
    <row r="6282" spans="1:37" x14ac:dyDescent="0.2">
      <c r="A6282" s="4" t="s">
        <v>726</v>
      </c>
      <c r="B6282" s="4" t="s">
        <v>727</v>
      </c>
      <c r="C6282" s="4" t="s">
        <v>728</v>
      </c>
      <c r="D6282" s="4" t="s">
        <v>729</v>
      </c>
      <c r="I6282" s="2">
        <v>46087.47625013889</v>
      </c>
      <c r="J6282" s="4" t="s">
        <v>45</v>
      </c>
      <c r="AB6282" s="4" t="s">
        <v>905</v>
      </c>
      <c r="AC6282" s="4" t="s">
        <v>906</v>
      </c>
      <c r="AD6282" s="4"/>
      <c r="AE6282" s="4" t="s">
        <v>733</v>
      </c>
      <c r="AH6282" s="4">
        <v>77</v>
      </c>
      <c r="AI6282" s="4" t="s">
        <v>6</v>
      </c>
      <c r="AJ6282" s="4" t="s">
        <v>907</v>
      </c>
    </row>
    <row r="6283" spans="1:37" x14ac:dyDescent="0.2">
      <c r="A6283" s="4" t="s">
        <v>726</v>
      </c>
      <c r="B6283" s="4" t="s">
        <v>727</v>
      </c>
      <c r="C6283" s="4" t="s">
        <v>728</v>
      </c>
      <c r="D6283" s="4" t="s">
        <v>729</v>
      </c>
      <c r="I6283" s="2">
        <v>46087.476261574076</v>
      </c>
      <c r="J6283" s="4" t="s">
        <v>44</v>
      </c>
      <c r="K6283" s="4">
        <v>76</v>
      </c>
      <c r="L6283" s="4">
        <v>-84.198610000000002</v>
      </c>
      <c r="M6283" s="4">
        <v>9.9412400000000005</v>
      </c>
      <c r="N6283" s="4" t="s">
        <v>930</v>
      </c>
      <c r="O6283" s="4" t="b">
        <v>1</v>
      </c>
      <c r="P6283" s="4" t="b">
        <v>0</v>
      </c>
      <c r="Q6283" s="4" t="b">
        <v>0</v>
      </c>
      <c r="R6283" s="4" t="b">
        <v>0</v>
      </c>
      <c r="S6283" s="4" t="b">
        <v>0</v>
      </c>
      <c r="T6283" s="4" t="b">
        <v>0</v>
      </c>
      <c r="U6283" s="4" t="b">
        <v>0</v>
      </c>
      <c r="V6283" s="4" t="b">
        <v>0</v>
      </c>
      <c r="W6283" s="4" t="b">
        <v>0</v>
      </c>
      <c r="X6283" s="4" t="b">
        <v>1</v>
      </c>
      <c r="Y6283" s="4" t="b">
        <v>1</v>
      </c>
    </row>
    <row r="6284" spans="1:37" x14ac:dyDescent="0.2">
      <c r="A6284" s="4" t="s">
        <v>726</v>
      </c>
      <c r="B6284" s="4" t="s">
        <v>727</v>
      </c>
      <c r="C6284" s="4" t="s">
        <v>728</v>
      </c>
      <c r="D6284" s="4" t="s">
        <v>729</v>
      </c>
      <c r="I6284" s="2">
        <v>46087.476262071759</v>
      </c>
      <c r="J6284" s="4" t="s">
        <v>45</v>
      </c>
      <c r="AB6284" s="4" t="s">
        <v>797</v>
      </c>
      <c r="AC6284" s="4" t="s">
        <v>798</v>
      </c>
      <c r="AD6284" s="4"/>
      <c r="AE6284" s="4" t="s">
        <v>733</v>
      </c>
      <c r="AH6284" s="4">
        <v>9.0250000000000004</v>
      </c>
      <c r="AI6284" s="4" t="s">
        <v>799</v>
      </c>
      <c r="AJ6284" s="4" t="s">
        <v>800</v>
      </c>
    </row>
    <row r="6285" spans="1:37" x14ac:dyDescent="0.2">
      <c r="A6285" s="4" t="s">
        <v>726</v>
      </c>
      <c r="B6285" s="4" t="s">
        <v>727</v>
      </c>
      <c r="C6285" s="4" t="s">
        <v>728</v>
      </c>
      <c r="D6285" s="4" t="s">
        <v>729</v>
      </c>
      <c r="I6285" s="2">
        <v>46087.476273414351</v>
      </c>
      <c r="J6285" s="4" t="s">
        <v>737</v>
      </c>
      <c r="N6285" s="4" t="s">
        <v>959</v>
      </c>
      <c r="AK6285" s="4" t="s">
        <v>1332</v>
      </c>
    </row>
    <row r="6286" spans="1:37" x14ac:dyDescent="0.2">
      <c r="A6286" s="4" t="s">
        <v>726</v>
      </c>
      <c r="B6286" s="4" t="s">
        <v>727</v>
      </c>
      <c r="C6286" s="4" t="s">
        <v>728</v>
      </c>
      <c r="D6286" s="4" t="s">
        <v>729</v>
      </c>
      <c r="I6286" s="2">
        <v>46087.476273460648</v>
      </c>
      <c r="J6286" s="4" t="s">
        <v>737</v>
      </c>
      <c r="N6286" s="4" t="s">
        <v>1156</v>
      </c>
      <c r="AK6286" s="4" t="s">
        <v>768</v>
      </c>
    </row>
    <row r="6287" spans="1:37" x14ac:dyDescent="0.2">
      <c r="A6287" s="4" t="s">
        <v>726</v>
      </c>
      <c r="B6287" s="4" t="s">
        <v>727</v>
      </c>
      <c r="C6287" s="4" t="s">
        <v>728</v>
      </c>
      <c r="D6287" s="4" t="s">
        <v>729</v>
      </c>
      <c r="I6287" s="2">
        <v>46087.476273738423</v>
      </c>
      <c r="J6287" s="4" t="s">
        <v>737</v>
      </c>
      <c r="N6287" s="4" t="s">
        <v>1157</v>
      </c>
      <c r="AK6287" s="4" t="s">
        <v>866</v>
      </c>
    </row>
    <row r="6288" spans="1:37" x14ac:dyDescent="0.2">
      <c r="A6288" s="4" t="s">
        <v>726</v>
      </c>
      <c r="B6288" s="4" t="s">
        <v>727</v>
      </c>
      <c r="C6288" s="4" t="s">
        <v>728</v>
      </c>
      <c r="D6288" s="4" t="s">
        <v>729</v>
      </c>
      <c r="I6288" s="2">
        <v>46087.476273738423</v>
      </c>
      <c r="J6288" s="4" t="s">
        <v>737</v>
      </c>
      <c r="N6288" s="4" t="s">
        <v>1158</v>
      </c>
      <c r="AK6288" s="4" t="s">
        <v>1159</v>
      </c>
    </row>
    <row r="6289" spans="1:37" x14ac:dyDescent="0.2">
      <c r="A6289" s="4" t="s">
        <v>726</v>
      </c>
      <c r="B6289" s="4" t="s">
        <v>727</v>
      </c>
      <c r="C6289" s="4" t="s">
        <v>728</v>
      </c>
      <c r="D6289" s="4" t="s">
        <v>729</v>
      </c>
      <c r="I6289" s="2">
        <v>46087.476273738423</v>
      </c>
      <c r="J6289" s="4" t="s">
        <v>737</v>
      </c>
      <c r="N6289" s="4" t="s">
        <v>1160</v>
      </c>
      <c r="AK6289" s="4" t="s">
        <v>1161</v>
      </c>
    </row>
    <row r="6290" spans="1:37" x14ac:dyDescent="0.2">
      <c r="A6290" s="4" t="s">
        <v>726</v>
      </c>
      <c r="B6290" s="4" t="s">
        <v>727</v>
      </c>
      <c r="C6290" s="4" t="s">
        <v>728</v>
      </c>
      <c r="D6290" s="4" t="s">
        <v>729</v>
      </c>
      <c r="I6290" s="2">
        <v>46087.476273958331</v>
      </c>
      <c r="J6290" s="4" t="s">
        <v>737</v>
      </c>
      <c r="N6290" s="4" t="s">
        <v>1162</v>
      </c>
      <c r="AK6290" s="4" t="s">
        <v>1163</v>
      </c>
    </row>
    <row r="6291" spans="1:37" x14ac:dyDescent="0.2">
      <c r="A6291" s="4" t="s">
        <v>726</v>
      </c>
      <c r="B6291" s="4" t="s">
        <v>727</v>
      </c>
      <c r="C6291" s="4" t="s">
        <v>728</v>
      </c>
      <c r="D6291" s="4" t="s">
        <v>729</v>
      </c>
      <c r="I6291" s="2">
        <v>46087.476273958331</v>
      </c>
      <c r="J6291" s="4" t="s">
        <v>737</v>
      </c>
      <c r="N6291" s="4" t="s">
        <v>1164</v>
      </c>
      <c r="AK6291" s="4" t="s">
        <v>1165</v>
      </c>
    </row>
    <row r="6292" spans="1:37" x14ac:dyDescent="0.2">
      <c r="A6292" s="4" t="s">
        <v>726</v>
      </c>
      <c r="B6292" s="4" t="s">
        <v>727</v>
      </c>
      <c r="C6292" s="4" t="s">
        <v>728</v>
      </c>
      <c r="D6292" s="4" t="s">
        <v>729</v>
      </c>
      <c r="I6292" s="2">
        <v>46087.476295752313</v>
      </c>
      <c r="J6292" s="4" t="s">
        <v>45</v>
      </c>
      <c r="AB6292" s="4" t="s">
        <v>811</v>
      </c>
      <c r="AC6292" s="4" t="s">
        <v>812</v>
      </c>
      <c r="AD6292" s="4"/>
      <c r="AE6292" s="4" t="s">
        <v>733</v>
      </c>
      <c r="AH6292" s="4">
        <v>-7127</v>
      </c>
      <c r="AI6292" s="4" t="s">
        <v>813</v>
      </c>
      <c r="AJ6292" s="4" t="s">
        <v>814</v>
      </c>
    </row>
    <row r="6293" spans="1:37" x14ac:dyDescent="0.2">
      <c r="A6293" s="4" t="s">
        <v>726</v>
      </c>
      <c r="B6293" s="4" t="s">
        <v>727</v>
      </c>
      <c r="C6293" s="4" t="s">
        <v>728</v>
      </c>
      <c r="D6293" s="4" t="s">
        <v>729</v>
      </c>
      <c r="I6293" s="2">
        <v>46087.476342731483</v>
      </c>
      <c r="J6293" s="4" t="s">
        <v>45</v>
      </c>
      <c r="AB6293" s="4" t="s">
        <v>905</v>
      </c>
      <c r="AC6293" s="4" t="s">
        <v>906</v>
      </c>
      <c r="AD6293" s="4"/>
      <c r="AE6293" s="4" t="s">
        <v>733</v>
      </c>
      <c r="AH6293" s="4">
        <v>68</v>
      </c>
      <c r="AI6293" s="4" t="s">
        <v>6</v>
      </c>
      <c r="AJ6293" s="4" t="s">
        <v>907</v>
      </c>
    </row>
    <row r="6294" spans="1:37" x14ac:dyDescent="0.2">
      <c r="A6294" s="4" t="s">
        <v>726</v>
      </c>
      <c r="B6294" s="4" t="s">
        <v>727</v>
      </c>
      <c r="C6294" s="4" t="s">
        <v>728</v>
      </c>
      <c r="D6294" s="4" t="s">
        <v>729</v>
      </c>
      <c r="I6294" s="2">
        <v>46087.476377314815</v>
      </c>
      <c r="J6294" s="4" t="s">
        <v>44</v>
      </c>
      <c r="K6294" s="4">
        <v>66</v>
      </c>
      <c r="L6294" s="4">
        <v>-84.196979999999996</v>
      </c>
      <c r="M6294" s="4">
        <v>9.9419199999999996</v>
      </c>
      <c r="N6294" s="4" t="s">
        <v>928</v>
      </c>
      <c r="O6294" s="4" t="b">
        <v>1</v>
      </c>
      <c r="P6294" s="4" t="b">
        <v>0</v>
      </c>
      <c r="Q6294" s="4" t="b">
        <v>0</v>
      </c>
      <c r="R6294" s="4" t="b">
        <v>0</v>
      </c>
      <c r="S6294" s="4" t="b">
        <v>0</v>
      </c>
      <c r="T6294" s="4" t="b">
        <v>0</v>
      </c>
      <c r="U6294" s="4" t="b">
        <v>0</v>
      </c>
      <c r="V6294" s="4" t="b">
        <v>0</v>
      </c>
      <c r="W6294" s="4" t="b">
        <v>0</v>
      </c>
      <c r="X6294" s="4" t="b">
        <v>1</v>
      </c>
      <c r="Y6294" s="4" t="b">
        <v>1</v>
      </c>
    </row>
    <row r="6295" spans="1:37" x14ac:dyDescent="0.2">
      <c r="A6295" s="4" t="s">
        <v>726</v>
      </c>
      <c r="B6295" s="4" t="s">
        <v>727</v>
      </c>
      <c r="C6295" s="4" t="s">
        <v>728</v>
      </c>
      <c r="D6295" s="4" t="s">
        <v>729</v>
      </c>
      <c r="I6295" s="2">
        <v>46087.476436770834</v>
      </c>
      <c r="J6295" s="4" t="s">
        <v>45</v>
      </c>
      <c r="AB6295" s="4" t="s">
        <v>972</v>
      </c>
      <c r="AC6295" s="4" t="s">
        <v>973</v>
      </c>
      <c r="AD6295" s="4"/>
      <c r="AE6295" s="4" t="s">
        <v>733</v>
      </c>
      <c r="AH6295" s="4">
        <v>2</v>
      </c>
      <c r="AI6295" s="4" t="s">
        <v>774</v>
      </c>
      <c r="AJ6295" s="4" t="s">
        <v>775</v>
      </c>
    </row>
    <row r="6296" spans="1:37" x14ac:dyDescent="0.2">
      <c r="A6296" s="4" t="s">
        <v>726</v>
      </c>
      <c r="B6296" s="4" t="s">
        <v>727</v>
      </c>
      <c r="C6296" s="4" t="s">
        <v>728</v>
      </c>
      <c r="D6296" s="4" t="s">
        <v>729</v>
      </c>
      <c r="I6296" s="2">
        <v>46087.476493055554</v>
      </c>
      <c r="J6296" s="4" t="s">
        <v>44</v>
      </c>
      <c r="K6296" s="4">
        <v>66</v>
      </c>
      <c r="L6296" s="4">
        <v>-84.195440000000005</v>
      </c>
      <c r="M6296" s="4">
        <v>9.9425699999999999</v>
      </c>
      <c r="N6296" s="4" t="s">
        <v>928</v>
      </c>
      <c r="O6296" s="4" t="b">
        <v>1</v>
      </c>
      <c r="P6296" s="4" t="b">
        <v>0</v>
      </c>
      <c r="Q6296" s="4" t="b">
        <v>0</v>
      </c>
      <c r="R6296" s="4" t="b">
        <v>0</v>
      </c>
      <c r="S6296" s="4" t="b">
        <v>0</v>
      </c>
      <c r="T6296" s="4" t="b">
        <v>0</v>
      </c>
      <c r="U6296" s="4" t="b">
        <v>0</v>
      </c>
      <c r="V6296" s="4" t="b">
        <v>0</v>
      </c>
      <c r="W6296" s="4" t="b">
        <v>0</v>
      </c>
      <c r="X6296" s="4" t="b">
        <v>1</v>
      </c>
      <c r="Y6296" s="4" t="b">
        <v>1</v>
      </c>
    </row>
    <row r="6297" spans="1:37" x14ac:dyDescent="0.2">
      <c r="A6297" s="4" t="s">
        <v>726</v>
      </c>
      <c r="B6297" s="4" t="s">
        <v>727</v>
      </c>
      <c r="C6297" s="4" t="s">
        <v>728</v>
      </c>
      <c r="D6297" s="4" t="s">
        <v>729</v>
      </c>
      <c r="I6297" s="2">
        <v>46087.476592291663</v>
      </c>
      <c r="J6297" s="4" t="s">
        <v>45</v>
      </c>
      <c r="AB6297" s="4" t="s">
        <v>916</v>
      </c>
      <c r="AC6297" s="4" t="s">
        <v>917</v>
      </c>
      <c r="AD6297" s="4"/>
      <c r="AE6297" s="4" t="s">
        <v>733</v>
      </c>
      <c r="AH6297" s="4">
        <v>1</v>
      </c>
      <c r="AI6297" s="4" t="s">
        <v>734</v>
      </c>
      <c r="AJ6297" s="4" t="s">
        <v>735</v>
      </c>
    </row>
    <row r="6298" spans="1:37" x14ac:dyDescent="0.2">
      <c r="A6298" s="4" t="s">
        <v>726</v>
      </c>
      <c r="B6298" s="4" t="s">
        <v>727</v>
      </c>
      <c r="C6298" s="4" t="s">
        <v>728</v>
      </c>
      <c r="D6298" s="4" t="s">
        <v>729</v>
      </c>
      <c r="I6298" s="2">
        <v>46087.476597858797</v>
      </c>
      <c r="J6298" s="4" t="s">
        <v>45</v>
      </c>
      <c r="AB6298" s="4" t="s">
        <v>811</v>
      </c>
      <c r="AC6298" s="4" t="s">
        <v>812</v>
      </c>
      <c r="AD6298" s="4"/>
      <c r="AE6298" s="4" t="s">
        <v>733</v>
      </c>
      <c r="AH6298" s="4">
        <v>19694</v>
      </c>
      <c r="AI6298" s="4" t="s">
        <v>813</v>
      </c>
      <c r="AJ6298" s="4" t="s">
        <v>814</v>
      </c>
    </row>
    <row r="6299" spans="1:37" x14ac:dyDescent="0.2">
      <c r="A6299" s="4" t="s">
        <v>726</v>
      </c>
      <c r="B6299" s="4" t="s">
        <v>727</v>
      </c>
      <c r="C6299" s="4" t="s">
        <v>728</v>
      </c>
      <c r="D6299" s="4" t="s">
        <v>729</v>
      </c>
      <c r="I6299" s="2">
        <v>46087.476643518516</v>
      </c>
      <c r="J6299" s="4" t="s">
        <v>44</v>
      </c>
      <c r="K6299" s="4">
        <v>68</v>
      </c>
      <c r="L6299" s="4">
        <v>-84.19341</v>
      </c>
      <c r="M6299" s="4">
        <v>9.9434100000000001</v>
      </c>
      <c r="N6299" s="4" t="s">
        <v>930</v>
      </c>
      <c r="O6299" s="4" t="b">
        <v>1</v>
      </c>
      <c r="P6299" s="4" t="b">
        <v>0</v>
      </c>
      <c r="Q6299" s="4" t="b">
        <v>0</v>
      </c>
      <c r="R6299" s="4" t="b">
        <v>0</v>
      </c>
      <c r="S6299" s="4" t="b">
        <v>0</v>
      </c>
      <c r="T6299" s="4" t="b">
        <v>0</v>
      </c>
      <c r="U6299" s="4" t="b">
        <v>0</v>
      </c>
      <c r="V6299" s="4" t="b">
        <v>0</v>
      </c>
      <c r="W6299" s="4" t="b">
        <v>0</v>
      </c>
      <c r="X6299" s="4" t="b">
        <v>1</v>
      </c>
      <c r="Y6299" s="4" t="b">
        <v>1</v>
      </c>
    </row>
    <row r="6300" spans="1:37" x14ac:dyDescent="0.2">
      <c r="A6300" s="4" t="s">
        <v>726</v>
      </c>
      <c r="B6300" s="4" t="s">
        <v>727</v>
      </c>
      <c r="C6300" s="4" t="s">
        <v>728</v>
      </c>
      <c r="D6300" s="4" t="s">
        <v>729</v>
      </c>
      <c r="I6300" s="2">
        <v>46087.476643657406</v>
      </c>
      <c r="J6300" s="4" t="s">
        <v>45</v>
      </c>
      <c r="AB6300" s="4" t="s">
        <v>905</v>
      </c>
      <c r="AC6300" s="4" t="s">
        <v>906</v>
      </c>
      <c r="AD6300" s="4"/>
      <c r="AE6300" s="4" t="s">
        <v>733</v>
      </c>
      <c r="AH6300" s="4">
        <v>69</v>
      </c>
      <c r="AI6300" s="4" t="s">
        <v>6</v>
      </c>
      <c r="AJ6300" s="4" t="s">
        <v>907</v>
      </c>
    </row>
    <row r="6301" spans="1:37" x14ac:dyDescent="0.2">
      <c r="A6301" s="4" t="s">
        <v>726</v>
      </c>
      <c r="B6301" s="4" t="s">
        <v>727</v>
      </c>
      <c r="C6301" s="4" t="s">
        <v>728</v>
      </c>
      <c r="D6301" s="4" t="s">
        <v>729</v>
      </c>
      <c r="I6301" s="2">
        <v>46087.476689953706</v>
      </c>
      <c r="J6301" s="4" t="s">
        <v>45</v>
      </c>
      <c r="AB6301" s="4" t="s">
        <v>916</v>
      </c>
      <c r="AC6301" s="4" t="s">
        <v>917</v>
      </c>
      <c r="AD6301" s="4"/>
      <c r="AE6301" s="4" t="s">
        <v>733</v>
      </c>
      <c r="AH6301" s="4">
        <v>0</v>
      </c>
      <c r="AI6301" s="4" t="s">
        <v>734</v>
      </c>
      <c r="AJ6301" s="4" t="s">
        <v>735</v>
      </c>
    </row>
    <row r="6302" spans="1:37" x14ac:dyDescent="0.2">
      <c r="A6302" s="4" t="s">
        <v>726</v>
      </c>
      <c r="B6302" s="4" t="s">
        <v>727</v>
      </c>
      <c r="C6302" s="4" t="s">
        <v>728</v>
      </c>
      <c r="D6302" s="4" t="s">
        <v>729</v>
      </c>
      <c r="I6302" s="2">
        <v>46087.476701388892</v>
      </c>
      <c r="J6302" s="4" t="s">
        <v>44</v>
      </c>
      <c r="K6302" s="4">
        <v>57</v>
      </c>
      <c r="L6302" s="4">
        <v>-84.192670000000007</v>
      </c>
      <c r="M6302" s="4">
        <v>9.9436900000000001</v>
      </c>
      <c r="N6302" s="4" t="s">
        <v>928</v>
      </c>
      <c r="O6302" s="4" t="b">
        <v>1</v>
      </c>
      <c r="P6302" s="4" t="b">
        <v>0</v>
      </c>
      <c r="Q6302" s="4" t="b">
        <v>0</v>
      </c>
      <c r="R6302" s="4" t="b">
        <v>0</v>
      </c>
      <c r="S6302" s="4" t="b">
        <v>0</v>
      </c>
      <c r="T6302" s="4" t="b">
        <v>0</v>
      </c>
      <c r="U6302" s="4" t="b">
        <v>0</v>
      </c>
      <c r="V6302" s="4" t="b">
        <v>0</v>
      </c>
      <c r="W6302" s="4" t="b">
        <v>0</v>
      </c>
      <c r="X6302" s="4" t="b">
        <v>1</v>
      </c>
      <c r="Y6302" s="4" t="b">
        <v>1</v>
      </c>
    </row>
    <row r="6303" spans="1:37" x14ac:dyDescent="0.2">
      <c r="A6303" s="4" t="s">
        <v>726</v>
      </c>
      <c r="B6303" s="4" t="s">
        <v>727</v>
      </c>
      <c r="C6303" s="4" t="s">
        <v>728</v>
      </c>
      <c r="D6303" s="4" t="s">
        <v>729</v>
      </c>
      <c r="I6303" s="2">
        <v>46087.476704050925</v>
      </c>
      <c r="J6303" s="4" t="s">
        <v>737</v>
      </c>
      <c r="N6303" s="4" t="s">
        <v>847</v>
      </c>
      <c r="AK6303" s="4" t="s">
        <v>1169</v>
      </c>
    </row>
    <row r="6304" spans="1:37" x14ac:dyDescent="0.2">
      <c r="A6304" s="4" t="s">
        <v>726</v>
      </c>
      <c r="B6304" s="4" t="s">
        <v>727</v>
      </c>
      <c r="C6304" s="4" t="s">
        <v>728</v>
      </c>
      <c r="D6304" s="4" t="s">
        <v>729</v>
      </c>
      <c r="I6304" s="2">
        <v>46087.476714097225</v>
      </c>
      <c r="J6304" s="4" t="s">
        <v>737</v>
      </c>
      <c r="N6304" s="4" t="s">
        <v>849</v>
      </c>
      <c r="AK6304" s="4" t="s">
        <v>850</v>
      </c>
    </row>
    <row r="6305" spans="1:37" x14ac:dyDescent="0.2">
      <c r="A6305" s="4" t="s">
        <v>726</v>
      </c>
      <c r="B6305" s="4" t="s">
        <v>727</v>
      </c>
      <c r="C6305" s="4" t="s">
        <v>728</v>
      </c>
      <c r="D6305" s="4" t="s">
        <v>729</v>
      </c>
      <c r="I6305" s="2">
        <v>46087.476726076391</v>
      </c>
      <c r="J6305" s="4" t="s">
        <v>45</v>
      </c>
      <c r="AB6305" s="4" t="s">
        <v>811</v>
      </c>
      <c r="AC6305" s="4" t="s">
        <v>812</v>
      </c>
      <c r="AD6305" s="4"/>
      <c r="AE6305" s="4" t="s">
        <v>733</v>
      </c>
      <c r="AH6305" s="4">
        <v>-22011</v>
      </c>
      <c r="AI6305" s="4" t="s">
        <v>813</v>
      </c>
      <c r="AJ6305" s="4" t="s">
        <v>814</v>
      </c>
    </row>
    <row r="6306" spans="1:37" x14ac:dyDescent="0.2">
      <c r="A6306" s="4" t="s">
        <v>726</v>
      </c>
      <c r="B6306" s="4" t="s">
        <v>727</v>
      </c>
      <c r="C6306" s="4" t="s">
        <v>728</v>
      </c>
      <c r="D6306" s="4" t="s">
        <v>729</v>
      </c>
      <c r="I6306" s="2">
        <v>46087.476732037037</v>
      </c>
      <c r="J6306" s="4" t="s">
        <v>737</v>
      </c>
      <c r="N6306" s="4" t="s">
        <v>853</v>
      </c>
      <c r="AK6306" s="4" t="s">
        <v>1333</v>
      </c>
    </row>
    <row r="6307" spans="1:37" x14ac:dyDescent="0.2">
      <c r="A6307" s="4" t="s">
        <v>726</v>
      </c>
      <c r="B6307" s="4" t="s">
        <v>727</v>
      </c>
      <c r="C6307" s="4" t="s">
        <v>728</v>
      </c>
      <c r="D6307" s="4" t="s">
        <v>729</v>
      </c>
      <c r="I6307" s="2">
        <v>46087.476732037037</v>
      </c>
      <c r="J6307" s="4" t="s">
        <v>45</v>
      </c>
      <c r="AB6307" s="4" t="s">
        <v>851</v>
      </c>
      <c r="AC6307" s="4" t="s">
        <v>852</v>
      </c>
      <c r="AD6307" s="4"/>
      <c r="AE6307" s="4" t="s">
        <v>733</v>
      </c>
      <c r="AH6307" s="4">
        <v>2</v>
      </c>
      <c r="AI6307" s="4" t="s">
        <v>734</v>
      </c>
      <c r="AJ6307" s="4" t="s">
        <v>735</v>
      </c>
    </row>
    <row r="6308" spans="1:37" x14ac:dyDescent="0.2">
      <c r="A6308" s="4" t="s">
        <v>726</v>
      </c>
      <c r="B6308" s="4" t="s">
        <v>727</v>
      </c>
      <c r="C6308" s="4" t="s">
        <v>728</v>
      </c>
      <c r="D6308" s="4" t="s">
        <v>729</v>
      </c>
      <c r="I6308" s="2">
        <v>46087.476732037037</v>
      </c>
      <c r="J6308" s="4" t="s">
        <v>45</v>
      </c>
      <c r="AB6308" s="4" t="s">
        <v>855</v>
      </c>
      <c r="AC6308" s="4" t="s">
        <v>856</v>
      </c>
      <c r="AD6308" s="4"/>
      <c r="AE6308" s="4" t="s">
        <v>733</v>
      </c>
      <c r="AH6308" s="4">
        <v>94</v>
      </c>
      <c r="AI6308" s="4" t="s">
        <v>734</v>
      </c>
      <c r="AJ6308" s="4" t="s">
        <v>735</v>
      </c>
    </row>
    <row r="6309" spans="1:37" x14ac:dyDescent="0.2">
      <c r="A6309" s="4" t="s">
        <v>726</v>
      </c>
      <c r="B6309" s="4" t="s">
        <v>727</v>
      </c>
      <c r="C6309" s="4" t="s">
        <v>728</v>
      </c>
      <c r="D6309" s="4" t="s">
        <v>729</v>
      </c>
      <c r="I6309" s="2">
        <v>46087.476732268522</v>
      </c>
      <c r="J6309" s="4" t="s">
        <v>737</v>
      </c>
      <c r="N6309" s="4" t="s">
        <v>857</v>
      </c>
      <c r="AK6309" s="4" t="s">
        <v>1334</v>
      </c>
    </row>
    <row r="6310" spans="1:37" x14ac:dyDescent="0.2">
      <c r="A6310" s="4" t="s">
        <v>726</v>
      </c>
      <c r="B6310" s="4" t="s">
        <v>727</v>
      </c>
      <c r="C6310" s="4" t="s">
        <v>728</v>
      </c>
      <c r="D6310" s="4" t="s">
        <v>729</v>
      </c>
      <c r="I6310" s="2">
        <v>46087.476736249999</v>
      </c>
      <c r="J6310" s="4" t="s">
        <v>45</v>
      </c>
      <c r="AB6310" s="4" t="s">
        <v>905</v>
      </c>
      <c r="AC6310" s="4" t="s">
        <v>906</v>
      </c>
      <c r="AD6310" s="4"/>
      <c r="AE6310" s="4" t="s">
        <v>733</v>
      </c>
      <c r="AH6310" s="4">
        <v>49</v>
      </c>
      <c r="AI6310" s="4" t="s">
        <v>6</v>
      </c>
      <c r="AJ6310" s="4" t="s">
        <v>907</v>
      </c>
    </row>
    <row r="6311" spans="1:37" x14ac:dyDescent="0.2">
      <c r="A6311" s="4" t="s">
        <v>726</v>
      </c>
      <c r="B6311" s="4" t="s">
        <v>727</v>
      </c>
      <c r="C6311" s="4" t="s">
        <v>728</v>
      </c>
      <c r="D6311" s="4" t="s">
        <v>729</v>
      </c>
      <c r="I6311" s="2">
        <v>46087.476737152778</v>
      </c>
      <c r="J6311" s="4" t="s">
        <v>737</v>
      </c>
      <c r="N6311" s="4" t="s">
        <v>859</v>
      </c>
      <c r="AK6311" s="4" t="s">
        <v>1335</v>
      </c>
    </row>
    <row r="6312" spans="1:37" x14ac:dyDescent="0.2">
      <c r="A6312" s="4" t="s">
        <v>726</v>
      </c>
      <c r="B6312" s="4" t="s">
        <v>727</v>
      </c>
      <c r="C6312" s="4" t="s">
        <v>728</v>
      </c>
      <c r="D6312" s="4" t="s">
        <v>729</v>
      </c>
      <c r="I6312" s="2">
        <v>46087.476759259262</v>
      </c>
      <c r="J6312" s="4" t="s">
        <v>44</v>
      </c>
      <c r="K6312" s="4">
        <v>42</v>
      </c>
      <c r="L6312" s="4">
        <v>-84.192059999999998</v>
      </c>
      <c r="M6312" s="4">
        <v>9.9438899999999997</v>
      </c>
      <c r="N6312" s="4" t="s">
        <v>930</v>
      </c>
      <c r="O6312" s="4" t="b">
        <v>1</v>
      </c>
      <c r="P6312" s="4" t="b">
        <v>0</v>
      </c>
      <c r="Q6312" s="4" t="b">
        <v>0</v>
      </c>
      <c r="R6312" s="4" t="b">
        <v>0</v>
      </c>
      <c r="S6312" s="4" t="b">
        <v>0</v>
      </c>
      <c r="T6312" s="4" t="b">
        <v>0</v>
      </c>
      <c r="U6312" s="4" t="b">
        <v>0</v>
      </c>
      <c r="V6312" s="4" t="b">
        <v>0</v>
      </c>
      <c r="W6312" s="4" t="b">
        <v>0</v>
      </c>
      <c r="X6312" s="4" t="b">
        <v>1</v>
      </c>
      <c r="Y6312" s="4" t="b">
        <v>1</v>
      </c>
    </row>
    <row r="6313" spans="1:37" x14ac:dyDescent="0.2">
      <c r="A6313" s="4" t="s">
        <v>726</v>
      </c>
      <c r="B6313" s="4" t="s">
        <v>727</v>
      </c>
      <c r="C6313" s="4" t="s">
        <v>728</v>
      </c>
      <c r="D6313" s="4" t="s">
        <v>729</v>
      </c>
      <c r="I6313" s="2">
        <v>46087.476770833331</v>
      </c>
      <c r="J6313" s="4" t="s">
        <v>44</v>
      </c>
      <c r="K6313" s="4">
        <v>33</v>
      </c>
      <c r="L6313" s="4">
        <v>-84.191980000000001</v>
      </c>
      <c r="M6313" s="4">
        <v>9.9439200000000003</v>
      </c>
      <c r="N6313" s="4" t="s">
        <v>928</v>
      </c>
      <c r="O6313" s="4" t="b">
        <v>1</v>
      </c>
      <c r="P6313" s="4" t="b">
        <v>0</v>
      </c>
      <c r="Q6313" s="4" t="b">
        <v>0</v>
      </c>
      <c r="R6313" s="4" t="b">
        <v>0</v>
      </c>
      <c r="S6313" s="4" t="b">
        <v>0</v>
      </c>
      <c r="T6313" s="4" t="b">
        <v>0</v>
      </c>
      <c r="U6313" s="4" t="b">
        <v>0</v>
      </c>
      <c r="V6313" s="4" t="b">
        <v>0</v>
      </c>
      <c r="W6313" s="4" t="b">
        <v>0</v>
      </c>
      <c r="X6313" s="4" t="b">
        <v>1</v>
      </c>
      <c r="Y6313" s="4" t="b">
        <v>1</v>
      </c>
    </row>
    <row r="6314" spans="1:37" x14ac:dyDescent="0.2">
      <c r="A6314" s="4" t="s">
        <v>726</v>
      </c>
      <c r="B6314" s="4" t="s">
        <v>727</v>
      </c>
      <c r="C6314" s="4" t="s">
        <v>728</v>
      </c>
      <c r="D6314" s="4" t="s">
        <v>729</v>
      </c>
      <c r="I6314" s="2">
        <v>46087.476770833331</v>
      </c>
      <c r="J6314" s="4" t="s">
        <v>737</v>
      </c>
      <c r="N6314" s="4" t="s">
        <v>970</v>
      </c>
      <c r="AK6314" s="4" t="s">
        <v>1336</v>
      </c>
    </row>
    <row r="6315" spans="1:37" x14ac:dyDescent="0.2">
      <c r="A6315" s="4" t="s">
        <v>726</v>
      </c>
      <c r="B6315" s="4" t="s">
        <v>727</v>
      </c>
      <c r="C6315" s="4" t="s">
        <v>728</v>
      </c>
      <c r="D6315" s="4" t="s">
        <v>729</v>
      </c>
      <c r="I6315" s="2">
        <v>46087.476805555554</v>
      </c>
      <c r="J6315" s="4" t="s">
        <v>44</v>
      </c>
      <c r="K6315" s="4">
        <v>18</v>
      </c>
      <c r="L6315" s="4">
        <v>-84.191800000000001</v>
      </c>
      <c r="M6315" s="4">
        <v>9.9439600000000006</v>
      </c>
      <c r="N6315" s="4" t="s">
        <v>928</v>
      </c>
      <c r="O6315" s="4" t="b">
        <v>1</v>
      </c>
      <c r="P6315" s="4" t="b">
        <v>0</v>
      </c>
      <c r="Q6315" s="4" t="b">
        <v>0</v>
      </c>
      <c r="R6315" s="4" t="b">
        <v>0</v>
      </c>
      <c r="S6315" s="4" t="b">
        <v>0</v>
      </c>
      <c r="T6315" s="4" t="b">
        <v>0</v>
      </c>
      <c r="U6315" s="4" t="b">
        <v>0</v>
      </c>
      <c r="V6315" s="4" t="b">
        <v>0</v>
      </c>
      <c r="W6315" s="4" t="b">
        <v>0</v>
      </c>
      <c r="X6315" s="4" t="b">
        <v>1</v>
      </c>
      <c r="Y6315" s="4" t="b">
        <v>1</v>
      </c>
    </row>
    <row r="6316" spans="1:37" x14ac:dyDescent="0.2">
      <c r="A6316" s="4" t="s">
        <v>726</v>
      </c>
      <c r="B6316" s="4" t="s">
        <v>727</v>
      </c>
      <c r="C6316" s="4" t="s">
        <v>728</v>
      </c>
      <c r="D6316" s="4" t="s">
        <v>729</v>
      </c>
      <c r="I6316" s="2">
        <v>46087.4768287037</v>
      </c>
      <c r="J6316" s="4" t="s">
        <v>44</v>
      </c>
      <c r="K6316" s="4">
        <v>4</v>
      </c>
      <c r="L6316" s="4">
        <v>-84.191760000000002</v>
      </c>
      <c r="M6316" s="4">
        <v>9.9439799999999998</v>
      </c>
      <c r="N6316" s="4" t="s">
        <v>746</v>
      </c>
      <c r="O6316" s="4" t="b">
        <v>1</v>
      </c>
      <c r="P6316" s="4" t="b">
        <v>0</v>
      </c>
      <c r="Q6316" s="4" t="b">
        <v>0</v>
      </c>
      <c r="R6316" s="4" t="b">
        <v>0</v>
      </c>
      <c r="S6316" s="4" t="b">
        <v>0</v>
      </c>
      <c r="T6316" s="4" t="b">
        <v>0</v>
      </c>
      <c r="U6316" s="4" t="b">
        <v>0</v>
      </c>
      <c r="V6316" s="4" t="b">
        <v>0</v>
      </c>
      <c r="W6316" s="4" t="b">
        <v>0</v>
      </c>
      <c r="X6316" s="4" t="b">
        <v>1</v>
      </c>
      <c r="Y6316" s="4" t="b">
        <v>1</v>
      </c>
    </row>
    <row r="6317" spans="1:37" x14ac:dyDescent="0.2">
      <c r="A6317" s="4" t="s">
        <v>726</v>
      </c>
      <c r="B6317" s="4" t="s">
        <v>727</v>
      </c>
      <c r="C6317" s="4" t="s">
        <v>728</v>
      </c>
      <c r="D6317" s="4" t="s">
        <v>729</v>
      </c>
      <c r="I6317" s="2">
        <v>46087.4768290625</v>
      </c>
      <c r="J6317" s="4" t="s">
        <v>45</v>
      </c>
      <c r="AB6317" s="4" t="s">
        <v>905</v>
      </c>
      <c r="AC6317" s="4" t="s">
        <v>906</v>
      </c>
      <c r="AD6317" s="4"/>
      <c r="AE6317" s="4" t="s">
        <v>733</v>
      </c>
      <c r="AH6317" s="4">
        <v>0</v>
      </c>
      <c r="AI6317" s="4" t="s">
        <v>6</v>
      </c>
      <c r="AJ6317" s="4" t="s">
        <v>907</v>
      </c>
    </row>
    <row r="6318" spans="1:37" x14ac:dyDescent="0.2">
      <c r="A6318" s="4" t="s">
        <v>726</v>
      </c>
      <c r="B6318" s="4" t="s">
        <v>727</v>
      </c>
      <c r="C6318" s="4" t="s">
        <v>728</v>
      </c>
      <c r="D6318" s="4" t="s">
        <v>729</v>
      </c>
      <c r="I6318" s="2">
        <v>46087.476829293984</v>
      </c>
      <c r="J6318" s="4" t="s">
        <v>45</v>
      </c>
      <c r="AB6318" s="4" t="s">
        <v>905</v>
      </c>
      <c r="AC6318" s="4" t="s">
        <v>906</v>
      </c>
      <c r="AD6318" s="4"/>
      <c r="AE6318" s="4" t="s">
        <v>733</v>
      </c>
      <c r="AH6318" s="4">
        <v>0</v>
      </c>
      <c r="AI6318" s="4" t="s">
        <v>6</v>
      </c>
      <c r="AJ6318" s="4" t="s">
        <v>907</v>
      </c>
    </row>
    <row r="6319" spans="1:37" x14ac:dyDescent="0.2">
      <c r="A6319" s="4" t="s">
        <v>726</v>
      </c>
      <c r="B6319" s="4" t="s">
        <v>727</v>
      </c>
      <c r="C6319" s="4" t="s">
        <v>728</v>
      </c>
      <c r="D6319" s="4" t="s">
        <v>729</v>
      </c>
      <c r="I6319" s="2">
        <v>46087.476830648149</v>
      </c>
      <c r="J6319" s="4" t="s">
        <v>45</v>
      </c>
      <c r="AB6319" s="4" t="s">
        <v>809</v>
      </c>
      <c r="AC6319" s="4" t="s">
        <v>810</v>
      </c>
      <c r="AD6319" s="4"/>
      <c r="AE6319" s="4" t="s">
        <v>733</v>
      </c>
      <c r="AH6319" s="4">
        <v>0.91</v>
      </c>
      <c r="AI6319" s="4" t="s">
        <v>805</v>
      </c>
      <c r="AJ6319" s="4" t="s">
        <v>806</v>
      </c>
    </row>
    <row r="6320" spans="1:37" x14ac:dyDescent="0.2">
      <c r="A6320" s="4" t="s">
        <v>726</v>
      </c>
      <c r="B6320" s="4" t="s">
        <v>727</v>
      </c>
      <c r="C6320" s="4" t="s">
        <v>728</v>
      </c>
      <c r="D6320" s="4" t="s">
        <v>729</v>
      </c>
      <c r="I6320" s="2">
        <v>46087.476830648149</v>
      </c>
      <c r="J6320" s="4" t="s">
        <v>45</v>
      </c>
      <c r="AB6320" s="4" t="s">
        <v>803</v>
      </c>
      <c r="AC6320" s="4" t="s">
        <v>804</v>
      </c>
      <c r="AD6320" s="4"/>
      <c r="AE6320" s="4" t="s">
        <v>733</v>
      </c>
      <c r="AH6320" s="4">
        <v>265.63</v>
      </c>
      <c r="AI6320" s="4" t="s">
        <v>805</v>
      </c>
      <c r="AJ6320" s="4" t="s">
        <v>806</v>
      </c>
    </row>
    <row r="6321" spans="1:37" x14ac:dyDescent="0.2">
      <c r="A6321" s="4" t="s">
        <v>726</v>
      </c>
      <c r="B6321" s="4" t="s">
        <v>727</v>
      </c>
      <c r="C6321" s="4" t="s">
        <v>728</v>
      </c>
      <c r="D6321" s="4" t="s">
        <v>729</v>
      </c>
      <c r="I6321" s="2">
        <v>46087.476830648149</v>
      </c>
      <c r="J6321" s="4" t="s">
        <v>45</v>
      </c>
      <c r="AB6321" s="4" t="s">
        <v>807</v>
      </c>
      <c r="AC6321" s="4" t="s">
        <v>808</v>
      </c>
      <c r="AD6321" s="4"/>
      <c r="AE6321" s="4" t="s">
        <v>733</v>
      </c>
      <c r="AH6321" s="4">
        <v>1046.96</v>
      </c>
      <c r="AI6321" s="4" t="s">
        <v>805</v>
      </c>
      <c r="AJ6321" s="4" t="s">
        <v>806</v>
      </c>
    </row>
    <row r="6322" spans="1:37" x14ac:dyDescent="0.2">
      <c r="A6322" s="4" t="s">
        <v>726</v>
      </c>
      <c r="B6322" s="4" t="s">
        <v>727</v>
      </c>
      <c r="C6322" s="4" t="s">
        <v>728</v>
      </c>
      <c r="D6322" s="4" t="s">
        <v>729</v>
      </c>
      <c r="I6322" s="2">
        <v>46087.476830694446</v>
      </c>
      <c r="J6322" s="4" t="s">
        <v>45</v>
      </c>
      <c r="AB6322" s="4" t="s">
        <v>815</v>
      </c>
      <c r="AC6322" s="4" t="s">
        <v>816</v>
      </c>
      <c r="AD6322" s="4"/>
      <c r="AE6322" s="4" t="s">
        <v>733</v>
      </c>
      <c r="AH6322" s="4">
        <v>49.71</v>
      </c>
      <c r="AI6322" s="4" t="s">
        <v>805</v>
      </c>
      <c r="AJ6322" s="4" t="s">
        <v>806</v>
      </c>
    </row>
    <row r="6323" spans="1:37" x14ac:dyDescent="0.2">
      <c r="A6323" s="4" t="s">
        <v>726</v>
      </c>
      <c r="B6323" s="4" t="s">
        <v>727</v>
      </c>
      <c r="C6323" s="4" t="s">
        <v>728</v>
      </c>
      <c r="D6323" s="4" t="s">
        <v>729</v>
      </c>
      <c r="I6323" s="2">
        <v>46087.476838472219</v>
      </c>
      <c r="J6323" s="4" t="s">
        <v>737</v>
      </c>
      <c r="N6323" s="4" t="s">
        <v>1337</v>
      </c>
      <c r="AK6323" s="4" t="s">
        <v>1338</v>
      </c>
    </row>
    <row r="6324" spans="1:37" x14ac:dyDescent="0.2">
      <c r="A6324" s="4" t="s">
        <v>726</v>
      </c>
      <c r="B6324" s="4" t="s">
        <v>727</v>
      </c>
      <c r="C6324" s="4" t="s">
        <v>728</v>
      </c>
      <c r="D6324" s="4" t="s">
        <v>729</v>
      </c>
      <c r="I6324" s="2">
        <v>46087.476838645831</v>
      </c>
      <c r="J6324" s="4" t="s">
        <v>737</v>
      </c>
      <c r="N6324" s="4" t="s">
        <v>1339</v>
      </c>
      <c r="AK6324" s="4" t="s">
        <v>1340</v>
      </c>
    </row>
    <row r="6325" spans="1:37" x14ac:dyDescent="0.2">
      <c r="A6325" s="4" t="s">
        <v>726</v>
      </c>
      <c r="B6325" s="4" t="s">
        <v>727</v>
      </c>
      <c r="C6325" s="4" t="s">
        <v>728</v>
      </c>
      <c r="D6325" s="4" t="s">
        <v>729</v>
      </c>
      <c r="I6325" s="2">
        <v>46087.476840277777</v>
      </c>
      <c r="J6325" s="4" t="s">
        <v>44</v>
      </c>
      <c r="K6325" s="4">
        <v>0</v>
      </c>
      <c r="L6325" s="4">
        <v>-84.191760000000002</v>
      </c>
      <c r="M6325" s="4">
        <v>9.9439799999999998</v>
      </c>
      <c r="N6325" s="4" t="s">
        <v>912</v>
      </c>
      <c r="O6325" s="4" t="b">
        <v>1</v>
      </c>
      <c r="P6325" s="4" t="b">
        <v>0</v>
      </c>
      <c r="Q6325" s="4" t="b">
        <v>0</v>
      </c>
      <c r="R6325" s="4" t="b">
        <v>0</v>
      </c>
      <c r="S6325" s="4" t="b">
        <v>0</v>
      </c>
      <c r="T6325" s="4" t="b">
        <v>0</v>
      </c>
      <c r="U6325" s="4" t="b">
        <v>0</v>
      </c>
      <c r="V6325" s="4" t="b">
        <v>0</v>
      </c>
      <c r="W6325" s="4" t="b">
        <v>0</v>
      </c>
      <c r="X6325" s="4" t="b">
        <v>1</v>
      </c>
      <c r="Y6325" s="4" t="b">
        <v>1</v>
      </c>
    </row>
    <row r="6326" spans="1:37" x14ac:dyDescent="0.2">
      <c r="A6326" s="4" t="s">
        <v>726</v>
      </c>
      <c r="B6326" s="4" t="s">
        <v>727</v>
      </c>
      <c r="C6326" s="4" t="s">
        <v>728</v>
      </c>
      <c r="D6326" s="4" t="s">
        <v>729</v>
      </c>
      <c r="I6326" s="2">
        <v>46087.476851851854</v>
      </c>
      <c r="J6326" s="4" t="s">
        <v>44</v>
      </c>
      <c r="K6326" s="4">
        <v>0</v>
      </c>
      <c r="L6326" s="4">
        <v>-84.191760000000002</v>
      </c>
      <c r="M6326" s="4">
        <v>9.9439799999999998</v>
      </c>
      <c r="N6326" s="4" t="s">
        <v>928</v>
      </c>
      <c r="O6326" s="4" t="b">
        <v>1</v>
      </c>
      <c r="P6326" s="4" t="b">
        <v>0</v>
      </c>
      <c r="Q6326" s="4" t="b">
        <v>0</v>
      </c>
      <c r="R6326" s="4" t="b">
        <v>0</v>
      </c>
      <c r="S6326" s="4" t="b">
        <v>0</v>
      </c>
      <c r="T6326" s="4" t="b">
        <v>0</v>
      </c>
      <c r="U6326" s="4" t="b">
        <v>0</v>
      </c>
      <c r="V6326" s="4" t="b">
        <v>0</v>
      </c>
      <c r="W6326" s="4" t="b">
        <v>0</v>
      </c>
      <c r="X6326" s="4" t="b">
        <v>1</v>
      </c>
      <c r="Y6326" s="4" t="b">
        <v>1</v>
      </c>
    </row>
    <row r="6327" spans="1:37" x14ac:dyDescent="0.2">
      <c r="A6327" s="4" t="s">
        <v>726</v>
      </c>
      <c r="B6327" s="4" t="s">
        <v>727</v>
      </c>
      <c r="C6327" s="4" t="s">
        <v>728</v>
      </c>
      <c r="D6327" s="4" t="s">
        <v>729</v>
      </c>
      <c r="I6327" s="2">
        <v>46087.476891550927</v>
      </c>
      <c r="J6327" s="4" t="s">
        <v>737</v>
      </c>
      <c r="N6327" s="4" t="s">
        <v>847</v>
      </c>
      <c r="AK6327" s="4" t="s">
        <v>1341</v>
      </c>
    </row>
    <row r="6328" spans="1:37" x14ac:dyDescent="0.2">
      <c r="A6328" s="4" t="s">
        <v>726</v>
      </c>
      <c r="B6328" s="4" t="s">
        <v>727</v>
      </c>
      <c r="C6328" s="4" t="s">
        <v>728</v>
      </c>
      <c r="D6328" s="4" t="s">
        <v>729</v>
      </c>
      <c r="I6328" s="2">
        <v>46087.476897106484</v>
      </c>
      <c r="J6328" s="4" t="s">
        <v>737</v>
      </c>
      <c r="N6328" s="4" t="s">
        <v>1121</v>
      </c>
      <c r="AK6328" s="4" t="s">
        <v>1342</v>
      </c>
    </row>
    <row r="6329" spans="1:37" x14ac:dyDescent="0.2">
      <c r="A6329" s="4" t="s">
        <v>726</v>
      </c>
      <c r="B6329" s="4" t="s">
        <v>727</v>
      </c>
      <c r="C6329" s="4" t="s">
        <v>728</v>
      </c>
      <c r="D6329" s="4" t="s">
        <v>729</v>
      </c>
      <c r="I6329" s="2">
        <v>46087.476897106484</v>
      </c>
      <c r="J6329" s="4" t="s">
        <v>45</v>
      </c>
      <c r="AB6329" s="4" t="s">
        <v>1123</v>
      </c>
      <c r="AC6329" s="4" t="s">
        <v>1124</v>
      </c>
      <c r="AD6329" s="4"/>
      <c r="AE6329" s="4" t="s">
        <v>733</v>
      </c>
      <c r="AH6329" s="4">
        <v>0</v>
      </c>
      <c r="AI6329" s="4" t="s">
        <v>774</v>
      </c>
      <c r="AJ6329" s="4" t="s">
        <v>775</v>
      </c>
    </row>
    <row r="6330" spans="1:37" x14ac:dyDescent="0.2">
      <c r="A6330" s="4" t="s">
        <v>726</v>
      </c>
      <c r="B6330" s="4" t="s">
        <v>727</v>
      </c>
      <c r="C6330" s="4" t="s">
        <v>728</v>
      </c>
      <c r="D6330" s="4" t="s">
        <v>729</v>
      </c>
      <c r="I6330" s="2">
        <v>46087.47700471065</v>
      </c>
      <c r="J6330" s="4" t="s">
        <v>737</v>
      </c>
      <c r="N6330" s="4" t="s">
        <v>847</v>
      </c>
      <c r="AK6330" s="4" t="s">
        <v>1341</v>
      </c>
    </row>
    <row r="6331" spans="1:37" x14ac:dyDescent="0.2">
      <c r="A6331" s="4" t="s">
        <v>726</v>
      </c>
      <c r="B6331" s="4" t="s">
        <v>727</v>
      </c>
      <c r="C6331" s="4" t="s">
        <v>728</v>
      </c>
      <c r="D6331" s="4" t="s">
        <v>729</v>
      </c>
      <c r="I6331" s="2">
        <v>46087.477120497686</v>
      </c>
      <c r="J6331" s="4" t="s">
        <v>737</v>
      </c>
      <c r="N6331" s="4" t="s">
        <v>847</v>
      </c>
      <c r="AK6331" s="4" t="s">
        <v>1343</v>
      </c>
    </row>
    <row r="6332" spans="1:37" x14ac:dyDescent="0.2">
      <c r="A6332" s="4" t="s">
        <v>726</v>
      </c>
      <c r="B6332" s="4" t="s">
        <v>727</v>
      </c>
      <c r="C6332" s="4" t="s">
        <v>728</v>
      </c>
      <c r="D6332" s="4" t="s">
        <v>729</v>
      </c>
      <c r="I6332" s="2">
        <v>46087.477236238425</v>
      </c>
      <c r="J6332" s="4" t="s">
        <v>737</v>
      </c>
      <c r="N6332" s="4" t="s">
        <v>847</v>
      </c>
      <c r="AK6332" s="4" t="s">
        <v>1007</v>
      </c>
    </row>
    <row r="6333" spans="1:37" x14ac:dyDescent="0.2">
      <c r="A6333" s="4" t="s">
        <v>726</v>
      </c>
      <c r="B6333" s="4" t="s">
        <v>727</v>
      </c>
      <c r="C6333" s="4" t="s">
        <v>728</v>
      </c>
      <c r="D6333" s="4" t="s">
        <v>729</v>
      </c>
      <c r="I6333" s="2">
        <v>46087.477467719909</v>
      </c>
      <c r="J6333" s="4" t="s">
        <v>737</v>
      </c>
      <c r="N6333" s="4" t="s">
        <v>847</v>
      </c>
      <c r="AK6333" s="4" t="s">
        <v>1343</v>
      </c>
    </row>
    <row r="6334" spans="1:37" x14ac:dyDescent="0.2">
      <c r="A6334" s="4" t="s">
        <v>726</v>
      </c>
      <c r="B6334" s="4" t="s">
        <v>727</v>
      </c>
      <c r="C6334" s="4" t="s">
        <v>728</v>
      </c>
      <c r="D6334" s="4" t="s">
        <v>729</v>
      </c>
      <c r="I6334" s="2">
        <v>46087.477477581022</v>
      </c>
      <c r="J6334" s="4" t="s">
        <v>737</v>
      </c>
      <c r="N6334" s="4" t="s">
        <v>849</v>
      </c>
      <c r="AK6334" s="4" t="s">
        <v>850</v>
      </c>
    </row>
    <row r="6335" spans="1:37" x14ac:dyDescent="0.2">
      <c r="A6335" s="4" t="s">
        <v>726</v>
      </c>
      <c r="B6335" s="4" t="s">
        <v>727</v>
      </c>
      <c r="C6335" s="4" t="s">
        <v>728</v>
      </c>
      <c r="D6335" s="4" t="s">
        <v>729</v>
      </c>
      <c r="I6335" s="2">
        <v>46087.477495208332</v>
      </c>
      <c r="J6335" s="4" t="s">
        <v>45</v>
      </c>
      <c r="AB6335" s="4" t="s">
        <v>851</v>
      </c>
      <c r="AC6335" s="4" t="s">
        <v>852</v>
      </c>
      <c r="AD6335" s="4"/>
      <c r="AE6335" s="4" t="s">
        <v>733</v>
      </c>
      <c r="AH6335" s="4">
        <v>2</v>
      </c>
      <c r="AI6335" s="4" t="s">
        <v>734</v>
      </c>
      <c r="AJ6335" s="4" t="s">
        <v>735</v>
      </c>
    </row>
    <row r="6336" spans="1:37" x14ac:dyDescent="0.2">
      <c r="A6336" s="4" t="s">
        <v>726</v>
      </c>
      <c r="B6336" s="4" t="s">
        <v>727</v>
      </c>
      <c r="C6336" s="4" t="s">
        <v>728</v>
      </c>
      <c r="D6336" s="4" t="s">
        <v>729</v>
      </c>
      <c r="I6336" s="2">
        <v>46087.477495208332</v>
      </c>
      <c r="J6336" s="4" t="s">
        <v>45</v>
      </c>
      <c r="AB6336" s="4" t="s">
        <v>855</v>
      </c>
      <c r="AC6336" s="4" t="s">
        <v>856</v>
      </c>
      <c r="AD6336" s="4"/>
      <c r="AE6336" s="4" t="s">
        <v>733</v>
      </c>
      <c r="AH6336" s="4">
        <v>73</v>
      </c>
      <c r="AI6336" s="4" t="s">
        <v>734</v>
      </c>
      <c r="AJ6336" s="4" t="s">
        <v>735</v>
      </c>
    </row>
    <row r="6337" spans="1:37" x14ac:dyDescent="0.2">
      <c r="A6337" s="4" t="s">
        <v>726</v>
      </c>
      <c r="B6337" s="4" t="s">
        <v>727</v>
      </c>
      <c r="C6337" s="4" t="s">
        <v>728</v>
      </c>
      <c r="D6337" s="4" t="s">
        <v>729</v>
      </c>
      <c r="I6337" s="2">
        <v>46087.477495254629</v>
      </c>
      <c r="J6337" s="4" t="s">
        <v>737</v>
      </c>
      <c r="N6337" s="4" t="s">
        <v>853</v>
      </c>
      <c r="AK6337" s="4" t="s">
        <v>1344</v>
      </c>
    </row>
    <row r="6338" spans="1:37" x14ac:dyDescent="0.2">
      <c r="A6338" s="4" t="s">
        <v>726</v>
      </c>
      <c r="B6338" s="4" t="s">
        <v>727</v>
      </c>
      <c r="C6338" s="4" t="s">
        <v>728</v>
      </c>
      <c r="D6338" s="4" t="s">
        <v>729</v>
      </c>
      <c r="I6338" s="2">
        <v>46087.477495474537</v>
      </c>
      <c r="J6338" s="4" t="s">
        <v>737</v>
      </c>
      <c r="N6338" s="4" t="s">
        <v>857</v>
      </c>
      <c r="AK6338" s="4" t="s">
        <v>1345</v>
      </c>
    </row>
    <row r="6339" spans="1:37" x14ac:dyDescent="0.2">
      <c r="A6339" s="4" t="s">
        <v>726</v>
      </c>
      <c r="B6339" s="4" t="s">
        <v>727</v>
      </c>
      <c r="C6339" s="4" t="s">
        <v>728</v>
      </c>
      <c r="D6339" s="4" t="s">
        <v>729</v>
      </c>
      <c r="I6339" s="2">
        <v>46087.477500497684</v>
      </c>
      <c r="J6339" s="4" t="s">
        <v>737</v>
      </c>
      <c r="N6339" s="4" t="s">
        <v>859</v>
      </c>
      <c r="AK6339" s="4" t="s">
        <v>1338</v>
      </c>
    </row>
    <row r="6340" spans="1:37" x14ac:dyDescent="0.2">
      <c r="A6340" s="4" t="s">
        <v>726</v>
      </c>
      <c r="B6340" s="4" t="s">
        <v>727</v>
      </c>
      <c r="C6340" s="4" t="s">
        <v>728</v>
      </c>
      <c r="D6340" s="4" t="s">
        <v>729</v>
      </c>
      <c r="I6340" s="2">
        <v>46087.477560358799</v>
      </c>
      <c r="J6340" s="4" t="s">
        <v>737</v>
      </c>
      <c r="N6340" s="4" t="s">
        <v>863</v>
      </c>
      <c r="AK6340" s="4" t="s">
        <v>1346</v>
      </c>
    </row>
    <row r="6341" spans="1:37" x14ac:dyDescent="0.2">
      <c r="A6341" s="4" t="s">
        <v>726</v>
      </c>
      <c r="B6341" s="4" t="s">
        <v>727</v>
      </c>
      <c r="C6341" s="4" t="s">
        <v>728</v>
      </c>
      <c r="D6341" s="4" t="s">
        <v>729</v>
      </c>
      <c r="I6341" s="2">
        <v>46087.477570081021</v>
      </c>
      <c r="J6341" s="4" t="s">
        <v>737</v>
      </c>
      <c r="N6341" s="4" t="s">
        <v>869</v>
      </c>
      <c r="AK6341" s="4" t="s">
        <v>870</v>
      </c>
    </row>
    <row r="6342" spans="1:37" x14ac:dyDescent="0.2">
      <c r="A6342" s="4" t="s">
        <v>726</v>
      </c>
      <c r="B6342" s="4" t="s">
        <v>727</v>
      </c>
      <c r="C6342" s="4" t="s">
        <v>728</v>
      </c>
      <c r="D6342" s="4" t="s">
        <v>729</v>
      </c>
      <c r="I6342" s="2">
        <v>46087.477570127317</v>
      </c>
      <c r="J6342" s="4" t="s">
        <v>737</v>
      </c>
      <c r="N6342" s="4" t="s">
        <v>871</v>
      </c>
      <c r="AK6342" s="4" t="s">
        <v>835</v>
      </c>
    </row>
    <row r="6343" spans="1:37" x14ac:dyDescent="0.2">
      <c r="A6343" s="4" t="s">
        <v>726</v>
      </c>
      <c r="B6343" s="4" t="s">
        <v>727</v>
      </c>
      <c r="C6343" s="4" t="s">
        <v>728</v>
      </c>
      <c r="D6343" s="4" t="s">
        <v>729</v>
      </c>
      <c r="I6343" s="2">
        <v>46087.477570127317</v>
      </c>
      <c r="J6343" s="4" t="s">
        <v>737</v>
      </c>
      <c r="N6343" s="4" t="s">
        <v>869</v>
      </c>
      <c r="AK6343" s="4" t="s">
        <v>1176</v>
      </c>
    </row>
    <row r="6344" spans="1:37" x14ac:dyDescent="0.2">
      <c r="A6344" s="4" t="s">
        <v>726</v>
      </c>
      <c r="B6344" s="4" t="s">
        <v>727</v>
      </c>
      <c r="C6344" s="4" t="s">
        <v>728</v>
      </c>
      <c r="D6344" s="4" t="s">
        <v>729</v>
      </c>
      <c r="I6344" s="2">
        <v>46087.477570300929</v>
      </c>
      <c r="J6344" s="4" t="s">
        <v>737</v>
      </c>
      <c r="N6344" s="4" t="s">
        <v>872</v>
      </c>
      <c r="AK6344" s="4" t="s">
        <v>1347</v>
      </c>
    </row>
    <row r="6345" spans="1:37" x14ac:dyDescent="0.2">
      <c r="A6345" s="4" t="s">
        <v>726</v>
      </c>
      <c r="B6345" s="4" t="s">
        <v>727</v>
      </c>
      <c r="C6345" s="4" t="s">
        <v>728</v>
      </c>
      <c r="D6345" s="4" t="s">
        <v>729</v>
      </c>
      <c r="I6345" s="2">
        <v>46087.477570300929</v>
      </c>
      <c r="J6345" s="4" t="s">
        <v>737</v>
      </c>
      <c r="N6345" s="4" t="s">
        <v>865</v>
      </c>
      <c r="AK6345" s="4" t="s">
        <v>866</v>
      </c>
    </row>
    <row r="6346" spans="1:37" x14ac:dyDescent="0.2">
      <c r="A6346" s="4" t="s">
        <v>726</v>
      </c>
      <c r="B6346" s="4" t="s">
        <v>727</v>
      </c>
      <c r="C6346" s="4" t="s">
        <v>728</v>
      </c>
      <c r="D6346" s="4" t="s">
        <v>729</v>
      </c>
      <c r="I6346" s="2">
        <v>46087.477570439813</v>
      </c>
      <c r="J6346" s="4" t="s">
        <v>737</v>
      </c>
      <c r="N6346" s="4" t="s">
        <v>867</v>
      </c>
      <c r="AK6346" s="4" t="s">
        <v>1178</v>
      </c>
    </row>
    <row r="6347" spans="1:37" x14ac:dyDescent="0.2">
      <c r="A6347" s="4" t="s">
        <v>726</v>
      </c>
      <c r="B6347" s="4" t="s">
        <v>727</v>
      </c>
      <c r="C6347" s="4" t="s">
        <v>728</v>
      </c>
      <c r="D6347" s="4" t="s">
        <v>729</v>
      </c>
      <c r="I6347" s="2">
        <v>46087.477581828702</v>
      </c>
      <c r="J6347" s="4" t="s">
        <v>737</v>
      </c>
      <c r="N6347" s="4" t="s">
        <v>874</v>
      </c>
      <c r="AK6347" s="4" t="s">
        <v>1348</v>
      </c>
    </row>
    <row r="6348" spans="1:37" x14ac:dyDescent="0.2">
      <c r="A6348" s="4" t="s">
        <v>726</v>
      </c>
      <c r="B6348" s="4" t="s">
        <v>727</v>
      </c>
      <c r="C6348" s="4" t="s">
        <v>728</v>
      </c>
      <c r="D6348" s="4" t="s">
        <v>729</v>
      </c>
      <c r="I6348" s="2">
        <v>46087.477581874999</v>
      </c>
      <c r="J6348" s="4" t="s">
        <v>737</v>
      </c>
      <c r="N6348" s="4" t="s">
        <v>876</v>
      </c>
      <c r="AK6348" s="4" t="s">
        <v>877</v>
      </c>
    </row>
    <row r="6349" spans="1:37" x14ac:dyDescent="0.2">
      <c r="A6349" s="4" t="s">
        <v>726</v>
      </c>
      <c r="B6349" s="4" t="s">
        <v>727</v>
      </c>
      <c r="C6349" s="4" t="s">
        <v>728</v>
      </c>
      <c r="D6349" s="4" t="s">
        <v>729</v>
      </c>
      <c r="I6349" s="2">
        <v>46087.477581874999</v>
      </c>
      <c r="J6349" s="4" t="s">
        <v>737</v>
      </c>
      <c r="N6349" s="4" t="s">
        <v>878</v>
      </c>
      <c r="AK6349" s="4" t="s">
        <v>879</v>
      </c>
    </row>
    <row r="6350" spans="1:37" x14ac:dyDescent="0.2">
      <c r="A6350" s="4" t="s">
        <v>726</v>
      </c>
      <c r="B6350" s="4" t="s">
        <v>727</v>
      </c>
      <c r="C6350" s="4" t="s">
        <v>728</v>
      </c>
      <c r="D6350" s="4" t="s">
        <v>729</v>
      </c>
      <c r="I6350" s="2">
        <v>46087.477582060186</v>
      </c>
      <c r="J6350" s="4" t="s">
        <v>737</v>
      </c>
      <c r="N6350" s="4" t="s">
        <v>880</v>
      </c>
      <c r="AK6350" s="4" t="s">
        <v>1349</v>
      </c>
    </row>
    <row r="6351" spans="1:37" x14ac:dyDescent="0.2">
      <c r="A6351" s="4" t="s">
        <v>726</v>
      </c>
      <c r="B6351" s="4" t="s">
        <v>727</v>
      </c>
      <c r="C6351" s="4" t="s">
        <v>728</v>
      </c>
      <c r="D6351" s="4" t="s">
        <v>729</v>
      </c>
      <c r="I6351" s="2">
        <v>46087.477590254632</v>
      </c>
      <c r="J6351" s="4" t="s">
        <v>44</v>
      </c>
      <c r="K6351" s="4">
        <v>0</v>
      </c>
      <c r="L6351" s="4">
        <v>-84.191760000000002</v>
      </c>
      <c r="M6351" s="4">
        <v>9.9439799999999998</v>
      </c>
      <c r="N6351" s="4" t="s">
        <v>882</v>
      </c>
      <c r="O6351" s="4" t="b">
        <v>1</v>
      </c>
      <c r="P6351" s="4" t="b">
        <v>0</v>
      </c>
      <c r="Q6351" s="4" t="b">
        <v>0</v>
      </c>
      <c r="R6351" s="4" t="b">
        <v>0</v>
      </c>
      <c r="S6351" s="4" t="b">
        <v>0</v>
      </c>
      <c r="T6351" s="4" t="b">
        <v>0</v>
      </c>
      <c r="U6351" s="4" t="b">
        <v>0</v>
      </c>
      <c r="V6351" s="4" t="b">
        <v>0</v>
      </c>
      <c r="W6351" s="4" t="b">
        <v>0</v>
      </c>
      <c r="X6351" s="4" t="b">
        <v>1</v>
      </c>
      <c r="Y6351" s="4" t="b">
        <v>1</v>
      </c>
    </row>
    <row r="6352" spans="1:37" x14ac:dyDescent="0.2">
      <c r="A6352" s="4" t="s">
        <v>726</v>
      </c>
      <c r="B6352" s="4" t="s">
        <v>727</v>
      </c>
      <c r="C6352" s="4" t="s">
        <v>728</v>
      </c>
      <c r="D6352" s="4" t="s">
        <v>729</v>
      </c>
      <c r="I6352" s="2">
        <v>46087.477590289353</v>
      </c>
      <c r="J6352" s="4" t="s">
        <v>737</v>
      </c>
      <c r="N6352" s="4" t="s">
        <v>876</v>
      </c>
      <c r="AK6352" s="4" t="s">
        <v>883</v>
      </c>
    </row>
    <row r="6353" spans="1:37" x14ac:dyDescent="0.2">
      <c r="A6353" s="4" t="s">
        <v>726</v>
      </c>
      <c r="B6353" s="4" t="s">
        <v>727</v>
      </c>
      <c r="C6353" s="4" t="s">
        <v>728</v>
      </c>
      <c r="D6353" s="4" t="s">
        <v>729</v>
      </c>
      <c r="I6353" s="2">
        <v>46087.477592951385</v>
      </c>
      <c r="J6353" s="4" t="s">
        <v>737</v>
      </c>
      <c r="N6353" s="4" t="s">
        <v>876</v>
      </c>
      <c r="AK6353" s="4" t="s">
        <v>884</v>
      </c>
    </row>
    <row r="6354" spans="1:37" x14ac:dyDescent="0.2">
      <c r="A6354" s="4" t="s">
        <v>726</v>
      </c>
      <c r="B6354" s="4" t="s">
        <v>727</v>
      </c>
      <c r="C6354" s="4" t="s">
        <v>728</v>
      </c>
      <c r="D6354" s="4" t="s">
        <v>729</v>
      </c>
      <c r="I6354" s="2">
        <v>46087.477595439814</v>
      </c>
      <c r="J6354" s="4" t="s">
        <v>737</v>
      </c>
      <c r="N6354" s="4" t="s">
        <v>876</v>
      </c>
      <c r="AK6354" s="4" t="s">
        <v>886</v>
      </c>
    </row>
    <row r="6355" spans="1:37" x14ac:dyDescent="0.2">
      <c r="A6355" s="4" t="s">
        <v>726</v>
      </c>
      <c r="B6355" s="4" t="s">
        <v>727</v>
      </c>
      <c r="C6355" s="4" t="s">
        <v>728</v>
      </c>
      <c r="D6355" s="4" t="s">
        <v>729</v>
      </c>
      <c r="I6355" s="2">
        <v>46087.477600011574</v>
      </c>
      <c r="J6355" s="4" t="s">
        <v>737</v>
      </c>
      <c r="N6355" s="4" t="s">
        <v>876</v>
      </c>
      <c r="AK6355" s="4" t="s">
        <v>888</v>
      </c>
    </row>
    <row r="6356" spans="1:37" x14ac:dyDescent="0.2">
      <c r="A6356" s="4" t="s">
        <v>726</v>
      </c>
      <c r="B6356" s="4" t="s">
        <v>727</v>
      </c>
      <c r="C6356" s="4" t="s">
        <v>728</v>
      </c>
      <c r="D6356" s="4" t="s">
        <v>729</v>
      </c>
      <c r="I6356" s="2">
        <v>46087.477604027779</v>
      </c>
      <c r="J6356" s="4" t="s">
        <v>737</v>
      </c>
      <c r="N6356" s="4" t="s">
        <v>876</v>
      </c>
      <c r="AK6356" s="4" t="s">
        <v>889</v>
      </c>
    </row>
    <row r="6357" spans="1:37" x14ac:dyDescent="0.2">
      <c r="A6357" s="4" t="s">
        <v>726</v>
      </c>
      <c r="B6357" s="4" t="s">
        <v>727</v>
      </c>
      <c r="C6357" s="4" t="s">
        <v>728</v>
      </c>
      <c r="D6357" s="4" t="s">
        <v>729</v>
      </c>
      <c r="I6357" s="2">
        <v>46087.477604259257</v>
      </c>
      <c r="J6357" s="4" t="s">
        <v>45</v>
      </c>
      <c r="AB6357" s="4" t="s">
        <v>851</v>
      </c>
      <c r="AC6357" s="4" t="s">
        <v>852</v>
      </c>
      <c r="AD6357" s="4"/>
      <c r="AE6357" s="4" t="s">
        <v>733</v>
      </c>
      <c r="AH6357" s="4">
        <v>2</v>
      </c>
      <c r="AI6357" s="4" t="s">
        <v>734</v>
      </c>
      <c r="AJ6357" s="4" t="s">
        <v>735</v>
      </c>
    </row>
    <row r="6358" spans="1:37" x14ac:dyDescent="0.2">
      <c r="A6358" s="4" t="s">
        <v>726</v>
      </c>
      <c r="B6358" s="4" t="s">
        <v>727</v>
      </c>
      <c r="C6358" s="4" t="s">
        <v>728</v>
      </c>
      <c r="D6358" s="4" t="s">
        <v>729</v>
      </c>
      <c r="I6358" s="2">
        <v>46087.477604398147</v>
      </c>
      <c r="J6358" s="4" t="s">
        <v>737</v>
      </c>
      <c r="N6358" s="4" t="s">
        <v>853</v>
      </c>
      <c r="AK6358" s="4" t="s">
        <v>1344</v>
      </c>
    </row>
    <row r="6359" spans="1:37" x14ac:dyDescent="0.2">
      <c r="A6359" s="4" t="s">
        <v>726</v>
      </c>
      <c r="B6359" s="4" t="s">
        <v>727</v>
      </c>
      <c r="C6359" s="4" t="s">
        <v>728</v>
      </c>
      <c r="D6359" s="4" t="s">
        <v>729</v>
      </c>
      <c r="I6359" s="2">
        <v>46087.477604398147</v>
      </c>
      <c r="J6359" s="4" t="s">
        <v>45</v>
      </c>
      <c r="AB6359" s="4" t="s">
        <v>855</v>
      </c>
      <c r="AC6359" s="4" t="s">
        <v>856</v>
      </c>
      <c r="AD6359" s="4"/>
      <c r="AE6359" s="4" t="s">
        <v>733</v>
      </c>
      <c r="AH6359" s="4">
        <v>73</v>
      </c>
      <c r="AI6359" s="4" t="s">
        <v>734</v>
      </c>
      <c r="AJ6359" s="4" t="s">
        <v>735</v>
      </c>
    </row>
    <row r="6360" spans="1:37" x14ac:dyDescent="0.2">
      <c r="A6360" s="4" t="s">
        <v>726</v>
      </c>
      <c r="B6360" s="4" t="s">
        <v>727</v>
      </c>
      <c r="C6360" s="4" t="s">
        <v>728</v>
      </c>
      <c r="D6360" s="4" t="s">
        <v>729</v>
      </c>
      <c r="I6360" s="2">
        <v>46087.477610439812</v>
      </c>
      <c r="J6360" s="4" t="s">
        <v>737</v>
      </c>
      <c r="N6360" s="4" t="s">
        <v>893</v>
      </c>
      <c r="AK6360" s="4" t="s">
        <v>1350</v>
      </c>
    </row>
    <row r="6361" spans="1:37" x14ac:dyDescent="0.2">
      <c r="A6361" s="4" t="s">
        <v>726</v>
      </c>
      <c r="B6361" s="4" t="s">
        <v>727</v>
      </c>
      <c r="C6361" s="4" t="s">
        <v>728</v>
      </c>
      <c r="D6361" s="4" t="s">
        <v>729</v>
      </c>
      <c r="I6361" s="2">
        <v>46087.477610439812</v>
      </c>
      <c r="J6361" s="4" t="s">
        <v>737</v>
      </c>
      <c r="N6361" s="4" t="s">
        <v>893</v>
      </c>
      <c r="AK6361" s="4" t="s">
        <v>1351</v>
      </c>
    </row>
    <row r="6362" spans="1:37" x14ac:dyDescent="0.2">
      <c r="A6362" s="4" t="s">
        <v>726</v>
      </c>
      <c r="B6362" s="4" t="s">
        <v>727</v>
      </c>
      <c r="C6362" s="4" t="s">
        <v>728</v>
      </c>
      <c r="D6362" s="4" t="s">
        <v>729</v>
      </c>
      <c r="I6362" s="2">
        <v>46087.47761574074</v>
      </c>
      <c r="J6362" s="4" t="s">
        <v>44</v>
      </c>
      <c r="K6362" s="4">
        <v>0</v>
      </c>
      <c r="L6362" s="4">
        <v>-84.191760000000002</v>
      </c>
      <c r="M6362" s="4">
        <v>9.9439799999999998</v>
      </c>
      <c r="N6362" s="4" t="s">
        <v>746</v>
      </c>
      <c r="O6362" s="4" t="b">
        <v>1</v>
      </c>
      <c r="P6362" s="4" t="b">
        <v>0</v>
      </c>
      <c r="Q6362" s="4" t="b">
        <v>0</v>
      </c>
      <c r="R6362" s="4" t="b">
        <v>0</v>
      </c>
      <c r="S6362" s="4" t="b">
        <v>0</v>
      </c>
      <c r="T6362" s="4" t="b">
        <v>0</v>
      </c>
      <c r="U6362" s="4" t="b">
        <v>0</v>
      </c>
      <c r="V6362" s="4" t="b">
        <v>0</v>
      </c>
      <c r="W6362" s="4" t="b">
        <v>0</v>
      </c>
      <c r="X6362" s="4" t="b">
        <v>1</v>
      </c>
      <c r="Y6362" s="4" t="b">
        <v>1</v>
      </c>
    </row>
    <row r="6363" spans="1:37" x14ac:dyDescent="0.2">
      <c r="A6363" s="4" t="s">
        <v>726</v>
      </c>
      <c r="B6363" s="4" t="s">
        <v>727</v>
      </c>
      <c r="C6363" s="4" t="s">
        <v>728</v>
      </c>
      <c r="D6363" s="4" t="s">
        <v>729</v>
      </c>
      <c r="I6363" s="2">
        <v>46087.477618136574</v>
      </c>
      <c r="J6363" s="4" t="s">
        <v>737</v>
      </c>
      <c r="N6363" s="4" t="s">
        <v>876</v>
      </c>
      <c r="AK6363" s="4" t="s">
        <v>891</v>
      </c>
    </row>
    <row r="6364" spans="1:37" x14ac:dyDescent="0.2">
      <c r="A6364" s="4" t="s">
        <v>726</v>
      </c>
      <c r="B6364" s="4" t="s">
        <v>727</v>
      </c>
      <c r="C6364" s="4" t="s">
        <v>728</v>
      </c>
      <c r="D6364" s="4" t="s">
        <v>729</v>
      </c>
      <c r="I6364" s="2">
        <v>46087.477619722224</v>
      </c>
      <c r="J6364" s="4" t="s">
        <v>737</v>
      </c>
      <c r="N6364" s="4" t="s">
        <v>963</v>
      </c>
      <c r="AK6364" s="4" t="s">
        <v>1352</v>
      </c>
    </row>
    <row r="6365" spans="1:37" x14ac:dyDescent="0.2">
      <c r="A6365" s="4" t="s">
        <v>726</v>
      </c>
      <c r="B6365" s="4" t="s">
        <v>727</v>
      </c>
      <c r="C6365" s="4" t="s">
        <v>728</v>
      </c>
      <c r="D6365" s="4" t="s">
        <v>729</v>
      </c>
      <c r="I6365" s="2">
        <v>46087.477620486112</v>
      </c>
      <c r="J6365" s="4" t="s">
        <v>45</v>
      </c>
      <c r="AB6365" s="4" t="s">
        <v>905</v>
      </c>
      <c r="AC6365" s="4" t="s">
        <v>906</v>
      </c>
      <c r="AD6365" s="4"/>
      <c r="AE6365" s="4" t="s">
        <v>733</v>
      </c>
      <c r="AH6365" s="4">
        <v>3</v>
      </c>
      <c r="AI6365" s="4" t="s">
        <v>6</v>
      </c>
      <c r="AJ6365" s="4" t="s">
        <v>907</v>
      </c>
    </row>
    <row r="6366" spans="1:37" x14ac:dyDescent="0.2">
      <c r="A6366" s="4" t="s">
        <v>726</v>
      </c>
      <c r="B6366" s="4" t="s">
        <v>727</v>
      </c>
      <c r="C6366" s="4" t="s">
        <v>728</v>
      </c>
      <c r="D6366" s="4" t="s">
        <v>729</v>
      </c>
      <c r="I6366" s="2">
        <v>46087.477621296297</v>
      </c>
      <c r="J6366" s="4" t="s">
        <v>45</v>
      </c>
      <c r="AB6366" s="4" t="s">
        <v>809</v>
      </c>
      <c r="AC6366" s="4" t="s">
        <v>810</v>
      </c>
      <c r="AD6366" s="4"/>
      <c r="AE6366" s="4" t="s">
        <v>733</v>
      </c>
      <c r="AH6366" s="4">
        <v>0.91</v>
      </c>
      <c r="AI6366" s="4" t="s">
        <v>805</v>
      </c>
      <c r="AJ6366" s="4" t="s">
        <v>806</v>
      </c>
    </row>
    <row r="6367" spans="1:37" x14ac:dyDescent="0.2">
      <c r="A6367" s="4" t="s">
        <v>726</v>
      </c>
      <c r="B6367" s="4" t="s">
        <v>727</v>
      </c>
      <c r="C6367" s="4" t="s">
        <v>728</v>
      </c>
      <c r="D6367" s="4" t="s">
        <v>729</v>
      </c>
      <c r="I6367" s="2">
        <v>46087.477621296297</v>
      </c>
      <c r="J6367" s="4" t="s">
        <v>45</v>
      </c>
      <c r="AB6367" s="4" t="s">
        <v>803</v>
      </c>
      <c r="AC6367" s="4" t="s">
        <v>804</v>
      </c>
      <c r="AD6367" s="4"/>
      <c r="AE6367" s="4" t="s">
        <v>733</v>
      </c>
      <c r="AH6367" s="4">
        <v>265.63</v>
      </c>
      <c r="AI6367" s="4" t="s">
        <v>805</v>
      </c>
      <c r="AJ6367" s="4" t="s">
        <v>806</v>
      </c>
    </row>
    <row r="6368" spans="1:37" x14ac:dyDescent="0.2">
      <c r="A6368" s="4" t="s">
        <v>726</v>
      </c>
      <c r="B6368" s="4" t="s">
        <v>727</v>
      </c>
      <c r="C6368" s="4" t="s">
        <v>728</v>
      </c>
      <c r="D6368" s="4" t="s">
        <v>729</v>
      </c>
      <c r="I6368" s="2">
        <v>46087.477621296297</v>
      </c>
      <c r="J6368" s="4" t="s">
        <v>45</v>
      </c>
      <c r="AB6368" s="4" t="s">
        <v>807</v>
      </c>
      <c r="AC6368" s="4" t="s">
        <v>808</v>
      </c>
      <c r="AD6368" s="4"/>
      <c r="AE6368" s="4" t="s">
        <v>733</v>
      </c>
      <c r="AH6368" s="4">
        <v>1046.98</v>
      </c>
      <c r="AI6368" s="4" t="s">
        <v>805</v>
      </c>
      <c r="AJ6368" s="4" t="s">
        <v>806</v>
      </c>
    </row>
    <row r="6369" spans="1:37" x14ac:dyDescent="0.2">
      <c r="A6369" s="4" t="s">
        <v>726</v>
      </c>
      <c r="B6369" s="4" t="s">
        <v>727</v>
      </c>
      <c r="C6369" s="4" t="s">
        <v>728</v>
      </c>
      <c r="D6369" s="4" t="s">
        <v>729</v>
      </c>
      <c r="I6369" s="2">
        <v>46087.477621296297</v>
      </c>
      <c r="J6369" s="4" t="s">
        <v>45</v>
      </c>
      <c r="AB6369" s="4" t="s">
        <v>815</v>
      </c>
      <c r="AC6369" s="4" t="s">
        <v>816</v>
      </c>
      <c r="AD6369" s="4"/>
      <c r="AE6369" s="4" t="s">
        <v>733</v>
      </c>
      <c r="AH6369" s="4">
        <v>49.730000000000004</v>
      </c>
      <c r="AI6369" s="4" t="s">
        <v>805</v>
      </c>
      <c r="AJ6369" s="4" t="s">
        <v>806</v>
      </c>
    </row>
    <row r="6370" spans="1:37" x14ac:dyDescent="0.2">
      <c r="A6370" s="4" t="s">
        <v>726</v>
      </c>
      <c r="B6370" s="4" t="s">
        <v>727</v>
      </c>
      <c r="C6370" s="4" t="s">
        <v>728</v>
      </c>
      <c r="D6370" s="4" t="s">
        <v>729</v>
      </c>
      <c r="I6370" s="2">
        <v>46087.477627314816</v>
      </c>
      <c r="J6370" s="4" t="s">
        <v>44</v>
      </c>
      <c r="K6370" s="4">
        <v>3</v>
      </c>
      <c r="L6370" s="4">
        <v>-84.191730000000007</v>
      </c>
      <c r="M6370" s="4">
        <v>9.9439700000000002</v>
      </c>
      <c r="N6370" s="4" t="s">
        <v>746</v>
      </c>
      <c r="O6370" s="4" t="b">
        <v>1</v>
      </c>
      <c r="P6370" s="4" t="b">
        <v>0</v>
      </c>
      <c r="Q6370" s="4" t="b">
        <v>0</v>
      </c>
      <c r="R6370" s="4" t="b">
        <v>0</v>
      </c>
      <c r="S6370" s="4" t="b">
        <v>0</v>
      </c>
      <c r="T6370" s="4" t="b">
        <v>0</v>
      </c>
      <c r="U6370" s="4" t="b">
        <v>0</v>
      </c>
      <c r="V6370" s="4" t="b">
        <v>0</v>
      </c>
      <c r="W6370" s="4" t="b">
        <v>0</v>
      </c>
      <c r="X6370" s="4" t="b">
        <v>1</v>
      </c>
      <c r="Y6370" s="4" t="b">
        <v>1</v>
      </c>
    </row>
    <row r="6371" spans="1:37" x14ac:dyDescent="0.2">
      <c r="A6371" s="4" t="s">
        <v>726</v>
      </c>
      <c r="B6371" s="4" t="s">
        <v>727</v>
      </c>
      <c r="C6371" s="4" t="s">
        <v>728</v>
      </c>
      <c r="D6371" s="4" t="s">
        <v>729</v>
      </c>
      <c r="I6371" s="2">
        <v>46087.47762740741</v>
      </c>
      <c r="J6371" s="4" t="s">
        <v>45</v>
      </c>
      <c r="AB6371" s="4" t="s">
        <v>905</v>
      </c>
      <c r="AC6371" s="4" t="s">
        <v>906</v>
      </c>
      <c r="AD6371" s="4"/>
      <c r="AE6371" s="4" t="s">
        <v>733</v>
      </c>
      <c r="AH6371" s="4">
        <v>5</v>
      </c>
      <c r="AI6371" s="4" t="s">
        <v>6</v>
      </c>
      <c r="AJ6371" s="4" t="s">
        <v>907</v>
      </c>
    </row>
    <row r="6372" spans="1:37" x14ac:dyDescent="0.2">
      <c r="A6372" s="4" t="s">
        <v>726</v>
      </c>
      <c r="B6372" s="4" t="s">
        <v>727</v>
      </c>
      <c r="C6372" s="4" t="s">
        <v>728</v>
      </c>
      <c r="D6372" s="4" t="s">
        <v>729</v>
      </c>
      <c r="I6372" s="2">
        <v>46087.477631319445</v>
      </c>
      <c r="J6372" s="4" t="s">
        <v>737</v>
      </c>
      <c r="N6372" s="4" t="s">
        <v>893</v>
      </c>
      <c r="AK6372" s="4" t="s">
        <v>1353</v>
      </c>
    </row>
    <row r="6373" spans="1:37" x14ac:dyDescent="0.2">
      <c r="A6373" s="4" t="s">
        <v>726</v>
      </c>
      <c r="B6373" s="4" t="s">
        <v>727</v>
      </c>
      <c r="C6373" s="4" t="s">
        <v>728</v>
      </c>
      <c r="D6373" s="4" t="s">
        <v>729</v>
      </c>
      <c r="I6373" s="2">
        <v>46087.477631319445</v>
      </c>
      <c r="J6373" s="4" t="s">
        <v>737</v>
      </c>
      <c r="N6373" s="4" t="s">
        <v>893</v>
      </c>
      <c r="AK6373" s="4" t="s">
        <v>1354</v>
      </c>
    </row>
    <row r="6374" spans="1:37" x14ac:dyDescent="0.2">
      <c r="A6374" s="4" t="s">
        <v>726</v>
      </c>
      <c r="B6374" s="4" t="s">
        <v>727</v>
      </c>
      <c r="C6374" s="4" t="s">
        <v>728</v>
      </c>
      <c r="D6374" s="4" t="s">
        <v>729</v>
      </c>
      <c r="I6374" s="2">
        <v>46087.477631319445</v>
      </c>
      <c r="J6374" s="4" t="s">
        <v>737</v>
      </c>
      <c r="N6374" s="4" t="s">
        <v>893</v>
      </c>
      <c r="AK6374" s="4" t="s">
        <v>1355</v>
      </c>
    </row>
    <row r="6375" spans="1:37" x14ac:dyDescent="0.2">
      <c r="A6375" s="4" t="s">
        <v>726</v>
      </c>
      <c r="B6375" s="4" t="s">
        <v>727</v>
      </c>
      <c r="C6375" s="4" t="s">
        <v>728</v>
      </c>
      <c r="D6375" s="4" t="s">
        <v>729</v>
      </c>
      <c r="I6375" s="2">
        <v>46087.477631319445</v>
      </c>
      <c r="J6375" s="4" t="s">
        <v>737</v>
      </c>
      <c r="N6375" s="4" t="s">
        <v>893</v>
      </c>
      <c r="AK6375" s="4" t="s">
        <v>1356</v>
      </c>
    </row>
    <row r="6376" spans="1:37" x14ac:dyDescent="0.2">
      <c r="A6376" s="4" t="s">
        <v>726</v>
      </c>
      <c r="B6376" s="4" t="s">
        <v>727</v>
      </c>
      <c r="C6376" s="4" t="s">
        <v>728</v>
      </c>
      <c r="D6376" s="4" t="s">
        <v>729</v>
      </c>
      <c r="I6376" s="2">
        <v>46087.477631319445</v>
      </c>
      <c r="J6376" s="4" t="s">
        <v>737</v>
      </c>
      <c r="N6376" s="4" t="s">
        <v>893</v>
      </c>
      <c r="AK6376" s="4" t="s">
        <v>1357</v>
      </c>
    </row>
    <row r="6377" spans="1:37" x14ac:dyDescent="0.2">
      <c r="A6377" s="4" t="s">
        <v>726</v>
      </c>
      <c r="B6377" s="4" t="s">
        <v>727</v>
      </c>
      <c r="C6377" s="4" t="s">
        <v>728</v>
      </c>
      <c r="D6377" s="4" t="s">
        <v>729</v>
      </c>
      <c r="I6377" s="2">
        <v>46087.477631319445</v>
      </c>
      <c r="J6377" s="4" t="s">
        <v>737</v>
      </c>
      <c r="N6377" s="4" t="s">
        <v>893</v>
      </c>
      <c r="AK6377" s="4" t="s">
        <v>1358</v>
      </c>
    </row>
    <row r="6378" spans="1:37" x14ac:dyDescent="0.2">
      <c r="A6378" s="4" t="s">
        <v>726</v>
      </c>
      <c r="B6378" s="4" t="s">
        <v>727</v>
      </c>
      <c r="C6378" s="4" t="s">
        <v>728</v>
      </c>
      <c r="D6378" s="4" t="s">
        <v>729</v>
      </c>
      <c r="I6378" s="2">
        <v>46087.47763898148</v>
      </c>
      <c r="J6378" s="4" t="s">
        <v>45</v>
      </c>
      <c r="AB6378" s="4" t="s">
        <v>905</v>
      </c>
      <c r="AC6378" s="4" t="s">
        <v>906</v>
      </c>
      <c r="AD6378" s="4"/>
      <c r="AE6378" s="4" t="s">
        <v>733</v>
      </c>
      <c r="AH6378" s="4">
        <v>8</v>
      </c>
      <c r="AI6378" s="4" t="s">
        <v>6</v>
      </c>
      <c r="AJ6378" s="4" t="s">
        <v>907</v>
      </c>
    </row>
    <row r="6379" spans="1:37" x14ac:dyDescent="0.2">
      <c r="A6379" s="4" t="s">
        <v>726</v>
      </c>
      <c r="B6379" s="4" t="s">
        <v>727</v>
      </c>
      <c r="C6379" s="4" t="s">
        <v>728</v>
      </c>
      <c r="D6379" s="4" t="s">
        <v>729</v>
      </c>
      <c r="I6379" s="2">
        <v>46087.477639386576</v>
      </c>
      <c r="J6379" s="4" t="s">
        <v>737</v>
      </c>
      <c r="N6379" s="4" t="s">
        <v>893</v>
      </c>
      <c r="AK6379" s="4" t="s">
        <v>1359</v>
      </c>
    </row>
    <row r="6380" spans="1:37" x14ac:dyDescent="0.2">
      <c r="A6380" s="4" t="s">
        <v>726</v>
      </c>
      <c r="B6380" s="4" t="s">
        <v>727</v>
      </c>
      <c r="C6380" s="4" t="s">
        <v>728</v>
      </c>
      <c r="D6380" s="4" t="s">
        <v>729</v>
      </c>
      <c r="I6380" s="2">
        <v>46087.477639386576</v>
      </c>
      <c r="J6380" s="4" t="s">
        <v>737</v>
      </c>
      <c r="N6380" s="4" t="s">
        <v>893</v>
      </c>
      <c r="AK6380" s="4" t="s">
        <v>1360</v>
      </c>
    </row>
    <row r="6381" spans="1:37" x14ac:dyDescent="0.2">
      <c r="A6381" s="4" t="s">
        <v>726</v>
      </c>
      <c r="B6381" s="4" t="s">
        <v>727</v>
      </c>
      <c r="C6381" s="4" t="s">
        <v>728</v>
      </c>
      <c r="D6381" s="4" t="s">
        <v>729</v>
      </c>
      <c r="I6381" s="2">
        <v>46087.477639386576</v>
      </c>
      <c r="J6381" s="4" t="s">
        <v>737</v>
      </c>
      <c r="N6381" s="4" t="s">
        <v>893</v>
      </c>
      <c r="AK6381" s="4" t="s">
        <v>1361</v>
      </c>
    </row>
    <row r="6382" spans="1:37" x14ac:dyDescent="0.2">
      <c r="A6382" s="4" t="s">
        <v>726</v>
      </c>
      <c r="B6382" s="4" t="s">
        <v>727</v>
      </c>
      <c r="C6382" s="4" t="s">
        <v>728</v>
      </c>
      <c r="D6382" s="4" t="s">
        <v>729</v>
      </c>
      <c r="I6382" s="2">
        <v>46087.477639386576</v>
      </c>
      <c r="J6382" s="4" t="s">
        <v>737</v>
      </c>
      <c r="N6382" s="4" t="s">
        <v>893</v>
      </c>
      <c r="AK6382" s="4" t="s">
        <v>1362</v>
      </c>
    </row>
    <row r="6383" spans="1:37" x14ac:dyDescent="0.2">
      <c r="A6383" s="4" t="s">
        <v>726</v>
      </c>
      <c r="B6383" s="4" t="s">
        <v>727</v>
      </c>
      <c r="C6383" s="4" t="s">
        <v>728</v>
      </c>
      <c r="D6383" s="4" t="s">
        <v>729</v>
      </c>
      <c r="I6383" s="2">
        <v>46087.477639386576</v>
      </c>
      <c r="J6383" s="4" t="s">
        <v>737</v>
      </c>
      <c r="N6383" s="4" t="s">
        <v>893</v>
      </c>
      <c r="AK6383" s="4" t="s">
        <v>1363</v>
      </c>
    </row>
    <row r="6384" spans="1:37" x14ac:dyDescent="0.2">
      <c r="A6384" s="4" t="s">
        <v>726</v>
      </c>
      <c r="B6384" s="4" t="s">
        <v>727</v>
      </c>
      <c r="C6384" s="4" t="s">
        <v>728</v>
      </c>
      <c r="D6384" s="4" t="s">
        <v>729</v>
      </c>
      <c r="I6384" s="2">
        <v>46087.477685185186</v>
      </c>
      <c r="J6384" s="4" t="s">
        <v>44</v>
      </c>
      <c r="K6384" s="4">
        <v>12</v>
      </c>
      <c r="L6384" s="4">
        <v>-84.191630000000004</v>
      </c>
      <c r="M6384" s="4">
        <v>9.9440000000000008</v>
      </c>
      <c r="N6384" s="4" t="s">
        <v>928</v>
      </c>
      <c r="O6384" s="4" t="b">
        <v>1</v>
      </c>
      <c r="P6384" s="4" t="b">
        <v>0</v>
      </c>
      <c r="Q6384" s="4" t="b">
        <v>0</v>
      </c>
      <c r="R6384" s="4" t="b">
        <v>0</v>
      </c>
      <c r="S6384" s="4" t="b">
        <v>0</v>
      </c>
      <c r="T6384" s="4" t="b">
        <v>0</v>
      </c>
      <c r="U6384" s="4" t="b">
        <v>0</v>
      </c>
      <c r="V6384" s="4" t="b">
        <v>0</v>
      </c>
      <c r="W6384" s="4" t="b">
        <v>0</v>
      </c>
      <c r="X6384" s="4" t="b">
        <v>1</v>
      </c>
      <c r="Y6384" s="4" t="b">
        <v>1</v>
      </c>
    </row>
    <row r="6385" spans="1:36" x14ac:dyDescent="0.2">
      <c r="A6385" s="4" t="s">
        <v>726</v>
      </c>
      <c r="B6385" s="4" t="s">
        <v>727</v>
      </c>
      <c r="C6385" s="4" t="s">
        <v>728</v>
      </c>
      <c r="D6385" s="4" t="s">
        <v>729</v>
      </c>
      <c r="I6385" s="2">
        <v>46087.477713761575</v>
      </c>
      <c r="J6385" s="4" t="s">
        <v>45</v>
      </c>
      <c r="AB6385" s="4" t="s">
        <v>772</v>
      </c>
      <c r="AC6385" s="4" t="s">
        <v>773</v>
      </c>
      <c r="AD6385" s="4"/>
      <c r="AE6385" s="4" t="s">
        <v>733</v>
      </c>
      <c r="AH6385" s="4">
        <v>16062</v>
      </c>
      <c r="AI6385" s="4" t="s">
        <v>774</v>
      </c>
      <c r="AJ6385" s="4" t="s">
        <v>775</v>
      </c>
    </row>
    <row r="6386" spans="1:36" x14ac:dyDescent="0.2">
      <c r="A6386" s="4" t="s">
        <v>726</v>
      </c>
      <c r="B6386" s="4" t="s">
        <v>727</v>
      </c>
      <c r="C6386" s="4" t="s">
        <v>728</v>
      </c>
      <c r="D6386" s="4" t="s">
        <v>729</v>
      </c>
      <c r="I6386" s="2">
        <v>46087.477713761575</v>
      </c>
      <c r="J6386" s="4" t="s">
        <v>45</v>
      </c>
      <c r="AB6386" s="4" t="s">
        <v>776</v>
      </c>
      <c r="AC6386" s="4" t="s">
        <v>777</v>
      </c>
      <c r="AD6386" s="4"/>
      <c r="AE6386" s="4" t="s">
        <v>733</v>
      </c>
      <c r="AH6386" s="4">
        <v>16062</v>
      </c>
      <c r="AI6386" s="4" t="s">
        <v>774</v>
      </c>
      <c r="AJ6386" s="4" t="s">
        <v>775</v>
      </c>
    </row>
    <row r="6387" spans="1:36" x14ac:dyDescent="0.2">
      <c r="A6387" s="4" t="s">
        <v>726</v>
      </c>
      <c r="B6387" s="4" t="s">
        <v>727</v>
      </c>
      <c r="C6387" s="4" t="s">
        <v>728</v>
      </c>
      <c r="D6387" s="4" t="s">
        <v>729</v>
      </c>
      <c r="I6387" s="2">
        <v>46087.477766296295</v>
      </c>
      <c r="J6387" s="4" t="s">
        <v>45</v>
      </c>
      <c r="AB6387" s="4" t="s">
        <v>905</v>
      </c>
      <c r="AC6387" s="4" t="s">
        <v>906</v>
      </c>
      <c r="AD6387" s="4"/>
      <c r="AE6387" s="4" t="s">
        <v>733</v>
      </c>
      <c r="AH6387" s="4">
        <v>15</v>
      </c>
      <c r="AI6387" s="4" t="s">
        <v>6</v>
      </c>
      <c r="AJ6387" s="4" t="s">
        <v>907</v>
      </c>
    </row>
    <row r="6388" spans="1:36" x14ac:dyDescent="0.2">
      <c r="A6388" s="4" t="s">
        <v>726</v>
      </c>
      <c r="B6388" s="4" t="s">
        <v>727</v>
      </c>
      <c r="C6388" s="4" t="s">
        <v>728</v>
      </c>
      <c r="D6388" s="4" t="s">
        <v>729</v>
      </c>
      <c r="I6388" s="2">
        <v>46087.477777777778</v>
      </c>
      <c r="J6388" s="4" t="s">
        <v>44</v>
      </c>
      <c r="K6388" s="4">
        <v>14</v>
      </c>
      <c r="L6388" s="4">
        <v>-84.191379999999995</v>
      </c>
      <c r="M6388" s="4">
        <v>9.9440500000000007</v>
      </c>
      <c r="N6388" s="4" t="s">
        <v>928</v>
      </c>
      <c r="O6388" s="4" t="b">
        <v>1</v>
      </c>
      <c r="P6388" s="4" t="b">
        <v>0</v>
      </c>
      <c r="Q6388" s="4" t="b">
        <v>0</v>
      </c>
      <c r="R6388" s="4" t="b">
        <v>0</v>
      </c>
      <c r="S6388" s="4" t="b">
        <v>0</v>
      </c>
      <c r="T6388" s="4" t="b">
        <v>0</v>
      </c>
      <c r="U6388" s="4" t="b">
        <v>0</v>
      </c>
      <c r="V6388" s="4" t="b">
        <v>0</v>
      </c>
      <c r="W6388" s="4" t="b">
        <v>0</v>
      </c>
      <c r="X6388" s="4" t="b">
        <v>1</v>
      </c>
      <c r="Y6388" s="4" t="b">
        <v>1</v>
      </c>
    </row>
    <row r="6389" spans="1:36" x14ac:dyDescent="0.2">
      <c r="A6389" s="4" t="s">
        <v>726</v>
      </c>
      <c r="B6389" s="4" t="s">
        <v>727</v>
      </c>
      <c r="C6389" s="4" t="s">
        <v>728</v>
      </c>
      <c r="D6389" s="4" t="s">
        <v>729</v>
      </c>
      <c r="I6389" s="2">
        <v>46087.477824074071</v>
      </c>
      <c r="J6389" s="4" t="s">
        <v>44</v>
      </c>
      <c r="K6389" s="4">
        <v>7</v>
      </c>
      <c r="L6389" s="4">
        <v>-84.191289999999995</v>
      </c>
      <c r="M6389" s="4">
        <v>9.94407</v>
      </c>
      <c r="N6389" s="4" t="s">
        <v>746</v>
      </c>
      <c r="O6389" s="4" t="b">
        <v>1</v>
      </c>
      <c r="P6389" s="4" t="b">
        <v>0</v>
      </c>
      <c r="Q6389" s="4" t="b">
        <v>0</v>
      </c>
      <c r="R6389" s="4" t="b">
        <v>0</v>
      </c>
      <c r="S6389" s="4" t="b">
        <v>0</v>
      </c>
      <c r="T6389" s="4" t="b">
        <v>0</v>
      </c>
      <c r="U6389" s="4" t="b">
        <v>0</v>
      </c>
      <c r="V6389" s="4" t="b">
        <v>0</v>
      </c>
      <c r="W6389" s="4" t="b">
        <v>0</v>
      </c>
      <c r="X6389" s="4" t="b">
        <v>1</v>
      </c>
      <c r="Y6389" s="4" t="b">
        <v>1</v>
      </c>
    </row>
    <row r="6390" spans="1:36" x14ac:dyDescent="0.2">
      <c r="A6390" s="4" t="s">
        <v>726</v>
      </c>
      <c r="B6390" s="4" t="s">
        <v>727</v>
      </c>
      <c r="C6390" s="4" t="s">
        <v>728</v>
      </c>
      <c r="D6390" s="4" t="s">
        <v>729</v>
      </c>
      <c r="I6390" s="2">
        <v>46087.477824259258</v>
      </c>
      <c r="J6390" s="4" t="s">
        <v>45</v>
      </c>
      <c r="AB6390" s="4" t="s">
        <v>905</v>
      </c>
      <c r="AC6390" s="4" t="s">
        <v>906</v>
      </c>
      <c r="AD6390" s="4"/>
      <c r="AE6390" s="4" t="s">
        <v>733</v>
      </c>
      <c r="AH6390" s="4">
        <v>6</v>
      </c>
      <c r="AI6390" s="4" t="s">
        <v>6</v>
      </c>
      <c r="AJ6390" s="4" t="s">
        <v>907</v>
      </c>
    </row>
    <row r="6391" spans="1:36" x14ac:dyDescent="0.2">
      <c r="A6391" s="4" t="s">
        <v>726</v>
      </c>
      <c r="B6391" s="4" t="s">
        <v>727</v>
      </c>
      <c r="C6391" s="4" t="s">
        <v>728</v>
      </c>
      <c r="D6391" s="4" t="s">
        <v>729</v>
      </c>
      <c r="I6391" s="2">
        <v>46087.477835509257</v>
      </c>
      <c r="J6391" s="4" t="s">
        <v>45</v>
      </c>
      <c r="AB6391" s="4" t="s">
        <v>905</v>
      </c>
      <c r="AC6391" s="4" t="s">
        <v>906</v>
      </c>
      <c r="AD6391" s="4"/>
      <c r="AE6391" s="4" t="s">
        <v>733</v>
      </c>
      <c r="AH6391" s="4">
        <v>0</v>
      </c>
      <c r="AI6391" s="4" t="s">
        <v>6</v>
      </c>
      <c r="AJ6391" s="4" t="s">
        <v>907</v>
      </c>
    </row>
    <row r="6392" spans="1:36" x14ac:dyDescent="0.2">
      <c r="A6392" s="4" t="s">
        <v>726</v>
      </c>
      <c r="B6392" s="4" t="s">
        <v>727</v>
      </c>
      <c r="C6392" s="4" t="s">
        <v>728</v>
      </c>
      <c r="D6392" s="4" t="s">
        <v>729</v>
      </c>
      <c r="I6392" s="2">
        <v>46087.477835648147</v>
      </c>
      <c r="J6392" s="4" t="s">
        <v>45</v>
      </c>
      <c r="AB6392" s="4" t="s">
        <v>905</v>
      </c>
      <c r="AC6392" s="4" t="s">
        <v>906</v>
      </c>
      <c r="AD6392" s="4"/>
      <c r="AE6392" s="4" t="s">
        <v>733</v>
      </c>
      <c r="AH6392" s="4">
        <v>0</v>
      </c>
      <c r="AI6392" s="4" t="s">
        <v>6</v>
      </c>
      <c r="AJ6392" s="4" t="s">
        <v>907</v>
      </c>
    </row>
    <row r="6393" spans="1:36" x14ac:dyDescent="0.2">
      <c r="A6393" s="4" t="s">
        <v>726</v>
      </c>
      <c r="B6393" s="4" t="s">
        <v>727</v>
      </c>
      <c r="C6393" s="4" t="s">
        <v>728</v>
      </c>
      <c r="D6393" s="4" t="s">
        <v>729</v>
      </c>
      <c r="I6393" s="2">
        <v>46087.477842384258</v>
      </c>
      <c r="J6393" s="4" t="s">
        <v>45</v>
      </c>
      <c r="AB6393" s="4" t="s">
        <v>809</v>
      </c>
      <c r="AC6393" s="4" t="s">
        <v>810</v>
      </c>
      <c r="AD6393" s="4"/>
      <c r="AE6393" s="4" t="s">
        <v>733</v>
      </c>
      <c r="AH6393" s="4">
        <v>0.91</v>
      </c>
      <c r="AI6393" s="4" t="s">
        <v>805</v>
      </c>
      <c r="AJ6393" s="4" t="s">
        <v>806</v>
      </c>
    </row>
    <row r="6394" spans="1:36" x14ac:dyDescent="0.2">
      <c r="A6394" s="4" t="s">
        <v>726</v>
      </c>
      <c r="B6394" s="4" t="s">
        <v>727</v>
      </c>
      <c r="C6394" s="4" t="s">
        <v>728</v>
      </c>
      <c r="D6394" s="4" t="s">
        <v>729</v>
      </c>
      <c r="I6394" s="2">
        <v>46087.477842384258</v>
      </c>
      <c r="J6394" s="4" t="s">
        <v>45</v>
      </c>
      <c r="AB6394" s="4" t="s">
        <v>803</v>
      </c>
      <c r="AC6394" s="4" t="s">
        <v>804</v>
      </c>
      <c r="AD6394" s="4"/>
      <c r="AE6394" s="4" t="s">
        <v>733</v>
      </c>
      <c r="AH6394" s="4">
        <v>265.64</v>
      </c>
      <c r="AI6394" s="4" t="s">
        <v>805</v>
      </c>
      <c r="AJ6394" s="4" t="s">
        <v>806</v>
      </c>
    </row>
    <row r="6395" spans="1:36" x14ac:dyDescent="0.2">
      <c r="A6395" s="4" t="s">
        <v>726</v>
      </c>
      <c r="B6395" s="4" t="s">
        <v>727</v>
      </c>
      <c r="C6395" s="4" t="s">
        <v>728</v>
      </c>
      <c r="D6395" s="4" t="s">
        <v>729</v>
      </c>
      <c r="I6395" s="2">
        <v>46087.477842384258</v>
      </c>
      <c r="J6395" s="4" t="s">
        <v>45</v>
      </c>
      <c r="AB6395" s="4" t="s">
        <v>807</v>
      </c>
      <c r="AC6395" s="4" t="s">
        <v>808</v>
      </c>
      <c r="AD6395" s="4"/>
      <c r="AE6395" s="4" t="s">
        <v>733</v>
      </c>
      <c r="AH6395" s="4">
        <v>1046.99</v>
      </c>
      <c r="AI6395" s="4" t="s">
        <v>805</v>
      </c>
      <c r="AJ6395" s="4" t="s">
        <v>806</v>
      </c>
    </row>
    <row r="6396" spans="1:36" x14ac:dyDescent="0.2">
      <c r="A6396" s="4" t="s">
        <v>726</v>
      </c>
      <c r="B6396" s="4" t="s">
        <v>727</v>
      </c>
      <c r="C6396" s="4" t="s">
        <v>728</v>
      </c>
      <c r="D6396" s="4" t="s">
        <v>729</v>
      </c>
      <c r="I6396" s="2">
        <v>46087.477842430555</v>
      </c>
      <c r="J6396" s="4" t="s">
        <v>45</v>
      </c>
      <c r="AB6396" s="4" t="s">
        <v>815</v>
      </c>
      <c r="AC6396" s="4" t="s">
        <v>816</v>
      </c>
      <c r="AD6396" s="4"/>
      <c r="AE6396" s="4" t="s">
        <v>733</v>
      </c>
      <c r="AH6396" s="4">
        <v>49.730000000000004</v>
      </c>
      <c r="AI6396" s="4" t="s">
        <v>805</v>
      </c>
      <c r="AJ6396" s="4" t="s">
        <v>806</v>
      </c>
    </row>
    <row r="6397" spans="1:36" x14ac:dyDescent="0.2">
      <c r="A6397" s="4" t="s">
        <v>726</v>
      </c>
      <c r="B6397" s="4" t="s">
        <v>727</v>
      </c>
      <c r="C6397" s="4" t="s">
        <v>728</v>
      </c>
      <c r="D6397" s="4" t="s">
        <v>729</v>
      </c>
      <c r="I6397" s="2">
        <v>46087.477847222224</v>
      </c>
      <c r="J6397" s="4" t="s">
        <v>44</v>
      </c>
      <c r="K6397" s="4">
        <v>0</v>
      </c>
      <c r="L6397" s="4">
        <v>-84.191280000000006</v>
      </c>
      <c r="M6397" s="4">
        <v>9.9440799999999996</v>
      </c>
      <c r="N6397" s="4" t="s">
        <v>912</v>
      </c>
      <c r="O6397" s="4" t="b">
        <v>1</v>
      </c>
      <c r="P6397" s="4" t="b">
        <v>0</v>
      </c>
      <c r="Q6397" s="4" t="b">
        <v>0</v>
      </c>
      <c r="R6397" s="4" t="b">
        <v>0</v>
      </c>
      <c r="S6397" s="4" t="b">
        <v>0</v>
      </c>
      <c r="T6397" s="4" t="b">
        <v>0</v>
      </c>
      <c r="U6397" s="4" t="b">
        <v>0</v>
      </c>
      <c r="V6397" s="4" t="b">
        <v>0</v>
      </c>
      <c r="W6397" s="4" t="b">
        <v>0</v>
      </c>
      <c r="X6397" s="4" t="b">
        <v>1</v>
      </c>
      <c r="Y6397" s="4" t="b">
        <v>1</v>
      </c>
    </row>
    <row r="6398" spans="1:36" x14ac:dyDescent="0.2">
      <c r="A6398" s="4" t="s">
        <v>726</v>
      </c>
      <c r="B6398" s="4" t="s">
        <v>727</v>
      </c>
      <c r="C6398" s="4" t="s">
        <v>728</v>
      </c>
      <c r="D6398" s="4" t="s">
        <v>729</v>
      </c>
      <c r="I6398" s="2">
        <v>46087.477962962963</v>
      </c>
      <c r="J6398" s="4" t="s">
        <v>44</v>
      </c>
      <c r="K6398" s="4">
        <v>0</v>
      </c>
      <c r="L6398" s="4">
        <v>-84.191280000000006</v>
      </c>
      <c r="M6398" s="4">
        <v>9.9440799999999996</v>
      </c>
      <c r="N6398" s="4" t="s">
        <v>928</v>
      </c>
      <c r="O6398" s="4" t="b">
        <v>1</v>
      </c>
      <c r="P6398" s="4" t="b">
        <v>0</v>
      </c>
      <c r="Q6398" s="4" t="b">
        <v>0</v>
      </c>
      <c r="R6398" s="4" t="b">
        <v>0</v>
      </c>
      <c r="S6398" s="4" t="b">
        <v>0</v>
      </c>
      <c r="T6398" s="4" t="b">
        <v>0</v>
      </c>
      <c r="U6398" s="4" t="b">
        <v>0</v>
      </c>
      <c r="V6398" s="4" t="b">
        <v>0</v>
      </c>
      <c r="W6398" s="4" t="b">
        <v>0</v>
      </c>
      <c r="X6398" s="4" t="b">
        <v>1</v>
      </c>
      <c r="Y6398" s="4" t="b">
        <v>1</v>
      </c>
    </row>
    <row r="6399" spans="1:36" x14ac:dyDescent="0.2">
      <c r="A6399" s="4" t="s">
        <v>726</v>
      </c>
      <c r="B6399" s="4" t="s">
        <v>727</v>
      </c>
      <c r="C6399" s="4" t="s">
        <v>728</v>
      </c>
      <c r="D6399" s="4" t="s">
        <v>729</v>
      </c>
      <c r="I6399" s="2">
        <v>46087.478425925925</v>
      </c>
      <c r="J6399" s="4" t="s">
        <v>44</v>
      </c>
      <c r="K6399" s="4">
        <v>0</v>
      </c>
      <c r="L6399" s="4">
        <v>-84.191280000000006</v>
      </c>
      <c r="M6399" s="4">
        <v>9.9440799999999996</v>
      </c>
      <c r="N6399" s="4" t="s">
        <v>746</v>
      </c>
      <c r="O6399" s="4" t="b">
        <v>1</v>
      </c>
      <c r="P6399" s="4" t="b">
        <v>0</v>
      </c>
      <c r="Q6399" s="4" t="b">
        <v>0</v>
      </c>
      <c r="R6399" s="4" t="b">
        <v>0</v>
      </c>
      <c r="S6399" s="4" t="b">
        <v>0</v>
      </c>
      <c r="T6399" s="4" t="b">
        <v>0</v>
      </c>
      <c r="U6399" s="4" t="b">
        <v>0</v>
      </c>
      <c r="V6399" s="4" t="b">
        <v>0</v>
      </c>
      <c r="W6399" s="4" t="b">
        <v>0</v>
      </c>
      <c r="X6399" s="4" t="b">
        <v>1</v>
      </c>
      <c r="Y6399" s="4" t="b">
        <v>1</v>
      </c>
    </row>
    <row r="6400" spans="1:36" x14ac:dyDescent="0.2">
      <c r="A6400" s="4" t="s">
        <v>726</v>
      </c>
      <c r="B6400" s="4" t="s">
        <v>727</v>
      </c>
      <c r="C6400" s="4" t="s">
        <v>728</v>
      </c>
      <c r="D6400" s="4" t="s">
        <v>729</v>
      </c>
      <c r="I6400" s="2">
        <v>46087.478430578703</v>
      </c>
      <c r="J6400" s="4" t="s">
        <v>45</v>
      </c>
      <c r="AB6400" s="4" t="s">
        <v>905</v>
      </c>
      <c r="AC6400" s="4" t="s">
        <v>906</v>
      </c>
      <c r="AD6400" s="4"/>
      <c r="AE6400" s="4" t="s">
        <v>733</v>
      </c>
      <c r="AH6400" s="4">
        <v>3</v>
      </c>
      <c r="AI6400" s="4" t="s">
        <v>6</v>
      </c>
      <c r="AJ6400" s="4" t="s">
        <v>907</v>
      </c>
    </row>
    <row r="6401" spans="1:37" x14ac:dyDescent="0.2">
      <c r="A6401" s="4" t="s">
        <v>726</v>
      </c>
      <c r="B6401" s="4" t="s">
        <v>727</v>
      </c>
      <c r="C6401" s="4" t="s">
        <v>728</v>
      </c>
      <c r="D6401" s="4" t="s">
        <v>729</v>
      </c>
      <c r="I6401" s="2">
        <v>46087.478435104167</v>
      </c>
      <c r="J6401" s="4" t="s">
        <v>45</v>
      </c>
      <c r="AB6401" s="4" t="s">
        <v>809</v>
      </c>
      <c r="AC6401" s="4" t="s">
        <v>810</v>
      </c>
      <c r="AD6401" s="4"/>
      <c r="AE6401" s="4" t="s">
        <v>733</v>
      </c>
      <c r="AH6401" s="4">
        <v>0.91</v>
      </c>
      <c r="AI6401" s="4" t="s">
        <v>805</v>
      </c>
      <c r="AJ6401" s="4" t="s">
        <v>806</v>
      </c>
    </row>
    <row r="6402" spans="1:37" x14ac:dyDescent="0.2">
      <c r="A6402" s="4" t="s">
        <v>726</v>
      </c>
      <c r="B6402" s="4" t="s">
        <v>727</v>
      </c>
      <c r="C6402" s="4" t="s">
        <v>728</v>
      </c>
      <c r="D6402" s="4" t="s">
        <v>729</v>
      </c>
      <c r="I6402" s="2">
        <v>46087.478435104167</v>
      </c>
      <c r="J6402" s="4" t="s">
        <v>45</v>
      </c>
      <c r="AB6402" s="4" t="s">
        <v>803</v>
      </c>
      <c r="AC6402" s="4" t="s">
        <v>804</v>
      </c>
      <c r="AD6402" s="4"/>
      <c r="AE6402" s="4" t="s">
        <v>733</v>
      </c>
      <c r="AH6402" s="4">
        <v>265.64</v>
      </c>
      <c r="AI6402" s="4" t="s">
        <v>805</v>
      </c>
      <c r="AJ6402" s="4" t="s">
        <v>806</v>
      </c>
    </row>
    <row r="6403" spans="1:37" x14ac:dyDescent="0.2">
      <c r="A6403" s="4" t="s">
        <v>726</v>
      </c>
      <c r="B6403" s="4" t="s">
        <v>727</v>
      </c>
      <c r="C6403" s="4" t="s">
        <v>728</v>
      </c>
      <c r="D6403" s="4" t="s">
        <v>729</v>
      </c>
      <c r="I6403" s="2">
        <v>46087.478435104167</v>
      </c>
      <c r="J6403" s="4" t="s">
        <v>45</v>
      </c>
      <c r="AB6403" s="4" t="s">
        <v>807</v>
      </c>
      <c r="AC6403" s="4" t="s">
        <v>808</v>
      </c>
      <c r="AD6403" s="4"/>
      <c r="AE6403" s="4" t="s">
        <v>733</v>
      </c>
      <c r="AH6403" s="4">
        <v>1047</v>
      </c>
      <c r="AI6403" s="4" t="s">
        <v>805</v>
      </c>
      <c r="AJ6403" s="4" t="s">
        <v>806</v>
      </c>
    </row>
    <row r="6404" spans="1:37" x14ac:dyDescent="0.2">
      <c r="A6404" s="4" t="s">
        <v>726</v>
      </c>
      <c r="B6404" s="4" t="s">
        <v>727</v>
      </c>
      <c r="C6404" s="4" t="s">
        <v>728</v>
      </c>
      <c r="D6404" s="4" t="s">
        <v>729</v>
      </c>
      <c r="I6404" s="2">
        <v>46087.478435196761</v>
      </c>
      <c r="J6404" s="4" t="s">
        <v>45</v>
      </c>
      <c r="AB6404" s="4" t="s">
        <v>815</v>
      </c>
      <c r="AC6404" s="4" t="s">
        <v>816</v>
      </c>
      <c r="AD6404" s="4"/>
      <c r="AE6404" s="4" t="s">
        <v>733</v>
      </c>
      <c r="AH6404" s="4">
        <v>49.74</v>
      </c>
      <c r="AI6404" s="4" t="s">
        <v>805</v>
      </c>
      <c r="AJ6404" s="4" t="s">
        <v>806</v>
      </c>
    </row>
    <row r="6405" spans="1:37" x14ac:dyDescent="0.2">
      <c r="A6405" s="4" t="s">
        <v>726</v>
      </c>
      <c r="B6405" s="4" t="s">
        <v>727</v>
      </c>
      <c r="C6405" s="4" t="s">
        <v>728</v>
      </c>
      <c r="D6405" s="4" t="s">
        <v>729</v>
      </c>
      <c r="I6405" s="2">
        <v>46087.478437500002</v>
      </c>
      <c r="J6405" s="4" t="s">
        <v>44</v>
      </c>
      <c r="K6405" s="4">
        <v>3</v>
      </c>
      <c r="L6405" s="4">
        <v>-84.191249999999997</v>
      </c>
      <c r="M6405" s="4">
        <v>9.9440799999999996</v>
      </c>
      <c r="N6405" s="4" t="s">
        <v>912</v>
      </c>
      <c r="O6405" s="4" t="b">
        <v>1</v>
      </c>
      <c r="P6405" s="4" t="b">
        <v>0</v>
      </c>
      <c r="Q6405" s="4" t="b">
        <v>0</v>
      </c>
      <c r="R6405" s="4" t="b">
        <v>0</v>
      </c>
      <c r="S6405" s="4" t="b">
        <v>0</v>
      </c>
      <c r="T6405" s="4" t="b">
        <v>0</v>
      </c>
      <c r="U6405" s="4" t="b">
        <v>0</v>
      </c>
      <c r="V6405" s="4" t="b">
        <v>0</v>
      </c>
      <c r="W6405" s="4" t="b">
        <v>0</v>
      </c>
      <c r="X6405" s="4" t="b">
        <v>1</v>
      </c>
      <c r="Y6405" s="4" t="b">
        <v>1</v>
      </c>
    </row>
    <row r="6406" spans="1:37" x14ac:dyDescent="0.2">
      <c r="A6406" s="4" t="s">
        <v>726</v>
      </c>
      <c r="B6406" s="4" t="s">
        <v>727</v>
      </c>
      <c r="C6406" s="4" t="s">
        <v>728</v>
      </c>
      <c r="D6406" s="4" t="s">
        <v>729</v>
      </c>
      <c r="I6406" s="2">
        <v>46087.478437546299</v>
      </c>
      <c r="J6406" s="4" t="s">
        <v>45</v>
      </c>
      <c r="AB6406" s="4" t="s">
        <v>905</v>
      </c>
      <c r="AC6406" s="4" t="s">
        <v>906</v>
      </c>
      <c r="AD6406" s="4"/>
      <c r="AE6406" s="4" t="s">
        <v>733</v>
      </c>
      <c r="AH6406" s="4">
        <v>4</v>
      </c>
      <c r="AI6406" s="4" t="s">
        <v>6</v>
      </c>
      <c r="AJ6406" s="4" t="s">
        <v>907</v>
      </c>
    </row>
    <row r="6407" spans="1:37" x14ac:dyDescent="0.2">
      <c r="A6407" s="4" t="s">
        <v>726</v>
      </c>
      <c r="B6407" s="4" t="s">
        <v>727</v>
      </c>
      <c r="C6407" s="4" t="s">
        <v>728</v>
      </c>
      <c r="D6407" s="4" t="s">
        <v>729</v>
      </c>
      <c r="I6407" s="2">
        <v>46087.478449074071</v>
      </c>
      <c r="J6407" s="4" t="s">
        <v>44</v>
      </c>
      <c r="K6407" s="4">
        <v>5</v>
      </c>
      <c r="L6407" s="4">
        <v>-84.191230000000004</v>
      </c>
      <c r="M6407" s="4">
        <v>9.9440799999999996</v>
      </c>
      <c r="N6407" s="4" t="s">
        <v>746</v>
      </c>
      <c r="O6407" s="4" t="b">
        <v>1</v>
      </c>
      <c r="P6407" s="4" t="b">
        <v>0</v>
      </c>
      <c r="Q6407" s="4" t="b">
        <v>0</v>
      </c>
      <c r="R6407" s="4" t="b">
        <v>0</v>
      </c>
      <c r="S6407" s="4" t="b">
        <v>0</v>
      </c>
      <c r="T6407" s="4" t="b">
        <v>0</v>
      </c>
      <c r="U6407" s="4" t="b">
        <v>0</v>
      </c>
      <c r="V6407" s="4" t="b">
        <v>0</v>
      </c>
      <c r="W6407" s="4" t="b">
        <v>0</v>
      </c>
      <c r="X6407" s="4" t="b">
        <v>1</v>
      </c>
      <c r="Y6407" s="4" t="b">
        <v>1</v>
      </c>
    </row>
    <row r="6408" spans="1:37" x14ac:dyDescent="0.2">
      <c r="A6408" s="4" t="s">
        <v>726</v>
      </c>
      <c r="B6408" s="4" t="s">
        <v>727</v>
      </c>
      <c r="C6408" s="4" t="s">
        <v>728</v>
      </c>
      <c r="D6408" s="4" t="s">
        <v>729</v>
      </c>
      <c r="I6408" s="2">
        <v>46087.47845934028</v>
      </c>
      <c r="J6408" s="4" t="s">
        <v>45</v>
      </c>
      <c r="AB6408" s="4" t="s">
        <v>905</v>
      </c>
      <c r="AC6408" s="4" t="s">
        <v>906</v>
      </c>
      <c r="AD6408" s="4"/>
      <c r="AE6408" s="4" t="s">
        <v>733</v>
      </c>
      <c r="AH6408" s="4">
        <v>8</v>
      </c>
      <c r="AI6408" s="4" t="s">
        <v>6</v>
      </c>
      <c r="AJ6408" s="4" t="s">
        <v>907</v>
      </c>
    </row>
    <row r="6409" spans="1:37" x14ac:dyDescent="0.2">
      <c r="A6409" s="4" t="s">
        <v>726</v>
      </c>
      <c r="B6409" s="4" t="s">
        <v>727</v>
      </c>
      <c r="C6409" s="4" t="s">
        <v>728</v>
      </c>
      <c r="D6409" s="4" t="s">
        <v>729</v>
      </c>
      <c r="I6409" s="2">
        <v>46087.478460740742</v>
      </c>
      <c r="J6409" s="4" t="s">
        <v>45</v>
      </c>
      <c r="AB6409" s="4" t="s">
        <v>905</v>
      </c>
      <c r="AC6409" s="4" t="s">
        <v>906</v>
      </c>
      <c r="AD6409" s="4"/>
      <c r="AE6409" s="4" t="s">
        <v>733</v>
      </c>
      <c r="AH6409" s="4">
        <v>8</v>
      </c>
      <c r="AI6409" s="4" t="s">
        <v>6</v>
      </c>
      <c r="AJ6409" s="4" t="s">
        <v>907</v>
      </c>
    </row>
    <row r="6410" spans="1:37" x14ac:dyDescent="0.2">
      <c r="A6410" s="4" t="s">
        <v>726</v>
      </c>
      <c r="B6410" s="4" t="s">
        <v>727</v>
      </c>
      <c r="C6410" s="4" t="s">
        <v>728</v>
      </c>
      <c r="D6410" s="4" t="s">
        <v>729</v>
      </c>
      <c r="I6410" s="2">
        <v>46087.478498761571</v>
      </c>
      <c r="J6410" s="4" t="s">
        <v>45</v>
      </c>
      <c r="AB6410" s="4" t="s">
        <v>956</v>
      </c>
      <c r="AC6410" s="4" t="s">
        <v>957</v>
      </c>
      <c r="AD6410" s="4"/>
      <c r="AE6410" s="4" t="s">
        <v>733</v>
      </c>
      <c r="AH6410" s="4">
        <v>1</v>
      </c>
      <c r="AI6410" s="4" t="s">
        <v>734</v>
      </c>
      <c r="AJ6410" s="4" t="s">
        <v>735</v>
      </c>
    </row>
    <row r="6411" spans="1:37" x14ac:dyDescent="0.2">
      <c r="A6411" s="4" t="s">
        <v>726</v>
      </c>
      <c r="B6411" s="4" t="s">
        <v>727</v>
      </c>
      <c r="C6411" s="4" t="s">
        <v>728</v>
      </c>
      <c r="D6411" s="4" t="s">
        <v>729</v>
      </c>
      <c r="I6411" s="2">
        <v>46087.478518564814</v>
      </c>
      <c r="J6411" s="4" t="s">
        <v>45</v>
      </c>
      <c r="AB6411" s="4" t="s">
        <v>905</v>
      </c>
      <c r="AC6411" s="4" t="s">
        <v>906</v>
      </c>
      <c r="AD6411" s="4"/>
      <c r="AE6411" s="4" t="s">
        <v>733</v>
      </c>
      <c r="AH6411" s="4">
        <v>26</v>
      </c>
      <c r="AI6411" s="4" t="s">
        <v>6</v>
      </c>
      <c r="AJ6411" s="4" t="s">
        <v>907</v>
      </c>
    </row>
    <row r="6412" spans="1:37" x14ac:dyDescent="0.2">
      <c r="A6412" s="4" t="s">
        <v>726</v>
      </c>
      <c r="B6412" s="4" t="s">
        <v>727</v>
      </c>
      <c r="C6412" s="4" t="s">
        <v>728</v>
      </c>
      <c r="D6412" s="4" t="s">
        <v>729</v>
      </c>
      <c r="I6412" s="2">
        <v>46087.478530092594</v>
      </c>
      <c r="J6412" s="4" t="s">
        <v>44</v>
      </c>
      <c r="K6412" s="4">
        <v>26</v>
      </c>
      <c r="L6412" s="4">
        <v>-84.190960000000004</v>
      </c>
      <c r="M6412" s="4">
        <v>9.9441500000000005</v>
      </c>
      <c r="N6412" s="4" t="s">
        <v>930</v>
      </c>
      <c r="O6412" s="4" t="b">
        <v>1</v>
      </c>
      <c r="P6412" s="4" t="b">
        <v>0</v>
      </c>
      <c r="Q6412" s="4" t="b">
        <v>0</v>
      </c>
      <c r="R6412" s="4" t="b">
        <v>0</v>
      </c>
      <c r="S6412" s="4" t="b">
        <v>0</v>
      </c>
      <c r="T6412" s="4" t="b">
        <v>0</v>
      </c>
      <c r="U6412" s="4" t="b">
        <v>0</v>
      </c>
      <c r="V6412" s="4" t="b">
        <v>0</v>
      </c>
      <c r="W6412" s="4" t="b">
        <v>0</v>
      </c>
      <c r="X6412" s="4" t="b">
        <v>1</v>
      </c>
      <c r="Y6412" s="4" t="b">
        <v>1</v>
      </c>
    </row>
    <row r="6413" spans="1:37" x14ac:dyDescent="0.2">
      <c r="A6413" s="4" t="s">
        <v>726</v>
      </c>
      <c r="B6413" s="4" t="s">
        <v>727</v>
      </c>
      <c r="C6413" s="4" t="s">
        <v>728</v>
      </c>
      <c r="D6413" s="4" t="s">
        <v>729</v>
      </c>
      <c r="I6413" s="2">
        <v>46087.47855324074</v>
      </c>
      <c r="J6413" s="4" t="s">
        <v>44</v>
      </c>
      <c r="K6413" s="4">
        <v>22</v>
      </c>
      <c r="L6413" s="4">
        <v>-84.190830000000005</v>
      </c>
      <c r="M6413" s="4">
        <v>9.9441699999999997</v>
      </c>
      <c r="N6413" s="4" t="s">
        <v>947</v>
      </c>
      <c r="O6413" s="4" t="b">
        <v>1</v>
      </c>
      <c r="P6413" s="4" t="b">
        <v>0</v>
      </c>
      <c r="Q6413" s="4" t="b">
        <v>0</v>
      </c>
      <c r="R6413" s="4" t="b">
        <v>0</v>
      </c>
      <c r="S6413" s="4" t="b">
        <v>0</v>
      </c>
      <c r="T6413" s="4" t="b">
        <v>0</v>
      </c>
      <c r="U6413" s="4" t="b">
        <v>0</v>
      </c>
      <c r="V6413" s="4" t="b">
        <v>0</v>
      </c>
      <c r="W6413" s="4" t="b">
        <v>0</v>
      </c>
      <c r="X6413" s="4" t="b">
        <v>1</v>
      </c>
      <c r="Y6413" s="4" t="b">
        <v>1</v>
      </c>
    </row>
    <row r="6414" spans="1:37" x14ac:dyDescent="0.2">
      <c r="A6414" s="4" t="s">
        <v>726</v>
      </c>
      <c r="B6414" s="4" t="s">
        <v>727</v>
      </c>
      <c r="C6414" s="4" t="s">
        <v>728</v>
      </c>
      <c r="D6414" s="4" t="s">
        <v>729</v>
      </c>
      <c r="I6414" s="2">
        <v>46087.478553379631</v>
      </c>
      <c r="J6414" s="4" t="s">
        <v>45</v>
      </c>
      <c r="AB6414" s="4" t="s">
        <v>905</v>
      </c>
      <c r="AC6414" s="4" t="s">
        <v>906</v>
      </c>
      <c r="AD6414" s="4"/>
      <c r="AE6414" s="4" t="s">
        <v>733</v>
      </c>
      <c r="AH6414" s="4">
        <v>22</v>
      </c>
      <c r="AI6414" s="4" t="s">
        <v>6</v>
      </c>
      <c r="AJ6414" s="4" t="s">
        <v>907</v>
      </c>
    </row>
    <row r="6415" spans="1:37" x14ac:dyDescent="0.2">
      <c r="A6415" s="4" t="s">
        <v>726</v>
      </c>
      <c r="B6415" s="4" t="s">
        <v>727</v>
      </c>
      <c r="C6415" s="4" t="s">
        <v>728</v>
      </c>
      <c r="D6415" s="4" t="s">
        <v>729</v>
      </c>
      <c r="I6415" s="2">
        <v>46087.478576388887</v>
      </c>
      <c r="J6415" s="4" t="s">
        <v>737</v>
      </c>
      <c r="N6415" s="4" t="s">
        <v>970</v>
      </c>
      <c r="AK6415" s="4" t="s">
        <v>1364</v>
      </c>
    </row>
    <row r="6416" spans="1:37" x14ac:dyDescent="0.2">
      <c r="A6416" s="4" t="s">
        <v>726</v>
      </c>
      <c r="B6416" s="4" t="s">
        <v>727</v>
      </c>
      <c r="C6416" s="4" t="s">
        <v>728</v>
      </c>
      <c r="D6416" s="4" t="s">
        <v>729</v>
      </c>
      <c r="I6416" s="2">
        <v>46087.478584756944</v>
      </c>
      <c r="J6416" s="4" t="s">
        <v>45</v>
      </c>
      <c r="AB6416" s="4" t="s">
        <v>956</v>
      </c>
      <c r="AC6416" s="4" t="s">
        <v>957</v>
      </c>
      <c r="AD6416" s="4"/>
      <c r="AE6416" s="4" t="s">
        <v>733</v>
      </c>
      <c r="AH6416" s="4">
        <v>0</v>
      </c>
      <c r="AI6416" s="4" t="s">
        <v>734</v>
      </c>
      <c r="AJ6416" s="4" t="s">
        <v>735</v>
      </c>
    </row>
    <row r="6417" spans="1:36" x14ac:dyDescent="0.2">
      <c r="A6417" s="4" t="s">
        <v>726</v>
      </c>
      <c r="B6417" s="4" t="s">
        <v>727</v>
      </c>
      <c r="C6417" s="4" t="s">
        <v>728</v>
      </c>
      <c r="D6417" s="4" t="s">
        <v>729</v>
      </c>
      <c r="I6417" s="2">
        <v>46087.478587962964</v>
      </c>
      <c r="J6417" s="4" t="s">
        <v>44</v>
      </c>
      <c r="K6417" s="4">
        <v>9</v>
      </c>
      <c r="L6417" s="4">
        <v>-84.190730000000002</v>
      </c>
      <c r="M6417" s="4">
        <v>9.9442000000000004</v>
      </c>
      <c r="N6417" s="4" t="s">
        <v>746</v>
      </c>
      <c r="O6417" s="4" t="b">
        <v>1</v>
      </c>
      <c r="P6417" s="4" t="b">
        <v>0</v>
      </c>
      <c r="Q6417" s="4" t="b">
        <v>0</v>
      </c>
      <c r="R6417" s="4" t="b">
        <v>0</v>
      </c>
      <c r="S6417" s="4" t="b">
        <v>0</v>
      </c>
      <c r="T6417" s="4" t="b">
        <v>0</v>
      </c>
      <c r="U6417" s="4" t="b">
        <v>0</v>
      </c>
      <c r="V6417" s="4" t="b">
        <v>0</v>
      </c>
      <c r="W6417" s="4" t="b">
        <v>0</v>
      </c>
      <c r="X6417" s="4" t="b">
        <v>1</v>
      </c>
      <c r="Y6417" s="4" t="b">
        <v>1</v>
      </c>
    </row>
    <row r="6418" spans="1:36" x14ac:dyDescent="0.2">
      <c r="A6418" s="4" t="s">
        <v>726</v>
      </c>
      <c r="B6418" s="4" t="s">
        <v>727</v>
      </c>
      <c r="C6418" s="4" t="s">
        <v>728</v>
      </c>
      <c r="D6418" s="4" t="s">
        <v>729</v>
      </c>
      <c r="I6418" s="2">
        <v>46087.478588229169</v>
      </c>
      <c r="J6418" s="4" t="s">
        <v>45</v>
      </c>
      <c r="AB6418" s="4" t="s">
        <v>905</v>
      </c>
      <c r="AC6418" s="4" t="s">
        <v>906</v>
      </c>
      <c r="AD6418" s="4"/>
      <c r="AE6418" s="4" t="s">
        <v>733</v>
      </c>
      <c r="AH6418" s="4">
        <v>5</v>
      </c>
      <c r="AI6418" s="4" t="s">
        <v>6</v>
      </c>
      <c r="AJ6418" s="4" t="s">
        <v>907</v>
      </c>
    </row>
    <row r="6419" spans="1:36" x14ac:dyDescent="0.2">
      <c r="A6419" s="4" t="s">
        <v>726</v>
      </c>
      <c r="B6419" s="4" t="s">
        <v>727</v>
      </c>
      <c r="C6419" s="4" t="s">
        <v>728</v>
      </c>
      <c r="D6419" s="4" t="s">
        <v>729</v>
      </c>
      <c r="I6419" s="2">
        <v>46087.47859515046</v>
      </c>
      <c r="J6419" s="4" t="s">
        <v>45</v>
      </c>
      <c r="AB6419" s="4" t="s">
        <v>905</v>
      </c>
      <c r="AC6419" s="4" t="s">
        <v>906</v>
      </c>
      <c r="AD6419" s="4"/>
      <c r="AE6419" s="4" t="s">
        <v>733</v>
      </c>
      <c r="AH6419" s="4">
        <v>0</v>
      </c>
      <c r="AI6419" s="4" t="s">
        <v>6</v>
      </c>
      <c r="AJ6419" s="4" t="s">
        <v>907</v>
      </c>
    </row>
    <row r="6420" spans="1:36" x14ac:dyDescent="0.2">
      <c r="A6420" s="4" t="s">
        <v>726</v>
      </c>
      <c r="B6420" s="4" t="s">
        <v>727</v>
      </c>
      <c r="C6420" s="4" t="s">
        <v>728</v>
      </c>
      <c r="D6420" s="4" t="s">
        <v>729</v>
      </c>
      <c r="I6420" s="2">
        <v>46087.478597905094</v>
      </c>
      <c r="J6420" s="4" t="s">
        <v>45</v>
      </c>
      <c r="AB6420" s="4" t="s">
        <v>809</v>
      </c>
      <c r="AC6420" s="4" t="s">
        <v>810</v>
      </c>
      <c r="AD6420" s="4"/>
      <c r="AE6420" s="4" t="s">
        <v>733</v>
      </c>
      <c r="AH6420" s="4">
        <v>0.91</v>
      </c>
      <c r="AI6420" s="4" t="s">
        <v>805</v>
      </c>
      <c r="AJ6420" s="4" t="s">
        <v>806</v>
      </c>
    </row>
    <row r="6421" spans="1:36" x14ac:dyDescent="0.2">
      <c r="A6421" s="4" t="s">
        <v>726</v>
      </c>
      <c r="B6421" s="4" t="s">
        <v>727</v>
      </c>
      <c r="C6421" s="4" t="s">
        <v>728</v>
      </c>
      <c r="D6421" s="4" t="s">
        <v>729</v>
      </c>
      <c r="I6421" s="2">
        <v>46087.478597905094</v>
      </c>
      <c r="J6421" s="4" t="s">
        <v>45</v>
      </c>
      <c r="AB6421" s="4" t="s">
        <v>803</v>
      </c>
      <c r="AC6421" s="4" t="s">
        <v>804</v>
      </c>
      <c r="AD6421" s="4"/>
      <c r="AE6421" s="4" t="s">
        <v>733</v>
      </c>
      <c r="AH6421" s="4">
        <v>265.64</v>
      </c>
      <c r="AI6421" s="4" t="s">
        <v>805</v>
      </c>
      <c r="AJ6421" s="4" t="s">
        <v>806</v>
      </c>
    </row>
    <row r="6422" spans="1:36" x14ac:dyDescent="0.2">
      <c r="A6422" s="4" t="s">
        <v>726</v>
      </c>
      <c r="B6422" s="4" t="s">
        <v>727</v>
      </c>
      <c r="C6422" s="4" t="s">
        <v>728</v>
      </c>
      <c r="D6422" s="4" t="s">
        <v>729</v>
      </c>
      <c r="I6422" s="2">
        <v>46087.478597905094</v>
      </c>
      <c r="J6422" s="4" t="s">
        <v>45</v>
      </c>
      <c r="AB6422" s="4" t="s">
        <v>807</v>
      </c>
      <c r="AC6422" s="4" t="s">
        <v>808</v>
      </c>
      <c r="AD6422" s="4"/>
      <c r="AE6422" s="4" t="s">
        <v>733</v>
      </c>
      <c r="AH6422" s="4">
        <v>1047.01</v>
      </c>
      <c r="AI6422" s="4" t="s">
        <v>805</v>
      </c>
      <c r="AJ6422" s="4" t="s">
        <v>806</v>
      </c>
    </row>
    <row r="6423" spans="1:36" x14ac:dyDescent="0.2">
      <c r="A6423" s="4" t="s">
        <v>726</v>
      </c>
      <c r="B6423" s="4" t="s">
        <v>727</v>
      </c>
      <c r="C6423" s="4" t="s">
        <v>728</v>
      </c>
      <c r="D6423" s="4" t="s">
        <v>729</v>
      </c>
      <c r="I6423" s="2">
        <v>46087.478597905094</v>
      </c>
      <c r="J6423" s="4" t="s">
        <v>45</v>
      </c>
      <c r="AB6423" s="4" t="s">
        <v>815</v>
      </c>
      <c r="AC6423" s="4" t="s">
        <v>816</v>
      </c>
      <c r="AD6423" s="4"/>
      <c r="AE6423" s="4" t="s">
        <v>733</v>
      </c>
      <c r="AH6423" s="4">
        <v>49.74</v>
      </c>
      <c r="AI6423" s="4" t="s">
        <v>805</v>
      </c>
      <c r="AJ6423" s="4" t="s">
        <v>806</v>
      </c>
    </row>
    <row r="6424" spans="1:36" x14ac:dyDescent="0.2">
      <c r="A6424" s="4" t="s">
        <v>726</v>
      </c>
      <c r="B6424" s="4" t="s">
        <v>727</v>
      </c>
      <c r="C6424" s="4" t="s">
        <v>728</v>
      </c>
      <c r="D6424" s="4" t="s">
        <v>729</v>
      </c>
      <c r="I6424" s="2">
        <v>46087.47859953704</v>
      </c>
      <c r="J6424" s="4" t="s">
        <v>44</v>
      </c>
      <c r="K6424" s="4">
        <v>0</v>
      </c>
      <c r="L6424" s="4">
        <v>-84.190719999999999</v>
      </c>
      <c r="M6424" s="4">
        <v>9.9442000000000004</v>
      </c>
      <c r="N6424" s="4" t="s">
        <v>912</v>
      </c>
      <c r="O6424" s="4" t="b">
        <v>1</v>
      </c>
      <c r="P6424" s="4" t="b">
        <v>0</v>
      </c>
      <c r="Q6424" s="4" t="b">
        <v>0</v>
      </c>
      <c r="R6424" s="4" t="b">
        <v>0</v>
      </c>
      <c r="S6424" s="4" t="b">
        <v>0</v>
      </c>
      <c r="T6424" s="4" t="b">
        <v>0</v>
      </c>
      <c r="U6424" s="4" t="b">
        <v>0</v>
      </c>
      <c r="V6424" s="4" t="b">
        <v>0</v>
      </c>
      <c r="W6424" s="4" t="b">
        <v>0</v>
      </c>
      <c r="X6424" s="4" t="b">
        <v>1</v>
      </c>
      <c r="Y6424" s="4" t="b">
        <v>1</v>
      </c>
    </row>
    <row r="6425" spans="1:36" x14ac:dyDescent="0.2">
      <c r="A6425" s="4" t="s">
        <v>726</v>
      </c>
      <c r="B6425" s="4" t="s">
        <v>727</v>
      </c>
      <c r="C6425" s="4" t="s">
        <v>728</v>
      </c>
      <c r="D6425" s="4" t="s">
        <v>729</v>
      </c>
      <c r="I6425" s="2">
        <v>46087.47859958333</v>
      </c>
      <c r="J6425" s="4" t="s">
        <v>45</v>
      </c>
      <c r="AB6425" s="4" t="s">
        <v>905</v>
      </c>
      <c r="AC6425" s="4" t="s">
        <v>906</v>
      </c>
      <c r="AD6425" s="4"/>
      <c r="AE6425" s="4" t="s">
        <v>733</v>
      </c>
      <c r="AH6425" s="4">
        <v>0</v>
      </c>
      <c r="AI6425" s="4" t="s">
        <v>6</v>
      </c>
      <c r="AJ6425" s="4" t="s">
        <v>907</v>
      </c>
    </row>
    <row r="6426" spans="1:36" x14ac:dyDescent="0.2">
      <c r="A6426" s="4" t="s">
        <v>726</v>
      </c>
      <c r="B6426" s="4" t="s">
        <v>727</v>
      </c>
      <c r="C6426" s="4" t="s">
        <v>728</v>
      </c>
      <c r="D6426" s="4" t="s">
        <v>729</v>
      </c>
      <c r="I6426" s="2">
        <v>46087.478618935187</v>
      </c>
      <c r="J6426" s="4" t="s">
        <v>45</v>
      </c>
      <c r="AB6426" s="4" t="s">
        <v>765</v>
      </c>
      <c r="AC6426" s="4" t="s">
        <v>766</v>
      </c>
      <c r="AD6426" s="4"/>
      <c r="AE6426" s="4" t="s">
        <v>733</v>
      </c>
      <c r="AH6426" s="4">
        <v>126</v>
      </c>
      <c r="AI6426" s="4" t="s">
        <v>734</v>
      </c>
      <c r="AJ6426" s="4" t="s">
        <v>735</v>
      </c>
    </row>
    <row r="6427" spans="1:36" x14ac:dyDescent="0.2">
      <c r="A6427" s="4" t="s">
        <v>726</v>
      </c>
      <c r="B6427" s="4" t="s">
        <v>727</v>
      </c>
      <c r="C6427" s="4" t="s">
        <v>728</v>
      </c>
      <c r="D6427" s="4" t="s">
        <v>729</v>
      </c>
      <c r="I6427" s="2">
        <v>46087.478645833333</v>
      </c>
      <c r="J6427" s="4" t="s">
        <v>44</v>
      </c>
      <c r="K6427" s="4">
        <v>0</v>
      </c>
      <c r="L6427" s="4">
        <v>-84.190719999999999</v>
      </c>
      <c r="M6427" s="4">
        <v>9.9442000000000004</v>
      </c>
      <c r="N6427" s="4" t="s">
        <v>928</v>
      </c>
      <c r="O6427" s="4" t="b">
        <v>1</v>
      </c>
      <c r="P6427" s="4" t="b">
        <v>0</v>
      </c>
      <c r="Q6427" s="4" t="b">
        <v>0</v>
      </c>
      <c r="R6427" s="4" t="b">
        <v>0</v>
      </c>
      <c r="S6427" s="4" t="b">
        <v>0</v>
      </c>
      <c r="T6427" s="4" t="b">
        <v>0</v>
      </c>
      <c r="U6427" s="4" t="b">
        <v>0</v>
      </c>
      <c r="V6427" s="4" t="b">
        <v>0</v>
      </c>
      <c r="W6427" s="4" t="b">
        <v>0</v>
      </c>
      <c r="X6427" s="4" t="b">
        <v>1</v>
      </c>
      <c r="Y6427" s="4" t="b">
        <v>1</v>
      </c>
    </row>
    <row r="6428" spans="1:36" x14ac:dyDescent="0.2">
      <c r="A6428" s="4" t="s">
        <v>726</v>
      </c>
      <c r="B6428" s="4" t="s">
        <v>727</v>
      </c>
      <c r="C6428" s="4" t="s">
        <v>728</v>
      </c>
      <c r="D6428" s="4" t="s">
        <v>729</v>
      </c>
      <c r="I6428" s="2">
        <v>46087.479109201391</v>
      </c>
      <c r="J6428" s="4" t="s">
        <v>45</v>
      </c>
      <c r="AB6428" s="4" t="s">
        <v>765</v>
      </c>
      <c r="AC6428" s="4" t="s">
        <v>766</v>
      </c>
      <c r="AD6428" s="4"/>
      <c r="AE6428" s="4" t="s">
        <v>733</v>
      </c>
      <c r="AH6428" s="4">
        <v>127</v>
      </c>
      <c r="AI6428" s="4" t="s">
        <v>734</v>
      </c>
      <c r="AJ6428" s="4" t="s">
        <v>735</v>
      </c>
    </row>
    <row r="6429" spans="1:36" x14ac:dyDescent="0.2">
      <c r="A6429" s="4" t="s">
        <v>726</v>
      </c>
      <c r="B6429" s="4" t="s">
        <v>727</v>
      </c>
      <c r="C6429" s="4" t="s">
        <v>728</v>
      </c>
      <c r="D6429" s="4" t="s">
        <v>729</v>
      </c>
      <c r="I6429" s="2">
        <v>46087.479134120367</v>
      </c>
      <c r="J6429" s="4" t="s">
        <v>45</v>
      </c>
      <c r="AB6429" s="4" t="s">
        <v>956</v>
      </c>
      <c r="AC6429" s="4" t="s">
        <v>957</v>
      </c>
      <c r="AD6429" s="4"/>
      <c r="AE6429" s="4" t="s">
        <v>733</v>
      </c>
      <c r="AH6429" s="4">
        <v>1</v>
      </c>
      <c r="AI6429" s="4" t="s">
        <v>734</v>
      </c>
      <c r="AJ6429" s="4" t="s">
        <v>735</v>
      </c>
    </row>
    <row r="6430" spans="1:36" x14ac:dyDescent="0.2">
      <c r="A6430" s="4" t="s">
        <v>726</v>
      </c>
      <c r="B6430" s="4" t="s">
        <v>727</v>
      </c>
      <c r="C6430" s="4" t="s">
        <v>728</v>
      </c>
      <c r="D6430" s="4" t="s">
        <v>729</v>
      </c>
      <c r="I6430" s="2">
        <v>46087.479398148149</v>
      </c>
      <c r="J6430" s="4" t="s">
        <v>44</v>
      </c>
      <c r="K6430" s="4">
        <v>0</v>
      </c>
      <c r="L6430" s="4">
        <v>-84.190719999999999</v>
      </c>
      <c r="M6430" s="4">
        <v>9.9442000000000004</v>
      </c>
      <c r="N6430" s="4" t="s">
        <v>746</v>
      </c>
      <c r="O6430" s="4" t="b">
        <v>1</v>
      </c>
      <c r="P6430" s="4" t="b">
        <v>0</v>
      </c>
      <c r="Q6430" s="4" t="b">
        <v>0</v>
      </c>
      <c r="R6430" s="4" t="b">
        <v>0</v>
      </c>
      <c r="S6430" s="4" t="b">
        <v>0</v>
      </c>
      <c r="T6430" s="4" t="b">
        <v>0</v>
      </c>
      <c r="U6430" s="4" t="b">
        <v>0</v>
      </c>
      <c r="V6430" s="4" t="b">
        <v>0</v>
      </c>
      <c r="W6430" s="4" t="b">
        <v>0</v>
      </c>
      <c r="X6430" s="4" t="b">
        <v>1</v>
      </c>
      <c r="Y6430" s="4" t="b">
        <v>1</v>
      </c>
    </row>
    <row r="6431" spans="1:36" x14ac:dyDescent="0.2">
      <c r="A6431" s="4" t="s">
        <v>726</v>
      </c>
      <c r="B6431" s="4" t="s">
        <v>727</v>
      </c>
      <c r="C6431" s="4" t="s">
        <v>728</v>
      </c>
      <c r="D6431" s="4" t="s">
        <v>729</v>
      </c>
      <c r="I6431" s="2">
        <v>46087.479400046293</v>
      </c>
      <c r="J6431" s="4" t="s">
        <v>45</v>
      </c>
      <c r="AB6431" s="4" t="s">
        <v>905</v>
      </c>
      <c r="AC6431" s="4" t="s">
        <v>906</v>
      </c>
      <c r="AD6431" s="4"/>
      <c r="AE6431" s="4" t="s">
        <v>733</v>
      </c>
      <c r="AH6431" s="4">
        <v>4</v>
      </c>
      <c r="AI6431" s="4" t="s">
        <v>6</v>
      </c>
      <c r="AJ6431" s="4" t="s">
        <v>907</v>
      </c>
    </row>
    <row r="6432" spans="1:36" x14ac:dyDescent="0.2">
      <c r="A6432" s="4" t="s">
        <v>726</v>
      </c>
      <c r="B6432" s="4" t="s">
        <v>727</v>
      </c>
      <c r="C6432" s="4" t="s">
        <v>728</v>
      </c>
      <c r="D6432" s="4" t="s">
        <v>729</v>
      </c>
      <c r="I6432" s="2">
        <v>46087.479400405093</v>
      </c>
      <c r="J6432" s="4" t="s">
        <v>45</v>
      </c>
      <c r="AB6432" s="4" t="s">
        <v>809</v>
      </c>
      <c r="AC6432" s="4" t="s">
        <v>810</v>
      </c>
      <c r="AD6432" s="4"/>
      <c r="AE6432" s="4" t="s">
        <v>733</v>
      </c>
      <c r="AH6432" s="4">
        <v>0.91</v>
      </c>
      <c r="AI6432" s="4" t="s">
        <v>805</v>
      </c>
      <c r="AJ6432" s="4" t="s">
        <v>806</v>
      </c>
    </row>
    <row r="6433" spans="1:37" x14ac:dyDescent="0.2">
      <c r="A6433" s="4" t="s">
        <v>726</v>
      </c>
      <c r="B6433" s="4" t="s">
        <v>727</v>
      </c>
      <c r="C6433" s="4" t="s">
        <v>728</v>
      </c>
      <c r="D6433" s="4" t="s">
        <v>729</v>
      </c>
      <c r="I6433" s="2">
        <v>46087.479400405093</v>
      </c>
      <c r="J6433" s="4" t="s">
        <v>45</v>
      </c>
      <c r="AB6433" s="4" t="s">
        <v>803</v>
      </c>
      <c r="AC6433" s="4" t="s">
        <v>804</v>
      </c>
      <c r="AD6433" s="4"/>
      <c r="AE6433" s="4" t="s">
        <v>733</v>
      </c>
      <c r="AH6433" s="4">
        <v>265.64</v>
      </c>
      <c r="AI6433" s="4" t="s">
        <v>805</v>
      </c>
      <c r="AJ6433" s="4" t="s">
        <v>806</v>
      </c>
    </row>
    <row r="6434" spans="1:37" x14ac:dyDescent="0.2">
      <c r="A6434" s="4" t="s">
        <v>726</v>
      </c>
      <c r="B6434" s="4" t="s">
        <v>727</v>
      </c>
      <c r="C6434" s="4" t="s">
        <v>728</v>
      </c>
      <c r="D6434" s="4" t="s">
        <v>729</v>
      </c>
      <c r="I6434" s="2">
        <v>46087.479400405093</v>
      </c>
      <c r="J6434" s="4" t="s">
        <v>45</v>
      </c>
      <c r="AB6434" s="4" t="s">
        <v>807</v>
      </c>
      <c r="AC6434" s="4" t="s">
        <v>808</v>
      </c>
      <c r="AD6434" s="4"/>
      <c r="AE6434" s="4" t="s">
        <v>733</v>
      </c>
      <c r="AH6434" s="4">
        <v>1047.03</v>
      </c>
      <c r="AI6434" s="4" t="s">
        <v>805</v>
      </c>
      <c r="AJ6434" s="4" t="s">
        <v>806</v>
      </c>
    </row>
    <row r="6435" spans="1:37" x14ac:dyDescent="0.2">
      <c r="A6435" s="4" t="s">
        <v>726</v>
      </c>
      <c r="B6435" s="4" t="s">
        <v>727</v>
      </c>
      <c r="C6435" s="4" t="s">
        <v>728</v>
      </c>
      <c r="D6435" s="4" t="s">
        <v>729</v>
      </c>
      <c r="I6435" s="2">
        <v>46087.479400405093</v>
      </c>
      <c r="J6435" s="4" t="s">
        <v>45</v>
      </c>
      <c r="AB6435" s="4" t="s">
        <v>815</v>
      </c>
      <c r="AC6435" s="4" t="s">
        <v>816</v>
      </c>
      <c r="AD6435" s="4"/>
      <c r="AE6435" s="4" t="s">
        <v>733</v>
      </c>
      <c r="AH6435" s="4">
        <v>49.76</v>
      </c>
      <c r="AI6435" s="4" t="s">
        <v>805</v>
      </c>
      <c r="AJ6435" s="4" t="s">
        <v>806</v>
      </c>
    </row>
    <row r="6436" spans="1:37" x14ac:dyDescent="0.2">
      <c r="A6436" s="4" t="s">
        <v>726</v>
      </c>
      <c r="B6436" s="4" t="s">
        <v>727</v>
      </c>
      <c r="C6436" s="4" t="s">
        <v>728</v>
      </c>
      <c r="D6436" s="4" t="s">
        <v>729</v>
      </c>
      <c r="I6436" s="2">
        <v>46087.479409722226</v>
      </c>
      <c r="J6436" s="4" t="s">
        <v>44</v>
      </c>
      <c r="K6436" s="4">
        <v>5</v>
      </c>
      <c r="L6436" s="4">
        <v>-84.190690000000004</v>
      </c>
      <c r="M6436" s="4">
        <v>9.94421</v>
      </c>
      <c r="N6436" s="4" t="s">
        <v>912</v>
      </c>
      <c r="O6436" s="4" t="b">
        <v>1</v>
      </c>
      <c r="P6436" s="4" t="b">
        <v>0</v>
      </c>
      <c r="Q6436" s="4" t="b">
        <v>0</v>
      </c>
      <c r="R6436" s="4" t="b">
        <v>0</v>
      </c>
      <c r="S6436" s="4" t="b">
        <v>0</v>
      </c>
      <c r="T6436" s="4" t="b">
        <v>0</v>
      </c>
      <c r="U6436" s="4" t="b">
        <v>0</v>
      </c>
      <c r="V6436" s="4" t="b">
        <v>0</v>
      </c>
      <c r="W6436" s="4" t="b">
        <v>0</v>
      </c>
      <c r="X6436" s="4" t="b">
        <v>1</v>
      </c>
      <c r="Y6436" s="4" t="b">
        <v>1</v>
      </c>
    </row>
    <row r="6437" spans="1:37" x14ac:dyDescent="0.2">
      <c r="A6437" s="4" t="s">
        <v>726</v>
      </c>
      <c r="B6437" s="4" t="s">
        <v>727</v>
      </c>
      <c r="C6437" s="4" t="s">
        <v>728</v>
      </c>
      <c r="D6437" s="4" t="s">
        <v>729</v>
      </c>
      <c r="I6437" s="2">
        <v>46087.479409814812</v>
      </c>
      <c r="J6437" s="4" t="s">
        <v>45</v>
      </c>
      <c r="AB6437" s="4" t="s">
        <v>905</v>
      </c>
      <c r="AC6437" s="4" t="s">
        <v>906</v>
      </c>
      <c r="AD6437" s="4"/>
      <c r="AE6437" s="4" t="s">
        <v>733</v>
      </c>
      <c r="AH6437" s="4">
        <v>9</v>
      </c>
      <c r="AI6437" s="4" t="s">
        <v>6</v>
      </c>
      <c r="AJ6437" s="4" t="s">
        <v>907</v>
      </c>
    </row>
    <row r="6438" spans="1:37" x14ac:dyDescent="0.2">
      <c r="A6438" s="4" t="s">
        <v>726</v>
      </c>
      <c r="B6438" s="4" t="s">
        <v>727</v>
      </c>
      <c r="C6438" s="4" t="s">
        <v>728</v>
      </c>
      <c r="D6438" s="4" t="s">
        <v>729</v>
      </c>
      <c r="I6438" s="2">
        <v>46087.479421296295</v>
      </c>
      <c r="J6438" s="4" t="s">
        <v>44</v>
      </c>
      <c r="K6438" s="4">
        <v>10</v>
      </c>
      <c r="L6438" s="4">
        <v>-84.190669999999997</v>
      </c>
      <c r="M6438" s="4">
        <v>9.9442199999999996</v>
      </c>
      <c r="N6438" s="4" t="s">
        <v>928</v>
      </c>
      <c r="O6438" s="4" t="b">
        <v>1</v>
      </c>
      <c r="P6438" s="4" t="b">
        <v>0</v>
      </c>
      <c r="Q6438" s="4" t="b">
        <v>0</v>
      </c>
      <c r="R6438" s="4" t="b">
        <v>0</v>
      </c>
      <c r="S6438" s="4" t="b">
        <v>0</v>
      </c>
      <c r="T6438" s="4" t="b">
        <v>0</v>
      </c>
      <c r="U6438" s="4" t="b">
        <v>0</v>
      </c>
      <c r="V6438" s="4" t="b">
        <v>0</v>
      </c>
      <c r="W6438" s="4" t="b">
        <v>0</v>
      </c>
      <c r="X6438" s="4" t="b">
        <v>1</v>
      </c>
      <c r="Y6438" s="4" t="b">
        <v>1</v>
      </c>
    </row>
    <row r="6439" spans="1:37" x14ac:dyDescent="0.2">
      <c r="A6439" s="4" t="s">
        <v>726</v>
      </c>
      <c r="B6439" s="4" t="s">
        <v>727</v>
      </c>
      <c r="C6439" s="4" t="s">
        <v>728</v>
      </c>
      <c r="D6439" s="4" t="s">
        <v>729</v>
      </c>
      <c r="I6439" s="2">
        <v>46087.479456018518</v>
      </c>
      <c r="J6439" s="4" t="s">
        <v>44</v>
      </c>
      <c r="K6439" s="4">
        <v>18</v>
      </c>
      <c r="L6439" s="4">
        <v>-84.190640000000002</v>
      </c>
      <c r="M6439" s="4">
        <v>9.9443300000000008</v>
      </c>
      <c r="N6439" s="4" t="s">
        <v>928</v>
      </c>
      <c r="O6439" s="4" t="b">
        <v>1</v>
      </c>
      <c r="P6439" s="4" t="b">
        <v>0</v>
      </c>
      <c r="Q6439" s="4" t="b">
        <v>0</v>
      </c>
      <c r="R6439" s="4" t="b">
        <v>0</v>
      </c>
      <c r="S6439" s="4" t="b">
        <v>0</v>
      </c>
      <c r="T6439" s="4" t="b">
        <v>0</v>
      </c>
      <c r="U6439" s="4" t="b">
        <v>0</v>
      </c>
      <c r="V6439" s="4" t="b">
        <v>0</v>
      </c>
      <c r="W6439" s="4" t="b">
        <v>0</v>
      </c>
      <c r="X6439" s="4" t="b">
        <v>1</v>
      </c>
      <c r="Y6439" s="4" t="b">
        <v>1</v>
      </c>
    </row>
    <row r="6440" spans="1:37" x14ac:dyDescent="0.2">
      <c r="A6440" s="4" t="s">
        <v>726</v>
      </c>
      <c r="B6440" s="4" t="s">
        <v>727</v>
      </c>
      <c r="C6440" s="4" t="s">
        <v>728</v>
      </c>
      <c r="D6440" s="4" t="s">
        <v>729</v>
      </c>
      <c r="I6440" s="2">
        <v>46087.479467592595</v>
      </c>
      <c r="J6440" s="4" t="s">
        <v>44</v>
      </c>
      <c r="K6440" s="4">
        <v>24</v>
      </c>
      <c r="L6440" s="4">
        <v>-84.190659999999994</v>
      </c>
      <c r="M6440" s="4">
        <v>9.9443900000000003</v>
      </c>
      <c r="N6440" s="4" t="s">
        <v>930</v>
      </c>
      <c r="O6440" s="4" t="b">
        <v>1</v>
      </c>
      <c r="P6440" s="4" t="b">
        <v>0</v>
      </c>
      <c r="Q6440" s="4" t="b">
        <v>0</v>
      </c>
      <c r="R6440" s="4" t="b">
        <v>0</v>
      </c>
      <c r="S6440" s="4" t="b">
        <v>0</v>
      </c>
      <c r="T6440" s="4" t="b">
        <v>0</v>
      </c>
      <c r="U6440" s="4" t="b">
        <v>0</v>
      </c>
      <c r="V6440" s="4" t="b">
        <v>0</v>
      </c>
      <c r="W6440" s="4" t="b">
        <v>0</v>
      </c>
      <c r="X6440" s="4" t="b">
        <v>1</v>
      </c>
      <c r="Y6440" s="4" t="b">
        <v>1</v>
      </c>
    </row>
    <row r="6441" spans="1:37" x14ac:dyDescent="0.2">
      <c r="A6441" s="4" t="s">
        <v>726</v>
      </c>
      <c r="B6441" s="4" t="s">
        <v>727</v>
      </c>
      <c r="C6441" s="4" t="s">
        <v>728</v>
      </c>
      <c r="D6441" s="4" t="s">
        <v>729</v>
      </c>
      <c r="I6441" s="2">
        <v>46087.479467592595</v>
      </c>
      <c r="J6441" s="4" t="s">
        <v>45</v>
      </c>
      <c r="AB6441" s="4" t="s">
        <v>905</v>
      </c>
      <c r="AC6441" s="4" t="s">
        <v>906</v>
      </c>
      <c r="AD6441" s="4"/>
      <c r="AE6441" s="4" t="s">
        <v>733</v>
      </c>
      <c r="AH6441" s="4">
        <v>26</v>
      </c>
      <c r="AI6441" s="4" t="s">
        <v>6</v>
      </c>
      <c r="AJ6441" s="4" t="s">
        <v>907</v>
      </c>
    </row>
    <row r="6442" spans="1:37" x14ac:dyDescent="0.2">
      <c r="A6442" s="4" t="s">
        <v>726</v>
      </c>
      <c r="B6442" s="4" t="s">
        <v>727</v>
      </c>
      <c r="C6442" s="4" t="s">
        <v>728</v>
      </c>
      <c r="D6442" s="4" t="s">
        <v>729</v>
      </c>
      <c r="I6442" s="2">
        <v>46087.479478715279</v>
      </c>
      <c r="J6442" s="4" t="s">
        <v>45</v>
      </c>
      <c r="AB6442" s="4" t="s">
        <v>956</v>
      </c>
      <c r="AC6442" s="4" t="s">
        <v>957</v>
      </c>
      <c r="AD6442" s="4"/>
      <c r="AE6442" s="4" t="s">
        <v>733</v>
      </c>
      <c r="AH6442" s="4">
        <v>0</v>
      </c>
      <c r="AI6442" s="4" t="s">
        <v>734</v>
      </c>
      <c r="AJ6442" s="4" t="s">
        <v>735</v>
      </c>
    </row>
    <row r="6443" spans="1:37" x14ac:dyDescent="0.2">
      <c r="A6443" s="4" t="s">
        <v>726</v>
      </c>
      <c r="B6443" s="4" t="s">
        <v>727</v>
      </c>
      <c r="C6443" s="4" t="s">
        <v>728</v>
      </c>
      <c r="D6443" s="4" t="s">
        <v>729</v>
      </c>
      <c r="I6443" s="2">
        <v>46087.479490740741</v>
      </c>
      <c r="J6443" s="4" t="s">
        <v>44</v>
      </c>
      <c r="K6443" s="4">
        <v>20</v>
      </c>
      <c r="L6443" s="4">
        <v>-84.190700000000007</v>
      </c>
      <c r="M6443" s="4">
        <v>9.9444900000000001</v>
      </c>
      <c r="N6443" s="4" t="s">
        <v>930</v>
      </c>
      <c r="O6443" s="4" t="b">
        <v>1</v>
      </c>
      <c r="P6443" s="4" t="b">
        <v>0</v>
      </c>
      <c r="Q6443" s="4" t="b">
        <v>0</v>
      </c>
      <c r="R6443" s="4" t="b">
        <v>0</v>
      </c>
      <c r="S6443" s="4" t="b">
        <v>0</v>
      </c>
      <c r="T6443" s="4" t="b">
        <v>0</v>
      </c>
      <c r="U6443" s="4" t="b">
        <v>0</v>
      </c>
      <c r="V6443" s="4" t="b">
        <v>0</v>
      </c>
      <c r="W6443" s="4" t="b">
        <v>0</v>
      </c>
      <c r="X6443" s="4" t="b">
        <v>1</v>
      </c>
      <c r="Y6443" s="4" t="b">
        <v>1</v>
      </c>
    </row>
    <row r="6444" spans="1:37" x14ac:dyDescent="0.2">
      <c r="A6444" s="4" t="s">
        <v>726</v>
      </c>
      <c r="B6444" s="4" t="s">
        <v>727</v>
      </c>
      <c r="C6444" s="4" t="s">
        <v>728</v>
      </c>
      <c r="D6444" s="4" t="s">
        <v>729</v>
      </c>
      <c r="I6444" s="2">
        <v>46087.479498923611</v>
      </c>
      <c r="J6444" s="4" t="s">
        <v>737</v>
      </c>
      <c r="N6444" s="4" t="s">
        <v>995</v>
      </c>
      <c r="AK6444" s="4" t="s">
        <v>996</v>
      </c>
    </row>
    <row r="6445" spans="1:37" x14ac:dyDescent="0.2">
      <c r="A6445" s="4" t="s">
        <v>726</v>
      </c>
      <c r="B6445" s="4" t="s">
        <v>727</v>
      </c>
      <c r="C6445" s="4" t="s">
        <v>728</v>
      </c>
      <c r="D6445" s="4" t="s">
        <v>729</v>
      </c>
      <c r="I6445" s="2">
        <v>46087.479513888888</v>
      </c>
      <c r="J6445" s="4" t="s">
        <v>45</v>
      </c>
      <c r="AB6445" s="4" t="s">
        <v>905</v>
      </c>
      <c r="AC6445" s="4" t="s">
        <v>906</v>
      </c>
      <c r="AD6445" s="4"/>
      <c r="AE6445" s="4" t="s">
        <v>733</v>
      </c>
      <c r="AH6445" s="4">
        <v>25</v>
      </c>
      <c r="AI6445" s="4" t="s">
        <v>6</v>
      </c>
      <c r="AJ6445" s="4" t="s">
        <v>907</v>
      </c>
    </row>
    <row r="6446" spans="1:37" x14ac:dyDescent="0.2">
      <c r="A6446" s="4" t="s">
        <v>726</v>
      </c>
      <c r="B6446" s="4" t="s">
        <v>727</v>
      </c>
      <c r="C6446" s="4" t="s">
        <v>728</v>
      </c>
      <c r="D6446" s="4" t="s">
        <v>729</v>
      </c>
      <c r="I6446" s="2">
        <v>46087.479522337962</v>
      </c>
      <c r="J6446" s="4" t="s">
        <v>737</v>
      </c>
      <c r="N6446" s="4" t="s">
        <v>987</v>
      </c>
      <c r="AK6446" s="4" t="s">
        <v>1365</v>
      </c>
    </row>
    <row r="6447" spans="1:37" x14ac:dyDescent="0.2">
      <c r="A6447" s="4" t="s">
        <v>726</v>
      </c>
      <c r="B6447" s="4" t="s">
        <v>727</v>
      </c>
      <c r="C6447" s="4" t="s">
        <v>728</v>
      </c>
      <c r="D6447" s="4" t="s">
        <v>729</v>
      </c>
      <c r="I6447" s="2">
        <v>46087.479522384259</v>
      </c>
      <c r="J6447" s="4" t="s">
        <v>45</v>
      </c>
      <c r="AB6447" s="4" t="s">
        <v>989</v>
      </c>
      <c r="AC6447" s="4" t="s">
        <v>990</v>
      </c>
      <c r="AD6447" s="4"/>
      <c r="AE6447" s="4" t="s">
        <v>733</v>
      </c>
      <c r="AH6447" s="4">
        <v>24</v>
      </c>
      <c r="AI6447" s="4" t="s">
        <v>734</v>
      </c>
      <c r="AJ6447" s="4" t="s">
        <v>735</v>
      </c>
    </row>
    <row r="6448" spans="1:37" x14ac:dyDescent="0.2">
      <c r="A6448" s="4" t="s">
        <v>726</v>
      </c>
      <c r="B6448" s="4" t="s">
        <v>727</v>
      </c>
      <c r="C6448" s="4" t="s">
        <v>728</v>
      </c>
      <c r="D6448" s="4" t="s">
        <v>729</v>
      </c>
      <c r="I6448" s="2">
        <v>46087.479522384259</v>
      </c>
      <c r="J6448" s="4" t="s">
        <v>45</v>
      </c>
      <c r="AB6448" s="4" t="s">
        <v>993</v>
      </c>
      <c r="AC6448" s="4" t="s">
        <v>994</v>
      </c>
      <c r="AD6448" s="4"/>
      <c r="AE6448" s="4" t="s">
        <v>733</v>
      </c>
      <c r="AH6448" s="4">
        <v>19</v>
      </c>
      <c r="AI6448" s="4" t="s">
        <v>734</v>
      </c>
      <c r="AJ6448" s="4" t="s">
        <v>735</v>
      </c>
    </row>
    <row r="6449" spans="1:37" x14ac:dyDescent="0.2">
      <c r="A6449" s="4" t="s">
        <v>726</v>
      </c>
      <c r="B6449" s="4" t="s">
        <v>727</v>
      </c>
      <c r="C6449" s="4" t="s">
        <v>728</v>
      </c>
      <c r="D6449" s="4" t="s">
        <v>729</v>
      </c>
      <c r="I6449" s="2">
        <v>46087.479522569447</v>
      </c>
      <c r="J6449" s="4" t="s">
        <v>45</v>
      </c>
      <c r="AB6449" s="4" t="s">
        <v>991</v>
      </c>
      <c r="AC6449" s="4" t="s">
        <v>992</v>
      </c>
      <c r="AD6449" s="4"/>
      <c r="AE6449" s="4" t="s">
        <v>733</v>
      </c>
      <c r="AH6449" s="4">
        <v>10</v>
      </c>
      <c r="AI6449" s="4" t="s">
        <v>734</v>
      </c>
      <c r="AJ6449" s="4" t="s">
        <v>735</v>
      </c>
    </row>
    <row r="6450" spans="1:37" x14ac:dyDescent="0.2">
      <c r="A6450" s="4" t="s">
        <v>726</v>
      </c>
      <c r="B6450" s="4" t="s">
        <v>727</v>
      </c>
      <c r="C6450" s="4" t="s">
        <v>728</v>
      </c>
      <c r="D6450" s="4" t="s">
        <v>729</v>
      </c>
      <c r="I6450" s="2">
        <v>46087.4795452662</v>
      </c>
      <c r="J6450" s="4" t="s">
        <v>737</v>
      </c>
      <c r="N6450" s="4" t="s">
        <v>995</v>
      </c>
      <c r="AK6450" s="4" t="s">
        <v>1265</v>
      </c>
    </row>
    <row r="6451" spans="1:37" x14ac:dyDescent="0.2">
      <c r="A6451" s="4" t="s">
        <v>726</v>
      </c>
      <c r="B6451" s="4" t="s">
        <v>727</v>
      </c>
      <c r="C6451" s="4" t="s">
        <v>728</v>
      </c>
      <c r="D6451" s="4" t="s">
        <v>729</v>
      </c>
      <c r="I6451" s="2">
        <v>46087.479548611111</v>
      </c>
      <c r="J6451" s="4" t="s">
        <v>44</v>
      </c>
      <c r="K6451" s="4">
        <v>28</v>
      </c>
      <c r="L6451" s="4">
        <v>-84.190780000000004</v>
      </c>
      <c r="M6451" s="4">
        <v>9.9447600000000005</v>
      </c>
      <c r="N6451" s="4" t="s">
        <v>928</v>
      </c>
      <c r="O6451" s="4" t="b">
        <v>1</v>
      </c>
      <c r="P6451" s="4" t="b">
        <v>0</v>
      </c>
      <c r="Q6451" s="4" t="b">
        <v>0</v>
      </c>
      <c r="R6451" s="4" t="b">
        <v>0</v>
      </c>
      <c r="S6451" s="4" t="b">
        <v>0</v>
      </c>
      <c r="T6451" s="4" t="b">
        <v>0</v>
      </c>
      <c r="U6451" s="4" t="b">
        <v>0</v>
      </c>
      <c r="V6451" s="4" t="b">
        <v>0</v>
      </c>
      <c r="W6451" s="4" t="b">
        <v>0</v>
      </c>
      <c r="X6451" s="4" t="b">
        <v>1</v>
      </c>
      <c r="Y6451" s="4" t="b">
        <v>1</v>
      </c>
    </row>
    <row r="6452" spans="1:37" x14ac:dyDescent="0.2">
      <c r="A6452" s="4" t="s">
        <v>726</v>
      </c>
      <c r="B6452" s="4" t="s">
        <v>727</v>
      </c>
      <c r="C6452" s="4" t="s">
        <v>728</v>
      </c>
      <c r="D6452" s="4" t="s">
        <v>729</v>
      </c>
      <c r="I6452" s="2">
        <v>46087.479583425928</v>
      </c>
      <c r="J6452" s="4" t="s">
        <v>45</v>
      </c>
      <c r="AB6452" s="4" t="s">
        <v>905</v>
      </c>
      <c r="AC6452" s="4" t="s">
        <v>906</v>
      </c>
      <c r="AD6452" s="4"/>
      <c r="AE6452" s="4" t="s">
        <v>733</v>
      </c>
      <c r="AH6452" s="4">
        <v>37</v>
      </c>
      <c r="AI6452" s="4" t="s">
        <v>6</v>
      </c>
      <c r="AJ6452" s="4" t="s">
        <v>907</v>
      </c>
    </row>
    <row r="6453" spans="1:37" x14ac:dyDescent="0.2">
      <c r="A6453" s="4" t="s">
        <v>726</v>
      </c>
      <c r="B6453" s="4" t="s">
        <v>727</v>
      </c>
      <c r="C6453" s="4" t="s">
        <v>728</v>
      </c>
      <c r="D6453" s="4" t="s">
        <v>729</v>
      </c>
      <c r="I6453" s="2">
        <v>46087.479594907411</v>
      </c>
      <c r="J6453" s="4" t="s">
        <v>44</v>
      </c>
      <c r="K6453" s="4">
        <v>37</v>
      </c>
      <c r="L6453" s="4">
        <v>-84.190929999999994</v>
      </c>
      <c r="M6453" s="4">
        <v>9.9450900000000004</v>
      </c>
      <c r="N6453" s="4" t="s">
        <v>930</v>
      </c>
      <c r="O6453" s="4" t="b">
        <v>1</v>
      </c>
      <c r="P6453" s="4" t="b">
        <v>0</v>
      </c>
      <c r="Q6453" s="4" t="b">
        <v>0</v>
      </c>
      <c r="R6453" s="4" t="b">
        <v>0</v>
      </c>
      <c r="S6453" s="4" t="b">
        <v>0</v>
      </c>
      <c r="T6453" s="4" t="b">
        <v>0</v>
      </c>
      <c r="U6453" s="4" t="b">
        <v>0</v>
      </c>
      <c r="V6453" s="4" t="b">
        <v>0</v>
      </c>
      <c r="W6453" s="4" t="b">
        <v>0</v>
      </c>
      <c r="X6453" s="4" t="b">
        <v>1</v>
      </c>
      <c r="Y6453" s="4" t="b">
        <v>1</v>
      </c>
    </row>
    <row r="6454" spans="1:37" x14ac:dyDescent="0.2">
      <c r="A6454" s="4" t="s">
        <v>726</v>
      </c>
      <c r="B6454" s="4" t="s">
        <v>727</v>
      </c>
      <c r="C6454" s="4" t="s">
        <v>728</v>
      </c>
      <c r="D6454" s="4" t="s">
        <v>729</v>
      </c>
      <c r="I6454" s="2">
        <v>46087.4796378588</v>
      </c>
      <c r="J6454" s="4" t="s">
        <v>45</v>
      </c>
      <c r="AB6454" s="4" t="s">
        <v>956</v>
      </c>
      <c r="AC6454" s="4" t="s">
        <v>957</v>
      </c>
      <c r="AD6454" s="4"/>
      <c r="AE6454" s="4" t="s">
        <v>733</v>
      </c>
      <c r="AH6454" s="4">
        <v>1</v>
      </c>
      <c r="AI6454" s="4" t="s">
        <v>734</v>
      </c>
      <c r="AJ6454" s="4" t="s">
        <v>735</v>
      </c>
    </row>
    <row r="6455" spans="1:37" x14ac:dyDescent="0.2">
      <c r="A6455" s="4" t="s">
        <v>726</v>
      </c>
      <c r="B6455" s="4" t="s">
        <v>727</v>
      </c>
      <c r="C6455" s="4" t="s">
        <v>728</v>
      </c>
      <c r="D6455" s="4" t="s">
        <v>729</v>
      </c>
      <c r="I6455" s="2">
        <v>46087.479664351849</v>
      </c>
      <c r="J6455" s="4" t="s">
        <v>44</v>
      </c>
      <c r="K6455" s="4">
        <v>33</v>
      </c>
      <c r="L6455" s="4">
        <v>-84.191149999999993</v>
      </c>
      <c r="M6455" s="4">
        <v>9.9455899999999993</v>
      </c>
      <c r="N6455" s="4" t="s">
        <v>928</v>
      </c>
      <c r="O6455" s="4" t="b">
        <v>1</v>
      </c>
      <c r="P6455" s="4" t="b">
        <v>0</v>
      </c>
      <c r="Q6455" s="4" t="b">
        <v>0</v>
      </c>
      <c r="R6455" s="4" t="b">
        <v>0</v>
      </c>
      <c r="S6455" s="4" t="b">
        <v>0</v>
      </c>
      <c r="T6455" s="4" t="b">
        <v>0</v>
      </c>
      <c r="U6455" s="4" t="b">
        <v>0</v>
      </c>
      <c r="V6455" s="4" t="b">
        <v>0</v>
      </c>
      <c r="W6455" s="4" t="b">
        <v>0</v>
      </c>
      <c r="X6455" s="4" t="b">
        <v>1</v>
      </c>
      <c r="Y6455" s="4" t="b">
        <v>1</v>
      </c>
    </row>
    <row r="6456" spans="1:37" x14ac:dyDescent="0.2">
      <c r="A6456" s="4" t="s">
        <v>726</v>
      </c>
      <c r="B6456" s="4" t="s">
        <v>727</v>
      </c>
      <c r="C6456" s="4" t="s">
        <v>728</v>
      </c>
      <c r="D6456" s="4" t="s">
        <v>729</v>
      </c>
      <c r="I6456" s="2">
        <v>46087.479676192132</v>
      </c>
      <c r="J6456" s="4" t="s">
        <v>45</v>
      </c>
      <c r="AB6456" s="4" t="s">
        <v>905</v>
      </c>
      <c r="AC6456" s="4" t="s">
        <v>906</v>
      </c>
      <c r="AD6456" s="4"/>
      <c r="AE6456" s="4" t="s">
        <v>733</v>
      </c>
      <c r="AH6456" s="4">
        <v>30</v>
      </c>
      <c r="AI6456" s="4" t="s">
        <v>6</v>
      </c>
      <c r="AJ6456" s="4" t="s">
        <v>907</v>
      </c>
    </row>
    <row r="6457" spans="1:37" x14ac:dyDescent="0.2">
      <c r="A6457" s="4" t="s">
        <v>726</v>
      </c>
      <c r="B6457" s="4" t="s">
        <v>727</v>
      </c>
      <c r="C6457" s="4" t="s">
        <v>728</v>
      </c>
      <c r="D6457" s="4" t="s">
        <v>729</v>
      </c>
      <c r="I6457" s="2">
        <v>46087.479691122688</v>
      </c>
      <c r="J6457" s="4" t="s">
        <v>45</v>
      </c>
      <c r="AB6457" s="4" t="s">
        <v>811</v>
      </c>
      <c r="AC6457" s="4" t="s">
        <v>812</v>
      </c>
      <c r="AD6457" s="4"/>
      <c r="AE6457" s="4" t="s">
        <v>733</v>
      </c>
      <c r="AH6457" s="4">
        <v>-19320</v>
      </c>
      <c r="AI6457" s="4" t="s">
        <v>813</v>
      </c>
      <c r="AJ6457" s="4" t="s">
        <v>814</v>
      </c>
    </row>
    <row r="6458" spans="1:37" x14ac:dyDescent="0.2">
      <c r="A6458" s="4" t="s">
        <v>726</v>
      </c>
      <c r="B6458" s="4" t="s">
        <v>727</v>
      </c>
      <c r="C6458" s="4" t="s">
        <v>728</v>
      </c>
      <c r="D6458" s="4" t="s">
        <v>729</v>
      </c>
      <c r="I6458" s="2">
        <v>46087.479699074072</v>
      </c>
      <c r="J6458" s="4" t="s">
        <v>44</v>
      </c>
      <c r="K6458" s="4">
        <v>20</v>
      </c>
      <c r="L6458" s="4">
        <v>-84.191230000000004</v>
      </c>
      <c r="M6458" s="4">
        <v>9.9457799999999992</v>
      </c>
      <c r="N6458" s="4" t="s">
        <v>928</v>
      </c>
      <c r="O6458" s="4" t="b">
        <v>1</v>
      </c>
      <c r="P6458" s="4" t="b">
        <v>0</v>
      </c>
      <c r="Q6458" s="4" t="b">
        <v>0</v>
      </c>
      <c r="R6458" s="4" t="b">
        <v>0</v>
      </c>
      <c r="S6458" s="4" t="b">
        <v>0</v>
      </c>
      <c r="T6458" s="4" t="b">
        <v>0</v>
      </c>
      <c r="U6458" s="4" t="b">
        <v>0</v>
      </c>
      <c r="V6458" s="4" t="b">
        <v>0</v>
      </c>
      <c r="W6458" s="4" t="b">
        <v>0</v>
      </c>
      <c r="X6458" s="4" t="b">
        <v>1</v>
      </c>
      <c r="Y6458" s="4" t="b">
        <v>1</v>
      </c>
    </row>
    <row r="6459" spans="1:37" x14ac:dyDescent="0.2">
      <c r="A6459" s="4" t="s">
        <v>726</v>
      </c>
      <c r="B6459" s="4" t="s">
        <v>727</v>
      </c>
      <c r="C6459" s="4" t="s">
        <v>728</v>
      </c>
      <c r="D6459" s="4" t="s">
        <v>729</v>
      </c>
      <c r="I6459" s="2">
        <v>46087.479722222219</v>
      </c>
      <c r="J6459" s="4" t="s">
        <v>44</v>
      </c>
      <c r="K6459" s="4">
        <v>8</v>
      </c>
      <c r="L6459" s="4">
        <v>-84.19126</v>
      </c>
      <c r="M6459" s="4">
        <v>9.9458300000000008</v>
      </c>
      <c r="N6459" s="4" t="s">
        <v>746</v>
      </c>
      <c r="O6459" s="4" t="b">
        <v>1</v>
      </c>
      <c r="P6459" s="4" t="b">
        <v>0</v>
      </c>
      <c r="Q6459" s="4" t="b">
        <v>0</v>
      </c>
      <c r="R6459" s="4" t="b">
        <v>0</v>
      </c>
      <c r="S6459" s="4" t="b">
        <v>0</v>
      </c>
      <c r="T6459" s="4" t="b">
        <v>0</v>
      </c>
      <c r="U6459" s="4" t="b">
        <v>0</v>
      </c>
      <c r="V6459" s="4" t="b">
        <v>0</v>
      </c>
      <c r="W6459" s="4" t="b">
        <v>0</v>
      </c>
      <c r="X6459" s="4" t="b">
        <v>1</v>
      </c>
      <c r="Y6459" s="4" t="b">
        <v>1</v>
      </c>
    </row>
    <row r="6460" spans="1:37" x14ac:dyDescent="0.2">
      <c r="A6460" s="4" t="s">
        <v>726</v>
      </c>
      <c r="B6460" s="4" t="s">
        <v>727</v>
      </c>
      <c r="C6460" s="4" t="s">
        <v>728</v>
      </c>
      <c r="D6460" s="4" t="s">
        <v>729</v>
      </c>
      <c r="I6460" s="2">
        <v>46087.479722407406</v>
      </c>
      <c r="J6460" s="4" t="s">
        <v>45</v>
      </c>
      <c r="AB6460" s="4" t="s">
        <v>905</v>
      </c>
      <c r="AC6460" s="4" t="s">
        <v>906</v>
      </c>
      <c r="AD6460" s="4"/>
      <c r="AE6460" s="4" t="s">
        <v>733</v>
      </c>
      <c r="AH6460" s="4">
        <v>6</v>
      </c>
      <c r="AI6460" s="4" t="s">
        <v>6</v>
      </c>
      <c r="AJ6460" s="4" t="s">
        <v>907</v>
      </c>
    </row>
    <row r="6461" spans="1:37" x14ac:dyDescent="0.2">
      <c r="A6461" s="4" t="s">
        <v>726</v>
      </c>
      <c r="B6461" s="4" t="s">
        <v>727</v>
      </c>
      <c r="C6461" s="4" t="s">
        <v>728</v>
      </c>
      <c r="D6461" s="4" t="s">
        <v>729</v>
      </c>
      <c r="I6461" s="2">
        <v>46087.479731261577</v>
      </c>
      <c r="J6461" s="4" t="s">
        <v>45</v>
      </c>
      <c r="AB6461" s="4" t="s">
        <v>905</v>
      </c>
      <c r="AC6461" s="4" t="s">
        <v>906</v>
      </c>
      <c r="AD6461" s="4"/>
      <c r="AE6461" s="4" t="s">
        <v>733</v>
      </c>
      <c r="AH6461" s="4">
        <v>0</v>
      </c>
      <c r="AI6461" s="4" t="s">
        <v>6</v>
      </c>
      <c r="AJ6461" s="4" t="s">
        <v>907</v>
      </c>
    </row>
    <row r="6462" spans="1:37" x14ac:dyDescent="0.2">
      <c r="A6462" s="4" t="s">
        <v>726</v>
      </c>
      <c r="B6462" s="4" t="s">
        <v>727</v>
      </c>
      <c r="C6462" s="4" t="s">
        <v>728</v>
      </c>
      <c r="D6462" s="4" t="s">
        <v>729</v>
      </c>
      <c r="I6462" s="2">
        <v>46087.479733796295</v>
      </c>
      <c r="J6462" s="4" t="s">
        <v>45</v>
      </c>
      <c r="AB6462" s="4" t="s">
        <v>905</v>
      </c>
      <c r="AC6462" s="4" t="s">
        <v>906</v>
      </c>
      <c r="AD6462" s="4"/>
      <c r="AE6462" s="4" t="s">
        <v>733</v>
      </c>
      <c r="AH6462" s="4">
        <v>0</v>
      </c>
      <c r="AI6462" s="4" t="s">
        <v>6</v>
      </c>
      <c r="AJ6462" s="4" t="s">
        <v>907</v>
      </c>
    </row>
    <row r="6463" spans="1:37" x14ac:dyDescent="0.2">
      <c r="A6463" s="4" t="s">
        <v>726</v>
      </c>
      <c r="B6463" s="4" t="s">
        <v>727</v>
      </c>
      <c r="C6463" s="4" t="s">
        <v>728</v>
      </c>
      <c r="D6463" s="4" t="s">
        <v>729</v>
      </c>
      <c r="I6463" s="2">
        <v>46087.479737685186</v>
      </c>
      <c r="J6463" s="4" t="s">
        <v>45</v>
      </c>
      <c r="AB6463" s="4" t="s">
        <v>809</v>
      </c>
      <c r="AC6463" s="4" t="s">
        <v>810</v>
      </c>
      <c r="AD6463" s="4"/>
      <c r="AE6463" s="4" t="s">
        <v>733</v>
      </c>
      <c r="AH6463" s="4">
        <v>0.91</v>
      </c>
      <c r="AI6463" s="4" t="s">
        <v>805</v>
      </c>
      <c r="AJ6463" s="4" t="s">
        <v>806</v>
      </c>
    </row>
    <row r="6464" spans="1:37" x14ac:dyDescent="0.2">
      <c r="A6464" s="4" t="s">
        <v>726</v>
      </c>
      <c r="B6464" s="4" t="s">
        <v>727</v>
      </c>
      <c r="C6464" s="4" t="s">
        <v>728</v>
      </c>
      <c r="D6464" s="4" t="s">
        <v>729</v>
      </c>
      <c r="I6464" s="2">
        <v>46087.479737685186</v>
      </c>
      <c r="J6464" s="4" t="s">
        <v>45</v>
      </c>
      <c r="AB6464" s="4" t="s">
        <v>803</v>
      </c>
      <c r="AC6464" s="4" t="s">
        <v>804</v>
      </c>
      <c r="AD6464" s="4"/>
      <c r="AE6464" s="4" t="s">
        <v>733</v>
      </c>
      <c r="AH6464" s="4">
        <v>265.67</v>
      </c>
      <c r="AI6464" s="4" t="s">
        <v>805</v>
      </c>
      <c r="AJ6464" s="4" t="s">
        <v>806</v>
      </c>
    </row>
    <row r="6465" spans="1:36" x14ac:dyDescent="0.2">
      <c r="A6465" s="4" t="s">
        <v>726</v>
      </c>
      <c r="B6465" s="4" t="s">
        <v>727</v>
      </c>
      <c r="C6465" s="4" t="s">
        <v>728</v>
      </c>
      <c r="D6465" s="4" t="s">
        <v>729</v>
      </c>
      <c r="I6465" s="2">
        <v>46087.479737685186</v>
      </c>
      <c r="J6465" s="4" t="s">
        <v>45</v>
      </c>
      <c r="AB6465" s="4" t="s">
        <v>807</v>
      </c>
      <c r="AC6465" s="4" t="s">
        <v>808</v>
      </c>
      <c r="AD6465" s="4"/>
      <c r="AE6465" s="4" t="s">
        <v>733</v>
      </c>
      <c r="AH6465" s="4">
        <v>1047.06</v>
      </c>
      <c r="AI6465" s="4" t="s">
        <v>805</v>
      </c>
      <c r="AJ6465" s="4" t="s">
        <v>806</v>
      </c>
    </row>
    <row r="6466" spans="1:36" x14ac:dyDescent="0.2">
      <c r="A6466" s="4" t="s">
        <v>726</v>
      </c>
      <c r="B6466" s="4" t="s">
        <v>727</v>
      </c>
      <c r="C6466" s="4" t="s">
        <v>728</v>
      </c>
      <c r="D6466" s="4" t="s">
        <v>729</v>
      </c>
      <c r="I6466" s="2">
        <v>46087.479737685186</v>
      </c>
      <c r="J6466" s="4" t="s">
        <v>45</v>
      </c>
      <c r="AB6466" s="4" t="s">
        <v>815</v>
      </c>
      <c r="AC6466" s="4" t="s">
        <v>816</v>
      </c>
      <c r="AD6466" s="4"/>
      <c r="AE6466" s="4" t="s">
        <v>733</v>
      </c>
      <c r="AH6466" s="4">
        <v>49.76</v>
      </c>
      <c r="AI6466" s="4" t="s">
        <v>805</v>
      </c>
      <c r="AJ6466" s="4" t="s">
        <v>806</v>
      </c>
    </row>
    <row r="6467" spans="1:36" x14ac:dyDescent="0.2">
      <c r="A6467" s="4" t="s">
        <v>726</v>
      </c>
      <c r="B6467" s="4" t="s">
        <v>727</v>
      </c>
      <c r="C6467" s="4" t="s">
        <v>728</v>
      </c>
      <c r="D6467" s="4" t="s">
        <v>729</v>
      </c>
      <c r="I6467" s="2">
        <v>46087.479745370372</v>
      </c>
      <c r="J6467" s="4" t="s">
        <v>44</v>
      </c>
      <c r="K6467" s="4">
        <v>0</v>
      </c>
      <c r="L6467" s="4">
        <v>-84.191280000000006</v>
      </c>
      <c r="M6467" s="4">
        <v>9.9458400000000005</v>
      </c>
      <c r="N6467" s="4" t="s">
        <v>912</v>
      </c>
      <c r="O6467" s="4" t="b">
        <v>1</v>
      </c>
      <c r="P6467" s="4" t="b">
        <v>0</v>
      </c>
      <c r="Q6467" s="4" t="b">
        <v>0</v>
      </c>
      <c r="R6467" s="4" t="b">
        <v>0</v>
      </c>
      <c r="S6467" s="4" t="b">
        <v>0</v>
      </c>
      <c r="T6467" s="4" t="b">
        <v>0</v>
      </c>
      <c r="U6467" s="4" t="b">
        <v>0</v>
      </c>
      <c r="V6467" s="4" t="b">
        <v>0</v>
      </c>
      <c r="W6467" s="4" t="b">
        <v>0</v>
      </c>
      <c r="X6467" s="4" t="b">
        <v>1</v>
      </c>
      <c r="Y6467" s="4" t="b">
        <v>1</v>
      </c>
    </row>
    <row r="6468" spans="1:36" x14ac:dyDescent="0.2">
      <c r="A6468" s="4" t="s">
        <v>726</v>
      </c>
      <c r="B6468" s="4" t="s">
        <v>727</v>
      </c>
      <c r="C6468" s="4" t="s">
        <v>728</v>
      </c>
      <c r="D6468" s="4" t="s">
        <v>729</v>
      </c>
      <c r="I6468" s="2">
        <v>46087.479756944442</v>
      </c>
      <c r="J6468" s="4" t="s">
        <v>44</v>
      </c>
      <c r="K6468" s="4">
        <v>0</v>
      </c>
      <c r="L6468" s="4">
        <v>-84.191280000000006</v>
      </c>
      <c r="M6468" s="4">
        <v>9.9458400000000005</v>
      </c>
      <c r="N6468" s="4" t="s">
        <v>928</v>
      </c>
      <c r="O6468" s="4" t="b">
        <v>1</v>
      </c>
      <c r="P6468" s="4" t="b">
        <v>0</v>
      </c>
      <c r="Q6468" s="4" t="b">
        <v>0</v>
      </c>
      <c r="R6468" s="4" t="b">
        <v>0</v>
      </c>
      <c r="S6468" s="4" t="b">
        <v>0</v>
      </c>
      <c r="T6468" s="4" t="b">
        <v>0</v>
      </c>
      <c r="U6468" s="4" t="b">
        <v>0</v>
      </c>
      <c r="V6468" s="4" t="b">
        <v>0</v>
      </c>
      <c r="W6468" s="4" t="b">
        <v>0</v>
      </c>
      <c r="X6468" s="4" t="b">
        <v>1</v>
      </c>
      <c r="Y6468" s="4" t="b">
        <v>1</v>
      </c>
    </row>
    <row r="6469" spans="1:36" x14ac:dyDescent="0.2">
      <c r="A6469" s="4" t="s">
        <v>726</v>
      </c>
      <c r="B6469" s="4" t="s">
        <v>727</v>
      </c>
      <c r="C6469" s="4" t="s">
        <v>728</v>
      </c>
      <c r="D6469" s="4" t="s">
        <v>729</v>
      </c>
      <c r="I6469" s="2">
        <v>46087.479791666665</v>
      </c>
      <c r="J6469" s="4" t="s">
        <v>44</v>
      </c>
      <c r="K6469" s="4">
        <v>0</v>
      </c>
      <c r="L6469" s="4">
        <v>-84.191280000000006</v>
      </c>
      <c r="M6469" s="4">
        <v>9.9458400000000005</v>
      </c>
      <c r="N6469" s="4" t="s">
        <v>746</v>
      </c>
      <c r="O6469" s="4" t="b">
        <v>1</v>
      </c>
      <c r="P6469" s="4" t="b">
        <v>0</v>
      </c>
      <c r="Q6469" s="4" t="b">
        <v>0</v>
      </c>
      <c r="R6469" s="4" t="b">
        <v>0</v>
      </c>
      <c r="S6469" s="4" t="b">
        <v>0</v>
      </c>
      <c r="T6469" s="4" t="b">
        <v>0</v>
      </c>
      <c r="U6469" s="4" t="b">
        <v>0</v>
      </c>
      <c r="V6469" s="4" t="b">
        <v>0</v>
      </c>
      <c r="W6469" s="4" t="b">
        <v>0</v>
      </c>
      <c r="X6469" s="4" t="b">
        <v>1</v>
      </c>
      <c r="Y6469" s="4" t="b">
        <v>1</v>
      </c>
    </row>
    <row r="6470" spans="1:36" x14ac:dyDescent="0.2">
      <c r="A6470" s="4" t="s">
        <v>726</v>
      </c>
      <c r="B6470" s="4" t="s">
        <v>727</v>
      </c>
      <c r="C6470" s="4" t="s">
        <v>728</v>
      </c>
      <c r="D6470" s="4" t="s">
        <v>729</v>
      </c>
      <c r="I6470" s="2">
        <v>46087.479795370367</v>
      </c>
      <c r="J6470" s="4" t="s">
        <v>45</v>
      </c>
      <c r="AB6470" s="4" t="s">
        <v>905</v>
      </c>
      <c r="AC6470" s="4" t="s">
        <v>906</v>
      </c>
      <c r="AD6470" s="4"/>
      <c r="AE6470" s="4" t="s">
        <v>733</v>
      </c>
      <c r="AH6470" s="4">
        <v>3</v>
      </c>
      <c r="AI6470" s="4" t="s">
        <v>6</v>
      </c>
      <c r="AJ6470" s="4" t="s">
        <v>907</v>
      </c>
    </row>
    <row r="6471" spans="1:36" x14ac:dyDescent="0.2">
      <c r="A6471" s="4" t="s">
        <v>726</v>
      </c>
      <c r="B6471" s="4" t="s">
        <v>727</v>
      </c>
      <c r="C6471" s="4" t="s">
        <v>728</v>
      </c>
      <c r="D6471" s="4" t="s">
        <v>729</v>
      </c>
      <c r="I6471" s="2">
        <v>46087.479795775464</v>
      </c>
      <c r="J6471" s="4" t="s">
        <v>45</v>
      </c>
      <c r="AB6471" s="4" t="s">
        <v>809</v>
      </c>
      <c r="AC6471" s="4" t="s">
        <v>810</v>
      </c>
      <c r="AD6471" s="4"/>
      <c r="AE6471" s="4" t="s">
        <v>733</v>
      </c>
      <c r="AH6471" s="4">
        <v>0.91</v>
      </c>
      <c r="AI6471" s="4" t="s">
        <v>805</v>
      </c>
      <c r="AJ6471" s="4" t="s">
        <v>806</v>
      </c>
    </row>
    <row r="6472" spans="1:36" x14ac:dyDescent="0.2">
      <c r="A6472" s="4" t="s">
        <v>726</v>
      </c>
      <c r="B6472" s="4" t="s">
        <v>727</v>
      </c>
      <c r="C6472" s="4" t="s">
        <v>728</v>
      </c>
      <c r="D6472" s="4" t="s">
        <v>729</v>
      </c>
      <c r="I6472" s="2">
        <v>46087.479795775464</v>
      </c>
      <c r="J6472" s="4" t="s">
        <v>45</v>
      </c>
      <c r="AB6472" s="4" t="s">
        <v>803</v>
      </c>
      <c r="AC6472" s="4" t="s">
        <v>804</v>
      </c>
      <c r="AD6472" s="4"/>
      <c r="AE6472" s="4" t="s">
        <v>733</v>
      </c>
      <c r="AH6472" s="4">
        <v>265.67</v>
      </c>
      <c r="AI6472" s="4" t="s">
        <v>805</v>
      </c>
      <c r="AJ6472" s="4" t="s">
        <v>806</v>
      </c>
    </row>
    <row r="6473" spans="1:36" x14ac:dyDescent="0.2">
      <c r="A6473" s="4" t="s">
        <v>726</v>
      </c>
      <c r="B6473" s="4" t="s">
        <v>727</v>
      </c>
      <c r="C6473" s="4" t="s">
        <v>728</v>
      </c>
      <c r="D6473" s="4" t="s">
        <v>729</v>
      </c>
      <c r="I6473" s="2">
        <v>46087.479795775464</v>
      </c>
      <c r="J6473" s="4" t="s">
        <v>45</v>
      </c>
      <c r="AB6473" s="4" t="s">
        <v>807</v>
      </c>
      <c r="AC6473" s="4" t="s">
        <v>808</v>
      </c>
      <c r="AD6473" s="4"/>
      <c r="AE6473" s="4" t="s">
        <v>733</v>
      </c>
      <c r="AH6473" s="4">
        <v>1047.06</v>
      </c>
      <c r="AI6473" s="4" t="s">
        <v>805</v>
      </c>
      <c r="AJ6473" s="4" t="s">
        <v>806</v>
      </c>
    </row>
    <row r="6474" spans="1:36" x14ac:dyDescent="0.2">
      <c r="A6474" s="4" t="s">
        <v>726</v>
      </c>
      <c r="B6474" s="4" t="s">
        <v>727</v>
      </c>
      <c r="C6474" s="4" t="s">
        <v>728</v>
      </c>
      <c r="D6474" s="4" t="s">
        <v>729</v>
      </c>
      <c r="I6474" s="2">
        <v>46087.479795775464</v>
      </c>
      <c r="J6474" s="4" t="s">
        <v>45</v>
      </c>
      <c r="AB6474" s="4" t="s">
        <v>815</v>
      </c>
      <c r="AC6474" s="4" t="s">
        <v>816</v>
      </c>
      <c r="AD6474" s="4"/>
      <c r="AE6474" s="4" t="s">
        <v>733</v>
      </c>
      <c r="AH6474" s="4">
        <v>49.76</v>
      </c>
      <c r="AI6474" s="4" t="s">
        <v>805</v>
      </c>
      <c r="AJ6474" s="4" t="s">
        <v>806</v>
      </c>
    </row>
    <row r="6475" spans="1:36" x14ac:dyDescent="0.2">
      <c r="A6475" s="4" t="s">
        <v>726</v>
      </c>
      <c r="B6475" s="4" t="s">
        <v>727</v>
      </c>
      <c r="C6475" s="4" t="s">
        <v>728</v>
      </c>
      <c r="D6475" s="4" t="s">
        <v>729</v>
      </c>
      <c r="I6475" s="2">
        <v>46087.479803240742</v>
      </c>
      <c r="J6475" s="4" t="s">
        <v>44</v>
      </c>
      <c r="K6475" s="4">
        <v>4</v>
      </c>
      <c r="L6475" s="4">
        <v>-84.191289999999995</v>
      </c>
      <c r="M6475" s="4">
        <v>9.9458599999999997</v>
      </c>
      <c r="N6475" s="4" t="s">
        <v>746</v>
      </c>
      <c r="O6475" s="4" t="b">
        <v>1</v>
      </c>
      <c r="P6475" s="4" t="b">
        <v>0</v>
      </c>
      <c r="Q6475" s="4" t="b">
        <v>0</v>
      </c>
      <c r="R6475" s="4" t="b">
        <v>0</v>
      </c>
      <c r="S6475" s="4" t="b">
        <v>0</v>
      </c>
      <c r="T6475" s="4" t="b">
        <v>0</v>
      </c>
      <c r="U6475" s="4" t="b">
        <v>0</v>
      </c>
      <c r="V6475" s="4" t="b">
        <v>0</v>
      </c>
      <c r="W6475" s="4" t="b">
        <v>0</v>
      </c>
      <c r="X6475" s="4" t="b">
        <v>1</v>
      </c>
      <c r="Y6475" s="4" t="b">
        <v>1</v>
      </c>
    </row>
    <row r="6476" spans="1:36" x14ac:dyDescent="0.2">
      <c r="A6476" s="4" t="s">
        <v>726</v>
      </c>
      <c r="B6476" s="4" t="s">
        <v>727</v>
      </c>
      <c r="C6476" s="4" t="s">
        <v>728</v>
      </c>
      <c r="D6476" s="4" t="s">
        <v>729</v>
      </c>
      <c r="I6476" s="2">
        <v>46087.479803553244</v>
      </c>
      <c r="J6476" s="4" t="s">
        <v>45</v>
      </c>
      <c r="AB6476" s="4" t="s">
        <v>905</v>
      </c>
      <c r="AC6476" s="4" t="s">
        <v>906</v>
      </c>
      <c r="AD6476" s="4"/>
      <c r="AE6476" s="4" t="s">
        <v>733</v>
      </c>
      <c r="AH6476" s="4">
        <v>0</v>
      </c>
      <c r="AI6476" s="4" t="s">
        <v>6</v>
      </c>
      <c r="AJ6476" s="4" t="s">
        <v>907</v>
      </c>
    </row>
    <row r="6477" spans="1:36" x14ac:dyDescent="0.2">
      <c r="A6477" s="4" t="s">
        <v>726</v>
      </c>
      <c r="B6477" s="4" t="s">
        <v>727</v>
      </c>
      <c r="C6477" s="4" t="s">
        <v>728</v>
      </c>
      <c r="D6477" s="4" t="s">
        <v>729</v>
      </c>
      <c r="I6477" s="2">
        <v>46087.479807581018</v>
      </c>
      <c r="J6477" s="4" t="s">
        <v>45</v>
      </c>
      <c r="AB6477" s="4" t="s">
        <v>809</v>
      </c>
      <c r="AC6477" s="4" t="s">
        <v>810</v>
      </c>
      <c r="AD6477" s="4"/>
      <c r="AE6477" s="4" t="s">
        <v>733</v>
      </c>
      <c r="AH6477" s="4">
        <v>0.91</v>
      </c>
      <c r="AI6477" s="4" t="s">
        <v>805</v>
      </c>
      <c r="AJ6477" s="4" t="s">
        <v>806</v>
      </c>
    </row>
    <row r="6478" spans="1:36" x14ac:dyDescent="0.2">
      <c r="A6478" s="4" t="s">
        <v>726</v>
      </c>
      <c r="B6478" s="4" t="s">
        <v>727</v>
      </c>
      <c r="C6478" s="4" t="s">
        <v>728</v>
      </c>
      <c r="D6478" s="4" t="s">
        <v>729</v>
      </c>
      <c r="I6478" s="2">
        <v>46087.479807581018</v>
      </c>
      <c r="J6478" s="4" t="s">
        <v>45</v>
      </c>
      <c r="AB6478" s="4" t="s">
        <v>803</v>
      </c>
      <c r="AC6478" s="4" t="s">
        <v>804</v>
      </c>
      <c r="AD6478" s="4"/>
      <c r="AE6478" s="4" t="s">
        <v>733</v>
      </c>
      <c r="AH6478" s="4">
        <v>265.67</v>
      </c>
      <c r="AI6478" s="4" t="s">
        <v>805</v>
      </c>
      <c r="AJ6478" s="4" t="s">
        <v>806</v>
      </c>
    </row>
    <row r="6479" spans="1:36" x14ac:dyDescent="0.2">
      <c r="A6479" s="4" t="s">
        <v>726</v>
      </c>
      <c r="B6479" s="4" t="s">
        <v>727</v>
      </c>
      <c r="C6479" s="4" t="s">
        <v>728</v>
      </c>
      <c r="D6479" s="4" t="s">
        <v>729</v>
      </c>
      <c r="I6479" s="2">
        <v>46087.479807581018</v>
      </c>
      <c r="J6479" s="4" t="s">
        <v>45</v>
      </c>
      <c r="AB6479" s="4" t="s">
        <v>807</v>
      </c>
      <c r="AC6479" s="4" t="s">
        <v>808</v>
      </c>
      <c r="AD6479" s="4"/>
      <c r="AE6479" s="4" t="s">
        <v>733</v>
      </c>
      <c r="AH6479" s="4">
        <v>1047.06</v>
      </c>
      <c r="AI6479" s="4" t="s">
        <v>805</v>
      </c>
      <c r="AJ6479" s="4" t="s">
        <v>806</v>
      </c>
    </row>
    <row r="6480" spans="1:36" x14ac:dyDescent="0.2">
      <c r="A6480" s="4" t="s">
        <v>726</v>
      </c>
      <c r="B6480" s="4" t="s">
        <v>727</v>
      </c>
      <c r="C6480" s="4" t="s">
        <v>728</v>
      </c>
      <c r="D6480" s="4" t="s">
        <v>729</v>
      </c>
      <c r="I6480" s="2">
        <v>46087.479807581018</v>
      </c>
      <c r="J6480" s="4" t="s">
        <v>45</v>
      </c>
      <c r="AB6480" s="4" t="s">
        <v>815</v>
      </c>
      <c r="AC6480" s="4" t="s">
        <v>816</v>
      </c>
      <c r="AD6480" s="4"/>
      <c r="AE6480" s="4" t="s">
        <v>733</v>
      </c>
      <c r="AH6480" s="4">
        <v>49.76</v>
      </c>
      <c r="AI6480" s="4" t="s">
        <v>805</v>
      </c>
      <c r="AJ6480" s="4" t="s">
        <v>806</v>
      </c>
    </row>
    <row r="6481" spans="1:36" x14ac:dyDescent="0.2">
      <c r="A6481" s="4" t="s">
        <v>726</v>
      </c>
      <c r="B6481" s="4" t="s">
        <v>727</v>
      </c>
      <c r="C6481" s="4" t="s">
        <v>728</v>
      </c>
      <c r="D6481" s="4" t="s">
        <v>729</v>
      </c>
      <c r="I6481" s="2">
        <v>46087.479814814818</v>
      </c>
      <c r="J6481" s="4" t="s">
        <v>44</v>
      </c>
      <c r="K6481" s="4">
        <v>0</v>
      </c>
      <c r="L6481" s="4">
        <v>-84.191299999999998</v>
      </c>
      <c r="M6481" s="4">
        <v>9.9458599999999997</v>
      </c>
      <c r="N6481" s="4" t="s">
        <v>912</v>
      </c>
      <c r="O6481" s="4" t="b">
        <v>1</v>
      </c>
      <c r="P6481" s="4" t="b">
        <v>0</v>
      </c>
      <c r="Q6481" s="4" t="b">
        <v>0</v>
      </c>
      <c r="R6481" s="4" t="b">
        <v>0</v>
      </c>
      <c r="S6481" s="4" t="b">
        <v>0</v>
      </c>
      <c r="T6481" s="4" t="b">
        <v>0</v>
      </c>
      <c r="U6481" s="4" t="b">
        <v>0</v>
      </c>
      <c r="V6481" s="4" t="b">
        <v>0</v>
      </c>
      <c r="W6481" s="4" t="b">
        <v>0</v>
      </c>
      <c r="X6481" s="4" t="b">
        <v>1</v>
      </c>
      <c r="Y6481" s="4" t="b">
        <v>1</v>
      </c>
    </row>
    <row r="6482" spans="1:36" x14ac:dyDescent="0.2">
      <c r="A6482" s="4" t="s">
        <v>726</v>
      </c>
      <c r="B6482" s="4" t="s">
        <v>727</v>
      </c>
      <c r="C6482" s="4" t="s">
        <v>728</v>
      </c>
      <c r="D6482" s="4" t="s">
        <v>729</v>
      </c>
      <c r="I6482" s="2">
        <v>46087.479826388888</v>
      </c>
      <c r="J6482" s="4" t="s">
        <v>44</v>
      </c>
      <c r="K6482" s="4">
        <v>0</v>
      </c>
      <c r="L6482" s="4">
        <v>-84.191299999999998</v>
      </c>
      <c r="M6482" s="4">
        <v>9.9458599999999997</v>
      </c>
      <c r="N6482" s="4" t="s">
        <v>928</v>
      </c>
      <c r="O6482" s="4" t="b">
        <v>1</v>
      </c>
      <c r="P6482" s="4" t="b">
        <v>0</v>
      </c>
      <c r="Q6482" s="4" t="b">
        <v>0</v>
      </c>
      <c r="R6482" s="4" t="b">
        <v>0</v>
      </c>
      <c r="S6482" s="4" t="b">
        <v>0</v>
      </c>
      <c r="T6482" s="4" t="b">
        <v>0</v>
      </c>
      <c r="U6482" s="4" t="b">
        <v>0</v>
      </c>
      <c r="V6482" s="4" t="b">
        <v>0</v>
      </c>
      <c r="W6482" s="4" t="b">
        <v>0</v>
      </c>
      <c r="X6482" s="4" t="b">
        <v>1</v>
      </c>
      <c r="Y6482" s="4" t="b">
        <v>1</v>
      </c>
    </row>
    <row r="6483" spans="1:36" x14ac:dyDescent="0.2">
      <c r="A6483" s="4" t="s">
        <v>726</v>
      </c>
      <c r="B6483" s="4" t="s">
        <v>727</v>
      </c>
      <c r="C6483" s="4" t="s">
        <v>728</v>
      </c>
      <c r="D6483" s="4" t="s">
        <v>729</v>
      </c>
      <c r="I6483" s="2">
        <v>46087.479859710649</v>
      </c>
      <c r="J6483" s="4" t="s">
        <v>45</v>
      </c>
      <c r="AB6483" s="4" t="s">
        <v>1069</v>
      </c>
      <c r="AC6483" s="4" t="s">
        <v>1070</v>
      </c>
      <c r="AD6483" s="4"/>
      <c r="AE6483" s="4" t="s">
        <v>733</v>
      </c>
      <c r="AH6483" s="4">
        <v>0</v>
      </c>
      <c r="AI6483" s="4" t="s">
        <v>1071</v>
      </c>
      <c r="AJ6483" s="4" t="s">
        <v>1072</v>
      </c>
    </row>
    <row r="6484" spans="1:36" x14ac:dyDescent="0.2">
      <c r="A6484" s="4" t="s">
        <v>726</v>
      </c>
      <c r="B6484" s="4" t="s">
        <v>727</v>
      </c>
      <c r="C6484" s="4" t="s">
        <v>728</v>
      </c>
      <c r="D6484" s="4" t="s">
        <v>729</v>
      </c>
      <c r="I6484" s="2">
        <v>46087.479859710649</v>
      </c>
      <c r="J6484" s="4" t="s">
        <v>45</v>
      </c>
      <c r="AB6484" s="4" t="s">
        <v>1073</v>
      </c>
      <c r="AC6484" s="4" t="s">
        <v>1074</v>
      </c>
      <c r="AD6484" s="4"/>
      <c r="AE6484" s="4" t="s">
        <v>733</v>
      </c>
      <c r="AH6484" s="4">
        <v>0</v>
      </c>
      <c r="AI6484" s="4" t="s">
        <v>1071</v>
      </c>
      <c r="AJ6484" s="4" t="s">
        <v>1072</v>
      </c>
    </row>
    <row r="6485" spans="1:36" x14ac:dyDescent="0.2">
      <c r="A6485" s="4" t="s">
        <v>726</v>
      </c>
      <c r="B6485" s="4" t="s">
        <v>727</v>
      </c>
      <c r="C6485" s="4" t="s">
        <v>728</v>
      </c>
      <c r="D6485" s="4" t="s">
        <v>729</v>
      </c>
      <c r="I6485" s="2">
        <v>46087.479859710649</v>
      </c>
      <c r="J6485" s="4" t="s">
        <v>45</v>
      </c>
      <c r="AB6485" s="4" t="s">
        <v>1075</v>
      </c>
      <c r="AC6485" s="4" t="s">
        <v>1076</v>
      </c>
      <c r="AD6485" s="4"/>
      <c r="AE6485" s="4" t="s">
        <v>733</v>
      </c>
      <c r="AH6485" s="4">
        <v>0.95500002541992279</v>
      </c>
      <c r="AI6485" s="4" t="s">
        <v>1071</v>
      </c>
      <c r="AJ6485" s="4" t="s">
        <v>1072</v>
      </c>
    </row>
    <row r="6486" spans="1:36" x14ac:dyDescent="0.2">
      <c r="A6486" s="4" t="s">
        <v>726</v>
      </c>
      <c r="B6486" s="4" t="s">
        <v>727</v>
      </c>
      <c r="C6486" s="4" t="s">
        <v>728</v>
      </c>
      <c r="D6486" s="4" t="s">
        <v>729</v>
      </c>
      <c r="I6486" s="2">
        <v>46087.479861111111</v>
      </c>
      <c r="J6486" s="4" t="s">
        <v>44</v>
      </c>
      <c r="K6486" s="4">
        <v>0</v>
      </c>
      <c r="L6486" s="4">
        <v>-84.191299999999998</v>
      </c>
      <c r="M6486" s="4">
        <v>9.9458599999999997</v>
      </c>
      <c r="N6486" s="4" t="s">
        <v>746</v>
      </c>
      <c r="O6486" s="4" t="b">
        <v>1</v>
      </c>
      <c r="P6486" s="4" t="b">
        <v>0</v>
      </c>
      <c r="Q6486" s="4" t="b">
        <v>0</v>
      </c>
      <c r="R6486" s="4" t="b">
        <v>0</v>
      </c>
      <c r="S6486" s="4" t="b">
        <v>0</v>
      </c>
      <c r="T6486" s="4" t="b">
        <v>0</v>
      </c>
      <c r="U6486" s="4" t="b">
        <v>0</v>
      </c>
      <c r="V6486" s="4" t="b">
        <v>0</v>
      </c>
      <c r="W6486" s="4" t="b">
        <v>0</v>
      </c>
      <c r="X6486" s="4" t="b">
        <v>1</v>
      </c>
      <c r="Y6486" s="4" t="b">
        <v>1</v>
      </c>
    </row>
    <row r="6487" spans="1:36" x14ac:dyDescent="0.2">
      <c r="A6487" s="4" t="s">
        <v>726</v>
      </c>
      <c r="B6487" s="4" t="s">
        <v>727</v>
      </c>
      <c r="C6487" s="4" t="s">
        <v>728</v>
      </c>
      <c r="D6487" s="4" t="s">
        <v>729</v>
      </c>
      <c r="I6487" s="2">
        <v>46087.479865497684</v>
      </c>
      <c r="J6487" s="4" t="s">
        <v>45</v>
      </c>
      <c r="AB6487" s="4" t="s">
        <v>905</v>
      </c>
      <c r="AC6487" s="4" t="s">
        <v>906</v>
      </c>
      <c r="AD6487" s="4"/>
      <c r="AE6487" s="4" t="s">
        <v>733</v>
      </c>
      <c r="AH6487" s="4">
        <v>4</v>
      </c>
      <c r="AI6487" s="4" t="s">
        <v>6</v>
      </c>
      <c r="AJ6487" s="4" t="s">
        <v>907</v>
      </c>
    </row>
    <row r="6488" spans="1:36" x14ac:dyDescent="0.2">
      <c r="A6488" s="4" t="s">
        <v>726</v>
      </c>
      <c r="B6488" s="4" t="s">
        <v>727</v>
      </c>
      <c r="C6488" s="4" t="s">
        <v>728</v>
      </c>
      <c r="D6488" s="4" t="s">
        <v>729</v>
      </c>
      <c r="I6488" s="2">
        <v>46087.479872685188</v>
      </c>
      <c r="J6488" s="4" t="s">
        <v>44</v>
      </c>
      <c r="K6488" s="4">
        <v>3</v>
      </c>
      <c r="L6488" s="4">
        <v>-84.191299999999998</v>
      </c>
      <c r="M6488" s="4">
        <v>9.9458699999999993</v>
      </c>
      <c r="N6488" s="4" t="s">
        <v>746</v>
      </c>
      <c r="O6488" s="4" t="b">
        <v>1</v>
      </c>
      <c r="P6488" s="4" t="b">
        <v>0</v>
      </c>
      <c r="Q6488" s="4" t="b">
        <v>0</v>
      </c>
      <c r="R6488" s="4" t="b">
        <v>0</v>
      </c>
      <c r="S6488" s="4" t="b">
        <v>0</v>
      </c>
      <c r="T6488" s="4" t="b">
        <v>0</v>
      </c>
      <c r="U6488" s="4" t="b">
        <v>0</v>
      </c>
      <c r="V6488" s="4" t="b">
        <v>0</v>
      </c>
      <c r="W6488" s="4" t="b">
        <v>0</v>
      </c>
      <c r="X6488" s="4" t="b">
        <v>1</v>
      </c>
      <c r="Y6488" s="4" t="b">
        <v>1</v>
      </c>
    </row>
    <row r="6489" spans="1:36" x14ac:dyDescent="0.2">
      <c r="A6489" s="4" t="s">
        <v>726</v>
      </c>
      <c r="B6489" s="4" t="s">
        <v>727</v>
      </c>
      <c r="C6489" s="4" t="s">
        <v>728</v>
      </c>
      <c r="D6489" s="4" t="s">
        <v>729</v>
      </c>
      <c r="I6489" s="2">
        <v>46087.479872685188</v>
      </c>
      <c r="J6489" s="4" t="s">
        <v>45</v>
      </c>
      <c r="AB6489" s="4" t="s">
        <v>905</v>
      </c>
      <c r="AC6489" s="4" t="s">
        <v>906</v>
      </c>
      <c r="AD6489" s="4"/>
      <c r="AE6489" s="4" t="s">
        <v>733</v>
      </c>
      <c r="AH6489" s="4">
        <v>7</v>
      </c>
      <c r="AI6489" s="4" t="s">
        <v>6</v>
      </c>
      <c r="AJ6489" s="4" t="s">
        <v>907</v>
      </c>
    </row>
    <row r="6490" spans="1:36" x14ac:dyDescent="0.2">
      <c r="A6490" s="4" t="s">
        <v>726</v>
      </c>
      <c r="B6490" s="4" t="s">
        <v>727</v>
      </c>
      <c r="C6490" s="4" t="s">
        <v>728</v>
      </c>
      <c r="D6490" s="4" t="s">
        <v>729</v>
      </c>
      <c r="I6490" s="2">
        <v>46087.479877164355</v>
      </c>
      <c r="J6490" s="4" t="s">
        <v>45</v>
      </c>
      <c r="AB6490" s="4" t="s">
        <v>809</v>
      </c>
      <c r="AC6490" s="4" t="s">
        <v>810</v>
      </c>
      <c r="AD6490" s="4"/>
      <c r="AE6490" s="4" t="s">
        <v>733</v>
      </c>
      <c r="AH6490" s="4">
        <v>0.91</v>
      </c>
      <c r="AI6490" s="4" t="s">
        <v>805</v>
      </c>
      <c r="AJ6490" s="4" t="s">
        <v>806</v>
      </c>
    </row>
    <row r="6491" spans="1:36" x14ac:dyDescent="0.2">
      <c r="A6491" s="4" t="s">
        <v>726</v>
      </c>
      <c r="B6491" s="4" t="s">
        <v>727</v>
      </c>
      <c r="C6491" s="4" t="s">
        <v>728</v>
      </c>
      <c r="D6491" s="4" t="s">
        <v>729</v>
      </c>
      <c r="I6491" s="2">
        <v>46087.479877164355</v>
      </c>
      <c r="J6491" s="4" t="s">
        <v>45</v>
      </c>
      <c r="AB6491" s="4" t="s">
        <v>803</v>
      </c>
      <c r="AC6491" s="4" t="s">
        <v>804</v>
      </c>
      <c r="AD6491" s="4"/>
      <c r="AE6491" s="4" t="s">
        <v>733</v>
      </c>
      <c r="AH6491" s="4">
        <v>265.67</v>
      </c>
      <c r="AI6491" s="4" t="s">
        <v>805</v>
      </c>
      <c r="AJ6491" s="4" t="s">
        <v>806</v>
      </c>
    </row>
    <row r="6492" spans="1:36" x14ac:dyDescent="0.2">
      <c r="A6492" s="4" t="s">
        <v>726</v>
      </c>
      <c r="B6492" s="4" t="s">
        <v>727</v>
      </c>
      <c r="C6492" s="4" t="s">
        <v>728</v>
      </c>
      <c r="D6492" s="4" t="s">
        <v>729</v>
      </c>
      <c r="I6492" s="2">
        <v>46087.479877164355</v>
      </c>
      <c r="J6492" s="4" t="s">
        <v>45</v>
      </c>
      <c r="AB6492" s="4" t="s">
        <v>807</v>
      </c>
      <c r="AC6492" s="4" t="s">
        <v>808</v>
      </c>
      <c r="AD6492" s="4"/>
      <c r="AE6492" s="4" t="s">
        <v>733</v>
      </c>
      <c r="AH6492" s="4">
        <v>1047.06</v>
      </c>
      <c r="AI6492" s="4" t="s">
        <v>805</v>
      </c>
      <c r="AJ6492" s="4" t="s">
        <v>806</v>
      </c>
    </row>
    <row r="6493" spans="1:36" x14ac:dyDescent="0.2">
      <c r="A6493" s="4" t="s">
        <v>726</v>
      </c>
      <c r="B6493" s="4" t="s">
        <v>727</v>
      </c>
      <c r="C6493" s="4" t="s">
        <v>728</v>
      </c>
      <c r="D6493" s="4" t="s">
        <v>729</v>
      </c>
      <c r="I6493" s="2">
        <v>46087.479877210651</v>
      </c>
      <c r="J6493" s="4" t="s">
        <v>45</v>
      </c>
      <c r="AB6493" s="4" t="s">
        <v>815</v>
      </c>
      <c r="AC6493" s="4" t="s">
        <v>816</v>
      </c>
      <c r="AD6493" s="4"/>
      <c r="AE6493" s="4" t="s">
        <v>733</v>
      </c>
      <c r="AH6493" s="4">
        <v>49.77</v>
      </c>
      <c r="AI6493" s="4" t="s">
        <v>805</v>
      </c>
      <c r="AJ6493" s="4" t="s">
        <v>806</v>
      </c>
    </row>
    <row r="6494" spans="1:36" x14ac:dyDescent="0.2">
      <c r="A6494" s="4" t="s">
        <v>726</v>
      </c>
      <c r="B6494" s="4" t="s">
        <v>727</v>
      </c>
      <c r="C6494" s="4" t="s">
        <v>728</v>
      </c>
      <c r="D6494" s="4" t="s">
        <v>729</v>
      </c>
      <c r="I6494" s="2">
        <v>46087.479884351851</v>
      </c>
      <c r="J6494" s="4" t="s">
        <v>45</v>
      </c>
      <c r="AB6494" s="4" t="s">
        <v>905</v>
      </c>
      <c r="AC6494" s="4" t="s">
        <v>906</v>
      </c>
      <c r="AD6494" s="4"/>
      <c r="AE6494" s="4" t="s">
        <v>733</v>
      </c>
      <c r="AH6494" s="4">
        <v>13</v>
      </c>
      <c r="AI6494" s="4" t="s">
        <v>6</v>
      </c>
      <c r="AJ6494" s="4" t="s">
        <v>907</v>
      </c>
    </row>
    <row r="6495" spans="1:36" x14ac:dyDescent="0.2">
      <c r="A6495" s="4" t="s">
        <v>726</v>
      </c>
      <c r="B6495" s="4" t="s">
        <v>727</v>
      </c>
      <c r="C6495" s="4" t="s">
        <v>728</v>
      </c>
      <c r="D6495" s="4" t="s">
        <v>729</v>
      </c>
      <c r="I6495" s="2">
        <v>46087.479893437499</v>
      </c>
      <c r="J6495" s="4" t="s">
        <v>45</v>
      </c>
      <c r="AB6495" s="4" t="s">
        <v>1073</v>
      </c>
      <c r="AC6495" s="4" t="s">
        <v>1074</v>
      </c>
      <c r="AD6495" s="4"/>
      <c r="AE6495" s="4" t="s">
        <v>733</v>
      </c>
      <c r="AH6495" s="4">
        <v>0.25899998468446361</v>
      </c>
      <c r="AI6495" s="4" t="s">
        <v>1071</v>
      </c>
      <c r="AJ6495" s="4" t="s">
        <v>1072</v>
      </c>
    </row>
    <row r="6496" spans="1:36" x14ac:dyDescent="0.2">
      <c r="A6496" s="4" t="s">
        <v>726</v>
      </c>
      <c r="B6496" s="4" t="s">
        <v>727</v>
      </c>
      <c r="C6496" s="4" t="s">
        <v>728</v>
      </c>
      <c r="D6496" s="4" t="s">
        <v>729</v>
      </c>
      <c r="I6496" s="2">
        <v>46087.479893437499</v>
      </c>
      <c r="J6496" s="4" t="s">
        <v>45</v>
      </c>
      <c r="AB6496" s="4" t="s">
        <v>1075</v>
      </c>
      <c r="AC6496" s="4" t="s">
        <v>1076</v>
      </c>
      <c r="AD6496" s="4"/>
      <c r="AE6496" s="4" t="s">
        <v>733</v>
      </c>
      <c r="AH6496" s="4">
        <v>0.95500002541992279</v>
      </c>
      <c r="AI6496" s="4" t="s">
        <v>1071</v>
      </c>
      <c r="AJ6496" s="4" t="s">
        <v>1072</v>
      </c>
    </row>
    <row r="6497" spans="1:37" x14ac:dyDescent="0.2">
      <c r="A6497" s="4" t="s">
        <v>726</v>
      </c>
      <c r="B6497" s="4" t="s">
        <v>727</v>
      </c>
      <c r="C6497" s="4" t="s">
        <v>728</v>
      </c>
      <c r="D6497" s="4" t="s">
        <v>729</v>
      </c>
      <c r="I6497" s="2">
        <v>46087.479912060182</v>
      </c>
      <c r="J6497" s="4" t="s">
        <v>45</v>
      </c>
      <c r="AB6497" s="4" t="s">
        <v>811</v>
      </c>
      <c r="AC6497" s="4" t="s">
        <v>812</v>
      </c>
      <c r="AD6497" s="4"/>
      <c r="AE6497" s="4" t="s">
        <v>733</v>
      </c>
      <c r="AH6497" s="4">
        <v>19285</v>
      </c>
      <c r="AI6497" s="4" t="s">
        <v>813</v>
      </c>
      <c r="AJ6497" s="4" t="s">
        <v>814</v>
      </c>
    </row>
    <row r="6498" spans="1:37" x14ac:dyDescent="0.2">
      <c r="A6498" s="4" t="s">
        <v>726</v>
      </c>
      <c r="B6498" s="4" t="s">
        <v>727</v>
      </c>
      <c r="C6498" s="4" t="s">
        <v>728</v>
      </c>
      <c r="D6498" s="4" t="s">
        <v>729</v>
      </c>
      <c r="I6498" s="2">
        <v>46087.479912337963</v>
      </c>
      <c r="J6498" s="4" t="s">
        <v>45</v>
      </c>
      <c r="AB6498" s="4" t="s">
        <v>1069</v>
      </c>
      <c r="AC6498" s="4" t="s">
        <v>1070</v>
      </c>
      <c r="AD6498" s="4"/>
      <c r="AE6498" s="4" t="s">
        <v>733</v>
      </c>
      <c r="AH6498" s="4">
        <v>0</v>
      </c>
      <c r="AI6498" s="4" t="s">
        <v>1071</v>
      </c>
      <c r="AJ6498" s="4" t="s">
        <v>1072</v>
      </c>
    </row>
    <row r="6499" spans="1:37" x14ac:dyDescent="0.2">
      <c r="A6499" s="4" t="s">
        <v>726</v>
      </c>
      <c r="B6499" s="4" t="s">
        <v>727</v>
      </c>
      <c r="C6499" s="4" t="s">
        <v>728</v>
      </c>
      <c r="D6499" s="4" t="s">
        <v>729</v>
      </c>
      <c r="I6499" s="2">
        <v>46087.479912337963</v>
      </c>
      <c r="J6499" s="4" t="s">
        <v>45</v>
      </c>
      <c r="AB6499" s="4" t="s">
        <v>1073</v>
      </c>
      <c r="AC6499" s="4" t="s">
        <v>1074</v>
      </c>
      <c r="AD6499" s="4"/>
      <c r="AE6499" s="4" t="s">
        <v>733</v>
      </c>
      <c r="AH6499" s="4">
        <v>0</v>
      </c>
      <c r="AI6499" s="4" t="s">
        <v>1071</v>
      </c>
      <c r="AJ6499" s="4" t="s">
        <v>1072</v>
      </c>
    </row>
    <row r="6500" spans="1:37" x14ac:dyDescent="0.2">
      <c r="A6500" s="4" t="s">
        <v>726</v>
      </c>
      <c r="B6500" s="4" t="s">
        <v>727</v>
      </c>
      <c r="C6500" s="4" t="s">
        <v>728</v>
      </c>
      <c r="D6500" s="4" t="s">
        <v>729</v>
      </c>
      <c r="I6500" s="2">
        <v>46087.479912337963</v>
      </c>
      <c r="J6500" s="4" t="s">
        <v>45</v>
      </c>
      <c r="AB6500" s="4" t="s">
        <v>1075</v>
      </c>
      <c r="AC6500" s="4" t="s">
        <v>1076</v>
      </c>
      <c r="AD6500" s="4"/>
      <c r="AE6500" s="4" t="s">
        <v>733</v>
      </c>
      <c r="AH6500" s="4">
        <v>1.1639999387280724</v>
      </c>
      <c r="AI6500" s="4" t="s">
        <v>1071</v>
      </c>
      <c r="AJ6500" s="4" t="s">
        <v>1072</v>
      </c>
    </row>
    <row r="6501" spans="1:37" x14ac:dyDescent="0.2">
      <c r="A6501" s="4" t="s">
        <v>726</v>
      </c>
      <c r="B6501" s="4" t="s">
        <v>727</v>
      </c>
      <c r="C6501" s="4" t="s">
        <v>728</v>
      </c>
      <c r="D6501" s="4" t="s">
        <v>729</v>
      </c>
      <c r="I6501" s="2">
        <v>46087.479921608799</v>
      </c>
      <c r="J6501" s="4" t="s">
        <v>45</v>
      </c>
      <c r="AB6501" s="4" t="s">
        <v>956</v>
      </c>
      <c r="AC6501" s="4" t="s">
        <v>957</v>
      </c>
      <c r="AD6501" s="4"/>
      <c r="AE6501" s="4" t="s">
        <v>733</v>
      </c>
      <c r="AH6501" s="4">
        <v>0</v>
      </c>
      <c r="AI6501" s="4" t="s">
        <v>734</v>
      </c>
      <c r="AJ6501" s="4" t="s">
        <v>735</v>
      </c>
    </row>
    <row r="6502" spans="1:37" x14ac:dyDescent="0.2">
      <c r="A6502" s="4" t="s">
        <v>726</v>
      </c>
      <c r="B6502" s="4" t="s">
        <v>727</v>
      </c>
      <c r="C6502" s="4" t="s">
        <v>728</v>
      </c>
      <c r="D6502" s="4" t="s">
        <v>729</v>
      </c>
      <c r="I6502" s="2">
        <v>46087.479930555557</v>
      </c>
      <c r="J6502" s="4" t="s">
        <v>44</v>
      </c>
      <c r="K6502" s="4">
        <v>24</v>
      </c>
      <c r="L6502" s="4">
        <v>-84.19144</v>
      </c>
      <c r="M6502" s="4">
        <v>9.9457599999999999</v>
      </c>
      <c r="N6502" s="4" t="s">
        <v>930</v>
      </c>
      <c r="O6502" s="4" t="b">
        <v>1</v>
      </c>
      <c r="P6502" s="4" t="b">
        <v>0</v>
      </c>
      <c r="Q6502" s="4" t="b">
        <v>0</v>
      </c>
      <c r="R6502" s="4" t="b">
        <v>0</v>
      </c>
      <c r="S6502" s="4" t="b">
        <v>0</v>
      </c>
      <c r="T6502" s="4" t="b">
        <v>0</v>
      </c>
      <c r="U6502" s="4" t="b">
        <v>0</v>
      </c>
      <c r="V6502" s="4" t="b">
        <v>0</v>
      </c>
      <c r="W6502" s="4" t="b">
        <v>0</v>
      </c>
      <c r="X6502" s="4" t="b">
        <v>1</v>
      </c>
      <c r="Y6502" s="4" t="b">
        <v>1</v>
      </c>
    </row>
    <row r="6503" spans="1:37" x14ac:dyDescent="0.2">
      <c r="A6503" s="4" t="s">
        <v>726</v>
      </c>
      <c r="B6503" s="4" t="s">
        <v>727</v>
      </c>
      <c r="C6503" s="4" t="s">
        <v>728</v>
      </c>
      <c r="D6503" s="4" t="s">
        <v>729</v>
      </c>
      <c r="I6503" s="2">
        <v>46087.479930648151</v>
      </c>
      <c r="J6503" s="4" t="s">
        <v>45</v>
      </c>
      <c r="AB6503" s="4" t="s">
        <v>905</v>
      </c>
      <c r="AC6503" s="4" t="s">
        <v>906</v>
      </c>
      <c r="AD6503" s="4"/>
      <c r="AE6503" s="4" t="s">
        <v>733</v>
      </c>
      <c r="AH6503" s="4">
        <v>26</v>
      </c>
      <c r="AI6503" s="4" t="s">
        <v>6</v>
      </c>
      <c r="AJ6503" s="4" t="s">
        <v>907</v>
      </c>
    </row>
    <row r="6504" spans="1:37" x14ac:dyDescent="0.2">
      <c r="A6504" s="4" t="s">
        <v>726</v>
      </c>
      <c r="B6504" s="4" t="s">
        <v>727</v>
      </c>
      <c r="C6504" s="4" t="s">
        <v>728</v>
      </c>
      <c r="D6504" s="4" t="s">
        <v>729</v>
      </c>
      <c r="I6504" s="2">
        <v>46087.479953703703</v>
      </c>
      <c r="J6504" s="4" t="s">
        <v>44</v>
      </c>
      <c r="K6504" s="4">
        <v>26</v>
      </c>
      <c r="L6504" s="4">
        <v>-84.191450000000003</v>
      </c>
      <c r="M6504" s="4">
        <v>9.9456399999999991</v>
      </c>
      <c r="N6504" s="4" t="s">
        <v>947</v>
      </c>
      <c r="O6504" s="4" t="b">
        <v>1</v>
      </c>
      <c r="P6504" s="4" t="b">
        <v>0</v>
      </c>
      <c r="Q6504" s="4" t="b">
        <v>0</v>
      </c>
      <c r="R6504" s="4" t="b">
        <v>0</v>
      </c>
      <c r="S6504" s="4" t="b">
        <v>0</v>
      </c>
      <c r="T6504" s="4" t="b">
        <v>0</v>
      </c>
      <c r="U6504" s="4" t="b">
        <v>0</v>
      </c>
      <c r="V6504" s="4" t="b">
        <v>0</v>
      </c>
      <c r="W6504" s="4" t="b">
        <v>0</v>
      </c>
      <c r="X6504" s="4" t="b">
        <v>1</v>
      </c>
      <c r="Y6504" s="4" t="b">
        <v>1</v>
      </c>
    </row>
    <row r="6505" spans="1:37" x14ac:dyDescent="0.2">
      <c r="A6505" s="4" t="s">
        <v>726</v>
      </c>
      <c r="B6505" s="4" t="s">
        <v>727</v>
      </c>
      <c r="C6505" s="4" t="s">
        <v>728</v>
      </c>
      <c r="D6505" s="4" t="s">
        <v>729</v>
      </c>
      <c r="I6505" s="2">
        <v>46087.480034722219</v>
      </c>
      <c r="J6505" s="4" t="s">
        <v>44</v>
      </c>
      <c r="K6505" s="4">
        <v>26</v>
      </c>
      <c r="L6505" s="4">
        <v>-84.191249999999997</v>
      </c>
      <c r="M6505" s="4">
        <v>9.9451999999999998</v>
      </c>
      <c r="N6505" s="4" t="s">
        <v>966</v>
      </c>
      <c r="O6505" s="4" t="b">
        <v>1</v>
      </c>
      <c r="P6505" s="4" t="b">
        <v>0</v>
      </c>
      <c r="Q6505" s="4" t="b">
        <v>0</v>
      </c>
      <c r="R6505" s="4" t="b">
        <v>0</v>
      </c>
      <c r="S6505" s="4" t="b">
        <v>0</v>
      </c>
      <c r="T6505" s="4" t="b">
        <v>0</v>
      </c>
      <c r="U6505" s="4" t="b">
        <v>0</v>
      </c>
      <c r="V6505" s="4" t="b">
        <v>0</v>
      </c>
      <c r="W6505" s="4" t="b">
        <v>0</v>
      </c>
      <c r="X6505" s="4" t="b">
        <v>1</v>
      </c>
      <c r="Y6505" s="4" t="b">
        <v>1</v>
      </c>
    </row>
    <row r="6506" spans="1:37" x14ac:dyDescent="0.2">
      <c r="A6506" s="4" t="s">
        <v>726</v>
      </c>
      <c r="B6506" s="4" t="s">
        <v>727</v>
      </c>
      <c r="C6506" s="4" t="s">
        <v>728</v>
      </c>
      <c r="D6506" s="4" t="s">
        <v>729</v>
      </c>
      <c r="I6506" s="2">
        <v>46087.480081018519</v>
      </c>
      <c r="J6506" s="4" t="s">
        <v>44</v>
      </c>
      <c r="K6506" s="4">
        <v>26</v>
      </c>
      <c r="L6506" s="4">
        <v>-84.191329999999994</v>
      </c>
      <c r="M6506" s="4">
        <v>9.9449500000000004</v>
      </c>
      <c r="N6506" s="4" t="s">
        <v>928</v>
      </c>
      <c r="O6506" s="4" t="b">
        <v>1</v>
      </c>
      <c r="P6506" s="4" t="b">
        <v>0</v>
      </c>
      <c r="Q6506" s="4" t="b">
        <v>0</v>
      </c>
      <c r="R6506" s="4" t="b">
        <v>0</v>
      </c>
      <c r="S6506" s="4" t="b">
        <v>0</v>
      </c>
      <c r="T6506" s="4" t="b">
        <v>0</v>
      </c>
      <c r="U6506" s="4" t="b">
        <v>0</v>
      </c>
      <c r="V6506" s="4" t="b">
        <v>0</v>
      </c>
      <c r="W6506" s="4" t="b">
        <v>0</v>
      </c>
      <c r="X6506" s="4" t="b">
        <v>1</v>
      </c>
      <c r="Y6506" s="4" t="b">
        <v>1</v>
      </c>
    </row>
    <row r="6507" spans="1:37" x14ac:dyDescent="0.2">
      <c r="A6507" s="4" t="s">
        <v>726</v>
      </c>
      <c r="B6507" s="4" t="s">
        <v>727</v>
      </c>
      <c r="C6507" s="4" t="s">
        <v>728</v>
      </c>
      <c r="D6507" s="4" t="s">
        <v>729</v>
      </c>
      <c r="I6507" s="2">
        <v>46087.480092685182</v>
      </c>
      <c r="J6507" s="4" t="s">
        <v>45</v>
      </c>
      <c r="AB6507" s="4" t="s">
        <v>905</v>
      </c>
      <c r="AC6507" s="4" t="s">
        <v>906</v>
      </c>
      <c r="AD6507" s="4"/>
      <c r="AE6507" s="4" t="s">
        <v>733</v>
      </c>
      <c r="AH6507" s="4">
        <v>27</v>
      </c>
      <c r="AI6507" s="4" t="s">
        <v>6</v>
      </c>
      <c r="AJ6507" s="4" t="s">
        <v>907</v>
      </c>
    </row>
    <row r="6508" spans="1:37" x14ac:dyDescent="0.2">
      <c r="A6508" s="4" t="s">
        <v>726</v>
      </c>
      <c r="B6508" s="4" t="s">
        <v>727</v>
      </c>
      <c r="C6508" s="4" t="s">
        <v>728</v>
      </c>
      <c r="D6508" s="4" t="s">
        <v>729</v>
      </c>
      <c r="I6508" s="2">
        <v>46087.480150462965</v>
      </c>
      <c r="J6508" s="4" t="s">
        <v>44</v>
      </c>
      <c r="K6508" s="4">
        <v>31</v>
      </c>
      <c r="L6508" s="4">
        <v>-84.191670000000002</v>
      </c>
      <c r="M6508" s="4">
        <v>9.9446899999999996</v>
      </c>
      <c r="N6508" s="4" t="s">
        <v>930</v>
      </c>
      <c r="O6508" s="4" t="b">
        <v>1</v>
      </c>
      <c r="P6508" s="4" t="b">
        <v>0</v>
      </c>
      <c r="Q6508" s="4" t="b">
        <v>0</v>
      </c>
      <c r="R6508" s="4" t="b">
        <v>0</v>
      </c>
      <c r="S6508" s="4" t="b">
        <v>0</v>
      </c>
      <c r="T6508" s="4" t="b">
        <v>0</v>
      </c>
      <c r="U6508" s="4" t="b">
        <v>0</v>
      </c>
      <c r="V6508" s="4" t="b">
        <v>0</v>
      </c>
      <c r="W6508" s="4" t="b">
        <v>0</v>
      </c>
      <c r="X6508" s="4" t="b">
        <v>1</v>
      </c>
      <c r="Y6508" s="4" t="b">
        <v>1</v>
      </c>
    </row>
    <row r="6509" spans="1:37" x14ac:dyDescent="0.2">
      <c r="A6509" s="4" t="s">
        <v>726</v>
      </c>
      <c r="B6509" s="4" t="s">
        <v>727</v>
      </c>
      <c r="C6509" s="4" t="s">
        <v>728</v>
      </c>
      <c r="D6509" s="4" t="s">
        <v>729</v>
      </c>
      <c r="I6509" s="2">
        <v>46087.480150648145</v>
      </c>
      <c r="J6509" s="4" t="s">
        <v>45</v>
      </c>
      <c r="AB6509" s="4" t="s">
        <v>905</v>
      </c>
      <c r="AC6509" s="4" t="s">
        <v>906</v>
      </c>
      <c r="AD6509" s="4"/>
      <c r="AE6509" s="4" t="s">
        <v>733</v>
      </c>
      <c r="AH6509" s="4">
        <v>33</v>
      </c>
      <c r="AI6509" s="4" t="s">
        <v>6</v>
      </c>
      <c r="AJ6509" s="4" t="s">
        <v>907</v>
      </c>
    </row>
    <row r="6510" spans="1:37" x14ac:dyDescent="0.2">
      <c r="A6510" s="4" t="s">
        <v>726</v>
      </c>
      <c r="B6510" s="4" t="s">
        <v>727</v>
      </c>
      <c r="C6510" s="4" t="s">
        <v>728</v>
      </c>
      <c r="D6510" s="4" t="s">
        <v>729</v>
      </c>
      <c r="I6510" s="2">
        <v>46087.480156064812</v>
      </c>
      <c r="J6510" s="4" t="s">
        <v>45</v>
      </c>
      <c r="AB6510" s="4" t="s">
        <v>811</v>
      </c>
      <c r="AC6510" s="4" t="s">
        <v>812</v>
      </c>
      <c r="AD6510" s="4"/>
      <c r="AE6510" s="4" t="s">
        <v>733</v>
      </c>
      <c r="AH6510" s="4">
        <v>-11768</v>
      </c>
      <c r="AI6510" s="4" t="s">
        <v>813</v>
      </c>
      <c r="AJ6510" s="4" t="s">
        <v>814</v>
      </c>
    </row>
    <row r="6511" spans="1:37" x14ac:dyDescent="0.2">
      <c r="A6511" s="4" t="s">
        <v>726</v>
      </c>
      <c r="B6511" s="4" t="s">
        <v>727</v>
      </c>
      <c r="C6511" s="4" t="s">
        <v>728</v>
      </c>
      <c r="D6511" s="4" t="s">
        <v>729</v>
      </c>
      <c r="I6511" s="2">
        <v>46087.480173611111</v>
      </c>
      <c r="J6511" s="4" t="s">
        <v>44</v>
      </c>
      <c r="K6511" s="4">
        <v>26</v>
      </c>
      <c r="L6511" s="4">
        <v>-84.191800000000001</v>
      </c>
      <c r="M6511" s="4">
        <v>9.9445999999999994</v>
      </c>
      <c r="N6511" s="4" t="s">
        <v>947</v>
      </c>
      <c r="O6511" s="4" t="b">
        <v>1</v>
      </c>
      <c r="P6511" s="4" t="b">
        <v>0</v>
      </c>
      <c r="Q6511" s="4" t="b">
        <v>0</v>
      </c>
      <c r="R6511" s="4" t="b">
        <v>0</v>
      </c>
      <c r="S6511" s="4" t="b">
        <v>0</v>
      </c>
      <c r="T6511" s="4" t="b">
        <v>0</v>
      </c>
      <c r="U6511" s="4" t="b">
        <v>0</v>
      </c>
      <c r="V6511" s="4" t="b">
        <v>0</v>
      </c>
      <c r="W6511" s="4" t="b">
        <v>0</v>
      </c>
      <c r="X6511" s="4" t="b">
        <v>1</v>
      </c>
      <c r="Y6511" s="4" t="b">
        <v>1</v>
      </c>
    </row>
    <row r="6512" spans="1:37" x14ac:dyDescent="0.2">
      <c r="A6512" s="4" t="s">
        <v>726</v>
      </c>
      <c r="B6512" s="4" t="s">
        <v>727</v>
      </c>
      <c r="C6512" s="4" t="s">
        <v>728</v>
      </c>
      <c r="D6512" s="4" t="s">
        <v>729</v>
      </c>
      <c r="I6512" s="2">
        <v>46087.480173611111</v>
      </c>
      <c r="J6512" s="4" t="s">
        <v>737</v>
      </c>
      <c r="N6512" s="4" t="s">
        <v>970</v>
      </c>
      <c r="AK6512" s="4" t="s">
        <v>1366</v>
      </c>
    </row>
    <row r="6513" spans="1:37" x14ac:dyDescent="0.2">
      <c r="A6513" s="4" t="s">
        <v>726</v>
      </c>
      <c r="B6513" s="4" t="s">
        <v>727</v>
      </c>
      <c r="C6513" s="4" t="s">
        <v>728</v>
      </c>
      <c r="D6513" s="4" t="s">
        <v>729</v>
      </c>
      <c r="I6513" s="2">
        <v>46087.480174108794</v>
      </c>
      <c r="J6513" s="4" t="s">
        <v>45</v>
      </c>
      <c r="AB6513" s="4" t="s">
        <v>905</v>
      </c>
      <c r="AC6513" s="4" t="s">
        <v>906</v>
      </c>
      <c r="AD6513" s="4"/>
      <c r="AE6513" s="4" t="s">
        <v>733</v>
      </c>
      <c r="AH6513" s="4">
        <v>24</v>
      </c>
      <c r="AI6513" s="4" t="s">
        <v>6</v>
      </c>
      <c r="AJ6513" s="4" t="s">
        <v>907</v>
      </c>
    </row>
    <row r="6514" spans="1:37" x14ac:dyDescent="0.2">
      <c r="A6514" s="4" t="s">
        <v>726</v>
      </c>
      <c r="B6514" s="4" t="s">
        <v>727</v>
      </c>
      <c r="C6514" s="4" t="s">
        <v>728</v>
      </c>
      <c r="D6514" s="4" t="s">
        <v>729</v>
      </c>
      <c r="I6514" s="2">
        <v>46087.480208333334</v>
      </c>
      <c r="J6514" s="4" t="s">
        <v>44</v>
      </c>
      <c r="K6514" s="4">
        <v>31</v>
      </c>
      <c r="L6514" s="4">
        <v>-84.191959999999995</v>
      </c>
      <c r="M6514" s="4">
        <v>9.9444800000000004</v>
      </c>
      <c r="N6514" s="4" t="s">
        <v>928</v>
      </c>
      <c r="O6514" s="4" t="b">
        <v>1</v>
      </c>
      <c r="P6514" s="4" t="b">
        <v>0</v>
      </c>
      <c r="Q6514" s="4" t="b">
        <v>0</v>
      </c>
      <c r="R6514" s="4" t="b">
        <v>0</v>
      </c>
      <c r="S6514" s="4" t="b">
        <v>0</v>
      </c>
      <c r="T6514" s="4" t="b">
        <v>0</v>
      </c>
      <c r="U6514" s="4" t="b">
        <v>0</v>
      </c>
      <c r="V6514" s="4" t="b">
        <v>0</v>
      </c>
      <c r="W6514" s="4" t="b">
        <v>0</v>
      </c>
      <c r="X6514" s="4" t="b">
        <v>1</v>
      </c>
      <c r="Y6514" s="4" t="b">
        <v>1</v>
      </c>
    </row>
    <row r="6515" spans="1:37" x14ac:dyDescent="0.2">
      <c r="A6515" s="4" t="s">
        <v>726</v>
      </c>
      <c r="B6515" s="4" t="s">
        <v>727</v>
      </c>
      <c r="C6515" s="4" t="s">
        <v>728</v>
      </c>
      <c r="D6515" s="4" t="s">
        <v>729</v>
      </c>
      <c r="I6515" s="2">
        <v>46087.480208518522</v>
      </c>
      <c r="J6515" s="4" t="s">
        <v>45</v>
      </c>
      <c r="AB6515" s="4" t="s">
        <v>905</v>
      </c>
      <c r="AC6515" s="4" t="s">
        <v>906</v>
      </c>
      <c r="AD6515" s="4"/>
      <c r="AE6515" s="4" t="s">
        <v>733</v>
      </c>
      <c r="AH6515" s="4">
        <v>34</v>
      </c>
      <c r="AI6515" s="4" t="s">
        <v>6</v>
      </c>
      <c r="AJ6515" s="4" t="s">
        <v>907</v>
      </c>
    </row>
    <row r="6516" spans="1:37" x14ac:dyDescent="0.2">
      <c r="A6516" s="4" t="s">
        <v>726</v>
      </c>
      <c r="B6516" s="4" t="s">
        <v>727</v>
      </c>
      <c r="C6516" s="4" t="s">
        <v>728</v>
      </c>
      <c r="D6516" s="4" t="s">
        <v>729</v>
      </c>
      <c r="I6516" s="2">
        <v>46087.480266203704</v>
      </c>
      <c r="J6516" s="4" t="s">
        <v>44</v>
      </c>
      <c r="K6516" s="4">
        <v>31</v>
      </c>
      <c r="L6516" s="4">
        <v>-84.192310000000006</v>
      </c>
      <c r="M6516" s="4">
        <v>9.9442699999999995</v>
      </c>
      <c r="N6516" s="4" t="s">
        <v>928</v>
      </c>
      <c r="O6516" s="4" t="b">
        <v>1</v>
      </c>
      <c r="P6516" s="4" t="b">
        <v>0</v>
      </c>
      <c r="Q6516" s="4" t="b">
        <v>0</v>
      </c>
      <c r="R6516" s="4" t="b">
        <v>0</v>
      </c>
      <c r="S6516" s="4" t="b">
        <v>0</v>
      </c>
      <c r="T6516" s="4" t="b">
        <v>0</v>
      </c>
      <c r="U6516" s="4" t="b">
        <v>0</v>
      </c>
      <c r="V6516" s="4" t="b">
        <v>0</v>
      </c>
      <c r="W6516" s="4" t="b">
        <v>0</v>
      </c>
      <c r="X6516" s="4" t="b">
        <v>1</v>
      </c>
      <c r="Y6516" s="4" t="b">
        <v>1</v>
      </c>
    </row>
    <row r="6517" spans="1:37" x14ac:dyDescent="0.2">
      <c r="A6517" s="4" t="s">
        <v>726</v>
      </c>
      <c r="B6517" s="4" t="s">
        <v>727</v>
      </c>
      <c r="C6517" s="4" t="s">
        <v>728</v>
      </c>
      <c r="D6517" s="4" t="s">
        <v>729</v>
      </c>
      <c r="I6517" s="2">
        <v>46087.480324305558</v>
      </c>
      <c r="J6517" s="4" t="s">
        <v>45</v>
      </c>
      <c r="AB6517" s="4" t="s">
        <v>905</v>
      </c>
      <c r="AC6517" s="4" t="s">
        <v>906</v>
      </c>
      <c r="AD6517" s="4"/>
      <c r="AE6517" s="4" t="s">
        <v>733</v>
      </c>
      <c r="AH6517" s="4">
        <v>30</v>
      </c>
      <c r="AI6517" s="4" t="s">
        <v>6</v>
      </c>
      <c r="AJ6517" s="4" t="s">
        <v>907</v>
      </c>
    </row>
    <row r="6518" spans="1:37" x14ac:dyDescent="0.2">
      <c r="A6518" s="4" t="s">
        <v>726</v>
      </c>
      <c r="B6518" s="4" t="s">
        <v>727</v>
      </c>
      <c r="C6518" s="4" t="s">
        <v>728</v>
      </c>
      <c r="D6518" s="4" t="s">
        <v>729</v>
      </c>
      <c r="I6518" s="2">
        <v>46087.480333935186</v>
      </c>
      <c r="J6518" s="4" t="s">
        <v>45</v>
      </c>
      <c r="AB6518" s="4" t="s">
        <v>916</v>
      </c>
      <c r="AC6518" s="4" t="s">
        <v>917</v>
      </c>
      <c r="AD6518" s="4"/>
      <c r="AE6518" s="4" t="s">
        <v>733</v>
      </c>
      <c r="AH6518" s="4">
        <v>1</v>
      </c>
      <c r="AI6518" s="4" t="s">
        <v>734</v>
      </c>
      <c r="AJ6518" s="4" t="s">
        <v>735</v>
      </c>
    </row>
    <row r="6519" spans="1:37" x14ac:dyDescent="0.2">
      <c r="A6519" s="4" t="s">
        <v>726</v>
      </c>
      <c r="B6519" s="4" t="s">
        <v>727</v>
      </c>
      <c r="C6519" s="4" t="s">
        <v>728</v>
      </c>
      <c r="D6519" s="4" t="s">
        <v>729</v>
      </c>
      <c r="I6519" s="2">
        <v>46087.48033564815</v>
      </c>
      <c r="J6519" s="4" t="s">
        <v>44</v>
      </c>
      <c r="K6519" s="4">
        <v>29</v>
      </c>
      <c r="L6519" s="4">
        <v>-84.192719999999994</v>
      </c>
      <c r="M6519" s="4">
        <v>9.9440600000000003</v>
      </c>
      <c r="N6519" s="4" t="s">
        <v>930</v>
      </c>
      <c r="O6519" s="4" t="b">
        <v>1</v>
      </c>
      <c r="P6519" s="4" t="b">
        <v>0</v>
      </c>
      <c r="Q6519" s="4" t="b">
        <v>0</v>
      </c>
      <c r="R6519" s="4" t="b">
        <v>0</v>
      </c>
      <c r="S6519" s="4" t="b">
        <v>0</v>
      </c>
      <c r="T6519" s="4" t="b">
        <v>0</v>
      </c>
      <c r="U6519" s="4" t="b">
        <v>0</v>
      </c>
      <c r="V6519" s="4" t="b">
        <v>0</v>
      </c>
      <c r="W6519" s="4" t="b">
        <v>0</v>
      </c>
      <c r="X6519" s="4" t="b">
        <v>1</v>
      </c>
      <c r="Y6519" s="4" t="b">
        <v>1</v>
      </c>
    </row>
    <row r="6520" spans="1:37" x14ac:dyDescent="0.2">
      <c r="A6520" s="4" t="s">
        <v>726</v>
      </c>
      <c r="B6520" s="4" t="s">
        <v>727</v>
      </c>
      <c r="C6520" s="4" t="s">
        <v>728</v>
      </c>
      <c r="D6520" s="4" t="s">
        <v>729</v>
      </c>
      <c r="I6520" s="2">
        <v>46087.480370370373</v>
      </c>
      <c r="J6520" s="4" t="s">
        <v>44</v>
      </c>
      <c r="K6520" s="4">
        <v>22</v>
      </c>
      <c r="L6520" s="4">
        <v>-84.192890000000006</v>
      </c>
      <c r="M6520" s="4">
        <v>9.9439700000000002</v>
      </c>
      <c r="N6520" s="4" t="s">
        <v>928</v>
      </c>
      <c r="O6520" s="4" t="b">
        <v>1</v>
      </c>
      <c r="P6520" s="4" t="b">
        <v>0</v>
      </c>
      <c r="Q6520" s="4" t="b">
        <v>0</v>
      </c>
      <c r="R6520" s="4" t="b">
        <v>0</v>
      </c>
      <c r="S6520" s="4" t="b">
        <v>0</v>
      </c>
      <c r="T6520" s="4" t="b">
        <v>0</v>
      </c>
      <c r="U6520" s="4" t="b">
        <v>0</v>
      </c>
      <c r="V6520" s="4" t="b">
        <v>0</v>
      </c>
      <c r="W6520" s="4" t="b">
        <v>0</v>
      </c>
      <c r="X6520" s="4" t="b">
        <v>1</v>
      </c>
      <c r="Y6520" s="4" t="b">
        <v>1</v>
      </c>
    </row>
    <row r="6521" spans="1:37" x14ac:dyDescent="0.2">
      <c r="A6521" s="4" t="s">
        <v>726</v>
      </c>
      <c r="B6521" s="4" t="s">
        <v>727</v>
      </c>
      <c r="C6521" s="4" t="s">
        <v>728</v>
      </c>
      <c r="D6521" s="4" t="s">
        <v>729</v>
      </c>
      <c r="I6521" s="2">
        <v>46087.480370682868</v>
      </c>
      <c r="J6521" s="4" t="s">
        <v>45</v>
      </c>
      <c r="AB6521" s="4" t="s">
        <v>851</v>
      </c>
      <c r="AC6521" s="4" t="s">
        <v>852</v>
      </c>
      <c r="AD6521" s="4"/>
      <c r="AE6521" s="4" t="s">
        <v>733</v>
      </c>
      <c r="AH6521" s="4">
        <v>2</v>
      </c>
      <c r="AI6521" s="4" t="s">
        <v>734</v>
      </c>
      <c r="AJ6521" s="4" t="s">
        <v>735</v>
      </c>
    </row>
    <row r="6522" spans="1:37" x14ac:dyDescent="0.2">
      <c r="A6522" s="4" t="s">
        <v>726</v>
      </c>
      <c r="B6522" s="4" t="s">
        <v>727</v>
      </c>
      <c r="C6522" s="4" t="s">
        <v>728</v>
      </c>
      <c r="D6522" s="4" t="s">
        <v>729</v>
      </c>
      <c r="I6522" s="2">
        <v>46087.480370682868</v>
      </c>
      <c r="J6522" s="4" t="s">
        <v>45</v>
      </c>
      <c r="AB6522" s="4" t="s">
        <v>855</v>
      </c>
      <c r="AC6522" s="4" t="s">
        <v>856</v>
      </c>
      <c r="AD6522" s="4"/>
      <c r="AE6522" s="4" t="s">
        <v>733</v>
      </c>
      <c r="AH6522" s="4">
        <v>71</v>
      </c>
      <c r="AI6522" s="4" t="s">
        <v>734</v>
      </c>
      <c r="AJ6522" s="4" t="s">
        <v>735</v>
      </c>
    </row>
    <row r="6523" spans="1:37" x14ac:dyDescent="0.2">
      <c r="A6523" s="4" t="s">
        <v>726</v>
      </c>
      <c r="B6523" s="4" t="s">
        <v>727</v>
      </c>
      <c r="C6523" s="4" t="s">
        <v>728</v>
      </c>
      <c r="D6523" s="4" t="s">
        <v>729</v>
      </c>
      <c r="I6523" s="2">
        <v>46087.480370914353</v>
      </c>
      <c r="J6523" s="4" t="s">
        <v>737</v>
      </c>
      <c r="N6523" s="4" t="s">
        <v>853</v>
      </c>
      <c r="AK6523" s="4" t="s">
        <v>1367</v>
      </c>
    </row>
    <row r="6524" spans="1:37" x14ac:dyDescent="0.2">
      <c r="A6524" s="4" t="s">
        <v>726</v>
      </c>
      <c r="B6524" s="4" t="s">
        <v>727</v>
      </c>
      <c r="C6524" s="4" t="s">
        <v>728</v>
      </c>
      <c r="D6524" s="4" t="s">
        <v>729</v>
      </c>
      <c r="I6524" s="2">
        <v>46087.480405092596</v>
      </c>
      <c r="J6524" s="4" t="s">
        <v>45</v>
      </c>
      <c r="AB6524" s="4" t="s">
        <v>905</v>
      </c>
      <c r="AC6524" s="4" t="s">
        <v>906</v>
      </c>
      <c r="AD6524" s="4"/>
      <c r="AE6524" s="4" t="s">
        <v>733</v>
      </c>
      <c r="AH6524" s="4">
        <v>11</v>
      </c>
      <c r="AI6524" s="4" t="s">
        <v>6</v>
      </c>
      <c r="AJ6524" s="4" t="s">
        <v>907</v>
      </c>
    </row>
    <row r="6525" spans="1:37" x14ac:dyDescent="0.2">
      <c r="A6525" s="4" t="s">
        <v>726</v>
      </c>
      <c r="B6525" s="4" t="s">
        <v>727</v>
      </c>
      <c r="C6525" s="4" t="s">
        <v>728</v>
      </c>
      <c r="D6525" s="4" t="s">
        <v>729</v>
      </c>
      <c r="I6525" s="2">
        <v>46087.480428240742</v>
      </c>
      <c r="J6525" s="4" t="s">
        <v>44</v>
      </c>
      <c r="K6525" s="4">
        <v>5</v>
      </c>
      <c r="L6525" s="4">
        <v>-84.193039999999996</v>
      </c>
      <c r="M6525" s="4">
        <v>9.9439100000000007</v>
      </c>
      <c r="N6525" s="4" t="s">
        <v>746</v>
      </c>
      <c r="O6525" s="4" t="b">
        <v>1</v>
      </c>
      <c r="P6525" s="4" t="b">
        <v>0</v>
      </c>
      <c r="Q6525" s="4" t="b">
        <v>0</v>
      </c>
      <c r="R6525" s="4" t="b">
        <v>0</v>
      </c>
      <c r="S6525" s="4" t="b">
        <v>0</v>
      </c>
      <c r="T6525" s="4" t="b">
        <v>0</v>
      </c>
      <c r="U6525" s="4" t="b">
        <v>0</v>
      </c>
      <c r="V6525" s="4" t="b">
        <v>0</v>
      </c>
      <c r="W6525" s="4" t="b">
        <v>0</v>
      </c>
      <c r="X6525" s="4" t="b">
        <v>1</v>
      </c>
      <c r="Y6525" s="4" t="b">
        <v>1</v>
      </c>
    </row>
    <row r="6526" spans="1:37" x14ac:dyDescent="0.2">
      <c r="A6526" s="4" t="s">
        <v>726</v>
      </c>
      <c r="B6526" s="4" t="s">
        <v>727</v>
      </c>
      <c r="C6526" s="4" t="s">
        <v>728</v>
      </c>
      <c r="D6526" s="4" t="s">
        <v>729</v>
      </c>
      <c r="I6526" s="2">
        <v>46087.480429594907</v>
      </c>
      <c r="J6526" s="4" t="s">
        <v>45</v>
      </c>
      <c r="AB6526" s="4" t="s">
        <v>905</v>
      </c>
      <c r="AC6526" s="4" t="s">
        <v>906</v>
      </c>
      <c r="AD6526" s="4"/>
      <c r="AE6526" s="4" t="s">
        <v>733</v>
      </c>
      <c r="AH6526" s="4">
        <v>0</v>
      </c>
      <c r="AI6526" s="4" t="s">
        <v>6</v>
      </c>
      <c r="AJ6526" s="4" t="s">
        <v>907</v>
      </c>
    </row>
    <row r="6527" spans="1:37" x14ac:dyDescent="0.2">
      <c r="A6527" s="4" t="s">
        <v>726</v>
      </c>
      <c r="B6527" s="4" t="s">
        <v>727</v>
      </c>
      <c r="C6527" s="4" t="s">
        <v>728</v>
      </c>
      <c r="D6527" s="4" t="s">
        <v>729</v>
      </c>
      <c r="I6527" s="2">
        <v>46087.480429872689</v>
      </c>
      <c r="J6527" s="4" t="s">
        <v>45</v>
      </c>
      <c r="AB6527" s="4" t="s">
        <v>905</v>
      </c>
      <c r="AC6527" s="4" t="s">
        <v>906</v>
      </c>
      <c r="AD6527" s="4"/>
      <c r="AE6527" s="4" t="s">
        <v>733</v>
      </c>
      <c r="AH6527" s="4">
        <v>0</v>
      </c>
      <c r="AI6527" s="4" t="s">
        <v>6</v>
      </c>
      <c r="AJ6527" s="4" t="s">
        <v>907</v>
      </c>
    </row>
    <row r="6528" spans="1:37" x14ac:dyDescent="0.2">
      <c r="A6528" s="4" t="s">
        <v>726</v>
      </c>
      <c r="B6528" s="4" t="s">
        <v>727</v>
      </c>
      <c r="C6528" s="4" t="s">
        <v>728</v>
      </c>
      <c r="D6528" s="4" t="s">
        <v>729</v>
      </c>
      <c r="I6528" s="2">
        <v>46087.480434710647</v>
      </c>
      <c r="J6528" s="4" t="s">
        <v>45</v>
      </c>
      <c r="AB6528" s="4" t="s">
        <v>809</v>
      </c>
      <c r="AC6528" s="4" t="s">
        <v>810</v>
      </c>
      <c r="AD6528" s="4"/>
      <c r="AE6528" s="4" t="s">
        <v>733</v>
      </c>
      <c r="AH6528" s="4">
        <v>0.91</v>
      </c>
      <c r="AI6528" s="4" t="s">
        <v>805</v>
      </c>
      <c r="AJ6528" s="4" t="s">
        <v>806</v>
      </c>
    </row>
    <row r="6529" spans="1:37" x14ac:dyDescent="0.2">
      <c r="A6529" s="4" t="s">
        <v>726</v>
      </c>
      <c r="B6529" s="4" t="s">
        <v>727</v>
      </c>
      <c r="C6529" s="4" t="s">
        <v>728</v>
      </c>
      <c r="D6529" s="4" t="s">
        <v>729</v>
      </c>
      <c r="I6529" s="2">
        <v>46087.480434710647</v>
      </c>
      <c r="J6529" s="4" t="s">
        <v>45</v>
      </c>
      <c r="AB6529" s="4" t="s">
        <v>803</v>
      </c>
      <c r="AC6529" s="4" t="s">
        <v>804</v>
      </c>
      <c r="AD6529" s="4"/>
      <c r="AE6529" s="4" t="s">
        <v>733</v>
      </c>
      <c r="AH6529" s="4">
        <v>265.68</v>
      </c>
      <c r="AI6529" s="4" t="s">
        <v>805</v>
      </c>
      <c r="AJ6529" s="4" t="s">
        <v>806</v>
      </c>
    </row>
    <row r="6530" spans="1:37" x14ac:dyDescent="0.2">
      <c r="A6530" s="4" t="s">
        <v>726</v>
      </c>
      <c r="B6530" s="4" t="s">
        <v>727</v>
      </c>
      <c r="C6530" s="4" t="s">
        <v>728</v>
      </c>
      <c r="D6530" s="4" t="s">
        <v>729</v>
      </c>
      <c r="I6530" s="2">
        <v>46087.480434710647</v>
      </c>
      <c r="J6530" s="4" t="s">
        <v>45</v>
      </c>
      <c r="AB6530" s="4" t="s">
        <v>807</v>
      </c>
      <c r="AC6530" s="4" t="s">
        <v>808</v>
      </c>
      <c r="AD6530" s="4"/>
      <c r="AE6530" s="4" t="s">
        <v>733</v>
      </c>
      <c r="AH6530" s="4">
        <v>1047.17</v>
      </c>
      <c r="AI6530" s="4" t="s">
        <v>805</v>
      </c>
      <c r="AJ6530" s="4" t="s">
        <v>806</v>
      </c>
    </row>
    <row r="6531" spans="1:37" x14ac:dyDescent="0.2">
      <c r="A6531" s="4" t="s">
        <v>726</v>
      </c>
      <c r="B6531" s="4" t="s">
        <v>727</v>
      </c>
      <c r="C6531" s="4" t="s">
        <v>728</v>
      </c>
      <c r="D6531" s="4" t="s">
        <v>729</v>
      </c>
      <c r="I6531" s="2">
        <v>46087.480434756944</v>
      </c>
      <c r="J6531" s="4" t="s">
        <v>45</v>
      </c>
      <c r="AB6531" s="4" t="s">
        <v>815</v>
      </c>
      <c r="AC6531" s="4" t="s">
        <v>816</v>
      </c>
      <c r="AD6531" s="4"/>
      <c r="AE6531" s="4" t="s">
        <v>733</v>
      </c>
      <c r="AH6531" s="4">
        <v>49.77</v>
      </c>
      <c r="AI6531" s="4" t="s">
        <v>805</v>
      </c>
      <c r="AJ6531" s="4" t="s">
        <v>806</v>
      </c>
    </row>
    <row r="6532" spans="1:37" x14ac:dyDescent="0.2">
      <c r="A6532" s="4" t="s">
        <v>726</v>
      </c>
      <c r="B6532" s="4" t="s">
        <v>727</v>
      </c>
      <c r="C6532" s="4" t="s">
        <v>728</v>
      </c>
      <c r="D6532" s="4" t="s">
        <v>729</v>
      </c>
      <c r="I6532" s="2">
        <v>46087.480439814812</v>
      </c>
      <c r="J6532" s="4" t="s">
        <v>44</v>
      </c>
      <c r="K6532" s="4">
        <v>0</v>
      </c>
      <c r="L6532" s="4">
        <v>-84.193049999999999</v>
      </c>
      <c r="M6532" s="4">
        <v>9.9438999999999993</v>
      </c>
      <c r="N6532" s="4" t="s">
        <v>912</v>
      </c>
      <c r="O6532" s="4" t="b">
        <v>1</v>
      </c>
      <c r="P6532" s="4" t="b">
        <v>0</v>
      </c>
      <c r="Q6532" s="4" t="b">
        <v>0</v>
      </c>
      <c r="R6532" s="4" t="b">
        <v>0</v>
      </c>
      <c r="S6532" s="4" t="b">
        <v>0</v>
      </c>
      <c r="T6532" s="4" t="b">
        <v>0</v>
      </c>
      <c r="U6532" s="4" t="b">
        <v>0</v>
      </c>
      <c r="V6532" s="4" t="b">
        <v>0</v>
      </c>
      <c r="W6532" s="4" t="b">
        <v>0</v>
      </c>
      <c r="X6532" s="4" t="b">
        <v>1</v>
      </c>
      <c r="Y6532" s="4" t="b">
        <v>1</v>
      </c>
    </row>
    <row r="6533" spans="1:37" x14ac:dyDescent="0.2">
      <c r="A6533" s="4" t="s">
        <v>726</v>
      </c>
      <c r="B6533" s="4" t="s">
        <v>727</v>
      </c>
      <c r="C6533" s="4" t="s">
        <v>728</v>
      </c>
      <c r="D6533" s="4" t="s">
        <v>729</v>
      </c>
      <c r="I6533" s="2">
        <v>46087.480474537035</v>
      </c>
      <c r="J6533" s="4" t="s">
        <v>44</v>
      </c>
      <c r="K6533" s="4">
        <v>0</v>
      </c>
      <c r="L6533" s="4">
        <v>-84.193049999999999</v>
      </c>
      <c r="M6533" s="4">
        <v>9.9438999999999993</v>
      </c>
      <c r="N6533" s="4" t="s">
        <v>928</v>
      </c>
      <c r="O6533" s="4" t="b">
        <v>1</v>
      </c>
      <c r="P6533" s="4" t="b">
        <v>0</v>
      </c>
      <c r="Q6533" s="4" t="b">
        <v>0</v>
      </c>
      <c r="R6533" s="4" t="b">
        <v>0</v>
      </c>
      <c r="S6533" s="4" t="b">
        <v>0</v>
      </c>
      <c r="T6533" s="4" t="b">
        <v>0</v>
      </c>
      <c r="U6533" s="4" t="b">
        <v>0</v>
      </c>
      <c r="V6533" s="4" t="b">
        <v>0</v>
      </c>
      <c r="W6533" s="4" t="b">
        <v>0</v>
      </c>
      <c r="X6533" s="4" t="b">
        <v>1</v>
      </c>
      <c r="Y6533" s="4" t="b">
        <v>1</v>
      </c>
    </row>
    <row r="6534" spans="1:37" x14ac:dyDescent="0.2">
      <c r="A6534" s="4" t="s">
        <v>726</v>
      </c>
      <c r="B6534" s="4" t="s">
        <v>727</v>
      </c>
      <c r="C6534" s="4" t="s">
        <v>728</v>
      </c>
      <c r="D6534" s="4" t="s">
        <v>729</v>
      </c>
      <c r="I6534" s="2">
        <v>46087.480536388888</v>
      </c>
      <c r="J6534" s="4" t="s">
        <v>45</v>
      </c>
      <c r="AB6534" s="4" t="s">
        <v>765</v>
      </c>
      <c r="AC6534" s="4" t="s">
        <v>766</v>
      </c>
      <c r="AD6534" s="4"/>
      <c r="AE6534" s="4" t="s">
        <v>733</v>
      </c>
      <c r="AH6534" s="4">
        <v>126</v>
      </c>
      <c r="AI6534" s="4" t="s">
        <v>734</v>
      </c>
      <c r="AJ6534" s="4" t="s">
        <v>735</v>
      </c>
    </row>
    <row r="6535" spans="1:37" x14ac:dyDescent="0.2">
      <c r="A6535" s="4" t="s">
        <v>726</v>
      </c>
      <c r="B6535" s="4" t="s">
        <v>727</v>
      </c>
      <c r="C6535" s="4" t="s">
        <v>728</v>
      </c>
      <c r="D6535" s="4" t="s">
        <v>729</v>
      </c>
      <c r="I6535" s="2">
        <v>46087.481620370374</v>
      </c>
      <c r="J6535" s="4" t="s">
        <v>44</v>
      </c>
      <c r="K6535" s="4">
        <v>0</v>
      </c>
      <c r="L6535" s="4">
        <v>-84.193049999999999</v>
      </c>
      <c r="M6535" s="4">
        <v>9.9438999999999993</v>
      </c>
      <c r="N6535" s="4" t="s">
        <v>1278</v>
      </c>
      <c r="O6535" s="4" t="b">
        <v>1</v>
      </c>
      <c r="P6535" s="4" t="b">
        <v>0</v>
      </c>
      <c r="Q6535" s="4" t="b">
        <v>0</v>
      </c>
      <c r="R6535" s="4" t="b">
        <v>0</v>
      </c>
      <c r="S6535" s="4" t="b">
        <v>0</v>
      </c>
      <c r="T6535" s="4" t="b">
        <v>0</v>
      </c>
      <c r="U6535" s="4" t="b">
        <v>0</v>
      </c>
      <c r="V6535" s="4" t="b">
        <v>0</v>
      </c>
      <c r="W6535" s="4" t="b">
        <v>0</v>
      </c>
      <c r="X6535" s="4" t="b">
        <v>1</v>
      </c>
      <c r="Y6535" s="4" t="b">
        <v>1</v>
      </c>
    </row>
    <row r="6536" spans="1:37" x14ac:dyDescent="0.2">
      <c r="A6536" s="4" t="s">
        <v>726</v>
      </c>
      <c r="B6536" s="4" t="s">
        <v>727</v>
      </c>
      <c r="C6536" s="4" t="s">
        <v>728</v>
      </c>
      <c r="D6536" s="4" t="s">
        <v>729</v>
      </c>
      <c r="I6536" s="2">
        <v>46087.482766203706</v>
      </c>
      <c r="J6536" s="4" t="s">
        <v>44</v>
      </c>
      <c r="K6536" s="4">
        <v>0</v>
      </c>
      <c r="L6536" s="4">
        <v>-84.193049999999999</v>
      </c>
      <c r="M6536" s="4">
        <v>9.9438999999999993</v>
      </c>
      <c r="N6536" s="4" t="s">
        <v>1278</v>
      </c>
      <c r="O6536" s="4" t="b">
        <v>1</v>
      </c>
      <c r="P6536" s="4" t="b">
        <v>0</v>
      </c>
      <c r="Q6536" s="4" t="b">
        <v>0</v>
      </c>
      <c r="R6536" s="4" t="b">
        <v>0</v>
      </c>
      <c r="S6536" s="4" t="b">
        <v>0</v>
      </c>
      <c r="T6536" s="4" t="b">
        <v>0</v>
      </c>
      <c r="U6536" s="4" t="b">
        <v>0</v>
      </c>
      <c r="V6536" s="4" t="b">
        <v>0</v>
      </c>
      <c r="W6536" s="4" t="b">
        <v>0</v>
      </c>
      <c r="X6536" s="4" t="b">
        <v>1</v>
      </c>
      <c r="Y6536" s="4" t="b">
        <v>1</v>
      </c>
    </row>
    <row r="6537" spans="1:37" x14ac:dyDescent="0.2">
      <c r="A6537" s="4" t="s">
        <v>726</v>
      </c>
      <c r="B6537" s="4" t="s">
        <v>727</v>
      </c>
      <c r="C6537" s="4" t="s">
        <v>728</v>
      </c>
      <c r="D6537" s="4" t="s">
        <v>729</v>
      </c>
      <c r="I6537" s="2">
        <v>46087.483025717593</v>
      </c>
      <c r="J6537" s="4" t="s">
        <v>45</v>
      </c>
      <c r="AB6537" s="4" t="s">
        <v>817</v>
      </c>
      <c r="AC6537" s="4" t="s">
        <v>818</v>
      </c>
      <c r="AD6537" s="4"/>
      <c r="AE6537" s="4" t="s">
        <v>733</v>
      </c>
      <c r="AH6537" s="4">
        <v>34</v>
      </c>
      <c r="AI6537" s="4" t="s">
        <v>819</v>
      </c>
      <c r="AJ6537" s="4" t="s">
        <v>820</v>
      </c>
    </row>
    <row r="6538" spans="1:37" x14ac:dyDescent="0.2">
      <c r="A6538" s="4" t="s">
        <v>726</v>
      </c>
      <c r="B6538" s="4" t="s">
        <v>727</v>
      </c>
      <c r="C6538" s="4" t="s">
        <v>728</v>
      </c>
      <c r="D6538" s="4" t="s">
        <v>729</v>
      </c>
      <c r="I6538" s="2">
        <v>46087.48384277778</v>
      </c>
      <c r="J6538" s="4" t="s">
        <v>45</v>
      </c>
      <c r="AB6538" s="4" t="s">
        <v>851</v>
      </c>
      <c r="AC6538" s="4" t="s">
        <v>852</v>
      </c>
      <c r="AD6538" s="4"/>
      <c r="AE6538" s="4" t="s">
        <v>733</v>
      </c>
      <c r="AH6538" s="4">
        <v>2</v>
      </c>
      <c r="AI6538" s="4" t="s">
        <v>734</v>
      </c>
      <c r="AJ6538" s="4" t="s">
        <v>735</v>
      </c>
    </row>
    <row r="6539" spans="1:37" x14ac:dyDescent="0.2">
      <c r="A6539" s="4" t="s">
        <v>726</v>
      </c>
      <c r="B6539" s="4" t="s">
        <v>727</v>
      </c>
      <c r="C6539" s="4" t="s">
        <v>728</v>
      </c>
      <c r="D6539" s="4" t="s">
        <v>729</v>
      </c>
      <c r="I6539" s="2">
        <v>46087.483842858797</v>
      </c>
      <c r="J6539" s="4" t="s">
        <v>737</v>
      </c>
      <c r="N6539" s="4" t="s">
        <v>853</v>
      </c>
      <c r="AK6539" s="4" t="s">
        <v>1368</v>
      </c>
    </row>
    <row r="6540" spans="1:37" x14ac:dyDescent="0.2">
      <c r="A6540" s="4" t="s">
        <v>726</v>
      </c>
      <c r="B6540" s="4" t="s">
        <v>727</v>
      </c>
      <c r="C6540" s="4" t="s">
        <v>728</v>
      </c>
      <c r="D6540" s="4" t="s">
        <v>729</v>
      </c>
      <c r="I6540" s="2">
        <v>46087.483842858797</v>
      </c>
      <c r="J6540" s="4" t="s">
        <v>45</v>
      </c>
      <c r="AB6540" s="4" t="s">
        <v>855</v>
      </c>
      <c r="AC6540" s="4" t="s">
        <v>856</v>
      </c>
      <c r="AD6540" s="4"/>
      <c r="AE6540" s="4" t="s">
        <v>733</v>
      </c>
      <c r="AH6540" s="4">
        <v>75</v>
      </c>
      <c r="AI6540" s="4" t="s">
        <v>734</v>
      </c>
      <c r="AJ6540" s="4" t="s">
        <v>735</v>
      </c>
    </row>
    <row r="6541" spans="1:37" x14ac:dyDescent="0.2">
      <c r="A6541" s="4" t="s">
        <v>726</v>
      </c>
      <c r="B6541" s="4" t="s">
        <v>727</v>
      </c>
      <c r="C6541" s="4" t="s">
        <v>728</v>
      </c>
      <c r="D6541" s="4" t="s">
        <v>729</v>
      </c>
      <c r="I6541" s="2">
        <v>46087.483912037038</v>
      </c>
      <c r="J6541" s="4" t="s">
        <v>44</v>
      </c>
      <c r="K6541" s="4">
        <v>0</v>
      </c>
      <c r="L6541" s="4">
        <v>-84.193049999999999</v>
      </c>
      <c r="M6541" s="4">
        <v>9.9438999999999993</v>
      </c>
      <c r="N6541" s="4" t="s">
        <v>1278</v>
      </c>
      <c r="O6541" s="4" t="b">
        <v>1</v>
      </c>
      <c r="P6541" s="4" t="b">
        <v>0</v>
      </c>
      <c r="Q6541" s="4" t="b">
        <v>0</v>
      </c>
      <c r="R6541" s="4" t="b">
        <v>0</v>
      </c>
      <c r="S6541" s="4" t="b">
        <v>0</v>
      </c>
      <c r="T6541" s="4" t="b">
        <v>0</v>
      </c>
      <c r="U6541" s="4" t="b">
        <v>0</v>
      </c>
      <c r="V6541" s="4" t="b">
        <v>0</v>
      </c>
      <c r="W6541" s="4" t="b">
        <v>0</v>
      </c>
      <c r="X6541" s="4" t="b">
        <v>1</v>
      </c>
      <c r="Y6541" s="4" t="b">
        <v>1</v>
      </c>
    </row>
    <row r="6542" spans="1:37" x14ac:dyDescent="0.2">
      <c r="A6542" s="4" t="s">
        <v>726</v>
      </c>
      <c r="B6542" s="4" t="s">
        <v>727</v>
      </c>
      <c r="C6542" s="4" t="s">
        <v>728</v>
      </c>
      <c r="D6542" s="4" t="s">
        <v>729</v>
      </c>
      <c r="I6542" s="2">
        <v>46087.48505787037</v>
      </c>
      <c r="J6542" s="4" t="s">
        <v>44</v>
      </c>
      <c r="K6542" s="4">
        <v>0</v>
      </c>
      <c r="L6542" s="4">
        <v>-84.193049999999999</v>
      </c>
      <c r="M6542" s="4">
        <v>9.9438999999999993</v>
      </c>
      <c r="N6542" s="4" t="s">
        <v>1278</v>
      </c>
      <c r="O6542" s="4" t="b">
        <v>1</v>
      </c>
      <c r="P6542" s="4" t="b">
        <v>0</v>
      </c>
      <c r="Q6542" s="4" t="b">
        <v>0</v>
      </c>
      <c r="R6542" s="4" t="b">
        <v>0</v>
      </c>
      <c r="S6542" s="4" t="b">
        <v>0</v>
      </c>
      <c r="T6542" s="4" t="b">
        <v>0</v>
      </c>
      <c r="U6542" s="4" t="b">
        <v>0</v>
      </c>
      <c r="V6542" s="4" t="b">
        <v>0</v>
      </c>
      <c r="W6542" s="4" t="b">
        <v>0</v>
      </c>
      <c r="X6542" s="4" t="b">
        <v>1</v>
      </c>
      <c r="Y6542" s="4" t="b">
        <v>1</v>
      </c>
    </row>
    <row r="6543" spans="1:37" x14ac:dyDescent="0.2">
      <c r="A6543" s="4" t="s">
        <v>726</v>
      </c>
      <c r="B6543" s="4" t="s">
        <v>727</v>
      </c>
      <c r="C6543" s="4" t="s">
        <v>728</v>
      </c>
      <c r="D6543" s="4" t="s">
        <v>729</v>
      </c>
      <c r="I6543" s="2">
        <v>46087.485198888891</v>
      </c>
      <c r="J6543" s="4" t="s">
        <v>45</v>
      </c>
      <c r="AB6543" s="4" t="s">
        <v>807</v>
      </c>
      <c r="AC6543" s="4" t="s">
        <v>808</v>
      </c>
      <c r="AD6543" s="4"/>
      <c r="AE6543" s="4" t="s">
        <v>733</v>
      </c>
      <c r="AH6543" s="4">
        <v>1047.29</v>
      </c>
      <c r="AI6543" s="4" t="s">
        <v>805</v>
      </c>
      <c r="AJ6543" s="4" t="s">
        <v>806</v>
      </c>
    </row>
    <row r="6544" spans="1:37" x14ac:dyDescent="0.2">
      <c r="A6544" s="4" t="s">
        <v>726</v>
      </c>
      <c r="B6544" s="4" t="s">
        <v>727</v>
      </c>
      <c r="C6544" s="4" t="s">
        <v>728</v>
      </c>
      <c r="D6544" s="4" t="s">
        <v>729</v>
      </c>
      <c r="I6544" s="2">
        <v>46087.485315659724</v>
      </c>
      <c r="J6544" s="4" t="s">
        <v>45</v>
      </c>
      <c r="AB6544" s="4" t="s">
        <v>797</v>
      </c>
      <c r="AC6544" s="4" t="s">
        <v>798</v>
      </c>
      <c r="AD6544" s="4"/>
      <c r="AE6544" s="4" t="s">
        <v>733</v>
      </c>
      <c r="AH6544" s="4">
        <v>7.9249999999999998</v>
      </c>
      <c r="AI6544" s="4" t="s">
        <v>799</v>
      </c>
      <c r="AJ6544" s="4" t="s">
        <v>800</v>
      </c>
    </row>
    <row r="6545" spans="1:37" x14ac:dyDescent="0.2">
      <c r="A6545" s="4" t="s">
        <v>726</v>
      </c>
      <c r="B6545" s="4" t="s">
        <v>727</v>
      </c>
      <c r="C6545" s="4" t="s">
        <v>728</v>
      </c>
      <c r="D6545" s="4" t="s">
        <v>729</v>
      </c>
      <c r="I6545" s="2">
        <v>46087.485405092593</v>
      </c>
      <c r="J6545" s="4" t="s">
        <v>737</v>
      </c>
      <c r="N6545" s="4" t="s">
        <v>1084</v>
      </c>
      <c r="AK6545" s="4" t="s">
        <v>1275</v>
      </c>
    </row>
    <row r="6546" spans="1:37" x14ac:dyDescent="0.2">
      <c r="A6546" s="4" t="s">
        <v>726</v>
      </c>
      <c r="B6546" s="4" t="s">
        <v>727</v>
      </c>
      <c r="C6546" s="4" t="s">
        <v>728</v>
      </c>
      <c r="D6546" s="4" t="s">
        <v>729</v>
      </c>
      <c r="I6546" s="2">
        <v>46087.485757511575</v>
      </c>
      <c r="J6546" s="4" t="s">
        <v>45</v>
      </c>
      <c r="AB6546" s="4" t="s">
        <v>765</v>
      </c>
      <c r="AC6546" s="4" t="s">
        <v>766</v>
      </c>
      <c r="AD6546" s="4"/>
      <c r="AE6546" s="4" t="s">
        <v>733</v>
      </c>
      <c r="AH6546" s="4">
        <v>127</v>
      </c>
      <c r="AI6546" s="4" t="s">
        <v>734</v>
      </c>
      <c r="AJ6546" s="4" t="s">
        <v>735</v>
      </c>
    </row>
    <row r="6547" spans="1:37" x14ac:dyDescent="0.2">
      <c r="A6547" s="4" t="s">
        <v>726</v>
      </c>
      <c r="B6547" s="4" t="s">
        <v>727</v>
      </c>
      <c r="C6547" s="4" t="s">
        <v>728</v>
      </c>
      <c r="D6547" s="4" t="s">
        <v>729</v>
      </c>
      <c r="I6547" s="2">
        <v>46087.485806886572</v>
      </c>
      <c r="J6547" s="4" t="s">
        <v>45</v>
      </c>
      <c r="AB6547" s="4" t="s">
        <v>916</v>
      </c>
      <c r="AC6547" s="4" t="s">
        <v>917</v>
      </c>
      <c r="AD6547" s="4"/>
      <c r="AE6547" s="4" t="s">
        <v>733</v>
      </c>
      <c r="AH6547" s="4">
        <v>0</v>
      </c>
      <c r="AI6547" s="4" t="s">
        <v>734</v>
      </c>
      <c r="AJ6547" s="4" t="s">
        <v>735</v>
      </c>
    </row>
  </sheetData>
  <pageMargins left="0.75" right="0.75" top="1" bottom="1" header="0.51180555555555496" footer="0.51180555555555496"/>
  <pageSetup scale="25" firstPageNumber="0" fitToHeight="10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53"/>
  <sheetViews>
    <sheetView showGridLines="0" tabSelected="1" zoomScaleNormal="100" workbookViewId="0"/>
  </sheetViews>
  <sheetFormatPr defaultColWidth="8.85546875" defaultRowHeight="16.5" x14ac:dyDescent="0.3"/>
  <cols>
    <col min="1" max="1" width="25.42578125" style="5" customWidth="1"/>
    <col min="2" max="2" width="25.42578125" style="6" customWidth="1"/>
    <col min="3" max="3" width="50.42578125" style="7" customWidth="1"/>
    <col min="4" max="4" width="15.42578125" style="8" customWidth="1"/>
    <col min="5" max="5" width="12.42578125" style="8" customWidth="1"/>
    <col min="6" max="6" width="7.42578125" style="9" hidden="1" customWidth="1"/>
    <col min="7" max="7" width="20" style="5" hidden="1" customWidth="1"/>
    <col min="8" max="8" width="43.140625" style="5" hidden="1" customWidth="1"/>
    <col min="9" max="9" width="28.42578125" style="5" hidden="1" customWidth="1"/>
    <col min="10" max="10" width="36.42578125" style="5" hidden="1" customWidth="1"/>
    <col min="11" max="12" width="19.140625" style="5" hidden="1" customWidth="1"/>
    <col min="13" max="13" width="18.42578125" style="10" hidden="1" customWidth="1"/>
    <col min="14" max="14" width="14.42578125" style="11" hidden="1" customWidth="1"/>
    <col min="15" max="15" width="15.42578125" style="5" hidden="1" customWidth="1"/>
    <col min="16" max="16" width="13.42578125" style="5" hidden="1" customWidth="1"/>
    <col min="17" max="17" width="20.85546875" style="5" hidden="1" customWidth="1"/>
    <col min="18" max="18" width="11.42578125" style="5" hidden="1" customWidth="1"/>
    <col min="19" max="19" width="10.42578125" style="5" hidden="1" customWidth="1"/>
    <col min="20" max="20" width="16" style="5" hidden="1" customWidth="1"/>
    <col min="21" max="21" width="8.85546875" style="5" hidden="1"/>
  </cols>
  <sheetData>
    <row r="1" spans="1:21" ht="25.5" customHeight="1" x14ac:dyDescent="0.45">
      <c r="A1" s="12" t="s">
        <v>463</v>
      </c>
      <c r="B1" s="13"/>
      <c r="C1" s="14">
        <f>Data!B2</f>
        <v>46091.350470243058</v>
      </c>
      <c r="D1" s="15"/>
      <c r="E1" s="15"/>
      <c r="F1" s="13"/>
      <c r="G1" s="13"/>
      <c r="H1" s="14"/>
      <c r="I1" s="13"/>
      <c r="J1" s="14"/>
      <c r="K1" s="16"/>
      <c r="L1" s="17"/>
      <c r="M1" s="13"/>
      <c r="N1" s="13"/>
      <c r="O1" s="13"/>
      <c r="P1" s="13"/>
      <c r="Q1" s="13"/>
      <c r="R1" s="13"/>
      <c r="S1" s="13"/>
      <c r="T1" s="13"/>
      <c r="U1" s="13"/>
    </row>
    <row r="2" spans="1:21" ht="25.5" customHeight="1" x14ac:dyDescent="0.5">
      <c r="A2" s="18" t="str">
        <f>Data!B1</f>
        <v>Escuela de Ingenieria Electrica UCR</v>
      </c>
      <c r="B2" s="19"/>
      <c r="C2" s="19"/>
      <c r="D2" s="20"/>
      <c r="E2" s="20"/>
      <c r="F2" s="19"/>
      <c r="G2" s="19"/>
      <c r="H2" s="20"/>
      <c r="I2" s="20"/>
      <c r="J2" s="20"/>
      <c r="K2" s="21"/>
      <c r="L2" s="22"/>
      <c r="M2" s="19"/>
      <c r="N2" s="19"/>
      <c r="O2" s="19"/>
      <c r="P2" s="19"/>
      <c r="Q2" s="19"/>
      <c r="R2" s="19"/>
      <c r="S2" s="19"/>
      <c r="T2" s="19"/>
      <c r="U2" s="19"/>
    </row>
    <row r="3" spans="1:21" ht="17.45" customHeight="1" x14ac:dyDescent="0.3">
      <c r="U3" s="5" t="s">
        <v>413</v>
      </c>
    </row>
    <row r="4" spans="1:21" ht="17.45" customHeight="1" x14ac:dyDescent="0.3">
      <c r="A4" s="54" t="s">
        <v>454</v>
      </c>
      <c r="B4" s="54"/>
    </row>
    <row r="5" spans="1:21" ht="17.45" customHeight="1" x14ac:dyDescent="0.3">
      <c r="A5" s="24" t="s">
        <v>359</v>
      </c>
      <c r="B5" s="25">
        <f>Data!B3</f>
        <v>46087.351902708331</v>
      </c>
    </row>
    <row r="6" spans="1:21" ht="17.45" customHeight="1" x14ac:dyDescent="0.3">
      <c r="A6" s="24" t="s">
        <v>132</v>
      </c>
      <c r="B6" s="25">
        <f>Data!B4</f>
        <v>46087.485891203702</v>
      </c>
    </row>
    <row r="7" spans="1:21" ht="17.45" customHeight="1" x14ac:dyDescent="0.3">
      <c r="A7" s="24" t="s">
        <v>400</v>
      </c>
      <c r="B7" s="26">
        <f>B6-B5</f>
        <v>0.13398849537043134</v>
      </c>
    </row>
    <row r="8" spans="1:21" ht="17.45" customHeight="1" x14ac:dyDescent="0.3">
      <c r="A8" s="27"/>
      <c r="B8" s="28"/>
    </row>
    <row r="9" spans="1:21" ht="17.45" customHeight="1" x14ac:dyDescent="0.3">
      <c r="A9" s="23" t="s">
        <v>387</v>
      </c>
      <c r="B9" s="25" t="str">
        <f>Data!B5</f>
        <v>America/Costa_Rica</v>
      </c>
    </row>
    <row r="10" spans="1:21" ht="17.45" customHeight="1" x14ac:dyDescent="0.3">
      <c r="A10" s="23" t="s">
        <v>92</v>
      </c>
      <c r="B10" s="25" t="str">
        <f>Data!B6</f>
        <v>km/h</v>
      </c>
    </row>
    <row r="11" spans="1:21" ht="17.45" customHeight="1" x14ac:dyDescent="0.3">
      <c r="A11" s="23" t="s">
        <v>144</v>
      </c>
      <c r="B11" s="26">
        <f>COUNTA($A$14:$A$200000)</f>
        <v>6537</v>
      </c>
    </row>
    <row r="12" spans="1:21" ht="17.45" customHeight="1" x14ac:dyDescent="0.3"/>
    <row r="13" spans="1:21" ht="17.45" customHeight="1" x14ac:dyDescent="0.3">
      <c r="A13" s="29" t="s">
        <v>119</v>
      </c>
      <c r="B13" s="30" t="s">
        <v>154</v>
      </c>
      <c r="C13" s="31" t="s">
        <v>167</v>
      </c>
      <c r="D13" s="32" t="s">
        <v>179</v>
      </c>
      <c r="E13" s="32" t="s">
        <v>192</v>
      </c>
      <c r="F13" s="33" t="s">
        <v>59</v>
      </c>
      <c r="G13" s="29" t="s">
        <v>199</v>
      </c>
      <c r="H13" s="29" t="s">
        <v>212</v>
      </c>
      <c r="I13" s="29" t="s">
        <v>224</v>
      </c>
      <c r="J13" s="29" t="s">
        <v>236</v>
      </c>
      <c r="K13" s="29" t="s">
        <v>249</v>
      </c>
      <c r="L13" s="29" t="s">
        <v>260</v>
      </c>
      <c r="M13" s="29" t="s">
        <v>273</v>
      </c>
      <c r="N13" s="34" t="s">
        <v>286</v>
      </c>
      <c r="O13" s="29" t="s">
        <v>299</v>
      </c>
      <c r="P13" s="29" t="s">
        <v>310</v>
      </c>
      <c r="Q13" s="29" t="s">
        <v>321</v>
      </c>
      <c r="R13" s="29" t="s">
        <v>92</v>
      </c>
      <c r="S13" s="29" t="s">
        <v>334</v>
      </c>
      <c r="T13" s="29" t="s">
        <v>346</v>
      </c>
      <c r="U13" s="29"/>
    </row>
    <row r="14" spans="1:21" x14ac:dyDescent="0.3">
      <c r="A14" s="35" t="str">
        <f>Data!A11</f>
        <v>NISSAN LEAF 299-1018</v>
      </c>
      <c r="B14" s="36">
        <f t="shared" ref="B14:B77" si="0">N14</f>
        <v>46087.351902708331</v>
      </c>
      <c r="C14" s="37" t="str">
        <f>IF(Data!J11="GpsRecord", CONCATENATE($U$3,": ",Data!M11,", ",Data!L11), CONCATENATE(Data!AB11, " ", Data!AH11))</f>
        <v>Ubicación: 9.93678, -84.04376</v>
      </c>
      <c r="D14" s="38" t="str">
        <f>IF(Data!O11=TRUE(), "Yes", "No")</f>
        <v>Yes</v>
      </c>
      <c r="E14" s="38" t="str">
        <f>IF(Data!J11="EngineStatusRecord","Engine",IF(Data!J11="GpsRecord", "GPS", IF(Data!J11="EngineFaultRecord", "Fault", IF(Data!J11="DriverChange","Driver",IF(Data!J11="CustomRecord","Custom","Debug")))))</f>
        <v>GPS</v>
      </c>
      <c r="F14" s="39" t="str">
        <f>IF(Data!Y11=TRUE(), "Yes", "No")</f>
        <v>Yes</v>
      </c>
      <c r="G14" s="40">
        <f>Data!AK11</f>
        <v>0</v>
      </c>
      <c r="H14" s="35">
        <f>Data!AB11</f>
        <v>0</v>
      </c>
      <c r="I14" s="35">
        <f>Data!AD11</f>
        <v>0</v>
      </c>
      <c r="J14" s="35">
        <f>Data!AF11</f>
        <v>0</v>
      </c>
      <c r="K14" s="35" t="str">
        <f>CONCATENATE(Data!AH11, " ", Data!AI11)</f>
        <v xml:space="preserve"> </v>
      </c>
      <c r="L14" s="35" t="str">
        <f>Data!C11</f>
        <v>Vehicle, Battery Electric Vehicle</v>
      </c>
      <c r="M14" s="35">
        <f>Data!H11</f>
        <v>0</v>
      </c>
      <c r="N14" s="41">
        <f>Data!I11</f>
        <v>46087.351902708331</v>
      </c>
      <c r="O14" s="35">
        <f>Data!L11</f>
        <v>-84.043760000000006</v>
      </c>
      <c r="P14" s="35">
        <f>Data!M11</f>
        <v>9.9367800000000006</v>
      </c>
      <c r="Q14" s="35" t="str">
        <f>IF(Data!N11=0,"",Data!N11)</f>
        <v>Ignition</v>
      </c>
      <c r="R14" s="35">
        <f>Data!K11</f>
        <v>0</v>
      </c>
      <c r="S14" s="35" t="str">
        <f>IF(Data!X11=TRUE(), "Yes", "No")</f>
        <v>Yes</v>
      </c>
      <c r="T14" s="40" t="e">
        <f>#REF!</f>
        <v>#REF!</v>
      </c>
    </row>
    <row r="15" spans="1:21" x14ac:dyDescent="0.3">
      <c r="A15" s="35" t="str">
        <f>Data!A12</f>
        <v>NISSAN LEAF 299-1018</v>
      </c>
      <c r="B15" s="36">
        <f t="shared" si="0"/>
        <v>46087.351902708331</v>
      </c>
      <c r="C15" s="37" t="str">
        <f>IF(Data!J12="GpsRecord", CONCATENATE($U$3,": ",Data!M12,", ",Data!L12), CONCATENATE(Data!AB12, " ", Data!AH12))</f>
        <v>PositionValidAtDevice 1</v>
      </c>
      <c r="D15" s="38" t="str">
        <f>IF(Data!O12=TRUE(), "Yes", "No")</f>
        <v>No</v>
      </c>
      <c r="E15" s="38" t="str">
        <f>IF(Data!J12="EngineStatusRecord","Engine",IF(Data!J12="GpsRecord", "GPS", IF(Data!J12="EngineFaultRecord", "Fault", IF(Data!J12="DriverChange","Driver",IF(Data!J12="CustomRecord","Custom","Debug")))))</f>
        <v>Engine</v>
      </c>
      <c r="F15" s="39" t="str">
        <f>IF(Data!Y12=TRUE(), "Yes", "No")</f>
        <v>No</v>
      </c>
      <c r="G15" s="40">
        <f>Data!AK12</f>
        <v>0</v>
      </c>
      <c r="H15" s="35" t="str">
        <f>Data!AB12</f>
        <v>PositionValidAtDevice</v>
      </c>
      <c r="I15" s="35">
        <f>Data!AD12</f>
        <v>0</v>
      </c>
      <c r="J15" s="35">
        <f>Data!AF12</f>
        <v>0</v>
      </c>
      <c r="K15" s="35" t="str">
        <f>CONCATENATE(Data!AH12, " ", Data!AI12)</f>
        <v>1 None</v>
      </c>
      <c r="L15" s="35" t="str">
        <f>Data!C12</f>
        <v>Vehicle, Battery Electric Vehicle</v>
      </c>
      <c r="M15" s="35">
        <f>Data!H12</f>
        <v>0</v>
      </c>
      <c r="N15" s="41">
        <f>Data!I12</f>
        <v>46087.351902708331</v>
      </c>
      <c r="O15" s="35">
        <f>Data!L12</f>
        <v>0</v>
      </c>
      <c r="P15" s="35">
        <f>Data!M12</f>
        <v>0</v>
      </c>
      <c r="Q15" s="35" t="str">
        <f>IF(Data!N12=0,"",Data!N12)</f>
        <v/>
      </c>
      <c r="R15" s="35">
        <f>Data!K12</f>
        <v>0</v>
      </c>
      <c r="S15" s="35" t="str">
        <f>IF(Data!X12=TRUE(), "Yes", "No")</f>
        <v>No</v>
      </c>
      <c r="T15" s="40" t="e">
        <f>#REF!</f>
        <v>#REF!</v>
      </c>
    </row>
    <row r="16" spans="1:21" x14ac:dyDescent="0.3">
      <c r="A16" s="35" t="str">
        <f>Data!A13</f>
        <v>NISSAN LEAF 299-1018</v>
      </c>
      <c r="B16" s="36">
        <f t="shared" si="0"/>
        <v>46087.351902708331</v>
      </c>
      <c r="C16" s="37" t="str">
        <f>IF(Data!J13="GpsRecord", CONCATENATE($U$3,": ",Data!M13,", ",Data!L13), CONCATENATE(Data!AB13, " ", Data!AH13))</f>
        <v>Ignición 1</v>
      </c>
      <c r="D16" s="38" t="str">
        <f>IF(Data!O13=TRUE(), "Yes", "No")</f>
        <v>Yes</v>
      </c>
      <c r="E16" s="38" t="str">
        <f>IF(Data!J13="EngineStatusRecord","Engine",IF(Data!J13="GpsRecord", "GPS", IF(Data!J13="EngineFaultRecord", "Fault", IF(Data!J13="DriverChange","Driver",IF(Data!J13="CustomRecord","Custom","Debug")))))</f>
        <v>Engine</v>
      </c>
      <c r="F16" s="39" t="str">
        <f>IF(Data!Y13=TRUE(), "Yes", "No")</f>
        <v>No</v>
      </c>
      <c r="G16" s="40">
        <f>Data!AK13</f>
        <v>0</v>
      </c>
      <c r="H16" s="35" t="str">
        <f>Data!AB13</f>
        <v>Ignición</v>
      </c>
      <c r="I16" s="35">
        <f>Data!AD13</f>
        <v>0</v>
      </c>
      <c r="J16" s="35">
        <f>Data!AF13</f>
        <v>0</v>
      </c>
      <c r="K16" s="35" t="str">
        <f>CONCATENATE(Data!AH13, " ", Data!AI13)</f>
        <v>1 None</v>
      </c>
      <c r="L16" s="35" t="str">
        <f>Data!C13</f>
        <v>Vehicle, Battery Electric Vehicle</v>
      </c>
      <c r="M16" s="35">
        <f>Data!H13</f>
        <v>0</v>
      </c>
      <c r="N16" s="41">
        <f>Data!I13</f>
        <v>46087.351902708331</v>
      </c>
      <c r="O16" s="35">
        <f>Data!L13</f>
        <v>0</v>
      </c>
      <c r="P16" s="35">
        <f>Data!M13</f>
        <v>0</v>
      </c>
      <c r="Q16" s="35" t="str">
        <f>IF(Data!N13=0,"",Data!N13)</f>
        <v/>
      </c>
      <c r="R16" s="35">
        <f>Data!K13</f>
        <v>0</v>
      </c>
      <c r="S16" s="35" t="str">
        <f>IF(Data!X13=TRUE(), "Yes", "No")</f>
        <v>No</v>
      </c>
      <c r="T16" s="40" t="e">
        <f>#REF!</f>
        <v>#REF!</v>
      </c>
    </row>
    <row r="17" spans="1:20" x14ac:dyDescent="0.3">
      <c r="A17" s="35" t="str">
        <f>Data!A14</f>
        <v>NISSAN LEAF 299-1018</v>
      </c>
      <c r="B17" s="36">
        <f t="shared" si="0"/>
        <v>46087.351902719907</v>
      </c>
      <c r="C17" s="37" t="str">
        <f>IF(Data!J14="GpsRecord", CONCATENATE($U$3,": ",Data!M14,", ",Data!L14), CONCATENATE(Data!AB14, " ", Data!AH14))</f>
        <v xml:space="preserve"> </v>
      </c>
      <c r="D17" s="38" t="str">
        <f>IF(Data!O14=TRUE(), "Yes", "No")</f>
        <v>No</v>
      </c>
      <c r="E17" s="38" t="str">
        <f>IF(Data!J14="EngineStatusRecord","Engine",IF(Data!J14="GpsRecord", "GPS", IF(Data!J14="EngineFaultRecord", "Fault", IF(Data!J14="DriverChange","Driver",IF(Data!J14="CustomRecord","Custom","Debug")))))</f>
        <v>Debug</v>
      </c>
      <c r="F17" s="39" t="str">
        <f>IF(Data!Y14=TRUE(), "Yes", "No")</f>
        <v>No</v>
      </c>
      <c r="G17" s="40" t="str">
        <f>Data!AK14</f>
        <v>FE-FE-FE-FE-FE-FE-FE-00-00-00-00-00-00-00-00</v>
      </c>
      <c r="H17" s="35">
        <f>Data!AB14</f>
        <v>0</v>
      </c>
      <c r="I17" s="35">
        <f>Data!AD14</f>
        <v>0</v>
      </c>
      <c r="J17" s="35">
        <f>Data!AF14</f>
        <v>0</v>
      </c>
      <c r="K17" s="35" t="str">
        <f>CONCATENATE(Data!AH14, " ", Data!AI14)</f>
        <v xml:space="preserve"> </v>
      </c>
      <c r="L17" s="35" t="str">
        <f>Data!C14</f>
        <v>Vehicle, Battery Electric Vehicle</v>
      </c>
      <c r="M17" s="35">
        <f>Data!H14</f>
        <v>0</v>
      </c>
      <c r="N17" s="41">
        <f>Data!I14</f>
        <v>46087.351902719907</v>
      </c>
      <c r="O17" s="35">
        <f>Data!L14</f>
        <v>0</v>
      </c>
      <c r="P17" s="35">
        <f>Data!M14</f>
        <v>0</v>
      </c>
      <c r="Q17" s="35" t="str">
        <f>IF(Data!N14=0,"",Data!N14)</f>
        <v>ReportOnIoxsConnected</v>
      </c>
      <c r="R17" s="35">
        <f>Data!K14</f>
        <v>0</v>
      </c>
      <c r="S17" s="35" t="str">
        <f>IF(Data!X14=TRUE(), "Yes", "No")</f>
        <v>No</v>
      </c>
      <c r="T17" s="40" t="e">
        <f>#REF!</f>
        <v>#REF!</v>
      </c>
    </row>
    <row r="18" spans="1:20" x14ac:dyDescent="0.3">
      <c r="A18" s="35" t="str">
        <f>Data!A15</f>
        <v>NISSAN LEAF 299-1018</v>
      </c>
      <c r="B18" s="36">
        <f t="shared" si="0"/>
        <v>46087.351902893519</v>
      </c>
      <c r="C18" s="37" t="str">
        <f>IF(Data!J15="GpsRecord", CONCATENATE($U$3,": ",Data!M15,", ",Data!L15), CONCATENATE(Data!AB15, " ", Data!AH15))</f>
        <v xml:space="preserve"> </v>
      </c>
      <c r="D18" s="38" t="str">
        <f>IF(Data!O15=TRUE(), "Yes", "No")</f>
        <v>No</v>
      </c>
      <c r="E18" s="38" t="str">
        <f>IF(Data!J15="EngineStatusRecord","Engine",IF(Data!J15="GpsRecord", "GPS", IF(Data!J15="EngineFaultRecord", "Fault", IF(Data!J15="DriverChange","Driver",IF(Data!J15="CustomRecord","Custom","Debug")))))</f>
        <v>Debug</v>
      </c>
      <c r="F18" s="39" t="str">
        <f>IF(Data!Y15=TRUE(), "Yes", "No")</f>
        <v>No</v>
      </c>
      <c r="G18" s="40" t="str">
        <f>Data!AK15</f>
        <v>49-FC-FC-FF-26-00-00-00-00-00-00-00-00-00-00</v>
      </c>
      <c r="H18" s="35">
        <f>Data!AB15</f>
        <v>0</v>
      </c>
      <c r="I18" s="35">
        <f>Data!AD15</f>
        <v>0</v>
      </c>
      <c r="J18" s="35">
        <f>Data!AF15</f>
        <v>0</v>
      </c>
      <c r="K18" s="35" t="str">
        <f>CONCATENATE(Data!AH15, " ", Data!AI15)</f>
        <v xml:space="preserve"> </v>
      </c>
      <c r="L18" s="35" t="str">
        <f>Data!C15</f>
        <v>Vehicle, Battery Electric Vehicle</v>
      </c>
      <c r="M18" s="35">
        <f>Data!H15</f>
        <v>0</v>
      </c>
      <c r="N18" s="41">
        <f>Data!I15</f>
        <v>46087.351902893519</v>
      </c>
      <c r="O18" s="35">
        <f>Data!L15</f>
        <v>0</v>
      </c>
      <c r="P18" s="35">
        <f>Data!M15</f>
        <v>0</v>
      </c>
      <c r="Q18" s="35" t="str">
        <f>IF(Data!N15=0,"",Data!N15)</f>
        <v>61393</v>
      </c>
      <c r="R18" s="35">
        <f>Data!K15</f>
        <v>0</v>
      </c>
      <c r="S18" s="35" t="str">
        <f>IF(Data!X15=TRUE(), "Yes", "No")</f>
        <v>No</v>
      </c>
      <c r="T18" s="40" t="e">
        <f>#REF!</f>
        <v>#REF!</v>
      </c>
    </row>
    <row r="19" spans="1:20" x14ac:dyDescent="0.3">
      <c r="A19" s="35" t="str">
        <f>Data!A16</f>
        <v>NISSAN LEAF 299-1018</v>
      </c>
      <c r="B19" s="36">
        <f t="shared" si="0"/>
        <v>46087.351902893519</v>
      </c>
      <c r="C19" s="37" t="str">
        <f>IF(Data!J16="GpsRecord", CONCATENATE($U$3,": ",Data!M16,", ",Data!L16), CONCATENATE(Data!AB16, " ", Data!AH16))</f>
        <v xml:space="preserve"> </v>
      </c>
      <c r="D19" s="38" t="str">
        <f>IF(Data!O16=TRUE(), "Yes", "No")</f>
        <v>No</v>
      </c>
      <c r="E19" s="38" t="str">
        <f>IF(Data!J16="EngineStatusRecord","Engine",IF(Data!J16="GpsRecord", "GPS", IF(Data!J16="EngineFaultRecord", "Fault", IF(Data!J16="DriverChange","Driver",IF(Data!J16="CustomRecord","Custom","Debug")))))</f>
        <v>Debug</v>
      </c>
      <c r="F19" s="39" t="str">
        <f>IF(Data!Y16=TRUE(), "Yes", "No")</f>
        <v>No</v>
      </c>
      <c r="G19" s="40" t="str">
        <f>Data!AK16</f>
        <v>56-01-55-01-50-01-00-00-00-00-00-00-00-00-00</v>
      </c>
      <c r="H19" s="35">
        <f>Data!AB16</f>
        <v>0</v>
      </c>
      <c r="I19" s="35">
        <f>Data!AD16</f>
        <v>0</v>
      </c>
      <c r="J19" s="35">
        <f>Data!AF16</f>
        <v>0</v>
      </c>
      <c r="K19" s="35" t="str">
        <f>CONCATENATE(Data!AH16, " ", Data!AI16)</f>
        <v xml:space="preserve"> </v>
      </c>
      <c r="L19" s="35" t="str">
        <f>Data!C16</f>
        <v>Vehicle, Battery Electric Vehicle</v>
      </c>
      <c r="M19" s="35">
        <f>Data!H16</f>
        <v>0</v>
      </c>
      <c r="N19" s="41">
        <f>Data!I16</f>
        <v>46087.351902893519</v>
      </c>
      <c r="O19" s="35">
        <f>Data!L16</f>
        <v>0</v>
      </c>
      <c r="P19" s="35">
        <f>Data!M16</f>
        <v>0</v>
      </c>
      <c r="Q19" s="35" t="str">
        <f>IF(Data!N16=0,"",Data!N16)</f>
        <v>61161</v>
      </c>
      <c r="R19" s="35">
        <f>Data!K16</f>
        <v>0</v>
      </c>
      <c r="S19" s="35" t="str">
        <f>IF(Data!X16=TRUE(), "Yes", "No")</f>
        <v>No</v>
      </c>
      <c r="T19" s="40" t="e">
        <f>#REF!</f>
        <v>#REF!</v>
      </c>
    </row>
    <row r="20" spans="1:20" x14ac:dyDescent="0.3">
      <c r="A20" s="35" t="str">
        <f>Data!A17</f>
        <v>NISSAN LEAF 299-1018</v>
      </c>
      <c r="B20" s="36">
        <f t="shared" si="0"/>
        <v>46087.351902893519</v>
      </c>
      <c r="C20" s="37" t="str">
        <f>IF(Data!J17="GpsRecord", CONCATENATE($U$3,": ",Data!M17,", ",Data!L17), CONCATENATE(Data!AB17, " ", Data!AH17))</f>
        <v>Carburador de paso 6</v>
      </c>
      <c r="D20" s="38" t="str">
        <f>IF(Data!O17=TRUE(), "Yes", "No")</f>
        <v>No</v>
      </c>
      <c r="E20" s="38" t="str">
        <f>IF(Data!J17="EngineStatusRecord","Engine",IF(Data!J17="GpsRecord", "GPS", IF(Data!J17="EngineFaultRecord", "Fault", IF(Data!J17="DriverChange","Driver",IF(Data!J17="CustomRecord","Custom","Debug")))))</f>
        <v>Engine</v>
      </c>
      <c r="F20" s="39" t="str">
        <f>IF(Data!Y17=TRUE(), "Yes", "No")</f>
        <v>No</v>
      </c>
      <c r="G20" s="40">
        <f>Data!AK17</f>
        <v>0</v>
      </c>
      <c r="H20" s="35" t="str">
        <f>Data!AB17</f>
        <v>Carburador de paso</v>
      </c>
      <c r="I20" s="35">
        <f>Data!AD17</f>
        <v>0</v>
      </c>
      <c r="J20" s="35">
        <f>Data!AF17</f>
        <v>0</v>
      </c>
      <c r="K20" s="35" t="str">
        <f>CONCATENATE(Data!AH17, " ", Data!AI17)</f>
        <v>6 None</v>
      </c>
      <c r="L20" s="35" t="str">
        <f>Data!C17</f>
        <v>Vehicle, Battery Electric Vehicle</v>
      </c>
      <c r="M20" s="35">
        <f>Data!H17</f>
        <v>0</v>
      </c>
      <c r="N20" s="41">
        <f>Data!I17</f>
        <v>46087.351902893519</v>
      </c>
      <c r="O20" s="35">
        <f>Data!L17</f>
        <v>0</v>
      </c>
      <c r="P20" s="35">
        <f>Data!M17</f>
        <v>0</v>
      </c>
      <c r="Q20" s="35" t="str">
        <f>IF(Data!N17=0,"",Data!N17)</f>
        <v/>
      </c>
      <c r="R20" s="35">
        <f>Data!K17</f>
        <v>0</v>
      </c>
      <c r="S20" s="35" t="str">
        <f>IF(Data!X17=TRUE(), "Yes", "No")</f>
        <v>No</v>
      </c>
      <c r="T20" s="40" t="e">
        <f>#REF!</f>
        <v>#REF!</v>
      </c>
    </row>
    <row r="21" spans="1:20" x14ac:dyDescent="0.3">
      <c r="A21" s="35" t="str">
        <f>Data!A18</f>
        <v>NISSAN LEAF 299-1018</v>
      </c>
      <c r="B21" s="36">
        <f t="shared" si="0"/>
        <v>46087.351902939816</v>
      </c>
      <c r="C21" s="37" t="str">
        <f>IF(Data!J18="GpsRecord", CONCATENATE($U$3,": ",Data!M18,", ",Data!L18), CONCATENATE(Data!AB18, " ", Data!AH18))</f>
        <v>Ubicación: 9.93678, -84.04376</v>
      </c>
      <c r="D21" s="38" t="str">
        <f>IF(Data!O18=TRUE(), "Yes", "No")</f>
        <v>Yes</v>
      </c>
      <c r="E21" s="38" t="str">
        <f>IF(Data!J18="EngineStatusRecord","Engine",IF(Data!J18="GpsRecord", "GPS", IF(Data!J18="EngineFaultRecord", "Fault", IF(Data!J18="DriverChange","Driver",IF(Data!J18="CustomRecord","Custom","Debug")))))</f>
        <v>GPS</v>
      </c>
      <c r="F21" s="39" t="str">
        <f>IF(Data!Y18=TRUE(), "Yes", "No")</f>
        <v>Yes</v>
      </c>
      <c r="G21" s="40">
        <f>Data!AK18</f>
        <v>0</v>
      </c>
      <c r="H21" s="35">
        <f>Data!AB18</f>
        <v>0</v>
      </c>
      <c r="I21" s="35">
        <f>Data!AD18</f>
        <v>0</v>
      </c>
      <c r="J21" s="35">
        <f>Data!AF18</f>
        <v>0</v>
      </c>
      <c r="K21" s="35" t="str">
        <f>CONCATENATE(Data!AH18, " ", Data!AI18)</f>
        <v xml:space="preserve"> </v>
      </c>
      <c r="L21" s="35" t="str">
        <f>Data!C18</f>
        <v>Vehicle, Battery Electric Vehicle</v>
      </c>
      <c r="M21" s="35">
        <f>Data!H18</f>
        <v>0</v>
      </c>
      <c r="N21" s="41">
        <f>Data!I18</f>
        <v>46087.351902939816</v>
      </c>
      <c r="O21" s="35">
        <f>Data!L18</f>
        <v>-84.043760000000006</v>
      </c>
      <c r="P21" s="35">
        <f>Data!M18</f>
        <v>9.9367800000000006</v>
      </c>
      <c r="Q21" s="35" t="str">
        <f>IF(Data!N18=0,"",Data!N18)</f>
        <v>CurveOtherEvent</v>
      </c>
      <c r="R21" s="35">
        <f>Data!K18</f>
        <v>0</v>
      </c>
      <c r="S21" s="35" t="str">
        <f>IF(Data!X18=TRUE(), "Yes", "No")</f>
        <v>Yes</v>
      </c>
      <c r="T21" s="40" t="e">
        <f>#REF!</f>
        <v>#REF!</v>
      </c>
    </row>
    <row r="22" spans="1:20" x14ac:dyDescent="0.3">
      <c r="A22" s="35" t="str">
        <f>Data!A19</f>
        <v>NISSAN LEAF 299-1018</v>
      </c>
      <c r="B22" s="36">
        <f t="shared" si="0"/>
        <v>46087.351902939816</v>
      </c>
      <c r="C22" s="37" t="str">
        <f>IF(Data!J19="GpsRecord", CONCATENATE($U$3,": ",Data!M19,", ",Data!L19), CONCATENATE(Data!AB19, " ", Data!AH19))</f>
        <v xml:space="preserve"> </v>
      </c>
      <c r="D22" s="38" t="str">
        <f>IF(Data!O19=TRUE(), "Yes", "No")</f>
        <v>No</v>
      </c>
      <c r="E22" s="38" t="str">
        <f>IF(Data!J19="EngineStatusRecord","Engine",IF(Data!J19="GpsRecord", "GPS", IF(Data!J19="EngineFaultRecord", "Fault", IF(Data!J19="DriverChange","Driver",IF(Data!J19="CustomRecord","Custom","Debug")))))</f>
        <v>Debug</v>
      </c>
      <c r="F22" s="39" t="str">
        <f>IF(Data!Y19=TRUE(), "Yes", "No")</f>
        <v>No</v>
      </c>
      <c r="G22" s="40" t="str">
        <f>Data!AK19</f>
        <v>0B-01-00-01-01-00-00-00-00-00-00-00-00-00-00</v>
      </c>
      <c r="H22" s="35">
        <f>Data!AB19</f>
        <v>0</v>
      </c>
      <c r="I22" s="35">
        <f>Data!AD19</f>
        <v>0</v>
      </c>
      <c r="J22" s="35">
        <f>Data!AF19</f>
        <v>0</v>
      </c>
      <c r="K22" s="35" t="str">
        <f>CONCATENATE(Data!AH19, " ", Data!AI19)</f>
        <v xml:space="preserve"> </v>
      </c>
      <c r="L22" s="35" t="str">
        <f>Data!C19</f>
        <v>Vehicle, Battery Electric Vehicle</v>
      </c>
      <c r="M22" s="35">
        <f>Data!H19</f>
        <v>0</v>
      </c>
      <c r="N22" s="41">
        <f>Data!I19</f>
        <v>46087.351902939816</v>
      </c>
      <c r="O22" s="35">
        <f>Data!L19</f>
        <v>0</v>
      </c>
      <c r="P22" s="35">
        <f>Data!M19</f>
        <v>0</v>
      </c>
      <c r="Q22" s="35" t="str">
        <f>IF(Data!N19=0,"",Data!N19)</f>
        <v>60927</v>
      </c>
      <c r="R22" s="35">
        <f>Data!K19</f>
        <v>0</v>
      </c>
      <c r="S22" s="35" t="str">
        <f>IF(Data!X19=TRUE(), "Yes", "No")</f>
        <v>No</v>
      </c>
      <c r="T22" s="40" t="e">
        <f>#REF!</f>
        <v>#REF!</v>
      </c>
    </row>
    <row r="23" spans="1:20" x14ac:dyDescent="0.3">
      <c r="A23" s="35" t="str">
        <f>Data!A20</f>
        <v>NISSAN LEAF 299-1018</v>
      </c>
      <c r="B23" s="36">
        <f t="shared" si="0"/>
        <v>46087.351902939816</v>
      </c>
      <c r="C23" s="37" t="str">
        <f>IF(Data!J20="GpsRecord", CONCATENATE($U$3,": ",Data!M20,", ",Data!L20), CONCATENATE(Data!AB20, " ", Data!AH20))</f>
        <v>Contrato de datos genéricos del vehículo activo 1</v>
      </c>
      <c r="D23" s="38" t="str">
        <f>IF(Data!O20=TRUE(), "Yes", "No")</f>
        <v>No</v>
      </c>
      <c r="E23" s="38" t="str">
        <f>IF(Data!J20="EngineStatusRecord","Engine",IF(Data!J20="GpsRecord", "GPS", IF(Data!J20="EngineFaultRecord", "Fault", IF(Data!J20="DriverChange","Driver",IF(Data!J20="CustomRecord","Custom","Debug")))))</f>
        <v>Engine</v>
      </c>
      <c r="F23" s="39" t="str">
        <f>IF(Data!Y20=TRUE(), "Yes", "No")</f>
        <v>No</v>
      </c>
      <c r="G23" s="40">
        <f>Data!AK20</f>
        <v>0</v>
      </c>
      <c r="H23" s="35" t="str">
        <f>Data!AB20</f>
        <v>Contrato de datos genéricos del vehículo activo</v>
      </c>
      <c r="I23" s="35">
        <f>Data!AD20</f>
        <v>0</v>
      </c>
      <c r="J23" s="35">
        <f>Data!AF20</f>
        <v>0</v>
      </c>
      <c r="K23" s="35" t="str">
        <f>CONCATENATE(Data!AH20, " ", Data!AI20)</f>
        <v>1 None</v>
      </c>
      <c r="L23" s="35" t="str">
        <f>Data!C20</f>
        <v>Vehicle, Battery Electric Vehicle</v>
      </c>
      <c r="M23" s="35">
        <f>Data!H20</f>
        <v>0</v>
      </c>
      <c r="N23" s="41">
        <f>Data!I20</f>
        <v>46087.351902939816</v>
      </c>
      <c r="O23" s="35">
        <f>Data!L20</f>
        <v>0</v>
      </c>
      <c r="P23" s="35">
        <f>Data!M20</f>
        <v>0</v>
      </c>
      <c r="Q23" s="35" t="str">
        <f>IF(Data!N20=0,"",Data!N20)</f>
        <v/>
      </c>
      <c r="R23" s="35">
        <f>Data!K20</f>
        <v>0</v>
      </c>
      <c r="S23" s="35" t="str">
        <f>IF(Data!X20=TRUE(), "Yes", "No")</f>
        <v>No</v>
      </c>
      <c r="T23" s="40" t="e">
        <f>#REF!</f>
        <v>#REF!</v>
      </c>
    </row>
    <row r="24" spans="1:20" x14ac:dyDescent="0.3">
      <c r="A24" s="35" t="str">
        <f>Data!A21</f>
        <v>NISSAN LEAF 299-1018</v>
      </c>
      <c r="B24" s="36">
        <f t="shared" si="0"/>
        <v>46087.351903171293</v>
      </c>
      <c r="C24" s="37" t="str">
        <f>IF(Data!J21="GpsRecord", CONCATENATE($U$3,": ",Data!M21,", ",Data!L21), CONCATENATE(Data!AB21, " ", Data!AH21))</f>
        <v xml:space="preserve"> </v>
      </c>
      <c r="D24" s="38" t="str">
        <f>IF(Data!O21=TRUE(), "Yes", "No")</f>
        <v>No</v>
      </c>
      <c r="E24" s="38" t="str">
        <f>IF(Data!J21="EngineStatusRecord","Engine",IF(Data!J21="GpsRecord", "GPS", IF(Data!J21="EngineFaultRecord", "Fault", IF(Data!J21="DriverChange","Driver",IF(Data!J21="CustomRecord","Custom","Debug")))))</f>
        <v>Debug</v>
      </c>
      <c r="F24" s="39" t="str">
        <f>IF(Data!Y21=TRUE(), "Yes", "No")</f>
        <v>No</v>
      </c>
      <c r="G24" s="40" t="str">
        <f>Data!AK21</f>
        <v>01-03-09-00-00-00-00-00-00-00-00-00-00-00-00</v>
      </c>
      <c r="H24" s="35">
        <f>Data!AB21</f>
        <v>0</v>
      </c>
      <c r="I24" s="35">
        <f>Data!AD21</f>
        <v>0</v>
      </c>
      <c r="J24" s="35">
        <f>Data!AF21</f>
        <v>0</v>
      </c>
      <c r="K24" s="35" t="str">
        <f>CONCATENATE(Data!AH21, " ", Data!AI21)</f>
        <v xml:space="preserve"> </v>
      </c>
      <c r="L24" s="35" t="str">
        <f>Data!C21</f>
        <v>Vehicle, Battery Electric Vehicle</v>
      </c>
      <c r="M24" s="35">
        <f>Data!H21</f>
        <v>0</v>
      </c>
      <c r="N24" s="41">
        <f>Data!I21</f>
        <v>46087.351903171293</v>
      </c>
      <c r="O24" s="35">
        <f>Data!L21</f>
        <v>0</v>
      </c>
      <c r="P24" s="35">
        <f>Data!M21</f>
        <v>0</v>
      </c>
      <c r="Q24" s="35" t="str">
        <f>IF(Data!N21=0,"",Data!N21)</f>
        <v>EngineProtocolDetectedNewCode</v>
      </c>
      <c r="R24" s="35">
        <f>Data!K21</f>
        <v>0</v>
      </c>
      <c r="S24" s="35" t="str">
        <f>IF(Data!X21=TRUE(), "Yes", "No")</f>
        <v>No</v>
      </c>
      <c r="T24" s="40" t="e">
        <f>#REF!</f>
        <v>#REF!</v>
      </c>
    </row>
    <row r="25" spans="1:20" x14ac:dyDescent="0.3">
      <c r="A25" s="35" t="str">
        <f>Data!A22</f>
        <v>NISSAN LEAF 299-1018</v>
      </c>
      <c r="B25" s="36">
        <f t="shared" si="0"/>
        <v>46087.351903171293</v>
      </c>
      <c r="C25" s="37" t="str">
        <f>IF(Data!J22="GpsRecord", CONCATENATE($U$3,": ",Data!M22,", ",Data!L22), CONCATENATE(Data!AB22, " ", Data!AH22))</f>
        <v>Protocolo genérico de motor detectado abierto CAN 500k 1</v>
      </c>
      <c r="D25" s="38" t="str">
        <f>IF(Data!O22=TRUE(), "Yes", "No")</f>
        <v>No</v>
      </c>
      <c r="E25" s="38" t="str">
        <f>IF(Data!J22="EngineStatusRecord","Engine",IF(Data!J22="GpsRecord", "GPS", IF(Data!J22="EngineFaultRecord", "Fault", IF(Data!J22="DriverChange","Driver",IF(Data!J22="CustomRecord","Custom","Debug")))))</f>
        <v>Engine</v>
      </c>
      <c r="F25" s="39" t="str">
        <f>IF(Data!Y22=TRUE(), "Yes", "No")</f>
        <v>No</v>
      </c>
      <c r="G25" s="40">
        <f>Data!AK22</f>
        <v>0</v>
      </c>
      <c r="H25" s="35" t="str">
        <f>Data!AB22</f>
        <v>Protocolo genérico de motor detectado abierto CAN 500k</v>
      </c>
      <c r="I25" s="35">
        <f>Data!AD22</f>
        <v>0</v>
      </c>
      <c r="J25" s="35">
        <f>Data!AF22</f>
        <v>0</v>
      </c>
      <c r="K25" s="35" t="str">
        <f>CONCATENATE(Data!AH22, " ", Data!AI22)</f>
        <v>1 None</v>
      </c>
      <c r="L25" s="35" t="str">
        <f>Data!C22</f>
        <v>Vehicle, Battery Electric Vehicle</v>
      </c>
      <c r="M25" s="35">
        <f>Data!H22</f>
        <v>0</v>
      </c>
      <c r="N25" s="41">
        <f>Data!I22</f>
        <v>46087.351903171293</v>
      </c>
      <c r="O25" s="35">
        <f>Data!L22</f>
        <v>0</v>
      </c>
      <c r="P25" s="35">
        <f>Data!M22</f>
        <v>0</v>
      </c>
      <c r="Q25" s="35" t="str">
        <f>IF(Data!N22=0,"",Data!N22)</f>
        <v/>
      </c>
      <c r="R25" s="35">
        <f>Data!K22</f>
        <v>0</v>
      </c>
      <c r="S25" s="35" t="str">
        <f>IF(Data!X22=TRUE(), "Yes", "No")</f>
        <v>No</v>
      </c>
      <c r="T25" s="40" t="e">
        <f>#REF!</f>
        <v>#REF!</v>
      </c>
    </row>
    <row r="26" spans="1:20" x14ac:dyDescent="0.3">
      <c r="A26" s="35" t="str">
        <f>Data!A23</f>
        <v>NISSAN LEAF 299-1018</v>
      </c>
      <c r="B26" s="36">
        <f t="shared" si="0"/>
        <v>46087.35190321759</v>
      </c>
      <c r="C26" s="37" t="str">
        <f>IF(Data!J23="GpsRecord", CONCATENATE($U$3,": ",Data!M23,", ",Data!L23), CONCATENATE(Data!AB23, " ", Data!AH23))</f>
        <v>Se ha detectado el tipo de arnés inteligente 8</v>
      </c>
      <c r="D26" s="38" t="str">
        <f>IF(Data!O23=TRUE(), "Yes", "No")</f>
        <v>No</v>
      </c>
      <c r="E26" s="38" t="str">
        <f>IF(Data!J23="EngineStatusRecord","Engine",IF(Data!J23="GpsRecord", "GPS", IF(Data!J23="EngineFaultRecord", "Fault", IF(Data!J23="DriverChange","Driver",IF(Data!J23="CustomRecord","Custom","Debug")))))</f>
        <v>Engine</v>
      </c>
      <c r="F26" s="39" t="str">
        <f>IF(Data!Y23=TRUE(), "Yes", "No")</f>
        <v>No</v>
      </c>
      <c r="G26" s="40">
        <f>Data!AK23</f>
        <v>0</v>
      </c>
      <c r="H26" s="35" t="str">
        <f>Data!AB23</f>
        <v>Se ha detectado el tipo de arnés inteligente</v>
      </c>
      <c r="I26" s="35">
        <f>Data!AD23</f>
        <v>0</v>
      </c>
      <c r="J26" s="35">
        <f>Data!AF23</f>
        <v>0</v>
      </c>
      <c r="K26" s="35" t="str">
        <f>CONCATENATE(Data!AH23, " ", Data!AI23)</f>
        <v>8 None</v>
      </c>
      <c r="L26" s="35" t="str">
        <f>Data!C23</f>
        <v>Vehicle, Battery Electric Vehicle</v>
      </c>
      <c r="M26" s="35">
        <f>Data!H23</f>
        <v>0</v>
      </c>
      <c r="N26" s="41">
        <f>Data!I23</f>
        <v>46087.35190321759</v>
      </c>
      <c r="O26" s="35">
        <f>Data!L23</f>
        <v>0</v>
      </c>
      <c r="P26" s="35">
        <f>Data!M23</f>
        <v>0</v>
      </c>
      <c r="Q26" s="35" t="str">
        <f>IF(Data!N23=0,"",Data!N23)</f>
        <v/>
      </c>
      <c r="R26" s="35">
        <f>Data!K23</f>
        <v>0</v>
      </c>
      <c r="S26" s="35" t="str">
        <f>IF(Data!X23=TRUE(), "Yes", "No")</f>
        <v>No</v>
      </c>
      <c r="T26" s="40" t="e">
        <f>#REF!</f>
        <v>#REF!</v>
      </c>
    </row>
    <row r="27" spans="1:20" x14ac:dyDescent="0.3">
      <c r="A27" s="35" t="str">
        <f>Data!A24</f>
        <v>NISSAN LEAF 299-1018</v>
      </c>
      <c r="B27" s="36">
        <f t="shared" si="0"/>
        <v>46087.35190321759</v>
      </c>
      <c r="C27" s="37" t="str">
        <f>IF(Data!J24="GpsRecord", CONCATENATE($U$3,": ",Data!M24,", ",Data!L24), CONCATENATE(Data!AB24, " ", Data!AH24))</f>
        <v>Vehículo híbrido / eléctrico detectado 1</v>
      </c>
      <c r="D27" s="38" t="str">
        <f>IF(Data!O24=TRUE(), "Yes", "No")</f>
        <v>No</v>
      </c>
      <c r="E27" s="38" t="str">
        <f>IF(Data!J24="EngineStatusRecord","Engine",IF(Data!J24="GpsRecord", "GPS", IF(Data!J24="EngineFaultRecord", "Fault", IF(Data!J24="DriverChange","Driver",IF(Data!J24="CustomRecord","Custom","Debug")))))</f>
        <v>Engine</v>
      </c>
      <c r="F27" s="39" t="str">
        <f>IF(Data!Y24=TRUE(), "Yes", "No")</f>
        <v>No</v>
      </c>
      <c r="G27" s="40">
        <f>Data!AK24</f>
        <v>0</v>
      </c>
      <c r="H27" s="35" t="str">
        <f>Data!AB24</f>
        <v>Vehículo híbrido / eléctrico detectado</v>
      </c>
      <c r="I27" s="35">
        <f>Data!AD24</f>
        <v>0</v>
      </c>
      <c r="J27" s="35">
        <f>Data!AF24</f>
        <v>0</v>
      </c>
      <c r="K27" s="35" t="str">
        <f>CONCATENATE(Data!AH24, " ", Data!AI24)</f>
        <v>1 None</v>
      </c>
      <c r="L27" s="35" t="str">
        <f>Data!C24</f>
        <v>Vehicle, Battery Electric Vehicle</v>
      </c>
      <c r="M27" s="35">
        <f>Data!H24</f>
        <v>0</v>
      </c>
      <c r="N27" s="41">
        <f>Data!I24</f>
        <v>46087.35190321759</v>
      </c>
      <c r="O27" s="35">
        <f>Data!L24</f>
        <v>0</v>
      </c>
      <c r="P27" s="35">
        <f>Data!M24</f>
        <v>0</v>
      </c>
      <c r="Q27" s="35" t="str">
        <f>IF(Data!N24=0,"",Data!N24)</f>
        <v/>
      </c>
      <c r="R27" s="35">
        <f>Data!K24</f>
        <v>0</v>
      </c>
      <c r="S27" s="35" t="str">
        <f>IF(Data!X24=TRUE(), "Yes", "No")</f>
        <v>No</v>
      </c>
      <c r="T27" s="40" t="e">
        <f>#REF!</f>
        <v>#REF!</v>
      </c>
    </row>
    <row r="28" spans="1:20" x14ac:dyDescent="0.3">
      <c r="A28" s="35" t="str">
        <f>Data!A25</f>
        <v>NISSAN LEAF 299-1018</v>
      </c>
      <c r="B28" s="36">
        <f t="shared" si="0"/>
        <v>46087.351903391202</v>
      </c>
      <c r="C28" s="37" t="str">
        <f>IF(Data!J25="GpsRecord", CONCATENATE($U$3,": ",Data!M25,", ",Data!L25), CONCATENATE(Data!AB25, " ", Data!AH25))</f>
        <v xml:space="preserve"> </v>
      </c>
      <c r="D28" s="38" t="str">
        <f>IF(Data!O25=TRUE(), "Yes", "No")</f>
        <v>No</v>
      </c>
      <c r="E28" s="38" t="str">
        <f>IF(Data!J25="EngineStatusRecord","Engine",IF(Data!J25="GpsRecord", "GPS", IF(Data!J25="EngineFaultRecord", "Fault", IF(Data!J25="DriverChange","Driver",IF(Data!J25="CustomRecord","Custom","Debug")))))</f>
        <v>Debug</v>
      </c>
      <c r="F28" s="39" t="str">
        <f>IF(Data!Y25=TRUE(), "Yes", "No")</f>
        <v>No</v>
      </c>
      <c r="G28" s="40" t="str">
        <f>Data!AK25</f>
        <v>07-00-00-00-03-00-00-00-00-00-00-00-00-00-00</v>
      </c>
      <c r="H28" s="35">
        <f>Data!AB25</f>
        <v>0</v>
      </c>
      <c r="I28" s="35">
        <f>Data!AD25</f>
        <v>0</v>
      </c>
      <c r="J28" s="35">
        <f>Data!AF25</f>
        <v>0</v>
      </c>
      <c r="K28" s="35" t="str">
        <f>CONCATENATE(Data!AH25, " ", Data!AI25)</f>
        <v xml:space="preserve"> </v>
      </c>
      <c r="L28" s="35" t="str">
        <f>Data!C25</f>
        <v>Vehicle, Battery Electric Vehicle</v>
      </c>
      <c r="M28" s="35">
        <f>Data!H25</f>
        <v>0</v>
      </c>
      <c r="N28" s="41">
        <f>Data!I25</f>
        <v>46087.351903391202</v>
      </c>
      <c r="O28" s="35">
        <f>Data!L25</f>
        <v>0</v>
      </c>
      <c r="P28" s="35">
        <f>Data!M25</f>
        <v>0</v>
      </c>
      <c r="Q28" s="35" t="str">
        <f>IF(Data!N25=0,"",Data!N25)</f>
        <v>62012</v>
      </c>
      <c r="R28" s="35">
        <f>Data!K25</f>
        <v>0</v>
      </c>
      <c r="S28" s="35" t="str">
        <f>IF(Data!X25=TRUE(), "Yes", "No")</f>
        <v>No</v>
      </c>
      <c r="T28" s="40" t="e">
        <f>#REF!</f>
        <v>#REF!</v>
      </c>
    </row>
    <row r="29" spans="1:20" x14ac:dyDescent="0.3">
      <c r="A29" s="35" t="str">
        <f>Data!A26</f>
        <v>NISSAN LEAF 299-1018</v>
      </c>
      <c r="B29" s="36">
        <f t="shared" si="0"/>
        <v>46087.351903391202</v>
      </c>
      <c r="C29" s="37" t="str">
        <f>IF(Data!J26="GpsRecord", CONCATENATE($U$3,": ",Data!M26,", ",Data!L26), CONCATENATE(Data!AB26, " ", Data!AH26))</f>
        <v xml:space="preserve"> </v>
      </c>
      <c r="D29" s="38" t="str">
        <f>IF(Data!O26=TRUE(), "Yes", "No")</f>
        <v>No</v>
      </c>
      <c r="E29" s="38" t="str">
        <f>IF(Data!J26="EngineStatusRecord","Engine",IF(Data!J26="GpsRecord", "GPS", IF(Data!J26="EngineFaultRecord", "Fault", IF(Data!J26="DriverChange","Driver",IF(Data!J26="CustomRecord","Custom","Debug")))))</f>
        <v>Debug</v>
      </c>
      <c r="F29" s="39" t="str">
        <f>IF(Data!Y26=TRUE(), "Yes", "No")</f>
        <v>No</v>
      </c>
      <c r="G29" s="40" t="str">
        <f>Data!AK26</f>
        <v>00-83-00-E0-32-00-00-00-00-00-00-00-00-00-00</v>
      </c>
      <c r="H29" s="35">
        <f>Data!AB26</f>
        <v>0</v>
      </c>
      <c r="I29" s="35">
        <f>Data!AD26</f>
        <v>0</v>
      </c>
      <c r="J29" s="35">
        <f>Data!AF26</f>
        <v>0</v>
      </c>
      <c r="K29" s="35" t="str">
        <f>CONCATENATE(Data!AH26, " ", Data!AI26)</f>
        <v xml:space="preserve"> </v>
      </c>
      <c r="L29" s="35" t="str">
        <f>Data!C26</f>
        <v>Vehicle, Battery Electric Vehicle</v>
      </c>
      <c r="M29" s="35">
        <f>Data!H26</f>
        <v>0</v>
      </c>
      <c r="N29" s="41">
        <f>Data!I26</f>
        <v>46087.351903391202</v>
      </c>
      <c r="O29" s="35">
        <f>Data!L26</f>
        <v>0</v>
      </c>
      <c r="P29" s="35">
        <f>Data!M26</f>
        <v>0</v>
      </c>
      <c r="Q29" s="35" t="str">
        <f>IF(Data!N26=0,"",Data!N26)</f>
        <v>CanBusStatusBetweenTrips</v>
      </c>
      <c r="R29" s="35">
        <f>Data!K26</f>
        <v>0</v>
      </c>
      <c r="S29" s="35" t="str">
        <f>IF(Data!X26=TRUE(), "Yes", "No")</f>
        <v>No</v>
      </c>
      <c r="T29" s="40" t="e">
        <f>#REF!</f>
        <v>#REF!</v>
      </c>
    </row>
    <row r="30" spans="1:20" x14ac:dyDescent="0.3">
      <c r="A30" s="35" t="str">
        <f>Data!A27</f>
        <v>NISSAN LEAF 299-1018</v>
      </c>
      <c r="B30" s="36">
        <f t="shared" si="0"/>
        <v>46087.351903483795</v>
      </c>
      <c r="C30" s="37" t="str">
        <f>IF(Data!J27="GpsRecord", CONCATENATE($U$3,": ",Data!M27,", ",Data!L27), CONCATENATE(Data!AB27, " ", Data!AH27))</f>
        <v>Cinturón de seguridad del conductor (1. Desabrochado) -1</v>
      </c>
      <c r="D30" s="38" t="str">
        <f>IF(Data!O27=TRUE(), "Yes", "No")</f>
        <v>No</v>
      </c>
      <c r="E30" s="38" t="str">
        <f>IF(Data!J27="EngineStatusRecord","Engine",IF(Data!J27="GpsRecord", "GPS", IF(Data!J27="EngineFaultRecord", "Fault", IF(Data!J27="DriverChange","Driver",IF(Data!J27="CustomRecord","Custom","Debug")))))</f>
        <v>Engine</v>
      </c>
      <c r="F30" s="39" t="str">
        <f>IF(Data!Y27=TRUE(), "Yes", "No")</f>
        <v>No</v>
      </c>
      <c r="G30" s="40">
        <f>Data!AK27</f>
        <v>0</v>
      </c>
      <c r="H30" s="35" t="str">
        <f>Data!AB27</f>
        <v>Cinturón de seguridad del conductor (1. Desabrochado)</v>
      </c>
      <c r="I30" s="35">
        <f>Data!AD27</f>
        <v>0</v>
      </c>
      <c r="J30" s="35">
        <f>Data!AF27</f>
        <v>0</v>
      </c>
      <c r="K30" s="35" t="str">
        <f>CONCATENATE(Data!AH27, " ", Data!AI27)</f>
        <v>-1 None</v>
      </c>
      <c r="L30" s="35" t="str">
        <f>Data!C27</f>
        <v>Vehicle, Battery Electric Vehicle</v>
      </c>
      <c r="M30" s="35">
        <f>Data!H27</f>
        <v>0</v>
      </c>
      <c r="N30" s="41">
        <f>Data!I27</f>
        <v>46087.351903483795</v>
      </c>
      <c r="O30" s="35">
        <f>Data!L27</f>
        <v>0</v>
      </c>
      <c r="P30" s="35">
        <f>Data!M27</f>
        <v>0</v>
      </c>
      <c r="Q30" s="35" t="str">
        <f>IF(Data!N27=0,"",Data!N27)</f>
        <v/>
      </c>
      <c r="R30" s="35">
        <f>Data!K27</f>
        <v>0</v>
      </c>
      <c r="S30" s="35" t="str">
        <f>IF(Data!X27=TRUE(), "Yes", "No")</f>
        <v>No</v>
      </c>
      <c r="T30" s="40" t="e">
        <f>#REF!</f>
        <v>#REF!</v>
      </c>
    </row>
    <row r="31" spans="1:20" x14ac:dyDescent="0.3">
      <c r="A31" s="35" t="str">
        <f>Data!A28</f>
        <v>NISSAN LEAF 299-1018</v>
      </c>
      <c r="B31" s="36">
        <f t="shared" si="0"/>
        <v>46087.351903483795</v>
      </c>
      <c r="C31" s="37" t="str">
        <f>IF(Data!J28="GpsRecord", CONCATENATE($U$3,": ",Data!M28,", ",Data!L28), CONCATENATE(Data!AB28, " ", Data!AH28))</f>
        <v>Posición de la marcha (#s negativo = marcha atrás / #s positivo = marcha adelante / 0 = punto muerto / 126 = estacionamiento / 127 = tracción / 129 = intermedio) 126</v>
      </c>
      <c r="D31" s="38" t="str">
        <f>IF(Data!O28=TRUE(), "Yes", "No")</f>
        <v>No</v>
      </c>
      <c r="E31" s="38" t="str">
        <f>IF(Data!J28="EngineStatusRecord","Engine",IF(Data!J28="GpsRecord", "GPS", IF(Data!J28="EngineFaultRecord", "Fault", IF(Data!J28="DriverChange","Driver",IF(Data!J28="CustomRecord","Custom","Debug")))))</f>
        <v>Engine</v>
      </c>
      <c r="F31" s="39" t="str">
        <f>IF(Data!Y28=TRUE(), "Yes", "No")</f>
        <v>No</v>
      </c>
      <c r="G31" s="40">
        <f>Data!AK28</f>
        <v>0</v>
      </c>
      <c r="H31" s="35" t="str">
        <f>Data!AB28</f>
        <v>Posición de la marcha (#s negativo = marcha atrás / #s positivo = marcha adelante / 0 = punto muerto / 126 = estacionamiento / 127 = tracción / 129 = intermedio)</v>
      </c>
      <c r="I31" s="35">
        <f>Data!AD28</f>
        <v>0</v>
      </c>
      <c r="J31" s="35">
        <f>Data!AF28</f>
        <v>0</v>
      </c>
      <c r="K31" s="35" t="str">
        <f>CONCATENATE(Data!AH28, " ", Data!AI28)</f>
        <v>126 None</v>
      </c>
      <c r="L31" s="35" t="str">
        <f>Data!C28</f>
        <v>Vehicle, Battery Electric Vehicle</v>
      </c>
      <c r="M31" s="35">
        <f>Data!H28</f>
        <v>0</v>
      </c>
      <c r="N31" s="41">
        <f>Data!I28</f>
        <v>46087.351903483795</v>
      </c>
      <c r="O31" s="35">
        <f>Data!L28</f>
        <v>0</v>
      </c>
      <c r="P31" s="35">
        <f>Data!M28</f>
        <v>0</v>
      </c>
      <c r="Q31" s="35" t="str">
        <f>IF(Data!N28=0,"",Data!N28)</f>
        <v/>
      </c>
      <c r="R31" s="35">
        <f>Data!K28</f>
        <v>0</v>
      </c>
      <c r="S31" s="35" t="str">
        <f>IF(Data!X28=TRUE(), "Yes", "No")</f>
        <v>No</v>
      </c>
      <c r="T31" s="40" t="e">
        <f>#REF!</f>
        <v>#REF!</v>
      </c>
    </row>
    <row r="32" spans="1:20" x14ac:dyDescent="0.3">
      <c r="A32" s="35" t="str">
        <f>Data!A29</f>
        <v>NISSAN LEAF 299-1018</v>
      </c>
      <c r="B32" s="36">
        <f t="shared" si="0"/>
        <v>46087.351903530092</v>
      </c>
      <c r="C32" s="37" t="str">
        <f>IF(Data!J29="GpsRecord", CONCATENATE($U$3,": ",Data!M29,", ",Data!L29), CONCATENATE(Data!AB29, " ", Data!AH29))</f>
        <v xml:space="preserve"> </v>
      </c>
      <c r="D32" s="38" t="str">
        <f>IF(Data!O29=TRUE(), "Yes", "No")</f>
        <v>No</v>
      </c>
      <c r="E32" s="38" t="str">
        <f>IF(Data!J29="EngineStatusRecord","Engine",IF(Data!J29="GpsRecord", "GPS", IF(Data!J29="EngineFaultRecord", "Fault", IF(Data!J29="DriverChange","Driver",IF(Data!J29="CustomRecord","Custom","Debug")))))</f>
        <v>Debug</v>
      </c>
      <c r="F32" s="39" t="str">
        <f>IF(Data!Y29=TRUE(), "Yes", "No")</f>
        <v>No</v>
      </c>
      <c r="G32" s="40" t="str">
        <f>Data!AK29</f>
        <v>00-00-00-00-00-00-00-00-00-00-00-00-00-00-00</v>
      </c>
      <c r="H32" s="35">
        <f>Data!AB29</f>
        <v>0</v>
      </c>
      <c r="I32" s="35">
        <f>Data!AD29</f>
        <v>0</v>
      </c>
      <c r="J32" s="35">
        <f>Data!AF29</f>
        <v>0</v>
      </c>
      <c r="K32" s="35" t="str">
        <f>CONCATENATE(Data!AH29, " ", Data!AI29)</f>
        <v xml:space="preserve"> </v>
      </c>
      <c r="L32" s="35" t="str">
        <f>Data!C29</f>
        <v>Vehicle, Battery Electric Vehicle</v>
      </c>
      <c r="M32" s="35">
        <f>Data!H29</f>
        <v>0</v>
      </c>
      <c r="N32" s="41">
        <f>Data!I29</f>
        <v>46087.351903530092</v>
      </c>
      <c r="O32" s="35">
        <f>Data!L29</f>
        <v>0</v>
      </c>
      <c r="P32" s="35">
        <f>Data!M29</f>
        <v>0</v>
      </c>
      <c r="Q32" s="35" t="str">
        <f>IF(Data!N29=0,"",Data!N29)</f>
        <v>InitServerDetai</v>
      </c>
      <c r="R32" s="35">
        <f>Data!K29</f>
        <v>0</v>
      </c>
      <c r="S32" s="35" t="str">
        <f>IF(Data!X29=TRUE(), "Yes", "No")</f>
        <v>No</v>
      </c>
      <c r="T32" s="40" t="e">
        <f>#REF!</f>
        <v>#REF!</v>
      </c>
    </row>
    <row r="33" spans="1:20" x14ac:dyDescent="0.3">
      <c r="A33" s="35" t="str">
        <f>Data!A30</f>
        <v>NISSAN LEAF 299-1018</v>
      </c>
      <c r="B33" s="36">
        <f t="shared" si="0"/>
        <v>46087.351903530092</v>
      </c>
      <c r="C33" s="37" t="str">
        <f>IF(Data!J30="GpsRecord", CONCATENATE($U$3,": ",Data!M30,", ",Data!L30), CONCATENATE(Data!AB30, " ", Data!AH30))</f>
        <v>Datos del motor (0. Inactivo, 1. Activo) 1</v>
      </c>
      <c r="D33" s="38" t="str">
        <f>IF(Data!O30=TRUE(), "Yes", "No")</f>
        <v>No</v>
      </c>
      <c r="E33" s="38" t="str">
        <f>IF(Data!J30="EngineStatusRecord","Engine",IF(Data!J30="GpsRecord", "GPS", IF(Data!J30="EngineFaultRecord", "Fault", IF(Data!J30="DriverChange","Driver",IF(Data!J30="CustomRecord","Custom","Debug")))))</f>
        <v>Engine</v>
      </c>
      <c r="F33" s="39" t="str">
        <f>IF(Data!Y30=TRUE(), "Yes", "No")</f>
        <v>No</v>
      </c>
      <c r="G33" s="40">
        <f>Data!AK30</f>
        <v>0</v>
      </c>
      <c r="H33" s="35" t="str">
        <f>Data!AB30</f>
        <v>Datos del motor (0. Inactivo, 1. Activo)</v>
      </c>
      <c r="I33" s="35">
        <f>Data!AD30</f>
        <v>0</v>
      </c>
      <c r="J33" s="35">
        <f>Data!AF30</f>
        <v>0</v>
      </c>
      <c r="K33" s="35" t="str">
        <f>CONCATENATE(Data!AH30, " ", Data!AI30)</f>
        <v>1 None</v>
      </c>
      <c r="L33" s="35" t="str">
        <f>Data!C30</f>
        <v>Vehicle, Battery Electric Vehicle</v>
      </c>
      <c r="M33" s="35">
        <f>Data!H30</f>
        <v>0</v>
      </c>
      <c r="N33" s="41">
        <f>Data!I30</f>
        <v>46087.351903530092</v>
      </c>
      <c r="O33" s="35">
        <f>Data!L30</f>
        <v>0</v>
      </c>
      <c r="P33" s="35">
        <f>Data!M30</f>
        <v>0</v>
      </c>
      <c r="Q33" s="35" t="str">
        <f>IF(Data!N30=0,"",Data!N30)</f>
        <v/>
      </c>
      <c r="R33" s="35">
        <f>Data!K30</f>
        <v>0</v>
      </c>
      <c r="S33" s="35" t="str">
        <f>IF(Data!X30=TRUE(), "Yes", "No")</f>
        <v>No</v>
      </c>
      <c r="T33" s="40" t="e">
        <f>#REF!</f>
        <v>#REF!</v>
      </c>
    </row>
    <row r="34" spans="1:20" x14ac:dyDescent="0.3">
      <c r="A34" s="35" t="str">
        <f>Data!A31</f>
        <v>NISSAN LEAF 299-1018</v>
      </c>
      <c r="B34" s="36">
        <f t="shared" si="0"/>
        <v>46087.351903796298</v>
      </c>
      <c r="C34" s="37" t="str">
        <f>IF(Data!J31="GpsRecord", CONCATENATE($U$3,": ",Data!M31,", ",Data!L31), CONCATENATE(Data!AB31, " ", Data!AH31))</f>
        <v xml:space="preserve"> </v>
      </c>
      <c r="D34" s="38" t="str">
        <f>IF(Data!O31=TRUE(), "Yes", "No")</f>
        <v>No</v>
      </c>
      <c r="E34" s="38" t="str">
        <f>IF(Data!J31="EngineStatusRecord","Engine",IF(Data!J31="GpsRecord", "GPS", IF(Data!J31="EngineFaultRecord", "Fault", IF(Data!J31="DriverChange","Driver",IF(Data!J31="CustomRecord","Custom","Debug")))))</f>
        <v>Debug</v>
      </c>
      <c r="F34" s="39" t="str">
        <f>IF(Data!Y31=TRUE(), "Yes", "No")</f>
        <v>No</v>
      </c>
      <c r="G34" s="40" t="str">
        <f>Data!AK31</f>
        <v>0B-00-01-03-01-00-00-00-00-00-00-00-00-00-00</v>
      </c>
      <c r="H34" s="35">
        <f>Data!AB31</f>
        <v>0</v>
      </c>
      <c r="I34" s="35">
        <f>Data!AD31</f>
        <v>0</v>
      </c>
      <c r="J34" s="35">
        <f>Data!AF31</f>
        <v>0</v>
      </c>
      <c r="K34" s="35" t="str">
        <f>CONCATENATE(Data!AH31, " ", Data!AI31)</f>
        <v xml:space="preserve"> </v>
      </c>
      <c r="L34" s="35" t="str">
        <f>Data!C31</f>
        <v>Vehicle, Battery Electric Vehicle</v>
      </c>
      <c r="M34" s="35">
        <f>Data!H31</f>
        <v>0</v>
      </c>
      <c r="N34" s="41">
        <f>Data!I31</f>
        <v>46087.351903796298</v>
      </c>
      <c r="O34" s="35">
        <f>Data!L31</f>
        <v>0</v>
      </c>
      <c r="P34" s="35">
        <f>Data!M31</f>
        <v>0</v>
      </c>
      <c r="Q34" s="35" t="str">
        <f>IF(Data!N31=0,"",Data!N31)</f>
        <v>60927</v>
      </c>
      <c r="R34" s="35">
        <f>Data!K31</f>
        <v>0</v>
      </c>
      <c r="S34" s="35" t="str">
        <f>IF(Data!X31=TRUE(), "Yes", "No")</f>
        <v>No</v>
      </c>
      <c r="T34" s="40" t="e">
        <f>#REF!</f>
        <v>#REF!</v>
      </c>
    </row>
    <row r="35" spans="1:20" x14ac:dyDescent="0.3">
      <c r="A35" s="35" t="str">
        <f>Data!A32</f>
        <v>NISSAN LEAF 299-1018</v>
      </c>
      <c r="B35" s="36">
        <f t="shared" si="0"/>
        <v>46087.351903796298</v>
      </c>
      <c r="C35" s="37" t="str">
        <f>IF(Data!J32="GpsRecord", CONCATENATE($U$3,": ",Data!M32,", ",Data!L32), CONCATENATE(Data!AB32, " ", Data!AH32))</f>
        <v>Odómetro 15895</v>
      </c>
      <c r="D35" s="38" t="str">
        <f>IF(Data!O32=TRUE(), "Yes", "No")</f>
        <v>No</v>
      </c>
      <c r="E35" s="38" t="str">
        <f>IF(Data!J32="EngineStatusRecord","Engine",IF(Data!J32="GpsRecord", "GPS", IF(Data!J32="EngineFaultRecord", "Fault", IF(Data!J32="DriverChange","Driver",IF(Data!J32="CustomRecord","Custom","Debug")))))</f>
        <v>Engine</v>
      </c>
      <c r="F35" s="39" t="str">
        <f>IF(Data!Y32=TRUE(), "Yes", "No")</f>
        <v>No</v>
      </c>
      <c r="G35" s="40">
        <f>Data!AK32</f>
        <v>0</v>
      </c>
      <c r="H35" s="35" t="str">
        <f>Data!AB32</f>
        <v>Odómetro</v>
      </c>
      <c r="I35" s="35">
        <f>Data!AD32</f>
        <v>0</v>
      </c>
      <c r="J35" s="35">
        <f>Data!AF32</f>
        <v>0</v>
      </c>
      <c r="K35" s="35" t="str">
        <f>CONCATENATE(Data!AH32, " ", Data!AI32)</f>
        <v>15895 km</v>
      </c>
      <c r="L35" s="35" t="str">
        <f>Data!C32</f>
        <v>Vehicle, Battery Electric Vehicle</v>
      </c>
      <c r="M35" s="35">
        <f>Data!H32</f>
        <v>0</v>
      </c>
      <c r="N35" s="41">
        <f>Data!I32</f>
        <v>46087.351903796298</v>
      </c>
      <c r="O35" s="35">
        <f>Data!L32</f>
        <v>0</v>
      </c>
      <c r="P35" s="35">
        <f>Data!M32</f>
        <v>0</v>
      </c>
      <c r="Q35" s="35" t="str">
        <f>IF(Data!N32=0,"",Data!N32)</f>
        <v/>
      </c>
      <c r="R35" s="35">
        <f>Data!K32</f>
        <v>0</v>
      </c>
      <c r="S35" s="35" t="str">
        <f>IF(Data!X32=TRUE(), "Yes", "No")</f>
        <v>No</v>
      </c>
      <c r="T35" s="40" t="e">
        <f>#REF!</f>
        <v>#REF!</v>
      </c>
    </row>
    <row r="36" spans="1:20" x14ac:dyDescent="0.3">
      <c r="A36" s="35" t="str">
        <f>Data!A33</f>
        <v>NISSAN LEAF 299-1018</v>
      </c>
      <c r="B36" s="36">
        <f t="shared" si="0"/>
        <v>46087.351903796298</v>
      </c>
      <c r="C36" s="37" t="str">
        <f>IF(Data!J33="GpsRecord", CONCATENATE($U$3,": ",Data!M33,", ",Data!L33), CONCATENATE(Data!AB33, " ", Data!AH33))</f>
        <v>Odómetro sin procesar 15895</v>
      </c>
      <c r="D36" s="38" t="str">
        <f>IF(Data!O33=TRUE(), "Yes", "No")</f>
        <v>No</v>
      </c>
      <c r="E36" s="38" t="str">
        <f>IF(Data!J33="EngineStatusRecord","Engine",IF(Data!J33="GpsRecord", "GPS", IF(Data!J33="EngineFaultRecord", "Fault", IF(Data!J33="DriverChange","Driver",IF(Data!J33="CustomRecord","Custom","Debug")))))</f>
        <v>Engine</v>
      </c>
      <c r="F36" s="39" t="str">
        <f>IF(Data!Y33=TRUE(), "Yes", "No")</f>
        <v>No</v>
      </c>
      <c r="G36" s="40">
        <f>Data!AK33</f>
        <v>0</v>
      </c>
      <c r="H36" s="35" t="str">
        <f>Data!AB33</f>
        <v>Odómetro sin procesar</v>
      </c>
      <c r="I36" s="35">
        <f>Data!AD33</f>
        <v>0</v>
      </c>
      <c r="J36" s="35">
        <f>Data!AF33</f>
        <v>0</v>
      </c>
      <c r="K36" s="35" t="str">
        <f>CONCATENATE(Data!AH33, " ", Data!AI33)</f>
        <v>15895 km</v>
      </c>
      <c r="L36" s="35" t="str">
        <f>Data!C33</f>
        <v>Vehicle, Battery Electric Vehicle</v>
      </c>
      <c r="M36" s="35">
        <f>Data!H33</f>
        <v>0</v>
      </c>
      <c r="N36" s="41">
        <f>Data!I33</f>
        <v>46087.351903796298</v>
      </c>
      <c r="O36" s="35">
        <f>Data!L33</f>
        <v>0</v>
      </c>
      <c r="P36" s="35">
        <f>Data!M33</f>
        <v>0</v>
      </c>
      <c r="Q36" s="35" t="str">
        <f>IF(Data!N33=0,"",Data!N33)</f>
        <v/>
      </c>
      <c r="R36" s="35">
        <f>Data!K33</f>
        <v>0</v>
      </c>
      <c r="S36" s="35" t="str">
        <f>IF(Data!X33=TRUE(), "Yes", "No")</f>
        <v>No</v>
      </c>
      <c r="T36" s="40" t="e">
        <f>#REF!</f>
        <v>#REF!</v>
      </c>
    </row>
    <row r="37" spans="1:20" x14ac:dyDescent="0.3">
      <c r="A37" s="35" t="str">
        <f>Data!A34</f>
        <v>NISSAN LEAF 299-1018</v>
      </c>
      <c r="B37" s="36">
        <f t="shared" si="0"/>
        <v>46087.351904618059</v>
      </c>
      <c r="C37" s="37" t="str">
        <f>IF(Data!J34="GpsRecord", CONCATENATE($U$3,": ",Data!M34,", ",Data!L34), CONCATENATE(Data!AB34, " ", Data!AH34))</f>
        <v>Freno de estacionamiento (1. En) 0</v>
      </c>
      <c r="D37" s="38" t="str">
        <f>IF(Data!O34=TRUE(), "Yes", "No")</f>
        <v>No</v>
      </c>
      <c r="E37" s="38" t="str">
        <f>IF(Data!J34="EngineStatusRecord","Engine",IF(Data!J34="GpsRecord", "GPS", IF(Data!J34="EngineFaultRecord", "Fault", IF(Data!J34="DriverChange","Driver",IF(Data!J34="CustomRecord","Custom","Debug")))))</f>
        <v>Engine</v>
      </c>
      <c r="F37" s="39" t="str">
        <f>IF(Data!Y34=TRUE(), "Yes", "No")</f>
        <v>No</v>
      </c>
      <c r="G37" s="40">
        <f>Data!AK34</f>
        <v>0</v>
      </c>
      <c r="H37" s="35" t="str">
        <f>Data!AB34</f>
        <v>Freno de estacionamiento (1. En)</v>
      </c>
      <c r="I37" s="35">
        <f>Data!AD34</f>
        <v>0</v>
      </c>
      <c r="J37" s="35">
        <f>Data!AF34</f>
        <v>0</v>
      </c>
      <c r="K37" s="35" t="str">
        <f>CONCATENATE(Data!AH34, " ", Data!AI34)</f>
        <v>0 None</v>
      </c>
      <c r="L37" s="35" t="str">
        <f>Data!C34</f>
        <v>Vehicle, Battery Electric Vehicle</v>
      </c>
      <c r="M37" s="35">
        <f>Data!H34</f>
        <v>0</v>
      </c>
      <c r="N37" s="41">
        <f>Data!I34</f>
        <v>46087.351904618059</v>
      </c>
      <c r="O37" s="35">
        <f>Data!L34</f>
        <v>0</v>
      </c>
      <c r="P37" s="35">
        <f>Data!M34</f>
        <v>0</v>
      </c>
      <c r="Q37" s="35" t="str">
        <f>IF(Data!N34=0,"",Data!N34)</f>
        <v/>
      </c>
      <c r="R37" s="35">
        <f>Data!K34</f>
        <v>0</v>
      </c>
      <c r="S37" s="35" t="str">
        <f>IF(Data!X34=TRUE(), "Yes", "No")</f>
        <v>No</v>
      </c>
      <c r="T37" s="40" t="e">
        <f>#REF!</f>
        <v>#REF!</v>
      </c>
    </row>
    <row r="38" spans="1:20" x14ac:dyDescent="0.3">
      <c r="A38" s="35" t="str">
        <f>Data!A35</f>
        <v>NISSAN LEAF 299-1018</v>
      </c>
      <c r="B38" s="36">
        <f t="shared" si="0"/>
        <v>46087.351905520831</v>
      </c>
      <c r="C38" s="37" t="str">
        <f>IF(Data!J35="GpsRecord", CONCATENATE($U$3,": ",Data!M35,", ",Data!L35), CONCATENATE(Data!AB35, " ", Data!AH35))</f>
        <v>Voltaje de arranque 11.89272</v>
      </c>
      <c r="D38" s="38" t="str">
        <f>IF(Data!O35=TRUE(), "Yes", "No")</f>
        <v>No</v>
      </c>
      <c r="E38" s="38" t="str">
        <f>IF(Data!J35="EngineStatusRecord","Engine",IF(Data!J35="GpsRecord", "GPS", IF(Data!J35="EngineFaultRecord", "Fault", IF(Data!J35="DriverChange","Driver",IF(Data!J35="CustomRecord","Custom","Debug")))))</f>
        <v>Engine</v>
      </c>
      <c r="F38" s="39" t="str">
        <f>IF(Data!Y35=TRUE(), "Yes", "No")</f>
        <v>No</v>
      </c>
      <c r="G38" s="40">
        <f>Data!AK35</f>
        <v>0</v>
      </c>
      <c r="H38" s="35" t="str">
        <f>Data!AB35</f>
        <v>Voltaje de arranque</v>
      </c>
      <c r="I38" s="35">
        <f>Data!AD35</f>
        <v>0</v>
      </c>
      <c r="J38" s="35">
        <f>Data!AF35</f>
        <v>0</v>
      </c>
      <c r="K38" s="35" t="str">
        <f>CONCATENATE(Data!AH35, " ", Data!AI35)</f>
        <v>11.89272 V</v>
      </c>
      <c r="L38" s="35" t="str">
        <f>Data!C35</f>
        <v>Vehicle, Battery Electric Vehicle</v>
      </c>
      <c r="M38" s="35">
        <f>Data!H35</f>
        <v>0</v>
      </c>
      <c r="N38" s="41">
        <f>Data!I35</f>
        <v>46087.351905520831</v>
      </c>
      <c r="O38" s="35">
        <f>Data!L35</f>
        <v>0</v>
      </c>
      <c r="P38" s="35">
        <f>Data!M35</f>
        <v>0</v>
      </c>
      <c r="Q38" s="35" t="str">
        <f>IF(Data!N35=0,"",Data!N35)</f>
        <v/>
      </c>
      <c r="R38" s="35">
        <f>Data!K35</f>
        <v>0</v>
      </c>
      <c r="S38" s="35" t="str">
        <f>IF(Data!X35=TRUE(), "Yes", "No")</f>
        <v>No</v>
      </c>
      <c r="T38" s="40" t="e">
        <f>#REF!</f>
        <v>#REF!</v>
      </c>
    </row>
    <row r="39" spans="1:20" x14ac:dyDescent="0.3">
      <c r="A39" s="35" t="str">
        <f>Data!A36</f>
        <v>NISSAN LEAF 299-1018</v>
      </c>
      <c r="B39" s="36">
        <f t="shared" si="0"/>
        <v>46087.351909224541</v>
      </c>
      <c r="C39" s="37" t="str">
        <f>IF(Data!J36="GpsRecord", CONCATENATE($U$3,": ",Data!M36,", ",Data!L36), CONCATENATE(Data!AB36, " ", Data!AH36))</f>
        <v xml:space="preserve"> </v>
      </c>
      <c r="D39" s="38" t="str">
        <f>IF(Data!O36=TRUE(), "Yes", "No")</f>
        <v>No</v>
      </c>
      <c r="E39" s="38" t="str">
        <f>IF(Data!J36="EngineStatusRecord","Engine",IF(Data!J36="GpsRecord", "GPS", IF(Data!J36="EngineFaultRecord", "Fault", IF(Data!J36="DriverChange","Driver",IF(Data!J36="CustomRecord","Custom","Debug")))))</f>
        <v>Debug</v>
      </c>
      <c r="F39" s="39" t="str">
        <f>IF(Data!Y36=TRUE(), "Yes", "No")</f>
        <v>No</v>
      </c>
      <c r="G39" s="40" t="str">
        <f>Data!AK36</f>
        <v>00-00-7E-01-00-00-00-00-00-00-00-00-00-00-00</v>
      </c>
      <c r="H39" s="35">
        <f>Data!AB36</f>
        <v>0</v>
      </c>
      <c r="I39" s="35">
        <f>Data!AD36</f>
        <v>0</v>
      </c>
      <c r="J39" s="35">
        <f>Data!AF36</f>
        <v>0</v>
      </c>
      <c r="K39" s="35" t="str">
        <f>CONCATENATE(Data!AH36, " ", Data!AI36)</f>
        <v xml:space="preserve"> </v>
      </c>
      <c r="L39" s="35" t="str">
        <f>Data!C36</f>
        <v>Vehicle, Battery Electric Vehicle</v>
      </c>
      <c r="M39" s="35">
        <f>Data!H36</f>
        <v>0</v>
      </c>
      <c r="N39" s="41">
        <f>Data!I36</f>
        <v>46087.351909224541</v>
      </c>
      <c r="O39" s="35">
        <f>Data!L36</f>
        <v>0</v>
      </c>
      <c r="P39" s="35">
        <f>Data!M36</f>
        <v>0</v>
      </c>
      <c r="Q39" s="35" t="str">
        <f>IF(Data!N36=0,"",Data!N36)</f>
        <v>ExcessiveTxCanErrorsInShortPeriodOfTime</v>
      </c>
      <c r="R39" s="35">
        <f>Data!K36</f>
        <v>0</v>
      </c>
      <c r="S39" s="35" t="str">
        <f>IF(Data!X36=TRUE(), "Yes", "No")</f>
        <v>No</v>
      </c>
      <c r="T39" s="40" t="e">
        <f>#REF!</f>
        <v>#REF!</v>
      </c>
    </row>
    <row r="40" spans="1:20" x14ac:dyDescent="0.3">
      <c r="A40" s="35" t="str">
        <f>Data!A37</f>
        <v>NISSAN LEAF 299-1018</v>
      </c>
      <c r="B40" s="36">
        <f t="shared" si="0"/>
        <v>46087.351909722223</v>
      </c>
      <c r="C40" s="37" t="str">
        <f>IF(Data!J37="GpsRecord", CONCATENATE($U$3,": ",Data!M37,", ",Data!L37), CONCATENATE(Data!AB37, " ", Data!AH37))</f>
        <v>Ubicación: 9.93673, -84.04379</v>
      </c>
      <c r="D40" s="38" t="str">
        <f>IF(Data!O37=TRUE(), "Yes", "No")</f>
        <v>Yes</v>
      </c>
      <c r="E40" s="38" t="str">
        <f>IF(Data!J37="EngineStatusRecord","Engine",IF(Data!J37="GpsRecord", "GPS", IF(Data!J37="EngineFaultRecord", "Fault", IF(Data!J37="DriverChange","Driver",IF(Data!J37="CustomRecord","Custom","Debug")))))</f>
        <v>GPS</v>
      </c>
      <c r="F40" s="39" t="str">
        <f>IF(Data!Y37=TRUE(), "Yes", "No")</f>
        <v>Yes</v>
      </c>
      <c r="G40" s="40">
        <f>Data!AK37</f>
        <v>0</v>
      </c>
      <c r="H40" s="35">
        <f>Data!AB37</f>
        <v>0</v>
      </c>
      <c r="I40" s="35">
        <f>Data!AD37</f>
        <v>0</v>
      </c>
      <c r="J40" s="35">
        <f>Data!AF37</f>
        <v>0</v>
      </c>
      <c r="K40" s="35" t="str">
        <f>CONCATENATE(Data!AH37, " ", Data!AI37)</f>
        <v xml:space="preserve"> </v>
      </c>
      <c r="L40" s="35" t="str">
        <f>Data!C37</f>
        <v>Vehicle, Battery Electric Vehicle</v>
      </c>
      <c r="M40" s="35">
        <f>Data!H37</f>
        <v>0</v>
      </c>
      <c r="N40" s="41">
        <f>Data!I37</f>
        <v>46087.351909722223</v>
      </c>
      <c r="O40" s="35">
        <f>Data!L37</f>
        <v>-84.043790000000001</v>
      </c>
      <c r="P40" s="35">
        <f>Data!M37</f>
        <v>9.9367300000000007</v>
      </c>
      <c r="Q40" s="35" t="str">
        <f>IF(Data!N37=0,"",Data!N37)</f>
        <v>Next</v>
      </c>
      <c r="R40" s="35">
        <f>Data!K37</f>
        <v>0</v>
      </c>
      <c r="S40" s="35" t="str">
        <f>IF(Data!X37=TRUE(), "Yes", "No")</f>
        <v>Yes</v>
      </c>
      <c r="T40" s="40" t="e">
        <f>#REF!</f>
        <v>#REF!</v>
      </c>
    </row>
    <row r="41" spans="1:20" x14ac:dyDescent="0.3">
      <c r="A41" s="35" t="str">
        <f>Data!A38</f>
        <v>NISSAN LEAF 299-1018</v>
      </c>
      <c r="B41" s="36">
        <f t="shared" si="0"/>
        <v>46087.351909814817</v>
      </c>
      <c r="C41" s="37" t="str">
        <f>IF(Data!J38="GpsRecord", CONCATENATE($U$3,": ",Data!M38,", ",Data!L38), CONCATENATE(Data!AB38, " ", Data!AH38))</f>
        <v xml:space="preserve"> </v>
      </c>
      <c r="D41" s="38" t="str">
        <f>IF(Data!O38=TRUE(), "Yes", "No")</f>
        <v>No</v>
      </c>
      <c r="E41" s="38" t="str">
        <f>IF(Data!J38="EngineStatusRecord","Engine",IF(Data!J38="GpsRecord", "GPS", IF(Data!J38="EngineFaultRecord", "Fault", IF(Data!J38="DriverChange","Driver",IF(Data!J38="CustomRecord","Custom","Debug")))))</f>
        <v>Debug</v>
      </c>
      <c r="F41" s="39" t="str">
        <f>IF(Data!Y38=TRUE(), "Yes", "No")</f>
        <v>No</v>
      </c>
      <c r="G41" s="40" t="str">
        <f>Data!AK38</f>
        <v>00-FF-01-03-18-03-18-00-00-00-00-00-00-00-00</v>
      </c>
      <c r="H41" s="35">
        <f>Data!AB38</f>
        <v>0</v>
      </c>
      <c r="I41" s="35">
        <f>Data!AD38</f>
        <v>0</v>
      </c>
      <c r="J41" s="35">
        <f>Data!AF38</f>
        <v>0</v>
      </c>
      <c r="K41" s="35" t="str">
        <f>CONCATENATE(Data!AH38, " ", Data!AI38)</f>
        <v xml:space="preserve"> </v>
      </c>
      <c r="L41" s="35" t="str">
        <f>Data!C38</f>
        <v>Vehicle, Battery Electric Vehicle</v>
      </c>
      <c r="M41" s="35">
        <f>Data!H38</f>
        <v>0</v>
      </c>
      <c r="N41" s="41">
        <f>Data!I38</f>
        <v>46087.351909814817</v>
      </c>
      <c r="O41" s="35">
        <f>Data!L38</f>
        <v>0</v>
      </c>
      <c r="P41" s="35">
        <f>Data!M38</f>
        <v>0</v>
      </c>
      <c r="Q41" s="35" t="str">
        <f>IF(Data!N38=0,"",Data!N38)</f>
        <v>50145</v>
      </c>
      <c r="R41" s="35">
        <f>Data!K38</f>
        <v>0</v>
      </c>
      <c r="S41" s="35" t="str">
        <f>IF(Data!X38=TRUE(), "Yes", "No")</f>
        <v>No</v>
      </c>
      <c r="T41" s="40" t="e">
        <f>#REF!</f>
        <v>#REF!</v>
      </c>
    </row>
    <row r="42" spans="1:20" x14ac:dyDescent="0.3">
      <c r="A42" s="35" t="str">
        <f>Data!A39</f>
        <v>NISSAN LEAF 299-1018</v>
      </c>
      <c r="B42" s="36">
        <f t="shared" si="0"/>
        <v>46087.351909861114</v>
      </c>
      <c r="C42" s="37" t="str">
        <f>IF(Data!J39="GpsRecord", CONCATENATE($U$3,": ",Data!M39,", ",Data!L39), CONCATENATE(Data!AB39, " ", Data!AH39))</f>
        <v xml:space="preserve"> </v>
      </c>
      <c r="D42" s="38" t="str">
        <f>IF(Data!O39=TRUE(), "Yes", "No")</f>
        <v>No</v>
      </c>
      <c r="E42" s="38" t="str">
        <f>IF(Data!J39="EngineStatusRecord","Engine",IF(Data!J39="GpsRecord", "GPS", IF(Data!J39="EngineFaultRecord", "Fault", IF(Data!J39="DriverChange","Driver",IF(Data!J39="CustomRecord","Custom","Debug")))))</f>
        <v>Debug</v>
      </c>
      <c r="F42" s="39" t="str">
        <f>IF(Data!Y39=TRUE(), "Yes", "No")</f>
        <v>No</v>
      </c>
      <c r="G42" s="40" t="str">
        <f>Data!AK39</f>
        <v>01-00-00-01-00-00-00-00-00-00-00-00-00-00-00</v>
      </c>
      <c r="H42" s="35">
        <f>Data!AB39</f>
        <v>0</v>
      </c>
      <c r="I42" s="35">
        <f>Data!AD39</f>
        <v>0</v>
      </c>
      <c r="J42" s="35">
        <f>Data!AF39</f>
        <v>0</v>
      </c>
      <c r="K42" s="35" t="str">
        <f>CONCATENATE(Data!AH39, " ", Data!AI39)</f>
        <v xml:space="preserve"> </v>
      </c>
      <c r="L42" s="35" t="str">
        <f>Data!C39</f>
        <v>Vehicle, Battery Electric Vehicle</v>
      </c>
      <c r="M42" s="35">
        <f>Data!H39</f>
        <v>0</v>
      </c>
      <c r="N42" s="41">
        <f>Data!I39</f>
        <v>46087.351909861114</v>
      </c>
      <c r="O42" s="35">
        <f>Data!L39</f>
        <v>0</v>
      </c>
      <c r="P42" s="35">
        <f>Data!M39</f>
        <v>0</v>
      </c>
      <c r="Q42" s="35" t="str">
        <f>IF(Data!N39=0,"",Data!N39)</f>
        <v>61765</v>
      </c>
      <c r="R42" s="35">
        <f>Data!K39</f>
        <v>0</v>
      </c>
      <c r="S42" s="35" t="str">
        <f>IF(Data!X39=TRUE(), "Yes", "No")</f>
        <v>No</v>
      </c>
      <c r="T42" s="40" t="e">
        <f>#REF!</f>
        <v>#REF!</v>
      </c>
    </row>
    <row r="43" spans="1:20" x14ac:dyDescent="0.3">
      <c r="A43" s="35" t="str">
        <f>Data!A40</f>
        <v>NISSAN LEAF 299-1018</v>
      </c>
      <c r="B43" s="36">
        <f t="shared" si="0"/>
        <v>46087.351914918981</v>
      </c>
      <c r="C43" s="37" t="str">
        <f>IF(Data!J40="GpsRecord", CONCATENATE($U$3,": ",Data!M40,", ",Data!L40), CONCATENATE(Data!AB40, " ", Data!AH40))</f>
        <v xml:space="preserve"> </v>
      </c>
      <c r="D43" s="38" t="str">
        <f>IF(Data!O40=TRUE(), "Yes", "No")</f>
        <v>No</v>
      </c>
      <c r="E43" s="38" t="str">
        <f>IF(Data!J40="EngineStatusRecord","Engine",IF(Data!J40="GpsRecord", "GPS", IF(Data!J40="EngineFaultRecord", "Fault", IF(Data!J40="DriverChange","Driver",IF(Data!J40="CustomRecord","Custom","Debug")))))</f>
        <v>Debug</v>
      </c>
      <c r="F43" s="39" t="str">
        <f>IF(Data!Y40=TRUE(), "Yes", "No")</f>
        <v>No</v>
      </c>
      <c r="G43" s="40" t="str">
        <f>Data!AK40</f>
        <v>00-00-CF-01-00-00-00-00-00-00-00-00-00-00-00</v>
      </c>
      <c r="H43" s="35">
        <f>Data!AB40</f>
        <v>0</v>
      </c>
      <c r="I43" s="35">
        <f>Data!AD40</f>
        <v>0</v>
      </c>
      <c r="J43" s="35">
        <f>Data!AF40</f>
        <v>0</v>
      </c>
      <c r="K43" s="35" t="str">
        <f>CONCATENATE(Data!AH40, " ", Data!AI40)</f>
        <v xml:space="preserve"> </v>
      </c>
      <c r="L43" s="35" t="str">
        <f>Data!C40</f>
        <v>Vehicle, Battery Electric Vehicle</v>
      </c>
      <c r="M43" s="35">
        <f>Data!H40</f>
        <v>0</v>
      </c>
      <c r="N43" s="41">
        <f>Data!I40</f>
        <v>46087.351914918981</v>
      </c>
      <c r="O43" s="35">
        <f>Data!L40</f>
        <v>0</v>
      </c>
      <c r="P43" s="35">
        <f>Data!M40</f>
        <v>0</v>
      </c>
      <c r="Q43" s="35" t="str">
        <f>IF(Data!N40=0,"",Data!N40)</f>
        <v>ExcessiveTxCanErrorsInShortPeriodOfTime</v>
      </c>
      <c r="R43" s="35">
        <f>Data!K40</f>
        <v>0</v>
      </c>
      <c r="S43" s="35" t="str">
        <f>IF(Data!X40=TRUE(), "Yes", "No")</f>
        <v>No</v>
      </c>
      <c r="T43" s="40" t="e">
        <f>#REF!</f>
        <v>#REF!</v>
      </c>
    </row>
    <row r="44" spans="1:20" x14ac:dyDescent="0.3">
      <c r="A44" s="35" t="str">
        <f>Data!A41</f>
        <v>NISSAN LEAF 299-1018</v>
      </c>
      <c r="B44" s="36">
        <f t="shared" si="0"/>
        <v>46087.351915243053</v>
      </c>
      <c r="C44" s="37" t="str">
        <f>IF(Data!J41="GpsRecord", CONCATENATE($U$3,": ",Data!M41,", ",Data!L41), CONCATENATE(Data!AB41, " ", Data!AH41))</f>
        <v>Voltaje de arranque 11.85694</v>
      </c>
      <c r="D44" s="38" t="str">
        <f>IF(Data!O41=TRUE(), "Yes", "No")</f>
        <v>No</v>
      </c>
      <c r="E44" s="38" t="str">
        <f>IF(Data!J41="EngineStatusRecord","Engine",IF(Data!J41="GpsRecord", "GPS", IF(Data!J41="EngineFaultRecord", "Fault", IF(Data!J41="DriverChange","Driver",IF(Data!J41="CustomRecord","Custom","Debug")))))</f>
        <v>Engine</v>
      </c>
      <c r="F44" s="39" t="str">
        <f>IF(Data!Y41=TRUE(), "Yes", "No")</f>
        <v>No</v>
      </c>
      <c r="G44" s="40">
        <f>Data!AK41</f>
        <v>0</v>
      </c>
      <c r="H44" s="35" t="str">
        <f>Data!AB41</f>
        <v>Voltaje de arranque</v>
      </c>
      <c r="I44" s="35">
        <f>Data!AD41</f>
        <v>0</v>
      </c>
      <c r="J44" s="35">
        <f>Data!AF41</f>
        <v>0</v>
      </c>
      <c r="K44" s="35" t="str">
        <f>CONCATENATE(Data!AH41, " ", Data!AI41)</f>
        <v>11.85694 V</v>
      </c>
      <c r="L44" s="35" t="str">
        <f>Data!C41</f>
        <v>Vehicle, Battery Electric Vehicle</v>
      </c>
      <c r="M44" s="35">
        <f>Data!H41</f>
        <v>0</v>
      </c>
      <c r="N44" s="41">
        <f>Data!I41</f>
        <v>46087.351915243053</v>
      </c>
      <c r="O44" s="35">
        <f>Data!L41</f>
        <v>0</v>
      </c>
      <c r="P44" s="35">
        <f>Data!M41</f>
        <v>0</v>
      </c>
      <c r="Q44" s="35" t="str">
        <f>IF(Data!N41=0,"",Data!N41)</f>
        <v/>
      </c>
      <c r="R44" s="35">
        <f>Data!K41</f>
        <v>0</v>
      </c>
      <c r="S44" s="35" t="str">
        <f>IF(Data!X41=TRUE(), "Yes", "No")</f>
        <v>No</v>
      </c>
      <c r="T44" s="40" t="e">
        <f>#REF!</f>
        <v>#REF!</v>
      </c>
    </row>
    <row r="45" spans="1:20" x14ac:dyDescent="0.3">
      <c r="A45" s="35" t="str">
        <f>Data!A42</f>
        <v>NISSAN LEAF 299-1018</v>
      </c>
      <c r="B45" s="36">
        <f t="shared" si="0"/>
        <v>46087.351916458334</v>
      </c>
      <c r="C45" s="37" t="str">
        <f>IF(Data!J42="GpsRecord", CONCATENATE($U$3,": ",Data!M42,", ",Data!L42), CONCATENATE(Data!AB42, " ", Data!AH42))</f>
        <v>Voltaje de arranque 12.14318</v>
      </c>
      <c r="D45" s="38" t="str">
        <f>IF(Data!O42=TRUE(), "Yes", "No")</f>
        <v>No</v>
      </c>
      <c r="E45" s="38" t="str">
        <f>IF(Data!J42="EngineStatusRecord","Engine",IF(Data!J42="GpsRecord", "GPS", IF(Data!J42="EngineFaultRecord", "Fault", IF(Data!J42="DriverChange","Driver",IF(Data!J42="CustomRecord","Custom","Debug")))))</f>
        <v>Engine</v>
      </c>
      <c r="F45" s="39" t="str">
        <f>IF(Data!Y42=TRUE(), "Yes", "No")</f>
        <v>No</v>
      </c>
      <c r="G45" s="40">
        <f>Data!AK42</f>
        <v>0</v>
      </c>
      <c r="H45" s="35" t="str">
        <f>Data!AB42</f>
        <v>Voltaje de arranque</v>
      </c>
      <c r="I45" s="35">
        <f>Data!AD42</f>
        <v>0</v>
      </c>
      <c r="J45" s="35">
        <f>Data!AF42</f>
        <v>0</v>
      </c>
      <c r="K45" s="35" t="str">
        <f>CONCATENATE(Data!AH42, " ", Data!AI42)</f>
        <v>12.14318 V</v>
      </c>
      <c r="L45" s="35" t="str">
        <f>Data!C42</f>
        <v>Vehicle, Battery Electric Vehicle</v>
      </c>
      <c r="M45" s="35">
        <f>Data!H42</f>
        <v>0</v>
      </c>
      <c r="N45" s="41">
        <f>Data!I42</f>
        <v>46087.351916458334</v>
      </c>
      <c r="O45" s="35">
        <f>Data!L42</f>
        <v>0</v>
      </c>
      <c r="P45" s="35">
        <f>Data!M42</f>
        <v>0</v>
      </c>
      <c r="Q45" s="35" t="str">
        <f>IF(Data!N42=0,"",Data!N42)</f>
        <v/>
      </c>
      <c r="R45" s="35">
        <f>Data!K42</f>
        <v>0</v>
      </c>
      <c r="S45" s="35" t="str">
        <f>IF(Data!X42=TRUE(), "Yes", "No")</f>
        <v>No</v>
      </c>
      <c r="T45" s="40" t="e">
        <f>#REF!</f>
        <v>#REF!</v>
      </c>
    </row>
    <row r="46" spans="1:20" x14ac:dyDescent="0.3">
      <c r="A46" s="35" t="str">
        <f>Data!A43</f>
        <v>NISSAN LEAF 299-1018</v>
      </c>
      <c r="B46" s="36">
        <f t="shared" si="0"/>
        <v>46087.351921030095</v>
      </c>
      <c r="C46" s="37" t="str">
        <f>IF(Data!J43="GpsRecord", CONCATENATE($U$3,": ",Data!M43,", ",Data!L43), CONCATENATE(Data!AB43, " ", Data!AH43))</f>
        <v>Voltaje de arranque 12.14318</v>
      </c>
      <c r="D46" s="38" t="str">
        <f>IF(Data!O43=TRUE(), "Yes", "No")</f>
        <v>No</v>
      </c>
      <c r="E46" s="38" t="str">
        <f>IF(Data!J43="EngineStatusRecord","Engine",IF(Data!J43="GpsRecord", "GPS", IF(Data!J43="EngineFaultRecord", "Fault", IF(Data!J43="DriverChange","Driver",IF(Data!J43="CustomRecord","Custom","Debug")))))</f>
        <v>Engine</v>
      </c>
      <c r="F46" s="39" t="str">
        <f>IF(Data!Y43=TRUE(), "Yes", "No")</f>
        <v>No</v>
      </c>
      <c r="G46" s="40">
        <f>Data!AK43</f>
        <v>0</v>
      </c>
      <c r="H46" s="35" t="str">
        <f>Data!AB43</f>
        <v>Voltaje de arranque</v>
      </c>
      <c r="I46" s="35">
        <f>Data!AD43</f>
        <v>0</v>
      </c>
      <c r="J46" s="35">
        <f>Data!AF43</f>
        <v>0</v>
      </c>
      <c r="K46" s="35" t="str">
        <f>CONCATENATE(Data!AH43, " ", Data!AI43)</f>
        <v>12.14318 V</v>
      </c>
      <c r="L46" s="35" t="str">
        <f>Data!C43</f>
        <v>Vehicle, Battery Electric Vehicle</v>
      </c>
      <c r="M46" s="35">
        <f>Data!H43</f>
        <v>0</v>
      </c>
      <c r="N46" s="41">
        <f>Data!I43</f>
        <v>46087.351921030095</v>
      </c>
      <c r="O46" s="35">
        <f>Data!L43</f>
        <v>0</v>
      </c>
      <c r="P46" s="35">
        <f>Data!M43</f>
        <v>0</v>
      </c>
      <c r="Q46" s="35" t="str">
        <f>IF(Data!N43=0,"",Data!N43)</f>
        <v/>
      </c>
      <c r="R46" s="35">
        <f>Data!K43</f>
        <v>0</v>
      </c>
      <c r="S46" s="35" t="str">
        <f>IF(Data!X43=TRUE(), "Yes", "No")</f>
        <v>No</v>
      </c>
      <c r="T46" s="40" t="e">
        <f>#REF!</f>
        <v>#REF!</v>
      </c>
    </row>
    <row r="47" spans="1:20" x14ac:dyDescent="0.3">
      <c r="A47" s="35" t="str">
        <f>Data!A44</f>
        <v>NISSAN LEAF 299-1018</v>
      </c>
      <c r="B47" s="36">
        <f t="shared" si="0"/>
        <v>46087.351923287039</v>
      </c>
      <c r="C47" s="37" t="str">
        <f>IF(Data!J44="GpsRecord", CONCATENATE($U$3,": ",Data!M44,", ",Data!L44), CONCATENATE(Data!AB44, " ", Data!AH44))</f>
        <v>Voltaje de arranque 14.11108</v>
      </c>
      <c r="D47" s="38" t="str">
        <f>IF(Data!O44=TRUE(), "Yes", "No")</f>
        <v>No</v>
      </c>
      <c r="E47" s="38" t="str">
        <f>IF(Data!J44="EngineStatusRecord","Engine",IF(Data!J44="GpsRecord", "GPS", IF(Data!J44="EngineFaultRecord", "Fault", IF(Data!J44="DriverChange","Driver",IF(Data!J44="CustomRecord","Custom","Debug")))))</f>
        <v>Engine</v>
      </c>
      <c r="F47" s="39" t="str">
        <f>IF(Data!Y44=TRUE(), "Yes", "No")</f>
        <v>No</v>
      </c>
      <c r="G47" s="40">
        <f>Data!AK44</f>
        <v>0</v>
      </c>
      <c r="H47" s="35" t="str">
        <f>Data!AB44</f>
        <v>Voltaje de arranque</v>
      </c>
      <c r="I47" s="35">
        <f>Data!AD44</f>
        <v>0</v>
      </c>
      <c r="J47" s="35">
        <f>Data!AF44</f>
        <v>0</v>
      </c>
      <c r="K47" s="35" t="str">
        <f>CONCATENATE(Data!AH44, " ", Data!AI44)</f>
        <v>14.11108 V</v>
      </c>
      <c r="L47" s="35" t="str">
        <f>Data!C44</f>
        <v>Vehicle, Battery Electric Vehicle</v>
      </c>
      <c r="M47" s="35">
        <f>Data!H44</f>
        <v>0</v>
      </c>
      <c r="N47" s="41">
        <f>Data!I44</f>
        <v>46087.351923287039</v>
      </c>
      <c r="O47" s="35">
        <f>Data!L44</f>
        <v>0</v>
      </c>
      <c r="P47" s="35">
        <f>Data!M44</f>
        <v>0</v>
      </c>
      <c r="Q47" s="35" t="str">
        <f>IF(Data!N44=0,"",Data!N44)</f>
        <v/>
      </c>
      <c r="R47" s="35">
        <f>Data!K44</f>
        <v>0</v>
      </c>
      <c r="S47" s="35" t="str">
        <f>IF(Data!X44=TRUE(), "Yes", "No")</f>
        <v>No</v>
      </c>
      <c r="T47" s="40" t="e">
        <f>#REF!</f>
        <v>#REF!</v>
      </c>
    </row>
    <row r="48" spans="1:20" x14ac:dyDescent="0.3">
      <c r="A48" s="35" t="str">
        <f>Data!A45</f>
        <v>NISSAN LEAF 299-1018</v>
      </c>
      <c r="B48" s="36">
        <f t="shared" si="0"/>
        <v>46087.35192577546</v>
      </c>
      <c r="C48" s="37" t="str">
        <f>IF(Data!J45="GpsRecord", CONCATENATE($U$3,": ",Data!M45,", ",Data!L45), CONCATENATE(Data!AB45, " ", Data!AH45))</f>
        <v xml:space="preserve"> </v>
      </c>
      <c r="D48" s="38" t="str">
        <f>IF(Data!O45=TRUE(), "Yes", "No")</f>
        <v>No</v>
      </c>
      <c r="E48" s="38" t="str">
        <f>IF(Data!J45="EngineStatusRecord","Engine",IF(Data!J45="GpsRecord", "GPS", IF(Data!J45="EngineFaultRecord", "Fault", IF(Data!J45="DriverChange","Driver",IF(Data!J45="CustomRecord","Custom","Debug")))))</f>
        <v>Debug</v>
      </c>
      <c r="F48" s="39" t="str">
        <f>IF(Data!Y45=TRUE(), "Yes", "No")</f>
        <v>No</v>
      </c>
      <c r="G48" s="40" t="str">
        <f>Data!AK45</f>
        <v>07-00-02-00-00-00-00-00-00-00-00-00-00-00-00</v>
      </c>
      <c r="H48" s="35">
        <f>Data!AB45</f>
        <v>0</v>
      </c>
      <c r="I48" s="35">
        <f>Data!AD45</f>
        <v>0</v>
      </c>
      <c r="J48" s="35">
        <f>Data!AF45</f>
        <v>0</v>
      </c>
      <c r="K48" s="35" t="str">
        <f>CONCATENATE(Data!AH45, " ", Data!AI45)</f>
        <v xml:space="preserve"> </v>
      </c>
      <c r="L48" s="35" t="str">
        <f>Data!C45</f>
        <v>Vehicle, Battery Electric Vehicle</v>
      </c>
      <c r="M48" s="35">
        <f>Data!H45</f>
        <v>0</v>
      </c>
      <c r="N48" s="41">
        <f>Data!I45</f>
        <v>46087.35192577546</v>
      </c>
      <c r="O48" s="35">
        <f>Data!L45</f>
        <v>0</v>
      </c>
      <c r="P48" s="35">
        <f>Data!M45</f>
        <v>0</v>
      </c>
      <c r="Q48" s="35" t="str">
        <f>IF(Data!N45=0,"",Data!N45)</f>
        <v>61548</v>
      </c>
      <c r="R48" s="35">
        <f>Data!K45</f>
        <v>0</v>
      </c>
      <c r="S48" s="35" t="str">
        <f>IF(Data!X45=TRUE(), "Yes", "No")</f>
        <v>No</v>
      </c>
      <c r="T48" s="40" t="e">
        <f>#REF!</f>
        <v>#REF!</v>
      </c>
    </row>
    <row r="49" spans="1:20" x14ac:dyDescent="0.3">
      <c r="A49" s="35" t="str">
        <f>Data!A46</f>
        <v>NISSAN LEAF 299-1018</v>
      </c>
      <c r="B49" s="36">
        <f t="shared" si="0"/>
        <v>46087.351925821757</v>
      </c>
      <c r="C49" s="37" t="str">
        <f>IF(Data!J46="GpsRecord", CONCATENATE($U$3,": ",Data!M46,", ",Data!L46), CONCATENATE(Data!AB46, " ", Data!AH46))</f>
        <v xml:space="preserve"> </v>
      </c>
      <c r="D49" s="38" t="str">
        <f>IF(Data!O46=TRUE(), "Yes", "No")</f>
        <v>No</v>
      </c>
      <c r="E49" s="38" t="str">
        <f>IF(Data!J46="EngineStatusRecord","Engine",IF(Data!J46="GpsRecord", "GPS", IF(Data!J46="EngineFaultRecord", "Fault", IF(Data!J46="DriverChange","Driver",IF(Data!J46="CustomRecord","Custom","Debug")))))</f>
        <v>Debug</v>
      </c>
      <c r="F49" s="39" t="str">
        <f>IF(Data!Y46=TRUE(), "Yes", "No")</f>
        <v>No</v>
      </c>
      <c r="G49" s="40" t="str">
        <f>Data!AK46</f>
        <v>07-00-00-03-00-00-00-00-00-00-00-00-00-00-00</v>
      </c>
      <c r="H49" s="35">
        <f>Data!AB46</f>
        <v>0</v>
      </c>
      <c r="I49" s="35">
        <f>Data!AD46</f>
        <v>0</v>
      </c>
      <c r="J49" s="35">
        <f>Data!AF46</f>
        <v>0</v>
      </c>
      <c r="K49" s="35" t="str">
        <f>CONCATENATE(Data!AH46, " ", Data!AI46)</f>
        <v xml:space="preserve"> </v>
      </c>
      <c r="L49" s="35" t="str">
        <f>Data!C46</f>
        <v>Vehicle, Battery Electric Vehicle</v>
      </c>
      <c r="M49" s="35">
        <f>Data!H46</f>
        <v>0</v>
      </c>
      <c r="N49" s="41">
        <f>Data!I46</f>
        <v>46087.351925821757</v>
      </c>
      <c r="O49" s="35">
        <f>Data!L46</f>
        <v>0</v>
      </c>
      <c r="P49" s="35">
        <f>Data!M46</f>
        <v>0</v>
      </c>
      <c r="Q49" s="35" t="str">
        <f>IF(Data!N46=0,"",Data!N46)</f>
        <v>61548</v>
      </c>
      <c r="R49" s="35">
        <f>Data!K46</f>
        <v>0</v>
      </c>
      <c r="S49" s="35" t="str">
        <f>IF(Data!X46=TRUE(), "Yes", "No")</f>
        <v>No</v>
      </c>
      <c r="T49" s="40" t="e">
        <f>#REF!</f>
        <v>#REF!</v>
      </c>
    </row>
    <row r="50" spans="1:20" x14ac:dyDescent="0.3">
      <c r="A50" s="35" t="str">
        <f>Data!A47</f>
        <v>NISSAN LEAF 299-1018</v>
      </c>
      <c r="B50" s="36">
        <f t="shared" si="0"/>
        <v>46087.351925868054</v>
      </c>
      <c r="C50" s="37" t="str">
        <f>IF(Data!J47="GpsRecord", CONCATENATE($U$3,": ",Data!M47,", ",Data!L47), CONCATENATE(Data!AB47, " ", Data!AH47))</f>
        <v xml:space="preserve"> </v>
      </c>
      <c r="D50" s="38" t="str">
        <f>IF(Data!O47=TRUE(), "Yes", "No")</f>
        <v>No</v>
      </c>
      <c r="E50" s="38" t="str">
        <f>IF(Data!J47="EngineStatusRecord","Engine",IF(Data!J47="GpsRecord", "GPS", IF(Data!J47="EngineFaultRecord", "Fault", IF(Data!J47="DriverChange","Driver",IF(Data!J47="CustomRecord","Custom","Debug")))))</f>
        <v>Debug</v>
      </c>
      <c r="F50" s="39" t="str">
        <f>IF(Data!Y47=TRUE(), "Yes", "No")</f>
        <v>No</v>
      </c>
      <c r="G50" s="40" t="str">
        <f>Data!AK47</f>
        <v>00-00-00-00-00-00-00-00-00-00-00-00-00-00-00</v>
      </c>
      <c r="H50" s="35">
        <f>Data!AB47</f>
        <v>0</v>
      </c>
      <c r="I50" s="35">
        <f>Data!AD47</f>
        <v>0</v>
      </c>
      <c r="J50" s="35">
        <f>Data!AF47</f>
        <v>0</v>
      </c>
      <c r="K50" s="35" t="str">
        <f>CONCATENATE(Data!AH47, " ", Data!AI47)</f>
        <v xml:space="preserve"> </v>
      </c>
      <c r="L50" s="35" t="str">
        <f>Data!C47</f>
        <v>Vehicle, Battery Electric Vehicle</v>
      </c>
      <c r="M50" s="35">
        <f>Data!H47</f>
        <v>0</v>
      </c>
      <c r="N50" s="41">
        <f>Data!I47</f>
        <v>46087.351925868054</v>
      </c>
      <c r="O50" s="35">
        <f>Data!L47</f>
        <v>0</v>
      </c>
      <c r="P50" s="35">
        <f>Data!M47</f>
        <v>0</v>
      </c>
      <c r="Q50" s="35" t="str">
        <f>IF(Data!N47=0,"",Data!N47)</f>
        <v>61175</v>
      </c>
      <c r="R50" s="35">
        <f>Data!K47</f>
        <v>0</v>
      </c>
      <c r="S50" s="35" t="str">
        <f>IF(Data!X47=TRUE(), "Yes", "No")</f>
        <v>No</v>
      </c>
      <c r="T50" s="40" t="e">
        <f>#REF!</f>
        <v>#REF!</v>
      </c>
    </row>
    <row r="51" spans="1:20" x14ac:dyDescent="0.3">
      <c r="A51" s="35" t="str">
        <f>Data!A48</f>
        <v>NISSAN LEAF 299-1018</v>
      </c>
      <c r="B51" s="36">
        <f t="shared" si="0"/>
        <v>46087.351925902774</v>
      </c>
      <c r="C51" s="37" t="str">
        <f>IF(Data!J48="GpsRecord", CONCATENATE($U$3,": ",Data!M48,", ",Data!L48), CONCATENATE(Data!AB48, " ", Data!AH48))</f>
        <v xml:space="preserve"> </v>
      </c>
      <c r="D51" s="38" t="str">
        <f>IF(Data!O48=TRUE(), "Yes", "No")</f>
        <v>No</v>
      </c>
      <c r="E51" s="38" t="str">
        <f>IF(Data!J48="EngineStatusRecord","Engine",IF(Data!J48="GpsRecord", "GPS", IF(Data!J48="EngineFaultRecord", "Fault", IF(Data!J48="DriverChange","Driver",IF(Data!J48="CustomRecord","Custom","Debug")))))</f>
        <v>Debug</v>
      </c>
      <c r="F51" s="39" t="str">
        <f>IF(Data!Y48=TRUE(), "Yes", "No")</f>
        <v>No</v>
      </c>
      <c r="G51" s="40" t="str">
        <f>Data!AK48</f>
        <v>07-00-03-04-00-00-00-00-00-00-00-00-00-00-00</v>
      </c>
      <c r="H51" s="35">
        <f>Data!AB48</f>
        <v>0</v>
      </c>
      <c r="I51" s="35">
        <f>Data!AD48</f>
        <v>0</v>
      </c>
      <c r="J51" s="35">
        <f>Data!AF48</f>
        <v>0</v>
      </c>
      <c r="K51" s="35" t="str">
        <f>CONCATENATE(Data!AH48, " ", Data!AI48)</f>
        <v xml:space="preserve"> </v>
      </c>
      <c r="L51" s="35" t="str">
        <f>Data!C48</f>
        <v>Vehicle, Battery Electric Vehicle</v>
      </c>
      <c r="M51" s="35">
        <f>Data!H48</f>
        <v>0</v>
      </c>
      <c r="N51" s="41">
        <f>Data!I48</f>
        <v>46087.351925902774</v>
      </c>
      <c r="O51" s="35">
        <f>Data!L48</f>
        <v>0</v>
      </c>
      <c r="P51" s="35">
        <f>Data!M48</f>
        <v>0</v>
      </c>
      <c r="Q51" s="35" t="str">
        <f>IF(Data!N48=0,"",Data!N48)</f>
        <v>61548</v>
      </c>
      <c r="R51" s="35">
        <f>Data!K48</f>
        <v>0</v>
      </c>
      <c r="S51" s="35" t="str">
        <f>IF(Data!X48=TRUE(), "Yes", "No")</f>
        <v>No</v>
      </c>
      <c r="T51" s="40" t="e">
        <f>#REF!</f>
        <v>#REF!</v>
      </c>
    </row>
    <row r="52" spans="1:20" x14ac:dyDescent="0.3">
      <c r="A52" s="35" t="str">
        <f>Data!A49</f>
        <v>NISSAN LEAF 299-1018</v>
      </c>
      <c r="B52" s="36">
        <f t="shared" si="0"/>
        <v>46087.351927488424</v>
      </c>
      <c r="C52" s="37" t="str">
        <f>IF(Data!J49="GpsRecord", CONCATENATE($U$3,": ",Data!M49,", ",Data!L49), CONCATENATE(Data!AB49, " ", Data!AH49))</f>
        <v>Cinturón de seguridad del conductor (1. Desabrochado) 1</v>
      </c>
      <c r="D52" s="38" t="str">
        <f>IF(Data!O49=TRUE(), "Yes", "No")</f>
        <v>No</v>
      </c>
      <c r="E52" s="38" t="str">
        <f>IF(Data!J49="EngineStatusRecord","Engine",IF(Data!J49="GpsRecord", "GPS", IF(Data!J49="EngineFaultRecord", "Fault", IF(Data!J49="DriverChange","Driver",IF(Data!J49="CustomRecord","Custom","Debug")))))</f>
        <v>Engine</v>
      </c>
      <c r="F52" s="39" t="str">
        <f>IF(Data!Y49=TRUE(), "Yes", "No")</f>
        <v>No</v>
      </c>
      <c r="G52" s="40">
        <f>Data!AK49</f>
        <v>0</v>
      </c>
      <c r="H52" s="35" t="str">
        <f>Data!AB49</f>
        <v>Cinturón de seguridad del conductor (1. Desabrochado)</v>
      </c>
      <c r="I52" s="35">
        <f>Data!AD49</f>
        <v>0</v>
      </c>
      <c r="J52" s="35">
        <f>Data!AF49</f>
        <v>0</v>
      </c>
      <c r="K52" s="35" t="str">
        <f>CONCATENATE(Data!AH49, " ", Data!AI49)</f>
        <v>1 None</v>
      </c>
      <c r="L52" s="35" t="str">
        <f>Data!C49</f>
        <v>Vehicle, Battery Electric Vehicle</v>
      </c>
      <c r="M52" s="35">
        <f>Data!H49</f>
        <v>0</v>
      </c>
      <c r="N52" s="41">
        <f>Data!I49</f>
        <v>46087.351927488424</v>
      </c>
      <c r="O52" s="35">
        <f>Data!L49</f>
        <v>0</v>
      </c>
      <c r="P52" s="35">
        <f>Data!M49</f>
        <v>0</v>
      </c>
      <c r="Q52" s="35" t="str">
        <f>IF(Data!N49=0,"",Data!N49)</f>
        <v/>
      </c>
      <c r="R52" s="35">
        <f>Data!K49</f>
        <v>0</v>
      </c>
      <c r="S52" s="35" t="str">
        <f>IF(Data!X49=TRUE(), "Yes", "No")</f>
        <v>No</v>
      </c>
      <c r="T52" s="40" t="e">
        <f>#REF!</f>
        <v>#REF!</v>
      </c>
    </row>
    <row r="53" spans="1:20" x14ac:dyDescent="0.3">
      <c r="A53" s="35" t="str">
        <f>Data!A50</f>
        <v>NISSAN LEAF 299-1018</v>
      </c>
      <c r="B53" s="36">
        <f t="shared" si="0"/>
        <v>46087.351957557868</v>
      </c>
      <c r="C53" s="37" t="str">
        <f>IF(Data!J50="GpsRecord", CONCATENATE($U$3,": ",Data!M50,", ",Data!L50), CONCATENATE(Data!AB50, " ", Data!AH50))</f>
        <v>Estado de carga genérico 76.585</v>
      </c>
      <c r="D53" s="38" t="str">
        <f>IF(Data!O50=TRUE(), "Yes", "No")</f>
        <v>No</v>
      </c>
      <c r="E53" s="38" t="str">
        <f>IF(Data!J50="EngineStatusRecord","Engine",IF(Data!J50="GpsRecord", "GPS", IF(Data!J50="EngineFaultRecord", "Fault", IF(Data!J50="DriverChange","Driver",IF(Data!J50="CustomRecord","Custom","Debug")))))</f>
        <v>Engine</v>
      </c>
      <c r="F53" s="39" t="str">
        <f>IF(Data!Y50=TRUE(), "Yes", "No")</f>
        <v>No</v>
      </c>
      <c r="G53" s="40">
        <f>Data!AK50</f>
        <v>0</v>
      </c>
      <c r="H53" s="35" t="str">
        <f>Data!AB50</f>
        <v>Estado de carga genérico</v>
      </c>
      <c r="I53" s="35">
        <f>Data!AD50</f>
        <v>0</v>
      </c>
      <c r="J53" s="35">
        <f>Data!AF50</f>
        <v>0</v>
      </c>
      <c r="K53" s="35" t="str">
        <f>CONCATENATE(Data!AH50, " ", Data!AI50)</f>
        <v>76.585 %</v>
      </c>
      <c r="L53" s="35" t="str">
        <f>Data!C50</f>
        <v>Vehicle, Battery Electric Vehicle</v>
      </c>
      <c r="M53" s="35">
        <f>Data!H50</f>
        <v>0</v>
      </c>
      <c r="N53" s="41">
        <f>Data!I50</f>
        <v>46087.351957557868</v>
      </c>
      <c r="O53" s="35">
        <f>Data!L50</f>
        <v>0</v>
      </c>
      <c r="P53" s="35">
        <f>Data!M50</f>
        <v>0</v>
      </c>
      <c r="Q53" s="35" t="str">
        <f>IF(Data!N50=0,"",Data!N50)</f>
        <v/>
      </c>
      <c r="R53" s="35">
        <f>Data!K50</f>
        <v>0</v>
      </c>
      <c r="S53" s="35" t="str">
        <f>IF(Data!X50=TRUE(), "Yes", "No")</f>
        <v>No</v>
      </c>
      <c r="T53" s="40" t="e">
        <f>#REF!</f>
        <v>#REF!</v>
      </c>
    </row>
    <row r="54" spans="1:20" x14ac:dyDescent="0.3">
      <c r="A54" s="35" t="str">
        <f>Data!A51</f>
        <v>NISSAN LEAF 299-1018</v>
      </c>
      <c r="B54" s="36">
        <f t="shared" si="0"/>
        <v>46087.351958148145</v>
      </c>
      <c r="C54" s="37" t="str">
        <f>IF(Data!J51="GpsRecord", CONCATENATE($U$3,": ",Data!M51,", ",Data!L51), CONCATENATE(Data!AB51, " ", Data!AH51))</f>
        <v>Voltaje de la batería de alta tensión 373</v>
      </c>
      <c r="D54" s="38" t="str">
        <f>IF(Data!O51=TRUE(), "Yes", "No")</f>
        <v>No</v>
      </c>
      <c r="E54" s="38" t="str">
        <f>IF(Data!J51="EngineStatusRecord","Engine",IF(Data!J51="GpsRecord", "GPS", IF(Data!J51="EngineFaultRecord", "Fault", IF(Data!J51="DriverChange","Driver",IF(Data!J51="CustomRecord","Custom","Debug")))))</f>
        <v>Engine</v>
      </c>
      <c r="F54" s="39" t="str">
        <f>IF(Data!Y51=TRUE(), "Yes", "No")</f>
        <v>No</v>
      </c>
      <c r="G54" s="40">
        <f>Data!AK51</f>
        <v>0</v>
      </c>
      <c r="H54" s="35" t="str">
        <f>Data!AB51</f>
        <v>Voltaje de la batería de alta tensión</v>
      </c>
      <c r="I54" s="35">
        <f>Data!AD51</f>
        <v>0</v>
      </c>
      <c r="J54" s="35">
        <f>Data!AF51</f>
        <v>0</v>
      </c>
      <c r="K54" s="35" t="str">
        <f>CONCATENATE(Data!AH51, " ", Data!AI51)</f>
        <v>373 V</v>
      </c>
      <c r="L54" s="35" t="str">
        <f>Data!C51</f>
        <v>Vehicle, Battery Electric Vehicle</v>
      </c>
      <c r="M54" s="35">
        <f>Data!H51</f>
        <v>0</v>
      </c>
      <c r="N54" s="41">
        <f>Data!I51</f>
        <v>46087.351958148145</v>
      </c>
      <c r="O54" s="35">
        <f>Data!L51</f>
        <v>0</v>
      </c>
      <c r="P54" s="35">
        <f>Data!M51</f>
        <v>0</v>
      </c>
      <c r="Q54" s="35" t="str">
        <f>IF(Data!N51=0,"",Data!N51)</f>
        <v/>
      </c>
      <c r="R54" s="35">
        <f>Data!K51</f>
        <v>0</v>
      </c>
      <c r="S54" s="35" t="str">
        <f>IF(Data!X51=TRUE(), "Yes", "No")</f>
        <v>No</v>
      </c>
      <c r="T54" s="40" t="e">
        <f>#REF!</f>
        <v>#REF!</v>
      </c>
    </row>
    <row r="55" spans="1:20" x14ac:dyDescent="0.3">
      <c r="A55" s="35" t="str">
        <f>Data!A52</f>
        <v>NISSAN LEAF 299-1018</v>
      </c>
      <c r="B55" s="36">
        <f t="shared" si="0"/>
        <v>46087.35195877315</v>
      </c>
      <c r="C55" s="37" t="str">
        <f>IF(Data!J52="GpsRecord", CONCATENATE($U$3,": ",Data!M52,", ",Data!L52), CONCATENATE(Data!AB52, " ", Data!AH52))</f>
        <v>Energía total de entrada en la batería del vehículo mientras se conduce (desde que se instaló la telemática) 255.55</v>
      </c>
      <c r="D55" s="38" t="str">
        <f>IF(Data!O52=TRUE(), "Yes", "No")</f>
        <v>No</v>
      </c>
      <c r="E55" s="38" t="str">
        <f>IF(Data!J52="EngineStatusRecord","Engine",IF(Data!J52="GpsRecord", "GPS", IF(Data!J52="EngineFaultRecord", "Fault", IF(Data!J52="DriverChange","Driver",IF(Data!J52="CustomRecord","Custom","Debug")))))</f>
        <v>Engine</v>
      </c>
      <c r="F55" s="39" t="str">
        <f>IF(Data!Y52=TRUE(), "Yes", "No")</f>
        <v>No</v>
      </c>
      <c r="G55" s="40">
        <f>Data!AK52</f>
        <v>0</v>
      </c>
      <c r="H55" s="35" t="str">
        <f>Data!AB52</f>
        <v>Energía total de entrada en la batería del vehículo mientras se conduce (desde que se instaló la telemática)</v>
      </c>
      <c r="I55" s="35">
        <f>Data!AD52</f>
        <v>0</v>
      </c>
      <c r="J55" s="35">
        <f>Data!AF52</f>
        <v>0</v>
      </c>
      <c r="K55" s="35" t="str">
        <f>CONCATENATE(Data!AH52, " ", Data!AI52)</f>
        <v>255.55 kWh</v>
      </c>
      <c r="L55" s="35" t="str">
        <f>Data!C52</f>
        <v>Vehicle, Battery Electric Vehicle</v>
      </c>
      <c r="M55" s="35">
        <f>Data!H52</f>
        <v>0</v>
      </c>
      <c r="N55" s="41">
        <f>Data!I52</f>
        <v>46087.35195877315</v>
      </c>
      <c r="O55" s="35">
        <f>Data!L52</f>
        <v>0</v>
      </c>
      <c r="P55" s="35">
        <f>Data!M52</f>
        <v>0</v>
      </c>
      <c r="Q55" s="35" t="str">
        <f>IF(Data!N52=0,"",Data!N52)</f>
        <v/>
      </c>
      <c r="R55" s="35">
        <f>Data!K52</f>
        <v>0</v>
      </c>
      <c r="S55" s="35" t="str">
        <f>IF(Data!X52=TRUE(), "Yes", "No")</f>
        <v>No</v>
      </c>
      <c r="T55" s="40" t="e">
        <f>#REF!</f>
        <v>#REF!</v>
      </c>
    </row>
    <row r="56" spans="1:20" x14ac:dyDescent="0.3">
      <c r="A56" s="35" t="str">
        <f>Data!A53</f>
        <v>NISSAN LEAF 299-1018</v>
      </c>
      <c r="B56" s="36">
        <f t="shared" si="0"/>
        <v>46087.35195877315</v>
      </c>
      <c r="C56" s="37" t="str">
        <f>IF(Data!J53="GpsRecord", CONCATENATE($U$3,": ",Data!M53,", ",Data!L53), CONCATENATE(Data!AB53, " ", Data!AH53))</f>
        <v>Energía total de salida en la batería del vehículo eléctrico mientras se conduce (desde que se instaló la telemática) 1015.4</v>
      </c>
      <c r="D56" s="38" t="str">
        <f>IF(Data!O53=TRUE(), "Yes", "No")</f>
        <v>No</v>
      </c>
      <c r="E56" s="38" t="str">
        <f>IF(Data!J53="EngineStatusRecord","Engine",IF(Data!J53="GpsRecord", "GPS", IF(Data!J53="EngineFaultRecord", "Fault", IF(Data!J53="DriverChange","Driver",IF(Data!J53="CustomRecord","Custom","Debug")))))</f>
        <v>Engine</v>
      </c>
      <c r="F56" s="39" t="str">
        <f>IF(Data!Y53=TRUE(), "Yes", "No")</f>
        <v>No</v>
      </c>
      <c r="G56" s="40">
        <f>Data!AK53</f>
        <v>0</v>
      </c>
      <c r="H56" s="35" t="str">
        <f>Data!AB53</f>
        <v>Energía total de salida en la batería del vehículo eléctrico mientras se conduce (desde que se instaló la telemática)</v>
      </c>
      <c r="I56" s="35">
        <f>Data!AD53</f>
        <v>0</v>
      </c>
      <c r="J56" s="35">
        <f>Data!AF53</f>
        <v>0</v>
      </c>
      <c r="K56" s="35" t="str">
        <f>CONCATENATE(Data!AH53, " ", Data!AI53)</f>
        <v>1015.4 kWh</v>
      </c>
      <c r="L56" s="35" t="str">
        <f>Data!C53</f>
        <v>Vehicle, Battery Electric Vehicle</v>
      </c>
      <c r="M56" s="35">
        <f>Data!H53</f>
        <v>0</v>
      </c>
      <c r="N56" s="41">
        <f>Data!I53</f>
        <v>46087.35195877315</v>
      </c>
      <c r="O56" s="35">
        <f>Data!L53</f>
        <v>0</v>
      </c>
      <c r="P56" s="35">
        <f>Data!M53</f>
        <v>0</v>
      </c>
      <c r="Q56" s="35" t="str">
        <f>IF(Data!N53=0,"",Data!N53)</f>
        <v/>
      </c>
      <c r="R56" s="35">
        <f>Data!K53</f>
        <v>0</v>
      </c>
      <c r="S56" s="35" t="str">
        <f>IF(Data!X53=TRUE(), "Yes", "No")</f>
        <v>No</v>
      </c>
      <c r="T56" s="40" t="e">
        <f>#REF!</f>
        <v>#REF!</v>
      </c>
    </row>
    <row r="57" spans="1:20" x14ac:dyDescent="0.3">
      <c r="A57" s="35" t="str">
        <f>Data!A54</f>
        <v>NISSAN LEAF 299-1018</v>
      </c>
      <c r="B57" s="36">
        <f t="shared" si="0"/>
        <v>46087.351959004627</v>
      </c>
      <c r="C57" s="37" t="str">
        <f>IF(Data!J54="GpsRecord", CONCATENATE($U$3,": ",Data!M54,", ",Data!L54), CONCATENATE(Data!AB54, " ", Data!AH54))</f>
        <v>Energía total de la batería del vehículo eléctrico en ralentí (desde la instalación telemática) 0.91</v>
      </c>
      <c r="D57" s="38" t="str">
        <f>IF(Data!O54=TRUE(), "Yes", "No")</f>
        <v>No</v>
      </c>
      <c r="E57" s="38" t="str">
        <f>IF(Data!J54="EngineStatusRecord","Engine",IF(Data!J54="GpsRecord", "GPS", IF(Data!J54="EngineFaultRecord", "Fault", IF(Data!J54="DriverChange","Driver",IF(Data!J54="CustomRecord","Custom","Debug")))))</f>
        <v>Engine</v>
      </c>
      <c r="F57" s="39" t="str">
        <f>IF(Data!Y54=TRUE(), "Yes", "No")</f>
        <v>No</v>
      </c>
      <c r="G57" s="40">
        <f>Data!AK54</f>
        <v>0</v>
      </c>
      <c r="H57" s="35" t="str">
        <f>Data!AB54</f>
        <v>Energía total de la batería del vehículo eléctrico en ralentí (desde la instalación telemática)</v>
      </c>
      <c r="I57" s="35">
        <f>Data!AD54</f>
        <v>0</v>
      </c>
      <c r="J57" s="35">
        <f>Data!AF54</f>
        <v>0</v>
      </c>
      <c r="K57" s="35" t="str">
        <f>CONCATENATE(Data!AH54, " ", Data!AI54)</f>
        <v>0.91 kWh</v>
      </c>
      <c r="L57" s="35" t="str">
        <f>Data!C54</f>
        <v>Vehicle, Battery Electric Vehicle</v>
      </c>
      <c r="M57" s="35">
        <f>Data!H54</f>
        <v>0</v>
      </c>
      <c r="N57" s="41">
        <f>Data!I54</f>
        <v>46087.351959004627</v>
      </c>
      <c r="O57" s="35">
        <f>Data!L54</f>
        <v>0</v>
      </c>
      <c r="P57" s="35">
        <f>Data!M54</f>
        <v>0</v>
      </c>
      <c r="Q57" s="35" t="str">
        <f>IF(Data!N54=0,"",Data!N54)</f>
        <v/>
      </c>
      <c r="R57" s="35">
        <f>Data!K54</f>
        <v>0</v>
      </c>
      <c r="S57" s="35" t="str">
        <f>IF(Data!X54=TRUE(), "Yes", "No")</f>
        <v>No</v>
      </c>
      <c r="T57" s="40" t="e">
        <f>#REF!</f>
        <v>#REF!</v>
      </c>
    </row>
    <row r="58" spans="1:20" x14ac:dyDescent="0.3">
      <c r="A58" s="35" t="str">
        <f>Data!A55</f>
        <v>NISSAN LEAF 299-1018</v>
      </c>
      <c r="B58" s="36">
        <f t="shared" si="0"/>
        <v>46087.351959004627</v>
      </c>
      <c r="C58" s="37" t="str">
        <f>IF(Data!J55="GpsRecord", CONCATENATE($U$3,": ",Data!M55,", ",Data!L55), CONCATENATE(Data!AB55, " ", Data!AH55))</f>
        <v>Energía de la batería del vehículo eléctrico 373</v>
      </c>
      <c r="D58" s="38" t="str">
        <f>IF(Data!O55=TRUE(), "Yes", "No")</f>
        <v>No</v>
      </c>
      <c r="E58" s="38" t="str">
        <f>IF(Data!J55="EngineStatusRecord","Engine",IF(Data!J55="GpsRecord", "GPS", IF(Data!J55="EngineFaultRecord", "Fault", IF(Data!J55="DriverChange","Driver",IF(Data!J55="CustomRecord","Custom","Debug")))))</f>
        <v>Engine</v>
      </c>
      <c r="F58" s="39" t="str">
        <f>IF(Data!Y55=TRUE(), "Yes", "No")</f>
        <v>No</v>
      </c>
      <c r="G58" s="40">
        <f>Data!AK55</f>
        <v>0</v>
      </c>
      <c r="H58" s="35" t="str">
        <f>Data!AB55</f>
        <v>Energía de la batería del vehículo eléctrico</v>
      </c>
      <c r="I58" s="35">
        <f>Data!AD55</f>
        <v>0</v>
      </c>
      <c r="J58" s="35">
        <f>Data!AF55</f>
        <v>0</v>
      </c>
      <c r="K58" s="35" t="str">
        <f>CONCATENATE(Data!AH55, " ", Data!AI55)</f>
        <v>373 W</v>
      </c>
      <c r="L58" s="35" t="str">
        <f>Data!C55</f>
        <v>Vehicle, Battery Electric Vehicle</v>
      </c>
      <c r="M58" s="35">
        <f>Data!H55</f>
        <v>0</v>
      </c>
      <c r="N58" s="41">
        <f>Data!I55</f>
        <v>46087.351959004627</v>
      </c>
      <c r="O58" s="35">
        <f>Data!L55</f>
        <v>0</v>
      </c>
      <c r="P58" s="35">
        <f>Data!M55</f>
        <v>0</v>
      </c>
      <c r="Q58" s="35" t="str">
        <f>IF(Data!N55=0,"",Data!N55)</f>
        <v/>
      </c>
      <c r="R58" s="35">
        <f>Data!K55</f>
        <v>0</v>
      </c>
      <c r="S58" s="35" t="str">
        <f>IF(Data!X55=TRUE(), "Yes", "No")</f>
        <v>No</v>
      </c>
      <c r="T58" s="40" t="e">
        <f>#REF!</f>
        <v>#REF!</v>
      </c>
    </row>
    <row r="59" spans="1:20" x14ac:dyDescent="0.3">
      <c r="A59" s="35" t="str">
        <f>Data!A56</f>
        <v>NISSAN LEAF 299-1018</v>
      </c>
      <c r="B59" s="36">
        <f t="shared" si="0"/>
        <v>46087.351959004627</v>
      </c>
      <c r="C59" s="37" t="str">
        <f>IF(Data!J56="GpsRecord", CONCATENATE($U$3,": ",Data!M56,", ",Data!L56), CONCATENATE(Data!AB56, " ", Data!AH56))</f>
        <v>Energía total de la batería del vehículo eléctrico al ralentí (desde la instalación telemática) 49.6</v>
      </c>
      <c r="D59" s="38" t="str">
        <f>IF(Data!O56=TRUE(), "Yes", "No")</f>
        <v>No</v>
      </c>
      <c r="E59" s="38" t="str">
        <f>IF(Data!J56="EngineStatusRecord","Engine",IF(Data!J56="GpsRecord", "GPS", IF(Data!J56="EngineFaultRecord", "Fault", IF(Data!J56="DriverChange","Driver",IF(Data!J56="CustomRecord","Custom","Debug")))))</f>
        <v>Engine</v>
      </c>
      <c r="F59" s="39" t="str">
        <f>IF(Data!Y56=TRUE(), "Yes", "No")</f>
        <v>No</v>
      </c>
      <c r="G59" s="40">
        <f>Data!AK56</f>
        <v>0</v>
      </c>
      <c r="H59" s="35" t="str">
        <f>Data!AB56</f>
        <v>Energía total de la batería del vehículo eléctrico al ralentí (desde la instalación telemática)</v>
      </c>
      <c r="I59" s="35">
        <f>Data!AD56</f>
        <v>0</v>
      </c>
      <c r="J59" s="35">
        <f>Data!AF56</f>
        <v>0</v>
      </c>
      <c r="K59" s="35" t="str">
        <f>CONCATENATE(Data!AH56, " ", Data!AI56)</f>
        <v>49.6 kWh</v>
      </c>
      <c r="L59" s="35" t="str">
        <f>Data!C56</f>
        <v>Vehicle, Battery Electric Vehicle</v>
      </c>
      <c r="M59" s="35">
        <f>Data!H56</f>
        <v>0</v>
      </c>
      <c r="N59" s="41">
        <f>Data!I56</f>
        <v>46087.351959004627</v>
      </c>
      <c r="O59" s="35">
        <f>Data!L56</f>
        <v>0</v>
      </c>
      <c r="P59" s="35">
        <f>Data!M56</f>
        <v>0</v>
      </c>
      <c r="Q59" s="35" t="str">
        <f>IF(Data!N56=0,"",Data!N56)</f>
        <v/>
      </c>
      <c r="R59" s="35">
        <f>Data!K56</f>
        <v>0</v>
      </c>
      <c r="S59" s="35" t="str">
        <f>IF(Data!X56=TRUE(), "Yes", "No")</f>
        <v>No</v>
      </c>
      <c r="T59" s="40" t="e">
        <f>#REF!</f>
        <v>#REF!</v>
      </c>
    </row>
    <row r="60" spans="1:20" x14ac:dyDescent="0.3">
      <c r="A60" s="35" t="str">
        <f>Data!A57</f>
        <v>NISSAN LEAF 299-1018</v>
      </c>
      <c r="B60" s="36">
        <f t="shared" si="0"/>
        <v>46087.351959363426</v>
      </c>
      <c r="C60" s="37" t="str">
        <f>IF(Data!J57="GpsRecord", CONCATENATE($U$3,": ",Data!M57,", ",Data!L57), CONCATENATE(Data!AB57, " ", Data!AH57))</f>
        <v>Temperatura del aire exterior bruto 23</v>
      </c>
      <c r="D60" s="38" t="str">
        <f>IF(Data!O57=TRUE(), "Yes", "No")</f>
        <v>No</v>
      </c>
      <c r="E60" s="38" t="str">
        <f>IF(Data!J57="EngineStatusRecord","Engine",IF(Data!J57="GpsRecord", "GPS", IF(Data!J57="EngineFaultRecord", "Fault", IF(Data!J57="DriverChange","Driver",IF(Data!J57="CustomRecord","Custom","Debug")))))</f>
        <v>Engine</v>
      </c>
      <c r="F60" s="39" t="str">
        <f>IF(Data!Y57=TRUE(), "Yes", "No")</f>
        <v>No</v>
      </c>
      <c r="G60" s="40">
        <f>Data!AK57</f>
        <v>0</v>
      </c>
      <c r="H60" s="35" t="str">
        <f>Data!AB57</f>
        <v>Temperatura del aire exterior bruto</v>
      </c>
      <c r="I60" s="35">
        <f>Data!AD57</f>
        <v>0</v>
      </c>
      <c r="J60" s="35">
        <f>Data!AF57</f>
        <v>0</v>
      </c>
      <c r="K60" s="35" t="str">
        <f>CONCATENATE(Data!AH57, " ", Data!AI57)</f>
        <v>23 C</v>
      </c>
      <c r="L60" s="35" t="str">
        <f>Data!C57</f>
        <v>Vehicle, Battery Electric Vehicle</v>
      </c>
      <c r="M60" s="35">
        <f>Data!H57</f>
        <v>0</v>
      </c>
      <c r="N60" s="41">
        <f>Data!I57</f>
        <v>46087.351959363426</v>
      </c>
      <c r="O60" s="35">
        <f>Data!L57</f>
        <v>0</v>
      </c>
      <c r="P60" s="35">
        <f>Data!M57</f>
        <v>0</v>
      </c>
      <c r="Q60" s="35" t="str">
        <f>IF(Data!N57=0,"",Data!N57)</f>
        <v/>
      </c>
      <c r="R60" s="35">
        <f>Data!K57</f>
        <v>0</v>
      </c>
      <c r="S60" s="35" t="str">
        <f>IF(Data!X57=TRUE(), "Yes", "No")</f>
        <v>No</v>
      </c>
      <c r="T60" s="40" t="e">
        <f>#REF!</f>
        <v>#REF!</v>
      </c>
    </row>
    <row r="61" spans="1:20" x14ac:dyDescent="0.3">
      <c r="A61" s="35" t="str">
        <f>Data!A58</f>
        <v>NISSAN LEAF 299-1018</v>
      </c>
      <c r="B61" s="36">
        <f t="shared" si="0"/>
        <v>46087.351959409723</v>
      </c>
      <c r="C61" s="37" t="str">
        <f>IF(Data!J58="GpsRecord", CONCATENATE($U$3,": ",Data!M58,", ",Data!L58), CONCATENATE(Data!AB58, " ", Data!AH58))</f>
        <v>Temperatura de la batería híbrida/EV 23</v>
      </c>
      <c r="D61" s="38" t="str">
        <f>IF(Data!O58=TRUE(), "Yes", "No")</f>
        <v>No</v>
      </c>
      <c r="E61" s="38" t="str">
        <f>IF(Data!J58="EngineStatusRecord","Engine",IF(Data!J58="GpsRecord", "GPS", IF(Data!J58="EngineFaultRecord", "Fault", IF(Data!J58="DriverChange","Driver",IF(Data!J58="CustomRecord","Custom","Debug")))))</f>
        <v>Engine</v>
      </c>
      <c r="F61" s="39" t="str">
        <f>IF(Data!Y58=TRUE(), "Yes", "No")</f>
        <v>No</v>
      </c>
      <c r="G61" s="40">
        <f>Data!AK58</f>
        <v>0</v>
      </c>
      <c r="H61" s="35" t="str">
        <f>Data!AB58</f>
        <v>Temperatura de la batería híbrida/EV</v>
      </c>
      <c r="I61" s="35">
        <f>Data!AD58</f>
        <v>0</v>
      </c>
      <c r="J61" s="35">
        <f>Data!AF58</f>
        <v>0</v>
      </c>
      <c r="K61" s="35" t="str">
        <f>CONCATENATE(Data!AH58, " ", Data!AI58)</f>
        <v>23 C</v>
      </c>
      <c r="L61" s="35" t="str">
        <f>Data!C58</f>
        <v>Vehicle, Battery Electric Vehicle</v>
      </c>
      <c r="M61" s="35">
        <f>Data!H58</f>
        <v>0</v>
      </c>
      <c r="N61" s="41">
        <f>Data!I58</f>
        <v>46087.351959409723</v>
      </c>
      <c r="O61" s="35">
        <f>Data!L58</f>
        <v>0</v>
      </c>
      <c r="P61" s="35">
        <f>Data!M58</f>
        <v>0</v>
      </c>
      <c r="Q61" s="35" t="str">
        <f>IF(Data!N58=0,"",Data!N58)</f>
        <v/>
      </c>
      <c r="R61" s="35">
        <f>Data!K58</f>
        <v>0</v>
      </c>
      <c r="S61" s="35" t="str">
        <f>IF(Data!X58=TRUE(), "Yes", "No")</f>
        <v>No</v>
      </c>
      <c r="T61" s="40" t="e">
        <f>#REF!</f>
        <v>#REF!</v>
      </c>
    </row>
    <row r="62" spans="1:20" x14ac:dyDescent="0.3">
      <c r="A62" s="35" t="str">
        <f>Data!A59</f>
        <v>NISSAN LEAF 299-1018</v>
      </c>
      <c r="B62" s="36">
        <f t="shared" si="0"/>
        <v>46087.351959768515</v>
      </c>
      <c r="C62" s="37" t="str">
        <f>IF(Data!J59="GpsRecord", CONCATENATE($U$3,": ",Data!M59,", ",Data!L59), CONCATENATE(Data!AB59, " ", Data!AH59))</f>
        <v>Voltaje de arranque 14.32576</v>
      </c>
      <c r="D62" s="38" t="str">
        <f>IF(Data!O59=TRUE(), "Yes", "No")</f>
        <v>No</v>
      </c>
      <c r="E62" s="38" t="str">
        <f>IF(Data!J59="EngineStatusRecord","Engine",IF(Data!J59="GpsRecord", "GPS", IF(Data!J59="EngineFaultRecord", "Fault", IF(Data!J59="DriverChange","Driver",IF(Data!J59="CustomRecord","Custom","Debug")))))</f>
        <v>Engine</v>
      </c>
      <c r="F62" s="39" t="str">
        <f>IF(Data!Y59=TRUE(), "Yes", "No")</f>
        <v>No</v>
      </c>
      <c r="G62" s="40">
        <f>Data!AK59</f>
        <v>0</v>
      </c>
      <c r="H62" s="35" t="str">
        <f>Data!AB59</f>
        <v>Voltaje de arranque</v>
      </c>
      <c r="I62" s="35">
        <f>Data!AD59</f>
        <v>0</v>
      </c>
      <c r="J62" s="35">
        <f>Data!AF59</f>
        <v>0</v>
      </c>
      <c r="K62" s="35" t="str">
        <f>CONCATENATE(Data!AH59, " ", Data!AI59)</f>
        <v>14.32576 V</v>
      </c>
      <c r="L62" s="35" t="str">
        <f>Data!C59</f>
        <v>Vehicle, Battery Electric Vehicle</v>
      </c>
      <c r="M62" s="35">
        <f>Data!H59</f>
        <v>0</v>
      </c>
      <c r="N62" s="41">
        <f>Data!I59</f>
        <v>46087.351959768515</v>
      </c>
      <c r="O62" s="35">
        <f>Data!L59</f>
        <v>0</v>
      </c>
      <c r="P62" s="35">
        <f>Data!M59</f>
        <v>0</v>
      </c>
      <c r="Q62" s="35" t="str">
        <f>IF(Data!N59=0,"",Data!N59)</f>
        <v/>
      </c>
      <c r="R62" s="35">
        <f>Data!K59</f>
        <v>0</v>
      </c>
      <c r="S62" s="35" t="str">
        <f>IF(Data!X59=TRUE(), "Yes", "No")</f>
        <v>No</v>
      </c>
      <c r="T62" s="40" t="e">
        <f>#REF!</f>
        <v>#REF!</v>
      </c>
    </row>
    <row r="63" spans="1:20" x14ac:dyDescent="0.3">
      <c r="A63" s="35" t="str">
        <f>Data!A60</f>
        <v>NISSAN LEAF 299-1018</v>
      </c>
      <c r="B63" s="36">
        <f t="shared" si="0"/>
        <v>46087.351961990738</v>
      </c>
      <c r="C63" s="37" t="str">
        <f>IF(Data!J60="GpsRecord", CONCATENATE($U$3,": ",Data!M60,", ",Data!L60), CONCATENATE(Data!AB60, " ", Data!AH60))</f>
        <v xml:space="preserve"> </v>
      </c>
      <c r="D63" s="38" t="str">
        <f>IF(Data!O60=TRUE(), "Yes", "No")</f>
        <v>No</v>
      </c>
      <c r="E63" s="38" t="str">
        <f>IF(Data!J60="EngineStatusRecord","Engine",IF(Data!J60="GpsRecord", "GPS", IF(Data!J60="EngineFaultRecord", "Fault", IF(Data!J60="DriverChange","Driver",IF(Data!J60="CustomRecord","Custom","Debug")))))</f>
        <v>Debug</v>
      </c>
      <c r="F63" s="39" t="str">
        <f>IF(Data!Y60=TRUE(), "Yes", "No")</f>
        <v>No</v>
      </c>
      <c r="G63" s="40" t="str">
        <f>Data!AK60</f>
        <v>63-07-00-00-10-12-00-00-00-00-00-00-00-00-00</v>
      </c>
      <c r="H63" s="35">
        <f>Data!AB60</f>
        <v>0</v>
      </c>
      <c r="I63" s="35">
        <f>Data!AD60</f>
        <v>0</v>
      </c>
      <c r="J63" s="35">
        <f>Data!AF60</f>
        <v>0</v>
      </c>
      <c r="K63" s="35" t="str">
        <f>CONCATENATE(Data!AH60, " ", Data!AI60)</f>
        <v xml:space="preserve"> </v>
      </c>
      <c r="L63" s="35" t="str">
        <f>Data!C60</f>
        <v>Vehicle, Battery Electric Vehicle</v>
      </c>
      <c r="M63" s="35">
        <f>Data!H60</f>
        <v>0</v>
      </c>
      <c r="N63" s="41">
        <f>Data!I60</f>
        <v>46087.351961990738</v>
      </c>
      <c r="O63" s="35">
        <f>Data!L60</f>
        <v>0</v>
      </c>
      <c r="P63" s="35">
        <f>Data!M60</f>
        <v>0</v>
      </c>
      <c r="Q63" s="35" t="str">
        <f>IF(Data!N60=0,"",Data!N60)</f>
        <v>Obd2NegativeResponse</v>
      </c>
      <c r="R63" s="35">
        <f>Data!K60</f>
        <v>0</v>
      </c>
      <c r="S63" s="35" t="str">
        <f>IF(Data!X60=TRUE(), "Yes", "No")</f>
        <v>No</v>
      </c>
      <c r="T63" s="40" t="e">
        <f>#REF!</f>
        <v>#REF!</v>
      </c>
    </row>
    <row r="64" spans="1:20" x14ac:dyDescent="0.3">
      <c r="A64" s="35" t="str">
        <f>Data!A61</f>
        <v>NISSAN LEAF 299-1018</v>
      </c>
      <c r="B64" s="36">
        <f t="shared" si="0"/>
        <v>46087.351981747684</v>
      </c>
      <c r="C64" s="37" t="str">
        <f>IF(Data!J61="GpsRecord", CONCATENATE($U$3,": ",Data!M61,", ",Data!L61), CONCATENATE(Data!AB61, " ", Data!AH61))</f>
        <v xml:space="preserve"> </v>
      </c>
      <c r="D64" s="38" t="str">
        <f>IF(Data!O61=TRUE(), "Yes", "No")</f>
        <v>No</v>
      </c>
      <c r="E64" s="38" t="str">
        <f>IF(Data!J61="EngineStatusRecord","Engine",IF(Data!J61="GpsRecord", "GPS", IF(Data!J61="EngineFaultRecord", "Fault", IF(Data!J61="DriverChange","Driver",IF(Data!J61="CustomRecord","Custom","Debug")))))</f>
        <v>Debug</v>
      </c>
      <c r="F64" s="39" t="str">
        <f>IF(Data!Y61=TRUE(), "Yes", "No")</f>
        <v>No</v>
      </c>
      <c r="G64" s="40" t="str">
        <f>Data!AK61</f>
        <v>03-00-00-00-00-00-00-00-00-00-00-00-00-00-00</v>
      </c>
      <c r="H64" s="35">
        <f>Data!AB61</f>
        <v>0</v>
      </c>
      <c r="I64" s="35">
        <f>Data!AD61</f>
        <v>0</v>
      </c>
      <c r="J64" s="35">
        <f>Data!AF61</f>
        <v>0</v>
      </c>
      <c r="K64" s="35" t="str">
        <f>CONCATENATE(Data!AH61, " ", Data!AI61)</f>
        <v xml:space="preserve"> </v>
      </c>
      <c r="L64" s="35" t="str">
        <f>Data!C61</f>
        <v>Vehicle, Battery Electric Vehicle</v>
      </c>
      <c r="M64" s="35">
        <f>Data!H61</f>
        <v>0</v>
      </c>
      <c r="N64" s="41">
        <f>Data!I61</f>
        <v>46087.351981747684</v>
      </c>
      <c r="O64" s="35">
        <f>Data!L61</f>
        <v>0</v>
      </c>
      <c r="P64" s="35">
        <f>Data!M61</f>
        <v>0</v>
      </c>
      <c r="Q64" s="35" t="str">
        <f>IF(Data!N61=0,"",Data!N61)</f>
        <v>60703</v>
      </c>
      <c r="R64" s="35">
        <f>Data!K61</f>
        <v>0</v>
      </c>
      <c r="S64" s="35" t="str">
        <f>IF(Data!X61=TRUE(), "Yes", "No")</f>
        <v>No</v>
      </c>
      <c r="T64" s="40" t="e">
        <f>#REF!</f>
        <v>#REF!</v>
      </c>
    </row>
    <row r="65" spans="1:20" x14ac:dyDescent="0.3">
      <c r="A65" s="35" t="str">
        <f>Data!A62</f>
        <v>NISSAN LEAF 299-1018</v>
      </c>
      <c r="B65" s="36">
        <f t="shared" si="0"/>
        <v>46087.351985046298</v>
      </c>
      <c r="C65" s="37" t="str">
        <f>IF(Data!J62="GpsRecord", CONCATENATE($U$3,": ",Data!M62,", ",Data!L62), CONCATENATE(Data!AB62, " ", Data!AH62))</f>
        <v xml:space="preserve"> </v>
      </c>
      <c r="D65" s="38" t="str">
        <f>IF(Data!O62=TRUE(), "Yes", "No")</f>
        <v>No</v>
      </c>
      <c r="E65" s="38" t="str">
        <f>IF(Data!J62="EngineStatusRecord","Engine",IF(Data!J62="GpsRecord", "GPS", IF(Data!J62="EngineFaultRecord", "Fault", IF(Data!J62="DriverChange","Driver",IF(Data!J62="CustomRecord","Custom","Debug")))))</f>
        <v>Debug</v>
      </c>
      <c r="F65" s="39" t="str">
        <f>IF(Data!Y62=TRUE(), "Yes", "No")</f>
        <v>No</v>
      </c>
      <c r="G65" s="40" t="str">
        <f>Data!AK62</f>
        <v>00-00-DF-02-00-00-00-00-00-00-00-00-00-00-00</v>
      </c>
      <c r="H65" s="35">
        <f>Data!AB62</f>
        <v>0</v>
      </c>
      <c r="I65" s="35">
        <f>Data!AD62</f>
        <v>0</v>
      </c>
      <c r="J65" s="35">
        <f>Data!AF62</f>
        <v>0</v>
      </c>
      <c r="K65" s="35" t="str">
        <f>CONCATENATE(Data!AH62, " ", Data!AI62)</f>
        <v xml:space="preserve"> </v>
      </c>
      <c r="L65" s="35" t="str">
        <f>Data!C62</f>
        <v>Vehicle, Battery Electric Vehicle</v>
      </c>
      <c r="M65" s="35">
        <f>Data!H62</f>
        <v>0</v>
      </c>
      <c r="N65" s="41">
        <f>Data!I62</f>
        <v>46087.351985046298</v>
      </c>
      <c r="O65" s="35">
        <f>Data!L62</f>
        <v>0</v>
      </c>
      <c r="P65" s="35">
        <f>Data!M62</f>
        <v>0</v>
      </c>
      <c r="Q65" s="35" t="str">
        <f>IF(Data!N62=0,"",Data!N62)</f>
        <v>ExcessiveTxCanErrorsInShortPeriodOfTime</v>
      </c>
      <c r="R65" s="35">
        <f>Data!K62</f>
        <v>0</v>
      </c>
      <c r="S65" s="35" t="str">
        <f>IF(Data!X62=TRUE(), "Yes", "No")</f>
        <v>No</v>
      </c>
      <c r="T65" s="40" t="e">
        <f>#REF!</f>
        <v>#REF!</v>
      </c>
    </row>
    <row r="66" spans="1:20" x14ac:dyDescent="0.3">
      <c r="A66" s="35" t="str">
        <f>Data!A63</f>
        <v>NISSAN LEAF 299-1018</v>
      </c>
      <c r="B66" s="36">
        <f t="shared" si="0"/>
        <v>46087.351985092595</v>
      </c>
      <c r="C66" s="37" t="str">
        <f>IF(Data!J63="GpsRecord", CONCATENATE($U$3,": ",Data!M63,", ",Data!L63), CONCATENATE(Data!AB63, " ", Data!AH63))</f>
        <v xml:space="preserve"> </v>
      </c>
      <c r="D66" s="38" t="str">
        <f>IF(Data!O63=TRUE(), "Yes", "No")</f>
        <v>No</v>
      </c>
      <c r="E66" s="38" t="str">
        <f>IF(Data!J63="EngineStatusRecord","Engine",IF(Data!J63="GpsRecord", "GPS", IF(Data!J63="EngineFaultRecord", "Fault", IF(Data!J63="DriverChange","Driver",IF(Data!J63="CustomRecord","Custom","Debug")))))</f>
        <v>Debug</v>
      </c>
      <c r="F66" s="39" t="str">
        <f>IF(Data!Y63=TRUE(), "Yes", "No")</f>
        <v>No</v>
      </c>
      <c r="G66" s="40" t="str">
        <f>Data!AK63</f>
        <v>01-00-00-01-00-00-00-00-00-00-00-00-00-00-00</v>
      </c>
      <c r="H66" s="35">
        <f>Data!AB63</f>
        <v>0</v>
      </c>
      <c r="I66" s="35">
        <f>Data!AD63</f>
        <v>0</v>
      </c>
      <c r="J66" s="35">
        <f>Data!AF63</f>
        <v>0</v>
      </c>
      <c r="K66" s="35" t="str">
        <f>CONCATENATE(Data!AH63, " ", Data!AI63)</f>
        <v xml:space="preserve"> </v>
      </c>
      <c r="L66" s="35" t="str">
        <f>Data!C63</f>
        <v>Vehicle, Battery Electric Vehicle</v>
      </c>
      <c r="M66" s="35">
        <f>Data!H63</f>
        <v>0</v>
      </c>
      <c r="N66" s="41">
        <f>Data!I63</f>
        <v>46087.351985092595</v>
      </c>
      <c r="O66" s="35">
        <f>Data!L63</f>
        <v>0</v>
      </c>
      <c r="P66" s="35">
        <f>Data!M63</f>
        <v>0</v>
      </c>
      <c r="Q66" s="35" t="str">
        <f>IF(Data!N63=0,"",Data!N63)</f>
        <v>61765</v>
      </c>
      <c r="R66" s="35">
        <f>Data!K63</f>
        <v>0</v>
      </c>
      <c r="S66" s="35" t="str">
        <f>IF(Data!X63=TRUE(), "Yes", "No")</f>
        <v>No</v>
      </c>
      <c r="T66" s="40" t="e">
        <f>#REF!</f>
        <v>#REF!</v>
      </c>
    </row>
    <row r="67" spans="1:20" x14ac:dyDescent="0.3">
      <c r="A67" s="35" t="str">
        <f>Data!A64</f>
        <v>NISSAN LEAF 299-1018</v>
      </c>
      <c r="B67" s="36">
        <f t="shared" si="0"/>
        <v>46087.352010949071</v>
      </c>
      <c r="C67" s="37" t="str">
        <f>IF(Data!J64="GpsRecord", CONCATENATE($U$3,": ",Data!M64,", ",Data!L64), CONCATENATE(Data!AB64, " ", Data!AH64))</f>
        <v xml:space="preserve"> </v>
      </c>
      <c r="D67" s="38" t="str">
        <f>IF(Data!O64=TRUE(), "Yes", "No")</f>
        <v>No</v>
      </c>
      <c r="E67" s="38" t="str">
        <f>IF(Data!J64="EngineStatusRecord","Engine",IF(Data!J64="GpsRecord", "GPS", IF(Data!J64="EngineFaultRecord", "Fault", IF(Data!J64="DriverChange","Driver",IF(Data!J64="CustomRecord","Custom","Debug")))))</f>
        <v>Debug</v>
      </c>
      <c r="F67" s="39" t="str">
        <f>IF(Data!Y64=TRUE(), "Yes", "No")</f>
        <v>No</v>
      </c>
      <c r="G67" s="40" t="str">
        <f>Data!AK64</f>
        <v>F7-00-00-00-00-00-00-00-00-00-00-00-00-00-00</v>
      </c>
      <c r="H67" s="35">
        <f>Data!AB64</f>
        <v>0</v>
      </c>
      <c r="I67" s="35">
        <f>Data!AD64</f>
        <v>0</v>
      </c>
      <c r="J67" s="35">
        <f>Data!AF64</f>
        <v>0</v>
      </c>
      <c r="K67" s="35" t="str">
        <f>CONCATENATE(Data!AH64, " ", Data!AI64)</f>
        <v xml:space="preserve"> </v>
      </c>
      <c r="L67" s="35" t="str">
        <f>Data!C64</f>
        <v>Vehicle, Battery Electric Vehicle</v>
      </c>
      <c r="M67" s="35">
        <f>Data!H64</f>
        <v>0</v>
      </c>
      <c r="N67" s="41">
        <f>Data!I64</f>
        <v>46087.352010949071</v>
      </c>
      <c r="O67" s="35">
        <f>Data!L64</f>
        <v>0</v>
      </c>
      <c r="P67" s="35">
        <f>Data!M64</f>
        <v>0</v>
      </c>
      <c r="Q67" s="35" t="str">
        <f>IF(Data!N64=0,"",Data!N64)</f>
        <v>50246</v>
      </c>
      <c r="R67" s="35">
        <f>Data!K64</f>
        <v>0</v>
      </c>
      <c r="S67" s="35" t="str">
        <f>IF(Data!X64=TRUE(), "Yes", "No")</f>
        <v>No</v>
      </c>
      <c r="T67" s="40" t="e">
        <f>#REF!</f>
        <v>#REF!</v>
      </c>
    </row>
    <row r="68" spans="1:20" x14ac:dyDescent="0.3">
      <c r="A68" s="35" t="str">
        <f>Data!A65</f>
        <v>NISSAN LEAF 299-1018</v>
      </c>
      <c r="B68" s="36">
        <f t="shared" si="0"/>
        <v>46087.352013888885</v>
      </c>
      <c r="C68" s="37" t="str">
        <f>IF(Data!J65="GpsRecord", CONCATENATE($U$3,": ",Data!M65,", ",Data!L65), CONCATENATE(Data!AB65, " ", Data!AH65))</f>
        <v xml:space="preserve"> </v>
      </c>
      <c r="D68" s="38" t="str">
        <f>IF(Data!O65=TRUE(), "Yes", "No")</f>
        <v>No</v>
      </c>
      <c r="E68" s="38" t="str">
        <f>IF(Data!J65="EngineStatusRecord","Engine",IF(Data!J65="GpsRecord", "GPS", IF(Data!J65="EngineFaultRecord", "Fault", IF(Data!J65="DriverChange","Driver",IF(Data!J65="CustomRecord","Custom","Debug")))))</f>
        <v>Debug</v>
      </c>
      <c r="F68" s="39" t="str">
        <f>IF(Data!Y65=TRUE(), "Yes", "No")</f>
        <v>No</v>
      </c>
      <c r="G68" s="40" t="str">
        <f>Data!AK65</f>
        <v>01-00-00-00-00-00-00-00-00-00-00-00-00-00-00</v>
      </c>
      <c r="H68" s="35">
        <f>Data!AB65</f>
        <v>0</v>
      </c>
      <c r="I68" s="35">
        <f>Data!AD65</f>
        <v>0</v>
      </c>
      <c r="J68" s="35">
        <f>Data!AF65</f>
        <v>0</v>
      </c>
      <c r="K68" s="35" t="str">
        <f>CONCATENATE(Data!AH65, " ", Data!AI65)</f>
        <v xml:space="preserve"> </v>
      </c>
      <c r="L68" s="35" t="str">
        <f>Data!C65</f>
        <v>Vehicle, Battery Electric Vehicle</v>
      </c>
      <c r="M68" s="35">
        <f>Data!H65</f>
        <v>0</v>
      </c>
      <c r="N68" s="41">
        <f>Data!I65</f>
        <v>46087.352013888885</v>
      </c>
      <c r="O68" s="35">
        <f>Data!L65</f>
        <v>0</v>
      </c>
      <c r="P68" s="35">
        <f>Data!M65</f>
        <v>0</v>
      </c>
      <c r="Q68" s="35" t="str">
        <f>IF(Data!N65=0,"",Data!N65)</f>
        <v>60952</v>
      </c>
      <c r="R68" s="35">
        <f>Data!K65</f>
        <v>0</v>
      </c>
      <c r="S68" s="35" t="str">
        <f>IF(Data!X65=TRUE(), "Yes", "No")</f>
        <v>No</v>
      </c>
      <c r="T68" s="40" t="e">
        <f>#REF!</f>
        <v>#REF!</v>
      </c>
    </row>
    <row r="69" spans="1:20" x14ac:dyDescent="0.3">
      <c r="A69" s="35" t="str">
        <f>Data!A66</f>
        <v>NISSAN LEAF 299-1018</v>
      </c>
      <c r="B69" s="36">
        <f t="shared" si="0"/>
        <v>46087.352019178237</v>
      </c>
      <c r="C69" s="37" t="str">
        <f>IF(Data!J66="GpsRecord", CONCATENATE($U$3,": ",Data!M66,", ",Data!L66), CONCATENATE(Data!AB66, " ", Data!AH66))</f>
        <v xml:space="preserve"> </v>
      </c>
      <c r="D69" s="38" t="str">
        <f>IF(Data!O66=TRUE(), "Yes", "No")</f>
        <v>No</v>
      </c>
      <c r="E69" s="38" t="str">
        <f>IF(Data!J66="EngineStatusRecord","Engine",IF(Data!J66="GpsRecord", "GPS", IF(Data!J66="EngineFaultRecord", "Fault", IF(Data!J66="DriverChange","Driver",IF(Data!J66="CustomRecord","Custom","Debug")))))</f>
        <v>Debug</v>
      </c>
      <c r="F69" s="39" t="str">
        <f>IF(Data!Y66=TRUE(), "Yes", "No")</f>
        <v>No</v>
      </c>
      <c r="G69" s="40" t="str">
        <f>Data!AK66</f>
        <v>00-01-00-DF-02-00-00-00-00-00-00-00-00-00-00</v>
      </c>
      <c r="H69" s="35">
        <f>Data!AB66</f>
        <v>0</v>
      </c>
      <c r="I69" s="35">
        <f>Data!AD66</f>
        <v>0</v>
      </c>
      <c r="J69" s="35">
        <f>Data!AF66</f>
        <v>0</v>
      </c>
      <c r="K69" s="35" t="str">
        <f>CONCATENATE(Data!AH66, " ", Data!AI66)</f>
        <v xml:space="preserve"> </v>
      </c>
      <c r="L69" s="35" t="str">
        <f>Data!C66</f>
        <v>Vehicle, Battery Electric Vehicle</v>
      </c>
      <c r="M69" s="35">
        <f>Data!H66</f>
        <v>0</v>
      </c>
      <c r="N69" s="41">
        <f>Data!I66</f>
        <v>46087.352019178237</v>
      </c>
      <c r="O69" s="35">
        <f>Data!L66</f>
        <v>0</v>
      </c>
      <c r="P69" s="35">
        <f>Data!M66</f>
        <v>0</v>
      </c>
      <c r="Q69" s="35" t="str">
        <f>IF(Data!N66=0,"",Data!N66)</f>
        <v>CanBusStatusAtIgnitionOn</v>
      </c>
      <c r="R69" s="35">
        <f>Data!K66</f>
        <v>0</v>
      </c>
      <c r="S69" s="35" t="str">
        <f>IF(Data!X66=TRUE(), "Yes", "No")</f>
        <v>No</v>
      </c>
      <c r="T69" s="40" t="e">
        <f>#REF!</f>
        <v>#REF!</v>
      </c>
    </row>
    <row r="70" spans="1:20" x14ac:dyDescent="0.3">
      <c r="A70" s="35" t="str">
        <f>Data!A67</f>
        <v>NISSAN LEAF 299-1018</v>
      </c>
      <c r="B70" s="36">
        <f t="shared" si="0"/>
        <v>46087.352065474537</v>
      </c>
      <c r="C70" s="37" t="str">
        <f>IF(Data!J67="GpsRecord", CONCATENATE($U$3,": ",Data!M67,", ",Data!L67), CONCATENATE(Data!AB67, " ", Data!AH67))</f>
        <v xml:space="preserve"> </v>
      </c>
      <c r="D70" s="38" t="str">
        <f>IF(Data!O67=TRUE(), "Yes", "No")</f>
        <v>No</v>
      </c>
      <c r="E70" s="38" t="str">
        <f>IF(Data!J67="EngineStatusRecord","Engine",IF(Data!J67="GpsRecord", "GPS", IF(Data!J67="EngineFaultRecord", "Fault", IF(Data!J67="DriverChange","Driver",IF(Data!J67="CustomRecord","Custom","Debug")))))</f>
        <v>Debug</v>
      </c>
      <c r="F70" s="39" t="str">
        <f>IF(Data!Y67=TRUE(), "Yes", "No")</f>
        <v>No</v>
      </c>
      <c r="G70" s="40" t="str">
        <f>Data!AK67</f>
        <v>00-00-96-00-00-00-00-00-00-00-00-00-00-00-00</v>
      </c>
      <c r="H70" s="35">
        <f>Data!AB67</f>
        <v>0</v>
      </c>
      <c r="I70" s="35">
        <f>Data!AD67</f>
        <v>0</v>
      </c>
      <c r="J70" s="35">
        <f>Data!AF67</f>
        <v>0</v>
      </c>
      <c r="K70" s="35" t="str">
        <f>CONCATENATE(Data!AH67, " ", Data!AI67)</f>
        <v xml:space="preserve"> </v>
      </c>
      <c r="L70" s="35" t="str">
        <f>Data!C67</f>
        <v>Vehicle, Battery Electric Vehicle</v>
      </c>
      <c r="M70" s="35">
        <f>Data!H67</f>
        <v>0</v>
      </c>
      <c r="N70" s="41">
        <f>Data!I67</f>
        <v>46087.352065474537</v>
      </c>
      <c r="O70" s="35">
        <f>Data!L67</f>
        <v>0</v>
      </c>
      <c r="P70" s="35">
        <f>Data!M67</f>
        <v>0</v>
      </c>
      <c r="Q70" s="35" t="str">
        <f>IF(Data!N67=0,"",Data!N67)</f>
        <v>ExcessiveTxCanErrorsInShortPeriodOfTime</v>
      </c>
      <c r="R70" s="35">
        <f>Data!K67</f>
        <v>0</v>
      </c>
      <c r="S70" s="35" t="str">
        <f>IF(Data!X67=TRUE(), "Yes", "No")</f>
        <v>No</v>
      </c>
      <c r="T70" s="40" t="e">
        <f>#REF!</f>
        <v>#REF!</v>
      </c>
    </row>
    <row r="71" spans="1:20" x14ac:dyDescent="0.3">
      <c r="A71" s="35" t="str">
        <f>Data!A68</f>
        <v>NISSAN LEAF 299-1018</v>
      </c>
      <c r="B71" s="36">
        <f t="shared" si="0"/>
        <v>46087.352075381947</v>
      </c>
      <c r="C71" s="37" t="str">
        <f>IF(Data!J68="GpsRecord", CONCATENATE($U$3,": ",Data!M68,", ",Data!L68), CONCATENATE(Data!AB68, " ", Data!AH68))</f>
        <v xml:space="preserve"> </v>
      </c>
      <c r="D71" s="38" t="str">
        <f>IF(Data!O68=TRUE(), "Yes", "No")</f>
        <v>No</v>
      </c>
      <c r="E71" s="38" t="str">
        <f>IF(Data!J68="EngineStatusRecord","Engine",IF(Data!J68="GpsRecord", "GPS", IF(Data!J68="EngineFaultRecord", "Fault", IF(Data!J68="DriverChange","Driver",IF(Data!J68="CustomRecord","Custom","Debug")))))</f>
        <v>Debug</v>
      </c>
      <c r="F71" s="39" t="str">
        <f>IF(Data!Y68=TRUE(), "Yes", "No")</f>
        <v>No</v>
      </c>
      <c r="G71" s="40" t="str">
        <f>Data!AK68</f>
        <v>02-00-00-00-00-00-00-00-00-00-00-00-00-00-00</v>
      </c>
      <c r="H71" s="35">
        <f>Data!AB68</f>
        <v>0</v>
      </c>
      <c r="I71" s="35">
        <f>Data!AD68</f>
        <v>0</v>
      </c>
      <c r="J71" s="35">
        <f>Data!AF68</f>
        <v>0</v>
      </c>
      <c r="K71" s="35" t="str">
        <f>CONCATENATE(Data!AH68, " ", Data!AI68)</f>
        <v xml:space="preserve"> </v>
      </c>
      <c r="L71" s="35" t="str">
        <f>Data!C68</f>
        <v>Vehicle, Battery Electric Vehicle</v>
      </c>
      <c r="M71" s="35">
        <f>Data!H68</f>
        <v>0</v>
      </c>
      <c r="N71" s="41">
        <f>Data!I68</f>
        <v>46087.352075381947</v>
      </c>
      <c r="O71" s="35">
        <f>Data!L68</f>
        <v>0</v>
      </c>
      <c r="P71" s="35">
        <f>Data!M68</f>
        <v>0</v>
      </c>
      <c r="Q71" s="35" t="str">
        <f>IF(Data!N68=0,"",Data!N68)</f>
        <v>60952</v>
      </c>
      <c r="R71" s="35">
        <f>Data!K68</f>
        <v>0</v>
      </c>
      <c r="S71" s="35" t="str">
        <f>IF(Data!X68=TRUE(), "Yes", "No")</f>
        <v>No</v>
      </c>
      <c r="T71" s="40" t="e">
        <f>#REF!</f>
        <v>#REF!</v>
      </c>
    </row>
    <row r="72" spans="1:20" x14ac:dyDescent="0.3">
      <c r="A72" s="35" t="str">
        <f>Data!A69</f>
        <v>NISSAN LEAF 299-1018</v>
      </c>
      <c r="B72" s="36">
        <f t="shared" si="0"/>
        <v>46087.352078090276</v>
      </c>
      <c r="C72" s="37" t="str">
        <f>IF(Data!J69="GpsRecord", CONCATENATE($U$3,": ",Data!M69,", ",Data!L69), CONCATENATE(Data!AB69, " ", Data!AH69))</f>
        <v>Voltaje del dispositivo telemático 14.0973224639892</v>
      </c>
      <c r="D72" s="38" t="str">
        <f>IF(Data!O69=TRUE(), "Yes", "No")</f>
        <v>No</v>
      </c>
      <c r="E72" s="38" t="str">
        <f>IF(Data!J69="EngineStatusRecord","Engine",IF(Data!J69="GpsRecord", "GPS", IF(Data!J69="EngineFaultRecord", "Fault", IF(Data!J69="DriverChange","Driver",IF(Data!J69="CustomRecord","Custom","Debug")))))</f>
        <v>Engine</v>
      </c>
      <c r="F72" s="39" t="str">
        <f>IF(Data!Y69=TRUE(), "Yes", "No")</f>
        <v>No</v>
      </c>
      <c r="G72" s="40">
        <f>Data!AK69</f>
        <v>0</v>
      </c>
      <c r="H72" s="35" t="str">
        <f>Data!AB69</f>
        <v>Voltaje del dispositivo telemático</v>
      </c>
      <c r="I72" s="35">
        <f>Data!AD69</f>
        <v>0</v>
      </c>
      <c r="J72" s="35">
        <f>Data!AF69</f>
        <v>0</v>
      </c>
      <c r="K72" s="35" t="str">
        <f>CONCATENATE(Data!AH69, " ", Data!AI69)</f>
        <v>14.0973224639892 V</v>
      </c>
      <c r="L72" s="35" t="str">
        <f>Data!C69</f>
        <v>Vehicle, Battery Electric Vehicle</v>
      </c>
      <c r="M72" s="35">
        <f>Data!H69</f>
        <v>0</v>
      </c>
      <c r="N72" s="41">
        <f>Data!I69</f>
        <v>46087.352078090276</v>
      </c>
      <c r="O72" s="35">
        <f>Data!L69</f>
        <v>0</v>
      </c>
      <c r="P72" s="35">
        <f>Data!M69</f>
        <v>0</v>
      </c>
      <c r="Q72" s="35" t="str">
        <f>IF(Data!N69=0,"",Data!N69)</f>
        <v/>
      </c>
      <c r="R72" s="35">
        <f>Data!K69</f>
        <v>0</v>
      </c>
      <c r="S72" s="35" t="str">
        <f>IF(Data!X69=TRUE(), "Yes", "No")</f>
        <v>No</v>
      </c>
      <c r="T72" s="40" t="e">
        <f>#REF!</f>
        <v>#REF!</v>
      </c>
    </row>
    <row r="73" spans="1:20" x14ac:dyDescent="0.3">
      <c r="A73" s="35" t="str">
        <f>Data!A70</f>
        <v>NISSAN LEAF 299-1018</v>
      </c>
      <c r="B73" s="36">
        <f t="shared" si="0"/>
        <v>46087.352140162038</v>
      </c>
      <c r="C73" s="37" t="str">
        <f>IF(Data!J70="GpsRecord", CONCATENATE($U$3,": ",Data!M70,", ",Data!L70), CONCATENATE(Data!AB70, " ", Data!AH70))</f>
        <v xml:space="preserve"> </v>
      </c>
      <c r="D73" s="38" t="str">
        <f>IF(Data!O70=TRUE(), "Yes", "No")</f>
        <v>No</v>
      </c>
      <c r="E73" s="38" t="str">
        <f>IF(Data!J70="EngineStatusRecord","Engine",IF(Data!J70="GpsRecord", "GPS", IF(Data!J70="EngineFaultRecord", "Fault", IF(Data!J70="DriverChange","Driver",IF(Data!J70="CustomRecord","Custom","Debug")))))</f>
        <v>Debug</v>
      </c>
      <c r="F73" s="39" t="str">
        <f>IF(Data!Y70=TRUE(), "Yes", "No")</f>
        <v>No</v>
      </c>
      <c r="G73" s="40" t="str">
        <f>Data!AK70</f>
        <v>FF-00-54-00-00-00-00-00-00-00-00-00-00-00-00</v>
      </c>
      <c r="H73" s="35">
        <f>Data!AB70</f>
        <v>0</v>
      </c>
      <c r="I73" s="35">
        <f>Data!AD70</f>
        <v>0</v>
      </c>
      <c r="J73" s="35">
        <f>Data!AF70</f>
        <v>0</v>
      </c>
      <c r="K73" s="35" t="str">
        <f>CONCATENATE(Data!AH70, " ", Data!AI70)</f>
        <v xml:space="preserve"> </v>
      </c>
      <c r="L73" s="35" t="str">
        <f>Data!C70</f>
        <v>Vehicle, Battery Electric Vehicle</v>
      </c>
      <c r="M73" s="35">
        <f>Data!H70</f>
        <v>0</v>
      </c>
      <c r="N73" s="41">
        <f>Data!I70</f>
        <v>46087.352140162038</v>
      </c>
      <c r="O73" s="35">
        <f>Data!L70</f>
        <v>0</v>
      </c>
      <c r="P73" s="35">
        <f>Data!M70</f>
        <v>0</v>
      </c>
      <c r="Q73" s="35" t="str">
        <f>IF(Data!N70=0,"",Data!N70)</f>
        <v>61765</v>
      </c>
      <c r="R73" s="35">
        <f>Data!K70</f>
        <v>0</v>
      </c>
      <c r="S73" s="35" t="str">
        <f>IF(Data!X70=TRUE(), "Yes", "No")</f>
        <v>No</v>
      </c>
      <c r="T73" s="40" t="e">
        <f>#REF!</f>
        <v>#REF!</v>
      </c>
    </row>
    <row r="74" spans="1:20" x14ac:dyDescent="0.3">
      <c r="A74" s="35" t="str">
        <f>Data!A71</f>
        <v>NISSAN LEAF 299-1018</v>
      </c>
      <c r="B74" s="36">
        <f t="shared" si="0"/>
        <v>46087.352146585647</v>
      </c>
      <c r="C74" s="37" t="str">
        <f>IF(Data!J71="GpsRecord", CONCATENATE($U$3,": ",Data!M71,", ",Data!L71), CONCATENATE(Data!AB71, " ", Data!AH71))</f>
        <v xml:space="preserve"> </v>
      </c>
      <c r="D74" s="38" t="str">
        <f>IF(Data!O71=TRUE(), "Yes", "No")</f>
        <v>No</v>
      </c>
      <c r="E74" s="38" t="str">
        <f>IF(Data!J71="EngineStatusRecord","Engine",IF(Data!J71="GpsRecord", "GPS", IF(Data!J71="EngineFaultRecord", "Fault", IF(Data!J71="DriverChange","Driver",IF(Data!J71="CustomRecord","Custom","Debug")))))</f>
        <v>Debug</v>
      </c>
      <c r="F74" s="39" t="str">
        <f>IF(Data!Y71=TRUE(), "Yes", "No")</f>
        <v>No</v>
      </c>
      <c r="G74" s="40" t="str">
        <f>Data!AK71</f>
        <v>00-00-9B-01-00-00-00-00-00-00-00-00-00-00-00</v>
      </c>
      <c r="H74" s="35">
        <f>Data!AB71</f>
        <v>0</v>
      </c>
      <c r="I74" s="35">
        <f>Data!AD71</f>
        <v>0</v>
      </c>
      <c r="J74" s="35">
        <f>Data!AF71</f>
        <v>0</v>
      </c>
      <c r="K74" s="35" t="str">
        <f>CONCATENATE(Data!AH71, " ", Data!AI71)</f>
        <v xml:space="preserve"> </v>
      </c>
      <c r="L74" s="35" t="str">
        <f>Data!C71</f>
        <v>Vehicle, Battery Electric Vehicle</v>
      </c>
      <c r="M74" s="35">
        <f>Data!H71</f>
        <v>0</v>
      </c>
      <c r="N74" s="41">
        <f>Data!I71</f>
        <v>46087.352146585647</v>
      </c>
      <c r="O74" s="35">
        <f>Data!L71</f>
        <v>0</v>
      </c>
      <c r="P74" s="35">
        <f>Data!M71</f>
        <v>0</v>
      </c>
      <c r="Q74" s="35" t="str">
        <f>IF(Data!N71=0,"",Data!N71)</f>
        <v>ExcessiveTxCanErrorsInShortPeriodOfTime</v>
      </c>
      <c r="R74" s="35">
        <f>Data!K71</f>
        <v>0</v>
      </c>
      <c r="S74" s="35" t="str">
        <f>IF(Data!X71=TRUE(), "Yes", "No")</f>
        <v>No</v>
      </c>
      <c r="T74" s="40" t="e">
        <f>#REF!</f>
        <v>#REF!</v>
      </c>
    </row>
    <row r="75" spans="1:20" x14ac:dyDescent="0.3">
      <c r="A75" s="35" t="str">
        <f>Data!A72</f>
        <v>NISSAN LEAF 299-1018</v>
      </c>
      <c r="B75" s="36">
        <f t="shared" si="0"/>
        <v>46087.352146898149</v>
      </c>
      <c r="C75" s="37" t="str">
        <f>IF(Data!J72="GpsRecord", CONCATENATE($U$3,": ",Data!M72,", ",Data!L72), CONCATENATE(Data!AB72, " ", Data!AH72))</f>
        <v xml:space="preserve"> </v>
      </c>
      <c r="D75" s="38" t="str">
        <f>IF(Data!O72=TRUE(), "Yes", "No")</f>
        <v>No</v>
      </c>
      <c r="E75" s="38" t="str">
        <f>IF(Data!J72="EngineStatusRecord","Engine",IF(Data!J72="GpsRecord", "GPS", IF(Data!J72="EngineFaultRecord", "Fault", IF(Data!J72="DriverChange","Driver",IF(Data!J72="CustomRecord","Custom","Debug")))))</f>
        <v>Debug</v>
      </c>
      <c r="F75" s="39" t="str">
        <f>IF(Data!Y72=TRUE(), "Yes", "No")</f>
        <v>No</v>
      </c>
      <c r="G75" s="40" t="str">
        <f>Data!AK72</f>
        <v>01-00-00-01-00-00-00-00-00-00-00-00-00-00-00</v>
      </c>
      <c r="H75" s="35">
        <f>Data!AB72</f>
        <v>0</v>
      </c>
      <c r="I75" s="35">
        <f>Data!AD72</f>
        <v>0</v>
      </c>
      <c r="J75" s="35">
        <f>Data!AF72</f>
        <v>0</v>
      </c>
      <c r="K75" s="35" t="str">
        <f>CONCATENATE(Data!AH72, " ", Data!AI72)</f>
        <v xml:space="preserve"> </v>
      </c>
      <c r="L75" s="35" t="str">
        <f>Data!C72</f>
        <v>Vehicle, Battery Electric Vehicle</v>
      </c>
      <c r="M75" s="35">
        <f>Data!H72</f>
        <v>0</v>
      </c>
      <c r="N75" s="41">
        <f>Data!I72</f>
        <v>46087.352146898149</v>
      </c>
      <c r="O75" s="35">
        <f>Data!L72</f>
        <v>0</v>
      </c>
      <c r="P75" s="35">
        <f>Data!M72</f>
        <v>0</v>
      </c>
      <c r="Q75" s="35" t="str">
        <f>IF(Data!N72=0,"",Data!N72)</f>
        <v>61765</v>
      </c>
      <c r="R75" s="35">
        <f>Data!K72</f>
        <v>0</v>
      </c>
      <c r="S75" s="35" t="str">
        <f>IF(Data!X72=TRUE(), "Yes", "No")</f>
        <v>No</v>
      </c>
      <c r="T75" s="40" t="e">
        <f>#REF!</f>
        <v>#REF!</v>
      </c>
    </row>
    <row r="76" spans="1:20" x14ac:dyDescent="0.3">
      <c r="A76" s="35" t="str">
        <f>Data!A73</f>
        <v>NISSAN LEAF 299-1018</v>
      </c>
      <c r="B76" s="36">
        <f t="shared" si="0"/>
        <v>46087.352228055555</v>
      </c>
      <c r="C76" s="37" t="str">
        <f>IF(Data!J73="GpsRecord", CONCATENATE($U$3,": ",Data!M73,", ",Data!L73), CONCATENATE(Data!AB73, " ", Data!AH73))</f>
        <v xml:space="preserve"> </v>
      </c>
      <c r="D76" s="38" t="str">
        <f>IF(Data!O73=TRUE(), "Yes", "No")</f>
        <v>No</v>
      </c>
      <c r="E76" s="38" t="str">
        <f>IF(Data!J73="EngineStatusRecord","Engine",IF(Data!J73="GpsRecord", "GPS", IF(Data!J73="EngineFaultRecord", "Fault", IF(Data!J73="DriverChange","Driver",IF(Data!J73="CustomRecord","Custom","Debug")))))</f>
        <v>Debug</v>
      </c>
      <c r="F76" s="39" t="str">
        <f>IF(Data!Y73=TRUE(), "Yes", "No")</f>
        <v>No</v>
      </c>
      <c r="G76" s="40" t="str">
        <f>Data!AK73</f>
        <v>00-00-AD-02-00-00-00-00-00-00-00-00-00-00-00</v>
      </c>
      <c r="H76" s="35">
        <f>Data!AB73</f>
        <v>0</v>
      </c>
      <c r="I76" s="35">
        <f>Data!AD73</f>
        <v>0</v>
      </c>
      <c r="J76" s="35">
        <f>Data!AF73</f>
        <v>0</v>
      </c>
      <c r="K76" s="35" t="str">
        <f>CONCATENATE(Data!AH73, " ", Data!AI73)</f>
        <v xml:space="preserve"> </v>
      </c>
      <c r="L76" s="35" t="str">
        <f>Data!C73</f>
        <v>Vehicle, Battery Electric Vehicle</v>
      </c>
      <c r="M76" s="35">
        <f>Data!H73</f>
        <v>0</v>
      </c>
      <c r="N76" s="41">
        <f>Data!I73</f>
        <v>46087.352228055555</v>
      </c>
      <c r="O76" s="35">
        <f>Data!L73</f>
        <v>0</v>
      </c>
      <c r="P76" s="35">
        <f>Data!M73</f>
        <v>0</v>
      </c>
      <c r="Q76" s="35" t="str">
        <f>IF(Data!N73=0,"",Data!N73)</f>
        <v>ExcessiveTxCanErrorsInShortPeriodOfTime</v>
      </c>
      <c r="R76" s="35">
        <f>Data!K73</f>
        <v>0</v>
      </c>
      <c r="S76" s="35" t="str">
        <f>IF(Data!X73=TRUE(), "Yes", "No")</f>
        <v>No</v>
      </c>
      <c r="T76" s="40" t="e">
        <f>#REF!</f>
        <v>#REF!</v>
      </c>
    </row>
    <row r="77" spans="1:20" x14ac:dyDescent="0.3">
      <c r="A77" s="35" t="str">
        <f>Data!A74</f>
        <v>NISSAN LEAF 299-1018</v>
      </c>
      <c r="B77" s="36">
        <f t="shared" si="0"/>
        <v>46087.352228101852</v>
      </c>
      <c r="C77" s="37" t="str">
        <f>IF(Data!J74="GpsRecord", CONCATENATE($U$3,": ",Data!M74,", ",Data!L74), CONCATENATE(Data!AB74, " ", Data!AH74))</f>
        <v xml:space="preserve"> </v>
      </c>
      <c r="D77" s="38" t="str">
        <f>IF(Data!O74=TRUE(), "Yes", "No")</f>
        <v>No</v>
      </c>
      <c r="E77" s="38" t="str">
        <f>IF(Data!J74="EngineStatusRecord","Engine",IF(Data!J74="GpsRecord", "GPS", IF(Data!J74="EngineFaultRecord", "Fault", IF(Data!J74="DriverChange","Driver",IF(Data!J74="CustomRecord","Custom","Debug")))))</f>
        <v>Debug</v>
      </c>
      <c r="F77" s="39" t="str">
        <f>IF(Data!Y74=TRUE(), "Yes", "No")</f>
        <v>No</v>
      </c>
      <c r="G77" s="40" t="str">
        <f>Data!AK74</f>
        <v>01-00-00-01-00-00-00-00-00-00-00-00-00-00-00</v>
      </c>
      <c r="H77" s="35">
        <f>Data!AB74</f>
        <v>0</v>
      </c>
      <c r="I77" s="35">
        <f>Data!AD74</f>
        <v>0</v>
      </c>
      <c r="J77" s="35">
        <f>Data!AF74</f>
        <v>0</v>
      </c>
      <c r="K77" s="35" t="str">
        <f>CONCATENATE(Data!AH74, " ", Data!AI74)</f>
        <v xml:space="preserve"> </v>
      </c>
      <c r="L77" s="35" t="str">
        <f>Data!C74</f>
        <v>Vehicle, Battery Electric Vehicle</v>
      </c>
      <c r="M77" s="35">
        <f>Data!H74</f>
        <v>0</v>
      </c>
      <c r="N77" s="41">
        <f>Data!I74</f>
        <v>46087.352228101852</v>
      </c>
      <c r="O77" s="35">
        <f>Data!L74</f>
        <v>0</v>
      </c>
      <c r="P77" s="35">
        <f>Data!M74</f>
        <v>0</v>
      </c>
      <c r="Q77" s="35" t="str">
        <f>IF(Data!N74=0,"",Data!N74)</f>
        <v>61765</v>
      </c>
      <c r="R77" s="35">
        <f>Data!K74</f>
        <v>0</v>
      </c>
      <c r="S77" s="35" t="str">
        <f>IF(Data!X74=TRUE(), "Yes", "No")</f>
        <v>No</v>
      </c>
      <c r="T77" s="40" t="e">
        <f>#REF!</f>
        <v>#REF!</v>
      </c>
    </row>
    <row r="78" spans="1:20" x14ac:dyDescent="0.3">
      <c r="A78" s="35" t="str">
        <f>Data!A75</f>
        <v>NISSAN LEAF 299-1018</v>
      </c>
      <c r="B78" s="36">
        <f t="shared" ref="B78:B141" si="1">N78</f>
        <v>46087.352242569446</v>
      </c>
      <c r="C78" s="37" t="str">
        <f>IF(Data!J75="GpsRecord", CONCATENATE($U$3,": ",Data!M75,", ",Data!L75), CONCATENATE(Data!AB75, " ", Data!AH75))</f>
        <v xml:space="preserve"> </v>
      </c>
      <c r="D78" s="38" t="str">
        <f>IF(Data!O75=TRUE(), "Yes", "No")</f>
        <v>No</v>
      </c>
      <c r="E78" s="38" t="str">
        <f>IF(Data!J75="EngineStatusRecord","Engine",IF(Data!J75="GpsRecord", "GPS", IF(Data!J75="EngineFaultRecord", "Fault", IF(Data!J75="DriverChange","Driver",IF(Data!J75="CustomRecord","Custom","Debug")))))</f>
        <v>Debug</v>
      </c>
      <c r="F78" s="39" t="str">
        <f>IF(Data!Y75=TRUE(), "Yes", "No")</f>
        <v>No</v>
      </c>
      <c r="G78" s="40" t="str">
        <f>Data!AK75</f>
        <v>9A-00-00-00-00-00-00-00-00-00-00-00-00-00-00</v>
      </c>
      <c r="H78" s="35">
        <f>Data!AB75</f>
        <v>0</v>
      </c>
      <c r="I78" s="35">
        <f>Data!AD75</f>
        <v>0</v>
      </c>
      <c r="J78" s="35">
        <f>Data!AF75</f>
        <v>0</v>
      </c>
      <c r="K78" s="35" t="str">
        <f>CONCATENATE(Data!AH75, " ", Data!AI75)</f>
        <v xml:space="preserve"> </v>
      </c>
      <c r="L78" s="35" t="str">
        <f>Data!C75</f>
        <v>Vehicle, Battery Electric Vehicle</v>
      </c>
      <c r="M78" s="35">
        <f>Data!H75</f>
        <v>0</v>
      </c>
      <c r="N78" s="41">
        <f>Data!I75</f>
        <v>46087.352242569446</v>
      </c>
      <c r="O78" s="35">
        <f>Data!L75</f>
        <v>0</v>
      </c>
      <c r="P78" s="35">
        <f>Data!M75</f>
        <v>0</v>
      </c>
      <c r="Q78" s="35" t="str">
        <f>IF(Data!N75=0,"",Data!N75)</f>
        <v>50246</v>
      </c>
      <c r="R78" s="35">
        <f>Data!K75</f>
        <v>0</v>
      </c>
      <c r="S78" s="35" t="str">
        <f>IF(Data!X75=TRUE(), "Yes", "No")</f>
        <v>No</v>
      </c>
      <c r="T78" s="40" t="e">
        <f>#REF!</f>
        <v>#REF!</v>
      </c>
    </row>
    <row r="79" spans="1:20" x14ac:dyDescent="0.3">
      <c r="A79" s="35" t="str">
        <f>Data!A76</f>
        <v>NISSAN LEAF 299-1018</v>
      </c>
      <c r="B79" s="36">
        <f t="shared" si="1"/>
        <v>46087.352244282411</v>
      </c>
      <c r="C79" s="37" t="str">
        <f>IF(Data!J76="GpsRecord", CONCATENATE($U$3,": ",Data!M76,", ",Data!L76), CONCATENATE(Data!AB76, " ", Data!AH76))</f>
        <v xml:space="preserve"> </v>
      </c>
      <c r="D79" s="38" t="str">
        <f>IF(Data!O76=TRUE(), "Yes", "No")</f>
        <v>No</v>
      </c>
      <c r="E79" s="38" t="str">
        <f>IF(Data!J76="EngineStatusRecord","Engine",IF(Data!J76="GpsRecord", "GPS", IF(Data!J76="EngineFaultRecord", "Fault", IF(Data!J76="DriverChange","Driver",IF(Data!J76="CustomRecord","Custom","Debug")))))</f>
        <v>Debug</v>
      </c>
      <c r="F79" s="39" t="str">
        <f>IF(Data!Y76=TRUE(), "Yes", "No")</f>
        <v>No</v>
      </c>
      <c r="G79" s="40" t="str">
        <f>Data!AK76</f>
        <v>00-00-00-00-00-00-00-00-00-00-00-00-00-00-00</v>
      </c>
      <c r="H79" s="35">
        <f>Data!AB76</f>
        <v>0</v>
      </c>
      <c r="I79" s="35">
        <f>Data!AD76</f>
        <v>0</v>
      </c>
      <c r="J79" s="35">
        <f>Data!AF76</f>
        <v>0</v>
      </c>
      <c r="K79" s="35" t="str">
        <f>CONCATENATE(Data!AH76, " ", Data!AI76)</f>
        <v xml:space="preserve"> </v>
      </c>
      <c r="L79" s="35" t="str">
        <f>Data!C76</f>
        <v>Vehicle, Battery Electric Vehicle</v>
      </c>
      <c r="M79" s="35">
        <f>Data!H76</f>
        <v>0</v>
      </c>
      <c r="N79" s="41">
        <f>Data!I76</f>
        <v>46087.352244282411</v>
      </c>
      <c r="O79" s="35">
        <f>Data!L76</f>
        <v>0</v>
      </c>
      <c r="P79" s="35">
        <f>Data!M76</f>
        <v>0</v>
      </c>
      <c r="Q79" s="35" t="str">
        <f>IF(Data!N76=0,"",Data!N76)</f>
        <v>IntermittentConnectionTestProtocolCanObd</v>
      </c>
      <c r="R79" s="35">
        <f>Data!K76</f>
        <v>0</v>
      </c>
      <c r="S79" s="35" t="str">
        <f>IF(Data!X76=TRUE(), "Yes", "No")</f>
        <v>No</v>
      </c>
      <c r="T79" s="40" t="e">
        <f>#REF!</f>
        <v>#REF!</v>
      </c>
    </row>
    <row r="80" spans="1:20" x14ac:dyDescent="0.3">
      <c r="A80" s="35" t="str">
        <f>Data!A77</f>
        <v>NISSAN LEAF 299-1018</v>
      </c>
      <c r="B80" s="36">
        <f t="shared" si="1"/>
        <v>46087.3522443287</v>
      </c>
      <c r="C80" s="37" t="str">
        <f>IF(Data!J77="GpsRecord", CONCATENATE($U$3,": ",Data!M77,", ",Data!L77), CONCATENATE(Data!AB77, " ", Data!AH77))</f>
        <v xml:space="preserve"> </v>
      </c>
      <c r="D80" s="38" t="str">
        <f>IF(Data!O77=TRUE(), "Yes", "No")</f>
        <v>No</v>
      </c>
      <c r="E80" s="38" t="str">
        <f>IF(Data!J77="EngineStatusRecord","Engine",IF(Data!J77="GpsRecord", "GPS", IF(Data!J77="EngineFaultRecord", "Fault", IF(Data!J77="DriverChange","Driver",IF(Data!J77="CustomRecord","Custom","Debug")))))</f>
        <v>Debug</v>
      </c>
      <c r="F80" s="39" t="str">
        <f>IF(Data!Y77=TRUE(), "Yes", "No")</f>
        <v>No</v>
      </c>
      <c r="G80" s="40" t="str">
        <f>Data!AK77</f>
        <v>00-00-00-00-00-00-00-00-00-00-00-00-00-00-00</v>
      </c>
      <c r="H80" s="35">
        <f>Data!AB77</f>
        <v>0</v>
      </c>
      <c r="I80" s="35">
        <f>Data!AD77</f>
        <v>0</v>
      </c>
      <c r="J80" s="35">
        <f>Data!AF77</f>
        <v>0</v>
      </c>
      <c r="K80" s="35" t="str">
        <f>CONCATENATE(Data!AH77, " ", Data!AI77)</f>
        <v xml:space="preserve"> </v>
      </c>
      <c r="L80" s="35" t="str">
        <f>Data!C77</f>
        <v>Vehicle, Battery Electric Vehicle</v>
      </c>
      <c r="M80" s="35">
        <f>Data!H77</f>
        <v>0</v>
      </c>
      <c r="N80" s="41">
        <f>Data!I77</f>
        <v>46087.3522443287</v>
      </c>
      <c r="O80" s="35">
        <f>Data!L77</f>
        <v>0</v>
      </c>
      <c r="P80" s="35">
        <f>Data!M77</f>
        <v>0</v>
      </c>
      <c r="Q80" s="35" t="str">
        <f>IF(Data!N77=0,"",Data!N77)</f>
        <v>61058</v>
      </c>
      <c r="R80" s="35">
        <f>Data!K77</f>
        <v>0</v>
      </c>
      <c r="S80" s="35" t="str">
        <f>IF(Data!X77=TRUE(), "Yes", "No")</f>
        <v>No</v>
      </c>
      <c r="T80" s="40" t="e">
        <f>#REF!</f>
        <v>#REF!</v>
      </c>
    </row>
    <row r="81" spans="1:20" x14ac:dyDescent="0.3">
      <c r="A81" s="35" t="str">
        <f>Data!A78</f>
        <v>NISSAN LEAF 299-1018</v>
      </c>
      <c r="B81" s="36">
        <f t="shared" si="1"/>
        <v>46087.35225585648</v>
      </c>
      <c r="C81" s="37" t="str">
        <f>IF(Data!J78="GpsRecord", CONCATENATE($U$3,": ",Data!M78,", ",Data!L78), CONCATENATE(Data!AB78, " ", Data!AH78))</f>
        <v xml:space="preserve"> </v>
      </c>
      <c r="D81" s="38" t="str">
        <f>IF(Data!O78=TRUE(), "Yes", "No")</f>
        <v>No</v>
      </c>
      <c r="E81" s="38" t="str">
        <f>IF(Data!J78="EngineStatusRecord","Engine",IF(Data!J78="GpsRecord", "GPS", IF(Data!J78="EngineFaultRecord", "Fault", IF(Data!J78="DriverChange","Driver",IF(Data!J78="CustomRecord","Custom","Debug")))))</f>
        <v>Debug</v>
      </c>
      <c r="F81" s="39" t="str">
        <f>IF(Data!Y78=TRUE(), "Yes", "No")</f>
        <v>No</v>
      </c>
      <c r="G81" s="40" t="str">
        <f>Data!AK78</f>
        <v>64-00-00-00-00-00-00-00-00-00-00-00-00-00-00</v>
      </c>
      <c r="H81" s="35">
        <f>Data!AB78</f>
        <v>0</v>
      </c>
      <c r="I81" s="35">
        <f>Data!AD78</f>
        <v>0</v>
      </c>
      <c r="J81" s="35">
        <f>Data!AF78</f>
        <v>0</v>
      </c>
      <c r="K81" s="35" t="str">
        <f>CONCATENATE(Data!AH78, " ", Data!AI78)</f>
        <v xml:space="preserve"> </v>
      </c>
      <c r="L81" s="35" t="str">
        <f>Data!C78</f>
        <v>Vehicle, Battery Electric Vehicle</v>
      </c>
      <c r="M81" s="35">
        <f>Data!H78</f>
        <v>0</v>
      </c>
      <c r="N81" s="41">
        <f>Data!I78</f>
        <v>46087.35225585648</v>
      </c>
      <c r="O81" s="35">
        <f>Data!L78</f>
        <v>0</v>
      </c>
      <c r="P81" s="35">
        <f>Data!M78</f>
        <v>0</v>
      </c>
      <c r="Q81" s="35" t="str">
        <f>IF(Data!N78=0,"",Data!N78)</f>
        <v>IntermittentConnectionTestProtocolCanObd</v>
      </c>
      <c r="R81" s="35">
        <f>Data!K78</f>
        <v>0</v>
      </c>
      <c r="S81" s="35" t="str">
        <f>IF(Data!X78=TRUE(), "Yes", "No")</f>
        <v>No</v>
      </c>
      <c r="T81" s="40" t="e">
        <f>#REF!</f>
        <v>#REF!</v>
      </c>
    </row>
    <row r="82" spans="1:20" x14ac:dyDescent="0.3">
      <c r="A82" s="35" t="str">
        <f>Data!A79</f>
        <v>NISSAN LEAF 299-1018</v>
      </c>
      <c r="B82" s="36">
        <f t="shared" si="1"/>
        <v>46087.352255902777</v>
      </c>
      <c r="C82" s="37" t="str">
        <f>IF(Data!J79="GpsRecord", CONCATENATE($U$3,": ",Data!M79,", ",Data!L79), CONCATENATE(Data!AB79, " ", Data!AH79))</f>
        <v xml:space="preserve"> </v>
      </c>
      <c r="D82" s="38" t="str">
        <f>IF(Data!O79=TRUE(), "Yes", "No")</f>
        <v>No</v>
      </c>
      <c r="E82" s="38" t="str">
        <f>IF(Data!J79="EngineStatusRecord","Engine",IF(Data!J79="GpsRecord", "GPS", IF(Data!J79="EngineFaultRecord", "Fault", IF(Data!J79="DriverChange","Driver",IF(Data!J79="CustomRecord","Custom","Debug")))))</f>
        <v>Debug</v>
      </c>
      <c r="F82" s="39" t="str">
        <f>IF(Data!Y79=TRUE(), "Yes", "No")</f>
        <v>No</v>
      </c>
      <c r="G82" s="40" t="str">
        <f>Data!AK79</f>
        <v>64-00-00-00-00-00-00-00-00-00-00-00-00-00-00</v>
      </c>
      <c r="H82" s="35">
        <f>Data!AB79</f>
        <v>0</v>
      </c>
      <c r="I82" s="35">
        <f>Data!AD79</f>
        <v>0</v>
      </c>
      <c r="J82" s="35">
        <f>Data!AF79</f>
        <v>0</v>
      </c>
      <c r="K82" s="35" t="str">
        <f>CONCATENATE(Data!AH79, " ", Data!AI79)</f>
        <v xml:space="preserve"> </v>
      </c>
      <c r="L82" s="35" t="str">
        <f>Data!C79</f>
        <v>Vehicle, Battery Electric Vehicle</v>
      </c>
      <c r="M82" s="35">
        <f>Data!H79</f>
        <v>0</v>
      </c>
      <c r="N82" s="41">
        <f>Data!I79</f>
        <v>46087.352255902777</v>
      </c>
      <c r="O82" s="35">
        <f>Data!L79</f>
        <v>0</v>
      </c>
      <c r="P82" s="35">
        <f>Data!M79</f>
        <v>0</v>
      </c>
      <c r="Q82" s="35" t="str">
        <f>IF(Data!N79=0,"",Data!N79)</f>
        <v>61058</v>
      </c>
      <c r="R82" s="35">
        <f>Data!K79</f>
        <v>0</v>
      </c>
      <c r="S82" s="35" t="str">
        <f>IF(Data!X79=TRUE(), "Yes", "No")</f>
        <v>No</v>
      </c>
      <c r="T82" s="40" t="e">
        <f>#REF!</f>
        <v>#REF!</v>
      </c>
    </row>
    <row r="83" spans="1:20" x14ac:dyDescent="0.3">
      <c r="A83" s="35" t="str">
        <f>Data!A80</f>
        <v>NISSAN LEAF 299-1018</v>
      </c>
      <c r="B83" s="36">
        <f t="shared" si="1"/>
        <v>46087.352267476854</v>
      </c>
      <c r="C83" s="37" t="str">
        <f>IF(Data!J80="GpsRecord", CONCATENATE($U$3,": ",Data!M80,", ",Data!L80), CONCATENATE(Data!AB80, " ", Data!AH80))</f>
        <v xml:space="preserve"> </v>
      </c>
      <c r="D83" s="38" t="str">
        <f>IF(Data!O80=TRUE(), "Yes", "No")</f>
        <v>No</v>
      </c>
      <c r="E83" s="38" t="str">
        <f>IF(Data!J80="EngineStatusRecord","Engine",IF(Data!J80="GpsRecord", "GPS", IF(Data!J80="EngineFaultRecord", "Fault", IF(Data!J80="DriverChange","Driver",IF(Data!J80="CustomRecord","Custom","Debug")))))</f>
        <v>Debug</v>
      </c>
      <c r="F83" s="39" t="str">
        <f>IF(Data!Y80=TRUE(), "Yes", "No")</f>
        <v>No</v>
      </c>
      <c r="G83" s="40" t="str">
        <f>Data!AK80</f>
        <v>65-00-00-00-00-00-00-00-00-00-00-00-00-00-00</v>
      </c>
      <c r="H83" s="35">
        <f>Data!AB80</f>
        <v>0</v>
      </c>
      <c r="I83" s="35">
        <f>Data!AD80</f>
        <v>0</v>
      </c>
      <c r="J83" s="35">
        <f>Data!AF80</f>
        <v>0</v>
      </c>
      <c r="K83" s="35" t="str">
        <f>CONCATENATE(Data!AH80, " ", Data!AI80)</f>
        <v xml:space="preserve"> </v>
      </c>
      <c r="L83" s="35" t="str">
        <f>Data!C80</f>
        <v>Vehicle, Battery Electric Vehicle</v>
      </c>
      <c r="M83" s="35">
        <f>Data!H80</f>
        <v>0</v>
      </c>
      <c r="N83" s="41">
        <f>Data!I80</f>
        <v>46087.352267476854</v>
      </c>
      <c r="O83" s="35">
        <f>Data!L80</f>
        <v>0</v>
      </c>
      <c r="P83" s="35">
        <f>Data!M80</f>
        <v>0</v>
      </c>
      <c r="Q83" s="35" t="str">
        <f>IF(Data!N80=0,"",Data!N80)</f>
        <v>IntermittentConnectionTestProtocolCanObd</v>
      </c>
      <c r="R83" s="35">
        <f>Data!K80</f>
        <v>0</v>
      </c>
      <c r="S83" s="35" t="str">
        <f>IF(Data!X80=TRUE(), "Yes", "No")</f>
        <v>No</v>
      </c>
      <c r="T83" s="40" t="e">
        <f>#REF!</f>
        <v>#REF!</v>
      </c>
    </row>
    <row r="84" spans="1:20" x14ac:dyDescent="0.3">
      <c r="A84" s="35" t="str">
        <f>Data!A81</f>
        <v>NISSAN LEAF 299-1018</v>
      </c>
      <c r="B84" s="36">
        <f t="shared" si="1"/>
        <v>46087.352267569448</v>
      </c>
      <c r="C84" s="37" t="str">
        <f>IF(Data!J81="GpsRecord", CONCATENATE($U$3,": ",Data!M81,", ",Data!L81), CONCATENATE(Data!AB81, " ", Data!AH81))</f>
        <v xml:space="preserve"> </v>
      </c>
      <c r="D84" s="38" t="str">
        <f>IF(Data!O81=TRUE(), "Yes", "No")</f>
        <v>No</v>
      </c>
      <c r="E84" s="38" t="str">
        <f>IF(Data!J81="EngineStatusRecord","Engine",IF(Data!J81="GpsRecord", "GPS", IF(Data!J81="EngineFaultRecord", "Fault", IF(Data!J81="DriverChange","Driver",IF(Data!J81="CustomRecord","Custom","Debug")))))</f>
        <v>Debug</v>
      </c>
      <c r="F84" s="39" t="str">
        <f>IF(Data!Y81=TRUE(), "Yes", "No")</f>
        <v>No</v>
      </c>
      <c r="G84" s="40" t="str">
        <f>Data!AK81</f>
        <v>64-00-00-00-00-00-00-00-00-00-00-00-00-00-00</v>
      </c>
      <c r="H84" s="35">
        <f>Data!AB81</f>
        <v>0</v>
      </c>
      <c r="I84" s="35">
        <f>Data!AD81</f>
        <v>0</v>
      </c>
      <c r="J84" s="35">
        <f>Data!AF81</f>
        <v>0</v>
      </c>
      <c r="K84" s="35" t="str">
        <f>CONCATENATE(Data!AH81, " ", Data!AI81)</f>
        <v xml:space="preserve"> </v>
      </c>
      <c r="L84" s="35" t="str">
        <f>Data!C81</f>
        <v>Vehicle, Battery Electric Vehicle</v>
      </c>
      <c r="M84" s="35">
        <f>Data!H81</f>
        <v>0</v>
      </c>
      <c r="N84" s="41">
        <f>Data!I81</f>
        <v>46087.352267569448</v>
      </c>
      <c r="O84" s="35">
        <f>Data!L81</f>
        <v>0</v>
      </c>
      <c r="P84" s="35">
        <f>Data!M81</f>
        <v>0</v>
      </c>
      <c r="Q84" s="35" t="str">
        <f>IF(Data!N81=0,"",Data!N81)</f>
        <v>61058</v>
      </c>
      <c r="R84" s="35">
        <f>Data!K81</f>
        <v>0</v>
      </c>
      <c r="S84" s="35" t="str">
        <f>IF(Data!X81=TRUE(), "Yes", "No")</f>
        <v>No</v>
      </c>
      <c r="T84" s="40" t="e">
        <f>#REF!</f>
        <v>#REF!</v>
      </c>
    </row>
    <row r="85" spans="1:20" x14ac:dyDescent="0.3">
      <c r="A85" s="35" t="str">
        <f>Data!A82</f>
        <v>NISSAN LEAF 299-1018</v>
      </c>
      <c r="B85" s="36">
        <f t="shared" si="1"/>
        <v>46087.352309259259</v>
      </c>
      <c r="C85" s="37" t="str">
        <f>IF(Data!J82="GpsRecord", CONCATENATE($U$3,": ",Data!M82,", ",Data!L82), CONCATENATE(Data!AB82, " ", Data!AH82))</f>
        <v xml:space="preserve"> </v>
      </c>
      <c r="D85" s="38" t="str">
        <f>IF(Data!O82=TRUE(), "Yes", "No")</f>
        <v>No</v>
      </c>
      <c r="E85" s="38" t="str">
        <f>IF(Data!J82="EngineStatusRecord","Engine",IF(Data!J82="GpsRecord", "GPS", IF(Data!J82="EngineFaultRecord", "Fault", IF(Data!J82="DriverChange","Driver",IF(Data!J82="CustomRecord","Custom","Debug")))))</f>
        <v>Debug</v>
      </c>
      <c r="F85" s="39" t="str">
        <f>IF(Data!Y82=TRUE(), "Yes", "No")</f>
        <v>No</v>
      </c>
      <c r="G85" s="40" t="str">
        <f>Data!AK82</f>
        <v>00-00-95-03-00-00-00-00-00-00-00-00-00-00-00</v>
      </c>
      <c r="H85" s="35">
        <f>Data!AB82</f>
        <v>0</v>
      </c>
      <c r="I85" s="35">
        <f>Data!AD82</f>
        <v>0</v>
      </c>
      <c r="J85" s="35">
        <f>Data!AF82</f>
        <v>0</v>
      </c>
      <c r="K85" s="35" t="str">
        <f>CONCATENATE(Data!AH82, " ", Data!AI82)</f>
        <v xml:space="preserve"> </v>
      </c>
      <c r="L85" s="35" t="str">
        <f>Data!C82</f>
        <v>Vehicle, Battery Electric Vehicle</v>
      </c>
      <c r="M85" s="35">
        <f>Data!H82</f>
        <v>0</v>
      </c>
      <c r="N85" s="41">
        <f>Data!I82</f>
        <v>46087.352309259259</v>
      </c>
      <c r="O85" s="35">
        <f>Data!L82</f>
        <v>0</v>
      </c>
      <c r="P85" s="35">
        <f>Data!M82</f>
        <v>0</v>
      </c>
      <c r="Q85" s="35" t="str">
        <f>IF(Data!N82=0,"",Data!N82)</f>
        <v>ExcessiveTxCanErrorsInShortPeriodOfTime</v>
      </c>
      <c r="R85" s="35">
        <f>Data!K82</f>
        <v>0</v>
      </c>
      <c r="S85" s="35" t="str">
        <f>IF(Data!X82=TRUE(), "Yes", "No")</f>
        <v>No</v>
      </c>
      <c r="T85" s="40" t="e">
        <f>#REF!</f>
        <v>#REF!</v>
      </c>
    </row>
    <row r="86" spans="1:20" x14ac:dyDescent="0.3">
      <c r="A86" s="35" t="str">
        <f>Data!A83</f>
        <v>NISSAN LEAF 299-1018</v>
      </c>
      <c r="B86" s="36">
        <f t="shared" si="1"/>
        <v>46087.352317210651</v>
      </c>
      <c r="C86" s="37" t="str">
        <f>IF(Data!J83="GpsRecord", CONCATENATE($U$3,": ",Data!M83,", ",Data!L83), CONCATENATE(Data!AB83, " ", Data!AH83))</f>
        <v xml:space="preserve"> </v>
      </c>
      <c r="D86" s="38" t="str">
        <f>IF(Data!O83=TRUE(), "Yes", "No")</f>
        <v>No</v>
      </c>
      <c r="E86" s="38" t="str">
        <f>IF(Data!J83="EngineStatusRecord","Engine",IF(Data!J83="GpsRecord", "GPS", IF(Data!J83="EngineFaultRecord", "Fault", IF(Data!J83="DriverChange","Driver",IF(Data!J83="CustomRecord","Custom","Debug")))))</f>
        <v>Debug</v>
      </c>
      <c r="F86" s="39" t="str">
        <f>IF(Data!Y83=TRUE(), "Yes", "No")</f>
        <v>No</v>
      </c>
      <c r="G86" s="40" t="str">
        <f>Data!AK83</f>
        <v>1D-00-00-00-00-00-00-00-00-00-00-00-00-00-00</v>
      </c>
      <c r="H86" s="35">
        <f>Data!AB83</f>
        <v>0</v>
      </c>
      <c r="I86" s="35">
        <f>Data!AD83</f>
        <v>0</v>
      </c>
      <c r="J86" s="35">
        <f>Data!AF83</f>
        <v>0</v>
      </c>
      <c r="K86" s="35" t="str">
        <f>CONCATENATE(Data!AH83, " ", Data!AI83)</f>
        <v xml:space="preserve"> </v>
      </c>
      <c r="L86" s="35" t="str">
        <f>Data!C83</f>
        <v>Vehicle, Battery Electric Vehicle</v>
      </c>
      <c r="M86" s="35">
        <f>Data!H83</f>
        <v>0</v>
      </c>
      <c r="N86" s="41">
        <f>Data!I83</f>
        <v>46087.352317210651</v>
      </c>
      <c r="O86" s="35">
        <f>Data!L83</f>
        <v>0</v>
      </c>
      <c r="P86" s="35">
        <f>Data!M83</f>
        <v>0</v>
      </c>
      <c r="Q86" s="35" t="str">
        <f>IF(Data!N83=0,"",Data!N83)</f>
        <v>ModemSignalStrength</v>
      </c>
      <c r="R86" s="35">
        <f>Data!K83</f>
        <v>0</v>
      </c>
      <c r="S86" s="35" t="str">
        <f>IF(Data!X83=TRUE(), "Yes", "No")</f>
        <v>No</v>
      </c>
      <c r="T86" s="40" t="e">
        <f>#REF!</f>
        <v>#REF!</v>
      </c>
    </row>
    <row r="87" spans="1:20" x14ac:dyDescent="0.3">
      <c r="A87" s="35" t="str">
        <f>Data!A84</f>
        <v>NISSAN LEAF 299-1018</v>
      </c>
      <c r="B87" s="36">
        <f t="shared" si="1"/>
        <v>46087.352326886576</v>
      </c>
      <c r="C87" s="37" t="str">
        <f>IF(Data!J84="GpsRecord", CONCATENATE($U$3,": ",Data!M84,", ",Data!L84), CONCATENATE(Data!AB84, " ", Data!AH84))</f>
        <v xml:space="preserve"> </v>
      </c>
      <c r="D87" s="38" t="str">
        <f>IF(Data!O84=TRUE(), "Yes", "No")</f>
        <v>No</v>
      </c>
      <c r="E87" s="38" t="str">
        <f>IF(Data!J84="EngineStatusRecord","Engine",IF(Data!J84="GpsRecord", "GPS", IF(Data!J84="EngineFaultRecord", "Fault", IF(Data!J84="DriverChange","Driver",IF(Data!J84="CustomRecord","Custom","Debug")))))</f>
        <v>Debug</v>
      </c>
      <c r="F87" s="39" t="str">
        <f>IF(Data!Y84=TRUE(), "Yes", "No")</f>
        <v>No</v>
      </c>
      <c r="G87" s="40" t="str">
        <f>Data!AK84</f>
        <v>02-37-31-32-30-31-00-00-00-00-00-00-00-00-00</v>
      </c>
      <c r="H87" s="35">
        <f>Data!AB84</f>
        <v>0</v>
      </c>
      <c r="I87" s="35">
        <f>Data!AD84</f>
        <v>0</v>
      </c>
      <c r="J87" s="35">
        <f>Data!AF84</f>
        <v>0</v>
      </c>
      <c r="K87" s="35" t="str">
        <f>CONCATENATE(Data!AH84, " ", Data!AI84)</f>
        <v xml:space="preserve"> </v>
      </c>
      <c r="L87" s="35" t="str">
        <f>Data!C84</f>
        <v>Vehicle, Battery Electric Vehicle</v>
      </c>
      <c r="M87" s="35">
        <f>Data!H84</f>
        <v>0</v>
      </c>
      <c r="N87" s="41">
        <f>Data!I84</f>
        <v>46087.352326886576</v>
      </c>
      <c r="O87" s="35">
        <f>Data!L84</f>
        <v>0</v>
      </c>
      <c r="P87" s="35">
        <f>Data!M84</f>
        <v>0</v>
      </c>
      <c r="Q87" s="35" t="str">
        <f>IF(Data!N84=0,"",Data!N84)</f>
        <v>60928</v>
      </c>
      <c r="R87" s="35">
        <f>Data!K84</f>
        <v>0</v>
      </c>
      <c r="S87" s="35" t="str">
        <f>IF(Data!X84=TRUE(), "Yes", "No")</f>
        <v>No</v>
      </c>
      <c r="T87" s="40" t="e">
        <f>#REF!</f>
        <v>#REF!</v>
      </c>
    </row>
    <row r="88" spans="1:20" x14ac:dyDescent="0.3">
      <c r="A88" s="35" t="str">
        <f>Data!A85</f>
        <v>NISSAN LEAF 299-1018</v>
      </c>
      <c r="B88" s="36">
        <f t="shared" si="1"/>
        <v>46087.352344652776</v>
      </c>
      <c r="C88" s="37" t="str">
        <f>IF(Data!J85="GpsRecord", CONCATENATE($U$3,": ",Data!M85,", ",Data!L85), CONCATENATE(Data!AB85, " ", Data!AH85))</f>
        <v>Tecnología de acceso radioeléctrico por módem celular 2</v>
      </c>
      <c r="D88" s="38" t="str">
        <f>IF(Data!O85=TRUE(), "Yes", "No")</f>
        <v>No</v>
      </c>
      <c r="E88" s="38" t="str">
        <f>IF(Data!J85="EngineStatusRecord","Engine",IF(Data!J85="GpsRecord", "GPS", IF(Data!J85="EngineFaultRecord", "Fault", IF(Data!J85="DriverChange","Driver",IF(Data!J85="CustomRecord","Custom","Debug")))))</f>
        <v>Engine</v>
      </c>
      <c r="F88" s="39" t="str">
        <f>IF(Data!Y85=TRUE(), "Yes", "No")</f>
        <v>No</v>
      </c>
      <c r="G88" s="40">
        <f>Data!AK85</f>
        <v>0</v>
      </c>
      <c r="H88" s="35" t="str">
        <f>Data!AB85</f>
        <v>Tecnología de acceso radioeléctrico por módem celular</v>
      </c>
      <c r="I88" s="35">
        <f>Data!AD85</f>
        <v>0</v>
      </c>
      <c r="J88" s="35">
        <f>Data!AF85</f>
        <v>0</v>
      </c>
      <c r="K88" s="35" t="str">
        <f>CONCATENATE(Data!AH85, " ", Data!AI85)</f>
        <v>2 None</v>
      </c>
      <c r="L88" s="35" t="str">
        <f>Data!C85</f>
        <v>Vehicle, Battery Electric Vehicle</v>
      </c>
      <c r="M88" s="35">
        <f>Data!H85</f>
        <v>0</v>
      </c>
      <c r="N88" s="41">
        <f>Data!I85</f>
        <v>46087.352344652776</v>
      </c>
      <c r="O88" s="35">
        <f>Data!L85</f>
        <v>0</v>
      </c>
      <c r="P88" s="35">
        <f>Data!M85</f>
        <v>0</v>
      </c>
      <c r="Q88" s="35" t="str">
        <f>IF(Data!N85=0,"",Data!N85)</f>
        <v/>
      </c>
      <c r="R88" s="35">
        <f>Data!K85</f>
        <v>0</v>
      </c>
      <c r="S88" s="35" t="str">
        <f>IF(Data!X85=TRUE(), "Yes", "No")</f>
        <v>No</v>
      </c>
      <c r="T88" s="40" t="e">
        <f>#REF!</f>
        <v>#REF!</v>
      </c>
    </row>
    <row r="89" spans="1:20" x14ac:dyDescent="0.3">
      <c r="A89" s="35" t="str">
        <f>Data!A86</f>
        <v>NISSAN LEAF 299-1018</v>
      </c>
      <c r="B89" s="36">
        <f t="shared" si="1"/>
        <v>46087.35234474537</v>
      </c>
      <c r="C89" s="37" t="str">
        <f>IF(Data!J86="GpsRecord", CONCATENATE($U$3,": ",Data!M86,", ",Data!L86), CONCATENATE(Data!AB86, " ", Data!AH86))</f>
        <v xml:space="preserve"> </v>
      </c>
      <c r="D89" s="38" t="str">
        <f>IF(Data!O86=TRUE(), "Yes", "No")</f>
        <v>No</v>
      </c>
      <c r="E89" s="38" t="str">
        <f>IF(Data!J86="EngineStatusRecord","Engine",IF(Data!J86="GpsRecord", "GPS", IF(Data!J86="EngineFaultRecord", "Fault", IF(Data!J86="DriverChange","Driver",IF(Data!J86="CustomRecord","Custom","Debug")))))</f>
        <v>Debug</v>
      </c>
      <c r="F89" s="39" t="str">
        <f>IF(Data!Y86=TRUE(), "Yes", "No")</f>
        <v>No</v>
      </c>
      <c r="G89" s="40" t="str">
        <f>Data!AK86</f>
        <v>2A-8C-05-11-20-EA-02</v>
      </c>
      <c r="H89" s="35">
        <f>Data!AB86</f>
        <v>0</v>
      </c>
      <c r="I89" s="35">
        <f>Data!AD86</f>
        <v>0</v>
      </c>
      <c r="J89" s="35">
        <f>Data!AF86</f>
        <v>0</v>
      </c>
      <c r="K89" s="35" t="str">
        <f>CONCATENATE(Data!AH86, " ", Data!AI86)</f>
        <v xml:space="preserve"> </v>
      </c>
      <c r="L89" s="35" t="str">
        <f>Data!C86</f>
        <v>Vehicle, Battery Electric Vehicle</v>
      </c>
      <c r="M89" s="35">
        <f>Data!H86</f>
        <v>0</v>
      </c>
      <c r="N89" s="41">
        <f>Data!I86</f>
        <v>46087.35234474537</v>
      </c>
      <c r="O89" s="35">
        <f>Data!L86</f>
        <v>0</v>
      </c>
      <c r="P89" s="35">
        <f>Data!M86</f>
        <v>0</v>
      </c>
      <c r="Q89" s="35" t="str">
        <f>IF(Data!N86=0,"",Data!N86)</f>
        <v>40012</v>
      </c>
      <c r="R89" s="35">
        <f>Data!K86</f>
        <v>0</v>
      </c>
      <c r="S89" s="35" t="str">
        <f>IF(Data!X86=TRUE(), "Yes", "No")</f>
        <v>No</v>
      </c>
      <c r="T89" s="40" t="e">
        <f>#REF!</f>
        <v>#REF!</v>
      </c>
    </row>
    <row r="90" spans="1:20" x14ac:dyDescent="0.3">
      <c r="A90" s="35" t="str">
        <f>Data!A87</f>
        <v>NISSAN LEAF 299-1018</v>
      </c>
      <c r="B90" s="36">
        <f t="shared" si="1"/>
        <v>46087.35234474537</v>
      </c>
      <c r="C90" s="37" t="str">
        <f>IF(Data!J87="GpsRecord", CONCATENATE($U$3,": ",Data!M87,", ",Data!L87), CONCATENATE(Data!AB87, " ", Data!AH87))</f>
        <v>Intensidad de la señal del módem celular 56</v>
      </c>
      <c r="D90" s="38" t="str">
        <f>IF(Data!O87=TRUE(), "Yes", "No")</f>
        <v>No</v>
      </c>
      <c r="E90" s="38" t="str">
        <f>IF(Data!J87="EngineStatusRecord","Engine",IF(Data!J87="GpsRecord", "GPS", IF(Data!J87="EngineFaultRecord", "Fault", IF(Data!J87="DriverChange","Driver",IF(Data!J87="CustomRecord","Custom","Debug")))))</f>
        <v>Engine</v>
      </c>
      <c r="F90" s="39" t="str">
        <f>IF(Data!Y87=TRUE(), "Yes", "No")</f>
        <v>No</v>
      </c>
      <c r="G90" s="40">
        <f>Data!AK87</f>
        <v>0</v>
      </c>
      <c r="H90" s="35" t="str">
        <f>Data!AB87</f>
        <v>Intensidad de la señal del módem celular</v>
      </c>
      <c r="I90" s="35">
        <f>Data!AD87</f>
        <v>0</v>
      </c>
      <c r="J90" s="35">
        <f>Data!AF87</f>
        <v>0</v>
      </c>
      <c r="K90" s="35" t="str">
        <f>CONCATENATE(Data!AH87, " ", Data!AI87)</f>
        <v>56 None</v>
      </c>
      <c r="L90" s="35" t="str">
        <f>Data!C87</f>
        <v>Vehicle, Battery Electric Vehicle</v>
      </c>
      <c r="M90" s="35">
        <f>Data!H87</f>
        <v>0</v>
      </c>
      <c r="N90" s="41">
        <f>Data!I87</f>
        <v>46087.35234474537</v>
      </c>
      <c r="O90" s="35">
        <f>Data!L87</f>
        <v>0</v>
      </c>
      <c r="P90" s="35">
        <f>Data!M87</f>
        <v>0</v>
      </c>
      <c r="Q90" s="35" t="str">
        <f>IF(Data!N87=0,"",Data!N87)</f>
        <v/>
      </c>
      <c r="R90" s="35">
        <f>Data!K87</f>
        <v>0</v>
      </c>
      <c r="S90" s="35" t="str">
        <f>IF(Data!X87=TRUE(), "Yes", "No")</f>
        <v>No</v>
      </c>
      <c r="T90" s="40" t="e">
        <f>#REF!</f>
        <v>#REF!</v>
      </c>
    </row>
    <row r="91" spans="1:20" x14ac:dyDescent="0.3">
      <c r="A91" s="35" t="str">
        <f>Data!A88</f>
        <v>NISSAN LEAF 299-1018</v>
      </c>
      <c r="B91" s="36">
        <f t="shared" si="1"/>
        <v>46087.352344791667</v>
      </c>
      <c r="C91" s="37" t="str">
        <f>IF(Data!J88="GpsRecord", CONCATENATE($U$3,": ",Data!M88,", ",Data!L88), CONCATENATE(Data!AB88, " ", Data!AH88))</f>
        <v xml:space="preserve"> </v>
      </c>
      <c r="D91" s="38" t="str">
        <f>IF(Data!O88=TRUE(), "Yes", "No")</f>
        <v>No</v>
      </c>
      <c r="E91" s="38" t="str">
        <f>IF(Data!J88="EngineStatusRecord","Engine",IF(Data!J88="GpsRecord", "GPS", IF(Data!J88="EngineFaultRecord", "Fault", IF(Data!J88="DriverChange","Driver",IF(Data!J88="CustomRecord","Custom","Debug")))))</f>
        <v>Debug</v>
      </c>
      <c r="F91" s="39" t="str">
        <f>IF(Data!Y88=TRUE(), "Yes", "No")</f>
        <v>No</v>
      </c>
      <c r="G91" s="40" t="str">
        <f>Data!AK88</f>
        <v>1D-02-35-35-38-FF-FF-00-00-00-00-00-00-00-00</v>
      </c>
      <c r="H91" s="35">
        <f>Data!AB88</f>
        <v>0</v>
      </c>
      <c r="I91" s="35">
        <f>Data!AD88</f>
        <v>0</v>
      </c>
      <c r="J91" s="35">
        <f>Data!AF88</f>
        <v>0</v>
      </c>
      <c r="K91" s="35" t="str">
        <f>CONCATENATE(Data!AH88, " ", Data!AI88)</f>
        <v xml:space="preserve"> </v>
      </c>
      <c r="L91" s="35" t="str">
        <f>Data!C88</f>
        <v>Vehicle, Battery Electric Vehicle</v>
      </c>
      <c r="M91" s="35">
        <f>Data!H88</f>
        <v>0</v>
      </c>
      <c r="N91" s="41">
        <f>Data!I88</f>
        <v>46087.352344791667</v>
      </c>
      <c r="O91" s="35">
        <f>Data!L88</f>
        <v>0</v>
      </c>
      <c r="P91" s="35">
        <f>Data!M88</f>
        <v>0</v>
      </c>
      <c r="Q91" s="35" t="str">
        <f>IF(Data!N88=0,"",Data!N88)</f>
        <v>CellNetworkRegistration</v>
      </c>
      <c r="R91" s="35">
        <f>Data!K88</f>
        <v>0</v>
      </c>
      <c r="S91" s="35" t="str">
        <f>IF(Data!X88=TRUE(), "Yes", "No")</f>
        <v>No</v>
      </c>
      <c r="T91" s="40" t="e">
        <f>#REF!</f>
        <v>#REF!</v>
      </c>
    </row>
    <row r="92" spans="1:20" x14ac:dyDescent="0.3">
      <c r="A92" s="35" t="str">
        <f>Data!A89</f>
        <v>NISSAN LEAF 299-1018</v>
      </c>
      <c r="B92" s="36">
        <f t="shared" si="1"/>
        <v>46087.352349849534</v>
      </c>
      <c r="C92" s="37" t="str">
        <f>IF(Data!J89="GpsRecord", CONCATENATE($U$3,": ",Data!M89,", ",Data!L89), CONCATENATE(Data!AB89, " ", Data!AH89))</f>
        <v xml:space="preserve"> </v>
      </c>
      <c r="D92" s="38" t="str">
        <f>IF(Data!O89=TRUE(), "Yes", "No")</f>
        <v>No</v>
      </c>
      <c r="E92" s="38" t="str">
        <f>IF(Data!J89="EngineStatusRecord","Engine",IF(Data!J89="GpsRecord", "GPS", IF(Data!J89="EngineFaultRecord", "Fault", IF(Data!J89="DriverChange","Driver",IF(Data!J89="CustomRecord","Custom","Debug")))))</f>
        <v>Debug</v>
      </c>
      <c r="F92" s="39" t="str">
        <f>IF(Data!Y89=TRUE(), "Yes", "No")</f>
        <v>No</v>
      </c>
      <c r="G92" s="40" t="str">
        <f>Data!AK89</f>
        <v>FF-00-2E-69-6E-74-65-00-00-00-00-00-00-00-00</v>
      </c>
      <c r="H92" s="35">
        <f>Data!AB89</f>
        <v>0</v>
      </c>
      <c r="I92" s="35">
        <f>Data!AD89</f>
        <v>0</v>
      </c>
      <c r="J92" s="35">
        <f>Data!AF89</f>
        <v>0</v>
      </c>
      <c r="K92" s="35" t="str">
        <f>CONCATENATE(Data!AH89, " ", Data!AI89)</f>
        <v xml:space="preserve"> </v>
      </c>
      <c r="L92" s="35" t="str">
        <f>Data!C89</f>
        <v>Vehicle, Battery Electric Vehicle</v>
      </c>
      <c r="M92" s="35">
        <f>Data!H89</f>
        <v>0</v>
      </c>
      <c r="N92" s="41">
        <f>Data!I89</f>
        <v>46087.352349849534</v>
      </c>
      <c r="O92" s="35">
        <f>Data!L89</f>
        <v>0</v>
      </c>
      <c r="P92" s="35">
        <f>Data!M89</f>
        <v>0</v>
      </c>
      <c r="Q92" s="35" t="str">
        <f>IF(Data!N89=0,"",Data!N89)</f>
        <v>ModemNetworkApn</v>
      </c>
      <c r="R92" s="35">
        <f>Data!K89</f>
        <v>0</v>
      </c>
      <c r="S92" s="35" t="str">
        <f>IF(Data!X89=TRUE(), "Yes", "No")</f>
        <v>No</v>
      </c>
      <c r="T92" s="40" t="e">
        <f>#REF!</f>
        <v>#REF!</v>
      </c>
    </row>
    <row r="93" spans="1:20" x14ac:dyDescent="0.3">
      <c r="A93" s="35" t="str">
        <f>Data!A90</f>
        <v>NISSAN LEAF 299-1018</v>
      </c>
      <c r="B93" s="36">
        <f t="shared" si="1"/>
        <v>46087.352387199076</v>
      </c>
      <c r="C93" s="37" t="str">
        <f>IF(Data!J90="GpsRecord", CONCATENATE($U$3,": ",Data!M90,", ",Data!L90), CONCATENATE(Data!AB90, " ", Data!AH90))</f>
        <v xml:space="preserve"> </v>
      </c>
      <c r="D93" s="38" t="str">
        <f>IF(Data!O90=TRUE(), "Yes", "No")</f>
        <v>No</v>
      </c>
      <c r="E93" s="38" t="str">
        <f>IF(Data!J90="EngineStatusRecord","Engine",IF(Data!J90="GpsRecord", "GPS", IF(Data!J90="EngineFaultRecord", "Fault", IF(Data!J90="DriverChange","Driver",IF(Data!J90="CustomRecord","Custom","Debug")))))</f>
        <v>Debug</v>
      </c>
      <c r="F93" s="39" t="str">
        <f>IF(Data!Y90=TRUE(), "Yes", "No")</f>
        <v>No</v>
      </c>
      <c r="G93" s="40" t="str">
        <f>Data!AK90</f>
        <v>0B-01-02-01-01-00-00-00-00-00-00-00-00-00-00</v>
      </c>
      <c r="H93" s="35">
        <f>Data!AB90</f>
        <v>0</v>
      </c>
      <c r="I93" s="35">
        <f>Data!AD90</f>
        <v>0</v>
      </c>
      <c r="J93" s="35">
        <f>Data!AF90</f>
        <v>0</v>
      </c>
      <c r="K93" s="35" t="str">
        <f>CONCATENATE(Data!AH90, " ", Data!AI90)</f>
        <v xml:space="preserve"> </v>
      </c>
      <c r="L93" s="35" t="str">
        <f>Data!C90</f>
        <v>Vehicle, Battery Electric Vehicle</v>
      </c>
      <c r="M93" s="35">
        <f>Data!H90</f>
        <v>0</v>
      </c>
      <c r="N93" s="41">
        <f>Data!I90</f>
        <v>46087.352387199076</v>
      </c>
      <c r="O93" s="35">
        <f>Data!L90</f>
        <v>0</v>
      </c>
      <c r="P93" s="35">
        <f>Data!M90</f>
        <v>0</v>
      </c>
      <c r="Q93" s="35" t="str">
        <f>IF(Data!N90=0,"",Data!N90)</f>
        <v>60927</v>
      </c>
      <c r="R93" s="35">
        <f>Data!K90</f>
        <v>0</v>
      </c>
      <c r="S93" s="35" t="str">
        <f>IF(Data!X90=TRUE(), "Yes", "No")</f>
        <v>No</v>
      </c>
      <c r="T93" s="40" t="e">
        <f>#REF!</f>
        <v>#REF!</v>
      </c>
    </row>
    <row r="94" spans="1:20" x14ac:dyDescent="0.3">
      <c r="A94" s="35" t="str">
        <f>Data!A91</f>
        <v>NISSAN LEAF 299-1018</v>
      </c>
      <c r="B94" s="36">
        <f t="shared" si="1"/>
        <v>46087.352390312502</v>
      </c>
      <c r="C94" s="37" t="str">
        <f>IF(Data!J91="GpsRecord", CONCATENATE($U$3,": ",Data!M91,", ",Data!L91), CONCATENATE(Data!AB91, " ", Data!AH91))</f>
        <v xml:space="preserve"> </v>
      </c>
      <c r="D94" s="38" t="str">
        <f>IF(Data!O91=TRUE(), "Yes", "No")</f>
        <v>No</v>
      </c>
      <c r="E94" s="38" t="str">
        <f>IF(Data!J91="EngineStatusRecord","Engine",IF(Data!J91="GpsRecord", "GPS", IF(Data!J91="EngineFaultRecord", "Fault", IF(Data!J91="DriverChange","Driver",IF(Data!J91="CustomRecord","Custom","Debug")))))</f>
        <v>Debug</v>
      </c>
      <c r="F94" s="39" t="str">
        <f>IF(Data!Y91=TRUE(), "Yes", "No")</f>
        <v>No</v>
      </c>
      <c r="G94" s="40" t="str">
        <f>Data!AK91</f>
        <v>00-00-9B-04-00-00-00-00-00-00-00-00-00-00-00</v>
      </c>
      <c r="H94" s="35">
        <f>Data!AB91</f>
        <v>0</v>
      </c>
      <c r="I94" s="35">
        <f>Data!AD91</f>
        <v>0</v>
      </c>
      <c r="J94" s="35">
        <f>Data!AF91</f>
        <v>0</v>
      </c>
      <c r="K94" s="35" t="str">
        <f>CONCATENATE(Data!AH91, " ", Data!AI91)</f>
        <v xml:space="preserve"> </v>
      </c>
      <c r="L94" s="35" t="str">
        <f>Data!C91</f>
        <v>Vehicle, Battery Electric Vehicle</v>
      </c>
      <c r="M94" s="35">
        <f>Data!H91</f>
        <v>0</v>
      </c>
      <c r="N94" s="41">
        <f>Data!I91</f>
        <v>46087.352390312502</v>
      </c>
      <c r="O94" s="35">
        <f>Data!L91</f>
        <v>0</v>
      </c>
      <c r="P94" s="35">
        <f>Data!M91</f>
        <v>0</v>
      </c>
      <c r="Q94" s="35" t="str">
        <f>IF(Data!N91=0,"",Data!N91)</f>
        <v>ExcessiveTxCanErrorsInShortPeriodOfTime</v>
      </c>
      <c r="R94" s="35">
        <f>Data!K91</f>
        <v>0</v>
      </c>
      <c r="S94" s="35" t="str">
        <f>IF(Data!X91=TRUE(), "Yes", "No")</f>
        <v>No</v>
      </c>
      <c r="T94" s="40" t="e">
        <f>#REF!</f>
        <v>#REF!</v>
      </c>
    </row>
    <row r="95" spans="1:20" x14ac:dyDescent="0.3">
      <c r="A95" s="35" t="str">
        <f>Data!A92</f>
        <v>NISSAN LEAF 299-1018</v>
      </c>
      <c r="B95" s="36">
        <f t="shared" si="1"/>
        <v>46087.352404652775</v>
      </c>
      <c r="C95" s="37" t="str">
        <f>IF(Data!J92="GpsRecord", CONCATENATE($U$3,": ",Data!M92,", ",Data!L92), CONCATENATE(Data!AB92, " ", Data!AH92))</f>
        <v xml:space="preserve"> </v>
      </c>
      <c r="D95" s="38" t="str">
        <f>IF(Data!O92=TRUE(), "Yes", "No")</f>
        <v>No</v>
      </c>
      <c r="E95" s="38" t="str">
        <f>IF(Data!J92="EngineStatusRecord","Engine",IF(Data!J92="GpsRecord", "GPS", IF(Data!J92="EngineFaultRecord", "Fault", IF(Data!J92="DriverChange","Driver",IF(Data!J92="CustomRecord","Custom","Debug")))))</f>
        <v>Debug</v>
      </c>
      <c r="F95" s="39" t="str">
        <f>IF(Data!Y92=TRUE(), "Yes", "No")</f>
        <v>No</v>
      </c>
      <c r="G95" s="40" t="str">
        <f>Data!AK92</f>
        <v>00-00-00-00-1D-35-02-03-0A-26-77-76-50-3A-3D-FA</v>
      </c>
      <c r="H95" s="35">
        <f>Data!AB92</f>
        <v>0</v>
      </c>
      <c r="I95" s="35">
        <f>Data!AD92</f>
        <v>0</v>
      </c>
      <c r="J95" s="35">
        <f>Data!AF92</f>
        <v>0</v>
      </c>
      <c r="K95" s="35" t="str">
        <f>CONCATENATE(Data!AH92, " ", Data!AI92)</f>
        <v xml:space="preserve"> </v>
      </c>
      <c r="L95" s="35" t="str">
        <f>Data!C92</f>
        <v>Vehicle, Battery Electric Vehicle</v>
      </c>
      <c r="M95" s="35">
        <f>Data!H92</f>
        <v>0</v>
      </c>
      <c r="N95" s="41">
        <f>Data!I92</f>
        <v>46087.352404652775</v>
      </c>
      <c r="O95" s="35">
        <f>Data!L92</f>
        <v>0</v>
      </c>
      <c r="P95" s="35">
        <f>Data!M92</f>
        <v>0</v>
      </c>
      <c r="Q95" s="35" t="str">
        <f>IF(Data!N92=0,"",Data!N92)</f>
        <v>GprsConnectedToServer</v>
      </c>
      <c r="R95" s="35">
        <f>Data!K92</f>
        <v>0</v>
      </c>
      <c r="S95" s="35" t="str">
        <f>IF(Data!X92=TRUE(), "Yes", "No")</f>
        <v>No</v>
      </c>
      <c r="T95" s="40" t="e">
        <f>#REF!</f>
        <v>#REF!</v>
      </c>
    </row>
    <row r="96" spans="1:20" x14ac:dyDescent="0.3">
      <c r="A96" s="35" t="str">
        <f>Data!A93</f>
        <v>NISSAN LEAF 299-1018</v>
      </c>
      <c r="B96" s="36">
        <f t="shared" si="1"/>
        <v>46087.352410486114</v>
      </c>
      <c r="C96" s="37" t="str">
        <f>IF(Data!J93="GpsRecord", CONCATENATE($U$3,": ",Data!M93,", ",Data!L93), CONCATENATE(Data!AB93, " ", Data!AH93))</f>
        <v>Cinturón de seguridad del conductor (1. Desabrochado) 0</v>
      </c>
      <c r="D96" s="38" t="str">
        <f>IF(Data!O93=TRUE(), "Yes", "No")</f>
        <v>No</v>
      </c>
      <c r="E96" s="38" t="str">
        <f>IF(Data!J93="EngineStatusRecord","Engine",IF(Data!J93="GpsRecord", "GPS", IF(Data!J93="EngineFaultRecord", "Fault", IF(Data!J93="DriverChange","Driver",IF(Data!J93="CustomRecord","Custom","Debug")))))</f>
        <v>Engine</v>
      </c>
      <c r="F96" s="39" t="str">
        <f>IF(Data!Y93=TRUE(), "Yes", "No")</f>
        <v>No</v>
      </c>
      <c r="G96" s="40">
        <f>Data!AK93</f>
        <v>0</v>
      </c>
      <c r="H96" s="35" t="str">
        <f>Data!AB93</f>
        <v>Cinturón de seguridad del conductor (1. Desabrochado)</v>
      </c>
      <c r="I96" s="35">
        <f>Data!AD93</f>
        <v>0</v>
      </c>
      <c r="J96" s="35">
        <f>Data!AF93</f>
        <v>0</v>
      </c>
      <c r="K96" s="35" t="str">
        <f>CONCATENATE(Data!AH93, " ", Data!AI93)</f>
        <v>0 None</v>
      </c>
      <c r="L96" s="35" t="str">
        <f>Data!C93</f>
        <v>Vehicle, Battery Electric Vehicle</v>
      </c>
      <c r="M96" s="35">
        <f>Data!H93</f>
        <v>0</v>
      </c>
      <c r="N96" s="41">
        <f>Data!I93</f>
        <v>46087.352410486114</v>
      </c>
      <c r="O96" s="35">
        <f>Data!L93</f>
        <v>0</v>
      </c>
      <c r="P96" s="35">
        <f>Data!M93</f>
        <v>0</v>
      </c>
      <c r="Q96" s="35" t="str">
        <f>IF(Data!N93=0,"",Data!N93)</f>
        <v/>
      </c>
      <c r="R96" s="35">
        <f>Data!K93</f>
        <v>0</v>
      </c>
      <c r="S96" s="35" t="str">
        <f>IF(Data!X93=TRUE(), "Yes", "No")</f>
        <v>No</v>
      </c>
      <c r="T96" s="40" t="e">
        <f>#REF!</f>
        <v>#REF!</v>
      </c>
    </row>
    <row r="97" spans="1:20" x14ac:dyDescent="0.3">
      <c r="A97" s="35" t="str">
        <f>Data!A94</f>
        <v>NISSAN LEAF 299-1018</v>
      </c>
      <c r="B97" s="36">
        <f t="shared" si="1"/>
        <v>46087.352414097222</v>
      </c>
      <c r="C97" s="37" t="str">
        <f>IF(Data!J94="GpsRecord", CONCATENATE($U$3,": ",Data!M94,", ",Data!L94), CONCATENATE(Data!AB94, " ", Data!AH94))</f>
        <v xml:space="preserve"> </v>
      </c>
      <c r="D97" s="38" t="str">
        <f>IF(Data!O94=TRUE(), "Yes", "No")</f>
        <v>No</v>
      </c>
      <c r="E97" s="38" t="str">
        <f>IF(Data!J94="EngineStatusRecord","Engine",IF(Data!J94="GpsRecord", "GPS", IF(Data!J94="EngineFaultRecord", "Fault", IF(Data!J94="DriverChange","Driver",IF(Data!J94="CustomRecord","Custom","Debug")))))</f>
        <v>Debug</v>
      </c>
      <c r="F97" s="39" t="str">
        <f>IF(Data!Y94=TRUE(), "Yes", "No")</f>
        <v>No</v>
      </c>
      <c r="G97" s="40" t="str">
        <f>Data!AK94</f>
        <v>37-31-32-30-31-00-C0-00-00-00-00-00-00-00-00</v>
      </c>
      <c r="H97" s="35">
        <f>Data!AB94</f>
        <v>0</v>
      </c>
      <c r="I97" s="35">
        <f>Data!AD94</f>
        <v>0</v>
      </c>
      <c r="J97" s="35">
        <f>Data!AF94</f>
        <v>0</v>
      </c>
      <c r="K97" s="35" t="str">
        <f>CONCATENATE(Data!AH94, " ", Data!AI94)</f>
        <v xml:space="preserve"> </v>
      </c>
      <c r="L97" s="35" t="str">
        <f>Data!C94</f>
        <v>Vehicle, Battery Electric Vehicle</v>
      </c>
      <c r="M97" s="35">
        <f>Data!H94</f>
        <v>0</v>
      </c>
      <c r="N97" s="41">
        <f>Data!I94</f>
        <v>46087.352414097222</v>
      </c>
      <c r="O97" s="35">
        <f>Data!L94</f>
        <v>0</v>
      </c>
      <c r="P97" s="35">
        <f>Data!M94</f>
        <v>0</v>
      </c>
      <c r="Q97" s="35" t="str">
        <f>IF(Data!N94=0,"",Data!N94)</f>
        <v>ModemConnectionSuccess</v>
      </c>
      <c r="R97" s="35">
        <f>Data!K94</f>
        <v>0</v>
      </c>
      <c r="S97" s="35" t="str">
        <f>IF(Data!X94=TRUE(), "Yes", "No")</f>
        <v>No</v>
      </c>
      <c r="T97" s="40" t="e">
        <f>#REF!</f>
        <v>#REF!</v>
      </c>
    </row>
    <row r="98" spans="1:20" x14ac:dyDescent="0.3">
      <c r="A98" s="35" t="str">
        <f>Data!A95</f>
        <v>NISSAN LEAF 299-1018</v>
      </c>
      <c r="B98" s="36">
        <f t="shared" si="1"/>
        <v>46087.352414189816</v>
      </c>
      <c r="C98" s="37" t="str">
        <f>IF(Data!J95="GpsRecord", CONCATENATE($U$3,": ",Data!M95,", ",Data!L95), CONCATENATE(Data!AB95, " ", Data!AH95))</f>
        <v xml:space="preserve"> </v>
      </c>
      <c r="D98" s="38" t="str">
        <f>IF(Data!O95=TRUE(), "Yes", "No")</f>
        <v>No</v>
      </c>
      <c r="E98" s="38" t="str">
        <f>IF(Data!J95="EngineStatusRecord","Engine",IF(Data!J95="GpsRecord", "GPS", IF(Data!J95="EngineFaultRecord", "Fault", IF(Data!J95="DriverChange","Driver",IF(Data!J95="CustomRecord","Custom","Debug")))))</f>
        <v>Debug</v>
      </c>
      <c r="F98" s="39" t="str">
        <f>IF(Data!Y95=TRUE(), "Yes", "No")</f>
        <v>No</v>
      </c>
      <c r="G98" s="40" t="str">
        <f>Data!AK95</f>
        <v>CD-21-FD-23-D8-20-D8-00-00-00-00-00-00-00-00</v>
      </c>
      <c r="H98" s="35">
        <f>Data!AB95</f>
        <v>0</v>
      </c>
      <c r="I98" s="35">
        <f>Data!AD95</f>
        <v>0</v>
      </c>
      <c r="J98" s="35">
        <f>Data!AF95</f>
        <v>0</v>
      </c>
      <c r="K98" s="35" t="str">
        <f>CONCATENATE(Data!AH95, " ", Data!AI95)</f>
        <v xml:space="preserve"> </v>
      </c>
      <c r="L98" s="35" t="str">
        <f>Data!C95</f>
        <v>Vehicle, Battery Electric Vehicle</v>
      </c>
      <c r="M98" s="35">
        <f>Data!H95</f>
        <v>0</v>
      </c>
      <c r="N98" s="41">
        <f>Data!I95</f>
        <v>46087.352414189816</v>
      </c>
      <c r="O98" s="35">
        <f>Data!L95</f>
        <v>0</v>
      </c>
      <c r="P98" s="35">
        <f>Data!M95</f>
        <v>0</v>
      </c>
      <c r="Q98" s="35" t="str">
        <f>IF(Data!N95=0,"",Data!N95)</f>
        <v>60611</v>
      </c>
      <c r="R98" s="35">
        <f>Data!K95</f>
        <v>0</v>
      </c>
      <c r="S98" s="35" t="str">
        <f>IF(Data!X95=TRUE(), "Yes", "No")</f>
        <v>No</v>
      </c>
      <c r="T98" s="40" t="e">
        <f>#REF!</f>
        <v>#REF!</v>
      </c>
    </row>
    <row r="99" spans="1:20" x14ac:dyDescent="0.3">
      <c r="A99" s="35" t="str">
        <f>Data!A96</f>
        <v>NISSAN LEAF 299-1018</v>
      </c>
      <c r="B99" s="36">
        <f t="shared" si="1"/>
        <v>46087.352414374996</v>
      </c>
      <c r="C99" s="37" t="str">
        <f>IF(Data!J96="GpsRecord", CONCATENATE($U$3,": ",Data!M96,", ",Data!L96), CONCATENATE(Data!AB96, " ", Data!AH96))</f>
        <v xml:space="preserve"> </v>
      </c>
      <c r="D99" s="38" t="str">
        <f>IF(Data!O96=TRUE(), "Yes", "No")</f>
        <v>No</v>
      </c>
      <c r="E99" s="38" t="str">
        <f>IF(Data!J96="EngineStatusRecord","Engine",IF(Data!J96="GpsRecord", "GPS", IF(Data!J96="EngineFaultRecord", "Fault", IF(Data!J96="DriverChange","Driver",IF(Data!J96="CustomRecord","Custom","Debug")))))</f>
        <v>Debug</v>
      </c>
      <c r="F99" s="39" t="str">
        <f>IF(Data!Y96=TRUE(), "Yes", "No")</f>
        <v>No</v>
      </c>
      <c r="G99" s="40" t="str">
        <f>Data!AK96</f>
        <v>01-00-00-00-00-00-02-00-00-00-00-00-00-00-00</v>
      </c>
      <c r="H99" s="35">
        <f>Data!AB96</f>
        <v>0</v>
      </c>
      <c r="I99" s="35">
        <f>Data!AD96</f>
        <v>0</v>
      </c>
      <c r="J99" s="35">
        <f>Data!AF96</f>
        <v>0</v>
      </c>
      <c r="K99" s="35" t="str">
        <f>CONCATENATE(Data!AH96, " ", Data!AI96)</f>
        <v xml:space="preserve"> </v>
      </c>
      <c r="L99" s="35" t="str">
        <f>Data!C96</f>
        <v>Vehicle, Battery Electric Vehicle</v>
      </c>
      <c r="M99" s="35">
        <f>Data!H96</f>
        <v>0</v>
      </c>
      <c r="N99" s="41">
        <f>Data!I96</f>
        <v>46087.352414374996</v>
      </c>
      <c r="O99" s="35">
        <f>Data!L96</f>
        <v>0</v>
      </c>
      <c r="P99" s="35">
        <f>Data!M96</f>
        <v>0</v>
      </c>
      <c r="Q99" s="35" t="str">
        <f>IF(Data!N96=0,"",Data!N96)</f>
        <v>60726</v>
      </c>
      <c r="R99" s="35">
        <f>Data!K96</f>
        <v>0</v>
      </c>
      <c r="S99" s="35" t="str">
        <f>IF(Data!X96=TRUE(), "Yes", "No")</f>
        <v>No</v>
      </c>
      <c r="T99" s="40" t="e">
        <f>#REF!</f>
        <v>#REF!</v>
      </c>
    </row>
    <row r="100" spans="1:20" x14ac:dyDescent="0.3">
      <c r="A100" s="35" t="str">
        <f>Data!A97</f>
        <v>NISSAN LEAF 299-1018</v>
      </c>
      <c r="B100" s="36">
        <f t="shared" si="1"/>
        <v>46087.352414548608</v>
      </c>
      <c r="C100" s="37" t="str">
        <f>IF(Data!J97="GpsRecord", CONCATENATE($U$3,": ",Data!M97,", ",Data!L97), CONCATENATE(Data!AB97, " ", Data!AH97))</f>
        <v xml:space="preserve"> </v>
      </c>
      <c r="D100" s="38" t="str">
        <f>IF(Data!O97=TRUE(), "Yes", "No")</f>
        <v>No</v>
      </c>
      <c r="E100" s="38" t="str">
        <f>IF(Data!J97="EngineStatusRecord","Engine",IF(Data!J97="GpsRecord", "GPS", IF(Data!J97="EngineFaultRecord", "Fault", IF(Data!J97="DriverChange","Driver",IF(Data!J97="CustomRecord","Custom","Debug")))))</f>
        <v>Debug</v>
      </c>
      <c r="F100" s="39" t="str">
        <f>IF(Data!Y97=TRUE(), "Yes", "No")</f>
        <v>No</v>
      </c>
      <c r="G100" s="40" t="str">
        <f>Data!AK97</f>
        <v>02-00-00-00-00-00-00-00-00-00-00-00-00-00-00</v>
      </c>
      <c r="H100" s="35">
        <f>Data!AB97</f>
        <v>0</v>
      </c>
      <c r="I100" s="35">
        <f>Data!AD97</f>
        <v>0</v>
      </c>
      <c r="J100" s="35">
        <f>Data!AF97</f>
        <v>0</v>
      </c>
      <c r="K100" s="35" t="str">
        <f>CONCATENATE(Data!AH97, " ", Data!AI97)</f>
        <v xml:space="preserve"> </v>
      </c>
      <c r="L100" s="35" t="str">
        <f>Data!C97</f>
        <v>Vehicle, Battery Electric Vehicle</v>
      </c>
      <c r="M100" s="35">
        <f>Data!H97</f>
        <v>0</v>
      </c>
      <c r="N100" s="41">
        <f>Data!I97</f>
        <v>46087.352414548608</v>
      </c>
      <c r="O100" s="35">
        <f>Data!L97</f>
        <v>0</v>
      </c>
      <c r="P100" s="35">
        <f>Data!M97</f>
        <v>0</v>
      </c>
      <c r="Q100" s="35" t="str">
        <f>IF(Data!N97=0,"",Data!N97)</f>
        <v>60862</v>
      </c>
      <c r="R100" s="35">
        <f>Data!K97</f>
        <v>0</v>
      </c>
      <c r="S100" s="35" t="str">
        <f>IF(Data!X97=TRUE(), "Yes", "No")</f>
        <v>No</v>
      </c>
      <c r="T100" s="40" t="e">
        <f>#REF!</f>
        <v>#REF!</v>
      </c>
    </row>
    <row r="101" spans="1:20" x14ac:dyDescent="0.3">
      <c r="A101" s="35" t="str">
        <f>Data!A98</f>
        <v>NISSAN LEAF 299-1018</v>
      </c>
      <c r="B101" s="36">
        <f t="shared" si="1"/>
        <v>46087.352414548608</v>
      </c>
      <c r="C101" s="37" t="str">
        <f>IF(Data!J98="GpsRecord", CONCATENATE($U$3,": ",Data!M98,", ",Data!L98), CONCATENATE(Data!AB98, " ", Data!AH98))</f>
        <v xml:space="preserve"> </v>
      </c>
      <c r="D101" s="38" t="str">
        <f>IF(Data!O98=TRUE(), "Yes", "No")</f>
        <v>No</v>
      </c>
      <c r="E101" s="38" t="str">
        <f>IF(Data!J98="EngineStatusRecord","Engine",IF(Data!J98="GpsRecord", "GPS", IF(Data!J98="EngineFaultRecord", "Fault", IF(Data!J98="DriverChange","Driver",IF(Data!J98="CustomRecord","Custom","Debug")))))</f>
        <v>Debug</v>
      </c>
      <c r="F101" s="39" t="str">
        <f>IF(Data!Y98=TRUE(), "Yes", "No")</f>
        <v>No</v>
      </c>
      <c r="G101" s="40" t="str">
        <f>Data!AK98</f>
        <v>50-E8-79-2D-00-00-00-00-00-00-00-00-00-00-00</v>
      </c>
      <c r="H101" s="35">
        <f>Data!AB98</f>
        <v>0</v>
      </c>
      <c r="I101" s="35">
        <f>Data!AD98</f>
        <v>0</v>
      </c>
      <c r="J101" s="35">
        <f>Data!AF98</f>
        <v>0</v>
      </c>
      <c r="K101" s="35" t="str">
        <f>CONCATENATE(Data!AH98, " ", Data!AI98)</f>
        <v xml:space="preserve"> </v>
      </c>
      <c r="L101" s="35" t="str">
        <f>Data!C98</f>
        <v>Vehicle, Battery Electric Vehicle</v>
      </c>
      <c r="M101" s="35">
        <f>Data!H98</f>
        <v>0</v>
      </c>
      <c r="N101" s="41">
        <f>Data!I98</f>
        <v>46087.352414548608</v>
      </c>
      <c r="O101" s="35">
        <f>Data!L98</f>
        <v>0</v>
      </c>
      <c r="P101" s="35">
        <f>Data!M98</f>
        <v>0</v>
      </c>
      <c r="Q101" s="35" t="str">
        <f>IF(Data!N98=0,"",Data!N98)</f>
        <v>60495</v>
      </c>
      <c r="R101" s="35">
        <f>Data!K98</f>
        <v>0</v>
      </c>
      <c r="S101" s="35" t="str">
        <f>IF(Data!X98=TRUE(), "Yes", "No")</f>
        <v>No</v>
      </c>
      <c r="T101" s="40" t="e">
        <f>#REF!</f>
        <v>#REF!</v>
      </c>
    </row>
    <row r="102" spans="1:20" x14ac:dyDescent="0.3">
      <c r="A102" s="35" t="str">
        <f>Data!A99</f>
        <v>NISSAN LEAF 299-1018</v>
      </c>
      <c r="B102" s="36">
        <f t="shared" si="1"/>
        <v>46087.352424999997</v>
      </c>
      <c r="C102" s="37" t="str">
        <f>IF(Data!J99="GpsRecord", CONCATENATE($U$3,": ",Data!M99,", ",Data!L99), CONCATENATE(Data!AB99, " ", Data!AH99))</f>
        <v xml:space="preserve"> </v>
      </c>
      <c r="D102" s="38" t="str">
        <f>IF(Data!O99=TRUE(), "Yes", "No")</f>
        <v>No</v>
      </c>
      <c r="E102" s="38" t="str">
        <f>IF(Data!J99="EngineStatusRecord","Engine",IF(Data!J99="GpsRecord", "GPS", IF(Data!J99="EngineFaultRecord", "Fault", IF(Data!J99="DriverChange","Driver",IF(Data!J99="CustomRecord","Custom","Debug")))))</f>
        <v>Debug</v>
      </c>
      <c r="F102" s="39" t="str">
        <f>IF(Data!Y99=TRUE(), "Yes", "No")</f>
        <v>No</v>
      </c>
      <c r="G102" s="40" t="str">
        <f>Data!AK99</f>
        <v>76-CB-34-00-CE-3F-40-00-00-00-00-00-00-00-00</v>
      </c>
      <c r="H102" s="35">
        <f>Data!AB99</f>
        <v>0</v>
      </c>
      <c r="I102" s="35">
        <f>Data!AD99</f>
        <v>0</v>
      </c>
      <c r="J102" s="35">
        <f>Data!AF99</f>
        <v>0</v>
      </c>
      <c r="K102" s="35" t="str">
        <f>CONCATENATE(Data!AH99, " ", Data!AI99)</f>
        <v xml:space="preserve"> </v>
      </c>
      <c r="L102" s="35" t="str">
        <f>Data!C99</f>
        <v>Vehicle, Battery Electric Vehicle</v>
      </c>
      <c r="M102" s="35">
        <f>Data!H99</f>
        <v>0</v>
      </c>
      <c r="N102" s="41">
        <f>Data!I99</f>
        <v>46087.352424999997</v>
      </c>
      <c r="O102" s="35">
        <f>Data!L99</f>
        <v>0</v>
      </c>
      <c r="P102" s="35">
        <f>Data!M99</f>
        <v>0</v>
      </c>
      <c r="Q102" s="35" t="str">
        <f>IF(Data!N99=0,"",Data!N99)</f>
        <v>60610</v>
      </c>
      <c r="R102" s="35">
        <f>Data!K99</f>
        <v>0</v>
      </c>
      <c r="S102" s="35" t="str">
        <f>IF(Data!X99=TRUE(), "Yes", "No")</f>
        <v>No</v>
      </c>
      <c r="T102" s="40" t="e">
        <f>#REF!</f>
        <v>#REF!</v>
      </c>
    </row>
    <row r="103" spans="1:20" x14ac:dyDescent="0.3">
      <c r="A103" s="35" t="str">
        <f>Data!A100</f>
        <v>NISSAN LEAF 299-1018</v>
      </c>
      <c r="B103" s="36">
        <f t="shared" si="1"/>
        <v>46087.352425034725</v>
      </c>
      <c r="C103" s="37" t="str">
        <f>IF(Data!J100="GpsRecord", CONCATENATE($U$3,": ",Data!M100,", ",Data!L100), CONCATENATE(Data!AB100, " ", Data!AH100))</f>
        <v xml:space="preserve"> </v>
      </c>
      <c r="D103" s="38" t="str">
        <f>IF(Data!O100=TRUE(), "Yes", "No")</f>
        <v>No</v>
      </c>
      <c r="E103" s="38" t="str">
        <f>IF(Data!J100="EngineStatusRecord","Engine",IF(Data!J100="GpsRecord", "GPS", IF(Data!J100="EngineFaultRecord", "Fault", IF(Data!J100="DriverChange","Driver",IF(Data!J100="CustomRecord","Custom","Debug")))))</f>
        <v>Debug</v>
      </c>
      <c r="F103" s="39" t="str">
        <f>IF(Data!Y100=TRUE(), "Yes", "No")</f>
        <v>No</v>
      </c>
      <c r="G103" s="40" t="str">
        <f>Data!AK100</f>
        <v>03-04-00-00-00-00-00-00-00-00-00-00-00-00-00</v>
      </c>
      <c r="H103" s="35">
        <f>Data!AB100</f>
        <v>0</v>
      </c>
      <c r="I103" s="35">
        <f>Data!AD100</f>
        <v>0</v>
      </c>
      <c r="J103" s="35">
        <f>Data!AF100</f>
        <v>0</v>
      </c>
      <c r="K103" s="35" t="str">
        <f>CONCATENATE(Data!AH100, " ", Data!AI100)</f>
        <v xml:space="preserve"> </v>
      </c>
      <c r="L103" s="35" t="str">
        <f>Data!C100</f>
        <v>Vehicle, Battery Electric Vehicle</v>
      </c>
      <c r="M103" s="35">
        <f>Data!H100</f>
        <v>0</v>
      </c>
      <c r="N103" s="41">
        <f>Data!I100</f>
        <v>46087.352425034725</v>
      </c>
      <c r="O103" s="35">
        <f>Data!L100</f>
        <v>0</v>
      </c>
      <c r="P103" s="35">
        <f>Data!M100</f>
        <v>0</v>
      </c>
      <c r="Q103" s="35" t="str">
        <f>IF(Data!N100=0,"",Data!N100)</f>
        <v>61690</v>
      </c>
      <c r="R103" s="35">
        <f>Data!K100</f>
        <v>0</v>
      </c>
      <c r="S103" s="35" t="str">
        <f>IF(Data!X100=TRUE(), "Yes", "No")</f>
        <v>No</v>
      </c>
      <c r="T103" s="40" t="e">
        <f>#REF!</f>
        <v>#REF!</v>
      </c>
    </row>
    <row r="104" spans="1:20" x14ac:dyDescent="0.3">
      <c r="A104" s="35" t="str">
        <f>Data!A101</f>
        <v>NISSAN LEAF 299-1018</v>
      </c>
      <c r="B104" s="36">
        <f t="shared" si="1"/>
        <v>46087.352425219906</v>
      </c>
      <c r="C104" s="37" t="str">
        <f>IF(Data!J101="GpsRecord", CONCATENATE($U$3,": ",Data!M101,", ",Data!L101), CONCATENATE(Data!AB101, " ", Data!AH101))</f>
        <v xml:space="preserve"> </v>
      </c>
      <c r="D104" s="38" t="str">
        <f>IF(Data!O101=TRUE(), "Yes", "No")</f>
        <v>No</v>
      </c>
      <c r="E104" s="38" t="str">
        <f>IF(Data!J101="EngineStatusRecord","Engine",IF(Data!J101="GpsRecord", "GPS", IF(Data!J101="EngineFaultRecord", "Fault", IF(Data!J101="DriverChange","Driver",IF(Data!J101="CustomRecord","Custom","Debug")))))</f>
        <v>Debug</v>
      </c>
      <c r="F104" s="39" t="str">
        <f>IF(Data!Y101=TRUE(), "Yes", "No")</f>
        <v>No</v>
      </c>
      <c r="G104" s="40" t="str">
        <f>Data!AK101</f>
        <v>45-42-32-33-2E-36-30-00-00-00-00-00-00-00-00</v>
      </c>
      <c r="H104" s="35">
        <f>Data!AB101</f>
        <v>0</v>
      </c>
      <c r="I104" s="35">
        <f>Data!AD101</f>
        <v>0</v>
      </c>
      <c r="J104" s="35">
        <f>Data!AF101</f>
        <v>0</v>
      </c>
      <c r="K104" s="35" t="str">
        <f>CONCATENATE(Data!AH101, " ", Data!AI101)</f>
        <v xml:space="preserve"> </v>
      </c>
      <c r="L104" s="35" t="str">
        <f>Data!C101</f>
        <v>Vehicle, Battery Electric Vehicle</v>
      </c>
      <c r="M104" s="35">
        <f>Data!H101</f>
        <v>0</v>
      </c>
      <c r="N104" s="41">
        <f>Data!I101</f>
        <v>46087.352425219906</v>
      </c>
      <c r="O104" s="35">
        <f>Data!L101</f>
        <v>0</v>
      </c>
      <c r="P104" s="35">
        <f>Data!M101</f>
        <v>0</v>
      </c>
      <c r="Q104" s="35" t="str">
        <f>IF(Data!N101=0,"",Data!N101)</f>
        <v>GsmInfoSent</v>
      </c>
      <c r="R104" s="35">
        <f>Data!K101</f>
        <v>0</v>
      </c>
      <c r="S104" s="35" t="str">
        <f>IF(Data!X101=TRUE(), "Yes", "No")</f>
        <v>No</v>
      </c>
      <c r="T104" s="40" t="e">
        <f>#REF!</f>
        <v>#REF!</v>
      </c>
    </row>
    <row r="105" spans="1:20" x14ac:dyDescent="0.3">
      <c r="A105" s="35" t="str">
        <f>Data!A102</f>
        <v>NISSAN LEAF 299-1018</v>
      </c>
      <c r="B105" s="36">
        <f t="shared" si="1"/>
        <v>46087.352425266203</v>
      </c>
      <c r="C105" s="37" t="str">
        <f>IF(Data!J102="GpsRecord", CONCATENATE($U$3,": ",Data!M102,", ",Data!L102), CONCATENATE(Data!AB102, " ", Data!AH102))</f>
        <v xml:space="preserve"> </v>
      </c>
      <c r="D105" s="38" t="str">
        <f>IF(Data!O102=TRUE(), "Yes", "No")</f>
        <v>No</v>
      </c>
      <c r="E105" s="38" t="str">
        <f>IF(Data!J102="EngineStatusRecord","Engine",IF(Data!J102="GpsRecord", "GPS", IF(Data!J102="EngineFaultRecord", "Fault", IF(Data!J102="DriverChange","Driver",IF(Data!J102="CustomRecord","Custom","Debug")))))</f>
        <v>Debug</v>
      </c>
      <c r="F105" s="39" t="str">
        <f>IF(Data!Y102=TRUE(), "Yes", "No")</f>
        <v>No</v>
      </c>
      <c r="G105" s="40" t="str">
        <f>Data!AK102</f>
        <v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-8A-00-00-00-80-00-00-00-01-00-00-00-A1-FD-02-00-05-00-00-00-38-00-00-00-37-00-00-00-73-A6-01</v>
      </c>
      <c r="H105" s="35">
        <f>Data!AB102</f>
        <v>0</v>
      </c>
      <c r="I105" s="35">
        <f>Data!AD102</f>
        <v>0</v>
      </c>
      <c r="J105" s="35">
        <f>Data!AF102</f>
        <v>0</v>
      </c>
      <c r="K105" s="35" t="str">
        <f>CONCATENATE(Data!AH102, " ", Data!AI102)</f>
        <v xml:space="preserve"> </v>
      </c>
      <c r="L105" s="35" t="str">
        <f>Data!C102</f>
        <v>Vehicle, Battery Electric Vehicle</v>
      </c>
      <c r="M105" s="35">
        <f>Data!H102</f>
        <v>0</v>
      </c>
      <c r="N105" s="41">
        <f>Data!I102</f>
        <v>46087.352425266203</v>
      </c>
      <c r="O105" s="35">
        <f>Data!L102</f>
        <v>0</v>
      </c>
      <c r="P105" s="35">
        <f>Data!M102</f>
        <v>0</v>
      </c>
      <c r="Q105" s="35" t="str">
        <f>IF(Data!N102=0,"",Data!N102)</f>
        <v>40009</v>
      </c>
      <c r="R105" s="35">
        <f>Data!K102</f>
        <v>0</v>
      </c>
      <c r="S105" s="35" t="str">
        <f>IF(Data!X102=TRUE(), "Yes", "No")</f>
        <v>No</v>
      </c>
      <c r="T105" s="40" t="e">
        <f>#REF!</f>
        <v>#REF!</v>
      </c>
    </row>
    <row r="106" spans="1:20" x14ac:dyDescent="0.3">
      <c r="A106" s="35" t="str">
        <f>Data!A103</f>
        <v>NISSAN LEAF 299-1018</v>
      </c>
      <c r="B106" s="36">
        <f t="shared" si="1"/>
        <v>46087.352432430554</v>
      </c>
      <c r="C106" s="37" t="str">
        <f>IF(Data!J103="GpsRecord", CONCATENATE($U$3,": ",Data!M103,", ",Data!L103), CONCATENATE(Data!AB103, " ", Data!AH103))</f>
        <v>Ubicación: 9.93673, -84.04379</v>
      </c>
      <c r="D106" s="38" t="str">
        <f>IF(Data!O103=TRUE(), "Yes", "No")</f>
        <v>Yes</v>
      </c>
      <c r="E106" s="38" t="str">
        <f>IF(Data!J103="EngineStatusRecord","Engine",IF(Data!J103="GpsRecord", "GPS", IF(Data!J103="EngineFaultRecord", "Fault", IF(Data!J103="DriverChange","Driver",IF(Data!J103="CustomRecord","Custom","Debug")))))</f>
        <v>GPS</v>
      </c>
      <c r="F106" s="39" t="str">
        <f>IF(Data!Y103=TRUE(), "Yes", "No")</f>
        <v>Yes</v>
      </c>
      <c r="G106" s="40">
        <f>Data!AK103</f>
        <v>0</v>
      </c>
      <c r="H106" s="35">
        <f>Data!AB103</f>
        <v>0</v>
      </c>
      <c r="I106" s="35">
        <f>Data!AD103</f>
        <v>0</v>
      </c>
      <c r="J106" s="35">
        <f>Data!AF103</f>
        <v>0</v>
      </c>
      <c r="K106" s="35" t="str">
        <f>CONCATENATE(Data!AH103, " ", Data!AI103)</f>
        <v xml:space="preserve"> </v>
      </c>
      <c r="L106" s="35" t="str">
        <f>Data!C103</f>
        <v>Vehicle, Battery Electric Vehicle</v>
      </c>
      <c r="M106" s="35">
        <f>Data!H103</f>
        <v>0</v>
      </c>
      <c r="N106" s="41">
        <f>Data!I103</f>
        <v>46087.352432430554</v>
      </c>
      <c r="O106" s="35">
        <f>Data!L103</f>
        <v>-84.043790000000001</v>
      </c>
      <c r="P106" s="35">
        <f>Data!M103</f>
        <v>9.9367300000000007</v>
      </c>
      <c r="Q106" s="35" t="str">
        <f>IF(Data!N103=0,"",Data!N103)</f>
        <v>ConnectedToServer</v>
      </c>
      <c r="R106" s="35">
        <f>Data!K103</f>
        <v>0</v>
      </c>
      <c r="S106" s="35" t="str">
        <f>IF(Data!X103=TRUE(), "Yes", "No")</f>
        <v>Yes</v>
      </c>
      <c r="T106" s="40" t="e">
        <f>#REF!</f>
        <v>#REF!</v>
      </c>
    </row>
    <row r="107" spans="1:20" x14ac:dyDescent="0.3">
      <c r="A107" s="35" t="str">
        <f>Data!A104</f>
        <v>NISSAN LEAF 299-1018</v>
      </c>
      <c r="B107" s="36">
        <f t="shared" si="1"/>
        <v>46087.352432453707</v>
      </c>
      <c r="C107" s="37" t="str">
        <f>IF(Data!J104="GpsRecord", CONCATENATE($U$3,": ",Data!M104,", ",Data!L104), CONCATENATE(Data!AB104, " ", Data!AH104))</f>
        <v xml:space="preserve"> </v>
      </c>
      <c r="D107" s="38" t="str">
        <f>IF(Data!O104=TRUE(), "Yes", "No")</f>
        <v>No</v>
      </c>
      <c r="E107" s="38" t="str">
        <f>IF(Data!J104="EngineStatusRecord","Engine",IF(Data!J104="GpsRecord", "GPS", IF(Data!J104="EngineFaultRecord", "Fault", IF(Data!J104="DriverChange","Driver",IF(Data!J104="CustomRecord","Custom","Debug")))))</f>
        <v>Debug</v>
      </c>
      <c r="F107" s="39" t="str">
        <f>IF(Data!Y104=TRUE(), "Yes", "No")</f>
        <v>No</v>
      </c>
      <c r="G107" s="40" t="str">
        <f>Data!AK104</f>
        <v>00-03-00-00-00-00-00-00-00-00-00-00-00-00-00</v>
      </c>
      <c r="H107" s="35">
        <f>Data!AB104</f>
        <v>0</v>
      </c>
      <c r="I107" s="35">
        <f>Data!AD104</f>
        <v>0</v>
      </c>
      <c r="J107" s="35">
        <f>Data!AF104</f>
        <v>0</v>
      </c>
      <c r="K107" s="35" t="str">
        <f>CONCATENATE(Data!AH104, " ", Data!AI104)</f>
        <v xml:space="preserve"> </v>
      </c>
      <c r="L107" s="35" t="str">
        <f>Data!C104</f>
        <v>Vehicle, Battery Electric Vehicle</v>
      </c>
      <c r="M107" s="35">
        <f>Data!H104</f>
        <v>0</v>
      </c>
      <c r="N107" s="41">
        <f>Data!I104</f>
        <v>46087.352432453707</v>
      </c>
      <c r="O107" s="35">
        <f>Data!L104</f>
        <v>0</v>
      </c>
      <c r="P107" s="35">
        <f>Data!M104</f>
        <v>0</v>
      </c>
      <c r="Q107" s="35" t="str">
        <f>IF(Data!N104=0,"",Data!N104)</f>
        <v>61690</v>
      </c>
      <c r="R107" s="35">
        <f>Data!K104</f>
        <v>0</v>
      </c>
      <c r="S107" s="35" t="str">
        <f>IF(Data!X104=TRUE(), "Yes", "No")</f>
        <v>No</v>
      </c>
      <c r="T107" s="40" t="e">
        <f>#REF!</f>
        <v>#REF!</v>
      </c>
    </row>
    <row r="108" spans="1:20" x14ac:dyDescent="0.3">
      <c r="A108" s="35" t="str">
        <f>Data!A105</f>
        <v>NISSAN LEAF 299-1018</v>
      </c>
      <c r="B108" s="36">
        <f t="shared" si="1"/>
        <v>46087.352435081018</v>
      </c>
      <c r="C108" s="37" t="str">
        <f>IF(Data!J105="GpsRecord", CONCATENATE($U$3,": ",Data!M105,", ",Data!L105), CONCATENATE(Data!AB105, " ", Data!AH105))</f>
        <v xml:space="preserve"> </v>
      </c>
      <c r="D108" s="38" t="str">
        <f>IF(Data!O105=TRUE(), "Yes", "No")</f>
        <v>No</v>
      </c>
      <c r="E108" s="38" t="str">
        <f>IF(Data!J105="EngineStatusRecord","Engine",IF(Data!J105="GpsRecord", "GPS", IF(Data!J105="EngineFaultRecord", "Fault", IF(Data!J105="DriverChange","Driver",IF(Data!J105="CustomRecord","Custom","Debug")))))</f>
        <v>Debug</v>
      </c>
      <c r="F108" s="39" t="str">
        <f>IF(Data!Y105=TRUE(), "Yes", "No")</f>
        <v>No</v>
      </c>
      <c r="G108" s="40" t="str">
        <f>Data!AK105</f>
        <v>00-02-00-00-00-00-00-00-00-00-00-00-00-00-00</v>
      </c>
      <c r="H108" s="35">
        <f>Data!AB105</f>
        <v>0</v>
      </c>
      <c r="I108" s="35">
        <f>Data!AD105</f>
        <v>0</v>
      </c>
      <c r="J108" s="35">
        <f>Data!AF105</f>
        <v>0</v>
      </c>
      <c r="K108" s="35" t="str">
        <f>CONCATENATE(Data!AH105, " ", Data!AI105)</f>
        <v xml:space="preserve"> </v>
      </c>
      <c r="L108" s="35" t="str">
        <f>Data!C105</f>
        <v>Vehicle, Battery Electric Vehicle</v>
      </c>
      <c r="M108" s="35">
        <f>Data!H105</f>
        <v>0</v>
      </c>
      <c r="N108" s="41">
        <f>Data!I105</f>
        <v>46087.352435081018</v>
      </c>
      <c r="O108" s="35">
        <f>Data!L105</f>
        <v>0</v>
      </c>
      <c r="P108" s="35">
        <f>Data!M105</f>
        <v>0</v>
      </c>
      <c r="Q108" s="35" t="str">
        <f>IF(Data!N105=0,"",Data!N105)</f>
        <v>61690</v>
      </c>
      <c r="R108" s="35">
        <f>Data!K105</f>
        <v>0</v>
      </c>
      <c r="S108" s="35" t="str">
        <f>IF(Data!X105=TRUE(), "Yes", "No")</f>
        <v>No</v>
      </c>
      <c r="T108" s="40" t="e">
        <f>#REF!</f>
        <v>#REF!</v>
      </c>
    </row>
    <row r="109" spans="1:20" x14ac:dyDescent="0.3">
      <c r="A109" s="35" t="str">
        <f>Data!A106</f>
        <v>NISSAN LEAF 299-1018</v>
      </c>
      <c r="B109" s="36">
        <f t="shared" si="1"/>
        <v>46087.35243702546</v>
      </c>
      <c r="C109" s="37" t="str">
        <f>IF(Data!J106="GpsRecord", CONCATENATE($U$3,": ",Data!M106,", ",Data!L106), CONCATENATE(Data!AB106, " ", Data!AH106))</f>
        <v xml:space="preserve"> </v>
      </c>
      <c r="D109" s="38" t="str">
        <f>IF(Data!O106=TRUE(), "Yes", "No")</f>
        <v>No</v>
      </c>
      <c r="E109" s="38" t="str">
        <f>IF(Data!J106="EngineStatusRecord","Engine",IF(Data!J106="GpsRecord", "GPS", IF(Data!J106="EngineFaultRecord", "Fault", IF(Data!J106="DriverChange","Driver",IF(Data!J106="CustomRecord","Custom","Debug")))))</f>
        <v>Debug</v>
      </c>
      <c r="F109" s="39" t="str">
        <f>IF(Data!Y106=TRUE(), "Yes", "No")</f>
        <v>No</v>
      </c>
      <c r="G109" s="40" t="str">
        <f>Data!AK106</f>
        <v>00-00-BF-05-00-00-00-00-00-00-00-00-00-00-00</v>
      </c>
      <c r="H109" s="35">
        <f>Data!AB106</f>
        <v>0</v>
      </c>
      <c r="I109" s="35">
        <f>Data!AD106</f>
        <v>0</v>
      </c>
      <c r="J109" s="35">
        <f>Data!AF106</f>
        <v>0</v>
      </c>
      <c r="K109" s="35" t="str">
        <f>CONCATENATE(Data!AH106, " ", Data!AI106)</f>
        <v xml:space="preserve"> </v>
      </c>
      <c r="L109" s="35" t="str">
        <f>Data!C106</f>
        <v>Vehicle, Battery Electric Vehicle</v>
      </c>
      <c r="M109" s="35">
        <f>Data!H106</f>
        <v>0</v>
      </c>
      <c r="N109" s="41">
        <f>Data!I106</f>
        <v>46087.35243702546</v>
      </c>
      <c r="O109" s="35">
        <f>Data!L106</f>
        <v>0</v>
      </c>
      <c r="P109" s="35">
        <f>Data!M106</f>
        <v>0</v>
      </c>
      <c r="Q109" s="35" t="str">
        <f>IF(Data!N106=0,"",Data!N106)</f>
        <v>ExcessiveTxCanErrorsInShortPeriodOfTime</v>
      </c>
      <c r="R109" s="35">
        <f>Data!K106</f>
        <v>0</v>
      </c>
      <c r="S109" s="35" t="str">
        <f>IF(Data!X106=TRUE(), "Yes", "No")</f>
        <v>No</v>
      </c>
      <c r="T109" s="40" t="e">
        <f>#REF!</f>
        <v>#REF!</v>
      </c>
    </row>
    <row r="110" spans="1:20" x14ac:dyDescent="0.3">
      <c r="A110" s="35" t="str">
        <f>Data!A107</f>
        <v>NISSAN LEAF 299-1018</v>
      </c>
      <c r="B110" s="36">
        <f t="shared" si="1"/>
        <v>46087.352437557871</v>
      </c>
      <c r="C110" s="37" t="str">
        <f>IF(Data!J107="GpsRecord", CONCATENATE($U$3,": ",Data!M107,", ",Data!L107), CONCATENATE(Data!AB107, " ", Data!AH107))</f>
        <v xml:space="preserve"> </v>
      </c>
      <c r="D110" s="38" t="str">
        <f>IF(Data!O107=TRUE(), "Yes", "No")</f>
        <v>No</v>
      </c>
      <c r="E110" s="38" t="str">
        <f>IF(Data!J107="EngineStatusRecord","Engine",IF(Data!J107="GpsRecord", "GPS", IF(Data!J107="EngineFaultRecord", "Fault", IF(Data!J107="DriverChange","Driver",IF(Data!J107="CustomRecord","Custom","Debug")))))</f>
        <v>Debug</v>
      </c>
      <c r="F110" s="39" t="str">
        <f>IF(Data!Y107=TRUE(), "Yes", "No")</f>
        <v>No</v>
      </c>
      <c r="G110" s="40" t="str">
        <f>Data!AK107</f>
        <v>00-05-00-00-00-00-00-00-00-00-00-00-00-00-00</v>
      </c>
      <c r="H110" s="35">
        <f>Data!AB107</f>
        <v>0</v>
      </c>
      <c r="I110" s="35">
        <f>Data!AD107</f>
        <v>0</v>
      </c>
      <c r="J110" s="35">
        <f>Data!AF107</f>
        <v>0</v>
      </c>
      <c r="K110" s="35" t="str">
        <f>CONCATENATE(Data!AH107, " ", Data!AI107)</f>
        <v xml:space="preserve"> </v>
      </c>
      <c r="L110" s="35" t="str">
        <f>Data!C107</f>
        <v>Vehicle, Battery Electric Vehicle</v>
      </c>
      <c r="M110" s="35">
        <f>Data!H107</f>
        <v>0</v>
      </c>
      <c r="N110" s="41">
        <f>Data!I107</f>
        <v>46087.352437557871</v>
      </c>
      <c r="O110" s="35">
        <f>Data!L107</f>
        <v>0</v>
      </c>
      <c r="P110" s="35">
        <f>Data!M107</f>
        <v>0</v>
      </c>
      <c r="Q110" s="35" t="str">
        <f>IF(Data!N107=0,"",Data!N107)</f>
        <v>61690</v>
      </c>
      <c r="R110" s="35">
        <f>Data!K107</f>
        <v>0</v>
      </c>
      <c r="S110" s="35" t="str">
        <f>IF(Data!X107=TRUE(), "Yes", "No")</f>
        <v>No</v>
      </c>
      <c r="T110" s="40" t="e">
        <f>#REF!</f>
        <v>#REF!</v>
      </c>
    </row>
    <row r="111" spans="1:20" x14ac:dyDescent="0.3">
      <c r="A111" s="35" t="str">
        <f>Data!A108</f>
        <v>NISSAN LEAF 299-1018</v>
      </c>
      <c r="B111" s="36">
        <f t="shared" si="1"/>
        <v>46087.352441365743</v>
      </c>
      <c r="C111" s="37" t="str">
        <f>IF(Data!J108="GpsRecord", CONCATENATE($U$3,": ",Data!M108,", ",Data!L108), CONCATENATE(Data!AB108, " ", Data!AH108))</f>
        <v xml:space="preserve"> </v>
      </c>
      <c r="D111" s="38" t="str">
        <f>IF(Data!O108=TRUE(), "Yes", "No")</f>
        <v>No</v>
      </c>
      <c r="E111" s="38" t="str">
        <f>IF(Data!J108="EngineStatusRecord","Engine",IF(Data!J108="GpsRecord", "GPS", IF(Data!J108="EngineFaultRecord", "Fault", IF(Data!J108="DriverChange","Driver",IF(Data!J108="CustomRecord","Custom","Debug")))))</f>
        <v>Debug</v>
      </c>
      <c r="F111" s="39" t="str">
        <f>IF(Data!Y108=TRUE(), "Yes", "No")</f>
        <v>No</v>
      </c>
      <c r="G111" s="40" t="str">
        <f>Data!AK108</f>
        <v>5E-00-00-00-00-00-00-00-00-00-00-00-00-00-00</v>
      </c>
      <c r="H111" s="35">
        <f>Data!AB108</f>
        <v>0</v>
      </c>
      <c r="I111" s="35">
        <f>Data!AD108</f>
        <v>0</v>
      </c>
      <c r="J111" s="35">
        <f>Data!AF108</f>
        <v>0</v>
      </c>
      <c r="K111" s="35" t="str">
        <f>CONCATENATE(Data!AH108, " ", Data!AI108)</f>
        <v xml:space="preserve"> </v>
      </c>
      <c r="L111" s="35" t="str">
        <f>Data!C108</f>
        <v>Vehicle, Battery Electric Vehicle</v>
      </c>
      <c r="M111" s="35">
        <f>Data!H108</f>
        <v>0</v>
      </c>
      <c r="N111" s="41">
        <f>Data!I108</f>
        <v>46087.352441365743</v>
      </c>
      <c r="O111" s="35">
        <f>Data!L108</f>
        <v>0</v>
      </c>
      <c r="P111" s="35">
        <f>Data!M108</f>
        <v>0</v>
      </c>
      <c r="Q111" s="35" t="str">
        <f>IF(Data!N108=0,"",Data!N108)</f>
        <v>IntermittentConnectionTestProtocolCanObd</v>
      </c>
      <c r="R111" s="35">
        <f>Data!K108</f>
        <v>0</v>
      </c>
      <c r="S111" s="35" t="str">
        <f>IF(Data!X108=TRUE(), "Yes", "No")</f>
        <v>No</v>
      </c>
      <c r="T111" s="40" t="e">
        <f>#REF!</f>
        <v>#REF!</v>
      </c>
    </row>
    <row r="112" spans="1:20" x14ac:dyDescent="0.3">
      <c r="A112" s="35" t="str">
        <f>Data!A109</f>
        <v>NISSAN LEAF 299-1018</v>
      </c>
      <c r="B112" s="36">
        <f t="shared" si="1"/>
        <v>46087.352441898147</v>
      </c>
      <c r="C112" s="37" t="str">
        <f>IF(Data!J109="GpsRecord", CONCATENATE($U$3,": ",Data!M109,", ",Data!L109), CONCATENATE(Data!AB109, " ", Data!AH109))</f>
        <v xml:space="preserve"> </v>
      </c>
      <c r="D112" s="38" t="str">
        <f>IF(Data!O109=TRUE(), "Yes", "No")</f>
        <v>No</v>
      </c>
      <c r="E112" s="38" t="str">
        <f>IF(Data!J109="EngineStatusRecord","Engine",IF(Data!J109="GpsRecord", "GPS", IF(Data!J109="EngineFaultRecord", "Fault", IF(Data!J109="DriverChange","Driver",IF(Data!J109="CustomRecord","Custom","Debug")))))</f>
        <v>Debug</v>
      </c>
      <c r="F112" s="39" t="str">
        <f>IF(Data!Y109=TRUE(), "Yes", "No")</f>
        <v>No</v>
      </c>
      <c r="G112" s="40" t="str">
        <f>Data!AK109</f>
        <v>01-03-31-31-00-00-00-00-00-00-00-00-00-00-00</v>
      </c>
      <c r="H112" s="35">
        <f>Data!AB109</f>
        <v>0</v>
      </c>
      <c r="I112" s="35">
        <f>Data!AD109</f>
        <v>0</v>
      </c>
      <c r="J112" s="35">
        <f>Data!AF109</f>
        <v>0</v>
      </c>
      <c r="K112" s="35" t="str">
        <f>CONCATENATE(Data!AH109, " ", Data!AI109)</f>
        <v xml:space="preserve"> </v>
      </c>
      <c r="L112" s="35" t="str">
        <f>Data!C109</f>
        <v>Vehicle, Battery Electric Vehicle</v>
      </c>
      <c r="M112" s="35">
        <f>Data!H109</f>
        <v>0</v>
      </c>
      <c r="N112" s="41">
        <f>Data!I109</f>
        <v>46087.352441898147</v>
      </c>
      <c r="O112" s="35">
        <f>Data!L109</f>
        <v>0</v>
      </c>
      <c r="P112" s="35">
        <f>Data!M109</f>
        <v>0</v>
      </c>
      <c r="Q112" s="35" t="str">
        <f>IF(Data!N109=0,"",Data!N109)</f>
        <v>61690</v>
      </c>
      <c r="R112" s="35">
        <f>Data!K109</f>
        <v>0</v>
      </c>
      <c r="S112" s="35" t="str">
        <f>IF(Data!X109=TRUE(), "Yes", "No")</f>
        <v>No</v>
      </c>
      <c r="T112" s="40" t="e">
        <f>#REF!</f>
        <v>#REF!</v>
      </c>
    </row>
    <row r="113" spans="1:20" x14ac:dyDescent="0.3">
      <c r="A113" s="35" t="str">
        <f>Data!A110</f>
        <v>NISSAN LEAF 299-1018</v>
      </c>
      <c r="B113" s="36">
        <f t="shared" si="1"/>
        <v>46087.352445659722</v>
      </c>
      <c r="C113" s="37" t="str">
        <f>IF(Data!J110="GpsRecord", CONCATENATE($U$3,": ",Data!M110,", ",Data!L110), CONCATENATE(Data!AB110, " ", Data!AH110))</f>
        <v xml:space="preserve"> </v>
      </c>
      <c r="D113" s="38" t="str">
        <f>IF(Data!O110=TRUE(), "Yes", "No")</f>
        <v>No</v>
      </c>
      <c r="E113" s="38" t="str">
        <f>IF(Data!J110="EngineStatusRecord","Engine",IF(Data!J110="GpsRecord", "GPS", IF(Data!J110="EngineFaultRecord", "Fault", IF(Data!J110="DriverChange","Driver",IF(Data!J110="CustomRecord","Custom","Debug")))))</f>
        <v>Debug</v>
      </c>
      <c r="F113" s="39" t="str">
        <f>IF(Data!Y110=TRUE(), "Yes", "No")</f>
        <v>No</v>
      </c>
      <c r="G113" s="40" t="str">
        <f>Data!AK110</f>
        <v>01-02-05-05-00-00-00-00-00-00-00-00-00-00-00</v>
      </c>
      <c r="H113" s="35">
        <f>Data!AB110</f>
        <v>0</v>
      </c>
      <c r="I113" s="35">
        <f>Data!AD110</f>
        <v>0</v>
      </c>
      <c r="J113" s="35">
        <f>Data!AF110</f>
        <v>0</v>
      </c>
      <c r="K113" s="35" t="str">
        <f>CONCATENATE(Data!AH110, " ", Data!AI110)</f>
        <v xml:space="preserve"> </v>
      </c>
      <c r="L113" s="35" t="str">
        <f>Data!C110</f>
        <v>Vehicle, Battery Electric Vehicle</v>
      </c>
      <c r="M113" s="35">
        <f>Data!H110</f>
        <v>0</v>
      </c>
      <c r="N113" s="41">
        <f>Data!I110</f>
        <v>46087.352445659722</v>
      </c>
      <c r="O113" s="35">
        <f>Data!L110</f>
        <v>0</v>
      </c>
      <c r="P113" s="35">
        <f>Data!M110</f>
        <v>0</v>
      </c>
      <c r="Q113" s="35" t="str">
        <f>IF(Data!N110=0,"",Data!N110)</f>
        <v>61690</v>
      </c>
      <c r="R113" s="35">
        <f>Data!K110</f>
        <v>0</v>
      </c>
      <c r="S113" s="35" t="str">
        <f>IF(Data!X110=TRUE(), "Yes", "No")</f>
        <v>No</v>
      </c>
      <c r="T113" s="40" t="e">
        <f>#REF!</f>
        <v>#REF!</v>
      </c>
    </row>
    <row r="114" spans="1:20" x14ac:dyDescent="0.3">
      <c r="A114" s="35" t="str">
        <f>Data!A111</f>
        <v>NISSAN LEAF 299-1018</v>
      </c>
      <c r="B114" s="36">
        <f t="shared" si="1"/>
        <v>46087.352445833334</v>
      </c>
      <c r="C114" s="37" t="str">
        <f>IF(Data!J111="GpsRecord", CONCATENATE($U$3,": ",Data!M111,", ",Data!L111), CONCATENATE(Data!AB111, " ", Data!AH111))</f>
        <v>Tecnología de acceso radioeléctrico por módem celular 2</v>
      </c>
      <c r="D114" s="38" t="str">
        <f>IF(Data!O111=TRUE(), "Yes", "No")</f>
        <v>No</v>
      </c>
      <c r="E114" s="38" t="str">
        <f>IF(Data!J111="EngineStatusRecord","Engine",IF(Data!J111="GpsRecord", "GPS", IF(Data!J111="EngineFaultRecord", "Fault", IF(Data!J111="DriverChange","Driver",IF(Data!J111="CustomRecord","Custom","Debug")))))</f>
        <v>Engine</v>
      </c>
      <c r="F114" s="39" t="str">
        <f>IF(Data!Y111=TRUE(), "Yes", "No")</f>
        <v>No</v>
      </c>
      <c r="G114" s="40">
        <f>Data!AK111</f>
        <v>0</v>
      </c>
      <c r="H114" s="35" t="str">
        <f>Data!AB111</f>
        <v>Tecnología de acceso radioeléctrico por módem celular</v>
      </c>
      <c r="I114" s="35">
        <f>Data!AD111</f>
        <v>0</v>
      </c>
      <c r="J114" s="35">
        <f>Data!AF111</f>
        <v>0</v>
      </c>
      <c r="K114" s="35" t="str">
        <f>CONCATENATE(Data!AH111, " ", Data!AI111)</f>
        <v>2 None</v>
      </c>
      <c r="L114" s="35" t="str">
        <f>Data!C111</f>
        <v>Vehicle, Battery Electric Vehicle</v>
      </c>
      <c r="M114" s="35">
        <f>Data!H111</f>
        <v>0</v>
      </c>
      <c r="N114" s="41">
        <f>Data!I111</f>
        <v>46087.352445833334</v>
      </c>
      <c r="O114" s="35">
        <f>Data!L111</f>
        <v>0</v>
      </c>
      <c r="P114" s="35">
        <f>Data!M111</f>
        <v>0</v>
      </c>
      <c r="Q114" s="35" t="str">
        <f>IF(Data!N111=0,"",Data!N111)</f>
        <v/>
      </c>
      <c r="R114" s="35">
        <f>Data!K111</f>
        <v>0</v>
      </c>
      <c r="S114" s="35" t="str">
        <f>IF(Data!X111=TRUE(), "Yes", "No")</f>
        <v>No</v>
      </c>
      <c r="T114" s="40" t="e">
        <f>#REF!</f>
        <v>#REF!</v>
      </c>
    </row>
    <row r="115" spans="1:20" x14ac:dyDescent="0.3">
      <c r="A115" s="35" t="str">
        <f>Data!A112</f>
        <v>NISSAN LEAF 299-1018</v>
      </c>
      <c r="B115" s="36">
        <f t="shared" si="1"/>
        <v>46087.352445833334</v>
      </c>
      <c r="C115" s="37" t="str">
        <f>IF(Data!J112="GpsRecord", CONCATENATE($U$3,": ",Data!M112,", ",Data!L112), CONCATENATE(Data!AB112, " ", Data!AH112))</f>
        <v>Intensidad de la señal del módem celular 57</v>
      </c>
      <c r="D115" s="38" t="str">
        <f>IF(Data!O112=TRUE(), "Yes", "No")</f>
        <v>No</v>
      </c>
      <c r="E115" s="38" t="str">
        <f>IF(Data!J112="EngineStatusRecord","Engine",IF(Data!J112="GpsRecord", "GPS", IF(Data!J112="EngineFaultRecord", "Fault", IF(Data!J112="DriverChange","Driver",IF(Data!J112="CustomRecord","Custom","Debug")))))</f>
        <v>Engine</v>
      </c>
      <c r="F115" s="39" t="str">
        <f>IF(Data!Y112=TRUE(), "Yes", "No")</f>
        <v>No</v>
      </c>
      <c r="G115" s="40">
        <f>Data!AK112</f>
        <v>0</v>
      </c>
      <c r="H115" s="35" t="str">
        <f>Data!AB112</f>
        <v>Intensidad de la señal del módem celular</v>
      </c>
      <c r="I115" s="35">
        <f>Data!AD112</f>
        <v>0</v>
      </c>
      <c r="J115" s="35">
        <f>Data!AF112</f>
        <v>0</v>
      </c>
      <c r="K115" s="35" t="str">
        <f>CONCATENATE(Data!AH112, " ", Data!AI112)</f>
        <v>57 None</v>
      </c>
      <c r="L115" s="35" t="str">
        <f>Data!C112</f>
        <v>Vehicle, Battery Electric Vehicle</v>
      </c>
      <c r="M115" s="35">
        <f>Data!H112</f>
        <v>0</v>
      </c>
      <c r="N115" s="41">
        <f>Data!I112</f>
        <v>46087.352445833334</v>
      </c>
      <c r="O115" s="35">
        <f>Data!L112</f>
        <v>0</v>
      </c>
      <c r="P115" s="35">
        <f>Data!M112</f>
        <v>0</v>
      </c>
      <c r="Q115" s="35" t="str">
        <f>IF(Data!N112=0,"",Data!N112)</f>
        <v/>
      </c>
      <c r="R115" s="35">
        <f>Data!K112</f>
        <v>0</v>
      </c>
      <c r="S115" s="35" t="str">
        <f>IF(Data!X112=TRUE(), "Yes", "No")</f>
        <v>No</v>
      </c>
      <c r="T115" s="40" t="e">
        <f>#REF!</f>
        <v>#REF!</v>
      </c>
    </row>
    <row r="116" spans="1:20" x14ac:dyDescent="0.3">
      <c r="A116" s="35" t="str">
        <f>Data!A113</f>
        <v>NISSAN LEAF 299-1018</v>
      </c>
      <c r="B116" s="36">
        <f t="shared" si="1"/>
        <v>46087.352445879631</v>
      </c>
      <c r="C116" s="37" t="str">
        <f>IF(Data!J113="GpsRecord", CONCATENATE($U$3,": ",Data!M113,", ",Data!L113), CONCATENATE(Data!AB113, " ", Data!AH113))</f>
        <v xml:space="preserve"> </v>
      </c>
      <c r="D116" s="38" t="str">
        <f>IF(Data!O113=TRUE(), "Yes", "No")</f>
        <v>No</v>
      </c>
      <c r="E116" s="38" t="str">
        <f>IF(Data!J113="EngineStatusRecord","Engine",IF(Data!J113="GpsRecord", "GPS", IF(Data!J113="EngineFaultRecord", "Fault", IF(Data!J113="DriverChange","Driver",IF(Data!J113="CustomRecord","Custom","Debug")))))</f>
        <v>Debug</v>
      </c>
      <c r="F116" s="39" t="str">
        <f>IF(Data!Y113=TRUE(), "Yes", "No")</f>
        <v>No</v>
      </c>
      <c r="G116" s="40" t="str">
        <f>Data!AK113</f>
        <v>2A-8C-05-11-BC-E9-02</v>
      </c>
      <c r="H116" s="35">
        <f>Data!AB113</f>
        <v>0</v>
      </c>
      <c r="I116" s="35">
        <f>Data!AD113</f>
        <v>0</v>
      </c>
      <c r="J116" s="35">
        <f>Data!AF113</f>
        <v>0</v>
      </c>
      <c r="K116" s="35" t="str">
        <f>CONCATENATE(Data!AH113, " ", Data!AI113)</f>
        <v xml:space="preserve"> </v>
      </c>
      <c r="L116" s="35" t="str">
        <f>Data!C113</f>
        <v>Vehicle, Battery Electric Vehicle</v>
      </c>
      <c r="M116" s="35">
        <f>Data!H113</f>
        <v>0</v>
      </c>
      <c r="N116" s="41">
        <f>Data!I113</f>
        <v>46087.352445879631</v>
      </c>
      <c r="O116" s="35">
        <f>Data!L113</f>
        <v>0</v>
      </c>
      <c r="P116" s="35">
        <f>Data!M113</f>
        <v>0</v>
      </c>
      <c r="Q116" s="35" t="str">
        <f>IF(Data!N113=0,"",Data!N113)</f>
        <v>40012</v>
      </c>
      <c r="R116" s="35">
        <f>Data!K113</f>
        <v>0</v>
      </c>
      <c r="S116" s="35" t="str">
        <f>IF(Data!X113=TRUE(), "Yes", "No")</f>
        <v>No</v>
      </c>
      <c r="T116" s="40" t="e">
        <f>#REF!</f>
        <v>#REF!</v>
      </c>
    </row>
    <row r="117" spans="1:20" x14ac:dyDescent="0.3">
      <c r="A117" s="35" t="str">
        <f>Data!A114</f>
        <v>NISSAN LEAF 299-1018</v>
      </c>
      <c r="B117" s="36">
        <f t="shared" si="1"/>
        <v>46087.352458541667</v>
      </c>
      <c r="C117" s="37" t="str">
        <f>IF(Data!J114="GpsRecord", CONCATENATE($U$3,": ",Data!M114,", ",Data!L114), CONCATENATE(Data!AB114, " ", Data!AH114))</f>
        <v>Posición de la marcha (#s negativo = marcha atrás / #s positivo = marcha adelante / 0 = punto muerto / 126 = estacionamiento / 127 = tracción / 129 = intermedio) 127</v>
      </c>
      <c r="D117" s="38" t="str">
        <f>IF(Data!O114=TRUE(), "Yes", "No")</f>
        <v>No</v>
      </c>
      <c r="E117" s="38" t="str">
        <f>IF(Data!J114="EngineStatusRecord","Engine",IF(Data!J114="GpsRecord", "GPS", IF(Data!J114="EngineFaultRecord", "Fault", IF(Data!J114="DriverChange","Driver",IF(Data!J114="CustomRecord","Custom","Debug")))))</f>
        <v>Engine</v>
      </c>
      <c r="F117" s="39" t="str">
        <f>IF(Data!Y114=TRUE(), "Yes", "No")</f>
        <v>No</v>
      </c>
      <c r="G117" s="40">
        <f>Data!AK114</f>
        <v>0</v>
      </c>
      <c r="H117" s="35" t="str">
        <f>Data!AB114</f>
        <v>Posición de la marcha (#s negativo = marcha atrás / #s positivo = marcha adelante / 0 = punto muerto / 126 = estacionamiento / 127 = tracción / 129 = intermedio)</v>
      </c>
      <c r="I117" s="35">
        <f>Data!AD114</f>
        <v>0</v>
      </c>
      <c r="J117" s="35">
        <f>Data!AF114</f>
        <v>0</v>
      </c>
      <c r="K117" s="35" t="str">
        <f>CONCATENATE(Data!AH114, " ", Data!AI114)</f>
        <v>127 None</v>
      </c>
      <c r="L117" s="35" t="str">
        <f>Data!C114</f>
        <v>Vehicle, Battery Electric Vehicle</v>
      </c>
      <c r="M117" s="35">
        <f>Data!H114</f>
        <v>0</v>
      </c>
      <c r="N117" s="41">
        <f>Data!I114</f>
        <v>46087.352458541667</v>
      </c>
      <c r="O117" s="35">
        <f>Data!L114</f>
        <v>0</v>
      </c>
      <c r="P117" s="35">
        <f>Data!M114</f>
        <v>0</v>
      </c>
      <c r="Q117" s="35" t="str">
        <f>IF(Data!N114=0,"",Data!N114)</f>
        <v/>
      </c>
      <c r="R117" s="35">
        <f>Data!K114</f>
        <v>0</v>
      </c>
      <c r="S117" s="35" t="str">
        <f>IF(Data!X114=TRUE(), "Yes", "No")</f>
        <v>No</v>
      </c>
      <c r="T117" s="40" t="e">
        <f>#REF!</f>
        <v>#REF!</v>
      </c>
    </row>
    <row r="118" spans="1:20" x14ac:dyDescent="0.3">
      <c r="A118" s="35" t="str">
        <f>Data!A115</f>
        <v>NISSAN LEAF 299-1018</v>
      </c>
      <c r="B118" s="36">
        <f t="shared" si="1"/>
        <v>46087.352459988426</v>
      </c>
      <c r="C118" s="37" t="str">
        <f>IF(Data!J115="GpsRecord", CONCATENATE($U$3,": ",Data!M115,", ",Data!L115), CONCATENATE(Data!AB115, " ", Data!AH115))</f>
        <v xml:space="preserve"> </v>
      </c>
      <c r="D118" s="38" t="str">
        <f>IF(Data!O115=TRUE(), "Yes", "No")</f>
        <v>No</v>
      </c>
      <c r="E118" s="38" t="str">
        <f>IF(Data!J115="EngineStatusRecord","Engine",IF(Data!J115="GpsRecord", "GPS", IF(Data!J115="EngineFaultRecord", "Fault", IF(Data!J115="DriverChange","Driver",IF(Data!J115="CustomRecord","Custom","Debug")))))</f>
        <v>Debug</v>
      </c>
      <c r="F118" s="39" t="str">
        <f>IF(Data!Y115=TRUE(), "Yes", "No")</f>
        <v>No</v>
      </c>
      <c r="G118" s="40" t="str">
        <f>Data!AK115</f>
        <v>01-05-03-03-00-00-00-00-00-00-00-00-00-00-00</v>
      </c>
      <c r="H118" s="35">
        <f>Data!AB115</f>
        <v>0</v>
      </c>
      <c r="I118" s="35">
        <f>Data!AD115</f>
        <v>0</v>
      </c>
      <c r="J118" s="35">
        <f>Data!AF115</f>
        <v>0</v>
      </c>
      <c r="K118" s="35" t="str">
        <f>CONCATENATE(Data!AH115, " ", Data!AI115)</f>
        <v xml:space="preserve"> </v>
      </c>
      <c r="L118" s="35" t="str">
        <f>Data!C115</f>
        <v>Vehicle, Battery Electric Vehicle</v>
      </c>
      <c r="M118" s="35">
        <f>Data!H115</f>
        <v>0</v>
      </c>
      <c r="N118" s="41">
        <f>Data!I115</f>
        <v>46087.352459988426</v>
      </c>
      <c r="O118" s="35">
        <f>Data!L115</f>
        <v>0</v>
      </c>
      <c r="P118" s="35">
        <f>Data!M115</f>
        <v>0</v>
      </c>
      <c r="Q118" s="35" t="str">
        <f>IF(Data!N115=0,"",Data!N115)</f>
        <v>61690</v>
      </c>
      <c r="R118" s="35">
        <f>Data!K115</f>
        <v>0</v>
      </c>
      <c r="S118" s="35" t="str">
        <f>IF(Data!X115=TRUE(), "Yes", "No")</f>
        <v>No</v>
      </c>
      <c r="T118" s="40" t="e">
        <f>#REF!</f>
        <v>#REF!</v>
      </c>
    </row>
    <row r="119" spans="1:20" x14ac:dyDescent="0.3">
      <c r="A119" s="35" t="str">
        <f>Data!A116</f>
        <v>NISSAN LEAF 299-1018</v>
      </c>
      <c r="B119" s="36">
        <f t="shared" si="1"/>
        <v>46087.352471562503</v>
      </c>
      <c r="C119" s="37" t="str">
        <f>IF(Data!J116="GpsRecord", CONCATENATE($U$3,": ",Data!M116,", ",Data!L116), CONCATENATE(Data!AB116, " ", Data!AH116))</f>
        <v xml:space="preserve"> </v>
      </c>
      <c r="D119" s="38" t="str">
        <f>IF(Data!O116=TRUE(), "Yes", "No")</f>
        <v>No</v>
      </c>
      <c r="E119" s="38" t="str">
        <f>IF(Data!J116="EngineStatusRecord","Engine",IF(Data!J116="GpsRecord", "GPS", IF(Data!J116="EngineFaultRecord", "Fault", IF(Data!J116="DriverChange","Driver",IF(Data!J116="CustomRecord","Custom","Debug")))))</f>
        <v>Debug</v>
      </c>
      <c r="F119" s="39" t="str">
        <f>IF(Data!Y116=TRUE(), "Yes", "No")</f>
        <v>No</v>
      </c>
      <c r="G119" s="40" t="str">
        <f>Data!AK116</f>
        <v>01-00-00-01-00-00-00-00-00-00-00-00-00-00-00</v>
      </c>
      <c r="H119" s="35">
        <f>Data!AB116</f>
        <v>0</v>
      </c>
      <c r="I119" s="35">
        <f>Data!AD116</f>
        <v>0</v>
      </c>
      <c r="J119" s="35">
        <f>Data!AF116</f>
        <v>0</v>
      </c>
      <c r="K119" s="35" t="str">
        <f>CONCATENATE(Data!AH116, " ", Data!AI116)</f>
        <v xml:space="preserve"> </v>
      </c>
      <c r="L119" s="35" t="str">
        <f>Data!C116</f>
        <v>Vehicle, Battery Electric Vehicle</v>
      </c>
      <c r="M119" s="35">
        <f>Data!H116</f>
        <v>0</v>
      </c>
      <c r="N119" s="41">
        <f>Data!I116</f>
        <v>46087.352471562503</v>
      </c>
      <c r="O119" s="35">
        <f>Data!L116</f>
        <v>0</v>
      </c>
      <c r="P119" s="35">
        <f>Data!M116</f>
        <v>0</v>
      </c>
      <c r="Q119" s="35" t="str">
        <f>IF(Data!N116=0,"",Data!N116)</f>
        <v>61765</v>
      </c>
      <c r="R119" s="35">
        <f>Data!K116</f>
        <v>0</v>
      </c>
      <c r="S119" s="35" t="str">
        <f>IF(Data!X116=TRUE(), "Yes", "No")</f>
        <v>No</v>
      </c>
      <c r="T119" s="40" t="e">
        <f>#REF!</f>
        <v>#REF!</v>
      </c>
    </row>
    <row r="120" spans="1:20" x14ac:dyDescent="0.3">
      <c r="A120" s="35" t="str">
        <f>Data!A117</f>
        <v>NISSAN LEAF 299-1018</v>
      </c>
      <c r="B120" s="36">
        <f t="shared" si="1"/>
        <v>46087.352471828701</v>
      </c>
      <c r="C120" s="37" t="str">
        <f>IF(Data!J117="GpsRecord", CONCATENATE($U$3,": ",Data!M117,", ",Data!L117), CONCATENATE(Data!AB117, " ", Data!AH117))</f>
        <v xml:space="preserve"> </v>
      </c>
      <c r="D120" s="38" t="str">
        <f>IF(Data!O117=TRUE(), "Yes", "No")</f>
        <v>No</v>
      </c>
      <c r="E120" s="38" t="str">
        <f>IF(Data!J117="EngineStatusRecord","Engine",IF(Data!J117="GpsRecord", "GPS", IF(Data!J117="EngineFaultRecord", "Fault", IF(Data!J117="DriverChange","Driver",IF(Data!J117="CustomRecord","Custom","Debug")))))</f>
        <v>Debug</v>
      </c>
      <c r="F120" s="39" t="str">
        <f>IF(Data!Y117=TRUE(), "Yes", "No")</f>
        <v>No</v>
      </c>
      <c r="G120" s="40" t="str">
        <f>Data!AK117</f>
        <v>00-00-9E-06-00-00-00-00-00-00-00-00-00-00-00</v>
      </c>
      <c r="H120" s="35">
        <f>Data!AB117</f>
        <v>0</v>
      </c>
      <c r="I120" s="35">
        <f>Data!AD117</f>
        <v>0</v>
      </c>
      <c r="J120" s="35">
        <f>Data!AF117</f>
        <v>0</v>
      </c>
      <c r="K120" s="35" t="str">
        <f>CONCATENATE(Data!AH117, " ", Data!AI117)</f>
        <v xml:space="preserve"> </v>
      </c>
      <c r="L120" s="35" t="str">
        <f>Data!C117</f>
        <v>Vehicle, Battery Electric Vehicle</v>
      </c>
      <c r="M120" s="35">
        <f>Data!H117</f>
        <v>0</v>
      </c>
      <c r="N120" s="41">
        <f>Data!I117</f>
        <v>46087.352471828701</v>
      </c>
      <c r="O120" s="35">
        <f>Data!L117</f>
        <v>0</v>
      </c>
      <c r="P120" s="35">
        <f>Data!M117</f>
        <v>0</v>
      </c>
      <c r="Q120" s="35" t="str">
        <f>IF(Data!N117=0,"",Data!N117)</f>
        <v>ExcessiveTxCanErrorsInShortPeriodOfTime</v>
      </c>
      <c r="R120" s="35">
        <f>Data!K117</f>
        <v>0</v>
      </c>
      <c r="S120" s="35" t="str">
        <f>IF(Data!X117=TRUE(), "Yes", "No")</f>
        <v>No</v>
      </c>
      <c r="T120" s="40" t="e">
        <f>#REF!</f>
        <v>#REF!</v>
      </c>
    </row>
    <row r="121" spans="1:20" x14ac:dyDescent="0.3">
      <c r="A121" s="35" t="str">
        <f>Data!A118</f>
        <v>NISSAN LEAF 299-1018</v>
      </c>
      <c r="B121" s="36">
        <f t="shared" si="1"/>
        <v>46087.352478043984</v>
      </c>
      <c r="C121" s="37" t="str">
        <f>IF(Data!J118="GpsRecord", CONCATENATE($U$3,": ",Data!M118,", ",Data!L118), CONCATENATE(Data!AB118, " ", Data!AH118))</f>
        <v xml:space="preserve"> </v>
      </c>
      <c r="D121" s="38" t="str">
        <f>IF(Data!O118=TRUE(), "Yes", "No")</f>
        <v>No</v>
      </c>
      <c r="E121" s="38" t="str">
        <f>IF(Data!J118="EngineStatusRecord","Engine",IF(Data!J118="GpsRecord", "GPS", IF(Data!J118="EngineFaultRecord", "Fault", IF(Data!J118="DriverChange","Driver",IF(Data!J118="CustomRecord","Custom","Debug")))))</f>
        <v>Debug</v>
      </c>
      <c r="F121" s="39" t="str">
        <f>IF(Data!Y118=TRUE(), "Yes", "No")</f>
        <v>No</v>
      </c>
      <c r="G121" s="40" t="str">
        <f>Data!AK118</f>
        <v>FF-10-C2-F8-AC-9C-CC-33-E2-02-1E-0A-1C-43-46-55-4E-3D-31-36-3A-30-00-00-00-00-00-00-00-00-00-00-00-00-00-00-00-00-00-00-00</v>
      </c>
      <c r="H121" s="35">
        <f>Data!AB118</f>
        <v>0</v>
      </c>
      <c r="I121" s="35">
        <f>Data!AD118</f>
        <v>0</v>
      </c>
      <c r="J121" s="35">
        <f>Data!AF118</f>
        <v>0</v>
      </c>
      <c r="K121" s="35" t="str">
        <f>CONCATENATE(Data!AH118, " ", Data!AI118)</f>
        <v xml:space="preserve"> </v>
      </c>
      <c r="L121" s="35" t="str">
        <f>Data!C118</f>
        <v>Vehicle, Battery Electric Vehicle</v>
      </c>
      <c r="M121" s="35">
        <f>Data!H118</f>
        <v>0</v>
      </c>
      <c r="N121" s="41">
        <f>Data!I118</f>
        <v>46087.352478043984</v>
      </c>
      <c r="O121" s="35">
        <f>Data!L118</f>
        <v>0</v>
      </c>
      <c r="P121" s="35">
        <f>Data!M118</f>
        <v>0</v>
      </c>
      <c r="Q121" s="35" t="str">
        <f>IF(Data!N118=0,"",Data!N118)</f>
        <v>UnknownData</v>
      </c>
      <c r="R121" s="35">
        <f>Data!K118</f>
        <v>0</v>
      </c>
      <c r="S121" s="35" t="str">
        <f>IF(Data!X118=TRUE(), "Yes", "No")</f>
        <v>No</v>
      </c>
      <c r="T121" s="40" t="e">
        <f>#REF!</f>
        <v>#REF!</v>
      </c>
    </row>
    <row r="122" spans="1:20" x14ac:dyDescent="0.3">
      <c r="A122" s="35" t="str">
        <f>Data!A119</f>
        <v>NISSAN LEAF 299-1018</v>
      </c>
      <c r="B122" s="36">
        <f t="shared" si="1"/>
        <v>46087.352478043984</v>
      </c>
      <c r="C122" s="37" t="str">
        <f>IF(Data!J119="GpsRecord", CONCATENATE($U$3,": ",Data!M119,", ",Data!L119), CONCATENATE(Data!AB119, " ", Data!AH119))</f>
        <v xml:space="preserve"> </v>
      </c>
      <c r="D122" s="38" t="str">
        <f>IF(Data!O119=TRUE(), "Yes", "No")</f>
        <v>No</v>
      </c>
      <c r="E122" s="38" t="str">
        <f>IF(Data!J119="EngineStatusRecord","Engine",IF(Data!J119="GpsRecord", "GPS", IF(Data!J119="EngineFaultRecord", "Fault", IF(Data!J119="DriverChange","Driver",IF(Data!J119="CustomRecord","Custom","Debug")))))</f>
        <v>Debug</v>
      </c>
      <c r="F122" s="39" t="str">
        <f>IF(Data!Y119=TRUE(), "Yes", "No")</f>
        <v>No</v>
      </c>
      <c r="G122" s="40" t="str">
        <f>Data!AK119</f>
        <v>FF-10-91-88-AD-9C-CC-33-E2-02-1E-0A-1C-54-4F-3A-41-54-49-0D-00-57-52-4F-46-46-0D-00-0D-00-7F-C8-DF-1C-7A-83-1C-6A-2D-2E-00</v>
      </c>
      <c r="H122" s="35">
        <f>Data!AB119</f>
        <v>0</v>
      </c>
      <c r="I122" s="35">
        <f>Data!AD119</f>
        <v>0</v>
      </c>
      <c r="J122" s="35">
        <f>Data!AF119</f>
        <v>0</v>
      </c>
      <c r="K122" s="35" t="str">
        <f>CONCATENATE(Data!AH119, " ", Data!AI119)</f>
        <v xml:space="preserve"> </v>
      </c>
      <c r="L122" s="35" t="str">
        <f>Data!C119</f>
        <v>Vehicle, Battery Electric Vehicle</v>
      </c>
      <c r="M122" s="35">
        <f>Data!H119</f>
        <v>0</v>
      </c>
      <c r="N122" s="41">
        <f>Data!I119</f>
        <v>46087.352478043984</v>
      </c>
      <c r="O122" s="35">
        <f>Data!L119</f>
        <v>0</v>
      </c>
      <c r="P122" s="35">
        <f>Data!M119</f>
        <v>0</v>
      </c>
      <c r="Q122" s="35" t="str">
        <f>IF(Data!N119=0,"",Data!N119)</f>
        <v>UnknownData</v>
      </c>
      <c r="R122" s="35">
        <f>Data!K119</f>
        <v>0</v>
      </c>
      <c r="S122" s="35" t="str">
        <f>IF(Data!X119=TRUE(), "Yes", "No")</f>
        <v>No</v>
      </c>
      <c r="T122" s="40" t="e">
        <f>#REF!</f>
        <v>#REF!</v>
      </c>
    </row>
    <row r="123" spans="1:20" x14ac:dyDescent="0.3">
      <c r="A123" s="35" t="str">
        <f>Data!A120</f>
        <v>NISSAN LEAF 299-1018</v>
      </c>
      <c r="B123" s="36">
        <f t="shared" si="1"/>
        <v>46087.352478043984</v>
      </c>
      <c r="C123" s="37" t="str">
        <f>IF(Data!J120="GpsRecord", CONCATENATE($U$3,": ",Data!M120,", ",Data!L120), CONCATENATE(Data!AB120, " ", Data!AH120))</f>
        <v xml:space="preserve"> </v>
      </c>
      <c r="D123" s="38" t="str">
        <f>IF(Data!O120=TRUE(), "Yes", "No")</f>
        <v>No</v>
      </c>
      <c r="E123" s="38" t="str">
        <f>IF(Data!J120="EngineStatusRecord","Engine",IF(Data!J120="GpsRecord", "GPS", IF(Data!J120="EngineFaultRecord", "Fault", IF(Data!J120="DriverChange","Driver",IF(Data!J120="CustomRecord","Custom","Debug")))))</f>
        <v>Debug</v>
      </c>
      <c r="F123" s="39" t="str">
        <f>IF(Data!Y120=TRUE(), "Yes", "No")</f>
        <v>No</v>
      </c>
      <c r="G123" s="40" t="str">
        <f>Data!AK120</f>
        <v>FF-10-D2-A7-AE-9C-CC-33-E2-02-1E-0A-1C-43-47-4D-4D-3A-53-41-52-41-2D-55-32-30-31-00-30-00-00-00-00-00-00-00-00-00-00-00-00</v>
      </c>
      <c r="H123" s="35">
        <f>Data!AB120</f>
        <v>0</v>
      </c>
      <c r="I123" s="35">
        <f>Data!AD120</f>
        <v>0</v>
      </c>
      <c r="J123" s="35">
        <f>Data!AF120</f>
        <v>0</v>
      </c>
      <c r="K123" s="35" t="str">
        <f>CONCATENATE(Data!AH120, " ", Data!AI120)</f>
        <v xml:space="preserve"> </v>
      </c>
      <c r="L123" s="35" t="str">
        <f>Data!C120</f>
        <v>Vehicle, Battery Electric Vehicle</v>
      </c>
      <c r="M123" s="35">
        <f>Data!H120</f>
        <v>0</v>
      </c>
      <c r="N123" s="41">
        <f>Data!I120</f>
        <v>46087.352478043984</v>
      </c>
      <c r="O123" s="35">
        <f>Data!L120</f>
        <v>0</v>
      </c>
      <c r="P123" s="35">
        <f>Data!M120</f>
        <v>0</v>
      </c>
      <c r="Q123" s="35" t="str">
        <f>IF(Data!N120=0,"",Data!N120)</f>
        <v>UnknownData</v>
      </c>
      <c r="R123" s="35">
        <f>Data!K120</f>
        <v>0</v>
      </c>
      <c r="S123" s="35" t="str">
        <f>IF(Data!X120=TRUE(), "Yes", "No")</f>
        <v>No</v>
      </c>
      <c r="T123" s="40" t="e">
        <f>#REF!</f>
        <v>#REF!</v>
      </c>
    </row>
    <row r="124" spans="1:20" x14ac:dyDescent="0.3">
      <c r="A124" s="35" t="str">
        <f>Data!A121</f>
        <v>NISSAN LEAF 299-1018</v>
      </c>
      <c r="B124" s="36">
        <f t="shared" si="1"/>
        <v>46087.352478043984</v>
      </c>
      <c r="C124" s="37" t="str">
        <f>IF(Data!J121="GpsRecord", CONCATENATE($U$3,": ",Data!M121,", ",Data!L121), CONCATENATE(Data!AB121, " ", Data!AH121))</f>
        <v xml:space="preserve"> </v>
      </c>
      <c r="D124" s="38" t="str">
        <f>IF(Data!O121=TRUE(), "Yes", "No")</f>
        <v>No</v>
      </c>
      <c r="E124" s="38" t="str">
        <f>IF(Data!J121="EngineStatusRecord","Engine",IF(Data!J121="GpsRecord", "GPS", IF(Data!J121="EngineFaultRecord", "Fault", IF(Data!J121="DriverChange","Driver",IF(Data!J121="CustomRecord","Custom","Debug")))))</f>
        <v>Debug</v>
      </c>
      <c r="F124" s="39" t="str">
        <f>IF(Data!Y121=TRUE(), "Yes", "No")</f>
        <v>No</v>
      </c>
      <c r="G124" s="40" t="str">
        <f>Data!AK121</f>
        <v>FF-10-A3-A9-AE-9C-CC-33-E2-02-1E-0A-1C-55-52-41-54-3F-3A-2B-55-52-41-54-3A-20-31-2C-32-00-30-00-00-00-00-00-00-00-00-00-00</v>
      </c>
      <c r="H124" s="35">
        <f>Data!AB121</f>
        <v>0</v>
      </c>
      <c r="I124" s="35">
        <f>Data!AD121</f>
        <v>0</v>
      </c>
      <c r="J124" s="35">
        <f>Data!AF121</f>
        <v>0</v>
      </c>
      <c r="K124" s="35" t="str">
        <f>CONCATENATE(Data!AH121, " ", Data!AI121)</f>
        <v xml:space="preserve"> </v>
      </c>
      <c r="L124" s="35" t="str">
        <f>Data!C121</f>
        <v>Vehicle, Battery Electric Vehicle</v>
      </c>
      <c r="M124" s="35">
        <f>Data!H121</f>
        <v>0</v>
      </c>
      <c r="N124" s="41">
        <f>Data!I121</f>
        <v>46087.352478043984</v>
      </c>
      <c r="O124" s="35">
        <f>Data!L121</f>
        <v>0</v>
      </c>
      <c r="P124" s="35">
        <f>Data!M121</f>
        <v>0</v>
      </c>
      <c r="Q124" s="35" t="str">
        <f>IF(Data!N121=0,"",Data!N121)</f>
        <v>UnknownData</v>
      </c>
      <c r="R124" s="35">
        <f>Data!K121</f>
        <v>0</v>
      </c>
      <c r="S124" s="35" t="str">
        <f>IF(Data!X121=TRUE(), "Yes", "No")</f>
        <v>No</v>
      </c>
      <c r="T124" s="40" t="e">
        <f>#REF!</f>
        <v>#REF!</v>
      </c>
    </row>
    <row r="125" spans="1:20" x14ac:dyDescent="0.3">
      <c r="A125" s="35" t="str">
        <f>Data!A122</f>
        <v>NISSAN LEAF 299-1018</v>
      </c>
      <c r="B125" s="36">
        <f t="shared" si="1"/>
        <v>46087.352478043984</v>
      </c>
      <c r="C125" s="37" t="str">
        <f>IF(Data!J122="GpsRecord", CONCATENATE($U$3,": ",Data!M122,", ",Data!L122), CONCATENATE(Data!AB122, " ", Data!AH122))</f>
        <v xml:space="preserve"> </v>
      </c>
      <c r="D125" s="38" t="str">
        <f>IF(Data!O122=TRUE(), "Yes", "No")</f>
        <v>No</v>
      </c>
      <c r="E125" s="38" t="str">
        <f>IF(Data!J122="EngineStatusRecord","Engine",IF(Data!J122="GpsRecord", "GPS", IF(Data!J122="EngineFaultRecord", "Fault", IF(Data!J122="DriverChange","Driver",IF(Data!J122="CustomRecord","Custom","Debug")))))</f>
        <v>Debug</v>
      </c>
      <c r="F125" s="39" t="str">
        <f>IF(Data!Y122=TRUE(), "Yes", "No")</f>
        <v>No</v>
      </c>
      <c r="G125" s="40" t="str">
        <f>Data!AK122</f>
        <v>FF-10-F7-AA-AE-9C-CC-33-E2-02-1E-0A-1C-43-50-49-4E-3F-3A-2B-43-50-49-4E-3A-20-52-45-41-44-59-00-30-00-00-00-00-00-00-00-00</v>
      </c>
      <c r="H125" s="35">
        <f>Data!AB122</f>
        <v>0</v>
      </c>
      <c r="I125" s="35">
        <f>Data!AD122</f>
        <v>0</v>
      </c>
      <c r="J125" s="35">
        <f>Data!AF122</f>
        <v>0</v>
      </c>
      <c r="K125" s="35" t="str">
        <f>CONCATENATE(Data!AH122, " ", Data!AI122)</f>
        <v xml:space="preserve"> </v>
      </c>
      <c r="L125" s="35" t="str">
        <f>Data!C122</f>
        <v>Vehicle, Battery Electric Vehicle</v>
      </c>
      <c r="M125" s="35">
        <f>Data!H122</f>
        <v>0</v>
      </c>
      <c r="N125" s="41">
        <f>Data!I122</f>
        <v>46087.352478043984</v>
      </c>
      <c r="O125" s="35">
        <f>Data!L122</f>
        <v>0</v>
      </c>
      <c r="P125" s="35">
        <f>Data!M122</f>
        <v>0</v>
      </c>
      <c r="Q125" s="35" t="str">
        <f>IF(Data!N122=0,"",Data!N122)</f>
        <v>UnknownData</v>
      </c>
      <c r="R125" s="35">
        <f>Data!K122</f>
        <v>0</v>
      </c>
      <c r="S125" s="35" t="str">
        <f>IF(Data!X122=TRUE(), "Yes", "No")</f>
        <v>No</v>
      </c>
      <c r="T125" s="40" t="e">
        <f>#REF!</f>
        <v>#REF!</v>
      </c>
    </row>
    <row r="126" spans="1:20" x14ac:dyDescent="0.3">
      <c r="A126" s="35" t="str">
        <f>Data!A123</f>
        <v>NISSAN LEAF 299-1018</v>
      </c>
      <c r="B126" s="36">
        <f t="shared" si="1"/>
        <v>46087.352486099539</v>
      </c>
      <c r="C126" s="37" t="str">
        <f>IF(Data!J123="GpsRecord", CONCATENATE($U$3,": ",Data!M123,", ",Data!L123), CONCATENATE(Data!AB123, " ", Data!AH123))</f>
        <v xml:space="preserve"> </v>
      </c>
      <c r="D126" s="38" t="str">
        <f>IF(Data!O123=TRUE(), "Yes", "No")</f>
        <v>No</v>
      </c>
      <c r="E126" s="38" t="str">
        <f>IF(Data!J123="EngineStatusRecord","Engine",IF(Data!J123="GpsRecord", "GPS", IF(Data!J123="EngineFaultRecord", "Fault", IF(Data!J123="DriverChange","Driver",IF(Data!J123="CustomRecord","Custom","Debug")))))</f>
        <v>Debug</v>
      </c>
      <c r="F126" s="39" t="str">
        <f>IF(Data!Y123=TRUE(), "Yes", "No")</f>
        <v>No</v>
      </c>
      <c r="G126" s="40" t="str">
        <f>Data!AK123</f>
        <v>FF-10-AA-FC-AE-9C-CC-33-E2-02-1E-0A-1C-43-49-4D-49-3A-32-31-34-30-37-34-33-30-38-35-35-32-31-35-32-00-30-00-00-00-00-00-00</v>
      </c>
      <c r="H126" s="35">
        <f>Data!AB123</f>
        <v>0</v>
      </c>
      <c r="I126" s="35">
        <f>Data!AD123</f>
        <v>0</v>
      </c>
      <c r="J126" s="35">
        <f>Data!AF123</f>
        <v>0</v>
      </c>
      <c r="K126" s="35" t="str">
        <f>CONCATENATE(Data!AH123, " ", Data!AI123)</f>
        <v xml:space="preserve"> </v>
      </c>
      <c r="L126" s="35" t="str">
        <f>Data!C123</f>
        <v>Vehicle, Battery Electric Vehicle</v>
      </c>
      <c r="M126" s="35">
        <f>Data!H123</f>
        <v>0</v>
      </c>
      <c r="N126" s="41">
        <f>Data!I123</f>
        <v>46087.352486099539</v>
      </c>
      <c r="O126" s="35">
        <f>Data!L123</f>
        <v>0</v>
      </c>
      <c r="P126" s="35">
        <f>Data!M123</f>
        <v>0</v>
      </c>
      <c r="Q126" s="35" t="str">
        <f>IF(Data!N123=0,"",Data!N123)</f>
        <v>UnknownData</v>
      </c>
      <c r="R126" s="35">
        <f>Data!K123</f>
        <v>0</v>
      </c>
      <c r="S126" s="35" t="str">
        <f>IF(Data!X123=TRUE(), "Yes", "No")</f>
        <v>No</v>
      </c>
      <c r="T126" s="40" t="e">
        <f>#REF!</f>
        <v>#REF!</v>
      </c>
    </row>
    <row r="127" spans="1:20" x14ac:dyDescent="0.3">
      <c r="A127" s="35" t="str">
        <f>Data!A124</f>
        <v>NISSAN LEAF 299-1018</v>
      </c>
      <c r="B127" s="36">
        <f t="shared" si="1"/>
        <v>46087.352486099539</v>
      </c>
      <c r="C127" s="37" t="str">
        <f>IF(Data!J124="GpsRecord", CONCATENATE($U$3,": ",Data!M124,", ",Data!L124), CONCATENATE(Data!AB124, " ", Data!AH124))</f>
        <v xml:space="preserve"> </v>
      </c>
      <c r="D127" s="38" t="str">
        <f>IF(Data!O124=TRUE(), "Yes", "No")</f>
        <v>No</v>
      </c>
      <c r="E127" s="38" t="str">
        <f>IF(Data!J124="EngineStatusRecord","Engine",IF(Data!J124="GpsRecord", "GPS", IF(Data!J124="EngineFaultRecord", "Fault", IF(Data!J124="DriverChange","Driver",IF(Data!J124="CustomRecord","Custom","Debug")))))</f>
        <v>Debug</v>
      </c>
      <c r="F127" s="39" t="str">
        <f>IF(Data!Y124=TRUE(), "Yes", "No")</f>
        <v>No</v>
      </c>
      <c r="G127" s="40" t="str">
        <f>Data!AK124</f>
        <v>FF-10-D9-FF-AE-9C-CC-33-E2-02-1E-0A-1C-43-43-49-44-3A-2B-43-43-49-44-3A-20-38-39-33-34-30-37-36-31-30-30-31-35-32-31-36-00</v>
      </c>
      <c r="H127" s="35">
        <f>Data!AB124</f>
        <v>0</v>
      </c>
      <c r="I127" s="35">
        <f>Data!AD124</f>
        <v>0</v>
      </c>
      <c r="J127" s="35">
        <f>Data!AF124</f>
        <v>0</v>
      </c>
      <c r="K127" s="35" t="str">
        <f>CONCATENATE(Data!AH124, " ", Data!AI124)</f>
        <v xml:space="preserve"> </v>
      </c>
      <c r="L127" s="35" t="str">
        <f>Data!C124</f>
        <v>Vehicle, Battery Electric Vehicle</v>
      </c>
      <c r="M127" s="35">
        <f>Data!H124</f>
        <v>0</v>
      </c>
      <c r="N127" s="41">
        <f>Data!I124</f>
        <v>46087.352486099539</v>
      </c>
      <c r="O127" s="35">
        <f>Data!L124</f>
        <v>0</v>
      </c>
      <c r="P127" s="35">
        <f>Data!M124</f>
        <v>0</v>
      </c>
      <c r="Q127" s="35" t="str">
        <f>IF(Data!N124=0,"",Data!N124)</f>
        <v>UnknownData</v>
      </c>
      <c r="R127" s="35">
        <f>Data!K124</f>
        <v>0</v>
      </c>
      <c r="S127" s="35" t="str">
        <f>IF(Data!X124=TRUE(), "Yes", "No")</f>
        <v>No</v>
      </c>
      <c r="T127" s="40" t="e">
        <f>#REF!</f>
        <v>#REF!</v>
      </c>
    </row>
    <row r="128" spans="1:20" x14ac:dyDescent="0.3">
      <c r="A128" s="35" t="str">
        <f>Data!A125</f>
        <v>NISSAN LEAF 299-1018</v>
      </c>
      <c r="B128" s="36">
        <f t="shared" si="1"/>
        <v>46087.352486099539</v>
      </c>
      <c r="C128" s="37" t="str">
        <f>IF(Data!J125="GpsRecord", CONCATENATE($U$3,": ",Data!M125,", ",Data!L125), CONCATENATE(Data!AB125, " ", Data!AH125))</f>
        <v xml:space="preserve"> </v>
      </c>
      <c r="D128" s="38" t="str">
        <f>IF(Data!O125=TRUE(), "Yes", "No")</f>
        <v>No</v>
      </c>
      <c r="E128" s="38" t="str">
        <f>IF(Data!J125="EngineStatusRecord","Engine",IF(Data!J125="GpsRecord", "GPS", IF(Data!J125="EngineFaultRecord", "Fault", IF(Data!J125="DriverChange","Driver",IF(Data!J125="CustomRecord","Custom","Debug")))))</f>
        <v>Debug</v>
      </c>
      <c r="F128" s="39" t="str">
        <f>IF(Data!Y125=TRUE(), "Yes", "No")</f>
        <v>No</v>
      </c>
      <c r="G128" s="40" t="str">
        <f>Data!AK125</f>
        <v>FF-10-B6-81-AF-9C-CC-33-E2-02-1E-0A-1C-47-53-4E-3A-33-35-36-31-31-36-33-35-34-31-37-35-37-30-39-00-30-00-00-00-00-00-00-00</v>
      </c>
      <c r="H128" s="35">
        <f>Data!AB125</f>
        <v>0</v>
      </c>
      <c r="I128" s="35">
        <f>Data!AD125</f>
        <v>0</v>
      </c>
      <c r="J128" s="35">
        <f>Data!AF125</f>
        <v>0</v>
      </c>
      <c r="K128" s="35" t="str">
        <f>CONCATENATE(Data!AH125, " ", Data!AI125)</f>
        <v xml:space="preserve"> </v>
      </c>
      <c r="L128" s="35" t="str">
        <f>Data!C125</f>
        <v>Vehicle, Battery Electric Vehicle</v>
      </c>
      <c r="M128" s="35">
        <f>Data!H125</f>
        <v>0</v>
      </c>
      <c r="N128" s="41">
        <f>Data!I125</f>
        <v>46087.352486099539</v>
      </c>
      <c r="O128" s="35">
        <f>Data!L125</f>
        <v>0</v>
      </c>
      <c r="P128" s="35">
        <f>Data!M125</f>
        <v>0</v>
      </c>
      <c r="Q128" s="35" t="str">
        <f>IF(Data!N125=0,"",Data!N125)</f>
        <v>UnknownData</v>
      </c>
      <c r="R128" s="35">
        <f>Data!K125</f>
        <v>0</v>
      </c>
      <c r="S128" s="35" t="str">
        <f>IF(Data!X125=TRUE(), "Yes", "No")</f>
        <v>No</v>
      </c>
      <c r="T128" s="40" t="e">
        <f>#REF!</f>
        <v>#REF!</v>
      </c>
    </row>
    <row r="129" spans="1:20" x14ac:dyDescent="0.3">
      <c r="A129" s="35" t="str">
        <f>Data!A126</f>
        <v>NISSAN LEAF 299-1018</v>
      </c>
      <c r="B129" s="36">
        <f t="shared" si="1"/>
        <v>46087.352486099539</v>
      </c>
      <c r="C129" s="37" t="str">
        <f>IF(Data!J126="GpsRecord", CONCATENATE($U$3,": ",Data!M126,", ",Data!L126), CONCATENATE(Data!AB126, " ", Data!AH126))</f>
        <v xml:space="preserve"> </v>
      </c>
      <c r="D129" s="38" t="str">
        <f>IF(Data!O126=TRUE(), "Yes", "No")</f>
        <v>No</v>
      </c>
      <c r="E129" s="38" t="str">
        <f>IF(Data!J126="EngineStatusRecord","Engine",IF(Data!J126="GpsRecord", "GPS", IF(Data!J126="EngineFaultRecord", "Fault", IF(Data!J126="DriverChange","Driver",IF(Data!J126="CustomRecord","Custom","Debug")))))</f>
        <v>Debug</v>
      </c>
      <c r="F129" s="39" t="str">
        <f>IF(Data!Y126=TRUE(), "Yes", "No")</f>
        <v>No</v>
      </c>
      <c r="G129" s="40" t="str">
        <f>Data!AK126</f>
        <v>FF-10-9C-83-AF-9C-CC-33-E2-02-1E-0A-1C-43-47-4D-52-3A-5F-32-33-2E-36-30-5F-45-4E-47-35-32-30-31-00-30-00-00-00-00-00-00-00</v>
      </c>
      <c r="H129" s="35">
        <f>Data!AB126</f>
        <v>0</v>
      </c>
      <c r="I129" s="35">
        <f>Data!AD126</f>
        <v>0</v>
      </c>
      <c r="J129" s="35">
        <f>Data!AF126</f>
        <v>0</v>
      </c>
      <c r="K129" s="35" t="str">
        <f>CONCATENATE(Data!AH126, " ", Data!AI126)</f>
        <v xml:space="preserve"> </v>
      </c>
      <c r="L129" s="35" t="str">
        <f>Data!C126</f>
        <v>Vehicle, Battery Electric Vehicle</v>
      </c>
      <c r="M129" s="35">
        <f>Data!H126</f>
        <v>0</v>
      </c>
      <c r="N129" s="41">
        <f>Data!I126</f>
        <v>46087.352486099539</v>
      </c>
      <c r="O129" s="35">
        <f>Data!L126</f>
        <v>0</v>
      </c>
      <c r="P129" s="35">
        <f>Data!M126</f>
        <v>0</v>
      </c>
      <c r="Q129" s="35" t="str">
        <f>IF(Data!N126=0,"",Data!N126)</f>
        <v>UnknownData</v>
      </c>
      <c r="R129" s="35">
        <f>Data!K126</f>
        <v>0</v>
      </c>
      <c r="S129" s="35" t="str">
        <f>IF(Data!X126=TRUE(), "Yes", "No")</f>
        <v>No</v>
      </c>
      <c r="T129" s="40" t="e">
        <f>#REF!</f>
        <v>#REF!</v>
      </c>
    </row>
    <row r="130" spans="1:20" x14ac:dyDescent="0.3">
      <c r="A130" s="35" t="str">
        <f>Data!A127</f>
        <v>NISSAN LEAF 299-1018</v>
      </c>
      <c r="B130" s="36">
        <f t="shared" si="1"/>
        <v>46087.352492627317</v>
      </c>
      <c r="C130" s="37" t="str">
        <f>IF(Data!J127="GpsRecord", CONCATENATE($U$3,": ",Data!M127,", ",Data!L127), CONCATENATE(Data!AB127, " ", Data!AH127))</f>
        <v xml:space="preserve"> </v>
      </c>
      <c r="D130" s="38" t="str">
        <f>IF(Data!O127=TRUE(), "Yes", "No")</f>
        <v>No</v>
      </c>
      <c r="E130" s="38" t="str">
        <f>IF(Data!J127="EngineStatusRecord","Engine",IF(Data!J127="GpsRecord", "GPS", IF(Data!J127="EngineFaultRecord", "Fault", IF(Data!J127="DriverChange","Driver",IF(Data!J127="CustomRecord","Custom","Debug")))))</f>
        <v>Debug</v>
      </c>
      <c r="F130" s="39" t="str">
        <f>IF(Data!Y127=TRUE(), "Yes", "No")</f>
        <v>No</v>
      </c>
      <c r="G130" s="40" t="str">
        <f>Data!AK127</f>
        <v>CC-01-00-00-F5-CD-00-00-00-00-00-00-00-00-00</v>
      </c>
      <c r="H130" s="35">
        <f>Data!AB127</f>
        <v>0</v>
      </c>
      <c r="I130" s="35">
        <f>Data!AD127</f>
        <v>0</v>
      </c>
      <c r="J130" s="35">
        <f>Data!AF127</f>
        <v>0</v>
      </c>
      <c r="K130" s="35" t="str">
        <f>CONCATENATE(Data!AH127, " ", Data!AI127)</f>
        <v xml:space="preserve"> </v>
      </c>
      <c r="L130" s="35" t="str">
        <f>Data!C127</f>
        <v>Vehicle, Battery Electric Vehicle</v>
      </c>
      <c r="M130" s="35">
        <f>Data!H127</f>
        <v>0</v>
      </c>
      <c r="N130" s="41">
        <f>Data!I127</f>
        <v>46087.352492627317</v>
      </c>
      <c r="O130" s="35">
        <f>Data!L127</f>
        <v>0</v>
      </c>
      <c r="P130" s="35">
        <f>Data!M127</f>
        <v>0</v>
      </c>
      <c r="Q130" s="35" t="str">
        <f>IF(Data!N127=0,"",Data!N127)</f>
        <v>Obd2NegativeResponse</v>
      </c>
      <c r="R130" s="35">
        <f>Data!K127</f>
        <v>0</v>
      </c>
      <c r="S130" s="35" t="str">
        <f>IF(Data!X127=TRUE(), "Yes", "No")</f>
        <v>No</v>
      </c>
      <c r="T130" s="40" t="e">
        <f>#REF!</f>
        <v>#REF!</v>
      </c>
    </row>
    <row r="131" spans="1:20" x14ac:dyDescent="0.3">
      <c r="A131" s="35" t="str">
        <f>Data!A128</f>
        <v>NISSAN LEAF 299-1018</v>
      </c>
      <c r="B131" s="36">
        <f t="shared" si="1"/>
        <v>46087.352498958331</v>
      </c>
      <c r="C131" s="37" t="str">
        <f>IF(Data!J128="GpsRecord", CONCATENATE($U$3,": ",Data!M128,", ",Data!L128), CONCATENATE(Data!AB128, " ", Data!AH128))</f>
        <v xml:space="preserve"> </v>
      </c>
      <c r="D131" s="38" t="str">
        <f>IF(Data!O128=TRUE(), "Yes", "No")</f>
        <v>No</v>
      </c>
      <c r="E131" s="38" t="str">
        <f>IF(Data!J128="EngineStatusRecord","Engine",IF(Data!J128="GpsRecord", "GPS", IF(Data!J128="EngineFaultRecord", "Fault", IF(Data!J128="DriverChange","Driver",IF(Data!J128="CustomRecord","Custom","Debug")))))</f>
        <v>Debug</v>
      </c>
      <c r="F131" s="39" t="str">
        <f>IF(Data!Y128=TRUE(), "Yes", "No")</f>
        <v>No</v>
      </c>
      <c r="G131" s="40" t="str">
        <f>Data!AK128</f>
        <v>FF-00-38-00-00-00-00-00-00-00-00-00-00-00-00</v>
      </c>
      <c r="H131" s="35">
        <f>Data!AB128</f>
        <v>0</v>
      </c>
      <c r="I131" s="35">
        <f>Data!AD128</f>
        <v>0</v>
      </c>
      <c r="J131" s="35">
        <f>Data!AF128</f>
        <v>0</v>
      </c>
      <c r="K131" s="35" t="str">
        <f>CONCATENATE(Data!AH128, " ", Data!AI128)</f>
        <v xml:space="preserve"> </v>
      </c>
      <c r="L131" s="35" t="str">
        <f>Data!C128</f>
        <v>Vehicle, Battery Electric Vehicle</v>
      </c>
      <c r="M131" s="35">
        <f>Data!H128</f>
        <v>0</v>
      </c>
      <c r="N131" s="41">
        <f>Data!I128</f>
        <v>46087.352498958331</v>
      </c>
      <c r="O131" s="35">
        <f>Data!L128</f>
        <v>0</v>
      </c>
      <c r="P131" s="35">
        <f>Data!M128</f>
        <v>0</v>
      </c>
      <c r="Q131" s="35" t="str">
        <f>IF(Data!N128=0,"",Data!N128)</f>
        <v>61765</v>
      </c>
      <c r="R131" s="35">
        <f>Data!K128</f>
        <v>0</v>
      </c>
      <c r="S131" s="35" t="str">
        <f>IF(Data!X128=TRUE(), "Yes", "No")</f>
        <v>No</v>
      </c>
      <c r="T131" s="40" t="e">
        <f>#REF!</f>
        <v>#REF!</v>
      </c>
    </row>
    <row r="132" spans="1:20" x14ac:dyDescent="0.3">
      <c r="A132" s="35" t="str">
        <f>Data!A129</f>
        <v>NISSAN LEAF 299-1018</v>
      </c>
      <c r="B132" s="36">
        <f t="shared" si="1"/>
        <v>46087.352534722224</v>
      </c>
      <c r="C132" s="37" t="str">
        <f>IF(Data!J129="GpsRecord", CONCATENATE($U$3,": ",Data!M129,", ",Data!L129), CONCATENATE(Data!AB129, " ", Data!AH129))</f>
        <v>Ubicación: 9.93673, -84.04379</v>
      </c>
      <c r="D132" s="38" t="str">
        <f>IF(Data!O129=TRUE(), "Yes", "No")</f>
        <v>Yes</v>
      </c>
      <c r="E132" s="38" t="str">
        <f>IF(Data!J129="EngineStatusRecord","Engine",IF(Data!J129="GpsRecord", "GPS", IF(Data!J129="EngineFaultRecord", "Fault", IF(Data!J129="DriverChange","Driver",IF(Data!J129="CustomRecord","Custom","Debug")))))</f>
        <v>GPS</v>
      </c>
      <c r="F132" s="39" t="str">
        <f>IF(Data!Y129=TRUE(), "Yes", "No")</f>
        <v>Yes</v>
      </c>
      <c r="G132" s="40">
        <f>Data!AK129</f>
        <v>0</v>
      </c>
      <c r="H132" s="35">
        <f>Data!AB129</f>
        <v>0</v>
      </c>
      <c r="I132" s="35">
        <f>Data!AD129</f>
        <v>0</v>
      </c>
      <c r="J132" s="35">
        <f>Data!AF129</f>
        <v>0</v>
      </c>
      <c r="K132" s="35" t="str">
        <f>CONCATENATE(Data!AH129, " ", Data!AI129)</f>
        <v xml:space="preserve"> </v>
      </c>
      <c r="L132" s="35" t="str">
        <f>Data!C129</f>
        <v>Vehicle, Battery Electric Vehicle</v>
      </c>
      <c r="M132" s="35">
        <f>Data!H129</f>
        <v>0</v>
      </c>
      <c r="N132" s="41">
        <f>Data!I129</f>
        <v>46087.352534722224</v>
      </c>
      <c r="O132" s="35">
        <f>Data!L129</f>
        <v>-84.043790000000001</v>
      </c>
      <c r="P132" s="35">
        <f>Data!M129</f>
        <v>9.9367300000000007</v>
      </c>
      <c r="Q132" s="35" t="str">
        <f>IF(Data!N129=0,"",Data!N129)</f>
        <v>CurveOtherEvent</v>
      </c>
      <c r="R132" s="35">
        <f>Data!K129</f>
        <v>0</v>
      </c>
      <c r="S132" s="35" t="str">
        <f>IF(Data!X129=TRUE(), "Yes", "No")</f>
        <v>Yes</v>
      </c>
      <c r="T132" s="40" t="e">
        <f>#REF!</f>
        <v>#REF!</v>
      </c>
    </row>
    <row r="133" spans="1:20" x14ac:dyDescent="0.3">
      <c r="A133" s="35" t="str">
        <f>Data!A130</f>
        <v>NISSAN LEAF 299-1018</v>
      </c>
      <c r="B133" s="36">
        <f t="shared" si="1"/>
        <v>46087.352544351852</v>
      </c>
      <c r="C133" s="37" t="str">
        <f>IF(Data!J130="GpsRecord", CONCATENATE($U$3,": ",Data!M130,", ",Data!L130), CONCATENATE(Data!AB130, " ", Data!AH130))</f>
        <v>Velocidad del motor en carretera 3</v>
      </c>
      <c r="D133" s="38" t="str">
        <f>IF(Data!O130=TRUE(), "Yes", "No")</f>
        <v>No</v>
      </c>
      <c r="E133" s="38" t="str">
        <f>IF(Data!J130="EngineStatusRecord","Engine",IF(Data!J130="GpsRecord", "GPS", IF(Data!J130="EngineFaultRecord", "Fault", IF(Data!J130="DriverChange","Driver",IF(Data!J130="CustomRecord","Custom","Debug")))))</f>
        <v>Engine</v>
      </c>
      <c r="F133" s="39" t="str">
        <f>IF(Data!Y130=TRUE(), "Yes", "No")</f>
        <v>No</v>
      </c>
      <c r="G133" s="40">
        <f>Data!AK130</f>
        <v>0</v>
      </c>
      <c r="H133" s="35" t="str">
        <f>Data!AB130</f>
        <v>Velocidad del motor en carretera</v>
      </c>
      <c r="I133" s="35">
        <f>Data!AD130</f>
        <v>0</v>
      </c>
      <c r="J133" s="35">
        <f>Data!AF130</f>
        <v>0</v>
      </c>
      <c r="K133" s="35" t="str">
        <f>CONCATENATE(Data!AH130, " ", Data!AI130)</f>
        <v>3 km/h</v>
      </c>
      <c r="L133" s="35" t="str">
        <f>Data!C130</f>
        <v>Vehicle, Battery Electric Vehicle</v>
      </c>
      <c r="M133" s="35">
        <f>Data!H130</f>
        <v>0</v>
      </c>
      <c r="N133" s="41">
        <f>Data!I130</f>
        <v>46087.352544351852</v>
      </c>
      <c r="O133" s="35">
        <f>Data!L130</f>
        <v>0</v>
      </c>
      <c r="P133" s="35">
        <f>Data!M130</f>
        <v>0</v>
      </c>
      <c r="Q133" s="35" t="str">
        <f>IF(Data!N130=0,"",Data!N130)</f>
        <v/>
      </c>
      <c r="R133" s="35">
        <f>Data!K130</f>
        <v>0</v>
      </c>
      <c r="S133" s="35" t="str">
        <f>IF(Data!X130=TRUE(), "Yes", "No")</f>
        <v>No</v>
      </c>
      <c r="T133" s="40" t="e">
        <f>#REF!</f>
        <v>#REF!</v>
      </c>
    </row>
    <row r="134" spans="1:20" x14ac:dyDescent="0.3">
      <c r="A134" s="35" t="str">
        <f>Data!A131</f>
        <v>NISSAN LEAF 299-1018</v>
      </c>
      <c r="B134" s="36">
        <f t="shared" si="1"/>
        <v>46087.352546435184</v>
      </c>
      <c r="C134" s="37" t="str">
        <f>IF(Data!J131="GpsRecord", CONCATENATE($U$3,": ",Data!M131,", ",Data!L131), CONCATENATE(Data!AB131, " ", Data!AH131))</f>
        <v>Velocidad del motor en carretera 3</v>
      </c>
      <c r="D134" s="38" t="str">
        <f>IF(Data!O131=TRUE(), "Yes", "No")</f>
        <v>No</v>
      </c>
      <c r="E134" s="38" t="str">
        <f>IF(Data!J131="EngineStatusRecord","Engine",IF(Data!J131="GpsRecord", "GPS", IF(Data!J131="EngineFaultRecord", "Fault", IF(Data!J131="DriverChange","Driver",IF(Data!J131="CustomRecord","Custom","Debug")))))</f>
        <v>Engine</v>
      </c>
      <c r="F134" s="39" t="str">
        <f>IF(Data!Y131=TRUE(), "Yes", "No")</f>
        <v>No</v>
      </c>
      <c r="G134" s="40">
        <f>Data!AK131</f>
        <v>0</v>
      </c>
      <c r="H134" s="35" t="str">
        <f>Data!AB131</f>
        <v>Velocidad del motor en carretera</v>
      </c>
      <c r="I134" s="35">
        <f>Data!AD131</f>
        <v>0</v>
      </c>
      <c r="J134" s="35">
        <f>Data!AF131</f>
        <v>0</v>
      </c>
      <c r="K134" s="35" t="str">
        <f>CONCATENATE(Data!AH131, " ", Data!AI131)</f>
        <v>3 km/h</v>
      </c>
      <c r="L134" s="35" t="str">
        <f>Data!C131</f>
        <v>Vehicle, Battery Electric Vehicle</v>
      </c>
      <c r="M134" s="35">
        <f>Data!H131</f>
        <v>0</v>
      </c>
      <c r="N134" s="41">
        <f>Data!I131</f>
        <v>46087.352546435184</v>
      </c>
      <c r="O134" s="35">
        <f>Data!L131</f>
        <v>0</v>
      </c>
      <c r="P134" s="35">
        <f>Data!M131</f>
        <v>0</v>
      </c>
      <c r="Q134" s="35" t="str">
        <f>IF(Data!N131=0,"",Data!N131)</f>
        <v/>
      </c>
      <c r="R134" s="35">
        <f>Data!K131</f>
        <v>0</v>
      </c>
      <c r="S134" s="35" t="str">
        <f>IF(Data!X131=TRUE(), "Yes", "No")</f>
        <v>No</v>
      </c>
      <c r="T134" s="40" t="e">
        <f>#REF!</f>
        <v>#REF!</v>
      </c>
    </row>
    <row r="135" spans="1:20" x14ac:dyDescent="0.3">
      <c r="A135" s="35" t="str">
        <f>Data!A132</f>
        <v>NISSAN LEAF 299-1018</v>
      </c>
      <c r="B135" s="36">
        <f t="shared" si="1"/>
        <v>46087.352551006945</v>
      </c>
      <c r="C135" s="37" t="str">
        <f>IF(Data!J132="GpsRecord", CONCATENATE($U$3,": ",Data!M132,", ",Data!L132), CONCATENATE(Data!AB132, " ", Data!AH132))</f>
        <v>Voltaje del dispositivo telemático 13.0239219665527</v>
      </c>
      <c r="D135" s="38" t="str">
        <f>IF(Data!O132=TRUE(), "Yes", "No")</f>
        <v>No</v>
      </c>
      <c r="E135" s="38" t="str">
        <f>IF(Data!J132="EngineStatusRecord","Engine",IF(Data!J132="GpsRecord", "GPS", IF(Data!J132="EngineFaultRecord", "Fault", IF(Data!J132="DriverChange","Driver",IF(Data!J132="CustomRecord","Custom","Debug")))))</f>
        <v>Engine</v>
      </c>
      <c r="F135" s="39" t="str">
        <f>IF(Data!Y132=TRUE(), "Yes", "No")</f>
        <v>No</v>
      </c>
      <c r="G135" s="40">
        <f>Data!AK132</f>
        <v>0</v>
      </c>
      <c r="H135" s="35" t="str">
        <f>Data!AB132</f>
        <v>Voltaje del dispositivo telemático</v>
      </c>
      <c r="I135" s="35">
        <f>Data!AD132</f>
        <v>0</v>
      </c>
      <c r="J135" s="35">
        <f>Data!AF132</f>
        <v>0</v>
      </c>
      <c r="K135" s="35" t="str">
        <f>CONCATENATE(Data!AH132, " ", Data!AI132)</f>
        <v>13.0239219665527 V</v>
      </c>
      <c r="L135" s="35" t="str">
        <f>Data!C132</f>
        <v>Vehicle, Battery Electric Vehicle</v>
      </c>
      <c r="M135" s="35">
        <f>Data!H132</f>
        <v>0</v>
      </c>
      <c r="N135" s="41">
        <f>Data!I132</f>
        <v>46087.352551006945</v>
      </c>
      <c r="O135" s="35">
        <f>Data!L132</f>
        <v>0</v>
      </c>
      <c r="P135" s="35">
        <f>Data!M132</f>
        <v>0</v>
      </c>
      <c r="Q135" s="35" t="str">
        <f>IF(Data!N132=0,"",Data!N132)</f>
        <v/>
      </c>
      <c r="R135" s="35">
        <f>Data!K132</f>
        <v>0</v>
      </c>
      <c r="S135" s="35" t="str">
        <f>IF(Data!X132=TRUE(), "Yes", "No")</f>
        <v>No</v>
      </c>
      <c r="T135" s="40" t="e">
        <f>#REF!</f>
        <v>#REF!</v>
      </c>
    </row>
    <row r="136" spans="1:20" x14ac:dyDescent="0.3">
      <c r="A136" s="35" t="str">
        <f>Data!A133</f>
        <v>NISSAN LEAF 299-1018</v>
      </c>
      <c r="B136" s="36">
        <f t="shared" si="1"/>
        <v>46087.352551319447</v>
      </c>
      <c r="C136" s="37" t="str">
        <f>IF(Data!J133="GpsRecord", CONCATENATE($U$3,": ",Data!M133,", ",Data!L133), CONCATENATE(Data!AB133, " ", Data!AH133))</f>
        <v>Energía total de la batería del vehículo eléctrico en ralentí (desde la instalación telemática) 0.91</v>
      </c>
      <c r="D136" s="38" t="str">
        <f>IF(Data!O133=TRUE(), "Yes", "No")</f>
        <v>No</v>
      </c>
      <c r="E136" s="38" t="str">
        <f>IF(Data!J133="EngineStatusRecord","Engine",IF(Data!J133="GpsRecord", "GPS", IF(Data!J133="EngineFaultRecord", "Fault", IF(Data!J133="DriverChange","Driver",IF(Data!J133="CustomRecord","Custom","Debug")))))</f>
        <v>Engine</v>
      </c>
      <c r="F136" s="39" t="str">
        <f>IF(Data!Y133=TRUE(), "Yes", "No")</f>
        <v>No</v>
      </c>
      <c r="G136" s="40">
        <f>Data!AK133</f>
        <v>0</v>
      </c>
      <c r="H136" s="35" t="str">
        <f>Data!AB133</f>
        <v>Energía total de la batería del vehículo eléctrico en ralentí (desde la instalación telemática)</v>
      </c>
      <c r="I136" s="35">
        <f>Data!AD133</f>
        <v>0</v>
      </c>
      <c r="J136" s="35">
        <f>Data!AF133</f>
        <v>0</v>
      </c>
      <c r="K136" s="35" t="str">
        <f>CONCATENATE(Data!AH133, " ", Data!AI133)</f>
        <v>0.91 kWh</v>
      </c>
      <c r="L136" s="35" t="str">
        <f>Data!C133</f>
        <v>Vehicle, Battery Electric Vehicle</v>
      </c>
      <c r="M136" s="35">
        <f>Data!H133</f>
        <v>0</v>
      </c>
      <c r="N136" s="41">
        <f>Data!I133</f>
        <v>46087.352551319447</v>
      </c>
      <c r="O136" s="35">
        <f>Data!L133</f>
        <v>0</v>
      </c>
      <c r="P136" s="35">
        <f>Data!M133</f>
        <v>0</v>
      </c>
      <c r="Q136" s="35" t="str">
        <f>IF(Data!N133=0,"",Data!N133)</f>
        <v/>
      </c>
      <c r="R136" s="35">
        <f>Data!K133</f>
        <v>0</v>
      </c>
      <c r="S136" s="35" t="str">
        <f>IF(Data!X133=TRUE(), "Yes", "No")</f>
        <v>No</v>
      </c>
      <c r="T136" s="40" t="e">
        <f>#REF!</f>
        <v>#REF!</v>
      </c>
    </row>
    <row r="137" spans="1:20" x14ac:dyDescent="0.3">
      <c r="A137" s="35" t="str">
        <f>Data!A134</f>
        <v>NISSAN LEAF 299-1018</v>
      </c>
      <c r="B137" s="36">
        <f t="shared" si="1"/>
        <v>46087.352551319447</v>
      </c>
      <c r="C137" s="37" t="str">
        <f>IF(Data!J134="GpsRecord", CONCATENATE($U$3,": ",Data!M134,", ",Data!L134), CONCATENATE(Data!AB134, " ", Data!AH134))</f>
        <v>Energía total de entrada en la batería del vehículo mientras se conduce (desde que se instaló la telemática) 255.55</v>
      </c>
      <c r="D137" s="38" t="str">
        <f>IF(Data!O134=TRUE(), "Yes", "No")</f>
        <v>No</v>
      </c>
      <c r="E137" s="38" t="str">
        <f>IF(Data!J134="EngineStatusRecord","Engine",IF(Data!J134="GpsRecord", "GPS", IF(Data!J134="EngineFaultRecord", "Fault", IF(Data!J134="DriverChange","Driver",IF(Data!J134="CustomRecord","Custom","Debug")))))</f>
        <v>Engine</v>
      </c>
      <c r="F137" s="39" t="str">
        <f>IF(Data!Y134=TRUE(), "Yes", "No")</f>
        <v>No</v>
      </c>
      <c r="G137" s="40">
        <f>Data!AK134</f>
        <v>0</v>
      </c>
      <c r="H137" s="35" t="str">
        <f>Data!AB134</f>
        <v>Energía total de entrada en la batería del vehículo mientras se conduce (desde que se instaló la telemática)</v>
      </c>
      <c r="I137" s="35">
        <f>Data!AD134</f>
        <v>0</v>
      </c>
      <c r="J137" s="35">
        <f>Data!AF134</f>
        <v>0</v>
      </c>
      <c r="K137" s="35" t="str">
        <f>CONCATENATE(Data!AH134, " ", Data!AI134)</f>
        <v>255.55 kWh</v>
      </c>
      <c r="L137" s="35" t="str">
        <f>Data!C134</f>
        <v>Vehicle, Battery Electric Vehicle</v>
      </c>
      <c r="M137" s="35">
        <f>Data!H134</f>
        <v>0</v>
      </c>
      <c r="N137" s="41">
        <f>Data!I134</f>
        <v>46087.352551319447</v>
      </c>
      <c r="O137" s="35">
        <f>Data!L134</f>
        <v>0</v>
      </c>
      <c r="P137" s="35">
        <f>Data!M134</f>
        <v>0</v>
      </c>
      <c r="Q137" s="35" t="str">
        <f>IF(Data!N134=0,"",Data!N134)</f>
        <v/>
      </c>
      <c r="R137" s="35">
        <f>Data!K134</f>
        <v>0</v>
      </c>
      <c r="S137" s="35" t="str">
        <f>IF(Data!X134=TRUE(), "Yes", "No")</f>
        <v>No</v>
      </c>
      <c r="T137" s="40" t="e">
        <f>#REF!</f>
        <v>#REF!</v>
      </c>
    </row>
    <row r="138" spans="1:20" x14ac:dyDescent="0.3">
      <c r="A138" s="35" t="str">
        <f>Data!A135</f>
        <v>NISSAN LEAF 299-1018</v>
      </c>
      <c r="B138" s="36">
        <f t="shared" si="1"/>
        <v>46087.352551319447</v>
      </c>
      <c r="C138" s="37" t="str">
        <f>IF(Data!J135="GpsRecord", CONCATENATE($U$3,": ",Data!M135,", ",Data!L135), CONCATENATE(Data!AB135, " ", Data!AH135))</f>
        <v>Energía total de salida en la batería del vehículo eléctrico mientras se conduce (desde que se instaló la telemática) 1015.4</v>
      </c>
      <c r="D138" s="38" t="str">
        <f>IF(Data!O135=TRUE(), "Yes", "No")</f>
        <v>No</v>
      </c>
      <c r="E138" s="38" t="str">
        <f>IF(Data!J135="EngineStatusRecord","Engine",IF(Data!J135="GpsRecord", "GPS", IF(Data!J135="EngineFaultRecord", "Fault", IF(Data!J135="DriverChange","Driver",IF(Data!J135="CustomRecord","Custom","Debug")))))</f>
        <v>Engine</v>
      </c>
      <c r="F138" s="39" t="str">
        <f>IF(Data!Y135=TRUE(), "Yes", "No")</f>
        <v>No</v>
      </c>
      <c r="G138" s="40">
        <f>Data!AK135</f>
        <v>0</v>
      </c>
      <c r="H138" s="35" t="str">
        <f>Data!AB135</f>
        <v>Energía total de salida en la batería del vehículo eléctrico mientras se conduce (desde que se instaló la telemática)</v>
      </c>
      <c r="I138" s="35">
        <f>Data!AD135</f>
        <v>0</v>
      </c>
      <c r="J138" s="35">
        <f>Data!AF135</f>
        <v>0</v>
      </c>
      <c r="K138" s="35" t="str">
        <f>CONCATENATE(Data!AH135, " ", Data!AI135)</f>
        <v>1015.4 kWh</v>
      </c>
      <c r="L138" s="35" t="str">
        <f>Data!C135</f>
        <v>Vehicle, Battery Electric Vehicle</v>
      </c>
      <c r="M138" s="35">
        <f>Data!H135</f>
        <v>0</v>
      </c>
      <c r="N138" s="41">
        <f>Data!I135</f>
        <v>46087.352551319447</v>
      </c>
      <c r="O138" s="35">
        <f>Data!L135</f>
        <v>0</v>
      </c>
      <c r="P138" s="35">
        <f>Data!M135</f>
        <v>0</v>
      </c>
      <c r="Q138" s="35" t="str">
        <f>IF(Data!N135=0,"",Data!N135)</f>
        <v/>
      </c>
      <c r="R138" s="35">
        <f>Data!K135</f>
        <v>0</v>
      </c>
      <c r="S138" s="35" t="str">
        <f>IF(Data!X135=TRUE(), "Yes", "No")</f>
        <v>No</v>
      </c>
      <c r="T138" s="40" t="e">
        <f>#REF!</f>
        <v>#REF!</v>
      </c>
    </row>
    <row r="139" spans="1:20" x14ac:dyDescent="0.3">
      <c r="A139" s="35" t="str">
        <f>Data!A136</f>
        <v>NISSAN LEAF 299-1018</v>
      </c>
      <c r="B139" s="36">
        <f t="shared" si="1"/>
        <v>46087.352551365744</v>
      </c>
      <c r="C139" s="37" t="str">
        <f>IF(Data!J136="GpsRecord", CONCATENATE($U$3,": ",Data!M136,", ",Data!L136), CONCATENATE(Data!AB136, " ", Data!AH136))</f>
        <v>Energía total de la batería del vehículo eléctrico al ralentí (desde la instalación telemática) 49.61</v>
      </c>
      <c r="D139" s="38" t="str">
        <f>IF(Data!O136=TRUE(), "Yes", "No")</f>
        <v>No</v>
      </c>
      <c r="E139" s="38" t="str">
        <f>IF(Data!J136="EngineStatusRecord","Engine",IF(Data!J136="GpsRecord", "GPS", IF(Data!J136="EngineFaultRecord", "Fault", IF(Data!J136="DriverChange","Driver",IF(Data!J136="CustomRecord","Custom","Debug")))))</f>
        <v>Engine</v>
      </c>
      <c r="F139" s="39" t="str">
        <f>IF(Data!Y136=TRUE(), "Yes", "No")</f>
        <v>No</v>
      </c>
      <c r="G139" s="40">
        <f>Data!AK136</f>
        <v>0</v>
      </c>
      <c r="H139" s="35" t="str">
        <f>Data!AB136</f>
        <v>Energía total de la batería del vehículo eléctrico al ralentí (desde la instalación telemática)</v>
      </c>
      <c r="I139" s="35">
        <f>Data!AD136</f>
        <v>0</v>
      </c>
      <c r="J139" s="35">
        <f>Data!AF136</f>
        <v>0</v>
      </c>
      <c r="K139" s="35" t="str">
        <f>CONCATENATE(Data!AH136, " ", Data!AI136)</f>
        <v>49.61 kWh</v>
      </c>
      <c r="L139" s="35" t="str">
        <f>Data!C136</f>
        <v>Vehicle, Battery Electric Vehicle</v>
      </c>
      <c r="M139" s="35">
        <f>Data!H136</f>
        <v>0</v>
      </c>
      <c r="N139" s="41">
        <f>Data!I136</f>
        <v>46087.352551365744</v>
      </c>
      <c r="O139" s="35">
        <f>Data!L136</f>
        <v>0</v>
      </c>
      <c r="P139" s="35">
        <f>Data!M136</f>
        <v>0</v>
      </c>
      <c r="Q139" s="35" t="str">
        <f>IF(Data!N136=0,"",Data!N136)</f>
        <v/>
      </c>
      <c r="R139" s="35">
        <f>Data!K136</f>
        <v>0</v>
      </c>
      <c r="S139" s="35" t="str">
        <f>IF(Data!X136=TRUE(), "Yes", "No")</f>
        <v>No</v>
      </c>
      <c r="T139" s="40" t="e">
        <f>#REF!</f>
        <v>#REF!</v>
      </c>
    </row>
    <row r="140" spans="1:20" x14ac:dyDescent="0.3">
      <c r="A140" s="35" t="str">
        <f>Data!A137</f>
        <v>NISSAN LEAF 299-1018</v>
      </c>
      <c r="B140" s="36">
        <f t="shared" si="1"/>
        <v>46087.352552581018</v>
      </c>
      <c r="C140" s="37" t="str">
        <f>IF(Data!J137="GpsRecord", CONCATENATE($U$3,": ",Data!M137,", ",Data!L137), CONCATENATE(Data!AB137, " ", Data!AH137))</f>
        <v xml:space="preserve"> </v>
      </c>
      <c r="D140" s="38" t="str">
        <f>IF(Data!O137=TRUE(), "Yes", "No")</f>
        <v>No</v>
      </c>
      <c r="E140" s="38" t="str">
        <f>IF(Data!J137="EngineStatusRecord","Engine",IF(Data!J137="GpsRecord", "GPS", IF(Data!J137="EngineFaultRecord", "Fault", IF(Data!J137="DriverChange","Driver",IF(Data!J137="CustomRecord","Custom","Debug")))))</f>
        <v>Debug</v>
      </c>
      <c r="F140" s="39" t="str">
        <f>IF(Data!Y137=TRUE(), "Yes", "No")</f>
        <v>No</v>
      </c>
      <c r="G140" s="40" t="str">
        <f>Data!AK137</f>
        <v>01-00-00-01-00-00-00-00-00-00-00-00-00-00-00</v>
      </c>
      <c r="H140" s="35">
        <f>Data!AB137</f>
        <v>0</v>
      </c>
      <c r="I140" s="35">
        <f>Data!AD137</f>
        <v>0</v>
      </c>
      <c r="J140" s="35">
        <f>Data!AF137</f>
        <v>0</v>
      </c>
      <c r="K140" s="35" t="str">
        <f>CONCATENATE(Data!AH137, " ", Data!AI137)</f>
        <v xml:space="preserve"> </v>
      </c>
      <c r="L140" s="35" t="str">
        <f>Data!C137</f>
        <v>Vehicle, Battery Electric Vehicle</v>
      </c>
      <c r="M140" s="35">
        <f>Data!H137</f>
        <v>0</v>
      </c>
      <c r="N140" s="41">
        <f>Data!I137</f>
        <v>46087.352552581018</v>
      </c>
      <c r="O140" s="35">
        <f>Data!L137</f>
        <v>0</v>
      </c>
      <c r="P140" s="35">
        <f>Data!M137</f>
        <v>0</v>
      </c>
      <c r="Q140" s="35" t="str">
        <f>IF(Data!N137=0,"",Data!N137)</f>
        <v>61765</v>
      </c>
      <c r="R140" s="35">
        <f>Data!K137</f>
        <v>0</v>
      </c>
      <c r="S140" s="35" t="str">
        <f>IF(Data!X137=TRUE(), "Yes", "No")</f>
        <v>No</v>
      </c>
      <c r="T140" s="40" t="e">
        <f>#REF!</f>
        <v>#REF!</v>
      </c>
    </row>
    <row r="141" spans="1:20" x14ac:dyDescent="0.3">
      <c r="A141" s="35" t="str">
        <f>Data!A138</f>
        <v>NISSAN LEAF 299-1018</v>
      </c>
      <c r="B141" s="36">
        <f t="shared" si="1"/>
        <v>46087.352553576391</v>
      </c>
      <c r="C141" s="37" t="str">
        <f>IF(Data!J138="GpsRecord", CONCATENATE($U$3,": ",Data!M138,", ",Data!L138), CONCATENATE(Data!AB138, " ", Data!AH138))</f>
        <v xml:space="preserve"> </v>
      </c>
      <c r="D141" s="38" t="str">
        <f>IF(Data!O138=TRUE(), "Yes", "No")</f>
        <v>No</v>
      </c>
      <c r="E141" s="38" t="str">
        <f>IF(Data!J138="EngineStatusRecord","Engine",IF(Data!J138="GpsRecord", "GPS", IF(Data!J138="EngineFaultRecord", "Fault", IF(Data!J138="DriverChange","Driver",IF(Data!J138="CustomRecord","Custom","Debug")))))</f>
        <v>Debug</v>
      </c>
      <c r="F141" s="39" t="str">
        <f>IF(Data!Y138=TRUE(), "Yes", "No")</f>
        <v>No</v>
      </c>
      <c r="G141" s="40" t="str">
        <f>Data!AK138</f>
        <v>0A-01-A6-EB-00-00-00-00-00-00-00-00-00-00-00</v>
      </c>
      <c r="H141" s="35">
        <f>Data!AB138</f>
        <v>0</v>
      </c>
      <c r="I141" s="35">
        <f>Data!AD138</f>
        <v>0</v>
      </c>
      <c r="J141" s="35">
        <f>Data!AF138</f>
        <v>0</v>
      </c>
      <c r="K141" s="35" t="str">
        <f>CONCATENATE(Data!AH138, " ", Data!AI138)</f>
        <v xml:space="preserve"> </v>
      </c>
      <c r="L141" s="35" t="str">
        <f>Data!C138</f>
        <v>Vehicle, Battery Electric Vehicle</v>
      </c>
      <c r="M141" s="35">
        <f>Data!H138</f>
        <v>0</v>
      </c>
      <c r="N141" s="41">
        <f>Data!I138</f>
        <v>46087.352553576391</v>
      </c>
      <c r="O141" s="35">
        <f>Data!L138</f>
        <v>0</v>
      </c>
      <c r="P141" s="35">
        <f>Data!M138</f>
        <v>0</v>
      </c>
      <c r="Q141" s="35" t="str">
        <f>IF(Data!N138=0,"",Data!N138)</f>
        <v>ExcessiveSingleDebugDataLogging</v>
      </c>
      <c r="R141" s="35">
        <f>Data!K138</f>
        <v>0</v>
      </c>
      <c r="S141" s="35" t="str">
        <f>IF(Data!X138=TRUE(), "Yes", "No")</f>
        <v>No</v>
      </c>
      <c r="T141" s="40" t="e">
        <f>#REF!</f>
        <v>#REF!</v>
      </c>
    </row>
    <row r="142" spans="1:20" x14ac:dyDescent="0.3">
      <c r="A142" s="35" t="str">
        <f>Data!A139</f>
        <v>NISSAN LEAF 299-1018</v>
      </c>
      <c r="B142" s="36">
        <f t="shared" ref="B142:B205" si="2">N142</f>
        <v>46087.35255502315</v>
      </c>
      <c r="C142" s="37" t="str">
        <f>IF(Data!J139="GpsRecord", CONCATENATE($U$3,": ",Data!M139,", ",Data!L139), CONCATENATE(Data!AB139, " ", Data!AH139))</f>
        <v xml:space="preserve"> </v>
      </c>
      <c r="D142" s="38" t="str">
        <f>IF(Data!O139=TRUE(), "Yes", "No")</f>
        <v>No</v>
      </c>
      <c r="E142" s="38" t="str">
        <f>IF(Data!J139="EngineStatusRecord","Engine",IF(Data!J139="GpsRecord", "GPS", IF(Data!J139="EngineFaultRecord", "Fault", IF(Data!J139="DriverChange","Driver",IF(Data!J139="CustomRecord","Custom","Debug")))))</f>
        <v>Debug</v>
      </c>
      <c r="F142" s="39" t="str">
        <f>IF(Data!Y139=TRUE(), "Yes", "No")</f>
        <v>No</v>
      </c>
      <c r="G142" s="40" t="str">
        <f>Data!AK139</f>
        <v>59-04-00-01-05-00-00-00-00-00-00-00-00-00-00</v>
      </c>
      <c r="H142" s="35">
        <f>Data!AB139</f>
        <v>0</v>
      </c>
      <c r="I142" s="35">
        <f>Data!AD139</f>
        <v>0</v>
      </c>
      <c r="J142" s="35">
        <f>Data!AF139</f>
        <v>0</v>
      </c>
      <c r="K142" s="35" t="str">
        <f>CONCATENATE(Data!AH139, " ", Data!AI139)</f>
        <v xml:space="preserve"> </v>
      </c>
      <c r="L142" s="35" t="str">
        <f>Data!C139</f>
        <v>Vehicle, Battery Electric Vehicle</v>
      </c>
      <c r="M142" s="35">
        <f>Data!H139</f>
        <v>0</v>
      </c>
      <c r="N142" s="41">
        <f>Data!I139</f>
        <v>46087.35255502315</v>
      </c>
      <c r="O142" s="35">
        <f>Data!L139</f>
        <v>0</v>
      </c>
      <c r="P142" s="35">
        <f>Data!M139</f>
        <v>0</v>
      </c>
      <c r="Q142" s="35" t="str">
        <f>IF(Data!N139=0,"",Data!N139)</f>
        <v>61837</v>
      </c>
      <c r="R142" s="35">
        <f>Data!K139</f>
        <v>0</v>
      </c>
      <c r="S142" s="35" t="str">
        <f>IF(Data!X139=TRUE(), "Yes", "No")</f>
        <v>No</v>
      </c>
      <c r="T142" s="40" t="e">
        <f>#REF!</f>
        <v>#REF!</v>
      </c>
    </row>
    <row r="143" spans="1:20" x14ac:dyDescent="0.3">
      <c r="A143" s="35" t="str">
        <f>Data!A140</f>
        <v>NISSAN LEAF 299-1018</v>
      </c>
      <c r="B143" s="36">
        <f t="shared" si="2"/>
        <v>46087.35255787037</v>
      </c>
      <c r="C143" s="37" t="str">
        <f>IF(Data!J140="GpsRecord", CONCATENATE($U$3,": ",Data!M140,", ",Data!L140), CONCATENATE(Data!AB140, " ", Data!AH140))</f>
        <v>Ubicación: 9.93671, -84.04378</v>
      </c>
      <c r="D143" s="38" t="str">
        <f>IF(Data!O140=TRUE(), "Yes", "No")</f>
        <v>Yes</v>
      </c>
      <c r="E143" s="38" t="str">
        <f>IF(Data!J140="EngineStatusRecord","Engine",IF(Data!J140="GpsRecord", "GPS", IF(Data!J140="EngineFaultRecord", "Fault", IF(Data!J140="DriverChange","Driver",IF(Data!J140="CustomRecord","Custom","Debug")))))</f>
        <v>GPS</v>
      </c>
      <c r="F143" s="39" t="str">
        <f>IF(Data!Y140=TRUE(), "Yes", "No")</f>
        <v>Yes</v>
      </c>
      <c r="G143" s="40">
        <f>Data!AK140</f>
        <v>0</v>
      </c>
      <c r="H143" s="35">
        <f>Data!AB140</f>
        <v>0</v>
      </c>
      <c r="I143" s="35">
        <f>Data!AD140</f>
        <v>0</v>
      </c>
      <c r="J143" s="35">
        <f>Data!AF140</f>
        <v>0</v>
      </c>
      <c r="K143" s="35" t="str">
        <f>CONCATENATE(Data!AH140, " ", Data!AI140)</f>
        <v xml:space="preserve"> </v>
      </c>
      <c r="L143" s="35" t="str">
        <f>Data!C140</f>
        <v>Vehicle, Battery Electric Vehicle</v>
      </c>
      <c r="M143" s="35">
        <f>Data!H140</f>
        <v>0</v>
      </c>
      <c r="N143" s="41">
        <f>Data!I140</f>
        <v>46087.35255787037</v>
      </c>
      <c r="O143" s="35">
        <f>Data!L140</f>
        <v>-84.043779999999998</v>
      </c>
      <c r="P143" s="35">
        <f>Data!M140</f>
        <v>9.9367099999999997</v>
      </c>
      <c r="Q143" s="35" t="str">
        <f>IF(Data!N140=0,"",Data!N140)</f>
        <v>CurveZeroSpeed</v>
      </c>
      <c r="R143" s="35">
        <f>Data!K140</f>
        <v>4</v>
      </c>
      <c r="S143" s="35" t="str">
        <f>IF(Data!X140=TRUE(), "Yes", "No")</f>
        <v>Yes</v>
      </c>
      <c r="T143" s="40" t="e">
        <f>#REF!</f>
        <v>#REF!</v>
      </c>
    </row>
    <row r="144" spans="1:20" x14ac:dyDescent="0.3">
      <c r="A144" s="35" t="str">
        <f>Data!A141</f>
        <v>NISSAN LEAF 299-1018</v>
      </c>
      <c r="B144" s="36">
        <f t="shared" si="2"/>
        <v>46087.352566643516</v>
      </c>
      <c r="C144" s="37" t="str">
        <f>IF(Data!J141="GpsRecord", CONCATENATE($U$3,": ",Data!M141,", ",Data!L141), CONCATENATE(Data!AB141, " ", Data!AH141))</f>
        <v xml:space="preserve"> </v>
      </c>
      <c r="D144" s="38" t="str">
        <f>IF(Data!O141=TRUE(), "Yes", "No")</f>
        <v>No</v>
      </c>
      <c r="E144" s="38" t="str">
        <f>IF(Data!J141="EngineStatusRecord","Engine",IF(Data!J141="GpsRecord", "GPS", IF(Data!J141="EngineFaultRecord", "Fault", IF(Data!J141="DriverChange","Driver",IF(Data!J141="CustomRecord","Custom","Debug")))))</f>
        <v>Debug</v>
      </c>
      <c r="F144" s="39" t="str">
        <f>IF(Data!Y141=TRUE(), "Yes", "No")</f>
        <v>No</v>
      </c>
      <c r="G144" s="40" t="str">
        <f>Data!AK141</f>
        <v>59-05-04-01-06-00-00-00-00-00-00-00-00-00-00</v>
      </c>
      <c r="H144" s="35">
        <f>Data!AB141</f>
        <v>0</v>
      </c>
      <c r="I144" s="35">
        <f>Data!AD141</f>
        <v>0</v>
      </c>
      <c r="J144" s="35">
        <f>Data!AF141</f>
        <v>0</v>
      </c>
      <c r="K144" s="35" t="str">
        <f>CONCATENATE(Data!AH141, " ", Data!AI141)</f>
        <v xml:space="preserve"> </v>
      </c>
      <c r="L144" s="35" t="str">
        <f>Data!C141</f>
        <v>Vehicle, Battery Electric Vehicle</v>
      </c>
      <c r="M144" s="35">
        <f>Data!H141</f>
        <v>0</v>
      </c>
      <c r="N144" s="41">
        <f>Data!I141</f>
        <v>46087.352566643516</v>
      </c>
      <c r="O144" s="35">
        <f>Data!L141</f>
        <v>0</v>
      </c>
      <c r="P144" s="35">
        <f>Data!M141</f>
        <v>0</v>
      </c>
      <c r="Q144" s="35" t="str">
        <f>IF(Data!N141=0,"",Data!N141)</f>
        <v>61837</v>
      </c>
      <c r="R144" s="35">
        <f>Data!K141</f>
        <v>0</v>
      </c>
      <c r="S144" s="35" t="str">
        <f>IF(Data!X141=TRUE(), "Yes", "No")</f>
        <v>No</v>
      </c>
      <c r="T144" s="40" t="e">
        <f>#REF!</f>
        <v>#REF!</v>
      </c>
    </row>
    <row r="145" spans="1:20" x14ac:dyDescent="0.3">
      <c r="A145" s="35" t="str">
        <f>Data!A142</f>
        <v>NISSAN LEAF 299-1018</v>
      </c>
      <c r="B145" s="36">
        <f t="shared" si="2"/>
        <v>46087.352569444447</v>
      </c>
      <c r="C145" s="37" t="str">
        <f>IF(Data!J142="GpsRecord", CONCATENATE($U$3,": ",Data!M142,", ",Data!L142), CONCATENATE(Data!AB142, " ", Data!AH142))</f>
        <v>Ubicación: 9.9367, -84.04377</v>
      </c>
      <c r="D145" s="38" t="str">
        <f>IF(Data!O142=TRUE(), "Yes", "No")</f>
        <v>Yes</v>
      </c>
      <c r="E145" s="38" t="str">
        <f>IF(Data!J142="EngineStatusRecord","Engine",IF(Data!J142="GpsRecord", "GPS", IF(Data!J142="EngineFaultRecord", "Fault", IF(Data!J142="DriverChange","Driver",IF(Data!J142="CustomRecord","Custom","Debug")))))</f>
        <v>GPS</v>
      </c>
      <c r="F145" s="39" t="str">
        <f>IF(Data!Y142=TRUE(), "Yes", "No")</f>
        <v>Yes</v>
      </c>
      <c r="G145" s="40">
        <f>Data!AK142</f>
        <v>0</v>
      </c>
      <c r="H145" s="35">
        <f>Data!AB142</f>
        <v>0</v>
      </c>
      <c r="I145" s="35">
        <f>Data!AD142</f>
        <v>0</v>
      </c>
      <c r="J145" s="35">
        <f>Data!AF142</f>
        <v>0</v>
      </c>
      <c r="K145" s="35" t="str">
        <f>CONCATENATE(Data!AH142, " ", Data!AI142)</f>
        <v xml:space="preserve"> </v>
      </c>
      <c r="L145" s="35" t="str">
        <f>Data!C142</f>
        <v>Vehicle, Battery Electric Vehicle</v>
      </c>
      <c r="M145" s="35">
        <f>Data!H142</f>
        <v>0</v>
      </c>
      <c r="N145" s="41">
        <f>Data!I142</f>
        <v>46087.352569444447</v>
      </c>
      <c r="O145" s="35">
        <f>Data!L142</f>
        <v>-84.043769999999995</v>
      </c>
      <c r="P145" s="35">
        <f>Data!M142</f>
        <v>9.9367000000000001</v>
      </c>
      <c r="Q145" s="35" t="str">
        <f>IF(Data!N142=0,"",Data!N142)</f>
        <v>CurveOtherEvent</v>
      </c>
      <c r="R145" s="35">
        <f>Data!K142</f>
        <v>5</v>
      </c>
      <c r="S145" s="35" t="str">
        <f>IF(Data!X142=TRUE(), "Yes", "No")</f>
        <v>Yes</v>
      </c>
      <c r="T145" s="40" t="e">
        <f>#REF!</f>
        <v>#REF!</v>
      </c>
    </row>
    <row r="146" spans="1:20" x14ac:dyDescent="0.3">
      <c r="A146" s="35" t="str">
        <f>Data!A143</f>
        <v>NISSAN LEAF 299-1018</v>
      </c>
      <c r="B146" s="36">
        <f t="shared" si="2"/>
        <v>46087.352574189812</v>
      </c>
      <c r="C146" s="37" t="str">
        <f>IF(Data!J143="GpsRecord", CONCATENATE($U$3,": ",Data!M143,", ",Data!L143), CONCATENATE(Data!AB143, " ", Data!AH143))</f>
        <v>Velocidad del motor en carretera 8</v>
      </c>
      <c r="D146" s="38" t="str">
        <f>IF(Data!O143=TRUE(), "Yes", "No")</f>
        <v>No</v>
      </c>
      <c r="E146" s="38" t="str">
        <f>IF(Data!J143="EngineStatusRecord","Engine",IF(Data!J143="GpsRecord", "GPS", IF(Data!J143="EngineFaultRecord", "Fault", IF(Data!J143="DriverChange","Driver",IF(Data!J143="CustomRecord","Custom","Debug")))))</f>
        <v>Engine</v>
      </c>
      <c r="F146" s="39" t="str">
        <f>IF(Data!Y143=TRUE(), "Yes", "No")</f>
        <v>No</v>
      </c>
      <c r="G146" s="40">
        <f>Data!AK143</f>
        <v>0</v>
      </c>
      <c r="H146" s="35" t="str">
        <f>Data!AB143</f>
        <v>Velocidad del motor en carretera</v>
      </c>
      <c r="I146" s="35">
        <f>Data!AD143</f>
        <v>0</v>
      </c>
      <c r="J146" s="35">
        <f>Data!AF143</f>
        <v>0</v>
      </c>
      <c r="K146" s="35" t="str">
        <f>CONCATENATE(Data!AH143, " ", Data!AI143)</f>
        <v>8 km/h</v>
      </c>
      <c r="L146" s="35" t="str">
        <f>Data!C143</f>
        <v>Vehicle, Battery Electric Vehicle</v>
      </c>
      <c r="M146" s="35">
        <f>Data!H143</f>
        <v>0</v>
      </c>
      <c r="N146" s="41">
        <f>Data!I143</f>
        <v>46087.352574189812</v>
      </c>
      <c r="O146" s="35">
        <f>Data!L143</f>
        <v>0</v>
      </c>
      <c r="P146" s="35">
        <f>Data!M143</f>
        <v>0</v>
      </c>
      <c r="Q146" s="35" t="str">
        <f>IF(Data!N143=0,"",Data!N143)</f>
        <v/>
      </c>
      <c r="R146" s="35">
        <f>Data!K143</f>
        <v>0</v>
      </c>
      <c r="S146" s="35" t="str">
        <f>IF(Data!X143=TRUE(), "Yes", "No")</f>
        <v>No</v>
      </c>
      <c r="T146" s="40" t="e">
        <f>#REF!</f>
        <v>#REF!</v>
      </c>
    </row>
    <row r="147" spans="1:20" x14ac:dyDescent="0.3">
      <c r="A147" s="35" t="str">
        <f>Data!A144</f>
        <v>NISSAN LEAF 299-1018</v>
      </c>
      <c r="B147" s="36">
        <f t="shared" si="2"/>
        <v>46087.352578171296</v>
      </c>
      <c r="C147" s="37" t="str">
        <f>IF(Data!J144="GpsRecord", CONCATENATE($U$3,": ",Data!M144,", ",Data!L144), CONCATENATE(Data!AB144, " ", Data!AH144))</f>
        <v xml:space="preserve"> </v>
      </c>
      <c r="D147" s="38" t="str">
        <f>IF(Data!O144=TRUE(), "Yes", "No")</f>
        <v>No</v>
      </c>
      <c r="E147" s="38" t="str">
        <f>IF(Data!J144="EngineStatusRecord","Engine",IF(Data!J144="GpsRecord", "GPS", IF(Data!J144="EngineFaultRecord", "Fault", IF(Data!J144="DriverChange","Driver",IF(Data!J144="CustomRecord","Custom","Debug")))))</f>
        <v>Debug</v>
      </c>
      <c r="F147" s="39" t="str">
        <f>IF(Data!Y144=TRUE(), "Yes", "No")</f>
        <v>No</v>
      </c>
      <c r="G147" s="40" t="str">
        <f>Data!AK144</f>
        <v>59-07-05-01-08-00-00-00-00-00-00-00-00-00-00</v>
      </c>
      <c r="H147" s="35">
        <f>Data!AB144</f>
        <v>0</v>
      </c>
      <c r="I147" s="35">
        <f>Data!AD144</f>
        <v>0</v>
      </c>
      <c r="J147" s="35">
        <f>Data!AF144</f>
        <v>0</v>
      </c>
      <c r="K147" s="35" t="str">
        <f>CONCATENATE(Data!AH144, " ", Data!AI144)</f>
        <v xml:space="preserve"> </v>
      </c>
      <c r="L147" s="35" t="str">
        <f>Data!C144</f>
        <v>Vehicle, Battery Electric Vehicle</v>
      </c>
      <c r="M147" s="35">
        <f>Data!H144</f>
        <v>0</v>
      </c>
      <c r="N147" s="41">
        <f>Data!I144</f>
        <v>46087.352578171296</v>
      </c>
      <c r="O147" s="35">
        <f>Data!L144</f>
        <v>0</v>
      </c>
      <c r="P147" s="35">
        <f>Data!M144</f>
        <v>0</v>
      </c>
      <c r="Q147" s="35" t="str">
        <f>IF(Data!N144=0,"",Data!N144)</f>
        <v>61837</v>
      </c>
      <c r="R147" s="35">
        <f>Data!K144</f>
        <v>0</v>
      </c>
      <c r="S147" s="35" t="str">
        <f>IF(Data!X144=TRUE(), "Yes", "No")</f>
        <v>No</v>
      </c>
      <c r="T147" s="40" t="e">
        <f>#REF!</f>
        <v>#REF!</v>
      </c>
    </row>
    <row r="148" spans="1:20" x14ac:dyDescent="0.3">
      <c r="A148" s="35" t="str">
        <f>Data!A145</f>
        <v>NISSAN LEAF 299-1018</v>
      </c>
      <c r="B148" s="36">
        <f t="shared" si="2"/>
        <v>46087.352581331019</v>
      </c>
      <c r="C148" s="37" t="str">
        <f>IF(Data!J145="GpsRecord", CONCATENATE($U$3,": ",Data!M145,", ",Data!L145), CONCATENATE(Data!AB145, " ", Data!AH145))</f>
        <v>Velocidad del motor en carretera 8</v>
      </c>
      <c r="D148" s="38" t="str">
        <f>IF(Data!O145=TRUE(), "Yes", "No")</f>
        <v>No</v>
      </c>
      <c r="E148" s="38" t="str">
        <f>IF(Data!J145="EngineStatusRecord","Engine",IF(Data!J145="GpsRecord", "GPS", IF(Data!J145="EngineFaultRecord", "Fault", IF(Data!J145="DriverChange","Driver",IF(Data!J145="CustomRecord","Custom","Debug")))))</f>
        <v>Engine</v>
      </c>
      <c r="F148" s="39" t="str">
        <f>IF(Data!Y145=TRUE(), "Yes", "No")</f>
        <v>No</v>
      </c>
      <c r="G148" s="40">
        <f>Data!AK145</f>
        <v>0</v>
      </c>
      <c r="H148" s="35" t="str">
        <f>Data!AB145</f>
        <v>Velocidad del motor en carretera</v>
      </c>
      <c r="I148" s="35">
        <f>Data!AD145</f>
        <v>0</v>
      </c>
      <c r="J148" s="35">
        <f>Data!AF145</f>
        <v>0</v>
      </c>
      <c r="K148" s="35" t="str">
        <f>CONCATENATE(Data!AH145, " ", Data!AI145)</f>
        <v>8 km/h</v>
      </c>
      <c r="L148" s="35" t="str">
        <f>Data!C145</f>
        <v>Vehicle, Battery Electric Vehicle</v>
      </c>
      <c r="M148" s="35">
        <f>Data!H145</f>
        <v>0</v>
      </c>
      <c r="N148" s="41">
        <f>Data!I145</f>
        <v>46087.352581331019</v>
      </c>
      <c r="O148" s="35">
        <f>Data!L145</f>
        <v>0</v>
      </c>
      <c r="P148" s="35">
        <f>Data!M145</f>
        <v>0</v>
      </c>
      <c r="Q148" s="35" t="str">
        <f>IF(Data!N145=0,"",Data!N145)</f>
        <v/>
      </c>
      <c r="R148" s="35">
        <f>Data!K145</f>
        <v>0</v>
      </c>
      <c r="S148" s="35" t="str">
        <f>IF(Data!X145=TRUE(), "Yes", "No")</f>
        <v>No</v>
      </c>
      <c r="T148" s="40" t="e">
        <f>#REF!</f>
        <v>#REF!</v>
      </c>
    </row>
    <row r="149" spans="1:20" x14ac:dyDescent="0.3">
      <c r="A149" s="35" t="str">
        <f>Data!A146</f>
        <v>NISSAN LEAF 299-1018</v>
      </c>
      <c r="B149" s="36">
        <f t="shared" si="2"/>
        <v>46087.352589745373</v>
      </c>
      <c r="C149" s="37" t="str">
        <f>IF(Data!J146="GpsRecord", CONCATENATE($U$3,": ",Data!M146,", ",Data!L146), CONCATENATE(Data!AB146, " ", Data!AH146))</f>
        <v xml:space="preserve"> </v>
      </c>
      <c r="D149" s="38" t="str">
        <f>IF(Data!O146=TRUE(), "Yes", "No")</f>
        <v>No</v>
      </c>
      <c r="E149" s="38" t="str">
        <f>IF(Data!J146="EngineStatusRecord","Engine",IF(Data!J146="GpsRecord", "GPS", IF(Data!J146="EngineFaultRecord", "Fault", IF(Data!J146="DriverChange","Driver",IF(Data!J146="CustomRecord","Custom","Debug")))))</f>
        <v>Debug</v>
      </c>
      <c r="F149" s="39" t="str">
        <f>IF(Data!Y146=TRUE(), "Yes", "No")</f>
        <v>No</v>
      </c>
      <c r="G149" s="40" t="str">
        <f>Data!AK146</f>
        <v>59-08-07-01-09-00-00-00-00-00-00-00-00-00-00</v>
      </c>
      <c r="H149" s="35">
        <f>Data!AB146</f>
        <v>0</v>
      </c>
      <c r="I149" s="35">
        <f>Data!AD146</f>
        <v>0</v>
      </c>
      <c r="J149" s="35">
        <f>Data!AF146</f>
        <v>0</v>
      </c>
      <c r="K149" s="35" t="str">
        <f>CONCATENATE(Data!AH146, " ", Data!AI146)</f>
        <v xml:space="preserve"> </v>
      </c>
      <c r="L149" s="35" t="str">
        <f>Data!C146</f>
        <v>Vehicle, Battery Electric Vehicle</v>
      </c>
      <c r="M149" s="35">
        <f>Data!H146</f>
        <v>0</v>
      </c>
      <c r="N149" s="41">
        <f>Data!I146</f>
        <v>46087.352589745373</v>
      </c>
      <c r="O149" s="35">
        <f>Data!L146</f>
        <v>0</v>
      </c>
      <c r="P149" s="35">
        <f>Data!M146</f>
        <v>0</v>
      </c>
      <c r="Q149" s="35" t="str">
        <f>IF(Data!N146=0,"",Data!N146)</f>
        <v>61837</v>
      </c>
      <c r="R149" s="35">
        <f>Data!K146</f>
        <v>0</v>
      </c>
      <c r="S149" s="35" t="str">
        <f>IF(Data!X146=TRUE(), "Yes", "No")</f>
        <v>No</v>
      </c>
      <c r="T149" s="40" t="e">
        <f>#REF!</f>
        <v>#REF!</v>
      </c>
    </row>
    <row r="150" spans="1:20" x14ac:dyDescent="0.3">
      <c r="A150" s="35" t="str">
        <f>Data!A147</f>
        <v>NISSAN LEAF 299-1018</v>
      </c>
      <c r="B150" s="36">
        <f t="shared" si="2"/>
        <v>46087.352600775463</v>
      </c>
      <c r="C150" s="37" t="str">
        <f>IF(Data!J147="GpsRecord", CONCATENATE($U$3,": ",Data!M147,", ",Data!L147), CONCATENATE(Data!AB147, " ", Data!AH147))</f>
        <v>Señal de giro hacia la derecha (1. En) 1</v>
      </c>
      <c r="D150" s="38" t="str">
        <f>IF(Data!O147=TRUE(), "Yes", "No")</f>
        <v>No</v>
      </c>
      <c r="E150" s="38" t="str">
        <f>IF(Data!J147="EngineStatusRecord","Engine",IF(Data!J147="GpsRecord", "GPS", IF(Data!J147="EngineFaultRecord", "Fault", IF(Data!J147="DriverChange","Driver",IF(Data!J147="CustomRecord","Custom","Debug")))))</f>
        <v>Engine</v>
      </c>
      <c r="F150" s="39" t="str">
        <f>IF(Data!Y147=TRUE(), "Yes", "No")</f>
        <v>No</v>
      </c>
      <c r="G150" s="40">
        <f>Data!AK147</f>
        <v>0</v>
      </c>
      <c r="H150" s="35" t="str">
        <f>Data!AB147</f>
        <v>Señal de giro hacia la derecha (1. En)</v>
      </c>
      <c r="I150" s="35">
        <f>Data!AD147</f>
        <v>0</v>
      </c>
      <c r="J150" s="35">
        <f>Data!AF147</f>
        <v>0</v>
      </c>
      <c r="K150" s="35" t="str">
        <f>CONCATENATE(Data!AH147, " ", Data!AI147)</f>
        <v>1 None</v>
      </c>
      <c r="L150" s="35" t="str">
        <f>Data!C147</f>
        <v>Vehicle, Battery Electric Vehicle</v>
      </c>
      <c r="M150" s="35">
        <f>Data!H147</f>
        <v>0</v>
      </c>
      <c r="N150" s="41">
        <f>Data!I147</f>
        <v>46087.352600775463</v>
      </c>
      <c r="O150" s="35">
        <f>Data!L147</f>
        <v>0</v>
      </c>
      <c r="P150" s="35">
        <f>Data!M147</f>
        <v>0</v>
      </c>
      <c r="Q150" s="35" t="str">
        <f>IF(Data!N147=0,"",Data!N147)</f>
        <v/>
      </c>
      <c r="R150" s="35">
        <f>Data!K147</f>
        <v>0</v>
      </c>
      <c r="S150" s="35" t="str">
        <f>IF(Data!X147=TRUE(), "Yes", "No")</f>
        <v>No</v>
      </c>
      <c r="T150" s="40" t="e">
        <f>#REF!</f>
        <v>#REF!</v>
      </c>
    </row>
    <row r="151" spans="1:20" x14ac:dyDescent="0.3">
      <c r="A151" s="35" t="str">
        <f>Data!A148</f>
        <v>NISSAN LEAF 299-1018</v>
      </c>
      <c r="B151" s="36">
        <f t="shared" si="2"/>
        <v>46087.352601365739</v>
      </c>
      <c r="C151" s="37" t="str">
        <f>IF(Data!J148="GpsRecord", CONCATENATE($U$3,": ",Data!M148,", ",Data!L148), CONCATENATE(Data!AB148, " ", Data!AH148))</f>
        <v xml:space="preserve"> </v>
      </c>
      <c r="D151" s="38" t="str">
        <f>IF(Data!O148=TRUE(), "Yes", "No")</f>
        <v>No</v>
      </c>
      <c r="E151" s="38" t="str">
        <f>IF(Data!J148="EngineStatusRecord","Engine",IF(Data!J148="GpsRecord", "GPS", IF(Data!J148="EngineFaultRecord", "Fault", IF(Data!J148="DriverChange","Driver",IF(Data!J148="CustomRecord","Custom","Debug")))))</f>
        <v>Debug</v>
      </c>
      <c r="F151" s="39" t="str">
        <f>IF(Data!Y148=TRUE(), "Yes", "No")</f>
        <v>No</v>
      </c>
      <c r="G151" s="40" t="str">
        <f>Data!AK148</f>
        <v>59-08-08-01-09-00-00-00-00-00-00-00-00-00-00</v>
      </c>
      <c r="H151" s="35">
        <f>Data!AB148</f>
        <v>0</v>
      </c>
      <c r="I151" s="35">
        <f>Data!AD148</f>
        <v>0</v>
      </c>
      <c r="J151" s="35">
        <f>Data!AF148</f>
        <v>0</v>
      </c>
      <c r="K151" s="35" t="str">
        <f>CONCATENATE(Data!AH148, " ", Data!AI148)</f>
        <v xml:space="preserve"> </v>
      </c>
      <c r="L151" s="35" t="str">
        <f>Data!C148</f>
        <v>Vehicle, Battery Electric Vehicle</v>
      </c>
      <c r="M151" s="35">
        <f>Data!H148</f>
        <v>0</v>
      </c>
      <c r="N151" s="41">
        <f>Data!I148</f>
        <v>46087.352601365739</v>
      </c>
      <c r="O151" s="35">
        <f>Data!L148</f>
        <v>0</v>
      </c>
      <c r="P151" s="35">
        <f>Data!M148</f>
        <v>0</v>
      </c>
      <c r="Q151" s="35" t="str">
        <f>IF(Data!N148=0,"",Data!N148)</f>
        <v>61837</v>
      </c>
      <c r="R151" s="35">
        <f>Data!K148</f>
        <v>0</v>
      </c>
      <c r="S151" s="35" t="str">
        <f>IF(Data!X148=TRUE(), "Yes", "No")</f>
        <v>No</v>
      </c>
      <c r="T151" s="40" t="e">
        <f>#REF!</f>
        <v>#REF!</v>
      </c>
    </row>
    <row r="152" spans="1:20" x14ac:dyDescent="0.3">
      <c r="A152" s="35" t="str">
        <f>Data!A149</f>
        <v>NISSAN LEAF 299-1018</v>
      </c>
      <c r="B152" s="36">
        <f t="shared" si="2"/>
        <v>46087.352612754628</v>
      </c>
      <c r="C152" s="37" t="str">
        <f>IF(Data!J149="GpsRecord", CONCATENATE($U$3,": ",Data!M149,", ",Data!L149), CONCATENATE(Data!AB149, " ", Data!AH149))</f>
        <v xml:space="preserve"> </v>
      </c>
      <c r="D152" s="38" t="str">
        <f>IF(Data!O149=TRUE(), "Yes", "No")</f>
        <v>No</v>
      </c>
      <c r="E152" s="38" t="str">
        <f>IF(Data!J149="EngineStatusRecord","Engine",IF(Data!J149="GpsRecord", "GPS", IF(Data!J149="EngineFaultRecord", "Fault", IF(Data!J149="DriverChange","Driver",IF(Data!J149="CustomRecord","Custom","Debug")))))</f>
        <v>Debug</v>
      </c>
      <c r="F152" s="39" t="str">
        <f>IF(Data!Y149=TRUE(), "Yes", "No")</f>
        <v>No</v>
      </c>
      <c r="G152" s="40" t="str">
        <f>Data!AK149</f>
        <v>59-0A-08-01-0A-00-00-00-00-00-00-00-00-00-00</v>
      </c>
      <c r="H152" s="35">
        <f>Data!AB149</f>
        <v>0</v>
      </c>
      <c r="I152" s="35">
        <f>Data!AD149</f>
        <v>0</v>
      </c>
      <c r="J152" s="35">
        <f>Data!AF149</f>
        <v>0</v>
      </c>
      <c r="K152" s="35" t="str">
        <f>CONCATENATE(Data!AH149, " ", Data!AI149)</f>
        <v xml:space="preserve"> </v>
      </c>
      <c r="L152" s="35" t="str">
        <f>Data!C149</f>
        <v>Vehicle, Battery Electric Vehicle</v>
      </c>
      <c r="M152" s="35">
        <f>Data!H149</f>
        <v>0</v>
      </c>
      <c r="N152" s="41">
        <f>Data!I149</f>
        <v>46087.352612754628</v>
      </c>
      <c r="O152" s="35">
        <f>Data!L149</f>
        <v>0</v>
      </c>
      <c r="P152" s="35">
        <f>Data!M149</f>
        <v>0</v>
      </c>
      <c r="Q152" s="35" t="str">
        <f>IF(Data!N149=0,"",Data!N149)</f>
        <v>61837</v>
      </c>
      <c r="R152" s="35">
        <f>Data!K149</f>
        <v>0</v>
      </c>
      <c r="S152" s="35" t="str">
        <f>IF(Data!X149=TRUE(), "Yes", "No")</f>
        <v>No</v>
      </c>
      <c r="T152" s="40" t="e">
        <f>#REF!</f>
        <v>#REF!</v>
      </c>
    </row>
    <row r="153" spans="1:20" x14ac:dyDescent="0.3">
      <c r="A153" s="35" t="str">
        <f>Data!A150</f>
        <v>NISSAN LEAF 299-1018</v>
      </c>
      <c r="B153" s="36">
        <f t="shared" si="2"/>
        <v>46087.352624513886</v>
      </c>
      <c r="C153" s="37" t="str">
        <f>IF(Data!J150="GpsRecord", CONCATENATE($U$3,": ",Data!M150,", ",Data!L150), CONCATENATE(Data!AB150, " ", Data!AH150))</f>
        <v xml:space="preserve"> </v>
      </c>
      <c r="D153" s="38" t="str">
        <f>IF(Data!O150=TRUE(), "Yes", "No")</f>
        <v>No</v>
      </c>
      <c r="E153" s="38" t="str">
        <f>IF(Data!J150="EngineStatusRecord","Engine",IF(Data!J150="GpsRecord", "GPS", IF(Data!J150="EngineFaultRecord", "Fault", IF(Data!J150="DriverChange","Driver",IF(Data!J150="CustomRecord","Custom","Debug")))))</f>
        <v>Debug</v>
      </c>
      <c r="F153" s="39" t="str">
        <f>IF(Data!Y150=TRUE(), "Yes", "No")</f>
        <v>No</v>
      </c>
      <c r="G153" s="40" t="str">
        <f>Data!AK150</f>
        <v>59-0A-0A-01-0A-00-00-00-00-00-00-00-00-00-00</v>
      </c>
      <c r="H153" s="35">
        <f>Data!AB150</f>
        <v>0</v>
      </c>
      <c r="I153" s="35">
        <f>Data!AD150</f>
        <v>0</v>
      </c>
      <c r="J153" s="35">
        <f>Data!AF150</f>
        <v>0</v>
      </c>
      <c r="K153" s="35" t="str">
        <f>CONCATENATE(Data!AH150, " ", Data!AI150)</f>
        <v xml:space="preserve"> </v>
      </c>
      <c r="L153" s="35" t="str">
        <f>Data!C150</f>
        <v>Vehicle, Battery Electric Vehicle</v>
      </c>
      <c r="M153" s="35">
        <f>Data!H150</f>
        <v>0</v>
      </c>
      <c r="N153" s="41">
        <f>Data!I150</f>
        <v>46087.352624513886</v>
      </c>
      <c r="O153" s="35">
        <f>Data!L150</f>
        <v>0</v>
      </c>
      <c r="P153" s="35">
        <f>Data!M150</f>
        <v>0</v>
      </c>
      <c r="Q153" s="35" t="str">
        <f>IF(Data!N150=0,"",Data!N150)</f>
        <v>61837</v>
      </c>
      <c r="R153" s="35">
        <f>Data!K150</f>
        <v>0</v>
      </c>
      <c r="S153" s="35" t="str">
        <f>IF(Data!X150=TRUE(), "Yes", "No")</f>
        <v>No</v>
      </c>
      <c r="T153" s="40" t="e">
        <f>#REF!</f>
        <v>#REF!</v>
      </c>
    </row>
    <row r="154" spans="1:20" x14ac:dyDescent="0.3">
      <c r="A154" s="35" t="str">
        <f>Data!A151</f>
        <v>NISSAN LEAF 299-1018</v>
      </c>
      <c r="B154" s="36">
        <f t="shared" si="2"/>
        <v>46087.352636087962</v>
      </c>
      <c r="C154" s="37" t="str">
        <f>IF(Data!J151="GpsRecord", CONCATENATE($U$3,": ",Data!M151,", ",Data!L151), CONCATENATE(Data!AB151, " ", Data!AH151))</f>
        <v xml:space="preserve"> </v>
      </c>
      <c r="D154" s="38" t="str">
        <f>IF(Data!O151=TRUE(), "Yes", "No")</f>
        <v>No</v>
      </c>
      <c r="E154" s="38" t="str">
        <f>IF(Data!J151="EngineStatusRecord","Engine",IF(Data!J151="GpsRecord", "GPS", IF(Data!J151="EngineFaultRecord", "Fault", IF(Data!J151="DriverChange","Driver",IF(Data!J151="CustomRecord","Custom","Debug")))))</f>
        <v>Debug</v>
      </c>
      <c r="F154" s="39" t="str">
        <f>IF(Data!Y151=TRUE(), "Yes", "No")</f>
        <v>No</v>
      </c>
      <c r="G154" s="40" t="str">
        <f>Data!AK151</f>
        <v>59-0B-0A-01-0B-00-00-00-00-00-00-00-00-00-00</v>
      </c>
      <c r="H154" s="35">
        <f>Data!AB151</f>
        <v>0</v>
      </c>
      <c r="I154" s="35">
        <f>Data!AD151</f>
        <v>0</v>
      </c>
      <c r="J154" s="35">
        <f>Data!AF151</f>
        <v>0</v>
      </c>
      <c r="K154" s="35" t="str">
        <f>CONCATENATE(Data!AH151, " ", Data!AI151)</f>
        <v xml:space="preserve"> </v>
      </c>
      <c r="L154" s="35" t="str">
        <f>Data!C151</f>
        <v>Vehicle, Battery Electric Vehicle</v>
      </c>
      <c r="M154" s="35">
        <f>Data!H151</f>
        <v>0</v>
      </c>
      <c r="N154" s="41">
        <f>Data!I151</f>
        <v>46087.352636087962</v>
      </c>
      <c r="O154" s="35">
        <f>Data!L151</f>
        <v>0</v>
      </c>
      <c r="P154" s="35">
        <f>Data!M151</f>
        <v>0</v>
      </c>
      <c r="Q154" s="35" t="str">
        <f>IF(Data!N151=0,"",Data!N151)</f>
        <v>61837</v>
      </c>
      <c r="R154" s="35">
        <f>Data!K151</f>
        <v>0</v>
      </c>
      <c r="S154" s="35" t="str">
        <f>IF(Data!X151=TRUE(), "Yes", "No")</f>
        <v>No</v>
      </c>
      <c r="T154" s="40" t="e">
        <f>#REF!</f>
        <v>#REF!</v>
      </c>
    </row>
    <row r="155" spans="1:20" x14ac:dyDescent="0.3">
      <c r="A155" s="35" t="str">
        <f>Data!A152</f>
        <v>NISSAN LEAF 299-1018</v>
      </c>
      <c r="B155" s="36">
        <f t="shared" si="2"/>
        <v>46087.352647615742</v>
      </c>
      <c r="C155" s="37" t="str">
        <f>IF(Data!J152="GpsRecord", CONCATENATE($U$3,": ",Data!M152,", ",Data!L152), CONCATENATE(Data!AB152, " ", Data!AH152))</f>
        <v xml:space="preserve"> </v>
      </c>
      <c r="D155" s="38" t="str">
        <f>IF(Data!O152=TRUE(), "Yes", "No")</f>
        <v>No</v>
      </c>
      <c r="E155" s="38" t="str">
        <f>IF(Data!J152="EngineStatusRecord","Engine",IF(Data!J152="GpsRecord", "GPS", IF(Data!J152="EngineFaultRecord", "Fault", IF(Data!J152="DriverChange","Driver",IF(Data!J152="CustomRecord","Custom","Debug")))))</f>
        <v>Debug</v>
      </c>
      <c r="F155" s="39" t="str">
        <f>IF(Data!Y152=TRUE(), "Yes", "No")</f>
        <v>No</v>
      </c>
      <c r="G155" s="40" t="str">
        <f>Data!AK152</f>
        <v>59-0B-0B-01-0B-00-00-00-00-00-00-00-00-00-00</v>
      </c>
      <c r="H155" s="35">
        <f>Data!AB152</f>
        <v>0</v>
      </c>
      <c r="I155" s="35">
        <f>Data!AD152</f>
        <v>0</v>
      </c>
      <c r="J155" s="35">
        <f>Data!AF152</f>
        <v>0</v>
      </c>
      <c r="K155" s="35" t="str">
        <f>CONCATENATE(Data!AH152, " ", Data!AI152)</f>
        <v xml:space="preserve"> </v>
      </c>
      <c r="L155" s="35" t="str">
        <f>Data!C152</f>
        <v>Vehicle, Battery Electric Vehicle</v>
      </c>
      <c r="M155" s="35">
        <f>Data!H152</f>
        <v>0</v>
      </c>
      <c r="N155" s="41">
        <f>Data!I152</f>
        <v>46087.352647615742</v>
      </c>
      <c r="O155" s="35">
        <f>Data!L152</f>
        <v>0</v>
      </c>
      <c r="P155" s="35">
        <f>Data!M152</f>
        <v>0</v>
      </c>
      <c r="Q155" s="35" t="str">
        <f>IF(Data!N152=0,"",Data!N152)</f>
        <v>61837</v>
      </c>
      <c r="R155" s="35">
        <f>Data!K152</f>
        <v>0</v>
      </c>
      <c r="S155" s="35" t="str">
        <f>IF(Data!X152=TRUE(), "Yes", "No")</f>
        <v>No</v>
      </c>
      <c r="T155" s="40" t="e">
        <f>#REF!</f>
        <v>#REF!</v>
      </c>
    </row>
    <row r="156" spans="1:20" x14ac:dyDescent="0.3">
      <c r="A156" s="35" t="str">
        <f>Data!A153</f>
        <v>NISSAN LEAF 299-1018</v>
      </c>
      <c r="B156" s="36">
        <f t="shared" si="2"/>
        <v>46087.352650462963</v>
      </c>
      <c r="C156" s="37" t="str">
        <f>IF(Data!J153="GpsRecord", CONCATENATE($U$3,": ",Data!M153,", ",Data!L153), CONCATENATE(Data!AB153, " ", Data!AH153))</f>
        <v>Estado de la cámara orientada a la carretera (0. Descalibrado, 1. Calibración en progreso, 2. Calibración completa, 3. Ajuste sugerido, 4. Ajuste requerido) 0</v>
      </c>
      <c r="D156" s="38" t="str">
        <f>IF(Data!O153=TRUE(), "Yes", "No")</f>
        <v>No</v>
      </c>
      <c r="E156" s="38" t="str">
        <f>IF(Data!J153="EngineStatusRecord","Engine",IF(Data!J153="GpsRecord", "GPS", IF(Data!J153="EngineFaultRecord", "Fault", IF(Data!J153="DriverChange","Driver",IF(Data!J153="CustomRecord","Custom","Debug")))))</f>
        <v>Engine</v>
      </c>
      <c r="F156" s="39" t="str">
        <f>IF(Data!Y153=TRUE(), "Yes", "No")</f>
        <v>No</v>
      </c>
      <c r="G156" s="40">
        <f>Data!AK153</f>
        <v>0</v>
      </c>
      <c r="H156" s="35" t="str">
        <f>Data!AB153</f>
        <v>Estado de la cámara orientada a la carretera (0. Descalibrado, 1. Calibración en progreso, 2. Calibración completa, 3. Ajuste sugerido, 4. Ajuste requerido)</v>
      </c>
      <c r="I156" s="35">
        <f>Data!AD153</f>
        <v>0</v>
      </c>
      <c r="J156" s="35">
        <f>Data!AF153</f>
        <v>0</v>
      </c>
      <c r="K156" s="35" t="str">
        <f>CONCATENATE(Data!AH153, " ", Data!AI153)</f>
        <v>0 None</v>
      </c>
      <c r="L156" s="35" t="str">
        <f>Data!C153</f>
        <v>Vehicle, Battery Electric Vehicle</v>
      </c>
      <c r="M156" s="35">
        <f>Data!H153</f>
        <v>0</v>
      </c>
      <c r="N156" s="41">
        <f>Data!I153</f>
        <v>46087.352650462963</v>
      </c>
      <c r="O156" s="35">
        <f>Data!L153</f>
        <v>0</v>
      </c>
      <c r="P156" s="35">
        <f>Data!M153</f>
        <v>0</v>
      </c>
      <c r="Q156" s="35" t="str">
        <f>IF(Data!N153=0,"",Data!N153)</f>
        <v/>
      </c>
      <c r="R156" s="35">
        <f>Data!K153</f>
        <v>0</v>
      </c>
      <c r="S156" s="35" t="str">
        <f>IF(Data!X153=TRUE(), "Yes", "No")</f>
        <v>No</v>
      </c>
      <c r="T156" s="40" t="e">
        <f>#REF!</f>
        <v>#REF!</v>
      </c>
    </row>
    <row r="157" spans="1:20" x14ac:dyDescent="0.3">
      <c r="A157" s="35" t="str">
        <f>Data!A154</f>
        <v>NISSAN LEAF 299-1018</v>
      </c>
      <c r="B157" s="36">
        <f t="shared" si="2"/>
        <v>46087.352650462963</v>
      </c>
      <c r="C157" s="37" t="str">
        <f>IF(Data!J154="GpsRecord", CONCATENATE($U$3,": ",Data!M154,", ",Data!L154), CONCATENATE(Data!AB154, " ", Data!AH154))</f>
        <v>Estado del dispositivo multimedia (0. Sin conexión, 1. En línea, 2. Espera) 1</v>
      </c>
      <c r="D157" s="38" t="str">
        <f>IF(Data!O154=TRUE(), "Yes", "No")</f>
        <v>No</v>
      </c>
      <c r="E157" s="38" t="str">
        <f>IF(Data!J154="EngineStatusRecord","Engine",IF(Data!J154="GpsRecord", "GPS", IF(Data!J154="EngineFaultRecord", "Fault", IF(Data!J154="DriverChange","Driver",IF(Data!J154="CustomRecord","Custom","Debug")))))</f>
        <v>Engine</v>
      </c>
      <c r="F157" s="39" t="str">
        <f>IF(Data!Y154=TRUE(), "Yes", "No")</f>
        <v>No</v>
      </c>
      <c r="G157" s="40">
        <f>Data!AK154</f>
        <v>0</v>
      </c>
      <c r="H157" s="35" t="str">
        <f>Data!AB154</f>
        <v>Estado del dispositivo multimedia (0. Sin conexión, 1. En línea, 2. Espera)</v>
      </c>
      <c r="I157" s="35">
        <f>Data!AD154</f>
        <v>0</v>
      </c>
      <c r="J157" s="35">
        <f>Data!AF154</f>
        <v>0</v>
      </c>
      <c r="K157" s="35" t="str">
        <f>CONCATENATE(Data!AH154, " ", Data!AI154)</f>
        <v>1 None</v>
      </c>
      <c r="L157" s="35" t="str">
        <f>Data!C154</f>
        <v>Vehicle, Battery Electric Vehicle</v>
      </c>
      <c r="M157" s="35">
        <f>Data!H154</f>
        <v>0</v>
      </c>
      <c r="N157" s="41">
        <f>Data!I154</f>
        <v>46087.352650462963</v>
      </c>
      <c r="O157" s="35">
        <f>Data!L154</f>
        <v>0</v>
      </c>
      <c r="P157" s="35">
        <f>Data!M154</f>
        <v>0</v>
      </c>
      <c r="Q157" s="35" t="str">
        <f>IF(Data!N154=0,"",Data!N154)</f>
        <v/>
      </c>
      <c r="R157" s="35">
        <f>Data!K154</f>
        <v>0</v>
      </c>
      <c r="S157" s="35" t="str">
        <f>IF(Data!X154=TRUE(), "Yes", "No")</f>
        <v>No</v>
      </c>
      <c r="T157" s="40" t="e">
        <f>#REF!</f>
        <v>#REF!</v>
      </c>
    </row>
    <row r="158" spans="1:20" x14ac:dyDescent="0.3">
      <c r="A158" s="35" t="str">
        <f>Data!A155</f>
        <v>NISSAN LEAF 299-1018</v>
      </c>
      <c r="B158" s="36">
        <f t="shared" si="2"/>
        <v>46087.352659236109</v>
      </c>
      <c r="C158" s="37" t="str">
        <f>IF(Data!J155="GpsRecord", CONCATENATE($U$3,": ",Data!M155,", ",Data!L155), CONCATENATE(Data!AB155, " ", Data!AH155))</f>
        <v xml:space="preserve"> </v>
      </c>
      <c r="D158" s="38" t="str">
        <f>IF(Data!O155=TRUE(), "Yes", "No")</f>
        <v>No</v>
      </c>
      <c r="E158" s="38" t="str">
        <f>IF(Data!J155="EngineStatusRecord","Engine",IF(Data!J155="GpsRecord", "GPS", IF(Data!J155="EngineFaultRecord", "Fault", IF(Data!J155="DriverChange","Driver",IF(Data!J155="CustomRecord","Custom","Debug")))))</f>
        <v>Debug</v>
      </c>
      <c r="F158" s="39" t="str">
        <f>IF(Data!Y155=TRUE(), "Yes", "No")</f>
        <v>No</v>
      </c>
      <c r="G158" s="40" t="str">
        <f>Data!AK155</f>
        <v>59-0C-0B-01-0B-00-00-00-00-00-00-00-00-00-00</v>
      </c>
      <c r="H158" s="35">
        <f>Data!AB155</f>
        <v>0</v>
      </c>
      <c r="I158" s="35">
        <f>Data!AD155</f>
        <v>0</v>
      </c>
      <c r="J158" s="35">
        <f>Data!AF155</f>
        <v>0</v>
      </c>
      <c r="K158" s="35" t="str">
        <f>CONCATENATE(Data!AH155, " ", Data!AI155)</f>
        <v xml:space="preserve"> </v>
      </c>
      <c r="L158" s="35" t="str">
        <f>Data!C155</f>
        <v>Vehicle, Battery Electric Vehicle</v>
      </c>
      <c r="M158" s="35">
        <f>Data!H155</f>
        <v>0</v>
      </c>
      <c r="N158" s="41">
        <f>Data!I155</f>
        <v>46087.352659236109</v>
      </c>
      <c r="O158" s="35">
        <f>Data!L155</f>
        <v>0</v>
      </c>
      <c r="P158" s="35">
        <f>Data!M155</f>
        <v>0</v>
      </c>
      <c r="Q158" s="35" t="str">
        <f>IF(Data!N155=0,"",Data!N155)</f>
        <v>61837</v>
      </c>
      <c r="R158" s="35">
        <f>Data!K155</f>
        <v>0</v>
      </c>
      <c r="S158" s="35" t="str">
        <f>IF(Data!X155=TRUE(), "Yes", "No")</f>
        <v>No</v>
      </c>
      <c r="T158" s="40" t="e">
        <f>#REF!</f>
        <v>#REF!</v>
      </c>
    </row>
    <row r="159" spans="1:20" x14ac:dyDescent="0.3">
      <c r="A159" s="35" t="str">
        <f>Data!A156</f>
        <v>NISSAN LEAF 299-1018</v>
      </c>
      <c r="B159" s="36">
        <f t="shared" si="2"/>
        <v>46087.352662037039</v>
      </c>
      <c r="C159" s="37" t="str">
        <f>IF(Data!J156="GpsRecord", CONCATENATE($U$3,": ",Data!M156,", ",Data!L156), CONCATENATE(Data!AB156, " ", Data!AH156))</f>
        <v>Ubicación: 9.93656, -84.04366</v>
      </c>
      <c r="D159" s="38" t="str">
        <f>IF(Data!O156=TRUE(), "Yes", "No")</f>
        <v>Yes</v>
      </c>
      <c r="E159" s="38" t="str">
        <f>IF(Data!J156="EngineStatusRecord","Engine",IF(Data!J156="GpsRecord", "GPS", IF(Data!J156="EngineFaultRecord", "Fault", IF(Data!J156="DriverChange","Driver",IF(Data!J156="CustomRecord","Custom","Debug")))))</f>
        <v>GPS</v>
      </c>
      <c r="F159" s="39" t="str">
        <f>IF(Data!Y156=TRUE(), "Yes", "No")</f>
        <v>Yes</v>
      </c>
      <c r="G159" s="40">
        <f>Data!AK156</f>
        <v>0</v>
      </c>
      <c r="H159" s="35">
        <f>Data!AB156</f>
        <v>0</v>
      </c>
      <c r="I159" s="35">
        <f>Data!AD156</f>
        <v>0</v>
      </c>
      <c r="J159" s="35">
        <f>Data!AF156</f>
        <v>0</v>
      </c>
      <c r="K159" s="35" t="str">
        <f>CONCATENATE(Data!AH156, " ", Data!AI156)</f>
        <v xml:space="preserve"> </v>
      </c>
      <c r="L159" s="35" t="str">
        <f>Data!C156</f>
        <v>Vehicle, Battery Electric Vehicle</v>
      </c>
      <c r="M159" s="35">
        <f>Data!H156</f>
        <v>0</v>
      </c>
      <c r="N159" s="41">
        <f>Data!I156</f>
        <v>46087.352662037039</v>
      </c>
      <c r="O159" s="35">
        <f>Data!L156</f>
        <v>-84.043660000000003</v>
      </c>
      <c r="P159" s="35">
        <f>Data!M156</f>
        <v>9.9365600000000001</v>
      </c>
      <c r="Q159" s="35" t="str">
        <f>IF(Data!N156=0,"",Data!N156)</f>
        <v>CurveSpeedEstimateError</v>
      </c>
      <c r="R159" s="35">
        <f>Data!K156</f>
        <v>12</v>
      </c>
      <c r="S159" s="35" t="str">
        <f>IF(Data!X156=TRUE(), "Yes", "No")</f>
        <v>Yes</v>
      </c>
      <c r="T159" s="40" t="e">
        <f>#REF!</f>
        <v>#REF!</v>
      </c>
    </row>
    <row r="160" spans="1:20" x14ac:dyDescent="0.3">
      <c r="A160" s="35" t="str">
        <f>Data!A157</f>
        <v>NISSAN LEAF 299-1018</v>
      </c>
      <c r="B160" s="36">
        <f t="shared" si="2"/>
        <v>46087.352670763888</v>
      </c>
      <c r="C160" s="37" t="str">
        <f>IF(Data!J157="GpsRecord", CONCATENATE($U$3,": ",Data!M157,", ",Data!L157), CONCATENATE(Data!AB157, " ", Data!AH157))</f>
        <v xml:space="preserve"> </v>
      </c>
      <c r="D160" s="38" t="str">
        <f>IF(Data!O157=TRUE(), "Yes", "No")</f>
        <v>No</v>
      </c>
      <c r="E160" s="38" t="str">
        <f>IF(Data!J157="EngineStatusRecord","Engine",IF(Data!J157="GpsRecord", "GPS", IF(Data!J157="EngineFaultRecord", "Fault", IF(Data!J157="DriverChange","Driver",IF(Data!J157="CustomRecord","Custom","Debug")))))</f>
        <v>Debug</v>
      </c>
      <c r="F160" s="39" t="str">
        <f>IF(Data!Y157=TRUE(), "Yes", "No")</f>
        <v>No</v>
      </c>
      <c r="G160" s="40" t="str">
        <f>Data!AK157</f>
        <v>59-0B-0C-01-0C-00-00-00-00-00-00-00-00-00-00</v>
      </c>
      <c r="H160" s="35">
        <f>Data!AB157</f>
        <v>0</v>
      </c>
      <c r="I160" s="35">
        <f>Data!AD157</f>
        <v>0</v>
      </c>
      <c r="J160" s="35">
        <f>Data!AF157</f>
        <v>0</v>
      </c>
      <c r="K160" s="35" t="str">
        <f>CONCATENATE(Data!AH157, " ", Data!AI157)</f>
        <v xml:space="preserve"> </v>
      </c>
      <c r="L160" s="35" t="str">
        <f>Data!C157</f>
        <v>Vehicle, Battery Electric Vehicle</v>
      </c>
      <c r="M160" s="35">
        <f>Data!H157</f>
        <v>0</v>
      </c>
      <c r="N160" s="41">
        <f>Data!I157</f>
        <v>46087.352670763888</v>
      </c>
      <c r="O160" s="35">
        <f>Data!L157</f>
        <v>0</v>
      </c>
      <c r="P160" s="35">
        <f>Data!M157</f>
        <v>0</v>
      </c>
      <c r="Q160" s="35" t="str">
        <f>IF(Data!N157=0,"",Data!N157)</f>
        <v>61837</v>
      </c>
      <c r="R160" s="35">
        <f>Data!K157</f>
        <v>0</v>
      </c>
      <c r="S160" s="35" t="str">
        <f>IF(Data!X157=TRUE(), "Yes", "No")</f>
        <v>No</v>
      </c>
      <c r="T160" s="40" t="e">
        <f>#REF!</f>
        <v>#REF!</v>
      </c>
    </row>
    <row r="161" spans="1:20" x14ac:dyDescent="0.3">
      <c r="A161" s="35" t="str">
        <f>Data!A158</f>
        <v>NISSAN LEAF 299-1018</v>
      </c>
      <c r="B161" s="36">
        <f t="shared" si="2"/>
        <v>46087.352682337965</v>
      </c>
      <c r="C161" s="37" t="str">
        <f>IF(Data!J158="GpsRecord", CONCATENATE($U$3,": ",Data!M158,", ",Data!L158), CONCATENATE(Data!AB158, " ", Data!AH158))</f>
        <v>Señal de giro hacia la derecha (1. En) 0</v>
      </c>
      <c r="D161" s="38" t="str">
        <f>IF(Data!O158=TRUE(), "Yes", "No")</f>
        <v>No</v>
      </c>
      <c r="E161" s="38" t="str">
        <f>IF(Data!J158="EngineStatusRecord","Engine",IF(Data!J158="GpsRecord", "GPS", IF(Data!J158="EngineFaultRecord", "Fault", IF(Data!J158="DriverChange","Driver",IF(Data!J158="CustomRecord","Custom","Debug")))))</f>
        <v>Engine</v>
      </c>
      <c r="F161" s="39" t="str">
        <f>IF(Data!Y158=TRUE(), "Yes", "No")</f>
        <v>No</v>
      </c>
      <c r="G161" s="40">
        <f>Data!AK158</f>
        <v>0</v>
      </c>
      <c r="H161" s="35" t="str">
        <f>Data!AB158</f>
        <v>Señal de giro hacia la derecha (1. En)</v>
      </c>
      <c r="I161" s="35">
        <f>Data!AD158</f>
        <v>0</v>
      </c>
      <c r="J161" s="35">
        <f>Data!AF158</f>
        <v>0</v>
      </c>
      <c r="K161" s="35" t="str">
        <f>CONCATENATE(Data!AH158, " ", Data!AI158)</f>
        <v>0 None</v>
      </c>
      <c r="L161" s="35" t="str">
        <f>Data!C158</f>
        <v>Vehicle, Battery Electric Vehicle</v>
      </c>
      <c r="M161" s="35">
        <f>Data!H158</f>
        <v>0</v>
      </c>
      <c r="N161" s="41">
        <f>Data!I158</f>
        <v>46087.352682337965</v>
      </c>
      <c r="O161" s="35">
        <f>Data!L158</f>
        <v>0</v>
      </c>
      <c r="P161" s="35">
        <f>Data!M158</f>
        <v>0</v>
      </c>
      <c r="Q161" s="35" t="str">
        <f>IF(Data!N158=0,"",Data!N158)</f>
        <v/>
      </c>
      <c r="R161" s="35">
        <f>Data!K158</f>
        <v>0</v>
      </c>
      <c r="S161" s="35" t="str">
        <f>IF(Data!X158=TRUE(), "Yes", "No")</f>
        <v>No</v>
      </c>
      <c r="T161" s="40" t="e">
        <f>#REF!</f>
        <v>#REF!</v>
      </c>
    </row>
    <row r="162" spans="1:20" x14ac:dyDescent="0.3">
      <c r="A162" s="35" t="str">
        <f>Data!A159</f>
        <v>NISSAN LEAF 299-1018</v>
      </c>
      <c r="B162" s="36">
        <f t="shared" si="2"/>
        <v>46087.352682476849</v>
      </c>
      <c r="C162" s="37" t="str">
        <f>IF(Data!J159="GpsRecord", CONCATENATE($U$3,": ",Data!M159,", ",Data!L159), CONCATENATE(Data!AB159, " ", Data!AH159))</f>
        <v xml:space="preserve"> </v>
      </c>
      <c r="D162" s="38" t="str">
        <f>IF(Data!O159=TRUE(), "Yes", "No")</f>
        <v>No</v>
      </c>
      <c r="E162" s="38" t="str">
        <f>IF(Data!J159="EngineStatusRecord","Engine",IF(Data!J159="GpsRecord", "GPS", IF(Data!J159="EngineFaultRecord", "Fault", IF(Data!J159="DriverChange","Driver",IF(Data!J159="CustomRecord","Custom","Debug")))))</f>
        <v>Debug</v>
      </c>
      <c r="F162" s="39" t="str">
        <f>IF(Data!Y159=TRUE(), "Yes", "No")</f>
        <v>No</v>
      </c>
      <c r="G162" s="40" t="str">
        <f>Data!AK159</f>
        <v>59-0B-0B-01-0B-00-00-00-00-00-00-00-00-00-00</v>
      </c>
      <c r="H162" s="35">
        <f>Data!AB159</f>
        <v>0</v>
      </c>
      <c r="I162" s="35">
        <f>Data!AD159</f>
        <v>0</v>
      </c>
      <c r="J162" s="35">
        <f>Data!AF159</f>
        <v>0</v>
      </c>
      <c r="K162" s="35" t="str">
        <f>CONCATENATE(Data!AH159, " ", Data!AI159)</f>
        <v xml:space="preserve"> </v>
      </c>
      <c r="L162" s="35" t="str">
        <f>Data!C159</f>
        <v>Vehicle, Battery Electric Vehicle</v>
      </c>
      <c r="M162" s="35">
        <f>Data!H159</f>
        <v>0</v>
      </c>
      <c r="N162" s="41">
        <f>Data!I159</f>
        <v>46087.352682476849</v>
      </c>
      <c r="O162" s="35">
        <f>Data!L159</f>
        <v>0</v>
      </c>
      <c r="P162" s="35">
        <f>Data!M159</f>
        <v>0</v>
      </c>
      <c r="Q162" s="35" t="str">
        <f>IF(Data!N159=0,"",Data!N159)</f>
        <v>61837</v>
      </c>
      <c r="R162" s="35">
        <f>Data!K159</f>
        <v>0</v>
      </c>
      <c r="S162" s="35" t="str">
        <f>IF(Data!X159=TRUE(), "Yes", "No")</f>
        <v>No</v>
      </c>
      <c r="T162" s="40" t="e">
        <f>#REF!</f>
        <v>#REF!</v>
      </c>
    </row>
    <row r="163" spans="1:20" x14ac:dyDescent="0.3">
      <c r="A163" s="35" t="str">
        <f>Data!A160</f>
        <v>NISSAN LEAF 299-1018</v>
      </c>
      <c r="B163" s="36">
        <f t="shared" si="2"/>
        <v>46087.352693958332</v>
      </c>
      <c r="C163" s="37" t="str">
        <f>IF(Data!J160="GpsRecord", CONCATENATE($U$3,": ",Data!M160,", ",Data!L160), CONCATENATE(Data!AB160, " ", Data!AH160))</f>
        <v xml:space="preserve"> </v>
      </c>
      <c r="D163" s="38" t="str">
        <f>IF(Data!O160=TRUE(), "Yes", "No")</f>
        <v>No</v>
      </c>
      <c r="E163" s="38" t="str">
        <f>IF(Data!J160="EngineStatusRecord","Engine",IF(Data!J160="GpsRecord", "GPS", IF(Data!J160="EngineFaultRecord", "Fault", IF(Data!J160="DriverChange","Driver",IF(Data!J160="CustomRecord","Custom","Debug")))))</f>
        <v>Debug</v>
      </c>
      <c r="F163" s="39" t="str">
        <f>IF(Data!Y160=TRUE(), "Yes", "No")</f>
        <v>No</v>
      </c>
      <c r="G163" s="40" t="str">
        <f>Data!AK160</f>
        <v>59-0B-0B-01-0B-00-00-00-00-00-00-00-00-00-00</v>
      </c>
      <c r="H163" s="35">
        <f>Data!AB160</f>
        <v>0</v>
      </c>
      <c r="I163" s="35">
        <f>Data!AD160</f>
        <v>0</v>
      </c>
      <c r="J163" s="35">
        <f>Data!AF160</f>
        <v>0</v>
      </c>
      <c r="K163" s="35" t="str">
        <f>CONCATENATE(Data!AH160, " ", Data!AI160)</f>
        <v xml:space="preserve"> </v>
      </c>
      <c r="L163" s="35" t="str">
        <f>Data!C160</f>
        <v>Vehicle, Battery Electric Vehicle</v>
      </c>
      <c r="M163" s="35">
        <f>Data!H160</f>
        <v>0</v>
      </c>
      <c r="N163" s="41">
        <f>Data!I160</f>
        <v>46087.352693958332</v>
      </c>
      <c r="O163" s="35">
        <f>Data!L160</f>
        <v>0</v>
      </c>
      <c r="P163" s="35">
        <f>Data!M160</f>
        <v>0</v>
      </c>
      <c r="Q163" s="35" t="str">
        <f>IF(Data!N160=0,"",Data!N160)</f>
        <v>61837</v>
      </c>
      <c r="R163" s="35">
        <f>Data!K160</f>
        <v>0</v>
      </c>
      <c r="S163" s="35" t="str">
        <f>IF(Data!X160=TRUE(), "Yes", "No")</f>
        <v>No</v>
      </c>
      <c r="T163" s="40" t="e">
        <f>#REF!</f>
        <v>#REF!</v>
      </c>
    </row>
    <row r="164" spans="1:20" x14ac:dyDescent="0.3">
      <c r="A164" s="35" t="str">
        <f>Data!A161</f>
        <v>NISSAN LEAF 299-1018</v>
      </c>
      <c r="B164" s="36">
        <f t="shared" si="2"/>
        <v>46087.352696759262</v>
      </c>
      <c r="C164" s="37" t="str">
        <f>IF(Data!J161="GpsRecord", CONCATENATE($U$3,": ",Data!M161,", ",Data!L161), CONCATENATE(Data!AB161, " ", Data!AH161))</f>
        <v>Ubicación: 9.93647, -84.04366</v>
      </c>
      <c r="D164" s="38" t="str">
        <f>IF(Data!O161=TRUE(), "Yes", "No")</f>
        <v>Yes</v>
      </c>
      <c r="E164" s="38" t="str">
        <f>IF(Data!J161="EngineStatusRecord","Engine",IF(Data!J161="GpsRecord", "GPS", IF(Data!J161="EngineFaultRecord", "Fault", IF(Data!J161="DriverChange","Driver",IF(Data!J161="CustomRecord","Custom","Debug")))))</f>
        <v>GPS</v>
      </c>
      <c r="F164" s="39" t="str">
        <f>IF(Data!Y161=TRUE(), "Yes", "No")</f>
        <v>Yes</v>
      </c>
      <c r="G164" s="40">
        <f>Data!AK161</f>
        <v>0</v>
      </c>
      <c r="H164" s="35">
        <f>Data!AB161</f>
        <v>0</v>
      </c>
      <c r="I164" s="35">
        <f>Data!AD161</f>
        <v>0</v>
      </c>
      <c r="J164" s="35">
        <f>Data!AF161</f>
        <v>0</v>
      </c>
      <c r="K164" s="35" t="str">
        <f>CONCATENATE(Data!AH161, " ", Data!AI161)</f>
        <v xml:space="preserve"> </v>
      </c>
      <c r="L164" s="35" t="str">
        <f>Data!C161</f>
        <v>Vehicle, Battery Electric Vehicle</v>
      </c>
      <c r="M164" s="35">
        <f>Data!H161</f>
        <v>0</v>
      </c>
      <c r="N164" s="41">
        <f>Data!I161</f>
        <v>46087.352696759262</v>
      </c>
      <c r="O164" s="35">
        <f>Data!L161</f>
        <v>-84.043660000000003</v>
      </c>
      <c r="P164" s="35">
        <f>Data!M161</f>
        <v>9.9364699999999999</v>
      </c>
      <c r="Q164" s="35" t="str">
        <f>IF(Data!N161=0,"",Data!N161)</f>
        <v>CurveSpeed</v>
      </c>
      <c r="R164" s="35">
        <f>Data!K161</f>
        <v>11</v>
      </c>
      <c r="S164" s="35" t="str">
        <f>IF(Data!X161=TRUE(), "Yes", "No")</f>
        <v>Yes</v>
      </c>
      <c r="T164" s="40" t="e">
        <f>#REF!</f>
        <v>#REF!</v>
      </c>
    </row>
    <row r="165" spans="1:20" x14ac:dyDescent="0.3">
      <c r="A165" s="35" t="str">
        <f>Data!A162</f>
        <v>NISSAN LEAF 299-1018</v>
      </c>
      <c r="B165" s="36">
        <f t="shared" si="2"/>
        <v>46087.352696898146</v>
      </c>
      <c r="C165" s="37" t="str">
        <f>IF(Data!J162="GpsRecord", CONCATENATE($U$3,": ",Data!M162,", ",Data!L162), CONCATENATE(Data!AB162, " ", Data!AH162))</f>
        <v>Velocidad del motor en carretera 11</v>
      </c>
      <c r="D165" s="38" t="str">
        <f>IF(Data!O162=TRUE(), "Yes", "No")</f>
        <v>No</v>
      </c>
      <c r="E165" s="38" t="str">
        <f>IF(Data!J162="EngineStatusRecord","Engine",IF(Data!J162="GpsRecord", "GPS", IF(Data!J162="EngineFaultRecord", "Fault", IF(Data!J162="DriverChange","Driver",IF(Data!J162="CustomRecord","Custom","Debug")))))</f>
        <v>Engine</v>
      </c>
      <c r="F165" s="39" t="str">
        <f>IF(Data!Y162=TRUE(), "Yes", "No")</f>
        <v>No</v>
      </c>
      <c r="G165" s="40">
        <f>Data!AK162</f>
        <v>0</v>
      </c>
      <c r="H165" s="35" t="str">
        <f>Data!AB162</f>
        <v>Velocidad del motor en carretera</v>
      </c>
      <c r="I165" s="35">
        <f>Data!AD162</f>
        <v>0</v>
      </c>
      <c r="J165" s="35">
        <f>Data!AF162</f>
        <v>0</v>
      </c>
      <c r="K165" s="35" t="str">
        <f>CONCATENATE(Data!AH162, " ", Data!AI162)</f>
        <v>11 km/h</v>
      </c>
      <c r="L165" s="35" t="str">
        <f>Data!C162</f>
        <v>Vehicle, Battery Electric Vehicle</v>
      </c>
      <c r="M165" s="35">
        <f>Data!H162</f>
        <v>0</v>
      </c>
      <c r="N165" s="41">
        <f>Data!I162</f>
        <v>46087.352696898146</v>
      </c>
      <c r="O165" s="35">
        <f>Data!L162</f>
        <v>0</v>
      </c>
      <c r="P165" s="35">
        <f>Data!M162</f>
        <v>0</v>
      </c>
      <c r="Q165" s="35" t="str">
        <f>IF(Data!N162=0,"",Data!N162)</f>
        <v/>
      </c>
      <c r="R165" s="35">
        <f>Data!K162</f>
        <v>0</v>
      </c>
      <c r="S165" s="35" t="str">
        <f>IF(Data!X162=TRUE(), "Yes", "No")</f>
        <v>No</v>
      </c>
      <c r="T165" s="40" t="e">
        <f>#REF!</f>
        <v>#REF!</v>
      </c>
    </row>
    <row r="166" spans="1:20" x14ac:dyDescent="0.3">
      <c r="A166" s="35" t="str">
        <f>Data!A163</f>
        <v>NISSAN LEAF 299-1018</v>
      </c>
      <c r="B166" s="36">
        <f t="shared" si="2"/>
        <v>46087.352705486112</v>
      </c>
      <c r="C166" s="37" t="str">
        <f>IF(Data!J163="GpsRecord", CONCATENATE($U$3,": ",Data!M163,", ",Data!L163), CONCATENATE(Data!AB163, " ", Data!AH163))</f>
        <v xml:space="preserve"> </v>
      </c>
      <c r="D166" s="38" t="str">
        <f>IF(Data!O163=TRUE(), "Yes", "No")</f>
        <v>No</v>
      </c>
      <c r="E166" s="38" t="str">
        <f>IF(Data!J163="EngineStatusRecord","Engine",IF(Data!J163="GpsRecord", "GPS", IF(Data!J163="EngineFaultRecord", "Fault", IF(Data!J163="DriverChange","Driver",IF(Data!J163="CustomRecord","Custom","Debug")))))</f>
        <v>Debug</v>
      </c>
      <c r="F166" s="39" t="str">
        <f>IF(Data!Y163=TRUE(), "Yes", "No")</f>
        <v>No</v>
      </c>
      <c r="G166" s="40" t="str">
        <f>Data!AK163</f>
        <v>59-0C-0B-01-0D-00-00-00-00-00-00-00-00-00-00</v>
      </c>
      <c r="H166" s="35">
        <f>Data!AB163</f>
        <v>0</v>
      </c>
      <c r="I166" s="35">
        <f>Data!AD163</f>
        <v>0</v>
      </c>
      <c r="J166" s="35">
        <f>Data!AF163</f>
        <v>0</v>
      </c>
      <c r="K166" s="35" t="str">
        <f>CONCATENATE(Data!AH163, " ", Data!AI163)</f>
        <v xml:space="preserve"> </v>
      </c>
      <c r="L166" s="35" t="str">
        <f>Data!C163</f>
        <v>Vehicle, Battery Electric Vehicle</v>
      </c>
      <c r="M166" s="35">
        <f>Data!H163</f>
        <v>0</v>
      </c>
      <c r="N166" s="41">
        <f>Data!I163</f>
        <v>46087.352705486112</v>
      </c>
      <c r="O166" s="35">
        <f>Data!L163</f>
        <v>0</v>
      </c>
      <c r="P166" s="35">
        <f>Data!M163</f>
        <v>0</v>
      </c>
      <c r="Q166" s="35" t="str">
        <f>IF(Data!N163=0,"",Data!N163)</f>
        <v>61837</v>
      </c>
      <c r="R166" s="35">
        <f>Data!K163</f>
        <v>0</v>
      </c>
      <c r="S166" s="35" t="str">
        <f>IF(Data!X163=TRUE(), "Yes", "No")</f>
        <v>No</v>
      </c>
      <c r="T166" s="40" t="e">
        <f>#REF!</f>
        <v>#REF!</v>
      </c>
    </row>
    <row r="167" spans="1:20" x14ac:dyDescent="0.3">
      <c r="A167" s="35" t="str">
        <f>Data!A164</f>
        <v>NISSAN LEAF 299-1018</v>
      </c>
      <c r="B167" s="36">
        <f t="shared" si="2"/>
        <v>46087.352713668981</v>
      </c>
      <c r="C167" s="37" t="str">
        <f>IF(Data!J164="GpsRecord", CONCATENATE($U$3,": ",Data!M164,", ",Data!L164), CONCATENATE(Data!AB164, " ", Data!AH164))</f>
        <v xml:space="preserve"> </v>
      </c>
      <c r="D167" s="38" t="str">
        <f>IF(Data!O164=TRUE(), "Yes", "No")</f>
        <v>No</v>
      </c>
      <c r="E167" s="38" t="str">
        <f>IF(Data!J164="EngineStatusRecord","Engine",IF(Data!J164="GpsRecord", "GPS", IF(Data!J164="EngineFaultRecord", "Fault", IF(Data!J164="DriverChange","Driver",IF(Data!J164="CustomRecord","Custom","Debug")))))</f>
        <v>Debug</v>
      </c>
      <c r="F167" s="39" t="str">
        <f>IF(Data!Y164=TRUE(), "Yes", "No")</f>
        <v>No</v>
      </c>
      <c r="G167" s="40" t="str">
        <f>Data!AK164</f>
        <v>00-00-77-08-00-00-00-00-00-00-00-00-00-00-00</v>
      </c>
      <c r="H167" s="35">
        <f>Data!AB164</f>
        <v>0</v>
      </c>
      <c r="I167" s="35">
        <f>Data!AD164</f>
        <v>0</v>
      </c>
      <c r="J167" s="35">
        <f>Data!AF164</f>
        <v>0</v>
      </c>
      <c r="K167" s="35" t="str">
        <f>CONCATENATE(Data!AH164, " ", Data!AI164)</f>
        <v xml:space="preserve"> </v>
      </c>
      <c r="L167" s="35" t="str">
        <f>Data!C164</f>
        <v>Vehicle, Battery Electric Vehicle</v>
      </c>
      <c r="M167" s="35">
        <f>Data!H164</f>
        <v>0</v>
      </c>
      <c r="N167" s="41">
        <f>Data!I164</f>
        <v>46087.352713668981</v>
      </c>
      <c r="O167" s="35">
        <f>Data!L164</f>
        <v>0</v>
      </c>
      <c r="P167" s="35">
        <f>Data!M164</f>
        <v>0</v>
      </c>
      <c r="Q167" s="35" t="str">
        <f>IF(Data!N164=0,"",Data!N164)</f>
        <v>ExcessiveTxCanErrorsInLongPeriodOfTime</v>
      </c>
      <c r="R167" s="35">
        <f>Data!K164</f>
        <v>0</v>
      </c>
      <c r="S167" s="35" t="str">
        <f>IF(Data!X164=TRUE(), "Yes", "No")</f>
        <v>No</v>
      </c>
      <c r="T167" s="40" t="e">
        <f>#REF!</f>
        <v>#REF!</v>
      </c>
    </row>
    <row r="168" spans="1:20" x14ac:dyDescent="0.3">
      <c r="A168" s="35" t="str">
        <f>Data!A165</f>
        <v>NISSAN LEAF 299-1018</v>
      </c>
      <c r="B168" s="36">
        <f t="shared" si="2"/>
        <v>46087.352717106478</v>
      </c>
      <c r="C168" s="37" t="str">
        <f>IF(Data!J165="GpsRecord", CONCATENATE($U$3,": ",Data!M165,", ",Data!L165), CONCATENATE(Data!AB165, " ", Data!AH165))</f>
        <v xml:space="preserve"> </v>
      </c>
      <c r="D168" s="38" t="str">
        <f>IF(Data!O165=TRUE(), "Yes", "No")</f>
        <v>No</v>
      </c>
      <c r="E168" s="38" t="str">
        <f>IF(Data!J165="EngineStatusRecord","Engine",IF(Data!J165="GpsRecord", "GPS", IF(Data!J165="EngineFaultRecord", "Fault", IF(Data!J165="DriverChange","Driver",IF(Data!J165="CustomRecord","Custom","Debug")))))</f>
        <v>Debug</v>
      </c>
      <c r="F168" s="39" t="str">
        <f>IF(Data!Y165=TRUE(), "Yes", "No")</f>
        <v>No</v>
      </c>
      <c r="G168" s="40" t="str">
        <f>Data!AK165</f>
        <v>59-10-0C-01-11-00-00-00-00-00-00-00-00-00-00</v>
      </c>
      <c r="H168" s="35">
        <f>Data!AB165</f>
        <v>0</v>
      </c>
      <c r="I168" s="35">
        <f>Data!AD165</f>
        <v>0</v>
      </c>
      <c r="J168" s="35">
        <f>Data!AF165</f>
        <v>0</v>
      </c>
      <c r="K168" s="35" t="str">
        <f>CONCATENATE(Data!AH165, " ", Data!AI165)</f>
        <v xml:space="preserve"> </v>
      </c>
      <c r="L168" s="35" t="str">
        <f>Data!C165</f>
        <v>Vehicle, Battery Electric Vehicle</v>
      </c>
      <c r="M168" s="35">
        <f>Data!H165</f>
        <v>0</v>
      </c>
      <c r="N168" s="41">
        <f>Data!I165</f>
        <v>46087.352717106478</v>
      </c>
      <c r="O168" s="35">
        <f>Data!L165</f>
        <v>0</v>
      </c>
      <c r="P168" s="35">
        <f>Data!M165</f>
        <v>0</v>
      </c>
      <c r="Q168" s="35" t="str">
        <f>IF(Data!N165=0,"",Data!N165)</f>
        <v>61837</v>
      </c>
      <c r="R168" s="35">
        <f>Data!K165</f>
        <v>0</v>
      </c>
      <c r="S168" s="35" t="str">
        <f>IF(Data!X165=TRUE(), "Yes", "No")</f>
        <v>No</v>
      </c>
      <c r="T168" s="40" t="e">
        <f>#REF!</f>
        <v>#REF!</v>
      </c>
    </row>
    <row r="169" spans="1:20" x14ac:dyDescent="0.3">
      <c r="A169" s="35" t="str">
        <f>Data!A166</f>
        <v>NISSAN LEAF 299-1018</v>
      </c>
      <c r="B169" s="36">
        <f t="shared" si="2"/>
        <v>46087.352728449077</v>
      </c>
      <c r="C169" s="37" t="str">
        <f>IF(Data!J166="GpsRecord", CONCATENATE($U$3,": ",Data!M166,", ",Data!L166), CONCATENATE(Data!AB166, " ", Data!AH166))</f>
        <v xml:space="preserve"> </v>
      </c>
      <c r="D169" s="38" t="str">
        <f>IF(Data!O166=TRUE(), "Yes", "No")</f>
        <v>No</v>
      </c>
      <c r="E169" s="38" t="str">
        <f>IF(Data!J166="EngineStatusRecord","Engine",IF(Data!J166="GpsRecord", "GPS", IF(Data!J166="EngineFaultRecord", "Fault", IF(Data!J166="DriverChange","Driver",IF(Data!J166="CustomRecord","Custom","Debug")))))</f>
        <v>Debug</v>
      </c>
      <c r="F169" s="39" t="str">
        <f>IF(Data!Y166=TRUE(), "Yes", "No")</f>
        <v>No</v>
      </c>
      <c r="G169" s="40" t="str">
        <f>Data!AK166</f>
        <v>59-12-10-01-14-00-00-00-00-00-00-00-00-00-00</v>
      </c>
      <c r="H169" s="35">
        <f>Data!AB166</f>
        <v>0</v>
      </c>
      <c r="I169" s="35">
        <f>Data!AD166</f>
        <v>0</v>
      </c>
      <c r="J169" s="35">
        <f>Data!AF166</f>
        <v>0</v>
      </c>
      <c r="K169" s="35" t="str">
        <f>CONCATENATE(Data!AH166, " ", Data!AI166)</f>
        <v xml:space="preserve"> </v>
      </c>
      <c r="L169" s="35" t="str">
        <f>Data!C166</f>
        <v>Vehicle, Battery Electric Vehicle</v>
      </c>
      <c r="M169" s="35">
        <f>Data!H166</f>
        <v>0</v>
      </c>
      <c r="N169" s="41">
        <f>Data!I166</f>
        <v>46087.352728449077</v>
      </c>
      <c r="O169" s="35">
        <f>Data!L166</f>
        <v>0</v>
      </c>
      <c r="P169" s="35">
        <f>Data!M166</f>
        <v>0</v>
      </c>
      <c r="Q169" s="35" t="str">
        <f>IF(Data!N166=0,"",Data!N166)</f>
        <v>61837</v>
      </c>
      <c r="R169" s="35">
        <f>Data!K166</f>
        <v>0</v>
      </c>
      <c r="S169" s="35" t="str">
        <f>IF(Data!X166=TRUE(), "Yes", "No")</f>
        <v>No</v>
      </c>
      <c r="T169" s="40" t="e">
        <f>#REF!</f>
        <v>#REF!</v>
      </c>
    </row>
    <row r="170" spans="1:20" x14ac:dyDescent="0.3">
      <c r="A170" s="35" t="str">
        <f>Data!A167</f>
        <v>NISSAN LEAF 299-1018</v>
      </c>
      <c r="B170" s="36">
        <f t="shared" si="2"/>
        <v>46087.352740208335</v>
      </c>
      <c r="C170" s="37" t="str">
        <f>IF(Data!J167="GpsRecord", CONCATENATE($U$3,": ",Data!M167,", ",Data!L167), CONCATENATE(Data!AB167, " ", Data!AH167))</f>
        <v xml:space="preserve"> </v>
      </c>
      <c r="D170" s="38" t="str">
        <f>IF(Data!O167=TRUE(), "Yes", "No")</f>
        <v>No</v>
      </c>
      <c r="E170" s="38" t="str">
        <f>IF(Data!J167="EngineStatusRecord","Engine",IF(Data!J167="GpsRecord", "GPS", IF(Data!J167="EngineFaultRecord", "Fault", IF(Data!J167="DriverChange","Driver",IF(Data!J167="CustomRecord","Custom","Debug")))))</f>
        <v>Debug</v>
      </c>
      <c r="F170" s="39" t="str">
        <f>IF(Data!Y167=TRUE(), "Yes", "No")</f>
        <v>No</v>
      </c>
      <c r="G170" s="40" t="str">
        <f>Data!AK167</f>
        <v>59-14-12-01-16-00-00-00-00-00-00-00-00-00-00</v>
      </c>
      <c r="H170" s="35">
        <f>Data!AB167</f>
        <v>0</v>
      </c>
      <c r="I170" s="35">
        <f>Data!AD167</f>
        <v>0</v>
      </c>
      <c r="J170" s="35">
        <f>Data!AF167</f>
        <v>0</v>
      </c>
      <c r="K170" s="35" t="str">
        <f>CONCATENATE(Data!AH167, " ", Data!AI167)</f>
        <v xml:space="preserve"> </v>
      </c>
      <c r="L170" s="35" t="str">
        <f>Data!C167</f>
        <v>Vehicle, Battery Electric Vehicle</v>
      </c>
      <c r="M170" s="35">
        <f>Data!H167</f>
        <v>0</v>
      </c>
      <c r="N170" s="41">
        <f>Data!I167</f>
        <v>46087.352740208335</v>
      </c>
      <c r="O170" s="35">
        <f>Data!L167</f>
        <v>0</v>
      </c>
      <c r="P170" s="35">
        <f>Data!M167</f>
        <v>0</v>
      </c>
      <c r="Q170" s="35" t="str">
        <f>IF(Data!N167=0,"",Data!N167)</f>
        <v>61837</v>
      </c>
      <c r="R170" s="35">
        <f>Data!K167</f>
        <v>0</v>
      </c>
      <c r="S170" s="35" t="str">
        <f>IF(Data!X167=TRUE(), "Yes", "No")</f>
        <v>No</v>
      </c>
      <c r="T170" s="40" t="e">
        <f>#REF!</f>
        <v>#REF!</v>
      </c>
    </row>
    <row r="171" spans="1:20" x14ac:dyDescent="0.3">
      <c r="A171" s="35" t="str">
        <f>Data!A168</f>
        <v>NISSAN LEAF 299-1018</v>
      </c>
      <c r="B171" s="36">
        <f t="shared" si="2"/>
        <v>46087.35274332176</v>
      </c>
      <c r="C171" s="37" t="str">
        <f>IF(Data!J168="GpsRecord", CONCATENATE($U$3,": ",Data!M168,", ",Data!L168), CONCATENATE(Data!AB168, " ", Data!AH168))</f>
        <v>Velocidad del motor en carretera 22</v>
      </c>
      <c r="D171" s="38" t="str">
        <f>IF(Data!O168=TRUE(), "Yes", "No")</f>
        <v>No</v>
      </c>
      <c r="E171" s="38" t="str">
        <f>IF(Data!J168="EngineStatusRecord","Engine",IF(Data!J168="GpsRecord", "GPS", IF(Data!J168="EngineFaultRecord", "Fault", IF(Data!J168="DriverChange","Driver",IF(Data!J168="CustomRecord","Custom","Debug")))))</f>
        <v>Engine</v>
      </c>
      <c r="F171" s="39" t="str">
        <f>IF(Data!Y168=TRUE(), "Yes", "No")</f>
        <v>No</v>
      </c>
      <c r="G171" s="40">
        <f>Data!AK168</f>
        <v>0</v>
      </c>
      <c r="H171" s="35" t="str">
        <f>Data!AB168</f>
        <v>Velocidad del motor en carretera</v>
      </c>
      <c r="I171" s="35">
        <f>Data!AD168</f>
        <v>0</v>
      </c>
      <c r="J171" s="35">
        <f>Data!AF168</f>
        <v>0</v>
      </c>
      <c r="K171" s="35" t="str">
        <f>CONCATENATE(Data!AH168, " ", Data!AI168)</f>
        <v>22 km/h</v>
      </c>
      <c r="L171" s="35" t="str">
        <f>Data!C168</f>
        <v>Vehicle, Battery Electric Vehicle</v>
      </c>
      <c r="M171" s="35">
        <f>Data!H168</f>
        <v>0</v>
      </c>
      <c r="N171" s="41">
        <f>Data!I168</f>
        <v>46087.35274332176</v>
      </c>
      <c r="O171" s="35">
        <f>Data!L168</f>
        <v>0</v>
      </c>
      <c r="P171" s="35">
        <f>Data!M168</f>
        <v>0</v>
      </c>
      <c r="Q171" s="35" t="str">
        <f>IF(Data!N168=0,"",Data!N168)</f>
        <v/>
      </c>
      <c r="R171" s="35">
        <f>Data!K168</f>
        <v>0</v>
      </c>
      <c r="S171" s="35" t="str">
        <f>IF(Data!X168=TRUE(), "Yes", "No")</f>
        <v>No</v>
      </c>
      <c r="T171" s="40" t="e">
        <f>#REF!</f>
        <v>#REF!</v>
      </c>
    </row>
    <row r="172" spans="1:20" x14ac:dyDescent="0.3">
      <c r="A172" s="35" t="str">
        <f>Data!A169</f>
        <v>NISSAN LEAF 299-1018</v>
      </c>
      <c r="B172" s="36">
        <f t="shared" si="2"/>
        <v>46087.352751782404</v>
      </c>
      <c r="C172" s="37" t="str">
        <f>IF(Data!J169="GpsRecord", CONCATENATE($U$3,": ",Data!M169,", ",Data!L169), CONCATENATE(Data!AB169, " ", Data!AH169))</f>
        <v xml:space="preserve"> </v>
      </c>
      <c r="D172" s="38" t="str">
        <f>IF(Data!O169=TRUE(), "Yes", "No")</f>
        <v>No</v>
      </c>
      <c r="E172" s="38" t="str">
        <f>IF(Data!J169="EngineStatusRecord","Engine",IF(Data!J169="GpsRecord", "GPS", IF(Data!J169="EngineFaultRecord", "Fault", IF(Data!J169="DriverChange","Driver",IF(Data!J169="CustomRecord","Custom","Debug")))))</f>
        <v>Debug</v>
      </c>
      <c r="F172" s="39" t="str">
        <f>IF(Data!Y169=TRUE(), "Yes", "No")</f>
        <v>No</v>
      </c>
      <c r="G172" s="40" t="str">
        <f>Data!AK169</f>
        <v>59-16-14-01-17-00-00-00-00-00-00-00-00-00-00</v>
      </c>
      <c r="H172" s="35">
        <f>Data!AB169</f>
        <v>0</v>
      </c>
      <c r="I172" s="35">
        <f>Data!AD169</f>
        <v>0</v>
      </c>
      <c r="J172" s="35">
        <f>Data!AF169</f>
        <v>0</v>
      </c>
      <c r="K172" s="35" t="str">
        <f>CONCATENATE(Data!AH169, " ", Data!AI169)</f>
        <v xml:space="preserve"> </v>
      </c>
      <c r="L172" s="35" t="str">
        <f>Data!C169</f>
        <v>Vehicle, Battery Electric Vehicle</v>
      </c>
      <c r="M172" s="35">
        <f>Data!H169</f>
        <v>0</v>
      </c>
      <c r="N172" s="41">
        <f>Data!I169</f>
        <v>46087.352751782404</v>
      </c>
      <c r="O172" s="35">
        <f>Data!L169</f>
        <v>0</v>
      </c>
      <c r="P172" s="35">
        <f>Data!M169</f>
        <v>0</v>
      </c>
      <c r="Q172" s="35" t="str">
        <f>IF(Data!N169=0,"",Data!N169)</f>
        <v>61837</v>
      </c>
      <c r="R172" s="35">
        <f>Data!K169</f>
        <v>0</v>
      </c>
      <c r="S172" s="35" t="str">
        <f>IF(Data!X169=TRUE(), "Yes", "No")</f>
        <v>No</v>
      </c>
      <c r="T172" s="40" t="e">
        <f>#REF!</f>
        <v>#REF!</v>
      </c>
    </row>
    <row r="173" spans="1:20" x14ac:dyDescent="0.3">
      <c r="A173" s="35" t="str">
        <f>Data!A170</f>
        <v>NISSAN LEAF 299-1018</v>
      </c>
      <c r="B173" s="36">
        <f t="shared" si="2"/>
        <v>46087.352754629632</v>
      </c>
      <c r="C173" s="37" t="str">
        <f>IF(Data!J170="GpsRecord", CONCATENATE($U$3,": ",Data!M170,", ",Data!L170), CONCATENATE(Data!AB170, " ", Data!AH170))</f>
        <v>Ubicación: 9.93626, -84.04367</v>
      </c>
      <c r="D173" s="38" t="str">
        <f>IF(Data!O170=TRUE(), "Yes", "No")</f>
        <v>Yes</v>
      </c>
      <c r="E173" s="38" t="str">
        <f>IF(Data!J170="EngineStatusRecord","Engine",IF(Data!J170="GpsRecord", "GPS", IF(Data!J170="EngineFaultRecord", "Fault", IF(Data!J170="DriverChange","Driver",IF(Data!J170="CustomRecord","Custom","Debug")))))</f>
        <v>GPS</v>
      </c>
      <c r="F173" s="39" t="str">
        <f>IF(Data!Y170=TRUE(), "Yes", "No")</f>
        <v>Yes</v>
      </c>
      <c r="G173" s="40">
        <f>Data!AK170</f>
        <v>0</v>
      </c>
      <c r="H173" s="35">
        <f>Data!AB170</f>
        <v>0</v>
      </c>
      <c r="I173" s="35">
        <f>Data!AD170</f>
        <v>0</v>
      </c>
      <c r="J173" s="35">
        <f>Data!AF170</f>
        <v>0</v>
      </c>
      <c r="K173" s="35" t="str">
        <f>CONCATENATE(Data!AH170, " ", Data!AI170)</f>
        <v xml:space="preserve"> </v>
      </c>
      <c r="L173" s="35" t="str">
        <f>Data!C170</f>
        <v>Vehicle, Battery Electric Vehicle</v>
      </c>
      <c r="M173" s="35">
        <f>Data!H170</f>
        <v>0</v>
      </c>
      <c r="N173" s="41">
        <f>Data!I170</f>
        <v>46087.352754629632</v>
      </c>
      <c r="O173" s="35">
        <f>Data!L170</f>
        <v>-84.043670000000006</v>
      </c>
      <c r="P173" s="35">
        <f>Data!M170</f>
        <v>9.9362600000000008</v>
      </c>
      <c r="Q173" s="35" t="str">
        <f>IF(Data!N170=0,"",Data!N170)</f>
        <v>CurveSpeed</v>
      </c>
      <c r="R173" s="35">
        <f>Data!K170</f>
        <v>22</v>
      </c>
      <c r="S173" s="35" t="str">
        <f>IF(Data!X170=TRUE(), "Yes", "No")</f>
        <v>Yes</v>
      </c>
      <c r="T173" s="40" t="e">
        <f>#REF!</f>
        <v>#REF!</v>
      </c>
    </row>
    <row r="174" spans="1:20" x14ac:dyDescent="0.3">
      <c r="A174" s="35" t="str">
        <f>Data!A171</f>
        <v>NISSAN LEAF 299-1018</v>
      </c>
      <c r="B174" s="36">
        <f t="shared" si="2"/>
        <v>46087.352754629632</v>
      </c>
      <c r="C174" s="37" t="str">
        <f>IF(Data!J171="GpsRecord", CONCATENATE($U$3,": ",Data!M171,", ",Data!L171), CONCATENATE(Data!AB171, " ", Data!AH171))</f>
        <v xml:space="preserve"> </v>
      </c>
      <c r="D174" s="38" t="str">
        <f>IF(Data!O171=TRUE(), "Yes", "No")</f>
        <v>No</v>
      </c>
      <c r="E174" s="38" t="str">
        <f>IF(Data!J171="EngineStatusRecord","Engine",IF(Data!J171="GpsRecord", "GPS", IF(Data!J171="EngineFaultRecord", "Fault", IF(Data!J171="DriverChange","Driver",IF(Data!J171="CustomRecord","Custom","Debug")))))</f>
        <v>Debug</v>
      </c>
      <c r="F174" s="39" t="str">
        <f>IF(Data!Y171=TRUE(), "Yes", "No")</f>
        <v>No</v>
      </c>
      <c r="G174" s="40" t="str">
        <f>Data!AK171</f>
        <v>38-0A-01-03-F2-00-00-00-00-00-00-00-00-00-00</v>
      </c>
      <c r="H174" s="35">
        <f>Data!AB171</f>
        <v>0</v>
      </c>
      <c r="I174" s="35">
        <f>Data!AD171</f>
        <v>0</v>
      </c>
      <c r="J174" s="35">
        <f>Data!AF171</f>
        <v>0</v>
      </c>
      <c r="K174" s="35" t="str">
        <f>CONCATENATE(Data!AH171, " ", Data!AI171)</f>
        <v xml:space="preserve"> </v>
      </c>
      <c r="L174" s="35" t="str">
        <f>Data!C171</f>
        <v>Vehicle, Battery Electric Vehicle</v>
      </c>
      <c r="M174" s="35">
        <f>Data!H171</f>
        <v>0</v>
      </c>
      <c r="N174" s="41">
        <f>Data!I171</f>
        <v>46087.352754629632</v>
      </c>
      <c r="O174" s="35">
        <f>Data!L171</f>
        <v>0</v>
      </c>
      <c r="P174" s="35">
        <f>Data!M171</f>
        <v>0</v>
      </c>
      <c r="Q174" s="35" t="str">
        <f>IF(Data!N171=0,"",Data!N171)</f>
        <v>61572</v>
      </c>
      <c r="R174" s="35">
        <f>Data!K171</f>
        <v>0</v>
      </c>
      <c r="S174" s="35" t="str">
        <f>IF(Data!X171=TRUE(), "Yes", "No")</f>
        <v>No</v>
      </c>
      <c r="T174" s="40" t="e">
        <f>#REF!</f>
        <v>#REF!</v>
      </c>
    </row>
    <row r="175" spans="1:20" x14ac:dyDescent="0.3">
      <c r="A175" s="35" t="str">
        <f>Data!A172</f>
        <v>NISSAN LEAF 299-1018</v>
      </c>
      <c r="B175" s="36">
        <f t="shared" si="2"/>
        <v>46087.352754629632</v>
      </c>
      <c r="C175" s="37" t="str">
        <f>IF(Data!J172="GpsRecord", CONCATENATE($U$3,": ",Data!M172,", ",Data!L172), CONCATENATE(Data!AB172, " ", Data!AH172))</f>
        <v xml:space="preserve"> </v>
      </c>
      <c r="D175" s="38" t="str">
        <f>IF(Data!O172=TRUE(), "Yes", "No")</f>
        <v>No</v>
      </c>
      <c r="E175" s="38" t="str">
        <f>IF(Data!J172="EngineStatusRecord","Engine",IF(Data!J172="GpsRecord", "GPS", IF(Data!J172="EngineFaultRecord", "Fault", IF(Data!J172="DriverChange","Driver",IF(Data!J172="CustomRecord","Custom","Debug")))))</f>
        <v>Debug</v>
      </c>
      <c r="F175" s="39" t="str">
        <f>IF(Data!Y172=TRUE(), "Yes", "No")</f>
        <v>No</v>
      </c>
      <c r="G175" s="40" t="str">
        <f>Data!AK172</f>
        <v>01-03-28-00-00-00-00-00-00-00-00-00-00-00-00</v>
      </c>
      <c r="H175" s="35">
        <f>Data!AB172</f>
        <v>0</v>
      </c>
      <c r="I175" s="35">
        <f>Data!AD172</f>
        <v>0</v>
      </c>
      <c r="J175" s="35">
        <f>Data!AF172</f>
        <v>0</v>
      </c>
      <c r="K175" s="35" t="str">
        <f>CONCATENATE(Data!AH172, " ", Data!AI172)</f>
        <v xml:space="preserve"> </v>
      </c>
      <c r="L175" s="35" t="str">
        <f>Data!C172</f>
        <v>Vehicle, Battery Electric Vehicle</v>
      </c>
      <c r="M175" s="35">
        <f>Data!H172</f>
        <v>0</v>
      </c>
      <c r="N175" s="41">
        <f>Data!I172</f>
        <v>46087.352754629632</v>
      </c>
      <c r="O175" s="35">
        <f>Data!L172</f>
        <v>0</v>
      </c>
      <c r="P175" s="35">
        <f>Data!M172</f>
        <v>0</v>
      </c>
      <c r="Q175" s="35" t="str">
        <f>IF(Data!N172=0,"",Data!N172)</f>
        <v>61553</v>
      </c>
      <c r="R175" s="35">
        <f>Data!K172</f>
        <v>0</v>
      </c>
      <c r="S175" s="35" t="str">
        <f>IF(Data!X172=TRUE(), "Yes", "No")</f>
        <v>No</v>
      </c>
      <c r="T175" s="40" t="e">
        <f>#REF!</f>
        <v>#REF!</v>
      </c>
    </row>
    <row r="176" spans="1:20" x14ac:dyDescent="0.3">
      <c r="A176" s="35" t="str">
        <f>Data!A173</f>
        <v>NISSAN LEAF 299-1018</v>
      </c>
      <c r="B176" s="36">
        <f t="shared" si="2"/>
        <v>46087.352755486114</v>
      </c>
      <c r="C176" s="37" t="str">
        <f>IF(Data!J173="GpsRecord", CONCATENATE($U$3,": ",Data!M173,", ",Data!L173), CONCATENATE(Data!AB173, " ", Data!AH173))</f>
        <v xml:space="preserve"> </v>
      </c>
      <c r="D176" s="38" t="str">
        <f>IF(Data!O173=TRUE(), "Yes", "No")</f>
        <v>No</v>
      </c>
      <c r="E176" s="38" t="str">
        <f>IF(Data!J173="EngineStatusRecord","Engine",IF(Data!J173="GpsRecord", "GPS", IF(Data!J173="EngineFaultRecord", "Fault", IF(Data!J173="DriverChange","Driver",IF(Data!J173="CustomRecord","Custom","Debug")))))</f>
        <v>Debug</v>
      </c>
      <c r="F176" s="39" t="str">
        <f>IF(Data!Y173=TRUE(), "Yes", "No")</f>
        <v>No</v>
      </c>
      <c r="G176" s="40" t="str">
        <f>Data!AK173</f>
        <v>38-0A-00-00-00-00-00-00-00-00-00-00-00-00-00</v>
      </c>
      <c r="H176" s="35">
        <f>Data!AB173</f>
        <v>0</v>
      </c>
      <c r="I176" s="35">
        <f>Data!AD173</f>
        <v>0</v>
      </c>
      <c r="J176" s="35">
        <f>Data!AF173</f>
        <v>0</v>
      </c>
      <c r="K176" s="35" t="str">
        <f>CONCATENATE(Data!AH173, " ", Data!AI173)</f>
        <v xml:space="preserve"> </v>
      </c>
      <c r="L176" s="35" t="str">
        <f>Data!C173</f>
        <v>Vehicle, Battery Electric Vehicle</v>
      </c>
      <c r="M176" s="35">
        <f>Data!H173</f>
        <v>0</v>
      </c>
      <c r="N176" s="41">
        <f>Data!I173</f>
        <v>46087.352755486114</v>
      </c>
      <c r="O176" s="35">
        <f>Data!L173</f>
        <v>0</v>
      </c>
      <c r="P176" s="35">
        <f>Data!M173</f>
        <v>0</v>
      </c>
      <c r="Q176" s="35" t="str">
        <f>IF(Data!N173=0,"",Data!N173)</f>
        <v>61375</v>
      </c>
      <c r="R176" s="35">
        <f>Data!K173</f>
        <v>0</v>
      </c>
      <c r="S176" s="35" t="str">
        <f>IF(Data!X173=TRUE(), "Yes", "No")</f>
        <v>No</v>
      </c>
      <c r="T176" s="40" t="e">
        <f>#REF!</f>
        <v>#REF!</v>
      </c>
    </row>
    <row r="177" spans="1:20" x14ac:dyDescent="0.3">
      <c r="A177" s="35" t="str">
        <f>Data!A174</f>
        <v>NISSAN LEAF 299-1018</v>
      </c>
      <c r="B177" s="36">
        <f t="shared" si="2"/>
        <v>46087.352763402778</v>
      </c>
      <c r="C177" s="37" t="str">
        <f>IF(Data!J174="GpsRecord", CONCATENATE($U$3,": ",Data!M174,", ",Data!L174), CONCATENATE(Data!AB174, " ", Data!AH174))</f>
        <v xml:space="preserve"> </v>
      </c>
      <c r="D177" s="38" t="str">
        <f>IF(Data!O174=TRUE(), "Yes", "No")</f>
        <v>No</v>
      </c>
      <c r="E177" s="38" t="str">
        <f>IF(Data!J174="EngineStatusRecord","Engine",IF(Data!J174="GpsRecord", "GPS", IF(Data!J174="EngineFaultRecord", "Fault", IF(Data!J174="DriverChange","Driver",IF(Data!J174="CustomRecord","Custom","Debug")))))</f>
        <v>Debug</v>
      </c>
      <c r="F177" s="39" t="str">
        <f>IF(Data!Y174=TRUE(), "Yes", "No")</f>
        <v>No</v>
      </c>
      <c r="G177" s="40" t="str">
        <f>Data!AK174</f>
        <v>59-15-16-01-15-00-00-00-00-00-00-00-00-00-00</v>
      </c>
      <c r="H177" s="35">
        <f>Data!AB174</f>
        <v>0</v>
      </c>
      <c r="I177" s="35">
        <f>Data!AD174</f>
        <v>0</v>
      </c>
      <c r="J177" s="35">
        <f>Data!AF174</f>
        <v>0</v>
      </c>
      <c r="K177" s="35" t="str">
        <f>CONCATENATE(Data!AH174, " ", Data!AI174)</f>
        <v xml:space="preserve"> </v>
      </c>
      <c r="L177" s="35" t="str">
        <f>Data!C174</f>
        <v>Vehicle, Battery Electric Vehicle</v>
      </c>
      <c r="M177" s="35">
        <f>Data!H174</f>
        <v>0</v>
      </c>
      <c r="N177" s="41">
        <f>Data!I174</f>
        <v>46087.352763402778</v>
      </c>
      <c r="O177" s="35">
        <f>Data!L174</f>
        <v>0</v>
      </c>
      <c r="P177" s="35">
        <f>Data!M174</f>
        <v>0</v>
      </c>
      <c r="Q177" s="35" t="str">
        <f>IF(Data!N174=0,"",Data!N174)</f>
        <v>61837</v>
      </c>
      <c r="R177" s="35">
        <f>Data!K174</f>
        <v>0</v>
      </c>
      <c r="S177" s="35" t="str">
        <f>IF(Data!X174=TRUE(), "Yes", "No")</f>
        <v>No</v>
      </c>
      <c r="T177" s="40" t="e">
        <f>#REF!</f>
        <v>#REF!</v>
      </c>
    </row>
    <row r="178" spans="1:20" x14ac:dyDescent="0.3">
      <c r="A178" s="35" t="str">
        <f>Data!A175</f>
        <v>NISSAN LEAF 299-1018</v>
      </c>
      <c r="B178" s="36">
        <f t="shared" si="2"/>
        <v>46087.352774930558</v>
      </c>
      <c r="C178" s="37" t="str">
        <f>IF(Data!J175="GpsRecord", CONCATENATE($U$3,": ",Data!M175,", ",Data!L175), CONCATENATE(Data!AB175, " ", Data!AH175))</f>
        <v xml:space="preserve"> </v>
      </c>
      <c r="D178" s="38" t="str">
        <f>IF(Data!O175=TRUE(), "Yes", "No")</f>
        <v>No</v>
      </c>
      <c r="E178" s="38" t="str">
        <f>IF(Data!J175="EngineStatusRecord","Engine",IF(Data!J175="GpsRecord", "GPS", IF(Data!J175="EngineFaultRecord", "Fault", IF(Data!J175="DriverChange","Driver",IF(Data!J175="CustomRecord","Custom","Debug")))))</f>
        <v>Debug</v>
      </c>
      <c r="F178" s="39" t="str">
        <f>IF(Data!Y175=TRUE(), "Yes", "No")</f>
        <v>No</v>
      </c>
      <c r="G178" s="40" t="str">
        <f>Data!AK175</f>
        <v>59-14-15-01-15-00-00-00-00-00-00-00-00-00-00</v>
      </c>
      <c r="H178" s="35">
        <f>Data!AB175</f>
        <v>0</v>
      </c>
      <c r="I178" s="35">
        <f>Data!AD175</f>
        <v>0</v>
      </c>
      <c r="J178" s="35">
        <f>Data!AF175</f>
        <v>0</v>
      </c>
      <c r="K178" s="35" t="str">
        <f>CONCATENATE(Data!AH175, " ", Data!AI175)</f>
        <v xml:space="preserve"> </v>
      </c>
      <c r="L178" s="35" t="str">
        <f>Data!C175</f>
        <v>Vehicle, Battery Electric Vehicle</v>
      </c>
      <c r="M178" s="35">
        <f>Data!H175</f>
        <v>0</v>
      </c>
      <c r="N178" s="41">
        <f>Data!I175</f>
        <v>46087.352774930558</v>
      </c>
      <c r="O178" s="35">
        <f>Data!L175</f>
        <v>0</v>
      </c>
      <c r="P178" s="35">
        <f>Data!M175</f>
        <v>0</v>
      </c>
      <c r="Q178" s="35" t="str">
        <f>IF(Data!N175=0,"",Data!N175)</f>
        <v>61837</v>
      </c>
      <c r="R178" s="35">
        <f>Data!K175</f>
        <v>0</v>
      </c>
      <c r="S178" s="35" t="str">
        <f>IF(Data!X175=TRUE(), "Yes", "No")</f>
        <v>No</v>
      </c>
      <c r="T178" s="40" t="e">
        <f>#REF!</f>
        <v>#REF!</v>
      </c>
    </row>
    <row r="179" spans="1:20" x14ac:dyDescent="0.3">
      <c r="A179" s="35" t="str">
        <f>Data!A176</f>
        <v>NISSAN LEAF 299-1018</v>
      </c>
      <c r="B179" s="36">
        <f t="shared" si="2"/>
        <v>46087.352786504627</v>
      </c>
      <c r="C179" s="37" t="str">
        <f>IF(Data!J176="GpsRecord", CONCATENATE($U$3,": ",Data!M176,", ",Data!L176), CONCATENATE(Data!AB176, " ", Data!AH176))</f>
        <v xml:space="preserve"> </v>
      </c>
      <c r="D179" s="38" t="str">
        <f>IF(Data!O176=TRUE(), "Yes", "No")</f>
        <v>No</v>
      </c>
      <c r="E179" s="38" t="str">
        <f>IF(Data!J176="EngineStatusRecord","Engine",IF(Data!J176="GpsRecord", "GPS", IF(Data!J176="EngineFaultRecord", "Fault", IF(Data!J176="DriverChange","Driver",IF(Data!J176="CustomRecord","Custom","Debug")))))</f>
        <v>Debug</v>
      </c>
      <c r="F179" s="39" t="str">
        <f>IF(Data!Y176=TRUE(), "Yes", "No")</f>
        <v>No</v>
      </c>
      <c r="G179" s="40" t="str">
        <f>Data!AK176</f>
        <v>14-01-8D-F1-00-00-00-00-00-00-00-00-00-00-00</v>
      </c>
      <c r="H179" s="35">
        <f>Data!AB176</f>
        <v>0</v>
      </c>
      <c r="I179" s="35">
        <f>Data!AD176</f>
        <v>0</v>
      </c>
      <c r="J179" s="35">
        <f>Data!AF176</f>
        <v>0</v>
      </c>
      <c r="K179" s="35" t="str">
        <f>CONCATENATE(Data!AH176, " ", Data!AI176)</f>
        <v xml:space="preserve"> </v>
      </c>
      <c r="L179" s="35" t="str">
        <f>Data!C176</f>
        <v>Vehicle, Battery Electric Vehicle</v>
      </c>
      <c r="M179" s="35">
        <f>Data!H176</f>
        <v>0</v>
      </c>
      <c r="N179" s="41">
        <f>Data!I176</f>
        <v>46087.352786504627</v>
      </c>
      <c r="O179" s="35">
        <f>Data!L176</f>
        <v>0</v>
      </c>
      <c r="P179" s="35">
        <f>Data!M176</f>
        <v>0</v>
      </c>
      <c r="Q179" s="35" t="str">
        <f>IF(Data!N176=0,"",Data!N176)</f>
        <v>ExcessiveSingleDebugDataLogging</v>
      </c>
      <c r="R179" s="35">
        <f>Data!K176</f>
        <v>0</v>
      </c>
      <c r="S179" s="35" t="str">
        <f>IF(Data!X176=TRUE(), "Yes", "No")</f>
        <v>No</v>
      </c>
      <c r="T179" s="40" t="e">
        <f>#REF!</f>
        <v>#REF!</v>
      </c>
    </row>
    <row r="180" spans="1:20" x14ac:dyDescent="0.3">
      <c r="A180" s="35" t="str">
        <f>Data!A177</f>
        <v>NISSAN LEAF 299-1018</v>
      </c>
      <c r="B180" s="36">
        <f t="shared" si="2"/>
        <v>46087.352800925924</v>
      </c>
      <c r="C180" s="37" t="str">
        <f>IF(Data!J177="GpsRecord", CONCATENATE($U$3,": ",Data!M177,", ",Data!L177), CONCATENATE(Data!AB177, " ", Data!AH177))</f>
        <v>Ubicación: 9.93606, -84.04368</v>
      </c>
      <c r="D180" s="38" t="str">
        <f>IF(Data!O177=TRUE(), "Yes", "No")</f>
        <v>Yes</v>
      </c>
      <c r="E180" s="38" t="str">
        <f>IF(Data!J177="EngineStatusRecord","Engine",IF(Data!J177="GpsRecord", "GPS", IF(Data!J177="EngineFaultRecord", "Fault", IF(Data!J177="DriverChange","Driver",IF(Data!J177="CustomRecord","Custom","Debug")))))</f>
        <v>GPS</v>
      </c>
      <c r="F180" s="39" t="str">
        <f>IF(Data!Y177=TRUE(), "Yes", "No")</f>
        <v>Yes</v>
      </c>
      <c r="G180" s="40">
        <f>Data!AK177</f>
        <v>0</v>
      </c>
      <c r="H180" s="35">
        <f>Data!AB177</f>
        <v>0</v>
      </c>
      <c r="I180" s="35">
        <f>Data!AD177</f>
        <v>0</v>
      </c>
      <c r="J180" s="35">
        <f>Data!AF177</f>
        <v>0</v>
      </c>
      <c r="K180" s="35" t="str">
        <f>CONCATENATE(Data!AH177, " ", Data!AI177)</f>
        <v xml:space="preserve"> </v>
      </c>
      <c r="L180" s="35" t="str">
        <f>Data!C177</f>
        <v>Vehicle, Battery Electric Vehicle</v>
      </c>
      <c r="M180" s="35">
        <f>Data!H177</f>
        <v>0</v>
      </c>
      <c r="N180" s="41">
        <f>Data!I177</f>
        <v>46087.352800925924</v>
      </c>
      <c r="O180" s="35">
        <f>Data!L177</f>
        <v>-84.043679999999995</v>
      </c>
      <c r="P180" s="35">
        <f>Data!M177</f>
        <v>9.9360599999999994</v>
      </c>
      <c r="Q180" s="35" t="str">
        <f>IF(Data!N177=0,"",Data!N177)</f>
        <v>CurvePositionEstimateError</v>
      </c>
      <c r="R180" s="35">
        <f>Data!K177</f>
        <v>18</v>
      </c>
      <c r="S180" s="35" t="str">
        <f>IF(Data!X177=TRUE(), "Yes", "No")</f>
        <v>Yes</v>
      </c>
      <c r="T180" s="40" t="e">
        <f>#REF!</f>
        <v>#REF!</v>
      </c>
    </row>
    <row r="181" spans="1:20" x14ac:dyDescent="0.3">
      <c r="A181" s="35" t="str">
        <f>Data!A178</f>
        <v>NISSAN LEAF 299-1018</v>
      </c>
      <c r="B181" s="36">
        <f t="shared" si="2"/>
        <v>46087.352820324071</v>
      </c>
      <c r="C181" s="37" t="str">
        <f>IF(Data!J178="GpsRecord", CONCATENATE($U$3,": ",Data!M178,", ",Data!L178), CONCATENATE(Data!AB178, " ", Data!AH178))</f>
        <v xml:space="preserve"> </v>
      </c>
      <c r="D181" s="38" t="str">
        <f>IF(Data!O178=TRUE(), "Yes", "No")</f>
        <v>No</v>
      </c>
      <c r="E181" s="38" t="str">
        <f>IF(Data!J178="EngineStatusRecord","Engine",IF(Data!J178="GpsRecord", "GPS", IF(Data!J178="EngineFaultRecord", "Fault", IF(Data!J178="DriverChange","Driver",IF(Data!J178="CustomRecord","Custom","Debug")))))</f>
        <v>Debug</v>
      </c>
      <c r="F181" s="39" t="str">
        <f>IF(Data!Y178=TRUE(), "Yes", "No")</f>
        <v>No</v>
      </c>
      <c r="G181" s="40" t="str">
        <f>Data!AK178</f>
        <v>33-0F-CC-30-00-00-00-00-00-00-00-00-00-00-00</v>
      </c>
      <c r="H181" s="35">
        <f>Data!AB178</f>
        <v>0</v>
      </c>
      <c r="I181" s="35">
        <f>Data!AD178</f>
        <v>0</v>
      </c>
      <c r="J181" s="35">
        <f>Data!AF178</f>
        <v>0</v>
      </c>
      <c r="K181" s="35" t="str">
        <f>CONCATENATE(Data!AH178, " ", Data!AI178)</f>
        <v xml:space="preserve"> </v>
      </c>
      <c r="L181" s="35" t="str">
        <f>Data!C178</f>
        <v>Vehicle, Battery Electric Vehicle</v>
      </c>
      <c r="M181" s="35">
        <f>Data!H178</f>
        <v>0</v>
      </c>
      <c r="N181" s="41">
        <f>Data!I178</f>
        <v>46087.352820324071</v>
      </c>
      <c r="O181" s="35">
        <f>Data!L178</f>
        <v>0</v>
      </c>
      <c r="P181" s="35">
        <f>Data!M178</f>
        <v>0</v>
      </c>
      <c r="Q181" s="35" t="str">
        <f>IF(Data!N178=0,"",Data!N178)</f>
        <v>61751</v>
      </c>
      <c r="R181" s="35">
        <f>Data!K178</f>
        <v>0</v>
      </c>
      <c r="S181" s="35" t="str">
        <f>IF(Data!X178=TRUE(), "Yes", "No")</f>
        <v>No</v>
      </c>
      <c r="T181" s="40" t="e">
        <f>#REF!</f>
        <v>#REF!</v>
      </c>
    </row>
    <row r="182" spans="1:20" x14ac:dyDescent="0.3">
      <c r="A182" s="35" t="str">
        <f>Data!A179</f>
        <v>NISSAN LEAF 299-1018</v>
      </c>
      <c r="B182" s="36">
        <f t="shared" si="2"/>
        <v>46087.352835196762</v>
      </c>
      <c r="C182" s="37" t="str">
        <f>IF(Data!J179="GpsRecord", CONCATENATE($U$3,": ",Data!M179,", ",Data!L179), CONCATENATE(Data!AB179, " ", Data!AH179))</f>
        <v xml:space="preserve"> </v>
      </c>
      <c r="D182" s="38" t="str">
        <f>IF(Data!O179=TRUE(), "Yes", "No")</f>
        <v>No</v>
      </c>
      <c r="E182" s="38" t="str">
        <f>IF(Data!J179="EngineStatusRecord","Engine",IF(Data!J179="GpsRecord", "GPS", IF(Data!J179="EngineFaultRecord", "Fault", IF(Data!J179="DriverChange","Driver",IF(Data!J179="CustomRecord","Custom","Debug")))))</f>
        <v>Debug</v>
      </c>
      <c r="F182" s="39" t="str">
        <f>IF(Data!Y179=TRUE(), "Yes", "No")</f>
        <v>No</v>
      </c>
      <c r="G182" s="40" t="str">
        <f>Data!AK179</f>
        <v>64-00-00-00-00-00-00-00-00-00-00-00-00-00-00</v>
      </c>
      <c r="H182" s="35">
        <f>Data!AB179</f>
        <v>0</v>
      </c>
      <c r="I182" s="35">
        <f>Data!AD179</f>
        <v>0</v>
      </c>
      <c r="J182" s="35">
        <f>Data!AF179</f>
        <v>0</v>
      </c>
      <c r="K182" s="35" t="str">
        <f>CONCATENATE(Data!AH179, " ", Data!AI179)</f>
        <v xml:space="preserve"> </v>
      </c>
      <c r="L182" s="35" t="str">
        <f>Data!C179</f>
        <v>Vehicle, Battery Electric Vehicle</v>
      </c>
      <c r="M182" s="35">
        <f>Data!H179</f>
        <v>0</v>
      </c>
      <c r="N182" s="41">
        <f>Data!I179</f>
        <v>46087.352835196762</v>
      </c>
      <c r="O182" s="35">
        <f>Data!L179</f>
        <v>0</v>
      </c>
      <c r="P182" s="35">
        <f>Data!M179</f>
        <v>0</v>
      </c>
      <c r="Q182" s="35" t="str">
        <f>IF(Data!N179=0,"",Data!N179)</f>
        <v>IntermittentConnectionTestProtocolCanObd</v>
      </c>
      <c r="R182" s="35">
        <f>Data!K179</f>
        <v>0</v>
      </c>
      <c r="S182" s="35" t="str">
        <f>IF(Data!X179=TRUE(), "Yes", "No")</f>
        <v>No</v>
      </c>
      <c r="T182" s="40" t="e">
        <f>#REF!</f>
        <v>#REF!</v>
      </c>
    </row>
    <row r="183" spans="1:20" x14ac:dyDescent="0.3">
      <c r="A183" s="35" t="str">
        <f>Data!A180</f>
        <v>NISSAN LEAF 299-1018</v>
      </c>
      <c r="B183" s="36">
        <f t="shared" si="2"/>
        <v>46087.352847222224</v>
      </c>
      <c r="C183" s="37" t="str">
        <f>IF(Data!J180="GpsRecord", CONCATENATE($U$3,": ",Data!M180,", ",Data!L180), CONCATENATE(Data!AB180, " ", Data!AH180))</f>
        <v>Ubicación: 9.93591, -84.04377</v>
      </c>
      <c r="D183" s="38" t="str">
        <f>IF(Data!O180=TRUE(), "Yes", "No")</f>
        <v>Yes</v>
      </c>
      <c r="E183" s="38" t="str">
        <f>IF(Data!J180="EngineStatusRecord","Engine",IF(Data!J180="GpsRecord", "GPS", IF(Data!J180="EngineFaultRecord", "Fault", IF(Data!J180="DriverChange","Driver",IF(Data!J180="CustomRecord","Custom","Debug")))))</f>
        <v>GPS</v>
      </c>
      <c r="F183" s="39" t="str">
        <f>IF(Data!Y180=TRUE(), "Yes", "No")</f>
        <v>Yes</v>
      </c>
      <c r="G183" s="40">
        <f>Data!AK180</f>
        <v>0</v>
      </c>
      <c r="H183" s="35">
        <f>Data!AB180</f>
        <v>0</v>
      </c>
      <c r="I183" s="35">
        <f>Data!AD180</f>
        <v>0</v>
      </c>
      <c r="J183" s="35">
        <f>Data!AF180</f>
        <v>0</v>
      </c>
      <c r="K183" s="35" t="str">
        <f>CONCATENATE(Data!AH180, " ", Data!AI180)</f>
        <v xml:space="preserve"> </v>
      </c>
      <c r="L183" s="35" t="str">
        <f>Data!C180</f>
        <v>Vehicle, Battery Electric Vehicle</v>
      </c>
      <c r="M183" s="35">
        <f>Data!H180</f>
        <v>0</v>
      </c>
      <c r="N183" s="41">
        <f>Data!I180</f>
        <v>46087.352847222224</v>
      </c>
      <c r="O183" s="35">
        <f>Data!L180</f>
        <v>-84.043769999999995</v>
      </c>
      <c r="P183" s="35">
        <f>Data!M180</f>
        <v>9.9359099999999998</v>
      </c>
      <c r="Q183" s="35" t="str">
        <f>IF(Data!N180=0,"",Data!N180)</f>
        <v>CurveSpeed</v>
      </c>
      <c r="R183" s="35">
        <f>Data!K180</f>
        <v>16</v>
      </c>
      <c r="S183" s="35" t="str">
        <f>IF(Data!X180=TRUE(), "Yes", "No")</f>
        <v>Yes</v>
      </c>
      <c r="T183" s="40" t="e">
        <f>#REF!</f>
        <v>#REF!</v>
      </c>
    </row>
    <row r="184" spans="1:20" x14ac:dyDescent="0.3">
      <c r="A184" s="35" t="str">
        <f>Data!A181</f>
        <v>NISSAN LEAF 299-1018</v>
      </c>
      <c r="B184" s="36">
        <f t="shared" si="2"/>
        <v>46087.352857754631</v>
      </c>
      <c r="C184" s="37" t="str">
        <f>IF(Data!J181="GpsRecord", CONCATENATE($U$3,": ",Data!M181,", ",Data!L181), CONCATENATE(Data!AB181, " ", Data!AH181))</f>
        <v xml:space="preserve"> </v>
      </c>
      <c r="D184" s="38" t="str">
        <f>IF(Data!O181=TRUE(), "Yes", "No")</f>
        <v>No</v>
      </c>
      <c r="E184" s="38" t="str">
        <f>IF(Data!J181="EngineStatusRecord","Engine",IF(Data!J181="GpsRecord", "GPS", IF(Data!J181="EngineFaultRecord", "Fault", IF(Data!J181="DriverChange","Driver",IF(Data!J181="CustomRecord","Custom","Debug")))))</f>
        <v>Debug</v>
      </c>
      <c r="F184" s="39" t="str">
        <f>IF(Data!Y181=TRUE(), "Yes", "No")</f>
        <v>No</v>
      </c>
      <c r="G184" s="40" t="str">
        <f>Data!AK181</f>
        <v>FF-00-F8-00-00-00-00-00-00-00-00-00-00-00-00</v>
      </c>
      <c r="H184" s="35">
        <f>Data!AB181</f>
        <v>0</v>
      </c>
      <c r="I184" s="35">
        <f>Data!AD181</f>
        <v>0</v>
      </c>
      <c r="J184" s="35">
        <f>Data!AF181</f>
        <v>0</v>
      </c>
      <c r="K184" s="35" t="str">
        <f>CONCATENATE(Data!AH181, " ", Data!AI181)</f>
        <v xml:space="preserve"> </v>
      </c>
      <c r="L184" s="35" t="str">
        <f>Data!C181</f>
        <v>Vehicle, Battery Electric Vehicle</v>
      </c>
      <c r="M184" s="35">
        <f>Data!H181</f>
        <v>0</v>
      </c>
      <c r="N184" s="41">
        <f>Data!I181</f>
        <v>46087.352857754631</v>
      </c>
      <c r="O184" s="35">
        <f>Data!L181</f>
        <v>0</v>
      </c>
      <c r="P184" s="35">
        <f>Data!M181</f>
        <v>0</v>
      </c>
      <c r="Q184" s="35" t="str">
        <f>IF(Data!N181=0,"",Data!N181)</f>
        <v>61765</v>
      </c>
      <c r="R184" s="35">
        <f>Data!K181</f>
        <v>0</v>
      </c>
      <c r="S184" s="35" t="str">
        <f>IF(Data!X181=TRUE(), "Yes", "No")</f>
        <v>No</v>
      </c>
      <c r="T184" s="40" t="e">
        <f>#REF!</f>
        <v>#REF!</v>
      </c>
    </row>
    <row r="185" spans="1:20" x14ac:dyDescent="0.3">
      <c r="A185" s="35" t="str">
        <f>Data!A182</f>
        <v>NISSAN LEAF 299-1018</v>
      </c>
      <c r="B185" s="36">
        <f t="shared" si="2"/>
        <v>46087.352858796294</v>
      </c>
      <c r="C185" s="37" t="str">
        <f>IF(Data!J182="GpsRecord", CONCATENATE($U$3,": ",Data!M182,", ",Data!L182), CONCATENATE(Data!AB182, " ", Data!AH182))</f>
        <v>Ubicación: 9.9359, -84.04379</v>
      </c>
      <c r="D185" s="38" t="str">
        <f>IF(Data!O182=TRUE(), "Yes", "No")</f>
        <v>Yes</v>
      </c>
      <c r="E185" s="38" t="str">
        <f>IF(Data!J182="EngineStatusRecord","Engine",IF(Data!J182="GpsRecord", "GPS", IF(Data!J182="EngineFaultRecord", "Fault", IF(Data!J182="DriverChange","Driver",IF(Data!J182="CustomRecord","Custom","Debug")))))</f>
        <v>GPS</v>
      </c>
      <c r="F185" s="39" t="str">
        <f>IF(Data!Y182=TRUE(), "Yes", "No")</f>
        <v>Yes</v>
      </c>
      <c r="G185" s="40">
        <f>Data!AK182</f>
        <v>0</v>
      </c>
      <c r="H185" s="35">
        <f>Data!AB182</f>
        <v>0</v>
      </c>
      <c r="I185" s="35">
        <f>Data!AD182</f>
        <v>0</v>
      </c>
      <c r="J185" s="35">
        <f>Data!AF182</f>
        <v>0</v>
      </c>
      <c r="K185" s="35" t="str">
        <f>CONCATENATE(Data!AH182, " ", Data!AI182)</f>
        <v xml:space="preserve"> </v>
      </c>
      <c r="L185" s="35" t="str">
        <f>Data!C182</f>
        <v>Vehicle, Battery Electric Vehicle</v>
      </c>
      <c r="M185" s="35">
        <f>Data!H182</f>
        <v>0</v>
      </c>
      <c r="N185" s="41">
        <f>Data!I182</f>
        <v>46087.352858796294</v>
      </c>
      <c r="O185" s="35">
        <f>Data!L182</f>
        <v>-84.043790000000001</v>
      </c>
      <c r="P185" s="35">
        <f>Data!M182</f>
        <v>9.9359000000000002</v>
      </c>
      <c r="Q185" s="35" t="str">
        <f>IF(Data!N182=0,"",Data!N182)</f>
        <v>CurveSpeed</v>
      </c>
      <c r="R185" s="35">
        <f>Data!K182</f>
        <v>11</v>
      </c>
      <c r="S185" s="35" t="str">
        <f>IF(Data!X182=TRUE(), "Yes", "No")</f>
        <v>Yes</v>
      </c>
      <c r="T185" s="40" t="e">
        <f>#REF!</f>
        <v>#REF!</v>
      </c>
    </row>
    <row r="186" spans="1:20" x14ac:dyDescent="0.3">
      <c r="A186" s="35" t="str">
        <f>Data!A183</f>
        <v>NISSAN LEAF 299-1018</v>
      </c>
      <c r="B186" s="36">
        <f t="shared" si="2"/>
        <v>46087.352870370371</v>
      </c>
      <c r="C186" s="37" t="str">
        <f>IF(Data!J183="GpsRecord", CONCATENATE($U$3,": ",Data!M183,", ",Data!L183), CONCATENATE(Data!AB183, " ", Data!AH183))</f>
        <v xml:space="preserve"> </v>
      </c>
      <c r="D186" s="38" t="str">
        <f>IF(Data!O183=TRUE(), "Yes", "No")</f>
        <v>No</v>
      </c>
      <c r="E186" s="38" t="str">
        <f>IF(Data!J183="EngineStatusRecord","Engine",IF(Data!J183="GpsRecord", "GPS", IF(Data!J183="EngineFaultRecord", "Fault", IF(Data!J183="DriverChange","Driver",IF(Data!J183="CustomRecord","Custom","Debug")))))</f>
        <v>Debug</v>
      </c>
      <c r="F186" s="39" t="str">
        <f>IF(Data!Y183=TRUE(), "Yes", "No")</f>
        <v>No</v>
      </c>
      <c r="G186" s="40" t="str">
        <f>Data!AK183</f>
        <v>6F-65-01-04-63-00-00-00-00-00-00-00-00-00-00</v>
      </c>
      <c r="H186" s="35">
        <f>Data!AB183</f>
        <v>0</v>
      </c>
      <c r="I186" s="35">
        <f>Data!AD183</f>
        <v>0</v>
      </c>
      <c r="J186" s="35">
        <f>Data!AF183</f>
        <v>0</v>
      </c>
      <c r="K186" s="35" t="str">
        <f>CONCATENATE(Data!AH183, " ", Data!AI183)</f>
        <v xml:space="preserve"> </v>
      </c>
      <c r="L186" s="35" t="str">
        <f>Data!C183</f>
        <v>Vehicle, Battery Electric Vehicle</v>
      </c>
      <c r="M186" s="35">
        <f>Data!H183</f>
        <v>0</v>
      </c>
      <c r="N186" s="41">
        <f>Data!I183</f>
        <v>46087.352870370371</v>
      </c>
      <c r="O186" s="35">
        <f>Data!L183</f>
        <v>0</v>
      </c>
      <c r="P186" s="35">
        <f>Data!M183</f>
        <v>0</v>
      </c>
      <c r="Q186" s="35" t="str">
        <f>IF(Data!N183=0,"",Data!N183)</f>
        <v>61572</v>
      </c>
      <c r="R186" s="35">
        <f>Data!K183</f>
        <v>0</v>
      </c>
      <c r="S186" s="35" t="str">
        <f>IF(Data!X183=TRUE(), "Yes", "No")</f>
        <v>No</v>
      </c>
      <c r="T186" s="40" t="e">
        <f>#REF!</f>
        <v>#REF!</v>
      </c>
    </row>
    <row r="187" spans="1:20" x14ac:dyDescent="0.3">
      <c r="A187" s="35" t="str">
        <f>Data!A184</f>
        <v>NISSAN LEAF 299-1018</v>
      </c>
      <c r="B187" s="36">
        <f t="shared" si="2"/>
        <v>46087.35287638889</v>
      </c>
      <c r="C187" s="37" t="str">
        <f>IF(Data!J184="GpsRecord", CONCATENATE($U$3,": ",Data!M184,", ",Data!L184), CONCATENATE(Data!AB184, " ", Data!AH184))</f>
        <v xml:space="preserve"> </v>
      </c>
      <c r="D187" s="38" t="str">
        <f>IF(Data!O184=TRUE(), "Yes", "No")</f>
        <v>No</v>
      </c>
      <c r="E187" s="38" t="str">
        <f>IF(Data!J184="EngineStatusRecord","Engine",IF(Data!J184="GpsRecord", "GPS", IF(Data!J184="EngineFaultRecord", "Fault", IF(Data!J184="DriverChange","Driver",IF(Data!J184="CustomRecord","Custom","Debug")))))</f>
        <v>Debug</v>
      </c>
      <c r="F187" s="39" t="str">
        <f>IF(Data!Y184=TRUE(), "Yes", "No")</f>
        <v>No</v>
      </c>
      <c r="G187" s="40" t="str">
        <f>Data!AK184</f>
        <v>01-00-00-01-00-00-00-00-00-00-00-00-00-00-00</v>
      </c>
      <c r="H187" s="35">
        <f>Data!AB184</f>
        <v>0</v>
      </c>
      <c r="I187" s="35">
        <f>Data!AD184</f>
        <v>0</v>
      </c>
      <c r="J187" s="35">
        <f>Data!AF184</f>
        <v>0</v>
      </c>
      <c r="K187" s="35" t="str">
        <f>CONCATENATE(Data!AH184, " ", Data!AI184)</f>
        <v xml:space="preserve"> </v>
      </c>
      <c r="L187" s="35" t="str">
        <f>Data!C184</f>
        <v>Vehicle, Battery Electric Vehicle</v>
      </c>
      <c r="M187" s="35">
        <f>Data!H184</f>
        <v>0</v>
      </c>
      <c r="N187" s="41">
        <f>Data!I184</f>
        <v>46087.35287638889</v>
      </c>
      <c r="O187" s="35">
        <f>Data!L184</f>
        <v>0</v>
      </c>
      <c r="P187" s="35">
        <f>Data!M184</f>
        <v>0</v>
      </c>
      <c r="Q187" s="35" t="str">
        <f>IF(Data!N184=0,"",Data!N184)</f>
        <v>61765</v>
      </c>
      <c r="R187" s="35">
        <f>Data!K184</f>
        <v>0</v>
      </c>
      <c r="S187" s="35" t="str">
        <f>IF(Data!X184=TRUE(), "Yes", "No")</f>
        <v>No</v>
      </c>
      <c r="T187" s="40" t="e">
        <f>#REF!</f>
        <v>#REF!</v>
      </c>
    </row>
    <row r="188" spans="1:20" x14ac:dyDescent="0.3">
      <c r="A188" s="35" t="str">
        <f>Data!A185</f>
        <v>NISSAN LEAF 299-1018</v>
      </c>
      <c r="B188" s="36">
        <f t="shared" si="2"/>
        <v>46087.352881944447</v>
      </c>
      <c r="C188" s="37" t="str">
        <f>IF(Data!J185="GpsRecord", CONCATENATE($U$3,": ",Data!M185,", ",Data!L185), CONCATENATE(Data!AB185, " ", Data!AH185))</f>
        <v xml:space="preserve"> </v>
      </c>
      <c r="D188" s="38" t="str">
        <f>IF(Data!O185=TRUE(), "Yes", "No")</f>
        <v>No</v>
      </c>
      <c r="E188" s="38" t="str">
        <f>IF(Data!J185="EngineStatusRecord","Engine",IF(Data!J185="GpsRecord", "GPS", IF(Data!J185="EngineFaultRecord", "Fault", IF(Data!J185="DriverChange","Driver",IF(Data!J185="CustomRecord","Custom","Debug")))))</f>
        <v>Debug</v>
      </c>
      <c r="F188" s="39" t="str">
        <f>IF(Data!Y185=TRUE(), "Yes", "No")</f>
        <v>No</v>
      </c>
      <c r="G188" s="40" t="str">
        <f>Data!AK185</f>
        <v>01-04-00-00-00-00-00-00-00-00-00-00-00-00-00</v>
      </c>
      <c r="H188" s="35">
        <f>Data!AB185</f>
        <v>0</v>
      </c>
      <c r="I188" s="35">
        <f>Data!AD185</f>
        <v>0</v>
      </c>
      <c r="J188" s="35">
        <f>Data!AF185</f>
        <v>0</v>
      </c>
      <c r="K188" s="35" t="str">
        <f>CONCATENATE(Data!AH185, " ", Data!AI185)</f>
        <v xml:space="preserve"> </v>
      </c>
      <c r="L188" s="35" t="str">
        <f>Data!C185</f>
        <v>Vehicle, Battery Electric Vehicle</v>
      </c>
      <c r="M188" s="35">
        <f>Data!H185</f>
        <v>0</v>
      </c>
      <c r="N188" s="41">
        <f>Data!I185</f>
        <v>46087.352881944447</v>
      </c>
      <c r="O188" s="35">
        <f>Data!L185</f>
        <v>0</v>
      </c>
      <c r="P188" s="35">
        <f>Data!M185</f>
        <v>0</v>
      </c>
      <c r="Q188" s="35" t="str">
        <f>IF(Data!N185=0,"",Data!N185)</f>
        <v>61553</v>
      </c>
      <c r="R188" s="35">
        <f>Data!K185</f>
        <v>0</v>
      </c>
      <c r="S188" s="35" t="str">
        <f>IF(Data!X185=TRUE(), "Yes", "No")</f>
        <v>No</v>
      </c>
      <c r="T188" s="40" t="e">
        <f>#REF!</f>
        <v>#REF!</v>
      </c>
    </row>
    <row r="189" spans="1:20" x14ac:dyDescent="0.3">
      <c r="A189" s="35" t="str">
        <f>Data!A186</f>
        <v>NISSAN LEAF 299-1018</v>
      </c>
      <c r="B189" s="36">
        <f t="shared" si="2"/>
        <v>46087.352881944447</v>
      </c>
      <c r="C189" s="37" t="str">
        <f>IF(Data!J186="GpsRecord", CONCATENATE($U$3,": ",Data!M186,", ",Data!L186), CONCATENATE(Data!AB186, " ", Data!AH186))</f>
        <v xml:space="preserve"> </v>
      </c>
      <c r="D189" s="38" t="str">
        <f>IF(Data!O186=TRUE(), "Yes", "No")</f>
        <v>No</v>
      </c>
      <c r="E189" s="38" t="str">
        <f>IF(Data!J186="EngineStatusRecord","Engine",IF(Data!J186="GpsRecord", "GPS", IF(Data!J186="EngineFaultRecord", "Fault", IF(Data!J186="DriverChange","Driver",IF(Data!J186="CustomRecord","Custom","Debug")))))</f>
        <v>Debug</v>
      </c>
      <c r="F189" s="39" t="str">
        <f>IF(Data!Y186=TRUE(), "Yes", "No")</f>
        <v>No</v>
      </c>
      <c r="G189" s="40" t="str">
        <f>Data!AK186</f>
        <v>FA-08-01-04-63-00-00-00-00-00-00-00-00-00-00</v>
      </c>
      <c r="H189" s="35">
        <f>Data!AB186</f>
        <v>0</v>
      </c>
      <c r="I189" s="35">
        <f>Data!AD186</f>
        <v>0</v>
      </c>
      <c r="J189" s="35">
        <f>Data!AF186</f>
        <v>0</v>
      </c>
      <c r="K189" s="35" t="str">
        <f>CONCATENATE(Data!AH186, " ", Data!AI186)</f>
        <v xml:space="preserve"> </v>
      </c>
      <c r="L189" s="35" t="str">
        <f>Data!C186</f>
        <v>Vehicle, Battery Electric Vehicle</v>
      </c>
      <c r="M189" s="35">
        <f>Data!H186</f>
        <v>0</v>
      </c>
      <c r="N189" s="41">
        <f>Data!I186</f>
        <v>46087.352881944447</v>
      </c>
      <c r="O189" s="35">
        <f>Data!L186</f>
        <v>0</v>
      </c>
      <c r="P189" s="35">
        <f>Data!M186</f>
        <v>0</v>
      </c>
      <c r="Q189" s="35" t="str">
        <f>IF(Data!N186=0,"",Data!N186)</f>
        <v>61572</v>
      </c>
      <c r="R189" s="35">
        <f>Data!K186</f>
        <v>0</v>
      </c>
      <c r="S189" s="35" t="str">
        <f>IF(Data!X186=TRUE(), "Yes", "No")</f>
        <v>No</v>
      </c>
      <c r="T189" s="40" t="e">
        <f>#REF!</f>
        <v>#REF!</v>
      </c>
    </row>
    <row r="190" spans="1:20" x14ac:dyDescent="0.3">
      <c r="A190" s="35" t="str">
        <f>Data!A187</f>
        <v>NISSAN LEAF 299-1018</v>
      </c>
      <c r="B190" s="36">
        <f t="shared" si="2"/>
        <v>46087.352881944447</v>
      </c>
      <c r="C190" s="37" t="str">
        <f>IF(Data!J187="GpsRecord", CONCATENATE($U$3,": ",Data!M187,", ",Data!L187), CONCATENATE(Data!AB187, " ", Data!AH187))</f>
        <v xml:space="preserve"> </v>
      </c>
      <c r="D190" s="38" t="str">
        <f>IF(Data!O187=TRUE(), "Yes", "No")</f>
        <v>No</v>
      </c>
      <c r="E190" s="38" t="str">
        <f>IF(Data!J187="EngineStatusRecord","Engine",IF(Data!J187="GpsRecord", "GPS", IF(Data!J187="EngineFaultRecord", "Fault", IF(Data!J187="DriverChange","Driver",IF(Data!J187="CustomRecord","Custom","Debug")))))</f>
        <v>Debug</v>
      </c>
      <c r="F190" s="39" t="str">
        <f>IF(Data!Y187=TRUE(), "Yes", "No")</f>
        <v>No</v>
      </c>
      <c r="G190" s="40" t="str">
        <f>Data!AK187</f>
        <v>01-04-00-00-00-00-00-00-00-00-00-00-00-00-00</v>
      </c>
      <c r="H190" s="35">
        <f>Data!AB187</f>
        <v>0</v>
      </c>
      <c r="I190" s="35">
        <f>Data!AD187</f>
        <v>0</v>
      </c>
      <c r="J190" s="35">
        <f>Data!AF187</f>
        <v>0</v>
      </c>
      <c r="K190" s="35" t="str">
        <f>CONCATENATE(Data!AH187, " ", Data!AI187)</f>
        <v xml:space="preserve"> </v>
      </c>
      <c r="L190" s="35" t="str">
        <f>Data!C187</f>
        <v>Vehicle, Battery Electric Vehicle</v>
      </c>
      <c r="M190" s="35">
        <f>Data!H187</f>
        <v>0</v>
      </c>
      <c r="N190" s="41">
        <f>Data!I187</f>
        <v>46087.352881944447</v>
      </c>
      <c r="O190" s="35">
        <f>Data!L187</f>
        <v>0</v>
      </c>
      <c r="P190" s="35">
        <f>Data!M187</f>
        <v>0</v>
      </c>
      <c r="Q190" s="35" t="str">
        <f>IF(Data!N187=0,"",Data!N187)</f>
        <v>61553</v>
      </c>
      <c r="R190" s="35">
        <f>Data!K187</f>
        <v>0</v>
      </c>
      <c r="S190" s="35" t="str">
        <f>IF(Data!X187=TRUE(), "Yes", "No")</f>
        <v>No</v>
      </c>
      <c r="T190" s="40" t="e">
        <f>#REF!</f>
        <v>#REF!</v>
      </c>
    </row>
    <row r="191" spans="1:20" x14ac:dyDescent="0.3">
      <c r="A191" s="35" t="str">
        <f>Data!A188</f>
        <v>NISSAN LEAF 299-1018</v>
      </c>
      <c r="B191" s="36">
        <f t="shared" si="2"/>
        <v>46087.352881944447</v>
      </c>
      <c r="C191" s="37" t="str">
        <f>IF(Data!J188="GpsRecord", CONCATENATE($U$3,": ",Data!M188,", ",Data!L188), CONCATENATE(Data!AB188, " ", Data!AH188))</f>
        <v xml:space="preserve"> </v>
      </c>
      <c r="D191" s="38" t="str">
        <f>IF(Data!O188=TRUE(), "Yes", "No")</f>
        <v>No</v>
      </c>
      <c r="E191" s="38" t="str">
        <f>IF(Data!J188="EngineStatusRecord","Engine",IF(Data!J188="GpsRecord", "GPS", IF(Data!J188="EngineFaultRecord", "Fault", IF(Data!J188="DriverChange","Driver",IF(Data!J188="CustomRecord","Custom","Debug")))))</f>
        <v>Debug</v>
      </c>
      <c r="F191" s="39" t="str">
        <f>IF(Data!Y188=TRUE(), "Yes", "No")</f>
        <v>No</v>
      </c>
      <c r="G191" s="40" t="str">
        <f>Data!AK188</f>
        <v>3E-09-01-04-9A-00-00-00-00-00-00-00-00-00-00</v>
      </c>
      <c r="H191" s="35">
        <f>Data!AB188</f>
        <v>0</v>
      </c>
      <c r="I191" s="35">
        <f>Data!AD188</f>
        <v>0</v>
      </c>
      <c r="J191" s="35">
        <f>Data!AF188</f>
        <v>0</v>
      </c>
      <c r="K191" s="35" t="str">
        <f>CONCATENATE(Data!AH188, " ", Data!AI188)</f>
        <v xml:space="preserve"> </v>
      </c>
      <c r="L191" s="35" t="str">
        <f>Data!C188</f>
        <v>Vehicle, Battery Electric Vehicle</v>
      </c>
      <c r="M191" s="35">
        <f>Data!H188</f>
        <v>0</v>
      </c>
      <c r="N191" s="41">
        <f>Data!I188</f>
        <v>46087.352881944447</v>
      </c>
      <c r="O191" s="35">
        <f>Data!L188</f>
        <v>0</v>
      </c>
      <c r="P191" s="35">
        <f>Data!M188</f>
        <v>0</v>
      </c>
      <c r="Q191" s="35" t="str">
        <f>IF(Data!N188=0,"",Data!N188)</f>
        <v>61572</v>
      </c>
      <c r="R191" s="35">
        <f>Data!K188</f>
        <v>0</v>
      </c>
      <c r="S191" s="35" t="str">
        <f>IF(Data!X188=TRUE(), "Yes", "No")</f>
        <v>No</v>
      </c>
      <c r="T191" s="40" t="e">
        <f>#REF!</f>
        <v>#REF!</v>
      </c>
    </row>
    <row r="192" spans="1:20" x14ac:dyDescent="0.3">
      <c r="A192" s="35" t="str">
        <f>Data!A189</f>
        <v>NISSAN LEAF 299-1018</v>
      </c>
      <c r="B192" s="36">
        <f t="shared" si="2"/>
        <v>46087.352881944447</v>
      </c>
      <c r="C192" s="37" t="str">
        <f>IF(Data!J189="GpsRecord", CONCATENATE($U$3,": ",Data!M189,", ",Data!L189), CONCATENATE(Data!AB189, " ", Data!AH189))</f>
        <v xml:space="preserve"> </v>
      </c>
      <c r="D192" s="38" t="str">
        <f>IF(Data!O189=TRUE(), "Yes", "No")</f>
        <v>No</v>
      </c>
      <c r="E192" s="38" t="str">
        <f>IF(Data!J189="EngineStatusRecord","Engine",IF(Data!J189="GpsRecord", "GPS", IF(Data!J189="EngineFaultRecord", "Fault", IF(Data!J189="DriverChange","Driver",IF(Data!J189="CustomRecord","Custom","Debug")))))</f>
        <v>Debug</v>
      </c>
      <c r="F192" s="39" t="str">
        <f>IF(Data!Y189=TRUE(), "Yes", "No")</f>
        <v>No</v>
      </c>
      <c r="G192" s="40" t="str">
        <f>Data!AK189</f>
        <v>01-04-00-00-00-00-00-00-00-00-00-00-00-00-00</v>
      </c>
      <c r="H192" s="35">
        <f>Data!AB189</f>
        <v>0</v>
      </c>
      <c r="I192" s="35">
        <f>Data!AD189</f>
        <v>0</v>
      </c>
      <c r="J192" s="35">
        <f>Data!AF189</f>
        <v>0</v>
      </c>
      <c r="K192" s="35" t="str">
        <f>CONCATENATE(Data!AH189, " ", Data!AI189)</f>
        <v xml:space="preserve"> </v>
      </c>
      <c r="L192" s="35" t="str">
        <f>Data!C189</f>
        <v>Vehicle, Battery Electric Vehicle</v>
      </c>
      <c r="M192" s="35">
        <f>Data!H189</f>
        <v>0</v>
      </c>
      <c r="N192" s="41">
        <f>Data!I189</f>
        <v>46087.352881944447</v>
      </c>
      <c r="O192" s="35">
        <f>Data!L189</f>
        <v>0</v>
      </c>
      <c r="P192" s="35">
        <f>Data!M189</f>
        <v>0</v>
      </c>
      <c r="Q192" s="35" t="str">
        <f>IF(Data!N189=0,"",Data!N189)</f>
        <v>61553</v>
      </c>
      <c r="R192" s="35">
        <f>Data!K189</f>
        <v>0</v>
      </c>
      <c r="S192" s="35" t="str">
        <f>IF(Data!X189=TRUE(), "Yes", "No")</f>
        <v>No</v>
      </c>
      <c r="T192" s="40" t="e">
        <f>#REF!</f>
        <v>#REF!</v>
      </c>
    </row>
    <row r="193" spans="1:20" x14ac:dyDescent="0.3">
      <c r="A193" s="35" t="str">
        <f>Data!A190</f>
        <v>NISSAN LEAF 299-1018</v>
      </c>
      <c r="B193" s="36">
        <f t="shared" si="2"/>
        <v>46087.352905092594</v>
      </c>
      <c r="C193" s="37" t="str">
        <f>IF(Data!J190="GpsRecord", CONCATENATE($U$3,": ",Data!M190,", ",Data!L190), CONCATENATE(Data!AB190, " ", Data!AH190))</f>
        <v>Ubicación: 9.93578, -84.04392</v>
      </c>
      <c r="D193" s="38" t="str">
        <f>IF(Data!O190=TRUE(), "Yes", "No")</f>
        <v>Yes</v>
      </c>
      <c r="E193" s="38" t="str">
        <f>IF(Data!J190="EngineStatusRecord","Engine",IF(Data!J190="GpsRecord", "GPS", IF(Data!J190="EngineFaultRecord", "Fault", IF(Data!J190="DriverChange","Driver",IF(Data!J190="CustomRecord","Custom","Debug")))))</f>
        <v>GPS</v>
      </c>
      <c r="F193" s="39" t="str">
        <f>IF(Data!Y190=TRUE(), "Yes", "No")</f>
        <v>Yes</v>
      </c>
      <c r="G193" s="40">
        <f>Data!AK190</f>
        <v>0</v>
      </c>
      <c r="H193" s="35">
        <f>Data!AB190</f>
        <v>0</v>
      </c>
      <c r="I193" s="35">
        <f>Data!AD190</f>
        <v>0</v>
      </c>
      <c r="J193" s="35">
        <f>Data!AF190</f>
        <v>0</v>
      </c>
      <c r="K193" s="35" t="str">
        <f>CONCATENATE(Data!AH190, " ", Data!AI190)</f>
        <v xml:space="preserve"> </v>
      </c>
      <c r="L193" s="35" t="str">
        <f>Data!C190</f>
        <v>Vehicle, Battery Electric Vehicle</v>
      </c>
      <c r="M193" s="35">
        <f>Data!H190</f>
        <v>0</v>
      </c>
      <c r="N193" s="41">
        <f>Data!I190</f>
        <v>46087.352905092594</v>
      </c>
      <c r="O193" s="35">
        <f>Data!L190</f>
        <v>-84.04392</v>
      </c>
      <c r="P193" s="35">
        <f>Data!M190</f>
        <v>9.9357799999999994</v>
      </c>
      <c r="Q193" s="35" t="str">
        <f>IF(Data!N190=0,"",Data!N190)</f>
        <v>CurveSpeedEstimateError</v>
      </c>
      <c r="R193" s="35">
        <f>Data!K190</f>
        <v>18</v>
      </c>
      <c r="S193" s="35" t="str">
        <f>IF(Data!X190=TRUE(), "Yes", "No")</f>
        <v>Yes</v>
      </c>
      <c r="T193" s="40" t="e">
        <f>#REF!</f>
        <v>#REF!</v>
      </c>
    </row>
    <row r="194" spans="1:20" x14ac:dyDescent="0.3">
      <c r="A194" s="35" t="str">
        <f>Data!A191</f>
        <v>NISSAN LEAF 299-1018</v>
      </c>
      <c r="B194" s="36">
        <f t="shared" si="2"/>
        <v>46087.352939814817</v>
      </c>
      <c r="C194" s="37" t="str">
        <f>IF(Data!J191="GpsRecord", CONCATENATE($U$3,": ",Data!M191,", ",Data!L191), CONCATENATE(Data!AB191, " ", Data!AH191))</f>
        <v>Ubicación: 9.93569, -84.04401</v>
      </c>
      <c r="D194" s="38" t="str">
        <f>IF(Data!O191=TRUE(), "Yes", "No")</f>
        <v>Yes</v>
      </c>
      <c r="E194" s="38" t="str">
        <f>IF(Data!J191="EngineStatusRecord","Engine",IF(Data!J191="GpsRecord", "GPS", IF(Data!J191="EngineFaultRecord", "Fault", IF(Data!J191="DriverChange","Driver",IF(Data!J191="CustomRecord","Custom","Debug")))))</f>
        <v>GPS</v>
      </c>
      <c r="F194" s="39" t="str">
        <f>IF(Data!Y191=TRUE(), "Yes", "No")</f>
        <v>Yes</v>
      </c>
      <c r="G194" s="40">
        <f>Data!AK191</f>
        <v>0</v>
      </c>
      <c r="H194" s="35">
        <f>Data!AB191</f>
        <v>0</v>
      </c>
      <c r="I194" s="35">
        <f>Data!AD191</f>
        <v>0</v>
      </c>
      <c r="J194" s="35">
        <f>Data!AF191</f>
        <v>0</v>
      </c>
      <c r="K194" s="35" t="str">
        <f>CONCATENATE(Data!AH191, " ", Data!AI191)</f>
        <v xml:space="preserve"> </v>
      </c>
      <c r="L194" s="35" t="str">
        <f>Data!C191</f>
        <v>Vehicle, Battery Electric Vehicle</v>
      </c>
      <c r="M194" s="35">
        <f>Data!H191</f>
        <v>0</v>
      </c>
      <c r="N194" s="41">
        <f>Data!I191</f>
        <v>46087.352939814817</v>
      </c>
      <c r="O194" s="35">
        <f>Data!L191</f>
        <v>-84.04401</v>
      </c>
      <c r="P194" s="35">
        <f>Data!M191</f>
        <v>9.9356899999999992</v>
      </c>
      <c r="Q194" s="35" t="str">
        <f>IF(Data!N191=0,"",Data!N191)</f>
        <v>CurveSpeedEstimateError</v>
      </c>
      <c r="R194" s="35">
        <f>Data!K191</f>
        <v>15</v>
      </c>
      <c r="S194" s="35" t="str">
        <f>IF(Data!X191=TRUE(), "Yes", "No")</f>
        <v>Yes</v>
      </c>
      <c r="T194" s="40" t="e">
        <f>#REF!</f>
        <v>#REF!</v>
      </c>
    </row>
    <row r="195" spans="1:20" x14ac:dyDescent="0.3">
      <c r="A195" s="35" t="str">
        <f>Data!A192</f>
        <v>NISSAN LEAF 299-1018</v>
      </c>
      <c r="B195" s="36">
        <f t="shared" si="2"/>
        <v>46087.352951574074</v>
      </c>
      <c r="C195" s="37" t="str">
        <f>IF(Data!J192="GpsRecord", CONCATENATE($U$3,": ",Data!M192,", ",Data!L192), CONCATENATE(Data!AB192, " ", Data!AH192))</f>
        <v>Velocidad del motor en carretera 17</v>
      </c>
      <c r="D195" s="38" t="str">
        <f>IF(Data!O192=TRUE(), "Yes", "No")</f>
        <v>No</v>
      </c>
      <c r="E195" s="38" t="str">
        <f>IF(Data!J192="EngineStatusRecord","Engine",IF(Data!J192="GpsRecord", "GPS", IF(Data!J192="EngineFaultRecord", "Fault", IF(Data!J192="DriverChange","Driver",IF(Data!J192="CustomRecord","Custom","Debug")))))</f>
        <v>Engine</v>
      </c>
      <c r="F195" s="39" t="str">
        <f>IF(Data!Y192=TRUE(), "Yes", "No")</f>
        <v>No</v>
      </c>
      <c r="G195" s="40">
        <f>Data!AK192</f>
        <v>0</v>
      </c>
      <c r="H195" s="35" t="str">
        <f>Data!AB192</f>
        <v>Velocidad del motor en carretera</v>
      </c>
      <c r="I195" s="35">
        <f>Data!AD192</f>
        <v>0</v>
      </c>
      <c r="J195" s="35">
        <f>Data!AF192</f>
        <v>0</v>
      </c>
      <c r="K195" s="35" t="str">
        <f>CONCATENATE(Data!AH192, " ", Data!AI192)</f>
        <v>17 km/h</v>
      </c>
      <c r="L195" s="35" t="str">
        <f>Data!C192</f>
        <v>Vehicle, Battery Electric Vehicle</v>
      </c>
      <c r="M195" s="35">
        <f>Data!H192</f>
        <v>0</v>
      </c>
      <c r="N195" s="41">
        <f>Data!I192</f>
        <v>46087.352951574074</v>
      </c>
      <c r="O195" s="35">
        <f>Data!L192</f>
        <v>0</v>
      </c>
      <c r="P195" s="35">
        <f>Data!M192</f>
        <v>0</v>
      </c>
      <c r="Q195" s="35" t="str">
        <f>IF(Data!N192=0,"",Data!N192)</f>
        <v/>
      </c>
      <c r="R195" s="35">
        <f>Data!K192</f>
        <v>0</v>
      </c>
      <c r="S195" s="35" t="str">
        <f>IF(Data!X192=TRUE(), "Yes", "No")</f>
        <v>No</v>
      </c>
      <c r="T195" s="40" t="e">
        <f>#REF!</f>
        <v>#REF!</v>
      </c>
    </row>
    <row r="196" spans="1:20" x14ac:dyDescent="0.3">
      <c r="A196" s="35" t="str">
        <f>Data!A193</f>
        <v>NISSAN LEAF 299-1018</v>
      </c>
      <c r="B196" s="36">
        <f t="shared" si="2"/>
        <v>46087.352957766205</v>
      </c>
      <c r="C196" s="37" t="str">
        <f>IF(Data!J193="GpsRecord", CONCATENATE($U$3,": ",Data!M193,", ",Data!L193), CONCATENATE(Data!AB193, " ", Data!AH193))</f>
        <v xml:space="preserve"> </v>
      </c>
      <c r="D196" s="38" t="str">
        <f>IF(Data!O193=TRUE(), "Yes", "No")</f>
        <v>No</v>
      </c>
      <c r="E196" s="38" t="str">
        <f>IF(Data!J193="EngineStatusRecord","Engine",IF(Data!J193="GpsRecord", "GPS", IF(Data!J193="EngineFaultRecord", "Fault", IF(Data!J193="DriverChange","Driver",IF(Data!J193="CustomRecord","Custom","Debug")))))</f>
        <v>Debug</v>
      </c>
      <c r="F196" s="39" t="str">
        <f>IF(Data!Y193=TRUE(), "Yes", "No")</f>
        <v>No</v>
      </c>
      <c r="G196" s="40" t="str">
        <f>Data!AK193</f>
        <v>0A-01-45-F1-00-00-00-00-00-00-00-00-00-00-00</v>
      </c>
      <c r="H196" s="35">
        <f>Data!AB193</f>
        <v>0</v>
      </c>
      <c r="I196" s="35">
        <f>Data!AD193</f>
        <v>0</v>
      </c>
      <c r="J196" s="35">
        <f>Data!AF193</f>
        <v>0</v>
      </c>
      <c r="K196" s="35" t="str">
        <f>CONCATENATE(Data!AH193, " ", Data!AI193)</f>
        <v xml:space="preserve"> </v>
      </c>
      <c r="L196" s="35" t="str">
        <f>Data!C193</f>
        <v>Vehicle, Battery Electric Vehicle</v>
      </c>
      <c r="M196" s="35">
        <f>Data!H193</f>
        <v>0</v>
      </c>
      <c r="N196" s="41">
        <f>Data!I193</f>
        <v>46087.352957766205</v>
      </c>
      <c r="O196" s="35">
        <f>Data!L193</f>
        <v>0</v>
      </c>
      <c r="P196" s="35">
        <f>Data!M193</f>
        <v>0</v>
      </c>
      <c r="Q196" s="35" t="str">
        <f>IF(Data!N193=0,"",Data!N193)</f>
        <v>ExcessiveSingleDebugDataLogging</v>
      </c>
      <c r="R196" s="35">
        <f>Data!K193</f>
        <v>0</v>
      </c>
      <c r="S196" s="35" t="str">
        <f>IF(Data!X193=TRUE(), "Yes", "No")</f>
        <v>No</v>
      </c>
      <c r="T196" s="40" t="e">
        <f>#REF!</f>
        <v>#REF!</v>
      </c>
    </row>
    <row r="197" spans="1:20" x14ac:dyDescent="0.3">
      <c r="A197" s="35" t="str">
        <f>Data!A194</f>
        <v>NISSAN LEAF 299-1018</v>
      </c>
      <c r="B197" s="36">
        <f t="shared" si="2"/>
        <v>46087.352986111109</v>
      </c>
      <c r="C197" s="37" t="str">
        <f>IF(Data!J194="GpsRecord", CONCATENATE($U$3,": ",Data!M194,", ",Data!L194), CONCATENATE(Data!AB194, " ", Data!AH194))</f>
        <v>Ubicación: 9.93566, -84.04418</v>
      </c>
      <c r="D197" s="38" t="str">
        <f>IF(Data!O194=TRUE(), "Yes", "No")</f>
        <v>Yes</v>
      </c>
      <c r="E197" s="38" t="str">
        <f>IF(Data!J194="EngineStatusRecord","Engine",IF(Data!J194="GpsRecord", "GPS", IF(Data!J194="EngineFaultRecord", "Fault", IF(Data!J194="DriverChange","Driver",IF(Data!J194="CustomRecord","Custom","Debug")))))</f>
        <v>GPS</v>
      </c>
      <c r="F197" s="39" t="str">
        <f>IF(Data!Y194=TRUE(), "Yes", "No")</f>
        <v>Yes</v>
      </c>
      <c r="G197" s="40">
        <f>Data!AK194</f>
        <v>0</v>
      </c>
      <c r="H197" s="35">
        <f>Data!AB194</f>
        <v>0</v>
      </c>
      <c r="I197" s="35">
        <f>Data!AD194</f>
        <v>0</v>
      </c>
      <c r="J197" s="35">
        <f>Data!AF194</f>
        <v>0</v>
      </c>
      <c r="K197" s="35" t="str">
        <f>CONCATENATE(Data!AH194, " ", Data!AI194)</f>
        <v xml:space="preserve"> </v>
      </c>
      <c r="L197" s="35" t="str">
        <f>Data!C194</f>
        <v>Vehicle, Battery Electric Vehicle</v>
      </c>
      <c r="M197" s="35">
        <f>Data!H194</f>
        <v>0</v>
      </c>
      <c r="N197" s="41">
        <f>Data!I194</f>
        <v>46087.352986111109</v>
      </c>
      <c r="O197" s="35">
        <f>Data!L194</f>
        <v>-84.044179999999997</v>
      </c>
      <c r="P197" s="35">
        <f>Data!M194</f>
        <v>9.9356600000000004</v>
      </c>
      <c r="Q197" s="35" t="str">
        <f>IF(Data!N194=0,"",Data!N194)</f>
        <v>CurveSpeedEstimateError</v>
      </c>
      <c r="R197" s="35">
        <f>Data!K194</f>
        <v>18</v>
      </c>
      <c r="S197" s="35" t="str">
        <f>IF(Data!X194=TRUE(), "Yes", "No")</f>
        <v>Yes</v>
      </c>
      <c r="T197" s="40" t="e">
        <f>#REF!</f>
        <v>#REF!</v>
      </c>
    </row>
    <row r="198" spans="1:20" x14ac:dyDescent="0.3">
      <c r="A198" s="35" t="str">
        <f>Data!A195</f>
        <v>NISSAN LEAF 299-1018</v>
      </c>
      <c r="B198" s="36">
        <f t="shared" si="2"/>
        <v>46087.353020972223</v>
      </c>
      <c r="C198" s="37" t="str">
        <f>IF(Data!J195="GpsRecord", CONCATENATE($U$3,": ",Data!M195,", ",Data!L195), CONCATENATE(Data!AB195, " ", Data!AH195))</f>
        <v>Velocidad del motor en carretera 23</v>
      </c>
      <c r="D198" s="38" t="str">
        <f>IF(Data!O195=TRUE(), "Yes", "No")</f>
        <v>No</v>
      </c>
      <c r="E198" s="38" t="str">
        <f>IF(Data!J195="EngineStatusRecord","Engine",IF(Data!J195="GpsRecord", "GPS", IF(Data!J195="EngineFaultRecord", "Fault", IF(Data!J195="DriverChange","Driver",IF(Data!J195="CustomRecord","Custom","Debug")))))</f>
        <v>Engine</v>
      </c>
      <c r="F198" s="39" t="str">
        <f>IF(Data!Y195=TRUE(), "Yes", "No")</f>
        <v>No</v>
      </c>
      <c r="G198" s="40">
        <f>Data!AK195</f>
        <v>0</v>
      </c>
      <c r="H198" s="35" t="str">
        <f>Data!AB195</f>
        <v>Velocidad del motor en carretera</v>
      </c>
      <c r="I198" s="35">
        <f>Data!AD195</f>
        <v>0</v>
      </c>
      <c r="J198" s="35">
        <f>Data!AF195</f>
        <v>0</v>
      </c>
      <c r="K198" s="35" t="str">
        <f>CONCATENATE(Data!AH195, " ", Data!AI195)</f>
        <v>23 km/h</v>
      </c>
      <c r="L198" s="35" t="str">
        <f>Data!C195</f>
        <v>Vehicle, Battery Electric Vehicle</v>
      </c>
      <c r="M198" s="35">
        <f>Data!H195</f>
        <v>0</v>
      </c>
      <c r="N198" s="41">
        <f>Data!I195</f>
        <v>46087.353020972223</v>
      </c>
      <c r="O198" s="35">
        <f>Data!L195</f>
        <v>0</v>
      </c>
      <c r="P198" s="35">
        <f>Data!M195</f>
        <v>0</v>
      </c>
      <c r="Q198" s="35" t="str">
        <f>IF(Data!N195=0,"",Data!N195)</f>
        <v/>
      </c>
      <c r="R198" s="35">
        <f>Data!K195</f>
        <v>0</v>
      </c>
      <c r="S198" s="35" t="str">
        <f>IF(Data!X195=TRUE(), "Yes", "No")</f>
        <v>No</v>
      </c>
      <c r="T198" s="40" t="e">
        <f>#REF!</f>
        <v>#REF!</v>
      </c>
    </row>
    <row r="199" spans="1:20" x14ac:dyDescent="0.3">
      <c r="A199" s="35" t="str">
        <f>Data!A196</f>
        <v>NISSAN LEAF 299-1018</v>
      </c>
      <c r="B199" s="36">
        <f t="shared" si="2"/>
        <v>46087.353032407409</v>
      </c>
      <c r="C199" s="37" t="str">
        <f>IF(Data!J196="GpsRecord", CONCATENATE($U$3,": ",Data!M196,", ",Data!L196), CONCATENATE(Data!AB196, " ", Data!AH196))</f>
        <v>Ubicación: 9.93565, -84.04439</v>
      </c>
      <c r="D199" s="38" t="str">
        <f>IF(Data!O196=TRUE(), "Yes", "No")</f>
        <v>Yes</v>
      </c>
      <c r="E199" s="38" t="str">
        <f>IF(Data!J196="EngineStatusRecord","Engine",IF(Data!J196="GpsRecord", "GPS", IF(Data!J196="EngineFaultRecord", "Fault", IF(Data!J196="DriverChange","Driver",IF(Data!J196="CustomRecord","Custom","Debug")))))</f>
        <v>GPS</v>
      </c>
      <c r="F199" s="39" t="str">
        <f>IF(Data!Y196=TRUE(), "Yes", "No")</f>
        <v>Yes</v>
      </c>
      <c r="G199" s="40">
        <f>Data!AK196</f>
        <v>0</v>
      </c>
      <c r="H199" s="35">
        <f>Data!AB196</f>
        <v>0</v>
      </c>
      <c r="I199" s="35">
        <f>Data!AD196</f>
        <v>0</v>
      </c>
      <c r="J199" s="35">
        <f>Data!AF196</f>
        <v>0</v>
      </c>
      <c r="K199" s="35" t="str">
        <f>CONCATENATE(Data!AH196, " ", Data!AI196)</f>
        <v xml:space="preserve"> </v>
      </c>
      <c r="L199" s="35" t="str">
        <f>Data!C196</f>
        <v>Vehicle, Battery Electric Vehicle</v>
      </c>
      <c r="M199" s="35">
        <f>Data!H196</f>
        <v>0</v>
      </c>
      <c r="N199" s="41">
        <f>Data!I196</f>
        <v>46087.353032407409</v>
      </c>
      <c r="O199" s="35">
        <f>Data!L196</f>
        <v>-84.044390000000007</v>
      </c>
      <c r="P199" s="35">
        <f>Data!M196</f>
        <v>9.9356500000000008</v>
      </c>
      <c r="Q199" s="35" t="str">
        <f>IF(Data!N196=0,"",Data!N196)</f>
        <v>CurveSpeed</v>
      </c>
      <c r="R199" s="35">
        <f>Data!K196</f>
        <v>22</v>
      </c>
      <c r="S199" s="35" t="str">
        <f>IF(Data!X196=TRUE(), "Yes", "No")</f>
        <v>Yes</v>
      </c>
      <c r="T199" s="40" t="e">
        <f>#REF!</f>
        <v>#REF!</v>
      </c>
    </row>
    <row r="200" spans="1:20" x14ac:dyDescent="0.3">
      <c r="A200" s="35" t="str">
        <f>Data!A197</f>
        <v>NISSAN LEAF 299-1018</v>
      </c>
      <c r="B200" s="36">
        <f t="shared" si="2"/>
        <v>46087.353078703702</v>
      </c>
      <c r="C200" s="37" t="str">
        <f>IF(Data!J197="GpsRecord", CONCATENATE($U$3,": ",Data!M197,", ",Data!L197), CONCATENATE(Data!AB197, " ", Data!AH197))</f>
        <v>Ubicación: 9.93566, -84.04459</v>
      </c>
      <c r="D200" s="38" t="str">
        <f>IF(Data!O197=TRUE(), "Yes", "No")</f>
        <v>Yes</v>
      </c>
      <c r="E200" s="38" t="str">
        <f>IF(Data!J197="EngineStatusRecord","Engine",IF(Data!J197="GpsRecord", "GPS", IF(Data!J197="EngineFaultRecord", "Fault", IF(Data!J197="DriverChange","Driver",IF(Data!J197="CustomRecord","Custom","Debug")))))</f>
        <v>GPS</v>
      </c>
      <c r="F200" s="39" t="str">
        <f>IF(Data!Y197=TRUE(), "Yes", "No")</f>
        <v>Yes</v>
      </c>
      <c r="G200" s="40">
        <f>Data!AK197</f>
        <v>0</v>
      </c>
      <c r="H200" s="35">
        <f>Data!AB197</f>
        <v>0</v>
      </c>
      <c r="I200" s="35">
        <f>Data!AD197</f>
        <v>0</v>
      </c>
      <c r="J200" s="35">
        <f>Data!AF197</f>
        <v>0</v>
      </c>
      <c r="K200" s="35" t="str">
        <f>CONCATENATE(Data!AH197, " ", Data!AI197)</f>
        <v xml:space="preserve"> </v>
      </c>
      <c r="L200" s="35" t="str">
        <f>Data!C197</f>
        <v>Vehicle, Battery Electric Vehicle</v>
      </c>
      <c r="M200" s="35">
        <f>Data!H197</f>
        <v>0</v>
      </c>
      <c r="N200" s="41">
        <f>Data!I197</f>
        <v>46087.353078703702</v>
      </c>
      <c r="O200" s="35">
        <f>Data!L197</f>
        <v>-84.044589999999999</v>
      </c>
      <c r="P200" s="35">
        <f>Data!M197</f>
        <v>9.9356600000000004</v>
      </c>
      <c r="Q200" s="35" t="str">
        <f>IF(Data!N197=0,"",Data!N197)</f>
        <v>CurveSpeedEstimateError</v>
      </c>
      <c r="R200" s="35">
        <f>Data!K197</f>
        <v>16</v>
      </c>
      <c r="S200" s="35" t="str">
        <f>IF(Data!X197=TRUE(), "Yes", "No")</f>
        <v>Yes</v>
      </c>
      <c r="T200" s="40" t="e">
        <f>#REF!</f>
        <v>#REF!</v>
      </c>
    </row>
    <row r="201" spans="1:20" x14ac:dyDescent="0.3">
      <c r="A201" s="35" t="str">
        <f>Data!A198</f>
        <v>NISSAN LEAF 299-1018</v>
      </c>
      <c r="B201" s="36">
        <f t="shared" si="2"/>
        <v>46087.353101990739</v>
      </c>
      <c r="C201" s="37" t="str">
        <f>IF(Data!J198="GpsRecord", CONCATENATE($U$3,": ",Data!M198,", ",Data!L198), CONCATENATE(Data!AB198, " ", Data!AH198))</f>
        <v>Velocidad del motor en carretera 11</v>
      </c>
      <c r="D201" s="38" t="str">
        <f>IF(Data!O198=TRUE(), "Yes", "No")</f>
        <v>No</v>
      </c>
      <c r="E201" s="38" t="str">
        <f>IF(Data!J198="EngineStatusRecord","Engine",IF(Data!J198="GpsRecord", "GPS", IF(Data!J198="EngineFaultRecord", "Fault", IF(Data!J198="DriverChange","Driver",IF(Data!J198="CustomRecord","Custom","Debug")))))</f>
        <v>Engine</v>
      </c>
      <c r="F201" s="39" t="str">
        <f>IF(Data!Y198=TRUE(), "Yes", "No")</f>
        <v>No</v>
      </c>
      <c r="G201" s="40">
        <f>Data!AK198</f>
        <v>0</v>
      </c>
      <c r="H201" s="35" t="str">
        <f>Data!AB198</f>
        <v>Velocidad del motor en carretera</v>
      </c>
      <c r="I201" s="35">
        <f>Data!AD198</f>
        <v>0</v>
      </c>
      <c r="J201" s="35">
        <f>Data!AF198</f>
        <v>0</v>
      </c>
      <c r="K201" s="35" t="str">
        <f>CONCATENATE(Data!AH198, " ", Data!AI198)</f>
        <v>11 km/h</v>
      </c>
      <c r="L201" s="35" t="str">
        <f>Data!C198</f>
        <v>Vehicle, Battery Electric Vehicle</v>
      </c>
      <c r="M201" s="35">
        <f>Data!H198</f>
        <v>0</v>
      </c>
      <c r="N201" s="41">
        <f>Data!I198</f>
        <v>46087.353101990739</v>
      </c>
      <c r="O201" s="35">
        <f>Data!L198</f>
        <v>0</v>
      </c>
      <c r="P201" s="35">
        <f>Data!M198</f>
        <v>0</v>
      </c>
      <c r="Q201" s="35" t="str">
        <f>IF(Data!N198=0,"",Data!N198)</f>
        <v/>
      </c>
      <c r="R201" s="35">
        <f>Data!K198</f>
        <v>0</v>
      </c>
      <c r="S201" s="35" t="str">
        <f>IF(Data!X198=TRUE(), "Yes", "No")</f>
        <v>No</v>
      </c>
      <c r="T201" s="40" t="e">
        <f>#REF!</f>
        <v>#REF!</v>
      </c>
    </row>
    <row r="202" spans="1:20" x14ac:dyDescent="0.3">
      <c r="A202" s="35" t="str">
        <f>Data!A199</f>
        <v>NISSAN LEAF 299-1018</v>
      </c>
      <c r="B202" s="36">
        <f t="shared" si="2"/>
        <v>46087.353113425925</v>
      </c>
      <c r="C202" s="37" t="str">
        <f>IF(Data!J199="GpsRecord", CONCATENATE($U$3,": ",Data!M199,", ",Data!L199), CONCATENATE(Data!AB199, " ", Data!AH199))</f>
        <v>Ubicación: 9.93565, -84.04468</v>
      </c>
      <c r="D202" s="38" t="str">
        <f>IF(Data!O199=TRUE(), "Yes", "No")</f>
        <v>Yes</v>
      </c>
      <c r="E202" s="38" t="str">
        <f>IF(Data!J199="EngineStatusRecord","Engine",IF(Data!J199="GpsRecord", "GPS", IF(Data!J199="EngineFaultRecord", "Fault", IF(Data!J199="DriverChange","Driver",IF(Data!J199="CustomRecord","Custom","Debug")))))</f>
        <v>GPS</v>
      </c>
      <c r="F202" s="39" t="str">
        <f>IF(Data!Y199=TRUE(), "Yes", "No")</f>
        <v>Yes</v>
      </c>
      <c r="G202" s="40">
        <f>Data!AK199</f>
        <v>0</v>
      </c>
      <c r="H202" s="35">
        <f>Data!AB199</f>
        <v>0</v>
      </c>
      <c r="I202" s="35">
        <f>Data!AD199</f>
        <v>0</v>
      </c>
      <c r="J202" s="35">
        <f>Data!AF199</f>
        <v>0</v>
      </c>
      <c r="K202" s="35" t="str">
        <f>CONCATENATE(Data!AH199, " ", Data!AI199)</f>
        <v xml:space="preserve"> </v>
      </c>
      <c r="L202" s="35" t="str">
        <f>Data!C199</f>
        <v>Vehicle, Battery Electric Vehicle</v>
      </c>
      <c r="M202" s="35">
        <f>Data!H199</f>
        <v>0</v>
      </c>
      <c r="N202" s="41">
        <f>Data!I199</f>
        <v>46087.353113425925</v>
      </c>
      <c r="O202" s="35">
        <f>Data!L199</f>
        <v>-84.04468</v>
      </c>
      <c r="P202" s="35">
        <f>Data!M199</f>
        <v>9.9356500000000008</v>
      </c>
      <c r="Q202" s="35" t="str">
        <f>IF(Data!N199=0,"",Data!N199)</f>
        <v>CurveSpeed</v>
      </c>
      <c r="R202" s="35">
        <f>Data!K199</f>
        <v>11</v>
      </c>
      <c r="S202" s="35" t="str">
        <f>IF(Data!X199=TRUE(), "Yes", "No")</f>
        <v>Yes</v>
      </c>
      <c r="T202" s="40" t="e">
        <f>#REF!</f>
        <v>#REF!</v>
      </c>
    </row>
    <row r="203" spans="1:20" x14ac:dyDescent="0.3">
      <c r="A203" s="35" t="str">
        <f>Data!A200</f>
        <v>NISSAN LEAF 299-1018</v>
      </c>
      <c r="B203" s="36">
        <f t="shared" si="2"/>
        <v>46087.353148148148</v>
      </c>
      <c r="C203" s="37" t="str">
        <f>IF(Data!J200="GpsRecord", CONCATENATE($U$3,": ",Data!M200,", ",Data!L200), CONCATENATE(Data!AB200, " ", Data!AH200))</f>
        <v>Ubicación: 9.93565, -84.04478</v>
      </c>
      <c r="D203" s="38" t="str">
        <f>IF(Data!O200=TRUE(), "Yes", "No")</f>
        <v>Yes</v>
      </c>
      <c r="E203" s="38" t="str">
        <f>IF(Data!J200="EngineStatusRecord","Engine",IF(Data!J200="GpsRecord", "GPS", IF(Data!J200="EngineFaultRecord", "Fault", IF(Data!J200="DriverChange","Driver",IF(Data!J200="CustomRecord","Custom","Debug")))))</f>
        <v>GPS</v>
      </c>
      <c r="F203" s="39" t="str">
        <f>IF(Data!Y200=TRUE(), "Yes", "No")</f>
        <v>Yes</v>
      </c>
      <c r="G203" s="40">
        <f>Data!AK200</f>
        <v>0</v>
      </c>
      <c r="H203" s="35">
        <f>Data!AB200</f>
        <v>0</v>
      </c>
      <c r="I203" s="35">
        <f>Data!AD200</f>
        <v>0</v>
      </c>
      <c r="J203" s="35">
        <f>Data!AF200</f>
        <v>0</v>
      </c>
      <c r="K203" s="35" t="str">
        <f>CONCATENATE(Data!AH200, " ", Data!AI200)</f>
        <v xml:space="preserve"> </v>
      </c>
      <c r="L203" s="35" t="str">
        <f>Data!C200</f>
        <v>Vehicle, Battery Electric Vehicle</v>
      </c>
      <c r="M203" s="35">
        <f>Data!H200</f>
        <v>0</v>
      </c>
      <c r="N203" s="41">
        <f>Data!I200</f>
        <v>46087.353148148148</v>
      </c>
      <c r="O203" s="35">
        <f>Data!L200</f>
        <v>-84.044780000000003</v>
      </c>
      <c r="P203" s="35">
        <f>Data!M200</f>
        <v>9.9356500000000008</v>
      </c>
      <c r="Q203" s="35" t="str">
        <f>IF(Data!N200=0,"",Data!N200)</f>
        <v>CurveSpeedEstimateError</v>
      </c>
      <c r="R203" s="35">
        <f>Data!K200</f>
        <v>16</v>
      </c>
      <c r="S203" s="35" t="str">
        <f>IF(Data!X200=TRUE(), "Yes", "No")</f>
        <v>Yes</v>
      </c>
      <c r="T203" s="40" t="e">
        <f>#REF!</f>
        <v>#REF!</v>
      </c>
    </row>
    <row r="204" spans="1:20" x14ac:dyDescent="0.3">
      <c r="A204" s="35" t="str">
        <f>Data!A201</f>
        <v>NISSAN LEAF 299-1018</v>
      </c>
      <c r="B204" s="36">
        <f t="shared" si="2"/>
        <v>46087.353194537034</v>
      </c>
      <c r="C204" s="37" t="str">
        <f>IF(Data!J201="GpsRecord", CONCATENATE($U$3,": ",Data!M201,", ",Data!L201), CONCATENATE(Data!AB201, " ", Data!AH201))</f>
        <v>Velocidad del motor en carretera 22</v>
      </c>
      <c r="D204" s="38" t="str">
        <f>IF(Data!O201=TRUE(), "Yes", "No")</f>
        <v>No</v>
      </c>
      <c r="E204" s="38" t="str">
        <f>IF(Data!J201="EngineStatusRecord","Engine",IF(Data!J201="GpsRecord", "GPS", IF(Data!J201="EngineFaultRecord", "Fault", IF(Data!J201="DriverChange","Driver",IF(Data!J201="CustomRecord","Custom","Debug")))))</f>
        <v>Engine</v>
      </c>
      <c r="F204" s="39" t="str">
        <f>IF(Data!Y201=TRUE(), "Yes", "No")</f>
        <v>No</v>
      </c>
      <c r="G204" s="40">
        <f>Data!AK201</f>
        <v>0</v>
      </c>
      <c r="H204" s="35" t="str">
        <f>Data!AB201</f>
        <v>Velocidad del motor en carretera</v>
      </c>
      <c r="I204" s="35">
        <f>Data!AD201</f>
        <v>0</v>
      </c>
      <c r="J204" s="35">
        <f>Data!AF201</f>
        <v>0</v>
      </c>
      <c r="K204" s="35" t="str">
        <f>CONCATENATE(Data!AH201, " ", Data!AI201)</f>
        <v>22 km/h</v>
      </c>
      <c r="L204" s="35" t="str">
        <f>Data!C201</f>
        <v>Vehicle, Battery Electric Vehicle</v>
      </c>
      <c r="M204" s="35">
        <f>Data!H201</f>
        <v>0</v>
      </c>
      <c r="N204" s="41">
        <f>Data!I201</f>
        <v>46087.353194537034</v>
      </c>
      <c r="O204" s="35">
        <f>Data!L201</f>
        <v>0</v>
      </c>
      <c r="P204" s="35">
        <f>Data!M201</f>
        <v>0</v>
      </c>
      <c r="Q204" s="35" t="str">
        <f>IF(Data!N201=0,"",Data!N201)</f>
        <v/>
      </c>
      <c r="R204" s="35">
        <f>Data!K201</f>
        <v>0</v>
      </c>
      <c r="S204" s="35" t="str">
        <f>IF(Data!X201=TRUE(), "Yes", "No")</f>
        <v>No</v>
      </c>
      <c r="T204" s="40" t="e">
        <f>#REF!</f>
        <v>#REF!</v>
      </c>
    </row>
    <row r="205" spans="1:20" x14ac:dyDescent="0.3">
      <c r="A205" s="35" t="str">
        <f>Data!A202</f>
        <v>NISSAN LEAF 299-1018</v>
      </c>
      <c r="B205" s="36">
        <f t="shared" si="2"/>
        <v>46087.353229166663</v>
      </c>
      <c r="C205" s="37" t="str">
        <f>IF(Data!J202="GpsRecord", CONCATENATE($U$3,": ",Data!M202,", ",Data!L202), CONCATENATE(Data!AB202, " ", Data!AH202))</f>
        <v>Ubicación: 9.93566, -84.04514</v>
      </c>
      <c r="D205" s="38" t="str">
        <f>IF(Data!O202=TRUE(), "Yes", "No")</f>
        <v>Yes</v>
      </c>
      <c r="E205" s="38" t="str">
        <f>IF(Data!J202="EngineStatusRecord","Engine",IF(Data!J202="GpsRecord", "GPS", IF(Data!J202="EngineFaultRecord", "Fault", IF(Data!J202="DriverChange","Driver",IF(Data!J202="CustomRecord","Custom","Debug")))))</f>
        <v>GPS</v>
      </c>
      <c r="F205" s="39" t="str">
        <f>IF(Data!Y202=TRUE(), "Yes", "No")</f>
        <v>Yes</v>
      </c>
      <c r="G205" s="40">
        <f>Data!AK202</f>
        <v>0</v>
      </c>
      <c r="H205" s="35">
        <f>Data!AB202</f>
        <v>0</v>
      </c>
      <c r="I205" s="35">
        <f>Data!AD202</f>
        <v>0</v>
      </c>
      <c r="J205" s="35">
        <f>Data!AF202</f>
        <v>0</v>
      </c>
      <c r="K205" s="35" t="str">
        <f>CONCATENATE(Data!AH202, " ", Data!AI202)</f>
        <v xml:space="preserve"> </v>
      </c>
      <c r="L205" s="35" t="str">
        <f>Data!C202</f>
        <v>Vehicle, Battery Electric Vehicle</v>
      </c>
      <c r="M205" s="35">
        <f>Data!H202</f>
        <v>0</v>
      </c>
      <c r="N205" s="41">
        <f>Data!I202</f>
        <v>46087.353229166663</v>
      </c>
      <c r="O205" s="35">
        <f>Data!L202</f>
        <v>-84.045140000000004</v>
      </c>
      <c r="P205" s="35">
        <f>Data!M202</f>
        <v>9.9356600000000004</v>
      </c>
      <c r="Q205" s="35" t="str">
        <f>IF(Data!N202=0,"",Data!N202)</f>
        <v>CurveSpeedEstimateError</v>
      </c>
      <c r="R205" s="35">
        <f>Data!K202</f>
        <v>20</v>
      </c>
      <c r="S205" s="35" t="str">
        <f>IF(Data!X202=TRUE(), "Yes", "No")</f>
        <v>Yes</v>
      </c>
      <c r="T205" s="40" t="e">
        <f>#REF!</f>
        <v>#REF!</v>
      </c>
    </row>
    <row r="206" spans="1:20" x14ac:dyDescent="0.3">
      <c r="A206" s="35" t="str">
        <f>Data!A203</f>
        <v>NISSAN LEAF 299-1018</v>
      </c>
      <c r="B206" s="36">
        <f t="shared" ref="B206:B269" si="3">N206</f>
        <v>46087.353250462962</v>
      </c>
      <c r="C206" s="37" t="str">
        <f>IF(Data!J203="GpsRecord", CONCATENATE($U$3,": ",Data!M203,", ",Data!L203), CONCATENATE(Data!AB203, " ", Data!AH203))</f>
        <v>Señal de giro hacia la izquierda (1. En) 1</v>
      </c>
      <c r="D206" s="38" t="str">
        <f>IF(Data!O203=TRUE(), "Yes", "No")</f>
        <v>No</v>
      </c>
      <c r="E206" s="38" t="str">
        <f>IF(Data!J203="EngineStatusRecord","Engine",IF(Data!J203="GpsRecord", "GPS", IF(Data!J203="EngineFaultRecord", "Fault", IF(Data!J203="DriverChange","Driver",IF(Data!J203="CustomRecord","Custom","Debug")))))</f>
        <v>Engine</v>
      </c>
      <c r="F206" s="39" t="str">
        <f>IF(Data!Y203=TRUE(), "Yes", "No")</f>
        <v>No</v>
      </c>
      <c r="G206" s="40">
        <f>Data!AK203</f>
        <v>0</v>
      </c>
      <c r="H206" s="35" t="str">
        <f>Data!AB203</f>
        <v>Señal de giro hacia la izquierda (1. En)</v>
      </c>
      <c r="I206" s="35">
        <f>Data!AD203</f>
        <v>0</v>
      </c>
      <c r="J206" s="35">
        <f>Data!AF203</f>
        <v>0</v>
      </c>
      <c r="K206" s="35" t="str">
        <f>CONCATENATE(Data!AH203, " ", Data!AI203)</f>
        <v>1 None</v>
      </c>
      <c r="L206" s="35" t="str">
        <f>Data!C203</f>
        <v>Vehicle, Battery Electric Vehicle</v>
      </c>
      <c r="M206" s="35">
        <f>Data!H203</f>
        <v>0</v>
      </c>
      <c r="N206" s="41">
        <f>Data!I203</f>
        <v>46087.353250462962</v>
      </c>
      <c r="O206" s="35">
        <f>Data!L203</f>
        <v>0</v>
      </c>
      <c r="P206" s="35">
        <f>Data!M203</f>
        <v>0</v>
      </c>
      <c r="Q206" s="35" t="str">
        <f>IF(Data!N203=0,"",Data!N203)</f>
        <v/>
      </c>
      <c r="R206" s="35">
        <f>Data!K203</f>
        <v>0</v>
      </c>
      <c r="S206" s="35" t="str">
        <f>IF(Data!X203=TRUE(), "Yes", "No")</f>
        <v>No</v>
      </c>
      <c r="T206" s="40" t="e">
        <f>#REF!</f>
        <v>#REF!</v>
      </c>
    </row>
    <row r="207" spans="1:20" x14ac:dyDescent="0.3">
      <c r="A207" s="35" t="str">
        <f>Data!A204</f>
        <v>NISSAN LEAF 299-1018</v>
      </c>
      <c r="B207" s="36">
        <f t="shared" si="3"/>
        <v>46087.353264201389</v>
      </c>
      <c r="C207" s="37" t="str">
        <f>IF(Data!J204="GpsRecord", CONCATENATE($U$3,": ",Data!M204,", ",Data!L204), CONCATENATE(Data!AB204, " ", Data!AH204))</f>
        <v>Velocidad del motor en carretera 19</v>
      </c>
      <c r="D207" s="38" t="str">
        <f>IF(Data!O204=TRUE(), "Yes", "No")</f>
        <v>No</v>
      </c>
      <c r="E207" s="38" t="str">
        <f>IF(Data!J204="EngineStatusRecord","Engine",IF(Data!J204="GpsRecord", "GPS", IF(Data!J204="EngineFaultRecord", "Fault", IF(Data!J204="DriverChange","Driver",IF(Data!J204="CustomRecord","Custom","Debug")))))</f>
        <v>Engine</v>
      </c>
      <c r="F207" s="39" t="str">
        <f>IF(Data!Y204=TRUE(), "Yes", "No")</f>
        <v>No</v>
      </c>
      <c r="G207" s="40">
        <f>Data!AK204</f>
        <v>0</v>
      </c>
      <c r="H207" s="35" t="str">
        <f>Data!AB204</f>
        <v>Velocidad del motor en carretera</v>
      </c>
      <c r="I207" s="35">
        <f>Data!AD204</f>
        <v>0</v>
      </c>
      <c r="J207" s="35">
        <f>Data!AF204</f>
        <v>0</v>
      </c>
      <c r="K207" s="35" t="str">
        <f>CONCATENATE(Data!AH204, " ", Data!AI204)</f>
        <v>19 km/h</v>
      </c>
      <c r="L207" s="35" t="str">
        <f>Data!C204</f>
        <v>Vehicle, Battery Electric Vehicle</v>
      </c>
      <c r="M207" s="35">
        <f>Data!H204</f>
        <v>0</v>
      </c>
      <c r="N207" s="41">
        <f>Data!I204</f>
        <v>46087.353264201389</v>
      </c>
      <c r="O207" s="35">
        <f>Data!L204</f>
        <v>0</v>
      </c>
      <c r="P207" s="35">
        <f>Data!M204</f>
        <v>0</v>
      </c>
      <c r="Q207" s="35" t="str">
        <f>IF(Data!N204=0,"",Data!N204)</f>
        <v/>
      </c>
      <c r="R207" s="35">
        <f>Data!K204</f>
        <v>0</v>
      </c>
      <c r="S207" s="35" t="str">
        <f>IF(Data!X204=TRUE(), "Yes", "No")</f>
        <v>No</v>
      </c>
      <c r="T207" s="40" t="e">
        <f>#REF!</f>
        <v>#REF!</v>
      </c>
    </row>
    <row r="208" spans="1:20" x14ac:dyDescent="0.3">
      <c r="A208" s="35" t="str">
        <f>Data!A205</f>
        <v>NISSAN LEAF 299-1018</v>
      </c>
      <c r="B208" s="36">
        <f t="shared" si="3"/>
        <v>46087.35328703704</v>
      </c>
      <c r="C208" s="37" t="str">
        <f>IF(Data!J205="GpsRecord", CONCATENATE($U$3,": ",Data!M205,", ",Data!L205), CONCATENATE(Data!AB205, " ", Data!AH205))</f>
        <v>Ubicación: 9.93568, -84.04536</v>
      </c>
      <c r="D208" s="38" t="str">
        <f>IF(Data!O205=TRUE(), "Yes", "No")</f>
        <v>Yes</v>
      </c>
      <c r="E208" s="38" t="str">
        <f>IF(Data!J205="EngineStatusRecord","Engine",IF(Data!J205="GpsRecord", "GPS", IF(Data!J205="EngineFaultRecord", "Fault", IF(Data!J205="DriverChange","Driver",IF(Data!J205="CustomRecord","Custom","Debug")))))</f>
        <v>GPS</v>
      </c>
      <c r="F208" s="39" t="str">
        <f>IF(Data!Y205=TRUE(), "Yes", "No")</f>
        <v>Yes</v>
      </c>
      <c r="G208" s="40">
        <f>Data!AK205</f>
        <v>0</v>
      </c>
      <c r="H208" s="35">
        <f>Data!AB205</f>
        <v>0</v>
      </c>
      <c r="I208" s="35">
        <f>Data!AD205</f>
        <v>0</v>
      </c>
      <c r="J208" s="35">
        <f>Data!AF205</f>
        <v>0</v>
      </c>
      <c r="K208" s="35" t="str">
        <f>CONCATENATE(Data!AH205, " ", Data!AI205)</f>
        <v xml:space="preserve"> </v>
      </c>
      <c r="L208" s="35" t="str">
        <f>Data!C205</f>
        <v>Vehicle, Battery Electric Vehicle</v>
      </c>
      <c r="M208" s="35">
        <f>Data!H205</f>
        <v>0</v>
      </c>
      <c r="N208" s="41">
        <f>Data!I205</f>
        <v>46087.35328703704</v>
      </c>
      <c r="O208" s="35">
        <f>Data!L205</f>
        <v>-84.045360000000002</v>
      </c>
      <c r="P208" s="35">
        <f>Data!M205</f>
        <v>9.9356799999999996</v>
      </c>
      <c r="Q208" s="35" t="str">
        <f>IF(Data!N205=0,"",Data!N205)</f>
        <v>CurveSpeedEstimateError</v>
      </c>
      <c r="R208" s="35">
        <f>Data!K205</f>
        <v>13</v>
      </c>
      <c r="S208" s="35" t="str">
        <f>IF(Data!X205=TRUE(), "Yes", "No")</f>
        <v>Yes</v>
      </c>
      <c r="T208" s="40" t="e">
        <f>#REF!</f>
        <v>#REF!</v>
      </c>
    </row>
    <row r="209" spans="1:20" x14ac:dyDescent="0.3">
      <c r="A209" s="35" t="str">
        <f>Data!A206</f>
        <v>NISSAN LEAF 299-1018</v>
      </c>
      <c r="B209" s="36">
        <f t="shared" si="3"/>
        <v>46087.353310370374</v>
      </c>
      <c r="C209" s="37" t="str">
        <f>IF(Data!J206="GpsRecord", CONCATENATE($U$3,": ",Data!M206,", ",Data!L206), CONCATENATE(Data!AB206, " ", Data!AH206))</f>
        <v>Velocidad del motor en carretera 9</v>
      </c>
      <c r="D209" s="38" t="str">
        <f>IF(Data!O206=TRUE(), "Yes", "No")</f>
        <v>No</v>
      </c>
      <c r="E209" s="38" t="str">
        <f>IF(Data!J206="EngineStatusRecord","Engine",IF(Data!J206="GpsRecord", "GPS", IF(Data!J206="EngineFaultRecord", "Fault", IF(Data!J206="DriverChange","Driver",IF(Data!J206="CustomRecord","Custom","Debug")))))</f>
        <v>Engine</v>
      </c>
      <c r="F209" s="39" t="str">
        <f>IF(Data!Y206=TRUE(), "Yes", "No")</f>
        <v>No</v>
      </c>
      <c r="G209" s="40">
        <f>Data!AK206</f>
        <v>0</v>
      </c>
      <c r="H209" s="35" t="str">
        <f>Data!AB206</f>
        <v>Velocidad del motor en carretera</v>
      </c>
      <c r="I209" s="35">
        <f>Data!AD206</f>
        <v>0</v>
      </c>
      <c r="J209" s="35">
        <f>Data!AF206</f>
        <v>0</v>
      </c>
      <c r="K209" s="35" t="str">
        <f>CONCATENATE(Data!AH206, " ", Data!AI206)</f>
        <v>9 km/h</v>
      </c>
      <c r="L209" s="35" t="str">
        <f>Data!C206</f>
        <v>Vehicle, Battery Electric Vehicle</v>
      </c>
      <c r="M209" s="35">
        <f>Data!H206</f>
        <v>0</v>
      </c>
      <c r="N209" s="41">
        <f>Data!I206</f>
        <v>46087.353310370374</v>
      </c>
      <c r="O209" s="35">
        <f>Data!L206</f>
        <v>0</v>
      </c>
      <c r="P209" s="35">
        <f>Data!M206</f>
        <v>0</v>
      </c>
      <c r="Q209" s="35" t="str">
        <f>IF(Data!N206=0,"",Data!N206)</f>
        <v/>
      </c>
      <c r="R209" s="35">
        <f>Data!K206</f>
        <v>0</v>
      </c>
      <c r="S209" s="35" t="str">
        <f>IF(Data!X206=TRUE(), "Yes", "No")</f>
        <v>No</v>
      </c>
      <c r="T209" s="40" t="e">
        <f>#REF!</f>
        <v>#REF!</v>
      </c>
    </row>
    <row r="210" spans="1:20" x14ac:dyDescent="0.3">
      <c r="A210" s="35" t="str">
        <f>Data!A207</f>
        <v>NISSAN LEAF 299-1018</v>
      </c>
      <c r="B210" s="36">
        <f t="shared" si="3"/>
        <v>46087.353321759256</v>
      </c>
      <c r="C210" s="37" t="str">
        <f>IF(Data!J207="GpsRecord", CONCATENATE($U$3,": ",Data!M207,", ",Data!L207), CONCATENATE(Data!AB207, " ", Data!AH207))</f>
        <v>Ubicación: 9.93568, -84.04543</v>
      </c>
      <c r="D210" s="38" t="str">
        <f>IF(Data!O207=TRUE(), "Yes", "No")</f>
        <v>Yes</v>
      </c>
      <c r="E210" s="38" t="str">
        <f>IF(Data!J207="EngineStatusRecord","Engine",IF(Data!J207="GpsRecord", "GPS", IF(Data!J207="EngineFaultRecord", "Fault", IF(Data!J207="DriverChange","Driver",IF(Data!J207="CustomRecord","Custom","Debug")))))</f>
        <v>GPS</v>
      </c>
      <c r="F210" s="39" t="str">
        <f>IF(Data!Y207=TRUE(), "Yes", "No")</f>
        <v>Yes</v>
      </c>
      <c r="G210" s="40">
        <f>Data!AK207</f>
        <v>0</v>
      </c>
      <c r="H210" s="35">
        <f>Data!AB207</f>
        <v>0</v>
      </c>
      <c r="I210" s="35">
        <f>Data!AD207</f>
        <v>0</v>
      </c>
      <c r="J210" s="35">
        <f>Data!AF207</f>
        <v>0</v>
      </c>
      <c r="K210" s="35" t="str">
        <f>CONCATENATE(Data!AH207, " ", Data!AI207)</f>
        <v xml:space="preserve"> </v>
      </c>
      <c r="L210" s="35" t="str">
        <f>Data!C207</f>
        <v>Vehicle, Battery Electric Vehicle</v>
      </c>
      <c r="M210" s="35">
        <f>Data!H207</f>
        <v>0</v>
      </c>
      <c r="N210" s="41">
        <f>Data!I207</f>
        <v>46087.353321759256</v>
      </c>
      <c r="O210" s="35">
        <f>Data!L207</f>
        <v>-84.045429999999996</v>
      </c>
      <c r="P210" s="35">
        <f>Data!M207</f>
        <v>9.9356799999999996</v>
      </c>
      <c r="Q210" s="35" t="str">
        <f>IF(Data!N207=0,"",Data!N207)</f>
        <v>CurveSpeed</v>
      </c>
      <c r="R210" s="35">
        <f>Data!K207</f>
        <v>9</v>
      </c>
      <c r="S210" s="35" t="str">
        <f>IF(Data!X207=TRUE(), "Yes", "No")</f>
        <v>Yes</v>
      </c>
      <c r="T210" s="40" t="e">
        <f>#REF!</f>
        <v>#REF!</v>
      </c>
    </row>
    <row r="211" spans="1:20" x14ac:dyDescent="0.3">
      <c r="A211" s="35" t="str">
        <f>Data!A208</f>
        <v>NISSAN LEAF 299-1018</v>
      </c>
      <c r="B211" s="36">
        <f t="shared" si="3"/>
        <v>46087.353344907409</v>
      </c>
      <c r="C211" s="37" t="str">
        <f>IF(Data!J208="GpsRecord", CONCATENATE($U$3,": ",Data!M208,", ",Data!L208), CONCATENATE(Data!AB208, " ", Data!AH208))</f>
        <v>Ubicación: 9.93565, -84.04549</v>
      </c>
      <c r="D211" s="38" t="str">
        <f>IF(Data!O208=TRUE(), "Yes", "No")</f>
        <v>Yes</v>
      </c>
      <c r="E211" s="38" t="str">
        <f>IF(Data!J208="EngineStatusRecord","Engine",IF(Data!J208="GpsRecord", "GPS", IF(Data!J208="EngineFaultRecord", "Fault", IF(Data!J208="DriverChange","Driver",IF(Data!J208="CustomRecord","Custom","Debug")))))</f>
        <v>GPS</v>
      </c>
      <c r="F211" s="39" t="str">
        <f>IF(Data!Y208=TRUE(), "Yes", "No")</f>
        <v>Yes</v>
      </c>
      <c r="G211" s="40">
        <f>Data!AK208</f>
        <v>0</v>
      </c>
      <c r="H211" s="35">
        <f>Data!AB208</f>
        <v>0</v>
      </c>
      <c r="I211" s="35">
        <f>Data!AD208</f>
        <v>0</v>
      </c>
      <c r="J211" s="35">
        <f>Data!AF208</f>
        <v>0</v>
      </c>
      <c r="K211" s="35" t="str">
        <f>CONCATENATE(Data!AH208, " ", Data!AI208)</f>
        <v xml:space="preserve"> </v>
      </c>
      <c r="L211" s="35" t="str">
        <f>Data!C208</f>
        <v>Vehicle, Battery Electric Vehicle</v>
      </c>
      <c r="M211" s="35">
        <f>Data!H208</f>
        <v>0</v>
      </c>
      <c r="N211" s="41">
        <f>Data!I208</f>
        <v>46087.353344907409</v>
      </c>
      <c r="O211" s="35">
        <f>Data!L208</f>
        <v>-84.045490000000001</v>
      </c>
      <c r="P211" s="35">
        <f>Data!M208</f>
        <v>9.9356500000000008</v>
      </c>
      <c r="Q211" s="35" t="str">
        <f>IF(Data!N208=0,"",Data!N208)</f>
        <v>CurveSpeedEstimateError</v>
      </c>
      <c r="R211" s="35">
        <f>Data!K208</f>
        <v>15</v>
      </c>
      <c r="S211" s="35" t="str">
        <f>IF(Data!X208=TRUE(), "Yes", "No")</f>
        <v>Yes</v>
      </c>
      <c r="T211" s="40" t="e">
        <f>#REF!</f>
        <v>#REF!</v>
      </c>
    </row>
    <row r="212" spans="1:20" x14ac:dyDescent="0.3">
      <c r="A212" s="35" t="str">
        <f>Data!A209</f>
        <v>NISSAN LEAF 299-1018</v>
      </c>
      <c r="B212" s="36">
        <f t="shared" si="3"/>
        <v>46087.353368148149</v>
      </c>
      <c r="C212" s="37" t="str">
        <f>IF(Data!J209="GpsRecord", CONCATENATE($U$3,": ",Data!M209,", ",Data!L209), CONCATENATE(Data!AB209, " ", Data!AH209))</f>
        <v>Velocidad del motor en carretera 20</v>
      </c>
      <c r="D212" s="38" t="str">
        <f>IF(Data!O209=TRUE(), "Yes", "No")</f>
        <v>No</v>
      </c>
      <c r="E212" s="38" t="str">
        <f>IF(Data!J209="EngineStatusRecord","Engine",IF(Data!J209="GpsRecord", "GPS", IF(Data!J209="EngineFaultRecord", "Fault", IF(Data!J209="DriverChange","Driver",IF(Data!J209="CustomRecord","Custom","Debug")))))</f>
        <v>Engine</v>
      </c>
      <c r="F212" s="39" t="str">
        <f>IF(Data!Y209=TRUE(), "Yes", "No")</f>
        <v>No</v>
      </c>
      <c r="G212" s="40">
        <f>Data!AK209</f>
        <v>0</v>
      </c>
      <c r="H212" s="35" t="str">
        <f>Data!AB209</f>
        <v>Velocidad del motor en carretera</v>
      </c>
      <c r="I212" s="35">
        <f>Data!AD209</f>
        <v>0</v>
      </c>
      <c r="J212" s="35">
        <f>Data!AF209</f>
        <v>0</v>
      </c>
      <c r="K212" s="35" t="str">
        <f>CONCATENATE(Data!AH209, " ", Data!AI209)</f>
        <v>20 km/h</v>
      </c>
      <c r="L212" s="35" t="str">
        <f>Data!C209</f>
        <v>Vehicle, Battery Electric Vehicle</v>
      </c>
      <c r="M212" s="35">
        <f>Data!H209</f>
        <v>0</v>
      </c>
      <c r="N212" s="41">
        <f>Data!I209</f>
        <v>46087.353368148149</v>
      </c>
      <c r="O212" s="35">
        <f>Data!L209</f>
        <v>0</v>
      </c>
      <c r="P212" s="35">
        <f>Data!M209</f>
        <v>0</v>
      </c>
      <c r="Q212" s="35" t="str">
        <f>IF(Data!N209=0,"",Data!N209)</f>
        <v/>
      </c>
      <c r="R212" s="35">
        <f>Data!K209</f>
        <v>0</v>
      </c>
      <c r="S212" s="35" t="str">
        <f>IF(Data!X209=TRUE(), "Yes", "No")</f>
        <v>No</v>
      </c>
      <c r="T212" s="40" t="e">
        <f>#REF!</f>
        <v>#REF!</v>
      </c>
    </row>
    <row r="213" spans="1:20" x14ac:dyDescent="0.3">
      <c r="A213" s="35" t="str">
        <f>Data!A210</f>
        <v>NISSAN LEAF 299-1018</v>
      </c>
      <c r="B213" s="36">
        <f t="shared" si="3"/>
        <v>46087.353372442129</v>
      </c>
      <c r="C213" s="37" t="str">
        <f>IF(Data!J210="GpsRecord", CONCATENATE($U$3,": ",Data!M210,", ",Data!L210), CONCATENATE(Data!AB210, " ", Data!AH210))</f>
        <v>Señal de giro hacia la izquierda (1. En) 0</v>
      </c>
      <c r="D213" s="38" t="str">
        <f>IF(Data!O210=TRUE(), "Yes", "No")</f>
        <v>No</v>
      </c>
      <c r="E213" s="38" t="str">
        <f>IF(Data!J210="EngineStatusRecord","Engine",IF(Data!J210="GpsRecord", "GPS", IF(Data!J210="EngineFaultRecord", "Fault", IF(Data!J210="DriverChange","Driver",IF(Data!J210="CustomRecord","Custom","Debug")))))</f>
        <v>Engine</v>
      </c>
      <c r="F213" s="39" t="str">
        <f>IF(Data!Y210=TRUE(), "Yes", "No")</f>
        <v>No</v>
      </c>
      <c r="G213" s="40">
        <f>Data!AK210</f>
        <v>0</v>
      </c>
      <c r="H213" s="35" t="str">
        <f>Data!AB210</f>
        <v>Señal de giro hacia la izquierda (1. En)</v>
      </c>
      <c r="I213" s="35">
        <f>Data!AD210</f>
        <v>0</v>
      </c>
      <c r="J213" s="35">
        <f>Data!AF210</f>
        <v>0</v>
      </c>
      <c r="K213" s="35" t="str">
        <f>CONCATENATE(Data!AH210, " ", Data!AI210)</f>
        <v>0 None</v>
      </c>
      <c r="L213" s="35" t="str">
        <f>Data!C210</f>
        <v>Vehicle, Battery Electric Vehicle</v>
      </c>
      <c r="M213" s="35">
        <f>Data!H210</f>
        <v>0</v>
      </c>
      <c r="N213" s="41">
        <f>Data!I210</f>
        <v>46087.353372442129</v>
      </c>
      <c r="O213" s="35">
        <f>Data!L210</f>
        <v>0</v>
      </c>
      <c r="P213" s="35">
        <f>Data!M210</f>
        <v>0</v>
      </c>
      <c r="Q213" s="35" t="str">
        <f>IF(Data!N210=0,"",Data!N210)</f>
        <v/>
      </c>
      <c r="R213" s="35">
        <f>Data!K210</f>
        <v>0</v>
      </c>
      <c r="S213" s="35" t="str">
        <f>IF(Data!X210=TRUE(), "Yes", "No")</f>
        <v>No</v>
      </c>
      <c r="T213" s="40" t="e">
        <f>#REF!</f>
        <v>#REF!</v>
      </c>
    </row>
    <row r="214" spans="1:20" x14ac:dyDescent="0.3">
      <c r="A214" s="35" t="str">
        <f>Data!A211</f>
        <v>NISSAN LEAF 299-1018</v>
      </c>
      <c r="B214" s="36">
        <f t="shared" si="3"/>
        <v>46087.353402777779</v>
      </c>
      <c r="C214" s="37" t="str">
        <f>IF(Data!J211="GpsRecord", CONCATENATE($U$3,": ",Data!M211,", ",Data!L211), CONCATENATE(Data!AB211, " ", Data!AH211))</f>
        <v>Ubicación: 9.93546, -84.0456</v>
      </c>
      <c r="D214" s="38" t="str">
        <f>IF(Data!O211=TRUE(), "Yes", "No")</f>
        <v>Yes</v>
      </c>
      <c r="E214" s="38" t="str">
        <f>IF(Data!J211="EngineStatusRecord","Engine",IF(Data!J211="GpsRecord", "GPS", IF(Data!J211="EngineFaultRecord", "Fault", IF(Data!J211="DriverChange","Driver",IF(Data!J211="CustomRecord","Custom","Debug")))))</f>
        <v>GPS</v>
      </c>
      <c r="F214" s="39" t="str">
        <f>IF(Data!Y211=TRUE(), "Yes", "No")</f>
        <v>Yes</v>
      </c>
      <c r="G214" s="40">
        <f>Data!AK211</f>
        <v>0</v>
      </c>
      <c r="H214" s="35">
        <f>Data!AB211</f>
        <v>0</v>
      </c>
      <c r="I214" s="35">
        <f>Data!AD211</f>
        <v>0</v>
      </c>
      <c r="J214" s="35">
        <f>Data!AF211</f>
        <v>0</v>
      </c>
      <c r="K214" s="35" t="str">
        <f>CONCATENATE(Data!AH211, " ", Data!AI211)</f>
        <v xml:space="preserve"> </v>
      </c>
      <c r="L214" s="35" t="str">
        <f>Data!C211</f>
        <v>Vehicle, Battery Electric Vehicle</v>
      </c>
      <c r="M214" s="35">
        <f>Data!H211</f>
        <v>0</v>
      </c>
      <c r="N214" s="41">
        <f>Data!I211</f>
        <v>46087.353402777779</v>
      </c>
      <c r="O214" s="35">
        <f>Data!L211</f>
        <v>-84.045599999999993</v>
      </c>
      <c r="P214" s="35">
        <f>Data!M211</f>
        <v>9.9354600000000008</v>
      </c>
      <c r="Q214" s="35" t="str">
        <f>IF(Data!N211=0,"",Data!N211)</f>
        <v>CurveSpeedEstimateError</v>
      </c>
      <c r="R214" s="35">
        <f>Data!K211</f>
        <v>15</v>
      </c>
      <c r="S214" s="35" t="str">
        <f>IF(Data!X211=TRUE(), "Yes", "No")</f>
        <v>Yes</v>
      </c>
      <c r="T214" s="40" t="e">
        <f>#REF!</f>
        <v>#REF!</v>
      </c>
    </row>
    <row r="215" spans="1:20" x14ac:dyDescent="0.3">
      <c r="A215" s="35" t="str">
        <f>Data!A212</f>
        <v>NISSAN LEAF 299-1018</v>
      </c>
      <c r="B215" s="36">
        <f t="shared" si="3"/>
        <v>46087.353408206021</v>
      </c>
      <c r="C215" s="37" t="str">
        <f>IF(Data!J212="GpsRecord", CONCATENATE($U$3,": ",Data!M212,", ",Data!L212), CONCATENATE(Data!AB212, " ", Data!AH212))</f>
        <v xml:space="preserve"> </v>
      </c>
      <c r="D215" s="38" t="str">
        <f>IF(Data!O212=TRUE(), "Yes", "No")</f>
        <v>No</v>
      </c>
      <c r="E215" s="38" t="str">
        <f>IF(Data!J212="EngineStatusRecord","Engine",IF(Data!J212="GpsRecord", "GPS", IF(Data!J212="EngineFaultRecord", "Fault", IF(Data!J212="DriverChange","Driver",IF(Data!J212="CustomRecord","Custom","Debug")))))</f>
        <v>Debug</v>
      </c>
      <c r="F215" s="39" t="str">
        <f>IF(Data!Y212=TRUE(), "Yes", "No")</f>
        <v>No</v>
      </c>
      <c r="G215" s="40" t="str">
        <f>Data!AK212</f>
        <v>00-00-D0-10-00-00-00-00-00-00-00-00-00-00-00</v>
      </c>
      <c r="H215" s="35">
        <f>Data!AB212</f>
        <v>0</v>
      </c>
      <c r="I215" s="35">
        <f>Data!AD212</f>
        <v>0</v>
      </c>
      <c r="J215" s="35">
        <f>Data!AF212</f>
        <v>0</v>
      </c>
      <c r="K215" s="35" t="str">
        <f>CONCATENATE(Data!AH212, " ", Data!AI212)</f>
        <v xml:space="preserve"> </v>
      </c>
      <c r="L215" s="35" t="str">
        <f>Data!C212</f>
        <v>Vehicle, Battery Electric Vehicle</v>
      </c>
      <c r="M215" s="35">
        <f>Data!H212</f>
        <v>0</v>
      </c>
      <c r="N215" s="41">
        <f>Data!I212</f>
        <v>46087.353408206021</v>
      </c>
      <c r="O215" s="35">
        <f>Data!L212</f>
        <v>0</v>
      </c>
      <c r="P215" s="35">
        <f>Data!M212</f>
        <v>0</v>
      </c>
      <c r="Q215" s="35" t="str">
        <f>IF(Data!N212=0,"",Data!N212)</f>
        <v>ExcessiveTxCanErrorsInLongPeriodOfTime</v>
      </c>
      <c r="R215" s="35">
        <f>Data!K212</f>
        <v>0</v>
      </c>
      <c r="S215" s="35" t="str">
        <f>IF(Data!X212=TRUE(), "Yes", "No")</f>
        <v>No</v>
      </c>
      <c r="T215" s="40" t="e">
        <f>#REF!</f>
        <v>#REF!</v>
      </c>
    </row>
    <row r="216" spans="1:20" x14ac:dyDescent="0.3">
      <c r="A216" s="35" t="str">
        <f>Data!A213</f>
        <v>NISSAN LEAF 299-1018</v>
      </c>
      <c r="B216" s="36">
        <f t="shared" si="3"/>
        <v>46087.353437592596</v>
      </c>
      <c r="C216" s="37" t="str">
        <f>IF(Data!J213="GpsRecord", CONCATENATE($U$3,": ",Data!M213,", ",Data!L213), CONCATENATE(Data!AB213, " ", Data!AH213))</f>
        <v>Velocidad del motor en carretera 12</v>
      </c>
      <c r="D216" s="38" t="str">
        <f>IF(Data!O213=TRUE(), "Yes", "No")</f>
        <v>No</v>
      </c>
      <c r="E216" s="38" t="str">
        <f>IF(Data!J213="EngineStatusRecord","Engine",IF(Data!J213="GpsRecord", "GPS", IF(Data!J213="EngineFaultRecord", "Fault", IF(Data!J213="DriverChange","Driver",IF(Data!J213="CustomRecord","Custom","Debug")))))</f>
        <v>Engine</v>
      </c>
      <c r="F216" s="39" t="str">
        <f>IF(Data!Y213=TRUE(), "Yes", "No")</f>
        <v>No</v>
      </c>
      <c r="G216" s="40">
        <f>Data!AK213</f>
        <v>0</v>
      </c>
      <c r="H216" s="35" t="str">
        <f>Data!AB213</f>
        <v>Velocidad del motor en carretera</v>
      </c>
      <c r="I216" s="35">
        <f>Data!AD213</f>
        <v>0</v>
      </c>
      <c r="J216" s="35">
        <f>Data!AF213</f>
        <v>0</v>
      </c>
      <c r="K216" s="35" t="str">
        <f>CONCATENATE(Data!AH213, " ", Data!AI213)</f>
        <v>12 km/h</v>
      </c>
      <c r="L216" s="35" t="str">
        <f>Data!C213</f>
        <v>Vehicle, Battery Electric Vehicle</v>
      </c>
      <c r="M216" s="35">
        <f>Data!H213</f>
        <v>0</v>
      </c>
      <c r="N216" s="41">
        <f>Data!I213</f>
        <v>46087.353437592596</v>
      </c>
      <c r="O216" s="35">
        <f>Data!L213</f>
        <v>0</v>
      </c>
      <c r="P216" s="35">
        <f>Data!M213</f>
        <v>0</v>
      </c>
      <c r="Q216" s="35" t="str">
        <f>IF(Data!N213=0,"",Data!N213)</f>
        <v/>
      </c>
      <c r="R216" s="35">
        <f>Data!K213</f>
        <v>0</v>
      </c>
      <c r="S216" s="35" t="str">
        <f>IF(Data!X213=TRUE(), "Yes", "No")</f>
        <v>No</v>
      </c>
      <c r="T216" s="40" t="e">
        <f>#REF!</f>
        <v>#REF!</v>
      </c>
    </row>
    <row r="217" spans="1:20" x14ac:dyDescent="0.3">
      <c r="A217" s="35" t="str">
        <f>Data!A214</f>
        <v>NISSAN LEAF 299-1018</v>
      </c>
      <c r="B217" s="36">
        <f t="shared" si="3"/>
        <v>46087.353460648148</v>
      </c>
      <c r="C217" s="37" t="str">
        <f>IF(Data!J214="GpsRecord", CONCATENATE($U$3,": ",Data!M214,", ",Data!L214), CONCATENATE(Data!AB214, " ", Data!AH214))</f>
        <v>Ubicación: 9.93531, -84.04565</v>
      </c>
      <c r="D217" s="38" t="str">
        <f>IF(Data!O214=TRUE(), "Yes", "No")</f>
        <v>Yes</v>
      </c>
      <c r="E217" s="38" t="str">
        <f>IF(Data!J214="EngineStatusRecord","Engine",IF(Data!J214="GpsRecord", "GPS", IF(Data!J214="EngineFaultRecord", "Fault", IF(Data!J214="DriverChange","Driver",IF(Data!J214="CustomRecord","Custom","Debug")))))</f>
        <v>GPS</v>
      </c>
      <c r="F217" s="39" t="str">
        <f>IF(Data!Y214=TRUE(), "Yes", "No")</f>
        <v>Yes</v>
      </c>
      <c r="G217" s="40">
        <f>Data!AK214</f>
        <v>0</v>
      </c>
      <c r="H217" s="35">
        <f>Data!AB214</f>
        <v>0</v>
      </c>
      <c r="I217" s="35">
        <f>Data!AD214</f>
        <v>0</v>
      </c>
      <c r="J217" s="35">
        <f>Data!AF214</f>
        <v>0</v>
      </c>
      <c r="K217" s="35" t="str">
        <f>CONCATENATE(Data!AH214, " ", Data!AI214)</f>
        <v xml:space="preserve"> </v>
      </c>
      <c r="L217" s="35" t="str">
        <f>Data!C214</f>
        <v>Vehicle, Battery Electric Vehicle</v>
      </c>
      <c r="M217" s="35">
        <f>Data!H214</f>
        <v>0</v>
      </c>
      <c r="N217" s="41">
        <f>Data!I214</f>
        <v>46087.353460648148</v>
      </c>
      <c r="O217" s="35">
        <f>Data!L214</f>
        <v>-84.045649999999995</v>
      </c>
      <c r="P217" s="35">
        <f>Data!M214</f>
        <v>9.9353099999999994</v>
      </c>
      <c r="Q217" s="35" t="str">
        <f>IF(Data!N214=0,"",Data!N214)</f>
        <v>CurveSpeedEstimateError</v>
      </c>
      <c r="R217" s="35">
        <f>Data!K214</f>
        <v>6</v>
      </c>
      <c r="S217" s="35" t="str">
        <f>IF(Data!X214=TRUE(), "Yes", "No")</f>
        <v>Yes</v>
      </c>
      <c r="T217" s="40" t="e">
        <f>#REF!</f>
        <v>#REF!</v>
      </c>
    </row>
    <row r="218" spans="1:20" x14ac:dyDescent="0.3">
      <c r="A218" s="35" t="str">
        <f>Data!A215</f>
        <v>NISSAN LEAF 299-1018</v>
      </c>
      <c r="B218" s="36">
        <f t="shared" si="3"/>
        <v>46087.353472222225</v>
      </c>
      <c r="C218" s="37" t="str">
        <f>IF(Data!J215="GpsRecord", CONCATENATE($U$3,": ",Data!M215,", ",Data!L215), CONCATENATE(Data!AB215, " ", Data!AH215))</f>
        <v>Ubicación: 9.9353, -84.04565</v>
      </c>
      <c r="D218" s="38" t="str">
        <f>IF(Data!O215=TRUE(), "Yes", "No")</f>
        <v>Yes</v>
      </c>
      <c r="E218" s="38" t="str">
        <f>IF(Data!J215="EngineStatusRecord","Engine",IF(Data!J215="GpsRecord", "GPS", IF(Data!J215="EngineFaultRecord", "Fault", IF(Data!J215="DriverChange","Driver",IF(Data!J215="CustomRecord","Custom","Debug")))))</f>
        <v>GPS</v>
      </c>
      <c r="F218" s="39" t="str">
        <f>IF(Data!Y215=TRUE(), "Yes", "No")</f>
        <v>Yes</v>
      </c>
      <c r="G218" s="40">
        <f>Data!AK215</f>
        <v>0</v>
      </c>
      <c r="H218" s="35">
        <f>Data!AB215</f>
        <v>0</v>
      </c>
      <c r="I218" s="35">
        <f>Data!AD215</f>
        <v>0</v>
      </c>
      <c r="J218" s="35">
        <f>Data!AF215</f>
        <v>0</v>
      </c>
      <c r="K218" s="35" t="str">
        <f>CONCATENATE(Data!AH215, " ", Data!AI215)</f>
        <v xml:space="preserve"> </v>
      </c>
      <c r="L218" s="35" t="str">
        <f>Data!C215</f>
        <v>Vehicle, Battery Electric Vehicle</v>
      </c>
      <c r="M218" s="35">
        <f>Data!H215</f>
        <v>0</v>
      </c>
      <c r="N218" s="41">
        <f>Data!I215</f>
        <v>46087.353472222225</v>
      </c>
      <c r="O218" s="35">
        <f>Data!L215</f>
        <v>-84.045649999999995</v>
      </c>
      <c r="P218" s="35">
        <f>Data!M215</f>
        <v>9.9352999999999998</v>
      </c>
      <c r="Q218" s="35" t="str">
        <f>IF(Data!N215=0,"",Data!N215)</f>
        <v>CurveOtherEvent</v>
      </c>
      <c r="R218" s="35">
        <f>Data!K215</f>
        <v>5</v>
      </c>
      <c r="S218" s="35" t="str">
        <f>IF(Data!X215=TRUE(), "Yes", "No")</f>
        <v>Yes</v>
      </c>
      <c r="T218" s="40" t="e">
        <f>#REF!</f>
        <v>#REF!</v>
      </c>
    </row>
    <row r="219" spans="1:20" x14ac:dyDescent="0.3">
      <c r="A219" s="35" t="str">
        <f>Data!A216</f>
        <v>NISSAN LEAF 299-1018</v>
      </c>
      <c r="B219" s="36">
        <f t="shared" si="3"/>
        <v>46087.353472453702</v>
      </c>
      <c r="C219" s="37" t="str">
        <f>IF(Data!J216="GpsRecord", CONCATENATE($U$3,": ",Data!M216,", ",Data!L216), CONCATENATE(Data!AB216, " ", Data!AH216))</f>
        <v>Velocidad del motor en carretera 5</v>
      </c>
      <c r="D219" s="38" t="str">
        <f>IF(Data!O216=TRUE(), "Yes", "No")</f>
        <v>No</v>
      </c>
      <c r="E219" s="38" t="str">
        <f>IF(Data!J216="EngineStatusRecord","Engine",IF(Data!J216="GpsRecord", "GPS", IF(Data!J216="EngineFaultRecord", "Fault", IF(Data!J216="DriverChange","Driver",IF(Data!J216="CustomRecord","Custom","Debug")))))</f>
        <v>Engine</v>
      </c>
      <c r="F219" s="39" t="str">
        <f>IF(Data!Y216=TRUE(), "Yes", "No")</f>
        <v>No</v>
      </c>
      <c r="G219" s="40">
        <f>Data!AK216</f>
        <v>0</v>
      </c>
      <c r="H219" s="35" t="str">
        <f>Data!AB216</f>
        <v>Velocidad del motor en carretera</v>
      </c>
      <c r="I219" s="35">
        <f>Data!AD216</f>
        <v>0</v>
      </c>
      <c r="J219" s="35">
        <f>Data!AF216</f>
        <v>0</v>
      </c>
      <c r="K219" s="35" t="str">
        <f>CONCATENATE(Data!AH216, " ", Data!AI216)</f>
        <v>5 km/h</v>
      </c>
      <c r="L219" s="35" t="str">
        <f>Data!C216</f>
        <v>Vehicle, Battery Electric Vehicle</v>
      </c>
      <c r="M219" s="35">
        <f>Data!H216</f>
        <v>0</v>
      </c>
      <c r="N219" s="41">
        <f>Data!I216</f>
        <v>46087.353472453702</v>
      </c>
      <c r="O219" s="35">
        <f>Data!L216</f>
        <v>0</v>
      </c>
      <c r="P219" s="35">
        <f>Data!M216</f>
        <v>0</v>
      </c>
      <c r="Q219" s="35" t="str">
        <f>IF(Data!N216=0,"",Data!N216)</f>
        <v/>
      </c>
      <c r="R219" s="35">
        <f>Data!K216</f>
        <v>0</v>
      </c>
      <c r="S219" s="35" t="str">
        <f>IF(Data!X216=TRUE(), "Yes", "No")</f>
        <v>No</v>
      </c>
      <c r="T219" s="40" t="e">
        <f>#REF!</f>
        <v>#REF!</v>
      </c>
    </row>
    <row r="220" spans="1:20" x14ac:dyDescent="0.3">
      <c r="A220" s="35" t="str">
        <f>Data!A217</f>
        <v>NISSAN LEAF 299-1018</v>
      </c>
      <c r="B220" s="36">
        <f t="shared" si="3"/>
        <v>46087.353479456018</v>
      </c>
      <c r="C220" s="37" t="str">
        <f>IF(Data!J217="GpsRecord", CONCATENATE($U$3,": ",Data!M217,", ",Data!L217), CONCATENATE(Data!AB217, " ", Data!AH217))</f>
        <v>Velocidad del motor en carretera 0</v>
      </c>
      <c r="D220" s="38" t="str">
        <f>IF(Data!O217=TRUE(), "Yes", "No")</f>
        <v>No</v>
      </c>
      <c r="E220" s="38" t="str">
        <f>IF(Data!J217="EngineStatusRecord","Engine",IF(Data!J217="GpsRecord", "GPS", IF(Data!J217="EngineFaultRecord", "Fault", IF(Data!J217="DriverChange","Driver",IF(Data!J217="CustomRecord","Custom","Debug")))))</f>
        <v>Engine</v>
      </c>
      <c r="F220" s="39" t="str">
        <f>IF(Data!Y217=TRUE(), "Yes", "No")</f>
        <v>No</v>
      </c>
      <c r="G220" s="40">
        <f>Data!AK217</f>
        <v>0</v>
      </c>
      <c r="H220" s="35" t="str">
        <f>Data!AB217</f>
        <v>Velocidad del motor en carretera</v>
      </c>
      <c r="I220" s="35">
        <f>Data!AD217</f>
        <v>0</v>
      </c>
      <c r="J220" s="35">
        <f>Data!AF217</f>
        <v>0</v>
      </c>
      <c r="K220" s="35" t="str">
        <f>CONCATENATE(Data!AH217, " ", Data!AI217)</f>
        <v>0 km/h</v>
      </c>
      <c r="L220" s="35" t="str">
        <f>Data!C217</f>
        <v>Vehicle, Battery Electric Vehicle</v>
      </c>
      <c r="M220" s="35">
        <f>Data!H217</f>
        <v>0</v>
      </c>
      <c r="N220" s="41">
        <f>Data!I217</f>
        <v>46087.353479456018</v>
      </c>
      <c r="O220" s="35">
        <f>Data!L217</f>
        <v>0</v>
      </c>
      <c r="P220" s="35">
        <f>Data!M217</f>
        <v>0</v>
      </c>
      <c r="Q220" s="35" t="str">
        <f>IF(Data!N217=0,"",Data!N217)</f>
        <v/>
      </c>
      <c r="R220" s="35">
        <f>Data!K217</f>
        <v>0</v>
      </c>
      <c r="S220" s="35" t="str">
        <f>IF(Data!X217=TRUE(), "Yes", "No")</f>
        <v>No</v>
      </c>
      <c r="T220" s="40" t="e">
        <f>#REF!</f>
        <v>#REF!</v>
      </c>
    </row>
    <row r="221" spans="1:20" x14ac:dyDescent="0.3">
      <c r="A221" s="35" t="str">
        <f>Data!A218</f>
        <v>NISSAN LEAF 299-1018</v>
      </c>
      <c r="B221" s="36">
        <f t="shared" si="3"/>
        <v>46087.353481805556</v>
      </c>
      <c r="C221" s="37" t="str">
        <f>IF(Data!J218="GpsRecord", CONCATENATE($U$3,": ",Data!M218,", ",Data!L218), CONCATENATE(Data!AB218, " ", Data!AH218))</f>
        <v>Energía total de la batería del vehículo eléctrico en ralentí (desde la instalación telemática) 0.91</v>
      </c>
      <c r="D221" s="38" t="str">
        <f>IF(Data!O218=TRUE(), "Yes", "No")</f>
        <v>No</v>
      </c>
      <c r="E221" s="38" t="str">
        <f>IF(Data!J218="EngineStatusRecord","Engine",IF(Data!J218="GpsRecord", "GPS", IF(Data!J218="EngineFaultRecord", "Fault", IF(Data!J218="DriverChange","Driver",IF(Data!J218="CustomRecord","Custom","Debug")))))</f>
        <v>Engine</v>
      </c>
      <c r="F221" s="39" t="str">
        <f>IF(Data!Y218=TRUE(), "Yes", "No")</f>
        <v>No</v>
      </c>
      <c r="G221" s="40">
        <f>Data!AK218</f>
        <v>0</v>
      </c>
      <c r="H221" s="35" t="str">
        <f>Data!AB218</f>
        <v>Energía total de la batería del vehículo eléctrico en ralentí (desde la instalación telemática)</v>
      </c>
      <c r="I221" s="35">
        <f>Data!AD218</f>
        <v>0</v>
      </c>
      <c r="J221" s="35">
        <f>Data!AF218</f>
        <v>0</v>
      </c>
      <c r="K221" s="35" t="str">
        <f>CONCATENATE(Data!AH218, " ", Data!AI218)</f>
        <v>0.91 kWh</v>
      </c>
      <c r="L221" s="35" t="str">
        <f>Data!C218</f>
        <v>Vehicle, Battery Electric Vehicle</v>
      </c>
      <c r="M221" s="35">
        <f>Data!H218</f>
        <v>0</v>
      </c>
      <c r="N221" s="41">
        <f>Data!I218</f>
        <v>46087.353481805556</v>
      </c>
      <c r="O221" s="35">
        <f>Data!L218</f>
        <v>0</v>
      </c>
      <c r="P221" s="35">
        <f>Data!M218</f>
        <v>0</v>
      </c>
      <c r="Q221" s="35" t="str">
        <f>IF(Data!N218=0,"",Data!N218)</f>
        <v/>
      </c>
      <c r="R221" s="35">
        <f>Data!K218</f>
        <v>0</v>
      </c>
      <c r="S221" s="35" t="str">
        <f>IF(Data!X218=TRUE(), "Yes", "No")</f>
        <v>No</v>
      </c>
      <c r="T221" s="40" t="e">
        <f>#REF!</f>
        <v>#REF!</v>
      </c>
    </row>
    <row r="222" spans="1:20" x14ac:dyDescent="0.3">
      <c r="A222" s="35" t="str">
        <f>Data!A219</f>
        <v>NISSAN LEAF 299-1018</v>
      </c>
      <c r="B222" s="36">
        <f t="shared" si="3"/>
        <v>46087.353481805556</v>
      </c>
      <c r="C222" s="37" t="str">
        <f>IF(Data!J219="GpsRecord", CONCATENATE($U$3,": ",Data!M219,", ",Data!L219), CONCATENATE(Data!AB219, " ", Data!AH219))</f>
        <v>Energía total de entrada en la batería del vehículo mientras se conduce (desde que se instaló la telemática) 255.6</v>
      </c>
      <c r="D222" s="38" t="str">
        <f>IF(Data!O219=TRUE(), "Yes", "No")</f>
        <v>No</v>
      </c>
      <c r="E222" s="38" t="str">
        <f>IF(Data!J219="EngineStatusRecord","Engine",IF(Data!J219="GpsRecord", "GPS", IF(Data!J219="EngineFaultRecord", "Fault", IF(Data!J219="DriverChange","Driver",IF(Data!J219="CustomRecord","Custom","Debug")))))</f>
        <v>Engine</v>
      </c>
      <c r="F222" s="39" t="str">
        <f>IF(Data!Y219=TRUE(), "Yes", "No")</f>
        <v>No</v>
      </c>
      <c r="G222" s="40">
        <f>Data!AK219</f>
        <v>0</v>
      </c>
      <c r="H222" s="35" t="str">
        <f>Data!AB219</f>
        <v>Energía total de entrada en la batería del vehículo mientras se conduce (desde que se instaló la telemática)</v>
      </c>
      <c r="I222" s="35">
        <f>Data!AD219</f>
        <v>0</v>
      </c>
      <c r="J222" s="35">
        <f>Data!AF219</f>
        <v>0</v>
      </c>
      <c r="K222" s="35" t="str">
        <f>CONCATENATE(Data!AH219, " ", Data!AI219)</f>
        <v>255.6 kWh</v>
      </c>
      <c r="L222" s="35" t="str">
        <f>Data!C219</f>
        <v>Vehicle, Battery Electric Vehicle</v>
      </c>
      <c r="M222" s="35">
        <f>Data!H219</f>
        <v>0</v>
      </c>
      <c r="N222" s="41">
        <f>Data!I219</f>
        <v>46087.353481805556</v>
      </c>
      <c r="O222" s="35">
        <f>Data!L219</f>
        <v>0</v>
      </c>
      <c r="P222" s="35">
        <f>Data!M219</f>
        <v>0</v>
      </c>
      <c r="Q222" s="35" t="str">
        <f>IF(Data!N219=0,"",Data!N219)</f>
        <v/>
      </c>
      <c r="R222" s="35">
        <f>Data!K219</f>
        <v>0</v>
      </c>
      <c r="S222" s="35" t="str">
        <f>IF(Data!X219=TRUE(), "Yes", "No")</f>
        <v>No</v>
      </c>
      <c r="T222" s="40" t="e">
        <f>#REF!</f>
        <v>#REF!</v>
      </c>
    </row>
    <row r="223" spans="1:20" x14ac:dyDescent="0.3">
      <c r="A223" s="35" t="str">
        <f>Data!A220</f>
        <v>NISSAN LEAF 299-1018</v>
      </c>
      <c r="B223" s="36">
        <f t="shared" si="3"/>
        <v>46087.353481805556</v>
      </c>
      <c r="C223" s="37" t="str">
        <f>IF(Data!J220="GpsRecord", CONCATENATE($U$3,": ",Data!M220,", ",Data!L220), CONCATENATE(Data!AB220, " ", Data!AH220))</f>
        <v>Energía total de salida en la batería del vehículo eléctrico mientras se conduce (desde que se instaló la telemática) 1015.43</v>
      </c>
      <c r="D223" s="38" t="str">
        <f>IF(Data!O220=TRUE(), "Yes", "No")</f>
        <v>No</v>
      </c>
      <c r="E223" s="38" t="str">
        <f>IF(Data!J220="EngineStatusRecord","Engine",IF(Data!J220="GpsRecord", "GPS", IF(Data!J220="EngineFaultRecord", "Fault", IF(Data!J220="DriverChange","Driver",IF(Data!J220="CustomRecord","Custom","Debug")))))</f>
        <v>Engine</v>
      </c>
      <c r="F223" s="39" t="str">
        <f>IF(Data!Y220=TRUE(), "Yes", "No")</f>
        <v>No</v>
      </c>
      <c r="G223" s="40">
        <f>Data!AK220</f>
        <v>0</v>
      </c>
      <c r="H223" s="35" t="str">
        <f>Data!AB220</f>
        <v>Energía total de salida en la batería del vehículo eléctrico mientras se conduce (desde que se instaló la telemática)</v>
      </c>
      <c r="I223" s="35">
        <f>Data!AD220</f>
        <v>0</v>
      </c>
      <c r="J223" s="35">
        <f>Data!AF220</f>
        <v>0</v>
      </c>
      <c r="K223" s="35" t="str">
        <f>CONCATENATE(Data!AH220, " ", Data!AI220)</f>
        <v>1015.43 kWh</v>
      </c>
      <c r="L223" s="35" t="str">
        <f>Data!C220</f>
        <v>Vehicle, Battery Electric Vehicle</v>
      </c>
      <c r="M223" s="35">
        <f>Data!H220</f>
        <v>0</v>
      </c>
      <c r="N223" s="41">
        <f>Data!I220</f>
        <v>46087.353481805556</v>
      </c>
      <c r="O223" s="35">
        <f>Data!L220</f>
        <v>0</v>
      </c>
      <c r="P223" s="35">
        <f>Data!M220</f>
        <v>0</v>
      </c>
      <c r="Q223" s="35" t="str">
        <f>IF(Data!N220=0,"",Data!N220)</f>
        <v/>
      </c>
      <c r="R223" s="35">
        <f>Data!K220</f>
        <v>0</v>
      </c>
      <c r="S223" s="35" t="str">
        <f>IF(Data!X220=TRUE(), "Yes", "No")</f>
        <v>No</v>
      </c>
      <c r="T223" s="40" t="e">
        <f>#REF!</f>
        <v>#REF!</v>
      </c>
    </row>
    <row r="224" spans="1:20" x14ac:dyDescent="0.3">
      <c r="A224" s="35" t="str">
        <f>Data!A221</f>
        <v>NISSAN LEAF 299-1018</v>
      </c>
      <c r="B224" s="36">
        <f t="shared" si="3"/>
        <v>46087.353481805556</v>
      </c>
      <c r="C224" s="37" t="str">
        <f>IF(Data!J221="GpsRecord", CONCATENATE($U$3,": ",Data!M221,", ",Data!L221), CONCATENATE(Data!AB221, " ", Data!AH221))</f>
        <v>Energía total de la batería del vehículo eléctrico al ralentí (desde la instalación telemática) 49.61</v>
      </c>
      <c r="D224" s="38" t="str">
        <f>IF(Data!O221=TRUE(), "Yes", "No")</f>
        <v>No</v>
      </c>
      <c r="E224" s="38" t="str">
        <f>IF(Data!J221="EngineStatusRecord","Engine",IF(Data!J221="GpsRecord", "GPS", IF(Data!J221="EngineFaultRecord", "Fault", IF(Data!J221="DriverChange","Driver",IF(Data!J221="CustomRecord","Custom","Debug")))))</f>
        <v>Engine</v>
      </c>
      <c r="F224" s="39" t="str">
        <f>IF(Data!Y221=TRUE(), "Yes", "No")</f>
        <v>No</v>
      </c>
      <c r="G224" s="40">
        <f>Data!AK221</f>
        <v>0</v>
      </c>
      <c r="H224" s="35" t="str">
        <f>Data!AB221</f>
        <v>Energía total de la batería del vehículo eléctrico al ralentí (desde la instalación telemática)</v>
      </c>
      <c r="I224" s="35">
        <f>Data!AD221</f>
        <v>0</v>
      </c>
      <c r="J224" s="35">
        <f>Data!AF221</f>
        <v>0</v>
      </c>
      <c r="K224" s="35" t="str">
        <f>CONCATENATE(Data!AH221, " ", Data!AI221)</f>
        <v>49.61 kWh</v>
      </c>
      <c r="L224" s="35" t="str">
        <f>Data!C221</f>
        <v>Vehicle, Battery Electric Vehicle</v>
      </c>
      <c r="M224" s="35">
        <f>Data!H221</f>
        <v>0</v>
      </c>
      <c r="N224" s="41">
        <f>Data!I221</f>
        <v>46087.353481805556</v>
      </c>
      <c r="O224" s="35">
        <f>Data!L221</f>
        <v>0</v>
      </c>
      <c r="P224" s="35">
        <f>Data!M221</f>
        <v>0</v>
      </c>
      <c r="Q224" s="35" t="str">
        <f>IF(Data!N221=0,"",Data!N221)</f>
        <v/>
      </c>
      <c r="R224" s="35">
        <f>Data!K221</f>
        <v>0</v>
      </c>
      <c r="S224" s="35" t="str">
        <f>IF(Data!X221=TRUE(), "Yes", "No")</f>
        <v>No</v>
      </c>
      <c r="T224" s="40" t="e">
        <f>#REF!</f>
        <v>#REF!</v>
      </c>
    </row>
    <row r="225" spans="1:20" x14ac:dyDescent="0.3">
      <c r="A225" s="35" t="str">
        <f>Data!A222</f>
        <v>NISSAN LEAF 299-1018</v>
      </c>
      <c r="B225" s="36">
        <f t="shared" si="3"/>
        <v>46087.353483796294</v>
      </c>
      <c r="C225" s="37" t="str">
        <f>IF(Data!J222="GpsRecord", CONCATENATE($U$3,": ",Data!M222,", ",Data!L222), CONCATENATE(Data!AB222, " ", Data!AH222))</f>
        <v>Ubicación: 9.93529, -84.04565</v>
      </c>
      <c r="D225" s="38" t="str">
        <f>IF(Data!O222=TRUE(), "Yes", "No")</f>
        <v>Yes</v>
      </c>
      <c r="E225" s="38" t="str">
        <f>IF(Data!J222="EngineStatusRecord","Engine",IF(Data!J222="GpsRecord", "GPS", IF(Data!J222="EngineFaultRecord", "Fault", IF(Data!J222="DriverChange","Driver",IF(Data!J222="CustomRecord","Custom","Debug")))))</f>
        <v>GPS</v>
      </c>
      <c r="F225" s="39" t="str">
        <f>IF(Data!Y222=TRUE(), "Yes", "No")</f>
        <v>Yes</v>
      </c>
      <c r="G225" s="40">
        <f>Data!AK222</f>
        <v>0</v>
      </c>
      <c r="H225" s="35">
        <f>Data!AB222</f>
        <v>0</v>
      </c>
      <c r="I225" s="35">
        <f>Data!AD222</f>
        <v>0</v>
      </c>
      <c r="J225" s="35">
        <f>Data!AF222</f>
        <v>0</v>
      </c>
      <c r="K225" s="35" t="str">
        <f>CONCATENATE(Data!AH222, " ", Data!AI222)</f>
        <v xml:space="preserve"> </v>
      </c>
      <c r="L225" s="35" t="str">
        <f>Data!C222</f>
        <v>Vehicle, Battery Electric Vehicle</v>
      </c>
      <c r="M225" s="35">
        <f>Data!H222</f>
        <v>0</v>
      </c>
      <c r="N225" s="41">
        <f>Data!I222</f>
        <v>46087.353483796294</v>
      </c>
      <c r="O225" s="35">
        <f>Data!L222</f>
        <v>-84.045649999999995</v>
      </c>
      <c r="P225" s="35">
        <f>Data!M222</f>
        <v>9.9352900000000002</v>
      </c>
      <c r="Q225" s="35" t="str">
        <f>IF(Data!N222=0,"",Data!N222)</f>
        <v>CurveZeroSpeed</v>
      </c>
      <c r="R225" s="35">
        <f>Data!K222</f>
        <v>0</v>
      </c>
      <c r="S225" s="35" t="str">
        <f>IF(Data!X222=TRUE(), "Yes", "No")</f>
        <v>Yes</v>
      </c>
      <c r="T225" s="40" t="e">
        <f>#REF!</f>
        <v>#REF!</v>
      </c>
    </row>
    <row r="226" spans="1:20" x14ac:dyDescent="0.3">
      <c r="A226" s="35" t="str">
        <f>Data!A223</f>
        <v>NISSAN LEAF 299-1018</v>
      </c>
      <c r="B226" s="36">
        <f t="shared" si="3"/>
        <v>46087.353483842591</v>
      </c>
      <c r="C226" s="37" t="str">
        <f>IF(Data!J223="GpsRecord", CONCATENATE($U$3,": ",Data!M223,", ",Data!L223), CONCATENATE(Data!AB223, " ", Data!AH223))</f>
        <v>Velocidad del motor en carretera 0</v>
      </c>
      <c r="D226" s="38" t="str">
        <f>IF(Data!O223=TRUE(), "Yes", "No")</f>
        <v>No</v>
      </c>
      <c r="E226" s="38" t="str">
        <f>IF(Data!J223="EngineStatusRecord","Engine",IF(Data!J223="GpsRecord", "GPS", IF(Data!J223="EngineFaultRecord", "Fault", IF(Data!J223="DriverChange","Driver",IF(Data!J223="CustomRecord","Custom","Debug")))))</f>
        <v>Engine</v>
      </c>
      <c r="F226" s="39" t="str">
        <f>IF(Data!Y223=TRUE(), "Yes", "No")</f>
        <v>No</v>
      </c>
      <c r="G226" s="40">
        <f>Data!AK223</f>
        <v>0</v>
      </c>
      <c r="H226" s="35" t="str">
        <f>Data!AB223</f>
        <v>Velocidad del motor en carretera</v>
      </c>
      <c r="I226" s="35">
        <f>Data!AD223</f>
        <v>0</v>
      </c>
      <c r="J226" s="35">
        <f>Data!AF223</f>
        <v>0</v>
      </c>
      <c r="K226" s="35" t="str">
        <f>CONCATENATE(Data!AH223, " ", Data!AI223)</f>
        <v>0 km/h</v>
      </c>
      <c r="L226" s="35" t="str">
        <f>Data!C223</f>
        <v>Vehicle, Battery Electric Vehicle</v>
      </c>
      <c r="M226" s="35">
        <f>Data!H223</f>
        <v>0</v>
      </c>
      <c r="N226" s="41">
        <f>Data!I223</f>
        <v>46087.353483842591</v>
      </c>
      <c r="O226" s="35">
        <f>Data!L223</f>
        <v>0</v>
      </c>
      <c r="P226" s="35">
        <f>Data!M223</f>
        <v>0</v>
      </c>
      <c r="Q226" s="35" t="str">
        <f>IF(Data!N223=0,"",Data!N223)</f>
        <v/>
      </c>
      <c r="R226" s="35">
        <f>Data!K223</f>
        <v>0</v>
      </c>
      <c r="S226" s="35" t="str">
        <f>IF(Data!X223=TRUE(), "Yes", "No")</f>
        <v>No</v>
      </c>
      <c r="T226" s="40" t="e">
        <f>#REF!</f>
        <v>#REF!</v>
      </c>
    </row>
    <row r="227" spans="1:20" x14ac:dyDescent="0.3">
      <c r="A227" s="35" t="str">
        <f>Data!A224</f>
        <v>NISSAN LEAF 299-1018</v>
      </c>
      <c r="B227" s="36">
        <f t="shared" si="3"/>
        <v>46087.353495370371</v>
      </c>
      <c r="C227" s="37" t="str">
        <f>IF(Data!J224="GpsRecord", CONCATENATE($U$3,": ",Data!M224,", ",Data!L224), CONCATENATE(Data!AB224, " ", Data!AH224))</f>
        <v>Ubicación: 9.93529, -84.04565</v>
      </c>
      <c r="D227" s="38" t="str">
        <f>IF(Data!O224=TRUE(), "Yes", "No")</f>
        <v>Yes</v>
      </c>
      <c r="E227" s="38" t="str">
        <f>IF(Data!J224="EngineStatusRecord","Engine",IF(Data!J224="GpsRecord", "GPS", IF(Data!J224="EngineFaultRecord", "Fault", IF(Data!J224="DriverChange","Driver",IF(Data!J224="CustomRecord","Custom","Debug")))))</f>
        <v>GPS</v>
      </c>
      <c r="F227" s="39" t="str">
        <f>IF(Data!Y224=TRUE(), "Yes", "No")</f>
        <v>Yes</v>
      </c>
      <c r="G227" s="40">
        <f>Data!AK224</f>
        <v>0</v>
      </c>
      <c r="H227" s="35">
        <f>Data!AB224</f>
        <v>0</v>
      </c>
      <c r="I227" s="35">
        <f>Data!AD224</f>
        <v>0</v>
      </c>
      <c r="J227" s="35">
        <f>Data!AF224</f>
        <v>0</v>
      </c>
      <c r="K227" s="35" t="str">
        <f>CONCATENATE(Data!AH224, " ", Data!AI224)</f>
        <v xml:space="preserve"> </v>
      </c>
      <c r="L227" s="35" t="str">
        <f>Data!C224</f>
        <v>Vehicle, Battery Electric Vehicle</v>
      </c>
      <c r="M227" s="35">
        <f>Data!H224</f>
        <v>0</v>
      </c>
      <c r="N227" s="41">
        <f>Data!I224</f>
        <v>46087.353495370371</v>
      </c>
      <c r="O227" s="35">
        <f>Data!L224</f>
        <v>-84.045649999999995</v>
      </c>
      <c r="P227" s="35">
        <f>Data!M224</f>
        <v>9.9352900000000002</v>
      </c>
      <c r="Q227" s="35" t="str">
        <f>IF(Data!N224=0,"",Data!N224)</f>
        <v>CurveOtherEvent</v>
      </c>
      <c r="R227" s="35">
        <f>Data!K224</f>
        <v>0</v>
      </c>
      <c r="S227" s="35" t="str">
        <f>IF(Data!X224=TRUE(), "Yes", "No")</f>
        <v>Yes</v>
      </c>
      <c r="T227" s="40" t="e">
        <f>#REF!</f>
        <v>#REF!</v>
      </c>
    </row>
    <row r="228" spans="1:20" x14ac:dyDescent="0.3">
      <c r="A228" s="35" t="str">
        <f>Data!A225</f>
        <v>NISSAN LEAF 299-1018</v>
      </c>
      <c r="B228" s="36">
        <f t="shared" si="3"/>
        <v>46087.353503101855</v>
      </c>
      <c r="C228" s="37" t="str">
        <f>IF(Data!J225="GpsRecord", CONCATENATE($U$3,": ",Data!M225,", ",Data!L225), CONCATENATE(Data!AB225, " ", Data!AH225))</f>
        <v>Velocidad del motor en carretera 3</v>
      </c>
      <c r="D228" s="38" t="str">
        <f>IF(Data!O225=TRUE(), "Yes", "No")</f>
        <v>No</v>
      </c>
      <c r="E228" s="38" t="str">
        <f>IF(Data!J225="EngineStatusRecord","Engine",IF(Data!J225="GpsRecord", "GPS", IF(Data!J225="EngineFaultRecord", "Fault", IF(Data!J225="DriverChange","Driver",IF(Data!J225="CustomRecord","Custom","Debug")))))</f>
        <v>Engine</v>
      </c>
      <c r="F228" s="39" t="str">
        <f>IF(Data!Y225=TRUE(), "Yes", "No")</f>
        <v>No</v>
      </c>
      <c r="G228" s="40">
        <f>Data!AK225</f>
        <v>0</v>
      </c>
      <c r="H228" s="35" t="str">
        <f>Data!AB225</f>
        <v>Velocidad del motor en carretera</v>
      </c>
      <c r="I228" s="35">
        <f>Data!AD225</f>
        <v>0</v>
      </c>
      <c r="J228" s="35">
        <f>Data!AF225</f>
        <v>0</v>
      </c>
      <c r="K228" s="35" t="str">
        <f>CONCATENATE(Data!AH225, " ", Data!AI225)</f>
        <v>3 km/h</v>
      </c>
      <c r="L228" s="35" t="str">
        <f>Data!C225</f>
        <v>Vehicle, Battery Electric Vehicle</v>
      </c>
      <c r="M228" s="35">
        <f>Data!H225</f>
        <v>0</v>
      </c>
      <c r="N228" s="41">
        <f>Data!I225</f>
        <v>46087.353503101855</v>
      </c>
      <c r="O228" s="35">
        <f>Data!L225</f>
        <v>0</v>
      </c>
      <c r="P228" s="35">
        <f>Data!M225</f>
        <v>0</v>
      </c>
      <c r="Q228" s="35" t="str">
        <f>IF(Data!N225=0,"",Data!N225)</f>
        <v/>
      </c>
      <c r="R228" s="35">
        <f>Data!K225</f>
        <v>0</v>
      </c>
      <c r="S228" s="35" t="str">
        <f>IF(Data!X225=TRUE(), "Yes", "No")</f>
        <v>No</v>
      </c>
      <c r="T228" s="40" t="e">
        <f>#REF!</f>
        <v>#REF!</v>
      </c>
    </row>
    <row r="229" spans="1:20" x14ac:dyDescent="0.3">
      <c r="A229" s="35" t="str">
        <f>Data!A226</f>
        <v>NISSAN LEAF 299-1018</v>
      </c>
      <c r="B229" s="36">
        <f t="shared" si="3"/>
        <v>46087.353505092593</v>
      </c>
      <c r="C229" s="37" t="str">
        <f>IF(Data!J226="GpsRecord", CONCATENATE($U$3,": ",Data!M226,", ",Data!L226), CONCATENATE(Data!AB226, " ", Data!AH226))</f>
        <v>Energía total de entrada en la batería del vehículo mientras se conduce (desde que se instaló la telemática) 255.6</v>
      </c>
      <c r="D229" s="38" t="str">
        <f>IF(Data!O226=TRUE(), "Yes", "No")</f>
        <v>No</v>
      </c>
      <c r="E229" s="38" t="str">
        <f>IF(Data!J226="EngineStatusRecord","Engine",IF(Data!J226="GpsRecord", "GPS", IF(Data!J226="EngineFaultRecord", "Fault", IF(Data!J226="DriverChange","Driver",IF(Data!J226="CustomRecord","Custom","Debug")))))</f>
        <v>Engine</v>
      </c>
      <c r="F229" s="39" t="str">
        <f>IF(Data!Y226=TRUE(), "Yes", "No")</f>
        <v>No</v>
      </c>
      <c r="G229" s="40">
        <f>Data!AK226</f>
        <v>0</v>
      </c>
      <c r="H229" s="35" t="str">
        <f>Data!AB226</f>
        <v>Energía total de entrada en la batería del vehículo mientras se conduce (desde que se instaló la telemática)</v>
      </c>
      <c r="I229" s="35">
        <f>Data!AD226</f>
        <v>0</v>
      </c>
      <c r="J229" s="35">
        <f>Data!AF226</f>
        <v>0</v>
      </c>
      <c r="K229" s="35" t="str">
        <f>CONCATENATE(Data!AH226, " ", Data!AI226)</f>
        <v>255.6 kWh</v>
      </c>
      <c r="L229" s="35" t="str">
        <f>Data!C226</f>
        <v>Vehicle, Battery Electric Vehicle</v>
      </c>
      <c r="M229" s="35">
        <f>Data!H226</f>
        <v>0</v>
      </c>
      <c r="N229" s="41">
        <f>Data!I226</f>
        <v>46087.353505092593</v>
      </c>
      <c r="O229" s="35">
        <f>Data!L226</f>
        <v>0</v>
      </c>
      <c r="P229" s="35">
        <f>Data!M226</f>
        <v>0</v>
      </c>
      <c r="Q229" s="35" t="str">
        <f>IF(Data!N226=0,"",Data!N226)</f>
        <v/>
      </c>
      <c r="R229" s="35">
        <f>Data!K226</f>
        <v>0</v>
      </c>
      <c r="S229" s="35" t="str">
        <f>IF(Data!X226=TRUE(), "Yes", "No")</f>
        <v>No</v>
      </c>
      <c r="T229" s="40" t="e">
        <f>#REF!</f>
        <v>#REF!</v>
      </c>
    </row>
    <row r="230" spans="1:20" x14ac:dyDescent="0.3">
      <c r="A230" s="35" t="str">
        <f>Data!A227</f>
        <v>NISSAN LEAF 299-1018</v>
      </c>
      <c r="B230" s="36">
        <f t="shared" si="3"/>
        <v>46087.35350513889</v>
      </c>
      <c r="C230" s="37" t="str">
        <f>IF(Data!J227="GpsRecord", CONCATENATE($U$3,": ",Data!M227,", ",Data!L227), CONCATENATE(Data!AB227, " ", Data!AH227))</f>
        <v>Energía total de la batería del vehículo eléctrico en ralentí (desde la instalación telemática) 0.91</v>
      </c>
      <c r="D230" s="38" t="str">
        <f>IF(Data!O227=TRUE(), "Yes", "No")</f>
        <v>No</v>
      </c>
      <c r="E230" s="38" t="str">
        <f>IF(Data!J227="EngineStatusRecord","Engine",IF(Data!J227="GpsRecord", "GPS", IF(Data!J227="EngineFaultRecord", "Fault", IF(Data!J227="DriverChange","Driver",IF(Data!J227="CustomRecord","Custom","Debug")))))</f>
        <v>Engine</v>
      </c>
      <c r="F230" s="39" t="str">
        <f>IF(Data!Y227=TRUE(), "Yes", "No")</f>
        <v>No</v>
      </c>
      <c r="G230" s="40">
        <f>Data!AK227</f>
        <v>0</v>
      </c>
      <c r="H230" s="35" t="str">
        <f>Data!AB227</f>
        <v>Energía total de la batería del vehículo eléctrico en ralentí (desde la instalación telemática)</v>
      </c>
      <c r="I230" s="35">
        <f>Data!AD227</f>
        <v>0</v>
      </c>
      <c r="J230" s="35">
        <f>Data!AF227</f>
        <v>0</v>
      </c>
      <c r="K230" s="35" t="str">
        <f>CONCATENATE(Data!AH227, " ", Data!AI227)</f>
        <v>0.91 kWh</v>
      </c>
      <c r="L230" s="35" t="str">
        <f>Data!C227</f>
        <v>Vehicle, Battery Electric Vehicle</v>
      </c>
      <c r="M230" s="35">
        <f>Data!H227</f>
        <v>0</v>
      </c>
      <c r="N230" s="41">
        <f>Data!I227</f>
        <v>46087.35350513889</v>
      </c>
      <c r="O230" s="35">
        <f>Data!L227</f>
        <v>0</v>
      </c>
      <c r="P230" s="35">
        <f>Data!M227</f>
        <v>0</v>
      </c>
      <c r="Q230" s="35" t="str">
        <f>IF(Data!N227=0,"",Data!N227)</f>
        <v/>
      </c>
      <c r="R230" s="35">
        <f>Data!K227</f>
        <v>0</v>
      </c>
      <c r="S230" s="35" t="str">
        <f>IF(Data!X227=TRUE(), "Yes", "No")</f>
        <v>No</v>
      </c>
      <c r="T230" s="40" t="e">
        <f>#REF!</f>
        <v>#REF!</v>
      </c>
    </row>
    <row r="231" spans="1:20" x14ac:dyDescent="0.3">
      <c r="A231" s="35" t="str">
        <f>Data!A228</f>
        <v>NISSAN LEAF 299-1018</v>
      </c>
      <c r="B231" s="36">
        <f t="shared" si="3"/>
        <v>46087.35350513889</v>
      </c>
      <c r="C231" s="37" t="str">
        <f>IF(Data!J228="GpsRecord", CONCATENATE($U$3,": ",Data!M228,", ",Data!L228), CONCATENATE(Data!AB228, " ", Data!AH228))</f>
        <v>Energía total de salida en la batería del vehículo eléctrico mientras se conduce (desde que se instaló la telemática) 1015.43</v>
      </c>
      <c r="D231" s="38" t="str">
        <f>IF(Data!O228=TRUE(), "Yes", "No")</f>
        <v>No</v>
      </c>
      <c r="E231" s="38" t="str">
        <f>IF(Data!J228="EngineStatusRecord","Engine",IF(Data!J228="GpsRecord", "GPS", IF(Data!J228="EngineFaultRecord", "Fault", IF(Data!J228="DriverChange","Driver",IF(Data!J228="CustomRecord","Custom","Debug")))))</f>
        <v>Engine</v>
      </c>
      <c r="F231" s="39" t="str">
        <f>IF(Data!Y228=TRUE(), "Yes", "No")</f>
        <v>No</v>
      </c>
      <c r="G231" s="40">
        <f>Data!AK228</f>
        <v>0</v>
      </c>
      <c r="H231" s="35" t="str">
        <f>Data!AB228</f>
        <v>Energía total de salida en la batería del vehículo eléctrico mientras se conduce (desde que se instaló la telemática)</v>
      </c>
      <c r="I231" s="35">
        <f>Data!AD228</f>
        <v>0</v>
      </c>
      <c r="J231" s="35">
        <f>Data!AF228</f>
        <v>0</v>
      </c>
      <c r="K231" s="35" t="str">
        <f>CONCATENATE(Data!AH228, " ", Data!AI228)</f>
        <v>1015.43 kWh</v>
      </c>
      <c r="L231" s="35" t="str">
        <f>Data!C228</f>
        <v>Vehicle, Battery Electric Vehicle</v>
      </c>
      <c r="M231" s="35">
        <f>Data!H228</f>
        <v>0</v>
      </c>
      <c r="N231" s="41">
        <f>Data!I228</f>
        <v>46087.35350513889</v>
      </c>
      <c r="O231" s="35">
        <f>Data!L228</f>
        <v>0</v>
      </c>
      <c r="P231" s="35">
        <f>Data!M228</f>
        <v>0</v>
      </c>
      <c r="Q231" s="35" t="str">
        <f>IF(Data!N228=0,"",Data!N228)</f>
        <v/>
      </c>
      <c r="R231" s="35">
        <f>Data!K228</f>
        <v>0</v>
      </c>
      <c r="S231" s="35" t="str">
        <f>IF(Data!X228=TRUE(), "Yes", "No")</f>
        <v>No</v>
      </c>
      <c r="T231" s="40" t="e">
        <f>#REF!</f>
        <v>#REF!</v>
      </c>
    </row>
    <row r="232" spans="1:20" x14ac:dyDescent="0.3">
      <c r="A232" s="35" t="str">
        <f>Data!A229</f>
        <v>NISSAN LEAF 299-1018</v>
      </c>
      <c r="B232" s="36">
        <f t="shared" si="3"/>
        <v>46087.35350513889</v>
      </c>
      <c r="C232" s="37" t="str">
        <f>IF(Data!J229="GpsRecord", CONCATENATE($U$3,": ",Data!M229,", ",Data!L229), CONCATENATE(Data!AB229, " ", Data!AH229))</f>
        <v>Energía total de la batería del vehículo eléctrico al ralentí (desde la instalación telemática) 49.61</v>
      </c>
      <c r="D232" s="38" t="str">
        <f>IF(Data!O229=TRUE(), "Yes", "No")</f>
        <v>No</v>
      </c>
      <c r="E232" s="38" t="str">
        <f>IF(Data!J229="EngineStatusRecord","Engine",IF(Data!J229="GpsRecord", "GPS", IF(Data!J229="EngineFaultRecord", "Fault", IF(Data!J229="DriverChange","Driver",IF(Data!J229="CustomRecord","Custom","Debug")))))</f>
        <v>Engine</v>
      </c>
      <c r="F232" s="39" t="str">
        <f>IF(Data!Y229=TRUE(), "Yes", "No")</f>
        <v>No</v>
      </c>
      <c r="G232" s="40">
        <f>Data!AK229</f>
        <v>0</v>
      </c>
      <c r="H232" s="35" t="str">
        <f>Data!AB229</f>
        <v>Energía total de la batería del vehículo eléctrico al ralentí (desde la instalación telemática)</v>
      </c>
      <c r="I232" s="35">
        <f>Data!AD229</f>
        <v>0</v>
      </c>
      <c r="J232" s="35">
        <f>Data!AF229</f>
        <v>0</v>
      </c>
      <c r="K232" s="35" t="str">
        <f>CONCATENATE(Data!AH229, " ", Data!AI229)</f>
        <v>49.61 kWh</v>
      </c>
      <c r="L232" s="35" t="str">
        <f>Data!C229</f>
        <v>Vehicle, Battery Electric Vehicle</v>
      </c>
      <c r="M232" s="35">
        <f>Data!H229</f>
        <v>0</v>
      </c>
      <c r="N232" s="41">
        <f>Data!I229</f>
        <v>46087.35350513889</v>
      </c>
      <c r="O232" s="35">
        <f>Data!L229</f>
        <v>0</v>
      </c>
      <c r="P232" s="35">
        <f>Data!M229</f>
        <v>0</v>
      </c>
      <c r="Q232" s="35" t="str">
        <f>IF(Data!N229=0,"",Data!N229)</f>
        <v/>
      </c>
      <c r="R232" s="35">
        <f>Data!K229</f>
        <v>0</v>
      </c>
      <c r="S232" s="35" t="str">
        <f>IF(Data!X229=TRUE(), "Yes", "No")</f>
        <v>No</v>
      </c>
      <c r="T232" s="40" t="e">
        <f>#REF!</f>
        <v>#REF!</v>
      </c>
    </row>
    <row r="233" spans="1:20" x14ac:dyDescent="0.3">
      <c r="A233" s="35" t="str">
        <f>Data!A230</f>
        <v>NISSAN LEAF 299-1018</v>
      </c>
      <c r="B233" s="36">
        <f t="shared" si="3"/>
        <v>46087.353506944448</v>
      </c>
      <c r="C233" s="37" t="str">
        <f>IF(Data!J230="GpsRecord", CONCATENATE($U$3,": ",Data!M230,", ",Data!L230), CONCATENATE(Data!AB230, " ", Data!AH230))</f>
        <v>Ubicación: 9.93528, -84.04565</v>
      </c>
      <c r="D233" s="38" t="str">
        <f>IF(Data!O230=TRUE(), "Yes", "No")</f>
        <v>Yes</v>
      </c>
      <c r="E233" s="38" t="str">
        <f>IF(Data!J230="EngineStatusRecord","Engine",IF(Data!J230="GpsRecord", "GPS", IF(Data!J230="EngineFaultRecord", "Fault", IF(Data!J230="DriverChange","Driver",IF(Data!J230="CustomRecord","Custom","Debug")))))</f>
        <v>GPS</v>
      </c>
      <c r="F233" s="39" t="str">
        <f>IF(Data!Y230=TRUE(), "Yes", "No")</f>
        <v>Yes</v>
      </c>
      <c r="G233" s="40">
        <f>Data!AK230</f>
        <v>0</v>
      </c>
      <c r="H233" s="35">
        <f>Data!AB230</f>
        <v>0</v>
      </c>
      <c r="I233" s="35">
        <f>Data!AD230</f>
        <v>0</v>
      </c>
      <c r="J233" s="35">
        <f>Data!AF230</f>
        <v>0</v>
      </c>
      <c r="K233" s="35" t="str">
        <f>CONCATENATE(Data!AH230, " ", Data!AI230)</f>
        <v xml:space="preserve"> </v>
      </c>
      <c r="L233" s="35" t="str">
        <f>Data!C230</f>
        <v>Vehicle, Battery Electric Vehicle</v>
      </c>
      <c r="M233" s="35">
        <f>Data!H230</f>
        <v>0</v>
      </c>
      <c r="N233" s="41">
        <f>Data!I230</f>
        <v>46087.353506944448</v>
      </c>
      <c r="O233" s="35">
        <f>Data!L230</f>
        <v>-84.045649999999995</v>
      </c>
      <c r="P233" s="35">
        <f>Data!M230</f>
        <v>9.9352800000000006</v>
      </c>
      <c r="Q233" s="35" t="str">
        <f>IF(Data!N230=0,"",Data!N230)</f>
        <v>CurveZeroSpeed</v>
      </c>
      <c r="R233" s="35">
        <f>Data!K230</f>
        <v>3</v>
      </c>
      <c r="S233" s="35" t="str">
        <f>IF(Data!X230=TRUE(), "Yes", "No")</f>
        <v>Yes</v>
      </c>
      <c r="T233" s="40" t="e">
        <f>#REF!</f>
        <v>#REF!</v>
      </c>
    </row>
    <row r="234" spans="1:20" x14ac:dyDescent="0.3">
      <c r="A234" s="35" t="str">
        <f>Data!A231</f>
        <v>NISSAN LEAF 299-1018</v>
      </c>
      <c r="B234" s="36">
        <f t="shared" si="3"/>
        <v>46087.353507037034</v>
      </c>
      <c r="C234" s="37" t="str">
        <f>IF(Data!J231="GpsRecord", CONCATENATE($U$3,": ",Data!M231,", ",Data!L231), CONCATENATE(Data!AB231, " ", Data!AH231))</f>
        <v>Velocidad del motor en carretera 3</v>
      </c>
      <c r="D234" s="38" t="str">
        <f>IF(Data!O231=TRUE(), "Yes", "No")</f>
        <v>No</v>
      </c>
      <c r="E234" s="38" t="str">
        <f>IF(Data!J231="EngineStatusRecord","Engine",IF(Data!J231="GpsRecord", "GPS", IF(Data!J231="EngineFaultRecord", "Fault", IF(Data!J231="DriverChange","Driver",IF(Data!J231="CustomRecord","Custom","Debug")))))</f>
        <v>Engine</v>
      </c>
      <c r="F234" s="39" t="str">
        <f>IF(Data!Y231=TRUE(), "Yes", "No")</f>
        <v>No</v>
      </c>
      <c r="G234" s="40">
        <f>Data!AK231</f>
        <v>0</v>
      </c>
      <c r="H234" s="35" t="str">
        <f>Data!AB231</f>
        <v>Velocidad del motor en carretera</v>
      </c>
      <c r="I234" s="35">
        <f>Data!AD231</f>
        <v>0</v>
      </c>
      <c r="J234" s="35">
        <f>Data!AF231</f>
        <v>0</v>
      </c>
      <c r="K234" s="35" t="str">
        <f>CONCATENATE(Data!AH231, " ", Data!AI231)</f>
        <v>3 km/h</v>
      </c>
      <c r="L234" s="35" t="str">
        <f>Data!C231</f>
        <v>Vehicle, Battery Electric Vehicle</v>
      </c>
      <c r="M234" s="35">
        <f>Data!H231</f>
        <v>0</v>
      </c>
      <c r="N234" s="41">
        <f>Data!I231</f>
        <v>46087.353507037034</v>
      </c>
      <c r="O234" s="35">
        <f>Data!L231</f>
        <v>0</v>
      </c>
      <c r="P234" s="35">
        <f>Data!M231</f>
        <v>0</v>
      </c>
      <c r="Q234" s="35" t="str">
        <f>IF(Data!N231=0,"",Data!N231)</f>
        <v/>
      </c>
      <c r="R234" s="35">
        <f>Data!K231</f>
        <v>0</v>
      </c>
      <c r="S234" s="35" t="str">
        <f>IF(Data!X231=TRUE(), "Yes", "No")</f>
        <v>No</v>
      </c>
      <c r="T234" s="40" t="e">
        <f>#REF!</f>
        <v>#REF!</v>
      </c>
    </row>
    <row r="235" spans="1:20" x14ac:dyDescent="0.3">
      <c r="A235" s="35" t="str">
        <f>Data!A232</f>
        <v>NISSAN LEAF 299-1018</v>
      </c>
      <c r="B235" s="36">
        <f t="shared" si="3"/>
        <v>46087.353530092594</v>
      </c>
      <c r="C235" s="37" t="str">
        <f>IF(Data!J232="GpsRecord", CONCATENATE($U$3,": ",Data!M232,", ",Data!L232), CONCATENATE(Data!AB232, " ", Data!AH232))</f>
        <v>Ubicación: 9.93525, -84.04565</v>
      </c>
      <c r="D235" s="38" t="str">
        <f>IF(Data!O232=TRUE(), "Yes", "No")</f>
        <v>Yes</v>
      </c>
      <c r="E235" s="38" t="str">
        <f>IF(Data!J232="EngineStatusRecord","Engine",IF(Data!J232="GpsRecord", "GPS", IF(Data!J232="EngineFaultRecord", "Fault", IF(Data!J232="DriverChange","Driver",IF(Data!J232="CustomRecord","Custom","Debug")))))</f>
        <v>GPS</v>
      </c>
      <c r="F235" s="39" t="str">
        <f>IF(Data!Y232=TRUE(), "Yes", "No")</f>
        <v>Yes</v>
      </c>
      <c r="G235" s="40">
        <f>Data!AK232</f>
        <v>0</v>
      </c>
      <c r="H235" s="35">
        <f>Data!AB232</f>
        <v>0</v>
      </c>
      <c r="I235" s="35">
        <f>Data!AD232</f>
        <v>0</v>
      </c>
      <c r="J235" s="35">
        <f>Data!AF232</f>
        <v>0</v>
      </c>
      <c r="K235" s="35" t="str">
        <f>CONCATENATE(Data!AH232, " ", Data!AI232)</f>
        <v xml:space="preserve"> </v>
      </c>
      <c r="L235" s="35" t="str">
        <f>Data!C232</f>
        <v>Vehicle, Battery Electric Vehicle</v>
      </c>
      <c r="M235" s="35">
        <f>Data!H232</f>
        <v>0</v>
      </c>
      <c r="N235" s="41">
        <f>Data!I232</f>
        <v>46087.353530092594</v>
      </c>
      <c r="O235" s="35">
        <f>Data!L232</f>
        <v>-84.045649999999995</v>
      </c>
      <c r="P235" s="35">
        <f>Data!M232</f>
        <v>9.9352499999999999</v>
      </c>
      <c r="Q235" s="35" t="str">
        <f>IF(Data!N232=0,"",Data!N232)</f>
        <v>CurveOtherEvent</v>
      </c>
      <c r="R235" s="35">
        <f>Data!K232</f>
        <v>7</v>
      </c>
      <c r="S235" s="35" t="str">
        <f>IF(Data!X232=TRUE(), "Yes", "No")</f>
        <v>Yes</v>
      </c>
      <c r="T235" s="40" t="e">
        <f>#REF!</f>
        <v>#REF!</v>
      </c>
    </row>
    <row r="236" spans="1:20" x14ac:dyDescent="0.3">
      <c r="A236" s="35" t="str">
        <f>Data!A233</f>
        <v>NISSAN LEAF 299-1018</v>
      </c>
      <c r="B236" s="36">
        <f t="shared" si="3"/>
        <v>46087.353530231485</v>
      </c>
      <c r="C236" s="37" t="str">
        <f>IF(Data!J233="GpsRecord", CONCATENATE($U$3,": ",Data!M233,", ",Data!L233), CONCATENATE(Data!AB233, " ", Data!AH233))</f>
        <v>Velocidad del motor en carretera 8</v>
      </c>
      <c r="D236" s="38" t="str">
        <f>IF(Data!O233=TRUE(), "Yes", "No")</f>
        <v>No</v>
      </c>
      <c r="E236" s="38" t="str">
        <f>IF(Data!J233="EngineStatusRecord","Engine",IF(Data!J233="GpsRecord", "GPS", IF(Data!J233="EngineFaultRecord", "Fault", IF(Data!J233="DriverChange","Driver",IF(Data!J233="CustomRecord","Custom","Debug")))))</f>
        <v>Engine</v>
      </c>
      <c r="F236" s="39" t="str">
        <f>IF(Data!Y233=TRUE(), "Yes", "No")</f>
        <v>No</v>
      </c>
      <c r="G236" s="40">
        <f>Data!AK233</f>
        <v>0</v>
      </c>
      <c r="H236" s="35" t="str">
        <f>Data!AB233</f>
        <v>Velocidad del motor en carretera</v>
      </c>
      <c r="I236" s="35">
        <f>Data!AD233</f>
        <v>0</v>
      </c>
      <c r="J236" s="35">
        <f>Data!AF233</f>
        <v>0</v>
      </c>
      <c r="K236" s="35" t="str">
        <f>CONCATENATE(Data!AH233, " ", Data!AI233)</f>
        <v>8 km/h</v>
      </c>
      <c r="L236" s="35" t="str">
        <f>Data!C233</f>
        <v>Vehicle, Battery Electric Vehicle</v>
      </c>
      <c r="M236" s="35">
        <f>Data!H233</f>
        <v>0</v>
      </c>
      <c r="N236" s="41">
        <f>Data!I233</f>
        <v>46087.353530231485</v>
      </c>
      <c r="O236" s="35">
        <f>Data!L233</f>
        <v>0</v>
      </c>
      <c r="P236" s="35">
        <f>Data!M233</f>
        <v>0</v>
      </c>
      <c r="Q236" s="35" t="str">
        <f>IF(Data!N233=0,"",Data!N233)</f>
        <v/>
      </c>
      <c r="R236" s="35">
        <f>Data!K233</f>
        <v>0</v>
      </c>
      <c r="S236" s="35" t="str">
        <f>IF(Data!X233=TRUE(), "Yes", "No")</f>
        <v>No</v>
      </c>
      <c r="T236" s="40" t="e">
        <f>#REF!</f>
        <v>#REF!</v>
      </c>
    </row>
    <row r="237" spans="1:20" x14ac:dyDescent="0.3">
      <c r="A237" s="35" t="str">
        <f>Data!A234</f>
        <v>NISSAN LEAF 299-1018</v>
      </c>
      <c r="B237" s="36">
        <f t="shared" si="3"/>
        <v>46087.353530775465</v>
      </c>
      <c r="C237" s="37" t="str">
        <f>IF(Data!J234="GpsRecord", CONCATENATE($U$3,": ",Data!M234,", ",Data!L234), CONCATENATE(Data!AB234, " ", Data!AH234))</f>
        <v>Velocidad del motor en carretera 8</v>
      </c>
      <c r="D237" s="38" t="str">
        <f>IF(Data!O234=TRUE(), "Yes", "No")</f>
        <v>No</v>
      </c>
      <c r="E237" s="38" t="str">
        <f>IF(Data!J234="EngineStatusRecord","Engine",IF(Data!J234="GpsRecord", "GPS", IF(Data!J234="EngineFaultRecord", "Fault", IF(Data!J234="DriverChange","Driver",IF(Data!J234="CustomRecord","Custom","Debug")))))</f>
        <v>Engine</v>
      </c>
      <c r="F237" s="39" t="str">
        <f>IF(Data!Y234=TRUE(), "Yes", "No")</f>
        <v>No</v>
      </c>
      <c r="G237" s="40">
        <f>Data!AK234</f>
        <v>0</v>
      </c>
      <c r="H237" s="35" t="str">
        <f>Data!AB234</f>
        <v>Velocidad del motor en carretera</v>
      </c>
      <c r="I237" s="35">
        <f>Data!AD234</f>
        <v>0</v>
      </c>
      <c r="J237" s="35">
        <f>Data!AF234</f>
        <v>0</v>
      </c>
      <c r="K237" s="35" t="str">
        <f>CONCATENATE(Data!AH234, " ", Data!AI234)</f>
        <v>8 km/h</v>
      </c>
      <c r="L237" s="35" t="str">
        <f>Data!C234</f>
        <v>Vehicle, Battery Electric Vehicle</v>
      </c>
      <c r="M237" s="35">
        <f>Data!H234</f>
        <v>0</v>
      </c>
      <c r="N237" s="41">
        <f>Data!I234</f>
        <v>46087.353530775465</v>
      </c>
      <c r="O237" s="35">
        <f>Data!L234</f>
        <v>0</v>
      </c>
      <c r="P237" s="35">
        <f>Data!M234</f>
        <v>0</v>
      </c>
      <c r="Q237" s="35" t="str">
        <f>IF(Data!N234=0,"",Data!N234)</f>
        <v/>
      </c>
      <c r="R237" s="35">
        <f>Data!K234</f>
        <v>0</v>
      </c>
      <c r="S237" s="35" t="str">
        <f>IF(Data!X234=TRUE(), "Yes", "No")</f>
        <v>No</v>
      </c>
      <c r="T237" s="40" t="e">
        <f>#REF!</f>
        <v>#REF!</v>
      </c>
    </row>
    <row r="238" spans="1:20" x14ac:dyDescent="0.3">
      <c r="A238" s="35" t="str">
        <f>Data!A235</f>
        <v>NISSAN LEAF 299-1018</v>
      </c>
      <c r="B238" s="36">
        <f t="shared" si="3"/>
        <v>46087.35354384259</v>
      </c>
      <c r="C238" s="37" t="str">
        <f>IF(Data!J235="GpsRecord", CONCATENATE($U$3,": ",Data!M235,", ",Data!L235), CONCATENATE(Data!AB235, " ", Data!AH235))</f>
        <v xml:space="preserve"> </v>
      </c>
      <c r="D238" s="38" t="str">
        <f>IF(Data!O235=TRUE(), "Yes", "No")</f>
        <v>No</v>
      </c>
      <c r="E238" s="38" t="str">
        <f>IF(Data!J235="EngineStatusRecord","Engine",IF(Data!J235="GpsRecord", "GPS", IF(Data!J235="EngineFaultRecord", "Fault", IF(Data!J235="DriverChange","Driver",IF(Data!J235="CustomRecord","Custom","Debug")))))</f>
        <v>Debug</v>
      </c>
      <c r="F238" s="39" t="str">
        <f>IF(Data!Y235=TRUE(), "Yes", "No")</f>
        <v>No</v>
      </c>
      <c r="G238" s="40" t="str">
        <f>Data!AK235</f>
        <v>84-00-7D-00-6D-00-EC-00-76-00-66-00-6D-00-5A-00-62-00-6B-00-6C-00-CF-00-A6-00-45-00-3B-00-3B-00-5D-00-63-00-59-00-A2-00-A0-00-99-00-5C-00-97-00-AF-00-A2-00-84-00-45-00-B2-00-45-00-45-00-44-00-3B-00-EE-00-A4-00-E3-00-A3-00-EE-00-60-00-62-00-9B-00-6D-00-A6-00-65-00-6F-00-55-00-61-00-5D-00-70-00-73-00</v>
      </c>
      <c r="H238" s="35">
        <f>Data!AB235</f>
        <v>0</v>
      </c>
      <c r="I238" s="35">
        <f>Data!AD235</f>
        <v>0</v>
      </c>
      <c r="J238" s="35">
        <f>Data!AF235</f>
        <v>0</v>
      </c>
      <c r="K238" s="35" t="str">
        <f>CONCATENATE(Data!AH235, " ", Data!AI235)</f>
        <v xml:space="preserve"> </v>
      </c>
      <c r="L238" s="35" t="str">
        <f>Data!C235</f>
        <v>Vehicle, Battery Electric Vehicle</v>
      </c>
      <c r="M238" s="35">
        <f>Data!H235</f>
        <v>0</v>
      </c>
      <c r="N238" s="41">
        <f>Data!I235</f>
        <v>46087.35354384259</v>
      </c>
      <c r="O238" s="35">
        <f>Data!L235</f>
        <v>0</v>
      </c>
      <c r="P238" s="35">
        <f>Data!M235</f>
        <v>0</v>
      </c>
      <c r="Q238" s="35" t="str">
        <f>IF(Data!N235=0,"",Data!N235)</f>
        <v>40036</v>
      </c>
      <c r="R238" s="35">
        <f>Data!K235</f>
        <v>0</v>
      </c>
      <c r="S238" s="35" t="str">
        <f>IF(Data!X235=TRUE(), "Yes", "No")</f>
        <v>No</v>
      </c>
      <c r="T238" s="40" t="e">
        <f>#REF!</f>
        <v>#REF!</v>
      </c>
    </row>
    <row r="239" spans="1:20" x14ac:dyDescent="0.3">
      <c r="A239" s="35" t="str">
        <f>Data!A236</f>
        <v>NISSAN LEAF 299-1018</v>
      </c>
      <c r="B239" s="36">
        <f t="shared" si="3"/>
        <v>46087.353599629627</v>
      </c>
      <c r="C239" s="37" t="str">
        <f>IF(Data!J236="GpsRecord", CONCATENATE($U$3,": ",Data!M236,", ",Data!L236), CONCATENATE(Data!AB236, " ", Data!AH236))</f>
        <v>Velocidad del motor en carretera 18</v>
      </c>
      <c r="D239" s="38" t="str">
        <f>IF(Data!O236=TRUE(), "Yes", "No")</f>
        <v>No</v>
      </c>
      <c r="E239" s="38" t="str">
        <f>IF(Data!J236="EngineStatusRecord","Engine",IF(Data!J236="GpsRecord", "GPS", IF(Data!J236="EngineFaultRecord", "Fault", IF(Data!J236="DriverChange","Driver",IF(Data!J236="CustomRecord","Custom","Debug")))))</f>
        <v>Engine</v>
      </c>
      <c r="F239" s="39" t="str">
        <f>IF(Data!Y236=TRUE(), "Yes", "No")</f>
        <v>No</v>
      </c>
      <c r="G239" s="40">
        <f>Data!AK236</f>
        <v>0</v>
      </c>
      <c r="H239" s="35" t="str">
        <f>Data!AB236</f>
        <v>Velocidad del motor en carretera</v>
      </c>
      <c r="I239" s="35">
        <f>Data!AD236</f>
        <v>0</v>
      </c>
      <c r="J239" s="35">
        <f>Data!AF236</f>
        <v>0</v>
      </c>
      <c r="K239" s="35" t="str">
        <f>CONCATENATE(Data!AH236, " ", Data!AI236)</f>
        <v>18 km/h</v>
      </c>
      <c r="L239" s="35" t="str">
        <f>Data!C236</f>
        <v>Vehicle, Battery Electric Vehicle</v>
      </c>
      <c r="M239" s="35">
        <f>Data!H236</f>
        <v>0</v>
      </c>
      <c r="N239" s="41">
        <f>Data!I236</f>
        <v>46087.353599629627</v>
      </c>
      <c r="O239" s="35">
        <f>Data!L236</f>
        <v>0</v>
      </c>
      <c r="P239" s="35">
        <f>Data!M236</f>
        <v>0</v>
      </c>
      <c r="Q239" s="35" t="str">
        <f>IF(Data!N236=0,"",Data!N236)</f>
        <v/>
      </c>
      <c r="R239" s="35">
        <f>Data!K236</f>
        <v>0</v>
      </c>
      <c r="S239" s="35" t="str">
        <f>IF(Data!X236=TRUE(), "Yes", "No")</f>
        <v>No</v>
      </c>
      <c r="T239" s="40" t="e">
        <f>#REF!</f>
        <v>#REF!</v>
      </c>
    </row>
    <row r="240" spans="1:20" x14ac:dyDescent="0.3">
      <c r="A240" s="35" t="str">
        <f>Data!A237</f>
        <v>NISSAN LEAF 299-1018</v>
      </c>
      <c r="B240" s="36">
        <f t="shared" si="3"/>
        <v>46087.35361111111</v>
      </c>
      <c r="C240" s="37" t="str">
        <f>IF(Data!J237="GpsRecord", CONCATENATE($U$3,": ",Data!M237,", ",Data!L237), CONCATENATE(Data!AB237, " ", Data!AH237))</f>
        <v>Ubicación: 9.93502, -84.04565</v>
      </c>
      <c r="D240" s="38" t="str">
        <f>IF(Data!O237=TRUE(), "Yes", "No")</f>
        <v>Yes</v>
      </c>
      <c r="E240" s="38" t="str">
        <f>IF(Data!J237="EngineStatusRecord","Engine",IF(Data!J237="GpsRecord", "GPS", IF(Data!J237="EngineFaultRecord", "Fault", IF(Data!J237="DriverChange","Driver",IF(Data!J237="CustomRecord","Custom","Debug")))))</f>
        <v>GPS</v>
      </c>
      <c r="F240" s="39" t="str">
        <f>IF(Data!Y237=TRUE(), "Yes", "No")</f>
        <v>Yes</v>
      </c>
      <c r="G240" s="40">
        <f>Data!AK237</f>
        <v>0</v>
      </c>
      <c r="H240" s="35">
        <f>Data!AB237</f>
        <v>0</v>
      </c>
      <c r="I240" s="35">
        <f>Data!AD237</f>
        <v>0</v>
      </c>
      <c r="J240" s="35">
        <f>Data!AF237</f>
        <v>0</v>
      </c>
      <c r="K240" s="35" t="str">
        <f>CONCATENATE(Data!AH237, " ", Data!AI237)</f>
        <v xml:space="preserve"> </v>
      </c>
      <c r="L240" s="35" t="str">
        <f>Data!C237</f>
        <v>Vehicle, Battery Electric Vehicle</v>
      </c>
      <c r="M240" s="35">
        <f>Data!H237</f>
        <v>0</v>
      </c>
      <c r="N240" s="41">
        <f>Data!I237</f>
        <v>46087.35361111111</v>
      </c>
      <c r="O240" s="35">
        <f>Data!L237</f>
        <v>-84.045649999999995</v>
      </c>
      <c r="P240" s="35">
        <f>Data!M237</f>
        <v>9.9350199999999997</v>
      </c>
      <c r="Q240" s="35" t="str">
        <f>IF(Data!N237=0,"",Data!N237)</f>
        <v>CurveSpeedEstimateError</v>
      </c>
      <c r="R240" s="35">
        <f>Data!K237</f>
        <v>17</v>
      </c>
      <c r="S240" s="35" t="str">
        <f>IF(Data!X237=TRUE(), "Yes", "No")</f>
        <v>Yes</v>
      </c>
      <c r="T240" s="40" t="e">
        <f>#REF!</f>
        <v>#REF!</v>
      </c>
    </row>
    <row r="241" spans="1:20" x14ac:dyDescent="0.3">
      <c r="A241" s="35" t="str">
        <f>Data!A238</f>
        <v>NISSAN LEAF 299-1018</v>
      </c>
      <c r="B241" s="36">
        <f t="shared" si="3"/>
        <v>46087.353668981479</v>
      </c>
      <c r="C241" s="37" t="str">
        <f>IF(Data!J238="GpsRecord", CONCATENATE($U$3,": ",Data!M238,", ",Data!L238), CONCATENATE(Data!AB238, " ", Data!AH238))</f>
        <v>Ubicación: 9.93483, -84.04564</v>
      </c>
      <c r="D241" s="38" t="str">
        <f>IF(Data!O238=TRUE(), "Yes", "No")</f>
        <v>Yes</v>
      </c>
      <c r="E241" s="38" t="str">
        <f>IF(Data!J238="EngineStatusRecord","Engine",IF(Data!J238="GpsRecord", "GPS", IF(Data!J238="EngineFaultRecord", "Fault", IF(Data!J238="DriverChange","Driver",IF(Data!J238="CustomRecord","Custom","Debug")))))</f>
        <v>GPS</v>
      </c>
      <c r="F241" s="39" t="str">
        <f>IF(Data!Y238=TRUE(), "Yes", "No")</f>
        <v>Yes</v>
      </c>
      <c r="G241" s="40">
        <f>Data!AK238</f>
        <v>0</v>
      </c>
      <c r="H241" s="35">
        <f>Data!AB238</f>
        <v>0</v>
      </c>
      <c r="I241" s="35">
        <f>Data!AD238</f>
        <v>0</v>
      </c>
      <c r="J241" s="35">
        <f>Data!AF238</f>
        <v>0</v>
      </c>
      <c r="K241" s="35" t="str">
        <f>CONCATENATE(Data!AH238, " ", Data!AI238)</f>
        <v xml:space="preserve"> </v>
      </c>
      <c r="L241" s="35" t="str">
        <f>Data!C238</f>
        <v>Vehicle, Battery Electric Vehicle</v>
      </c>
      <c r="M241" s="35">
        <f>Data!H238</f>
        <v>0</v>
      </c>
      <c r="N241" s="41">
        <f>Data!I238</f>
        <v>46087.353668981479</v>
      </c>
      <c r="O241" s="35">
        <f>Data!L238</f>
        <v>-84.045640000000006</v>
      </c>
      <c r="P241" s="35">
        <f>Data!M238</f>
        <v>9.9348299999999998</v>
      </c>
      <c r="Q241" s="35" t="str">
        <f>IF(Data!N238=0,"",Data!N238)</f>
        <v>CurveSpeedEstimateError</v>
      </c>
      <c r="R241" s="35">
        <f>Data!K238</f>
        <v>13</v>
      </c>
      <c r="S241" s="35" t="str">
        <f>IF(Data!X238=TRUE(), "Yes", "No")</f>
        <v>Yes</v>
      </c>
      <c r="T241" s="40" t="e">
        <f>#REF!</f>
        <v>#REF!</v>
      </c>
    </row>
    <row r="242" spans="1:20" x14ac:dyDescent="0.3">
      <c r="A242" s="35" t="str">
        <f>Data!A239</f>
        <v>NISSAN LEAF 299-1018</v>
      </c>
      <c r="B242" s="36">
        <f t="shared" si="3"/>
        <v>46087.353672685182</v>
      </c>
      <c r="C242" s="37" t="str">
        <f>IF(Data!J239="GpsRecord", CONCATENATE($U$3,": ",Data!M239,", ",Data!L239), CONCATENATE(Data!AB239, " ", Data!AH239))</f>
        <v>Señal de giro hacia la derecha (1. En) 1</v>
      </c>
      <c r="D242" s="38" t="str">
        <f>IF(Data!O239=TRUE(), "Yes", "No")</f>
        <v>No</v>
      </c>
      <c r="E242" s="38" t="str">
        <f>IF(Data!J239="EngineStatusRecord","Engine",IF(Data!J239="GpsRecord", "GPS", IF(Data!J239="EngineFaultRecord", "Fault", IF(Data!J239="DriverChange","Driver",IF(Data!J239="CustomRecord","Custom","Debug")))))</f>
        <v>Engine</v>
      </c>
      <c r="F242" s="39" t="str">
        <f>IF(Data!Y239=TRUE(), "Yes", "No")</f>
        <v>No</v>
      </c>
      <c r="G242" s="40">
        <f>Data!AK239</f>
        <v>0</v>
      </c>
      <c r="H242" s="35" t="str">
        <f>Data!AB239</f>
        <v>Señal de giro hacia la derecha (1. En)</v>
      </c>
      <c r="I242" s="35">
        <f>Data!AD239</f>
        <v>0</v>
      </c>
      <c r="J242" s="35">
        <f>Data!AF239</f>
        <v>0</v>
      </c>
      <c r="K242" s="35" t="str">
        <f>CONCATENATE(Data!AH239, " ", Data!AI239)</f>
        <v>1 None</v>
      </c>
      <c r="L242" s="35" t="str">
        <f>Data!C239</f>
        <v>Vehicle, Battery Electric Vehicle</v>
      </c>
      <c r="M242" s="35">
        <f>Data!H239</f>
        <v>0</v>
      </c>
      <c r="N242" s="41">
        <f>Data!I239</f>
        <v>46087.353672685182</v>
      </c>
      <c r="O242" s="35">
        <f>Data!L239</f>
        <v>0</v>
      </c>
      <c r="P242" s="35">
        <f>Data!M239</f>
        <v>0</v>
      </c>
      <c r="Q242" s="35" t="str">
        <f>IF(Data!N239=0,"",Data!N239)</f>
        <v/>
      </c>
      <c r="R242" s="35">
        <f>Data!K239</f>
        <v>0</v>
      </c>
      <c r="S242" s="35" t="str">
        <f>IF(Data!X239=TRUE(), "Yes", "No")</f>
        <v>No</v>
      </c>
      <c r="T242" s="40" t="e">
        <f>#REF!</f>
        <v>#REF!</v>
      </c>
    </row>
    <row r="243" spans="1:20" x14ac:dyDescent="0.3">
      <c r="A243" s="35" t="str">
        <f>Data!A240</f>
        <v>NISSAN LEAF 299-1018</v>
      </c>
      <c r="B243" s="36">
        <f t="shared" si="3"/>
        <v>46087.353685439812</v>
      </c>
      <c r="C243" s="37" t="str">
        <f>IF(Data!J240="GpsRecord", CONCATENATE($U$3,": ",Data!M240,", ",Data!L240), CONCATENATE(Data!AB240, " ", Data!AH240))</f>
        <v xml:space="preserve"> </v>
      </c>
      <c r="D243" s="38" t="str">
        <f>IF(Data!O240=TRUE(), "Yes", "No")</f>
        <v>No</v>
      </c>
      <c r="E243" s="38" t="str">
        <f>IF(Data!J240="EngineStatusRecord","Engine",IF(Data!J240="GpsRecord", "GPS", IF(Data!J240="EngineFaultRecord", "Fault", IF(Data!J240="DriverChange","Driver",IF(Data!J240="CustomRecord","Custom","Debug")))))</f>
        <v>Debug</v>
      </c>
      <c r="F243" s="39" t="str">
        <f>IF(Data!Y240=TRUE(), "Yes", "No")</f>
        <v>No</v>
      </c>
      <c r="G243" s="40" t="str">
        <f>Data!AK240</f>
        <v>54-03-00-00-00-00-00-00-00-00-00-00-00-00-00</v>
      </c>
      <c r="H243" s="35">
        <f>Data!AB240</f>
        <v>0</v>
      </c>
      <c r="I243" s="35">
        <f>Data!AD240</f>
        <v>0</v>
      </c>
      <c r="J243" s="35">
        <f>Data!AF240</f>
        <v>0</v>
      </c>
      <c r="K243" s="35" t="str">
        <f>CONCATENATE(Data!AH240, " ", Data!AI240)</f>
        <v xml:space="preserve"> </v>
      </c>
      <c r="L243" s="35" t="str">
        <f>Data!C240</f>
        <v>Vehicle, Battery Electric Vehicle</v>
      </c>
      <c r="M243" s="35">
        <f>Data!H240</f>
        <v>0</v>
      </c>
      <c r="N243" s="41">
        <f>Data!I240</f>
        <v>46087.353685439812</v>
      </c>
      <c r="O243" s="35">
        <f>Data!L240</f>
        <v>0</v>
      </c>
      <c r="P243" s="35">
        <f>Data!M240</f>
        <v>0</v>
      </c>
      <c r="Q243" s="35" t="str">
        <f>IF(Data!N240=0,"",Data!N240)</f>
        <v>Obd2NegativeResponse</v>
      </c>
      <c r="R243" s="35">
        <f>Data!K240</f>
        <v>0</v>
      </c>
      <c r="S243" s="35" t="str">
        <f>IF(Data!X240=TRUE(), "Yes", "No")</f>
        <v>No</v>
      </c>
      <c r="T243" s="40" t="e">
        <f>#REF!</f>
        <v>#REF!</v>
      </c>
    </row>
    <row r="244" spans="1:20" x14ac:dyDescent="0.3">
      <c r="A244" s="35" t="str">
        <f>Data!A241</f>
        <v>NISSAN LEAF 299-1018</v>
      </c>
      <c r="B244" s="36">
        <f t="shared" si="3"/>
        <v>46087.353703749999</v>
      </c>
      <c r="C244" s="37" t="str">
        <f>IF(Data!J241="GpsRecord", CONCATENATE($U$3,": ",Data!M241,", ",Data!L241), CONCATENATE(Data!AB241, " ", Data!AH241))</f>
        <v>Velocidad del motor en carretera 8</v>
      </c>
      <c r="D244" s="38" t="str">
        <f>IF(Data!O241=TRUE(), "Yes", "No")</f>
        <v>No</v>
      </c>
      <c r="E244" s="38" t="str">
        <f>IF(Data!J241="EngineStatusRecord","Engine",IF(Data!J241="GpsRecord", "GPS", IF(Data!J241="EngineFaultRecord", "Fault", IF(Data!J241="DriverChange","Driver",IF(Data!J241="CustomRecord","Custom","Debug")))))</f>
        <v>Engine</v>
      </c>
      <c r="F244" s="39" t="str">
        <f>IF(Data!Y241=TRUE(), "Yes", "No")</f>
        <v>No</v>
      </c>
      <c r="G244" s="40">
        <f>Data!AK241</f>
        <v>0</v>
      </c>
      <c r="H244" s="35" t="str">
        <f>Data!AB241</f>
        <v>Velocidad del motor en carretera</v>
      </c>
      <c r="I244" s="35">
        <f>Data!AD241</f>
        <v>0</v>
      </c>
      <c r="J244" s="35">
        <f>Data!AF241</f>
        <v>0</v>
      </c>
      <c r="K244" s="35" t="str">
        <f>CONCATENATE(Data!AH241, " ", Data!AI241)</f>
        <v>8 km/h</v>
      </c>
      <c r="L244" s="35" t="str">
        <f>Data!C241</f>
        <v>Vehicle, Battery Electric Vehicle</v>
      </c>
      <c r="M244" s="35">
        <f>Data!H241</f>
        <v>0</v>
      </c>
      <c r="N244" s="41">
        <f>Data!I241</f>
        <v>46087.353703749999</v>
      </c>
      <c r="O244" s="35">
        <f>Data!L241</f>
        <v>0</v>
      </c>
      <c r="P244" s="35">
        <f>Data!M241</f>
        <v>0</v>
      </c>
      <c r="Q244" s="35" t="str">
        <f>IF(Data!N241=0,"",Data!N241)</f>
        <v/>
      </c>
      <c r="R244" s="35">
        <f>Data!K241</f>
        <v>0</v>
      </c>
      <c r="S244" s="35" t="str">
        <f>IF(Data!X241=TRUE(), "Yes", "No")</f>
        <v>No</v>
      </c>
      <c r="T244" s="40" t="e">
        <f>#REF!</f>
        <v>#REF!</v>
      </c>
    </row>
    <row r="245" spans="1:20" x14ac:dyDescent="0.3">
      <c r="A245" s="35" t="str">
        <f>Data!A242</f>
        <v>NISSAN LEAF 299-1018</v>
      </c>
      <c r="B245" s="36">
        <f t="shared" si="3"/>
        <v>46087.353715277779</v>
      </c>
      <c r="C245" s="37" t="str">
        <f>IF(Data!J242="GpsRecord", CONCATENATE($U$3,": ",Data!M242,", ",Data!L242), CONCATENATE(Data!AB242, " ", Data!AH242))</f>
        <v>Ubicación: 9.93475, -84.04566</v>
      </c>
      <c r="D245" s="38" t="str">
        <f>IF(Data!O242=TRUE(), "Yes", "No")</f>
        <v>Yes</v>
      </c>
      <c r="E245" s="38" t="str">
        <f>IF(Data!J242="EngineStatusRecord","Engine",IF(Data!J242="GpsRecord", "GPS", IF(Data!J242="EngineFaultRecord", "Fault", IF(Data!J242="DriverChange","Driver",IF(Data!J242="CustomRecord","Custom","Debug")))))</f>
        <v>GPS</v>
      </c>
      <c r="F245" s="39" t="str">
        <f>IF(Data!Y242=TRUE(), "Yes", "No")</f>
        <v>Yes</v>
      </c>
      <c r="G245" s="40">
        <f>Data!AK242</f>
        <v>0</v>
      </c>
      <c r="H245" s="35">
        <f>Data!AB242</f>
        <v>0</v>
      </c>
      <c r="I245" s="35">
        <f>Data!AD242</f>
        <v>0</v>
      </c>
      <c r="J245" s="35">
        <f>Data!AF242</f>
        <v>0</v>
      </c>
      <c r="K245" s="35" t="str">
        <f>CONCATENATE(Data!AH242, " ", Data!AI242)</f>
        <v xml:space="preserve"> </v>
      </c>
      <c r="L245" s="35" t="str">
        <f>Data!C242</f>
        <v>Vehicle, Battery Electric Vehicle</v>
      </c>
      <c r="M245" s="35">
        <f>Data!H242</f>
        <v>0</v>
      </c>
      <c r="N245" s="41">
        <f>Data!I242</f>
        <v>46087.353715277779</v>
      </c>
      <c r="O245" s="35">
        <f>Data!L242</f>
        <v>-84.045659999999998</v>
      </c>
      <c r="P245" s="35">
        <f>Data!M242</f>
        <v>9.9347499999999993</v>
      </c>
      <c r="Q245" s="35" t="str">
        <f>IF(Data!N242=0,"",Data!N242)</f>
        <v>CurveSpeed</v>
      </c>
      <c r="R245" s="35">
        <f>Data!K242</f>
        <v>7</v>
      </c>
      <c r="S245" s="35" t="str">
        <f>IF(Data!X242=TRUE(), "Yes", "No")</f>
        <v>Yes</v>
      </c>
      <c r="T245" s="40" t="e">
        <f>#REF!</f>
        <v>#REF!</v>
      </c>
    </row>
    <row r="246" spans="1:20" x14ac:dyDescent="0.3">
      <c r="A246" s="35" t="str">
        <f>Data!A243</f>
        <v>NISSAN LEAF 299-1018</v>
      </c>
      <c r="B246" s="36">
        <f t="shared" si="3"/>
        <v>46087.353750000002</v>
      </c>
      <c r="C246" s="37" t="str">
        <f>IF(Data!J243="GpsRecord", CONCATENATE($U$3,": ",Data!M243,", ",Data!L243), CONCATENATE(Data!AB243, " ", Data!AH243))</f>
        <v>Ubicación: 9.93475, -84.04576</v>
      </c>
      <c r="D246" s="38" t="str">
        <f>IF(Data!O243=TRUE(), "Yes", "No")</f>
        <v>Yes</v>
      </c>
      <c r="E246" s="38" t="str">
        <f>IF(Data!J243="EngineStatusRecord","Engine",IF(Data!J243="GpsRecord", "GPS", IF(Data!J243="EngineFaultRecord", "Fault", IF(Data!J243="DriverChange","Driver",IF(Data!J243="CustomRecord","Custom","Debug")))))</f>
        <v>GPS</v>
      </c>
      <c r="F246" s="39" t="str">
        <f>IF(Data!Y243=TRUE(), "Yes", "No")</f>
        <v>Yes</v>
      </c>
      <c r="G246" s="40">
        <f>Data!AK243</f>
        <v>0</v>
      </c>
      <c r="H246" s="35">
        <f>Data!AB243</f>
        <v>0</v>
      </c>
      <c r="I246" s="35">
        <f>Data!AD243</f>
        <v>0</v>
      </c>
      <c r="J246" s="35">
        <f>Data!AF243</f>
        <v>0</v>
      </c>
      <c r="K246" s="35" t="str">
        <f>CONCATENATE(Data!AH243, " ", Data!AI243)</f>
        <v xml:space="preserve"> </v>
      </c>
      <c r="L246" s="35" t="str">
        <f>Data!C243</f>
        <v>Vehicle, Battery Electric Vehicle</v>
      </c>
      <c r="M246" s="35">
        <f>Data!H243</f>
        <v>0</v>
      </c>
      <c r="N246" s="41">
        <f>Data!I243</f>
        <v>46087.353750000002</v>
      </c>
      <c r="O246" s="35">
        <f>Data!L243</f>
        <v>-84.045760000000001</v>
      </c>
      <c r="P246" s="35">
        <f>Data!M243</f>
        <v>9.9347499999999993</v>
      </c>
      <c r="Q246" s="35" t="str">
        <f>IF(Data!N243=0,"",Data!N243)</f>
        <v>CurveSpeedEstimateError</v>
      </c>
      <c r="R246" s="35">
        <f>Data!K243</f>
        <v>16</v>
      </c>
      <c r="S246" s="35" t="str">
        <f>IF(Data!X243=TRUE(), "Yes", "No")</f>
        <v>Yes</v>
      </c>
      <c r="T246" s="40" t="e">
        <f>#REF!</f>
        <v>#REF!</v>
      </c>
    </row>
    <row r="247" spans="1:20" x14ac:dyDescent="0.3">
      <c r="A247" s="35" t="str">
        <f>Data!A244</f>
        <v>NISSAN LEAF 299-1018</v>
      </c>
      <c r="B247" s="36">
        <f t="shared" si="3"/>
        <v>46087.353754201387</v>
      </c>
      <c r="C247" s="37" t="str">
        <f>IF(Data!J244="GpsRecord", CONCATENATE($U$3,": ",Data!M244,", ",Data!L244), CONCATENATE(Data!AB244, " ", Data!AH244))</f>
        <v>Señal de giro hacia la derecha (1. En) 0</v>
      </c>
      <c r="D247" s="38" t="str">
        <f>IF(Data!O244=TRUE(), "Yes", "No")</f>
        <v>No</v>
      </c>
      <c r="E247" s="38" t="str">
        <f>IF(Data!J244="EngineStatusRecord","Engine",IF(Data!J244="GpsRecord", "GPS", IF(Data!J244="EngineFaultRecord", "Fault", IF(Data!J244="DriverChange","Driver",IF(Data!J244="CustomRecord","Custom","Debug")))))</f>
        <v>Engine</v>
      </c>
      <c r="F247" s="39" t="str">
        <f>IF(Data!Y244=TRUE(), "Yes", "No")</f>
        <v>No</v>
      </c>
      <c r="G247" s="40">
        <f>Data!AK244</f>
        <v>0</v>
      </c>
      <c r="H247" s="35" t="str">
        <f>Data!AB244</f>
        <v>Señal de giro hacia la derecha (1. En)</v>
      </c>
      <c r="I247" s="35">
        <f>Data!AD244</f>
        <v>0</v>
      </c>
      <c r="J247" s="35">
        <f>Data!AF244</f>
        <v>0</v>
      </c>
      <c r="K247" s="35" t="str">
        <f>CONCATENATE(Data!AH244, " ", Data!AI244)</f>
        <v>0 None</v>
      </c>
      <c r="L247" s="35" t="str">
        <f>Data!C244</f>
        <v>Vehicle, Battery Electric Vehicle</v>
      </c>
      <c r="M247" s="35">
        <f>Data!H244</f>
        <v>0</v>
      </c>
      <c r="N247" s="41">
        <f>Data!I244</f>
        <v>46087.353754201387</v>
      </c>
      <c r="O247" s="35">
        <f>Data!L244</f>
        <v>0</v>
      </c>
      <c r="P247" s="35">
        <f>Data!M244</f>
        <v>0</v>
      </c>
      <c r="Q247" s="35" t="str">
        <f>IF(Data!N244=0,"",Data!N244)</f>
        <v/>
      </c>
      <c r="R247" s="35">
        <f>Data!K244</f>
        <v>0</v>
      </c>
      <c r="S247" s="35" t="str">
        <f>IF(Data!X244=TRUE(), "Yes", "No")</f>
        <v>No</v>
      </c>
      <c r="T247" s="40" t="e">
        <f>#REF!</f>
        <v>#REF!</v>
      </c>
    </row>
    <row r="248" spans="1:20" x14ac:dyDescent="0.3">
      <c r="A248" s="35" t="str">
        <f>Data!A245</f>
        <v>NISSAN LEAF 299-1018</v>
      </c>
      <c r="B248" s="36">
        <f t="shared" si="3"/>
        <v>46087.353796296295</v>
      </c>
      <c r="C248" s="37" t="str">
        <f>IF(Data!J245="GpsRecord", CONCATENATE($U$3,": ",Data!M245,", ",Data!L245), CONCATENATE(Data!AB245, " ", Data!AH245))</f>
        <v>Ubicación: 9.93478, -84.04598</v>
      </c>
      <c r="D248" s="38" t="str">
        <f>IF(Data!O245=TRUE(), "Yes", "No")</f>
        <v>Yes</v>
      </c>
      <c r="E248" s="38" t="str">
        <f>IF(Data!J245="EngineStatusRecord","Engine",IF(Data!J245="GpsRecord", "GPS", IF(Data!J245="EngineFaultRecord", "Fault", IF(Data!J245="DriverChange","Driver",IF(Data!J245="CustomRecord","Custom","Debug")))))</f>
        <v>GPS</v>
      </c>
      <c r="F248" s="39" t="str">
        <f>IF(Data!Y245=TRUE(), "Yes", "No")</f>
        <v>Yes</v>
      </c>
      <c r="G248" s="40">
        <f>Data!AK245</f>
        <v>0</v>
      </c>
      <c r="H248" s="35">
        <f>Data!AB245</f>
        <v>0</v>
      </c>
      <c r="I248" s="35">
        <f>Data!AD245</f>
        <v>0</v>
      </c>
      <c r="J248" s="35">
        <f>Data!AF245</f>
        <v>0</v>
      </c>
      <c r="K248" s="35" t="str">
        <f>CONCATENATE(Data!AH245, " ", Data!AI245)</f>
        <v xml:space="preserve"> </v>
      </c>
      <c r="L248" s="35" t="str">
        <f>Data!C245</f>
        <v>Vehicle, Battery Electric Vehicle</v>
      </c>
      <c r="M248" s="35">
        <f>Data!H245</f>
        <v>0</v>
      </c>
      <c r="N248" s="41">
        <f>Data!I245</f>
        <v>46087.353796296295</v>
      </c>
      <c r="O248" s="35">
        <f>Data!L245</f>
        <v>-84.04598</v>
      </c>
      <c r="P248" s="35">
        <f>Data!M245</f>
        <v>9.9347799999999999</v>
      </c>
      <c r="Q248" s="35" t="str">
        <f>IF(Data!N245=0,"",Data!N245)</f>
        <v>CurveSpeed</v>
      </c>
      <c r="R248" s="35">
        <f>Data!K245</f>
        <v>28</v>
      </c>
      <c r="S248" s="35" t="str">
        <f>IF(Data!X245=TRUE(), "Yes", "No")</f>
        <v>Yes</v>
      </c>
      <c r="T248" s="40" t="e">
        <f>#REF!</f>
        <v>#REF!</v>
      </c>
    </row>
    <row r="249" spans="1:20" x14ac:dyDescent="0.3">
      <c r="A249" s="35" t="str">
        <f>Data!A246</f>
        <v>NISSAN LEAF 299-1018</v>
      </c>
      <c r="B249" s="36">
        <f t="shared" si="3"/>
        <v>46087.353796342592</v>
      </c>
      <c r="C249" s="37" t="str">
        <f>IF(Data!J246="GpsRecord", CONCATENATE($U$3,": ",Data!M246,", ",Data!L246), CONCATENATE(Data!AB246, " ", Data!AH246))</f>
        <v>Velocidad del motor en carretera 29</v>
      </c>
      <c r="D249" s="38" t="str">
        <f>IF(Data!O246=TRUE(), "Yes", "No")</f>
        <v>No</v>
      </c>
      <c r="E249" s="38" t="str">
        <f>IF(Data!J246="EngineStatusRecord","Engine",IF(Data!J246="GpsRecord", "GPS", IF(Data!J246="EngineFaultRecord", "Fault", IF(Data!J246="DriverChange","Driver",IF(Data!J246="CustomRecord","Custom","Debug")))))</f>
        <v>Engine</v>
      </c>
      <c r="F249" s="39" t="str">
        <f>IF(Data!Y246=TRUE(), "Yes", "No")</f>
        <v>No</v>
      </c>
      <c r="G249" s="40">
        <f>Data!AK246</f>
        <v>0</v>
      </c>
      <c r="H249" s="35" t="str">
        <f>Data!AB246</f>
        <v>Velocidad del motor en carretera</v>
      </c>
      <c r="I249" s="35">
        <f>Data!AD246</f>
        <v>0</v>
      </c>
      <c r="J249" s="35">
        <f>Data!AF246</f>
        <v>0</v>
      </c>
      <c r="K249" s="35" t="str">
        <f>CONCATENATE(Data!AH246, " ", Data!AI246)</f>
        <v>29 km/h</v>
      </c>
      <c r="L249" s="35" t="str">
        <f>Data!C246</f>
        <v>Vehicle, Battery Electric Vehicle</v>
      </c>
      <c r="M249" s="35">
        <f>Data!H246</f>
        <v>0</v>
      </c>
      <c r="N249" s="41">
        <f>Data!I246</f>
        <v>46087.353796342592</v>
      </c>
      <c r="O249" s="35">
        <f>Data!L246</f>
        <v>0</v>
      </c>
      <c r="P249" s="35">
        <f>Data!M246</f>
        <v>0</v>
      </c>
      <c r="Q249" s="35" t="str">
        <f>IF(Data!N246=0,"",Data!N246)</f>
        <v/>
      </c>
      <c r="R249" s="35">
        <f>Data!K246</f>
        <v>0</v>
      </c>
      <c r="S249" s="35" t="str">
        <f>IF(Data!X246=TRUE(), "Yes", "No")</f>
        <v>No</v>
      </c>
      <c r="T249" s="40" t="e">
        <f>#REF!</f>
        <v>#REF!</v>
      </c>
    </row>
    <row r="250" spans="1:20" x14ac:dyDescent="0.3">
      <c r="A250" s="35" t="str">
        <f>Data!A247</f>
        <v>NISSAN LEAF 299-1018</v>
      </c>
      <c r="B250" s="36">
        <f t="shared" si="3"/>
        <v>46087.353831018518</v>
      </c>
      <c r="C250" s="37" t="str">
        <f>IF(Data!J247="GpsRecord", CONCATENATE($U$3,": ",Data!M247,", ",Data!L247), CONCATENATE(Data!AB247, " ", Data!AH247))</f>
        <v>Ubicación: 9.93482, -84.04618</v>
      </c>
      <c r="D250" s="38" t="str">
        <f>IF(Data!O247=TRUE(), "Yes", "No")</f>
        <v>Yes</v>
      </c>
      <c r="E250" s="38" t="str">
        <f>IF(Data!J247="EngineStatusRecord","Engine",IF(Data!J247="GpsRecord", "GPS", IF(Data!J247="EngineFaultRecord", "Fault", IF(Data!J247="DriverChange","Driver",IF(Data!J247="CustomRecord","Custom","Debug")))))</f>
        <v>GPS</v>
      </c>
      <c r="F250" s="39" t="str">
        <f>IF(Data!Y247=TRUE(), "Yes", "No")</f>
        <v>Yes</v>
      </c>
      <c r="G250" s="40">
        <f>Data!AK247</f>
        <v>0</v>
      </c>
      <c r="H250" s="35">
        <f>Data!AB247</f>
        <v>0</v>
      </c>
      <c r="I250" s="35">
        <f>Data!AD247</f>
        <v>0</v>
      </c>
      <c r="J250" s="35">
        <f>Data!AF247</f>
        <v>0</v>
      </c>
      <c r="K250" s="35" t="str">
        <f>CONCATENATE(Data!AH247, " ", Data!AI247)</f>
        <v xml:space="preserve"> </v>
      </c>
      <c r="L250" s="35" t="str">
        <f>Data!C247</f>
        <v>Vehicle, Battery Electric Vehicle</v>
      </c>
      <c r="M250" s="35">
        <f>Data!H247</f>
        <v>0</v>
      </c>
      <c r="N250" s="41">
        <f>Data!I247</f>
        <v>46087.353831018518</v>
      </c>
      <c r="O250" s="35">
        <f>Data!L247</f>
        <v>-84.046180000000007</v>
      </c>
      <c r="P250" s="35">
        <f>Data!M247</f>
        <v>9.9348200000000002</v>
      </c>
      <c r="Q250" s="35" t="str">
        <f>IF(Data!N247=0,"",Data!N247)</f>
        <v>CurveSpeedEstimateError</v>
      </c>
      <c r="R250" s="35">
        <f>Data!K247</f>
        <v>26</v>
      </c>
      <c r="S250" s="35" t="str">
        <f>IF(Data!X247=TRUE(), "Yes", "No")</f>
        <v>Yes</v>
      </c>
      <c r="T250" s="40" t="e">
        <f>#REF!</f>
        <v>#REF!</v>
      </c>
    </row>
    <row r="251" spans="1:20" x14ac:dyDescent="0.3">
      <c r="A251" s="35" t="str">
        <f>Data!A248</f>
        <v>NISSAN LEAF 299-1018</v>
      </c>
      <c r="B251" s="36">
        <f t="shared" si="3"/>
        <v>46087.354016249999</v>
      </c>
      <c r="C251" s="37" t="str">
        <f>IF(Data!J248="GpsRecord", CONCATENATE($U$3,": ",Data!M248,", ",Data!L248), CONCATENATE(Data!AB248, " ", Data!AH248))</f>
        <v>Velocidad del motor en carretera 12</v>
      </c>
      <c r="D251" s="38" t="str">
        <f>IF(Data!O248=TRUE(), "Yes", "No")</f>
        <v>No</v>
      </c>
      <c r="E251" s="38" t="str">
        <f>IF(Data!J248="EngineStatusRecord","Engine",IF(Data!J248="GpsRecord", "GPS", IF(Data!J248="EngineFaultRecord", "Fault", IF(Data!J248="DriverChange","Driver",IF(Data!J248="CustomRecord","Custom","Debug")))))</f>
        <v>Engine</v>
      </c>
      <c r="F251" s="39" t="str">
        <f>IF(Data!Y248=TRUE(), "Yes", "No")</f>
        <v>No</v>
      </c>
      <c r="G251" s="40">
        <f>Data!AK248</f>
        <v>0</v>
      </c>
      <c r="H251" s="35" t="str">
        <f>Data!AB248</f>
        <v>Velocidad del motor en carretera</v>
      </c>
      <c r="I251" s="35">
        <f>Data!AD248</f>
        <v>0</v>
      </c>
      <c r="J251" s="35">
        <f>Data!AF248</f>
        <v>0</v>
      </c>
      <c r="K251" s="35" t="str">
        <f>CONCATENATE(Data!AH248, " ", Data!AI248)</f>
        <v>12 km/h</v>
      </c>
      <c r="L251" s="35" t="str">
        <f>Data!C248</f>
        <v>Vehicle, Battery Electric Vehicle</v>
      </c>
      <c r="M251" s="35">
        <f>Data!H248</f>
        <v>0</v>
      </c>
      <c r="N251" s="41">
        <f>Data!I248</f>
        <v>46087.354016249999</v>
      </c>
      <c r="O251" s="35">
        <f>Data!L248</f>
        <v>0</v>
      </c>
      <c r="P251" s="35">
        <f>Data!M248</f>
        <v>0</v>
      </c>
      <c r="Q251" s="35" t="str">
        <f>IF(Data!N248=0,"",Data!N248)</f>
        <v/>
      </c>
      <c r="R251" s="35">
        <f>Data!K248</f>
        <v>0</v>
      </c>
      <c r="S251" s="35" t="str">
        <f>IF(Data!X248=TRUE(), "Yes", "No")</f>
        <v>No</v>
      </c>
      <c r="T251" s="40" t="e">
        <f>#REF!</f>
        <v>#REF!</v>
      </c>
    </row>
    <row r="252" spans="1:20" x14ac:dyDescent="0.3">
      <c r="A252" s="35" t="str">
        <f>Data!A249</f>
        <v>NISSAN LEAF 299-1018</v>
      </c>
      <c r="B252" s="36">
        <f t="shared" si="3"/>
        <v>46087.354039351849</v>
      </c>
      <c r="C252" s="37" t="str">
        <f>IF(Data!J249="GpsRecord", CONCATENATE($U$3,": ",Data!M249,", ",Data!L249), CONCATENATE(Data!AB249, " ", Data!AH249))</f>
        <v>Ubicación: 9.93498, -84.04707</v>
      </c>
      <c r="D252" s="38" t="str">
        <f>IF(Data!O249=TRUE(), "Yes", "No")</f>
        <v>Yes</v>
      </c>
      <c r="E252" s="38" t="str">
        <f>IF(Data!J249="EngineStatusRecord","Engine",IF(Data!J249="GpsRecord", "GPS", IF(Data!J249="EngineFaultRecord", "Fault", IF(Data!J249="DriverChange","Driver",IF(Data!J249="CustomRecord","Custom","Debug")))))</f>
        <v>GPS</v>
      </c>
      <c r="F252" s="39" t="str">
        <f>IF(Data!Y249=TRUE(), "Yes", "No")</f>
        <v>Yes</v>
      </c>
      <c r="G252" s="40">
        <f>Data!AK249</f>
        <v>0</v>
      </c>
      <c r="H252" s="35">
        <f>Data!AB249</f>
        <v>0</v>
      </c>
      <c r="I252" s="35">
        <f>Data!AD249</f>
        <v>0</v>
      </c>
      <c r="J252" s="35">
        <f>Data!AF249</f>
        <v>0</v>
      </c>
      <c r="K252" s="35" t="str">
        <f>CONCATENATE(Data!AH249, " ", Data!AI249)</f>
        <v xml:space="preserve"> </v>
      </c>
      <c r="L252" s="35" t="str">
        <f>Data!C249</f>
        <v>Vehicle, Battery Electric Vehicle</v>
      </c>
      <c r="M252" s="35">
        <f>Data!H249</f>
        <v>0</v>
      </c>
      <c r="N252" s="41">
        <f>Data!I249</f>
        <v>46087.354039351849</v>
      </c>
      <c r="O252" s="35">
        <f>Data!L249</f>
        <v>-84.047070000000005</v>
      </c>
      <c r="P252" s="35">
        <f>Data!M249</f>
        <v>9.9349799999999995</v>
      </c>
      <c r="Q252" s="35" t="str">
        <f>IF(Data!N249=0,"",Data!N249)</f>
        <v>CurvePositionEstimateError</v>
      </c>
      <c r="R252" s="35">
        <f>Data!K249</f>
        <v>13</v>
      </c>
      <c r="S252" s="35" t="str">
        <f>IF(Data!X249=TRUE(), "Yes", "No")</f>
        <v>Yes</v>
      </c>
      <c r="T252" s="40" t="e">
        <f>#REF!</f>
        <v>#REF!</v>
      </c>
    </row>
    <row r="253" spans="1:20" x14ac:dyDescent="0.3">
      <c r="A253" s="35" t="str">
        <f>Data!A250</f>
        <v>NISSAN LEAF 299-1018</v>
      </c>
      <c r="B253" s="36">
        <f t="shared" si="3"/>
        <v>46087.354085648149</v>
      </c>
      <c r="C253" s="37" t="str">
        <f>IF(Data!J250="GpsRecord", CONCATENATE($U$3,": ",Data!M250,", ",Data!L250), CONCATENATE(Data!AB250, " ", Data!AH250))</f>
        <v>Ubicación: 9.93501, -84.04723</v>
      </c>
      <c r="D253" s="38" t="str">
        <f>IF(Data!O250=TRUE(), "Yes", "No")</f>
        <v>Yes</v>
      </c>
      <c r="E253" s="38" t="str">
        <f>IF(Data!J250="EngineStatusRecord","Engine",IF(Data!J250="GpsRecord", "GPS", IF(Data!J250="EngineFaultRecord", "Fault", IF(Data!J250="DriverChange","Driver",IF(Data!J250="CustomRecord","Custom","Debug")))))</f>
        <v>GPS</v>
      </c>
      <c r="F253" s="39" t="str">
        <f>IF(Data!Y250=TRUE(), "Yes", "No")</f>
        <v>Yes</v>
      </c>
      <c r="G253" s="40">
        <f>Data!AK250</f>
        <v>0</v>
      </c>
      <c r="H253" s="35">
        <f>Data!AB250</f>
        <v>0</v>
      </c>
      <c r="I253" s="35">
        <f>Data!AD250</f>
        <v>0</v>
      </c>
      <c r="J253" s="35">
        <f>Data!AF250</f>
        <v>0</v>
      </c>
      <c r="K253" s="35" t="str">
        <f>CONCATENATE(Data!AH250, " ", Data!AI250)</f>
        <v xml:space="preserve"> </v>
      </c>
      <c r="L253" s="35" t="str">
        <f>Data!C250</f>
        <v>Vehicle, Battery Electric Vehicle</v>
      </c>
      <c r="M253" s="35">
        <f>Data!H250</f>
        <v>0</v>
      </c>
      <c r="N253" s="41">
        <f>Data!I250</f>
        <v>46087.354085648149</v>
      </c>
      <c r="O253" s="35">
        <f>Data!L250</f>
        <v>-84.047229999999999</v>
      </c>
      <c r="P253" s="35">
        <f>Data!M250</f>
        <v>9.9350100000000001</v>
      </c>
      <c r="Q253" s="35" t="str">
        <f>IF(Data!N250=0,"",Data!N250)</f>
        <v>CurveSpeedEstimateError</v>
      </c>
      <c r="R253" s="35">
        <f>Data!K250</f>
        <v>18</v>
      </c>
      <c r="S253" s="35" t="str">
        <f>IF(Data!X250=TRUE(), "Yes", "No")</f>
        <v>Yes</v>
      </c>
      <c r="T253" s="40" t="e">
        <f>#REF!</f>
        <v>#REF!</v>
      </c>
    </row>
    <row r="254" spans="1:20" x14ac:dyDescent="0.3">
      <c r="A254" s="35" t="str">
        <f>Data!A251</f>
        <v>NISSAN LEAF 299-1018</v>
      </c>
      <c r="B254" s="36">
        <f t="shared" si="3"/>
        <v>46087.354102777776</v>
      </c>
      <c r="C254" s="37" t="str">
        <f>IF(Data!J251="GpsRecord", CONCATENATE($U$3,": ",Data!M251,", ",Data!L251), CONCATENATE(Data!AB251, " ", Data!AH251))</f>
        <v xml:space="preserve"> </v>
      </c>
      <c r="D254" s="38" t="str">
        <f>IF(Data!O251=TRUE(), "Yes", "No")</f>
        <v>No</v>
      </c>
      <c r="E254" s="38" t="str">
        <f>IF(Data!J251="EngineStatusRecord","Engine",IF(Data!J251="GpsRecord", "GPS", IF(Data!J251="EngineFaultRecord", "Fault", IF(Data!J251="DriverChange","Driver",IF(Data!J251="CustomRecord","Custom","Debug")))))</f>
        <v>Debug</v>
      </c>
      <c r="F254" s="39" t="str">
        <f>IF(Data!Y251=TRUE(), "Yes", "No")</f>
        <v>No</v>
      </c>
      <c r="G254" s="40" t="str">
        <f>Data!AK251</f>
        <v>00-00-70-19-00-00-00-00-00-00-00-00-00-00-00</v>
      </c>
      <c r="H254" s="35">
        <f>Data!AB251</f>
        <v>0</v>
      </c>
      <c r="I254" s="35">
        <f>Data!AD251</f>
        <v>0</v>
      </c>
      <c r="J254" s="35">
        <f>Data!AF251</f>
        <v>0</v>
      </c>
      <c r="K254" s="35" t="str">
        <f>CONCATENATE(Data!AH251, " ", Data!AI251)</f>
        <v xml:space="preserve"> </v>
      </c>
      <c r="L254" s="35" t="str">
        <f>Data!C251</f>
        <v>Vehicle, Battery Electric Vehicle</v>
      </c>
      <c r="M254" s="35">
        <f>Data!H251</f>
        <v>0</v>
      </c>
      <c r="N254" s="41">
        <f>Data!I251</f>
        <v>46087.354102777776</v>
      </c>
      <c r="O254" s="35">
        <f>Data!L251</f>
        <v>0</v>
      </c>
      <c r="P254" s="35">
        <f>Data!M251</f>
        <v>0</v>
      </c>
      <c r="Q254" s="35" t="str">
        <f>IF(Data!N251=0,"",Data!N251)</f>
        <v>ExcessiveTxCanErrorsInLongPeriodOfTime</v>
      </c>
      <c r="R254" s="35">
        <f>Data!K251</f>
        <v>0</v>
      </c>
      <c r="S254" s="35" t="str">
        <f>IF(Data!X251=TRUE(), "Yes", "No")</f>
        <v>No</v>
      </c>
      <c r="T254" s="40" t="e">
        <f>#REF!</f>
        <v>#REF!</v>
      </c>
    </row>
    <row r="255" spans="1:20" x14ac:dyDescent="0.3">
      <c r="A255" s="35" t="str">
        <f>Data!A252</f>
        <v>NISSAN LEAF 299-1018</v>
      </c>
      <c r="B255" s="36">
        <f t="shared" si="3"/>
        <v>46087.354135196758</v>
      </c>
      <c r="C255" s="37" t="str">
        <f>IF(Data!J252="GpsRecord", CONCATENATE($U$3,": ",Data!M252,", ",Data!L252), CONCATENATE(Data!AB252, " ", Data!AH252))</f>
        <v>Señal de giro hacia la derecha (1. En) 1</v>
      </c>
      <c r="D255" s="38" t="str">
        <f>IF(Data!O252=TRUE(), "Yes", "No")</f>
        <v>No</v>
      </c>
      <c r="E255" s="38" t="str">
        <f>IF(Data!J252="EngineStatusRecord","Engine",IF(Data!J252="GpsRecord", "GPS", IF(Data!J252="EngineFaultRecord", "Fault", IF(Data!J252="DriverChange","Driver",IF(Data!J252="CustomRecord","Custom","Debug")))))</f>
        <v>Engine</v>
      </c>
      <c r="F255" s="39" t="str">
        <f>IF(Data!Y252=TRUE(), "Yes", "No")</f>
        <v>No</v>
      </c>
      <c r="G255" s="40">
        <f>Data!AK252</f>
        <v>0</v>
      </c>
      <c r="H255" s="35" t="str">
        <f>Data!AB252</f>
        <v>Señal de giro hacia la derecha (1. En)</v>
      </c>
      <c r="I255" s="35">
        <f>Data!AD252</f>
        <v>0</v>
      </c>
      <c r="J255" s="35">
        <f>Data!AF252</f>
        <v>0</v>
      </c>
      <c r="K255" s="35" t="str">
        <f>CONCATENATE(Data!AH252, " ", Data!AI252)</f>
        <v>1 None</v>
      </c>
      <c r="L255" s="35" t="str">
        <f>Data!C252</f>
        <v>Vehicle, Battery Electric Vehicle</v>
      </c>
      <c r="M255" s="35">
        <f>Data!H252</f>
        <v>0</v>
      </c>
      <c r="N255" s="41">
        <f>Data!I252</f>
        <v>46087.354135196758</v>
      </c>
      <c r="O255" s="35">
        <f>Data!L252</f>
        <v>0</v>
      </c>
      <c r="P255" s="35">
        <f>Data!M252</f>
        <v>0</v>
      </c>
      <c r="Q255" s="35" t="str">
        <f>IF(Data!N252=0,"",Data!N252)</f>
        <v/>
      </c>
      <c r="R255" s="35">
        <f>Data!K252</f>
        <v>0</v>
      </c>
      <c r="S255" s="35" t="str">
        <f>IF(Data!X252=TRUE(), "Yes", "No")</f>
        <v>No</v>
      </c>
      <c r="T255" s="40" t="e">
        <f>#REF!</f>
        <v>#REF!</v>
      </c>
    </row>
    <row r="256" spans="1:20" x14ac:dyDescent="0.3">
      <c r="A256" s="35" t="str">
        <f>Data!A253</f>
        <v>NISSAN LEAF 299-1018</v>
      </c>
      <c r="B256" s="36">
        <f t="shared" si="3"/>
        <v>46087.354155092595</v>
      </c>
      <c r="C256" s="37" t="str">
        <f>IF(Data!J253="GpsRecord", CONCATENATE($U$3,": ",Data!M253,", ",Data!L253), CONCATENATE(Data!AB253, " ", Data!AH253))</f>
        <v>Ubicación: 9.9351, -84.04753</v>
      </c>
      <c r="D256" s="38" t="str">
        <f>IF(Data!O253=TRUE(), "Yes", "No")</f>
        <v>Yes</v>
      </c>
      <c r="E256" s="38" t="str">
        <f>IF(Data!J253="EngineStatusRecord","Engine",IF(Data!J253="GpsRecord", "GPS", IF(Data!J253="EngineFaultRecord", "Fault", IF(Data!J253="DriverChange","Driver",IF(Data!J253="CustomRecord","Custom","Debug")))))</f>
        <v>GPS</v>
      </c>
      <c r="F256" s="39" t="str">
        <f>IF(Data!Y253=TRUE(), "Yes", "No")</f>
        <v>Yes</v>
      </c>
      <c r="G256" s="40">
        <f>Data!AK253</f>
        <v>0</v>
      </c>
      <c r="H256" s="35">
        <f>Data!AB253</f>
        <v>0</v>
      </c>
      <c r="I256" s="35">
        <f>Data!AD253</f>
        <v>0</v>
      </c>
      <c r="J256" s="35">
        <f>Data!AF253</f>
        <v>0</v>
      </c>
      <c r="K256" s="35" t="str">
        <f>CONCATENATE(Data!AH253, " ", Data!AI253)</f>
        <v xml:space="preserve"> </v>
      </c>
      <c r="L256" s="35" t="str">
        <f>Data!C253</f>
        <v>Vehicle, Battery Electric Vehicle</v>
      </c>
      <c r="M256" s="35">
        <f>Data!H253</f>
        <v>0</v>
      </c>
      <c r="N256" s="41">
        <f>Data!I253</f>
        <v>46087.354155092595</v>
      </c>
      <c r="O256" s="35">
        <f>Data!L253</f>
        <v>-84.047529999999995</v>
      </c>
      <c r="P256" s="35">
        <f>Data!M253</f>
        <v>9.9351000000000003</v>
      </c>
      <c r="Q256" s="35" t="str">
        <f>IF(Data!N253=0,"",Data!N253)</f>
        <v>CurveSpeed</v>
      </c>
      <c r="R256" s="35">
        <f>Data!K253</f>
        <v>24</v>
      </c>
      <c r="S256" s="35" t="str">
        <f>IF(Data!X253=TRUE(), "Yes", "No")</f>
        <v>Yes</v>
      </c>
      <c r="T256" s="40" t="e">
        <f>#REF!</f>
        <v>#REF!</v>
      </c>
    </row>
    <row r="257" spans="1:20" x14ac:dyDescent="0.3">
      <c r="A257" s="35" t="str">
        <f>Data!A254</f>
        <v>NISSAN LEAF 299-1018</v>
      </c>
      <c r="B257" s="36">
        <f t="shared" si="3"/>
        <v>46087.35415540509</v>
      </c>
      <c r="C257" s="37" t="str">
        <f>IF(Data!J254="GpsRecord", CONCATENATE($U$3,": ",Data!M254,", ",Data!L254), CONCATENATE(Data!AB254, " ", Data!AH254))</f>
        <v>Velocidad del motor en carretera 25</v>
      </c>
      <c r="D257" s="38" t="str">
        <f>IF(Data!O254=TRUE(), "Yes", "No")</f>
        <v>No</v>
      </c>
      <c r="E257" s="38" t="str">
        <f>IF(Data!J254="EngineStatusRecord","Engine",IF(Data!J254="GpsRecord", "GPS", IF(Data!J254="EngineFaultRecord", "Fault", IF(Data!J254="DriverChange","Driver",IF(Data!J254="CustomRecord","Custom","Debug")))))</f>
        <v>Engine</v>
      </c>
      <c r="F257" s="39" t="str">
        <f>IF(Data!Y254=TRUE(), "Yes", "No")</f>
        <v>No</v>
      </c>
      <c r="G257" s="40">
        <f>Data!AK254</f>
        <v>0</v>
      </c>
      <c r="H257" s="35" t="str">
        <f>Data!AB254</f>
        <v>Velocidad del motor en carretera</v>
      </c>
      <c r="I257" s="35">
        <f>Data!AD254</f>
        <v>0</v>
      </c>
      <c r="J257" s="35">
        <f>Data!AF254</f>
        <v>0</v>
      </c>
      <c r="K257" s="35" t="str">
        <f>CONCATENATE(Data!AH254, " ", Data!AI254)</f>
        <v>25 km/h</v>
      </c>
      <c r="L257" s="35" t="str">
        <f>Data!C254</f>
        <v>Vehicle, Battery Electric Vehicle</v>
      </c>
      <c r="M257" s="35">
        <f>Data!H254</f>
        <v>0</v>
      </c>
      <c r="N257" s="41">
        <f>Data!I254</f>
        <v>46087.35415540509</v>
      </c>
      <c r="O257" s="35">
        <f>Data!L254</f>
        <v>0</v>
      </c>
      <c r="P257" s="35">
        <f>Data!M254</f>
        <v>0</v>
      </c>
      <c r="Q257" s="35" t="str">
        <f>IF(Data!N254=0,"",Data!N254)</f>
        <v/>
      </c>
      <c r="R257" s="35">
        <f>Data!K254</f>
        <v>0</v>
      </c>
      <c r="S257" s="35" t="str">
        <f>IF(Data!X254=TRUE(), "Yes", "No")</f>
        <v>No</v>
      </c>
      <c r="T257" s="40" t="e">
        <f>#REF!</f>
        <v>#REF!</v>
      </c>
    </row>
    <row r="258" spans="1:20" x14ac:dyDescent="0.3">
      <c r="A258" s="35" t="str">
        <f>Data!A255</f>
        <v>NISSAN LEAF 299-1018</v>
      </c>
      <c r="B258" s="36">
        <f t="shared" si="3"/>
        <v>46087.354189814818</v>
      </c>
      <c r="C258" s="37" t="str">
        <f>IF(Data!J255="GpsRecord", CONCATENATE($U$3,": ",Data!M255,", ",Data!L255), CONCATENATE(Data!AB255, " ", Data!AH255))</f>
        <v>Ubicación: 9.93515, -84.04769</v>
      </c>
      <c r="D258" s="38" t="str">
        <f>IF(Data!O255=TRUE(), "Yes", "No")</f>
        <v>Yes</v>
      </c>
      <c r="E258" s="38" t="str">
        <f>IF(Data!J255="EngineStatusRecord","Engine",IF(Data!J255="GpsRecord", "GPS", IF(Data!J255="EngineFaultRecord", "Fault", IF(Data!J255="DriverChange","Driver",IF(Data!J255="CustomRecord","Custom","Debug")))))</f>
        <v>GPS</v>
      </c>
      <c r="F258" s="39" t="str">
        <f>IF(Data!Y255=TRUE(), "Yes", "No")</f>
        <v>Yes</v>
      </c>
      <c r="G258" s="40">
        <f>Data!AK255</f>
        <v>0</v>
      </c>
      <c r="H258" s="35">
        <f>Data!AB255</f>
        <v>0</v>
      </c>
      <c r="I258" s="35">
        <f>Data!AD255</f>
        <v>0</v>
      </c>
      <c r="J258" s="35">
        <f>Data!AF255</f>
        <v>0</v>
      </c>
      <c r="K258" s="35" t="str">
        <f>CONCATENATE(Data!AH255, " ", Data!AI255)</f>
        <v xml:space="preserve"> </v>
      </c>
      <c r="L258" s="35" t="str">
        <f>Data!C255</f>
        <v>Vehicle, Battery Electric Vehicle</v>
      </c>
      <c r="M258" s="35">
        <f>Data!H255</f>
        <v>0</v>
      </c>
      <c r="N258" s="41">
        <f>Data!I255</f>
        <v>46087.354189814818</v>
      </c>
      <c r="O258" s="35">
        <f>Data!L255</f>
        <v>-84.047690000000003</v>
      </c>
      <c r="P258" s="35">
        <f>Data!M255</f>
        <v>9.9351500000000001</v>
      </c>
      <c r="Q258" s="35" t="str">
        <f>IF(Data!N255=0,"",Data!N255)</f>
        <v>CurveSpeedEstimateError</v>
      </c>
      <c r="R258" s="35">
        <f>Data!K255</f>
        <v>20</v>
      </c>
      <c r="S258" s="35" t="str">
        <f>IF(Data!X255=TRUE(), "Yes", "No")</f>
        <v>Yes</v>
      </c>
      <c r="T258" s="40" t="e">
        <f>#REF!</f>
        <v>#REF!</v>
      </c>
    </row>
    <row r="259" spans="1:20" x14ac:dyDescent="0.3">
      <c r="A259" s="35" t="str">
        <f>Data!A256</f>
        <v>NISSAN LEAF 299-1018</v>
      </c>
      <c r="B259" s="36">
        <f t="shared" si="3"/>
        <v>46087.354189999998</v>
      </c>
      <c r="C259" s="37" t="str">
        <f>IF(Data!J256="GpsRecord", CONCATENATE($U$3,": ",Data!M256,", ",Data!L256), CONCATENATE(Data!AB256, " ", Data!AH256))</f>
        <v xml:space="preserve"> </v>
      </c>
      <c r="D259" s="38" t="str">
        <f>IF(Data!O256=TRUE(), "Yes", "No")</f>
        <v>No</v>
      </c>
      <c r="E259" s="38" t="str">
        <f>IF(Data!J256="EngineStatusRecord","Engine",IF(Data!J256="GpsRecord", "GPS", IF(Data!J256="EngineFaultRecord", "Fault", IF(Data!J256="DriverChange","Driver",IF(Data!J256="CustomRecord","Custom","Debug")))))</f>
        <v>Debug</v>
      </c>
      <c r="F259" s="39" t="str">
        <f>IF(Data!Y256=TRUE(), "Yes", "No")</f>
        <v>No</v>
      </c>
      <c r="G259" s="40" t="str">
        <f>Data!AK256</f>
        <v>CD-18-11-0E-0B-0B-FF-00-00-00-00-00-00-00-00</v>
      </c>
      <c r="H259" s="35">
        <f>Data!AB256</f>
        <v>0</v>
      </c>
      <c r="I259" s="35">
        <f>Data!AD256</f>
        <v>0</v>
      </c>
      <c r="J259" s="35">
        <f>Data!AF256</f>
        <v>0</v>
      </c>
      <c r="K259" s="35" t="str">
        <f>CONCATENATE(Data!AH256, " ", Data!AI256)</f>
        <v xml:space="preserve"> </v>
      </c>
      <c r="L259" s="35" t="str">
        <f>Data!C256</f>
        <v>Vehicle, Battery Electric Vehicle</v>
      </c>
      <c r="M259" s="35">
        <f>Data!H256</f>
        <v>0</v>
      </c>
      <c r="N259" s="41">
        <f>Data!I256</f>
        <v>46087.354189999998</v>
      </c>
      <c r="O259" s="35">
        <f>Data!L256</f>
        <v>0</v>
      </c>
      <c r="P259" s="35">
        <f>Data!M256</f>
        <v>0</v>
      </c>
      <c r="Q259" s="35" t="str">
        <f>IF(Data!N256=0,"",Data!N256)</f>
        <v>61784</v>
      </c>
      <c r="R259" s="35">
        <f>Data!K256</f>
        <v>0</v>
      </c>
      <c r="S259" s="35" t="str">
        <f>IF(Data!X256=TRUE(), "Yes", "No")</f>
        <v>No</v>
      </c>
      <c r="T259" s="40" t="e">
        <f>#REF!</f>
        <v>#REF!</v>
      </c>
    </row>
    <row r="260" spans="1:20" x14ac:dyDescent="0.3">
      <c r="A260" s="35" t="str">
        <f>Data!A257</f>
        <v>NISSAN LEAF 299-1018</v>
      </c>
      <c r="B260" s="36">
        <f t="shared" si="3"/>
        <v>46087.3541906713</v>
      </c>
      <c r="C260" s="37" t="str">
        <f>IF(Data!J257="GpsRecord", CONCATENATE($U$3,": ",Data!M257,", ",Data!L257), CONCATENATE(Data!AB257, " ", Data!AH257))</f>
        <v xml:space="preserve"> </v>
      </c>
      <c r="D260" s="38" t="str">
        <f>IF(Data!O257=TRUE(), "Yes", "No")</f>
        <v>No</v>
      </c>
      <c r="E260" s="38" t="str">
        <f>IF(Data!J257="EngineStatusRecord","Engine",IF(Data!J257="GpsRecord", "GPS", IF(Data!J257="EngineFaultRecord", "Fault", IF(Data!J257="DriverChange","Driver",IF(Data!J257="CustomRecord","Custom","Debug")))))</f>
        <v>Debug</v>
      </c>
      <c r="F260" s="39" t="str">
        <f>IF(Data!Y257=TRUE(), "Yes", "No")</f>
        <v>No</v>
      </c>
      <c r="G260" s="40" t="str">
        <f>Data!AK257</f>
        <v>62-00-00-00-00-00-00-00-00-00-00-00-00-00-00</v>
      </c>
      <c r="H260" s="35">
        <f>Data!AB257</f>
        <v>0</v>
      </c>
      <c r="I260" s="35">
        <f>Data!AD257</f>
        <v>0</v>
      </c>
      <c r="J260" s="35">
        <f>Data!AF257</f>
        <v>0</v>
      </c>
      <c r="K260" s="35" t="str">
        <f>CONCATENATE(Data!AH257, " ", Data!AI257)</f>
        <v xml:space="preserve"> </v>
      </c>
      <c r="L260" s="35" t="str">
        <f>Data!C257</f>
        <v>Vehicle, Battery Electric Vehicle</v>
      </c>
      <c r="M260" s="35">
        <f>Data!H257</f>
        <v>0</v>
      </c>
      <c r="N260" s="41">
        <f>Data!I257</f>
        <v>46087.3541906713</v>
      </c>
      <c r="O260" s="35">
        <f>Data!L257</f>
        <v>0</v>
      </c>
      <c r="P260" s="35">
        <f>Data!M257</f>
        <v>0</v>
      </c>
      <c r="Q260" s="35" t="str">
        <f>IF(Data!N257=0,"",Data!N257)</f>
        <v>IntermittentConnectionTestProtocolCanObd</v>
      </c>
      <c r="R260" s="35">
        <f>Data!K257</f>
        <v>0</v>
      </c>
      <c r="S260" s="35" t="str">
        <f>IF(Data!X257=TRUE(), "Yes", "No")</f>
        <v>No</v>
      </c>
      <c r="T260" s="40" t="e">
        <f>#REF!</f>
        <v>#REF!</v>
      </c>
    </row>
    <row r="261" spans="1:20" x14ac:dyDescent="0.3">
      <c r="A261" s="35" t="str">
        <f>Data!A258</f>
        <v>NISSAN LEAF 299-1018</v>
      </c>
      <c r="B261" s="36">
        <f t="shared" si="3"/>
        <v>46087.35421322917</v>
      </c>
      <c r="C261" s="37" t="str">
        <f>IF(Data!J258="GpsRecord", CONCATENATE($U$3,": ",Data!M258,", ",Data!L258), CONCATENATE(Data!AB258, " ", Data!AH258))</f>
        <v>Velocidad del motor en carretera 13</v>
      </c>
      <c r="D261" s="38" t="str">
        <f>IF(Data!O258=TRUE(), "Yes", "No")</f>
        <v>No</v>
      </c>
      <c r="E261" s="38" t="str">
        <f>IF(Data!J258="EngineStatusRecord","Engine",IF(Data!J258="GpsRecord", "GPS", IF(Data!J258="EngineFaultRecord", "Fault", IF(Data!J258="DriverChange","Driver",IF(Data!J258="CustomRecord","Custom","Debug")))))</f>
        <v>Engine</v>
      </c>
      <c r="F261" s="39" t="str">
        <f>IF(Data!Y258=TRUE(), "Yes", "No")</f>
        <v>No</v>
      </c>
      <c r="G261" s="40">
        <f>Data!AK258</f>
        <v>0</v>
      </c>
      <c r="H261" s="35" t="str">
        <f>Data!AB258</f>
        <v>Velocidad del motor en carretera</v>
      </c>
      <c r="I261" s="35">
        <f>Data!AD258</f>
        <v>0</v>
      </c>
      <c r="J261" s="35">
        <f>Data!AF258</f>
        <v>0</v>
      </c>
      <c r="K261" s="35" t="str">
        <f>CONCATENATE(Data!AH258, " ", Data!AI258)</f>
        <v>13 km/h</v>
      </c>
      <c r="L261" s="35" t="str">
        <f>Data!C258</f>
        <v>Vehicle, Battery Electric Vehicle</v>
      </c>
      <c r="M261" s="35">
        <f>Data!H258</f>
        <v>0</v>
      </c>
      <c r="N261" s="41">
        <f>Data!I258</f>
        <v>46087.35421322917</v>
      </c>
      <c r="O261" s="35">
        <f>Data!L258</f>
        <v>0</v>
      </c>
      <c r="P261" s="35">
        <f>Data!M258</f>
        <v>0</v>
      </c>
      <c r="Q261" s="35" t="str">
        <f>IF(Data!N258=0,"",Data!N258)</f>
        <v/>
      </c>
      <c r="R261" s="35">
        <f>Data!K258</f>
        <v>0</v>
      </c>
      <c r="S261" s="35" t="str">
        <f>IF(Data!X258=TRUE(), "Yes", "No")</f>
        <v>No</v>
      </c>
      <c r="T261" s="40" t="e">
        <f>#REF!</f>
        <v>#REF!</v>
      </c>
    </row>
    <row r="262" spans="1:20" x14ac:dyDescent="0.3">
      <c r="A262" s="35" t="str">
        <f>Data!A259</f>
        <v>NISSAN LEAF 299-1018</v>
      </c>
      <c r="B262" s="36">
        <f t="shared" si="3"/>
        <v>46087.354224537034</v>
      </c>
      <c r="C262" s="37" t="str">
        <f>IF(Data!J259="GpsRecord", CONCATENATE($U$3,": ",Data!M259,", ",Data!L259), CONCATENATE(Data!AB259, " ", Data!AH259))</f>
        <v>Ubicación: 9.93521, -84.04778</v>
      </c>
      <c r="D262" s="38" t="str">
        <f>IF(Data!O259=TRUE(), "Yes", "No")</f>
        <v>Yes</v>
      </c>
      <c r="E262" s="38" t="str">
        <f>IF(Data!J259="EngineStatusRecord","Engine",IF(Data!J259="GpsRecord", "GPS", IF(Data!J259="EngineFaultRecord", "Fault", IF(Data!J259="DriverChange","Driver",IF(Data!J259="CustomRecord","Custom","Debug")))))</f>
        <v>GPS</v>
      </c>
      <c r="F262" s="39" t="str">
        <f>IF(Data!Y259=TRUE(), "Yes", "No")</f>
        <v>Yes</v>
      </c>
      <c r="G262" s="40">
        <f>Data!AK259</f>
        <v>0</v>
      </c>
      <c r="H262" s="35">
        <f>Data!AB259</f>
        <v>0</v>
      </c>
      <c r="I262" s="35">
        <f>Data!AD259</f>
        <v>0</v>
      </c>
      <c r="J262" s="35">
        <f>Data!AF259</f>
        <v>0</v>
      </c>
      <c r="K262" s="35" t="str">
        <f>CONCATENATE(Data!AH259, " ", Data!AI259)</f>
        <v xml:space="preserve"> </v>
      </c>
      <c r="L262" s="35" t="str">
        <f>Data!C259</f>
        <v>Vehicle, Battery Electric Vehicle</v>
      </c>
      <c r="M262" s="35">
        <f>Data!H259</f>
        <v>0</v>
      </c>
      <c r="N262" s="41">
        <f>Data!I259</f>
        <v>46087.354224537034</v>
      </c>
      <c r="O262" s="35">
        <f>Data!L259</f>
        <v>-84.047780000000003</v>
      </c>
      <c r="P262" s="35">
        <f>Data!M259</f>
        <v>9.9352099999999997</v>
      </c>
      <c r="Q262" s="35" t="str">
        <f>IF(Data!N259=0,"",Data!N259)</f>
        <v>CurveBased</v>
      </c>
      <c r="R262" s="35">
        <f>Data!K259</f>
        <v>12</v>
      </c>
      <c r="S262" s="35" t="str">
        <f>IF(Data!X259=TRUE(), "Yes", "No")</f>
        <v>Yes</v>
      </c>
      <c r="T262" s="40" t="e">
        <f>#REF!</f>
        <v>#REF!</v>
      </c>
    </row>
    <row r="263" spans="1:20" x14ac:dyDescent="0.3">
      <c r="A263" s="35" t="str">
        <f>Data!A260</f>
        <v>NISSAN LEAF 299-1018</v>
      </c>
      <c r="B263" s="36">
        <f t="shared" si="3"/>
        <v>46087.354270833333</v>
      </c>
      <c r="C263" s="37" t="str">
        <f>IF(Data!J260="GpsRecord", CONCATENATE($U$3,": ",Data!M260,", ",Data!L260), CONCATENATE(Data!AB260, " ", Data!AH260))</f>
        <v>Ubicación: 9.93534, -84.04773</v>
      </c>
      <c r="D263" s="38" t="str">
        <f>IF(Data!O260=TRUE(), "Yes", "No")</f>
        <v>Yes</v>
      </c>
      <c r="E263" s="38" t="str">
        <f>IF(Data!J260="EngineStatusRecord","Engine",IF(Data!J260="GpsRecord", "GPS", IF(Data!J260="EngineFaultRecord", "Fault", IF(Data!J260="DriverChange","Driver",IF(Data!J260="CustomRecord","Custom","Debug")))))</f>
        <v>GPS</v>
      </c>
      <c r="F263" s="39" t="str">
        <f>IF(Data!Y260=TRUE(), "Yes", "No")</f>
        <v>Yes</v>
      </c>
      <c r="G263" s="40">
        <f>Data!AK260</f>
        <v>0</v>
      </c>
      <c r="H263" s="35">
        <f>Data!AB260</f>
        <v>0</v>
      </c>
      <c r="I263" s="35">
        <f>Data!AD260</f>
        <v>0</v>
      </c>
      <c r="J263" s="35">
        <f>Data!AF260</f>
        <v>0</v>
      </c>
      <c r="K263" s="35" t="str">
        <f>CONCATENATE(Data!AH260, " ", Data!AI260)</f>
        <v xml:space="preserve"> </v>
      </c>
      <c r="L263" s="35" t="str">
        <f>Data!C260</f>
        <v>Vehicle, Battery Electric Vehicle</v>
      </c>
      <c r="M263" s="35">
        <f>Data!H260</f>
        <v>0</v>
      </c>
      <c r="N263" s="41">
        <f>Data!I260</f>
        <v>46087.354270833333</v>
      </c>
      <c r="O263" s="35">
        <f>Data!L260</f>
        <v>-84.047730000000001</v>
      </c>
      <c r="P263" s="35">
        <f>Data!M260</f>
        <v>9.9353400000000001</v>
      </c>
      <c r="Q263" s="35" t="str">
        <f>IF(Data!N260=0,"",Data!N260)</f>
        <v>CurvePositionEstimateError</v>
      </c>
      <c r="R263" s="35">
        <f>Data!K260</f>
        <v>17</v>
      </c>
      <c r="S263" s="35" t="str">
        <f>IF(Data!X260=TRUE(), "Yes", "No")</f>
        <v>Yes</v>
      </c>
      <c r="T263" s="40" t="e">
        <f>#REF!</f>
        <v>#REF!</v>
      </c>
    </row>
    <row r="264" spans="1:20" x14ac:dyDescent="0.3">
      <c r="A264" s="35" t="str">
        <f>Data!A261</f>
        <v>NISSAN LEAF 299-1018</v>
      </c>
      <c r="B264" s="36">
        <f t="shared" si="3"/>
        <v>46087.35427783565</v>
      </c>
      <c r="C264" s="37" t="str">
        <f>IF(Data!J261="GpsRecord", CONCATENATE($U$3,": ",Data!M261,", ",Data!L261), CONCATENATE(Data!AB261, " ", Data!AH261))</f>
        <v>Señal de giro hacia la derecha (1. En) 0</v>
      </c>
      <c r="D264" s="38" t="str">
        <f>IF(Data!O261=TRUE(), "Yes", "No")</f>
        <v>No</v>
      </c>
      <c r="E264" s="38" t="str">
        <f>IF(Data!J261="EngineStatusRecord","Engine",IF(Data!J261="GpsRecord", "GPS", IF(Data!J261="EngineFaultRecord", "Fault", IF(Data!J261="DriverChange","Driver",IF(Data!J261="CustomRecord","Custom","Debug")))))</f>
        <v>Engine</v>
      </c>
      <c r="F264" s="39" t="str">
        <f>IF(Data!Y261=TRUE(), "Yes", "No")</f>
        <v>No</v>
      </c>
      <c r="G264" s="40">
        <f>Data!AK261</f>
        <v>0</v>
      </c>
      <c r="H264" s="35" t="str">
        <f>Data!AB261</f>
        <v>Señal de giro hacia la derecha (1. En)</v>
      </c>
      <c r="I264" s="35">
        <f>Data!AD261</f>
        <v>0</v>
      </c>
      <c r="J264" s="35">
        <f>Data!AF261</f>
        <v>0</v>
      </c>
      <c r="K264" s="35" t="str">
        <f>CONCATENATE(Data!AH261, " ", Data!AI261)</f>
        <v>0 None</v>
      </c>
      <c r="L264" s="35" t="str">
        <f>Data!C261</f>
        <v>Vehicle, Battery Electric Vehicle</v>
      </c>
      <c r="M264" s="35">
        <f>Data!H261</f>
        <v>0</v>
      </c>
      <c r="N264" s="41">
        <f>Data!I261</f>
        <v>46087.35427783565</v>
      </c>
      <c r="O264" s="35">
        <f>Data!L261</f>
        <v>0</v>
      </c>
      <c r="P264" s="35">
        <f>Data!M261</f>
        <v>0</v>
      </c>
      <c r="Q264" s="35" t="str">
        <f>IF(Data!N261=0,"",Data!N261)</f>
        <v/>
      </c>
      <c r="R264" s="35">
        <f>Data!K261</f>
        <v>0</v>
      </c>
      <c r="S264" s="35" t="str">
        <f>IF(Data!X261=TRUE(), "Yes", "No")</f>
        <v>No</v>
      </c>
      <c r="T264" s="40" t="e">
        <f>#REF!</f>
        <v>#REF!</v>
      </c>
    </row>
    <row r="265" spans="1:20" x14ac:dyDescent="0.3">
      <c r="A265" s="35" t="str">
        <f>Data!A262</f>
        <v>NISSAN LEAF 299-1018</v>
      </c>
      <c r="B265" s="36">
        <f t="shared" si="3"/>
        <v>46087.354317129626</v>
      </c>
      <c r="C265" s="37" t="str">
        <f>IF(Data!J262="GpsRecord", CONCATENATE($U$3,": ",Data!M262,", ",Data!L262), CONCATENATE(Data!AB262, " ", Data!AH262))</f>
        <v>Ubicación: 9.93548, -84.04757</v>
      </c>
      <c r="D265" s="38" t="str">
        <f>IF(Data!O262=TRUE(), "Yes", "No")</f>
        <v>Yes</v>
      </c>
      <c r="E265" s="38" t="str">
        <f>IF(Data!J262="EngineStatusRecord","Engine",IF(Data!J262="GpsRecord", "GPS", IF(Data!J262="EngineFaultRecord", "Fault", IF(Data!J262="DriverChange","Driver",IF(Data!J262="CustomRecord","Custom","Debug")))))</f>
        <v>GPS</v>
      </c>
      <c r="F265" s="39" t="str">
        <f>IF(Data!Y262=TRUE(), "Yes", "No")</f>
        <v>Yes</v>
      </c>
      <c r="G265" s="40">
        <f>Data!AK262</f>
        <v>0</v>
      </c>
      <c r="H265" s="35">
        <f>Data!AB262</f>
        <v>0</v>
      </c>
      <c r="I265" s="35">
        <f>Data!AD262</f>
        <v>0</v>
      </c>
      <c r="J265" s="35">
        <f>Data!AF262</f>
        <v>0</v>
      </c>
      <c r="K265" s="35" t="str">
        <f>CONCATENATE(Data!AH262, " ", Data!AI262)</f>
        <v xml:space="preserve"> </v>
      </c>
      <c r="L265" s="35" t="str">
        <f>Data!C262</f>
        <v>Vehicle, Battery Electric Vehicle</v>
      </c>
      <c r="M265" s="35">
        <f>Data!H262</f>
        <v>0</v>
      </c>
      <c r="N265" s="41">
        <f>Data!I262</f>
        <v>46087.354317129626</v>
      </c>
      <c r="O265" s="35">
        <f>Data!L262</f>
        <v>-84.047569999999993</v>
      </c>
      <c r="P265" s="35">
        <f>Data!M262</f>
        <v>9.9354800000000001</v>
      </c>
      <c r="Q265" s="35" t="str">
        <f>IF(Data!N262=0,"",Data!N262)</f>
        <v>CurveSpeed</v>
      </c>
      <c r="R265" s="35">
        <f>Data!K262</f>
        <v>26</v>
      </c>
      <c r="S265" s="35" t="str">
        <f>IF(Data!X262=TRUE(), "Yes", "No")</f>
        <v>Yes</v>
      </c>
      <c r="T265" s="40" t="e">
        <f>#REF!</f>
        <v>#REF!</v>
      </c>
    </row>
    <row r="266" spans="1:20" x14ac:dyDescent="0.3">
      <c r="A266" s="35" t="str">
        <f>Data!A263</f>
        <v>NISSAN LEAF 299-1018</v>
      </c>
      <c r="B266" s="36">
        <f t="shared" si="3"/>
        <v>46087.354317314814</v>
      </c>
      <c r="C266" s="37" t="str">
        <f>IF(Data!J263="GpsRecord", CONCATENATE($U$3,": ",Data!M263,", ",Data!L263), CONCATENATE(Data!AB263, " ", Data!AH263))</f>
        <v>Velocidad del motor en carretera 27</v>
      </c>
      <c r="D266" s="38" t="str">
        <f>IF(Data!O263=TRUE(), "Yes", "No")</f>
        <v>No</v>
      </c>
      <c r="E266" s="38" t="str">
        <f>IF(Data!J263="EngineStatusRecord","Engine",IF(Data!J263="GpsRecord", "GPS", IF(Data!J263="EngineFaultRecord", "Fault", IF(Data!J263="DriverChange","Driver",IF(Data!J263="CustomRecord","Custom","Debug")))))</f>
        <v>Engine</v>
      </c>
      <c r="F266" s="39" t="str">
        <f>IF(Data!Y263=TRUE(), "Yes", "No")</f>
        <v>No</v>
      </c>
      <c r="G266" s="40">
        <f>Data!AK263</f>
        <v>0</v>
      </c>
      <c r="H266" s="35" t="str">
        <f>Data!AB263</f>
        <v>Velocidad del motor en carretera</v>
      </c>
      <c r="I266" s="35">
        <f>Data!AD263</f>
        <v>0</v>
      </c>
      <c r="J266" s="35">
        <f>Data!AF263</f>
        <v>0</v>
      </c>
      <c r="K266" s="35" t="str">
        <f>CONCATENATE(Data!AH263, " ", Data!AI263)</f>
        <v>27 km/h</v>
      </c>
      <c r="L266" s="35" t="str">
        <f>Data!C263</f>
        <v>Vehicle, Battery Electric Vehicle</v>
      </c>
      <c r="M266" s="35">
        <f>Data!H263</f>
        <v>0</v>
      </c>
      <c r="N266" s="41">
        <f>Data!I263</f>
        <v>46087.354317314814</v>
      </c>
      <c r="O266" s="35">
        <f>Data!L263</f>
        <v>0</v>
      </c>
      <c r="P266" s="35">
        <f>Data!M263</f>
        <v>0</v>
      </c>
      <c r="Q266" s="35" t="str">
        <f>IF(Data!N263=0,"",Data!N263)</f>
        <v/>
      </c>
      <c r="R266" s="35">
        <f>Data!K263</f>
        <v>0</v>
      </c>
      <c r="S266" s="35" t="str">
        <f>IF(Data!X263=TRUE(), "Yes", "No")</f>
        <v>No</v>
      </c>
      <c r="T266" s="40" t="e">
        <f>#REF!</f>
        <v>#REF!</v>
      </c>
    </row>
    <row r="267" spans="1:20" x14ac:dyDescent="0.3">
      <c r="A267" s="35" t="str">
        <f>Data!A264</f>
        <v>NISSAN LEAF 299-1018</v>
      </c>
      <c r="B267" s="36">
        <f t="shared" si="3"/>
        <v>46087.354375000003</v>
      </c>
      <c r="C267" s="37" t="str">
        <f>IF(Data!J264="GpsRecord", CONCATENATE($U$3,": ",Data!M264,", ",Data!L264), CONCATENATE(Data!AB264, " ", Data!AH264))</f>
        <v>Ubicación: 9.93568, -84.04733</v>
      </c>
      <c r="D267" s="38" t="str">
        <f>IF(Data!O264=TRUE(), "Yes", "No")</f>
        <v>Yes</v>
      </c>
      <c r="E267" s="38" t="str">
        <f>IF(Data!J264="EngineStatusRecord","Engine",IF(Data!J264="GpsRecord", "GPS", IF(Data!J264="EngineFaultRecord", "Fault", IF(Data!J264="DriverChange","Driver",IF(Data!J264="CustomRecord","Custom","Debug")))))</f>
        <v>GPS</v>
      </c>
      <c r="F267" s="39" t="str">
        <f>IF(Data!Y264=TRUE(), "Yes", "No")</f>
        <v>Yes</v>
      </c>
      <c r="G267" s="40">
        <f>Data!AK264</f>
        <v>0</v>
      </c>
      <c r="H267" s="35">
        <f>Data!AB264</f>
        <v>0</v>
      </c>
      <c r="I267" s="35">
        <f>Data!AD264</f>
        <v>0</v>
      </c>
      <c r="J267" s="35">
        <f>Data!AF264</f>
        <v>0</v>
      </c>
      <c r="K267" s="35" t="str">
        <f>CONCATENATE(Data!AH264, " ", Data!AI264)</f>
        <v xml:space="preserve"> </v>
      </c>
      <c r="L267" s="35" t="str">
        <f>Data!C264</f>
        <v>Vehicle, Battery Electric Vehicle</v>
      </c>
      <c r="M267" s="35">
        <f>Data!H264</f>
        <v>0</v>
      </c>
      <c r="N267" s="41">
        <f>Data!I264</f>
        <v>46087.354375000003</v>
      </c>
      <c r="O267" s="35">
        <f>Data!L264</f>
        <v>-84.047330000000002</v>
      </c>
      <c r="P267" s="35">
        <f>Data!M264</f>
        <v>9.9356799999999996</v>
      </c>
      <c r="Q267" s="35" t="str">
        <f>IF(Data!N264=0,"",Data!N264)</f>
        <v>CurvePositionEstimateError</v>
      </c>
      <c r="R267" s="35">
        <f>Data!K264</f>
        <v>24</v>
      </c>
      <c r="S267" s="35" t="str">
        <f>IF(Data!X264=TRUE(), "Yes", "No")</f>
        <v>Yes</v>
      </c>
      <c r="T267" s="40" t="e">
        <f>#REF!</f>
        <v>#REF!</v>
      </c>
    </row>
    <row r="268" spans="1:20" x14ac:dyDescent="0.3">
      <c r="A268" s="35" t="str">
        <f>Data!A265</f>
        <v>NISSAN LEAF 299-1018</v>
      </c>
      <c r="B268" s="36">
        <f t="shared" si="3"/>
        <v>46087.354398194446</v>
      </c>
      <c r="C268" s="37" t="str">
        <f>IF(Data!J265="GpsRecord", CONCATENATE($U$3,": ",Data!M265,", ",Data!L265), CONCATENATE(Data!AB265, " ", Data!AH265))</f>
        <v>Velocidad del motor en carretera 24</v>
      </c>
      <c r="D268" s="38" t="str">
        <f>IF(Data!O265=TRUE(), "Yes", "No")</f>
        <v>No</v>
      </c>
      <c r="E268" s="38" t="str">
        <f>IF(Data!J265="EngineStatusRecord","Engine",IF(Data!J265="GpsRecord", "GPS", IF(Data!J265="EngineFaultRecord", "Fault", IF(Data!J265="DriverChange","Driver",IF(Data!J265="CustomRecord","Custom","Debug")))))</f>
        <v>Engine</v>
      </c>
      <c r="F268" s="39" t="str">
        <f>IF(Data!Y265=TRUE(), "Yes", "No")</f>
        <v>No</v>
      </c>
      <c r="G268" s="40">
        <f>Data!AK265</f>
        <v>0</v>
      </c>
      <c r="H268" s="35" t="str">
        <f>Data!AB265</f>
        <v>Velocidad del motor en carretera</v>
      </c>
      <c r="I268" s="35">
        <f>Data!AD265</f>
        <v>0</v>
      </c>
      <c r="J268" s="35">
        <f>Data!AF265</f>
        <v>0</v>
      </c>
      <c r="K268" s="35" t="str">
        <f>CONCATENATE(Data!AH265, " ", Data!AI265)</f>
        <v>24 km/h</v>
      </c>
      <c r="L268" s="35" t="str">
        <f>Data!C265</f>
        <v>Vehicle, Battery Electric Vehicle</v>
      </c>
      <c r="M268" s="35">
        <f>Data!H265</f>
        <v>0</v>
      </c>
      <c r="N268" s="41">
        <f>Data!I265</f>
        <v>46087.354398194446</v>
      </c>
      <c r="O268" s="35">
        <f>Data!L265</f>
        <v>0</v>
      </c>
      <c r="P268" s="35">
        <f>Data!M265</f>
        <v>0</v>
      </c>
      <c r="Q268" s="35" t="str">
        <f>IF(Data!N265=0,"",Data!N265)</f>
        <v/>
      </c>
      <c r="R268" s="35">
        <f>Data!K265</f>
        <v>0</v>
      </c>
      <c r="S268" s="35" t="str">
        <f>IF(Data!X265=TRUE(), "Yes", "No")</f>
        <v>No</v>
      </c>
      <c r="T268" s="40" t="e">
        <f>#REF!</f>
        <v>#REF!</v>
      </c>
    </row>
    <row r="269" spans="1:20" x14ac:dyDescent="0.3">
      <c r="A269" s="35" t="str">
        <f>Data!A266</f>
        <v>NISSAN LEAF 299-1018</v>
      </c>
      <c r="B269" s="36">
        <f t="shared" si="3"/>
        <v>46087.354421296295</v>
      </c>
      <c r="C269" s="37" t="str">
        <f>IF(Data!J266="GpsRecord", CONCATENATE($U$3,": ",Data!M266,", ",Data!L266), CONCATENATE(Data!AB266, " ", Data!AH266))</f>
        <v>Ubicación: 9.93589, -84.04726</v>
      </c>
      <c r="D269" s="38" t="str">
        <f>IF(Data!O266=TRUE(), "Yes", "No")</f>
        <v>Yes</v>
      </c>
      <c r="E269" s="38" t="str">
        <f>IF(Data!J266="EngineStatusRecord","Engine",IF(Data!J266="GpsRecord", "GPS", IF(Data!J266="EngineFaultRecord", "Fault", IF(Data!J266="DriverChange","Driver",IF(Data!J266="CustomRecord","Custom","Debug")))))</f>
        <v>GPS</v>
      </c>
      <c r="F269" s="39" t="str">
        <f>IF(Data!Y266=TRUE(), "Yes", "No")</f>
        <v>Yes</v>
      </c>
      <c r="G269" s="40">
        <f>Data!AK266</f>
        <v>0</v>
      </c>
      <c r="H269" s="35">
        <f>Data!AB266</f>
        <v>0</v>
      </c>
      <c r="I269" s="35">
        <f>Data!AD266</f>
        <v>0</v>
      </c>
      <c r="J269" s="35">
        <f>Data!AF266</f>
        <v>0</v>
      </c>
      <c r="K269" s="35" t="str">
        <f>CONCATENATE(Data!AH266, " ", Data!AI266)</f>
        <v xml:space="preserve"> </v>
      </c>
      <c r="L269" s="35" t="str">
        <f>Data!C266</f>
        <v>Vehicle, Battery Electric Vehicle</v>
      </c>
      <c r="M269" s="35">
        <f>Data!H266</f>
        <v>0</v>
      </c>
      <c r="N269" s="41">
        <f>Data!I266</f>
        <v>46087.354421296295</v>
      </c>
      <c r="O269" s="35">
        <f>Data!L266</f>
        <v>-84.047259999999994</v>
      </c>
      <c r="P269" s="35">
        <f>Data!M266</f>
        <v>9.9358900000000006</v>
      </c>
      <c r="Q269" s="35" t="str">
        <f>IF(Data!N266=0,"",Data!N266)</f>
        <v>CurveSpeed</v>
      </c>
      <c r="R269" s="35">
        <f>Data!K266</f>
        <v>22</v>
      </c>
      <c r="S269" s="35" t="str">
        <f>IF(Data!X266=TRUE(), "Yes", "No")</f>
        <v>Yes</v>
      </c>
      <c r="T269" s="40" t="e">
        <f>#REF!</f>
        <v>#REF!</v>
      </c>
    </row>
    <row r="270" spans="1:20" x14ac:dyDescent="0.3">
      <c r="A270" s="35" t="str">
        <f>Data!A267</f>
        <v>NISSAN LEAF 299-1018</v>
      </c>
      <c r="B270" s="36">
        <f t="shared" ref="B270:B333" si="4">N270</f>
        <v>46087.354456018518</v>
      </c>
      <c r="C270" s="37" t="str">
        <f>IF(Data!J267="GpsRecord", CONCATENATE($U$3,": ",Data!M267,", ",Data!L267), CONCATENATE(Data!AB267, " ", Data!AH267))</f>
        <v>Ubicación: 9.93607, -84.04732</v>
      </c>
      <c r="D270" s="38" t="str">
        <f>IF(Data!O267=TRUE(), "Yes", "No")</f>
        <v>Yes</v>
      </c>
      <c r="E270" s="38" t="str">
        <f>IF(Data!J267="EngineStatusRecord","Engine",IF(Data!J267="GpsRecord", "GPS", IF(Data!J267="EngineFaultRecord", "Fault", IF(Data!J267="DriverChange","Driver",IF(Data!J267="CustomRecord","Custom","Debug")))))</f>
        <v>GPS</v>
      </c>
      <c r="F270" s="39" t="str">
        <f>IF(Data!Y267=TRUE(), "Yes", "No")</f>
        <v>Yes</v>
      </c>
      <c r="G270" s="40">
        <f>Data!AK267</f>
        <v>0</v>
      </c>
      <c r="H270" s="35">
        <f>Data!AB267</f>
        <v>0</v>
      </c>
      <c r="I270" s="35">
        <f>Data!AD267</f>
        <v>0</v>
      </c>
      <c r="J270" s="35">
        <f>Data!AF267</f>
        <v>0</v>
      </c>
      <c r="K270" s="35" t="str">
        <f>CONCATENATE(Data!AH267, " ", Data!AI267)</f>
        <v xml:space="preserve"> </v>
      </c>
      <c r="L270" s="35" t="str">
        <f>Data!C267</f>
        <v>Vehicle, Battery Electric Vehicle</v>
      </c>
      <c r="M270" s="35">
        <f>Data!H267</f>
        <v>0</v>
      </c>
      <c r="N270" s="41">
        <f>Data!I267</f>
        <v>46087.354456018518</v>
      </c>
      <c r="O270" s="35">
        <f>Data!L267</f>
        <v>-84.047319999999999</v>
      </c>
      <c r="P270" s="35">
        <f>Data!M267</f>
        <v>9.9360700000000008</v>
      </c>
      <c r="Q270" s="35" t="str">
        <f>IF(Data!N267=0,"",Data!N267)</f>
        <v>CurvePositionEstimateError</v>
      </c>
      <c r="R270" s="35">
        <f>Data!K267</f>
        <v>28</v>
      </c>
      <c r="S270" s="35" t="str">
        <f>IF(Data!X267=TRUE(), "Yes", "No")</f>
        <v>Yes</v>
      </c>
      <c r="T270" s="40" t="e">
        <f>#REF!</f>
        <v>#REF!</v>
      </c>
    </row>
    <row r="271" spans="1:20" x14ac:dyDescent="0.3">
      <c r="A271" s="35" t="str">
        <f>Data!A268</f>
        <v>NISSAN LEAF 299-1018</v>
      </c>
      <c r="B271" s="36">
        <f t="shared" si="4"/>
        <v>46087.354525509261</v>
      </c>
      <c r="C271" s="37" t="str">
        <f>IF(Data!J268="GpsRecord", CONCATENATE($U$3,": ",Data!M268,", ",Data!L268), CONCATENATE(Data!AB268, " ", Data!AH268))</f>
        <v>Velocidad del motor en carretera 32</v>
      </c>
      <c r="D271" s="38" t="str">
        <f>IF(Data!O268=TRUE(), "Yes", "No")</f>
        <v>No</v>
      </c>
      <c r="E271" s="38" t="str">
        <f>IF(Data!J268="EngineStatusRecord","Engine",IF(Data!J268="GpsRecord", "GPS", IF(Data!J268="EngineFaultRecord", "Fault", IF(Data!J268="DriverChange","Driver",IF(Data!J268="CustomRecord","Custom","Debug")))))</f>
        <v>Engine</v>
      </c>
      <c r="F271" s="39" t="str">
        <f>IF(Data!Y268=TRUE(), "Yes", "No")</f>
        <v>No</v>
      </c>
      <c r="G271" s="40">
        <f>Data!AK268</f>
        <v>0</v>
      </c>
      <c r="H271" s="35" t="str">
        <f>Data!AB268</f>
        <v>Velocidad del motor en carretera</v>
      </c>
      <c r="I271" s="35">
        <f>Data!AD268</f>
        <v>0</v>
      </c>
      <c r="J271" s="35">
        <f>Data!AF268</f>
        <v>0</v>
      </c>
      <c r="K271" s="35" t="str">
        <f>CONCATENATE(Data!AH268, " ", Data!AI268)</f>
        <v>32 km/h</v>
      </c>
      <c r="L271" s="35" t="str">
        <f>Data!C268</f>
        <v>Vehicle, Battery Electric Vehicle</v>
      </c>
      <c r="M271" s="35">
        <f>Data!H268</f>
        <v>0</v>
      </c>
      <c r="N271" s="41">
        <f>Data!I268</f>
        <v>46087.354525509261</v>
      </c>
      <c r="O271" s="35">
        <f>Data!L268</f>
        <v>0</v>
      </c>
      <c r="P271" s="35">
        <f>Data!M268</f>
        <v>0</v>
      </c>
      <c r="Q271" s="35" t="str">
        <f>IF(Data!N268=0,"",Data!N268)</f>
        <v/>
      </c>
      <c r="R271" s="35">
        <f>Data!K268</f>
        <v>0</v>
      </c>
      <c r="S271" s="35" t="str">
        <f>IF(Data!X268=TRUE(), "Yes", "No")</f>
        <v>No</v>
      </c>
      <c r="T271" s="40" t="e">
        <f>#REF!</f>
        <v>#REF!</v>
      </c>
    </row>
    <row r="272" spans="1:20" x14ac:dyDescent="0.3">
      <c r="A272" s="35" t="str">
        <f>Data!A269</f>
        <v>NISSAN LEAF 299-1018</v>
      </c>
      <c r="B272" s="36">
        <f t="shared" si="4"/>
        <v>46087.354537037034</v>
      </c>
      <c r="C272" s="37" t="str">
        <f>IF(Data!J269="GpsRecord", CONCATENATE($U$3,": ",Data!M269,", ",Data!L269), CONCATENATE(Data!AB269, " ", Data!AH269))</f>
        <v>Ubicación: 9.93658, -84.04724</v>
      </c>
      <c r="D272" s="38" t="str">
        <f>IF(Data!O269=TRUE(), "Yes", "No")</f>
        <v>Yes</v>
      </c>
      <c r="E272" s="38" t="str">
        <f>IF(Data!J269="EngineStatusRecord","Engine",IF(Data!J269="GpsRecord", "GPS", IF(Data!J269="EngineFaultRecord", "Fault", IF(Data!J269="DriverChange","Driver",IF(Data!J269="CustomRecord","Custom","Debug")))))</f>
        <v>GPS</v>
      </c>
      <c r="F272" s="39" t="str">
        <f>IF(Data!Y269=TRUE(), "Yes", "No")</f>
        <v>Yes</v>
      </c>
      <c r="G272" s="40">
        <f>Data!AK269</f>
        <v>0</v>
      </c>
      <c r="H272" s="35">
        <f>Data!AB269</f>
        <v>0</v>
      </c>
      <c r="I272" s="35">
        <f>Data!AD269</f>
        <v>0</v>
      </c>
      <c r="J272" s="35">
        <f>Data!AF269</f>
        <v>0</v>
      </c>
      <c r="K272" s="35" t="str">
        <f>CONCATENATE(Data!AH269, " ", Data!AI269)</f>
        <v xml:space="preserve"> </v>
      </c>
      <c r="L272" s="35" t="str">
        <f>Data!C269</f>
        <v>Vehicle, Battery Electric Vehicle</v>
      </c>
      <c r="M272" s="35">
        <f>Data!H269</f>
        <v>0</v>
      </c>
      <c r="N272" s="41">
        <f>Data!I269</f>
        <v>46087.354537037034</v>
      </c>
      <c r="O272" s="35">
        <f>Data!L269</f>
        <v>-84.047240000000002</v>
      </c>
      <c r="P272" s="35">
        <f>Data!M269</f>
        <v>9.9365799999999993</v>
      </c>
      <c r="Q272" s="35" t="str">
        <f>IF(Data!N269=0,"",Data!N269)</f>
        <v>CurveSpeedEstimateError</v>
      </c>
      <c r="R272" s="35">
        <f>Data!K269</f>
        <v>31</v>
      </c>
      <c r="S272" s="35" t="str">
        <f>IF(Data!X269=TRUE(), "Yes", "No")</f>
        <v>Yes</v>
      </c>
      <c r="T272" s="40" t="e">
        <f>#REF!</f>
        <v>#REF!</v>
      </c>
    </row>
    <row r="273" spans="1:20" x14ac:dyDescent="0.3">
      <c r="A273" s="35" t="str">
        <f>Data!A270</f>
        <v>NISSAN LEAF 299-1018</v>
      </c>
      <c r="B273" s="36">
        <f t="shared" si="4"/>
        <v>46087.35460648148</v>
      </c>
      <c r="C273" s="37" t="str">
        <f>IF(Data!J270="GpsRecord", CONCATENATE($U$3,": ",Data!M270,", ",Data!L270), CONCATENATE(Data!AB270, " ", Data!AH270))</f>
        <v>Ubicación: 9.93698, -84.04713</v>
      </c>
      <c r="D273" s="38" t="str">
        <f>IF(Data!O270=TRUE(), "Yes", "No")</f>
        <v>Yes</v>
      </c>
      <c r="E273" s="38" t="str">
        <f>IF(Data!J270="EngineStatusRecord","Engine",IF(Data!J270="GpsRecord", "GPS", IF(Data!J270="EngineFaultRecord", "Fault", IF(Data!J270="DriverChange","Driver",IF(Data!J270="CustomRecord","Custom","Debug")))))</f>
        <v>GPS</v>
      </c>
      <c r="F273" s="39" t="str">
        <f>IF(Data!Y270=TRUE(), "Yes", "No")</f>
        <v>Yes</v>
      </c>
      <c r="G273" s="40">
        <f>Data!AK270</f>
        <v>0</v>
      </c>
      <c r="H273" s="35">
        <f>Data!AB270</f>
        <v>0</v>
      </c>
      <c r="I273" s="35">
        <f>Data!AD270</f>
        <v>0</v>
      </c>
      <c r="J273" s="35">
        <f>Data!AF270</f>
        <v>0</v>
      </c>
      <c r="K273" s="35" t="str">
        <f>CONCATENATE(Data!AH270, " ", Data!AI270)</f>
        <v xml:space="preserve"> </v>
      </c>
      <c r="L273" s="35" t="str">
        <f>Data!C270</f>
        <v>Vehicle, Battery Electric Vehicle</v>
      </c>
      <c r="M273" s="35">
        <f>Data!H270</f>
        <v>0</v>
      </c>
      <c r="N273" s="41">
        <f>Data!I270</f>
        <v>46087.35460648148</v>
      </c>
      <c r="O273" s="35">
        <f>Data!L270</f>
        <v>-84.047129999999996</v>
      </c>
      <c r="P273" s="35">
        <f>Data!M270</f>
        <v>9.9369800000000001</v>
      </c>
      <c r="Q273" s="35" t="str">
        <f>IF(Data!N270=0,"",Data!N270)</f>
        <v>CurveSpeedEstimateError</v>
      </c>
      <c r="R273" s="35">
        <f>Data!K270</f>
        <v>26</v>
      </c>
      <c r="S273" s="35" t="str">
        <f>IF(Data!X270=TRUE(), "Yes", "No")</f>
        <v>Yes</v>
      </c>
      <c r="T273" s="40" t="e">
        <f>#REF!</f>
        <v>#REF!</v>
      </c>
    </row>
    <row r="274" spans="1:20" x14ac:dyDescent="0.3">
      <c r="A274" s="35" t="str">
        <f>Data!A271</f>
        <v>NISSAN LEAF 299-1018</v>
      </c>
      <c r="B274" s="36">
        <f t="shared" si="4"/>
        <v>46087.354606620371</v>
      </c>
      <c r="C274" s="37" t="str">
        <f>IF(Data!J271="GpsRecord", CONCATENATE($U$3,": ",Data!M271,", ",Data!L271), CONCATENATE(Data!AB271, " ", Data!AH271))</f>
        <v>Velocidad del motor en carretera 25</v>
      </c>
      <c r="D274" s="38" t="str">
        <f>IF(Data!O271=TRUE(), "Yes", "No")</f>
        <v>No</v>
      </c>
      <c r="E274" s="38" t="str">
        <f>IF(Data!J271="EngineStatusRecord","Engine",IF(Data!J271="GpsRecord", "GPS", IF(Data!J271="EngineFaultRecord", "Fault", IF(Data!J271="DriverChange","Driver",IF(Data!J271="CustomRecord","Custom","Debug")))))</f>
        <v>Engine</v>
      </c>
      <c r="F274" s="39" t="str">
        <f>IF(Data!Y271=TRUE(), "Yes", "No")</f>
        <v>No</v>
      </c>
      <c r="G274" s="40">
        <f>Data!AK271</f>
        <v>0</v>
      </c>
      <c r="H274" s="35" t="str">
        <f>Data!AB271</f>
        <v>Velocidad del motor en carretera</v>
      </c>
      <c r="I274" s="35">
        <f>Data!AD271</f>
        <v>0</v>
      </c>
      <c r="J274" s="35">
        <f>Data!AF271</f>
        <v>0</v>
      </c>
      <c r="K274" s="35" t="str">
        <f>CONCATENATE(Data!AH271, " ", Data!AI271)</f>
        <v>25 km/h</v>
      </c>
      <c r="L274" s="35" t="str">
        <f>Data!C271</f>
        <v>Vehicle, Battery Electric Vehicle</v>
      </c>
      <c r="M274" s="35">
        <f>Data!H271</f>
        <v>0</v>
      </c>
      <c r="N274" s="41">
        <f>Data!I271</f>
        <v>46087.354606620371</v>
      </c>
      <c r="O274" s="35">
        <f>Data!L271</f>
        <v>0</v>
      </c>
      <c r="P274" s="35">
        <f>Data!M271</f>
        <v>0</v>
      </c>
      <c r="Q274" s="35" t="str">
        <f>IF(Data!N271=0,"",Data!N271)</f>
        <v/>
      </c>
      <c r="R274" s="35">
        <f>Data!K271</f>
        <v>0</v>
      </c>
      <c r="S274" s="35" t="str">
        <f>IF(Data!X271=TRUE(), "Yes", "No")</f>
        <v>No</v>
      </c>
      <c r="T274" s="40" t="e">
        <f>#REF!</f>
        <v>#REF!</v>
      </c>
    </row>
    <row r="275" spans="1:20" x14ac:dyDescent="0.3">
      <c r="A275" s="35" t="str">
        <f>Data!A272</f>
        <v>NISSAN LEAF 299-1018</v>
      </c>
      <c r="B275" s="36">
        <f t="shared" si="4"/>
        <v>46087.354664351849</v>
      </c>
      <c r="C275" s="37" t="str">
        <f>IF(Data!J272="GpsRecord", CONCATENATE($U$3,": ",Data!M272,", ",Data!L272), CONCATENATE(Data!AB272, " ", Data!AH272))</f>
        <v>Ubicación: 9.93729, -84.04723</v>
      </c>
      <c r="D275" s="38" t="str">
        <f>IF(Data!O272=TRUE(), "Yes", "No")</f>
        <v>Yes</v>
      </c>
      <c r="E275" s="38" t="str">
        <f>IF(Data!J272="EngineStatusRecord","Engine",IF(Data!J272="GpsRecord", "GPS", IF(Data!J272="EngineFaultRecord", "Fault", IF(Data!J272="DriverChange","Driver",IF(Data!J272="CustomRecord","Custom","Debug")))))</f>
        <v>GPS</v>
      </c>
      <c r="F275" s="39" t="str">
        <f>IF(Data!Y272=TRUE(), "Yes", "No")</f>
        <v>Yes</v>
      </c>
      <c r="G275" s="40">
        <f>Data!AK272</f>
        <v>0</v>
      </c>
      <c r="H275" s="35">
        <f>Data!AB272</f>
        <v>0</v>
      </c>
      <c r="I275" s="35">
        <f>Data!AD272</f>
        <v>0</v>
      </c>
      <c r="J275" s="35">
        <f>Data!AF272</f>
        <v>0</v>
      </c>
      <c r="K275" s="35" t="str">
        <f>CONCATENATE(Data!AH272, " ", Data!AI272)</f>
        <v xml:space="preserve"> </v>
      </c>
      <c r="L275" s="35" t="str">
        <f>Data!C272</f>
        <v>Vehicle, Battery Electric Vehicle</v>
      </c>
      <c r="M275" s="35">
        <f>Data!H272</f>
        <v>0</v>
      </c>
      <c r="N275" s="41">
        <f>Data!I272</f>
        <v>46087.354664351849</v>
      </c>
      <c r="O275" s="35">
        <f>Data!L272</f>
        <v>-84.047229999999999</v>
      </c>
      <c r="P275" s="35">
        <f>Data!M272</f>
        <v>9.9372900000000008</v>
      </c>
      <c r="Q275" s="35" t="str">
        <f>IF(Data!N272=0,"",Data!N272)</f>
        <v>CurveSpeedEstimateError</v>
      </c>
      <c r="R275" s="35">
        <f>Data!K272</f>
        <v>29</v>
      </c>
      <c r="S275" s="35" t="str">
        <f>IF(Data!X272=TRUE(), "Yes", "No")</f>
        <v>Yes</v>
      </c>
      <c r="T275" s="40" t="e">
        <f>#REF!</f>
        <v>#REF!</v>
      </c>
    </row>
    <row r="276" spans="1:20" x14ac:dyDescent="0.3">
      <c r="A276" s="35" t="str">
        <f>Data!A273</f>
        <v>NISSAN LEAF 299-1018</v>
      </c>
      <c r="B276" s="36">
        <f t="shared" si="4"/>
        <v>46087.354733796295</v>
      </c>
      <c r="C276" s="37" t="str">
        <f>IF(Data!J273="GpsRecord", CONCATENATE($U$3,": ",Data!M273,", ",Data!L273), CONCATENATE(Data!AB273, " ", Data!AH273))</f>
        <v>Ubicación: 9.93759, -84.04762</v>
      </c>
      <c r="D276" s="38" t="str">
        <f>IF(Data!O273=TRUE(), "Yes", "No")</f>
        <v>Yes</v>
      </c>
      <c r="E276" s="38" t="str">
        <f>IF(Data!J273="EngineStatusRecord","Engine",IF(Data!J273="GpsRecord", "GPS", IF(Data!J273="EngineFaultRecord", "Fault", IF(Data!J273="DriverChange","Driver",IF(Data!J273="CustomRecord","Custom","Debug")))))</f>
        <v>GPS</v>
      </c>
      <c r="F276" s="39" t="str">
        <f>IF(Data!Y273=TRUE(), "Yes", "No")</f>
        <v>Yes</v>
      </c>
      <c r="G276" s="40">
        <f>Data!AK273</f>
        <v>0</v>
      </c>
      <c r="H276" s="35">
        <f>Data!AB273</f>
        <v>0</v>
      </c>
      <c r="I276" s="35">
        <f>Data!AD273</f>
        <v>0</v>
      </c>
      <c r="J276" s="35">
        <f>Data!AF273</f>
        <v>0</v>
      </c>
      <c r="K276" s="35" t="str">
        <f>CONCATENATE(Data!AH273, " ", Data!AI273)</f>
        <v xml:space="preserve"> </v>
      </c>
      <c r="L276" s="35" t="str">
        <f>Data!C273</f>
        <v>Vehicle, Battery Electric Vehicle</v>
      </c>
      <c r="M276" s="35">
        <f>Data!H273</f>
        <v>0</v>
      </c>
      <c r="N276" s="41">
        <f>Data!I273</f>
        <v>46087.354733796295</v>
      </c>
      <c r="O276" s="35">
        <f>Data!L273</f>
        <v>-84.047619999999995</v>
      </c>
      <c r="P276" s="35">
        <f>Data!M273</f>
        <v>9.9375900000000001</v>
      </c>
      <c r="Q276" s="35" t="str">
        <f>IF(Data!N273=0,"",Data!N273)</f>
        <v>CurvePositionEstimateError</v>
      </c>
      <c r="R276" s="35">
        <f>Data!K273</f>
        <v>35</v>
      </c>
      <c r="S276" s="35" t="str">
        <f>IF(Data!X273=TRUE(), "Yes", "No")</f>
        <v>Yes</v>
      </c>
      <c r="T276" s="40" t="e">
        <f>#REF!</f>
        <v>#REF!</v>
      </c>
    </row>
    <row r="277" spans="1:20" x14ac:dyDescent="0.3">
      <c r="A277" s="35" t="str">
        <f>Data!A274</f>
        <v>NISSAN LEAF 299-1018</v>
      </c>
      <c r="B277" s="36">
        <f t="shared" si="4"/>
        <v>46087.354768564815</v>
      </c>
      <c r="C277" s="37" t="str">
        <f>IF(Data!J274="GpsRecord", CONCATENATE($U$3,": ",Data!M274,", ",Data!L274), CONCATENATE(Data!AB274, " ", Data!AH274))</f>
        <v>Velocidad del motor en carretera 37</v>
      </c>
      <c r="D277" s="38" t="str">
        <f>IF(Data!O274=TRUE(), "Yes", "No")</f>
        <v>No</v>
      </c>
      <c r="E277" s="38" t="str">
        <f>IF(Data!J274="EngineStatusRecord","Engine",IF(Data!J274="GpsRecord", "GPS", IF(Data!J274="EngineFaultRecord", "Fault", IF(Data!J274="DriverChange","Driver",IF(Data!J274="CustomRecord","Custom","Debug")))))</f>
        <v>Engine</v>
      </c>
      <c r="F277" s="39" t="str">
        <f>IF(Data!Y274=TRUE(), "Yes", "No")</f>
        <v>No</v>
      </c>
      <c r="G277" s="40">
        <f>Data!AK274</f>
        <v>0</v>
      </c>
      <c r="H277" s="35" t="str">
        <f>Data!AB274</f>
        <v>Velocidad del motor en carretera</v>
      </c>
      <c r="I277" s="35">
        <f>Data!AD274</f>
        <v>0</v>
      </c>
      <c r="J277" s="35">
        <f>Data!AF274</f>
        <v>0</v>
      </c>
      <c r="K277" s="35" t="str">
        <f>CONCATENATE(Data!AH274, " ", Data!AI274)</f>
        <v>37 km/h</v>
      </c>
      <c r="L277" s="35" t="str">
        <f>Data!C274</f>
        <v>Vehicle, Battery Electric Vehicle</v>
      </c>
      <c r="M277" s="35">
        <f>Data!H274</f>
        <v>0</v>
      </c>
      <c r="N277" s="41">
        <f>Data!I274</f>
        <v>46087.354768564815</v>
      </c>
      <c r="O277" s="35">
        <f>Data!L274</f>
        <v>0</v>
      </c>
      <c r="P277" s="35">
        <f>Data!M274</f>
        <v>0</v>
      </c>
      <c r="Q277" s="35" t="str">
        <f>IF(Data!N274=0,"",Data!N274)</f>
        <v/>
      </c>
      <c r="R277" s="35">
        <f>Data!K274</f>
        <v>0</v>
      </c>
      <c r="S277" s="35" t="str">
        <f>IF(Data!X274=TRUE(), "Yes", "No")</f>
        <v>No</v>
      </c>
      <c r="T277" s="40" t="e">
        <f>#REF!</f>
        <v>#REF!</v>
      </c>
    </row>
    <row r="278" spans="1:20" x14ac:dyDescent="0.3">
      <c r="A278" s="35" t="str">
        <f>Data!A275</f>
        <v>NISSAN LEAF 299-1018</v>
      </c>
      <c r="B278" s="36">
        <f t="shared" si="4"/>
        <v>46087.35479740741</v>
      </c>
      <c r="C278" s="37" t="str">
        <f>IF(Data!J275="GpsRecord", CONCATENATE($U$3,": ",Data!M275,", ",Data!L275), CONCATENATE(Data!AB275, " ", Data!AH275))</f>
        <v xml:space="preserve"> </v>
      </c>
      <c r="D278" s="38" t="str">
        <f>IF(Data!O275=TRUE(), "Yes", "No")</f>
        <v>No</v>
      </c>
      <c r="E278" s="38" t="str">
        <f>IF(Data!J275="EngineStatusRecord","Engine",IF(Data!J275="GpsRecord", "GPS", IF(Data!J275="EngineFaultRecord", "Fault", IF(Data!J275="DriverChange","Driver",IF(Data!J275="CustomRecord","Custom","Debug")))))</f>
        <v>Debug</v>
      </c>
      <c r="F278" s="39" t="str">
        <f>IF(Data!Y275=TRUE(), "Yes", "No")</f>
        <v>No</v>
      </c>
      <c r="G278" s="40" t="str">
        <f>Data!AK275</f>
        <v>00-00-40-21-00-00-00-00-00-00-00-00-00-00-00</v>
      </c>
      <c r="H278" s="35">
        <f>Data!AB275</f>
        <v>0</v>
      </c>
      <c r="I278" s="35">
        <f>Data!AD275</f>
        <v>0</v>
      </c>
      <c r="J278" s="35">
        <f>Data!AF275</f>
        <v>0</v>
      </c>
      <c r="K278" s="35" t="str">
        <f>CONCATENATE(Data!AH275, " ", Data!AI275)</f>
        <v xml:space="preserve"> </v>
      </c>
      <c r="L278" s="35" t="str">
        <f>Data!C275</f>
        <v>Vehicle, Battery Electric Vehicle</v>
      </c>
      <c r="M278" s="35">
        <f>Data!H275</f>
        <v>0</v>
      </c>
      <c r="N278" s="41">
        <f>Data!I275</f>
        <v>46087.35479740741</v>
      </c>
      <c r="O278" s="35">
        <f>Data!L275</f>
        <v>0</v>
      </c>
      <c r="P278" s="35">
        <f>Data!M275</f>
        <v>0</v>
      </c>
      <c r="Q278" s="35" t="str">
        <f>IF(Data!N275=0,"",Data!N275)</f>
        <v>ExcessiveTxCanErrorsInLongPeriodOfTime</v>
      </c>
      <c r="R278" s="35">
        <f>Data!K275</f>
        <v>0</v>
      </c>
      <c r="S278" s="35" t="str">
        <f>IF(Data!X275=TRUE(), "Yes", "No")</f>
        <v>No</v>
      </c>
      <c r="T278" s="40" t="e">
        <f>#REF!</f>
        <v>#REF!</v>
      </c>
    </row>
    <row r="279" spans="1:20" x14ac:dyDescent="0.3">
      <c r="A279" s="35" t="str">
        <f>Data!A276</f>
        <v>NISSAN LEAF 299-1018</v>
      </c>
      <c r="B279" s="36">
        <f t="shared" si="4"/>
        <v>46087.354814814818</v>
      </c>
      <c r="C279" s="37" t="str">
        <f>IF(Data!J276="GpsRecord", CONCATENATE($U$3,": ",Data!M276,", ",Data!L276), CONCATENATE(Data!AB276, " ", Data!AH276))</f>
        <v>Ubicación: 9.93808, -84.04797</v>
      </c>
      <c r="D279" s="38" t="str">
        <f>IF(Data!O276=TRUE(), "Yes", "No")</f>
        <v>Yes</v>
      </c>
      <c r="E279" s="38" t="str">
        <f>IF(Data!J276="EngineStatusRecord","Engine",IF(Data!J276="GpsRecord", "GPS", IF(Data!J276="EngineFaultRecord", "Fault", IF(Data!J276="DriverChange","Driver",IF(Data!J276="CustomRecord","Custom","Debug")))))</f>
        <v>GPS</v>
      </c>
      <c r="F279" s="39" t="str">
        <f>IF(Data!Y276=TRUE(), "Yes", "No")</f>
        <v>Yes</v>
      </c>
      <c r="G279" s="40">
        <f>Data!AK276</f>
        <v>0</v>
      </c>
      <c r="H279" s="35">
        <f>Data!AB276</f>
        <v>0</v>
      </c>
      <c r="I279" s="35">
        <f>Data!AD276</f>
        <v>0</v>
      </c>
      <c r="J279" s="35">
        <f>Data!AF276</f>
        <v>0</v>
      </c>
      <c r="K279" s="35" t="str">
        <f>CONCATENATE(Data!AH276, " ", Data!AI276)</f>
        <v xml:space="preserve"> </v>
      </c>
      <c r="L279" s="35" t="str">
        <f>Data!C276</f>
        <v>Vehicle, Battery Electric Vehicle</v>
      </c>
      <c r="M279" s="35">
        <f>Data!H276</f>
        <v>0</v>
      </c>
      <c r="N279" s="41">
        <f>Data!I276</f>
        <v>46087.354814814818</v>
      </c>
      <c r="O279" s="35">
        <f>Data!L276</f>
        <v>-84.047970000000007</v>
      </c>
      <c r="P279" s="35">
        <f>Data!M276</f>
        <v>9.9380799999999994</v>
      </c>
      <c r="Q279" s="35" t="str">
        <f>IF(Data!N276=0,"",Data!N276)</f>
        <v>CurveSpeedEstimateError</v>
      </c>
      <c r="R279" s="35">
        <f>Data!K276</f>
        <v>31</v>
      </c>
      <c r="S279" s="35" t="str">
        <f>IF(Data!X276=TRUE(), "Yes", "No")</f>
        <v>Yes</v>
      </c>
      <c r="T279" s="40" t="e">
        <f>#REF!</f>
        <v>#REF!</v>
      </c>
    </row>
    <row r="280" spans="1:20" x14ac:dyDescent="0.3">
      <c r="A280" s="35" t="str">
        <f>Data!A277</f>
        <v>NISSAN LEAF 299-1018</v>
      </c>
      <c r="B280" s="36">
        <f t="shared" si="4"/>
        <v>46087.354861296299</v>
      </c>
      <c r="C280" s="37" t="str">
        <f>IF(Data!J277="GpsRecord", CONCATENATE($U$3,": ",Data!M277,", ",Data!L277), CONCATENATE(Data!AB277, " ", Data!AH277))</f>
        <v>Velocidad del motor en carretera 32</v>
      </c>
      <c r="D280" s="38" t="str">
        <f>IF(Data!O277=TRUE(), "Yes", "No")</f>
        <v>No</v>
      </c>
      <c r="E280" s="38" t="str">
        <f>IF(Data!J277="EngineStatusRecord","Engine",IF(Data!J277="GpsRecord", "GPS", IF(Data!J277="EngineFaultRecord", "Fault", IF(Data!J277="DriverChange","Driver",IF(Data!J277="CustomRecord","Custom","Debug")))))</f>
        <v>Engine</v>
      </c>
      <c r="F280" s="39" t="str">
        <f>IF(Data!Y277=TRUE(), "Yes", "No")</f>
        <v>No</v>
      </c>
      <c r="G280" s="40">
        <f>Data!AK277</f>
        <v>0</v>
      </c>
      <c r="H280" s="35" t="str">
        <f>Data!AB277</f>
        <v>Velocidad del motor en carretera</v>
      </c>
      <c r="I280" s="35">
        <f>Data!AD277</f>
        <v>0</v>
      </c>
      <c r="J280" s="35">
        <f>Data!AF277</f>
        <v>0</v>
      </c>
      <c r="K280" s="35" t="str">
        <f>CONCATENATE(Data!AH277, " ", Data!AI277)</f>
        <v>32 km/h</v>
      </c>
      <c r="L280" s="35" t="str">
        <f>Data!C277</f>
        <v>Vehicle, Battery Electric Vehicle</v>
      </c>
      <c r="M280" s="35">
        <f>Data!H277</f>
        <v>0</v>
      </c>
      <c r="N280" s="41">
        <f>Data!I277</f>
        <v>46087.354861296299</v>
      </c>
      <c r="O280" s="35">
        <f>Data!L277</f>
        <v>0</v>
      </c>
      <c r="P280" s="35">
        <f>Data!M277</f>
        <v>0</v>
      </c>
      <c r="Q280" s="35" t="str">
        <f>IF(Data!N277=0,"",Data!N277)</f>
        <v/>
      </c>
      <c r="R280" s="35">
        <f>Data!K277</f>
        <v>0</v>
      </c>
      <c r="S280" s="35" t="str">
        <f>IF(Data!X277=TRUE(), "Yes", "No")</f>
        <v>No</v>
      </c>
      <c r="T280" s="40" t="e">
        <f>#REF!</f>
        <v>#REF!</v>
      </c>
    </row>
    <row r="281" spans="1:20" x14ac:dyDescent="0.3">
      <c r="A281" s="35" t="str">
        <f>Data!A278</f>
        <v>NISSAN LEAF 299-1018</v>
      </c>
      <c r="B281" s="36">
        <f t="shared" si="4"/>
        <v>46087.354864143519</v>
      </c>
      <c r="C281" s="37" t="str">
        <f>IF(Data!J278="GpsRecord", CONCATENATE($U$3,": ",Data!M278,", ",Data!L278), CONCATENATE(Data!AB278, " ", Data!AH278))</f>
        <v>Odómetro 15897</v>
      </c>
      <c r="D281" s="38" t="str">
        <f>IF(Data!O278=TRUE(), "Yes", "No")</f>
        <v>No</v>
      </c>
      <c r="E281" s="38" t="str">
        <f>IF(Data!J278="EngineStatusRecord","Engine",IF(Data!J278="GpsRecord", "GPS", IF(Data!J278="EngineFaultRecord", "Fault", IF(Data!J278="DriverChange","Driver",IF(Data!J278="CustomRecord","Custom","Debug")))))</f>
        <v>Engine</v>
      </c>
      <c r="F281" s="39" t="str">
        <f>IF(Data!Y278=TRUE(), "Yes", "No")</f>
        <v>No</v>
      </c>
      <c r="G281" s="40">
        <f>Data!AK278</f>
        <v>0</v>
      </c>
      <c r="H281" s="35" t="str">
        <f>Data!AB278</f>
        <v>Odómetro</v>
      </c>
      <c r="I281" s="35">
        <f>Data!AD278</f>
        <v>0</v>
      </c>
      <c r="J281" s="35">
        <f>Data!AF278</f>
        <v>0</v>
      </c>
      <c r="K281" s="35" t="str">
        <f>CONCATENATE(Data!AH278, " ", Data!AI278)</f>
        <v>15897 km</v>
      </c>
      <c r="L281" s="35" t="str">
        <f>Data!C278</f>
        <v>Vehicle, Battery Electric Vehicle</v>
      </c>
      <c r="M281" s="35">
        <f>Data!H278</f>
        <v>0</v>
      </c>
      <c r="N281" s="41">
        <f>Data!I278</f>
        <v>46087.354864143519</v>
      </c>
      <c r="O281" s="35">
        <f>Data!L278</f>
        <v>0</v>
      </c>
      <c r="P281" s="35">
        <f>Data!M278</f>
        <v>0</v>
      </c>
      <c r="Q281" s="35" t="str">
        <f>IF(Data!N278=0,"",Data!N278)</f>
        <v/>
      </c>
      <c r="R281" s="35">
        <f>Data!K278</f>
        <v>0</v>
      </c>
      <c r="S281" s="35" t="str">
        <f>IF(Data!X278=TRUE(), "Yes", "No")</f>
        <v>No</v>
      </c>
      <c r="T281" s="40" t="e">
        <f>#REF!</f>
        <v>#REF!</v>
      </c>
    </row>
    <row r="282" spans="1:20" x14ac:dyDescent="0.3">
      <c r="A282" s="35" t="str">
        <f>Data!A279</f>
        <v>NISSAN LEAF 299-1018</v>
      </c>
      <c r="B282" s="36">
        <f t="shared" si="4"/>
        <v>46087.354864143519</v>
      </c>
      <c r="C282" s="37" t="str">
        <f>IF(Data!J279="GpsRecord", CONCATENATE($U$3,": ",Data!M279,", ",Data!L279), CONCATENATE(Data!AB279, " ", Data!AH279))</f>
        <v>Odómetro sin procesar 15897</v>
      </c>
      <c r="D282" s="38" t="str">
        <f>IF(Data!O279=TRUE(), "Yes", "No")</f>
        <v>No</v>
      </c>
      <c r="E282" s="38" t="str">
        <f>IF(Data!J279="EngineStatusRecord","Engine",IF(Data!J279="GpsRecord", "GPS", IF(Data!J279="EngineFaultRecord", "Fault", IF(Data!J279="DriverChange","Driver",IF(Data!J279="CustomRecord","Custom","Debug")))))</f>
        <v>Engine</v>
      </c>
      <c r="F282" s="39" t="str">
        <f>IF(Data!Y279=TRUE(), "Yes", "No")</f>
        <v>No</v>
      </c>
      <c r="G282" s="40">
        <f>Data!AK279</f>
        <v>0</v>
      </c>
      <c r="H282" s="35" t="str">
        <f>Data!AB279</f>
        <v>Odómetro sin procesar</v>
      </c>
      <c r="I282" s="35">
        <f>Data!AD279</f>
        <v>0</v>
      </c>
      <c r="J282" s="35">
        <f>Data!AF279</f>
        <v>0</v>
      </c>
      <c r="K282" s="35" t="str">
        <f>CONCATENATE(Data!AH279, " ", Data!AI279)</f>
        <v>15897 km</v>
      </c>
      <c r="L282" s="35" t="str">
        <f>Data!C279</f>
        <v>Vehicle, Battery Electric Vehicle</v>
      </c>
      <c r="M282" s="35">
        <f>Data!H279</f>
        <v>0</v>
      </c>
      <c r="N282" s="41">
        <f>Data!I279</f>
        <v>46087.354864143519</v>
      </c>
      <c r="O282" s="35">
        <f>Data!L279</f>
        <v>0</v>
      </c>
      <c r="P282" s="35">
        <f>Data!M279</f>
        <v>0</v>
      </c>
      <c r="Q282" s="35" t="str">
        <f>IF(Data!N279=0,"",Data!N279)</f>
        <v/>
      </c>
      <c r="R282" s="35">
        <f>Data!K279</f>
        <v>0</v>
      </c>
      <c r="S282" s="35" t="str">
        <f>IF(Data!X279=TRUE(), "Yes", "No")</f>
        <v>No</v>
      </c>
      <c r="T282" s="40" t="e">
        <f>#REF!</f>
        <v>#REF!</v>
      </c>
    </row>
    <row r="283" spans="1:20" x14ac:dyDescent="0.3">
      <c r="A283" s="35" t="str">
        <f>Data!A280</f>
        <v>NISSAN LEAF 299-1018</v>
      </c>
      <c r="B283" s="36">
        <f t="shared" si="4"/>
        <v>46087.354872685188</v>
      </c>
      <c r="C283" s="37" t="str">
        <f>IF(Data!J280="GpsRecord", CONCATENATE($U$3,": ",Data!M280,", ",Data!L280), CONCATENATE(Data!AB280, " ", Data!AH280))</f>
        <v>Ubicación: 9.93839, -84.04823</v>
      </c>
      <c r="D283" s="38" t="str">
        <f>IF(Data!O280=TRUE(), "Yes", "No")</f>
        <v>Yes</v>
      </c>
      <c r="E283" s="38" t="str">
        <f>IF(Data!J280="EngineStatusRecord","Engine",IF(Data!J280="GpsRecord", "GPS", IF(Data!J280="EngineFaultRecord", "Fault", IF(Data!J280="DriverChange","Driver",IF(Data!J280="CustomRecord","Custom","Debug")))))</f>
        <v>GPS</v>
      </c>
      <c r="F283" s="39" t="str">
        <f>IF(Data!Y280=TRUE(), "Yes", "No")</f>
        <v>Yes</v>
      </c>
      <c r="G283" s="40">
        <f>Data!AK280</f>
        <v>0</v>
      </c>
      <c r="H283" s="35">
        <f>Data!AB280</f>
        <v>0</v>
      </c>
      <c r="I283" s="35">
        <f>Data!AD280</f>
        <v>0</v>
      </c>
      <c r="J283" s="35">
        <f>Data!AF280</f>
        <v>0</v>
      </c>
      <c r="K283" s="35" t="str">
        <f>CONCATENATE(Data!AH280, " ", Data!AI280)</f>
        <v xml:space="preserve"> </v>
      </c>
      <c r="L283" s="35" t="str">
        <f>Data!C280</f>
        <v>Vehicle, Battery Electric Vehicle</v>
      </c>
      <c r="M283" s="35">
        <f>Data!H280</f>
        <v>0</v>
      </c>
      <c r="N283" s="41">
        <f>Data!I280</f>
        <v>46087.354872685188</v>
      </c>
      <c r="O283" s="35">
        <f>Data!L280</f>
        <v>-84.048230000000004</v>
      </c>
      <c r="P283" s="35">
        <f>Data!M280</f>
        <v>9.9383900000000001</v>
      </c>
      <c r="Q283" s="35" t="str">
        <f>IF(Data!N280=0,"",Data!N280)</f>
        <v>CurveSpeed</v>
      </c>
      <c r="R283" s="35">
        <f>Data!K280</f>
        <v>29</v>
      </c>
      <c r="S283" s="35" t="str">
        <f>IF(Data!X280=TRUE(), "Yes", "No")</f>
        <v>Yes</v>
      </c>
      <c r="T283" s="40" t="e">
        <f>#REF!</f>
        <v>#REF!</v>
      </c>
    </row>
    <row r="284" spans="1:20" x14ac:dyDescent="0.3">
      <c r="A284" s="35" t="str">
        <f>Data!A281</f>
        <v>NISSAN LEAF 299-1018</v>
      </c>
      <c r="B284" s="36">
        <f t="shared" si="4"/>
        <v>46087.354884259257</v>
      </c>
      <c r="C284" s="37" t="str">
        <f>IF(Data!J281="GpsRecord", CONCATENATE($U$3,": ",Data!M281,", ",Data!L281), CONCATENATE(Data!AB281, " ", Data!AH281))</f>
        <v xml:space="preserve"> </v>
      </c>
      <c r="D284" s="38" t="str">
        <f>IF(Data!O281=TRUE(), "Yes", "No")</f>
        <v>No</v>
      </c>
      <c r="E284" s="38" t="str">
        <f>IF(Data!J281="EngineStatusRecord","Engine",IF(Data!J281="GpsRecord", "GPS", IF(Data!J281="EngineFaultRecord", "Fault", IF(Data!J281="DriverChange","Driver",IF(Data!J281="CustomRecord","Custom","Debug")))))</f>
        <v>Debug</v>
      </c>
      <c r="F284" s="39" t="str">
        <f>IF(Data!Y281=TRUE(), "Yes", "No")</f>
        <v>No</v>
      </c>
      <c r="G284" s="40" t="str">
        <f>Data!AK281</f>
        <v>DB-50-AE-FF-08-00-00-00-00-00-00-00-00-00-00</v>
      </c>
      <c r="H284" s="35">
        <f>Data!AB281</f>
        <v>0</v>
      </c>
      <c r="I284" s="35">
        <f>Data!AD281</f>
        <v>0</v>
      </c>
      <c r="J284" s="35">
        <f>Data!AF281</f>
        <v>0</v>
      </c>
      <c r="K284" s="35" t="str">
        <f>CONCATENATE(Data!AH281, " ", Data!AI281)</f>
        <v xml:space="preserve"> </v>
      </c>
      <c r="L284" s="35" t="str">
        <f>Data!C281</f>
        <v>Vehicle, Battery Electric Vehicle</v>
      </c>
      <c r="M284" s="35">
        <f>Data!H281</f>
        <v>0</v>
      </c>
      <c r="N284" s="41">
        <f>Data!I281</f>
        <v>46087.354884259257</v>
      </c>
      <c r="O284" s="35">
        <f>Data!L281</f>
        <v>0</v>
      </c>
      <c r="P284" s="35">
        <f>Data!M281</f>
        <v>0</v>
      </c>
      <c r="Q284" s="35" t="str">
        <f>IF(Data!N281=0,"",Data!N281)</f>
        <v>50333</v>
      </c>
      <c r="R284" s="35">
        <f>Data!K281</f>
        <v>0</v>
      </c>
      <c r="S284" s="35" t="str">
        <f>IF(Data!X281=TRUE(), "Yes", "No")</f>
        <v>No</v>
      </c>
      <c r="T284" s="40" t="e">
        <f>#REF!</f>
        <v>#REF!</v>
      </c>
    </row>
    <row r="285" spans="1:20" x14ac:dyDescent="0.3">
      <c r="A285" s="35" t="str">
        <f>Data!A282</f>
        <v>NISSAN LEAF 299-1018</v>
      </c>
      <c r="B285" s="36">
        <f t="shared" si="4"/>
        <v>46087.354884351851</v>
      </c>
      <c r="C285" s="37" t="str">
        <f>IF(Data!J282="GpsRecord", CONCATENATE($U$3,": ",Data!M282,", ",Data!L282), CONCATENATE(Data!AB282, " ", Data!AH282))</f>
        <v xml:space="preserve"> </v>
      </c>
      <c r="D285" s="38" t="str">
        <f>IF(Data!O282=TRUE(), "Yes", "No")</f>
        <v>No</v>
      </c>
      <c r="E285" s="38" t="str">
        <f>IF(Data!J282="EngineStatusRecord","Engine",IF(Data!J282="GpsRecord", "GPS", IF(Data!J282="EngineFaultRecord", "Fault", IF(Data!J282="DriverChange","Driver",IF(Data!J282="CustomRecord","Custom","Debug")))))</f>
        <v>Debug</v>
      </c>
      <c r="F285" s="39" t="str">
        <f>IF(Data!Y282=TRUE(), "Yes", "No")</f>
        <v>No</v>
      </c>
      <c r="G285" s="40" t="str">
        <f>Data!AK282</f>
        <v>1E-81-F2-FF-F9-85-16-00-A8-74-13-00-00-00-00</v>
      </c>
      <c r="H285" s="35">
        <f>Data!AB282</f>
        <v>0</v>
      </c>
      <c r="I285" s="35">
        <f>Data!AD282</f>
        <v>0</v>
      </c>
      <c r="J285" s="35">
        <f>Data!AF282</f>
        <v>0</v>
      </c>
      <c r="K285" s="35" t="str">
        <f>CONCATENATE(Data!AH282, " ", Data!AI282)</f>
        <v xml:space="preserve"> </v>
      </c>
      <c r="L285" s="35" t="str">
        <f>Data!C282</f>
        <v>Vehicle, Battery Electric Vehicle</v>
      </c>
      <c r="M285" s="35">
        <f>Data!H282</f>
        <v>0</v>
      </c>
      <c r="N285" s="41">
        <f>Data!I282</f>
        <v>46087.354884351851</v>
      </c>
      <c r="O285" s="35">
        <f>Data!L282</f>
        <v>0</v>
      </c>
      <c r="P285" s="35">
        <f>Data!M282</f>
        <v>0</v>
      </c>
      <c r="Q285" s="35" t="str">
        <f>IF(Data!N282=0,"",Data!N282)</f>
        <v>61927</v>
      </c>
      <c r="R285" s="35">
        <f>Data!K282</f>
        <v>0</v>
      </c>
      <c r="S285" s="35" t="str">
        <f>IF(Data!X282=TRUE(), "Yes", "No")</f>
        <v>No</v>
      </c>
      <c r="T285" s="40" t="e">
        <f>#REF!</f>
        <v>#REF!</v>
      </c>
    </row>
    <row r="286" spans="1:20" x14ac:dyDescent="0.3">
      <c r="A286" s="35" t="str">
        <f>Data!A283</f>
        <v>NISSAN LEAF 299-1018</v>
      </c>
      <c r="B286" s="36">
        <f t="shared" si="4"/>
        <v>46087.354895833334</v>
      </c>
      <c r="C286" s="37" t="str">
        <f>IF(Data!J283="GpsRecord", CONCATENATE($U$3,": ",Data!M283,", ",Data!L283), CONCATENATE(Data!AB283, " ", Data!AH283))</f>
        <v>Ubicación: 9.93846, -84.04832</v>
      </c>
      <c r="D286" s="38" t="str">
        <f>IF(Data!O283=TRUE(), "Yes", "No")</f>
        <v>Yes</v>
      </c>
      <c r="E286" s="38" t="str">
        <f>IF(Data!J283="EngineStatusRecord","Engine",IF(Data!J283="GpsRecord", "GPS", IF(Data!J283="EngineFaultRecord", "Fault", IF(Data!J283="DriverChange","Driver",IF(Data!J283="CustomRecord","Custom","Debug")))))</f>
        <v>GPS</v>
      </c>
      <c r="F286" s="39" t="str">
        <f>IF(Data!Y283=TRUE(), "Yes", "No")</f>
        <v>Yes</v>
      </c>
      <c r="G286" s="40">
        <f>Data!AK283</f>
        <v>0</v>
      </c>
      <c r="H286" s="35">
        <f>Data!AB283</f>
        <v>0</v>
      </c>
      <c r="I286" s="35">
        <f>Data!AD283</f>
        <v>0</v>
      </c>
      <c r="J286" s="35">
        <f>Data!AF283</f>
        <v>0</v>
      </c>
      <c r="K286" s="35" t="str">
        <f>CONCATENATE(Data!AH283, " ", Data!AI283)</f>
        <v xml:space="preserve"> </v>
      </c>
      <c r="L286" s="35" t="str">
        <f>Data!C283</f>
        <v>Vehicle, Battery Electric Vehicle</v>
      </c>
      <c r="M286" s="35">
        <f>Data!H283</f>
        <v>0</v>
      </c>
      <c r="N286" s="41">
        <f>Data!I283</f>
        <v>46087.354895833334</v>
      </c>
      <c r="O286" s="35">
        <f>Data!L283</f>
        <v>-84.048320000000004</v>
      </c>
      <c r="P286" s="35">
        <f>Data!M283</f>
        <v>9.9384599999999992</v>
      </c>
      <c r="Q286" s="35" t="str">
        <f>IF(Data!N283=0,"",Data!N283)</f>
        <v>CurveSpeedEstimateError</v>
      </c>
      <c r="R286" s="35">
        <f>Data!K283</f>
        <v>17</v>
      </c>
      <c r="S286" s="35" t="str">
        <f>IF(Data!X283=TRUE(), "Yes", "No")</f>
        <v>Yes</v>
      </c>
      <c r="T286" s="40" t="e">
        <f>#REF!</f>
        <v>#REF!</v>
      </c>
    </row>
    <row r="287" spans="1:20" x14ac:dyDescent="0.3">
      <c r="A287" s="35" t="str">
        <f>Data!A284</f>
        <v>NISSAN LEAF 299-1018</v>
      </c>
      <c r="B287" s="36">
        <f t="shared" si="4"/>
        <v>46087.35491898148</v>
      </c>
      <c r="C287" s="37" t="str">
        <f>IF(Data!J284="GpsRecord", CONCATENATE($U$3,": ",Data!M284,", ",Data!L284), CONCATENATE(Data!AB284, " ", Data!AH284))</f>
        <v>Ubicación: 9.93849, -84.04836</v>
      </c>
      <c r="D287" s="38" t="str">
        <f>IF(Data!O284=TRUE(), "Yes", "No")</f>
        <v>Yes</v>
      </c>
      <c r="E287" s="38" t="str">
        <f>IF(Data!J284="EngineStatusRecord","Engine",IF(Data!J284="GpsRecord", "GPS", IF(Data!J284="EngineFaultRecord", "Fault", IF(Data!J284="DriverChange","Driver",IF(Data!J284="CustomRecord","Custom","Debug")))))</f>
        <v>GPS</v>
      </c>
      <c r="F287" s="39" t="str">
        <f>IF(Data!Y284=TRUE(), "Yes", "No")</f>
        <v>Yes</v>
      </c>
      <c r="G287" s="40">
        <f>Data!AK284</f>
        <v>0</v>
      </c>
      <c r="H287" s="35">
        <f>Data!AB284</f>
        <v>0</v>
      </c>
      <c r="I287" s="35">
        <f>Data!AD284</f>
        <v>0</v>
      </c>
      <c r="J287" s="35">
        <f>Data!AF284</f>
        <v>0</v>
      </c>
      <c r="K287" s="35" t="str">
        <f>CONCATENATE(Data!AH284, " ", Data!AI284)</f>
        <v xml:space="preserve"> </v>
      </c>
      <c r="L287" s="35" t="str">
        <f>Data!C284</f>
        <v>Vehicle, Battery Electric Vehicle</v>
      </c>
      <c r="M287" s="35">
        <f>Data!H284</f>
        <v>0</v>
      </c>
      <c r="N287" s="41">
        <f>Data!I284</f>
        <v>46087.35491898148</v>
      </c>
      <c r="O287" s="35">
        <f>Data!L284</f>
        <v>-84.048360000000002</v>
      </c>
      <c r="P287" s="35">
        <f>Data!M284</f>
        <v>9.9384899999999998</v>
      </c>
      <c r="Q287" s="35" t="str">
        <f>IF(Data!N284=0,"",Data!N284)</f>
        <v>CurveOtherEvent</v>
      </c>
      <c r="R287" s="35">
        <f>Data!K284</f>
        <v>7</v>
      </c>
      <c r="S287" s="35" t="str">
        <f>IF(Data!X284=TRUE(), "Yes", "No")</f>
        <v>Yes</v>
      </c>
      <c r="T287" s="40" t="e">
        <f>#REF!</f>
        <v>#REF!</v>
      </c>
    </row>
    <row r="288" spans="1:20" x14ac:dyDescent="0.3">
      <c r="A288" s="35" t="str">
        <f>Data!A285</f>
        <v>NISSAN LEAF 299-1018</v>
      </c>
      <c r="B288" s="36">
        <f t="shared" si="4"/>
        <v>46087.354922685183</v>
      </c>
      <c r="C288" s="37" t="str">
        <f>IF(Data!J285="GpsRecord", CONCATENATE($U$3,": ",Data!M285,", ",Data!L285), CONCATENATE(Data!AB285, " ", Data!AH285))</f>
        <v>Velocidad del motor en carretera 0</v>
      </c>
      <c r="D288" s="38" t="str">
        <f>IF(Data!O285=TRUE(), "Yes", "No")</f>
        <v>No</v>
      </c>
      <c r="E288" s="38" t="str">
        <f>IF(Data!J285="EngineStatusRecord","Engine",IF(Data!J285="GpsRecord", "GPS", IF(Data!J285="EngineFaultRecord", "Fault", IF(Data!J285="DriverChange","Driver",IF(Data!J285="CustomRecord","Custom","Debug")))))</f>
        <v>Engine</v>
      </c>
      <c r="F288" s="39" t="str">
        <f>IF(Data!Y285=TRUE(), "Yes", "No")</f>
        <v>No</v>
      </c>
      <c r="G288" s="40">
        <f>Data!AK285</f>
        <v>0</v>
      </c>
      <c r="H288" s="35" t="str">
        <f>Data!AB285</f>
        <v>Velocidad del motor en carretera</v>
      </c>
      <c r="I288" s="35">
        <f>Data!AD285</f>
        <v>0</v>
      </c>
      <c r="J288" s="35">
        <f>Data!AF285</f>
        <v>0</v>
      </c>
      <c r="K288" s="35" t="str">
        <f>CONCATENATE(Data!AH285, " ", Data!AI285)</f>
        <v>0 km/h</v>
      </c>
      <c r="L288" s="35" t="str">
        <f>Data!C285</f>
        <v>Vehicle, Battery Electric Vehicle</v>
      </c>
      <c r="M288" s="35">
        <f>Data!H285</f>
        <v>0</v>
      </c>
      <c r="N288" s="41">
        <f>Data!I285</f>
        <v>46087.354922685183</v>
      </c>
      <c r="O288" s="35">
        <f>Data!L285</f>
        <v>0</v>
      </c>
      <c r="P288" s="35">
        <f>Data!M285</f>
        <v>0</v>
      </c>
      <c r="Q288" s="35" t="str">
        <f>IF(Data!N285=0,"",Data!N285)</f>
        <v/>
      </c>
      <c r="R288" s="35">
        <f>Data!K285</f>
        <v>0</v>
      </c>
      <c r="S288" s="35" t="str">
        <f>IF(Data!X285=TRUE(), "Yes", "No")</f>
        <v>No</v>
      </c>
      <c r="T288" s="40" t="e">
        <f>#REF!</f>
        <v>#REF!</v>
      </c>
    </row>
    <row r="289" spans="1:20" x14ac:dyDescent="0.3">
      <c r="A289" s="35" t="str">
        <f>Data!A286</f>
        <v>NISSAN LEAF 299-1018</v>
      </c>
      <c r="B289" s="36">
        <f t="shared" si="4"/>
        <v>46087.354923819446</v>
      </c>
      <c r="C289" s="37" t="str">
        <f>IF(Data!J286="GpsRecord", CONCATENATE($U$3,": ",Data!M286,", ",Data!L286), CONCATENATE(Data!AB286, " ", Data!AH286))</f>
        <v>Energía total de la batería del vehículo eléctrico en ralentí (desde la instalación telemática) 0.91</v>
      </c>
      <c r="D289" s="38" t="str">
        <f>IF(Data!O286=TRUE(), "Yes", "No")</f>
        <v>No</v>
      </c>
      <c r="E289" s="38" t="str">
        <f>IF(Data!J286="EngineStatusRecord","Engine",IF(Data!J286="GpsRecord", "GPS", IF(Data!J286="EngineFaultRecord", "Fault", IF(Data!J286="DriverChange","Driver",IF(Data!J286="CustomRecord","Custom","Debug")))))</f>
        <v>Engine</v>
      </c>
      <c r="F289" s="39" t="str">
        <f>IF(Data!Y286=TRUE(), "Yes", "No")</f>
        <v>No</v>
      </c>
      <c r="G289" s="40">
        <f>Data!AK286</f>
        <v>0</v>
      </c>
      <c r="H289" s="35" t="str">
        <f>Data!AB286</f>
        <v>Energía total de la batería del vehículo eléctrico en ralentí (desde la instalación telemática)</v>
      </c>
      <c r="I289" s="35">
        <f>Data!AD286</f>
        <v>0</v>
      </c>
      <c r="J289" s="35">
        <f>Data!AF286</f>
        <v>0</v>
      </c>
      <c r="K289" s="35" t="str">
        <f>CONCATENATE(Data!AH286, " ", Data!AI286)</f>
        <v>0.91 kWh</v>
      </c>
      <c r="L289" s="35" t="str">
        <f>Data!C286</f>
        <v>Vehicle, Battery Electric Vehicle</v>
      </c>
      <c r="M289" s="35">
        <f>Data!H286</f>
        <v>0</v>
      </c>
      <c r="N289" s="41">
        <f>Data!I286</f>
        <v>46087.354923819446</v>
      </c>
      <c r="O289" s="35">
        <f>Data!L286</f>
        <v>0</v>
      </c>
      <c r="P289" s="35">
        <f>Data!M286</f>
        <v>0</v>
      </c>
      <c r="Q289" s="35" t="str">
        <f>IF(Data!N286=0,"",Data!N286)</f>
        <v/>
      </c>
      <c r="R289" s="35">
        <f>Data!K286</f>
        <v>0</v>
      </c>
      <c r="S289" s="35" t="str">
        <f>IF(Data!X286=TRUE(), "Yes", "No")</f>
        <v>No</v>
      </c>
      <c r="T289" s="40" t="e">
        <f>#REF!</f>
        <v>#REF!</v>
      </c>
    </row>
    <row r="290" spans="1:20" x14ac:dyDescent="0.3">
      <c r="A290" s="35" t="str">
        <f>Data!A287</f>
        <v>NISSAN LEAF 299-1018</v>
      </c>
      <c r="B290" s="36">
        <f t="shared" si="4"/>
        <v>46087.354923819446</v>
      </c>
      <c r="C290" s="37" t="str">
        <f>IF(Data!J287="GpsRecord", CONCATENATE($U$3,": ",Data!M287,", ",Data!L287), CONCATENATE(Data!AB287, " ", Data!AH287))</f>
        <v>Energía total de entrada en la batería del vehículo mientras se conduce (desde que se instaló la telemática) 255.65</v>
      </c>
      <c r="D290" s="38" t="str">
        <f>IF(Data!O287=TRUE(), "Yes", "No")</f>
        <v>No</v>
      </c>
      <c r="E290" s="38" t="str">
        <f>IF(Data!J287="EngineStatusRecord","Engine",IF(Data!J287="GpsRecord", "GPS", IF(Data!J287="EngineFaultRecord", "Fault", IF(Data!J287="DriverChange","Driver",IF(Data!J287="CustomRecord","Custom","Debug")))))</f>
        <v>Engine</v>
      </c>
      <c r="F290" s="39" t="str">
        <f>IF(Data!Y287=TRUE(), "Yes", "No")</f>
        <v>No</v>
      </c>
      <c r="G290" s="40">
        <f>Data!AK287</f>
        <v>0</v>
      </c>
      <c r="H290" s="35" t="str">
        <f>Data!AB287</f>
        <v>Energía total de entrada en la batería del vehículo mientras se conduce (desde que se instaló la telemática)</v>
      </c>
      <c r="I290" s="35">
        <f>Data!AD287</f>
        <v>0</v>
      </c>
      <c r="J290" s="35">
        <f>Data!AF287</f>
        <v>0</v>
      </c>
      <c r="K290" s="35" t="str">
        <f>CONCATENATE(Data!AH287, " ", Data!AI287)</f>
        <v>255.65 kWh</v>
      </c>
      <c r="L290" s="35" t="str">
        <f>Data!C287</f>
        <v>Vehicle, Battery Electric Vehicle</v>
      </c>
      <c r="M290" s="35">
        <f>Data!H287</f>
        <v>0</v>
      </c>
      <c r="N290" s="41">
        <f>Data!I287</f>
        <v>46087.354923819446</v>
      </c>
      <c r="O290" s="35">
        <f>Data!L287</f>
        <v>0</v>
      </c>
      <c r="P290" s="35">
        <f>Data!M287</f>
        <v>0</v>
      </c>
      <c r="Q290" s="35" t="str">
        <f>IF(Data!N287=0,"",Data!N287)</f>
        <v/>
      </c>
      <c r="R290" s="35">
        <f>Data!K287</f>
        <v>0</v>
      </c>
      <c r="S290" s="35" t="str">
        <f>IF(Data!X287=TRUE(), "Yes", "No")</f>
        <v>No</v>
      </c>
      <c r="T290" s="40" t="e">
        <f>#REF!</f>
        <v>#REF!</v>
      </c>
    </row>
    <row r="291" spans="1:20" x14ac:dyDescent="0.3">
      <c r="A291" s="35" t="str">
        <f>Data!A288</f>
        <v>NISSAN LEAF 299-1018</v>
      </c>
      <c r="B291" s="36">
        <f t="shared" si="4"/>
        <v>46087.354923819446</v>
      </c>
      <c r="C291" s="37" t="str">
        <f>IF(Data!J288="GpsRecord", CONCATENATE($U$3,": ",Data!M288,", ",Data!L288), CONCATENATE(Data!AB288, " ", Data!AH288))</f>
        <v>Energía total de salida en la batería del vehículo eléctrico mientras se conduce (desde que se instaló la telemática) 1015.55</v>
      </c>
      <c r="D291" s="38" t="str">
        <f>IF(Data!O288=TRUE(), "Yes", "No")</f>
        <v>No</v>
      </c>
      <c r="E291" s="38" t="str">
        <f>IF(Data!J288="EngineStatusRecord","Engine",IF(Data!J288="GpsRecord", "GPS", IF(Data!J288="EngineFaultRecord", "Fault", IF(Data!J288="DriverChange","Driver",IF(Data!J288="CustomRecord","Custom","Debug")))))</f>
        <v>Engine</v>
      </c>
      <c r="F291" s="39" t="str">
        <f>IF(Data!Y288=TRUE(), "Yes", "No")</f>
        <v>No</v>
      </c>
      <c r="G291" s="40">
        <f>Data!AK288</f>
        <v>0</v>
      </c>
      <c r="H291" s="35" t="str">
        <f>Data!AB288</f>
        <v>Energía total de salida en la batería del vehículo eléctrico mientras se conduce (desde que se instaló la telemática)</v>
      </c>
      <c r="I291" s="35">
        <f>Data!AD288</f>
        <v>0</v>
      </c>
      <c r="J291" s="35">
        <f>Data!AF288</f>
        <v>0</v>
      </c>
      <c r="K291" s="35" t="str">
        <f>CONCATENATE(Data!AH288, " ", Data!AI288)</f>
        <v>1015.55 kWh</v>
      </c>
      <c r="L291" s="35" t="str">
        <f>Data!C288</f>
        <v>Vehicle, Battery Electric Vehicle</v>
      </c>
      <c r="M291" s="35">
        <f>Data!H288</f>
        <v>0</v>
      </c>
      <c r="N291" s="41">
        <f>Data!I288</f>
        <v>46087.354923819446</v>
      </c>
      <c r="O291" s="35">
        <f>Data!L288</f>
        <v>0</v>
      </c>
      <c r="P291" s="35">
        <f>Data!M288</f>
        <v>0</v>
      </c>
      <c r="Q291" s="35" t="str">
        <f>IF(Data!N288=0,"",Data!N288)</f>
        <v/>
      </c>
      <c r="R291" s="35">
        <f>Data!K288</f>
        <v>0</v>
      </c>
      <c r="S291" s="35" t="str">
        <f>IF(Data!X288=TRUE(), "Yes", "No")</f>
        <v>No</v>
      </c>
      <c r="T291" s="40" t="e">
        <f>#REF!</f>
        <v>#REF!</v>
      </c>
    </row>
    <row r="292" spans="1:20" x14ac:dyDescent="0.3">
      <c r="A292" s="35" t="str">
        <f>Data!A289</f>
        <v>NISSAN LEAF 299-1018</v>
      </c>
      <c r="B292" s="36">
        <f t="shared" si="4"/>
        <v>46087.354924004627</v>
      </c>
      <c r="C292" s="37" t="str">
        <f>IF(Data!J289="GpsRecord", CONCATENATE($U$3,": ",Data!M289,", ",Data!L289), CONCATENATE(Data!AB289, " ", Data!AH289))</f>
        <v>Energía total de la batería del vehículo eléctrico al ralentí (desde la instalación telemática) 49.61</v>
      </c>
      <c r="D292" s="38" t="str">
        <f>IF(Data!O289=TRUE(), "Yes", "No")</f>
        <v>No</v>
      </c>
      <c r="E292" s="38" t="str">
        <f>IF(Data!J289="EngineStatusRecord","Engine",IF(Data!J289="GpsRecord", "GPS", IF(Data!J289="EngineFaultRecord", "Fault", IF(Data!J289="DriverChange","Driver",IF(Data!J289="CustomRecord","Custom","Debug")))))</f>
        <v>Engine</v>
      </c>
      <c r="F292" s="39" t="str">
        <f>IF(Data!Y289=TRUE(), "Yes", "No")</f>
        <v>No</v>
      </c>
      <c r="G292" s="40">
        <f>Data!AK289</f>
        <v>0</v>
      </c>
      <c r="H292" s="35" t="str">
        <f>Data!AB289</f>
        <v>Energía total de la batería del vehículo eléctrico al ralentí (desde la instalación telemática)</v>
      </c>
      <c r="I292" s="35">
        <f>Data!AD289</f>
        <v>0</v>
      </c>
      <c r="J292" s="35">
        <f>Data!AF289</f>
        <v>0</v>
      </c>
      <c r="K292" s="35" t="str">
        <f>CONCATENATE(Data!AH289, " ", Data!AI289)</f>
        <v>49.61 kWh</v>
      </c>
      <c r="L292" s="35" t="str">
        <f>Data!C289</f>
        <v>Vehicle, Battery Electric Vehicle</v>
      </c>
      <c r="M292" s="35">
        <f>Data!H289</f>
        <v>0</v>
      </c>
      <c r="N292" s="41">
        <f>Data!I289</f>
        <v>46087.354924004627</v>
      </c>
      <c r="O292" s="35">
        <f>Data!L289</f>
        <v>0</v>
      </c>
      <c r="P292" s="35">
        <f>Data!M289</f>
        <v>0</v>
      </c>
      <c r="Q292" s="35" t="str">
        <f>IF(Data!N289=0,"",Data!N289)</f>
        <v/>
      </c>
      <c r="R292" s="35">
        <f>Data!K289</f>
        <v>0</v>
      </c>
      <c r="S292" s="35" t="str">
        <f>IF(Data!X289=TRUE(), "Yes", "No")</f>
        <v>No</v>
      </c>
      <c r="T292" s="40" t="e">
        <f>#REF!</f>
        <v>#REF!</v>
      </c>
    </row>
    <row r="293" spans="1:20" x14ac:dyDescent="0.3">
      <c r="A293" s="35" t="str">
        <f>Data!A290</f>
        <v>NISSAN LEAF 299-1018</v>
      </c>
      <c r="B293" s="36">
        <f t="shared" si="4"/>
        <v>46087.354930555557</v>
      </c>
      <c r="C293" s="37" t="str">
        <f>IF(Data!J290="GpsRecord", CONCATENATE($U$3,": ",Data!M290,", ",Data!L290), CONCATENATE(Data!AB290, " ", Data!AH290))</f>
        <v>Ubicación: 9.93849, -84.04836</v>
      </c>
      <c r="D293" s="38" t="str">
        <f>IF(Data!O290=TRUE(), "Yes", "No")</f>
        <v>Yes</v>
      </c>
      <c r="E293" s="38" t="str">
        <f>IF(Data!J290="EngineStatusRecord","Engine",IF(Data!J290="GpsRecord", "GPS", IF(Data!J290="EngineFaultRecord", "Fault", IF(Data!J290="DriverChange","Driver",IF(Data!J290="CustomRecord","Custom","Debug")))))</f>
        <v>GPS</v>
      </c>
      <c r="F293" s="39" t="str">
        <f>IF(Data!Y290=TRUE(), "Yes", "No")</f>
        <v>Yes</v>
      </c>
      <c r="G293" s="40">
        <f>Data!AK290</f>
        <v>0</v>
      </c>
      <c r="H293" s="35">
        <f>Data!AB290</f>
        <v>0</v>
      </c>
      <c r="I293" s="35">
        <f>Data!AD290</f>
        <v>0</v>
      </c>
      <c r="J293" s="35">
        <f>Data!AF290</f>
        <v>0</v>
      </c>
      <c r="K293" s="35" t="str">
        <f>CONCATENATE(Data!AH290, " ", Data!AI290)</f>
        <v xml:space="preserve"> </v>
      </c>
      <c r="L293" s="35" t="str">
        <f>Data!C290</f>
        <v>Vehicle, Battery Electric Vehicle</v>
      </c>
      <c r="M293" s="35">
        <f>Data!H290</f>
        <v>0</v>
      </c>
      <c r="N293" s="41">
        <f>Data!I290</f>
        <v>46087.354930555557</v>
      </c>
      <c r="O293" s="35">
        <f>Data!L290</f>
        <v>-84.048360000000002</v>
      </c>
      <c r="P293" s="35">
        <f>Data!M290</f>
        <v>9.9384899999999998</v>
      </c>
      <c r="Q293" s="35" t="str">
        <f>IF(Data!N290=0,"",Data!N290)</f>
        <v>CurveZeroSpeed</v>
      </c>
      <c r="R293" s="35">
        <f>Data!K290</f>
        <v>0</v>
      </c>
      <c r="S293" s="35" t="str">
        <f>IF(Data!X290=TRUE(), "Yes", "No")</f>
        <v>Yes</v>
      </c>
      <c r="T293" s="40" t="e">
        <f>#REF!</f>
        <v>#REF!</v>
      </c>
    </row>
    <row r="294" spans="1:20" x14ac:dyDescent="0.3">
      <c r="A294" s="35" t="str">
        <f>Data!A291</f>
        <v>NISSAN LEAF 299-1018</v>
      </c>
      <c r="B294" s="36">
        <f t="shared" si="4"/>
        <v>46087.354930555557</v>
      </c>
      <c r="C294" s="37" t="str">
        <f>IF(Data!J291="GpsRecord", CONCATENATE($U$3,": ",Data!M291,", ",Data!L291), CONCATENATE(Data!AB291, " ", Data!AH291))</f>
        <v>Velocidad del motor en carretera 0</v>
      </c>
      <c r="D294" s="38" t="str">
        <f>IF(Data!O291=TRUE(), "Yes", "No")</f>
        <v>No</v>
      </c>
      <c r="E294" s="38" t="str">
        <f>IF(Data!J291="EngineStatusRecord","Engine",IF(Data!J291="GpsRecord", "GPS", IF(Data!J291="EngineFaultRecord", "Fault", IF(Data!J291="DriverChange","Driver",IF(Data!J291="CustomRecord","Custom","Debug")))))</f>
        <v>Engine</v>
      </c>
      <c r="F294" s="39" t="str">
        <f>IF(Data!Y291=TRUE(), "Yes", "No")</f>
        <v>No</v>
      </c>
      <c r="G294" s="40">
        <f>Data!AK291</f>
        <v>0</v>
      </c>
      <c r="H294" s="35" t="str">
        <f>Data!AB291</f>
        <v>Velocidad del motor en carretera</v>
      </c>
      <c r="I294" s="35">
        <f>Data!AD291</f>
        <v>0</v>
      </c>
      <c r="J294" s="35">
        <f>Data!AF291</f>
        <v>0</v>
      </c>
      <c r="K294" s="35" t="str">
        <f>CONCATENATE(Data!AH291, " ", Data!AI291)</f>
        <v>0 km/h</v>
      </c>
      <c r="L294" s="35" t="str">
        <f>Data!C291</f>
        <v>Vehicle, Battery Electric Vehicle</v>
      </c>
      <c r="M294" s="35">
        <f>Data!H291</f>
        <v>0</v>
      </c>
      <c r="N294" s="41">
        <f>Data!I291</f>
        <v>46087.354930555557</v>
      </c>
      <c r="O294" s="35">
        <f>Data!L291</f>
        <v>0</v>
      </c>
      <c r="P294" s="35">
        <f>Data!M291</f>
        <v>0</v>
      </c>
      <c r="Q294" s="35" t="str">
        <f>IF(Data!N291=0,"",Data!N291)</f>
        <v/>
      </c>
      <c r="R294" s="35">
        <f>Data!K291</f>
        <v>0</v>
      </c>
      <c r="S294" s="35" t="str">
        <f>IF(Data!X291=TRUE(), "Yes", "No")</f>
        <v>No</v>
      </c>
      <c r="T294" s="40" t="e">
        <f>#REF!</f>
        <v>#REF!</v>
      </c>
    </row>
    <row r="295" spans="1:20" x14ac:dyDescent="0.3">
      <c r="A295" s="35" t="str">
        <f>Data!A292</f>
        <v>NISSAN LEAF 299-1018</v>
      </c>
      <c r="B295" s="36">
        <f t="shared" si="4"/>
        <v>46087.35496527778</v>
      </c>
      <c r="C295" s="37" t="str">
        <f>IF(Data!J292="GpsRecord", CONCATENATE($U$3,": ",Data!M292,", ",Data!L292), CONCATENATE(Data!AB292, " ", Data!AH292))</f>
        <v>Ubicación: 9.93849, -84.04836</v>
      </c>
      <c r="D295" s="38" t="str">
        <f>IF(Data!O292=TRUE(), "Yes", "No")</f>
        <v>Yes</v>
      </c>
      <c r="E295" s="38" t="str">
        <f>IF(Data!J292="EngineStatusRecord","Engine",IF(Data!J292="GpsRecord", "GPS", IF(Data!J292="EngineFaultRecord", "Fault", IF(Data!J292="DriverChange","Driver",IF(Data!J292="CustomRecord","Custom","Debug")))))</f>
        <v>GPS</v>
      </c>
      <c r="F295" s="39" t="str">
        <f>IF(Data!Y292=TRUE(), "Yes", "No")</f>
        <v>Yes</v>
      </c>
      <c r="G295" s="40">
        <f>Data!AK292</f>
        <v>0</v>
      </c>
      <c r="H295" s="35">
        <f>Data!AB292</f>
        <v>0</v>
      </c>
      <c r="I295" s="35">
        <f>Data!AD292</f>
        <v>0</v>
      </c>
      <c r="J295" s="35">
        <f>Data!AF292</f>
        <v>0</v>
      </c>
      <c r="K295" s="35" t="str">
        <f>CONCATENATE(Data!AH292, " ", Data!AI292)</f>
        <v xml:space="preserve"> </v>
      </c>
      <c r="L295" s="35" t="str">
        <f>Data!C292</f>
        <v>Vehicle, Battery Electric Vehicle</v>
      </c>
      <c r="M295" s="35">
        <f>Data!H292</f>
        <v>0</v>
      </c>
      <c r="N295" s="41">
        <f>Data!I292</f>
        <v>46087.35496527778</v>
      </c>
      <c r="O295" s="35">
        <f>Data!L292</f>
        <v>-84.048360000000002</v>
      </c>
      <c r="P295" s="35">
        <f>Data!M292</f>
        <v>9.9384899999999998</v>
      </c>
      <c r="Q295" s="35" t="str">
        <f>IF(Data!N292=0,"",Data!N292)</f>
        <v>CurveSpeedEstimateError</v>
      </c>
      <c r="R295" s="35">
        <f>Data!K292</f>
        <v>0</v>
      </c>
      <c r="S295" s="35" t="str">
        <f>IF(Data!X292=TRUE(), "Yes", "No")</f>
        <v>Yes</v>
      </c>
      <c r="T295" s="40" t="e">
        <f>#REF!</f>
        <v>#REF!</v>
      </c>
    </row>
    <row r="296" spans="1:20" x14ac:dyDescent="0.3">
      <c r="A296" s="35" t="str">
        <f>Data!A293</f>
        <v>NISSAN LEAF 299-1018</v>
      </c>
      <c r="B296" s="36">
        <f t="shared" si="4"/>
        <v>46087.355219907404</v>
      </c>
      <c r="C296" s="37" t="str">
        <f>IF(Data!J293="GpsRecord", CONCATENATE($U$3,": ",Data!M293,", ",Data!L293), CONCATENATE(Data!AB293, " ", Data!AH293))</f>
        <v>Ubicación: 9.93849, -84.04836</v>
      </c>
      <c r="D296" s="38" t="str">
        <f>IF(Data!O293=TRUE(), "Yes", "No")</f>
        <v>Yes</v>
      </c>
      <c r="E296" s="38" t="str">
        <f>IF(Data!J293="EngineStatusRecord","Engine",IF(Data!J293="GpsRecord", "GPS", IF(Data!J293="EngineFaultRecord", "Fault", IF(Data!J293="DriverChange","Driver",IF(Data!J293="CustomRecord","Custom","Debug")))))</f>
        <v>GPS</v>
      </c>
      <c r="F296" s="39" t="str">
        <f>IF(Data!Y293=TRUE(), "Yes", "No")</f>
        <v>Yes</v>
      </c>
      <c r="G296" s="40">
        <f>Data!AK293</f>
        <v>0</v>
      </c>
      <c r="H296" s="35">
        <f>Data!AB293</f>
        <v>0</v>
      </c>
      <c r="I296" s="35">
        <f>Data!AD293</f>
        <v>0</v>
      </c>
      <c r="J296" s="35">
        <f>Data!AF293</f>
        <v>0</v>
      </c>
      <c r="K296" s="35" t="str">
        <f>CONCATENATE(Data!AH293, " ", Data!AI293)</f>
        <v xml:space="preserve"> </v>
      </c>
      <c r="L296" s="35" t="str">
        <f>Data!C293</f>
        <v>Vehicle, Battery Electric Vehicle</v>
      </c>
      <c r="M296" s="35">
        <f>Data!H293</f>
        <v>0</v>
      </c>
      <c r="N296" s="41">
        <f>Data!I293</f>
        <v>46087.355219907404</v>
      </c>
      <c r="O296" s="35">
        <f>Data!L293</f>
        <v>-84.048360000000002</v>
      </c>
      <c r="P296" s="35">
        <f>Data!M293</f>
        <v>9.9384899999999998</v>
      </c>
      <c r="Q296" s="35" t="str">
        <f>IF(Data!N293=0,"",Data!N293)</f>
        <v>CurveOtherEvent</v>
      </c>
      <c r="R296" s="35">
        <f>Data!K293</f>
        <v>0</v>
      </c>
      <c r="S296" s="35" t="str">
        <f>IF(Data!X293=TRUE(), "Yes", "No")</f>
        <v>Yes</v>
      </c>
      <c r="T296" s="40" t="e">
        <f>#REF!</f>
        <v>#REF!</v>
      </c>
    </row>
    <row r="297" spans="1:20" x14ac:dyDescent="0.3">
      <c r="A297" s="35" t="str">
        <f>Data!A294</f>
        <v>NISSAN LEAF 299-1018</v>
      </c>
      <c r="B297" s="36">
        <f t="shared" si="4"/>
        <v>46087.355229849534</v>
      </c>
      <c r="C297" s="37" t="str">
        <f>IF(Data!J294="GpsRecord", CONCATENATE($U$3,": ",Data!M294,", ",Data!L294), CONCATENATE(Data!AB294, " ", Data!AH294))</f>
        <v>Velocidad del motor en carretera 3</v>
      </c>
      <c r="D297" s="38" t="str">
        <f>IF(Data!O294=TRUE(), "Yes", "No")</f>
        <v>No</v>
      </c>
      <c r="E297" s="38" t="str">
        <f>IF(Data!J294="EngineStatusRecord","Engine",IF(Data!J294="GpsRecord", "GPS", IF(Data!J294="EngineFaultRecord", "Fault", IF(Data!J294="DriverChange","Driver",IF(Data!J294="CustomRecord","Custom","Debug")))))</f>
        <v>Engine</v>
      </c>
      <c r="F297" s="39" t="str">
        <f>IF(Data!Y294=TRUE(), "Yes", "No")</f>
        <v>No</v>
      </c>
      <c r="G297" s="40">
        <f>Data!AK294</f>
        <v>0</v>
      </c>
      <c r="H297" s="35" t="str">
        <f>Data!AB294</f>
        <v>Velocidad del motor en carretera</v>
      </c>
      <c r="I297" s="35">
        <f>Data!AD294</f>
        <v>0</v>
      </c>
      <c r="J297" s="35">
        <f>Data!AF294</f>
        <v>0</v>
      </c>
      <c r="K297" s="35" t="str">
        <f>CONCATENATE(Data!AH294, " ", Data!AI294)</f>
        <v>3 km/h</v>
      </c>
      <c r="L297" s="35" t="str">
        <f>Data!C294</f>
        <v>Vehicle, Battery Electric Vehicle</v>
      </c>
      <c r="M297" s="35">
        <f>Data!H294</f>
        <v>0</v>
      </c>
      <c r="N297" s="41">
        <f>Data!I294</f>
        <v>46087.355229849534</v>
      </c>
      <c r="O297" s="35">
        <f>Data!L294</f>
        <v>0</v>
      </c>
      <c r="P297" s="35">
        <f>Data!M294</f>
        <v>0</v>
      </c>
      <c r="Q297" s="35" t="str">
        <f>IF(Data!N294=0,"",Data!N294)</f>
        <v/>
      </c>
      <c r="R297" s="35">
        <f>Data!K294</f>
        <v>0</v>
      </c>
      <c r="S297" s="35" t="str">
        <f>IF(Data!X294=TRUE(), "Yes", "No")</f>
        <v>No</v>
      </c>
      <c r="T297" s="40" t="e">
        <f>#REF!</f>
        <v>#REF!</v>
      </c>
    </row>
    <row r="298" spans="1:20" x14ac:dyDescent="0.3">
      <c r="A298" s="35" t="str">
        <f>Data!A295</f>
        <v>NISSAN LEAF 299-1018</v>
      </c>
      <c r="B298" s="36">
        <f t="shared" si="4"/>
        <v>46087.355231481481</v>
      </c>
      <c r="C298" s="37" t="str">
        <f>IF(Data!J295="GpsRecord", CONCATENATE($U$3,": ",Data!M295,", ",Data!L295), CONCATENATE(Data!AB295, " ", Data!AH295))</f>
        <v>Ubicación: 9.93849, -84.04836</v>
      </c>
      <c r="D298" s="38" t="str">
        <f>IF(Data!O295=TRUE(), "Yes", "No")</f>
        <v>Yes</v>
      </c>
      <c r="E298" s="38" t="str">
        <f>IF(Data!J295="EngineStatusRecord","Engine",IF(Data!J295="GpsRecord", "GPS", IF(Data!J295="EngineFaultRecord", "Fault", IF(Data!J295="DriverChange","Driver",IF(Data!J295="CustomRecord","Custom","Debug")))))</f>
        <v>GPS</v>
      </c>
      <c r="F298" s="39" t="str">
        <f>IF(Data!Y295=TRUE(), "Yes", "No")</f>
        <v>Yes</v>
      </c>
      <c r="G298" s="40">
        <f>Data!AK295</f>
        <v>0</v>
      </c>
      <c r="H298" s="35">
        <f>Data!AB295</f>
        <v>0</v>
      </c>
      <c r="I298" s="35">
        <f>Data!AD295</f>
        <v>0</v>
      </c>
      <c r="J298" s="35">
        <f>Data!AF295</f>
        <v>0</v>
      </c>
      <c r="K298" s="35" t="str">
        <f>CONCATENATE(Data!AH295, " ", Data!AI295)</f>
        <v xml:space="preserve"> </v>
      </c>
      <c r="L298" s="35" t="str">
        <f>Data!C295</f>
        <v>Vehicle, Battery Electric Vehicle</v>
      </c>
      <c r="M298" s="35">
        <f>Data!H295</f>
        <v>0</v>
      </c>
      <c r="N298" s="41">
        <f>Data!I295</f>
        <v>46087.355231481481</v>
      </c>
      <c r="O298" s="35">
        <f>Data!L295</f>
        <v>-84.048360000000002</v>
      </c>
      <c r="P298" s="35">
        <f>Data!M295</f>
        <v>9.9384899999999998</v>
      </c>
      <c r="Q298" s="35" t="str">
        <f>IF(Data!N295=0,"",Data!N295)</f>
        <v>CurveOtherEvent</v>
      </c>
      <c r="R298" s="35">
        <f>Data!K295</f>
        <v>0</v>
      </c>
      <c r="S298" s="35" t="str">
        <f>IF(Data!X295=TRUE(), "Yes", "No")</f>
        <v>Yes</v>
      </c>
      <c r="T298" s="40" t="e">
        <f>#REF!</f>
        <v>#REF!</v>
      </c>
    </row>
    <row r="299" spans="1:20" x14ac:dyDescent="0.3">
      <c r="A299" s="35" t="str">
        <f>Data!A296</f>
        <v>NISSAN LEAF 299-1018</v>
      </c>
      <c r="B299" s="36">
        <f t="shared" si="4"/>
        <v>46087.355231481481</v>
      </c>
      <c r="C299" s="37" t="str">
        <f>IF(Data!J296="GpsRecord", CONCATENATE($U$3,": ",Data!M296,", ",Data!L296), CONCATENATE(Data!AB296, " ", Data!AH296))</f>
        <v>Velocidad del motor en carretera 4</v>
      </c>
      <c r="D299" s="38" t="str">
        <f>IF(Data!O296=TRUE(), "Yes", "No")</f>
        <v>No</v>
      </c>
      <c r="E299" s="38" t="str">
        <f>IF(Data!J296="EngineStatusRecord","Engine",IF(Data!J296="GpsRecord", "GPS", IF(Data!J296="EngineFaultRecord", "Fault", IF(Data!J296="DriverChange","Driver",IF(Data!J296="CustomRecord","Custom","Debug")))))</f>
        <v>Engine</v>
      </c>
      <c r="F299" s="39" t="str">
        <f>IF(Data!Y296=TRUE(), "Yes", "No")</f>
        <v>No</v>
      </c>
      <c r="G299" s="40">
        <f>Data!AK296</f>
        <v>0</v>
      </c>
      <c r="H299" s="35" t="str">
        <f>Data!AB296</f>
        <v>Velocidad del motor en carretera</v>
      </c>
      <c r="I299" s="35">
        <f>Data!AD296</f>
        <v>0</v>
      </c>
      <c r="J299" s="35">
        <f>Data!AF296</f>
        <v>0</v>
      </c>
      <c r="K299" s="35" t="str">
        <f>CONCATENATE(Data!AH296, " ", Data!AI296)</f>
        <v>4 km/h</v>
      </c>
      <c r="L299" s="35" t="str">
        <f>Data!C296</f>
        <v>Vehicle, Battery Electric Vehicle</v>
      </c>
      <c r="M299" s="35">
        <f>Data!H296</f>
        <v>0</v>
      </c>
      <c r="N299" s="41">
        <f>Data!I296</f>
        <v>46087.355231481481</v>
      </c>
      <c r="O299" s="35">
        <f>Data!L296</f>
        <v>0</v>
      </c>
      <c r="P299" s="35">
        <f>Data!M296</f>
        <v>0</v>
      </c>
      <c r="Q299" s="35" t="str">
        <f>IF(Data!N296=0,"",Data!N296)</f>
        <v/>
      </c>
      <c r="R299" s="35">
        <f>Data!K296</f>
        <v>0</v>
      </c>
      <c r="S299" s="35" t="str">
        <f>IF(Data!X296=TRUE(), "Yes", "No")</f>
        <v>No</v>
      </c>
      <c r="T299" s="40" t="e">
        <f>#REF!</f>
        <v>#REF!</v>
      </c>
    </row>
    <row r="300" spans="1:20" x14ac:dyDescent="0.3">
      <c r="A300" s="35" t="str">
        <f>Data!A297</f>
        <v>NISSAN LEAF 299-1018</v>
      </c>
      <c r="B300" s="36">
        <f t="shared" si="4"/>
        <v>46087.355238715281</v>
      </c>
      <c r="C300" s="37" t="str">
        <f>IF(Data!J297="GpsRecord", CONCATENATE($U$3,": ",Data!M297,", ",Data!L297), CONCATENATE(Data!AB297, " ", Data!AH297))</f>
        <v>Energía total de la batería del vehículo eléctrico en ralentí (desde la instalación telemática) 0.91</v>
      </c>
      <c r="D300" s="38" t="str">
        <f>IF(Data!O297=TRUE(), "Yes", "No")</f>
        <v>No</v>
      </c>
      <c r="E300" s="38" t="str">
        <f>IF(Data!J297="EngineStatusRecord","Engine",IF(Data!J297="GpsRecord", "GPS", IF(Data!J297="EngineFaultRecord", "Fault", IF(Data!J297="DriverChange","Driver",IF(Data!J297="CustomRecord","Custom","Debug")))))</f>
        <v>Engine</v>
      </c>
      <c r="F300" s="39" t="str">
        <f>IF(Data!Y297=TRUE(), "Yes", "No")</f>
        <v>No</v>
      </c>
      <c r="G300" s="40">
        <f>Data!AK297</f>
        <v>0</v>
      </c>
      <c r="H300" s="35" t="str">
        <f>Data!AB297</f>
        <v>Energía total de la batería del vehículo eléctrico en ralentí (desde la instalación telemática)</v>
      </c>
      <c r="I300" s="35">
        <f>Data!AD297</f>
        <v>0</v>
      </c>
      <c r="J300" s="35">
        <f>Data!AF297</f>
        <v>0</v>
      </c>
      <c r="K300" s="35" t="str">
        <f>CONCATENATE(Data!AH297, " ", Data!AI297)</f>
        <v>0.91 kWh</v>
      </c>
      <c r="L300" s="35" t="str">
        <f>Data!C297</f>
        <v>Vehicle, Battery Electric Vehicle</v>
      </c>
      <c r="M300" s="35">
        <f>Data!H297</f>
        <v>0</v>
      </c>
      <c r="N300" s="41">
        <f>Data!I297</f>
        <v>46087.355238715281</v>
      </c>
      <c r="O300" s="35">
        <f>Data!L297</f>
        <v>0</v>
      </c>
      <c r="P300" s="35">
        <f>Data!M297</f>
        <v>0</v>
      </c>
      <c r="Q300" s="35" t="str">
        <f>IF(Data!N297=0,"",Data!N297)</f>
        <v/>
      </c>
      <c r="R300" s="35">
        <f>Data!K297</f>
        <v>0</v>
      </c>
      <c r="S300" s="35" t="str">
        <f>IF(Data!X297=TRUE(), "Yes", "No")</f>
        <v>No</v>
      </c>
      <c r="T300" s="40" t="e">
        <f>#REF!</f>
        <v>#REF!</v>
      </c>
    </row>
    <row r="301" spans="1:20" x14ac:dyDescent="0.3">
      <c r="A301" s="35" t="str">
        <f>Data!A298</f>
        <v>NISSAN LEAF 299-1018</v>
      </c>
      <c r="B301" s="36">
        <f t="shared" si="4"/>
        <v>46087.355238715281</v>
      </c>
      <c r="C301" s="37" t="str">
        <f>IF(Data!J298="GpsRecord", CONCATENATE($U$3,": ",Data!M298,", ",Data!L298), CONCATENATE(Data!AB298, " ", Data!AH298))</f>
        <v>Energía total de entrada en la batería del vehículo mientras se conduce (desde que se instaló la telemática) 255.65</v>
      </c>
      <c r="D301" s="38" t="str">
        <f>IF(Data!O298=TRUE(), "Yes", "No")</f>
        <v>No</v>
      </c>
      <c r="E301" s="38" t="str">
        <f>IF(Data!J298="EngineStatusRecord","Engine",IF(Data!J298="GpsRecord", "GPS", IF(Data!J298="EngineFaultRecord", "Fault", IF(Data!J298="DriverChange","Driver",IF(Data!J298="CustomRecord","Custom","Debug")))))</f>
        <v>Engine</v>
      </c>
      <c r="F301" s="39" t="str">
        <f>IF(Data!Y298=TRUE(), "Yes", "No")</f>
        <v>No</v>
      </c>
      <c r="G301" s="40">
        <f>Data!AK298</f>
        <v>0</v>
      </c>
      <c r="H301" s="35" t="str">
        <f>Data!AB298</f>
        <v>Energía total de entrada en la batería del vehículo mientras se conduce (desde que se instaló la telemática)</v>
      </c>
      <c r="I301" s="35">
        <f>Data!AD298</f>
        <v>0</v>
      </c>
      <c r="J301" s="35">
        <f>Data!AF298</f>
        <v>0</v>
      </c>
      <c r="K301" s="35" t="str">
        <f>CONCATENATE(Data!AH298, " ", Data!AI298)</f>
        <v>255.65 kWh</v>
      </c>
      <c r="L301" s="35" t="str">
        <f>Data!C298</f>
        <v>Vehicle, Battery Electric Vehicle</v>
      </c>
      <c r="M301" s="35">
        <f>Data!H298</f>
        <v>0</v>
      </c>
      <c r="N301" s="41">
        <f>Data!I298</f>
        <v>46087.355238715281</v>
      </c>
      <c r="O301" s="35">
        <f>Data!L298</f>
        <v>0</v>
      </c>
      <c r="P301" s="35">
        <f>Data!M298</f>
        <v>0</v>
      </c>
      <c r="Q301" s="35" t="str">
        <f>IF(Data!N298=0,"",Data!N298)</f>
        <v/>
      </c>
      <c r="R301" s="35">
        <f>Data!K298</f>
        <v>0</v>
      </c>
      <c r="S301" s="35" t="str">
        <f>IF(Data!X298=TRUE(), "Yes", "No")</f>
        <v>No</v>
      </c>
      <c r="T301" s="40" t="e">
        <f>#REF!</f>
        <v>#REF!</v>
      </c>
    </row>
    <row r="302" spans="1:20" x14ac:dyDescent="0.3">
      <c r="A302" s="35" t="str">
        <f>Data!A299</f>
        <v>NISSAN LEAF 299-1018</v>
      </c>
      <c r="B302" s="36">
        <f t="shared" si="4"/>
        <v>46087.355238715281</v>
      </c>
      <c r="C302" s="37" t="str">
        <f>IF(Data!J299="GpsRecord", CONCATENATE($U$3,": ",Data!M299,", ",Data!L299), CONCATENATE(Data!AB299, " ", Data!AH299))</f>
        <v>Energía total de salida en la batería del vehículo eléctrico mientras se conduce (desde que se instaló la telemática) 1015.55</v>
      </c>
      <c r="D302" s="38" t="str">
        <f>IF(Data!O299=TRUE(), "Yes", "No")</f>
        <v>No</v>
      </c>
      <c r="E302" s="38" t="str">
        <f>IF(Data!J299="EngineStatusRecord","Engine",IF(Data!J299="GpsRecord", "GPS", IF(Data!J299="EngineFaultRecord", "Fault", IF(Data!J299="DriverChange","Driver",IF(Data!J299="CustomRecord","Custom","Debug")))))</f>
        <v>Engine</v>
      </c>
      <c r="F302" s="39" t="str">
        <f>IF(Data!Y299=TRUE(), "Yes", "No")</f>
        <v>No</v>
      </c>
      <c r="G302" s="40">
        <f>Data!AK299</f>
        <v>0</v>
      </c>
      <c r="H302" s="35" t="str">
        <f>Data!AB299</f>
        <v>Energía total de salida en la batería del vehículo eléctrico mientras se conduce (desde que se instaló la telemática)</v>
      </c>
      <c r="I302" s="35">
        <f>Data!AD299</f>
        <v>0</v>
      </c>
      <c r="J302" s="35">
        <f>Data!AF299</f>
        <v>0</v>
      </c>
      <c r="K302" s="35" t="str">
        <f>CONCATENATE(Data!AH299, " ", Data!AI299)</f>
        <v>1015.55 kWh</v>
      </c>
      <c r="L302" s="35" t="str">
        <f>Data!C299</f>
        <v>Vehicle, Battery Electric Vehicle</v>
      </c>
      <c r="M302" s="35">
        <f>Data!H299</f>
        <v>0</v>
      </c>
      <c r="N302" s="41">
        <f>Data!I299</f>
        <v>46087.355238715281</v>
      </c>
      <c r="O302" s="35">
        <f>Data!L299</f>
        <v>0</v>
      </c>
      <c r="P302" s="35">
        <f>Data!M299</f>
        <v>0</v>
      </c>
      <c r="Q302" s="35" t="str">
        <f>IF(Data!N299=0,"",Data!N299)</f>
        <v/>
      </c>
      <c r="R302" s="35">
        <f>Data!K299</f>
        <v>0</v>
      </c>
      <c r="S302" s="35" t="str">
        <f>IF(Data!X299=TRUE(), "Yes", "No")</f>
        <v>No</v>
      </c>
      <c r="T302" s="40" t="e">
        <f>#REF!</f>
        <v>#REF!</v>
      </c>
    </row>
    <row r="303" spans="1:20" x14ac:dyDescent="0.3">
      <c r="A303" s="35" t="str">
        <f>Data!A300</f>
        <v>NISSAN LEAF 299-1018</v>
      </c>
      <c r="B303" s="36">
        <f t="shared" si="4"/>
        <v>46087.355238715281</v>
      </c>
      <c r="C303" s="37" t="str">
        <f>IF(Data!J300="GpsRecord", CONCATENATE($U$3,": ",Data!M300,", ",Data!L300), CONCATENATE(Data!AB300, " ", Data!AH300))</f>
        <v>Energía total de la batería del vehículo eléctrico al ralentí (desde la instalación telemática) 49.61</v>
      </c>
      <c r="D303" s="38" t="str">
        <f>IF(Data!O300=TRUE(), "Yes", "No")</f>
        <v>No</v>
      </c>
      <c r="E303" s="38" t="str">
        <f>IF(Data!J300="EngineStatusRecord","Engine",IF(Data!J300="GpsRecord", "GPS", IF(Data!J300="EngineFaultRecord", "Fault", IF(Data!J300="DriverChange","Driver",IF(Data!J300="CustomRecord","Custom","Debug")))))</f>
        <v>Engine</v>
      </c>
      <c r="F303" s="39" t="str">
        <f>IF(Data!Y300=TRUE(), "Yes", "No")</f>
        <v>No</v>
      </c>
      <c r="G303" s="40">
        <f>Data!AK300</f>
        <v>0</v>
      </c>
      <c r="H303" s="35" t="str">
        <f>Data!AB300</f>
        <v>Energía total de la batería del vehículo eléctrico al ralentí (desde la instalación telemática)</v>
      </c>
      <c r="I303" s="35">
        <f>Data!AD300</f>
        <v>0</v>
      </c>
      <c r="J303" s="35">
        <f>Data!AF300</f>
        <v>0</v>
      </c>
      <c r="K303" s="35" t="str">
        <f>CONCATENATE(Data!AH300, " ", Data!AI300)</f>
        <v>49.61 kWh</v>
      </c>
      <c r="L303" s="35" t="str">
        <f>Data!C300</f>
        <v>Vehicle, Battery Electric Vehicle</v>
      </c>
      <c r="M303" s="35">
        <f>Data!H300</f>
        <v>0</v>
      </c>
      <c r="N303" s="41">
        <f>Data!I300</f>
        <v>46087.355238715281</v>
      </c>
      <c r="O303" s="35">
        <f>Data!L300</f>
        <v>0</v>
      </c>
      <c r="P303" s="35">
        <f>Data!M300</f>
        <v>0</v>
      </c>
      <c r="Q303" s="35" t="str">
        <f>IF(Data!N300=0,"",Data!N300)</f>
        <v/>
      </c>
      <c r="R303" s="35">
        <f>Data!K300</f>
        <v>0</v>
      </c>
      <c r="S303" s="35" t="str">
        <f>IF(Data!X300=TRUE(), "Yes", "No")</f>
        <v>No</v>
      </c>
      <c r="T303" s="40" t="e">
        <f>#REF!</f>
        <v>#REF!</v>
      </c>
    </row>
    <row r="304" spans="1:20" x14ac:dyDescent="0.3">
      <c r="A304" s="35" t="str">
        <f>Data!A301</f>
        <v>NISSAN LEAF 299-1018</v>
      </c>
      <c r="B304" s="36">
        <f t="shared" si="4"/>
        <v>46087.355243055557</v>
      </c>
      <c r="C304" s="37" t="str">
        <f>IF(Data!J301="GpsRecord", CONCATENATE($U$3,": ",Data!M301,", ",Data!L301), CONCATENATE(Data!AB301, " ", Data!AH301))</f>
        <v>Ubicación: 9.93849, -84.04839</v>
      </c>
      <c r="D304" s="38" t="str">
        <f>IF(Data!O301=TRUE(), "Yes", "No")</f>
        <v>Yes</v>
      </c>
      <c r="E304" s="38" t="str">
        <f>IF(Data!J301="EngineStatusRecord","Engine",IF(Data!J301="GpsRecord", "GPS", IF(Data!J301="EngineFaultRecord", "Fault", IF(Data!J301="DriverChange","Driver",IF(Data!J301="CustomRecord","Custom","Debug")))))</f>
        <v>GPS</v>
      </c>
      <c r="F304" s="39" t="str">
        <f>IF(Data!Y301=TRUE(), "Yes", "No")</f>
        <v>Yes</v>
      </c>
      <c r="G304" s="40">
        <f>Data!AK301</f>
        <v>0</v>
      </c>
      <c r="H304" s="35">
        <f>Data!AB301</f>
        <v>0</v>
      </c>
      <c r="I304" s="35">
        <f>Data!AD301</f>
        <v>0</v>
      </c>
      <c r="J304" s="35">
        <f>Data!AF301</f>
        <v>0</v>
      </c>
      <c r="K304" s="35" t="str">
        <f>CONCATENATE(Data!AH301, " ", Data!AI301)</f>
        <v xml:space="preserve"> </v>
      </c>
      <c r="L304" s="35" t="str">
        <f>Data!C301</f>
        <v>Vehicle, Battery Electric Vehicle</v>
      </c>
      <c r="M304" s="35">
        <f>Data!H301</f>
        <v>0</v>
      </c>
      <c r="N304" s="41">
        <f>Data!I301</f>
        <v>46087.355243055557</v>
      </c>
      <c r="O304" s="35">
        <f>Data!L301</f>
        <v>-84.048389999999998</v>
      </c>
      <c r="P304" s="35">
        <f>Data!M301</f>
        <v>9.9384899999999998</v>
      </c>
      <c r="Q304" s="35" t="str">
        <f>IF(Data!N301=0,"",Data!N301)</f>
        <v>CurveZeroSpeed</v>
      </c>
      <c r="R304" s="35">
        <f>Data!K301</f>
        <v>6</v>
      </c>
      <c r="S304" s="35" t="str">
        <f>IF(Data!X301=TRUE(), "Yes", "No")</f>
        <v>Yes</v>
      </c>
      <c r="T304" s="40" t="e">
        <f>#REF!</f>
        <v>#REF!</v>
      </c>
    </row>
    <row r="305" spans="1:20" x14ac:dyDescent="0.3">
      <c r="A305" s="35" t="str">
        <f>Data!A302</f>
        <v>NISSAN LEAF 299-1018</v>
      </c>
      <c r="B305" s="36">
        <f t="shared" si="4"/>
        <v>46087.355243148151</v>
      </c>
      <c r="C305" s="37" t="str">
        <f>IF(Data!J302="GpsRecord", CONCATENATE($U$3,": ",Data!M302,", ",Data!L302), CONCATENATE(Data!AB302, " ", Data!AH302))</f>
        <v>Velocidad del motor en carretera 8</v>
      </c>
      <c r="D305" s="38" t="str">
        <f>IF(Data!O302=TRUE(), "Yes", "No")</f>
        <v>No</v>
      </c>
      <c r="E305" s="38" t="str">
        <f>IF(Data!J302="EngineStatusRecord","Engine",IF(Data!J302="GpsRecord", "GPS", IF(Data!J302="EngineFaultRecord", "Fault", IF(Data!J302="DriverChange","Driver",IF(Data!J302="CustomRecord","Custom","Debug")))))</f>
        <v>Engine</v>
      </c>
      <c r="F305" s="39" t="str">
        <f>IF(Data!Y302=TRUE(), "Yes", "No")</f>
        <v>No</v>
      </c>
      <c r="G305" s="40">
        <f>Data!AK302</f>
        <v>0</v>
      </c>
      <c r="H305" s="35" t="str">
        <f>Data!AB302</f>
        <v>Velocidad del motor en carretera</v>
      </c>
      <c r="I305" s="35">
        <f>Data!AD302</f>
        <v>0</v>
      </c>
      <c r="J305" s="35">
        <f>Data!AF302</f>
        <v>0</v>
      </c>
      <c r="K305" s="35" t="str">
        <f>CONCATENATE(Data!AH302, " ", Data!AI302)</f>
        <v>8 km/h</v>
      </c>
      <c r="L305" s="35" t="str">
        <f>Data!C302</f>
        <v>Vehicle, Battery Electric Vehicle</v>
      </c>
      <c r="M305" s="35">
        <f>Data!H302</f>
        <v>0</v>
      </c>
      <c r="N305" s="41">
        <f>Data!I302</f>
        <v>46087.355243148151</v>
      </c>
      <c r="O305" s="35">
        <f>Data!L302</f>
        <v>0</v>
      </c>
      <c r="P305" s="35">
        <f>Data!M302</f>
        <v>0</v>
      </c>
      <c r="Q305" s="35" t="str">
        <f>IF(Data!N302=0,"",Data!N302)</f>
        <v/>
      </c>
      <c r="R305" s="35">
        <f>Data!K302</f>
        <v>0</v>
      </c>
      <c r="S305" s="35" t="str">
        <f>IF(Data!X302=TRUE(), "Yes", "No")</f>
        <v>No</v>
      </c>
      <c r="T305" s="40" t="e">
        <f>#REF!</f>
        <v>#REF!</v>
      </c>
    </row>
    <row r="306" spans="1:20" x14ac:dyDescent="0.3">
      <c r="A306" s="35" t="str">
        <f>Data!A303</f>
        <v>NISSAN LEAF 299-1018</v>
      </c>
      <c r="B306" s="36">
        <f t="shared" si="4"/>
        <v>46087.355254629627</v>
      </c>
      <c r="C306" s="37" t="str">
        <f>IF(Data!J303="GpsRecord", CONCATENATE($U$3,": ",Data!M303,", ",Data!L303), CONCATENATE(Data!AB303, " ", Data!AH303))</f>
        <v>Ubicación: 9.93851, -84.04841</v>
      </c>
      <c r="D306" s="38" t="str">
        <f>IF(Data!O303=TRUE(), "Yes", "No")</f>
        <v>Yes</v>
      </c>
      <c r="E306" s="38" t="str">
        <f>IF(Data!J303="EngineStatusRecord","Engine",IF(Data!J303="GpsRecord", "GPS", IF(Data!J303="EngineFaultRecord", "Fault", IF(Data!J303="DriverChange","Driver",IF(Data!J303="CustomRecord","Custom","Debug")))))</f>
        <v>GPS</v>
      </c>
      <c r="F306" s="39" t="str">
        <f>IF(Data!Y303=TRUE(), "Yes", "No")</f>
        <v>Yes</v>
      </c>
      <c r="G306" s="40">
        <f>Data!AK303</f>
        <v>0</v>
      </c>
      <c r="H306" s="35">
        <f>Data!AB303</f>
        <v>0</v>
      </c>
      <c r="I306" s="35">
        <f>Data!AD303</f>
        <v>0</v>
      </c>
      <c r="J306" s="35">
        <f>Data!AF303</f>
        <v>0</v>
      </c>
      <c r="K306" s="35" t="str">
        <f>CONCATENATE(Data!AH303, " ", Data!AI303)</f>
        <v xml:space="preserve"> </v>
      </c>
      <c r="L306" s="35" t="str">
        <f>Data!C303</f>
        <v>Vehicle, Battery Electric Vehicle</v>
      </c>
      <c r="M306" s="35">
        <f>Data!H303</f>
        <v>0</v>
      </c>
      <c r="N306" s="41">
        <f>Data!I303</f>
        <v>46087.355254629627</v>
      </c>
      <c r="O306" s="35">
        <f>Data!L303</f>
        <v>-84.048410000000004</v>
      </c>
      <c r="P306" s="35">
        <f>Data!M303</f>
        <v>9.9385100000000008</v>
      </c>
      <c r="Q306" s="35" t="str">
        <f>IF(Data!N303=0,"",Data!N303)</f>
        <v>CurveSpeedEstimateError</v>
      </c>
      <c r="R306" s="35">
        <f>Data!K303</f>
        <v>10</v>
      </c>
      <c r="S306" s="35" t="str">
        <f>IF(Data!X303=TRUE(), "Yes", "No")</f>
        <v>Yes</v>
      </c>
      <c r="T306" s="40" t="e">
        <f>#REF!</f>
        <v>#REF!</v>
      </c>
    </row>
    <row r="307" spans="1:20" x14ac:dyDescent="0.3">
      <c r="A307" s="35" t="str">
        <f>Data!A304</f>
        <v>NISSAN LEAF 299-1018</v>
      </c>
      <c r="B307" s="36">
        <f t="shared" si="4"/>
        <v>46087.355265393518</v>
      </c>
      <c r="C307" s="37" t="str">
        <f>IF(Data!J304="GpsRecord", CONCATENATE($U$3,": ",Data!M304,", ",Data!L304), CONCATENATE(Data!AB304, " ", Data!AH304))</f>
        <v>Distancia incremental basada en la velocidad en carretera del motor 2</v>
      </c>
      <c r="D307" s="38" t="str">
        <f>IF(Data!O304=TRUE(), "Yes", "No")</f>
        <v>No</v>
      </c>
      <c r="E307" s="38" t="str">
        <f>IF(Data!J304="EngineStatusRecord","Engine",IF(Data!J304="GpsRecord", "GPS", IF(Data!J304="EngineFaultRecord", "Fault", IF(Data!J304="DriverChange","Driver",IF(Data!J304="CustomRecord","Custom","Debug")))))</f>
        <v>Engine</v>
      </c>
      <c r="F307" s="39" t="str">
        <f>IF(Data!Y304=TRUE(), "Yes", "No")</f>
        <v>No</v>
      </c>
      <c r="G307" s="40">
        <f>Data!AK304</f>
        <v>0</v>
      </c>
      <c r="H307" s="35" t="str">
        <f>Data!AB304</f>
        <v>Distancia incremental basada en la velocidad en carretera del motor</v>
      </c>
      <c r="I307" s="35">
        <f>Data!AD304</f>
        <v>0</v>
      </c>
      <c r="J307" s="35">
        <f>Data!AF304</f>
        <v>0</v>
      </c>
      <c r="K307" s="35" t="str">
        <f>CONCATENATE(Data!AH304, " ", Data!AI304)</f>
        <v>2 km</v>
      </c>
      <c r="L307" s="35" t="str">
        <f>Data!C304</f>
        <v>Vehicle, Battery Electric Vehicle</v>
      </c>
      <c r="M307" s="35">
        <f>Data!H304</f>
        <v>0</v>
      </c>
      <c r="N307" s="41">
        <f>Data!I304</f>
        <v>46087.355265393518</v>
      </c>
      <c r="O307" s="35">
        <f>Data!L304</f>
        <v>0</v>
      </c>
      <c r="P307" s="35">
        <f>Data!M304</f>
        <v>0</v>
      </c>
      <c r="Q307" s="35" t="str">
        <f>IF(Data!N304=0,"",Data!N304)</f>
        <v/>
      </c>
      <c r="R307" s="35">
        <f>Data!K304</f>
        <v>0</v>
      </c>
      <c r="S307" s="35" t="str">
        <f>IF(Data!X304=TRUE(), "Yes", "No")</f>
        <v>No</v>
      </c>
      <c r="T307" s="40" t="e">
        <f>#REF!</f>
        <v>#REF!</v>
      </c>
    </row>
    <row r="308" spans="1:20" x14ac:dyDescent="0.3">
      <c r="A308" s="35" t="str">
        <f>Data!A305</f>
        <v>NISSAN LEAF 299-1018</v>
      </c>
      <c r="B308" s="36">
        <f t="shared" si="4"/>
        <v>46087.355300925927</v>
      </c>
      <c r="C308" s="37" t="str">
        <f>IF(Data!J305="GpsRecord", CONCATENATE($U$3,": ",Data!M305,", ",Data!L305), CONCATENATE(Data!AB305, " ", Data!AH305))</f>
        <v>Ubicación: 9.9386, -84.04861</v>
      </c>
      <c r="D308" s="38" t="str">
        <f>IF(Data!O305=TRUE(), "Yes", "No")</f>
        <v>Yes</v>
      </c>
      <c r="E308" s="38" t="str">
        <f>IF(Data!J305="EngineStatusRecord","Engine",IF(Data!J305="GpsRecord", "GPS", IF(Data!J305="EngineFaultRecord", "Fault", IF(Data!J305="DriverChange","Driver",IF(Data!J305="CustomRecord","Custom","Debug")))))</f>
        <v>GPS</v>
      </c>
      <c r="F308" s="39" t="str">
        <f>IF(Data!Y305=TRUE(), "Yes", "No")</f>
        <v>Yes</v>
      </c>
      <c r="G308" s="40">
        <f>Data!AK305</f>
        <v>0</v>
      </c>
      <c r="H308" s="35">
        <f>Data!AB305</f>
        <v>0</v>
      </c>
      <c r="I308" s="35">
        <f>Data!AD305</f>
        <v>0</v>
      </c>
      <c r="J308" s="35">
        <f>Data!AF305</f>
        <v>0</v>
      </c>
      <c r="K308" s="35" t="str">
        <f>CONCATENATE(Data!AH305, " ", Data!AI305)</f>
        <v xml:space="preserve"> </v>
      </c>
      <c r="L308" s="35" t="str">
        <f>Data!C305</f>
        <v>Vehicle, Battery Electric Vehicle</v>
      </c>
      <c r="M308" s="35">
        <f>Data!H305</f>
        <v>0</v>
      </c>
      <c r="N308" s="41">
        <f>Data!I305</f>
        <v>46087.355300925927</v>
      </c>
      <c r="O308" s="35">
        <f>Data!L305</f>
        <v>-84.048609999999996</v>
      </c>
      <c r="P308" s="35">
        <f>Data!M305</f>
        <v>9.9385999999999992</v>
      </c>
      <c r="Q308" s="35" t="str">
        <f>IF(Data!N305=0,"",Data!N305)</f>
        <v>CurveSpeed</v>
      </c>
      <c r="R308" s="35">
        <f>Data!K305</f>
        <v>31</v>
      </c>
      <c r="S308" s="35" t="str">
        <f>IF(Data!X305=TRUE(), "Yes", "No")</f>
        <v>Yes</v>
      </c>
      <c r="T308" s="40" t="e">
        <f>#REF!</f>
        <v>#REF!</v>
      </c>
    </row>
    <row r="309" spans="1:20" x14ac:dyDescent="0.3">
      <c r="A309" s="35" t="str">
        <f>Data!A306</f>
        <v>NISSAN LEAF 299-1018</v>
      </c>
      <c r="B309" s="36">
        <f t="shared" si="4"/>
        <v>46087.355300925927</v>
      </c>
      <c r="C309" s="37" t="str">
        <f>IF(Data!J306="GpsRecord", CONCATENATE($U$3,": ",Data!M306,", ",Data!L306), CONCATENATE(Data!AB306, " ", Data!AH306))</f>
        <v>Velocidad del motor en carretera 34</v>
      </c>
      <c r="D309" s="38" t="str">
        <f>IF(Data!O306=TRUE(), "Yes", "No")</f>
        <v>No</v>
      </c>
      <c r="E309" s="38" t="str">
        <f>IF(Data!J306="EngineStatusRecord","Engine",IF(Data!J306="GpsRecord", "GPS", IF(Data!J306="EngineFaultRecord", "Fault", IF(Data!J306="DriverChange","Driver",IF(Data!J306="CustomRecord","Custom","Debug")))))</f>
        <v>Engine</v>
      </c>
      <c r="F309" s="39" t="str">
        <f>IF(Data!Y306=TRUE(), "Yes", "No")</f>
        <v>No</v>
      </c>
      <c r="G309" s="40">
        <f>Data!AK306</f>
        <v>0</v>
      </c>
      <c r="H309" s="35" t="str">
        <f>Data!AB306</f>
        <v>Velocidad del motor en carretera</v>
      </c>
      <c r="I309" s="35">
        <f>Data!AD306</f>
        <v>0</v>
      </c>
      <c r="J309" s="35">
        <f>Data!AF306</f>
        <v>0</v>
      </c>
      <c r="K309" s="35" t="str">
        <f>CONCATENATE(Data!AH306, " ", Data!AI306)</f>
        <v>34 km/h</v>
      </c>
      <c r="L309" s="35" t="str">
        <f>Data!C306</f>
        <v>Vehicle, Battery Electric Vehicle</v>
      </c>
      <c r="M309" s="35">
        <f>Data!H306</f>
        <v>0</v>
      </c>
      <c r="N309" s="41">
        <f>Data!I306</f>
        <v>46087.355300925927</v>
      </c>
      <c r="O309" s="35">
        <f>Data!L306</f>
        <v>0</v>
      </c>
      <c r="P309" s="35">
        <f>Data!M306</f>
        <v>0</v>
      </c>
      <c r="Q309" s="35" t="str">
        <f>IF(Data!N306=0,"",Data!N306)</f>
        <v/>
      </c>
      <c r="R309" s="35">
        <f>Data!K306</f>
        <v>0</v>
      </c>
      <c r="S309" s="35" t="str">
        <f>IF(Data!X306=TRUE(), "Yes", "No")</f>
        <v>No</v>
      </c>
      <c r="T309" s="40" t="e">
        <f>#REF!</f>
        <v>#REF!</v>
      </c>
    </row>
    <row r="310" spans="1:20" x14ac:dyDescent="0.3">
      <c r="A310" s="35" t="str">
        <f>Data!A307</f>
        <v>NISSAN LEAF 299-1018</v>
      </c>
      <c r="B310" s="36">
        <f t="shared" si="4"/>
        <v>46087.35533564815</v>
      </c>
      <c r="C310" s="37" t="str">
        <f>IF(Data!J307="GpsRecord", CONCATENATE($U$3,": ",Data!M307,", ",Data!L307), CONCATENATE(Data!AB307, " ", Data!AH307))</f>
        <v>Ubicación: 9.93874, -84.04884</v>
      </c>
      <c r="D310" s="38" t="str">
        <f>IF(Data!O307=TRUE(), "Yes", "No")</f>
        <v>Yes</v>
      </c>
      <c r="E310" s="38" t="str">
        <f>IF(Data!J307="EngineStatusRecord","Engine",IF(Data!J307="GpsRecord", "GPS", IF(Data!J307="EngineFaultRecord", "Fault", IF(Data!J307="DriverChange","Driver",IF(Data!J307="CustomRecord","Custom","Debug")))))</f>
        <v>GPS</v>
      </c>
      <c r="F310" s="39" t="str">
        <f>IF(Data!Y307=TRUE(), "Yes", "No")</f>
        <v>Yes</v>
      </c>
      <c r="G310" s="40">
        <f>Data!AK307</f>
        <v>0</v>
      </c>
      <c r="H310" s="35">
        <f>Data!AB307</f>
        <v>0</v>
      </c>
      <c r="I310" s="35">
        <f>Data!AD307</f>
        <v>0</v>
      </c>
      <c r="J310" s="35">
        <f>Data!AF307</f>
        <v>0</v>
      </c>
      <c r="K310" s="35" t="str">
        <f>CONCATENATE(Data!AH307, " ", Data!AI307)</f>
        <v xml:space="preserve"> </v>
      </c>
      <c r="L310" s="35" t="str">
        <f>Data!C307</f>
        <v>Vehicle, Battery Electric Vehicle</v>
      </c>
      <c r="M310" s="35">
        <f>Data!H307</f>
        <v>0</v>
      </c>
      <c r="N310" s="41">
        <f>Data!I307</f>
        <v>46087.35533564815</v>
      </c>
      <c r="O310" s="35">
        <f>Data!L307</f>
        <v>-84.048839999999998</v>
      </c>
      <c r="P310" s="35">
        <f>Data!M307</f>
        <v>9.9387399999999992</v>
      </c>
      <c r="Q310" s="35" t="str">
        <f>IF(Data!N307=0,"",Data!N307)</f>
        <v>CurvePositionEstimateError</v>
      </c>
      <c r="R310" s="35">
        <f>Data!K307</f>
        <v>37</v>
      </c>
      <c r="S310" s="35" t="str">
        <f>IF(Data!X307=TRUE(), "Yes", "No")</f>
        <v>Yes</v>
      </c>
      <c r="T310" s="40" t="e">
        <f>#REF!</f>
        <v>#REF!</v>
      </c>
    </row>
    <row r="311" spans="1:20" x14ac:dyDescent="0.3">
      <c r="A311" s="35" t="str">
        <f>Data!A308</f>
        <v>NISSAN LEAF 299-1018</v>
      </c>
      <c r="B311" s="36">
        <f t="shared" si="4"/>
        <v>46087.355347314813</v>
      </c>
      <c r="C311" s="37" t="str">
        <f>IF(Data!J308="GpsRecord", CONCATENATE($U$3,": ",Data!M308,", ",Data!L308), CONCATENATE(Data!AB308, " ", Data!AH308))</f>
        <v>Velocidad del motor en carretera 42</v>
      </c>
      <c r="D311" s="38" t="str">
        <f>IF(Data!O308=TRUE(), "Yes", "No")</f>
        <v>No</v>
      </c>
      <c r="E311" s="38" t="str">
        <f>IF(Data!J308="EngineStatusRecord","Engine",IF(Data!J308="GpsRecord", "GPS", IF(Data!J308="EngineFaultRecord", "Fault", IF(Data!J308="DriverChange","Driver",IF(Data!J308="CustomRecord","Custom","Debug")))))</f>
        <v>Engine</v>
      </c>
      <c r="F311" s="39" t="str">
        <f>IF(Data!Y308=TRUE(), "Yes", "No")</f>
        <v>No</v>
      </c>
      <c r="G311" s="40">
        <f>Data!AK308</f>
        <v>0</v>
      </c>
      <c r="H311" s="35" t="str">
        <f>Data!AB308</f>
        <v>Velocidad del motor en carretera</v>
      </c>
      <c r="I311" s="35">
        <f>Data!AD308</f>
        <v>0</v>
      </c>
      <c r="J311" s="35">
        <f>Data!AF308</f>
        <v>0</v>
      </c>
      <c r="K311" s="35" t="str">
        <f>CONCATENATE(Data!AH308, " ", Data!AI308)</f>
        <v>42 km/h</v>
      </c>
      <c r="L311" s="35" t="str">
        <f>Data!C308</f>
        <v>Vehicle, Battery Electric Vehicle</v>
      </c>
      <c r="M311" s="35">
        <f>Data!H308</f>
        <v>0</v>
      </c>
      <c r="N311" s="41">
        <f>Data!I308</f>
        <v>46087.355347314813</v>
      </c>
      <c r="O311" s="35">
        <f>Data!L308</f>
        <v>0</v>
      </c>
      <c r="P311" s="35">
        <f>Data!M308</f>
        <v>0</v>
      </c>
      <c r="Q311" s="35" t="str">
        <f>IF(Data!N308=0,"",Data!N308)</f>
        <v/>
      </c>
      <c r="R311" s="35">
        <f>Data!K308</f>
        <v>0</v>
      </c>
      <c r="S311" s="35" t="str">
        <f>IF(Data!X308=TRUE(), "Yes", "No")</f>
        <v>No</v>
      </c>
      <c r="T311" s="40" t="e">
        <f>#REF!</f>
        <v>#REF!</v>
      </c>
    </row>
    <row r="312" spans="1:20" x14ac:dyDescent="0.3">
      <c r="A312" s="35" t="str">
        <f>Data!A309</f>
        <v>NISSAN LEAF 299-1018</v>
      </c>
      <c r="B312" s="36">
        <f t="shared" si="4"/>
        <v>46087.355370555553</v>
      </c>
      <c r="C312" s="37" t="str">
        <f>IF(Data!J309="GpsRecord", CONCATENATE($U$3,": ",Data!M309,", ",Data!L309), CONCATENATE(Data!AB309, " ", Data!AH309))</f>
        <v>Tecnología de acceso radioeléctrico por módem celular 2</v>
      </c>
      <c r="D312" s="38" t="str">
        <f>IF(Data!O309=TRUE(), "Yes", "No")</f>
        <v>No</v>
      </c>
      <c r="E312" s="38" t="str">
        <f>IF(Data!J309="EngineStatusRecord","Engine",IF(Data!J309="GpsRecord", "GPS", IF(Data!J309="EngineFaultRecord", "Fault", IF(Data!J309="DriverChange","Driver",IF(Data!J309="CustomRecord","Custom","Debug")))))</f>
        <v>Engine</v>
      </c>
      <c r="F312" s="39" t="str">
        <f>IF(Data!Y309=TRUE(), "Yes", "No")</f>
        <v>No</v>
      </c>
      <c r="G312" s="40">
        <f>Data!AK309</f>
        <v>0</v>
      </c>
      <c r="H312" s="35" t="str">
        <f>Data!AB309</f>
        <v>Tecnología de acceso radioeléctrico por módem celular</v>
      </c>
      <c r="I312" s="35">
        <f>Data!AD309</f>
        <v>0</v>
      </c>
      <c r="J312" s="35">
        <f>Data!AF309</f>
        <v>0</v>
      </c>
      <c r="K312" s="35" t="str">
        <f>CONCATENATE(Data!AH309, " ", Data!AI309)</f>
        <v>2 None</v>
      </c>
      <c r="L312" s="35" t="str">
        <f>Data!C309</f>
        <v>Vehicle, Battery Electric Vehicle</v>
      </c>
      <c r="M312" s="35">
        <f>Data!H309</f>
        <v>0</v>
      </c>
      <c r="N312" s="41">
        <f>Data!I309</f>
        <v>46087.355370555553</v>
      </c>
      <c r="O312" s="35">
        <f>Data!L309</f>
        <v>0</v>
      </c>
      <c r="P312" s="35">
        <f>Data!M309</f>
        <v>0</v>
      </c>
      <c r="Q312" s="35" t="str">
        <f>IF(Data!N309=0,"",Data!N309)</f>
        <v/>
      </c>
      <c r="R312" s="35">
        <f>Data!K309</f>
        <v>0</v>
      </c>
      <c r="S312" s="35" t="str">
        <f>IF(Data!X309=TRUE(), "Yes", "No")</f>
        <v>No</v>
      </c>
      <c r="T312" s="40" t="e">
        <f>#REF!</f>
        <v>#REF!</v>
      </c>
    </row>
    <row r="313" spans="1:20" x14ac:dyDescent="0.3">
      <c r="A313" s="35" t="str">
        <f>Data!A310</f>
        <v>NISSAN LEAF 299-1018</v>
      </c>
      <c r="B313" s="36">
        <f t="shared" si="4"/>
        <v>46087.355370636571</v>
      </c>
      <c r="C313" s="37" t="str">
        <f>IF(Data!J310="GpsRecord", CONCATENATE($U$3,": ",Data!M310,", ",Data!L310), CONCATENATE(Data!AB310, " ", Data!AH310))</f>
        <v>Intensidad de la señal del módem celular 52</v>
      </c>
      <c r="D313" s="38" t="str">
        <f>IF(Data!O310=TRUE(), "Yes", "No")</f>
        <v>No</v>
      </c>
      <c r="E313" s="38" t="str">
        <f>IF(Data!J310="EngineStatusRecord","Engine",IF(Data!J310="GpsRecord", "GPS", IF(Data!J310="EngineFaultRecord", "Fault", IF(Data!J310="DriverChange","Driver",IF(Data!J310="CustomRecord","Custom","Debug")))))</f>
        <v>Engine</v>
      </c>
      <c r="F313" s="39" t="str">
        <f>IF(Data!Y310=TRUE(), "Yes", "No")</f>
        <v>No</v>
      </c>
      <c r="G313" s="40">
        <f>Data!AK310</f>
        <v>0</v>
      </c>
      <c r="H313" s="35" t="str">
        <f>Data!AB310</f>
        <v>Intensidad de la señal del módem celular</v>
      </c>
      <c r="I313" s="35">
        <f>Data!AD310</f>
        <v>0</v>
      </c>
      <c r="J313" s="35">
        <f>Data!AF310</f>
        <v>0</v>
      </c>
      <c r="K313" s="35" t="str">
        <f>CONCATENATE(Data!AH310, " ", Data!AI310)</f>
        <v>52 None</v>
      </c>
      <c r="L313" s="35" t="str">
        <f>Data!C310</f>
        <v>Vehicle, Battery Electric Vehicle</v>
      </c>
      <c r="M313" s="35">
        <f>Data!H310</f>
        <v>0</v>
      </c>
      <c r="N313" s="41">
        <f>Data!I310</f>
        <v>46087.355370636571</v>
      </c>
      <c r="O313" s="35">
        <f>Data!L310</f>
        <v>0</v>
      </c>
      <c r="P313" s="35">
        <f>Data!M310</f>
        <v>0</v>
      </c>
      <c r="Q313" s="35" t="str">
        <f>IF(Data!N310=0,"",Data!N310)</f>
        <v/>
      </c>
      <c r="R313" s="35">
        <f>Data!K310</f>
        <v>0</v>
      </c>
      <c r="S313" s="35" t="str">
        <f>IF(Data!X310=TRUE(), "Yes", "No")</f>
        <v>No</v>
      </c>
      <c r="T313" s="40" t="e">
        <f>#REF!</f>
        <v>#REF!</v>
      </c>
    </row>
    <row r="314" spans="1:20" x14ac:dyDescent="0.3">
      <c r="A314" s="35" t="str">
        <f>Data!A311</f>
        <v>NISSAN LEAF 299-1018</v>
      </c>
      <c r="B314" s="36">
        <f t="shared" si="4"/>
        <v>46087.355370868056</v>
      </c>
      <c r="C314" s="37" t="str">
        <f>IF(Data!J311="GpsRecord", CONCATENATE($U$3,": ",Data!M311,", ",Data!L311), CONCATENATE(Data!AB311, " ", Data!AH311))</f>
        <v xml:space="preserve"> </v>
      </c>
      <c r="D314" s="38" t="str">
        <f>IF(Data!O311=TRUE(), "Yes", "No")</f>
        <v>No</v>
      </c>
      <c r="E314" s="38" t="str">
        <f>IF(Data!J311="EngineStatusRecord","Engine",IF(Data!J311="GpsRecord", "GPS", IF(Data!J311="EngineFaultRecord", "Fault", IF(Data!J311="DriverChange","Driver",IF(Data!J311="CustomRecord","Custom","Debug")))))</f>
        <v>Debug</v>
      </c>
      <c r="F314" s="39" t="str">
        <f>IF(Data!Y311=TRUE(), "Yes", "No")</f>
        <v>No</v>
      </c>
      <c r="G314" s="40" t="str">
        <f>Data!AK311</f>
        <v>01-6D-1D-11-B0-EB-02</v>
      </c>
      <c r="H314" s="35">
        <f>Data!AB311</f>
        <v>0</v>
      </c>
      <c r="I314" s="35">
        <f>Data!AD311</f>
        <v>0</v>
      </c>
      <c r="J314" s="35">
        <f>Data!AF311</f>
        <v>0</v>
      </c>
      <c r="K314" s="35" t="str">
        <f>CONCATENATE(Data!AH311, " ", Data!AI311)</f>
        <v xml:space="preserve"> </v>
      </c>
      <c r="L314" s="35" t="str">
        <f>Data!C311</f>
        <v>Vehicle, Battery Electric Vehicle</v>
      </c>
      <c r="M314" s="35">
        <f>Data!H311</f>
        <v>0</v>
      </c>
      <c r="N314" s="41">
        <f>Data!I311</f>
        <v>46087.355370868056</v>
      </c>
      <c r="O314" s="35">
        <f>Data!L311</f>
        <v>0</v>
      </c>
      <c r="P314" s="35">
        <f>Data!M311</f>
        <v>0</v>
      </c>
      <c r="Q314" s="35" t="str">
        <f>IF(Data!N311=0,"",Data!N311)</f>
        <v>40012</v>
      </c>
      <c r="R314" s="35">
        <f>Data!K311</f>
        <v>0</v>
      </c>
      <c r="S314" s="35" t="str">
        <f>IF(Data!X311=TRUE(), "Yes", "No")</f>
        <v>No</v>
      </c>
      <c r="T314" s="40" t="e">
        <f>#REF!</f>
        <v>#REF!</v>
      </c>
    </row>
    <row r="315" spans="1:20" x14ac:dyDescent="0.3">
      <c r="A315" s="35" t="str">
        <f>Data!A312</f>
        <v>NISSAN LEAF 299-1018</v>
      </c>
      <c r="B315" s="36">
        <f t="shared" si="4"/>
        <v>46087.355416666665</v>
      </c>
      <c r="C315" s="37" t="str">
        <f>IF(Data!J312="GpsRecord", CONCATENATE($U$3,": ",Data!M312,", ",Data!L312), CONCATENATE(Data!AB312, " ", Data!AH312))</f>
        <v>Ubicación: 9.93915, -84.04944</v>
      </c>
      <c r="D315" s="38" t="str">
        <f>IF(Data!O312=TRUE(), "Yes", "No")</f>
        <v>Yes</v>
      </c>
      <c r="E315" s="38" t="str">
        <f>IF(Data!J312="EngineStatusRecord","Engine",IF(Data!J312="GpsRecord", "GPS", IF(Data!J312="EngineFaultRecord", "Fault", IF(Data!J312="DriverChange","Driver",IF(Data!J312="CustomRecord","Custom","Debug")))))</f>
        <v>GPS</v>
      </c>
      <c r="F315" s="39" t="str">
        <f>IF(Data!Y312=TRUE(), "Yes", "No")</f>
        <v>Yes</v>
      </c>
      <c r="G315" s="40">
        <f>Data!AK312</f>
        <v>0</v>
      </c>
      <c r="H315" s="35">
        <f>Data!AB312</f>
        <v>0</v>
      </c>
      <c r="I315" s="35">
        <f>Data!AD312</f>
        <v>0</v>
      </c>
      <c r="J315" s="35">
        <f>Data!AF312</f>
        <v>0</v>
      </c>
      <c r="K315" s="35" t="str">
        <f>CONCATENATE(Data!AH312, " ", Data!AI312)</f>
        <v xml:space="preserve"> </v>
      </c>
      <c r="L315" s="35" t="str">
        <f>Data!C312</f>
        <v>Vehicle, Battery Electric Vehicle</v>
      </c>
      <c r="M315" s="35">
        <f>Data!H312</f>
        <v>0</v>
      </c>
      <c r="N315" s="41">
        <f>Data!I312</f>
        <v>46087.355416666665</v>
      </c>
      <c r="O315" s="35">
        <f>Data!L312</f>
        <v>-84.049440000000004</v>
      </c>
      <c r="P315" s="35">
        <f>Data!M312</f>
        <v>9.9391499999999997</v>
      </c>
      <c r="Q315" s="35" t="str">
        <f>IF(Data!N312=0,"",Data!N312)</f>
        <v>CurveSpeedEstimateError</v>
      </c>
      <c r="R315" s="35">
        <f>Data!K312</f>
        <v>41</v>
      </c>
      <c r="S315" s="35" t="str">
        <f>IF(Data!X312=TRUE(), "Yes", "No")</f>
        <v>Yes</v>
      </c>
      <c r="T315" s="40" t="e">
        <f>#REF!</f>
        <v>#REF!</v>
      </c>
    </row>
    <row r="316" spans="1:20" x14ac:dyDescent="0.3">
      <c r="A316" s="35" t="str">
        <f>Data!A313</f>
        <v>NISSAN LEAF 299-1018</v>
      </c>
      <c r="B316" s="36">
        <f t="shared" si="4"/>
        <v>46087.355474537035</v>
      </c>
      <c r="C316" s="37" t="str">
        <f>IF(Data!J313="GpsRecord", CONCATENATE($U$3,": ",Data!M313,", ",Data!L313), CONCATENATE(Data!AB313, " ", Data!AH313))</f>
        <v>Velocidad del motor en carretera 37</v>
      </c>
      <c r="D316" s="38" t="str">
        <f>IF(Data!O313=TRUE(), "Yes", "No")</f>
        <v>No</v>
      </c>
      <c r="E316" s="38" t="str">
        <f>IF(Data!J313="EngineStatusRecord","Engine",IF(Data!J313="GpsRecord", "GPS", IF(Data!J313="EngineFaultRecord", "Fault", IF(Data!J313="DriverChange","Driver",IF(Data!J313="CustomRecord","Custom","Debug")))))</f>
        <v>Engine</v>
      </c>
      <c r="F316" s="39" t="str">
        <f>IF(Data!Y313=TRUE(), "Yes", "No")</f>
        <v>No</v>
      </c>
      <c r="G316" s="40">
        <f>Data!AK313</f>
        <v>0</v>
      </c>
      <c r="H316" s="35" t="str">
        <f>Data!AB313</f>
        <v>Velocidad del motor en carretera</v>
      </c>
      <c r="I316" s="35">
        <f>Data!AD313</f>
        <v>0</v>
      </c>
      <c r="J316" s="35">
        <f>Data!AF313</f>
        <v>0</v>
      </c>
      <c r="K316" s="35" t="str">
        <f>CONCATENATE(Data!AH313, " ", Data!AI313)</f>
        <v>37 km/h</v>
      </c>
      <c r="L316" s="35" t="str">
        <f>Data!C313</f>
        <v>Vehicle, Battery Electric Vehicle</v>
      </c>
      <c r="M316" s="35">
        <f>Data!H313</f>
        <v>0</v>
      </c>
      <c r="N316" s="41">
        <f>Data!I313</f>
        <v>46087.355474537035</v>
      </c>
      <c r="O316" s="35">
        <f>Data!L313</f>
        <v>0</v>
      </c>
      <c r="P316" s="35">
        <f>Data!M313</f>
        <v>0</v>
      </c>
      <c r="Q316" s="35" t="str">
        <f>IF(Data!N313=0,"",Data!N313)</f>
        <v/>
      </c>
      <c r="R316" s="35">
        <f>Data!K313</f>
        <v>0</v>
      </c>
      <c r="S316" s="35" t="str">
        <f>IF(Data!X313=TRUE(), "Yes", "No")</f>
        <v>No</v>
      </c>
      <c r="T316" s="40" t="e">
        <f>#REF!</f>
        <v>#REF!</v>
      </c>
    </row>
    <row r="317" spans="1:20" x14ac:dyDescent="0.3">
      <c r="A317" s="35" t="str">
        <f>Data!A314</f>
        <v>NISSAN LEAF 299-1018</v>
      </c>
      <c r="B317" s="36">
        <f t="shared" si="4"/>
        <v>46087.355486111112</v>
      </c>
      <c r="C317" s="37" t="str">
        <f>IF(Data!J314="GpsRecord", CONCATENATE($U$3,": ",Data!M314,", ",Data!L314), CONCATENATE(Data!AB314, " ", Data!AH314))</f>
        <v>Ubicación: 9.93943, -84.04994</v>
      </c>
      <c r="D317" s="38" t="str">
        <f>IF(Data!O314=TRUE(), "Yes", "No")</f>
        <v>Yes</v>
      </c>
      <c r="E317" s="38" t="str">
        <f>IF(Data!J314="EngineStatusRecord","Engine",IF(Data!J314="GpsRecord", "GPS", IF(Data!J314="EngineFaultRecord", "Fault", IF(Data!J314="DriverChange","Driver",IF(Data!J314="CustomRecord","Custom","Debug")))))</f>
        <v>GPS</v>
      </c>
      <c r="F317" s="39" t="str">
        <f>IF(Data!Y314=TRUE(), "Yes", "No")</f>
        <v>Yes</v>
      </c>
      <c r="G317" s="40">
        <f>Data!AK314</f>
        <v>0</v>
      </c>
      <c r="H317" s="35">
        <f>Data!AB314</f>
        <v>0</v>
      </c>
      <c r="I317" s="35">
        <f>Data!AD314</f>
        <v>0</v>
      </c>
      <c r="J317" s="35">
        <f>Data!AF314</f>
        <v>0</v>
      </c>
      <c r="K317" s="35" t="str">
        <f>CONCATENATE(Data!AH314, " ", Data!AI314)</f>
        <v xml:space="preserve"> </v>
      </c>
      <c r="L317" s="35" t="str">
        <f>Data!C314</f>
        <v>Vehicle, Battery Electric Vehicle</v>
      </c>
      <c r="M317" s="35">
        <f>Data!H314</f>
        <v>0</v>
      </c>
      <c r="N317" s="41">
        <f>Data!I314</f>
        <v>46087.355486111112</v>
      </c>
      <c r="O317" s="35">
        <f>Data!L314</f>
        <v>-84.049940000000007</v>
      </c>
      <c r="P317" s="35">
        <f>Data!M314</f>
        <v>9.9394299999999998</v>
      </c>
      <c r="Q317" s="35" t="str">
        <f>IF(Data!N314=0,"",Data!N314)</f>
        <v>CurveSpeedEstimateError</v>
      </c>
      <c r="R317" s="35">
        <f>Data!K314</f>
        <v>35</v>
      </c>
      <c r="S317" s="35" t="str">
        <f>IF(Data!X314=TRUE(), "Yes", "No")</f>
        <v>Yes</v>
      </c>
      <c r="T317" s="40" t="e">
        <f>#REF!</f>
        <v>#REF!</v>
      </c>
    </row>
    <row r="318" spans="1:20" x14ac:dyDescent="0.3">
      <c r="A318" s="35" t="str">
        <f>Data!A315</f>
        <v>NISSAN LEAF 299-1018</v>
      </c>
      <c r="B318" s="36">
        <f t="shared" si="4"/>
        <v>46087.355491944443</v>
      </c>
      <c r="C318" s="37" t="str">
        <f>IF(Data!J315="GpsRecord", CONCATENATE($U$3,": ",Data!M315,", ",Data!L315), CONCATENATE(Data!AB315, " ", Data!AH315))</f>
        <v xml:space="preserve"> </v>
      </c>
      <c r="D318" s="38" t="str">
        <f>IF(Data!O315=TRUE(), "Yes", "No")</f>
        <v>No</v>
      </c>
      <c r="E318" s="38" t="str">
        <f>IF(Data!J315="EngineStatusRecord","Engine",IF(Data!J315="GpsRecord", "GPS", IF(Data!J315="EngineFaultRecord", "Fault", IF(Data!J315="DriverChange","Driver",IF(Data!J315="CustomRecord","Custom","Debug")))))</f>
        <v>Debug</v>
      </c>
      <c r="F318" s="39" t="str">
        <f>IF(Data!Y315=TRUE(), "Yes", "No")</f>
        <v>No</v>
      </c>
      <c r="G318" s="40" t="str">
        <f>Data!AK315</f>
        <v>00-00-13-2A-00-00-00-00-00-00-00-00-00-00-00</v>
      </c>
      <c r="H318" s="35">
        <f>Data!AB315</f>
        <v>0</v>
      </c>
      <c r="I318" s="35">
        <f>Data!AD315</f>
        <v>0</v>
      </c>
      <c r="J318" s="35">
        <f>Data!AF315</f>
        <v>0</v>
      </c>
      <c r="K318" s="35" t="str">
        <f>CONCATENATE(Data!AH315, " ", Data!AI315)</f>
        <v xml:space="preserve"> </v>
      </c>
      <c r="L318" s="35" t="str">
        <f>Data!C315</f>
        <v>Vehicle, Battery Electric Vehicle</v>
      </c>
      <c r="M318" s="35">
        <f>Data!H315</f>
        <v>0</v>
      </c>
      <c r="N318" s="41">
        <f>Data!I315</f>
        <v>46087.355491944443</v>
      </c>
      <c r="O318" s="35">
        <f>Data!L315</f>
        <v>0</v>
      </c>
      <c r="P318" s="35">
        <f>Data!M315</f>
        <v>0</v>
      </c>
      <c r="Q318" s="35" t="str">
        <f>IF(Data!N315=0,"",Data!N315)</f>
        <v>ExcessiveTxCanErrorsInLongPeriodOfTime</v>
      </c>
      <c r="R318" s="35">
        <f>Data!K315</f>
        <v>0</v>
      </c>
      <c r="S318" s="35" t="str">
        <f>IF(Data!X315=TRUE(), "Yes", "No")</f>
        <v>No</v>
      </c>
      <c r="T318" s="40" t="e">
        <f>#REF!</f>
        <v>#REF!</v>
      </c>
    </row>
    <row r="319" spans="1:20" x14ac:dyDescent="0.3">
      <c r="A319" s="35" t="str">
        <f>Data!A316</f>
        <v>NISSAN LEAF 299-1018</v>
      </c>
      <c r="B319" s="36">
        <f t="shared" si="4"/>
        <v>46087.355555555558</v>
      </c>
      <c r="C319" s="37" t="str">
        <f>IF(Data!J316="GpsRecord", CONCATENATE($U$3,": ",Data!M316,", ",Data!L316), CONCATENATE(Data!AB316, " ", Data!AH316))</f>
        <v>Ubicación: 9.93941, -84.0505</v>
      </c>
      <c r="D319" s="38" t="str">
        <f>IF(Data!O316=TRUE(), "Yes", "No")</f>
        <v>Yes</v>
      </c>
      <c r="E319" s="38" t="str">
        <f>IF(Data!J316="EngineStatusRecord","Engine",IF(Data!J316="GpsRecord", "GPS", IF(Data!J316="EngineFaultRecord", "Fault", IF(Data!J316="DriverChange","Driver",IF(Data!J316="CustomRecord","Custom","Debug")))))</f>
        <v>GPS</v>
      </c>
      <c r="F319" s="39" t="str">
        <f>IF(Data!Y316=TRUE(), "Yes", "No")</f>
        <v>Yes</v>
      </c>
      <c r="G319" s="40">
        <f>Data!AK316</f>
        <v>0</v>
      </c>
      <c r="H319" s="35">
        <f>Data!AB316</f>
        <v>0</v>
      </c>
      <c r="I319" s="35">
        <f>Data!AD316</f>
        <v>0</v>
      </c>
      <c r="J319" s="35">
        <f>Data!AF316</f>
        <v>0</v>
      </c>
      <c r="K319" s="35" t="str">
        <f>CONCATENATE(Data!AH316, " ", Data!AI316)</f>
        <v xml:space="preserve"> </v>
      </c>
      <c r="L319" s="35" t="str">
        <f>Data!C316</f>
        <v>Vehicle, Battery Electric Vehicle</v>
      </c>
      <c r="M319" s="35">
        <f>Data!H316</f>
        <v>0</v>
      </c>
      <c r="N319" s="41">
        <f>Data!I316</f>
        <v>46087.355555555558</v>
      </c>
      <c r="O319" s="35">
        <f>Data!L316</f>
        <v>-84.0505</v>
      </c>
      <c r="P319" s="35">
        <f>Data!M316</f>
        <v>9.9394100000000005</v>
      </c>
      <c r="Q319" s="35" t="str">
        <f>IF(Data!N316=0,"",Data!N316)</f>
        <v>CurveSpeedEstimateError</v>
      </c>
      <c r="R319" s="35">
        <f>Data!K316</f>
        <v>39</v>
      </c>
      <c r="S319" s="35" t="str">
        <f>IF(Data!X316=TRUE(), "Yes", "No")</f>
        <v>Yes</v>
      </c>
      <c r="T319" s="40" t="e">
        <f>#REF!</f>
        <v>#REF!</v>
      </c>
    </row>
    <row r="320" spans="1:20" x14ac:dyDescent="0.3">
      <c r="A320" s="35" t="str">
        <f>Data!A317</f>
        <v>NISSAN LEAF 299-1018</v>
      </c>
      <c r="B320" s="36">
        <f t="shared" si="4"/>
        <v>46087.355682870373</v>
      </c>
      <c r="C320" s="37" t="str">
        <f>IF(Data!J317="GpsRecord", CONCATENATE($U$3,": ",Data!M317,", ",Data!L317), CONCATENATE(Data!AB317, " ", Data!AH317))</f>
        <v>Ubicación: 9.93909, -84.05154</v>
      </c>
      <c r="D320" s="38" t="str">
        <f>IF(Data!O317=TRUE(), "Yes", "No")</f>
        <v>Yes</v>
      </c>
      <c r="E320" s="38" t="str">
        <f>IF(Data!J317="EngineStatusRecord","Engine",IF(Data!J317="GpsRecord", "GPS", IF(Data!J317="EngineFaultRecord", "Fault", IF(Data!J317="DriverChange","Driver",IF(Data!J317="CustomRecord","Custom","Debug")))))</f>
        <v>GPS</v>
      </c>
      <c r="F320" s="39" t="str">
        <f>IF(Data!Y317=TRUE(), "Yes", "No")</f>
        <v>Yes</v>
      </c>
      <c r="G320" s="40">
        <f>Data!AK317</f>
        <v>0</v>
      </c>
      <c r="H320" s="35">
        <f>Data!AB317</f>
        <v>0</v>
      </c>
      <c r="I320" s="35">
        <f>Data!AD317</f>
        <v>0</v>
      </c>
      <c r="J320" s="35">
        <f>Data!AF317</f>
        <v>0</v>
      </c>
      <c r="K320" s="35" t="str">
        <f>CONCATENATE(Data!AH317, " ", Data!AI317)</f>
        <v xml:space="preserve"> </v>
      </c>
      <c r="L320" s="35" t="str">
        <f>Data!C317</f>
        <v>Vehicle, Battery Electric Vehicle</v>
      </c>
      <c r="M320" s="35">
        <f>Data!H317</f>
        <v>0</v>
      </c>
      <c r="N320" s="41">
        <f>Data!I317</f>
        <v>46087.355682870373</v>
      </c>
      <c r="O320" s="35">
        <f>Data!L317</f>
        <v>-84.051540000000003</v>
      </c>
      <c r="P320" s="35">
        <f>Data!M317</f>
        <v>9.9390900000000002</v>
      </c>
      <c r="Q320" s="35" t="str">
        <f>IF(Data!N317=0,"",Data!N317)</f>
        <v>CurvePositionEstimateError</v>
      </c>
      <c r="R320" s="35">
        <f>Data!K317</f>
        <v>41</v>
      </c>
      <c r="S320" s="35" t="str">
        <f>IF(Data!X317=TRUE(), "Yes", "No")</f>
        <v>Yes</v>
      </c>
      <c r="T320" s="40" t="e">
        <f>#REF!</f>
        <v>#REF!</v>
      </c>
    </row>
    <row r="321" spans="1:20" x14ac:dyDescent="0.3">
      <c r="A321" s="35" t="str">
        <f>Data!A318</f>
        <v>NISSAN LEAF 299-1018</v>
      </c>
      <c r="B321" s="36">
        <f t="shared" si="4"/>
        <v>46087.355694537036</v>
      </c>
      <c r="C321" s="37" t="str">
        <f>IF(Data!J318="GpsRecord", CONCATENATE($U$3,": ",Data!M318,", ",Data!L318), CONCATENATE(Data!AB318, " ", Data!AH318))</f>
        <v>Velocidad del motor en carretera 41</v>
      </c>
      <c r="D321" s="38" t="str">
        <f>IF(Data!O318=TRUE(), "Yes", "No")</f>
        <v>No</v>
      </c>
      <c r="E321" s="38" t="str">
        <f>IF(Data!J318="EngineStatusRecord","Engine",IF(Data!J318="GpsRecord", "GPS", IF(Data!J318="EngineFaultRecord", "Fault", IF(Data!J318="DriverChange","Driver",IF(Data!J318="CustomRecord","Custom","Debug")))))</f>
        <v>Engine</v>
      </c>
      <c r="F321" s="39" t="str">
        <f>IF(Data!Y318=TRUE(), "Yes", "No")</f>
        <v>No</v>
      </c>
      <c r="G321" s="40">
        <f>Data!AK318</f>
        <v>0</v>
      </c>
      <c r="H321" s="35" t="str">
        <f>Data!AB318</f>
        <v>Velocidad del motor en carretera</v>
      </c>
      <c r="I321" s="35">
        <f>Data!AD318</f>
        <v>0</v>
      </c>
      <c r="J321" s="35">
        <f>Data!AF318</f>
        <v>0</v>
      </c>
      <c r="K321" s="35" t="str">
        <f>CONCATENATE(Data!AH318, " ", Data!AI318)</f>
        <v>41 km/h</v>
      </c>
      <c r="L321" s="35" t="str">
        <f>Data!C318</f>
        <v>Vehicle, Battery Electric Vehicle</v>
      </c>
      <c r="M321" s="35">
        <f>Data!H318</f>
        <v>0</v>
      </c>
      <c r="N321" s="41">
        <f>Data!I318</f>
        <v>46087.355694537036</v>
      </c>
      <c r="O321" s="35">
        <f>Data!L318</f>
        <v>0</v>
      </c>
      <c r="P321" s="35">
        <f>Data!M318</f>
        <v>0</v>
      </c>
      <c r="Q321" s="35" t="str">
        <f>IF(Data!N318=0,"",Data!N318)</f>
        <v/>
      </c>
      <c r="R321" s="35">
        <f>Data!K318</f>
        <v>0</v>
      </c>
      <c r="S321" s="35" t="str">
        <f>IF(Data!X318=TRUE(), "Yes", "No")</f>
        <v>No</v>
      </c>
      <c r="T321" s="40" t="e">
        <f>#REF!</f>
        <v>#REF!</v>
      </c>
    </row>
    <row r="322" spans="1:20" x14ac:dyDescent="0.3">
      <c r="A322" s="35" t="str">
        <f>Data!A319</f>
        <v>NISSAN LEAF 299-1018</v>
      </c>
      <c r="B322" s="36">
        <f t="shared" si="4"/>
        <v>46087.355752314812</v>
      </c>
      <c r="C322" s="37" t="str">
        <f>IF(Data!J319="GpsRecord", CONCATENATE($U$3,": ",Data!M319,", ",Data!L319), CONCATENATE(Data!AB319, " ", Data!AH319))</f>
        <v>Ubicación: 9.93889, -84.05209</v>
      </c>
      <c r="D322" s="38" t="str">
        <f>IF(Data!O319=TRUE(), "Yes", "No")</f>
        <v>Yes</v>
      </c>
      <c r="E322" s="38" t="str">
        <f>IF(Data!J319="EngineStatusRecord","Engine",IF(Data!J319="GpsRecord", "GPS", IF(Data!J319="EngineFaultRecord", "Fault", IF(Data!J319="DriverChange","Driver",IF(Data!J319="CustomRecord","Custom","Debug")))))</f>
        <v>GPS</v>
      </c>
      <c r="F322" s="39" t="str">
        <f>IF(Data!Y319=TRUE(), "Yes", "No")</f>
        <v>Yes</v>
      </c>
      <c r="G322" s="40">
        <f>Data!AK319</f>
        <v>0</v>
      </c>
      <c r="H322" s="35">
        <f>Data!AB319</f>
        <v>0</v>
      </c>
      <c r="I322" s="35">
        <f>Data!AD319</f>
        <v>0</v>
      </c>
      <c r="J322" s="35">
        <f>Data!AF319</f>
        <v>0</v>
      </c>
      <c r="K322" s="35" t="str">
        <f>CONCATENATE(Data!AH319, " ", Data!AI319)</f>
        <v xml:space="preserve"> </v>
      </c>
      <c r="L322" s="35" t="str">
        <f>Data!C319</f>
        <v>Vehicle, Battery Electric Vehicle</v>
      </c>
      <c r="M322" s="35">
        <f>Data!H319</f>
        <v>0</v>
      </c>
      <c r="N322" s="41">
        <f>Data!I319</f>
        <v>46087.355752314812</v>
      </c>
      <c r="O322" s="35">
        <f>Data!L319</f>
        <v>-84.052090000000007</v>
      </c>
      <c r="P322" s="35">
        <f>Data!M319</f>
        <v>9.9388900000000007</v>
      </c>
      <c r="Q322" s="35" t="str">
        <f>IF(Data!N319=0,"",Data!N319)</f>
        <v>CurveSpeedEstimateError</v>
      </c>
      <c r="R322" s="35">
        <f>Data!K319</f>
        <v>33</v>
      </c>
      <c r="S322" s="35" t="str">
        <f>IF(Data!X319=TRUE(), "Yes", "No")</f>
        <v>Yes</v>
      </c>
      <c r="T322" s="40" t="e">
        <f>#REF!</f>
        <v>#REF!</v>
      </c>
    </row>
    <row r="323" spans="1:20" x14ac:dyDescent="0.3">
      <c r="A323" s="35" t="str">
        <f>Data!A320</f>
        <v>NISSAN LEAF 299-1018</v>
      </c>
      <c r="B323" s="36">
        <f t="shared" si="4"/>
        <v>46087.355764247688</v>
      </c>
      <c r="C323" s="37" t="str">
        <f>IF(Data!J320="GpsRecord", CONCATENATE($U$3,": ",Data!M320,", ",Data!L320), CONCATENATE(Data!AB320, " ", Data!AH320))</f>
        <v>Velocidad del motor en carretera 31</v>
      </c>
      <c r="D323" s="38" t="str">
        <f>IF(Data!O320=TRUE(), "Yes", "No")</f>
        <v>No</v>
      </c>
      <c r="E323" s="38" t="str">
        <f>IF(Data!J320="EngineStatusRecord","Engine",IF(Data!J320="GpsRecord", "GPS", IF(Data!J320="EngineFaultRecord", "Fault", IF(Data!J320="DriverChange","Driver",IF(Data!J320="CustomRecord","Custom","Debug")))))</f>
        <v>Engine</v>
      </c>
      <c r="F323" s="39" t="str">
        <f>IF(Data!Y320=TRUE(), "Yes", "No")</f>
        <v>No</v>
      </c>
      <c r="G323" s="40">
        <f>Data!AK320</f>
        <v>0</v>
      </c>
      <c r="H323" s="35" t="str">
        <f>Data!AB320</f>
        <v>Velocidad del motor en carretera</v>
      </c>
      <c r="I323" s="35">
        <f>Data!AD320</f>
        <v>0</v>
      </c>
      <c r="J323" s="35">
        <f>Data!AF320</f>
        <v>0</v>
      </c>
      <c r="K323" s="35" t="str">
        <f>CONCATENATE(Data!AH320, " ", Data!AI320)</f>
        <v>31 km/h</v>
      </c>
      <c r="L323" s="35" t="str">
        <f>Data!C320</f>
        <v>Vehicle, Battery Electric Vehicle</v>
      </c>
      <c r="M323" s="35">
        <f>Data!H320</f>
        <v>0</v>
      </c>
      <c r="N323" s="41">
        <f>Data!I320</f>
        <v>46087.355764247688</v>
      </c>
      <c r="O323" s="35">
        <f>Data!L320</f>
        <v>0</v>
      </c>
      <c r="P323" s="35">
        <f>Data!M320</f>
        <v>0</v>
      </c>
      <c r="Q323" s="35" t="str">
        <f>IF(Data!N320=0,"",Data!N320)</f>
        <v/>
      </c>
      <c r="R323" s="35">
        <f>Data!K320</f>
        <v>0</v>
      </c>
      <c r="S323" s="35" t="str">
        <f>IF(Data!X320=TRUE(), "Yes", "No")</f>
        <v>No</v>
      </c>
      <c r="T323" s="40" t="e">
        <f>#REF!</f>
        <v>#REF!</v>
      </c>
    </row>
    <row r="324" spans="1:20" x14ac:dyDescent="0.3">
      <c r="A324" s="35" t="str">
        <f>Data!A321</f>
        <v>NISSAN LEAF 299-1018</v>
      </c>
      <c r="B324" s="36">
        <f t="shared" si="4"/>
        <v>46087.355821759258</v>
      </c>
      <c r="C324" s="37" t="str">
        <f>IF(Data!J321="GpsRecord", CONCATENATE($U$3,": ",Data!M321,", ",Data!L321), CONCATENATE(Data!AB321, " ", Data!AH321))</f>
        <v>Ubicación: 9.93904, -84.05251</v>
      </c>
      <c r="D324" s="38" t="str">
        <f>IF(Data!O321=TRUE(), "Yes", "No")</f>
        <v>Yes</v>
      </c>
      <c r="E324" s="38" t="str">
        <f>IF(Data!J321="EngineStatusRecord","Engine",IF(Data!J321="GpsRecord", "GPS", IF(Data!J321="EngineFaultRecord", "Fault", IF(Data!J321="DriverChange","Driver",IF(Data!J321="CustomRecord","Custom","Debug")))))</f>
        <v>GPS</v>
      </c>
      <c r="F324" s="39" t="str">
        <f>IF(Data!Y321=TRUE(), "Yes", "No")</f>
        <v>Yes</v>
      </c>
      <c r="G324" s="40">
        <f>Data!AK321</f>
        <v>0</v>
      </c>
      <c r="H324" s="35">
        <f>Data!AB321</f>
        <v>0</v>
      </c>
      <c r="I324" s="35">
        <f>Data!AD321</f>
        <v>0</v>
      </c>
      <c r="J324" s="35">
        <f>Data!AF321</f>
        <v>0</v>
      </c>
      <c r="K324" s="35" t="str">
        <f>CONCATENATE(Data!AH321, " ", Data!AI321)</f>
        <v xml:space="preserve"> </v>
      </c>
      <c r="L324" s="35" t="str">
        <f>Data!C321</f>
        <v>Vehicle, Battery Electric Vehicle</v>
      </c>
      <c r="M324" s="35">
        <f>Data!H321</f>
        <v>0</v>
      </c>
      <c r="N324" s="41">
        <f>Data!I321</f>
        <v>46087.355821759258</v>
      </c>
      <c r="O324" s="35">
        <f>Data!L321</f>
        <v>-84.052509999999998</v>
      </c>
      <c r="P324" s="35">
        <f>Data!M321</f>
        <v>9.9390400000000003</v>
      </c>
      <c r="Q324" s="35" t="str">
        <f>IF(Data!N321=0,"",Data!N321)</f>
        <v>CurvePositionEstimateError</v>
      </c>
      <c r="R324" s="35">
        <f>Data!K321</f>
        <v>31</v>
      </c>
      <c r="S324" s="35" t="str">
        <f>IF(Data!X321=TRUE(), "Yes", "No")</f>
        <v>Yes</v>
      </c>
      <c r="T324" s="40" t="e">
        <f>#REF!</f>
        <v>#REF!</v>
      </c>
    </row>
    <row r="325" spans="1:20" x14ac:dyDescent="0.3">
      <c r="A325" s="35" t="str">
        <f>Data!A322</f>
        <v>NISSAN LEAF 299-1018</v>
      </c>
      <c r="B325" s="36">
        <f t="shared" si="4"/>
        <v>46087.355844317128</v>
      </c>
      <c r="C325" s="37" t="str">
        <f>IF(Data!J322="GpsRecord", CONCATENATE($U$3,": ",Data!M322,", ",Data!L322), CONCATENATE(Data!AB322, " ", Data!AH322))</f>
        <v>Señal de giro hacia la derecha (1. En) 1</v>
      </c>
      <c r="D325" s="38" t="str">
        <f>IF(Data!O322=TRUE(), "Yes", "No")</f>
        <v>No</v>
      </c>
      <c r="E325" s="38" t="str">
        <f>IF(Data!J322="EngineStatusRecord","Engine",IF(Data!J322="GpsRecord", "GPS", IF(Data!J322="EngineFaultRecord", "Fault", IF(Data!J322="DriverChange","Driver",IF(Data!J322="CustomRecord","Custom","Debug")))))</f>
        <v>Engine</v>
      </c>
      <c r="F325" s="39" t="str">
        <f>IF(Data!Y322=TRUE(), "Yes", "No")</f>
        <v>No</v>
      </c>
      <c r="G325" s="40">
        <f>Data!AK322</f>
        <v>0</v>
      </c>
      <c r="H325" s="35" t="str">
        <f>Data!AB322</f>
        <v>Señal de giro hacia la derecha (1. En)</v>
      </c>
      <c r="I325" s="35">
        <f>Data!AD322</f>
        <v>0</v>
      </c>
      <c r="J325" s="35">
        <f>Data!AF322</f>
        <v>0</v>
      </c>
      <c r="K325" s="35" t="str">
        <f>CONCATENATE(Data!AH322, " ", Data!AI322)</f>
        <v>1 None</v>
      </c>
      <c r="L325" s="35" t="str">
        <f>Data!C322</f>
        <v>Vehicle, Battery Electric Vehicle</v>
      </c>
      <c r="M325" s="35">
        <f>Data!H322</f>
        <v>0</v>
      </c>
      <c r="N325" s="41">
        <f>Data!I322</f>
        <v>46087.355844317128</v>
      </c>
      <c r="O325" s="35">
        <f>Data!L322</f>
        <v>0</v>
      </c>
      <c r="P325" s="35">
        <f>Data!M322</f>
        <v>0</v>
      </c>
      <c r="Q325" s="35" t="str">
        <f>IF(Data!N322=0,"",Data!N322)</f>
        <v/>
      </c>
      <c r="R325" s="35">
        <f>Data!K322</f>
        <v>0</v>
      </c>
      <c r="S325" s="35" t="str">
        <f>IF(Data!X322=TRUE(), "Yes", "No")</f>
        <v>No</v>
      </c>
      <c r="T325" s="40" t="e">
        <f>#REF!</f>
        <v>#REF!</v>
      </c>
    </row>
    <row r="326" spans="1:20" x14ac:dyDescent="0.3">
      <c r="A326" s="35" t="str">
        <f>Data!A323</f>
        <v>NISSAN LEAF 299-1018</v>
      </c>
      <c r="B326" s="36">
        <f t="shared" si="4"/>
        <v>46087.355856886577</v>
      </c>
      <c r="C326" s="37" t="str">
        <f>IF(Data!J323="GpsRecord", CONCATENATE($U$3,": ",Data!M323,", ",Data!L323), CONCATENATE(Data!AB323, " ", Data!AH323))</f>
        <v>Velocidad del motor en carretera 29</v>
      </c>
      <c r="D326" s="38" t="str">
        <f>IF(Data!O323=TRUE(), "Yes", "No")</f>
        <v>No</v>
      </c>
      <c r="E326" s="38" t="str">
        <f>IF(Data!J323="EngineStatusRecord","Engine",IF(Data!J323="GpsRecord", "GPS", IF(Data!J323="EngineFaultRecord", "Fault", IF(Data!J323="DriverChange","Driver",IF(Data!J323="CustomRecord","Custom","Debug")))))</f>
        <v>Engine</v>
      </c>
      <c r="F326" s="39" t="str">
        <f>IF(Data!Y323=TRUE(), "Yes", "No")</f>
        <v>No</v>
      </c>
      <c r="G326" s="40">
        <f>Data!AK323</f>
        <v>0</v>
      </c>
      <c r="H326" s="35" t="str">
        <f>Data!AB323</f>
        <v>Velocidad del motor en carretera</v>
      </c>
      <c r="I326" s="35">
        <f>Data!AD323</f>
        <v>0</v>
      </c>
      <c r="J326" s="35">
        <f>Data!AF323</f>
        <v>0</v>
      </c>
      <c r="K326" s="35" t="str">
        <f>CONCATENATE(Data!AH323, " ", Data!AI323)</f>
        <v>29 km/h</v>
      </c>
      <c r="L326" s="35" t="str">
        <f>Data!C323</f>
        <v>Vehicle, Battery Electric Vehicle</v>
      </c>
      <c r="M326" s="35">
        <f>Data!H323</f>
        <v>0</v>
      </c>
      <c r="N326" s="41">
        <f>Data!I323</f>
        <v>46087.355856886577</v>
      </c>
      <c r="O326" s="35">
        <f>Data!L323</f>
        <v>0</v>
      </c>
      <c r="P326" s="35">
        <f>Data!M323</f>
        <v>0</v>
      </c>
      <c r="Q326" s="35" t="str">
        <f>IF(Data!N323=0,"",Data!N323)</f>
        <v/>
      </c>
      <c r="R326" s="35">
        <f>Data!K323</f>
        <v>0</v>
      </c>
      <c r="S326" s="35" t="str">
        <f>IF(Data!X323=TRUE(), "Yes", "No")</f>
        <v>No</v>
      </c>
      <c r="T326" s="40" t="e">
        <f>#REF!</f>
        <v>#REF!</v>
      </c>
    </row>
    <row r="327" spans="1:20" x14ac:dyDescent="0.3">
      <c r="A327" s="35" t="str">
        <f>Data!A324</f>
        <v>NISSAN LEAF 299-1018</v>
      </c>
      <c r="B327" s="36">
        <f t="shared" si="4"/>
        <v>46087.355866469909</v>
      </c>
      <c r="C327" s="37" t="str">
        <f>IF(Data!J324="GpsRecord", CONCATENATE($U$3,": ",Data!M324,", ",Data!L324), CONCATENATE(Data!AB324, " ", Data!AH324))</f>
        <v>Energía de la batería del vehículo eléctrico -21820</v>
      </c>
      <c r="D327" s="38" t="str">
        <f>IF(Data!O324=TRUE(), "Yes", "No")</f>
        <v>No</v>
      </c>
      <c r="E327" s="38" t="str">
        <f>IF(Data!J324="EngineStatusRecord","Engine",IF(Data!J324="GpsRecord", "GPS", IF(Data!J324="EngineFaultRecord", "Fault", IF(Data!J324="DriverChange","Driver",IF(Data!J324="CustomRecord","Custom","Debug")))))</f>
        <v>Engine</v>
      </c>
      <c r="F327" s="39" t="str">
        <f>IF(Data!Y324=TRUE(), "Yes", "No")</f>
        <v>No</v>
      </c>
      <c r="G327" s="40">
        <f>Data!AK324</f>
        <v>0</v>
      </c>
      <c r="H327" s="35" t="str">
        <f>Data!AB324</f>
        <v>Energía de la batería del vehículo eléctrico</v>
      </c>
      <c r="I327" s="35">
        <f>Data!AD324</f>
        <v>0</v>
      </c>
      <c r="J327" s="35">
        <f>Data!AF324</f>
        <v>0</v>
      </c>
      <c r="K327" s="35" t="str">
        <f>CONCATENATE(Data!AH324, " ", Data!AI324)</f>
        <v>-21820 W</v>
      </c>
      <c r="L327" s="35" t="str">
        <f>Data!C324</f>
        <v>Vehicle, Battery Electric Vehicle</v>
      </c>
      <c r="M327" s="35">
        <f>Data!H324</f>
        <v>0</v>
      </c>
      <c r="N327" s="41">
        <f>Data!I324</f>
        <v>46087.355866469909</v>
      </c>
      <c r="O327" s="35">
        <f>Data!L324</f>
        <v>0</v>
      </c>
      <c r="P327" s="35">
        <f>Data!M324</f>
        <v>0</v>
      </c>
      <c r="Q327" s="35" t="str">
        <f>IF(Data!N324=0,"",Data!N324)</f>
        <v/>
      </c>
      <c r="R327" s="35">
        <f>Data!K324</f>
        <v>0</v>
      </c>
      <c r="S327" s="35" t="str">
        <f>IF(Data!X324=TRUE(), "Yes", "No")</f>
        <v>No</v>
      </c>
      <c r="T327" s="40" t="e">
        <f>#REF!</f>
        <v>#REF!</v>
      </c>
    </row>
    <row r="328" spans="1:20" x14ac:dyDescent="0.3">
      <c r="A328" s="35" t="str">
        <f>Data!A325</f>
        <v>NISSAN LEAF 299-1018</v>
      </c>
      <c r="B328" s="36">
        <f t="shared" si="4"/>
        <v>46087.355868055558</v>
      </c>
      <c r="C328" s="37" t="str">
        <f>IF(Data!J325="GpsRecord", CONCATENATE($U$3,": ",Data!M325,", ",Data!L325), CONCATENATE(Data!AB325, " ", Data!AH325))</f>
        <v>Ubicación: 9.93919, -84.05276</v>
      </c>
      <c r="D328" s="38" t="str">
        <f>IF(Data!O325=TRUE(), "Yes", "No")</f>
        <v>Yes</v>
      </c>
      <c r="E328" s="38" t="str">
        <f>IF(Data!J325="EngineStatusRecord","Engine",IF(Data!J325="GpsRecord", "GPS", IF(Data!J325="EngineFaultRecord", "Fault", IF(Data!J325="DriverChange","Driver",IF(Data!J325="CustomRecord","Custom","Debug")))))</f>
        <v>GPS</v>
      </c>
      <c r="F328" s="39" t="str">
        <f>IF(Data!Y325=TRUE(), "Yes", "No")</f>
        <v>Yes</v>
      </c>
      <c r="G328" s="40">
        <f>Data!AK325</f>
        <v>0</v>
      </c>
      <c r="H328" s="35">
        <f>Data!AB325</f>
        <v>0</v>
      </c>
      <c r="I328" s="35">
        <f>Data!AD325</f>
        <v>0</v>
      </c>
      <c r="J328" s="35">
        <f>Data!AF325</f>
        <v>0</v>
      </c>
      <c r="K328" s="35" t="str">
        <f>CONCATENATE(Data!AH325, " ", Data!AI325)</f>
        <v xml:space="preserve"> </v>
      </c>
      <c r="L328" s="35" t="str">
        <f>Data!C325</f>
        <v>Vehicle, Battery Electric Vehicle</v>
      </c>
      <c r="M328" s="35">
        <f>Data!H325</f>
        <v>0</v>
      </c>
      <c r="N328" s="41">
        <f>Data!I325</f>
        <v>46087.355868055558</v>
      </c>
      <c r="O328" s="35">
        <f>Data!L325</f>
        <v>-84.052760000000006</v>
      </c>
      <c r="P328" s="35">
        <f>Data!M325</f>
        <v>9.93919</v>
      </c>
      <c r="Q328" s="35" t="str">
        <f>IF(Data!N325=0,"",Data!N325)</f>
        <v>CurveSpeed</v>
      </c>
      <c r="R328" s="35">
        <f>Data!K325</f>
        <v>28</v>
      </c>
      <c r="S328" s="35" t="str">
        <f>IF(Data!X325=TRUE(), "Yes", "No")</f>
        <v>Yes</v>
      </c>
      <c r="T328" s="40" t="e">
        <f>#REF!</f>
        <v>#REF!</v>
      </c>
    </row>
    <row r="329" spans="1:20" x14ac:dyDescent="0.3">
      <c r="A329" s="35" t="str">
        <f>Data!A326</f>
        <v>NISSAN LEAF 299-1018</v>
      </c>
      <c r="B329" s="36">
        <f t="shared" si="4"/>
        <v>46087.355879629627</v>
      </c>
      <c r="C329" s="37" t="str">
        <f>IF(Data!J326="GpsRecord", CONCATENATE($U$3,": ",Data!M326,", ",Data!L326), CONCATENATE(Data!AB326, " ", Data!AH326))</f>
        <v>Ubicación: 9.93923, -84.05281</v>
      </c>
      <c r="D329" s="38" t="str">
        <f>IF(Data!O326=TRUE(), "Yes", "No")</f>
        <v>Yes</v>
      </c>
      <c r="E329" s="38" t="str">
        <f>IF(Data!J326="EngineStatusRecord","Engine",IF(Data!J326="GpsRecord", "GPS", IF(Data!J326="EngineFaultRecord", "Fault", IF(Data!J326="DriverChange","Driver",IF(Data!J326="CustomRecord","Custom","Debug")))))</f>
        <v>GPS</v>
      </c>
      <c r="F329" s="39" t="str">
        <f>IF(Data!Y326=TRUE(), "Yes", "No")</f>
        <v>Yes</v>
      </c>
      <c r="G329" s="40">
        <f>Data!AK326</f>
        <v>0</v>
      </c>
      <c r="H329" s="35">
        <f>Data!AB326</f>
        <v>0</v>
      </c>
      <c r="I329" s="35">
        <f>Data!AD326</f>
        <v>0</v>
      </c>
      <c r="J329" s="35">
        <f>Data!AF326</f>
        <v>0</v>
      </c>
      <c r="K329" s="35" t="str">
        <f>CONCATENATE(Data!AH326, " ", Data!AI326)</f>
        <v xml:space="preserve"> </v>
      </c>
      <c r="L329" s="35" t="str">
        <f>Data!C326</f>
        <v>Vehicle, Battery Electric Vehicle</v>
      </c>
      <c r="M329" s="35">
        <f>Data!H326</f>
        <v>0</v>
      </c>
      <c r="N329" s="41">
        <f>Data!I326</f>
        <v>46087.355879629627</v>
      </c>
      <c r="O329" s="35">
        <f>Data!L326</f>
        <v>-84.052809999999994</v>
      </c>
      <c r="P329" s="35">
        <f>Data!M326</f>
        <v>9.9392300000000002</v>
      </c>
      <c r="Q329" s="35" t="str">
        <f>IF(Data!N326=0,"",Data!N326)</f>
        <v>CurveSpeedEstimateError</v>
      </c>
      <c r="R329" s="35">
        <f>Data!K326</f>
        <v>20</v>
      </c>
      <c r="S329" s="35" t="str">
        <f>IF(Data!X326=TRUE(), "Yes", "No")</f>
        <v>Yes</v>
      </c>
      <c r="T329" s="40" t="e">
        <f>#REF!</f>
        <v>#REF!</v>
      </c>
    </row>
    <row r="330" spans="1:20" x14ac:dyDescent="0.3">
      <c r="A330" s="35" t="str">
        <f>Data!A327</f>
        <v>NISSAN LEAF 299-1018</v>
      </c>
      <c r="B330" s="36">
        <f t="shared" si="4"/>
        <v>46087.355879629627</v>
      </c>
      <c r="C330" s="37" t="str">
        <f>IF(Data!J327="GpsRecord", CONCATENATE($U$3,": ",Data!M327,", ",Data!L327), CONCATENATE(Data!AB327, " ", Data!AH327))</f>
        <v xml:space="preserve"> </v>
      </c>
      <c r="D330" s="38" t="str">
        <f>IF(Data!O327=TRUE(), "Yes", "No")</f>
        <v>No</v>
      </c>
      <c r="E330" s="38" t="str">
        <f>IF(Data!J327="EngineStatusRecord","Engine",IF(Data!J327="GpsRecord", "GPS", IF(Data!J327="EngineFaultRecord", "Fault", IF(Data!J327="DriverChange","Driver",IF(Data!J327="CustomRecord","Custom","Debug")))))</f>
        <v>Debug</v>
      </c>
      <c r="F330" s="39" t="str">
        <f>IF(Data!Y327=TRUE(), "Yes", "No")</f>
        <v>No</v>
      </c>
      <c r="G330" s="40" t="str">
        <f>Data!AK327</f>
        <v>3C-19-AA-FF-08-00-00-00-00-00-00-00-00-00-00</v>
      </c>
      <c r="H330" s="35">
        <f>Data!AB327</f>
        <v>0</v>
      </c>
      <c r="I330" s="35">
        <f>Data!AD327</f>
        <v>0</v>
      </c>
      <c r="J330" s="35">
        <f>Data!AF327</f>
        <v>0</v>
      </c>
      <c r="K330" s="35" t="str">
        <f>CONCATENATE(Data!AH327, " ", Data!AI327)</f>
        <v xml:space="preserve"> </v>
      </c>
      <c r="L330" s="35" t="str">
        <f>Data!C327</f>
        <v>Vehicle, Battery Electric Vehicle</v>
      </c>
      <c r="M330" s="35">
        <f>Data!H327</f>
        <v>0</v>
      </c>
      <c r="N330" s="41">
        <f>Data!I327</f>
        <v>46087.355879629627</v>
      </c>
      <c r="O330" s="35">
        <f>Data!L327</f>
        <v>0</v>
      </c>
      <c r="P330" s="35">
        <f>Data!M327</f>
        <v>0</v>
      </c>
      <c r="Q330" s="35" t="str">
        <f>IF(Data!N327=0,"",Data!N327)</f>
        <v>50333</v>
      </c>
      <c r="R330" s="35">
        <f>Data!K327</f>
        <v>0</v>
      </c>
      <c r="S330" s="35" t="str">
        <f>IF(Data!X327=TRUE(), "Yes", "No")</f>
        <v>No</v>
      </c>
      <c r="T330" s="40" t="e">
        <f>#REF!</f>
        <v>#REF!</v>
      </c>
    </row>
    <row r="331" spans="1:20" x14ac:dyDescent="0.3">
      <c r="A331" s="35" t="str">
        <f>Data!A328</f>
        <v>NISSAN LEAF 299-1018</v>
      </c>
      <c r="B331" s="36">
        <f t="shared" si="4"/>
        <v>46087.355879722221</v>
      </c>
      <c r="C331" s="37" t="str">
        <f>IF(Data!J328="GpsRecord", CONCATENATE($U$3,": ",Data!M328,", ",Data!L328), CONCATENATE(Data!AB328, " ", Data!AH328))</f>
        <v xml:space="preserve"> </v>
      </c>
      <c r="D331" s="38" t="str">
        <f>IF(Data!O328=TRUE(), "Yes", "No")</f>
        <v>No</v>
      </c>
      <c r="E331" s="38" t="str">
        <f>IF(Data!J328="EngineStatusRecord","Engine",IF(Data!J328="GpsRecord", "GPS", IF(Data!J328="EngineFaultRecord", "Fault", IF(Data!J328="DriverChange","Driver",IF(Data!J328="CustomRecord","Custom","Debug")))))</f>
        <v>Debug</v>
      </c>
      <c r="F331" s="39" t="str">
        <f>IF(Data!Y328=TRUE(), "Yes", "No")</f>
        <v>No</v>
      </c>
      <c r="G331" s="40" t="str">
        <f>Data!AK328</f>
        <v>14-71-F2-FF-DF-22-16-00-16-52-12-00-00-00-00</v>
      </c>
      <c r="H331" s="35">
        <f>Data!AB328</f>
        <v>0</v>
      </c>
      <c r="I331" s="35">
        <f>Data!AD328</f>
        <v>0</v>
      </c>
      <c r="J331" s="35">
        <f>Data!AF328</f>
        <v>0</v>
      </c>
      <c r="K331" s="35" t="str">
        <f>CONCATENATE(Data!AH328, " ", Data!AI328)</f>
        <v xml:space="preserve"> </v>
      </c>
      <c r="L331" s="35" t="str">
        <f>Data!C328</f>
        <v>Vehicle, Battery Electric Vehicle</v>
      </c>
      <c r="M331" s="35">
        <f>Data!H328</f>
        <v>0</v>
      </c>
      <c r="N331" s="41">
        <f>Data!I328</f>
        <v>46087.355879722221</v>
      </c>
      <c r="O331" s="35">
        <f>Data!L328</f>
        <v>0</v>
      </c>
      <c r="P331" s="35">
        <f>Data!M328</f>
        <v>0</v>
      </c>
      <c r="Q331" s="35" t="str">
        <f>IF(Data!N328=0,"",Data!N328)</f>
        <v>61927</v>
      </c>
      <c r="R331" s="35">
        <f>Data!K328</f>
        <v>0</v>
      </c>
      <c r="S331" s="35" t="str">
        <f>IF(Data!X328=TRUE(), "Yes", "No")</f>
        <v>No</v>
      </c>
      <c r="T331" s="40" t="e">
        <f>#REF!</f>
        <v>#REF!</v>
      </c>
    </row>
    <row r="332" spans="1:20" x14ac:dyDescent="0.3">
      <c r="A332" s="35" t="str">
        <f>Data!A329</f>
        <v>NISSAN LEAF 299-1018</v>
      </c>
      <c r="B332" s="36">
        <f t="shared" si="4"/>
        <v>46087.355891203704</v>
      </c>
      <c r="C332" s="37" t="str">
        <f>IF(Data!J329="GpsRecord", CONCATENATE($U$3,": ",Data!M329,", ",Data!L329), CONCATENATE(Data!AB329, " ", Data!AH329))</f>
        <v xml:space="preserve"> </v>
      </c>
      <c r="D332" s="38" t="str">
        <f>IF(Data!O329=TRUE(), "Yes", "No")</f>
        <v>No</v>
      </c>
      <c r="E332" s="38" t="str">
        <f>IF(Data!J329="EngineStatusRecord","Engine",IF(Data!J329="GpsRecord", "GPS", IF(Data!J329="EngineFaultRecord", "Fault", IF(Data!J329="DriverChange","Driver",IF(Data!J329="CustomRecord","Custom","Debug")))))</f>
        <v>Debug</v>
      </c>
      <c r="F332" s="39" t="str">
        <f>IF(Data!Y329=TRUE(), "Yes", "No")</f>
        <v>No</v>
      </c>
      <c r="G332" s="40" t="str">
        <f>Data!AK329</f>
        <v>C6-52-AD-FF-08-00-00-00-00-00-00-00-00-00-00</v>
      </c>
      <c r="H332" s="35">
        <f>Data!AB329</f>
        <v>0</v>
      </c>
      <c r="I332" s="35">
        <f>Data!AD329</f>
        <v>0</v>
      </c>
      <c r="J332" s="35">
        <f>Data!AF329</f>
        <v>0</v>
      </c>
      <c r="K332" s="35" t="str">
        <f>CONCATENATE(Data!AH329, " ", Data!AI329)</f>
        <v xml:space="preserve"> </v>
      </c>
      <c r="L332" s="35" t="str">
        <f>Data!C329</f>
        <v>Vehicle, Battery Electric Vehicle</v>
      </c>
      <c r="M332" s="35">
        <f>Data!H329</f>
        <v>0</v>
      </c>
      <c r="N332" s="41">
        <f>Data!I329</f>
        <v>46087.355891203704</v>
      </c>
      <c r="O332" s="35">
        <f>Data!L329</f>
        <v>0</v>
      </c>
      <c r="P332" s="35">
        <f>Data!M329</f>
        <v>0</v>
      </c>
      <c r="Q332" s="35" t="str">
        <f>IF(Data!N329=0,"",Data!N329)</f>
        <v>50333</v>
      </c>
      <c r="R332" s="35">
        <f>Data!K329</f>
        <v>0</v>
      </c>
      <c r="S332" s="35" t="str">
        <f>IF(Data!X329=TRUE(), "Yes", "No")</f>
        <v>No</v>
      </c>
      <c r="T332" s="40" t="e">
        <f>#REF!</f>
        <v>#REF!</v>
      </c>
    </row>
    <row r="333" spans="1:20" x14ac:dyDescent="0.3">
      <c r="A333" s="35" t="str">
        <f>Data!A330</f>
        <v>NISSAN LEAF 299-1018</v>
      </c>
      <c r="B333" s="36">
        <f t="shared" si="4"/>
        <v>46087.355891203704</v>
      </c>
      <c r="C333" s="37" t="str">
        <f>IF(Data!J330="GpsRecord", CONCATENATE($U$3,": ",Data!M330,", ",Data!L330), CONCATENATE(Data!AB330, " ", Data!AH330))</f>
        <v xml:space="preserve"> </v>
      </c>
      <c r="D333" s="38" t="str">
        <f>IF(Data!O330=TRUE(), "Yes", "No")</f>
        <v>No</v>
      </c>
      <c r="E333" s="38" t="str">
        <f>IF(Data!J330="EngineStatusRecord","Engine",IF(Data!J330="GpsRecord", "GPS", IF(Data!J330="EngineFaultRecord", "Fault", IF(Data!J330="DriverChange","Driver",IF(Data!J330="CustomRecord","Custom","Debug")))))</f>
        <v>Debug</v>
      </c>
      <c r="F333" s="39" t="str">
        <f>IF(Data!Y330=TRUE(), "Yes", "No")</f>
        <v>No</v>
      </c>
      <c r="G333" s="40" t="str">
        <f>Data!AK330</f>
        <v>87-5A-F1-FF-0C-EF-15-00-28-B0-11-00-00-00-00</v>
      </c>
      <c r="H333" s="35">
        <f>Data!AB330</f>
        <v>0</v>
      </c>
      <c r="I333" s="35">
        <f>Data!AD330</f>
        <v>0</v>
      </c>
      <c r="J333" s="35">
        <f>Data!AF330</f>
        <v>0</v>
      </c>
      <c r="K333" s="35" t="str">
        <f>CONCATENATE(Data!AH330, " ", Data!AI330)</f>
        <v xml:space="preserve"> </v>
      </c>
      <c r="L333" s="35" t="str">
        <f>Data!C330</f>
        <v>Vehicle, Battery Electric Vehicle</v>
      </c>
      <c r="M333" s="35">
        <f>Data!H330</f>
        <v>0</v>
      </c>
      <c r="N333" s="41">
        <f>Data!I330</f>
        <v>46087.355891203704</v>
      </c>
      <c r="O333" s="35">
        <f>Data!L330</f>
        <v>0</v>
      </c>
      <c r="P333" s="35">
        <f>Data!M330</f>
        <v>0</v>
      </c>
      <c r="Q333" s="35" t="str">
        <f>IF(Data!N330=0,"",Data!N330)</f>
        <v>61927</v>
      </c>
      <c r="R333" s="35">
        <f>Data!K330</f>
        <v>0</v>
      </c>
      <c r="S333" s="35" t="str">
        <f>IF(Data!X330=TRUE(), "Yes", "No")</f>
        <v>No</v>
      </c>
      <c r="T333" s="40" t="e">
        <f>#REF!</f>
        <v>#REF!</v>
      </c>
    </row>
    <row r="334" spans="1:20" x14ac:dyDescent="0.3">
      <c r="A334" s="35" t="str">
        <f>Data!A331</f>
        <v>NISSAN LEAF 299-1018</v>
      </c>
      <c r="B334" s="36">
        <f t="shared" ref="B334:B397" si="5">N334</f>
        <v>46087.355902777781</v>
      </c>
      <c r="C334" s="37" t="str">
        <f>IF(Data!J331="GpsRecord", CONCATENATE($U$3,": ",Data!M331,", ",Data!L331), CONCATENATE(Data!AB331, " ", Data!AH331))</f>
        <v>Ubicación: 9.93927, -84.05286</v>
      </c>
      <c r="D334" s="38" t="str">
        <f>IF(Data!O331=TRUE(), "Yes", "No")</f>
        <v>Yes</v>
      </c>
      <c r="E334" s="38" t="str">
        <f>IF(Data!J331="EngineStatusRecord","Engine",IF(Data!J331="GpsRecord", "GPS", IF(Data!J331="EngineFaultRecord", "Fault", IF(Data!J331="DriverChange","Driver",IF(Data!J331="CustomRecord","Custom","Debug")))))</f>
        <v>GPS</v>
      </c>
      <c r="F334" s="39" t="str">
        <f>IF(Data!Y331=TRUE(), "Yes", "No")</f>
        <v>Yes</v>
      </c>
      <c r="G334" s="40">
        <f>Data!AK331</f>
        <v>0</v>
      </c>
      <c r="H334" s="35">
        <f>Data!AB331</f>
        <v>0</v>
      </c>
      <c r="I334" s="35">
        <f>Data!AD331</f>
        <v>0</v>
      </c>
      <c r="J334" s="35">
        <f>Data!AF331</f>
        <v>0</v>
      </c>
      <c r="K334" s="35" t="str">
        <f>CONCATENATE(Data!AH331, " ", Data!AI331)</f>
        <v xml:space="preserve"> </v>
      </c>
      <c r="L334" s="35" t="str">
        <f>Data!C331</f>
        <v>Vehicle, Battery Electric Vehicle</v>
      </c>
      <c r="M334" s="35">
        <f>Data!H331</f>
        <v>0</v>
      </c>
      <c r="N334" s="41">
        <f>Data!I331</f>
        <v>46087.355902777781</v>
      </c>
      <c r="O334" s="35">
        <f>Data!L331</f>
        <v>-84.052859999999995</v>
      </c>
      <c r="P334" s="35">
        <f>Data!M331</f>
        <v>9.9392700000000005</v>
      </c>
      <c r="Q334" s="35" t="str">
        <f>IF(Data!N331=0,"",Data!N331)</f>
        <v>CurveOtherEvent</v>
      </c>
      <c r="R334" s="35">
        <f>Data!K331</f>
        <v>8</v>
      </c>
      <c r="S334" s="35" t="str">
        <f>IF(Data!X331=TRUE(), "Yes", "No")</f>
        <v>Yes</v>
      </c>
      <c r="T334" s="40" t="e">
        <f>#REF!</f>
        <v>#REF!</v>
      </c>
    </row>
    <row r="335" spans="1:20" x14ac:dyDescent="0.3">
      <c r="A335" s="35" t="str">
        <f>Data!A332</f>
        <v>NISSAN LEAF 299-1018</v>
      </c>
      <c r="B335" s="36">
        <f t="shared" si="5"/>
        <v>46087.355902777781</v>
      </c>
      <c r="C335" s="37" t="str">
        <f>IF(Data!J332="GpsRecord", CONCATENATE($U$3,": ",Data!M332,", ",Data!L332), CONCATENATE(Data!AB332, " ", Data!AH332))</f>
        <v>Velocidad del motor en carretera 5</v>
      </c>
      <c r="D335" s="38" t="str">
        <f>IF(Data!O332=TRUE(), "Yes", "No")</f>
        <v>No</v>
      </c>
      <c r="E335" s="38" t="str">
        <f>IF(Data!J332="EngineStatusRecord","Engine",IF(Data!J332="GpsRecord", "GPS", IF(Data!J332="EngineFaultRecord", "Fault", IF(Data!J332="DriverChange","Driver",IF(Data!J332="CustomRecord","Custom","Debug")))))</f>
        <v>Engine</v>
      </c>
      <c r="F335" s="39" t="str">
        <f>IF(Data!Y332=TRUE(), "Yes", "No")</f>
        <v>No</v>
      </c>
      <c r="G335" s="40">
        <f>Data!AK332</f>
        <v>0</v>
      </c>
      <c r="H335" s="35" t="str">
        <f>Data!AB332</f>
        <v>Velocidad del motor en carretera</v>
      </c>
      <c r="I335" s="35">
        <f>Data!AD332</f>
        <v>0</v>
      </c>
      <c r="J335" s="35">
        <f>Data!AF332</f>
        <v>0</v>
      </c>
      <c r="K335" s="35" t="str">
        <f>CONCATENATE(Data!AH332, " ", Data!AI332)</f>
        <v>5 km/h</v>
      </c>
      <c r="L335" s="35" t="str">
        <f>Data!C332</f>
        <v>Vehicle, Battery Electric Vehicle</v>
      </c>
      <c r="M335" s="35">
        <f>Data!H332</f>
        <v>0</v>
      </c>
      <c r="N335" s="41">
        <f>Data!I332</f>
        <v>46087.355902777781</v>
      </c>
      <c r="O335" s="35">
        <f>Data!L332</f>
        <v>0</v>
      </c>
      <c r="P335" s="35">
        <f>Data!M332</f>
        <v>0</v>
      </c>
      <c r="Q335" s="35" t="str">
        <f>IF(Data!N332=0,"",Data!N332)</f>
        <v/>
      </c>
      <c r="R335" s="35">
        <f>Data!K332</f>
        <v>0</v>
      </c>
      <c r="S335" s="35" t="str">
        <f>IF(Data!X332=TRUE(), "Yes", "No")</f>
        <v>No</v>
      </c>
      <c r="T335" s="40" t="e">
        <f>#REF!</f>
        <v>#REF!</v>
      </c>
    </row>
    <row r="336" spans="1:20" x14ac:dyDescent="0.3">
      <c r="A336" s="35" t="str">
        <f>Data!A333</f>
        <v>NISSAN LEAF 299-1018</v>
      </c>
      <c r="B336" s="36">
        <f t="shared" si="5"/>
        <v>46087.355908067133</v>
      </c>
      <c r="C336" s="37" t="str">
        <f>IF(Data!J333="GpsRecord", CONCATENATE($U$3,": ",Data!M333,", ",Data!L333), CONCATENATE(Data!AB333, " ", Data!AH333))</f>
        <v>Velocidad del motor en carretera 0</v>
      </c>
      <c r="D336" s="38" t="str">
        <f>IF(Data!O333=TRUE(), "Yes", "No")</f>
        <v>No</v>
      </c>
      <c r="E336" s="38" t="str">
        <f>IF(Data!J333="EngineStatusRecord","Engine",IF(Data!J333="GpsRecord", "GPS", IF(Data!J333="EngineFaultRecord", "Fault", IF(Data!J333="DriverChange","Driver",IF(Data!J333="CustomRecord","Custom","Debug")))))</f>
        <v>Engine</v>
      </c>
      <c r="F336" s="39" t="str">
        <f>IF(Data!Y333=TRUE(), "Yes", "No")</f>
        <v>No</v>
      </c>
      <c r="G336" s="40">
        <f>Data!AK333</f>
        <v>0</v>
      </c>
      <c r="H336" s="35" t="str">
        <f>Data!AB333</f>
        <v>Velocidad del motor en carretera</v>
      </c>
      <c r="I336" s="35">
        <f>Data!AD333</f>
        <v>0</v>
      </c>
      <c r="J336" s="35">
        <f>Data!AF333</f>
        <v>0</v>
      </c>
      <c r="K336" s="35" t="str">
        <f>CONCATENATE(Data!AH333, " ", Data!AI333)</f>
        <v>0 km/h</v>
      </c>
      <c r="L336" s="35" t="str">
        <f>Data!C333</f>
        <v>Vehicle, Battery Electric Vehicle</v>
      </c>
      <c r="M336" s="35">
        <f>Data!H333</f>
        <v>0</v>
      </c>
      <c r="N336" s="41">
        <f>Data!I333</f>
        <v>46087.355908067133</v>
      </c>
      <c r="O336" s="35">
        <f>Data!L333</f>
        <v>0</v>
      </c>
      <c r="P336" s="35">
        <f>Data!M333</f>
        <v>0</v>
      </c>
      <c r="Q336" s="35" t="str">
        <f>IF(Data!N333=0,"",Data!N333)</f>
        <v/>
      </c>
      <c r="R336" s="35">
        <f>Data!K333</f>
        <v>0</v>
      </c>
      <c r="S336" s="35" t="str">
        <f>IF(Data!X333=TRUE(), "Yes", "No")</f>
        <v>No</v>
      </c>
      <c r="T336" s="40" t="e">
        <f>#REF!</f>
        <v>#REF!</v>
      </c>
    </row>
    <row r="337" spans="1:20" x14ac:dyDescent="0.3">
      <c r="A337" s="35" t="str">
        <f>Data!A334</f>
        <v>NISSAN LEAF 299-1018</v>
      </c>
      <c r="B337" s="36">
        <f t="shared" si="5"/>
        <v>46087.355912905092</v>
      </c>
      <c r="C337" s="37" t="str">
        <f>IF(Data!J334="GpsRecord", CONCATENATE($U$3,": ",Data!M334,", ",Data!L334), CONCATENATE(Data!AB334, " ", Data!AH334))</f>
        <v>Energía total de la batería del vehículo eléctrico en ralentí (desde la instalación telemática) 0.91</v>
      </c>
      <c r="D337" s="38" t="str">
        <f>IF(Data!O334=TRUE(), "Yes", "No")</f>
        <v>No</v>
      </c>
      <c r="E337" s="38" t="str">
        <f>IF(Data!J334="EngineStatusRecord","Engine",IF(Data!J334="GpsRecord", "GPS", IF(Data!J334="EngineFaultRecord", "Fault", IF(Data!J334="DriverChange","Driver",IF(Data!J334="CustomRecord","Custom","Debug")))))</f>
        <v>Engine</v>
      </c>
      <c r="F337" s="39" t="str">
        <f>IF(Data!Y334=TRUE(), "Yes", "No")</f>
        <v>No</v>
      </c>
      <c r="G337" s="40">
        <f>Data!AK334</f>
        <v>0</v>
      </c>
      <c r="H337" s="35" t="str">
        <f>Data!AB334</f>
        <v>Energía total de la batería del vehículo eléctrico en ralentí (desde la instalación telemática)</v>
      </c>
      <c r="I337" s="35">
        <f>Data!AD334</f>
        <v>0</v>
      </c>
      <c r="J337" s="35">
        <f>Data!AF334</f>
        <v>0</v>
      </c>
      <c r="K337" s="35" t="str">
        <f>CONCATENATE(Data!AH334, " ", Data!AI334)</f>
        <v>0.91 kWh</v>
      </c>
      <c r="L337" s="35" t="str">
        <f>Data!C334</f>
        <v>Vehicle, Battery Electric Vehicle</v>
      </c>
      <c r="M337" s="35">
        <f>Data!H334</f>
        <v>0</v>
      </c>
      <c r="N337" s="41">
        <f>Data!I334</f>
        <v>46087.355912905092</v>
      </c>
      <c r="O337" s="35">
        <f>Data!L334</f>
        <v>0</v>
      </c>
      <c r="P337" s="35">
        <f>Data!M334</f>
        <v>0</v>
      </c>
      <c r="Q337" s="35" t="str">
        <f>IF(Data!N334=0,"",Data!N334)</f>
        <v/>
      </c>
      <c r="R337" s="35">
        <f>Data!K334</f>
        <v>0</v>
      </c>
      <c r="S337" s="35" t="str">
        <f>IF(Data!X334=TRUE(), "Yes", "No")</f>
        <v>No</v>
      </c>
      <c r="T337" s="40" t="e">
        <f>#REF!</f>
        <v>#REF!</v>
      </c>
    </row>
    <row r="338" spans="1:20" x14ac:dyDescent="0.3">
      <c r="A338" s="35" t="str">
        <f>Data!A335</f>
        <v>NISSAN LEAF 299-1018</v>
      </c>
      <c r="B338" s="36">
        <f t="shared" si="5"/>
        <v>46087.355912905092</v>
      </c>
      <c r="C338" s="37" t="str">
        <f>IF(Data!J335="GpsRecord", CONCATENATE($U$3,": ",Data!M335,", ",Data!L335), CONCATENATE(Data!AB335, " ", Data!AH335))</f>
        <v>Energía total de entrada en la batería del vehículo mientras se conduce (desde que se instaló la telemática) 255.68</v>
      </c>
      <c r="D338" s="38" t="str">
        <f>IF(Data!O335=TRUE(), "Yes", "No")</f>
        <v>No</v>
      </c>
      <c r="E338" s="38" t="str">
        <f>IF(Data!J335="EngineStatusRecord","Engine",IF(Data!J335="GpsRecord", "GPS", IF(Data!J335="EngineFaultRecord", "Fault", IF(Data!J335="DriverChange","Driver",IF(Data!J335="CustomRecord","Custom","Debug")))))</f>
        <v>Engine</v>
      </c>
      <c r="F338" s="39" t="str">
        <f>IF(Data!Y335=TRUE(), "Yes", "No")</f>
        <v>No</v>
      </c>
      <c r="G338" s="40">
        <f>Data!AK335</f>
        <v>0</v>
      </c>
      <c r="H338" s="35" t="str">
        <f>Data!AB335</f>
        <v>Energía total de entrada en la batería del vehículo mientras se conduce (desde que se instaló la telemática)</v>
      </c>
      <c r="I338" s="35">
        <f>Data!AD335</f>
        <v>0</v>
      </c>
      <c r="J338" s="35">
        <f>Data!AF335</f>
        <v>0</v>
      </c>
      <c r="K338" s="35" t="str">
        <f>CONCATENATE(Data!AH335, " ", Data!AI335)</f>
        <v>255.68 kWh</v>
      </c>
      <c r="L338" s="35" t="str">
        <f>Data!C335</f>
        <v>Vehicle, Battery Electric Vehicle</v>
      </c>
      <c r="M338" s="35">
        <f>Data!H335</f>
        <v>0</v>
      </c>
      <c r="N338" s="41">
        <f>Data!I335</f>
        <v>46087.355912905092</v>
      </c>
      <c r="O338" s="35">
        <f>Data!L335</f>
        <v>0</v>
      </c>
      <c r="P338" s="35">
        <f>Data!M335</f>
        <v>0</v>
      </c>
      <c r="Q338" s="35" t="str">
        <f>IF(Data!N335=0,"",Data!N335)</f>
        <v/>
      </c>
      <c r="R338" s="35">
        <f>Data!K335</f>
        <v>0</v>
      </c>
      <c r="S338" s="35" t="str">
        <f>IF(Data!X335=TRUE(), "Yes", "No")</f>
        <v>No</v>
      </c>
      <c r="T338" s="40" t="e">
        <f>#REF!</f>
        <v>#REF!</v>
      </c>
    </row>
    <row r="339" spans="1:20" x14ac:dyDescent="0.3">
      <c r="A339" s="35" t="str">
        <f>Data!A336</f>
        <v>NISSAN LEAF 299-1018</v>
      </c>
      <c r="B339" s="36">
        <f t="shared" si="5"/>
        <v>46087.355912905092</v>
      </c>
      <c r="C339" s="37" t="str">
        <f>IF(Data!J336="GpsRecord", CONCATENATE($U$3,": ",Data!M336,", ",Data!L336), CONCATENATE(Data!AB336, " ", Data!AH336))</f>
        <v>Energía total de salida en la batería del vehículo eléctrico mientras se conduce (desde que se instaló la telemática) 1015.63</v>
      </c>
      <c r="D339" s="38" t="str">
        <f>IF(Data!O336=TRUE(), "Yes", "No")</f>
        <v>No</v>
      </c>
      <c r="E339" s="38" t="str">
        <f>IF(Data!J336="EngineStatusRecord","Engine",IF(Data!J336="GpsRecord", "GPS", IF(Data!J336="EngineFaultRecord", "Fault", IF(Data!J336="DriverChange","Driver",IF(Data!J336="CustomRecord","Custom","Debug")))))</f>
        <v>Engine</v>
      </c>
      <c r="F339" s="39" t="str">
        <f>IF(Data!Y336=TRUE(), "Yes", "No")</f>
        <v>No</v>
      </c>
      <c r="G339" s="40">
        <f>Data!AK336</f>
        <v>0</v>
      </c>
      <c r="H339" s="35" t="str">
        <f>Data!AB336</f>
        <v>Energía total de salida en la batería del vehículo eléctrico mientras se conduce (desde que se instaló la telemática)</v>
      </c>
      <c r="I339" s="35">
        <f>Data!AD336</f>
        <v>0</v>
      </c>
      <c r="J339" s="35">
        <f>Data!AF336</f>
        <v>0</v>
      </c>
      <c r="K339" s="35" t="str">
        <f>CONCATENATE(Data!AH336, " ", Data!AI336)</f>
        <v>1015.63 kWh</v>
      </c>
      <c r="L339" s="35" t="str">
        <f>Data!C336</f>
        <v>Vehicle, Battery Electric Vehicle</v>
      </c>
      <c r="M339" s="35">
        <f>Data!H336</f>
        <v>0</v>
      </c>
      <c r="N339" s="41">
        <f>Data!I336</f>
        <v>46087.355912905092</v>
      </c>
      <c r="O339" s="35">
        <f>Data!L336</f>
        <v>0</v>
      </c>
      <c r="P339" s="35">
        <f>Data!M336</f>
        <v>0</v>
      </c>
      <c r="Q339" s="35" t="str">
        <f>IF(Data!N336=0,"",Data!N336)</f>
        <v/>
      </c>
      <c r="R339" s="35">
        <f>Data!K336</f>
        <v>0</v>
      </c>
      <c r="S339" s="35" t="str">
        <f>IF(Data!X336=TRUE(), "Yes", "No")</f>
        <v>No</v>
      </c>
      <c r="T339" s="40" t="e">
        <f>#REF!</f>
        <v>#REF!</v>
      </c>
    </row>
    <row r="340" spans="1:20" x14ac:dyDescent="0.3">
      <c r="A340" s="35" t="str">
        <f>Data!A337</f>
        <v>NISSAN LEAF 299-1018</v>
      </c>
      <c r="B340" s="36">
        <f t="shared" si="5"/>
        <v>46087.355912905092</v>
      </c>
      <c r="C340" s="37" t="str">
        <f>IF(Data!J337="GpsRecord", CONCATENATE($U$3,": ",Data!M337,", ",Data!L337), CONCATENATE(Data!AB337, " ", Data!AH337))</f>
        <v>Energía total de la batería del vehículo eléctrico al ralentí (desde la instalación telemática) 49.61</v>
      </c>
      <c r="D340" s="38" t="str">
        <f>IF(Data!O337=TRUE(), "Yes", "No")</f>
        <v>No</v>
      </c>
      <c r="E340" s="38" t="str">
        <f>IF(Data!J337="EngineStatusRecord","Engine",IF(Data!J337="GpsRecord", "GPS", IF(Data!J337="EngineFaultRecord", "Fault", IF(Data!J337="DriverChange","Driver",IF(Data!J337="CustomRecord","Custom","Debug")))))</f>
        <v>Engine</v>
      </c>
      <c r="F340" s="39" t="str">
        <f>IF(Data!Y337=TRUE(), "Yes", "No")</f>
        <v>No</v>
      </c>
      <c r="G340" s="40">
        <f>Data!AK337</f>
        <v>0</v>
      </c>
      <c r="H340" s="35" t="str">
        <f>Data!AB337</f>
        <v>Energía total de la batería del vehículo eléctrico al ralentí (desde la instalación telemática)</v>
      </c>
      <c r="I340" s="35">
        <f>Data!AD337</f>
        <v>0</v>
      </c>
      <c r="J340" s="35">
        <f>Data!AF337</f>
        <v>0</v>
      </c>
      <c r="K340" s="35" t="str">
        <f>CONCATENATE(Data!AH337, " ", Data!AI337)</f>
        <v>49.61 kWh</v>
      </c>
      <c r="L340" s="35" t="str">
        <f>Data!C337</f>
        <v>Vehicle, Battery Electric Vehicle</v>
      </c>
      <c r="M340" s="35">
        <f>Data!H337</f>
        <v>0</v>
      </c>
      <c r="N340" s="41">
        <f>Data!I337</f>
        <v>46087.355912905092</v>
      </c>
      <c r="O340" s="35">
        <f>Data!L337</f>
        <v>0</v>
      </c>
      <c r="P340" s="35">
        <f>Data!M337</f>
        <v>0</v>
      </c>
      <c r="Q340" s="35" t="str">
        <f>IF(Data!N337=0,"",Data!N337)</f>
        <v/>
      </c>
      <c r="R340" s="35">
        <f>Data!K337</f>
        <v>0</v>
      </c>
      <c r="S340" s="35" t="str">
        <f>IF(Data!X337=TRUE(), "Yes", "No")</f>
        <v>No</v>
      </c>
      <c r="T340" s="40" t="e">
        <f>#REF!</f>
        <v>#REF!</v>
      </c>
    </row>
    <row r="341" spans="1:20" x14ac:dyDescent="0.3">
      <c r="A341" s="35" t="str">
        <f>Data!A338</f>
        <v>NISSAN LEAF 299-1018</v>
      </c>
      <c r="B341" s="36">
        <f t="shared" si="5"/>
        <v>46087.355914351851</v>
      </c>
      <c r="C341" s="37" t="str">
        <f>IF(Data!J338="GpsRecord", CONCATENATE($U$3,": ",Data!M338,", ",Data!L338), CONCATENATE(Data!AB338, " ", Data!AH338))</f>
        <v>Ubicación: 9.93927, -84.05286</v>
      </c>
      <c r="D341" s="38" t="str">
        <f>IF(Data!O338=TRUE(), "Yes", "No")</f>
        <v>Yes</v>
      </c>
      <c r="E341" s="38" t="str">
        <f>IF(Data!J338="EngineStatusRecord","Engine",IF(Data!J338="GpsRecord", "GPS", IF(Data!J338="EngineFaultRecord", "Fault", IF(Data!J338="DriverChange","Driver",IF(Data!J338="CustomRecord","Custom","Debug")))))</f>
        <v>GPS</v>
      </c>
      <c r="F341" s="39" t="str">
        <f>IF(Data!Y338=TRUE(), "Yes", "No")</f>
        <v>Yes</v>
      </c>
      <c r="G341" s="40">
        <f>Data!AK338</f>
        <v>0</v>
      </c>
      <c r="H341" s="35">
        <f>Data!AB338</f>
        <v>0</v>
      </c>
      <c r="I341" s="35">
        <f>Data!AD338</f>
        <v>0</v>
      </c>
      <c r="J341" s="35">
        <f>Data!AF338</f>
        <v>0</v>
      </c>
      <c r="K341" s="35" t="str">
        <f>CONCATENATE(Data!AH338, " ", Data!AI338)</f>
        <v xml:space="preserve"> </v>
      </c>
      <c r="L341" s="35" t="str">
        <f>Data!C338</f>
        <v>Vehicle, Battery Electric Vehicle</v>
      </c>
      <c r="M341" s="35">
        <f>Data!H338</f>
        <v>0</v>
      </c>
      <c r="N341" s="41">
        <f>Data!I338</f>
        <v>46087.355914351851</v>
      </c>
      <c r="O341" s="35">
        <f>Data!L338</f>
        <v>-84.052859999999995</v>
      </c>
      <c r="P341" s="35">
        <f>Data!M338</f>
        <v>9.9392700000000005</v>
      </c>
      <c r="Q341" s="35" t="str">
        <f>IF(Data!N338=0,"",Data!N338)</f>
        <v>CurveZeroSpeed</v>
      </c>
      <c r="R341" s="35">
        <f>Data!K338</f>
        <v>0</v>
      </c>
      <c r="S341" s="35" t="str">
        <f>IF(Data!X338=TRUE(), "Yes", "No")</f>
        <v>Yes</v>
      </c>
      <c r="T341" s="40" t="e">
        <f>#REF!</f>
        <v>#REF!</v>
      </c>
    </row>
    <row r="342" spans="1:20" x14ac:dyDescent="0.3">
      <c r="A342" s="35" t="str">
        <f>Data!A339</f>
        <v>NISSAN LEAF 299-1018</v>
      </c>
      <c r="B342" s="36">
        <f t="shared" si="5"/>
        <v>46087.355914351851</v>
      </c>
      <c r="C342" s="37" t="str">
        <f>IF(Data!J339="GpsRecord", CONCATENATE($U$3,": ",Data!M339,", ",Data!L339), CONCATENATE(Data!AB339, " ", Data!AH339))</f>
        <v>Velocidad del motor en carretera 0</v>
      </c>
      <c r="D342" s="38" t="str">
        <f>IF(Data!O339=TRUE(), "Yes", "No")</f>
        <v>No</v>
      </c>
      <c r="E342" s="38" t="str">
        <f>IF(Data!J339="EngineStatusRecord","Engine",IF(Data!J339="GpsRecord", "GPS", IF(Data!J339="EngineFaultRecord", "Fault", IF(Data!J339="DriverChange","Driver",IF(Data!J339="CustomRecord","Custom","Debug")))))</f>
        <v>Engine</v>
      </c>
      <c r="F342" s="39" t="str">
        <f>IF(Data!Y339=TRUE(), "Yes", "No")</f>
        <v>No</v>
      </c>
      <c r="G342" s="40">
        <f>Data!AK339</f>
        <v>0</v>
      </c>
      <c r="H342" s="35" t="str">
        <f>Data!AB339</f>
        <v>Velocidad del motor en carretera</v>
      </c>
      <c r="I342" s="35">
        <f>Data!AD339</f>
        <v>0</v>
      </c>
      <c r="J342" s="35">
        <f>Data!AF339</f>
        <v>0</v>
      </c>
      <c r="K342" s="35" t="str">
        <f>CONCATENATE(Data!AH339, " ", Data!AI339)</f>
        <v>0 km/h</v>
      </c>
      <c r="L342" s="35" t="str">
        <f>Data!C339</f>
        <v>Vehicle, Battery Electric Vehicle</v>
      </c>
      <c r="M342" s="35">
        <f>Data!H339</f>
        <v>0</v>
      </c>
      <c r="N342" s="41">
        <f>Data!I339</f>
        <v>46087.355914351851</v>
      </c>
      <c r="O342" s="35">
        <f>Data!L339</f>
        <v>0</v>
      </c>
      <c r="P342" s="35">
        <f>Data!M339</f>
        <v>0</v>
      </c>
      <c r="Q342" s="35" t="str">
        <f>IF(Data!N339=0,"",Data!N339)</f>
        <v/>
      </c>
      <c r="R342" s="35">
        <f>Data!K339</f>
        <v>0</v>
      </c>
      <c r="S342" s="35" t="str">
        <f>IF(Data!X339=TRUE(), "Yes", "No")</f>
        <v>No</v>
      </c>
      <c r="T342" s="40" t="e">
        <f>#REF!</f>
        <v>#REF!</v>
      </c>
    </row>
    <row r="343" spans="1:20" x14ac:dyDescent="0.3">
      <c r="A343" s="35" t="str">
        <f>Data!A340</f>
        <v>NISSAN LEAF 299-1018</v>
      </c>
      <c r="B343" s="36">
        <f t="shared" si="5"/>
        <v>46087.355937499997</v>
      </c>
      <c r="C343" s="37" t="str">
        <f>IF(Data!J340="GpsRecord", CONCATENATE($U$3,": ",Data!M340,", ",Data!L340), CONCATENATE(Data!AB340, " ", Data!AH340))</f>
        <v>Ubicación: 9.93927, -84.05286</v>
      </c>
      <c r="D343" s="38" t="str">
        <f>IF(Data!O340=TRUE(), "Yes", "No")</f>
        <v>Yes</v>
      </c>
      <c r="E343" s="38" t="str">
        <f>IF(Data!J340="EngineStatusRecord","Engine",IF(Data!J340="GpsRecord", "GPS", IF(Data!J340="EngineFaultRecord", "Fault", IF(Data!J340="DriverChange","Driver",IF(Data!J340="CustomRecord","Custom","Debug")))))</f>
        <v>GPS</v>
      </c>
      <c r="F343" s="39" t="str">
        <f>IF(Data!Y340=TRUE(), "Yes", "No")</f>
        <v>Yes</v>
      </c>
      <c r="G343" s="40">
        <f>Data!AK340</f>
        <v>0</v>
      </c>
      <c r="H343" s="35">
        <f>Data!AB340</f>
        <v>0</v>
      </c>
      <c r="I343" s="35">
        <f>Data!AD340</f>
        <v>0</v>
      </c>
      <c r="J343" s="35">
        <f>Data!AF340</f>
        <v>0</v>
      </c>
      <c r="K343" s="35" t="str">
        <f>CONCATENATE(Data!AH340, " ", Data!AI340)</f>
        <v xml:space="preserve"> </v>
      </c>
      <c r="L343" s="35" t="str">
        <f>Data!C340</f>
        <v>Vehicle, Battery Electric Vehicle</v>
      </c>
      <c r="M343" s="35">
        <f>Data!H340</f>
        <v>0</v>
      </c>
      <c r="N343" s="41">
        <f>Data!I340</f>
        <v>46087.355937499997</v>
      </c>
      <c r="O343" s="35">
        <f>Data!L340</f>
        <v>-84.052859999999995</v>
      </c>
      <c r="P343" s="35">
        <f>Data!M340</f>
        <v>9.9392700000000005</v>
      </c>
      <c r="Q343" s="35" t="str">
        <f>IF(Data!N340=0,"",Data!N340)</f>
        <v>CurveSpeedEstimateError</v>
      </c>
      <c r="R343" s="35">
        <f>Data!K340</f>
        <v>0</v>
      </c>
      <c r="S343" s="35" t="str">
        <f>IF(Data!X340=TRUE(), "Yes", "No")</f>
        <v>Yes</v>
      </c>
      <c r="T343" s="40" t="e">
        <f>#REF!</f>
        <v>#REF!</v>
      </c>
    </row>
    <row r="344" spans="1:20" x14ac:dyDescent="0.3">
      <c r="A344" s="35" t="str">
        <f>Data!A341</f>
        <v>NISSAN LEAF 299-1018</v>
      </c>
      <c r="B344" s="36">
        <f t="shared" si="5"/>
        <v>46087.355949074074</v>
      </c>
      <c r="C344" s="37" t="str">
        <f>IF(Data!J341="GpsRecord", CONCATENATE($U$3,": ",Data!M341,", ",Data!L341), CONCATENATE(Data!AB341, " ", Data!AH341))</f>
        <v>Ubicación: 9.93927, -84.05286</v>
      </c>
      <c r="D344" s="38" t="str">
        <f>IF(Data!O341=TRUE(), "Yes", "No")</f>
        <v>Yes</v>
      </c>
      <c r="E344" s="38" t="str">
        <f>IF(Data!J341="EngineStatusRecord","Engine",IF(Data!J341="GpsRecord", "GPS", IF(Data!J341="EngineFaultRecord", "Fault", IF(Data!J341="DriverChange","Driver",IF(Data!J341="CustomRecord","Custom","Debug")))))</f>
        <v>GPS</v>
      </c>
      <c r="F344" s="39" t="str">
        <f>IF(Data!Y341=TRUE(), "Yes", "No")</f>
        <v>Yes</v>
      </c>
      <c r="G344" s="40">
        <f>Data!AK341</f>
        <v>0</v>
      </c>
      <c r="H344" s="35">
        <f>Data!AB341</f>
        <v>0</v>
      </c>
      <c r="I344" s="35">
        <f>Data!AD341</f>
        <v>0</v>
      </c>
      <c r="J344" s="35">
        <f>Data!AF341</f>
        <v>0</v>
      </c>
      <c r="K344" s="35" t="str">
        <f>CONCATENATE(Data!AH341, " ", Data!AI341)</f>
        <v xml:space="preserve"> </v>
      </c>
      <c r="L344" s="35" t="str">
        <f>Data!C341</f>
        <v>Vehicle, Battery Electric Vehicle</v>
      </c>
      <c r="M344" s="35">
        <f>Data!H341</f>
        <v>0</v>
      </c>
      <c r="N344" s="41">
        <f>Data!I341</f>
        <v>46087.355949074074</v>
      </c>
      <c r="O344" s="35">
        <f>Data!L341</f>
        <v>-84.052859999999995</v>
      </c>
      <c r="P344" s="35">
        <f>Data!M341</f>
        <v>9.9392700000000005</v>
      </c>
      <c r="Q344" s="35" t="str">
        <f>IF(Data!N341=0,"",Data!N341)</f>
        <v>CurveOtherEvent</v>
      </c>
      <c r="R344" s="35">
        <f>Data!K341</f>
        <v>0</v>
      </c>
      <c r="S344" s="35" t="str">
        <f>IF(Data!X341=TRUE(), "Yes", "No")</f>
        <v>Yes</v>
      </c>
      <c r="T344" s="40" t="e">
        <f>#REF!</f>
        <v>#REF!</v>
      </c>
    </row>
    <row r="345" spans="1:20" x14ac:dyDescent="0.3">
      <c r="A345" s="35" t="str">
        <f>Data!A342</f>
        <v>NISSAN LEAF 299-1018</v>
      </c>
      <c r="B345" s="36">
        <f t="shared" si="5"/>
        <v>46087.35595459491</v>
      </c>
      <c r="C345" s="37" t="str">
        <f>IF(Data!J342="GpsRecord", CONCATENATE($U$3,": ",Data!M342,", ",Data!L342), CONCATENATE(Data!AB342, " ", Data!AH342))</f>
        <v>Velocidad del motor en carretera 3</v>
      </c>
      <c r="D345" s="38" t="str">
        <f>IF(Data!O342=TRUE(), "Yes", "No")</f>
        <v>No</v>
      </c>
      <c r="E345" s="38" t="str">
        <f>IF(Data!J342="EngineStatusRecord","Engine",IF(Data!J342="GpsRecord", "GPS", IF(Data!J342="EngineFaultRecord", "Fault", IF(Data!J342="DriverChange","Driver",IF(Data!J342="CustomRecord","Custom","Debug")))))</f>
        <v>Engine</v>
      </c>
      <c r="F345" s="39" t="str">
        <f>IF(Data!Y342=TRUE(), "Yes", "No")</f>
        <v>No</v>
      </c>
      <c r="G345" s="40">
        <f>Data!AK342</f>
        <v>0</v>
      </c>
      <c r="H345" s="35" t="str">
        <f>Data!AB342</f>
        <v>Velocidad del motor en carretera</v>
      </c>
      <c r="I345" s="35">
        <f>Data!AD342</f>
        <v>0</v>
      </c>
      <c r="J345" s="35">
        <f>Data!AF342</f>
        <v>0</v>
      </c>
      <c r="K345" s="35" t="str">
        <f>CONCATENATE(Data!AH342, " ", Data!AI342)</f>
        <v>3 km/h</v>
      </c>
      <c r="L345" s="35" t="str">
        <f>Data!C342</f>
        <v>Vehicle, Battery Electric Vehicle</v>
      </c>
      <c r="M345" s="35">
        <f>Data!H342</f>
        <v>0</v>
      </c>
      <c r="N345" s="41">
        <f>Data!I342</f>
        <v>46087.35595459491</v>
      </c>
      <c r="O345" s="35">
        <f>Data!L342</f>
        <v>0</v>
      </c>
      <c r="P345" s="35">
        <f>Data!M342</f>
        <v>0</v>
      </c>
      <c r="Q345" s="35" t="str">
        <f>IF(Data!N342=0,"",Data!N342)</f>
        <v/>
      </c>
      <c r="R345" s="35">
        <f>Data!K342</f>
        <v>0</v>
      </c>
      <c r="S345" s="35" t="str">
        <f>IF(Data!X342=TRUE(), "Yes", "No")</f>
        <v>No</v>
      </c>
      <c r="T345" s="40" t="e">
        <f>#REF!</f>
        <v>#REF!</v>
      </c>
    </row>
    <row r="346" spans="1:20" x14ac:dyDescent="0.3">
      <c r="A346" s="35" t="str">
        <f>Data!A343</f>
        <v>NISSAN LEAF 299-1018</v>
      </c>
      <c r="B346" s="36">
        <f t="shared" si="5"/>
        <v>46087.355959293978</v>
      </c>
      <c r="C346" s="37" t="str">
        <f>IF(Data!J343="GpsRecord", CONCATENATE($U$3,": ",Data!M343,", ",Data!L343), CONCATENATE(Data!AB343, " ", Data!AH343))</f>
        <v>Energía total de la batería del vehículo eléctrico en ralentí (desde la instalación telemática) 0.91</v>
      </c>
      <c r="D346" s="38" t="str">
        <f>IF(Data!O343=TRUE(), "Yes", "No")</f>
        <v>No</v>
      </c>
      <c r="E346" s="38" t="str">
        <f>IF(Data!J343="EngineStatusRecord","Engine",IF(Data!J343="GpsRecord", "GPS", IF(Data!J343="EngineFaultRecord", "Fault", IF(Data!J343="DriverChange","Driver",IF(Data!J343="CustomRecord","Custom","Debug")))))</f>
        <v>Engine</v>
      </c>
      <c r="F346" s="39" t="str">
        <f>IF(Data!Y343=TRUE(), "Yes", "No")</f>
        <v>No</v>
      </c>
      <c r="G346" s="40">
        <f>Data!AK343</f>
        <v>0</v>
      </c>
      <c r="H346" s="35" t="str">
        <f>Data!AB343</f>
        <v>Energía total de la batería del vehículo eléctrico en ralentí (desde la instalación telemática)</v>
      </c>
      <c r="I346" s="35">
        <f>Data!AD343</f>
        <v>0</v>
      </c>
      <c r="J346" s="35">
        <f>Data!AF343</f>
        <v>0</v>
      </c>
      <c r="K346" s="35" t="str">
        <f>CONCATENATE(Data!AH343, " ", Data!AI343)</f>
        <v>0.91 kWh</v>
      </c>
      <c r="L346" s="35" t="str">
        <f>Data!C343</f>
        <v>Vehicle, Battery Electric Vehicle</v>
      </c>
      <c r="M346" s="35">
        <f>Data!H343</f>
        <v>0</v>
      </c>
      <c r="N346" s="41">
        <f>Data!I343</f>
        <v>46087.355959293978</v>
      </c>
      <c r="O346" s="35">
        <f>Data!L343</f>
        <v>0</v>
      </c>
      <c r="P346" s="35">
        <f>Data!M343</f>
        <v>0</v>
      </c>
      <c r="Q346" s="35" t="str">
        <f>IF(Data!N343=0,"",Data!N343)</f>
        <v/>
      </c>
      <c r="R346" s="35">
        <f>Data!K343</f>
        <v>0</v>
      </c>
      <c r="S346" s="35" t="str">
        <f>IF(Data!X343=TRUE(), "Yes", "No")</f>
        <v>No</v>
      </c>
      <c r="T346" s="40" t="e">
        <f>#REF!</f>
        <v>#REF!</v>
      </c>
    </row>
    <row r="347" spans="1:20" x14ac:dyDescent="0.3">
      <c r="A347" s="35" t="str">
        <f>Data!A344</f>
        <v>NISSAN LEAF 299-1018</v>
      </c>
      <c r="B347" s="36">
        <f t="shared" si="5"/>
        <v>46087.355959293978</v>
      </c>
      <c r="C347" s="37" t="str">
        <f>IF(Data!J344="GpsRecord", CONCATENATE($U$3,": ",Data!M344,", ",Data!L344), CONCATENATE(Data!AB344, " ", Data!AH344))</f>
        <v>Energía total de entrada en la batería del vehículo mientras se conduce (desde que se instaló la telemática) 255.68</v>
      </c>
      <c r="D347" s="38" t="str">
        <f>IF(Data!O344=TRUE(), "Yes", "No")</f>
        <v>No</v>
      </c>
      <c r="E347" s="38" t="str">
        <f>IF(Data!J344="EngineStatusRecord","Engine",IF(Data!J344="GpsRecord", "GPS", IF(Data!J344="EngineFaultRecord", "Fault", IF(Data!J344="DriverChange","Driver",IF(Data!J344="CustomRecord","Custom","Debug")))))</f>
        <v>Engine</v>
      </c>
      <c r="F347" s="39" t="str">
        <f>IF(Data!Y344=TRUE(), "Yes", "No")</f>
        <v>No</v>
      </c>
      <c r="G347" s="40">
        <f>Data!AK344</f>
        <v>0</v>
      </c>
      <c r="H347" s="35" t="str">
        <f>Data!AB344</f>
        <v>Energía total de entrada en la batería del vehículo mientras se conduce (desde que se instaló la telemática)</v>
      </c>
      <c r="I347" s="35">
        <f>Data!AD344</f>
        <v>0</v>
      </c>
      <c r="J347" s="35">
        <f>Data!AF344</f>
        <v>0</v>
      </c>
      <c r="K347" s="35" t="str">
        <f>CONCATENATE(Data!AH344, " ", Data!AI344)</f>
        <v>255.68 kWh</v>
      </c>
      <c r="L347" s="35" t="str">
        <f>Data!C344</f>
        <v>Vehicle, Battery Electric Vehicle</v>
      </c>
      <c r="M347" s="35">
        <f>Data!H344</f>
        <v>0</v>
      </c>
      <c r="N347" s="41">
        <f>Data!I344</f>
        <v>46087.355959293978</v>
      </c>
      <c r="O347" s="35">
        <f>Data!L344</f>
        <v>0</v>
      </c>
      <c r="P347" s="35">
        <f>Data!M344</f>
        <v>0</v>
      </c>
      <c r="Q347" s="35" t="str">
        <f>IF(Data!N344=0,"",Data!N344)</f>
        <v/>
      </c>
      <c r="R347" s="35">
        <f>Data!K344</f>
        <v>0</v>
      </c>
      <c r="S347" s="35" t="str">
        <f>IF(Data!X344=TRUE(), "Yes", "No")</f>
        <v>No</v>
      </c>
      <c r="T347" s="40" t="e">
        <f>#REF!</f>
        <v>#REF!</v>
      </c>
    </row>
    <row r="348" spans="1:20" x14ac:dyDescent="0.3">
      <c r="A348" s="35" t="str">
        <f>Data!A345</f>
        <v>NISSAN LEAF 299-1018</v>
      </c>
      <c r="B348" s="36">
        <f t="shared" si="5"/>
        <v>46087.355959293978</v>
      </c>
      <c r="C348" s="37" t="str">
        <f>IF(Data!J345="GpsRecord", CONCATENATE($U$3,": ",Data!M345,", ",Data!L345), CONCATENATE(Data!AB345, " ", Data!AH345))</f>
        <v>Energía total de salida en la batería del vehículo eléctrico mientras se conduce (desde que se instaló la telemática) 1015.63</v>
      </c>
      <c r="D348" s="38" t="str">
        <f>IF(Data!O345=TRUE(), "Yes", "No")</f>
        <v>No</v>
      </c>
      <c r="E348" s="38" t="str">
        <f>IF(Data!J345="EngineStatusRecord","Engine",IF(Data!J345="GpsRecord", "GPS", IF(Data!J345="EngineFaultRecord", "Fault", IF(Data!J345="DriverChange","Driver",IF(Data!J345="CustomRecord","Custom","Debug")))))</f>
        <v>Engine</v>
      </c>
      <c r="F348" s="39" t="str">
        <f>IF(Data!Y345=TRUE(), "Yes", "No")</f>
        <v>No</v>
      </c>
      <c r="G348" s="40">
        <f>Data!AK345</f>
        <v>0</v>
      </c>
      <c r="H348" s="35" t="str">
        <f>Data!AB345</f>
        <v>Energía total de salida en la batería del vehículo eléctrico mientras se conduce (desde que se instaló la telemática)</v>
      </c>
      <c r="I348" s="35">
        <f>Data!AD345</f>
        <v>0</v>
      </c>
      <c r="J348" s="35">
        <f>Data!AF345</f>
        <v>0</v>
      </c>
      <c r="K348" s="35" t="str">
        <f>CONCATENATE(Data!AH345, " ", Data!AI345)</f>
        <v>1015.63 kWh</v>
      </c>
      <c r="L348" s="35" t="str">
        <f>Data!C345</f>
        <v>Vehicle, Battery Electric Vehicle</v>
      </c>
      <c r="M348" s="35">
        <f>Data!H345</f>
        <v>0</v>
      </c>
      <c r="N348" s="41">
        <f>Data!I345</f>
        <v>46087.355959293978</v>
      </c>
      <c r="O348" s="35">
        <f>Data!L345</f>
        <v>0</v>
      </c>
      <c r="P348" s="35">
        <f>Data!M345</f>
        <v>0</v>
      </c>
      <c r="Q348" s="35" t="str">
        <f>IF(Data!N345=0,"",Data!N345)</f>
        <v/>
      </c>
      <c r="R348" s="35">
        <f>Data!K345</f>
        <v>0</v>
      </c>
      <c r="S348" s="35" t="str">
        <f>IF(Data!X345=TRUE(), "Yes", "No")</f>
        <v>No</v>
      </c>
      <c r="T348" s="40" t="e">
        <f>#REF!</f>
        <v>#REF!</v>
      </c>
    </row>
    <row r="349" spans="1:20" x14ac:dyDescent="0.3">
      <c r="A349" s="35" t="str">
        <f>Data!A346</f>
        <v>NISSAN LEAF 299-1018</v>
      </c>
      <c r="B349" s="36">
        <f t="shared" si="5"/>
        <v>46087.355959293978</v>
      </c>
      <c r="C349" s="37" t="str">
        <f>IF(Data!J346="GpsRecord", CONCATENATE($U$3,": ",Data!M346,", ",Data!L346), CONCATENATE(Data!AB346, " ", Data!AH346))</f>
        <v>Energía total de la batería del vehículo eléctrico al ralentí (desde la instalación telemática) 49.61</v>
      </c>
      <c r="D349" s="38" t="str">
        <f>IF(Data!O346=TRUE(), "Yes", "No")</f>
        <v>No</v>
      </c>
      <c r="E349" s="38" t="str">
        <f>IF(Data!J346="EngineStatusRecord","Engine",IF(Data!J346="GpsRecord", "GPS", IF(Data!J346="EngineFaultRecord", "Fault", IF(Data!J346="DriverChange","Driver",IF(Data!J346="CustomRecord","Custom","Debug")))))</f>
        <v>Engine</v>
      </c>
      <c r="F349" s="39" t="str">
        <f>IF(Data!Y346=TRUE(), "Yes", "No")</f>
        <v>No</v>
      </c>
      <c r="G349" s="40">
        <f>Data!AK346</f>
        <v>0</v>
      </c>
      <c r="H349" s="35" t="str">
        <f>Data!AB346</f>
        <v>Energía total de la batería del vehículo eléctrico al ralentí (desde la instalación telemática)</v>
      </c>
      <c r="I349" s="35">
        <f>Data!AD346</f>
        <v>0</v>
      </c>
      <c r="J349" s="35">
        <f>Data!AF346</f>
        <v>0</v>
      </c>
      <c r="K349" s="35" t="str">
        <f>CONCATENATE(Data!AH346, " ", Data!AI346)</f>
        <v>49.61 kWh</v>
      </c>
      <c r="L349" s="35" t="str">
        <f>Data!C346</f>
        <v>Vehicle, Battery Electric Vehicle</v>
      </c>
      <c r="M349" s="35">
        <f>Data!H346</f>
        <v>0</v>
      </c>
      <c r="N349" s="41">
        <f>Data!I346</f>
        <v>46087.355959293978</v>
      </c>
      <c r="O349" s="35">
        <f>Data!L346</f>
        <v>0</v>
      </c>
      <c r="P349" s="35">
        <f>Data!M346</f>
        <v>0</v>
      </c>
      <c r="Q349" s="35" t="str">
        <f>IF(Data!N346=0,"",Data!N346)</f>
        <v/>
      </c>
      <c r="R349" s="35">
        <f>Data!K346</f>
        <v>0</v>
      </c>
      <c r="S349" s="35" t="str">
        <f>IF(Data!X346=TRUE(), "Yes", "No")</f>
        <v>No</v>
      </c>
      <c r="T349" s="40" t="e">
        <f>#REF!</f>
        <v>#REF!</v>
      </c>
    </row>
    <row r="350" spans="1:20" x14ac:dyDescent="0.3">
      <c r="A350" s="35" t="str">
        <f>Data!A347</f>
        <v>NISSAN LEAF 299-1018</v>
      </c>
      <c r="B350" s="36">
        <f t="shared" si="5"/>
        <v>46087.35596064815</v>
      </c>
      <c r="C350" s="37" t="str">
        <f>IF(Data!J347="GpsRecord", CONCATENATE($U$3,": ",Data!M347,", ",Data!L347), CONCATENATE(Data!AB347, " ", Data!AH347))</f>
        <v>Ubicación: 9.93928, -84.05287</v>
      </c>
      <c r="D350" s="38" t="str">
        <f>IF(Data!O347=TRUE(), "Yes", "No")</f>
        <v>Yes</v>
      </c>
      <c r="E350" s="38" t="str">
        <f>IF(Data!J347="EngineStatusRecord","Engine",IF(Data!J347="GpsRecord", "GPS", IF(Data!J347="EngineFaultRecord", "Fault", IF(Data!J347="DriverChange","Driver",IF(Data!J347="CustomRecord","Custom","Debug")))))</f>
        <v>GPS</v>
      </c>
      <c r="F350" s="39" t="str">
        <f>IF(Data!Y347=TRUE(), "Yes", "No")</f>
        <v>Yes</v>
      </c>
      <c r="G350" s="40">
        <f>Data!AK347</f>
        <v>0</v>
      </c>
      <c r="H350" s="35">
        <f>Data!AB347</f>
        <v>0</v>
      </c>
      <c r="I350" s="35">
        <f>Data!AD347</f>
        <v>0</v>
      </c>
      <c r="J350" s="35">
        <f>Data!AF347</f>
        <v>0</v>
      </c>
      <c r="K350" s="35" t="str">
        <f>CONCATENATE(Data!AH347, " ", Data!AI347)</f>
        <v xml:space="preserve"> </v>
      </c>
      <c r="L350" s="35" t="str">
        <f>Data!C347</f>
        <v>Vehicle, Battery Electric Vehicle</v>
      </c>
      <c r="M350" s="35">
        <f>Data!H347</f>
        <v>0</v>
      </c>
      <c r="N350" s="41">
        <f>Data!I347</f>
        <v>46087.35596064815</v>
      </c>
      <c r="O350" s="35">
        <f>Data!L347</f>
        <v>-84.052869999999999</v>
      </c>
      <c r="P350" s="35">
        <f>Data!M347</f>
        <v>9.9392800000000001</v>
      </c>
      <c r="Q350" s="35" t="str">
        <f>IF(Data!N347=0,"",Data!N347)</f>
        <v>CurveOtherEvent</v>
      </c>
      <c r="R350" s="35">
        <f>Data!K347</f>
        <v>3</v>
      </c>
      <c r="S350" s="35" t="str">
        <f>IF(Data!X347=TRUE(), "Yes", "No")</f>
        <v>Yes</v>
      </c>
      <c r="T350" s="40" t="e">
        <f>#REF!</f>
        <v>#REF!</v>
      </c>
    </row>
    <row r="351" spans="1:20" x14ac:dyDescent="0.3">
      <c r="A351" s="35" t="str">
        <f>Data!A348</f>
        <v>NISSAN LEAF 299-1018</v>
      </c>
      <c r="B351" s="36">
        <f t="shared" si="5"/>
        <v>46087.355960740744</v>
      </c>
      <c r="C351" s="37" t="str">
        <f>IF(Data!J348="GpsRecord", CONCATENATE($U$3,": ",Data!M348,", ",Data!L348), CONCATENATE(Data!AB348, " ", Data!AH348))</f>
        <v>Velocidad del motor en carretera 5</v>
      </c>
      <c r="D351" s="38" t="str">
        <f>IF(Data!O348=TRUE(), "Yes", "No")</f>
        <v>No</v>
      </c>
      <c r="E351" s="38" t="str">
        <f>IF(Data!J348="EngineStatusRecord","Engine",IF(Data!J348="GpsRecord", "GPS", IF(Data!J348="EngineFaultRecord", "Fault", IF(Data!J348="DriverChange","Driver",IF(Data!J348="CustomRecord","Custom","Debug")))))</f>
        <v>Engine</v>
      </c>
      <c r="F351" s="39" t="str">
        <f>IF(Data!Y348=TRUE(), "Yes", "No")</f>
        <v>No</v>
      </c>
      <c r="G351" s="40">
        <f>Data!AK348</f>
        <v>0</v>
      </c>
      <c r="H351" s="35" t="str">
        <f>Data!AB348</f>
        <v>Velocidad del motor en carretera</v>
      </c>
      <c r="I351" s="35">
        <f>Data!AD348</f>
        <v>0</v>
      </c>
      <c r="J351" s="35">
        <f>Data!AF348</f>
        <v>0</v>
      </c>
      <c r="K351" s="35" t="str">
        <f>CONCATENATE(Data!AH348, " ", Data!AI348)</f>
        <v>5 km/h</v>
      </c>
      <c r="L351" s="35" t="str">
        <f>Data!C348</f>
        <v>Vehicle, Battery Electric Vehicle</v>
      </c>
      <c r="M351" s="35">
        <f>Data!H348</f>
        <v>0</v>
      </c>
      <c r="N351" s="41">
        <f>Data!I348</f>
        <v>46087.355960740744</v>
      </c>
      <c r="O351" s="35">
        <f>Data!L348</f>
        <v>0</v>
      </c>
      <c r="P351" s="35">
        <f>Data!M348</f>
        <v>0</v>
      </c>
      <c r="Q351" s="35" t="str">
        <f>IF(Data!N348=0,"",Data!N348)</f>
        <v/>
      </c>
      <c r="R351" s="35">
        <f>Data!K348</f>
        <v>0</v>
      </c>
      <c r="S351" s="35" t="str">
        <f>IF(Data!X348=TRUE(), "Yes", "No")</f>
        <v>No</v>
      </c>
      <c r="T351" s="40" t="e">
        <f>#REF!</f>
        <v>#REF!</v>
      </c>
    </row>
    <row r="352" spans="1:20" x14ac:dyDescent="0.3">
      <c r="A352" s="35" t="str">
        <f>Data!A349</f>
        <v>NISSAN LEAF 299-1018</v>
      </c>
      <c r="B352" s="36">
        <f t="shared" si="5"/>
        <v>46087.355972453704</v>
      </c>
      <c r="C352" s="37" t="str">
        <f>IF(Data!J349="GpsRecord", CONCATENATE($U$3,": ",Data!M349,", ",Data!L349), CONCATENATE(Data!AB349, " ", Data!AH349))</f>
        <v>Velocidad del motor en carretera 9</v>
      </c>
      <c r="D352" s="38" t="str">
        <f>IF(Data!O349=TRUE(), "Yes", "No")</f>
        <v>No</v>
      </c>
      <c r="E352" s="38" t="str">
        <f>IF(Data!J349="EngineStatusRecord","Engine",IF(Data!J349="GpsRecord", "GPS", IF(Data!J349="EngineFaultRecord", "Fault", IF(Data!J349="DriverChange","Driver",IF(Data!J349="CustomRecord","Custom","Debug")))))</f>
        <v>Engine</v>
      </c>
      <c r="F352" s="39" t="str">
        <f>IF(Data!Y349=TRUE(), "Yes", "No")</f>
        <v>No</v>
      </c>
      <c r="G352" s="40">
        <f>Data!AK349</f>
        <v>0</v>
      </c>
      <c r="H352" s="35" t="str">
        <f>Data!AB349</f>
        <v>Velocidad del motor en carretera</v>
      </c>
      <c r="I352" s="35">
        <f>Data!AD349</f>
        <v>0</v>
      </c>
      <c r="J352" s="35">
        <f>Data!AF349</f>
        <v>0</v>
      </c>
      <c r="K352" s="35" t="str">
        <f>CONCATENATE(Data!AH349, " ", Data!AI349)</f>
        <v>9 km/h</v>
      </c>
      <c r="L352" s="35" t="str">
        <f>Data!C349</f>
        <v>Vehicle, Battery Electric Vehicle</v>
      </c>
      <c r="M352" s="35">
        <f>Data!H349</f>
        <v>0</v>
      </c>
      <c r="N352" s="41">
        <f>Data!I349</f>
        <v>46087.355972453704</v>
      </c>
      <c r="O352" s="35">
        <f>Data!L349</f>
        <v>0</v>
      </c>
      <c r="P352" s="35">
        <f>Data!M349</f>
        <v>0</v>
      </c>
      <c r="Q352" s="35" t="str">
        <f>IF(Data!N349=0,"",Data!N349)</f>
        <v/>
      </c>
      <c r="R352" s="35">
        <f>Data!K349</f>
        <v>0</v>
      </c>
      <c r="S352" s="35" t="str">
        <f>IF(Data!X349=TRUE(), "Yes", "No")</f>
        <v>No</v>
      </c>
      <c r="T352" s="40" t="e">
        <f>#REF!</f>
        <v>#REF!</v>
      </c>
    </row>
    <row r="353" spans="1:20" x14ac:dyDescent="0.3">
      <c r="A353" s="35" t="str">
        <f>Data!A350</f>
        <v>NISSAN LEAF 299-1018</v>
      </c>
      <c r="B353" s="36">
        <f t="shared" si="5"/>
        <v>46087.355982581015</v>
      </c>
      <c r="C353" s="37" t="str">
        <f>IF(Data!J350="GpsRecord", CONCATENATE($U$3,": ",Data!M350,", ",Data!L350), CONCATENATE(Data!AB350, " ", Data!AH350))</f>
        <v>Energía de la batería del vehículo eléctrico 8556</v>
      </c>
      <c r="D353" s="38" t="str">
        <f>IF(Data!O350=TRUE(), "Yes", "No")</f>
        <v>No</v>
      </c>
      <c r="E353" s="38" t="str">
        <f>IF(Data!J350="EngineStatusRecord","Engine",IF(Data!J350="GpsRecord", "GPS", IF(Data!J350="EngineFaultRecord", "Fault", IF(Data!J350="DriverChange","Driver",IF(Data!J350="CustomRecord","Custom","Debug")))))</f>
        <v>Engine</v>
      </c>
      <c r="F353" s="39" t="str">
        <f>IF(Data!Y350=TRUE(), "Yes", "No")</f>
        <v>No</v>
      </c>
      <c r="G353" s="40">
        <f>Data!AK350</f>
        <v>0</v>
      </c>
      <c r="H353" s="35" t="str">
        <f>Data!AB350</f>
        <v>Energía de la batería del vehículo eléctrico</v>
      </c>
      <c r="I353" s="35">
        <f>Data!AD350</f>
        <v>0</v>
      </c>
      <c r="J353" s="35">
        <f>Data!AF350</f>
        <v>0</v>
      </c>
      <c r="K353" s="35" t="str">
        <f>CONCATENATE(Data!AH350, " ", Data!AI350)</f>
        <v>8556 W</v>
      </c>
      <c r="L353" s="35" t="str">
        <f>Data!C350</f>
        <v>Vehicle, Battery Electric Vehicle</v>
      </c>
      <c r="M353" s="35">
        <f>Data!H350</f>
        <v>0</v>
      </c>
      <c r="N353" s="41">
        <f>Data!I350</f>
        <v>46087.355982581015</v>
      </c>
      <c r="O353" s="35">
        <f>Data!L350</f>
        <v>0</v>
      </c>
      <c r="P353" s="35">
        <f>Data!M350</f>
        <v>0</v>
      </c>
      <c r="Q353" s="35" t="str">
        <f>IF(Data!N350=0,"",Data!N350)</f>
        <v/>
      </c>
      <c r="R353" s="35">
        <f>Data!K350</f>
        <v>0</v>
      </c>
      <c r="S353" s="35" t="str">
        <f>IF(Data!X350=TRUE(), "Yes", "No")</f>
        <v>No</v>
      </c>
      <c r="T353" s="40" t="e">
        <f>#REF!</f>
        <v>#REF!</v>
      </c>
    </row>
    <row r="354" spans="1:20" x14ac:dyDescent="0.3">
      <c r="A354" s="35" t="str">
        <f>Data!A351</f>
        <v>NISSAN LEAF 299-1018</v>
      </c>
      <c r="B354" s="36">
        <f t="shared" si="5"/>
        <v>46087.356006712966</v>
      </c>
      <c r="C354" s="37" t="str">
        <f>IF(Data!J351="GpsRecord", CONCATENATE($U$3,": ",Data!M351,", ",Data!L351), CONCATENATE(Data!AB351, " ", Data!AH351))</f>
        <v>Señal de giro hacia la derecha (1. En) 0</v>
      </c>
      <c r="D354" s="38" t="str">
        <f>IF(Data!O351=TRUE(), "Yes", "No")</f>
        <v>No</v>
      </c>
      <c r="E354" s="38" t="str">
        <f>IF(Data!J351="EngineStatusRecord","Engine",IF(Data!J351="GpsRecord", "GPS", IF(Data!J351="EngineFaultRecord", "Fault", IF(Data!J351="DriverChange","Driver",IF(Data!J351="CustomRecord","Custom","Debug")))))</f>
        <v>Engine</v>
      </c>
      <c r="F354" s="39" t="str">
        <f>IF(Data!Y351=TRUE(), "Yes", "No")</f>
        <v>No</v>
      </c>
      <c r="G354" s="40">
        <f>Data!AK351</f>
        <v>0</v>
      </c>
      <c r="H354" s="35" t="str">
        <f>Data!AB351</f>
        <v>Señal de giro hacia la derecha (1. En)</v>
      </c>
      <c r="I354" s="35">
        <f>Data!AD351</f>
        <v>0</v>
      </c>
      <c r="J354" s="35">
        <f>Data!AF351</f>
        <v>0</v>
      </c>
      <c r="K354" s="35" t="str">
        <f>CONCATENATE(Data!AH351, " ", Data!AI351)</f>
        <v>0 None</v>
      </c>
      <c r="L354" s="35" t="str">
        <f>Data!C351</f>
        <v>Vehicle, Battery Electric Vehicle</v>
      </c>
      <c r="M354" s="35">
        <f>Data!H351</f>
        <v>0</v>
      </c>
      <c r="N354" s="41">
        <f>Data!I351</f>
        <v>46087.356006712966</v>
      </c>
      <c r="O354" s="35">
        <f>Data!L351</f>
        <v>0</v>
      </c>
      <c r="P354" s="35">
        <f>Data!M351</f>
        <v>0</v>
      </c>
      <c r="Q354" s="35" t="str">
        <f>IF(Data!N351=0,"",Data!N351)</f>
        <v/>
      </c>
      <c r="R354" s="35">
        <f>Data!K351</f>
        <v>0</v>
      </c>
      <c r="S354" s="35" t="str">
        <f>IF(Data!X351=TRUE(), "Yes", "No")</f>
        <v>No</v>
      </c>
      <c r="T354" s="40" t="e">
        <f>#REF!</f>
        <v>#REF!</v>
      </c>
    </row>
    <row r="355" spans="1:20" x14ac:dyDescent="0.3">
      <c r="A355" s="35" t="str">
        <f>Data!A352</f>
        <v>NISSAN LEAF 299-1018</v>
      </c>
      <c r="B355" s="36">
        <f t="shared" si="5"/>
        <v>46087.356006944443</v>
      </c>
      <c r="C355" s="37" t="str">
        <f>IF(Data!J352="GpsRecord", CONCATENATE($U$3,": ",Data!M352,", ",Data!L352), CONCATENATE(Data!AB352, " ", Data!AH352))</f>
        <v>Ubicación: 9.9394, -84.05288</v>
      </c>
      <c r="D355" s="38" t="str">
        <f>IF(Data!O352=TRUE(), "Yes", "No")</f>
        <v>Yes</v>
      </c>
      <c r="E355" s="38" t="str">
        <f>IF(Data!J352="EngineStatusRecord","Engine",IF(Data!J352="GpsRecord", "GPS", IF(Data!J352="EngineFaultRecord", "Fault", IF(Data!J352="DriverChange","Driver",IF(Data!J352="CustomRecord","Custom","Debug")))))</f>
        <v>GPS</v>
      </c>
      <c r="F355" s="39" t="str">
        <f>IF(Data!Y352=TRUE(), "Yes", "No")</f>
        <v>Yes</v>
      </c>
      <c r="G355" s="40">
        <f>Data!AK352</f>
        <v>0</v>
      </c>
      <c r="H355" s="35">
        <f>Data!AB352</f>
        <v>0</v>
      </c>
      <c r="I355" s="35">
        <f>Data!AD352</f>
        <v>0</v>
      </c>
      <c r="J355" s="35">
        <f>Data!AF352</f>
        <v>0</v>
      </c>
      <c r="K355" s="35" t="str">
        <f>CONCATENATE(Data!AH352, " ", Data!AI352)</f>
        <v xml:space="preserve"> </v>
      </c>
      <c r="L355" s="35" t="str">
        <f>Data!C352</f>
        <v>Vehicle, Battery Electric Vehicle</v>
      </c>
      <c r="M355" s="35">
        <f>Data!H352</f>
        <v>0</v>
      </c>
      <c r="N355" s="41">
        <f>Data!I352</f>
        <v>46087.356006944443</v>
      </c>
      <c r="O355" s="35">
        <f>Data!L352</f>
        <v>-84.052880000000002</v>
      </c>
      <c r="P355" s="35">
        <f>Data!M352</f>
        <v>9.9393999999999991</v>
      </c>
      <c r="Q355" s="35" t="str">
        <f>IF(Data!N352=0,"",Data!N352)</f>
        <v>CurveSpeed</v>
      </c>
      <c r="R355" s="35">
        <f>Data!K352</f>
        <v>18</v>
      </c>
      <c r="S355" s="35" t="str">
        <f>IF(Data!X352=TRUE(), "Yes", "No")</f>
        <v>Yes</v>
      </c>
      <c r="T355" s="40" t="e">
        <f>#REF!</f>
        <v>#REF!</v>
      </c>
    </row>
    <row r="356" spans="1:20" x14ac:dyDescent="0.3">
      <c r="A356" s="35" t="str">
        <f>Data!A353</f>
        <v>NISSAN LEAF 299-1018</v>
      </c>
      <c r="B356" s="36">
        <f t="shared" si="5"/>
        <v>46087.356007129631</v>
      </c>
      <c r="C356" s="37" t="str">
        <f>IF(Data!J353="GpsRecord", CONCATENATE($U$3,": ",Data!M353,", ",Data!L353), CONCATENATE(Data!AB353, " ", Data!AH353))</f>
        <v>Velocidad del motor en carretera 20</v>
      </c>
      <c r="D356" s="38" t="str">
        <f>IF(Data!O353=TRUE(), "Yes", "No")</f>
        <v>No</v>
      </c>
      <c r="E356" s="38" t="str">
        <f>IF(Data!J353="EngineStatusRecord","Engine",IF(Data!J353="GpsRecord", "GPS", IF(Data!J353="EngineFaultRecord", "Fault", IF(Data!J353="DriverChange","Driver",IF(Data!J353="CustomRecord","Custom","Debug")))))</f>
        <v>Engine</v>
      </c>
      <c r="F356" s="39" t="str">
        <f>IF(Data!Y353=TRUE(), "Yes", "No")</f>
        <v>No</v>
      </c>
      <c r="G356" s="40">
        <f>Data!AK353</f>
        <v>0</v>
      </c>
      <c r="H356" s="35" t="str">
        <f>Data!AB353</f>
        <v>Velocidad del motor en carretera</v>
      </c>
      <c r="I356" s="35">
        <f>Data!AD353</f>
        <v>0</v>
      </c>
      <c r="J356" s="35">
        <f>Data!AF353</f>
        <v>0</v>
      </c>
      <c r="K356" s="35" t="str">
        <f>CONCATENATE(Data!AH353, " ", Data!AI353)</f>
        <v>20 km/h</v>
      </c>
      <c r="L356" s="35" t="str">
        <f>Data!C353</f>
        <v>Vehicle, Battery Electric Vehicle</v>
      </c>
      <c r="M356" s="35">
        <f>Data!H353</f>
        <v>0</v>
      </c>
      <c r="N356" s="41">
        <f>Data!I353</f>
        <v>46087.356007129631</v>
      </c>
      <c r="O356" s="35">
        <f>Data!L353</f>
        <v>0</v>
      </c>
      <c r="P356" s="35">
        <f>Data!M353</f>
        <v>0</v>
      </c>
      <c r="Q356" s="35" t="str">
        <f>IF(Data!N353=0,"",Data!N353)</f>
        <v/>
      </c>
      <c r="R356" s="35">
        <f>Data!K353</f>
        <v>0</v>
      </c>
      <c r="S356" s="35" t="str">
        <f>IF(Data!X353=TRUE(), "Yes", "No")</f>
        <v>No</v>
      </c>
      <c r="T356" s="40" t="e">
        <f>#REF!</f>
        <v>#REF!</v>
      </c>
    </row>
    <row r="357" spans="1:20" x14ac:dyDescent="0.3">
      <c r="A357" s="35" t="str">
        <f>Data!A354</f>
        <v>NISSAN LEAF 299-1018</v>
      </c>
      <c r="B357" s="36">
        <f t="shared" si="5"/>
        <v>46087.356053240743</v>
      </c>
      <c r="C357" s="37" t="str">
        <f>IF(Data!J354="GpsRecord", CONCATENATE($U$3,": ",Data!M354,", ",Data!L354), CONCATENATE(Data!AB354, " ", Data!AH354))</f>
        <v>Ubicación: 9.93956, -84.05299</v>
      </c>
      <c r="D357" s="38" t="str">
        <f>IF(Data!O354=TRUE(), "Yes", "No")</f>
        <v>Yes</v>
      </c>
      <c r="E357" s="38" t="str">
        <f>IF(Data!J354="EngineStatusRecord","Engine",IF(Data!J354="GpsRecord", "GPS", IF(Data!J354="EngineFaultRecord", "Fault", IF(Data!J354="DriverChange","Driver",IF(Data!J354="CustomRecord","Custom","Debug")))))</f>
        <v>GPS</v>
      </c>
      <c r="F357" s="39" t="str">
        <f>IF(Data!Y354=TRUE(), "Yes", "No")</f>
        <v>Yes</v>
      </c>
      <c r="G357" s="40">
        <f>Data!AK354</f>
        <v>0</v>
      </c>
      <c r="H357" s="35">
        <f>Data!AB354</f>
        <v>0</v>
      </c>
      <c r="I357" s="35">
        <f>Data!AD354</f>
        <v>0</v>
      </c>
      <c r="J357" s="35">
        <f>Data!AF354</f>
        <v>0</v>
      </c>
      <c r="K357" s="35" t="str">
        <f>CONCATENATE(Data!AH354, " ", Data!AI354)</f>
        <v xml:space="preserve"> </v>
      </c>
      <c r="L357" s="35" t="str">
        <f>Data!C354</f>
        <v>Vehicle, Battery Electric Vehicle</v>
      </c>
      <c r="M357" s="35">
        <f>Data!H354</f>
        <v>0</v>
      </c>
      <c r="N357" s="41">
        <f>Data!I354</f>
        <v>46087.356053240743</v>
      </c>
      <c r="O357" s="35">
        <f>Data!L354</f>
        <v>-84.052989999999994</v>
      </c>
      <c r="P357" s="35">
        <f>Data!M354</f>
        <v>9.9395600000000002</v>
      </c>
      <c r="Q357" s="35" t="str">
        <f>IF(Data!N354=0,"",Data!N354)</f>
        <v>CurveSpeedEstimateError</v>
      </c>
      <c r="R357" s="35">
        <f>Data!K354</f>
        <v>24</v>
      </c>
      <c r="S357" s="35" t="str">
        <f>IF(Data!X354=TRUE(), "Yes", "No")</f>
        <v>Yes</v>
      </c>
      <c r="T357" s="40" t="e">
        <f>#REF!</f>
        <v>#REF!</v>
      </c>
    </row>
    <row r="358" spans="1:20" x14ac:dyDescent="0.3">
      <c r="A358" s="35" t="str">
        <f>Data!A355</f>
        <v>NISSAN LEAF 299-1018</v>
      </c>
      <c r="B358" s="36">
        <f t="shared" si="5"/>
        <v>46087.356054594908</v>
      </c>
      <c r="C358" s="37" t="str">
        <f>IF(Data!J355="GpsRecord", CONCATENATE($U$3,": ",Data!M355,", ",Data!L355), CONCATENATE(Data!AB355, " ", Data!AH355))</f>
        <v>Señal de giro hacia la derecha (1. En) 1</v>
      </c>
      <c r="D358" s="38" t="str">
        <f>IF(Data!O355=TRUE(), "Yes", "No")</f>
        <v>No</v>
      </c>
      <c r="E358" s="38" t="str">
        <f>IF(Data!J355="EngineStatusRecord","Engine",IF(Data!J355="GpsRecord", "GPS", IF(Data!J355="EngineFaultRecord", "Fault", IF(Data!J355="DriverChange","Driver",IF(Data!J355="CustomRecord","Custom","Debug")))))</f>
        <v>Engine</v>
      </c>
      <c r="F358" s="39" t="str">
        <f>IF(Data!Y355=TRUE(), "Yes", "No")</f>
        <v>No</v>
      </c>
      <c r="G358" s="40">
        <f>Data!AK355</f>
        <v>0</v>
      </c>
      <c r="H358" s="35" t="str">
        <f>Data!AB355</f>
        <v>Señal de giro hacia la derecha (1. En)</v>
      </c>
      <c r="I358" s="35">
        <f>Data!AD355</f>
        <v>0</v>
      </c>
      <c r="J358" s="35">
        <f>Data!AF355</f>
        <v>0</v>
      </c>
      <c r="K358" s="35" t="str">
        <f>CONCATENATE(Data!AH355, " ", Data!AI355)</f>
        <v>1 None</v>
      </c>
      <c r="L358" s="35" t="str">
        <f>Data!C355</f>
        <v>Vehicle, Battery Electric Vehicle</v>
      </c>
      <c r="M358" s="35">
        <f>Data!H355</f>
        <v>0</v>
      </c>
      <c r="N358" s="41">
        <f>Data!I355</f>
        <v>46087.356054594908</v>
      </c>
      <c r="O358" s="35">
        <f>Data!L355</f>
        <v>0</v>
      </c>
      <c r="P358" s="35">
        <f>Data!M355</f>
        <v>0</v>
      </c>
      <c r="Q358" s="35" t="str">
        <f>IF(Data!N355=0,"",Data!N355)</f>
        <v/>
      </c>
      <c r="R358" s="35">
        <f>Data!K355</f>
        <v>0</v>
      </c>
      <c r="S358" s="35" t="str">
        <f>IF(Data!X355=TRUE(), "Yes", "No")</f>
        <v>No</v>
      </c>
      <c r="T358" s="40" t="e">
        <f>#REF!</f>
        <v>#REF!</v>
      </c>
    </row>
    <row r="359" spans="1:20" x14ac:dyDescent="0.3">
      <c r="A359" s="35" t="str">
        <f>Data!A356</f>
        <v>NISSAN LEAF 299-1018</v>
      </c>
      <c r="B359" s="36">
        <f t="shared" si="5"/>
        <v>46087.356134259258</v>
      </c>
      <c r="C359" s="37" t="str">
        <f>IF(Data!J356="GpsRecord", CONCATENATE($U$3,": ",Data!M356,", ",Data!L356), CONCATENATE(Data!AB356, " ", Data!AH356))</f>
        <v>Ubicación: 9.93954, -84.05345</v>
      </c>
      <c r="D359" s="38" t="str">
        <f>IF(Data!O356=TRUE(), "Yes", "No")</f>
        <v>Yes</v>
      </c>
      <c r="E359" s="38" t="str">
        <f>IF(Data!J356="EngineStatusRecord","Engine",IF(Data!J356="GpsRecord", "GPS", IF(Data!J356="EngineFaultRecord", "Fault", IF(Data!J356="DriverChange","Driver",IF(Data!J356="CustomRecord","Custom","Debug")))))</f>
        <v>GPS</v>
      </c>
      <c r="F359" s="39" t="str">
        <f>IF(Data!Y356=TRUE(), "Yes", "No")</f>
        <v>Yes</v>
      </c>
      <c r="G359" s="40">
        <f>Data!AK356</f>
        <v>0</v>
      </c>
      <c r="H359" s="35">
        <f>Data!AB356</f>
        <v>0</v>
      </c>
      <c r="I359" s="35">
        <f>Data!AD356</f>
        <v>0</v>
      </c>
      <c r="J359" s="35">
        <f>Data!AF356</f>
        <v>0</v>
      </c>
      <c r="K359" s="35" t="str">
        <f>CONCATENATE(Data!AH356, " ", Data!AI356)</f>
        <v xml:space="preserve"> </v>
      </c>
      <c r="L359" s="35" t="str">
        <f>Data!C356</f>
        <v>Vehicle, Battery Electric Vehicle</v>
      </c>
      <c r="M359" s="35">
        <f>Data!H356</f>
        <v>0</v>
      </c>
      <c r="N359" s="41">
        <f>Data!I356</f>
        <v>46087.356134259258</v>
      </c>
      <c r="O359" s="35">
        <f>Data!L356</f>
        <v>-84.053449999999998</v>
      </c>
      <c r="P359" s="35">
        <f>Data!M356</f>
        <v>9.9395399999999992</v>
      </c>
      <c r="Q359" s="35" t="str">
        <f>IF(Data!N356=0,"",Data!N356)</f>
        <v>CurvePositionEstimateError</v>
      </c>
      <c r="R359" s="35">
        <f>Data!K356</f>
        <v>31</v>
      </c>
      <c r="S359" s="35" t="str">
        <f>IF(Data!X356=TRUE(), "Yes", "No")</f>
        <v>Yes</v>
      </c>
      <c r="T359" s="40" t="e">
        <f>#REF!</f>
        <v>#REF!</v>
      </c>
    </row>
    <row r="360" spans="1:20" x14ac:dyDescent="0.3">
      <c r="A360" s="35" t="str">
        <f>Data!A357</f>
        <v>NISSAN LEAF 299-1018</v>
      </c>
      <c r="B360" s="36">
        <f t="shared" si="5"/>
        <v>46087.35615003472</v>
      </c>
      <c r="C360" s="37" t="str">
        <f>IF(Data!J357="GpsRecord", CONCATENATE($U$3,": ",Data!M357,", ",Data!L357), CONCATENATE(Data!AB357, " ", Data!AH357))</f>
        <v>Señal de giro hacia la derecha (1. En) 0</v>
      </c>
      <c r="D360" s="38" t="str">
        <f>IF(Data!O357=TRUE(), "Yes", "No")</f>
        <v>No</v>
      </c>
      <c r="E360" s="38" t="str">
        <f>IF(Data!J357="EngineStatusRecord","Engine",IF(Data!J357="GpsRecord", "GPS", IF(Data!J357="EngineFaultRecord", "Fault", IF(Data!J357="DriverChange","Driver",IF(Data!J357="CustomRecord","Custom","Debug")))))</f>
        <v>Engine</v>
      </c>
      <c r="F360" s="39" t="str">
        <f>IF(Data!Y357=TRUE(), "Yes", "No")</f>
        <v>No</v>
      </c>
      <c r="G360" s="40">
        <f>Data!AK357</f>
        <v>0</v>
      </c>
      <c r="H360" s="35" t="str">
        <f>Data!AB357</f>
        <v>Señal de giro hacia la derecha (1. En)</v>
      </c>
      <c r="I360" s="35">
        <f>Data!AD357</f>
        <v>0</v>
      </c>
      <c r="J360" s="35">
        <f>Data!AF357</f>
        <v>0</v>
      </c>
      <c r="K360" s="35" t="str">
        <f>CONCATENATE(Data!AH357, " ", Data!AI357)</f>
        <v>0 None</v>
      </c>
      <c r="L360" s="35" t="str">
        <f>Data!C357</f>
        <v>Vehicle, Battery Electric Vehicle</v>
      </c>
      <c r="M360" s="35">
        <f>Data!H357</f>
        <v>0</v>
      </c>
      <c r="N360" s="41">
        <f>Data!I357</f>
        <v>46087.35615003472</v>
      </c>
      <c r="O360" s="35">
        <f>Data!L357</f>
        <v>0</v>
      </c>
      <c r="P360" s="35">
        <f>Data!M357</f>
        <v>0</v>
      </c>
      <c r="Q360" s="35" t="str">
        <f>IF(Data!N357=0,"",Data!N357)</f>
        <v/>
      </c>
      <c r="R360" s="35">
        <f>Data!K357</f>
        <v>0</v>
      </c>
      <c r="S360" s="35" t="str">
        <f>IF(Data!X357=TRUE(), "Yes", "No")</f>
        <v>No</v>
      </c>
      <c r="T360" s="40" t="e">
        <f>#REF!</f>
        <v>#REF!</v>
      </c>
    </row>
    <row r="361" spans="1:20" x14ac:dyDescent="0.3">
      <c r="A361" s="35" t="str">
        <f>Data!A358</f>
        <v>NISSAN LEAF 299-1018</v>
      </c>
      <c r="B361" s="36">
        <f t="shared" si="5"/>
        <v>46087.356157592592</v>
      </c>
      <c r="C361" s="37" t="str">
        <f>IF(Data!J358="GpsRecord", CONCATENATE($U$3,": ",Data!M358,", ",Data!L358), CONCATENATE(Data!AB358, " ", Data!AH358))</f>
        <v>Velocidad del motor en carretera 33</v>
      </c>
      <c r="D361" s="38" t="str">
        <f>IF(Data!O358=TRUE(), "Yes", "No")</f>
        <v>No</v>
      </c>
      <c r="E361" s="38" t="str">
        <f>IF(Data!J358="EngineStatusRecord","Engine",IF(Data!J358="GpsRecord", "GPS", IF(Data!J358="EngineFaultRecord", "Fault", IF(Data!J358="DriverChange","Driver",IF(Data!J358="CustomRecord","Custom","Debug")))))</f>
        <v>Engine</v>
      </c>
      <c r="F361" s="39" t="str">
        <f>IF(Data!Y358=TRUE(), "Yes", "No")</f>
        <v>No</v>
      </c>
      <c r="G361" s="40">
        <f>Data!AK358</f>
        <v>0</v>
      </c>
      <c r="H361" s="35" t="str">
        <f>Data!AB358</f>
        <v>Velocidad del motor en carretera</v>
      </c>
      <c r="I361" s="35">
        <f>Data!AD358</f>
        <v>0</v>
      </c>
      <c r="J361" s="35">
        <f>Data!AF358</f>
        <v>0</v>
      </c>
      <c r="K361" s="35" t="str">
        <f>CONCATENATE(Data!AH358, " ", Data!AI358)</f>
        <v>33 km/h</v>
      </c>
      <c r="L361" s="35" t="str">
        <f>Data!C358</f>
        <v>Vehicle, Battery Electric Vehicle</v>
      </c>
      <c r="M361" s="35">
        <f>Data!H358</f>
        <v>0</v>
      </c>
      <c r="N361" s="41">
        <f>Data!I358</f>
        <v>46087.356157592592</v>
      </c>
      <c r="O361" s="35">
        <f>Data!L358</f>
        <v>0</v>
      </c>
      <c r="P361" s="35">
        <f>Data!M358</f>
        <v>0</v>
      </c>
      <c r="Q361" s="35" t="str">
        <f>IF(Data!N358=0,"",Data!N358)</f>
        <v/>
      </c>
      <c r="R361" s="35">
        <f>Data!K358</f>
        <v>0</v>
      </c>
      <c r="S361" s="35" t="str">
        <f>IF(Data!X358=TRUE(), "Yes", "No")</f>
        <v>No</v>
      </c>
      <c r="T361" s="40" t="e">
        <f>#REF!</f>
        <v>#REF!</v>
      </c>
    </row>
    <row r="362" spans="1:20" x14ac:dyDescent="0.3">
      <c r="A362" s="35" t="str">
        <f>Data!A359</f>
        <v>NISSAN LEAF 299-1018</v>
      </c>
      <c r="B362" s="36">
        <f t="shared" si="5"/>
        <v>46087.356168981481</v>
      </c>
      <c r="C362" s="37" t="str">
        <f>IF(Data!J359="GpsRecord", CONCATENATE($U$3,": ",Data!M359,", ",Data!L359), CONCATENATE(Data!AB359, " ", Data!AH359))</f>
        <v>Ubicación: 9.93953, -84.0537</v>
      </c>
      <c r="D362" s="38" t="str">
        <f>IF(Data!O359=TRUE(), "Yes", "No")</f>
        <v>Yes</v>
      </c>
      <c r="E362" s="38" t="str">
        <f>IF(Data!J359="EngineStatusRecord","Engine",IF(Data!J359="GpsRecord", "GPS", IF(Data!J359="EngineFaultRecord", "Fault", IF(Data!J359="DriverChange","Driver",IF(Data!J359="CustomRecord","Custom","Debug")))))</f>
        <v>GPS</v>
      </c>
      <c r="F362" s="39" t="str">
        <f>IF(Data!Y359=TRUE(), "Yes", "No")</f>
        <v>Yes</v>
      </c>
      <c r="G362" s="40">
        <f>Data!AK359</f>
        <v>0</v>
      </c>
      <c r="H362" s="35">
        <f>Data!AB359</f>
        <v>0</v>
      </c>
      <c r="I362" s="35">
        <f>Data!AD359</f>
        <v>0</v>
      </c>
      <c r="J362" s="35">
        <f>Data!AF359</f>
        <v>0</v>
      </c>
      <c r="K362" s="35" t="str">
        <f>CONCATENATE(Data!AH359, " ", Data!AI359)</f>
        <v xml:space="preserve"> </v>
      </c>
      <c r="L362" s="35" t="str">
        <f>Data!C359</f>
        <v>Vehicle, Battery Electric Vehicle</v>
      </c>
      <c r="M362" s="35">
        <f>Data!H359</f>
        <v>0</v>
      </c>
      <c r="N362" s="41">
        <f>Data!I359</f>
        <v>46087.356168981481</v>
      </c>
      <c r="O362" s="35">
        <f>Data!L359</f>
        <v>-84.053700000000006</v>
      </c>
      <c r="P362" s="35">
        <f>Data!M359</f>
        <v>9.9395299999999995</v>
      </c>
      <c r="Q362" s="35" t="str">
        <f>IF(Data!N359=0,"",Data!N359)</f>
        <v>CurveSpeed</v>
      </c>
      <c r="R362" s="35">
        <f>Data!K359</f>
        <v>31</v>
      </c>
      <c r="S362" s="35" t="str">
        <f>IF(Data!X359=TRUE(), "Yes", "No")</f>
        <v>Yes</v>
      </c>
      <c r="T362" s="40" t="e">
        <f>#REF!</f>
        <v>#REF!</v>
      </c>
    </row>
    <row r="363" spans="1:20" x14ac:dyDescent="0.3">
      <c r="A363" s="35" t="str">
        <f>Data!A360</f>
        <v>NISSAN LEAF 299-1018</v>
      </c>
      <c r="B363" s="36">
        <f t="shared" si="5"/>
        <v>46087.356186574078</v>
      </c>
      <c r="C363" s="37" t="str">
        <f>IF(Data!J360="GpsRecord", CONCATENATE($U$3,": ",Data!M360,", ",Data!L360), CONCATENATE(Data!AB360, " ", Data!AH360))</f>
        <v xml:space="preserve"> </v>
      </c>
      <c r="D363" s="38" t="str">
        <f>IF(Data!O360=TRUE(), "Yes", "No")</f>
        <v>No</v>
      </c>
      <c r="E363" s="38" t="str">
        <f>IF(Data!J360="EngineStatusRecord","Engine",IF(Data!J360="GpsRecord", "GPS", IF(Data!J360="EngineFaultRecord", "Fault", IF(Data!J360="DriverChange","Driver",IF(Data!J360="CustomRecord","Custom","Debug")))))</f>
        <v>Debug</v>
      </c>
      <c r="F363" s="39" t="str">
        <f>IF(Data!Y360=TRUE(), "Yes", "No")</f>
        <v>No</v>
      </c>
      <c r="G363" s="40" t="str">
        <f>Data!AK360</f>
        <v>00-00-F2-31-00-00-00-00-00-00-00-00-00-00-00</v>
      </c>
      <c r="H363" s="35">
        <f>Data!AB360</f>
        <v>0</v>
      </c>
      <c r="I363" s="35">
        <f>Data!AD360</f>
        <v>0</v>
      </c>
      <c r="J363" s="35">
        <f>Data!AF360</f>
        <v>0</v>
      </c>
      <c r="K363" s="35" t="str">
        <f>CONCATENATE(Data!AH360, " ", Data!AI360)</f>
        <v xml:space="preserve"> </v>
      </c>
      <c r="L363" s="35" t="str">
        <f>Data!C360</f>
        <v>Vehicle, Battery Electric Vehicle</v>
      </c>
      <c r="M363" s="35">
        <f>Data!H360</f>
        <v>0</v>
      </c>
      <c r="N363" s="41">
        <f>Data!I360</f>
        <v>46087.356186574078</v>
      </c>
      <c r="O363" s="35">
        <f>Data!L360</f>
        <v>0</v>
      </c>
      <c r="P363" s="35">
        <f>Data!M360</f>
        <v>0</v>
      </c>
      <c r="Q363" s="35" t="str">
        <f>IF(Data!N360=0,"",Data!N360)</f>
        <v>ExcessiveTxCanErrorsInLongPeriodOfTime</v>
      </c>
      <c r="R363" s="35">
        <f>Data!K360</f>
        <v>0</v>
      </c>
      <c r="S363" s="35" t="str">
        <f>IF(Data!X360=TRUE(), "Yes", "No")</f>
        <v>No</v>
      </c>
      <c r="T363" s="40" t="e">
        <f>#REF!</f>
        <v>#REF!</v>
      </c>
    </row>
    <row r="364" spans="1:20" x14ac:dyDescent="0.3">
      <c r="A364" s="35" t="str">
        <f>Data!A361</f>
        <v>NISSAN LEAF 299-1018</v>
      </c>
      <c r="B364" s="36">
        <f t="shared" si="5"/>
        <v>46087.356192129628</v>
      </c>
      <c r="C364" s="37" t="str">
        <f>IF(Data!J361="GpsRecord", CONCATENATE($U$3,": ",Data!M361,", ",Data!L361), CONCATENATE(Data!AB361, " ", Data!AH361))</f>
        <v>Ubicación: 9.93953, -84.05383</v>
      </c>
      <c r="D364" s="38" t="str">
        <f>IF(Data!O361=TRUE(), "Yes", "No")</f>
        <v>Yes</v>
      </c>
      <c r="E364" s="38" t="str">
        <f>IF(Data!J361="EngineStatusRecord","Engine",IF(Data!J361="GpsRecord", "GPS", IF(Data!J361="EngineFaultRecord", "Fault", IF(Data!J361="DriverChange","Driver",IF(Data!J361="CustomRecord","Custom","Debug")))))</f>
        <v>GPS</v>
      </c>
      <c r="F364" s="39" t="str">
        <f>IF(Data!Y361=TRUE(), "Yes", "No")</f>
        <v>Yes</v>
      </c>
      <c r="G364" s="40">
        <f>Data!AK361</f>
        <v>0</v>
      </c>
      <c r="H364" s="35">
        <f>Data!AB361</f>
        <v>0</v>
      </c>
      <c r="I364" s="35">
        <f>Data!AD361</f>
        <v>0</v>
      </c>
      <c r="J364" s="35">
        <f>Data!AF361</f>
        <v>0</v>
      </c>
      <c r="K364" s="35" t="str">
        <f>CONCATENATE(Data!AH361, " ", Data!AI361)</f>
        <v xml:space="preserve"> </v>
      </c>
      <c r="L364" s="35" t="str">
        <f>Data!C361</f>
        <v>Vehicle, Battery Electric Vehicle</v>
      </c>
      <c r="M364" s="35">
        <f>Data!H361</f>
        <v>0</v>
      </c>
      <c r="N364" s="41">
        <f>Data!I361</f>
        <v>46087.356192129628</v>
      </c>
      <c r="O364" s="35">
        <f>Data!L361</f>
        <v>-84.053830000000005</v>
      </c>
      <c r="P364" s="35">
        <f>Data!M361</f>
        <v>9.9395299999999995</v>
      </c>
      <c r="Q364" s="35" t="str">
        <f>IF(Data!N361=0,"",Data!N361)</f>
        <v>CurveSpeedEstimateError</v>
      </c>
      <c r="R364" s="35">
        <f>Data!K361</f>
        <v>24</v>
      </c>
      <c r="S364" s="35" t="str">
        <f>IF(Data!X361=TRUE(), "Yes", "No")</f>
        <v>Yes</v>
      </c>
      <c r="T364" s="40" t="e">
        <f>#REF!</f>
        <v>#REF!</v>
      </c>
    </row>
    <row r="365" spans="1:20" x14ac:dyDescent="0.3">
      <c r="A365" s="35" t="str">
        <f>Data!A362</f>
        <v>NISSAN LEAF 299-1018</v>
      </c>
      <c r="B365" s="36">
        <f t="shared" si="5"/>
        <v>46087.356215509259</v>
      </c>
      <c r="C365" s="37" t="str">
        <f>IF(Data!J362="GpsRecord", CONCATENATE($U$3,": ",Data!M362,", ",Data!L362), CONCATENATE(Data!AB362, " ", Data!AH362))</f>
        <v>Velocidad del motor en carretera 17</v>
      </c>
      <c r="D365" s="38" t="str">
        <f>IF(Data!O362=TRUE(), "Yes", "No")</f>
        <v>No</v>
      </c>
      <c r="E365" s="38" t="str">
        <f>IF(Data!J362="EngineStatusRecord","Engine",IF(Data!J362="GpsRecord", "GPS", IF(Data!J362="EngineFaultRecord", "Fault", IF(Data!J362="DriverChange","Driver",IF(Data!J362="CustomRecord","Custom","Debug")))))</f>
        <v>Engine</v>
      </c>
      <c r="F365" s="39" t="str">
        <f>IF(Data!Y362=TRUE(), "Yes", "No")</f>
        <v>No</v>
      </c>
      <c r="G365" s="40">
        <f>Data!AK362</f>
        <v>0</v>
      </c>
      <c r="H365" s="35" t="str">
        <f>Data!AB362</f>
        <v>Velocidad del motor en carretera</v>
      </c>
      <c r="I365" s="35">
        <f>Data!AD362</f>
        <v>0</v>
      </c>
      <c r="J365" s="35">
        <f>Data!AF362</f>
        <v>0</v>
      </c>
      <c r="K365" s="35" t="str">
        <f>CONCATENATE(Data!AH362, " ", Data!AI362)</f>
        <v>17 km/h</v>
      </c>
      <c r="L365" s="35" t="str">
        <f>Data!C362</f>
        <v>Vehicle, Battery Electric Vehicle</v>
      </c>
      <c r="M365" s="35">
        <f>Data!H362</f>
        <v>0</v>
      </c>
      <c r="N365" s="41">
        <f>Data!I362</f>
        <v>46087.356215509259</v>
      </c>
      <c r="O365" s="35">
        <f>Data!L362</f>
        <v>0</v>
      </c>
      <c r="P365" s="35">
        <f>Data!M362</f>
        <v>0</v>
      </c>
      <c r="Q365" s="35" t="str">
        <f>IF(Data!N362=0,"",Data!N362)</f>
        <v/>
      </c>
      <c r="R365" s="35">
        <f>Data!K362</f>
        <v>0</v>
      </c>
      <c r="S365" s="35" t="str">
        <f>IF(Data!X362=TRUE(), "Yes", "No")</f>
        <v>No</v>
      </c>
      <c r="T365" s="40" t="e">
        <f>#REF!</f>
        <v>#REF!</v>
      </c>
    </row>
    <row r="366" spans="1:20" x14ac:dyDescent="0.3">
      <c r="A366" s="35" t="str">
        <f>Data!A363</f>
        <v>NISSAN LEAF 299-1018</v>
      </c>
      <c r="B366" s="36">
        <f t="shared" si="5"/>
        <v>46087.356261574074</v>
      </c>
      <c r="C366" s="37" t="str">
        <f>IF(Data!J363="GpsRecord", CONCATENATE($U$3,": ",Data!M363,", ",Data!L363), CONCATENATE(Data!AB363, " ", Data!AH363))</f>
        <v>Ubicación: 9.93953, -84.05408</v>
      </c>
      <c r="D366" s="38" t="str">
        <f>IF(Data!O363=TRUE(), "Yes", "No")</f>
        <v>Yes</v>
      </c>
      <c r="E366" s="38" t="str">
        <f>IF(Data!J363="EngineStatusRecord","Engine",IF(Data!J363="GpsRecord", "GPS", IF(Data!J363="EngineFaultRecord", "Fault", IF(Data!J363="DriverChange","Driver",IF(Data!J363="CustomRecord","Custom","Debug")))))</f>
        <v>GPS</v>
      </c>
      <c r="F366" s="39" t="str">
        <f>IF(Data!Y363=TRUE(), "Yes", "No")</f>
        <v>Yes</v>
      </c>
      <c r="G366" s="40">
        <f>Data!AK363</f>
        <v>0</v>
      </c>
      <c r="H366" s="35">
        <f>Data!AB363</f>
        <v>0</v>
      </c>
      <c r="I366" s="35">
        <f>Data!AD363</f>
        <v>0</v>
      </c>
      <c r="J366" s="35">
        <f>Data!AF363</f>
        <v>0</v>
      </c>
      <c r="K366" s="35" t="str">
        <f>CONCATENATE(Data!AH363, " ", Data!AI363)</f>
        <v xml:space="preserve"> </v>
      </c>
      <c r="L366" s="35" t="str">
        <f>Data!C363</f>
        <v>Vehicle, Battery Electric Vehicle</v>
      </c>
      <c r="M366" s="35">
        <f>Data!H363</f>
        <v>0</v>
      </c>
      <c r="N366" s="41">
        <f>Data!I363</f>
        <v>46087.356261574074</v>
      </c>
      <c r="O366" s="35">
        <f>Data!L363</f>
        <v>-84.054079999999999</v>
      </c>
      <c r="P366" s="35">
        <f>Data!M363</f>
        <v>9.9395299999999995</v>
      </c>
      <c r="Q366" s="35" t="str">
        <f>IF(Data!N363=0,"",Data!N363)</f>
        <v>CurveSpeedEstimateError</v>
      </c>
      <c r="R366" s="35">
        <f>Data!K363</f>
        <v>11</v>
      </c>
      <c r="S366" s="35" t="str">
        <f>IF(Data!X363=TRUE(), "Yes", "No")</f>
        <v>Yes</v>
      </c>
      <c r="T366" s="40" t="e">
        <f>#REF!</f>
        <v>#REF!</v>
      </c>
    </row>
    <row r="367" spans="1:20" x14ac:dyDescent="0.3">
      <c r="A367" s="35" t="str">
        <f>Data!A364</f>
        <v>NISSAN LEAF 299-1018</v>
      </c>
      <c r="B367" s="36">
        <f t="shared" si="5"/>
        <v>46087.35628472222</v>
      </c>
      <c r="C367" s="37" t="str">
        <f>IF(Data!J364="GpsRecord", CONCATENATE($U$3,": ",Data!M364,", ",Data!L364), CONCATENATE(Data!AB364, " ", Data!AH364))</f>
        <v>Ubicación: 9.93952, -84.05412</v>
      </c>
      <c r="D367" s="38" t="str">
        <f>IF(Data!O364=TRUE(), "Yes", "No")</f>
        <v>Yes</v>
      </c>
      <c r="E367" s="38" t="str">
        <f>IF(Data!J364="EngineStatusRecord","Engine",IF(Data!J364="GpsRecord", "GPS", IF(Data!J364="EngineFaultRecord", "Fault", IF(Data!J364="DriverChange","Driver",IF(Data!J364="CustomRecord","Custom","Debug")))))</f>
        <v>GPS</v>
      </c>
      <c r="F367" s="39" t="str">
        <f>IF(Data!Y364=TRUE(), "Yes", "No")</f>
        <v>Yes</v>
      </c>
      <c r="G367" s="40">
        <f>Data!AK364</f>
        <v>0</v>
      </c>
      <c r="H367" s="35">
        <f>Data!AB364</f>
        <v>0</v>
      </c>
      <c r="I367" s="35">
        <f>Data!AD364</f>
        <v>0</v>
      </c>
      <c r="J367" s="35">
        <f>Data!AF364</f>
        <v>0</v>
      </c>
      <c r="K367" s="35" t="str">
        <f>CONCATENATE(Data!AH364, " ", Data!AI364)</f>
        <v xml:space="preserve"> </v>
      </c>
      <c r="L367" s="35" t="str">
        <f>Data!C364</f>
        <v>Vehicle, Battery Electric Vehicle</v>
      </c>
      <c r="M367" s="35">
        <f>Data!H364</f>
        <v>0</v>
      </c>
      <c r="N367" s="41">
        <f>Data!I364</f>
        <v>46087.35628472222</v>
      </c>
      <c r="O367" s="35">
        <f>Data!L364</f>
        <v>-84.054119999999998</v>
      </c>
      <c r="P367" s="35">
        <f>Data!M364</f>
        <v>9.9395199999999999</v>
      </c>
      <c r="Q367" s="35" t="str">
        <f>IF(Data!N364=0,"",Data!N364)</f>
        <v>CurveOtherEvent</v>
      </c>
      <c r="R367" s="35">
        <f>Data!K364</f>
        <v>7</v>
      </c>
      <c r="S367" s="35" t="str">
        <f>IF(Data!X364=TRUE(), "Yes", "No")</f>
        <v>Yes</v>
      </c>
      <c r="T367" s="40" t="e">
        <f>#REF!</f>
        <v>#REF!</v>
      </c>
    </row>
    <row r="368" spans="1:20" x14ac:dyDescent="0.3">
      <c r="A368" s="35" t="str">
        <f>Data!A365</f>
        <v>NISSAN LEAF 299-1018</v>
      </c>
      <c r="B368" s="36">
        <f t="shared" si="5"/>
        <v>46087.356290694443</v>
      </c>
      <c r="C368" s="37" t="str">
        <f>IF(Data!J365="GpsRecord", CONCATENATE($U$3,": ",Data!M365,", ",Data!L365), CONCATENATE(Data!AB365, " ", Data!AH365))</f>
        <v>Velocidad del motor en carretera 8</v>
      </c>
      <c r="D368" s="38" t="str">
        <f>IF(Data!O365=TRUE(), "Yes", "No")</f>
        <v>No</v>
      </c>
      <c r="E368" s="38" t="str">
        <f>IF(Data!J365="EngineStatusRecord","Engine",IF(Data!J365="GpsRecord", "GPS", IF(Data!J365="EngineFaultRecord", "Fault", IF(Data!J365="DriverChange","Driver",IF(Data!J365="CustomRecord","Custom","Debug")))))</f>
        <v>Engine</v>
      </c>
      <c r="F368" s="39" t="str">
        <f>IF(Data!Y365=TRUE(), "Yes", "No")</f>
        <v>No</v>
      </c>
      <c r="G368" s="40">
        <f>Data!AK365</f>
        <v>0</v>
      </c>
      <c r="H368" s="35" t="str">
        <f>Data!AB365</f>
        <v>Velocidad del motor en carretera</v>
      </c>
      <c r="I368" s="35">
        <f>Data!AD365</f>
        <v>0</v>
      </c>
      <c r="J368" s="35">
        <f>Data!AF365</f>
        <v>0</v>
      </c>
      <c r="K368" s="35" t="str">
        <f>CONCATENATE(Data!AH365, " ", Data!AI365)</f>
        <v>8 km/h</v>
      </c>
      <c r="L368" s="35" t="str">
        <f>Data!C365</f>
        <v>Vehicle, Battery Electric Vehicle</v>
      </c>
      <c r="M368" s="35">
        <f>Data!H365</f>
        <v>0</v>
      </c>
      <c r="N368" s="41">
        <f>Data!I365</f>
        <v>46087.356290694443</v>
      </c>
      <c r="O368" s="35">
        <f>Data!L365</f>
        <v>0</v>
      </c>
      <c r="P368" s="35">
        <f>Data!M365</f>
        <v>0</v>
      </c>
      <c r="Q368" s="35" t="str">
        <f>IF(Data!N365=0,"",Data!N365)</f>
        <v/>
      </c>
      <c r="R368" s="35">
        <f>Data!K365</f>
        <v>0</v>
      </c>
      <c r="S368" s="35" t="str">
        <f>IF(Data!X365=TRUE(), "Yes", "No")</f>
        <v>No</v>
      </c>
      <c r="T368" s="40" t="e">
        <f>#REF!</f>
        <v>#REF!</v>
      </c>
    </row>
    <row r="369" spans="1:20" x14ac:dyDescent="0.3">
      <c r="A369" s="35" t="str">
        <f>Data!A366</f>
        <v>NISSAN LEAF 299-1018</v>
      </c>
      <c r="B369" s="36">
        <f t="shared" si="5"/>
        <v>46087.356296701386</v>
      </c>
      <c r="C369" s="37" t="str">
        <f>IF(Data!J366="GpsRecord", CONCATENATE($U$3,": ",Data!M366,", ",Data!L366), CONCATENATE(Data!AB366, " ", Data!AH366))</f>
        <v>Velocidad del motor en carretera 9</v>
      </c>
      <c r="D369" s="38" t="str">
        <f>IF(Data!O366=TRUE(), "Yes", "No")</f>
        <v>No</v>
      </c>
      <c r="E369" s="38" t="str">
        <f>IF(Data!J366="EngineStatusRecord","Engine",IF(Data!J366="GpsRecord", "GPS", IF(Data!J366="EngineFaultRecord", "Fault", IF(Data!J366="DriverChange","Driver",IF(Data!J366="CustomRecord","Custom","Debug")))))</f>
        <v>Engine</v>
      </c>
      <c r="F369" s="39" t="str">
        <f>IF(Data!Y366=TRUE(), "Yes", "No")</f>
        <v>No</v>
      </c>
      <c r="G369" s="40">
        <f>Data!AK366</f>
        <v>0</v>
      </c>
      <c r="H369" s="35" t="str">
        <f>Data!AB366</f>
        <v>Velocidad del motor en carretera</v>
      </c>
      <c r="I369" s="35">
        <f>Data!AD366</f>
        <v>0</v>
      </c>
      <c r="J369" s="35">
        <f>Data!AF366</f>
        <v>0</v>
      </c>
      <c r="K369" s="35" t="str">
        <f>CONCATENATE(Data!AH366, " ", Data!AI366)</f>
        <v>9 km/h</v>
      </c>
      <c r="L369" s="35" t="str">
        <f>Data!C366</f>
        <v>Vehicle, Battery Electric Vehicle</v>
      </c>
      <c r="M369" s="35">
        <f>Data!H366</f>
        <v>0</v>
      </c>
      <c r="N369" s="41">
        <f>Data!I366</f>
        <v>46087.356296701386</v>
      </c>
      <c r="O369" s="35">
        <f>Data!L366</f>
        <v>0</v>
      </c>
      <c r="P369" s="35">
        <f>Data!M366</f>
        <v>0</v>
      </c>
      <c r="Q369" s="35" t="str">
        <f>IF(Data!N366=0,"",Data!N366)</f>
        <v/>
      </c>
      <c r="R369" s="35">
        <f>Data!K366</f>
        <v>0</v>
      </c>
      <c r="S369" s="35" t="str">
        <f>IF(Data!X366=TRUE(), "Yes", "No")</f>
        <v>No</v>
      </c>
      <c r="T369" s="40" t="e">
        <f>#REF!</f>
        <v>#REF!</v>
      </c>
    </row>
    <row r="370" spans="1:20" x14ac:dyDescent="0.3">
      <c r="A370" s="35" t="str">
        <f>Data!A367</f>
        <v>NISSAN LEAF 299-1018</v>
      </c>
      <c r="B370" s="36">
        <f t="shared" si="5"/>
        <v>46087.356325636574</v>
      </c>
      <c r="C370" s="37" t="str">
        <f>IF(Data!J367="GpsRecord", CONCATENATE($U$3,": ",Data!M367,", ",Data!L367), CONCATENATE(Data!AB367, " ", Data!AH367))</f>
        <v>Señal de giro hacia la derecha (1. En) 1</v>
      </c>
      <c r="D370" s="38" t="str">
        <f>IF(Data!O367=TRUE(), "Yes", "No")</f>
        <v>No</v>
      </c>
      <c r="E370" s="38" t="str">
        <f>IF(Data!J367="EngineStatusRecord","Engine",IF(Data!J367="GpsRecord", "GPS", IF(Data!J367="EngineFaultRecord", "Fault", IF(Data!J367="DriverChange","Driver",IF(Data!J367="CustomRecord","Custom","Debug")))))</f>
        <v>Engine</v>
      </c>
      <c r="F370" s="39" t="str">
        <f>IF(Data!Y367=TRUE(), "Yes", "No")</f>
        <v>No</v>
      </c>
      <c r="G370" s="40">
        <f>Data!AK367</f>
        <v>0</v>
      </c>
      <c r="H370" s="35" t="str">
        <f>Data!AB367</f>
        <v>Señal de giro hacia la derecha (1. En)</v>
      </c>
      <c r="I370" s="35">
        <f>Data!AD367</f>
        <v>0</v>
      </c>
      <c r="J370" s="35">
        <f>Data!AF367</f>
        <v>0</v>
      </c>
      <c r="K370" s="35" t="str">
        <f>CONCATENATE(Data!AH367, " ", Data!AI367)</f>
        <v>1 None</v>
      </c>
      <c r="L370" s="35" t="str">
        <f>Data!C367</f>
        <v>Vehicle, Battery Electric Vehicle</v>
      </c>
      <c r="M370" s="35">
        <f>Data!H367</f>
        <v>0</v>
      </c>
      <c r="N370" s="41">
        <f>Data!I367</f>
        <v>46087.356325636574</v>
      </c>
      <c r="O370" s="35">
        <f>Data!L367</f>
        <v>0</v>
      </c>
      <c r="P370" s="35">
        <f>Data!M367</f>
        <v>0</v>
      </c>
      <c r="Q370" s="35" t="str">
        <f>IF(Data!N367=0,"",Data!N367)</f>
        <v/>
      </c>
      <c r="R370" s="35">
        <f>Data!K367</f>
        <v>0</v>
      </c>
      <c r="S370" s="35" t="str">
        <f>IF(Data!X367=TRUE(), "Yes", "No")</f>
        <v>No</v>
      </c>
      <c r="T370" s="40" t="e">
        <f>#REF!</f>
        <v>#REF!</v>
      </c>
    </row>
    <row r="371" spans="1:20" x14ac:dyDescent="0.3">
      <c r="A371" s="35" t="str">
        <f>Data!A368</f>
        <v>NISSAN LEAF 299-1018</v>
      </c>
      <c r="B371" s="36">
        <f t="shared" si="5"/>
        <v>46087.35633101852</v>
      </c>
      <c r="C371" s="37" t="str">
        <f>IF(Data!J368="GpsRecord", CONCATENATE($U$3,": ",Data!M368,", ",Data!L368), CONCATENATE(Data!AB368, " ", Data!AH368))</f>
        <v>Ubicación: 9.93952, -84.05421</v>
      </c>
      <c r="D371" s="38" t="str">
        <f>IF(Data!O368=TRUE(), "Yes", "No")</f>
        <v>Yes</v>
      </c>
      <c r="E371" s="38" t="str">
        <f>IF(Data!J368="EngineStatusRecord","Engine",IF(Data!J368="GpsRecord", "GPS", IF(Data!J368="EngineFaultRecord", "Fault", IF(Data!J368="DriverChange","Driver",IF(Data!J368="CustomRecord","Custom","Debug")))))</f>
        <v>GPS</v>
      </c>
      <c r="F371" s="39" t="str">
        <f>IF(Data!Y368=TRUE(), "Yes", "No")</f>
        <v>Yes</v>
      </c>
      <c r="G371" s="40">
        <f>Data!AK368</f>
        <v>0</v>
      </c>
      <c r="H371" s="35">
        <f>Data!AB368</f>
        <v>0</v>
      </c>
      <c r="I371" s="35">
        <f>Data!AD368</f>
        <v>0</v>
      </c>
      <c r="J371" s="35">
        <f>Data!AF368</f>
        <v>0</v>
      </c>
      <c r="K371" s="35" t="str">
        <f>CONCATENATE(Data!AH368, " ", Data!AI368)</f>
        <v xml:space="preserve"> </v>
      </c>
      <c r="L371" s="35" t="str">
        <f>Data!C368</f>
        <v>Vehicle, Battery Electric Vehicle</v>
      </c>
      <c r="M371" s="35">
        <f>Data!H368</f>
        <v>0</v>
      </c>
      <c r="N371" s="41">
        <f>Data!I368</f>
        <v>46087.35633101852</v>
      </c>
      <c r="O371" s="35">
        <f>Data!L368</f>
        <v>-84.054209999999998</v>
      </c>
      <c r="P371" s="35">
        <f>Data!M368</f>
        <v>9.9395199999999999</v>
      </c>
      <c r="Q371" s="35" t="str">
        <f>IF(Data!N368=0,"",Data!N368)</f>
        <v>CurveSpeedEstimateError</v>
      </c>
      <c r="R371" s="35">
        <f>Data!K368</f>
        <v>10</v>
      </c>
      <c r="S371" s="35" t="str">
        <f>IF(Data!X368=TRUE(), "Yes", "No")</f>
        <v>Yes</v>
      </c>
      <c r="T371" s="40" t="e">
        <f>#REF!</f>
        <v>#REF!</v>
      </c>
    </row>
    <row r="372" spans="1:20" x14ac:dyDescent="0.3">
      <c r="A372" s="35" t="str">
        <f>Data!A369</f>
        <v>NISSAN LEAF 299-1018</v>
      </c>
      <c r="B372" s="36">
        <f t="shared" si="5"/>
        <v>46087.356354166666</v>
      </c>
      <c r="C372" s="37" t="str">
        <f>IF(Data!J369="GpsRecord", CONCATENATE($U$3,": ",Data!M369,", ",Data!L369), CONCATENATE(Data!AB369, " ", Data!AH369))</f>
        <v>Ubicación: 9.93953, -84.05428</v>
      </c>
      <c r="D372" s="38" t="str">
        <f>IF(Data!O369=TRUE(), "Yes", "No")</f>
        <v>Yes</v>
      </c>
      <c r="E372" s="38" t="str">
        <f>IF(Data!J369="EngineStatusRecord","Engine",IF(Data!J369="GpsRecord", "GPS", IF(Data!J369="EngineFaultRecord", "Fault", IF(Data!J369="DriverChange","Driver",IF(Data!J369="CustomRecord","Custom","Debug")))))</f>
        <v>GPS</v>
      </c>
      <c r="F372" s="39" t="str">
        <f>IF(Data!Y369=TRUE(), "Yes", "No")</f>
        <v>Yes</v>
      </c>
      <c r="G372" s="40">
        <f>Data!AK369</f>
        <v>0</v>
      </c>
      <c r="H372" s="35">
        <f>Data!AB369</f>
        <v>0</v>
      </c>
      <c r="I372" s="35">
        <f>Data!AD369</f>
        <v>0</v>
      </c>
      <c r="J372" s="35">
        <f>Data!AF369</f>
        <v>0</v>
      </c>
      <c r="K372" s="35" t="str">
        <f>CONCATENATE(Data!AH369, " ", Data!AI369)</f>
        <v xml:space="preserve"> </v>
      </c>
      <c r="L372" s="35" t="str">
        <f>Data!C369</f>
        <v>Vehicle, Battery Electric Vehicle</v>
      </c>
      <c r="M372" s="35">
        <f>Data!H369</f>
        <v>0</v>
      </c>
      <c r="N372" s="41">
        <f>Data!I369</f>
        <v>46087.356354166666</v>
      </c>
      <c r="O372" s="35">
        <f>Data!L369</f>
        <v>-84.054280000000006</v>
      </c>
      <c r="P372" s="35">
        <f>Data!M369</f>
        <v>9.9395299999999995</v>
      </c>
      <c r="Q372" s="35" t="str">
        <f>IF(Data!N369=0,"",Data!N369)</f>
        <v>CurveSpeed</v>
      </c>
      <c r="R372" s="35">
        <f>Data!K369</f>
        <v>15</v>
      </c>
      <c r="S372" s="35" t="str">
        <f>IF(Data!X369=TRUE(), "Yes", "No")</f>
        <v>Yes</v>
      </c>
      <c r="T372" s="40" t="e">
        <f>#REF!</f>
        <v>#REF!</v>
      </c>
    </row>
    <row r="373" spans="1:20" x14ac:dyDescent="0.3">
      <c r="A373" s="35" t="str">
        <f>Data!A370</f>
        <v>NISSAN LEAF 299-1018</v>
      </c>
      <c r="B373" s="36">
        <f t="shared" si="5"/>
        <v>46087.356377314813</v>
      </c>
      <c r="C373" s="37" t="str">
        <f>IF(Data!J370="GpsRecord", CONCATENATE($U$3,": ",Data!M370,", ",Data!L370), CONCATENATE(Data!AB370, " ", Data!AH370))</f>
        <v>Ubicación: 9.93955, -84.05434</v>
      </c>
      <c r="D373" s="38" t="str">
        <f>IF(Data!O370=TRUE(), "Yes", "No")</f>
        <v>Yes</v>
      </c>
      <c r="E373" s="38" t="str">
        <f>IF(Data!J370="EngineStatusRecord","Engine",IF(Data!J370="GpsRecord", "GPS", IF(Data!J370="EngineFaultRecord", "Fault", IF(Data!J370="DriverChange","Driver",IF(Data!J370="CustomRecord","Custom","Debug")))))</f>
        <v>GPS</v>
      </c>
      <c r="F373" s="39" t="str">
        <f>IF(Data!Y370=TRUE(), "Yes", "No")</f>
        <v>Yes</v>
      </c>
      <c r="G373" s="40">
        <f>Data!AK370</f>
        <v>0</v>
      </c>
      <c r="H373" s="35">
        <f>Data!AB370</f>
        <v>0</v>
      </c>
      <c r="I373" s="35">
        <f>Data!AD370</f>
        <v>0</v>
      </c>
      <c r="J373" s="35">
        <f>Data!AF370</f>
        <v>0</v>
      </c>
      <c r="K373" s="35" t="str">
        <f>CONCATENATE(Data!AH370, " ", Data!AI370)</f>
        <v xml:space="preserve"> </v>
      </c>
      <c r="L373" s="35" t="str">
        <f>Data!C370</f>
        <v>Vehicle, Battery Electric Vehicle</v>
      </c>
      <c r="M373" s="35">
        <f>Data!H370</f>
        <v>0</v>
      </c>
      <c r="N373" s="41">
        <f>Data!I370</f>
        <v>46087.356377314813</v>
      </c>
      <c r="O373" s="35">
        <f>Data!L370</f>
        <v>-84.054339999999996</v>
      </c>
      <c r="P373" s="35">
        <f>Data!M370</f>
        <v>9.9395500000000006</v>
      </c>
      <c r="Q373" s="35" t="str">
        <f>IF(Data!N370=0,"",Data!N370)</f>
        <v>CurveSpeed</v>
      </c>
      <c r="R373" s="35">
        <f>Data!K370</f>
        <v>12</v>
      </c>
      <c r="S373" s="35" t="str">
        <f>IF(Data!X370=TRUE(), "Yes", "No")</f>
        <v>Yes</v>
      </c>
      <c r="T373" s="40" t="e">
        <f>#REF!</f>
        <v>#REF!</v>
      </c>
    </row>
    <row r="374" spans="1:20" x14ac:dyDescent="0.3">
      <c r="A374" s="35" t="str">
        <f>Data!A371</f>
        <v>NISSAN LEAF 299-1018</v>
      </c>
      <c r="B374" s="36">
        <f t="shared" si="5"/>
        <v>46087.356435185182</v>
      </c>
      <c r="C374" s="37" t="str">
        <f>IF(Data!J371="GpsRecord", CONCATENATE($U$3,": ",Data!M371,", ",Data!L371), CONCATENATE(Data!AB371, " ", Data!AH371))</f>
        <v>Ubicación: 9.93968, -84.0545</v>
      </c>
      <c r="D374" s="38" t="str">
        <f>IF(Data!O371=TRUE(), "Yes", "No")</f>
        <v>Yes</v>
      </c>
      <c r="E374" s="38" t="str">
        <f>IF(Data!J371="EngineStatusRecord","Engine",IF(Data!J371="GpsRecord", "GPS", IF(Data!J371="EngineFaultRecord", "Fault", IF(Data!J371="DriverChange","Driver",IF(Data!J371="CustomRecord","Custom","Debug")))))</f>
        <v>GPS</v>
      </c>
      <c r="F374" s="39" t="str">
        <f>IF(Data!Y371=TRUE(), "Yes", "No")</f>
        <v>Yes</v>
      </c>
      <c r="G374" s="40">
        <f>Data!AK371</f>
        <v>0</v>
      </c>
      <c r="H374" s="35">
        <f>Data!AB371</f>
        <v>0</v>
      </c>
      <c r="I374" s="35">
        <f>Data!AD371</f>
        <v>0</v>
      </c>
      <c r="J374" s="35">
        <f>Data!AF371</f>
        <v>0</v>
      </c>
      <c r="K374" s="35" t="str">
        <f>CONCATENATE(Data!AH371, " ", Data!AI371)</f>
        <v xml:space="preserve"> </v>
      </c>
      <c r="L374" s="35" t="str">
        <f>Data!C371</f>
        <v>Vehicle, Battery Electric Vehicle</v>
      </c>
      <c r="M374" s="35">
        <f>Data!H371</f>
        <v>0</v>
      </c>
      <c r="N374" s="41">
        <f>Data!I371</f>
        <v>46087.356435185182</v>
      </c>
      <c r="O374" s="35">
        <f>Data!L371</f>
        <v>-84.054500000000004</v>
      </c>
      <c r="P374" s="35">
        <f>Data!M371</f>
        <v>9.9396799999999992</v>
      </c>
      <c r="Q374" s="35" t="str">
        <f>IF(Data!N371=0,"",Data!N371)</f>
        <v>CurveSpeedEstimateError</v>
      </c>
      <c r="R374" s="35">
        <f>Data!K371</f>
        <v>24</v>
      </c>
      <c r="S374" s="35" t="str">
        <f>IF(Data!X371=TRUE(), "Yes", "No")</f>
        <v>Yes</v>
      </c>
      <c r="T374" s="40" t="e">
        <f>#REF!</f>
        <v>#REF!</v>
      </c>
    </row>
    <row r="375" spans="1:20" x14ac:dyDescent="0.3">
      <c r="A375" s="35" t="str">
        <f>Data!A372</f>
        <v>NISSAN LEAF 299-1018</v>
      </c>
      <c r="B375" s="36">
        <f t="shared" si="5"/>
        <v>46087.356439525465</v>
      </c>
      <c r="C375" s="37" t="str">
        <f>IF(Data!J372="GpsRecord", CONCATENATE($U$3,": ",Data!M372,", ",Data!L372), CONCATENATE(Data!AB372, " ", Data!AH372))</f>
        <v>Señal de giro hacia la derecha (1. En) 0</v>
      </c>
      <c r="D375" s="38" t="str">
        <f>IF(Data!O372=TRUE(), "Yes", "No")</f>
        <v>No</v>
      </c>
      <c r="E375" s="38" t="str">
        <f>IF(Data!J372="EngineStatusRecord","Engine",IF(Data!J372="GpsRecord", "GPS", IF(Data!J372="EngineFaultRecord", "Fault", IF(Data!J372="DriverChange","Driver",IF(Data!J372="CustomRecord","Custom","Debug")))))</f>
        <v>Engine</v>
      </c>
      <c r="F375" s="39" t="str">
        <f>IF(Data!Y372=TRUE(), "Yes", "No")</f>
        <v>No</v>
      </c>
      <c r="G375" s="40">
        <f>Data!AK372</f>
        <v>0</v>
      </c>
      <c r="H375" s="35" t="str">
        <f>Data!AB372</f>
        <v>Señal de giro hacia la derecha (1. En)</v>
      </c>
      <c r="I375" s="35">
        <f>Data!AD372</f>
        <v>0</v>
      </c>
      <c r="J375" s="35">
        <f>Data!AF372</f>
        <v>0</v>
      </c>
      <c r="K375" s="35" t="str">
        <f>CONCATENATE(Data!AH372, " ", Data!AI372)</f>
        <v>0 None</v>
      </c>
      <c r="L375" s="35" t="str">
        <f>Data!C372</f>
        <v>Vehicle, Battery Electric Vehicle</v>
      </c>
      <c r="M375" s="35">
        <f>Data!H372</f>
        <v>0</v>
      </c>
      <c r="N375" s="41">
        <f>Data!I372</f>
        <v>46087.356439525465</v>
      </c>
      <c r="O375" s="35">
        <f>Data!L372</f>
        <v>0</v>
      </c>
      <c r="P375" s="35">
        <f>Data!M372</f>
        <v>0</v>
      </c>
      <c r="Q375" s="35" t="str">
        <f>IF(Data!N372=0,"",Data!N372)</f>
        <v/>
      </c>
      <c r="R375" s="35">
        <f>Data!K372</f>
        <v>0</v>
      </c>
      <c r="S375" s="35" t="str">
        <f>IF(Data!X372=TRUE(), "Yes", "No")</f>
        <v>No</v>
      </c>
      <c r="T375" s="40" t="e">
        <f>#REF!</f>
        <v>#REF!</v>
      </c>
    </row>
    <row r="376" spans="1:20" x14ac:dyDescent="0.3">
      <c r="A376" s="35" t="str">
        <f>Data!A373</f>
        <v>NISSAN LEAF 299-1018</v>
      </c>
      <c r="B376" s="36">
        <f t="shared" si="5"/>
        <v>46087.356481481482</v>
      </c>
      <c r="C376" s="37" t="str">
        <f>IF(Data!J373="GpsRecord", CONCATENATE($U$3,": ",Data!M373,", ",Data!L373), CONCATENATE(Data!AB373, " ", Data!AH373))</f>
        <v>Ubicación: 9.93989, -84.05464</v>
      </c>
      <c r="D376" s="38" t="str">
        <f>IF(Data!O373=TRUE(), "Yes", "No")</f>
        <v>Yes</v>
      </c>
      <c r="E376" s="38" t="str">
        <f>IF(Data!J373="EngineStatusRecord","Engine",IF(Data!J373="GpsRecord", "GPS", IF(Data!J373="EngineFaultRecord", "Fault", IF(Data!J373="DriverChange","Driver",IF(Data!J373="CustomRecord","Custom","Debug")))))</f>
        <v>GPS</v>
      </c>
      <c r="F376" s="39" t="str">
        <f>IF(Data!Y373=TRUE(), "Yes", "No")</f>
        <v>Yes</v>
      </c>
      <c r="G376" s="40">
        <f>Data!AK373</f>
        <v>0</v>
      </c>
      <c r="H376" s="35">
        <f>Data!AB373</f>
        <v>0</v>
      </c>
      <c r="I376" s="35">
        <f>Data!AD373</f>
        <v>0</v>
      </c>
      <c r="J376" s="35">
        <f>Data!AF373</f>
        <v>0</v>
      </c>
      <c r="K376" s="35" t="str">
        <f>CONCATENATE(Data!AH373, " ", Data!AI373)</f>
        <v xml:space="preserve"> </v>
      </c>
      <c r="L376" s="35" t="str">
        <f>Data!C373</f>
        <v>Vehicle, Battery Electric Vehicle</v>
      </c>
      <c r="M376" s="35">
        <f>Data!H373</f>
        <v>0</v>
      </c>
      <c r="N376" s="41">
        <f>Data!I373</f>
        <v>46087.356481481482</v>
      </c>
      <c r="O376" s="35">
        <f>Data!L373</f>
        <v>-84.054640000000006</v>
      </c>
      <c r="P376" s="35">
        <f>Data!M373</f>
        <v>9.9398900000000001</v>
      </c>
      <c r="Q376" s="35" t="str">
        <f>IF(Data!N373=0,"",Data!N373)</f>
        <v>CurveSpeedEstimateError</v>
      </c>
      <c r="R376" s="35">
        <f>Data!K373</f>
        <v>26</v>
      </c>
      <c r="S376" s="35" t="str">
        <f>IF(Data!X373=TRUE(), "Yes", "No")</f>
        <v>Yes</v>
      </c>
      <c r="T376" s="40" t="e">
        <f>#REF!</f>
        <v>#REF!</v>
      </c>
    </row>
    <row r="377" spans="1:20" x14ac:dyDescent="0.3">
      <c r="A377" s="35" t="str">
        <f>Data!A374</f>
        <v>NISSAN LEAF 299-1018</v>
      </c>
      <c r="B377" s="36">
        <f t="shared" si="5"/>
        <v>46087.356504814816</v>
      </c>
      <c r="C377" s="37" t="str">
        <f>IF(Data!J374="GpsRecord", CONCATENATE($U$3,": ",Data!M374,", ",Data!L374), CONCATENATE(Data!AB374, " ", Data!AH374))</f>
        <v>Velocidad del motor en carretera 26</v>
      </c>
      <c r="D377" s="38" t="str">
        <f>IF(Data!O374=TRUE(), "Yes", "No")</f>
        <v>No</v>
      </c>
      <c r="E377" s="38" t="str">
        <f>IF(Data!J374="EngineStatusRecord","Engine",IF(Data!J374="GpsRecord", "GPS", IF(Data!J374="EngineFaultRecord", "Fault", IF(Data!J374="DriverChange","Driver",IF(Data!J374="CustomRecord","Custom","Debug")))))</f>
        <v>Engine</v>
      </c>
      <c r="F377" s="39" t="str">
        <f>IF(Data!Y374=TRUE(), "Yes", "No")</f>
        <v>No</v>
      </c>
      <c r="G377" s="40">
        <f>Data!AK374</f>
        <v>0</v>
      </c>
      <c r="H377" s="35" t="str">
        <f>Data!AB374</f>
        <v>Velocidad del motor en carretera</v>
      </c>
      <c r="I377" s="35">
        <f>Data!AD374</f>
        <v>0</v>
      </c>
      <c r="J377" s="35">
        <f>Data!AF374</f>
        <v>0</v>
      </c>
      <c r="K377" s="35" t="str">
        <f>CONCATENATE(Data!AH374, " ", Data!AI374)</f>
        <v>26 km/h</v>
      </c>
      <c r="L377" s="35" t="str">
        <f>Data!C374</f>
        <v>Vehicle, Battery Electric Vehicle</v>
      </c>
      <c r="M377" s="35">
        <f>Data!H374</f>
        <v>0</v>
      </c>
      <c r="N377" s="41">
        <f>Data!I374</f>
        <v>46087.356504814816</v>
      </c>
      <c r="O377" s="35">
        <f>Data!L374</f>
        <v>0</v>
      </c>
      <c r="P377" s="35">
        <f>Data!M374</f>
        <v>0</v>
      </c>
      <c r="Q377" s="35" t="str">
        <f>IF(Data!N374=0,"",Data!N374)</f>
        <v/>
      </c>
      <c r="R377" s="35">
        <f>Data!K374</f>
        <v>0</v>
      </c>
      <c r="S377" s="35" t="str">
        <f>IF(Data!X374=TRUE(), "Yes", "No")</f>
        <v>No</v>
      </c>
      <c r="T377" s="40" t="e">
        <f>#REF!</f>
        <v>#REF!</v>
      </c>
    </row>
    <row r="378" spans="1:20" x14ac:dyDescent="0.3">
      <c r="A378" s="35" t="str">
        <f>Data!A375</f>
        <v>NISSAN LEAF 299-1018</v>
      </c>
      <c r="B378" s="36">
        <f t="shared" si="5"/>
        <v>46087.35652922454</v>
      </c>
      <c r="C378" s="37" t="str">
        <f>IF(Data!J375="GpsRecord", CONCATENATE($U$3,": ",Data!M375,", ",Data!L375), CONCATENATE(Data!AB375, " ", Data!AH375))</f>
        <v>Energía de la batería del vehículo eléctrico 11501</v>
      </c>
      <c r="D378" s="38" t="str">
        <f>IF(Data!O375=TRUE(), "Yes", "No")</f>
        <v>No</v>
      </c>
      <c r="E378" s="38" t="str">
        <f>IF(Data!J375="EngineStatusRecord","Engine",IF(Data!J375="GpsRecord", "GPS", IF(Data!J375="EngineFaultRecord", "Fault", IF(Data!J375="DriverChange","Driver",IF(Data!J375="CustomRecord","Custom","Debug")))))</f>
        <v>Engine</v>
      </c>
      <c r="F378" s="39" t="str">
        <f>IF(Data!Y375=TRUE(), "Yes", "No")</f>
        <v>No</v>
      </c>
      <c r="G378" s="40">
        <f>Data!AK375</f>
        <v>0</v>
      </c>
      <c r="H378" s="35" t="str">
        <f>Data!AB375</f>
        <v>Energía de la batería del vehículo eléctrico</v>
      </c>
      <c r="I378" s="35">
        <f>Data!AD375</f>
        <v>0</v>
      </c>
      <c r="J378" s="35">
        <f>Data!AF375</f>
        <v>0</v>
      </c>
      <c r="K378" s="35" t="str">
        <f>CONCATENATE(Data!AH375, " ", Data!AI375)</f>
        <v>11501 W</v>
      </c>
      <c r="L378" s="35" t="str">
        <f>Data!C375</f>
        <v>Vehicle, Battery Electric Vehicle</v>
      </c>
      <c r="M378" s="35">
        <f>Data!H375</f>
        <v>0</v>
      </c>
      <c r="N378" s="41">
        <f>Data!I375</f>
        <v>46087.35652922454</v>
      </c>
      <c r="O378" s="35">
        <f>Data!L375</f>
        <v>0</v>
      </c>
      <c r="P378" s="35">
        <f>Data!M375</f>
        <v>0</v>
      </c>
      <c r="Q378" s="35" t="str">
        <f>IF(Data!N375=0,"",Data!N375)</f>
        <v/>
      </c>
      <c r="R378" s="35">
        <f>Data!K375</f>
        <v>0</v>
      </c>
      <c r="S378" s="35" t="str">
        <f>IF(Data!X375=TRUE(), "Yes", "No")</f>
        <v>No</v>
      </c>
      <c r="T378" s="40" t="e">
        <f>#REF!</f>
        <v>#REF!</v>
      </c>
    </row>
    <row r="379" spans="1:20" x14ac:dyDescent="0.3">
      <c r="A379" s="35" t="str">
        <f>Data!A376</f>
        <v>NISSAN LEAF 299-1018</v>
      </c>
      <c r="B379" s="36">
        <f t="shared" si="5"/>
        <v>46087.356562685185</v>
      </c>
      <c r="C379" s="37" t="str">
        <f>IF(Data!J376="GpsRecord", CONCATENATE($U$3,": ",Data!M376,", ",Data!L376), CONCATENATE(Data!AB376, " ", Data!AH376))</f>
        <v>Velocidad del motor en carretera 39</v>
      </c>
      <c r="D379" s="38" t="str">
        <f>IF(Data!O376=TRUE(), "Yes", "No")</f>
        <v>No</v>
      </c>
      <c r="E379" s="38" t="str">
        <f>IF(Data!J376="EngineStatusRecord","Engine",IF(Data!J376="GpsRecord", "GPS", IF(Data!J376="EngineFaultRecord", "Fault", IF(Data!J376="DriverChange","Driver",IF(Data!J376="CustomRecord","Custom","Debug")))))</f>
        <v>Engine</v>
      </c>
      <c r="F379" s="39" t="str">
        <f>IF(Data!Y376=TRUE(), "Yes", "No")</f>
        <v>No</v>
      </c>
      <c r="G379" s="40">
        <f>Data!AK376</f>
        <v>0</v>
      </c>
      <c r="H379" s="35" t="str">
        <f>Data!AB376</f>
        <v>Velocidad del motor en carretera</v>
      </c>
      <c r="I379" s="35">
        <f>Data!AD376</f>
        <v>0</v>
      </c>
      <c r="J379" s="35">
        <f>Data!AF376</f>
        <v>0</v>
      </c>
      <c r="K379" s="35" t="str">
        <f>CONCATENATE(Data!AH376, " ", Data!AI376)</f>
        <v>39 km/h</v>
      </c>
      <c r="L379" s="35" t="str">
        <f>Data!C376</f>
        <v>Vehicle, Battery Electric Vehicle</v>
      </c>
      <c r="M379" s="35">
        <f>Data!H376</f>
        <v>0</v>
      </c>
      <c r="N379" s="41">
        <f>Data!I376</f>
        <v>46087.356562685185</v>
      </c>
      <c r="O379" s="35">
        <f>Data!L376</f>
        <v>0</v>
      </c>
      <c r="P379" s="35">
        <f>Data!M376</f>
        <v>0</v>
      </c>
      <c r="Q379" s="35" t="str">
        <f>IF(Data!N376=0,"",Data!N376)</f>
        <v/>
      </c>
      <c r="R379" s="35">
        <f>Data!K376</f>
        <v>0</v>
      </c>
      <c r="S379" s="35" t="str">
        <f>IF(Data!X376=TRUE(), "Yes", "No")</f>
        <v>No</v>
      </c>
      <c r="T379" s="40" t="e">
        <f>#REF!</f>
        <v>#REF!</v>
      </c>
    </row>
    <row r="380" spans="1:20" x14ac:dyDescent="0.3">
      <c r="A380" s="35" t="str">
        <f>Data!A377</f>
        <v>NISSAN LEAF 299-1018</v>
      </c>
      <c r="B380" s="36">
        <f t="shared" si="5"/>
        <v>46087.356574074074</v>
      </c>
      <c r="C380" s="37" t="str">
        <f>IF(Data!J377="GpsRecord", CONCATENATE($U$3,": ",Data!M377,", ",Data!L377), CONCATENATE(Data!AB377, " ", Data!AH377))</f>
        <v>Ubicación: 9.94041, -84.05499</v>
      </c>
      <c r="D380" s="38" t="str">
        <f>IF(Data!O377=TRUE(), "Yes", "No")</f>
        <v>Yes</v>
      </c>
      <c r="E380" s="38" t="str">
        <f>IF(Data!J377="EngineStatusRecord","Engine",IF(Data!J377="GpsRecord", "GPS", IF(Data!J377="EngineFaultRecord", "Fault", IF(Data!J377="DriverChange","Driver",IF(Data!J377="CustomRecord","Custom","Debug")))))</f>
        <v>GPS</v>
      </c>
      <c r="F380" s="39" t="str">
        <f>IF(Data!Y377=TRUE(), "Yes", "No")</f>
        <v>Yes</v>
      </c>
      <c r="G380" s="40">
        <f>Data!AK377</f>
        <v>0</v>
      </c>
      <c r="H380" s="35">
        <f>Data!AB377</f>
        <v>0</v>
      </c>
      <c r="I380" s="35">
        <f>Data!AD377</f>
        <v>0</v>
      </c>
      <c r="J380" s="35">
        <f>Data!AF377</f>
        <v>0</v>
      </c>
      <c r="K380" s="35" t="str">
        <f>CONCATENATE(Data!AH377, " ", Data!AI377)</f>
        <v xml:space="preserve"> </v>
      </c>
      <c r="L380" s="35" t="str">
        <f>Data!C377</f>
        <v>Vehicle, Battery Electric Vehicle</v>
      </c>
      <c r="M380" s="35">
        <f>Data!H377</f>
        <v>0</v>
      </c>
      <c r="N380" s="41">
        <f>Data!I377</f>
        <v>46087.356574074074</v>
      </c>
      <c r="O380" s="35">
        <f>Data!L377</f>
        <v>-84.054990000000004</v>
      </c>
      <c r="P380" s="35">
        <f>Data!M377</f>
        <v>9.94041</v>
      </c>
      <c r="Q380" s="35" t="str">
        <f>IF(Data!N377=0,"",Data!N377)</f>
        <v>CurveSpeedEstimateError</v>
      </c>
      <c r="R380" s="35">
        <f>Data!K377</f>
        <v>39</v>
      </c>
      <c r="S380" s="35" t="str">
        <f>IF(Data!X377=TRUE(), "Yes", "No")</f>
        <v>Yes</v>
      </c>
      <c r="T380" s="40" t="e">
        <f>#REF!</f>
        <v>#REF!</v>
      </c>
    </row>
    <row r="381" spans="1:20" x14ac:dyDescent="0.3">
      <c r="A381" s="35" t="str">
        <f>Data!A378</f>
        <v>NISSAN LEAF 299-1018</v>
      </c>
      <c r="B381" s="36">
        <f t="shared" si="5"/>
        <v>46087.356598981482</v>
      </c>
      <c r="C381" s="37" t="str">
        <f>IF(Data!J378="GpsRecord", CONCATENATE($U$3,": ",Data!M378,", ",Data!L378), CONCATENATE(Data!AB378, " ", Data!AH378))</f>
        <v>Energía de la batería del vehículo eléctrico 4855</v>
      </c>
      <c r="D381" s="38" t="str">
        <f>IF(Data!O378=TRUE(), "Yes", "No")</f>
        <v>No</v>
      </c>
      <c r="E381" s="38" t="str">
        <f>IF(Data!J378="EngineStatusRecord","Engine",IF(Data!J378="GpsRecord", "GPS", IF(Data!J378="EngineFaultRecord", "Fault", IF(Data!J378="DriverChange","Driver",IF(Data!J378="CustomRecord","Custom","Debug")))))</f>
        <v>Engine</v>
      </c>
      <c r="F381" s="39" t="str">
        <f>IF(Data!Y378=TRUE(), "Yes", "No")</f>
        <v>No</v>
      </c>
      <c r="G381" s="40">
        <f>Data!AK378</f>
        <v>0</v>
      </c>
      <c r="H381" s="35" t="str">
        <f>Data!AB378</f>
        <v>Energía de la batería del vehículo eléctrico</v>
      </c>
      <c r="I381" s="35">
        <f>Data!AD378</f>
        <v>0</v>
      </c>
      <c r="J381" s="35">
        <f>Data!AF378</f>
        <v>0</v>
      </c>
      <c r="K381" s="35" t="str">
        <f>CONCATENATE(Data!AH378, " ", Data!AI378)</f>
        <v>4855 W</v>
      </c>
      <c r="L381" s="35" t="str">
        <f>Data!C378</f>
        <v>Vehicle, Battery Electric Vehicle</v>
      </c>
      <c r="M381" s="35">
        <f>Data!H378</f>
        <v>0</v>
      </c>
      <c r="N381" s="41">
        <f>Data!I378</f>
        <v>46087.356598981482</v>
      </c>
      <c r="O381" s="35">
        <f>Data!L378</f>
        <v>0</v>
      </c>
      <c r="P381" s="35">
        <f>Data!M378</f>
        <v>0</v>
      </c>
      <c r="Q381" s="35" t="str">
        <f>IF(Data!N378=0,"",Data!N378)</f>
        <v/>
      </c>
      <c r="R381" s="35">
        <f>Data!K378</f>
        <v>0</v>
      </c>
      <c r="S381" s="35" t="str">
        <f>IF(Data!X378=TRUE(), "Yes", "No")</f>
        <v>No</v>
      </c>
      <c r="T381" s="40" t="e">
        <f>#REF!</f>
        <v>#REF!</v>
      </c>
    </row>
    <row r="382" spans="1:20" x14ac:dyDescent="0.3">
      <c r="A382" s="35" t="str">
        <f>Data!A379</f>
        <v>NISSAN LEAF 299-1018</v>
      </c>
      <c r="B382" s="36">
        <f t="shared" si="5"/>
        <v>46087.356620370374</v>
      </c>
      <c r="C382" s="37" t="str">
        <f>IF(Data!J379="GpsRecord", CONCATENATE($U$3,": ",Data!M379,", ",Data!L379), CONCATENATE(Data!AB379, " ", Data!AH379))</f>
        <v>Ubicación: 9.94069, -84.05527</v>
      </c>
      <c r="D382" s="38" t="str">
        <f>IF(Data!O379=TRUE(), "Yes", "No")</f>
        <v>Yes</v>
      </c>
      <c r="E382" s="38" t="str">
        <f>IF(Data!J379="EngineStatusRecord","Engine",IF(Data!J379="GpsRecord", "GPS", IF(Data!J379="EngineFaultRecord", "Fault", IF(Data!J379="DriverChange","Driver",IF(Data!J379="CustomRecord","Custom","Debug")))))</f>
        <v>GPS</v>
      </c>
      <c r="F382" s="39" t="str">
        <f>IF(Data!Y379=TRUE(), "Yes", "No")</f>
        <v>Yes</v>
      </c>
      <c r="G382" s="40">
        <f>Data!AK379</f>
        <v>0</v>
      </c>
      <c r="H382" s="35">
        <f>Data!AB379</f>
        <v>0</v>
      </c>
      <c r="I382" s="35">
        <f>Data!AD379</f>
        <v>0</v>
      </c>
      <c r="J382" s="35">
        <f>Data!AF379</f>
        <v>0</v>
      </c>
      <c r="K382" s="35" t="str">
        <f>CONCATENATE(Data!AH379, " ", Data!AI379)</f>
        <v xml:space="preserve"> </v>
      </c>
      <c r="L382" s="35" t="str">
        <f>Data!C379</f>
        <v>Vehicle, Battery Electric Vehicle</v>
      </c>
      <c r="M382" s="35">
        <f>Data!H379</f>
        <v>0</v>
      </c>
      <c r="N382" s="41">
        <f>Data!I379</f>
        <v>46087.356620370374</v>
      </c>
      <c r="O382" s="35">
        <f>Data!L379</f>
        <v>-84.055269999999993</v>
      </c>
      <c r="P382" s="35">
        <f>Data!M379</f>
        <v>9.94069</v>
      </c>
      <c r="Q382" s="35" t="str">
        <f>IF(Data!N379=0,"",Data!N379)</f>
        <v>CurveSpeed</v>
      </c>
      <c r="R382" s="35">
        <f>Data!K379</f>
        <v>42</v>
      </c>
      <c r="S382" s="35" t="str">
        <f>IF(Data!X379=TRUE(), "Yes", "No")</f>
        <v>Yes</v>
      </c>
      <c r="T382" s="40" t="e">
        <f>#REF!</f>
        <v>#REF!</v>
      </c>
    </row>
    <row r="383" spans="1:20" x14ac:dyDescent="0.3">
      <c r="A383" s="35" t="str">
        <f>Data!A380</f>
        <v>NISSAN LEAF 299-1018</v>
      </c>
      <c r="B383" s="36">
        <f t="shared" si="5"/>
        <v>46087.356622314815</v>
      </c>
      <c r="C383" s="37" t="str">
        <f>IF(Data!J380="GpsRecord", CONCATENATE($U$3,": ",Data!M380,", ",Data!L380), CONCATENATE(Data!AB380, " ", Data!AH380))</f>
        <v>Energía de la batería del vehículo eléctrico -34689</v>
      </c>
      <c r="D383" s="38" t="str">
        <f>IF(Data!O380=TRUE(), "Yes", "No")</f>
        <v>No</v>
      </c>
      <c r="E383" s="38" t="str">
        <f>IF(Data!J380="EngineStatusRecord","Engine",IF(Data!J380="GpsRecord", "GPS", IF(Data!J380="EngineFaultRecord", "Fault", IF(Data!J380="DriverChange","Driver",IF(Data!J380="CustomRecord","Custom","Debug")))))</f>
        <v>Engine</v>
      </c>
      <c r="F383" s="39" t="str">
        <f>IF(Data!Y380=TRUE(), "Yes", "No")</f>
        <v>No</v>
      </c>
      <c r="G383" s="40">
        <f>Data!AK380</f>
        <v>0</v>
      </c>
      <c r="H383" s="35" t="str">
        <f>Data!AB380</f>
        <v>Energía de la batería del vehículo eléctrico</v>
      </c>
      <c r="I383" s="35">
        <f>Data!AD380</f>
        <v>0</v>
      </c>
      <c r="J383" s="35">
        <f>Data!AF380</f>
        <v>0</v>
      </c>
      <c r="K383" s="35" t="str">
        <f>CONCATENATE(Data!AH380, " ", Data!AI380)</f>
        <v>-34689 W</v>
      </c>
      <c r="L383" s="35" t="str">
        <f>Data!C380</f>
        <v>Vehicle, Battery Electric Vehicle</v>
      </c>
      <c r="M383" s="35">
        <f>Data!H380</f>
        <v>0</v>
      </c>
      <c r="N383" s="41">
        <f>Data!I380</f>
        <v>46087.356622314815</v>
      </c>
      <c r="O383" s="35">
        <f>Data!L380</f>
        <v>0</v>
      </c>
      <c r="P383" s="35">
        <f>Data!M380</f>
        <v>0</v>
      </c>
      <c r="Q383" s="35" t="str">
        <f>IF(Data!N380=0,"",Data!N380)</f>
        <v/>
      </c>
      <c r="R383" s="35">
        <f>Data!K380</f>
        <v>0</v>
      </c>
      <c r="S383" s="35" t="str">
        <f>IF(Data!X380=TRUE(), "Yes", "No")</f>
        <v>No</v>
      </c>
      <c r="T383" s="40" t="e">
        <f>#REF!</f>
        <v>#REF!</v>
      </c>
    </row>
    <row r="384" spans="1:20" x14ac:dyDescent="0.3">
      <c r="A384" s="35" t="str">
        <f>Data!A381</f>
        <v>NISSAN LEAF 299-1018</v>
      </c>
      <c r="B384" s="36">
        <f t="shared" si="5"/>
        <v>46087.35664351852</v>
      </c>
      <c r="C384" s="37" t="str">
        <f>IF(Data!J381="GpsRecord", CONCATENATE($U$3,": ",Data!M381,", ",Data!L381), CONCATENATE(Data!AB381, " ", Data!AH381))</f>
        <v>Ubicación: 9.94082, -84.05542</v>
      </c>
      <c r="D384" s="38" t="str">
        <f>IF(Data!O381=TRUE(), "Yes", "No")</f>
        <v>Yes</v>
      </c>
      <c r="E384" s="38" t="str">
        <f>IF(Data!J381="EngineStatusRecord","Engine",IF(Data!J381="GpsRecord", "GPS", IF(Data!J381="EngineFaultRecord", "Fault", IF(Data!J381="DriverChange","Driver",IF(Data!J381="CustomRecord","Custom","Debug")))))</f>
        <v>GPS</v>
      </c>
      <c r="F384" s="39" t="str">
        <f>IF(Data!Y381=TRUE(), "Yes", "No")</f>
        <v>Yes</v>
      </c>
      <c r="G384" s="40">
        <f>Data!AK381</f>
        <v>0</v>
      </c>
      <c r="H384" s="35">
        <f>Data!AB381</f>
        <v>0</v>
      </c>
      <c r="I384" s="35">
        <f>Data!AD381</f>
        <v>0</v>
      </c>
      <c r="J384" s="35">
        <f>Data!AF381</f>
        <v>0</v>
      </c>
      <c r="K384" s="35" t="str">
        <f>CONCATENATE(Data!AH381, " ", Data!AI381)</f>
        <v xml:space="preserve"> </v>
      </c>
      <c r="L384" s="35" t="str">
        <f>Data!C381</f>
        <v>Vehicle, Battery Electric Vehicle</v>
      </c>
      <c r="M384" s="35">
        <f>Data!H381</f>
        <v>0</v>
      </c>
      <c r="N384" s="41">
        <f>Data!I381</f>
        <v>46087.35664351852</v>
      </c>
      <c r="O384" s="35">
        <f>Data!L381</f>
        <v>-84.055419999999998</v>
      </c>
      <c r="P384" s="35">
        <f>Data!M381</f>
        <v>9.9408200000000004</v>
      </c>
      <c r="Q384" s="35" t="str">
        <f>IF(Data!N381=0,"",Data!N381)</f>
        <v>CurveSpeedEstimateError</v>
      </c>
      <c r="R384" s="35">
        <f>Data!K381</f>
        <v>37</v>
      </c>
      <c r="S384" s="35" t="str">
        <f>IF(Data!X381=TRUE(), "Yes", "No")</f>
        <v>Yes</v>
      </c>
      <c r="T384" s="40" t="e">
        <f>#REF!</f>
        <v>#REF!</v>
      </c>
    </row>
    <row r="385" spans="1:20" x14ac:dyDescent="0.3">
      <c r="A385" s="35" t="str">
        <f>Data!A382</f>
        <v>NISSAN LEAF 299-1018</v>
      </c>
      <c r="B385" s="36">
        <f t="shared" si="5"/>
        <v>46087.356643877312</v>
      </c>
      <c r="C385" s="37" t="str">
        <f>IF(Data!J382="GpsRecord", CONCATENATE($U$3,": ",Data!M382,", ",Data!L382), CONCATENATE(Data!AB382, " ", Data!AH382))</f>
        <v>Velocidad del motor en carretera 39</v>
      </c>
      <c r="D385" s="38" t="str">
        <f>IF(Data!O382=TRUE(), "Yes", "No")</f>
        <v>No</v>
      </c>
      <c r="E385" s="38" t="str">
        <f>IF(Data!J382="EngineStatusRecord","Engine",IF(Data!J382="GpsRecord", "GPS", IF(Data!J382="EngineFaultRecord", "Fault", IF(Data!J382="DriverChange","Driver",IF(Data!J382="CustomRecord","Custom","Debug")))))</f>
        <v>Engine</v>
      </c>
      <c r="F385" s="39" t="str">
        <f>IF(Data!Y382=TRUE(), "Yes", "No")</f>
        <v>No</v>
      </c>
      <c r="G385" s="40">
        <f>Data!AK382</f>
        <v>0</v>
      </c>
      <c r="H385" s="35" t="str">
        <f>Data!AB382</f>
        <v>Velocidad del motor en carretera</v>
      </c>
      <c r="I385" s="35">
        <f>Data!AD382</f>
        <v>0</v>
      </c>
      <c r="J385" s="35">
        <f>Data!AF382</f>
        <v>0</v>
      </c>
      <c r="K385" s="35" t="str">
        <f>CONCATENATE(Data!AH382, " ", Data!AI382)</f>
        <v>39 km/h</v>
      </c>
      <c r="L385" s="35" t="str">
        <f>Data!C382</f>
        <v>Vehicle, Battery Electric Vehicle</v>
      </c>
      <c r="M385" s="35">
        <f>Data!H382</f>
        <v>0</v>
      </c>
      <c r="N385" s="41">
        <f>Data!I382</f>
        <v>46087.356643877312</v>
      </c>
      <c r="O385" s="35">
        <f>Data!L382</f>
        <v>0</v>
      </c>
      <c r="P385" s="35">
        <f>Data!M382</f>
        <v>0</v>
      </c>
      <c r="Q385" s="35" t="str">
        <f>IF(Data!N382=0,"",Data!N382)</f>
        <v/>
      </c>
      <c r="R385" s="35">
        <f>Data!K382</f>
        <v>0</v>
      </c>
      <c r="S385" s="35" t="str">
        <f>IF(Data!X382=TRUE(), "Yes", "No")</f>
        <v>No</v>
      </c>
      <c r="T385" s="40" t="e">
        <f>#REF!</f>
        <v>#REF!</v>
      </c>
    </row>
    <row r="386" spans="1:20" x14ac:dyDescent="0.3">
      <c r="A386" s="35" t="str">
        <f>Data!A383</f>
        <v>NISSAN LEAF 299-1018</v>
      </c>
      <c r="B386" s="36">
        <f t="shared" si="5"/>
        <v>46087.356657037039</v>
      </c>
      <c r="C386" s="37" t="str">
        <f>IF(Data!J383="GpsRecord", CONCATENATE($U$3,": ",Data!M383,", ",Data!L383), CONCATENATE(Data!AB383, " ", Data!AH383))</f>
        <v>Energía de la batería del vehículo eléctrico 9911</v>
      </c>
      <c r="D386" s="38" t="str">
        <f>IF(Data!O383=TRUE(), "Yes", "No")</f>
        <v>No</v>
      </c>
      <c r="E386" s="38" t="str">
        <f>IF(Data!J383="EngineStatusRecord","Engine",IF(Data!J383="GpsRecord", "GPS", IF(Data!J383="EngineFaultRecord", "Fault", IF(Data!J383="DriverChange","Driver",IF(Data!J383="CustomRecord","Custom","Debug")))))</f>
        <v>Engine</v>
      </c>
      <c r="F386" s="39" t="str">
        <f>IF(Data!Y383=TRUE(), "Yes", "No")</f>
        <v>No</v>
      </c>
      <c r="G386" s="40">
        <f>Data!AK383</f>
        <v>0</v>
      </c>
      <c r="H386" s="35" t="str">
        <f>Data!AB383</f>
        <v>Energía de la batería del vehículo eléctrico</v>
      </c>
      <c r="I386" s="35">
        <f>Data!AD383</f>
        <v>0</v>
      </c>
      <c r="J386" s="35">
        <f>Data!AF383</f>
        <v>0</v>
      </c>
      <c r="K386" s="35" t="str">
        <f>CONCATENATE(Data!AH383, " ", Data!AI383)</f>
        <v>9911 W</v>
      </c>
      <c r="L386" s="35" t="str">
        <f>Data!C383</f>
        <v>Vehicle, Battery Electric Vehicle</v>
      </c>
      <c r="M386" s="35">
        <f>Data!H383</f>
        <v>0</v>
      </c>
      <c r="N386" s="41">
        <f>Data!I383</f>
        <v>46087.356657037039</v>
      </c>
      <c r="O386" s="35">
        <f>Data!L383</f>
        <v>0</v>
      </c>
      <c r="P386" s="35">
        <f>Data!M383</f>
        <v>0</v>
      </c>
      <c r="Q386" s="35" t="str">
        <f>IF(Data!N383=0,"",Data!N383)</f>
        <v/>
      </c>
      <c r="R386" s="35">
        <f>Data!K383</f>
        <v>0</v>
      </c>
      <c r="S386" s="35" t="str">
        <f>IF(Data!X383=TRUE(), "Yes", "No")</f>
        <v>No</v>
      </c>
      <c r="T386" s="40" t="e">
        <f>#REF!</f>
        <v>#REF!</v>
      </c>
    </row>
    <row r="387" spans="1:20" x14ac:dyDescent="0.3">
      <c r="A387" s="35" t="str">
        <f>Data!A384</f>
        <v>NISSAN LEAF 299-1018</v>
      </c>
      <c r="B387" s="36">
        <f t="shared" si="5"/>
        <v>46087.356666666667</v>
      </c>
      <c r="C387" s="37" t="str">
        <f>IF(Data!J384="GpsRecord", CONCATENATE($U$3,": ",Data!M384,", ",Data!L384), CONCATENATE(Data!AB384, " ", Data!AH384))</f>
        <v>Ubicación: 9.94094, -84.05557</v>
      </c>
      <c r="D387" s="38" t="str">
        <f>IF(Data!O384=TRUE(), "Yes", "No")</f>
        <v>Yes</v>
      </c>
      <c r="E387" s="38" t="str">
        <f>IF(Data!J384="EngineStatusRecord","Engine",IF(Data!J384="GpsRecord", "GPS", IF(Data!J384="EngineFaultRecord", "Fault", IF(Data!J384="DriverChange","Driver",IF(Data!J384="CustomRecord","Custom","Debug")))))</f>
        <v>GPS</v>
      </c>
      <c r="F387" s="39" t="str">
        <f>IF(Data!Y384=TRUE(), "Yes", "No")</f>
        <v>Yes</v>
      </c>
      <c r="G387" s="40">
        <f>Data!AK384</f>
        <v>0</v>
      </c>
      <c r="H387" s="35">
        <f>Data!AB384</f>
        <v>0</v>
      </c>
      <c r="I387" s="35">
        <f>Data!AD384</f>
        <v>0</v>
      </c>
      <c r="J387" s="35">
        <f>Data!AF384</f>
        <v>0</v>
      </c>
      <c r="K387" s="35" t="str">
        <f>CONCATENATE(Data!AH384, " ", Data!AI384)</f>
        <v xml:space="preserve"> </v>
      </c>
      <c r="L387" s="35" t="str">
        <f>Data!C384</f>
        <v>Vehicle, Battery Electric Vehicle</v>
      </c>
      <c r="M387" s="35">
        <f>Data!H384</f>
        <v>0</v>
      </c>
      <c r="N387" s="41">
        <f>Data!I384</f>
        <v>46087.356666666667</v>
      </c>
      <c r="O387" s="35">
        <f>Data!L384</f>
        <v>-84.055570000000003</v>
      </c>
      <c r="P387" s="35">
        <f>Data!M384</f>
        <v>9.9409399999999994</v>
      </c>
      <c r="Q387" s="35" t="str">
        <f>IF(Data!N384=0,"",Data!N384)</f>
        <v>CurveSpeedEstimateError</v>
      </c>
      <c r="R387" s="35">
        <f>Data!K384</f>
        <v>41</v>
      </c>
      <c r="S387" s="35" t="str">
        <f>IF(Data!X384=TRUE(), "Yes", "No")</f>
        <v>Yes</v>
      </c>
      <c r="T387" s="40" t="e">
        <f>#REF!</f>
        <v>#REF!</v>
      </c>
    </row>
    <row r="388" spans="1:20" x14ac:dyDescent="0.3">
      <c r="A388" s="35" t="str">
        <f>Data!A385</f>
        <v>NISSAN LEAF 299-1018</v>
      </c>
      <c r="B388" s="36">
        <f t="shared" si="5"/>
        <v>46087.356674259259</v>
      </c>
      <c r="C388" s="37" t="str">
        <f>IF(Data!J385="GpsRecord", CONCATENATE($U$3,": ",Data!M385,", ",Data!L385), CONCATENATE(Data!AB385, " ", Data!AH385))</f>
        <v>Odómetro 15898</v>
      </c>
      <c r="D388" s="38" t="str">
        <f>IF(Data!O385=TRUE(), "Yes", "No")</f>
        <v>No</v>
      </c>
      <c r="E388" s="38" t="str">
        <f>IF(Data!J385="EngineStatusRecord","Engine",IF(Data!J385="GpsRecord", "GPS", IF(Data!J385="EngineFaultRecord", "Fault", IF(Data!J385="DriverChange","Driver",IF(Data!J385="CustomRecord","Custom","Debug")))))</f>
        <v>Engine</v>
      </c>
      <c r="F388" s="39" t="str">
        <f>IF(Data!Y385=TRUE(), "Yes", "No")</f>
        <v>No</v>
      </c>
      <c r="G388" s="40">
        <f>Data!AK385</f>
        <v>0</v>
      </c>
      <c r="H388" s="35" t="str">
        <f>Data!AB385</f>
        <v>Odómetro</v>
      </c>
      <c r="I388" s="35">
        <f>Data!AD385</f>
        <v>0</v>
      </c>
      <c r="J388" s="35">
        <f>Data!AF385</f>
        <v>0</v>
      </c>
      <c r="K388" s="35" t="str">
        <f>CONCATENATE(Data!AH385, " ", Data!AI385)</f>
        <v>15898 km</v>
      </c>
      <c r="L388" s="35" t="str">
        <f>Data!C385</f>
        <v>Vehicle, Battery Electric Vehicle</v>
      </c>
      <c r="M388" s="35">
        <f>Data!H385</f>
        <v>0</v>
      </c>
      <c r="N388" s="41">
        <f>Data!I385</f>
        <v>46087.356674259259</v>
      </c>
      <c r="O388" s="35">
        <f>Data!L385</f>
        <v>0</v>
      </c>
      <c r="P388" s="35">
        <f>Data!M385</f>
        <v>0</v>
      </c>
      <c r="Q388" s="35" t="str">
        <f>IF(Data!N385=0,"",Data!N385)</f>
        <v/>
      </c>
      <c r="R388" s="35">
        <f>Data!K385</f>
        <v>0</v>
      </c>
      <c r="S388" s="35" t="str">
        <f>IF(Data!X385=TRUE(), "Yes", "No")</f>
        <v>No</v>
      </c>
      <c r="T388" s="40" t="e">
        <f>#REF!</f>
        <v>#REF!</v>
      </c>
    </row>
    <row r="389" spans="1:20" x14ac:dyDescent="0.3">
      <c r="A389" s="35" t="str">
        <f>Data!A386</f>
        <v>NISSAN LEAF 299-1018</v>
      </c>
      <c r="B389" s="36">
        <f t="shared" si="5"/>
        <v>46087.356674259259</v>
      </c>
      <c r="C389" s="37" t="str">
        <f>IF(Data!J386="GpsRecord", CONCATENATE($U$3,": ",Data!M386,", ",Data!L386), CONCATENATE(Data!AB386, " ", Data!AH386))</f>
        <v>Odómetro sin procesar 15898</v>
      </c>
      <c r="D389" s="38" t="str">
        <f>IF(Data!O386=TRUE(), "Yes", "No")</f>
        <v>No</v>
      </c>
      <c r="E389" s="38" t="str">
        <f>IF(Data!J386="EngineStatusRecord","Engine",IF(Data!J386="GpsRecord", "GPS", IF(Data!J386="EngineFaultRecord", "Fault", IF(Data!J386="DriverChange","Driver",IF(Data!J386="CustomRecord","Custom","Debug")))))</f>
        <v>Engine</v>
      </c>
      <c r="F389" s="39" t="str">
        <f>IF(Data!Y386=TRUE(), "Yes", "No")</f>
        <v>No</v>
      </c>
      <c r="G389" s="40">
        <f>Data!AK386</f>
        <v>0</v>
      </c>
      <c r="H389" s="35" t="str">
        <f>Data!AB386</f>
        <v>Odómetro sin procesar</v>
      </c>
      <c r="I389" s="35">
        <f>Data!AD386</f>
        <v>0</v>
      </c>
      <c r="J389" s="35">
        <f>Data!AF386</f>
        <v>0</v>
      </c>
      <c r="K389" s="35" t="str">
        <f>CONCATENATE(Data!AH386, " ", Data!AI386)</f>
        <v>15898 km</v>
      </c>
      <c r="L389" s="35" t="str">
        <f>Data!C386</f>
        <v>Vehicle, Battery Electric Vehicle</v>
      </c>
      <c r="M389" s="35">
        <f>Data!H386</f>
        <v>0</v>
      </c>
      <c r="N389" s="41">
        <f>Data!I386</f>
        <v>46087.356674259259</v>
      </c>
      <c r="O389" s="35">
        <f>Data!L386</f>
        <v>0</v>
      </c>
      <c r="P389" s="35">
        <f>Data!M386</f>
        <v>0</v>
      </c>
      <c r="Q389" s="35" t="str">
        <f>IF(Data!N386=0,"",Data!N386)</f>
        <v/>
      </c>
      <c r="R389" s="35">
        <f>Data!K386</f>
        <v>0</v>
      </c>
      <c r="S389" s="35" t="str">
        <f>IF(Data!X386=TRUE(), "Yes", "No")</f>
        <v>No</v>
      </c>
      <c r="T389" s="40" t="e">
        <f>#REF!</f>
        <v>#REF!</v>
      </c>
    </row>
    <row r="390" spans="1:20" x14ac:dyDescent="0.3">
      <c r="A390" s="35" t="str">
        <f>Data!A387</f>
        <v>NISSAN LEAF 299-1018</v>
      </c>
      <c r="B390" s="36">
        <f t="shared" si="5"/>
        <v>46087.35670138889</v>
      </c>
      <c r="C390" s="37" t="str">
        <f>IF(Data!J387="GpsRecord", CONCATENATE($U$3,": ",Data!M387,", ",Data!L387), CONCATENATE(Data!AB387, " ", Data!AH387))</f>
        <v>Ubicación: 9.94114, -84.05586</v>
      </c>
      <c r="D390" s="38" t="str">
        <f>IF(Data!O387=TRUE(), "Yes", "No")</f>
        <v>Yes</v>
      </c>
      <c r="E390" s="38" t="str">
        <f>IF(Data!J387="EngineStatusRecord","Engine",IF(Data!J387="GpsRecord", "GPS", IF(Data!J387="EngineFaultRecord", "Fault", IF(Data!J387="DriverChange","Driver",IF(Data!J387="CustomRecord","Custom","Debug")))))</f>
        <v>GPS</v>
      </c>
      <c r="F390" s="39" t="str">
        <f>IF(Data!Y387=TRUE(), "Yes", "No")</f>
        <v>Yes</v>
      </c>
      <c r="G390" s="40">
        <f>Data!AK387</f>
        <v>0</v>
      </c>
      <c r="H390" s="35">
        <f>Data!AB387</f>
        <v>0</v>
      </c>
      <c r="I390" s="35">
        <f>Data!AD387</f>
        <v>0</v>
      </c>
      <c r="J390" s="35">
        <f>Data!AF387</f>
        <v>0</v>
      </c>
      <c r="K390" s="35" t="str">
        <f>CONCATENATE(Data!AH387, " ", Data!AI387)</f>
        <v xml:space="preserve"> </v>
      </c>
      <c r="L390" s="35" t="str">
        <f>Data!C387</f>
        <v>Vehicle, Battery Electric Vehicle</v>
      </c>
      <c r="M390" s="35">
        <f>Data!H387</f>
        <v>0</v>
      </c>
      <c r="N390" s="41">
        <f>Data!I387</f>
        <v>46087.35670138889</v>
      </c>
      <c r="O390" s="35">
        <f>Data!L387</f>
        <v>-84.055859999999996</v>
      </c>
      <c r="P390" s="35">
        <f>Data!M387</f>
        <v>9.9411400000000008</v>
      </c>
      <c r="Q390" s="35" t="str">
        <f>IF(Data!N387=0,"",Data!N387)</f>
        <v>CurveSpeed</v>
      </c>
      <c r="R390" s="35">
        <f>Data!K387</f>
        <v>48</v>
      </c>
      <c r="S390" s="35" t="str">
        <f>IF(Data!X387=TRUE(), "Yes", "No")</f>
        <v>Yes</v>
      </c>
      <c r="T390" s="40" t="e">
        <f>#REF!</f>
        <v>#REF!</v>
      </c>
    </row>
    <row r="391" spans="1:20" x14ac:dyDescent="0.3">
      <c r="A391" s="35" t="str">
        <f>Data!A388</f>
        <v>NISSAN LEAF 299-1018</v>
      </c>
      <c r="B391" s="36">
        <f t="shared" si="5"/>
        <v>46087.356736250003</v>
      </c>
      <c r="C391" s="37" t="str">
        <f>IF(Data!J388="GpsRecord", CONCATENATE($U$3,": ",Data!M388,", ",Data!L388), CONCATENATE(Data!AB388, " ", Data!AH388))</f>
        <v>Velocidad del motor en carretera 52</v>
      </c>
      <c r="D391" s="38" t="str">
        <f>IF(Data!O388=TRUE(), "Yes", "No")</f>
        <v>No</v>
      </c>
      <c r="E391" s="38" t="str">
        <f>IF(Data!J388="EngineStatusRecord","Engine",IF(Data!J388="GpsRecord", "GPS", IF(Data!J388="EngineFaultRecord", "Fault", IF(Data!J388="DriverChange","Driver",IF(Data!J388="CustomRecord","Custom","Debug")))))</f>
        <v>Engine</v>
      </c>
      <c r="F391" s="39" t="str">
        <f>IF(Data!Y388=TRUE(), "Yes", "No")</f>
        <v>No</v>
      </c>
      <c r="G391" s="40">
        <f>Data!AK388</f>
        <v>0</v>
      </c>
      <c r="H391" s="35" t="str">
        <f>Data!AB388</f>
        <v>Velocidad del motor en carretera</v>
      </c>
      <c r="I391" s="35">
        <f>Data!AD388</f>
        <v>0</v>
      </c>
      <c r="J391" s="35">
        <f>Data!AF388</f>
        <v>0</v>
      </c>
      <c r="K391" s="35" t="str">
        <f>CONCATENATE(Data!AH388, " ", Data!AI388)</f>
        <v>52 km/h</v>
      </c>
      <c r="L391" s="35" t="str">
        <f>Data!C388</f>
        <v>Vehicle, Battery Electric Vehicle</v>
      </c>
      <c r="M391" s="35">
        <f>Data!H388</f>
        <v>0</v>
      </c>
      <c r="N391" s="41">
        <f>Data!I388</f>
        <v>46087.356736250003</v>
      </c>
      <c r="O391" s="35">
        <f>Data!L388</f>
        <v>0</v>
      </c>
      <c r="P391" s="35">
        <f>Data!M388</f>
        <v>0</v>
      </c>
      <c r="Q391" s="35" t="str">
        <f>IF(Data!N388=0,"",Data!N388)</f>
        <v/>
      </c>
      <c r="R391" s="35">
        <f>Data!K388</f>
        <v>0</v>
      </c>
      <c r="S391" s="35" t="str">
        <f>IF(Data!X388=TRUE(), "Yes", "No")</f>
        <v>No</v>
      </c>
      <c r="T391" s="40" t="e">
        <f>#REF!</f>
        <v>#REF!</v>
      </c>
    </row>
    <row r="392" spans="1:20" x14ac:dyDescent="0.3">
      <c r="A392" s="35" t="str">
        <f>Data!A389</f>
        <v>NISSAN LEAF 299-1018</v>
      </c>
      <c r="B392" s="36">
        <f t="shared" si="5"/>
        <v>46087.356770833336</v>
      </c>
      <c r="C392" s="37" t="str">
        <f>IF(Data!J389="GpsRecord", CONCATENATE($U$3,": ",Data!M389,", ",Data!L389), CONCATENATE(Data!AB389, " ", Data!AH389))</f>
        <v>Ubicación: 9.94155, -84.05647</v>
      </c>
      <c r="D392" s="38" t="str">
        <f>IF(Data!O389=TRUE(), "Yes", "No")</f>
        <v>Yes</v>
      </c>
      <c r="E392" s="38" t="str">
        <f>IF(Data!J389="EngineStatusRecord","Engine",IF(Data!J389="GpsRecord", "GPS", IF(Data!J389="EngineFaultRecord", "Fault", IF(Data!J389="DriverChange","Driver",IF(Data!J389="CustomRecord","Custom","Debug")))))</f>
        <v>GPS</v>
      </c>
      <c r="F392" s="39" t="str">
        <f>IF(Data!Y389=TRUE(), "Yes", "No")</f>
        <v>Yes</v>
      </c>
      <c r="G392" s="40">
        <f>Data!AK389</f>
        <v>0</v>
      </c>
      <c r="H392" s="35">
        <f>Data!AB389</f>
        <v>0</v>
      </c>
      <c r="I392" s="35">
        <f>Data!AD389</f>
        <v>0</v>
      </c>
      <c r="J392" s="35">
        <f>Data!AF389</f>
        <v>0</v>
      </c>
      <c r="K392" s="35" t="str">
        <f>CONCATENATE(Data!AH389, " ", Data!AI389)</f>
        <v xml:space="preserve"> </v>
      </c>
      <c r="L392" s="35" t="str">
        <f>Data!C389</f>
        <v>Vehicle, Battery Electric Vehicle</v>
      </c>
      <c r="M392" s="35">
        <f>Data!H389</f>
        <v>0</v>
      </c>
      <c r="N392" s="41">
        <f>Data!I389</f>
        <v>46087.356770833336</v>
      </c>
      <c r="O392" s="35">
        <f>Data!L389</f>
        <v>-84.056470000000004</v>
      </c>
      <c r="P392" s="35">
        <f>Data!M389</f>
        <v>9.9415499999999994</v>
      </c>
      <c r="Q392" s="35" t="str">
        <f>IF(Data!N389=0,"",Data!N389)</f>
        <v>CurveSpeedEstimateError</v>
      </c>
      <c r="R392" s="35">
        <f>Data!K389</f>
        <v>48</v>
      </c>
      <c r="S392" s="35" t="str">
        <f>IF(Data!X389=TRUE(), "Yes", "No")</f>
        <v>Yes</v>
      </c>
      <c r="T392" s="40" t="e">
        <f>#REF!</f>
        <v>#REF!</v>
      </c>
    </row>
    <row r="393" spans="1:20" x14ac:dyDescent="0.3">
      <c r="A393" s="35" t="str">
        <f>Data!A390</f>
        <v>NISSAN LEAF 299-1018</v>
      </c>
      <c r="B393" s="36">
        <f t="shared" si="5"/>
        <v>46087.356874999998</v>
      </c>
      <c r="C393" s="37" t="str">
        <f>IF(Data!J390="GpsRecord", CONCATENATE($U$3,": ",Data!M390,", ",Data!L390), CONCATENATE(Data!AB390, " ", Data!AH390))</f>
        <v>Ubicación: 9.94188, -84.05747</v>
      </c>
      <c r="D393" s="38" t="str">
        <f>IF(Data!O390=TRUE(), "Yes", "No")</f>
        <v>Yes</v>
      </c>
      <c r="E393" s="38" t="str">
        <f>IF(Data!J390="EngineStatusRecord","Engine",IF(Data!J390="GpsRecord", "GPS", IF(Data!J390="EngineFaultRecord", "Fault", IF(Data!J390="DriverChange","Driver",IF(Data!J390="CustomRecord","Custom","Debug")))))</f>
        <v>GPS</v>
      </c>
      <c r="F393" s="39" t="str">
        <f>IF(Data!Y390=TRUE(), "Yes", "No")</f>
        <v>Yes</v>
      </c>
      <c r="G393" s="40">
        <f>Data!AK390</f>
        <v>0</v>
      </c>
      <c r="H393" s="35">
        <f>Data!AB390</f>
        <v>0</v>
      </c>
      <c r="I393" s="35">
        <f>Data!AD390</f>
        <v>0</v>
      </c>
      <c r="J393" s="35">
        <f>Data!AF390</f>
        <v>0</v>
      </c>
      <c r="K393" s="35" t="str">
        <f>CONCATENATE(Data!AH390, " ", Data!AI390)</f>
        <v xml:space="preserve"> </v>
      </c>
      <c r="L393" s="35" t="str">
        <f>Data!C390</f>
        <v>Vehicle, Battery Electric Vehicle</v>
      </c>
      <c r="M393" s="35">
        <f>Data!H390</f>
        <v>0</v>
      </c>
      <c r="N393" s="41">
        <f>Data!I390</f>
        <v>46087.356874999998</v>
      </c>
      <c r="O393" s="35">
        <f>Data!L390</f>
        <v>-84.057469999999995</v>
      </c>
      <c r="P393" s="35">
        <f>Data!M390</f>
        <v>9.9418799999999994</v>
      </c>
      <c r="Q393" s="35" t="str">
        <f>IF(Data!N390=0,"",Data!N390)</f>
        <v>CurvePositionEstimateError</v>
      </c>
      <c r="R393" s="35">
        <f>Data!K390</f>
        <v>44</v>
      </c>
      <c r="S393" s="35" t="str">
        <f>IF(Data!X390=TRUE(), "Yes", "No")</f>
        <v>Yes</v>
      </c>
      <c r="T393" s="40" t="e">
        <f>#REF!</f>
        <v>#REF!</v>
      </c>
    </row>
    <row r="394" spans="1:20" x14ac:dyDescent="0.3">
      <c r="A394" s="35" t="str">
        <f>Data!A391</f>
        <v>NISSAN LEAF 299-1018</v>
      </c>
      <c r="B394" s="36">
        <f t="shared" si="5"/>
        <v>46087.356881099535</v>
      </c>
      <c r="C394" s="37" t="str">
        <f>IF(Data!J391="GpsRecord", CONCATENATE($U$3,": ",Data!M391,", ",Data!L391), CONCATENATE(Data!AB391, " ", Data!AH391))</f>
        <v xml:space="preserve"> </v>
      </c>
      <c r="D394" s="38" t="str">
        <f>IF(Data!O391=TRUE(), "Yes", "No")</f>
        <v>No</v>
      </c>
      <c r="E394" s="38" t="str">
        <f>IF(Data!J391="EngineStatusRecord","Engine",IF(Data!J391="GpsRecord", "GPS", IF(Data!J391="EngineFaultRecord", "Fault", IF(Data!J391="DriverChange","Driver",IF(Data!J391="CustomRecord","Custom","Debug")))))</f>
        <v>Debug</v>
      </c>
      <c r="F394" s="39" t="str">
        <f>IF(Data!Y391=TRUE(), "Yes", "No")</f>
        <v>No</v>
      </c>
      <c r="G394" s="40" t="str">
        <f>Data!AK391</f>
        <v>00-00-A7-3A-00-00-00-00-00-00-00-00-00-00-00</v>
      </c>
      <c r="H394" s="35">
        <f>Data!AB391</f>
        <v>0</v>
      </c>
      <c r="I394" s="35">
        <f>Data!AD391</f>
        <v>0</v>
      </c>
      <c r="J394" s="35">
        <f>Data!AF391</f>
        <v>0</v>
      </c>
      <c r="K394" s="35" t="str">
        <f>CONCATENATE(Data!AH391, " ", Data!AI391)</f>
        <v xml:space="preserve"> </v>
      </c>
      <c r="L394" s="35" t="str">
        <f>Data!C391</f>
        <v>Vehicle, Battery Electric Vehicle</v>
      </c>
      <c r="M394" s="35">
        <f>Data!H391</f>
        <v>0</v>
      </c>
      <c r="N394" s="41">
        <f>Data!I391</f>
        <v>46087.356881099535</v>
      </c>
      <c r="O394" s="35">
        <f>Data!L391</f>
        <v>0</v>
      </c>
      <c r="P394" s="35">
        <f>Data!M391</f>
        <v>0</v>
      </c>
      <c r="Q394" s="35" t="str">
        <f>IF(Data!N391=0,"",Data!N391)</f>
        <v>ExcessiveTxCanErrorsInLongPeriodOfTime</v>
      </c>
      <c r="R394" s="35">
        <f>Data!K391</f>
        <v>0</v>
      </c>
      <c r="S394" s="35" t="str">
        <f>IF(Data!X391=TRUE(), "Yes", "No")</f>
        <v>No</v>
      </c>
      <c r="T394" s="40" t="e">
        <f>#REF!</f>
        <v>#REF!</v>
      </c>
    </row>
    <row r="395" spans="1:20" x14ac:dyDescent="0.3">
      <c r="A395" s="35" t="str">
        <f>Data!A392</f>
        <v>NISSAN LEAF 299-1018</v>
      </c>
      <c r="B395" s="36">
        <f t="shared" si="5"/>
        <v>46087.356886886577</v>
      </c>
      <c r="C395" s="37" t="str">
        <f>IF(Data!J392="GpsRecord", CONCATENATE($U$3,": ",Data!M392,", ",Data!L392), CONCATENATE(Data!AB392, " ", Data!AH392))</f>
        <v>Velocidad del motor en carretera 44</v>
      </c>
      <c r="D395" s="38" t="str">
        <f>IF(Data!O392=TRUE(), "Yes", "No")</f>
        <v>No</v>
      </c>
      <c r="E395" s="38" t="str">
        <f>IF(Data!J392="EngineStatusRecord","Engine",IF(Data!J392="GpsRecord", "GPS", IF(Data!J392="EngineFaultRecord", "Fault", IF(Data!J392="DriverChange","Driver",IF(Data!J392="CustomRecord","Custom","Debug")))))</f>
        <v>Engine</v>
      </c>
      <c r="F395" s="39" t="str">
        <f>IF(Data!Y392=TRUE(), "Yes", "No")</f>
        <v>No</v>
      </c>
      <c r="G395" s="40">
        <f>Data!AK392</f>
        <v>0</v>
      </c>
      <c r="H395" s="35" t="str">
        <f>Data!AB392</f>
        <v>Velocidad del motor en carretera</v>
      </c>
      <c r="I395" s="35">
        <f>Data!AD392</f>
        <v>0</v>
      </c>
      <c r="J395" s="35">
        <f>Data!AF392</f>
        <v>0</v>
      </c>
      <c r="K395" s="35" t="str">
        <f>CONCATENATE(Data!AH392, " ", Data!AI392)</f>
        <v>44 km/h</v>
      </c>
      <c r="L395" s="35" t="str">
        <f>Data!C392</f>
        <v>Vehicle, Battery Electric Vehicle</v>
      </c>
      <c r="M395" s="35">
        <f>Data!H392</f>
        <v>0</v>
      </c>
      <c r="N395" s="41">
        <f>Data!I392</f>
        <v>46087.356886886577</v>
      </c>
      <c r="O395" s="35">
        <f>Data!L392</f>
        <v>0</v>
      </c>
      <c r="P395" s="35">
        <f>Data!M392</f>
        <v>0</v>
      </c>
      <c r="Q395" s="35" t="str">
        <f>IF(Data!N392=0,"",Data!N392)</f>
        <v/>
      </c>
      <c r="R395" s="35">
        <f>Data!K392</f>
        <v>0</v>
      </c>
      <c r="S395" s="35" t="str">
        <f>IF(Data!X392=TRUE(), "Yes", "No")</f>
        <v>No</v>
      </c>
      <c r="T395" s="40" t="e">
        <f>#REF!</f>
        <v>#REF!</v>
      </c>
    </row>
    <row r="396" spans="1:20" x14ac:dyDescent="0.3">
      <c r="A396" s="35" t="str">
        <f>Data!A393</f>
        <v>NISSAN LEAF 299-1018</v>
      </c>
      <c r="B396" s="36">
        <f t="shared" si="5"/>
        <v>46087.356891145835</v>
      </c>
      <c r="C396" s="37" t="str">
        <f>IF(Data!J393="GpsRecord", CONCATENATE($U$3,": ",Data!M393,", ",Data!L393), CONCATENATE(Data!AB393, " ", Data!AH393))</f>
        <v>Señal de giro hacia la izquierda (1. En) 1</v>
      </c>
      <c r="D396" s="38" t="str">
        <f>IF(Data!O393=TRUE(), "Yes", "No")</f>
        <v>No</v>
      </c>
      <c r="E396" s="38" t="str">
        <f>IF(Data!J393="EngineStatusRecord","Engine",IF(Data!J393="GpsRecord", "GPS", IF(Data!J393="EngineFaultRecord", "Fault", IF(Data!J393="DriverChange","Driver",IF(Data!J393="CustomRecord","Custom","Debug")))))</f>
        <v>Engine</v>
      </c>
      <c r="F396" s="39" t="str">
        <f>IF(Data!Y393=TRUE(), "Yes", "No")</f>
        <v>No</v>
      </c>
      <c r="G396" s="40">
        <f>Data!AK393</f>
        <v>0</v>
      </c>
      <c r="H396" s="35" t="str">
        <f>Data!AB393</f>
        <v>Señal de giro hacia la izquierda (1. En)</v>
      </c>
      <c r="I396" s="35">
        <f>Data!AD393</f>
        <v>0</v>
      </c>
      <c r="J396" s="35">
        <f>Data!AF393</f>
        <v>0</v>
      </c>
      <c r="K396" s="35" t="str">
        <f>CONCATENATE(Data!AH393, " ", Data!AI393)</f>
        <v>1 None</v>
      </c>
      <c r="L396" s="35" t="str">
        <f>Data!C393</f>
        <v>Vehicle, Battery Electric Vehicle</v>
      </c>
      <c r="M396" s="35">
        <f>Data!H393</f>
        <v>0</v>
      </c>
      <c r="N396" s="41">
        <f>Data!I393</f>
        <v>46087.356891145835</v>
      </c>
      <c r="O396" s="35">
        <f>Data!L393</f>
        <v>0</v>
      </c>
      <c r="P396" s="35">
        <f>Data!M393</f>
        <v>0</v>
      </c>
      <c r="Q396" s="35" t="str">
        <f>IF(Data!N393=0,"",Data!N393)</f>
        <v/>
      </c>
      <c r="R396" s="35">
        <f>Data!K393</f>
        <v>0</v>
      </c>
      <c r="S396" s="35" t="str">
        <f>IF(Data!X393=TRUE(), "Yes", "No")</f>
        <v>No</v>
      </c>
      <c r="T396" s="40" t="e">
        <f>#REF!</f>
        <v>#REF!</v>
      </c>
    </row>
    <row r="397" spans="1:20" x14ac:dyDescent="0.3">
      <c r="A397" s="35" t="str">
        <f>Data!A394</f>
        <v>NISSAN LEAF 299-1018</v>
      </c>
      <c r="B397" s="36">
        <f t="shared" si="5"/>
        <v>46087.356898148151</v>
      </c>
      <c r="C397" s="37" t="str">
        <f>IF(Data!J394="GpsRecord", CONCATENATE($U$3,": ",Data!M394,", ",Data!L394), CONCATENATE(Data!AB394, " ", Data!AH394))</f>
        <v>Ubicación: 9.94189, -84.05769</v>
      </c>
      <c r="D397" s="38" t="str">
        <f>IF(Data!O394=TRUE(), "Yes", "No")</f>
        <v>Yes</v>
      </c>
      <c r="E397" s="38" t="str">
        <f>IF(Data!J394="EngineStatusRecord","Engine",IF(Data!J394="GpsRecord", "GPS", IF(Data!J394="EngineFaultRecord", "Fault", IF(Data!J394="DriverChange","Driver",IF(Data!J394="CustomRecord","Custom","Debug")))))</f>
        <v>GPS</v>
      </c>
      <c r="F397" s="39" t="str">
        <f>IF(Data!Y394=TRUE(), "Yes", "No")</f>
        <v>Yes</v>
      </c>
      <c r="G397" s="40">
        <f>Data!AK394</f>
        <v>0</v>
      </c>
      <c r="H397" s="35">
        <f>Data!AB394</f>
        <v>0</v>
      </c>
      <c r="I397" s="35">
        <f>Data!AD394</f>
        <v>0</v>
      </c>
      <c r="J397" s="35">
        <f>Data!AF394</f>
        <v>0</v>
      </c>
      <c r="K397" s="35" t="str">
        <f>CONCATENATE(Data!AH394, " ", Data!AI394)</f>
        <v xml:space="preserve"> </v>
      </c>
      <c r="L397" s="35" t="str">
        <f>Data!C394</f>
        <v>Vehicle, Battery Electric Vehicle</v>
      </c>
      <c r="M397" s="35">
        <f>Data!H394</f>
        <v>0</v>
      </c>
      <c r="N397" s="41">
        <f>Data!I394</f>
        <v>46087.356898148151</v>
      </c>
      <c r="O397" s="35">
        <f>Data!L394</f>
        <v>-84.057689999999994</v>
      </c>
      <c r="P397" s="35">
        <f>Data!M394</f>
        <v>9.9418900000000008</v>
      </c>
      <c r="Q397" s="35" t="str">
        <f>IF(Data!N394=0,"",Data!N394)</f>
        <v>CurveSpeed</v>
      </c>
      <c r="R397" s="35">
        <f>Data!K394</f>
        <v>42</v>
      </c>
      <c r="S397" s="35" t="str">
        <f>IF(Data!X394=TRUE(), "Yes", "No")</f>
        <v>Yes</v>
      </c>
      <c r="T397" s="40" t="e">
        <f>#REF!</f>
        <v>#REF!</v>
      </c>
    </row>
    <row r="398" spans="1:20" x14ac:dyDescent="0.3">
      <c r="A398" s="35" t="str">
        <f>Data!A395</f>
        <v>NISSAN LEAF 299-1018</v>
      </c>
      <c r="B398" s="36">
        <f t="shared" ref="B398:B461" si="6">N398</f>
        <v>46087.356921296298</v>
      </c>
      <c r="C398" s="37" t="str">
        <f>IF(Data!J395="GpsRecord", CONCATENATE($U$3,": ",Data!M395,", ",Data!L395), CONCATENATE(Data!AB395, " ", Data!AH395))</f>
        <v>Ubicación: 9.94189, -84.05787</v>
      </c>
      <c r="D398" s="38" t="str">
        <f>IF(Data!O395=TRUE(), "Yes", "No")</f>
        <v>Yes</v>
      </c>
      <c r="E398" s="38" t="str">
        <f>IF(Data!J395="EngineStatusRecord","Engine",IF(Data!J395="GpsRecord", "GPS", IF(Data!J395="EngineFaultRecord", "Fault", IF(Data!J395="DriverChange","Driver",IF(Data!J395="CustomRecord","Custom","Debug")))))</f>
        <v>GPS</v>
      </c>
      <c r="F398" s="39" t="str">
        <f>IF(Data!Y395=TRUE(), "Yes", "No")</f>
        <v>Yes</v>
      </c>
      <c r="G398" s="40">
        <f>Data!AK395</f>
        <v>0</v>
      </c>
      <c r="H398" s="35">
        <f>Data!AB395</f>
        <v>0</v>
      </c>
      <c r="I398" s="35">
        <f>Data!AD395</f>
        <v>0</v>
      </c>
      <c r="J398" s="35">
        <f>Data!AF395</f>
        <v>0</v>
      </c>
      <c r="K398" s="35" t="str">
        <f>CONCATENATE(Data!AH395, " ", Data!AI395)</f>
        <v xml:space="preserve"> </v>
      </c>
      <c r="L398" s="35" t="str">
        <f>Data!C395</f>
        <v>Vehicle, Battery Electric Vehicle</v>
      </c>
      <c r="M398" s="35">
        <f>Data!H395</f>
        <v>0</v>
      </c>
      <c r="N398" s="41">
        <f>Data!I395</f>
        <v>46087.356921296298</v>
      </c>
      <c r="O398" s="35">
        <f>Data!L395</f>
        <v>-84.057869999999994</v>
      </c>
      <c r="P398" s="35">
        <f>Data!M395</f>
        <v>9.9418900000000008</v>
      </c>
      <c r="Q398" s="35" t="str">
        <f>IF(Data!N395=0,"",Data!N395)</f>
        <v>CurveSpeedEstimateError</v>
      </c>
      <c r="R398" s="35">
        <f>Data!K395</f>
        <v>29</v>
      </c>
      <c r="S398" s="35" t="str">
        <f>IF(Data!X395=TRUE(), "Yes", "No")</f>
        <v>Yes</v>
      </c>
      <c r="T398" s="40" t="e">
        <f>#REF!</f>
        <v>#REF!</v>
      </c>
    </row>
    <row r="399" spans="1:20" x14ac:dyDescent="0.3">
      <c r="A399" s="35" t="str">
        <f>Data!A396</f>
        <v>NISSAN LEAF 299-1018</v>
      </c>
      <c r="B399" s="36">
        <f t="shared" si="6"/>
        <v>46087.356924421299</v>
      </c>
      <c r="C399" s="37" t="str">
        <f>IF(Data!J396="GpsRecord", CONCATENATE($U$3,": ",Data!M396,", ",Data!L396), CONCATENATE(Data!AB396, " ", Data!AH396))</f>
        <v>Energía de la batería del vehículo eléctrico -18024</v>
      </c>
      <c r="D399" s="38" t="str">
        <f>IF(Data!O396=TRUE(), "Yes", "No")</f>
        <v>No</v>
      </c>
      <c r="E399" s="38" t="str">
        <f>IF(Data!J396="EngineStatusRecord","Engine",IF(Data!J396="GpsRecord", "GPS", IF(Data!J396="EngineFaultRecord", "Fault", IF(Data!J396="DriverChange","Driver",IF(Data!J396="CustomRecord","Custom","Debug")))))</f>
        <v>Engine</v>
      </c>
      <c r="F399" s="39" t="str">
        <f>IF(Data!Y396=TRUE(), "Yes", "No")</f>
        <v>No</v>
      </c>
      <c r="G399" s="40">
        <f>Data!AK396</f>
        <v>0</v>
      </c>
      <c r="H399" s="35" t="str">
        <f>Data!AB396</f>
        <v>Energía de la batería del vehículo eléctrico</v>
      </c>
      <c r="I399" s="35">
        <f>Data!AD396</f>
        <v>0</v>
      </c>
      <c r="J399" s="35">
        <f>Data!AF396</f>
        <v>0</v>
      </c>
      <c r="K399" s="35" t="str">
        <f>CONCATENATE(Data!AH396, " ", Data!AI396)</f>
        <v>-18024 W</v>
      </c>
      <c r="L399" s="35" t="str">
        <f>Data!C396</f>
        <v>Vehicle, Battery Electric Vehicle</v>
      </c>
      <c r="M399" s="35">
        <f>Data!H396</f>
        <v>0</v>
      </c>
      <c r="N399" s="41">
        <f>Data!I396</f>
        <v>46087.356924421299</v>
      </c>
      <c r="O399" s="35">
        <f>Data!L396</f>
        <v>0</v>
      </c>
      <c r="P399" s="35">
        <f>Data!M396</f>
        <v>0</v>
      </c>
      <c r="Q399" s="35" t="str">
        <f>IF(Data!N396=0,"",Data!N396)</f>
        <v/>
      </c>
      <c r="R399" s="35">
        <f>Data!K396</f>
        <v>0</v>
      </c>
      <c r="S399" s="35" t="str">
        <f>IF(Data!X396=TRUE(), "Yes", "No")</f>
        <v>No</v>
      </c>
      <c r="T399" s="40" t="e">
        <f>#REF!</f>
        <v>#REF!</v>
      </c>
    </row>
    <row r="400" spans="1:20" x14ac:dyDescent="0.3">
      <c r="A400" s="35" t="str">
        <f>Data!A397</f>
        <v>NISSAN LEAF 299-1018</v>
      </c>
      <c r="B400" s="36">
        <f t="shared" si="6"/>
        <v>46087.356933229166</v>
      </c>
      <c r="C400" s="37" t="str">
        <f>IF(Data!J397="GpsRecord", CONCATENATE($U$3,": ",Data!M397,", ",Data!L397), CONCATENATE(Data!AB397, " ", Data!AH397))</f>
        <v>Velocidad del motor en carretera 22</v>
      </c>
      <c r="D400" s="38" t="str">
        <f>IF(Data!O397=TRUE(), "Yes", "No")</f>
        <v>No</v>
      </c>
      <c r="E400" s="38" t="str">
        <f>IF(Data!J397="EngineStatusRecord","Engine",IF(Data!J397="GpsRecord", "GPS", IF(Data!J397="EngineFaultRecord", "Fault", IF(Data!J397="DriverChange","Driver",IF(Data!J397="CustomRecord","Custom","Debug")))))</f>
        <v>Engine</v>
      </c>
      <c r="F400" s="39" t="str">
        <f>IF(Data!Y397=TRUE(), "Yes", "No")</f>
        <v>No</v>
      </c>
      <c r="G400" s="40">
        <f>Data!AK397</f>
        <v>0</v>
      </c>
      <c r="H400" s="35" t="str">
        <f>Data!AB397</f>
        <v>Velocidad del motor en carretera</v>
      </c>
      <c r="I400" s="35">
        <f>Data!AD397</f>
        <v>0</v>
      </c>
      <c r="J400" s="35">
        <f>Data!AF397</f>
        <v>0</v>
      </c>
      <c r="K400" s="35" t="str">
        <f>CONCATENATE(Data!AH397, " ", Data!AI397)</f>
        <v>22 km/h</v>
      </c>
      <c r="L400" s="35" t="str">
        <f>Data!C397</f>
        <v>Vehicle, Battery Electric Vehicle</v>
      </c>
      <c r="M400" s="35">
        <f>Data!H397</f>
        <v>0</v>
      </c>
      <c r="N400" s="41">
        <f>Data!I397</f>
        <v>46087.356933229166</v>
      </c>
      <c r="O400" s="35">
        <f>Data!L397</f>
        <v>0</v>
      </c>
      <c r="P400" s="35">
        <f>Data!M397</f>
        <v>0</v>
      </c>
      <c r="Q400" s="35" t="str">
        <f>IF(Data!N397=0,"",Data!N397)</f>
        <v/>
      </c>
      <c r="R400" s="35">
        <f>Data!K397</f>
        <v>0</v>
      </c>
      <c r="S400" s="35" t="str">
        <f>IF(Data!X397=TRUE(), "Yes", "No")</f>
        <v>No</v>
      </c>
      <c r="T400" s="40" t="e">
        <f>#REF!</f>
        <v>#REF!</v>
      </c>
    </row>
    <row r="401" spans="1:20" x14ac:dyDescent="0.3">
      <c r="A401" s="35" t="str">
        <f>Data!A398</f>
        <v>NISSAN LEAF 299-1018</v>
      </c>
      <c r="B401" s="36">
        <f t="shared" si="6"/>
        <v>46087.356956018521</v>
      </c>
      <c r="C401" s="37" t="str">
        <f>IF(Data!J398="GpsRecord", CONCATENATE($U$3,": ",Data!M398,", ",Data!L398), CONCATENATE(Data!AB398, " ", Data!AH398))</f>
        <v>Ubicación: 9.94188, -84.05804</v>
      </c>
      <c r="D401" s="38" t="str">
        <f>IF(Data!O398=TRUE(), "Yes", "No")</f>
        <v>Yes</v>
      </c>
      <c r="E401" s="38" t="str">
        <f>IF(Data!J398="EngineStatusRecord","Engine",IF(Data!J398="GpsRecord", "GPS", IF(Data!J398="EngineFaultRecord", "Fault", IF(Data!J398="DriverChange","Driver",IF(Data!J398="CustomRecord","Custom","Debug")))))</f>
        <v>GPS</v>
      </c>
      <c r="F401" s="39" t="str">
        <f>IF(Data!Y398=TRUE(), "Yes", "No")</f>
        <v>Yes</v>
      </c>
      <c r="G401" s="40">
        <f>Data!AK398</f>
        <v>0</v>
      </c>
      <c r="H401" s="35">
        <f>Data!AB398</f>
        <v>0</v>
      </c>
      <c r="I401" s="35">
        <f>Data!AD398</f>
        <v>0</v>
      </c>
      <c r="J401" s="35">
        <f>Data!AF398</f>
        <v>0</v>
      </c>
      <c r="K401" s="35" t="str">
        <f>CONCATENATE(Data!AH398, " ", Data!AI398)</f>
        <v xml:space="preserve"> </v>
      </c>
      <c r="L401" s="35" t="str">
        <f>Data!C398</f>
        <v>Vehicle, Battery Electric Vehicle</v>
      </c>
      <c r="M401" s="35">
        <f>Data!H398</f>
        <v>0</v>
      </c>
      <c r="N401" s="41">
        <f>Data!I398</f>
        <v>46087.356956018521</v>
      </c>
      <c r="O401" s="35">
        <f>Data!L398</f>
        <v>-84.058040000000005</v>
      </c>
      <c r="P401" s="35">
        <f>Data!M398</f>
        <v>9.9418799999999994</v>
      </c>
      <c r="Q401" s="35" t="str">
        <f>IF(Data!N398=0,"",Data!N398)</f>
        <v>CurveSpeedEstimateError</v>
      </c>
      <c r="R401" s="35">
        <f>Data!K398</f>
        <v>20</v>
      </c>
      <c r="S401" s="35" t="str">
        <f>IF(Data!X398=TRUE(), "Yes", "No")</f>
        <v>Yes</v>
      </c>
      <c r="T401" s="40" t="e">
        <f>#REF!</f>
        <v>#REF!</v>
      </c>
    </row>
    <row r="402" spans="1:20" x14ac:dyDescent="0.3">
      <c r="A402" s="35" t="str">
        <f>Data!A399</f>
        <v>NISSAN LEAF 299-1018</v>
      </c>
      <c r="B402" s="36">
        <f t="shared" si="6"/>
        <v>46087.356979166667</v>
      </c>
      <c r="C402" s="37" t="str">
        <f>IF(Data!J399="GpsRecord", CONCATENATE($U$3,": ",Data!M399,", ",Data!L399), CONCATENATE(Data!AB399, " ", Data!AH399))</f>
        <v>Ubicación: 9.94186, -84.05816</v>
      </c>
      <c r="D402" s="38" t="str">
        <f>IF(Data!O399=TRUE(), "Yes", "No")</f>
        <v>Yes</v>
      </c>
      <c r="E402" s="38" t="str">
        <f>IF(Data!J399="EngineStatusRecord","Engine",IF(Data!J399="GpsRecord", "GPS", IF(Data!J399="EngineFaultRecord", "Fault", IF(Data!J399="DriverChange","Driver",IF(Data!J399="CustomRecord","Custom","Debug")))))</f>
        <v>GPS</v>
      </c>
      <c r="F402" s="39" t="str">
        <f>IF(Data!Y399=TRUE(), "Yes", "No")</f>
        <v>Yes</v>
      </c>
      <c r="G402" s="40">
        <f>Data!AK399</f>
        <v>0</v>
      </c>
      <c r="H402" s="35">
        <f>Data!AB399</f>
        <v>0</v>
      </c>
      <c r="I402" s="35">
        <f>Data!AD399</f>
        <v>0</v>
      </c>
      <c r="J402" s="35">
        <f>Data!AF399</f>
        <v>0</v>
      </c>
      <c r="K402" s="35" t="str">
        <f>CONCATENATE(Data!AH399, " ", Data!AI399)</f>
        <v xml:space="preserve"> </v>
      </c>
      <c r="L402" s="35" t="str">
        <f>Data!C399</f>
        <v>Vehicle, Battery Electric Vehicle</v>
      </c>
      <c r="M402" s="35">
        <f>Data!H399</f>
        <v>0</v>
      </c>
      <c r="N402" s="41">
        <f>Data!I399</f>
        <v>46087.356979166667</v>
      </c>
      <c r="O402" s="35">
        <f>Data!L399</f>
        <v>-84.058160000000001</v>
      </c>
      <c r="P402" s="35">
        <f>Data!M399</f>
        <v>9.9418600000000001</v>
      </c>
      <c r="Q402" s="35" t="str">
        <f>IF(Data!N399=0,"",Data!N399)</f>
        <v>CurveSpeedEstimateError</v>
      </c>
      <c r="R402" s="35">
        <f>Data!K399</f>
        <v>26</v>
      </c>
      <c r="S402" s="35" t="str">
        <f>IF(Data!X399=TRUE(), "Yes", "No")</f>
        <v>Yes</v>
      </c>
      <c r="T402" s="40" t="e">
        <f>#REF!</f>
        <v>#REF!</v>
      </c>
    </row>
    <row r="403" spans="1:20" x14ac:dyDescent="0.3">
      <c r="A403" s="35" t="str">
        <f>Data!A400</f>
        <v>NISSAN LEAF 299-1018</v>
      </c>
      <c r="B403" s="36">
        <f t="shared" si="6"/>
        <v>46087.357012175926</v>
      </c>
      <c r="C403" s="37" t="str">
        <f>IF(Data!J400="GpsRecord", CONCATENATE($U$3,": ",Data!M400,", ",Data!L400), CONCATENATE(Data!AB400, " ", Data!AH400))</f>
        <v>Señal de giro hacia la izquierda (1. En) 0</v>
      </c>
      <c r="D403" s="38" t="str">
        <f>IF(Data!O400=TRUE(), "Yes", "No")</f>
        <v>No</v>
      </c>
      <c r="E403" s="38" t="str">
        <f>IF(Data!J400="EngineStatusRecord","Engine",IF(Data!J400="GpsRecord", "GPS", IF(Data!J400="EngineFaultRecord", "Fault", IF(Data!J400="DriverChange","Driver",IF(Data!J400="CustomRecord","Custom","Debug")))))</f>
        <v>Engine</v>
      </c>
      <c r="F403" s="39" t="str">
        <f>IF(Data!Y400=TRUE(), "Yes", "No")</f>
        <v>No</v>
      </c>
      <c r="G403" s="40">
        <f>Data!AK400</f>
        <v>0</v>
      </c>
      <c r="H403" s="35" t="str">
        <f>Data!AB400</f>
        <v>Señal de giro hacia la izquierda (1. En)</v>
      </c>
      <c r="I403" s="35">
        <f>Data!AD400</f>
        <v>0</v>
      </c>
      <c r="J403" s="35">
        <f>Data!AF400</f>
        <v>0</v>
      </c>
      <c r="K403" s="35" t="str">
        <f>CONCATENATE(Data!AH400, " ", Data!AI400)</f>
        <v>0 None</v>
      </c>
      <c r="L403" s="35" t="str">
        <f>Data!C400</f>
        <v>Vehicle, Battery Electric Vehicle</v>
      </c>
      <c r="M403" s="35">
        <f>Data!H400</f>
        <v>0</v>
      </c>
      <c r="N403" s="41">
        <f>Data!I400</f>
        <v>46087.357012175926</v>
      </c>
      <c r="O403" s="35">
        <f>Data!L400</f>
        <v>0</v>
      </c>
      <c r="P403" s="35">
        <f>Data!M400</f>
        <v>0</v>
      </c>
      <c r="Q403" s="35" t="str">
        <f>IF(Data!N400=0,"",Data!N400)</f>
        <v/>
      </c>
      <c r="R403" s="35">
        <f>Data!K400</f>
        <v>0</v>
      </c>
      <c r="S403" s="35" t="str">
        <f>IF(Data!X400=TRUE(), "Yes", "No")</f>
        <v>No</v>
      </c>
      <c r="T403" s="40" t="e">
        <f>#REF!</f>
        <v>#REF!</v>
      </c>
    </row>
    <row r="404" spans="1:20" x14ac:dyDescent="0.3">
      <c r="A404" s="35" t="str">
        <f>Data!A401</f>
        <v>NISSAN LEAF 299-1018</v>
      </c>
      <c r="B404" s="36">
        <f t="shared" si="6"/>
        <v>46087.357060185182</v>
      </c>
      <c r="C404" s="37" t="str">
        <f>IF(Data!J401="GpsRecord", CONCATENATE($U$3,": ",Data!M401,", ",Data!L401), CONCATENATE(Data!AB401, " ", Data!AH401))</f>
        <v>Ubicación: 9.94182, -84.05873</v>
      </c>
      <c r="D404" s="38" t="str">
        <f>IF(Data!O401=TRUE(), "Yes", "No")</f>
        <v>Yes</v>
      </c>
      <c r="E404" s="38" t="str">
        <f>IF(Data!J401="EngineStatusRecord","Engine",IF(Data!J401="GpsRecord", "GPS", IF(Data!J401="EngineFaultRecord", "Fault", IF(Data!J401="DriverChange","Driver",IF(Data!J401="CustomRecord","Custom","Debug")))))</f>
        <v>GPS</v>
      </c>
      <c r="F404" s="39" t="str">
        <f>IF(Data!Y401=TRUE(), "Yes", "No")</f>
        <v>Yes</v>
      </c>
      <c r="G404" s="40">
        <f>Data!AK401</f>
        <v>0</v>
      </c>
      <c r="H404" s="35">
        <f>Data!AB401</f>
        <v>0</v>
      </c>
      <c r="I404" s="35">
        <f>Data!AD401</f>
        <v>0</v>
      </c>
      <c r="J404" s="35">
        <f>Data!AF401</f>
        <v>0</v>
      </c>
      <c r="K404" s="35" t="str">
        <f>CONCATENATE(Data!AH401, " ", Data!AI401)</f>
        <v xml:space="preserve"> </v>
      </c>
      <c r="L404" s="35" t="str">
        <f>Data!C401</f>
        <v>Vehicle, Battery Electric Vehicle</v>
      </c>
      <c r="M404" s="35">
        <f>Data!H401</f>
        <v>0</v>
      </c>
      <c r="N404" s="41">
        <f>Data!I401</f>
        <v>46087.357060185182</v>
      </c>
      <c r="O404" s="35">
        <f>Data!L401</f>
        <v>-84.058729999999997</v>
      </c>
      <c r="P404" s="35">
        <f>Data!M401</f>
        <v>9.9418199999999999</v>
      </c>
      <c r="Q404" s="35" t="str">
        <f>IF(Data!N401=0,"",Data!N401)</f>
        <v>CurveSpeedEstimateError</v>
      </c>
      <c r="R404" s="35">
        <f>Data!K401</f>
        <v>37</v>
      </c>
      <c r="S404" s="35" t="str">
        <f>IF(Data!X401=TRUE(), "Yes", "No")</f>
        <v>Yes</v>
      </c>
      <c r="T404" s="40" t="e">
        <f>#REF!</f>
        <v>#REF!</v>
      </c>
    </row>
    <row r="405" spans="1:20" x14ac:dyDescent="0.3">
      <c r="A405" s="35" t="str">
        <f>Data!A402</f>
        <v>NISSAN LEAF 299-1018</v>
      </c>
      <c r="B405" s="36">
        <f t="shared" si="6"/>
        <v>46087.357070578706</v>
      </c>
      <c r="C405" s="37" t="str">
        <f>IF(Data!J402="GpsRecord", CONCATENATE($U$3,": ",Data!M402,", ",Data!L402), CONCATENATE(Data!AB402, " ", Data!AH402))</f>
        <v xml:space="preserve"> </v>
      </c>
      <c r="D405" s="38" t="str">
        <f>IF(Data!O402=TRUE(), "Yes", "No")</f>
        <v>No</v>
      </c>
      <c r="E405" s="38" t="str">
        <f>IF(Data!J402="EngineStatusRecord","Engine",IF(Data!J402="GpsRecord", "GPS", IF(Data!J402="EngineFaultRecord", "Fault", IF(Data!J402="DriverChange","Driver",IF(Data!J402="CustomRecord","Custom","Debug")))))</f>
        <v>Debug</v>
      </c>
      <c r="F405" s="39" t="str">
        <f>IF(Data!Y402=TRUE(), "Yes", "No")</f>
        <v>No</v>
      </c>
      <c r="G405" s="40" t="str">
        <f>Data!AK402</f>
        <v>B8-00-62-00-A6-00-6A-00-B3-00-90-00-AA-01-21-01-B1-00-64-00-A3-00-5E-00-5F-00-72-00-9E-00-7E-00-6A-00-80-00-AF-00-7F-00-75-00-6E-00-6E-00-A8-00-59-00-B4-01-B1-01-6E-00-74-00-71-00-6D-00-4F-00-74-00-A6-00-61-00-6A-00-60-00-69-00-64-00-6A-00-A6-00-B2-00-6F-00-5B-00-B0-00-A9-00-B6-00-94-00-9E-00-57-00</v>
      </c>
      <c r="H405" s="35">
        <f>Data!AB402</f>
        <v>0</v>
      </c>
      <c r="I405" s="35">
        <f>Data!AD402</f>
        <v>0</v>
      </c>
      <c r="J405" s="35">
        <f>Data!AF402</f>
        <v>0</v>
      </c>
      <c r="K405" s="35" t="str">
        <f>CONCATENATE(Data!AH402, " ", Data!AI402)</f>
        <v xml:space="preserve"> </v>
      </c>
      <c r="L405" s="35" t="str">
        <f>Data!C402</f>
        <v>Vehicle, Battery Electric Vehicle</v>
      </c>
      <c r="M405" s="35">
        <f>Data!H402</f>
        <v>0</v>
      </c>
      <c r="N405" s="41">
        <f>Data!I402</f>
        <v>46087.357070578706</v>
      </c>
      <c r="O405" s="35">
        <f>Data!L402</f>
        <v>0</v>
      </c>
      <c r="P405" s="35">
        <f>Data!M402</f>
        <v>0</v>
      </c>
      <c r="Q405" s="35" t="str">
        <f>IF(Data!N402=0,"",Data!N402)</f>
        <v>40036</v>
      </c>
      <c r="R405" s="35">
        <f>Data!K402</f>
        <v>0</v>
      </c>
      <c r="S405" s="35" t="str">
        <f>IF(Data!X402=TRUE(), "Yes", "No")</f>
        <v>No</v>
      </c>
      <c r="T405" s="40" t="e">
        <f>#REF!</f>
        <v>#REF!</v>
      </c>
    </row>
    <row r="406" spans="1:20" x14ac:dyDescent="0.3">
      <c r="A406" s="35" t="str">
        <f>Data!A403</f>
        <v>NISSAN LEAF 299-1018</v>
      </c>
      <c r="B406" s="36">
        <f t="shared" si="6"/>
        <v>46087.357164351852</v>
      </c>
      <c r="C406" s="37" t="str">
        <f>IF(Data!J403="GpsRecord", CONCATENATE($U$3,": ",Data!M403,", ",Data!L403), CONCATENATE(Data!AB403, " ", Data!AH403))</f>
        <v>Ubicación: 9.94209, -84.05973</v>
      </c>
      <c r="D406" s="38" t="str">
        <f>IF(Data!O403=TRUE(), "Yes", "No")</f>
        <v>Yes</v>
      </c>
      <c r="E406" s="38" t="str">
        <f>IF(Data!J403="EngineStatusRecord","Engine",IF(Data!J403="GpsRecord", "GPS", IF(Data!J403="EngineFaultRecord", "Fault", IF(Data!J403="DriverChange","Driver",IF(Data!J403="CustomRecord","Custom","Debug")))))</f>
        <v>GPS</v>
      </c>
      <c r="F406" s="39" t="str">
        <f>IF(Data!Y403=TRUE(), "Yes", "No")</f>
        <v>Yes</v>
      </c>
      <c r="G406" s="40">
        <f>Data!AK403</f>
        <v>0</v>
      </c>
      <c r="H406" s="35">
        <f>Data!AB403</f>
        <v>0</v>
      </c>
      <c r="I406" s="35">
        <f>Data!AD403</f>
        <v>0</v>
      </c>
      <c r="J406" s="35">
        <f>Data!AF403</f>
        <v>0</v>
      </c>
      <c r="K406" s="35" t="str">
        <f>CONCATENATE(Data!AH403, " ", Data!AI403)</f>
        <v xml:space="preserve"> </v>
      </c>
      <c r="L406" s="35" t="str">
        <f>Data!C403</f>
        <v>Vehicle, Battery Electric Vehicle</v>
      </c>
      <c r="M406" s="35">
        <f>Data!H403</f>
        <v>0</v>
      </c>
      <c r="N406" s="41">
        <f>Data!I403</f>
        <v>46087.357164351852</v>
      </c>
      <c r="O406" s="35">
        <f>Data!L403</f>
        <v>-84.059730000000002</v>
      </c>
      <c r="P406" s="35">
        <f>Data!M403</f>
        <v>9.9420900000000003</v>
      </c>
      <c r="Q406" s="35" t="str">
        <f>IF(Data!N403=0,"",Data!N403)</f>
        <v>CurvePositionEstimateError</v>
      </c>
      <c r="R406" s="35">
        <f>Data!K403</f>
        <v>53</v>
      </c>
      <c r="S406" s="35" t="str">
        <f>IF(Data!X403=TRUE(), "Yes", "No")</f>
        <v>Yes</v>
      </c>
      <c r="T406" s="40" t="e">
        <f>#REF!</f>
        <v>#REF!</v>
      </c>
    </row>
    <row r="407" spans="1:20" x14ac:dyDescent="0.3">
      <c r="A407" s="35" t="str">
        <f>Data!A404</f>
        <v>NISSAN LEAF 299-1018</v>
      </c>
      <c r="B407" s="36">
        <f t="shared" si="6"/>
        <v>46087.357191608797</v>
      </c>
      <c r="C407" s="37" t="str">
        <f>IF(Data!J404="GpsRecord", CONCATENATE($U$3,": ",Data!M404,", ",Data!L404), CONCATENATE(Data!AB404, " ", Data!AH404))</f>
        <v>Energía de la batería del vehículo eléctrico 17945</v>
      </c>
      <c r="D407" s="38" t="str">
        <f>IF(Data!O404=TRUE(), "Yes", "No")</f>
        <v>No</v>
      </c>
      <c r="E407" s="38" t="str">
        <f>IF(Data!J404="EngineStatusRecord","Engine",IF(Data!J404="GpsRecord", "GPS", IF(Data!J404="EngineFaultRecord", "Fault", IF(Data!J404="DriverChange","Driver",IF(Data!J404="CustomRecord","Custom","Debug")))))</f>
        <v>Engine</v>
      </c>
      <c r="F407" s="39" t="str">
        <f>IF(Data!Y404=TRUE(), "Yes", "No")</f>
        <v>No</v>
      </c>
      <c r="G407" s="40">
        <f>Data!AK404</f>
        <v>0</v>
      </c>
      <c r="H407" s="35" t="str">
        <f>Data!AB404</f>
        <v>Energía de la batería del vehículo eléctrico</v>
      </c>
      <c r="I407" s="35">
        <f>Data!AD404</f>
        <v>0</v>
      </c>
      <c r="J407" s="35">
        <f>Data!AF404</f>
        <v>0</v>
      </c>
      <c r="K407" s="35" t="str">
        <f>CONCATENATE(Data!AH404, " ", Data!AI404)</f>
        <v>17945 W</v>
      </c>
      <c r="L407" s="35" t="str">
        <f>Data!C404</f>
        <v>Vehicle, Battery Electric Vehicle</v>
      </c>
      <c r="M407" s="35">
        <f>Data!H404</f>
        <v>0</v>
      </c>
      <c r="N407" s="41">
        <f>Data!I404</f>
        <v>46087.357191608797</v>
      </c>
      <c r="O407" s="35">
        <f>Data!L404</f>
        <v>0</v>
      </c>
      <c r="P407" s="35">
        <f>Data!M404</f>
        <v>0</v>
      </c>
      <c r="Q407" s="35" t="str">
        <f>IF(Data!N404=0,"",Data!N404)</f>
        <v/>
      </c>
      <c r="R407" s="35">
        <f>Data!K404</f>
        <v>0</v>
      </c>
      <c r="S407" s="35" t="str">
        <f>IF(Data!X404=TRUE(), "Yes", "No")</f>
        <v>No</v>
      </c>
      <c r="T407" s="40" t="e">
        <f>#REF!</f>
        <v>#REF!</v>
      </c>
    </row>
    <row r="408" spans="1:20" x14ac:dyDescent="0.3">
      <c r="A408" s="35" t="str">
        <f>Data!A405</f>
        <v>NISSAN LEAF 299-1018</v>
      </c>
      <c r="B408" s="36">
        <f t="shared" si="6"/>
        <v>46087.357210787035</v>
      </c>
      <c r="C408" s="37" t="str">
        <f>IF(Data!J405="GpsRecord", CONCATENATE($U$3,": ",Data!M405,", ",Data!L405), CONCATENATE(Data!AB405, " ", Data!AH405))</f>
        <v>Velocidad del motor en carretera 66</v>
      </c>
      <c r="D408" s="38" t="str">
        <f>IF(Data!O405=TRUE(), "Yes", "No")</f>
        <v>No</v>
      </c>
      <c r="E408" s="38" t="str">
        <f>IF(Data!J405="EngineStatusRecord","Engine",IF(Data!J405="GpsRecord", "GPS", IF(Data!J405="EngineFaultRecord", "Fault", IF(Data!J405="DriverChange","Driver",IF(Data!J405="CustomRecord","Custom","Debug")))))</f>
        <v>Engine</v>
      </c>
      <c r="F408" s="39" t="str">
        <f>IF(Data!Y405=TRUE(), "Yes", "No")</f>
        <v>No</v>
      </c>
      <c r="G408" s="40">
        <f>Data!AK405</f>
        <v>0</v>
      </c>
      <c r="H408" s="35" t="str">
        <f>Data!AB405</f>
        <v>Velocidad del motor en carretera</v>
      </c>
      <c r="I408" s="35">
        <f>Data!AD405</f>
        <v>0</v>
      </c>
      <c r="J408" s="35">
        <f>Data!AF405</f>
        <v>0</v>
      </c>
      <c r="K408" s="35" t="str">
        <f>CONCATENATE(Data!AH405, " ", Data!AI405)</f>
        <v>66 km/h</v>
      </c>
      <c r="L408" s="35" t="str">
        <f>Data!C405</f>
        <v>Vehicle, Battery Electric Vehicle</v>
      </c>
      <c r="M408" s="35">
        <f>Data!H405</f>
        <v>0</v>
      </c>
      <c r="N408" s="41">
        <f>Data!I405</f>
        <v>46087.357210787035</v>
      </c>
      <c r="O408" s="35">
        <f>Data!L405</f>
        <v>0</v>
      </c>
      <c r="P408" s="35">
        <f>Data!M405</f>
        <v>0</v>
      </c>
      <c r="Q408" s="35" t="str">
        <f>IF(Data!N405=0,"",Data!N405)</f>
        <v/>
      </c>
      <c r="R408" s="35">
        <f>Data!K405</f>
        <v>0</v>
      </c>
      <c r="S408" s="35" t="str">
        <f>IF(Data!X405=TRUE(), "Yes", "No")</f>
        <v>No</v>
      </c>
      <c r="T408" s="40" t="e">
        <f>#REF!</f>
        <v>#REF!</v>
      </c>
    </row>
    <row r="409" spans="1:20" x14ac:dyDescent="0.3">
      <c r="A409" s="35" t="str">
        <f>Data!A406</f>
        <v>NISSAN LEAF 299-1018</v>
      </c>
      <c r="B409" s="36">
        <f t="shared" si="6"/>
        <v>46087.357219421297</v>
      </c>
      <c r="C409" s="37" t="str">
        <f>IF(Data!J406="GpsRecord", CONCATENATE($U$3,": ",Data!M406,", ",Data!L406), CONCATENATE(Data!AB406, " ", Data!AH406))</f>
        <v xml:space="preserve"> </v>
      </c>
      <c r="D409" s="38" t="str">
        <f>IF(Data!O406=TRUE(), "Yes", "No")</f>
        <v>No</v>
      </c>
      <c r="E409" s="38" t="str">
        <f>IF(Data!J406="EngineStatusRecord","Engine",IF(Data!J406="GpsRecord", "GPS", IF(Data!J406="EngineFaultRecord", "Fault", IF(Data!J406="DriverChange","Driver",IF(Data!J406="CustomRecord","Custom","Debug")))))</f>
        <v>Debug</v>
      </c>
      <c r="F409" s="39" t="str">
        <f>IF(Data!Y406=TRUE(), "Yes", "No")</f>
        <v>No</v>
      </c>
      <c r="G409" s="40" t="str">
        <f>Data!AK406</f>
        <v>87-00-00-00-00-00-00-00-00-00-00-00-00-00-00</v>
      </c>
      <c r="H409" s="35">
        <f>Data!AB406</f>
        <v>0</v>
      </c>
      <c r="I409" s="35">
        <f>Data!AD406</f>
        <v>0</v>
      </c>
      <c r="J409" s="35">
        <f>Data!AF406</f>
        <v>0</v>
      </c>
      <c r="K409" s="35" t="str">
        <f>CONCATENATE(Data!AH406, " ", Data!AI406)</f>
        <v xml:space="preserve"> </v>
      </c>
      <c r="L409" s="35" t="str">
        <f>Data!C406</f>
        <v>Vehicle, Battery Electric Vehicle</v>
      </c>
      <c r="M409" s="35">
        <f>Data!H406</f>
        <v>0</v>
      </c>
      <c r="N409" s="41">
        <f>Data!I406</f>
        <v>46087.357219421297</v>
      </c>
      <c r="O409" s="35">
        <f>Data!L406</f>
        <v>0</v>
      </c>
      <c r="P409" s="35">
        <f>Data!M406</f>
        <v>0</v>
      </c>
      <c r="Q409" s="35" t="str">
        <f>IF(Data!N406=0,"",Data!N406)</f>
        <v>50246</v>
      </c>
      <c r="R409" s="35">
        <f>Data!K406</f>
        <v>0</v>
      </c>
      <c r="S409" s="35" t="str">
        <f>IF(Data!X406=TRUE(), "Yes", "No")</f>
        <v>No</v>
      </c>
      <c r="T409" s="40" t="e">
        <f>#REF!</f>
        <v>#REF!</v>
      </c>
    </row>
    <row r="410" spans="1:20" x14ac:dyDescent="0.3">
      <c r="A410" s="35" t="str">
        <f>Data!A407</f>
        <v>NISSAN LEAF 299-1018</v>
      </c>
      <c r="B410" s="36">
        <f t="shared" si="6"/>
        <v>46087.357222222221</v>
      </c>
      <c r="C410" s="37" t="str">
        <f>IF(Data!J407="GpsRecord", CONCATENATE($U$3,": ",Data!M407,", ",Data!L407), CONCATENATE(Data!AB407, " ", Data!AH407))</f>
        <v>Ubicación: 9.94258, -84.0603</v>
      </c>
      <c r="D410" s="38" t="str">
        <f>IF(Data!O407=TRUE(), "Yes", "No")</f>
        <v>Yes</v>
      </c>
      <c r="E410" s="38" t="str">
        <f>IF(Data!J407="EngineStatusRecord","Engine",IF(Data!J407="GpsRecord", "GPS", IF(Data!J407="EngineFaultRecord", "Fault", IF(Data!J407="DriverChange","Driver",IF(Data!J407="CustomRecord","Custom","Debug")))))</f>
        <v>GPS</v>
      </c>
      <c r="F410" s="39" t="str">
        <f>IF(Data!Y407=TRUE(), "Yes", "No")</f>
        <v>Yes</v>
      </c>
      <c r="G410" s="40">
        <f>Data!AK407</f>
        <v>0</v>
      </c>
      <c r="H410" s="35">
        <f>Data!AB407</f>
        <v>0</v>
      </c>
      <c r="I410" s="35">
        <f>Data!AD407</f>
        <v>0</v>
      </c>
      <c r="J410" s="35">
        <f>Data!AF407</f>
        <v>0</v>
      </c>
      <c r="K410" s="35" t="str">
        <f>CONCATENATE(Data!AH407, " ", Data!AI407)</f>
        <v xml:space="preserve"> </v>
      </c>
      <c r="L410" s="35" t="str">
        <f>Data!C407</f>
        <v>Vehicle, Battery Electric Vehicle</v>
      </c>
      <c r="M410" s="35">
        <f>Data!H407</f>
        <v>0</v>
      </c>
      <c r="N410" s="41">
        <f>Data!I407</f>
        <v>46087.357222222221</v>
      </c>
      <c r="O410" s="35">
        <f>Data!L407</f>
        <v>-84.060299999999998</v>
      </c>
      <c r="P410" s="35">
        <f>Data!M407</f>
        <v>9.9425799999999995</v>
      </c>
      <c r="Q410" s="35" t="str">
        <f>IF(Data!N407=0,"",Data!N407)</f>
        <v>CurvePositionEstimateError</v>
      </c>
      <c r="R410" s="35">
        <f>Data!K407</f>
        <v>65</v>
      </c>
      <c r="S410" s="35" t="str">
        <f>IF(Data!X407=TRUE(), "Yes", "No")</f>
        <v>Yes</v>
      </c>
      <c r="T410" s="40" t="e">
        <f>#REF!</f>
        <v>#REF!</v>
      </c>
    </row>
    <row r="411" spans="1:20" x14ac:dyDescent="0.3">
      <c r="A411" s="35" t="str">
        <f>Data!A408</f>
        <v>NISSAN LEAF 299-1018</v>
      </c>
      <c r="B411" s="36">
        <f t="shared" si="6"/>
        <v>46087.357222361112</v>
      </c>
      <c r="C411" s="37" t="str">
        <f>IF(Data!J408="GpsRecord", CONCATENATE($U$3,": ",Data!M408,", ",Data!L408), CONCATENATE(Data!AB408, " ", Data!AH408))</f>
        <v>Velocidad del motor en carretera 66</v>
      </c>
      <c r="D411" s="38" t="str">
        <f>IF(Data!O408=TRUE(), "Yes", "No")</f>
        <v>No</v>
      </c>
      <c r="E411" s="38" t="str">
        <f>IF(Data!J408="EngineStatusRecord","Engine",IF(Data!J408="GpsRecord", "GPS", IF(Data!J408="EngineFaultRecord", "Fault", IF(Data!J408="DriverChange","Driver",IF(Data!J408="CustomRecord","Custom","Debug")))))</f>
        <v>Engine</v>
      </c>
      <c r="F411" s="39" t="str">
        <f>IF(Data!Y408=TRUE(), "Yes", "No")</f>
        <v>No</v>
      </c>
      <c r="G411" s="40">
        <f>Data!AK408</f>
        <v>0</v>
      </c>
      <c r="H411" s="35" t="str">
        <f>Data!AB408</f>
        <v>Velocidad del motor en carretera</v>
      </c>
      <c r="I411" s="35">
        <f>Data!AD408</f>
        <v>0</v>
      </c>
      <c r="J411" s="35">
        <f>Data!AF408</f>
        <v>0</v>
      </c>
      <c r="K411" s="35" t="str">
        <f>CONCATENATE(Data!AH408, " ", Data!AI408)</f>
        <v>66 km/h</v>
      </c>
      <c r="L411" s="35" t="str">
        <f>Data!C408</f>
        <v>Vehicle, Battery Electric Vehicle</v>
      </c>
      <c r="M411" s="35">
        <f>Data!H408</f>
        <v>0</v>
      </c>
      <c r="N411" s="41">
        <f>Data!I408</f>
        <v>46087.357222361112</v>
      </c>
      <c r="O411" s="35">
        <f>Data!L408</f>
        <v>0</v>
      </c>
      <c r="P411" s="35">
        <f>Data!M408</f>
        <v>0</v>
      </c>
      <c r="Q411" s="35" t="str">
        <f>IF(Data!N408=0,"",Data!N408)</f>
        <v/>
      </c>
      <c r="R411" s="35">
        <f>Data!K408</f>
        <v>0</v>
      </c>
      <c r="S411" s="35" t="str">
        <f>IF(Data!X408=TRUE(), "Yes", "No")</f>
        <v>No</v>
      </c>
      <c r="T411" s="40" t="e">
        <f>#REF!</f>
        <v>#REF!</v>
      </c>
    </row>
    <row r="412" spans="1:20" x14ac:dyDescent="0.3">
      <c r="A412" s="35" t="str">
        <f>Data!A409</f>
        <v>NISSAN LEAF 299-1018</v>
      </c>
      <c r="B412" s="36">
        <f t="shared" si="6"/>
        <v>46087.357233796298</v>
      </c>
      <c r="C412" s="37" t="str">
        <f>IF(Data!J409="GpsRecord", CONCATENATE($U$3,": ",Data!M409,", ",Data!L409), CONCATENATE(Data!AB409, " ", Data!AH409))</f>
        <v>Ubicación: 9.94272, -84.06039</v>
      </c>
      <c r="D412" s="38" t="str">
        <f>IF(Data!O409=TRUE(), "Yes", "No")</f>
        <v>Yes</v>
      </c>
      <c r="E412" s="38" t="str">
        <f>IF(Data!J409="EngineStatusRecord","Engine",IF(Data!J409="GpsRecord", "GPS", IF(Data!J409="EngineFaultRecord", "Fault", IF(Data!J409="DriverChange","Driver",IF(Data!J409="CustomRecord","Custom","Debug")))))</f>
        <v>GPS</v>
      </c>
      <c r="F412" s="39" t="str">
        <f>IF(Data!Y409=TRUE(), "Yes", "No")</f>
        <v>Yes</v>
      </c>
      <c r="G412" s="40">
        <f>Data!AK409</f>
        <v>0</v>
      </c>
      <c r="H412" s="35">
        <f>Data!AB409</f>
        <v>0</v>
      </c>
      <c r="I412" s="35">
        <f>Data!AD409</f>
        <v>0</v>
      </c>
      <c r="J412" s="35">
        <f>Data!AF409</f>
        <v>0</v>
      </c>
      <c r="K412" s="35" t="str">
        <f>CONCATENATE(Data!AH409, " ", Data!AI409)</f>
        <v xml:space="preserve"> </v>
      </c>
      <c r="L412" s="35" t="str">
        <f>Data!C409</f>
        <v>Vehicle, Battery Electric Vehicle</v>
      </c>
      <c r="M412" s="35">
        <f>Data!H409</f>
        <v>0</v>
      </c>
      <c r="N412" s="41">
        <f>Data!I409</f>
        <v>46087.357233796298</v>
      </c>
      <c r="O412" s="35">
        <f>Data!L409</f>
        <v>-84.060389999999998</v>
      </c>
      <c r="P412" s="35">
        <f>Data!M409</f>
        <v>9.9427199999999996</v>
      </c>
      <c r="Q412" s="35" t="str">
        <f>IF(Data!N409=0,"",Data!N409)</f>
        <v>CurveSpeed</v>
      </c>
      <c r="R412" s="35">
        <f>Data!K409</f>
        <v>68</v>
      </c>
      <c r="S412" s="35" t="str">
        <f>IF(Data!X409=TRUE(), "Yes", "No")</f>
        <v>Yes</v>
      </c>
      <c r="T412" s="40" t="e">
        <f>#REF!</f>
        <v>#REF!</v>
      </c>
    </row>
    <row r="413" spans="1:20" x14ac:dyDescent="0.3">
      <c r="A413" s="35" t="str">
        <f>Data!A410</f>
        <v>NISSAN LEAF 299-1018</v>
      </c>
      <c r="B413" s="36">
        <f t="shared" si="6"/>
        <v>46087.357238182871</v>
      </c>
      <c r="C413" s="37" t="str">
        <f>IF(Data!J410="GpsRecord", CONCATENATE($U$3,": ",Data!M410,", ",Data!L410), CONCATENATE(Data!AB410, " ", Data!AH410))</f>
        <v>Energía de la batería del vehículo eléctrico -43081</v>
      </c>
      <c r="D413" s="38" t="str">
        <f>IF(Data!O410=TRUE(), "Yes", "No")</f>
        <v>No</v>
      </c>
      <c r="E413" s="38" t="str">
        <f>IF(Data!J410="EngineStatusRecord","Engine",IF(Data!J410="GpsRecord", "GPS", IF(Data!J410="EngineFaultRecord", "Fault", IF(Data!J410="DriverChange","Driver",IF(Data!J410="CustomRecord","Custom","Debug")))))</f>
        <v>Engine</v>
      </c>
      <c r="F413" s="39" t="str">
        <f>IF(Data!Y410=TRUE(), "Yes", "No")</f>
        <v>No</v>
      </c>
      <c r="G413" s="40">
        <f>Data!AK410</f>
        <v>0</v>
      </c>
      <c r="H413" s="35" t="str">
        <f>Data!AB410</f>
        <v>Energía de la batería del vehículo eléctrico</v>
      </c>
      <c r="I413" s="35">
        <f>Data!AD410</f>
        <v>0</v>
      </c>
      <c r="J413" s="35">
        <f>Data!AF410</f>
        <v>0</v>
      </c>
      <c r="K413" s="35" t="str">
        <f>CONCATENATE(Data!AH410, " ", Data!AI410)</f>
        <v>-43081 W</v>
      </c>
      <c r="L413" s="35" t="str">
        <f>Data!C410</f>
        <v>Vehicle, Battery Electric Vehicle</v>
      </c>
      <c r="M413" s="35">
        <f>Data!H410</f>
        <v>0</v>
      </c>
      <c r="N413" s="41">
        <f>Data!I410</f>
        <v>46087.357238182871</v>
      </c>
      <c r="O413" s="35">
        <f>Data!L410</f>
        <v>0</v>
      </c>
      <c r="P413" s="35">
        <f>Data!M410</f>
        <v>0</v>
      </c>
      <c r="Q413" s="35" t="str">
        <f>IF(Data!N410=0,"",Data!N410)</f>
        <v/>
      </c>
      <c r="R413" s="35">
        <f>Data!K410</f>
        <v>0</v>
      </c>
      <c r="S413" s="35" t="str">
        <f>IF(Data!X410=TRUE(), "Yes", "No")</f>
        <v>No</v>
      </c>
      <c r="T413" s="40" t="e">
        <f>#REF!</f>
        <v>#REF!</v>
      </c>
    </row>
    <row r="414" spans="1:20" x14ac:dyDescent="0.3">
      <c r="A414" s="35" t="str">
        <f>Data!A411</f>
        <v>NISSAN LEAF 299-1018</v>
      </c>
      <c r="B414" s="36">
        <f t="shared" si="6"/>
        <v>46087.357245370367</v>
      </c>
      <c r="C414" s="37" t="str">
        <f>IF(Data!J411="GpsRecord", CONCATENATE($U$3,": ",Data!M411,", ",Data!L411), CONCATENATE(Data!AB411, " ", Data!AH411))</f>
        <v>Ubicación: 9.94272, -84.06039</v>
      </c>
      <c r="D414" s="38" t="str">
        <f>IF(Data!O411=TRUE(), "Yes", "No")</f>
        <v>Yes</v>
      </c>
      <c r="E414" s="38" t="str">
        <f>IF(Data!J411="EngineStatusRecord","Engine",IF(Data!J411="GpsRecord", "GPS", IF(Data!J411="EngineFaultRecord", "Fault", IF(Data!J411="DriverChange","Driver",IF(Data!J411="CustomRecord","Custom","Debug")))))</f>
        <v>GPS</v>
      </c>
      <c r="F414" s="39" t="str">
        <f>IF(Data!Y411=TRUE(), "Yes", "No")</f>
        <v>No</v>
      </c>
      <c r="G414" s="40">
        <f>Data!AK411</f>
        <v>0</v>
      </c>
      <c r="H414" s="35">
        <f>Data!AB411</f>
        <v>0</v>
      </c>
      <c r="I414" s="35">
        <f>Data!AD411</f>
        <v>0</v>
      </c>
      <c r="J414" s="35">
        <f>Data!AF411</f>
        <v>0</v>
      </c>
      <c r="K414" s="35" t="str">
        <f>CONCATENATE(Data!AH411, " ", Data!AI411)</f>
        <v xml:space="preserve"> </v>
      </c>
      <c r="L414" s="35" t="str">
        <f>Data!C411</f>
        <v>Vehicle, Battery Electric Vehicle</v>
      </c>
      <c r="M414" s="35">
        <f>Data!H411</f>
        <v>0</v>
      </c>
      <c r="N414" s="41">
        <f>Data!I411</f>
        <v>46087.357245370367</v>
      </c>
      <c r="O414" s="35">
        <f>Data!L411</f>
        <v>-84.060389999999998</v>
      </c>
      <c r="P414" s="35">
        <f>Data!M411</f>
        <v>9.9427199999999996</v>
      </c>
      <c r="Q414" s="35" t="str">
        <f>IF(Data!N411=0,"",Data!N411)</f>
        <v>CurveSpeedEstimateError</v>
      </c>
      <c r="R414" s="35">
        <f>Data!K411</f>
        <v>48</v>
      </c>
      <c r="S414" s="35" t="str">
        <f>IF(Data!X411=TRUE(), "Yes", "No")</f>
        <v>Yes</v>
      </c>
      <c r="T414" s="40" t="e">
        <f>#REF!</f>
        <v>#REF!</v>
      </c>
    </row>
    <row r="415" spans="1:20" x14ac:dyDescent="0.3">
      <c r="A415" s="35" t="str">
        <f>Data!A412</f>
        <v>NISSAN LEAF 299-1018</v>
      </c>
      <c r="B415" s="36">
        <f t="shared" si="6"/>
        <v>46087.357245370367</v>
      </c>
      <c r="C415" s="37" t="str">
        <f>IF(Data!J412="GpsRecord", CONCATENATE($U$3,": ",Data!M412,", ",Data!L412), CONCATENATE(Data!AB412, " ", Data!AH412))</f>
        <v>PositionValidAtDevice 0</v>
      </c>
      <c r="D415" s="38" t="str">
        <f>IF(Data!O412=TRUE(), "Yes", "No")</f>
        <v>No</v>
      </c>
      <c r="E415" s="38" t="str">
        <f>IF(Data!J412="EngineStatusRecord","Engine",IF(Data!J412="GpsRecord", "GPS", IF(Data!J412="EngineFaultRecord", "Fault", IF(Data!J412="DriverChange","Driver",IF(Data!J412="CustomRecord","Custom","Debug")))))</f>
        <v>Engine</v>
      </c>
      <c r="F415" s="39" t="str">
        <f>IF(Data!Y412=TRUE(), "Yes", "No")</f>
        <v>No</v>
      </c>
      <c r="G415" s="40">
        <f>Data!AK412</f>
        <v>0</v>
      </c>
      <c r="H415" s="35" t="str">
        <f>Data!AB412</f>
        <v>PositionValidAtDevice</v>
      </c>
      <c r="I415" s="35">
        <f>Data!AD412</f>
        <v>0</v>
      </c>
      <c r="J415" s="35">
        <f>Data!AF412</f>
        <v>0</v>
      </c>
      <c r="K415" s="35" t="str">
        <f>CONCATENATE(Data!AH412, " ", Data!AI412)</f>
        <v>0 None</v>
      </c>
      <c r="L415" s="35" t="str">
        <f>Data!C412</f>
        <v>Vehicle, Battery Electric Vehicle</v>
      </c>
      <c r="M415" s="35">
        <f>Data!H412</f>
        <v>0</v>
      </c>
      <c r="N415" s="41">
        <f>Data!I412</f>
        <v>46087.357245370367</v>
      </c>
      <c r="O415" s="35">
        <f>Data!L412</f>
        <v>0</v>
      </c>
      <c r="P415" s="35">
        <f>Data!M412</f>
        <v>0</v>
      </c>
      <c r="Q415" s="35" t="str">
        <f>IF(Data!N412=0,"",Data!N412)</f>
        <v/>
      </c>
      <c r="R415" s="35">
        <f>Data!K412</f>
        <v>0</v>
      </c>
      <c r="S415" s="35" t="str">
        <f>IF(Data!X412=TRUE(), "Yes", "No")</f>
        <v>No</v>
      </c>
      <c r="T415" s="40" t="e">
        <f>#REF!</f>
        <v>#REF!</v>
      </c>
    </row>
    <row r="416" spans="1:20" x14ac:dyDescent="0.3">
      <c r="A416" s="35" t="str">
        <f>Data!A413</f>
        <v>NISSAN LEAF 299-1018</v>
      </c>
      <c r="B416" s="36">
        <f t="shared" si="6"/>
        <v>46087.357245775464</v>
      </c>
      <c r="C416" s="37" t="str">
        <f>IF(Data!J413="GpsRecord", CONCATENATE($U$3,": ",Data!M413,", ",Data!L413), CONCATENATE(Data!AB413, " ", Data!AH413))</f>
        <v>Velocidad del motor en carretera 48</v>
      </c>
      <c r="D416" s="38" t="str">
        <f>IF(Data!O413=TRUE(), "Yes", "No")</f>
        <v>No</v>
      </c>
      <c r="E416" s="38" t="str">
        <f>IF(Data!J413="EngineStatusRecord","Engine",IF(Data!J413="GpsRecord", "GPS", IF(Data!J413="EngineFaultRecord", "Fault", IF(Data!J413="DriverChange","Driver",IF(Data!J413="CustomRecord","Custom","Debug")))))</f>
        <v>Engine</v>
      </c>
      <c r="F416" s="39" t="str">
        <f>IF(Data!Y413=TRUE(), "Yes", "No")</f>
        <v>No</v>
      </c>
      <c r="G416" s="40">
        <f>Data!AK413</f>
        <v>0</v>
      </c>
      <c r="H416" s="35" t="str">
        <f>Data!AB413</f>
        <v>Velocidad del motor en carretera</v>
      </c>
      <c r="I416" s="35">
        <f>Data!AD413</f>
        <v>0</v>
      </c>
      <c r="J416" s="35">
        <f>Data!AF413</f>
        <v>0</v>
      </c>
      <c r="K416" s="35" t="str">
        <f>CONCATENATE(Data!AH413, " ", Data!AI413)</f>
        <v>48 km/h</v>
      </c>
      <c r="L416" s="35" t="str">
        <f>Data!C413</f>
        <v>Vehicle, Battery Electric Vehicle</v>
      </c>
      <c r="M416" s="35">
        <f>Data!H413</f>
        <v>0</v>
      </c>
      <c r="N416" s="41">
        <f>Data!I413</f>
        <v>46087.357245775464</v>
      </c>
      <c r="O416" s="35">
        <f>Data!L413</f>
        <v>0</v>
      </c>
      <c r="P416" s="35">
        <f>Data!M413</f>
        <v>0</v>
      </c>
      <c r="Q416" s="35" t="str">
        <f>IF(Data!N413=0,"",Data!N413)</f>
        <v/>
      </c>
      <c r="R416" s="35">
        <f>Data!K413</f>
        <v>0</v>
      </c>
      <c r="S416" s="35" t="str">
        <f>IF(Data!X413=TRUE(), "Yes", "No")</f>
        <v>No</v>
      </c>
      <c r="T416" s="40" t="e">
        <f>#REF!</f>
        <v>#REF!</v>
      </c>
    </row>
    <row r="417" spans="1:20" x14ac:dyDescent="0.3">
      <c r="A417" s="35" t="str">
        <f>Data!A414</f>
        <v>NISSAN LEAF 299-1018</v>
      </c>
      <c r="B417" s="36">
        <f t="shared" si="6"/>
        <v>46087.357252650465</v>
      </c>
      <c r="C417" s="37" t="str">
        <f>IF(Data!J414="GpsRecord", CONCATENATE($U$3,": ",Data!M414,", ",Data!L414), CONCATENATE(Data!AB414, " ", Data!AH414))</f>
        <v>Señal de giro hacia la izquierda (1. En) 1</v>
      </c>
      <c r="D417" s="38" t="str">
        <f>IF(Data!O414=TRUE(), "Yes", "No")</f>
        <v>No</v>
      </c>
      <c r="E417" s="38" t="str">
        <f>IF(Data!J414="EngineStatusRecord","Engine",IF(Data!J414="GpsRecord", "GPS", IF(Data!J414="EngineFaultRecord", "Fault", IF(Data!J414="DriverChange","Driver",IF(Data!J414="CustomRecord","Custom","Debug")))))</f>
        <v>Engine</v>
      </c>
      <c r="F417" s="39" t="str">
        <f>IF(Data!Y414=TRUE(), "Yes", "No")</f>
        <v>No</v>
      </c>
      <c r="G417" s="40">
        <f>Data!AK414</f>
        <v>0</v>
      </c>
      <c r="H417" s="35" t="str">
        <f>Data!AB414</f>
        <v>Señal de giro hacia la izquierda (1. En)</v>
      </c>
      <c r="I417" s="35">
        <f>Data!AD414</f>
        <v>0</v>
      </c>
      <c r="J417" s="35">
        <f>Data!AF414</f>
        <v>0</v>
      </c>
      <c r="K417" s="35" t="str">
        <f>CONCATENATE(Data!AH414, " ", Data!AI414)</f>
        <v>1 None</v>
      </c>
      <c r="L417" s="35" t="str">
        <f>Data!C414</f>
        <v>Vehicle, Battery Electric Vehicle</v>
      </c>
      <c r="M417" s="35">
        <f>Data!H414</f>
        <v>0</v>
      </c>
      <c r="N417" s="41">
        <f>Data!I414</f>
        <v>46087.357252650465</v>
      </c>
      <c r="O417" s="35">
        <f>Data!L414</f>
        <v>0</v>
      </c>
      <c r="P417" s="35">
        <f>Data!M414</f>
        <v>0</v>
      </c>
      <c r="Q417" s="35" t="str">
        <f>IF(Data!N414=0,"",Data!N414)</f>
        <v/>
      </c>
      <c r="R417" s="35">
        <f>Data!K414</f>
        <v>0</v>
      </c>
      <c r="S417" s="35" t="str">
        <f>IF(Data!X414=TRUE(), "Yes", "No")</f>
        <v>No</v>
      </c>
      <c r="T417" s="40" t="e">
        <f>#REF!</f>
        <v>#REF!</v>
      </c>
    </row>
    <row r="418" spans="1:20" x14ac:dyDescent="0.3">
      <c r="A418" s="35" t="str">
        <f>Data!A415</f>
        <v>NISSAN LEAF 299-1018</v>
      </c>
      <c r="B418" s="36">
        <f t="shared" si="6"/>
        <v>46087.357254189817</v>
      </c>
      <c r="C418" s="37" t="str">
        <f>IF(Data!J415="GpsRecord", CONCATENATE($U$3,": ",Data!M415,", ",Data!L415), CONCATENATE(Data!AB415, " ", Data!AH415))</f>
        <v xml:space="preserve"> </v>
      </c>
      <c r="D418" s="38" t="str">
        <f>IF(Data!O415=TRUE(), "Yes", "No")</f>
        <v>No</v>
      </c>
      <c r="E418" s="38" t="str">
        <f>IF(Data!J415="EngineStatusRecord","Engine",IF(Data!J415="GpsRecord", "GPS", IF(Data!J415="EngineFaultRecord", "Fault", IF(Data!J415="DriverChange","Driver",IF(Data!J415="CustomRecord","Custom","Debug")))))</f>
        <v>Debug</v>
      </c>
      <c r="F418" s="39" t="str">
        <f>IF(Data!Y415=TRUE(), "Yes", "No")</f>
        <v>No</v>
      </c>
      <c r="G418" s="40" t="str">
        <f>Data!AK415</f>
        <v>69-01-00-00-00-00-00-00-00-00-00-00-00-00-00</v>
      </c>
      <c r="H418" s="35">
        <f>Data!AB415</f>
        <v>0</v>
      </c>
      <c r="I418" s="35">
        <f>Data!AD415</f>
        <v>0</v>
      </c>
      <c r="J418" s="35">
        <f>Data!AF415</f>
        <v>0</v>
      </c>
      <c r="K418" s="35" t="str">
        <f>CONCATENATE(Data!AH415, " ", Data!AI415)</f>
        <v xml:space="preserve"> </v>
      </c>
      <c r="L418" s="35" t="str">
        <f>Data!C415</f>
        <v>Vehicle, Battery Electric Vehicle</v>
      </c>
      <c r="M418" s="35">
        <f>Data!H415</f>
        <v>0</v>
      </c>
      <c r="N418" s="41">
        <f>Data!I415</f>
        <v>46087.357254189817</v>
      </c>
      <c r="O418" s="35">
        <f>Data!L415</f>
        <v>0</v>
      </c>
      <c r="P418" s="35">
        <f>Data!M415</f>
        <v>0</v>
      </c>
      <c r="Q418" s="35" t="str">
        <f>IF(Data!N415=0,"",Data!N415)</f>
        <v>50246</v>
      </c>
      <c r="R418" s="35">
        <f>Data!K415</f>
        <v>0</v>
      </c>
      <c r="S418" s="35" t="str">
        <f>IF(Data!X415=TRUE(), "Yes", "No")</f>
        <v>No</v>
      </c>
      <c r="T418" s="40" t="e">
        <f>#REF!</f>
        <v>#REF!</v>
      </c>
    </row>
    <row r="419" spans="1:20" x14ac:dyDescent="0.3">
      <c r="A419" s="35" t="str">
        <f>Data!A416</f>
        <v>NISSAN LEAF 299-1018</v>
      </c>
      <c r="B419" s="36">
        <f t="shared" si="6"/>
        <v>46087.357265439816</v>
      </c>
      <c r="C419" s="37" t="str">
        <f>IF(Data!J416="GpsRecord", CONCATENATE($U$3,": ",Data!M416,", ",Data!L416), CONCATENATE(Data!AB416, " ", Data!AH416))</f>
        <v xml:space="preserve"> </v>
      </c>
      <c r="D419" s="38" t="str">
        <f>IF(Data!O416=TRUE(), "Yes", "No")</f>
        <v>No</v>
      </c>
      <c r="E419" s="38" t="str">
        <f>IF(Data!J416="EngineStatusRecord","Engine",IF(Data!J416="GpsRecord", "GPS", IF(Data!J416="EngineFaultRecord", "Fault", IF(Data!J416="DriverChange","Driver",IF(Data!J416="CustomRecord","Custom","Debug")))))</f>
        <v>Debug</v>
      </c>
      <c r="F419" s="39" t="str">
        <f>IF(Data!Y416=TRUE(), "Yes", "No")</f>
        <v>No</v>
      </c>
      <c r="G419" s="40" t="str">
        <f>Data!AK416</f>
        <v>0F-27-00-00-00-00-00-00-00-00-00-00-00-00-00</v>
      </c>
      <c r="H419" s="35">
        <f>Data!AB416</f>
        <v>0</v>
      </c>
      <c r="I419" s="35">
        <f>Data!AD416</f>
        <v>0</v>
      </c>
      <c r="J419" s="35">
        <f>Data!AF416</f>
        <v>0</v>
      </c>
      <c r="K419" s="35" t="str">
        <f>CONCATENATE(Data!AH416, " ", Data!AI416)</f>
        <v xml:space="preserve"> </v>
      </c>
      <c r="L419" s="35" t="str">
        <f>Data!C416</f>
        <v>Vehicle, Battery Electric Vehicle</v>
      </c>
      <c r="M419" s="35">
        <f>Data!H416</f>
        <v>0</v>
      </c>
      <c r="N419" s="41">
        <f>Data!I416</f>
        <v>46087.357265439816</v>
      </c>
      <c r="O419" s="35">
        <f>Data!L416</f>
        <v>0</v>
      </c>
      <c r="P419" s="35">
        <f>Data!M416</f>
        <v>0</v>
      </c>
      <c r="Q419" s="35" t="str">
        <f>IF(Data!N416=0,"",Data!N416)</f>
        <v>50246</v>
      </c>
      <c r="R419" s="35">
        <f>Data!K416</f>
        <v>0</v>
      </c>
      <c r="S419" s="35" t="str">
        <f>IF(Data!X416=TRUE(), "Yes", "No")</f>
        <v>No</v>
      </c>
      <c r="T419" s="40" t="e">
        <f>#REF!</f>
        <v>#REF!</v>
      </c>
    </row>
    <row r="420" spans="1:20" x14ac:dyDescent="0.3">
      <c r="A420" s="35" t="str">
        <f>Data!A417</f>
        <v>NISSAN LEAF 299-1018</v>
      </c>
      <c r="B420" s="36">
        <f t="shared" si="6"/>
        <v>46087.357268518521</v>
      </c>
      <c r="C420" s="37" t="str">
        <f>IF(Data!J417="GpsRecord", CONCATENATE($U$3,": ",Data!M417,", ",Data!L417), CONCATENATE(Data!AB417, " ", Data!AH417))</f>
        <v>Ubicación: 9.94272, -84.06039</v>
      </c>
      <c r="D420" s="38" t="str">
        <f>IF(Data!O417=TRUE(), "Yes", "No")</f>
        <v>Yes</v>
      </c>
      <c r="E420" s="38" t="str">
        <f>IF(Data!J417="EngineStatusRecord","Engine",IF(Data!J417="GpsRecord", "GPS", IF(Data!J417="EngineFaultRecord", "Fault", IF(Data!J417="DriverChange","Driver",IF(Data!J417="CustomRecord","Custom","Debug")))))</f>
        <v>GPS</v>
      </c>
      <c r="F420" s="39" t="str">
        <f>IF(Data!Y417=TRUE(), "Yes", "No")</f>
        <v>No</v>
      </c>
      <c r="G420" s="40">
        <f>Data!AK417</f>
        <v>0</v>
      </c>
      <c r="H420" s="35">
        <f>Data!AB417</f>
        <v>0</v>
      </c>
      <c r="I420" s="35">
        <f>Data!AD417</f>
        <v>0</v>
      </c>
      <c r="J420" s="35">
        <f>Data!AF417</f>
        <v>0</v>
      </c>
      <c r="K420" s="35" t="str">
        <f>CONCATENATE(Data!AH417, " ", Data!AI417)</f>
        <v xml:space="preserve"> </v>
      </c>
      <c r="L420" s="35" t="str">
        <f>Data!C417</f>
        <v>Vehicle, Battery Electric Vehicle</v>
      </c>
      <c r="M420" s="35">
        <f>Data!H417</f>
        <v>0</v>
      </c>
      <c r="N420" s="41">
        <f>Data!I417</f>
        <v>46087.357268518521</v>
      </c>
      <c r="O420" s="35">
        <f>Data!L417</f>
        <v>-84.060389999999998</v>
      </c>
      <c r="P420" s="35">
        <f>Data!M417</f>
        <v>9.9427199999999996</v>
      </c>
      <c r="Q420" s="35" t="str">
        <f>IF(Data!N417=0,"",Data!N417)</f>
        <v>CurveSpeedEstimateError</v>
      </c>
      <c r="R420" s="35">
        <f>Data!K417</f>
        <v>37</v>
      </c>
      <c r="S420" s="35" t="str">
        <f>IF(Data!X417=TRUE(), "Yes", "No")</f>
        <v>Yes</v>
      </c>
      <c r="T420" s="40" t="e">
        <f>#REF!</f>
        <v>#REF!</v>
      </c>
    </row>
    <row r="421" spans="1:20" x14ac:dyDescent="0.3">
      <c r="A421" s="35" t="str">
        <f>Data!A418</f>
        <v>NISSAN LEAF 299-1018</v>
      </c>
      <c r="B421" s="36">
        <f t="shared" si="6"/>
        <v>46087.357314953704</v>
      </c>
      <c r="C421" s="37" t="str">
        <f>IF(Data!J418="GpsRecord", CONCATENATE($U$3,": ",Data!M418,", ",Data!L418), CONCATENATE(Data!AB418, " ", Data!AH418))</f>
        <v>Velocidad del motor en carretera 23</v>
      </c>
      <c r="D421" s="38" t="str">
        <f>IF(Data!O418=TRUE(), "Yes", "No")</f>
        <v>No</v>
      </c>
      <c r="E421" s="38" t="str">
        <f>IF(Data!J418="EngineStatusRecord","Engine",IF(Data!J418="GpsRecord", "GPS", IF(Data!J418="EngineFaultRecord", "Fault", IF(Data!J418="DriverChange","Driver",IF(Data!J418="CustomRecord","Custom","Debug")))))</f>
        <v>Engine</v>
      </c>
      <c r="F421" s="39" t="str">
        <f>IF(Data!Y418=TRUE(), "Yes", "No")</f>
        <v>No</v>
      </c>
      <c r="G421" s="40">
        <f>Data!AK418</f>
        <v>0</v>
      </c>
      <c r="H421" s="35" t="str">
        <f>Data!AB418</f>
        <v>Velocidad del motor en carretera</v>
      </c>
      <c r="I421" s="35">
        <f>Data!AD418</f>
        <v>0</v>
      </c>
      <c r="J421" s="35">
        <f>Data!AF418</f>
        <v>0</v>
      </c>
      <c r="K421" s="35" t="str">
        <f>CONCATENATE(Data!AH418, " ", Data!AI418)</f>
        <v>23 km/h</v>
      </c>
      <c r="L421" s="35" t="str">
        <f>Data!C418</f>
        <v>Vehicle, Battery Electric Vehicle</v>
      </c>
      <c r="M421" s="35">
        <f>Data!H418</f>
        <v>0</v>
      </c>
      <c r="N421" s="41">
        <f>Data!I418</f>
        <v>46087.357314953704</v>
      </c>
      <c r="O421" s="35">
        <f>Data!L418</f>
        <v>0</v>
      </c>
      <c r="P421" s="35">
        <f>Data!M418</f>
        <v>0</v>
      </c>
      <c r="Q421" s="35" t="str">
        <f>IF(Data!N418=0,"",Data!N418)</f>
        <v/>
      </c>
      <c r="R421" s="35">
        <f>Data!K418</f>
        <v>0</v>
      </c>
      <c r="S421" s="35" t="str">
        <f>IF(Data!X418=TRUE(), "Yes", "No")</f>
        <v>No</v>
      </c>
      <c r="T421" s="40" t="e">
        <f>#REF!</f>
        <v>#REF!</v>
      </c>
    </row>
    <row r="422" spans="1:20" x14ac:dyDescent="0.3">
      <c r="A422" s="35" t="str">
        <f>Data!A419</f>
        <v>NISSAN LEAF 299-1018</v>
      </c>
      <c r="B422" s="36">
        <f t="shared" si="6"/>
        <v>46087.357323310185</v>
      </c>
      <c r="C422" s="37" t="str">
        <f>IF(Data!J419="GpsRecord", CONCATENATE($U$3,": ",Data!M419,", ",Data!L419), CONCATENATE(Data!AB419, " ", Data!AH419))</f>
        <v xml:space="preserve"> </v>
      </c>
      <c r="D422" s="38" t="str">
        <f>IF(Data!O419=TRUE(), "Yes", "No")</f>
        <v>No</v>
      </c>
      <c r="E422" s="38" t="str">
        <f>IF(Data!J419="EngineStatusRecord","Engine",IF(Data!J419="GpsRecord", "GPS", IF(Data!J419="EngineFaultRecord", "Fault", IF(Data!J419="DriverChange","Driver",IF(Data!J419="CustomRecord","Custom","Debug")))))</f>
        <v>Debug</v>
      </c>
      <c r="F422" s="39" t="str">
        <f>IF(Data!Y419=TRUE(), "Yes", "No")</f>
        <v>No</v>
      </c>
      <c r="G422" s="40" t="str">
        <f>Data!AK419</f>
        <v>0F-27-00-00-00-00-00-00-00-00-00-00-00-00-00</v>
      </c>
      <c r="H422" s="35">
        <f>Data!AB419</f>
        <v>0</v>
      </c>
      <c r="I422" s="35">
        <f>Data!AD419</f>
        <v>0</v>
      </c>
      <c r="J422" s="35">
        <f>Data!AF419</f>
        <v>0</v>
      </c>
      <c r="K422" s="35" t="str">
        <f>CONCATENATE(Data!AH419, " ", Data!AI419)</f>
        <v xml:space="preserve"> </v>
      </c>
      <c r="L422" s="35" t="str">
        <f>Data!C419</f>
        <v>Vehicle, Battery Electric Vehicle</v>
      </c>
      <c r="M422" s="35">
        <f>Data!H419</f>
        <v>0</v>
      </c>
      <c r="N422" s="41">
        <f>Data!I419</f>
        <v>46087.357323310185</v>
      </c>
      <c r="O422" s="35">
        <f>Data!L419</f>
        <v>0</v>
      </c>
      <c r="P422" s="35">
        <f>Data!M419</f>
        <v>0</v>
      </c>
      <c r="Q422" s="35" t="str">
        <f>IF(Data!N419=0,"",Data!N419)</f>
        <v>50246</v>
      </c>
      <c r="R422" s="35">
        <f>Data!K419</f>
        <v>0</v>
      </c>
      <c r="S422" s="35" t="str">
        <f>IF(Data!X419=TRUE(), "Yes", "No")</f>
        <v>No</v>
      </c>
      <c r="T422" s="40" t="e">
        <f>#REF!</f>
        <v>#REF!</v>
      </c>
    </row>
    <row r="423" spans="1:20" x14ac:dyDescent="0.3">
      <c r="A423" s="35" t="str">
        <f>Data!A420</f>
        <v>NISSAN LEAF 299-1018</v>
      </c>
      <c r="B423" s="36">
        <f t="shared" si="6"/>
        <v>46087.35732638889</v>
      </c>
      <c r="C423" s="37" t="str">
        <f>IF(Data!J420="GpsRecord", CONCATENATE($U$3,": ",Data!M420,", ",Data!L420), CONCATENATE(Data!AB420, " ", Data!AH420))</f>
        <v>Ubicación: 9.94272, -84.06039</v>
      </c>
      <c r="D423" s="38" t="str">
        <f>IF(Data!O420=TRUE(), "Yes", "No")</f>
        <v>Yes</v>
      </c>
      <c r="E423" s="38" t="str">
        <f>IF(Data!J420="EngineStatusRecord","Engine",IF(Data!J420="GpsRecord", "GPS", IF(Data!J420="EngineFaultRecord", "Fault", IF(Data!J420="DriverChange","Driver",IF(Data!J420="CustomRecord","Custom","Debug")))))</f>
        <v>GPS</v>
      </c>
      <c r="F423" s="39" t="str">
        <f>IF(Data!Y420=TRUE(), "Yes", "No")</f>
        <v>No</v>
      </c>
      <c r="G423" s="40">
        <f>Data!AK420</f>
        <v>0</v>
      </c>
      <c r="H423" s="35">
        <f>Data!AB420</f>
        <v>0</v>
      </c>
      <c r="I423" s="35">
        <f>Data!AD420</f>
        <v>0</v>
      </c>
      <c r="J423" s="35">
        <f>Data!AF420</f>
        <v>0</v>
      </c>
      <c r="K423" s="35" t="str">
        <f>CONCATENATE(Data!AH420, " ", Data!AI420)</f>
        <v xml:space="preserve"> </v>
      </c>
      <c r="L423" s="35" t="str">
        <f>Data!C420</f>
        <v>Vehicle, Battery Electric Vehicle</v>
      </c>
      <c r="M423" s="35">
        <f>Data!H420</f>
        <v>0</v>
      </c>
      <c r="N423" s="41">
        <f>Data!I420</f>
        <v>46087.35732638889</v>
      </c>
      <c r="O423" s="35">
        <f>Data!L420</f>
        <v>-84.060389999999998</v>
      </c>
      <c r="P423" s="35">
        <f>Data!M420</f>
        <v>9.9427199999999996</v>
      </c>
      <c r="Q423" s="35" t="str">
        <f>IF(Data!N420=0,"",Data!N420)</f>
        <v>CurveSpeedEstimateError</v>
      </c>
      <c r="R423" s="35">
        <f>Data!K420</f>
        <v>20</v>
      </c>
      <c r="S423" s="35" t="str">
        <f>IF(Data!X420=TRUE(), "Yes", "No")</f>
        <v>Yes</v>
      </c>
      <c r="T423" s="40" t="e">
        <f>#REF!</f>
        <v>#REF!</v>
      </c>
    </row>
    <row r="424" spans="1:20" x14ac:dyDescent="0.3">
      <c r="A424" s="35" t="str">
        <f>Data!A421</f>
        <v>NISSAN LEAF 299-1018</v>
      </c>
      <c r="B424" s="36">
        <f t="shared" si="6"/>
        <v>46087.35733525463</v>
      </c>
      <c r="C424" s="37" t="str">
        <f>IF(Data!J421="GpsRecord", CONCATENATE($U$3,": ",Data!M421,", ",Data!L421), CONCATENATE(Data!AB421, " ", Data!AH421))</f>
        <v xml:space="preserve"> </v>
      </c>
      <c r="D424" s="38" t="str">
        <f>IF(Data!O421=TRUE(), "Yes", "No")</f>
        <v>No</v>
      </c>
      <c r="E424" s="38" t="str">
        <f>IF(Data!J421="EngineStatusRecord","Engine",IF(Data!J421="GpsRecord", "GPS", IF(Data!J421="EngineFaultRecord", "Fault", IF(Data!J421="DriverChange","Driver",IF(Data!J421="CustomRecord","Custom","Debug")))))</f>
        <v>Debug</v>
      </c>
      <c r="F424" s="39" t="str">
        <f>IF(Data!Y421=TRUE(), "Yes", "No")</f>
        <v>No</v>
      </c>
      <c r="G424" s="40" t="str">
        <f>Data!AK421</f>
        <v>EC-00-00-00-00-00-00-00-00-00-00-00-00-00-00</v>
      </c>
      <c r="H424" s="35">
        <f>Data!AB421</f>
        <v>0</v>
      </c>
      <c r="I424" s="35">
        <f>Data!AD421</f>
        <v>0</v>
      </c>
      <c r="J424" s="35">
        <f>Data!AF421</f>
        <v>0</v>
      </c>
      <c r="K424" s="35" t="str">
        <f>CONCATENATE(Data!AH421, " ", Data!AI421)</f>
        <v xml:space="preserve"> </v>
      </c>
      <c r="L424" s="35" t="str">
        <f>Data!C421</f>
        <v>Vehicle, Battery Electric Vehicle</v>
      </c>
      <c r="M424" s="35">
        <f>Data!H421</f>
        <v>0</v>
      </c>
      <c r="N424" s="41">
        <f>Data!I421</f>
        <v>46087.35733525463</v>
      </c>
      <c r="O424" s="35">
        <f>Data!L421</f>
        <v>0</v>
      </c>
      <c r="P424" s="35">
        <f>Data!M421</f>
        <v>0</v>
      </c>
      <c r="Q424" s="35" t="str">
        <f>IF(Data!N421=0,"",Data!N421)</f>
        <v>50246</v>
      </c>
      <c r="R424" s="35">
        <f>Data!K421</f>
        <v>0</v>
      </c>
      <c r="S424" s="35" t="str">
        <f>IF(Data!X421=TRUE(), "Yes", "No")</f>
        <v>No</v>
      </c>
      <c r="T424" s="40" t="e">
        <f>#REF!</f>
        <v>#REF!</v>
      </c>
    </row>
    <row r="425" spans="1:20" x14ac:dyDescent="0.3">
      <c r="A425" s="35" t="str">
        <f>Data!A422</f>
        <v>NISSAN LEAF 299-1018</v>
      </c>
      <c r="B425" s="36">
        <f t="shared" si="6"/>
        <v>46087.357346828707</v>
      </c>
      <c r="C425" s="37" t="str">
        <f>IF(Data!J422="GpsRecord", CONCATENATE($U$3,": ",Data!M422,", ",Data!L422), CONCATENATE(Data!AB422, " ", Data!AH422))</f>
        <v xml:space="preserve"> </v>
      </c>
      <c r="D425" s="38" t="str">
        <f>IF(Data!O422=TRUE(), "Yes", "No")</f>
        <v>No</v>
      </c>
      <c r="E425" s="38" t="str">
        <f>IF(Data!J422="EngineStatusRecord","Engine",IF(Data!J422="GpsRecord", "GPS", IF(Data!J422="EngineFaultRecord", "Fault", IF(Data!J422="DriverChange","Driver",IF(Data!J422="CustomRecord","Custom","Debug")))))</f>
        <v>Debug</v>
      </c>
      <c r="F425" s="39" t="str">
        <f>IF(Data!Y422=TRUE(), "Yes", "No")</f>
        <v>No</v>
      </c>
      <c r="G425" s="40" t="str">
        <f>Data!AK422</f>
        <v>11-0C-22-20-1E-1D-1C-00-00-00-00-00-00-00-00</v>
      </c>
      <c r="H425" s="35">
        <f>Data!AB422</f>
        <v>0</v>
      </c>
      <c r="I425" s="35">
        <f>Data!AD422</f>
        <v>0</v>
      </c>
      <c r="J425" s="35">
        <f>Data!AF422</f>
        <v>0</v>
      </c>
      <c r="K425" s="35" t="str">
        <f>CONCATENATE(Data!AH422, " ", Data!AI422)</f>
        <v xml:space="preserve"> </v>
      </c>
      <c r="L425" s="35" t="str">
        <f>Data!C422</f>
        <v>Vehicle, Battery Electric Vehicle</v>
      </c>
      <c r="M425" s="35">
        <f>Data!H422</f>
        <v>0</v>
      </c>
      <c r="N425" s="41">
        <f>Data!I422</f>
        <v>46087.357346828707</v>
      </c>
      <c r="O425" s="35">
        <f>Data!L422</f>
        <v>0</v>
      </c>
      <c r="P425" s="35">
        <f>Data!M422</f>
        <v>0</v>
      </c>
      <c r="Q425" s="35" t="str">
        <f>IF(Data!N422=0,"",Data!N422)</f>
        <v>GpsSignalStrengthReceived</v>
      </c>
      <c r="R425" s="35">
        <f>Data!K422</f>
        <v>0</v>
      </c>
      <c r="S425" s="35" t="str">
        <f>IF(Data!X422=TRUE(), "Yes", "No")</f>
        <v>No</v>
      </c>
      <c r="T425" s="40" t="e">
        <f>#REF!</f>
        <v>#REF!</v>
      </c>
    </row>
    <row r="426" spans="1:20" x14ac:dyDescent="0.3">
      <c r="A426" s="35" t="str">
        <f>Data!A423</f>
        <v>NISSAN LEAF 299-1018</v>
      </c>
      <c r="B426" s="36">
        <f t="shared" si="6"/>
        <v>46087.357346874996</v>
      </c>
      <c r="C426" s="37" t="str">
        <f>IF(Data!J423="GpsRecord", CONCATENATE($U$3,": ",Data!M423,", ",Data!L423), CONCATENATE(Data!AB423, " ", Data!AH423))</f>
        <v>El recuento de los satélites visibles para el módulo GPS 17</v>
      </c>
      <c r="D426" s="38" t="str">
        <f>IF(Data!O423=TRUE(), "Yes", "No")</f>
        <v>No</v>
      </c>
      <c r="E426" s="38" t="str">
        <f>IF(Data!J423="EngineStatusRecord","Engine",IF(Data!J423="GpsRecord", "GPS", IF(Data!J423="EngineFaultRecord", "Fault", IF(Data!J423="DriverChange","Driver",IF(Data!J423="CustomRecord","Custom","Debug")))))</f>
        <v>Engine</v>
      </c>
      <c r="F426" s="39" t="str">
        <f>IF(Data!Y423=TRUE(), "Yes", "No")</f>
        <v>No</v>
      </c>
      <c r="G426" s="40">
        <f>Data!AK423</f>
        <v>0</v>
      </c>
      <c r="H426" s="35" t="str">
        <f>Data!AB423</f>
        <v>El recuento de los satélites visibles para el módulo GPS</v>
      </c>
      <c r="I426" s="35">
        <f>Data!AD423</f>
        <v>0</v>
      </c>
      <c r="J426" s="35">
        <f>Data!AF423</f>
        <v>0</v>
      </c>
      <c r="K426" s="35" t="str">
        <f>CONCATENATE(Data!AH423, " ", Data!AI423)</f>
        <v>17 None</v>
      </c>
      <c r="L426" s="35" t="str">
        <f>Data!C423</f>
        <v>Vehicle, Battery Electric Vehicle</v>
      </c>
      <c r="M426" s="35">
        <f>Data!H423</f>
        <v>0</v>
      </c>
      <c r="N426" s="41">
        <f>Data!I423</f>
        <v>46087.357346874996</v>
      </c>
      <c r="O426" s="35">
        <f>Data!L423</f>
        <v>0</v>
      </c>
      <c r="P426" s="35">
        <f>Data!M423</f>
        <v>0</v>
      </c>
      <c r="Q426" s="35" t="str">
        <f>IF(Data!N423=0,"",Data!N423)</f>
        <v/>
      </c>
      <c r="R426" s="35">
        <f>Data!K423</f>
        <v>0</v>
      </c>
      <c r="S426" s="35" t="str">
        <f>IF(Data!X423=TRUE(), "Yes", "No")</f>
        <v>No</v>
      </c>
      <c r="T426" s="40" t="e">
        <f>#REF!</f>
        <v>#REF!</v>
      </c>
    </row>
    <row r="427" spans="1:20" x14ac:dyDescent="0.3">
      <c r="A427" s="35" t="str">
        <f>Data!A424</f>
        <v>NISSAN LEAF 299-1018</v>
      </c>
      <c r="B427" s="36">
        <f t="shared" si="6"/>
        <v>46087.357346874996</v>
      </c>
      <c r="C427" s="37" t="str">
        <f>IF(Data!J424="GpsRecord", CONCATENATE($U$3,": ",Data!M424,", ",Data!L424), CONCATENATE(Data!AB424, " ", Data!AH424))</f>
        <v>GNSS: Intensidad de la señal indicada por la relación portadora/ruido (dBHz) de la señal de satélite más fuerte detectada 34</v>
      </c>
      <c r="D427" s="38" t="str">
        <f>IF(Data!O424=TRUE(), "Yes", "No")</f>
        <v>No</v>
      </c>
      <c r="E427" s="38" t="str">
        <f>IF(Data!J424="EngineStatusRecord","Engine",IF(Data!J424="GpsRecord", "GPS", IF(Data!J424="EngineFaultRecord", "Fault", IF(Data!J424="DriverChange","Driver",IF(Data!J424="CustomRecord","Custom","Debug")))))</f>
        <v>Engine</v>
      </c>
      <c r="F427" s="39" t="str">
        <f>IF(Data!Y424=TRUE(), "Yes", "No")</f>
        <v>No</v>
      </c>
      <c r="G427" s="40">
        <f>Data!AK424</f>
        <v>0</v>
      </c>
      <c r="H427" s="35" t="str">
        <f>Data!AB424</f>
        <v>GNSS: Intensidad de la señal indicada por la relación portadora/ruido (dBHz) de la señal de satélite más fuerte detectada</v>
      </c>
      <c r="I427" s="35">
        <f>Data!AD424</f>
        <v>0</v>
      </c>
      <c r="J427" s="35">
        <f>Data!AF424</f>
        <v>0</v>
      </c>
      <c r="K427" s="35" t="str">
        <f>CONCATENATE(Data!AH424, " ", Data!AI424)</f>
        <v>34 None</v>
      </c>
      <c r="L427" s="35" t="str">
        <f>Data!C424</f>
        <v>Vehicle, Battery Electric Vehicle</v>
      </c>
      <c r="M427" s="35">
        <f>Data!H424</f>
        <v>0</v>
      </c>
      <c r="N427" s="41">
        <f>Data!I424</f>
        <v>46087.357346874996</v>
      </c>
      <c r="O427" s="35">
        <f>Data!L424</f>
        <v>0</v>
      </c>
      <c r="P427" s="35">
        <f>Data!M424</f>
        <v>0</v>
      </c>
      <c r="Q427" s="35" t="str">
        <f>IF(Data!N424=0,"",Data!N424)</f>
        <v/>
      </c>
      <c r="R427" s="35">
        <f>Data!K424</f>
        <v>0</v>
      </c>
      <c r="S427" s="35" t="str">
        <f>IF(Data!X424=TRUE(), "Yes", "No")</f>
        <v>No</v>
      </c>
      <c r="T427" s="40" t="e">
        <f>#REF!</f>
        <v>#REF!</v>
      </c>
    </row>
    <row r="428" spans="1:20" x14ac:dyDescent="0.3">
      <c r="A428" s="35" t="str">
        <f>Data!A425</f>
        <v>NISSAN LEAF 299-1018</v>
      </c>
      <c r="B428" s="36">
        <f t="shared" si="6"/>
        <v>46087.357346874996</v>
      </c>
      <c r="C428" s="37" t="str">
        <f>IF(Data!J425="GpsRecord", CONCATENATE($U$3,": ",Data!M425,", ",Data!L425), CONCATENATE(Data!AB425, " ", Data!AH425))</f>
        <v>GNSS: recuento de satélites rastreados 12</v>
      </c>
      <c r="D428" s="38" t="str">
        <f>IF(Data!O425=TRUE(), "Yes", "No")</f>
        <v>No</v>
      </c>
      <c r="E428" s="38" t="str">
        <f>IF(Data!J425="EngineStatusRecord","Engine",IF(Data!J425="GpsRecord", "GPS", IF(Data!J425="EngineFaultRecord", "Fault", IF(Data!J425="DriverChange","Driver",IF(Data!J425="CustomRecord","Custom","Debug")))))</f>
        <v>Engine</v>
      </c>
      <c r="F428" s="39" t="str">
        <f>IF(Data!Y425=TRUE(), "Yes", "No")</f>
        <v>No</v>
      </c>
      <c r="G428" s="40">
        <f>Data!AK425</f>
        <v>0</v>
      </c>
      <c r="H428" s="35" t="str">
        <f>Data!AB425</f>
        <v>GNSS: recuento de satélites rastreados</v>
      </c>
      <c r="I428" s="35">
        <f>Data!AD425</f>
        <v>0</v>
      </c>
      <c r="J428" s="35">
        <f>Data!AF425</f>
        <v>0</v>
      </c>
      <c r="K428" s="35" t="str">
        <f>CONCATENATE(Data!AH425, " ", Data!AI425)</f>
        <v>12 None</v>
      </c>
      <c r="L428" s="35" t="str">
        <f>Data!C425</f>
        <v>Vehicle, Battery Electric Vehicle</v>
      </c>
      <c r="M428" s="35">
        <f>Data!H425</f>
        <v>0</v>
      </c>
      <c r="N428" s="41">
        <f>Data!I425</f>
        <v>46087.357346874996</v>
      </c>
      <c r="O428" s="35">
        <f>Data!L425</f>
        <v>0</v>
      </c>
      <c r="P428" s="35">
        <f>Data!M425</f>
        <v>0</v>
      </c>
      <c r="Q428" s="35" t="str">
        <f>IF(Data!N425=0,"",Data!N425)</f>
        <v/>
      </c>
      <c r="R428" s="35">
        <f>Data!K425</f>
        <v>0</v>
      </c>
      <c r="S428" s="35" t="str">
        <f>IF(Data!X425=TRUE(), "Yes", "No")</f>
        <v>No</v>
      </c>
      <c r="T428" s="40" t="e">
        <f>#REF!</f>
        <v>#REF!</v>
      </c>
    </row>
    <row r="429" spans="1:20" x14ac:dyDescent="0.3">
      <c r="A429" s="35" t="str">
        <f>Data!A426</f>
        <v>NISSAN LEAF 299-1018</v>
      </c>
      <c r="B429" s="36">
        <f t="shared" si="6"/>
        <v>46087.357361111113</v>
      </c>
      <c r="C429" s="37" t="str">
        <f>IF(Data!J426="GpsRecord", CONCATENATE($U$3,": ",Data!M426,", ",Data!L426), CONCATENATE(Data!AB426, " ", Data!AH426))</f>
        <v>Ubicación: 9.94272, -84.06039</v>
      </c>
      <c r="D429" s="38" t="str">
        <f>IF(Data!O426=TRUE(), "Yes", "No")</f>
        <v>Yes</v>
      </c>
      <c r="E429" s="38" t="str">
        <f>IF(Data!J426="EngineStatusRecord","Engine",IF(Data!J426="GpsRecord", "GPS", IF(Data!J426="EngineFaultRecord", "Fault", IF(Data!J426="DriverChange","Driver",IF(Data!J426="CustomRecord","Custom","Debug")))))</f>
        <v>GPS</v>
      </c>
      <c r="F429" s="39" t="str">
        <f>IF(Data!Y426=TRUE(), "Yes", "No")</f>
        <v>No</v>
      </c>
      <c r="G429" s="40">
        <f>Data!AK426</f>
        <v>0</v>
      </c>
      <c r="H429" s="35">
        <f>Data!AB426</f>
        <v>0</v>
      </c>
      <c r="I429" s="35">
        <f>Data!AD426</f>
        <v>0</v>
      </c>
      <c r="J429" s="35">
        <f>Data!AF426</f>
        <v>0</v>
      </c>
      <c r="K429" s="35" t="str">
        <f>CONCATENATE(Data!AH426, " ", Data!AI426)</f>
        <v xml:space="preserve"> </v>
      </c>
      <c r="L429" s="35" t="str">
        <f>Data!C426</f>
        <v>Vehicle, Battery Electric Vehicle</v>
      </c>
      <c r="M429" s="35">
        <f>Data!H426</f>
        <v>0</v>
      </c>
      <c r="N429" s="41">
        <f>Data!I426</f>
        <v>46087.357361111113</v>
      </c>
      <c r="O429" s="35">
        <f>Data!L426</f>
        <v>-84.060389999999998</v>
      </c>
      <c r="P429" s="35">
        <f>Data!M426</f>
        <v>9.9427199999999996</v>
      </c>
      <c r="Q429" s="35" t="str">
        <f>IF(Data!N426=0,"",Data!N426)</f>
        <v>CurveSpeedEstimateError</v>
      </c>
      <c r="R429" s="35">
        <f>Data!K426</f>
        <v>22</v>
      </c>
      <c r="S429" s="35" t="str">
        <f>IF(Data!X426=TRUE(), "Yes", "No")</f>
        <v>Yes</v>
      </c>
      <c r="T429" s="40" t="e">
        <f>#REF!</f>
        <v>#REF!</v>
      </c>
    </row>
    <row r="430" spans="1:20" x14ac:dyDescent="0.3">
      <c r="A430" s="35" t="str">
        <f>Data!A427</f>
        <v>NISSAN LEAF 299-1018</v>
      </c>
      <c r="B430" s="36">
        <f t="shared" si="6"/>
        <v>46087.357372997685</v>
      </c>
      <c r="C430" s="37" t="str">
        <f>IF(Data!J427="GpsRecord", CONCATENATE($U$3,": ",Data!M427,", ",Data!L427), CONCATENATE(Data!AB427, " ", Data!AH427))</f>
        <v>Velocidad del motor en carretera 25</v>
      </c>
      <c r="D430" s="38" t="str">
        <f>IF(Data!O427=TRUE(), "Yes", "No")</f>
        <v>No</v>
      </c>
      <c r="E430" s="38" t="str">
        <f>IF(Data!J427="EngineStatusRecord","Engine",IF(Data!J427="GpsRecord", "GPS", IF(Data!J427="EngineFaultRecord", "Fault", IF(Data!J427="DriverChange","Driver",IF(Data!J427="CustomRecord","Custom","Debug")))))</f>
        <v>Engine</v>
      </c>
      <c r="F430" s="39" t="str">
        <f>IF(Data!Y427=TRUE(), "Yes", "No")</f>
        <v>No</v>
      </c>
      <c r="G430" s="40">
        <f>Data!AK427</f>
        <v>0</v>
      </c>
      <c r="H430" s="35" t="str">
        <f>Data!AB427</f>
        <v>Velocidad del motor en carretera</v>
      </c>
      <c r="I430" s="35">
        <f>Data!AD427</f>
        <v>0</v>
      </c>
      <c r="J430" s="35">
        <f>Data!AF427</f>
        <v>0</v>
      </c>
      <c r="K430" s="35" t="str">
        <f>CONCATENATE(Data!AH427, " ", Data!AI427)</f>
        <v>25 km/h</v>
      </c>
      <c r="L430" s="35" t="str">
        <f>Data!C427</f>
        <v>Vehicle, Battery Electric Vehicle</v>
      </c>
      <c r="M430" s="35">
        <f>Data!H427</f>
        <v>0</v>
      </c>
      <c r="N430" s="41">
        <f>Data!I427</f>
        <v>46087.357372997685</v>
      </c>
      <c r="O430" s="35">
        <f>Data!L427</f>
        <v>0</v>
      </c>
      <c r="P430" s="35">
        <f>Data!M427</f>
        <v>0</v>
      </c>
      <c r="Q430" s="35" t="str">
        <f>IF(Data!N427=0,"",Data!N427)</f>
        <v/>
      </c>
      <c r="R430" s="35">
        <f>Data!K427</f>
        <v>0</v>
      </c>
      <c r="S430" s="35" t="str">
        <f>IF(Data!X427=TRUE(), "Yes", "No")</f>
        <v>No</v>
      </c>
      <c r="T430" s="40" t="e">
        <f>#REF!</f>
        <v>#REF!</v>
      </c>
    </row>
    <row r="431" spans="1:20" x14ac:dyDescent="0.3">
      <c r="A431" s="35" t="str">
        <f>Data!A428</f>
        <v>NISSAN LEAF 299-1018</v>
      </c>
      <c r="B431" s="36">
        <f t="shared" si="6"/>
        <v>46087.357381365742</v>
      </c>
      <c r="C431" s="37" t="str">
        <f>IF(Data!J428="GpsRecord", CONCATENATE($U$3,": ",Data!M428,", ",Data!L428), CONCATENATE(Data!AB428, " ", Data!AH428))</f>
        <v xml:space="preserve"> </v>
      </c>
      <c r="D431" s="38" t="str">
        <f>IF(Data!O428=TRUE(), "Yes", "No")</f>
        <v>No</v>
      </c>
      <c r="E431" s="38" t="str">
        <f>IF(Data!J428="EngineStatusRecord","Engine",IF(Data!J428="GpsRecord", "GPS", IF(Data!J428="EngineFaultRecord", "Fault", IF(Data!J428="DriverChange","Driver",IF(Data!J428="CustomRecord","Custom","Debug")))))</f>
        <v>Debug</v>
      </c>
      <c r="F431" s="39" t="str">
        <f>IF(Data!Y428=TRUE(), "Yes", "No")</f>
        <v>No</v>
      </c>
      <c r="G431" s="40" t="str">
        <f>Data!AK428</f>
        <v>05-00-00-00-00-00-00-00-00-00-00-00-00-00-00</v>
      </c>
      <c r="H431" s="35">
        <f>Data!AB428</f>
        <v>0</v>
      </c>
      <c r="I431" s="35">
        <f>Data!AD428</f>
        <v>0</v>
      </c>
      <c r="J431" s="35">
        <f>Data!AF428</f>
        <v>0</v>
      </c>
      <c r="K431" s="35" t="str">
        <f>CONCATENATE(Data!AH428, " ", Data!AI428)</f>
        <v xml:space="preserve"> </v>
      </c>
      <c r="L431" s="35" t="str">
        <f>Data!C428</f>
        <v>Vehicle, Battery Electric Vehicle</v>
      </c>
      <c r="M431" s="35">
        <f>Data!H428</f>
        <v>0</v>
      </c>
      <c r="N431" s="41">
        <f>Data!I428</f>
        <v>46087.357381365742</v>
      </c>
      <c r="O431" s="35">
        <f>Data!L428</f>
        <v>0</v>
      </c>
      <c r="P431" s="35">
        <f>Data!M428</f>
        <v>0</v>
      </c>
      <c r="Q431" s="35" t="str">
        <f>IF(Data!N428=0,"",Data!N428)</f>
        <v>50244</v>
      </c>
      <c r="R431" s="35">
        <f>Data!K428</f>
        <v>0</v>
      </c>
      <c r="S431" s="35" t="str">
        <f>IF(Data!X428=TRUE(), "Yes", "No")</f>
        <v>No</v>
      </c>
      <c r="T431" s="40" t="e">
        <f>#REF!</f>
        <v>#REF!</v>
      </c>
    </row>
    <row r="432" spans="1:20" x14ac:dyDescent="0.3">
      <c r="A432" s="35" t="str">
        <f>Data!A429</f>
        <v>NISSAN LEAF 299-1018</v>
      </c>
      <c r="B432" s="36">
        <f t="shared" si="6"/>
        <v>46087.357392986109</v>
      </c>
      <c r="C432" s="37" t="str">
        <f>IF(Data!J429="GpsRecord", CONCATENATE($U$3,": ",Data!M429,", ",Data!L429), CONCATENATE(Data!AB429, " ", Data!AH429))</f>
        <v xml:space="preserve"> </v>
      </c>
      <c r="D432" s="38" t="str">
        <f>IF(Data!O429=TRUE(), "Yes", "No")</f>
        <v>No</v>
      </c>
      <c r="E432" s="38" t="str">
        <f>IF(Data!J429="EngineStatusRecord","Engine",IF(Data!J429="GpsRecord", "GPS", IF(Data!J429="EngineFaultRecord", "Fault", IF(Data!J429="DriverChange","Driver",IF(Data!J429="CustomRecord","Custom","Debug")))))</f>
        <v>Debug</v>
      </c>
      <c r="F432" s="39" t="str">
        <f>IF(Data!Y429=TRUE(), "Yes", "No")</f>
        <v>No</v>
      </c>
      <c r="G432" s="40" t="str">
        <f>Data!AK429</f>
        <v>0D-00-00-00-00-00-00-00-00-00-00-00-00-00-00</v>
      </c>
      <c r="H432" s="35">
        <f>Data!AB429</f>
        <v>0</v>
      </c>
      <c r="I432" s="35">
        <f>Data!AD429</f>
        <v>0</v>
      </c>
      <c r="J432" s="35">
        <f>Data!AF429</f>
        <v>0</v>
      </c>
      <c r="K432" s="35" t="str">
        <f>CONCATENATE(Data!AH429, " ", Data!AI429)</f>
        <v xml:space="preserve"> </v>
      </c>
      <c r="L432" s="35" t="str">
        <f>Data!C429</f>
        <v>Vehicle, Battery Electric Vehicle</v>
      </c>
      <c r="M432" s="35">
        <f>Data!H429</f>
        <v>0</v>
      </c>
      <c r="N432" s="41">
        <f>Data!I429</f>
        <v>46087.357392986109</v>
      </c>
      <c r="O432" s="35">
        <f>Data!L429</f>
        <v>0</v>
      </c>
      <c r="P432" s="35">
        <f>Data!M429</f>
        <v>0</v>
      </c>
      <c r="Q432" s="35" t="str">
        <f>IF(Data!N429=0,"",Data!N429)</f>
        <v>50244</v>
      </c>
      <c r="R432" s="35">
        <f>Data!K429</f>
        <v>0</v>
      </c>
      <c r="S432" s="35" t="str">
        <f>IF(Data!X429=TRUE(), "Yes", "No")</f>
        <v>No</v>
      </c>
      <c r="T432" s="40" t="e">
        <f>#REF!</f>
        <v>#REF!</v>
      </c>
    </row>
    <row r="433" spans="1:20" x14ac:dyDescent="0.3">
      <c r="A433" s="35" t="str">
        <f>Data!A430</f>
        <v>NISSAN LEAF 299-1018</v>
      </c>
      <c r="B433" s="36">
        <f t="shared" si="6"/>
        <v>46087.357395833336</v>
      </c>
      <c r="C433" s="37" t="str">
        <f>IF(Data!J430="GpsRecord", CONCATENATE($U$3,": ",Data!M430,", ",Data!L430), CONCATENATE(Data!AB430, " ", Data!AH430))</f>
        <v>Ubicación: 9.94373, -84.06075</v>
      </c>
      <c r="D433" s="38" t="str">
        <f>IF(Data!O430=TRUE(), "Yes", "No")</f>
        <v>Yes</v>
      </c>
      <c r="E433" s="38" t="str">
        <f>IF(Data!J430="EngineStatusRecord","Engine",IF(Data!J430="GpsRecord", "GPS", IF(Data!J430="EngineFaultRecord", "Fault", IF(Data!J430="DriverChange","Driver",IF(Data!J430="CustomRecord","Custom","Debug")))))</f>
        <v>GPS</v>
      </c>
      <c r="F433" s="39" t="str">
        <f>IF(Data!Y430=TRUE(), "Yes", "No")</f>
        <v>Yes</v>
      </c>
      <c r="G433" s="40">
        <f>Data!AK430</f>
        <v>0</v>
      </c>
      <c r="H433" s="35">
        <f>Data!AB430</f>
        <v>0</v>
      </c>
      <c r="I433" s="35">
        <f>Data!AD430</f>
        <v>0</v>
      </c>
      <c r="J433" s="35">
        <f>Data!AF430</f>
        <v>0</v>
      </c>
      <c r="K433" s="35" t="str">
        <f>CONCATENATE(Data!AH430, " ", Data!AI430)</f>
        <v xml:space="preserve"> </v>
      </c>
      <c r="L433" s="35" t="str">
        <f>Data!C430</f>
        <v>Vehicle, Battery Electric Vehicle</v>
      </c>
      <c r="M433" s="35">
        <f>Data!H430</f>
        <v>0</v>
      </c>
      <c r="N433" s="41">
        <f>Data!I430</f>
        <v>46087.357395833336</v>
      </c>
      <c r="O433" s="35">
        <f>Data!L430</f>
        <v>-84.060749999999999</v>
      </c>
      <c r="P433" s="35">
        <f>Data!M430</f>
        <v>9.9437300000000004</v>
      </c>
      <c r="Q433" s="35" t="str">
        <f>IF(Data!N430=0,"",Data!N430)</f>
        <v>CurvePositionEstimateError</v>
      </c>
      <c r="R433" s="35">
        <f>Data!K430</f>
        <v>28</v>
      </c>
      <c r="S433" s="35" t="str">
        <f>IF(Data!X430=TRUE(), "Yes", "No")</f>
        <v>Yes</v>
      </c>
      <c r="T433" s="40" t="e">
        <f>#REF!</f>
        <v>#REF!</v>
      </c>
    </row>
    <row r="434" spans="1:20" x14ac:dyDescent="0.3">
      <c r="A434" s="35" t="str">
        <f>Data!A431</f>
        <v>NISSAN LEAF 299-1018</v>
      </c>
      <c r="B434" s="36">
        <f t="shared" si="6"/>
        <v>46087.357395833336</v>
      </c>
      <c r="C434" s="37" t="str">
        <f>IF(Data!J431="GpsRecord", CONCATENATE($U$3,": ",Data!M431,", ",Data!L431), CONCATENATE(Data!AB431, " ", Data!AH431))</f>
        <v>PositionValidAtDevice 1</v>
      </c>
      <c r="D434" s="38" t="str">
        <f>IF(Data!O431=TRUE(), "Yes", "No")</f>
        <v>No</v>
      </c>
      <c r="E434" s="38" t="str">
        <f>IF(Data!J431="EngineStatusRecord","Engine",IF(Data!J431="GpsRecord", "GPS", IF(Data!J431="EngineFaultRecord", "Fault", IF(Data!J431="DriverChange","Driver",IF(Data!J431="CustomRecord","Custom","Debug")))))</f>
        <v>Engine</v>
      </c>
      <c r="F434" s="39" t="str">
        <f>IF(Data!Y431=TRUE(), "Yes", "No")</f>
        <v>No</v>
      </c>
      <c r="G434" s="40">
        <f>Data!AK431</f>
        <v>0</v>
      </c>
      <c r="H434" s="35" t="str">
        <f>Data!AB431</f>
        <v>PositionValidAtDevice</v>
      </c>
      <c r="I434" s="35">
        <f>Data!AD431</f>
        <v>0</v>
      </c>
      <c r="J434" s="35">
        <f>Data!AF431</f>
        <v>0</v>
      </c>
      <c r="K434" s="35" t="str">
        <f>CONCATENATE(Data!AH431, " ", Data!AI431)</f>
        <v>1 None</v>
      </c>
      <c r="L434" s="35" t="str">
        <f>Data!C431</f>
        <v>Vehicle, Battery Electric Vehicle</v>
      </c>
      <c r="M434" s="35">
        <f>Data!H431</f>
        <v>0</v>
      </c>
      <c r="N434" s="41">
        <f>Data!I431</f>
        <v>46087.357395833336</v>
      </c>
      <c r="O434" s="35">
        <f>Data!L431</f>
        <v>0</v>
      </c>
      <c r="P434" s="35">
        <f>Data!M431</f>
        <v>0</v>
      </c>
      <c r="Q434" s="35" t="str">
        <f>IF(Data!N431=0,"",Data!N431)</f>
        <v/>
      </c>
      <c r="R434" s="35">
        <f>Data!K431</f>
        <v>0</v>
      </c>
      <c r="S434" s="35" t="str">
        <f>IF(Data!X431=TRUE(), "Yes", "No")</f>
        <v>No</v>
      </c>
      <c r="T434" s="40" t="e">
        <f>#REF!</f>
        <v>#REF!</v>
      </c>
    </row>
    <row r="435" spans="1:20" x14ac:dyDescent="0.3">
      <c r="A435" s="35" t="str">
        <f>Data!A432</f>
        <v>NISSAN LEAF 299-1018</v>
      </c>
      <c r="B435" s="36">
        <f t="shared" si="6"/>
        <v>46087.357435752318</v>
      </c>
      <c r="C435" s="37" t="str">
        <f>IF(Data!J432="GpsRecord", CONCATENATE($U$3,": ",Data!M432,", ",Data!L432), CONCATENATE(Data!AB432, " ", Data!AH432))</f>
        <v>Energía de la batería del vehículo eléctrico 17736</v>
      </c>
      <c r="D435" s="38" t="str">
        <f>IF(Data!O432=TRUE(), "Yes", "No")</f>
        <v>No</v>
      </c>
      <c r="E435" s="38" t="str">
        <f>IF(Data!J432="EngineStatusRecord","Engine",IF(Data!J432="GpsRecord", "GPS", IF(Data!J432="EngineFaultRecord", "Fault", IF(Data!J432="DriverChange","Driver",IF(Data!J432="CustomRecord","Custom","Debug")))))</f>
        <v>Engine</v>
      </c>
      <c r="F435" s="39" t="str">
        <f>IF(Data!Y432=TRUE(), "Yes", "No")</f>
        <v>No</v>
      </c>
      <c r="G435" s="40">
        <f>Data!AK432</f>
        <v>0</v>
      </c>
      <c r="H435" s="35" t="str">
        <f>Data!AB432</f>
        <v>Energía de la batería del vehículo eléctrico</v>
      </c>
      <c r="I435" s="35">
        <f>Data!AD432</f>
        <v>0</v>
      </c>
      <c r="J435" s="35">
        <f>Data!AF432</f>
        <v>0</v>
      </c>
      <c r="K435" s="35" t="str">
        <f>CONCATENATE(Data!AH432, " ", Data!AI432)</f>
        <v>17736 W</v>
      </c>
      <c r="L435" s="35" t="str">
        <f>Data!C432</f>
        <v>Vehicle, Battery Electric Vehicle</v>
      </c>
      <c r="M435" s="35">
        <f>Data!H432</f>
        <v>0</v>
      </c>
      <c r="N435" s="41">
        <f>Data!I432</f>
        <v>46087.357435752318</v>
      </c>
      <c r="O435" s="35">
        <f>Data!L432</f>
        <v>0</v>
      </c>
      <c r="P435" s="35">
        <f>Data!M432</f>
        <v>0</v>
      </c>
      <c r="Q435" s="35" t="str">
        <f>IF(Data!N432=0,"",Data!N432)</f>
        <v/>
      </c>
      <c r="R435" s="35">
        <f>Data!K432</f>
        <v>0</v>
      </c>
      <c r="S435" s="35" t="str">
        <f>IF(Data!X432=TRUE(), "Yes", "No")</f>
        <v>No</v>
      </c>
      <c r="T435" s="40" t="e">
        <f>#REF!</f>
        <v>#REF!</v>
      </c>
    </row>
    <row r="436" spans="1:20" x14ac:dyDescent="0.3">
      <c r="A436" s="35" t="str">
        <f>Data!A433</f>
        <v>NISSAN LEAF 299-1018</v>
      </c>
      <c r="B436" s="36">
        <f t="shared" si="6"/>
        <v>46087.357488564812</v>
      </c>
      <c r="C436" s="37" t="str">
        <f>IF(Data!J433="GpsRecord", CONCATENATE($U$3,": ",Data!M433,", ",Data!L433), CONCATENATE(Data!AB433, " ", Data!AH433))</f>
        <v>Velocidad del motor en carretera 48</v>
      </c>
      <c r="D436" s="38" t="str">
        <f>IF(Data!O433=TRUE(), "Yes", "No")</f>
        <v>No</v>
      </c>
      <c r="E436" s="38" t="str">
        <f>IF(Data!J433="EngineStatusRecord","Engine",IF(Data!J433="GpsRecord", "GPS", IF(Data!J433="EngineFaultRecord", "Fault", IF(Data!J433="DriverChange","Driver",IF(Data!J433="CustomRecord","Custom","Debug")))))</f>
        <v>Engine</v>
      </c>
      <c r="F436" s="39" t="str">
        <f>IF(Data!Y433=TRUE(), "Yes", "No")</f>
        <v>No</v>
      </c>
      <c r="G436" s="40">
        <f>Data!AK433</f>
        <v>0</v>
      </c>
      <c r="H436" s="35" t="str">
        <f>Data!AB433</f>
        <v>Velocidad del motor en carretera</v>
      </c>
      <c r="I436" s="35">
        <f>Data!AD433</f>
        <v>0</v>
      </c>
      <c r="J436" s="35">
        <f>Data!AF433</f>
        <v>0</v>
      </c>
      <c r="K436" s="35" t="str">
        <f>CONCATENATE(Data!AH433, " ", Data!AI433)</f>
        <v>48 km/h</v>
      </c>
      <c r="L436" s="35" t="str">
        <f>Data!C433</f>
        <v>Vehicle, Battery Electric Vehicle</v>
      </c>
      <c r="M436" s="35">
        <f>Data!H433</f>
        <v>0</v>
      </c>
      <c r="N436" s="41">
        <f>Data!I433</f>
        <v>46087.357488564812</v>
      </c>
      <c r="O436" s="35">
        <f>Data!L433</f>
        <v>0</v>
      </c>
      <c r="P436" s="35">
        <f>Data!M433</f>
        <v>0</v>
      </c>
      <c r="Q436" s="35" t="str">
        <f>IF(Data!N433=0,"",Data!N433)</f>
        <v/>
      </c>
      <c r="R436" s="35">
        <f>Data!K433</f>
        <v>0</v>
      </c>
      <c r="S436" s="35" t="str">
        <f>IF(Data!X433=TRUE(), "Yes", "No")</f>
        <v>No</v>
      </c>
      <c r="T436" s="40" t="e">
        <f>#REF!</f>
        <v>#REF!</v>
      </c>
    </row>
    <row r="437" spans="1:20" x14ac:dyDescent="0.3">
      <c r="A437" s="35" t="str">
        <f>Data!A434</f>
        <v>NISSAN LEAF 299-1018</v>
      </c>
      <c r="B437" s="36">
        <f t="shared" si="6"/>
        <v>46087.357502303239</v>
      </c>
      <c r="C437" s="37" t="str">
        <f>IF(Data!J434="GpsRecord", CONCATENATE($U$3,": ",Data!M434,", ",Data!L434), CONCATENATE(Data!AB434, " ", Data!AH434))</f>
        <v>Señal de giro hacia la izquierda (1. En) 0</v>
      </c>
      <c r="D437" s="38" t="str">
        <f>IF(Data!O434=TRUE(), "Yes", "No")</f>
        <v>No</v>
      </c>
      <c r="E437" s="38" t="str">
        <f>IF(Data!J434="EngineStatusRecord","Engine",IF(Data!J434="GpsRecord", "GPS", IF(Data!J434="EngineFaultRecord", "Fault", IF(Data!J434="DriverChange","Driver",IF(Data!J434="CustomRecord","Custom","Debug")))))</f>
        <v>Engine</v>
      </c>
      <c r="F437" s="39" t="str">
        <f>IF(Data!Y434=TRUE(), "Yes", "No")</f>
        <v>No</v>
      </c>
      <c r="G437" s="40">
        <f>Data!AK434</f>
        <v>0</v>
      </c>
      <c r="H437" s="35" t="str">
        <f>Data!AB434</f>
        <v>Señal de giro hacia la izquierda (1. En)</v>
      </c>
      <c r="I437" s="35">
        <f>Data!AD434</f>
        <v>0</v>
      </c>
      <c r="J437" s="35">
        <f>Data!AF434</f>
        <v>0</v>
      </c>
      <c r="K437" s="35" t="str">
        <f>CONCATENATE(Data!AH434, " ", Data!AI434)</f>
        <v>0 None</v>
      </c>
      <c r="L437" s="35" t="str">
        <f>Data!C434</f>
        <v>Vehicle, Battery Electric Vehicle</v>
      </c>
      <c r="M437" s="35">
        <f>Data!H434</f>
        <v>0</v>
      </c>
      <c r="N437" s="41">
        <f>Data!I434</f>
        <v>46087.357502303239</v>
      </c>
      <c r="O437" s="35">
        <f>Data!L434</f>
        <v>0</v>
      </c>
      <c r="P437" s="35">
        <f>Data!M434</f>
        <v>0</v>
      </c>
      <c r="Q437" s="35" t="str">
        <f>IF(Data!N434=0,"",Data!N434)</f>
        <v/>
      </c>
      <c r="R437" s="35">
        <f>Data!K434</f>
        <v>0</v>
      </c>
      <c r="S437" s="35" t="str">
        <f>IF(Data!X434=TRUE(), "Yes", "No")</f>
        <v>No</v>
      </c>
      <c r="T437" s="40" t="e">
        <f>#REF!</f>
        <v>#REF!</v>
      </c>
    </row>
    <row r="438" spans="1:20" x14ac:dyDescent="0.3">
      <c r="A438" s="35" t="str">
        <f>Data!A435</f>
        <v>NISSAN LEAF 299-1018</v>
      </c>
      <c r="B438" s="36">
        <f t="shared" si="6"/>
        <v>46087.357534722221</v>
      </c>
      <c r="C438" s="37" t="str">
        <f>IF(Data!J435="GpsRecord", CONCATENATE($U$3,": ",Data!M435,", ",Data!L435), CONCATENATE(Data!AB435, " ", Data!AH435))</f>
        <v>Ubicación: 9.9449, -84.06114</v>
      </c>
      <c r="D438" s="38" t="str">
        <f>IF(Data!O435=TRUE(), "Yes", "No")</f>
        <v>Yes</v>
      </c>
      <c r="E438" s="38" t="str">
        <f>IF(Data!J435="EngineStatusRecord","Engine",IF(Data!J435="GpsRecord", "GPS", IF(Data!J435="EngineFaultRecord", "Fault", IF(Data!J435="DriverChange","Driver",IF(Data!J435="CustomRecord","Custom","Debug")))))</f>
        <v>GPS</v>
      </c>
      <c r="F438" s="39" t="str">
        <f>IF(Data!Y435=TRUE(), "Yes", "No")</f>
        <v>Yes</v>
      </c>
      <c r="G438" s="40">
        <f>Data!AK435</f>
        <v>0</v>
      </c>
      <c r="H438" s="35">
        <f>Data!AB435</f>
        <v>0</v>
      </c>
      <c r="I438" s="35">
        <f>Data!AD435</f>
        <v>0</v>
      </c>
      <c r="J438" s="35">
        <f>Data!AF435</f>
        <v>0</v>
      </c>
      <c r="K438" s="35" t="str">
        <f>CONCATENATE(Data!AH435, " ", Data!AI435)</f>
        <v xml:space="preserve"> </v>
      </c>
      <c r="L438" s="35" t="str">
        <f>Data!C435</f>
        <v>Vehicle, Battery Electric Vehicle</v>
      </c>
      <c r="M438" s="35">
        <f>Data!H435</f>
        <v>0</v>
      </c>
      <c r="N438" s="41">
        <f>Data!I435</f>
        <v>46087.357534722221</v>
      </c>
      <c r="O438" s="35">
        <f>Data!L435</f>
        <v>-84.061139999999995</v>
      </c>
      <c r="P438" s="35">
        <f>Data!M435</f>
        <v>9.9449000000000005</v>
      </c>
      <c r="Q438" s="35" t="str">
        <f>IF(Data!N435=0,"",Data!N435)</f>
        <v>CurvePositionEstimateError</v>
      </c>
      <c r="R438" s="35">
        <f>Data!K435</f>
        <v>50</v>
      </c>
      <c r="S438" s="35" t="str">
        <f>IF(Data!X435=TRUE(), "Yes", "No")</f>
        <v>Yes</v>
      </c>
      <c r="T438" s="40" t="e">
        <f>#REF!</f>
        <v>#REF!</v>
      </c>
    </row>
    <row r="439" spans="1:20" x14ac:dyDescent="0.3">
      <c r="A439" s="35" t="str">
        <f>Data!A436</f>
        <v>NISSAN LEAF 299-1018</v>
      </c>
      <c r="B439" s="36">
        <f t="shared" si="6"/>
        <v>46087.357575590278</v>
      </c>
      <c r="C439" s="37" t="str">
        <f>IF(Data!J436="GpsRecord", CONCATENATE($U$3,": ",Data!M436,", ",Data!L436), CONCATENATE(Data!AB436, " ", Data!AH436))</f>
        <v xml:space="preserve"> </v>
      </c>
      <c r="D439" s="38" t="str">
        <f>IF(Data!O436=TRUE(), "Yes", "No")</f>
        <v>No</v>
      </c>
      <c r="E439" s="38" t="str">
        <f>IF(Data!J436="EngineStatusRecord","Engine",IF(Data!J436="GpsRecord", "GPS", IF(Data!J436="EngineFaultRecord", "Fault", IF(Data!J436="DriverChange","Driver",IF(Data!J436="CustomRecord","Custom","Debug")))))</f>
        <v>Debug</v>
      </c>
      <c r="F439" s="39" t="str">
        <f>IF(Data!Y436=TRUE(), "Yes", "No")</f>
        <v>No</v>
      </c>
      <c r="G439" s="40" t="str">
        <f>Data!AK436</f>
        <v>00-00-A7-42-00-00-00-00-00-00-00-00-00-00-00</v>
      </c>
      <c r="H439" s="35">
        <f>Data!AB436</f>
        <v>0</v>
      </c>
      <c r="I439" s="35">
        <f>Data!AD436</f>
        <v>0</v>
      </c>
      <c r="J439" s="35">
        <f>Data!AF436</f>
        <v>0</v>
      </c>
      <c r="K439" s="35" t="str">
        <f>CONCATENATE(Data!AH436, " ", Data!AI436)</f>
        <v xml:space="preserve"> </v>
      </c>
      <c r="L439" s="35" t="str">
        <f>Data!C436</f>
        <v>Vehicle, Battery Electric Vehicle</v>
      </c>
      <c r="M439" s="35">
        <f>Data!H436</f>
        <v>0</v>
      </c>
      <c r="N439" s="41">
        <f>Data!I436</f>
        <v>46087.357575590278</v>
      </c>
      <c r="O439" s="35">
        <f>Data!L436</f>
        <v>0</v>
      </c>
      <c r="P439" s="35">
        <f>Data!M436</f>
        <v>0</v>
      </c>
      <c r="Q439" s="35" t="str">
        <f>IF(Data!N436=0,"",Data!N436)</f>
        <v>ExcessiveTxCanErrorsInLongPeriodOfTime</v>
      </c>
      <c r="R439" s="35">
        <f>Data!K436</f>
        <v>0</v>
      </c>
      <c r="S439" s="35" t="str">
        <f>IF(Data!X436=TRUE(), "Yes", "No")</f>
        <v>No</v>
      </c>
      <c r="T439" s="40" t="e">
        <f>#REF!</f>
        <v>#REF!</v>
      </c>
    </row>
    <row r="440" spans="1:20" x14ac:dyDescent="0.3">
      <c r="A440" s="35" t="str">
        <f>Data!A437</f>
        <v>NISSAN LEAF 299-1018</v>
      </c>
      <c r="B440" s="36">
        <f t="shared" si="6"/>
        <v>46087.357604166667</v>
      </c>
      <c r="C440" s="37" t="str">
        <f>IF(Data!J437="GpsRecord", CONCATENATE($U$3,": ",Data!M437,", ",Data!L437), CONCATENATE(Data!AB437, " ", Data!AH437))</f>
        <v>Ubicación: 9.94556, -84.06162</v>
      </c>
      <c r="D440" s="38" t="str">
        <f>IF(Data!O437=TRUE(), "Yes", "No")</f>
        <v>Yes</v>
      </c>
      <c r="E440" s="38" t="str">
        <f>IF(Data!J437="EngineStatusRecord","Engine",IF(Data!J437="GpsRecord", "GPS", IF(Data!J437="EngineFaultRecord", "Fault", IF(Data!J437="DriverChange","Driver",IF(Data!J437="CustomRecord","Custom","Debug")))))</f>
        <v>GPS</v>
      </c>
      <c r="F440" s="39" t="str">
        <f>IF(Data!Y437=TRUE(), "Yes", "No")</f>
        <v>Yes</v>
      </c>
      <c r="G440" s="40">
        <f>Data!AK437</f>
        <v>0</v>
      </c>
      <c r="H440" s="35">
        <f>Data!AB437</f>
        <v>0</v>
      </c>
      <c r="I440" s="35">
        <f>Data!AD437</f>
        <v>0</v>
      </c>
      <c r="J440" s="35">
        <f>Data!AF437</f>
        <v>0</v>
      </c>
      <c r="K440" s="35" t="str">
        <f>CONCATENATE(Data!AH437, " ", Data!AI437)</f>
        <v xml:space="preserve"> </v>
      </c>
      <c r="L440" s="35" t="str">
        <f>Data!C437</f>
        <v>Vehicle, Battery Electric Vehicle</v>
      </c>
      <c r="M440" s="35">
        <f>Data!H437</f>
        <v>0</v>
      </c>
      <c r="N440" s="41">
        <f>Data!I437</f>
        <v>46087.357604166667</v>
      </c>
      <c r="O440" s="35">
        <f>Data!L437</f>
        <v>-84.061620000000005</v>
      </c>
      <c r="P440" s="35">
        <f>Data!M437</f>
        <v>9.9455600000000004</v>
      </c>
      <c r="Q440" s="35" t="str">
        <f>IF(Data!N437=0,"",Data!N437)</f>
        <v>CurvePositionEstimateError</v>
      </c>
      <c r="R440" s="35">
        <f>Data!K437</f>
        <v>57</v>
      </c>
      <c r="S440" s="35" t="str">
        <f>IF(Data!X437=TRUE(), "Yes", "No")</f>
        <v>Yes</v>
      </c>
      <c r="T440" s="40" t="e">
        <f>#REF!</f>
        <v>#REF!</v>
      </c>
    </row>
    <row r="441" spans="1:20" x14ac:dyDescent="0.3">
      <c r="A441" s="35" t="str">
        <f>Data!A438</f>
        <v>NISSAN LEAF 299-1018</v>
      </c>
      <c r="B441" s="36">
        <f t="shared" si="6"/>
        <v>46087.357654537038</v>
      </c>
      <c r="C441" s="37" t="str">
        <f>IF(Data!J438="GpsRecord", CONCATENATE($U$3,": ",Data!M438,", ",Data!L438), CONCATENATE(Data!AB438, " ", Data!AH438))</f>
        <v>Distancia incremental basada en la velocidad en carretera del motor 2</v>
      </c>
      <c r="D441" s="38" t="str">
        <f>IF(Data!O438=TRUE(), "Yes", "No")</f>
        <v>No</v>
      </c>
      <c r="E441" s="38" t="str">
        <f>IF(Data!J438="EngineStatusRecord","Engine",IF(Data!J438="GpsRecord", "GPS", IF(Data!J438="EngineFaultRecord", "Fault", IF(Data!J438="DriverChange","Driver",IF(Data!J438="CustomRecord","Custom","Debug")))))</f>
        <v>Engine</v>
      </c>
      <c r="F441" s="39" t="str">
        <f>IF(Data!Y438=TRUE(), "Yes", "No")</f>
        <v>No</v>
      </c>
      <c r="G441" s="40">
        <f>Data!AK438</f>
        <v>0</v>
      </c>
      <c r="H441" s="35" t="str">
        <f>Data!AB438</f>
        <v>Distancia incremental basada en la velocidad en carretera del motor</v>
      </c>
      <c r="I441" s="35">
        <f>Data!AD438</f>
        <v>0</v>
      </c>
      <c r="J441" s="35">
        <f>Data!AF438</f>
        <v>0</v>
      </c>
      <c r="K441" s="35" t="str">
        <f>CONCATENATE(Data!AH438, " ", Data!AI438)</f>
        <v>2 km</v>
      </c>
      <c r="L441" s="35" t="str">
        <f>Data!C438</f>
        <v>Vehicle, Battery Electric Vehicle</v>
      </c>
      <c r="M441" s="35">
        <f>Data!H438</f>
        <v>0</v>
      </c>
      <c r="N441" s="41">
        <f>Data!I438</f>
        <v>46087.357654537038</v>
      </c>
      <c r="O441" s="35">
        <f>Data!L438</f>
        <v>0</v>
      </c>
      <c r="P441" s="35">
        <f>Data!M438</f>
        <v>0</v>
      </c>
      <c r="Q441" s="35" t="str">
        <f>IF(Data!N438=0,"",Data!N438)</f>
        <v/>
      </c>
      <c r="R441" s="35">
        <f>Data!K438</f>
        <v>0</v>
      </c>
      <c r="S441" s="35" t="str">
        <f>IF(Data!X438=TRUE(), "Yes", "No")</f>
        <v>No</v>
      </c>
      <c r="T441" s="40" t="e">
        <f>#REF!</f>
        <v>#REF!</v>
      </c>
    </row>
    <row r="442" spans="1:20" x14ac:dyDescent="0.3">
      <c r="A442" s="35" t="str">
        <f>Data!A439</f>
        <v>NISSAN LEAF 299-1018</v>
      </c>
      <c r="B442" s="36">
        <f t="shared" si="6"/>
        <v>46087.3576737037</v>
      </c>
      <c r="C442" s="37" t="str">
        <f>IF(Data!J439="GpsRecord", CONCATENATE($U$3,": ",Data!M439,", ",Data!L439), CONCATENATE(Data!AB439, " ", Data!AH439))</f>
        <v>Velocidad del motor en carretera 68</v>
      </c>
      <c r="D442" s="38" t="str">
        <f>IF(Data!O439=TRUE(), "Yes", "No")</f>
        <v>No</v>
      </c>
      <c r="E442" s="38" t="str">
        <f>IF(Data!J439="EngineStatusRecord","Engine",IF(Data!J439="GpsRecord", "GPS", IF(Data!J439="EngineFaultRecord", "Fault", IF(Data!J439="DriverChange","Driver",IF(Data!J439="CustomRecord","Custom","Debug")))))</f>
        <v>Engine</v>
      </c>
      <c r="F442" s="39" t="str">
        <f>IF(Data!Y439=TRUE(), "Yes", "No")</f>
        <v>No</v>
      </c>
      <c r="G442" s="40">
        <f>Data!AK439</f>
        <v>0</v>
      </c>
      <c r="H442" s="35" t="str">
        <f>Data!AB439</f>
        <v>Velocidad del motor en carretera</v>
      </c>
      <c r="I442" s="35">
        <f>Data!AD439</f>
        <v>0</v>
      </c>
      <c r="J442" s="35">
        <f>Data!AF439</f>
        <v>0</v>
      </c>
      <c r="K442" s="35" t="str">
        <f>CONCATENATE(Data!AH439, " ", Data!AI439)</f>
        <v>68 km/h</v>
      </c>
      <c r="L442" s="35" t="str">
        <f>Data!C439</f>
        <v>Vehicle, Battery Electric Vehicle</v>
      </c>
      <c r="M442" s="35">
        <f>Data!H439</f>
        <v>0</v>
      </c>
      <c r="N442" s="41">
        <f>Data!I439</f>
        <v>46087.3576737037</v>
      </c>
      <c r="O442" s="35">
        <f>Data!L439</f>
        <v>0</v>
      </c>
      <c r="P442" s="35">
        <f>Data!M439</f>
        <v>0</v>
      </c>
      <c r="Q442" s="35" t="str">
        <f>IF(Data!N439=0,"",Data!N439)</f>
        <v/>
      </c>
      <c r="R442" s="35">
        <f>Data!K439</f>
        <v>0</v>
      </c>
      <c r="S442" s="35" t="str">
        <f>IF(Data!X439=TRUE(), "Yes", "No")</f>
        <v>No</v>
      </c>
      <c r="T442" s="40" t="e">
        <f>#REF!</f>
        <v>#REF!</v>
      </c>
    </row>
    <row r="443" spans="1:20" x14ac:dyDescent="0.3">
      <c r="A443" s="35" t="str">
        <f>Data!A440</f>
        <v>NISSAN LEAF 299-1018</v>
      </c>
      <c r="B443" s="36">
        <f t="shared" si="6"/>
        <v>46087.357685185183</v>
      </c>
      <c r="C443" s="37" t="str">
        <f>IF(Data!J440="GpsRecord", CONCATENATE($U$3,": ",Data!M440,", ",Data!L440), CONCATENATE(Data!AB440, " ", Data!AH440))</f>
        <v>Ubicación: 9.94626, -84.06246</v>
      </c>
      <c r="D443" s="38" t="str">
        <f>IF(Data!O440=TRUE(), "Yes", "No")</f>
        <v>Yes</v>
      </c>
      <c r="E443" s="38" t="str">
        <f>IF(Data!J440="EngineStatusRecord","Engine",IF(Data!J440="GpsRecord", "GPS", IF(Data!J440="EngineFaultRecord", "Fault", IF(Data!J440="DriverChange","Driver",IF(Data!J440="CustomRecord","Custom","Debug")))))</f>
        <v>GPS</v>
      </c>
      <c r="F443" s="39" t="str">
        <f>IF(Data!Y440=TRUE(), "Yes", "No")</f>
        <v>Yes</v>
      </c>
      <c r="G443" s="40">
        <f>Data!AK440</f>
        <v>0</v>
      </c>
      <c r="H443" s="35">
        <f>Data!AB440</f>
        <v>0</v>
      </c>
      <c r="I443" s="35">
        <f>Data!AD440</f>
        <v>0</v>
      </c>
      <c r="J443" s="35">
        <f>Data!AF440</f>
        <v>0</v>
      </c>
      <c r="K443" s="35" t="str">
        <f>CONCATENATE(Data!AH440, " ", Data!AI440)</f>
        <v xml:space="preserve"> </v>
      </c>
      <c r="L443" s="35" t="str">
        <f>Data!C440</f>
        <v>Vehicle, Battery Electric Vehicle</v>
      </c>
      <c r="M443" s="35">
        <f>Data!H440</f>
        <v>0</v>
      </c>
      <c r="N443" s="41">
        <f>Data!I440</f>
        <v>46087.357685185183</v>
      </c>
      <c r="O443" s="35">
        <f>Data!L440</f>
        <v>-84.062460000000002</v>
      </c>
      <c r="P443" s="35">
        <f>Data!M440</f>
        <v>9.9462600000000005</v>
      </c>
      <c r="Q443" s="35" t="str">
        <f>IF(Data!N440=0,"",Data!N440)</f>
        <v>CurvePositionEstimateError</v>
      </c>
      <c r="R443" s="35">
        <f>Data!K440</f>
        <v>66</v>
      </c>
      <c r="S443" s="35" t="str">
        <f>IF(Data!X440=TRUE(), "Yes", "No")</f>
        <v>Yes</v>
      </c>
      <c r="T443" s="40" t="e">
        <f>#REF!</f>
        <v>#REF!</v>
      </c>
    </row>
    <row r="444" spans="1:20" x14ac:dyDescent="0.3">
      <c r="A444" s="35" t="str">
        <f>Data!A441</f>
        <v>NISSAN LEAF 299-1018</v>
      </c>
      <c r="B444" s="36">
        <f t="shared" si="6"/>
        <v>46087.357717060186</v>
      </c>
      <c r="C444" s="37" t="str">
        <f>IF(Data!J441="GpsRecord", CONCATENATE($U$3,": ",Data!M441,", ",Data!L441), CONCATENATE(Data!AB441, " ", Data!AH441))</f>
        <v xml:space="preserve"> </v>
      </c>
      <c r="D444" s="38" t="str">
        <f>IF(Data!O441=TRUE(), "Yes", "No")</f>
        <v>No</v>
      </c>
      <c r="E444" s="38" t="str">
        <f>IF(Data!J441="EngineStatusRecord","Engine",IF(Data!J441="GpsRecord", "GPS", IF(Data!J441="EngineFaultRecord", "Fault", IF(Data!J441="DriverChange","Driver",IF(Data!J441="CustomRecord","Custom","Debug")))))</f>
        <v>Debug</v>
      </c>
      <c r="F444" s="39" t="str">
        <f>IF(Data!Y441=TRUE(), "Yes", "No")</f>
        <v>No</v>
      </c>
      <c r="G444" s="40" t="str">
        <f>Data!AK441</f>
        <v>90-00-00-00-00-00-00-00-00-00-00-00-00-00-00</v>
      </c>
      <c r="H444" s="35">
        <f>Data!AB441</f>
        <v>0</v>
      </c>
      <c r="I444" s="35">
        <f>Data!AD441</f>
        <v>0</v>
      </c>
      <c r="J444" s="35">
        <f>Data!AF441</f>
        <v>0</v>
      </c>
      <c r="K444" s="35" t="str">
        <f>CONCATENATE(Data!AH441, " ", Data!AI441)</f>
        <v xml:space="preserve"> </v>
      </c>
      <c r="L444" s="35" t="str">
        <f>Data!C441</f>
        <v>Vehicle, Battery Electric Vehicle</v>
      </c>
      <c r="M444" s="35">
        <f>Data!H441</f>
        <v>0</v>
      </c>
      <c r="N444" s="41">
        <f>Data!I441</f>
        <v>46087.357717060186</v>
      </c>
      <c r="O444" s="35">
        <f>Data!L441</f>
        <v>0</v>
      </c>
      <c r="P444" s="35">
        <f>Data!M441</f>
        <v>0</v>
      </c>
      <c r="Q444" s="35" t="str">
        <f>IF(Data!N441=0,"",Data!N441)</f>
        <v>50246</v>
      </c>
      <c r="R444" s="35">
        <f>Data!K441</f>
        <v>0</v>
      </c>
      <c r="S444" s="35" t="str">
        <f>IF(Data!X441=TRUE(), "Yes", "No")</f>
        <v>No</v>
      </c>
      <c r="T444" s="40" t="e">
        <f>#REF!</f>
        <v>#REF!</v>
      </c>
    </row>
    <row r="445" spans="1:20" x14ac:dyDescent="0.3">
      <c r="A445" s="35" t="str">
        <f>Data!A442</f>
        <v>NISSAN LEAF 299-1018</v>
      </c>
      <c r="B445" s="36">
        <f t="shared" si="6"/>
        <v>46087.357719907406</v>
      </c>
      <c r="C445" s="37" t="str">
        <f>IF(Data!J442="GpsRecord", CONCATENATE($U$3,": ",Data!M442,", ",Data!L442), CONCATENATE(Data!AB442, " ", Data!AH442))</f>
        <v>Ubicación: 9.94649, -84.06291</v>
      </c>
      <c r="D445" s="38" t="str">
        <f>IF(Data!O442=TRUE(), "Yes", "No")</f>
        <v>Yes</v>
      </c>
      <c r="E445" s="38" t="str">
        <f>IF(Data!J442="EngineStatusRecord","Engine",IF(Data!J442="GpsRecord", "GPS", IF(Data!J442="EngineFaultRecord", "Fault", IF(Data!J442="DriverChange","Driver",IF(Data!J442="CustomRecord","Custom","Debug")))))</f>
        <v>GPS</v>
      </c>
      <c r="F445" s="39" t="str">
        <f>IF(Data!Y442=TRUE(), "Yes", "No")</f>
        <v>Yes</v>
      </c>
      <c r="G445" s="40">
        <f>Data!AK442</f>
        <v>0</v>
      </c>
      <c r="H445" s="35">
        <f>Data!AB442</f>
        <v>0</v>
      </c>
      <c r="I445" s="35">
        <f>Data!AD442</f>
        <v>0</v>
      </c>
      <c r="J445" s="35">
        <f>Data!AF442</f>
        <v>0</v>
      </c>
      <c r="K445" s="35" t="str">
        <f>CONCATENATE(Data!AH442, " ", Data!AI442)</f>
        <v xml:space="preserve"> </v>
      </c>
      <c r="L445" s="35" t="str">
        <f>Data!C442</f>
        <v>Vehicle, Battery Electric Vehicle</v>
      </c>
      <c r="M445" s="35">
        <f>Data!H442</f>
        <v>0</v>
      </c>
      <c r="N445" s="41">
        <f>Data!I442</f>
        <v>46087.357719907406</v>
      </c>
      <c r="O445" s="35">
        <f>Data!L442</f>
        <v>-84.062910000000002</v>
      </c>
      <c r="P445" s="35">
        <f>Data!M442</f>
        <v>9.9464900000000007</v>
      </c>
      <c r="Q445" s="35" t="str">
        <f>IF(Data!N442=0,"",Data!N442)</f>
        <v>CurveSpeed</v>
      </c>
      <c r="R445" s="35">
        <f>Data!K442</f>
        <v>66</v>
      </c>
      <c r="S445" s="35" t="str">
        <f>IF(Data!X442=TRUE(), "Yes", "No")</f>
        <v>Yes</v>
      </c>
      <c r="T445" s="40" t="e">
        <f>#REF!</f>
        <v>#REF!</v>
      </c>
    </row>
    <row r="446" spans="1:20" x14ac:dyDescent="0.3">
      <c r="A446" s="35" t="str">
        <f>Data!A443</f>
        <v>NISSAN LEAF 299-1018</v>
      </c>
      <c r="B446" s="36">
        <f t="shared" si="6"/>
        <v>46087.357731481483</v>
      </c>
      <c r="C446" s="37" t="str">
        <f>IF(Data!J443="GpsRecord", CONCATENATE($U$3,": ",Data!M443,", ",Data!L443), CONCATENATE(Data!AB443, " ", Data!AH443))</f>
        <v>Ubicación: 9.94655, -84.06305</v>
      </c>
      <c r="D446" s="38" t="str">
        <f>IF(Data!O443=TRUE(), "Yes", "No")</f>
        <v>Yes</v>
      </c>
      <c r="E446" s="38" t="str">
        <f>IF(Data!J443="EngineStatusRecord","Engine",IF(Data!J443="GpsRecord", "GPS", IF(Data!J443="EngineFaultRecord", "Fault", IF(Data!J443="DriverChange","Driver",IF(Data!J443="CustomRecord","Custom","Debug")))))</f>
        <v>GPS</v>
      </c>
      <c r="F446" s="39" t="str">
        <f>IF(Data!Y443=TRUE(), "Yes", "No")</f>
        <v>Yes</v>
      </c>
      <c r="G446" s="40">
        <f>Data!AK443</f>
        <v>0</v>
      </c>
      <c r="H446" s="35">
        <f>Data!AB443</f>
        <v>0</v>
      </c>
      <c r="I446" s="35">
        <f>Data!AD443</f>
        <v>0</v>
      </c>
      <c r="J446" s="35">
        <f>Data!AF443</f>
        <v>0</v>
      </c>
      <c r="K446" s="35" t="str">
        <f>CONCATENATE(Data!AH443, " ", Data!AI443)</f>
        <v xml:space="preserve"> </v>
      </c>
      <c r="L446" s="35" t="str">
        <f>Data!C443</f>
        <v>Vehicle, Battery Electric Vehicle</v>
      </c>
      <c r="M446" s="35">
        <f>Data!H443</f>
        <v>0</v>
      </c>
      <c r="N446" s="41">
        <f>Data!I443</f>
        <v>46087.357731481483</v>
      </c>
      <c r="O446" s="35">
        <f>Data!L443</f>
        <v>-84.063050000000004</v>
      </c>
      <c r="P446" s="35">
        <f>Data!M443</f>
        <v>9.9465500000000002</v>
      </c>
      <c r="Q446" s="35" t="str">
        <f>IF(Data!N443=0,"",Data!N443)</f>
        <v>CurveSpeedEstimateError</v>
      </c>
      <c r="R446" s="35">
        <f>Data!K443</f>
        <v>61</v>
      </c>
      <c r="S446" s="35" t="str">
        <f>IF(Data!X443=TRUE(), "Yes", "No")</f>
        <v>Yes</v>
      </c>
      <c r="T446" s="40" t="e">
        <f>#REF!</f>
        <v>#REF!</v>
      </c>
    </row>
    <row r="447" spans="1:20" x14ac:dyDescent="0.3">
      <c r="A447" s="35" t="str">
        <f>Data!A444</f>
        <v>NISSAN LEAF 299-1018</v>
      </c>
      <c r="B447" s="36">
        <f t="shared" si="6"/>
        <v>46087.357740069441</v>
      </c>
      <c r="C447" s="37" t="str">
        <f>IF(Data!J444="GpsRecord", CONCATENATE($U$3,": ",Data!M444,", ",Data!L444), CONCATENATE(Data!AB444, " ", Data!AH444))</f>
        <v xml:space="preserve"> </v>
      </c>
      <c r="D447" s="38" t="str">
        <f>IF(Data!O444=TRUE(), "Yes", "No")</f>
        <v>No</v>
      </c>
      <c r="E447" s="38" t="str">
        <f>IF(Data!J444="EngineStatusRecord","Engine",IF(Data!J444="GpsRecord", "GPS", IF(Data!J444="EngineFaultRecord", "Fault", IF(Data!J444="DriverChange","Driver",IF(Data!J444="CustomRecord","Custom","Debug")))))</f>
        <v>Debug</v>
      </c>
      <c r="F447" s="39" t="str">
        <f>IF(Data!Y444=TRUE(), "Yes", "No")</f>
        <v>No</v>
      </c>
      <c r="G447" s="40" t="str">
        <f>Data!AK444</f>
        <v>D8-00-00-00-00-00-00-00-00-00-00-00-00-00-00</v>
      </c>
      <c r="H447" s="35">
        <f>Data!AB444</f>
        <v>0</v>
      </c>
      <c r="I447" s="35">
        <f>Data!AD444</f>
        <v>0</v>
      </c>
      <c r="J447" s="35">
        <f>Data!AF444</f>
        <v>0</v>
      </c>
      <c r="K447" s="35" t="str">
        <f>CONCATENATE(Data!AH444, " ", Data!AI444)</f>
        <v xml:space="preserve"> </v>
      </c>
      <c r="L447" s="35" t="str">
        <f>Data!C444</f>
        <v>Vehicle, Battery Electric Vehicle</v>
      </c>
      <c r="M447" s="35">
        <f>Data!H444</f>
        <v>0</v>
      </c>
      <c r="N447" s="41">
        <f>Data!I444</f>
        <v>46087.357740069441</v>
      </c>
      <c r="O447" s="35">
        <f>Data!L444</f>
        <v>0</v>
      </c>
      <c r="P447" s="35">
        <f>Data!M444</f>
        <v>0</v>
      </c>
      <c r="Q447" s="35" t="str">
        <f>IF(Data!N444=0,"",Data!N444)</f>
        <v>50246</v>
      </c>
      <c r="R447" s="35">
        <f>Data!K444</f>
        <v>0</v>
      </c>
      <c r="S447" s="35" t="str">
        <f>IF(Data!X444=TRUE(), "Yes", "No")</f>
        <v>No</v>
      </c>
      <c r="T447" s="40" t="e">
        <f>#REF!</f>
        <v>#REF!</v>
      </c>
    </row>
    <row r="448" spans="1:20" x14ac:dyDescent="0.3">
      <c r="A448" s="35" t="str">
        <f>Data!A445</f>
        <v>NISSAN LEAF 299-1018</v>
      </c>
      <c r="B448" s="36">
        <f t="shared" si="6"/>
        <v>46087.357751597221</v>
      </c>
      <c r="C448" s="37" t="str">
        <f>IF(Data!J445="GpsRecord", CONCATENATE($U$3,": ",Data!M445,", ",Data!L445), CONCATENATE(Data!AB445, " ", Data!AH445))</f>
        <v xml:space="preserve"> </v>
      </c>
      <c r="D448" s="38" t="str">
        <f>IF(Data!O445=TRUE(), "Yes", "No")</f>
        <v>No</v>
      </c>
      <c r="E448" s="38" t="str">
        <f>IF(Data!J445="EngineStatusRecord","Engine",IF(Data!J445="GpsRecord", "GPS", IF(Data!J445="EngineFaultRecord", "Fault", IF(Data!J445="DriverChange","Driver",IF(Data!J445="CustomRecord","Custom","Debug")))))</f>
        <v>Debug</v>
      </c>
      <c r="F448" s="39" t="str">
        <f>IF(Data!Y445=TRUE(), "Yes", "No")</f>
        <v>No</v>
      </c>
      <c r="G448" s="40" t="str">
        <f>Data!AK445</f>
        <v>1B-02-00-00-00-00-00-00-00-00-00-00-00-00-00</v>
      </c>
      <c r="H448" s="35">
        <f>Data!AB445</f>
        <v>0</v>
      </c>
      <c r="I448" s="35">
        <f>Data!AD445</f>
        <v>0</v>
      </c>
      <c r="J448" s="35">
        <f>Data!AF445</f>
        <v>0</v>
      </c>
      <c r="K448" s="35" t="str">
        <f>CONCATENATE(Data!AH445, " ", Data!AI445)</f>
        <v xml:space="preserve"> </v>
      </c>
      <c r="L448" s="35" t="str">
        <f>Data!C445</f>
        <v>Vehicle, Battery Electric Vehicle</v>
      </c>
      <c r="M448" s="35">
        <f>Data!H445</f>
        <v>0</v>
      </c>
      <c r="N448" s="41">
        <f>Data!I445</f>
        <v>46087.357751597221</v>
      </c>
      <c r="O448" s="35">
        <f>Data!L445</f>
        <v>0</v>
      </c>
      <c r="P448" s="35">
        <f>Data!M445</f>
        <v>0</v>
      </c>
      <c r="Q448" s="35" t="str">
        <f>IF(Data!N445=0,"",Data!N445)</f>
        <v>50246</v>
      </c>
      <c r="R448" s="35">
        <f>Data!K445</f>
        <v>0</v>
      </c>
      <c r="S448" s="35" t="str">
        <f>IF(Data!X445=TRUE(), "Yes", "No")</f>
        <v>No</v>
      </c>
      <c r="T448" s="40" t="e">
        <f>#REF!</f>
        <v>#REF!</v>
      </c>
    </row>
    <row r="449" spans="1:20" x14ac:dyDescent="0.3">
      <c r="A449" s="35" t="str">
        <f>Data!A446</f>
        <v>NISSAN LEAF 299-1018</v>
      </c>
      <c r="B449" s="36">
        <f t="shared" si="6"/>
        <v>46087.357754629629</v>
      </c>
      <c r="C449" s="37" t="str">
        <f>IF(Data!J446="GpsRecord", CONCATENATE($U$3,": ",Data!M446,", ",Data!L446), CONCATENATE(Data!AB446, " ", Data!AH446))</f>
        <v>Ubicación: 9.94655, -84.06305</v>
      </c>
      <c r="D449" s="38" t="str">
        <f>IF(Data!O446=TRUE(), "Yes", "No")</f>
        <v>Yes</v>
      </c>
      <c r="E449" s="38" t="str">
        <f>IF(Data!J446="EngineStatusRecord","Engine",IF(Data!J446="GpsRecord", "GPS", IF(Data!J446="EngineFaultRecord", "Fault", IF(Data!J446="DriverChange","Driver",IF(Data!J446="CustomRecord","Custom","Debug")))))</f>
        <v>GPS</v>
      </c>
      <c r="F449" s="39" t="str">
        <f>IF(Data!Y446=TRUE(), "Yes", "No")</f>
        <v>No</v>
      </c>
      <c r="G449" s="40">
        <f>Data!AK446</f>
        <v>0</v>
      </c>
      <c r="H449" s="35">
        <f>Data!AB446</f>
        <v>0</v>
      </c>
      <c r="I449" s="35">
        <f>Data!AD446</f>
        <v>0</v>
      </c>
      <c r="J449" s="35">
        <f>Data!AF446</f>
        <v>0</v>
      </c>
      <c r="K449" s="35" t="str">
        <f>CONCATENATE(Data!AH446, " ", Data!AI446)</f>
        <v xml:space="preserve"> </v>
      </c>
      <c r="L449" s="35" t="str">
        <f>Data!C446</f>
        <v>Vehicle, Battery Electric Vehicle</v>
      </c>
      <c r="M449" s="35">
        <f>Data!H446</f>
        <v>0</v>
      </c>
      <c r="N449" s="41">
        <f>Data!I446</f>
        <v>46087.357754629629</v>
      </c>
      <c r="O449" s="35">
        <f>Data!L446</f>
        <v>-84.063050000000004</v>
      </c>
      <c r="P449" s="35">
        <f>Data!M446</f>
        <v>9.9465500000000002</v>
      </c>
      <c r="Q449" s="35" t="str">
        <f>IF(Data!N446=0,"",Data!N446)</f>
        <v>CurveSpeedEstimateError</v>
      </c>
      <c r="R449" s="35">
        <f>Data!K446</f>
        <v>68</v>
      </c>
      <c r="S449" s="35" t="str">
        <f>IF(Data!X446=TRUE(), "Yes", "No")</f>
        <v>Yes</v>
      </c>
      <c r="T449" s="40" t="e">
        <f>#REF!</f>
        <v>#REF!</v>
      </c>
    </row>
    <row r="450" spans="1:20" x14ac:dyDescent="0.3">
      <c r="A450" s="35" t="str">
        <f>Data!A447</f>
        <v>NISSAN LEAF 299-1018</v>
      </c>
      <c r="B450" s="36">
        <f t="shared" si="6"/>
        <v>46087.357754629629</v>
      </c>
      <c r="C450" s="37" t="str">
        <f>IF(Data!J447="GpsRecord", CONCATENATE($U$3,": ",Data!M447,", ",Data!L447), CONCATENATE(Data!AB447, " ", Data!AH447))</f>
        <v>PositionValidAtDevice 0</v>
      </c>
      <c r="D450" s="38" t="str">
        <f>IF(Data!O447=TRUE(), "Yes", "No")</f>
        <v>No</v>
      </c>
      <c r="E450" s="38" t="str">
        <f>IF(Data!J447="EngineStatusRecord","Engine",IF(Data!J447="GpsRecord", "GPS", IF(Data!J447="EngineFaultRecord", "Fault", IF(Data!J447="DriverChange","Driver",IF(Data!J447="CustomRecord","Custom","Debug")))))</f>
        <v>Engine</v>
      </c>
      <c r="F450" s="39" t="str">
        <f>IF(Data!Y447=TRUE(), "Yes", "No")</f>
        <v>No</v>
      </c>
      <c r="G450" s="40">
        <f>Data!AK447</f>
        <v>0</v>
      </c>
      <c r="H450" s="35" t="str">
        <f>Data!AB447</f>
        <v>PositionValidAtDevice</v>
      </c>
      <c r="I450" s="35">
        <f>Data!AD447</f>
        <v>0</v>
      </c>
      <c r="J450" s="35">
        <f>Data!AF447</f>
        <v>0</v>
      </c>
      <c r="K450" s="35" t="str">
        <f>CONCATENATE(Data!AH447, " ", Data!AI447)</f>
        <v>0 None</v>
      </c>
      <c r="L450" s="35" t="str">
        <f>Data!C447</f>
        <v>Vehicle, Battery Electric Vehicle</v>
      </c>
      <c r="M450" s="35">
        <f>Data!H447</f>
        <v>0</v>
      </c>
      <c r="N450" s="41">
        <f>Data!I447</f>
        <v>46087.357754629629</v>
      </c>
      <c r="O450" s="35">
        <f>Data!L447</f>
        <v>0</v>
      </c>
      <c r="P450" s="35">
        <f>Data!M447</f>
        <v>0</v>
      </c>
      <c r="Q450" s="35" t="str">
        <f>IF(Data!N447=0,"",Data!N447)</f>
        <v/>
      </c>
      <c r="R450" s="35">
        <f>Data!K447</f>
        <v>0</v>
      </c>
      <c r="S450" s="35" t="str">
        <f>IF(Data!X447=TRUE(), "Yes", "No")</f>
        <v>No</v>
      </c>
      <c r="T450" s="40" t="e">
        <f>#REF!</f>
        <v>#REF!</v>
      </c>
    </row>
    <row r="451" spans="1:20" x14ac:dyDescent="0.3">
      <c r="A451" s="35" t="str">
        <f>Data!A448</f>
        <v>NISSAN LEAF 299-1018</v>
      </c>
      <c r="B451" s="36">
        <f t="shared" si="6"/>
        <v>46087.357763125001</v>
      </c>
      <c r="C451" s="37" t="str">
        <f>IF(Data!J448="GpsRecord", CONCATENATE($U$3,": ",Data!M448,", ",Data!L448), CONCATENATE(Data!AB448, " ", Data!AH448))</f>
        <v xml:space="preserve"> </v>
      </c>
      <c r="D451" s="38" t="str">
        <f>IF(Data!O448=TRUE(), "Yes", "No")</f>
        <v>No</v>
      </c>
      <c r="E451" s="38" t="str">
        <f>IF(Data!J448="EngineStatusRecord","Engine",IF(Data!J448="GpsRecord", "GPS", IF(Data!J448="EngineFaultRecord", "Fault", IF(Data!J448="DriverChange","Driver",IF(Data!J448="CustomRecord","Custom","Debug")))))</f>
        <v>Debug</v>
      </c>
      <c r="F451" s="39" t="str">
        <f>IF(Data!Y448=TRUE(), "Yes", "No")</f>
        <v>No</v>
      </c>
      <c r="G451" s="40" t="str">
        <f>Data!AK448</f>
        <v>0F-27-00-00-00-00-00-00-00-00-00-00-00-00-00</v>
      </c>
      <c r="H451" s="35">
        <f>Data!AB448</f>
        <v>0</v>
      </c>
      <c r="I451" s="35">
        <f>Data!AD448</f>
        <v>0</v>
      </c>
      <c r="J451" s="35">
        <f>Data!AF448</f>
        <v>0</v>
      </c>
      <c r="K451" s="35" t="str">
        <f>CONCATENATE(Data!AH448, " ", Data!AI448)</f>
        <v xml:space="preserve"> </v>
      </c>
      <c r="L451" s="35" t="str">
        <f>Data!C448</f>
        <v>Vehicle, Battery Electric Vehicle</v>
      </c>
      <c r="M451" s="35">
        <f>Data!H448</f>
        <v>0</v>
      </c>
      <c r="N451" s="41">
        <f>Data!I448</f>
        <v>46087.357763125001</v>
      </c>
      <c r="O451" s="35">
        <f>Data!L448</f>
        <v>0</v>
      </c>
      <c r="P451" s="35">
        <f>Data!M448</f>
        <v>0</v>
      </c>
      <c r="Q451" s="35" t="str">
        <f>IF(Data!N448=0,"",Data!N448)</f>
        <v>50246</v>
      </c>
      <c r="R451" s="35">
        <f>Data!K448</f>
        <v>0</v>
      </c>
      <c r="S451" s="35" t="str">
        <f>IF(Data!X448=TRUE(), "Yes", "No")</f>
        <v>No</v>
      </c>
      <c r="T451" s="40" t="e">
        <f>#REF!</f>
        <v>#REF!</v>
      </c>
    </row>
    <row r="452" spans="1:20" x14ac:dyDescent="0.3">
      <c r="A452" s="35" t="str">
        <f>Data!A449</f>
        <v>NISSAN LEAF 299-1018</v>
      </c>
      <c r="B452" s="36">
        <f t="shared" si="6"/>
        <v>46087.357789351852</v>
      </c>
      <c r="C452" s="37" t="str">
        <f>IF(Data!J449="GpsRecord", CONCATENATE($U$3,": ",Data!M449,", ",Data!L449), CONCATENATE(Data!AB449, " ", Data!AH449))</f>
        <v>Ubicación: 9.94655, -84.06305</v>
      </c>
      <c r="D452" s="38" t="str">
        <f>IF(Data!O449=TRUE(), "Yes", "No")</f>
        <v>Yes</v>
      </c>
      <c r="E452" s="38" t="str">
        <f>IF(Data!J449="EngineStatusRecord","Engine",IF(Data!J449="GpsRecord", "GPS", IF(Data!J449="EngineFaultRecord", "Fault", IF(Data!J449="DriverChange","Driver",IF(Data!J449="CustomRecord","Custom","Debug")))))</f>
        <v>GPS</v>
      </c>
      <c r="F452" s="39" t="str">
        <f>IF(Data!Y449=TRUE(), "Yes", "No")</f>
        <v>No</v>
      </c>
      <c r="G452" s="40">
        <f>Data!AK449</f>
        <v>0</v>
      </c>
      <c r="H452" s="35">
        <f>Data!AB449</f>
        <v>0</v>
      </c>
      <c r="I452" s="35">
        <f>Data!AD449</f>
        <v>0</v>
      </c>
      <c r="J452" s="35">
        <f>Data!AF449</f>
        <v>0</v>
      </c>
      <c r="K452" s="35" t="str">
        <f>CONCATENATE(Data!AH449, " ", Data!AI449)</f>
        <v xml:space="preserve"> </v>
      </c>
      <c r="L452" s="35" t="str">
        <f>Data!C449</f>
        <v>Vehicle, Battery Electric Vehicle</v>
      </c>
      <c r="M452" s="35">
        <f>Data!H449</f>
        <v>0</v>
      </c>
      <c r="N452" s="41">
        <f>Data!I449</f>
        <v>46087.357789351852</v>
      </c>
      <c r="O452" s="35">
        <f>Data!L449</f>
        <v>-84.063050000000004</v>
      </c>
      <c r="P452" s="35">
        <f>Data!M449</f>
        <v>9.9465500000000002</v>
      </c>
      <c r="Q452" s="35" t="str">
        <f>IF(Data!N449=0,"",Data!N449)</f>
        <v>CurveSpeedEstimateError</v>
      </c>
      <c r="R452" s="35">
        <f>Data!K449</f>
        <v>70</v>
      </c>
      <c r="S452" s="35" t="str">
        <f>IF(Data!X449=TRUE(), "Yes", "No")</f>
        <v>Yes</v>
      </c>
      <c r="T452" s="40" t="e">
        <f>#REF!</f>
        <v>#REF!</v>
      </c>
    </row>
    <row r="453" spans="1:20" x14ac:dyDescent="0.3">
      <c r="A453" s="35" t="str">
        <f>Data!A450</f>
        <v>NISSAN LEAF 299-1018</v>
      </c>
      <c r="B453" s="36">
        <f t="shared" si="6"/>
        <v>46087.357809606481</v>
      </c>
      <c r="C453" s="37" t="str">
        <f>IF(Data!J450="GpsRecord", CONCATENATE($U$3,": ",Data!M450,", ",Data!L450), CONCATENATE(Data!AB450, " ", Data!AH450))</f>
        <v xml:space="preserve"> </v>
      </c>
      <c r="D453" s="38" t="str">
        <f>IF(Data!O450=TRUE(), "Yes", "No")</f>
        <v>No</v>
      </c>
      <c r="E453" s="38" t="str">
        <f>IF(Data!J450="EngineStatusRecord","Engine",IF(Data!J450="GpsRecord", "GPS", IF(Data!J450="EngineFaultRecord", "Fault", IF(Data!J450="DriverChange","Driver",IF(Data!J450="CustomRecord","Custom","Debug")))))</f>
        <v>Debug</v>
      </c>
      <c r="F453" s="39" t="str">
        <f>IF(Data!Y450=TRUE(), "Yes", "No")</f>
        <v>No</v>
      </c>
      <c r="G453" s="40" t="str">
        <f>Data!AK450</f>
        <v>01-00-08-00-00-00-00-00-00-00-00-00-00-00-00</v>
      </c>
      <c r="H453" s="35">
        <f>Data!AB450</f>
        <v>0</v>
      </c>
      <c r="I453" s="35">
        <f>Data!AD450</f>
        <v>0</v>
      </c>
      <c r="J453" s="35">
        <f>Data!AF450</f>
        <v>0</v>
      </c>
      <c r="K453" s="35" t="str">
        <f>CONCATENATE(Data!AH450, " ", Data!AI450)</f>
        <v xml:space="preserve"> </v>
      </c>
      <c r="L453" s="35" t="str">
        <f>Data!C450</f>
        <v>Vehicle, Battery Electric Vehicle</v>
      </c>
      <c r="M453" s="35">
        <f>Data!H450</f>
        <v>0</v>
      </c>
      <c r="N453" s="41">
        <f>Data!I450</f>
        <v>46087.357809606481</v>
      </c>
      <c r="O453" s="35">
        <f>Data!L450</f>
        <v>0</v>
      </c>
      <c r="P453" s="35">
        <f>Data!M450</f>
        <v>0</v>
      </c>
      <c r="Q453" s="35" t="str">
        <f>IF(Data!N450=0,"",Data!N450)</f>
        <v>GpsSignalStrengthReceived</v>
      </c>
      <c r="R453" s="35">
        <f>Data!K450</f>
        <v>0</v>
      </c>
      <c r="S453" s="35" t="str">
        <f>IF(Data!X450=TRUE(), "Yes", "No")</f>
        <v>No</v>
      </c>
      <c r="T453" s="40" t="e">
        <f>#REF!</f>
        <v>#REF!</v>
      </c>
    </row>
    <row r="454" spans="1:20" x14ac:dyDescent="0.3">
      <c r="A454" s="35" t="str">
        <f>Data!A451</f>
        <v>NISSAN LEAF 299-1018</v>
      </c>
      <c r="B454" s="36">
        <f t="shared" si="6"/>
        <v>46087.357809745372</v>
      </c>
      <c r="C454" s="37" t="str">
        <f>IF(Data!J451="GpsRecord", CONCATENATE($U$3,": ",Data!M451,", ",Data!L451), CONCATENATE(Data!AB451, " ", Data!AH451))</f>
        <v>El recuento de los satélites visibles para el módulo GPS 1</v>
      </c>
      <c r="D454" s="38" t="str">
        <f>IF(Data!O451=TRUE(), "Yes", "No")</f>
        <v>No</v>
      </c>
      <c r="E454" s="38" t="str">
        <f>IF(Data!J451="EngineStatusRecord","Engine",IF(Data!J451="GpsRecord", "GPS", IF(Data!J451="EngineFaultRecord", "Fault", IF(Data!J451="DriverChange","Driver",IF(Data!J451="CustomRecord","Custom","Debug")))))</f>
        <v>Engine</v>
      </c>
      <c r="F454" s="39" t="str">
        <f>IF(Data!Y451=TRUE(), "Yes", "No")</f>
        <v>No</v>
      </c>
      <c r="G454" s="40">
        <f>Data!AK451</f>
        <v>0</v>
      </c>
      <c r="H454" s="35" t="str">
        <f>Data!AB451</f>
        <v>El recuento de los satélites visibles para el módulo GPS</v>
      </c>
      <c r="I454" s="35">
        <f>Data!AD451</f>
        <v>0</v>
      </c>
      <c r="J454" s="35">
        <f>Data!AF451</f>
        <v>0</v>
      </c>
      <c r="K454" s="35" t="str">
        <f>CONCATENATE(Data!AH451, " ", Data!AI451)</f>
        <v>1 None</v>
      </c>
      <c r="L454" s="35" t="str">
        <f>Data!C451</f>
        <v>Vehicle, Battery Electric Vehicle</v>
      </c>
      <c r="M454" s="35">
        <f>Data!H451</f>
        <v>0</v>
      </c>
      <c r="N454" s="41">
        <f>Data!I451</f>
        <v>46087.357809745372</v>
      </c>
      <c r="O454" s="35">
        <f>Data!L451</f>
        <v>0</v>
      </c>
      <c r="P454" s="35">
        <f>Data!M451</f>
        <v>0</v>
      </c>
      <c r="Q454" s="35" t="str">
        <f>IF(Data!N451=0,"",Data!N451)</f>
        <v/>
      </c>
      <c r="R454" s="35">
        <f>Data!K451</f>
        <v>0</v>
      </c>
      <c r="S454" s="35" t="str">
        <f>IF(Data!X451=TRUE(), "Yes", "No")</f>
        <v>No</v>
      </c>
      <c r="T454" s="40" t="e">
        <f>#REF!</f>
        <v>#REF!</v>
      </c>
    </row>
    <row r="455" spans="1:20" x14ac:dyDescent="0.3">
      <c r="A455" s="35" t="str">
        <f>Data!A452</f>
        <v>NISSAN LEAF 299-1018</v>
      </c>
      <c r="B455" s="36">
        <f t="shared" si="6"/>
        <v>46087.357809745372</v>
      </c>
      <c r="C455" s="37" t="str">
        <f>IF(Data!J452="GpsRecord", CONCATENATE($U$3,": ",Data!M452,", ",Data!L452), CONCATENATE(Data!AB452, " ", Data!AH452))</f>
        <v>GNSS: Intensidad de la señal indicada por la relación portadora/ruido (dBHz) de la señal de satélite más fuerte detectada 8</v>
      </c>
      <c r="D455" s="38" t="str">
        <f>IF(Data!O452=TRUE(), "Yes", "No")</f>
        <v>No</v>
      </c>
      <c r="E455" s="38" t="str">
        <f>IF(Data!J452="EngineStatusRecord","Engine",IF(Data!J452="GpsRecord", "GPS", IF(Data!J452="EngineFaultRecord", "Fault", IF(Data!J452="DriverChange","Driver",IF(Data!J452="CustomRecord","Custom","Debug")))))</f>
        <v>Engine</v>
      </c>
      <c r="F455" s="39" t="str">
        <f>IF(Data!Y452=TRUE(), "Yes", "No")</f>
        <v>No</v>
      </c>
      <c r="G455" s="40">
        <f>Data!AK452</f>
        <v>0</v>
      </c>
      <c r="H455" s="35" t="str">
        <f>Data!AB452</f>
        <v>GNSS: Intensidad de la señal indicada por la relación portadora/ruido (dBHz) de la señal de satélite más fuerte detectada</v>
      </c>
      <c r="I455" s="35">
        <f>Data!AD452</f>
        <v>0</v>
      </c>
      <c r="J455" s="35">
        <f>Data!AF452</f>
        <v>0</v>
      </c>
      <c r="K455" s="35" t="str">
        <f>CONCATENATE(Data!AH452, " ", Data!AI452)</f>
        <v>8 None</v>
      </c>
      <c r="L455" s="35" t="str">
        <f>Data!C452</f>
        <v>Vehicle, Battery Electric Vehicle</v>
      </c>
      <c r="M455" s="35">
        <f>Data!H452</f>
        <v>0</v>
      </c>
      <c r="N455" s="41">
        <f>Data!I452</f>
        <v>46087.357809745372</v>
      </c>
      <c r="O455" s="35">
        <f>Data!L452</f>
        <v>0</v>
      </c>
      <c r="P455" s="35">
        <f>Data!M452</f>
        <v>0</v>
      </c>
      <c r="Q455" s="35" t="str">
        <f>IF(Data!N452=0,"",Data!N452)</f>
        <v/>
      </c>
      <c r="R455" s="35">
        <f>Data!K452</f>
        <v>0</v>
      </c>
      <c r="S455" s="35" t="str">
        <f>IF(Data!X452=TRUE(), "Yes", "No")</f>
        <v>No</v>
      </c>
      <c r="T455" s="40" t="e">
        <f>#REF!</f>
        <v>#REF!</v>
      </c>
    </row>
    <row r="456" spans="1:20" x14ac:dyDescent="0.3">
      <c r="A456" s="35" t="str">
        <f>Data!A453</f>
        <v>NISSAN LEAF 299-1018</v>
      </c>
      <c r="B456" s="36">
        <f t="shared" si="6"/>
        <v>46087.357809745372</v>
      </c>
      <c r="C456" s="37" t="str">
        <f>IF(Data!J453="GpsRecord", CONCATENATE($U$3,": ",Data!M453,", ",Data!L453), CONCATENATE(Data!AB453, " ", Data!AH453))</f>
        <v>GNSS: recuento de satélites rastreados 0</v>
      </c>
      <c r="D456" s="38" t="str">
        <f>IF(Data!O453=TRUE(), "Yes", "No")</f>
        <v>No</v>
      </c>
      <c r="E456" s="38" t="str">
        <f>IF(Data!J453="EngineStatusRecord","Engine",IF(Data!J453="GpsRecord", "GPS", IF(Data!J453="EngineFaultRecord", "Fault", IF(Data!J453="DriverChange","Driver",IF(Data!J453="CustomRecord","Custom","Debug")))))</f>
        <v>Engine</v>
      </c>
      <c r="F456" s="39" t="str">
        <f>IF(Data!Y453=TRUE(), "Yes", "No")</f>
        <v>No</v>
      </c>
      <c r="G456" s="40">
        <f>Data!AK453</f>
        <v>0</v>
      </c>
      <c r="H456" s="35" t="str">
        <f>Data!AB453</f>
        <v>GNSS: recuento de satélites rastreados</v>
      </c>
      <c r="I456" s="35">
        <f>Data!AD453</f>
        <v>0</v>
      </c>
      <c r="J456" s="35">
        <f>Data!AF453</f>
        <v>0</v>
      </c>
      <c r="K456" s="35" t="str">
        <f>CONCATENATE(Data!AH453, " ", Data!AI453)</f>
        <v>0 None</v>
      </c>
      <c r="L456" s="35" t="str">
        <f>Data!C453</f>
        <v>Vehicle, Battery Electric Vehicle</v>
      </c>
      <c r="M456" s="35">
        <f>Data!H453</f>
        <v>0</v>
      </c>
      <c r="N456" s="41">
        <f>Data!I453</f>
        <v>46087.357809745372</v>
      </c>
      <c r="O456" s="35">
        <f>Data!L453</f>
        <v>0</v>
      </c>
      <c r="P456" s="35">
        <f>Data!M453</f>
        <v>0</v>
      </c>
      <c r="Q456" s="35" t="str">
        <f>IF(Data!N453=0,"",Data!N453)</f>
        <v/>
      </c>
      <c r="R456" s="35">
        <f>Data!K453</f>
        <v>0</v>
      </c>
      <c r="S456" s="35" t="str">
        <f>IF(Data!X453=TRUE(), "Yes", "No")</f>
        <v>No</v>
      </c>
      <c r="T456" s="40" t="e">
        <f>#REF!</f>
        <v>#REF!</v>
      </c>
    </row>
    <row r="457" spans="1:20" x14ac:dyDescent="0.3">
      <c r="A457" s="35" t="str">
        <f>Data!A454</f>
        <v>NISSAN LEAF 299-1018</v>
      </c>
      <c r="B457" s="36">
        <f t="shared" si="6"/>
        <v>46087.357925393517</v>
      </c>
      <c r="C457" s="37" t="str">
        <f>IF(Data!J454="GpsRecord", CONCATENATE($U$3,": ",Data!M454,", ",Data!L454), CONCATENATE(Data!AB454, " ", Data!AH454))</f>
        <v xml:space="preserve"> </v>
      </c>
      <c r="D457" s="38" t="str">
        <f>IF(Data!O454=TRUE(), "Yes", "No")</f>
        <v>No</v>
      </c>
      <c r="E457" s="38" t="str">
        <f>IF(Data!J454="EngineStatusRecord","Engine",IF(Data!J454="GpsRecord", "GPS", IF(Data!J454="EngineFaultRecord", "Fault", IF(Data!J454="DriverChange","Driver",IF(Data!J454="CustomRecord","Custom","Debug")))))</f>
        <v>Debug</v>
      </c>
      <c r="F457" s="39" t="str">
        <f>IF(Data!Y454=TRUE(), "Yes", "No")</f>
        <v>No</v>
      </c>
      <c r="G457" s="40" t="str">
        <f>Data!AK454</f>
        <v>02-00-12-05-00-00-00-00-00-00-00-00-00-00-00</v>
      </c>
      <c r="H457" s="35">
        <f>Data!AB454</f>
        <v>0</v>
      </c>
      <c r="I457" s="35">
        <f>Data!AD454</f>
        <v>0</v>
      </c>
      <c r="J457" s="35">
        <f>Data!AF454</f>
        <v>0</v>
      </c>
      <c r="K457" s="35" t="str">
        <f>CONCATENATE(Data!AH454, " ", Data!AI454)</f>
        <v xml:space="preserve"> </v>
      </c>
      <c r="L457" s="35" t="str">
        <f>Data!C454</f>
        <v>Vehicle, Battery Electric Vehicle</v>
      </c>
      <c r="M457" s="35">
        <f>Data!H454</f>
        <v>0</v>
      </c>
      <c r="N457" s="41">
        <f>Data!I454</f>
        <v>46087.357925393517</v>
      </c>
      <c r="O457" s="35">
        <f>Data!L454</f>
        <v>0</v>
      </c>
      <c r="P457" s="35">
        <f>Data!M454</f>
        <v>0</v>
      </c>
      <c r="Q457" s="35" t="str">
        <f>IF(Data!N454=0,"",Data!N454)</f>
        <v>GpsSignalStrengthReceived</v>
      </c>
      <c r="R457" s="35">
        <f>Data!K454</f>
        <v>0</v>
      </c>
      <c r="S457" s="35" t="str">
        <f>IF(Data!X454=TRUE(), "Yes", "No")</f>
        <v>No</v>
      </c>
      <c r="T457" s="40" t="e">
        <f>#REF!</f>
        <v>#REF!</v>
      </c>
    </row>
    <row r="458" spans="1:20" x14ac:dyDescent="0.3">
      <c r="A458" s="35" t="str">
        <f>Data!A455</f>
        <v>NISSAN LEAF 299-1018</v>
      </c>
      <c r="B458" s="36">
        <f t="shared" si="6"/>
        <v>46087.357925532408</v>
      </c>
      <c r="C458" s="37" t="str">
        <f>IF(Data!J455="GpsRecord", CONCATENATE($U$3,": ",Data!M455,", ",Data!L455), CONCATENATE(Data!AB455, " ", Data!AH455))</f>
        <v>El recuento de los satélites visibles para el módulo GPS 2</v>
      </c>
      <c r="D458" s="38" t="str">
        <f>IF(Data!O455=TRUE(), "Yes", "No")</f>
        <v>No</v>
      </c>
      <c r="E458" s="38" t="str">
        <f>IF(Data!J455="EngineStatusRecord","Engine",IF(Data!J455="GpsRecord", "GPS", IF(Data!J455="EngineFaultRecord", "Fault", IF(Data!J455="DriverChange","Driver",IF(Data!J455="CustomRecord","Custom","Debug")))))</f>
        <v>Engine</v>
      </c>
      <c r="F458" s="39" t="str">
        <f>IF(Data!Y455=TRUE(), "Yes", "No")</f>
        <v>No</v>
      </c>
      <c r="G458" s="40">
        <f>Data!AK455</f>
        <v>0</v>
      </c>
      <c r="H458" s="35" t="str">
        <f>Data!AB455</f>
        <v>El recuento de los satélites visibles para el módulo GPS</v>
      </c>
      <c r="I458" s="35">
        <f>Data!AD455</f>
        <v>0</v>
      </c>
      <c r="J458" s="35">
        <f>Data!AF455</f>
        <v>0</v>
      </c>
      <c r="K458" s="35" t="str">
        <f>CONCATENATE(Data!AH455, " ", Data!AI455)</f>
        <v>2 None</v>
      </c>
      <c r="L458" s="35" t="str">
        <f>Data!C455</f>
        <v>Vehicle, Battery Electric Vehicle</v>
      </c>
      <c r="M458" s="35">
        <f>Data!H455</f>
        <v>0</v>
      </c>
      <c r="N458" s="41">
        <f>Data!I455</f>
        <v>46087.357925532408</v>
      </c>
      <c r="O458" s="35">
        <f>Data!L455</f>
        <v>0</v>
      </c>
      <c r="P458" s="35">
        <f>Data!M455</f>
        <v>0</v>
      </c>
      <c r="Q458" s="35" t="str">
        <f>IF(Data!N455=0,"",Data!N455)</f>
        <v/>
      </c>
      <c r="R458" s="35">
        <f>Data!K455</f>
        <v>0</v>
      </c>
      <c r="S458" s="35" t="str">
        <f>IF(Data!X455=TRUE(), "Yes", "No")</f>
        <v>No</v>
      </c>
      <c r="T458" s="40" t="e">
        <f>#REF!</f>
        <v>#REF!</v>
      </c>
    </row>
    <row r="459" spans="1:20" x14ac:dyDescent="0.3">
      <c r="A459" s="35" t="str">
        <f>Data!A456</f>
        <v>NISSAN LEAF 299-1018</v>
      </c>
      <c r="B459" s="36">
        <f t="shared" si="6"/>
        <v>46087.357925532408</v>
      </c>
      <c r="C459" s="37" t="str">
        <f>IF(Data!J456="GpsRecord", CONCATENATE($U$3,": ",Data!M456,", ",Data!L456), CONCATENATE(Data!AB456, " ", Data!AH456))</f>
        <v>GNSS: Intensidad de la señal indicada por la relación portadora/ruido (dBHz) de la señal de satélite más fuerte detectada 18</v>
      </c>
      <c r="D459" s="38" t="str">
        <f>IF(Data!O456=TRUE(), "Yes", "No")</f>
        <v>No</v>
      </c>
      <c r="E459" s="38" t="str">
        <f>IF(Data!J456="EngineStatusRecord","Engine",IF(Data!J456="GpsRecord", "GPS", IF(Data!J456="EngineFaultRecord", "Fault", IF(Data!J456="DriverChange","Driver",IF(Data!J456="CustomRecord","Custom","Debug")))))</f>
        <v>Engine</v>
      </c>
      <c r="F459" s="39" t="str">
        <f>IF(Data!Y456=TRUE(), "Yes", "No")</f>
        <v>No</v>
      </c>
      <c r="G459" s="40">
        <f>Data!AK456</f>
        <v>0</v>
      </c>
      <c r="H459" s="35" t="str">
        <f>Data!AB456</f>
        <v>GNSS: Intensidad de la señal indicada por la relación portadora/ruido (dBHz) de la señal de satélite más fuerte detectada</v>
      </c>
      <c r="I459" s="35">
        <f>Data!AD456</f>
        <v>0</v>
      </c>
      <c r="J459" s="35">
        <f>Data!AF456</f>
        <v>0</v>
      </c>
      <c r="K459" s="35" t="str">
        <f>CONCATENATE(Data!AH456, " ", Data!AI456)</f>
        <v>18 None</v>
      </c>
      <c r="L459" s="35" t="str">
        <f>Data!C456</f>
        <v>Vehicle, Battery Electric Vehicle</v>
      </c>
      <c r="M459" s="35">
        <f>Data!H456</f>
        <v>0</v>
      </c>
      <c r="N459" s="41">
        <f>Data!I456</f>
        <v>46087.357925532408</v>
      </c>
      <c r="O459" s="35">
        <f>Data!L456</f>
        <v>0</v>
      </c>
      <c r="P459" s="35">
        <f>Data!M456</f>
        <v>0</v>
      </c>
      <c r="Q459" s="35" t="str">
        <f>IF(Data!N456=0,"",Data!N456)</f>
        <v/>
      </c>
      <c r="R459" s="35">
        <f>Data!K456</f>
        <v>0</v>
      </c>
      <c r="S459" s="35" t="str">
        <f>IF(Data!X456=TRUE(), "Yes", "No")</f>
        <v>No</v>
      </c>
      <c r="T459" s="40" t="e">
        <f>#REF!</f>
        <v>#REF!</v>
      </c>
    </row>
    <row r="460" spans="1:20" x14ac:dyDescent="0.3">
      <c r="A460" s="35" t="str">
        <f>Data!A457</f>
        <v>NISSAN LEAF 299-1018</v>
      </c>
      <c r="B460" s="36">
        <f t="shared" si="6"/>
        <v>46087.357925532408</v>
      </c>
      <c r="C460" s="37" t="str">
        <f>IF(Data!J457="GpsRecord", CONCATENATE($U$3,": ",Data!M457,", ",Data!L457), CONCATENATE(Data!AB457, " ", Data!AH457))</f>
        <v>GNSS: recuento de satélites rastreados 0</v>
      </c>
      <c r="D460" s="38" t="str">
        <f>IF(Data!O457=TRUE(), "Yes", "No")</f>
        <v>No</v>
      </c>
      <c r="E460" s="38" t="str">
        <f>IF(Data!J457="EngineStatusRecord","Engine",IF(Data!J457="GpsRecord", "GPS", IF(Data!J457="EngineFaultRecord", "Fault", IF(Data!J457="DriverChange","Driver",IF(Data!J457="CustomRecord","Custom","Debug")))))</f>
        <v>Engine</v>
      </c>
      <c r="F460" s="39" t="str">
        <f>IF(Data!Y457=TRUE(), "Yes", "No")</f>
        <v>No</v>
      </c>
      <c r="G460" s="40">
        <f>Data!AK457</f>
        <v>0</v>
      </c>
      <c r="H460" s="35" t="str">
        <f>Data!AB457</f>
        <v>GNSS: recuento de satélites rastreados</v>
      </c>
      <c r="I460" s="35">
        <f>Data!AD457</f>
        <v>0</v>
      </c>
      <c r="J460" s="35">
        <f>Data!AF457</f>
        <v>0</v>
      </c>
      <c r="K460" s="35" t="str">
        <f>CONCATENATE(Data!AH457, " ", Data!AI457)</f>
        <v>0 None</v>
      </c>
      <c r="L460" s="35" t="str">
        <f>Data!C457</f>
        <v>Vehicle, Battery Electric Vehicle</v>
      </c>
      <c r="M460" s="35">
        <f>Data!H457</f>
        <v>0</v>
      </c>
      <c r="N460" s="41">
        <f>Data!I457</f>
        <v>46087.357925532408</v>
      </c>
      <c r="O460" s="35">
        <f>Data!L457</f>
        <v>0</v>
      </c>
      <c r="P460" s="35">
        <f>Data!M457</f>
        <v>0</v>
      </c>
      <c r="Q460" s="35" t="str">
        <f>IF(Data!N457=0,"",Data!N457)</f>
        <v/>
      </c>
      <c r="R460" s="35">
        <f>Data!K457</f>
        <v>0</v>
      </c>
      <c r="S460" s="35" t="str">
        <f>IF(Data!X457=TRUE(), "Yes", "No")</f>
        <v>No</v>
      </c>
      <c r="T460" s="40" t="e">
        <f>#REF!</f>
        <v>#REF!</v>
      </c>
    </row>
    <row r="461" spans="1:20" x14ac:dyDescent="0.3">
      <c r="A461" s="35" t="str">
        <f>Data!A458</f>
        <v>NISSAN LEAF 299-1018</v>
      </c>
      <c r="B461" s="36">
        <f t="shared" si="6"/>
        <v>46087.357936655091</v>
      </c>
      <c r="C461" s="37" t="str">
        <f>IF(Data!J458="GpsRecord", CONCATENATE($U$3,": ",Data!M458,", ",Data!L458), CONCATENATE(Data!AB458, " ", Data!AH458))</f>
        <v xml:space="preserve"> </v>
      </c>
      <c r="D461" s="38" t="str">
        <f>IF(Data!O458=TRUE(), "Yes", "No")</f>
        <v>No</v>
      </c>
      <c r="E461" s="38" t="str">
        <f>IF(Data!J458="EngineStatusRecord","Engine",IF(Data!J458="GpsRecord", "GPS", IF(Data!J458="EngineFaultRecord", "Fault", IF(Data!J458="DriverChange","Driver",IF(Data!J458="CustomRecord","Custom","Debug")))))</f>
        <v>Debug</v>
      </c>
      <c r="F461" s="39" t="str">
        <f>IF(Data!Y458=TRUE(), "Yes", "No")</f>
        <v>No</v>
      </c>
      <c r="G461" s="40" t="str">
        <f>Data!AK458</f>
        <v>0F-27-00-00-00-00-00-00-00-00-00-00-00-00-00</v>
      </c>
      <c r="H461" s="35">
        <f>Data!AB458</f>
        <v>0</v>
      </c>
      <c r="I461" s="35">
        <f>Data!AD458</f>
        <v>0</v>
      </c>
      <c r="J461" s="35">
        <f>Data!AF458</f>
        <v>0</v>
      </c>
      <c r="K461" s="35" t="str">
        <f>CONCATENATE(Data!AH458, " ", Data!AI458)</f>
        <v xml:space="preserve"> </v>
      </c>
      <c r="L461" s="35" t="str">
        <f>Data!C458</f>
        <v>Vehicle, Battery Electric Vehicle</v>
      </c>
      <c r="M461" s="35">
        <f>Data!H458</f>
        <v>0</v>
      </c>
      <c r="N461" s="41">
        <f>Data!I458</f>
        <v>46087.357936655091</v>
      </c>
      <c r="O461" s="35">
        <f>Data!L458</f>
        <v>0</v>
      </c>
      <c r="P461" s="35">
        <f>Data!M458</f>
        <v>0</v>
      </c>
      <c r="Q461" s="35" t="str">
        <f>IF(Data!N458=0,"",Data!N458)</f>
        <v>50246</v>
      </c>
      <c r="R461" s="35">
        <f>Data!K458</f>
        <v>0</v>
      </c>
      <c r="S461" s="35" t="str">
        <f>IF(Data!X458=TRUE(), "Yes", "No")</f>
        <v>No</v>
      </c>
      <c r="T461" s="40" t="e">
        <f>#REF!</f>
        <v>#REF!</v>
      </c>
    </row>
    <row r="462" spans="1:20" x14ac:dyDescent="0.3">
      <c r="A462" s="35" t="str">
        <f>Data!A459</f>
        <v>NISSAN LEAF 299-1018</v>
      </c>
      <c r="B462" s="36">
        <f t="shared" ref="B462:B525" si="7">N462</f>
        <v>46087.357939907408</v>
      </c>
      <c r="C462" s="37" t="str">
        <f>IF(Data!J459="GpsRecord", CONCATENATE($U$3,": ",Data!M459,", ",Data!L459), CONCATENATE(Data!AB459, " ", Data!AH459))</f>
        <v>Velocidad del motor en carretera 73</v>
      </c>
      <c r="D462" s="38" t="str">
        <f>IF(Data!O459=TRUE(), "Yes", "No")</f>
        <v>No</v>
      </c>
      <c r="E462" s="38" t="str">
        <f>IF(Data!J459="EngineStatusRecord","Engine",IF(Data!J459="GpsRecord", "GPS", IF(Data!J459="EngineFaultRecord", "Fault", IF(Data!J459="DriverChange","Driver",IF(Data!J459="CustomRecord","Custom","Debug")))))</f>
        <v>Engine</v>
      </c>
      <c r="F462" s="39" t="str">
        <f>IF(Data!Y459=TRUE(), "Yes", "No")</f>
        <v>No</v>
      </c>
      <c r="G462" s="40">
        <f>Data!AK459</f>
        <v>0</v>
      </c>
      <c r="H462" s="35" t="str">
        <f>Data!AB459</f>
        <v>Velocidad del motor en carretera</v>
      </c>
      <c r="I462" s="35">
        <f>Data!AD459</f>
        <v>0</v>
      </c>
      <c r="J462" s="35">
        <f>Data!AF459</f>
        <v>0</v>
      </c>
      <c r="K462" s="35" t="str">
        <f>CONCATENATE(Data!AH459, " ", Data!AI459)</f>
        <v>73 km/h</v>
      </c>
      <c r="L462" s="35" t="str">
        <f>Data!C459</f>
        <v>Vehicle, Battery Electric Vehicle</v>
      </c>
      <c r="M462" s="35">
        <f>Data!H459</f>
        <v>0</v>
      </c>
      <c r="N462" s="41">
        <f>Data!I459</f>
        <v>46087.357939907408</v>
      </c>
      <c r="O462" s="35">
        <f>Data!L459</f>
        <v>0</v>
      </c>
      <c r="P462" s="35">
        <f>Data!M459</f>
        <v>0</v>
      </c>
      <c r="Q462" s="35" t="str">
        <f>IF(Data!N459=0,"",Data!N459)</f>
        <v/>
      </c>
      <c r="R462" s="35">
        <f>Data!K459</f>
        <v>0</v>
      </c>
      <c r="S462" s="35" t="str">
        <f>IF(Data!X459=TRUE(), "Yes", "No")</f>
        <v>No</v>
      </c>
      <c r="T462" s="40" t="e">
        <f>#REF!</f>
        <v>#REF!</v>
      </c>
    </row>
    <row r="463" spans="1:20" x14ac:dyDescent="0.3">
      <c r="A463" s="35" t="str">
        <f>Data!A460</f>
        <v>NISSAN LEAF 299-1018</v>
      </c>
      <c r="B463" s="36">
        <f t="shared" si="7"/>
        <v>46087.357948761572</v>
      </c>
      <c r="C463" s="37" t="str">
        <f>IF(Data!J460="GpsRecord", CONCATENATE($U$3,": ",Data!M460,", ",Data!L460), CONCATENATE(Data!AB460, " ", Data!AH460))</f>
        <v xml:space="preserve"> </v>
      </c>
      <c r="D463" s="38" t="str">
        <f>IF(Data!O460=TRUE(), "Yes", "No")</f>
        <v>No</v>
      </c>
      <c r="E463" s="38" t="str">
        <f>IF(Data!J460="EngineStatusRecord","Engine",IF(Data!J460="GpsRecord", "GPS", IF(Data!J460="EngineFaultRecord", "Fault", IF(Data!J460="DriverChange","Driver",IF(Data!J460="CustomRecord","Custom","Debug")))))</f>
        <v>Debug</v>
      </c>
      <c r="F463" s="39" t="str">
        <f>IF(Data!Y460=TRUE(), "Yes", "No")</f>
        <v>No</v>
      </c>
      <c r="G463" s="40" t="str">
        <f>Data!AK460</f>
        <v>EB-00-00-00-00-00-00-00-00-00-00-00-00-00-00</v>
      </c>
      <c r="H463" s="35">
        <f>Data!AB460</f>
        <v>0</v>
      </c>
      <c r="I463" s="35">
        <f>Data!AD460</f>
        <v>0</v>
      </c>
      <c r="J463" s="35">
        <f>Data!AF460</f>
        <v>0</v>
      </c>
      <c r="K463" s="35" t="str">
        <f>CONCATENATE(Data!AH460, " ", Data!AI460)</f>
        <v xml:space="preserve"> </v>
      </c>
      <c r="L463" s="35" t="str">
        <f>Data!C460</f>
        <v>Vehicle, Battery Electric Vehicle</v>
      </c>
      <c r="M463" s="35">
        <f>Data!H460</f>
        <v>0</v>
      </c>
      <c r="N463" s="41">
        <f>Data!I460</f>
        <v>46087.357948761572</v>
      </c>
      <c r="O463" s="35">
        <f>Data!L460</f>
        <v>0</v>
      </c>
      <c r="P463" s="35">
        <f>Data!M460</f>
        <v>0</v>
      </c>
      <c r="Q463" s="35" t="str">
        <f>IF(Data!N460=0,"",Data!N460)</f>
        <v>50246</v>
      </c>
      <c r="R463" s="35">
        <f>Data!K460</f>
        <v>0</v>
      </c>
      <c r="S463" s="35" t="str">
        <f>IF(Data!X460=TRUE(), "Yes", "No")</f>
        <v>No</v>
      </c>
      <c r="T463" s="40" t="e">
        <f>#REF!</f>
        <v>#REF!</v>
      </c>
    </row>
    <row r="464" spans="1:20" x14ac:dyDescent="0.3">
      <c r="A464" s="35" t="str">
        <f>Data!A461</f>
        <v>NISSAN LEAF 299-1018</v>
      </c>
      <c r="B464" s="36">
        <f t="shared" si="7"/>
        <v>46087.357982083333</v>
      </c>
      <c r="C464" s="37" t="str">
        <f>IF(Data!J461="GpsRecord", CONCATENATE($U$3,": ",Data!M461,", ",Data!L461), CONCATENATE(Data!AB461, " ", Data!AH461))</f>
        <v>Energía de la batería del vehículo eléctrico -15603</v>
      </c>
      <c r="D464" s="38" t="str">
        <f>IF(Data!O461=TRUE(), "Yes", "No")</f>
        <v>No</v>
      </c>
      <c r="E464" s="38" t="str">
        <f>IF(Data!J461="EngineStatusRecord","Engine",IF(Data!J461="GpsRecord", "GPS", IF(Data!J461="EngineFaultRecord", "Fault", IF(Data!J461="DriverChange","Driver",IF(Data!J461="CustomRecord","Custom","Debug")))))</f>
        <v>Engine</v>
      </c>
      <c r="F464" s="39" t="str">
        <f>IF(Data!Y461=TRUE(), "Yes", "No")</f>
        <v>No</v>
      </c>
      <c r="G464" s="40">
        <f>Data!AK461</f>
        <v>0</v>
      </c>
      <c r="H464" s="35" t="str">
        <f>Data!AB461</f>
        <v>Energía de la batería del vehículo eléctrico</v>
      </c>
      <c r="I464" s="35">
        <f>Data!AD461</f>
        <v>0</v>
      </c>
      <c r="J464" s="35">
        <f>Data!AF461</f>
        <v>0</v>
      </c>
      <c r="K464" s="35" t="str">
        <f>CONCATENATE(Data!AH461, " ", Data!AI461)</f>
        <v>-15603 W</v>
      </c>
      <c r="L464" s="35" t="str">
        <f>Data!C461</f>
        <v>Vehicle, Battery Electric Vehicle</v>
      </c>
      <c r="M464" s="35">
        <f>Data!H461</f>
        <v>0</v>
      </c>
      <c r="N464" s="41">
        <f>Data!I461</f>
        <v>46087.357982083333</v>
      </c>
      <c r="O464" s="35">
        <f>Data!L461</f>
        <v>0</v>
      </c>
      <c r="P464" s="35">
        <f>Data!M461</f>
        <v>0</v>
      </c>
      <c r="Q464" s="35" t="str">
        <f>IF(Data!N461=0,"",Data!N461)</f>
        <v/>
      </c>
      <c r="R464" s="35">
        <f>Data!K461</f>
        <v>0</v>
      </c>
      <c r="S464" s="35" t="str">
        <f>IF(Data!X461=TRUE(), "Yes", "No")</f>
        <v>No</v>
      </c>
      <c r="T464" s="40" t="e">
        <f>#REF!</f>
        <v>#REF!</v>
      </c>
    </row>
    <row r="465" spans="1:20" x14ac:dyDescent="0.3">
      <c r="A465" s="35" t="str">
        <f>Data!A462</f>
        <v>NISSAN LEAF 299-1018</v>
      </c>
      <c r="B465" s="36">
        <f t="shared" si="7"/>
        <v>46087.357986111114</v>
      </c>
      <c r="C465" s="37" t="str">
        <f>IF(Data!J462="GpsRecord", CONCATENATE($U$3,": ",Data!M462,", ",Data!L462), CONCATENATE(Data!AB462, " ", Data!AH462))</f>
        <v>Ubicación: 9.94655, -84.06305</v>
      </c>
      <c r="D465" s="38" t="str">
        <f>IF(Data!O462=TRUE(), "Yes", "No")</f>
        <v>Yes</v>
      </c>
      <c r="E465" s="38" t="str">
        <f>IF(Data!J462="EngineStatusRecord","Engine",IF(Data!J462="GpsRecord", "GPS", IF(Data!J462="EngineFaultRecord", "Fault", IF(Data!J462="DriverChange","Driver",IF(Data!J462="CustomRecord","Custom","Debug")))))</f>
        <v>GPS</v>
      </c>
      <c r="F465" s="39" t="str">
        <f>IF(Data!Y462=TRUE(), "Yes", "No")</f>
        <v>No</v>
      </c>
      <c r="G465" s="40">
        <f>Data!AK462</f>
        <v>0</v>
      </c>
      <c r="H465" s="35">
        <f>Data!AB462</f>
        <v>0</v>
      </c>
      <c r="I465" s="35">
        <f>Data!AD462</f>
        <v>0</v>
      </c>
      <c r="J465" s="35">
        <f>Data!AF462</f>
        <v>0</v>
      </c>
      <c r="K465" s="35" t="str">
        <f>CONCATENATE(Data!AH462, " ", Data!AI462)</f>
        <v xml:space="preserve"> </v>
      </c>
      <c r="L465" s="35" t="str">
        <f>Data!C462</f>
        <v>Vehicle, Battery Electric Vehicle</v>
      </c>
      <c r="M465" s="35">
        <f>Data!H462</f>
        <v>0</v>
      </c>
      <c r="N465" s="41">
        <f>Data!I462</f>
        <v>46087.357986111114</v>
      </c>
      <c r="O465" s="35">
        <f>Data!L462</f>
        <v>-84.063050000000004</v>
      </c>
      <c r="P465" s="35">
        <f>Data!M462</f>
        <v>9.9465500000000002</v>
      </c>
      <c r="Q465" s="35" t="str">
        <f>IF(Data!N462=0,"",Data!N462)</f>
        <v>CurveSpeedEstimateError</v>
      </c>
      <c r="R465" s="35">
        <f>Data!K462</f>
        <v>70</v>
      </c>
      <c r="S465" s="35" t="str">
        <f>IF(Data!X462=TRUE(), "Yes", "No")</f>
        <v>Yes</v>
      </c>
      <c r="T465" s="40" t="e">
        <f>#REF!</f>
        <v>#REF!</v>
      </c>
    </row>
    <row r="466" spans="1:20" x14ac:dyDescent="0.3">
      <c r="A466" s="35" t="str">
        <f>Data!A463</f>
        <v>NISSAN LEAF 299-1018</v>
      </c>
      <c r="B466" s="36">
        <f t="shared" si="7"/>
        <v>46087.358018078703</v>
      </c>
      <c r="C466" s="37" t="str">
        <f>IF(Data!J463="GpsRecord", CONCATENATE($U$3,": ",Data!M463,", ",Data!L463), CONCATENATE(Data!AB463, " ", Data!AH463))</f>
        <v xml:space="preserve"> </v>
      </c>
      <c r="D466" s="38" t="str">
        <f>IF(Data!O463=TRUE(), "Yes", "No")</f>
        <v>No</v>
      </c>
      <c r="E466" s="38" t="str">
        <f>IF(Data!J463="EngineStatusRecord","Engine",IF(Data!J463="GpsRecord", "GPS", IF(Data!J463="EngineFaultRecord", "Fault", IF(Data!J463="DriverChange","Driver",IF(Data!J463="CustomRecord","Custom","Debug")))))</f>
        <v>Debug</v>
      </c>
      <c r="F466" s="39" t="str">
        <f>IF(Data!Y463=TRUE(), "Yes", "No")</f>
        <v>No</v>
      </c>
      <c r="G466" s="40" t="str">
        <f>Data!AK463</f>
        <v>0A-00-00-00-00-00-00-00-00-00-00-00-00-00-00</v>
      </c>
      <c r="H466" s="35">
        <f>Data!AB463</f>
        <v>0</v>
      </c>
      <c r="I466" s="35">
        <f>Data!AD463</f>
        <v>0</v>
      </c>
      <c r="J466" s="35">
        <f>Data!AF463</f>
        <v>0</v>
      </c>
      <c r="K466" s="35" t="str">
        <f>CONCATENATE(Data!AH463, " ", Data!AI463)</f>
        <v xml:space="preserve"> </v>
      </c>
      <c r="L466" s="35" t="str">
        <f>Data!C463</f>
        <v>Vehicle, Battery Electric Vehicle</v>
      </c>
      <c r="M466" s="35">
        <f>Data!H463</f>
        <v>0</v>
      </c>
      <c r="N466" s="41">
        <f>Data!I463</f>
        <v>46087.358018078703</v>
      </c>
      <c r="O466" s="35">
        <f>Data!L463</f>
        <v>0</v>
      </c>
      <c r="P466" s="35">
        <f>Data!M463</f>
        <v>0</v>
      </c>
      <c r="Q466" s="35" t="str">
        <f>IF(Data!N463=0,"",Data!N463)</f>
        <v>50245</v>
      </c>
      <c r="R466" s="35">
        <f>Data!K463</f>
        <v>0</v>
      </c>
      <c r="S466" s="35" t="str">
        <f>IF(Data!X463=TRUE(), "Yes", "No")</f>
        <v>No</v>
      </c>
      <c r="T466" s="40" t="e">
        <f>#REF!</f>
        <v>#REF!</v>
      </c>
    </row>
    <row r="467" spans="1:20" x14ac:dyDescent="0.3">
      <c r="A467" s="35" t="str">
        <f>Data!A464</f>
        <v>NISSAN LEAF 299-1018</v>
      </c>
      <c r="B467" s="36">
        <f t="shared" si="7"/>
        <v>46087.358021018517</v>
      </c>
      <c r="C467" s="37" t="str">
        <f>IF(Data!J464="GpsRecord", CONCATENATE($U$3,": ",Data!M464,", ",Data!L464), CONCATENATE(Data!AB464, " ", Data!AH464))</f>
        <v>Velocidad del motor en carretera 69</v>
      </c>
      <c r="D467" s="38" t="str">
        <f>IF(Data!O464=TRUE(), "Yes", "No")</f>
        <v>No</v>
      </c>
      <c r="E467" s="38" t="str">
        <f>IF(Data!J464="EngineStatusRecord","Engine",IF(Data!J464="GpsRecord", "GPS", IF(Data!J464="EngineFaultRecord", "Fault", IF(Data!J464="DriverChange","Driver",IF(Data!J464="CustomRecord","Custom","Debug")))))</f>
        <v>Engine</v>
      </c>
      <c r="F467" s="39" t="str">
        <f>IF(Data!Y464=TRUE(), "Yes", "No")</f>
        <v>No</v>
      </c>
      <c r="G467" s="40">
        <f>Data!AK464</f>
        <v>0</v>
      </c>
      <c r="H467" s="35" t="str">
        <f>Data!AB464</f>
        <v>Velocidad del motor en carretera</v>
      </c>
      <c r="I467" s="35">
        <f>Data!AD464</f>
        <v>0</v>
      </c>
      <c r="J467" s="35">
        <f>Data!AF464</f>
        <v>0</v>
      </c>
      <c r="K467" s="35" t="str">
        <f>CONCATENATE(Data!AH464, " ", Data!AI464)</f>
        <v>69 km/h</v>
      </c>
      <c r="L467" s="35" t="str">
        <f>Data!C464</f>
        <v>Vehicle, Battery Electric Vehicle</v>
      </c>
      <c r="M467" s="35">
        <f>Data!H464</f>
        <v>0</v>
      </c>
      <c r="N467" s="41">
        <f>Data!I464</f>
        <v>46087.358021018517</v>
      </c>
      <c r="O467" s="35">
        <f>Data!L464</f>
        <v>0</v>
      </c>
      <c r="P467" s="35">
        <f>Data!M464</f>
        <v>0</v>
      </c>
      <c r="Q467" s="35" t="str">
        <f>IF(Data!N464=0,"",Data!N464)</f>
        <v/>
      </c>
      <c r="R467" s="35">
        <f>Data!K464</f>
        <v>0</v>
      </c>
      <c r="S467" s="35" t="str">
        <f>IF(Data!X464=TRUE(), "Yes", "No")</f>
        <v>No</v>
      </c>
      <c r="T467" s="40" t="e">
        <f>#REF!</f>
        <v>#REF!</v>
      </c>
    </row>
    <row r="468" spans="1:20" x14ac:dyDescent="0.3">
      <c r="A468" s="35" t="str">
        <f>Data!A465</f>
        <v>NISSAN LEAF 299-1018</v>
      </c>
      <c r="B468" s="36">
        <f t="shared" si="7"/>
        <v>46087.35802965278</v>
      </c>
      <c r="C468" s="37" t="str">
        <f>IF(Data!J465="GpsRecord", CONCATENATE($U$3,": ",Data!M465,", ",Data!L465), CONCATENATE(Data!AB465, " ", Data!AH465))</f>
        <v xml:space="preserve"> </v>
      </c>
      <c r="D468" s="38" t="str">
        <f>IF(Data!O465=TRUE(), "Yes", "No")</f>
        <v>No</v>
      </c>
      <c r="E468" s="38" t="str">
        <f>IF(Data!J465="EngineStatusRecord","Engine",IF(Data!J465="GpsRecord", "GPS", IF(Data!J465="EngineFaultRecord", "Fault", IF(Data!J465="DriverChange","Driver",IF(Data!J465="CustomRecord","Custom","Debug")))))</f>
        <v>Debug</v>
      </c>
      <c r="F468" s="39" t="str">
        <f>IF(Data!Y465=TRUE(), "Yes", "No")</f>
        <v>No</v>
      </c>
      <c r="G468" s="40" t="str">
        <f>Data!AK465</f>
        <v>14-00-00-00-00-00-00-00-00-00-00-00-00-00-00</v>
      </c>
      <c r="H468" s="35">
        <f>Data!AB465</f>
        <v>0</v>
      </c>
      <c r="I468" s="35">
        <f>Data!AD465</f>
        <v>0</v>
      </c>
      <c r="J468" s="35">
        <f>Data!AF465</f>
        <v>0</v>
      </c>
      <c r="K468" s="35" t="str">
        <f>CONCATENATE(Data!AH465, " ", Data!AI465)</f>
        <v xml:space="preserve"> </v>
      </c>
      <c r="L468" s="35" t="str">
        <f>Data!C465</f>
        <v>Vehicle, Battery Electric Vehicle</v>
      </c>
      <c r="M468" s="35">
        <f>Data!H465</f>
        <v>0</v>
      </c>
      <c r="N468" s="41">
        <f>Data!I465</f>
        <v>46087.35802965278</v>
      </c>
      <c r="O468" s="35">
        <f>Data!L465</f>
        <v>0</v>
      </c>
      <c r="P468" s="35">
        <f>Data!M465</f>
        <v>0</v>
      </c>
      <c r="Q468" s="35" t="str">
        <f>IF(Data!N465=0,"",Data!N465)</f>
        <v>50245</v>
      </c>
      <c r="R468" s="35">
        <f>Data!K465</f>
        <v>0</v>
      </c>
      <c r="S468" s="35" t="str">
        <f>IF(Data!X465=TRUE(), "Yes", "No")</f>
        <v>No</v>
      </c>
      <c r="T468" s="40" t="e">
        <f>#REF!</f>
        <v>#REF!</v>
      </c>
    </row>
    <row r="469" spans="1:20" x14ac:dyDescent="0.3">
      <c r="A469" s="35" t="str">
        <f>Data!A466</f>
        <v>NISSAN LEAF 299-1018</v>
      </c>
      <c r="B469" s="36">
        <f t="shared" si="7"/>
        <v>46087.358032407406</v>
      </c>
      <c r="C469" s="37" t="str">
        <f>IF(Data!J466="GpsRecord", CONCATENATE($U$3,": ",Data!M466,", ",Data!L466), CONCATENATE(Data!AB466, " ", Data!AH466))</f>
        <v>Ubicación: 9.94667, -84.06756</v>
      </c>
      <c r="D469" s="38" t="str">
        <f>IF(Data!O466=TRUE(), "Yes", "No")</f>
        <v>Yes</v>
      </c>
      <c r="E469" s="38" t="str">
        <f>IF(Data!J466="EngineStatusRecord","Engine",IF(Data!J466="GpsRecord", "GPS", IF(Data!J466="EngineFaultRecord", "Fault", IF(Data!J466="DriverChange","Driver",IF(Data!J466="CustomRecord","Custom","Debug")))))</f>
        <v>GPS</v>
      </c>
      <c r="F469" s="39" t="str">
        <f>IF(Data!Y466=TRUE(), "Yes", "No")</f>
        <v>Yes</v>
      </c>
      <c r="G469" s="40">
        <f>Data!AK466</f>
        <v>0</v>
      </c>
      <c r="H469" s="35">
        <f>Data!AB466</f>
        <v>0</v>
      </c>
      <c r="I469" s="35">
        <f>Data!AD466</f>
        <v>0</v>
      </c>
      <c r="J469" s="35">
        <f>Data!AF466</f>
        <v>0</v>
      </c>
      <c r="K469" s="35" t="str">
        <f>CONCATENATE(Data!AH466, " ", Data!AI466)</f>
        <v xml:space="preserve"> </v>
      </c>
      <c r="L469" s="35" t="str">
        <f>Data!C466</f>
        <v>Vehicle, Battery Electric Vehicle</v>
      </c>
      <c r="M469" s="35">
        <f>Data!H466</f>
        <v>0</v>
      </c>
      <c r="N469" s="41">
        <f>Data!I466</f>
        <v>46087.358032407406</v>
      </c>
      <c r="O469" s="35">
        <f>Data!L466</f>
        <v>-84.06756</v>
      </c>
      <c r="P469" s="35">
        <f>Data!M466</f>
        <v>9.9466699999999992</v>
      </c>
      <c r="Q469" s="35" t="str">
        <f>IF(Data!N466=0,"",Data!N466)</f>
        <v>CurvePositionEstimateError</v>
      </c>
      <c r="R469" s="35">
        <f>Data!K466</f>
        <v>66</v>
      </c>
      <c r="S469" s="35" t="str">
        <f>IF(Data!X466=TRUE(), "Yes", "No")</f>
        <v>Yes</v>
      </c>
      <c r="T469" s="40" t="e">
        <f>#REF!</f>
        <v>#REF!</v>
      </c>
    </row>
    <row r="470" spans="1:20" x14ac:dyDescent="0.3">
      <c r="A470" s="35" t="str">
        <f>Data!A467</f>
        <v>NISSAN LEAF 299-1018</v>
      </c>
      <c r="B470" s="36">
        <f t="shared" si="7"/>
        <v>46087.358032407406</v>
      </c>
      <c r="C470" s="37" t="str">
        <f>IF(Data!J467="GpsRecord", CONCATENATE($U$3,": ",Data!M467,", ",Data!L467), CONCATENATE(Data!AB467, " ", Data!AH467))</f>
        <v>PositionValidAtDevice 1</v>
      </c>
      <c r="D470" s="38" t="str">
        <f>IF(Data!O467=TRUE(), "Yes", "No")</f>
        <v>No</v>
      </c>
      <c r="E470" s="38" t="str">
        <f>IF(Data!J467="EngineStatusRecord","Engine",IF(Data!J467="GpsRecord", "GPS", IF(Data!J467="EngineFaultRecord", "Fault", IF(Data!J467="DriverChange","Driver",IF(Data!J467="CustomRecord","Custom","Debug")))))</f>
        <v>Engine</v>
      </c>
      <c r="F470" s="39" t="str">
        <f>IF(Data!Y467=TRUE(), "Yes", "No")</f>
        <v>No</v>
      </c>
      <c r="G470" s="40">
        <f>Data!AK467</f>
        <v>0</v>
      </c>
      <c r="H470" s="35" t="str">
        <f>Data!AB467</f>
        <v>PositionValidAtDevice</v>
      </c>
      <c r="I470" s="35">
        <f>Data!AD467</f>
        <v>0</v>
      </c>
      <c r="J470" s="35">
        <f>Data!AF467</f>
        <v>0</v>
      </c>
      <c r="K470" s="35" t="str">
        <f>CONCATENATE(Data!AH467, " ", Data!AI467)</f>
        <v>1 None</v>
      </c>
      <c r="L470" s="35" t="str">
        <f>Data!C467</f>
        <v>Vehicle, Battery Electric Vehicle</v>
      </c>
      <c r="M470" s="35">
        <f>Data!H467</f>
        <v>0</v>
      </c>
      <c r="N470" s="41">
        <f>Data!I467</f>
        <v>46087.358032407406</v>
      </c>
      <c r="O470" s="35">
        <f>Data!L467</f>
        <v>0</v>
      </c>
      <c r="P470" s="35">
        <f>Data!M467</f>
        <v>0</v>
      </c>
      <c r="Q470" s="35" t="str">
        <f>IF(Data!N467=0,"",Data!N467)</f>
        <v/>
      </c>
      <c r="R470" s="35">
        <f>Data!K467</f>
        <v>0</v>
      </c>
      <c r="S470" s="35" t="str">
        <f>IF(Data!X467=TRUE(), "Yes", "No")</f>
        <v>No</v>
      </c>
      <c r="T470" s="40" t="e">
        <f>#REF!</f>
        <v>#REF!</v>
      </c>
    </row>
    <row r="471" spans="1:20" x14ac:dyDescent="0.3">
      <c r="A471" s="35" t="str">
        <f>Data!A468</f>
        <v>NISSAN LEAF 299-1018</v>
      </c>
      <c r="B471" s="36">
        <f t="shared" si="7"/>
        <v>46087.358051944444</v>
      </c>
      <c r="C471" s="37" t="str">
        <f>IF(Data!J468="GpsRecord", CONCATENATE($U$3,": ",Data!M468,", ",Data!L468), CONCATENATE(Data!AB468, " ", Data!AH468))</f>
        <v>Energía de la batería del vehículo eléctrico 11130</v>
      </c>
      <c r="D471" s="38" t="str">
        <f>IF(Data!O468=TRUE(), "Yes", "No")</f>
        <v>No</v>
      </c>
      <c r="E471" s="38" t="str">
        <f>IF(Data!J468="EngineStatusRecord","Engine",IF(Data!J468="GpsRecord", "GPS", IF(Data!J468="EngineFaultRecord", "Fault", IF(Data!J468="DriverChange","Driver",IF(Data!J468="CustomRecord","Custom","Debug")))))</f>
        <v>Engine</v>
      </c>
      <c r="F471" s="39" t="str">
        <f>IF(Data!Y468=TRUE(), "Yes", "No")</f>
        <v>No</v>
      </c>
      <c r="G471" s="40">
        <f>Data!AK468</f>
        <v>0</v>
      </c>
      <c r="H471" s="35" t="str">
        <f>Data!AB468</f>
        <v>Energía de la batería del vehículo eléctrico</v>
      </c>
      <c r="I471" s="35">
        <f>Data!AD468</f>
        <v>0</v>
      </c>
      <c r="J471" s="35">
        <f>Data!AF468</f>
        <v>0</v>
      </c>
      <c r="K471" s="35" t="str">
        <f>CONCATENATE(Data!AH468, " ", Data!AI468)</f>
        <v>11130 W</v>
      </c>
      <c r="L471" s="35" t="str">
        <f>Data!C468</f>
        <v>Vehicle, Battery Electric Vehicle</v>
      </c>
      <c r="M471" s="35">
        <f>Data!H468</f>
        <v>0</v>
      </c>
      <c r="N471" s="41">
        <f>Data!I468</f>
        <v>46087.358051944444</v>
      </c>
      <c r="O471" s="35">
        <f>Data!L468</f>
        <v>0</v>
      </c>
      <c r="P471" s="35">
        <f>Data!M468</f>
        <v>0</v>
      </c>
      <c r="Q471" s="35" t="str">
        <f>IF(Data!N468=0,"",Data!N468)</f>
        <v/>
      </c>
      <c r="R471" s="35">
        <f>Data!K468</f>
        <v>0</v>
      </c>
      <c r="S471" s="35" t="str">
        <f>IF(Data!X468=TRUE(), "Yes", "No")</f>
        <v>No</v>
      </c>
      <c r="T471" s="40" t="e">
        <f>#REF!</f>
        <v>#REF!</v>
      </c>
    </row>
    <row r="472" spans="1:20" x14ac:dyDescent="0.3">
      <c r="A472" s="35" t="str">
        <f>Data!A469</f>
        <v>NISSAN LEAF 299-1018</v>
      </c>
      <c r="B472" s="36">
        <f t="shared" si="7"/>
        <v>46087.358077847224</v>
      </c>
      <c r="C472" s="37" t="str">
        <f>IF(Data!J469="GpsRecord", CONCATENATE($U$3,": ",Data!M469,", ",Data!L469), CONCATENATE(Data!AB469, " ", Data!AH469))</f>
        <v>Señal de giro hacia la derecha (1. En) 1</v>
      </c>
      <c r="D472" s="38" t="str">
        <f>IF(Data!O469=TRUE(), "Yes", "No")</f>
        <v>No</v>
      </c>
      <c r="E472" s="38" t="str">
        <f>IF(Data!J469="EngineStatusRecord","Engine",IF(Data!J469="GpsRecord", "GPS", IF(Data!J469="EngineFaultRecord", "Fault", IF(Data!J469="DriverChange","Driver",IF(Data!J469="CustomRecord","Custom","Debug")))))</f>
        <v>Engine</v>
      </c>
      <c r="F472" s="39" t="str">
        <f>IF(Data!Y469=TRUE(), "Yes", "No")</f>
        <v>No</v>
      </c>
      <c r="G472" s="40">
        <f>Data!AK469</f>
        <v>0</v>
      </c>
      <c r="H472" s="35" t="str">
        <f>Data!AB469</f>
        <v>Señal de giro hacia la derecha (1. En)</v>
      </c>
      <c r="I472" s="35">
        <f>Data!AD469</f>
        <v>0</v>
      </c>
      <c r="J472" s="35">
        <f>Data!AF469</f>
        <v>0</v>
      </c>
      <c r="K472" s="35" t="str">
        <f>CONCATENATE(Data!AH469, " ", Data!AI469)</f>
        <v>1 None</v>
      </c>
      <c r="L472" s="35" t="str">
        <f>Data!C469</f>
        <v>Vehicle, Battery Electric Vehicle</v>
      </c>
      <c r="M472" s="35">
        <f>Data!H469</f>
        <v>0</v>
      </c>
      <c r="N472" s="41">
        <f>Data!I469</f>
        <v>46087.358077847224</v>
      </c>
      <c r="O472" s="35">
        <f>Data!L469</f>
        <v>0</v>
      </c>
      <c r="P472" s="35">
        <f>Data!M469</f>
        <v>0</v>
      </c>
      <c r="Q472" s="35" t="str">
        <f>IF(Data!N469=0,"",Data!N469)</f>
        <v/>
      </c>
      <c r="R472" s="35">
        <f>Data!K469</f>
        <v>0</v>
      </c>
      <c r="S472" s="35" t="str">
        <f>IF(Data!X469=TRUE(), "Yes", "No")</f>
        <v>No</v>
      </c>
      <c r="T472" s="40" t="e">
        <f>#REF!</f>
        <v>#REF!</v>
      </c>
    </row>
    <row r="473" spans="1:20" x14ac:dyDescent="0.3">
      <c r="A473" s="35" t="str">
        <f>Data!A470</f>
        <v>NISSAN LEAF 299-1018</v>
      </c>
      <c r="B473" s="36">
        <f t="shared" si="7"/>
        <v>46087.358078703706</v>
      </c>
      <c r="C473" s="37" t="str">
        <f>IF(Data!J470="GpsRecord", CONCATENATE($U$3,": ",Data!M470,", ",Data!L470), CONCATENATE(Data!AB470, " ", Data!AH470))</f>
        <v>Ubicación: 9.94697, -84.06818</v>
      </c>
      <c r="D473" s="38" t="str">
        <f>IF(Data!O470=TRUE(), "Yes", "No")</f>
        <v>Yes</v>
      </c>
      <c r="E473" s="38" t="str">
        <f>IF(Data!J470="EngineStatusRecord","Engine",IF(Data!J470="GpsRecord", "GPS", IF(Data!J470="EngineFaultRecord", "Fault", IF(Data!J470="DriverChange","Driver",IF(Data!J470="CustomRecord","Custom","Debug")))))</f>
        <v>GPS</v>
      </c>
      <c r="F473" s="39" t="str">
        <f>IF(Data!Y470=TRUE(), "Yes", "No")</f>
        <v>Yes</v>
      </c>
      <c r="G473" s="40">
        <f>Data!AK470</f>
        <v>0</v>
      </c>
      <c r="H473" s="35">
        <f>Data!AB470</f>
        <v>0</v>
      </c>
      <c r="I473" s="35">
        <f>Data!AD470</f>
        <v>0</v>
      </c>
      <c r="J473" s="35">
        <f>Data!AF470</f>
        <v>0</v>
      </c>
      <c r="K473" s="35" t="str">
        <f>CONCATENATE(Data!AH470, " ", Data!AI470)</f>
        <v xml:space="preserve"> </v>
      </c>
      <c r="L473" s="35" t="str">
        <f>Data!C470</f>
        <v>Vehicle, Battery Electric Vehicle</v>
      </c>
      <c r="M473" s="35">
        <f>Data!H470</f>
        <v>0</v>
      </c>
      <c r="N473" s="41">
        <f>Data!I470</f>
        <v>46087.358078703706</v>
      </c>
      <c r="O473" s="35">
        <f>Data!L470</f>
        <v>-84.068179999999998</v>
      </c>
      <c r="P473" s="35">
        <f>Data!M470</f>
        <v>9.9469700000000003</v>
      </c>
      <c r="Q473" s="35" t="str">
        <f>IF(Data!N470=0,"",Data!N470)</f>
        <v>CurvePositionEstimateError</v>
      </c>
      <c r="R473" s="35">
        <f>Data!K470</f>
        <v>70</v>
      </c>
      <c r="S473" s="35" t="str">
        <f>IF(Data!X470=TRUE(), "Yes", "No")</f>
        <v>Yes</v>
      </c>
      <c r="T473" s="40" t="e">
        <f>#REF!</f>
        <v>#REF!</v>
      </c>
    </row>
    <row r="474" spans="1:20" x14ac:dyDescent="0.3">
      <c r="A474" s="35" t="str">
        <f>Data!A471</f>
        <v>NISSAN LEAF 299-1018</v>
      </c>
      <c r="B474" s="36">
        <f t="shared" si="7"/>
        <v>46087.358122199075</v>
      </c>
      <c r="C474" s="37" t="str">
        <f>IF(Data!J471="GpsRecord", CONCATENATE($U$3,": ",Data!M471,", ",Data!L471), CONCATENATE(Data!AB471, " ", Data!AH471))</f>
        <v xml:space="preserve"> </v>
      </c>
      <c r="D474" s="38" t="str">
        <f>IF(Data!O471=TRUE(), "Yes", "No")</f>
        <v>No</v>
      </c>
      <c r="E474" s="38" t="str">
        <f>IF(Data!J471="EngineStatusRecord","Engine",IF(Data!J471="GpsRecord", "GPS", IF(Data!J471="EngineFaultRecord", "Fault", IF(Data!J471="DriverChange","Driver",IF(Data!J471="CustomRecord","Custom","Debug")))))</f>
        <v>Debug</v>
      </c>
      <c r="F474" s="39" t="str">
        <f>IF(Data!Y471=TRUE(), "Yes", "No")</f>
        <v>No</v>
      </c>
      <c r="G474" s="40" t="str">
        <f>Data!AK471</f>
        <v>0E-00-00-00-00-00-00-00-00-00-00-00-00-00-00</v>
      </c>
      <c r="H474" s="35">
        <f>Data!AB471</f>
        <v>0</v>
      </c>
      <c r="I474" s="35">
        <f>Data!AD471</f>
        <v>0</v>
      </c>
      <c r="J474" s="35">
        <f>Data!AF471</f>
        <v>0</v>
      </c>
      <c r="K474" s="35" t="str">
        <f>CONCATENATE(Data!AH471, " ", Data!AI471)</f>
        <v xml:space="preserve"> </v>
      </c>
      <c r="L474" s="35" t="str">
        <f>Data!C471</f>
        <v>Vehicle, Battery Electric Vehicle</v>
      </c>
      <c r="M474" s="35">
        <f>Data!H471</f>
        <v>0</v>
      </c>
      <c r="N474" s="41">
        <f>Data!I471</f>
        <v>46087.358122199075</v>
      </c>
      <c r="O474" s="35">
        <f>Data!L471</f>
        <v>0</v>
      </c>
      <c r="P474" s="35">
        <f>Data!M471</f>
        <v>0</v>
      </c>
      <c r="Q474" s="35" t="str">
        <f>IF(Data!N471=0,"",Data!N471)</f>
        <v>50245</v>
      </c>
      <c r="R474" s="35">
        <f>Data!K471</f>
        <v>0</v>
      </c>
      <c r="S474" s="35" t="str">
        <f>IF(Data!X471=TRUE(), "Yes", "No")</f>
        <v>No</v>
      </c>
      <c r="T474" s="40" t="e">
        <f>#REF!</f>
        <v>#REF!</v>
      </c>
    </row>
    <row r="475" spans="1:20" x14ac:dyDescent="0.3">
      <c r="A475" s="35" t="str">
        <f>Data!A472</f>
        <v>NISSAN LEAF 299-1018</v>
      </c>
      <c r="B475" s="36">
        <f t="shared" si="7"/>
        <v>46087.358159722222</v>
      </c>
      <c r="C475" s="37" t="str">
        <f>IF(Data!J472="GpsRecord", CONCATENATE($U$3,": ",Data!M472,", ",Data!L472), CONCATENATE(Data!AB472, " ", Data!AH472))</f>
        <v>Ubicación: 9.94778, -84.06909</v>
      </c>
      <c r="D475" s="38" t="str">
        <f>IF(Data!O472=TRUE(), "Yes", "No")</f>
        <v>Yes</v>
      </c>
      <c r="E475" s="38" t="str">
        <f>IF(Data!J472="EngineStatusRecord","Engine",IF(Data!J472="GpsRecord", "GPS", IF(Data!J472="EngineFaultRecord", "Fault", IF(Data!J472="DriverChange","Driver",IF(Data!J472="CustomRecord","Custom","Debug")))))</f>
        <v>GPS</v>
      </c>
      <c r="F475" s="39" t="str">
        <f>IF(Data!Y472=TRUE(), "Yes", "No")</f>
        <v>Yes</v>
      </c>
      <c r="G475" s="40">
        <f>Data!AK472</f>
        <v>0</v>
      </c>
      <c r="H475" s="35">
        <f>Data!AB472</f>
        <v>0</v>
      </c>
      <c r="I475" s="35">
        <f>Data!AD472</f>
        <v>0</v>
      </c>
      <c r="J475" s="35">
        <f>Data!AF472</f>
        <v>0</v>
      </c>
      <c r="K475" s="35" t="str">
        <f>CONCATENATE(Data!AH472, " ", Data!AI472)</f>
        <v xml:space="preserve"> </v>
      </c>
      <c r="L475" s="35" t="str">
        <f>Data!C472</f>
        <v>Vehicle, Battery Electric Vehicle</v>
      </c>
      <c r="M475" s="35">
        <f>Data!H472</f>
        <v>0</v>
      </c>
      <c r="N475" s="41">
        <f>Data!I472</f>
        <v>46087.358159722222</v>
      </c>
      <c r="O475" s="35">
        <f>Data!L472</f>
        <v>-84.069090000000003</v>
      </c>
      <c r="P475" s="35">
        <f>Data!M472</f>
        <v>9.9477799999999998</v>
      </c>
      <c r="Q475" s="35" t="str">
        <f>IF(Data!N472=0,"",Data!N472)</f>
        <v>CurveSpeedEstimateError</v>
      </c>
      <c r="R475" s="35">
        <f>Data!K472</f>
        <v>68</v>
      </c>
      <c r="S475" s="35" t="str">
        <f>IF(Data!X472=TRUE(), "Yes", "No")</f>
        <v>Yes</v>
      </c>
      <c r="T475" s="40" t="e">
        <f>#REF!</f>
        <v>#REF!</v>
      </c>
    </row>
    <row r="476" spans="1:20" x14ac:dyDescent="0.3">
      <c r="A476" s="35" t="str">
        <f>Data!A473</f>
        <v>NISSAN LEAF 299-1018</v>
      </c>
      <c r="B476" s="36">
        <f t="shared" si="7"/>
        <v>46087.358225775461</v>
      </c>
      <c r="C476" s="37" t="str">
        <f>IF(Data!J473="GpsRecord", CONCATENATE($U$3,": ",Data!M473,", ",Data!L473), CONCATENATE(Data!AB473, " ", Data!AH473))</f>
        <v>Temperatura del aire exterior 23</v>
      </c>
      <c r="D476" s="38" t="str">
        <f>IF(Data!O473=TRUE(), "Yes", "No")</f>
        <v>No</v>
      </c>
      <c r="E476" s="38" t="str">
        <f>IF(Data!J473="EngineStatusRecord","Engine",IF(Data!J473="GpsRecord", "GPS", IF(Data!J473="EngineFaultRecord", "Fault", IF(Data!J473="DriverChange","Driver",IF(Data!J473="CustomRecord","Custom","Debug")))))</f>
        <v>Engine</v>
      </c>
      <c r="F476" s="39" t="str">
        <f>IF(Data!Y473=TRUE(), "Yes", "No")</f>
        <v>No</v>
      </c>
      <c r="G476" s="40">
        <f>Data!AK473</f>
        <v>0</v>
      </c>
      <c r="H476" s="35" t="str">
        <f>Data!AB473</f>
        <v>Temperatura del aire exterior</v>
      </c>
      <c r="I476" s="35">
        <f>Data!AD473</f>
        <v>0</v>
      </c>
      <c r="J476" s="35">
        <f>Data!AF473</f>
        <v>0</v>
      </c>
      <c r="K476" s="35" t="str">
        <f>CONCATENATE(Data!AH473, " ", Data!AI473)</f>
        <v>23 C</v>
      </c>
      <c r="L476" s="35" t="str">
        <f>Data!C473</f>
        <v>Vehicle, Battery Electric Vehicle</v>
      </c>
      <c r="M476" s="35">
        <f>Data!H473</f>
        <v>0</v>
      </c>
      <c r="N476" s="41">
        <f>Data!I473</f>
        <v>46087.358225775461</v>
      </c>
      <c r="O476" s="35">
        <f>Data!L473</f>
        <v>0</v>
      </c>
      <c r="P476" s="35">
        <f>Data!M473</f>
        <v>0</v>
      </c>
      <c r="Q476" s="35" t="str">
        <f>IF(Data!N473=0,"",Data!N473)</f>
        <v/>
      </c>
      <c r="R476" s="35">
        <f>Data!K473</f>
        <v>0</v>
      </c>
      <c r="S476" s="35" t="str">
        <f>IF(Data!X473=TRUE(), "Yes", "No")</f>
        <v>No</v>
      </c>
      <c r="T476" s="40" t="e">
        <f>#REF!</f>
        <v>#REF!</v>
      </c>
    </row>
    <row r="477" spans="1:20" x14ac:dyDescent="0.3">
      <c r="A477" s="35" t="str">
        <f>Data!A474</f>
        <v>NISSAN LEAF 299-1018</v>
      </c>
      <c r="B477" s="36">
        <f t="shared" si="7"/>
        <v>46087.358227407407</v>
      </c>
      <c r="C477" s="37" t="str">
        <f>IF(Data!J474="GpsRecord", CONCATENATE($U$3,": ",Data!M474,", ",Data!L474), CONCATENATE(Data!AB474, " ", Data!AH474))</f>
        <v>Odómetro 15900</v>
      </c>
      <c r="D477" s="38" t="str">
        <f>IF(Data!O474=TRUE(), "Yes", "No")</f>
        <v>No</v>
      </c>
      <c r="E477" s="38" t="str">
        <f>IF(Data!J474="EngineStatusRecord","Engine",IF(Data!J474="GpsRecord", "GPS", IF(Data!J474="EngineFaultRecord", "Fault", IF(Data!J474="DriverChange","Driver",IF(Data!J474="CustomRecord","Custom","Debug")))))</f>
        <v>Engine</v>
      </c>
      <c r="F477" s="39" t="str">
        <f>IF(Data!Y474=TRUE(), "Yes", "No")</f>
        <v>No</v>
      </c>
      <c r="G477" s="40">
        <f>Data!AK474</f>
        <v>0</v>
      </c>
      <c r="H477" s="35" t="str">
        <f>Data!AB474</f>
        <v>Odómetro</v>
      </c>
      <c r="I477" s="35">
        <f>Data!AD474</f>
        <v>0</v>
      </c>
      <c r="J477" s="35">
        <f>Data!AF474</f>
        <v>0</v>
      </c>
      <c r="K477" s="35" t="str">
        <f>CONCATENATE(Data!AH474, " ", Data!AI474)</f>
        <v>15900 km</v>
      </c>
      <c r="L477" s="35" t="str">
        <f>Data!C474</f>
        <v>Vehicle, Battery Electric Vehicle</v>
      </c>
      <c r="M477" s="35">
        <f>Data!H474</f>
        <v>0</v>
      </c>
      <c r="N477" s="41">
        <f>Data!I474</f>
        <v>46087.358227407407</v>
      </c>
      <c r="O477" s="35">
        <f>Data!L474</f>
        <v>0</v>
      </c>
      <c r="P477" s="35">
        <f>Data!M474</f>
        <v>0</v>
      </c>
      <c r="Q477" s="35" t="str">
        <f>IF(Data!N474=0,"",Data!N474)</f>
        <v/>
      </c>
      <c r="R477" s="35">
        <f>Data!K474</f>
        <v>0</v>
      </c>
      <c r="S477" s="35" t="str">
        <f>IF(Data!X474=TRUE(), "Yes", "No")</f>
        <v>No</v>
      </c>
      <c r="T477" s="40" t="e">
        <f>#REF!</f>
        <v>#REF!</v>
      </c>
    </row>
    <row r="478" spans="1:20" x14ac:dyDescent="0.3">
      <c r="A478" s="35" t="str">
        <f>Data!A475</f>
        <v>NISSAN LEAF 299-1018</v>
      </c>
      <c r="B478" s="36">
        <f t="shared" si="7"/>
        <v>46087.358227407407</v>
      </c>
      <c r="C478" s="37" t="str">
        <f>IF(Data!J475="GpsRecord", CONCATENATE($U$3,": ",Data!M475,", ",Data!L475), CONCATENATE(Data!AB475, " ", Data!AH475))</f>
        <v>Odómetro sin procesar 15900</v>
      </c>
      <c r="D478" s="38" t="str">
        <f>IF(Data!O475=TRUE(), "Yes", "No")</f>
        <v>No</v>
      </c>
      <c r="E478" s="38" t="str">
        <f>IF(Data!J475="EngineStatusRecord","Engine",IF(Data!J475="GpsRecord", "GPS", IF(Data!J475="EngineFaultRecord", "Fault", IF(Data!J475="DriverChange","Driver",IF(Data!J475="CustomRecord","Custom","Debug")))))</f>
        <v>Engine</v>
      </c>
      <c r="F478" s="39" t="str">
        <f>IF(Data!Y475=TRUE(), "Yes", "No")</f>
        <v>No</v>
      </c>
      <c r="G478" s="40">
        <f>Data!AK475</f>
        <v>0</v>
      </c>
      <c r="H478" s="35" t="str">
        <f>Data!AB475</f>
        <v>Odómetro sin procesar</v>
      </c>
      <c r="I478" s="35">
        <f>Data!AD475</f>
        <v>0</v>
      </c>
      <c r="J478" s="35">
        <f>Data!AF475</f>
        <v>0</v>
      </c>
      <c r="K478" s="35" t="str">
        <f>CONCATENATE(Data!AH475, " ", Data!AI475)</f>
        <v>15900 km</v>
      </c>
      <c r="L478" s="35" t="str">
        <f>Data!C475</f>
        <v>Vehicle, Battery Electric Vehicle</v>
      </c>
      <c r="M478" s="35">
        <f>Data!H475</f>
        <v>0</v>
      </c>
      <c r="N478" s="41">
        <f>Data!I475</f>
        <v>46087.358227407407</v>
      </c>
      <c r="O478" s="35">
        <f>Data!L475</f>
        <v>0</v>
      </c>
      <c r="P478" s="35">
        <f>Data!M475</f>
        <v>0</v>
      </c>
      <c r="Q478" s="35" t="str">
        <f>IF(Data!N475=0,"",Data!N475)</f>
        <v/>
      </c>
      <c r="R478" s="35">
        <f>Data!K475</f>
        <v>0</v>
      </c>
      <c r="S478" s="35" t="str">
        <f>IF(Data!X475=TRUE(), "Yes", "No")</f>
        <v>No</v>
      </c>
      <c r="T478" s="40" t="e">
        <f>#REF!</f>
        <v>#REF!</v>
      </c>
    </row>
    <row r="479" spans="1:20" x14ac:dyDescent="0.3">
      <c r="A479" s="35" t="str">
        <f>Data!A476</f>
        <v>NISSAN LEAF 299-1018</v>
      </c>
      <c r="B479" s="36">
        <f t="shared" si="7"/>
        <v>46087.358263888891</v>
      </c>
      <c r="C479" s="37" t="str">
        <f>IF(Data!J476="GpsRecord", CONCATENATE($U$3,": ",Data!M476,", ",Data!L476), CONCATENATE(Data!AB476, " ", Data!AH476))</f>
        <v>Ubicación: 9.94882, -84.07036</v>
      </c>
      <c r="D479" s="38" t="str">
        <f>IF(Data!O476=TRUE(), "Yes", "No")</f>
        <v>Yes</v>
      </c>
      <c r="E479" s="38" t="str">
        <f>IF(Data!J476="EngineStatusRecord","Engine",IF(Data!J476="GpsRecord", "GPS", IF(Data!J476="EngineFaultRecord", "Fault", IF(Data!J476="DriverChange","Driver",IF(Data!J476="CustomRecord","Custom","Debug")))))</f>
        <v>GPS</v>
      </c>
      <c r="F479" s="39" t="str">
        <f>IF(Data!Y476=TRUE(), "Yes", "No")</f>
        <v>Yes</v>
      </c>
      <c r="G479" s="40">
        <f>Data!AK476</f>
        <v>0</v>
      </c>
      <c r="H479" s="35">
        <f>Data!AB476</f>
        <v>0</v>
      </c>
      <c r="I479" s="35">
        <f>Data!AD476</f>
        <v>0</v>
      </c>
      <c r="J479" s="35">
        <f>Data!AF476</f>
        <v>0</v>
      </c>
      <c r="K479" s="35" t="str">
        <f>CONCATENATE(Data!AH476, " ", Data!AI476)</f>
        <v xml:space="preserve"> </v>
      </c>
      <c r="L479" s="35" t="str">
        <f>Data!C476</f>
        <v>Vehicle, Battery Electric Vehicle</v>
      </c>
      <c r="M479" s="35">
        <f>Data!H476</f>
        <v>0</v>
      </c>
      <c r="N479" s="41">
        <f>Data!I476</f>
        <v>46087.358263888891</v>
      </c>
      <c r="O479" s="35">
        <f>Data!L476</f>
        <v>-84.070359999999994</v>
      </c>
      <c r="P479" s="35">
        <f>Data!M476</f>
        <v>9.9488199999999996</v>
      </c>
      <c r="Q479" s="35" t="str">
        <f>IF(Data!N476=0,"",Data!N476)</f>
        <v>CurveSpeedEstimateError</v>
      </c>
      <c r="R479" s="35">
        <f>Data!K476</f>
        <v>76</v>
      </c>
      <c r="S479" s="35" t="str">
        <f>IF(Data!X476=TRUE(), "Yes", "No")</f>
        <v>Yes</v>
      </c>
      <c r="T479" s="40" t="e">
        <f>#REF!</f>
        <v>#REF!</v>
      </c>
    </row>
    <row r="480" spans="1:20" x14ac:dyDescent="0.3">
      <c r="A480" s="35" t="str">
        <f>Data!A477</f>
        <v>NISSAN LEAF 299-1018</v>
      </c>
      <c r="B480" s="36">
        <f t="shared" si="7"/>
        <v>46087.358264027775</v>
      </c>
      <c r="C480" s="37" t="str">
        <f>IF(Data!J477="GpsRecord", CONCATENATE($U$3,": ",Data!M477,", ",Data!L477), CONCATENATE(Data!AB477, " ", Data!AH477))</f>
        <v>Velocidad del motor en carretera 77</v>
      </c>
      <c r="D480" s="38" t="str">
        <f>IF(Data!O477=TRUE(), "Yes", "No")</f>
        <v>No</v>
      </c>
      <c r="E480" s="38" t="str">
        <f>IF(Data!J477="EngineStatusRecord","Engine",IF(Data!J477="GpsRecord", "GPS", IF(Data!J477="EngineFaultRecord", "Fault", IF(Data!J477="DriverChange","Driver",IF(Data!J477="CustomRecord","Custom","Debug")))))</f>
        <v>Engine</v>
      </c>
      <c r="F480" s="39" t="str">
        <f>IF(Data!Y477=TRUE(), "Yes", "No")</f>
        <v>No</v>
      </c>
      <c r="G480" s="40">
        <f>Data!AK477</f>
        <v>0</v>
      </c>
      <c r="H480" s="35" t="str">
        <f>Data!AB477</f>
        <v>Velocidad del motor en carretera</v>
      </c>
      <c r="I480" s="35">
        <f>Data!AD477</f>
        <v>0</v>
      </c>
      <c r="J480" s="35">
        <f>Data!AF477</f>
        <v>0</v>
      </c>
      <c r="K480" s="35" t="str">
        <f>CONCATENATE(Data!AH477, " ", Data!AI477)</f>
        <v>77 km/h</v>
      </c>
      <c r="L480" s="35" t="str">
        <f>Data!C477</f>
        <v>Vehicle, Battery Electric Vehicle</v>
      </c>
      <c r="M480" s="35">
        <f>Data!H477</f>
        <v>0</v>
      </c>
      <c r="N480" s="41">
        <f>Data!I477</f>
        <v>46087.358264027775</v>
      </c>
      <c r="O480" s="35">
        <f>Data!L477</f>
        <v>0</v>
      </c>
      <c r="P480" s="35">
        <f>Data!M477</f>
        <v>0</v>
      </c>
      <c r="Q480" s="35" t="str">
        <f>IF(Data!N477=0,"",Data!N477)</f>
        <v/>
      </c>
      <c r="R480" s="35">
        <f>Data!K477</f>
        <v>0</v>
      </c>
      <c r="S480" s="35" t="str">
        <f>IF(Data!X477=TRUE(), "Yes", "No")</f>
        <v>No</v>
      </c>
      <c r="T480" s="40" t="e">
        <f>#REF!</f>
        <v>#REF!</v>
      </c>
    </row>
    <row r="481" spans="1:20" x14ac:dyDescent="0.3">
      <c r="A481" s="35" t="str">
        <f>Data!A478</f>
        <v>NISSAN LEAF 299-1018</v>
      </c>
      <c r="B481" s="36">
        <f t="shared" si="7"/>
        <v>46087.358270127312</v>
      </c>
      <c r="C481" s="37" t="str">
        <f>IF(Data!J478="GpsRecord", CONCATENATE($U$3,": ",Data!M478,", ",Data!L478), CONCATENATE(Data!AB478, " ", Data!AH478))</f>
        <v xml:space="preserve"> </v>
      </c>
      <c r="D481" s="38" t="str">
        <f>IF(Data!O478=TRUE(), "Yes", "No")</f>
        <v>No</v>
      </c>
      <c r="E481" s="38" t="str">
        <f>IF(Data!J478="EngineStatusRecord","Engine",IF(Data!J478="GpsRecord", "GPS", IF(Data!J478="EngineFaultRecord", "Fault", IF(Data!J478="DriverChange","Driver",IF(Data!J478="CustomRecord","Custom","Debug")))))</f>
        <v>Debug</v>
      </c>
      <c r="F481" s="39" t="str">
        <f>IF(Data!Y478=TRUE(), "Yes", "No")</f>
        <v>No</v>
      </c>
      <c r="G481" s="40" t="str">
        <f>Data!AK478</f>
        <v>00-00-5C-4B-00-00-00-00-00-00-00-00-00-00-00</v>
      </c>
      <c r="H481" s="35">
        <f>Data!AB478</f>
        <v>0</v>
      </c>
      <c r="I481" s="35">
        <f>Data!AD478</f>
        <v>0</v>
      </c>
      <c r="J481" s="35">
        <f>Data!AF478</f>
        <v>0</v>
      </c>
      <c r="K481" s="35" t="str">
        <f>CONCATENATE(Data!AH478, " ", Data!AI478)</f>
        <v xml:space="preserve"> </v>
      </c>
      <c r="L481" s="35" t="str">
        <f>Data!C478</f>
        <v>Vehicle, Battery Electric Vehicle</v>
      </c>
      <c r="M481" s="35">
        <f>Data!H478</f>
        <v>0</v>
      </c>
      <c r="N481" s="41">
        <f>Data!I478</f>
        <v>46087.358270127312</v>
      </c>
      <c r="O481" s="35">
        <f>Data!L478</f>
        <v>0</v>
      </c>
      <c r="P481" s="35">
        <f>Data!M478</f>
        <v>0</v>
      </c>
      <c r="Q481" s="35" t="str">
        <f>IF(Data!N478=0,"",Data!N478)</f>
        <v>ExcessiveTxCanErrorsInLongPeriodOfTime</v>
      </c>
      <c r="R481" s="35">
        <f>Data!K478</f>
        <v>0</v>
      </c>
      <c r="S481" s="35" t="str">
        <f>IF(Data!X478=TRUE(), "Yes", "No")</f>
        <v>No</v>
      </c>
      <c r="T481" s="40" t="e">
        <f>#REF!</f>
        <v>#REF!</v>
      </c>
    </row>
    <row r="482" spans="1:20" x14ac:dyDescent="0.3">
      <c r="A482" s="35" t="str">
        <f>Data!A479</f>
        <v>NISSAN LEAF 299-1018</v>
      </c>
      <c r="B482" s="36">
        <f t="shared" si="7"/>
        <v>46087.358280567132</v>
      </c>
      <c r="C482" s="37" t="str">
        <f>IF(Data!J479="GpsRecord", CONCATENATE($U$3,": ",Data!M479,", ",Data!L479), CONCATENATE(Data!AB479, " ", Data!AH479))</f>
        <v>Señal de giro hacia la derecha (1. En) 0</v>
      </c>
      <c r="D482" s="38" t="str">
        <f>IF(Data!O479=TRUE(), "Yes", "No")</f>
        <v>No</v>
      </c>
      <c r="E482" s="38" t="str">
        <f>IF(Data!J479="EngineStatusRecord","Engine",IF(Data!J479="GpsRecord", "GPS", IF(Data!J479="EngineFaultRecord", "Fault", IF(Data!J479="DriverChange","Driver",IF(Data!J479="CustomRecord","Custom","Debug")))))</f>
        <v>Engine</v>
      </c>
      <c r="F482" s="39" t="str">
        <f>IF(Data!Y479=TRUE(), "Yes", "No")</f>
        <v>No</v>
      </c>
      <c r="G482" s="40">
        <f>Data!AK479</f>
        <v>0</v>
      </c>
      <c r="H482" s="35" t="str">
        <f>Data!AB479</f>
        <v>Señal de giro hacia la derecha (1. En)</v>
      </c>
      <c r="I482" s="35">
        <f>Data!AD479</f>
        <v>0</v>
      </c>
      <c r="J482" s="35">
        <f>Data!AF479</f>
        <v>0</v>
      </c>
      <c r="K482" s="35" t="str">
        <f>CONCATENATE(Data!AH479, " ", Data!AI479)</f>
        <v>0 None</v>
      </c>
      <c r="L482" s="35" t="str">
        <f>Data!C479</f>
        <v>Vehicle, Battery Electric Vehicle</v>
      </c>
      <c r="M482" s="35">
        <f>Data!H479</f>
        <v>0</v>
      </c>
      <c r="N482" s="41">
        <f>Data!I479</f>
        <v>46087.358280567132</v>
      </c>
      <c r="O482" s="35">
        <f>Data!L479</f>
        <v>0</v>
      </c>
      <c r="P482" s="35">
        <f>Data!M479</f>
        <v>0</v>
      </c>
      <c r="Q482" s="35" t="str">
        <f>IF(Data!N479=0,"",Data!N479)</f>
        <v/>
      </c>
      <c r="R482" s="35">
        <f>Data!K479</f>
        <v>0</v>
      </c>
      <c r="S482" s="35" t="str">
        <f>IF(Data!X479=TRUE(), "Yes", "No")</f>
        <v>No</v>
      </c>
      <c r="T482" s="40" t="e">
        <f>#REF!</f>
        <v>#REF!</v>
      </c>
    </row>
    <row r="483" spans="1:20" x14ac:dyDescent="0.3">
      <c r="A483" s="35" t="str">
        <f>Data!A480</f>
        <v>NISSAN LEAF 299-1018</v>
      </c>
      <c r="B483" s="36">
        <f t="shared" si="7"/>
        <v>46087.35833333333</v>
      </c>
      <c r="C483" s="37" t="str">
        <f>IF(Data!J480="GpsRecord", CONCATENATE($U$3,": ",Data!M480,", ",Data!L480), CONCATENATE(Data!AB480, " ", Data!AH480))</f>
        <v>Ubicación: 9.94924, -84.07139</v>
      </c>
      <c r="D483" s="38" t="str">
        <f>IF(Data!O480=TRUE(), "Yes", "No")</f>
        <v>Yes</v>
      </c>
      <c r="E483" s="38" t="str">
        <f>IF(Data!J480="EngineStatusRecord","Engine",IF(Data!J480="GpsRecord", "GPS", IF(Data!J480="EngineFaultRecord", "Fault", IF(Data!J480="DriverChange","Driver",IF(Data!J480="CustomRecord","Custom","Debug")))))</f>
        <v>GPS</v>
      </c>
      <c r="F483" s="39" t="str">
        <f>IF(Data!Y480=TRUE(), "Yes", "No")</f>
        <v>Yes</v>
      </c>
      <c r="G483" s="40">
        <f>Data!AK480</f>
        <v>0</v>
      </c>
      <c r="H483" s="35">
        <f>Data!AB480</f>
        <v>0</v>
      </c>
      <c r="I483" s="35">
        <f>Data!AD480</f>
        <v>0</v>
      </c>
      <c r="J483" s="35">
        <f>Data!AF480</f>
        <v>0</v>
      </c>
      <c r="K483" s="35" t="str">
        <f>CONCATENATE(Data!AH480, " ", Data!AI480)</f>
        <v xml:space="preserve"> </v>
      </c>
      <c r="L483" s="35" t="str">
        <f>Data!C480</f>
        <v>Vehicle, Battery Electric Vehicle</v>
      </c>
      <c r="M483" s="35">
        <f>Data!H480</f>
        <v>0</v>
      </c>
      <c r="N483" s="41">
        <f>Data!I480</f>
        <v>46087.35833333333</v>
      </c>
      <c r="O483" s="35">
        <f>Data!L480</f>
        <v>-84.071389999999994</v>
      </c>
      <c r="P483" s="35">
        <f>Data!M480</f>
        <v>9.9492399999999996</v>
      </c>
      <c r="Q483" s="35" t="str">
        <f>IF(Data!N480=0,"",Data!N480)</f>
        <v>CurveSpeedEstimateError</v>
      </c>
      <c r="R483" s="35">
        <f>Data!K480</f>
        <v>72</v>
      </c>
      <c r="S483" s="35" t="str">
        <f>IF(Data!X480=TRUE(), "Yes", "No")</f>
        <v>Yes</v>
      </c>
      <c r="T483" s="40" t="e">
        <f>#REF!</f>
        <v>#REF!</v>
      </c>
    </row>
    <row r="484" spans="1:20" x14ac:dyDescent="0.3">
      <c r="A484" s="35" t="str">
        <f>Data!A481</f>
        <v>NISSAN LEAF 299-1018</v>
      </c>
      <c r="B484" s="36">
        <f t="shared" si="7"/>
        <v>46087.358445949074</v>
      </c>
      <c r="C484" s="37" t="str">
        <f>IF(Data!J481="GpsRecord", CONCATENATE($U$3,": ",Data!M481,", ",Data!L481), CONCATENATE(Data!AB481, " ", Data!AH481))</f>
        <v>Estado de carga genérico 75.49</v>
      </c>
      <c r="D484" s="38" t="str">
        <f>IF(Data!O481=TRUE(), "Yes", "No")</f>
        <v>No</v>
      </c>
      <c r="E484" s="38" t="str">
        <f>IF(Data!J481="EngineStatusRecord","Engine",IF(Data!J481="GpsRecord", "GPS", IF(Data!J481="EngineFaultRecord", "Fault", IF(Data!J481="DriverChange","Driver",IF(Data!J481="CustomRecord","Custom","Debug")))))</f>
        <v>Engine</v>
      </c>
      <c r="F484" s="39" t="str">
        <f>IF(Data!Y481=TRUE(), "Yes", "No")</f>
        <v>No</v>
      </c>
      <c r="G484" s="40">
        <f>Data!AK481</f>
        <v>0</v>
      </c>
      <c r="H484" s="35" t="str">
        <f>Data!AB481</f>
        <v>Estado de carga genérico</v>
      </c>
      <c r="I484" s="35">
        <f>Data!AD481</f>
        <v>0</v>
      </c>
      <c r="J484" s="35">
        <f>Data!AF481</f>
        <v>0</v>
      </c>
      <c r="K484" s="35" t="str">
        <f>CONCATENATE(Data!AH481, " ", Data!AI481)</f>
        <v>75.49 %</v>
      </c>
      <c r="L484" s="35" t="str">
        <f>Data!C481</f>
        <v>Vehicle, Battery Electric Vehicle</v>
      </c>
      <c r="M484" s="35">
        <f>Data!H481</f>
        <v>0</v>
      </c>
      <c r="N484" s="41">
        <f>Data!I481</f>
        <v>46087.358445949074</v>
      </c>
      <c r="O484" s="35">
        <f>Data!L481</f>
        <v>0</v>
      </c>
      <c r="P484" s="35">
        <f>Data!M481</f>
        <v>0</v>
      </c>
      <c r="Q484" s="35" t="str">
        <f>IF(Data!N481=0,"",Data!N481)</f>
        <v/>
      </c>
      <c r="R484" s="35">
        <f>Data!K481</f>
        <v>0</v>
      </c>
      <c r="S484" s="35" t="str">
        <f>IF(Data!X481=TRUE(), "Yes", "No")</f>
        <v>No</v>
      </c>
      <c r="T484" s="40" t="e">
        <f>#REF!</f>
        <v>#REF!</v>
      </c>
    </row>
    <row r="485" spans="1:20" x14ac:dyDescent="0.3">
      <c r="A485" s="35" t="str">
        <f>Data!A482</f>
        <v>NISSAN LEAF 299-1018</v>
      </c>
      <c r="B485" s="36">
        <f t="shared" si="7"/>
        <v>46087.358472222222</v>
      </c>
      <c r="C485" s="37" t="str">
        <f>IF(Data!J482="GpsRecord", CONCATENATE($U$3,": ",Data!M482,", ",Data!L482), CONCATENATE(Data!AB482, " ", Data!AH482))</f>
        <v>Ubicación: 9.94983, -84.07352</v>
      </c>
      <c r="D485" s="38" t="str">
        <f>IF(Data!O482=TRUE(), "Yes", "No")</f>
        <v>Yes</v>
      </c>
      <c r="E485" s="38" t="str">
        <f>IF(Data!J482="EngineStatusRecord","Engine",IF(Data!J482="GpsRecord", "GPS", IF(Data!J482="EngineFaultRecord", "Fault", IF(Data!J482="DriverChange","Driver",IF(Data!J482="CustomRecord","Custom","Debug")))))</f>
        <v>GPS</v>
      </c>
      <c r="F485" s="39" t="str">
        <f>IF(Data!Y482=TRUE(), "Yes", "No")</f>
        <v>Yes</v>
      </c>
      <c r="G485" s="40">
        <f>Data!AK482</f>
        <v>0</v>
      </c>
      <c r="H485" s="35">
        <f>Data!AB482</f>
        <v>0</v>
      </c>
      <c r="I485" s="35">
        <f>Data!AD482</f>
        <v>0</v>
      </c>
      <c r="J485" s="35">
        <f>Data!AF482</f>
        <v>0</v>
      </c>
      <c r="K485" s="35" t="str">
        <f>CONCATENATE(Data!AH482, " ", Data!AI482)</f>
        <v xml:space="preserve"> </v>
      </c>
      <c r="L485" s="35" t="str">
        <f>Data!C482</f>
        <v>Vehicle, Battery Electric Vehicle</v>
      </c>
      <c r="M485" s="35">
        <f>Data!H482</f>
        <v>0</v>
      </c>
      <c r="N485" s="41">
        <f>Data!I482</f>
        <v>46087.358472222222</v>
      </c>
      <c r="O485" s="35">
        <f>Data!L482</f>
        <v>-84.073520000000002</v>
      </c>
      <c r="P485" s="35">
        <f>Data!M482</f>
        <v>9.9498300000000004</v>
      </c>
      <c r="Q485" s="35" t="str">
        <f>IF(Data!N482=0,"",Data!N482)</f>
        <v>CurveSpeedEstimateError</v>
      </c>
      <c r="R485" s="35">
        <f>Data!K482</f>
        <v>74</v>
      </c>
      <c r="S485" s="35" t="str">
        <f>IF(Data!X482=TRUE(), "Yes", "No")</f>
        <v>Yes</v>
      </c>
      <c r="T485" s="40" t="e">
        <f>#REF!</f>
        <v>#REF!</v>
      </c>
    </row>
    <row r="486" spans="1:20" x14ac:dyDescent="0.3">
      <c r="A486" s="35" t="str">
        <f>Data!A483</f>
        <v>NISSAN LEAF 299-1018</v>
      </c>
      <c r="B486" s="36">
        <f t="shared" si="7"/>
        <v>46087.358575983795</v>
      </c>
      <c r="C486" s="37" t="str">
        <f>IF(Data!J483="GpsRecord", CONCATENATE($U$3,": ",Data!M483,", ",Data!L483), CONCATENATE(Data!AB483, " ", Data!AH483))</f>
        <v>Energía de la batería del vehículo eléctrico -14773</v>
      </c>
      <c r="D486" s="38" t="str">
        <f>IF(Data!O483=TRUE(), "Yes", "No")</f>
        <v>No</v>
      </c>
      <c r="E486" s="38" t="str">
        <f>IF(Data!J483="EngineStatusRecord","Engine",IF(Data!J483="GpsRecord", "GPS", IF(Data!J483="EngineFaultRecord", "Fault", IF(Data!J483="DriverChange","Driver",IF(Data!J483="CustomRecord","Custom","Debug")))))</f>
        <v>Engine</v>
      </c>
      <c r="F486" s="39" t="str">
        <f>IF(Data!Y483=TRUE(), "Yes", "No")</f>
        <v>No</v>
      </c>
      <c r="G486" s="40">
        <f>Data!AK483</f>
        <v>0</v>
      </c>
      <c r="H486" s="35" t="str">
        <f>Data!AB483</f>
        <v>Energía de la batería del vehículo eléctrico</v>
      </c>
      <c r="I486" s="35">
        <f>Data!AD483</f>
        <v>0</v>
      </c>
      <c r="J486" s="35">
        <f>Data!AF483</f>
        <v>0</v>
      </c>
      <c r="K486" s="35" t="str">
        <f>CONCATENATE(Data!AH483, " ", Data!AI483)</f>
        <v>-14773 W</v>
      </c>
      <c r="L486" s="35" t="str">
        <f>Data!C483</f>
        <v>Vehicle, Battery Electric Vehicle</v>
      </c>
      <c r="M486" s="35">
        <f>Data!H483</f>
        <v>0</v>
      </c>
      <c r="N486" s="41">
        <f>Data!I483</f>
        <v>46087.358575983795</v>
      </c>
      <c r="O486" s="35">
        <f>Data!L483</f>
        <v>0</v>
      </c>
      <c r="P486" s="35">
        <f>Data!M483</f>
        <v>0</v>
      </c>
      <c r="Q486" s="35" t="str">
        <f>IF(Data!N483=0,"",Data!N483)</f>
        <v/>
      </c>
      <c r="R486" s="35">
        <f>Data!K483</f>
        <v>0</v>
      </c>
      <c r="S486" s="35" t="str">
        <f>IF(Data!X483=TRUE(), "Yes", "No")</f>
        <v>No</v>
      </c>
      <c r="T486" s="40" t="e">
        <f>#REF!</f>
        <v>#REF!</v>
      </c>
    </row>
    <row r="487" spans="1:20" x14ac:dyDescent="0.3">
      <c r="A487" s="35" t="str">
        <f>Data!A484</f>
        <v>NISSAN LEAF 299-1018</v>
      </c>
      <c r="B487" s="36">
        <f t="shared" si="7"/>
        <v>46087.358611111114</v>
      </c>
      <c r="C487" s="37" t="str">
        <f>IF(Data!J484="GpsRecord", CONCATENATE($U$3,": ",Data!M484,", ",Data!L484), CONCATENATE(Data!AB484, " ", Data!AH484))</f>
        <v>Ubicación: 9.95048, -84.07555</v>
      </c>
      <c r="D487" s="38" t="str">
        <f>IF(Data!O484=TRUE(), "Yes", "No")</f>
        <v>Yes</v>
      </c>
      <c r="E487" s="38" t="str">
        <f>IF(Data!J484="EngineStatusRecord","Engine",IF(Data!J484="GpsRecord", "GPS", IF(Data!J484="EngineFaultRecord", "Fault", IF(Data!J484="DriverChange","Driver",IF(Data!J484="CustomRecord","Custom","Debug")))))</f>
        <v>GPS</v>
      </c>
      <c r="F487" s="39" t="str">
        <f>IF(Data!Y484=TRUE(), "Yes", "No")</f>
        <v>Yes</v>
      </c>
      <c r="G487" s="40">
        <f>Data!AK484</f>
        <v>0</v>
      </c>
      <c r="H487" s="35">
        <f>Data!AB484</f>
        <v>0</v>
      </c>
      <c r="I487" s="35">
        <f>Data!AD484</f>
        <v>0</v>
      </c>
      <c r="J487" s="35">
        <f>Data!AF484</f>
        <v>0</v>
      </c>
      <c r="K487" s="35" t="str">
        <f>CONCATENATE(Data!AH484, " ", Data!AI484)</f>
        <v xml:space="preserve"> </v>
      </c>
      <c r="L487" s="35" t="str">
        <f>Data!C484</f>
        <v>Vehicle, Battery Electric Vehicle</v>
      </c>
      <c r="M487" s="35">
        <f>Data!H484</f>
        <v>0</v>
      </c>
      <c r="N487" s="41">
        <f>Data!I484</f>
        <v>46087.358611111114</v>
      </c>
      <c r="O487" s="35">
        <f>Data!L484</f>
        <v>-84.075550000000007</v>
      </c>
      <c r="P487" s="35">
        <f>Data!M484</f>
        <v>9.9504800000000007</v>
      </c>
      <c r="Q487" s="35" t="str">
        <f>IF(Data!N484=0,"",Data!N484)</f>
        <v>CurveSpeedEstimateError</v>
      </c>
      <c r="R487" s="35">
        <f>Data!K484</f>
        <v>66</v>
      </c>
      <c r="S487" s="35" t="str">
        <f>IF(Data!X484=TRUE(), "Yes", "No")</f>
        <v>Yes</v>
      </c>
      <c r="T487" s="40" t="e">
        <f>#REF!</f>
        <v>#REF!</v>
      </c>
    </row>
    <row r="488" spans="1:20" x14ac:dyDescent="0.3">
      <c r="A488" s="35" t="str">
        <f>Data!A485</f>
        <v>NISSAN LEAF 299-1018</v>
      </c>
      <c r="B488" s="36">
        <f t="shared" si="7"/>
        <v>46087.358703703707</v>
      </c>
      <c r="C488" s="37" t="str">
        <f>IF(Data!J485="GpsRecord", CONCATENATE($U$3,": ",Data!M485,", ",Data!L485), CONCATENATE(Data!AB485, " ", Data!AH485))</f>
        <v>Ubicación: 9.95118, -84.07668</v>
      </c>
      <c r="D488" s="38" t="str">
        <f>IF(Data!O485=TRUE(), "Yes", "No")</f>
        <v>Yes</v>
      </c>
      <c r="E488" s="38" t="str">
        <f>IF(Data!J485="EngineStatusRecord","Engine",IF(Data!J485="GpsRecord", "GPS", IF(Data!J485="EngineFaultRecord", "Fault", IF(Data!J485="DriverChange","Driver",IF(Data!J485="CustomRecord","Custom","Debug")))))</f>
        <v>GPS</v>
      </c>
      <c r="F488" s="39" t="str">
        <f>IF(Data!Y485=TRUE(), "Yes", "No")</f>
        <v>Yes</v>
      </c>
      <c r="G488" s="40">
        <f>Data!AK485</f>
        <v>0</v>
      </c>
      <c r="H488" s="35">
        <f>Data!AB485</f>
        <v>0</v>
      </c>
      <c r="I488" s="35">
        <f>Data!AD485</f>
        <v>0</v>
      </c>
      <c r="J488" s="35">
        <f>Data!AF485</f>
        <v>0</v>
      </c>
      <c r="K488" s="35" t="str">
        <f>CONCATENATE(Data!AH485, " ", Data!AI485)</f>
        <v xml:space="preserve"> </v>
      </c>
      <c r="L488" s="35" t="str">
        <f>Data!C485</f>
        <v>Vehicle, Battery Electric Vehicle</v>
      </c>
      <c r="M488" s="35">
        <f>Data!H485</f>
        <v>0</v>
      </c>
      <c r="N488" s="41">
        <f>Data!I485</f>
        <v>46087.358703703707</v>
      </c>
      <c r="O488" s="35">
        <f>Data!L485</f>
        <v>-84.076679999999996</v>
      </c>
      <c r="P488" s="35">
        <f>Data!M485</f>
        <v>9.9511800000000008</v>
      </c>
      <c r="Q488" s="35" t="str">
        <f>IF(Data!N485=0,"",Data!N485)</f>
        <v>CurvePositionEstimateError</v>
      </c>
      <c r="R488" s="35">
        <f>Data!K485</f>
        <v>65</v>
      </c>
      <c r="S488" s="35" t="str">
        <f>IF(Data!X485=TRUE(), "Yes", "No")</f>
        <v>Yes</v>
      </c>
      <c r="T488" s="40" t="e">
        <f>#REF!</f>
        <v>#REF!</v>
      </c>
    </row>
    <row r="489" spans="1:20" x14ac:dyDescent="0.3">
      <c r="A489" s="35" t="str">
        <f>Data!A486</f>
        <v>NISSAN LEAF 299-1018</v>
      </c>
      <c r="B489" s="36">
        <f t="shared" si="7"/>
        <v>46087.358750266205</v>
      </c>
      <c r="C489" s="37" t="str">
        <f>IF(Data!J486="GpsRecord", CONCATENATE($U$3,": ",Data!M486,", ",Data!L486), CONCATENATE(Data!AB486, " ", Data!AH486))</f>
        <v>Velocidad del motor en carretera 69</v>
      </c>
      <c r="D489" s="38" t="str">
        <f>IF(Data!O486=TRUE(), "Yes", "No")</f>
        <v>No</v>
      </c>
      <c r="E489" s="38" t="str">
        <f>IF(Data!J486="EngineStatusRecord","Engine",IF(Data!J486="GpsRecord", "GPS", IF(Data!J486="EngineFaultRecord", "Fault", IF(Data!J486="DriverChange","Driver",IF(Data!J486="CustomRecord","Custom","Debug")))))</f>
        <v>Engine</v>
      </c>
      <c r="F489" s="39" t="str">
        <f>IF(Data!Y486=TRUE(), "Yes", "No")</f>
        <v>No</v>
      </c>
      <c r="G489" s="40">
        <f>Data!AK486</f>
        <v>0</v>
      </c>
      <c r="H489" s="35" t="str">
        <f>Data!AB486</f>
        <v>Velocidad del motor en carretera</v>
      </c>
      <c r="I489" s="35">
        <f>Data!AD486</f>
        <v>0</v>
      </c>
      <c r="J489" s="35">
        <f>Data!AF486</f>
        <v>0</v>
      </c>
      <c r="K489" s="35" t="str">
        <f>CONCATENATE(Data!AH486, " ", Data!AI486)</f>
        <v>69 km/h</v>
      </c>
      <c r="L489" s="35" t="str">
        <f>Data!C486</f>
        <v>Vehicle, Battery Electric Vehicle</v>
      </c>
      <c r="M489" s="35">
        <f>Data!H486</f>
        <v>0</v>
      </c>
      <c r="N489" s="41">
        <f>Data!I486</f>
        <v>46087.358750266205</v>
      </c>
      <c r="O489" s="35">
        <f>Data!L486</f>
        <v>0</v>
      </c>
      <c r="P489" s="35">
        <f>Data!M486</f>
        <v>0</v>
      </c>
      <c r="Q489" s="35" t="str">
        <f>IF(Data!N486=0,"",Data!N486)</f>
        <v/>
      </c>
      <c r="R489" s="35">
        <f>Data!K486</f>
        <v>0</v>
      </c>
      <c r="S489" s="35" t="str">
        <f>IF(Data!X486=TRUE(), "Yes", "No")</f>
        <v>No</v>
      </c>
      <c r="T489" s="40" t="e">
        <f>#REF!</f>
        <v>#REF!</v>
      </c>
    </row>
    <row r="490" spans="1:20" x14ac:dyDescent="0.3">
      <c r="A490" s="35" t="str">
        <f>Data!A487</f>
        <v>NISSAN LEAF 299-1018</v>
      </c>
      <c r="B490" s="36">
        <f t="shared" si="7"/>
        <v>46087.358761574076</v>
      </c>
      <c r="C490" s="37" t="str">
        <f>IF(Data!J487="GpsRecord", CONCATENATE($U$3,": ",Data!M487,", ",Data!L487), CONCATENATE(Data!AB487, " ", Data!AH487))</f>
        <v>Ubicación: 9.95154, -84.07743</v>
      </c>
      <c r="D490" s="38" t="str">
        <f>IF(Data!O487=TRUE(), "Yes", "No")</f>
        <v>Yes</v>
      </c>
      <c r="E490" s="38" t="str">
        <f>IF(Data!J487="EngineStatusRecord","Engine",IF(Data!J487="GpsRecord", "GPS", IF(Data!J487="EngineFaultRecord", "Fault", IF(Data!J487="DriverChange","Driver",IF(Data!J487="CustomRecord","Custom","Debug")))))</f>
        <v>GPS</v>
      </c>
      <c r="F490" s="39" t="str">
        <f>IF(Data!Y487=TRUE(), "Yes", "No")</f>
        <v>Yes</v>
      </c>
      <c r="G490" s="40">
        <f>Data!AK487</f>
        <v>0</v>
      </c>
      <c r="H490" s="35">
        <f>Data!AB487</f>
        <v>0</v>
      </c>
      <c r="I490" s="35">
        <f>Data!AD487</f>
        <v>0</v>
      </c>
      <c r="J490" s="35">
        <f>Data!AF487</f>
        <v>0</v>
      </c>
      <c r="K490" s="35" t="str">
        <f>CONCATENATE(Data!AH487, " ", Data!AI487)</f>
        <v xml:space="preserve"> </v>
      </c>
      <c r="L490" s="35" t="str">
        <f>Data!C487</f>
        <v>Vehicle, Battery Electric Vehicle</v>
      </c>
      <c r="M490" s="35">
        <f>Data!H487</f>
        <v>0</v>
      </c>
      <c r="N490" s="41">
        <f>Data!I487</f>
        <v>46087.358761574076</v>
      </c>
      <c r="O490" s="35">
        <f>Data!L487</f>
        <v>-84.077430000000007</v>
      </c>
      <c r="P490" s="35">
        <f>Data!M487</f>
        <v>9.9515399999999996</v>
      </c>
      <c r="Q490" s="35" t="str">
        <f>IF(Data!N487=0,"",Data!N487)</f>
        <v>CurveBased</v>
      </c>
      <c r="R490" s="35">
        <f>Data!K487</f>
        <v>66</v>
      </c>
      <c r="S490" s="35" t="str">
        <f>IF(Data!X487=TRUE(), "Yes", "No")</f>
        <v>Yes</v>
      </c>
      <c r="T490" s="40" t="e">
        <f>#REF!</f>
        <v>#REF!</v>
      </c>
    </row>
    <row r="491" spans="1:20" x14ac:dyDescent="0.3">
      <c r="A491" s="35" t="str">
        <f>Data!A488</f>
        <v>NISSAN LEAF 299-1018</v>
      </c>
      <c r="B491" s="36">
        <f t="shared" si="7"/>
        <v>46087.358810717589</v>
      </c>
      <c r="C491" s="37" t="str">
        <f>IF(Data!J488="GpsRecord", CONCATENATE($U$3,": ",Data!M488,", ",Data!L488), CONCATENATE(Data!AB488, " ", Data!AH488))</f>
        <v>Odómetro 15901</v>
      </c>
      <c r="D491" s="38" t="str">
        <f>IF(Data!O488=TRUE(), "Yes", "No")</f>
        <v>No</v>
      </c>
      <c r="E491" s="38" t="str">
        <f>IF(Data!J488="EngineStatusRecord","Engine",IF(Data!J488="GpsRecord", "GPS", IF(Data!J488="EngineFaultRecord", "Fault", IF(Data!J488="DriverChange","Driver",IF(Data!J488="CustomRecord","Custom","Debug")))))</f>
        <v>Engine</v>
      </c>
      <c r="F491" s="39" t="str">
        <f>IF(Data!Y488=TRUE(), "Yes", "No")</f>
        <v>No</v>
      </c>
      <c r="G491" s="40">
        <f>Data!AK488</f>
        <v>0</v>
      </c>
      <c r="H491" s="35" t="str">
        <f>Data!AB488</f>
        <v>Odómetro</v>
      </c>
      <c r="I491" s="35">
        <f>Data!AD488</f>
        <v>0</v>
      </c>
      <c r="J491" s="35">
        <f>Data!AF488</f>
        <v>0</v>
      </c>
      <c r="K491" s="35" t="str">
        <f>CONCATENATE(Data!AH488, " ", Data!AI488)</f>
        <v>15901 km</v>
      </c>
      <c r="L491" s="35" t="str">
        <f>Data!C488</f>
        <v>Vehicle, Battery Electric Vehicle</v>
      </c>
      <c r="M491" s="35">
        <f>Data!H488</f>
        <v>0</v>
      </c>
      <c r="N491" s="41">
        <f>Data!I488</f>
        <v>46087.358810717589</v>
      </c>
      <c r="O491" s="35">
        <f>Data!L488</f>
        <v>0</v>
      </c>
      <c r="P491" s="35">
        <f>Data!M488</f>
        <v>0</v>
      </c>
      <c r="Q491" s="35" t="str">
        <f>IF(Data!N488=0,"",Data!N488)</f>
        <v/>
      </c>
      <c r="R491" s="35">
        <f>Data!K488</f>
        <v>0</v>
      </c>
      <c r="S491" s="35" t="str">
        <f>IF(Data!X488=TRUE(), "Yes", "No")</f>
        <v>No</v>
      </c>
      <c r="T491" s="40" t="e">
        <f>#REF!</f>
        <v>#REF!</v>
      </c>
    </row>
    <row r="492" spans="1:20" x14ac:dyDescent="0.3">
      <c r="A492" s="35" t="str">
        <f>Data!A489</f>
        <v>NISSAN LEAF 299-1018</v>
      </c>
      <c r="B492" s="36">
        <f t="shared" si="7"/>
        <v>46087.358810717589</v>
      </c>
      <c r="C492" s="37" t="str">
        <f>IF(Data!J489="GpsRecord", CONCATENATE($U$3,": ",Data!M489,", ",Data!L489), CONCATENATE(Data!AB489, " ", Data!AH489))</f>
        <v>Odómetro sin procesar 15901</v>
      </c>
      <c r="D492" s="38" t="str">
        <f>IF(Data!O489=TRUE(), "Yes", "No")</f>
        <v>No</v>
      </c>
      <c r="E492" s="38" t="str">
        <f>IF(Data!J489="EngineStatusRecord","Engine",IF(Data!J489="GpsRecord", "GPS", IF(Data!J489="EngineFaultRecord", "Fault", IF(Data!J489="DriverChange","Driver",IF(Data!J489="CustomRecord","Custom","Debug")))))</f>
        <v>Engine</v>
      </c>
      <c r="F492" s="39" t="str">
        <f>IF(Data!Y489=TRUE(), "Yes", "No")</f>
        <v>No</v>
      </c>
      <c r="G492" s="40">
        <f>Data!AK489</f>
        <v>0</v>
      </c>
      <c r="H492" s="35" t="str">
        <f>Data!AB489</f>
        <v>Odómetro sin procesar</v>
      </c>
      <c r="I492" s="35">
        <f>Data!AD489</f>
        <v>0</v>
      </c>
      <c r="J492" s="35">
        <f>Data!AF489</f>
        <v>0</v>
      </c>
      <c r="K492" s="35" t="str">
        <f>CONCATENATE(Data!AH489, " ", Data!AI489)</f>
        <v>15901 km</v>
      </c>
      <c r="L492" s="35" t="str">
        <f>Data!C489</f>
        <v>Vehicle, Battery Electric Vehicle</v>
      </c>
      <c r="M492" s="35">
        <f>Data!H489</f>
        <v>0</v>
      </c>
      <c r="N492" s="41">
        <f>Data!I489</f>
        <v>46087.358810717589</v>
      </c>
      <c r="O492" s="35">
        <f>Data!L489</f>
        <v>0</v>
      </c>
      <c r="P492" s="35">
        <f>Data!M489</f>
        <v>0</v>
      </c>
      <c r="Q492" s="35" t="str">
        <f>IF(Data!N489=0,"",Data!N489)</f>
        <v/>
      </c>
      <c r="R492" s="35">
        <f>Data!K489</f>
        <v>0</v>
      </c>
      <c r="S492" s="35" t="str">
        <f>IF(Data!X489=TRUE(), "Yes", "No")</f>
        <v>No</v>
      </c>
      <c r="T492" s="40" t="e">
        <f>#REF!</f>
        <v>#REF!</v>
      </c>
    </row>
    <row r="493" spans="1:20" x14ac:dyDescent="0.3">
      <c r="A493" s="35" t="str">
        <f>Data!A490</f>
        <v>NISSAN LEAF 299-1018</v>
      </c>
      <c r="B493" s="36">
        <f t="shared" si="7"/>
        <v>46087.358819444446</v>
      </c>
      <c r="C493" s="37" t="str">
        <f>IF(Data!J490="GpsRecord", CONCATENATE($U$3,": ",Data!M490,", ",Data!L490), CONCATENATE(Data!AB490, " ", Data!AH490))</f>
        <v>Ubicación: 9.95172, -84.07819</v>
      </c>
      <c r="D493" s="38" t="str">
        <f>IF(Data!O490=TRUE(), "Yes", "No")</f>
        <v>Yes</v>
      </c>
      <c r="E493" s="38" t="str">
        <f>IF(Data!J490="EngineStatusRecord","Engine",IF(Data!J490="GpsRecord", "GPS", IF(Data!J490="EngineFaultRecord", "Fault", IF(Data!J490="DriverChange","Driver",IF(Data!J490="CustomRecord","Custom","Debug")))))</f>
        <v>GPS</v>
      </c>
      <c r="F493" s="39" t="str">
        <f>IF(Data!Y490=TRUE(), "Yes", "No")</f>
        <v>Yes</v>
      </c>
      <c r="G493" s="40">
        <f>Data!AK490</f>
        <v>0</v>
      </c>
      <c r="H493" s="35">
        <f>Data!AB490</f>
        <v>0</v>
      </c>
      <c r="I493" s="35">
        <f>Data!AD490</f>
        <v>0</v>
      </c>
      <c r="J493" s="35">
        <f>Data!AF490</f>
        <v>0</v>
      </c>
      <c r="K493" s="35" t="str">
        <f>CONCATENATE(Data!AH490, " ", Data!AI490)</f>
        <v xml:space="preserve"> </v>
      </c>
      <c r="L493" s="35" t="str">
        <f>Data!C490</f>
        <v>Vehicle, Battery Electric Vehicle</v>
      </c>
      <c r="M493" s="35">
        <f>Data!H490</f>
        <v>0</v>
      </c>
      <c r="N493" s="41">
        <f>Data!I490</f>
        <v>46087.358819444446</v>
      </c>
      <c r="O493" s="35">
        <f>Data!L490</f>
        <v>-84.078190000000006</v>
      </c>
      <c r="P493" s="35">
        <f>Data!M490</f>
        <v>9.9517199999999999</v>
      </c>
      <c r="Q493" s="35" t="str">
        <f>IF(Data!N490=0,"",Data!N490)</f>
        <v>CurvePositionEstimateError</v>
      </c>
      <c r="R493" s="35">
        <f>Data!K490</f>
        <v>61</v>
      </c>
      <c r="S493" s="35" t="str">
        <f>IF(Data!X490=TRUE(), "Yes", "No")</f>
        <v>Yes</v>
      </c>
      <c r="T493" s="40" t="e">
        <f>#REF!</f>
        <v>#REF!</v>
      </c>
    </row>
    <row r="494" spans="1:20" x14ac:dyDescent="0.3">
      <c r="A494" s="35" t="str">
        <f>Data!A491</f>
        <v>NISSAN LEAF 299-1018</v>
      </c>
      <c r="B494" s="36">
        <f t="shared" si="7"/>
        <v>46087.358830613426</v>
      </c>
      <c r="C494" s="37" t="str">
        <f>IF(Data!J491="GpsRecord", CONCATENATE($U$3,": ",Data!M491,", ",Data!L491), CONCATENATE(Data!AB491, " ", Data!AH491))</f>
        <v>Distancia incremental basada en la velocidad en carretera del motor 2</v>
      </c>
      <c r="D494" s="38" t="str">
        <f>IF(Data!O491=TRUE(), "Yes", "No")</f>
        <v>No</v>
      </c>
      <c r="E494" s="38" t="str">
        <f>IF(Data!J491="EngineStatusRecord","Engine",IF(Data!J491="GpsRecord", "GPS", IF(Data!J491="EngineFaultRecord", "Fault", IF(Data!J491="DriverChange","Driver",IF(Data!J491="CustomRecord","Custom","Debug")))))</f>
        <v>Engine</v>
      </c>
      <c r="F494" s="39" t="str">
        <f>IF(Data!Y491=TRUE(), "Yes", "No")</f>
        <v>No</v>
      </c>
      <c r="G494" s="40">
        <f>Data!AK491</f>
        <v>0</v>
      </c>
      <c r="H494" s="35" t="str">
        <f>Data!AB491</f>
        <v>Distancia incremental basada en la velocidad en carretera del motor</v>
      </c>
      <c r="I494" s="35">
        <f>Data!AD491</f>
        <v>0</v>
      </c>
      <c r="J494" s="35">
        <f>Data!AF491</f>
        <v>0</v>
      </c>
      <c r="K494" s="35" t="str">
        <f>CONCATENATE(Data!AH491, " ", Data!AI491)</f>
        <v>2 km</v>
      </c>
      <c r="L494" s="35" t="str">
        <f>Data!C491</f>
        <v>Vehicle, Battery Electric Vehicle</v>
      </c>
      <c r="M494" s="35">
        <f>Data!H491</f>
        <v>0</v>
      </c>
      <c r="N494" s="41">
        <f>Data!I491</f>
        <v>46087.358830613426</v>
      </c>
      <c r="O494" s="35">
        <f>Data!L491</f>
        <v>0</v>
      </c>
      <c r="P494" s="35">
        <f>Data!M491</f>
        <v>0</v>
      </c>
      <c r="Q494" s="35" t="str">
        <f>IF(Data!N491=0,"",Data!N491)</f>
        <v/>
      </c>
      <c r="R494" s="35">
        <f>Data!K491</f>
        <v>0</v>
      </c>
      <c r="S494" s="35" t="str">
        <f>IF(Data!X491=TRUE(), "Yes", "No")</f>
        <v>No</v>
      </c>
      <c r="T494" s="40" t="e">
        <f>#REF!</f>
        <v>#REF!</v>
      </c>
    </row>
    <row r="495" spans="1:20" x14ac:dyDescent="0.3">
      <c r="A495" s="35" t="str">
        <f>Data!A492</f>
        <v>NISSAN LEAF 299-1018</v>
      </c>
      <c r="B495" s="36">
        <f t="shared" si="7"/>
        <v>46087.358842997688</v>
      </c>
      <c r="C495" s="37" t="str">
        <f>IF(Data!J492="GpsRecord", CONCATENATE($U$3,": ",Data!M492,", ",Data!L492), CONCATENATE(Data!AB492, " ", Data!AH492))</f>
        <v>Tecnología de acceso radioeléctrico por módem celular 2</v>
      </c>
      <c r="D495" s="38" t="str">
        <f>IF(Data!O492=TRUE(), "Yes", "No")</f>
        <v>No</v>
      </c>
      <c r="E495" s="38" t="str">
        <f>IF(Data!J492="EngineStatusRecord","Engine",IF(Data!J492="GpsRecord", "GPS", IF(Data!J492="EngineFaultRecord", "Fault", IF(Data!J492="DriverChange","Driver",IF(Data!J492="CustomRecord","Custom","Debug")))))</f>
        <v>Engine</v>
      </c>
      <c r="F495" s="39" t="str">
        <f>IF(Data!Y492=TRUE(), "Yes", "No")</f>
        <v>No</v>
      </c>
      <c r="G495" s="40">
        <f>Data!AK492</f>
        <v>0</v>
      </c>
      <c r="H495" s="35" t="str">
        <f>Data!AB492</f>
        <v>Tecnología de acceso radioeléctrico por módem celular</v>
      </c>
      <c r="I495" s="35">
        <f>Data!AD492</f>
        <v>0</v>
      </c>
      <c r="J495" s="35">
        <f>Data!AF492</f>
        <v>0</v>
      </c>
      <c r="K495" s="35" t="str">
        <f>CONCATENATE(Data!AH492, " ", Data!AI492)</f>
        <v>2 None</v>
      </c>
      <c r="L495" s="35" t="str">
        <f>Data!C492</f>
        <v>Vehicle, Battery Electric Vehicle</v>
      </c>
      <c r="M495" s="35">
        <f>Data!H492</f>
        <v>0</v>
      </c>
      <c r="N495" s="41">
        <f>Data!I492</f>
        <v>46087.358842997688</v>
      </c>
      <c r="O495" s="35">
        <f>Data!L492</f>
        <v>0</v>
      </c>
      <c r="P495" s="35">
        <f>Data!M492</f>
        <v>0</v>
      </c>
      <c r="Q495" s="35" t="str">
        <f>IF(Data!N492=0,"",Data!N492)</f>
        <v/>
      </c>
      <c r="R495" s="35">
        <f>Data!K492</f>
        <v>0</v>
      </c>
      <c r="S495" s="35" t="str">
        <f>IF(Data!X492=TRUE(), "Yes", "No")</f>
        <v>No</v>
      </c>
      <c r="T495" s="40" t="e">
        <f>#REF!</f>
        <v>#REF!</v>
      </c>
    </row>
    <row r="496" spans="1:20" x14ac:dyDescent="0.3">
      <c r="A496" s="35" t="str">
        <f>Data!A493</f>
        <v>NISSAN LEAF 299-1018</v>
      </c>
      <c r="B496" s="36">
        <f t="shared" si="7"/>
        <v>46087.358843229165</v>
      </c>
      <c r="C496" s="37" t="str">
        <f>IF(Data!J493="GpsRecord", CONCATENATE($U$3,": ",Data!M493,", ",Data!L493), CONCATENATE(Data!AB493, " ", Data!AH493))</f>
        <v xml:space="preserve"> </v>
      </c>
      <c r="D496" s="38" t="str">
        <f>IF(Data!O493=TRUE(), "Yes", "No")</f>
        <v>No</v>
      </c>
      <c r="E496" s="38" t="str">
        <f>IF(Data!J493="EngineStatusRecord","Engine",IF(Data!J493="GpsRecord", "GPS", IF(Data!J493="EngineFaultRecord", "Fault", IF(Data!J493="DriverChange","Driver",IF(Data!J493="CustomRecord","Custom","Debug")))))</f>
        <v>Debug</v>
      </c>
      <c r="F496" s="39" t="str">
        <f>IF(Data!Y493=TRUE(), "Yes", "No")</f>
        <v>No</v>
      </c>
      <c r="G496" s="40" t="str">
        <f>Data!AK493</f>
        <v>23-28-1D-11-44-E4-02</v>
      </c>
      <c r="H496" s="35">
        <f>Data!AB493</f>
        <v>0</v>
      </c>
      <c r="I496" s="35">
        <f>Data!AD493</f>
        <v>0</v>
      </c>
      <c r="J496" s="35">
        <f>Data!AF493</f>
        <v>0</v>
      </c>
      <c r="K496" s="35" t="str">
        <f>CONCATENATE(Data!AH493, " ", Data!AI493)</f>
        <v xml:space="preserve"> </v>
      </c>
      <c r="L496" s="35" t="str">
        <f>Data!C493</f>
        <v>Vehicle, Battery Electric Vehicle</v>
      </c>
      <c r="M496" s="35">
        <f>Data!H493</f>
        <v>0</v>
      </c>
      <c r="N496" s="41">
        <f>Data!I493</f>
        <v>46087.358843229165</v>
      </c>
      <c r="O496" s="35">
        <f>Data!L493</f>
        <v>0</v>
      </c>
      <c r="P496" s="35">
        <f>Data!M493</f>
        <v>0</v>
      </c>
      <c r="Q496" s="35" t="str">
        <f>IF(Data!N493=0,"",Data!N493)</f>
        <v>40012</v>
      </c>
      <c r="R496" s="35">
        <f>Data!K493</f>
        <v>0</v>
      </c>
      <c r="S496" s="35" t="str">
        <f>IF(Data!X493=TRUE(), "Yes", "No")</f>
        <v>No</v>
      </c>
      <c r="T496" s="40" t="e">
        <f>#REF!</f>
        <v>#REF!</v>
      </c>
    </row>
    <row r="497" spans="1:20" x14ac:dyDescent="0.3">
      <c r="A497" s="35" t="str">
        <f>Data!A494</f>
        <v>NISSAN LEAF 299-1018</v>
      </c>
      <c r="B497" s="36">
        <f t="shared" si="7"/>
        <v>46087.358843229165</v>
      </c>
      <c r="C497" s="37" t="str">
        <f>IF(Data!J494="GpsRecord", CONCATENATE($U$3,": ",Data!M494,", ",Data!L494), CONCATENATE(Data!AB494, " ", Data!AH494))</f>
        <v>Intensidad de la señal del módem celular 71</v>
      </c>
      <c r="D497" s="38" t="str">
        <f>IF(Data!O494=TRUE(), "Yes", "No")</f>
        <v>No</v>
      </c>
      <c r="E497" s="38" t="str">
        <f>IF(Data!J494="EngineStatusRecord","Engine",IF(Data!J494="GpsRecord", "GPS", IF(Data!J494="EngineFaultRecord", "Fault", IF(Data!J494="DriverChange","Driver",IF(Data!J494="CustomRecord","Custom","Debug")))))</f>
        <v>Engine</v>
      </c>
      <c r="F497" s="39" t="str">
        <f>IF(Data!Y494=TRUE(), "Yes", "No")</f>
        <v>No</v>
      </c>
      <c r="G497" s="40">
        <f>Data!AK494</f>
        <v>0</v>
      </c>
      <c r="H497" s="35" t="str">
        <f>Data!AB494</f>
        <v>Intensidad de la señal del módem celular</v>
      </c>
      <c r="I497" s="35">
        <f>Data!AD494</f>
        <v>0</v>
      </c>
      <c r="J497" s="35">
        <f>Data!AF494</f>
        <v>0</v>
      </c>
      <c r="K497" s="35" t="str">
        <f>CONCATENATE(Data!AH494, " ", Data!AI494)</f>
        <v>71 None</v>
      </c>
      <c r="L497" s="35" t="str">
        <f>Data!C494</f>
        <v>Vehicle, Battery Electric Vehicle</v>
      </c>
      <c r="M497" s="35">
        <f>Data!H494</f>
        <v>0</v>
      </c>
      <c r="N497" s="41">
        <f>Data!I494</f>
        <v>46087.358843229165</v>
      </c>
      <c r="O497" s="35">
        <f>Data!L494</f>
        <v>0</v>
      </c>
      <c r="P497" s="35">
        <f>Data!M494</f>
        <v>0</v>
      </c>
      <c r="Q497" s="35" t="str">
        <f>IF(Data!N494=0,"",Data!N494)</f>
        <v/>
      </c>
      <c r="R497" s="35">
        <f>Data!K494</f>
        <v>0</v>
      </c>
      <c r="S497" s="35" t="str">
        <f>IF(Data!X494=TRUE(), "Yes", "No")</f>
        <v>No</v>
      </c>
      <c r="T497" s="40" t="e">
        <f>#REF!</f>
        <v>#REF!</v>
      </c>
    </row>
    <row r="498" spans="1:20" x14ac:dyDescent="0.3">
      <c r="A498" s="35" t="str">
        <f>Data!A495</f>
        <v>NISSAN LEAF 299-1018</v>
      </c>
      <c r="B498" s="36">
        <f t="shared" si="7"/>
        <v>46087.358854710648</v>
      </c>
      <c r="C498" s="37" t="str">
        <f>IF(Data!J495="GpsRecord", CONCATENATE($U$3,": ",Data!M495,", ",Data!L495), CONCATENATE(Data!AB495, " ", Data!AH495))</f>
        <v>Energía de la batería del vehículo eléctrico 18685</v>
      </c>
      <c r="D498" s="38" t="str">
        <f>IF(Data!O495=TRUE(), "Yes", "No")</f>
        <v>No</v>
      </c>
      <c r="E498" s="38" t="str">
        <f>IF(Data!J495="EngineStatusRecord","Engine",IF(Data!J495="GpsRecord", "GPS", IF(Data!J495="EngineFaultRecord", "Fault", IF(Data!J495="DriverChange","Driver",IF(Data!J495="CustomRecord","Custom","Debug")))))</f>
        <v>Engine</v>
      </c>
      <c r="F498" s="39" t="str">
        <f>IF(Data!Y495=TRUE(), "Yes", "No")</f>
        <v>No</v>
      </c>
      <c r="G498" s="40">
        <f>Data!AK495</f>
        <v>0</v>
      </c>
      <c r="H498" s="35" t="str">
        <f>Data!AB495</f>
        <v>Energía de la batería del vehículo eléctrico</v>
      </c>
      <c r="I498" s="35">
        <f>Data!AD495</f>
        <v>0</v>
      </c>
      <c r="J498" s="35">
        <f>Data!AF495</f>
        <v>0</v>
      </c>
      <c r="K498" s="35" t="str">
        <f>CONCATENATE(Data!AH495, " ", Data!AI495)</f>
        <v>18685 W</v>
      </c>
      <c r="L498" s="35" t="str">
        <f>Data!C495</f>
        <v>Vehicle, Battery Electric Vehicle</v>
      </c>
      <c r="M498" s="35">
        <f>Data!H495</f>
        <v>0</v>
      </c>
      <c r="N498" s="41">
        <f>Data!I495</f>
        <v>46087.358854710648</v>
      </c>
      <c r="O498" s="35">
        <f>Data!L495</f>
        <v>0</v>
      </c>
      <c r="P498" s="35">
        <f>Data!M495</f>
        <v>0</v>
      </c>
      <c r="Q498" s="35" t="str">
        <f>IF(Data!N495=0,"",Data!N495)</f>
        <v/>
      </c>
      <c r="R498" s="35">
        <f>Data!K495</f>
        <v>0</v>
      </c>
      <c r="S498" s="35" t="str">
        <f>IF(Data!X495=TRUE(), "Yes", "No")</f>
        <v>No</v>
      </c>
      <c r="T498" s="40" t="e">
        <f>#REF!</f>
        <v>#REF!</v>
      </c>
    </row>
    <row r="499" spans="1:20" x14ac:dyDescent="0.3">
      <c r="A499" s="35" t="str">
        <f>Data!A496</f>
        <v>NISSAN LEAF 299-1018</v>
      </c>
      <c r="B499" s="36">
        <f t="shared" si="7"/>
        <v>46087.358912037038</v>
      </c>
      <c r="C499" s="37" t="str">
        <f>IF(Data!J496="GpsRecord", CONCATENATE($U$3,": ",Data!M496,", ",Data!L496), CONCATENATE(Data!AB496, " ", Data!AH496))</f>
        <v>Ubicación: 9.95171, -84.07941</v>
      </c>
      <c r="D499" s="38" t="str">
        <f>IF(Data!O496=TRUE(), "Yes", "No")</f>
        <v>Yes</v>
      </c>
      <c r="E499" s="38" t="str">
        <f>IF(Data!J496="EngineStatusRecord","Engine",IF(Data!J496="GpsRecord", "GPS", IF(Data!J496="EngineFaultRecord", "Fault", IF(Data!J496="DriverChange","Driver",IF(Data!J496="CustomRecord","Custom","Debug")))))</f>
        <v>GPS</v>
      </c>
      <c r="F499" s="39" t="str">
        <f>IF(Data!Y496=TRUE(), "Yes", "No")</f>
        <v>Yes</v>
      </c>
      <c r="G499" s="40">
        <f>Data!AK496</f>
        <v>0</v>
      </c>
      <c r="H499" s="35">
        <f>Data!AB496</f>
        <v>0</v>
      </c>
      <c r="I499" s="35">
        <f>Data!AD496</f>
        <v>0</v>
      </c>
      <c r="J499" s="35">
        <f>Data!AF496</f>
        <v>0</v>
      </c>
      <c r="K499" s="35" t="str">
        <f>CONCATENATE(Data!AH496, " ", Data!AI496)</f>
        <v xml:space="preserve"> </v>
      </c>
      <c r="L499" s="35" t="str">
        <f>Data!C496</f>
        <v>Vehicle, Battery Electric Vehicle</v>
      </c>
      <c r="M499" s="35">
        <f>Data!H496</f>
        <v>0</v>
      </c>
      <c r="N499" s="41">
        <f>Data!I496</f>
        <v>46087.358912037038</v>
      </c>
      <c r="O499" s="35">
        <f>Data!L496</f>
        <v>-84.079409999999996</v>
      </c>
      <c r="P499" s="35">
        <f>Data!M496</f>
        <v>9.9517100000000003</v>
      </c>
      <c r="Q499" s="35" t="str">
        <f>IF(Data!N496=0,"",Data!N496)</f>
        <v>CurvePositionEstimateError</v>
      </c>
      <c r="R499" s="35">
        <f>Data!K496</f>
        <v>57</v>
      </c>
      <c r="S499" s="35" t="str">
        <f>IF(Data!X496=TRUE(), "Yes", "No")</f>
        <v>Yes</v>
      </c>
      <c r="T499" s="40" t="e">
        <f>#REF!</f>
        <v>#REF!</v>
      </c>
    </row>
    <row r="500" spans="1:20" x14ac:dyDescent="0.3">
      <c r="A500" s="35" t="str">
        <f>Data!A497</f>
        <v>NISSAN LEAF 299-1018</v>
      </c>
      <c r="B500" s="36">
        <f t="shared" si="7"/>
        <v>46087.358964618055</v>
      </c>
      <c r="C500" s="37" t="str">
        <f>IF(Data!J497="GpsRecord", CONCATENATE($U$3,": ",Data!M497,", ",Data!L497), CONCATENATE(Data!AB497, " ", Data!AH497))</f>
        <v xml:space="preserve"> </v>
      </c>
      <c r="D500" s="38" t="str">
        <f>IF(Data!O497=TRUE(), "Yes", "No")</f>
        <v>No</v>
      </c>
      <c r="E500" s="38" t="str">
        <f>IF(Data!J497="EngineStatusRecord","Engine",IF(Data!J497="GpsRecord", "GPS", IF(Data!J497="EngineFaultRecord", "Fault", IF(Data!J497="DriverChange","Driver",IF(Data!J497="CustomRecord","Custom","Debug")))))</f>
        <v>Debug</v>
      </c>
      <c r="F500" s="39" t="str">
        <f>IF(Data!Y497=TRUE(), "Yes", "No")</f>
        <v>No</v>
      </c>
      <c r="G500" s="40" t="str">
        <f>Data!AK497</f>
        <v>00-00-4C-54-00-00-00-00-00-00-00-00-00-00-00</v>
      </c>
      <c r="H500" s="35">
        <f>Data!AB497</f>
        <v>0</v>
      </c>
      <c r="I500" s="35">
        <f>Data!AD497</f>
        <v>0</v>
      </c>
      <c r="J500" s="35">
        <f>Data!AF497</f>
        <v>0</v>
      </c>
      <c r="K500" s="35" t="str">
        <f>CONCATENATE(Data!AH497, " ", Data!AI497)</f>
        <v xml:space="preserve"> </v>
      </c>
      <c r="L500" s="35" t="str">
        <f>Data!C497</f>
        <v>Vehicle, Battery Electric Vehicle</v>
      </c>
      <c r="M500" s="35">
        <f>Data!H497</f>
        <v>0</v>
      </c>
      <c r="N500" s="41">
        <f>Data!I497</f>
        <v>46087.358964618055</v>
      </c>
      <c r="O500" s="35">
        <f>Data!L497</f>
        <v>0</v>
      </c>
      <c r="P500" s="35">
        <f>Data!M497</f>
        <v>0</v>
      </c>
      <c r="Q500" s="35" t="str">
        <f>IF(Data!N497=0,"",Data!N497)</f>
        <v>ExcessiveTxCanErrorsInLongPeriodOfTime</v>
      </c>
      <c r="R500" s="35">
        <f>Data!K497</f>
        <v>0</v>
      </c>
      <c r="S500" s="35" t="str">
        <f>IF(Data!X497=TRUE(), "Yes", "No")</f>
        <v>No</v>
      </c>
      <c r="T500" s="40" t="e">
        <f>#REF!</f>
        <v>#REF!</v>
      </c>
    </row>
    <row r="501" spans="1:20" x14ac:dyDescent="0.3">
      <c r="A501" s="35" t="str">
        <f>Data!A498</f>
        <v>NISSAN LEAF 299-1018</v>
      </c>
      <c r="B501" s="36">
        <f t="shared" si="7"/>
        <v>46087.359016203707</v>
      </c>
      <c r="C501" s="37" t="str">
        <f>IF(Data!J498="GpsRecord", CONCATENATE($U$3,": ",Data!M498,", ",Data!L498), CONCATENATE(Data!AB498, " ", Data!AH498))</f>
        <v>Ubicación: 9.95167, -84.08063</v>
      </c>
      <c r="D501" s="38" t="str">
        <f>IF(Data!O498=TRUE(), "Yes", "No")</f>
        <v>Yes</v>
      </c>
      <c r="E501" s="38" t="str">
        <f>IF(Data!J498="EngineStatusRecord","Engine",IF(Data!J498="GpsRecord", "GPS", IF(Data!J498="EngineFaultRecord", "Fault", IF(Data!J498="DriverChange","Driver",IF(Data!J498="CustomRecord","Custom","Debug")))))</f>
        <v>GPS</v>
      </c>
      <c r="F501" s="39" t="str">
        <f>IF(Data!Y498=TRUE(), "Yes", "No")</f>
        <v>Yes</v>
      </c>
      <c r="G501" s="40">
        <f>Data!AK498</f>
        <v>0</v>
      </c>
      <c r="H501" s="35">
        <f>Data!AB498</f>
        <v>0</v>
      </c>
      <c r="I501" s="35">
        <f>Data!AD498</f>
        <v>0</v>
      </c>
      <c r="J501" s="35">
        <f>Data!AF498</f>
        <v>0</v>
      </c>
      <c r="K501" s="35" t="str">
        <f>CONCATENATE(Data!AH498, " ", Data!AI498)</f>
        <v xml:space="preserve"> </v>
      </c>
      <c r="L501" s="35" t="str">
        <f>Data!C498</f>
        <v>Vehicle, Battery Electric Vehicle</v>
      </c>
      <c r="M501" s="35">
        <f>Data!H498</f>
        <v>0</v>
      </c>
      <c r="N501" s="41">
        <f>Data!I498</f>
        <v>46087.359016203707</v>
      </c>
      <c r="O501" s="35">
        <f>Data!L498</f>
        <v>-84.080629999999999</v>
      </c>
      <c r="P501" s="35">
        <f>Data!M498</f>
        <v>9.95167</v>
      </c>
      <c r="Q501" s="35" t="str">
        <f>IF(Data!N498=0,"",Data!N498)</f>
        <v>CurveBased</v>
      </c>
      <c r="R501" s="35">
        <f>Data!K498</f>
        <v>52</v>
      </c>
      <c r="S501" s="35" t="str">
        <f>IF(Data!X498=TRUE(), "Yes", "No")</f>
        <v>Yes</v>
      </c>
      <c r="T501" s="40" t="e">
        <f>#REF!</f>
        <v>#REF!</v>
      </c>
    </row>
    <row r="502" spans="1:20" x14ac:dyDescent="0.3">
      <c r="A502" s="35" t="str">
        <f>Data!A499</f>
        <v>NISSAN LEAF 299-1018</v>
      </c>
      <c r="B502" s="36">
        <f t="shared" si="7"/>
        <v>46087.359027962964</v>
      </c>
      <c r="C502" s="37" t="str">
        <f>IF(Data!J499="GpsRecord", CONCATENATE($U$3,": ",Data!M499,", ",Data!L499), CONCATENATE(Data!AB499, " ", Data!AH499))</f>
        <v>Velocidad del motor en carretera 53</v>
      </c>
      <c r="D502" s="38" t="str">
        <f>IF(Data!O499=TRUE(), "Yes", "No")</f>
        <v>No</v>
      </c>
      <c r="E502" s="38" t="str">
        <f>IF(Data!J499="EngineStatusRecord","Engine",IF(Data!J499="GpsRecord", "GPS", IF(Data!J499="EngineFaultRecord", "Fault", IF(Data!J499="DriverChange","Driver",IF(Data!J499="CustomRecord","Custom","Debug")))))</f>
        <v>Engine</v>
      </c>
      <c r="F502" s="39" t="str">
        <f>IF(Data!Y499=TRUE(), "Yes", "No")</f>
        <v>No</v>
      </c>
      <c r="G502" s="40">
        <f>Data!AK499</f>
        <v>0</v>
      </c>
      <c r="H502" s="35" t="str">
        <f>Data!AB499</f>
        <v>Velocidad del motor en carretera</v>
      </c>
      <c r="I502" s="35">
        <f>Data!AD499</f>
        <v>0</v>
      </c>
      <c r="J502" s="35">
        <f>Data!AF499</f>
        <v>0</v>
      </c>
      <c r="K502" s="35" t="str">
        <f>CONCATENATE(Data!AH499, " ", Data!AI499)</f>
        <v>53 km/h</v>
      </c>
      <c r="L502" s="35" t="str">
        <f>Data!C499</f>
        <v>Vehicle, Battery Electric Vehicle</v>
      </c>
      <c r="M502" s="35">
        <f>Data!H499</f>
        <v>0</v>
      </c>
      <c r="N502" s="41">
        <f>Data!I499</f>
        <v>46087.359027962964</v>
      </c>
      <c r="O502" s="35">
        <f>Data!L499</f>
        <v>0</v>
      </c>
      <c r="P502" s="35">
        <f>Data!M499</f>
        <v>0</v>
      </c>
      <c r="Q502" s="35" t="str">
        <f>IF(Data!N499=0,"",Data!N499)</f>
        <v/>
      </c>
      <c r="R502" s="35">
        <f>Data!K499</f>
        <v>0</v>
      </c>
      <c r="S502" s="35" t="str">
        <f>IF(Data!X499=TRUE(), "Yes", "No")</f>
        <v>No</v>
      </c>
      <c r="T502" s="40" t="e">
        <f>#REF!</f>
        <v>#REF!</v>
      </c>
    </row>
    <row r="503" spans="1:20" x14ac:dyDescent="0.3">
      <c r="A503" s="35" t="str">
        <f>Data!A500</f>
        <v>NISSAN LEAF 299-1018</v>
      </c>
      <c r="B503" s="36">
        <f t="shared" si="7"/>
        <v>46087.359064583332</v>
      </c>
      <c r="C503" s="37" t="str">
        <f>IF(Data!J500="GpsRecord", CONCATENATE($U$3,": ",Data!M500,", ",Data!L500), CONCATENATE(Data!AB500, " ", Data!AH500))</f>
        <v>Energía de la batería del vehículo eléctrico -22536</v>
      </c>
      <c r="D503" s="38" t="str">
        <f>IF(Data!O500=TRUE(), "Yes", "No")</f>
        <v>No</v>
      </c>
      <c r="E503" s="38" t="str">
        <f>IF(Data!J500="EngineStatusRecord","Engine",IF(Data!J500="GpsRecord", "GPS", IF(Data!J500="EngineFaultRecord", "Fault", IF(Data!J500="DriverChange","Driver",IF(Data!J500="CustomRecord","Custom","Debug")))))</f>
        <v>Engine</v>
      </c>
      <c r="F503" s="39" t="str">
        <f>IF(Data!Y500=TRUE(), "Yes", "No")</f>
        <v>No</v>
      </c>
      <c r="G503" s="40">
        <f>Data!AK500</f>
        <v>0</v>
      </c>
      <c r="H503" s="35" t="str">
        <f>Data!AB500</f>
        <v>Energía de la batería del vehículo eléctrico</v>
      </c>
      <c r="I503" s="35">
        <f>Data!AD500</f>
        <v>0</v>
      </c>
      <c r="J503" s="35">
        <f>Data!AF500</f>
        <v>0</v>
      </c>
      <c r="K503" s="35" t="str">
        <f>CONCATENATE(Data!AH500, " ", Data!AI500)</f>
        <v>-22536 W</v>
      </c>
      <c r="L503" s="35" t="str">
        <f>Data!C500</f>
        <v>Vehicle, Battery Electric Vehicle</v>
      </c>
      <c r="M503" s="35">
        <f>Data!H500</f>
        <v>0</v>
      </c>
      <c r="N503" s="41">
        <f>Data!I500</f>
        <v>46087.359064583332</v>
      </c>
      <c r="O503" s="35">
        <f>Data!L500</f>
        <v>0</v>
      </c>
      <c r="P503" s="35">
        <f>Data!M500</f>
        <v>0</v>
      </c>
      <c r="Q503" s="35" t="str">
        <f>IF(Data!N500=0,"",Data!N500)</f>
        <v/>
      </c>
      <c r="R503" s="35">
        <f>Data!K500</f>
        <v>0</v>
      </c>
      <c r="S503" s="35" t="str">
        <f>IF(Data!X500=TRUE(), "Yes", "No")</f>
        <v>No</v>
      </c>
      <c r="T503" s="40" t="e">
        <f>#REF!</f>
        <v>#REF!</v>
      </c>
    </row>
    <row r="504" spans="1:20" x14ac:dyDescent="0.3">
      <c r="A504" s="35" t="str">
        <f>Data!A501</f>
        <v>NISSAN LEAF 299-1018</v>
      </c>
      <c r="B504" s="36">
        <f t="shared" si="7"/>
        <v>46087.359074074076</v>
      </c>
      <c r="C504" s="37" t="str">
        <f>IF(Data!J501="GpsRecord", CONCATENATE($U$3,": ",Data!M501,", ",Data!L501), CONCATENATE(Data!AB501, " ", Data!AH501))</f>
        <v>Ubicación: 9.95176, -84.08124</v>
      </c>
      <c r="D504" s="38" t="str">
        <f>IF(Data!O501=TRUE(), "Yes", "No")</f>
        <v>Yes</v>
      </c>
      <c r="E504" s="38" t="str">
        <f>IF(Data!J501="EngineStatusRecord","Engine",IF(Data!J501="GpsRecord", "GPS", IF(Data!J501="EngineFaultRecord", "Fault", IF(Data!J501="DriverChange","Driver",IF(Data!J501="CustomRecord","Custom","Debug")))))</f>
        <v>GPS</v>
      </c>
      <c r="F504" s="39" t="str">
        <f>IF(Data!Y501=TRUE(), "Yes", "No")</f>
        <v>Yes</v>
      </c>
      <c r="G504" s="40">
        <f>Data!AK501</f>
        <v>0</v>
      </c>
      <c r="H504" s="35">
        <f>Data!AB501</f>
        <v>0</v>
      </c>
      <c r="I504" s="35">
        <f>Data!AD501</f>
        <v>0</v>
      </c>
      <c r="J504" s="35">
        <f>Data!AF501</f>
        <v>0</v>
      </c>
      <c r="K504" s="35" t="str">
        <f>CONCATENATE(Data!AH501, " ", Data!AI501)</f>
        <v xml:space="preserve"> </v>
      </c>
      <c r="L504" s="35" t="str">
        <f>Data!C501</f>
        <v>Vehicle, Battery Electric Vehicle</v>
      </c>
      <c r="M504" s="35">
        <f>Data!H501</f>
        <v>0</v>
      </c>
      <c r="N504" s="41">
        <f>Data!I501</f>
        <v>46087.359074074076</v>
      </c>
      <c r="O504" s="35">
        <f>Data!L501</f>
        <v>-84.081239999999994</v>
      </c>
      <c r="P504" s="35">
        <f>Data!M501</f>
        <v>9.9517600000000002</v>
      </c>
      <c r="Q504" s="35" t="str">
        <f>IF(Data!N501=0,"",Data!N501)</f>
        <v>CurvePositionEstimateError</v>
      </c>
      <c r="R504" s="35">
        <f>Data!K501</f>
        <v>42</v>
      </c>
      <c r="S504" s="35" t="str">
        <f>IF(Data!X501=TRUE(), "Yes", "No")</f>
        <v>Yes</v>
      </c>
      <c r="T504" s="40" t="e">
        <f>#REF!</f>
        <v>#REF!</v>
      </c>
    </row>
    <row r="505" spans="1:20" x14ac:dyDescent="0.3">
      <c r="A505" s="35" t="str">
        <f>Data!A502</f>
        <v>NISSAN LEAF 299-1018</v>
      </c>
      <c r="B505" s="36">
        <f t="shared" si="7"/>
        <v>46087.359094421299</v>
      </c>
      <c r="C505" s="37" t="str">
        <f>IF(Data!J502="GpsRecord", CONCATENATE($U$3,": ",Data!M502,", ",Data!L502), CONCATENATE(Data!AB502, " ", Data!AH502))</f>
        <v xml:space="preserve"> </v>
      </c>
      <c r="D505" s="38" t="str">
        <f>IF(Data!O502=TRUE(), "Yes", "No")</f>
        <v>No</v>
      </c>
      <c r="E505" s="38" t="str">
        <f>IF(Data!J502="EngineStatusRecord","Engine",IF(Data!J502="GpsRecord", "GPS", IF(Data!J502="EngineFaultRecord", "Fault", IF(Data!J502="DriverChange","Driver",IF(Data!J502="CustomRecord","Custom","Debug")))))</f>
        <v>Debug</v>
      </c>
      <c r="F505" s="39" t="str">
        <f>IF(Data!Y502=TRUE(), "Yes", "No")</f>
        <v>No</v>
      </c>
      <c r="G505" s="40" t="str">
        <f>Data!AK502</f>
        <v>08-00-00-00-00-00-00-00-00-00-00-00-00-00-00</v>
      </c>
      <c r="H505" s="35">
        <f>Data!AB502</f>
        <v>0</v>
      </c>
      <c r="I505" s="35">
        <f>Data!AD502</f>
        <v>0</v>
      </c>
      <c r="J505" s="35">
        <f>Data!AF502</f>
        <v>0</v>
      </c>
      <c r="K505" s="35" t="str">
        <f>CONCATENATE(Data!AH502, " ", Data!AI502)</f>
        <v xml:space="preserve"> </v>
      </c>
      <c r="L505" s="35" t="str">
        <f>Data!C502</f>
        <v>Vehicle, Battery Electric Vehicle</v>
      </c>
      <c r="M505" s="35">
        <f>Data!H502</f>
        <v>0</v>
      </c>
      <c r="N505" s="41">
        <f>Data!I502</f>
        <v>46087.359094421299</v>
      </c>
      <c r="O505" s="35">
        <f>Data!L502</f>
        <v>0</v>
      </c>
      <c r="P505" s="35">
        <f>Data!M502</f>
        <v>0</v>
      </c>
      <c r="Q505" s="35" t="str">
        <f>IF(Data!N502=0,"",Data!N502)</f>
        <v>50245</v>
      </c>
      <c r="R505" s="35">
        <f>Data!K502</f>
        <v>0</v>
      </c>
      <c r="S505" s="35" t="str">
        <f>IF(Data!X502=TRUE(), "Yes", "No")</f>
        <v>No</v>
      </c>
      <c r="T505" s="40" t="e">
        <f>#REF!</f>
        <v>#REF!</v>
      </c>
    </row>
    <row r="506" spans="1:20" x14ac:dyDescent="0.3">
      <c r="A506" s="35" t="str">
        <f>Data!A503</f>
        <v>NISSAN LEAF 299-1018</v>
      </c>
      <c r="B506" s="36">
        <f t="shared" si="7"/>
        <v>46087.359155092592</v>
      </c>
      <c r="C506" s="37" t="str">
        <f>IF(Data!J503="GpsRecord", CONCATENATE($U$3,": ",Data!M503,", ",Data!L503), CONCATENATE(Data!AB503, " ", Data!AH503))</f>
        <v>Ubicación: 9.95193, -84.08182</v>
      </c>
      <c r="D506" s="38" t="str">
        <f>IF(Data!O503=TRUE(), "Yes", "No")</f>
        <v>Yes</v>
      </c>
      <c r="E506" s="38" t="str">
        <f>IF(Data!J503="EngineStatusRecord","Engine",IF(Data!J503="GpsRecord", "GPS", IF(Data!J503="EngineFaultRecord", "Fault", IF(Data!J503="DriverChange","Driver",IF(Data!J503="CustomRecord","Custom","Debug")))))</f>
        <v>GPS</v>
      </c>
      <c r="F506" s="39" t="str">
        <f>IF(Data!Y503=TRUE(), "Yes", "No")</f>
        <v>Yes</v>
      </c>
      <c r="G506" s="40">
        <f>Data!AK503</f>
        <v>0</v>
      </c>
      <c r="H506" s="35">
        <f>Data!AB503</f>
        <v>0</v>
      </c>
      <c r="I506" s="35">
        <f>Data!AD503</f>
        <v>0</v>
      </c>
      <c r="J506" s="35">
        <f>Data!AF503</f>
        <v>0</v>
      </c>
      <c r="K506" s="35" t="str">
        <f>CONCATENATE(Data!AH503, " ", Data!AI503)</f>
        <v xml:space="preserve"> </v>
      </c>
      <c r="L506" s="35" t="str">
        <f>Data!C503</f>
        <v>Vehicle, Battery Electric Vehicle</v>
      </c>
      <c r="M506" s="35">
        <f>Data!H503</f>
        <v>0</v>
      </c>
      <c r="N506" s="41">
        <f>Data!I503</f>
        <v>46087.359155092592</v>
      </c>
      <c r="O506" s="35">
        <f>Data!L503</f>
        <v>-84.081819999999993</v>
      </c>
      <c r="P506" s="35">
        <f>Data!M503</f>
        <v>9.9519300000000008</v>
      </c>
      <c r="Q506" s="35" t="str">
        <f>IF(Data!N503=0,"",Data!N503)</f>
        <v>CurvePositionEstimateError</v>
      </c>
      <c r="R506" s="35">
        <f>Data!K503</f>
        <v>28</v>
      </c>
      <c r="S506" s="35" t="str">
        <f>IF(Data!X503=TRUE(), "Yes", "No")</f>
        <v>Yes</v>
      </c>
      <c r="T506" s="40" t="e">
        <f>#REF!</f>
        <v>#REF!</v>
      </c>
    </row>
    <row r="507" spans="1:20" x14ac:dyDescent="0.3">
      <c r="A507" s="35" t="str">
        <f>Data!A504</f>
        <v>NISSAN LEAF 299-1018</v>
      </c>
      <c r="B507" s="36">
        <f t="shared" si="7"/>
        <v>46087.359190000003</v>
      </c>
      <c r="C507" s="37" t="str">
        <f>IF(Data!J504="GpsRecord", CONCATENATE($U$3,": ",Data!M504,", ",Data!L504), CONCATENATE(Data!AB504, " ", Data!AH504))</f>
        <v>Velocidad del motor en carretera 20</v>
      </c>
      <c r="D507" s="38" t="str">
        <f>IF(Data!O504=TRUE(), "Yes", "No")</f>
        <v>No</v>
      </c>
      <c r="E507" s="38" t="str">
        <f>IF(Data!J504="EngineStatusRecord","Engine",IF(Data!J504="GpsRecord", "GPS", IF(Data!J504="EngineFaultRecord", "Fault", IF(Data!J504="DriverChange","Driver",IF(Data!J504="CustomRecord","Custom","Debug")))))</f>
        <v>Engine</v>
      </c>
      <c r="F507" s="39" t="str">
        <f>IF(Data!Y504=TRUE(), "Yes", "No")</f>
        <v>No</v>
      </c>
      <c r="G507" s="40">
        <f>Data!AK504</f>
        <v>0</v>
      </c>
      <c r="H507" s="35" t="str">
        <f>Data!AB504</f>
        <v>Velocidad del motor en carretera</v>
      </c>
      <c r="I507" s="35">
        <f>Data!AD504</f>
        <v>0</v>
      </c>
      <c r="J507" s="35">
        <f>Data!AF504</f>
        <v>0</v>
      </c>
      <c r="K507" s="35" t="str">
        <f>CONCATENATE(Data!AH504, " ", Data!AI504)</f>
        <v>20 km/h</v>
      </c>
      <c r="L507" s="35" t="str">
        <f>Data!C504</f>
        <v>Vehicle, Battery Electric Vehicle</v>
      </c>
      <c r="M507" s="35">
        <f>Data!H504</f>
        <v>0</v>
      </c>
      <c r="N507" s="41">
        <f>Data!I504</f>
        <v>46087.359190000003</v>
      </c>
      <c r="O507" s="35">
        <f>Data!L504</f>
        <v>0</v>
      </c>
      <c r="P507" s="35">
        <f>Data!M504</f>
        <v>0</v>
      </c>
      <c r="Q507" s="35" t="str">
        <f>IF(Data!N504=0,"",Data!N504)</f>
        <v/>
      </c>
      <c r="R507" s="35">
        <f>Data!K504</f>
        <v>0</v>
      </c>
      <c r="S507" s="35" t="str">
        <f>IF(Data!X504=TRUE(), "Yes", "No")</f>
        <v>No</v>
      </c>
      <c r="T507" s="40" t="e">
        <f>#REF!</f>
        <v>#REF!</v>
      </c>
    </row>
    <row r="508" spans="1:20" x14ac:dyDescent="0.3">
      <c r="A508" s="35" t="str">
        <f>Data!A505</f>
        <v>NISSAN LEAF 299-1018</v>
      </c>
      <c r="B508" s="36">
        <f t="shared" si="7"/>
        <v>46087.359201388892</v>
      </c>
      <c r="C508" s="37" t="str">
        <f>IF(Data!J505="GpsRecord", CONCATENATE($U$3,": ",Data!M505,", ",Data!L505), CONCATENATE(Data!AB505, " ", Data!AH505))</f>
        <v>Ubicación: 9.952, -84.08204</v>
      </c>
      <c r="D508" s="38" t="str">
        <f>IF(Data!O505=TRUE(), "Yes", "No")</f>
        <v>Yes</v>
      </c>
      <c r="E508" s="38" t="str">
        <f>IF(Data!J505="EngineStatusRecord","Engine",IF(Data!J505="GpsRecord", "GPS", IF(Data!J505="EngineFaultRecord", "Fault", IF(Data!J505="DriverChange","Driver",IF(Data!J505="CustomRecord","Custom","Debug")))))</f>
        <v>GPS</v>
      </c>
      <c r="F508" s="39" t="str">
        <f>IF(Data!Y505=TRUE(), "Yes", "No")</f>
        <v>Yes</v>
      </c>
      <c r="G508" s="40">
        <f>Data!AK505</f>
        <v>0</v>
      </c>
      <c r="H508" s="35">
        <f>Data!AB505</f>
        <v>0</v>
      </c>
      <c r="I508" s="35">
        <f>Data!AD505</f>
        <v>0</v>
      </c>
      <c r="J508" s="35">
        <f>Data!AF505</f>
        <v>0</v>
      </c>
      <c r="K508" s="35" t="str">
        <f>CONCATENATE(Data!AH505, " ", Data!AI505)</f>
        <v xml:space="preserve"> </v>
      </c>
      <c r="L508" s="35" t="str">
        <f>Data!C505</f>
        <v>Vehicle, Battery Electric Vehicle</v>
      </c>
      <c r="M508" s="35">
        <f>Data!H505</f>
        <v>0</v>
      </c>
      <c r="N508" s="41">
        <f>Data!I505</f>
        <v>46087.359201388892</v>
      </c>
      <c r="O508" s="35">
        <f>Data!L505</f>
        <v>-84.082040000000006</v>
      </c>
      <c r="P508" s="35">
        <f>Data!M505</f>
        <v>9.952</v>
      </c>
      <c r="Q508" s="35" t="str">
        <f>IF(Data!N505=0,"",Data!N505)</f>
        <v>CurveSpeed</v>
      </c>
      <c r="R508" s="35">
        <f>Data!K505</f>
        <v>18</v>
      </c>
      <c r="S508" s="35" t="str">
        <f>IF(Data!X505=TRUE(), "Yes", "No")</f>
        <v>Yes</v>
      </c>
      <c r="T508" s="40" t="e">
        <f>#REF!</f>
        <v>#REF!</v>
      </c>
    </row>
    <row r="509" spans="1:20" x14ac:dyDescent="0.3">
      <c r="A509" s="35" t="str">
        <f>Data!A506</f>
        <v>NISSAN LEAF 299-1018</v>
      </c>
      <c r="B509" s="36">
        <f t="shared" si="7"/>
        <v>46087.359204016204</v>
      </c>
      <c r="C509" s="37" t="str">
        <f>IF(Data!J506="GpsRecord", CONCATENATE($U$3,": ",Data!M506,", ",Data!L506), CONCATENATE(Data!AB506, " ", Data!AH506))</f>
        <v>Energía de la batería del vehículo eléctrico 3906</v>
      </c>
      <c r="D509" s="38" t="str">
        <f>IF(Data!O506=TRUE(), "Yes", "No")</f>
        <v>No</v>
      </c>
      <c r="E509" s="38" t="str">
        <f>IF(Data!J506="EngineStatusRecord","Engine",IF(Data!J506="GpsRecord", "GPS", IF(Data!J506="EngineFaultRecord", "Fault", IF(Data!J506="DriverChange","Driver",IF(Data!J506="CustomRecord","Custom","Debug")))))</f>
        <v>Engine</v>
      </c>
      <c r="F509" s="39" t="str">
        <f>IF(Data!Y506=TRUE(), "Yes", "No")</f>
        <v>No</v>
      </c>
      <c r="G509" s="40">
        <f>Data!AK506</f>
        <v>0</v>
      </c>
      <c r="H509" s="35" t="str">
        <f>Data!AB506</f>
        <v>Energía de la batería del vehículo eléctrico</v>
      </c>
      <c r="I509" s="35">
        <f>Data!AD506</f>
        <v>0</v>
      </c>
      <c r="J509" s="35">
        <f>Data!AF506</f>
        <v>0</v>
      </c>
      <c r="K509" s="35" t="str">
        <f>CONCATENATE(Data!AH506, " ", Data!AI506)</f>
        <v>3906 W</v>
      </c>
      <c r="L509" s="35" t="str">
        <f>Data!C506</f>
        <v>Vehicle, Battery Electric Vehicle</v>
      </c>
      <c r="M509" s="35">
        <f>Data!H506</f>
        <v>0</v>
      </c>
      <c r="N509" s="41">
        <f>Data!I506</f>
        <v>46087.359204016204</v>
      </c>
      <c r="O509" s="35">
        <f>Data!L506</f>
        <v>0</v>
      </c>
      <c r="P509" s="35">
        <f>Data!M506</f>
        <v>0</v>
      </c>
      <c r="Q509" s="35" t="str">
        <f>IF(Data!N506=0,"",Data!N506)</f>
        <v/>
      </c>
      <c r="R509" s="35">
        <f>Data!K506</f>
        <v>0</v>
      </c>
      <c r="S509" s="35" t="str">
        <f>IF(Data!X506=TRUE(), "Yes", "No")</f>
        <v>No</v>
      </c>
      <c r="T509" s="40" t="e">
        <f>#REF!</f>
        <v>#REF!</v>
      </c>
    </row>
    <row r="510" spans="1:20" x14ac:dyDescent="0.3">
      <c r="A510" s="35" t="str">
        <f>Data!A507</f>
        <v>NISSAN LEAF 299-1018</v>
      </c>
      <c r="B510" s="36">
        <f t="shared" si="7"/>
        <v>46087.359247685185</v>
      </c>
      <c r="C510" s="37" t="str">
        <f>IF(Data!J507="GpsRecord", CONCATENATE($U$3,": ",Data!M507,", ",Data!L507), CONCATENATE(Data!AB507, " ", Data!AH507))</f>
        <v>Ubicación: 9.95205, -84.08221</v>
      </c>
      <c r="D510" s="38" t="str">
        <f>IF(Data!O507=TRUE(), "Yes", "No")</f>
        <v>Yes</v>
      </c>
      <c r="E510" s="38" t="str">
        <f>IF(Data!J507="EngineStatusRecord","Engine",IF(Data!J507="GpsRecord", "GPS", IF(Data!J507="EngineFaultRecord", "Fault", IF(Data!J507="DriverChange","Driver",IF(Data!J507="CustomRecord","Custom","Debug")))))</f>
        <v>GPS</v>
      </c>
      <c r="F510" s="39" t="str">
        <f>IF(Data!Y507=TRUE(), "Yes", "No")</f>
        <v>Yes</v>
      </c>
      <c r="G510" s="40">
        <f>Data!AK507</f>
        <v>0</v>
      </c>
      <c r="H510" s="35">
        <f>Data!AB507</f>
        <v>0</v>
      </c>
      <c r="I510" s="35">
        <f>Data!AD507</f>
        <v>0</v>
      </c>
      <c r="J510" s="35">
        <f>Data!AF507</f>
        <v>0</v>
      </c>
      <c r="K510" s="35" t="str">
        <f>CONCATENATE(Data!AH507, " ", Data!AI507)</f>
        <v xml:space="preserve"> </v>
      </c>
      <c r="L510" s="35" t="str">
        <f>Data!C507</f>
        <v>Vehicle, Battery Electric Vehicle</v>
      </c>
      <c r="M510" s="35">
        <f>Data!H507</f>
        <v>0</v>
      </c>
      <c r="N510" s="41">
        <f>Data!I507</f>
        <v>46087.359247685185</v>
      </c>
      <c r="O510" s="35">
        <f>Data!L507</f>
        <v>-84.082210000000003</v>
      </c>
      <c r="P510" s="35">
        <f>Data!M507</f>
        <v>9.9520499999999998</v>
      </c>
      <c r="Q510" s="35" t="str">
        <f>IF(Data!N507=0,"",Data!N507)</f>
        <v>CurvePositionEstimateError</v>
      </c>
      <c r="R510" s="35">
        <f>Data!K507</f>
        <v>18</v>
      </c>
      <c r="S510" s="35" t="str">
        <f>IF(Data!X507=TRUE(), "Yes", "No")</f>
        <v>Yes</v>
      </c>
      <c r="T510" s="40" t="e">
        <f>#REF!</f>
        <v>#REF!</v>
      </c>
    </row>
    <row r="511" spans="1:20" x14ac:dyDescent="0.3">
      <c r="A511" s="35" t="str">
        <f>Data!A508</f>
        <v>NISSAN LEAF 299-1018</v>
      </c>
      <c r="B511" s="36">
        <f t="shared" si="7"/>
        <v>46087.359293981484</v>
      </c>
      <c r="C511" s="37" t="str">
        <f>IF(Data!J508="GpsRecord", CONCATENATE($U$3,": ",Data!M508,", ",Data!L508), CONCATENATE(Data!AB508, " ", Data!AH508))</f>
        <v>Ubicación: 9.95211, -84.08239</v>
      </c>
      <c r="D511" s="38" t="str">
        <f>IF(Data!O508=TRUE(), "Yes", "No")</f>
        <v>Yes</v>
      </c>
      <c r="E511" s="38" t="str">
        <f>IF(Data!J508="EngineStatusRecord","Engine",IF(Data!J508="GpsRecord", "GPS", IF(Data!J508="EngineFaultRecord", "Fault", IF(Data!J508="DriverChange","Driver",IF(Data!J508="CustomRecord","Custom","Debug")))))</f>
        <v>GPS</v>
      </c>
      <c r="F511" s="39" t="str">
        <f>IF(Data!Y508=TRUE(), "Yes", "No")</f>
        <v>Yes</v>
      </c>
      <c r="G511" s="40">
        <f>Data!AK508</f>
        <v>0</v>
      </c>
      <c r="H511" s="35">
        <f>Data!AB508</f>
        <v>0</v>
      </c>
      <c r="I511" s="35">
        <f>Data!AD508</f>
        <v>0</v>
      </c>
      <c r="J511" s="35">
        <f>Data!AF508</f>
        <v>0</v>
      </c>
      <c r="K511" s="35" t="str">
        <f>CONCATENATE(Data!AH508, " ", Data!AI508)</f>
        <v xml:space="preserve"> </v>
      </c>
      <c r="L511" s="35" t="str">
        <f>Data!C508</f>
        <v>Vehicle, Battery Electric Vehicle</v>
      </c>
      <c r="M511" s="35">
        <f>Data!H508</f>
        <v>0</v>
      </c>
      <c r="N511" s="41">
        <f>Data!I508</f>
        <v>46087.359293981484</v>
      </c>
      <c r="O511" s="35">
        <f>Data!L508</f>
        <v>-84.082390000000004</v>
      </c>
      <c r="P511" s="35">
        <f>Data!M508</f>
        <v>9.9521099999999993</v>
      </c>
      <c r="Q511" s="35" t="str">
        <f>IF(Data!N508=0,"",Data!N508)</f>
        <v>CurveSpeed</v>
      </c>
      <c r="R511" s="35">
        <f>Data!K508</f>
        <v>17</v>
      </c>
      <c r="S511" s="35" t="str">
        <f>IF(Data!X508=TRUE(), "Yes", "No")</f>
        <v>Yes</v>
      </c>
      <c r="T511" s="40" t="e">
        <f>#REF!</f>
        <v>#REF!</v>
      </c>
    </row>
    <row r="512" spans="1:20" x14ac:dyDescent="0.3">
      <c r="A512" s="35" t="str">
        <f>Data!A509</f>
        <v>NISSAN LEAF 299-1018</v>
      </c>
      <c r="B512" s="36">
        <f t="shared" si="7"/>
        <v>46087.359317222224</v>
      </c>
      <c r="C512" s="37" t="str">
        <f>IF(Data!J509="GpsRecord", CONCATENATE($U$3,": ",Data!M509,", ",Data!L509), CONCATENATE(Data!AB509, " ", Data!AH509))</f>
        <v>Velocidad del motor en carretera 19</v>
      </c>
      <c r="D512" s="38" t="str">
        <f>IF(Data!O509=TRUE(), "Yes", "No")</f>
        <v>No</v>
      </c>
      <c r="E512" s="38" t="str">
        <f>IF(Data!J509="EngineStatusRecord","Engine",IF(Data!J509="GpsRecord", "GPS", IF(Data!J509="EngineFaultRecord", "Fault", IF(Data!J509="DriverChange","Driver",IF(Data!J509="CustomRecord","Custom","Debug")))))</f>
        <v>Engine</v>
      </c>
      <c r="F512" s="39" t="str">
        <f>IF(Data!Y509=TRUE(), "Yes", "No")</f>
        <v>No</v>
      </c>
      <c r="G512" s="40">
        <f>Data!AK509</f>
        <v>0</v>
      </c>
      <c r="H512" s="35" t="str">
        <f>Data!AB509</f>
        <v>Velocidad del motor en carretera</v>
      </c>
      <c r="I512" s="35">
        <f>Data!AD509</f>
        <v>0</v>
      </c>
      <c r="J512" s="35">
        <f>Data!AF509</f>
        <v>0</v>
      </c>
      <c r="K512" s="35" t="str">
        <f>CONCATENATE(Data!AH509, " ", Data!AI509)</f>
        <v>19 km/h</v>
      </c>
      <c r="L512" s="35" t="str">
        <f>Data!C509</f>
        <v>Vehicle, Battery Electric Vehicle</v>
      </c>
      <c r="M512" s="35">
        <f>Data!H509</f>
        <v>0</v>
      </c>
      <c r="N512" s="41">
        <f>Data!I509</f>
        <v>46087.359317222224</v>
      </c>
      <c r="O512" s="35">
        <f>Data!L509</f>
        <v>0</v>
      </c>
      <c r="P512" s="35">
        <f>Data!M509</f>
        <v>0</v>
      </c>
      <c r="Q512" s="35" t="str">
        <f>IF(Data!N509=0,"",Data!N509)</f>
        <v/>
      </c>
      <c r="R512" s="35">
        <f>Data!K509</f>
        <v>0</v>
      </c>
      <c r="S512" s="35" t="str">
        <f>IF(Data!X509=TRUE(), "Yes", "No")</f>
        <v>No</v>
      </c>
      <c r="T512" s="40" t="e">
        <f>#REF!</f>
        <v>#REF!</v>
      </c>
    </row>
    <row r="513" spans="1:20" x14ac:dyDescent="0.3">
      <c r="A513" s="35" t="str">
        <f>Data!A510</f>
        <v>NISSAN LEAF 299-1018</v>
      </c>
      <c r="B513" s="36">
        <f t="shared" si="7"/>
        <v>46087.3594212963</v>
      </c>
      <c r="C513" s="37" t="str">
        <f>IF(Data!J510="GpsRecord", CONCATENATE($U$3,": ",Data!M510,", ",Data!L510), CONCATENATE(Data!AB510, " ", Data!AH510))</f>
        <v>Ubicación: 9.9523, -84.08298</v>
      </c>
      <c r="D513" s="38" t="str">
        <f>IF(Data!O510=TRUE(), "Yes", "No")</f>
        <v>Yes</v>
      </c>
      <c r="E513" s="38" t="str">
        <f>IF(Data!J510="EngineStatusRecord","Engine",IF(Data!J510="GpsRecord", "GPS", IF(Data!J510="EngineFaultRecord", "Fault", IF(Data!J510="DriverChange","Driver",IF(Data!J510="CustomRecord","Custom","Debug")))))</f>
        <v>GPS</v>
      </c>
      <c r="F513" s="39" t="str">
        <f>IF(Data!Y510=TRUE(), "Yes", "No")</f>
        <v>Yes</v>
      </c>
      <c r="G513" s="40">
        <f>Data!AK510</f>
        <v>0</v>
      </c>
      <c r="H513" s="35">
        <f>Data!AB510</f>
        <v>0</v>
      </c>
      <c r="I513" s="35">
        <f>Data!AD510</f>
        <v>0</v>
      </c>
      <c r="J513" s="35">
        <f>Data!AF510</f>
        <v>0</v>
      </c>
      <c r="K513" s="35" t="str">
        <f>CONCATENATE(Data!AH510, " ", Data!AI510)</f>
        <v xml:space="preserve"> </v>
      </c>
      <c r="L513" s="35" t="str">
        <f>Data!C510</f>
        <v>Vehicle, Battery Electric Vehicle</v>
      </c>
      <c r="M513" s="35">
        <f>Data!H510</f>
        <v>0</v>
      </c>
      <c r="N513" s="41">
        <f>Data!I510</f>
        <v>46087.3594212963</v>
      </c>
      <c r="O513" s="35">
        <f>Data!L510</f>
        <v>-84.082980000000006</v>
      </c>
      <c r="P513" s="35">
        <f>Data!M510</f>
        <v>9.9522999999999993</v>
      </c>
      <c r="Q513" s="35" t="str">
        <f>IF(Data!N510=0,"",Data!N510)</f>
        <v>CurveSpeedEstimateError</v>
      </c>
      <c r="R513" s="35">
        <f>Data!K510</f>
        <v>28</v>
      </c>
      <c r="S513" s="35" t="str">
        <f>IF(Data!X510=TRUE(), "Yes", "No")</f>
        <v>Yes</v>
      </c>
      <c r="T513" s="40" t="e">
        <f>#REF!</f>
        <v>#REF!</v>
      </c>
    </row>
    <row r="514" spans="1:20" x14ac:dyDescent="0.3">
      <c r="A514" s="35" t="str">
        <f>Data!A511</f>
        <v>NISSAN LEAF 299-1018</v>
      </c>
      <c r="B514" s="36">
        <f t="shared" si="7"/>
        <v>46087.359479212966</v>
      </c>
      <c r="C514" s="37" t="str">
        <f>IF(Data!J511="GpsRecord", CONCATENATE($U$3,": ",Data!M511,", ",Data!L511), CONCATENATE(Data!AB511, " ", Data!AH511))</f>
        <v>Velocidad del motor en carretera 32</v>
      </c>
      <c r="D514" s="38" t="str">
        <f>IF(Data!O511=TRUE(), "Yes", "No")</f>
        <v>No</v>
      </c>
      <c r="E514" s="38" t="str">
        <f>IF(Data!J511="EngineStatusRecord","Engine",IF(Data!J511="GpsRecord", "GPS", IF(Data!J511="EngineFaultRecord", "Fault", IF(Data!J511="DriverChange","Driver",IF(Data!J511="CustomRecord","Custom","Debug")))))</f>
        <v>Engine</v>
      </c>
      <c r="F514" s="39" t="str">
        <f>IF(Data!Y511=TRUE(), "Yes", "No")</f>
        <v>No</v>
      </c>
      <c r="G514" s="40">
        <f>Data!AK511</f>
        <v>0</v>
      </c>
      <c r="H514" s="35" t="str">
        <f>Data!AB511</f>
        <v>Velocidad del motor en carretera</v>
      </c>
      <c r="I514" s="35">
        <f>Data!AD511</f>
        <v>0</v>
      </c>
      <c r="J514" s="35">
        <f>Data!AF511</f>
        <v>0</v>
      </c>
      <c r="K514" s="35" t="str">
        <f>CONCATENATE(Data!AH511, " ", Data!AI511)</f>
        <v>32 km/h</v>
      </c>
      <c r="L514" s="35" t="str">
        <f>Data!C511</f>
        <v>Vehicle, Battery Electric Vehicle</v>
      </c>
      <c r="M514" s="35">
        <f>Data!H511</f>
        <v>0</v>
      </c>
      <c r="N514" s="41">
        <f>Data!I511</f>
        <v>46087.359479212966</v>
      </c>
      <c r="O514" s="35">
        <f>Data!L511</f>
        <v>0</v>
      </c>
      <c r="P514" s="35">
        <f>Data!M511</f>
        <v>0</v>
      </c>
      <c r="Q514" s="35" t="str">
        <f>IF(Data!N511=0,"",Data!N511)</f>
        <v/>
      </c>
      <c r="R514" s="35">
        <f>Data!K511</f>
        <v>0</v>
      </c>
      <c r="S514" s="35" t="str">
        <f>IF(Data!X511=TRUE(), "Yes", "No")</f>
        <v>No</v>
      </c>
      <c r="T514" s="40" t="e">
        <f>#REF!</f>
        <v>#REF!</v>
      </c>
    </row>
    <row r="515" spans="1:20" x14ac:dyDescent="0.3">
      <c r="A515" s="35" t="str">
        <f>Data!A512</f>
        <v>NISSAN LEAF 299-1018</v>
      </c>
      <c r="B515" s="36">
        <f t="shared" si="7"/>
        <v>46087.359525462962</v>
      </c>
      <c r="C515" s="37" t="str">
        <f>IF(Data!J512="GpsRecord", CONCATENATE($U$3,": ",Data!M512,", ",Data!L512), CONCATENATE(Data!AB512, " ", Data!AH512))</f>
        <v>Ubicación: 9.9525, -84.08364</v>
      </c>
      <c r="D515" s="38" t="str">
        <f>IF(Data!O512=TRUE(), "Yes", "No")</f>
        <v>Yes</v>
      </c>
      <c r="E515" s="38" t="str">
        <f>IF(Data!J512="EngineStatusRecord","Engine",IF(Data!J512="GpsRecord", "GPS", IF(Data!J512="EngineFaultRecord", "Fault", IF(Data!J512="DriverChange","Driver",IF(Data!J512="CustomRecord","Custom","Debug")))))</f>
        <v>GPS</v>
      </c>
      <c r="F515" s="39" t="str">
        <f>IF(Data!Y512=TRUE(), "Yes", "No")</f>
        <v>Yes</v>
      </c>
      <c r="G515" s="40">
        <f>Data!AK512</f>
        <v>0</v>
      </c>
      <c r="H515" s="35">
        <f>Data!AB512</f>
        <v>0</v>
      </c>
      <c r="I515" s="35">
        <f>Data!AD512</f>
        <v>0</v>
      </c>
      <c r="J515" s="35">
        <f>Data!AF512</f>
        <v>0</v>
      </c>
      <c r="K515" s="35" t="str">
        <f>CONCATENATE(Data!AH512, " ", Data!AI512)</f>
        <v xml:space="preserve"> </v>
      </c>
      <c r="L515" s="35" t="str">
        <f>Data!C512</f>
        <v>Vehicle, Battery Electric Vehicle</v>
      </c>
      <c r="M515" s="35">
        <f>Data!H512</f>
        <v>0</v>
      </c>
      <c r="N515" s="41">
        <f>Data!I512</f>
        <v>46087.359525462962</v>
      </c>
      <c r="O515" s="35">
        <f>Data!L512</f>
        <v>-84.083640000000003</v>
      </c>
      <c r="P515" s="35">
        <f>Data!M512</f>
        <v>9.9525000000000006</v>
      </c>
      <c r="Q515" s="35" t="str">
        <f>IF(Data!N512=0,"",Data!N512)</f>
        <v>CurveSpeed</v>
      </c>
      <c r="R515" s="35">
        <f>Data!K512</f>
        <v>33</v>
      </c>
      <c r="S515" s="35" t="str">
        <f>IF(Data!X512=TRUE(), "Yes", "No")</f>
        <v>Yes</v>
      </c>
      <c r="T515" s="40" t="e">
        <f>#REF!</f>
        <v>#REF!</v>
      </c>
    </row>
    <row r="516" spans="1:20" x14ac:dyDescent="0.3">
      <c r="A516" s="35" t="str">
        <f>Data!A513</f>
        <v>NISSAN LEAF 299-1018</v>
      </c>
      <c r="B516" s="36">
        <f t="shared" si="7"/>
        <v>46087.359560185185</v>
      </c>
      <c r="C516" s="37" t="str">
        <f>IF(Data!J513="GpsRecord", CONCATENATE($U$3,": ",Data!M513,", ",Data!L513), CONCATENATE(Data!AB513, " ", Data!AH513))</f>
        <v>Ubicación: 9.95257, -84.08386</v>
      </c>
      <c r="D516" s="38" t="str">
        <f>IF(Data!O513=TRUE(), "Yes", "No")</f>
        <v>Yes</v>
      </c>
      <c r="E516" s="38" t="str">
        <f>IF(Data!J513="EngineStatusRecord","Engine",IF(Data!J513="GpsRecord", "GPS", IF(Data!J513="EngineFaultRecord", "Fault", IF(Data!J513="DriverChange","Driver",IF(Data!J513="CustomRecord","Custom","Debug")))))</f>
        <v>GPS</v>
      </c>
      <c r="F516" s="39" t="str">
        <f>IF(Data!Y513=TRUE(), "Yes", "No")</f>
        <v>Yes</v>
      </c>
      <c r="G516" s="40">
        <f>Data!AK513</f>
        <v>0</v>
      </c>
      <c r="H516" s="35">
        <f>Data!AB513</f>
        <v>0</v>
      </c>
      <c r="I516" s="35">
        <f>Data!AD513</f>
        <v>0</v>
      </c>
      <c r="J516" s="35">
        <f>Data!AF513</f>
        <v>0</v>
      </c>
      <c r="K516" s="35" t="str">
        <f>CONCATENATE(Data!AH513, " ", Data!AI513)</f>
        <v xml:space="preserve"> </v>
      </c>
      <c r="L516" s="35" t="str">
        <f>Data!C513</f>
        <v>Vehicle, Battery Electric Vehicle</v>
      </c>
      <c r="M516" s="35">
        <f>Data!H513</f>
        <v>0</v>
      </c>
      <c r="N516" s="41">
        <f>Data!I513</f>
        <v>46087.359560185185</v>
      </c>
      <c r="O516" s="35">
        <f>Data!L513</f>
        <v>-84.083860000000001</v>
      </c>
      <c r="P516" s="35">
        <f>Data!M513</f>
        <v>9.9525699999999997</v>
      </c>
      <c r="Q516" s="35" t="str">
        <f>IF(Data!N513=0,"",Data!N513)</f>
        <v>CurveSpeedEstimateError</v>
      </c>
      <c r="R516" s="35">
        <f>Data!K513</f>
        <v>29</v>
      </c>
      <c r="S516" s="35" t="str">
        <f>IF(Data!X513=TRUE(), "Yes", "No")</f>
        <v>Yes</v>
      </c>
      <c r="T516" s="40" t="e">
        <f>#REF!</f>
        <v>#REF!</v>
      </c>
    </row>
    <row r="517" spans="1:20" x14ac:dyDescent="0.3">
      <c r="A517" s="35" t="str">
        <f>Data!A514</f>
        <v>NISSAN LEAF 299-1018</v>
      </c>
      <c r="B517" s="36">
        <f t="shared" si="7"/>
        <v>46087.359560682868</v>
      </c>
      <c r="C517" s="37" t="str">
        <f>IF(Data!J514="GpsRecord", CONCATENATE($U$3,": ",Data!M514,", ",Data!L514), CONCATENATE(Data!AB514, " ", Data!AH514))</f>
        <v>Velocidad del motor en carretera 31</v>
      </c>
      <c r="D517" s="38" t="str">
        <f>IF(Data!O514=TRUE(), "Yes", "No")</f>
        <v>No</v>
      </c>
      <c r="E517" s="38" t="str">
        <f>IF(Data!J514="EngineStatusRecord","Engine",IF(Data!J514="GpsRecord", "GPS", IF(Data!J514="EngineFaultRecord", "Fault", IF(Data!J514="DriverChange","Driver",IF(Data!J514="CustomRecord","Custom","Debug")))))</f>
        <v>Engine</v>
      </c>
      <c r="F517" s="39" t="str">
        <f>IF(Data!Y514=TRUE(), "Yes", "No")</f>
        <v>No</v>
      </c>
      <c r="G517" s="40">
        <f>Data!AK514</f>
        <v>0</v>
      </c>
      <c r="H517" s="35" t="str">
        <f>Data!AB514</f>
        <v>Velocidad del motor en carretera</v>
      </c>
      <c r="I517" s="35">
        <f>Data!AD514</f>
        <v>0</v>
      </c>
      <c r="J517" s="35">
        <f>Data!AF514</f>
        <v>0</v>
      </c>
      <c r="K517" s="35" t="str">
        <f>CONCATENATE(Data!AH514, " ", Data!AI514)</f>
        <v>31 km/h</v>
      </c>
      <c r="L517" s="35" t="str">
        <f>Data!C514</f>
        <v>Vehicle, Battery Electric Vehicle</v>
      </c>
      <c r="M517" s="35">
        <f>Data!H514</f>
        <v>0</v>
      </c>
      <c r="N517" s="41">
        <f>Data!I514</f>
        <v>46087.359560682868</v>
      </c>
      <c r="O517" s="35">
        <f>Data!L514</f>
        <v>0</v>
      </c>
      <c r="P517" s="35">
        <f>Data!M514</f>
        <v>0</v>
      </c>
      <c r="Q517" s="35" t="str">
        <f>IF(Data!N514=0,"",Data!N514)</f>
        <v/>
      </c>
      <c r="R517" s="35">
        <f>Data!K514</f>
        <v>0</v>
      </c>
      <c r="S517" s="35" t="str">
        <f>IF(Data!X514=TRUE(), "Yes", "No")</f>
        <v>No</v>
      </c>
      <c r="T517" s="40" t="e">
        <f>#REF!</f>
        <v>#REF!</v>
      </c>
    </row>
    <row r="518" spans="1:20" x14ac:dyDescent="0.3">
      <c r="A518" s="35" t="str">
        <f>Data!A515</f>
        <v>NISSAN LEAF 299-1018</v>
      </c>
      <c r="B518" s="36">
        <f t="shared" si="7"/>
        <v>46087.359652962965</v>
      </c>
      <c r="C518" s="37" t="str">
        <f>IF(Data!J515="GpsRecord", CONCATENATE($U$3,": ",Data!M515,", ",Data!L515), CONCATENATE(Data!AB515, " ", Data!AH515))</f>
        <v>Velocidad del motor en carretera 20</v>
      </c>
      <c r="D518" s="38" t="str">
        <f>IF(Data!O515=TRUE(), "Yes", "No")</f>
        <v>No</v>
      </c>
      <c r="E518" s="38" t="str">
        <f>IF(Data!J515="EngineStatusRecord","Engine",IF(Data!J515="GpsRecord", "GPS", IF(Data!J515="EngineFaultRecord", "Fault", IF(Data!J515="DriverChange","Driver",IF(Data!J515="CustomRecord","Custom","Debug")))))</f>
        <v>Engine</v>
      </c>
      <c r="F518" s="39" t="str">
        <f>IF(Data!Y515=TRUE(), "Yes", "No")</f>
        <v>No</v>
      </c>
      <c r="G518" s="40">
        <f>Data!AK515</f>
        <v>0</v>
      </c>
      <c r="H518" s="35" t="str">
        <f>Data!AB515</f>
        <v>Velocidad del motor en carretera</v>
      </c>
      <c r="I518" s="35">
        <f>Data!AD515</f>
        <v>0</v>
      </c>
      <c r="J518" s="35">
        <f>Data!AF515</f>
        <v>0</v>
      </c>
      <c r="K518" s="35" t="str">
        <f>CONCATENATE(Data!AH515, " ", Data!AI515)</f>
        <v>20 km/h</v>
      </c>
      <c r="L518" s="35" t="str">
        <f>Data!C515</f>
        <v>Vehicle, Battery Electric Vehicle</v>
      </c>
      <c r="M518" s="35">
        <f>Data!H515</f>
        <v>0</v>
      </c>
      <c r="N518" s="41">
        <f>Data!I515</f>
        <v>46087.359652962965</v>
      </c>
      <c r="O518" s="35">
        <f>Data!L515</f>
        <v>0</v>
      </c>
      <c r="P518" s="35">
        <f>Data!M515</f>
        <v>0</v>
      </c>
      <c r="Q518" s="35" t="str">
        <f>IF(Data!N515=0,"",Data!N515)</f>
        <v/>
      </c>
      <c r="R518" s="35">
        <f>Data!K515</f>
        <v>0</v>
      </c>
      <c r="S518" s="35" t="str">
        <f>IF(Data!X515=TRUE(), "Yes", "No")</f>
        <v>No</v>
      </c>
      <c r="T518" s="40" t="e">
        <f>#REF!</f>
        <v>#REF!</v>
      </c>
    </row>
    <row r="519" spans="1:20" x14ac:dyDescent="0.3">
      <c r="A519" s="35" t="str">
        <f>Data!A516</f>
        <v>NISSAN LEAF 299-1018</v>
      </c>
      <c r="B519" s="36">
        <f t="shared" si="7"/>
        <v>46087.359659374997</v>
      </c>
      <c r="C519" s="37" t="str">
        <f>IF(Data!J516="GpsRecord", CONCATENATE($U$3,": ",Data!M516,", ",Data!L516), CONCATENATE(Data!AB516, " ", Data!AH516))</f>
        <v xml:space="preserve"> </v>
      </c>
      <c r="D519" s="38" t="str">
        <f>IF(Data!O516=TRUE(), "Yes", "No")</f>
        <v>No</v>
      </c>
      <c r="E519" s="38" t="str">
        <f>IF(Data!J516="EngineStatusRecord","Engine",IF(Data!J516="GpsRecord", "GPS", IF(Data!J516="EngineFaultRecord", "Fault", IF(Data!J516="DriverChange","Driver",IF(Data!J516="CustomRecord","Custom","Debug")))))</f>
        <v>Debug</v>
      </c>
      <c r="F519" s="39" t="str">
        <f>IF(Data!Y516=TRUE(), "Yes", "No")</f>
        <v>No</v>
      </c>
      <c r="G519" s="40" t="str">
        <f>Data!AK516</f>
        <v>0A-01-A4-EB-00-00-00-00-00-00-00-00-00-00-00</v>
      </c>
      <c r="H519" s="35">
        <f>Data!AB516</f>
        <v>0</v>
      </c>
      <c r="I519" s="35">
        <f>Data!AD516</f>
        <v>0</v>
      </c>
      <c r="J519" s="35">
        <f>Data!AF516</f>
        <v>0</v>
      </c>
      <c r="K519" s="35" t="str">
        <f>CONCATENATE(Data!AH516, " ", Data!AI516)</f>
        <v xml:space="preserve"> </v>
      </c>
      <c r="L519" s="35" t="str">
        <f>Data!C516</f>
        <v>Vehicle, Battery Electric Vehicle</v>
      </c>
      <c r="M519" s="35">
        <f>Data!H516</f>
        <v>0</v>
      </c>
      <c r="N519" s="41">
        <f>Data!I516</f>
        <v>46087.359659374997</v>
      </c>
      <c r="O519" s="35">
        <f>Data!L516</f>
        <v>0</v>
      </c>
      <c r="P519" s="35">
        <f>Data!M516</f>
        <v>0</v>
      </c>
      <c r="Q519" s="35" t="str">
        <f>IF(Data!N516=0,"",Data!N516)</f>
        <v>ExcessiveSingleDebugDataLogging</v>
      </c>
      <c r="R519" s="35">
        <f>Data!K516</f>
        <v>0</v>
      </c>
      <c r="S519" s="35" t="str">
        <f>IF(Data!X516=TRUE(), "Yes", "No")</f>
        <v>No</v>
      </c>
      <c r="T519" s="40" t="e">
        <f>#REF!</f>
        <v>#REF!</v>
      </c>
    </row>
    <row r="520" spans="1:20" x14ac:dyDescent="0.3">
      <c r="A520" s="35" t="str">
        <f>Data!A517</f>
        <v>NISSAN LEAF 299-1018</v>
      </c>
      <c r="B520" s="36">
        <f t="shared" si="7"/>
        <v>46087.359664351854</v>
      </c>
      <c r="C520" s="37" t="str">
        <f>IF(Data!J517="GpsRecord", CONCATENATE($U$3,": ",Data!M517,", ",Data!L517), CONCATENATE(Data!AB517, " ", Data!AH517))</f>
        <v>Ubicación: 9.95273, -84.08441</v>
      </c>
      <c r="D520" s="38" t="str">
        <f>IF(Data!O517=TRUE(), "Yes", "No")</f>
        <v>Yes</v>
      </c>
      <c r="E520" s="38" t="str">
        <f>IF(Data!J517="EngineStatusRecord","Engine",IF(Data!J517="GpsRecord", "GPS", IF(Data!J517="EngineFaultRecord", "Fault", IF(Data!J517="DriverChange","Driver",IF(Data!J517="CustomRecord","Custom","Debug")))))</f>
        <v>GPS</v>
      </c>
      <c r="F520" s="39" t="str">
        <f>IF(Data!Y517=TRUE(), "Yes", "No")</f>
        <v>Yes</v>
      </c>
      <c r="G520" s="40">
        <f>Data!AK517</f>
        <v>0</v>
      </c>
      <c r="H520" s="35">
        <f>Data!AB517</f>
        <v>0</v>
      </c>
      <c r="I520" s="35">
        <f>Data!AD517</f>
        <v>0</v>
      </c>
      <c r="J520" s="35">
        <f>Data!AF517</f>
        <v>0</v>
      </c>
      <c r="K520" s="35" t="str">
        <f>CONCATENATE(Data!AH517, " ", Data!AI517)</f>
        <v xml:space="preserve"> </v>
      </c>
      <c r="L520" s="35" t="str">
        <f>Data!C517</f>
        <v>Vehicle, Battery Electric Vehicle</v>
      </c>
      <c r="M520" s="35">
        <f>Data!H517</f>
        <v>0</v>
      </c>
      <c r="N520" s="41">
        <f>Data!I517</f>
        <v>46087.359664351854</v>
      </c>
      <c r="O520" s="35">
        <f>Data!L517</f>
        <v>-84.084410000000005</v>
      </c>
      <c r="P520" s="35">
        <f>Data!M517</f>
        <v>9.9527300000000007</v>
      </c>
      <c r="Q520" s="35" t="str">
        <f>IF(Data!N517=0,"",Data!N517)</f>
        <v>CurveSpeed</v>
      </c>
      <c r="R520" s="35">
        <f>Data!K517</f>
        <v>18</v>
      </c>
      <c r="S520" s="35" t="str">
        <f>IF(Data!X517=TRUE(), "Yes", "No")</f>
        <v>Yes</v>
      </c>
      <c r="T520" s="40" t="e">
        <f>#REF!</f>
        <v>#REF!</v>
      </c>
    </row>
    <row r="521" spans="1:20" x14ac:dyDescent="0.3">
      <c r="A521" s="35" t="str">
        <f>Data!A518</f>
        <v>NISSAN LEAF 299-1018</v>
      </c>
      <c r="B521" s="36">
        <f t="shared" si="7"/>
        <v>46087.359733796293</v>
      </c>
      <c r="C521" s="37" t="str">
        <f>IF(Data!J518="GpsRecord", CONCATENATE($U$3,": ",Data!M518,", ",Data!L518), CONCATENATE(Data!AB518, " ", Data!AH518))</f>
        <v>Ubicación: 9.95281, -84.08469</v>
      </c>
      <c r="D521" s="38" t="str">
        <f>IF(Data!O518=TRUE(), "Yes", "No")</f>
        <v>Yes</v>
      </c>
      <c r="E521" s="38" t="str">
        <f>IF(Data!J518="EngineStatusRecord","Engine",IF(Data!J518="GpsRecord", "GPS", IF(Data!J518="EngineFaultRecord", "Fault", IF(Data!J518="DriverChange","Driver",IF(Data!J518="CustomRecord","Custom","Debug")))))</f>
        <v>GPS</v>
      </c>
      <c r="F521" s="39" t="str">
        <f>IF(Data!Y518=TRUE(), "Yes", "No")</f>
        <v>Yes</v>
      </c>
      <c r="G521" s="40">
        <f>Data!AK518</f>
        <v>0</v>
      </c>
      <c r="H521" s="35">
        <f>Data!AB518</f>
        <v>0</v>
      </c>
      <c r="I521" s="35">
        <f>Data!AD518</f>
        <v>0</v>
      </c>
      <c r="J521" s="35">
        <f>Data!AF518</f>
        <v>0</v>
      </c>
      <c r="K521" s="35" t="str">
        <f>CONCATENATE(Data!AH518, " ", Data!AI518)</f>
        <v xml:space="preserve"> </v>
      </c>
      <c r="L521" s="35" t="str">
        <f>Data!C518</f>
        <v>Vehicle, Battery Electric Vehicle</v>
      </c>
      <c r="M521" s="35">
        <f>Data!H518</f>
        <v>0</v>
      </c>
      <c r="N521" s="41">
        <f>Data!I518</f>
        <v>46087.359733796293</v>
      </c>
      <c r="O521" s="35">
        <f>Data!L518</f>
        <v>-84.084689999999995</v>
      </c>
      <c r="P521" s="35">
        <f>Data!M518</f>
        <v>9.9528099999999995</v>
      </c>
      <c r="Q521" s="35" t="str">
        <f>IF(Data!N518=0,"",Data!N518)</f>
        <v>CurveSpeedEstimateError</v>
      </c>
      <c r="R521" s="35">
        <f>Data!K518</f>
        <v>20</v>
      </c>
      <c r="S521" s="35" t="str">
        <f>IF(Data!X518=TRUE(), "Yes", "No")</f>
        <v>Yes</v>
      </c>
      <c r="T521" s="40" t="e">
        <f>#REF!</f>
        <v>#REF!</v>
      </c>
    </row>
    <row r="522" spans="1:20" x14ac:dyDescent="0.3">
      <c r="A522" s="35" t="str">
        <f>Data!A519</f>
        <v>NISSAN LEAF 299-1018</v>
      </c>
      <c r="B522" s="36">
        <f t="shared" si="7"/>
        <v>46087.359814814816</v>
      </c>
      <c r="C522" s="37" t="str">
        <f>IF(Data!J519="GpsRecord", CONCATENATE($U$3,": ",Data!M519,", ",Data!L519), CONCATENATE(Data!AB519, " ", Data!AH519))</f>
        <v>Ubicación: 9.95291, -84.08505</v>
      </c>
      <c r="D522" s="38" t="str">
        <f>IF(Data!O519=TRUE(), "Yes", "No")</f>
        <v>Yes</v>
      </c>
      <c r="E522" s="38" t="str">
        <f>IF(Data!J519="EngineStatusRecord","Engine",IF(Data!J519="GpsRecord", "GPS", IF(Data!J519="EngineFaultRecord", "Fault", IF(Data!J519="DriverChange","Driver",IF(Data!J519="CustomRecord","Custom","Debug")))))</f>
        <v>GPS</v>
      </c>
      <c r="F522" s="39" t="str">
        <f>IF(Data!Y519=TRUE(), "Yes", "No")</f>
        <v>Yes</v>
      </c>
      <c r="G522" s="40">
        <f>Data!AK519</f>
        <v>0</v>
      </c>
      <c r="H522" s="35">
        <f>Data!AB519</f>
        <v>0</v>
      </c>
      <c r="I522" s="35">
        <f>Data!AD519</f>
        <v>0</v>
      </c>
      <c r="J522" s="35">
        <f>Data!AF519</f>
        <v>0</v>
      </c>
      <c r="K522" s="35" t="str">
        <f>CONCATENATE(Data!AH519, " ", Data!AI519)</f>
        <v xml:space="preserve"> </v>
      </c>
      <c r="L522" s="35" t="str">
        <f>Data!C519</f>
        <v>Vehicle, Battery Electric Vehicle</v>
      </c>
      <c r="M522" s="35">
        <f>Data!H519</f>
        <v>0</v>
      </c>
      <c r="N522" s="41">
        <f>Data!I519</f>
        <v>46087.359814814816</v>
      </c>
      <c r="O522" s="35">
        <f>Data!L519</f>
        <v>-84.085049999999995</v>
      </c>
      <c r="P522" s="35">
        <f>Data!M519</f>
        <v>9.9529099999999993</v>
      </c>
      <c r="Q522" s="35" t="str">
        <f>IF(Data!N519=0,"",Data!N519)</f>
        <v>CurveSpeed</v>
      </c>
      <c r="R522" s="35">
        <f>Data!K519</f>
        <v>22</v>
      </c>
      <c r="S522" s="35" t="str">
        <f>IF(Data!X519=TRUE(), "Yes", "No")</f>
        <v>Yes</v>
      </c>
      <c r="T522" s="40" t="e">
        <f>#REF!</f>
        <v>#REF!</v>
      </c>
    </row>
    <row r="523" spans="1:20" x14ac:dyDescent="0.3">
      <c r="A523" s="35" t="str">
        <f>Data!A520</f>
        <v>NISSAN LEAF 299-1018</v>
      </c>
      <c r="B523" s="36">
        <f t="shared" si="7"/>
        <v>46087.359814814816</v>
      </c>
      <c r="C523" s="37" t="str">
        <f>IF(Data!J520="GpsRecord", CONCATENATE($U$3,": ",Data!M520,", ",Data!L520), CONCATENATE(Data!AB520, " ", Data!AH520))</f>
        <v>Velocidad del motor en carretera 22</v>
      </c>
      <c r="D523" s="38" t="str">
        <f>IF(Data!O520=TRUE(), "Yes", "No")</f>
        <v>No</v>
      </c>
      <c r="E523" s="38" t="str">
        <f>IF(Data!J520="EngineStatusRecord","Engine",IF(Data!J520="GpsRecord", "GPS", IF(Data!J520="EngineFaultRecord", "Fault", IF(Data!J520="DriverChange","Driver",IF(Data!J520="CustomRecord","Custom","Debug")))))</f>
        <v>Engine</v>
      </c>
      <c r="F523" s="39" t="str">
        <f>IF(Data!Y520=TRUE(), "Yes", "No")</f>
        <v>No</v>
      </c>
      <c r="G523" s="40">
        <f>Data!AK520</f>
        <v>0</v>
      </c>
      <c r="H523" s="35" t="str">
        <f>Data!AB520</f>
        <v>Velocidad del motor en carretera</v>
      </c>
      <c r="I523" s="35">
        <f>Data!AD520</f>
        <v>0</v>
      </c>
      <c r="J523" s="35">
        <f>Data!AF520</f>
        <v>0</v>
      </c>
      <c r="K523" s="35" t="str">
        <f>CONCATENATE(Data!AH520, " ", Data!AI520)</f>
        <v>22 km/h</v>
      </c>
      <c r="L523" s="35" t="str">
        <f>Data!C520</f>
        <v>Vehicle, Battery Electric Vehicle</v>
      </c>
      <c r="M523" s="35">
        <f>Data!H520</f>
        <v>0</v>
      </c>
      <c r="N523" s="41">
        <f>Data!I520</f>
        <v>46087.359814814816</v>
      </c>
      <c r="O523" s="35">
        <f>Data!L520</f>
        <v>0</v>
      </c>
      <c r="P523" s="35">
        <f>Data!M520</f>
        <v>0</v>
      </c>
      <c r="Q523" s="35" t="str">
        <f>IF(Data!N520=0,"",Data!N520)</f>
        <v/>
      </c>
      <c r="R523" s="35">
        <f>Data!K520</f>
        <v>0</v>
      </c>
      <c r="S523" s="35" t="str">
        <f>IF(Data!X520=TRUE(), "Yes", "No")</f>
        <v>No</v>
      </c>
      <c r="T523" s="40" t="e">
        <f>#REF!</f>
        <v>#REF!</v>
      </c>
    </row>
    <row r="524" spans="1:20" x14ac:dyDescent="0.3">
      <c r="A524" s="35" t="str">
        <f>Data!A521</f>
        <v>NISSAN LEAF 299-1018</v>
      </c>
      <c r="B524" s="36">
        <f t="shared" si="7"/>
        <v>46087.359861898149</v>
      </c>
      <c r="C524" s="37" t="str">
        <f>IF(Data!J521="GpsRecord", CONCATENATE($U$3,": ",Data!M521,", ",Data!L521), CONCATENATE(Data!AB521, " ", Data!AH521))</f>
        <v>Voltaje del dispositivo telemático 12.6661224365234</v>
      </c>
      <c r="D524" s="38" t="str">
        <f>IF(Data!O521=TRUE(), "Yes", "No")</f>
        <v>No</v>
      </c>
      <c r="E524" s="38" t="str">
        <f>IF(Data!J521="EngineStatusRecord","Engine",IF(Data!J521="GpsRecord", "GPS", IF(Data!J521="EngineFaultRecord", "Fault", IF(Data!J521="DriverChange","Driver",IF(Data!J521="CustomRecord","Custom","Debug")))))</f>
        <v>Engine</v>
      </c>
      <c r="F524" s="39" t="str">
        <f>IF(Data!Y521=TRUE(), "Yes", "No")</f>
        <v>No</v>
      </c>
      <c r="G524" s="40">
        <f>Data!AK521</f>
        <v>0</v>
      </c>
      <c r="H524" s="35" t="str">
        <f>Data!AB521</f>
        <v>Voltaje del dispositivo telemático</v>
      </c>
      <c r="I524" s="35">
        <f>Data!AD521</f>
        <v>0</v>
      </c>
      <c r="J524" s="35">
        <f>Data!AF521</f>
        <v>0</v>
      </c>
      <c r="K524" s="35" t="str">
        <f>CONCATENATE(Data!AH521, " ", Data!AI521)</f>
        <v>12.6661224365234 V</v>
      </c>
      <c r="L524" s="35" t="str">
        <f>Data!C521</f>
        <v>Vehicle, Battery Electric Vehicle</v>
      </c>
      <c r="M524" s="35">
        <f>Data!H521</f>
        <v>0</v>
      </c>
      <c r="N524" s="41">
        <f>Data!I521</f>
        <v>46087.359861898149</v>
      </c>
      <c r="O524" s="35">
        <f>Data!L521</f>
        <v>0</v>
      </c>
      <c r="P524" s="35">
        <f>Data!M521</f>
        <v>0</v>
      </c>
      <c r="Q524" s="35" t="str">
        <f>IF(Data!N521=0,"",Data!N521)</f>
        <v/>
      </c>
      <c r="R524" s="35">
        <f>Data!K521</f>
        <v>0</v>
      </c>
      <c r="S524" s="35" t="str">
        <f>IF(Data!X521=TRUE(), "Yes", "No")</f>
        <v>No</v>
      </c>
      <c r="T524" s="40" t="e">
        <f>#REF!</f>
        <v>#REF!</v>
      </c>
    </row>
    <row r="525" spans="1:20" x14ac:dyDescent="0.3">
      <c r="A525" s="35" t="str">
        <f>Data!A522</f>
        <v>NISSAN LEAF 299-1018</v>
      </c>
      <c r="B525" s="36">
        <f t="shared" si="7"/>
        <v>46087.359872685185</v>
      </c>
      <c r="C525" s="37" t="str">
        <f>IF(Data!J522="GpsRecord", CONCATENATE($U$3,": ",Data!M522,", ",Data!L522), CONCATENATE(Data!AB522, " ", Data!AH522))</f>
        <v>Ubicación: 9.95297, -84.08527</v>
      </c>
      <c r="D525" s="38" t="str">
        <f>IF(Data!O522=TRUE(), "Yes", "No")</f>
        <v>Yes</v>
      </c>
      <c r="E525" s="38" t="str">
        <f>IF(Data!J522="EngineStatusRecord","Engine",IF(Data!J522="GpsRecord", "GPS", IF(Data!J522="EngineFaultRecord", "Fault", IF(Data!J522="DriverChange","Driver",IF(Data!J522="CustomRecord","Custom","Debug")))))</f>
        <v>GPS</v>
      </c>
      <c r="F525" s="39" t="str">
        <f>IF(Data!Y522=TRUE(), "Yes", "No")</f>
        <v>Yes</v>
      </c>
      <c r="G525" s="40">
        <f>Data!AK522</f>
        <v>0</v>
      </c>
      <c r="H525" s="35">
        <f>Data!AB522</f>
        <v>0</v>
      </c>
      <c r="I525" s="35">
        <f>Data!AD522</f>
        <v>0</v>
      </c>
      <c r="J525" s="35">
        <f>Data!AF522</f>
        <v>0</v>
      </c>
      <c r="K525" s="35" t="str">
        <f>CONCATENATE(Data!AH522, " ", Data!AI522)</f>
        <v xml:space="preserve"> </v>
      </c>
      <c r="L525" s="35" t="str">
        <f>Data!C522</f>
        <v>Vehicle, Battery Electric Vehicle</v>
      </c>
      <c r="M525" s="35">
        <f>Data!H522</f>
        <v>0</v>
      </c>
      <c r="N525" s="41">
        <f>Data!I522</f>
        <v>46087.359872685185</v>
      </c>
      <c r="O525" s="35">
        <f>Data!L522</f>
        <v>-84.085269999999994</v>
      </c>
      <c r="P525" s="35">
        <f>Data!M522</f>
        <v>9.9529700000000005</v>
      </c>
      <c r="Q525" s="35" t="str">
        <f>IF(Data!N522=0,"",Data!N522)</f>
        <v>CurveSpeedEstimateError</v>
      </c>
      <c r="R525" s="35">
        <f>Data!K522</f>
        <v>15</v>
      </c>
      <c r="S525" s="35" t="str">
        <f>IF(Data!X522=TRUE(), "Yes", "No")</f>
        <v>Yes</v>
      </c>
      <c r="T525" s="40" t="e">
        <f>#REF!</f>
        <v>#REF!</v>
      </c>
    </row>
    <row r="526" spans="1:20" x14ac:dyDescent="0.3">
      <c r="A526" s="35" t="str">
        <f>Data!A523</f>
        <v>NISSAN LEAF 299-1018</v>
      </c>
      <c r="B526" s="36">
        <f t="shared" ref="B526:B589" si="8">N526</f>
        <v>46087.359988425924</v>
      </c>
      <c r="C526" s="37" t="str">
        <f>IF(Data!J523="GpsRecord", CONCATENATE($U$3,": ",Data!M523,", ",Data!L523), CONCATENATE(Data!AB523, " ", Data!AH523))</f>
        <v>Ubicación: 9.95304, -84.08553</v>
      </c>
      <c r="D526" s="38" t="str">
        <f>IF(Data!O523=TRUE(), "Yes", "No")</f>
        <v>Yes</v>
      </c>
      <c r="E526" s="38" t="str">
        <f>IF(Data!J523="EngineStatusRecord","Engine",IF(Data!J523="GpsRecord", "GPS", IF(Data!J523="EngineFaultRecord", "Fault", IF(Data!J523="DriverChange","Driver",IF(Data!J523="CustomRecord","Custom","Debug")))))</f>
        <v>GPS</v>
      </c>
      <c r="F526" s="39" t="str">
        <f>IF(Data!Y523=TRUE(), "Yes", "No")</f>
        <v>Yes</v>
      </c>
      <c r="G526" s="40">
        <f>Data!AK523</f>
        <v>0</v>
      </c>
      <c r="H526" s="35">
        <f>Data!AB523</f>
        <v>0</v>
      </c>
      <c r="I526" s="35">
        <f>Data!AD523</f>
        <v>0</v>
      </c>
      <c r="J526" s="35">
        <f>Data!AF523</f>
        <v>0</v>
      </c>
      <c r="K526" s="35" t="str">
        <f>CONCATENATE(Data!AH523, " ", Data!AI523)</f>
        <v xml:space="preserve"> </v>
      </c>
      <c r="L526" s="35" t="str">
        <f>Data!C523</f>
        <v>Vehicle, Battery Electric Vehicle</v>
      </c>
      <c r="M526" s="35">
        <f>Data!H523</f>
        <v>0</v>
      </c>
      <c r="N526" s="41">
        <f>Data!I523</f>
        <v>46087.359988425924</v>
      </c>
      <c r="O526" s="35">
        <f>Data!L523</f>
        <v>-84.085530000000006</v>
      </c>
      <c r="P526" s="35">
        <f>Data!M523</f>
        <v>9.9530399999999997</v>
      </c>
      <c r="Q526" s="35" t="str">
        <f>IF(Data!N523=0,"",Data!N523)</f>
        <v>CurveOtherEvent</v>
      </c>
      <c r="R526" s="35">
        <f>Data!K523</f>
        <v>7</v>
      </c>
      <c r="S526" s="35" t="str">
        <f>IF(Data!X523=TRUE(), "Yes", "No")</f>
        <v>Yes</v>
      </c>
      <c r="T526" s="40" t="e">
        <f>#REF!</f>
        <v>#REF!</v>
      </c>
    </row>
    <row r="527" spans="1:20" x14ac:dyDescent="0.3">
      <c r="A527" s="35" t="str">
        <f>Data!A524</f>
        <v>NISSAN LEAF 299-1018</v>
      </c>
      <c r="B527" s="36">
        <f t="shared" si="8"/>
        <v>46087.359990509256</v>
      </c>
      <c r="C527" s="37" t="str">
        <f>IF(Data!J524="GpsRecord", CONCATENATE($U$3,": ",Data!M524,", ",Data!L524), CONCATENATE(Data!AB524, " ", Data!AH524))</f>
        <v>Velocidad del motor en carretera 8</v>
      </c>
      <c r="D527" s="38" t="str">
        <f>IF(Data!O524=TRUE(), "Yes", "No")</f>
        <v>No</v>
      </c>
      <c r="E527" s="38" t="str">
        <f>IF(Data!J524="EngineStatusRecord","Engine",IF(Data!J524="GpsRecord", "GPS", IF(Data!J524="EngineFaultRecord", "Fault", IF(Data!J524="DriverChange","Driver",IF(Data!J524="CustomRecord","Custom","Debug")))))</f>
        <v>Engine</v>
      </c>
      <c r="F527" s="39" t="str">
        <f>IF(Data!Y524=TRUE(), "Yes", "No")</f>
        <v>No</v>
      </c>
      <c r="G527" s="40">
        <f>Data!AK524</f>
        <v>0</v>
      </c>
      <c r="H527" s="35" t="str">
        <f>Data!AB524</f>
        <v>Velocidad del motor en carretera</v>
      </c>
      <c r="I527" s="35">
        <f>Data!AD524</f>
        <v>0</v>
      </c>
      <c r="J527" s="35">
        <f>Data!AF524</f>
        <v>0</v>
      </c>
      <c r="K527" s="35" t="str">
        <f>CONCATENATE(Data!AH524, " ", Data!AI524)</f>
        <v>8 km/h</v>
      </c>
      <c r="L527" s="35" t="str">
        <f>Data!C524</f>
        <v>Vehicle, Battery Electric Vehicle</v>
      </c>
      <c r="M527" s="35">
        <f>Data!H524</f>
        <v>0</v>
      </c>
      <c r="N527" s="41">
        <f>Data!I524</f>
        <v>46087.359990509256</v>
      </c>
      <c r="O527" s="35">
        <f>Data!L524</f>
        <v>0</v>
      </c>
      <c r="P527" s="35">
        <f>Data!M524</f>
        <v>0</v>
      </c>
      <c r="Q527" s="35" t="str">
        <f>IF(Data!N524=0,"",Data!N524)</f>
        <v/>
      </c>
      <c r="R527" s="35">
        <f>Data!K524</f>
        <v>0</v>
      </c>
      <c r="S527" s="35" t="str">
        <f>IF(Data!X524=TRUE(), "Yes", "No")</f>
        <v>No</v>
      </c>
      <c r="T527" s="40" t="e">
        <f>#REF!</f>
        <v>#REF!</v>
      </c>
    </row>
    <row r="528" spans="1:20" x14ac:dyDescent="0.3">
      <c r="A528" s="35" t="str">
        <f>Data!A525</f>
        <v>NISSAN LEAF 299-1018</v>
      </c>
      <c r="B528" s="36">
        <f t="shared" si="8"/>
        <v>46087.360000266206</v>
      </c>
      <c r="C528" s="37" t="str">
        <f>IF(Data!J525="GpsRecord", CONCATENATE($U$3,": ",Data!M525,", ",Data!L525), CONCATENATE(Data!AB525, " ", Data!AH525))</f>
        <v>Velocidad del motor en carretera 8</v>
      </c>
      <c r="D528" s="38" t="str">
        <f>IF(Data!O525=TRUE(), "Yes", "No")</f>
        <v>No</v>
      </c>
      <c r="E528" s="38" t="str">
        <f>IF(Data!J525="EngineStatusRecord","Engine",IF(Data!J525="GpsRecord", "GPS", IF(Data!J525="EngineFaultRecord", "Fault", IF(Data!J525="DriverChange","Driver",IF(Data!J525="CustomRecord","Custom","Debug")))))</f>
        <v>Engine</v>
      </c>
      <c r="F528" s="39" t="str">
        <f>IF(Data!Y525=TRUE(), "Yes", "No")</f>
        <v>No</v>
      </c>
      <c r="G528" s="40">
        <f>Data!AK525</f>
        <v>0</v>
      </c>
      <c r="H528" s="35" t="str">
        <f>Data!AB525</f>
        <v>Velocidad del motor en carretera</v>
      </c>
      <c r="I528" s="35">
        <f>Data!AD525</f>
        <v>0</v>
      </c>
      <c r="J528" s="35">
        <f>Data!AF525</f>
        <v>0</v>
      </c>
      <c r="K528" s="35" t="str">
        <f>CONCATENATE(Data!AH525, " ", Data!AI525)</f>
        <v>8 km/h</v>
      </c>
      <c r="L528" s="35" t="str">
        <f>Data!C525</f>
        <v>Vehicle, Battery Electric Vehicle</v>
      </c>
      <c r="M528" s="35">
        <f>Data!H525</f>
        <v>0</v>
      </c>
      <c r="N528" s="41">
        <f>Data!I525</f>
        <v>46087.360000266206</v>
      </c>
      <c r="O528" s="35">
        <f>Data!L525</f>
        <v>0</v>
      </c>
      <c r="P528" s="35">
        <f>Data!M525</f>
        <v>0</v>
      </c>
      <c r="Q528" s="35" t="str">
        <f>IF(Data!N525=0,"",Data!N525)</f>
        <v/>
      </c>
      <c r="R528" s="35">
        <f>Data!K525</f>
        <v>0</v>
      </c>
      <c r="S528" s="35" t="str">
        <f>IF(Data!X525=TRUE(), "Yes", "No")</f>
        <v>No</v>
      </c>
      <c r="T528" s="40" t="e">
        <f>#REF!</f>
        <v>#REF!</v>
      </c>
    </row>
    <row r="529" spans="1:20" x14ac:dyDescent="0.3">
      <c r="A529" s="35" t="str">
        <f>Data!A526</f>
        <v>NISSAN LEAF 299-1018</v>
      </c>
      <c r="B529" s="36">
        <f t="shared" si="8"/>
        <v>46087.360002662041</v>
      </c>
      <c r="C529" s="37" t="str">
        <f>IF(Data!J526="GpsRecord", CONCATENATE($U$3,": ",Data!M526,", ",Data!L526), CONCATENATE(Data!AB526, " ", Data!AH526))</f>
        <v xml:space="preserve"> </v>
      </c>
      <c r="D529" s="38" t="str">
        <f>IF(Data!O526=TRUE(), "Yes", "No")</f>
        <v>No</v>
      </c>
      <c r="E529" s="38" t="str">
        <f>IF(Data!J526="EngineStatusRecord","Engine",IF(Data!J526="GpsRecord", "GPS", IF(Data!J526="EngineFaultRecord", "Fault", IF(Data!J526="DriverChange","Driver",IF(Data!J526="CustomRecord","Custom","Debug")))))</f>
        <v>Debug</v>
      </c>
      <c r="F529" s="39" t="str">
        <f>IF(Data!Y526=TRUE(), "Yes", "No")</f>
        <v>No</v>
      </c>
      <c r="G529" s="40" t="str">
        <f>Data!AK526</f>
        <v>00-03-00-00-06-79-00-00-00-00-00-00-00-00-00</v>
      </c>
      <c r="H529" s="35">
        <f>Data!AB526</f>
        <v>0</v>
      </c>
      <c r="I529" s="35">
        <f>Data!AD526</f>
        <v>0</v>
      </c>
      <c r="J529" s="35">
        <f>Data!AF526</f>
        <v>0</v>
      </c>
      <c r="K529" s="35" t="str">
        <f>CONCATENATE(Data!AH526, " ", Data!AI526)</f>
        <v xml:space="preserve"> </v>
      </c>
      <c r="L529" s="35" t="str">
        <f>Data!C526</f>
        <v>Vehicle, Battery Electric Vehicle</v>
      </c>
      <c r="M529" s="35">
        <f>Data!H526</f>
        <v>0</v>
      </c>
      <c r="N529" s="41">
        <f>Data!I526</f>
        <v>46087.360002662041</v>
      </c>
      <c r="O529" s="35">
        <f>Data!L526</f>
        <v>0</v>
      </c>
      <c r="P529" s="35">
        <f>Data!M526</f>
        <v>0</v>
      </c>
      <c r="Q529" s="35" t="str">
        <f>IF(Data!N526=0,"",Data!N526)</f>
        <v>Obd2NegativeResponse</v>
      </c>
      <c r="R529" s="35">
        <f>Data!K526</f>
        <v>0</v>
      </c>
      <c r="S529" s="35" t="str">
        <f>IF(Data!X526=TRUE(), "Yes", "No")</f>
        <v>No</v>
      </c>
      <c r="T529" s="40" t="e">
        <f>#REF!</f>
        <v>#REF!</v>
      </c>
    </row>
    <row r="530" spans="1:20" x14ac:dyDescent="0.3">
      <c r="A530" s="35" t="str">
        <f>Data!A527</f>
        <v>NISSAN LEAF 299-1018</v>
      </c>
      <c r="B530" s="36">
        <f t="shared" si="8"/>
        <v>46087.360023148147</v>
      </c>
      <c r="C530" s="37" t="str">
        <f>IF(Data!J527="GpsRecord", CONCATENATE($U$3,": ",Data!M527,", ",Data!L527), CONCATENATE(Data!AB527, " ", Data!AH527))</f>
        <v>Ubicación: 9.95306, -84.08559</v>
      </c>
      <c r="D530" s="38" t="str">
        <f>IF(Data!O527=TRUE(), "Yes", "No")</f>
        <v>Yes</v>
      </c>
      <c r="E530" s="38" t="str">
        <f>IF(Data!J527="EngineStatusRecord","Engine",IF(Data!J527="GpsRecord", "GPS", IF(Data!J527="EngineFaultRecord", "Fault", IF(Data!J527="DriverChange","Driver",IF(Data!J527="CustomRecord","Custom","Debug")))))</f>
        <v>GPS</v>
      </c>
      <c r="F530" s="39" t="str">
        <f>IF(Data!Y527=TRUE(), "Yes", "No")</f>
        <v>Yes</v>
      </c>
      <c r="G530" s="40">
        <f>Data!AK527</f>
        <v>0</v>
      </c>
      <c r="H530" s="35">
        <f>Data!AB527</f>
        <v>0</v>
      </c>
      <c r="I530" s="35">
        <f>Data!AD527</f>
        <v>0</v>
      </c>
      <c r="J530" s="35">
        <f>Data!AF527</f>
        <v>0</v>
      </c>
      <c r="K530" s="35" t="str">
        <f>CONCATENATE(Data!AH527, " ", Data!AI527)</f>
        <v xml:space="preserve"> </v>
      </c>
      <c r="L530" s="35" t="str">
        <f>Data!C527</f>
        <v>Vehicle, Battery Electric Vehicle</v>
      </c>
      <c r="M530" s="35">
        <f>Data!H527</f>
        <v>0</v>
      </c>
      <c r="N530" s="41">
        <f>Data!I527</f>
        <v>46087.360023148147</v>
      </c>
      <c r="O530" s="35">
        <f>Data!L527</f>
        <v>-84.085589999999996</v>
      </c>
      <c r="P530" s="35">
        <f>Data!M527</f>
        <v>9.9530600000000007</v>
      </c>
      <c r="Q530" s="35" t="str">
        <f>IF(Data!N527=0,"",Data!N527)</f>
        <v>CurveOtherEvent</v>
      </c>
      <c r="R530" s="35">
        <f>Data!K527</f>
        <v>8</v>
      </c>
      <c r="S530" s="35" t="str">
        <f>IF(Data!X527=TRUE(), "Yes", "No")</f>
        <v>Yes</v>
      </c>
      <c r="T530" s="40" t="e">
        <f>#REF!</f>
        <v>#REF!</v>
      </c>
    </row>
    <row r="531" spans="1:20" x14ac:dyDescent="0.3">
      <c r="A531" s="35" t="str">
        <f>Data!A528</f>
        <v>NISSAN LEAF 299-1018</v>
      </c>
      <c r="B531" s="36">
        <f t="shared" si="8"/>
        <v>46087.360028668983</v>
      </c>
      <c r="C531" s="37" t="str">
        <f>IF(Data!J528="GpsRecord", CONCATENATE($U$3,": ",Data!M528,", ",Data!L528), CONCATENATE(Data!AB528, " ", Data!AH528))</f>
        <v>Velocidad del motor en carretera 8</v>
      </c>
      <c r="D531" s="38" t="str">
        <f>IF(Data!O528=TRUE(), "Yes", "No")</f>
        <v>No</v>
      </c>
      <c r="E531" s="38" t="str">
        <f>IF(Data!J528="EngineStatusRecord","Engine",IF(Data!J528="GpsRecord", "GPS", IF(Data!J528="EngineFaultRecord", "Fault", IF(Data!J528="DriverChange","Driver",IF(Data!J528="CustomRecord","Custom","Debug")))))</f>
        <v>Engine</v>
      </c>
      <c r="F531" s="39" t="str">
        <f>IF(Data!Y528=TRUE(), "Yes", "No")</f>
        <v>No</v>
      </c>
      <c r="G531" s="40">
        <f>Data!AK528</f>
        <v>0</v>
      </c>
      <c r="H531" s="35" t="str">
        <f>Data!AB528</f>
        <v>Velocidad del motor en carretera</v>
      </c>
      <c r="I531" s="35">
        <f>Data!AD528</f>
        <v>0</v>
      </c>
      <c r="J531" s="35">
        <f>Data!AF528</f>
        <v>0</v>
      </c>
      <c r="K531" s="35" t="str">
        <f>CONCATENATE(Data!AH528, " ", Data!AI528)</f>
        <v>8 km/h</v>
      </c>
      <c r="L531" s="35" t="str">
        <f>Data!C528</f>
        <v>Vehicle, Battery Electric Vehicle</v>
      </c>
      <c r="M531" s="35">
        <f>Data!H528</f>
        <v>0</v>
      </c>
      <c r="N531" s="41">
        <f>Data!I528</f>
        <v>46087.360028668983</v>
      </c>
      <c r="O531" s="35">
        <f>Data!L528</f>
        <v>0</v>
      </c>
      <c r="P531" s="35">
        <f>Data!M528</f>
        <v>0</v>
      </c>
      <c r="Q531" s="35" t="str">
        <f>IF(Data!N528=0,"",Data!N528)</f>
        <v/>
      </c>
      <c r="R531" s="35">
        <f>Data!K528</f>
        <v>0</v>
      </c>
      <c r="S531" s="35" t="str">
        <f>IF(Data!X528=TRUE(), "Yes", "No")</f>
        <v>No</v>
      </c>
      <c r="T531" s="40" t="e">
        <f>#REF!</f>
        <v>#REF!</v>
      </c>
    </row>
    <row r="532" spans="1:20" x14ac:dyDescent="0.3">
      <c r="A532" s="35" t="str">
        <f>Data!A529</f>
        <v>NISSAN LEAF 299-1018</v>
      </c>
      <c r="B532" s="36">
        <f t="shared" si="8"/>
        <v>46087.360034814817</v>
      </c>
      <c r="C532" s="37" t="str">
        <f>IF(Data!J529="GpsRecord", CONCATENATE($U$3,": ",Data!M529,", ",Data!L529), CONCATENATE(Data!AB529, " ", Data!AH529))</f>
        <v>Velocidad del motor en carretera 8</v>
      </c>
      <c r="D532" s="38" t="str">
        <f>IF(Data!O529=TRUE(), "Yes", "No")</f>
        <v>No</v>
      </c>
      <c r="E532" s="38" t="str">
        <f>IF(Data!J529="EngineStatusRecord","Engine",IF(Data!J529="GpsRecord", "GPS", IF(Data!J529="EngineFaultRecord", "Fault", IF(Data!J529="DriverChange","Driver",IF(Data!J529="CustomRecord","Custom","Debug")))))</f>
        <v>Engine</v>
      </c>
      <c r="F532" s="39" t="str">
        <f>IF(Data!Y529=TRUE(), "Yes", "No")</f>
        <v>No</v>
      </c>
      <c r="G532" s="40">
        <f>Data!AK529</f>
        <v>0</v>
      </c>
      <c r="H532" s="35" t="str">
        <f>Data!AB529</f>
        <v>Velocidad del motor en carretera</v>
      </c>
      <c r="I532" s="35">
        <f>Data!AD529</f>
        <v>0</v>
      </c>
      <c r="J532" s="35">
        <f>Data!AF529</f>
        <v>0</v>
      </c>
      <c r="K532" s="35" t="str">
        <f>CONCATENATE(Data!AH529, " ", Data!AI529)</f>
        <v>8 km/h</v>
      </c>
      <c r="L532" s="35" t="str">
        <f>Data!C529</f>
        <v>Vehicle, Battery Electric Vehicle</v>
      </c>
      <c r="M532" s="35">
        <f>Data!H529</f>
        <v>0</v>
      </c>
      <c r="N532" s="41">
        <f>Data!I529</f>
        <v>46087.360034814817</v>
      </c>
      <c r="O532" s="35">
        <f>Data!L529</f>
        <v>0</v>
      </c>
      <c r="P532" s="35">
        <f>Data!M529</f>
        <v>0</v>
      </c>
      <c r="Q532" s="35" t="str">
        <f>IF(Data!N529=0,"",Data!N529)</f>
        <v/>
      </c>
      <c r="R532" s="35">
        <f>Data!K529</f>
        <v>0</v>
      </c>
      <c r="S532" s="35" t="str">
        <f>IF(Data!X529=TRUE(), "Yes", "No")</f>
        <v>No</v>
      </c>
      <c r="T532" s="40" t="e">
        <f>#REF!</f>
        <v>#REF!</v>
      </c>
    </row>
    <row r="533" spans="1:20" x14ac:dyDescent="0.3">
      <c r="A533" s="35" t="str">
        <f>Data!A530</f>
        <v>NISSAN LEAF 299-1018</v>
      </c>
      <c r="B533" s="36">
        <f t="shared" si="8"/>
        <v>46087.360139155091</v>
      </c>
      <c r="C533" s="37" t="str">
        <f>IF(Data!J530="GpsRecord", CONCATENATE($U$3,": ",Data!M530,", ",Data!L530), CONCATENATE(Data!AB530, " ", Data!AH530))</f>
        <v xml:space="preserve"> </v>
      </c>
      <c r="D533" s="38" t="str">
        <f>IF(Data!O530=TRUE(), "Yes", "No")</f>
        <v>No</v>
      </c>
      <c r="E533" s="38" t="str">
        <f>IF(Data!J530="EngineStatusRecord","Engine",IF(Data!J530="GpsRecord", "GPS", IF(Data!J530="EngineFaultRecord", "Fault", IF(Data!J530="DriverChange","Driver",IF(Data!J530="CustomRecord","Custom","Debug")))))</f>
        <v>Debug</v>
      </c>
      <c r="F533" s="39" t="str">
        <f>IF(Data!Y530=TRUE(), "Yes", "No")</f>
        <v>No</v>
      </c>
      <c r="G533" s="40" t="str">
        <f>Data!AK530</f>
        <v>00-03-00-00-08-85-00-00-00-00-00-00-00-00-00</v>
      </c>
      <c r="H533" s="35">
        <f>Data!AB530</f>
        <v>0</v>
      </c>
      <c r="I533" s="35">
        <f>Data!AD530</f>
        <v>0</v>
      </c>
      <c r="J533" s="35">
        <f>Data!AF530</f>
        <v>0</v>
      </c>
      <c r="K533" s="35" t="str">
        <f>CONCATENATE(Data!AH530, " ", Data!AI530)</f>
        <v xml:space="preserve"> </v>
      </c>
      <c r="L533" s="35" t="str">
        <f>Data!C530</f>
        <v>Vehicle, Battery Electric Vehicle</v>
      </c>
      <c r="M533" s="35">
        <f>Data!H530</f>
        <v>0</v>
      </c>
      <c r="N533" s="41">
        <f>Data!I530</f>
        <v>46087.360139155091</v>
      </c>
      <c r="O533" s="35">
        <f>Data!L530</f>
        <v>0</v>
      </c>
      <c r="P533" s="35">
        <f>Data!M530</f>
        <v>0</v>
      </c>
      <c r="Q533" s="35" t="str">
        <f>IF(Data!N530=0,"",Data!N530)</f>
        <v>Obd2NegativeResponse</v>
      </c>
      <c r="R533" s="35">
        <f>Data!K530</f>
        <v>0</v>
      </c>
      <c r="S533" s="35" t="str">
        <f>IF(Data!X530=TRUE(), "Yes", "No")</f>
        <v>No</v>
      </c>
      <c r="T533" s="40" t="e">
        <f>#REF!</f>
        <v>#REF!</v>
      </c>
    </row>
    <row r="534" spans="1:20" x14ac:dyDescent="0.3">
      <c r="A534" s="35" t="str">
        <f>Data!A531</f>
        <v>NISSAN LEAF 299-1018</v>
      </c>
      <c r="B534" s="36">
        <f t="shared" si="8"/>
        <v>46087.360219907408</v>
      </c>
      <c r="C534" s="37" t="str">
        <f>IF(Data!J531="GpsRecord", CONCATENATE($U$3,": ",Data!M531,", ",Data!L531), CONCATENATE(Data!AB531, " ", Data!AH531))</f>
        <v>Ubicación: 9.95315, -84.086</v>
      </c>
      <c r="D534" s="38" t="str">
        <f>IF(Data!O531=TRUE(), "Yes", "No")</f>
        <v>Yes</v>
      </c>
      <c r="E534" s="38" t="str">
        <f>IF(Data!J531="EngineStatusRecord","Engine",IF(Data!J531="GpsRecord", "GPS", IF(Data!J531="EngineFaultRecord", "Fault", IF(Data!J531="DriverChange","Driver",IF(Data!J531="CustomRecord","Custom","Debug")))))</f>
        <v>GPS</v>
      </c>
      <c r="F534" s="39" t="str">
        <f>IF(Data!Y531=TRUE(), "Yes", "No")</f>
        <v>Yes</v>
      </c>
      <c r="G534" s="40">
        <f>Data!AK531</f>
        <v>0</v>
      </c>
      <c r="H534" s="35">
        <f>Data!AB531</f>
        <v>0</v>
      </c>
      <c r="I534" s="35">
        <f>Data!AD531</f>
        <v>0</v>
      </c>
      <c r="J534" s="35">
        <f>Data!AF531</f>
        <v>0</v>
      </c>
      <c r="K534" s="35" t="str">
        <f>CONCATENATE(Data!AH531, " ", Data!AI531)</f>
        <v xml:space="preserve"> </v>
      </c>
      <c r="L534" s="35" t="str">
        <f>Data!C531</f>
        <v>Vehicle, Battery Electric Vehicle</v>
      </c>
      <c r="M534" s="35">
        <f>Data!H531</f>
        <v>0</v>
      </c>
      <c r="N534" s="41">
        <f>Data!I531</f>
        <v>46087.360219907408</v>
      </c>
      <c r="O534" s="35">
        <f>Data!L531</f>
        <v>-84.085999999999999</v>
      </c>
      <c r="P534" s="35">
        <f>Data!M531</f>
        <v>9.9531500000000008</v>
      </c>
      <c r="Q534" s="35" t="str">
        <f>IF(Data!N531=0,"",Data!N531)</f>
        <v>CurveSpeedEstimateError</v>
      </c>
      <c r="R534" s="35">
        <f>Data!K531</f>
        <v>12</v>
      </c>
      <c r="S534" s="35" t="str">
        <f>IF(Data!X531=TRUE(), "Yes", "No")</f>
        <v>Yes</v>
      </c>
      <c r="T534" s="40" t="e">
        <f>#REF!</f>
        <v>#REF!</v>
      </c>
    </row>
    <row r="535" spans="1:20" x14ac:dyDescent="0.3">
      <c r="A535" s="35" t="str">
        <f>Data!A532</f>
        <v>NISSAN LEAF 299-1018</v>
      </c>
      <c r="B535" s="36">
        <f t="shared" si="8"/>
        <v>46087.360289351855</v>
      </c>
      <c r="C535" s="37" t="str">
        <f>IF(Data!J532="GpsRecord", CONCATENATE($U$3,": ",Data!M532,", ",Data!L532), CONCATENATE(Data!AB532, " ", Data!AH532))</f>
        <v>Ubicación: 9.95319, -84.08621</v>
      </c>
      <c r="D535" s="38" t="str">
        <f>IF(Data!O532=TRUE(), "Yes", "No")</f>
        <v>Yes</v>
      </c>
      <c r="E535" s="38" t="str">
        <f>IF(Data!J532="EngineStatusRecord","Engine",IF(Data!J532="GpsRecord", "GPS", IF(Data!J532="EngineFaultRecord", "Fault", IF(Data!J532="DriverChange","Driver",IF(Data!J532="CustomRecord","Custom","Debug")))))</f>
        <v>GPS</v>
      </c>
      <c r="F535" s="39" t="str">
        <f>IF(Data!Y532=TRUE(), "Yes", "No")</f>
        <v>Yes</v>
      </c>
      <c r="G535" s="40">
        <f>Data!AK532</f>
        <v>0</v>
      </c>
      <c r="H535" s="35">
        <f>Data!AB532</f>
        <v>0</v>
      </c>
      <c r="I535" s="35">
        <f>Data!AD532</f>
        <v>0</v>
      </c>
      <c r="J535" s="35">
        <f>Data!AF532</f>
        <v>0</v>
      </c>
      <c r="K535" s="35" t="str">
        <f>CONCATENATE(Data!AH532, " ", Data!AI532)</f>
        <v xml:space="preserve"> </v>
      </c>
      <c r="L535" s="35" t="str">
        <f>Data!C532</f>
        <v>Vehicle, Battery Electric Vehicle</v>
      </c>
      <c r="M535" s="35">
        <f>Data!H532</f>
        <v>0</v>
      </c>
      <c r="N535" s="41">
        <f>Data!I532</f>
        <v>46087.360289351855</v>
      </c>
      <c r="O535" s="35">
        <f>Data!L532</f>
        <v>-84.086209999999994</v>
      </c>
      <c r="P535" s="35">
        <f>Data!M532</f>
        <v>9.9531899999999993</v>
      </c>
      <c r="Q535" s="35" t="str">
        <f>IF(Data!N532=0,"",Data!N532)</f>
        <v>CurveSpeed</v>
      </c>
      <c r="R535" s="35">
        <f>Data!K532</f>
        <v>18</v>
      </c>
      <c r="S535" s="35" t="str">
        <f>IF(Data!X532=TRUE(), "Yes", "No")</f>
        <v>Yes</v>
      </c>
      <c r="T535" s="40" t="e">
        <f>#REF!</f>
        <v>#REF!</v>
      </c>
    </row>
    <row r="536" spans="1:20" x14ac:dyDescent="0.3">
      <c r="A536" s="35" t="str">
        <f>Data!A533</f>
        <v>NISSAN LEAF 299-1018</v>
      </c>
      <c r="B536" s="36">
        <f t="shared" si="8"/>
        <v>46087.36041666667</v>
      </c>
      <c r="C536" s="37" t="str">
        <f>IF(Data!J533="GpsRecord", CONCATENATE($U$3,": ",Data!M533,", ",Data!L533), CONCATENATE(Data!AB533, " ", Data!AH533))</f>
        <v>Ubicación: 9.95331, -84.0867</v>
      </c>
      <c r="D536" s="38" t="str">
        <f>IF(Data!O533=TRUE(), "Yes", "No")</f>
        <v>Yes</v>
      </c>
      <c r="E536" s="38" t="str">
        <f>IF(Data!J533="EngineStatusRecord","Engine",IF(Data!J533="GpsRecord", "GPS", IF(Data!J533="EngineFaultRecord", "Fault", IF(Data!J533="DriverChange","Driver",IF(Data!J533="CustomRecord","Custom","Debug")))))</f>
        <v>GPS</v>
      </c>
      <c r="F536" s="39" t="str">
        <f>IF(Data!Y533=TRUE(), "Yes", "No")</f>
        <v>Yes</v>
      </c>
      <c r="G536" s="40">
        <f>Data!AK533</f>
        <v>0</v>
      </c>
      <c r="H536" s="35">
        <f>Data!AB533</f>
        <v>0</v>
      </c>
      <c r="I536" s="35">
        <f>Data!AD533</f>
        <v>0</v>
      </c>
      <c r="J536" s="35">
        <f>Data!AF533</f>
        <v>0</v>
      </c>
      <c r="K536" s="35" t="str">
        <f>CONCATENATE(Data!AH533, " ", Data!AI533)</f>
        <v xml:space="preserve"> </v>
      </c>
      <c r="L536" s="35" t="str">
        <f>Data!C533</f>
        <v>Vehicle, Battery Electric Vehicle</v>
      </c>
      <c r="M536" s="35">
        <f>Data!H533</f>
        <v>0</v>
      </c>
      <c r="N536" s="41">
        <f>Data!I533</f>
        <v>46087.36041666667</v>
      </c>
      <c r="O536" s="35">
        <f>Data!L533</f>
        <v>-84.086699999999993</v>
      </c>
      <c r="P536" s="35">
        <f>Data!M533</f>
        <v>9.9533100000000001</v>
      </c>
      <c r="Q536" s="35" t="str">
        <f>IF(Data!N533=0,"",Data!N533)</f>
        <v>CurvePositionEstimateError</v>
      </c>
      <c r="R536" s="35">
        <f>Data!K533</f>
        <v>20</v>
      </c>
      <c r="S536" s="35" t="str">
        <f>IF(Data!X533=TRUE(), "Yes", "No")</f>
        <v>Yes</v>
      </c>
      <c r="T536" s="40" t="e">
        <f>#REF!</f>
        <v>#REF!</v>
      </c>
    </row>
    <row r="537" spans="1:20" x14ac:dyDescent="0.3">
      <c r="A537" s="35" t="str">
        <f>Data!A534</f>
        <v>NISSAN LEAF 299-1018</v>
      </c>
      <c r="B537" s="36">
        <f t="shared" si="8"/>
        <v>46087.360425208331</v>
      </c>
      <c r="C537" s="37" t="str">
        <f>IF(Data!J534="GpsRecord", CONCATENATE($U$3,": ",Data!M534,", ",Data!L534), CONCATENATE(Data!AB534, " ", Data!AH534))</f>
        <v>Odómetro 15902</v>
      </c>
      <c r="D537" s="38" t="str">
        <f>IF(Data!O534=TRUE(), "Yes", "No")</f>
        <v>No</v>
      </c>
      <c r="E537" s="38" t="str">
        <f>IF(Data!J534="EngineStatusRecord","Engine",IF(Data!J534="GpsRecord", "GPS", IF(Data!J534="EngineFaultRecord", "Fault", IF(Data!J534="DriverChange","Driver",IF(Data!J534="CustomRecord","Custom","Debug")))))</f>
        <v>Engine</v>
      </c>
      <c r="F537" s="39" t="str">
        <f>IF(Data!Y534=TRUE(), "Yes", "No")</f>
        <v>No</v>
      </c>
      <c r="G537" s="40">
        <f>Data!AK534</f>
        <v>0</v>
      </c>
      <c r="H537" s="35" t="str">
        <f>Data!AB534</f>
        <v>Odómetro</v>
      </c>
      <c r="I537" s="35">
        <f>Data!AD534</f>
        <v>0</v>
      </c>
      <c r="J537" s="35">
        <f>Data!AF534</f>
        <v>0</v>
      </c>
      <c r="K537" s="35" t="str">
        <f>CONCATENATE(Data!AH534, " ", Data!AI534)</f>
        <v>15902 km</v>
      </c>
      <c r="L537" s="35" t="str">
        <f>Data!C534</f>
        <v>Vehicle, Battery Electric Vehicle</v>
      </c>
      <c r="M537" s="35">
        <f>Data!H534</f>
        <v>0</v>
      </c>
      <c r="N537" s="41">
        <f>Data!I534</f>
        <v>46087.360425208331</v>
      </c>
      <c r="O537" s="35">
        <f>Data!L534</f>
        <v>0</v>
      </c>
      <c r="P537" s="35">
        <f>Data!M534</f>
        <v>0</v>
      </c>
      <c r="Q537" s="35" t="str">
        <f>IF(Data!N534=0,"",Data!N534)</f>
        <v/>
      </c>
      <c r="R537" s="35">
        <f>Data!K534</f>
        <v>0</v>
      </c>
      <c r="S537" s="35" t="str">
        <f>IF(Data!X534=TRUE(), "Yes", "No")</f>
        <v>No</v>
      </c>
      <c r="T537" s="40" t="e">
        <f>#REF!</f>
        <v>#REF!</v>
      </c>
    </row>
    <row r="538" spans="1:20" x14ac:dyDescent="0.3">
      <c r="A538" s="35" t="str">
        <f>Data!A535</f>
        <v>NISSAN LEAF 299-1018</v>
      </c>
      <c r="B538" s="36">
        <f t="shared" si="8"/>
        <v>46087.360425208331</v>
      </c>
      <c r="C538" s="37" t="str">
        <f>IF(Data!J535="GpsRecord", CONCATENATE($U$3,": ",Data!M535,", ",Data!L535), CONCATENATE(Data!AB535, " ", Data!AH535))</f>
        <v>Odómetro sin procesar 15902</v>
      </c>
      <c r="D538" s="38" t="str">
        <f>IF(Data!O535=TRUE(), "Yes", "No")</f>
        <v>No</v>
      </c>
      <c r="E538" s="38" t="str">
        <f>IF(Data!J535="EngineStatusRecord","Engine",IF(Data!J535="GpsRecord", "GPS", IF(Data!J535="EngineFaultRecord", "Fault", IF(Data!J535="DriverChange","Driver",IF(Data!J535="CustomRecord","Custom","Debug")))))</f>
        <v>Engine</v>
      </c>
      <c r="F538" s="39" t="str">
        <f>IF(Data!Y535=TRUE(), "Yes", "No")</f>
        <v>No</v>
      </c>
      <c r="G538" s="40">
        <f>Data!AK535</f>
        <v>0</v>
      </c>
      <c r="H538" s="35" t="str">
        <f>Data!AB535</f>
        <v>Odómetro sin procesar</v>
      </c>
      <c r="I538" s="35">
        <f>Data!AD535</f>
        <v>0</v>
      </c>
      <c r="J538" s="35">
        <f>Data!AF535</f>
        <v>0</v>
      </c>
      <c r="K538" s="35" t="str">
        <f>CONCATENATE(Data!AH535, " ", Data!AI535)</f>
        <v>15902 km</v>
      </c>
      <c r="L538" s="35" t="str">
        <f>Data!C535</f>
        <v>Vehicle, Battery Electric Vehicle</v>
      </c>
      <c r="M538" s="35">
        <f>Data!H535</f>
        <v>0</v>
      </c>
      <c r="N538" s="41">
        <f>Data!I535</f>
        <v>46087.360425208331</v>
      </c>
      <c r="O538" s="35">
        <f>Data!L535</f>
        <v>0</v>
      </c>
      <c r="P538" s="35">
        <f>Data!M535</f>
        <v>0</v>
      </c>
      <c r="Q538" s="35" t="str">
        <f>IF(Data!N535=0,"",Data!N535)</f>
        <v/>
      </c>
      <c r="R538" s="35">
        <f>Data!K535</f>
        <v>0</v>
      </c>
      <c r="S538" s="35" t="str">
        <f>IF(Data!X535=TRUE(), "Yes", "No")</f>
        <v>No</v>
      </c>
      <c r="T538" s="40" t="e">
        <f>#REF!</f>
        <v>#REF!</v>
      </c>
    </row>
    <row r="539" spans="1:20" x14ac:dyDescent="0.3">
      <c r="A539" s="35" t="str">
        <f>Data!A536</f>
        <v>NISSAN LEAF 299-1018</v>
      </c>
      <c r="B539" s="36">
        <f t="shared" si="8"/>
        <v>46087.360463194447</v>
      </c>
      <c r="C539" s="37" t="str">
        <f>IF(Data!J536="GpsRecord", CONCATENATE($U$3,": ",Data!M536,", ",Data!L536), CONCATENATE(Data!AB536, " ", Data!AH536))</f>
        <v>Velocidad del motor en carretera 25</v>
      </c>
      <c r="D539" s="38" t="str">
        <f>IF(Data!O536=TRUE(), "Yes", "No")</f>
        <v>No</v>
      </c>
      <c r="E539" s="38" t="str">
        <f>IF(Data!J536="EngineStatusRecord","Engine",IF(Data!J536="GpsRecord", "GPS", IF(Data!J536="EngineFaultRecord", "Fault", IF(Data!J536="DriverChange","Driver",IF(Data!J536="CustomRecord","Custom","Debug")))))</f>
        <v>Engine</v>
      </c>
      <c r="F539" s="39" t="str">
        <f>IF(Data!Y536=TRUE(), "Yes", "No")</f>
        <v>No</v>
      </c>
      <c r="G539" s="40">
        <f>Data!AK536</f>
        <v>0</v>
      </c>
      <c r="H539" s="35" t="str">
        <f>Data!AB536</f>
        <v>Velocidad del motor en carretera</v>
      </c>
      <c r="I539" s="35">
        <f>Data!AD536</f>
        <v>0</v>
      </c>
      <c r="J539" s="35">
        <f>Data!AF536</f>
        <v>0</v>
      </c>
      <c r="K539" s="35" t="str">
        <f>CONCATENATE(Data!AH536, " ", Data!AI536)</f>
        <v>25 km/h</v>
      </c>
      <c r="L539" s="35" t="str">
        <f>Data!C536</f>
        <v>Vehicle, Battery Electric Vehicle</v>
      </c>
      <c r="M539" s="35">
        <f>Data!H536</f>
        <v>0</v>
      </c>
      <c r="N539" s="41">
        <f>Data!I536</f>
        <v>46087.360463194447</v>
      </c>
      <c r="O539" s="35">
        <f>Data!L536</f>
        <v>0</v>
      </c>
      <c r="P539" s="35">
        <f>Data!M536</f>
        <v>0</v>
      </c>
      <c r="Q539" s="35" t="str">
        <f>IF(Data!N536=0,"",Data!N536)</f>
        <v/>
      </c>
      <c r="R539" s="35">
        <f>Data!K536</f>
        <v>0</v>
      </c>
      <c r="S539" s="35" t="str">
        <f>IF(Data!X536=TRUE(), "Yes", "No")</f>
        <v>No</v>
      </c>
      <c r="T539" s="40" t="e">
        <f>#REF!</f>
        <v>#REF!</v>
      </c>
    </row>
    <row r="540" spans="1:20" x14ac:dyDescent="0.3">
      <c r="A540" s="35" t="str">
        <f>Data!A537</f>
        <v>NISSAN LEAF 299-1018</v>
      </c>
      <c r="B540" s="36">
        <f t="shared" si="8"/>
        <v>46087.360509444443</v>
      </c>
      <c r="C540" s="37" t="str">
        <f>IF(Data!J537="GpsRecord", CONCATENATE($U$3,": ",Data!M537,", ",Data!L537), CONCATENATE(Data!AB537, " ", Data!AH537))</f>
        <v>Velocidad del motor en carretera 21</v>
      </c>
      <c r="D540" s="38" t="str">
        <f>IF(Data!O537=TRUE(), "Yes", "No")</f>
        <v>No</v>
      </c>
      <c r="E540" s="38" t="str">
        <f>IF(Data!J537="EngineStatusRecord","Engine",IF(Data!J537="GpsRecord", "GPS", IF(Data!J537="EngineFaultRecord", "Fault", IF(Data!J537="DriverChange","Driver",IF(Data!J537="CustomRecord","Custom","Debug")))))</f>
        <v>Engine</v>
      </c>
      <c r="F540" s="39" t="str">
        <f>IF(Data!Y537=TRUE(), "Yes", "No")</f>
        <v>No</v>
      </c>
      <c r="G540" s="40">
        <f>Data!AK537</f>
        <v>0</v>
      </c>
      <c r="H540" s="35" t="str">
        <f>Data!AB537</f>
        <v>Velocidad del motor en carretera</v>
      </c>
      <c r="I540" s="35">
        <f>Data!AD537</f>
        <v>0</v>
      </c>
      <c r="J540" s="35">
        <f>Data!AF537</f>
        <v>0</v>
      </c>
      <c r="K540" s="35" t="str">
        <f>CONCATENATE(Data!AH537, " ", Data!AI537)</f>
        <v>21 km/h</v>
      </c>
      <c r="L540" s="35" t="str">
        <f>Data!C537</f>
        <v>Vehicle, Battery Electric Vehicle</v>
      </c>
      <c r="M540" s="35">
        <f>Data!H537</f>
        <v>0</v>
      </c>
      <c r="N540" s="41">
        <f>Data!I537</f>
        <v>46087.360509444443</v>
      </c>
      <c r="O540" s="35">
        <f>Data!L537</f>
        <v>0</v>
      </c>
      <c r="P540" s="35">
        <f>Data!M537</f>
        <v>0</v>
      </c>
      <c r="Q540" s="35" t="str">
        <f>IF(Data!N537=0,"",Data!N537)</f>
        <v/>
      </c>
      <c r="R540" s="35">
        <f>Data!K537</f>
        <v>0</v>
      </c>
      <c r="S540" s="35" t="str">
        <f>IF(Data!X537=TRUE(), "Yes", "No")</f>
        <v>No</v>
      </c>
      <c r="T540" s="40" t="e">
        <f>#REF!</f>
        <v>#REF!</v>
      </c>
    </row>
    <row r="541" spans="1:20" x14ac:dyDescent="0.3">
      <c r="A541" s="35" t="str">
        <f>Data!A538</f>
        <v>NISSAN LEAF 299-1018</v>
      </c>
      <c r="B541" s="36">
        <f t="shared" si="8"/>
        <v>46087.360659722224</v>
      </c>
      <c r="C541" s="37" t="str">
        <f>IF(Data!J538="GpsRecord", CONCATENATE($U$3,": ",Data!M538,", ",Data!L538), CONCATENATE(Data!AB538, " ", Data!AH538))</f>
        <v>Velocidad del motor en carretera 26</v>
      </c>
      <c r="D541" s="38" t="str">
        <f>IF(Data!O538=TRUE(), "Yes", "No")</f>
        <v>No</v>
      </c>
      <c r="E541" s="38" t="str">
        <f>IF(Data!J538="EngineStatusRecord","Engine",IF(Data!J538="GpsRecord", "GPS", IF(Data!J538="EngineFaultRecord", "Fault", IF(Data!J538="DriverChange","Driver",IF(Data!J538="CustomRecord","Custom","Debug")))))</f>
        <v>Engine</v>
      </c>
      <c r="F541" s="39" t="str">
        <f>IF(Data!Y538=TRUE(), "Yes", "No")</f>
        <v>No</v>
      </c>
      <c r="G541" s="40">
        <f>Data!AK538</f>
        <v>0</v>
      </c>
      <c r="H541" s="35" t="str">
        <f>Data!AB538</f>
        <v>Velocidad del motor en carretera</v>
      </c>
      <c r="I541" s="35">
        <f>Data!AD538</f>
        <v>0</v>
      </c>
      <c r="J541" s="35">
        <f>Data!AF538</f>
        <v>0</v>
      </c>
      <c r="K541" s="35" t="str">
        <f>CONCATENATE(Data!AH538, " ", Data!AI538)</f>
        <v>26 km/h</v>
      </c>
      <c r="L541" s="35" t="str">
        <f>Data!C538</f>
        <v>Vehicle, Battery Electric Vehicle</v>
      </c>
      <c r="M541" s="35">
        <f>Data!H538</f>
        <v>0</v>
      </c>
      <c r="N541" s="41">
        <f>Data!I538</f>
        <v>46087.360659722224</v>
      </c>
      <c r="O541" s="35">
        <f>Data!L538</f>
        <v>0</v>
      </c>
      <c r="P541" s="35">
        <f>Data!M538</f>
        <v>0</v>
      </c>
      <c r="Q541" s="35" t="str">
        <f>IF(Data!N538=0,"",Data!N538)</f>
        <v/>
      </c>
      <c r="R541" s="35">
        <f>Data!K538</f>
        <v>0</v>
      </c>
      <c r="S541" s="35" t="str">
        <f>IF(Data!X538=TRUE(), "Yes", "No")</f>
        <v>No</v>
      </c>
      <c r="T541" s="40" t="e">
        <f>#REF!</f>
        <v>#REF!</v>
      </c>
    </row>
    <row r="542" spans="1:20" x14ac:dyDescent="0.3">
      <c r="A542" s="35" t="str">
        <f>Data!A539</f>
        <v>NISSAN LEAF 299-1018</v>
      </c>
      <c r="B542" s="36">
        <f t="shared" si="8"/>
        <v>46087.360671296294</v>
      </c>
      <c r="C542" s="37" t="str">
        <f>IF(Data!J539="GpsRecord", CONCATENATE($U$3,": ",Data!M539,", ",Data!L539), CONCATENATE(Data!AB539, " ", Data!AH539))</f>
        <v>Ubicación: 9.95362, -84.08794</v>
      </c>
      <c r="D542" s="38" t="str">
        <f>IF(Data!O539=TRUE(), "Yes", "No")</f>
        <v>Yes</v>
      </c>
      <c r="E542" s="38" t="str">
        <f>IF(Data!J539="EngineStatusRecord","Engine",IF(Data!J539="GpsRecord", "GPS", IF(Data!J539="EngineFaultRecord", "Fault", IF(Data!J539="DriverChange","Driver",IF(Data!J539="CustomRecord","Custom","Debug")))))</f>
        <v>GPS</v>
      </c>
      <c r="F542" s="39" t="str">
        <f>IF(Data!Y539=TRUE(), "Yes", "No")</f>
        <v>Yes</v>
      </c>
      <c r="G542" s="40">
        <f>Data!AK539</f>
        <v>0</v>
      </c>
      <c r="H542" s="35">
        <f>Data!AB539</f>
        <v>0</v>
      </c>
      <c r="I542" s="35">
        <f>Data!AD539</f>
        <v>0</v>
      </c>
      <c r="J542" s="35">
        <f>Data!AF539</f>
        <v>0</v>
      </c>
      <c r="K542" s="35" t="str">
        <f>CONCATENATE(Data!AH539, " ", Data!AI539)</f>
        <v xml:space="preserve"> </v>
      </c>
      <c r="L542" s="35" t="str">
        <f>Data!C539</f>
        <v>Vehicle, Battery Electric Vehicle</v>
      </c>
      <c r="M542" s="35">
        <f>Data!H539</f>
        <v>0</v>
      </c>
      <c r="N542" s="41">
        <f>Data!I539</f>
        <v>46087.360671296294</v>
      </c>
      <c r="O542" s="35">
        <f>Data!L539</f>
        <v>-84.087940000000003</v>
      </c>
      <c r="P542" s="35">
        <f>Data!M539</f>
        <v>9.9536200000000008</v>
      </c>
      <c r="Q542" s="35" t="str">
        <f>IF(Data!N539=0,"",Data!N539)</f>
        <v>CurvePositionEstimateError</v>
      </c>
      <c r="R542" s="35">
        <f>Data!K539</f>
        <v>26</v>
      </c>
      <c r="S542" s="35" t="str">
        <f>IF(Data!X539=TRUE(), "Yes", "No")</f>
        <v>Yes</v>
      </c>
      <c r="T542" s="40" t="e">
        <f>#REF!</f>
        <v>#REF!</v>
      </c>
    </row>
    <row r="543" spans="1:20" x14ac:dyDescent="0.3">
      <c r="A543" s="35" t="str">
        <f>Data!A540</f>
        <v>NISSAN LEAF 299-1018</v>
      </c>
      <c r="B543" s="36">
        <f t="shared" si="8"/>
        <v>46087.360715381947</v>
      </c>
      <c r="C543" s="37" t="str">
        <f>IF(Data!J540="GpsRecord", CONCATENATE($U$3,": ",Data!M540,", ",Data!L540), CONCATENATE(Data!AB540, " ", Data!AH540))</f>
        <v>Señal de giro hacia la izquierda (1. En) 1</v>
      </c>
      <c r="D543" s="38" t="str">
        <f>IF(Data!O540=TRUE(), "Yes", "No")</f>
        <v>No</v>
      </c>
      <c r="E543" s="38" t="str">
        <f>IF(Data!J540="EngineStatusRecord","Engine",IF(Data!J540="GpsRecord", "GPS", IF(Data!J540="EngineFaultRecord", "Fault", IF(Data!J540="DriverChange","Driver",IF(Data!J540="CustomRecord","Custom","Debug")))))</f>
        <v>Engine</v>
      </c>
      <c r="F543" s="39" t="str">
        <f>IF(Data!Y540=TRUE(), "Yes", "No")</f>
        <v>No</v>
      </c>
      <c r="G543" s="40">
        <f>Data!AK540</f>
        <v>0</v>
      </c>
      <c r="H543" s="35" t="str">
        <f>Data!AB540</f>
        <v>Señal de giro hacia la izquierda (1. En)</v>
      </c>
      <c r="I543" s="35">
        <f>Data!AD540</f>
        <v>0</v>
      </c>
      <c r="J543" s="35">
        <f>Data!AF540</f>
        <v>0</v>
      </c>
      <c r="K543" s="35" t="str">
        <f>CONCATENATE(Data!AH540, " ", Data!AI540)</f>
        <v>1 None</v>
      </c>
      <c r="L543" s="35" t="str">
        <f>Data!C540</f>
        <v>Vehicle, Battery Electric Vehicle</v>
      </c>
      <c r="M543" s="35">
        <f>Data!H540</f>
        <v>0</v>
      </c>
      <c r="N543" s="41">
        <f>Data!I540</f>
        <v>46087.360715381947</v>
      </c>
      <c r="O543" s="35">
        <f>Data!L540</f>
        <v>0</v>
      </c>
      <c r="P543" s="35">
        <f>Data!M540</f>
        <v>0</v>
      </c>
      <c r="Q543" s="35" t="str">
        <f>IF(Data!N540=0,"",Data!N540)</f>
        <v/>
      </c>
      <c r="R543" s="35">
        <f>Data!K540</f>
        <v>0</v>
      </c>
      <c r="S543" s="35" t="str">
        <f>IF(Data!X540=TRUE(), "Yes", "No")</f>
        <v>No</v>
      </c>
      <c r="T543" s="40" t="e">
        <f>#REF!</f>
        <v>#REF!</v>
      </c>
    </row>
    <row r="544" spans="1:20" x14ac:dyDescent="0.3">
      <c r="A544" s="35" t="str">
        <f>Data!A541</f>
        <v>NISSAN LEAF 299-1018</v>
      </c>
      <c r="B544" s="36">
        <f t="shared" si="8"/>
        <v>46087.360729166663</v>
      </c>
      <c r="C544" s="37" t="str">
        <f>IF(Data!J541="GpsRecord", CONCATENATE($U$3,": ",Data!M541,", ",Data!L541), CONCATENATE(Data!AB541, " ", Data!AH541))</f>
        <v>Velocidad del motor en carretera 36</v>
      </c>
      <c r="D544" s="38" t="str">
        <f>IF(Data!O541=TRUE(), "Yes", "No")</f>
        <v>No</v>
      </c>
      <c r="E544" s="38" t="str">
        <f>IF(Data!J541="EngineStatusRecord","Engine",IF(Data!J541="GpsRecord", "GPS", IF(Data!J541="EngineFaultRecord", "Fault", IF(Data!J541="DriverChange","Driver",IF(Data!J541="CustomRecord","Custom","Debug")))))</f>
        <v>Engine</v>
      </c>
      <c r="F544" s="39" t="str">
        <f>IF(Data!Y541=TRUE(), "Yes", "No")</f>
        <v>No</v>
      </c>
      <c r="G544" s="40">
        <f>Data!AK541</f>
        <v>0</v>
      </c>
      <c r="H544" s="35" t="str">
        <f>Data!AB541</f>
        <v>Velocidad del motor en carretera</v>
      </c>
      <c r="I544" s="35">
        <f>Data!AD541</f>
        <v>0</v>
      </c>
      <c r="J544" s="35">
        <f>Data!AF541</f>
        <v>0</v>
      </c>
      <c r="K544" s="35" t="str">
        <f>CONCATENATE(Data!AH541, " ", Data!AI541)</f>
        <v>36 km/h</v>
      </c>
      <c r="L544" s="35" t="str">
        <f>Data!C541</f>
        <v>Vehicle, Battery Electric Vehicle</v>
      </c>
      <c r="M544" s="35">
        <f>Data!H541</f>
        <v>0</v>
      </c>
      <c r="N544" s="41">
        <f>Data!I541</f>
        <v>46087.360729166663</v>
      </c>
      <c r="O544" s="35">
        <f>Data!L541</f>
        <v>0</v>
      </c>
      <c r="P544" s="35">
        <f>Data!M541</f>
        <v>0</v>
      </c>
      <c r="Q544" s="35" t="str">
        <f>IF(Data!N541=0,"",Data!N541)</f>
        <v/>
      </c>
      <c r="R544" s="35">
        <f>Data!K541</f>
        <v>0</v>
      </c>
      <c r="S544" s="35" t="str">
        <f>IF(Data!X541=TRUE(), "Yes", "No")</f>
        <v>No</v>
      </c>
      <c r="T544" s="40" t="e">
        <f>#REF!</f>
        <v>#REF!</v>
      </c>
    </row>
    <row r="545" spans="1:20" x14ac:dyDescent="0.3">
      <c r="A545" s="35" t="str">
        <f>Data!A542</f>
        <v>NISSAN LEAF 299-1018</v>
      </c>
      <c r="B545" s="36">
        <f t="shared" si="8"/>
        <v>46087.360752314817</v>
      </c>
      <c r="C545" s="37" t="str">
        <f>IF(Data!J542="GpsRecord", CONCATENATE($U$3,": ",Data!M542,", ",Data!L542), CONCATENATE(Data!AB542, " ", Data!AH542))</f>
        <v>Ubicación: 9.95376, -84.08847</v>
      </c>
      <c r="D545" s="38" t="str">
        <f>IF(Data!O542=TRUE(), "Yes", "No")</f>
        <v>Yes</v>
      </c>
      <c r="E545" s="38" t="str">
        <f>IF(Data!J542="EngineStatusRecord","Engine",IF(Data!J542="GpsRecord", "GPS", IF(Data!J542="EngineFaultRecord", "Fault", IF(Data!J542="DriverChange","Driver",IF(Data!J542="CustomRecord","Custom","Debug")))))</f>
        <v>GPS</v>
      </c>
      <c r="F545" s="39" t="str">
        <f>IF(Data!Y542=TRUE(), "Yes", "No")</f>
        <v>Yes</v>
      </c>
      <c r="G545" s="40">
        <f>Data!AK542</f>
        <v>0</v>
      </c>
      <c r="H545" s="35">
        <f>Data!AB542</f>
        <v>0</v>
      </c>
      <c r="I545" s="35">
        <f>Data!AD542</f>
        <v>0</v>
      </c>
      <c r="J545" s="35">
        <f>Data!AF542</f>
        <v>0</v>
      </c>
      <c r="K545" s="35" t="str">
        <f>CONCATENATE(Data!AH542, " ", Data!AI542)</f>
        <v xml:space="preserve"> </v>
      </c>
      <c r="L545" s="35" t="str">
        <f>Data!C542</f>
        <v>Vehicle, Battery Electric Vehicle</v>
      </c>
      <c r="M545" s="35">
        <f>Data!H542</f>
        <v>0</v>
      </c>
      <c r="N545" s="41">
        <f>Data!I542</f>
        <v>46087.360752314817</v>
      </c>
      <c r="O545" s="35">
        <f>Data!L542</f>
        <v>-84.088470000000001</v>
      </c>
      <c r="P545" s="35">
        <f>Data!M542</f>
        <v>9.9537600000000008</v>
      </c>
      <c r="Q545" s="35" t="str">
        <f>IF(Data!N542=0,"",Data!N542)</f>
        <v>CurveSpeedEstimateError</v>
      </c>
      <c r="R545" s="35">
        <f>Data!K542</f>
        <v>37</v>
      </c>
      <c r="S545" s="35" t="str">
        <f>IF(Data!X542=TRUE(), "Yes", "No")</f>
        <v>Yes</v>
      </c>
      <c r="T545" s="40" t="e">
        <f>#REF!</f>
        <v>#REF!</v>
      </c>
    </row>
    <row r="546" spans="1:20" x14ac:dyDescent="0.3">
      <c r="A546" s="35" t="str">
        <f>Data!A543</f>
        <v>NISSAN LEAF 299-1018</v>
      </c>
      <c r="B546" s="36">
        <f t="shared" si="8"/>
        <v>46087.360787939811</v>
      </c>
      <c r="C546" s="37" t="str">
        <f>IF(Data!J543="GpsRecord", CONCATENATE($U$3,": ",Data!M543,", ",Data!L543), CONCATENATE(Data!AB543, " ", Data!AH543))</f>
        <v>Señal de giro hacia la izquierda (1. En) 0</v>
      </c>
      <c r="D546" s="38" t="str">
        <f>IF(Data!O543=TRUE(), "Yes", "No")</f>
        <v>No</v>
      </c>
      <c r="E546" s="38" t="str">
        <f>IF(Data!J543="EngineStatusRecord","Engine",IF(Data!J543="GpsRecord", "GPS", IF(Data!J543="EngineFaultRecord", "Fault", IF(Data!J543="DriverChange","Driver",IF(Data!J543="CustomRecord","Custom","Debug")))))</f>
        <v>Engine</v>
      </c>
      <c r="F546" s="39" t="str">
        <f>IF(Data!Y543=TRUE(), "Yes", "No")</f>
        <v>No</v>
      </c>
      <c r="G546" s="40">
        <f>Data!AK543</f>
        <v>0</v>
      </c>
      <c r="H546" s="35" t="str">
        <f>Data!AB543</f>
        <v>Señal de giro hacia la izquierda (1. En)</v>
      </c>
      <c r="I546" s="35">
        <f>Data!AD543</f>
        <v>0</v>
      </c>
      <c r="J546" s="35">
        <f>Data!AF543</f>
        <v>0</v>
      </c>
      <c r="K546" s="35" t="str">
        <f>CONCATENATE(Data!AH543, " ", Data!AI543)</f>
        <v>0 None</v>
      </c>
      <c r="L546" s="35" t="str">
        <f>Data!C543</f>
        <v>Vehicle, Battery Electric Vehicle</v>
      </c>
      <c r="M546" s="35">
        <f>Data!H543</f>
        <v>0</v>
      </c>
      <c r="N546" s="41">
        <f>Data!I543</f>
        <v>46087.360787939811</v>
      </c>
      <c r="O546" s="35">
        <f>Data!L543</f>
        <v>0</v>
      </c>
      <c r="P546" s="35">
        <f>Data!M543</f>
        <v>0</v>
      </c>
      <c r="Q546" s="35" t="str">
        <f>IF(Data!N543=0,"",Data!N543)</f>
        <v/>
      </c>
      <c r="R546" s="35">
        <f>Data!K543</f>
        <v>0</v>
      </c>
      <c r="S546" s="35" t="str">
        <f>IF(Data!X543=TRUE(), "Yes", "No")</f>
        <v>No</v>
      </c>
      <c r="T546" s="40" t="e">
        <f>#REF!</f>
        <v>#REF!</v>
      </c>
    </row>
    <row r="547" spans="1:20" x14ac:dyDescent="0.3">
      <c r="A547" s="35" t="str">
        <f>Data!A544</f>
        <v>NISSAN LEAF 299-1018</v>
      </c>
      <c r="B547" s="36">
        <f t="shared" si="8"/>
        <v>46087.360821759263</v>
      </c>
      <c r="C547" s="37" t="str">
        <f>IF(Data!J544="GpsRecord", CONCATENATE($U$3,": ",Data!M544,", ",Data!L544), CONCATENATE(Data!AB544, " ", Data!AH544))</f>
        <v>Ubicación: 9.9539, -84.08902</v>
      </c>
      <c r="D547" s="38" t="str">
        <f>IF(Data!O544=TRUE(), "Yes", "No")</f>
        <v>Yes</v>
      </c>
      <c r="E547" s="38" t="str">
        <f>IF(Data!J544="EngineStatusRecord","Engine",IF(Data!J544="GpsRecord", "GPS", IF(Data!J544="EngineFaultRecord", "Fault", IF(Data!J544="DriverChange","Driver",IF(Data!J544="CustomRecord","Custom","Debug")))))</f>
        <v>GPS</v>
      </c>
      <c r="F547" s="39" t="str">
        <f>IF(Data!Y544=TRUE(), "Yes", "No")</f>
        <v>Yes</v>
      </c>
      <c r="G547" s="40">
        <f>Data!AK544</f>
        <v>0</v>
      </c>
      <c r="H547" s="35">
        <f>Data!AB544</f>
        <v>0</v>
      </c>
      <c r="I547" s="35">
        <f>Data!AD544</f>
        <v>0</v>
      </c>
      <c r="J547" s="35">
        <f>Data!AF544</f>
        <v>0</v>
      </c>
      <c r="K547" s="35" t="str">
        <f>CONCATENATE(Data!AH544, " ", Data!AI544)</f>
        <v xml:space="preserve"> </v>
      </c>
      <c r="L547" s="35" t="str">
        <f>Data!C544</f>
        <v>Vehicle, Battery Electric Vehicle</v>
      </c>
      <c r="M547" s="35">
        <f>Data!H544</f>
        <v>0</v>
      </c>
      <c r="N547" s="41">
        <f>Data!I544</f>
        <v>46087.360821759263</v>
      </c>
      <c r="O547" s="35">
        <f>Data!L544</f>
        <v>-84.089020000000005</v>
      </c>
      <c r="P547" s="35">
        <f>Data!M544</f>
        <v>9.9539000000000009</v>
      </c>
      <c r="Q547" s="35" t="str">
        <f>IF(Data!N544=0,"",Data!N544)</f>
        <v>CurveSpeedEstimateError</v>
      </c>
      <c r="R547" s="35">
        <f>Data!K544</f>
        <v>37</v>
      </c>
      <c r="S547" s="35" t="str">
        <f>IF(Data!X544=TRUE(), "Yes", "No")</f>
        <v>Yes</v>
      </c>
      <c r="T547" s="40" t="e">
        <f>#REF!</f>
        <v>#REF!</v>
      </c>
    </row>
    <row r="548" spans="1:20" x14ac:dyDescent="0.3">
      <c r="A548" s="35" t="str">
        <f>Data!A545</f>
        <v>NISSAN LEAF 299-1018</v>
      </c>
      <c r="B548" s="36">
        <f t="shared" si="8"/>
        <v>46087.360960648148</v>
      </c>
      <c r="C548" s="37" t="str">
        <f>IF(Data!J545="GpsRecord", CONCATENATE($U$3,": ",Data!M545,", ",Data!L545), CONCATENATE(Data!AB545, " ", Data!AH545))</f>
        <v>Ubicación: 9.95427, -84.09021</v>
      </c>
      <c r="D548" s="38" t="str">
        <f>IF(Data!O545=TRUE(), "Yes", "No")</f>
        <v>Yes</v>
      </c>
      <c r="E548" s="38" t="str">
        <f>IF(Data!J545="EngineStatusRecord","Engine",IF(Data!J545="GpsRecord", "GPS", IF(Data!J545="EngineFaultRecord", "Fault", IF(Data!J545="DriverChange","Driver",IF(Data!J545="CustomRecord","Custom","Debug")))))</f>
        <v>GPS</v>
      </c>
      <c r="F548" s="39" t="str">
        <f>IF(Data!Y545=TRUE(), "Yes", "No")</f>
        <v>Yes</v>
      </c>
      <c r="G548" s="40">
        <f>Data!AK545</f>
        <v>0</v>
      </c>
      <c r="H548" s="35">
        <f>Data!AB545</f>
        <v>0</v>
      </c>
      <c r="I548" s="35">
        <f>Data!AD545</f>
        <v>0</v>
      </c>
      <c r="J548" s="35">
        <f>Data!AF545</f>
        <v>0</v>
      </c>
      <c r="K548" s="35" t="str">
        <f>CONCATENATE(Data!AH545, " ", Data!AI545)</f>
        <v xml:space="preserve"> </v>
      </c>
      <c r="L548" s="35" t="str">
        <f>Data!C545</f>
        <v>Vehicle, Battery Electric Vehicle</v>
      </c>
      <c r="M548" s="35">
        <f>Data!H545</f>
        <v>0</v>
      </c>
      <c r="N548" s="41">
        <f>Data!I545</f>
        <v>46087.360960648148</v>
      </c>
      <c r="O548" s="35">
        <f>Data!L545</f>
        <v>-84.090209999999999</v>
      </c>
      <c r="P548" s="35">
        <f>Data!M545</f>
        <v>9.9542699999999993</v>
      </c>
      <c r="Q548" s="35" t="str">
        <f>IF(Data!N545=0,"",Data!N545)</f>
        <v>CurveSpeedEstimateError</v>
      </c>
      <c r="R548" s="35">
        <f>Data!K545</f>
        <v>46</v>
      </c>
      <c r="S548" s="35" t="str">
        <f>IF(Data!X545=TRUE(), "Yes", "No")</f>
        <v>Yes</v>
      </c>
      <c r="T548" s="40" t="e">
        <f>#REF!</f>
        <v>#REF!</v>
      </c>
    </row>
    <row r="549" spans="1:20" x14ac:dyDescent="0.3">
      <c r="A549" s="35" t="str">
        <f>Data!A546</f>
        <v>NISSAN LEAF 299-1018</v>
      </c>
      <c r="B549" s="36">
        <f t="shared" si="8"/>
        <v>46087.360960879632</v>
      </c>
      <c r="C549" s="37" t="str">
        <f>IF(Data!J546="GpsRecord", CONCATENATE($U$3,": ",Data!M546,", ",Data!L546), CONCATENATE(Data!AB546, " ", Data!AH546))</f>
        <v>Velocidad del motor en carretera 48</v>
      </c>
      <c r="D549" s="38" t="str">
        <f>IF(Data!O546=TRUE(), "Yes", "No")</f>
        <v>No</v>
      </c>
      <c r="E549" s="38" t="str">
        <f>IF(Data!J546="EngineStatusRecord","Engine",IF(Data!J546="GpsRecord", "GPS", IF(Data!J546="EngineFaultRecord", "Fault", IF(Data!J546="DriverChange","Driver",IF(Data!J546="CustomRecord","Custom","Debug")))))</f>
        <v>Engine</v>
      </c>
      <c r="F549" s="39" t="str">
        <f>IF(Data!Y546=TRUE(), "Yes", "No")</f>
        <v>No</v>
      </c>
      <c r="G549" s="40">
        <f>Data!AK546</f>
        <v>0</v>
      </c>
      <c r="H549" s="35" t="str">
        <f>Data!AB546</f>
        <v>Velocidad del motor en carretera</v>
      </c>
      <c r="I549" s="35">
        <f>Data!AD546</f>
        <v>0</v>
      </c>
      <c r="J549" s="35">
        <f>Data!AF546</f>
        <v>0</v>
      </c>
      <c r="K549" s="35" t="str">
        <f>CONCATENATE(Data!AH546, " ", Data!AI546)</f>
        <v>48 km/h</v>
      </c>
      <c r="L549" s="35" t="str">
        <f>Data!C546</f>
        <v>Vehicle, Battery Electric Vehicle</v>
      </c>
      <c r="M549" s="35">
        <f>Data!H546</f>
        <v>0</v>
      </c>
      <c r="N549" s="41">
        <f>Data!I546</f>
        <v>46087.360960879632</v>
      </c>
      <c r="O549" s="35">
        <f>Data!L546</f>
        <v>0</v>
      </c>
      <c r="P549" s="35">
        <f>Data!M546</f>
        <v>0</v>
      </c>
      <c r="Q549" s="35" t="str">
        <f>IF(Data!N546=0,"",Data!N546)</f>
        <v/>
      </c>
      <c r="R549" s="35">
        <f>Data!K546</f>
        <v>0</v>
      </c>
      <c r="S549" s="35" t="str">
        <f>IF(Data!X546=TRUE(), "Yes", "No")</f>
        <v>No</v>
      </c>
      <c r="T549" s="40" t="e">
        <f>#REF!</f>
        <v>#REF!</v>
      </c>
    </row>
    <row r="550" spans="1:20" x14ac:dyDescent="0.3">
      <c r="A550" s="35" t="str">
        <f>Data!A547</f>
        <v>NISSAN LEAF 299-1018</v>
      </c>
      <c r="B550" s="36">
        <f t="shared" si="8"/>
        <v>46087.361030092594</v>
      </c>
      <c r="C550" s="37" t="str">
        <f>IF(Data!J547="GpsRecord", CONCATENATE($U$3,": ",Data!M547,", ",Data!L547), CONCATENATE(Data!AB547, " ", Data!AH547))</f>
        <v>Ubicación: 9.95446, -84.09084</v>
      </c>
      <c r="D550" s="38" t="str">
        <f>IF(Data!O547=TRUE(), "Yes", "No")</f>
        <v>Yes</v>
      </c>
      <c r="E550" s="38" t="str">
        <f>IF(Data!J547="EngineStatusRecord","Engine",IF(Data!J547="GpsRecord", "GPS", IF(Data!J547="EngineFaultRecord", "Fault", IF(Data!J547="DriverChange","Driver",IF(Data!J547="CustomRecord","Custom","Debug")))))</f>
        <v>GPS</v>
      </c>
      <c r="F550" s="39" t="str">
        <f>IF(Data!Y547=TRUE(), "Yes", "No")</f>
        <v>Yes</v>
      </c>
      <c r="G550" s="40">
        <f>Data!AK547</f>
        <v>0</v>
      </c>
      <c r="H550" s="35">
        <f>Data!AB547</f>
        <v>0</v>
      </c>
      <c r="I550" s="35">
        <f>Data!AD547</f>
        <v>0</v>
      </c>
      <c r="J550" s="35">
        <f>Data!AF547</f>
        <v>0</v>
      </c>
      <c r="K550" s="35" t="str">
        <f>CONCATENATE(Data!AH547, " ", Data!AI547)</f>
        <v xml:space="preserve"> </v>
      </c>
      <c r="L550" s="35" t="str">
        <f>Data!C547</f>
        <v>Vehicle, Battery Electric Vehicle</v>
      </c>
      <c r="M550" s="35">
        <f>Data!H547</f>
        <v>0</v>
      </c>
      <c r="N550" s="41">
        <f>Data!I547</f>
        <v>46087.361030092594</v>
      </c>
      <c r="O550" s="35">
        <f>Data!L547</f>
        <v>-84.09084</v>
      </c>
      <c r="P550" s="35">
        <f>Data!M547</f>
        <v>9.9544599999999992</v>
      </c>
      <c r="Q550" s="35" t="str">
        <f>IF(Data!N547=0,"",Data!N547)</f>
        <v>CurveSpeedEstimateError</v>
      </c>
      <c r="R550" s="35">
        <f>Data!K547</f>
        <v>39</v>
      </c>
      <c r="S550" s="35" t="str">
        <f>IF(Data!X547=TRUE(), "Yes", "No")</f>
        <v>Yes</v>
      </c>
      <c r="T550" s="40" t="e">
        <f>#REF!</f>
        <v>#REF!</v>
      </c>
    </row>
    <row r="551" spans="1:20" x14ac:dyDescent="0.3">
      <c r="A551" s="35" t="str">
        <f>Data!A548</f>
        <v>NISSAN LEAF 299-1018</v>
      </c>
      <c r="B551" s="36">
        <f t="shared" si="8"/>
        <v>46087.361064999997</v>
      </c>
      <c r="C551" s="37" t="str">
        <f>IF(Data!J548="GpsRecord", CONCATENATE($U$3,": ",Data!M548,", ",Data!L548), CONCATENATE(Data!AB548, " ", Data!AH548))</f>
        <v>Velocidad del motor en carretera 34</v>
      </c>
      <c r="D551" s="38" t="str">
        <f>IF(Data!O548=TRUE(), "Yes", "No")</f>
        <v>No</v>
      </c>
      <c r="E551" s="38" t="str">
        <f>IF(Data!J548="EngineStatusRecord","Engine",IF(Data!J548="GpsRecord", "GPS", IF(Data!J548="EngineFaultRecord", "Fault", IF(Data!J548="DriverChange","Driver",IF(Data!J548="CustomRecord","Custom","Debug")))))</f>
        <v>Engine</v>
      </c>
      <c r="F551" s="39" t="str">
        <f>IF(Data!Y548=TRUE(), "Yes", "No")</f>
        <v>No</v>
      </c>
      <c r="G551" s="40">
        <f>Data!AK548</f>
        <v>0</v>
      </c>
      <c r="H551" s="35" t="str">
        <f>Data!AB548</f>
        <v>Velocidad del motor en carretera</v>
      </c>
      <c r="I551" s="35">
        <f>Data!AD548</f>
        <v>0</v>
      </c>
      <c r="J551" s="35">
        <f>Data!AF548</f>
        <v>0</v>
      </c>
      <c r="K551" s="35" t="str">
        <f>CONCATENATE(Data!AH548, " ", Data!AI548)</f>
        <v>34 km/h</v>
      </c>
      <c r="L551" s="35" t="str">
        <f>Data!C548</f>
        <v>Vehicle, Battery Electric Vehicle</v>
      </c>
      <c r="M551" s="35">
        <f>Data!H548</f>
        <v>0</v>
      </c>
      <c r="N551" s="41">
        <f>Data!I548</f>
        <v>46087.361064999997</v>
      </c>
      <c r="O551" s="35">
        <f>Data!L548</f>
        <v>0</v>
      </c>
      <c r="P551" s="35">
        <f>Data!M548</f>
        <v>0</v>
      </c>
      <c r="Q551" s="35" t="str">
        <f>IF(Data!N548=0,"",Data!N548)</f>
        <v/>
      </c>
      <c r="R551" s="35">
        <f>Data!K548</f>
        <v>0</v>
      </c>
      <c r="S551" s="35" t="str">
        <f>IF(Data!X548=TRUE(), "Yes", "No")</f>
        <v>No</v>
      </c>
      <c r="T551" s="40" t="e">
        <f>#REF!</f>
        <v>#REF!</v>
      </c>
    </row>
    <row r="552" spans="1:20" x14ac:dyDescent="0.3">
      <c r="A552" s="35" t="str">
        <f>Data!A549</f>
        <v>NISSAN LEAF 299-1018</v>
      </c>
      <c r="B552" s="36">
        <f t="shared" si="8"/>
        <v>46087.361087962963</v>
      </c>
      <c r="C552" s="37" t="str">
        <f>IF(Data!J549="GpsRecord", CONCATENATE($U$3,": ",Data!M549,", ",Data!L549), CONCATENATE(Data!AB549, " ", Data!AH549))</f>
        <v>Ubicación: 9.95459, -84.09126</v>
      </c>
      <c r="D552" s="38" t="str">
        <f>IF(Data!O549=TRUE(), "Yes", "No")</f>
        <v>Yes</v>
      </c>
      <c r="E552" s="38" t="str">
        <f>IF(Data!J549="EngineStatusRecord","Engine",IF(Data!J549="GpsRecord", "GPS", IF(Data!J549="EngineFaultRecord", "Fault", IF(Data!J549="DriverChange","Driver",IF(Data!J549="CustomRecord","Custom","Debug")))))</f>
        <v>GPS</v>
      </c>
      <c r="F552" s="39" t="str">
        <f>IF(Data!Y549=TRUE(), "Yes", "No")</f>
        <v>Yes</v>
      </c>
      <c r="G552" s="40">
        <f>Data!AK549</f>
        <v>0</v>
      </c>
      <c r="H552" s="35">
        <f>Data!AB549</f>
        <v>0</v>
      </c>
      <c r="I552" s="35">
        <f>Data!AD549</f>
        <v>0</v>
      </c>
      <c r="J552" s="35">
        <f>Data!AF549</f>
        <v>0</v>
      </c>
      <c r="K552" s="35" t="str">
        <f>CONCATENATE(Data!AH549, " ", Data!AI549)</f>
        <v xml:space="preserve"> </v>
      </c>
      <c r="L552" s="35" t="str">
        <f>Data!C549</f>
        <v>Vehicle, Battery Electric Vehicle</v>
      </c>
      <c r="M552" s="35">
        <f>Data!H549</f>
        <v>0</v>
      </c>
      <c r="N552" s="41">
        <f>Data!I549</f>
        <v>46087.361087962963</v>
      </c>
      <c r="O552" s="35">
        <f>Data!L549</f>
        <v>-84.091260000000005</v>
      </c>
      <c r="P552" s="35">
        <f>Data!M549</f>
        <v>9.9545899999999996</v>
      </c>
      <c r="Q552" s="35" t="str">
        <f>IF(Data!N549=0,"",Data!N549)</f>
        <v>CurveSpeed</v>
      </c>
      <c r="R552" s="35">
        <f>Data!K549</f>
        <v>33</v>
      </c>
      <c r="S552" s="35" t="str">
        <f>IF(Data!X549=TRUE(), "Yes", "No")</f>
        <v>Yes</v>
      </c>
      <c r="T552" s="40" t="e">
        <f>#REF!</f>
        <v>#REF!</v>
      </c>
    </row>
    <row r="553" spans="1:20" x14ac:dyDescent="0.3">
      <c r="A553" s="35" t="str">
        <f>Data!A550</f>
        <v>NISSAN LEAF 299-1018</v>
      </c>
      <c r="B553" s="36">
        <f t="shared" si="8"/>
        <v>46087.361134259256</v>
      </c>
      <c r="C553" s="37" t="str">
        <f>IF(Data!J550="GpsRecord", CONCATENATE($U$3,": ",Data!M550,", ",Data!L550), CONCATENATE(Data!AB550, " ", Data!AH550))</f>
        <v>Ubicación: 9.95469, -84.09161</v>
      </c>
      <c r="D553" s="38" t="str">
        <f>IF(Data!O550=TRUE(), "Yes", "No")</f>
        <v>Yes</v>
      </c>
      <c r="E553" s="38" t="str">
        <f>IF(Data!J550="EngineStatusRecord","Engine",IF(Data!J550="GpsRecord", "GPS", IF(Data!J550="EngineFaultRecord", "Fault", IF(Data!J550="DriverChange","Driver",IF(Data!J550="CustomRecord","Custom","Debug")))))</f>
        <v>GPS</v>
      </c>
      <c r="F553" s="39" t="str">
        <f>IF(Data!Y550=TRUE(), "Yes", "No")</f>
        <v>Yes</v>
      </c>
      <c r="G553" s="40">
        <f>Data!AK550</f>
        <v>0</v>
      </c>
      <c r="H553" s="35">
        <f>Data!AB550</f>
        <v>0</v>
      </c>
      <c r="I553" s="35">
        <f>Data!AD550</f>
        <v>0</v>
      </c>
      <c r="J553" s="35">
        <f>Data!AF550</f>
        <v>0</v>
      </c>
      <c r="K553" s="35" t="str">
        <f>CONCATENATE(Data!AH550, " ", Data!AI550)</f>
        <v xml:space="preserve"> </v>
      </c>
      <c r="L553" s="35" t="str">
        <f>Data!C550</f>
        <v>Vehicle, Battery Electric Vehicle</v>
      </c>
      <c r="M553" s="35">
        <f>Data!H550</f>
        <v>0</v>
      </c>
      <c r="N553" s="41">
        <f>Data!I550</f>
        <v>46087.361134259256</v>
      </c>
      <c r="O553" s="35">
        <f>Data!L550</f>
        <v>-84.091610000000003</v>
      </c>
      <c r="P553" s="35">
        <f>Data!M550</f>
        <v>9.9546899999999994</v>
      </c>
      <c r="Q553" s="35" t="str">
        <f>IF(Data!N550=0,"",Data!N550)</f>
        <v>CurveSpeedEstimateError</v>
      </c>
      <c r="R553" s="35">
        <f>Data!K550</f>
        <v>39</v>
      </c>
      <c r="S553" s="35" t="str">
        <f>IF(Data!X550=TRUE(), "Yes", "No")</f>
        <v>Yes</v>
      </c>
      <c r="T553" s="40" t="e">
        <f>#REF!</f>
        <v>#REF!</v>
      </c>
    </row>
    <row r="554" spans="1:20" x14ac:dyDescent="0.3">
      <c r="A554" s="35" t="str">
        <f>Data!A551</f>
        <v>NISSAN LEAF 299-1018</v>
      </c>
      <c r="B554" s="36">
        <f t="shared" si="8"/>
        <v>46087.361180740743</v>
      </c>
      <c r="C554" s="37" t="str">
        <f>IF(Data!J551="GpsRecord", CONCATENATE($U$3,": ",Data!M551,", ",Data!L551), CONCATENATE(Data!AB551, " ", Data!AH551))</f>
        <v>Velocidad del motor en carretera 45</v>
      </c>
      <c r="D554" s="38" t="str">
        <f>IF(Data!O551=TRUE(), "Yes", "No")</f>
        <v>No</v>
      </c>
      <c r="E554" s="38" t="str">
        <f>IF(Data!J551="EngineStatusRecord","Engine",IF(Data!J551="GpsRecord", "GPS", IF(Data!J551="EngineFaultRecord", "Fault", IF(Data!J551="DriverChange","Driver",IF(Data!J551="CustomRecord","Custom","Debug")))))</f>
        <v>Engine</v>
      </c>
      <c r="F554" s="39" t="str">
        <f>IF(Data!Y551=TRUE(), "Yes", "No")</f>
        <v>No</v>
      </c>
      <c r="G554" s="40">
        <f>Data!AK551</f>
        <v>0</v>
      </c>
      <c r="H554" s="35" t="str">
        <f>Data!AB551</f>
        <v>Velocidad del motor en carretera</v>
      </c>
      <c r="I554" s="35">
        <f>Data!AD551</f>
        <v>0</v>
      </c>
      <c r="J554" s="35">
        <f>Data!AF551</f>
        <v>0</v>
      </c>
      <c r="K554" s="35" t="str">
        <f>CONCATENATE(Data!AH551, " ", Data!AI551)</f>
        <v>45 km/h</v>
      </c>
      <c r="L554" s="35" t="str">
        <f>Data!C551</f>
        <v>Vehicle, Battery Electric Vehicle</v>
      </c>
      <c r="M554" s="35">
        <f>Data!H551</f>
        <v>0</v>
      </c>
      <c r="N554" s="41">
        <f>Data!I551</f>
        <v>46087.361180740743</v>
      </c>
      <c r="O554" s="35">
        <f>Data!L551</f>
        <v>0</v>
      </c>
      <c r="P554" s="35">
        <f>Data!M551</f>
        <v>0</v>
      </c>
      <c r="Q554" s="35" t="str">
        <f>IF(Data!N551=0,"",Data!N551)</f>
        <v/>
      </c>
      <c r="R554" s="35">
        <f>Data!K551</f>
        <v>0</v>
      </c>
      <c r="S554" s="35" t="str">
        <f>IF(Data!X551=TRUE(), "Yes", "No")</f>
        <v>No</v>
      </c>
      <c r="T554" s="40" t="e">
        <f>#REF!</f>
        <v>#REF!</v>
      </c>
    </row>
    <row r="555" spans="1:20" x14ac:dyDescent="0.3">
      <c r="A555" s="35" t="str">
        <f>Data!A552</f>
        <v>NISSAN LEAF 299-1018</v>
      </c>
      <c r="B555" s="36">
        <f t="shared" si="8"/>
        <v>46087.361250000002</v>
      </c>
      <c r="C555" s="37" t="str">
        <f>IF(Data!J552="GpsRecord", CONCATENATE($U$3,": ",Data!M552,", ",Data!L552), CONCATENATE(Data!AB552, " ", Data!AH552))</f>
        <v>Ubicación: 9.95502, -84.09265</v>
      </c>
      <c r="D555" s="38" t="str">
        <f>IF(Data!O552=TRUE(), "Yes", "No")</f>
        <v>Yes</v>
      </c>
      <c r="E555" s="38" t="str">
        <f>IF(Data!J552="EngineStatusRecord","Engine",IF(Data!J552="GpsRecord", "GPS", IF(Data!J552="EngineFaultRecord", "Fault", IF(Data!J552="DriverChange","Driver",IF(Data!J552="CustomRecord","Custom","Debug")))))</f>
        <v>GPS</v>
      </c>
      <c r="F555" s="39" t="str">
        <f>IF(Data!Y552=TRUE(), "Yes", "No")</f>
        <v>Yes</v>
      </c>
      <c r="G555" s="40">
        <f>Data!AK552</f>
        <v>0</v>
      </c>
      <c r="H555" s="35">
        <f>Data!AB552</f>
        <v>0</v>
      </c>
      <c r="I555" s="35">
        <f>Data!AD552</f>
        <v>0</v>
      </c>
      <c r="J555" s="35">
        <f>Data!AF552</f>
        <v>0</v>
      </c>
      <c r="K555" s="35" t="str">
        <f>CONCATENATE(Data!AH552, " ", Data!AI552)</f>
        <v xml:space="preserve"> </v>
      </c>
      <c r="L555" s="35" t="str">
        <f>Data!C552</f>
        <v>Vehicle, Battery Electric Vehicle</v>
      </c>
      <c r="M555" s="35">
        <f>Data!H552</f>
        <v>0</v>
      </c>
      <c r="N555" s="41">
        <f>Data!I552</f>
        <v>46087.361250000002</v>
      </c>
      <c r="O555" s="35">
        <f>Data!L552</f>
        <v>-84.092650000000006</v>
      </c>
      <c r="P555" s="35">
        <f>Data!M552</f>
        <v>9.9550199999999993</v>
      </c>
      <c r="Q555" s="35" t="str">
        <f>IF(Data!N552=0,"",Data!N552)</f>
        <v>CurveSpeedEstimateError</v>
      </c>
      <c r="R555" s="35">
        <f>Data!K552</f>
        <v>44</v>
      </c>
      <c r="S555" s="35" t="str">
        <f>IF(Data!X552=TRUE(), "Yes", "No")</f>
        <v>Yes</v>
      </c>
      <c r="T555" s="40" t="e">
        <f>#REF!</f>
        <v>#REF!</v>
      </c>
    </row>
    <row r="556" spans="1:20" x14ac:dyDescent="0.3">
      <c r="A556" s="35" t="str">
        <f>Data!A553</f>
        <v>NISSAN LEAF 299-1018</v>
      </c>
      <c r="B556" s="36">
        <f t="shared" si="8"/>
        <v>46087.361388888887</v>
      </c>
      <c r="C556" s="37" t="str">
        <f>IF(Data!J553="GpsRecord", CONCATENATE($U$3,": ",Data!M553,", ",Data!L553), CONCATENATE(Data!AB553, " ", Data!AH553))</f>
        <v>Ubicación: 9.95541, -84.09394</v>
      </c>
      <c r="D556" s="38" t="str">
        <f>IF(Data!O553=TRUE(), "Yes", "No")</f>
        <v>Yes</v>
      </c>
      <c r="E556" s="38" t="str">
        <f>IF(Data!J553="EngineStatusRecord","Engine",IF(Data!J553="GpsRecord", "GPS", IF(Data!J553="EngineFaultRecord", "Fault", IF(Data!J553="DriverChange","Driver",IF(Data!J553="CustomRecord","Custom","Debug")))))</f>
        <v>GPS</v>
      </c>
      <c r="F556" s="39" t="str">
        <f>IF(Data!Y553=TRUE(), "Yes", "No")</f>
        <v>Yes</v>
      </c>
      <c r="G556" s="40">
        <f>Data!AK553</f>
        <v>0</v>
      </c>
      <c r="H556" s="35">
        <f>Data!AB553</f>
        <v>0</v>
      </c>
      <c r="I556" s="35">
        <f>Data!AD553</f>
        <v>0</v>
      </c>
      <c r="J556" s="35">
        <f>Data!AF553</f>
        <v>0</v>
      </c>
      <c r="K556" s="35" t="str">
        <f>CONCATENATE(Data!AH553, " ", Data!AI553)</f>
        <v xml:space="preserve"> </v>
      </c>
      <c r="L556" s="35" t="str">
        <f>Data!C553</f>
        <v>Vehicle, Battery Electric Vehicle</v>
      </c>
      <c r="M556" s="35">
        <f>Data!H553</f>
        <v>0</v>
      </c>
      <c r="N556" s="41">
        <f>Data!I553</f>
        <v>46087.361388888887</v>
      </c>
      <c r="O556" s="35">
        <f>Data!L553</f>
        <v>-84.093940000000003</v>
      </c>
      <c r="P556" s="35">
        <f>Data!M553</f>
        <v>9.9554100000000005</v>
      </c>
      <c r="Q556" s="35" t="str">
        <f>IF(Data!N553=0,"",Data!N553)</f>
        <v>CurveSpeedEstimateError</v>
      </c>
      <c r="R556" s="35">
        <f>Data!K553</f>
        <v>42</v>
      </c>
      <c r="S556" s="35" t="str">
        <f>IF(Data!X553=TRUE(), "Yes", "No")</f>
        <v>Yes</v>
      </c>
      <c r="T556" s="40" t="e">
        <f>#REF!</f>
        <v>#REF!</v>
      </c>
    </row>
    <row r="557" spans="1:20" x14ac:dyDescent="0.3">
      <c r="A557" s="35" t="str">
        <f>Data!A554</f>
        <v>NISSAN LEAF 299-1018</v>
      </c>
      <c r="B557" s="36">
        <f t="shared" si="8"/>
        <v>46087.361435370367</v>
      </c>
      <c r="C557" s="37" t="str">
        <f>IF(Data!J554="GpsRecord", CONCATENATE($U$3,": ",Data!M554,", ",Data!L554), CONCATENATE(Data!AB554, " ", Data!AH554))</f>
        <v>Velocidad del motor en carretera 41</v>
      </c>
      <c r="D557" s="38" t="str">
        <f>IF(Data!O554=TRUE(), "Yes", "No")</f>
        <v>No</v>
      </c>
      <c r="E557" s="38" t="str">
        <f>IF(Data!J554="EngineStatusRecord","Engine",IF(Data!J554="GpsRecord", "GPS", IF(Data!J554="EngineFaultRecord", "Fault", IF(Data!J554="DriverChange","Driver",IF(Data!J554="CustomRecord","Custom","Debug")))))</f>
        <v>Engine</v>
      </c>
      <c r="F557" s="39" t="str">
        <f>IF(Data!Y554=TRUE(), "Yes", "No")</f>
        <v>No</v>
      </c>
      <c r="G557" s="40">
        <f>Data!AK554</f>
        <v>0</v>
      </c>
      <c r="H557" s="35" t="str">
        <f>Data!AB554</f>
        <v>Velocidad del motor en carretera</v>
      </c>
      <c r="I557" s="35">
        <f>Data!AD554</f>
        <v>0</v>
      </c>
      <c r="J557" s="35">
        <f>Data!AF554</f>
        <v>0</v>
      </c>
      <c r="K557" s="35" t="str">
        <f>CONCATENATE(Data!AH554, " ", Data!AI554)</f>
        <v>41 km/h</v>
      </c>
      <c r="L557" s="35" t="str">
        <f>Data!C554</f>
        <v>Vehicle, Battery Electric Vehicle</v>
      </c>
      <c r="M557" s="35">
        <f>Data!H554</f>
        <v>0</v>
      </c>
      <c r="N557" s="41">
        <f>Data!I554</f>
        <v>46087.361435370367</v>
      </c>
      <c r="O557" s="35">
        <f>Data!L554</f>
        <v>0</v>
      </c>
      <c r="P557" s="35">
        <f>Data!M554</f>
        <v>0</v>
      </c>
      <c r="Q557" s="35" t="str">
        <f>IF(Data!N554=0,"",Data!N554)</f>
        <v/>
      </c>
      <c r="R557" s="35">
        <f>Data!K554</f>
        <v>0</v>
      </c>
      <c r="S557" s="35" t="str">
        <f>IF(Data!X554=TRUE(), "Yes", "No")</f>
        <v>No</v>
      </c>
      <c r="T557" s="40" t="e">
        <f>#REF!</f>
        <v>#REF!</v>
      </c>
    </row>
    <row r="558" spans="1:20" x14ac:dyDescent="0.3">
      <c r="A558" s="35" t="str">
        <f>Data!A555</f>
        <v>NISSAN LEAF 299-1018</v>
      </c>
      <c r="B558" s="36">
        <f t="shared" si="8"/>
        <v>46087.361504629633</v>
      </c>
      <c r="C558" s="37" t="str">
        <f>IF(Data!J555="GpsRecord", CONCATENATE($U$3,": ",Data!M555,", ",Data!L555), CONCATENATE(Data!AB555, " ", Data!AH555))</f>
        <v>Ubicación: 9.95563, -84.09486</v>
      </c>
      <c r="D558" s="38" t="str">
        <f>IF(Data!O555=TRUE(), "Yes", "No")</f>
        <v>Yes</v>
      </c>
      <c r="E558" s="38" t="str">
        <f>IF(Data!J555="EngineStatusRecord","Engine",IF(Data!J555="GpsRecord", "GPS", IF(Data!J555="EngineFaultRecord", "Fault", IF(Data!J555="DriverChange","Driver",IF(Data!J555="CustomRecord","Custom","Debug")))))</f>
        <v>GPS</v>
      </c>
      <c r="F558" s="39" t="str">
        <f>IF(Data!Y555=TRUE(), "Yes", "No")</f>
        <v>Yes</v>
      </c>
      <c r="G558" s="40">
        <f>Data!AK555</f>
        <v>0</v>
      </c>
      <c r="H558" s="35">
        <f>Data!AB555</f>
        <v>0</v>
      </c>
      <c r="I558" s="35">
        <f>Data!AD555</f>
        <v>0</v>
      </c>
      <c r="J558" s="35">
        <f>Data!AF555</f>
        <v>0</v>
      </c>
      <c r="K558" s="35" t="str">
        <f>CONCATENATE(Data!AH555, " ", Data!AI555)</f>
        <v xml:space="preserve"> </v>
      </c>
      <c r="L558" s="35" t="str">
        <f>Data!C555</f>
        <v>Vehicle, Battery Electric Vehicle</v>
      </c>
      <c r="M558" s="35">
        <f>Data!H555</f>
        <v>0</v>
      </c>
      <c r="N558" s="41">
        <f>Data!I555</f>
        <v>46087.361504629633</v>
      </c>
      <c r="O558" s="35">
        <f>Data!L555</f>
        <v>-84.094859999999997</v>
      </c>
      <c r="P558" s="35">
        <f>Data!M555</f>
        <v>9.9556299999999993</v>
      </c>
      <c r="Q558" s="35" t="str">
        <f>IF(Data!N555=0,"",Data!N555)</f>
        <v>CurveSpeedEstimateError</v>
      </c>
      <c r="R558" s="35">
        <f>Data!K555</f>
        <v>31</v>
      </c>
      <c r="S558" s="35" t="str">
        <f>IF(Data!X555=TRUE(), "Yes", "No")</f>
        <v>Yes</v>
      </c>
      <c r="T558" s="40" t="e">
        <f>#REF!</f>
        <v>#REF!</v>
      </c>
    </row>
    <row r="559" spans="1:20" x14ac:dyDescent="0.3">
      <c r="A559" s="35" t="str">
        <f>Data!A556</f>
        <v>NISSAN LEAF 299-1018</v>
      </c>
      <c r="B559" s="36">
        <f t="shared" si="8"/>
        <v>46087.361539351848</v>
      </c>
      <c r="C559" s="37" t="str">
        <f>IF(Data!J556="GpsRecord", CONCATENATE($U$3,": ",Data!M556,", ",Data!L556), CONCATENATE(Data!AB556, " ", Data!AH556))</f>
        <v>Ubicación: 9.95565, -84.09506</v>
      </c>
      <c r="D559" s="38" t="str">
        <f>IF(Data!O556=TRUE(), "Yes", "No")</f>
        <v>Yes</v>
      </c>
      <c r="E559" s="38" t="str">
        <f>IF(Data!J556="EngineStatusRecord","Engine",IF(Data!J556="GpsRecord", "GPS", IF(Data!J556="EngineFaultRecord", "Fault", IF(Data!J556="DriverChange","Driver",IF(Data!J556="CustomRecord","Custom","Debug")))))</f>
        <v>GPS</v>
      </c>
      <c r="F559" s="39" t="str">
        <f>IF(Data!Y556=TRUE(), "Yes", "No")</f>
        <v>Yes</v>
      </c>
      <c r="G559" s="40">
        <f>Data!AK556</f>
        <v>0</v>
      </c>
      <c r="H559" s="35">
        <f>Data!AB556</f>
        <v>0</v>
      </c>
      <c r="I559" s="35">
        <f>Data!AD556</f>
        <v>0</v>
      </c>
      <c r="J559" s="35">
        <f>Data!AF556</f>
        <v>0</v>
      </c>
      <c r="K559" s="35" t="str">
        <f>CONCATENATE(Data!AH556, " ", Data!AI556)</f>
        <v xml:space="preserve"> </v>
      </c>
      <c r="L559" s="35" t="str">
        <f>Data!C556</f>
        <v>Vehicle, Battery Electric Vehicle</v>
      </c>
      <c r="M559" s="35">
        <f>Data!H556</f>
        <v>0</v>
      </c>
      <c r="N559" s="41">
        <f>Data!I556</f>
        <v>46087.361539351848</v>
      </c>
      <c r="O559" s="35">
        <f>Data!L556</f>
        <v>-84.095060000000004</v>
      </c>
      <c r="P559" s="35">
        <f>Data!M556</f>
        <v>9.9556500000000003</v>
      </c>
      <c r="Q559" s="35" t="str">
        <f>IF(Data!N556=0,"",Data!N556)</f>
        <v>CurveSpeed</v>
      </c>
      <c r="R559" s="35">
        <f>Data!K556</f>
        <v>24</v>
      </c>
      <c r="S559" s="35" t="str">
        <f>IF(Data!X556=TRUE(), "Yes", "No")</f>
        <v>Yes</v>
      </c>
      <c r="T559" s="40" t="e">
        <f>#REF!</f>
        <v>#REF!</v>
      </c>
    </row>
    <row r="560" spans="1:20" x14ac:dyDescent="0.3">
      <c r="A560" s="35" t="str">
        <f>Data!A557</f>
        <v>NISSAN LEAF 299-1018</v>
      </c>
      <c r="B560" s="36">
        <f t="shared" si="8"/>
        <v>46087.361539490739</v>
      </c>
      <c r="C560" s="37" t="str">
        <f>IF(Data!J557="GpsRecord", CONCATENATE($U$3,": ",Data!M557,", ",Data!L557), CONCATENATE(Data!AB557, " ", Data!AH557))</f>
        <v>Velocidad del motor en carretera 24</v>
      </c>
      <c r="D560" s="38" t="str">
        <f>IF(Data!O557=TRUE(), "Yes", "No")</f>
        <v>No</v>
      </c>
      <c r="E560" s="38" t="str">
        <f>IF(Data!J557="EngineStatusRecord","Engine",IF(Data!J557="GpsRecord", "GPS", IF(Data!J557="EngineFaultRecord", "Fault", IF(Data!J557="DriverChange","Driver",IF(Data!J557="CustomRecord","Custom","Debug")))))</f>
        <v>Engine</v>
      </c>
      <c r="F560" s="39" t="str">
        <f>IF(Data!Y557=TRUE(), "Yes", "No")</f>
        <v>No</v>
      </c>
      <c r="G560" s="40">
        <f>Data!AK557</f>
        <v>0</v>
      </c>
      <c r="H560" s="35" t="str">
        <f>Data!AB557</f>
        <v>Velocidad del motor en carretera</v>
      </c>
      <c r="I560" s="35">
        <f>Data!AD557</f>
        <v>0</v>
      </c>
      <c r="J560" s="35">
        <f>Data!AF557</f>
        <v>0</v>
      </c>
      <c r="K560" s="35" t="str">
        <f>CONCATENATE(Data!AH557, " ", Data!AI557)</f>
        <v>24 km/h</v>
      </c>
      <c r="L560" s="35" t="str">
        <f>Data!C557</f>
        <v>Vehicle, Battery Electric Vehicle</v>
      </c>
      <c r="M560" s="35">
        <f>Data!H557</f>
        <v>0</v>
      </c>
      <c r="N560" s="41">
        <f>Data!I557</f>
        <v>46087.361539490739</v>
      </c>
      <c r="O560" s="35">
        <f>Data!L557</f>
        <v>0</v>
      </c>
      <c r="P560" s="35">
        <f>Data!M557</f>
        <v>0</v>
      </c>
      <c r="Q560" s="35" t="str">
        <f>IF(Data!N557=0,"",Data!N557)</f>
        <v/>
      </c>
      <c r="R560" s="35">
        <f>Data!K557</f>
        <v>0</v>
      </c>
      <c r="S560" s="35" t="str">
        <f>IF(Data!X557=TRUE(), "Yes", "No")</f>
        <v>No</v>
      </c>
      <c r="T560" s="40" t="e">
        <f>#REF!</f>
        <v>#REF!</v>
      </c>
    </row>
    <row r="561" spans="1:20" x14ac:dyDescent="0.3">
      <c r="A561" s="35" t="str">
        <f>Data!A558</f>
        <v>NISSAN LEAF 299-1018</v>
      </c>
      <c r="B561" s="36">
        <f t="shared" si="8"/>
        <v>46087.361579143515</v>
      </c>
      <c r="C561" s="37" t="str">
        <f>IF(Data!J558="GpsRecord", CONCATENATE($U$3,": ",Data!M558,", ",Data!L558), CONCATENATE(Data!AB558, " ", Data!AH558))</f>
        <v>Odómetro 15903</v>
      </c>
      <c r="D561" s="38" t="str">
        <f>IF(Data!O558=TRUE(), "Yes", "No")</f>
        <v>No</v>
      </c>
      <c r="E561" s="38" t="str">
        <f>IF(Data!J558="EngineStatusRecord","Engine",IF(Data!J558="GpsRecord", "GPS", IF(Data!J558="EngineFaultRecord", "Fault", IF(Data!J558="DriverChange","Driver",IF(Data!J558="CustomRecord","Custom","Debug")))))</f>
        <v>Engine</v>
      </c>
      <c r="F561" s="39" t="str">
        <f>IF(Data!Y558=TRUE(), "Yes", "No")</f>
        <v>No</v>
      </c>
      <c r="G561" s="40">
        <f>Data!AK558</f>
        <v>0</v>
      </c>
      <c r="H561" s="35" t="str">
        <f>Data!AB558</f>
        <v>Odómetro</v>
      </c>
      <c r="I561" s="35">
        <f>Data!AD558</f>
        <v>0</v>
      </c>
      <c r="J561" s="35">
        <f>Data!AF558</f>
        <v>0</v>
      </c>
      <c r="K561" s="35" t="str">
        <f>CONCATENATE(Data!AH558, " ", Data!AI558)</f>
        <v>15903 km</v>
      </c>
      <c r="L561" s="35" t="str">
        <f>Data!C558</f>
        <v>Vehicle, Battery Electric Vehicle</v>
      </c>
      <c r="M561" s="35">
        <f>Data!H558</f>
        <v>0</v>
      </c>
      <c r="N561" s="41">
        <f>Data!I558</f>
        <v>46087.361579143515</v>
      </c>
      <c r="O561" s="35">
        <f>Data!L558</f>
        <v>0</v>
      </c>
      <c r="P561" s="35">
        <f>Data!M558</f>
        <v>0</v>
      </c>
      <c r="Q561" s="35" t="str">
        <f>IF(Data!N558=0,"",Data!N558)</f>
        <v/>
      </c>
      <c r="R561" s="35">
        <f>Data!K558</f>
        <v>0</v>
      </c>
      <c r="S561" s="35" t="str">
        <f>IF(Data!X558=TRUE(), "Yes", "No")</f>
        <v>No</v>
      </c>
      <c r="T561" s="40" t="e">
        <f>#REF!</f>
        <v>#REF!</v>
      </c>
    </row>
    <row r="562" spans="1:20" x14ac:dyDescent="0.3">
      <c r="A562" s="35" t="str">
        <f>Data!A559</f>
        <v>NISSAN LEAF 299-1018</v>
      </c>
      <c r="B562" s="36">
        <f t="shared" si="8"/>
        <v>46087.361579143515</v>
      </c>
      <c r="C562" s="37" t="str">
        <f>IF(Data!J559="GpsRecord", CONCATENATE($U$3,": ",Data!M559,", ",Data!L559), CONCATENATE(Data!AB559, " ", Data!AH559))</f>
        <v>Odómetro sin procesar 15903</v>
      </c>
      <c r="D562" s="38" t="str">
        <f>IF(Data!O559=TRUE(), "Yes", "No")</f>
        <v>No</v>
      </c>
      <c r="E562" s="38" t="str">
        <f>IF(Data!J559="EngineStatusRecord","Engine",IF(Data!J559="GpsRecord", "GPS", IF(Data!J559="EngineFaultRecord", "Fault", IF(Data!J559="DriverChange","Driver",IF(Data!J559="CustomRecord","Custom","Debug")))))</f>
        <v>Engine</v>
      </c>
      <c r="F562" s="39" t="str">
        <f>IF(Data!Y559=TRUE(), "Yes", "No")</f>
        <v>No</v>
      </c>
      <c r="G562" s="40">
        <f>Data!AK559</f>
        <v>0</v>
      </c>
      <c r="H562" s="35" t="str">
        <f>Data!AB559</f>
        <v>Odómetro sin procesar</v>
      </c>
      <c r="I562" s="35">
        <f>Data!AD559</f>
        <v>0</v>
      </c>
      <c r="J562" s="35">
        <f>Data!AF559</f>
        <v>0</v>
      </c>
      <c r="K562" s="35" t="str">
        <f>CONCATENATE(Data!AH559, " ", Data!AI559)</f>
        <v>15903 km</v>
      </c>
      <c r="L562" s="35" t="str">
        <f>Data!C559</f>
        <v>Vehicle, Battery Electric Vehicle</v>
      </c>
      <c r="M562" s="35">
        <f>Data!H559</f>
        <v>0</v>
      </c>
      <c r="N562" s="41">
        <f>Data!I559</f>
        <v>46087.361579143515</v>
      </c>
      <c r="O562" s="35">
        <f>Data!L559</f>
        <v>0</v>
      </c>
      <c r="P562" s="35">
        <f>Data!M559</f>
        <v>0</v>
      </c>
      <c r="Q562" s="35" t="str">
        <f>IF(Data!N559=0,"",Data!N559)</f>
        <v/>
      </c>
      <c r="R562" s="35">
        <f>Data!K559</f>
        <v>0</v>
      </c>
      <c r="S562" s="35" t="str">
        <f>IF(Data!X559=TRUE(), "Yes", "No")</f>
        <v>No</v>
      </c>
      <c r="T562" s="40" t="e">
        <f>#REF!</f>
        <v>#REF!</v>
      </c>
    </row>
    <row r="563" spans="1:20" x14ac:dyDescent="0.3">
      <c r="A563" s="35" t="str">
        <f>Data!A560</f>
        <v>NISSAN LEAF 299-1018</v>
      </c>
      <c r="B563" s="36">
        <f t="shared" si="8"/>
        <v>46087.36159925926</v>
      </c>
      <c r="C563" s="37" t="str">
        <f>IF(Data!J560="GpsRecord", CONCATENATE($U$3,": ",Data!M560,", ",Data!L560), CONCATENATE(Data!AB560, " ", Data!AH560))</f>
        <v>Distancia incremental basada en la velocidad en carretera del motor 2</v>
      </c>
      <c r="D563" s="38" t="str">
        <f>IF(Data!O560=TRUE(), "Yes", "No")</f>
        <v>No</v>
      </c>
      <c r="E563" s="38" t="str">
        <f>IF(Data!J560="EngineStatusRecord","Engine",IF(Data!J560="GpsRecord", "GPS", IF(Data!J560="EngineFaultRecord", "Fault", IF(Data!J560="DriverChange","Driver",IF(Data!J560="CustomRecord","Custom","Debug")))))</f>
        <v>Engine</v>
      </c>
      <c r="F563" s="39" t="str">
        <f>IF(Data!Y560=TRUE(), "Yes", "No")</f>
        <v>No</v>
      </c>
      <c r="G563" s="40">
        <f>Data!AK560</f>
        <v>0</v>
      </c>
      <c r="H563" s="35" t="str">
        <f>Data!AB560</f>
        <v>Distancia incremental basada en la velocidad en carretera del motor</v>
      </c>
      <c r="I563" s="35">
        <f>Data!AD560</f>
        <v>0</v>
      </c>
      <c r="J563" s="35">
        <f>Data!AF560</f>
        <v>0</v>
      </c>
      <c r="K563" s="35" t="str">
        <f>CONCATENATE(Data!AH560, " ", Data!AI560)</f>
        <v>2 km</v>
      </c>
      <c r="L563" s="35" t="str">
        <f>Data!C560</f>
        <v>Vehicle, Battery Electric Vehicle</v>
      </c>
      <c r="M563" s="35">
        <f>Data!H560</f>
        <v>0</v>
      </c>
      <c r="N563" s="41">
        <f>Data!I560</f>
        <v>46087.36159925926</v>
      </c>
      <c r="O563" s="35">
        <f>Data!L560</f>
        <v>0</v>
      </c>
      <c r="P563" s="35">
        <f>Data!M560</f>
        <v>0</v>
      </c>
      <c r="Q563" s="35" t="str">
        <f>IF(Data!N560=0,"",Data!N560)</f>
        <v/>
      </c>
      <c r="R563" s="35">
        <f>Data!K560</f>
        <v>0</v>
      </c>
      <c r="S563" s="35" t="str">
        <f>IF(Data!X560=TRUE(), "Yes", "No")</f>
        <v>No</v>
      </c>
      <c r="T563" s="40" t="e">
        <f>#REF!</f>
        <v>#REF!</v>
      </c>
    </row>
    <row r="564" spans="1:20" x14ac:dyDescent="0.3">
      <c r="A564" s="35" t="str">
        <f>Data!A561</f>
        <v>NISSAN LEAF 299-1018</v>
      </c>
      <c r="B564" s="36">
        <f t="shared" si="8"/>
        <v>46087.361631944441</v>
      </c>
      <c r="C564" s="37" t="str">
        <f>IF(Data!J561="GpsRecord", CONCATENATE($U$3,": ",Data!M561,", ",Data!L561), CONCATENATE(Data!AB561, " ", Data!AH561))</f>
        <v>Ubicación: 9.95567, -84.0956</v>
      </c>
      <c r="D564" s="38" t="str">
        <f>IF(Data!O561=TRUE(), "Yes", "No")</f>
        <v>Yes</v>
      </c>
      <c r="E564" s="38" t="str">
        <f>IF(Data!J561="EngineStatusRecord","Engine",IF(Data!J561="GpsRecord", "GPS", IF(Data!J561="EngineFaultRecord", "Fault", IF(Data!J561="DriverChange","Driver",IF(Data!J561="CustomRecord","Custom","Debug")))))</f>
        <v>GPS</v>
      </c>
      <c r="F564" s="39" t="str">
        <f>IF(Data!Y561=TRUE(), "Yes", "No")</f>
        <v>Yes</v>
      </c>
      <c r="G564" s="40">
        <f>Data!AK561</f>
        <v>0</v>
      </c>
      <c r="H564" s="35">
        <f>Data!AB561</f>
        <v>0</v>
      </c>
      <c r="I564" s="35">
        <f>Data!AD561</f>
        <v>0</v>
      </c>
      <c r="J564" s="35">
        <f>Data!AF561</f>
        <v>0</v>
      </c>
      <c r="K564" s="35" t="str">
        <f>CONCATENATE(Data!AH561, " ", Data!AI561)</f>
        <v xml:space="preserve"> </v>
      </c>
      <c r="L564" s="35" t="str">
        <f>Data!C561</f>
        <v>Vehicle, Battery Electric Vehicle</v>
      </c>
      <c r="M564" s="35">
        <f>Data!H561</f>
        <v>0</v>
      </c>
      <c r="N564" s="41">
        <f>Data!I561</f>
        <v>46087.361631944441</v>
      </c>
      <c r="O564" s="35">
        <f>Data!L561</f>
        <v>-84.095600000000005</v>
      </c>
      <c r="P564" s="35">
        <f>Data!M561</f>
        <v>9.9556699999999996</v>
      </c>
      <c r="Q564" s="35" t="str">
        <f>IF(Data!N561=0,"",Data!N561)</f>
        <v>CurveSpeedEstimateError</v>
      </c>
      <c r="R564" s="35">
        <f>Data!K561</f>
        <v>28</v>
      </c>
      <c r="S564" s="35" t="str">
        <f>IF(Data!X561=TRUE(), "Yes", "No")</f>
        <v>Yes</v>
      </c>
      <c r="T564" s="40" t="e">
        <f>#REF!</f>
        <v>#REF!</v>
      </c>
    </row>
    <row r="565" spans="1:20" x14ac:dyDescent="0.3">
      <c r="A565" s="35" t="str">
        <f>Data!A562</f>
        <v>NISSAN LEAF 299-1018</v>
      </c>
      <c r="B565" s="36">
        <f t="shared" si="8"/>
        <v>46087.361678240741</v>
      </c>
      <c r="C565" s="37" t="str">
        <f>IF(Data!J562="GpsRecord", CONCATENATE($U$3,": ",Data!M562,", ",Data!L562), CONCATENATE(Data!AB562, " ", Data!AH562))</f>
        <v>Ubicación: 9.95566, -84.09588</v>
      </c>
      <c r="D565" s="38" t="str">
        <f>IF(Data!O562=TRUE(), "Yes", "No")</f>
        <v>Yes</v>
      </c>
      <c r="E565" s="38" t="str">
        <f>IF(Data!J562="EngineStatusRecord","Engine",IF(Data!J562="GpsRecord", "GPS", IF(Data!J562="EngineFaultRecord", "Fault", IF(Data!J562="DriverChange","Driver",IF(Data!J562="CustomRecord","Custom","Debug")))))</f>
        <v>GPS</v>
      </c>
      <c r="F565" s="39" t="str">
        <f>IF(Data!Y562=TRUE(), "Yes", "No")</f>
        <v>Yes</v>
      </c>
      <c r="G565" s="40">
        <f>Data!AK562</f>
        <v>0</v>
      </c>
      <c r="H565" s="35">
        <f>Data!AB562</f>
        <v>0</v>
      </c>
      <c r="I565" s="35">
        <f>Data!AD562</f>
        <v>0</v>
      </c>
      <c r="J565" s="35">
        <f>Data!AF562</f>
        <v>0</v>
      </c>
      <c r="K565" s="35" t="str">
        <f>CONCATENATE(Data!AH562, " ", Data!AI562)</f>
        <v xml:space="preserve"> </v>
      </c>
      <c r="L565" s="35" t="str">
        <f>Data!C562</f>
        <v>Vehicle, Battery Electric Vehicle</v>
      </c>
      <c r="M565" s="35">
        <f>Data!H562</f>
        <v>0</v>
      </c>
      <c r="N565" s="41">
        <f>Data!I562</f>
        <v>46087.361678240741</v>
      </c>
      <c r="O565" s="35">
        <f>Data!L562</f>
        <v>-84.095879999999994</v>
      </c>
      <c r="P565" s="35">
        <f>Data!M562</f>
        <v>9.95566</v>
      </c>
      <c r="Q565" s="35" t="str">
        <f>IF(Data!N562=0,"",Data!N562)</f>
        <v>CurveSpeed</v>
      </c>
      <c r="R565" s="35">
        <f>Data!K562</f>
        <v>26</v>
      </c>
      <c r="S565" s="35" t="str">
        <f>IF(Data!X562=TRUE(), "Yes", "No")</f>
        <v>Yes</v>
      </c>
      <c r="T565" s="40" t="e">
        <f>#REF!</f>
        <v>#REF!</v>
      </c>
    </row>
    <row r="566" spans="1:20" x14ac:dyDescent="0.3">
      <c r="A566" s="35" t="str">
        <f>Data!A563</f>
        <v>NISSAN LEAF 299-1018</v>
      </c>
      <c r="B566" s="36">
        <f t="shared" si="8"/>
        <v>46087.361678379631</v>
      </c>
      <c r="C566" s="37" t="str">
        <f>IF(Data!J563="GpsRecord", CONCATENATE($U$3,": ",Data!M563,", ",Data!L563), CONCATENATE(Data!AB563, " ", Data!AH563))</f>
        <v>Velocidad del motor en carretera 27</v>
      </c>
      <c r="D566" s="38" t="str">
        <f>IF(Data!O563=TRUE(), "Yes", "No")</f>
        <v>No</v>
      </c>
      <c r="E566" s="38" t="str">
        <f>IF(Data!J563="EngineStatusRecord","Engine",IF(Data!J563="GpsRecord", "GPS", IF(Data!J563="EngineFaultRecord", "Fault", IF(Data!J563="DriverChange","Driver",IF(Data!J563="CustomRecord","Custom","Debug")))))</f>
        <v>Engine</v>
      </c>
      <c r="F566" s="39" t="str">
        <f>IF(Data!Y563=TRUE(), "Yes", "No")</f>
        <v>No</v>
      </c>
      <c r="G566" s="40">
        <f>Data!AK563</f>
        <v>0</v>
      </c>
      <c r="H566" s="35" t="str">
        <f>Data!AB563</f>
        <v>Velocidad del motor en carretera</v>
      </c>
      <c r="I566" s="35">
        <f>Data!AD563</f>
        <v>0</v>
      </c>
      <c r="J566" s="35">
        <f>Data!AF563</f>
        <v>0</v>
      </c>
      <c r="K566" s="35" t="str">
        <f>CONCATENATE(Data!AH563, " ", Data!AI563)</f>
        <v>27 km/h</v>
      </c>
      <c r="L566" s="35" t="str">
        <f>Data!C563</f>
        <v>Vehicle, Battery Electric Vehicle</v>
      </c>
      <c r="M566" s="35">
        <f>Data!H563</f>
        <v>0</v>
      </c>
      <c r="N566" s="41">
        <f>Data!I563</f>
        <v>46087.361678379631</v>
      </c>
      <c r="O566" s="35">
        <f>Data!L563</f>
        <v>0</v>
      </c>
      <c r="P566" s="35">
        <f>Data!M563</f>
        <v>0</v>
      </c>
      <c r="Q566" s="35" t="str">
        <f>IF(Data!N563=0,"",Data!N563)</f>
        <v/>
      </c>
      <c r="R566" s="35">
        <f>Data!K563</f>
        <v>0</v>
      </c>
      <c r="S566" s="35" t="str">
        <f>IF(Data!X563=TRUE(), "Yes", "No")</f>
        <v>No</v>
      </c>
      <c r="T566" s="40" t="e">
        <f>#REF!</f>
        <v>#REF!</v>
      </c>
    </row>
    <row r="567" spans="1:20" x14ac:dyDescent="0.3">
      <c r="A567" s="35" t="str">
        <f>Data!A564</f>
        <v>NISSAN LEAF 299-1018</v>
      </c>
      <c r="B567" s="36">
        <f t="shared" si="8"/>
        <v>46087.361759618056</v>
      </c>
      <c r="C567" s="37" t="str">
        <f>IF(Data!J564="GpsRecord", CONCATENATE($U$3,": ",Data!M564,", ",Data!L564), CONCATENATE(Data!AB564, " ", Data!AH564))</f>
        <v>Señal de giro hacia la derecha (1. En) 1</v>
      </c>
      <c r="D567" s="38" t="str">
        <f>IF(Data!O564=TRUE(), "Yes", "No")</f>
        <v>No</v>
      </c>
      <c r="E567" s="38" t="str">
        <f>IF(Data!J564="EngineStatusRecord","Engine",IF(Data!J564="GpsRecord", "GPS", IF(Data!J564="EngineFaultRecord", "Fault", IF(Data!J564="DriverChange","Driver",IF(Data!J564="CustomRecord","Custom","Debug")))))</f>
        <v>Engine</v>
      </c>
      <c r="F567" s="39" t="str">
        <f>IF(Data!Y564=TRUE(), "Yes", "No")</f>
        <v>No</v>
      </c>
      <c r="G567" s="40">
        <f>Data!AK564</f>
        <v>0</v>
      </c>
      <c r="H567" s="35" t="str">
        <f>Data!AB564</f>
        <v>Señal de giro hacia la derecha (1. En)</v>
      </c>
      <c r="I567" s="35">
        <f>Data!AD564</f>
        <v>0</v>
      </c>
      <c r="J567" s="35">
        <f>Data!AF564</f>
        <v>0</v>
      </c>
      <c r="K567" s="35" t="str">
        <f>CONCATENATE(Data!AH564, " ", Data!AI564)</f>
        <v>1 None</v>
      </c>
      <c r="L567" s="35" t="str">
        <f>Data!C564</f>
        <v>Vehicle, Battery Electric Vehicle</v>
      </c>
      <c r="M567" s="35">
        <f>Data!H564</f>
        <v>0</v>
      </c>
      <c r="N567" s="41">
        <f>Data!I564</f>
        <v>46087.361759618056</v>
      </c>
      <c r="O567" s="35">
        <f>Data!L564</f>
        <v>0</v>
      </c>
      <c r="P567" s="35">
        <f>Data!M564</f>
        <v>0</v>
      </c>
      <c r="Q567" s="35" t="str">
        <f>IF(Data!N564=0,"",Data!N564)</f>
        <v/>
      </c>
      <c r="R567" s="35">
        <f>Data!K564</f>
        <v>0</v>
      </c>
      <c r="S567" s="35" t="str">
        <f>IF(Data!X564=TRUE(), "Yes", "No")</f>
        <v>No</v>
      </c>
      <c r="T567" s="40" t="e">
        <f>#REF!</f>
        <v>#REF!</v>
      </c>
    </row>
    <row r="568" spans="1:20" x14ac:dyDescent="0.3">
      <c r="A568" s="35" t="str">
        <f>Data!A565</f>
        <v>NISSAN LEAF 299-1018</v>
      </c>
      <c r="B568" s="36">
        <f t="shared" si="8"/>
        <v>46087.36178240741</v>
      </c>
      <c r="C568" s="37" t="str">
        <f>IF(Data!J565="GpsRecord", CONCATENATE($U$3,": ",Data!M565,", ",Data!L565), CONCATENATE(Data!AB565, " ", Data!AH565))</f>
        <v>Ubicación: 9.95554, -84.09664</v>
      </c>
      <c r="D568" s="38" t="str">
        <f>IF(Data!O565=TRUE(), "Yes", "No")</f>
        <v>Yes</v>
      </c>
      <c r="E568" s="38" t="str">
        <f>IF(Data!J565="EngineStatusRecord","Engine",IF(Data!J565="GpsRecord", "GPS", IF(Data!J565="EngineFaultRecord", "Fault", IF(Data!J565="DriverChange","Driver",IF(Data!J565="CustomRecord","Custom","Debug")))))</f>
        <v>GPS</v>
      </c>
      <c r="F568" s="39" t="str">
        <f>IF(Data!Y565=TRUE(), "Yes", "No")</f>
        <v>Yes</v>
      </c>
      <c r="G568" s="40">
        <f>Data!AK565</f>
        <v>0</v>
      </c>
      <c r="H568" s="35">
        <f>Data!AB565</f>
        <v>0</v>
      </c>
      <c r="I568" s="35">
        <f>Data!AD565</f>
        <v>0</v>
      </c>
      <c r="J568" s="35">
        <f>Data!AF565</f>
        <v>0</v>
      </c>
      <c r="K568" s="35" t="str">
        <f>CONCATENATE(Data!AH565, " ", Data!AI565)</f>
        <v xml:space="preserve"> </v>
      </c>
      <c r="L568" s="35" t="str">
        <f>Data!C565</f>
        <v>Vehicle, Battery Electric Vehicle</v>
      </c>
      <c r="M568" s="35">
        <f>Data!H565</f>
        <v>0</v>
      </c>
      <c r="N568" s="41">
        <f>Data!I565</f>
        <v>46087.36178240741</v>
      </c>
      <c r="O568" s="35">
        <f>Data!L565</f>
        <v>-84.096639999999994</v>
      </c>
      <c r="P568" s="35">
        <f>Data!M565</f>
        <v>9.9555399999999992</v>
      </c>
      <c r="Q568" s="35" t="str">
        <f>IF(Data!N565=0,"",Data!N565)</f>
        <v>CurveSpeedEstimateError</v>
      </c>
      <c r="R568" s="35">
        <f>Data!K565</f>
        <v>42</v>
      </c>
      <c r="S568" s="35" t="str">
        <f>IF(Data!X565=TRUE(), "Yes", "No")</f>
        <v>Yes</v>
      </c>
      <c r="T568" s="40" t="e">
        <f>#REF!</f>
        <v>#REF!</v>
      </c>
    </row>
    <row r="569" spans="1:20" x14ac:dyDescent="0.3">
      <c r="A569" s="35" t="str">
        <f>Data!A566</f>
        <v>NISSAN LEAF 299-1018</v>
      </c>
      <c r="B569" s="36">
        <f t="shared" si="8"/>
        <v>46087.361805694447</v>
      </c>
      <c r="C569" s="37" t="str">
        <f>IF(Data!J566="GpsRecord", CONCATENATE($U$3,": ",Data!M566,", ",Data!L566), CONCATENATE(Data!AB566, " ", Data!AH566))</f>
        <v>Velocidad del motor en carretera 48</v>
      </c>
      <c r="D569" s="38" t="str">
        <f>IF(Data!O566=TRUE(), "Yes", "No")</f>
        <v>No</v>
      </c>
      <c r="E569" s="38" t="str">
        <f>IF(Data!J566="EngineStatusRecord","Engine",IF(Data!J566="GpsRecord", "GPS", IF(Data!J566="EngineFaultRecord", "Fault", IF(Data!J566="DriverChange","Driver",IF(Data!J566="CustomRecord","Custom","Debug")))))</f>
        <v>Engine</v>
      </c>
      <c r="F569" s="39" t="str">
        <f>IF(Data!Y566=TRUE(), "Yes", "No")</f>
        <v>No</v>
      </c>
      <c r="G569" s="40">
        <f>Data!AK566</f>
        <v>0</v>
      </c>
      <c r="H569" s="35" t="str">
        <f>Data!AB566</f>
        <v>Velocidad del motor en carretera</v>
      </c>
      <c r="I569" s="35">
        <f>Data!AD566</f>
        <v>0</v>
      </c>
      <c r="J569" s="35">
        <f>Data!AF566</f>
        <v>0</v>
      </c>
      <c r="K569" s="35" t="str">
        <f>CONCATENATE(Data!AH566, " ", Data!AI566)</f>
        <v>48 km/h</v>
      </c>
      <c r="L569" s="35" t="str">
        <f>Data!C566</f>
        <v>Vehicle, Battery Electric Vehicle</v>
      </c>
      <c r="M569" s="35">
        <f>Data!H566</f>
        <v>0</v>
      </c>
      <c r="N569" s="41">
        <f>Data!I566</f>
        <v>46087.361805694447</v>
      </c>
      <c r="O569" s="35">
        <f>Data!L566</f>
        <v>0</v>
      </c>
      <c r="P569" s="35">
        <f>Data!M566</f>
        <v>0</v>
      </c>
      <c r="Q569" s="35" t="str">
        <f>IF(Data!N566=0,"",Data!N566)</f>
        <v/>
      </c>
      <c r="R569" s="35">
        <f>Data!K566</f>
        <v>0</v>
      </c>
      <c r="S569" s="35" t="str">
        <f>IF(Data!X566=TRUE(), "Yes", "No")</f>
        <v>No</v>
      </c>
      <c r="T569" s="40" t="e">
        <f>#REF!</f>
        <v>#REF!</v>
      </c>
    </row>
    <row r="570" spans="1:20" x14ac:dyDescent="0.3">
      <c r="A570" s="35" t="str">
        <f>Data!A567</f>
        <v>NISSAN LEAF 299-1018</v>
      </c>
      <c r="B570" s="36">
        <f t="shared" si="8"/>
        <v>46087.361817129633</v>
      </c>
      <c r="C570" s="37" t="str">
        <f>IF(Data!J567="GpsRecord", CONCATENATE($U$3,": ",Data!M567,", ",Data!L567), CONCATENATE(Data!AB567, " ", Data!AH567))</f>
        <v>Ubicación: 9.95547, -84.09698</v>
      </c>
      <c r="D570" s="38" t="str">
        <f>IF(Data!O567=TRUE(), "Yes", "No")</f>
        <v>Yes</v>
      </c>
      <c r="E570" s="38" t="str">
        <f>IF(Data!J567="EngineStatusRecord","Engine",IF(Data!J567="GpsRecord", "GPS", IF(Data!J567="EngineFaultRecord", "Fault", IF(Data!J567="DriverChange","Driver",IF(Data!J567="CustomRecord","Custom","Debug")))))</f>
        <v>GPS</v>
      </c>
      <c r="F570" s="39" t="str">
        <f>IF(Data!Y567=TRUE(), "Yes", "No")</f>
        <v>Yes</v>
      </c>
      <c r="G570" s="40">
        <f>Data!AK567</f>
        <v>0</v>
      </c>
      <c r="H570" s="35">
        <f>Data!AB567</f>
        <v>0</v>
      </c>
      <c r="I570" s="35">
        <f>Data!AD567</f>
        <v>0</v>
      </c>
      <c r="J570" s="35">
        <f>Data!AF567</f>
        <v>0</v>
      </c>
      <c r="K570" s="35" t="str">
        <f>CONCATENATE(Data!AH567, " ", Data!AI567)</f>
        <v xml:space="preserve"> </v>
      </c>
      <c r="L570" s="35" t="str">
        <f>Data!C567</f>
        <v>Vehicle, Battery Electric Vehicle</v>
      </c>
      <c r="M570" s="35">
        <f>Data!H567</f>
        <v>0</v>
      </c>
      <c r="N570" s="41">
        <f>Data!I567</f>
        <v>46087.361817129633</v>
      </c>
      <c r="O570" s="35">
        <f>Data!L567</f>
        <v>-84.096980000000002</v>
      </c>
      <c r="P570" s="35">
        <f>Data!M567</f>
        <v>9.95547</v>
      </c>
      <c r="Q570" s="35" t="str">
        <f>IF(Data!N567=0,"",Data!N567)</f>
        <v>CurveSpeed</v>
      </c>
      <c r="R570" s="35">
        <f>Data!K567</f>
        <v>48</v>
      </c>
      <c r="S570" s="35" t="str">
        <f>IF(Data!X567=TRUE(), "Yes", "No")</f>
        <v>Yes</v>
      </c>
      <c r="T570" s="40" t="e">
        <f>#REF!</f>
        <v>#REF!</v>
      </c>
    </row>
    <row r="571" spans="1:20" x14ac:dyDescent="0.3">
      <c r="A571" s="35" t="str">
        <f>Data!A568</f>
        <v>NISSAN LEAF 299-1018</v>
      </c>
      <c r="B571" s="36">
        <f t="shared" si="8"/>
        <v>46087.361825127315</v>
      </c>
      <c r="C571" s="37" t="str">
        <f>IF(Data!J568="GpsRecord", CONCATENATE($U$3,": ",Data!M568,", ",Data!L568), CONCATENATE(Data!AB568, " ", Data!AH568))</f>
        <v xml:space="preserve"> </v>
      </c>
      <c r="D571" s="38" t="str">
        <f>IF(Data!O568=TRUE(), "Yes", "No")</f>
        <v>No</v>
      </c>
      <c r="E571" s="38" t="str">
        <f>IF(Data!J568="EngineStatusRecord","Engine",IF(Data!J568="GpsRecord", "GPS", IF(Data!J568="EngineFaultRecord", "Fault", IF(Data!J568="DriverChange","Driver",IF(Data!J568="CustomRecord","Custom","Debug")))))</f>
        <v>Debug</v>
      </c>
      <c r="F571" s="39" t="str">
        <f>IF(Data!Y568=TRUE(), "Yes", "No")</f>
        <v>No</v>
      </c>
      <c r="G571" s="40" t="str">
        <f>Data!AK568</f>
        <v>00-03-00-00-27-A4-00-00-00-00-00-00-00-00-00</v>
      </c>
      <c r="H571" s="35">
        <f>Data!AB568</f>
        <v>0</v>
      </c>
      <c r="I571" s="35">
        <f>Data!AD568</f>
        <v>0</v>
      </c>
      <c r="J571" s="35">
        <f>Data!AF568</f>
        <v>0</v>
      </c>
      <c r="K571" s="35" t="str">
        <f>CONCATENATE(Data!AH568, " ", Data!AI568)</f>
        <v xml:space="preserve"> </v>
      </c>
      <c r="L571" s="35" t="str">
        <f>Data!C568</f>
        <v>Vehicle, Battery Electric Vehicle</v>
      </c>
      <c r="M571" s="35">
        <f>Data!H568</f>
        <v>0</v>
      </c>
      <c r="N571" s="41">
        <f>Data!I568</f>
        <v>46087.361825127315</v>
      </c>
      <c r="O571" s="35">
        <f>Data!L568</f>
        <v>0</v>
      </c>
      <c r="P571" s="35">
        <f>Data!M568</f>
        <v>0</v>
      </c>
      <c r="Q571" s="35" t="str">
        <f>IF(Data!N568=0,"",Data!N568)</f>
        <v>Obd2NegativeResponse</v>
      </c>
      <c r="R571" s="35">
        <f>Data!K568</f>
        <v>0</v>
      </c>
      <c r="S571" s="35" t="str">
        <f>IF(Data!X568=TRUE(), "Yes", "No")</f>
        <v>No</v>
      </c>
      <c r="T571" s="40" t="e">
        <f>#REF!</f>
        <v>#REF!</v>
      </c>
    </row>
    <row r="572" spans="1:20" x14ac:dyDescent="0.3">
      <c r="A572" s="35" t="str">
        <f>Data!A569</f>
        <v>NISSAN LEAF 299-1018</v>
      </c>
      <c r="B572" s="36">
        <f t="shared" si="8"/>
        <v>46087.361863425926</v>
      </c>
      <c r="C572" s="37" t="str">
        <f>IF(Data!J569="GpsRecord", CONCATENATE($U$3,": ",Data!M569,", ",Data!L569), CONCATENATE(Data!AB569, " ", Data!AH569))</f>
        <v>Ubicación: 9.95539, -84.09745</v>
      </c>
      <c r="D572" s="38" t="str">
        <f>IF(Data!O569=TRUE(), "Yes", "No")</f>
        <v>Yes</v>
      </c>
      <c r="E572" s="38" t="str">
        <f>IF(Data!J569="EngineStatusRecord","Engine",IF(Data!J569="GpsRecord", "GPS", IF(Data!J569="EngineFaultRecord", "Fault", IF(Data!J569="DriverChange","Driver",IF(Data!J569="CustomRecord","Custom","Debug")))))</f>
        <v>GPS</v>
      </c>
      <c r="F572" s="39" t="str">
        <f>IF(Data!Y569=TRUE(), "Yes", "No")</f>
        <v>Yes</v>
      </c>
      <c r="G572" s="40">
        <f>Data!AK569</f>
        <v>0</v>
      </c>
      <c r="H572" s="35">
        <f>Data!AB569</f>
        <v>0</v>
      </c>
      <c r="I572" s="35">
        <f>Data!AD569</f>
        <v>0</v>
      </c>
      <c r="J572" s="35">
        <f>Data!AF569</f>
        <v>0</v>
      </c>
      <c r="K572" s="35" t="str">
        <f>CONCATENATE(Data!AH569, " ", Data!AI569)</f>
        <v xml:space="preserve"> </v>
      </c>
      <c r="L572" s="35" t="str">
        <f>Data!C569</f>
        <v>Vehicle, Battery Electric Vehicle</v>
      </c>
      <c r="M572" s="35">
        <f>Data!H569</f>
        <v>0</v>
      </c>
      <c r="N572" s="41">
        <f>Data!I569</f>
        <v>46087.361863425926</v>
      </c>
      <c r="O572" s="35">
        <f>Data!L569</f>
        <v>-84.097449999999995</v>
      </c>
      <c r="P572" s="35">
        <f>Data!M569</f>
        <v>9.9553899999999995</v>
      </c>
      <c r="Q572" s="35" t="str">
        <f>IF(Data!N569=0,"",Data!N569)</f>
        <v>CurveSpeedEstimateError</v>
      </c>
      <c r="R572" s="35">
        <f>Data!K569</f>
        <v>46</v>
      </c>
      <c r="S572" s="35" t="str">
        <f>IF(Data!X569=TRUE(), "Yes", "No")</f>
        <v>Yes</v>
      </c>
      <c r="T572" s="40" t="e">
        <f>#REF!</f>
        <v>#REF!</v>
      </c>
    </row>
    <row r="573" spans="1:20" x14ac:dyDescent="0.3">
      <c r="A573" s="35" t="str">
        <f>Data!A570</f>
        <v>NISSAN LEAF 299-1018</v>
      </c>
      <c r="B573" s="36">
        <f t="shared" si="8"/>
        <v>46087.361864016202</v>
      </c>
      <c r="C573" s="37" t="str">
        <f>IF(Data!J570="GpsRecord", CONCATENATE($U$3,": ",Data!M570,", ",Data!L570), CONCATENATE(Data!AB570, " ", Data!AH570))</f>
        <v>Velocidad del motor en carretera 46</v>
      </c>
      <c r="D573" s="38" t="str">
        <f>IF(Data!O570=TRUE(), "Yes", "No")</f>
        <v>No</v>
      </c>
      <c r="E573" s="38" t="str">
        <f>IF(Data!J570="EngineStatusRecord","Engine",IF(Data!J570="GpsRecord", "GPS", IF(Data!J570="EngineFaultRecord", "Fault", IF(Data!J570="DriverChange","Driver",IF(Data!J570="CustomRecord","Custom","Debug")))))</f>
        <v>Engine</v>
      </c>
      <c r="F573" s="39" t="str">
        <f>IF(Data!Y570=TRUE(), "Yes", "No")</f>
        <v>No</v>
      </c>
      <c r="G573" s="40">
        <f>Data!AK570</f>
        <v>0</v>
      </c>
      <c r="H573" s="35" t="str">
        <f>Data!AB570</f>
        <v>Velocidad del motor en carretera</v>
      </c>
      <c r="I573" s="35">
        <f>Data!AD570</f>
        <v>0</v>
      </c>
      <c r="J573" s="35">
        <f>Data!AF570</f>
        <v>0</v>
      </c>
      <c r="K573" s="35" t="str">
        <f>CONCATENATE(Data!AH570, " ", Data!AI570)</f>
        <v>46 km/h</v>
      </c>
      <c r="L573" s="35" t="str">
        <f>Data!C570</f>
        <v>Vehicle, Battery Electric Vehicle</v>
      </c>
      <c r="M573" s="35">
        <f>Data!H570</f>
        <v>0</v>
      </c>
      <c r="N573" s="41">
        <f>Data!I570</f>
        <v>46087.361864016202</v>
      </c>
      <c r="O573" s="35">
        <f>Data!L570</f>
        <v>0</v>
      </c>
      <c r="P573" s="35">
        <f>Data!M570</f>
        <v>0</v>
      </c>
      <c r="Q573" s="35" t="str">
        <f>IF(Data!N570=0,"",Data!N570)</f>
        <v/>
      </c>
      <c r="R573" s="35">
        <f>Data!K570</f>
        <v>0</v>
      </c>
      <c r="S573" s="35" t="str">
        <f>IF(Data!X570=TRUE(), "Yes", "No")</f>
        <v>No</v>
      </c>
      <c r="T573" s="40" t="e">
        <f>#REF!</f>
        <v>#REF!</v>
      </c>
    </row>
    <row r="574" spans="1:20" x14ac:dyDescent="0.3">
      <c r="A574" s="35" t="str">
        <f>Data!A571</f>
        <v>NISSAN LEAF 299-1018</v>
      </c>
      <c r="B574" s="36">
        <f t="shared" si="8"/>
        <v>46087.361900497686</v>
      </c>
      <c r="C574" s="37" t="str">
        <f>IF(Data!J571="GpsRecord", CONCATENATE($U$3,": ",Data!M571,", ",Data!L571), CONCATENATE(Data!AB571, " ", Data!AH571))</f>
        <v>Señal de giro hacia la derecha (1. En) 0</v>
      </c>
      <c r="D574" s="38" t="str">
        <f>IF(Data!O571=TRUE(), "Yes", "No")</f>
        <v>No</v>
      </c>
      <c r="E574" s="38" t="str">
        <f>IF(Data!J571="EngineStatusRecord","Engine",IF(Data!J571="GpsRecord", "GPS", IF(Data!J571="EngineFaultRecord", "Fault", IF(Data!J571="DriverChange","Driver",IF(Data!J571="CustomRecord","Custom","Debug")))))</f>
        <v>Engine</v>
      </c>
      <c r="F574" s="39" t="str">
        <f>IF(Data!Y571=TRUE(), "Yes", "No")</f>
        <v>No</v>
      </c>
      <c r="G574" s="40">
        <f>Data!AK571</f>
        <v>0</v>
      </c>
      <c r="H574" s="35" t="str">
        <f>Data!AB571</f>
        <v>Señal de giro hacia la derecha (1. En)</v>
      </c>
      <c r="I574" s="35">
        <f>Data!AD571</f>
        <v>0</v>
      </c>
      <c r="J574" s="35">
        <f>Data!AF571</f>
        <v>0</v>
      </c>
      <c r="K574" s="35" t="str">
        <f>CONCATENATE(Data!AH571, " ", Data!AI571)</f>
        <v>0 None</v>
      </c>
      <c r="L574" s="35" t="str">
        <f>Data!C571</f>
        <v>Vehicle, Battery Electric Vehicle</v>
      </c>
      <c r="M574" s="35">
        <f>Data!H571</f>
        <v>0</v>
      </c>
      <c r="N574" s="41">
        <f>Data!I571</f>
        <v>46087.361900497686</v>
      </c>
      <c r="O574" s="35">
        <f>Data!L571</f>
        <v>0</v>
      </c>
      <c r="P574" s="35">
        <f>Data!M571</f>
        <v>0</v>
      </c>
      <c r="Q574" s="35" t="str">
        <f>IF(Data!N571=0,"",Data!N571)</f>
        <v/>
      </c>
      <c r="R574" s="35">
        <f>Data!K571</f>
        <v>0</v>
      </c>
      <c r="S574" s="35" t="str">
        <f>IF(Data!X571=TRUE(), "Yes", "No")</f>
        <v>No</v>
      </c>
      <c r="T574" s="40" t="e">
        <f>#REF!</f>
        <v>#REF!</v>
      </c>
    </row>
    <row r="575" spans="1:20" x14ac:dyDescent="0.3">
      <c r="A575" s="35" t="str">
        <f>Data!A572</f>
        <v>NISSAN LEAF 299-1018</v>
      </c>
      <c r="B575" s="36">
        <f t="shared" si="8"/>
        <v>46087.361956018518</v>
      </c>
      <c r="C575" s="37" t="str">
        <f>IF(Data!J572="GpsRecord", CONCATENATE($U$3,": ",Data!M572,", ",Data!L572), CONCATENATE(Data!AB572, " ", Data!AH572))</f>
        <v>Ubicación: 9.95516, -84.0984</v>
      </c>
      <c r="D575" s="38" t="str">
        <f>IF(Data!O572=TRUE(), "Yes", "No")</f>
        <v>Yes</v>
      </c>
      <c r="E575" s="38" t="str">
        <f>IF(Data!J572="EngineStatusRecord","Engine",IF(Data!J572="GpsRecord", "GPS", IF(Data!J572="EngineFaultRecord", "Fault", IF(Data!J572="DriverChange","Driver",IF(Data!J572="CustomRecord","Custom","Debug")))))</f>
        <v>GPS</v>
      </c>
      <c r="F575" s="39" t="str">
        <f>IF(Data!Y572=TRUE(), "Yes", "No")</f>
        <v>Yes</v>
      </c>
      <c r="G575" s="40">
        <f>Data!AK572</f>
        <v>0</v>
      </c>
      <c r="H575" s="35">
        <f>Data!AB572</f>
        <v>0</v>
      </c>
      <c r="I575" s="35">
        <f>Data!AD572</f>
        <v>0</v>
      </c>
      <c r="J575" s="35">
        <f>Data!AF572</f>
        <v>0</v>
      </c>
      <c r="K575" s="35" t="str">
        <f>CONCATENATE(Data!AH572, " ", Data!AI572)</f>
        <v xml:space="preserve"> </v>
      </c>
      <c r="L575" s="35" t="str">
        <f>Data!C572</f>
        <v>Vehicle, Battery Electric Vehicle</v>
      </c>
      <c r="M575" s="35">
        <f>Data!H572</f>
        <v>0</v>
      </c>
      <c r="N575" s="41">
        <f>Data!I572</f>
        <v>46087.361956018518</v>
      </c>
      <c r="O575" s="35">
        <f>Data!L572</f>
        <v>-84.098399999999998</v>
      </c>
      <c r="P575" s="35">
        <f>Data!M572</f>
        <v>9.9551599999999993</v>
      </c>
      <c r="Q575" s="35" t="str">
        <f>IF(Data!N572=0,"",Data!N572)</f>
        <v>CurveSpeedEstimateError</v>
      </c>
      <c r="R575" s="35">
        <f>Data!K572</f>
        <v>52</v>
      </c>
      <c r="S575" s="35" t="str">
        <f>IF(Data!X572=TRUE(), "Yes", "No")</f>
        <v>Yes</v>
      </c>
      <c r="T575" s="40" t="e">
        <f>#REF!</f>
        <v>#REF!</v>
      </c>
    </row>
    <row r="576" spans="1:20" x14ac:dyDescent="0.3">
      <c r="A576" s="35" t="str">
        <f>Data!A573</f>
        <v>NISSAN LEAF 299-1018</v>
      </c>
      <c r="B576" s="36">
        <f t="shared" si="8"/>
        <v>46087.361990879632</v>
      </c>
      <c r="C576" s="37" t="str">
        <f>IF(Data!J573="GpsRecord", CONCATENATE($U$3,": ",Data!M573,", ",Data!L573), CONCATENATE(Data!AB573, " ", Data!AH573))</f>
        <v>Velocidad del motor en carretera 56</v>
      </c>
      <c r="D576" s="38" t="str">
        <f>IF(Data!O573=TRUE(), "Yes", "No")</f>
        <v>No</v>
      </c>
      <c r="E576" s="38" t="str">
        <f>IF(Data!J573="EngineStatusRecord","Engine",IF(Data!J573="GpsRecord", "GPS", IF(Data!J573="EngineFaultRecord", "Fault", IF(Data!J573="DriverChange","Driver",IF(Data!J573="CustomRecord","Custom","Debug")))))</f>
        <v>Engine</v>
      </c>
      <c r="F576" s="39" t="str">
        <f>IF(Data!Y573=TRUE(), "Yes", "No")</f>
        <v>No</v>
      </c>
      <c r="G576" s="40">
        <f>Data!AK573</f>
        <v>0</v>
      </c>
      <c r="H576" s="35" t="str">
        <f>Data!AB573</f>
        <v>Velocidad del motor en carretera</v>
      </c>
      <c r="I576" s="35">
        <f>Data!AD573</f>
        <v>0</v>
      </c>
      <c r="J576" s="35">
        <f>Data!AF573</f>
        <v>0</v>
      </c>
      <c r="K576" s="35" t="str">
        <f>CONCATENATE(Data!AH573, " ", Data!AI573)</f>
        <v>56 km/h</v>
      </c>
      <c r="L576" s="35" t="str">
        <f>Data!C573</f>
        <v>Vehicle, Battery Electric Vehicle</v>
      </c>
      <c r="M576" s="35">
        <f>Data!H573</f>
        <v>0</v>
      </c>
      <c r="N576" s="41">
        <f>Data!I573</f>
        <v>46087.361990879632</v>
      </c>
      <c r="O576" s="35">
        <f>Data!L573</f>
        <v>0</v>
      </c>
      <c r="P576" s="35">
        <f>Data!M573</f>
        <v>0</v>
      </c>
      <c r="Q576" s="35" t="str">
        <f>IF(Data!N573=0,"",Data!N573)</f>
        <v/>
      </c>
      <c r="R576" s="35">
        <f>Data!K573</f>
        <v>0</v>
      </c>
      <c r="S576" s="35" t="str">
        <f>IF(Data!X573=TRUE(), "Yes", "No")</f>
        <v>No</v>
      </c>
      <c r="T576" s="40" t="e">
        <f>#REF!</f>
        <v>#REF!</v>
      </c>
    </row>
    <row r="577" spans="1:20" x14ac:dyDescent="0.3">
      <c r="A577" s="35" t="str">
        <f>Data!A574</f>
        <v>NISSAN LEAF 299-1018</v>
      </c>
      <c r="B577" s="36">
        <f t="shared" si="8"/>
        <v>46087.362060185187</v>
      </c>
      <c r="C577" s="37" t="str">
        <f>IF(Data!J574="GpsRecord", CONCATENATE($U$3,": ",Data!M574,", ",Data!L574), CONCATENATE(Data!AB574, " ", Data!AH574))</f>
        <v>Ubicación: 9.95474, -84.09956</v>
      </c>
      <c r="D577" s="38" t="str">
        <f>IF(Data!O574=TRUE(), "Yes", "No")</f>
        <v>Yes</v>
      </c>
      <c r="E577" s="38" t="str">
        <f>IF(Data!J574="EngineStatusRecord","Engine",IF(Data!J574="GpsRecord", "GPS", IF(Data!J574="EngineFaultRecord", "Fault", IF(Data!J574="DriverChange","Driver",IF(Data!J574="CustomRecord","Custom","Debug")))))</f>
        <v>GPS</v>
      </c>
      <c r="F577" s="39" t="str">
        <f>IF(Data!Y574=TRUE(), "Yes", "No")</f>
        <v>Yes</v>
      </c>
      <c r="G577" s="40">
        <f>Data!AK574</f>
        <v>0</v>
      </c>
      <c r="H577" s="35">
        <f>Data!AB574</f>
        <v>0</v>
      </c>
      <c r="I577" s="35">
        <f>Data!AD574</f>
        <v>0</v>
      </c>
      <c r="J577" s="35">
        <f>Data!AF574</f>
        <v>0</v>
      </c>
      <c r="K577" s="35" t="str">
        <f>CONCATENATE(Data!AH574, " ", Data!AI574)</f>
        <v xml:space="preserve"> </v>
      </c>
      <c r="L577" s="35" t="str">
        <f>Data!C574</f>
        <v>Vehicle, Battery Electric Vehicle</v>
      </c>
      <c r="M577" s="35">
        <f>Data!H574</f>
        <v>0</v>
      </c>
      <c r="N577" s="41">
        <f>Data!I574</f>
        <v>46087.362060185187</v>
      </c>
      <c r="O577" s="35">
        <f>Data!L574</f>
        <v>-84.099559999999997</v>
      </c>
      <c r="P577" s="35">
        <f>Data!M574</f>
        <v>9.9547399999999993</v>
      </c>
      <c r="Q577" s="35" t="str">
        <f>IF(Data!N574=0,"",Data!N574)</f>
        <v>CurveSpeed</v>
      </c>
      <c r="R577" s="35">
        <f>Data!K574</f>
        <v>57</v>
      </c>
      <c r="S577" s="35" t="str">
        <f>IF(Data!X574=TRUE(), "Yes", "No")</f>
        <v>Yes</v>
      </c>
      <c r="T577" s="40" t="e">
        <f>#REF!</f>
        <v>#REF!</v>
      </c>
    </row>
    <row r="578" spans="1:20" x14ac:dyDescent="0.3">
      <c r="A578" s="35" t="str">
        <f>Data!A575</f>
        <v>NISSAN LEAF 299-1018</v>
      </c>
      <c r="B578" s="36">
        <f t="shared" si="8"/>
        <v>46087.362099432874</v>
      </c>
      <c r="C578" s="37" t="str">
        <f>IF(Data!J575="GpsRecord", CONCATENATE($U$3,": ",Data!M575,", ",Data!L575), CONCATENATE(Data!AB575, " ", Data!AH575))</f>
        <v>Energía de la batería del vehículo eléctrico -11100</v>
      </c>
      <c r="D578" s="38" t="str">
        <f>IF(Data!O575=TRUE(), "Yes", "No")</f>
        <v>No</v>
      </c>
      <c r="E578" s="38" t="str">
        <f>IF(Data!J575="EngineStatusRecord","Engine",IF(Data!J575="GpsRecord", "GPS", IF(Data!J575="EngineFaultRecord", "Fault", IF(Data!J575="DriverChange","Driver",IF(Data!J575="CustomRecord","Custom","Debug")))))</f>
        <v>Engine</v>
      </c>
      <c r="F578" s="39" t="str">
        <f>IF(Data!Y575=TRUE(), "Yes", "No")</f>
        <v>No</v>
      </c>
      <c r="G578" s="40">
        <f>Data!AK575</f>
        <v>0</v>
      </c>
      <c r="H578" s="35" t="str">
        <f>Data!AB575</f>
        <v>Energía de la batería del vehículo eléctrico</v>
      </c>
      <c r="I578" s="35">
        <f>Data!AD575</f>
        <v>0</v>
      </c>
      <c r="J578" s="35">
        <f>Data!AF575</f>
        <v>0</v>
      </c>
      <c r="K578" s="35" t="str">
        <f>CONCATENATE(Data!AH575, " ", Data!AI575)</f>
        <v>-11100 W</v>
      </c>
      <c r="L578" s="35" t="str">
        <f>Data!C575</f>
        <v>Vehicle, Battery Electric Vehicle</v>
      </c>
      <c r="M578" s="35">
        <f>Data!H575</f>
        <v>0</v>
      </c>
      <c r="N578" s="41">
        <f>Data!I575</f>
        <v>46087.362099432874</v>
      </c>
      <c r="O578" s="35">
        <f>Data!L575</f>
        <v>0</v>
      </c>
      <c r="P578" s="35">
        <f>Data!M575</f>
        <v>0</v>
      </c>
      <c r="Q578" s="35" t="str">
        <f>IF(Data!N575=0,"",Data!N575)</f>
        <v/>
      </c>
      <c r="R578" s="35">
        <f>Data!K575</f>
        <v>0</v>
      </c>
      <c r="S578" s="35" t="str">
        <f>IF(Data!X575=TRUE(), "Yes", "No")</f>
        <v>No</v>
      </c>
      <c r="T578" s="40" t="e">
        <f>#REF!</f>
        <v>#REF!</v>
      </c>
    </row>
    <row r="579" spans="1:20" x14ac:dyDescent="0.3">
      <c r="A579" s="35" t="str">
        <f>Data!A576</f>
        <v>NISSAN LEAF 299-1018</v>
      </c>
      <c r="B579" s="36">
        <f t="shared" si="8"/>
        <v>46087.362129629626</v>
      </c>
      <c r="C579" s="37" t="str">
        <f>IF(Data!J576="GpsRecord", CONCATENATE($U$3,": ",Data!M576,", ",Data!L576), CONCATENATE(Data!AB576, " ", Data!AH576))</f>
        <v>Ubicación: 9.95444, -84.10036</v>
      </c>
      <c r="D579" s="38" t="str">
        <f>IF(Data!O576=TRUE(), "Yes", "No")</f>
        <v>Yes</v>
      </c>
      <c r="E579" s="38" t="str">
        <f>IF(Data!J576="EngineStatusRecord","Engine",IF(Data!J576="GpsRecord", "GPS", IF(Data!J576="EngineFaultRecord", "Fault", IF(Data!J576="DriverChange","Driver",IF(Data!J576="CustomRecord","Custom","Debug")))))</f>
        <v>GPS</v>
      </c>
      <c r="F579" s="39" t="str">
        <f>IF(Data!Y576=TRUE(), "Yes", "No")</f>
        <v>Yes</v>
      </c>
      <c r="G579" s="40">
        <f>Data!AK576</f>
        <v>0</v>
      </c>
      <c r="H579" s="35">
        <f>Data!AB576</f>
        <v>0</v>
      </c>
      <c r="I579" s="35">
        <f>Data!AD576</f>
        <v>0</v>
      </c>
      <c r="J579" s="35">
        <f>Data!AF576</f>
        <v>0</v>
      </c>
      <c r="K579" s="35" t="str">
        <f>CONCATENATE(Data!AH576, " ", Data!AI576)</f>
        <v xml:space="preserve"> </v>
      </c>
      <c r="L579" s="35" t="str">
        <f>Data!C576</f>
        <v>Vehicle, Battery Electric Vehicle</v>
      </c>
      <c r="M579" s="35">
        <f>Data!H576</f>
        <v>0</v>
      </c>
      <c r="N579" s="41">
        <f>Data!I576</f>
        <v>46087.362129629626</v>
      </c>
      <c r="O579" s="35">
        <f>Data!L576</f>
        <v>-84.100359999999995</v>
      </c>
      <c r="P579" s="35">
        <f>Data!M576</f>
        <v>9.95444</v>
      </c>
      <c r="Q579" s="35" t="str">
        <f>IF(Data!N576=0,"",Data!N576)</f>
        <v>CurveSpeedEstimateError</v>
      </c>
      <c r="R579" s="35">
        <f>Data!K576</f>
        <v>53</v>
      </c>
      <c r="S579" s="35" t="str">
        <f>IF(Data!X576=TRUE(), "Yes", "No")</f>
        <v>Yes</v>
      </c>
      <c r="T579" s="40" t="e">
        <f>#REF!</f>
        <v>#REF!</v>
      </c>
    </row>
    <row r="580" spans="1:20" x14ac:dyDescent="0.3">
      <c r="A580" s="35" t="str">
        <f>Data!A577</f>
        <v>NISSAN LEAF 299-1018</v>
      </c>
      <c r="B580" s="36">
        <f t="shared" si="8"/>
        <v>46087.362199074072</v>
      </c>
      <c r="C580" s="37" t="str">
        <f>IF(Data!J577="GpsRecord", CONCATENATE($U$3,": ",Data!M577,", ",Data!L577), CONCATENATE(Data!AB577, " ", Data!AH577))</f>
        <v>Ubicación: 9.95407, -84.10106</v>
      </c>
      <c r="D580" s="38" t="str">
        <f>IF(Data!O577=TRUE(), "Yes", "No")</f>
        <v>Yes</v>
      </c>
      <c r="E580" s="38" t="str">
        <f>IF(Data!J577="EngineStatusRecord","Engine",IF(Data!J577="GpsRecord", "GPS", IF(Data!J577="EngineFaultRecord", "Fault", IF(Data!J577="DriverChange","Driver",IF(Data!J577="CustomRecord","Custom","Debug")))))</f>
        <v>GPS</v>
      </c>
      <c r="F580" s="39" t="str">
        <f>IF(Data!Y577=TRUE(), "Yes", "No")</f>
        <v>Yes</v>
      </c>
      <c r="G580" s="40">
        <f>Data!AK577</f>
        <v>0</v>
      </c>
      <c r="H580" s="35">
        <f>Data!AB577</f>
        <v>0</v>
      </c>
      <c r="I580" s="35">
        <f>Data!AD577</f>
        <v>0</v>
      </c>
      <c r="J580" s="35">
        <f>Data!AF577</f>
        <v>0</v>
      </c>
      <c r="K580" s="35" t="str">
        <f>CONCATENATE(Data!AH577, " ", Data!AI577)</f>
        <v xml:space="preserve"> </v>
      </c>
      <c r="L580" s="35" t="str">
        <f>Data!C577</f>
        <v>Vehicle, Battery Electric Vehicle</v>
      </c>
      <c r="M580" s="35">
        <f>Data!H577</f>
        <v>0</v>
      </c>
      <c r="N580" s="41">
        <f>Data!I577</f>
        <v>46087.362199074072</v>
      </c>
      <c r="O580" s="35">
        <f>Data!L577</f>
        <v>-84.101060000000004</v>
      </c>
      <c r="P580" s="35">
        <f>Data!M577</f>
        <v>9.9540699999999998</v>
      </c>
      <c r="Q580" s="35" t="str">
        <f>IF(Data!N577=0,"",Data!N577)</f>
        <v>CurveBased</v>
      </c>
      <c r="R580" s="35">
        <f>Data!K577</f>
        <v>52</v>
      </c>
      <c r="S580" s="35" t="str">
        <f>IF(Data!X577=TRUE(), "Yes", "No")</f>
        <v>Yes</v>
      </c>
      <c r="T580" s="40" t="e">
        <f>#REF!</f>
        <v>#REF!</v>
      </c>
    </row>
    <row r="581" spans="1:20" x14ac:dyDescent="0.3">
      <c r="A581" s="35" t="str">
        <f>Data!A578</f>
        <v>NISSAN LEAF 299-1018</v>
      </c>
      <c r="B581" s="36">
        <f t="shared" si="8"/>
        <v>46087.362215717592</v>
      </c>
      <c r="C581" s="37" t="str">
        <f>IF(Data!J578="GpsRecord", CONCATENATE($U$3,": ",Data!M578,", ",Data!L578), CONCATENATE(Data!AB578, " ", Data!AH578))</f>
        <v>Energía de la batería del vehículo eléctrico 24486</v>
      </c>
      <c r="D581" s="38" t="str">
        <f>IF(Data!O578=TRUE(), "Yes", "No")</f>
        <v>No</v>
      </c>
      <c r="E581" s="38" t="str">
        <f>IF(Data!J578="EngineStatusRecord","Engine",IF(Data!J578="GpsRecord", "GPS", IF(Data!J578="EngineFaultRecord", "Fault", IF(Data!J578="DriverChange","Driver",IF(Data!J578="CustomRecord","Custom","Debug")))))</f>
        <v>Engine</v>
      </c>
      <c r="F581" s="39" t="str">
        <f>IF(Data!Y578=TRUE(), "Yes", "No")</f>
        <v>No</v>
      </c>
      <c r="G581" s="40">
        <f>Data!AK578</f>
        <v>0</v>
      </c>
      <c r="H581" s="35" t="str">
        <f>Data!AB578</f>
        <v>Energía de la batería del vehículo eléctrico</v>
      </c>
      <c r="I581" s="35">
        <f>Data!AD578</f>
        <v>0</v>
      </c>
      <c r="J581" s="35">
        <f>Data!AF578</f>
        <v>0</v>
      </c>
      <c r="K581" s="35" t="str">
        <f>CONCATENATE(Data!AH578, " ", Data!AI578)</f>
        <v>24486 W</v>
      </c>
      <c r="L581" s="35" t="str">
        <f>Data!C578</f>
        <v>Vehicle, Battery Electric Vehicle</v>
      </c>
      <c r="M581" s="35">
        <f>Data!H578</f>
        <v>0</v>
      </c>
      <c r="N581" s="41">
        <f>Data!I578</f>
        <v>46087.362215717592</v>
      </c>
      <c r="O581" s="35">
        <f>Data!L578</f>
        <v>0</v>
      </c>
      <c r="P581" s="35">
        <f>Data!M578</f>
        <v>0</v>
      </c>
      <c r="Q581" s="35" t="str">
        <f>IF(Data!N578=0,"",Data!N578)</f>
        <v/>
      </c>
      <c r="R581" s="35">
        <f>Data!K578</f>
        <v>0</v>
      </c>
      <c r="S581" s="35" t="str">
        <f>IF(Data!X578=TRUE(), "Yes", "No")</f>
        <v>No</v>
      </c>
      <c r="T581" s="40" t="e">
        <f>#REF!</f>
        <v>#REF!</v>
      </c>
    </row>
    <row r="582" spans="1:20" x14ac:dyDescent="0.3">
      <c r="A582" s="35" t="str">
        <f>Data!A579</f>
        <v>NISSAN LEAF 299-1018</v>
      </c>
      <c r="B582" s="36">
        <f t="shared" si="8"/>
        <v>46087.362245509263</v>
      </c>
      <c r="C582" s="37" t="str">
        <f>IF(Data!J579="GpsRecord", CONCATENATE($U$3,": ",Data!M579,", ",Data!L579), CONCATENATE(Data!AB579, " ", Data!AH579))</f>
        <v>Velocidad del motor en carretera 53</v>
      </c>
      <c r="D582" s="38" t="str">
        <f>IF(Data!O579=TRUE(), "Yes", "No")</f>
        <v>No</v>
      </c>
      <c r="E582" s="38" t="str">
        <f>IF(Data!J579="EngineStatusRecord","Engine",IF(Data!J579="GpsRecord", "GPS", IF(Data!J579="EngineFaultRecord", "Fault", IF(Data!J579="DriverChange","Driver",IF(Data!J579="CustomRecord","Custom","Debug")))))</f>
        <v>Engine</v>
      </c>
      <c r="F582" s="39" t="str">
        <f>IF(Data!Y579=TRUE(), "Yes", "No")</f>
        <v>No</v>
      </c>
      <c r="G582" s="40">
        <f>Data!AK579</f>
        <v>0</v>
      </c>
      <c r="H582" s="35" t="str">
        <f>Data!AB579</f>
        <v>Velocidad del motor en carretera</v>
      </c>
      <c r="I582" s="35">
        <f>Data!AD579</f>
        <v>0</v>
      </c>
      <c r="J582" s="35">
        <f>Data!AF579</f>
        <v>0</v>
      </c>
      <c r="K582" s="35" t="str">
        <f>CONCATENATE(Data!AH579, " ", Data!AI579)</f>
        <v>53 km/h</v>
      </c>
      <c r="L582" s="35" t="str">
        <f>Data!C579</f>
        <v>Vehicle, Battery Electric Vehicle</v>
      </c>
      <c r="M582" s="35">
        <f>Data!H579</f>
        <v>0</v>
      </c>
      <c r="N582" s="41">
        <f>Data!I579</f>
        <v>46087.362245509263</v>
      </c>
      <c r="O582" s="35">
        <f>Data!L579</f>
        <v>0</v>
      </c>
      <c r="P582" s="35">
        <f>Data!M579</f>
        <v>0</v>
      </c>
      <c r="Q582" s="35" t="str">
        <f>IF(Data!N579=0,"",Data!N579)</f>
        <v/>
      </c>
      <c r="R582" s="35">
        <f>Data!K579</f>
        <v>0</v>
      </c>
      <c r="S582" s="35" t="str">
        <f>IF(Data!X579=TRUE(), "Yes", "No")</f>
        <v>No</v>
      </c>
      <c r="T582" s="40" t="e">
        <f>#REF!</f>
        <v>#REF!</v>
      </c>
    </row>
    <row r="583" spans="1:20" x14ac:dyDescent="0.3">
      <c r="A583" s="35" t="str">
        <f>Data!A580</f>
        <v>NISSAN LEAF 299-1018</v>
      </c>
      <c r="B583" s="36">
        <f t="shared" si="8"/>
        <v>46087.362250844904</v>
      </c>
      <c r="C583" s="37" t="str">
        <f>IF(Data!J580="GpsRecord", CONCATENATE($U$3,": ",Data!M580,", ",Data!L580), CONCATENATE(Data!AB580, " ", Data!AH580))</f>
        <v>Energía de la batería del vehículo eléctrico -10216</v>
      </c>
      <c r="D583" s="38" t="str">
        <f>IF(Data!O580=TRUE(), "Yes", "No")</f>
        <v>No</v>
      </c>
      <c r="E583" s="38" t="str">
        <f>IF(Data!J580="EngineStatusRecord","Engine",IF(Data!J580="GpsRecord", "GPS", IF(Data!J580="EngineFaultRecord", "Fault", IF(Data!J580="DriverChange","Driver",IF(Data!J580="CustomRecord","Custom","Debug")))))</f>
        <v>Engine</v>
      </c>
      <c r="F583" s="39" t="str">
        <f>IF(Data!Y580=TRUE(), "Yes", "No")</f>
        <v>No</v>
      </c>
      <c r="G583" s="40">
        <f>Data!AK580</f>
        <v>0</v>
      </c>
      <c r="H583" s="35" t="str">
        <f>Data!AB580</f>
        <v>Energía de la batería del vehículo eléctrico</v>
      </c>
      <c r="I583" s="35">
        <f>Data!AD580</f>
        <v>0</v>
      </c>
      <c r="J583" s="35">
        <f>Data!AF580</f>
        <v>0</v>
      </c>
      <c r="K583" s="35" t="str">
        <f>CONCATENATE(Data!AH580, " ", Data!AI580)</f>
        <v>-10216 W</v>
      </c>
      <c r="L583" s="35" t="str">
        <f>Data!C580</f>
        <v>Vehicle, Battery Electric Vehicle</v>
      </c>
      <c r="M583" s="35">
        <f>Data!H580</f>
        <v>0</v>
      </c>
      <c r="N583" s="41">
        <f>Data!I580</f>
        <v>46087.362250844904</v>
      </c>
      <c r="O583" s="35">
        <f>Data!L580</f>
        <v>0</v>
      </c>
      <c r="P583" s="35">
        <f>Data!M580</f>
        <v>0</v>
      </c>
      <c r="Q583" s="35" t="str">
        <f>IF(Data!N580=0,"",Data!N580)</f>
        <v/>
      </c>
      <c r="R583" s="35">
        <f>Data!K580</f>
        <v>0</v>
      </c>
      <c r="S583" s="35" t="str">
        <f>IF(Data!X580=TRUE(), "Yes", "No")</f>
        <v>No</v>
      </c>
      <c r="T583" s="40" t="e">
        <f>#REF!</f>
        <v>#REF!</v>
      </c>
    </row>
    <row r="584" spans="1:20" x14ac:dyDescent="0.3">
      <c r="A584" s="35" t="str">
        <f>Data!A581</f>
        <v>NISSAN LEAF 299-1018</v>
      </c>
      <c r="B584" s="36">
        <f t="shared" si="8"/>
        <v>46087.362256944441</v>
      </c>
      <c r="C584" s="37" t="str">
        <f>IF(Data!J581="GpsRecord", CONCATENATE($U$3,": ",Data!M581,", ",Data!L581), CONCATENATE(Data!AB581, " ", Data!AH581))</f>
        <v>Ubicación: 9.95362, -84.10154</v>
      </c>
      <c r="D584" s="38" t="str">
        <f>IF(Data!O581=TRUE(), "Yes", "No")</f>
        <v>Yes</v>
      </c>
      <c r="E584" s="38" t="str">
        <f>IF(Data!J581="EngineStatusRecord","Engine",IF(Data!J581="GpsRecord", "GPS", IF(Data!J581="EngineFaultRecord", "Fault", IF(Data!J581="DriverChange","Driver",IF(Data!J581="CustomRecord","Custom","Debug")))))</f>
        <v>GPS</v>
      </c>
      <c r="F584" s="39" t="str">
        <f>IF(Data!Y581=TRUE(), "Yes", "No")</f>
        <v>Yes</v>
      </c>
      <c r="G584" s="40">
        <f>Data!AK581</f>
        <v>0</v>
      </c>
      <c r="H584" s="35">
        <f>Data!AB581</f>
        <v>0</v>
      </c>
      <c r="I584" s="35">
        <f>Data!AD581</f>
        <v>0</v>
      </c>
      <c r="J584" s="35">
        <f>Data!AF581</f>
        <v>0</v>
      </c>
      <c r="K584" s="35" t="str">
        <f>CONCATENATE(Data!AH581, " ", Data!AI581)</f>
        <v xml:space="preserve"> </v>
      </c>
      <c r="L584" s="35" t="str">
        <f>Data!C581</f>
        <v>Vehicle, Battery Electric Vehicle</v>
      </c>
      <c r="M584" s="35">
        <f>Data!H581</f>
        <v>0</v>
      </c>
      <c r="N584" s="41">
        <f>Data!I581</f>
        <v>46087.362256944441</v>
      </c>
      <c r="O584" s="35">
        <f>Data!L581</f>
        <v>-84.10154</v>
      </c>
      <c r="P584" s="35">
        <f>Data!M581</f>
        <v>9.9536200000000008</v>
      </c>
      <c r="Q584" s="35" t="str">
        <f>IF(Data!N581=0,"",Data!N581)</f>
        <v>CurvePositionEstimateError</v>
      </c>
      <c r="R584" s="35">
        <f>Data!K581</f>
        <v>50</v>
      </c>
      <c r="S584" s="35" t="str">
        <f>IF(Data!X581=TRUE(), "Yes", "No")</f>
        <v>Yes</v>
      </c>
      <c r="T584" s="40" t="e">
        <f>#REF!</f>
        <v>#REF!</v>
      </c>
    </row>
    <row r="585" spans="1:20" x14ac:dyDescent="0.3">
      <c r="A585" s="35" t="str">
        <f>Data!A582</f>
        <v>NISSAN LEAF 299-1018</v>
      </c>
      <c r="B585" s="36">
        <f t="shared" si="8"/>
        <v>46087.362291805555</v>
      </c>
      <c r="C585" s="37" t="str">
        <f>IF(Data!J582="GpsRecord", CONCATENATE($U$3,": ",Data!M582,", ",Data!L582), CONCATENATE(Data!AB582, " ", Data!AH582))</f>
        <v>Velocidad del motor en carretera 44</v>
      </c>
      <c r="D585" s="38" t="str">
        <f>IF(Data!O582=TRUE(), "Yes", "No")</f>
        <v>No</v>
      </c>
      <c r="E585" s="38" t="str">
        <f>IF(Data!J582="EngineStatusRecord","Engine",IF(Data!J582="GpsRecord", "GPS", IF(Data!J582="EngineFaultRecord", "Fault", IF(Data!J582="DriverChange","Driver",IF(Data!J582="CustomRecord","Custom","Debug")))))</f>
        <v>Engine</v>
      </c>
      <c r="F585" s="39" t="str">
        <f>IF(Data!Y582=TRUE(), "Yes", "No")</f>
        <v>No</v>
      </c>
      <c r="G585" s="40">
        <f>Data!AK582</f>
        <v>0</v>
      </c>
      <c r="H585" s="35" t="str">
        <f>Data!AB582</f>
        <v>Velocidad del motor en carretera</v>
      </c>
      <c r="I585" s="35">
        <f>Data!AD582</f>
        <v>0</v>
      </c>
      <c r="J585" s="35">
        <f>Data!AF582</f>
        <v>0</v>
      </c>
      <c r="K585" s="35" t="str">
        <f>CONCATENATE(Data!AH582, " ", Data!AI582)</f>
        <v>44 km/h</v>
      </c>
      <c r="L585" s="35" t="str">
        <f>Data!C582</f>
        <v>Vehicle, Battery Electric Vehicle</v>
      </c>
      <c r="M585" s="35">
        <f>Data!H582</f>
        <v>0</v>
      </c>
      <c r="N585" s="41">
        <f>Data!I582</f>
        <v>46087.362291805555</v>
      </c>
      <c r="O585" s="35">
        <f>Data!L582</f>
        <v>0</v>
      </c>
      <c r="P585" s="35">
        <f>Data!M582</f>
        <v>0</v>
      </c>
      <c r="Q585" s="35" t="str">
        <f>IF(Data!N582=0,"",Data!N582)</f>
        <v/>
      </c>
      <c r="R585" s="35">
        <f>Data!K582</f>
        <v>0</v>
      </c>
      <c r="S585" s="35" t="str">
        <f>IF(Data!X582=TRUE(), "Yes", "No")</f>
        <v>No</v>
      </c>
      <c r="T585" s="40" t="e">
        <f>#REF!</f>
        <v>#REF!</v>
      </c>
    </row>
    <row r="586" spans="1:20" x14ac:dyDescent="0.3">
      <c r="A586" s="35" t="str">
        <f>Data!A583</f>
        <v>NISSAN LEAF 299-1018</v>
      </c>
      <c r="B586" s="36">
        <f t="shared" si="8"/>
        <v>46087.362315219907</v>
      </c>
      <c r="C586" s="37" t="str">
        <f>IF(Data!J583="GpsRecord", CONCATENATE($U$3,": ",Data!M583,", ",Data!L583), CONCATENATE(Data!AB583, " ", Data!AH583))</f>
        <v>Tecnología de acceso radioeléctrico por módem celular 2</v>
      </c>
      <c r="D586" s="38" t="str">
        <f>IF(Data!O583=TRUE(), "Yes", "No")</f>
        <v>No</v>
      </c>
      <c r="E586" s="38" t="str">
        <f>IF(Data!J583="EngineStatusRecord","Engine",IF(Data!J583="GpsRecord", "GPS", IF(Data!J583="EngineFaultRecord", "Fault", IF(Data!J583="DriverChange","Driver",IF(Data!J583="CustomRecord","Custom","Debug")))))</f>
        <v>Engine</v>
      </c>
      <c r="F586" s="39" t="str">
        <f>IF(Data!Y583=TRUE(), "Yes", "No")</f>
        <v>No</v>
      </c>
      <c r="G586" s="40">
        <f>Data!AK583</f>
        <v>0</v>
      </c>
      <c r="H586" s="35" t="str">
        <f>Data!AB583</f>
        <v>Tecnología de acceso radioeléctrico por módem celular</v>
      </c>
      <c r="I586" s="35">
        <f>Data!AD583</f>
        <v>0</v>
      </c>
      <c r="J586" s="35">
        <f>Data!AF583</f>
        <v>0</v>
      </c>
      <c r="K586" s="35" t="str">
        <f>CONCATENATE(Data!AH583, " ", Data!AI583)</f>
        <v>2 None</v>
      </c>
      <c r="L586" s="35" t="str">
        <f>Data!C583</f>
        <v>Vehicle, Battery Electric Vehicle</v>
      </c>
      <c r="M586" s="35">
        <f>Data!H583</f>
        <v>0</v>
      </c>
      <c r="N586" s="41">
        <f>Data!I583</f>
        <v>46087.362315219907</v>
      </c>
      <c r="O586" s="35">
        <f>Data!L583</f>
        <v>0</v>
      </c>
      <c r="P586" s="35">
        <f>Data!M583</f>
        <v>0</v>
      </c>
      <c r="Q586" s="35" t="str">
        <f>IF(Data!N583=0,"",Data!N583)</f>
        <v/>
      </c>
      <c r="R586" s="35">
        <f>Data!K583</f>
        <v>0</v>
      </c>
      <c r="S586" s="35" t="str">
        <f>IF(Data!X583=TRUE(), "Yes", "No")</f>
        <v>No</v>
      </c>
      <c r="T586" s="40" t="e">
        <f>#REF!</f>
        <v>#REF!</v>
      </c>
    </row>
    <row r="587" spans="1:20" x14ac:dyDescent="0.3">
      <c r="A587" s="35" t="str">
        <f>Data!A584</f>
        <v>NISSAN LEAF 299-1018</v>
      </c>
      <c r="B587" s="36">
        <f t="shared" si="8"/>
        <v>46087.362315358798</v>
      </c>
      <c r="C587" s="37" t="str">
        <f>IF(Data!J584="GpsRecord", CONCATENATE($U$3,": ",Data!M584,", ",Data!L584), CONCATENATE(Data!AB584, " ", Data!AH584))</f>
        <v xml:space="preserve"> </v>
      </c>
      <c r="D587" s="38" t="str">
        <f>IF(Data!O584=TRUE(), "Yes", "No")</f>
        <v>No</v>
      </c>
      <c r="E587" s="38" t="str">
        <f>IF(Data!J584="EngineStatusRecord","Engine",IF(Data!J584="GpsRecord", "GPS", IF(Data!J584="EngineFaultRecord", "Fault", IF(Data!J584="DriverChange","Driver",IF(Data!J584="CustomRecord","Custom","Debug")))))</f>
        <v>Debug</v>
      </c>
      <c r="F587" s="39" t="str">
        <f>IF(Data!Y584=TRUE(), "Yes", "No")</f>
        <v>No</v>
      </c>
      <c r="G587" s="40" t="str">
        <f>Data!AK584</f>
        <v>DD-66-05-11-64-E7-02</v>
      </c>
      <c r="H587" s="35">
        <f>Data!AB584</f>
        <v>0</v>
      </c>
      <c r="I587" s="35">
        <f>Data!AD584</f>
        <v>0</v>
      </c>
      <c r="J587" s="35">
        <f>Data!AF584</f>
        <v>0</v>
      </c>
      <c r="K587" s="35" t="str">
        <f>CONCATENATE(Data!AH584, " ", Data!AI584)</f>
        <v xml:space="preserve"> </v>
      </c>
      <c r="L587" s="35" t="str">
        <f>Data!C584</f>
        <v>Vehicle, Battery Electric Vehicle</v>
      </c>
      <c r="M587" s="35">
        <f>Data!H584</f>
        <v>0</v>
      </c>
      <c r="N587" s="41">
        <f>Data!I584</f>
        <v>46087.362315358798</v>
      </c>
      <c r="O587" s="35">
        <f>Data!L584</f>
        <v>0</v>
      </c>
      <c r="P587" s="35">
        <f>Data!M584</f>
        <v>0</v>
      </c>
      <c r="Q587" s="35" t="str">
        <f>IF(Data!N584=0,"",Data!N584)</f>
        <v>40012</v>
      </c>
      <c r="R587" s="35">
        <f>Data!K584</f>
        <v>0</v>
      </c>
      <c r="S587" s="35" t="str">
        <f>IF(Data!X584=TRUE(), "Yes", "No")</f>
        <v>No</v>
      </c>
      <c r="T587" s="40" t="e">
        <f>#REF!</f>
        <v>#REF!</v>
      </c>
    </row>
    <row r="588" spans="1:20" x14ac:dyDescent="0.3">
      <c r="A588" s="35" t="str">
        <f>Data!A585</f>
        <v>NISSAN LEAF 299-1018</v>
      </c>
      <c r="B588" s="36">
        <f t="shared" si="8"/>
        <v>46087.362315358798</v>
      </c>
      <c r="C588" s="37" t="str">
        <f>IF(Data!J585="GpsRecord", CONCATENATE($U$3,": ",Data!M585,", ",Data!L585), CONCATENATE(Data!AB585, " ", Data!AH585))</f>
        <v>Intensidad de la señal del módem celular 63</v>
      </c>
      <c r="D588" s="38" t="str">
        <f>IF(Data!O585=TRUE(), "Yes", "No")</f>
        <v>No</v>
      </c>
      <c r="E588" s="38" t="str">
        <f>IF(Data!J585="EngineStatusRecord","Engine",IF(Data!J585="GpsRecord", "GPS", IF(Data!J585="EngineFaultRecord", "Fault", IF(Data!J585="DriverChange","Driver",IF(Data!J585="CustomRecord","Custom","Debug")))))</f>
        <v>Engine</v>
      </c>
      <c r="F588" s="39" t="str">
        <f>IF(Data!Y585=TRUE(), "Yes", "No")</f>
        <v>No</v>
      </c>
      <c r="G588" s="40">
        <f>Data!AK585</f>
        <v>0</v>
      </c>
      <c r="H588" s="35" t="str">
        <f>Data!AB585</f>
        <v>Intensidad de la señal del módem celular</v>
      </c>
      <c r="I588" s="35">
        <f>Data!AD585</f>
        <v>0</v>
      </c>
      <c r="J588" s="35">
        <f>Data!AF585</f>
        <v>0</v>
      </c>
      <c r="K588" s="35" t="str">
        <f>CONCATENATE(Data!AH585, " ", Data!AI585)</f>
        <v>63 None</v>
      </c>
      <c r="L588" s="35" t="str">
        <f>Data!C585</f>
        <v>Vehicle, Battery Electric Vehicle</v>
      </c>
      <c r="M588" s="35">
        <f>Data!H585</f>
        <v>0</v>
      </c>
      <c r="N588" s="41">
        <f>Data!I585</f>
        <v>46087.362315358798</v>
      </c>
      <c r="O588" s="35">
        <f>Data!L585</f>
        <v>0</v>
      </c>
      <c r="P588" s="35">
        <f>Data!M585</f>
        <v>0</v>
      </c>
      <c r="Q588" s="35" t="str">
        <f>IF(Data!N585=0,"",Data!N585)</f>
        <v/>
      </c>
      <c r="R588" s="35">
        <f>Data!K585</f>
        <v>0</v>
      </c>
      <c r="S588" s="35" t="str">
        <f>IF(Data!X585=TRUE(), "Yes", "No")</f>
        <v>No</v>
      </c>
      <c r="T588" s="40" t="e">
        <f>#REF!</f>
        <v>#REF!</v>
      </c>
    </row>
    <row r="589" spans="1:20" x14ac:dyDescent="0.3">
      <c r="A589" s="35" t="str">
        <f>Data!A586</f>
        <v>NISSAN LEAF 299-1018</v>
      </c>
      <c r="B589" s="36">
        <f t="shared" si="8"/>
        <v>46087.362349537034</v>
      </c>
      <c r="C589" s="37" t="str">
        <f>IF(Data!J586="GpsRecord", CONCATENATE($U$3,": ",Data!M586,", ",Data!L586), CONCATENATE(Data!AB586, " ", Data!AH586))</f>
        <v>Ubicación: 9.95288, -84.10201</v>
      </c>
      <c r="D589" s="38" t="str">
        <f>IF(Data!O586=TRUE(), "Yes", "No")</f>
        <v>Yes</v>
      </c>
      <c r="E589" s="38" t="str">
        <f>IF(Data!J586="EngineStatusRecord","Engine",IF(Data!J586="GpsRecord", "GPS", IF(Data!J586="EngineFaultRecord", "Fault", IF(Data!J586="DriverChange","Driver",IF(Data!J586="CustomRecord","Custom","Debug")))))</f>
        <v>GPS</v>
      </c>
      <c r="F589" s="39" t="str">
        <f>IF(Data!Y586=TRUE(), "Yes", "No")</f>
        <v>Yes</v>
      </c>
      <c r="G589" s="40">
        <f>Data!AK586</f>
        <v>0</v>
      </c>
      <c r="H589" s="35">
        <f>Data!AB586</f>
        <v>0</v>
      </c>
      <c r="I589" s="35">
        <f>Data!AD586</f>
        <v>0</v>
      </c>
      <c r="J589" s="35">
        <f>Data!AF586</f>
        <v>0</v>
      </c>
      <c r="K589" s="35" t="str">
        <f>CONCATENATE(Data!AH586, " ", Data!AI586)</f>
        <v xml:space="preserve"> </v>
      </c>
      <c r="L589" s="35" t="str">
        <f>Data!C586</f>
        <v>Vehicle, Battery Electric Vehicle</v>
      </c>
      <c r="M589" s="35">
        <f>Data!H586</f>
        <v>0</v>
      </c>
      <c r="N589" s="41">
        <f>Data!I586</f>
        <v>46087.362349537034</v>
      </c>
      <c r="O589" s="35">
        <f>Data!L586</f>
        <v>-84.102010000000007</v>
      </c>
      <c r="P589" s="35">
        <f>Data!M586</f>
        <v>9.9528800000000004</v>
      </c>
      <c r="Q589" s="35" t="str">
        <f>IF(Data!N586=0,"",Data!N586)</f>
        <v>CurvePositionEstimateError</v>
      </c>
      <c r="R589" s="35">
        <f>Data!K586</f>
        <v>41</v>
      </c>
      <c r="S589" s="35" t="str">
        <f>IF(Data!X586=TRUE(), "Yes", "No")</f>
        <v>Yes</v>
      </c>
      <c r="T589" s="40" t="e">
        <f>#REF!</f>
        <v>#REF!</v>
      </c>
    </row>
    <row r="590" spans="1:20" x14ac:dyDescent="0.3">
      <c r="A590" s="35" t="str">
        <f>Data!A587</f>
        <v>NISSAN LEAF 299-1018</v>
      </c>
      <c r="B590" s="36">
        <f t="shared" ref="B590:B653" si="9">N590</f>
        <v>46087.362369074071</v>
      </c>
      <c r="C590" s="37" t="str">
        <f>IF(Data!J587="GpsRecord", CONCATENATE($U$3,": ",Data!M587,", ",Data!L587), CONCATENATE(Data!AB587, " ", Data!AH587))</f>
        <v xml:space="preserve"> </v>
      </c>
      <c r="D590" s="38" t="str">
        <f>IF(Data!O587=TRUE(), "Yes", "No")</f>
        <v>No</v>
      </c>
      <c r="E590" s="38" t="str">
        <f>IF(Data!J587="EngineStatusRecord","Engine",IF(Data!J587="GpsRecord", "GPS", IF(Data!J587="EngineFaultRecord", "Fault", IF(Data!J587="DriverChange","Driver",IF(Data!J587="CustomRecord","Custom","Debug")))))</f>
        <v>Debug</v>
      </c>
      <c r="F590" s="39" t="str">
        <f>IF(Data!Y587=TRUE(), "Yes", "No")</f>
        <v>No</v>
      </c>
      <c r="G590" s="40" t="str">
        <f>Data!AK587</f>
        <v>B3-00-60-00-5F-00-73-00-73-00-75-00-60-00-C5-00-6C-00-62-00-9A-01-7E-00-8F-00-50-01-9F-00-65-00-5E-00-65-00-8F-00-B2-00-AF-01-8C-00-B8-00-B3-00-9D-00-A0-00-B7-00-AB-00-C5-00-7F-00-CC-08-49-00-BF-00-A3-00-E8-01-6D-00-6C-00-AE-00-56-00-BA-00-9D-00-B7-00-8E-00-A9-00-A5-00-5E-00-9C-00-A2-00-B0-00-A7-00</v>
      </c>
      <c r="H590" s="35">
        <f>Data!AB587</f>
        <v>0</v>
      </c>
      <c r="I590" s="35">
        <f>Data!AD587</f>
        <v>0</v>
      </c>
      <c r="J590" s="35">
        <f>Data!AF587</f>
        <v>0</v>
      </c>
      <c r="K590" s="35" t="str">
        <f>CONCATENATE(Data!AH587, " ", Data!AI587)</f>
        <v xml:space="preserve"> </v>
      </c>
      <c r="L590" s="35" t="str">
        <f>Data!C587</f>
        <v>Vehicle, Battery Electric Vehicle</v>
      </c>
      <c r="M590" s="35">
        <f>Data!H587</f>
        <v>0</v>
      </c>
      <c r="N590" s="41">
        <f>Data!I587</f>
        <v>46087.362369074071</v>
      </c>
      <c r="O590" s="35">
        <f>Data!L587</f>
        <v>0</v>
      </c>
      <c r="P590" s="35">
        <f>Data!M587</f>
        <v>0</v>
      </c>
      <c r="Q590" s="35" t="str">
        <f>IF(Data!N587=0,"",Data!N587)</f>
        <v>40036</v>
      </c>
      <c r="R590" s="35">
        <f>Data!K587</f>
        <v>0</v>
      </c>
      <c r="S590" s="35" t="str">
        <f>IF(Data!X587=TRUE(), "Yes", "No")</f>
        <v>No</v>
      </c>
      <c r="T590" s="40" t="e">
        <f>#REF!</f>
        <v>#REF!</v>
      </c>
    </row>
    <row r="591" spans="1:20" x14ac:dyDescent="0.3">
      <c r="A591" s="35" t="str">
        <f>Data!A588</f>
        <v>NISSAN LEAF 299-1018</v>
      </c>
      <c r="B591" s="36">
        <f t="shared" si="9"/>
        <v>46087.362453703703</v>
      </c>
      <c r="C591" s="37" t="str">
        <f>IF(Data!J588="GpsRecord", CONCATENATE($U$3,": ",Data!M588,", ",Data!L588), CONCATENATE(Data!AB588, " ", Data!AH588))</f>
        <v>Ubicación: 9.9521, -84.10224</v>
      </c>
      <c r="D591" s="38" t="str">
        <f>IF(Data!O588=TRUE(), "Yes", "No")</f>
        <v>Yes</v>
      </c>
      <c r="E591" s="38" t="str">
        <f>IF(Data!J588="EngineStatusRecord","Engine",IF(Data!J588="GpsRecord", "GPS", IF(Data!J588="EngineFaultRecord", "Fault", IF(Data!J588="DriverChange","Driver",IF(Data!J588="CustomRecord","Custom","Debug")))))</f>
        <v>GPS</v>
      </c>
      <c r="F591" s="39" t="str">
        <f>IF(Data!Y588=TRUE(), "Yes", "No")</f>
        <v>Yes</v>
      </c>
      <c r="G591" s="40">
        <f>Data!AK588</f>
        <v>0</v>
      </c>
      <c r="H591" s="35">
        <f>Data!AB588</f>
        <v>0</v>
      </c>
      <c r="I591" s="35">
        <f>Data!AD588</f>
        <v>0</v>
      </c>
      <c r="J591" s="35">
        <f>Data!AF588</f>
        <v>0</v>
      </c>
      <c r="K591" s="35" t="str">
        <f>CONCATENATE(Data!AH588, " ", Data!AI588)</f>
        <v xml:space="preserve"> </v>
      </c>
      <c r="L591" s="35" t="str">
        <f>Data!C588</f>
        <v>Vehicle, Battery Electric Vehicle</v>
      </c>
      <c r="M591" s="35">
        <f>Data!H588</f>
        <v>0</v>
      </c>
      <c r="N591" s="41">
        <f>Data!I588</f>
        <v>46087.362453703703</v>
      </c>
      <c r="O591" s="35">
        <f>Data!L588</f>
        <v>-84.102239999999995</v>
      </c>
      <c r="P591" s="35">
        <f>Data!M588</f>
        <v>9.9520999999999997</v>
      </c>
      <c r="Q591" s="35" t="str">
        <f>IF(Data!N588=0,"",Data!N588)</f>
        <v>CurvePositionEstimateError</v>
      </c>
      <c r="R591" s="35">
        <f>Data!K588</f>
        <v>29</v>
      </c>
      <c r="S591" s="35" t="str">
        <f>IF(Data!X588=TRUE(), "Yes", "No")</f>
        <v>Yes</v>
      </c>
      <c r="T591" s="40" t="e">
        <f>#REF!</f>
        <v>#REF!</v>
      </c>
    </row>
    <row r="592" spans="1:20" x14ac:dyDescent="0.3">
      <c r="A592" s="35" t="str">
        <f>Data!A589</f>
        <v>NISSAN LEAF 299-1018</v>
      </c>
      <c r="B592" s="36">
        <f t="shared" si="9"/>
        <v>46087.36248851852</v>
      </c>
      <c r="C592" s="37" t="str">
        <f>IF(Data!J589="GpsRecord", CONCATENATE($U$3,": ",Data!M589,", ",Data!L589), CONCATENATE(Data!AB589, " ", Data!AH589))</f>
        <v>Velocidad del motor en carretera 28</v>
      </c>
      <c r="D592" s="38" t="str">
        <f>IF(Data!O589=TRUE(), "Yes", "No")</f>
        <v>No</v>
      </c>
      <c r="E592" s="38" t="str">
        <f>IF(Data!J589="EngineStatusRecord","Engine",IF(Data!J589="GpsRecord", "GPS", IF(Data!J589="EngineFaultRecord", "Fault", IF(Data!J589="DriverChange","Driver",IF(Data!J589="CustomRecord","Custom","Debug")))))</f>
        <v>Engine</v>
      </c>
      <c r="F592" s="39" t="str">
        <f>IF(Data!Y589=TRUE(), "Yes", "No")</f>
        <v>No</v>
      </c>
      <c r="G592" s="40">
        <f>Data!AK589</f>
        <v>0</v>
      </c>
      <c r="H592" s="35" t="str">
        <f>Data!AB589</f>
        <v>Velocidad del motor en carretera</v>
      </c>
      <c r="I592" s="35">
        <f>Data!AD589</f>
        <v>0</v>
      </c>
      <c r="J592" s="35">
        <f>Data!AF589</f>
        <v>0</v>
      </c>
      <c r="K592" s="35" t="str">
        <f>CONCATENATE(Data!AH589, " ", Data!AI589)</f>
        <v>28 km/h</v>
      </c>
      <c r="L592" s="35" t="str">
        <f>Data!C589</f>
        <v>Vehicle, Battery Electric Vehicle</v>
      </c>
      <c r="M592" s="35">
        <f>Data!H589</f>
        <v>0</v>
      </c>
      <c r="N592" s="41">
        <f>Data!I589</f>
        <v>46087.36248851852</v>
      </c>
      <c r="O592" s="35">
        <f>Data!L589</f>
        <v>0</v>
      </c>
      <c r="P592" s="35">
        <f>Data!M589</f>
        <v>0</v>
      </c>
      <c r="Q592" s="35" t="str">
        <f>IF(Data!N589=0,"",Data!N589)</f>
        <v/>
      </c>
      <c r="R592" s="35">
        <f>Data!K589</f>
        <v>0</v>
      </c>
      <c r="S592" s="35" t="str">
        <f>IF(Data!X589=TRUE(), "Yes", "No")</f>
        <v>No</v>
      </c>
      <c r="T592" s="40" t="e">
        <f>#REF!</f>
        <v>#REF!</v>
      </c>
    </row>
    <row r="593" spans="1:20" x14ac:dyDescent="0.3">
      <c r="A593" s="35" t="str">
        <f>Data!A590</f>
        <v>NISSAN LEAF 299-1018</v>
      </c>
      <c r="B593" s="36">
        <f t="shared" si="9"/>
        <v>46087.362511574072</v>
      </c>
      <c r="C593" s="37" t="str">
        <f>IF(Data!J590="GpsRecord", CONCATENATE($U$3,": ",Data!M590,", ",Data!L590), CONCATENATE(Data!AB590, " ", Data!AH590))</f>
        <v>Ubicación: 9.95177, -84.10233</v>
      </c>
      <c r="D593" s="38" t="str">
        <f>IF(Data!O590=TRUE(), "Yes", "No")</f>
        <v>Yes</v>
      </c>
      <c r="E593" s="38" t="str">
        <f>IF(Data!J590="EngineStatusRecord","Engine",IF(Data!J590="GpsRecord", "GPS", IF(Data!J590="EngineFaultRecord", "Fault", IF(Data!J590="DriverChange","Driver",IF(Data!J590="CustomRecord","Custom","Debug")))))</f>
        <v>GPS</v>
      </c>
      <c r="F593" s="39" t="str">
        <f>IF(Data!Y590=TRUE(), "Yes", "No")</f>
        <v>Yes</v>
      </c>
      <c r="G593" s="40">
        <f>Data!AK590</f>
        <v>0</v>
      </c>
      <c r="H593" s="35">
        <f>Data!AB590</f>
        <v>0</v>
      </c>
      <c r="I593" s="35">
        <f>Data!AD590</f>
        <v>0</v>
      </c>
      <c r="J593" s="35">
        <f>Data!AF590</f>
        <v>0</v>
      </c>
      <c r="K593" s="35" t="str">
        <f>CONCATENATE(Data!AH590, " ", Data!AI590)</f>
        <v xml:space="preserve"> </v>
      </c>
      <c r="L593" s="35" t="str">
        <f>Data!C590</f>
        <v>Vehicle, Battery Electric Vehicle</v>
      </c>
      <c r="M593" s="35">
        <f>Data!H590</f>
        <v>0</v>
      </c>
      <c r="N593" s="41">
        <f>Data!I590</f>
        <v>46087.362511574072</v>
      </c>
      <c r="O593" s="35">
        <f>Data!L590</f>
        <v>-84.102329999999995</v>
      </c>
      <c r="P593" s="35">
        <f>Data!M590</f>
        <v>9.9517699999999998</v>
      </c>
      <c r="Q593" s="35" t="str">
        <f>IF(Data!N590=0,"",Data!N590)</f>
        <v>CurveSpeed</v>
      </c>
      <c r="R593" s="35">
        <f>Data!K590</f>
        <v>26</v>
      </c>
      <c r="S593" s="35" t="str">
        <f>IF(Data!X590=TRUE(), "Yes", "No")</f>
        <v>Yes</v>
      </c>
      <c r="T593" s="40" t="e">
        <f>#REF!</f>
        <v>#REF!</v>
      </c>
    </row>
    <row r="594" spans="1:20" x14ac:dyDescent="0.3">
      <c r="A594" s="35" t="str">
        <f>Data!A591</f>
        <v>NISSAN LEAF 299-1018</v>
      </c>
      <c r="B594" s="36">
        <f t="shared" si="9"/>
        <v>46087.362538564812</v>
      </c>
      <c r="C594" s="37" t="str">
        <f>IF(Data!J591="GpsRecord", CONCATENATE($U$3,": ",Data!M591,", ",Data!L591), CONCATENATE(Data!AB591, " ", Data!AH591))</f>
        <v>Odómetro 15904</v>
      </c>
      <c r="D594" s="38" t="str">
        <f>IF(Data!O591=TRUE(), "Yes", "No")</f>
        <v>No</v>
      </c>
      <c r="E594" s="38" t="str">
        <f>IF(Data!J591="EngineStatusRecord","Engine",IF(Data!J591="GpsRecord", "GPS", IF(Data!J591="EngineFaultRecord", "Fault", IF(Data!J591="DriverChange","Driver",IF(Data!J591="CustomRecord","Custom","Debug")))))</f>
        <v>Engine</v>
      </c>
      <c r="F594" s="39" t="str">
        <f>IF(Data!Y591=TRUE(), "Yes", "No")</f>
        <v>No</v>
      </c>
      <c r="G594" s="40">
        <f>Data!AK591</f>
        <v>0</v>
      </c>
      <c r="H594" s="35" t="str">
        <f>Data!AB591</f>
        <v>Odómetro</v>
      </c>
      <c r="I594" s="35">
        <f>Data!AD591</f>
        <v>0</v>
      </c>
      <c r="J594" s="35">
        <f>Data!AF591</f>
        <v>0</v>
      </c>
      <c r="K594" s="35" t="str">
        <f>CONCATENATE(Data!AH591, " ", Data!AI591)</f>
        <v>15904 km</v>
      </c>
      <c r="L594" s="35" t="str">
        <f>Data!C591</f>
        <v>Vehicle, Battery Electric Vehicle</v>
      </c>
      <c r="M594" s="35">
        <f>Data!H591</f>
        <v>0</v>
      </c>
      <c r="N594" s="41">
        <f>Data!I591</f>
        <v>46087.362538564812</v>
      </c>
      <c r="O594" s="35">
        <f>Data!L591</f>
        <v>0</v>
      </c>
      <c r="P594" s="35">
        <f>Data!M591</f>
        <v>0</v>
      </c>
      <c r="Q594" s="35" t="str">
        <f>IF(Data!N591=0,"",Data!N591)</f>
        <v/>
      </c>
      <c r="R594" s="35">
        <f>Data!K591</f>
        <v>0</v>
      </c>
      <c r="S594" s="35" t="str">
        <f>IF(Data!X591=TRUE(), "Yes", "No")</f>
        <v>No</v>
      </c>
      <c r="T594" s="40" t="e">
        <f>#REF!</f>
        <v>#REF!</v>
      </c>
    </row>
    <row r="595" spans="1:20" x14ac:dyDescent="0.3">
      <c r="A595" s="35" t="str">
        <f>Data!A592</f>
        <v>NISSAN LEAF 299-1018</v>
      </c>
      <c r="B595" s="36">
        <f t="shared" si="9"/>
        <v>46087.362538564812</v>
      </c>
      <c r="C595" s="37" t="str">
        <f>IF(Data!J592="GpsRecord", CONCATENATE($U$3,": ",Data!M592,", ",Data!L592), CONCATENATE(Data!AB592, " ", Data!AH592))</f>
        <v>Odómetro sin procesar 15904</v>
      </c>
      <c r="D595" s="38" t="str">
        <f>IF(Data!O592=TRUE(), "Yes", "No")</f>
        <v>No</v>
      </c>
      <c r="E595" s="38" t="str">
        <f>IF(Data!J592="EngineStatusRecord","Engine",IF(Data!J592="GpsRecord", "GPS", IF(Data!J592="EngineFaultRecord", "Fault", IF(Data!J592="DriverChange","Driver",IF(Data!J592="CustomRecord","Custom","Debug")))))</f>
        <v>Engine</v>
      </c>
      <c r="F595" s="39" t="str">
        <f>IF(Data!Y592=TRUE(), "Yes", "No")</f>
        <v>No</v>
      </c>
      <c r="G595" s="40">
        <f>Data!AK592</f>
        <v>0</v>
      </c>
      <c r="H595" s="35" t="str">
        <f>Data!AB592</f>
        <v>Odómetro sin procesar</v>
      </c>
      <c r="I595" s="35">
        <f>Data!AD592</f>
        <v>0</v>
      </c>
      <c r="J595" s="35">
        <f>Data!AF592</f>
        <v>0</v>
      </c>
      <c r="K595" s="35" t="str">
        <f>CONCATENATE(Data!AH592, " ", Data!AI592)</f>
        <v>15904 km</v>
      </c>
      <c r="L595" s="35" t="str">
        <f>Data!C592</f>
        <v>Vehicle, Battery Electric Vehicle</v>
      </c>
      <c r="M595" s="35">
        <f>Data!H592</f>
        <v>0</v>
      </c>
      <c r="N595" s="41">
        <f>Data!I592</f>
        <v>46087.362538564812</v>
      </c>
      <c r="O595" s="35">
        <f>Data!L592</f>
        <v>0</v>
      </c>
      <c r="P595" s="35">
        <f>Data!M592</f>
        <v>0</v>
      </c>
      <c r="Q595" s="35" t="str">
        <f>IF(Data!N592=0,"",Data!N592)</f>
        <v/>
      </c>
      <c r="R595" s="35">
        <f>Data!K592</f>
        <v>0</v>
      </c>
      <c r="S595" s="35" t="str">
        <f>IF(Data!X592=TRUE(), "Yes", "No")</f>
        <v>No</v>
      </c>
      <c r="T595" s="40" t="e">
        <f>#REF!</f>
        <v>#REF!</v>
      </c>
    </row>
    <row r="596" spans="1:20" x14ac:dyDescent="0.3">
      <c r="A596" s="35" t="str">
        <f>Data!A593</f>
        <v>NISSAN LEAF 299-1018</v>
      </c>
      <c r="B596" s="36">
        <f t="shared" si="9"/>
        <v>46087.362546296295</v>
      </c>
      <c r="C596" s="37" t="str">
        <f>IF(Data!J593="GpsRecord", CONCATENATE($U$3,": ",Data!M593,", ",Data!L593), CONCATENATE(Data!AB593, " ", Data!AH593))</f>
        <v xml:space="preserve"> </v>
      </c>
      <c r="D596" s="38" t="str">
        <f>IF(Data!O593=TRUE(), "Yes", "No")</f>
        <v>No</v>
      </c>
      <c r="E596" s="38" t="str">
        <f>IF(Data!J593="EngineStatusRecord","Engine",IF(Data!J593="GpsRecord", "GPS", IF(Data!J593="EngineFaultRecord", "Fault", IF(Data!J593="DriverChange","Driver",IF(Data!J593="CustomRecord","Custom","Debug")))))</f>
        <v>Debug</v>
      </c>
      <c r="F596" s="39" t="str">
        <f>IF(Data!Y593=TRUE(), "Yes", "No")</f>
        <v>No</v>
      </c>
      <c r="G596" s="40" t="str">
        <f>Data!AK593</f>
        <v>AD-09-1A-04-C5-00-00-00-00-00-00-00-00-00-00</v>
      </c>
      <c r="H596" s="35">
        <f>Data!AB593</f>
        <v>0</v>
      </c>
      <c r="I596" s="35">
        <f>Data!AD593</f>
        <v>0</v>
      </c>
      <c r="J596" s="35">
        <f>Data!AF593</f>
        <v>0</v>
      </c>
      <c r="K596" s="35" t="str">
        <f>CONCATENATE(Data!AH593, " ", Data!AI593)</f>
        <v xml:space="preserve"> </v>
      </c>
      <c r="L596" s="35" t="str">
        <f>Data!C593</f>
        <v>Vehicle, Battery Electric Vehicle</v>
      </c>
      <c r="M596" s="35">
        <f>Data!H593</f>
        <v>0</v>
      </c>
      <c r="N596" s="41">
        <f>Data!I593</f>
        <v>46087.362546296295</v>
      </c>
      <c r="O596" s="35">
        <f>Data!L593</f>
        <v>0</v>
      </c>
      <c r="P596" s="35">
        <f>Data!M593</f>
        <v>0</v>
      </c>
      <c r="Q596" s="35" t="str">
        <f>IF(Data!N593=0,"",Data!N593)</f>
        <v>61572</v>
      </c>
      <c r="R596" s="35">
        <f>Data!K593</f>
        <v>0</v>
      </c>
      <c r="S596" s="35" t="str">
        <f>IF(Data!X593=TRUE(), "Yes", "No")</f>
        <v>No</v>
      </c>
      <c r="T596" s="40" t="e">
        <f>#REF!</f>
        <v>#REF!</v>
      </c>
    </row>
    <row r="597" spans="1:20" x14ac:dyDescent="0.3">
      <c r="A597" s="35" t="str">
        <f>Data!A594</f>
        <v>NISSAN LEAF 299-1018</v>
      </c>
      <c r="B597" s="36">
        <f t="shared" si="9"/>
        <v>46087.362546296295</v>
      </c>
      <c r="C597" s="37" t="str">
        <f>IF(Data!J594="GpsRecord", CONCATENATE($U$3,": ",Data!M594,", ",Data!L594), CONCATENATE(Data!AB594, " ", Data!AH594))</f>
        <v xml:space="preserve"> </v>
      </c>
      <c r="D597" s="38" t="str">
        <f>IF(Data!O594=TRUE(), "Yes", "No")</f>
        <v>No</v>
      </c>
      <c r="E597" s="38" t="str">
        <f>IF(Data!J594="EngineStatusRecord","Engine",IF(Data!J594="GpsRecord", "GPS", IF(Data!J594="EngineFaultRecord", "Fault", IF(Data!J594="DriverChange","Driver",IF(Data!J594="CustomRecord","Custom","Debug")))))</f>
        <v>Debug</v>
      </c>
      <c r="F597" s="39" t="str">
        <f>IF(Data!Y594=TRUE(), "Yes", "No")</f>
        <v>No</v>
      </c>
      <c r="G597" s="40" t="str">
        <f>Data!AK594</f>
        <v>1A-04-FD-FF-FF-FF-00-00-00-00-00-00-00-00-00</v>
      </c>
      <c r="H597" s="35">
        <f>Data!AB594</f>
        <v>0</v>
      </c>
      <c r="I597" s="35">
        <f>Data!AD594</f>
        <v>0</v>
      </c>
      <c r="J597" s="35">
        <f>Data!AF594</f>
        <v>0</v>
      </c>
      <c r="K597" s="35" t="str">
        <f>CONCATENATE(Data!AH594, " ", Data!AI594)</f>
        <v xml:space="preserve"> </v>
      </c>
      <c r="L597" s="35" t="str">
        <f>Data!C594</f>
        <v>Vehicle, Battery Electric Vehicle</v>
      </c>
      <c r="M597" s="35">
        <f>Data!H594</f>
        <v>0</v>
      </c>
      <c r="N597" s="41">
        <f>Data!I594</f>
        <v>46087.362546296295</v>
      </c>
      <c r="O597" s="35">
        <f>Data!L594</f>
        <v>0</v>
      </c>
      <c r="P597" s="35">
        <f>Data!M594</f>
        <v>0</v>
      </c>
      <c r="Q597" s="35" t="str">
        <f>IF(Data!N594=0,"",Data!N594)</f>
        <v>61553</v>
      </c>
      <c r="R597" s="35">
        <f>Data!K594</f>
        <v>0</v>
      </c>
      <c r="S597" s="35" t="str">
        <f>IF(Data!X594=TRUE(), "Yes", "No")</f>
        <v>No</v>
      </c>
      <c r="T597" s="40" t="e">
        <f>#REF!</f>
        <v>#REF!</v>
      </c>
    </row>
    <row r="598" spans="1:20" x14ac:dyDescent="0.3">
      <c r="A598" s="35" t="str">
        <f>Data!A595</f>
        <v>NISSAN LEAF 299-1018</v>
      </c>
      <c r="B598" s="36">
        <f t="shared" si="9"/>
        <v>46087.362548599536</v>
      </c>
      <c r="C598" s="37" t="str">
        <f>IF(Data!J595="GpsRecord", CONCATENATE($U$3,": ",Data!M595,", ",Data!L595), CONCATENATE(Data!AB595, " ", Data!AH595))</f>
        <v xml:space="preserve"> </v>
      </c>
      <c r="D598" s="38" t="str">
        <f>IF(Data!O595=TRUE(), "Yes", "No")</f>
        <v>No</v>
      </c>
      <c r="E598" s="38" t="str">
        <f>IF(Data!J595="EngineStatusRecord","Engine",IF(Data!J595="GpsRecord", "GPS", IF(Data!J595="EngineFaultRecord", "Fault", IF(Data!J595="DriverChange","Driver",IF(Data!J595="CustomRecord","Custom","Debug")))))</f>
        <v>Debug</v>
      </c>
      <c r="F598" s="39" t="str">
        <f>IF(Data!Y595=TRUE(), "Yes", "No")</f>
        <v>No</v>
      </c>
      <c r="G598" s="40" t="str">
        <f>Data!AK595</f>
        <v>70-65-00-00-00-00-00-00-00-00-00-00-00-00-00</v>
      </c>
      <c r="H598" s="35">
        <f>Data!AB595</f>
        <v>0</v>
      </c>
      <c r="I598" s="35">
        <f>Data!AD595</f>
        <v>0</v>
      </c>
      <c r="J598" s="35">
        <f>Data!AF595</f>
        <v>0</v>
      </c>
      <c r="K598" s="35" t="str">
        <f>CONCATENATE(Data!AH595, " ", Data!AI595)</f>
        <v xml:space="preserve"> </v>
      </c>
      <c r="L598" s="35" t="str">
        <f>Data!C595</f>
        <v>Vehicle, Battery Electric Vehicle</v>
      </c>
      <c r="M598" s="35">
        <f>Data!H595</f>
        <v>0</v>
      </c>
      <c r="N598" s="41">
        <f>Data!I595</f>
        <v>46087.362548599536</v>
      </c>
      <c r="O598" s="35">
        <f>Data!L595</f>
        <v>0</v>
      </c>
      <c r="P598" s="35">
        <f>Data!M595</f>
        <v>0</v>
      </c>
      <c r="Q598" s="35" t="str">
        <f>IF(Data!N595=0,"",Data!N595)</f>
        <v>61375</v>
      </c>
      <c r="R598" s="35">
        <f>Data!K595</f>
        <v>0</v>
      </c>
      <c r="S598" s="35" t="str">
        <f>IF(Data!X595=TRUE(), "Yes", "No")</f>
        <v>No</v>
      </c>
      <c r="T598" s="40" t="e">
        <f>#REF!</f>
        <v>#REF!</v>
      </c>
    </row>
    <row r="599" spans="1:20" x14ac:dyDescent="0.3">
      <c r="A599" s="35" t="str">
        <f>Data!A596</f>
        <v>NISSAN LEAF 299-1018</v>
      </c>
      <c r="B599" s="36">
        <f t="shared" si="9"/>
        <v>46087.362557870372</v>
      </c>
      <c r="C599" s="37" t="str">
        <f>IF(Data!J596="GpsRecord", CONCATENATE($U$3,": ",Data!M596,", ",Data!L596), CONCATENATE(Data!AB596, " ", Data!AH596))</f>
        <v>Ubicación: 9.95159, -84.10239</v>
      </c>
      <c r="D599" s="38" t="str">
        <f>IF(Data!O596=TRUE(), "Yes", "No")</f>
        <v>Yes</v>
      </c>
      <c r="E599" s="38" t="str">
        <f>IF(Data!J596="EngineStatusRecord","Engine",IF(Data!J596="GpsRecord", "GPS", IF(Data!J596="EngineFaultRecord", "Fault", IF(Data!J596="DriverChange","Driver",IF(Data!J596="CustomRecord","Custom","Debug")))))</f>
        <v>GPS</v>
      </c>
      <c r="F599" s="39" t="str">
        <f>IF(Data!Y596=TRUE(), "Yes", "No")</f>
        <v>Yes</v>
      </c>
      <c r="G599" s="40">
        <f>Data!AK596</f>
        <v>0</v>
      </c>
      <c r="H599" s="35">
        <f>Data!AB596</f>
        <v>0</v>
      </c>
      <c r="I599" s="35">
        <f>Data!AD596</f>
        <v>0</v>
      </c>
      <c r="J599" s="35">
        <f>Data!AF596</f>
        <v>0</v>
      </c>
      <c r="K599" s="35" t="str">
        <f>CONCATENATE(Data!AH596, " ", Data!AI596)</f>
        <v xml:space="preserve"> </v>
      </c>
      <c r="L599" s="35" t="str">
        <f>Data!C596</f>
        <v>Vehicle, Battery Electric Vehicle</v>
      </c>
      <c r="M599" s="35">
        <f>Data!H596</f>
        <v>0</v>
      </c>
      <c r="N599" s="41">
        <f>Data!I596</f>
        <v>46087.362557870372</v>
      </c>
      <c r="O599" s="35">
        <f>Data!L596</f>
        <v>-84.10239</v>
      </c>
      <c r="P599" s="35">
        <f>Data!M596</f>
        <v>9.9515899999999995</v>
      </c>
      <c r="Q599" s="35" t="str">
        <f>IF(Data!N596=0,"",Data!N596)</f>
        <v>CurvePositionEstimateError</v>
      </c>
      <c r="R599" s="35">
        <f>Data!K596</f>
        <v>13</v>
      </c>
      <c r="S599" s="35" t="str">
        <f>IF(Data!X596=TRUE(), "Yes", "No")</f>
        <v>Yes</v>
      </c>
      <c r="T599" s="40" t="e">
        <f>#REF!</f>
        <v>#REF!</v>
      </c>
    </row>
    <row r="600" spans="1:20" x14ac:dyDescent="0.3">
      <c r="A600" s="35" t="str">
        <f>Data!A597</f>
        <v>NISSAN LEAF 299-1018</v>
      </c>
      <c r="B600" s="36">
        <f t="shared" si="9"/>
        <v>46087.362557870372</v>
      </c>
      <c r="C600" s="37" t="str">
        <f>IF(Data!J597="GpsRecord", CONCATENATE($U$3,": ",Data!M597,", ",Data!L597), CONCATENATE(Data!AB597, " ", Data!AH597))</f>
        <v xml:space="preserve"> </v>
      </c>
      <c r="D600" s="38" t="str">
        <f>IF(Data!O597=TRUE(), "Yes", "No")</f>
        <v>No</v>
      </c>
      <c r="E600" s="38" t="str">
        <f>IF(Data!J597="EngineStatusRecord","Engine",IF(Data!J597="GpsRecord", "GPS", IF(Data!J597="EngineFaultRecord", "Fault", IF(Data!J597="DriverChange","Driver",IF(Data!J597="CustomRecord","Custom","Debug")))))</f>
        <v>Debug</v>
      </c>
      <c r="F600" s="39" t="str">
        <f>IF(Data!Y597=TRUE(), "Yes", "No")</f>
        <v>No</v>
      </c>
      <c r="G600" s="40" t="str">
        <f>Data!AK597</f>
        <v>70-65-1A-03-C5-00-00-00-00-00-00-00-00-00-00</v>
      </c>
      <c r="H600" s="35">
        <f>Data!AB597</f>
        <v>0</v>
      </c>
      <c r="I600" s="35">
        <f>Data!AD597</f>
        <v>0</v>
      </c>
      <c r="J600" s="35">
        <f>Data!AF597</f>
        <v>0</v>
      </c>
      <c r="K600" s="35" t="str">
        <f>CONCATENATE(Data!AH597, " ", Data!AI597)</f>
        <v xml:space="preserve"> </v>
      </c>
      <c r="L600" s="35" t="str">
        <f>Data!C597</f>
        <v>Vehicle, Battery Electric Vehicle</v>
      </c>
      <c r="M600" s="35">
        <f>Data!H597</f>
        <v>0</v>
      </c>
      <c r="N600" s="41">
        <f>Data!I597</f>
        <v>46087.362557870372</v>
      </c>
      <c r="O600" s="35">
        <f>Data!L597</f>
        <v>0</v>
      </c>
      <c r="P600" s="35">
        <f>Data!M597</f>
        <v>0</v>
      </c>
      <c r="Q600" s="35" t="str">
        <f>IF(Data!N597=0,"",Data!N597)</f>
        <v>61572</v>
      </c>
      <c r="R600" s="35">
        <f>Data!K597</f>
        <v>0</v>
      </c>
      <c r="S600" s="35" t="str">
        <f>IF(Data!X597=TRUE(), "Yes", "No")</f>
        <v>No</v>
      </c>
      <c r="T600" s="40" t="e">
        <f>#REF!</f>
        <v>#REF!</v>
      </c>
    </row>
    <row r="601" spans="1:20" x14ac:dyDescent="0.3">
      <c r="A601" s="35" t="str">
        <f>Data!A598</f>
        <v>NISSAN LEAF 299-1018</v>
      </c>
      <c r="B601" s="36">
        <f t="shared" si="9"/>
        <v>46087.362557870372</v>
      </c>
      <c r="C601" s="37" t="str">
        <f>IF(Data!J598="GpsRecord", CONCATENATE($U$3,": ",Data!M598,", ",Data!L598), CONCATENATE(Data!AB598, " ", Data!AH598))</f>
        <v xml:space="preserve"> </v>
      </c>
      <c r="D601" s="38" t="str">
        <f>IF(Data!O598=TRUE(), "Yes", "No")</f>
        <v>No</v>
      </c>
      <c r="E601" s="38" t="str">
        <f>IF(Data!J598="EngineStatusRecord","Engine",IF(Data!J598="GpsRecord", "GPS", IF(Data!J598="EngineFaultRecord", "Fault", IF(Data!J598="DriverChange","Driver",IF(Data!J598="CustomRecord","Custom","Debug")))))</f>
        <v>Debug</v>
      </c>
      <c r="F601" s="39" t="str">
        <f>IF(Data!Y598=TRUE(), "Yes", "No")</f>
        <v>No</v>
      </c>
      <c r="G601" s="40" t="str">
        <f>Data!AK598</f>
        <v>1A-03-C6-FF-FF-FF-00-00-00-00-00-00-00-00-00</v>
      </c>
      <c r="H601" s="35">
        <f>Data!AB598</f>
        <v>0</v>
      </c>
      <c r="I601" s="35">
        <f>Data!AD598</f>
        <v>0</v>
      </c>
      <c r="J601" s="35">
        <f>Data!AF598</f>
        <v>0</v>
      </c>
      <c r="K601" s="35" t="str">
        <f>CONCATENATE(Data!AH598, " ", Data!AI598)</f>
        <v xml:space="preserve"> </v>
      </c>
      <c r="L601" s="35" t="str">
        <f>Data!C598</f>
        <v>Vehicle, Battery Electric Vehicle</v>
      </c>
      <c r="M601" s="35">
        <f>Data!H598</f>
        <v>0</v>
      </c>
      <c r="N601" s="41">
        <f>Data!I598</f>
        <v>46087.362557870372</v>
      </c>
      <c r="O601" s="35">
        <f>Data!L598</f>
        <v>0</v>
      </c>
      <c r="P601" s="35">
        <f>Data!M598</f>
        <v>0</v>
      </c>
      <c r="Q601" s="35" t="str">
        <f>IF(Data!N598=0,"",Data!N598)</f>
        <v>61553</v>
      </c>
      <c r="R601" s="35">
        <f>Data!K598</f>
        <v>0</v>
      </c>
      <c r="S601" s="35" t="str">
        <f>IF(Data!X598=TRUE(), "Yes", "No")</f>
        <v>No</v>
      </c>
      <c r="T601" s="40" t="e">
        <f>#REF!</f>
        <v>#REF!</v>
      </c>
    </row>
    <row r="602" spans="1:20" x14ac:dyDescent="0.3">
      <c r="A602" s="35" t="str">
        <f>Data!A599</f>
        <v>NISSAN LEAF 299-1018</v>
      </c>
      <c r="B602" s="36">
        <f t="shared" si="9"/>
        <v>46087.362592685182</v>
      </c>
      <c r="C602" s="37" t="str">
        <f>IF(Data!J599="GpsRecord", CONCATENATE($U$3,": ",Data!M599,", ",Data!L599), CONCATENATE(Data!AB599, " ", Data!AH599))</f>
        <v>Velocidad del motor en carretera 6</v>
      </c>
      <c r="D602" s="38" t="str">
        <f>IF(Data!O599=TRUE(), "Yes", "No")</f>
        <v>No</v>
      </c>
      <c r="E602" s="38" t="str">
        <f>IF(Data!J599="EngineStatusRecord","Engine",IF(Data!J599="GpsRecord", "GPS", IF(Data!J599="EngineFaultRecord", "Fault", IF(Data!J599="DriverChange","Driver",IF(Data!J599="CustomRecord","Custom","Debug")))))</f>
        <v>Engine</v>
      </c>
      <c r="F602" s="39" t="str">
        <f>IF(Data!Y599=TRUE(), "Yes", "No")</f>
        <v>No</v>
      </c>
      <c r="G602" s="40">
        <f>Data!AK599</f>
        <v>0</v>
      </c>
      <c r="H602" s="35" t="str">
        <f>Data!AB599</f>
        <v>Velocidad del motor en carretera</v>
      </c>
      <c r="I602" s="35">
        <f>Data!AD599</f>
        <v>0</v>
      </c>
      <c r="J602" s="35">
        <f>Data!AF599</f>
        <v>0</v>
      </c>
      <c r="K602" s="35" t="str">
        <f>CONCATENATE(Data!AH599, " ", Data!AI599)</f>
        <v>6 km/h</v>
      </c>
      <c r="L602" s="35" t="str">
        <f>Data!C599</f>
        <v>Vehicle, Battery Electric Vehicle</v>
      </c>
      <c r="M602" s="35">
        <f>Data!H599</f>
        <v>0</v>
      </c>
      <c r="N602" s="41">
        <f>Data!I599</f>
        <v>46087.362592685182</v>
      </c>
      <c r="O602" s="35">
        <f>Data!L599</f>
        <v>0</v>
      </c>
      <c r="P602" s="35">
        <f>Data!M599</f>
        <v>0</v>
      </c>
      <c r="Q602" s="35" t="str">
        <f>IF(Data!N599=0,"",Data!N599)</f>
        <v/>
      </c>
      <c r="R602" s="35">
        <f>Data!K599</f>
        <v>0</v>
      </c>
      <c r="S602" s="35" t="str">
        <f>IF(Data!X599=TRUE(), "Yes", "No")</f>
        <v>No</v>
      </c>
      <c r="T602" s="40" t="e">
        <f>#REF!</f>
        <v>#REF!</v>
      </c>
    </row>
    <row r="603" spans="1:20" x14ac:dyDescent="0.3">
      <c r="A603" s="35" t="str">
        <f>Data!A600</f>
        <v>NISSAN LEAF 299-1018</v>
      </c>
      <c r="B603" s="36">
        <f t="shared" si="9"/>
        <v>46087.362627314818</v>
      </c>
      <c r="C603" s="37" t="str">
        <f>IF(Data!J600="GpsRecord", CONCATENATE($U$3,": ",Data!M600,", ",Data!L600), CONCATENATE(Data!AB600, " ", Data!AH600))</f>
        <v>Ubicación: 9.95149, -84.10243</v>
      </c>
      <c r="D603" s="38" t="str">
        <f>IF(Data!O600=TRUE(), "Yes", "No")</f>
        <v>Yes</v>
      </c>
      <c r="E603" s="38" t="str">
        <f>IF(Data!J600="EngineStatusRecord","Engine",IF(Data!J600="GpsRecord", "GPS", IF(Data!J600="EngineFaultRecord", "Fault", IF(Data!J600="DriverChange","Driver",IF(Data!J600="CustomRecord","Custom","Debug")))))</f>
        <v>GPS</v>
      </c>
      <c r="F603" s="39" t="str">
        <f>IF(Data!Y600=TRUE(), "Yes", "No")</f>
        <v>Yes</v>
      </c>
      <c r="G603" s="40">
        <f>Data!AK600</f>
        <v>0</v>
      </c>
      <c r="H603" s="35">
        <f>Data!AB600</f>
        <v>0</v>
      </c>
      <c r="I603" s="35">
        <f>Data!AD600</f>
        <v>0</v>
      </c>
      <c r="J603" s="35">
        <f>Data!AF600</f>
        <v>0</v>
      </c>
      <c r="K603" s="35" t="str">
        <f>CONCATENATE(Data!AH600, " ", Data!AI600)</f>
        <v xml:space="preserve"> </v>
      </c>
      <c r="L603" s="35" t="str">
        <f>Data!C600</f>
        <v>Vehicle, Battery Electric Vehicle</v>
      </c>
      <c r="M603" s="35">
        <f>Data!H600</f>
        <v>0</v>
      </c>
      <c r="N603" s="41">
        <f>Data!I600</f>
        <v>46087.362627314818</v>
      </c>
      <c r="O603" s="35">
        <f>Data!L600</f>
        <v>-84.102429999999998</v>
      </c>
      <c r="P603" s="35">
        <f>Data!M600</f>
        <v>9.9514899999999997</v>
      </c>
      <c r="Q603" s="35" t="str">
        <f>IF(Data!N600=0,"",Data!N600)</f>
        <v>CurveSpeedEstimateError</v>
      </c>
      <c r="R603" s="35">
        <f>Data!K600</f>
        <v>5</v>
      </c>
      <c r="S603" s="35" t="str">
        <f>IF(Data!X600=TRUE(), "Yes", "No")</f>
        <v>Yes</v>
      </c>
      <c r="T603" s="40" t="e">
        <f>#REF!</f>
        <v>#REF!</v>
      </c>
    </row>
    <row r="604" spans="1:20" x14ac:dyDescent="0.3">
      <c r="A604" s="35" t="str">
        <f>Data!A601</f>
        <v>NISSAN LEAF 299-1018</v>
      </c>
      <c r="B604" s="36">
        <f t="shared" si="9"/>
        <v>46087.362633240744</v>
      </c>
      <c r="C604" s="37" t="str">
        <f>IF(Data!J601="GpsRecord", CONCATENATE($U$3,": ",Data!M601,", ",Data!L601), CONCATENATE(Data!AB601, " ", Data!AH601))</f>
        <v>Velocidad del motor en carretera 8</v>
      </c>
      <c r="D604" s="38" t="str">
        <f>IF(Data!O601=TRUE(), "Yes", "No")</f>
        <v>No</v>
      </c>
      <c r="E604" s="38" t="str">
        <f>IF(Data!J601="EngineStatusRecord","Engine",IF(Data!J601="GpsRecord", "GPS", IF(Data!J601="EngineFaultRecord", "Fault", IF(Data!J601="DriverChange","Driver",IF(Data!J601="CustomRecord","Custom","Debug")))))</f>
        <v>Engine</v>
      </c>
      <c r="F604" s="39" t="str">
        <f>IF(Data!Y601=TRUE(), "Yes", "No")</f>
        <v>No</v>
      </c>
      <c r="G604" s="40">
        <f>Data!AK601</f>
        <v>0</v>
      </c>
      <c r="H604" s="35" t="str">
        <f>Data!AB601</f>
        <v>Velocidad del motor en carretera</v>
      </c>
      <c r="I604" s="35">
        <f>Data!AD601</f>
        <v>0</v>
      </c>
      <c r="J604" s="35">
        <f>Data!AF601</f>
        <v>0</v>
      </c>
      <c r="K604" s="35" t="str">
        <f>CONCATENATE(Data!AH601, " ", Data!AI601)</f>
        <v>8 km/h</v>
      </c>
      <c r="L604" s="35" t="str">
        <f>Data!C601</f>
        <v>Vehicle, Battery Electric Vehicle</v>
      </c>
      <c r="M604" s="35">
        <f>Data!H601</f>
        <v>0</v>
      </c>
      <c r="N604" s="41">
        <f>Data!I601</f>
        <v>46087.362633240744</v>
      </c>
      <c r="O604" s="35">
        <f>Data!L601</f>
        <v>0</v>
      </c>
      <c r="P604" s="35">
        <f>Data!M601</f>
        <v>0</v>
      </c>
      <c r="Q604" s="35" t="str">
        <f>IF(Data!N601=0,"",Data!N601)</f>
        <v/>
      </c>
      <c r="R604" s="35">
        <f>Data!K601</f>
        <v>0</v>
      </c>
      <c r="S604" s="35" t="str">
        <f>IF(Data!X601=TRUE(), "Yes", "No")</f>
        <v>No</v>
      </c>
      <c r="T604" s="40" t="e">
        <f>#REF!</f>
        <v>#REF!</v>
      </c>
    </row>
    <row r="605" spans="1:20" x14ac:dyDescent="0.3">
      <c r="A605" s="35" t="str">
        <f>Data!A602</f>
        <v>NISSAN LEAF 299-1018</v>
      </c>
      <c r="B605" s="36">
        <f t="shared" si="9"/>
        <v>46087.362639155093</v>
      </c>
      <c r="C605" s="37" t="str">
        <f>IF(Data!J602="GpsRecord", CONCATENATE($U$3,": ",Data!M602,", ",Data!L602), CONCATENATE(Data!AB602, " ", Data!AH602))</f>
        <v>Velocidad del motor en carretera 8</v>
      </c>
      <c r="D605" s="38" t="str">
        <f>IF(Data!O602=TRUE(), "Yes", "No")</f>
        <v>No</v>
      </c>
      <c r="E605" s="38" t="str">
        <f>IF(Data!J602="EngineStatusRecord","Engine",IF(Data!J602="GpsRecord", "GPS", IF(Data!J602="EngineFaultRecord", "Fault", IF(Data!J602="DriverChange","Driver",IF(Data!J602="CustomRecord","Custom","Debug")))))</f>
        <v>Engine</v>
      </c>
      <c r="F605" s="39" t="str">
        <f>IF(Data!Y602=TRUE(), "Yes", "No")</f>
        <v>No</v>
      </c>
      <c r="G605" s="40">
        <f>Data!AK602</f>
        <v>0</v>
      </c>
      <c r="H605" s="35" t="str">
        <f>Data!AB602</f>
        <v>Velocidad del motor en carretera</v>
      </c>
      <c r="I605" s="35">
        <f>Data!AD602</f>
        <v>0</v>
      </c>
      <c r="J605" s="35">
        <f>Data!AF602</f>
        <v>0</v>
      </c>
      <c r="K605" s="35" t="str">
        <f>CONCATENATE(Data!AH602, " ", Data!AI602)</f>
        <v>8 km/h</v>
      </c>
      <c r="L605" s="35" t="str">
        <f>Data!C602</f>
        <v>Vehicle, Battery Electric Vehicle</v>
      </c>
      <c r="M605" s="35">
        <f>Data!H602</f>
        <v>0</v>
      </c>
      <c r="N605" s="41">
        <f>Data!I602</f>
        <v>46087.362639155093</v>
      </c>
      <c r="O605" s="35">
        <f>Data!L602</f>
        <v>0</v>
      </c>
      <c r="P605" s="35">
        <f>Data!M602</f>
        <v>0</v>
      </c>
      <c r="Q605" s="35" t="str">
        <f>IF(Data!N602=0,"",Data!N602)</f>
        <v/>
      </c>
      <c r="R605" s="35">
        <f>Data!K602</f>
        <v>0</v>
      </c>
      <c r="S605" s="35" t="str">
        <f>IF(Data!X602=TRUE(), "Yes", "No")</f>
        <v>No</v>
      </c>
      <c r="T605" s="40" t="e">
        <f>#REF!</f>
        <v>#REF!</v>
      </c>
    </row>
    <row r="606" spans="1:20" x14ac:dyDescent="0.3">
      <c r="A606" s="35" t="str">
        <f>Data!A603</f>
        <v>NISSAN LEAF 299-1018</v>
      </c>
      <c r="B606" s="36">
        <f t="shared" si="9"/>
        <v>46087.362673611111</v>
      </c>
      <c r="C606" s="37" t="str">
        <f>IF(Data!J603="GpsRecord", CONCATENATE($U$3,": ",Data!M603,", ",Data!L603), CONCATENATE(Data!AB603, " ", Data!AH603))</f>
        <v>Ubicación: 9.95141, -84.10247</v>
      </c>
      <c r="D606" s="38" t="str">
        <f>IF(Data!O603=TRUE(), "Yes", "No")</f>
        <v>Yes</v>
      </c>
      <c r="E606" s="38" t="str">
        <f>IF(Data!J603="EngineStatusRecord","Engine",IF(Data!J603="GpsRecord", "GPS", IF(Data!J603="EngineFaultRecord", "Fault", IF(Data!J603="DriverChange","Driver",IF(Data!J603="CustomRecord","Custom","Debug")))))</f>
        <v>GPS</v>
      </c>
      <c r="F606" s="39" t="str">
        <f>IF(Data!Y603=TRUE(), "Yes", "No")</f>
        <v>Yes</v>
      </c>
      <c r="G606" s="40">
        <f>Data!AK603</f>
        <v>0</v>
      </c>
      <c r="H606" s="35">
        <f>Data!AB603</f>
        <v>0</v>
      </c>
      <c r="I606" s="35">
        <f>Data!AD603</f>
        <v>0</v>
      </c>
      <c r="J606" s="35">
        <f>Data!AF603</f>
        <v>0</v>
      </c>
      <c r="K606" s="35" t="str">
        <f>CONCATENATE(Data!AH603, " ", Data!AI603)</f>
        <v xml:space="preserve"> </v>
      </c>
      <c r="L606" s="35" t="str">
        <f>Data!C603</f>
        <v>Vehicle, Battery Electric Vehicle</v>
      </c>
      <c r="M606" s="35">
        <f>Data!H603</f>
        <v>0</v>
      </c>
      <c r="N606" s="41">
        <f>Data!I603</f>
        <v>46087.362673611111</v>
      </c>
      <c r="O606" s="35">
        <f>Data!L603</f>
        <v>-84.102469999999997</v>
      </c>
      <c r="P606" s="35">
        <f>Data!M603</f>
        <v>9.9514099999999992</v>
      </c>
      <c r="Q606" s="35" t="str">
        <f>IF(Data!N603=0,"",Data!N603)</f>
        <v>CurveSpeedEstimateError</v>
      </c>
      <c r="R606" s="35">
        <f>Data!K603</f>
        <v>12</v>
      </c>
      <c r="S606" s="35" t="str">
        <f>IF(Data!X603=TRUE(), "Yes", "No")</f>
        <v>Yes</v>
      </c>
      <c r="T606" s="40" t="e">
        <f>#REF!</f>
        <v>#REF!</v>
      </c>
    </row>
    <row r="607" spans="1:20" x14ac:dyDescent="0.3">
      <c r="A607" s="35" t="str">
        <f>Data!A604</f>
        <v>NISSAN LEAF 299-1018</v>
      </c>
      <c r="B607" s="36">
        <f t="shared" si="9"/>
        <v>46087.362743194448</v>
      </c>
      <c r="C607" s="37" t="str">
        <f>IF(Data!J604="GpsRecord", CONCATENATE($U$3,": ",Data!M604,", ",Data!L604), CONCATENATE(Data!AB604, " ", Data!AH604))</f>
        <v>Velocidad del motor en carretera 22</v>
      </c>
      <c r="D607" s="38" t="str">
        <f>IF(Data!O604=TRUE(), "Yes", "No")</f>
        <v>No</v>
      </c>
      <c r="E607" s="38" t="str">
        <f>IF(Data!J604="EngineStatusRecord","Engine",IF(Data!J604="GpsRecord", "GPS", IF(Data!J604="EngineFaultRecord", "Fault", IF(Data!J604="DriverChange","Driver",IF(Data!J604="CustomRecord","Custom","Debug")))))</f>
        <v>Engine</v>
      </c>
      <c r="F607" s="39" t="str">
        <f>IF(Data!Y604=TRUE(), "Yes", "No")</f>
        <v>No</v>
      </c>
      <c r="G607" s="40">
        <f>Data!AK604</f>
        <v>0</v>
      </c>
      <c r="H607" s="35" t="str">
        <f>Data!AB604</f>
        <v>Velocidad del motor en carretera</v>
      </c>
      <c r="I607" s="35">
        <f>Data!AD604</f>
        <v>0</v>
      </c>
      <c r="J607" s="35">
        <f>Data!AF604</f>
        <v>0</v>
      </c>
      <c r="K607" s="35" t="str">
        <f>CONCATENATE(Data!AH604, " ", Data!AI604)</f>
        <v>22 km/h</v>
      </c>
      <c r="L607" s="35" t="str">
        <f>Data!C604</f>
        <v>Vehicle, Battery Electric Vehicle</v>
      </c>
      <c r="M607" s="35">
        <f>Data!H604</f>
        <v>0</v>
      </c>
      <c r="N607" s="41">
        <f>Data!I604</f>
        <v>46087.362743194448</v>
      </c>
      <c r="O607" s="35">
        <f>Data!L604</f>
        <v>0</v>
      </c>
      <c r="P607" s="35">
        <f>Data!M604</f>
        <v>0</v>
      </c>
      <c r="Q607" s="35" t="str">
        <f>IF(Data!N604=0,"",Data!N604)</f>
        <v/>
      </c>
      <c r="R607" s="35">
        <f>Data!K604</f>
        <v>0</v>
      </c>
      <c r="S607" s="35" t="str">
        <f>IF(Data!X604=TRUE(), "Yes", "No")</f>
        <v>No</v>
      </c>
      <c r="T607" s="40" t="e">
        <f>#REF!</f>
        <v>#REF!</v>
      </c>
    </row>
    <row r="608" spans="1:20" x14ac:dyDescent="0.3">
      <c r="A608" s="35" t="str">
        <f>Data!A605</f>
        <v>NISSAN LEAF 299-1018</v>
      </c>
      <c r="B608" s="36">
        <f t="shared" si="9"/>
        <v>46087.36278935185</v>
      </c>
      <c r="C608" s="37" t="str">
        <f>IF(Data!J605="GpsRecord", CONCATENATE($U$3,": ",Data!M605,", ",Data!L605), CONCATENATE(Data!AB605, " ", Data!AH605))</f>
        <v>Ubicación: 9.951, -84.10269</v>
      </c>
      <c r="D608" s="38" t="str">
        <f>IF(Data!O605=TRUE(), "Yes", "No")</f>
        <v>Yes</v>
      </c>
      <c r="E608" s="38" t="str">
        <f>IF(Data!J605="EngineStatusRecord","Engine",IF(Data!J605="GpsRecord", "GPS", IF(Data!J605="EngineFaultRecord", "Fault", IF(Data!J605="DriverChange","Driver",IF(Data!J605="CustomRecord","Custom","Debug")))))</f>
        <v>GPS</v>
      </c>
      <c r="F608" s="39" t="str">
        <f>IF(Data!Y605=TRUE(), "Yes", "No")</f>
        <v>Yes</v>
      </c>
      <c r="G608" s="40">
        <f>Data!AK605</f>
        <v>0</v>
      </c>
      <c r="H608" s="35">
        <f>Data!AB605</f>
        <v>0</v>
      </c>
      <c r="I608" s="35">
        <f>Data!AD605</f>
        <v>0</v>
      </c>
      <c r="J608" s="35">
        <f>Data!AF605</f>
        <v>0</v>
      </c>
      <c r="K608" s="35" t="str">
        <f>CONCATENATE(Data!AH605, " ", Data!AI605)</f>
        <v xml:space="preserve"> </v>
      </c>
      <c r="L608" s="35" t="str">
        <f>Data!C605</f>
        <v>Vehicle, Battery Electric Vehicle</v>
      </c>
      <c r="M608" s="35">
        <f>Data!H605</f>
        <v>0</v>
      </c>
      <c r="N608" s="41">
        <f>Data!I605</f>
        <v>46087.36278935185</v>
      </c>
      <c r="O608" s="35">
        <f>Data!L605</f>
        <v>-84.102689999999996</v>
      </c>
      <c r="P608" s="35">
        <f>Data!M605</f>
        <v>9.9510000000000005</v>
      </c>
      <c r="Q608" s="35" t="str">
        <f>IF(Data!N605=0,"",Data!N605)</f>
        <v>CurveSpeedEstimateError</v>
      </c>
      <c r="R608" s="35">
        <f>Data!K605</f>
        <v>22</v>
      </c>
      <c r="S608" s="35" t="str">
        <f>IF(Data!X605=TRUE(), "Yes", "No")</f>
        <v>Yes</v>
      </c>
      <c r="T608" s="40" t="e">
        <f>#REF!</f>
        <v>#REF!</v>
      </c>
    </row>
    <row r="609" spans="1:20" x14ac:dyDescent="0.3">
      <c r="A609" s="35" t="str">
        <f>Data!A606</f>
        <v>NISSAN LEAF 299-1018</v>
      </c>
      <c r="B609" s="36">
        <f t="shared" si="9"/>
        <v>46087.362893518519</v>
      </c>
      <c r="C609" s="37" t="str">
        <f>IF(Data!J606="GpsRecord", CONCATENATE($U$3,": ",Data!M606,", ",Data!L606), CONCATENATE(Data!AB606, " ", Data!AH606))</f>
        <v>Ubicación: 9.95047, -84.10301</v>
      </c>
      <c r="D609" s="38" t="str">
        <f>IF(Data!O606=TRUE(), "Yes", "No")</f>
        <v>Yes</v>
      </c>
      <c r="E609" s="38" t="str">
        <f>IF(Data!J606="EngineStatusRecord","Engine",IF(Data!J606="GpsRecord", "GPS", IF(Data!J606="EngineFaultRecord", "Fault", IF(Data!J606="DriverChange","Driver",IF(Data!J606="CustomRecord","Custom","Debug")))))</f>
        <v>GPS</v>
      </c>
      <c r="F609" s="39" t="str">
        <f>IF(Data!Y606=TRUE(), "Yes", "No")</f>
        <v>Yes</v>
      </c>
      <c r="G609" s="40">
        <f>Data!AK606</f>
        <v>0</v>
      </c>
      <c r="H609" s="35">
        <f>Data!AB606</f>
        <v>0</v>
      </c>
      <c r="I609" s="35">
        <f>Data!AD606</f>
        <v>0</v>
      </c>
      <c r="J609" s="35">
        <f>Data!AF606</f>
        <v>0</v>
      </c>
      <c r="K609" s="35" t="str">
        <f>CONCATENATE(Data!AH606, " ", Data!AI606)</f>
        <v xml:space="preserve"> </v>
      </c>
      <c r="L609" s="35" t="str">
        <f>Data!C606</f>
        <v>Vehicle, Battery Electric Vehicle</v>
      </c>
      <c r="M609" s="35">
        <f>Data!H606</f>
        <v>0</v>
      </c>
      <c r="N609" s="41">
        <f>Data!I606</f>
        <v>46087.362893518519</v>
      </c>
      <c r="O609" s="35">
        <f>Data!L606</f>
        <v>-84.103009999999998</v>
      </c>
      <c r="P609" s="35">
        <f>Data!M606</f>
        <v>9.9504699999999993</v>
      </c>
      <c r="Q609" s="35" t="str">
        <f>IF(Data!N606=0,"",Data!N606)</f>
        <v>CurveSpeed</v>
      </c>
      <c r="R609" s="35">
        <f>Data!K606</f>
        <v>33</v>
      </c>
      <c r="S609" s="35" t="str">
        <f>IF(Data!X606=TRUE(), "Yes", "No")</f>
        <v>Yes</v>
      </c>
      <c r="T609" s="40" t="e">
        <f>#REF!</f>
        <v>#REF!</v>
      </c>
    </row>
    <row r="610" spans="1:20" x14ac:dyDescent="0.3">
      <c r="A610" s="35" t="str">
        <f>Data!A607</f>
        <v>NISSAN LEAF 299-1018</v>
      </c>
      <c r="B610" s="36">
        <f t="shared" si="9"/>
        <v>46087.362905185182</v>
      </c>
      <c r="C610" s="37" t="str">
        <f>IF(Data!J607="GpsRecord", CONCATENATE($U$3,": ",Data!M607,", ",Data!L607), CONCATENATE(Data!AB607, " ", Data!AH607))</f>
        <v>Velocidad del motor en carretera 34</v>
      </c>
      <c r="D610" s="38" t="str">
        <f>IF(Data!O607=TRUE(), "Yes", "No")</f>
        <v>No</v>
      </c>
      <c r="E610" s="38" t="str">
        <f>IF(Data!J607="EngineStatusRecord","Engine",IF(Data!J607="GpsRecord", "GPS", IF(Data!J607="EngineFaultRecord", "Fault", IF(Data!J607="DriverChange","Driver",IF(Data!J607="CustomRecord","Custom","Debug")))))</f>
        <v>Engine</v>
      </c>
      <c r="F610" s="39" t="str">
        <f>IF(Data!Y607=TRUE(), "Yes", "No")</f>
        <v>No</v>
      </c>
      <c r="G610" s="40">
        <f>Data!AK607</f>
        <v>0</v>
      </c>
      <c r="H610" s="35" t="str">
        <f>Data!AB607</f>
        <v>Velocidad del motor en carretera</v>
      </c>
      <c r="I610" s="35">
        <f>Data!AD607</f>
        <v>0</v>
      </c>
      <c r="J610" s="35">
        <f>Data!AF607</f>
        <v>0</v>
      </c>
      <c r="K610" s="35" t="str">
        <f>CONCATENATE(Data!AH607, " ", Data!AI607)</f>
        <v>34 km/h</v>
      </c>
      <c r="L610" s="35" t="str">
        <f>Data!C607</f>
        <v>Vehicle, Battery Electric Vehicle</v>
      </c>
      <c r="M610" s="35">
        <f>Data!H607</f>
        <v>0</v>
      </c>
      <c r="N610" s="41">
        <f>Data!I607</f>
        <v>46087.362905185182</v>
      </c>
      <c r="O610" s="35">
        <f>Data!L607</f>
        <v>0</v>
      </c>
      <c r="P610" s="35">
        <f>Data!M607</f>
        <v>0</v>
      </c>
      <c r="Q610" s="35" t="str">
        <f>IF(Data!N607=0,"",Data!N607)</f>
        <v/>
      </c>
      <c r="R610" s="35">
        <f>Data!K607</f>
        <v>0</v>
      </c>
      <c r="S610" s="35" t="str">
        <f>IF(Data!X607=TRUE(), "Yes", "No")</f>
        <v>No</v>
      </c>
      <c r="T610" s="40" t="e">
        <f>#REF!</f>
        <v>#REF!</v>
      </c>
    </row>
    <row r="611" spans="1:20" x14ac:dyDescent="0.3">
      <c r="A611" s="35" t="str">
        <f>Data!A608</f>
        <v>NISSAN LEAF 299-1018</v>
      </c>
      <c r="B611" s="36">
        <f t="shared" si="9"/>
        <v>46087.362951388888</v>
      </c>
      <c r="C611" s="37" t="str">
        <f>IF(Data!J608="GpsRecord", CONCATENATE($U$3,": ",Data!M608,", ",Data!L608), CONCATENATE(Data!AB608, " ", Data!AH608))</f>
        <v>Ubicación: 9.95013, -84.10323</v>
      </c>
      <c r="D611" s="38" t="str">
        <f>IF(Data!O608=TRUE(), "Yes", "No")</f>
        <v>Yes</v>
      </c>
      <c r="E611" s="38" t="str">
        <f>IF(Data!J608="EngineStatusRecord","Engine",IF(Data!J608="GpsRecord", "GPS", IF(Data!J608="EngineFaultRecord", "Fault", IF(Data!J608="DriverChange","Driver",IF(Data!J608="CustomRecord","Custom","Debug")))))</f>
        <v>GPS</v>
      </c>
      <c r="F611" s="39" t="str">
        <f>IF(Data!Y608=TRUE(), "Yes", "No")</f>
        <v>Yes</v>
      </c>
      <c r="G611" s="40">
        <f>Data!AK608</f>
        <v>0</v>
      </c>
      <c r="H611" s="35">
        <f>Data!AB608</f>
        <v>0</v>
      </c>
      <c r="I611" s="35">
        <f>Data!AD608</f>
        <v>0</v>
      </c>
      <c r="J611" s="35">
        <f>Data!AF608</f>
        <v>0</v>
      </c>
      <c r="K611" s="35" t="str">
        <f>CONCATENATE(Data!AH608, " ", Data!AI608)</f>
        <v xml:space="preserve"> </v>
      </c>
      <c r="L611" s="35" t="str">
        <f>Data!C608</f>
        <v>Vehicle, Battery Electric Vehicle</v>
      </c>
      <c r="M611" s="35">
        <f>Data!H608</f>
        <v>0</v>
      </c>
      <c r="N611" s="41">
        <f>Data!I608</f>
        <v>46087.362951388888</v>
      </c>
      <c r="O611" s="35">
        <f>Data!L608</f>
        <v>-84.103229999999996</v>
      </c>
      <c r="P611" s="35">
        <f>Data!M608</f>
        <v>9.9501299999999997</v>
      </c>
      <c r="Q611" s="35" t="str">
        <f>IF(Data!N608=0,"",Data!N608)</f>
        <v>CurvePositionEstimateError</v>
      </c>
      <c r="R611" s="35">
        <f>Data!K608</f>
        <v>33</v>
      </c>
      <c r="S611" s="35" t="str">
        <f>IF(Data!X608=TRUE(), "Yes", "No")</f>
        <v>Yes</v>
      </c>
      <c r="T611" s="40" t="e">
        <f>#REF!</f>
        <v>#REF!</v>
      </c>
    </row>
    <row r="612" spans="1:20" x14ac:dyDescent="0.3">
      <c r="A612" s="35" t="str">
        <f>Data!A609</f>
        <v>NISSAN LEAF 299-1018</v>
      </c>
      <c r="B612" s="36">
        <f t="shared" si="9"/>
        <v>46087.363242453706</v>
      </c>
      <c r="C612" s="37" t="str">
        <f>IF(Data!J609="GpsRecord", CONCATENATE($U$3,": ",Data!M609,", ",Data!L609), CONCATENATE(Data!AB609, " ", Data!AH609))</f>
        <v xml:space="preserve"> </v>
      </c>
      <c r="D612" s="38" t="str">
        <f>IF(Data!O609=TRUE(), "Yes", "No")</f>
        <v>No</v>
      </c>
      <c r="E612" s="38" t="str">
        <f>IF(Data!J609="EngineStatusRecord","Engine",IF(Data!J609="GpsRecord", "GPS", IF(Data!J609="EngineFaultRecord", "Fault", IF(Data!J609="DriverChange","Driver",IF(Data!J609="CustomRecord","Custom","Debug")))))</f>
        <v>Debug</v>
      </c>
      <c r="F612" s="39" t="str">
        <f>IF(Data!Y609=TRUE(), "Yes", "No")</f>
        <v>No</v>
      </c>
      <c r="G612" s="40" t="str">
        <f>Data!AK609</f>
        <v>00-03-00-00-1E-77-00-00-00-00-00-00-00-00-00</v>
      </c>
      <c r="H612" s="35">
        <f>Data!AB609</f>
        <v>0</v>
      </c>
      <c r="I612" s="35">
        <f>Data!AD609</f>
        <v>0</v>
      </c>
      <c r="J612" s="35">
        <f>Data!AF609</f>
        <v>0</v>
      </c>
      <c r="K612" s="35" t="str">
        <f>CONCATENATE(Data!AH609, " ", Data!AI609)</f>
        <v xml:space="preserve"> </v>
      </c>
      <c r="L612" s="35" t="str">
        <f>Data!C609</f>
        <v>Vehicle, Battery Electric Vehicle</v>
      </c>
      <c r="M612" s="35">
        <f>Data!H609</f>
        <v>0</v>
      </c>
      <c r="N612" s="41">
        <f>Data!I609</f>
        <v>46087.363242453706</v>
      </c>
      <c r="O612" s="35">
        <f>Data!L609</f>
        <v>0</v>
      </c>
      <c r="P612" s="35">
        <f>Data!M609</f>
        <v>0</v>
      </c>
      <c r="Q612" s="35" t="str">
        <f>IF(Data!N609=0,"",Data!N609)</f>
        <v>Obd2NegativeResponse</v>
      </c>
      <c r="R612" s="35">
        <f>Data!K609</f>
        <v>0</v>
      </c>
      <c r="S612" s="35" t="str">
        <f>IF(Data!X609=TRUE(), "Yes", "No")</f>
        <v>No</v>
      </c>
      <c r="T612" s="40" t="e">
        <f>#REF!</f>
        <v>#REF!</v>
      </c>
    </row>
    <row r="613" spans="1:20" x14ac:dyDescent="0.3">
      <c r="A613" s="35" t="str">
        <f>Data!A610</f>
        <v>NISSAN LEAF 299-1018</v>
      </c>
      <c r="B613" s="36">
        <f t="shared" si="9"/>
        <v>46087.36327415509</v>
      </c>
      <c r="C613" s="37" t="str">
        <f>IF(Data!J610="GpsRecord", CONCATENATE($U$3,": ",Data!M610,", ",Data!L610), CONCATENATE(Data!AB610, " ", Data!AH610))</f>
        <v>Señal de giro hacia la derecha (1. En) 1</v>
      </c>
      <c r="D613" s="38" t="str">
        <f>IF(Data!O610=TRUE(), "Yes", "No")</f>
        <v>No</v>
      </c>
      <c r="E613" s="38" t="str">
        <f>IF(Data!J610="EngineStatusRecord","Engine",IF(Data!J610="GpsRecord", "GPS", IF(Data!J610="EngineFaultRecord", "Fault", IF(Data!J610="DriverChange","Driver",IF(Data!J610="CustomRecord","Custom","Debug")))))</f>
        <v>Engine</v>
      </c>
      <c r="F613" s="39" t="str">
        <f>IF(Data!Y610=TRUE(), "Yes", "No")</f>
        <v>No</v>
      </c>
      <c r="G613" s="40">
        <f>Data!AK610</f>
        <v>0</v>
      </c>
      <c r="H613" s="35" t="str">
        <f>Data!AB610</f>
        <v>Señal de giro hacia la derecha (1. En)</v>
      </c>
      <c r="I613" s="35">
        <f>Data!AD610</f>
        <v>0</v>
      </c>
      <c r="J613" s="35">
        <f>Data!AF610</f>
        <v>0</v>
      </c>
      <c r="K613" s="35" t="str">
        <f>CONCATENATE(Data!AH610, " ", Data!AI610)</f>
        <v>1 None</v>
      </c>
      <c r="L613" s="35" t="str">
        <f>Data!C610</f>
        <v>Vehicle, Battery Electric Vehicle</v>
      </c>
      <c r="M613" s="35">
        <f>Data!H610</f>
        <v>0</v>
      </c>
      <c r="N613" s="41">
        <f>Data!I610</f>
        <v>46087.36327415509</v>
      </c>
      <c r="O613" s="35">
        <f>Data!L610</f>
        <v>0</v>
      </c>
      <c r="P613" s="35">
        <f>Data!M610</f>
        <v>0</v>
      </c>
      <c r="Q613" s="35" t="str">
        <f>IF(Data!N610=0,"",Data!N610)</f>
        <v/>
      </c>
      <c r="R613" s="35">
        <f>Data!K610</f>
        <v>0</v>
      </c>
      <c r="S613" s="35" t="str">
        <f>IF(Data!X610=TRUE(), "Yes", "No")</f>
        <v>No</v>
      </c>
      <c r="T613" s="40" t="e">
        <f>#REF!</f>
        <v>#REF!</v>
      </c>
    </row>
    <row r="614" spans="1:20" x14ac:dyDescent="0.3">
      <c r="A614" s="35" t="str">
        <f>Data!A611</f>
        <v>NISSAN LEAF 299-1018</v>
      </c>
      <c r="B614" s="36">
        <f t="shared" si="9"/>
        <v>46087.363275729163</v>
      </c>
      <c r="C614" s="37" t="str">
        <f>IF(Data!J611="GpsRecord", CONCATENATE($U$3,": ",Data!M611,", ",Data!L611), CONCATENATE(Data!AB611, " ", Data!AH611))</f>
        <v>Velocidad del motor en carretera 36</v>
      </c>
      <c r="D614" s="38" t="str">
        <f>IF(Data!O611=TRUE(), "Yes", "No")</f>
        <v>No</v>
      </c>
      <c r="E614" s="38" t="str">
        <f>IF(Data!J611="EngineStatusRecord","Engine",IF(Data!J611="GpsRecord", "GPS", IF(Data!J611="EngineFaultRecord", "Fault", IF(Data!J611="DriverChange","Driver",IF(Data!J611="CustomRecord","Custom","Debug")))))</f>
        <v>Engine</v>
      </c>
      <c r="F614" s="39" t="str">
        <f>IF(Data!Y611=TRUE(), "Yes", "No")</f>
        <v>No</v>
      </c>
      <c r="G614" s="40">
        <f>Data!AK611</f>
        <v>0</v>
      </c>
      <c r="H614" s="35" t="str">
        <f>Data!AB611</f>
        <v>Velocidad del motor en carretera</v>
      </c>
      <c r="I614" s="35">
        <f>Data!AD611</f>
        <v>0</v>
      </c>
      <c r="J614" s="35">
        <f>Data!AF611</f>
        <v>0</v>
      </c>
      <c r="K614" s="35" t="str">
        <f>CONCATENATE(Data!AH611, " ", Data!AI611)</f>
        <v>36 km/h</v>
      </c>
      <c r="L614" s="35" t="str">
        <f>Data!C611</f>
        <v>Vehicle, Battery Electric Vehicle</v>
      </c>
      <c r="M614" s="35">
        <f>Data!H611</f>
        <v>0</v>
      </c>
      <c r="N614" s="41">
        <f>Data!I611</f>
        <v>46087.363275729163</v>
      </c>
      <c r="O614" s="35">
        <f>Data!L611</f>
        <v>0</v>
      </c>
      <c r="P614" s="35">
        <f>Data!M611</f>
        <v>0</v>
      </c>
      <c r="Q614" s="35" t="str">
        <f>IF(Data!N611=0,"",Data!N611)</f>
        <v/>
      </c>
      <c r="R614" s="35">
        <f>Data!K611</f>
        <v>0</v>
      </c>
      <c r="S614" s="35" t="str">
        <f>IF(Data!X611=TRUE(), "Yes", "No")</f>
        <v>No</v>
      </c>
      <c r="T614" s="40" t="e">
        <f>#REF!</f>
        <v>#REF!</v>
      </c>
    </row>
    <row r="615" spans="1:20" x14ac:dyDescent="0.3">
      <c r="A615" s="35" t="str">
        <f>Data!A612</f>
        <v>NISSAN LEAF 299-1018</v>
      </c>
      <c r="B615" s="36">
        <f t="shared" si="9"/>
        <v>46087.363298611112</v>
      </c>
      <c r="C615" s="37" t="str">
        <f>IF(Data!J612="GpsRecord", CONCATENATE($U$3,": ",Data!M612,", ",Data!L612), CONCATENATE(Data!AB612, " ", Data!AH612))</f>
        <v>Ubicación: 9.94786, -84.10461</v>
      </c>
      <c r="D615" s="38" t="str">
        <f>IF(Data!O612=TRUE(), "Yes", "No")</f>
        <v>Yes</v>
      </c>
      <c r="E615" s="38" t="str">
        <f>IF(Data!J612="EngineStatusRecord","Engine",IF(Data!J612="GpsRecord", "GPS", IF(Data!J612="EngineFaultRecord", "Fault", IF(Data!J612="DriverChange","Driver",IF(Data!J612="CustomRecord","Custom","Debug")))))</f>
        <v>GPS</v>
      </c>
      <c r="F615" s="39" t="str">
        <f>IF(Data!Y612=TRUE(), "Yes", "No")</f>
        <v>Yes</v>
      </c>
      <c r="G615" s="40">
        <f>Data!AK612</f>
        <v>0</v>
      </c>
      <c r="H615" s="35">
        <f>Data!AB612</f>
        <v>0</v>
      </c>
      <c r="I615" s="35">
        <f>Data!AD612</f>
        <v>0</v>
      </c>
      <c r="J615" s="35">
        <f>Data!AF612</f>
        <v>0</v>
      </c>
      <c r="K615" s="35" t="str">
        <f>CONCATENATE(Data!AH612, " ", Data!AI612)</f>
        <v xml:space="preserve"> </v>
      </c>
      <c r="L615" s="35" t="str">
        <f>Data!C612</f>
        <v>Vehicle, Battery Electric Vehicle</v>
      </c>
      <c r="M615" s="35">
        <f>Data!H612</f>
        <v>0</v>
      </c>
      <c r="N615" s="41">
        <f>Data!I612</f>
        <v>46087.363298611112</v>
      </c>
      <c r="O615" s="35">
        <f>Data!L612</f>
        <v>-84.104609999999994</v>
      </c>
      <c r="P615" s="35">
        <f>Data!M612</f>
        <v>9.9478600000000004</v>
      </c>
      <c r="Q615" s="35" t="str">
        <f>IF(Data!N612=0,"",Data!N612)</f>
        <v>CurveSpeed</v>
      </c>
      <c r="R615" s="35">
        <f>Data!K612</f>
        <v>35</v>
      </c>
      <c r="S615" s="35" t="str">
        <f>IF(Data!X612=TRUE(), "Yes", "No")</f>
        <v>Yes</v>
      </c>
      <c r="T615" s="40" t="e">
        <f>#REF!</f>
        <v>#REF!</v>
      </c>
    </row>
    <row r="616" spans="1:20" x14ac:dyDescent="0.3">
      <c r="A616" s="35" t="str">
        <f>Data!A613</f>
        <v>NISSAN LEAF 299-1018</v>
      </c>
      <c r="B616" s="36">
        <f t="shared" si="9"/>
        <v>46087.363312581016</v>
      </c>
      <c r="C616" s="37" t="str">
        <f>IF(Data!J613="GpsRecord", CONCATENATE($U$3,": ",Data!M613,", ",Data!L613), CONCATENATE(Data!AB613, " ", Data!AH613))</f>
        <v>Señal de giro hacia la derecha (1. En) 0</v>
      </c>
      <c r="D616" s="38" t="str">
        <f>IF(Data!O613=TRUE(), "Yes", "No")</f>
        <v>No</v>
      </c>
      <c r="E616" s="38" t="str">
        <f>IF(Data!J613="EngineStatusRecord","Engine",IF(Data!J613="GpsRecord", "GPS", IF(Data!J613="EngineFaultRecord", "Fault", IF(Data!J613="DriverChange","Driver",IF(Data!J613="CustomRecord","Custom","Debug")))))</f>
        <v>Engine</v>
      </c>
      <c r="F616" s="39" t="str">
        <f>IF(Data!Y613=TRUE(), "Yes", "No")</f>
        <v>No</v>
      </c>
      <c r="G616" s="40">
        <f>Data!AK613</f>
        <v>0</v>
      </c>
      <c r="H616" s="35" t="str">
        <f>Data!AB613</f>
        <v>Señal de giro hacia la derecha (1. En)</v>
      </c>
      <c r="I616" s="35">
        <f>Data!AD613</f>
        <v>0</v>
      </c>
      <c r="J616" s="35">
        <f>Data!AF613</f>
        <v>0</v>
      </c>
      <c r="K616" s="35" t="str">
        <f>CONCATENATE(Data!AH613, " ", Data!AI613)</f>
        <v>0 None</v>
      </c>
      <c r="L616" s="35" t="str">
        <f>Data!C613</f>
        <v>Vehicle, Battery Electric Vehicle</v>
      </c>
      <c r="M616" s="35">
        <f>Data!H613</f>
        <v>0</v>
      </c>
      <c r="N616" s="41">
        <f>Data!I613</f>
        <v>46087.363312581016</v>
      </c>
      <c r="O616" s="35">
        <f>Data!L613</f>
        <v>0</v>
      </c>
      <c r="P616" s="35">
        <f>Data!M613</f>
        <v>0</v>
      </c>
      <c r="Q616" s="35" t="str">
        <f>IF(Data!N613=0,"",Data!N613)</f>
        <v/>
      </c>
      <c r="R616" s="35">
        <f>Data!K613</f>
        <v>0</v>
      </c>
      <c r="S616" s="35" t="str">
        <f>IF(Data!X613=TRUE(), "Yes", "No")</f>
        <v>No</v>
      </c>
      <c r="T616" s="40" t="e">
        <f>#REF!</f>
        <v>#REF!</v>
      </c>
    </row>
    <row r="617" spans="1:20" x14ac:dyDescent="0.3">
      <c r="A617" s="35" t="str">
        <f>Data!A614</f>
        <v>NISSAN LEAF 299-1018</v>
      </c>
      <c r="B617" s="36">
        <f t="shared" si="9"/>
        <v>46087.363366562502</v>
      </c>
      <c r="C617" s="37" t="str">
        <f>IF(Data!J614="GpsRecord", CONCATENATE($U$3,": ",Data!M614,", ",Data!L614), CONCATENATE(Data!AB614, " ", Data!AH614))</f>
        <v>Energía de la batería del vehículo eléctrico 15375</v>
      </c>
      <c r="D617" s="38" t="str">
        <f>IF(Data!O614=TRUE(), "Yes", "No")</f>
        <v>No</v>
      </c>
      <c r="E617" s="38" t="str">
        <f>IF(Data!J614="EngineStatusRecord","Engine",IF(Data!J614="GpsRecord", "GPS", IF(Data!J614="EngineFaultRecord", "Fault", IF(Data!J614="DriverChange","Driver",IF(Data!J614="CustomRecord","Custom","Debug")))))</f>
        <v>Engine</v>
      </c>
      <c r="F617" s="39" t="str">
        <f>IF(Data!Y614=TRUE(), "Yes", "No")</f>
        <v>No</v>
      </c>
      <c r="G617" s="40">
        <f>Data!AK614</f>
        <v>0</v>
      </c>
      <c r="H617" s="35" t="str">
        <f>Data!AB614</f>
        <v>Energía de la batería del vehículo eléctrico</v>
      </c>
      <c r="I617" s="35">
        <f>Data!AD614</f>
        <v>0</v>
      </c>
      <c r="J617" s="35">
        <f>Data!AF614</f>
        <v>0</v>
      </c>
      <c r="K617" s="35" t="str">
        <f>CONCATENATE(Data!AH614, " ", Data!AI614)</f>
        <v>15375 W</v>
      </c>
      <c r="L617" s="35" t="str">
        <f>Data!C614</f>
        <v>Vehicle, Battery Electric Vehicle</v>
      </c>
      <c r="M617" s="35">
        <f>Data!H614</f>
        <v>0</v>
      </c>
      <c r="N617" s="41">
        <f>Data!I614</f>
        <v>46087.363366562502</v>
      </c>
      <c r="O617" s="35">
        <f>Data!L614</f>
        <v>0</v>
      </c>
      <c r="P617" s="35">
        <f>Data!M614</f>
        <v>0</v>
      </c>
      <c r="Q617" s="35" t="str">
        <f>IF(Data!N614=0,"",Data!N614)</f>
        <v/>
      </c>
      <c r="R617" s="35">
        <f>Data!K614</f>
        <v>0</v>
      </c>
      <c r="S617" s="35" t="str">
        <f>IF(Data!X614=TRUE(), "Yes", "No")</f>
        <v>No</v>
      </c>
      <c r="T617" s="40" t="e">
        <f>#REF!</f>
        <v>#REF!</v>
      </c>
    </row>
    <row r="618" spans="1:20" x14ac:dyDescent="0.3">
      <c r="A618" s="35" t="str">
        <f>Data!A615</f>
        <v>NISSAN LEAF 299-1018</v>
      </c>
      <c r="B618" s="36">
        <f t="shared" si="9"/>
        <v>46087.363368055558</v>
      </c>
      <c r="C618" s="37" t="str">
        <f>IF(Data!J615="GpsRecord", CONCATENATE($U$3,": ",Data!M615,", ",Data!L615), CONCATENATE(Data!AB615, " ", Data!AH615))</f>
        <v>Ubicación: 9.94737, -84.10495</v>
      </c>
      <c r="D618" s="38" t="str">
        <f>IF(Data!O615=TRUE(), "Yes", "No")</f>
        <v>Yes</v>
      </c>
      <c r="E618" s="38" t="str">
        <f>IF(Data!J615="EngineStatusRecord","Engine",IF(Data!J615="GpsRecord", "GPS", IF(Data!J615="EngineFaultRecord", "Fault", IF(Data!J615="DriverChange","Driver",IF(Data!J615="CustomRecord","Custom","Debug")))))</f>
        <v>GPS</v>
      </c>
      <c r="F618" s="39" t="str">
        <f>IF(Data!Y615=TRUE(), "Yes", "No")</f>
        <v>Yes</v>
      </c>
      <c r="G618" s="40">
        <f>Data!AK615</f>
        <v>0</v>
      </c>
      <c r="H618" s="35">
        <f>Data!AB615</f>
        <v>0</v>
      </c>
      <c r="I618" s="35">
        <f>Data!AD615</f>
        <v>0</v>
      </c>
      <c r="J618" s="35">
        <f>Data!AF615</f>
        <v>0</v>
      </c>
      <c r="K618" s="35" t="str">
        <f>CONCATENATE(Data!AH615, " ", Data!AI615)</f>
        <v xml:space="preserve"> </v>
      </c>
      <c r="L618" s="35" t="str">
        <f>Data!C615</f>
        <v>Vehicle, Battery Electric Vehicle</v>
      </c>
      <c r="M618" s="35">
        <f>Data!H615</f>
        <v>0</v>
      </c>
      <c r="N618" s="41">
        <f>Data!I615</f>
        <v>46087.363368055558</v>
      </c>
      <c r="O618" s="35">
        <f>Data!L615</f>
        <v>-84.104950000000002</v>
      </c>
      <c r="P618" s="35">
        <f>Data!M615</f>
        <v>9.9473699999999994</v>
      </c>
      <c r="Q618" s="35" t="str">
        <f>IF(Data!N615=0,"",Data!N615)</f>
        <v>CurveSpeedEstimateError</v>
      </c>
      <c r="R618" s="35">
        <f>Data!K615</f>
        <v>42</v>
      </c>
      <c r="S618" s="35" t="str">
        <f>IF(Data!X615=TRUE(), "Yes", "No")</f>
        <v>Yes</v>
      </c>
      <c r="T618" s="40" t="e">
        <f>#REF!</f>
        <v>#REF!</v>
      </c>
    </row>
    <row r="619" spans="1:20" x14ac:dyDescent="0.3">
      <c r="A619" s="35" t="str">
        <f>Data!A616</f>
        <v>NISSAN LEAF 299-1018</v>
      </c>
      <c r="B619" s="36">
        <f t="shared" si="9"/>
        <v>46087.363391250001</v>
      </c>
      <c r="C619" s="37" t="str">
        <f>IF(Data!J616="GpsRecord", CONCATENATE($U$3,": ",Data!M616,", ",Data!L616), CONCATENATE(Data!AB616, " ", Data!AH616))</f>
        <v>Velocidad del motor en carretera 46</v>
      </c>
      <c r="D619" s="38" t="str">
        <f>IF(Data!O616=TRUE(), "Yes", "No")</f>
        <v>No</v>
      </c>
      <c r="E619" s="38" t="str">
        <f>IF(Data!J616="EngineStatusRecord","Engine",IF(Data!J616="GpsRecord", "GPS", IF(Data!J616="EngineFaultRecord", "Fault", IF(Data!J616="DriverChange","Driver",IF(Data!J616="CustomRecord","Custom","Debug")))))</f>
        <v>Engine</v>
      </c>
      <c r="F619" s="39" t="str">
        <f>IF(Data!Y616=TRUE(), "Yes", "No")</f>
        <v>No</v>
      </c>
      <c r="G619" s="40">
        <f>Data!AK616</f>
        <v>0</v>
      </c>
      <c r="H619" s="35" t="str">
        <f>Data!AB616</f>
        <v>Velocidad del motor en carretera</v>
      </c>
      <c r="I619" s="35">
        <f>Data!AD616</f>
        <v>0</v>
      </c>
      <c r="J619" s="35">
        <f>Data!AF616</f>
        <v>0</v>
      </c>
      <c r="K619" s="35" t="str">
        <f>CONCATENATE(Data!AH616, " ", Data!AI616)</f>
        <v>46 km/h</v>
      </c>
      <c r="L619" s="35" t="str">
        <f>Data!C616</f>
        <v>Vehicle, Battery Electric Vehicle</v>
      </c>
      <c r="M619" s="35">
        <f>Data!H616</f>
        <v>0</v>
      </c>
      <c r="N619" s="41">
        <f>Data!I616</f>
        <v>46087.363391250001</v>
      </c>
      <c r="O619" s="35">
        <f>Data!L616</f>
        <v>0</v>
      </c>
      <c r="P619" s="35">
        <f>Data!M616</f>
        <v>0</v>
      </c>
      <c r="Q619" s="35" t="str">
        <f>IF(Data!N616=0,"",Data!N616)</f>
        <v/>
      </c>
      <c r="R619" s="35">
        <f>Data!K616</f>
        <v>0</v>
      </c>
      <c r="S619" s="35" t="str">
        <f>IF(Data!X616=TRUE(), "Yes", "No")</f>
        <v>No</v>
      </c>
      <c r="T619" s="40" t="e">
        <f>#REF!</f>
        <v>#REF!</v>
      </c>
    </row>
    <row r="620" spans="1:20" x14ac:dyDescent="0.3">
      <c r="A620" s="35" t="str">
        <f>Data!A617</f>
        <v>NISSAN LEAF 299-1018</v>
      </c>
      <c r="B620" s="36">
        <f t="shared" si="9"/>
        <v>46087.363395497683</v>
      </c>
      <c r="C620" s="37" t="str">
        <f>IF(Data!J617="GpsRecord", CONCATENATE($U$3,": ",Data!M617,", ",Data!L617), CONCATENATE(Data!AB617, " ", Data!AH617))</f>
        <v>Señal de giro hacia la derecha (1. En) 1</v>
      </c>
      <c r="D620" s="38" t="str">
        <f>IF(Data!O617=TRUE(), "Yes", "No")</f>
        <v>No</v>
      </c>
      <c r="E620" s="38" t="str">
        <f>IF(Data!J617="EngineStatusRecord","Engine",IF(Data!J617="GpsRecord", "GPS", IF(Data!J617="EngineFaultRecord", "Fault", IF(Data!J617="DriverChange","Driver",IF(Data!J617="CustomRecord","Custom","Debug")))))</f>
        <v>Engine</v>
      </c>
      <c r="F620" s="39" t="str">
        <f>IF(Data!Y617=TRUE(), "Yes", "No")</f>
        <v>No</v>
      </c>
      <c r="G620" s="40">
        <f>Data!AK617</f>
        <v>0</v>
      </c>
      <c r="H620" s="35" t="str">
        <f>Data!AB617</f>
        <v>Señal de giro hacia la derecha (1. En)</v>
      </c>
      <c r="I620" s="35">
        <f>Data!AD617</f>
        <v>0</v>
      </c>
      <c r="J620" s="35">
        <f>Data!AF617</f>
        <v>0</v>
      </c>
      <c r="K620" s="35" t="str">
        <f>CONCATENATE(Data!AH617, " ", Data!AI617)</f>
        <v>1 None</v>
      </c>
      <c r="L620" s="35" t="str">
        <f>Data!C617</f>
        <v>Vehicle, Battery Electric Vehicle</v>
      </c>
      <c r="M620" s="35">
        <f>Data!H617</f>
        <v>0</v>
      </c>
      <c r="N620" s="41">
        <f>Data!I617</f>
        <v>46087.363395497683</v>
      </c>
      <c r="O620" s="35">
        <f>Data!L617</f>
        <v>0</v>
      </c>
      <c r="P620" s="35">
        <f>Data!M617</f>
        <v>0</v>
      </c>
      <c r="Q620" s="35" t="str">
        <f>IF(Data!N617=0,"",Data!N617)</f>
        <v/>
      </c>
      <c r="R620" s="35">
        <f>Data!K617</f>
        <v>0</v>
      </c>
      <c r="S620" s="35" t="str">
        <f>IF(Data!X617=TRUE(), "Yes", "No")</f>
        <v>No</v>
      </c>
      <c r="T620" s="40" t="e">
        <f>#REF!</f>
        <v>#REF!</v>
      </c>
    </row>
    <row r="621" spans="1:20" x14ac:dyDescent="0.3">
      <c r="A621" s="35" t="str">
        <f>Data!A618</f>
        <v>NISSAN LEAF 299-1018</v>
      </c>
      <c r="B621" s="36">
        <f t="shared" si="9"/>
        <v>46087.363402777781</v>
      </c>
      <c r="C621" s="37" t="str">
        <f>IF(Data!J618="GpsRecord", CONCATENATE($U$3,": ",Data!M618,", ",Data!L618), CONCATENATE(Data!AB618, " ", Data!AH618))</f>
        <v>Ubicación: 9.94715, -84.10519</v>
      </c>
      <c r="D621" s="38" t="str">
        <f>IF(Data!O618=TRUE(), "Yes", "No")</f>
        <v>Yes</v>
      </c>
      <c r="E621" s="38" t="str">
        <f>IF(Data!J618="EngineStatusRecord","Engine",IF(Data!J618="GpsRecord", "GPS", IF(Data!J618="EngineFaultRecord", "Fault", IF(Data!J618="DriverChange","Driver",IF(Data!J618="CustomRecord","Custom","Debug")))))</f>
        <v>GPS</v>
      </c>
      <c r="F621" s="39" t="str">
        <f>IF(Data!Y618=TRUE(), "Yes", "No")</f>
        <v>Yes</v>
      </c>
      <c r="G621" s="40">
        <f>Data!AK618</f>
        <v>0</v>
      </c>
      <c r="H621" s="35">
        <f>Data!AB618</f>
        <v>0</v>
      </c>
      <c r="I621" s="35">
        <f>Data!AD618</f>
        <v>0</v>
      </c>
      <c r="J621" s="35">
        <f>Data!AF618</f>
        <v>0</v>
      </c>
      <c r="K621" s="35" t="str">
        <f>CONCATENATE(Data!AH618, " ", Data!AI618)</f>
        <v xml:space="preserve"> </v>
      </c>
      <c r="L621" s="35" t="str">
        <f>Data!C618</f>
        <v>Vehicle, Battery Electric Vehicle</v>
      </c>
      <c r="M621" s="35">
        <f>Data!H618</f>
        <v>0</v>
      </c>
      <c r="N621" s="41">
        <f>Data!I618</f>
        <v>46087.363402777781</v>
      </c>
      <c r="O621" s="35">
        <f>Data!L618</f>
        <v>-84.105189999999993</v>
      </c>
      <c r="P621" s="35">
        <f>Data!M618</f>
        <v>9.9471500000000006</v>
      </c>
      <c r="Q621" s="35" t="str">
        <f>IF(Data!N618=0,"",Data!N618)</f>
        <v>CurveSpeed</v>
      </c>
      <c r="R621" s="35">
        <f>Data!K618</f>
        <v>44</v>
      </c>
      <c r="S621" s="35" t="str">
        <f>IF(Data!X618=TRUE(), "Yes", "No")</f>
        <v>Yes</v>
      </c>
      <c r="T621" s="40" t="e">
        <f>#REF!</f>
        <v>#REF!</v>
      </c>
    </row>
    <row r="622" spans="1:20" x14ac:dyDescent="0.3">
      <c r="A622" s="35" t="str">
        <f>Data!A619</f>
        <v>NISSAN LEAF 299-1018</v>
      </c>
      <c r="B622" s="36">
        <f t="shared" si="9"/>
        <v>46087.363413171297</v>
      </c>
      <c r="C622" s="37" t="str">
        <f>IF(Data!J619="GpsRecord", CONCATENATE($U$3,": ",Data!M619,", ",Data!L619), CONCATENATE(Data!AB619, " ", Data!AH619))</f>
        <v>Energía de la batería del vehículo eléctrico -24519</v>
      </c>
      <c r="D622" s="38" t="str">
        <f>IF(Data!O619=TRUE(), "Yes", "No")</f>
        <v>No</v>
      </c>
      <c r="E622" s="38" t="str">
        <f>IF(Data!J619="EngineStatusRecord","Engine",IF(Data!J619="GpsRecord", "GPS", IF(Data!J619="EngineFaultRecord", "Fault", IF(Data!J619="DriverChange","Driver",IF(Data!J619="CustomRecord","Custom","Debug")))))</f>
        <v>Engine</v>
      </c>
      <c r="F622" s="39" t="str">
        <f>IF(Data!Y619=TRUE(), "Yes", "No")</f>
        <v>No</v>
      </c>
      <c r="G622" s="40">
        <f>Data!AK619</f>
        <v>0</v>
      </c>
      <c r="H622" s="35" t="str">
        <f>Data!AB619</f>
        <v>Energía de la batería del vehículo eléctrico</v>
      </c>
      <c r="I622" s="35">
        <f>Data!AD619</f>
        <v>0</v>
      </c>
      <c r="J622" s="35">
        <f>Data!AF619</f>
        <v>0</v>
      </c>
      <c r="K622" s="35" t="str">
        <f>CONCATENATE(Data!AH619, " ", Data!AI619)</f>
        <v>-24519 W</v>
      </c>
      <c r="L622" s="35" t="str">
        <f>Data!C619</f>
        <v>Vehicle, Battery Electric Vehicle</v>
      </c>
      <c r="M622" s="35">
        <f>Data!H619</f>
        <v>0</v>
      </c>
      <c r="N622" s="41">
        <f>Data!I619</f>
        <v>46087.363413171297</v>
      </c>
      <c r="O622" s="35">
        <f>Data!L619</f>
        <v>0</v>
      </c>
      <c r="P622" s="35">
        <f>Data!M619</f>
        <v>0</v>
      </c>
      <c r="Q622" s="35" t="str">
        <f>IF(Data!N619=0,"",Data!N619)</f>
        <v/>
      </c>
      <c r="R622" s="35">
        <f>Data!K619</f>
        <v>0</v>
      </c>
      <c r="S622" s="35" t="str">
        <f>IF(Data!X619=TRUE(), "Yes", "No")</f>
        <v>No</v>
      </c>
      <c r="T622" s="40" t="e">
        <f>#REF!</f>
        <v>#REF!</v>
      </c>
    </row>
    <row r="623" spans="1:20" x14ac:dyDescent="0.3">
      <c r="A623" s="35" t="str">
        <f>Data!A620</f>
        <v>NISSAN LEAF 299-1018</v>
      </c>
      <c r="B623" s="36">
        <f t="shared" si="9"/>
        <v>46087.363425925927</v>
      </c>
      <c r="C623" s="37" t="str">
        <f>IF(Data!J620="GpsRecord", CONCATENATE($U$3,": ",Data!M620,", ",Data!L620), CONCATENATE(Data!AB620, " ", Data!AH620))</f>
        <v>Ubicación: 9.94702, -84.10535</v>
      </c>
      <c r="D623" s="38" t="str">
        <f>IF(Data!O620=TRUE(), "Yes", "No")</f>
        <v>Yes</v>
      </c>
      <c r="E623" s="38" t="str">
        <f>IF(Data!J620="EngineStatusRecord","Engine",IF(Data!J620="GpsRecord", "GPS", IF(Data!J620="EngineFaultRecord", "Fault", IF(Data!J620="DriverChange","Driver",IF(Data!J620="CustomRecord","Custom","Debug")))))</f>
        <v>GPS</v>
      </c>
      <c r="F623" s="39" t="str">
        <f>IF(Data!Y620=TRUE(), "Yes", "No")</f>
        <v>Yes</v>
      </c>
      <c r="G623" s="40">
        <f>Data!AK620</f>
        <v>0</v>
      </c>
      <c r="H623" s="35">
        <f>Data!AB620</f>
        <v>0</v>
      </c>
      <c r="I623" s="35">
        <f>Data!AD620</f>
        <v>0</v>
      </c>
      <c r="J623" s="35">
        <f>Data!AF620</f>
        <v>0</v>
      </c>
      <c r="K623" s="35" t="str">
        <f>CONCATENATE(Data!AH620, " ", Data!AI620)</f>
        <v xml:space="preserve"> </v>
      </c>
      <c r="L623" s="35" t="str">
        <f>Data!C620</f>
        <v>Vehicle, Battery Electric Vehicle</v>
      </c>
      <c r="M623" s="35">
        <f>Data!H620</f>
        <v>0</v>
      </c>
      <c r="N623" s="41">
        <f>Data!I620</f>
        <v>46087.363425925927</v>
      </c>
      <c r="O623" s="35">
        <f>Data!L620</f>
        <v>-84.105350000000001</v>
      </c>
      <c r="P623" s="35">
        <f>Data!M620</f>
        <v>9.9470200000000002</v>
      </c>
      <c r="Q623" s="35" t="str">
        <f>IF(Data!N620=0,"",Data!N620)</f>
        <v>CurveSpeedEstimateError</v>
      </c>
      <c r="R623" s="35">
        <f>Data!K620</f>
        <v>39</v>
      </c>
      <c r="S623" s="35" t="str">
        <f>IF(Data!X620=TRUE(), "Yes", "No")</f>
        <v>Yes</v>
      </c>
      <c r="T623" s="40" t="e">
        <f>#REF!</f>
        <v>#REF!</v>
      </c>
    </row>
    <row r="624" spans="1:20" x14ac:dyDescent="0.3">
      <c r="A624" s="35" t="str">
        <f>Data!A621</f>
        <v>NISSAN LEAF 299-1018</v>
      </c>
      <c r="B624" s="36">
        <f t="shared" si="9"/>
        <v>46087.363449386576</v>
      </c>
      <c r="C624" s="37" t="str">
        <f>IF(Data!J621="GpsRecord", CONCATENATE($U$3,": ",Data!M621,", ",Data!L621), CONCATENATE(Data!AB621, " ", Data!AH621))</f>
        <v>Velocidad del motor en carretera 33</v>
      </c>
      <c r="D624" s="38" t="str">
        <f>IF(Data!O621=TRUE(), "Yes", "No")</f>
        <v>No</v>
      </c>
      <c r="E624" s="38" t="str">
        <f>IF(Data!J621="EngineStatusRecord","Engine",IF(Data!J621="GpsRecord", "GPS", IF(Data!J621="EngineFaultRecord", "Fault", IF(Data!J621="DriverChange","Driver",IF(Data!J621="CustomRecord","Custom","Debug")))))</f>
        <v>Engine</v>
      </c>
      <c r="F624" s="39" t="str">
        <f>IF(Data!Y621=TRUE(), "Yes", "No")</f>
        <v>No</v>
      </c>
      <c r="G624" s="40">
        <f>Data!AK621</f>
        <v>0</v>
      </c>
      <c r="H624" s="35" t="str">
        <f>Data!AB621</f>
        <v>Velocidad del motor en carretera</v>
      </c>
      <c r="I624" s="35">
        <f>Data!AD621</f>
        <v>0</v>
      </c>
      <c r="J624" s="35">
        <f>Data!AF621</f>
        <v>0</v>
      </c>
      <c r="K624" s="35" t="str">
        <f>CONCATENATE(Data!AH621, " ", Data!AI621)</f>
        <v>33 km/h</v>
      </c>
      <c r="L624" s="35" t="str">
        <f>Data!C621</f>
        <v>Vehicle, Battery Electric Vehicle</v>
      </c>
      <c r="M624" s="35">
        <f>Data!H621</f>
        <v>0</v>
      </c>
      <c r="N624" s="41">
        <f>Data!I621</f>
        <v>46087.363449386576</v>
      </c>
      <c r="O624" s="35">
        <f>Data!L621</f>
        <v>0</v>
      </c>
      <c r="P624" s="35">
        <f>Data!M621</f>
        <v>0</v>
      </c>
      <c r="Q624" s="35" t="str">
        <f>IF(Data!N621=0,"",Data!N621)</f>
        <v/>
      </c>
      <c r="R624" s="35">
        <f>Data!K621</f>
        <v>0</v>
      </c>
      <c r="S624" s="35" t="str">
        <f>IF(Data!X621=TRUE(), "Yes", "No")</f>
        <v>No</v>
      </c>
      <c r="T624" s="40" t="e">
        <f>#REF!</f>
        <v>#REF!</v>
      </c>
    </row>
    <row r="625" spans="1:20" x14ac:dyDescent="0.3">
      <c r="A625" s="35" t="str">
        <f>Data!A622</f>
        <v>NISSAN LEAF 299-1018</v>
      </c>
      <c r="B625" s="36">
        <f t="shared" si="9"/>
        <v>46087.36349541667</v>
      </c>
      <c r="C625" s="37" t="str">
        <f>IF(Data!J622="GpsRecord", CONCATENATE($U$3,": ",Data!M622,", ",Data!L622), CONCATENATE(Data!AB622, " ", Data!AH622))</f>
        <v>Velocidad del motor en carretera 15</v>
      </c>
      <c r="D625" s="38" t="str">
        <f>IF(Data!O622=TRUE(), "Yes", "No")</f>
        <v>No</v>
      </c>
      <c r="E625" s="38" t="str">
        <f>IF(Data!J622="EngineStatusRecord","Engine",IF(Data!J622="GpsRecord", "GPS", IF(Data!J622="EngineFaultRecord", "Fault", IF(Data!J622="DriverChange","Driver",IF(Data!J622="CustomRecord","Custom","Debug")))))</f>
        <v>Engine</v>
      </c>
      <c r="F625" s="39" t="str">
        <f>IF(Data!Y622=TRUE(), "Yes", "No")</f>
        <v>No</v>
      </c>
      <c r="G625" s="40">
        <f>Data!AK622</f>
        <v>0</v>
      </c>
      <c r="H625" s="35" t="str">
        <f>Data!AB622</f>
        <v>Velocidad del motor en carretera</v>
      </c>
      <c r="I625" s="35">
        <f>Data!AD622</f>
        <v>0</v>
      </c>
      <c r="J625" s="35">
        <f>Data!AF622</f>
        <v>0</v>
      </c>
      <c r="K625" s="35" t="str">
        <f>CONCATENATE(Data!AH622, " ", Data!AI622)</f>
        <v>15 km/h</v>
      </c>
      <c r="L625" s="35" t="str">
        <f>Data!C622</f>
        <v>Vehicle, Battery Electric Vehicle</v>
      </c>
      <c r="M625" s="35">
        <f>Data!H622</f>
        <v>0</v>
      </c>
      <c r="N625" s="41">
        <f>Data!I622</f>
        <v>46087.36349541667</v>
      </c>
      <c r="O625" s="35">
        <f>Data!L622</f>
        <v>0</v>
      </c>
      <c r="P625" s="35">
        <f>Data!M622</f>
        <v>0</v>
      </c>
      <c r="Q625" s="35" t="str">
        <f>IF(Data!N622=0,"",Data!N622)</f>
        <v/>
      </c>
      <c r="R625" s="35">
        <f>Data!K622</f>
        <v>0</v>
      </c>
      <c r="S625" s="35" t="str">
        <f>IF(Data!X622=TRUE(), "Yes", "No")</f>
        <v>No</v>
      </c>
      <c r="T625" s="40" t="e">
        <f>#REF!</f>
        <v>#REF!</v>
      </c>
    </row>
    <row r="626" spans="1:20" x14ac:dyDescent="0.3">
      <c r="A626" s="35" t="str">
        <f>Data!A623</f>
        <v>NISSAN LEAF 299-1018</v>
      </c>
      <c r="B626" s="36">
        <f t="shared" si="9"/>
        <v>46087.363506944443</v>
      </c>
      <c r="C626" s="37" t="str">
        <f>IF(Data!J623="GpsRecord", CONCATENATE($U$3,": ",Data!M623,", ",Data!L623), CONCATENATE(Data!AB623, " ", Data!AH623))</f>
        <v>Ubicación: 9.94677, -84.10574</v>
      </c>
      <c r="D626" s="38" t="str">
        <f>IF(Data!O623=TRUE(), "Yes", "No")</f>
        <v>Yes</v>
      </c>
      <c r="E626" s="38" t="str">
        <f>IF(Data!J623="EngineStatusRecord","Engine",IF(Data!J623="GpsRecord", "GPS", IF(Data!J623="EngineFaultRecord", "Fault", IF(Data!J623="DriverChange","Driver",IF(Data!J623="CustomRecord","Custom","Debug")))))</f>
        <v>GPS</v>
      </c>
      <c r="F626" s="39" t="str">
        <f>IF(Data!Y623=TRUE(), "Yes", "No")</f>
        <v>Yes</v>
      </c>
      <c r="G626" s="40">
        <f>Data!AK623</f>
        <v>0</v>
      </c>
      <c r="H626" s="35">
        <f>Data!AB623</f>
        <v>0</v>
      </c>
      <c r="I626" s="35">
        <f>Data!AD623</f>
        <v>0</v>
      </c>
      <c r="J626" s="35">
        <f>Data!AF623</f>
        <v>0</v>
      </c>
      <c r="K626" s="35" t="str">
        <f>CONCATENATE(Data!AH623, " ", Data!AI623)</f>
        <v xml:space="preserve"> </v>
      </c>
      <c r="L626" s="35" t="str">
        <f>Data!C623</f>
        <v>Vehicle, Battery Electric Vehicle</v>
      </c>
      <c r="M626" s="35">
        <f>Data!H623</f>
        <v>0</v>
      </c>
      <c r="N626" s="41">
        <f>Data!I623</f>
        <v>46087.363506944443</v>
      </c>
      <c r="O626" s="35">
        <f>Data!L623</f>
        <v>-84.105739999999997</v>
      </c>
      <c r="P626" s="35">
        <f>Data!M623</f>
        <v>9.9467700000000008</v>
      </c>
      <c r="Q626" s="35" t="str">
        <f>IF(Data!N623=0,"",Data!N623)</f>
        <v>CurveSpeed</v>
      </c>
      <c r="R626" s="35">
        <f>Data!K623</f>
        <v>14</v>
      </c>
      <c r="S626" s="35" t="str">
        <f>IF(Data!X623=TRUE(), "Yes", "No")</f>
        <v>Yes</v>
      </c>
      <c r="T626" s="40" t="e">
        <f>#REF!</f>
        <v>#REF!</v>
      </c>
    </row>
    <row r="627" spans="1:20" x14ac:dyDescent="0.3">
      <c r="A627" s="35" t="str">
        <f>Data!A624</f>
        <v>NISSAN LEAF 299-1018</v>
      </c>
      <c r="B627" s="36">
        <f t="shared" si="9"/>
        <v>46087.363516261576</v>
      </c>
      <c r="C627" s="37" t="str">
        <f>IF(Data!J624="GpsRecord", CONCATENATE($U$3,": ",Data!M624,", ",Data!L624), CONCATENATE(Data!AB624, " ", Data!AH624))</f>
        <v xml:space="preserve"> </v>
      </c>
      <c r="D627" s="38" t="str">
        <f>IF(Data!O624=TRUE(), "Yes", "No")</f>
        <v>No</v>
      </c>
      <c r="E627" s="38" t="str">
        <f>IF(Data!J624="EngineStatusRecord","Engine",IF(Data!J624="GpsRecord", "GPS", IF(Data!J624="EngineFaultRecord", "Fault", IF(Data!J624="DriverChange","Driver",IF(Data!J624="CustomRecord","Custom","Debug")))))</f>
        <v>Debug</v>
      </c>
      <c r="F627" s="39" t="str">
        <f>IF(Data!Y624=TRUE(), "Yes", "No")</f>
        <v>No</v>
      </c>
      <c r="G627" s="40" t="str">
        <f>Data!AK624</f>
        <v>00-03-00-00-00-00-00-00-00-00-00-00-00-00-00</v>
      </c>
      <c r="H627" s="35">
        <f>Data!AB624</f>
        <v>0</v>
      </c>
      <c r="I627" s="35">
        <f>Data!AD624</f>
        <v>0</v>
      </c>
      <c r="J627" s="35">
        <f>Data!AF624</f>
        <v>0</v>
      </c>
      <c r="K627" s="35" t="str">
        <f>CONCATENATE(Data!AH624, " ", Data!AI624)</f>
        <v xml:space="preserve"> </v>
      </c>
      <c r="L627" s="35" t="str">
        <f>Data!C624</f>
        <v>Vehicle, Battery Electric Vehicle</v>
      </c>
      <c r="M627" s="35">
        <f>Data!H624</f>
        <v>0</v>
      </c>
      <c r="N627" s="41">
        <f>Data!I624</f>
        <v>46087.363516261576</v>
      </c>
      <c r="O627" s="35">
        <f>Data!L624</f>
        <v>0</v>
      </c>
      <c r="P627" s="35">
        <f>Data!M624</f>
        <v>0</v>
      </c>
      <c r="Q627" s="35" t="str">
        <f>IF(Data!N624=0,"",Data!N624)</f>
        <v>Obd2NegativeResponse</v>
      </c>
      <c r="R627" s="35">
        <f>Data!K624</f>
        <v>0</v>
      </c>
      <c r="S627" s="35" t="str">
        <f>IF(Data!X624=TRUE(), "Yes", "No")</f>
        <v>No</v>
      </c>
      <c r="T627" s="40" t="e">
        <f>#REF!</f>
        <v>#REF!</v>
      </c>
    </row>
    <row r="628" spans="1:20" x14ac:dyDescent="0.3">
      <c r="A628" s="35" t="str">
        <f>Data!A625</f>
        <v>NISSAN LEAF 299-1018</v>
      </c>
      <c r="B628" s="36">
        <f t="shared" si="9"/>
        <v>46087.363530092596</v>
      </c>
      <c r="C628" s="37" t="str">
        <f>IF(Data!J625="GpsRecord", CONCATENATE($U$3,": ",Data!M625,", ",Data!L625), CONCATENATE(Data!AB625, " ", Data!AH625))</f>
        <v>Ubicación: 9.94674, -84.1058</v>
      </c>
      <c r="D628" s="38" t="str">
        <f>IF(Data!O625=TRUE(), "Yes", "No")</f>
        <v>Yes</v>
      </c>
      <c r="E628" s="38" t="str">
        <f>IF(Data!J625="EngineStatusRecord","Engine",IF(Data!J625="GpsRecord", "GPS", IF(Data!J625="EngineFaultRecord", "Fault", IF(Data!J625="DriverChange","Driver",IF(Data!J625="CustomRecord","Custom","Debug")))))</f>
        <v>GPS</v>
      </c>
      <c r="F628" s="39" t="str">
        <f>IF(Data!Y625=TRUE(), "Yes", "No")</f>
        <v>Yes</v>
      </c>
      <c r="G628" s="40">
        <f>Data!AK625</f>
        <v>0</v>
      </c>
      <c r="H628" s="35">
        <f>Data!AB625</f>
        <v>0</v>
      </c>
      <c r="I628" s="35">
        <f>Data!AD625</f>
        <v>0</v>
      </c>
      <c r="J628" s="35">
        <f>Data!AF625</f>
        <v>0</v>
      </c>
      <c r="K628" s="35" t="str">
        <f>CONCATENATE(Data!AH625, " ", Data!AI625)</f>
        <v xml:space="preserve"> </v>
      </c>
      <c r="L628" s="35" t="str">
        <f>Data!C625</f>
        <v>Vehicle, Battery Electric Vehicle</v>
      </c>
      <c r="M628" s="35">
        <f>Data!H625</f>
        <v>0</v>
      </c>
      <c r="N628" s="41">
        <f>Data!I625</f>
        <v>46087.363530092596</v>
      </c>
      <c r="O628" s="35">
        <f>Data!L625</f>
        <v>-84.105800000000002</v>
      </c>
      <c r="P628" s="35">
        <f>Data!M625</f>
        <v>9.9467400000000001</v>
      </c>
      <c r="Q628" s="35" t="str">
        <f>IF(Data!N625=0,"",Data!N625)</f>
        <v>CurvePositionEstimateError</v>
      </c>
      <c r="R628" s="35">
        <f>Data!K625</f>
        <v>11</v>
      </c>
      <c r="S628" s="35" t="str">
        <f>IF(Data!X625=TRUE(), "Yes", "No")</f>
        <v>Yes</v>
      </c>
      <c r="T628" s="40" t="e">
        <f>#REF!</f>
        <v>#REF!</v>
      </c>
    </row>
    <row r="629" spans="1:20" x14ac:dyDescent="0.3">
      <c r="A629" s="35" t="str">
        <f>Data!A626</f>
        <v>NISSAN LEAF 299-1018</v>
      </c>
      <c r="B629" s="36">
        <f t="shared" si="9"/>
        <v>46087.363611111112</v>
      </c>
      <c r="C629" s="37" t="str">
        <f>IF(Data!J626="GpsRecord", CONCATENATE($U$3,": ",Data!M626,", ",Data!L626), CONCATENATE(Data!AB626, " ", Data!AH626))</f>
        <v>Ubicación: 9.94665, -84.10599</v>
      </c>
      <c r="D629" s="38" t="str">
        <f>IF(Data!O626=TRUE(), "Yes", "No")</f>
        <v>Yes</v>
      </c>
      <c r="E629" s="38" t="str">
        <f>IF(Data!J626="EngineStatusRecord","Engine",IF(Data!J626="GpsRecord", "GPS", IF(Data!J626="EngineFaultRecord", "Fault", IF(Data!J626="DriverChange","Driver",IF(Data!J626="CustomRecord","Custom","Debug")))))</f>
        <v>GPS</v>
      </c>
      <c r="F629" s="39" t="str">
        <f>IF(Data!Y626=TRUE(), "Yes", "No")</f>
        <v>Yes</v>
      </c>
      <c r="G629" s="40">
        <f>Data!AK626</f>
        <v>0</v>
      </c>
      <c r="H629" s="35">
        <f>Data!AB626</f>
        <v>0</v>
      </c>
      <c r="I629" s="35">
        <f>Data!AD626</f>
        <v>0</v>
      </c>
      <c r="J629" s="35">
        <f>Data!AF626</f>
        <v>0</v>
      </c>
      <c r="K629" s="35" t="str">
        <f>CONCATENATE(Data!AH626, " ", Data!AI626)</f>
        <v xml:space="preserve"> </v>
      </c>
      <c r="L629" s="35" t="str">
        <f>Data!C626</f>
        <v>Vehicle, Battery Electric Vehicle</v>
      </c>
      <c r="M629" s="35">
        <f>Data!H626</f>
        <v>0</v>
      </c>
      <c r="N629" s="41">
        <f>Data!I626</f>
        <v>46087.363611111112</v>
      </c>
      <c r="O629" s="35">
        <f>Data!L626</f>
        <v>-84.105990000000006</v>
      </c>
      <c r="P629" s="35">
        <f>Data!M626</f>
        <v>9.94665</v>
      </c>
      <c r="Q629" s="35" t="str">
        <f>IF(Data!N626=0,"",Data!N626)</f>
        <v>CurveSpeedEstimateError</v>
      </c>
      <c r="R629" s="35">
        <f>Data!K626</f>
        <v>12</v>
      </c>
      <c r="S629" s="35" t="str">
        <f>IF(Data!X626=TRUE(), "Yes", "No")</f>
        <v>Yes</v>
      </c>
      <c r="T629" s="40" t="e">
        <f>#REF!</f>
        <v>#REF!</v>
      </c>
    </row>
    <row r="630" spans="1:20" x14ac:dyDescent="0.3">
      <c r="A630" s="35" t="str">
        <f>Data!A627</f>
        <v>NISSAN LEAF 299-1018</v>
      </c>
      <c r="B630" s="36">
        <f t="shared" si="9"/>
        <v>46087.363726851851</v>
      </c>
      <c r="C630" s="37" t="str">
        <f>IF(Data!J627="GpsRecord", CONCATENATE($U$3,": ",Data!M627,", ",Data!L627), CONCATENATE(Data!AB627, " ", Data!AH627))</f>
        <v>Ubicación: 9.94652, -84.10629</v>
      </c>
      <c r="D630" s="38" t="str">
        <f>IF(Data!O627=TRUE(), "Yes", "No")</f>
        <v>Yes</v>
      </c>
      <c r="E630" s="38" t="str">
        <f>IF(Data!J627="EngineStatusRecord","Engine",IF(Data!J627="GpsRecord", "GPS", IF(Data!J627="EngineFaultRecord", "Fault", IF(Data!J627="DriverChange","Driver",IF(Data!J627="CustomRecord","Custom","Debug")))))</f>
        <v>GPS</v>
      </c>
      <c r="F630" s="39" t="str">
        <f>IF(Data!Y627=TRUE(), "Yes", "No")</f>
        <v>Yes</v>
      </c>
      <c r="G630" s="40">
        <f>Data!AK627</f>
        <v>0</v>
      </c>
      <c r="H630" s="35">
        <f>Data!AB627</f>
        <v>0</v>
      </c>
      <c r="I630" s="35">
        <f>Data!AD627</f>
        <v>0</v>
      </c>
      <c r="J630" s="35">
        <f>Data!AF627</f>
        <v>0</v>
      </c>
      <c r="K630" s="35" t="str">
        <f>CONCATENATE(Data!AH627, " ", Data!AI627)</f>
        <v xml:space="preserve"> </v>
      </c>
      <c r="L630" s="35" t="str">
        <f>Data!C627</f>
        <v>Vehicle, Battery Electric Vehicle</v>
      </c>
      <c r="M630" s="35">
        <f>Data!H627</f>
        <v>0</v>
      </c>
      <c r="N630" s="41">
        <f>Data!I627</f>
        <v>46087.363726851851</v>
      </c>
      <c r="O630" s="35">
        <f>Data!L627</f>
        <v>-84.106290000000001</v>
      </c>
      <c r="P630" s="35">
        <f>Data!M627</f>
        <v>9.9465199999999996</v>
      </c>
      <c r="Q630" s="35" t="str">
        <f>IF(Data!N627=0,"",Data!N627)</f>
        <v>CurveSpeed</v>
      </c>
      <c r="R630" s="35">
        <f>Data!K627</f>
        <v>13</v>
      </c>
      <c r="S630" s="35" t="str">
        <f>IF(Data!X627=TRUE(), "Yes", "No")</f>
        <v>Yes</v>
      </c>
      <c r="T630" s="40" t="e">
        <f>#REF!</f>
        <v>#REF!</v>
      </c>
    </row>
    <row r="631" spans="1:20" x14ac:dyDescent="0.3">
      <c r="A631" s="35" t="str">
        <f>Data!A628</f>
        <v>NISSAN LEAF 299-1018</v>
      </c>
      <c r="B631" s="36">
        <f t="shared" si="9"/>
        <v>46087.363726898147</v>
      </c>
      <c r="C631" s="37" t="str">
        <f>IF(Data!J628="GpsRecord", CONCATENATE($U$3,": ",Data!M628,", ",Data!L628), CONCATENATE(Data!AB628, " ", Data!AH628))</f>
        <v>Velocidad del motor en carretera 14</v>
      </c>
      <c r="D631" s="38" t="str">
        <f>IF(Data!O628=TRUE(), "Yes", "No")</f>
        <v>No</v>
      </c>
      <c r="E631" s="38" t="str">
        <f>IF(Data!J628="EngineStatusRecord","Engine",IF(Data!J628="GpsRecord", "GPS", IF(Data!J628="EngineFaultRecord", "Fault", IF(Data!J628="DriverChange","Driver",IF(Data!J628="CustomRecord","Custom","Debug")))))</f>
        <v>Engine</v>
      </c>
      <c r="F631" s="39" t="str">
        <f>IF(Data!Y628=TRUE(), "Yes", "No")</f>
        <v>No</v>
      </c>
      <c r="G631" s="40">
        <f>Data!AK628</f>
        <v>0</v>
      </c>
      <c r="H631" s="35" t="str">
        <f>Data!AB628</f>
        <v>Velocidad del motor en carretera</v>
      </c>
      <c r="I631" s="35">
        <f>Data!AD628</f>
        <v>0</v>
      </c>
      <c r="J631" s="35">
        <f>Data!AF628</f>
        <v>0</v>
      </c>
      <c r="K631" s="35" t="str">
        <f>CONCATENATE(Data!AH628, " ", Data!AI628)</f>
        <v>14 km/h</v>
      </c>
      <c r="L631" s="35" t="str">
        <f>Data!C628</f>
        <v>Vehicle, Battery Electric Vehicle</v>
      </c>
      <c r="M631" s="35">
        <f>Data!H628</f>
        <v>0</v>
      </c>
      <c r="N631" s="41">
        <f>Data!I628</f>
        <v>46087.363726898147</v>
      </c>
      <c r="O631" s="35">
        <f>Data!L628</f>
        <v>0</v>
      </c>
      <c r="P631" s="35">
        <f>Data!M628</f>
        <v>0</v>
      </c>
      <c r="Q631" s="35" t="str">
        <f>IF(Data!N628=0,"",Data!N628)</f>
        <v/>
      </c>
      <c r="R631" s="35">
        <f>Data!K628</f>
        <v>0</v>
      </c>
      <c r="S631" s="35" t="str">
        <f>IF(Data!X628=TRUE(), "Yes", "No")</f>
        <v>No</v>
      </c>
      <c r="T631" s="40" t="e">
        <f>#REF!</f>
        <v>#REF!</v>
      </c>
    </row>
    <row r="632" spans="1:20" x14ac:dyDescent="0.3">
      <c r="A632" s="35" t="str">
        <f>Data!A629</f>
        <v>NISSAN LEAF 299-1018</v>
      </c>
      <c r="B632" s="36">
        <f t="shared" si="9"/>
        <v>46087.363807870373</v>
      </c>
      <c r="C632" s="37" t="str">
        <f>IF(Data!J629="GpsRecord", CONCATENATE($U$3,": ",Data!M629,", ",Data!L629), CONCATENATE(Data!AB629, " ", Data!AH629))</f>
        <v>Ubicación: 9.94641, -84.10661</v>
      </c>
      <c r="D632" s="38" t="str">
        <f>IF(Data!O629=TRUE(), "Yes", "No")</f>
        <v>Yes</v>
      </c>
      <c r="E632" s="38" t="str">
        <f>IF(Data!J629="EngineStatusRecord","Engine",IF(Data!J629="GpsRecord", "GPS", IF(Data!J629="EngineFaultRecord", "Fault", IF(Data!J629="DriverChange","Driver",IF(Data!J629="CustomRecord","Custom","Debug")))))</f>
        <v>GPS</v>
      </c>
      <c r="F632" s="39" t="str">
        <f>IF(Data!Y629=TRUE(), "Yes", "No")</f>
        <v>Yes</v>
      </c>
      <c r="G632" s="40">
        <f>Data!AK629</f>
        <v>0</v>
      </c>
      <c r="H632" s="35">
        <f>Data!AB629</f>
        <v>0</v>
      </c>
      <c r="I632" s="35">
        <f>Data!AD629</f>
        <v>0</v>
      </c>
      <c r="J632" s="35">
        <f>Data!AF629</f>
        <v>0</v>
      </c>
      <c r="K632" s="35" t="str">
        <f>CONCATENATE(Data!AH629, " ", Data!AI629)</f>
        <v xml:space="preserve"> </v>
      </c>
      <c r="L632" s="35" t="str">
        <f>Data!C629</f>
        <v>Vehicle, Battery Electric Vehicle</v>
      </c>
      <c r="M632" s="35">
        <f>Data!H629</f>
        <v>0</v>
      </c>
      <c r="N632" s="41">
        <f>Data!I629</f>
        <v>46087.363807870373</v>
      </c>
      <c r="O632" s="35">
        <f>Data!L629</f>
        <v>-84.106610000000003</v>
      </c>
      <c r="P632" s="35">
        <f>Data!M629</f>
        <v>9.9464100000000002</v>
      </c>
      <c r="Q632" s="35" t="str">
        <f>IF(Data!N629=0,"",Data!N629)</f>
        <v>CurveSpeedEstimateError</v>
      </c>
      <c r="R632" s="35">
        <f>Data!K629</f>
        <v>26</v>
      </c>
      <c r="S632" s="35" t="str">
        <f>IF(Data!X629=TRUE(), "Yes", "No")</f>
        <v>Yes</v>
      </c>
      <c r="T632" s="40" t="e">
        <f>#REF!</f>
        <v>#REF!</v>
      </c>
    </row>
    <row r="633" spans="1:20" x14ac:dyDescent="0.3">
      <c r="A633" s="35" t="str">
        <f>Data!A630</f>
        <v>NISSAN LEAF 299-1018</v>
      </c>
      <c r="B633" s="36">
        <f t="shared" si="9"/>
        <v>46087.363808275462</v>
      </c>
      <c r="C633" s="37" t="str">
        <f>IF(Data!J630="GpsRecord", CONCATENATE($U$3,": ",Data!M630,", ",Data!L630), CONCATENATE(Data!AB630, " ", Data!AH630))</f>
        <v>Velocidad del motor en carretera 28</v>
      </c>
      <c r="D633" s="38" t="str">
        <f>IF(Data!O630=TRUE(), "Yes", "No")</f>
        <v>No</v>
      </c>
      <c r="E633" s="38" t="str">
        <f>IF(Data!J630="EngineStatusRecord","Engine",IF(Data!J630="GpsRecord", "GPS", IF(Data!J630="EngineFaultRecord", "Fault", IF(Data!J630="DriverChange","Driver",IF(Data!J630="CustomRecord","Custom","Debug")))))</f>
        <v>Engine</v>
      </c>
      <c r="F633" s="39" t="str">
        <f>IF(Data!Y630=TRUE(), "Yes", "No")</f>
        <v>No</v>
      </c>
      <c r="G633" s="40">
        <f>Data!AK630</f>
        <v>0</v>
      </c>
      <c r="H633" s="35" t="str">
        <f>Data!AB630</f>
        <v>Velocidad del motor en carretera</v>
      </c>
      <c r="I633" s="35">
        <f>Data!AD630</f>
        <v>0</v>
      </c>
      <c r="J633" s="35">
        <f>Data!AF630</f>
        <v>0</v>
      </c>
      <c r="K633" s="35" t="str">
        <f>CONCATENATE(Data!AH630, " ", Data!AI630)</f>
        <v>28 km/h</v>
      </c>
      <c r="L633" s="35" t="str">
        <f>Data!C630</f>
        <v>Vehicle, Battery Electric Vehicle</v>
      </c>
      <c r="M633" s="35">
        <f>Data!H630</f>
        <v>0</v>
      </c>
      <c r="N633" s="41">
        <f>Data!I630</f>
        <v>46087.363808275462</v>
      </c>
      <c r="O633" s="35">
        <f>Data!L630</f>
        <v>0</v>
      </c>
      <c r="P633" s="35">
        <f>Data!M630</f>
        <v>0</v>
      </c>
      <c r="Q633" s="35" t="str">
        <f>IF(Data!N630=0,"",Data!N630)</f>
        <v/>
      </c>
      <c r="R633" s="35">
        <f>Data!K630</f>
        <v>0</v>
      </c>
      <c r="S633" s="35" t="str">
        <f>IF(Data!X630=TRUE(), "Yes", "No")</f>
        <v>No</v>
      </c>
      <c r="T633" s="40" t="e">
        <f>#REF!</f>
        <v>#REF!</v>
      </c>
    </row>
    <row r="634" spans="1:20" x14ac:dyDescent="0.3">
      <c r="A634" s="35" t="str">
        <f>Data!A631</f>
        <v>NISSAN LEAF 299-1018</v>
      </c>
      <c r="B634" s="36">
        <f t="shared" si="9"/>
        <v>46087.363865740743</v>
      </c>
      <c r="C634" s="37" t="str">
        <f>IF(Data!J631="GpsRecord", CONCATENATE($U$3,": ",Data!M631,", ",Data!L631), CONCATENATE(Data!AB631, " ", Data!AH631))</f>
        <v>Ubicación: 9.94633, -84.10693</v>
      </c>
      <c r="D634" s="38" t="str">
        <f>IF(Data!O631=TRUE(), "Yes", "No")</f>
        <v>Yes</v>
      </c>
      <c r="E634" s="38" t="str">
        <f>IF(Data!J631="EngineStatusRecord","Engine",IF(Data!J631="GpsRecord", "GPS", IF(Data!J631="EngineFaultRecord", "Fault", IF(Data!J631="DriverChange","Driver",IF(Data!J631="CustomRecord","Custom","Debug")))))</f>
        <v>GPS</v>
      </c>
      <c r="F634" s="39" t="str">
        <f>IF(Data!Y631=TRUE(), "Yes", "No")</f>
        <v>Yes</v>
      </c>
      <c r="G634" s="40">
        <f>Data!AK631</f>
        <v>0</v>
      </c>
      <c r="H634" s="35">
        <f>Data!AB631</f>
        <v>0</v>
      </c>
      <c r="I634" s="35">
        <f>Data!AD631</f>
        <v>0</v>
      </c>
      <c r="J634" s="35">
        <f>Data!AF631</f>
        <v>0</v>
      </c>
      <c r="K634" s="35" t="str">
        <f>CONCATENATE(Data!AH631, " ", Data!AI631)</f>
        <v xml:space="preserve"> </v>
      </c>
      <c r="L634" s="35" t="str">
        <f>Data!C631</f>
        <v>Vehicle, Battery Electric Vehicle</v>
      </c>
      <c r="M634" s="35">
        <f>Data!H631</f>
        <v>0</v>
      </c>
      <c r="N634" s="41">
        <f>Data!I631</f>
        <v>46087.363865740743</v>
      </c>
      <c r="O634" s="35">
        <f>Data!L631</f>
        <v>-84.106930000000006</v>
      </c>
      <c r="P634" s="35">
        <f>Data!M631</f>
        <v>9.9463299999999997</v>
      </c>
      <c r="Q634" s="35" t="str">
        <f>IF(Data!N631=0,"",Data!N631)</f>
        <v>CurveSpeedEstimateError</v>
      </c>
      <c r="R634" s="35">
        <f>Data!K631</f>
        <v>22</v>
      </c>
      <c r="S634" s="35" t="str">
        <f>IF(Data!X631=TRUE(), "Yes", "No")</f>
        <v>Yes</v>
      </c>
      <c r="T634" s="40" t="e">
        <f>#REF!</f>
        <v>#REF!</v>
      </c>
    </row>
    <row r="635" spans="1:20" x14ac:dyDescent="0.3">
      <c r="A635" s="35" t="str">
        <f>Data!A632</f>
        <v>NISSAN LEAF 299-1018</v>
      </c>
      <c r="B635" s="36">
        <f t="shared" si="9"/>
        <v>46087.363935231479</v>
      </c>
      <c r="C635" s="37" t="str">
        <f>IF(Data!J632="GpsRecord", CONCATENATE($U$3,": ",Data!M632,", ",Data!L632), CONCATENATE(Data!AB632, " ", Data!AH632))</f>
        <v>Velocidad del motor en carretera 18</v>
      </c>
      <c r="D635" s="38" t="str">
        <f>IF(Data!O632=TRUE(), "Yes", "No")</f>
        <v>No</v>
      </c>
      <c r="E635" s="38" t="str">
        <f>IF(Data!J632="EngineStatusRecord","Engine",IF(Data!J632="GpsRecord", "GPS", IF(Data!J632="EngineFaultRecord", "Fault", IF(Data!J632="DriverChange","Driver",IF(Data!J632="CustomRecord","Custom","Debug")))))</f>
        <v>Engine</v>
      </c>
      <c r="F635" s="39" t="str">
        <f>IF(Data!Y632=TRUE(), "Yes", "No")</f>
        <v>No</v>
      </c>
      <c r="G635" s="40">
        <f>Data!AK632</f>
        <v>0</v>
      </c>
      <c r="H635" s="35" t="str">
        <f>Data!AB632</f>
        <v>Velocidad del motor en carretera</v>
      </c>
      <c r="I635" s="35">
        <f>Data!AD632</f>
        <v>0</v>
      </c>
      <c r="J635" s="35">
        <f>Data!AF632</f>
        <v>0</v>
      </c>
      <c r="K635" s="35" t="str">
        <f>CONCATENATE(Data!AH632, " ", Data!AI632)</f>
        <v>18 km/h</v>
      </c>
      <c r="L635" s="35" t="str">
        <f>Data!C632</f>
        <v>Vehicle, Battery Electric Vehicle</v>
      </c>
      <c r="M635" s="35">
        <f>Data!H632</f>
        <v>0</v>
      </c>
      <c r="N635" s="41">
        <f>Data!I632</f>
        <v>46087.363935231479</v>
      </c>
      <c r="O635" s="35">
        <f>Data!L632</f>
        <v>0</v>
      </c>
      <c r="P635" s="35">
        <f>Data!M632</f>
        <v>0</v>
      </c>
      <c r="Q635" s="35" t="str">
        <f>IF(Data!N632=0,"",Data!N632)</f>
        <v/>
      </c>
      <c r="R635" s="35">
        <f>Data!K632</f>
        <v>0</v>
      </c>
      <c r="S635" s="35" t="str">
        <f>IF(Data!X632=TRUE(), "Yes", "No")</f>
        <v>No</v>
      </c>
      <c r="T635" s="40" t="e">
        <f>#REF!</f>
        <v>#REF!</v>
      </c>
    </row>
    <row r="636" spans="1:20" x14ac:dyDescent="0.3">
      <c r="A636" s="35" t="str">
        <f>Data!A633</f>
        <v>NISSAN LEAF 299-1018</v>
      </c>
      <c r="B636" s="36">
        <f t="shared" si="9"/>
        <v>46087.364004629628</v>
      </c>
      <c r="C636" s="37" t="str">
        <f>IF(Data!J633="GpsRecord", CONCATENATE($U$3,": ",Data!M633,", ",Data!L633), CONCATENATE(Data!AB633, " ", Data!AH633))</f>
        <v>Ubicación: 9.94638, -84.10741</v>
      </c>
      <c r="D636" s="38" t="str">
        <f>IF(Data!O633=TRUE(), "Yes", "No")</f>
        <v>Yes</v>
      </c>
      <c r="E636" s="38" t="str">
        <f>IF(Data!J633="EngineStatusRecord","Engine",IF(Data!J633="GpsRecord", "GPS", IF(Data!J633="EngineFaultRecord", "Fault", IF(Data!J633="DriverChange","Driver",IF(Data!J633="CustomRecord","Custom","Debug")))))</f>
        <v>GPS</v>
      </c>
      <c r="F636" s="39" t="str">
        <f>IF(Data!Y633=TRUE(), "Yes", "No")</f>
        <v>Yes</v>
      </c>
      <c r="G636" s="40">
        <f>Data!AK633</f>
        <v>0</v>
      </c>
      <c r="H636" s="35">
        <f>Data!AB633</f>
        <v>0</v>
      </c>
      <c r="I636" s="35">
        <f>Data!AD633</f>
        <v>0</v>
      </c>
      <c r="J636" s="35">
        <f>Data!AF633</f>
        <v>0</v>
      </c>
      <c r="K636" s="35" t="str">
        <f>CONCATENATE(Data!AH633, " ", Data!AI633)</f>
        <v xml:space="preserve"> </v>
      </c>
      <c r="L636" s="35" t="str">
        <f>Data!C633</f>
        <v>Vehicle, Battery Electric Vehicle</v>
      </c>
      <c r="M636" s="35">
        <f>Data!H633</f>
        <v>0</v>
      </c>
      <c r="N636" s="41">
        <f>Data!I633</f>
        <v>46087.364004629628</v>
      </c>
      <c r="O636" s="35">
        <f>Data!L633</f>
        <v>-84.107410000000002</v>
      </c>
      <c r="P636" s="35">
        <f>Data!M633</f>
        <v>9.9463799999999996</v>
      </c>
      <c r="Q636" s="35" t="str">
        <f>IF(Data!N633=0,"",Data!N633)</f>
        <v>CurvePositionEstimateError</v>
      </c>
      <c r="R636" s="35">
        <f>Data!K633</f>
        <v>9</v>
      </c>
      <c r="S636" s="35" t="str">
        <f>IF(Data!X633=TRUE(), "Yes", "No")</f>
        <v>Yes</v>
      </c>
      <c r="T636" s="40" t="e">
        <f>#REF!</f>
        <v>#REF!</v>
      </c>
    </row>
    <row r="637" spans="1:20" x14ac:dyDescent="0.3">
      <c r="A637" s="35" t="str">
        <f>Data!A634</f>
        <v>NISSAN LEAF 299-1018</v>
      </c>
      <c r="B637" s="36">
        <f t="shared" si="9"/>
        <v>46087.364005034724</v>
      </c>
      <c r="C637" s="37" t="str">
        <f>IF(Data!J634="GpsRecord", CONCATENATE($U$3,": ",Data!M634,", ",Data!L634), CONCATENATE(Data!AB634, " ", Data!AH634))</f>
        <v>Velocidad del motor en carretera 8</v>
      </c>
      <c r="D637" s="38" t="str">
        <f>IF(Data!O634=TRUE(), "Yes", "No")</f>
        <v>No</v>
      </c>
      <c r="E637" s="38" t="str">
        <f>IF(Data!J634="EngineStatusRecord","Engine",IF(Data!J634="GpsRecord", "GPS", IF(Data!J634="EngineFaultRecord", "Fault", IF(Data!J634="DriverChange","Driver",IF(Data!J634="CustomRecord","Custom","Debug")))))</f>
        <v>Engine</v>
      </c>
      <c r="F637" s="39" t="str">
        <f>IF(Data!Y634=TRUE(), "Yes", "No")</f>
        <v>No</v>
      </c>
      <c r="G637" s="40">
        <f>Data!AK634</f>
        <v>0</v>
      </c>
      <c r="H637" s="35" t="str">
        <f>Data!AB634</f>
        <v>Velocidad del motor en carretera</v>
      </c>
      <c r="I637" s="35">
        <f>Data!AD634</f>
        <v>0</v>
      </c>
      <c r="J637" s="35">
        <f>Data!AF634</f>
        <v>0</v>
      </c>
      <c r="K637" s="35" t="str">
        <f>CONCATENATE(Data!AH634, " ", Data!AI634)</f>
        <v>8 km/h</v>
      </c>
      <c r="L637" s="35" t="str">
        <f>Data!C634</f>
        <v>Vehicle, Battery Electric Vehicle</v>
      </c>
      <c r="M637" s="35">
        <f>Data!H634</f>
        <v>0</v>
      </c>
      <c r="N637" s="41">
        <f>Data!I634</f>
        <v>46087.364005034724</v>
      </c>
      <c r="O637" s="35">
        <f>Data!L634</f>
        <v>0</v>
      </c>
      <c r="P637" s="35">
        <f>Data!M634</f>
        <v>0</v>
      </c>
      <c r="Q637" s="35" t="str">
        <f>IF(Data!N634=0,"",Data!N634)</f>
        <v/>
      </c>
      <c r="R637" s="35">
        <f>Data!K634</f>
        <v>0</v>
      </c>
      <c r="S637" s="35" t="str">
        <f>IF(Data!X634=TRUE(), "Yes", "No")</f>
        <v>No</v>
      </c>
      <c r="T637" s="40" t="e">
        <f>#REF!</f>
        <v>#REF!</v>
      </c>
    </row>
    <row r="638" spans="1:20" x14ac:dyDescent="0.3">
      <c r="A638" s="35" t="str">
        <f>Data!A635</f>
        <v>NISSAN LEAF 299-1018</v>
      </c>
      <c r="B638" s="36">
        <f t="shared" si="9"/>
        <v>46087.364016203705</v>
      </c>
      <c r="C638" s="37" t="str">
        <f>IF(Data!J635="GpsRecord", CONCATENATE($U$3,": ",Data!M635,", ",Data!L635), CONCATENATE(Data!AB635, " ", Data!AH635))</f>
        <v>Ubicación: 9.94638, -84.10742</v>
      </c>
      <c r="D638" s="38" t="str">
        <f>IF(Data!O635=TRUE(), "Yes", "No")</f>
        <v>Yes</v>
      </c>
      <c r="E638" s="38" t="str">
        <f>IF(Data!J635="EngineStatusRecord","Engine",IF(Data!J635="GpsRecord", "GPS", IF(Data!J635="EngineFaultRecord", "Fault", IF(Data!J635="DriverChange","Driver",IF(Data!J635="CustomRecord","Custom","Debug")))))</f>
        <v>GPS</v>
      </c>
      <c r="F638" s="39" t="str">
        <f>IF(Data!Y635=TRUE(), "Yes", "No")</f>
        <v>Yes</v>
      </c>
      <c r="G638" s="40">
        <f>Data!AK635</f>
        <v>0</v>
      </c>
      <c r="H638" s="35">
        <f>Data!AB635</f>
        <v>0</v>
      </c>
      <c r="I638" s="35">
        <f>Data!AD635</f>
        <v>0</v>
      </c>
      <c r="J638" s="35">
        <f>Data!AF635</f>
        <v>0</v>
      </c>
      <c r="K638" s="35" t="str">
        <f>CONCATENATE(Data!AH635, " ", Data!AI635)</f>
        <v xml:space="preserve"> </v>
      </c>
      <c r="L638" s="35" t="str">
        <f>Data!C635</f>
        <v>Vehicle, Battery Electric Vehicle</v>
      </c>
      <c r="M638" s="35">
        <f>Data!H635</f>
        <v>0</v>
      </c>
      <c r="N638" s="41">
        <f>Data!I635</f>
        <v>46087.364016203705</v>
      </c>
      <c r="O638" s="35">
        <f>Data!L635</f>
        <v>-84.107420000000005</v>
      </c>
      <c r="P638" s="35">
        <f>Data!M635</f>
        <v>9.9463799999999996</v>
      </c>
      <c r="Q638" s="35" t="str">
        <f>IF(Data!N635=0,"",Data!N635)</f>
        <v>CurveOtherEvent</v>
      </c>
      <c r="R638" s="35">
        <f>Data!K635</f>
        <v>6</v>
      </c>
      <c r="S638" s="35" t="str">
        <f>IF(Data!X635=TRUE(), "Yes", "No")</f>
        <v>Yes</v>
      </c>
      <c r="T638" s="40" t="e">
        <f>#REF!</f>
        <v>#REF!</v>
      </c>
    </row>
    <row r="639" spans="1:20" x14ac:dyDescent="0.3">
      <c r="A639" s="35" t="str">
        <f>Data!A636</f>
        <v>NISSAN LEAF 299-1018</v>
      </c>
      <c r="B639" s="36">
        <f t="shared" si="9"/>
        <v>46087.364022939815</v>
      </c>
      <c r="C639" s="37" t="str">
        <f>IF(Data!J636="GpsRecord", CONCATENATE($U$3,": ",Data!M636,", ",Data!L636), CONCATENATE(Data!AB636, " ", Data!AH636))</f>
        <v>Velocidad del motor en carretera 0</v>
      </c>
      <c r="D639" s="38" t="str">
        <f>IF(Data!O636=TRUE(), "Yes", "No")</f>
        <v>No</v>
      </c>
      <c r="E639" s="38" t="str">
        <f>IF(Data!J636="EngineStatusRecord","Engine",IF(Data!J636="GpsRecord", "GPS", IF(Data!J636="EngineFaultRecord", "Fault", IF(Data!J636="DriverChange","Driver",IF(Data!J636="CustomRecord","Custom","Debug")))))</f>
        <v>Engine</v>
      </c>
      <c r="F639" s="39" t="str">
        <f>IF(Data!Y636=TRUE(), "Yes", "No")</f>
        <v>No</v>
      </c>
      <c r="G639" s="40">
        <f>Data!AK636</f>
        <v>0</v>
      </c>
      <c r="H639" s="35" t="str">
        <f>Data!AB636</f>
        <v>Velocidad del motor en carretera</v>
      </c>
      <c r="I639" s="35">
        <f>Data!AD636</f>
        <v>0</v>
      </c>
      <c r="J639" s="35">
        <f>Data!AF636</f>
        <v>0</v>
      </c>
      <c r="K639" s="35" t="str">
        <f>CONCATENATE(Data!AH636, " ", Data!AI636)</f>
        <v>0 km/h</v>
      </c>
      <c r="L639" s="35" t="str">
        <f>Data!C636</f>
        <v>Vehicle, Battery Electric Vehicle</v>
      </c>
      <c r="M639" s="35">
        <f>Data!H636</f>
        <v>0</v>
      </c>
      <c r="N639" s="41">
        <f>Data!I636</f>
        <v>46087.364022939815</v>
      </c>
      <c r="O639" s="35">
        <f>Data!L636</f>
        <v>0</v>
      </c>
      <c r="P639" s="35">
        <f>Data!M636</f>
        <v>0</v>
      </c>
      <c r="Q639" s="35" t="str">
        <f>IF(Data!N636=0,"",Data!N636)</f>
        <v/>
      </c>
      <c r="R639" s="35">
        <f>Data!K636</f>
        <v>0</v>
      </c>
      <c r="S639" s="35" t="str">
        <f>IF(Data!X636=TRUE(), "Yes", "No")</f>
        <v>No</v>
      </c>
      <c r="T639" s="40" t="e">
        <f>#REF!</f>
        <v>#REF!</v>
      </c>
    </row>
    <row r="640" spans="1:20" x14ac:dyDescent="0.3">
      <c r="A640" s="35" t="str">
        <f>Data!A637</f>
        <v>NISSAN LEAF 299-1018</v>
      </c>
      <c r="B640" s="36">
        <f t="shared" si="9"/>
        <v>46087.364027777781</v>
      </c>
      <c r="C640" s="37" t="str">
        <f>IF(Data!J637="GpsRecord", CONCATENATE($U$3,": ",Data!M637,", ",Data!L637), CONCATENATE(Data!AB637, " ", Data!AH637))</f>
        <v>Ubicación: 9.94639, -84.10743</v>
      </c>
      <c r="D640" s="38" t="str">
        <f>IF(Data!O637=TRUE(), "Yes", "No")</f>
        <v>Yes</v>
      </c>
      <c r="E640" s="38" t="str">
        <f>IF(Data!J637="EngineStatusRecord","Engine",IF(Data!J637="GpsRecord", "GPS", IF(Data!J637="EngineFaultRecord", "Fault", IF(Data!J637="DriverChange","Driver",IF(Data!J637="CustomRecord","Custom","Debug")))))</f>
        <v>GPS</v>
      </c>
      <c r="F640" s="39" t="str">
        <f>IF(Data!Y637=TRUE(), "Yes", "No")</f>
        <v>Yes</v>
      </c>
      <c r="G640" s="40">
        <f>Data!AK637</f>
        <v>0</v>
      </c>
      <c r="H640" s="35">
        <f>Data!AB637</f>
        <v>0</v>
      </c>
      <c r="I640" s="35">
        <f>Data!AD637</f>
        <v>0</v>
      </c>
      <c r="J640" s="35">
        <f>Data!AF637</f>
        <v>0</v>
      </c>
      <c r="K640" s="35" t="str">
        <f>CONCATENATE(Data!AH637, " ", Data!AI637)</f>
        <v xml:space="preserve"> </v>
      </c>
      <c r="L640" s="35" t="str">
        <f>Data!C637</f>
        <v>Vehicle, Battery Electric Vehicle</v>
      </c>
      <c r="M640" s="35">
        <f>Data!H637</f>
        <v>0</v>
      </c>
      <c r="N640" s="41">
        <f>Data!I637</f>
        <v>46087.364027777781</v>
      </c>
      <c r="O640" s="35">
        <f>Data!L637</f>
        <v>-84.107429999999994</v>
      </c>
      <c r="P640" s="35">
        <f>Data!M637</f>
        <v>9.9463899999999992</v>
      </c>
      <c r="Q640" s="35" t="str">
        <f>IF(Data!N637=0,"",Data!N637)</f>
        <v>CurveOtherEvent</v>
      </c>
      <c r="R640" s="35">
        <f>Data!K637</f>
        <v>0</v>
      </c>
      <c r="S640" s="35" t="str">
        <f>IF(Data!X637=TRUE(), "Yes", "No")</f>
        <v>Yes</v>
      </c>
      <c r="T640" s="40" t="e">
        <f>#REF!</f>
        <v>#REF!</v>
      </c>
    </row>
    <row r="641" spans="1:20" x14ac:dyDescent="0.3">
      <c r="A641" s="35" t="str">
        <f>Data!A638</f>
        <v>NISSAN LEAF 299-1018</v>
      </c>
      <c r="B641" s="36">
        <f t="shared" si="9"/>
        <v>46087.364027824071</v>
      </c>
      <c r="C641" s="37" t="str">
        <f>IF(Data!J638="GpsRecord", CONCATENATE($U$3,": ",Data!M638,", ",Data!L638), CONCATENATE(Data!AB638, " ", Data!AH638))</f>
        <v>Velocidad del motor en carretera 0</v>
      </c>
      <c r="D641" s="38" t="str">
        <f>IF(Data!O638=TRUE(), "Yes", "No")</f>
        <v>No</v>
      </c>
      <c r="E641" s="38" t="str">
        <f>IF(Data!J638="EngineStatusRecord","Engine",IF(Data!J638="GpsRecord", "GPS", IF(Data!J638="EngineFaultRecord", "Fault", IF(Data!J638="DriverChange","Driver",IF(Data!J638="CustomRecord","Custom","Debug")))))</f>
        <v>Engine</v>
      </c>
      <c r="F641" s="39" t="str">
        <f>IF(Data!Y638=TRUE(), "Yes", "No")</f>
        <v>No</v>
      </c>
      <c r="G641" s="40">
        <f>Data!AK638</f>
        <v>0</v>
      </c>
      <c r="H641" s="35" t="str">
        <f>Data!AB638</f>
        <v>Velocidad del motor en carretera</v>
      </c>
      <c r="I641" s="35">
        <f>Data!AD638</f>
        <v>0</v>
      </c>
      <c r="J641" s="35">
        <f>Data!AF638</f>
        <v>0</v>
      </c>
      <c r="K641" s="35" t="str">
        <f>CONCATENATE(Data!AH638, " ", Data!AI638)</f>
        <v>0 km/h</v>
      </c>
      <c r="L641" s="35" t="str">
        <f>Data!C638</f>
        <v>Vehicle, Battery Electric Vehicle</v>
      </c>
      <c r="M641" s="35">
        <f>Data!H638</f>
        <v>0</v>
      </c>
      <c r="N641" s="41">
        <f>Data!I638</f>
        <v>46087.364027824071</v>
      </c>
      <c r="O641" s="35">
        <f>Data!L638</f>
        <v>0</v>
      </c>
      <c r="P641" s="35">
        <f>Data!M638</f>
        <v>0</v>
      </c>
      <c r="Q641" s="35" t="str">
        <f>IF(Data!N638=0,"",Data!N638)</f>
        <v/>
      </c>
      <c r="R641" s="35">
        <f>Data!K638</f>
        <v>0</v>
      </c>
      <c r="S641" s="35" t="str">
        <f>IF(Data!X638=TRUE(), "Yes", "No")</f>
        <v>No</v>
      </c>
      <c r="T641" s="40" t="e">
        <f>#REF!</f>
        <v>#REF!</v>
      </c>
    </row>
    <row r="642" spans="1:20" x14ac:dyDescent="0.3">
      <c r="A642" s="35" t="str">
        <f>Data!A639</f>
        <v>NISSAN LEAF 299-1018</v>
      </c>
      <c r="B642" s="36">
        <f t="shared" si="9"/>
        <v>46087.364030173609</v>
      </c>
      <c r="C642" s="37" t="str">
        <f>IF(Data!J639="GpsRecord", CONCATENATE($U$3,": ",Data!M639,", ",Data!L639), CONCATENATE(Data!AB639, " ", Data!AH639))</f>
        <v>Energía total de la batería del vehículo eléctrico en ralentí (desde la instalación telemática) 0.91</v>
      </c>
      <c r="D642" s="38" t="str">
        <f>IF(Data!O639=TRUE(), "Yes", "No")</f>
        <v>No</v>
      </c>
      <c r="E642" s="38" t="str">
        <f>IF(Data!J639="EngineStatusRecord","Engine",IF(Data!J639="GpsRecord", "GPS", IF(Data!J639="EngineFaultRecord", "Fault", IF(Data!J639="DriverChange","Driver",IF(Data!J639="CustomRecord","Custom","Debug")))))</f>
        <v>Engine</v>
      </c>
      <c r="F642" s="39" t="str">
        <f>IF(Data!Y639=TRUE(), "Yes", "No")</f>
        <v>No</v>
      </c>
      <c r="G642" s="40">
        <f>Data!AK639</f>
        <v>0</v>
      </c>
      <c r="H642" s="35" t="str">
        <f>Data!AB639</f>
        <v>Energía total de la batería del vehículo eléctrico en ralentí (desde la instalación telemática)</v>
      </c>
      <c r="I642" s="35">
        <f>Data!AD639</f>
        <v>0</v>
      </c>
      <c r="J642" s="35">
        <f>Data!AF639</f>
        <v>0</v>
      </c>
      <c r="K642" s="35" t="str">
        <f>CONCATENATE(Data!AH639, " ", Data!AI639)</f>
        <v>0.91 kWh</v>
      </c>
      <c r="L642" s="35" t="str">
        <f>Data!C639</f>
        <v>Vehicle, Battery Electric Vehicle</v>
      </c>
      <c r="M642" s="35">
        <f>Data!H639</f>
        <v>0</v>
      </c>
      <c r="N642" s="41">
        <f>Data!I639</f>
        <v>46087.364030173609</v>
      </c>
      <c r="O642" s="35">
        <f>Data!L639</f>
        <v>0</v>
      </c>
      <c r="P642" s="35">
        <f>Data!M639</f>
        <v>0</v>
      </c>
      <c r="Q642" s="35" t="str">
        <f>IF(Data!N639=0,"",Data!N639)</f>
        <v/>
      </c>
      <c r="R642" s="35">
        <f>Data!K639</f>
        <v>0</v>
      </c>
      <c r="S642" s="35" t="str">
        <f>IF(Data!X639=TRUE(), "Yes", "No")</f>
        <v>No</v>
      </c>
      <c r="T642" s="40" t="e">
        <f>#REF!</f>
        <v>#REF!</v>
      </c>
    </row>
    <row r="643" spans="1:20" x14ac:dyDescent="0.3">
      <c r="A643" s="35" t="str">
        <f>Data!A640</f>
        <v>NISSAN LEAF 299-1018</v>
      </c>
      <c r="B643" s="36">
        <f t="shared" si="9"/>
        <v>46087.364030173609</v>
      </c>
      <c r="C643" s="37" t="str">
        <f>IF(Data!J640="GpsRecord", CONCATENATE($U$3,": ",Data!M640,", ",Data!L640), CONCATENATE(Data!AB640, " ", Data!AH640))</f>
        <v>Energía total de entrada en la batería del vehículo mientras se conduce (desde que se instaló la telemática) 256.07</v>
      </c>
      <c r="D643" s="38" t="str">
        <f>IF(Data!O640=TRUE(), "Yes", "No")</f>
        <v>No</v>
      </c>
      <c r="E643" s="38" t="str">
        <f>IF(Data!J640="EngineStatusRecord","Engine",IF(Data!J640="GpsRecord", "GPS", IF(Data!J640="EngineFaultRecord", "Fault", IF(Data!J640="DriverChange","Driver",IF(Data!J640="CustomRecord","Custom","Debug")))))</f>
        <v>Engine</v>
      </c>
      <c r="F643" s="39" t="str">
        <f>IF(Data!Y640=TRUE(), "Yes", "No")</f>
        <v>No</v>
      </c>
      <c r="G643" s="40">
        <f>Data!AK640</f>
        <v>0</v>
      </c>
      <c r="H643" s="35" t="str">
        <f>Data!AB640</f>
        <v>Energía total de entrada en la batería del vehículo mientras se conduce (desde que se instaló la telemática)</v>
      </c>
      <c r="I643" s="35">
        <f>Data!AD640</f>
        <v>0</v>
      </c>
      <c r="J643" s="35">
        <f>Data!AF640</f>
        <v>0</v>
      </c>
      <c r="K643" s="35" t="str">
        <f>CONCATENATE(Data!AH640, " ", Data!AI640)</f>
        <v>256.07 kWh</v>
      </c>
      <c r="L643" s="35" t="str">
        <f>Data!C640</f>
        <v>Vehicle, Battery Electric Vehicle</v>
      </c>
      <c r="M643" s="35">
        <f>Data!H640</f>
        <v>0</v>
      </c>
      <c r="N643" s="41">
        <f>Data!I640</f>
        <v>46087.364030173609</v>
      </c>
      <c r="O643" s="35">
        <f>Data!L640</f>
        <v>0</v>
      </c>
      <c r="P643" s="35">
        <f>Data!M640</f>
        <v>0</v>
      </c>
      <c r="Q643" s="35" t="str">
        <f>IF(Data!N640=0,"",Data!N640)</f>
        <v/>
      </c>
      <c r="R643" s="35">
        <f>Data!K640</f>
        <v>0</v>
      </c>
      <c r="S643" s="35" t="str">
        <f>IF(Data!X640=TRUE(), "Yes", "No")</f>
        <v>No</v>
      </c>
      <c r="T643" s="40" t="e">
        <f>#REF!</f>
        <v>#REF!</v>
      </c>
    </row>
    <row r="644" spans="1:20" x14ac:dyDescent="0.3">
      <c r="A644" s="35" t="str">
        <f>Data!A641</f>
        <v>NISSAN LEAF 299-1018</v>
      </c>
      <c r="B644" s="36">
        <f t="shared" si="9"/>
        <v>46087.364030173609</v>
      </c>
      <c r="C644" s="37" t="str">
        <f>IF(Data!J641="GpsRecord", CONCATENATE($U$3,": ",Data!M641,", ",Data!L641), CONCATENATE(Data!AB641, " ", Data!AH641))</f>
        <v>Energía total de salida en la batería del vehículo eléctrico mientras se conduce (desde que se instaló la telemática) 1016.37</v>
      </c>
      <c r="D644" s="38" t="str">
        <f>IF(Data!O641=TRUE(), "Yes", "No")</f>
        <v>No</v>
      </c>
      <c r="E644" s="38" t="str">
        <f>IF(Data!J641="EngineStatusRecord","Engine",IF(Data!J641="GpsRecord", "GPS", IF(Data!J641="EngineFaultRecord", "Fault", IF(Data!J641="DriverChange","Driver",IF(Data!J641="CustomRecord","Custom","Debug")))))</f>
        <v>Engine</v>
      </c>
      <c r="F644" s="39" t="str">
        <f>IF(Data!Y641=TRUE(), "Yes", "No")</f>
        <v>No</v>
      </c>
      <c r="G644" s="40">
        <f>Data!AK641</f>
        <v>0</v>
      </c>
      <c r="H644" s="35" t="str">
        <f>Data!AB641</f>
        <v>Energía total de salida en la batería del vehículo eléctrico mientras se conduce (desde que se instaló la telemática)</v>
      </c>
      <c r="I644" s="35">
        <f>Data!AD641</f>
        <v>0</v>
      </c>
      <c r="J644" s="35">
        <f>Data!AF641</f>
        <v>0</v>
      </c>
      <c r="K644" s="35" t="str">
        <f>CONCATENATE(Data!AH641, " ", Data!AI641)</f>
        <v>1016.37 kWh</v>
      </c>
      <c r="L644" s="35" t="str">
        <f>Data!C641</f>
        <v>Vehicle, Battery Electric Vehicle</v>
      </c>
      <c r="M644" s="35">
        <f>Data!H641</f>
        <v>0</v>
      </c>
      <c r="N644" s="41">
        <f>Data!I641</f>
        <v>46087.364030173609</v>
      </c>
      <c r="O644" s="35">
        <f>Data!L641</f>
        <v>0</v>
      </c>
      <c r="P644" s="35">
        <f>Data!M641</f>
        <v>0</v>
      </c>
      <c r="Q644" s="35" t="str">
        <f>IF(Data!N641=0,"",Data!N641)</f>
        <v/>
      </c>
      <c r="R644" s="35">
        <f>Data!K641</f>
        <v>0</v>
      </c>
      <c r="S644" s="35" t="str">
        <f>IF(Data!X641=TRUE(), "Yes", "No")</f>
        <v>No</v>
      </c>
      <c r="T644" s="40" t="e">
        <f>#REF!</f>
        <v>#REF!</v>
      </c>
    </row>
    <row r="645" spans="1:20" x14ac:dyDescent="0.3">
      <c r="A645" s="35" t="str">
        <f>Data!A642</f>
        <v>NISSAN LEAF 299-1018</v>
      </c>
      <c r="B645" s="36">
        <f t="shared" si="9"/>
        <v>46087.364030358796</v>
      </c>
      <c r="C645" s="37" t="str">
        <f>IF(Data!J642="GpsRecord", CONCATENATE($U$3,": ",Data!M642,", ",Data!L642), CONCATENATE(Data!AB642, " ", Data!AH642))</f>
        <v>Energía total de la batería del vehículo eléctrico al ralentí (desde la instalación telemática) 49.61</v>
      </c>
      <c r="D645" s="38" t="str">
        <f>IF(Data!O642=TRUE(), "Yes", "No")</f>
        <v>No</v>
      </c>
      <c r="E645" s="38" t="str">
        <f>IF(Data!J642="EngineStatusRecord","Engine",IF(Data!J642="GpsRecord", "GPS", IF(Data!J642="EngineFaultRecord", "Fault", IF(Data!J642="DriverChange","Driver",IF(Data!J642="CustomRecord","Custom","Debug")))))</f>
        <v>Engine</v>
      </c>
      <c r="F645" s="39" t="str">
        <f>IF(Data!Y642=TRUE(), "Yes", "No")</f>
        <v>No</v>
      </c>
      <c r="G645" s="40">
        <f>Data!AK642</f>
        <v>0</v>
      </c>
      <c r="H645" s="35" t="str">
        <f>Data!AB642</f>
        <v>Energía total de la batería del vehículo eléctrico al ralentí (desde la instalación telemática)</v>
      </c>
      <c r="I645" s="35">
        <f>Data!AD642</f>
        <v>0</v>
      </c>
      <c r="J645" s="35">
        <f>Data!AF642</f>
        <v>0</v>
      </c>
      <c r="K645" s="35" t="str">
        <f>CONCATENATE(Data!AH642, " ", Data!AI642)</f>
        <v>49.61 kWh</v>
      </c>
      <c r="L645" s="35" t="str">
        <f>Data!C642</f>
        <v>Vehicle, Battery Electric Vehicle</v>
      </c>
      <c r="M645" s="35">
        <f>Data!H642</f>
        <v>0</v>
      </c>
      <c r="N645" s="41">
        <f>Data!I642</f>
        <v>46087.364030358796</v>
      </c>
      <c r="O645" s="35">
        <f>Data!L642</f>
        <v>0</v>
      </c>
      <c r="P645" s="35">
        <f>Data!M642</f>
        <v>0</v>
      </c>
      <c r="Q645" s="35" t="str">
        <f>IF(Data!N642=0,"",Data!N642)</f>
        <v/>
      </c>
      <c r="R645" s="35">
        <f>Data!K642</f>
        <v>0</v>
      </c>
      <c r="S645" s="35" t="str">
        <f>IF(Data!X642=TRUE(), "Yes", "No")</f>
        <v>No</v>
      </c>
      <c r="T645" s="40" t="e">
        <f>#REF!</f>
        <v>#REF!</v>
      </c>
    </row>
    <row r="646" spans="1:20" x14ac:dyDescent="0.3">
      <c r="A646" s="35" t="str">
        <f>Data!A643</f>
        <v>NISSAN LEAF 299-1018</v>
      </c>
      <c r="B646" s="36">
        <f t="shared" si="9"/>
        <v>46087.364039398148</v>
      </c>
      <c r="C646" s="37" t="str">
        <f>IF(Data!J643="GpsRecord", CONCATENATE($U$3,": ",Data!M643,", ",Data!L643), CONCATENATE(Data!AB643, " ", Data!AH643))</f>
        <v>Velocidad del motor en carretera 3</v>
      </c>
      <c r="D646" s="38" t="str">
        <f>IF(Data!O643=TRUE(), "Yes", "No")</f>
        <v>No</v>
      </c>
      <c r="E646" s="38" t="str">
        <f>IF(Data!J643="EngineStatusRecord","Engine",IF(Data!J643="GpsRecord", "GPS", IF(Data!J643="EngineFaultRecord", "Fault", IF(Data!J643="DriverChange","Driver",IF(Data!J643="CustomRecord","Custom","Debug")))))</f>
        <v>Engine</v>
      </c>
      <c r="F646" s="39" t="str">
        <f>IF(Data!Y643=TRUE(), "Yes", "No")</f>
        <v>No</v>
      </c>
      <c r="G646" s="40">
        <f>Data!AK643</f>
        <v>0</v>
      </c>
      <c r="H646" s="35" t="str">
        <f>Data!AB643</f>
        <v>Velocidad del motor en carretera</v>
      </c>
      <c r="I646" s="35">
        <f>Data!AD643</f>
        <v>0</v>
      </c>
      <c r="J646" s="35">
        <f>Data!AF643</f>
        <v>0</v>
      </c>
      <c r="K646" s="35" t="str">
        <f>CONCATENATE(Data!AH643, " ", Data!AI643)</f>
        <v>3 km/h</v>
      </c>
      <c r="L646" s="35" t="str">
        <f>Data!C643</f>
        <v>Vehicle, Battery Electric Vehicle</v>
      </c>
      <c r="M646" s="35">
        <f>Data!H643</f>
        <v>0</v>
      </c>
      <c r="N646" s="41">
        <f>Data!I643</f>
        <v>46087.364039398148</v>
      </c>
      <c r="O646" s="35">
        <f>Data!L643</f>
        <v>0</v>
      </c>
      <c r="P646" s="35">
        <f>Data!M643</f>
        <v>0</v>
      </c>
      <c r="Q646" s="35" t="str">
        <f>IF(Data!N643=0,"",Data!N643)</f>
        <v/>
      </c>
      <c r="R646" s="35">
        <f>Data!K643</f>
        <v>0</v>
      </c>
      <c r="S646" s="35" t="str">
        <f>IF(Data!X643=TRUE(), "Yes", "No")</f>
        <v>No</v>
      </c>
      <c r="T646" s="40" t="e">
        <f>#REF!</f>
        <v>#REF!</v>
      </c>
    </row>
    <row r="647" spans="1:20" x14ac:dyDescent="0.3">
      <c r="A647" s="35" t="str">
        <f>Data!A644</f>
        <v>NISSAN LEAF 299-1018</v>
      </c>
      <c r="B647" s="36">
        <f t="shared" si="9"/>
        <v>46087.364041840279</v>
      </c>
      <c r="C647" s="37" t="str">
        <f>IF(Data!J644="GpsRecord", CONCATENATE($U$3,": ",Data!M644,", ",Data!L644), CONCATENATE(Data!AB644, " ", Data!AH644))</f>
        <v>Energía total de la batería del vehículo eléctrico en ralentí (desde la instalación telemática) 0.91</v>
      </c>
      <c r="D647" s="38" t="str">
        <f>IF(Data!O644=TRUE(), "Yes", "No")</f>
        <v>No</v>
      </c>
      <c r="E647" s="38" t="str">
        <f>IF(Data!J644="EngineStatusRecord","Engine",IF(Data!J644="GpsRecord", "GPS", IF(Data!J644="EngineFaultRecord", "Fault", IF(Data!J644="DriverChange","Driver",IF(Data!J644="CustomRecord","Custom","Debug")))))</f>
        <v>Engine</v>
      </c>
      <c r="F647" s="39" t="str">
        <f>IF(Data!Y644=TRUE(), "Yes", "No")</f>
        <v>No</v>
      </c>
      <c r="G647" s="40">
        <f>Data!AK644</f>
        <v>0</v>
      </c>
      <c r="H647" s="35" t="str">
        <f>Data!AB644</f>
        <v>Energía total de la batería del vehículo eléctrico en ralentí (desde la instalación telemática)</v>
      </c>
      <c r="I647" s="35">
        <f>Data!AD644</f>
        <v>0</v>
      </c>
      <c r="J647" s="35">
        <f>Data!AF644</f>
        <v>0</v>
      </c>
      <c r="K647" s="35" t="str">
        <f>CONCATENATE(Data!AH644, " ", Data!AI644)</f>
        <v>0.91 kWh</v>
      </c>
      <c r="L647" s="35" t="str">
        <f>Data!C644</f>
        <v>Vehicle, Battery Electric Vehicle</v>
      </c>
      <c r="M647" s="35">
        <f>Data!H644</f>
        <v>0</v>
      </c>
      <c r="N647" s="41">
        <f>Data!I644</f>
        <v>46087.364041840279</v>
      </c>
      <c r="O647" s="35">
        <f>Data!L644</f>
        <v>0</v>
      </c>
      <c r="P647" s="35">
        <f>Data!M644</f>
        <v>0</v>
      </c>
      <c r="Q647" s="35" t="str">
        <f>IF(Data!N644=0,"",Data!N644)</f>
        <v/>
      </c>
      <c r="R647" s="35">
        <f>Data!K644</f>
        <v>0</v>
      </c>
      <c r="S647" s="35" t="str">
        <f>IF(Data!X644=TRUE(), "Yes", "No")</f>
        <v>No</v>
      </c>
      <c r="T647" s="40" t="e">
        <f>#REF!</f>
        <v>#REF!</v>
      </c>
    </row>
    <row r="648" spans="1:20" x14ac:dyDescent="0.3">
      <c r="A648" s="35" t="str">
        <f>Data!A645</f>
        <v>NISSAN LEAF 299-1018</v>
      </c>
      <c r="B648" s="36">
        <f t="shared" si="9"/>
        <v>46087.364041840279</v>
      </c>
      <c r="C648" s="37" t="str">
        <f>IF(Data!J645="GpsRecord", CONCATENATE($U$3,": ",Data!M645,", ",Data!L645), CONCATENATE(Data!AB645, " ", Data!AH645))</f>
        <v>Energía total de entrada en la batería del vehículo mientras se conduce (desde que se instaló la telemática) 256.07</v>
      </c>
      <c r="D648" s="38" t="str">
        <f>IF(Data!O645=TRUE(), "Yes", "No")</f>
        <v>No</v>
      </c>
      <c r="E648" s="38" t="str">
        <f>IF(Data!J645="EngineStatusRecord","Engine",IF(Data!J645="GpsRecord", "GPS", IF(Data!J645="EngineFaultRecord", "Fault", IF(Data!J645="DriverChange","Driver",IF(Data!J645="CustomRecord","Custom","Debug")))))</f>
        <v>Engine</v>
      </c>
      <c r="F648" s="39" t="str">
        <f>IF(Data!Y645=TRUE(), "Yes", "No")</f>
        <v>No</v>
      </c>
      <c r="G648" s="40">
        <f>Data!AK645</f>
        <v>0</v>
      </c>
      <c r="H648" s="35" t="str">
        <f>Data!AB645</f>
        <v>Energía total de entrada en la batería del vehículo mientras se conduce (desde que se instaló la telemática)</v>
      </c>
      <c r="I648" s="35">
        <f>Data!AD645</f>
        <v>0</v>
      </c>
      <c r="J648" s="35">
        <f>Data!AF645</f>
        <v>0</v>
      </c>
      <c r="K648" s="35" t="str">
        <f>CONCATENATE(Data!AH645, " ", Data!AI645)</f>
        <v>256.07 kWh</v>
      </c>
      <c r="L648" s="35" t="str">
        <f>Data!C645</f>
        <v>Vehicle, Battery Electric Vehicle</v>
      </c>
      <c r="M648" s="35">
        <f>Data!H645</f>
        <v>0</v>
      </c>
      <c r="N648" s="41">
        <f>Data!I645</f>
        <v>46087.364041840279</v>
      </c>
      <c r="O648" s="35">
        <f>Data!L645</f>
        <v>0</v>
      </c>
      <c r="P648" s="35">
        <f>Data!M645</f>
        <v>0</v>
      </c>
      <c r="Q648" s="35" t="str">
        <f>IF(Data!N645=0,"",Data!N645)</f>
        <v/>
      </c>
      <c r="R648" s="35">
        <f>Data!K645</f>
        <v>0</v>
      </c>
      <c r="S648" s="35" t="str">
        <f>IF(Data!X645=TRUE(), "Yes", "No")</f>
        <v>No</v>
      </c>
      <c r="T648" s="40" t="e">
        <f>#REF!</f>
        <v>#REF!</v>
      </c>
    </row>
    <row r="649" spans="1:20" x14ac:dyDescent="0.3">
      <c r="A649" s="35" t="str">
        <f>Data!A646</f>
        <v>NISSAN LEAF 299-1018</v>
      </c>
      <c r="B649" s="36">
        <f t="shared" si="9"/>
        <v>46087.364041840279</v>
      </c>
      <c r="C649" s="37" t="str">
        <f>IF(Data!J646="GpsRecord", CONCATENATE($U$3,": ",Data!M646,", ",Data!L646), CONCATENATE(Data!AB646, " ", Data!AH646))</f>
        <v>Energía total de salida en la batería del vehículo eléctrico mientras se conduce (desde que se instaló la telemática) 1016.37</v>
      </c>
      <c r="D649" s="38" t="str">
        <f>IF(Data!O646=TRUE(), "Yes", "No")</f>
        <v>No</v>
      </c>
      <c r="E649" s="38" t="str">
        <f>IF(Data!J646="EngineStatusRecord","Engine",IF(Data!J646="GpsRecord", "GPS", IF(Data!J646="EngineFaultRecord", "Fault", IF(Data!J646="DriverChange","Driver",IF(Data!J646="CustomRecord","Custom","Debug")))))</f>
        <v>Engine</v>
      </c>
      <c r="F649" s="39" t="str">
        <f>IF(Data!Y646=TRUE(), "Yes", "No")</f>
        <v>No</v>
      </c>
      <c r="G649" s="40">
        <f>Data!AK646</f>
        <v>0</v>
      </c>
      <c r="H649" s="35" t="str">
        <f>Data!AB646</f>
        <v>Energía total de salida en la batería del vehículo eléctrico mientras se conduce (desde que se instaló la telemática)</v>
      </c>
      <c r="I649" s="35">
        <f>Data!AD646</f>
        <v>0</v>
      </c>
      <c r="J649" s="35">
        <f>Data!AF646</f>
        <v>0</v>
      </c>
      <c r="K649" s="35" t="str">
        <f>CONCATENATE(Data!AH646, " ", Data!AI646)</f>
        <v>1016.37 kWh</v>
      </c>
      <c r="L649" s="35" t="str">
        <f>Data!C646</f>
        <v>Vehicle, Battery Electric Vehicle</v>
      </c>
      <c r="M649" s="35">
        <f>Data!H646</f>
        <v>0</v>
      </c>
      <c r="N649" s="41">
        <f>Data!I646</f>
        <v>46087.364041840279</v>
      </c>
      <c r="O649" s="35">
        <f>Data!L646</f>
        <v>0</v>
      </c>
      <c r="P649" s="35">
        <f>Data!M646</f>
        <v>0</v>
      </c>
      <c r="Q649" s="35" t="str">
        <f>IF(Data!N646=0,"",Data!N646)</f>
        <v/>
      </c>
      <c r="R649" s="35">
        <f>Data!K646</f>
        <v>0</v>
      </c>
      <c r="S649" s="35" t="str">
        <f>IF(Data!X646=TRUE(), "Yes", "No")</f>
        <v>No</v>
      </c>
      <c r="T649" s="40" t="e">
        <f>#REF!</f>
        <v>#REF!</v>
      </c>
    </row>
    <row r="650" spans="1:20" x14ac:dyDescent="0.3">
      <c r="A650" s="35" t="str">
        <f>Data!A647</f>
        <v>NISSAN LEAF 299-1018</v>
      </c>
      <c r="B650" s="36">
        <f t="shared" si="9"/>
        <v>46087.364041886576</v>
      </c>
      <c r="C650" s="37" t="str">
        <f>IF(Data!J647="GpsRecord", CONCATENATE($U$3,": ",Data!M647,", ",Data!L647), CONCATENATE(Data!AB647, " ", Data!AH647))</f>
        <v>Energía total de la batería del vehículo eléctrico al ralentí (desde la instalación telemática) 49.61</v>
      </c>
      <c r="D650" s="38" t="str">
        <f>IF(Data!O647=TRUE(), "Yes", "No")</f>
        <v>No</v>
      </c>
      <c r="E650" s="38" t="str">
        <f>IF(Data!J647="EngineStatusRecord","Engine",IF(Data!J647="GpsRecord", "GPS", IF(Data!J647="EngineFaultRecord", "Fault", IF(Data!J647="DriverChange","Driver",IF(Data!J647="CustomRecord","Custom","Debug")))))</f>
        <v>Engine</v>
      </c>
      <c r="F650" s="39" t="str">
        <f>IF(Data!Y647=TRUE(), "Yes", "No")</f>
        <v>No</v>
      </c>
      <c r="G650" s="40">
        <f>Data!AK647</f>
        <v>0</v>
      </c>
      <c r="H650" s="35" t="str">
        <f>Data!AB647</f>
        <v>Energía total de la batería del vehículo eléctrico al ralentí (desde la instalación telemática)</v>
      </c>
      <c r="I650" s="35">
        <f>Data!AD647</f>
        <v>0</v>
      </c>
      <c r="J650" s="35">
        <f>Data!AF647</f>
        <v>0</v>
      </c>
      <c r="K650" s="35" t="str">
        <f>CONCATENATE(Data!AH647, " ", Data!AI647)</f>
        <v>49.61 kWh</v>
      </c>
      <c r="L650" s="35" t="str">
        <f>Data!C647</f>
        <v>Vehicle, Battery Electric Vehicle</v>
      </c>
      <c r="M650" s="35">
        <f>Data!H647</f>
        <v>0</v>
      </c>
      <c r="N650" s="41">
        <f>Data!I647</f>
        <v>46087.364041886576</v>
      </c>
      <c r="O650" s="35">
        <f>Data!L647</f>
        <v>0</v>
      </c>
      <c r="P650" s="35">
        <f>Data!M647</f>
        <v>0</v>
      </c>
      <c r="Q650" s="35" t="str">
        <f>IF(Data!N647=0,"",Data!N647)</f>
        <v/>
      </c>
      <c r="R650" s="35">
        <f>Data!K647</f>
        <v>0</v>
      </c>
      <c r="S650" s="35" t="str">
        <f>IF(Data!X647=TRUE(), "Yes", "No")</f>
        <v>No</v>
      </c>
      <c r="T650" s="40" t="e">
        <f>#REF!</f>
        <v>#REF!</v>
      </c>
    </row>
    <row r="651" spans="1:20" x14ac:dyDescent="0.3">
      <c r="A651" s="35" t="str">
        <f>Data!A648</f>
        <v>NISSAN LEAF 299-1018</v>
      </c>
      <c r="B651" s="36">
        <f t="shared" si="9"/>
        <v>46087.364045405091</v>
      </c>
      <c r="C651" s="37" t="str">
        <f>IF(Data!J648="GpsRecord", CONCATENATE($U$3,": ",Data!M648,", ",Data!L648), CONCATENATE(Data!AB648, " ", Data!AH648))</f>
        <v xml:space="preserve"> </v>
      </c>
      <c r="D651" s="38" t="str">
        <f>IF(Data!O648=TRUE(), "Yes", "No")</f>
        <v>No</v>
      </c>
      <c r="E651" s="38" t="str">
        <f>IF(Data!J648="EngineStatusRecord","Engine",IF(Data!J648="GpsRecord", "GPS", IF(Data!J648="EngineFaultRecord", "Fault", IF(Data!J648="DriverChange","Driver",IF(Data!J648="CustomRecord","Custom","Debug")))))</f>
        <v>Debug</v>
      </c>
      <c r="F651" s="39" t="str">
        <f>IF(Data!Y648=TRUE(), "Yes", "No")</f>
        <v>No</v>
      </c>
      <c r="G651" s="40" t="str">
        <f>Data!AK648</f>
        <v>84-02-00-00-03-87-00-00-00-00-00-00-00-00-00</v>
      </c>
      <c r="H651" s="35">
        <f>Data!AB648</f>
        <v>0</v>
      </c>
      <c r="I651" s="35">
        <f>Data!AD648</f>
        <v>0</v>
      </c>
      <c r="J651" s="35">
        <f>Data!AF648</f>
        <v>0</v>
      </c>
      <c r="K651" s="35" t="str">
        <f>CONCATENATE(Data!AH648, " ", Data!AI648)</f>
        <v xml:space="preserve"> </v>
      </c>
      <c r="L651" s="35" t="str">
        <f>Data!C648</f>
        <v>Vehicle, Battery Electric Vehicle</v>
      </c>
      <c r="M651" s="35">
        <f>Data!H648</f>
        <v>0</v>
      </c>
      <c r="N651" s="41">
        <f>Data!I648</f>
        <v>46087.364045405091</v>
      </c>
      <c r="O651" s="35">
        <f>Data!L648</f>
        <v>0</v>
      </c>
      <c r="P651" s="35">
        <f>Data!M648</f>
        <v>0</v>
      </c>
      <c r="Q651" s="35" t="str">
        <f>IF(Data!N648=0,"",Data!N648)</f>
        <v>Obd2NegativeResponse</v>
      </c>
      <c r="R651" s="35">
        <f>Data!K648</f>
        <v>0</v>
      </c>
      <c r="S651" s="35" t="str">
        <f>IF(Data!X648=TRUE(), "Yes", "No")</f>
        <v>No</v>
      </c>
      <c r="T651" s="40" t="e">
        <f>#REF!</f>
        <v>#REF!</v>
      </c>
    </row>
    <row r="652" spans="1:20" x14ac:dyDescent="0.3">
      <c r="A652" s="35" t="str">
        <f>Data!A649</f>
        <v>NISSAN LEAF 299-1018</v>
      </c>
      <c r="B652" s="36">
        <f t="shared" si="9"/>
        <v>46087.364050925928</v>
      </c>
      <c r="C652" s="37" t="str">
        <f>IF(Data!J649="GpsRecord", CONCATENATE($U$3,": ",Data!M649,", ",Data!L649), CONCATENATE(Data!AB649, " ", Data!AH649))</f>
        <v>Ubicación: 9.9464, -84.10744</v>
      </c>
      <c r="D652" s="38" t="str">
        <f>IF(Data!O649=TRUE(), "Yes", "No")</f>
        <v>Yes</v>
      </c>
      <c r="E652" s="38" t="str">
        <f>IF(Data!J649="EngineStatusRecord","Engine",IF(Data!J649="GpsRecord", "GPS", IF(Data!J649="EngineFaultRecord", "Fault", IF(Data!J649="DriverChange","Driver",IF(Data!J649="CustomRecord","Custom","Debug")))))</f>
        <v>GPS</v>
      </c>
      <c r="F652" s="39" t="str">
        <f>IF(Data!Y649=TRUE(), "Yes", "No")</f>
        <v>Yes</v>
      </c>
      <c r="G652" s="40">
        <f>Data!AK649</f>
        <v>0</v>
      </c>
      <c r="H652" s="35">
        <f>Data!AB649</f>
        <v>0</v>
      </c>
      <c r="I652" s="35">
        <f>Data!AD649</f>
        <v>0</v>
      </c>
      <c r="J652" s="35">
        <f>Data!AF649</f>
        <v>0</v>
      </c>
      <c r="K652" s="35" t="str">
        <f>CONCATENATE(Data!AH649, " ", Data!AI649)</f>
        <v xml:space="preserve"> </v>
      </c>
      <c r="L652" s="35" t="str">
        <f>Data!C649</f>
        <v>Vehicle, Battery Electric Vehicle</v>
      </c>
      <c r="M652" s="35">
        <f>Data!H649</f>
        <v>0</v>
      </c>
      <c r="N652" s="41">
        <f>Data!I649</f>
        <v>46087.364050925928</v>
      </c>
      <c r="O652" s="35">
        <f>Data!L649</f>
        <v>-84.107439999999997</v>
      </c>
      <c r="P652" s="35">
        <f>Data!M649</f>
        <v>9.9464000000000006</v>
      </c>
      <c r="Q652" s="35" t="str">
        <f>IF(Data!N649=0,"",Data!N649)</f>
        <v>CurveSpeedEstimateError</v>
      </c>
      <c r="R652" s="35">
        <f>Data!K649</f>
        <v>4</v>
      </c>
      <c r="S652" s="35" t="str">
        <f>IF(Data!X649=TRUE(), "Yes", "No")</f>
        <v>Yes</v>
      </c>
      <c r="T652" s="40" t="e">
        <f>#REF!</f>
        <v>#REF!</v>
      </c>
    </row>
    <row r="653" spans="1:20" x14ac:dyDescent="0.3">
      <c r="A653" s="35" t="str">
        <f>Data!A650</f>
        <v>NISSAN LEAF 299-1018</v>
      </c>
      <c r="B653" s="36">
        <f t="shared" si="9"/>
        <v>46087.36406010417</v>
      </c>
      <c r="C653" s="37" t="str">
        <f>IF(Data!J650="GpsRecord", CONCATENATE($U$3,": ",Data!M650,", ",Data!L650), CONCATENATE(Data!AB650, " ", Data!AH650))</f>
        <v>Velocidad del motor en carretera 8</v>
      </c>
      <c r="D653" s="38" t="str">
        <f>IF(Data!O650=TRUE(), "Yes", "No")</f>
        <v>No</v>
      </c>
      <c r="E653" s="38" t="str">
        <f>IF(Data!J650="EngineStatusRecord","Engine",IF(Data!J650="GpsRecord", "GPS", IF(Data!J650="EngineFaultRecord", "Fault", IF(Data!J650="DriverChange","Driver",IF(Data!J650="CustomRecord","Custom","Debug")))))</f>
        <v>Engine</v>
      </c>
      <c r="F653" s="39" t="str">
        <f>IF(Data!Y650=TRUE(), "Yes", "No")</f>
        <v>No</v>
      </c>
      <c r="G653" s="40">
        <f>Data!AK650</f>
        <v>0</v>
      </c>
      <c r="H653" s="35" t="str">
        <f>Data!AB650</f>
        <v>Velocidad del motor en carretera</v>
      </c>
      <c r="I653" s="35">
        <f>Data!AD650</f>
        <v>0</v>
      </c>
      <c r="J653" s="35">
        <f>Data!AF650</f>
        <v>0</v>
      </c>
      <c r="K653" s="35" t="str">
        <f>CONCATENATE(Data!AH650, " ", Data!AI650)</f>
        <v>8 km/h</v>
      </c>
      <c r="L653" s="35" t="str">
        <f>Data!C650</f>
        <v>Vehicle, Battery Electric Vehicle</v>
      </c>
      <c r="M653" s="35">
        <f>Data!H650</f>
        <v>0</v>
      </c>
      <c r="N653" s="41">
        <f>Data!I650</f>
        <v>46087.36406010417</v>
      </c>
      <c r="O653" s="35">
        <f>Data!L650</f>
        <v>0</v>
      </c>
      <c r="P653" s="35">
        <f>Data!M650</f>
        <v>0</v>
      </c>
      <c r="Q653" s="35" t="str">
        <f>IF(Data!N650=0,"",Data!N650)</f>
        <v/>
      </c>
      <c r="R653" s="35">
        <f>Data!K650</f>
        <v>0</v>
      </c>
      <c r="S653" s="35" t="str">
        <f>IF(Data!X650=TRUE(), "Yes", "No")</f>
        <v>No</v>
      </c>
      <c r="T653" s="40" t="e">
        <f>#REF!</f>
        <v>#REF!</v>
      </c>
    </row>
    <row r="654" spans="1:20" x14ac:dyDescent="0.3">
      <c r="A654" s="35" t="str">
        <f>Data!A651</f>
        <v>NISSAN LEAF 299-1018</v>
      </c>
      <c r="B654" s="36">
        <f t="shared" ref="B654:B717" si="10">N654</f>
        <v>46087.364062731482</v>
      </c>
      <c r="C654" s="37" t="str">
        <f>IF(Data!J651="GpsRecord", CONCATENATE($U$3,": ",Data!M651,", ",Data!L651), CONCATENATE(Data!AB651, " ", Data!AH651))</f>
        <v>Velocidad del motor en carretera 8</v>
      </c>
      <c r="D654" s="38" t="str">
        <f>IF(Data!O651=TRUE(), "Yes", "No")</f>
        <v>No</v>
      </c>
      <c r="E654" s="38" t="str">
        <f>IF(Data!J651="EngineStatusRecord","Engine",IF(Data!J651="GpsRecord", "GPS", IF(Data!J651="EngineFaultRecord", "Fault", IF(Data!J651="DriverChange","Driver",IF(Data!J651="CustomRecord","Custom","Debug")))))</f>
        <v>Engine</v>
      </c>
      <c r="F654" s="39" t="str">
        <f>IF(Data!Y651=TRUE(), "Yes", "No")</f>
        <v>No</v>
      </c>
      <c r="G654" s="40">
        <f>Data!AK651</f>
        <v>0</v>
      </c>
      <c r="H654" s="35" t="str">
        <f>Data!AB651</f>
        <v>Velocidad del motor en carretera</v>
      </c>
      <c r="I654" s="35">
        <f>Data!AD651</f>
        <v>0</v>
      </c>
      <c r="J654" s="35">
        <f>Data!AF651</f>
        <v>0</v>
      </c>
      <c r="K654" s="35" t="str">
        <f>CONCATENATE(Data!AH651, " ", Data!AI651)</f>
        <v>8 km/h</v>
      </c>
      <c r="L654" s="35" t="str">
        <f>Data!C651</f>
        <v>Vehicle, Battery Electric Vehicle</v>
      </c>
      <c r="M654" s="35">
        <f>Data!H651</f>
        <v>0</v>
      </c>
      <c r="N654" s="41">
        <f>Data!I651</f>
        <v>46087.364062731482</v>
      </c>
      <c r="O654" s="35">
        <f>Data!L651</f>
        <v>0</v>
      </c>
      <c r="P654" s="35">
        <f>Data!M651</f>
        <v>0</v>
      </c>
      <c r="Q654" s="35" t="str">
        <f>IF(Data!N651=0,"",Data!N651)</f>
        <v/>
      </c>
      <c r="R654" s="35">
        <f>Data!K651</f>
        <v>0</v>
      </c>
      <c r="S654" s="35" t="str">
        <f>IF(Data!X651=TRUE(), "Yes", "No")</f>
        <v>No</v>
      </c>
      <c r="T654" s="40" t="e">
        <f>#REF!</f>
        <v>#REF!</v>
      </c>
    </row>
    <row r="655" spans="1:20" x14ac:dyDescent="0.3">
      <c r="A655" s="35" t="str">
        <f>Data!A652</f>
        <v>NISSAN LEAF 299-1018</v>
      </c>
      <c r="B655" s="36">
        <f t="shared" si="10"/>
        <v>46087.3640734375</v>
      </c>
      <c r="C655" s="37" t="str">
        <f>IF(Data!J652="GpsRecord", CONCATENATE($U$3,": ",Data!M652,", ",Data!L652), CONCATENATE(Data!AB652, " ", Data!AH652))</f>
        <v xml:space="preserve"> </v>
      </c>
      <c r="D655" s="38" t="str">
        <f>IF(Data!O652=TRUE(), "Yes", "No")</f>
        <v>No</v>
      </c>
      <c r="E655" s="38" t="str">
        <f>IF(Data!J652="EngineStatusRecord","Engine",IF(Data!J652="GpsRecord", "GPS", IF(Data!J652="EngineFaultRecord", "Fault", IF(Data!J652="DriverChange","Driver",IF(Data!J652="CustomRecord","Custom","Debug")))))</f>
        <v>Debug</v>
      </c>
      <c r="F655" s="39" t="str">
        <f>IF(Data!Y652=TRUE(), "Yes", "No")</f>
        <v>No</v>
      </c>
      <c r="G655" s="40" t="str">
        <f>Data!AK652</f>
        <v>55-03-00-00-03-CC-00-00-00-00-00-00-00-00-00</v>
      </c>
      <c r="H655" s="35">
        <f>Data!AB652</f>
        <v>0</v>
      </c>
      <c r="I655" s="35">
        <f>Data!AD652</f>
        <v>0</v>
      </c>
      <c r="J655" s="35">
        <f>Data!AF652</f>
        <v>0</v>
      </c>
      <c r="K655" s="35" t="str">
        <f>CONCATENATE(Data!AH652, " ", Data!AI652)</f>
        <v xml:space="preserve"> </v>
      </c>
      <c r="L655" s="35" t="str">
        <f>Data!C652</f>
        <v>Vehicle, Battery Electric Vehicle</v>
      </c>
      <c r="M655" s="35">
        <f>Data!H652</f>
        <v>0</v>
      </c>
      <c r="N655" s="41">
        <f>Data!I652</f>
        <v>46087.3640734375</v>
      </c>
      <c r="O655" s="35">
        <f>Data!L652</f>
        <v>0</v>
      </c>
      <c r="P655" s="35">
        <f>Data!M652</f>
        <v>0</v>
      </c>
      <c r="Q655" s="35" t="str">
        <f>IF(Data!N652=0,"",Data!N652)</f>
        <v>Obd2NegativeResponse</v>
      </c>
      <c r="R655" s="35">
        <f>Data!K652</f>
        <v>0</v>
      </c>
      <c r="S655" s="35" t="str">
        <f>IF(Data!X652=TRUE(), "Yes", "No")</f>
        <v>No</v>
      </c>
      <c r="T655" s="40" t="e">
        <f>#REF!</f>
        <v>#REF!</v>
      </c>
    </row>
    <row r="656" spans="1:20" x14ac:dyDescent="0.3">
      <c r="A656" s="35" t="str">
        <f>Data!A653</f>
        <v>NISSAN LEAF 299-1018</v>
      </c>
      <c r="B656" s="36">
        <f t="shared" si="10"/>
        <v>46087.364082442131</v>
      </c>
      <c r="C656" s="37" t="str">
        <f>IF(Data!J653="GpsRecord", CONCATENATE($U$3,": ",Data!M653,", ",Data!L653), CONCATENATE(Data!AB653, " ", Data!AH653))</f>
        <v>Señal de giro hacia la derecha (1. En) 0</v>
      </c>
      <c r="D656" s="38" t="str">
        <f>IF(Data!O653=TRUE(), "Yes", "No")</f>
        <v>No</v>
      </c>
      <c r="E656" s="38" t="str">
        <f>IF(Data!J653="EngineStatusRecord","Engine",IF(Data!J653="GpsRecord", "GPS", IF(Data!J653="EngineFaultRecord", "Fault", IF(Data!J653="DriverChange","Driver",IF(Data!J653="CustomRecord","Custom","Debug")))))</f>
        <v>Engine</v>
      </c>
      <c r="F656" s="39" t="str">
        <f>IF(Data!Y653=TRUE(), "Yes", "No")</f>
        <v>No</v>
      </c>
      <c r="G656" s="40">
        <f>Data!AK653</f>
        <v>0</v>
      </c>
      <c r="H656" s="35" t="str">
        <f>Data!AB653</f>
        <v>Señal de giro hacia la derecha (1. En)</v>
      </c>
      <c r="I656" s="35">
        <f>Data!AD653</f>
        <v>0</v>
      </c>
      <c r="J656" s="35">
        <f>Data!AF653</f>
        <v>0</v>
      </c>
      <c r="K656" s="35" t="str">
        <f>CONCATENATE(Data!AH653, " ", Data!AI653)</f>
        <v>0 None</v>
      </c>
      <c r="L656" s="35" t="str">
        <f>Data!C653</f>
        <v>Vehicle, Battery Electric Vehicle</v>
      </c>
      <c r="M656" s="35">
        <f>Data!H653</f>
        <v>0</v>
      </c>
      <c r="N656" s="41">
        <f>Data!I653</f>
        <v>46087.364082442131</v>
      </c>
      <c r="O656" s="35">
        <f>Data!L653</f>
        <v>0</v>
      </c>
      <c r="P656" s="35">
        <f>Data!M653</f>
        <v>0</v>
      </c>
      <c r="Q656" s="35" t="str">
        <f>IF(Data!N653=0,"",Data!N653)</f>
        <v/>
      </c>
      <c r="R656" s="35">
        <f>Data!K653</f>
        <v>0</v>
      </c>
      <c r="S656" s="35" t="str">
        <f>IF(Data!X653=TRUE(), "Yes", "No")</f>
        <v>No</v>
      </c>
      <c r="T656" s="40" t="e">
        <f>#REF!</f>
        <v>#REF!</v>
      </c>
    </row>
    <row r="657" spans="1:20" x14ac:dyDescent="0.3">
      <c r="A657" s="35" t="str">
        <f>Data!A654</f>
        <v>NISSAN LEAF 299-1018</v>
      </c>
      <c r="B657" s="36">
        <f t="shared" si="10"/>
        <v>46087.364189861109</v>
      </c>
      <c r="C657" s="37" t="str">
        <f>IF(Data!J654="GpsRecord", CONCATENATE($U$3,": ",Data!M654,", ",Data!L654), CONCATENATE(Data!AB654, " ", Data!AH654))</f>
        <v>Velocidad del motor en carretera 26</v>
      </c>
      <c r="D657" s="38" t="str">
        <f>IF(Data!O654=TRUE(), "Yes", "No")</f>
        <v>No</v>
      </c>
      <c r="E657" s="38" t="str">
        <f>IF(Data!J654="EngineStatusRecord","Engine",IF(Data!J654="GpsRecord", "GPS", IF(Data!J654="EngineFaultRecord", "Fault", IF(Data!J654="DriverChange","Driver",IF(Data!J654="CustomRecord","Custom","Debug")))))</f>
        <v>Engine</v>
      </c>
      <c r="F657" s="39" t="str">
        <f>IF(Data!Y654=TRUE(), "Yes", "No")</f>
        <v>No</v>
      </c>
      <c r="G657" s="40">
        <f>Data!AK654</f>
        <v>0</v>
      </c>
      <c r="H657" s="35" t="str">
        <f>Data!AB654</f>
        <v>Velocidad del motor en carretera</v>
      </c>
      <c r="I657" s="35">
        <f>Data!AD654</f>
        <v>0</v>
      </c>
      <c r="J657" s="35">
        <f>Data!AF654</f>
        <v>0</v>
      </c>
      <c r="K657" s="35" t="str">
        <f>CONCATENATE(Data!AH654, " ", Data!AI654)</f>
        <v>26 km/h</v>
      </c>
      <c r="L657" s="35" t="str">
        <f>Data!C654</f>
        <v>Vehicle, Battery Electric Vehicle</v>
      </c>
      <c r="M657" s="35">
        <f>Data!H654</f>
        <v>0</v>
      </c>
      <c r="N657" s="41">
        <f>Data!I654</f>
        <v>46087.364189861109</v>
      </c>
      <c r="O657" s="35">
        <f>Data!L654</f>
        <v>0</v>
      </c>
      <c r="P657" s="35">
        <f>Data!M654</f>
        <v>0</v>
      </c>
      <c r="Q657" s="35" t="str">
        <f>IF(Data!N654=0,"",Data!N654)</f>
        <v/>
      </c>
      <c r="R657" s="35">
        <f>Data!K654</f>
        <v>0</v>
      </c>
      <c r="S657" s="35" t="str">
        <f>IF(Data!X654=TRUE(), "Yes", "No")</f>
        <v>No</v>
      </c>
      <c r="T657" s="40" t="e">
        <f>#REF!</f>
        <v>#REF!</v>
      </c>
    </row>
    <row r="658" spans="1:20" x14ac:dyDescent="0.3">
      <c r="A658" s="35" t="str">
        <f>Data!A655</f>
        <v>NISSAN LEAF 299-1018</v>
      </c>
      <c r="B658" s="36">
        <f t="shared" si="10"/>
        <v>46087.364199398151</v>
      </c>
      <c r="C658" s="37" t="str">
        <f>IF(Data!J655="GpsRecord", CONCATENATE($U$3,": ",Data!M655,", ",Data!L655), CONCATENATE(Data!AB655, " ", Data!AH655))</f>
        <v xml:space="preserve"> </v>
      </c>
      <c r="D658" s="38" t="str">
        <f>IF(Data!O655=TRUE(), "Yes", "No")</f>
        <v>No</v>
      </c>
      <c r="E658" s="38" t="str">
        <f>IF(Data!J655="EngineStatusRecord","Engine",IF(Data!J655="GpsRecord", "GPS", IF(Data!J655="EngineFaultRecord", "Fault", IF(Data!J655="DriverChange","Driver",IF(Data!J655="CustomRecord","Custom","Debug")))))</f>
        <v>Debug</v>
      </c>
      <c r="F658" s="39" t="str">
        <f>IF(Data!Y655=TRUE(), "Yes", "No")</f>
        <v>No</v>
      </c>
      <c r="G658" s="40" t="str">
        <f>Data!AK655</f>
        <v>00-03-00-00-0B-68-00-00-00-00-00-00-00-00-00</v>
      </c>
      <c r="H658" s="35">
        <f>Data!AB655</f>
        <v>0</v>
      </c>
      <c r="I658" s="35">
        <f>Data!AD655</f>
        <v>0</v>
      </c>
      <c r="J658" s="35">
        <f>Data!AF655</f>
        <v>0</v>
      </c>
      <c r="K658" s="35" t="str">
        <f>CONCATENATE(Data!AH655, " ", Data!AI655)</f>
        <v xml:space="preserve"> </v>
      </c>
      <c r="L658" s="35" t="str">
        <f>Data!C655</f>
        <v>Vehicle, Battery Electric Vehicle</v>
      </c>
      <c r="M658" s="35">
        <f>Data!H655</f>
        <v>0</v>
      </c>
      <c r="N658" s="41">
        <f>Data!I655</f>
        <v>46087.364199398151</v>
      </c>
      <c r="O658" s="35">
        <f>Data!L655</f>
        <v>0</v>
      </c>
      <c r="P658" s="35">
        <f>Data!M655</f>
        <v>0</v>
      </c>
      <c r="Q658" s="35" t="str">
        <f>IF(Data!N655=0,"",Data!N655)</f>
        <v>Obd2NegativeResponse</v>
      </c>
      <c r="R658" s="35">
        <f>Data!K655</f>
        <v>0</v>
      </c>
      <c r="S658" s="35" t="str">
        <f>IF(Data!X655=TRUE(), "Yes", "No")</f>
        <v>No</v>
      </c>
      <c r="T658" s="40" t="e">
        <f>#REF!</f>
        <v>#REF!</v>
      </c>
    </row>
    <row r="659" spans="1:20" x14ac:dyDescent="0.3">
      <c r="A659" s="35" t="str">
        <f>Data!A656</f>
        <v>NISSAN LEAF 299-1018</v>
      </c>
      <c r="B659" s="36">
        <f t="shared" si="10"/>
        <v>46087.364201388889</v>
      </c>
      <c r="C659" s="37" t="str">
        <f>IF(Data!J656="GpsRecord", CONCATENATE($U$3,": ",Data!M656,", ",Data!L656), CONCATENATE(Data!AB656, " ", Data!AH656))</f>
        <v>Ubicación: 9.94668, -84.10784</v>
      </c>
      <c r="D659" s="38" t="str">
        <f>IF(Data!O656=TRUE(), "Yes", "No")</f>
        <v>Yes</v>
      </c>
      <c r="E659" s="38" t="str">
        <f>IF(Data!J656="EngineStatusRecord","Engine",IF(Data!J656="GpsRecord", "GPS", IF(Data!J656="EngineFaultRecord", "Fault", IF(Data!J656="DriverChange","Driver",IF(Data!J656="CustomRecord","Custom","Debug")))))</f>
        <v>GPS</v>
      </c>
      <c r="F659" s="39" t="str">
        <f>IF(Data!Y656=TRUE(), "Yes", "No")</f>
        <v>Yes</v>
      </c>
      <c r="G659" s="40">
        <f>Data!AK656</f>
        <v>0</v>
      </c>
      <c r="H659" s="35">
        <f>Data!AB656</f>
        <v>0</v>
      </c>
      <c r="I659" s="35">
        <f>Data!AD656</f>
        <v>0</v>
      </c>
      <c r="J659" s="35">
        <f>Data!AF656</f>
        <v>0</v>
      </c>
      <c r="K659" s="35" t="str">
        <f>CONCATENATE(Data!AH656, " ", Data!AI656)</f>
        <v xml:space="preserve"> </v>
      </c>
      <c r="L659" s="35" t="str">
        <f>Data!C656</f>
        <v>Vehicle, Battery Electric Vehicle</v>
      </c>
      <c r="M659" s="35">
        <f>Data!H656</f>
        <v>0</v>
      </c>
      <c r="N659" s="41">
        <f>Data!I656</f>
        <v>46087.364201388889</v>
      </c>
      <c r="O659" s="35">
        <f>Data!L656</f>
        <v>-84.107839999999996</v>
      </c>
      <c r="P659" s="35">
        <f>Data!M656</f>
        <v>9.9466800000000006</v>
      </c>
      <c r="Q659" s="35" t="str">
        <f>IF(Data!N656=0,"",Data!N656)</f>
        <v>CurvePositionEstimateError</v>
      </c>
      <c r="R659" s="35">
        <f>Data!K656</f>
        <v>26</v>
      </c>
      <c r="S659" s="35" t="str">
        <f>IF(Data!X656=TRUE(), "Yes", "No")</f>
        <v>Yes</v>
      </c>
      <c r="T659" s="40" t="e">
        <f>#REF!</f>
        <v>#REF!</v>
      </c>
    </row>
    <row r="660" spans="1:20" x14ac:dyDescent="0.3">
      <c r="A660" s="35" t="str">
        <f>Data!A657</f>
        <v>NISSAN LEAF 299-1018</v>
      </c>
      <c r="B660" s="36">
        <f t="shared" si="10"/>
        <v>46087.364224722223</v>
      </c>
      <c r="C660" s="37" t="str">
        <f>IF(Data!J657="GpsRecord", CONCATENATE($U$3,": ",Data!M657,", ",Data!L657), CONCATENATE(Data!AB657, " ", Data!AH657))</f>
        <v>Velocidad del motor en carretera 28</v>
      </c>
      <c r="D660" s="38" t="str">
        <f>IF(Data!O657=TRUE(), "Yes", "No")</f>
        <v>No</v>
      </c>
      <c r="E660" s="38" t="str">
        <f>IF(Data!J657="EngineStatusRecord","Engine",IF(Data!J657="GpsRecord", "GPS", IF(Data!J657="EngineFaultRecord", "Fault", IF(Data!J657="DriverChange","Driver",IF(Data!J657="CustomRecord","Custom","Debug")))))</f>
        <v>Engine</v>
      </c>
      <c r="F660" s="39" t="str">
        <f>IF(Data!Y657=TRUE(), "Yes", "No")</f>
        <v>No</v>
      </c>
      <c r="G660" s="40">
        <f>Data!AK657</f>
        <v>0</v>
      </c>
      <c r="H660" s="35" t="str">
        <f>Data!AB657</f>
        <v>Velocidad del motor en carretera</v>
      </c>
      <c r="I660" s="35">
        <f>Data!AD657</f>
        <v>0</v>
      </c>
      <c r="J660" s="35">
        <f>Data!AF657</f>
        <v>0</v>
      </c>
      <c r="K660" s="35" t="str">
        <f>CONCATENATE(Data!AH657, " ", Data!AI657)</f>
        <v>28 km/h</v>
      </c>
      <c r="L660" s="35" t="str">
        <f>Data!C657</f>
        <v>Vehicle, Battery Electric Vehicle</v>
      </c>
      <c r="M660" s="35">
        <f>Data!H657</f>
        <v>0</v>
      </c>
      <c r="N660" s="41">
        <f>Data!I657</f>
        <v>46087.364224722223</v>
      </c>
      <c r="O660" s="35">
        <f>Data!L657</f>
        <v>0</v>
      </c>
      <c r="P660" s="35">
        <f>Data!M657</f>
        <v>0</v>
      </c>
      <c r="Q660" s="35" t="str">
        <f>IF(Data!N657=0,"",Data!N657)</f>
        <v/>
      </c>
      <c r="R660" s="35">
        <f>Data!K657</f>
        <v>0</v>
      </c>
      <c r="S660" s="35" t="str">
        <f>IF(Data!X657=TRUE(), "Yes", "No")</f>
        <v>No</v>
      </c>
      <c r="T660" s="40" t="e">
        <f>#REF!</f>
        <v>#REF!</v>
      </c>
    </row>
    <row r="661" spans="1:20" x14ac:dyDescent="0.3">
      <c r="A661" s="35" t="str">
        <f>Data!A658</f>
        <v>NISSAN LEAF 299-1018</v>
      </c>
      <c r="B661" s="36">
        <f t="shared" si="10"/>
        <v>46087.364259259259</v>
      </c>
      <c r="C661" s="37" t="str">
        <f>IF(Data!J658="GpsRecord", CONCATENATE($U$3,": ",Data!M658,", ",Data!L658), CONCATENATE(Data!AB658, " ", Data!AH658))</f>
        <v>Ubicación: 9.94688, -84.1081</v>
      </c>
      <c r="D661" s="38" t="str">
        <f>IF(Data!O658=TRUE(), "Yes", "No")</f>
        <v>Yes</v>
      </c>
      <c r="E661" s="38" t="str">
        <f>IF(Data!J658="EngineStatusRecord","Engine",IF(Data!J658="GpsRecord", "GPS", IF(Data!J658="EngineFaultRecord", "Fault", IF(Data!J658="DriverChange","Driver",IF(Data!J658="CustomRecord","Custom","Debug")))))</f>
        <v>GPS</v>
      </c>
      <c r="F661" s="39" t="str">
        <f>IF(Data!Y658=TRUE(), "Yes", "No")</f>
        <v>Yes</v>
      </c>
      <c r="G661" s="40">
        <f>Data!AK658</f>
        <v>0</v>
      </c>
      <c r="H661" s="35">
        <f>Data!AB658</f>
        <v>0</v>
      </c>
      <c r="I661" s="35">
        <f>Data!AD658</f>
        <v>0</v>
      </c>
      <c r="J661" s="35">
        <f>Data!AF658</f>
        <v>0</v>
      </c>
      <c r="K661" s="35" t="str">
        <f>CONCATENATE(Data!AH658, " ", Data!AI658)</f>
        <v xml:space="preserve"> </v>
      </c>
      <c r="L661" s="35" t="str">
        <f>Data!C658</f>
        <v>Vehicle, Battery Electric Vehicle</v>
      </c>
      <c r="M661" s="35">
        <f>Data!H658</f>
        <v>0</v>
      </c>
      <c r="N661" s="41">
        <f>Data!I658</f>
        <v>46087.364259259259</v>
      </c>
      <c r="O661" s="35">
        <f>Data!L658</f>
        <v>-84.108099999999993</v>
      </c>
      <c r="P661" s="35">
        <f>Data!M658</f>
        <v>9.9468800000000002</v>
      </c>
      <c r="Q661" s="35" t="str">
        <f>IF(Data!N658=0,"",Data!N658)</f>
        <v>CurveSpeedEstimateError</v>
      </c>
      <c r="R661" s="35">
        <f>Data!K658</f>
        <v>24</v>
      </c>
      <c r="S661" s="35" t="str">
        <f>IF(Data!X658=TRUE(), "Yes", "No")</f>
        <v>Yes</v>
      </c>
      <c r="T661" s="40" t="e">
        <f>#REF!</f>
        <v>#REF!</v>
      </c>
    </row>
    <row r="662" spans="1:20" x14ac:dyDescent="0.3">
      <c r="A662" s="35" t="str">
        <f>Data!A659</f>
        <v>NISSAN LEAF 299-1018</v>
      </c>
      <c r="B662" s="36">
        <f t="shared" si="10"/>
        <v>46087.364304513889</v>
      </c>
      <c r="C662" s="37" t="str">
        <f>IF(Data!J659="GpsRecord", CONCATENATE($U$3,": ",Data!M659,", ",Data!L659), CONCATENATE(Data!AB659, " ", Data!AH659))</f>
        <v>Odómetro 15905</v>
      </c>
      <c r="D662" s="38" t="str">
        <f>IF(Data!O659=TRUE(), "Yes", "No")</f>
        <v>No</v>
      </c>
      <c r="E662" s="38" t="str">
        <f>IF(Data!J659="EngineStatusRecord","Engine",IF(Data!J659="GpsRecord", "GPS", IF(Data!J659="EngineFaultRecord", "Fault", IF(Data!J659="DriverChange","Driver",IF(Data!J659="CustomRecord","Custom","Debug")))))</f>
        <v>Engine</v>
      </c>
      <c r="F662" s="39" t="str">
        <f>IF(Data!Y659=TRUE(), "Yes", "No")</f>
        <v>No</v>
      </c>
      <c r="G662" s="40">
        <f>Data!AK659</f>
        <v>0</v>
      </c>
      <c r="H662" s="35" t="str">
        <f>Data!AB659</f>
        <v>Odómetro</v>
      </c>
      <c r="I662" s="35">
        <f>Data!AD659</f>
        <v>0</v>
      </c>
      <c r="J662" s="35">
        <f>Data!AF659</f>
        <v>0</v>
      </c>
      <c r="K662" s="35" t="str">
        <f>CONCATENATE(Data!AH659, " ", Data!AI659)</f>
        <v>15905 km</v>
      </c>
      <c r="L662" s="35" t="str">
        <f>Data!C659</f>
        <v>Vehicle, Battery Electric Vehicle</v>
      </c>
      <c r="M662" s="35">
        <f>Data!H659</f>
        <v>0</v>
      </c>
      <c r="N662" s="41">
        <f>Data!I659</f>
        <v>46087.364304513889</v>
      </c>
      <c r="O662" s="35">
        <f>Data!L659</f>
        <v>0</v>
      </c>
      <c r="P662" s="35">
        <f>Data!M659</f>
        <v>0</v>
      </c>
      <c r="Q662" s="35" t="str">
        <f>IF(Data!N659=0,"",Data!N659)</f>
        <v/>
      </c>
      <c r="R662" s="35">
        <f>Data!K659</f>
        <v>0</v>
      </c>
      <c r="S662" s="35" t="str">
        <f>IF(Data!X659=TRUE(), "Yes", "No")</f>
        <v>No</v>
      </c>
      <c r="T662" s="40" t="e">
        <f>#REF!</f>
        <v>#REF!</v>
      </c>
    </row>
    <row r="663" spans="1:20" x14ac:dyDescent="0.3">
      <c r="A663" s="35" t="str">
        <f>Data!A660</f>
        <v>NISSAN LEAF 299-1018</v>
      </c>
      <c r="B663" s="36">
        <f t="shared" si="10"/>
        <v>46087.364304513889</v>
      </c>
      <c r="C663" s="37" t="str">
        <f>IF(Data!J660="GpsRecord", CONCATENATE($U$3,": ",Data!M660,", ",Data!L660), CONCATENATE(Data!AB660, " ", Data!AH660))</f>
        <v>Odómetro sin procesar 15905</v>
      </c>
      <c r="D663" s="38" t="str">
        <f>IF(Data!O660=TRUE(), "Yes", "No")</f>
        <v>No</v>
      </c>
      <c r="E663" s="38" t="str">
        <f>IF(Data!J660="EngineStatusRecord","Engine",IF(Data!J660="GpsRecord", "GPS", IF(Data!J660="EngineFaultRecord", "Fault", IF(Data!J660="DriverChange","Driver",IF(Data!J660="CustomRecord","Custom","Debug")))))</f>
        <v>Engine</v>
      </c>
      <c r="F663" s="39" t="str">
        <f>IF(Data!Y660=TRUE(), "Yes", "No")</f>
        <v>No</v>
      </c>
      <c r="G663" s="40">
        <f>Data!AK660</f>
        <v>0</v>
      </c>
      <c r="H663" s="35" t="str">
        <f>Data!AB660</f>
        <v>Odómetro sin procesar</v>
      </c>
      <c r="I663" s="35">
        <f>Data!AD660</f>
        <v>0</v>
      </c>
      <c r="J663" s="35">
        <f>Data!AF660</f>
        <v>0</v>
      </c>
      <c r="K663" s="35" t="str">
        <f>CONCATENATE(Data!AH660, " ", Data!AI660)</f>
        <v>15905 km</v>
      </c>
      <c r="L663" s="35" t="str">
        <f>Data!C660</f>
        <v>Vehicle, Battery Electric Vehicle</v>
      </c>
      <c r="M663" s="35">
        <f>Data!H660</f>
        <v>0</v>
      </c>
      <c r="N663" s="41">
        <f>Data!I660</f>
        <v>46087.364304513889</v>
      </c>
      <c r="O663" s="35">
        <f>Data!L660</f>
        <v>0</v>
      </c>
      <c r="P663" s="35">
        <f>Data!M660</f>
        <v>0</v>
      </c>
      <c r="Q663" s="35" t="str">
        <f>IF(Data!N660=0,"",Data!N660)</f>
        <v/>
      </c>
      <c r="R663" s="35">
        <f>Data!K660</f>
        <v>0</v>
      </c>
      <c r="S663" s="35" t="str">
        <f>IF(Data!X660=TRUE(), "Yes", "No")</f>
        <v>No</v>
      </c>
      <c r="T663" s="40" t="e">
        <f>#REF!</f>
        <v>#REF!</v>
      </c>
    </row>
    <row r="664" spans="1:20" x14ac:dyDescent="0.3">
      <c r="A664" s="35" t="str">
        <f>Data!A661</f>
        <v>NISSAN LEAF 299-1018</v>
      </c>
      <c r="B664" s="36">
        <f t="shared" si="10"/>
        <v>46087.364305821757</v>
      </c>
      <c r="C664" s="37" t="str">
        <f>IF(Data!J661="GpsRecord", CONCATENATE($U$3,": ",Data!M661,", ",Data!L661), CONCATENATE(Data!AB661, " ", Data!AH661))</f>
        <v>Velocidad del motor en carretera 18</v>
      </c>
      <c r="D664" s="38" t="str">
        <f>IF(Data!O661=TRUE(), "Yes", "No")</f>
        <v>No</v>
      </c>
      <c r="E664" s="38" t="str">
        <f>IF(Data!J661="EngineStatusRecord","Engine",IF(Data!J661="GpsRecord", "GPS", IF(Data!J661="EngineFaultRecord", "Fault", IF(Data!J661="DriverChange","Driver",IF(Data!J661="CustomRecord","Custom","Debug")))))</f>
        <v>Engine</v>
      </c>
      <c r="F664" s="39" t="str">
        <f>IF(Data!Y661=TRUE(), "Yes", "No")</f>
        <v>No</v>
      </c>
      <c r="G664" s="40">
        <f>Data!AK661</f>
        <v>0</v>
      </c>
      <c r="H664" s="35" t="str">
        <f>Data!AB661</f>
        <v>Velocidad del motor en carretera</v>
      </c>
      <c r="I664" s="35">
        <f>Data!AD661</f>
        <v>0</v>
      </c>
      <c r="J664" s="35">
        <f>Data!AF661</f>
        <v>0</v>
      </c>
      <c r="K664" s="35" t="str">
        <f>CONCATENATE(Data!AH661, " ", Data!AI661)</f>
        <v>18 km/h</v>
      </c>
      <c r="L664" s="35" t="str">
        <f>Data!C661</f>
        <v>Vehicle, Battery Electric Vehicle</v>
      </c>
      <c r="M664" s="35">
        <f>Data!H661</f>
        <v>0</v>
      </c>
      <c r="N664" s="41">
        <f>Data!I661</f>
        <v>46087.364305821757</v>
      </c>
      <c r="O664" s="35">
        <f>Data!L661</f>
        <v>0</v>
      </c>
      <c r="P664" s="35">
        <f>Data!M661</f>
        <v>0</v>
      </c>
      <c r="Q664" s="35" t="str">
        <f>IF(Data!N661=0,"",Data!N661)</f>
        <v/>
      </c>
      <c r="R664" s="35">
        <f>Data!K661</f>
        <v>0</v>
      </c>
      <c r="S664" s="35" t="str">
        <f>IF(Data!X661=TRUE(), "Yes", "No")</f>
        <v>No</v>
      </c>
      <c r="T664" s="40" t="e">
        <f>#REF!</f>
        <v>#REF!</v>
      </c>
    </row>
    <row r="665" spans="1:20" x14ac:dyDescent="0.3">
      <c r="A665" s="35" t="str">
        <f>Data!A662</f>
        <v>NISSAN LEAF 299-1018</v>
      </c>
      <c r="B665" s="36">
        <f t="shared" si="10"/>
        <v>46087.364317129628</v>
      </c>
      <c r="C665" s="37" t="str">
        <f>IF(Data!J662="GpsRecord", CONCATENATE($U$3,": ",Data!M662,", ",Data!L662), CONCATENATE(Data!AB662, " ", Data!AH662))</f>
        <v xml:space="preserve"> </v>
      </c>
      <c r="D665" s="38" t="str">
        <f>IF(Data!O662=TRUE(), "Yes", "No")</f>
        <v>No</v>
      </c>
      <c r="E665" s="38" t="str">
        <f>IF(Data!J662="EngineStatusRecord","Engine",IF(Data!J662="GpsRecord", "GPS", IF(Data!J662="EngineFaultRecord", "Fault", IF(Data!J662="DriverChange","Driver",IF(Data!J662="CustomRecord","Custom","Debug")))))</f>
        <v>Debug</v>
      </c>
      <c r="F665" s="39" t="str">
        <f>IF(Data!Y662=TRUE(), "Yes", "No")</f>
        <v>No</v>
      </c>
      <c r="G665" s="40" t="str">
        <f>Data!AK662</f>
        <v>6F-65-1A-03-63-00-00-00-00-00-00-00-00-00-00</v>
      </c>
      <c r="H665" s="35">
        <f>Data!AB662</f>
        <v>0</v>
      </c>
      <c r="I665" s="35">
        <f>Data!AD662</f>
        <v>0</v>
      </c>
      <c r="J665" s="35">
        <f>Data!AF662</f>
        <v>0</v>
      </c>
      <c r="K665" s="35" t="str">
        <f>CONCATENATE(Data!AH662, " ", Data!AI662)</f>
        <v xml:space="preserve"> </v>
      </c>
      <c r="L665" s="35" t="str">
        <f>Data!C662</f>
        <v>Vehicle, Battery Electric Vehicle</v>
      </c>
      <c r="M665" s="35">
        <f>Data!H662</f>
        <v>0</v>
      </c>
      <c r="N665" s="41">
        <f>Data!I662</f>
        <v>46087.364317129628</v>
      </c>
      <c r="O665" s="35">
        <f>Data!L662</f>
        <v>0</v>
      </c>
      <c r="P665" s="35">
        <f>Data!M662</f>
        <v>0</v>
      </c>
      <c r="Q665" s="35" t="str">
        <f>IF(Data!N662=0,"",Data!N662)</f>
        <v>61572</v>
      </c>
      <c r="R665" s="35">
        <f>Data!K662</f>
        <v>0</v>
      </c>
      <c r="S665" s="35" t="str">
        <f>IF(Data!X662=TRUE(), "Yes", "No")</f>
        <v>No</v>
      </c>
      <c r="T665" s="40" t="e">
        <f>#REF!</f>
        <v>#REF!</v>
      </c>
    </row>
    <row r="666" spans="1:20" x14ac:dyDescent="0.3">
      <c r="A666" s="35" t="str">
        <f>Data!A663</f>
        <v>NISSAN LEAF 299-1018</v>
      </c>
      <c r="B666" s="36">
        <f t="shared" si="10"/>
        <v>46087.364318715277</v>
      </c>
      <c r="C666" s="37" t="str">
        <f>IF(Data!J663="GpsRecord", CONCATENATE($U$3,": ",Data!M663,", ",Data!L663), CONCATENATE(Data!AB663, " ", Data!AH663))</f>
        <v xml:space="preserve"> </v>
      </c>
      <c r="D666" s="38" t="str">
        <f>IF(Data!O663=TRUE(), "Yes", "No")</f>
        <v>No</v>
      </c>
      <c r="E666" s="38" t="str">
        <f>IF(Data!J663="EngineStatusRecord","Engine",IF(Data!J663="GpsRecord", "GPS", IF(Data!J663="EngineFaultRecord", "Fault", IF(Data!J663="DriverChange","Driver",IF(Data!J663="CustomRecord","Custom","Debug")))))</f>
        <v>Debug</v>
      </c>
      <c r="F666" s="39" t="str">
        <f>IF(Data!Y663=TRUE(), "Yes", "No")</f>
        <v>No</v>
      </c>
      <c r="G666" s="40" t="str">
        <f>Data!AK663</f>
        <v>FA-08-00-00-00-00-00-00-00-00-00-00-00-00-00</v>
      </c>
      <c r="H666" s="35">
        <f>Data!AB663</f>
        <v>0</v>
      </c>
      <c r="I666" s="35">
        <f>Data!AD663</f>
        <v>0</v>
      </c>
      <c r="J666" s="35">
        <f>Data!AF663</f>
        <v>0</v>
      </c>
      <c r="K666" s="35" t="str">
        <f>CONCATENATE(Data!AH663, " ", Data!AI663)</f>
        <v xml:space="preserve"> </v>
      </c>
      <c r="L666" s="35" t="str">
        <f>Data!C663</f>
        <v>Vehicle, Battery Electric Vehicle</v>
      </c>
      <c r="M666" s="35">
        <f>Data!H663</f>
        <v>0</v>
      </c>
      <c r="N666" s="41">
        <f>Data!I663</f>
        <v>46087.364318715277</v>
      </c>
      <c r="O666" s="35">
        <f>Data!L663</f>
        <v>0</v>
      </c>
      <c r="P666" s="35">
        <f>Data!M663</f>
        <v>0</v>
      </c>
      <c r="Q666" s="35" t="str">
        <f>IF(Data!N663=0,"",Data!N663)</f>
        <v>61375</v>
      </c>
      <c r="R666" s="35">
        <f>Data!K663</f>
        <v>0</v>
      </c>
      <c r="S666" s="35" t="str">
        <f>IF(Data!X663=TRUE(), "Yes", "No")</f>
        <v>No</v>
      </c>
      <c r="T666" s="40" t="e">
        <f>#REF!</f>
        <v>#REF!</v>
      </c>
    </row>
    <row r="667" spans="1:20" x14ac:dyDescent="0.3">
      <c r="A667" s="35" t="str">
        <f>Data!A664</f>
        <v>NISSAN LEAF 299-1018</v>
      </c>
      <c r="B667" s="36">
        <f t="shared" si="10"/>
        <v>46087.364318842592</v>
      </c>
      <c r="C667" s="37" t="str">
        <f>IF(Data!J664="GpsRecord", CONCATENATE($U$3,": ",Data!M664,", ",Data!L664), CONCATENATE(Data!AB664, " ", Data!AH664))</f>
        <v xml:space="preserve"> </v>
      </c>
      <c r="D667" s="38" t="str">
        <f>IF(Data!O664=TRUE(), "Yes", "No")</f>
        <v>No</v>
      </c>
      <c r="E667" s="38" t="str">
        <f>IF(Data!J664="EngineStatusRecord","Engine",IF(Data!J664="GpsRecord", "GPS", IF(Data!J664="EngineFaultRecord", "Fault", IF(Data!J664="DriverChange","Driver",IF(Data!J664="CustomRecord","Custom","Debug")))))</f>
        <v>Debug</v>
      </c>
      <c r="F667" s="39" t="str">
        <f>IF(Data!Y664=TRUE(), "Yes", "No")</f>
        <v>No</v>
      </c>
      <c r="G667" s="40" t="str">
        <f>Data!AK664</f>
        <v>6F-65-00-00-00-00-00-00-00-00-00-00-00-00-00</v>
      </c>
      <c r="H667" s="35">
        <f>Data!AB664</f>
        <v>0</v>
      </c>
      <c r="I667" s="35">
        <f>Data!AD664</f>
        <v>0</v>
      </c>
      <c r="J667" s="35">
        <f>Data!AF664</f>
        <v>0</v>
      </c>
      <c r="K667" s="35" t="str">
        <f>CONCATENATE(Data!AH664, " ", Data!AI664)</f>
        <v xml:space="preserve"> </v>
      </c>
      <c r="L667" s="35" t="str">
        <f>Data!C664</f>
        <v>Vehicle, Battery Electric Vehicle</v>
      </c>
      <c r="M667" s="35">
        <f>Data!H664</f>
        <v>0</v>
      </c>
      <c r="N667" s="41">
        <f>Data!I664</f>
        <v>46087.364318842592</v>
      </c>
      <c r="O667" s="35">
        <f>Data!L664</f>
        <v>0</v>
      </c>
      <c r="P667" s="35">
        <f>Data!M664</f>
        <v>0</v>
      </c>
      <c r="Q667" s="35" t="str">
        <f>IF(Data!N664=0,"",Data!N664)</f>
        <v>61375</v>
      </c>
      <c r="R667" s="35">
        <f>Data!K664</f>
        <v>0</v>
      </c>
      <c r="S667" s="35" t="str">
        <f>IF(Data!X664=TRUE(), "Yes", "No")</f>
        <v>No</v>
      </c>
      <c r="T667" s="40" t="e">
        <f>#REF!</f>
        <v>#REF!</v>
      </c>
    </row>
    <row r="668" spans="1:20" x14ac:dyDescent="0.3">
      <c r="A668" s="35" t="str">
        <f>Data!A665</f>
        <v>NISSAN LEAF 299-1018</v>
      </c>
      <c r="B668" s="36">
        <f t="shared" si="10"/>
        <v>46087.364328703705</v>
      </c>
      <c r="C668" s="37" t="str">
        <f>IF(Data!J665="GpsRecord", CONCATENATE($U$3,": ",Data!M665,", ",Data!L665), CONCATENATE(Data!AB665, " ", Data!AH665))</f>
        <v xml:space="preserve"> </v>
      </c>
      <c r="D668" s="38" t="str">
        <f>IF(Data!O665=TRUE(), "Yes", "No")</f>
        <v>No</v>
      </c>
      <c r="E668" s="38" t="str">
        <f>IF(Data!J665="EngineStatusRecord","Engine",IF(Data!J665="GpsRecord", "GPS", IF(Data!J665="EngineFaultRecord", "Fault", IF(Data!J665="DriverChange","Driver",IF(Data!J665="CustomRecord","Custom","Debug")))))</f>
        <v>Debug</v>
      </c>
      <c r="F668" s="39" t="str">
        <f>IF(Data!Y665=TRUE(), "Yes", "No")</f>
        <v>No</v>
      </c>
      <c r="G668" s="40" t="str">
        <f>Data!AK665</f>
        <v>1A-03-C6-FF-FF-FF-00-00-00-00-00-00-00-00-00</v>
      </c>
      <c r="H668" s="35">
        <f>Data!AB665</f>
        <v>0</v>
      </c>
      <c r="I668" s="35">
        <f>Data!AD665</f>
        <v>0</v>
      </c>
      <c r="J668" s="35">
        <f>Data!AF665</f>
        <v>0</v>
      </c>
      <c r="K668" s="35" t="str">
        <f>CONCATENATE(Data!AH665, " ", Data!AI665)</f>
        <v xml:space="preserve"> </v>
      </c>
      <c r="L668" s="35" t="str">
        <f>Data!C665</f>
        <v>Vehicle, Battery Electric Vehicle</v>
      </c>
      <c r="M668" s="35">
        <f>Data!H665</f>
        <v>0</v>
      </c>
      <c r="N668" s="41">
        <f>Data!I665</f>
        <v>46087.364328703705</v>
      </c>
      <c r="O668" s="35">
        <f>Data!L665</f>
        <v>0</v>
      </c>
      <c r="P668" s="35">
        <f>Data!M665</f>
        <v>0</v>
      </c>
      <c r="Q668" s="35" t="str">
        <f>IF(Data!N665=0,"",Data!N665)</f>
        <v>61553</v>
      </c>
      <c r="R668" s="35">
        <f>Data!K665</f>
        <v>0</v>
      </c>
      <c r="S668" s="35" t="str">
        <f>IF(Data!X665=TRUE(), "Yes", "No")</f>
        <v>No</v>
      </c>
      <c r="T668" s="40" t="e">
        <f>#REF!</f>
        <v>#REF!</v>
      </c>
    </row>
    <row r="669" spans="1:20" x14ac:dyDescent="0.3">
      <c r="A669" s="35" t="str">
        <f>Data!A666</f>
        <v>NISSAN LEAF 299-1018</v>
      </c>
      <c r="B669" s="36">
        <f t="shared" si="10"/>
        <v>46087.364328703705</v>
      </c>
      <c r="C669" s="37" t="str">
        <f>IF(Data!J666="GpsRecord", CONCATENATE($U$3,": ",Data!M666,", ",Data!L666), CONCATENATE(Data!AB666, " ", Data!AH666))</f>
        <v xml:space="preserve"> </v>
      </c>
      <c r="D669" s="38" t="str">
        <f>IF(Data!O666=TRUE(), "Yes", "No")</f>
        <v>No</v>
      </c>
      <c r="E669" s="38" t="str">
        <f>IF(Data!J666="EngineStatusRecord","Engine",IF(Data!J666="GpsRecord", "GPS", IF(Data!J666="EngineFaultRecord", "Fault", IF(Data!J666="DriverChange","Driver",IF(Data!J666="CustomRecord","Custom","Debug")))))</f>
        <v>Debug</v>
      </c>
      <c r="F669" s="39" t="str">
        <f>IF(Data!Y666=TRUE(), "Yes", "No")</f>
        <v>No</v>
      </c>
      <c r="G669" s="40" t="str">
        <f>Data!AK666</f>
        <v>FA-08-1A-04-63-00-00-00-00-00-00-00-00-00-00</v>
      </c>
      <c r="H669" s="35">
        <f>Data!AB666</f>
        <v>0</v>
      </c>
      <c r="I669" s="35">
        <f>Data!AD666</f>
        <v>0</v>
      </c>
      <c r="J669" s="35">
        <f>Data!AF666</f>
        <v>0</v>
      </c>
      <c r="K669" s="35" t="str">
        <f>CONCATENATE(Data!AH666, " ", Data!AI666)</f>
        <v xml:space="preserve"> </v>
      </c>
      <c r="L669" s="35" t="str">
        <f>Data!C666</f>
        <v>Vehicle, Battery Electric Vehicle</v>
      </c>
      <c r="M669" s="35">
        <f>Data!H666</f>
        <v>0</v>
      </c>
      <c r="N669" s="41">
        <f>Data!I666</f>
        <v>46087.364328703705</v>
      </c>
      <c r="O669" s="35">
        <f>Data!L666</f>
        <v>0</v>
      </c>
      <c r="P669" s="35">
        <f>Data!M666</f>
        <v>0</v>
      </c>
      <c r="Q669" s="35" t="str">
        <f>IF(Data!N666=0,"",Data!N666)</f>
        <v>61572</v>
      </c>
      <c r="R669" s="35">
        <f>Data!K666</f>
        <v>0</v>
      </c>
      <c r="S669" s="35" t="str">
        <f>IF(Data!X666=TRUE(), "Yes", "No")</f>
        <v>No</v>
      </c>
      <c r="T669" s="40" t="e">
        <f>#REF!</f>
        <v>#REF!</v>
      </c>
    </row>
    <row r="670" spans="1:20" x14ac:dyDescent="0.3">
      <c r="A670" s="35" t="str">
        <f>Data!A667</f>
        <v>NISSAN LEAF 299-1018</v>
      </c>
      <c r="B670" s="36">
        <f t="shared" si="10"/>
        <v>46087.364328703705</v>
      </c>
      <c r="C670" s="37" t="str">
        <f>IF(Data!J667="GpsRecord", CONCATENATE($U$3,": ",Data!M667,", ",Data!L667), CONCATENATE(Data!AB667, " ", Data!AH667))</f>
        <v xml:space="preserve"> </v>
      </c>
      <c r="D670" s="38" t="str">
        <f>IF(Data!O667=TRUE(), "Yes", "No")</f>
        <v>No</v>
      </c>
      <c r="E670" s="38" t="str">
        <f>IF(Data!J667="EngineStatusRecord","Engine",IF(Data!J667="GpsRecord", "GPS", IF(Data!J667="EngineFaultRecord", "Fault", IF(Data!J667="DriverChange","Driver",IF(Data!J667="CustomRecord","Custom","Debug")))))</f>
        <v>Debug</v>
      </c>
      <c r="F670" s="39" t="str">
        <f>IF(Data!Y667=TRUE(), "Yes", "No")</f>
        <v>No</v>
      </c>
      <c r="G670" s="40" t="str">
        <f>Data!AK667</f>
        <v>1A-04-FD-FF-FF-FF-00-00-00-00-00-00-00-00-00</v>
      </c>
      <c r="H670" s="35">
        <f>Data!AB667</f>
        <v>0</v>
      </c>
      <c r="I670" s="35">
        <f>Data!AD667</f>
        <v>0</v>
      </c>
      <c r="J670" s="35">
        <f>Data!AF667</f>
        <v>0</v>
      </c>
      <c r="K670" s="35" t="str">
        <f>CONCATENATE(Data!AH667, " ", Data!AI667)</f>
        <v xml:space="preserve"> </v>
      </c>
      <c r="L670" s="35" t="str">
        <f>Data!C667</f>
        <v>Vehicle, Battery Electric Vehicle</v>
      </c>
      <c r="M670" s="35">
        <f>Data!H667</f>
        <v>0</v>
      </c>
      <c r="N670" s="41">
        <f>Data!I667</f>
        <v>46087.364328703705</v>
      </c>
      <c r="O670" s="35">
        <f>Data!L667</f>
        <v>0</v>
      </c>
      <c r="P670" s="35">
        <f>Data!M667</f>
        <v>0</v>
      </c>
      <c r="Q670" s="35" t="str">
        <f>IF(Data!N667=0,"",Data!N667)</f>
        <v>61553</v>
      </c>
      <c r="R670" s="35">
        <f>Data!K667</f>
        <v>0</v>
      </c>
      <c r="S670" s="35" t="str">
        <f>IF(Data!X667=TRUE(), "Yes", "No")</f>
        <v>No</v>
      </c>
      <c r="T670" s="40" t="e">
        <f>#REF!</f>
        <v>#REF!</v>
      </c>
    </row>
    <row r="671" spans="1:20" x14ac:dyDescent="0.3">
      <c r="A671" s="35" t="str">
        <f>Data!A668</f>
        <v>NISSAN LEAF 299-1018</v>
      </c>
      <c r="B671" s="36">
        <f t="shared" si="10"/>
        <v>46087.364333356483</v>
      </c>
      <c r="C671" s="37" t="str">
        <f>IF(Data!J668="GpsRecord", CONCATENATE($U$3,": ",Data!M668,", ",Data!L668), CONCATENATE(Data!AB668, " ", Data!AH668))</f>
        <v>Distancia incremental basada en la velocidad en carretera del motor 2</v>
      </c>
      <c r="D671" s="38" t="str">
        <f>IF(Data!O668=TRUE(), "Yes", "No")</f>
        <v>No</v>
      </c>
      <c r="E671" s="38" t="str">
        <f>IF(Data!J668="EngineStatusRecord","Engine",IF(Data!J668="GpsRecord", "GPS", IF(Data!J668="EngineFaultRecord", "Fault", IF(Data!J668="DriverChange","Driver",IF(Data!J668="CustomRecord","Custom","Debug")))))</f>
        <v>Engine</v>
      </c>
      <c r="F671" s="39" t="str">
        <f>IF(Data!Y668=TRUE(), "Yes", "No")</f>
        <v>No</v>
      </c>
      <c r="G671" s="40">
        <f>Data!AK668</f>
        <v>0</v>
      </c>
      <c r="H671" s="35" t="str">
        <f>Data!AB668</f>
        <v>Distancia incremental basada en la velocidad en carretera del motor</v>
      </c>
      <c r="I671" s="35">
        <f>Data!AD668</f>
        <v>0</v>
      </c>
      <c r="J671" s="35">
        <f>Data!AF668</f>
        <v>0</v>
      </c>
      <c r="K671" s="35" t="str">
        <f>CONCATENATE(Data!AH668, " ", Data!AI668)</f>
        <v>2 km</v>
      </c>
      <c r="L671" s="35" t="str">
        <f>Data!C668</f>
        <v>Vehicle, Battery Electric Vehicle</v>
      </c>
      <c r="M671" s="35">
        <f>Data!H668</f>
        <v>0</v>
      </c>
      <c r="N671" s="41">
        <f>Data!I668</f>
        <v>46087.364333356483</v>
      </c>
      <c r="O671" s="35">
        <f>Data!L668</f>
        <v>0</v>
      </c>
      <c r="P671" s="35">
        <f>Data!M668</f>
        <v>0</v>
      </c>
      <c r="Q671" s="35" t="str">
        <f>IF(Data!N668=0,"",Data!N668)</f>
        <v/>
      </c>
      <c r="R671" s="35">
        <f>Data!K668</f>
        <v>0</v>
      </c>
      <c r="S671" s="35" t="str">
        <f>IF(Data!X668=TRUE(), "Yes", "No")</f>
        <v>No</v>
      </c>
      <c r="T671" s="40" t="e">
        <f>#REF!</f>
        <v>#REF!</v>
      </c>
    </row>
    <row r="672" spans="1:20" x14ac:dyDescent="0.3">
      <c r="A672" s="35" t="str">
        <f>Data!A669</f>
        <v>NISSAN LEAF 299-1018</v>
      </c>
      <c r="B672" s="36">
        <f t="shared" si="10"/>
        <v>46087.364340277774</v>
      </c>
      <c r="C672" s="37" t="str">
        <f>IF(Data!J669="GpsRecord", CONCATENATE($U$3,": ",Data!M669,", ",Data!L669), CONCATENATE(Data!AB669, " ", Data!AH669))</f>
        <v xml:space="preserve"> </v>
      </c>
      <c r="D672" s="38" t="str">
        <f>IF(Data!O669=TRUE(), "Yes", "No")</f>
        <v>No</v>
      </c>
      <c r="E672" s="38" t="str">
        <f>IF(Data!J669="EngineStatusRecord","Engine",IF(Data!J669="GpsRecord", "GPS", IF(Data!J669="EngineFaultRecord", "Fault", IF(Data!J669="DriverChange","Driver",IF(Data!J669="CustomRecord","Custom","Debug")))))</f>
        <v>Debug</v>
      </c>
      <c r="F672" s="39" t="str">
        <f>IF(Data!Y669=TRUE(), "Yes", "No")</f>
        <v>No</v>
      </c>
      <c r="G672" s="40" t="str">
        <f>Data!AK669</f>
        <v>3E-09-1A-04-9A-00-00-00-00-00-00-00-00-00-00</v>
      </c>
      <c r="H672" s="35">
        <f>Data!AB669</f>
        <v>0</v>
      </c>
      <c r="I672" s="35">
        <f>Data!AD669</f>
        <v>0</v>
      </c>
      <c r="J672" s="35">
        <f>Data!AF669</f>
        <v>0</v>
      </c>
      <c r="K672" s="35" t="str">
        <f>CONCATENATE(Data!AH669, " ", Data!AI669)</f>
        <v xml:space="preserve"> </v>
      </c>
      <c r="L672" s="35" t="str">
        <f>Data!C669</f>
        <v>Vehicle, Battery Electric Vehicle</v>
      </c>
      <c r="M672" s="35">
        <f>Data!H669</f>
        <v>0</v>
      </c>
      <c r="N672" s="41">
        <f>Data!I669</f>
        <v>46087.364340277774</v>
      </c>
      <c r="O672" s="35">
        <f>Data!L669</f>
        <v>0</v>
      </c>
      <c r="P672" s="35">
        <f>Data!M669</f>
        <v>0</v>
      </c>
      <c r="Q672" s="35" t="str">
        <f>IF(Data!N669=0,"",Data!N669)</f>
        <v>61572</v>
      </c>
      <c r="R672" s="35">
        <f>Data!K669</f>
        <v>0</v>
      </c>
      <c r="S672" s="35" t="str">
        <f>IF(Data!X669=TRUE(), "Yes", "No")</f>
        <v>No</v>
      </c>
      <c r="T672" s="40" t="e">
        <f>#REF!</f>
        <v>#REF!</v>
      </c>
    </row>
    <row r="673" spans="1:20" x14ac:dyDescent="0.3">
      <c r="A673" s="35" t="str">
        <f>Data!A670</f>
        <v>NISSAN LEAF 299-1018</v>
      </c>
      <c r="B673" s="36">
        <f t="shared" si="10"/>
        <v>46087.364340277774</v>
      </c>
      <c r="C673" s="37" t="str">
        <f>IF(Data!J670="GpsRecord", CONCATENATE($U$3,": ",Data!M670,", ",Data!L670), CONCATENATE(Data!AB670, " ", Data!AH670))</f>
        <v xml:space="preserve"> </v>
      </c>
      <c r="D673" s="38" t="str">
        <f>IF(Data!O670=TRUE(), "Yes", "No")</f>
        <v>No</v>
      </c>
      <c r="E673" s="38" t="str">
        <f>IF(Data!J670="EngineStatusRecord","Engine",IF(Data!J670="GpsRecord", "GPS", IF(Data!J670="EngineFaultRecord", "Fault", IF(Data!J670="DriverChange","Driver",IF(Data!J670="CustomRecord","Custom","Debug")))))</f>
        <v>Debug</v>
      </c>
      <c r="F673" s="39" t="str">
        <f>IF(Data!Y670=TRUE(), "Yes", "No")</f>
        <v>No</v>
      </c>
      <c r="G673" s="40" t="str">
        <f>Data!AK670</f>
        <v>1A-04-FC-FF-FF-FF-00-00-00-00-00-00-00-00-00</v>
      </c>
      <c r="H673" s="35">
        <f>Data!AB670</f>
        <v>0</v>
      </c>
      <c r="I673" s="35">
        <f>Data!AD670</f>
        <v>0</v>
      </c>
      <c r="J673" s="35">
        <f>Data!AF670</f>
        <v>0</v>
      </c>
      <c r="K673" s="35" t="str">
        <f>CONCATENATE(Data!AH670, " ", Data!AI670)</f>
        <v xml:space="preserve"> </v>
      </c>
      <c r="L673" s="35" t="str">
        <f>Data!C670</f>
        <v>Vehicle, Battery Electric Vehicle</v>
      </c>
      <c r="M673" s="35">
        <f>Data!H670</f>
        <v>0</v>
      </c>
      <c r="N673" s="41">
        <f>Data!I670</f>
        <v>46087.364340277774</v>
      </c>
      <c r="O673" s="35">
        <f>Data!L670</f>
        <v>0</v>
      </c>
      <c r="P673" s="35">
        <f>Data!M670</f>
        <v>0</v>
      </c>
      <c r="Q673" s="35" t="str">
        <f>IF(Data!N670=0,"",Data!N670)</f>
        <v>61553</v>
      </c>
      <c r="R673" s="35">
        <f>Data!K670</f>
        <v>0</v>
      </c>
      <c r="S673" s="35" t="str">
        <f>IF(Data!X670=TRUE(), "Yes", "No")</f>
        <v>No</v>
      </c>
      <c r="T673" s="40" t="e">
        <f>#REF!</f>
        <v>#REF!</v>
      </c>
    </row>
    <row r="674" spans="1:20" x14ac:dyDescent="0.3">
      <c r="A674" s="35" t="str">
        <f>Data!A671</f>
        <v>NISSAN LEAF 299-1018</v>
      </c>
      <c r="B674" s="36">
        <f t="shared" si="10"/>
        <v>46087.364340416665</v>
      </c>
      <c r="C674" s="37" t="str">
        <f>IF(Data!J671="GpsRecord", CONCATENATE($U$3,": ",Data!M671,", ",Data!L671), CONCATENATE(Data!AB671, " ", Data!AH671))</f>
        <v xml:space="preserve"> </v>
      </c>
      <c r="D674" s="38" t="str">
        <f>IF(Data!O671=TRUE(), "Yes", "No")</f>
        <v>No</v>
      </c>
      <c r="E674" s="38" t="str">
        <f>IF(Data!J671="EngineStatusRecord","Engine",IF(Data!J671="GpsRecord", "GPS", IF(Data!J671="EngineFaultRecord", "Fault", IF(Data!J671="DriverChange","Driver",IF(Data!J671="CustomRecord","Custom","Debug")))))</f>
        <v>Debug</v>
      </c>
      <c r="F674" s="39" t="str">
        <f>IF(Data!Y671=TRUE(), "Yes", "No")</f>
        <v>No</v>
      </c>
      <c r="G674" s="40" t="str">
        <f>Data!AK671</f>
        <v>01-1D-00-00-00-00-00-00-00-00-00-00-00-00-00</v>
      </c>
      <c r="H674" s="35">
        <f>Data!AB671</f>
        <v>0</v>
      </c>
      <c r="I674" s="35">
        <f>Data!AD671</f>
        <v>0</v>
      </c>
      <c r="J674" s="35">
        <f>Data!AF671</f>
        <v>0</v>
      </c>
      <c r="K674" s="35" t="str">
        <f>CONCATENATE(Data!AH671, " ", Data!AI671)</f>
        <v xml:space="preserve"> </v>
      </c>
      <c r="L674" s="35" t="str">
        <f>Data!C671</f>
        <v>Vehicle, Battery Electric Vehicle</v>
      </c>
      <c r="M674" s="35">
        <f>Data!H671</f>
        <v>0</v>
      </c>
      <c r="N674" s="41">
        <f>Data!I671</f>
        <v>46087.364340416665</v>
      </c>
      <c r="O674" s="35">
        <f>Data!L671</f>
        <v>0</v>
      </c>
      <c r="P674" s="35">
        <f>Data!M671</f>
        <v>0</v>
      </c>
      <c r="Q674" s="35" t="str">
        <f>IF(Data!N671=0,"",Data!N671)</f>
        <v>61897</v>
      </c>
      <c r="R674" s="35">
        <f>Data!K671</f>
        <v>0</v>
      </c>
      <c r="S674" s="35" t="str">
        <f>IF(Data!X671=TRUE(), "Yes", "No")</f>
        <v>No</v>
      </c>
      <c r="T674" s="40" t="e">
        <f>#REF!</f>
        <v>#REF!</v>
      </c>
    </row>
    <row r="675" spans="1:20" x14ac:dyDescent="0.3">
      <c r="A675" s="35" t="str">
        <f>Data!A672</f>
        <v>NISSAN LEAF 299-1018</v>
      </c>
      <c r="B675" s="36">
        <f t="shared" si="10"/>
        <v>46087.364340636574</v>
      </c>
      <c r="C675" s="37" t="str">
        <f>IF(Data!J672="GpsRecord", CONCATENATE($U$3,": ",Data!M672,", ",Data!L672), CONCATENATE(Data!AB672, " ", Data!AH672))</f>
        <v xml:space="preserve"> </v>
      </c>
      <c r="D675" s="38" t="str">
        <f>IF(Data!O672=TRUE(), "Yes", "No")</f>
        <v>No</v>
      </c>
      <c r="E675" s="38" t="str">
        <f>IF(Data!J672="EngineStatusRecord","Engine",IF(Data!J672="GpsRecord", "GPS", IF(Data!J672="EngineFaultRecord", "Fault", IF(Data!J672="DriverChange","Driver",IF(Data!J672="CustomRecord","Custom","Debug")))))</f>
        <v>Debug</v>
      </c>
      <c r="F675" s="39" t="str">
        <f>IF(Data!Y672=TRUE(), "Yes", "No")</f>
        <v>No</v>
      </c>
      <c r="G675" s="40" t="str">
        <f>Data!AK672</f>
        <v>02-1D-00-0F-06-00-00-00-00-00-00-00-00-00-00</v>
      </c>
      <c r="H675" s="35">
        <f>Data!AB672</f>
        <v>0</v>
      </c>
      <c r="I675" s="35">
        <f>Data!AD672</f>
        <v>0</v>
      </c>
      <c r="J675" s="35">
        <f>Data!AF672</f>
        <v>0</v>
      </c>
      <c r="K675" s="35" t="str">
        <f>CONCATENATE(Data!AH672, " ", Data!AI672)</f>
        <v xml:space="preserve"> </v>
      </c>
      <c r="L675" s="35" t="str">
        <f>Data!C672</f>
        <v>Vehicle, Battery Electric Vehicle</v>
      </c>
      <c r="M675" s="35">
        <f>Data!H672</f>
        <v>0</v>
      </c>
      <c r="N675" s="41">
        <f>Data!I672</f>
        <v>46087.364340636574</v>
      </c>
      <c r="O675" s="35">
        <f>Data!L672</f>
        <v>0</v>
      </c>
      <c r="P675" s="35">
        <f>Data!M672</f>
        <v>0</v>
      </c>
      <c r="Q675" s="35" t="str">
        <f>IF(Data!N672=0,"",Data!N672)</f>
        <v>61488</v>
      </c>
      <c r="R675" s="35">
        <f>Data!K672</f>
        <v>0</v>
      </c>
      <c r="S675" s="35" t="str">
        <f>IF(Data!X672=TRUE(), "Yes", "No")</f>
        <v>No</v>
      </c>
      <c r="T675" s="40" t="e">
        <f>#REF!</f>
        <v>#REF!</v>
      </c>
    </row>
    <row r="676" spans="1:20" x14ac:dyDescent="0.3">
      <c r="A676" s="35" t="str">
        <f>Data!A673</f>
        <v>NISSAN LEAF 299-1018</v>
      </c>
      <c r="B676" s="36">
        <f t="shared" si="10"/>
        <v>46087.364342314817</v>
      </c>
      <c r="C676" s="37" t="str">
        <f>IF(Data!J673="GpsRecord", CONCATENATE($U$3,": ",Data!M673,", ",Data!L673), CONCATENATE(Data!AB673, " ", Data!AH673))</f>
        <v xml:space="preserve"> </v>
      </c>
      <c r="D676" s="38" t="str">
        <f>IF(Data!O673=TRUE(), "Yes", "No")</f>
        <v>No</v>
      </c>
      <c r="E676" s="38" t="str">
        <f>IF(Data!J673="EngineStatusRecord","Engine",IF(Data!J673="GpsRecord", "GPS", IF(Data!J673="EngineFaultRecord", "Fault", IF(Data!J673="DriverChange","Driver",IF(Data!J673="CustomRecord","Custom","Debug")))))</f>
        <v>Debug</v>
      </c>
      <c r="F676" s="39" t="str">
        <f>IF(Data!Y673=TRUE(), "Yes", "No")</f>
        <v>No</v>
      </c>
      <c r="G676" s="40" t="str">
        <f>Data!AK673</f>
        <v>3E-09-00-00-00-00-00-00-00-00-00-00-00-00-00</v>
      </c>
      <c r="H676" s="35">
        <f>Data!AB673</f>
        <v>0</v>
      </c>
      <c r="I676" s="35">
        <f>Data!AD673</f>
        <v>0</v>
      </c>
      <c r="J676" s="35">
        <f>Data!AF673</f>
        <v>0</v>
      </c>
      <c r="K676" s="35" t="str">
        <f>CONCATENATE(Data!AH673, " ", Data!AI673)</f>
        <v xml:space="preserve"> </v>
      </c>
      <c r="L676" s="35" t="str">
        <f>Data!C673</f>
        <v>Vehicle, Battery Electric Vehicle</v>
      </c>
      <c r="M676" s="35">
        <f>Data!H673</f>
        <v>0</v>
      </c>
      <c r="N676" s="41">
        <f>Data!I673</f>
        <v>46087.364342314817</v>
      </c>
      <c r="O676" s="35">
        <f>Data!L673</f>
        <v>0</v>
      </c>
      <c r="P676" s="35">
        <f>Data!M673</f>
        <v>0</v>
      </c>
      <c r="Q676" s="35" t="str">
        <f>IF(Data!N673=0,"",Data!N673)</f>
        <v>61375</v>
      </c>
      <c r="R676" s="35">
        <f>Data!K673</f>
        <v>0</v>
      </c>
      <c r="S676" s="35" t="str">
        <f>IF(Data!X673=TRUE(), "Yes", "No")</f>
        <v>No</v>
      </c>
      <c r="T676" s="40" t="e">
        <f>#REF!</f>
        <v>#REF!</v>
      </c>
    </row>
    <row r="677" spans="1:20" x14ac:dyDescent="0.3">
      <c r="A677" s="35" t="str">
        <f>Data!A674</f>
        <v>NISSAN LEAF 299-1018</v>
      </c>
      <c r="B677" s="36">
        <f t="shared" si="10"/>
        <v>46087.36440972222</v>
      </c>
      <c r="C677" s="37" t="str">
        <f>IF(Data!J674="GpsRecord", CONCATENATE($U$3,": ",Data!M674,", ",Data!L674), CONCATENATE(Data!AB674, " ", Data!AH674))</f>
        <v>Ubicación: 9.94709, -84.1086</v>
      </c>
      <c r="D677" s="38" t="str">
        <f>IF(Data!O674=TRUE(), "Yes", "No")</f>
        <v>Yes</v>
      </c>
      <c r="E677" s="38" t="str">
        <f>IF(Data!J674="EngineStatusRecord","Engine",IF(Data!J674="GpsRecord", "GPS", IF(Data!J674="EngineFaultRecord", "Fault", IF(Data!J674="DriverChange","Driver",IF(Data!J674="CustomRecord","Custom","Debug")))))</f>
        <v>GPS</v>
      </c>
      <c r="F677" s="39" t="str">
        <f>IF(Data!Y674=TRUE(), "Yes", "No")</f>
        <v>Yes</v>
      </c>
      <c r="G677" s="40">
        <f>Data!AK674</f>
        <v>0</v>
      </c>
      <c r="H677" s="35">
        <f>Data!AB674</f>
        <v>0</v>
      </c>
      <c r="I677" s="35">
        <f>Data!AD674</f>
        <v>0</v>
      </c>
      <c r="J677" s="35">
        <f>Data!AF674</f>
        <v>0</v>
      </c>
      <c r="K677" s="35" t="str">
        <f>CONCATENATE(Data!AH674, " ", Data!AI674)</f>
        <v xml:space="preserve"> </v>
      </c>
      <c r="L677" s="35" t="str">
        <f>Data!C674</f>
        <v>Vehicle, Battery Electric Vehicle</v>
      </c>
      <c r="M677" s="35">
        <f>Data!H674</f>
        <v>0</v>
      </c>
      <c r="N677" s="41">
        <f>Data!I674</f>
        <v>46087.36440972222</v>
      </c>
      <c r="O677" s="35">
        <f>Data!L674</f>
        <v>-84.108599999999996</v>
      </c>
      <c r="P677" s="35">
        <f>Data!M674</f>
        <v>9.9470899999999993</v>
      </c>
      <c r="Q677" s="35" t="str">
        <f>IF(Data!N674=0,"",Data!N674)</f>
        <v>CurvePositionEstimateError</v>
      </c>
      <c r="R677" s="35">
        <f>Data!K674</f>
        <v>14</v>
      </c>
      <c r="S677" s="35" t="str">
        <f>IF(Data!X674=TRUE(), "Yes", "No")</f>
        <v>Yes</v>
      </c>
      <c r="T677" s="40" t="e">
        <f>#REF!</f>
        <v>#REF!</v>
      </c>
    </row>
    <row r="678" spans="1:20" x14ac:dyDescent="0.3">
      <c r="A678" s="35" t="str">
        <f>Data!A675</f>
        <v>NISSAN LEAF 299-1018</v>
      </c>
      <c r="B678" s="36">
        <f t="shared" si="10"/>
        <v>46087.364409988426</v>
      </c>
      <c r="C678" s="37" t="str">
        <f>IF(Data!J675="GpsRecord", CONCATENATE($U$3,": ",Data!M675,", ",Data!L675), CONCATENATE(Data!AB675, " ", Data!AH675))</f>
        <v>Velocidad del motor en carretera 14</v>
      </c>
      <c r="D678" s="38" t="str">
        <f>IF(Data!O675=TRUE(), "Yes", "No")</f>
        <v>No</v>
      </c>
      <c r="E678" s="38" t="str">
        <f>IF(Data!J675="EngineStatusRecord","Engine",IF(Data!J675="GpsRecord", "GPS", IF(Data!J675="EngineFaultRecord", "Fault", IF(Data!J675="DriverChange","Driver",IF(Data!J675="CustomRecord","Custom","Debug")))))</f>
        <v>Engine</v>
      </c>
      <c r="F678" s="39" t="str">
        <f>IF(Data!Y675=TRUE(), "Yes", "No")</f>
        <v>No</v>
      </c>
      <c r="G678" s="40">
        <f>Data!AK675</f>
        <v>0</v>
      </c>
      <c r="H678" s="35" t="str">
        <f>Data!AB675</f>
        <v>Velocidad del motor en carretera</v>
      </c>
      <c r="I678" s="35">
        <f>Data!AD675</f>
        <v>0</v>
      </c>
      <c r="J678" s="35">
        <f>Data!AF675</f>
        <v>0</v>
      </c>
      <c r="K678" s="35" t="str">
        <f>CONCATENATE(Data!AH675, " ", Data!AI675)</f>
        <v>14 km/h</v>
      </c>
      <c r="L678" s="35" t="str">
        <f>Data!C675</f>
        <v>Vehicle, Battery Electric Vehicle</v>
      </c>
      <c r="M678" s="35">
        <f>Data!H675</f>
        <v>0</v>
      </c>
      <c r="N678" s="41">
        <f>Data!I675</f>
        <v>46087.364409988426</v>
      </c>
      <c r="O678" s="35">
        <f>Data!L675</f>
        <v>0</v>
      </c>
      <c r="P678" s="35">
        <f>Data!M675</f>
        <v>0</v>
      </c>
      <c r="Q678" s="35" t="str">
        <f>IF(Data!N675=0,"",Data!N675)</f>
        <v/>
      </c>
      <c r="R678" s="35">
        <f>Data!K675</f>
        <v>0</v>
      </c>
      <c r="S678" s="35" t="str">
        <f>IF(Data!X675=TRUE(), "Yes", "No")</f>
        <v>No</v>
      </c>
      <c r="T678" s="40" t="e">
        <f>#REF!</f>
        <v>#REF!</v>
      </c>
    </row>
    <row r="679" spans="1:20" x14ac:dyDescent="0.3">
      <c r="A679" s="35" t="str">
        <f>Data!A676</f>
        <v>NISSAN LEAF 299-1018</v>
      </c>
      <c r="B679" s="36">
        <f t="shared" si="10"/>
        <v>46087.364502314813</v>
      </c>
      <c r="C679" s="37" t="str">
        <f>IF(Data!J676="GpsRecord", CONCATENATE($U$3,": ",Data!M676,", ",Data!L676), CONCATENATE(Data!AB676, " ", Data!AH676))</f>
        <v>Ubicación: 9.94708, -84.10889</v>
      </c>
      <c r="D679" s="38" t="str">
        <f>IF(Data!O676=TRUE(), "Yes", "No")</f>
        <v>Yes</v>
      </c>
      <c r="E679" s="38" t="str">
        <f>IF(Data!J676="EngineStatusRecord","Engine",IF(Data!J676="GpsRecord", "GPS", IF(Data!J676="EngineFaultRecord", "Fault", IF(Data!J676="DriverChange","Driver",IF(Data!J676="CustomRecord","Custom","Debug")))))</f>
        <v>GPS</v>
      </c>
      <c r="F679" s="39" t="str">
        <f>IF(Data!Y676=TRUE(), "Yes", "No")</f>
        <v>Yes</v>
      </c>
      <c r="G679" s="40">
        <f>Data!AK676</f>
        <v>0</v>
      </c>
      <c r="H679" s="35">
        <f>Data!AB676</f>
        <v>0</v>
      </c>
      <c r="I679" s="35">
        <f>Data!AD676</f>
        <v>0</v>
      </c>
      <c r="J679" s="35">
        <f>Data!AF676</f>
        <v>0</v>
      </c>
      <c r="K679" s="35" t="str">
        <f>CONCATENATE(Data!AH676, " ", Data!AI676)</f>
        <v xml:space="preserve"> </v>
      </c>
      <c r="L679" s="35" t="str">
        <f>Data!C676</f>
        <v>Vehicle, Battery Electric Vehicle</v>
      </c>
      <c r="M679" s="35">
        <f>Data!H676</f>
        <v>0</v>
      </c>
      <c r="N679" s="41">
        <f>Data!I676</f>
        <v>46087.364502314813</v>
      </c>
      <c r="O679" s="35">
        <f>Data!L676</f>
        <v>-84.108890000000002</v>
      </c>
      <c r="P679" s="35">
        <f>Data!M676</f>
        <v>9.9470799999999997</v>
      </c>
      <c r="Q679" s="35" t="str">
        <f>IF(Data!N676=0,"",Data!N676)</f>
        <v>CurveSpeedEstimateError</v>
      </c>
      <c r="R679" s="35">
        <f>Data!K676</f>
        <v>15</v>
      </c>
      <c r="S679" s="35" t="str">
        <f>IF(Data!X676=TRUE(), "Yes", "No")</f>
        <v>Yes</v>
      </c>
      <c r="T679" s="40" t="e">
        <f>#REF!</f>
        <v>#REF!</v>
      </c>
    </row>
    <row r="680" spans="1:20" x14ac:dyDescent="0.3">
      <c r="A680" s="35" t="str">
        <f>Data!A677</f>
        <v>NISSAN LEAF 299-1018</v>
      </c>
      <c r="B680" s="36">
        <f t="shared" si="10"/>
        <v>46087.364571944447</v>
      </c>
      <c r="C680" s="37" t="str">
        <f>IF(Data!J677="GpsRecord", CONCATENATE($U$3,": ",Data!M677,", ",Data!L677), CONCATENATE(Data!AB677, " ", Data!AH677))</f>
        <v>Velocidad del motor en carretera 19</v>
      </c>
      <c r="D680" s="38" t="str">
        <f>IF(Data!O677=TRUE(), "Yes", "No")</f>
        <v>No</v>
      </c>
      <c r="E680" s="38" t="str">
        <f>IF(Data!J677="EngineStatusRecord","Engine",IF(Data!J677="GpsRecord", "GPS", IF(Data!J677="EngineFaultRecord", "Fault", IF(Data!J677="DriverChange","Driver",IF(Data!J677="CustomRecord","Custom","Debug")))))</f>
        <v>Engine</v>
      </c>
      <c r="F680" s="39" t="str">
        <f>IF(Data!Y677=TRUE(), "Yes", "No")</f>
        <v>No</v>
      </c>
      <c r="G680" s="40">
        <f>Data!AK677</f>
        <v>0</v>
      </c>
      <c r="H680" s="35" t="str">
        <f>Data!AB677</f>
        <v>Velocidad del motor en carretera</v>
      </c>
      <c r="I680" s="35">
        <f>Data!AD677</f>
        <v>0</v>
      </c>
      <c r="J680" s="35">
        <f>Data!AF677</f>
        <v>0</v>
      </c>
      <c r="K680" s="35" t="str">
        <f>CONCATENATE(Data!AH677, " ", Data!AI677)</f>
        <v>19 km/h</v>
      </c>
      <c r="L680" s="35" t="str">
        <f>Data!C677</f>
        <v>Vehicle, Battery Electric Vehicle</v>
      </c>
      <c r="M680" s="35">
        <f>Data!H677</f>
        <v>0</v>
      </c>
      <c r="N680" s="41">
        <f>Data!I677</f>
        <v>46087.364571944447</v>
      </c>
      <c r="O680" s="35">
        <f>Data!L677</f>
        <v>0</v>
      </c>
      <c r="P680" s="35">
        <f>Data!M677</f>
        <v>0</v>
      </c>
      <c r="Q680" s="35" t="str">
        <f>IF(Data!N677=0,"",Data!N677)</f>
        <v/>
      </c>
      <c r="R680" s="35">
        <f>Data!K677</f>
        <v>0</v>
      </c>
      <c r="S680" s="35" t="str">
        <f>IF(Data!X677=TRUE(), "Yes", "No")</f>
        <v>No</v>
      </c>
      <c r="T680" s="40" t="e">
        <f>#REF!</f>
        <v>#REF!</v>
      </c>
    </row>
    <row r="681" spans="1:20" x14ac:dyDescent="0.3">
      <c r="A681" s="35" t="str">
        <f>Data!A678</f>
        <v>NISSAN LEAF 299-1018</v>
      </c>
      <c r="B681" s="36">
        <f t="shared" si="10"/>
        <v>46087.364583333336</v>
      </c>
      <c r="C681" s="37" t="str">
        <f>IF(Data!J678="GpsRecord", CONCATENATE($U$3,": ",Data!M678,", ",Data!L678), CONCATENATE(Data!AB678, " ", Data!AH678))</f>
        <v>Ubicación: 9.94708, -84.10921</v>
      </c>
      <c r="D681" s="38" t="str">
        <f>IF(Data!O678=TRUE(), "Yes", "No")</f>
        <v>Yes</v>
      </c>
      <c r="E681" s="38" t="str">
        <f>IF(Data!J678="EngineStatusRecord","Engine",IF(Data!J678="GpsRecord", "GPS", IF(Data!J678="EngineFaultRecord", "Fault", IF(Data!J678="DriverChange","Driver",IF(Data!J678="CustomRecord","Custom","Debug")))))</f>
        <v>GPS</v>
      </c>
      <c r="F681" s="39" t="str">
        <f>IF(Data!Y678=TRUE(), "Yes", "No")</f>
        <v>Yes</v>
      </c>
      <c r="G681" s="40">
        <f>Data!AK678</f>
        <v>0</v>
      </c>
      <c r="H681" s="35">
        <f>Data!AB678</f>
        <v>0</v>
      </c>
      <c r="I681" s="35">
        <f>Data!AD678</f>
        <v>0</v>
      </c>
      <c r="J681" s="35">
        <f>Data!AF678</f>
        <v>0</v>
      </c>
      <c r="K681" s="35" t="str">
        <f>CONCATENATE(Data!AH678, " ", Data!AI678)</f>
        <v xml:space="preserve"> </v>
      </c>
      <c r="L681" s="35" t="str">
        <f>Data!C678</f>
        <v>Vehicle, Battery Electric Vehicle</v>
      </c>
      <c r="M681" s="35">
        <f>Data!H678</f>
        <v>0</v>
      </c>
      <c r="N681" s="41">
        <f>Data!I678</f>
        <v>46087.364583333336</v>
      </c>
      <c r="O681" s="35">
        <f>Data!L678</f>
        <v>-84.109210000000004</v>
      </c>
      <c r="P681" s="35">
        <f>Data!M678</f>
        <v>9.9470799999999997</v>
      </c>
      <c r="Q681" s="35" t="str">
        <f>IF(Data!N678=0,"",Data!N678)</f>
        <v>CurveSpeed</v>
      </c>
      <c r="R681" s="35">
        <f>Data!K678</f>
        <v>18</v>
      </c>
      <c r="S681" s="35" t="str">
        <f>IF(Data!X678=TRUE(), "Yes", "No")</f>
        <v>Yes</v>
      </c>
      <c r="T681" s="40" t="e">
        <f>#REF!</f>
        <v>#REF!</v>
      </c>
    </row>
    <row r="682" spans="1:20" x14ac:dyDescent="0.3">
      <c r="A682" s="35" t="str">
        <f>Data!A679</f>
        <v>NISSAN LEAF 299-1018</v>
      </c>
      <c r="B682" s="36">
        <f t="shared" si="10"/>
        <v>46087.364606481482</v>
      </c>
      <c r="C682" s="37" t="str">
        <f>IF(Data!J679="GpsRecord", CONCATENATE($U$3,": ",Data!M679,", ",Data!L679), CONCATENATE(Data!AB679, " ", Data!AH679))</f>
        <v>Velocidad del motor en carretera 28</v>
      </c>
      <c r="D682" s="38" t="str">
        <f>IF(Data!O679=TRUE(), "Yes", "No")</f>
        <v>No</v>
      </c>
      <c r="E682" s="38" t="str">
        <f>IF(Data!J679="EngineStatusRecord","Engine",IF(Data!J679="GpsRecord", "GPS", IF(Data!J679="EngineFaultRecord", "Fault", IF(Data!J679="DriverChange","Driver",IF(Data!J679="CustomRecord","Custom","Debug")))))</f>
        <v>Engine</v>
      </c>
      <c r="F682" s="39" t="str">
        <f>IF(Data!Y679=TRUE(), "Yes", "No")</f>
        <v>No</v>
      </c>
      <c r="G682" s="40">
        <f>Data!AK679</f>
        <v>0</v>
      </c>
      <c r="H682" s="35" t="str">
        <f>Data!AB679</f>
        <v>Velocidad del motor en carretera</v>
      </c>
      <c r="I682" s="35">
        <f>Data!AD679</f>
        <v>0</v>
      </c>
      <c r="J682" s="35">
        <f>Data!AF679</f>
        <v>0</v>
      </c>
      <c r="K682" s="35" t="str">
        <f>CONCATENATE(Data!AH679, " ", Data!AI679)</f>
        <v>28 km/h</v>
      </c>
      <c r="L682" s="35" t="str">
        <f>Data!C679</f>
        <v>Vehicle, Battery Electric Vehicle</v>
      </c>
      <c r="M682" s="35">
        <f>Data!H679</f>
        <v>0</v>
      </c>
      <c r="N682" s="41">
        <f>Data!I679</f>
        <v>46087.364606481482</v>
      </c>
      <c r="O682" s="35">
        <f>Data!L679</f>
        <v>0</v>
      </c>
      <c r="P682" s="35">
        <f>Data!M679</f>
        <v>0</v>
      </c>
      <c r="Q682" s="35" t="str">
        <f>IF(Data!N679=0,"",Data!N679)</f>
        <v/>
      </c>
      <c r="R682" s="35">
        <f>Data!K679</f>
        <v>0</v>
      </c>
      <c r="S682" s="35" t="str">
        <f>IF(Data!X679=TRUE(), "Yes", "No")</f>
        <v>No</v>
      </c>
      <c r="T682" s="40" t="e">
        <f>#REF!</f>
        <v>#REF!</v>
      </c>
    </row>
    <row r="683" spans="1:20" x14ac:dyDescent="0.3">
      <c r="A683" s="35" t="str">
        <f>Data!A680</f>
        <v>NISSAN LEAF 299-1018</v>
      </c>
      <c r="B683" s="36">
        <f t="shared" si="10"/>
        <v>46087.364618055559</v>
      </c>
      <c r="C683" s="37" t="str">
        <f>IF(Data!J680="GpsRecord", CONCATENATE($U$3,": ",Data!M680,", ",Data!L680), CONCATENATE(Data!AB680, " ", Data!AH680))</f>
        <v>Ubicación: 9.94712, -84.10938</v>
      </c>
      <c r="D683" s="38" t="str">
        <f>IF(Data!O680=TRUE(), "Yes", "No")</f>
        <v>Yes</v>
      </c>
      <c r="E683" s="38" t="str">
        <f>IF(Data!J680="EngineStatusRecord","Engine",IF(Data!J680="GpsRecord", "GPS", IF(Data!J680="EngineFaultRecord", "Fault", IF(Data!J680="DriverChange","Driver",IF(Data!J680="CustomRecord","Custom","Debug")))))</f>
        <v>GPS</v>
      </c>
      <c r="F683" s="39" t="str">
        <f>IF(Data!Y680=TRUE(), "Yes", "No")</f>
        <v>Yes</v>
      </c>
      <c r="G683" s="40">
        <f>Data!AK680</f>
        <v>0</v>
      </c>
      <c r="H683" s="35">
        <f>Data!AB680</f>
        <v>0</v>
      </c>
      <c r="I683" s="35">
        <f>Data!AD680</f>
        <v>0</v>
      </c>
      <c r="J683" s="35">
        <f>Data!AF680</f>
        <v>0</v>
      </c>
      <c r="K683" s="35" t="str">
        <f>CONCATENATE(Data!AH680, " ", Data!AI680)</f>
        <v xml:space="preserve"> </v>
      </c>
      <c r="L683" s="35" t="str">
        <f>Data!C680</f>
        <v>Vehicle, Battery Electric Vehicle</v>
      </c>
      <c r="M683" s="35">
        <f>Data!H680</f>
        <v>0</v>
      </c>
      <c r="N683" s="41">
        <f>Data!I680</f>
        <v>46087.364618055559</v>
      </c>
      <c r="O683" s="35">
        <f>Data!L680</f>
        <v>-84.109380000000002</v>
      </c>
      <c r="P683" s="35">
        <f>Data!M680</f>
        <v>9.94712</v>
      </c>
      <c r="Q683" s="35" t="str">
        <f>IF(Data!N680=0,"",Data!N680)</f>
        <v>CurveSpeedEstimateError</v>
      </c>
      <c r="R683" s="35">
        <f>Data!K680</f>
        <v>28</v>
      </c>
      <c r="S683" s="35" t="str">
        <f>IF(Data!X680=TRUE(), "Yes", "No")</f>
        <v>Yes</v>
      </c>
      <c r="T683" s="40" t="e">
        <f>#REF!</f>
        <v>#REF!</v>
      </c>
    </row>
    <row r="684" spans="1:20" x14ac:dyDescent="0.3">
      <c r="A684" s="35" t="str">
        <f>Data!A681</f>
        <v>NISSAN LEAF 299-1018</v>
      </c>
      <c r="B684" s="36">
        <f t="shared" si="10"/>
        <v>46087.364618692132</v>
      </c>
      <c r="C684" s="37" t="str">
        <f>IF(Data!J681="GpsRecord", CONCATENATE($U$3,": ",Data!M681,", ",Data!L681), CONCATENATE(Data!AB681, " ", Data!AH681))</f>
        <v>Señal de giro hacia la izquierda (1. En) 1</v>
      </c>
      <c r="D684" s="38" t="str">
        <f>IF(Data!O681=TRUE(), "Yes", "No")</f>
        <v>No</v>
      </c>
      <c r="E684" s="38" t="str">
        <f>IF(Data!J681="EngineStatusRecord","Engine",IF(Data!J681="GpsRecord", "GPS", IF(Data!J681="EngineFaultRecord", "Fault", IF(Data!J681="DriverChange","Driver",IF(Data!J681="CustomRecord","Custom","Debug")))))</f>
        <v>Engine</v>
      </c>
      <c r="F684" s="39" t="str">
        <f>IF(Data!Y681=TRUE(), "Yes", "No")</f>
        <v>No</v>
      </c>
      <c r="G684" s="40">
        <f>Data!AK681</f>
        <v>0</v>
      </c>
      <c r="H684" s="35" t="str">
        <f>Data!AB681</f>
        <v>Señal de giro hacia la izquierda (1. En)</v>
      </c>
      <c r="I684" s="35">
        <f>Data!AD681</f>
        <v>0</v>
      </c>
      <c r="J684" s="35">
        <f>Data!AF681</f>
        <v>0</v>
      </c>
      <c r="K684" s="35" t="str">
        <f>CONCATENATE(Data!AH681, " ", Data!AI681)</f>
        <v>1 None</v>
      </c>
      <c r="L684" s="35" t="str">
        <f>Data!C681</f>
        <v>Vehicle, Battery Electric Vehicle</v>
      </c>
      <c r="M684" s="35">
        <f>Data!H681</f>
        <v>0</v>
      </c>
      <c r="N684" s="41">
        <f>Data!I681</f>
        <v>46087.364618692132</v>
      </c>
      <c r="O684" s="35">
        <f>Data!L681</f>
        <v>0</v>
      </c>
      <c r="P684" s="35">
        <f>Data!M681</f>
        <v>0</v>
      </c>
      <c r="Q684" s="35" t="str">
        <f>IF(Data!N681=0,"",Data!N681)</f>
        <v/>
      </c>
      <c r="R684" s="35">
        <f>Data!K681</f>
        <v>0</v>
      </c>
      <c r="S684" s="35" t="str">
        <f>IF(Data!X681=TRUE(), "Yes", "No")</f>
        <v>No</v>
      </c>
      <c r="T684" s="40" t="e">
        <f>#REF!</f>
        <v>#REF!</v>
      </c>
    </row>
    <row r="685" spans="1:20" x14ac:dyDescent="0.3">
      <c r="A685" s="35" t="str">
        <f>Data!A682</f>
        <v>NISSAN LEAF 299-1018</v>
      </c>
      <c r="B685" s="36">
        <f t="shared" si="10"/>
        <v>46087.364652777775</v>
      </c>
      <c r="C685" s="37" t="str">
        <f>IF(Data!J682="GpsRecord", CONCATENATE($U$3,": ",Data!M682,", ",Data!L682), CONCATENATE(Data!AB682, " ", Data!AH682))</f>
        <v>Ubicación: 9.94726, -84.10954</v>
      </c>
      <c r="D685" s="38" t="str">
        <f>IF(Data!O682=TRUE(), "Yes", "No")</f>
        <v>Yes</v>
      </c>
      <c r="E685" s="38" t="str">
        <f>IF(Data!J682="EngineStatusRecord","Engine",IF(Data!J682="GpsRecord", "GPS", IF(Data!J682="EngineFaultRecord", "Fault", IF(Data!J682="DriverChange","Driver",IF(Data!J682="CustomRecord","Custom","Debug")))))</f>
        <v>GPS</v>
      </c>
      <c r="F685" s="39" t="str">
        <f>IF(Data!Y682=TRUE(), "Yes", "No")</f>
        <v>Yes</v>
      </c>
      <c r="G685" s="40">
        <f>Data!AK682</f>
        <v>0</v>
      </c>
      <c r="H685" s="35">
        <f>Data!AB682</f>
        <v>0</v>
      </c>
      <c r="I685" s="35">
        <f>Data!AD682</f>
        <v>0</v>
      </c>
      <c r="J685" s="35">
        <f>Data!AF682</f>
        <v>0</v>
      </c>
      <c r="K685" s="35" t="str">
        <f>CONCATENATE(Data!AH682, " ", Data!AI682)</f>
        <v xml:space="preserve"> </v>
      </c>
      <c r="L685" s="35" t="str">
        <f>Data!C682</f>
        <v>Vehicle, Battery Electric Vehicle</v>
      </c>
      <c r="M685" s="35">
        <f>Data!H682</f>
        <v>0</v>
      </c>
      <c r="N685" s="41">
        <f>Data!I682</f>
        <v>46087.364652777775</v>
      </c>
      <c r="O685" s="35">
        <f>Data!L682</f>
        <v>-84.109539999999996</v>
      </c>
      <c r="P685" s="35">
        <f>Data!M682</f>
        <v>9.94726</v>
      </c>
      <c r="Q685" s="35" t="str">
        <f>IF(Data!N682=0,"",Data!N682)</f>
        <v>CurveSpeedEstimateError</v>
      </c>
      <c r="R685" s="35">
        <f>Data!K682</f>
        <v>28</v>
      </c>
      <c r="S685" s="35" t="str">
        <f>IF(Data!X682=TRUE(), "Yes", "No")</f>
        <v>Yes</v>
      </c>
      <c r="T685" s="40" t="e">
        <f>#REF!</f>
        <v>#REF!</v>
      </c>
    </row>
    <row r="686" spans="1:20" x14ac:dyDescent="0.3">
      <c r="A686" s="35" t="str">
        <f>Data!A683</f>
        <v>NISSAN LEAF 299-1018</v>
      </c>
      <c r="B686" s="36">
        <f t="shared" si="10"/>
        <v>46087.364675925928</v>
      </c>
      <c r="C686" s="37" t="str">
        <f>IF(Data!J683="GpsRecord", CONCATENATE($U$3,": ",Data!M683,", ",Data!L683), CONCATENATE(Data!AB683, " ", Data!AH683))</f>
        <v>Velocidad del motor en carretera 30</v>
      </c>
      <c r="D686" s="38" t="str">
        <f>IF(Data!O683=TRUE(), "Yes", "No")</f>
        <v>No</v>
      </c>
      <c r="E686" s="38" t="str">
        <f>IF(Data!J683="EngineStatusRecord","Engine",IF(Data!J683="GpsRecord", "GPS", IF(Data!J683="EngineFaultRecord", "Fault", IF(Data!J683="DriverChange","Driver",IF(Data!J683="CustomRecord","Custom","Debug")))))</f>
        <v>Engine</v>
      </c>
      <c r="F686" s="39" t="str">
        <f>IF(Data!Y683=TRUE(), "Yes", "No")</f>
        <v>No</v>
      </c>
      <c r="G686" s="40">
        <f>Data!AK683</f>
        <v>0</v>
      </c>
      <c r="H686" s="35" t="str">
        <f>Data!AB683</f>
        <v>Velocidad del motor en carretera</v>
      </c>
      <c r="I686" s="35">
        <f>Data!AD683</f>
        <v>0</v>
      </c>
      <c r="J686" s="35">
        <f>Data!AF683</f>
        <v>0</v>
      </c>
      <c r="K686" s="35" t="str">
        <f>CONCATENATE(Data!AH683, " ", Data!AI683)</f>
        <v>30 km/h</v>
      </c>
      <c r="L686" s="35" t="str">
        <f>Data!C683</f>
        <v>Vehicle, Battery Electric Vehicle</v>
      </c>
      <c r="M686" s="35">
        <f>Data!H683</f>
        <v>0</v>
      </c>
      <c r="N686" s="41">
        <f>Data!I683</f>
        <v>46087.364675925928</v>
      </c>
      <c r="O686" s="35">
        <f>Data!L683</f>
        <v>0</v>
      </c>
      <c r="P686" s="35">
        <f>Data!M683</f>
        <v>0</v>
      </c>
      <c r="Q686" s="35" t="str">
        <f>IF(Data!N683=0,"",Data!N683)</f>
        <v/>
      </c>
      <c r="R686" s="35">
        <f>Data!K683</f>
        <v>0</v>
      </c>
      <c r="S686" s="35" t="str">
        <f>IF(Data!X683=TRUE(), "Yes", "No")</f>
        <v>No</v>
      </c>
      <c r="T686" s="40" t="e">
        <f>#REF!</f>
        <v>#REF!</v>
      </c>
    </row>
    <row r="687" spans="1:20" x14ac:dyDescent="0.3">
      <c r="A687" s="35" t="str">
        <f>Data!A684</f>
        <v>NISSAN LEAF 299-1018</v>
      </c>
      <c r="B687" s="36">
        <f t="shared" si="10"/>
        <v>46087.364733796298</v>
      </c>
      <c r="C687" s="37" t="str">
        <f>IF(Data!J684="GpsRecord", CONCATENATE($U$3,": ",Data!M684,", ",Data!L684), CONCATENATE(Data!AB684, " ", Data!AH684))</f>
        <v>Ubicación: 9.9477, -84.10989</v>
      </c>
      <c r="D687" s="38" t="str">
        <f>IF(Data!O684=TRUE(), "Yes", "No")</f>
        <v>Yes</v>
      </c>
      <c r="E687" s="38" t="str">
        <f>IF(Data!J684="EngineStatusRecord","Engine",IF(Data!J684="GpsRecord", "GPS", IF(Data!J684="EngineFaultRecord", "Fault", IF(Data!J684="DriverChange","Driver",IF(Data!J684="CustomRecord","Custom","Debug")))))</f>
        <v>GPS</v>
      </c>
      <c r="F687" s="39" t="str">
        <f>IF(Data!Y684=TRUE(), "Yes", "No")</f>
        <v>Yes</v>
      </c>
      <c r="G687" s="40">
        <f>Data!AK684</f>
        <v>0</v>
      </c>
      <c r="H687" s="35">
        <f>Data!AB684</f>
        <v>0</v>
      </c>
      <c r="I687" s="35">
        <f>Data!AD684</f>
        <v>0</v>
      </c>
      <c r="J687" s="35">
        <f>Data!AF684</f>
        <v>0</v>
      </c>
      <c r="K687" s="35" t="str">
        <f>CONCATENATE(Data!AH684, " ", Data!AI684)</f>
        <v xml:space="preserve"> </v>
      </c>
      <c r="L687" s="35" t="str">
        <f>Data!C684</f>
        <v>Vehicle, Battery Electric Vehicle</v>
      </c>
      <c r="M687" s="35">
        <f>Data!H684</f>
        <v>0</v>
      </c>
      <c r="N687" s="41">
        <f>Data!I684</f>
        <v>46087.364733796298</v>
      </c>
      <c r="O687" s="35">
        <f>Data!L684</f>
        <v>-84.109889999999993</v>
      </c>
      <c r="P687" s="35">
        <f>Data!M684</f>
        <v>9.9476999999999993</v>
      </c>
      <c r="Q687" s="35" t="str">
        <f>IF(Data!N684=0,"",Data!N684)</f>
        <v>CurveSpeedEstimateError</v>
      </c>
      <c r="R687" s="35">
        <f>Data!K684</f>
        <v>37</v>
      </c>
      <c r="S687" s="35" t="str">
        <f>IF(Data!X684=TRUE(), "Yes", "No")</f>
        <v>Yes</v>
      </c>
      <c r="T687" s="40" t="e">
        <f>#REF!</f>
        <v>#REF!</v>
      </c>
    </row>
    <row r="688" spans="1:20" x14ac:dyDescent="0.3">
      <c r="A688" s="35" t="str">
        <f>Data!A685</f>
        <v>NISSAN LEAF 299-1018</v>
      </c>
      <c r="B688" s="36">
        <f t="shared" si="10"/>
        <v>46087.364791666667</v>
      </c>
      <c r="C688" s="37" t="str">
        <f>IF(Data!J685="GpsRecord", CONCATENATE($U$3,": ",Data!M685,", ",Data!L685), CONCATENATE(Data!AB685, " ", Data!AH685))</f>
        <v>Velocidad del motor en carretera 51</v>
      </c>
      <c r="D688" s="38" t="str">
        <f>IF(Data!O685=TRUE(), "Yes", "No")</f>
        <v>No</v>
      </c>
      <c r="E688" s="38" t="str">
        <f>IF(Data!J685="EngineStatusRecord","Engine",IF(Data!J685="GpsRecord", "GPS", IF(Data!J685="EngineFaultRecord", "Fault", IF(Data!J685="DriverChange","Driver",IF(Data!J685="CustomRecord","Custom","Debug")))))</f>
        <v>Engine</v>
      </c>
      <c r="F688" s="39" t="str">
        <f>IF(Data!Y685=TRUE(), "Yes", "No")</f>
        <v>No</v>
      </c>
      <c r="G688" s="40">
        <f>Data!AK685</f>
        <v>0</v>
      </c>
      <c r="H688" s="35" t="str">
        <f>Data!AB685</f>
        <v>Velocidad del motor en carretera</v>
      </c>
      <c r="I688" s="35">
        <f>Data!AD685</f>
        <v>0</v>
      </c>
      <c r="J688" s="35">
        <f>Data!AF685</f>
        <v>0</v>
      </c>
      <c r="K688" s="35" t="str">
        <f>CONCATENATE(Data!AH685, " ", Data!AI685)</f>
        <v>51 km/h</v>
      </c>
      <c r="L688" s="35" t="str">
        <f>Data!C685</f>
        <v>Vehicle, Battery Electric Vehicle</v>
      </c>
      <c r="M688" s="35">
        <f>Data!H685</f>
        <v>0</v>
      </c>
      <c r="N688" s="41">
        <f>Data!I685</f>
        <v>46087.364791666667</v>
      </c>
      <c r="O688" s="35">
        <f>Data!L685</f>
        <v>0</v>
      </c>
      <c r="P688" s="35">
        <f>Data!M685</f>
        <v>0</v>
      </c>
      <c r="Q688" s="35" t="str">
        <f>IF(Data!N685=0,"",Data!N685)</f>
        <v/>
      </c>
      <c r="R688" s="35">
        <f>Data!K685</f>
        <v>0</v>
      </c>
      <c r="S688" s="35" t="str">
        <f>IF(Data!X685=TRUE(), "Yes", "No")</f>
        <v>No</v>
      </c>
      <c r="T688" s="40" t="e">
        <f>#REF!</f>
        <v>#REF!</v>
      </c>
    </row>
    <row r="689" spans="1:20" x14ac:dyDescent="0.3">
      <c r="A689" s="35" t="str">
        <f>Data!A686</f>
        <v>NISSAN LEAF 299-1018</v>
      </c>
      <c r="B689" s="36">
        <f t="shared" si="10"/>
        <v>46087.364829050923</v>
      </c>
      <c r="C689" s="37" t="str">
        <f>IF(Data!J686="GpsRecord", CONCATENATE($U$3,": ",Data!M686,", ",Data!L686), CONCATENATE(Data!AB686, " ", Data!AH686))</f>
        <v>Señal de giro hacia la izquierda (1. En) 0</v>
      </c>
      <c r="D689" s="38" t="str">
        <f>IF(Data!O686=TRUE(), "Yes", "No")</f>
        <v>No</v>
      </c>
      <c r="E689" s="38" t="str">
        <f>IF(Data!J686="EngineStatusRecord","Engine",IF(Data!J686="GpsRecord", "GPS", IF(Data!J686="EngineFaultRecord", "Fault", IF(Data!J686="DriverChange","Driver",IF(Data!J686="CustomRecord","Custom","Debug")))))</f>
        <v>Engine</v>
      </c>
      <c r="F689" s="39" t="str">
        <f>IF(Data!Y686=TRUE(), "Yes", "No")</f>
        <v>No</v>
      </c>
      <c r="G689" s="40">
        <f>Data!AK686</f>
        <v>0</v>
      </c>
      <c r="H689" s="35" t="str">
        <f>Data!AB686</f>
        <v>Señal de giro hacia la izquierda (1. En)</v>
      </c>
      <c r="I689" s="35">
        <f>Data!AD686</f>
        <v>0</v>
      </c>
      <c r="J689" s="35">
        <f>Data!AF686</f>
        <v>0</v>
      </c>
      <c r="K689" s="35" t="str">
        <f>CONCATENATE(Data!AH686, " ", Data!AI686)</f>
        <v>0 None</v>
      </c>
      <c r="L689" s="35" t="str">
        <f>Data!C686</f>
        <v>Vehicle, Battery Electric Vehicle</v>
      </c>
      <c r="M689" s="35">
        <f>Data!H686</f>
        <v>0</v>
      </c>
      <c r="N689" s="41">
        <f>Data!I686</f>
        <v>46087.364829050923</v>
      </c>
      <c r="O689" s="35">
        <f>Data!L686</f>
        <v>0</v>
      </c>
      <c r="P689" s="35">
        <f>Data!M686</f>
        <v>0</v>
      </c>
      <c r="Q689" s="35" t="str">
        <f>IF(Data!N686=0,"",Data!N686)</f>
        <v/>
      </c>
      <c r="R689" s="35">
        <f>Data!K686</f>
        <v>0</v>
      </c>
      <c r="S689" s="35" t="str">
        <f>IF(Data!X686=TRUE(), "Yes", "No")</f>
        <v>No</v>
      </c>
      <c r="T689" s="40" t="e">
        <f>#REF!</f>
        <v>#REF!</v>
      </c>
    </row>
    <row r="690" spans="1:20" x14ac:dyDescent="0.3">
      <c r="A690" s="35" t="str">
        <f>Data!A687</f>
        <v>NISSAN LEAF 299-1018</v>
      </c>
      <c r="B690" s="36">
        <f t="shared" si="10"/>
        <v>46087.364837962959</v>
      </c>
      <c r="C690" s="37" t="str">
        <f>IF(Data!J687="GpsRecord", CONCATENATE($U$3,": ",Data!M687,", ",Data!L687), CONCATENATE(Data!AB687, " ", Data!AH687))</f>
        <v>Ubicación: 9.94854, -84.11053</v>
      </c>
      <c r="D690" s="38" t="str">
        <f>IF(Data!O687=TRUE(), "Yes", "No")</f>
        <v>Yes</v>
      </c>
      <c r="E690" s="38" t="str">
        <f>IF(Data!J687="EngineStatusRecord","Engine",IF(Data!J687="GpsRecord", "GPS", IF(Data!J687="EngineFaultRecord", "Fault", IF(Data!J687="DriverChange","Driver",IF(Data!J687="CustomRecord","Custom","Debug")))))</f>
        <v>GPS</v>
      </c>
      <c r="F690" s="39" t="str">
        <f>IF(Data!Y687=TRUE(), "Yes", "No")</f>
        <v>Yes</v>
      </c>
      <c r="G690" s="40">
        <f>Data!AK687</f>
        <v>0</v>
      </c>
      <c r="H690" s="35">
        <f>Data!AB687</f>
        <v>0</v>
      </c>
      <c r="I690" s="35">
        <f>Data!AD687</f>
        <v>0</v>
      </c>
      <c r="J690" s="35">
        <f>Data!AF687</f>
        <v>0</v>
      </c>
      <c r="K690" s="35" t="str">
        <f>CONCATENATE(Data!AH687, " ", Data!AI687)</f>
        <v xml:space="preserve"> </v>
      </c>
      <c r="L690" s="35" t="str">
        <f>Data!C687</f>
        <v>Vehicle, Battery Electric Vehicle</v>
      </c>
      <c r="M690" s="35">
        <f>Data!H687</f>
        <v>0</v>
      </c>
      <c r="N690" s="41">
        <f>Data!I687</f>
        <v>46087.364837962959</v>
      </c>
      <c r="O690" s="35">
        <f>Data!L687</f>
        <v>-84.110529999999997</v>
      </c>
      <c r="P690" s="35">
        <f>Data!M687</f>
        <v>9.9485399999999995</v>
      </c>
      <c r="Q690" s="35" t="str">
        <f>IF(Data!N687=0,"",Data!N687)</f>
        <v>CurvePositionEstimateError</v>
      </c>
      <c r="R690" s="35">
        <f>Data!K687</f>
        <v>53</v>
      </c>
      <c r="S690" s="35" t="str">
        <f>IF(Data!X687=TRUE(), "Yes", "No")</f>
        <v>Yes</v>
      </c>
      <c r="T690" s="40" t="e">
        <f>#REF!</f>
        <v>#REF!</v>
      </c>
    </row>
    <row r="691" spans="1:20" x14ac:dyDescent="0.3">
      <c r="A691" s="35" t="str">
        <f>Data!A688</f>
        <v>NISSAN LEAF 299-1018</v>
      </c>
      <c r="B691" s="36">
        <f t="shared" si="10"/>
        <v>46087.364861111113</v>
      </c>
      <c r="C691" s="37" t="str">
        <f>IF(Data!J688="GpsRecord", CONCATENATE($U$3,": ",Data!M688,", ",Data!L688), CONCATENATE(Data!AB688, " ", Data!AH688))</f>
        <v>Velocidad del motor en carretera 55</v>
      </c>
      <c r="D691" s="38" t="str">
        <f>IF(Data!O688=TRUE(), "Yes", "No")</f>
        <v>No</v>
      </c>
      <c r="E691" s="38" t="str">
        <f>IF(Data!J688="EngineStatusRecord","Engine",IF(Data!J688="GpsRecord", "GPS", IF(Data!J688="EngineFaultRecord", "Fault", IF(Data!J688="DriverChange","Driver",IF(Data!J688="CustomRecord","Custom","Debug")))))</f>
        <v>Engine</v>
      </c>
      <c r="F691" s="39" t="str">
        <f>IF(Data!Y688=TRUE(), "Yes", "No")</f>
        <v>No</v>
      </c>
      <c r="G691" s="40">
        <f>Data!AK688</f>
        <v>0</v>
      </c>
      <c r="H691" s="35" t="str">
        <f>Data!AB688</f>
        <v>Velocidad del motor en carretera</v>
      </c>
      <c r="I691" s="35">
        <f>Data!AD688</f>
        <v>0</v>
      </c>
      <c r="J691" s="35">
        <f>Data!AF688</f>
        <v>0</v>
      </c>
      <c r="K691" s="35" t="str">
        <f>CONCATENATE(Data!AH688, " ", Data!AI688)</f>
        <v>55 km/h</v>
      </c>
      <c r="L691" s="35" t="str">
        <f>Data!C688</f>
        <v>Vehicle, Battery Electric Vehicle</v>
      </c>
      <c r="M691" s="35">
        <f>Data!H688</f>
        <v>0</v>
      </c>
      <c r="N691" s="41">
        <f>Data!I688</f>
        <v>46087.364861111113</v>
      </c>
      <c r="O691" s="35">
        <f>Data!L688</f>
        <v>0</v>
      </c>
      <c r="P691" s="35">
        <f>Data!M688</f>
        <v>0</v>
      </c>
      <c r="Q691" s="35" t="str">
        <f>IF(Data!N688=0,"",Data!N688)</f>
        <v/>
      </c>
      <c r="R691" s="35">
        <f>Data!K688</f>
        <v>0</v>
      </c>
      <c r="S691" s="35" t="str">
        <f>IF(Data!X688=TRUE(), "Yes", "No")</f>
        <v>No</v>
      </c>
      <c r="T691" s="40" t="e">
        <f>#REF!</f>
        <v>#REF!</v>
      </c>
    </row>
    <row r="692" spans="1:20" x14ac:dyDescent="0.3">
      <c r="A692" s="35" t="str">
        <f>Data!A689</f>
        <v>NISSAN LEAF 299-1018</v>
      </c>
      <c r="B692" s="36">
        <f t="shared" si="10"/>
        <v>46087.364884259259</v>
      </c>
      <c r="C692" s="37" t="str">
        <f>IF(Data!J689="GpsRecord", CONCATENATE($U$3,": ",Data!M689,", ",Data!L689), CONCATENATE(Data!AB689, " ", Data!AH689))</f>
        <v>Ubicación: 9.94898, -84.11083</v>
      </c>
      <c r="D692" s="38" t="str">
        <f>IF(Data!O689=TRUE(), "Yes", "No")</f>
        <v>Yes</v>
      </c>
      <c r="E692" s="38" t="str">
        <f>IF(Data!J689="EngineStatusRecord","Engine",IF(Data!J689="GpsRecord", "GPS", IF(Data!J689="EngineFaultRecord", "Fault", IF(Data!J689="DriverChange","Driver",IF(Data!J689="CustomRecord","Custom","Debug")))))</f>
        <v>GPS</v>
      </c>
      <c r="F692" s="39" t="str">
        <f>IF(Data!Y689=TRUE(), "Yes", "No")</f>
        <v>Yes</v>
      </c>
      <c r="G692" s="40">
        <f>Data!AK689</f>
        <v>0</v>
      </c>
      <c r="H692" s="35">
        <f>Data!AB689</f>
        <v>0</v>
      </c>
      <c r="I692" s="35">
        <f>Data!AD689</f>
        <v>0</v>
      </c>
      <c r="J692" s="35">
        <f>Data!AF689</f>
        <v>0</v>
      </c>
      <c r="K692" s="35" t="str">
        <f>CONCATENATE(Data!AH689, " ", Data!AI689)</f>
        <v xml:space="preserve"> </v>
      </c>
      <c r="L692" s="35" t="str">
        <f>Data!C689</f>
        <v>Vehicle, Battery Electric Vehicle</v>
      </c>
      <c r="M692" s="35">
        <f>Data!H689</f>
        <v>0</v>
      </c>
      <c r="N692" s="41">
        <f>Data!I689</f>
        <v>46087.364884259259</v>
      </c>
      <c r="O692" s="35">
        <f>Data!L689</f>
        <v>-84.110830000000007</v>
      </c>
      <c r="P692" s="35">
        <f>Data!M689</f>
        <v>9.9489800000000006</v>
      </c>
      <c r="Q692" s="35" t="str">
        <f>IF(Data!N689=0,"",Data!N689)</f>
        <v>CurveSpeedEstimateError</v>
      </c>
      <c r="R692" s="35">
        <f>Data!K689</f>
        <v>52</v>
      </c>
      <c r="S692" s="35" t="str">
        <f>IF(Data!X689=TRUE(), "Yes", "No")</f>
        <v>Yes</v>
      </c>
      <c r="T692" s="40" t="e">
        <f>#REF!</f>
        <v>#REF!</v>
      </c>
    </row>
    <row r="693" spans="1:20" x14ac:dyDescent="0.3">
      <c r="A693" s="35" t="str">
        <f>Data!A690</f>
        <v>NISSAN LEAF 299-1018</v>
      </c>
      <c r="B693" s="36">
        <f t="shared" si="10"/>
        <v>46087.364976851852</v>
      </c>
      <c r="C693" s="37" t="str">
        <f>IF(Data!J690="GpsRecord", CONCATENATE($U$3,": ",Data!M690,", ",Data!L690), CONCATENATE(Data!AB690, " ", Data!AH690))</f>
        <v>Ubicación: 9.94975, -84.11137</v>
      </c>
      <c r="D693" s="38" t="str">
        <f>IF(Data!O690=TRUE(), "Yes", "No")</f>
        <v>Yes</v>
      </c>
      <c r="E693" s="38" t="str">
        <f>IF(Data!J690="EngineStatusRecord","Engine",IF(Data!J690="GpsRecord", "GPS", IF(Data!J690="EngineFaultRecord", "Fault", IF(Data!J690="DriverChange","Driver",IF(Data!J690="CustomRecord","Custom","Debug")))))</f>
        <v>GPS</v>
      </c>
      <c r="F693" s="39" t="str">
        <f>IF(Data!Y690=TRUE(), "Yes", "No")</f>
        <v>Yes</v>
      </c>
      <c r="G693" s="40">
        <f>Data!AK690</f>
        <v>0</v>
      </c>
      <c r="H693" s="35">
        <f>Data!AB690</f>
        <v>0</v>
      </c>
      <c r="I693" s="35">
        <f>Data!AD690</f>
        <v>0</v>
      </c>
      <c r="J693" s="35">
        <f>Data!AF690</f>
        <v>0</v>
      </c>
      <c r="K693" s="35" t="str">
        <f>CONCATENATE(Data!AH690, " ", Data!AI690)</f>
        <v xml:space="preserve"> </v>
      </c>
      <c r="L693" s="35" t="str">
        <f>Data!C690</f>
        <v>Vehicle, Battery Electric Vehicle</v>
      </c>
      <c r="M693" s="35">
        <f>Data!H690</f>
        <v>0</v>
      </c>
      <c r="N693" s="41">
        <f>Data!I690</f>
        <v>46087.364976851852</v>
      </c>
      <c r="O693" s="35">
        <f>Data!L690</f>
        <v>-84.111369999999994</v>
      </c>
      <c r="P693" s="35">
        <f>Data!M690</f>
        <v>9.9497499999999999</v>
      </c>
      <c r="Q693" s="35" t="str">
        <f>IF(Data!N690=0,"",Data!N690)</f>
        <v>CurveSpeed</v>
      </c>
      <c r="R693" s="35">
        <f>Data!K690</f>
        <v>44</v>
      </c>
      <c r="S693" s="35" t="str">
        <f>IF(Data!X690=TRUE(), "Yes", "No")</f>
        <v>Yes</v>
      </c>
      <c r="T693" s="40" t="e">
        <f>#REF!</f>
        <v>#REF!</v>
      </c>
    </row>
    <row r="694" spans="1:20" x14ac:dyDescent="0.3">
      <c r="A694" s="35" t="str">
        <f>Data!A691</f>
        <v>NISSAN LEAF 299-1018</v>
      </c>
      <c r="B694" s="36">
        <f t="shared" si="10"/>
        <v>46087.364976851852</v>
      </c>
      <c r="C694" s="37" t="str">
        <f>IF(Data!J691="GpsRecord", CONCATENATE($U$3,": ",Data!M691,", ",Data!L691), CONCATENATE(Data!AB691, " ", Data!AH691))</f>
        <v>Velocidad del motor en carretera 46</v>
      </c>
      <c r="D694" s="38" t="str">
        <f>IF(Data!O691=TRUE(), "Yes", "No")</f>
        <v>No</v>
      </c>
      <c r="E694" s="38" t="str">
        <f>IF(Data!J691="EngineStatusRecord","Engine",IF(Data!J691="GpsRecord", "GPS", IF(Data!J691="EngineFaultRecord", "Fault", IF(Data!J691="DriverChange","Driver",IF(Data!J691="CustomRecord","Custom","Debug")))))</f>
        <v>Engine</v>
      </c>
      <c r="F694" s="39" t="str">
        <f>IF(Data!Y691=TRUE(), "Yes", "No")</f>
        <v>No</v>
      </c>
      <c r="G694" s="40">
        <f>Data!AK691</f>
        <v>0</v>
      </c>
      <c r="H694" s="35" t="str">
        <f>Data!AB691</f>
        <v>Velocidad del motor en carretera</v>
      </c>
      <c r="I694" s="35">
        <f>Data!AD691</f>
        <v>0</v>
      </c>
      <c r="J694" s="35">
        <f>Data!AF691</f>
        <v>0</v>
      </c>
      <c r="K694" s="35" t="str">
        <f>CONCATENATE(Data!AH691, " ", Data!AI691)</f>
        <v>46 km/h</v>
      </c>
      <c r="L694" s="35" t="str">
        <f>Data!C691</f>
        <v>Vehicle, Battery Electric Vehicle</v>
      </c>
      <c r="M694" s="35">
        <f>Data!H691</f>
        <v>0</v>
      </c>
      <c r="N694" s="41">
        <f>Data!I691</f>
        <v>46087.364976851852</v>
      </c>
      <c r="O694" s="35">
        <f>Data!L691</f>
        <v>0</v>
      </c>
      <c r="P694" s="35">
        <f>Data!M691</f>
        <v>0</v>
      </c>
      <c r="Q694" s="35" t="str">
        <f>IF(Data!N691=0,"",Data!N691)</f>
        <v/>
      </c>
      <c r="R694" s="35">
        <f>Data!K691</f>
        <v>0</v>
      </c>
      <c r="S694" s="35" t="str">
        <f>IF(Data!X691=TRUE(), "Yes", "No")</f>
        <v>No</v>
      </c>
      <c r="T694" s="40" t="e">
        <f>#REF!</f>
        <v>#REF!</v>
      </c>
    </row>
    <row r="695" spans="1:20" x14ac:dyDescent="0.3">
      <c r="A695" s="35" t="str">
        <f>Data!A692</f>
        <v>NISSAN LEAF 299-1018</v>
      </c>
      <c r="B695" s="36">
        <f t="shared" si="10"/>
        <v>46087.36509259259</v>
      </c>
      <c r="C695" s="37" t="str">
        <f>IF(Data!J692="GpsRecord", CONCATENATE($U$3,": ",Data!M692,", ",Data!L692), CONCATENATE(Data!AB692, " ", Data!AH692))</f>
        <v>Velocidad del motor en carretera 50</v>
      </c>
      <c r="D695" s="38" t="str">
        <f>IF(Data!O692=TRUE(), "Yes", "No")</f>
        <v>No</v>
      </c>
      <c r="E695" s="38" t="str">
        <f>IF(Data!J692="EngineStatusRecord","Engine",IF(Data!J692="GpsRecord", "GPS", IF(Data!J692="EngineFaultRecord", "Fault", IF(Data!J692="DriverChange","Driver",IF(Data!J692="CustomRecord","Custom","Debug")))))</f>
        <v>Engine</v>
      </c>
      <c r="F695" s="39" t="str">
        <f>IF(Data!Y692=TRUE(), "Yes", "No")</f>
        <v>No</v>
      </c>
      <c r="G695" s="40">
        <f>Data!AK692</f>
        <v>0</v>
      </c>
      <c r="H695" s="35" t="str">
        <f>Data!AB692</f>
        <v>Velocidad del motor en carretera</v>
      </c>
      <c r="I695" s="35">
        <f>Data!AD692</f>
        <v>0</v>
      </c>
      <c r="J695" s="35">
        <f>Data!AF692</f>
        <v>0</v>
      </c>
      <c r="K695" s="35" t="str">
        <f>CONCATENATE(Data!AH692, " ", Data!AI692)</f>
        <v>50 km/h</v>
      </c>
      <c r="L695" s="35" t="str">
        <f>Data!C692</f>
        <v>Vehicle, Battery Electric Vehicle</v>
      </c>
      <c r="M695" s="35">
        <f>Data!H692</f>
        <v>0</v>
      </c>
      <c r="N695" s="41">
        <f>Data!I692</f>
        <v>46087.36509259259</v>
      </c>
      <c r="O695" s="35">
        <f>Data!L692</f>
        <v>0</v>
      </c>
      <c r="P695" s="35">
        <f>Data!M692</f>
        <v>0</v>
      </c>
      <c r="Q695" s="35" t="str">
        <f>IF(Data!N692=0,"",Data!N692)</f>
        <v/>
      </c>
      <c r="R695" s="35">
        <f>Data!K692</f>
        <v>0</v>
      </c>
      <c r="S695" s="35" t="str">
        <f>IF(Data!X692=TRUE(), "Yes", "No")</f>
        <v>No</v>
      </c>
      <c r="T695" s="40" t="e">
        <f>#REF!</f>
        <v>#REF!</v>
      </c>
    </row>
    <row r="696" spans="1:20" x14ac:dyDescent="0.3">
      <c r="A696" s="35" t="str">
        <f>Data!A693</f>
        <v>NISSAN LEAF 299-1018</v>
      </c>
      <c r="B696" s="36">
        <f t="shared" si="10"/>
        <v>46087.365127314813</v>
      </c>
      <c r="C696" s="37" t="str">
        <f>IF(Data!J693="GpsRecord", CONCATENATE($U$3,": ",Data!M693,", ",Data!L693), CONCATENATE(Data!AB693, " ", Data!AH693))</f>
        <v>Ubicación: 9.95106, -84.11228</v>
      </c>
      <c r="D696" s="38" t="str">
        <f>IF(Data!O693=TRUE(), "Yes", "No")</f>
        <v>Yes</v>
      </c>
      <c r="E696" s="38" t="str">
        <f>IF(Data!J693="EngineStatusRecord","Engine",IF(Data!J693="GpsRecord", "GPS", IF(Data!J693="EngineFaultRecord", "Fault", IF(Data!J693="DriverChange","Driver",IF(Data!J693="CustomRecord","Custom","Debug")))))</f>
        <v>GPS</v>
      </c>
      <c r="F696" s="39" t="str">
        <f>IF(Data!Y693=TRUE(), "Yes", "No")</f>
        <v>Yes</v>
      </c>
      <c r="G696" s="40">
        <f>Data!AK693</f>
        <v>0</v>
      </c>
      <c r="H696" s="35">
        <f>Data!AB693</f>
        <v>0</v>
      </c>
      <c r="I696" s="35">
        <f>Data!AD693</f>
        <v>0</v>
      </c>
      <c r="J696" s="35">
        <f>Data!AF693</f>
        <v>0</v>
      </c>
      <c r="K696" s="35" t="str">
        <f>CONCATENATE(Data!AH693, " ", Data!AI693)</f>
        <v xml:space="preserve"> </v>
      </c>
      <c r="L696" s="35" t="str">
        <f>Data!C693</f>
        <v>Vehicle, Battery Electric Vehicle</v>
      </c>
      <c r="M696" s="35">
        <f>Data!H693</f>
        <v>0</v>
      </c>
      <c r="N696" s="41">
        <f>Data!I693</f>
        <v>46087.365127314813</v>
      </c>
      <c r="O696" s="35">
        <f>Data!L693</f>
        <v>-84.112279999999998</v>
      </c>
      <c r="P696" s="35">
        <f>Data!M693</f>
        <v>9.95106</v>
      </c>
      <c r="Q696" s="35" t="str">
        <f>IF(Data!N693=0,"",Data!N693)</f>
        <v>CurveSpeedEstimateError</v>
      </c>
      <c r="R696" s="35">
        <f>Data!K693</f>
        <v>53</v>
      </c>
      <c r="S696" s="35" t="str">
        <f>IF(Data!X693=TRUE(), "Yes", "No")</f>
        <v>Yes</v>
      </c>
      <c r="T696" s="40" t="e">
        <f>#REF!</f>
        <v>#REF!</v>
      </c>
    </row>
    <row r="697" spans="1:20" x14ac:dyDescent="0.3">
      <c r="A697" s="35" t="str">
        <f>Data!A694</f>
        <v>NISSAN LEAF 299-1018</v>
      </c>
      <c r="B697" s="36">
        <f t="shared" si="10"/>
        <v>46087.365162037036</v>
      </c>
      <c r="C697" s="37" t="str">
        <f>IF(Data!J694="GpsRecord", CONCATENATE($U$3,": ",Data!M694,", ",Data!L694), CONCATENATE(Data!AB694, " ", Data!AH694))</f>
        <v>Velocidad del motor en carretera 62</v>
      </c>
      <c r="D697" s="38" t="str">
        <f>IF(Data!O694=TRUE(), "Yes", "No")</f>
        <v>No</v>
      </c>
      <c r="E697" s="38" t="str">
        <f>IF(Data!J694="EngineStatusRecord","Engine",IF(Data!J694="GpsRecord", "GPS", IF(Data!J694="EngineFaultRecord", "Fault", IF(Data!J694="DriverChange","Driver",IF(Data!J694="CustomRecord","Custom","Debug")))))</f>
        <v>Engine</v>
      </c>
      <c r="F697" s="39" t="str">
        <f>IF(Data!Y694=TRUE(), "Yes", "No")</f>
        <v>No</v>
      </c>
      <c r="G697" s="40">
        <f>Data!AK694</f>
        <v>0</v>
      </c>
      <c r="H697" s="35" t="str">
        <f>Data!AB694</f>
        <v>Velocidad del motor en carretera</v>
      </c>
      <c r="I697" s="35">
        <f>Data!AD694</f>
        <v>0</v>
      </c>
      <c r="J697" s="35">
        <f>Data!AF694</f>
        <v>0</v>
      </c>
      <c r="K697" s="35" t="str">
        <f>CONCATENATE(Data!AH694, " ", Data!AI694)</f>
        <v>62 km/h</v>
      </c>
      <c r="L697" s="35" t="str">
        <f>Data!C694</f>
        <v>Vehicle, Battery Electric Vehicle</v>
      </c>
      <c r="M697" s="35">
        <f>Data!H694</f>
        <v>0</v>
      </c>
      <c r="N697" s="41">
        <f>Data!I694</f>
        <v>46087.365162037036</v>
      </c>
      <c r="O697" s="35">
        <f>Data!L694</f>
        <v>0</v>
      </c>
      <c r="P697" s="35">
        <f>Data!M694</f>
        <v>0</v>
      </c>
      <c r="Q697" s="35" t="str">
        <f>IF(Data!N694=0,"",Data!N694)</f>
        <v/>
      </c>
      <c r="R697" s="35">
        <f>Data!K694</f>
        <v>0</v>
      </c>
      <c r="S697" s="35" t="str">
        <f>IF(Data!X694=TRUE(), "Yes", "No")</f>
        <v>No</v>
      </c>
      <c r="T697" s="40" t="e">
        <f>#REF!</f>
        <v>#REF!</v>
      </c>
    </row>
    <row r="698" spans="1:20" x14ac:dyDescent="0.3">
      <c r="A698" s="35" t="str">
        <f>Data!A695</f>
        <v>NISSAN LEAF 299-1018</v>
      </c>
      <c r="B698" s="36">
        <f t="shared" si="10"/>
        <v>46087.365173611113</v>
      </c>
      <c r="C698" s="37" t="str">
        <f>IF(Data!J695="GpsRecord", CONCATENATE($U$3,": ",Data!M695,", ",Data!L695), CONCATENATE(Data!AB695, " ", Data!AH695))</f>
        <v>Ubicación: 9.95154, -84.11262</v>
      </c>
      <c r="D698" s="38" t="str">
        <f>IF(Data!O695=TRUE(), "Yes", "No")</f>
        <v>Yes</v>
      </c>
      <c r="E698" s="38" t="str">
        <f>IF(Data!J695="EngineStatusRecord","Engine",IF(Data!J695="GpsRecord", "GPS", IF(Data!J695="EngineFaultRecord", "Fault", IF(Data!J695="DriverChange","Driver",IF(Data!J695="CustomRecord","Custom","Debug")))))</f>
        <v>GPS</v>
      </c>
      <c r="F698" s="39" t="str">
        <f>IF(Data!Y695=TRUE(), "Yes", "No")</f>
        <v>Yes</v>
      </c>
      <c r="G698" s="40">
        <f>Data!AK695</f>
        <v>0</v>
      </c>
      <c r="H698" s="35">
        <f>Data!AB695</f>
        <v>0</v>
      </c>
      <c r="I698" s="35">
        <f>Data!AD695</f>
        <v>0</v>
      </c>
      <c r="J698" s="35">
        <f>Data!AF695</f>
        <v>0</v>
      </c>
      <c r="K698" s="35" t="str">
        <f>CONCATENATE(Data!AH695, " ", Data!AI695)</f>
        <v xml:space="preserve"> </v>
      </c>
      <c r="L698" s="35" t="str">
        <f>Data!C695</f>
        <v>Vehicle, Battery Electric Vehicle</v>
      </c>
      <c r="M698" s="35">
        <f>Data!H695</f>
        <v>0</v>
      </c>
      <c r="N698" s="41">
        <f>Data!I695</f>
        <v>46087.365173611113</v>
      </c>
      <c r="O698" s="35">
        <f>Data!L695</f>
        <v>-84.112620000000007</v>
      </c>
      <c r="P698" s="35">
        <f>Data!M695</f>
        <v>9.9515399999999996</v>
      </c>
      <c r="Q698" s="35" t="str">
        <f>IF(Data!N695=0,"",Data!N695)</f>
        <v>CurveSpeed</v>
      </c>
      <c r="R698" s="35">
        <f>Data!K695</f>
        <v>61</v>
      </c>
      <c r="S698" s="35" t="str">
        <f>IF(Data!X695=TRUE(), "Yes", "No")</f>
        <v>Yes</v>
      </c>
      <c r="T698" s="40" t="e">
        <f>#REF!</f>
        <v>#REF!</v>
      </c>
    </row>
    <row r="699" spans="1:20" x14ac:dyDescent="0.3">
      <c r="A699" s="35" t="str">
        <f>Data!A696</f>
        <v>NISSAN LEAF 299-1018</v>
      </c>
      <c r="B699" s="36">
        <f t="shared" si="10"/>
        <v>46087.365266203706</v>
      </c>
      <c r="C699" s="37" t="str">
        <f>IF(Data!J696="GpsRecord", CONCATENATE($U$3,": ",Data!M696,", ",Data!L696), CONCATENATE(Data!AB696, " ", Data!AH696))</f>
        <v>Ubicación: 9.95247, -84.11327</v>
      </c>
      <c r="D699" s="38" t="str">
        <f>IF(Data!O696=TRUE(), "Yes", "No")</f>
        <v>Yes</v>
      </c>
      <c r="E699" s="38" t="str">
        <f>IF(Data!J696="EngineStatusRecord","Engine",IF(Data!J696="GpsRecord", "GPS", IF(Data!J696="EngineFaultRecord", "Fault", IF(Data!J696="DriverChange","Driver",IF(Data!J696="CustomRecord","Custom","Debug")))))</f>
        <v>GPS</v>
      </c>
      <c r="F699" s="39" t="str">
        <f>IF(Data!Y696=TRUE(), "Yes", "No")</f>
        <v>Yes</v>
      </c>
      <c r="G699" s="40">
        <f>Data!AK696</f>
        <v>0</v>
      </c>
      <c r="H699" s="35">
        <f>Data!AB696</f>
        <v>0</v>
      </c>
      <c r="I699" s="35">
        <f>Data!AD696</f>
        <v>0</v>
      </c>
      <c r="J699" s="35">
        <f>Data!AF696</f>
        <v>0</v>
      </c>
      <c r="K699" s="35" t="str">
        <f>CONCATENATE(Data!AH696, " ", Data!AI696)</f>
        <v xml:space="preserve"> </v>
      </c>
      <c r="L699" s="35" t="str">
        <f>Data!C696</f>
        <v>Vehicle, Battery Electric Vehicle</v>
      </c>
      <c r="M699" s="35">
        <f>Data!H696</f>
        <v>0</v>
      </c>
      <c r="N699" s="41">
        <f>Data!I696</f>
        <v>46087.365266203706</v>
      </c>
      <c r="O699" s="35">
        <f>Data!L696</f>
        <v>-84.11327</v>
      </c>
      <c r="P699" s="35">
        <f>Data!M696</f>
        <v>9.9524699999999999</v>
      </c>
      <c r="Q699" s="35" t="str">
        <f>IF(Data!N696=0,"",Data!N696)</f>
        <v>CurveSpeedEstimateError</v>
      </c>
      <c r="R699" s="35">
        <f>Data!K696</f>
        <v>52</v>
      </c>
      <c r="S699" s="35" t="str">
        <f>IF(Data!X696=TRUE(), "Yes", "No")</f>
        <v>Yes</v>
      </c>
      <c r="T699" s="40" t="e">
        <f>#REF!</f>
        <v>#REF!</v>
      </c>
    </row>
    <row r="700" spans="1:20" x14ac:dyDescent="0.3">
      <c r="A700" s="35" t="str">
        <f>Data!A697</f>
        <v>NISSAN LEAF 299-1018</v>
      </c>
      <c r="B700" s="36">
        <f t="shared" si="10"/>
        <v>46087.365266516201</v>
      </c>
      <c r="C700" s="37" t="str">
        <f>IF(Data!J697="GpsRecord", CONCATENATE($U$3,": ",Data!M697,", ",Data!L697), CONCATENATE(Data!AB697, " ", Data!AH697))</f>
        <v>Velocidad del motor en carretera 53</v>
      </c>
      <c r="D700" s="38" t="str">
        <f>IF(Data!O697=TRUE(), "Yes", "No")</f>
        <v>No</v>
      </c>
      <c r="E700" s="38" t="str">
        <f>IF(Data!J697="EngineStatusRecord","Engine",IF(Data!J697="GpsRecord", "GPS", IF(Data!J697="EngineFaultRecord", "Fault", IF(Data!J697="DriverChange","Driver",IF(Data!J697="CustomRecord","Custom","Debug")))))</f>
        <v>Engine</v>
      </c>
      <c r="F700" s="39" t="str">
        <f>IF(Data!Y697=TRUE(), "Yes", "No")</f>
        <v>No</v>
      </c>
      <c r="G700" s="40">
        <f>Data!AK697</f>
        <v>0</v>
      </c>
      <c r="H700" s="35" t="str">
        <f>Data!AB697</f>
        <v>Velocidad del motor en carretera</v>
      </c>
      <c r="I700" s="35">
        <f>Data!AD697</f>
        <v>0</v>
      </c>
      <c r="J700" s="35">
        <f>Data!AF697</f>
        <v>0</v>
      </c>
      <c r="K700" s="35" t="str">
        <f>CONCATENATE(Data!AH697, " ", Data!AI697)</f>
        <v>53 km/h</v>
      </c>
      <c r="L700" s="35" t="str">
        <f>Data!C697</f>
        <v>Vehicle, Battery Electric Vehicle</v>
      </c>
      <c r="M700" s="35">
        <f>Data!H697</f>
        <v>0</v>
      </c>
      <c r="N700" s="41">
        <f>Data!I697</f>
        <v>46087.365266516201</v>
      </c>
      <c r="O700" s="35">
        <f>Data!L697</f>
        <v>0</v>
      </c>
      <c r="P700" s="35">
        <f>Data!M697</f>
        <v>0</v>
      </c>
      <c r="Q700" s="35" t="str">
        <f>IF(Data!N697=0,"",Data!N697)</f>
        <v/>
      </c>
      <c r="R700" s="35">
        <f>Data!K697</f>
        <v>0</v>
      </c>
      <c r="S700" s="35" t="str">
        <f>IF(Data!X697=TRUE(), "Yes", "No")</f>
        <v>No</v>
      </c>
      <c r="T700" s="40" t="e">
        <f>#REF!</f>
        <v>#REF!</v>
      </c>
    </row>
    <row r="701" spans="1:20" x14ac:dyDescent="0.3">
      <c r="A701" s="35" t="str">
        <f>Data!A698</f>
        <v>NISSAN LEAF 299-1018</v>
      </c>
      <c r="B701" s="36">
        <f t="shared" si="10"/>
        <v>46087.365312499998</v>
      </c>
      <c r="C701" s="37" t="str">
        <f>IF(Data!J698="GpsRecord", CONCATENATE($U$3,": ",Data!M698,", ",Data!L698), CONCATENATE(Data!AB698, " ", Data!AH698))</f>
        <v>Ubicación: 9.95291, -84.11357</v>
      </c>
      <c r="D701" s="38" t="str">
        <f>IF(Data!O698=TRUE(), "Yes", "No")</f>
        <v>Yes</v>
      </c>
      <c r="E701" s="38" t="str">
        <f>IF(Data!J698="EngineStatusRecord","Engine",IF(Data!J698="GpsRecord", "GPS", IF(Data!J698="EngineFaultRecord", "Fault", IF(Data!J698="DriverChange","Driver",IF(Data!J698="CustomRecord","Custom","Debug")))))</f>
        <v>GPS</v>
      </c>
      <c r="F701" s="39" t="str">
        <f>IF(Data!Y698=TRUE(), "Yes", "No")</f>
        <v>Yes</v>
      </c>
      <c r="G701" s="40">
        <f>Data!AK698</f>
        <v>0</v>
      </c>
      <c r="H701" s="35">
        <f>Data!AB698</f>
        <v>0</v>
      </c>
      <c r="I701" s="35">
        <f>Data!AD698</f>
        <v>0</v>
      </c>
      <c r="J701" s="35">
        <f>Data!AF698</f>
        <v>0</v>
      </c>
      <c r="K701" s="35" t="str">
        <f>CONCATENATE(Data!AH698, " ", Data!AI698)</f>
        <v xml:space="preserve"> </v>
      </c>
      <c r="L701" s="35" t="str">
        <f>Data!C698</f>
        <v>Vehicle, Battery Electric Vehicle</v>
      </c>
      <c r="M701" s="35">
        <f>Data!H698</f>
        <v>0</v>
      </c>
      <c r="N701" s="41">
        <f>Data!I698</f>
        <v>46087.365312499998</v>
      </c>
      <c r="O701" s="35">
        <f>Data!L698</f>
        <v>-84.113569999999996</v>
      </c>
      <c r="P701" s="35">
        <f>Data!M698</f>
        <v>9.9529099999999993</v>
      </c>
      <c r="Q701" s="35" t="str">
        <f>IF(Data!N698=0,"",Data!N698)</f>
        <v>CurveSpeedEstimateError</v>
      </c>
      <c r="R701" s="35">
        <f>Data!K698</f>
        <v>55</v>
      </c>
      <c r="S701" s="35" t="str">
        <f>IF(Data!X698=TRUE(), "Yes", "No")</f>
        <v>Yes</v>
      </c>
      <c r="T701" s="40" t="e">
        <f>#REF!</f>
        <v>#REF!</v>
      </c>
    </row>
    <row r="702" spans="1:20" x14ac:dyDescent="0.3">
      <c r="A702" s="35" t="str">
        <f>Data!A699</f>
        <v>NISSAN LEAF 299-1018</v>
      </c>
      <c r="B702" s="36">
        <f t="shared" si="10"/>
        <v>46087.365353240741</v>
      </c>
      <c r="C702" s="37" t="str">
        <f>IF(Data!J699="GpsRecord", CONCATENATE($U$3,": ",Data!M699,", ",Data!L699), CONCATENATE(Data!AB699, " ", Data!AH699))</f>
        <v>Odómetro 15906</v>
      </c>
      <c r="D702" s="38" t="str">
        <f>IF(Data!O699=TRUE(), "Yes", "No")</f>
        <v>No</v>
      </c>
      <c r="E702" s="38" t="str">
        <f>IF(Data!J699="EngineStatusRecord","Engine",IF(Data!J699="GpsRecord", "GPS", IF(Data!J699="EngineFaultRecord", "Fault", IF(Data!J699="DriverChange","Driver",IF(Data!J699="CustomRecord","Custom","Debug")))))</f>
        <v>Engine</v>
      </c>
      <c r="F702" s="39" t="str">
        <f>IF(Data!Y699=TRUE(), "Yes", "No")</f>
        <v>No</v>
      </c>
      <c r="G702" s="40">
        <f>Data!AK699</f>
        <v>0</v>
      </c>
      <c r="H702" s="35" t="str">
        <f>Data!AB699</f>
        <v>Odómetro</v>
      </c>
      <c r="I702" s="35">
        <f>Data!AD699</f>
        <v>0</v>
      </c>
      <c r="J702" s="35">
        <f>Data!AF699</f>
        <v>0</v>
      </c>
      <c r="K702" s="35" t="str">
        <f>CONCATENATE(Data!AH699, " ", Data!AI699)</f>
        <v>15906 km</v>
      </c>
      <c r="L702" s="35" t="str">
        <f>Data!C699</f>
        <v>Vehicle, Battery Electric Vehicle</v>
      </c>
      <c r="M702" s="35">
        <f>Data!H699</f>
        <v>0</v>
      </c>
      <c r="N702" s="41">
        <f>Data!I699</f>
        <v>46087.365353240741</v>
      </c>
      <c r="O702" s="35">
        <f>Data!L699</f>
        <v>0</v>
      </c>
      <c r="P702" s="35">
        <f>Data!M699</f>
        <v>0</v>
      </c>
      <c r="Q702" s="35" t="str">
        <f>IF(Data!N699=0,"",Data!N699)</f>
        <v/>
      </c>
      <c r="R702" s="35">
        <f>Data!K699</f>
        <v>0</v>
      </c>
      <c r="S702" s="35" t="str">
        <f>IF(Data!X699=TRUE(), "Yes", "No")</f>
        <v>No</v>
      </c>
      <c r="T702" s="40" t="e">
        <f>#REF!</f>
        <v>#REF!</v>
      </c>
    </row>
    <row r="703" spans="1:20" x14ac:dyDescent="0.3">
      <c r="A703" s="35" t="str">
        <f>Data!A700</f>
        <v>NISSAN LEAF 299-1018</v>
      </c>
      <c r="B703" s="36">
        <f t="shared" si="10"/>
        <v>46087.365353240741</v>
      </c>
      <c r="C703" s="37" t="str">
        <f>IF(Data!J700="GpsRecord", CONCATENATE($U$3,": ",Data!M700,", ",Data!L700), CONCATENATE(Data!AB700, " ", Data!AH700))</f>
        <v>Odómetro sin procesar 15906</v>
      </c>
      <c r="D703" s="38" t="str">
        <f>IF(Data!O700=TRUE(), "Yes", "No")</f>
        <v>No</v>
      </c>
      <c r="E703" s="38" t="str">
        <f>IF(Data!J700="EngineStatusRecord","Engine",IF(Data!J700="GpsRecord", "GPS", IF(Data!J700="EngineFaultRecord", "Fault", IF(Data!J700="DriverChange","Driver",IF(Data!J700="CustomRecord","Custom","Debug")))))</f>
        <v>Engine</v>
      </c>
      <c r="F703" s="39" t="str">
        <f>IF(Data!Y700=TRUE(), "Yes", "No")</f>
        <v>No</v>
      </c>
      <c r="G703" s="40">
        <f>Data!AK700</f>
        <v>0</v>
      </c>
      <c r="H703" s="35" t="str">
        <f>Data!AB700</f>
        <v>Odómetro sin procesar</v>
      </c>
      <c r="I703" s="35">
        <f>Data!AD700</f>
        <v>0</v>
      </c>
      <c r="J703" s="35">
        <f>Data!AF700</f>
        <v>0</v>
      </c>
      <c r="K703" s="35" t="str">
        <f>CONCATENATE(Data!AH700, " ", Data!AI700)</f>
        <v>15906 km</v>
      </c>
      <c r="L703" s="35" t="str">
        <f>Data!C700</f>
        <v>Vehicle, Battery Electric Vehicle</v>
      </c>
      <c r="M703" s="35">
        <f>Data!H700</f>
        <v>0</v>
      </c>
      <c r="N703" s="41">
        <f>Data!I700</f>
        <v>46087.365353240741</v>
      </c>
      <c r="O703" s="35">
        <f>Data!L700</f>
        <v>0</v>
      </c>
      <c r="P703" s="35">
        <f>Data!M700</f>
        <v>0</v>
      </c>
      <c r="Q703" s="35" t="str">
        <f>IF(Data!N700=0,"",Data!N700)</f>
        <v/>
      </c>
      <c r="R703" s="35">
        <f>Data!K700</f>
        <v>0</v>
      </c>
      <c r="S703" s="35" t="str">
        <f>IF(Data!X700=TRUE(), "Yes", "No")</f>
        <v>No</v>
      </c>
      <c r="T703" s="40" t="e">
        <f>#REF!</f>
        <v>#REF!</v>
      </c>
    </row>
    <row r="704" spans="1:20" x14ac:dyDescent="0.3">
      <c r="A704" s="35" t="str">
        <f>Data!A701</f>
        <v>NISSAN LEAF 299-1018</v>
      </c>
      <c r="B704" s="36">
        <f t="shared" si="10"/>
        <v>46087.36535915509</v>
      </c>
      <c r="C704" s="37" t="str">
        <f>IF(Data!J701="GpsRecord", CONCATENATE($U$3,": ",Data!M701,", ",Data!L701), CONCATENATE(Data!AB701, " ", Data!AH701))</f>
        <v>Velocidad del motor en carretera 62</v>
      </c>
      <c r="D704" s="38" t="str">
        <f>IF(Data!O701=TRUE(), "Yes", "No")</f>
        <v>No</v>
      </c>
      <c r="E704" s="38" t="str">
        <f>IF(Data!J701="EngineStatusRecord","Engine",IF(Data!J701="GpsRecord", "GPS", IF(Data!J701="EngineFaultRecord", "Fault", IF(Data!J701="DriverChange","Driver",IF(Data!J701="CustomRecord","Custom","Debug")))))</f>
        <v>Engine</v>
      </c>
      <c r="F704" s="39" t="str">
        <f>IF(Data!Y701=TRUE(), "Yes", "No")</f>
        <v>No</v>
      </c>
      <c r="G704" s="40">
        <f>Data!AK701</f>
        <v>0</v>
      </c>
      <c r="H704" s="35" t="str">
        <f>Data!AB701</f>
        <v>Velocidad del motor en carretera</v>
      </c>
      <c r="I704" s="35">
        <f>Data!AD701</f>
        <v>0</v>
      </c>
      <c r="J704" s="35">
        <f>Data!AF701</f>
        <v>0</v>
      </c>
      <c r="K704" s="35" t="str">
        <f>CONCATENATE(Data!AH701, " ", Data!AI701)</f>
        <v>62 km/h</v>
      </c>
      <c r="L704" s="35" t="str">
        <f>Data!C701</f>
        <v>Vehicle, Battery Electric Vehicle</v>
      </c>
      <c r="M704" s="35">
        <f>Data!H701</f>
        <v>0</v>
      </c>
      <c r="N704" s="41">
        <f>Data!I701</f>
        <v>46087.36535915509</v>
      </c>
      <c r="O704" s="35">
        <f>Data!L701</f>
        <v>0</v>
      </c>
      <c r="P704" s="35">
        <f>Data!M701</f>
        <v>0</v>
      </c>
      <c r="Q704" s="35" t="str">
        <f>IF(Data!N701=0,"",Data!N701)</f>
        <v/>
      </c>
      <c r="R704" s="35">
        <f>Data!K701</f>
        <v>0</v>
      </c>
      <c r="S704" s="35" t="str">
        <f>IF(Data!X701=TRUE(), "Yes", "No")</f>
        <v>No</v>
      </c>
      <c r="T704" s="40" t="e">
        <f>#REF!</f>
        <v>#REF!</v>
      </c>
    </row>
    <row r="705" spans="1:20" x14ac:dyDescent="0.3">
      <c r="A705" s="35" t="str">
        <f>Data!A702</f>
        <v>NISSAN LEAF 299-1018</v>
      </c>
      <c r="B705" s="36">
        <f t="shared" si="10"/>
        <v>46087.365370370368</v>
      </c>
      <c r="C705" s="37" t="str">
        <f>IF(Data!J702="GpsRecord", CONCATENATE($U$3,": ",Data!M702,", ",Data!L702), CONCATENATE(Data!AB702, " ", Data!AH702))</f>
        <v>Ubicación: 9.9535, -84.11401</v>
      </c>
      <c r="D705" s="38" t="str">
        <f>IF(Data!O702=TRUE(), "Yes", "No")</f>
        <v>Yes</v>
      </c>
      <c r="E705" s="38" t="str">
        <f>IF(Data!J702="EngineStatusRecord","Engine",IF(Data!J702="GpsRecord", "GPS", IF(Data!J702="EngineFaultRecord", "Fault", IF(Data!J702="DriverChange","Driver",IF(Data!J702="CustomRecord","Custom","Debug")))))</f>
        <v>GPS</v>
      </c>
      <c r="F705" s="39" t="str">
        <f>IF(Data!Y702=TRUE(), "Yes", "No")</f>
        <v>Yes</v>
      </c>
      <c r="G705" s="40">
        <f>Data!AK702</f>
        <v>0</v>
      </c>
      <c r="H705" s="35">
        <f>Data!AB702</f>
        <v>0</v>
      </c>
      <c r="I705" s="35">
        <f>Data!AD702</f>
        <v>0</v>
      </c>
      <c r="J705" s="35">
        <f>Data!AF702</f>
        <v>0</v>
      </c>
      <c r="K705" s="35" t="str">
        <f>CONCATENATE(Data!AH702, " ", Data!AI702)</f>
        <v xml:space="preserve"> </v>
      </c>
      <c r="L705" s="35" t="str">
        <f>Data!C702</f>
        <v>Vehicle, Battery Electric Vehicle</v>
      </c>
      <c r="M705" s="35">
        <f>Data!H702</f>
        <v>0</v>
      </c>
      <c r="N705" s="41">
        <f>Data!I702</f>
        <v>46087.365370370368</v>
      </c>
      <c r="O705" s="35">
        <f>Data!L702</f>
        <v>-84.114009999999993</v>
      </c>
      <c r="P705" s="35">
        <f>Data!M702</f>
        <v>9.9535</v>
      </c>
      <c r="Q705" s="35" t="str">
        <f>IF(Data!N702=0,"",Data!N702)</f>
        <v>CurveSpeed</v>
      </c>
      <c r="R705" s="35">
        <f>Data!K702</f>
        <v>61</v>
      </c>
      <c r="S705" s="35" t="str">
        <f>IF(Data!X702=TRUE(), "Yes", "No")</f>
        <v>Yes</v>
      </c>
      <c r="T705" s="40" t="e">
        <f>#REF!</f>
        <v>#REF!</v>
      </c>
    </row>
    <row r="706" spans="1:20" x14ac:dyDescent="0.3">
      <c r="A706" s="35" t="str">
        <f>Data!A703</f>
        <v>NISSAN LEAF 299-1018</v>
      </c>
      <c r="B706" s="36">
        <f t="shared" si="10"/>
        <v>46087.365416666667</v>
      </c>
      <c r="C706" s="37" t="str">
        <f>IF(Data!J703="GpsRecord", CONCATENATE($U$3,": ",Data!M703,", ",Data!L703), CONCATENATE(Data!AB703, " ", Data!AH703))</f>
        <v>Ubicación: 9.95397, -84.11433</v>
      </c>
      <c r="D706" s="38" t="str">
        <f>IF(Data!O703=TRUE(), "Yes", "No")</f>
        <v>Yes</v>
      </c>
      <c r="E706" s="38" t="str">
        <f>IF(Data!J703="EngineStatusRecord","Engine",IF(Data!J703="GpsRecord", "GPS", IF(Data!J703="EngineFaultRecord", "Fault", IF(Data!J703="DriverChange","Driver",IF(Data!J703="CustomRecord","Custom","Debug")))))</f>
        <v>GPS</v>
      </c>
      <c r="F706" s="39" t="str">
        <f>IF(Data!Y703=TRUE(), "Yes", "No")</f>
        <v>Yes</v>
      </c>
      <c r="G706" s="40">
        <f>Data!AK703</f>
        <v>0</v>
      </c>
      <c r="H706" s="35">
        <f>Data!AB703</f>
        <v>0</v>
      </c>
      <c r="I706" s="35">
        <f>Data!AD703</f>
        <v>0</v>
      </c>
      <c r="J706" s="35">
        <f>Data!AF703</f>
        <v>0</v>
      </c>
      <c r="K706" s="35" t="str">
        <f>CONCATENATE(Data!AH703, " ", Data!AI703)</f>
        <v xml:space="preserve"> </v>
      </c>
      <c r="L706" s="35" t="str">
        <f>Data!C703</f>
        <v>Vehicle, Battery Electric Vehicle</v>
      </c>
      <c r="M706" s="35">
        <f>Data!H703</f>
        <v>0</v>
      </c>
      <c r="N706" s="41">
        <f>Data!I703</f>
        <v>46087.365416666667</v>
      </c>
      <c r="O706" s="35">
        <f>Data!L703</f>
        <v>-84.114329999999995</v>
      </c>
      <c r="P706" s="35">
        <f>Data!M703</f>
        <v>9.95397</v>
      </c>
      <c r="Q706" s="35" t="str">
        <f>IF(Data!N703=0,"",Data!N703)</f>
        <v>CurveSpeedEstimateError</v>
      </c>
      <c r="R706" s="35">
        <f>Data!K703</f>
        <v>53</v>
      </c>
      <c r="S706" s="35" t="str">
        <f>IF(Data!X703=TRUE(), "Yes", "No")</f>
        <v>Yes</v>
      </c>
      <c r="T706" s="40" t="e">
        <f>#REF!</f>
        <v>#REF!</v>
      </c>
    </row>
    <row r="707" spans="1:20" x14ac:dyDescent="0.3">
      <c r="A707" s="35" t="str">
        <f>Data!A704</f>
        <v>NISSAN LEAF 299-1018</v>
      </c>
      <c r="B707" s="36">
        <f t="shared" si="10"/>
        <v>46087.365428425925</v>
      </c>
      <c r="C707" s="37" t="str">
        <f>IF(Data!J704="GpsRecord", CONCATENATE($U$3,": ",Data!M704,", ",Data!L704), CONCATENATE(Data!AB704, " ", Data!AH704))</f>
        <v>Velocidad del motor en carretera 53</v>
      </c>
      <c r="D707" s="38" t="str">
        <f>IF(Data!O704=TRUE(), "Yes", "No")</f>
        <v>No</v>
      </c>
      <c r="E707" s="38" t="str">
        <f>IF(Data!J704="EngineStatusRecord","Engine",IF(Data!J704="GpsRecord", "GPS", IF(Data!J704="EngineFaultRecord", "Fault", IF(Data!J704="DriverChange","Driver",IF(Data!J704="CustomRecord","Custom","Debug")))))</f>
        <v>Engine</v>
      </c>
      <c r="F707" s="39" t="str">
        <f>IF(Data!Y704=TRUE(), "Yes", "No")</f>
        <v>No</v>
      </c>
      <c r="G707" s="40">
        <f>Data!AK704</f>
        <v>0</v>
      </c>
      <c r="H707" s="35" t="str">
        <f>Data!AB704</f>
        <v>Velocidad del motor en carretera</v>
      </c>
      <c r="I707" s="35">
        <f>Data!AD704</f>
        <v>0</v>
      </c>
      <c r="J707" s="35">
        <f>Data!AF704</f>
        <v>0</v>
      </c>
      <c r="K707" s="35" t="str">
        <f>CONCATENATE(Data!AH704, " ", Data!AI704)</f>
        <v>53 km/h</v>
      </c>
      <c r="L707" s="35" t="str">
        <f>Data!C704</f>
        <v>Vehicle, Battery Electric Vehicle</v>
      </c>
      <c r="M707" s="35">
        <f>Data!H704</f>
        <v>0</v>
      </c>
      <c r="N707" s="41">
        <f>Data!I704</f>
        <v>46087.365428425925</v>
      </c>
      <c r="O707" s="35">
        <f>Data!L704</f>
        <v>0</v>
      </c>
      <c r="P707" s="35">
        <f>Data!M704</f>
        <v>0</v>
      </c>
      <c r="Q707" s="35" t="str">
        <f>IF(Data!N704=0,"",Data!N704)</f>
        <v/>
      </c>
      <c r="R707" s="35">
        <f>Data!K704</f>
        <v>0</v>
      </c>
      <c r="S707" s="35" t="str">
        <f>IF(Data!X704=TRUE(), "Yes", "No")</f>
        <v>No</v>
      </c>
      <c r="T707" s="40" t="e">
        <f>#REF!</f>
        <v>#REF!</v>
      </c>
    </row>
    <row r="708" spans="1:20" x14ac:dyDescent="0.3">
      <c r="A708" s="35" t="str">
        <f>Data!A705</f>
        <v>NISSAN LEAF 299-1018</v>
      </c>
      <c r="B708" s="36">
        <f t="shared" si="10"/>
        <v>46087.365474537037</v>
      </c>
      <c r="C708" s="37" t="str">
        <f>IF(Data!J705="GpsRecord", CONCATENATE($U$3,": ",Data!M705,", ",Data!L705), CONCATENATE(Data!AB705, " ", Data!AH705))</f>
        <v>Ubicación: 9.95453, -84.11472</v>
      </c>
      <c r="D708" s="38" t="str">
        <f>IF(Data!O705=TRUE(), "Yes", "No")</f>
        <v>Yes</v>
      </c>
      <c r="E708" s="38" t="str">
        <f>IF(Data!J705="EngineStatusRecord","Engine",IF(Data!J705="GpsRecord", "GPS", IF(Data!J705="EngineFaultRecord", "Fault", IF(Data!J705="DriverChange","Driver",IF(Data!J705="CustomRecord","Custom","Debug")))))</f>
        <v>GPS</v>
      </c>
      <c r="F708" s="39" t="str">
        <f>IF(Data!Y705=TRUE(), "Yes", "No")</f>
        <v>Yes</v>
      </c>
      <c r="G708" s="40">
        <f>Data!AK705</f>
        <v>0</v>
      </c>
      <c r="H708" s="35">
        <f>Data!AB705</f>
        <v>0</v>
      </c>
      <c r="I708" s="35">
        <f>Data!AD705</f>
        <v>0</v>
      </c>
      <c r="J708" s="35">
        <f>Data!AF705</f>
        <v>0</v>
      </c>
      <c r="K708" s="35" t="str">
        <f>CONCATENATE(Data!AH705, " ", Data!AI705)</f>
        <v xml:space="preserve"> </v>
      </c>
      <c r="L708" s="35" t="str">
        <f>Data!C705</f>
        <v>Vehicle, Battery Electric Vehicle</v>
      </c>
      <c r="M708" s="35">
        <f>Data!H705</f>
        <v>0</v>
      </c>
      <c r="N708" s="41">
        <f>Data!I705</f>
        <v>46087.365474537037</v>
      </c>
      <c r="O708" s="35">
        <f>Data!L705</f>
        <v>-84.114720000000005</v>
      </c>
      <c r="P708" s="35">
        <f>Data!M705</f>
        <v>9.9545300000000001</v>
      </c>
      <c r="Q708" s="35" t="str">
        <f>IF(Data!N705=0,"",Data!N705)</f>
        <v>CurveSpeedEstimateError</v>
      </c>
      <c r="R708" s="35">
        <f>Data!K705</f>
        <v>55</v>
      </c>
      <c r="S708" s="35" t="str">
        <f>IF(Data!X705=TRUE(), "Yes", "No")</f>
        <v>Yes</v>
      </c>
      <c r="T708" s="40" t="e">
        <f>#REF!</f>
        <v>#REF!</v>
      </c>
    </row>
    <row r="709" spans="1:20" x14ac:dyDescent="0.3">
      <c r="A709" s="35" t="str">
        <f>Data!A706</f>
        <v>NISSAN LEAF 299-1018</v>
      </c>
      <c r="B709" s="36">
        <f t="shared" si="10"/>
        <v>46087.365706018521</v>
      </c>
      <c r="C709" s="37" t="str">
        <f>IF(Data!J706="GpsRecord", CONCATENATE($U$3,": ",Data!M706,", ",Data!L706), CONCATENATE(Data!AB706, " ", Data!AH706))</f>
        <v>Ubicación: 9.95678, -84.11634</v>
      </c>
      <c r="D709" s="38" t="str">
        <f>IF(Data!O706=TRUE(), "Yes", "No")</f>
        <v>Yes</v>
      </c>
      <c r="E709" s="38" t="str">
        <f>IF(Data!J706="EngineStatusRecord","Engine",IF(Data!J706="GpsRecord", "GPS", IF(Data!J706="EngineFaultRecord", "Fault", IF(Data!J706="DriverChange","Driver",IF(Data!J706="CustomRecord","Custom","Debug")))))</f>
        <v>GPS</v>
      </c>
      <c r="F709" s="39" t="str">
        <f>IF(Data!Y706=TRUE(), "Yes", "No")</f>
        <v>Yes</v>
      </c>
      <c r="G709" s="40">
        <f>Data!AK706</f>
        <v>0</v>
      </c>
      <c r="H709" s="35">
        <f>Data!AB706</f>
        <v>0</v>
      </c>
      <c r="I709" s="35">
        <f>Data!AD706</f>
        <v>0</v>
      </c>
      <c r="J709" s="35">
        <f>Data!AF706</f>
        <v>0</v>
      </c>
      <c r="K709" s="35" t="str">
        <f>CONCATENATE(Data!AH706, " ", Data!AI706)</f>
        <v xml:space="preserve"> </v>
      </c>
      <c r="L709" s="35" t="str">
        <f>Data!C706</f>
        <v>Vehicle, Battery Electric Vehicle</v>
      </c>
      <c r="M709" s="35">
        <f>Data!H706</f>
        <v>0</v>
      </c>
      <c r="N709" s="41">
        <f>Data!I706</f>
        <v>46087.365706018521</v>
      </c>
      <c r="O709" s="35">
        <f>Data!L706</f>
        <v>-84.116339999999994</v>
      </c>
      <c r="P709" s="35">
        <f>Data!M706</f>
        <v>9.9567800000000002</v>
      </c>
      <c r="Q709" s="35" t="str">
        <f>IF(Data!N706=0,"",Data!N706)</f>
        <v>CurveSpeedEstimateError</v>
      </c>
      <c r="R709" s="35">
        <f>Data!K706</f>
        <v>53</v>
      </c>
      <c r="S709" s="35" t="str">
        <f>IF(Data!X706=TRUE(), "Yes", "No")</f>
        <v>Yes</v>
      </c>
      <c r="T709" s="40" t="e">
        <f>#REF!</f>
        <v>#REF!</v>
      </c>
    </row>
    <row r="710" spans="1:20" x14ac:dyDescent="0.3">
      <c r="A710" s="35" t="str">
        <f>Data!A707</f>
        <v>NISSAN LEAF 299-1018</v>
      </c>
      <c r="B710" s="36">
        <f t="shared" si="10"/>
        <v>46087.365717905093</v>
      </c>
      <c r="C710" s="37" t="str">
        <f>IF(Data!J707="GpsRecord", CONCATENATE($U$3,": ",Data!M707,", ",Data!L707), CONCATENATE(Data!AB707, " ", Data!AH707))</f>
        <v>Velocidad del motor en carretera 56</v>
      </c>
      <c r="D710" s="38" t="str">
        <f>IF(Data!O707=TRUE(), "Yes", "No")</f>
        <v>No</v>
      </c>
      <c r="E710" s="38" t="str">
        <f>IF(Data!J707="EngineStatusRecord","Engine",IF(Data!J707="GpsRecord", "GPS", IF(Data!J707="EngineFaultRecord", "Fault", IF(Data!J707="DriverChange","Driver",IF(Data!J707="CustomRecord","Custom","Debug")))))</f>
        <v>Engine</v>
      </c>
      <c r="F710" s="39" t="str">
        <f>IF(Data!Y707=TRUE(), "Yes", "No")</f>
        <v>No</v>
      </c>
      <c r="G710" s="40">
        <f>Data!AK707</f>
        <v>0</v>
      </c>
      <c r="H710" s="35" t="str">
        <f>Data!AB707</f>
        <v>Velocidad del motor en carretera</v>
      </c>
      <c r="I710" s="35">
        <f>Data!AD707</f>
        <v>0</v>
      </c>
      <c r="J710" s="35">
        <f>Data!AF707</f>
        <v>0</v>
      </c>
      <c r="K710" s="35" t="str">
        <f>CONCATENATE(Data!AH707, " ", Data!AI707)</f>
        <v>56 km/h</v>
      </c>
      <c r="L710" s="35" t="str">
        <f>Data!C707</f>
        <v>Vehicle, Battery Electric Vehicle</v>
      </c>
      <c r="M710" s="35">
        <f>Data!H707</f>
        <v>0</v>
      </c>
      <c r="N710" s="41">
        <f>Data!I707</f>
        <v>46087.365717905093</v>
      </c>
      <c r="O710" s="35">
        <f>Data!L707</f>
        <v>0</v>
      </c>
      <c r="P710" s="35">
        <f>Data!M707</f>
        <v>0</v>
      </c>
      <c r="Q710" s="35" t="str">
        <f>IF(Data!N707=0,"",Data!N707)</f>
        <v/>
      </c>
      <c r="R710" s="35">
        <f>Data!K707</f>
        <v>0</v>
      </c>
      <c r="S710" s="35" t="str">
        <f>IF(Data!X707=TRUE(), "Yes", "No")</f>
        <v>No</v>
      </c>
      <c r="T710" s="40" t="e">
        <f>#REF!</f>
        <v>#REF!</v>
      </c>
    </row>
    <row r="711" spans="1:20" x14ac:dyDescent="0.3">
      <c r="A711" s="35" t="str">
        <f>Data!A708</f>
        <v>NISSAN LEAF 299-1018</v>
      </c>
      <c r="B711" s="36">
        <f t="shared" si="10"/>
        <v>46087.365787222225</v>
      </c>
      <c r="C711" s="37" t="str">
        <f>IF(Data!J708="GpsRecord", CONCATENATE($U$3,": ",Data!M708,", ",Data!L708), CONCATENATE(Data!AB708, " ", Data!AH708))</f>
        <v>Tecnología de acceso radioeléctrico por módem celular 2</v>
      </c>
      <c r="D711" s="38" t="str">
        <f>IF(Data!O708=TRUE(), "Yes", "No")</f>
        <v>No</v>
      </c>
      <c r="E711" s="38" t="str">
        <f>IF(Data!J708="EngineStatusRecord","Engine",IF(Data!J708="GpsRecord", "GPS", IF(Data!J708="EngineFaultRecord", "Fault", IF(Data!J708="DriverChange","Driver",IF(Data!J708="CustomRecord","Custom","Debug")))))</f>
        <v>Engine</v>
      </c>
      <c r="F711" s="39" t="str">
        <f>IF(Data!Y708=TRUE(), "Yes", "No")</f>
        <v>No</v>
      </c>
      <c r="G711" s="40">
        <f>Data!AK708</f>
        <v>0</v>
      </c>
      <c r="H711" s="35" t="str">
        <f>Data!AB708</f>
        <v>Tecnología de acceso radioeléctrico por módem celular</v>
      </c>
      <c r="I711" s="35">
        <f>Data!AD708</f>
        <v>0</v>
      </c>
      <c r="J711" s="35">
        <f>Data!AF708</f>
        <v>0</v>
      </c>
      <c r="K711" s="35" t="str">
        <f>CONCATENATE(Data!AH708, " ", Data!AI708)</f>
        <v>2 None</v>
      </c>
      <c r="L711" s="35" t="str">
        <f>Data!C708</f>
        <v>Vehicle, Battery Electric Vehicle</v>
      </c>
      <c r="M711" s="35">
        <f>Data!H708</f>
        <v>0</v>
      </c>
      <c r="N711" s="41">
        <f>Data!I708</f>
        <v>46087.365787222225</v>
      </c>
      <c r="O711" s="35">
        <f>Data!L708</f>
        <v>0</v>
      </c>
      <c r="P711" s="35">
        <f>Data!M708</f>
        <v>0</v>
      </c>
      <c r="Q711" s="35" t="str">
        <f>IF(Data!N708=0,"",Data!N708)</f>
        <v/>
      </c>
      <c r="R711" s="35">
        <f>Data!K708</f>
        <v>0</v>
      </c>
      <c r="S711" s="35" t="str">
        <f>IF(Data!X708=TRUE(), "Yes", "No")</f>
        <v>No</v>
      </c>
      <c r="T711" s="40" t="e">
        <f>#REF!</f>
        <v>#REF!</v>
      </c>
    </row>
    <row r="712" spans="1:20" x14ac:dyDescent="0.3">
      <c r="A712" s="35" t="str">
        <f>Data!A709</f>
        <v>NISSAN LEAF 299-1018</v>
      </c>
      <c r="B712" s="36">
        <f t="shared" si="10"/>
        <v>46087.365787349539</v>
      </c>
      <c r="C712" s="37" t="str">
        <f>IF(Data!J709="GpsRecord", CONCATENATE($U$3,": ",Data!M709,", ",Data!L709), CONCATENATE(Data!AB709, " ", Data!AH709))</f>
        <v>Intensidad de la señal del módem celular 66</v>
      </c>
      <c r="D712" s="38" t="str">
        <f>IF(Data!O709=TRUE(), "Yes", "No")</f>
        <v>No</v>
      </c>
      <c r="E712" s="38" t="str">
        <f>IF(Data!J709="EngineStatusRecord","Engine",IF(Data!J709="GpsRecord", "GPS", IF(Data!J709="EngineFaultRecord", "Fault", IF(Data!J709="DriverChange","Driver",IF(Data!J709="CustomRecord","Custom","Debug")))))</f>
        <v>Engine</v>
      </c>
      <c r="F712" s="39" t="str">
        <f>IF(Data!Y709=TRUE(), "Yes", "No")</f>
        <v>No</v>
      </c>
      <c r="G712" s="40">
        <f>Data!AK709</f>
        <v>0</v>
      </c>
      <c r="H712" s="35" t="str">
        <f>Data!AB709</f>
        <v>Intensidad de la señal del módem celular</v>
      </c>
      <c r="I712" s="35">
        <f>Data!AD709</f>
        <v>0</v>
      </c>
      <c r="J712" s="35">
        <f>Data!AF709</f>
        <v>0</v>
      </c>
      <c r="K712" s="35" t="str">
        <f>CONCATENATE(Data!AH709, " ", Data!AI709)</f>
        <v>66 None</v>
      </c>
      <c r="L712" s="35" t="str">
        <f>Data!C709</f>
        <v>Vehicle, Battery Electric Vehicle</v>
      </c>
      <c r="M712" s="35">
        <f>Data!H709</f>
        <v>0</v>
      </c>
      <c r="N712" s="41">
        <f>Data!I709</f>
        <v>46087.365787349539</v>
      </c>
      <c r="O712" s="35">
        <f>Data!L709</f>
        <v>0</v>
      </c>
      <c r="P712" s="35">
        <f>Data!M709</f>
        <v>0</v>
      </c>
      <c r="Q712" s="35" t="str">
        <f>IF(Data!N709=0,"",Data!N709)</f>
        <v/>
      </c>
      <c r="R712" s="35">
        <f>Data!K709</f>
        <v>0</v>
      </c>
      <c r="S712" s="35" t="str">
        <f>IF(Data!X709=TRUE(), "Yes", "No")</f>
        <v>No</v>
      </c>
      <c r="T712" s="40" t="e">
        <f>#REF!</f>
        <v>#REF!</v>
      </c>
    </row>
    <row r="713" spans="1:20" x14ac:dyDescent="0.3">
      <c r="A713" s="35" t="str">
        <f>Data!A710</f>
        <v>NISSAN LEAF 299-1018</v>
      </c>
      <c r="B713" s="36">
        <f t="shared" si="10"/>
        <v>46087.36578753472</v>
      </c>
      <c r="C713" s="37" t="str">
        <f>IF(Data!J710="GpsRecord", CONCATENATE($U$3,": ",Data!M710,", ",Data!L710), CONCATENATE(Data!AB710, " ", Data!AH710))</f>
        <v xml:space="preserve"> </v>
      </c>
      <c r="D713" s="38" t="str">
        <f>IF(Data!O710=TRUE(), "Yes", "No")</f>
        <v>No</v>
      </c>
      <c r="E713" s="38" t="str">
        <f>IF(Data!J710="EngineStatusRecord","Engine",IF(Data!J710="GpsRecord", "GPS", IF(Data!J710="EngineFaultRecord", "Fault", IF(Data!J710="DriverChange","Driver",IF(Data!J710="CustomRecord","Custom","Debug")))))</f>
        <v>Debug</v>
      </c>
      <c r="F713" s="39" t="str">
        <f>IF(Data!Y710=TRUE(), "Yes", "No")</f>
        <v>No</v>
      </c>
      <c r="G713" s="40" t="str">
        <f>Data!AK710</f>
        <v>59-8A-1D-11-38-E6-02</v>
      </c>
      <c r="H713" s="35">
        <f>Data!AB710</f>
        <v>0</v>
      </c>
      <c r="I713" s="35">
        <f>Data!AD710</f>
        <v>0</v>
      </c>
      <c r="J713" s="35">
        <f>Data!AF710</f>
        <v>0</v>
      </c>
      <c r="K713" s="35" t="str">
        <f>CONCATENATE(Data!AH710, " ", Data!AI710)</f>
        <v xml:space="preserve"> </v>
      </c>
      <c r="L713" s="35" t="str">
        <f>Data!C710</f>
        <v>Vehicle, Battery Electric Vehicle</v>
      </c>
      <c r="M713" s="35">
        <f>Data!H710</f>
        <v>0</v>
      </c>
      <c r="N713" s="41">
        <f>Data!I710</f>
        <v>46087.36578753472</v>
      </c>
      <c r="O713" s="35">
        <f>Data!L710</f>
        <v>0</v>
      </c>
      <c r="P713" s="35">
        <f>Data!M710</f>
        <v>0</v>
      </c>
      <c r="Q713" s="35" t="str">
        <f>IF(Data!N710=0,"",Data!N710)</f>
        <v>40012</v>
      </c>
      <c r="R713" s="35">
        <f>Data!K710</f>
        <v>0</v>
      </c>
      <c r="S713" s="35" t="str">
        <f>IF(Data!X710=TRUE(), "Yes", "No")</f>
        <v>No</v>
      </c>
      <c r="T713" s="40" t="e">
        <f>#REF!</f>
        <v>#REF!</v>
      </c>
    </row>
    <row r="714" spans="1:20" x14ac:dyDescent="0.3">
      <c r="A714" s="35" t="str">
        <f>Data!A711</f>
        <v>NISSAN LEAF 299-1018</v>
      </c>
      <c r="B714" s="36">
        <f t="shared" si="10"/>
        <v>46087.36582175926</v>
      </c>
      <c r="C714" s="37" t="str">
        <f>IF(Data!J711="GpsRecord", CONCATENATE($U$3,": ",Data!M711,", ",Data!L711), CONCATENATE(Data!AB711, " ", Data!AH711))</f>
        <v>Ubicación: 9.9578, -84.11736</v>
      </c>
      <c r="D714" s="38" t="str">
        <f>IF(Data!O711=TRUE(), "Yes", "No")</f>
        <v>Yes</v>
      </c>
      <c r="E714" s="38" t="str">
        <f>IF(Data!J711="EngineStatusRecord","Engine",IF(Data!J711="GpsRecord", "GPS", IF(Data!J711="EngineFaultRecord", "Fault", IF(Data!J711="DriverChange","Driver",IF(Data!J711="CustomRecord","Custom","Debug")))))</f>
        <v>GPS</v>
      </c>
      <c r="F714" s="39" t="str">
        <f>IF(Data!Y711=TRUE(), "Yes", "No")</f>
        <v>Yes</v>
      </c>
      <c r="G714" s="40">
        <f>Data!AK711</f>
        <v>0</v>
      </c>
      <c r="H714" s="35">
        <f>Data!AB711</f>
        <v>0</v>
      </c>
      <c r="I714" s="35">
        <f>Data!AD711</f>
        <v>0</v>
      </c>
      <c r="J714" s="35">
        <f>Data!AF711</f>
        <v>0</v>
      </c>
      <c r="K714" s="35" t="str">
        <f>CONCATENATE(Data!AH711, " ", Data!AI711)</f>
        <v xml:space="preserve"> </v>
      </c>
      <c r="L714" s="35" t="str">
        <f>Data!C711</f>
        <v>Vehicle, Battery Electric Vehicle</v>
      </c>
      <c r="M714" s="35">
        <f>Data!H711</f>
        <v>0</v>
      </c>
      <c r="N714" s="41">
        <f>Data!I711</f>
        <v>46087.36582175926</v>
      </c>
      <c r="O714" s="35">
        <f>Data!L711</f>
        <v>-84.117360000000005</v>
      </c>
      <c r="P714" s="35">
        <f>Data!M711</f>
        <v>9.9578000000000007</v>
      </c>
      <c r="Q714" s="35" t="str">
        <f>IF(Data!N711=0,"",Data!N711)</f>
        <v>CurveSpeedEstimateError</v>
      </c>
      <c r="R714" s="35">
        <f>Data!K711</f>
        <v>61</v>
      </c>
      <c r="S714" s="35" t="str">
        <f>IF(Data!X711=TRUE(), "Yes", "No")</f>
        <v>Yes</v>
      </c>
      <c r="T714" s="40" t="e">
        <f>#REF!</f>
        <v>#REF!</v>
      </c>
    </row>
    <row r="715" spans="1:20" x14ac:dyDescent="0.3">
      <c r="A715" s="35" t="str">
        <f>Data!A712</f>
        <v>NISSAN LEAF 299-1018</v>
      </c>
      <c r="B715" s="36">
        <f t="shared" si="10"/>
        <v>46087.365831620373</v>
      </c>
      <c r="C715" s="37" t="str">
        <f>IF(Data!J712="GpsRecord", CONCATENATE($U$3,": ",Data!M712,", ",Data!L712), CONCATENATE(Data!AB712, " ", Data!AH712))</f>
        <v>Energía de la batería del vehículo eléctrico 13302</v>
      </c>
      <c r="D715" s="38" t="str">
        <f>IF(Data!O712=TRUE(), "Yes", "No")</f>
        <v>No</v>
      </c>
      <c r="E715" s="38" t="str">
        <f>IF(Data!J712="EngineStatusRecord","Engine",IF(Data!J712="GpsRecord", "GPS", IF(Data!J712="EngineFaultRecord", "Fault", IF(Data!J712="DriverChange","Driver",IF(Data!J712="CustomRecord","Custom","Debug")))))</f>
        <v>Engine</v>
      </c>
      <c r="F715" s="39" t="str">
        <f>IF(Data!Y712=TRUE(), "Yes", "No")</f>
        <v>No</v>
      </c>
      <c r="G715" s="40">
        <f>Data!AK712</f>
        <v>0</v>
      </c>
      <c r="H715" s="35" t="str">
        <f>Data!AB712</f>
        <v>Energía de la batería del vehículo eléctrico</v>
      </c>
      <c r="I715" s="35">
        <f>Data!AD712</f>
        <v>0</v>
      </c>
      <c r="J715" s="35">
        <f>Data!AF712</f>
        <v>0</v>
      </c>
      <c r="K715" s="35" t="str">
        <f>CONCATENATE(Data!AH712, " ", Data!AI712)</f>
        <v>13302 W</v>
      </c>
      <c r="L715" s="35" t="str">
        <f>Data!C712</f>
        <v>Vehicle, Battery Electric Vehicle</v>
      </c>
      <c r="M715" s="35">
        <f>Data!H712</f>
        <v>0</v>
      </c>
      <c r="N715" s="41">
        <f>Data!I712</f>
        <v>46087.365831620373</v>
      </c>
      <c r="O715" s="35">
        <f>Data!L712</f>
        <v>0</v>
      </c>
      <c r="P715" s="35">
        <f>Data!M712</f>
        <v>0</v>
      </c>
      <c r="Q715" s="35" t="str">
        <f>IF(Data!N712=0,"",Data!N712)</f>
        <v/>
      </c>
      <c r="R715" s="35">
        <f>Data!K712</f>
        <v>0</v>
      </c>
      <c r="S715" s="35" t="str">
        <f>IF(Data!X712=TRUE(), "Yes", "No")</f>
        <v>No</v>
      </c>
      <c r="T715" s="40" t="e">
        <f>#REF!</f>
        <v>#REF!</v>
      </c>
    </row>
    <row r="716" spans="1:20" x14ac:dyDescent="0.3">
      <c r="A716" s="35" t="str">
        <f>Data!A713</f>
        <v>NISSAN LEAF 299-1018</v>
      </c>
      <c r="B716" s="36">
        <f t="shared" si="10"/>
        <v>46087.365879629629</v>
      </c>
      <c r="C716" s="37" t="str">
        <f>IF(Data!J713="GpsRecord", CONCATENATE($U$3,": ",Data!M713,", ",Data!L713), CONCATENATE(Data!AB713, " ", Data!AH713))</f>
        <v>Ubicación: 9.9583, -84.118</v>
      </c>
      <c r="D716" s="38" t="str">
        <f>IF(Data!O713=TRUE(), "Yes", "No")</f>
        <v>Yes</v>
      </c>
      <c r="E716" s="38" t="str">
        <f>IF(Data!J713="EngineStatusRecord","Engine",IF(Data!J713="GpsRecord", "GPS", IF(Data!J713="EngineFaultRecord", "Fault", IF(Data!J713="DriverChange","Driver",IF(Data!J713="CustomRecord","Custom","Debug")))))</f>
        <v>GPS</v>
      </c>
      <c r="F716" s="39" t="str">
        <f>IF(Data!Y713=TRUE(), "Yes", "No")</f>
        <v>Yes</v>
      </c>
      <c r="G716" s="40">
        <f>Data!AK713</f>
        <v>0</v>
      </c>
      <c r="H716" s="35">
        <f>Data!AB713</f>
        <v>0</v>
      </c>
      <c r="I716" s="35">
        <f>Data!AD713</f>
        <v>0</v>
      </c>
      <c r="J716" s="35">
        <f>Data!AF713</f>
        <v>0</v>
      </c>
      <c r="K716" s="35" t="str">
        <f>CONCATENATE(Data!AH713, " ", Data!AI713)</f>
        <v xml:space="preserve"> </v>
      </c>
      <c r="L716" s="35" t="str">
        <f>Data!C713</f>
        <v>Vehicle, Battery Electric Vehicle</v>
      </c>
      <c r="M716" s="35">
        <f>Data!H713</f>
        <v>0</v>
      </c>
      <c r="N716" s="41">
        <f>Data!I713</f>
        <v>46087.365879629629</v>
      </c>
      <c r="O716" s="35">
        <f>Data!L713</f>
        <v>-84.117999999999995</v>
      </c>
      <c r="P716" s="35">
        <f>Data!M713</f>
        <v>9.9582999999999995</v>
      </c>
      <c r="Q716" s="35" t="str">
        <f>IF(Data!N713=0,"",Data!N713)</f>
        <v>CurveSpeed</v>
      </c>
      <c r="R716" s="35">
        <f>Data!K713</f>
        <v>68</v>
      </c>
      <c r="S716" s="35" t="str">
        <f>IF(Data!X713=TRUE(), "Yes", "No")</f>
        <v>Yes</v>
      </c>
      <c r="T716" s="40" t="e">
        <f>#REF!</f>
        <v>#REF!</v>
      </c>
    </row>
    <row r="717" spans="1:20" x14ac:dyDescent="0.3">
      <c r="A717" s="35" t="str">
        <f>Data!A714</f>
        <v>NISSAN LEAF 299-1018</v>
      </c>
      <c r="B717" s="36">
        <f t="shared" si="10"/>
        <v>46087.365891388887</v>
      </c>
      <c r="C717" s="37" t="str">
        <f>IF(Data!J714="GpsRecord", CONCATENATE($U$3,": ",Data!M714,", ",Data!L714), CONCATENATE(Data!AB714, " ", Data!AH714))</f>
        <v>Velocidad del motor en carretera 71</v>
      </c>
      <c r="D717" s="38" t="str">
        <f>IF(Data!O714=TRUE(), "Yes", "No")</f>
        <v>No</v>
      </c>
      <c r="E717" s="38" t="str">
        <f>IF(Data!J714="EngineStatusRecord","Engine",IF(Data!J714="GpsRecord", "GPS", IF(Data!J714="EngineFaultRecord", "Fault", IF(Data!J714="DriverChange","Driver",IF(Data!J714="CustomRecord","Custom","Debug")))))</f>
        <v>Engine</v>
      </c>
      <c r="F717" s="39" t="str">
        <f>IF(Data!Y714=TRUE(), "Yes", "No")</f>
        <v>No</v>
      </c>
      <c r="G717" s="40">
        <f>Data!AK714</f>
        <v>0</v>
      </c>
      <c r="H717" s="35" t="str">
        <f>Data!AB714</f>
        <v>Velocidad del motor en carretera</v>
      </c>
      <c r="I717" s="35">
        <f>Data!AD714</f>
        <v>0</v>
      </c>
      <c r="J717" s="35">
        <f>Data!AF714</f>
        <v>0</v>
      </c>
      <c r="K717" s="35" t="str">
        <f>CONCATENATE(Data!AH714, " ", Data!AI714)</f>
        <v>71 km/h</v>
      </c>
      <c r="L717" s="35" t="str">
        <f>Data!C714</f>
        <v>Vehicle, Battery Electric Vehicle</v>
      </c>
      <c r="M717" s="35">
        <f>Data!H714</f>
        <v>0</v>
      </c>
      <c r="N717" s="41">
        <f>Data!I714</f>
        <v>46087.365891388887</v>
      </c>
      <c r="O717" s="35">
        <f>Data!L714</f>
        <v>0</v>
      </c>
      <c r="P717" s="35">
        <f>Data!M714</f>
        <v>0</v>
      </c>
      <c r="Q717" s="35" t="str">
        <f>IF(Data!N714=0,"",Data!N714)</f>
        <v/>
      </c>
      <c r="R717" s="35">
        <f>Data!K714</f>
        <v>0</v>
      </c>
      <c r="S717" s="35" t="str">
        <f>IF(Data!X714=TRUE(), "Yes", "No")</f>
        <v>No</v>
      </c>
      <c r="T717" s="40" t="e">
        <f>#REF!</f>
        <v>#REF!</v>
      </c>
    </row>
    <row r="718" spans="1:20" x14ac:dyDescent="0.3">
      <c r="A718" s="35" t="str">
        <f>Data!A715</f>
        <v>NISSAN LEAF 299-1018</v>
      </c>
      <c r="B718" s="36">
        <f t="shared" ref="B718:B781" si="11">N718</f>
        <v>46087.365912905094</v>
      </c>
      <c r="C718" s="37" t="str">
        <f>IF(Data!J715="GpsRecord", CONCATENATE($U$3,": ",Data!M715,", ",Data!L715), CONCATENATE(Data!AB715, " ", Data!AH715))</f>
        <v>Energía de la batería del vehículo eléctrico -14302</v>
      </c>
      <c r="D718" s="38" t="str">
        <f>IF(Data!O715=TRUE(), "Yes", "No")</f>
        <v>No</v>
      </c>
      <c r="E718" s="38" t="str">
        <f>IF(Data!J715="EngineStatusRecord","Engine",IF(Data!J715="GpsRecord", "GPS", IF(Data!J715="EngineFaultRecord", "Fault", IF(Data!J715="DriverChange","Driver",IF(Data!J715="CustomRecord","Custom","Debug")))))</f>
        <v>Engine</v>
      </c>
      <c r="F718" s="39" t="str">
        <f>IF(Data!Y715=TRUE(), "Yes", "No")</f>
        <v>No</v>
      </c>
      <c r="G718" s="40">
        <f>Data!AK715</f>
        <v>0</v>
      </c>
      <c r="H718" s="35" t="str">
        <f>Data!AB715</f>
        <v>Energía de la batería del vehículo eléctrico</v>
      </c>
      <c r="I718" s="35">
        <f>Data!AD715</f>
        <v>0</v>
      </c>
      <c r="J718" s="35">
        <f>Data!AF715</f>
        <v>0</v>
      </c>
      <c r="K718" s="35" t="str">
        <f>CONCATENATE(Data!AH715, " ", Data!AI715)</f>
        <v>-14302 W</v>
      </c>
      <c r="L718" s="35" t="str">
        <f>Data!C715</f>
        <v>Vehicle, Battery Electric Vehicle</v>
      </c>
      <c r="M718" s="35">
        <f>Data!H715</f>
        <v>0</v>
      </c>
      <c r="N718" s="41">
        <f>Data!I715</f>
        <v>46087.365912905094</v>
      </c>
      <c r="O718" s="35">
        <f>Data!L715</f>
        <v>0</v>
      </c>
      <c r="P718" s="35">
        <f>Data!M715</f>
        <v>0</v>
      </c>
      <c r="Q718" s="35" t="str">
        <f>IF(Data!N715=0,"",Data!N715)</f>
        <v/>
      </c>
      <c r="R718" s="35">
        <f>Data!K715</f>
        <v>0</v>
      </c>
      <c r="S718" s="35" t="str">
        <f>IF(Data!X715=TRUE(), "Yes", "No")</f>
        <v>No</v>
      </c>
      <c r="T718" s="40" t="e">
        <f>#REF!</f>
        <v>#REF!</v>
      </c>
    </row>
    <row r="719" spans="1:20" x14ac:dyDescent="0.3">
      <c r="A719" s="35" t="str">
        <f>Data!A716</f>
        <v>NISSAN LEAF 299-1018</v>
      </c>
      <c r="B719" s="36">
        <f t="shared" si="11"/>
        <v>46087.365925925929</v>
      </c>
      <c r="C719" s="37" t="str">
        <f>IF(Data!J716="GpsRecord", CONCATENATE($U$3,": ",Data!M716,", ",Data!L716), CONCATENATE(Data!AB716, " ", Data!AH716))</f>
        <v>Ubicación: 9.95867, -84.11858</v>
      </c>
      <c r="D719" s="38" t="str">
        <f>IF(Data!O716=TRUE(), "Yes", "No")</f>
        <v>Yes</v>
      </c>
      <c r="E719" s="38" t="str">
        <f>IF(Data!J716="EngineStatusRecord","Engine",IF(Data!J716="GpsRecord", "GPS", IF(Data!J716="EngineFaultRecord", "Fault", IF(Data!J716="DriverChange","Driver",IF(Data!J716="CustomRecord","Custom","Debug")))))</f>
        <v>GPS</v>
      </c>
      <c r="F719" s="39" t="str">
        <f>IF(Data!Y716=TRUE(), "Yes", "No")</f>
        <v>Yes</v>
      </c>
      <c r="G719" s="40">
        <f>Data!AK716</f>
        <v>0</v>
      </c>
      <c r="H719" s="35">
        <f>Data!AB716</f>
        <v>0</v>
      </c>
      <c r="I719" s="35">
        <f>Data!AD716</f>
        <v>0</v>
      </c>
      <c r="J719" s="35">
        <f>Data!AF716</f>
        <v>0</v>
      </c>
      <c r="K719" s="35" t="str">
        <f>CONCATENATE(Data!AH716, " ", Data!AI716)</f>
        <v xml:space="preserve"> </v>
      </c>
      <c r="L719" s="35" t="str">
        <f>Data!C716</f>
        <v>Vehicle, Battery Electric Vehicle</v>
      </c>
      <c r="M719" s="35">
        <f>Data!H716</f>
        <v>0</v>
      </c>
      <c r="N719" s="41">
        <f>Data!I716</f>
        <v>46087.365925925929</v>
      </c>
      <c r="O719" s="35">
        <f>Data!L716</f>
        <v>-84.118579999999994</v>
      </c>
      <c r="P719" s="35">
        <f>Data!M716</f>
        <v>9.9586699999999997</v>
      </c>
      <c r="Q719" s="35" t="str">
        <f>IF(Data!N716=0,"",Data!N716)</f>
        <v>CurvePositionEstimateError</v>
      </c>
      <c r="R719" s="35">
        <f>Data!K716</f>
        <v>66</v>
      </c>
      <c r="S719" s="35" t="str">
        <f>IF(Data!X716=TRUE(), "Yes", "No")</f>
        <v>Yes</v>
      </c>
      <c r="T719" s="40" t="e">
        <f>#REF!</f>
        <v>#REF!</v>
      </c>
    </row>
    <row r="720" spans="1:20" x14ac:dyDescent="0.3">
      <c r="A720" s="35" t="str">
        <f>Data!A717</f>
        <v>NISSAN LEAF 299-1018</v>
      </c>
      <c r="B720" s="36">
        <f t="shared" si="11"/>
        <v>46087.365960648145</v>
      </c>
      <c r="C720" s="37" t="str">
        <f>IF(Data!J717="GpsRecord", CONCATENATE($U$3,": ",Data!M717,", ",Data!L717), CONCATENATE(Data!AB717, " ", Data!AH717))</f>
        <v>Ubicación: 9.95891, -84.119</v>
      </c>
      <c r="D720" s="38" t="str">
        <f>IF(Data!O717=TRUE(), "Yes", "No")</f>
        <v>Yes</v>
      </c>
      <c r="E720" s="38" t="str">
        <f>IF(Data!J717="EngineStatusRecord","Engine",IF(Data!J717="GpsRecord", "GPS", IF(Data!J717="EngineFaultRecord", "Fault", IF(Data!J717="DriverChange","Driver",IF(Data!J717="CustomRecord","Custom","Debug")))))</f>
        <v>GPS</v>
      </c>
      <c r="F720" s="39" t="str">
        <f>IF(Data!Y717=TRUE(), "Yes", "No")</f>
        <v>Yes</v>
      </c>
      <c r="G720" s="40">
        <f>Data!AK717</f>
        <v>0</v>
      </c>
      <c r="H720" s="35">
        <f>Data!AB717</f>
        <v>0</v>
      </c>
      <c r="I720" s="35">
        <f>Data!AD717</f>
        <v>0</v>
      </c>
      <c r="J720" s="35">
        <f>Data!AF717</f>
        <v>0</v>
      </c>
      <c r="K720" s="35" t="str">
        <f>CONCATENATE(Data!AH717, " ", Data!AI717)</f>
        <v xml:space="preserve"> </v>
      </c>
      <c r="L720" s="35" t="str">
        <f>Data!C717</f>
        <v>Vehicle, Battery Electric Vehicle</v>
      </c>
      <c r="M720" s="35">
        <f>Data!H717</f>
        <v>0</v>
      </c>
      <c r="N720" s="41">
        <f>Data!I717</f>
        <v>46087.365960648145</v>
      </c>
      <c r="O720" s="35">
        <f>Data!L717</f>
        <v>-84.119</v>
      </c>
      <c r="P720" s="35">
        <f>Data!M717</f>
        <v>9.9589099999999995</v>
      </c>
      <c r="Q720" s="35" t="str">
        <f>IF(Data!N717=0,"",Data!N717)</f>
        <v>CurveSpeed</v>
      </c>
      <c r="R720" s="35">
        <f>Data!K717</f>
        <v>61</v>
      </c>
      <c r="S720" s="35" t="str">
        <f>IF(Data!X717=TRUE(), "Yes", "No")</f>
        <v>Yes</v>
      </c>
      <c r="T720" s="40" t="e">
        <f>#REF!</f>
        <v>#REF!</v>
      </c>
    </row>
    <row r="721" spans="1:20" x14ac:dyDescent="0.3">
      <c r="A721" s="35" t="str">
        <f>Data!A718</f>
        <v>NISSAN LEAF 299-1018</v>
      </c>
      <c r="B721" s="36">
        <f t="shared" si="11"/>
        <v>46087.365960833333</v>
      </c>
      <c r="C721" s="37" t="str">
        <f>IF(Data!J718="GpsRecord", CONCATENATE($U$3,": ",Data!M718,", ",Data!L718), CONCATENATE(Data!AB718, " ", Data!AH718))</f>
        <v>Velocidad del motor en carretera 62</v>
      </c>
      <c r="D721" s="38" t="str">
        <f>IF(Data!O718=TRUE(), "Yes", "No")</f>
        <v>No</v>
      </c>
      <c r="E721" s="38" t="str">
        <f>IF(Data!J718="EngineStatusRecord","Engine",IF(Data!J718="GpsRecord", "GPS", IF(Data!J718="EngineFaultRecord", "Fault", IF(Data!J718="DriverChange","Driver",IF(Data!J718="CustomRecord","Custom","Debug")))))</f>
        <v>Engine</v>
      </c>
      <c r="F721" s="39" t="str">
        <f>IF(Data!Y718=TRUE(), "Yes", "No")</f>
        <v>No</v>
      </c>
      <c r="G721" s="40">
        <f>Data!AK718</f>
        <v>0</v>
      </c>
      <c r="H721" s="35" t="str">
        <f>Data!AB718</f>
        <v>Velocidad del motor en carretera</v>
      </c>
      <c r="I721" s="35">
        <f>Data!AD718</f>
        <v>0</v>
      </c>
      <c r="J721" s="35">
        <f>Data!AF718</f>
        <v>0</v>
      </c>
      <c r="K721" s="35" t="str">
        <f>CONCATENATE(Data!AH718, " ", Data!AI718)</f>
        <v>62 km/h</v>
      </c>
      <c r="L721" s="35" t="str">
        <f>Data!C718</f>
        <v>Vehicle, Battery Electric Vehicle</v>
      </c>
      <c r="M721" s="35">
        <f>Data!H718</f>
        <v>0</v>
      </c>
      <c r="N721" s="41">
        <f>Data!I718</f>
        <v>46087.365960833333</v>
      </c>
      <c r="O721" s="35">
        <f>Data!L718</f>
        <v>0</v>
      </c>
      <c r="P721" s="35">
        <f>Data!M718</f>
        <v>0</v>
      </c>
      <c r="Q721" s="35" t="str">
        <f>IF(Data!N718=0,"",Data!N718)</f>
        <v/>
      </c>
      <c r="R721" s="35">
        <f>Data!K718</f>
        <v>0</v>
      </c>
      <c r="S721" s="35" t="str">
        <f>IF(Data!X718=TRUE(), "Yes", "No")</f>
        <v>No</v>
      </c>
      <c r="T721" s="40" t="e">
        <f>#REF!</f>
        <v>#REF!</v>
      </c>
    </row>
    <row r="722" spans="1:20" x14ac:dyDescent="0.3">
      <c r="A722" s="35" t="str">
        <f>Data!A719</f>
        <v>NISSAN LEAF 299-1018</v>
      </c>
      <c r="B722" s="36">
        <f t="shared" si="11"/>
        <v>46087.366049942131</v>
      </c>
      <c r="C722" s="37" t="str">
        <f>IF(Data!J719="GpsRecord", CONCATENATE($U$3,": ",Data!M719,", ",Data!L719), CONCATENATE(Data!AB719, " ", Data!AH719))</f>
        <v>Odómetro 15907</v>
      </c>
      <c r="D722" s="38" t="str">
        <f>IF(Data!O719=TRUE(), "Yes", "No")</f>
        <v>No</v>
      </c>
      <c r="E722" s="38" t="str">
        <f>IF(Data!J719="EngineStatusRecord","Engine",IF(Data!J719="GpsRecord", "GPS", IF(Data!J719="EngineFaultRecord", "Fault", IF(Data!J719="DriverChange","Driver",IF(Data!J719="CustomRecord","Custom","Debug")))))</f>
        <v>Engine</v>
      </c>
      <c r="F722" s="39" t="str">
        <f>IF(Data!Y719=TRUE(), "Yes", "No")</f>
        <v>No</v>
      </c>
      <c r="G722" s="40">
        <f>Data!AK719</f>
        <v>0</v>
      </c>
      <c r="H722" s="35" t="str">
        <f>Data!AB719</f>
        <v>Odómetro</v>
      </c>
      <c r="I722" s="35">
        <f>Data!AD719</f>
        <v>0</v>
      </c>
      <c r="J722" s="35">
        <f>Data!AF719</f>
        <v>0</v>
      </c>
      <c r="K722" s="35" t="str">
        <f>CONCATENATE(Data!AH719, " ", Data!AI719)</f>
        <v>15907 km</v>
      </c>
      <c r="L722" s="35" t="str">
        <f>Data!C719</f>
        <v>Vehicle, Battery Electric Vehicle</v>
      </c>
      <c r="M722" s="35">
        <f>Data!H719</f>
        <v>0</v>
      </c>
      <c r="N722" s="41">
        <f>Data!I719</f>
        <v>46087.366049942131</v>
      </c>
      <c r="O722" s="35">
        <f>Data!L719</f>
        <v>0</v>
      </c>
      <c r="P722" s="35">
        <f>Data!M719</f>
        <v>0</v>
      </c>
      <c r="Q722" s="35" t="str">
        <f>IF(Data!N719=0,"",Data!N719)</f>
        <v/>
      </c>
      <c r="R722" s="35">
        <f>Data!K719</f>
        <v>0</v>
      </c>
      <c r="S722" s="35" t="str">
        <f>IF(Data!X719=TRUE(), "Yes", "No")</f>
        <v>No</v>
      </c>
      <c r="T722" s="40" t="e">
        <f>#REF!</f>
        <v>#REF!</v>
      </c>
    </row>
    <row r="723" spans="1:20" x14ac:dyDescent="0.3">
      <c r="A723" s="35" t="str">
        <f>Data!A720</f>
        <v>NISSAN LEAF 299-1018</v>
      </c>
      <c r="B723" s="36">
        <f t="shared" si="11"/>
        <v>46087.366049942131</v>
      </c>
      <c r="C723" s="37" t="str">
        <f>IF(Data!J720="GpsRecord", CONCATENATE($U$3,": ",Data!M720,", ",Data!L720), CONCATENATE(Data!AB720, " ", Data!AH720))</f>
        <v>Odómetro sin procesar 15907</v>
      </c>
      <c r="D723" s="38" t="str">
        <f>IF(Data!O720=TRUE(), "Yes", "No")</f>
        <v>No</v>
      </c>
      <c r="E723" s="38" t="str">
        <f>IF(Data!J720="EngineStatusRecord","Engine",IF(Data!J720="GpsRecord", "GPS", IF(Data!J720="EngineFaultRecord", "Fault", IF(Data!J720="DriverChange","Driver",IF(Data!J720="CustomRecord","Custom","Debug")))))</f>
        <v>Engine</v>
      </c>
      <c r="F723" s="39" t="str">
        <f>IF(Data!Y720=TRUE(), "Yes", "No")</f>
        <v>No</v>
      </c>
      <c r="G723" s="40">
        <f>Data!AK720</f>
        <v>0</v>
      </c>
      <c r="H723" s="35" t="str">
        <f>Data!AB720</f>
        <v>Odómetro sin procesar</v>
      </c>
      <c r="I723" s="35">
        <f>Data!AD720</f>
        <v>0</v>
      </c>
      <c r="J723" s="35">
        <f>Data!AF720</f>
        <v>0</v>
      </c>
      <c r="K723" s="35" t="str">
        <f>CONCATENATE(Data!AH720, " ", Data!AI720)</f>
        <v>15907 km</v>
      </c>
      <c r="L723" s="35" t="str">
        <f>Data!C720</f>
        <v>Vehicle, Battery Electric Vehicle</v>
      </c>
      <c r="M723" s="35">
        <f>Data!H720</f>
        <v>0</v>
      </c>
      <c r="N723" s="41">
        <f>Data!I720</f>
        <v>46087.366049942131</v>
      </c>
      <c r="O723" s="35">
        <f>Data!L720</f>
        <v>0</v>
      </c>
      <c r="P723" s="35">
        <f>Data!M720</f>
        <v>0</v>
      </c>
      <c r="Q723" s="35" t="str">
        <f>IF(Data!N720=0,"",Data!N720)</f>
        <v/>
      </c>
      <c r="R723" s="35">
        <f>Data!K720</f>
        <v>0</v>
      </c>
      <c r="S723" s="35" t="str">
        <f>IF(Data!X720=TRUE(), "Yes", "No")</f>
        <v>No</v>
      </c>
      <c r="T723" s="40" t="e">
        <f>#REF!</f>
        <v>#REF!</v>
      </c>
    </row>
    <row r="724" spans="1:20" x14ac:dyDescent="0.3">
      <c r="A724" s="35" t="str">
        <f>Data!A721</f>
        <v>NISSAN LEAF 299-1018</v>
      </c>
      <c r="B724" s="36">
        <f t="shared" si="11"/>
        <v>46087.366058078704</v>
      </c>
      <c r="C724" s="37" t="str">
        <f>IF(Data!J721="GpsRecord", CONCATENATE($U$3,": ",Data!M721,", ",Data!L721), CONCATENATE(Data!AB721, " ", Data!AH721))</f>
        <v>Distancia incremental basada en la velocidad en carretera del motor 2</v>
      </c>
      <c r="D724" s="38" t="str">
        <f>IF(Data!O721=TRUE(), "Yes", "No")</f>
        <v>No</v>
      </c>
      <c r="E724" s="38" t="str">
        <f>IF(Data!J721="EngineStatusRecord","Engine",IF(Data!J721="GpsRecord", "GPS", IF(Data!J721="EngineFaultRecord", "Fault", IF(Data!J721="DriverChange","Driver",IF(Data!J721="CustomRecord","Custom","Debug")))))</f>
        <v>Engine</v>
      </c>
      <c r="F724" s="39" t="str">
        <f>IF(Data!Y721=TRUE(), "Yes", "No")</f>
        <v>No</v>
      </c>
      <c r="G724" s="40">
        <f>Data!AK721</f>
        <v>0</v>
      </c>
      <c r="H724" s="35" t="str">
        <f>Data!AB721</f>
        <v>Distancia incremental basada en la velocidad en carretera del motor</v>
      </c>
      <c r="I724" s="35">
        <f>Data!AD721</f>
        <v>0</v>
      </c>
      <c r="J724" s="35">
        <f>Data!AF721</f>
        <v>0</v>
      </c>
      <c r="K724" s="35" t="str">
        <f>CONCATENATE(Data!AH721, " ", Data!AI721)</f>
        <v>2 km</v>
      </c>
      <c r="L724" s="35" t="str">
        <f>Data!C721</f>
        <v>Vehicle, Battery Electric Vehicle</v>
      </c>
      <c r="M724" s="35">
        <f>Data!H721</f>
        <v>0</v>
      </c>
      <c r="N724" s="41">
        <f>Data!I721</f>
        <v>46087.366058078704</v>
      </c>
      <c r="O724" s="35">
        <f>Data!L721</f>
        <v>0</v>
      </c>
      <c r="P724" s="35">
        <f>Data!M721</f>
        <v>0</v>
      </c>
      <c r="Q724" s="35" t="str">
        <f>IF(Data!N721=0,"",Data!N721)</f>
        <v/>
      </c>
      <c r="R724" s="35">
        <f>Data!K721</f>
        <v>0</v>
      </c>
      <c r="S724" s="35" t="str">
        <f>IF(Data!X721=TRUE(), "Yes", "No")</f>
        <v>No</v>
      </c>
      <c r="T724" s="40" t="e">
        <f>#REF!</f>
        <v>#REF!</v>
      </c>
    </row>
    <row r="725" spans="1:20" x14ac:dyDescent="0.3">
      <c r="A725" s="35" t="str">
        <f>Data!A722</f>
        <v>NISSAN LEAF 299-1018</v>
      </c>
      <c r="B725" s="36">
        <f t="shared" si="11"/>
        <v>46087.366065000002</v>
      </c>
      <c r="C725" s="37" t="str">
        <f>IF(Data!J722="GpsRecord", CONCATENATE($U$3,": ",Data!M722,", ",Data!L722), CONCATENATE(Data!AB722, " ", Data!AH722))</f>
        <v>Velocidad del motor en carretera 59</v>
      </c>
      <c r="D725" s="38" t="str">
        <f>IF(Data!O722=TRUE(), "Yes", "No")</f>
        <v>No</v>
      </c>
      <c r="E725" s="38" t="str">
        <f>IF(Data!J722="EngineStatusRecord","Engine",IF(Data!J722="GpsRecord", "GPS", IF(Data!J722="EngineFaultRecord", "Fault", IF(Data!J722="DriverChange","Driver",IF(Data!J722="CustomRecord","Custom","Debug")))))</f>
        <v>Engine</v>
      </c>
      <c r="F725" s="39" t="str">
        <f>IF(Data!Y722=TRUE(), "Yes", "No")</f>
        <v>No</v>
      </c>
      <c r="G725" s="40">
        <f>Data!AK722</f>
        <v>0</v>
      </c>
      <c r="H725" s="35" t="str">
        <f>Data!AB722</f>
        <v>Velocidad del motor en carretera</v>
      </c>
      <c r="I725" s="35">
        <f>Data!AD722</f>
        <v>0</v>
      </c>
      <c r="J725" s="35">
        <f>Data!AF722</f>
        <v>0</v>
      </c>
      <c r="K725" s="35" t="str">
        <f>CONCATENATE(Data!AH722, " ", Data!AI722)</f>
        <v>59 km/h</v>
      </c>
      <c r="L725" s="35" t="str">
        <f>Data!C722</f>
        <v>Vehicle, Battery Electric Vehicle</v>
      </c>
      <c r="M725" s="35">
        <f>Data!H722</f>
        <v>0</v>
      </c>
      <c r="N725" s="41">
        <f>Data!I722</f>
        <v>46087.366065000002</v>
      </c>
      <c r="O725" s="35">
        <f>Data!L722</f>
        <v>0</v>
      </c>
      <c r="P725" s="35">
        <f>Data!M722</f>
        <v>0</v>
      </c>
      <c r="Q725" s="35" t="str">
        <f>IF(Data!N722=0,"",Data!N722)</f>
        <v/>
      </c>
      <c r="R725" s="35">
        <f>Data!K722</f>
        <v>0</v>
      </c>
      <c r="S725" s="35" t="str">
        <f>IF(Data!X722=TRUE(), "Yes", "No")</f>
        <v>No</v>
      </c>
      <c r="T725" s="40" t="e">
        <f>#REF!</f>
        <v>#REF!</v>
      </c>
    </row>
    <row r="726" spans="1:20" x14ac:dyDescent="0.3">
      <c r="A726" s="35" t="str">
        <f>Data!A723</f>
        <v>NISSAN LEAF 299-1018</v>
      </c>
      <c r="B726" s="36">
        <f t="shared" si="11"/>
        <v>46087.366099537037</v>
      </c>
      <c r="C726" s="37" t="str">
        <f>IF(Data!J723="GpsRecord", CONCATENATE($U$3,": ",Data!M723,", ",Data!L723), CONCATENATE(Data!AB723, " ", Data!AH723))</f>
        <v>Ubicación: 9.95979, -84.1206</v>
      </c>
      <c r="D726" s="38" t="str">
        <f>IF(Data!O723=TRUE(), "Yes", "No")</f>
        <v>Yes</v>
      </c>
      <c r="E726" s="38" t="str">
        <f>IF(Data!J723="EngineStatusRecord","Engine",IF(Data!J723="GpsRecord", "GPS", IF(Data!J723="EngineFaultRecord", "Fault", IF(Data!J723="DriverChange","Driver",IF(Data!J723="CustomRecord","Custom","Debug")))))</f>
        <v>GPS</v>
      </c>
      <c r="F726" s="39" t="str">
        <f>IF(Data!Y723=TRUE(), "Yes", "No")</f>
        <v>Yes</v>
      </c>
      <c r="G726" s="40">
        <f>Data!AK723</f>
        <v>0</v>
      </c>
      <c r="H726" s="35">
        <f>Data!AB723</f>
        <v>0</v>
      </c>
      <c r="I726" s="35">
        <f>Data!AD723</f>
        <v>0</v>
      </c>
      <c r="J726" s="35">
        <f>Data!AF723</f>
        <v>0</v>
      </c>
      <c r="K726" s="35" t="str">
        <f>CONCATENATE(Data!AH723, " ", Data!AI723)</f>
        <v xml:space="preserve"> </v>
      </c>
      <c r="L726" s="35" t="str">
        <f>Data!C723</f>
        <v>Vehicle, Battery Electric Vehicle</v>
      </c>
      <c r="M726" s="35">
        <f>Data!H723</f>
        <v>0</v>
      </c>
      <c r="N726" s="41">
        <f>Data!I723</f>
        <v>46087.366099537037</v>
      </c>
      <c r="O726" s="35">
        <f>Data!L723</f>
        <v>-84.120599999999996</v>
      </c>
      <c r="P726" s="35">
        <f>Data!M723</f>
        <v>9.9597899999999999</v>
      </c>
      <c r="Q726" s="35" t="str">
        <f>IF(Data!N723=0,"",Data!N723)</f>
        <v>CurvePositionEstimateError</v>
      </c>
      <c r="R726" s="35">
        <f>Data!K723</f>
        <v>59</v>
      </c>
      <c r="S726" s="35" t="str">
        <f>IF(Data!X723=TRUE(), "Yes", "No")</f>
        <v>Yes</v>
      </c>
      <c r="T726" s="40" t="e">
        <f>#REF!</f>
        <v>#REF!</v>
      </c>
    </row>
    <row r="727" spans="1:20" x14ac:dyDescent="0.3">
      <c r="A727" s="35" t="str">
        <f>Data!A724</f>
        <v>NISSAN LEAF 299-1018</v>
      </c>
      <c r="B727" s="36">
        <f t="shared" si="11"/>
        <v>46087.366342592592</v>
      </c>
      <c r="C727" s="37" t="str">
        <f>IF(Data!J724="GpsRecord", CONCATENATE($U$3,": ",Data!M724,", ",Data!L724), CONCATENATE(Data!AB724, " ", Data!AH724))</f>
        <v>Ubicación: 9.96137, -84.12348</v>
      </c>
      <c r="D727" s="38" t="str">
        <f>IF(Data!O724=TRUE(), "Yes", "No")</f>
        <v>Yes</v>
      </c>
      <c r="E727" s="38" t="str">
        <f>IF(Data!J724="EngineStatusRecord","Engine",IF(Data!J724="GpsRecord", "GPS", IF(Data!J724="EngineFaultRecord", "Fault", IF(Data!J724="DriverChange","Driver",IF(Data!J724="CustomRecord","Custom","Debug")))))</f>
        <v>GPS</v>
      </c>
      <c r="F727" s="39" t="str">
        <f>IF(Data!Y724=TRUE(), "Yes", "No")</f>
        <v>Yes</v>
      </c>
      <c r="G727" s="40">
        <f>Data!AK724</f>
        <v>0</v>
      </c>
      <c r="H727" s="35">
        <f>Data!AB724</f>
        <v>0</v>
      </c>
      <c r="I727" s="35">
        <f>Data!AD724</f>
        <v>0</v>
      </c>
      <c r="J727" s="35">
        <f>Data!AF724</f>
        <v>0</v>
      </c>
      <c r="K727" s="35" t="str">
        <f>CONCATENATE(Data!AH724, " ", Data!AI724)</f>
        <v xml:space="preserve"> </v>
      </c>
      <c r="L727" s="35" t="str">
        <f>Data!C724</f>
        <v>Vehicle, Battery Electric Vehicle</v>
      </c>
      <c r="M727" s="35">
        <f>Data!H724</f>
        <v>0</v>
      </c>
      <c r="N727" s="41">
        <f>Data!I724</f>
        <v>46087.366342592592</v>
      </c>
      <c r="O727" s="35">
        <f>Data!L724</f>
        <v>-84.123480000000001</v>
      </c>
      <c r="P727" s="35">
        <f>Data!M724</f>
        <v>9.9613700000000005</v>
      </c>
      <c r="Q727" s="35" t="str">
        <f>IF(Data!N724=0,"",Data!N724)</f>
        <v>CurveSpeedEstimateError</v>
      </c>
      <c r="R727" s="35">
        <f>Data!K724</f>
        <v>65</v>
      </c>
      <c r="S727" s="35" t="str">
        <f>IF(Data!X724=TRUE(), "Yes", "No")</f>
        <v>Yes</v>
      </c>
      <c r="T727" s="40" t="e">
        <f>#REF!</f>
        <v>#REF!</v>
      </c>
    </row>
    <row r="728" spans="1:20" x14ac:dyDescent="0.3">
      <c r="A728" s="35" t="str">
        <f>Data!A725</f>
        <v>NISSAN LEAF 299-1018</v>
      </c>
      <c r="B728" s="36">
        <f t="shared" si="11"/>
        <v>46087.366435185184</v>
      </c>
      <c r="C728" s="37" t="str">
        <f>IF(Data!J725="GpsRecord", CONCATENATE($U$3,": ",Data!M725,", ",Data!L725), CONCATENATE(Data!AB725, " ", Data!AH725))</f>
        <v>Ubicación: 9.96202, -84.12469</v>
      </c>
      <c r="D728" s="38" t="str">
        <f>IF(Data!O725=TRUE(), "Yes", "No")</f>
        <v>Yes</v>
      </c>
      <c r="E728" s="38" t="str">
        <f>IF(Data!J725="EngineStatusRecord","Engine",IF(Data!J725="GpsRecord", "GPS", IF(Data!J725="EngineFaultRecord", "Fault", IF(Data!J725="DriverChange","Driver",IF(Data!J725="CustomRecord","Custom","Debug")))))</f>
        <v>GPS</v>
      </c>
      <c r="F728" s="39" t="str">
        <f>IF(Data!Y725=TRUE(), "Yes", "No")</f>
        <v>Yes</v>
      </c>
      <c r="G728" s="40">
        <f>Data!AK725</f>
        <v>0</v>
      </c>
      <c r="H728" s="35">
        <f>Data!AB725</f>
        <v>0</v>
      </c>
      <c r="I728" s="35">
        <f>Data!AD725</f>
        <v>0</v>
      </c>
      <c r="J728" s="35">
        <f>Data!AF725</f>
        <v>0</v>
      </c>
      <c r="K728" s="35" t="str">
        <f>CONCATENATE(Data!AH725, " ", Data!AI725)</f>
        <v xml:space="preserve"> </v>
      </c>
      <c r="L728" s="35" t="str">
        <f>Data!C725</f>
        <v>Vehicle, Battery Electric Vehicle</v>
      </c>
      <c r="M728" s="35">
        <f>Data!H725</f>
        <v>0</v>
      </c>
      <c r="N728" s="41">
        <f>Data!I725</f>
        <v>46087.366435185184</v>
      </c>
      <c r="O728" s="35">
        <f>Data!L725</f>
        <v>-84.124690000000001</v>
      </c>
      <c r="P728" s="35">
        <f>Data!M725</f>
        <v>9.9620200000000008</v>
      </c>
      <c r="Q728" s="35" t="str">
        <f>IF(Data!N725=0,"",Data!N725)</f>
        <v>CurveSpeed</v>
      </c>
      <c r="R728" s="35">
        <f>Data!K725</f>
        <v>70</v>
      </c>
      <c r="S728" s="35" t="str">
        <f>IF(Data!X725=TRUE(), "Yes", "No")</f>
        <v>Yes</v>
      </c>
      <c r="T728" s="40" t="e">
        <f>#REF!</f>
        <v>#REF!</v>
      </c>
    </row>
    <row r="729" spans="1:20" x14ac:dyDescent="0.3">
      <c r="A729" s="35" t="str">
        <f>Data!A726</f>
        <v>NISSAN LEAF 299-1018</v>
      </c>
      <c r="B729" s="36">
        <f t="shared" si="11"/>
        <v>46087.366435324075</v>
      </c>
      <c r="C729" s="37" t="str">
        <f>IF(Data!J726="GpsRecord", CONCATENATE($U$3,": ",Data!M726,", ",Data!L726), CONCATENATE(Data!AB726, " ", Data!AH726))</f>
        <v>Velocidad del motor en carretera 71</v>
      </c>
      <c r="D729" s="38" t="str">
        <f>IF(Data!O726=TRUE(), "Yes", "No")</f>
        <v>No</v>
      </c>
      <c r="E729" s="38" t="str">
        <f>IF(Data!J726="EngineStatusRecord","Engine",IF(Data!J726="GpsRecord", "GPS", IF(Data!J726="EngineFaultRecord", "Fault", IF(Data!J726="DriverChange","Driver",IF(Data!J726="CustomRecord","Custom","Debug")))))</f>
        <v>Engine</v>
      </c>
      <c r="F729" s="39" t="str">
        <f>IF(Data!Y726=TRUE(), "Yes", "No")</f>
        <v>No</v>
      </c>
      <c r="G729" s="40">
        <f>Data!AK726</f>
        <v>0</v>
      </c>
      <c r="H729" s="35" t="str">
        <f>Data!AB726</f>
        <v>Velocidad del motor en carretera</v>
      </c>
      <c r="I729" s="35">
        <f>Data!AD726</f>
        <v>0</v>
      </c>
      <c r="J729" s="35">
        <f>Data!AF726</f>
        <v>0</v>
      </c>
      <c r="K729" s="35" t="str">
        <f>CONCATENATE(Data!AH726, " ", Data!AI726)</f>
        <v>71 km/h</v>
      </c>
      <c r="L729" s="35" t="str">
        <f>Data!C726</f>
        <v>Vehicle, Battery Electric Vehicle</v>
      </c>
      <c r="M729" s="35">
        <f>Data!H726</f>
        <v>0</v>
      </c>
      <c r="N729" s="41">
        <f>Data!I726</f>
        <v>46087.366435324075</v>
      </c>
      <c r="O729" s="35">
        <f>Data!L726</f>
        <v>0</v>
      </c>
      <c r="P729" s="35">
        <f>Data!M726</f>
        <v>0</v>
      </c>
      <c r="Q729" s="35" t="str">
        <f>IF(Data!N726=0,"",Data!N726)</f>
        <v/>
      </c>
      <c r="R729" s="35">
        <f>Data!K726</f>
        <v>0</v>
      </c>
      <c r="S729" s="35" t="str">
        <f>IF(Data!X726=TRUE(), "Yes", "No")</f>
        <v>No</v>
      </c>
      <c r="T729" s="40" t="e">
        <f>#REF!</f>
        <v>#REF!</v>
      </c>
    </row>
    <row r="730" spans="1:20" x14ac:dyDescent="0.3">
      <c r="A730" s="35" t="str">
        <f>Data!A727</f>
        <v>NISSAN LEAF 299-1018</v>
      </c>
      <c r="B730" s="36">
        <f t="shared" si="11"/>
        <v>46087.366481666664</v>
      </c>
      <c r="C730" s="37" t="str">
        <f>IF(Data!J727="GpsRecord", CONCATENATE($U$3,": ",Data!M727,", ",Data!L727), CONCATENATE(Data!AB727, " ", Data!AH727))</f>
        <v>Velocidad del motor en carretera 64</v>
      </c>
      <c r="D730" s="38" t="str">
        <f>IF(Data!O727=TRUE(), "Yes", "No")</f>
        <v>No</v>
      </c>
      <c r="E730" s="38" t="str">
        <f>IF(Data!J727="EngineStatusRecord","Engine",IF(Data!J727="GpsRecord", "GPS", IF(Data!J727="EngineFaultRecord", "Fault", IF(Data!J727="DriverChange","Driver",IF(Data!J727="CustomRecord","Custom","Debug")))))</f>
        <v>Engine</v>
      </c>
      <c r="F730" s="39" t="str">
        <f>IF(Data!Y727=TRUE(), "Yes", "No")</f>
        <v>No</v>
      </c>
      <c r="G730" s="40">
        <f>Data!AK727</f>
        <v>0</v>
      </c>
      <c r="H730" s="35" t="str">
        <f>Data!AB727</f>
        <v>Velocidad del motor en carretera</v>
      </c>
      <c r="I730" s="35">
        <f>Data!AD727</f>
        <v>0</v>
      </c>
      <c r="J730" s="35">
        <f>Data!AF727</f>
        <v>0</v>
      </c>
      <c r="K730" s="35" t="str">
        <f>CONCATENATE(Data!AH727, " ", Data!AI727)</f>
        <v>64 km/h</v>
      </c>
      <c r="L730" s="35" t="str">
        <f>Data!C727</f>
        <v>Vehicle, Battery Electric Vehicle</v>
      </c>
      <c r="M730" s="35">
        <f>Data!H727</f>
        <v>0</v>
      </c>
      <c r="N730" s="41">
        <f>Data!I727</f>
        <v>46087.366481666664</v>
      </c>
      <c r="O730" s="35">
        <f>Data!L727</f>
        <v>0</v>
      </c>
      <c r="P730" s="35">
        <f>Data!M727</f>
        <v>0</v>
      </c>
      <c r="Q730" s="35" t="str">
        <f>IF(Data!N727=0,"",Data!N727)</f>
        <v/>
      </c>
      <c r="R730" s="35">
        <f>Data!K727</f>
        <v>0</v>
      </c>
      <c r="S730" s="35" t="str">
        <f>IF(Data!X727=TRUE(), "Yes", "No")</f>
        <v>No</v>
      </c>
      <c r="T730" s="40" t="e">
        <f>#REF!</f>
        <v>#REF!</v>
      </c>
    </row>
    <row r="731" spans="1:20" x14ac:dyDescent="0.3">
      <c r="A731" s="35" t="str">
        <f>Data!A728</f>
        <v>NISSAN LEAF 299-1018</v>
      </c>
      <c r="B731" s="36">
        <f t="shared" si="11"/>
        <v>46087.366550925923</v>
      </c>
      <c r="C731" s="37" t="str">
        <f>IF(Data!J728="GpsRecord", CONCATENATE($U$3,": ",Data!M728,", ",Data!L728), CONCATENATE(Data!AB728, " ", Data!AH728))</f>
        <v>Ubicación: 9.9628, -84.12611</v>
      </c>
      <c r="D731" s="38" t="str">
        <f>IF(Data!O728=TRUE(), "Yes", "No")</f>
        <v>Yes</v>
      </c>
      <c r="E731" s="38" t="str">
        <f>IF(Data!J728="EngineStatusRecord","Engine",IF(Data!J728="GpsRecord", "GPS", IF(Data!J728="EngineFaultRecord", "Fault", IF(Data!J728="DriverChange","Driver",IF(Data!J728="CustomRecord","Custom","Debug")))))</f>
        <v>GPS</v>
      </c>
      <c r="F731" s="39" t="str">
        <f>IF(Data!Y728=TRUE(), "Yes", "No")</f>
        <v>Yes</v>
      </c>
      <c r="G731" s="40">
        <f>Data!AK728</f>
        <v>0</v>
      </c>
      <c r="H731" s="35">
        <f>Data!AB728</f>
        <v>0</v>
      </c>
      <c r="I731" s="35">
        <f>Data!AD728</f>
        <v>0</v>
      </c>
      <c r="J731" s="35">
        <f>Data!AF728</f>
        <v>0</v>
      </c>
      <c r="K731" s="35" t="str">
        <f>CONCATENATE(Data!AH728, " ", Data!AI728)</f>
        <v xml:space="preserve"> </v>
      </c>
      <c r="L731" s="35" t="str">
        <f>Data!C728</f>
        <v>Vehicle, Battery Electric Vehicle</v>
      </c>
      <c r="M731" s="35">
        <f>Data!H728</f>
        <v>0</v>
      </c>
      <c r="N731" s="41">
        <f>Data!I728</f>
        <v>46087.366550925923</v>
      </c>
      <c r="O731" s="35">
        <f>Data!L728</f>
        <v>-84.126109999999997</v>
      </c>
      <c r="P731" s="35">
        <f>Data!M728</f>
        <v>9.9627999999999997</v>
      </c>
      <c r="Q731" s="35" t="str">
        <f>IF(Data!N728=0,"",Data!N728)</f>
        <v>CurveSpeedEstimateError</v>
      </c>
      <c r="R731" s="35">
        <f>Data!K728</f>
        <v>61</v>
      </c>
      <c r="S731" s="35" t="str">
        <f>IF(Data!X728=TRUE(), "Yes", "No")</f>
        <v>Yes</v>
      </c>
      <c r="T731" s="40" t="e">
        <f>#REF!</f>
        <v>#REF!</v>
      </c>
    </row>
    <row r="732" spans="1:20" x14ac:dyDescent="0.3">
      <c r="A732" s="35" t="str">
        <f>Data!A729</f>
        <v>NISSAN LEAF 299-1018</v>
      </c>
      <c r="B732" s="36">
        <f t="shared" si="11"/>
        <v>46087.366562685187</v>
      </c>
      <c r="C732" s="37" t="str">
        <f>IF(Data!J729="GpsRecord", CONCATENATE($U$3,": ",Data!M729,", ",Data!L729), CONCATENATE(Data!AB729, " ", Data!AH729))</f>
        <v>Velocidad del motor en carretera 62</v>
      </c>
      <c r="D732" s="38" t="str">
        <f>IF(Data!O729=TRUE(), "Yes", "No")</f>
        <v>No</v>
      </c>
      <c r="E732" s="38" t="str">
        <f>IF(Data!J729="EngineStatusRecord","Engine",IF(Data!J729="GpsRecord", "GPS", IF(Data!J729="EngineFaultRecord", "Fault", IF(Data!J729="DriverChange","Driver",IF(Data!J729="CustomRecord","Custom","Debug")))))</f>
        <v>Engine</v>
      </c>
      <c r="F732" s="39" t="str">
        <f>IF(Data!Y729=TRUE(), "Yes", "No")</f>
        <v>No</v>
      </c>
      <c r="G732" s="40">
        <f>Data!AK729</f>
        <v>0</v>
      </c>
      <c r="H732" s="35" t="str">
        <f>Data!AB729</f>
        <v>Velocidad del motor en carretera</v>
      </c>
      <c r="I732" s="35">
        <f>Data!AD729</f>
        <v>0</v>
      </c>
      <c r="J732" s="35">
        <f>Data!AF729</f>
        <v>0</v>
      </c>
      <c r="K732" s="35" t="str">
        <f>CONCATENATE(Data!AH729, " ", Data!AI729)</f>
        <v>62 km/h</v>
      </c>
      <c r="L732" s="35" t="str">
        <f>Data!C729</f>
        <v>Vehicle, Battery Electric Vehicle</v>
      </c>
      <c r="M732" s="35">
        <f>Data!H729</f>
        <v>0</v>
      </c>
      <c r="N732" s="41">
        <f>Data!I729</f>
        <v>46087.366562685187</v>
      </c>
      <c r="O732" s="35">
        <f>Data!L729</f>
        <v>0</v>
      </c>
      <c r="P732" s="35">
        <f>Data!M729</f>
        <v>0</v>
      </c>
      <c r="Q732" s="35" t="str">
        <f>IF(Data!N729=0,"",Data!N729)</f>
        <v/>
      </c>
      <c r="R732" s="35">
        <f>Data!K729</f>
        <v>0</v>
      </c>
      <c r="S732" s="35" t="str">
        <f>IF(Data!X729=TRUE(), "Yes", "No")</f>
        <v>No</v>
      </c>
      <c r="T732" s="40" t="e">
        <f>#REF!</f>
        <v>#REF!</v>
      </c>
    </row>
    <row r="733" spans="1:20" x14ac:dyDescent="0.3">
      <c r="A733" s="35" t="str">
        <f>Data!A730</f>
        <v>NISSAN LEAF 299-1018</v>
      </c>
      <c r="B733" s="36">
        <f t="shared" si="11"/>
        <v>46087.366608796299</v>
      </c>
      <c r="C733" s="37" t="str">
        <f>IF(Data!J730="GpsRecord", CONCATENATE($U$3,": ",Data!M730,", ",Data!L730), CONCATENATE(Data!AB730, " ", Data!AH730))</f>
        <v>Ubicación: 9.96317, -84.1268</v>
      </c>
      <c r="D733" s="38" t="str">
        <f>IF(Data!O730=TRUE(), "Yes", "No")</f>
        <v>Yes</v>
      </c>
      <c r="E733" s="38" t="str">
        <f>IF(Data!J730="EngineStatusRecord","Engine",IF(Data!J730="GpsRecord", "GPS", IF(Data!J730="EngineFaultRecord", "Fault", IF(Data!J730="DriverChange","Driver",IF(Data!J730="CustomRecord","Custom","Debug")))))</f>
        <v>GPS</v>
      </c>
      <c r="F733" s="39" t="str">
        <f>IF(Data!Y730=TRUE(), "Yes", "No")</f>
        <v>Yes</v>
      </c>
      <c r="G733" s="40">
        <f>Data!AK730</f>
        <v>0</v>
      </c>
      <c r="H733" s="35">
        <f>Data!AB730</f>
        <v>0</v>
      </c>
      <c r="I733" s="35">
        <f>Data!AD730</f>
        <v>0</v>
      </c>
      <c r="J733" s="35">
        <f>Data!AF730</f>
        <v>0</v>
      </c>
      <c r="K733" s="35" t="str">
        <f>CONCATENATE(Data!AH730, " ", Data!AI730)</f>
        <v xml:space="preserve"> </v>
      </c>
      <c r="L733" s="35" t="str">
        <f>Data!C730</f>
        <v>Vehicle, Battery Electric Vehicle</v>
      </c>
      <c r="M733" s="35">
        <f>Data!H730</f>
        <v>0</v>
      </c>
      <c r="N733" s="41">
        <f>Data!I730</f>
        <v>46087.366608796299</v>
      </c>
      <c r="O733" s="35">
        <f>Data!L730</f>
        <v>-84.126800000000003</v>
      </c>
      <c r="P733" s="35">
        <f>Data!M730</f>
        <v>9.9631699999999999</v>
      </c>
      <c r="Q733" s="35" t="str">
        <f>IF(Data!N730=0,"",Data!N730)</f>
        <v>CurveSpeedEstimateError</v>
      </c>
      <c r="R733" s="35">
        <f>Data!K730</f>
        <v>65</v>
      </c>
      <c r="S733" s="35" t="str">
        <f>IF(Data!X730=TRUE(), "Yes", "No")</f>
        <v>Yes</v>
      </c>
      <c r="T733" s="40" t="e">
        <f>#REF!</f>
        <v>#REF!</v>
      </c>
    </row>
    <row r="734" spans="1:20" x14ac:dyDescent="0.3">
      <c r="A734" s="35" t="str">
        <f>Data!A731</f>
        <v>NISSAN LEAF 299-1018</v>
      </c>
      <c r="B734" s="36">
        <f t="shared" si="11"/>
        <v>46087.366692303243</v>
      </c>
      <c r="C734" s="37" t="str">
        <f>IF(Data!J731="GpsRecord", CONCATENATE($U$3,": ",Data!M731,", ",Data!L731), CONCATENATE(Data!AB731, " ", Data!AH731))</f>
        <v>Odómetro 15908</v>
      </c>
      <c r="D734" s="38" t="str">
        <f>IF(Data!O731=TRUE(), "Yes", "No")</f>
        <v>No</v>
      </c>
      <c r="E734" s="38" t="str">
        <f>IF(Data!J731="EngineStatusRecord","Engine",IF(Data!J731="GpsRecord", "GPS", IF(Data!J731="EngineFaultRecord", "Fault", IF(Data!J731="DriverChange","Driver",IF(Data!J731="CustomRecord","Custom","Debug")))))</f>
        <v>Engine</v>
      </c>
      <c r="F734" s="39" t="str">
        <f>IF(Data!Y731=TRUE(), "Yes", "No")</f>
        <v>No</v>
      </c>
      <c r="G734" s="40">
        <f>Data!AK731</f>
        <v>0</v>
      </c>
      <c r="H734" s="35" t="str">
        <f>Data!AB731</f>
        <v>Odómetro</v>
      </c>
      <c r="I734" s="35">
        <f>Data!AD731</f>
        <v>0</v>
      </c>
      <c r="J734" s="35">
        <f>Data!AF731</f>
        <v>0</v>
      </c>
      <c r="K734" s="35" t="str">
        <f>CONCATENATE(Data!AH731, " ", Data!AI731)</f>
        <v>15908 km</v>
      </c>
      <c r="L734" s="35" t="str">
        <f>Data!C731</f>
        <v>Vehicle, Battery Electric Vehicle</v>
      </c>
      <c r="M734" s="35">
        <f>Data!H731</f>
        <v>0</v>
      </c>
      <c r="N734" s="41">
        <f>Data!I731</f>
        <v>46087.366692303243</v>
      </c>
      <c r="O734" s="35">
        <f>Data!L731</f>
        <v>0</v>
      </c>
      <c r="P734" s="35">
        <f>Data!M731</f>
        <v>0</v>
      </c>
      <c r="Q734" s="35" t="str">
        <f>IF(Data!N731=0,"",Data!N731)</f>
        <v/>
      </c>
      <c r="R734" s="35">
        <f>Data!K731</f>
        <v>0</v>
      </c>
      <c r="S734" s="35" t="str">
        <f>IF(Data!X731=TRUE(), "Yes", "No")</f>
        <v>No</v>
      </c>
      <c r="T734" s="40" t="e">
        <f>#REF!</f>
        <v>#REF!</v>
      </c>
    </row>
    <row r="735" spans="1:20" x14ac:dyDescent="0.3">
      <c r="A735" s="35" t="str">
        <f>Data!A732</f>
        <v>NISSAN LEAF 299-1018</v>
      </c>
      <c r="B735" s="36">
        <f t="shared" si="11"/>
        <v>46087.366692303243</v>
      </c>
      <c r="C735" s="37" t="str">
        <f>IF(Data!J732="GpsRecord", CONCATENATE($U$3,": ",Data!M732,", ",Data!L732), CONCATENATE(Data!AB732, " ", Data!AH732))</f>
        <v>Odómetro sin procesar 15908</v>
      </c>
      <c r="D735" s="38" t="str">
        <f>IF(Data!O732=TRUE(), "Yes", "No")</f>
        <v>No</v>
      </c>
      <c r="E735" s="38" t="str">
        <f>IF(Data!J732="EngineStatusRecord","Engine",IF(Data!J732="GpsRecord", "GPS", IF(Data!J732="EngineFaultRecord", "Fault", IF(Data!J732="DriverChange","Driver",IF(Data!J732="CustomRecord","Custom","Debug")))))</f>
        <v>Engine</v>
      </c>
      <c r="F735" s="39" t="str">
        <f>IF(Data!Y732=TRUE(), "Yes", "No")</f>
        <v>No</v>
      </c>
      <c r="G735" s="40">
        <f>Data!AK732</f>
        <v>0</v>
      </c>
      <c r="H735" s="35" t="str">
        <f>Data!AB732</f>
        <v>Odómetro sin procesar</v>
      </c>
      <c r="I735" s="35">
        <f>Data!AD732</f>
        <v>0</v>
      </c>
      <c r="J735" s="35">
        <f>Data!AF732</f>
        <v>0</v>
      </c>
      <c r="K735" s="35" t="str">
        <f>CONCATENATE(Data!AH732, " ", Data!AI732)</f>
        <v>15908 km</v>
      </c>
      <c r="L735" s="35" t="str">
        <f>Data!C732</f>
        <v>Vehicle, Battery Electric Vehicle</v>
      </c>
      <c r="M735" s="35">
        <f>Data!H732</f>
        <v>0</v>
      </c>
      <c r="N735" s="41">
        <f>Data!I732</f>
        <v>46087.366692303243</v>
      </c>
      <c r="O735" s="35">
        <f>Data!L732</f>
        <v>0</v>
      </c>
      <c r="P735" s="35">
        <f>Data!M732</f>
        <v>0</v>
      </c>
      <c r="Q735" s="35" t="str">
        <f>IF(Data!N732=0,"",Data!N732)</f>
        <v/>
      </c>
      <c r="R735" s="35">
        <f>Data!K732</f>
        <v>0</v>
      </c>
      <c r="S735" s="35" t="str">
        <f>IF(Data!X732=TRUE(), "Yes", "No")</f>
        <v>No</v>
      </c>
      <c r="T735" s="40" t="e">
        <f>#REF!</f>
        <v>#REF!</v>
      </c>
    </row>
    <row r="736" spans="1:20" x14ac:dyDescent="0.3">
      <c r="A736" s="35" t="str">
        <f>Data!A733</f>
        <v>NISSAN LEAF 299-1018</v>
      </c>
      <c r="B736" s="36">
        <f t="shared" si="11"/>
        <v>46087.366701527775</v>
      </c>
      <c r="C736" s="37" t="str">
        <f>IF(Data!J733="GpsRecord", CONCATENATE($U$3,": ",Data!M733,", ",Data!L733), CONCATENATE(Data!AB733, " ", Data!AH733))</f>
        <v>Velocidad del motor en carretera 70</v>
      </c>
      <c r="D736" s="38" t="str">
        <f>IF(Data!O733=TRUE(), "Yes", "No")</f>
        <v>No</v>
      </c>
      <c r="E736" s="38" t="str">
        <f>IF(Data!J733="EngineStatusRecord","Engine",IF(Data!J733="GpsRecord", "GPS", IF(Data!J733="EngineFaultRecord", "Fault", IF(Data!J733="DriverChange","Driver",IF(Data!J733="CustomRecord","Custom","Debug")))))</f>
        <v>Engine</v>
      </c>
      <c r="F736" s="39" t="str">
        <f>IF(Data!Y733=TRUE(), "Yes", "No")</f>
        <v>No</v>
      </c>
      <c r="G736" s="40">
        <f>Data!AK733</f>
        <v>0</v>
      </c>
      <c r="H736" s="35" t="str">
        <f>Data!AB733</f>
        <v>Velocidad del motor en carretera</v>
      </c>
      <c r="I736" s="35">
        <f>Data!AD733</f>
        <v>0</v>
      </c>
      <c r="J736" s="35">
        <f>Data!AF733</f>
        <v>0</v>
      </c>
      <c r="K736" s="35" t="str">
        <f>CONCATENATE(Data!AH733, " ", Data!AI733)</f>
        <v>70 km/h</v>
      </c>
      <c r="L736" s="35" t="str">
        <f>Data!C733</f>
        <v>Vehicle, Battery Electric Vehicle</v>
      </c>
      <c r="M736" s="35">
        <f>Data!H733</f>
        <v>0</v>
      </c>
      <c r="N736" s="41">
        <f>Data!I733</f>
        <v>46087.366701527775</v>
      </c>
      <c r="O736" s="35">
        <f>Data!L733</f>
        <v>0</v>
      </c>
      <c r="P736" s="35">
        <f>Data!M733</f>
        <v>0</v>
      </c>
      <c r="Q736" s="35" t="str">
        <f>IF(Data!N733=0,"",Data!N733)</f>
        <v/>
      </c>
      <c r="R736" s="35">
        <f>Data!K733</f>
        <v>0</v>
      </c>
      <c r="S736" s="35" t="str">
        <f>IF(Data!X733=TRUE(), "Yes", "No")</f>
        <v>No</v>
      </c>
      <c r="T736" s="40" t="e">
        <f>#REF!</f>
        <v>#REF!</v>
      </c>
    </row>
    <row r="737" spans="1:20" x14ac:dyDescent="0.3">
      <c r="A737" s="35" t="str">
        <f>Data!A734</f>
        <v>NISSAN LEAF 299-1018</v>
      </c>
      <c r="B737" s="36">
        <f t="shared" si="11"/>
        <v>46087.366805555554</v>
      </c>
      <c r="C737" s="37" t="str">
        <f>IF(Data!J734="GpsRecord", CONCATENATE($U$3,": ",Data!M734,", ",Data!L734), CONCATENATE(Data!AB734, " ", Data!AH734))</f>
        <v>Ubicación: 9.96453, -84.12929</v>
      </c>
      <c r="D737" s="38" t="str">
        <f>IF(Data!O734=TRUE(), "Yes", "No")</f>
        <v>Yes</v>
      </c>
      <c r="E737" s="38" t="str">
        <f>IF(Data!J734="EngineStatusRecord","Engine",IF(Data!J734="GpsRecord", "GPS", IF(Data!J734="EngineFaultRecord", "Fault", IF(Data!J734="DriverChange","Driver",IF(Data!J734="CustomRecord","Custom","Debug")))))</f>
        <v>GPS</v>
      </c>
      <c r="F737" s="39" t="str">
        <f>IF(Data!Y734=TRUE(), "Yes", "No")</f>
        <v>Yes</v>
      </c>
      <c r="G737" s="40">
        <f>Data!AK734</f>
        <v>0</v>
      </c>
      <c r="H737" s="35">
        <f>Data!AB734</f>
        <v>0</v>
      </c>
      <c r="I737" s="35">
        <f>Data!AD734</f>
        <v>0</v>
      </c>
      <c r="J737" s="35">
        <f>Data!AF734</f>
        <v>0</v>
      </c>
      <c r="K737" s="35" t="str">
        <f>CONCATENATE(Data!AH734, " ", Data!AI734)</f>
        <v xml:space="preserve"> </v>
      </c>
      <c r="L737" s="35" t="str">
        <f>Data!C734</f>
        <v>Vehicle, Battery Electric Vehicle</v>
      </c>
      <c r="M737" s="35">
        <f>Data!H734</f>
        <v>0</v>
      </c>
      <c r="N737" s="41">
        <f>Data!I734</f>
        <v>46087.366805555554</v>
      </c>
      <c r="O737" s="35">
        <f>Data!L734</f>
        <v>-84.129289999999997</v>
      </c>
      <c r="P737" s="35">
        <f>Data!M734</f>
        <v>9.9645299999999999</v>
      </c>
      <c r="Q737" s="35" t="str">
        <f>IF(Data!N734=0,"",Data!N734)</f>
        <v>CurveSpeedEstimateError</v>
      </c>
      <c r="R737" s="35">
        <f>Data!K734</f>
        <v>68</v>
      </c>
      <c r="S737" s="35" t="str">
        <f>IF(Data!X734=TRUE(), "Yes", "No")</f>
        <v>Yes</v>
      </c>
      <c r="T737" s="40" t="e">
        <f>#REF!</f>
        <v>#REF!</v>
      </c>
    </row>
    <row r="738" spans="1:20" x14ac:dyDescent="0.3">
      <c r="A738" s="35" t="str">
        <f>Data!A735</f>
        <v>NISSAN LEAF 299-1018</v>
      </c>
      <c r="B738" s="36">
        <f t="shared" si="11"/>
        <v>46087.366850590275</v>
      </c>
      <c r="C738" s="37" t="str">
        <f>IF(Data!J735="GpsRecord", CONCATENATE($U$3,": ",Data!M735,", ",Data!L735), CONCATENATE(Data!AB735, " ", Data!AH735))</f>
        <v xml:space="preserve"> </v>
      </c>
      <c r="D738" s="38" t="str">
        <f>IF(Data!O735=TRUE(), "Yes", "No")</f>
        <v>No</v>
      </c>
      <c r="E738" s="38" t="str">
        <f>IF(Data!J735="EngineStatusRecord","Engine",IF(Data!J735="GpsRecord", "GPS", IF(Data!J735="EngineFaultRecord", "Fault", IF(Data!J735="DriverChange","Driver",IF(Data!J735="CustomRecord","Custom","Debug")))))</f>
        <v>Debug</v>
      </c>
      <c r="F738" s="39" t="str">
        <f>IF(Data!Y735=TRUE(), "Yes", "No")</f>
        <v>No</v>
      </c>
      <c r="G738" s="40" t="str">
        <f>Data!AK735</f>
        <v>65-00-00-00-00-00-00-00-00-00-00-00-00-00-00</v>
      </c>
      <c r="H738" s="35">
        <f>Data!AB735</f>
        <v>0</v>
      </c>
      <c r="I738" s="35">
        <f>Data!AD735</f>
        <v>0</v>
      </c>
      <c r="J738" s="35">
        <f>Data!AF735</f>
        <v>0</v>
      </c>
      <c r="K738" s="35" t="str">
        <f>CONCATENATE(Data!AH735, " ", Data!AI735)</f>
        <v xml:space="preserve"> </v>
      </c>
      <c r="L738" s="35" t="str">
        <f>Data!C735</f>
        <v>Vehicle, Battery Electric Vehicle</v>
      </c>
      <c r="M738" s="35">
        <f>Data!H735</f>
        <v>0</v>
      </c>
      <c r="N738" s="41">
        <f>Data!I735</f>
        <v>46087.366850590275</v>
      </c>
      <c r="O738" s="35">
        <f>Data!L735</f>
        <v>0</v>
      </c>
      <c r="P738" s="35">
        <f>Data!M735</f>
        <v>0</v>
      </c>
      <c r="Q738" s="35" t="str">
        <f>IF(Data!N735=0,"",Data!N735)</f>
        <v>IntermittentConnectionTestProtocolCanObd</v>
      </c>
      <c r="R738" s="35">
        <f>Data!K735</f>
        <v>0</v>
      </c>
      <c r="S738" s="35" t="str">
        <f>IF(Data!X735=TRUE(), "Yes", "No")</f>
        <v>No</v>
      </c>
      <c r="T738" s="40" t="e">
        <f>#REF!</f>
        <v>#REF!</v>
      </c>
    </row>
    <row r="739" spans="1:20" x14ac:dyDescent="0.3">
      <c r="A739" s="35" t="str">
        <f>Data!A736</f>
        <v>NISSAN LEAF 299-1018</v>
      </c>
      <c r="B739" s="36">
        <f t="shared" si="11"/>
        <v>46087.366981828702</v>
      </c>
      <c r="C739" s="37" t="str">
        <f>IF(Data!J736="GpsRecord", CONCATENATE($U$3,": ",Data!M736,", ",Data!L736), CONCATENATE(Data!AB736, " ", Data!AH736))</f>
        <v>Energía de la batería del vehículo eléctrico -14586</v>
      </c>
      <c r="D739" s="38" t="str">
        <f>IF(Data!O736=TRUE(), "Yes", "No")</f>
        <v>No</v>
      </c>
      <c r="E739" s="38" t="str">
        <f>IF(Data!J736="EngineStatusRecord","Engine",IF(Data!J736="GpsRecord", "GPS", IF(Data!J736="EngineFaultRecord", "Fault", IF(Data!J736="DriverChange","Driver",IF(Data!J736="CustomRecord","Custom","Debug")))))</f>
        <v>Engine</v>
      </c>
      <c r="F739" s="39" t="str">
        <f>IF(Data!Y736=TRUE(), "Yes", "No")</f>
        <v>No</v>
      </c>
      <c r="G739" s="40">
        <f>Data!AK736</f>
        <v>0</v>
      </c>
      <c r="H739" s="35" t="str">
        <f>Data!AB736</f>
        <v>Energía de la batería del vehículo eléctrico</v>
      </c>
      <c r="I739" s="35">
        <f>Data!AD736</f>
        <v>0</v>
      </c>
      <c r="J739" s="35">
        <f>Data!AF736</f>
        <v>0</v>
      </c>
      <c r="K739" s="35" t="str">
        <f>CONCATENATE(Data!AH736, " ", Data!AI736)</f>
        <v>-14586 W</v>
      </c>
      <c r="L739" s="35" t="str">
        <f>Data!C736</f>
        <v>Vehicle, Battery Electric Vehicle</v>
      </c>
      <c r="M739" s="35">
        <f>Data!H736</f>
        <v>0</v>
      </c>
      <c r="N739" s="41">
        <f>Data!I736</f>
        <v>46087.366981828702</v>
      </c>
      <c r="O739" s="35">
        <f>Data!L736</f>
        <v>0</v>
      </c>
      <c r="P739" s="35">
        <f>Data!M736</f>
        <v>0</v>
      </c>
      <c r="Q739" s="35" t="str">
        <f>IF(Data!N736=0,"",Data!N736)</f>
        <v/>
      </c>
      <c r="R739" s="35">
        <f>Data!K736</f>
        <v>0</v>
      </c>
      <c r="S739" s="35" t="str">
        <f>IF(Data!X736=TRUE(), "Yes", "No")</f>
        <v>No</v>
      </c>
      <c r="T739" s="40" t="e">
        <f>#REF!</f>
        <v>#REF!</v>
      </c>
    </row>
    <row r="740" spans="1:20" x14ac:dyDescent="0.3">
      <c r="A740" s="35" t="str">
        <f>Data!A737</f>
        <v>NISSAN LEAF 299-1018</v>
      </c>
      <c r="B740" s="36">
        <f t="shared" si="11"/>
        <v>46087.367037175929</v>
      </c>
      <c r="C740" s="37" t="str">
        <f>IF(Data!J737="GpsRecord", CONCATENATE($U$3,": ",Data!M737,", ",Data!L737), CONCATENATE(Data!AB737, " ", Data!AH737))</f>
        <v>Velocidad del motor en carretera 66</v>
      </c>
      <c r="D740" s="38" t="str">
        <f>IF(Data!O737=TRUE(), "Yes", "No")</f>
        <v>No</v>
      </c>
      <c r="E740" s="38" t="str">
        <f>IF(Data!J737="EngineStatusRecord","Engine",IF(Data!J737="GpsRecord", "GPS", IF(Data!J737="EngineFaultRecord", "Fault", IF(Data!J737="DriverChange","Driver",IF(Data!J737="CustomRecord","Custom","Debug")))))</f>
        <v>Engine</v>
      </c>
      <c r="F740" s="39" t="str">
        <f>IF(Data!Y737=TRUE(), "Yes", "No")</f>
        <v>No</v>
      </c>
      <c r="G740" s="40">
        <f>Data!AK737</f>
        <v>0</v>
      </c>
      <c r="H740" s="35" t="str">
        <f>Data!AB737</f>
        <v>Velocidad del motor en carretera</v>
      </c>
      <c r="I740" s="35">
        <f>Data!AD737</f>
        <v>0</v>
      </c>
      <c r="J740" s="35">
        <f>Data!AF737</f>
        <v>0</v>
      </c>
      <c r="K740" s="35" t="str">
        <f>CONCATENATE(Data!AH737, " ", Data!AI737)</f>
        <v>66 km/h</v>
      </c>
      <c r="L740" s="35" t="str">
        <f>Data!C737</f>
        <v>Vehicle, Battery Electric Vehicle</v>
      </c>
      <c r="M740" s="35">
        <f>Data!H737</f>
        <v>0</v>
      </c>
      <c r="N740" s="41">
        <f>Data!I737</f>
        <v>46087.367037175929</v>
      </c>
      <c r="O740" s="35">
        <f>Data!L737</f>
        <v>0</v>
      </c>
      <c r="P740" s="35">
        <f>Data!M737</f>
        <v>0</v>
      </c>
      <c r="Q740" s="35" t="str">
        <f>IF(Data!N737=0,"",Data!N737)</f>
        <v/>
      </c>
      <c r="R740" s="35">
        <f>Data!K737</f>
        <v>0</v>
      </c>
      <c r="S740" s="35" t="str">
        <f>IF(Data!X737=TRUE(), "Yes", "No")</f>
        <v>No</v>
      </c>
      <c r="T740" s="40" t="e">
        <f>#REF!</f>
        <v>#REF!</v>
      </c>
    </row>
    <row r="741" spans="1:20" x14ac:dyDescent="0.3">
      <c r="A741" s="35" t="str">
        <f>Data!A738</f>
        <v>NISSAN LEAF 299-1018</v>
      </c>
      <c r="B741" s="36">
        <f t="shared" si="11"/>
        <v>46087.367048611108</v>
      </c>
      <c r="C741" s="37" t="str">
        <f>IF(Data!J738="GpsRecord", CONCATENATE($U$3,": ",Data!M738,", ",Data!L738), CONCATENATE(Data!AB738, " ", Data!AH738))</f>
        <v>Ubicación: 9.96624, -84.1324</v>
      </c>
      <c r="D741" s="38" t="str">
        <f>IF(Data!O738=TRUE(), "Yes", "No")</f>
        <v>Yes</v>
      </c>
      <c r="E741" s="38" t="str">
        <f>IF(Data!J738="EngineStatusRecord","Engine",IF(Data!J738="GpsRecord", "GPS", IF(Data!J738="EngineFaultRecord", "Fault", IF(Data!J738="DriverChange","Driver",IF(Data!J738="CustomRecord","Custom","Debug")))))</f>
        <v>GPS</v>
      </c>
      <c r="F741" s="39" t="str">
        <f>IF(Data!Y738=TRUE(), "Yes", "No")</f>
        <v>Yes</v>
      </c>
      <c r="G741" s="40">
        <f>Data!AK738</f>
        <v>0</v>
      </c>
      <c r="H741" s="35">
        <f>Data!AB738</f>
        <v>0</v>
      </c>
      <c r="I741" s="35">
        <f>Data!AD738</f>
        <v>0</v>
      </c>
      <c r="J741" s="35">
        <f>Data!AF738</f>
        <v>0</v>
      </c>
      <c r="K741" s="35" t="str">
        <f>CONCATENATE(Data!AH738, " ", Data!AI738)</f>
        <v xml:space="preserve"> </v>
      </c>
      <c r="L741" s="35" t="str">
        <f>Data!C738</f>
        <v>Vehicle, Battery Electric Vehicle</v>
      </c>
      <c r="M741" s="35">
        <f>Data!H738</f>
        <v>0</v>
      </c>
      <c r="N741" s="41">
        <f>Data!I738</f>
        <v>46087.367048611108</v>
      </c>
      <c r="O741" s="35">
        <f>Data!L738</f>
        <v>-84.132400000000004</v>
      </c>
      <c r="P741" s="35">
        <f>Data!M738</f>
        <v>9.9662400000000009</v>
      </c>
      <c r="Q741" s="35" t="str">
        <f>IF(Data!N738=0,"",Data!N738)</f>
        <v>CurveSpeed</v>
      </c>
      <c r="R741" s="35">
        <f>Data!K738</f>
        <v>65</v>
      </c>
      <c r="S741" s="35" t="str">
        <f>IF(Data!X738=TRUE(), "Yes", "No")</f>
        <v>Yes</v>
      </c>
      <c r="T741" s="40" t="e">
        <f>#REF!</f>
        <v>#REF!</v>
      </c>
    </row>
    <row r="742" spans="1:20" x14ac:dyDescent="0.3">
      <c r="A742" s="35" t="str">
        <f>Data!A739</f>
        <v>NISSAN LEAF 299-1018</v>
      </c>
      <c r="B742" s="36">
        <f t="shared" si="11"/>
        <v>46087.367063217593</v>
      </c>
      <c r="C742" s="37" t="str">
        <f>IF(Data!J739="GpsRecord", CONCATENATE($U$3,": ",Data!M739,", ",Data!L739), CONCATENATE(Data!AB739, " ", Data!AH739))</f>
        <v>Energía de la batería del vehículo eléctrico 15396</v>
      </c>
      <c r="D742" s="38" t="str">
        <f>IF(Data!O739=TRUE(), "Yes", "No")</f>
        <v>No</v>
      </c>
      <c r="E742" s="38" t="str">
        <f>IF(Data!J739="EngineStatusRecord","Engine",IF(Data!J739="GpsRecord", "GPS", IF(Data!J739="EngineFaultRecord", "Fault", IF(Data!J739="DriverChange","Driver",IF(Data!J739="CustomRecord","Custom","Debug")))))</f>
        <v>Engine</v>
      </c>
      <c r="F742" s="39" t="str">
        <f>IF(Data!Y739=TRUE(), "Yes", "No")</f>
        <v>No</v>
      </c>
      <c r="G742" s="40">
        <f>Data!AK739</f>
        <v>0</v>
      </c>
      <c r="H742" s="35" t="str">
        <f>Data!AB739</f>
        <v>Energía de la batería del vehículo eléctrico</v>
      </c>
      <c r="I742" s="35">
        <f>Data!AD739</f>
        <v>0</v>
      </c>
      <c r="J742" s="35">
        <f>Data!AF739</f>
        <v>0</v>
      </c>
      <c r="K742" s="35" t="str">
        <f>CONCATENATE(Data!AH739, " ", Data!AI739)</f>
        <v>15396 W</v>
      </c>
      <c r="L742" s="35" t="str">
        <f>Data!C739</f>
        <v>Vehicle, Battery Electric Vehicle</v>
      </c>
      <c r="M742" s="35">
        <f>Data!H739</f>
        <v>0</v>
      </c>
      <c r="N742" s="41">
        <f>Data!I739</f>
        <v>46087.367063217593</v>
      </c>
      <c r="O742" s="35">
        <f>Data!L739</f>
        <v>0</v>
      </c>
      <c r="P742" s="35">
        <f>Data!M739</f>
        <v>0</v>
      </c>
      <c r="Q742" s="35" t="str">
        <f>IF(Data!N739=0,"",Data!N739)</f>
        <v/>
      </c>
      <c r="R742" s="35">
        <f>Data!K739</f>
        <v>0</v>
      </c>
      <c r="S742" s="35" t="str">
        <f>IF(Data!X739=TRUE(), "Yes", "No")</f>
        <v>No</v>
      </c>
      <c r="T742" s="40" t="e">
        <f>#REF!</f>
        <v>#REF!</v>
      </c>
    </row>
    <row r="743" spans="1:20" x14ac:dyDescent="0.3">
      <c r="A743" s="35" t="str">
        <f>Data!A740</f>
        <v>NISSAN LEAF 299-1018</v>
      </c>
      <c r="B743" s="36">
        <f t="shared" si="11"/>
        <v>46087.367164351854</v>
      </c>
      <c r="C743" s="37" t="str">
        <f>IF(Data!J740="GpsRecord", CONCATENATE($U$3,": ",Data!M740,", ",Data!L740), CONCATENATE(Data!AB740, " ", Data!AH740))</f>
        <v>Ubicación: 9.9671, -84.13397</v>
      </c>
      <c r="D743" s="38" t="str">
        <f>IF(Data!O740=TRUE(), "Yes", "No")</f>
        <v>Yes</v>
      </c>
      <c r="E743" s="38" t="str">
        <f>IF(Data!J740="EngineStatusRecord","Engine",IF(Data!J740="GpsRecord", "GPS", IF(Data!J740="EngineFaultRecord", "Fault", IF(Data!J740="DriverChange","Driver",IF(Data!J740="CustomRecord","Custom","Debug")))))</f>
        <v>GPS</v>
      </c>
      <c r="F743" s="39" t="str">
        <f>IF(Data!Y740=TRUE(), "Yes", "No")</f>
        <v>Yes</v>
      </c>
      <c r="G743" s="40">
        <f>Data!AK740</f>
        <v>0</v>
      </c>
      <c r="H743" s="35">
        <f>Data!AB740</f>
        <v>0</v>
      </c>
      <c r="I743" s="35">
        <f>Data!AD740</f>
        <v>0</v>
      </c>
      <c r="J743" s="35">
        <f>Data!AF740</f>
        <v>0</v>
      </c>
      <c r="K743" s="35" t="str">
        <f>CONCATENATE(Data!AH740, " ", Data!AI740)</f>
        <v xml:space="preserve"> </v>
      </c>
      <c r="L743" s="35" t="str">
        <f>Data!C740</f>
        <v>Vehicle, Battery Electric Vehicle</v>
      </c>
      <c r="M743" s="35">
        <f>Data!H740</f>
        <v>0</v>
      </c>
      <c r="N743" s="41">
        <f>Data!I740</f>
        <v>46087.367164351854</v>
      </c>
      <c r="O743" s="35">
        <f>Data!L740</f>
        <v>-84.133970000000005</v>
      </c>
      <c r="P743" s="35">
        <f>Data!M740</f>
        <v>9.9671000000000003</v>
      </c>
      <c r="Q743" s="35" t="str">
        <f>IF(Data!N740=0,"",Data!N740)</f>
        <v>CurveSpeed</v>
      </c>
      <c r="R743" s="35">
        <f>Data!K740</f>
        <v>76</v>
      </c>
      <c r="S743" s="35" t="str">
        <f>IF(Data!X740=TRUE(), "Yes", "No")</f>
        <v>Yes</v>
      </c>
      <c r="T743" s="40" t="e">
        <f>#REF!</f>
        <v>#REF!</v>
      </c>
    </row>
    <row r="744" spans="1:20" x14ac:dyDescent="0.3">
      <c r="A744" s="35" t="str">
        <f>Data!A741</f>
        <v>NISSAN LEAF 299-1018</v>
      </c>
      <c r="B744" s="36">
        <f t="shared" si="11"/>
        <v>46087.367164490737</v>
      </c>
      <c r="C744" s="37" t="str">
        <f>IF(Data!J741="GpsRecord", CONCATENATE($U$3,": ",Data!M741,", ",Data!L741), CONCATENATE(Data!AB741, " ", Data!AH741))</f>
        <v>Velocidad del motor en carretera 77</v>
      </c>
      <c r="D744" s="38" t="str">
        <f>IF(Data!O741=TRUE(), "Yes", "No")</f>
        <v>No</v>
      </c>
      <c r="E744" s="38" t="str">
        <f>IF(Data!J741="EngineStatusRecord","Engine",IF(Data!J741="GpsRecord", "GPS", IF(Data!J741="EngineFaultRecord", "Fault", IF(Data!J741="DriverChange","Driver",IF(Data!J741="CustomRecord","Custom","Debug")))))</f>
        <v>Engine</v>
      </c>
      <c r="F744" s="39" t="str">
        <f>IF(Data!Y741=TRUE(), "Yes", "No")</f>
        <v>No</v>
      </c>
      <c r="G744" s="40">
        <f>Data!AK741</f>
        <v>0</v>
      </c>
      <c r="H744" s="35" t="str">
        <f>Data!AB741</f>
        <v>Velocidad del motor en carretera</v>
      </c>
      <c r="I744" s="35">
        <f>Data!AD741</f>
        <v>0</v>
      </c>
      <c r="J744" s="35">
        <f>Data!AF741</f>
        <v>0</v>
      </c>
      <c r="K744" s="35" t="str">
        <f>CONCATENATE(Data!AH741, " ", Data!AI741)</f>
        <v>77 km/h</v>
      </c>
      <c r="L744" s="35" t="str">
        <f>Data!C741</f>
        <v>Vehicle, Battery Electric Vehicle</v>
      </c>
      <c r="M744" s="35">
        <f>Data!H741</f>
        <v>0</v>
      </c>
      <c r="N744" s="41">
        <f>Data!I741</f>
        <v>46087.367164490737</v>
      </c>
      <c r="O744" s="35">
        <f>Data!L741</f>
        <v>0</v>
      </c>
      <c r="P744" s="35">
        <f>Data!M741</f>
        <v>0</v>
      </c>
      <c r="Q744" s="35" t="str">
        <f>IF(Data!N741=0,"",Data!N741)</f>
        <v/>
      </c>
      <c r="R744" s="35">
        <f>Data!K741</f>
        <v>0</v>
      </c>
      <c r="S744" s="35" t="str">
        <f>IF(Data!X741=TRUE(), "Yes", "No")</f>
        <v>No</v>
      </c>
      <c r="T744" s="40" t="e">
        <f>#REF!</f>
        <v>#REF!</v>
      </c>
    </row>
    <row r="745" spans="1:20" x14ac:dyDescent="0.3">
      <c r="A745" s="35" t="str">
        <f>Data!A742</f>
        <v>NISSAN LEAF 299-1018</v>
      </c>
      <c r="B745" s="36">
        <f t="shared" si="11"/>
        <v>46087.367245370369</v>
      </c>
      <c r="C745" s="37" t="str">
        <f>IF(Data!J742="GpsRecord", CONCATENATE($U$3,": ",Data!M742,", ",Data!L742), CONCATENATE(Data!AB742, " ", Data!AH742))</f>
        <v>Ubicación: 9.96773, -84.13513</v>
      </c>
      <c r="D745" s="38" t="str">
        <f>IF(Data!O742=TRUE(), "Yes", "No")</f>
        <v>Yes</v>
      </c>
      <c r="E745" s="38" t="str">
        <f>IF(Data!J742="EngineStatusRecord","Engine",IF(Data!J742="GpsRecord", "GPS", IF(Data!J742="EngineFaultRecord", "Fault", IF(Data!J742="DriverChange","Driver",IF(Data!J742="CustomRecord","Custom","Debug")))))</f>
        <v>GPS</v>
      </c>
      <c r="F745" s="39" t="str">
        <f>IF(Data!Y742=TRUE(), "Yes", "No")</f>
        <v>Yes</v>
      </c>
      <c r="G745" s="40">
        <f>Data!AK742</f>
        <v>0</v>
      </c>
      <c r="H745" s="35">
        <f>Data!AB742</f>
        <v>0</v>
      </c>
      <c r="I745" s="35">
        <f>Data!AD742</f>
        <v>0</v>
      </c>
      <c r="J745" s="35">
        <f>Data!AF742</f>
        <v>0</v>
      </c>
      <c r="K745" s="35" t="str">
        <f>CONCATENATE(Data!AH742, " ", Data!AI742)</f>
        <v xml:space="preserve"> </v>
      </c>
      <c r="L745" s="35" t="str">
        <f>Data!C742</f>
        <v>Vehicle, Battery Electric Vehicle</v>
      </c>
      <c r="M745" s="35">
        <f>Data!H742</f>
        <v>0</v>
      </c>
      <c r="N745" s="41">
        <f>Data!I742</f>
        <v>46087.367245370369</v>
      </c>
      <c r="O745" s="35">
        <f>Data!L742</f>
        <v>-84.135130000000004</v>
      </c>
      <c r="P745" s="35">
        <f>Data!M742</f>
        <v>9.9677299999999995</v>
      </c>
      <c r="Q745" s="35" t="str">
        <f>IF(Data!N742=0,"",Data!N742)</f>
        <v>CurvePositionEstimateError</v>
      </c>
      <c r="R745" s="35">
        <f>Data!K742</f>
        <v>74</v>
      </c>
      <c r="S745" s="35" t="str">
        <f>IF(Data!X742=TRUE(), "Yes", "No")</f>
        <v>Yes</v>
      </c>
      <c r="T745" s="40" t="e">
        <f>#REF!</f>
        <v>#REF!</v>
      </c>
    </row>
    <row r="746" spans="1:20" x14ac:dyDescent="0.3">
      <c r="A746" s="35" t="str">
        <f>Data!A743</f>
        <v>NISSAN LEAF 299-1018</v>
      </c>
      <c r="B746" s="36">
        <f t="shared" si="11"/>
        <v>46087.367268611109</v>
      </c>
      <c r="C746" s="37" t="str">
        <f>IF(Data!J743="GpsRecord", CONCATENATE($U$3,": ",Data!M743,", ",Data!L743), CONCATENATE(Data!AB743, " ", Data!AH743))</f>
        <v>Velocidad del motor en carretera 76</v>
      </c>
      <c r="D746" s="38" t="str">
        <f>IF(Data!O743=TRUE(), "Yes", "No")</f>
        <v>No</v>
      </c>
      <c r="E746" s="38" t="str">
        <f>IF(Data!J743="EngineStatusRecord","Engine",IF(Data!J743="GpsRecord", "GPS", IF(Data!J743="EngineFaultRecord", "Fault", IF(Data!J743="DriverChange","Driver",IF(Data!J743="CustomRecord","Custom","Debug")))))</f>
        <v>Engine</v>
      </c>
      <c r="F746" s="39" t="str">
        <f>IF(Data!Y743=TRUE(), "Yes", "No")</f>
        <v>No</v>
      </c>
      <c r="G746" s="40">
        <f>Data!AK743</f>
        <v>0</v>
      </c>
      <c r="H746" s="35" t="str">
        <f>Data!AB743</f>
        <v>Velocidad del motor en carretera</v>
      </c>
      <c r="I746" s="35">
        <f>Data!AD743</f>
        <v>0</v>
      </c>
      <c r="J746" s="35">
        <f>Data!AF743</f>
        <v>0</v>
      </c>
      <c r="K746" s="35" t="str">
        <f>CONCATENATE(Data!AH743, " ", Data!AI743)</f>
        <v>76 km/h</v>
      </c>
      <c r="L746" s="35" t="str">
        <f>Data!C743</f>
        <v>Vehicle, Battery Electric Vehicle</v>
      </c>
      <c r="M746" s="35">
        <f>Data!H743</f>
        <v>0</v>
      </c>
      <c r="N746" s="41">
        <f>Data!I743</f>
        <v>46087.367268611109</v>
      </c>
      <c r="O746" s="35">
        <f>Data!L743</f>
        <v>0</v>
      </c>
      <c r="P746" s="35">
        <f>Data!M743</f>
        <v>0</v>
      </c>
      <c r="Q746" s="35" t="str">
        <f>IF(Data!N743=0,"",Data!N743)</f>
        <v/>
      </c>
      <c r="R746" s="35">
        <f>Data!K743</f>
        <v>0</v>
      </c>
      <c r="S746" s="35" t="str">
        <f>IF(Data!X743=TRUE(), "Yes", "No")</f>
        <v>No</v>
      </c>
      <c r="T746" s="40" t="e">
        <f>#REF!</f>
        <v>#REF!</v>
      </c>
    </row>
    <row r="747" spans="1:20" x14ac:dyDescent="0.3">
      <c r="A747" s="35" t="str">
        <f>Data!A744</f>
        <v>NISSAN LEAF 299-1018</v>
      </c>
      <c r="B747" s="36">
        <f t="shared" si="11"/>
        <v>46087.367277881945</v>
      </c>
      <c r="C747" s="37" t="str">
        <f>IF(Data!J744="GpsRecord", CONCATENATE($U$3,": ",Data!M744,", ",Data!L744), CONCATENATE(Data!AB744, " ", Data!AH744))</f>
        <v>Odómetro 15909</v>
      </c>
      <c r="D747" s="38" t="str">
        <f>IF(Data!O744=TRUE(), "Yes", "No")</f>
        <v>No</v>
      </c>
      <c r="E747" s="38" t="str">
        <f>IF(Data!J744="EngineStatusRecord","Engine",IF(Data!J744="GpsRecord", "GPS", IF(Data!J744="EngineFaultRecord", "Fault", IF(Data!J744="DriverChange","Driver",IF(Data!J744="CustomRecord","Custom","Debug")))))</f>
        <v>Engine</v>
      </c>
      <c r="F747" s="39" t="str">
        <f>IF(Data!Y744=TRUE(), "Yes", "No")</f>
        <v>No</v>
      </c>
      <c r="G747" s="40">
        <f>Data!AK744</f>
        <v>0</v>
      </c>
      <c r="H747" s="35" t="str">
        <f>Data!AB744</f>
        <v>Odómetro</v>
      </c>
      <c r="I747" s="35">
        <f>Data!AD744</f>
        <v>0</v>
      </c>
      <c r="J747" s="35">
        <f>Data!AF744</f>
        <v>0</v>
      </c>
      <c r="K747" s="35" t="str">
        <f>CONCATENATE(Data!AH744, " ", Data!AI744)</f>
        <v>15909 km</v>
      </c>
      <c r="L747" s="35" t="str">
        <f>Data!C744</f>
        <v>Vehicle, Battery Electric Vehicle</v>
      </c>
      <c r="M747" s="35">
        <f>Data!H744</f>
        <v>0</v>
      </c>
      <c r="N747" s="41">
        <f>Data!I744</f>
        <v>46087.367277881945</v>
      </c>
      <c r="O747" s="35">
        <f>Data!L744</f>
        <v>0</v>
      </c>
      <c r="P747" s="35">
        <f>Data!M744</f>
        <v>0</v>
      </c>
      <c r="Q747" s="35" t="str">
        <f>IF(Data!N744=0,"",Data!N744)</f>
        <v/>
      </c>
      <c r="R747" s="35">
        <f>Data!K744</f>
        <v>0</v>
      </c>
      <c r="S747" s="35" t="str">
        <f>IF(Data!X744=TRUE(), "Yes", "No")</f>
        <v>No</v>
      </c>
      <c r="T747" s="40" t="e">
        <f>#REF!</f>
        <v>#REF!</v>
      </c>
    </row>
    <row r="748" spans="1:20" x14ac:dyDescent="0.3">
      <c r="A748" s="35" t="str">
        <f>Data!A745</f>
        <v>NISSAN LEAF 299-1018</v>
      </c>
      <c r="B748" s="36">
        <f t="shared" si="11"/>
        <v>46087.367277881945</v>
      </c>
      <c r="C748" s="37" t="str">
        <f>IF(Data!J745="GpsRecord", CONCATENATE($U$3,": ",Data!M745,", ",Data!L745), CONCATENATE(Data!AB745, " ", Data!AH745))</f>
        <v>Odómetro sin procesar 15909</v>
      </c>
      <c r="D748" s="38" t="str">
        <f>IF(Data!O745=TRUE(), "Yes", "No")</f>
        <v>No</v>
      </c>
      <c r="E748" s="38" t="str">
        <f>IF(Data!J745="EngineStatusRecord","Engine",IF(Data!J745="GpsRecord", "GPS", IF(Data!J745="EngineFaultRecord", "Fault", IF(Data!J745="DriverChange","Driver",IF(Data!J745="CustomRecord","Custom","Debug")))))</f>
        <v>Engine</v>
      </c>
      <c r="F748" s="39" t="str">
        <f>IF(Data!Y745=TRUE(), "Yes", "No")</f>
        <v>No</v>
      </c>
      <c r="G748" s="40">
        <f>Data!AK745</f>
        <v>0</v>
      </c>
      <c r="H748" s="35" t="str">
        <f>Data!AB745</f>
        <v>Odómetro sin procesar</v>
      </c>
      <c r="I748" s="35">
        <f>Data!AD745</f>
        <v>0</v>
      </c>
      <c r="J748" s="35">
        <f>Data!AF745</f>
        <v>0</v>
      </c>
      <c r="K748" s="35" t="str">
        <f>CONCATENATE(Data!AH745, " ", Data!AI745)</f>
        <v>15909 km</v>
      </c>
      <c r="L748" s="35" t="str">
        <f>Data!C745</f>
        <v>Vehicle, Battery Electric Vehicle</v>
      </c>
      <c r="M748" s="35">
        <f>Data!H745</f>
        <v>0</v>
      </c>
      <c r="N748" s="41">
        <f>Data!I745</f>
        <v>46087.367277881945</v>
      </c>
      <c r="O748" s="35">
        <f>Data!L745</f>
        <v>0</v>
      </c>
      <c r="P748" s="35">
        <f>Data!M745</f>
        <v>0</v>
      </c>
      <c r="Q748" s="35" t="str">
        <f>IF(Data!N745=0,"",Data!N745)</f>
        <v/>
      </c>
      <c r="R748" s="35">
        <f>Data!K745</f>
        <v>0</v>
      </c>
      <c r="S748" s="35" t="str">
        <f>IF(Data!X745=TRUE(), "Yes", "No")</f>
        <v>No</v>
      </c>
      <c r="T748" s="40" t="e">
        <f>#REF!</f>
        <v>#REF!</v>
      </c>
    </row>
    <row r="749" spans="1:20" x14ac:dyDescent="0.3">
      <c r="A749" s="35" t="str">
        <f>Data!A746</f>
        <v>NISSAN LEAF 299-1018</v>
      </c>
      <c r="B749" s="36">
        <f t="shared" si="11"/>
        <v>46087.367290173614</v>
      </c>
      <c r="C749" s="37" t="str">
        <f>IF(Data!J746="GpsRecord", CONCATENATE($U$3,": ",Data!M746,", ",Data!L746), CONCATENATE(Data!AB746, " ", Data!AH746))</f>
        <v>Distancia incremental basada en la velocidad en carretera del motor 2</v>
      </c>
      <c r="D749" s="38" t="str">
        <f>IF(Data!O746=TRUE(), "Yes", "No")</f>
        <v>No</v>
      </c>
      <c r="E749" s="38" t="str">
        <f>IF(Data!J746="EngineStatusRecord","Engine",IF(Data!J746="GpsRecord", "GPS", IF(Data!J746="EngineFaultRecord", "Fault", IF(Data!J746="DriverChange","Driver",IF(Data!J746="CustomRecord","Custom","Debug")))))</f>
        <v>Engine</v>
      </c>
      <c r="F749" s="39" t="str">
        <f>IF(Data!Y746=TRUE(), "Yes", "No")</f>
        <v>No</v>
      </c>
      <c r="G749" s="40">
        <f>Data!AK746</f>
        <v>0</v>
      </c>
      <c r="H749" s="35" t="str">
        <f>Data!AB746</f>
        <v>Distancia incremental basada en la velocidad en carretera del motor</v>
      </c>
      <c r="I749" s="35">
        <f>Data!AD746</f>
        <v>0</v>
      </c>
      <c r="J749" s="35">
        <f>Data!AF746</f>
        <v>0</v>
      </c>
      <c r="K749" s="35" t="str">
        <f>CONCATENATE(Data!AH746, " ", Data!AI746)</f>
        <v>2 km</v>
      </c>
      <c r="L749" s="35" t="str">
        <f>Data!C746</f>
        <v>Vehicle, Battery Electric Vehicle</v>
      </c>
      <c r="M749" s="35">
        <f>Data!H746</f>
        <v>0</v>
      </c>
      <c r="N749" s="41">
        <f>Data!I746</f>
        <v>46087.367290173614</v>
      </c>
      <c r="O749" s="35">
        <f>Data!L746</f>
        <v>0</v>
      </c>
      <c r="P749" s="35">
        <f>Data!M746</f>
        <v>0</v>
      </c>
      <c r="Q749" s="35" t="str">
        <f>IF(Data!N746=0,"",Data!N746)</f>
        <v/>
      </c>
      <c r="R749" s="35">
        <f>Data!K746</f>
        <v>0</v>
      </c>
      <c r="S749" s="35" t="str">
        <f>IF(Data!X746=TRUE(), "Yes", "No")</f>
        <v>No</v>
      </c>
      <c r="T749" s="40" t="e">
        <f>#REF!</f>
        <v>#REF!</v>
      </c>
    </row>
    <row r="750" spans="1:20" x14ac:dyDescent="0.3">
      <c r="A750" s="35" t="str">
        <f>Data!A747</f>
        <v>NISSAN LEAF 299-1018</v>
      </c>
      <c r="B750" s="36">
        <f t="shared" si="11"/>
        <v>46087.367349537039</v>
      </c>
      <c r="C750" s="37" t="str">
        <f>IF(Data!J747="GpsRecord", CONCATENATE($U$3,": ",Data!M747,", ",Data!L747), CONCATENATE(Data!AB747, " ", Data!AH747))</f>
        <v>Ubicación: 9.9685, -84.13652</v>
      </c>
      <c r="D750" s="38" t="str">
        <f>IF(Data!O747=TRUE(), "Yes", "No")</f>
        <v>Yes</v>
      </c>
      <c r="E750" s="38" t="str">
        <f>IF(Data!J747="EngineStatusRecord","Engine",IF(Data!J747="GpsRecord", "GPS", IF(Data!J747="EngineFaultRecord", "Fault", IF(Data!J747="DriverChange","Driver",IF(Data!J747="CustomRecord","Custom","Debug")))))</f>
        <v>GPS</v>
      </c>
      <c r="F750" s="39" t="str">
        <f>IF(Data!Y747=TRUE(), "Yes", "No")</f>
        <v>Yes</v>
      </c>
      <c r="G750" s="40">
        <f>Data!AK747</f>
        <v>0</v>
      </c>
      <c r="H750" s="35">
        <f>Data!AB747</f>
        <v>0</v>
      </c>
      <c r="I750" s="35">
        <f>Data!AD747</f>
        <v>0</v>
      </c>
      <c r="J750" s="35">
        <f>Data!AF747</f>
        <v>0</v>
      </c>
      <c r="K750" s="35" t="str">
        <f>CONCATENATE(Data!AH747, " ", Data!AI747)</f>
        <v xml:space="preserve"> </v>
      </c>
      <c r="L750" s="35" t="str">
        <f>Data!C747</f>
        <v>Vehicle, Battery Electric Vehicle</v>
      </c>
      <c r="M750" s="35">
        <f>Data!H747</f>
        <v>0</v>
      </c>
      <c r="N750" s="41">
        <f>Data!I747</f>
        <v>46087.367349537039</v>
      </c>
      <c r="O750" s="35">
        <f>Data!L747</f>
        <v>-84.136520000000004</v>
      </c>
      <c r="P750" s="35">
        <f>Data!M747</f>
        <v>9.9685000000000006</v>
      </c>
      <c r="Q750" s="35" t="str">
        <f>IF(Data!N747=0,"",Data!N747)</f>
        <v>CurveSpeedEstimateError</v>
      </c>
      <c r="R750" s="35">
        <f>Data!K747</f>
        <v>63</v>
      </c>
      <c r="S750" s="35" t="str">
        <f>IF(Data!X747=TRUE(), "Yes", "No")</f>
        <v>Yes</v>
      </c>
      <c r="T750" s="40" t="e">
        <f>#REF!</f>
        <v>#REF!</v>
      </c>
    </row>
    <row r="751" spans="1:20" x14ac:dyDescent="0.3">
      <c r="A751" s="35" t="str">
        <f>Data!A748</f>
        <v>NISSAN LEAF 299-1018</v>
      </c>
      <c r="B751" s="36">
        <f t="shared" si="11"/>
        <v>46087.367361249999</v>
      </c>
      <c r="C751" s="37" t="str">
        <f>IF(Data!J748="GpsRecord", CONCATENATE($U$3,": ",Data!M748,", ",Data!L748), CONCATENATE(Data!AB748, " ", Data!AH748))</f>
        <v>Velocidad del motor en carretera 64</v>
      </c>
      <c r="D751" s="38" t="str">
        <f>IF(Data!O748=TRUE(), "Yes", "No")</f>
        <v>No</v>
      </c>
      <c r="E751" s="38" t="str">
        <f>IF(Data!J748="EngineStatusRecord","Engine",IF(Data!J748="GpsRecord", "GPS", IF(Data!J748="EngineFaultRecord", "Fault", IF(Data!J748="DriverChange","Driver",IF(Data!J748="CustomRecord","Custom","Debug")))))</f>
        <v>Engine</v>
      </c>
      <c r="F751" s="39" t="str">
        <f>IF(Data!Y748=TRUE(), "Yes", "No")</f>
        <v>No</v>
      </c>
      <c r="G751" s="40">
        <f>Data!AK748</f>
        <v>0</v>
      </c>
      <c r="H751" s="35" t="str">
        <f>Data!AB748</f>
        <v>Velocidad del motor en carretera</v>
      </c>
      <c r="I751" s="35">
        <f>Data!AD748</f>
        <v>0</v>
      </c>
      <c r="J751" s="35">
        <f>Data!AF748</f>
        <v>0</v>
      </c>
      <c r="K751" s="35" t="str">
        <f>CONCATENATE(Data!AH748, " ", Data!AI748)</f>
        <v>64 km/h</v>
      </c>
      <c r="L751" s="35" t="str">
        <f>Data!C748</f>
        <v>Vehicle, Battery Electric Vehicle</v>
      </c>
      <c r="M751" s="35">
        <f>Data!H748</f>
        <v>0</v>
      </c>
      <c r="N751" s="41">
        <f>Data!I748</f>
        <v>46087.367361249999</v>
      </c>
      <c r="O751" s="35">
        <f>Data!L748</f>
        <v>0</v>
      </c>
      <c r="P751" s="35">
        <f>Data!M748</f>
        <v>0</v>
      </c>
      <c r="Q751" s="35" t="str">
        <f>IF(Data!N748=0,"",Data!N748)</f>
        <v/>
      </c>
      <c r="R751" s="35">
        <f>Data!K748</f>
        <v>0</v>
      </c>
      <c r="S751" s="35" t="str">
        <f>IF(Data!X748=TRUE(), "Yes", "No")</f>
        <v>No</v>
      </c>
      <c r="T751" s="40" t="e">
        <f>#REF!</f>
        <v>#REF!</v>
      </c>
    </row>
    <row r="752" spans="1:20" x14ac:dyDescent="0.3">
      <c r="A752" s="35" t="str">
        <f>Data!A749</f>
        <v>NISSAN LEAF 299-1018</v>
      </c>
      <c r="B752" s="36">
        <f t="shared" si="11"/>
        <v>46087.367430555554</v>
      </c>
      <c r="C752" s="37" t="str">
        <f>IF(Data!J749="GpsRecord", CONCATENATE($U$3,": ",Data!M749,", ",Data!L749), CONCATENATE(Data!AB749, " ", Data!AH749))</f>
        <v>Ubicación: 9.96902, -84.13748</v>
      </c>
      <c r="D752" s="38" t="str">
        <f>IF(Data!O749=TRUE(), "Yes", "No")</f>
        <v>Yes</v>
      </c>
      <c r="E752" s="38" t="str">
        <f>IF(Data!J749="EngineStatusRecord","Engine",IF(Data!J749="GpsRecord", "GPS", IF(Data!J749="EngineFaultRecord", "Fault", IF(Data!J749="DriverChange","Driver",IF(Data!J749="CustomRecord","Custom","Debug")))))</f>
        <v>GPS</v>
      </c>
      <c r="F752" s="39" t="str">
        <f>IF(Data!Y749=TRUE(), "Yes", "No")</f>
        <v>Yes</v>
      </c>
      <c r="G752" s="40">
        <f>Data!AK749</f>
        <v>0</v>
      </c>
      <c r="H752" s="35">
        <f>Data!AB749</f>
        <v>0</v>
      </c>
      <c r="I752" s="35">
        <f>Data!AD749</f>
        <v>0</v>
      </c>
      <c r="J752" s="35">
        <f>Data!AF749</f>
        <v>0</v>
      </c>
      <c r="K752" s="35" t="str">
        <f>CONCATENATE(Data!AH749, " ", Data!AI749)</f>
        <v xml:space="preserve"> </v>
      </c>
      <c r="L752" s="35" t="str">
        <f>Data!C749</f>
        <v>Vehicle, Battery Electric Vehicle</v>
      </c>
      <c r="M752" s="35">
        <f>Data!H749</f>
        <v>0</v>
      </c>
      <c r="N752" s="41">
        <f>Data!I749</f>
        <v>46087.367430555554</v>
      </c>
      <c r="O752" s="35">
        <f>Data!L749</f>
        <v>-84.137479999999996</v>
      </c>
      <c r="P752" s="35">
        <f>Data!M749</f>
        <v>9.9690200000000004</v>
      </c>
      <c r="Q752" s="35" t="str">
        <f>IF(Data!N749=0,"",Data!N749)</f>
        <v>CurveSpeedEstimateError</v>
      </c>
      <c r="R752" s="35">
        <f>Data!K749</f>
        <v>63</v>
      </c>
      <c r="S752" s="35" t="str">
        <f>IF(Data!X749=TRUE(), "Yes", "No")</f>
        <v>Yes</v>
      </c>
      <c r="T752" s="40" t="e">
        <f>#REF!</f>
        <v>#REF!</v>
      </c>
    </row>
    <row r="753" spans="1:20" x14ac:dyDescent="0.3">
      <c r="A753" s="35" t="str">
        <f>Data!A750</f>
        <v>NISSAN LEAF 299-1018</v>
      </c>
      <c r="B753" s="36">
        <f t="shared" si="11"/>
        <v>46087.367500138891</v>
      </c>
      <c r="C753" s="37" t="str">
        <f>IF(Data!J750="GpsRecord", CONCATENATE($U$3,": ",Data!M750,", ",Data!L750), CONCATENATE(Data!AB750, " ", Data!AH750))</f>
        <v>Velocidad del motor en carretera 66</v>
      </c>
      <c r="D753" s="38" t="str">
        <f>IF(Data!O750=TRUE(), "Yes", "No")</f>
        <v>No</v>
      </c>
      <c r="E753" s="38" t="str">
        <f>IF(Data!J750="EngineStatusRecord","Engine",IF(Data!J750="GpsRecord", "GPS", IF(Data!J750="EngineFaultRecord", "Fault", IF(Data!J750="DriverChange","Driver",IF(Data!J750="CustomRecord","Custom","Debug")))))</f>
        <v>Engine</v>
      </c>
      <c r="F753" s="39" t="str">
        <f>IF(Data!Y750=TRUE(), "Yes", "No")</f>
        <v>No</v>
      </c>
      <c r="G753" s="40">
        <f>Data!AK750</f>
        <v>0</v>
      </c>
      <c r="H753" s="35" t="str">
        <f>Data!AB750</f>
        <v>Velocidad del motor en carretera</v>
      </c>
      <c r="I753" s="35">
        <f>Data!AD750</f>
        <v>0</v>
      </c>
      <c r="J753" s="35">
        <f>Data!AF750</f>
        <v>0</v>
      </c>
      <c r="K753" s="35" t="str">
        <f>CONCATENATE(Data!AH750, " ", Data!AI750)</f>
        <v>66 km/h</v>
      </c>
      <c r="L753" s="35" t="str">
        <f>Data!C750</f>
        <v>Vehicle, Battery Electric Vehicle</v>
      </c>
      <c r="M753" s="35">
        <f>Data!H750</f>
        <v>0</v>
      </c>
      <c r="N753" s="41">
        <f>Data!I750</f>
        <v>46087.367500138891</v>
      </c>
      <c r="O753" s="35">
        <f>Data!L750</f>
        <v>0</v>
      </c>
      <c r="P753" s="35">
        <f>Data!M750</f>
        <v>0</v>
      </c>
      <c r="Q753" s="35" t="str">
        <f>IF(Data!N750=0,"",Data!N750)</f>
        <v/>
      </c>
      <c r="R753" s="35">
        <f>Data!K750</f>
        <v>0</v>
      </c>
      <c r="S753" s="35" t="str">
        <f>IF(Data!X750=TRUE(), "Yes", "No")</f>
        <v>No</v>
      </c>
      <c r="T753" s="40" t="e">
        <f>#REF!</f>
        <v>#REF!</v>
      </c>
    </row>
    <row r="754" spans="1:20" x14ac:dyDescent="0.3">
      <c r="A754" s="35" t="str">
        <f>Data!A751</f>
        <v>NISSAN LEAF 299-1018</v>
      </c>
      <c r="B754" s="36">
        <f t="shared" si="11"/>
        <v>46087.367539328705</v>
      </c>
      <c r="C754" s="37" t="str">
        <f>IF(Data!J751="GpsRecord", CONCATENATE($U$3,": ",Data!M751,", ",Data!L751), CONCATENATE(Data!AB751, " ", Data!AH751))</f>
        <v>Energía de la batería del vehículo eléctrico 15456</v>
      </c>
      <c r="D754" s="38" t="str">
        <f>IF(Data!O751=TRUE(), "Yes", "No")</f>
        <v>No</v>
      </c>
      <c r="E754" s="38" t="str">
        <f>IF(Data!J751="EngineStatusRecord","Engine",IF(Data!J751="GpsRecord", "GPS", IF(Data!J751="EngineFaultRecord", "Fault", IF(Data!J751="DriverChange","Driver",IF(Data!J751="CustomRecord","Custom","Debug")))))</f>
        <v>Engine</v>
      </c>
      <c r="F754" s="39" t="str">
        <f>IF(Data!Y751=TRUE(), "Yes", "No")</f>
        <v>No</v>
      </c>
      <c r="G754" s="40">
        <f>Data!AK751</f>
        <v>0</v>
      </c>
      <c r="H754" s="35" t="str">
        <f>Data!AB751</f>
        <v>Energía de la batería del vehículo eléctrico</v>
      </c>
      <c r="I754" s="35">
        <f>Data!AD751</f>
        <v>0</v>
      </c>
      <c r="J754" s="35">
        <f>Data!AF751</f>
        <v>0</v>
      </c>
      <c r="K754" s="35" t="str">
        <f>CONCATENATE(Data!AH751, " ", Data!AI751)</f>
        <v>15456 W</v>
      </c>
      <c r="L754" s="35" t="str">
        <f>Data!C751</f>
        <v>Vehicle, Battery Electric Vehicle</v>
      </c>
      <c r="M754" s="35">
        <f>Data!H751</f>
        <v>0</v>
      </c>
      <c r="N754" s="41">
        <f>Data!I751</f>
        <v>46087.367539328705</v>
      </c>
      <c r="O754" s="35">
        <f>Data!L751</f>
        <v>0</v>
      </c>
      <c r="P754" s="35">
        <f>Data!M751</f>
        <v>0</v>
      </c>
      <c r="Q754" s="35" t="str">
        <f>IF(Data!N751=0,"",Data!N751)</f>
        <v/>
      </c>
      <c r="R754" s="35">
        <f>Data!K751</f>
        <v>0</v>
      </c>
      <c r="S754" s="35" t="str">
        <f>IF(Data!X751=TRUE(), "Yes", "No")</f>
        <v>No</v>
      </c>
      <c r="T754" s="40" t="e">
        <f>#REF!</f>
        <v>#REF!</v>
      </c>
    </row>
    <row r="755" spans="1:20" x14ac:dyDescent="0.3">
      <c r="A755" s="35" t="str">
        <f>Data!A752</f>
        <v>NISSAN LEAF 299-1018</v>
      </c>
      <c r="B755" s="36">
        <f t="shared" si="11"/>
        <v>46087.367581018516</v>
      </c>
      <c r="C755" s="37" t="str">
        <f>IF(Data!J752="GpsRecord", CONCATENATE($U$3,": ",Data!M752,", ",Data!L752), CONCATENATE(Data!AB752, " ", Data!AH752))</f>
        <v>Ubicación: 9.97005, -84.13939</v>
      </c>
      <c r="D755" s="38" t="str">
        <f>IF(Data!O752=TRUE(), "Yes", "No")</f>
        <v>Yes</v>
      </c>
      <c r="E755" s="38" t="str">
        <f>IF(Data!J752="EngineStatusRecord","Engine",IF(Data!J752="GpsRecord", "GPS", IF(Data!J752="EngineFaultRecord", "Fault", IF(Data!J752="DriverChange","Driver",IF(Data!J752="CustomRecord","Custom","Debug")))))</f>
        <v>GPS</v>
      </c>
      <c r="F755" s="39" t="str">
        <f>IF(Data!Y752=TRUE(), "Yes", "No")</f>
        <v>Yes</v>
      </c>
      <c r="G755" s="40">
        <f>Data!AK752</f>
        <v>0</v>
      </c>
      <c r="H755" s="35">
        <f>Data!AB752</f>
        <v>0</v>
      </c>
      <c r="I755" s="35">
        <f>Data!AD752</f>
        <v>0</v>
      </c>
      <c r="J755" s="35">
        <f>Data!AF752</f>
        <v>0</v>
      </c>
      <c r="K755" s="35" t="str">
        <f>CONCATENATE(Data!AH752, " ", Data!AI752)</f>
        <v xml:space="preserve"> </v>
      </c>
      <c r="L755" s="35" t="str">
        <f>Data!C752</f>
        <v>Vehicle, Battery Electric Vehicle</v>
      </c>
      <c r="M755" s="35">
        <f>Data!H752</f>
        <v>0</v>
      </c>
      <c r="N755" s="41">
        <f>Data!I752</f>
        <v>46087.367581018516</v>
      </c>
      <c r="O755" s="35">
        <f>Data!L752</f>
        <v>-84.139390000000006</v>
      </c>
      <c r="P755" s="35">
        <f>Data!M752</f>
        <v>9.9700500000000005</v>
      </c>
      <c r="Q755" s="35" t="str">
        <f>IF(Data!N752=0,"",Data!N752)</f>
        <v>CurveSpeedEstimateError</v>
      </c>
      <c r="R755" s="35">
        <f>Data!K752</f>
        <v>72</v>
      </c>
      <c r="S755" s="35" t="str">
        <f>IF(Data!X752=TRUE(), "Yes", "No")</f>
        <v>Yes</v>
      </c>
      <c r="T755" s="40" t="e">
        <f>#REF!</f>
        <v>#REF!</v>
      </c>
    </row>
    <row r="756" spans="1:20" x14ac:dyDescent="0.3">
      <c r="A756" s="35" t="str">
        <f>Data!A753</f>
        <v>NISSAN LEAF 299-1018</v>
      </c>
      <c r="B756" s="36">
        <f t="shared" si="11"/>
        <v>46087.367616053241</v>
      </c>
      <c r="C756" s="37" t="str">
        <f>IF(Data!J753="GpsRecord", CONCATENATE($U$3,": ",Data!M753,", ",Data!L753), CONCATENATE(Data!AB753, " ", Data!AH753))</f>
        <v>Velocidad del motor en carretera 78</v>
      </c>
      <c r="D756" s="38" t="str">
        <f>IF(Data!O753=TRUE(), "Yes", "No")</f>
        <v>No</v>
      </c>
      <c r="E756" s="38" t="str">
        <f>IF(Data!J753="EngineStatusRecord","Engine",IF(Data!J753="GpsRecord", "GPS", IF(Data!J753="EngineFaultRecord", "Fault", IF(Data!J753="DriverChange","Driver",IF(Data!J753="CustomRecord","Custom","Debug")))))</f>
        <v>Engine</v>
      </c>
      <c r="F756" s="39" t="str">
        <f>IF(Data!Y753=TRUE(), "Yes", "No")</f>
        <v>No</v>
      </c>
      <c r="G756" s="40">
        <f>Data!AK753</f>
        <v>0</v>
      </c>
      <c r="H756" s="35" t="str">
        <f>Data!AB753</f>
        <v>Velocidad del motor en carretera</v>
      </c>
      <c r="I756" s="35">
        <f>Data!AD753</f>
        <v>0</v>
      </c>
      <c r="J756" s="35">
        <f>Data!AF753</f>
        <v>0</v>
      </c>
      <c r="K756" s="35" t="str">
        <f>CONCATENATE(Data!AH753, " ", Data!AI753)</f>
        <v>78 km/h</v>
      </c>
      <c r="L756" s="35" t="str">
        <f>Data!C753</f>
        <v>Vehicle, Battery Electric Vehicle</v>
      </c>
      <c r="M756" s="35">
        <f>Data!H753</f>
        <v>0</v>
      </c>
      <c r="N756" s="41">
        <f>Data!I753</f>
        <v>46087.367616053241</v>
      </c>
      <c r="O756" s="35">
        <f>Data!L753</f>
        <v>0</v>
      </c>
      <c r="P756" s="35">
        <f>Data!M753</f>
        <v>0</v>
      </c>
      <c r="Q756" s="35" t="str">
        <f>IF(Data!N753=0,"",Data!N753)</f>
        <v/>
      </c>
      <c r="R756" s="35">
        <f>Data!K753</f>
        <v>0</v>
      </c>
      <c r="S756" s="35" t="str">
        <f>IF(Data!X753=TRUE(), "Yes", "No")</f>
        <v>No</v>
      </c>
      <c r="T756" s="40" t="e">
        <f>#REF!</f>
        <v>#REF!</v>
      </c>
    </row>
    <row r="757" spans="1:20" x14ac:dyDescent="0.3">
      <c r="A757" s="35" t="str">
        <f>Data!A754</f>
        <v>NISSAN LEAF 299-1018</v>
      </c>
      <c r="B757" s="36">
        <f t="shared" si="11"/>
        <v>46087.367620625002</v>
      </c>
      <c r="C757" s="37" t="str">
        <f>IF(Data!J754="GpsRecord", CONCATENATE($U$3,": ",Data!M754,", ",Data!L754), CONCATENATE(Data!AB754, " ", Data!AH754))</f>
        <v>Energía de la batería del vehículo eléctrico -15682</v>
      </c>
      <c r="D757" s="38" t="str">
        <f>IF(Data!O754=TRUE(), "Yes", "No")</f>
        <v>No</v>
      </c>
      <c r="E757" s="38" t="str">
        <f>IF(Data!J754="EngineStatusRecord","Engine",IF(Data!J754="GpsRecord", "GPS", IF(Data!J754="EngineFaultRecord", "Fault", IF(Data!J754="DriverChange","Driver",IF(Data!J754="CustomRecord","Custom","Debug")))))</f>
        <v>Engine</v>
      </c>
      <c r="F757" s="39" t="str">
        <f>IF(Data!Y754=TRUE(), "Yes", "No")</f>
        <v>No</v>
      </c>
      <c r="G757" s="40">
        <f>Data!AK754</f>
        <v>0</v>
      </c>
      <c r="H757" s="35" t="str">
        <f>Data!AB754</f>
        <v>Energía de la batería del vehículo eléctrico</v>
      </c>
      <c r="I757" s="35">
        <f>Data!AD754</f>
        <v>0</v>
      </c>
      <c r="J757" s="35">
        <f>Data!AF754</f>
        <v>0</v>
      </c>
      <c r="K757" s="35" t="str">
        <f>CONCATENATE(Data!AH754, " ", Data!AI754)</f>
        <v>-15682 W</v>
      </c>
      <c r="L757" s="35" t="str">
        <f>Data!C754</f>
        <v>Vehicle, Battery Electric Vehicle</v>
      </c>
      <c r="M757" s="35">
        <f>Data!H754</f>
        <v>0</v>
      </c>
      <c r="N757" s="41">
        <f>Data!I754</f>
        <v>46087.367620625002</v>
      </c>
      <c r="O757" s="35">
        <f>Data!L754</f>
        <v>0</v>
      </c>
      <c r="P757" s="35">
        <f>Data!M754</f>
        <v>0</v>
      </c>
      <c r="Q757" s="35" t="str">
        <f>IF(Data!N754=0,"",Data!N754)</f>
        <v/>
      </c>
      <c r="R757" s="35">
        <f>Data!K754</f>
        <v>0</v>
      </c>
      <c r="S757" s="35" t="str">
        <f>IF(Data!X754=TRUE(), "Yes", "No")</f>
        <v>No</v>
      </c>
      <c r="T757" s="40" t="e">
        <f>#REF!</f>
        <v>#REF!</v>
      </c>
    </row>
    <row r="758" spans="1:20" x14ac:dyDescent="0.3">
      <c r="A758" s="35" t="str">
        <f>Data!A755</f>
        <v>NISSAN LEAF 299-1018</v>
      </c>
      <c r="B758" s="36">
        <f t="shared" si="11"/>
        <v>46087.367708333331</v>
      </c>
      <c r="C758" s="37" t="str">
        <f>IF(Data!J755="GpsRecord", CONCATENATE($U$3,": ",Data!M755,", ",Data!L755), CONCATENATE(Data!AB755, " ", Data!AH755))</f>
        <v>Ubicación: 9.97097, -84.14127</v>
      </c>
      <c r="D758" s="38" t="str">
        <f>IF(Data!O755=TRUE(), "Yes", "No")</f>
        <v>Yes</v>
      </c>
      <c r="E758" s="38" t="str">
        <f>IF(Data!J755="EngineStatusRecord","Engine",IF(Data!J755="GpsRecord", "GPS", IF(Data!J755="EngineFaultRecord", "Fault", IF(Data!J755="DriverChange","Driver",IF(Data!J755="CustomRecord","Custom","Debug")))))</f>
        <v>GPS</v>
      </c>
      <c r="F758" s="39" t="str">
        <f>IF(Data!Y755=TRUE(), "Yes", "No")</f>
        <v>Yes</v>
      </c>
      <c r="G758" s="40">
        <f>Data!AK755</f>
        <v>0</v>
      </c>
      <c r="H758" s="35">
        <f>Data!AB755</f>
        <v>0</v>
      </c>
      <c r="I758" s="35">
        <f>Data!AD755</f>
        <v>0</v>
      </c>
      <c r="J758" s="35">
        <f>Data!AF755</f>
        <v>0</v>
      </c>
      <c r="K758" s="35" t="str">
        <f>CONCATENATE(Data!AH755, " ", Data!AI755)</f>
        <v xml:space="preserve"> </v>
      </c>
      <c r="L758" s="35" t="str">
        <f>Data!C755</f>
        <v>Vehicle, Battery Electric Vehicle</v>
      </c>
      <c r="M758" s="35">
        <f>Data!H755</f>
        <v>0</v>
      </c>
      <c r="N758" s="41">
        <f>Data!I755</f>
        <v>46087.367708333331</v>
      </c>
      <c r="O758" s="35">
        <f>Data!L755</f>
        <v>-84.141270000000006</v>
      </c>
      <c r="P758" s="35">
        <f>Data!M755</f>
        <v>9.9709699999999994</v>
      </c>
      <c r="Q758" s="35" t="str">
        <f>IF(Data!N755=0,"",Data!N755)</f>
        <v>CurvePositionEstimateError</v>
      </c>
      <c r="R758" s="35">
        <f>Data!K755</f>
        <v>76</v>
      </c>
      <c r="S758" s="35" t="str">
        <f>IF(Data!X755=TRUE(), "Yes", "No")</f>
        <v>Yes</v>
      </c>
      <c r="T758" s="40" t="e">
        <f>#REF!</f>
        <v>#REF!</v>
      </c>
    </row>
    <row r="759" spans="1:20" x14ac:dyDescent="0.3">
      <c r="A759" s="35" t="str">
        <f>Data!A756</f>
        <v>NISSAN LEAF 299-1018</v>
      </c>
      <c r="B759" s="36">
        <f t="shared" si="11"/>
        <v>46087.36773740741</v>
      </c>
      <c r="C759" s="37" t="str">
        <f>IF(Data!J756="GpsRecord", CONCATENATE($U$3,": ",Data!M756,", ",Data!L756), CONCATENATE(Data!AB756, " ", Data!AH756))</f>
        <v>Temperatura del aire exterior bruto 23</v>
      </c>
      <c r="D759" s="38" t="str">
        <f>IF(Data!O756=TRUE(), "Yes", "No")</f>
        <v>No</v>
      </c>
      <c r="E759" s="38" t="str">
        <f>IF(Data!J756="EngineStatusRecord","Engine",IF(Data!J756="GpsRecord", "GPS", IF(Data!J756="EngineFaultRecord", "Fault", IF(Data!J756="DriverChange","Driver",IF(Data!J756="CustomRecord","Custom","Debug")))))</f>
        <v>Engine</v>
      </c>
      <c r="F759" s="39" t="str">
        <f>IF(Data!Y756=TRUE(), "Yes", "No")</f>
        <v>No</v>
      </c>
      <c r="G759" s="40">
        <f>Data!AK756</f>
        <v>0</v>
      </c>
      <c r="H759" s="35" t="str">
        <f>Data!AB756</f>
        <v>Temperatura del aire exterior bruto</v>
      </c>
      <c r="I759" s="35">
        <f>Data!AD756</f>
        <v>0</v>
      </c>
      <c r="J759" s="35">
        <f>Data!AF756</f>
        <v>0</v>
      </c>
      <c r="K759" s="35" t="str">
        <f>CONCATENATE(Data!AH756, " ", Data!AI756)</f>
        <v>23 C</v>
      </c>
      <c r="L759" s="35" t="str">
        <f>Data!C756</f>
        <v>Vehicle, Battery Electric Vehicle</v>
      </c>
      <c r="M759" s="35">
        <f>Data!H756</f>
        <v>0</v>
      </c>
      <c r="N759" s="41">
        <f>Data!I756</f>
        <v>46087.36773740741</v>
      </c>
      <c r="O759" s="35">
        <f>Data!L756</f>
        <v>0</v>
      </c>
      <c r="P759" s="35">
        <f>Data!M756</f>
        <v>0</v>
      </c>
      <c r="Q759" s="35" t="str">
        <f>IF(Data!N756=0,"",Data!N756)</f>
        <v/>
      </c>
      <c r="R759" s="35">
        <f>Data!K756</f>
        <v>0</v>
      </c>
      <c r="S759" s="35" t="str">
        <f>IF(Data!X756=TRUE(), "Yes", "No")</f>
        <v>No</v>
      </c>
      <c r="T759" s="40" t="e">
        <f>#REF!</f>
        <v>#REF!</v>
      </c>
    </row>
    <row r="760" spans="1:20" x14ac:dyDescent="0.3">
      <c r="A760" s="35" t="str">
        <f>Data!A757</f>
        <v>NISSAN LEAF 299-1018</v>
      </c>
      <c r="B760" s="36">
        <f t="shared" si="11"/>
        <v>46087.367766203701</v>
      </c>
      <c r="C760" s="37" t="str">
        <f>IF(Data!J757="GpsRecord", CONCATENATE($U$3,": ",Data!M757,", ",Data!L757), CONCATENATE(Data!AB757, " ", Data!AH757))</f>
        <v>Ubicación: 9.97131, -84.14214</v>
      </c>
      <c r="D760" s="38" t="str">
        <f>IF(Data!O757=TRUE(), "Yes", "No")</f>
        <v>Yes</v>
      </c>
      <c r="E760" s="38" t="str">
        <f>IF(Data!J757="EngineStatusRecord","Engine",IF(Data!J757="GpsRecord", "GPS", IF(Data!J757="EngineFaultRecord", "Fault", IF(Data!J757="DriverChange","Driver",IF(Data!J757="CustomRecord","Custom","Debug")))))</f>
        <v>GPS</v>
      </c>
      <c r="F760" s="39" t="str">
        <f>IF(Data!Y757=TRUE(), "Yes", "No")</f>
        <v>Yes</v>
      </c>
      <c r="G760" s="40">
        <f>Data!AK757</f>
        <v>0</v>
      </c>
      <c r="H760" s="35">
        <f>Data!AB757</f>
        <v>0</v>
      </c>
      <c r="I760" s="35">
        <f>Data!AD757</f>
        <v>0</v>
      </c>
      <c r="J760" s="35">
        <f>Data!AF757</f>
        <v>0</v>
      </c>
      <c r="K760" s="35" t="str">
        <f>CONCATENATE(Data!AH757, " ", Data!AI757)</f>
        <v xml:space="preserve"> </v>
      </c>
      <c r="L760" s="35" t="str">
        <f>Data!C757</f>
        <v>Vehicle, Battery Electric Vehicle</v>
      </c>
      <c r="M760" s="35">
        <f>Data!H757</f>
        <v>0</v>
      </c>
      <c r="N760" s="41">
        <f>Data!I757</f>
        <v>46087.367766203701</v>
      </c>
      <c r="O760" s="35">
        <f>Data!L757</f>
        <v>-84.142139999999998</v>
      </c>
      <c r="P760" s="35">
        <f>Data!M757</f>
        <v>9.9713100000000008</v>
      </c>
      <c r="Q760" s="35" t="str">
        <f>IF(Data!N757=0,"",Data!N757)</f>
        <v>CurveSpeed</v>
      </c>
      <c r="R760" s="35">
        <f>Data!K757</f>
        <v>74</v>
      </c>
      <c r="S760" s="35" t="str">
        <f>IF(Data!X757=TRUE(), "Yes", "No")</f>
        <v>Yes</v>
      </c>
      <c r="T760" s="40" t="e">
        <f>#REF!</f>
        <v>#REF!</v>
      </c>
    </row>
    <row r="761" spans="1:20" x14ac:dyDescent="0.3">
      <c r="A761" s="35" t="str">
        <f>Data!A758</f>
        <v>NISSAN LEAF 299-1018</v>
      </c>
      <c r="B761" s="36">
        <f t="shared" si="11"/>
        <v>46087.367766342591</v>
      </c>
      <c r="C761" s="37" t="str">
        <f>IF(Data!J758="GpsRecord", CONCATENATE($U$3,": ",Data!M758,", ",Data!L758), CONCATENATE(Data!AB758, " ", Data!AH758))</f>
        <v>Velocidad del motor en carretera 76</v>
      </c>
      <c r="D761" s="38" t="str">
        <f>IF(Data!O758=TRUE(), "Yes", "No")</f>
        <v>No</v>
      </c>
      <c r="E761" s="38" t="str">
        <f>IF(Data!J758="EngineStatusRecord","Engine",IF(Data!J758="GpsRecord", "GPS", IF(Data!J758="EngineFaultRecord", "Fault", IF(Data!J758="DriverChange","Driver",IF(Data!J758="CustomRecord","Custom","Debug")))))</f>
        <v>Engine</v>
      </c>
      <c r="F761" s="39" t="str">
        <f>IF(Data!Y758=TRUE(), "Yes", "No")</f>
        <v>No</v>
      </c>
      <c r="G761" s="40">
        <f>Data!AK758</f>
        <v>0</v>
      </c>
      <c r="H761" s="35" t="str">
        <f>Data!AB758</f>
        <v>Velocidad del motor en carretera</v>
      </c>
      <c r="I761" s="35">
        <f>Data!AD758</f>
        <v>0</v>
      </c>
      <c r="J761" s="35">
        <f>Data!AF758</f>
        <v>0</v>
      </c>
      <c r="K761" s="35" t="str">
        <f>CONCATENATE(Data!AH758, " ", Data!AI758)</f>
        <v>76 km/h</v>
      </c>
      <c r="L761" s="35" t="str">
        <f>Data!C758</f>
        <v>Vehicle, Battery Electric Vehicle</v>
      </c>
      <c r="M761" s="35">
        <f>Data!H758</f>
        <v>0</v>
      </c>
      <c r="N761" s="41">
        <f>Data!I758</f>
        <v>46087.367766342591</v>
      </c>
      <c r="O761" s="35">
        <f>Data!L758</f>
        <v>0</v>
      </c>
      <c r="P761" s="35">
        <f>Data!M758</f>
        <v>0</v>
      </c>
      <c r="Q761" s="35" t="str">
        <f>IF(Data!N758=0,"",Data!N758)</f>
        <v/>
      </c>
      <c r="R761" s="35">
        <f>Data!K758</f>
        <v>0</v>
      </c>
      <c r="S761" s="35" t="str">
        <f>IF(Data!X758=TRUE(), "Yes", "No")</f>
        <v>No</v>
      </c>
      <c r="T761" s="40" t="e">
        <f>#REF!</f>
        <v>#REF!</v>
      </c>
    </row>
    <row r="762" spans="1:20" x14ac:dyDescent="0.3">
      <c r="A762" s="35" t="str">
        <f>Data!A759</f>
        <v>NISSAN LEAF 299-1018</v>
      </c>
      <c r="B762" s="36">
        <f t="shared" si="11"/>
        <v>46087.367824166664</v>
      </c>
      <c r="C762" s="37" t="str">
        <f>IF(Data!J759="GpsRecord", CONCATENATE($U$3,": ",Data!M759,", ",Data!L759), CONCATENATE(Data!AB759, " ", Data!AH759))</f>
        <v>Velocidad del motor en carretera 84</v>
      </c>
      <c r="D762" s="38" t="str">
        <f>IF(Data!O759=TRUE(), "Yes", "No")</f>
        <v>No</v>
      </c>
      <c r="E762" s="38" t="str">
        <f>IF(Data!J759="EngineStatusRecord","Engine",IF(Data!J759="GpsRecord", "GPS", IF(Data!J759="EngineFaultRecord", "Fault", IF(Data!J759="DriverChange","Driver",IF(Data!J759="CustomRecord","Custom","Debug")))))</f>
        <v>Engine</v>
      </c>
      <c r="F762" s="39" t="str">
        <f>IF(Data!Y759=TRUE(), "Yes", "No")</f>
        <v>No</v>
      </c>
      <c r="G762" s="40">
        <f>Data!AK759</f>
        <v>0</v>
      </c>
      <c r="H762" s="35" t="str">
        <f>Data!AB759</f>
        <v>Velocidad del motor en carretera</v>
      </c>
      <c r="I762" s="35">
        <f>Data!AD759</f>
        <v>0</v>
      </c>
      <c r="J762" s="35">
        <f>Data!AF759</f>
        <v>0</v>
      </c>
      <c r="K762" s="35" t="str">
        <f>CONCATENATE(Data!AH759, " ", Data!AI759)</f>
        <v>84 km/h</v>
      </c>
      <c r="L762" s="35" t="str">
        <f>Data!C759</f>
        <v>Vehicle, Battery Electric Vehicle</v>
      </c>
      <c r="M762" s="35">
        <f>Data!H759</f>
        <v>0</v>
      </c>
      <c r="N762" s="41">
        <f>Data!I759</f>
        <v>46087.367824166664</v>
      </c>
      <c r="O762" s="35">
        <f>Data!L759</f>
        <v>0</v>
      </c>
      <c r="P762" s="35">
        <f>Data!M759</f>
        <v>0</v>
      </c>
      <c r="Q762" s="35" t="str">
        <f>IF(Data!N759=0,"",Data!N759)</f>
        <v/>
      </c>
      <c r="R762" s="35">
        <f>Data!K759</f>
        <v>0</v>
      </c>
      <c r="S762" s="35" t="str">
        <f>IF(Data!X759=TRUE(), "Yes", "No")</f>
        <v>No</v>
      </c>
      <c r="T762" s="40" t="e">
        <f>#REF!</f>
        <v>#REF!</v>
      </c>
    </row>
    <row r="763" spans="1:20" x14ac:dyDescent="0.3">
      <c r="A763" s="35" t="str">
        <f>Data!A760</f>
        <v>NISSAN LEAF 299-1018</v>
      </c>
      <c r="B763" s="36">
        <f t="shared" si="11"/>
        <v>46087.367847222224</v>
      </c>
      <c r="C763" s="37" t="str">
        <f>IF(Data!J760="GpsRecord", CONCATENATE($U$3,": ",Data!M760,", ",Data!L760), CONCATENATE(Data!AB760, " ", Data!AH760))</f>
        <v>Ubicación: 9.9718, -84.14346</v>
      </c>
      <c r="D763" s="38" t="str">
        <f>IF(Data!O760=TRUE(), "Yes", "No")</f>
        <v>Yes</v>
      </c>
      <c r="E763" s="38" t="str">
        <f>IF(Data!J760="EngineStatusRecord","Engine",IF(Data!J760="GpsRecord", "GPS", IF(Data!J760="EngineFaultRecord", "Fault", IF(Data!J760="DriverChange","Driver",IF(Data!J760="CustomRecord","Custom","Debug")))))</f>
        <v>GPS</v>
      </c>
      <c r="F763" s="39" t="str">
        <f>IF(Data!Y760=TRUE(), "Yes", "No")</f>
        <v>Yes</v>
      </c>
      <c r="G763" s="40">
        <f>Data!AK760</f>
        <v>0</v>
      </c>
      <c r="H763" s="35">
        <f>Data!AB760</f>
        <v>0</v>
      </c>
      <c r="I763" s="35">
        <f>Data!AD760</f>
        <v>0</v>
      </c>
      <c r="J763" s="35">
        <f>Data!AF760</f>
        <v>0</v>
      </c>
      <c r="K763" s="35" t="str">
        <f>CONCATENATE(Data!AH760, " ", Data!AI760)</f>
        <v xml:space="preserve"> </v>
      </c>
      <c r="L763" s="35" t="str">
        <f>Data!C760</f>
        <v>Vehicle, Battery Electric Vehicle</v>
      </c>
      <c r="M763" s="35">
        <f>Data!H760</f>
        <v>0</v>
      </c>
      <c r="N763" s="41">
        <f>Data!I760</f>
        <v>46087.367847222224</v>
      </c>
      <c r="O763" s="35">
        <f>Data!L760</f>
        <v>-84.143460000000005</v>
      </c>
      <c r="P763" s="35">
        <f>Data!M760</f>
        <v>9.9718</v>
      </c>
      <c r="Q763" s="35" t="str">
        <f>IF(Data!N760=0,"",Data!N760)</f>
        <v>CurveSpeed</v>
      </c>
      <c r="R763" s="35">
        <f>Data!K760</f>
        <v>83</v>
      </c>
      <c r="S763" s="35" t="str">
        <f>IF(Data!X760=TRUE(), "Yes", "No")</f>
        <v>Yes</v>
      </c>
      <c r="T763" s="40" t="e">
        <f>#REF!</f>
        <v>#REF!</v>
      </c>
    </row>
    <row r="764" spans="1:20" x14ac:dyDescent="0.3">
      <c r="A764" s="35" t="str">
        <f>Data!A761</f>
        <v>NISSAN LEAF 299-1018</v>
      </c>
      <c r="B764" s="36">
        <f t="shared" si="11"/>
        <v>46087.367853101852</v>
      </c>
      <c r="C764" s="37" t="str">
        <f>IF(Data!J761="GpsRecord", CONCATENATE($U$3,": ",Data!M761,", ",Data!L761), CONCATENATE(Data!AB761, " ", Data!AH761))</f>
        <v>Odómetro 15910</v>
      </c>
      <c r="D764" s="38" t="str">
        <f>IF(Data!O761=TRUE(), "Yes", "No")</f>
        <v>No</v>
      </c>
      <c r="E764" s="38" t="str">
        <f>IF(Data!J761="EngineStatusRecord","Engine",IF(Data!J761="GpsRecord", "GPS", IF(Data!J761="EngineFaultRecord", "Fault", IF(Data!J761="DriverChange","Driver",IF(Data!J761="CustomRecord","Custom","Debug")))))</f>
        <v>Engine</v>
      </c>
      <c r="F764" s="39" t="str">
        <f>IF(Data!Y761=TRUE(), "Yes", "No")</f>
        <v>No</v>
      </c>
      <c r="G764" s="40">
        <f>Data!AK761</f>
        <v>0</v>
      </c>
      <c r="H764" s="35" t="str">
        <f>Data!AB761</f>
        <v>Odómetro</v>
      </c>
      <c r="I764" s="35">
        <f>Data!AD761</f>
        <v>0</v>
      </c>
      <c r="J764" s="35">
        <f>Data!AF761</f>
        <v>0</v>
      </c>
      <c r="K764" s="35" t="str">
        <f>CONCATENATE(Data!AH761, " ", Data!AI761)</f>
        <v>15910 km</v>
      </c>
      <c r="L764" s="35" t="str">
        <f>Data!C761</f>
        <v>Vehicle, Battery Electric Vehicle</v>
      </c>
      <c r="M764" s="35">
        <f>Data!H761</f>
        <v>0</v>
      </c>
      <c r="N764" s="41">
        <f>Data!I761</f>
        <v>46087.367853101852</v>
      </c>
      <c r="O764" s="35">
        <f>Data!L761</f>
        <v>0</v>
      </c>
      <c r="P764" s="35">
        <f>Data!M761</f>
        <v>0</v>
      </c>
      <c r="Q764" s="35" t="str">
        <f>IF(Data!N761=0,"",Data!N761)</f>
        <v/>
      </c>
      <c r="R764" s="35">
        <f>Data!K761</f>
        <v>0</v>
      </c>
      <c r="S764" s="35" t="str">
        <f>IF(Data!X761=TRUE(), "Yes", "No")</f>
        <v>No</v>
      </c>
      <c r="T764" s="40" t="e">
        <f>#REF!</f>
        <v>#REF!</v>
      </c>
    </row>
    <row r="765" spans="1:20" x14ac:dyDescent="0.3">
      <c r="A765" s="35" t="str">
        <f>Data!A762</f>
        <v>NISSAN LEAF 299-1018</v>
      </c>
      <c r="B765" s="36">
        <f t="shared" si="11"/>
        <v>46087.367853101852</v>
      </c>
      <c r="C765" s="37" t="str">
        <f>IF(Data!J762="GpsRecord", CONCATENATE($U$3,": ",Data!M762,", ",Data!L762), CONCATENATE(Data!AB762, " ", Data!AH762))</f>
        <v>Odómetro sin procesar 15910</v>
      </c>
      <c r="D765" s="38" t="str">
        <f>IF(Data!O762=TRUE(), "Yes", "No")</f>
        <v>No</v>
      </c>
      <c r="E765" s="38" t="str">
        <f>IF(Data!J762="EngineStatusRecord","Engine",IF(Data!J762="GpsRecord", "GPS", IF(Data!J762="EngineFaultRecord", "Fault", IF(Data!J762="DriverChange","Driver",IF(Data!J762="CustomRecord","Custom","Debug")))))</f>
        <v>Engine</v>
      </c>
      <c r="F765" s="39" t="str">
        <f>IF(Data!Y762=TRUE(), "Yes", "No")</f>
        <v>No</v>
      </c>
      <c r="G765" s="40">
        <f>Data!AK762</f>
        <v>0</v>
      </c>
      <c r="H765" s="35" t="str">
        <f>Data!AB762</f>
        <v>Odómetro sin procesar</v>
      </c>
      <c r="I765" s="35">
        <f>Data!AD762</f>
        <v>0</v>
      </c>
      <c r="J765" s="35">
        <f>Data!AF762</f>
        <v>0</v>
      </c>
      <c r="K765" s="35" t="str">
        <f>CONCATENATE(Data!AH762, " ", Data!AI762)</f>
        <v>15910 km</v>
      </c>
      <c r="L765" s="35" t="str">
        <f>Data!C762</f>
        <v>Vehicle, Battery Electric Vehicle</v>
      </c>
      <c r="M765" s="35">
        <f>Data!H762</f>
        <v>0</v>
      </c>
      <c r="N765" s="41">
        <f>Data!I762</f>
        <v>46087.367853101852</v>
      </c>
      <c r="O765" s="35">
        <f>Data!L762</f>
        <v>0</v>
      </c>
      <c r="P765" s="35">
        <f>Data!M762</f>
        <v>0</v>
      </c>
      <c r="Q765" s="35" t="str">
        <f>IF(Data!N762=0,"",Data!N762)</f>
        <v/>
      </c>
      <c r="R765" s="35">
        <f>Data!K762</f>
        <v>0</v>
      </c>
      <c r="S765" s="35" t="str">
        <f>IF(Data!X762=TRUE(), "Yes", "No")</f>
        <v>No</v>
      </c>
      <c r="T765" s="40" t="e">
        <f>#REF!</f>
        <v>#REF!</v>
      </c>
    </row>
    <row r="766" spans="1:20" x14ac:dyDescent="0.3">
      <c r="A766" s="35" t="str">
        <f>Data!A763</f>
        <v>NISSAN LEAF 299-1018</v>
      </c>
      <c r="B766" s="36">
        <f t="shared" si="11"/>
        <v>46087.367928240739</v>
      </c>
      <c r="C766" s="37" t="str">
        <f>IF(Data!J763="GpsRecord", CONCATENATE($U$3,": ",Data!M763,", ",Data!L763), CONCATENATE(Data!AB763, " ", Data!AH763))</f>
        <v>Ubicación: 9.97229, -84.14481</v>
      </c>
      <c r="D766" s="38" t="str">
        <f>IF(Data!O763=TRUE(), "Yes", "No")</f>
        <v>Yes</v>
      </c>
      <c r="E766" s="38" t="str">
        <f>IF(Data!J763="EngineStatusRecord","Engine",IF(Data!J763="GpsRecord", "GPS", IF(Data!J763="EngineFaultRecord", "Fault", IF(Data!J763="DriverChange","Driver",IF(Data!J763="CustomRecord","Custom","Debug")))))</f>
        <v>GPS</v>
      </c>
      <c r="F766" s="39" t="str">
        <f>IF(Data!Y763=TRUE(), "Yes", "No")</f>
        <v>Yes</v>
      </c>
      <c r="G766" s="40">
        <f>Data!AK763</f>
        <v>0</v>
      </c>
      <c r="H766" s="35">
        <f>Data!AB763</f>
        <v>0</v>
      </c>
      <c r="I766" s="35">
        <f>Data!AD763</f>
        <v>0</v>
      </c>
      <c r="J766" s="35">
        <f>Data!AF763</f>
        <v>0</v>
      </c>
      <c r="K766" s="35" t="str">
        <f>CONCATENATE(Data!AH763, " ", Data!AI763)</f>
        <v xml:space="preserve"> </v>
      </c>
      <c r="L766" s="35" t="str">
        <f>Data!C763</f>
        <v>Vehicle, Battery Electric Vehicle</v>
      </c>
      <c r="M766" s="35">
        <f>Data!H763</f>
        <v>0</v>
      </c>
      <c r="N766" s="41">
        <f>Data!I763</f>
        <v>46087.367928240739</v>
      </c>
      <c r="O766" s="35">
        <f>Data!L763</f>
        <v>-84.144810000000007</v>
      </c>
      <c r="P766" s="35">
        <f>Data!M763</f>
        <v>9.9722899999999992</v>
      </c>
      <c r="Q766" s="35" t="str">
        <f>IF(Data!N763=0,"",Data!N763)</f>
        <v>CurvePositionEstimateError</v>
      </c>
      <c r="R766" s="35">
        <f>Data!K763</f>
        <v>79</v>
      </c>
      <c r="S766" s="35" t="str">
        <f>IF(Data!X763=TRUE(), "Yes", "No")</f>
        <v>Yes</v>
      </c>
      <c r="T766" s="40" t="e">
        <f>#REF!</f>
        <v>#REF!</v>
      </c>
    </row>
    <row r="767" spans="1:20" x14ac:dyDescent="0.3">
      <c r="A767" s="35" t="str">
        <f>Data!A764</f>
        <v>NISSAN LEAF 299-1018</v>
      </c>
      <c r="B767" s="36">
        <f t="shared" si="11"/>
        <v>46087.367980821757</v>
      </c>
      <c r="C767" s="37" t="str">
        <f>IF(Data!J764="GpsRecord", CONCATENATE($U$3,": ",Data!M764,", ",Data!L764), CONCATENATE(Data!AB764, " ", Data!AH764))</f>
        <v>Energía de la batería del vehículo eléctrico 14206</v>
      </c>
      <c r="D767" s="38" t="str">
        <f>IF(Data!O764=TRUE(), "Yes", "No")</f>
        <v>No</v>
      </c>
      <c r="E767" s="38" t="str">
        <f>IF(Data!J764="EngineStatusRecord","Engine",IF(Data!J764="GpsRecord", "GPS", IF(Data!J764="EngineFaultRecord", "Fault", IF(Data!J764="DriverChange","Driver",IF(Data!J764="CustomRecord","Custom","Debug")))))</f>
        <v>Engine</v>
      </c>
      <c r="F767" s="39" t="str">
        <f>IF(Data!Y764=TRUE(), "Yes", "No")</f>
        <v>No</v>
      </c>
      <c r="G767" s="40">
        <f>Data!AK764</f>
        <v>0</v>
      </c>
      <c r="H767" s="35" t="str">
        <f>Data!AB764</f>
        <v>Energía de la batería del vehículo eléctrico</v>
      </c>
      <c r="I767" s="35">
        <f>Data!AD764</f>
        <v>0</v>
      </c>
      <c r="J767" s="35">
        <f>Data!AF764</f>
        <v>0</v>
      </c>
      <c r="K767" s="35" t="str">
        <f>CONCATENATE(Data!AH764, " ", Data!AI764)</f>
        <v>14206 W</v>
      </c>
      <c r="L767" s="35" t="str">
        <f>Data!C764</f>
        <v>Vehicle, Battery Electric Vehicle</v>
      </c>
      <c r="M767" s="35">
        <f>Data!H764</f>
        <v>0</v>
      </c>
      <c r="N767" s="41">
        <f>Data!I764</f>
        <v>46087.367980821757</v>
      </c>
      <c r="O767" s="35">
        <f>Data!L764</f>
        <v>0</v>
      </c>
      <c r="P767" s="35">
        <f>Data!M764</f>
        <v>0</v>
      </c>
      <c r="Q767" s="35" t="str">
        <f>IF(Data!N764=0,"",Data!N764)</f>
        <v/>
      </c>
      <c r="R767" s="35">
        <f>Data!K764</f>
        <v>0</v>
      </c>
      <c r="S767" s="35" t="str">
        <f>IF(Data!X764=TRUE(), "Yes", "No")</f>
        <v>No</v>
      </c>
      <c r="T767" s="40" t="e">
        <f>#REF!</f>
        <v>#REF!</v>
      </c>
    </row>
    <row r="768" spans="1:20" x14ac:dyDescent="0.3">
      <c r="A768" s="35" t="str">
        <f>Data!A765</f>
        <v>NISSAN LEAF 299-1018</v>
      </c>
      <c r="B768" s="36">
        <f t="shared" si="11"/>
        <v>46087.368032407408</v>
      </c>
      <c r="C768" s="37" t="str">
        <f>IF(Data!J765="GpsRecord", CONCATENATE($U$3,": ",Data!M765,", ",Data!L765), CONCATENATE(Data!AB765, " ", Data!AH765))</f>
        <v>Ubicación: 9.97291, -84.14642</v>
      </c>
      <c r="D768" s="38" t="str">
        <f>IF(Data!O765=TRUE(), "Yes", "No")</f>
        <v>Yes</v>
      </c>
      <c r="E768" s="38" t="str">
        <f>IF(Data!J765="EngineStatusRecord","Engine",IF(Data!J765="GpsRecord", "GPS", IF(Data!J765="EngineFaultRecord", "Fault", IF(Data!J765="DriverChange","Driver",IF(Data!J765="CustomRecord","Custom","Debug")))))</f>
        <v>GPS</v>
      </c>
      <c r="F768" s="39" t="str">
        <f>IF(Data!Y765=TRUE(), "Yes", "No")</f>
        <v>Yes</v>
      </c>
      <c r="G768" s="40">
        <f>Data!AK765</f>
        <v>0</v>
      </c>
      <c r="H768" s="35">
        <f>Data!AB765</f>
        <v>0</v>
      </c>
      <c r="I768" s="35">
        <f>Data!AD765</f>
        <v>0</v>
      </c>
      <c r="J768" s="35">
        <f>Data!AF765</f>
        <v>0</v>
      </c>
      <c r="K768" s="35" t="str">
        <f>CONCATENATE(Data!AH765, " ", Data!AI765)</f>
        <v xml:space="preserve"> </v>
      </c>
      <c r="L768" s="35" t="str">
        <f>Data!C765</f>
        <v>Vehicle, Battery Electric Vehicle</v>
      </c>
      <c r="M768" s="35">
        <f>Data!H765</f>
        <v>0</v>
      </c>
      <c r="N768" s="41">
        <f>Data!I765</f>
        <v>46087.368032407408</v>
      </c>
      <c r="O768" s="35">
        <f>Data!L765</f>
        <v>-84.146420000000006</v>
      </c>
      <c r="P768" s="35">
        <f>Data!M765</f>
        <v>9.9729100000000006</v>
      </c>
      <c r="Q768" s="35" t="str">
        <f>IF(Data!N765=0,"",Data!N765)</f>
        <v>CurveSpeed</v>
      </c>
      <c r="R768" s="35">
        <f>Data!K765</f>
        <v>74</v>
      </c>
      <c r="S768" s="35" t="str">
        <f>IF(Data!X765=TRUE(), "Yes", "No")</f>
        <v>Yes</v>
      </c>
      <c r="T768" s="40" t="e">
        <f>#REF!</f>
        <v>#REF!</v>
      </c>
    </row>
    <row r="769" spans="1:20" x14ac:dyDescent="0.3">
      <c r="A769" s="35" t="str">
        <f>Data!A766</f>
        <v>NISSAN LEAF 299-1018</v>
      </c>
      <c r="B769" s="36">
        <f t="shared" si="11"/>
        <v>46087.368097199076</v>
      </c>
      <c r="C769" s="37" t="str">
        <f>IF(Data!J766="GpsRecord", CONCATENATE($U$3,": ",Data!M766,", ",Data!L766), CONCATENATE(Data!AB766, " ", Data!AH766))</f>
        <v>Energía de la batería del vehículo eléctrico 11607</v>
      </c>
      <c r="D769" s="38" t="str">
        <f>IF(Data!O766=TRUE(), "Yes", "No")</f>
        <v>No</v>
      </c>
      <c r="E769" s="38" t="str">
        <f>IF(Data!J766="EngineStatusRecord","Engine",IF(Data!J766="GpsRecord", "GPS", IF(Data!J766="EngineFaultRecord", "Fault", IF(Data!J766="DriverChange","Driver",IF(Data!J766="CustomRecord","Custom","Debug")))))</f>
        <v>Engine</v>
      </c>
      <c r="F769" s="39" t="str">
        <f>IF(Data!Y766=TRUE(), "Yes", "No")</f>
        <v>No</v>
      </c>
      <c r="G769" s="40">
        <f>Data!AK766</f>
        <v>0</v>
      </c>
      <c r="H769" s="35" t="str">
        <f>Data!AB766</f>
        <v>Energía de la batería del vehículo eléctrico</v>
      </c>
      <c r="I769" s="35">
        <f>Data!AD766</f>
        <v>0</v>
      </c>
      <c r="J769" s="35">
        <f>Data!AF766</f>
        <v>0</v>
      </c>
      <c r="K769" s="35" t="str">
        <f>CONCATENATE(Data!AH766, " ", Data!AI766)</f>
        <v>11607 W</v>
      </c>
      <c r="L769" s="35" t="str">
        <f>Data!C766</f>
        <v>Vehicle, Battery Electric Vehicle</v>
      </c>
      <c r="M769" s="35">
        <f>Data!H766</f>
        <v>0</v>
      </c>
      <c r="N769" s="41">
        <f>Data!I766</f>
        <v>46087.368097199076</v>
      </c>
      <c r="O769" s="35">
        <f>Data!L766</f>
        <v>0</v>
      </c>
      <c r="P769" s="35">
        <f>Data!M766</f>
        <v>0</v>
      </c>
      <c r="Q769" s="35" t="str">
        <f>IF(Data!N766=0,"",Data!N766)</f>
        <v/>
      </c>
      <c r="R769" s="35">
        <f>Data!K766</f>
        <v>0</v>
      </c>
      <c r="S769" s="35" t="str">
        <f>IF(Data!X766=TRUE(), "Yes", "No")</f>
        <v>No</v>
      </c>
      <c r="T769" s="40" t="e">
        <f>#REF!</f>
        <v>#REF!</v>
      </c>
    </row>
    <row r="770" spans="1:20" x14ac:dyDescent="0.3">
      <c r="A770" s="35" t="str">
        <f>Data!A767</f>
        <v>NISSAN LEAF 299-1018</v>
      </c>
      <c r="B770" s="36">
        <f t="shared" si="11"/>
        <v>46087.368159722224</v>
      </c>
      <c r="C770" s="37" t="str">
        <f>IF(Data!J767="GpsRecord", CONCATENATE($U$3,": ",Data!M767,", ",Data!L767), CONCATENATE(Data!AB767, " ", Data!AH767))</f>
        <v>Ubicación: 9.97366, -84.1484</v>
      </c>
      <c r="D770" s="38" t="str">
        <f>IF(Data!O767=TRUE(), "Yes", "No")</f>
        <v>Yes</v>
      </c>
      <c r="E770" s="38" t="str">
        <f>IF(Data!J767="EngineStatusRecord","Engine",IF(Data!J767="GpsRecord", "GPS", IF(Data!J767="EngineFaultRecord", "Fault", IF(Data!J767="DriverChange","Driver",IF(Data!J767="CustomRecord","Custom","Debug")))))</f>
        <v>GPS</v>
      </c>
      <c r="F770" s="39" t="str">
        <f>IF(Data!Y767=TRUE(), "Yes", "No")</f>
        <v>Yes</v>
      </c>
      <c r="G770" s="40">
        <f>Data!AK767</f>
        <v>0</v>
      </c>
      <c r="H770" s="35">
        <f>Data!AB767</f>
        <v>0</v>
      </c>
      <c r="I770" s="35">
        <f>Data!AD767</f>
        <v>0</v>
      </c>
      <c r="J770" s="35">
        <f>Data!AF767</f>
        <v>0</v>
      </c>
      <c r="K770" s="35" t="str">
        <f>CONCATENATE(Data!AH767, " ", Data!AI767)</f>
        <v xml:space="preserve"> </v>
      </c>
      <c r="L770" s="35" t="str">
        <f>Data!C767</f>
        <v>Vehicle, Battery Electric Vehicle</v>
      </c>
      <c r="M770" s="35">
        <f>Data!H767</f>
        <v>0</v>
      </c>
      <c r="N770" s="41">
        <f>Data!I767</f>
        <v>46087.368159722224</v>
      </c>
      <c r="O770" s="35">
        <f>Data!L767</f>
        <v>-84.148399999999995</v>
      </c>
      <c r="P770" s="35">
        <f>Data!M767</f>
        <v>9.9736600000000006</v>
      </c>
      <c r="Q770" s="35" t="str">
        <f>IF(Data!N767=0,"",Data!N767)</f>
        <v>CurveSpeedEstimateError</v>
      </c>
      <c r="R770" s="35">
        <f>Data!K767</f>
        <v>77</v>
      </c>
      <c r="S770" s="35" t="str">
        <f>IF(Data!X767=TRUE(), "Yes", "No")</f>
        <v>Yes</v>
      </c>
      <c r="T770" s="40" t="e">
        <f>#REF!</f>
        <v>#REF!</v>
      </c>
    </row>
    <row r="771" spans="1:20" x14ac:dyDescent="0.3">
      <c r="A771" s="35" t="str">
        <f>Data!A768</f>
        <v>NISSAN LEAF 299-1018</v>
      </c>
      <c r="B771" s="36">
        <f t="shared" si="11"/>
        <v>46087.368201817131</v>
      </c>
      <c r="C771" s="37" t="str">
        <f>IF(Data!J768="GpsRecord", CONCATENATE($U$3,": ",Data!M768,", ",Data!L768), CONCATENATE(Data!AB768, " ", Data!AH768))</f>
        <v>Energía de la batería del vehículo eléctrico -15666</v>
      </c>
      <c r="D771" s="38" t="str">
        <f>IF(Data!O768=TRUE(), "Yes", "No")</f>
        <v>No</v>
      </c>
      <c r="E771" s="38" t="str">
        <f>IF(Data!J768="EngineStatusRecord","Engine",IF(Data!J768="GpsRecord", "GPS", IF(Data!J768="EngineFaultRecord", "Fault", IF(Data!J768="DriverChange","Driver",IF(Data!J768="CustomRecord","Custom","Debug")))))</f>
        <v>Engine</v>
      </c>
      <c r="F771" s="39" t="str">
        <f>IF(Data!Y768=TRUE(), "Yes", "No")</f>
        <v>No</v>
      </c>
      <c r="G771" s="40">
        <f>Data!AK768</f>
        <v>0</v>
      </c>
      <c r="H771" s="35" t="str">
        <f>Data!AB768</f>
        <v>Energía de la batería del vehículo eléctrico</v>
      </c>
      <c r="I771" s="35">
        <f>Data!AD768</f>
        <v>0</v>
      </c>
      <c r="J771" s="35">
        <f>Data!AF768</f>
        <v>0</v>
      </c>
      <c r="K771" s="35" t="str">
        <f>CONCATENATE(Data!AH768, " ", Data!AI768)</f>
        <v>-15666 W</v>
      </c>
      <c r="L771" s="35" t="str">
        <f>Data!C768</f>
        <v>Vehicle, Battery Electric Vehicle</v>
      </c>
      <c r="M771" s="35">
        <f>Data!H768</f>
        <v>0</v>
      </c>
      <c r="N771" s="41">
        <f>Data!I768</f>
        <v>46087.368201817131</v>
      </c>
      <c r="O771" s="35">
        <f>Data!L768</f>
        <v>0</v>
      </c>
      <c r="P771" s="35">
        <f>Data!M768</f>
        <v>0</v>
      </c>
      <c r="Q771" s="35" t="str">
        <f>IF(Data!N768=0,"",Data!N768)</f>
        <v/>
      </c>
      <c r="R771" s="35">
        <f>Data!K768</f>
        <v>0</v>
      </c>
      <c r="S771" s="35" t="str">
        <f>IF(Data!X768=TRUE(), "Yes", "No")</f>
        <v>No</v>
      </c>
      <c r="T771" s="40" t="e">
        <f>#REF!</f>
        <v>#REF!</v>
      </c>
    </row>
    <row r="772" spans="1:20" x14ac:dyDescent="0.3">
      <c r="A772" s="35" t="str">
        <f>Data!A769</f>
        <v>NISSAN LEAF 299-1018</v>
      </c>
      <c r="B772" s="36">
        <f t="shared" si="11"/>
        <v>46087.368217685187</v>
      </c>
      <c r="C772" s="37" t="str">
        <f>IF(Data!J769="GpsRecord", CONCATENATE($U$3,": ",Data!M769,", ",Data!L769), CONCATENATE(Data!AB769, " ", Data!AH769))</f>
        <v>Velocidad del motor en carretera 75</v>
      </c>
      <c r="D772" s="38" t="str">
        <f>IF(Data!O769=TRUE(), "Yes", "No")</f>
        <v>No</v>
      </c>
      <c r="E772" s="38" t="str">
        <f>IF(Data!J769="EngineStatusRecord","Engine",IF(Data!J769="GpsRecord", "GPS", IF(Data!J769="EngineFaultRecord", "Fault", IF(Data!J769="DriverChange","Driver",IF(Data!J769="CustomRecord","Custom","Debug")))))</f>
        <v>Engine</v>
      </c>
      <c r="F772" s="39" t="str">
        <f>IF(Data!Y769=TRUE(), "Yes", "No")</f>
        <v>No</v>
      </c>
      <c r="G772" s="40">
        <f>Data!AK769</f>
        <v>0</v>
      </c>
      <c r="H772" s="35" t="str">
        <f>Data!AB769</f>
        <v>Velocidad del motor en carretera</v>
      </c>
      <c r="I772" s="35">
        <f>Data!AD769</f>
        <v>0</v>
      </c>
      <c r="J772" s="35">
        <f>Data!AF769</f>
        <v>0</v>
      </c>
      <c r="K772" s="35" t="str">
        <f>CONCATENATE(Data!AH769, " ", Data!AI769)</f>
        <v>75 km/h</v>
      </c>
      <c r="L772" s="35" t="str">
        <f>Data!C769</f>
        <v>Vehicle, Battery Electric Vehicle</v>
      </c>
      <c r="M772" s="35">
        <f>Data!H769</f>
        <v>0</v>
      </c>
      <c r="N772" s="41">
        <f>Data!I769</f>
        <v>46087.368217685187</v>
      </c>
      <c r="O772" s="35">
        <f>Data!L769</f>
        <v>0</v>
      </c>
      <c r="P772" s="35">
        <f>Data!M769</f>
        <v>0</v>
      </c>
      <c r="Q772" s="35" t="str">
        <f>IF(Data!N769=0,"",Data!N769)</f>
        <v/>
      </c>
      <c r="R772" s="35">
        <f>Data!K769</f>
        <v>0</v>
      </c>
      <c r="S772" s="35" t="str">
        <f>IF(Data!X769=TRUE(), "Yes", "No")</f>
        <v>No</v>
      </c>
      <c r="T772" s="40" t="e">
        <f>#REF!</f>
        <v>#REF!</v>
      </c>
    </row>
    <row r="773" spans="1:20" x14ac:dyDescent="0.3">
      <c r="A773" s="35" t="str">
        <f>Data!A770</f>
        <v>NISSAN LEAF 299-1018</v>
      </c>
      <c r="B773" s="36">
        <f t="shared" si="11"/>
        <v>46087.368248240738</v>
      </c>
      <c r="C773" s="37" t="str">
        <f>IF(Data!J770="GpsRecord", CONCATENATE($U$3,": ",Data!M770,", ",Data!L770), CONCATENATE(Data!AB770, " ", Data!AH770))</f>
        <v>Energía de la batería del vehículo eléctrico 27046</v>
      </c>
      <c r="D773" s="38" t="str">
        <f>IF(Data!O770=TRUE(), "Yes", "No")</f>
        <v>No</v>
      </c>
      <c r="E773" s="38" t="str">
        <f>IF(Data!J770="EngineStatusRecord","Engine",IF(Data!J770="GpsRecord", "GPS", IF(Data!J770="EngineFaultRecord", "Fault", IF(Data!J770="DriverChange","Driver",IF(Data!J770="CustomRecord","Custom","Debug")))))</f>
        <v>Engine</v>
      </c>
      <c r="F773" s="39" t="str">
        <f>IF(Data!Y770=TRUE(), "Yes", "No")</f>
        <v>No</v>
      </c>
      <c r="G773" s="40">
        <f>Data!AK770</f>
        <v>0</v>
      </c>
      <c r="H773" s="35" t="str">
        <f>Data!AB770</f>
        <v>Energía de la batería del vehículo eléctrico</v>
      </c>
      <c r="I773" s="35">
        <f>Data!AD770</f>
        <v>0</v>
      </c>
      <c r="J773" s="35">
        <f>Data!AF770</f>
        <v>0</v>
      </c>
      <c r="K773" s="35" t="str">
        <f>CONCATENATE(Data!AH770, " ", Data!AI770)</f>
        <v>27046 W</v>
      </c>
      <c r="L773" s="35" t="str">
        <f>Data!C770</f>
        <v>Vehicle, Battery Electric Vehicle</v>
      </c>
      <c r="M773" s="35">
        <f>Data!H770</f>
        <v>0</v>
      </c>
      <c r="N773" s="41">
        <f>Data!I770</f>
        <v>46087.368248240738</v>
      </c>
      <c r="O773" s="35">
        <f>Data!L770</f>
        <v>0</v>
      </c>
      <c r="P773" s="35">
        <f>Data!M770</f>
        <v>0</v>
      </c>
      <c r="Q773" s="35" t="str">
        <f>IF(Data!N770=0,"",Data!N770)</f>
        <v/>
      </c>
      <c r="R773" s="35">
        <f>Data!K770</f>
        <v>0</v>
      </c>
      <c r="S773" s="35" t="str">
        <f>IF(Data!X770=TRUE(), "Yes", "No")</f>
        <v>No</v>
      </c>
      <c r="T773" s="40" t="e">
        <f>#REF!</f>
        <v>#REF!</v>
      </c>
    </row>
    <row r="774" spans="1:20" x14ac:dyDescent="0.3">
      <c r="A774" s="35" t="str">
        <f>Data!A771</f>
        <v>NISSAN LEAF 299-1018</v>
      </c>
      <c r="B774" s="36">
        <f t="shared" si="11"/>
        <v>46087.368263888886</v>
      </c>
      <c r="C774" s="37" t="str">
        <f>IF(Data!J771="GpsRecord", CONCATENATE($U$3,": ",Data!M771,", ",Data!L771), CONCATENATE(Data!AB771, " ", Data!AH771))</f>
        <v>Ubicación: 9.97429, -84.14998</v>
      </c>
      <c r="D774" s="38" t="str">
        <f>IF(Data!O771=TRUE(), "Yes", "No")</f>
        <v>Yes</v>
      </c>
      <c r="E774" s="38" t="str">
        <f>IF(Data!J771="EngineStatusRecord","Engine",IF(Data!J771="GpsRecord", "GPS", IF(Data!J771="EngineFaultRecord", "Fault", IF(Data!J771="DriverChange","Driver",IF(Data!J771="CustomRecord","Custom","Debug")))))</f>
        <v>GPS</v>
      </c>
      <c r="F774" s="39" t="str">
        <f>IF(Data!Y771=TRUE(), "Yes", "No")</f>
        <v>Yes</v>
      </c>
      <c r="G774" s="40">
        <f>Data!AK771</f>
        <v>0</v>
      </c>
      <c r="H774" s="35">
        <f>Data!AB771</f>
        <v>0</v>
      </c>
      <c r="I774" s="35">
        <f>Data!AD771</f>
        <v>0</v>
      </c>
      <c r="J774" s="35">
        <f>Data!AF771</f>
        <v>0</v>
      </c>
      <c r="K774" s="35" t="str">
        <f>CONCATENATE(Data!AH771, " ", Data!AI771)</f>
        <v xml:space="preserve"> </v>
      </c>
      <c r="L774" s="35" t="str">
        <f>Data!C771</f>
        <v>Vehicle, Battery Electric Vehicle</v>
      </c>
      <c r="M774" s="35">
        <f>Data!H771</f>
        <v>0</v>
      </c>
      <c r="N774" s="41">
        <f>Data!I771</f>
        <v>46087.368263888886</v>
      </c>
      <c r="O774" s="35">
        <f>Data!L771</f>
        <v>-84.149979999999999</v>
      </c>
      <c r="P774" s="35">
        <f>Data!M771</f>
        <v>9.9742899999999999</v>
      </c>
      <c r="Q774" s="35" t="str">
        <f>IF(Data!N771=0,"",Data!N771)</f>
        <v>CurveBased</v>
      </c>
      <c r="R774" s="35">
        <f>Data!K771</f>
        <v>77</v>
      </c>
      <c r="S774" s="35" t="str">
        <f>IF(Data!X771=TRUE(), "Yes", "No")</f>
        <v>Yes</v>
      </c>
      <c r="T774" s="40" t="e">
        <f>#REF!</f>
        <v>#REF!</v>
      </c>
    </row>
    <row r="775" spans="1:20" x14ac:dyDescent="0.3">
      <c r="A775" s="35" t="str">
        <f>Data!A772</f>
        <v>NISSAN LEAF 299-1018</v>
      </c>
      <c r="B775" s="36">
        <f t="shared" si="11"/>
        <v>46087.368287175923</v>
      </c>
      <c r="C775" s="37" t="str">
        <f>IF(Data!J772="GpsRecord", CONCATENATE($U$3,": ",Data!M772,", ",Data!L772), CONCATENATE(Data!AB772, " ", Data!AH772))</f>
        <v>Velocidad del motor en carretera 85</v>
      </c>
      <c r="D775" s="38" t="str">
        <f>IF(Data!O772=TRUE(), "Yes", "No")</f>
        <v>No</v>
      </c>
      <c r="E775" s="38" t="str">
        <f>IF(Data!J772="EngineStatusRecord","Engine",IF(Data!J772="GpsRecord", "GPS", IF(Data!J772="EngineFaultRecord", "Fault", IF(Data!J772="DriverChange","Driver",IF(Data!J772="CustomRecord","Custom","Debug")))))</f>
        <v>Engine</v>
      </c>
      <c r="F775" s="39" t="str">
        <f>IF(Data!Y772=TRUE(), "Yes", "No")</f>
        <v>No</v>
      </c>
      <c r="G775" s="40">
        <f>Data!AK772</f>
        <v>0</v>
      </c>
      <c r="H775" s="35" t="str">
        <f>Data!AB772</f>
        <v>Velocidad del motor en carretera</v>
      </c>
      <c r="I775" s="35">
        <f>Data!AD772</f>
        <v>0</v>
      </c>
      <c r="J775" s="35">
        <f>Data!AF772</f>
        <v>0</v>
      </c>
      <c r="K775" s="35" t="str">
        <f>CONCATENATE(Data!AH772, " ", Data!AI772)</f>
        <v>85 km/h</v>
      </c>
      <c r="L775" s="35" t="str">
        <f>Data!C772</f>
        <v>Vehicle, Battery Electric Vehicle</v>
      </c>
      <c r="M775" s="35">
        <f>Data!H772</f>
        <v>0</v>
      </c>
      <c r="N775" s="41">
        <f>Data!I772</f>
        <v>46087.368287175923</v>
      </c>
      <c r="O775" s="35">
        <f>Data!L772</f>
        <v>0</v>
      </c>
      <c r="P775" s="35">
        <f>Data!M772</f>
        <v>0</v>
      </c>
      <c r="Q775" s="35" t="str">
        <f>IF(Data!N772=0,"",Data!N772)</f>
        <v/>
      </c>
      <c r="R775" s="35">
        <f>Data!K772</f>
        <v>0</v>
      </c>
      <c r="S775" s="35" t="str">
        <f>IF(Data!X772=TRUE(), "Yes", "No")</f>
        <v>No</v>
      </c>
      <c r="T775" s="40" t="e">
        <f>#REF!</f>
        <v>#REF!</v>
      </c>
    </row>
    <row r="776" spans="1:20" x14ac:dyDescent="0.3">
      <c r="A776" s="35" t="str">
        <f>Data!A773</f>
        <v>NISSAN LEAF 299-1018</v>
      </c>
      <c r="B776" s="36">
        <f t="shared" si="11"/>
        <v>46087.36833229167</v>
      </c>
      <c r="C776" s="37" t="str">
        <f>IF(Data!J773="GpsRecord", CONCATENATE($U$3,": ",Data!M773,", ",Data!L773), CONCATENATE(Data!AB773, " ", Data!AH773))</f>
        <v>Señal de giro hacia la derecha (1. En) 1</v>
      </c>
      <c r="D776" s="38" t="str">
        <f>IF(Data!O773=TRUE(), "Yes", "No")</f>
        <v>No</v>
      </c>
      <c r="E776" s="38" t="str">
        <f>IF(Data!J773="EngineStatusRecord","Engine",IF(Data!J773="GpsRecord", "GPS", IF(Data!J773="EngineFaultRecord", "Fault", IF(Data!J773="DriverChange","Driver",IF(Data!J773="CustomRecord","Custom","Debug")))))</f>
        <v>Engine</v>
      </c>
      <c r="F776" s="39" t="str">
        <f>IF(Data!Y773=TRUE(), "Yes", "No")</f>
        <v>No</v>
      </c>
      <c r="G776" s="40">
        <f>Data!AK773</f>
        <v>0</v>
      </c>
      <c r="H776" s="35" t="str">
        <f>Data!AB773</f>
        <v>Señal de giro hacia la derecha (1. En)</v>
      </c>
      <c r="I776" s="35">
        <f>Data!AD773</f>
        <v>0</v>
      </c>
      <c r="J776" s="35">
        <f>Data!AF773</f>
        <v>0</v>
      </c>
      <c r="K776" s="35" t="str">
        <f>CONCATENATE(Data!AH773, " ", Data!AI773)</f>
        <v>1 None</v>
      </c>
      <c r="L776" s="35" t="str">
        <f>Data!C773</f>
        <v>Vehicle, Battery Electric Vehicle</v>
      </c>
      <c r="M776" s="35">
        <f>Data!H773</f>
        <v>0</v>
      </c>
      <c r="N776" s="41">
        <f>Data!I773</f>
        <v>46087.36833229167</v>
      </c>
      <c r="O776" s="35">
        <f>Data!L773</f>
        <v>0</v>
      </c>
      <c r="P776" s="35">
        <f>Data!M773</f>
        <v>0</v>
      </c>
      <c r="Q776" s="35" t="str">
        <f>IF(Data!N773=0,"",Data!N773)</f>
        <v/>
      </c>
      <c r="R776" s="35">
        <f>Data!K773</f>
        <v>0</v>
      </c>
      <c r="S776" s="35" t="str">
        <f>IF(Data!X773=TRUE(), "Yes", "No")</f>
        <v>No</v>
      </c>
      <c r="T776" s="40" t="e">
        <f>#REF!</f>
        <v>#REF!</v>
      </c>
    </row>
    <row r="777" spans="1:20" x14ac:dyDescent="0.3">
      <c r="A777" s="35" t="str">
        <f>Data!A774</f>
        <v>NISSAN LEAF 299-1018</v>
      </c>
      <c r="B777" s="36">
        <f t="shared" si="11"/>
        <v>46087.368368055555</v>
      </c>
      <c r="C777" s="37" t="str">
        <f>IF(Data!J774="GpsRecord", CONCATENATE($U$3,": ",Data!M774,", ",Data!L774), CONCATENATE(Data!AB774, " ", Data!AH774))</f>
        <v>Ubicación: 9.97518, -84.15167</v>
      </c>
      <c r="D777" s="38" t="str">
        <f>IF(Data!O774=TRUE(), "Yes", "No")</f>
        <v>Yes</v>
      </c>
      <c r="E777" s="38" t="str">
        <f>IF(Data!J774="EngineStatusRecord","Engine",IF(Data!J774="GpsRecord", "GPS", IF(Data!J774="EngineFaultRecord", "Fault", IF(Data!J774="DriverChange","Driver",IF(Data!J774="CustomRecord","Custom","Debug")))))</f>
        <v>GPS</v>
      </c>
      <c r="F777" s="39" t="str">
        <f>IF(Data!Y774=TRUE(), "Yes", "No")</f>
        <v>Yes</v>
      </c>
      <c r="G777" s="40">
        <f>Data!AK774</f>
        <v>0</v>
      </c>
      <c r="H777" s="35">
        <f>Data!AB774</f>
        <v>0</v>
      </c>
      <c r="I777" s="35">
        <f>Data!AD774</f>
        <v>0</v>
      </c>
      <c r="J777" s="35">
        <f>Data!AF774</f>
        <v>0</v>
      </c>
      <c r="K777" s="35" t="str">
        <f>CONCATENATE(Data!AH774, " ", Data!AI774)</f>
        <v xml:space="preserve"> </v>
      </c>
      <c r="L777" s="35" t="str">
        <f>Data!C774</f>
        <v>Vehicle, Battery Electric Vehicle</v>
      </c>
      <c r="M777" s="35">
        <f>Data!H774</f>
        <v>0</v>
      </c>
      <c r="N777" s="41">
        <f>Data!I774</f>
        <v>46087.368368055555</v>
      </c>
      <c r="O777" s="35">
        <f>Data!L774</f>
        <v>-84.151669999999996</v>
      </c>
      <c r="P777" s="35">
        <f>Data!M774</f>
        <v>9.9751799999999999</v>
      </c>
      <c r="Q777" s="35" t="str">
        <f>IF(Data!N774=0,"",Data!N774)</f>
        <v>CurvePositionEstimateError</v>
      </c>
      <c r="R777" s="35">
        <f>Data!K774</f>
        <v>87</v>
      </c>
      <c r="S777" s="35" t="str">
        <f>IF(Data!X774=TRUE(), "Yes", "No")</f>
        <v>Yes</v>
      </c>
      <c r="T777" s="40" t="e">
        <f>#REF!</f>
        <v>#REF!</v>
      </c>
    </row>
    <row r="778" spans="1:20" x14ac:dyDescent="0.3">
      <c r="A778" s="35" t="str">
        <f>Data!A775</f>
        <v>NISSAN LEAF 299-1018</v>
      </c>
      <c r="B778" s="36">
        <f t="shared" si="11"/>
        <v>46087.368373935184</v>
      </c>
      <c r="C778" s="37" t="str">
        <f>IF(Data!J775="GpsRecord", CONCATENATE($U$3,": ",Data!M775,", ",Data!L775), CONCATENATE(Data!AB775, " ", Data!AH775))</f>
        <v>Odómetro 15911</v>
      </c>
      <c r="D778" s="38" t="str">
        <f>IF(Data!O775=TRUE(), "Yes", "No")</f>
        <v>No</v>
      </c>
      <c r="E778" s="38" t="str">
        <f>IF(Data!J775="EngineStatusRecord","Engine",IF(Data!J775="GpsRecord", "GPS", IF(Data!J775="EngineFaultRecord", "Fault", IF(Data!J775="DriverChange","Driver",IF(Data!J775="CustomRecord","Custom","Debug")))))</f>
        <v>Engine</v>
      </c>
      <c r="F778" s="39" t="str">
        <f>IF(Data!Y775=TRUE(), "Yes", "No")</f>
        <v>No</v>
      </c>
      <c r="G778" s="40">
        <f>Data!AK775</f>
        <v>0</v>
      </c>
      <c r="H778" s="35" t="str">
        <f>Data!AB775</f>
        <v>Odómetro</v>
      </c>
      <c r="I778" s="35">
        <f>Data!AD775</f>
        <v>0</v>
      </c>
      <c r="J778" s="35">
        <f>Data!AF775</f>
        <v>0</v>
      </c>
      <c r="K778" s="35" t="str">
        <f>CONCATENATE(Data!AH775, " ", Data!AI775)</f>
        <v>15911 km</v>
      </c>
      <c r="L778" s="35" t="str">
        <f>Data!C775</f>
        <v>Vehicle, Battery Electric Vehicle</v>
      </c>
      <c r="M778" s="35">
        <f>Data!H775</f>
        <v>0</v>
      </c>
      <c r="N778" s="41">
        <f>Data!I775</f>
        <v>46087.368373935184</v>
      </c>
      <c r="O778" s="35">
        <f>Data!L775</f>
        <v>0</v>
      </c>
      <c r="P778" s="35">
        <f>Data!M775</f>
        <v>0</v>
      </c>
      <c r="Q778" s="35" t="str">
        <f>IF(Data!N775=0,"",Data!N775)</f>
        <v/>
      </c>
      <c r="R778" s="35">
        <f>Data!K775</f>
        <v>0</v>
      </c>
      <c r="S778" s="35" t="str">
        <f>IF(Data!X775=TRUE(), "Yes", "No")</f>
        <v>No</v>
      </c>
      <c r="T778" s="40" t="e">
        <f>#REF!</f>
        <v>#REF!</v>
      </c>
    </row>
    <row r="779" spans="1:20" x14ac:dyDescent="0.3">
      <c r="A779" s="35" t="str">
        <f>Data!A776</f>
        <v>NISSAN LEAF 299-1018</v>
      </c>
      <c r="B779" s="36">
        <f t="shared" si="11"/>
        <v>46087.368373935184</v>
      </c>
      <c r="C779" s="37" t="str">
        <f>IF(Data!J776="GpsRecord", CONCATENATE($U$3,": ",Data!M776,", ",Data!L776), CONCATENATE(Data!AB776, " ", Data!AH776))</f>
        <v>Odómetro sin procesar 15911</v>
      </c>
      <c r="D779" s="38" t="str">
        <f>IF(Data!O776=TRUE(), "Yes", "No")</f>
        <v>No</v>
      </c>
      <c r="E779" s="38" t="str">
        <f>IF(Data!J776="EngineStatusRecord","Engine",IF(Data!J776="GpsRecord", "GPS", IF(Data!J776="EngineFaultRecord", "Fault", IF(Data!J776="DriverChange","Driver",IF(Data!J776="CustomRecord","Custom","Debug")))))</f>
        <v>Engine</v>
      </c>
      <c r="F779" s="39" t="str">
        <f>IF(Data!Y776=TRUE(), "Yes", "No")</f>
        <v>No</v>
      </c>
      <c r="G779" s="40">
        <f>Data!AK776</f>
        <v>0</v>
      </c>
      <c r="H779" s="35" t="str">
        <f>Data!AB776</f>
        <v>Odómetro sin procesar</v>
      </c>
      <c r="I779" s="35">
        <f>Data!AD776</f>
        <v>0</v>
      </c>
      <c r="J779" s="35">
        <f>Data!AF776</f>
        <v>0</v>
      </c>
      <c r="K779" s="35" t="str">
        <f>CONCATENATE(Data!AH776, " ", Data!AI776)</f>
        <v>15911 km</v>
      </c>
      <c r="L779" s="35" t="str">
        <f>Data!C776</f>
        <v>Vehicle, Battery Electric Vehicle</v>
      </c>
      <c r="M779" s="35">
        <f>Data!H776</f>
        <v>0</v>
      </c>
      <c r="N779" s="41">
        <f>Data!I776</f>
        <v>46087.368373935184</v>
      </c>
      <c r="O779" s="35">
        <f>Data!L776</f>
        <v>0</v>
      </c>
      <c r="P779" s="35">
        <f>Data!M776</f>
        <v>0</v>
      </c>
      <c r="Q779" s="35" t="str">
        <f>IF(Data!N776=0,"",Data!N776)</f>
        <v/>
      </c>
      <c r="R779" s="35">
        <f>Data!K776</f>
        <v>0</v>
      </c>
      <c r="S779" s="35" t="str">
        <f>IF(Data!X776=TRUE(), "Yes", "No")</f>
        <v>No</v>
      </c>
      <c r="T779" s="40" t="e">
        <f>#REF!</f>
        <v>#REF!</v>
      </c>
    </row>
    <row r="780" spans="1:20" x14ac:dyDescent="0.3">
      <c r="A780" s="35" t="str">
        <f>Data!A777</f>
        <v>NISSAN LEAF 299-1018</v>
      </c>
      <c r="B780" s="36">
        <f t="shared" si="11"/>
        <v>46087.368383657406</v>
      </c>
      <c r="C780" s="37" t="str">
        <f>IF(Data!J777="GpsRecord", CONCATENATE($U$3,": ",Data!M777,", ",Data!L777), CONCATENATE(Data!AB777, " ", Data!AH777))</f>
        <v>Distancia incremental basada en la velocidad en carretera del motor 2</v>
      </c>
      <c r="D780" s="38" t="str">
        <f>IF(Data!O777=TRUE(), "Yes", "No")</f>
        <v>No</v>
      </c>
      <c r="E780" s="38" t="str">
        <f>IF(Data!J777="EngineStatusRecord","Engine",IF(Data!J777="GpsRecord", "GPS", IF(Data!J777="EngineFaultRecord", "Fault", IF(Data!J777="DriverChange","Driver",IF(Data!J777="CustomRecord","Custom","Debug")))))</f>
        <v>Engine</v>
      </c>
      <c r="F780" s="39" t="str">
        <f>IF(Data!Y777=TRUE(), "Yes", "No")</f>
        <v>No</v>
      </c>
      <c r="G780" s="40">
        <f>Data!AK777</f>
        <v>0</v>
      </c>
      <c r="H780" s="35" t="str">
        <f>Data!AB777</f>
        <v>Distancia incremental basada en la velocidad en carretera del motor</v>
      </c>
      <c r="I780" s="35">
        <f>Data!AD777</f>
        <v>0</v>
      </c>
      <c r="J780" s="35">
        <f>Data!AF777</f>
        <v>0</v>
      </c>
      <c r="K780" s="35" t="str">
        <f>CONCATENATE(Data!AH777, " ", Data!AI777)</f>
        <v>2 km</v>
      </c>
      <c r="L780" s="35" t="str">
        <f>Data!C777</f>
        <v>Vehicle, Battery Electric Vehicle</v>
      </c>
      <c r="M780" s="35">
        <f>Data!H777</f>
        <v>0</v>
      </c>
      <c r="N780" s="41">
        <f>Data!I777</f>
        <v>46087.368383657406</v>
      </c>
      <c r="O780" s="35">
        <f>Data!L777</f>
        <v>0</v>
      </c>
      <c r="P780" s="35">
        <f>Data!M777</f>
        <v>0</v>
      </c>
      <c r="Q780" s="35" t="str">
        <f>IF(Data!N777=0,"",Data!N777)</f>
        <v/>
      </c>
      <c r="R780" s="35">
        <f>Data!K777</f>
        <v>0</v>
      </c>
      <c r="S780" s="35" t="str">
        <f>IF(Data!X777=TRUE(), "Yes", "No")</f>
        <v>No</v>
      </c>
      <c r="T780" s="40" t="e">
        <f>#REF!</f>
        <v>#REF!</v>
      </c>
    </row>
    <row r="781" spans="1:20" x14ac:dyDescent="0.3">
      <c r="A781" s="35" t="str">
        <f>Data!A778</f>
        <v>NISSAN LEAF 299-1018</v>
      </c>
      <c r="B781" s="36">
        <f t="shared" si="11"/>
        <v>46087.368398749997</v>
      </c>
      <c r="C781" s="37" t="str">
        <f>IF(Data!J778="GpsRecord", CONCATENATE($U$3,": ",Data!M778,", ",Data!L778), CONCATENATE(Data!AB778, " ", Data!AH778))</f>
        <v>Señal de giro hacia la derecha (1. En) 0</v>
      </c>
      <c r="D781" s="38" t="str">
        <f>IF(Data!O778=TRUE(), "Yes", "No")</f>
        <v>No</v>
      </c>
      <c r="E781" s="38" t="str">
        <f>IF(Data!J778="EngineStatusRecord","Engine",IF(Data!J778="GpsRecord", "GPS", IF(Data!J778="EngineFaultRecord", "Fault", IF(Data!J778="DriverChange","Driver",IF(Data!J778="CustomRecord","Custom","Debug")))))</f>
        <v>Engine</v>
      </c>
      <c r="F781" s="39" t="str">
        <f>IF(Data!Y778=TRUE(), "Yes", "No")</f>
        <v>No</v>
      </c>
      <c r="G781" s="40">
        <f>Data!AK778</f>
        <v>0</v>
      </c>
      <c r="H781" s="35" t="str">
        <f>Data!AB778</f>
        <v>Señal de giro hacia la derecha (1. En)</v>
      </c>
      <c r="I781" s="35">
        <f>Data!AD778</f>
        <v>0</v>
      </c>
      <c r="J781" s="35">
        <f>Data!AF778</f>
        <v>0</v>
      </c>
      <c r="K781" s="35" t="str">
        <f>CONCATENATE(Data!AH778, " ", Data!AI778)</f>
        <v>0 None</v>
      </c>
      <c r="L781" s="35" t="str">
        <f>Data!C778</f>
        <v>Vehicle, Battery Electric Vehicle</v>
      </c>
      <c r="M781" s="35">
        <f>Data!H778</f>
        <v>0</v>
      </c>
      <c r="N781" s="41">
        <f>Data!I778</f>
        <v>46087.368398749997</v>
      </c>
      <c r="O781" s="35">
        <f>Data!L778</f>
        <v>0</v>
      </c>
      <c r="P781" s="35">
        <f>Data!M778</f>
        <v>0</v>
      </c>
      <c r="Q781" s="35" t="str">
        <f>IF(Data!N778=0,"",Data!N778)</f>
        <v/>
      </c>
      <c r="R781" s="35">
        <f>Data!K778</f>
        <v>0</v>
      </c>
      <c r="S781" s="35" t="str">
        <f>IF(Data!X778=TRUE(), "Yes", "No")</f>
        <v>No</v>
      </c>
      <c r="T781" s="40" t="e">
        <f>#REF!</f>
        <v>#REF!</v>
      </c>
    </row>
    <row r="782" spans="1:20" x14ac:dyDescent="0.3">
      <c r="A782" s="35" t="str">
        <f>Data!A779</f>
        <v>NISSAN LEAF 299-1018</v>
      </c>
      <c r="B782" s="36">
        <f t="shared" ref="B782:B845" si="12">N782</f>
        <v>46087.368483981481</v>
      </c>
      <c r="C782" s="37" t="str">
        <f>IF(Data!J779="GpsRecord", CONCATENATE($U$3,": ",Data!M779,", ",Data!L779), CONCATENATE(Data!AB779, " ", Data!AH779))</f>
        <v>Velocidad del motor en carretera 97</v>
      </c>
      <c r="D782" s="38" t="str">
        <f>IF(Data!O779=TRUE(), "Yes", "No")</f>
        <v>No</v>
      </c>
      <c r="E782" s="38" t="str">
        <f>IF(Data!J779="EngineStatusRecord","Engine",IF(Data!J779="GpsRecord", "GPS", IF(Data!J779="EngineFaultRecord", "Fault", IF(Data!J779="DriverChange","Driver",IF(Data!J779="CustomRecord","Custom","Debug")))))</f>
        <v>Engine</v>
      </c>
      <c r="F782" s="39" t="str">
        <f>IF(Data!Y779=TRUE(), "Yes", "No")</f>
        <v>No</v>
      </c>
      <c r="G782" s="40">
        <f>Data!AK779</f>
        <v>0</v>
      </c>
      <c r="H782" s="35" t="str">
        <f>Data!AB779</f>
        <v>Velocidad del motor en carretera</v>
      </c>
      <c r="I782" s="35">
        <f>Data!AD779</f>
        <v>0</v>
      </c>
      <c r="J782" s="35">
        <f>Data!AF779</f>
        <v>0</v>
      </c>
      <c r="K782" s="35" t="str">
        <f>CONCATENATE(Data!AH779, " ", Data!AI779)</f>
        <v>97 km/h</v>
      </c>
      <c r="L782" s="35" t="str">
        <f>Data!C779</f>
        <v>Vehicle, Battery Electric Vehicle</v>
      </c>
      <c r="M782" s="35">
        <f>Data!H779</f>
        <v>0</v>
      </c>
      <c r="N782" s="41">
        <f>Data!I779</f>
        <v>46087.368483981481</v>
      </c>
      <c r="O782" s="35">
        <f>Data!L779</f>
        <v>0</v>
      </c>
      <c r="P782" s="35">
        <f>Data!M779</f>
        <v>0</v>
      </c>
      <c r="Q782" s="35" t="str">
        <f>IF(Data!N779=0,"",Data!N779)</f>
        <v/>
      </c>
      <c r="R782" s="35">
        <f>Data!K779</f>
        <v>0</v>
      </c>
      <c r="S782" s="35" t="str">
        <f>IF(Data!X779=TRUE(), "Yes", "No")</f>
        <v>No</v>
      </c>
      <c r="T782" s="40" t="e">
        <f>#REF!</f>
        <v>#REF!</v>
      </c>
    </row>
    <row r="783" spans="1:20" x14ac:dyDescent="0.3">
      <c r="A783" s="35" t="str">
        <f>Data!A780</f>
        <v>NISSAN LEAF 299-1018</v>
      </c>
      <c r="B783" s="36">
        <f t="shared" si="12"/>
        <v>46087.368515486109</v>
      </c>
      <c r="C783" s="37" t="str">
        <f>IF(Data!J780="GpsRecord", CONCATENATE($U$3,": ",Data!M780,", ",Data!L780), CONCATENATE(Data!AB780, " ", Data!AH780))</f>
        <v>Energía de la batería del vehículo eléctrico -12111</v>
      </c>
      <c r="D783" s="38" t="str">
        <f>IF(Data!O780=TRUE(), "Yes", "No")</f>
        <v>No</v>
      </c>
      <c r="E783" s="38" t="str">
        <f>IF(Data!J780="EngineStatusRecord","Engine",IF(Data!J780="GpsRecord", "GPS", IF(Data!J780="EngineFaultRecord", "Fault", IF(Data!J780="DriverChange","Driver",IF(Data!J780="CustomRecord","Custom","Debug")))))</f>
        <v>Engine</v>
      </c>
      <c r="F783" s="39" t="str">
        <f>IF(Data!Y780=TRUE(), "Yes", "No")</f>
        <v>No</v>
      </c>
      <c r="G783" s="40">
        <f>Data!AK780</f>
        <v>0</v>
      </c>
      <c r="H783" s="35" t="str">
        <f>Data!AB780</f>
        <v>Energía de la batería del vehículo eléctrico</v>
      </c>
      <c r="I783" s="35">
        <f>Data!AD780</f>
        <v>0</v>
      </c>
      <c r="J783" s="35">
        <f>Data!AF780</f>
        <v>0</v>
      </c>
      <c r="K783" s="35" t="str">
        <f>CONCATENATE(Data!AH780, " ", Data!AI780)</f>
        <v>-12111 W</v>
      </c>
      <c r="L783" s="35" t="str">
        <f>Data!C780</f>
        <v>Vehicle, Battery Electric Vehicle</v>
      </c>
      <c r="M783" s="35">
        <f>Data!H780</f>
        <v>0</v>
      </c>
      <c r="N783" s="41">
        <f>Data!I780</f>
        <v>46087.368515486109</v>
      </c>
      <c r="O783" s="35">
        <f>Data!L780</f>
        <v>0</v>
      </c>
      <c r="P783" s="35">
        <f>Data!M780</f>
        <v>0</v>
      </c>
      <c r="Q783" s="35" t="str">
        <f>IF(Data!N780=0,"",Data!N780)</f>
        <v/>
      </c>
      <c r="R783" s="35">
        <f>Data!K780</f>
        <v>0</v>
      </c>
      <c r="S783" s="35" t="str">
        <f>IF(Data!X780=TRUE(), "Yes", "No")</f>
        <v>No</v>
      </c>
      <c r="T783" s="40" t="e">
        <f>#REF!</f>
        <v>#REF!</v>
      </c>
    </row>
    <row r="784" spans="1:20" x14ac:dyDescent="0.3">
      <c r="A784" s="35" t="str">
        <f>Data!A781</f>
        <v>NISSAN LEAF 299-1018</v>
      </c>
      <c r="B784" s="36">
        <f t="shared" si="12"/>
        <v>46087.368530092594</v>
      </c>
      <c r="C784" s="37" t="str">
        <f>IF(Data!J781="GpsRecord", CONCATENATE($U$3,": ",Data!M781,", ",Data!L781), CONCATENATE(Data!AB781, " ", Data!AH781))</f>
        <v>Ubicación: 9.97675, -84.15452</v>
      </c>
      <c r="D784" s="38" t="str">
        <f>IF(Data!O781=TRUE(), "Yes", "No")</f>
        <v>Yes</v>
      </c>
      <c r="E784" s="38" t="str">
        <f>IF(Data!J781="EngineStatusRecord","Engine",IF(Data!J781="GpsRecord", "GPS", IF(Data!J781="EngineFaultRecord", "Fault", IF(Data!J781="DriverChange","Driver",IF(Data!J781="CustomRecord","Custom","Debug")))))</f>
        <v>GPS</v>
      </c>
      <c r="F784" s="39" t="str">
        <f>IF(Data!Y781=TRUE(), "Yes", "No")</f>
        <v>Yes</v>
      </c>
      <c r="G784" s="40">
        <f>Data!AK781</f>
        <v>0</v>
      </c>
      <c r="H784" s="35">
        <f>Data!AB781</f>
        <v>0</v>
      </c>
      <c r="I784" s="35">
        <f>Data!AD781</f>
        <v>0</v>
      </c>
      <c r="J784" s="35">
        <f>Data!AF781</f>
        <v>0</v>
      </c>
      <c r="K784" s="35" t="str">
        <f>CONCATENATE(Data!AH781, " ", Data!AI781)</f>
        <v xml:space="preserve"> </v>
      </c>
      <c r="L784" s="35" t="str">
        <f>Data!C781</f>
        <v>Vehicle, Battery Electric Vehicle</v>
      </c>
      <c r="M784" s="35">
        <f>Data!H781</f>
        <v>0</v>
      </c>
      <c r="N784" s="41">
        <f>Data!I781</f>
        <v>46087.368530092594</v>
      </c>
      <c r="O784" s="35">
        <f>Data!L781</f>
        <v>-84.154520000000005</v>
      </c>
      <c r="P784" s="35">
        <f>Data!M781</f>
        <v>9.9767499999999991</v>
      </c>
      <c r="Q784" s="35" t="str">
        <f>IF(Data!N781=0,"",Data!N781)</f>
        <v>CurveSpeedEstimateError</v>
      </c>
      <c r="R784" s="35">
        <f>Data!K781</f>
        <v>92</v>
      </c>
      <c r="S784" s="35" t="str">
        <f>IF(Data!X781=TRUE(), "Yes", "No")</f>
        <v>Yes</v>
      </c>
      <c r="T784" s="40" t="e">
        <f>#REF!</f>
        <v>#REF!</v>
      </c>
    </row>
    <row r="785" spans="1:20" x14ac:dyDescent="0.3">
      <c r="A785" s="35" t="str">
        <f>Data!A782</f>
        <v>NISSAN LEAF 299-1018</v>
      </c>
      <c r="B785" s="36">
        <f t="shared" si="12"/>
        <v>46087.368530497683</v>
      </c>
      <c r="C785" s="37" t="str">
        <f>IF(Data!J782="GpsRecord", CONCATENATE($U$3,": ",Data!M782,", ",Data!L782), CONCATENATE(Data!AB782, " ", Data!AH782))</f>
        <v xml:space="preserve"> </v>
      </c>
      <c r="D785" s="38" t="str">
        <f>IF(Data!O782=TRUE(), "Yes", "No")</f>
        <v>No</v>
      </c>
      <c r="E785" s="38" t="str">
        <f>IF(Data!J782="EngineStatusRecord","Engine",IF(Data!J782="GpsRecord", "GPS", IF(Data!J782="EngineFaultRecord", "Fault", IF(Data!J782="DriverChange","Driver",IF(Data!J782="CustomRecord","Custom","Debug")))))</f>
        <v>Debug</v>
      </c>
      <c r="F785" s="39" t="str">
        <f>IF(Data!Y782=TRUE(), "Yes", "No")</f>
        <v>No</v>
      </c>
      <c r="G785" s="40" t="str">
        <f>Data!AK782</f>
        <v>FF-18-1E-15-16-0D-90-00-00-00-00-00-00-00-00</v>
      </c>
      <c r="H785" s="35">
        <f>Data!AB782</f>
        <v>0</v>
      </c>
      <c r="I785" s="35">
        <f>Data!AD782</f>
        <v>0</v>
      </c>
      <c r="J785" s="35">
        <f>Data!AF782</f>
        <v>0</v>
      </c>
      <c r="K785" s="35" t="str">
        <f>CONCATENATE(Data!AH782, " ", Data!AI782)</f>
        <v xml:space="preserve"> </v>
      </c>
      <c r="L785" s="35" t="str">
        <f>Data!C782</f>
        <v>Vehicle, Battery Electric Vehicle</v>
      </c>
      <c r="M785" s="35">
        <f>Data!H782</f>
        <v>0</v>
      </c>
      <c r="N785" s="41">
        <f>Data!I782</f>
        <v>46087.368530497683</v>
      </c>
      <c r="O785" s="35">
        <f>Data!L782</f>
        <v>0</v>
      </c>
      <c r="P785" s="35">
        <f>Data!M782</f>
        <v>0</v>
      </c>
      <c r="Q785" s="35" t="str">
        <f>IF(Data!N782=0,"",Data!N782)</f>
        <v>61784</v>
      </c>
      <c r="R785" s="35">
        <f>Data!K782</f>
        <v>0</v>
      </c>
      <c r="S785" s="35" t="str">
        <f>IF(Data!X782=TRUE(), "Yes", "No")</f>
        <v>No</v>
      </c>
      <c r="T785" s="40" t="e">
        <f>#REF!</f>
        <v>#REF!</v>
      </c>
    </row>
    <row r="786" spans="1:20" x14ac:dyDescent="0.3">
      <c r="A786" s="35" t="str">
        <f>Data!A783</f>
        <v>NISSAN LEAF 299-1018</v>
      </c>
      <c r="B786" s="36">
        <f t="shared" si="12"/>
        <v>46087.368550393519</v>
      </c>
      <c r="C786" s="37" t="str">
        <f>IF(Data!J783="GpsRecord", CONCATENATE($U$3,": ",Data!M783,", ",Data!L783), CONCATENATE(Data!AB783, " ", Data!AH783))</f>
        <v>Energía de la batería del vehículo eléctrico 20763</v>
      </c>
      <c r="D786" s="38" t="str">
        <f>IF(Data!O783=TRUE(), "Yes", "No")</f>
        <v>No</v>
      </c>
      <c r="E786" s="38" t="str">
        <f>IF(Data!J783="EngineStatusRecord","Engine",IF(Data!J783="GpsRecord", "GPS", IF(Data!J783="EngineFaultRecord", "Fault", IF(Data!J783="DriverChange","Driver",IF(Data!J783="CustomRecord","Custom","Debug")))))</f>
        <v>Engine</v>
      </c>
      <c r="F786" s="39" t="str">
        <f>IF(Data!Y783=TRUE(), "Yes", "No")</f>
        <v>No</v>
      </c>
      <c r="G786" s="40">
        <f>Data!AK783</f>
        <v>0</v>
      </c>
      <c r="H786" s="35" t="str">
        <f>Data!AB783</f>
        <v>Energía de la batería del vehículo eléctrico</v>
      </c>
      <c r="I786" s="35">
        <f>Data!AD783</f>
        <v>0</v>
      </c>
      <c r="J786" s="35">
        <f>Data!AF783</f>
        <v>0</v>
      </c>
      <c r="K786" s="35" t="str">
        <f>CONCATENATE(Data!AH783, " ", Data!AI783)</f>
        <v>20763 W</v>
      </c>
      <c r="L786" s="35" t="str">
        <f>Data!C783</f>
        <v>Vehicle, Battery Electric Vehicle</v>
      </c>
      <c r="M786" s="35">
        <f>Data!H783</f>
        <v>0</v>
      </c>
      <c r="N786" s="41">
        <f>Data!I783</f>
        <v>46087.368550393519</v>
      </c>
      <c r="O786" s="35">
        <f>Data!L783</f>
        <v>0</v>
      </c>
      <c r="P786" s="35">
        <f>Data!M783</f>
        <v>0</v>
      </c>
      <c r="Q786" s="35" t="str">
        <f>IF(Data!N783=0,"",Data!N783)</f>
        <v/>
      </c>
      <c r="R786" s="35">
        <f>Data!K783</f>
        <v>0</v>
      </c>
      <c r="S786" s="35" t="str">
        <f>IF(Data!X783=TRUE(), "Yes", "No")</f>
        <v>No</v>
      </c>
      <c r="T786" s="40" t="e">
        <f>#REF!</f>
        <v>#REF!</v>
      </c>
    </row>
    <row r="787" spans="1:20" x14ac:dyDescent="0.3">
      <c r="A787" s="35" t="str">
        <f>Data!A784</f>
        <v>NISSAN LEAF 299-1018</v>
      </c>
      <c r="B787" s="36">
        <f t="shared" si="12"/>
        <v>46087.368564814817</v>
      </c>
      <c r="C787" s="37" t="str">
        <f>IF(Data!J784="GpsRecord", CONCATENATE($U$3,": ",Data!M784,", ",Data!L784), CONCATENATE(Data!AB784, " ", Data!AH784))</f>
        <v>Ubicación: 9.97708, -84.15513</v>
      </c>
      <c r="D787" s="38" t="str">
        <f>IF(Data!O784=TRUE(), "Yes", "No")</f>
        <v>Yes</v>
      </c>
      <c r="E787" s="38" t="str">
        <f>IF(Data!J784="EngineStatusRecord","Engine",IF(Data!J784="GpsRecord", "GPS", IF(Data!J784="EngineFaultRecord", "Fault", IF(Data!J784="DriverChange","Driver",IF(Data!J784="CustomRecord","Custom","Debug")))))</f>
        <v>GPS</v>
      </c>
      <c r="F787" s="39" t="str">
        <f>IF(Data!Y784=TRUE(), "Yes", "No")</f>
        <v>Yes</v>
      </c>
      <c r="G787" s="40">
        <f>Data!AK784</f>
        <v>0</v>
      </c>
      <c r="H787" s="35">
        <f>Data!AB784</f>
        <v>0</v>
      </c>
      <c r="I787" s="35">
        <f>Data!AD784</f>
        <v>0</v>
      </c>
      <c r="J787" s="35">
        <f>Data!AF784</f>
        <v>0</v>
      </c>
      <c r="K787" s="35" t="str">
        <f>CONCATENATE(Data!AH784, " ", Data!AI784)</f>
        <v xml:space="preserve"> </v>
      </c>
      <c r="L787" s="35" t="str">
        <f>Data!C784</f>
        <v>Vehicle, Battery Electric Vehicle</v>
      </c>
      <c r="M787" s="35">
        <f>Data!H784</f>
        <v>0</v>
      </c>
      <c r="N787" s="41">
        <f>Data!I784</f>
        <v>46087.368564814817</v>
      </c>
      <c r="O787" s="35">
        <f>Data!L784</f>
        <v>-84.15513</v>
      </c>
      <c r="P787" s="35">
        <f>Data!M784</f>
        <v>9.9770800000000008</v>
      </c>
      <c r="Q787" s="35" t="str">
        <f>IF(Data!N784=0,"",Data!N784)</f>
        <v>CurveSpeed</v>
      </c>
      <c r="R787" s="35">
        <f>Data!K784</f>
        <v>92</v>
      </c>
      <c r="S787" s="35" t="str">
        <f>IF(Data!X784=TRUE(), "Yes", "No")</f>
        <v>Yes</v>
      </c>
      <c r="T787" s="40" t="e">
        <f>#REF!</f>
        <v>#REF!</v>
      </c>
    </row>
    <row r="788" spans="1:20" x14ac:dyDescent="0.3">
      <c r="A788" s="35" t="str">
        <f>Data!A785</f>
        <v>NISSAN LEAF 299-1018</v>
      </c>
      <c r="B788" s="36">
        <f t="shared" si="12"/>
        <v>46087.368564861114</v>
      </c>
      <c r="C788" s="37" t="str">
        <f>IF(Data!J785="GpsRecord", CONCATENATE($U$3,": ",Data!M785,", ",Data!L785), CONCATENATE(Data!AB785, " ", Data!AH785))</f>
        <v>Velocidad del motor en carretera 94</v>
      </c>
      <c r="D788" s="38" t="str">
        <f>IF(Data!O785=TRUE(), "Yes", "No")</f>
        <v>No</v>
      </c>
      <c r="E788" s="38" t="str">
        <f>IF(Data!J785="EngineStatusRecord","Engine",IF(Data!J785="GpsRecord", "GPS", IF(Data!J785="EngineFaultRecord", "Fault", IF(Data!J785="DriverChange","Driver",IF(Data!J785="CustomRecord","Custom","Debug")))))</f>
        <v>Engine</v>
      </c>
      <c r="F788" s="39" t="str">
        <f>IF(Data!Y785=TRUE(), "Yes", "No")</f>
        <v>No</v>
      </c>
      <c r="G788" s="40">
        <f>Data!AK785</f>
        <v>0</v>
      </c>
      <c r="H788" s="35" t="str">
        <f>Data!AB785</f>
        <v>Velocidad del motor en carretera</v>
      </c>
      <c r="I788" s="35">
        <f>Data!AD785</f>
        <v>0</v>
      </c>
      <c r="J788" s="35">
        <f>Data!AF785</f>
        <v>0</v>
      </c>
      <c r="K788" s="35" t="str">
        <f>CONCATENATE(Data!AH785, " ", Data!AI785)</f>
        <v>94 km/h</v>
      </c>
      <c r="L788" s="35" t="str">
        <f>Data!C785</f>
        <v>Vehicle, Battery Electric Vehicle</v>
      </c>
      <c r="M788" s="35">
        <f>Data!H785</f>
        <v>0</v>
      </c>
      <c r="N788" s="41">
        <f>Data!I785</f>
        <v>46087.368564861114</v>
      </c>
      <c r="O788" s="35">
        <f>Data!L785</f>
        <v>0</v>
      </c>
      <c r="P788" s="35">
        <f>Data!M785</f>
        <v>0</v>
      </c>
      <c r="Q788" s="35" t="str">
        <f>IF(Data!N785=0,"",Data!N785)</f>
        <v/>
      </c>
      <c r="R788" s="35">
        <f>Data!K785</f>
        <v>0</v>
      </c>
      <c r="S788" s="35" t="str">
        <f>IF(Data!X785=TRUE(), "Yes", "No")</f>
        <v>No</v>
      </c>
      <c r="T788" s="40" t="e">
        <f>#REF!</f>
        <v>#REF!</v>
      </c>
    </row>
    <row r="789" spans="1:20" x14ac:dyDescent="0.3">
      <c r="A789" s="35" t="str">
        <f>Data!A786</f>
        <v>NISSAN LEAF 299-1018</v>
      </c>
      <c r="B789" s="36">
        <f t="shared" si="12"/>
        <v>46087.368585162039</v>
      </c>
      <c r="C789" s="37" t="str">
        <f>IF(Data!J786="GpsRecord", CONCATENATE($U$3,": ",Data!M786,", ",Data!L786), CONCATENATE(Data!AB786, " ", Data!AH786))</f>
        <v>Energía de la batería del vehículo eléctrico -19821</v>
      </c>
      <c r="D789" s="38" t="str">
        <f>IF(Data!O786=TRUE(), "Yes", "No")</f>
        <v>No</v>
      </c>
      <c r="E789" s="38" t="str">
        <f>IF(Data!J786="EngineStatusRecord","Engine",IF(Data!J786="GpsRecord", "GPS", IF(Data!J786="EngineFaultRecord", "Fault", IF(Data!J786="DriverChange","Driver",IF(Data!J786="CustomRecord","Custom","Debug")))))</f>
        <v>Engine</v>
      </c>
      <c r="F789" s="39" t="str">
        <f>IF(Data!Y786=TRUE(), "Yes", "No")</f>
        <v>No</v>
      </c>
      <c r="G789" s="40">
        <f>Data!AK786</f>
        <v>0</v>
      </c>
      <c r="H789" s="35" t="str">
        <f>Data!AB786</f>
        <v>Energía de la batería del vehículo eléctrico</v>
      </c>
      <c r="I789" s="35">
        <f>Data!AD786</f>
        <v>0</v>
      </c>
      <c r="J789" s="35">
        <f>Data!AF786</f>
        <v>0</v>
      </c>
      <c r="K789" s="35" t="str">
        <f>CONCATENATE(Data!AH786, " ", Data!AI786)</f>
        <v>-19821 W</v>
      </c>
      <c r="L789" s="35" t="str">
        <f>Data!C786</f>
        <v>Vehicle, Battery Electric Vehicle</v>
      </c>
      <c r="M789" s="35">
        <f>Data!H786</f>
        <v>0</v>
      </c>
      <c r="N789" s="41">
        <f>Data!I786</f>
        <v>46087.368585162039</v>
      </c>
      <c r="O789" s="35">
        <f>Data!L786</f>
        <v>0</v>
      </c>
      <c r="P789" s="35">
        <f>Data!M786</f>
        <v>0</v>
      </c>
      <c r="Q789" s="35" t="str">
        <f>IF(Data!N786=0,"",Data!N786)</f>
        <v/>
      </c>
      <c r="R789" s="35">
        <f>Data!K786</f>
        <v>0</v>
      </c>
      <c r="S789" s="35" t="str">
        <f>IF(Data!X786=TRUE(), "Yes", "No")</f>
        <v>No</v>
      </c>
      <c r="T789" s="40" t="e">
        <f>#REF!</f>
        <v>#REF!</v>
      </c>
    </row>
    <row r="790" spans="1:20" x14ac:dyDescent="0.3">
      <c r="A790" s="35" t="str">
        <f>Data!A787</f>
        <v>NISSAN LEAF 299-1018</v>
      </c>
      <c r="B790" s="36">
        <f t="shared" si="12"/>
        <v>46087.368611111109</v>
      </c>
      <c r="C790" s="37" t="str">
        <f>IF(Data!J787="GpsRecord", CONCATENATE($U$3,": ",Data!M787,", ",Data!L787), CONCATENATE(Data!AB787, " ", Data!AH787))</f>
        <v>Ubicación: 9.9775, -84.15591</v>
      </c>
      <c r="D790" s="38" t="str">
        <f>IF(Data!O787=TRUE(), "Yes", "No")</f>
        <v>Yes</v>
      </c>
      <c r="E790" s="38" t="str">
        <f>IF(Data!J787="EngineStatusRecord","Engine",IF(Data!J787="GpsRecord", "GPS", IF(Data!J787="EngineFaultRecord", "Fault", IF(Data!J787="DriverChange","Driver",IF(Data!J787="CustomRecord","Custom","Debug")))))</f>
        <v>GPS</v>
      </c>
      <c r="F790" s="39" t="str">
        <f>IF(Data!Y787=TRUE(), "Yes", "No")</f>
        <v>Yes</v>
      </c>
      <c r="G790" s="40">
        <f>Data!AK787</f>
        <v>0</v>
      </c>
      <c r="H790" s="35">
        <f>Data!AB787</f>
        <v>0</v>
      </c>
      <c r="I790" s="35">
        <f>Data!AD787</f>
        <v>0</v>
      </c>
      <c r="J790" s="35">
        <f>Data!AF787</f>
        <v>0</v>
      </c>
      <c r="K790" s="35" t="str">
        <f>CONCATENATE(Data!AH787, " ", Data!AI787)</f>
        <v xml:space="preserve"> </v>
      </c>
      <c r="L790" s="35" t="str">
        <f>Data!C787</f>
        <v>Vehicle, Battery Electric Vehicle</v>
      </c>
      <c r="M790" s="35">
        <f>Data!H787</f>
        <v>0</v>
      </c>
      <c r="N790" s="41">
        <f>Data!I787</f>
        <v>46087.368611111109</v>
      </c>
      <c r="O790" s="35">
        <f>Data!L787</f>
        <v>-84.155910000000006</v>
      </c>
      <c r="P790" s="35">
        <f>Data!M787</f>
        <v>9.9774999999999991</v>
      </c>
      <c r="Q790" s="35" t="str">
        <f>IF(Data!N787=0,"",Data!N787)</f>
        <v>CurveSpeedEstimateError</v>
      </c>
      <c r="R790" s="35">
        <f>Data!K787</f>
        <v>83</v>
      </c>
      <c r="S790" s="35" t="str">
        <f>IF(Data!X787=TRUE(), "Yes", "No")</f>
        <v>Yes</v>
      </c>
      <c r="T790" s="40" t="e">
        <f>#REF!</f>
        <v>#REF!</v>
      </c>
    </row>
    <row r="791" spans="1:20" x14ac:dyDescent="0.3">
      <c r="A791" s="35" t="str">
        <f>Data!A788</f>
        <v>NISSAN LEAF 299-1018</v>
      </c>
      <c r="B791" s="36">
        <f t="shared" si="12"/>
        <v>46087.368634305552</v>
      </c>
      <c r="C791" s="37" t="str">
        <f>IF(Data!J788="GpsRecord", CONCATENATE($U$3,": ",Data!M788,", ",Data!L788), CONCATENATE(Data!AB788, " ", Data!AH788))</f>
        <v>Velocidad del motor en carretera 79</v>
      </c>
      <c r="D791" s="38" t="str">
        <f>IF(Data!O788=TRUE(), "Yes", "No")</f>
        <v>No</v>
      </c>
      <c r="E791" s="38" t="str">
        <f>IF(Data!J788="EngineStatusRecord","Engine",IF(Data!J788="GpsRecord", "GPS", IF(Data!J788="EngineFaultRecord", "Fault", IF(Data!J788="DriverChange","Driver",IF(Data!J788="CustomRecord","Custom","Debug")))))</f>
        <v>Engine</v>
      </c>
      <c r="F791" s="39" t="str">
        <f>IF(Data!Y788=TRUE(), "Yes", "No")</f>
        <v>No</v>
      </c>
      <c r="G791" s="40">
        <f>Data!AK788</f>
        <v>0</v>
      </c>
      <c r="H791" s="35" t="str">
        <f>Data!AB788</f>
        <v>Velocidad del motor en carretera</v>
      </c>
      <c r="I791" s="35">
        <f>Data!AD788</f>
        <v>0</v>
      </c>
      <c r="J791" s="35">
        <f>Data!AF788</f>
        <v>0</v>
      </c>
      <c r="K791" s="35" t="str">
        <f>CONCATENATE(Data!AH788, " ", Data!AI788)</f>
        <v>79 km/h</v>
      </c>
      <c r="L791" s="35" t="str">
        <f>Data!C788</f>
        <v>Vehicle, Battery Electric Vehicle</v>
      </c>
      <c r="M791" s="35">
        <f>Data!H788</f>
        <v>0</v>
      </c>
      <c r="N791" s="41">
        <f>Data!I788</f>
        <v>46087.368634305552</v>
      </c>
      <c r="O791" s="35">
        <f>Data!L788</f>
        <v>0</v>
      </c>
      <c r="P791" s="35">
        <f>Data!M788</f>
        <v>0</v>
      </c>
      <c r="Q791" s="35" t="str">
        <f>IF(Data!N788=0,"",Data!N788)</f>
        <v/>
      </c>
      <c r="R791" s="35">
        <f>Data!K788</f>
        <v>0</v>
      </c>
      <c r="S791" s="35" t="str">
        <f>IF(Data!X788=TRUE(), "Yes", "No")</f>
        <v>No</v>
      </c>
      <c r="T791" s="40" t="e">
        <f>#REF!</f>
        <v>#REF!</v>
      </c>
    </row>
    <row r="792" spans="1:20" x14ac:dyDescent="0.3">
      <c r="A792" s="35" t="str">
        <f>Data!A789</f>
        <v>NISSAN LEAF 299-1018</v>
      </c>
      <c r="B792" s="36">
        <f t="shared" si="12"/>
        <v>46087.368692129632</v>
      </c>
      <c r="C792" s="37" t="str">
        <f>IF(Data!J789="GpsRecord", CONCATENATE($U$3,": ",Data!M789,", ",Data!L789), CONCATENATE(Data!AB789, " ", Data!AH789))</f>
        <v>Ubicación: 9.97813, -84.15713</v>
      </c>
      <c r="D792" s="38" t="str">
        <f>IF(Data!O789=TRUE(), "Yes", "No")</f>
        <v>Yes</v>
      </c>
      <c r="E792" s="38" t="str">
        <f>IF(Data!J789="EngineStatusRecord","Engine",IF(Data!J789="GpsRecord", "GPS", IF(Data!J789="EngineFaultRecord", "Fault", IF(Data!J789="DriverChange","Driver",IF(Data!J789="CustomRecord","Custom","Debug")))))</f>
        <v>GPS</v>
      </c>
      <c r="F792" s="39" t="str">
        <f>IF(Data!Y789=TRUE(), "Yes", "No")</f>
        <v>Yes</v>
      </c>
      <c r="G792" s="40">
        <f>Data!AK789</f>
        <v>0</v>
      </c>
      <c r="H792" s="35">
        <f>Data!AB789</f>
        <v>0</v>
      </c>
      <c r="I792" s="35">
        <f>Data!AD789</f>
        <v>0</v>
      </c>
      <c r="J792" s="35">
        <f>Data!AF789</f>
        <v>0</v>
      </c>
      <c r="K792" s="35" t="str">
        <f>CONCATENATE(Data!AH789, " ", Data!AI789)</f>
        <v xml:space="preserve"> </v>
      </c>
      <c r="L792" s="35" t="str">
        <f>Data!C789</f>
        <v>Vehicle, Battery Electric Vehicle</v>
      </c>
      <c r="M792" s="35">
        <f>Data!H789</f>
        <v>0</v>
      </c>
      <c r="N792" s="41">
        <f>Data!I789</f>
        <v>46087.368692129632</v>
      </c>
      <c r="O792" s="35">
        <f>Data!L789</f>
        <v>-84.157129999999995</v>
      </c>
      <c r="P792" s="35">
        <f>Data!M789</f>
        <v>9.9781300000000002</v>
      </c>
      <c r="Q792" s="35" t="str">
        <f>IF(Data!N789=0,"",Data!N789)</f>
        <v>CurveSpeedEstimateError</v>
      </c>
      <c r="R792" s="35">
        <f>Data!K789</f>
        <v>76</v>
      </c>
      <c r="S792" s="35" t="str">
        <f>IF(Data!X789=TRUE(), "Yes", "No")</f>
        <v>Yes</v>
      </c>
      <c r="T792" s="40" t="e">
        <f>#REF!</f>
        <v>#REF!</v>
      </c>
    </row>
    <row r="793" spans="1:20" x14ac:dyDescent="0.3">
      <c r="A793" s="35" t="str">
        <f>Data!A790</f>
        <v>NISSAN LEAF 299-1018</v>
      </c>
      <c r="B793" s="36">
        <f t="shared" si="12"/>
        <v>46087.368713148149</v>
      </c>
      <c r="C793" s="37" t="str">
        <f>IF(Data!J790="GpsRecord", CONCATENATE($U$3,": ",Data!M790,", ",Data!L790), CONCATENATE(Data!AB790, " ", Data!AH790))</f>
        <v>Energía de la batería del vehículo eléctrico 16744</v>
      </c>
      <c r="D793" s="38" t="str">
        <f>IF(Data!O790=TRUE(), "Yes", "No")</f>
        <v>No</v>
      </c>
      <c r="E793" s="38" t="str">
        <f>IF(Data!J790="EngineStatusRecord","Engine",IF(Data!J790="GpsRecord", "GPS", IF(Data!J790="EngineFaultRecord", "Fault", IF(Data!J790="DriverChange","Driver",IF(Data!J790="CustomRecord","Custom","Debug")))))</f>
        <v>Engine</v>
      </c>
      <c r="F793" s="39" t="str">
        <f>IF(Data!Y790=TRUE(), "Yes", "No")</f>
        <v>No</v>
      </c>
      <c r="G793" s="40">
        <f>Data!AK790</f>
        <v>0</v>
      </c>
      <c r="H793" s="35" t="str">
        <f>Data!AB790</f>
        <v>Energía de la batería del vehículo eléctrico</v>
      </c>
      <c r="I793" s="35">
        <f>Data!AD790</f>
        <v>0</v>
      </c>
      <c r="J793" s="35">
        <f>Data!AF790</f>
        <v>0</v>
      </c>
      <c r="K793" s="35" t="str">
        <f>CONCATENATE(Data!AH790, " ", Data!AI790)</f>
        <v>16744 W</v>
      </c>
      <c r="L793" s="35" t="str">
        <f>Data!C790</f>
        <v>Vehicle, Battery Electric Vehicle</v>
      </c>
      <c r="M793" s="35">
        <f>Data!H790</f>
        <v>0</v>
      </c>
      <c r="N793" s="41">
        <f>Data!I790</f>
        <v>46087.368713148149</v>
      </c>
      <c r="O793" s="35">
        <f>Data!L790</f>
        <v>0</v>
      </c>
      <c r="P793" s="35">
        <f>Data!M790</f>
        <v>0</v>
      </c>
      <c r="Q793" s="35" t="str">
        <f>IF(Data!N790=0,"",Data!N790)</f>
        <v/>
      </c>
      <c r="R793" s="35">
        <f>Data!K790</f>
        <v>0</v>
      </c>
      <c r="S793" s="35" t="str">
        <f>IF(Data!X790=TRUE(), "Yes", "No")</f>
        <v>No</v>
      </c>
      <c r="T793" s="40" t="e">
        <f>#REF!</f>
        <v>#REF!</v>
      </c>
    </row>
    <row r="794" spans="1:20" x14ac:dyDescent="0.3">
      <c r="A794" s="35" t="str">
        <f>Data!A791</f>
        <v>NISSAN LEAF 299-1018</v>
      </c>
      <c r="B794" s="36">
        <f t="shared" si="12"/>
        <v>46087.368736574077</v>
      </c>
      <c r="C794" s="37" t="str">
        <f>IF(Data!J791="GpsRecord", CONCATENATE($U$3,": ",Data!M791,", ",Data!L791), CONCATENATE(Data!AB791, " ", Data!AH791))</f>
        <v>Energía de la batería del vehículo eléctrico -15435</v>
      </c>
      <c r="D794" s="38" t="str">
        <f>IF(Data!O791=TRUE(), "Yes", "No")</f>
        <v>No</v>
      </c>
      <c r="E794" s="38" t="str">
        <f>IF(Data!J791="EngineStatusRecord","Engine",IF(Data!J791="GpsRecord", "GPS", IF(Data!J791="EngineFaultRecord", "Fault", IF(Data!J791="DriverChange","Driver",IF(Data!J791="CustomRecord","Custom","Debug")))))</f>
        <v>Engine</v>
      </c>
      <c r="F794" s="39" t="str">
        <f>IF(Data!Y791=TRUE(), "Yes", "No")</f>
        <v>No</v>
      </c>
      <c r="G794" s="40">
        <f>Data!AK791</f>
        <v>0</v>
      </c>
      <c r="H794" s="35" t="str">
        <f>Data!AB791</f>
        <v>Energía de la batería del vehículo eléctrico</v>
      </c>
      <c r="I794" s="35">
        <f>Data!AD791</f>
        <v>0</v>
      </c>
      <c r="J794" s="35">
        <f>Data!AF791</f>
        <v>0</v>
      </c>
      <c r="K794" s="35" t="str">
        <f>CONCATENATE(Data!AH791, " ", Data!AI791)</f>
        <v>-15435 W</v>
      </c>
      <c r="L794" s="35" t="str">
        <f>Data!C791</f>
        <v>Vehicle, Battery Electric Vehicle</v>
      </c>
      <c r="M794" s="35">
        <f>Data!H791</f>
        <v>0</v>
      </c>
      <c r="N794" s="41">
        <f>Data!I791</f>
        <v>46087.368736574077</v>
      </c>
      <c r="O794" s="35">
        <f>Data!L791</f>
        <v>0</v>
      </c>
      <c r="P794" s="35">
        <f>Data!M791</f>
        <v>0</v>
      </c>
      <c r="Q794" s="35" t="str">
        <f>IF(Data!N791=0,"",Data!N791)</f>
        <v/>
      </c>
      <c r="R794" s="35">
        <f>Data!K791</f>
        <v>0</v>
      </c>
      <c r="S794" s="35" t="str">
        <f>IF(Data!X791=TRUE(), "Yes", "No")</f>
        <v>No</v>
      </c>
      <c r="T794" s="40" t="e">
        <f>#REF!</f>
        <v>#REF!</v>
      </c>
    </row>
    <row r="795" spans="1:20" x14ac:dyDescent="0.3">
      <c r="A795" s="35" t="str">
        <f>Data!A792</f>
        <v>NISSAN LEAF 299-1018</v>
      </c>
      <c r="B795" s="36">
        <f t="shared" si="12"/>
        <v>46087.368750046298</v>
      </c>
      <c r="C795" s="37" t="str">
        <f>IF(Data!J792="GpsRecord", CONCATENATE($U$3,": ",Data!M792,", ",Data!L792), CONCATENATE(Data!AB792, " ", Data!AH792))</f>
        <v>Velocidad del motor en carretera 75</v>
      </c>
      <c r="D795" s="38" t="str">
        <f>IF(Data!O792=TRUE(), "Yes", "No")</f>
        <v>No</v>
      </c>
      <c r="E795" s="38" t="str">
        <f>IF(Data!J792="EngineStatusRecord","Engine",IF(Data!J792="GpsRecord", "GPS", IF(Data!J792="EngineFaultRecord", "Fault", IF(Data!J792="DriverChange","Driver",IF(Data!J792="CustomRecord","Custom","Debug")))))</f>
        <v>Engine</v>
      </c>
      <c r="F795" s="39" t="str">
        <f>IF(Data!Y792=TRUE(), "Yes", "No")</f>
        <v>No</v>
      </c>
      <c r="G795" s="40">
        <f>Data!AK792</f>
        <v>0</v>
      </c>
      <c r="H795" s="35" t="str">
        <f>Data!AB792</f>
        <v>Velocidad del motor en carretera</v>
      </c>
      <c r="I795" s="35">
        <f>Data!AD792</f>
        <v>0</v>
      </c>
      <c r="J795" s="35">
        <f>Data!AF792</f>
        <v>0</v>
      </c>
      <c r="K795" s="35" t="str">
        <f>CONCATENATE(Data!AH792, " ", Data!AI792)</f>
        <v>75 km/h</v>
      </c>
      <c r="L795" s="35" t="str">
        <f>Data!C792</f>
        <v>Vehicle, Battery Electric Vehicle</v>
      </c>
      <c r="M795" s="35">
        <f>Data!H792</f>
        <v>0</v>
      </c>
      <c r="N795" s="41">
        <f>Data!I792</f>
        <v>46087.368750046298</v>
      </c>
      <c r="O795" s="35">
        <f>Data!L792</f>
        <v>0</v>
      </c>
      <c r="P795" s="35">
        <f>Data!M792</f>
        <v>0</v>
      </c>
      <c r="Q795" s="35" t="str">
        <f>IF(Data!N792=0,"",Data!N792)</f>
        <v/>
      </c>
      <c r="R795" s="35">
        <f>Data!K792</f>
        <v>0</v>
      </c>
      <c r="S795" s="35" t="str">
        <f>IF(Data!X792=TRUE(), "Yes", "No")</f>
        <v>No</v>
      </c>
      <c r="T795" s="40" t="e">
        <f>#REF!</f>
        <v>#REF!</v>
      </c>
    </row>
    <row r="796" spans="1:20" x14ac:dyDescent="0.3">
      <c r="A796" s="35" t="str">
        <f>Data!A793</f>
        <v>NISSAN LEAF 299-1018</v>
      </c>
      <c r="B796" s="36">
        <f t="shared" si="12"/>
        <v>46087.368771562498</v>
      </c>
      <c r="C796" s="37" t="str">
        <f>IF(Data!J793="GpsRecord", CONCATENATE($U$3,": ",Data!M793,", ",Data!L793), CONCATENATE(Data!AB793, " ", Data!AH793))</f>
        <v>Energía de la batería del vehículo eléctrico 30073</v>
      </c>
      <c r="D796" s="38" t="str">
        <f>IF(Data!O793=TRUE(), "Yes", "No")</f>
        <v>No</v>
      </c>
      <c r="E796" s="38" t="str">
        <f>IF(Data!J793="EngineStatusRecord","Engine",IF(Data!J793="GpsRecord", "GPS", IF(Data!J793="EngineFaultRecord", "Fault", IF(Data!J793="DriverChange","Driver",IF(Data!J793="CustomRecord","Custom","Debug")))))</f>
        <v>Engine</v>
      </c>
      <c r="F796" s="39" t="str">
        <f>IF(Data!Y793=TRUE(), "Yes", "No")</f>
        <v>No</v>
      </c>
      <c r="G796" s="40">
        <f>Data!AK793</f>
        <v>0</v>
      </c>
      <c r="H796" s="35" t="str">
        <f>Data!AB793</f>
        <v>Energía de la batería del vehículo eléctrico</v>
      </c>
      <c r="I796" s="35">
        <f>Data!AD793</f>
        <v>0</v>
      </c>
      <c r="J796" s="35">
        <f>Data!AF793</f>
        <v>0</v>
      </c>
      <c r="K796" s="35" t="str">
        <f>CONCATENATE(Data!AH793, " ", Data!AI793)</f>
        <v>30073 W</v>
      </c>
      <c r="L796" s="35" t="str">
        <f>Data!C793</f>
        <v>Vehicle, Battery Electric Vehicle</v>
      </c>
      <c r="M796" s="35">
        <f>Data!H793</f>
        <v>0</v>
      </c>
      <c r="N796" s="41">
        <f>Data!I793</f>
        <v>46087.368771562498</v>
      </c>
      <c r="O796" s="35">
        <f>Data!L793</f>
        <v>0</v>
      </c>
      <c r="P796" s="35">
        <f>Data!M793</f>
        <v>0</v>
      </c>
      <c r="Q796" s="35" t="str">
        <f>IF(Data!N793=0,"",Data!N793)</f>
        <v/>
      </c>
      <c r="R796" s="35">
        <f>Data!K793</f>
        <v>0</v>
      </c>
      <c r="S796" s="35" t="str">
        <f>IF(Data!X793=TRUE(), "Yes", "No")</f>
        <v>No</v>
      </c>
      <c r="T796" s="40" t="e">
        <f>#REF!</f>
        <v>#REF!</v>
      </c>
    </row>
    <row r="797" spans="1:20" x14ac:dyDescent="0.3">
      <c r="A797" s="35" t="str">
        <f>Data!A794</f>
        <v>NISSAN LEAF 299-1018</v>
      </c>
      <c r="B797" s="36">
        <f t="shared" si="12"/>
        <v>46087.368796296294</v>
      </c>
      <c r="C797" s="37" t="str">
        <f>IF(Data!J794="GpsRecord", CONCATENATE($U$3,": ",Data!M794,", ",Data!L794), CONCATENATE(Data!AB794, " ", Data!AH794))</f>
        <v>Ubicación: 9.97893, -84.15862</v>
      </c>
      <c r="D797" s="38" t="str">
        <f>IF(Data!O794=TRUE(), "Yes", "No")</f>
        <v>Yes</v>
      </c>
      <c r="E797" s="38" t="str">
        <f>IF(Data!J794="EngineStatusRecord","Engine",IF(Data!J794="GpsRecord", "GPS", IF(Data!J794="EngineFaultRecord", "Fault", IF(Data!J794="DriverChange","Driver",IF(Data!J794="CustomRecord","Custom","Debug")))))</f>
        <v>GPS</v>
      </c>
      <c r="F797" s="39" t="str">
        <f>IF(Data!Y794=TRUE(), "Yes", "No")</f>
        <v>Yes</v>
      </c>
      <c r="G797" s="40">
        <f>Data!AK794</f>
        <v>0</v>
      </c>
      <c r="H797" s="35">
        <f>Data!AB794</f>
        <v>0</v>
      </c>
      <c r="I797" s="35">
        <f>Data!AD794</f>
        <v>0</v>
      </c>
      <c r="J797" s="35">
        <f>Data!AF794</f>
        <v>0</v>
      </c>
      <c r="K797" s="35" t="str">
        <f>CONCATENATE(Data!AH794, " ", Data!AI794)</f>
        <v xml:space="preserve"> </v>
      </c>
      <c r="L797" s="35" t="str">
        <f>Data!C794</f>
        <v>Vehicle, Battery Electric Vehicle</v>
      </c>
      <c r="M797" s="35">
        <f>Data!H794</f>
        <v>0</v>
      </c>
      <c r="N797" s="41">
        <f>Data!I794</f>
        <v>46087.368796296294</v>
      </c>
      <c r="O797" s="35">
        <f>Data!L794</f>
        <v>-84.158619999999999</v>
      </c>
      <c r="P797" s="35">
        <f>Data!M794</f>
        <v>9.9789300000000001</v>
      </c>
      <c r="Q797" s="35" t="str">
        <f>IF(Data!N794=0,"",Data!N794)</f>
        <v>CurveSpeedEstimateError</v>
      </c>
      <c r="R797" s="35">
        <f>Data!K794</f>
        <v>76</v>
      </c>
      <c r="S797" s="35" t="str">
        <f>IF(Data!X794=TRUE(), "Yes", "No")</f>
        <v>Yes</v>
      </c>
      <c r="T797" s="40" t="e">
        <f>#REF!</f>
        <v>#REF!</v>
      </c>
    </row>
    <row r="798" spans="1:20" x14ac:dyDescent="0.3">
      <c r="A798" s="35" t="str">
        <f>Data!A795</f>
        <v>NISSAN LEAF 299-1018</v>
      </c>
      <c r="B798" s="36">
        <f t="shared" si="12"/>
        <v>46087.368817905095</v>
      </c>
      <c r="C798" s="37" t="str">
        <f>IF(Data!J795="GpsRecord", CONCATENATE($U$3,": ",Data!M795,", ",Data!L795), CONCATENATE(Data!AB795, " ", Data!AH795))</f>
        <v>Energía de la batería del vehículo eléctrico 29788</v>
      </c>
      <c r="D798" s="38" t="str">
        <f>IF(Data!O795=TRUE(), "Yes", "No")</f>
        <v>No</v>
      </c>
      <c r="E798" s="38" t="str">
        <f>IF(Data!J795="EngineStatusRecord","Engine",IF(Data!J795="GpsRecord", "GPS", IF(Data!J795="EngineFaultRecord", "Fault", IF(Data!J795="DriverChange","Driver",IF(Data!J795="CustomRecord","Custom","Debug")))))</f>
        <v>Engine</v>
      </c>
      <c r="F798" s="39" t="str">
        <f>IF(Data!Y795=TRUE(), "Yes", "No")</f>
        <v>No</v>
      </c>
      <c r="G798" s="40">
        <f>Data!AK795</f>
        <v>0</v>
      </c>
      <c r="H798" s="35" t="str">
        <f>Data!AB795</f>
        <v>Energía de la batería del vehículo eléctrico</v>
      </c>
      <c r="I798" s="35">
        <f>Data!AD795</f>
        <v>0</v>
      </c>
      <c r="J798" s="35">
        <f>Data!AF795</f>
        <v>0</v>
      </c>
      <c r="K798" s="35" t="str">
        <f>CONCATENATE(Data!AH795, " ", Data!AI795)</f>
        <v>29788 W</v>
      </c>
      <c r="L798" s="35" t="str">
        <f>Data!C795</f>
        <v>Vehicle, Battery Electric Vehicle</v>
      </c>
      <c r="M798" s="35">
        <f>Data!H795</f>
        <v>0</v>
      </c>
      <c r="N798" s="41">
        <f>Data!I795</f>
        <v>46087.368817905095</v>
      </c>
      <c r="O798" s="35">
        <f>Data!L795</f>
        <v>0</v>
      </c>
      <c r="P798" s="35">
        <f>Data!M795</f>
        <v>0</v>
      </c>
      <c r="Q798" s="35" t="str">
        <f>IF(Data!N795=0,"",Data!N795)</f>
        <v/>
      </c>
      <c r="R798" s="35">
        <f>Data!K795</f>
        <v>0</v>
      </c>
      <c r="S798" s="35" t="str">
        <f>IF(Data!X795=TRUE(), "Yes", "No")</f>
        <v>No</v>
      </c>
      <c r="T798" s="40" t="e">
        <f>#REF!</f>
        <v>#REF!</v>
      </c>
    </row>
    <row r="799" spans="1:20" x14ac:dyDescent="0.3">
      <c r="A799" s="35" t="str">
        <f>Data!A796</f>
        <v>NISSAN LEAF 299-1018</v>
      </c>
      <c r="B799" s="36">
        <f t="shared" si="12"/>
        <v>46087.368819710646</v>
      </c>
      <c r="C799" s="37" t="str">
        <f>IF(Data!J796="GpsRecord", CONCATENATE($U$3,": ",Data!M796,", ",Data!L796), CONCATENATE(Data!AB796, " ", Data!AH796))</f>
        <v>Velocidad del motor en carretera 81</v>
      </c>
      <c r="D799" s="38" t="str">
        <f>IF(Data!O796=TRUE(), "Yes", "No")</f>
        <v>No</v>
      </c>
      <c r="E799" s="38" t="str">
        <f>IF(Data!J796="EngineStatusRecord","Engine",IF(Data!J796="GpsRecord", "GPS", IF(Data!J796="EngineFaultRecord", "Fault", IF(Data!J796="DriverChange","Driver",IF(Data!J796="CustomRecord","Custom","Debug")))))</f>
        <v>Engine</v>
      </c>
      <c r="F799" s="39" t="str">
        <f>IF(Data!Y796=TRUE(), "Yes", "No")</f>
        <v>No</v>
      </c>
      <c r="G799" s="40">
        <f>Data!AK796</f>
        <v>0</v>
      </c>
      <c r="H799" s="35" t="str">
        <f>Data!AB796</f>
        <v>Velocidad del motor en carretera</v>
      </c>
      <c r="I799" s="35">
        <f>Data!AD796</f>
        <v>0</v>
      </c>
      <c r="J799" s="35">
        <f>Data!AF796</f>
        <v>0</v>
      </c>
      <c r="K799" s="35" t="str">
        <f>CONCATENATE(Data!AH796, " ", Data!AI796)</f>
        <v>81 km/h</v>
      </c>
      <c r="L799" s="35" t="str">
        <f>Data!C796</f>
        <v>Vehicle, Battery Electric Vehicle</v>
      </c>
      <c r="M799" s="35">
        <f>Data!H796</f>
        <v>0</v>
      </c>
      <c r="N799" s="41">
        <f>Data!I796</f>
        <v>46087.368819710646</v>
      </c>
      <c r="O799" s="35">
        <f>Data!L796</f>
        <v>0</v>
      </c>
      <c r="P799" s="35">
        <f>Data!M796</f>
        <v>0</v>
      </c>
      <c r="Q799" s="35" t="str">
        <f>IF(Data!N796=0,"",Data!N796)</f>
        <v/>
      </c>
      <c r="R799" s="35">
        <f>Data!K796</f>
        <v>0</v>
      </c>
      <c r="S799" s="35" t="str">
        <f>IF(Data!X796=TRUE(), "Yes", "No")</f>
        <v>No</v>
      </c>
      <c r="T799" s="40" t="e">
        <f>#REF!</f>
        <v>#REF!</v>
      </c>
    </row>
    <row r="800" spans="1:20" x14ac:dyDescent="0.3">
      <c r="A800" s="35" t="str">
        <f>Data!A797</f>
        <v>NISSAN LEAF 299-1018</v>
      </c>
      <c r="B800" s="36">
        <f t="shared" si="12"/>
        <v>46087.368829571758</v>
      </c>
      <c r="C800" s="37" t="str">
        <f>IF(Data!J797="GpsRecord", CONCATENATE($U$3,": ",Data!M797,", ",Data!L797), CONCATENATE(Data!AB797, " ", Data!AH797))</f>
        <v>Energía de la batería del vehículo eléctrico -10051</v>
      </c>
      <c r="D800" s="38" t="str">
        <f>IF(Data!O797=TRUE(), "Yes", "No")</f>
        <v>No</v>
      </c>
      <c r="E800" s="38" t="str">
        <f>IF(Data!J797="EngineStatusRecord","Engine",IF(Data!J797="GpsRecord", "GPS", IF(Data!J797="EngineFaultRecord", "Fault", IF(Data!J797="DriverChange","Driver",IF(Data!J797="CustomRecord","Custom","Debug")))))</f>
        <v>Engine</v>
      </c>
      <c r="F800" s="39" t="str">
        <f>IF(Data!Y797=TRUE(), "Yes", "No")</f>
        <v>No</v>
      </c>
      <c r="G800" s="40">
        <f>Data!AK797</f>
        <v>0</v>
      </c>
      <c r="H800" s="35" t="str">
        <f>Data!AB797</f>
        <v>Energía de la batería del vehículo eléctrico</v>
      </c>
      <c r="I800" s="35">
        <f>Data!AD797</f>
        <v>0</v>
      </c>
      <c r="J800" s="35">
        <f>Data!AF797</f>
        <v>0</v>
      </c>
      <c r="K800" s="35" t="str">
        <f>CONCATENATE(Data!AH797, " ", Data!AI797)</f>
        <v>-10051 W</v>
      </c>
      <c r="L800" s="35" t="str">
        <f>Data!C797</f>
        <v>Vehicle, Battery Electric Vehicle</v>
      </c>
      <c r="M800" s="35">
        <f>Data!H797</f>
        <v>0</v>
      </c>
      <c r="N800" s="41">
        <f>Data!I797</f>
        <v>46087.368829571758</v>
      </c>
      <c r="O800" s="35">
        <f>Data!L797</f>
        <v>0</v>
      </c>
      <c r="P800" s="35">
        <f>Data!M797</f>
        <v>0</v>
      </c>
      <c r="Q800" s="35" t="str">
        <f>IF(Data!N797=0,"",Data!N797)</f>
        <v/>
      </c>
      <c r="R800" s="35">
        <f>Data!K797</f>
        <v>0</v>
      </c>
      <c r="S800" s="35" t="str">
        <f>IF(Data!X797=TRUE(), "Yes", "No")</f>
        <v>No</v>
      </c>
      <c r="T800" s="40" t="e">
        <f>#REF!</f>
        <v>#REF!</v>
      </c>
    </row>
    <row r="801" spans="1:20" x14ac:dyDescent="0.3">
      <c r="A801" s="35" t="str">
        <f>Data!A798</f>
        <v>NISSAN LEAF 299-1018</v>
      </c>
      <c r="B801" s="36">
        <f t="shared" si="12"/>
        <v>46087.368834907407</v>
      </c>
      <c r="C801" s="37" t="str">
        <f>IF(Data!J798="GpsRecord", CONCATENATE($U$3,": ",Data!M798,", ",Data!L798), CONCATENATE(Data!AB798, " ", Data!AH798))</f>
        <v xml:space="preserve"> </v>
      </c>
      <c r="D801" s="38" t="str">
        <f>IF(Data!O798=TRUE(), "Yes", "No")</f>
        <v>No</v>
      </c>
      <c r="E801" s="38" t="str">
        <f>IF(Data!J798="EngineStatusRecord","Engine",IF(Data!J798="GpsRecord", "GPS", IF(Data!J798="EngineFaultRecord", "Fault", IF(Data!J798="DriverChange","Driver",IF(Data!J798="CustomRecord","Custom","Debug")))))</f>
        <v>Debug</v>
      </c>
      <c r="F801" s="39" t="str">
        <f>IF(Data!Y798=TRUE(), "Yes", "No")</f>
        <v>No</v>
      </c>
      <c r="G801" s="40" t="str">
        <f>Data!AK798</f>
        <v>BB-00-B7-00-62-00-61-00-93-00-A6-00-B8-00-6B-00-3D-04-38-00-6B-00-57-00-A6-00-87-00-23-02-AD-00-D1-00-61-00-CF-00-9F-00-64-00-59-00-A1-00-97-00-59-00-A2-00-6C-00-67-00-68-00-AC-00-A4-00-BC-00-B6-00-B5-00-D3-00-CB-00-64-00-71-01-74-01-66-00-98-00-59-01-97-00-BF-00-8C-03-15-01-1B-01-6F-00-B4-00-4C-01</v>
      </c>
      <c r="H801" s="35">
        <f>Data!AB798</f>
        <v>0</v>
      </c>
      <c r="I801" s="35">
        <f>Data!AD798</f>
        <v>0</v>
      </c>
      <c r="J801" s="35">
        <f>Data!AF798</f>
        <v>0</v>
      </c>
      <c r="K801" s="35" t="str">
        <f>CONCATENATE(Data!AH798, " ", Data!AI798)</f>
        <v xml:space="preserve"> </v>
      </c>
      <c r="L801" s="35" t="str">
        <f>Data!C798</f>
        <v>Vehicle, Battery Electric Vehicle</v>
      </c>
      <c r="M801" s="35">
        <f>Data!H798</f>
        <v>0</v>
      </c>
      <c r="N801" s="41">
        <f>Data!I798</f>
        <v>46087.368834907407</v>
      </c>
      <c r="O801" s="35">
        <f>Data!L798</f>
        <v>0</v>
      </c>
      <c r="P801" s="35">
        <f>Data!M798</f>
        <v>0</v>
      </c>
      <c r="Q801" s="35" t="str">
        <f>IF(Data!N798=0,"",Data!N798)</f>
        <v>40036</v>
      </c>
      <c r="R801" s="35">
        <f>Data!K798</f>
        <v>0</v>
      </c>
      <c r="S801" s="35" t="str">
        <f>IF(Data!X798=TRUE(), "Yes", "No")</f>
        <v>No</v>
      </c>
      <c r="T801" s="40" t="e">
        <f>#REF!</f>
        <v>#REF!</v>
      </c>
    </row>
    <row r="802" spans="1:20" x14ac:dyDescent="0.3">
      <c r="A802" s="35" t="str">
        <f>Data!A799</f>
        <v>NISSAN LEAF 299-1018</v>
      </c>
      <c r="B802" s="36">
        <f t="shared" si="12"/>
        <v>46087.368852812499</v>
      </c>
      <c r="C802" s="37" t="str">
        <f>IF(Data!J799="GpsRecord", CONCATENATE($U$3,": ",Data!M799,", ",Data!L799), CONCATENATE(Data!AB799, " ", Data!AH799))</f>
        <v>Energía de la batería del vehículo eléctrico 19980</v>
      </c>
      <c r="D802" s="38" t="str">
        <f>IF(Data!O799=TRUE(), "Yes", "No")</f>
        <v>No</v>
      </c>
      <c r="E802" s="38" t="str">
        <f>IF(Data!J799="EngineStatusRecord","Engine",IF(Data!J799="GpsRecord", "GPS", IF(Data!J799="EngineFaultRecord", "Fault", IF(Data!J799="DriverChange","Driver",IF(Data!J799="CustomRecord","Custom","Debug")))))</f>
        <v>Engine</v>
      </c>
      <c r="F802" s="39" t="str">
        <f>IF(Data!Y799=TRUE(), "Yes", "No")</f>
        <v>No</v>
      </c>
      <c r="G802" s="40">
        <f>Data!AK799</f>
        <v>0</v>
      </c>
      <c r="H802" s="35" t="str">
        <f>Data!AB799</f>
        <v>Energía de la batería del vehículo eléctrico</v>
      </c>
      <c r="I802" s="35">
        <f>Data!AD799</f>
        <v>0</v>
      </c>
      <c r="J802" s="35">
        <f>Data!AF799</f>
        <v>0</v>
      </c>
      <c r="K802" s="35" t="str">
        <f>CONCATENATE(Data!AH799, " ", Data!AI799)</f>
        <v>19980 W</v>
      </c>
      <c r="L802" s="35" t="str">
        <f>Data!C799</f>
        <v>Vehicle, Battery Electric Vehicle</v>
      </c>
      <c r="M802" s="35">
        <f>Data!H799</f>
        <v>0</v>
      </c>
      <c r="N802" s="41">
        <f>Data!I799</f>
        <v>46087.368852812499</v>
      </c>
      <c r="O802" s="35">
        <f>Data!L799</f>
        <v>0</v>
      </c>
      <c r="P802" s="35">
        <f>Data!M799</f>
        <v>0</v>
      </c>
      <c r="Q802" s="35" t="str">
        <f>IF(Data!N799=0,"",Data!N799)</f>
        <v/>
      </c>
      <c r="R802" s="35">
        <f>Data!K799</f>
        <v>0</v>
      </c>
      <c r="S802" s="35" t="str">
        <f>IF(Data!X799=TRUE(), "Yes", "No")</f>
        <v>No</v>
      </c>
      <c r="T802" s="40" t="e">
        <f>#REF!</f>
        <v>#REF!</v>
      </c>
    </row>
    <row r="803" spans="1:20" x14ac:dyDescent="0.3">
      <c r="A803" s="35" t="str">
        <f>Data!A800</f>
        <v>NISSAN LEAF 299-1018</v>
      </c>
      <c r="B803" s="36">
        <f t="shared" si="12"/>
        <v>46087.368860046299</v>
      </c>
      <c r="C803" s="37" t="str">
        <f>IF(Data!J800="GpsRecord", CONCATENATE($U$3,": ",Data!M800,", ",Data!L800), CONCATENATE(Data!AB800, " ", Data!AH800))</f>
        <v>Odómetro 15912</v>
      </c>
      <c r="D803" s="38" t="str">
        <f>IF(Data!O800=TRUE(), "Yes", "No")</f>
        <v>No</v>
      </c>
      <c r="E803" s="38" t="str">
        <f>IF(Data!J800="EngineStatusRecord","Engine",IF(Data!J800="GpsRecord", "GPS", IF(Data!J800="EngineFaultRecord", "Fault", IF(Data!J800="DriverChange","Driver",IF(Data!J800="CustomRecord","Custom","Debug")))))</f>
        <v>Engine</v>
      </c>
      <c r="F803" s="39" t="str">
        <f>IF(Data!Y800=TRUE(), "Yes", "No")</f>
        <v>No</v>
      </c>
      <c r="G803" s="40">
        <f>Data!AK800</f>
        <v>0</v>
      </c>
      <c r="H803" s="35" t="str">
        <f>Data!AB800</f>
        <v>Odómetro</v>
      </c>
      <c r="I803" s="35">
        <f>Data!AD800</f>
        <v>0</v>
      </c>
      <c r="J803" s="35">
        <f>Data!AF800</f>
        <v>0</v>
      </c>
      <c r="K803" s="35" t="str">
        <f>CONCATENATE(Data!AH800, " ", Data!AI800)</f>
        <v>15912 km</v>
      </c>
      <c r="L803" s="35" t="str">
        <f>Data!C800</f>
        <v>Vehicle, Battery Electric Vehicle</v>
      </c>
      <c r="M803" s="35">
        <f>Data!H800</f>
        <v>0</v>
      </c>
      <c r="N803" s="41">
        <f>Data!I800</f>
        <v>46087.368860046299</v>
      </c>
      <c r="O803" s="35">
        <f>Data!L800</f>
        <v>0</v>
      </c>
      <c r="P803" s="35">
        <f>Data!M800</f>
        <v>0</v>
      </c>
      <c r="Q803" s="35" t="str">
        <f>IF(Data!N800=0,"",Data!N800)</f>
        <v/>
      </c>
      <c r="R803" s="35">
        <f>Data!K800</f>
        <v>0</v>
      </c>
      <c r="S803" s="35" t="str">
        <f>IF(Data!X800=TRUE(), "Yes", "No")</f>
        <v>No</v>
      </c>
      <c r="T803" s="40" t="e">
        <f>#REF!</f>
        <v>#REF!</v>
      </c>
    </row>
    <row r="804" spans="1:20" x14ac:dyDescent="0.3">
      <c r="A804" s="35" t="str">
        <f>Data!A801</f>
        <v>NISSAN LEAF 299-1018</v>
      </c>
      <c r="B804" s="36">
        <f t="shared" si="12"/>
        <v>46087.368860046299</v>
      </c>
      <c r="C804" s="37" t="str">
        <f>IF(Data!J801="GpsRecord", CONCATENATE($U$3,": ",Data!M801,", ",Data!L801), CONCATENATE(Data!AB801, " ", Data!AH801))</f>
        <v>Odómetro sin procesar 15912</v>
      </c>
      <c r="D804" s="38" t="str">
        <f>IF(Data!O801=TRUE(), "Yes", "No")</f>
        <v>No</v>
      </c>
      <c r="E804" s="38" t="str">
        <f>IF(Data!J801="EngineStatusRecord","Engine",IF(Data!J801="GpsRecord", "GPS", IF(Data!J801="EngineFaultRecord", "Fault", IF(Data!J801="DriverChange","Driver",IF(Data!J801="CustomRecord","Custom","Debug")))))</f>
        <v>Engine</v>
      </c>
      <c r="F804" s="39" t="str">
        <f>IF(Data!Y801=TRUE(), "Yes", "No")</f>
        <v>No</v>
      </c>
      <c r="G804" s="40">
        <f>Data!AK801</f>
        <v>0</v>
      </c>
      <c r="H804" s="35" t="str">
        <f>Data!AB801</f>
        <v>Odómetro sin procesar</v>
      </c>
      <c r="I804" s="35">
        <f>Data!AD801</f>
        <v>0</v>
      </c>
      <c r="J804" s="35">
        <f>Data!AF801</f>
        <v>0</v>
      </c>
      <c r="K804" s="35" t="str">
        <f>CONCATENATE(Data!AH801, " ", Data!AI801)</f>
        <v>15912 km</v>
      </c>
      <c r="L804" s="35" t="str">
        <f>Data!C801</f>
        <v>Vehicle, Battery Electric Vehicle</v>
      </c>
      <c r="M804" s="35">
        <f>Data!H801</f>
        <v>0</v>
      </c>
      <c r="N804" s="41">
        <f>Data!I801</f>
        <v>46087.368860046299</v>
      </c>
      <c r="O804" s="35">
        <f>Data!L801</f>
        <v>0</v>
      </c>
      <c r="P804" s="35">
        <f>Data!M801</f>
        <v>0</v>
      </c>
      <c r="Q804" s="35" t="str">
        <f>IF(Data!N801=0,"",Data!N801)</f>
        <v/>
      </c>
      <c r="R804" s="35">
        <f>Data!K801</f>
        <v>0</v>
      </c>
      <c r="S804" s="35" t="str">
        <f>IF(Data!X801=TRUE(), "Yes", "No")</f>
        <v>No</v>
      </c>
      <c r="T804" s="40" t="e">
        <f>#REF!</f>
        <v>#REF!</v>
      </c>
    </row>
    <row r="805" spans="1:20" x14ac:dyDescent="0.3">
      <c r="A805" s="35" t="str">
        <f>Data!A802</f>
        <v>NISSAN LEAF 299-1018</v>
      </c>
      <c r="B805" s="36">
        <f t="shared" si="12"/>
        <v>46087.368876678243</v>
      </c>
      <c r="C805" s="37" t="str">
        <f>IF(Data!J802="GpsRecord", CONCATENATE($U$3,": ",Data!M802,", ",Data!L802), CONCATENATE(Data!AB802, " ", Data!AH802))</f>
        <v>Estado de carga genérico 74.27</v>
      </c>
      <c r="D805" s="38" t="str">
        <f>IF(Data!O802=TRUE(), "Yes", "No")</f>
        <v>No</v>
      </c>
      <c r="E805" s="38" t="str">
        <f>IF(Data!J802="EngineStatusRecord","Engine",IF(Data!J802="GpsRecord", "GPS", IF(Data!J802="EngineFaultRecord", "Fault", IF(Data!J802="DriverChange","Driver",IF(Data!J802="CustomRecord","Custom","Debug")))))</f>
        <v>Engine</v>
      </c>
      <c r="F805" s="39" t="str">
        <f>IF(Data!Y802=TRUE(), "Yes", "No")</f>
        <v>No</v>
      </c>
      <c r="G805" s="40">
        <f>Data!AK802</f>
        <v>0</v>
      </c>
      <c r="H805" s="35" t="str">
        <f>Data!AB802</f>
        <v>Estado de carga genérico</v>
      </c>
      <c r="I805" s="35">
        <f>Data!AD802</f>
        <v>0</v>
      </c>
      <c r="J805" s="35">
        <f>Data!AF802</f>
        <v>0</v>
      </c>
      <c r="K805" s="35" t="str">
        <f>CONCATENATE(Data!AH802, " ", Data!AI802)</f>
        <v>74.27 %</v>
      </c>
      <c r="L805" s="35" t="str">
        <f>Data!C802</f>
        <v>Vehicle, Battery Electric Vehicle</v>
      </c>
      <c r="M805" s="35">
        <f>Data!H802</f>
        <v>0</v>
      </c>
      <c r="N805" s="41">
        <f>Data!I802</f>
        <v>46087.368876678243</v>
      </c>
      <c r="O805" s="35">
        <f>Data!L802</f>
        <v>0</v>
      </c>
      <c r="P805" s="35">
        <f>Data!M802</f>
        <v>0</v>
      </c>
      <c r="Q805" s="35" t="str">
        <f>IF(Data!N802=0,"",Data!N802)</f>
        <v/>
      </c>
      <c r="R805" s="35">
        <f>Data!K802</f>
        <v>0</v>
      </c>
      <c r="S805" s="35" t="str">
        <f>IF(Data!X802=TRUE(), "Yes", "No")</f>
        <v>No</v>
      </c>
      <c r="T805" s="40" t="e">
        <f>#REF!</f>
        <v>#REF!</v>
      </c>
    </row>
    <row r="806" spans="1:20" x14ac:dyDescent="0.3">
      <c r="A806" s="35" t="str">
        <f>Data!A803</f>
        <v>NISSAN LEAF 299-1018</v>
      </c>
      <c r="B806" s="36">
        <f t="shared" si="12"/>
        <v>46087.368935185186</v>
      </c>
      <c r="C806" s="37" t="str">
        <f>IF(Data!J803="GpsRecord", CONCATENATE($U$3,": ",Data!M803,", ",Data!L803), CONCATENATE(Data!AB803, " ", Data!AH803))</f>
        <v>Ubicación: 9.98009, -84.16068</v>
      </c>
      <c r="D806" s="38" t="str">
        <f>IF(Data!O803=TRUE(), "Yes", "No")</f>
        <v>Yes</v>
      </c>
      <c r="E806" s="38" t="str">
        <f>IF(Data!J803="EngineStatusRecord","Engine",IF(Data!J803="GpsRecord", "GPS", IF(Data!J803="EngineFaultRecord", "Fault", IF(Data!J803="DriverChange","Driver",IF(Data!J803="CustomRecord","Custom","Debug")))))</f>
        <v>GPS</v>
      </c>
      <c r="F806" s="39" t="str">
        <f>IF(Data!Y803=TRUE(), "Yes", "No")</f>
        <v>Yes</v>
      </c>
      <c r="G806" s="40">
        <f>Data!AK803</f>
        <v>0</v>
      </c>
      <c r="H806" s="35">
        <f>Data!AB803</f>
        <v>0</v>
      </c>
      <c r="I806" s="35">
        <f>Data!AD803</f>
        <v>0</v>
      </c>
      <c r="J806" s="35">
        <f>Data!AF803</f>
        <v>0</v>
      </c>
      <c r="K806" s="35" t="str">
        <f>CONCATENATE(Data!AH803, " ", Data!AI803)</f>
        <v xml:space="preserve"> </v>
      </c>
      <c r="L806" s="35" t="str">
        <f>Data!C803</f>
        <v>Vehicle, Battery Electric Vehicle</v>
      </c>
      <c r="M806" s="35">
        <f>Data!H803</f>
        <v>0</v>
      </c>
      <c r="N806" s="41">
        <f>Data!I803</f>
        <v>46087.368935185186</v>
      </c>
      <c r="O806" s="35">
        <f>Data!L803</f>
        <v>-84.160679999999999</v>
      </c>
      <c r="P806" s="35">
        <f>Data!M803</f>
        <v>9.9800900000000006</v>
      </c>
      <c r="Q806" s="35" t="str">
        <f>IF(Data!N803=0,"",Data!N803)</f>
        <v>CurveBased</v>
      </c>
      <c r="R806" s="35">
        <f>Data!K803</f>
        <v>77</v>
      </c>
      <c r="S806" s="35" t="str">
        <f>IF(Data!X803=TRUE(), "Yes", "No")</f>
        <v>Yes</v>
      </c>
      <c r="T806" s="40" t="e">
        <f>#REF!</f>
        <v>#REF!</v>
      </c>
    </row>
    <row r="807" spans="1:20" x14ac:dyDescent="0.3">
      <c r="A807" s="35" t="str">
        <f>Data!A804</f>
        <v>NISSAN LEAF 299-1018</v>
      </c>
      <c r="B807" s="36">
        <f t="shared" si="12"/>
        <v>46087.369004629632</v>
      </c>
      <c r="C807" s="37" t="str">
        <f>IF(Data!J804="GpsRecord", CONCATENATE($U$3,": ",Data!M804,", ",Data!L804), CONCATENATE(Data!AB804, " ", Data!AH804))</f>
        <v>Ubicación: 9.98084, -84.16159</v>
      </c>
      <c r="D807" s="38" t="str">
        <f>IF(Data!O804=TRUE(), "Yes", "No")</f>
        <v>Yes</v>
      </c>
      <c r="E807" s="38" t="str">
        <f>IF(Data!J804="EngineStatusRecord","Engine",IF(Data!J804="GpsRecord", "GPS", IF(Data!J804="EngineFaultRecord", "Fault", IF(Data!J804="DriverChange","Driver",IF(Data!J804="CustomRecord","Custom","Debug")))))</f>
        <v>GPS</v>
      </c>
      <c r="F807" s="39" t="str">
        <f>IF(Data!Y804=TRUE(), "Yes", "No")</f>
        <v>Yes</v>
      </c>
      <c r="G807" s="40">
        <f>Data!AK804</f>
        <v>0</v>
      </c>
      <c r="H807" s="35">
        <f>Data!AB804</f>
        <v>0</v>
      </c>
      <c r="I807" s="35">
        <f>Data!AD804</f>
        <v>0</v>
      </c>
      <c r="J807" s="35">
        <f>Data!AF804</f>
        <v>0</v>
      </c>
      <c r="K807" s="35" t="str">
        <f>CONCATENATE(Data!AH804, " ", Data!AI804)</f>
        <v xml:space="preserve"> </v>
      </c>
      <c r="L807" s="35" t="str">
        <f>Data!C804</f>
        <v>Vehicle, Battery Electric Vehicle</v>
      </c>
      <c r="M807" s="35">
        <f>Data!H804</f>
        <v>0</v>
      </c>
      <c r="N807" s="41">
        <f>Data!I804</f>
        <v>46087.369004629632</v>
      </c>
      <c r="O807" s="35">
        <f>Data!L804</f>
        <v>-84.161590000000004</v>
      </c>
      <c r="P807" s="35">
        <f>Data!M804</f>
        <v>9.9808400000000006</v>
      </c>
      <c r="Q807" s="35" t="str">
        <f>IF(Data!N804=0,"",Data!N804)</f>
        <v>CurvePositionEstimateError</v>
      </c>
      <c r="R807" s="35">
        <f>Data!K804</f>
        <v>79</v>
      </c>
      <c r="S807" s="35" t="str">
        <f>IF(Data!X804=TRUE(), "Yes", "No")</f>
        <v>Yes</v>
      </c>
      <c r="T807" s="40" t="e">
        <f>#REF!</f>
        <v>#REF!</v>
      </c>
    </row>
    <row r="808" spans="1:20" x14ac:dyDescent="0.3">
      <c r="A808" s="35" t="str">
        <f>Data!A805</f>
        <v>NISSAN LEAF 299-1018</v>
      </c>
      <c r="B808" s="36">
        <f t="shared" si="12"/>
        <v>46087.369015567128</v>
      </c>
      <c r="C808" s="37" t="str">
        <f>IF(Data!J805="GpsRecord", CONCATENATE($U$3,": ",Data!M805,", ",Data!L805), CONCATENATE(Data!AB805, " ", Data!AH805))</f>
        <v>Energía de la batería del vehículo eléctrico 28613</v>
      </c>
      <c r="D808" s="38" t="str">
        <f>IF(Data!O805=TRUE(), "Yes", "No")</f>
        <v>No</v>
      </c>
      <c r="E808" s="38" t="str">
        <f>IF(Data!J805="EngineStatusRecord","Engine",IF(Data!J805="GpsRecord", "GPS", IF(Data!J805="EngineFaultRecord", "Fault", IF(Data!J805="DriverChange","Driver",IF(Data!J805="CustomRecord","Custom","Debug")))))</f>
        <v>Engine</v>
      </c>
      <c r="F808" s="39" t="str">
        <f>IF(Data!Y805=TRUE(), "Yes", "No")</f>
        <v>No</v>
      </c>
      <c r="G808" s="40">
        <f>Data!AK805</f>
        <v>0</v>
      </c>
      <c r="H808" s="35" t="str">
        <f>Data!AB805</f>
        <v>Energía de la batería del vehículo eléctrico</v>
      </c>
      <c r="I808" s="35">
        <f>Data!AD805</f>
        <v>0</v>
      </c>
      <c r="J808" s="35">
        <f>Data!AF805</f>
        <v>0</v>
      </c>
      <c r="K808" s="35" t="str">
        <f>CONCATENATE(Data!AH805, " ", Data!AI805)</f>
        <v>28613 W</v>
      </c>
      <c r="L808" s="35" t="str">
        <f>Data!C805</f>
        <v>Vehicle, Battery Electric Vehicle</v>
      </c>
      <c r="M808" s="35">
        <f>Data!H805</f>
        <v>0</v>
      </c>
      <c r="N808" s="41">
        <f>Data!I805</f>
        <v>46087.369015567128</v>
      </c>
      <c r="O808" s="35">
        <f>Data!L805</f>
        <v>0</v>
      </c>
      <c r="P808" s="35">
        <f>Data!M805</f>
        <v>0</v>
      </c>
      <c r="Q808" s="35" t="str">
        <f>IF(Data!N805=0,"",Data!N805)</f>
        <v/>
      </c>
      <c r="R808" s="35">
        <f>Data!K805</f>
        <v>0</v>
      </c>
      <c r="S808" s="35" t="str">
        <f>IF(Data!X805=TRUE(), "Yes", "No")</f>
        <v>No</v>
      </c>
      <c r="T808" s="40" t="e">
        <f>#REF!</f>
        <v>#REF!</v>
      </c>
    </row>
    <row r="809" spans="1:20" x14ac:dyDescent="0.3">
      <c r="A809" s="35" t="str">
        <f>Data!A806</f>
        <v>NISSAN LEAF 299-1018</v>
      </c>
      <c r="B809" s="36">
        <f t="shared" si="12"/>
        <v>46087.369062094906</v>
      </c>
      <c r="C809" s="37" t="str">
        <f>IF(Data!J806="GpsRecord", CONCATENATE($U$3,": ",Data!M806,", ",Data!L806), CONCATENATE(Data!AB806, " ", Data!AH806))</f>
        <v>Energía de la batería del vehículo eléctrico -10767</v>
      </c>
      <c r="D809" s="38" t="str">
        <f>IF(Data!O806=TRUE(), "Yes", "No")</f>
        <v>No</v>
      </c>
      <c r="E809" s="38" t="str">
        <f>IF(Data!J806="EngineStatusRecord","Engine",IF(Data!J806="GpsRecord", "GPS", IF(Data!J806="EngineFaultRecord", "Fault", IF(Data!J806="DriverChange","Driver",IF(Data!J806="CustomRecord","Custom","Debug")))))</f>
        <v>Engine</v>
      </c>
      <c r="F809" s="39" t="str">
        <f>IF(Data!Y806=TRUE(), "Yes", "No")</f>
        <v>No</v>
      </c>
      <c r="G809" s="40">
        <f>Data!AK806</f>
        <v>0</v>
      </c>
      <c r="H809" s="35" t="str">
        <f>Data!AB806</f>
        <v>Energía de la batería del vehículo eléctrico</v>
      </c>
      <c r="I809" s="35">
        <f>Data!AD806</f>
        <v>0</v>
      </c>
      <c r="J809" s="35">
        <f>Data!AF806</f>
        <v>0</v>
      </c>
      <c r="K809" s="35" t="str">
        <f>CONCATENATE(Data!AH806, " ", Data!AI806)</f>
        <v>-10767 W</v>
      </c>
      <c r="L809" s="35" t="str">
        <f>Data!C806</f>
        <v>Vehicle, Battery Electric Vehicle</v>
      </c>
      <c r="M809" s="35">
        <f>Data!H806</f>
        <v>0</v>
      </c>
      <c r="N809" s="41">
        <f>Data!I806</f>
        <v>46087.369062094906</v>
      </c>
      <c r="O809" s="35">
        <f>Data!L806</f>
        <v>0</v>
      </c>
      <c r="P809" s="35">
        <f>Data!M806</f>
        <v>0</v>
      </c>
      <c r="Q809" s="35" t="str">
        <f>IF(Data!N806=0,"",Data!N806)</f>
        <v/>
      </c>
      <c r="R809" s="35">
        <f>Data!K806</f>
        <v>0</v>
      </c>
      <c r="S809" s="35" t="str">
        <f>IF(Data!X806=TRUE(), "Yes", "No")</f>
        <v>No</v>
      </c>
      <c r="T809" s="40" t="e">
        <f>#REF!</f>
        <v>#REF!</v>
      </c>
    </row>
    <row r="810" spans="1:20" x14ac:dyDescent="0.3">
      <c r="A810" s="35" t="str">
        <f>Data!A807</f>
        <v>NISSAN LEAF 299-1018</v>
      </c>
      <c r="B810" s="36">
        <f t="shared" si="12"/>
        <v>46087.36909699074</v>
      </c>
      <c r="C810" s="37" t="str">
        <f>IF(Data!J807="GpsRecord", CONCATENATE($U$3,": ",Data!M807,", ",Data!L807), CONCATENATE(Data!AB807, " ", Data!AH807))</f>
        <v>Energía de la batería del vehículo eléctrico 17664</v>
      </c>
      <c r="D810" s="38" t="str">
        <f>IF(Data!O807=TRUE(), "Yes", "No")</f>
        <v>No</v>
      </c>
      <c r="E810" s="38" t="str">
        <f>IF(Data!J807="EngineStatusRecord","Engine",IF(Data!J807="GpsRecord", "GPS", IF(Data!J807="EngineFaultRecord", "Fault", IF(Data!J807="DriverChange","Driver",IF(Data!J807="CustomRecord","Custom","Debug")))))</f>
        <v>Engine</v>
      </c>
      <c r="F810" s="39" t="str">
        <f>IF(Data!Y807=TRUE(), "Yes", "No")</f>
        <v>No</v>
      </c>
      <c r="G810" s="40">
        <f>Data!AK807</f>
        <v>0</v>
      </c>
      <c r="H810" s="35" t="str">
        <f>Data!AB807</f>
        <v>Energía de la batería del vehículo eléctrico</v>
      </c>
      <c r="I810" s="35">
        <f>Data!AD807</f>
        <v>0</v>
      </c>
      <c r="J810" s="35">
        <f>Data!AF807</f>
        <v>0</v>
      </c>
      <c r="K810" s="35" t="str">
        <f>CONCATENATE(Data!AH807, " ", Data!AI807)</f>
        <v>17664 W</v>
      </c>
      <c r="L810" s="35" t="str">
        <f>Data!C807</f>
        <v>Vehicle, Battery Electric Vehicle</v>
      </c>
      <c r="M810" s="35">
        <f>Data!H807</f>
        <v>0</v>
      </c>
      <c r="N810" s="41">
        <f>Data!I807</f>
        <v>46087.36909699074</v>
      </c>
      <c r="O810" s="35">
        <f>Data!L807</f>
        <v>0</v>
      </c>
      <c r="P810" s="35">
        <f>Data!M807</f>
        <v>0</v>
      </c>
      <c r="Q810" s="35" t="str">
        <f>IF(Data!N807=0,"",Data!N807)</f>
        <v/>
      </c>
      <c r="R810" s="35">
        <f>Data!K807</f>
        <v>0</v>
      </c>
      <c r="S810" s="35" t="str">
        <f>IF(Data!X807=TRUE(), "Yes", "No")</f>
        <v>No</v>
      </c>
      <c r="T810" s="40" t="e">
        <f>#REF!</f>
        <v>#REF!</v>
      </c>
    </row>
    <row r="811" spans="1:20" x14ac:dyDescent="0.3">
      <c r="A811" s="35" t="str">
        <f>Data!A808</f>
        <v>NISSAN LEAF 299-1018</v>
      </c>
      <c r="B811" s="36">
        <f t="shared" si="12"/>
        <v>46087.369108796294</v>
      </c>
      <c r="C811" s="37" t="str">
        <f>IF(Data!J808="GpsRecord", CONCATENATE($U$3,": ",Data!M808,", ",Data!L808), CONCATENATE(Data!AB808, " ", Data!AH808))</f>
        <v>Ubicación: 9.98228, -84.1627</v>
      </c>
      <c r="D811" s="38" t="str">
        <f>IF(Data!O808=TRUE(), "Yes", "No")</f>
        <v>Yes</v>
      </c>
      <c r="E811" s="38" t="str">
        <f>IF(Data!J808="EngineStatusRecord","Engine",IF(Data!J808="GpsRecord", "GPS", IF(Data!J808="EngineFaultRecord", "Fault", IF(Data!J808="DriverChange","Driver",IF(Data!J808="CustomRecord","Custom","Debug")))))</f>
        <v>GPS</v>
      </c>
      <c r="F811" s="39" t="str">
        <f>IF(Data!Y808=TRUE(), "Yes", "No")</f>
        <v>Yes</v>
      </c>
      <c r="G811" s="40">
        <f>Data!AK808</f>
        <v>0</v>
      </c>
      <c r="H811" s="35">
        <f>Data!AB808</f>
        <v>0</v>
      </c>
      <c r="I811" s="35">
        <f>Data!AD808</f>
        <v>0</v>
      </c>
      <c r="J811" s="35">
        <f>Data!AF808</f>
        <v>0</v>
      </c>
      <c r="K811" s="35" t="str">
        <f>CONCATENATE(Data!AH808, " ", Data!AI808)</f>
        <v xml:space="preserve"> </v>
      </c>
      <c r="L811" s="35" t="str">
        <f>Data!C808</f>
        <v>Vehicle, Battery Electric Vehicle</v>
      </c>
      <c r="M811" s="35">
        <f>Data!H808</f>
        <v>0</v>
      </c>
      <c r="N811" s="41">
        <f>Data!I808</f>
        <v>46087.369108796294</v>
      </c>
      <c r="O811" s="35">
        <f>Data!L808</f>
        <v>-84.162700000000001</v>
      </c>
      <c r="P811" s="35">
        <f>Data!M808</f>
        <v>9.9822799999999994</v>
      </c>
      <c r="Q811" s="35" t="str">
        <f>IF(Data!N808=0,"",Data!N808)</f>
        <v>CurvePositionEstimateError</v>
      </c>
      <c r="R811" s="35">
        <f>Data!K808</f>
        <v>79</v>
      </c>
      <c r="S811" s="35" t="str">
        <f>IF(Data!X808=TRUE(), "Yes", "No")</f>
        <v>Yes</v>
      </c>
      <c r="T811" s="40" t="e">
        <f>#REF!</f>
        <v>#REF!</v>
      </c>
    </row>
    <row r="812" spans="1:20" x14ac:dyDescent="0.3">
      <c r="A812" s="35" t="str">
        <f>Data!A809</f>
        <v>NISSAN LEAF 299-1018</v>
      </c>
      <c r="B812" s="36">
        <f t="shared" si="12"/>
        <v>46087.369108935185</v>
      </c>
      <c r="C812" s="37" t="str">
        <f>IF(Data!J809="GpsRecord", CONCATENATE($U$3,": ",Data!M809,", ",Data!L809), CONCATENATE(Data!AB809, " ", Data!AH809))</f>
        <v>Velocidad del motor en carretera 82</v>
      </c>
      <c r="D812" s="38" t="str">
        <f>IF(Data!O809=TRUE(), "Yes", "No")</f>
        <v>No</v>
      </c>
      <c r="E812" s="38" t="str">
        <f>IF(Data!J809="EngineStatusRecord","Engine",IF(Data!J809="GpsRecord", "GPS", IF(Data!J809="EngineFaultRecord", "Fault", IF(Data!J809="DriverChange","Driver",IF(Data!J809="CustomRecord","Custom","Debug")))))</f>
        <v>Engine</v>
      </c>
      <c r="F812" s="39" t="str">
        <f>IF(Data!Y809=TRUE(), "Yes", "No")</f>
        <v>No</v>
      </c>
      <c r="G812" s="40">
        <f>Data!AK809</f>
        <v>0</v>
      </c>
      <c r="H812" s="35" t="str">
        <f>Data!AB809</f>
        <v>Velocidad del motor en carretera</v>
      </c>
      <c r="I812" s="35">
        <f>Data!AD809</f>
        <v>0</v>
      </c>
      <c r="J812" s="35">
        <f>Data!AF809</f>
        <v>0</v>
      </c>
      <c r="K812" s="35" t="str">
        <f>CONCATENATE(Data!AH809, " ", Data!AI809)</f>
        <v>82 km/h</v>
      </c>
      <c r="L812" s="35" t="str">
        <f>Data!C809</f>
        <v>Vehicle, Battery Electric Vehicle</v>
      </c>
      <c r="M812" s="35">
        <f>Data!H809</f>
        <v>0</v>
      </c>
      <c r="N812" s="41">
        <f>Data!I809</f>
        <v>46087.369108935185</v>
      </c>
      <c r="O812" s="35">
        <f>Data!L809</f>
        <v>0</v>
      </c>
      <c r="P812" s="35">
        <f>Data!M809</f>
        <v>0</v>
      </c>
      <c r="Q812" s="35" t="str">
        <f>IF(Data!N809=0,"",Data!N809)</f>
        <v/>
      </c>
      <c r="R812" s="35">
        <f>Data!K809</f>
        <v>0</v>
      </c>
      <c r="S812" s="35" t="str">
        <f>IF(Data!X809=TRUE(), "Yes", "No")</f>
        <v>No</v>
      </c>
      <c r="T812" s="40" t="e">
        <f>#REF!</f>
        <v>#REF!</v>
      </c>
    </row>
    <row r="813" spans="1:20" x14ac:dyDescent="0.3">
      <c r="A813" s="35" t="str">
        <f>Data!A810</f>
        <v>NISSAN LEAF 299-1018</v>
      </c>
      <c r="B813" s="36">
        <f t="shared" si="12"/>
        <v>46087.369132488428</v>
      </c>
      <c r="C813" s="37" t="str">
        <f>IF(Data!J810="GpsRecord", CONCATENATE($U$3,": ",Data!M810,", ",Data!L810), CONCATENATE(Data!AB810, " ", Data!AH810))</f>
        <v>Temperatura del aire exterior bruto 25</v>
      </c>
      <c r="D813" s="38" t="str">
        <f>IF(Data!O810=TRUE(), "Yes", "No")</f>
        <v>No</v>
      </c>
      <c r="E813" s="38" t="str">
        <f>IF(Data!J810="EngineStatusRecord","Engine",IF(Data!J810="GpsRecord", "GPS", IF(Data!J810="EngineFaultRecord", "Fault", IF(Data!J810="DriverChange","Driver",IF(Data!J810="CustomRecord","Custom","Debug")))))</f>
        <v>Engine</v>
      </c>
      <c r="F813" s="39" t="str">
        <f>IF(Data!Y810=TRUE(), "Yes", "No")</f>
        <v>No</v>
      </c>
      <c r="G813" s="40">
        <f>Data!AK810</f>
        <v>0</v>
      </c>
      <c r="H813" s="35" t="str">
        <f>Data!AB810</f>
        <v>Temperatura del aire exterior bruto</v>
      </c>
      <c r="I813" s="35">
        <f>Data!AD810</f>
        <v>0</v>
      </c>
      <c r="J813" s="35">
        <f>Data!AF810</f>
        <v>0</v>
      </c>
      <c r="K813" s="35" t="str">
        <f>CONCATENATE(Data!AH810, " ", Data!AI810)</f>
        <v>25 C</v>
      </c>
      <c r="L813" s="35" t="str">
        <f>Data!C810</f>
        <v>Vehicle, Battery Electric Vehicle</v>
      </c>
      <c r="M813" s="35">
        <f>Data!H810</f>
        <v>0</v>
      </c>
      <c r="N813" s="41">
        <f>Data!I810</f>
        <v>46087.369132488428</v>
      </c>
      <c r="O813" s="35">
        <f>Data!L810</f>
        <v>0</v>
      </c>
      <c r="P813" s="35">
        <f>Data!M810</f>
        <v>0</v>
      </c>
      <c r="Q813" s="35" t="str">
        <f>IF(Data!N810=0,"",Data!N810)</f>
        <v/>
      </c>
      <c r="R813" s="35">
        <f>Data!K810</f>
        <v>0</v>
      </c>
      <c r="S813" s="35" t="str">
        <f>IF(Data!X810=TRUE(), "Yes", "No")</f>
        <v>No</v>
      </c>
      <c r="T813" s="40" t="e">
        <f>#REF!</f>
        <v>#REF!</v>
      </c>
    </row>
    <row r="814" spans="1:20" x14ac:dyDescent="0.3">
      <c r="A814" s="35" t="str">
        <f>Data!A811</f>
        <v>NISSAN LEAF 299-1018</v>
      </c>
      <c r="B814" s="36">
        <f t="shared" si="12"/>
        <v>46087.369178425928</v>
      </c>
      <c r="C814" s="37" t="str">
        <f>IF(Data!J811="GpsRecord", CONCATENATE($U$3,": ",Data!M811,", ",Data!L811), CONCATENATE(Data!AB811, " ", Data!AH811))</f>
        <v>Velocidad del motor en carretera 90</v>
      </c>
      <c r="D814" s="38" t="str">
        <f>IF(Data!O811=TRUE(), "Yes", "No")</f>
        <v>No</v>
      </c>
      <c r="E814" s="38" t="str">
        <f>IF(Data!J811="EngineStatusRecord","Engine",IF(Data!J811="GpsRecord", "GPS", IF(Data!J811="EngineFaultRecord", "Fault", IF(Data!J811="DriverChange","Driver",IF(Data!J811="CustomRecord","Custom","Debug")))))</f>
        <v>Engine</v>
      </c>
      <c r="F814" s="39" t="str">
        <f>IF(Data!Y811=TRUE(), "Yes", "No")</f>
        <v>No</v>
      </c>
      <c r="G814" s="40">
        <f>Data!AK811</f>
        <v>0</v>
      </c>
      <c r="H814" s="35" t="str">
        <f>Data!AB811</f>
        <v>Velocidad del motor en carretera</v>
      </c>
      <c r="I814" s="35">
        <f>Data!AD811</f>
        <v>0</v>
      </c>
      <c r="J814" s="35">
        <f>Data!AF811</f>
        <v>0</v>
      </c>
      <c r="K814" s="35" t="str">
        <f>CONCATENATE(Data!AH811, " ", Data!AI811)</f>
        <v>90 km/h</v>
      </c>
      <c r="L814" s="35" t="str">
        <f>Data!C811</f>
        <v>Vehicle, Battery Electric Vehicle</v>
      </c>
      <c r="M814" s="35">
        <f>Data!H811</f>
        <v>0</v>
      </c>
      <c r="N814" s="41">
        <f>Data!I811</f>
        <v>46087.369178425928</v>
      </c>
      <c r="O814" s="35">
        <f>Data!L811</f>
        <v>0</v>
      </c>
      <c r="P814" s="35">
        <f>Data!M811</f>
        <v>0</v>
      </c>
      <c r="Q814" s="35" t="str">
        <f>IF(Data!N811=0,"",Data!N811)</f>
        <v/>
      </c>
      <c r="R814" s="35">
        <f>Data!K811</f>
        <v>0</v>
      </c>
      <c r="S814" s="35" t="str">
        <f>IF(Data!X811=TRUE(), "Yes", "No")</f>
        <v>No</v>
      </c>
      <c r="T814" s="40" t="e">
        <f>#REF!</f>
        <v>#REF!</v>
      </c>
    </row>
    <row r="815" spans="1:20" x14ac:dyDescent="0.3">
      <c r="A815" s="35" t="str">
        <f>Data!A812</f>
        <v>NISSAN LEAF 299-1018</v>
      </c>
      <c r="B815" s="36">
        <f t="shared" si="12"/>
        <v>46087.369201388887</v>
      </c>
      <c r="C815" s="37" t="str">
        <f>IF(Data!J812="GpsRecord", CONCATENATE($U$3,": ",Data!M812,", ",Data!L812), CONCATENATE(Data!AB812, " ", Data!AH812))</f>
        <v>Ubicación: 9.98384, -84.16335</v>
      </c>
      <c r="D815" s="38" t="str">
        <f>IF(Data!O812=TRUE(), "Yes", "No")</f>
        <v>Yes</v>
      </c>
      <c r="E815" s="38" t="str">
        <f>IF(Data!J812="EngineStatusRecord","Engine",IF(Data!J812="GpsRecord", "GPS", IF(Data!J812="EngineFaultRecord", "Fault", IF(Data!J812="DriverChange","Driver",IF(Data!J812="CustomRecord","Custom","Debug")))))</f>
        <v>GPS</v>
      </c>
      <c r="F815" s="39" t="str">
        <f>IF(Data!Y812=TRUE(), "Yes", "No")</f>
        <v>Yes</v>
      </c>
      <c r="G815" s="40">
        <f>Data!AK812</f>
        <v>0</v>
      </c>
      <c r="H815" s="35">
        <f>Data!AB812</f>
        <v>0</v>
      </c>
      <c r="I815" s="35">
        <f>Data!AD812</f>
        <v>0</v>
      </c>
      <c r="J815" s="35">
        <f>Data!AF812</f>
        <v>0</v>
      </c>
      <c r="K815" s="35" t="str">
        <f>CONCATENATE(Data!AH812, " ", Data!AI812)</f>
        <v xml:space="preserve"> </v>
      </c>
      <c r="L815" s="35" t="str">
        <f>Data!C812</f>
        <v>Vehicle, Battery Electric Vehicle</v>
      </c>
      <c r="M815" s="35">
        <f>Data!H812</f>
        <v>0</v>
      </c>
      <c r="N815" s="41">
        <f>Data!I812</f>
        <v>46087.369201388887</v>
      </c>
      <c r="O815" s="35">
        <f>Data!L812</f>
        <v>-84.163349999999994</v>
      </c>
      <c r="P815" s="35">
        <f>Data!M812</f>
        <v>9.9838400000000007</v>
      </c>
      <c r="Q815" s="35" t="str">
        <f>IF(Data!N812=0,"",Data!N812)</f>
        <v>CurvePositionEstimateError</v>
      </c>
      <c r="R815" s="35">
        <f>Data!K812</f>
        <v>87</v>
      </c>
      <c r="S815" s="35" t="str">
        <f>IF(Data!X812=TRUE(), "Yes", "No")</f>
        <v>Yes</v>
      </c>
      <c r="T815" s="40" t="e">
        <f>#REF!</f>
        <v>#REF!</v>
      </c>
    </row>
    <row r="816" spans="1:20" x14ac:dyDescent="0.3">
      <c r="A816" s="35" t="str">
        <f>Data!A813</f>
        <v>NISSAN LEAF 299-1018</v>
      </c>
      <c r="B816" s="36">
        <f t="shared" si="12"/>
        <v>46087.369259444444</v>
      </c>
      <c r="C816" s="37" t="str">
        <f>IF(Data!J813="GpsRecord", CONCATENATE($U$3,": ",Data!M813,", ",Data!L813), CONCATENATE(Data!AB813, " ", Data!AH813))</f>
        <v>Tecnología de acceso radioeléctrico por módem celular 2</v>
      </c>
      <c r="D816" s="38" t="str">
        <f>IF(Data!O813=TRUE(), "Yes", "No")</f>
        <v>No</v>
      </c>
      <c r="E816" s="38" t="str">
        <f>IF(Data!J813="EngineStatusRecord","Engine",IF(Data!J813="GpsRecord", "GPS", IF(Data!J813="EngineFaultRecord", "Fault", IF(Data!J813="DriverChange","Driver",IF(Data!J813="CustomRecord","Custom","Debug")))))</f>
        <v>Engine</v>
      </c>
      <c r="F816" s="39" t="str">
        <f>IF(Data!Y813=TRUE(), "Yes", "No")</f>
        <v>No</v>
      </c>
      <c r="G816" s="40">
        <f>Data!AK813</f>
        <v>0</v>
      </c>
      <c r="H816" s="35" t="str">
        <f>Data!AB813</f>
        <v>Tecnología de acceso radioeléctrico por módem celular</v>
      </c>
      <c r="I816" s="35">
        <f>Data!AD813</f>
        <v>0</v>
      </c>
      <c r="J816" s="35">
        <f>Data!AF813</f>
        <v>0</v>
      </c>
      <c r="K816" s="35" t="str">
        <f>CONCATENATE(Data!AH813, " ", Data!AI813)</f>
        <v>2 None</v>
      </c>
      <c r="L816" s="35" t="str">
        <f>Data!C813</f>
        <v>Vehicle, Battery Electric Vehicle</v>
      </c>
      <c r="M816" s="35">
        <f>Data!H813</f>
        <v>0</v>
      </c>
      <c r="N816" s="41">
        <f>Data!I813</f>
        <v>46087.369259444444</v>
      </c>
      <c r="O816" s="35">
        <f>Data!L813</f>
        <v>0</v>
      </c>
      <c r="P816" s="35">
        <f>Data!M813</f>
        <v>0</v>
      </c>
      <c r="Q816" s="35" t="str">
        <f>IF(Data!N813=0,"",Data!N813)</f>
        <v/>
      </c>
      <c r="R816" s="35">
        <f>Data!K813</f>
        <v>0</v>
      </c>
      <c r="S816" s="35" t="str">
        <f>IF(Data!X813=TRUE(), "Yes", "No")</f>
        <v>No</v>
      </c>
      <c r="T816" s="40" t="e">
        <f>#REF!</f>
        <v>#REF!</v>
      </c>
    </row>
    <row r="817" spans="1:20" x14ac:dyDescent="0.3">
      <c r="A817" s="35" t="str">
        <f>Data!A814</f>
        <v>NISSAN LEAF 299-1018</v>
      </c>
      <c r="B817" s="36">
        <f t="shared" si="12"/>
        <v>46087.369259525462</v>
      </c>
      <c r="C817" s="37" t="str">
        <f>IF(Data!J814="GpsRecord", CONCATENATE($U$3,": ",Data!M814,", ",Data!L814), CONCATENATE(Data!AB814, " ", Data!AH814))</f>
        <v>Intensidad de la señal del módem celular 63</v>
      </c>
      <c r="D817" s="38" t="str">
        <f>IF(Data!O814=TRUE(), "Yes", "No")</f>
        <v>No</v>
      </c>
      <c r="E817" s="38" t="str">
        <f>IF(Data!J814="EngineStatusRecord","Engine",IF(Data!J814="GpsRecord", "GPS", IF(Data!J814="EngineFaultRecord", "Fault", IF(Data!J814="DriverChange","Driver",IF(Data!J814="CustomRecord","Custom","Debug")))))</f>
        <v>Engine</v>
      </c>
      <c r="F817" s="39" t="str">
        <f>IF(Data!Y814=TRUE(), "Yes", "No")</f>
        <v>No</v>
      </c>
      <c r="G817" s="40">
        <f>Data!AK814</f>
        <v>0</v>
      </c>
      <c r="H817" s="35" t="str">
        <f>Data!AB814</f>
        <v>Intensidad de la señal del módem celular</v>
      </c>
      <c r="I817" s="35">
        <f>Data!AD814</f>
        <v>0</v>
      </c>
      <c r="J817" s="35">
        <f>Data!AF814</f>
        <v>0</v>
      </c>
      <c r="K817" s="35" t="str">
        <f>CONCATENATE(Data!AH814, " ", Data!AI814)</f>
        <v>63 None</v>
      </c>
      <c r="L817" s="35" t="str">
        <f>Data!C814</f>
        <v>Vehicle, Battery Electric Vehicle</v>
      </c>
      <c r="M817" s="35">
        <f>Data!H814</f>
        <v>0</v>
      </c>
      <c r="N817" s="41">
        <f>Data!I814</f>
        <v>46087.369259525462</v>
      </c>
      <c r="O817" s="35">
        <f>Data!L814</f>
        <v>0</v>
      </c>
      <c r="P817" s="35">
        <f>Data!M814</f>
        <v>0</v>
      </c>
      <c r="Q817" s="35" t="str">
        <f>IF(Data!N814=0,"",Data!N814)</f>
        <v/>
      </c>
      <c r="R817" s="35">
        <f>Data!K814</f>
        <v>0</v>
      </c>
      <c r="S817" s="35" t="str">
        <f>IF(Data!X814=TRUE(), "Yes", "No")</f>
        <v>No</v>
      </c>
      <c r="T817" s="40" t="e">
        <f>#REF!</f>
        <v>#REF!</v>
      </c>
    </row>
    <row r="818" spans="1:20" x14ac:dyDescent="0.3">
      <c r="A818" s="35" t="str">
        <f>Data!A815</f>
        <v>NISSAN LEAF 299-1018</v>
      </c>
      <c r="B818" s="36">
        <f t="shared" si="12"/>
        <v>46087.369259571758</v>
      </c>
      <c r="C818" s="37" t="str">
        <f>IF(Data!J815="GpsRecord", CONCATENATE($U$3,": ",Data!M815,", ",Data!L815), CONCATENATE(Data!AB815, " ", Data!AH815))</f>
        <v xml:space="preserve"> </v>
      </c>
      <c r="D818" s="38" t="str">
        <f>IF(Data!O815=TRUE(), "Yes", "No")</f>
        <v>No</v>
      </c>
      <c r="E818" s="38" t="str">
        <f>IF(Data!J815="EngineStatusRecord","Engine",IF(Data!J815="GpsRecord", "GPS", IF(Data!J815="EngineFaultRecord", "Fault", IF(Data!J815="DriverChange","Driver",IF(Data!J815="CustomRecord","Custom","Debug")))))</f>
        <v>Debug</v>
      </c>
      <c r="F818" s="39" t="str">
        <f>IF(Data!Y815=TRUE(), "Yes", "No")</f>
        <v>No</v>
      </c>
      <c r="G818" s="40" t="str">
        <f>Data!AK815</f>
        <v>CB-02-1D-11-64-E7-02</v>
      </c>
      <c r="H818" s="35">
        <f>Data!AB815</f>
        <v>0</v>
      </c>
      <c r="I818" s="35">
        <f>Data!AD815</f>
        <v>0</v>
      </c>
      <c r="J818" s="35">
        <f>Data!AF815</f>
        <v>0</v>
      </c>
      <c r="K818" s="35" t="str">
        <f>CONCATENATE(Data!AH815, " ", Data!AI815)</f>
        <v xml:space="preserve"> </v>
      </c>
      <c r="L818" s="35" t="str">
        <f>Data!C815</f>
        <v>Vehicle, Battery Electric Vehicle</v>
      </c>
      <c r="M818" s="35">
        <f>Data!H815</f>
        <v>0</v>
      </c>
      <c r="N818" s="41">
        <f>Data!I815</f>
        <v>46087.369259571758</v>
      </c>
      <c r="O818" s="35">
        <f>Data!L815</f>
        <v>0</v>
      </c>
      <c r="P818" s="35">
        <f>Data!M815</f>
        <v>0</v>
      </c>
      <c r="Q818" s="35" t="str">
        <f>IF(Data!N815=0,"",Data!N815)</f>
        <v>40012</v>
      </c>
      <c r="R818" s="35">
        <f>Data!K815</f>
        <v>0</v>
      </c>
      <c r="S818" s="35" t="str">
        <f>IF(Data!X815=TRUE(), "Yes", "No")</f>
        <v>No</v>
      </c>
      <c r="T818" s="40" t="e">
        <f>#REF!</f>
        <v>#REF!</v>
      </c>
    </row>
    <row r="819" spans="1:20" x14ac:dyDescent="0.3">
      <c r="A819" s="35" t="str">
        <f>Data!A816</f>
        <v>NISSAN LEAF 299-1018</v>
      </c>
      <c r="B819" s="36">
        <f t="shared" si="12"/>
        <v>46087.369271423609</v>
      </c>
      <c r="C819" s="37" t="str">
        <f>IF(Data!J816="GpsRecord", CONCATENATE($U$3,": ",Data!M816,", ",Data!L816), CONCATENATE(Data!AB816, " ", Data!AH816))</f>
        <v>Energía de la batería del vehículo eléctrico -19266</v>
      </c>
      <c r="D819" s="38" t="str">
        <f>IF(Data!O816=TRUE(), "Yes", "No")</f>
        <v>No</v>
      </c>
      <c r="E819" s="38" t="str">
        <f>IF(Data!J816="EngineStatusRecord","Engine",IF(Data!J816="GpsRecord", "GPS", IF(Data!J816="EngineFaultRecord", "Fault", IF(Data!J816="DriverChange","Driver",IF(Data!J816="CustomRecord","Custom","Debug")))))</f>
        <v>Engine</v>
      </c>
      <c r="F819" s="39" t="str">
        <f>IF(Data!Y816=TRUE(), "Yes", "No")</f>
        <v>No</v>
      </c>
      <c r="G819" s="40">
        <f>Data!AK816</f>
        <v>0</v>
      </c>
      <c r="H819" s="35" t="str">
        <f>Data!AB816</f>
        <v>Energía de la batería del vehículo eléctrico</v>
      </c>
      <c r="I819" s="35">
        <f>Data!AD816</f>
        <v>0</v>
      </c>
      <c r="J819" s="35">
        <f>Data!AF816</f>
        <v>0</v>
      </c>
      <c r="K819" s="35" t="str">
        <f>CONCATENATE(Data!AH816, " ", Data!AI816)</f>
        <v>-19266 W</v>
      </c>
      <c r="L819" s="35" t="str">
        <f>Data!C816</f>
        <v>Vehicle, Battery Electric Vehicle</v>
      </c>
      <c r="M819" s="35">
        <f>Data!H816</f>
        <v>0</v>
      </c>
      <c r="N819" s="41">
        <f>Data!I816</f>
        <v>46087.369271423609</v>
      </c>
      <c r="O819" s="35">
        <f>Data!L816</f>
        <v>0</v>
      </c>
      <c r="P819" s="35">
        <f>Data!M816</f>
        <v>0</v>
      </c>
      <c r="Q819" s="35" t="str">
        <f>IF(Data!N816=0,"",Data!N816)</f>
        <v/>
      </c>
      <c r="R819" s="35">
        <f>Data!K816</f>
        <v>0</v>
      </c>
      <c r="S819" s="35" t="str">
        <f>IF(Data!X816=TRUE(), "Yes", "No")</f>
        <v>No</v>
      </c>
      <c r="T819" s="40" t="e">
        <f>#REF!</f>
        <v>#REF!</v>
      </c>
    </row>
    <row r="820" spans="1:20" x14ac:dyDescent="0.3">
      <c r="A820" s="35" t="str">
        <f>Data!A817</f>
        <v>NISSAN LEAF 299-1018</v>
      </c>
      <c r="B820" s="36">
        <f t="shared" si="12"/>
        <v>46087.369293981479</v>
      </c>
      <c r="C820" s="37" t="str">
        <f>IF(Data!J817="GpsRecord", CONCATENATE($U$3,": ",Data!M817,", ",Data!L817), CONCATENATE(Data!AB817, " ", Data!AH817))</f>
        <v>Ubicación: 9.98547, -84.16397</v>
      </c>
      <c r="D820" s="38" t="str">
        <f>IF(Data!O817=TRUE(), "Yes", "No")</f>
        <v>Yes</v>
      </c>
      <c r="E820" s="38" t="str">
        <f>IF(Data!J817="EngineStatusRecord","Engine",IF(Data!J817="GpsRecord", "GPS", IF(Data!J817="EngineFaultRecord", "Fault", IF(Data!J817="DriverChange","Driver",IF(Data!J817="CustomRecord","Custom","Debug")))))</f>
        <v>GPS</v>
      </c>
      <c r="F820" s="39" t="str">
        <f>IF(Data!Y817=TRUE(), "Yes", "No")</f>
        <v>Yes</v>
      </c>
      <c r="G820" s="40">
        <f>Data!AK817</f>
        <v>0</v>
      </c>
      <c r="H820" s="35">
        <f>Data!AB817</f>
        <v>0</v>
      </c>
      <c r="I820" s="35">
        <f>Data!AD817</f>
        <v>0</v>
      </c>
      <c r="J820" s="35">
        <f>Data!AF817</f>
        <v>0</v>
      </c>
      <c r="K820" s="35" t="str">
        <f>CONCATENATE(Data!AH817, " ", Data!AI817)</f>
        <v xml:space="preserve"> </v>
      </c>
      <c r="L820" s="35" t="str">
        <f>Data!C817</f>
        <v>Vehicle, Battery Electric Vehicle</v>
      </c>
      <c r="M820" s="35">
        <f>Data!H817</f>
        <v>0</v>
      </c>
      <c r="N820" s="41">
        <f>Data!I817</f>
        <v>46087.369293981479</v>
      </c>
      <c r="O820" s="35">
        <f>Data!L817</f>
        <v>-84.163970000000006</v>
      </c>
      <c r="P820" s="35">
        <f>Data!M817</f>
        <v>9.9854699999999994</v>
      </c>
      <c r="Q820" s="35" t="str">
        <f>IF(Data!N817=0,"",Data!N817)</f>
        <v>CurveSpeedEstimateError</v>
      </c>
      <c r="R820" s="35">
        <f>Data!K817</f>
        <v>85</v>
      </c>
      <c r="S820" s="35" t="str">
        <f>IF(Data!X817=TRUE(), "Yes", "No")</f>
        <v>Yes</v>
      </c>
      <c r="T820" s="40" t="e">
        <f>#REF!</f>
        <v>#REF!</v>
      </c>
    </row>
    <row r="821" spans="1:20" x14ac:dyDescent="0.3">
      <c r="A821" s="35" t="str">
        <f>Data!A818</f>
        <v>NISSAN LEAF 299-1018</v>
      </c>
      <c r="B821" s="36">
        <f t="shared" si="12"/>
        <v>46087.369355381947</v>
      </c>
      <c r="C821" s="37" t="str">
        <f>IF(Data!J818="GpsRecord", CONCATENATE($U$3,": ",Data!M818,", ",Data!L818), CONCATENATE(Data!AB818, " ", Data!AH818))</f>
        <v>Odómetro 15913</v>
      </c>
      <c r="D821" s="38" t="str">
        <f>IF(Data!O818=TRUE(), "Yes", "No")</f>
        <v>No</v>
      </c>
      <c r="E821" s="38" t="str">
        <f>IF(Data!J818="EngineStatusRecord","Engine",IF(Data!J818="GpsRecord", "GPS", IF(Data!J818="EngineFaultRecord", "Fault", IF(Data!J818="DriverChange","Driver",IF(Data!J818="CustomRecord","Custom","Debug")))))</f>
        <v>Engine</v>
      </c>
      <c r="F821" s="39" t="str">
        <f>IF(Data!Y818=TRUE(), "Yes", "No")</f>
        <v>No</v>
      </c>
      <c r="G821" s="40">
        <f>Data!AK818</f>
        <v>0</v>
      </c>
      <c r="H821" s="35" t="str">
        <f>Data!AB818</f>
        <v>Odómetro</v>
      </c>
      <c r="I821" s="35">
        <f>Data!AD818</f>
        <v>0</v>
      </c>
      <c r="J821" s="35">
        <f>Data!AF818</f>
        <v>0</v>
      </c>
      <c r="K821" s="35" t="str">
        <f>CONCATENATE(Data!AH818, " ", Data!AI818)</f>
        <v>15913 km</v>
      </c>
      <c r="L821" s="35" t="str">
        <f>Data!C818</f>
        <v>Vehicle, Battery Electric Vehicle</v>
      </c>
      <c r="M821" s="35">
        <f>Data!H818</f>
        <v>0</v>
      </c>
      <c r="N821" s="41">
        <f>Data!I818</f>
        <v>46087.369355381947</v>
      </c>
      <c r="O821" s="35">
        <f>Data!L818</f>
        <v>0</v>
      </c>
      <c r="P821" s="35">
        <f>Data!M818</f>
        <v>0</v>
      </c>
      <c r="Q821" s="35" t="str">
        <f>IF(Data!N818=0,"",Data!N818)</f>
        <v/>
      </c>
      <c r="R821" s="35">
        <f>Data!K818</f>
        <v>0</v>
      </c>
      <c r="S821" s="35" t="str">
        <f>IF(Data!X818=TRUE(), "Yes", "No")</f>
        <v>No</v>
      </c>
      <c r="T821" s="40" t="e">
        <f>#REF!</f>
        <v>#REF!</v>
      </c>
    </row>
    <row r="822" spans="1:20" x14ac:dyDescent="0.3">
      <c r="A822" s="35" t="str">
        <f>Data!A819</f>
        <v>NISSAN LEAF 299-1018</v>
      </c>
      <c r="B822" s="36">
        <f t="shared" si="12"/>
        <v>46087.369355381947</v>
      </c>
      <c r="C822" s="37" t="str">
        <f>IF(Data!J819="GpsRecord", CONCATENATE($U$3,": ",Data!M819,", ",Data!L819), CONCATENATE(Data!AB819, " ", Data!AH819))</f>
        <v>Odómetro sin procesar 15913</v>
      </c>
      <c r="D822" s="38" t="str">
        <f>IF(Data!O819=TRUE(), "Yes", "No")</f>
        <v>No</v>
      </c>
      <c r="E822" s="38" t="str">
        <f>IF(Data!J819="EngineStatusRecord","Engine",IF(Data!J819="GpsRecord", "GPS", IF(Data!J819="EngineFaultRecord", "Fault", IF(Data!J819="DriverChange","Driver",IF(Data!J819="CustomRecord","Custom","Debug")))))</f>
        <v>Engine</v>
      </c>
      <c r="F822" s="39" t="str">
        <f>IF(Data!Y819=TRUE(), "Yes", "No")</f>
        <v>No</v>
      </c>
      <c r="G822" s="40">
        <f>Data!AK819</f>
        <v>0</v>
      </c>
      <c r="H822" s="35" t="str">
        <f>Data!AB819</f>
        <v>Odómetro sin procesar</v>
      </c>
      <c r="I822" s="35">
        <f>Data!AD819</f>
        <v>0</v>
      </c>
      <c r="J822" s="35">
        <f>Data!AF819</f>
        <v>0</v>
      </c>
      <c r="K822" s="35" t="str">
        <f>CONCATENATE(Data!AH819, " ", Data!AI819)</f>
        <v>15913 km</v>
      </c>
      <c r="L822" s="35" t="str">
        <f>Data!C819</f>
        <v>Vehicle, Battery Electric Vehicle</v>
      </c>
      <c r="M822" s="35">
        <f>Data!H819</f>
        <v>0</v>
      </c>
      <c r="N822" s="41">
        <f>Data!I819</f>
        <v>46087.369355381947</v>
      </c>
      <c r="O822" s="35">
        <f>Data!L819</f>
        <v>0</v>
      </c>
      <c r="P822" s="35">
        <f>Data!M819</f>
        <v>0</v>
      </c>
      <c r="Q822" s="35" t="str">
        <f>IF(Data!N819=0,"",Data!N819)</f>
        <v/>
      </c>
      <c r="R822" s="35">
        <f>Data!K819</f>
        <v>0</v>
      </c>
      <c r="S822" s="35" t="str">
        <f>IF(Data!X819=TRUE(), "Yes", "No")</f>
        <v>No</v>
      </c>
      <c r="T822" s="40" t="e">
        <f>#REF!</f>
        <v>#REF!</v>
      </c>
    </row>
    <row r="823" spans="1:20" x14ac:dyDescent="0.3">
      <c r="A823" s="35" t="str">
        <f>Data!A820</f>
        <v>NISSAN LEAF 299-1018</v>
      </c>
      <c r="B823" s="36">
        <f t="shared" si="12"/>
        <v>46087.369373414353</v>
      </c>
      <c r="C823" s="37" t="str">
        <f>IF(Data!J820="GpsRecord", CONCATENATE($U$3,": ",Data!M820,", ",Data!L820), CONCATENATE(Data!AB820, " ", Data!AH820))</f>
        <v>Distancia incremental basada en la velocidad en carretera del motor 2</v>
      </c>
      <c r="D823" s="38" t="str">
        <f>IF(Data!O820=TRUE(), "Yes", "No")</f>
        <v>No</v>
      </c>
      <c r="E823" s="38" t="str">
        <f>IF(Data!J820="EngineStatusRecord","Engine",IF(Data!J820="GpsRecord", "GPS", IF(Data!J820="EngineFaultRecord", "Fault", IF(Data!J820="DriverChange","Driver",IF(Data!J820="CustomRecord","Custom","Debug")))))</f>
        <v>Engine</v>
      </c>
      <c r="F823" s="39" t="str">
        <f>IF(Data!Y820=TRUE(), "Yes", "No")</f>
        <v>No</v>
      </c>
      <c r="G823" s="40">
        <f>Data!AK820</f>
        <v>0</v>
      </c>
      <c r="H823" s="35" t="str">
        <f>Data!AB820</f>
        <v>Distancia incremental basada en la velocidad en carretera del motor</v>
      </c>
      <c r="I823" s="35">
        <f>Data!AD820</f>
        <v>0</v>
      </c>
      <c r="J823" s="35">
        <f>Data!AF820</f>
        <v>0</v>
      </c>
      <c r="K823" s="35" t="str">
        <f>CONCATENATE(Data!AH820, " ", Data!AI820)</f>
        <v>2 km</v>
      </c>
      <c r="L823" s="35" t="str">
        <f>Data!C820</f>
        <v>Vehicle, Battery Electric Vehicle</v>
      </c>
      <c r="M823" s="35">
        <f>Data!H820</f>
        <v>0</v>
      </c>
      <c r="N823" s="41">
        <f>Data!I820</f>
        <v>46087.369373414353</v>
      </c>
      <c r="O823" s="35">
        <f>Data!L820</f>
        <v>0</v>
      </c>
      <c r="P823" s="35">
        <f>Data!M820</f>
        <v>0</v>
      </c>
      <c r="Q823" s="35" t="str">
        <f>IF(Data!N820=0,"",Data!N820)</f>
        <v/>
      </c>
      <c r="R823" s="35">
        <f>Data!K820</f>
        <v>0</v>
      </c>
      <c r="S823" s="35" t="str">
        <f>IF(Data!X820=TRUE(), "Yes", "No")</f>
        <v>No</v>
      </c>
      <c r="T823" s="40" t="e">
        <f>#REF!</f>
        <v>#REF!</v>
      </c>
    </row>
    <row r="824" spans="1:20" x14ac:dyDescent="0.3">
      <c r="A824" s="35" t="str">
        <f>Data!A821</f>
        <v>NISSAN LEAF 299-1018</v>
      </c>
      <c r="B824" s="36">
        <f t="shared" si="12"/>
        <v>46087.369375092596</v>
      </c>
      <c r="C824" s="37" t="str">
        <f>IF(Data!J821="GpsRecord", CONCATENATE($U$3,": ",Data!M821,", ",Data!L821), CONCATENATE(Data!AB821, " ", Data!AH821))</f>
        <v>Velocidad del motor en carretera 85</v>
      </c>
      <c r="D824" s="38" t="str">
        <f>IF(Data!O821=TRUE(), "Yes", "No")</f>
        <v>No</v>
      </c>
      <c r="E824" s="38" t="str">
        <f>IF(Data!J821="EngineStatusRecord","Engine",IF(Data!J821="GpsRecord", "GPS", IF(Data!J821="EngineFaultRecord", "Fault", IF(Data!J821="DriverChange","Driver",IF(Data!J821="CustomRecord","Custom","Debug")))))</f>
        <v>Engine</v>
      </c>
      <c r="F824" s="39" t="str">
        <f>IF(Data!Y821=TRUE(), "Yes", "No")</f>
        <v>No</v>
      </c>
      <c r="G824" s="40">
        <f>Data!AK821</f>
        <v>0</v>
      </c>
      <c r="H824" s="35" t="str">
        <f>Data!AB821</f>
        <v>Velocidad del motor en carretera</v>
      </c>
      <c r="I824" s="35">
        <f>Data!AD821</f>
        <v>0</v>
      </c>
      <c r="J824" s="35">
        <f>Data!AF821</f>
        <v>0</v>
      </c>
      <c r="K824" s="35" t="str">
        <f>CONCATENATE(Data!AH821, " ", Data!AI821)</f>
        <v>85 km/h</v>
      </c>
      <c r="L824" s="35" t="str">
        <f>Data!C821</f>
        <v>Vehicle, Battery Electric Vehicle</v>
      </c>
      <c r="M824" s="35">
        <f>Data!H821</f>
        <v>0</v>
      </c>
      <c r="N824" s="41">
        <f>Data!I821</f>
        <v>46087.369375092596</v>
      </c>
      <c r="O824" s="35">
        <f>Data!L821</f>
        <v>0</v>
      </c>
      <c r="P824" s="35">
        <f>Data!M821</f>
        <v>0</v>
      </c>
      <c r="Q824" s="35" t="str">
        <f>IF(Data!N821=0,"",Data!N821)</f>
        <v/>
      </c>
      <c r="R824" s="35">
        <f>Data!K821</f>
        <v>0</v>
      </c>
      <c r="S824" s="35" t="str">
        <f>IF(Data!X821=TRUE(), "Yes", "No")</f>
        <v>No</v>
      </c>
      <c r="T824" s="40" t="e">
        <f>#REF!</f>
        <v>#REF!</v>
      </c>
    </row>
    <row r="825" spans="1:20" x14ac:dyDescent="0.3">
      <c r="A825" s="35" t="str">
        <f>Data!A822</f>
        <v>NISSAN LEAF 299-1018</v>
      </c>
      <c r="B825" s="36">
        <f t="shared" si="12"/>
        <v>46087.369386574072</v>
      </c>
      <c r="C825" s="37" t="str">
        <f>IF(Data!J822="GpsRecord", CONCATENATE($U$3,": ",Data!M822,", ",Data!L822), CONCATENATE(Data!AB822, " ", Data!AH822))</f>
        <v>Ubicación: 9.98703, -84.16456</v>
      </c>
      <c r="D825" s="38" t="str">
        <f>IF(Data!O822=TRUE(), "Yes", "No")</f>
        <v>Yes</v>
      </c>
      <c r="E825" s="38" t="str">
        <f>IF(Data!J822="EngineStatusRecord","Engine",IF(Data!J822="GpsRecord", "GPS", IF(Data!J822="EngineFaultRecord", "Fault", IF(Data!J822="DriverChange","Driver",IF(Data!J822="CustomRecord","Custom","Debug")))))</f>
        <v>GPS</v>
      </c>
      <c r="F825" s="39" t="str">
        <f>IF(Data!Y822=TRUE(), "Yes", "No")</f>
        <v>Yes</v>
      </c>
      <c r="G825" s="40">
        <f>Data!AK822</f>
        <v>0</v>
      </c>
      <c r="H825" s="35">
        <f>Data!AB822</f>
        <v>0</v>
      </c>
      <c r="I825" s="35">
        <f>Data!AD822</f>
        <v>0</v>
      </c>
      <c r="J825" s="35">
        <f>Data!AF822</f>
        <v>0</v>
      </c>
      <c r="K825" s="35" t="str">
        <f>CONCATENATE(Data!AH822, " ", Data!AI822)</f>
        <v xml:space="preserve"> </v>
      </c>
      <c r="L825" s="35" t="str">
        <f>Data!C822</f>
        <v>Vehicle, Battery Electric Vehicle</v>
      </c>
      <c r="M825" s="35">
        <f>Data!H822</f>
        <v>0</v>
      </c>
      <c r="N825" s="41">
        <f>Data!I822</f>
        <v>46087.369386574072</v>
      </c>
      <c r="O825" s="35">
        <f>Data!L822</f>
        <v>-84.164559999999994</v>
      </c>
      <c r="P825" s="35">
        <f>Data!M822</f>
        <v>9.9870300000000007</v>
      </c>
      <c r="Q825" s="35" t="str">
        <f>IF(Data!N822=0,"",Data!N822)</f>
        <v>CurveSpeed</v>
      </c>
      <c r="R825" s="35">
        <f>Data!K822</f>
        <v>83</v>
      </c>
      <c r="S825" s="35" t="str">
        <f>IF(Data!X822=TRUE(), "Yes", "No")</f>
        <v>Yes</v>
      </c>
      <c r="T825" s="40" t="e">
        <f>#REF!</f>
        <v>#REF!</v>
      </c>
    </row>
    <row r="826" spans="1:20" x14ac:dyDescent="0.3">
      <c r="A826" s="35" t="str">
        <f>Data!A823</f>
        <v>NISSAN LEAF 299-1018</v>
      </c>
      <c r="B826" s="36">
        <f t="shared" si="12"/>
        <v>46087.36942260417</v>
      </c>
      <c r="C826" s="37" t="str">
        <f>IF(Data!J823="GpsRecord", CONCATENATE($U$3,": ",Data!M823,", ",Data!L823), CONCATENATE(Data!AB823, " ", Data!AH823))</f>
        <v>Energía de la batería del vehículo eléctrico 30195</v>
      </c>
      <c r="D826" s="38" t="str">
        <f>IF(Data!O823=TRUE(), "Yes", "No")</f>
        <v>No</v>
      </c>
      <c r="E826" s="38" t="str">
        <f>IF(Data!J823="EngineStatusRecord","Engine",IF(Data!J823="GpsRecord", "GPS", IF(Data!J823="EngineFaultRecord", "Fault", IF(Data!J823="DriverChange","Driver",IF(Data!J823="CustomRecord","Custom","Debug")))))</f>
        <v>Engine</v>
      </c>
      <c r="F826" s="39" t="str">
        <f>IF(Data!Y823=TRUE(), "Yes", "No")</f>
        <v>No</v>
      </c>
      <c r="G826" s="40">
        <f>Data!AK823</f>
        <v>0</v>
      </c>
      <c r="H826" s="35" t="str">
        <f>Data!AB823</f>
        <v>Energía de la batería del vehículo eléctrico</v>
      </c>
      <c r="I826" s="35">
        <f>Data!AD823</f>
        <v>0</v>
      </c>
      <c r="J826" s="35">
        <f>Data!AF823</f>
        <v>0</v>
      </c>
      <c r="K826" s="35" t="str">
        <f>CONCATENATE(Data!AH823, " ", Data!AI823)</f>
        <v>30195 W</v>
      </c>
      <c r="L826" s="35" t="str">
        <f>Data!C823</f>
        <v>Vehicle, Battery Electric Vehicle</v>
      </c>
      <c r="M826" s="35">
        <f>Data!H823</f>
        <v>0</v>
      </c>
      <c r="N826" s="41">
        <f>Data!I823</f>
        <v>46087.36942260417</v>
      </c>
      <c r="O826" s="35">
        <f>Data!L823</f>
        <v>0</v>
      </c>
      <c r="P826" s="35">
        <f>Data!M823</f>
        <v>0</v>
      </c>
      <c r="Q826" s="35" t="str">
        <f>IF(Data!N823=0,"",Data!N823)</f>
        <v/>
      </c>
      <c r="R826" s="35">
        <f>Data!K823</f>
        <v>0</v>
      </c>
      <c r="S826" s="35" t="str">
        <f>IF(Data!X823=TRUE(), "Yes", "No")</f>
        <v>No</v>
      </c>
      <c r="T826" s="40" t="e">
        <f>#REF!</f>
        <v>#REF!</v>
      </c>
    </row>
    <row r="827" spans="1:20" x14ac:dyDescent="0.3">
      <c r="A827" s="35" t="str">
        <f>Data!A824</f>
        <v>NISSAN LEAF 299-1018</v>
      </c>
      <c r="B827" s="36">
        <f t="shared" si="12"/>
        <v>46087.369444444441</v>
      </c>
      <c r="C827" s="37" t="str">
        <f>IF(Data!J824="GpsRecord", CONCATENATE($U$3,": ",Data!M824,", ",Data!L824), CONCATENATE(Data!AB824, " ", Data!AH824))</f>
        <v>Ubicación: 9.98806, -84.16493</v>
      </c>
      <c r="D827" s="38" t="str">
        <f>IF(Data!O824=TRUE(), "Yes", "No")</f>
        <v>Yes</v>
      </c>
      <c r="E827" s="38" t="str">
        <f>IF(Data!J824="EngineStatusRecord","Engine",IF(Data!J824="GpsRecord", "GPS", IF(Data!J824="EngineFaultRecord", "Fault", IF(Data!J824="DriverChange","Driver",IF(Data!J824="CustomRecord","Custom","Debug")))))</f>
        <v>GPS</v>
      </c>
      <c r="F827" s="39" t="str">
        <f>IF(Data!Y824=TRUE(), "Yes", "No")</f>
        <v>Yes</v>
      </c>
      <c r="G827" s="40">
        <f>Data!AK824</f>
        <v>0</v>
      </c>
      <c r="H827" s="35">
        <f>Data!AB824</f>
        <v>0</v>
      </c>
      <c r="I827" s="35">
        <f>Data!AD824</f>
        <v>0</v>
      </c>
      <c r="J827" s="35">
        <f>Data!AF824</f>
        <v>0</v>
      </c>
      <c r="K827" s="35" t="str">
        <f>CONCATENATE(Data!AH824, " ", Data!AI824)</f>
        <v xml:space="preserve"> </v>
      </c>
      <c r="L827" s="35" t="str">
        <f>Data!C824</f>
        <v>Vehicle, Battery Electric Vehicle</v>
      </c>
      <c r="M827" s="35">
        <f>Data!H824</f>
        <v>0</v>
      </c>
      <c r="N827" s="41">
        <f>Data!I824</f>
        <v>46087.369444444441</v>
      </c>
      <c r="O827" s="35">
        <f>Data!L824</f>
        <v>-84.164929999999998</v>
      </c>
      <c r="P827" s="35">
        <f>Data!M824</f>
        <v>9.9880600000000008</v>
      </c>
      <c r="Q827" s="35" t="str">
        <f>IF(Data!N824=0,"",Data!N824)</f>
        <v>CurveSpeedEstimateError</v>
      </c>
      <c r="R827" s="35">
        <f>Data!K824</f>
        <v>90</v>
      </c>
      <c r="S827" s="35" t="str">
        <f>IF(Data!X824=TRUE(), "Yes", "No")</f>
        <v>Yes</v>
      </c>
      <c r="T827" s="40" t="e">
        <f>#REF!</f>
        <v>#REF!</v>
      </c>
    </row>
    <row r="828" spans="1:20" x14ac:dyDescent="0.3">
      <c r="A828" s="35" t="str">
        <f>Data!A825</f>
        <v>NISSAN LEAF 299-1018</v>
      </c>
      <c r="B828" s="36">
        <f t="shared" si="12"/>
        <v>46087.369513888887</v>
      </c>
      <c r="C828" s="37" t="str">
        <f>IF(Data!J825="GpsRecord", CONCATENATE($U$3,": ",Data!M825,", ",Data!L825), CONCATENATE(Data!AB825, " ", Data!AH825))</f>
        <v>Velocidad del motor en carretera 99</v>
      </c>
      <c r="D828" s="38" t="str">
        <f>IF(Data!O825=TRUE(), "Yes", "No")</f>
        <v>No</v>
      </c>
      <c r="E828" s="38" t="str">
        <f>IF(Data!J825="EngineStatusRecord","Engine",IF(Data!J825="GpsRecord", "GPS", IF(Data!J825="EngineFaultRecord", "Fault", IF(Data!J825="DriverChange","Driver",IF(Data!J825="CustomRecord","Custom","Debug")))))</f>
        <v>Engine</v>
      </c>
      <c r="F828" s="39" t="str">
        <f>IF(Data!Y825=TRUE(), "Yes", "No")</f>
        <v>No</v>
      </c>
      <c r="G828" s="40">
        <f>Data!AK825</f>
        <v>0</v>
      </c>
      <c r="H828" s="35" t="str">
        <f>Data!AB825</f>
        <v>Velocidad del motor en carretera</v>
      </c>
      <c r="I828" s="35">
        <f>Data!AD825</f>
        <v>0</v>
      </c>
      <c r="J828" s="35">
        <f>Data!AF825</f>
        <v>0</v>
      </c>
      <c r="K828" s="35" t="str">
        <f>CONCATENATE(Data!AH825, " ", Data!AI825)</f>
        <v>99 km/h</v>
      </c>
      <c r="L828" s="35" t="str">
        <f>Data!C825</f>
        <v>Vehicle, Battery Electric Vehicle</v>
      </c>
      <c r="M828" s="35">
        <f>Data!H825</f>
        <v>0</v>
      </c>
      <c r="N828" s="41">
        <f>Data!I825</f>
        <v>46087.369513888887</v>
      </c>
      <c r="O828" s="35">
        <f>Data!L825</f>
        <v>0</v>
      </c>
      <c r="P828" s="35">
        <f>Data!M825</f>
        <v>0</v>
      </c>
      <c r="Q828" s="35" t="str">
        <f>IF(Data!N825=0,"",Data!N825)</f>
        <v/>
      </c>
      <c r="R828" s="35">
        <f>Data!K825</f>
        <v>0</v>
      </c>
      <c r="S828" s="35" t="str">
        <f>IF(Data!X825=TRUE(), "Yes", "No")</f>
        <v>No</v>
      </c>
      <c r="T828" s="40" t="e">
        <f>#REF!</f>
        <v>#REF!</v>
      </c>
    </row>
    <row r="829" spans="1:20" x14ac:dyDescent="0.3">
      <c r="A829" s="35" t="str">
        <f>Data!A826</f>
        <v>NISSAN LEAF 299-1018</v>
      </c>
      <c r="B829" s="36">
        <f t="shared" si="12"/>
        <v>46087.369515601851</v>
      </c>
      <c r="C829" s="37" t="str">
        <f>IF(Data!J826="GpsRecord", CONCATENATE($U$3,": ",Data!M826,", ",Data!L826), CONCATENATE(Data!AB826, " ", Data!AH826))</f>
        <v>Energía de la batería del vehículo eléctrico 23907</v>
      </c>
      <c r="D829" s="38" t="str">
        <f>IF(Data!O826=TRUE(), "Yes", "No")</f>
        <v>No</v>
      </c>
      <c r="E829" s="38" t="str">
        <f>IF(Data!J826="EngineStatusRecord","Engine",IF(Data!J826="GpsRecord", "GPS", IF(Data!J826="EngineFaultRecord", "Fault", IF(Data!J826="DriverChange","Driver",IF(Data!J826="CustomRecord","Custom","Debug")))))</f>
        <v>Engine</v>
      </c>
      <c r="F829" s="39" t="str">
        <f>IF(Data!Y826=TRUE(), "Yes", "No")</f>
        <v>No</v>
      </c>
      <c r="G829" s="40">
        <f>Data!AK826</f>
        <v>0</v>
      </c>
      <c r="H829" s="35" t="str">
        <f>Data!AB826</f>
        <v>Energía de la batería del vehículo eléctrico</v>
      </c>
      <c r="I829" s="35">
        <f>Data!AD826</f>
        <v>0</v>
      </c>
      <c r="J829" s="35">
        <f>Data!AF826</f>
        <v>0</v>
      </c>
      <c r="K829" s="35" t="str">
        <f>CONCATENATE(Data!AH826, " ", Data!AI826)</f>
        <v>23907 W</v>
      </c>
      <c r="L829" s="35" t="str">
        <f>Data!C826</f>
        <v>Vehicle, Battery Electric Vehicle</v>
      </c>
      <c r="M829" s="35">
        <f>Data!H826</f>
        <v>0</v>
      </c>
      <c r="N829" s="41">
        <f>Data!I826</f>
        <v>46087.369515601851</v>
      </c>
      <c r="O829" s="35">
        <f>Data!L826</f>
        <v>0</v>
      </c>
      <c r="P829" s="35">
        <f>Data!M826</f>
        <v>0</v>
      </c>
      <c r="Q829" s="35" t="str">
        <f>IF(Data!N826=0,"",Data!N826)</f>
        <v/>
      </c>
      <c r="R829" s="35">
        <f>Data!K826</f>
        <v>0</v>
      </c>
      <c r="S829" s="35" t="str">
        <f>IF(Data!X826=TRUE(), "Yes", "No")</f>
        <v>No</v>
      </c>
      <c r="T829" s="40" t="e">
        <f>#REF!</f>
        <v>#REF!</v>
      </c>
    </row>
    <row r="830" spans="1:20" x14ac:dyDescent="0.3">
      <c r="A830" s="35" t="str">
        <f>Data!A827</f>
        <v>NISSAN LEAF 299-1018</v>
      </c>
      <c r="B830" s="36">
        <f t="shared" si="12"/>
        <v>46087.369525462964</v>
      </c>
      <c r="C830" s="37" t="str">
        <f>IF(Data!J827="GpsRecord", CONCATENATE($U$3,": ",Data!M827,", ",Data!L827), CONCATENATE(Data!AB827, " ", Data!AH827))</f>
        <v>Ubicación: 9.98961, -84.16551</v>
      </c>
      <c r="D830" s="38" t="str">
        <f>IF(Data!O827=TRUE(), "Yes", "No")</f>
        <v>Yes</v>
      </c>
      <c r="E830" s="38" t="str">
        <f>IF(Data!J827="EngineStatusRecord","Engine",IF(Data!J827="GpsRecord", "GPS", IF(Data!J827="EngineFaultRecord", "Fault", IF(Data!J827="DriverChange","Driver",IF(Data!J827="CustomRecord","Custom","Debug")))))</f>
        <v>GPS</v>
      </c>
      <c r="F830" s="39" t="str">
        <f>IF(Data!Y827=TRUE(), "Yes", "No")</f>
        <v>Yes</v>
      </c>
      <c r="G830" s="40">
        <f>Data!AK827</f>
        <v>0</v>
      </c>
      <c r="H830" s="35">
        <f>Data!AB827</f>
        <v>0</v>
      </c>
      <c r="I830" s="35">
        <f>Data!AD827</f>
        <v>0</v>
      </c>
      <c r="J830" s="35">
        <f>Data!AF827</f>
        <v>0</v>
      </c>
      <c r="K830" s="35" t="str">
        <f>CONCATENATE(Data!AH827, " ", Data!AI827)</f>
        <v xml:space="preserve"> </v>
      </c>
      <c r="L830" s="35" t="str">
        <f>Data!C827</f>
        <v>Vehicle, Battery Electric Vehicle</v>
      </c>
      <c r="M830" s="35">
        <f>Data!H827</f>
        <v>0</v>
      </c>
      <c r="N830" s="41">
        <f>Data!I827</f>
        <v>46087.369525462964</v>
      </c>
      <c r="O830" s="35">
        <f>Data!L827</f>
        <v>-84.165509999999998</v>
      </c>
      <c r="P830" s="35">
        <f>Data!M827</f>
        <v>9.9896100000000008</v>
      </c>
      <c r="Q830" s="35" t="str">
        <f>IF(Data!N827=0,"",Data!N827)</f>
        <v>CurveSpeed</v>
      </c>
      <c r="R830" s="35">
        <f>Data!K827</f>
        <v>98</v>
      </c>
      <c r="S830" s="35" t="str">
        <f>IF(Data!X827=TRUE(), "Yes", "No")</f>
        <v>Yes</v>
      </c>
      <c r="T830" s="40" t="e">
        <f>#REF!</f>
        <v>#REF!</v>
      </c>
    </row>
    <row r="831" spans="1:20" x14ac:dyDescent="0.3">
      <c r="A831" s="35" t="str">
        <f>Data!A828</f>
        <v>NISSAN LEAF 299-1018</v>
      </c>
      <c r="B831" s="36">
        <f t="shared" si="12"/>
        <v>46087.369527175928</v>
      </c>
      <c r="C831" s="37" t="str">
        <f>IF(Data!J828="GpsRecord", CONCATENATE($U$3,": ",Data!M828,", ",Data!L828), CONCATENATE(Data!AB828, " ", Data!AH828))</f>
        <v>Energía de la batería del vehículo eléctrico -13322</v>
      </c>
      <c r="D831" s="38" t="str">
        <f>IF(Data!O828=TRUE(), "Yes", "No")</f>
        <v>No</v>
      </c>
      <c r="E831" s="38" t="str">
        <f>IF(Data!J828="EngineStatusRecord","Engine",IF(Data!J828="GpsRecord", "GPS", IF(Data!J828="EngineFaultRecord", "Fault", IF(Data!J828="DriverChange","Driver",IF(Data!J828="CustomRecord","Custom","Debug")))))</f>
        <v>Engine</v>
      </c>
      <c r="F831" s="39" t="str">
        <f>IF(Data!Y828=TRUE(), "Yes", "No")</f>
        <v>No</v>
      </c>
      <c r="G831" s="40">
        <f>Data!AK828</f>
        <v>0</v>
      </c>
      <c r="H831" s="35" t="str">
        <f>Data!AB828</f>
        <v>Energía de la batería del vehículo eléctrico</v>
      </c>
      <c r="I831" s="35">
        <f>Data!AD828</f>
        <v>0</v>
      </c>
      <c r="J831" s="35">
        <f>Data!AF828</f>
        <v>0</v>
      </c>
      <c r="K831" s="35" t="str">
        <f>CONCATENATE(Data!AH828, " ", Data!AI828)</f>
        <v>-13322 W</v>
      </c>
      <c r="L831" s="35" t="str">
        <f>Data!C828</f>
        <v>Vehicle, Battery Electric Vehicle</v>
      </c>
      <c r="M831" s="35">
        <f>Data!H828</f>
        <v>0</v>
      </c>
      <c r="N831" s="41">
        <f>Data!I828</f>
        <v>46087.369527175928</v>
      </c>
      <c r="O831" s="35">
        <f>Data!L828</f>
        <v>0</v>
      </c>
      <c r="P831" s="35">
        <f>Data!M828</f>
        <v>0</v>
      </c>
      <c r="Q831" s="35" t="str">
        <f>IF(Data!N828=0,"",Data!N828)</f>
        <v/>
      </c>
      <c r="R831" s="35">
        <f>Data!K828</f>
        <v>0</v>
      </c>
      <c r="S831" s="35" t="str">
        <f>IF(Data!X828=TRUE(), "Yes", "No")</f>
        <v>No</v>
      </c>
      <c r="T831" s="40" t="e">
        <f>#REF!</f>
        <v>#REF!</v>
      </c>
    </row>
    <row r="832" spans="1:20" x14ac:dyDescent="0.3">
      <c r="A832" s="35" t="str">
        <f>Data!A829</f>
        <v>NISSAN LEAF 299-1018</v>
      </c>
      <c r="B832" s="36">
        <f t="shared" si="12"/>
        <v>46087.36954861111</v>
      </c>
      <c r="C832" s="37" t="str">
        <f>IF(Data!J829="GpsRecord", CONCATENATE($U$3,": ",Data!M829,", ",Data!L829), CONCATENATE(Data!AB829, " ", Data!AH829))</f>
        <v>Ubicación: 9.99006, -84.16568</v>
      </c>
      <c r="D832" s="38" t="str">
        <f>IF(Data!O829=TRUE(), "Yes", "No")</f>
        <v>Yes</v>
      </c>
      <c r="E832" s="38" t="str">
        <f>IF(Data!J829="EngineStatusRecord","Engine",IF(Data!J829="GpsRecord", "GPS", IF(Data!J829="EngineFaultRecord", "Fault", IF(Data!J829="DriverChange","Driver",IF(Data!J829="CustomRecord","Custom","Debug")))))</f>
        <v>GPS</v>
      </c>
      <c r="F832" s="39" t="str">
        <f>IF(Data!Y829=TRUE(), "Yes", "No")</f>
        <v>Yes</v>
      </c>
      <c r="G832" s="40">
        <f>Data!AK829</f>
        <v>0</v>
      </c>
      <c r="H832" s="35">
        <f>Data!AB829</f>
        <v>0</v>
      </c>
      <c r="I832" s="35">
        <f>Data!AD829</f>
        <v>0</v>
      </c>
      <c r="J832" s="35">
        <f>Data!AF829</f>
        <v>0</v>
      </c>
      <c r="K832" s="35" t="str">
        <f>CONCATENATE(Data!AH829, " ", Data!AI829)</f>
        <v xml:space="preserve"> </v>
      </c>
      <c r="L832" s="35" t="str">
        <f>Data!C829</f>
        <v>Vehicle, Battery Electric Vehicle</v>
      </c>
      <c r="M832" s="35">
        <f>Data!H829</f>
        <v>0</v>
      </c>
      <c r="N832" s="41">
        <f>Data!I829</f>
        <v>46087.36954861111</v>
      </c>
      <c r="O832" s="35">
        <f>Data!L829</f>
        <v>-84.165679999999995</v>
      </c>
      <c r="P832" s="35">
        <f>Data!M829</f>
        <v>9.9900599999999997</v>
      </c>
      <c r="Q832" s="35" t="str">
        <f>IF(Data!N829=0,"",Data!N829)</f>
        <v>CurveSpeedEstimateError</v>
      </c>
      <c r="R832" s="35">
        <f>Data!K829</f>
        <v>94</v>
      </c>
      <c r="S832" s="35" t="str">
        <f>IF(Data!X829=TRUE(), "Yes", "No")</f>
        <v>Yes</v>
      </c>
      <c r="T832" s="40" t="e">
        <f>#REF!</f>
        <v>#REF!</v>
      </c>
    </row>
    <row r="833" spans="1:20" x14ac:dyDescent="0.3">
      <c r="A833" s="35" t="str">
        <f>Data!A830</f>
        <v>NISSAN LEAF 299-1018</v>
      </c>
      <c r="B833" s="36">
        <f t="shared" si="12"/>
        <v>46087.369618055556</v>
      </c>
      <c r="C833" s="37" t="str">
        <f>IF(Data!J830="GpsRecord", CONCATENATE($U$3,": ",Data!M830,", ",Data!L830), CONCATENATE(Data!AB830, " ", Data!AH830))</f>
        <v>Ubicación: 9.99138, -84.16617</v>
      </c>
      <c r="D833" s="38" t="str">
        <f>IF(Data!O830=TRUE(), "Yes", "No")</f>
        <v>Yes</v>
      </c>
      <c r="E833" s="38" t="str">
        <f>IF(Data!J830="EngineStatusRecord","Engine",IF(Data!J830="GpsRecord", "GPS", IF(Data!J830="EngineFaultRecord", "Fault", IF(Data!J830="DriverChange","Driver",IF(Data!J830="CustomRecord","Custom","Debug")))))</f>
        <v>GPS</v>
      </c>
      <c r="F833" s="39" t="str">
        <f>IF(Data!Y830=TRUE(), "Yes", "No")</f>
        <v>Yes</v>
      </c>
      <c r="G833" s="40">
        <f>Data!AK830</f>
        <v>0</v>
      </c>
      <c r="H833" s="35">
        <f>Data!AB830</f>
        <v>0</v>
      </c>
      <c r="I833" s="35">
        <f>Data!AD830</f>
        <v>0</v>
      </c>
      <c r="J833" s="35">
        <f>Data!AF830</f>
        <v>0</v>
      </c>
      <c r="K833" s="35" t="str">
        <f>CONCATENATE(Data!AH830, " ", Data!AI830)</f>
        <v xml:space="preserve"> </v>
      </c>
      <c r="L833" s="35" t="str">
        <f>Data!C830</f>
        <v>Vehicle, Battery Electric Vehicle</v>
      </c>
      <c r="M833" s="35">
        <f>Data!H830</f>
        <v>0</v>
      </c>
      <c r="N833" s="41">
        <f>Data!I830</f>
        <v>46087.369618055556</v>
      </c>
      <c r="O833" s="35">
        <f>Data!L830</f>
        <v>-84.166169999999994</v>
      </c>
      <c r="P833" s="35">
        <f>Data!M830</f>
        <v>9.9913799999999995</v>
      </c>
      <c r="Q833" s="35" t="str">
        <f>IF(Data!N830=0,"",Data!N830)</f>
        <v>CurveSpeedEstimateError</v>
      </c>
      <c r="R833" s="35">
        <f>Data!K830</f>
        <v>92</v>
      </c>
      <c r="S833" s="35" t="str">
        <f>IF(Data!X830=TRUE(), "Yes", "No")</f>
        <v>Yes</v>
      </c>
      <c r="T833" s="40" t="e">
        <f>#REF!</f>
        <v>#REF!</v>
      </c>
    </row>
    <row r="834" spans="1:20" x14ac:dyDescent="0.3">
      <c r="A834" s="35" t="str">
        <f>Data!A831</f>
        <v>NISSAN LEAF 299-1018</v>
      </c>
      <c r="B834" s="36">
        <f t="shared" si="12"/>
        <v>46087.3696203125</v>
      </c>
      <c r="C834" s="37" t="str">
        <f>IF(Data!J831="GpsRecord", CONCATENATE($U$3,": ",Data!M831,", ",Data!L831), CONCATENATE(Data!AB831, " ", Data!AH831))</f>
        <v>Energía de la batería del vehículo eléctrico 34169</v>
      </c>
      <c r="D834" s="38" t="str">
        <f>IF(Data!O831=TRUE(), "Yes", "No")</f>
        <v>No</v>
      </c>
      <c r="E834" s="38" t="str">
        <f>IF(Data!J831="EngineStatusRecord","Engine",IF(Data!J831="GpsRecord", "GPS", IF(Data!J831="EngineFaultRecord", "Fault", IF(Data!J831="DriverChange","Driver",IF(Data!J831="CustomRecord","Custom","Debug")))))</f>
        <v>Engine</v>
      </c>
      <c r="F834" s="39" t="str">
        <f>IF(Data!Y831=TRUE(), "Yes", "No")</f>
        <v>No</v>
      </c>
      <c r="G834" s="40">
        <f>Data!AK831</f>
        <v>0</v>
      </c>
      <c r="H834" s="35" t="str">
        <f>Data!AB831</f>
        <v>Energía de la batería del vehículo eléctrico</v>
      </c>
      <c r="I834" s="35">
        <f>Data!AD831</f>
        <v>0</v>
      </c>
      <c r="J834" s="35">
        <f>Data!AF831</f>
        <v>0</v>
      </c>
      <c r="K834" s="35" t="str">
        <f>CONCATENATE(Data!AH831, " ", Data!AI831)</f>
        <v>34169 W</v>
      </c>
      <c r="L834" s="35" t="str">
        <f>Data!C831</f>
        <v>Vehicle, Battery Electric Vehicle</v>
      </c>
      <c r="M834" s="35">
        <f>Data!H831</f>
        <v>0</v>
      </c>
      <c r="N834" s="41">
        <f>Data!I831</f>
        <v>46087.3696203125</v>
      </c>
      <c r="O834" s="35">
        <f>Data!L831</f>
        <v>0</v>
      </c>
      <c r="P834" s="35">
        <f>Data!M831</f>
        <v>0</v>
      </c>
      <c r="Q834" s="35" t="str">
        <f>IF(Data!N831=0,"",Data!N831)</f>
        <v/>
      </c>
      <c r="R834" s="35">
        <f>Data!K831</f>
        <v>0</v>
      </c>
      <c r="S834" s="35" t="str">
        <f>IF(Data!X831=TRUE(), "Yes", "No")</f>
        <v>No</v>
      </c>
      <c r="T834" s="40" t="e">
        <f>#REF!</f>
        <v>#REF!</v>
      </c>
    </row>
    <row r="835" spans="1:20" x14ac:dyDescent="0.3">
      <c r="A835" s="35" t="str">
        <f>Data!A832</f>
        <v>NISSAN LEAF 299-1018</v>
      </c>
      <c r="B835" s="36">
        <f t="shared" si="12"/>
        <v>46087.36962986111</v>
      </c>
      <c r="C835" s="37" t="str">
        <f>IF(Data!J832="GpsRecord", CONCATENATE($U$3,": ",Data!M832,", ",Data!L832), CONCATENATE(Data!AB832, " ", Data!AH832))</f>
        <v>Velocidad del motor en carretera 95</v>
      </c>
      <c r="D835" s="38" t="str">
        <f>IF(Data!O832=TRUE(), "Yes", "No")</f>
        <v>No</v>
      </c>
      <c r="E835" s="38" t="str">
        <f>IF(Data!J832="EngineStatusRecord","Engine",IF(Data!J832="GpsRecord", "GPS", IF(Data!J832="EngineFaultRecord", "Fault", IF(Data!J832="DriverChange","Driver",IF(Data!J832="CustomRecord","Custom","Debug")))))</f>
        <v>Engine</v>
      </c>
      <c r="F835" s="39" t="str">
        <f>IF(Data!Y832=TRUE(), "Yes", "No")</f>
        <v>No</v>
      </c>
      <c r="G835" s="40">
        <f>Data!AK832</f>
        <v>0</v>
      </c>
      <c r="H835" s="35" t="str">
        <f>Data!AB832</f>
        <v>Velocidad del motor en carretera</v>
      </c>
      <c r="I835" s="35">
        <f>Data!AD832</f>
        <v>0</v>
      </c>
      <c r="J835" s="35">
        <f>Data!AF832</f>
        <v>0</v>
      </c>
      <c r="K835" s="35" t="str">
        <f>CONCATENATE(Data!AH832, " ", Data!AI832)</f>
        <v>95 km/h</v>
      </c>
      <c r="L835" s="35" t="str">
        <f>Data!C832</f>
        <v>Vehicle, Battery Electric Vehicle</v>
      </c>
      <c r="M835" s="35">
        <f>Data!H832</f>
        <v>0</v>
      </c>
      <c r="N835" s="41">
        <f>Data!I832</f>
        <v>46087.36962986111</v>
      </c>
      <c r="O835" s="35">
        <f>Data!L832</f>
        <v>0</v>
      </c>
      <c r="P835" s="35">
        <f>Data!M832</f>
        <v>0</v>
      </c>
      <c r="Q835" s="35" t="str">
        <f>IF(Data!N832=0,"",Data!N832)</f>
        <v/>
      </c>
      <c r="R835" s="35">
        <f>Data!K832</f>
        <v>0</v>
      </c>
      <c r="S835" s="35" t="str">
        <f>IF(Data!X832=TRUE(), "Yes", "No")</f>
        <v>No</v>
      </c>
      <c r="T835" s="40" t="e">
        <f>#REF!</f>
        <v>#REF!</v>
      </c>
    </row>
    <row r="836" spans="1:20" x14ac:dyDescent="0.3">
      <c r="A836" s="35" t="str">
        <f>Data!A833</f>
        <v>NISSAN LEAF 299-1018</v>
      </c>
      <c r="B836" s="36">
        <f t="shared" si="12"/>
        <v>46087.369643645834</v>
      </c>
      <c r="C836" s="37" t="str">
        <f>IF(Data!J833="GpsRecord", CONCATENATE($U$3,": ",Data!M833,", ",Data!L833), CONCATENATE(Data!AB833, " ", Data!AH833))</f>
        <v>Energía de la batería del vehículo eléctrico -18200</v>
      </c>
      <c r="D836" s="38" t="str">
        <f>IF(Data!O833=TRUE(), "Yes", "No")</f>
        <v>No</v>
      </c>
      <c r="E836" s="38" t="str">
        <f>IF(Data!J833="EngineStatusRecord","Engine",IF(Data!J833="GpsRecord", "GPS", IF(Data!J833="EngineFaultRecord", "Fault", IF(Data!J833="DriverChange","Driver",IF(Data!J833="CustomRecord","Custom","Debug")))))</f>
        <v>Engine</v>
      </c>
      <c r="F836" s="39" t="str">
        <f>IF(Data!Y833=TRUE(), "Yes", "No")</f>
        <v>No</v>
      </c>
      <c r="G836" s="40">
        <f>Data!AK833</f>
        <v>0</v>
      </c>
      <c r="H836" s="35" t="str">
        <f>Data!AB833</f>
        <v>Energía de la batería del vehículo eléctrico</v>
      </c>
      <c r="I836" s="35">
        <f>Data!AD833</f>
        <v>0</v>
      </c>
      <c r="J836" s="35">
        <f>Data!AF833</f>
        <v>0</v>
      </c>
      <c r="K836" s="35" t="str">
        <f>CONCATENATE(Data!AH833, " ", Data!AI833)</f>
        <v>-18200 W</v>
      </c>
      <c r="L836" s="35" t="str">
        <f>Data!C833</f>
        <v>Vehicle, Battery Electric Vehicle</v>
      </c>
      <c r="M836" s="35">
        <f>Data!H833</f>
        <v>0</v>
      </c>
      <c r="N836" s="41">
        <f>Data!I833</f>
        <v>46087.369643645834</v>
      </c>
      <c r="O836" s="35">
        <f>Data!L833</f>
        <v>0</v>
      </c>
      <c r="P836" s="35">
        <f>Data!M833</f>
        <v>0</v>
      </c>
      <c r="Q836" s="35" t="str">
        <f>IF(Data!N833=0,"",Data!N833)</f>
        <v/>
      </c>
      <c r="R836" s="35">
        <f>Data!K833</f>
        <v>0</v>
      </c>
      <c r="S836" s="35" t="str">
        <f>IF(Data!X833=TRUE(), "Yes", "No")</f>
        <v>No</v>
      </c>
      <c r="T836" s="40" t="e">
        <f>#REF!</f>
        <v>#REF!</v>
      </c>
    </row>
    <row r="837" spans="1:20" x14ac:dyDescent="0.3">
      <c r="A837" s="35" t="str">
        <f>Data!A834</f>
        <v>NISSAN LEAF 299-1018</v>
      </c>
      <c r="B837" s="36">
        <f t="shared" si="12"/>
        <v>46087.369675925926</v>
      </c>
      <c r="C837" s="37" t="str">
        <f>IF(Data!J834="GpsRecord", CONCATENATE($U$3,": ",Data!M834,", ",Data!L834), CONCATENATE(Data!AB834, " ", Data!AH834))</f>
        <v>Ubicación: 9.99242, -84.16656</v>
      </c>
      <c r="D837" s="38" t="str">
        <f>IF(Data!O834=TRUE(), "Yes", "No")</f>
        <v>Yes</v>
      </c>
      <c r="E837" s="38" t="str">
        <f>IF(Data!J834="EngineStatusRecord","Engine",IF(Data!J834="GpsRecord", "GPS", IF(Data!J834="EngineFaultRecord", "Fault", IF(Data!J834="DriverChange","Driver",IF(Data!J834="CustomRecord","Custom","Debug")))))</f>
        <v>GPS</v>
      </c>
      <c r="F837" s="39" t="str">
        <f>IF(Data!Y834=TRUE(), "Yes", "No")</f>
        <v>Yes</v>
      </c>
      <c r="G837" s="40">
        <f>Data!AK834</f>
        <v>0</v>
      </c>
      <c r="H837" s="35">
        <f>Data!AB834</f>
        <v>0</v>
      </c>
      <c r="I837" s="35">
        <f>Data!AD834</f>
        <v>0</v>
      </c>
      <c r="J837" s="35">
        <f>Data!AF834</f>
        <v>0</v>
      </c>
      <c r="K837" s="35" t="str">
        <f>CONCATENATE(Data!AH834, " ", Data!AI834)</f>
        <v xml:space="preserve"> </v>
      </c>
      <c r="L837" s="35" t="str">
        <f>Data!C834</f>
        <v>Vehicle, Battery Electric Vehicle</v>
      </c>
      <c r="M837" s="35">
        <f>Data!H834</f>
        <v>0</v>
      </c>
      <c r="N837" s="41">
        <f>Data!I834</f>
        <v>46087.369675925926</v>
      </c>
      <c r="O837" s="35">
        <f>Data!L834</f>
        <v>-84.166560000000004</v>
      </c>
      <c r="P837" s="35">
        <f>Data!M834</f>
        <v>9.9924199999999992</v>
      </c>
      <c r="Q837" s="35" t="str">
        <f>IF(Data!N834=0,"",Data!N834)</f>
        <v>CurveSpeedEstimateError</v>
      </c>
      <c r="R837" s="35">
        <f>Data!K834</f>
        <v>81</v>
      </c>
      <c r="S837" s="35" t="str">
        <f>IF(Data!X834=TRUE(), "Yes", "No")</f>
        <v>Yes</v>
      </c>
      <c r="T837" s="40" t="e">
        <f>#REF!</f>
        <v>#REF!</v>
      </c>
    </row>
    <row r="838" spans="1:20" x14ac:dyDescent="0.3">
      <c r="A838" s="35" t="str">
        <f>Data!A835</f>
        <v>NISSAN LEAF 299-1018</v>
      </c>
      <c r="B838" s="36">
        <f t="shared" si="12"/>
        <v>46087.369756944441</v>
      </c>
      <c r="C838" s="37" t="str">
        <f>IF(Data!J835="GpsRecord", CONCATENATE($U$3,": ",Data!M835,", ",Data!L835), CONCATENATE(Data!AB835, " ", Data!AH835))</f>
        <v>Velocidad del motor en carretera 73</v>
      </c>
      <c r="D838" s="38" t="str">
        <f>IF(Data!O835=TRUE(), "Yes", "No")</f>
        <v>No</v>
      </c>
      <c r="E838" s="38" t="str">
        <f>IF(Data!J835="EngineStatusRecord","Engine",IF(Data!J835="GpsRecord", "GPS", IF(Data!J835="EngineFaultRecord", "Fault", IF(Data!J835="DriverChange","Driver",IF(Data!J835="CustomRecord","Custom","Debug")))))</f>
        <v>Engine</v>
      </c>
      <c r="F838" s="39" t="str">
        <f>IF(Data!Y835=TRUE(), "Yes", "No")</f>
        <v>No</v>
      </c>
      <c r="G838" s="40">
        <f>Data!AK835</f>
        <v>0</v>
      </c>
      <c r="H838" s="35" t="str">
        <f>Data!AB835</f>
        <v>Velocidad del motor en carretera</v>
      </c>
      <c r="I838" s="35">
        <f>Data!AD835</f>
        <v>0</v>
      </c>
      <c r="J838" s="35">
        <f>Data!AF835</f>
        <v>0</v>
      </c>
      <c r="K838" s="35" t="str">
        <f>CONCATENATE(Data!AH835, " ", Data!AI835)</f>
        <v>73 km/h</v>
      </c>
      <c r="L838" s="35" t="str">
        <f>Data!C835</f>
        <v>Vehicle, Battery Electric Vehicle</v>
      </c>
      <c r="M838" s="35">
        <f>Data!H835</f>
        <v>0</v>
      </c>
      <c r="N838" s="41">
        <f>Data!I835</f>
        <v>46087.369756944441</v>
      </c>
      <c r="O838" s="35">
        <f>Data!L835</f>
        <v>0</v>
      </c>
      <c r="P838" s="35">
        <f>Data!M835</f>
        <v>0</v>
      </c>
      <c r="Q838" s="35" t="str">
        <f>IF(Data!N835=0,"",Data!N835)</f>
        <v/>
      </c>
      <c r="R838" s="35">
        <f>Data!K835</f>
        <v>0</v>
      </c>
      <c r="S838" s="35" t="str">
        <f>IF(Data!X835=TRUE(), "Yes", "No")</f>
        <v>No</v>
      </c>
      <c r="T838" s="40" t="e">
        <f>#REF!</f>
        <v>#REF!</v>
      </c>
    </row>
    <row r="839" spans="1:20" x14ac:dyDescent="0.3">
      <c r="A839" s="35" t="str">
        <f>Data!A836</f>
        <v>NISSAN LEAF 299-1018</v>
      </c>
      <c r="B839" s="36">
        <f t="shared" si="12"/>
        <v>46087.369771412035</v>
      </c>
      <c r="C839" s="37" t="str">
        <f>IF(Data!J836="GpsRecord", CONCATENATE($U$3,": ",Data!M836,", ",Data!L836), CONCATENATE(Data!AB836, " ", Data!AH836))</f>
        <v>Energía de la batería del vehículo eléctrico 41358</v>
      </c>
      <c r="D839" s="38" t="str">
        <f>IF(Data!O836=TRUE(), "Yes", "No")</f>
        <v>No</v>
      </c>
      <c r="E839" s="38" t="str">
        <f>IF(Data!J836="EngineStatusRecord","Engine",IF(Data!J836="GpsRecord", "GPS", IF(Data!J836="EngineFaultRecord", "Fault", IF(Data!J836="DriverChange","Driver",IF(Data!J836="CustomRecord","Custom","Debug")))))</f>
        <v>Engine</v>
      </c>
      <c r="F839" s="39" t="str">
        <f>IF(Data!Y836=TRUE(), "Yes", "No")</f>
        <v>No</v>
      </c>
      <c r="G839" s="40">
        <f>Data!AK836</f>
        <v>0</v>
      </c>
      <c r="H839" s="35" t="str">
        <f>Data!AB836</f>
        <v>Energía de la batería del vehículo eléctrico</v>
      </c>
      <c r="I839" s="35">
        <f>Data!AD836</f>
        <v>0</v>
      </c>
      <c r="J839" s="35">
        <f>Data!AF836</f>
        <v>0</v>
      </c>
      <c r="K839" s="35" t="str">
        <f>CONCATENATE(Data!AH836, " ", Data!AI836)</f>
        <v>41358 W</v>
      </c>
      <c r="L839" s="35" t="str">
        <f>Data!C836</f>
        <v>Vehicle, Battery Electric Vehicle</v>
      </c>
      <c r="M839" s="35">
        <f>Data!H836</f>
        <v>0</v>
      </c>
      <c r="N839" s="41">
        <f>Data!I836</f>
        <v>46087.369771412035</v>
      </c>
      <c r="O839" s="35">
        <f>Data!L836</f>
        <v>0</v>
      </c>
      <c r="P839" s="35">
        <f>Data!M836</f>
        <v>0</v>
      </c>
      <c r="Q839" s="35" t="str">
        <f>IF(Data!N836=0,"",Data!N836)</f>
        <v/>
      </c>
      <c r="R839" s="35">
        <f>Data!K836</f>
        <v>0</v>
      </c>
      <c r="S839" s="35" t="str">
        <f>IF(Data!X836=TRUE(), "Yes", "No")</f>
        <v>No</v>
      </c>
      <c r="T839" s="40" t="e">
        <f>#REF!</f>
        <v>#REF!</v>
      </c>
    </row>
    <row r="840" spans="1:20" x14ac:dyDescent="0.3">
      <c r="A840" s="35" t="str">
        <f>Data!A837</f>
        <v>NISSAN LEAF 299-1018</v>
      </c>
      <c r="B840" s="36">
        <f t="shared" si="12"/>
        <v>46087.369780092595</v>
      </c>
      <c r="C840" s="37" t="str">
        <f>IF(Data!J837="GpsRecord", CONCATENATE($U$3,": ",Data!M837,", ",Data!L837), CONCATENATE(Data!AB837, " ", Data!AH837))</f>
        <v>Ubicación: 9.99401, -84.16715</v>
      </c>
      <c r="D840" s="38" t="str">
        <f>IF(Data!O837=TRUE(), "Yes", "No")</f>
        <v>Yes</v>
      </c>
      <c r="E840" s="38" t="str">
        <f>IF(Data!J837="EngineStatusRecord","Engine",IF(Data!J837="GpsRecord", "GPS", IF(Data!J837="EngineFaultRecord", "Fault", IF(Data!J837="DriverChange","Driver",IF(Data!J837="CustomRecord","Custom","Debug")))))</f>
        <v>GPS</v>
      </c>
      <c r="F840" s="39" t="str">
        <f>IF(Data!Y837=TRUE(), "Yes", "No")</f>
        <v>Yes</v>
      </c>
      <c r="G840" s="40">
        <f>Data!AK837</f>
        <v>0</v>
      </c>
      <c r="H840" s="35">
        <f>Data!AB837</f>
        <v>0</v>
      </c>
      <c r="I840" s="35">
        <f>Data!AD837</f>
        <v>0</v>
      </c>
      <c r="J840" s="35">
        <f>Data!AF837</f>
        <v>0</v>
      </c>
      <c r="K840" s="35" t="str">
        <f>CONCATENATE(Data!AH837, " ", Data!AI837)</f>
        <v xml:space="preserve"> </v>
      </c>
      <c r="L840" s="35" t="str">
        <f>Data!C837</f>
        <v>Vehicle, Battery Electric Vehicle</v>
      </c>
      <c r="M840" s="35">
        <f>Data!H837</f>
        <v>0</v>
      </c>
      <c r="N840" s="41">
        <f>Data!I837</f>
        <v>46087.369780092595</v>
      </c>
      <c r="O840" s="35">
        <f>Data!L837</f>
        <v>-84.167150000000007</v>
      </c>
      <c r="P840" s="35">
        <f>Data!M837</f>
        <v>9.9940099999999994</v>
      </c>
      <c r="Q840" s="35" t="str">
        <f>IF(Data!N837=0,"",Data!N837)</f>
        <v>CurveSpeedEstimateError</v>
      </c>
      <c r="R840" s="35">
        <f>Data!K837</f>
        <v>72</v>
      </c>
      <c r="S840" s="35" t="str">
        <f>IF(Data!X837=TRUE(), "Yes", "No")</f>
        <v>Yes</v>
      </c>
      <c r="T840" s="40" t="e">
        <f>#REF!</f>
        <v>#REF!</v>
      </c>
    </row>
    <row r="841" spans="1:20" x14ac:dyDescent="0.3">
      <c r="A841" s="35" t="str">
        <f>Data!A838</f>
        <v>NISSAN LEAF 299-1018</v>
      </c>
      <c r="B841" s="36">
        <f t="shared" si="12"/>
        <v>46087.369829467592</v>
      </c>
      <c r="C841" s="37" t="str">
        <f>IF(Data!J838="GpsRecord", CONCATENATE($U$3,": ",Data!M838,", ",Data!L838), CONCATENATE(Data!AB838, " ", Data!AH838))</f>
        <v>Energía total de salida en la batería del vehículo eléctrico mientras se conduce (desde que se instaló la telemática) 1017.41</v>
      </c>
      <c r="D841" s="38" t="str">
        <f>IF(Data!O838=TRUE(), "Yes", "No")</f>
        <v>No</v>
      </c>
      <c r="E841" s="38" t="str">
        <f>IF(Data!J838="EngineStatusRecord","Engine",IF(Data!J838="GpsRecord", "GPS", IF(Data!J838="EngineFaultRecord", "Fault", IF(Data!J838="DriverChange","Driver",IF(Data!J838="CustomRecord","Custom","Debug")))))</f>
        <v>Engine</v>
      </c>
      <c r="F841" s="39" t="str">
        <f>IF(Data!Y838=TRUE(), "Yes", "No")</f>
        <v>No</v>
      </c>
      <c r="G841" s="40">
        <f>Data!AK838</f>
        <v>0</v>
      </c>
      <c r="H841" s="35" t="str">
        <f>Data!AB838</f>
        <v>Energía total de salida en la batería del vehículo eléctrico mientras se conduce (desde que se instaló la telemática)</v>
      </c>
      <c r="I841" s="35">
        <f>Data!AD838</f>
        <v>0</v>
      </c>
      <c r="J841" s="35">
        <f>Data!AF838</f>
        <v>0</v>
      </c>
      <c r="K841" s="35" t="str">
        <f>CONCATENATE(Data!AH838, " ", Data!AI838)</f>
        <v>1017.41 kWh</v>
      </c>
      <c r="L841" s="35" t="str">
        <f>Data!C838</f>
        <v>Vehicle, Battery Electric Vehicle</v>
      </c>
      <c r="M841" s="35">
        <f>Data!H838</f>
        <v>0</v>
      </c>
      <c r="N841" s="41">
        <f>Data!I838</f>
        <v>46087.369829467592</v>
      </c>
      <c r="O841" s="35">
        <f>Data!L838</f>
        <v>0</v>
      </c>
      <c r="P841" s="35">
        <f>Data!M838</f>
        <v>0</v>
      </c>
      <c r="Q841" s="35" t="str">
        <f>IF(Data!N838=0,"",Data!N838)</f>
        <v/>
      </c>
      <c r="R841" s="35">
        <f>Data!K838</f>
        <v>0</v>
      </c>
      <c r="S841" s="35" t="str">
        <f>IF(Data!X838=TRUE(), "Yes", "No")</f>
        <v>No</v>
      </c>
      <c r="T841" s="40" t="e">
        <f>#REF!</f>
        <v>#REF!</v>
      </c>
    </row>
    <row r="842" spans="1:20" x14ac:dyDescent="0.3">
      <c r="A842" s="35" t="str">
        <f>Data!A839</f>
        <v>NISSAN LEAF 299-1018</v>
      </c>
      <c r="B842" s="36">
        <f t="shared" si="12"/>
        <v>46087.369832176031</v>
      </c>
      <c r="C842" s="37" t="str">
        <f>IF(Data!J839="GpsRecord", CONCATENATE($U$3,": ",Data!M839,", ",Data!L839), CONCATENATE(Data!AB839, " ", Data!AH839))</f>
        <v>Odómetro 15914</v>
      </c>
      <c r="D842" s="38" t="str">
        <f>IF(Data!O839=TRUE(), "Yes", "No")</f>
        <v>No</v>
      </c>
      <c r="E842" s="38" t="str">
        <f>IF(Data!J839="EngineStatusRecord","Engine",IF(Data!J839="GpsRecord", "GPS", IF(Data!J839="EngineFaultRecord", "Fault", IF(Data!J839="DriverChange","Driver",IF(Data!J839="CustomRecord","Custom","Debug")))))</f>
        <v>Engine</v>
      </c>
      <c r="F842" s="39" t="str">
        <f>IF(Data!Y839=TRUE(), "Yes", "No")</f>
        <v>No</v>
      </c>
      <c r="G842" s="40">
        <f>Data!AK839</f>
        <v>0</v>
      </c>
      <c r="H842" s="35" t="str">
        <f>Data!AB839</f>
        <v>Odómetro</v>
      </c>
      <c r="I842" s="35">
        <f>Data!AD839</f>
        <v>0</v>
      </c>
      <c r="J842" s="35">
        <f>Data!AF839</f>
        <v>0</v>
      </c>
      <c r="K842" s="35" t="str">
        <f>CONCATENATE(Data!AH839, " ", Data!AI839)</f>
        <v>15914 km</v>
      </c>
      <c r="L842" s="35" t="str">
        <f>Data!C839</f>
        <v>Vehicle, Battery Electric Vehicle</v>
      </c>
      <c r="M842" s="35">
        <f>Data!H839</f>
        <v>0</v>
      </c>
      <c r="N842" s="41">
        <f>Data!I839</f>
        <v>46087.369832176031</v>
      </c>
      <c r="O842" s="35">
        <f>Data!L839</f>
        <v>0</v>
      </c>
      <c r="P842" s="35">
        <f>Data!M839</f>
        <v>0</v>
      </c>
      <c r="Q842" s="35" t="str">
        <f>IF(Data!N839=0,"",Data!N839)</f>
        <v/>
      </c>
      <c r="R842" s="35">
        <f>Data!K839</f>
        <v>0</v>
      </c>
      <c r="S842" s="35" t="str">
        <f>IF(Data!X839=TRUE(), "Yes", "No")</f>
        <v>No</v>
      </c>
      <c r="T842" s="40" t="e">
        <f>#REF!</f>
        <v>#REF!</v>
      </c>
    </row>
    <row r="843" spans="1:20" x14ac:dyDescent="0.3">
      <c r="A843" s="35" t="str">
        <f>Data!A840</f>
        <v>NISSAN LEAF 299-1018</v>
      </c>
      <c r="B843" s="36">
        <f t="shared" si="12"/>
        <v>46087.369832176031</v>
      </c>
      <c r="C843" s="37" t="str">
        <f>IF(Data!J840="GpsRecord", CONCATENATE($U$3,": ",Data!M840,", ",Data!L840), CONCATENATE(Data!AB840, " ", Data!AH840))</f>
        <v>Odómetro sin procesar 15914</v>
      </c>
      <c r="D843" s="38" t="str">
        <f>IF(Data!O840=TRUE(), "Yes", "No")</f>
        <v>No</v>
      </c>
      <c r="E843" s="38" t="str">
        <f>IF(Data!J840="EngineStatusRecord","Engine",IF(Data!J840="GpsRecord", "GPS", IF(Data!J840="EngineFaultRecord", "Fault", IF(Data!J840="DriverChange","Driver",IF(Data!J840="CustomRecord","Custom","Debug")))))</f>
        <v>Engine</v>
      </c>
      <c r="F843" s="39" t="str">
        <f>IF(Data!Y840=TRUE(), "Yes", "No")</f>
        <v>No</v>
      </c>
      <c r="G843" s="40">
        <f>Data!AK840</f>
        <v>0</v>
      </c>
      <c r="H843" s="35" t="str">
        <f>Data!AB840</f>
        <v>Odómetro sin procesar</v>
      </c>
      <c r="I843" s="35">
        <f>Data!AD840</f>
        <v>0</v>
      </c>
      <c r="J843" s="35">
        <f>Data!AF840</f>
        <v>0</v>
      </c>
      <c r="K843" s="35" t="str">
        <f>CONCATENATE(Data!AH840, " ", Data!AI840)</f>
        <v>15914 km</v>
      </c>
      <c r="L843" s="35" t="str">
        <f>Data!C840</f>
        <v>Vehicle, Battery Electric Vehicle</v>
      </c>
      <c r="M843" s="35">
        <f>Data!H840</f>
        <v>0</v>
      </c>
      <c r="N843" s="41">
        <f>Data!I840</f>
        <v>46087.369832176031</v>
      </c>
      <c r="O843" s="35">
        <f>Data!L840</f>
        <v>0</v>
      </c>
      <c r="P843" s="35">
        <f>Data!M840</f>
        <v>0</v>
      </c>
      <c r="Q843" s="35" t="str">
        <f>IF(Data!N840=0,"",Data!N840)</f>
        <v/>
      </c>
      <c r="R843" s="35">
        <f>Data!K840</f>
        <v>0</v>
      </c>
      <c r="S843" s="35" t="str">
        <f>IF(Data!X840=TRUE(), "Yes", "No")</f>
        <v>No</v>
      </c>
      <c r="T843" s="40" t="e">
        <f>#REF!</f>
        <v>#REF!</v>
      </c>
    </row>
    <row r="844" spans="1:20" x14ac:dyDescent="0.3">
      <c r="A844" s="35" t="str">
        <f>Data!A841</f>
        <v>NISSAN LEAF 299-1018</v>
      </c>
      <c r="B844" s="36">
        <f t="shared" si="12"/>
        <v>46087.369837962964</v>
      </c>
      <c r="C844" s="37" t="str">
        <f>IF(Data!J841="GpsRecord", CONCATENATE($U$3,": ",Data!M841,", ",Data!L841), CONCATENATE(Data!AB841, " ", Data!AH841))</f>
        <v>Ubicación: 9.99488, -84.16747</v>
      </c>
      <c r="D844" s="38" t="str">
        <f>IF(Data!O841=TRUE(), "Yes", "No")</f>
        <v>Yes</v>
      </c>
      <c r="E844" s="38" t="str">
        <f>IF(Data!J841="EngineStatusRecord","Engine",IF(Data!J841="GpsRecord", "GPS", IF(Data!J841="EngineFaultRecord", "Fault", IF(Data!J841="DriverChange","Driver",IF(Data!J841="CustomRecord","Custom","Debug")))))</f>
        <v>GPS</v>
      </c>
      <c r="F844" s="39" t="str">
        <f>IF(Data!Y841=TRUE(), "Yes", "No")</f>
        <v>Yes</v>
      </c>
      <c r="G844" s="40">
        <f>Data!AK841</f>
        <v>0</v>
      </c>
      <c r="H844" s="35">
        <f>Data!AB841</f>
        <v>0</v>
      </c>
      <c r="I844" s="35">
        <f>Data!AD841</f>
        <v>0</v>
      </c>
      <c r="J844" s="35">
        <f>Data!AF841</f>
        <v>0</v>
      </c>
      <c r="K844" s="35" t="str">
        <f>CONCATENATE(Data!AH841, " ", Data!AI841)</f>
        <v xml:space="preserve"> </v>
      </c>
      <c r="L844" s="35" t="str">
        <f>Data!C841</f>
        <v>Vehicle, Battery Electric Vehicle</v>
      </c>
      <c r="M844" s="35">
        <f>Data!H841</f>
        <v>0</v>
      </c>
      <c r="N844" s="41">
        <f>Data!I841</f>
        <v>46087.369837962964</v>
      </c>
      <c r="O844" s="35">
        <f>Data!L841</f>
        <v>-84.167469999999994</v>
      </c>
      <c r="P844" s="35">
        <f>Data!M841</f>
        <v>9.9948800000000002</v>
      </c>
      <c r="Q844" s="35" t="str">
        <f>IF(Data!N841=0,"",Data!N841)</f>
        <v>CurveSpeedEstimateError</v>
      </c>
      <c r="R844" s="35">
        <f>Data!K841</f>
        <v>76</v>
      </c>
      <c r="S844" s="35" t="str">
        <f>IF(Data!X841=TRUE(), "Yes", "No")</f>
        <v>Yes</v>
      </c>
      <c r="T844" s="40" t="e">
        <f>#REF!</f>
        <v>#REF!</v>
      </c>
    </row>
    <row r="845" spans="1:20" x14ac:dyDescent="0.3">
      <c r="A845" s="35" t="str">
        <f>Data!A842</f>
        <v>NISSAN LEAF 299-1018</v>
      </c>
      <c r="B845" s="36">
        <f t="shared" si="12"/>
        <v>46087.369930555556</v>
      </c>
      <c r="C845" s="37" t="str">
        <f>IF(Data!J842="GpsRecord", CONCATENATE($U$3,": ",Data!M842,", ",Data!L842), CONCATENATE(Data!AB842, " ", Data!AH842))</f>
        <v>Velocidad del motor en carretera 82</v>
      </c>
      <c r="D845" s="38" t="str">
        <f>IF(Data!O842=TRUE(), "Yes", "No")</f>
        <v>No</v>
      </c>
      <c r="E845" s="38" t="str">
        <f>IF(Data!J842="EngineStatusRecord","Engine",IF(Data!J842="GpsRecord", "GPS", IF(Data!J842="EngineFaultRecord", "Fault", IF(Data!J842="DriverChange","Driver",IF(Data!J842="CustomRecord","Custom","Debug")))))</f>
        <v>Engine</v>
      </c>
      <c r="F845" s="39" t="str">
        <f>IF(Data!Y842=TRUE(), "Yes", "No")</f>
        <v>No</v>
      </c>
      <c r="G845" s="40">
        <f>Data!AK842</f>
        <v>0</v>
      </c>
      <c r="H845" s="35" t="str">
        <f>Data!AB842</f>
        <v>Velocidad del motor en carretera</v>
      </c>
      <c r="I845" s="35">
        <f>Data!AD842</f>
        <v>0</v>
      </c>
      <c r="J845" s="35">
        <f>Data!AF842</f>
        <v>0</v>
      </c>
      <c r="K845" s="35" t="str">
        <f>CONCATENATE(Data!AH842, " ", Data!AI842)</f>
        <v>82 km/h</v>
      </c>
      <c r="L845" s="35" t="str">
        <f>Data!C842</f>
        <v>Vehicle, Battery Electric Vehicle</v>
      </c>
      <c r="M845" s="35">
        <f>Data!H842</f>
        <v>0</v>
      </c>
      <c r="N845" s="41">
        <f>Data!I842</f>
        <v>46087.369930555556</v>
      </c>
      <c r="O845" s="35">
        <f>Data!L842</f>
        <v>0</v>
      </c>
      <c r="P845" s="35">
        <f>Data!M842</f>
        <v>0</v>
      </c>
      <c r="Q845" s="35" t="str">
        <f>IF(Data!N842=0,"",Data!N842)</f>
        <v/>
      </c>
      <c r="R845" s="35">
        <f>Data!K842</f>
        <v>0</v>
      </c>
      <c r="S845" s="35" t="str">
        <f>IF(Data!X842=TRUE(), "Yes", "No")</f>
        <v>No</v>
      </c>
      <c r="T845" s="40" t="e">
        <f>#REF!</f>
        <v>#REF!</v>
      </c>
    </row>
    <row r="846" spans="1:20" x14ac:dyDescent="0.3">
      <c r="A846" s="35" t="str">
        <f>Data!A843</f>
        <v>NISSAN LEAF 299-1018</v>
      </c>
      <c r="B846" s="36">
        <f t="shared" ref="B846:B909" si="13">N846</f>
        <v>46087.369933946757</v>
      </c>
      <c r="C846" s="37" t="str">
        <f>IF(Data!J843="GpsRecord", CONCATENATE($U$3,": ",Data!M843,", ",Data!L843), CONCATENATE(Data!AB843, " ", Data!AH843))</f>
        <v>Energía de la batería del vehículo eléctrico -9451</v>
      </c>
      <c r="D846" s="38" t="str">
        <f>IF(Data!O843=TRUE(), "Yes", "No")</f>
        <v>No</v>
      </c>
      <c r="E846" s="38" t="str">
        <f>IF(Data!J843="EngineStatusRecord","Engine",IF(Data!J843="GpsRecord", "GPS", IF(Data!J843="EngineFaultRecord", "Fault", IF(Data!J843="DriverChange","Driver",IF(Data!J843="CustomRecord","Custom","Debug")))))</f>
        <v>Engine</v>
      </c>
      <c r="F846" s="39" t="str">
        <f>IF(Data!Y843=TRUE(), "Yes", "No")</f>
        <v>No</v>
      </c>
      <c r="G846" s="40">
        <f>Data!AK843</f>
        <v>0</v>
      </c>
      <c r="H846" s="35" t="str">
        <f>Data!AB843</f>
        <v>Energía de la batería del vehículo eléctrico</v>
      </c>
      <c r="I846" s="35">
        <f>Data!AD843</f>
        <v>0</v>
      </c>
      <c r="J846" s="35">
        <f>Data!AF843</f>
        <v>0</v>
      </c>
      <c r="K846" s="35" t="str">
        <f>CONCATENATE(Data!AH843, " ", Data!AI843)</f>
        <v>-9451 W</v>
      </c>
      <c r="L846" s="35" t="str">
        <f>Data!C843</f>
        <v>Vehicle, Battery Electric Vehicle</v>
      </c>
      <c r="M846" s="35">
        <f>Data!H843</f>
        <v>0</v>
      </c>
      <c r="N846" s="41">
        <f>Data!I843</f>
        <v>46087.369933946757</v>
      </c>
      <c r="O846" s="35">
        <f>Data!L843</f>
        <v>0</v>
      </c>
      <c r="P846" s="35">
        <f>Data!M843</f>
        <v>0</v>
      </c>
      <c r="Q846" s="35" t="str">
        <f>IF(Data!N843=0,"",Data!N843)</f>
        <v/>
      </c>
      <c r="R846" s="35">
        <f>Data!K843</f>
        <v>0</v>
      </c>
      <c r="S846" s="35" t="str">
        <f>IF(Data!X843=TRUE(), "Yes", "No")</f>
        <v>No</v>
      </c>
      <c r="T846" s="40" t="e">
        <f>#REF!</f>
        <v>#REF!</v>
      </c>
    </row>
    <row r="847" spans="1:20" x14ac:dyDescent="0.3">
      <c r="A847" s="35" t="str">
        <f>Data!A844</f>
        <v>NISSAN LEAF 299-1018</v>
      </c>
      <c r="B847" s="36">
        <f t="shared" si="13"/>
        <v>46087.369976851849</v>
      </c>
      <c r="C847" s="37" t="str">
        <f>IF(Data!J844="GpsRecord", CONCATENATE($U$3,": ",Data!M844,", ",Data!L844), CONCATENATE(Data!AB844, " ", Data!AH844))</f>
        <v>Ubicación: 9.99698, -84.16844</v>
      </c>
      <c r="D847" s="38" t="str">
        <f>IF(Data!O844=TRUE(), "Yes", "No")</f>
        <v>Yes</v>
      </c>
      <c r="E847" s="38" t="str">
        <f>IF(Data!J844="EngineStatusRecord","Engine",IF(Data!J844="GpsRecord", "GPS", IF(Data!J844="EngineFaultRecord", "Fault", IF(Data!J844="DriverChange","Driver",IF(Data!J844="CustomRecord","Custom","Debug")))))</f>
        <v>GPS</v>
      </c>
      <c r="F847" s="39" t="str">
        <f>IF(Data!Y844=TRUE(), "Yes", "No")</f>
        <v>Yes</v>
      </c>
      <c r="G847" s="40">
        <f>Data!AK844</f>
        <v>0</v>
      </c>
      <c r="H847" s="35">
        <f>Data!AB844</f>
        <v>0</v>
      </c>
      <c r="I847" s="35">
        <f>Data!AD844</f>
        <v>0</v>
      </c>
      <c r="J847" s="35">
        <f>Data!AF844</f>
        <v>0</v>
      </c>
      <c r="K847" s="35" t="str">
        <f>CONCATENATE(Data!AH844, " ", Data!AI844)</f>
        <v xml:space="preserve"> </v>
      </c>
      <c r="L847" s="35" t="str">
        <f>Data!C844</f>
        <v>Vehicle, Battery Electric Vehicle</v>
      </c>
      <c r="M847" s="35">
        <f>Data!H844</f>
        <v>0</v>
      </c>
      <c r="N847" s="41">
        <f>Data!I844</f>
        <v>46087.369976851849</v>
      </c>
      <c r="O847" s="35">
        <f>Data!L844</f>
        <v>-84.168440000000004</v>
      </c>
      <c r="P847" s="35">
        <f>Data!M844</f>
        <v>9.9969800000000006</v>
      </c>
      <c r="Q847" s="35" t="str">
        <f>IF(Data!N844=0,"",Data!N844)</f>
        <v>CurveSpeedEstimateError</v>
      </c>
      <c r="R847" s="35">
        <f>Data!K844</f>
        <v>76</v>
      </c>
      <c r="S847" s="35" t="str">
        <f>IF(Data!X844=TRUE(), "Yes", "No")</f>
        <v>Yes</v>
      </c>
      <c r="T847" s="40" t="e">
        <f>#REF!</f>
        <v>#REF!</v>
      </c>
    </row>
    <row r="848" spans="1:20" x14ac:dyDescent="0.3">
      <c r="A848" s="35" t="str">
        <f>Data!A845</f>
        <v>NISSAN LEAF 299-1018</v>
      </c>
      <c r="B848" s="36">
        <f t="shared" si="13"/>
        <v>46087.370039328707</v>
      </c>
      <c r="C848" s="37" t="str">
        <f>IF(Data!J845="GpsRecord", CONCATENATE($U$3,": ",Data!M845,", ",Data!L845), CONCATENATE(Data!AB845, " ", Data!AH845))</f>
        <v>Estado de carga genérico 73.17</v>
      </c>
      <c r="D848" s="38" t="str">
        <f>IF(Data!O845=TRUE(), "Yes", "No")</f>
        <v>No</v>
      </c>
      <c r="E848" s="38" t="str">
        <f>IF(Data!J845="EngineStatusRecord","Engine",IF(Data!J845="GpsRecord", "GPS", IF(Data!J845="EngineFaultRecord", "Fault", IF(Data!J845="DriverChange","Driver",IF(Data!J845="CustomRecord","Custom","Debug")))))</f>
        <v>Engine</v>
      </c>
      <c r="F848" s="39" t="str">
        <f>IF(Data!Y845=TRUE(), "Yes", "No")</f>
        <v>No</v>
      </c>
      <c r="G848" s="40">
        <f>Data!AK845</f>
        <v>0</v>
      </c>
      <c r="H848" s="35" t="str">
        <f>Data!AB845</f>
        <v>Estado de carga genérico</v>
      </c>
      <c r="I848" s="35">
        <f>Data!AD845</f>
        <v>0</v>
      </c>
      <c r="J848" s="35">
        <f>Data!AF845</f>
        <v>0</v>
      </c>
      <c r="K848" s="35" t="str">
        <f>CONCATENATE(Data!AH845, " ", Data!AI845)</f>
        <v>73.17 %</v>
      </c>
      <c r="L848" s="35" t="str">
        <f>Data!C845</f>
        <v>Vehicle, Battery Electric Vehicle</v>
      </c>
      <c r="M848" s="35">
        <f>Data!H845</f>
        <v>0</v>
      </c>
      <c r="N848" s="41">
        <f>Data!I845</f>
        <v>46087.370039328707</v>
      </c>
      <c r="O848" s="35">
        <f>Data!L845</f>
        <v>0</v>
      </c>
      <c r="P848" s="35">
        <f>Data!M845</f>
        <v>0</v>
      </c>
      <c r="Q848" s="35" t="str">
        <f>IF(Data!N845=0,"",Data!N845)</f>
        <v/>
      </c>
      <c r="R848" s="35">
        <f>Data!K845</f>
        <v>0</v>
      </c>
      <c r="S848" s="35" t="str">
        <f>IF(Data!X845=TRUE(), "Yes", "No")</f>
        <v>No</v>
      </c>
      <c r="T848" s="40" t="e">
        <f>#REF!</f>
        <v>#REF!</v>
      </c>
    </row>
    <row r="849" spans="1:20" x14ac:dyDescent="0.3">
      <c r="A849" s="35" t="str">
        <f>Data!A846</f>
        <v>NISSAN LEAF 299-1018</v>
      </c>
      <c r="B849" s="36">
        <f t="shared" si="13"/>
        <v>46087.370068495373</v>
      </c>
      <c r="C849" s="37" t="str">
        <f>IF(Data!J846="GpsRecord", CONCATENATE($U$3,": ",Data!M846,", ",Data!L846), CONCATENATE(Data!AB846, " ", Data!AH846))</f>
        <v>Señal de giro hacia la izquierda (1. En) 1</v>
      </c>
      <c r="D849" s="38" t="str">
        <f>IF(Data!O846=TRUE(), "Yes", "No")</f>
        <v>No</v>
      </c>
      <c r="E849" s="38" t="str">
        <f>IF(Data!J846="EngineStatusRecord","Engine",IF(Data!J846="GpsRecord", "GPS", IF(Data!J846="EngineFaultRecord", "Fault", IF(Data!J846="DriverChange","Driver",IF(Data!J846="CustomRecord","Custom","Debug")))))</f>
        <v>Engine</v>
      </c>
      <c r="F849" s="39" t="str">
        <f>IF(Data!Y846=TRUE(), "Yes", "No")</f>
        <v>No</v>
      </c>
      <c r="G849" s="40">
        <f>Data!AK846</f>
        <v>0</v>
      </c>
      <c r="H849" s="35" t="str">
        <f>Data!AB846</f>
        <v>Señal de giro hacia la izquierda (1. En)</v>
      </c>
      <c r="I849" s="35">
        <f>Data!AD846</f>
        <v>0</v>
      </c>
      <c r="J849" s="35">
        <f>Data!AF846</f>
        <v>0</v>
      </c>
      <c r="K849" s="35" t="str">
        <f>CONCATENATE(Data!AH846, " ", Data!AI846)</f>
        <v>1 None</v>
      </c>
      <c r="L849" s="35" t="str">
        <f>Data!C846</f>
        <v>Vehicle, Battery Electric Vehicle</v>
      </c>
      <c r="M849" s="35">
        <f>Data!H846</f>
        <v>0</v>
      </c>
      <c r="N849" s="41">
        <f>Data!I846</f>
        <v>46087.370068495373</v>
      </c>
      <c r="O849" s="35">
        <f>Data!L846</f>
        <v>0</v>
      </c>
      <c r="P849" s="35">
        <f>Data!M846</f>
        <v>0</v>
      </c>
      <c r="Q849" s="35" t="str">
        <f>IF(Data!N846=0,"",Data!N846)</f>
        <v/>
      </c>
      <c r="R849" s="35">
        <f>Data!K846</f>
        <v>0</v>
      </c>
      <c r="S849" s="35" t="str">
        <f>IF(Data!X846=TRUE(), "Yes", "No")</f>
        <v>No</v>
      </c>
      <c r="T849" s="40" t="e">
        <f>#REF!</f>
        <v>#REF!</v>
      </c>
    </row>
    <row r="850" spans="1:20" x14ac:dyDescent="0.3">
      <c r="A850" s="35" t="str">
        <f>Data!A847</f>
        <v>NISSAN LEAF 299-1018</v>
      </c>
      <c r="B850" s="36">
        <f t="shared" si="13"/>
        <v>46087.370069444441</v>
      </c>
      <c r="C850" s="37" t="str">
        <f>IF(Data!J847="GpsRecord", CONCATENATE($U$3,": ",Data!M847,", ",Data!L847), CONCATENATE(Data!AB847, " ", Data!AH847))</f>
        <v>Ubicación: 9.99818, -84.16942</v>
      </c>
      <c r="D850" s="38" t="str">
        <f>IF(Data!O847=TRUE(), "Yes", "No")</f>
        <v>Yes</v>
      </c>
      <c r="E850" s="38" t="str">
        <f>IF(Data!J847="EngineStatusRecord","Engine",IF(Data!J847="GpsRecord", "GPS", IF(Data!J847="EngineFaultRecord", "Fault", IF(Data!J847="DriverChange","Driver",IF(Data!J847="CustomRecord","Custom","Debug")))))</f>
        <v>GPS</v>
      </c>
      <c r="F850" s="39" t="str">
        <f>IF(Data!Y847=TRUE(), "Yes", "No")</f>
        <v>Yes</v>
      </c>
      <c r="G850" s="40">
        <f>Data!AK847</f>
        <v>0</v>
      </c>
      <c r="H850" s="35">
        <f>Data!AB847</f>
        <v>0</v>
      </c>
      <c r="I850" s="35">
        <f>Data!AD847</f>
        <v>0</v>
      </c>
      <c r="J850" s="35">
        <f>Data!AF847</f>
        <v>0</v>
      </c>
      <c r="K850" s="35" t="str">
        <f>CONCATENATE(Data!AH847, " ", Data!AI847)</f>
        <v xml:space="preserve"> </v>
      </c>
      <c r="L850" s="35" t="str">
        <f>Data!C847</f>
        <v>Vehicle, Battery Electric Vehicle</v>
      </c>
      <c r="M850" s="35">
        <f>Data!H847</f>
        <v>0</v>
      </c>
      <c r="N850" s="41">
        <f>Data!I847</f>
        <v>46087.370069444441</v>
      </c>
      <c r="O850" s="35">
        <f>Data!L847</f>
        <v>-84.169420000000002</v>
      </c>
      <c r="P850" s="35">
        <f>Data!M847</f>
        <v>9.9981799999999996</v>
      </c>
      <c r="Q850" s="35" t="str">
        <f>IF(Data!N847=0,"",Data!N847)</f>
        <v>CurvePositionEstimateError</v>
      </c>
      <c r="R850" s="35">
        <f>Data!K847</f>
        <v>76</v>
      </c>
      <c r="S850" s="35" t="str">
        <f>IF(Data!X847=TRUE(), "Yes", "No")</f>
        <v>Yes</v>
      </c>
      <c r="T850" s="40" t="e">
        <f>#REF!</f>
        <v>#REF!</v>
      </c>
    </row>
    <row r="851" spans="1:20" x14ac:dyDescent="0.3">
      <c r="A851" s="35" t="str">
        <f>Data!A848</f>
        <v>NISSAN LEAF 299-1018</v>
      </c>
      <c r="B851" s="36">
        <f t="shared" si="13"/>
        <v>46087.370130520831</v>
      </c>
      <c r="C851" s="37" t="str">
        <f>IF(Data!J848="GpsRecord", CONCATENATE($U$3,": ",Data!M848,", ",Data!L848), CONCATENATE(Data!AB848, " ", Data!AH848))</f>
        <v>Señal de giro hacia la izquierda (1. En) 0</v>
      </c>
      <c r="D851" s="38" t="str">
        <f>IF(Data!O848=TRUE(), "Yes", "No")</f>
        <v>No</v>
      </c>
      <c r="E851" s="38" t="str">
        <f>IF(Data!J848="EngineStatusRecord","Engine",IF(Data!J848="GpsRecord", "GPS", IF(Data!J848="EngineFaultRecord", "Fault", IF(Data!J848="DriverChange","Driver",IF(Data!J848="CustomRecord","Custom","Debug")))))</f>
        <v>Engine</v>
      </c>
      <c r="F851" s="39" t="str">
        <f>IF(Data!Y848=TRUE(), "Yes", "No")</f>
        <v>No</v>
      </c>
      <c r="G851" s="40">
        <f>Data!AK848</f>
        <v>0</v>
      </c>
      <c r="H851" s="35" t="str">
        <f>Data!AB848</f>
        <v>Señal de giro hacia la izquierda (1. En)</v>
      </c>
      <c r="I851" s="35">
        <f>Data!AD848</f>
        <v>0</v>
      </c>
      <c r="J851" s="35">
        <f>Data!AF848</f>
        <v>0</v>
      </c>
      <c r="K851" s="35" t="str">
        <f>CONCATENATE(Data!AH848, " ", Data!AI848)</f>
        <v>0 None</v>
      </c>
      <c r="L851" s="35" t="str">
        <f>Data!C848</f>
        <v>Vehicle, Battery Electric Vehicle</v>
      </c>
      <c r="M851" s="35">
        <f>Data!H848</f>
        <v>0</v>
      </c>
      <c r="N851" s="41">
        <f>Data!I848</f>
        <v>46087.370130520831</v>
      </c>
      <c r="O851" s="35">
        <f>Data!L848</f>
        <v>0</v>
      </c>
      <c r="P851" s="35">
        <f>Data!M848</f>
        <v>0</v>
      </c>
      <c r="Q851" s="35" t="str">
        <f>IF(Data!N848=0,"",Data!N848)</f>
        <v/>
      </c>
      <c r="R851" s="35">
        <f>Data!K848</f>
        <v>0</v>
      </c>
      <c r="S851" s="35" t="str">
        <f>IF(Data!X848=TRUE(), "Yes", "No")</f>
        <v>No</v>
      </c>
      <c r="T851" s="40" t="e">
        <f>#REF!</f>
        <v>#REF!</v>
      </c>
    </row>
    <row r="852" spans="1:20" x14ac:dyDescent="0.3">
      <c r="A852" s="35" t="str">
        <f>Data!A849</f>
        <v>NISSAN LEAF 299-1018</v>
      </c>
      <c r="B852" s="36">
        <f t="shared" si="13"/>
        <v>46087.370154756944</v>
      </c>
      <c r="C852" s="37" t="str">
        <f>IF(Data!J849="GpsRecord", CONCATENATE($U$3,": ",Data!M849,", ",Data!L849), CONCATENATE(Data!AB849, " ", Data!AH849))</f>
        <v>Energía de la batería del vehículo eléctrico -9447</v>
      </c>
      <c r="D852" s="38" t="str">
        <f>IF(Data!O849=TRUE(), "Yes", "No")</f>
        <v>No</v>
      </c>
      <c r="E852" s="38" t="str">
        <f>IF(Data!J849="EngineStatusRecord","Engine",IF(Data!J849="GpsRecord", "GPS", IF(Data!J849="EngineFaultRecord", "Fault", IF(Data!J849="DriverChange","Driver",IF(Data!J849="CustomRecord","Custom","Debug")))))</f>
        <v>Engine</v>
      </c>
      <c r="F852" s="39" t="str">
        <f>IF(Data!Y849=TRUE(), "Yes", "No")</f>
        <v>No</v>
      </c>
      <c r="G852" s="40">
        <f>Data!AK849</f>
        <v>0</v>
      </c>
      <c r="H852" s="35" t="str">
        <f>Data!AB849</f>
        <v>Energía de la batería del vehículo eléctrico</v>
      </c>
      <c r="I852" s="35">
        <f>Data!AD849</f>
        <v>0</v>
      </c>
      <c r="J852" s="35">
        <f>Data!AF849</f>
        <v>0</v>
      </c>
      <c r="K852" s="35" t="str">
        <f>CONCATENATE(Data!AH849, " ", Data!AI849)</f>
        <v>-9447 W</v>
      </c>
      <c r="L852" s="35" t="str">
        <f>Data!C849</f>
        <v>Vehicle, Battery Electric Vehicle</v>
      </c>
      <c r="M852" s="35">
        <f>Data!H849</f>
        <v>0</v>
      </c>
      <c r="N852" s="41">
        <f>Data!I849</f>
        <v>46087.370154756944</v>
      </c>
      <c r="O852" s="35">
        <f>Data!L849</f>
        <v>0</v>
      </c>
      <c r="P852" s="35">
        <f>Data!M849</f>
        <v>0</v>
      </c>
      <c r="Q852" s="35" t="str">
        <f>IF(Data!N849=0,"",Data!N849)</f>
        <v/>
      </c>
      <c r="R852" s="35">
        <f>Data!K849</f>
        <v>0</v>
      </c>
      <c r="S852" s="35" t="str">
        <f>IF(Data!X849=TRUE(), "Yes", "No")</f>
        <v>No</v>
      </c>
      <c r="T852" s="40" t="e">
        <f>#REF!</f>
        <v>#REF!</v>
      </c>
    </row>
    <row r="853" spans="1:20" x14ac:dyDescent="0.3">
      <c r="A853" s="35" t="str">
        <f>Data!A850</f>
        <v>NISSAN LEAF 299-1018</v>
      </c>
      <c r="B853" s="36">
        <f t="shared" si="13"/>
        <v>46087.370162037034</v>
      </c>
      <c r="C853" s="37" t="str">
        <f>IF(Data!J850="GpsRecord", CONCATENATE($U$3,": ",Data!M850,", ",Data!L850), CONCATENATE(Data!AB850, " ", Data!AH850))</f>
        <v>Ubicación: 9.99908, -84.17059</v>
      </c>
      <c r="D853" s="38" t="str">
        <f>IF(Data!O850=TRUE(), "Yes", "No")</f>
        <v>Yes</v>
      </c>
      <c r="E853" s="38" t="str">
        <f>IF(Data!J850="EngineStatusRecord","Engine",IF(Data!J850="GpsRecord", "GPS", IF(Data!J850="EngineFaultRecord", "Fault", IF(Data!J850="DriverChange","Driver",IF(Data!J850="CustomRecord","Custom","Debug")))))</f>
        <v>GPS</v>
      </c>
      <c r="F853" s="39" t="str">
        <f>IF(Data!Y850=TRUE(), "Yes", "No")</f>
        <v>Yes</v>
      </c>
      <c r="G853" s="40">
        <f>Data!AK850</f>
        <v>0</v>
      </c>
      <c r="H853" s="35">
        <f>Data!AB850</f>
        <v>0</v>
      </c>
      <c r="I853" s="35">
        <f>Data!AD850</f>
        <v>0</v>
      </c>
      <c r="J853" s="35">
        <f>Data!AF850</f>
        <v>0</v>
      </c>
      <c r="K853" s="35" t="str">
        <f>CONCATENATE(Data!AH850, " ", Data!AI850)</f>
        <v xml:space="preserve"> </v>
      </c>
      <c r="L853" s="35" t="str">
        <f>Data!C850</f>
        <v>Vehicle, Battery Electric Vehicle</v>
      </c>
      <c r="M853" s="35">
        <f>Data!H850</f>
        <v>0</v>
      </c>
      <c r="N853" s="41">
        <f>Data!I850</f>
        <v>46087.370162037034</v>
      </c>
      <c r="O853" s="35">
        <f>Data!L850</f>
        <v>-84.170590000000004</v>
      </c>
      <c r="P853" s="35">
        <f>Data!M850</f>
        <v>9.9990799999999993</v>
      </c>
      <c r="Q853" s="35" t="str">
        <f>IF(Data!N850=0,"",Data!N850)</f>
        <v>CurvePositionEstimateError</v>
      </c>
      <c r="R853" s="35">
        <f>Data!K850</f>
        <v>70</v>
      </c>
      <c r="S853" s="35" t="str">
        <f>IF(Data!X850=TRUE(), "Yes", "No")</f>
        <v>Yes</v>
      </c>
      <c r="T853" s="40" t="e">
        <f>#REF!</f>
        <v>#REF!</v>
      </c>
    </row>
    <row r="854" spans="1:20" x14ac:dyDescent="0.3">
      <c r="A854" s="35" t="str">
        <f>Data!A851</f>
        <v>NISSAN LEAF 299-1018</v>
      </c>
      <c r="B854" s="36">
        <f t="shared" si="13"/>
        <v>46087.370162349536</v>
      </c>
      <c r="C854" s="37" t="str">
        <f>IF(Data!J851="GpsRecord", CONCATENATE($U$3,": ",Data!M851,", ",Data!L851), CONCATENATE(Data!AB851, " ", Data!AH851))</f>
        <v>Velocidad del motor en carretera 72</v>
      </c>
      <c r="D854" s="38" t="str">
        <f>IF(Data!O851=TRUE(), "Yes", "No")</f>
        <v>No</v>
      </c>
      <c r="E854" s="38" t="str">
        <f>IF(Data!J851="EngineStatusRecord","Engine",IF(Data!J851="GpsRecord", "GPS", IF(Data!J851="EngineFaultRecord", "Fault", IF(Data!J851="DriverChange","Driver",IF(Data!J851="CustomRecord","Custom","Debug")))))</f>
        <v>Engine</v>
      </c>
      <c r="F854" s="39" t="str">
        <f>IF(Data!Y851=TRUE(), "Yes", "No")</f>
        <v>No</v>
      </c>
      <c r="G854" s="40">
        <f>Data!AK851</f>
        <v>0</v>
      </c>
      <c r="H854" s="35" t="str">
        <f>Data!AB851</f>
        <v>Velocidad del motor en carretera</v>
      </c>
      <c r="I854" s="35">
        <f>Data!AD851</f>
        <v>0</v>
      </c>
      <c r="J854" s="35">
        <f>Data!AF851</f>
        <v>0</v>
      </c>
      <c r="K854" s="35" t="str">
        <f>CONCATENATE(Data!AH851, " ", Data!AI851)</f>
        <v>72 km/h</v>
      </c>
      <c r="L854" s="35" t="str">
        <f>Data!C851</f>
        <v>Vehicle, Battery Electric Vehicle</v>
      </c>
      <c r="M854" s="35">
        <f>Data!H851</f>
        <v>0</v>
      </c>
      <c r="N854" s="41">
        <f>Data!I851</f>
        <v>46087.370162349536</v>
      </c>
      <c r="O854" s="35">
        <f>Data!L851</f>
        <v>0</v>
      </c>
      <c r="P854" s="35">
        <f>Data!M851</f>
        <v>0</v>
      </c>
      <c r="Q854" s="35" t="str">
        <f>IF(Data!N851=0,"",Data!N851)</f>
        <v/>
      </c>
      <c r="R854" s="35">
        <f>Data!K851</f>
        <v>0</v>
      </c>
      <c r="S854" s="35" t="str">
        <f>IF(Data!X851=TRUE(), "Yes", "No")</f>
        <v>No</v>
      </c>
      <c r="T854" s="40" t="e">
        <f>#REF!</f>
        <v>#REF!</v>
      </c>
    </row>
    <row r="855" spans="1:20" x14ac:dyDescent="0.3">
      <c r="A855" s="35" t="str">
        <f>Data!A852</f>
        <v>NISSAN LEAF 299-1018</v>
      </c>
      <c r="B855" s="36">
        <f t="shared" si="13"/>
        <v>46087.370212939815</v>
      </c>
      <c r="C855" s="37" t="str">
        <f>IF(Data!J852="GpsRecord", CONCATENATE($U$3,": ",Data!M852,", ",Data!L852), CONCATENATE(Data!AB852, " ", Data!AH852))</f>
        <v>Energía de la batería del vehículo eléctrico 23184</v>
      </c>
      <c r="D855" s="38" t="str">
        <f>IF(Data!O852=TRUE(), "Yes", "No")</f>
        <v>No</v>
      </c>
      <c r="E855" s="38" t="str">
        <f>IF(Data!J852="EngineStatusRecord","Engine",IF(Data!J852="GpsRecord", "GPS", IF(Data!J852="EngineFaultRecord", "Fault", IF(Data!J852="DriverChange","Driver",IF(Data!J852="CustomRecord","Custom","Debug")))))</f>
        <v>Engine</v>
      </c>
      <c r="F855" s="39" t="str">
        <f>IF(Data!Y852=TRUE(), "Yes", "No")</f>
        <v>No</v>
      </c>
      <c r="G855" s="40">
        <f>Data!AK852</f>
        <v>0</v>
      </c>
      <c r="H855" s="35" t="str">
        <f>Data!AB852</f>
        <v>Energía de la batería del vehículo eléctrico</v>
      </c>
      <c r="I855" s="35">
        <f>Data!AD852</f>
        <v>0</v>
      </c>
      <c r="J855" s="35">
        <f>Data!AF852</f>
        <v>0</v>
      </c>
      <c r="K855" s="35" t="str">
        <f>CONCATENATE(Data!AH852, " ", Data!AI852)</f>
        <v>23184 W</v>
      </c>
      <c r="L855" s="35" t="str">
        <f>Data!C852</f>
        <v>Vehicle, Battery Electric Vehicle</v>
      </c>
      <c r="M855" s="35">
        <f>Data!H852</f>
        <v>0</v>
      </c>
      <c r="N855" s="41">
        <f>Data!I852</f>
        <v>46087.370212939815</v>
      </c>
      <c r="O855" s="35">
        <f>Data!L852</f>
        <v>0</v>
      </c>
      <c r="P855" s="35">
        <f>Data!M852</f>
        <v>0</v>
      </c>
      <c r="Q855" s="35" t="str">
        <f>IF(Data!N852=0,"",Data!N852)</f>
        <v/>
      </c>
      <c r="R855" s="35">
        <f>Data!K852</f>
        <v>0</v>
      </c>
      <c r="S855" s="35" t="str">
        <f>IF(Data!X852=TRUE(), "Yes", "No")</f>
        <v>No</v>
      </c>
      <c r="T855" s="40" t="e">
        <f>#REF!</f>
        <v>#REF!</v>
      </c>
    </row>
    <row r="856" spans="1:20" x14ac:dyDescent="0.3">
      <c r="A856" s="35" t="str">
        <f>Data!A853</f>
        <v>NISSAN LEAF 299-1018</v>
      </c>
      <c r="B856" s="36">
        <f t="shared" si="13"/>
        <v>46087.370219907411</v>
      </c>
      <c r="C856" s="37" t="str">
        <f>IF(Data!J853="GpsRecord", CONCATENATE($U$3,": ",Data!M853,", ",Data!L853), CONCATENATE(Data!AB853, " ", Data!AH853))</f>
        <v>Ubicación: 9.99955, -84.17136</v>
      </c>
      <c r="D856" s="38" t="str">
        <f>IF(Data!O853=TRUE(), "Yes", "No")</f>
        <v>Yes</v>
      </c>
      <c r="E856" s="38" t="str">
        <f>IF(Data!J853="EngineStatusRecord","Engine",IF(Data!J853="GpsRecord", "GPS", IF(Data!J853="EngineFaultRecord", "Fault", IF(Data!J853="DriverChange","Driver",IF(Data!J853="CustomRecord","Custom","Debug")))))</f>
        <v>GPS</v>
      </c>
      <c r="F856" s="39" t="str">
        <f>IF(Data!Y853=TRUE(), "Yes", "No")</f>
        <v>Yes</v>
      </c>
      <c r="G856" s="40">
        <f>Data!AK853</f>
        <v>0</v>
      </c>
      <c r="H856" s="35">
        <f>Data!AB853</f>
        <v>0</v>
      </c>
      <c r="I856" s="35">
        <f>Data!AD853</f>
        <v>0</v>
      </c>
      <c r="J856" s="35">
        <f>Data!AF853</f>
        <v>0</v>
      </c>
      <c r="K856" s="35" t="str">
        <f>CONCATENATE(Data!AH853, " ", Data!AI853)</f>
        <v xml:space="preserve"> </v>
      </c>
      <c r="L856" s="35" t="str">
        <f>Data!C853</f>
        <v>Vehicle, Battery Electric Vehicle</v>
      </c>
      <c r="M856" s="35">
        <f>Data!H853</f>
        <v>0</v>
      </c>
      <c r="N856" s="41">
        <f>Data!I853</f>
        <v>46087.370219907411</v>
      </c>
      <c r="O856" s="35">
        <f>Data!L853</f>
        <v>-84.171360000000007</v>
      </c>
      <c r="P856" s="35">
        <f>Data!M853</f>
        <v>9.9995499999999993</v>
      </c>
      <c r="Q856" s="35" t="str">
        <f>IF(Data!N853=0,"",Data!N853)</f>
        <v>CurveSpeedEstimateError</v>
      </c>
      <c r="R856" s="35">
        <f>Data!K853</f>
        <v>76</v>
      </c>
      <c r="S856" s="35" t="str">
        <f>IF(Data!X853=TRUE(), "Yes", "No")</f>
        <v>Yes</v>
      </c>
      <c r="T856" s="40" t="e">
        <f>#REF!</f>
        <v>#REF!</v>
      </c>
    </row>
    <row r="857" spans="1:20" x14ac:dyDescent="0.3">
      <c r="A857" s="35" t="str">
        <f>Data!A854</f>
        <v>NISSAN LEAF 299-1018</v>
      </c>
      <c r="B857" s="36">
        <f t="shared" si="13"/>
        <v>46087.370220092591</v>
      </c>
      <c r="C857" s="37" t="str">
        <f>IF(Data!J854="GpsRecord", CONCATENATE($U$3,": ",Data!M854,", ",Data!L854), CONCATENATE(Data!AB854, " ", Data!AH854))</f>
        <v>Velocidad del motor en carretera 78</v>
      </c>
      <c r="D857" s="38" t="str">
        <f>IF(Data!O854=TRUE(), "Yes", "No")</f>
        <v>No</v>
      </c>
      <c r="E857" s="38" t="str">
        <f>IF(Data!J854="EngineStatusRecord","Engine",IF(Data!J854="GpsRecord", "GPS", IF(Data!J854="EngineFaultRecord", "Fault", IF(Data!J854="DriverChange","Driver",IF(Data!J854="CustomRecord","Custom","Debug")))))</f>
        <v>Engine</v>
      </c>
      <c r="F857" s="39" t="str">
        <f>IF(Data!Y854=TRUE(), "Yes", "No")</f>
        <v>No</v>
      </c>
      <c r="G857" s="40">
        <f>Data!AK854</f>
        <v>0</v>
      </c>
      <c r="H857" s="35" t="str">
        <f>Data!AB854</f>
        <v>Velocidad del motor en carretera</v>
      </c>
      <c r="I857" s="35">
        <f>Data!AD854</f>
        <v>0</v>
      </c>
      <c r="J857" s="35">
        <f>Data!AF854</f>
        <v>0</v>
      </c>
      <c r="K857" s="35" t="str">
        <f>CONCATENATE(Data!AH854, " ", Data!AI854)</f>
        <v>78 km/h</v>
      </c>
      <c r="L857" s="35" t="str">
        <f>Data!C854</f>
        <v>Vehicle, Battery Electric Vehicle</v>
      </c>
      <c r="M857" s="35">
        <f>Data!H854</f>
        <v>0</v>
      </c>
      <c r="N857" s="41">
        <f>Data!I854</f>
        <v>46087.370220092591</v>
      </c>
      <c r="O857" s="35">
        <f>Data!L854</f>
        <v>0</v>
      </c>
      <c r="P857" s="35">
        <f>Data!M854</f>
        <v>0</v>
      </c>
      <c r="Q857" s="35" t="str">
        <f>IF(Data!N854=0,"",Data!N854)</f>
        <v/>
      </c>
      <c r="R857" s="35">
        <f>Data!K854</f>
        <v>0</v>
      </c>
      <c r="S857" s="35" t="str">
        <f>IF(Data!X854=TRUE(), "Yes", "No")</f>
        <v>No</v>
      </c>
      <c r="T857" s="40" t="e">
        <f>#REF!</f>
        <v>#REF!</v>
      </c>
    </row>
    <row r="858" spans="1:20" x14ac:dyDescent="0.3">
      <c r="A858" s="35" t="str">
        <f>Data!A855</f>
        <v>NISSAN LEAF 299-1018</v>
      </c>
      <c r="B858" s="36">
        <f t="shared" si="13"/>
        <v>46087.370224560182</v>
      </c>
      <c r="C858" s="37" t="str">
        <f>IF(Data!J855="GpsRecord", CONCATENATE($U$3,": ",Data!M855,", ",Data!L855), CONCATENATE(Data!AB855, " ", Data!AH855))</f>
        <v>Energía de la batería del vehículo eléctrico -9685</v>
      </c>
      <c r="D858" s="38" t="str">
        <f>IF(Data!O855=TRUE(), "Yes", "No")</f>
        <v>No</v>
      </c>
      <c r="E858" s="38" t="str">
        <f>IF(Data!J855="EngineStatusRecord","Engine",IF(Data!J855="GpsRecord", "GPS", IF(Data!J855="EngineFaultRecord", "Fault", IF(Data!J855="DriverChange","Driver",IF(Data!J855="CustomRecord","Custom","Debug")))))</f>
        <v>Engine</v>
      </c>
      <c r="F858" s="39" t="str">
        <f>IF(Data!Y855=TRUE(), "Yes", "No")</f>
        <v>No</v>
      </c>
      <c r="G858" s="40">
        <f>Data!AK855</f>
        <v>0</v>
      </c>
      <c r="H858" s="35" t="str">
        <f>Data!AB855</f>
        <v>Energía de la batería del vehículo eléctrico</v>
      </c>
      <c r="I858" s="35">
        <f>Data!AD855</f>
        <v>0</v>
      </c>
      <c r="J858" s="35">
        <f>Data!AF855</f>
        <v>0</v>
      </c>
      <c r="K858" s="35" t="str">
        <f>CONCATENATE(Data!AH855, " ", Data!AI855)</f>
        <v>-9685 W</v>
      </c>
      <c r="L858" s="35" t="str">
        <f>Data!C855</f>
        <v>Vehicle, Battery Electric Vehicle</v>
      </c>
      <c r="M858" s="35">
        <f>Data!H855</f>
        <v>0</v>
      </c>
      <c r="N858" s="41">
        <f>Data!I855</f>
        <v>46087.370224560182</v>
      </c>
      <c r="O858" s="35">
        <f>Data!L855</f>
        <v>0</v>
      </c>
      <c r="P858" s="35">
        <f>Data!M855</f>
        <v>0</v>
      </c>
      <c r="Q858" s="35" t="str">
        <f>IF(Data!N855=0,"",Data!N855)</f>
        <v/>
      </c>
      <c r="R858" s="35">
        <f>Data!K855</f>
        <v>0</v>
      </c>
      <c r="S858" s="35" t="str">
        <f>IF(Data!X855=TRUE(), "Yes", "No")</f>
        <v>No</v>
      </c>
      <c r="T858" s="40" t="e">
        <f>#REF!</f>
        <v>#REF!</v>
      </c>
    </row>
    <row r="859" spans="1:20" x14ac:dyDescent="0.3">
      <c r="A859" s="35" t="str">
        <f>Data!A856</f>
        <v>NISSAN LEAF 299-1018</v>
      </c>
      <c r="B859" s="36">
        <f t="shared" si="13"/>
        <v>46087.370289351849</v>
      </c>
      <c r="C859" s="37" t="str">
        <f>IF(Data!J856="GpsRecord", CONCATENATE($U$3,": ",Data!M856,", ",Data!L856), CONCATENATE(Data!AB856, " ", Data!AH856))</f>
        <v>Ubicación: 10.0001, -84.17236</v>
      </c>
      <c r="D859" s="38" t="str">
        <f>IF(Data!O856=TRUE(), "Yes", "No")</f>
        <v>Yes</v>
      </c>
      <c r="E859" s="38" t="str">
        <f>IF(Data!J856="EngineStatusRecord","Engine",IF(Data!J856="GpsRecord", "GPS", IF(Data!J856="EngineFaultRecord", "Fault", IF(Data!J856="DriverChange","Driver",IF(Data!J856="CustomRecord","Custom","Debug")))))</f>
        <v>GPS</v>
      </c>
      <c r="F859" s="39" t="str">
        <f>IF(Data!Y856=TRUE(), "Yes", "No")</f>
        <v>Yes</v>
      </c>
      <c r="G859" s="40">
        <f>Data!AK856</f>
        <v>0</v>
      </c>
      <c r="H859" s="35">
        <f>Data!AB856</f>
        <v>0</v>
      </c>
      <c r="I859" s="35">
        <f>Data!AD856</f>
        <v>0</v>
      </c>
      <c r="J859" s="35">
        <f>Data!AF856</f>
        <v>0</v>
      </c>
      <c r="K859" s="35" t="str">
        <f>CONCATENATE(Data!AH856, " ", Data!AI856)</f>
        <v xml:space="preserve"> </v>
      </c>
      <c r="L859" s="35" t="str">
        <f>Data!C856</f>
        <v>Vehicle, Battery Electric Vehicle</v>
      </c>
      <c r="M859" s="35">
        <f>Data!H856</f>
        <v>0</v>
      </c>
      <c r="N859" s="41">
        <f>Data!I856</f>
        <v>46087.370289351849</v>
      </c>
      <c r="O859" s="35">
        <f>Data!L856</f>
        <v>-84.172359999999998</v>
      </c>
      <c r="P859" s="35">
        <f>Data!M856</f>
        <v>10.0001</v>
      </c>
      <c r="Q859" s="35" t="str">
        <f>IF(Data!N856=0,"",Data!N856)</f>
        <v>CurveSpeedEstimateError</v>
      </c>
      <c r="R859" s="35">
        <f>Data!K856</f>
        <v>74</v>
      </c>
      <c r="S859" s="35" t="str">
        <f>IF(Data!X856=TRUE(), "Yes", "No")</f>
        <v>Yes</v>
      </c>
      <c r="T859" s="40" t="e">
        <f>#REF!</f>
        <v>#REF!</v>
      </c>
    </row>
    <row r="860" spans="1:20" x14ac:dyDescent="0.3">
      <c r="A860" s="35" t="str">
        <f>Data!A857</f>
        <v>NISSAN LEAF 299-1018</v>
      </c>
      <c r="B860" s="36">
        <f t="shared" si="13"/>
        <v>46087.370295000001</v>
      </c>
      <c r="C860" s="37" t="str">
        <f>IF(Data!J857="GpsRecord", CONCATENATE($U$3,": ",Data!M857,", ",Data!L857), CONCATENATE(Data!AB857, " ", Data!AH857))</f>
        <v>Temperatura del aire exterior bruto 25</v>
      </c>
      <c r="D860" s="38" t="str">
        <f>IF(Data!O857=TRUE(), "Yes", "No")</f>
        <v>No</v>
      </c>
      <c r="E860" s="38" t="str">
        <f>IF(Data!J857="EngineStatusRecord","Engine",IF(Data!J857="GpsRecord", "GPS", IF(Data!J857="EngineFaultRecord", "Fault", IF(Data!J857="DriverChange","Driver",IF(Data!J857="CustomRecord","Custom","Debug")))))</f>
        <v>Engine</v>
      </c>
      <c r="F860" s="39" t="str">
        <f>IF(Data!Y857=TRUE(), "Yes", "No")</f>
        <v>No</v>
      </c>
      <c r="G860" s="40">
        <f>Data!AK857</f>
        <v>0</v>
      </c>
      <c r="H860" s="35" t="str">
        <f>Data!AB857</f>
        <v>Temperatura del aire exterior bruto</v>
      </c>
      <c r="I860" s="35">
        <f>Data!AD857</f>
        <v>0</v>
      </c>
      <c r="J860" s="35">
        <f>Data!AF857</f>
        <v>0</v>
      </c>
      <c r="K860" s="35" t="str">
        <f>CONCATENATE(Data!AH857, " ", Data!AI857)</f>
        <v>25 C</v>
      </c>
      <c r="L860" s="35" t="str">
        <f>Data!C857</f>
        <v>Vehicle, Battery Electric Vehicle</v>
      </c>
      <c r="M860" s="35">
        <f>Data!H857</f>
        <v>0</v>
      </c>
      <c r="N860" s="41">
        <f>Data!I857</f>
        <v>46087.370295000001</v>
      </c>
      <c r="O860" s="35">
        <f>Data!L857</f>
        <v>0</v>
      </c>
      <c r="P860" s="35">
        <f>Data!M857</f>
        <v>0</v>
      </c>
      <c r="Q860" s="35" t="str">
        <f>IF(Data!N857=0,"",Data!N857)</f>
        <v/>
      </c>
      <c r="R860" s="35">
        <f>Data!K857</f>
        <v>0</v>
      </c>
      <c r="S860" s="35" t="str">
        <f>IF(Data!X857=TRUE(), "Yes", "No")</f>
        <v>No</v>
      </c>
      <c r="T860" s="40" t="e">
        <f>#REF!</f>
        <v>#REF!</v>
      </c>
    </row>
    <row r="861" spans="1:20" x14ac:dyDescent="0.3">
      <c r="A861" s="35" t="str">
        <f>Data!A858</f>
        <v>NISSAN LEAF 299-1018</v>
      </c>
      <c r="B861" s="36">
        <f t="shared" si="13"/>
        <v>46087.370379641201</v>
      </c>
      <c r="C861" s="37" t="str">
        <f>IF(Data!J858="GpsRecord", CONCATENATE($U$3,": ",Data!M858,", ",Data!L858), CONCATENATE(Data!AB858, " ", Data!AH858))</f>
        <v>Odómetro 15915</v>
      </c>
      <c r="D861" s="38" t="str">
        <f>IF(Data!O858=TRUE(), "Yes", "No")</f>
        <v>No</v>
      </c>
      <c r="E861" s="38" t="str">
        <f>IF(Data!J858="EngineStatusRecord","Engine",IF(Data!J858="GpsRecord", "GPS", IF(Data!J858="EngineFaultRecord", "Fault", IF(Data!J858="DriverChange","Driver",IF(Data!J858="CustomRecord","Custom","Debug")))))</f>
        <v>Engine</v>
      </c>
      <c r="F861" s="39" t="str">
        <f>IF(Data!Y858=TRUE(), "Yes", "No")</f>
        <v>No</v>
      </c>
      <c r="G861" s="40">
        <f>Data!AK858</f>
        <v>0</v>
      </c>
      <c r="H861" s="35" t="str">
        <f>Data!AB858</f>
        <v>Odómetro</v>
      </c>
      <c r="I861" s="35">
        <f>Data!AD858</f>
        <v>0</v>
      </c>
      <c r="J861" s="35">
        <f>Data!AF858</f>
        <v>0</v>
      </c>
      <c r="K861" s="35" t="str">
        <f>CONCATENATE(Data!AH858, " ", Data!AI858)</f>
        <v>15915 km</v>
      </c>
      <c r="L861" s="35" t="str">
        <f>Data!C858</f>
        <v>Vehicle, Battery Electric Vehicle</v>
      </c>
      <c r="M861" s="35">
        <f>Data!H858</f>
        <v>0</v>
      </c>
      <c r="N861" s="41">
        <f>Data!I858</f>
        <v>46087.370379641201</v>
      </c>
      <c r="O861" s="35">
        <f>Data!L858</f>
        <v>0</v>
      </c>
      <c r="P861" s="35">
        <f>Data!M858</f>
        <v>0</v>
      </c>
      <c r="Q861" s="35" t="str">
        <f>IF(Data!N858=0,"",Data!N858)</f>
        <v/>
      </c>
      <c r="R861" s="35">
        <f>Data!K858</f>
        <v>0</v>
      </c>
      <c r="S861" s="35" t="str">
        <f>IF(Data!X858=TRUE(), "Yes", "No")</f>
        <v>No</v>
      </c>
      <c r="T861" s="40" t="e">
        <f>#REF!</f>
        <v>#REF!</v>
      </c>
    </row>
    <row r="862" spans="1:20" x14ac:dyDescent="0.3">
      <c r="A862" s="35" t="str">
        <f>Data!A859</f>
        <v>NISSAN LEAF 299-1018</v>
      </c>
      <c r="B862" s="36">
        <f t="shared" si="13"/>
        <v>46087.370379641201</v>
      </c>
      <c r="C862" s="37" t="str">
        <f>IF(Data!J859="GpsRecord", CONCATENATE($U$3,": ",Data!M859,", ",Data!L859), CONCATENATE(Data!AB859, " ", Data!AH859))</f>
        <v>Odómetro sin procesar 15915</v>
      </c>
      <c r="D862" s="38" t="str">
        <f>IF(Data!O859=TRUE(), "Yes", "No")</f>
        <v>No</v>
      </c>
      <c r="E862" s="38" t="str">
        <f>IF(Data!J859="EngineStatusRecord","Engine",IF(Data!J859="GpsRecord", "GPS", IF(Data!J859="EngineFaultRecord", "Fault", IF(Data!J859="DriverChange","Driver",IF(Data!J859="CustomRecord","Custom","Debug")))))</f>
        <v>Engine</v>
      </c>
      <c r="F862" s="39" t="str">
        <f>IF(Data!Y859=TRUE(), "Yes", "No")</f>
        <v>No</v>
      </c>
      <c r="G862" s="40">
        <f>Data!AK859</f>
        <v>0</v>
      </c>
      <c r="H862" s="35" t="str">
        <f>Data!AB859</f>
        <v>Odómetro sin procesar</v>
      </c>
      <c r="I862" s="35">
        <f>Data!AD859</f>
        <v>0</v>
      </c>
      <c r="J862" s="35">
        <f>Data!AF859</f>
        <v>0</v>
      </c>
      <c r="K862" s="35" t="str">
        <f>CONCATENATE(Data!AH859, " ", Data!AI859)</f>
        <v>15915 km</v>
      </c>
      <c r="L862" s="35" t="str">
        <f>Data!C859</f>
        <v>Vehicle, Battery Electric Vehicle</v>
      </c>
      <c r="M862" s="35">
        <f>Data!H859</f>
        <v>0</v>
      </c>
      <c r="N862" s="41">
        <f>Data!I859</f>
        <v>46087.370379641201</v>
      </c>
      <c r="O862" s="35">
        <f>Data!L859</f>
        <v>0</v>
      </c>
      <c r="P862" s="35">
        <f>Data!M859</f>
        <v>0</v>
      </c>
      <c r="Q862" s="35" t="str">
        <f>IF(Data!N859=0,"",Data!N859)</f>
        <v/>
      </c>
      <c r="R862" s="35">
        <f>Data!K859</f>
        <v>0</v>
      </c>
      <c r="S862" s="35" t="str">
        <f>IF(Data!X859=TRUE(), "Yes", "No")</f>
        <v>No</v>
      </c>
      <c r="T862" s="40" t="e">
        <f>#REF!</f>
        <v>#REF!</v>
      </c>
    </row>
    <row r="863" spans="1:20" x14ac:dyDescent="0.3">
      <c r="A863" s="35" t="str">
        <f>Data!A860</f>
        <v>NISSAN LEAF 299-1018</v>
      </c>
      <c r="B863" s="36">
        <f t="shared" si="13"/>
        <v>46087.370404641202</v>
      </c>
      <c r="C863" s="37" t="str">
        <f>IF(Data!J860="GpsRecord", CONCATENATE($U$3,": ",Data!M860,", ",Data!L860), CONCATENATE(Data!AB860, " ", Data!AH860))</f>
        <v>Distancia incremental basada en la velocidad en carretera del motor 2</v>
      </c>
      <c r="D863" s="38" t="str">
        <f>IF(Data!O860=TRUE(), "Yes", "No")</f>
        <v>No</v>
      </c>
      <c r="E863" s="38" t="str">
        <f>IF(Data!J860="EngineStatusRecord","Engine",IF(Data!J860="GpsRecord", "GPS", IF(Data!J860="EngineFaultRecord", "Fault", IF(Data!J860="DriverChange","Driver",IF(Data!J860="CustomRecord","Custom","Debug")))))</f>
        <v>Engine</v>
      </c>
      <c r="F863" s="39" t="str">
        <f>IF(Data!Y860=TRUE(), "Yes", "No")</f>
        <v>No</v>
      </c>
      <c r="G863" s="40">
        <f>Data!AK860</f>
        <v>0</v>
      </c>
      <c r="H863" s="35" t="str">
        <f>Data!AB860</f>
        <v>Distancia incremental basada en la velocidad en carretera del motor</v>
      </c>
      <c r="I863" s="35">
        <f>Data!AD860</f>
        <v>0</v>
      </c>
      <c r="J863" s="35">
        <f>Data!AF860</f>
        <v>0</v>
      </c>
      <c r="K863" s="35" t="str">
        <f>CONCATENATE(Data!AH860, " ", Data!AI860)</f>
        <v>2 km</v>
      </c>
      <c r="L863" s="35" t="str">
        <f>Data!C860</f>
        <v>Vehicle, Battery Electric Vehicle</v>
      </c>
      <c r="M863" s="35">
        <f>Data!H860</f>
        <v>0</v>
      </c>
      <c r="N863" s="41">
        <f>Data!I860</f>
        <v>46087.370404641202</v>
      </c>
      <c r="O863" s="35">
        <f>Data!L860</f>
        <v>0</v>
      </c>
      <c r="P863" s="35">
        <f>Data!M860</f>
        <v>0</v>
      </c>
      <c r="Q863" s="35" t="str">
        <f>IF(Data!N860=0,"",Data!N860)</f>
        <v/>
      </c>
      <c r="R863" s="35">
        <f>Data!K860</f>
        <v>0</v>
      </c>
      <c r="S863" s="35" t="str">
        <f>IF(Data!X860=TRUE(), "Yes", "No")</f>
        <v>No</v>
      </c>
      <c r="T863" s="40" t="e">
        <f>#REF!</f>
        <v>#REF!</v>
      </c>
    </row>
    <row r="864" spans="1:20" x14ac:dyDescent="0.3">
      <c r="A864" s="35" t="str">
        <f>Data!A861</f>
        <v>NISSAN LEAF 299-1018</v>
      </c>
      <c r="B864" s="36">
        <f t="shared" si="13"/>
        <v>46087.370405092595</v>
      </c>
      <c r="C864" s="37" t="str">
        <f>IF(Data!J861="GpsRecord", CONCATENATE($U$3,": ",Data!M861,", ",Data!L861), CONCATENATE(Data!AB861, " ", Data!AH861))</f>
        <v>Ubicación: 10.00096, -84.1739</v>
      </c>
      <c r="D864" s="38" t="str">
        <f>IF(Data!O861=TRUE(), "Yes", "No")</f>
        <v>Yes</v>
      </c>
      <c r="E864" s="38" t="str">
        <f>IF(Data!J861="EngineStatusRecord","Engine",IF(Data!J861="GpsRecord", "GPS", IF(Data!J861="EngineFaultRecord", "Fault", IF(Data!J861="DriverChange","Driver",IF(Data!J861="CustomRecord","Custom","Debug")))))</f>
        <v>GPS</v>
      </c>
      <c r="F864" s="39" t="str">
        <f>IF(Data!Y861=TRUE(), "Yes", "No")</f>
        <v>Yes</v>
      </c>
      <c r="G864" s="40">
        <f>Data!AK861</f>
        <v>0</v>
      </c>
      <c r="H864" s="35">
        <f>Data!AB861</f>
        <v>0</v>
      </c>
      <c r="I864" s="35">
        <f>Data!AD861</f>
        <v>0</v>
      </c>
      <c r="J864" s="35">
        <f>Data!AF861</f>
        <v>0</v>
      </c>
      <c r="K864" s="35" t="str">
        <f>CONCATENATE(Data!AH861, " ", Data!AI861)</f>
        <v xml:space="preserve"> </v>
      </c>
      <c r="L864" s="35" t="str">
        <f>Data!C861</f>
        <v>Vehicle, Battery Electric Vehicle</v>
      </c>
      <c r="M864" s="35">
        <f>Data!H861</f>
        <v>0</v>
      </c>
      <c r="N864" s="41">
        <f>Data!I861</f>
        <v>46087.370405092595</v>
      </c>
      <c r="O864" s="35">
        <f>Data!L861</f>
        <v>-84.173900000000003</v>
      </c>
      <c r="P864" s="35">
        <f>Data!M861</f>
        <v>10.000959999999999</v>
      </c>
      <c r="Q864" s="35" t="str">
        <f>IF(Data!N861=0,"",Data!N861)</f>
        <v>CurveSpeed</v>
      </c>
      <c r="R864" s="35">
        <f>Data!K861</f>
        <v>68</v>
      </c>
      <c r="S864" s="35" t="str">
        <f>IF(Data!X861=TRUE(), "Yes", "No")</f>
        <v>Yes</v>
      </c>
      <c r="T864" s="40" t="e">
        <f>#REF!</f>
        <v>#REF!</v>
      </c>
    </row>
    <row r="865" spans="1:20" x14ac:dyDescent="0.3">
      <c r="A865" s="35" t="str">
        <f>Data!A862</f>
        <v>NISSAN LEAF 299-1018</v>
      </c>
      <c r="B865" s="36">
        <f t="shared" si="13"/>
        <v>46087.370416666665</v>
      </c>
      <c r="C865" s="37" t="str">
        <f>IF(Data!J862="GpsRecord", CONCATENATE($U$3,": ",Data!M862,", ",Data!L862), CONCATENATE(Data!AB862, " ", Data!AH862))</f>
        <v>Velocidad del motor en carretera 71</v>
      </c>
      <c r="D865" s="38" t="str">
        <f>IF(Data!O862=TRUE(), "Yes", "No")</f>
        <v>No</v>
      </c>
      <c r="E865" s="38" t="str">
        <f>IF(Data!J862="EngineStatusRecord","Engine",IF(Data!J862="GpsRecord", "GPS", IF(Data!J862="EngineFaultRecord", "Fault", IF(Data!J862="DriverChange","Driver",IF(Data!J862="CustomRecord","Custom","Debug")))))</f>
        <v>Engine</v>
      </c>
      <c r="F865" s="39" t="str">
        <f>IF(Data!Y862=TRUE(), "Yes", "No")</f>
        <v>No</v>
      </c>
      <c r="G865" s="40">
        <f>Data!AK862</f>
        <v>0</v>
      </c>
      <c r="H865" s="35" t="str">
        <f>Data!AB862</f>
        <v>Velocidad del motor en carretera</v>
      </c>
      <c r="I865" s="35">
        <f>Data!AD862</f>
        <v>0</v>
      </c>
      <c r="J865" s="35">
        <f>Data!AF862</f>
        <v>0</v>
      </c>
      <c r="K865" s="35" t="str">
        <f>CONCATENATE(Data!AH862, " ", Data!AI862)</f>
        <v>71 km/h</v>
      </c>
      <c r="L865" s="35" t="str">
        <f>Data!C862</f>
        <v>Vehicle, Battery Electric Vehicle</v>
      </c>
      <c r="M865" s="35">
        <f>Data!H862</f>
        <v>0</v>
      </c>
      <c r="N865" s="41">
        <f>Data!I862</f>
        <v>46087.370416666665</v>
      </c>
      <c r="O865" s="35">
        <f>Data!L862</f>
        <v>0</v>
      </c>
      <c r="P865" s="35">
        <f>Data!M862</f>
        <v>0</v>
      </c>
      <c r="Q865" s="35" t="str">
        <f>IF(Data!N862=0,"",Data!N862)</f>
        <v/>
      </c>
      <c r="R865" s="35">
        <f>Data!K862</f>
        <v>0</v>
      </c>
      <c r="S865" s="35" t="str">
        <f>IF(Data!X862=TRUE(), "Yes", "No")</f>
        <v>No</v>
      </c>
      <c r="T865" s="40" t="e">
        <f>#REF!</f>
        <v>#REF!</v>
      </c>
    </row>
    <row r="866" spans="1:20" x14ac:dyDescent="0.3">
      <c r="A866" s="35" t="str">
        <f>Data!A863</f>
        <v>NISSAN LEAF 299-1018</v>
      </c>
      <c r="B866" s="36">
        <f t="shared" si="13"/>
        <v>46087.370462962965</v>
      </c>
      <c r="C866" s="37" t="str">
        <f>IF(Data!J863="GpsRecord", CONCATENATE($U$3,": ",Data!M863,", ",Data!L863), CONCATENATE(Data!AB863, " ", Data!AH863))</f>
        <v>Ubicación: 10.0014, -84.1747</v>
      </c>
      <c r="D866" s="38" t="str">
        <f>IF(Data!O863=TRUE(), "Yes", "No")</f>
        <v>Yes</v>
      </c>
      <c r="E866" s="38" t="str">
        <f>IF(Data!J863="EngineStatusRecord","Engine",IF(Data!J863="GpsRecord", "GPS", IF(Data!J863="EngineFaultRecord", "Fault", IF(Data!J863="DriverChange","Driver",IF(Data!J863="CustomRecord","Custom","Debug")))))</f>
        <v>GPS</v>
      </c>
      <c r="F866" s="39" t="str">
        <f>IF(Data!Y863=TRUE(), "Yes", "No")</f>
        <v>Yes</v>
      </c>
      <c r="G866" s="40">
        <f>Data!AK863</f>
        <v>0</v>
      </c>
      <c r="H866" s="35">
        <f>Data!AB863</f>
        <v>0</v>
      </c>
      <c r="I866" s="35">
        <f>Data!AD863</f>
        <v>0</v>
      </c>
      <c r="J866" s="35">
        <f>Data!AF863</f>
        <v>0</v>
      </c>
      <c r="K866" s="35" t="str">
        <f>CONCATENATE(Data!AH863, " ", Data!AI863)</f>
        <v xml:space="preserve"> </v>
      </c>
      <c r="L866" s="35" t="str">
        <f>Data!C863</f>
        <v>Vehicle, Battery Electric Vehicle</v>
      </c>
      <c r="M866" s="35">
        <f>Data!H863</f>
        <v>0</v>
      </c>
      <c r="N866" s="41">
        <f>Data!I863</f>
        <v>46087.370462962965</v>
      </c>
      <c r="O866" s="35">
        <f>Data!L863</f>
        <v>-84.174700000000001</v>
      </c>
      <c r="P866" s="35">
        <f>Data!M863</f>
        <v>10.0014</v>
      </c>
      <c r="Q866" s="35" t="str">
        <f>IF(Data!N863=0,"",Data!N863)</f>
        <v>CurveSpeedEstimateError</v>
      </c>
      <c r="R866" s="35">
        <f>Data!K863</f>
        <v>77</v>
      </c>
      <c r="S866" s="35" t="str">
        <f>IF(Data!X863=TRUE(), "Yes", "No")</f>
        <v>Yes</v>
      </c>
      <c r="T866" s="40" t="e">
        <f>#REF!</f>
        <v>#REF!</v>
      </c>
    </row>
    <row r="867" spans="1:20" x14ac:dyDescent="0.3">
      <c r="A867" s="35" t="str">
        <f>Data!A864</f>
        <v>NISSAN LEAF 299-1018</v>
      </c>
      <c r="B867" s="36">
        <f t="shared" si="13"/>
        <v>46087.370480324178</v>
      </c>
      <c r="C867" s="37" t="str">
        <f>IF(Data!J864="GpsRecord", CONCATENATE($U$3,": ",Data!M864,", ",Data!L864), CONCATENATE(Data!AB864, " ", Data!AH864))</f>
        <v>Energía de la batería del vehículo eléctrico 21990</v>
      </c>
      <c r="D867" s="38" t="str">
        <f>IF(Data!O864=TRUE(), "Yes", "No")</f>
        <v>No</v>
      </c>
      <c r="E867" s="38" t="str">
        <f>IF(Data!J864="EngineStatusRecord","Engine",IF(Data!J864="GpsRecord", "GPS", IF(Data!J864="EngineFaultRecord", "Fault", IF(Data!J864="DriverChange","Driver",IF(Data!J864="CustomRecord","Custom","Debug")))))</f>
        <v>Engine</v>
      </c>
      <c r="F867" s="39" t="str">
        <f>IF(Data!Y864=TRUE(), "Yes", "No")</f>
        <v>No</v>
      </c>
      <c r="G867" s="40">
        <f>Data!AK864</f>
        <v>0</v>
      </c>
      <c r="H867" s="35" t="str">
        <f>Data!AB864</f>
        <v>Energía de la batería del vehículo eléctrico</v>
      </c>
      <c r="I867" s="35">
        <f>Data!AD864</f>
        <v>0</v>
      </c>
      <c r="J867" s="35">
        <f>Data!AF864</f>
        <v>0</v>
      </c>
      <c r="K867" s="35" t="str">
        <f>CONCATENATE(Data!AH864, " ", Data!AI864)</f>
        <v>21990 W</v>
      </c>
      <c r="L867" s="35" t="str">
        <f>Data!C864</f>
        <v>Vehicle, Battery Electric Vehicle</v>
      </c>
      <c r="M867" s="35">
        <f>Data!H864</f>
        <v>0</v>
      </c>
      <c r="N867" s="41">
        <f>Data!I864</f>
        <v>46087.370480324178</v>
      </c>
      <c r="O867" s="35">
        <f>Data!L864</f>
        <v>0</v>
      </c>
      <c r="P867" s="35">
        <f>Data!M864</f>
        <v>0</v>
      </c>
      <c r="Q867" s="35" t="str">
        <f>IF(Data!N864=0,"",Data!N864)</f>
        <v/>
      </c>
      <c r="R867" s="35">
        <f>Data!K864</f>
        <v>0</v>
      </c>
      <c r="S867" s="35" t="str">
        <f>IF(Data!X864=TRUE(), "Yes", "No")</f>
        <v>No</v>
      </c>
      <c r="T867" s="40" t="e">
        <f>#REF!</f>
        <v>#REF!</v>
      </c>
    </row>
    <row r="868" spans="1:20" x14ac:dyDescent="0.3">
      <c r="A868" s="35" t="str">
        <f>Data!A865</f>
        <v>NISSAN LEAF 299-1018</v>
      </c>
      <c r="B868" s="36">
        <f t="shared" si="13"/>
        <v>46087.370486250002</v>
      </c>
      <c r="C868" s="37" t="str">
        <f>IF(Data!J865="GpsRecord", CONCATENATE($U$3,": ",Data!M865,", ",Data!L865), CONCATENATE(Data!AB865, " ", Data!AH865))</f>
        <v>Velocidad del motor en carretera 88</v>
      </c>
      <c r="D868" s="38" t="str">
        <f>IF(Data!O865=TRUE(), "Yes", "No")</f>
        <v>No</v>
      </c>
      <c r="E868" s="38" t="str">
        <f>IF(Data!J865="EngineStatusRecord","Engine",IF(Data!J865="GpsRecord", "GPS", IF(Data!J865="EngineFaultRecord", "Fault", IF(Data!J865="DriverChange","Driver",IF(Data!J865="CustomRecord","Custom","Debug")))))</f>
        <v>Engine</v>
      </c>
      <c r="F868" s="39" t="str">
        <f>IF(Data!Y865=TRUE(), "Yes", "No")</f>
        <v>No</v>
      </c>
      <c r="G868" s="40">
        <f>Data!AK865</f>
        <v>0</v>
      </c>
      <c r="H868" s="35" t="str">
        <f>Data!AB865</f>
        <v>Velocidad del motor en carretera</v>
      </c>
      <c r="I868" s="35">
        <f>Data!AD865</f>
        <v>0</v>
      </c>
      <c r="J868" s="35">
        <f>Data!AF865</f>
        <v>0</v>
      </c>
      <c r="K868" s="35" t="str">
        <f>CONCATENATE(Data!AH865, " ", Data!AI865)</f>
        <v>88 km/h</v>
      </c>
      <c r="L868" s="35" t="str">
        <f>Data!C865</f>
        <v>Vehicle, Battery Electric Vehicle</v>
      </c>
      <c r="M868" s="35">
        <f>Data!H865</f>
        <v>0</v>
      </c>
      <c r="N868" s="41">
        <f>Data!I865</f>
        <v>46087.370486250002</v>
      </c>
      <c r="O868" s="35">
        <f>Data!L865</f>
        <v>0</v>
      </c>
      <c r="P868" s="35">
        <f>Data!M865</f>
        <v>0</v>
      </c>
      <c r="Q868" s="35" t="str">
        <f>IF(Data!N865=0,"",Data!N865)</f>
        <v/>
      </c>
      <c r="R868" s="35">
        <f>Data!K865</f>
        <v>0</v>
      </c>
      <c r="S868" s="35" t="str">
        <f>IF(Data!X865=TRUE(), "Yes", "No")</f>
        <v>No</v>
      </c>
      <c r="T868" s="40" t="e">
        <f>#REF!</f>
        <v>#REF!</v>
      </c>
    </row>
    <row r="869" spans="1:20" x14ac:dyDescent="0.3">
      <c r="A869" s="35" t="str">
        <f>Data!A866</f>
        <v>NISSAN LEAF 299-1018</v>
      </c>
      <c r="B869" s="36">
        <f t="shared" si="13"/>
        <v>46087.370491944443</v>
      </c>
      <c r="C869" s="37" t="str">
        <f>IF(Data!J866="GpsRecord", CONCATENATE($U$3,": ",Data!M866,", ",Data!L866), CONCATENATE(Data!AB866, " ", Data!AH866))</f>
        <v>Energía de la batería del vehículo eléctrico -10797</v>
      </c>
      <c r="D869" s="38" t="str">
        <f>IF(Data!O866=TRUE(), "Yes", "No")</f>
        <v>No</v>
      </c>
      <c r="E869" s="38" t="str">
        <f>IF(Data!J866="EngineStatusRecord","Engine",IF(Data!J866="GpsRecord", "GPS", IF(Data!J866="EngineFaultRecord", "Fault", IF(Data!J866="DriverChange","Driver",IF(Data!J866="CustomRecord","Custom","Debug")))))</f>
        <v>Engine</v>
      </c>
      <c r="F869" s="39" t="str">
        <f>IF(Data!Y866=TRUE(), "Yes", "No")</f>
        <v>No</v>
      </c>
      <c r="G869" s="40">
        <f>Data!AK866</f>
        <v>0</v>
      </c>
      <c r="H869" s="35" t="str">
        <f>Data!AB866</f>
        <v>Energía de la batería del vehículo eléctrico</v>
      </c>
      <c r="I869" s="35">
        <f>Data!AD866</f>
        <v>0</v>
      </c>
      <c r="J869" s="35">
        <f>Data!AF866</f>
        <v>0</v>
      </c>
      <c r="K869" s="35" t="str">
        <f>CONCATENATE(Data!AH866, " ", Data!AI866)</f>
        <v>-10797 W</v>
      </c>
      <c r="L869" s="35" t="str">
        <f>Data!C866</f>
        <v>Vehicle, Battery Electric Vehicle</v>
      </c>
      <c r="M869" s="35">
        <f>Data!H866</f>
        <v>0</v>
      </c>
      <c r="N869" s="41">
        <f>Data!I866</f>
        <v>46087.370491944443</v>
      </c>
      <c r="O869" s="35">
        <f>Data!L866</f>
        <v>0</v>
      </c>
      <c r="P869" s="35">
        <f>Data!M866</f>
        <v>0</v>
      </c>
      <c r="Q869" s="35" t="str">
        <f>IF(Data!N866=0,"",Data!N866)</f>
        <v/>
      </c>
      <c r="R869" s="35">
        <f>Data!K866</f>
        <v>0</v>
      </c>
      <c r="S869" s="35" t="str">
        <f>IF(Data!X866=TRUE(), "Yes", "No")</f>
        <v>No</v>
      </c>
      <c r="T869" s="40" t="e">
        <f>#REF!</f>
        <v>#REF!</v>
      </c>
    </row>
    <row r="870" spans="1:20" x14ac:dyDescent="0.3">
      <c r="A870" s="35" t="str">
        <f>Data!A867</f>
        <v>NISSAN LEAF 299-1018</v>
      </c>
      <c r="B870" s="36">
        <f t="shared" si="13"/>
        <v>46087.370497685188</v>
      </c>
      <c r="C870" s="37" t="str">
        <f>IF(Data!J867="GpsRecord", CONCATENATE($U$3,": ",Data!M867,", ",Data!L867), CONCATENATE(Data!AB867, " ", Data!AH867))</f>
        <v>Ubicación: 10.00171, -84.17525</v>
      </c>
      <c r="D870" s="38" t="str">
        <f>IF(Data!O867=TRUE(), "Yes", "No")</f>
        <v>Yes</v>
      </c>
      <c r="E870" s="38" t="str">
        <f>IF(Data!J867="EngineStatusRecord","Engine",IF(Data!J867="GpsRecord", "GPS", IF(Data!J867="EngineFaultRecord", "Fault", IF(Data!J867="DriverChange","Driver",IF(Data!J867="CustomRecord","Custom","Debug")))))</f>
        <v>GPS</v>
      </c>
      <c r="F870" s="39" t="str">
        <f>IF(Data!Y867=TRUE(), "Yes", "No")</f>
        <v>Yes</v>
      </c>
      <c r="G870" s="40">
        <f>Data!AK867</f>
        <v>0</v>
      </c>
      <c r="H870" s="35">
        <f>Data!AB867</f>
        <v>0</v>
      </c>
      <c r="I870" s="35">
        <f>Data!AD867</f>
        <v>0</v>
      </c>
      <c r="J870" s="35">
        <f>Data!AF867</f>
        <v>0</v>
      </c>
      <c r="K870" s="35" t="str">
        <f>CONCATENATE(Data!AH867, " ", Data!AI867)</f>
        <v xml:space="preserve"> </v>
      </c>
      <c r="L870" s="35" t="str">
        <f>Data!C867</f>
        <v>Vehicle, Battery Electric Vehicle</v>
      </c>
      <c r="M870" s="35">
        <f>Data!H867</f>
        <v>0</v>
      </c>
      <c r="N870" s="41">
        <f>Data!I867</f>
        <v>46087.370497685188</v>
      </c>
      <c r="O870" s="35">
        <f>Data!L867</f>
        <v>-84.175250000000005</v>
      </c>
      <c r="P870" s="35">
        <f>Data!M867</f>
        <v>10.001709999999999</v>
      </c>
      <c r="Q870" s="35" t="str">
        <f>IF(Data!N867=0,"",Data!N867)</f>
        <v>CurveSpeed</v>
      </c>
      <c r="R870" s="35">
        <f>Data!K867</f>
        <v>87</v>
      </c>
      <c r="S870" s="35" t="str">
        <f>IF(Data!X867=TRUE(), "Yes", "No")</f>
        <v>Yes</v>
      </c>
      <c r="T870" s="40" t="e">
        <f>#REF!</f>
        <v>#REF!</v>
      </c>
    </row>
    <row r="871" spans="1:20" x14ac:dyDescent="0.3">
      <c r="A871" s="35" t="str">
        <f>Data!A868</f>
        <v>NISSAN LEAF 299-1018</v>
      </c>
      <c r="B871" s="36">
        <f t="shared" si="13"/>
        <v>46087.370553206019</v>
      </c>
      <c r="C871" s="37" t="str">
        <f>IF(Data!J868="GpsRecord", CONCATENATE($U$3,": ",Data!M868,", ",Data!L868), CONCATENATE(Data!AB868, " ", Data!AH868))</f>
        <v>Señal de giro hacia la derecha (1. En) 1</v>
      </c>
      <c r="D871" s="38" t="str">
        <f>IF(Data!O868=TRUE(), "Yes", "No")</f>
        <v>No</v>
      </c>
      <c r="E871" s="38" t="str">
        <f>IF(Data!J868="EngineStatusRecord","Engine",IF(Data!J868="GpsRecord", "GPS", IF(Data!J868="EngineFaultRecord", "Fault", IF(Data!J868="DriverChange","Driver",IF(Data!J868="CustomRecord","Custom","Debug")))))</f>
        <v>Engine</v>
      </c>
      <c r="F871" s="39" t="str">
        <f>IF(Data!Y868=TRUE(), "Yes", "No")</f>
        <v>No</v>
      </c>
      <c r="G871" s="40">
        <f>Data!AK868</f>
        <v>0</v>
      </c>
      <c r="H871" s="35" t="str">
        <f>Data!AB868</f>
        <v>Señal de giro hacia la derecha (1. En)</v>
      </c>
      <c r="I871" s="35">
        <f>Data!AD868</f>
        <v>0</v>
      </c>
      <c r="J871" s="35">
        <f>Data!AF868</f>
        <v>0</v>
      </c>
      <c r="K871" s="35" t="str">
        <f>CONCATENATE(Data!AH868, " ", Data!AI868)</f>
        <v>1 None</v>
      </c>
      <c r="L871" s="35" t="str">
        <f>Data!C868</f>
        <v>Vehicle, Battery Electric Vehicle</v>
      </c>
      <c r="M871" s="35">
        <f>Data!H868</f>
        <v>0</v>
      </c>
      <c r="N871" s="41">
        <f>Data!I868</f>
        <v>46087.370553206019</v>
      </c>
      <c r="O871" s="35">
        <f>Data!L868</f>
        <v>0</v>
      </c>
      <c r="P871" s="35">
        <f>Data!M868</f>
        <v>0</v>
      </c>
      <c r="Q871" s="35" t="str">
        <f>IF(Data!N868=0,"",Data!N868)</f>
        <v/>
      </c>
      <c r="R871" s="35">
        <f>Data!K868</f>
        <v>0</v>
      </c>
      <c r="S871" s="35" t="str">
        <f>IF(Data!X868=TRUE(), "Yes", "No")</f>
        <v>No</v>
      </c>
      <c r="T871" s="40" t="e">
        <f>#REF!</f>
        <v>#REF!</v>
      </c>
    </row>
    <row r="872" spans="1:20" x14ac:dyDescent="0.3">
      <c r="A872" s="35" t="str">
        <f>Data!A869</f>
        <v>NISSAN LEAF 299-1018</v>
      </c>
      <c r="B872" s="36">
        <f t="shared" si="13"/>
        <v>46087.370567129627</v>
      </c>
      <c r="C872" s="37" t="str">
        <f>IF(Data!J869="GpsRecord", CONCATENATE($U$3,": ",Data!M869,", ",Data!L869), CONCATENATE(Data!AB869, " ", Data!AH869))</f>
        <v>Ubicación: 10.00225, -84.17642</v>
      </c>
      <c r="D872" s="38" t="str">
        <f>IF(Data!O869=TRUE(), "Yes", "No")</f>
        <v>Yes</v>
      </c>
      <c r="E872" s="38" t="str">
        <f>IF(Data!J869="EngineStatusRecord","Engine",IF(Data!J869="GpsRecord", "GPS", IF(Data!J869="EngineFaultRecord", "Fault", IF(Data!J869="DriverChange","Driver",IF(Data!J869="CustomRecord","Custom","Debug")))))</f>
        <v>GPS</v>
      </c>
      <c r="F872" s="39" t="str">
        <f>IF(Data!Y869=TRUE(), "Yes", "No")</f>
        <v>Yes</v>
      </c>
      <c r="G872" s="40">
        <f>Data!AK869</f>
        <v>0</v>
      </c>
      <c r="H872" s="35">
        <f>Data!AB869</f>
        <v>0</v>
      </c>
      <c r="I872" s="35">
        <f>Data!AD869</f>
        <v>0</v>
      </c>
      <c r="J872" s="35">
        <f>Data!AF869</f>
        <v>0</v>
      </c>
      <c r="K872" s="35" t="str">
        <f>CONCATENATE(Data!AH869, " ", Data!AI869)</f>
        <v xml:space="preserve"> </v>
      </c>
      <c r="L872" s="35" t="str">
        <f>Data!C869</f>
        <v>Vehicle, Battery Electric Vehicle</v>
      </c>
      <c r="M872" s="35">
        <f>Data!H869</f>
        <v>0</v>
      </c>
      <c r="N872" s="41">
        <f>Data!I869</f>
        <v>46087.370567129627</v>
      </c>
      <c r="O872" s="35">
        <f>Data!L869</f>
        <v>-84.176419999999993</v>
      </c>
      <c r="P872" s="35">
        <f>Data!M869</f>
        <v>10.00225</v>
      </c>
      <c r="Q872" s="35" t="str">
        <f>IF(Data!N869=0,"",Data!N869)</f>
        <v>CurveSpeedEstimateError</v>
      </c>
      <c r="R872" s="35">
        <f>Data!K869</f>
        <v>83</v>
      </c>
      <c r="S872" s="35" t="str">
        <f>IF(Data!X869=TRUE(), "Yes", "No")</f>
        <v>Yes</v>
      </c>
      <c r="T872" s="40" t="e">
        <f>#REF!</f>
        <v>#REF!</v>
      </c>
    </row>
    <row r="873" spans="1:20" x14ac:dyDescent="0.3">
      <c r="A873" s="35" t="str">
        <f>Data!A870</f>
        <v>NISSAN LEAF 299-1018</v>
      </c>
      <c r="B873" s="36">
        <f t="shared" si="13"/>
        <v>46087.370578888891</v>
      </c>
      <c r="C873" s="37" t="str">
        <f>IF(Data!J870="GpsRecord", CONCATENATE($U$3,": ",Data!M870,", ",Data!L870), CONCATENATE(Data!AB870, " ", Data!AH870))</f>
        <v>Velocidad del motor en carretera 83</v>
      </c>
      <c r="D873" s="38" t="str">
        <f>IF(Data!O870=TRUE(), "Yes", "No")</f>
        <v>No</v>
      </c>
      <c r="E873" s="38" t="str">
        <f>IF(Data!J870="EngineStatusRecord","Engine",IF(Data!J870="GpsRecord", "GPS", IF(Data!J870="EngineFaultRecord", "Fault", IF(Data!J870="DriverChange","Driver",IF(Data!J870="CustomRecord","Custom","Debug")))))</f>
        <v>Engine</v>
      </c>
      <c r="F873" s="39" t="str">
        <f>IF(Data!Y870=TRUE(), "Yes", "No")</f>
        <v>No</v>
      </c>
      <c r="G873" s="40">
        <f>Data!AK870</f>
        <v>0</v>
      </c>
      <c r="H873" s="35" t="str">
        <f>Data!AB870</f>
        <v>Velocidad del motor en carretera</v>
      </c>
      <c r="I873" s="35">
        <f>Data!AD870</f>
        <v>0</v>
      </c>
      <c r="J873" s="35">
        <f>Data!AF870</f>
        <v>0</v>
      </c>
      <c r="K873" s="35" t="str">
        <f>CONCATENATE(Data!AH870, " ", Data!AI870)</f>
        <v>83 km/h</v>
      </c>
      <c r="L873" s="35" t="str">
        <f>Data!C870</f>
        <v>Vehicle, Battery Electric Vehicle</v>
      </c>
      <c r="M873" s="35">
        <f>Data!H870</f>
        <v>0</v>
      </c>
      <c r="N873" s="41">
        <f>Data!I870</f>
        <v>46087.370578888891</v>
      </c>
      <c r="O873" s="35">
        <f>Data!L870</f>
        <v>0</v>
      </c>
      <c r="P873" s="35">
        <f>Data!M870</f>
        <v>0</v>
      </c>
      <c r="Q873" s="35" t="str">
        <f>IF(Data!N870=0,"",Data!N870)</f>
        <v/>
      </c>
      <c r="R873" s="35">
        <f>Data!K870</f>
        <v>0</v>
      </c>
      <c r="S873" s="35" t="str">
        <f>IF(Data!X870=TRUE(), "Yes", "No")</f>
        <v>No</v>
      </c>
      <c r="T873" s="40" t="e">
        <f>#REF!</f>
        <v>#REF!</v>
      </c>
    </row>
    <row r="874" spans="1:20" x14ac:dyDescent="0.3">
      <c r="A874" s="35" t="str">
        <f>Data!A871</f>
        <v>NISSAN LEAF 299-1018</v>
      </c>
      <c r="B874" s="36">
        <f t="shared" si="13"/>
        <v>46087.37062671296</v>
      </c>
      <c r="C874" s="37" t="str">
        <f>IF(Data!J871="GpsRecord", CONCATENATE($U$3,": ",Data!M871,", ",Data!L871), CONCATENATE(Data!AB871, " ", Data!AH871))</f>
        <v>Señal de giro hacia la derecha (1. En) 0</v>
      </c>
      <c r="D874" s="38" t="str">
        <f>IF(Data!O871=TRUE(), "Yes", "No")</f>
        <v>No</v>
      </c>
      <c r="E874" s="38" t="str">
        <f>IF(Data!J871="EngineStatusRecord","Engine",IF(Data!J871="GpsRecord", "GPS", IF(Data!J871="EngineFaultRecord", "Fault", IF(Data!J871="DriverChange","Driver",IF(Data!J871="CustomRecord","Custom","Debug")))))</f>
        <v>Engine</v>
      </c>
      <c r="F874" s="39" t="str">
        <f>IF(Data!Y871=TRUE(), "Yes", "No")</f>
        <v>No</v>
      </c>
      <c r="G874" s="40">
        <f>Data!AK871</f>
        <v>0</v>
      </c>
      <c r="H874" s="35" t="str">
        <f>Data!AB871</f>
        <v>Señal de giro hacia la derecha (1. En)</v>
      </c>
      <c r="I874" s="35">
        <f>Data!AD871</f>
        <v>0</v>
      </c>
      <c r="J874" s="35">
        <f>Data!AF871</f>
        <v>0</v>
      </c>
      <c r="K874" s="35" t="str">
        <f>CONCATENATE(Data!AH871, " ", Data!AI871)</f>
        <v>0 None</v>
      </c>
      <c r="L874" s="35" t="str">
        <f>Data!C871</f>
        <v>Vehicle, Battery Electric Vehicle</v>
      </c>
      <c r="M874" s="35">
        <f>Data!H871</f>
        <v>0</v>
      </c>
      <c r="N874" s="41">
        <f>Data!I871</f>
        <v>46087.37062671296</v>
      </c>
      <c r="O874" s="35">
        <f>Data!L871</f>
        <v>0</v>
      </c>
      <c r="P874" s="35">
        <f>Data!M871</f>
        <v>0</v>
      </c>
      <c r="Q874" s="35" t="str">
        <f>IF(Data!N871=0,"",Data!N871)</f>
        <v/>
      </c>
      <c r="R874" s="35">
        <f>Data!K871</f>
        <v>0</v>
      </c>
      <c r="S874" s="35" t="str">
        <f>IF(Data!X871=TRUE(), "Yes", "No")</f>
        <v>No</v>
      </c>
      <c r="T874" s="40" t="e">
        <f>#REF!</f>
        <v>#REF!</v>
      </c>
    </row>
    <row r="875" spans="1:20" x14ac:dyDescent="0.3">
      <c r="A875" s="35" t="str">
        <f>Data!A872</f>
        <v>NISSAN LEAF 299-1018</v>
      </c>
      <c r="B875" s="36">
        <f t="shared" si="13"/>
        <v>46087.370648148149</v>
      </c>
      <c r="C875" s="37" t="str">
        <f>IF(Data!J872="GpsRecord", CONCATENATE($U$3,": ",Data!M872,", ",Data!L872), CONCATENATE(Data!AB872, " ", Data!AH872))</f>
        <v>Ubicación: 10.00259, -84.17784</v>
      </c>
      <c r="D875" s="38" t="str">
        <f>IF(Data!O872=TRUE(), "Yes", "No")</f>
        <v>Yes</v>
      </c>
      <c r="E875" s="38" t="str">
        <f>IF(Data!J872="EngineStatusRecord","Engine",IF(Data!J872="GpsRecord", "GPS", IF(Data!J872="EngineFaultRecord", "Fault", IF(Data!J872="DriverChange","Driver",IF(Data!J872="CustomRecord","Custom","Debug")))))</f>
        <v>GPS</v>
      </c>
      <c r="F875" s="39" t="str">
        <f>IF(Data!Y872=TRUE(), "Yes", "No")</f>
        <v>Yes</v>
      </c>
      <c r="G875" s="40">
        <f>Data!AK872</f>
        <v>0</v>
      </c>
      <c r="H875" s="35">
        <f>Data!AB872</f>
        <v>0</v>
      </c>
      <c r="I875" s="35">
        <f>Data!AD872</f>
        <v>0</v>
      </c>
      <c r="J875" s="35">
        <f>Data!AF872</f>
        <v>0</v>
      </c>
      <c r="K875" s="35" t="str">
        <f>CONCATENATE(Data!AH872, " ", Data!AI872)</f>
        <v xml:space="preserve"> </v>
      </c>
      <c r="L875" s="35" t="str">
        <f>Data!C872</f>
        <v>Vehicle, Battery Electric Vehicle</v>
      </c>
      <c r="M875" s="35">
        <f>Data!H872</f>
        <v>0</v>
      </c>
      <c r="N875" s="41">
        <f>Data!I872</f>
        <v>46087.370648148149</v>
      </c>
      <c r="O875" s="35">
        <f>Data!L872</f>
        <v>-84.177840000000003</v>
      </c>
      <c r="P875" s="35">
        <f>Data!M872</f>
        <v>10.00259</v>
      </c>
      <c r="Q875" s="35" t="str">
        <f>IF(Data!N872=0,"",Data!N872)</f>
        <v>CurvePositionEstimateError</v>
      </c>
      <c r="R875" s="35">
        <f>Data!K872</f>
        <v>85</v>
      </c>
      <c r="S875" s="35" t="str">
        <f>IF(Data!X872=TRUE(), "Yes", "No")</f>
        <v>Yes</v>
      </c>
      <c r="T875" s="40" t="e">
        <f>#REF!</f>
        <v>#REF!</v>
      </c>
    </row>
    <row r="876" spans="1:20" x14ac:dyDescent="0.3">
      <c r="A876" s="35" t="str">
        <f>Data!A873</f>
        <v>NISSAN LEAF 299-1018</v>
      </c>
      <c r="B876" s="36">
        <f t="shared" si="13"/>
        <v>46087.370717592596</v>
      </c>
      <c r="C876" s="37" t="str">
        <f>IF(Data!J873="GpsRecord", CONCATENATE($U$3,": ",Data!M873,", ",Data!L873), CONCATENATE(Data!AB873, " ", Data!AH873))</f>
        <v>Ubicación: 10.00259, -84.17917</v>
      </c>
      <c r="D876" s="38" t="str">
        <f>IF(Data!O873=TRUE(), "Yes", "No")</f>
        <v>Yes</v>
      </c>
      <c r="E876" s="38" t="str">
        <f>IF(Data!J873="EngineStatusRecord","Engine",IF(Data!J873="GpsRecord", "GPS", IF(Data!J873="EngineFaultRecord", "Fault", IF(Data!J873="DriverChange","Driver",IF(Data!J873="CustomRecord","Custom","Debug")))))</f>
        <v>GPS</v>
      </c>
      <c r="F876" s="39" t="str">
        <f>IF(Data!Y873=TRUE(), "Yes", "No")</f>
        <v>Yes</v>
      </c>
      <c r="G876" s="40">
        <f>Data!AK873</f>
        <v>0</v>
      </c>
      <c r="H876" s="35">
        <f>Data!AB873</f>
        <v>0</v>
      </c>
      <c r="I876" s="35">
        <f>Data!AD873</f>
        <v>0</v>
      </c>
      <c r="J876" s="35">
        <f>Data!AF873</f>
        <v>0</v>
      </c>
      <c r="K876" s="35" t="str">
        <f>CONCATENATE(Data!AH873, " ", Data!AI873)</f>
        <v xml:space="preserve"> </v>
      </c>
      <c r="L876" s="35" t="str">
        <f>Data!C873</f>
        <v>Vehicle, Battery Electric Vehicle</v>
      </c>
      <c r="M876" s="35">
        <f>Data!H873</f>
        <v>0</v>
      </c>
      <c r="N876" s="41">
        <f>Data!I873</f>
        <v>46087.370717592596</v>
      </c>
      <c r="O876" s="35">
        <f>Data!L873</f>
        <v>-84.179169999999999</v>
      </c>
      <c r="P876" s="35">
        <f>Data!M873</f>
        <v>10.00259</v>
      </c>
      <c r="Q876" s="35" t="str">
        <f>IF(Data!N873=0,"",Data!N873)</f>
        <v>CurvePositionEstimateError</v>
      </c>
      <c r="R876" s="35">
        <f>Data!K873</f>
        <v>90</v>
      </c>
      <c r="S876" s="35" t="str">
        <f>IF(Data!X873=TRUE(), "Yes", "No")</f>
        <v>Yes</v>
      </c>
      <c r="T876" s="40" t="e">
        <f>#REF!</f>
        <v>#REF!</v>
      </c>
    </row>
    <row r="877" spans="1:20" x14ac:dyDescent="0.3">
      <c r="A877" s="35" t="str">
        <f>Data!A874</f>
        <v>NISSAN LEAF 299-1018</v>
      </c>
      <c r="B877" s="36">
        <f t="shared" si="13"/>
        <v>46087.370736990742</v>
      </c>
      <c r="C877" s="37" t="str">
        <f>IF(Data!J874="GpsRecord", CONCATENATE($U$3,": ",Data!M874,", ",Data!L874), CONCATENATE(Data!AB874, " ", Data!AH874))</f>
        <v>Energía de la batería del vehículo eléctrico 31261</v>
      </c>
      <c r="D877" s="38" t="str">
        <f>IF(Data!O874=TRUE(), "Yes", "No")</f>
        <v>No</v>
      </c>
      <c r="E877" s="38" t="str">
        <f>IF(Data!J874="EngineStatusRecord","Engine",IF(Data!J874="GpsRecord", "GPS", IF(Data!J874="EngineFaultRecord", "Fault", IF(Data!J874="DriverChange","Driver",IF(Data!J874="CustomRecord","Custom","Debug")))))</f>
        <v>Engine</v>
      </c>
      <c r="F877" s="39" t="str">
        <f>IF(Data!Y874=TRUE(), "Yes", "No")</f>
        <v>No</v>
      </c>
      <c r="G877" s="40">
        <f>Data!AK874</f>
        <v>0</v>
      </c>
      <c r="H877" s="35" t="str">
        <f>Data!AB874</f>
        <v>Energía de la batería del vehículo eléctrico</v>
      </c>
      <c r="I877" s="35">
        <f>Data!AD874</f>
        <v>0</v>
      </c>
      <c r="J877" s="35">
        <f>Data!AF874</f>
        <v>0</v>
      </c>
      <c r="K877" s="35" t="str">
        <f>CONCATENATE(Data!AH874, " ", Data!AI874)</f>
        <v>31261 W</v>
      </c>
      <c r="L877" s="35" t="str">
        <f>Data!C874</f>
        <v>Vehicle, Battery Electric Vehicle</v>
      </c>
      <c r="M877" s="35">
        <f>Data!H874</f>
        <v>0</v>
      </c>
      <c r="N877" s="41">
        <f>Data!I874</f>
        <v>46087.370736990742</v>
      </c>
      <c r="O877" s="35">
        <f>Data!L874</f>
        <v>0</v>
      </c>
      <c r="P877" s="35">
        <f>Data!M874</f>
        <v>0</v>
      </c>
      <c r="Q877" s="35" t="str">
        <f>IF(Data!N874=0,"",Data!N874)</f>
        <v/>
      </c>
      <c r="R877" s="35">
        <f>Data!K874</f>
        <v>0</v>
      </c>
      <c r="S877" s="35" t="str">
        <f>IF(Data!X874=TRUE(), "Yes", "No")</f>
        <v>No</v>
      </c>
      <c r="T877" s="40" t="e">
        <f>#REF!</f>
        <v>#REF!</v>
      </c>
    </row>
    <row r="878" spans="1:20" x14ac:dyDescent="0.3">
      <c r="A878" s="35" t="str">
        <f>Data!A875</f>
        <v>NISSAN LEAF 299-1018</v>
      </c>
      <c r="B878" s="36">
        <f t="shared" si="13"/>
        <v>46087.370783506944</v>
      </c>
      <c r="C878" s="37" t="str">
        <f>IF(Data!J875="GpsRecord", CONCATENATE($U$3,": ",Data!M875,", ",Data!L875), CONCATENATE(Data!AB875, " ", Data!AH875))</f>
        <v>Energía de la batería del vehículo eléctrico 29080</v>
      </c>
      <c r="D878" s="38" t="str">
        <f>IF(Data!O875=TRUE(), "Yes", "No")</f>
        <v>No</v>
      </c>
      <c r="E878" s="38" t="str">
        <f>IF(Data!J875="EngineStatusRecord","Engine",IF(Data!J875="GpsRecord", "GPS", IF(Data!J875="EngineFaultRecord", "Fault", IF(Data!J875="DriverChange","Driver",IF(Data!J875="CustomRecord","Custom","Debug")))))</f>
        <v>Engine</v>
      </c>
      <c r="F878" s="39" t="str">
        <f>IF(Data!Y875=TRUE(), "Yes", "No")</f>
        <v>No</v>
      </c>
      <c r="G878" s="40">
        <f>Data!AK875</f>
        <v>0</v>
      </c>
      <c r="H878" s="35" t="str">
        <f>Data!AB875</f>
        <v>Energía de la batería del vehículo eléctrico</v>
      </c>
      <c r="I878" s="35">
        <f>Data!AD875</f>
        <v>0</v>
      </c>
      <c r="J878" s="35">
        <f>Data!AF875</f>
        <v>0</v>
      </c>
      <c r="K878" s="35" t="str">
        <f>CONCATENATE(Data!AH875, " ", Data!AI875)</f>
        <v>29080 W</v>
      </c>
      <c r="L878" s="35" t="str">
        <f>Data!C875</f>
        <v>Vehicle, Battery Electric Vehicle</v>
      </c>
      <c r="M878" s="35">
        <f>Data!H875</f>
        <v>0</v>
      </c>
      <c r="N878" s="41">
        <f>Data!I875</f>
        <v>46087.370783506944</v>
      </c>
      <c r="O878" s="35">
        <f>Data!L875</f>
        <v>0</v>
      </c>
      <c r="P878" s="35">
        <f>Data!M875</f>
        <v>0</v>
      </c>
      <c r="Q878" s="35" t="str">
        <f>IF(Data!N875=0,"",Data!N875)</f>
        <v/>
      </c>
      <c r="R878" s="35">
        <f>Data!K875</f>
        <v>0</v>
      </c>
      <c r="S878" s="35" t="str">
        <f>IF(Data!X875=TRUE(), "Yes", "No")</f>
        <v>No</v>
      </c>
      <c r="T878" s="40" t="e">
        <f>#REF!</f>
        <v>#REF!</v>
      </c>
    </row>
    <row r="879" spans="1:20" x14ac:dyDescent="0.3">
      <c r="A879" s="35" t="str">
        <f>Data!A876</f>
        <v>NISSAN LEAF 299-1018</v>
      </c>
      <c r="B879" s="36">
        <f t="shared" si="13"/>
        <v>46087.370787037034</v>
      </c>
      <c r="C879" s="37" t="str">
        <f>IF(Data!J876="GpsRecord", CONCATENATE($U$3,": ",Data!M876,", ",Data!L876), CONCATENATE(Data!AB876, " ", Data!AH876))</f>
        <v>Ubicación: 10.00231, -84.18054</v>
      </c>
      <c r="D879" s="38" t="str">
        <f>IF(Data!O876=TRUE(), "Yes", "No")</f>
        <v>Yes</v>
      </c>
      <c r="E879" s="38" t="str">
        <f>IF(Data!J876="EngineStatusRecord","Engine",IF(Data!J876="GpsRecord", "GPS", IF(Data!J876="EngineFaultRecord", "Fault", IF(Data!J876="DriverChange","Driver",IF(Data!J876="CustomRecord","Custom","Debug")))))</f>
        <v>GPS</v>
      </c>
      <c r="F879" s="39" t="str">
        <f>IF(Data!Y876=TRUE(), "Yes", "No")</f>
        <v>Yes</v>
      </c>
      <c r="G879" s="40">
        <f>Data!AK876</f>
        <v>0</v>
      </c>
      <c r="H879" s="35">
        <f>Data!AB876</f>
        <v>0</v>
      </c>
      <c r="I879" s="35">
        <f>Data!AD876</f>
        <v>0</v>
      </c>
      <c r="J879" s="35">
        <f>Data!AF876</f>
        <v>0</v>
      </c>
      <c r="K879" s="35" t="str">
        <f>CONCATENATE(Data!AH876, " ", Data!AI876)</f>
        <v xml:space="preserve"> </v>
      </c>
      <c r="L879" s="35" t="str">
        <f>Data!C876</f>
        <v>Vehicle, Battery Electric Vehicle</v>
      </c>
      <c r="M879" s="35">
        <f>Data!H876</f>
        <v>0</v>
      </c>
      <c r="N879" s="41">
        <f>Data!I876</f>
        <v>46087.370787037034</v>
      </c>
      <c r="O879" s="35">
        <f>Data!L876</f>
        <v>-84.180539999999993</v>
      </c>
      <c r="P879" s="35">
        <f>Data!M876</f>
        <v>10.00231</v>
      </c>
      <c r="Q879" s="35" t="str">
        <f>IF(Data!N876=0,"",Data!N876)</f>
        <v>CurvePositionEstimateError</v>
      </c>
      <c r="R879" s="35">
        <f>Data!K876</f>
        <v>96</v>
      </c>
      <c r="S879" s="35" t="str">
        <f>IF(Data!X876=TRUE(), "Yes", "No")</f>
        <v>Yes</v>
      </c>
      <c r="T879" s="40" t="e">
        <f>#REF!</f>
        <v>#REF!</v>
      </c>
    </row>
    <row r="880" spans="1:20" x14ac:dyDescent="0.3">
      <c r="A880" s="35" t="str">
        <f>Data!A877</f>
        <v>NISSAN LEAF 299-1018</v>
      </c>
      <c r="B880" s="36">
        <f t="shared" si="13"/>
        <v>46087.370787442131</v>
      </c>
      <c r="C880" s="37" t="str">
        <f>IF(Data!J877="GpsRecord", CONCATENATE($U$3,": ",Data!M877,", ",Data!L877), CONCATENATE(Data!AB877, " ", Data!AH877))</f>
        <v>Velocidad del motor en carretera 98</v>
      </c>
      <c r="D880" s="38" t="str">
        <f>IF(Data!O877=TRUE(), "Yes", "No")</f>
        <v>No</v>
      </c>
      <c r="E880" s="38" t="str">
        <f>IF(Data!J877="EngineStatusRecord","Engine",IF(Data!J877="GpsRecord", "GPS", IF(Data!J877="EngineFaultRecord", "Fault", IF(Data!J877="DriverChange","Driver",IF(Data!J877="CustomRecord","Custom","Debug")))))</f>
        <v>Engine</v>
      </c>
      <c r="F880" s="39" t="str">
        <f>IF(Data!Y877=TRUE(), "Yes", "No")</f>
        <v>No</v>
      </c>
      <c r="G880" s="40">
        <f>Data!AK877</f>
        <v>0</v>
      </c>
      <c r="H880" s="35" t="str">
        <f>Data!AB877</f>
        <v>Velocidad del motor en carretera</v>
      </c>
      <c r="I880" s="35">
        <f>Data!AD877</f>
        <v>0</v>
      </c>
      <c r="J880" s="35">
        <f>Data!AF877</f>
        <v>0</v>
      </c>
      <c r="K880" s="35" t="str">
        <f>CONCATENATE(Data!AH877, " ", Data!AI877)</f>
        <v>98 km/h</v>
      </c>
      <c r="L880" s="35" t="str">
        <f>Data!C877</f>
        <v>Vehicle, Battery Electric Vehicle</v>
      </c>
      <c r="M880" s="35">
        <f>Data!H877</f>
        <v>0</v>
      </c>
      <c r="N880" s="41">
        <f>Data!I877</f>
        <v>46087.370787442131</v>
      </c>
      <c r="O880" s="35">
        <f>Data!L877</f>
        <v>0</v>
      </c>
      <c r="P880" s="35">
        <f>Data!M877</f>
        <v>0</v>
      </c>
      <c r="Q880" s="35" t="str">
        <f>IF(Data!N877=0,"",Data!N877)</f>
        <v/>
      </c>
      <c r="R880" s="35">
        <f>Data!K877</f>
        <v>0</v>
      </c>
      <c r="S880" s="35" t="str">
        <f>IF(Data!X877=TRUE(), "Yes", "No")</f>
        <v>No</v>
      </c>
      <c r="T880" s="40" t="e">
        <f>#REF!</f>
        <v>#REF!</v>
      </c>
    </row>
    <row r="881" spans="1:20" x14ac:dyDescent="0.3">
      <c r="A881" s="35" t="str">
        <f>Data!A878</f>
        <v>NISSAN LEAF 299-1018</v>
      </c>
      <c r="B881" s="36">
        <f t="shared" si="13"/>
        <v>46087.370795173614</v>
      </c>
      <c r="C881" s="37" t="str">
        <f>IF(Data!J878="GpsRecord", CONCATENATE($U$3,": ",Data!M878,", ",Data!L878), CONCATENATE(Data!AB878, " ", Data!AH878))</f>
        <v>Energía de la batería del vehículo eléctrico -12722</v>
      </c>
      <c r="D881" s="38" t="str">
        <f>IF(Data!O878=TRUE(), "Yes", "No")</f>
        <v>No</v>
      </c>
      <c r="E881" s="38" t="str">
        <f>IF(Data!J878="EngineStatusRecord","Engine",IF(Data!J878="GpsRecord", "GPS", IF(Data!J878="EngineFaultRecord", "Fault", IF(Data!J878="DriverChange","Driver",IF(Data!J878="CustomRecord","Custom","Debug")))))</f>
        <v>Engine</v>
      </c>
      <c r="F881" s="39" t="str">
        <f>IF(Data!Y878=TRUE(), "Yes", "No")</f>
        <v>No</v>
      </c>
      <c r="G881" s="40">
        <f>Data!AK878</f>
        <v>0</v>
      </c>
      <c r="H881" s="35" t="str">
        <f>Data!AB878</f>
        <v>Energía de la batería del vehículo eléctrico</v>
      </c>
      <c r="I881" s="35">
        <f>Data!AD878</f>
        <v>0</v>
      </c>
      <c r="J881" s="35">
        <f>Data!AF878</f>
        <v>0</v>
      </c>
      <c r="K881" s="35" t="str">
        <f>CONCATENATE(Data!AH878, " ", Data!AI878)</f>
        <v>-12722 W</v>
      </c>
      <c r="L881" s="35" t="str">
        <f>Data!C878</f>
        <v>Vehicle, Battery Electric Vehicle</v>
      </c>
      <c r="M881" s="35">
        <f>Data!H878</f>
        <v>0</v>
      </c>
      <c r="N881" s="41">
        <f>Data!I878</f>
        <v>46087.370795173614</v>
      </c>
      <c r="O881" s="35">
        <f>Data!L878</f>
        <v>0</v>
      </c>
      <c r="P881" s="35">
        <f>Data!M878</f>
        <v>0</v>
      </c>
      <c r="Q881" s="35" t="str">
        <f>IF(Data!N878=0,"",Data!N878)</f>
        <v/>
      </c>
      <c r="R881" s="35">
        <f>Data!K878</f>
        <v>0</v>
      </c>
      <c r="S881" s="35" t="str">
        <f>IF(Data!X878=TRUE(), "Yes", "No")</f>
        <v>No</v>
      </c>
      <c r="T881" s="40" t="e">
        <f>#REF!</f>
        <v>#REF!</v>
      </c>
    </row>
    <row r="882" spans="1:20" x14ac:dyDescent="0.3">
      <c r="A882" s="35" t="str">
        <f>Data!A879</f>
        <v>NISSAN LEAF 299-1018</v>
      </c>
      <c r="B882" s="36">
        <f t="shared" si="13"/>
        <v>46087.370853275461</v>
      </c>
      <c r="C882" s="37" t="str">
        <f>IF(Data!J879="GpsRecord", CONCATENATE($U$3,": ",Data!M879,", ",Data!L879), CONCATENATE(Data!AB879, " ", Data!AH879))</f>
        <v>Energía de la batería del vehículo eléctrico 15168</v>
      </c>
      <c r="D882" s="38" t="str">
        <f>IF(Data!O879=TRUE(), "Yes", "No")</f>
        <v>No</v>
      </c>
      <c r="E882" s="38" t="str">
        <f>IF(Data!J879="EngineStatusRecord","Engine",IF(Data!J879="GpsRecord", "GPS", IF(Data!J879="EngineFaultRecord", "Fault", IF(Data!J879="DriverChange","Driver",IF(Data!J879="CustomRecord","Custom","Debug")))))</f>
        <v>Engine</v>
      </c>
      <c r="F882" s="39" t="str">
        <f>IF(Data!Y879=TRUE(), "Yes", "No")</f>
        <v>No</v>
      </c>
      <c r="G882" s="40">
        <f>Data!AK879</f>
        <v>0</v>
      </c>
      <c r="H882" s="35" t="str">
        <f>Data!AB879</f>
        <v>Energía de la batería del vehículo eléctrico</v>
      </c>
      <c r="I882" s="35">
        <f>Data!AD879</f>
        <v>0</v>
      </c>
      <c r="J882" s="35">
        <f>Data!AF879</f>
        <v>0</v>
      </c>
      <c r="K882" s="35" t="str">
        <f>CONCATENATE(Data!AH879, " ", Data!AI879)</f>
        <v>15168 W</v>
      </c>
      <c r="L882" s="35" t="str">
        <f>Data!C879</f>
        <v>Vehicle, Battery Electric Vehicle</v>
      </c>
      <c r="M882" s="35">
        <f>Data!H879</f>
        <v>0</v>
      </c>
      <c r="N882" s="41">
        <f>Data!I879</f>
        <v>46087.370853275461</v>
      </c>
      <c r="O882" s="35">
        <f>Data!L879</f>
        <v>0</v>
      </c>
      <c r="P882" s="35">
        <f>Data!M879</f>
        <v>0</v>
      </c>
      <c r="Q882" s="35" t="str">
        <f>IF(Data!N879=0,"",Data!N879)</f>
        <v/>
      </c>
      <c r="R882" s="35">
        <f>Data!K879</f>
        <v>0</v>
      </c>
      <c r="S882" s="35" t="str">
        <f>IF(Data!X879=TRUE(), "Yes", "No")</f>
        <v>No</v>
      </c>
      <c r="T882" s="40" t="e">
        <f>#REF!</f>
        <v>#REF!</v>
      </c>
    </row>
    <row r="883" spans="1:20" x14ac:dyDescent="0.3">
      <c r="A883" s="35" t="str">
        <f>Data!A880</f>
        <v>NISSAN LEAF 299-1018</v>
      </c>
      <c r="B883" s="36">
        <f t="shared" si="13"/>
        <v>46087.370856435184</v>
      </c>
      <c r="C883" s="37" t="str">
        <f>IF(Data!J880="GpsRecord", CONCATENATE($U$3,": ",Data!M880,", ",Data!L880), CONCATENATE(Data!AB880, " ", Data!AH880))</f>
        <v>Odómetro 15916</v>
      </c>
      <c r="D883" s="38" t="str">
        <f>IF(Data!O880=TRUE(), "Yes", "No")</f>
        <v>No</v>
      </c>
      <c r="E883" s="38" t="str">
        <f>IF(Data!J880="EngineStatusRecord","Engine",IF(Data!J880="GpsRecord", "GPS", IF(Data!J880="EngineFaultRecord", "Fault", IF(Data!J880="DriverChange","Driver",IF(Data!J880="CustomRecord","Custom","Debug")))))</f>
        <v>Engine</v>
      </c>
      <c r="F883" s="39" t="str">
        <f>IF(Data!Y880=TRUE(), "Yes", "No")</f>
        <v>No</v>
      </c>
      <c r="G883" s="40">
        <f>Data!AK880</f>
        <v>0</v>
      </c>
      <c r="H883" s="35" t="str">
        <f>Data!AB880</f>
        <v>Odómetro</v>
      </c>
      <c r="I883" s="35">
        <f>Data!AD880</f>
        <v>0</v>
      </c>
      <c r="J883" s="35">
        <f>Data!AF880</f>
        <v>0</v>
      </c>
      <c r="K883" s="35" t="str">
        <f>CONCATENATE(Data!AH880, " ", Data!AI880)</f>
        <v>15916 km</v>
      </c>
      <c r="L883" s="35" t="str">
        <f>Data!C880</f>
        <v>Vehicle, Battery Electric Vehicle</v>
      </c>
      <c r="M883" s="35">
        <f>Data!H880</f>
        <v>0</v>
      </c>
      <c r="N883" s="41">
        <f>Data!I880</f>
        <v>46087.370856435184</v>
      </c>
      <c r="O883" s="35">
        <f>Data!L880</f>
        <v>0</v>
      </c>
      <c r="P883" s="35">
        <f>Data!M880</f>
        <v>0</v>
      </c>
      <c r="Q883" s="35" t="str">
        <f>IF(Data!N880=0,"",Data!N880)</f>
        <v/>
      </c>
      <c r="R883" s="35">
        <f>Data!K880</f>
        <v>0</v>
      </c>
      <c r="S883" s="35" t="str">
        <f>IF(Data!X880=TRUE(), "Yes", "No")</f>
        <v>No</v>
      </c>
      <c r="T883" s="40" t="e">
        <f>#REF!</f>
        <v>#REF!</v>
      </c>
    </row>
    <row r="884" spans="1:20" x14ac:dyDescent="0.3">
      <c r="A884" s="35" t="str">
        <f>Data!A881</f>
        <v>NISSAN LEAF 299-1018</v>
      </c>
      <c r="B884" s="36">
        <f t="shared" si="13"/>
        <v>46087.370856435184</v>
      </c>
      <c r="C884" s="37" t="str">
        <f>IF(Data!J881="GpsRecord", CONCATENATE($U$3,": ",Data!M881,", ",Data!L881), CONCATENATE(Data!AB881, " ", Data!AH881))</f>
        <v>Odómetro sin procesar 15916</v>
      </c>
      <c r="D884" s="38" t="str">
        <f>IF(Data!O881=TRUE(), "Yes", "No")</f>
        <v>No</v>
      </c>
      <c r="E884" s="38" t="str">
        <f>IF(Data!J881="EngineStatusRecord","Engine",IF(Data!J881="GpsRecord", "GPS", IF(Data!J881="EngineFaultRecord", "Fault", IF(Data!J881="DriverChange","Driver",IF(Data!J881="CustomRecord","Custom","Debug")))))</f>
        <v>Engine</v>
      </c>
      <c r="F884" s="39" t="str">
        <f>IF(Data!Y881=TRUE(), "Yes", "No")</f>
        <v>No</v>
      </c>
      <c r="G884" s="40">
        <f>Data!AK881</f>
        <v>0</v>
      </c>
      <c r="H884" s="35" t="str">
        <f>Data!AB881</f>
        <v>Odómetro sin procesar</v>
      </c>
      <c r="I884" s="35">
        <f>Data!AD881</f>
        <v>0</v>
      </c>
      <c r="J884" s="35">
        <f>Data!AF881</f>
        <v>0</v>
      </c>
      <c r="K884" s="35" t="str">
        <f>CONCATENATE(Data!AH881, " ", Data!AI881)</f>
        <v>15916 km</v>
      </c>
      <c r="L884" s="35" t="str">
        <f>Data!C881</f>
        <v>Vehicle, Battery Electric Vehicle</v>
      </c>
      <c r="M884" s="35">
        <f>Data!H881</f>
        <v>0</v>
      </c>
      <c r="N884" s="41">
        <f>Data!I881</f>
        <v>46087.370856435184</v>
      </c>
      <c r="O884" s="35">
        <f>Data!L881</f>
        <v>0</v>
      </c>
      <c r="P884" s="35">
        <f>Data!M881</f>
        <v>0</v>
      </c>
      <c r="Q884" s="35" t="str">
        <f>IF(Data!N881=0,"",Data!N881)</f>
        <v/>
      </c>
      <c r="R884" s="35">
        <f>Data!K881</f>
        <v>0</v>
      </c>
      <c r="S884" s="35" t="str">
        <f>IF(Data!X881=TRUE(), "Yes", "No")</f>
        <v>No</v>
      </c>
      <c r="T884" s="40" t="e">
        <f>#REF!</f>
        <v>#REF!</v>
      </c>
    </row>
    <row r="885" spans="1:20" x14ac:dyDescent="0.3">
      <c r="A885" s="35" t="str">
        <f>Data!A882</f>
        <v>NISSAN LEAF 299-1018</v>
      </c>
      <c r="B885" s="36">
        <f t="shared" si="13"/>
        <v>46087.370856793983</v>
      </c>
      <c r="C885" s="37" t="str">
        <f>IF(Data!J882="GpsRecord", CONCATENATE($U$3,": ",Data!M882,", ",Data!L882), CONCATENATE(Data!AB882, " ", Data!AH882))</f>
        <v>Velocidad del motor en carretera 100</v>
      </c>
      <c r="D885" s="38" t="str">
        <f>IF(Data!O882=TRUE(), "Yes", "No")</f>
        <v>No</v>
      </c>
      <c r="E885" s="38" t="str">
        <f>IF(Data!J882="EngineStatusRecord","Engine",IF(Data!J882="GpsRecord", "GPS", IF(Data!J882="EngineFaultRecord", "Fault", IF(Data!J882="DriverChange","Driver",IF(Data!J882="CustomRecord","Custom","Debug")))))</f>
        <v>Engine</v>
      </c>
      <c r="F885" s="39" t="str">
        <f>IF(Data!Y882=TRUE(), "Yes", "No")</f>
        <v>No</v>
      </c>
      <c r="G885" s="40">
        <f>Data!AK882</f>
        <v>0</v>
      </c>
      <c r="H885" s="35" t="str">
        <f>Data!AB882</f>
        <v>Velocidad del motor en carretera</v>
      </c>
      <c r="I885" s="35">
        <f>Data!AD882</f>
        <v>0</v>
      </c>
      <c r="J885" s="35">
        <f>Data!AF882</f>
        <v>0</v>
      </c>
      <c r="K885" s="35" t="str">
        <f>CONCATENATE(Data!AH882, " ", Data!AI882)</f>
        <v>100 km/h</v>
      </c>
      <c r="L885" s="35" t="str">
        <f>Data!C882</f>
        <v>Vehicle, Battery Electric Vehicle</v>
      </c>
      <c r="M885" s="35">
        <f>Data!H882</f>
        <v>0</v>
      </c>
      <c r="N885" s="41">
        <f>Data!I882</f>
        <v>46087.370856793983</v>
      </c>
      <c r="O885" s="35">
        <f>Data!L882</f>
        <v>0</v>
      </c>
      <c r="P885" s="35">
        <f>Data!M882</f>
        <v>0</v>
      </c>
      <c r="Q885" s="35" t="str">
        <f>IF(Data!N882=0,"",Data!N882)</f>
        <v/>
      </c>
      <c r="R885" s="35">
        <f>Data!K882</f>
        <v>0</v>
      </c>
      <c r="S885" s="35" t="str">
        <f>IF(Data!X882=TRUE(), "Yes", "No")</f>
        <v>No</v>
      </c>
      <c r="T885" s="40" t="e">
        <f>#REF!</f>
        <v>#REF!</v>
      </c>
    </row>
    <row r="886" spans="1:20" x14ac:dyDescent="0.3">
      <c r="A886" s="35" t="str">
        <f>Data!A883</f>
        <v>NISSAN LEAF 299-1018</v>
      </c>
      <c r="B886" s="36">
        <f t="shared" si="13"/>
        <v>46087.370891203704</v>
      </c>
      <c r="C886" s="37" t="str">
        <f>IF(Data!J883="GpsRecord", CONCATENATE($U$3,": ",Data!M883,", ",Data!L883), CONCATENATE(Data!AB883, " ", Data!AH883))</f>
        <v>Ubicación: 10.00178, -84.18266</v>
      </c>
      <c r="D886" s="38" t="str">
        <f>IF(Data!O883=TRUE(), "Yes", "No")</f>
        <v>Yes</v>
      </c>
      <c r="E886" s="38" t="str">
        <f>IF(Data!J883="EngineStatusRecord","Engine",IF(Data!J883="GpsRecord", "GPS", IF(Data!J883="EngineFaultRecord", "Fault", IF(Data!J883="DriverChange","Driver",IF(Data!J883="CustomRecord","Custom","Debug")))))</f>
        <v>GPS</v>
      </c>
      <c r="F886" s="39" t="str">
        <f>IF(Data!Y883=TRUE(), "Yes", "No")</f>
        <v>Yes</v>
      </c>
      <c r="G886" s="40">
        <f>Data!AK883</f>
        <v>0</v>
      </c>
      <c r="H886" s="35">
        <f>Data!AB883</f>
        <v>0</v>
      </c>
      <c r="I886" s="35">
        <f>Data!AD883</f>
        <v>0</v>
      </c>
      <c r="J886" s="35">
        <f>Data!AF883</f>
        <v>0</v>
      </c>
      <c r="K886" s="35" t="str">
        <f>CONCATENATE(Data!AH883, " ", Data!AI883)</f>
        <v xml:space="preserve"> </v>
      </c>
      <c r="L886" s="35" t="str">
        <f>Data!C883</f>
        <v>Vehicle, Battery Electric Vehicle</v>
      </c>
      <c r="M886" s="35">
        <f>Data!H883</f>
        <v>0</v>
      </c>
      <c r="N886" s="41">
        <f>Data!I883</f>
        <v>46087.370891203704</v>
      </c>
      <c r="O886" s="35">
        <f>Data!L883</f>
        <v>-84.182659999999998</v>
      </c>
      <c r="P886" s="35">
        <f>Data!M883</f>
        <v>10.00178</v>
      </c>
      <c r="Q886" s="35" t="str">
        <f>IF(Data!N883=0,"",Data!N883)</f>
        <v>CurveSpeedEstimateError</v>
      </c>
      <c r="R886" s="35">
        <f>Data!K883</f>
        <v>96</v>
      </c>
      <c r="S886" s="35" t="str">
        <f>IF(Data!X883=TRUE(), "Yes", "No")</f>
        <v>Yes</v>
      </c>
      <c r="T886" s="40" t="e">
        <f>#REF!</f>
        <v>#REF!</v>
      </c>
    </row>
    <row r="887" spans="1:20" x14ac:dyDescent="0.3">
      <c r="A887" s="35" t="str">
        <f>Data!A884</f>
        <v>NISSAN LEAF 299-1018</v>
      </c>
      <c r="B887" s="36">
        <f t="shared" si="13"/>
        <v>46087.370899571761</v>
      </c>
      <c r="C887" s="37" t="str">
        <f>IF(Data!J884="GpsRecord", CONCATENATE($U$3,": ",Data!M884,", ",Data!L884), CONCATENATE(Data!AB884, " ", Data!AH884))</f>
        <v>Energía de la batería del vehículo eléctrico -37740</v>
      </c>
      <c r="D887" s="38" t="str">
        <f>IF(Data!O884=TRUE(), "Yes", "No")</f>
        <v>No</v>
      </c>
      <c r="E887" s="38" t="str">
        <f>IF(Data!J884="EngineStatusRecord","Engine",IF(Data!J884="GpsRecord", "GPS", IF(Data!J884="EngineFaultRecord", "Fault", IF(Data!J884="DriverChange","Driver",IF(Data!J884="CustomRecord","Custom","Debug")))))</f>
        <v>Engine</v>
      </c>
      <c r="F887" s="39" t="str">
        <f>IF(Data!Y884=TRUE(), "Yes", "No")</f>
        <v>No</v>
      </c>
      <c r="G887" s="40">
        <f>Data!AK884</f>
        <v>0</v>
      </c>
      <c r="H887" s="35" t="str">
        <f>Data!AB884</f>
        <v>Energía de la batería del vehículo eléctrico</v>
      </c>
      <c r="I887" s="35">
        <f>Data!AD884</f>
        <v>0</v>
      </c>
      <c r="J887" s="35">
        <f>Data!AF884</f>
        <v>0</v>
      </c>
      <c r="K887" s="35" t="str">
        <f>CONCATENATE(Data!AH884, " ", Data!AI884)</f>
        <v>-37740 W</v>
      </c>
      <c r="L887" s="35" t="str">
        <f>Data!C884</f>
        <v>Vehicle, Battery Electric Vehicle</v>
      </c>
      <c r="M887" s="35">
        <f>Data!H884</f>
        <v>0</v>
      </c>
      <c r="N887" s="41">
        <f>Data!I884</f>
        <v>46087.370899571761</v>
      </c>
      <c r="O887" s="35">
        <f>Data!L884</f>
        <v>0</v>
      </c>
      <c r="P887" s="35">
        <f>Data!M884</f>
        <v>0</v>
      </c>
      <c r="Q887" s="35" t="str">
        <f>IF(Data!N884=0,"",Data!N884)</f>
        <v/>
      </c>
      <c r="R887" s="35">
        <f>Data!K884</f>
        <v>0</v>
      </c>
      <c r="S887" s="35" t="str">
        <f>IF(Data!X884=TRUE(), "Yes", "No")</f>
        <v>No</v>
      </c>
      <c r="T887" s="40" t="e">
        <f>#REF!</f>
        <v>#REF!</v>
      </c>
    </row>
    <row r="888" spans="1:20" x14ac:dyDescent="0.3">
      <c r="A888" s="35" t="str">
        <f>Data!A885</f>
        <v>NISSAN LEAF 299-1018</v>
      </c>
      <c r="B888" s="36">
        <f t="shared" si="13"/>
        <v>46087.370949074073</v>
      </c>
      <c r="C888" s="37" t="str">
        <f>IF(Data!J885="GpsRecord", CONCATENATE($U$3,": ",Data!M885,", ",Data!L885), CONCATENATE(Data!AB885, " ", Data!AH885))</f>
        <v>Ubicación: 10.00151, -84.18375</v>
      </c>
      <c r="D888" s="38" t="str">
        <f>IF(Data!O885=TRUE(), "Yes", "No")</f>
        <v>Yes</v>
      </c>
      <c r="E888" s="38" t="str">
        <f>IF(Data!J885="EngineStatusRecord","Engine",IF(Data!J885="GpsRecord", "GPS", IF(Data!J885="EngineFaultRecord", "Fault", IF(Data!J885="DriverChange","Driver",IF(Data!J885="CustomRecord","Custom","Debug")))))</f>
        <v>GPS</v>
      </c>
      <c r="F888" s="39" t="str">
        <f>IF(Data!Y885=TRUE(), "Yes", "No")</f>
        <v>Yes</v>
      </c>
      <c r="G888" s="40">
        <f>Data!AK885</f>
        <v>0</v>
      </c>
      <c r="H888" s="35">
        <f>Data!AB885</f>
        <v>0</v>
      </c>
      <c r="I888" s="35">
        <f>Data!AD885</f>
        <v>0</v>
      </c>
      <c r="J888" s="35">
        <f>Data!AF885</f>
        <v>0</v>
      </c>
      <c r="K888" s="35" t="str">
        <f>CONCATENATE(Data!AH885, " ", Data!AI885)</f>
        <v xml:space="preserve"> </v>
      </c>
      <c r="L888" s="35" t="str">
        <f>Data!C885</f>
        <v>Vehicle, Battery Electric Vehicle</v>
      </c>
      <c r="M888" s="35">
        <f>Data!H885</f>
        <v>0</v>
      </c>
      <c r="N888" s="41">
        <f>Data!I885</f>
        <v>46087.370949074073</v>
      </c>
      <c r="O888" s="35">
        <f>Data!L885</f>
        <v>-84.183750000000003</v>
      </c>
      <c r="P888" s="35">
        <f>Data!M885</f>
        <v>10.00151</v>
      </c>
      <c r="Q888" s="35" t="str">
        <f>IF(Data!N885=0,"",Data!N885)</f>
        <v>CurveSpeedEstimateError</v>
      </c>
      <c r="R888" s="35">
        <f>Data!K885</f>
        <v>87</v>
      </c>
      <c r="S888" s="35" t="str">
        <f>IF(Data!X885=TRUE(), "Yes", "No")</f>
        <v>Yes</v>
      </c>
      <c r="T888" s="40" t="e">
        <f>#REF!</f>
        <v>#REF!</v>
      </c>
    </row>
    <row r="889" spans="1:20" x14ac:dyDescent="0.3">
      <c r="A889" s="35" t="str">
        <f>Data!A886</f>
        <v>NISSAN LEAF 299-1018</v>
      </c>
      <c r="B889" s="36">
        <f t="shared" si="13"/>
        <v>46087.370955127313</v>
      </c>
      <c r="C889" s="37" t="str">
        <f>IF(Data!J886="GpsRecord", CONCATENATE($U$3,": ",Data!M886,", ",Data!L886), CONCATENATE(Data!AB886, " ", Data!AH886))</f>
        <v>Señal de giro hacia la izquierda (1. En) 1</v>
      </c>
      <c r="D889" s="38" t="str">
        <f>IF(Data!O886=TRUE(), "Yes", "No")</f>
        <v>No</v>
      </c>
      <c r="E889" s="38" t="str">
        <f>IF(Data!J886="EngineStatusRecord","Engine",IF(Data!J886="GpsRecord", "GPS", IF(Data!J886="EngineFaultRecord", "Fault", IF(Data!J886="DriverChange","Driver",IF(Data!J886="CustomRecord","Custom","Debug")))))</f>
        <v>Engine</v>
      </c>
      <c r="F889" s="39" t="str">
        <f>IF(Data!Y886=TRUE(), "Yes", "No")</f>
        <v>No</v>
      </c>
      <c r="G889" s="40">
        <f>Data!AK886</f>
        <v>0</v>
      </c>
      <c r="H889" s="35" t="str">
        <f>Data!AB886</f>
        <v>Señal de giro hacia la izquierda (1. En)</v>
      </c>
      <c r="I889" s="35">
        <f>Data!AD886</f>
        <v>0</v>
      </c>
      <c r="J889" s="35">
        <f>Data!AF886</f>
        <v>0</v>
      </c>
      <c r="K889" s="35" t="str">
        <f>CONCATENATE(Data!AH886, " ", Data!AI886)</f>
        <v>1 None</v>
      </c>
      <c r="L889" s="35" t="str">
        <f>Data!C886</f>
        <v>Vehicle, Battery Electric Vehicle</v>
      </c>
      <c r="M889" s="35">
        <f>Data!H886</f>
        <v>0</v>
      </c>
      <c r="N889" s="41">
        <f>Data!I886</f>
        <v>46087.370955127313</v>
      </c>
      <c r="O889" s="35">
        <f>Data!L886</f>
        <v>0</v>
      </c>
      <c r="P889" s="35">
        <f>Data!M886</f>
        <v>0</v>
      </c>
      <c r="Q889" s="35" t="str">
        <f>IF(Data!N886=0,"",Data!N886)</f>
        <v/>
      </c>
      <c r="R889" s="35">
        <f>Data!K886</f>
        <v>0</v>
      </c>
      <c r="S889" s="35" t="str">
        <f>IF(Data!X886=TRUE(), "Yes", "No")</f>
        <v>No</v>
      </c>
      <c r="T889" s="40" t="e">
        <f>#REF!</f>
        <v>#REF!</v>
      </c>
    </row>
    <row r="890" spans="1:20" x14ac:dyDescent="0.3">
      <c r="A890" s="35" t="str">
        <f>Data!A887</f>
        <v>NISSAN LEAF 299-1018</v>
      </c>
      <c r="B890" s="36">
        <f t="shared" si="13"/>
        <v>46087.371007083333</v>
      </c>
      <c r="C890" s="37" t="str">
        <f>IF(Data!J887="GpsRecord", CONCATENATE($U$3,": ",Data!M887,", ",Data!L887), CONCATENATE(Data!AB887, " ", Data!AH887))</f>
        <v>Velocidad del motor en carretera 79</v>
      </c>
      <c r="D890" s="38" t="str">
        <f>IF(Data!O887=TRUE(), "Yes", "No")</f>
        <v>No</v>
      </c>
      <c r="E890" s="38" t="str">
        <f>IF(Data!J887="EngineStatusRecord","Engine",IF(Data!J887="GpsRecord", "GPS", IF(Data!J887="EngineFaultRecord", "Fault", IF(Data!J887="DriverChange","Driver",IF(Data!J887="CustomRecord","Custom","Debug")))))</f>
        <v>Engine</v>
      </c>
      <c r="F890" s="39" t="str">
        <f>IF(Data!Y887=TRUE(), "Yes", "No")</f>
        <v>No</v>
      </c>
      <c r="G890" s="40">
        <f>Data!AK887</f>
        <v>0</v>
      </c>
      <c r="H890" s="35" t="str">
        <f>Data!AB887</f>
        <v>Velocidad del motor en carretera</v>
      </c>
      <c r="I890" s="35">
        <f>Data!AD887</f>
        <v>0</v>
      </c>
      <c r="J890" s="35">
        <f>Data!AF887</f>
        <v>0</v>
      </c>
      <c r="K890" s="35" t="str">
        <f>CONCATENATE(Data!AH887, " ", Data!AI887)</f>
        <v>79 km/h</v>
      </c>
      <c r="L890" s="35" t="str">
        <f>Data!C887</f>
        <v>Vehicle, Battery Electric Vehicle</v>
      </c>
      <c r="M890" s="35">
        <f>Data!H887</f>
        <v>0</v>
      </c>
      <c r="N890" s="41">
        <f>Data!I887</f>
        <v>46087.371007083333</v>
      </c>
      <c r="O890" s="35">
        <f>Data!L887</f>
        <v>0</v>
      </c>
      <c r="P890" s="35">
        <f>Data!M887</f>
        <v>0</v>
      </c>
      <c r="Q890" s="35" t="str">
        <f>IF(Data!N887=0,"",Data!N887)</f>
        <v/>
      </c>
      <c r="R890" s="35">
        <f>Data!K887</f>
        <v>0</v>
      </c>
      <c r="S890" s="35" t="str">
        <f>IF(Data!X887=TRUE(), "Yes", "No")</f>
        <v>No</v>
      </c>
      <c r="T890" s="40" t="e">
        <f>#REF!</f>
        <v>#REF!</v>
      </c>
    </row>
    <row r="891" spans="1:20" x14ac:dyDescent="0.3">
      <c r="A891" s="35" t="str">
        <f>Data!A888</f>
        <v>NISSAN LEAF 299-1018</v>
      </c>
      <c r="B891" s="36">
        <f t="shared" si="13"/>
        <v>46087.371015891207</v>
      </c>
      <c r="C891" s="37" t="str">
        <f>IF(Data!J888="GpsRecord", CONCATENATE($U$3,": ",Data!M888,", ",Data!L888), CONCATENATE(Data!AB888, " ", Data!AH888))</f>
        <v>Energía de la batería del vehículo eléctrico -15417</v>
      </c>
      <c r="D891" s="38" t="str">
        <f>IF(Data!O888=TRUE(), "Yes", "No")</f>
        <v>No</v>
      </c>
      <c r="E891" s="38" t="str">
        <f>IF(Data!J888="EngineStatusRecord","Engine",IF(Data!J888="GpsRecord", "GPS", IF(Data!J888="EngineFaultRecord", "Fault", IF(Data!J888="DriverChange","Driver",IF(Data!J888="CustomRecord","Custom","Debug")))))</f>
        <v>Engine</v>
      </c>
      <c r="F891" s="39" t="str">
        <f>IF(Data!Y888=TRUE(), "Yes", "No")</f>
        <v>No</v>
      </c>
      <c r="G891" s="40">
        <f>Data!AK888</f>
        <v>0</v>
      </c>
      <c r="H891" s="35" t="str">
        <f>Data!AB888</f>
        <v>Energía de la batería del vehículo eléctrico</v>
      </c>
      <c r="I891" s="35">
        <f>Data!AD888</f>
        <v>0</v>
      </c>
      <c r="J891" s="35">
        <f>Data!AF888</f>
        <v>0</v>
      </c>
      <c r="K891" s="35" t="str">
        <f>CONCATENATE(Data!AH888, " ", Data!AI888)</f>
        <v>-15417 W</v>
      </c>
      <c r="L891" s="35" t="str">
        <f>Data!C888</f>
        <v>Vehicle, Battery Electric Vehicle</v>
      </c>
      <c r="M891" s="35">
        <f>Data!H888</f>
        <v>0</v>
      </c>
      <c r="N891" s="41">
        <f>Data!I888</f>
        <v>46087.371015891207</v>
      </c>
      <c r="O891" s="35">
        <f>Data!L888</f>
        <v>0</v>
      </c>
      <c r="P891" s="35">
        <f>Data!M888</f>
        <v>0</v>
      </c>
      <c r="Q891" s="35" t="str">
        <f>IF(Data!N888=0,"",Data!N888)</f>
        <v/>
      </c>
      <c r="R891" s="35">
        <f>Data!K888</f>
        <v>0</v>
      </c>
      <c r="S891" s="35" t="str">
        <f>IF(Data!X888=TRUE(), "Yes", "No")</f>
        <v>No</v>
      </c>
      <c r="T891" s="40" t="e">
        <f>#REF!</f>
        <v>#REF!</v>
      </c>
    </row>
    <row r="892" spans="1:20" x14ac:dyDescent="0.3">
      <c r="A892" s="35" t="str">
        <f>Data!A889</f>
        <v>NISSAN LEAF 299-1018</v>
      </c>
      <c r="B892" s="36">
        <f t="shared" si="13"/>
        <v>46087.371016620367</v>
      </c>
      <c r="C892" s="37" t="str">
        <f>IF(Data!J889="GpsRecord", CONCATENATE($U$3,": ",Data!M889,", ",Data!L889), CONCATENATE(Data!AB889, " ", Data!AH889))</f>
        <v>Señal de giro hacia la izquierda (1. En) 0</v>
      </c>
      <c r="D892" s="38" t="str">
        <f>IF(Data!O889=TRUE(), "Yes", "No")</f>
        <v>No</v>
      </c>
      <c r="E892" s="38" t="str">
        <f>IF(Data!J889="EngineStatusRecord","Engine",IF(Data!J889="GpsRecord", "GPS", IF(Data!J889="EngineFaultRecord", "Fault", IF(Data!J889="DriverChange","Driver",IF(Data!J889="CustomRecord","Custom","Debug")))))</f>
        <v>Engine</v>
      </c>
      <c r="F892" s="39" t="str">
        <f>IF(Data!Y889=TRUE(), "Yes", "No")</f>
        <v>No</v>
      </c>
      <c r="G892" s="40">
        <f>Data!AK889</f>
        <v>0</v>
      </c>
      <c r="H892" s="35" t="str">
        <f>Data!AB889</f>
        <v>Señal de giro hacia la izquierda (1. En)</v>
      </c>
      <c r="I892" s="35">
        <f>Data!AD889</f>
        <v>0</v>
      </c>
      <c r="J892" s="35">
        <f>Data!AF889</f>
        <v>0</v>
      </c>
      <c r="K892" s="35" t="str">
        <f>CONCATENATE(Data!AH889, " ", Data!AI889)</f>
        <v>0 None</v>
      </c>
      <c r="L892" s="35" t="str">
        <f>Data!C889</f>
        <v>Vehicle, Battery Electric Vehicle</v>
      </c>
      <c r="M892" s="35">
        <f>Data!H889</f>
        <v>0</v>
      </c>
      <c r="N892" s="41">
        <f>Data!I889</f>
        <v>46087.371016620367</v>
      </c>
      <c r="O892" s="35">
        <f>Data!L889</f>
        <v>0</v>
      </c>
      <c r="P892" s="35">
        <f>Data!M889</f>
        <v>0</v>
      </c>
      <c r="Q892" s="35" t="str">
        <f>IF(Data!N889=0,"",Data!N889)</f>
        <v/>
      </c>
      <c r="R892" s="35">
        <f>Data!K889</f>
        <v>0</v>
      </c>
      <c r="S892" s="35" t="str">
        <f>IF(Data!X889=TRUE(), "Yes", "No")</f>
        <v>No</v>
      </c>
      <c r="T892" s="40" t="e">
        <f>#REF!</f>
        <v>#REF!</v>
      </c>
    </row>
    <row r="893" spans="1:20" x14ac:dyDescent="0.3">
      <c r="A893" s="35" t="str">
        <f>Data!A890</f>
        <v>NISSAN LEAF 299-1018</v>
      </c>
      <c r="B893" s="36">
        <f t="shared" si="13"/>
        <v>46087.371027696761</v>
      </c>
      <c r="C893" s="37" t="str">
        <f>IF(Data!J890="GpsRecord", CONCATENATE($U$3,": ",Data!M890,", ",Data!L890), CONCATENATE(Data!AB890, " ", Data!AH890))</f>
        <v>Energía de la batería del vehículo eléctrico -42908</v>
      </c>
      <c r="D893" s="38" t="str">
        <f>IF(Data!O890=TRUE(), "Yes", "No")</f>
        <v>No</v>
      </c>
      <c r="E893" s="38" t="str">
        <f>IF(Data!J890="EngineStatusRecord","Engine",IF(Data!J890="GpsRecord", "GPS", IF(Data!J890="EngineFaultRecord", "Fault", IF(Data!J890="DriverChange","Driver",IF(Data!J890="CustomRecord","Custom","Debug")))))</f>
        <v>Engine</v>
      </c>
      <c r="F893" s="39" t="str">
        <f>IF(Data!Y890=TRUE(), "Yes", "No")</f>
        <v>No</v>
      </c>
      <c r="G893" s="40">
        <f>Data!AK890</f>
        <v>0</v>
      </c>
      <c r="H893" s="35" t="str">
        <f>Data!AB890</f>
        <v>Energía de la batería del vehículo eléctrico</v>
      </c>
      <c r="I893" s="35">
        <f>Data!AD890</f>
        <v>0</v>
      </c>
      <c r="J893" s="35">
        <f>Data!AF890</f>
        <v>0</v>
      </c>
      <c r="K893" s="35" t="str">
        <f>CONCATENATE(Data!AH890, " ", Data!AI890)</f>
        <v>-42908 W</v>
      </c>
      <c r="L893" s="35" t="str">
        <f>Data!C890</f>
        <v>Vehicle, Battery Electric Vehicle</v>
      </c>
      <c r="M893" s="35">
        <f>Data!H890</f>
        <v>0</v>
      </c>
      <c r="N893" s="41">
        <f>Data!I890</f>
        <v>46087.371027696761</v>
      </c>
      <c r="O893" s="35">
        <f>Data!L890</f>
        <v>0</v>
      </c>
      <c r="P893" s="35">
        <f>Data!M890</f>
        <v>0</v>
      </c>
      <c r="Q893" s="35" t="str">
        <f>IF(Data!N890=0,"",Data!N890)</f>
        <v/>
      </c>
      <c r="R893" s="35">
        <f>Data!K890</f>
        <v>0</v>
      </c>
      <c r="S893" s="35" t="str">
        <f>IF(Data!X890=TRUE(), "Yes", "No")</f>
        <v>No</v>
      </c>
      <c r="T893" s="40" t="e">
        <f>#REF!</f>
        <v>#REF!</v>
      </c>
    </row>
    <row r="894" spans="1:20" x14ac:dyDescent="0.3">
      <c r="A894" s="35" t="str">
        <f>Data!A891</f>
        <v>NISSAN LEAF 299-1018</v>
      </c>
      <c r="B894" s="36">
        <f t="shared" si="13"/>
        <v>46087.371053240742</v>
      </c>
      <c r="C894" s="37" t="str">
        <f>IF(Data!J891="GpsRecord", CONCATENATE($U$3,": ",Data!M891,", ",Data!L891), CONCATENATE(Data!AB891, " ", Data!AH891))</f>
        <v>Ubicación: 10.0011, -84.18546</v>
      </c>
      <c r="D894" s="38" t="str">
        <f>IF(Data!O891=TRUE(), "Yes", "No")</f>
        <v>Yes</v>
      </c>
      <c r="E894" s="38" t="str">
        <f>IF(Data!J891="EngineStatusRecord","Engine",IF(Data!J891="GpsRecord", "GPS", IF(Data!J891="EngineFaultRecord", "Fault", IF(Data!J891="DriverChange","Driver",IF(Data!J891="CustomRecord","Custom","Debug")))))</f>
        <v>GPS</v>
      </c>
      <c r="F894" s="39" t="str">
        <f>IF(Data!Y891=TRUE(), "Yes", "No")</f>
        <v>Yes</v>
      </c>
      <c r="G894" s="40">
        <f>Data!AK891</f>
        <v>0</v>
      </c>
      <c r="H894" s="35">
        <f>Data!AB891</f>
        <v>0</v>
      </c>
      <c r="I894" s="35">
        <f>Data!AD891</f>
        <v>0</v>
      </c>
      <c r="J894" s="35">
        <f>Data!AF891</f>
        <v>0</v>
      </c>
      <c r="K894" s="35" t="str">
        <f>CONCATENATE(Data!AH891, " ", Data!AI891)</f>
        <v xml:space="preserve"> </v>
      </c>
      <c r="L894" s="35" t="str">
        <f>Data!C891</f>
        <v>Vehicle, Battery Electric Vehicle</v>
      </c>
      <c r="M894" s="35">
        <f>Data!H891</f>
        <v>0</v>
      </c>
      <c r="N894" s="41">
        <f>Data!I891</f>
        <v>46087.371053240742</v>
      </c>
      <c r="O894" s="35">
        <f>Data!L891</f>
        <v>-84.185460000000006</v>
      </c>
      <c r="P894" s="35">
        <f>Data!M891</f>
        <v>10.001099999999999</v>
      </c>
      <c r="Q894" s="35" t="str">
        <f>IF(Data!N891=0,"",Data!N891)</f>
        <v>CurvePositionEstimateError</v>
      </c>
      <c r="R894" s="35">
        <f>Data!K891</f>
        <v>65</v>
      </c>
      <c r="S894" s="35" t="str">
        <f>IF(Data!X891=TRUE(), "Yes", "No")</f>
        <v>Yes</v>
      </c>
      <c r="T894" s="40" t="e">
        <f>#REF!</f>
        <v>#REF!</v>
      </c>
    </row>
    <row r="895" spans="1:20" x14ac:dyDescent="0.3">
      <c r="A895" s="35" t="str">
        <f>Data!A892</f>
        <v>NISSAN LEAF 299-1018</v>
      </c>
      <c r="B895" s="36">
        <f t="shared" si="13"/>
        <v>46087.371062650462</v>
      </c>
      <c r="C895" s="37" t="str">
        <f>IF(Data!J892="GpsRecord", CONCATENATE($U$3,": ",Data!M892,", ",Data!L892), CONCATENATE(Data!AB892, " ", Data!AH892))</f>
        <v>Energía de la batería del vehículo eléctrico -1114</v>
      </c>
      <c r="D895" s="38" t="str">
        <f>IF(Data!O892=TRUE(), "Yes", "No")</f>
        <v>No</v>
      </c>
      <c r="E895" s="38" t="str">
        <f>IF(Data!J892="EngineStatusRecord","Engine",IF(Data!J892="GpsRecord", "GPS", IF(Data!J892="EngineFaultRecord", "Fault", IF(Data!J892="DriverChange","Driver",IF(Data!J892="CustomRecord","Custom","Debug")))))</f>
        <v>Engine</v>
      </c>
      <c r="F895" s="39" t="str">
        <f>IF(Data!Y892=TRUE(), "Yes", "No")</f>
        <v>No</v>
      </c>
      <c r="G895" s="40">
        <f>Data!AK892</f>
        <v>0</v>
      </c>
      <c r="H895" s="35" t="str">
        <f>Data!AB892</f>
        <v>Energía de la batería del vehículo eléctrico</v>
      </c>
      <c r="I895" s="35">
        <f>Data!AD892</f>
        <v>0</v>
      </c>
      <c r="J895" s="35">
        <f>Data!AF892</f>
        <v>0</v>
      </c>
      <c r="K895" s="35" t="str">
        <f>CONCATENATE(Data!AH892, " ", Data!AI892)</f>
        <v>-1114 W</v>
      </c>
      <c r="L895" s="35" t="str">
        <f>Data!C892</f>
        <v>Vehicle, Battery Electric Vehicle</v>
      </c>
      <c r="M895" s="35">
        <f>Data!H892</f>
        <v>0</v>
      </c>
      <c r="N895" s="41">
        <f>Data!I892</f>
        <v>46087.371062650462</v>
      </c>
      <c r="O895" s="35">
        <f>Data!L892</f>
        <v>0</v>
      </c>
      <c r="P895" s="35">
        <f>Data!M892</f>
        <v>0</v>
      </c>
      <c r="Q895" s="35" t="str">
        <f>IF(Data!N892=0,"",Data!N892)</f>
        <v/>
      </c>
      <c r="R895" s="35">
        <f>Data!K892</f>
        <v>0</v>
      </c>
      <c r="S895" s="35" t="str">
        <f>IF(Data!X892=TRUE(), "Yes", "No")</f>
        <v>No</v>
      </c>
      <c r="T895" s="40" t="e">
        <f>#REF!</f>
        <v>#REF!</v>
      </c>
    </row>
    <row r="896" spans="1:20" x14ac:dyDescent="0.3">
      <c r="A896" s="35" t="str">
        <f>Data!A893</f>
        <v>NISSAN LEAF 299-1018</v>
      </c>
      <c r="B896" s="36">
        <f t="shared" si="13"/>
        <v>46087.371065219908</v>
      </c>
      <c r="C896" s="37" t="str">
        <f>IF(Data!J893="GpsRecord", CONCATENATE($U$3,": ",Data!M893,", ",Data!L893), CONCATENATE(Data!AB893, " ", Data!AH893))</f>
        <v>Velocidad del motor en carretera 64</v>
      </c>
      <c r="D896" s="38" t="str">
        <f>IF(Data!O893=TRUE(), "Yes", "No")</f>
        <v>No</v>
      </c>
      <c r="E896" s="38" t="str">
        <f>IF(Data!J893="EngineStatusRecord","Engine",IF(Data!J893="GpsRecord", "GPS", IF(Data!J893="EngineFaultRecord", "Fault", IF(Data!J893="DriverChange","Driver",IF(Data!J893="CustomRecord","Custom","Debug")))))</f>
        <v>Engine</v>
      </c>
      <c r="F896" s="39" t="str">
        <f>IF(Data!Y893=TRUE(), "Yes", "No")</f>
        <v>No</v>
      </c>
      <c r="G896" s="40">
        <f>Data!AK893</f>
        <v>0</v>
      </c>
      <c r="H896" s="35" t="str">
        <f>Data!AB893</f>
        <v>Velocidad del motor en carretera</v>
      </c>
      <c r="I896" s="35">
        <f>Data!AD893</f>
        <v>0</v>
      </c>
      <c r="J896" s="35">
        <f>Data!AF893</f>
        <v>0</v>
      </c>
      <c r="K896" s="35" t="str">
        <f>CONCATENATE(Data!AH893, " ", Data!AI893)</f>
        <v>64 km/h</v>
      </c>
      <c r="L896" s="35" t="str">
        <f>Data!C893</f>
        <v>Vehicle, Battery Electric Vehicle</v>
      </c>
      <c r="M896" s="35">
        <f>Data!H893</f>
        <v>0</v>
      </c>
      <c r="N896" s="41">
        <f>Data!I893</f>
        <v>46087.371065219908</v>
      </c>
      <c r="O896" s="35">
        <f>Data!L893</f>
        <v>0</v>
      </c>
      <c r="P896" s="35">
        <f>Data!M893</f>
        <v>0</v>
      </c>
      <c r="Q896" s="35" t="str">
        <f>IF(Data!N893=0,"",Data!N893)</f>
        <v/>
      </c>
      <c r="R896" s="35">
        <f>Data!K893</f>
        <v>0</v>
      </c>
      <c r="S896" s="35" t="str">
        <f>IF(Data!X893=TRUE(), "Yes", "No")</f>
        <v>No</v>
      </c>
      <c r="T896" s="40" t="e">
        <f>#REF!</f>
        <v>#REF!</v>
      </c>
    </row>
    <row r="897" spans="1:20" x14ac:dyDescent="0.3">
      <c r="A897" s="35" t="str">
        <f>Data!A894</f>
        <v>NISSAN LEAF 299-1018</v>
      </c>
      <c r="B897" s="36">
        <f t="shared" si="13"/>
        <v>46087.371099537035</v>
      </c>
      <c r="C897" s="37" t="str">
        <f>IF(Data!J894="GpsRecord", CONCATENATE($U$3,": ",Data!M894,", ",Data!L894), CONCATENATE(Data!AB894, " ", Data!AH894))</f>
        <v>Ubicación: 10.00093, -84.18609</v>
      </c>
      <c r="D897" s="38" t="str">
        <f>IF(Data!O894=TRUE(), "Yes", "No")</f>
        <v>Yes</v>
      </c>
      <c r="E897" s="38" t="str">
        <f>IF(Data!J894="EngineStatusRecord","Engine",IF(Data!J894="GpsRecord", "GPS", IF(Data!J894="EngineFaultRecord", "Fault", IF(Data!J894="DriverChange","Driver",IF(Data!J894="CustomRecord","Custom","Debug")))))</f>
        <v>GPS</v>
      </c>
      <c r="F897" s="39" t="str">
        <f>IF(Data!Y894=TRUE(), "Yes", "No")</f>
        <v>Yes</v>
      </c>
      <c r="G897" s="40">
        <f>Data!AK894</f>
        <v>0</v>
      </c>
      <c r="H897" s="35">
        <f>Data!AB894</f>
        <v>0</v>
      </c>
      <c r="I897" s="35">
        <f>Data!AD894</f>
        <v>0</v>
      </c>
      <c r="J897" s="35">
        <f>Data!AF894</f>
        <v>0</v>
      </c>
      <c r="K897" s="35" t="str">
        <f>CONCATENATE(Data!AH894, " ", Data!AI894)</f>
        <v xml:space="preserve"> </v>
      </c>
      <c r="L897" s="35" t="str">
        <f>Data!C894</f>
        <v>Vehicle, Battery Electric Vehicle</v>
      </c>
      <c r="M897" s="35">
        <f>Data!H894</f>
        <v>0</v>
      </c>
      <c r="N897" s="41">
        <f>Data!I894</f>
        <v>46087.371099537035</v>
      </c>
      <c r="O897" s="35">
        <f>Data!L894</f>
        <v>-84.186089999999993</v>
      </c>
      <c r="P897" s="35">
        <f>Data!M894</f>
        <v>10.00093</v>
      </c>
      <c r="Q897" s="35" t="str">
        <f>IF(Data!N894=0,"",Data!N894)</f>
        <v>CurveSpeedEstimateError</v>
      </c>
      <c r="R897" s="35">
        <f>Data!K894</f>
        <v>65</v>
      </c>
      <c r="S897" s="35" t="str">
        <f>IF(Data!X894=TRUE(), "Yes", "No")</f>
        <v>Yes</v>
      </c>
      <c r="T897" s="40" t="e">
        <f>#REF!</f>
        <v>#REF!</v>
      </c>
    </row>
    <row r="898" spans="1:20" x14ac:dyDescent="0.3">
      <c r="A898" s="35" t="str">
        <f>Data!A895</f>
        <v>NISSAN LEAF 299-1018</v>
      </c>
      <c r="B898" s="36">
        <f t="shared" si="13"/>
        <v>46087.371100671298</v>
      </c>
      <c r="C898" s="37" t="str">
        <f>IF(Data!J895="GpsRecord", CONCATENATE($U$3,": ",Data!M895,", ",Data!L895), CONCATENATE(Data!AB895, " ", Data!AH895))</f>
        <v>Señal de giro hacia la izquierda (1. En) 1</v>
      </c>
      <c r="D898" s="38" t="str">
        <f>IF(Data!O895=TRUE(), "Yes", "No")</f>
        <v>No</v>
      </c>
      <c r="E898" s="38" t="str">
        <f>IF(Data!J895="EngineStatusRecord","Engine",IF(Data!J895="GpsRecord", "GPS", IF(Data!J895="EngineFaultRecord", "Fault", IF(Data!J895="DriverChange","Driver",IF(Data!J895="CustomRecord","Custom","Debug")))))</f>
        <v>Engine</v>
      </c>
      <c r="F898" s="39" t="str">
        <f>IF(Data!Y895=TRUE(), "Yes", "No")</f>
        <v>No</v>
      </c>
      <c r="G898" s="40">
        <f>Data!AK895</f>
        <v>0</v>
      </c>
      <c r="H898" s="35" t="str">
        <f>Data!AB895</f>
        <v>Señal de giro hacia la izquierda (1. En)</v>
      </c>
      <c r="I898" s="35">
        <f>Data!AD895</f>
        <v>0</v>
      </c>
      <c r="J898" s="35">
        <f>Data!AF895</f>
        <v>0</v>
      </c>
      <c r="K898" s="35" t="str">
        <f>CONCATENATE(Data!AH895, " ", Data!AI895)</f>
        <v>1 None</v>
      </c>
      <c r="L898" s="35" t="str">
        <f>Data!C895</f>
        <v>Vehicle, Battery Electric Vehicle</v>
      </c>
      <c r="M898" s="35">
        <f>Data!H895</f>
        <v>0</v>
      </c>
      <c r="N898" s="41">
        <f>Data!I895</f>
        <v>46087.371100671298</v>
      </c>
      <c r="O898" s="35">
        <f>Data!L895</f>
        <v>0</v>
      </c>
      <c r="P898" s="35">
        <f>Data!M895</f>
        <v>0</v>
      </c>
      <c r="Q898" s="35" t="str">
        <f>IF(Data!N895=0,"",Data!N895)</f>
        <v/>
      </c>
      <c r="R898" s="35">
        <f>Data!K895</f>
        <v>0</v>
      </c>
      <c r="S898" s="35" t="str">
        <f>IF(Data!X895=TRUE(), "Yes", "No")</f>
        <v>No</v>
      </c>
      <c r="T898" s="40" t="e">
        <f>#REF!</f>
        <v>#REF!</v>
      </c>
    </row>
    <row r="899" spans="1:20" x14ac:dyDescent="0.3">
      <c r="A899" s="35" t="str">
        <f>Data!A896</f>
        <v>NISSAN LEAF 299-1018</v>
      </c>
      <c r="B899" s="36">
        <f t="shared" si="13"/>
        <v>46087.371157638889</v>
      </c>
      <c r="C899" s="37" t="str">
        <f>IF(Data!J896="GpsRecord", CONCATENATE($U$3,": ",Data!M896,", ",Data!L896), CONCATENATE(Data!AB896, " ", Data!AH896))</f>
        <v>Velocidad del motor en carretera 73</v>
      </c>
      <c r="D899" s="38" t="str">
        <f>IF(Data!O896=TRUE(), "Yes", "No")</f>
        <v>No</v>
      </c>
      <c r="E899" s="38" t="str">
        <f>IF(Data!J896="EngineStatusRecord","Engine",IF(Data!J896="GpsRecord", "GPS", IF(Data!J896="EngineFaultRecord", "Fault", IF(Data!J896="DriverChange","Driver",IF(Data!J896="CustomRecord","Custom","Debug")))))</f>
        <v>Engine</v>
      </c>
      <c r="F899" s="39" t="str">
        <f>IF(Data!Y896=TRUE(), "Yes", "No")</f>
        <v>No</v>
      </c>
      <c r="G899" s="40">
        <f>Data!AK896</f>
        <v>0</v>
      </c>
      <c r="H899" s="35" t="str">
        <f>Data!AB896</f>
        <v>Velocidad del motor en carretera</v>
      </c>
      <c r="I899" s="35">
        <f>Data!AD896</f>
        <v>0</v>
      </c>
      <c r="J899" s="35">
        <f>Data!AF896</f>
        <v>0</v>
      </c>
      <c r="K899" s="35" t="str">
        <f>CONCATENATE(Data!AH896, " ", Data!AI896)</f>
        <v>73 km/h</v>
      </c>
      <c r="L899" s="35" t="str">
        <f>Data!C896</f>
        <v>Vehicle, Battery Electric Vehicle</v>
      </c>
      <c r="M899" s="35">
        <f>Data!H896</f>
        <v>0</v>
      </c>
      <c r="N899" s="41">
        <f>Data!I896</f>
        <v>46087.371157638889</v>
      </c>
      <c r="O899" s="35">
        <f>Data!L896</f>
        <v>0</v>
      </c>
      <c r="P899" s="35">
        <f>Data!M896</f>
        <v>0</v>
      </c>
      <c r="Q899" s="35" t="str">
        <f>IF(Data!N896=0,"",Data!N896)</f>
        <v/>
      </c>
      <c r="R899" s="35">
        <f>Data!K896</f>
        <v>0</v>
      </c>
      <c r="S899" s="35" t="str">
        <f>IF(Data!X896=TRUE(), "Yes", "No")</f>
        <v>No</v>
      </c>
      <c r="T899" s="40" t="e">
        <f>#REF!</f>
        <v>#REF!</v>
      </c>
    </row>
    <row r="900" spans="1:20" x14ac:dyDescent="0.3">
      <c r="A900" s="35" t="str">
        <f>Data!A897</f>
        <v>NISSAN LEAF 299-1018</v>
      </c>
      <c r="B900" s="36">
        <f t="shared" si="13"/>
        <v>46087.371167349535</v>
      </c>
      <c r="C900" s="37" t="str">
        <f>IF(Data!J897="GpsRecord", CONCATENATE($U$3,": ",Data!M897,", ",Data!L897), CONCATENATE(Data!AB897, " ", Data!AH897))</f>
        <v>Energía de la batería del vehículo eléctrico 43856</v>
      </c>
      <c r="D900" s="38" t="str">
        <f>IF(Data!O897=TRUE(), "Yes", "No")</f>
        <v>No</v>
      </c>
      <c r="E900" s="38" t="str">
        <f>IF(Data!J897="EngineStatusRecord","Engine",IF(Data!J897="GpsRecord", "GPS", IF(Data!J897="EngineFaultRecord", "Fault", IF(Data!J897="DriverChange","Driver",IF(Data!J897="CustomRecord","Custom","Debug")))))</f>
        <v>Engine</v>
      </c>
      <c r="F900" s="39" t="str">
        <f>IF(Data!Y897=TRUE(), "Yes", "No")</f>
        <v>No</v>
      </c>
      <c r="G900" s="40">
        <f>Data!AK897</f>
        <v>0</v>
      </c>
      <c r="H900" s="35" t="str">
        <f>Data!AB897</f>
        <v>Energía de la batería del vehículo eléctrico</v>
      </c>
      <c r="I900" s="35">
        <f>Data!AD897</f>
        <v>0</v>
      </c>
      <c r="J900" s="35">
        <f>Data!AF897</f>
        <v>0</v>
      </c>
      <c r="K900" s="35" t="str">
        <f>CONCATENATE(Data!AH897, " ", Data!AI897)</f>
        <v>43856 W</v>
      </c>
      <c r="L900" s="35" t="str">
        <f>Data!C897</f>
        <v>Vehicle, Battery Electric Vehicle</v>
      </c>
      <c r="M900" s="35">
        <f>Data!H897</f>
        <v>0</v>
      </c>
      <c r="N900" s="41">
        <f>Data!I897</f>
        <v>46087.371167349535</v>
      </c>
      <c r="O900" s="35">
        <f>Data!L897</f>
        <v>0</v>
      </c>
      <c r="P900" s="35">
        <f>Data!M897</f>
        <v>0</v>
      </c>
      <c r="Q900" s="35" t="str">
        <f>IF(Data!N897=0,"",Data!N897)</f>
        <v/>
      </c>
      <c r="R900" s="35">
        <f>Data!K897</f>
        <v>0</v>
      </c>
      <c r="S900" s="35" t="str">
        <f>IF(Data!X897=TRUE(), "Yes", "No")</f>
        <v>No</v>
      </c>
      <c r="T900" s="40" t="e">
        <f>#REF!</f>
        <v>#REF!</v>
      </c>
    </row>
    <row r="901" spans="1:20" x14ac:dyDescent="0.3">
      <c r="A901" s="35" t="str">
        <f>Data!A898</f>
        <v>NISSAN LEAF 299-1018</v>
      </c>
      <c r="B901" s="36">
        <f t="shared" si="13"/>
        <v>46087.371168981481</v>
      </c>
      <c r="C901" s="37" t="str">
        <f>IF(Data!J898="GpsRecord", CONCATENATE($U$3,": ",Data!M898,", ",Data!L898), CONCATENATE(Data!AB898, " ", Data!AH898))</f>
        <v>Ubicación: 10.00064, -84.18709</v>
      </c>
      <c r="D901" s="38" t="str">
        <f>IF(Data!O898=TRUE(), "Yes", "No")</f>
        <v>Yes</v>
      </c>
      <c r="E901" s="38" t="str">
        <f>IF(Data!J898="EngineStatusRecord","Engine",IF(Data!J898="GpsRecord", "GPS", IF(Data!J898="EngineFaultRecord", "Fault", IF(Data!J898="DriverChange","Driver",IF(Data!J898="CustomRecord","Custom","Debug")))))</f>
        <v>GPS</v>
      </c>
      <c r="F901" s="39" t="str">
        <f>IF(Data!Y898=TRUE(), "Yes", "No")</f>
        <v>Yes</v>
      </c>
      <c r="G901" s="40">
        <f>Data!AK898</f>
        <v>0</v>
      </c>
      <c r="H901" s="35">
        <f>Data!AB898</f>
        <v>0</v>
      </c>
      <c r="I901" s="35">
        <f>Data!AD898</f>
        <v>0</v>
      </c>
      <c r="J901" s="35">
        <f>Data!AF898</f>
        <v>0</v>
      </c>
      <c r="K901" s="35" t="str">
        <f>CONCATENATE(Data!AH898, " ", Data!AI898)</f>
        <v xml:space="preserve"> </v>
      </c>
      <c r="L901" s="35" t="str">
        <f>Data!C898</f>
        <v>Vehicle, Battery Electric Vehicle</v>
      </c>
      <c r="M901" s="35">
        <f>Data!H898</f>
        <v>0</v>
      </c>
      <c r="N901" s="41">
        <f>Data!I898</f>
        <v>46087.371168981481</v>
      </c>
      <c r="O901" s="35">
        <f>Data!L898</f>
        <v>-84.187089999999998</v>
      </c>
      <c r="P901" s="35">
        <f>Data!M898</f>
        <v>10.000640000000001</v>
      </c>
      <c r="Q901" s="35" t="str">
        <f>IF(Data!N898=0,"",Data!N898)</f>
        <v>CurveSpeedEstimateError</v>
      </c>
      <c r="R901" s="35">
        <f>Data!K898</f>
        <v>74</v>
      </c>
      <c r="S901" s="35" t="str">
        <f>IF(Data!X898=TRUE(), "Yes", "No")</f>
        <v>Yes</v>
      </c>
      <c r="T901" s="40" t="e">
        <f>#REF!</f>
        <v>#REF!</v>
      </c>
    </row>
    <row r="902" spans="1:20" x14ac:dyDescent="0.3">
      <c r="A902" s="35" t="str">
        <f>Data!A899</f>
        <v>NISSAN LEAF 299-1018</v>
      </c>
      <c r="B902" s="36">
        <f t="shared" si="13"/>
        <v>46087.371198321758</v>
      </c>
      <c r="C902" s="37" t="str">
        <f>IF(Data!J899="GpsRecord", CONCATENATE($U$3,": ",Data!M899,", ",Data!L899), CONCATENATE(Data!AB899, " ", Data!AH899))</f>
        <v>Señal de giro hacia la izquierda (1. En) 0</v>
      </c>
      <c r="D902" s="38" t="str">
        <f>IF(Data!O899=TRUE(), "Yes", "No")</f>
        <v>No</v>
      </c>
      <c r="E902" s="38" t="str">
        <f>IF(Data!J899="EngineStatusRecord","Engine",IF(Data!J899="GpsRecord", "GPS", IF(Data!J899="EngineFaultRecord", "Fault", IF(Data!J899="DriverChange","Driver",IF(Data!J899="CustomRecord","Custom","Debug")))))</f>
        <v>Engine</v>
      </c>
      <c r="F902" s="39" t="str">
        <f>IF(Data!Y899=TRUE(), "Yes", "No")</f>
        <v>No</v>
      </c>
      <c r="G902" s="40">
        <f>Data!AK899</f>
        <v>0</v>
      </c>
      <c r="H902" s="35" t="str">
        <f>Data!AB899</f>
        <v>Señal de giro hacia la izquierda (1. En)</v>
      </c>
      <c r="I902" s="35">
        <f>Data!AD899</f>
        <v>0</v>
      </c>
      <c r="J902" s="35">
        <f>Data!AF899</f>
        <v>0</v>
      </c>
      <c r="K902" s="35" t="str">
        <f>CONCATENATE(Data!AH899, " ", Data!AI899)</f>
        <v>0 None</v>
      </c>
      <c r="L902" s="35" t="str">
        <f>Data!C899</f>
        <v>Vehicle, Battery Electric Vehicle</v>
      </c>
      <c r="M902" s="35">
        <f>Data!H899</f>
        <v>0</v>
      </c>
      <c r="N902" s="41">
        <f>Data!I899</f>
        <v>46087.371198321758</v>
      </c>
      <c r="O902" s="35">
        <f>Data!L899</f>
        <v>0</v>
      </c>
      <c r="P902" s="35">
        <f>Data!M899</f>
        <v>0</v>
      </c>
      <c r="Q902" s="35" t="str">
        <f>IF(Data!N899=0,"",Data!N899)</f>
        <v/>
      </c>
      <c r="R902" s="35">
        <f>Data!K899</f>
        <v>0</v>
      </c>
      <c r="S902" s="35" t="str">
        <f>IF(Data!X899=TRUE(), "Yes", "No")</f>
        <v>No</v>
      </c>
      <c r="T902" s="40" t="e">
        <f>#REF!</f>
        <v>#REF!</v>
      </c>
    </row>
    <row r="903" spans="1:20" x14ac:dyDescent="0.3">
      <c r="A903" s="35" t="str">
        <f>Data!A900</f>
        <v>NISSAN LEAF 299-1018</v>
      </c>
      <c r="B903" s="36">
        <f t="shared" si="13"/>
        <v>46087.371249999997</v>
      </c>
      <c r="C903" s="37" t="str">
        <f>IF(Data!J900="GpsRecord", CONCATENATE($U$3,": ",Data!M900,", ",Data!L900), CONCATENATE(Data!AB900, " ", Data!AH900))</f>
        <v>Ubicación: 10.00035, -84.18856</v>
      </c>
      <c r="D903" s="38" t="str">
        <f>IF(Data!O900=TRUE(), "Yes", "No")</f>
        <v>Yes</v>
      </c>
      <c r="E903" s="38" t="str">
        <f>IF(Data!J900="EngineStatusRecord","Engine",IF(Data!J900="GpsRecord", "GPS", IF(Data!J900="EngineFaultRecord", "Fault", IF(Data!J900="DriverChange","Driver",IF(Data!J900="CustomRecord","Custom","Debug")))))</f>
        <v>GPS</v>
      </c>
      <c r="F903" s="39" t="str">
        <f>IF(Data!Y900=TRUE(), "Yes", "No")</f>
        <v>Yes</v>
      </c>
      <c r="G903" s="40">
        <f>Data!AK900</f>
        <v>0</v>
      </c>
      <c r="H903" s="35">
        <f>Data!AB900</f>
        <v>0</v>
      </c>
      <c r="I903" s="35">
        <f>Data!AD900</f>
        <v>0</v>
      </c>
      <c r="J903" s="35">
        <f>Data!AF900</f>
        <v>0</v>
      </c>
      <c r="K903" s="35" t="str">
        <f>CONCATENATE(Data!AH900, " ", Data!AI900)</f>
        <v xml:space="preserve"> </v>
      </c>
      <c r="L903" s="35" t="str">
        <f>Data!C900</f>
        <v>Vehicle, Battery Electric Vehicle</v>
      </c>
      <c r="M903" s="35">
        <f>Data!H900</f>
        <v>0</v>
      </c>
      <c r="N903" s="41">
        <f>Data!I900</f>
        <v>46087.371249999997</v>
      </c>
      <c r="O903" s="35">
        <f>Data!L900</f>
        <v>-84.188559999999995</v>
      </c>
      <c r="P903" s="35">
        <f>Data!M900</f>
        <v>10.000349999999999</v>
      </c>
      <c r="Q903" s="35" t="str">
        <f>IF(Data!N900=0,"",Data!N900)</f>
        <v>CurvePositionEstimateError</v>
      </c>
      <c r="R903" s="35">
        <f>Data!K900</f>
        <v>92</v>
      </c>
      <c r="S903" s="35" t="str">
        <f>IF(Data!X900=TRUE(), "Yes", "No")</f>
        <v>Yes</v>
      </c>
      <c r="T903" s="40" t="e">
        <f>#REF!</f>
        <v>#REF!</v>
      </c>
    </row>
    <row r="904" spans="1:20" x14ac:dyDescent="0.3">
      <c r="A904" s="35" t="str">
        <f>Data!A901</f>
        <v>NISSAN LEAF 299-1018</v>
      </c>
      <c r="B904" s="36">
        <f t="shared" si="13"/>
        <v>46087.37125045139</v>
      </c>
      <c r="C904" s="37" t="str">
        <f>IF(Data!J901="GpsRecord", CONCATENATE($U$3,": ",Data!M901,", ",Data!L901), CONCATENATE(Data!AB901, " ", Data!AH901))</f>
        <v>Velocidad del motor en carretera 96</v>
      </c>
      <c r="D904" s="38" t="str">
        <f>IF(Data!O901=TRUE(), "Yes", "No")</f>
        <v>No</v>
      </c>
      <c r="E904" s="38" t="str">
        <f>IF(Data!J901="EngineStatusRecord","Engine",IF(Data!J901="GpsRecord", "GPS", IF(Data!J901="EngineFaultRecord", "Fault", IF(Data!J901="DriverChange","Driver",IF(Data!J901="CustomRecord","Custom","Debug")))))</f>
        <v>Engine</v>
      </c>
      <c r="F904" s="39" t="str">
        <f>IF(Data!Y901=TRUE(), "Yes", "No")</f>
        <v>No</v>
      </c>
      <c r="G904" s="40">
        <f>Data!AK901</f>
        <v>0</v>
      </c>
      <c r="H904" s="35" t="str">
        <f>Data!AB901</f>
        <v>Velocidad del motor en carretera</v>
      </c>
      <c r="I904" s="35">
        <f>Data!AD901</f>
        <v>0</v>
      </c>
      <c r="J904" s="35">
        <f>Data!AF901</f>
        <v>0</v>
      </c>
      <c r="K904" s="35" t="str">
        <f>CONCATENATE(Data!AH901, " ", Data!AI901)</f>
        <v>96 km/h</v>
      </c>
      <c r="L904" s="35" t="str">
        <f>Data!C901</f>
        <v>Vehicle, Battery Electric Vehicle</v>
      </c>
      <c r="M904" s="35">
        <f>Data!H901</f>
        <v>0</v>
      </c>
      <c r="N904" s="41">
        <f>Data!I901</f>
        <v>46087.37125045139</v>
      </c>
      <c r="O904" s="35">
        <f>Data!L901</f>
        <v>0</v>
      </c>
      <c r="P904" s="35">
        <f>Data!M901</f>
        <v>0</v>
      </c>
      <c r="Q904" s="35" t="str">
        <f>IF(Data!N901=0,"",Data!N901)</f>
        <v/>
      </c>
      <c r="R904" s="35">
        <f>Data!K901</f>
        <v>0</v>
      </c>
      <c r="S904" s="35" t="str">
        <f>IF(Data!X901=TRUE(), "Yes", "No")</f>
        <v>No</v>
      </c>
      <c r="T904" s="40" t="e">
        <f>#REF!</f>
        <v>#REF!</v>
      </c>
    </row>
    <row r="905" spans="1:20" x14ac:dyDescent="0.3">
      <c r="A905" s="35" t="str">
        <f>Data!A902</f>
        <v>NISSAN LEAF 299-1018</v>
      </c>
      <c r="B905" s="36">
        <f t="shared" si="13"/>
        <v>46087.37129534722</v>
      </c>
      <c r="C905" s="37" t="str">
        <f>IF(Data!J902="GpsRecord", CONCATENATE($U$3,": ",Data!M902,", ",Data!L902), CONCATENATE(Data!AB902, " ", Data!AH902))</f>
        <v>Energía de la batería del vehículo eléctrico -11607</v>
      </c>
      <c r="D905" s="38" t="str">
        <f>IF(Data!O902=TRUE(), "Yes", "No")</f>
        <v>No</v>
      </c>
      <c r="E905" s="38" t="str">
        <f>IF(Data!J902="EngineStatusRecord","Engine",IF(Data!J902="GpsRecord", "GPS", IF(Data!J902="EngineFaultRecord", "Fault", IF(Data!J902="DriverChange","Driver",IF(Data!J902="CustomRecord","Custom","Debug")))))</f>
        <v>Engine</v>
      </c>
      <c r="F905" s="39" t="str">
        <f>IF(Data!Y902=TRUE(), "Yes", "No")</f>
        <v>No</v>
      </c>
      <c r="G905" s="40">
        <f>Data!AK902</f>
        <v>0</v>
      </c>
      <c r="H905" s="35" t="str">
        <f>Data!AB902</f>
        <v>Energía de la batería del vehículo eléctrico</v>
      </c>
      <c r="I905" s="35">
        <f>Data!AD902</f>
        <v>0</v>
      </c>
      <c r="J905" s="35">
        <f>Data!AF902</f>
        <v>0</v>
      </c>
      <c r="K905" s="35" t="str">
        <f>CONCATENATE(Data!AH902, " ", Data!AI902)</f>
        <v>-11607 W</v>
      </c>
      <c r="L905" s="35" t="str">
        <f>Data!C902</f>
        <v>Vehicle, Battery Electric Vehicle</v>
      </c>
      <c r="M905" s="35">
        <f>Data!H902</f>
        <v>0</v>
      </c>
      <c r="N905" s="41">
        <f>Data!I902</f>
        <v>46087.37129534722</v>
      </c>
      <c r="O905" s="35">
        <f>Data!L902</f>
        <v>0</v>
      </c>
      <c r="P905" s="35">
        <f>Data!M902</f>
        <v>0</v>
      </c>
      <c r="Q905" s="35" t="str">
        <f>IF(Data!N902=0,"",Data!N902)</f>
        <v/>
      </c>
      <c r="R905" s="35">
        <f>Data!K902</f>
        <v>0</v>
      </c>
      <c r="S905" s="35" t="str">
        <f>IF(Data!X902=TRUE(), "Yes", "No")</f>
        <v>No</v>
      </c>
      <c r="T905" s="40" t="e">
        <f>#REF!</f>
        <v>#REF!</v>
      </c>
    </row>
    <row r="906" spans="1:20" x14ac:dyDescent="0.3">
      <c r="A906" s="35" t="str">
        <f>Data!A903</f>
        <v>NISSAN LEAF 299-1018</v>
      </c>
      <c r="B906" s="36">
        <f t="shared" si="13"/>
        <v>46087.371296296296</v>
      </c>
      <c r="C906" s="37" t="str">
        <f>IF(Data!J903="GpsRecord", CONCATENATE($U$3,": ",Data!M903,", ",Data!L903), CONCATENATE(Data!AB903, " ", Data!AH903))</f>
        <v>Ubicación: 10.00024, -84.1895</v>
      </c>
      <c r="D906" s="38" t="str">
        <f>IF(Data!O903=TRUE(), "Yes", "No")</f>
        <v>Yes</v>
      </c>
      <c r="E906" s="38" t="str">
        <f>IF(Data!J903="EngineStatusRecord","Engine",IF(Data!J903="GpsRecord", "GPS", IF(Data!J903="EngineFaultRecord", "Fault", IF(Data!J903="DriverChange","Driver",IF(Data!J903="CustomRecord","Custom","Debug")))))</f>
        <v>GPS</v>
      </c>
      <c r="F906" s="39" t="str">
        <f>IF(Data!Y903=TRUE(), "Yes", "No")</f>
        <v>Yes</v>
      </c>
      <c r="G906" s="40">
        <f>Data!AK903</f>
        <v>0</v>
      </c>
      <c r="H906" s="35">
        <f>Data!AB903</f>
        <v>0</v>
      </c>
      <c r="I906" s="35">
        <f>Data!AD903</f>
        <v>0</v>
      </c>
      <c r="J906" s="35">
        <f>Data!AF903</f>
        <v>0</v>
      </c>
      <c r="K906" s="35" t="str">
        <f>CONCATENATE(Data!AH903, " ", Data!AI903)</f>
        <v xml:space="preserve"> </v>
      </c>
      <c r="L906" s="35" t="str">
        <f>Data!C903</f>
        <v>Vehicle, Battery Electric Vehicle</v>
      </c>
      <c r="M906" s="35">
        <f>Data!H903</f>
        <v>0</v>
      </c>
      <c r="N906" s="41">
        <f>Data!I903</f>
        <v>46087.371296296296</v>
      </c>
      <c r="O906" s="35">
        <f>Data!L903</f>
        <v>-84.189499999999995</v>
      </c>
      <c r="P906" s="35">
        <f>Data!M903</f>
        <v>10.00024</v>
      </c>
      <c r="Q906" s="35" t="str">
        <f>IF(Data!N903=0,"",Data!N903)</f>
        <v>CurveSpeedEstimateError</v>
      </c>
      <c r="R906" s="35">
        <f>Data!K903</f>
        <v>92</v>
      </c>
      <c r="S906" s="35" t="str">
        <f>IF(Data!X903=TRUE(), "Yes", "No")</f>
        <v>Yes</v>
      </c>
      <c r="T906" s="40" t="e">
        <f>#REF!</f>
        <v>#REF!</v>
      </c>
    </row>
    <row r="907" spans="1:20" x14ac:dyDescent="0.3">
      <c r="A907" s="35" t="str">
        <f>Data!A904</f>
        <v>NISSAN LEAF 299-1018</v>
      </c>
      <c r="B907" s="36">
        <f t="shared" si="13"/>
        <v>46087.371356249998</v>
      </c>
      <c r="C907" s="37" t="str">
        <f>IF(Data!J904="GpsRecord", CONCATENATE($U$3,": ",Data!M904,", ",Data!L904), CONCATENATE(Data!AB904, " ", Data!AH904))</f>
        <v>Odómetro 15917</v>
      </c>
      <c r="D907" s="38" t="str">
        <f>IF(Data!O904=TRUE(), "Yes", "No")</f>
        <v>No</v>
      </c>
      <c r="E907" s="38" t="str">
        <f>IF(Data!J904="EngineStatusRecord","Engine",IF(Data!J904="GpsRecord", "GPS", IF(Data!J904="EngineFaultRecord", "Fault", IF(Data!J904="DriverChange","Driver",IF(Data!J904="CustomRecord","Custom","Debug")))))</f>
        <v>Engine</v>
      </c>
      <c r="F907" s="39" t="str">
        <f>IF(Data!Y904=TRUE(), "Yes", "No")</f>
        <v>No</v>
      </c>
      <c r="G907" s="40">
        <f>Data!AK904</f>
        <v>0</v>
      </c>
      <c r="H907" s="35" t="str">
        <f>Data!AB904</f>
        <v>Odómetro</v>
      </c>
      <c r="I907" s="35">
        <f>Data!AD904</f>
        <v>0</v>
      </c>
      <c r="J907" s="35">
        <f>Data!AF904</f>
        <v>0</v>
      </c>
      <c r="K907" s="35" t="str">
        <f>CONCATENATE(Data!AH904, " ", Data!AI904)</f>
        <v>15917 km</v>
      </c>
      <c r="L907" s="35" t="str">
        <f>Data!C904</f>
        <v>Vehicle, Battery Electric Vehicle</v>
      </c>
      <c r="M907" s="35">
        <f>Data!H904</f>
        <v>0</v>
      </c>
      <c r="N907" s="41">
        <f>Data!I904</f>
        <v>46087.371356249998</v>
      </c>
      <c r="O907" s="35">
        <f>Data!L904</f>
        <v>0</v>
      </c>
      <c r="P907" s="35">
        <f>Data!M904</f>
        <v>0</v>
      </c>
      <c r="Q907" s="35" t="str">
        <f>IF(Data!N904=0,"",Data!N904)</f>
        <v/>
      </c>
      <c r="R907" s="35">
        <f>Data!K904</f>
        <v>0</v>
      </c>
      <c r="S907" s="35" t="str">
        <f>IF(Data!X904=TRUE(), "Yes", "No")</f>
        <v>No</v>
      </c>
      <c r="T907" s="40" t="e">
        <f>#REF!</f>
        <v>#REF!</v>
      </c>
    </row>
    <row r="908" spans="1:20" x14ac:dyDescent="0.3">
      <c r="A908" s="35" t="str">
        <f>Data!A905</f>
        <v>NISSAN LEAF 299-1018</v>
      </c>
      <c r="B908" s="36">
        <f t="shared" si="13"/>
        <v>46087.371356249998</v>
      </c>
      <c r="C908" s="37" t="str">
        <f>IF(Data!J905="GpsRecord", CONCATENATE($U$3,": ",Data!M905,", ",Data!L905), CONCATENATE(Data!AB905, " ", Data!AH905))</f>
        <v>Odómetro sin procesar 15917</v>
      </c>
      <c r="D908" s="38" t="str">
        <f>IF(Data!O905=TRUE(), "Yes", "No")</f>
        <v>No</v>
      </c>
      <c r="E908" s="38" t="str">
        <f>IF(Data!J905="EngineStatusRecord","Engine",IF(Data!J905="GpsRecord", "GPS", IF(Data!J905="EngineFaultRecord", "Fault", IF(Data!J905="DriverChange","Driver",IF(Data!J905="CustomRecord","Custom","Debug")))))</f>
        <v>Engine</v>
      </c>
      <c r="F908" s="39" t="str">
        <f>IF(Data!Y905=TRUE(), "Yes", "No")</f>
        <v>No</v>
      </c>
      <c r="G908" s="40">
        <f>Data!AK905</f>
        <v>0</v>
      </c>
      <c r="H908" s="35" t="str">
        <f>Data!AB905</f>
        <v>Odómetro sin procesar</v>
      </c>
      <c r="I908" s="35">
        <f>Data!AD905</f>
        <v>0</v>
      </c>
      <c r="J908" s="35">
        <f>Data!AF905</f>
        <v>0</v>
      </c>
      <c r="K908" s="35" t="str">
        <f>CONCATENATE(Data!AH905, " ", Data!AI905)</f>
        <v>15917 km</v>
      </c>
      <c r="L908" s="35" t="str">
        <f>Data!C905</f>
        <v>Vehicle, Battery Electric Vehicle</v>
      </c>
      <c r="M908" s="35">
        <f>Data!H905</f>
        <v>0</v>
      </c>
      <c r="N908" s="41">
        <f>Data!I905</f>
        <v>46087.371356249998</v>
      </c>
      <c r="O908" s="35">
        <f>Data!L905</f>
        <v>0</v>
      </c>
      <c r="P908" s="35">
        <f>Data!M905</f>
        <v>0</v>
      </c>
      <c r="Q908" s="35" t="str">
        <f>IF(Data!N905=0,"",Data!N905)</f>
        <v/>
      </c>
      <c r="R908" s="35">
        <f>Data!K905</f>
        <v>0</v>
      </c>
      <c r="S908" s="35" t="str">
        <f>IF(Data!X905=TRUE(), "Yes", "No")</f>
        <v>No</v>
      </c>
      <c r="T908" s="40" t="e">
        <f>#REF!</f>
        <v>#REF!</v>
      </c>
    </row>
    <row r="909" spans="1:20" x14ac:dyDescent="0.3">
      <c r="A909" s="35" t="str">
        <f>Data!A906</f>
        <v>NISSAN LEAF 299-1018</v>
      </c>
      <c r="B909" s="36">
        <f t="shared" si="13"/>
        <v>46087.371382835649</v>
      </c>
      <c r="C909" s="37" t="str">
        <f>IF(Data!J906="GpsRecord", CONCATENATE($U$3,": ",Data!M906,", ",Data!L906), CONCATENATE(Data!AB906, " ", Data!AH906))</f>
        <v>Distancia incremental basada en la velocidad en carretera del motor 2</v>
      </c>
      <c r="D909" s="38" t="str">
        <f>IF(Data!O906=TRUE(), "Yes", "No")</f>
        <v>No</v>
      </c>
      <c r="E909" s="38" t="str">
        <f>IF(Data!J906="EngineStatusRecord","Engine",IF(Data!J906="GpsRecord", "GPS", IF(Data!J906="EngineFaultRecord", "Fault", IF(Data!J906="DriverChange","Driver",IF(Data!J906="CustomRecord","Custom","Debug")))))</f>
        <v>Engine</v>
      </c>
      <c r="F909" s="39" t="str">
        <f>IF(Data!Y906=TRUE(), "Yes", "No")</f>
        <v>No</v>
      </c>
      <c r="G909" s="40">
        <f>Data!AK906</f>
        <v>0</v>
      </c>
      <c r="H909" s="35" t="str">
        <f>Data!AB906</f>
        <v>Distancia incremental basada en la velocidad en carretera del motor</v>
      </c>
      <c r="I909" s="35">
        <f>Data!AD906</f>
        <v>0</v>
      </c>
      <c r="J909" s="35">
        <f>Data!AF906</f>
        <v>0</v>
      </c>
      <c r="K909" s="35" t="str">
        <f>CONCATENATE(Data!AH906, " ", Data!AI906)</f>
        <v>2 km</v>
      </c>
      <c r="L909" s="35" t="str">
        <f>Data!C906</f>
        <v>Vehicle, Battery Electric Vehicle</v>
      </c>
      <c r="M909" s="35">
        <f>Data!H906</f>
        <v>0</v>
      </c>
      <c r="N909" s="41">
        <f>Data!I906</f>
        <v>46087.371382835649</v>
      </c>
      <c r="O909" s="35">
        <f>Data!L906</f>
        <v>0</v>
      </c>
      <c r="P909" s="35">
        <f>Data!M906</f>
        <v>0</v>
      </c>
      <c r="Q909" s="35" t="str">
        <f>IF(Data!N906=0,"",Data!N906)</f>
        <v/>
      </c>
      <c r="R909" s="35">
        <f>Data!K906</f>
        <v>0</v>
      </c>
      <c r="S909" s="35" t="str">
        <f>IF(Data!X906=TRUE(), "Yes", "No")</f>
        <v>No</v>
      </c>
      <c r="T909" s="40" t="e">
        <f>#REF!</f>
        <v>#REF!</v>
      </c>
    </row>
    <row r="910" spans="1:20" x14ac:dyDescent="0.3">
      <c r="A910" s="35" t="str">
        <f>Data!A907</f>
        <v>NISSAN LEAF 299-1018</v>
      </c>
      <c r="B910" s="36">
        <f t="shared" ref="B910:B973" si="14">N910</f>
        <v>46087.371400462966</v>
      </c>
      <c r="C910" s="37" t="str">
        <f>IF(Data!J907="GpsRecord", CONCATENATE($U$3,": ",Data!M907,", ",Data!L907), CONCATENATE(Data!AB907, " ", Data!AH907))</f>
        <v>Ubicación: 10.00014, -84.19147</v>
      </c>
      <c r="D910" s="38" t="str">
        <f>IF(Data!O907=TRUE(), "Yes", "No")</f>
        <v>Yes</v>
      </c>
      <c r="E910" s="38" t="str">
        <f>IF(Data!J907="EngineStatusRecord","Engine",IF(Data!J907="GpsRecord", "GPS", IF(Data!J907="EngineFaultRecord", "Fault", IF(Data!J907="DriverChange","Driver",IF(Data!J907="CustomRecord","Custom","Debug")))))</f>
        <v>GPS</v>
      </c>
      <c r="F910" s="39" t="str">
        <f>IF(Data!Y907=TRUE(), "Yes", "No")</f>
        <v>Yes</v>
      </c>
      <c r="G910" s="40">
        <f>Data!AK907</f>
        <v>0</v>
      </c>
      <c r="H910" s="35">
        <f>Data!AB907</f>
        <v>0</v>
      </c>
      <c r="I910" s="35">
        <f>Data!AD907</f>
        <v>0</v>
      </c>
      <c r="J910" s="35">
        <f>Data!AF907</f>
        <v>0</v>
      </c>
      <c r="K910" s="35" t="str">
        <f>CONCATENATE(Data!AH907, " ", Data!AI907)</f>
        <v xml:space="preserve"> </v>
      </c>
      <c r="L910" s="35" t="str">
        <f>Data!C907</f>
        <v>Vehicle, Battery Electric Vehicle</v>
      </c>
      <c r="M910" s="35">
        <f>Data!H907</f>
        <v>0</v>
      </c>
      <c r="N910" s="41">
        <f>Data!I907</f>
        <v>46087.371400462966</v>
      </c>
      <c r="O910" s="35">
        <f>Data!L907</f>
        <v>-84.191469999999995</v>
      </c>
      <c r="P910" s="35">
        <f>Data!M907</f>
        <v>10.00014</v>
      </c>
      <c r="Q910" s="35" t="str">
        <f>IF(Data!N907=0,"",Data!N907)</f>
        <v>CurveSpeedEstimateError</v>
      </c>
      <c r="R910" s="35">
        <f>Data!K907</f>
        <v>83</v>
      </c>
      <c r="S910" s="35" t="str">
        <f>IF(Data!X907=TRUE(), "Yes", "No")</f>
        <v>Yes</v>
      </c>
      <c r="T910" s="40" t="e">
        <f>#REF!</f>
        <v>#REF!</v>
      </c>
    </row>
    <row r="911" spans="1:20" x14ac:dyDescent="0.3">
      <c r="A911" s="35" t="str">
        <f>Data!A908</f>
        <v>NISSAN LEAF 299-1018</v>
      </c>
      <c r="B911" s="36">
        <f t="shared" si="14"/>
        <v>46087.371400694443</v>
      </c>
      <c r="C911" s="37" t="str">
        <f>IF(Data!J908="GpsRecord", CONCATENATE($U$3,": ",Data!M908,", ",Data!L908), CONCATENATE(Data!AB908, " ", Data!AH908))</f>
        <v>Velocidad del motor en carretera 84</v>
      </c>
      <c r="D911" s="38" t="str">
        <f>IF(Data!O908=TRUE(), "Yes", "No")</f>
        <v>No</v>
      </c>
      <c r="E911" s="38" t="str">
        <f>IF(Data!J908="EngineStatusRecord","Engine",IF(Data!J908="GpsRecord", "GPS", IF(Data!J908="EngineFaultRecord", "Fault", IF(Data!J908="DriverChange","Driver",IF(Data!J908="CustomRecord","Custom","Debug")))))</f>
        <v>Engine</v>
      </c>
      <c r="F911" s="39" t="str">
        <f>IF(Data!Y908=TRUE(), "Yes", "No")</f>
        <v>No</v>
      </c>
      <c r="G911" s="40">
        <f>Data!AK908</f>
        <v>0</v>
      </c>
      <c r="H911" s="35" t="str">
        <f>Data!AB908</f>
        <v>Velocidad del motor en carretera</v>
      </c>
      <c r="I911" s="35">
        <f>Data!AD908</f>
        <v>0</v>
      </c>
      <c r="J911" s="35">
        <f>Data!AF908</f>
        <v>0</v>
      </c>
      <c r="K911" s="35" t="str">
        <f>CONCATENATE(Data!AH908, " ", Data!AI908)</f>
        <v>84 km/h</v>
      </c>
      <c r="L911" s="35" t="str">
        <f>Data!C908</f>
        <v>Vehicle, Battery Electric Vehicle</v>
      </c>
      <c r="M911" s="35">
        <f>Data!H908</f>
        <v>0</v>
      </c>
      <c r="N911" s="41">
        <f>Data!I908</f>
        <v>46087.371400694443</v>
      </c>
      <c r="O911" s="35">
        <f>Data!L908</f>
        <v>0</v>
      </c>
      <c r="P911" s="35">
        <f>Data!M908</f>
        <v>0</v>
      </c>
      <c r="Q911" s="35" t="str">
        <f>IF(Data!N908=0,"",Data!N908)</f>
        <v/>
      </c>
      <c r="R911" s="35">
        <f>Data!K908</f>
        <v>0</v>
      </c>
      <c r="S911" s="35" t="str">
        <f>IF(Data!X908=TRUE(), "Yes", "No")</f>
        <v>No</v>
      </c>
      <c r="T911" s="40" t="e">
        <f>#REF!</f>
        <v>#REF!</v>
      </c>
    </row>
    <row r="912" spans="1:20" x14ac:dyDescent="0.3">
      <c r="A912" s="35" t="str">
        <f>Data!A909</f>
        <v>NISSAN LEAF 299-1018</v>
      </c>
      <c r="B912" s="36">
        <f t="shared" si="14"/>
        <v>46087.371435185189</v>
      </c>
      <c r="C912" s="37" t="str">
        <f>IF(Data!J909="GpsRecord", CONCATENATE($U$3,": ",Data!M909,", ",Data!L909), CONCATENATE(Data!AB909, " ", Data!AH909))</f>
        <v>Ubicación: 10.00012, -84.19208</v>
      </c>
      <c r="D912" s="38" t="str">
        <f>IF(Data!O909=TRUE(), "Yes", "No")</f>
        <v>Yes</v>
      </c>
      <c r="E912" s="38" t="str">
        <f>IF(Data!J909="EngineStatusRecord","Engine",IF(Data!J909="GpsRecord", "GPS", IF(Data!J909="EngineFaultRecord", "Fault", IF(Data!J909="DriverChange","Driver",IF(Data!J909="CustomRecord","Custom","Debug")))))</f>
        <v>GPS</v>
      </c>
      <c r="F912" s="39" t="str">
        <f>IF(Data!Y909=TRUE(), "Yes", "No")</f>
        <v>Yes</v>
      </c>
      <c r="G912" s="40">
        <f>Data!AK909</f>
        <v>0</v>
      </c>
      <c r="H912" s="35">
        <f>Data!AB909</f>
        <v>0</v>
      </c>
      <c r="I912" s="35">
        <f>Data!AD909</f>
        <v>0</v>
      </c>
      <c r="J912" s="35">
        <f>Data!AF909</f>
        <v>0</v>
      </c>
      <c r="K912" s="35" t="str">
        <f>CONCATENATE(Data!AH909, " ", Data!AI909)</f>
        <v xml:space="preserve"> </v>
      </c>
      <c r="L912" s="35" t="str">
        <f>Data!C909</f>
        <v>Vehicle, Battery Electric Vehicle</v>
      </c>
      <c r="M912" s="35">
        <f>Data!H909</f>
        <v>0</v>
      </c>
      <c r="N912" s="41">
        <f>Data!I909</f>
        <v>46087.371435185189</v>
      </c>
      <c r="O912" s="35">
        <f>Data!L909</f>
        <v>-84.192080000000004</v>
      </c>
      <c r="P912" s="35">
        <f>Data!M909</f>
        <v>10.000120000000001</v>
      </c>
      <c r="Q912" s="35" t="str">
        <f>IF(Data!N909=0,"",Data!N909)</f>
        <v>CurveSpeed</v>
      </c>
      <c r="R912" s="35">
        <f>Data!K909</f>
        <v>76</v>
      </c>
      <c r="S912" s="35" t="str">
        <f>IF(Data!X909=TRUE(), "Yes", "No")</f>
        <v>Yes</v>
      </c>
      <c r="T912" s="40" t="e">
        <f>#REF!</f>
        <v>#REF!</v>
      </c>
    </row>
    <row r="913" spans="1:20" x14ac:dyDescent="0.3">
      <c r="A913" s="35" t="str">
        <f>Data!A910</f>
        <v>NISSAN LEAF 299-1018</v>
      </c>
      <c r="B913" s="36">
        <f t="shared" si="14"/>
        <v>46087.371435370369</v>
      </c>
      <c r="C913" s="37" t="str">
        <f>IF(Data!J910="GpsRecord", CONCATENATE($U$3,": ",Data!M910,", ",Data!L910), CONCATENATE(Data!AB910, " ", Data!AH910))</f>
        <v>Velocidad del motor en carretera 73</v>
      </c>
      <c r="D913" s="38" t="str">
        <f>IF(Data!O910=TRUE(), "Yes", "No")</f>
        <v>No</v>
      </c>
      <c r="E913" s="38" t="str">
        <f>IF(Data!J910="EngineStatusRecord","Engine",IF(Data!J910="GpsRecord", "GPS", IF(Data!J910="EngineFaultRecord", "Fault", IF(Data!J910="DriverChange","Driver",IF(Data!J910="CustomRecord","Custom","Debug")))))</f>
        <v>Engine</v>
      </c>
      <c r="F913" s="39" t="str">
        <f>IF(Data!Y910=TRUE(), "Yes", "No")</f>
        <v>No</v>
      </c>
      <c r="G913" s="40">
        <f>Data!AK910</f>
        <v>0</v>
      </c>
      <c r="H913" s="35" t="str">
        <f>Data!AB910</f>
        <v>Velocidad del motor en carretera</v>
      </c>
      <c r="I913" s="35">
        <f>Data!AD910</f>
        <v>0</v>
      </c>
      <c r="J913" s="35">
        <f>Data!AF910</f>
        <v>0</v>
      </c>
      <c r="K913" s="35" t="str">
        <f>CONCATENATE(Data!AH910, " ", Data!AI910)</f>
        <v>73 km/h</v>
      </c>
      <c r="L913" s="35" t="str">
        <f>Data!C910</f>
        <v>Vehicle, Battery Electric Vehicle</v>
      </c>
      <c r="M913" s="35">
        <f>Data!H910</f>
        <v>0</v>
      </c>
      <c r="N913" s="41">
        <f>Data!I910</f>
        <v>46087.371435370369</v>
      </c>
      <c r="O913" s="35">
        <f>Data!L910</f>
        <v>0</v>
      </c>
      <c r="P913" s="35">
        <f>Data!M910</f>
        <v>0</v>
      </c>
      <c r="Q913" s="35" t="str">
        <f>IF(Data!N910=0,"",Data!N910)</f>
        <v/>
      </c>
      <c r="R913" s="35">
        <f>Data!K910</f>
        <v>0</v>
      </c>
      <c r="S913" s="35" t="str">
        <f>IF(Data!X910=TRUE(), "Yes", "No")</f>
        <v>No</v>
      </c>
      <c r="T913" s="40" t="e">
        <f>#REF!</f>
        <v>#REF!</v>
      </c>
    </row>
    <row r="914" spans="1:20" x14ac:dyDescent="0.3">
      <c r="A914" s="35" t="str">
        <f>Data!A911</f>
        <v>NISSAN LEAF 299-1018</v>
      </c>
      <c r="B914" s="36">
        <f t="shared" si="14"/>
        <v>46087.371446759258</v>
      </c>
      <c r="C914" s="37" t="str">
        <f>IF(Data!J911="GpsRecord", CONCATENATE($U$3,": ",Data!M911,", ",Data!L911), CONCATENATE(Data!AB911, " ", Data!AH911))</f>
        <v>Ubicación: 10.00012, -84.19225</v>
      </c>
      <c r="D914" s="38" t="str">
        <f>IF(Data!O911=TRUE(), "Yes", "No")</f>
        <v>Yes</v>
      </c>
      <c r="E914" s="38" t="str">
        <f>IF(Data!J911="EngineStatusRecord","Engine",IF(Data!J911="GpsRecord", "GPS", IF(Data!J911="EngineFaultRecord", "Fault", IF(Data!J911="DriverChange","Driver",IF(Data!J911="CustomRecord","Custom","Debug")))))</f>
        <v>GPS</v>
      </c>
      <c r="F914" s="39" t="str">
        <f>IF(Data!Y911=TRUE(), "Yes", "No")</f>
        <v>Yes</v>
      </c>
      <c r="G914" s="40">
        <f>Data!AK911</f>
        <v>0</v>
      </c>
      <c r="H914" s="35">
        <f>Data!AB911</f>
        <v>0</v>
      </c>
      <c r="I914" s="35">
        <f>Data!AD911</f>
        <v>0</v>
      </c>
      <c r="J914" s="35">
        <f>Data!AF911</f>
        <v>0</v>
      </c>
      <c r="K914" s="35" t="str">
        <f>CONCATENATE(Data!AH911, " ", Data!AI911)</f>
        <v xml:space="preserve"> </v>
      </c>
      <c r="L914" s="35" t="str">
        <f>Data!C911</f>
        <v>Vehicle, Battery Electric Vehicle</v>
      </c>
      <c r="M914" s="35">
        <f>Data!H911</f>
        <v>0</v>
      </c>
      <c r="N914" s="41">
        <f>Data!I911</f>
        <v>46087.371446759258</v>
      </c>
      <c r="O914" s="35">
        <f>Data!L911</f>
        <v>-84.192250000000001</v>
      </c>
      <c r="P914" s="35">
        <f>Data!M911</f>
        <v>10.000120000000001</v>
      </c>
      <c r="Q914" s="35" t="str">
        <f>IF(Data!N911=0,"",Data!N911)</f>
        <v>CurveSpeedEstimateError</v>
      </c>
      <c r="R914" s="35">
        <f>Data!K911</f>
        <v>66</v>
      </c>
      <c r="S914" s="35" t="str">
        <f>IF(Data!X911=TRUE(), "Yes", "No")</f>
        <v>Yes</v>
      </c>
      <c r="T914" s="40" t="e">
        <f>#REF!</f>
        <v>#REF!</v>
      </c>
    </row>
    <row r="915" spans="1:20" x14ac:dyDescent="0.3">
      <c r="A915" s="35" t="str">
        <f>Data!A912</f>
        <v>NISSAN LEAF 299-1018</v>
      </c>
      <c r="B915" s="36">
        <f t="shared" si="14"/>
        <v>46087.371446759258</v>
      </c>
      <c r="C915" s="37" t="str">
        <f>IF(Data!J912="GpsRecord", CONCATENATE($U$3,": ",Data!M912,", ",Data!L912), CONCATENATE(Data!AB912, " ", Data!AH912))</f>
        <v xml:space="preserve"> </v>
      </c>
      <c r="D915" s="38" t="str">
        <f>IF(Data!O912=TRUE(), "Yes", "No")</f>
        <v>No</v>
      </c>
      <c r="E915" s="38" t="str">
        <f>IF(Data!J912="EngineStatusRecord","Engine",IF(Data!J912="GpsRecord", "GPS", IF(Data!J912="EngineFaultRecord", "Fault", IF(Data!J912="DriverChange","Driver",IF(Data!J912="CustomRecord","Custom","Debug")))))</f>
        <v>Debug</v>
      </c>
      <c r="F915" s="39" t="str">
        <f>IF(Data!Y912=TRUE(), "Yes", "No")</f>
        <v>No</v>
      </c>
      <c r="G915" s="40" t="str">
        <f>Data!AK912</f>
        <v>BF-90-AF-FF-08-00-00-00-00-00-00-00-00-00-00</v>
      </c>
      <c r="H915" s="35">
        <f>Data!AB912</f>
        <v>0</v>
      </c>
      <c r="I915" s="35">
        <f>Data!AD912</f>
        <v>0</v>
      </c>
      <c r="J915" s="35">
        <f>Data!AF912</f>
        <v>0</v>
      </c>
      <c r="K915" s="35" t="str">
        <f>CONCATENATE(Data!AH912, " ", Data!AI912)</f>
        <v xml:space="preserve"> </v>
      </c>
      <c r="L915" s="35" t="str">
        <f>Data!C912</f>
        <v>Vehicle, Battery Electric Vehicle</v>
      </c>
      <c r="M915" s="35">
        <f>Data!H912</f>
        <v>0</v>
      </c>
      <c r="N915" s="41">
        <f>Data!I912</f>
        <v>46087.371446759258</v>
      </c>
      <c r="O915" s="35">
        <f>Data!L912</f>
        <v>0</v>
      </c>
      <c r="P915" s="35">
        <f>Data!M912</f>
        <v>0</v>
      </c>
      <c r="Q915" s="35" t="str">
        <f>IF(Data!N912=0,"",Data!N912)</f>
        <v>50333</v>
      </c>
      <c r="R915" s="35">
        <f>Data!K912</f>
        <v>0</v>
      </c>
      <c r="S915" s="35" t="str">
        <f>IF(Data!X912=TRUE(), "Yes", "No")</f>
        <v>No</v>
      </c>
      <c r="T915" s="40" t="e">
        <f>#REF!</f>
        <v>#REF!</v>
      </c>
    </row>
    <row r="916" spans="1:20" x14ac:dyDescent="0.3">
      <c r="A916" s="35" t="str">
        <f>Data!A913</f>
        <v>NISSAN LEAF 299-1018</v>
      </c>
      <c r="B916" s="36">
        <f t="shared" si="14"/>
        <v>46087.371446851852</v>
      </c>
      <c r="C916" s="37" t="str">
        <f>IF(Data!J913="GpsRecord", CONCATENATE($U$3,": ",Data!M913,", ",Data!L913), CONCATENATE(Data!AB913, " ", Data!AH913))</f>
        <v xml:space="preserve"> </v>
      </c>
      <c r="D916" s="38" t="str">
        <f>IF(Data!O913=TRUE(), "Yes", "No")</f>
        <v>No</v>
      </c>
      <c r="E916" s="38" t="str">
        <f>IF(Data!J913="EngineStatusRecord","Engine",IF(Data!J913="GpsRecord", "GPS", IF(Data!J913="EngineFaultRecord", "Fault", IF(Data!J913="DriverChange","Driver",IF(Data!J913="CustomRecord","Custom","Debug")))))</f>
        <v>Debug</v>
      </c>
      <c r="F916" s="39" t="str">
        <f>IF(Data!Y913=TRUE(), "Yes", "No")</f>
        <v>No</v>
      </c>
      <c r="G916" s="40" t="str">
        <f>Data!AK913</f>
        <v>B6-9C-EE-FF-14-16-16-00-5D-68-11-00-00-00-00</v>
      </c>
      <c r="H916" s="35">
        <f>Data!AB913</f>
        <v>0</v>
      </c>
      <c r="I916" s="35">
        <f>Data!AD913</f>
        <v>0</v>
      </c>
      <c r="J916" s="35">
        <f>Data!AF913</f>
        <v>0</v>
      </c>
      <c r="K916" s="35" t="str">
        <f>CONCATENATE(Data!AH913, " ", Data!AI913)</f>
        <v xml:space="preserve"> </v>
      </c>
      <c r="L916" s="35" t="str">
        <f>Data!C913</f>
        <v>Vehicle, Battery Electric Vehicle</v>
      </c>
      <c r="M916" s="35">
        <f>Data!H913</f>
        <v>0</v>
      </c>
      <c r="N916" s="41">
        <f>Data!I913</f>
        <v>46087.371446851852</v>
      </c>
      <c r="O916" s="35">
        <f>Data!L913</f>
        <v>0</v>
      </c>
      <c r="P916" s="35">
        <f>Data!M913</f>
        <v>0</v>
      </c>
      <c r="Q916" s="35" t="str">
        <f>IF(Data!N913=0,"",Data!N913)</f>
        <v>61927</v>
      </c>
      <c r="R916" s="35">
        <f>Data!K913</f>
        <v>0</v>
      </c>
      <c r="S916" s="35" t="str">
        <f>IF(Data!X913=TRUE(), "Yes", "No")</f>
        <v>No</v>
      </c>
      <c r="T916" s="40" t="e">
        <f>#REF!</f>
        <v>#REF!</v>
      </c>
    </row>
    <row r="917" spans="1:20" x14ac:dyDescent="0.3">
      <c r="A917" s="35" t="str">
        <f>Data!A914</f>
        <v>NISSAN LEAF 299-1018</v>
      </c>
      <c r="B917" s="36">
        <f t="shared" si="14"/>
        <v>46087.371458287038</v>
      </c>
      <c r="C917" s="37" t="str">
        <f>IF(Data!J914="GpsRecord", CONCATENATE($U$3,": ",Data!M914,", ",Data!L914), CONCATENATE(Data!AB914, " ", Data!AH914))</f>
        <v>Energía de la batería del vehículo eléctrico -32394</v>
      </c>
      <c r="D917" s="38" t="str">
        <f>IF(Data!O914=TRUE(), "Yes", "No")</f>
        <v>No</v>
      </c>
      <c r="E917" s="38" t="str">
        <f>IF(Data!J914="EngineStatusRecord","Engine",IF(Data!J914="GpsRecord", "GPS", IF(Data!J914="EngineFaultRecord", "Fault", IF(Data!J914="DriverChange","Driver",IF(Data!J914="CustomRecord","Custom","Debug")))))</f>
        <v>Engine</v>
      </c>
      <c r="F917" s="39" t="str">
        <f>IF(Data!Y914=TRUE(), "Yes", "No")</f>
        <v>No</v>
      </c>
      <c r="G917" s="40">
        <f>Data!AK914</f>
        <v>0</v>
      </c>
      <c r="H917" s="35" t="str">
        <f>Data!AB914</f>
        <v>Energía de la batería del vehículo eléctrico</v>
      </c>
      <c r="I917" s="35">
        <f>Data!AD914</f>
        <v>0</v>
      </c>
      <c r="J917" s="35">
        <f>Data!AF914</f>
        <v>0</v>
      </c>
      <c r="K917" s="35" t="str">
        <f>CONCATENATE(Data!AH914, " ", Data!AI914)</f>
        <v>-32394 W</v>
      </c>
      <c r="L917" s="35" t="str">
        <f>Data!C914</f>
        <v>Vehicle, Battery Electric Vehicle</v>
      </c>
      <c r="M917" s="35">
        <f>Data!H914</f>
        <v>0</v>
      </c>
      <c r="N917" s="41">
        <f>Data!I914</f>
        <v>46087.371458287038</v>
      </c>
      <c r="O917" s="35">
        <f>Data!L914</f>
        <v>0</v>
      </c>
      <c r="P917" s="35">
        <f>Data!M914</f>
        <v>0</v>
      </c>
      <c r="Q917" s="35" t="str">
        <f>IF(Data!N914=0,"",Data!N914)</f>
        <v/>
      </c>
      <c r="R917" s="35">
        <f>Data!K914</f>
        <v>0</v>
      </c>
      <c r="S917" s="35" t="str">
        <f>IF(Data!X914=TRUE(), "Yes", "No")</f>
        <v>No</v>
      </c>
      <c r="T917" s="40" t="e">
        <f>#REF!</f>
        <v>#REF!</v>
      </c>
    </row>
    <row r="918" spans="1:20" x14ac:dyDescent="0.3">
      <c r="A918" s="35" t="str">
        <f>Data!A915</f>
        <v>NISSAN LEAF 299-1018</v>
      </c>
      <c r="B918" s="36">
        <f t="shared" si="14"/>
        <v>46087.371458333335</v>
      </c>
      <c r="C918" s="37" t="str">
        <f>IF(Data!J915="GpsRecord", CONCATENATE($U$3,": ",Data!M915,", ",Data!L915), CONCATENATE(Data!AB915, " ", Data!AH915))</f>
        <v xml:space="preserve"> </v>
      </c>
      <c r="D918" s="38" t="str">
        <f>IF(Data!O915=TRUE(), "Yes", "No")</f>
        <v>No</v>
      </c>
      <c r="E918" s="38" t="str">
        <f>IF(Data!J915="EngineStatusRecord","Engine",IF(Data!J915="GpsRecord", "GPS", IF(Data!J915="EngineFaultRecord", "Fault", IF(Data!J915="DriverChange","Driver",IF(Data!J915="CustomRecord","Custom","Debug")))))</f>
        <v>Debug</v>
      </c>
      <c r="F918" s="39" t="str">
        <f>IF(Data!Y915=TRUE(), "Yes", "No")</f>
        <v>No</v>
      </c>
      <c r="G918" s="40" t="str">
        <f>Data!AK915</f>
        <v>DC-82-AF-FF-08-00-00-00-00-00-00-00-00-00-00</v>
      </c>
      <c r="H918" s="35">
        <f>Data!AB915</f>
        <v>0</v>
      </c>
      <c r="I918" s="35">
        <f>Data!AD915</f>
        <v>0</v>
      </c>
      <c r="J918" s="35">
        <f>Data!AF915</f>
        <v>0</v>
      </c>
      <c r="K918" s="35" t="str">
        <f>CONCATENATE(Data!AH915, " ", Data!AI915)</f>
        <v xml:space="preserve"> </v>
      </c>
      <c r="L918" s="35" t="str">
        <f>Data!C915</f>
        <v>Vehicle, Battery Electric Vehicle</v>
      </c>
      <c r="M918" s="35">
        <f>Data!H915</f>
        <v>0</v>
      </c>
      <c r="N918" s="41">
        <f>Data!I915</f>
        <v>46087.371458333335</v>
      </c>
      <c r="O918" s="35">
        <f>Data!L915</f>
        <v>0</v>
      </c>
      <c r="P918" s="35">
        <f>Data!M915</f>
        <v>0</v>
      </c>
      <c r="Q918" s="35" t="str">
        <f>IF(Data!N915=0,"",Data!N915)</f>
        <v>50333</v>
      </c>
      <c r="R918" s="35">
        <f>Data!K915</f>
        <v>0</v>
      </c>
      <c r="S918" s="35" t="str">
        <f>IF(Data!X915=TRUE(), "Yes", "No")</f>
        <v>No</v>
      </c>
      <c r="T918" s="40" t="e">
        <f>#REF!</f>
        <v>#REF!</v>
      </c>
    </row>
    <row r="919" spans="1:20" x14ac:dyDescent="0.3">
      <c r="A919" s="35" t="str">
        <f>Data!A916</f>
        <v>NISSAN LEAF 299-1018</v>
      </c>
      <c r="B919" s="36">
        <f t="shared" si="14"/>
        <v>46087.371458333335</v>
      </c>
      <c r="C919" s="37" t="str">
        <f>IF(Data!J916="GpsRecord", CONCATENATE($U$3,": ",Data!M916,", ",Data!L916), CONCATENATE(Data!AB916, " ", Data!AH916))</f>
        <v xml:space="preserve"> </v>
      </c>
      <c r="D919" s="38" t="str">
        <f>IF(Data!O916=TRUE(), "Yes", "No")</f>
        <v>No</v>
      </c>
      <c r="E919" s="38" t="str">
        <f>IF(Data!J916="EngineStatusRecord","Engine",IF(Data!J916="GpsRecord", "GPS", IF(Data!J916="EngineFaultRecord", "Fault", IF(Data!J916="DriverChange","Driver",IF(Data!J916="CustomRecord","Custom","Debug")))))</f>
        <v>Debug</v>
      </c>
      <c r="F919" s="39" t="str">
        <f>IF(Data!Y916=TRUE(), "Yes", "No")</f>
        <v>No</v>
      </c>
      <c r="G919" s="40" t="str">
        <f>Data!AK916</f>
        <v>F0-E1-ED-FF-E8-FB-15-00-C3-27-11-00-00-00-00</v>
      </c>
      <c r="H919" s="35">
        <f>Data!AB916</f>
        <v>0</v>
      </c>
      <c r="I919" s="35">
        <f>Data!AD916</f>
        <v>0</v>
      </c>
      <c r="J919" s="35">
        <f>Data!AF916</f>
        <v>0</v>
      </c>
      <c r="K919" s="35" t="str">
        <f>CONCATENATE(Data!AH916, " ", Data!AI916)</f>
        <v xml:space="preserve"> </v>
      </c>
      <c r="L919" s="35" t="str">
        <f>Data!C916</f>
        <v>Vehicle, Battery Electric Vehicle</v>
      </c>
      <c r="M919" s="35">
        <f>Data!H916</f>
        <v>0</v>
      </c>
      <c r="N919" s="41">
        <f>Data!I916</f>
        <v>46087.371458333335</v>
      </c>
      <c r="O919" s="35">
        <f>Data!L916</f>
        <v>0</v>
      </c>
      <c r="P919" s="35">
        <f>Data!M916</f>
        <v>0</v>
      </c>
      <c r="Q919" s="35" t="str">
        <f>IF(Data!N916=0,"",Data!N916)</f>
        <v>61927</v>
      </c>
      <c r="R919" s="35">
        <f>Data!K916</f>
        <v>0</v>
      </c>
      <c r="S919" s="35" t="str">
        <f>IF(Data!X916=TRUE(), "Yes", "No")</f>
        <v>No</v>
      </c>
      <c r="T919" s="40" t="e">
        <f>#REF!</f>
        <v>#REF!</v>
      </c>
    </row>
    <row r="920" spans="1:20" x14ac:dyDescent="0.3">
      <c r="A920" s="35" t="str">
        <f>Data!A917</f>
        <v>NISSAN LEAF 299-1018</v>
      </c>
      <c r="B920" s="36">
        <f t="shared" si="14"/>
        <v>46087.371458518515</v>
      </c>
      <c r="C920" s="37" t="str">
        <f>IF(Data!J917="GpsRecord", CONCATENATE($U$3,": ",Data!M917,", ",Data!L917), CONCATENATE(Data!AB917, " ", Data!AH917))</f>
        <v>Velocidad del motor en carretera 54</v>
      </c>
      <c r="D920" s="38" t="str">
        <f>IF(Data!O917=TRUE(), "Yes", "No")</f>
        <v>No</v>
      </c>
      <c r="E920" s="38" t="str">
        <f>IF(Data!J917="EngineStatusRecord","Engine",IF(Data!J917="GpsRecord", "GPS", IF(Data!J917="EngineFaultRecord", "Fault", IF(Data!J917="DriverChange","Driver",IF(Data!J917="CustomRecord","Custom","Debug")))))</f>
        <v>Engine</v>
      </c>
      <c r="F920" s="39" t="str">
        <f>IF(Data!Y917=TRUE(), "Yes", "No")</f>
        <v>No</v>
      </c>
      <c r="G920" s="40">
        <f>Data!AK917</f>
        <v>0</v>
      </c>
      <c r="H920" s="35" t="str">
        <f>Data!AB917</f>
        <v>Velocidad del motor en carretera</v>
      </c>
      <c r="I920" s="35">
        <f>Data!AD917</f>
        <v>0</v>
      </c>
      <c r="J920" s="35">
        <f>Data!AF917</f>
        <v>0</v>
      </c>
      <c r="K920" s="35" t="str">
        <f>CONCATENATE(Data!AH917, " ", Data!AI917)</f>
        <v>54 km/h</v>
      </c>
      <c r="L920" s="35" t="str">
        <f>Data!C917</f>
        <v>Vehicle, Battery Electric Vehicle</v>
      </c>
      <c r="M920" s="35">
        <f>Data!H917</f>
        <v>0</v>
      </c>
      <c r="N920" s="41">
        <f>Data!I917</f>
        <v>46087.371458518515</v>
      </c>
      <c r="O920" s="35">
        <f>Data!L917</f>
        <v>0</v>
      </c>
      <c r="P920" s="35">
        <f>Data!M917</f>
        <v>0</v>
      </c>
      <c r="Q920" s="35" t="str">
        <f>IF(Data!N917=0,"",Data!N917)</f>
        <v/>
      </c>
      <c r="R920" s="35">
        <f>Data!K917</f>
        <v>0</v>
      </c>
      <c r="S920" s="35" t="str">
        <f>IF(Data!X917=TRUE(), "Yes", "No")</f>
        <v>No</v>
      </c>
      <c r="T920" s="40" t="e">
        <f>#REF!</f>
        <v>#REF!</v>
      </c>
    </row>
    <row r="921" spans="1:20" x14ac:dyDescent="0.3">
      <c r="A921" s="35" t="str">
        <f>Data!A918</f>
        <v>NISSAN LEAF 299-1018</v>
      </c>
      <c r="B921" s="36">
        <f t="shared" si="14"/>
        <v>46087.371481481481</v>
      </c>
      <c r="C921" s="37" t="str">
        <f>IF(Data!J918="GpsRecord", CONCATENATE($U$3,": ",Data!M918,", ",Data!L918), CONCATENATE(Data!AB918, " ", Data!AH918))</f>
        <v>Ubicación: 10.00011, -84.19266</v>
      </c>
      <c r="D921" s="38" t="str">
        <f>IF(Data!O918=TRUE(), "Yes", "No")</f>
        <v>Yes</v>
      </c>
      <c r="E921" s="38" t="str">
        <f>IF(Data!J918="EngineStatusRecord","Engine",IF(Data!J918="GpsRecord", "GPS", IF(Data!J918="EngineFaultRecord", "Fault", IF(Data!J918="DriverChange","Driver",IF(Data!J918="CustomRecord","Custom","Debug")))))</f>
        <v>GPS</v>
      </c>
      <c r="F921" s="39" t="str">
        <f>IF(Data!Y918=TRUE(), "Yes", "No")</f>
        <v>Yes</v>
      </c>
      <c r="G921" s="40">
        <f>Data!AK918</f>
        <v>0</v>
      </c>
      <c r="H921" s="35">
        <f>Data!AB918</f>
        <v>0</v>
      </c>
      <c r="I921" s="35">
        <f>Data!AD918</f>
        <v>0</v>
      </c>
      <c r="J921" s="35">
        <f>Data!AF918</f>
        <v>0</v>
      </c>
      <c r="K921" s="35" t="str">
        <f>CONCATENATE(Data!AH918, " ", Data!AI918)</f>
        <v xml:space="preserve"> </v>
      </c>
      <c r="L921" s="35" t="str">
        <f>Data!C918</f>
        <v>Vehicle, Battery Electric Vehicle</v>
      </c>
      <c r="M921" s="35">
        <f>Data!H918</f>
        <v>0</v>
      </c>
      <c r="N921" s="41">
        <f>Data!I918</f>
        <v>46087.371481481481</v>
      </c>
      <c r="O921" s="35">
        <f>Data!L918</f>
        <v>-84.192660000000004</v>
      </c>
      <c r="P921" s="35">
        <f>Data!M918</f>
        <v>10.000109999999999</v>
      </c>
      <c r="Q921" s="35" t="str">
        <f>IF(Data!N918=0,"",Data!N918)</f>
        <v>CurveSpeedEstimateError</v>
      </c>
      <c r="R921" s="35">
        <f>Data!K918</f>
        <v>48</v>
      </c>
      <c r="S921" s="35" t="str">
        <f>IF(Data!X918=TRUE(), "Yes", "No")</f>
        <v>Yes</v>
      </c>
      <c r="T921" s="40" t="e">
        <f>#REF!</f>
        <v>#REF!</v>
      </c>
    </row>
    <row r="922" spans="1:20" x14ac:dyDescent="0.3">
      <c r="A922" s="35" t="str">
        <f>Data!A919</f>
        <v>NISSAN LEAF 299-1018</v>
      </c>
      <c r="B922" s="36">
        <f t="shared" si="14"/>
        <v>46087.371504629627</v>
      </c>
      <c r="C922" s="37" t="str">
        <f>IF(Data!J919="GpsRecord", CONCATENATE($U$3,": ",Data!M919,", ",Data!L919), CONCATENATE(Data!AB919, " ", Data!AH919))</f>
        <v>Ubicación: 10.0001, -84.19289</v>
      </c>
      <c r="D922" s="38" t="str">
        <f>IF(Data!O919=TRUE(), "Yes", "No")</f>
        <v>Yes</v>
      </c>
      <c r="E922" s="38" t="str">
        <f>IF(Data!J919="EngineStatusRecord","Engine",IF(Data!J919="GpsRecord", "GPS", IF(Data!J919="EngineFaultRecord", "Fault", IF(Data!J919="DriverChange","Driver",IF(Data!J919="CustomRecord","Custom","Debug")))))</f>
        <v>GPS</v>
      </c>
      <c r="F922" s="39" t="str">
        <f>IF(Data!Y919=TRUE(), "Yes", "No")</f>
        <v>Yes</v>
      </c>
      <c r="G922" s="40">
        <f>Data!AK919</f>
        <v>0</v>
      </c>
      <c r="H922" s="35">
        <f>Data!AB919</f>
        <v>0</v>
      </c>
      <c r="I922" s="35">
        <f>Data!AD919</f>
        <v>0</v>
      </c>
      <c r="J922" s="35">
        <f>Data!AF919</f>
        <v>0</v>
      </c>
      <c r="K922" s="35" t="str">
        <f>CONCATENATE(Data!AH919, " ", Data!AI919)</f>
        <v xml:space="preserve"> </v>
      </c>
      <c r="L922" s="35" t="str">
        <f>Data!C919</f>
        <v>Vehicle, Battery Electric Vehicle</v>
      </c>
      <c r="M922" s="35">
        <f>Data!H919</f>
        <v>0</v>
      </c>
      <c r="N922" s="41">
        <f>Data!I919</f>
        <v>46087.371504629627</v>
      </c>
      <c r="O922" s="35">
        <f>Data!L919</f>
        <v>-84.192890000000006</v>
      </c>
      <c r="P922" s="35">
        <f>Data!M919</f>
        <v>10.0001</v>
      </c>
      <c r="Q922" s="35" t="str">
        <f>IF(Data!N919=0,"",Data!N919)</f>
        <v>CurveSpeedEstimateError</v>
      </c>
      <c r="R922" s="35">
        <f>Data!K919</f>
        <v>44</v>
      </c>
      <c r="S922" s="35" t="str">
        <f>IF(Data!X919=TRUE(), "Yes", "No")</f>
        <v>Yes</v>
      </c>
      <c r="T922" s="40" t="e">
        <f>#REF!</f>
        <v>#REF!</v>
      </c>
    </row>
    <row r="923" spans="1:20" x14ac:dyDescent="0.3">
      <c r="A923" s="35" t="str">
        <f>Data!A920</f>
        <v>NISSAN LEAF 299-1018</v>
      </c>
      <c r="B923" s="36">
        <f t="shared" si="14"/>
        <v>46087.371539351851</v>
      </c>
      <c r="C923" s="37" t="str">
        <f>IF(Data!J920="GpsRecord", CONCATENATE($U$3,": ",Data!M920,", ",Data!L920), CONCATENATE(Data!AB920, " ", Data!AH920))</f>
        <v>Ubicación: 10.00009, -84.19318</v>
      </c>
      <c r="D923" s="38" t="str">
        <f>IF(Data!O920=TRUE(), "Yes", "No")</f>
        <v>Yes</v>
      </c>
      <c r="E923" s="38" t="str">
        <f>IF(Data!J920="EngineStatusRecord","Engine",IF(Data!J920="GpsRecord", "GPS", IF(Data!J920="EngineFaultRecord", "Fault", IF(Data!J920="DriverChange","Driver",IF(Data!J920="CustomRecord","Custom","Debug")))))</f>
        <v>GPS</v>
      </c>
      <c r="F923" s="39" t="str">
        <f>IF(Data!Y920=TRUE(), "Yes", "No")</f>
        <v>Yes</v>
      </c>
      <c r="G923" s="40">
        <f>Data!AK920</f>
        <v>0</v>
      </c>
      <c r="H923" s="35">
        <f>Data!AB920</f>
        <v>0</v>
      </c>
      <c r="I923" s="35">
        <f>Data!AD920</f>
        <v>0</v>
      </c>
      <c r="J923" s="35">
        <f>Data!AF920</f>
        <v>0</v>
      </c>
      <c r="K923" s="35" t="str">
        <f>CONCATENATE(Data!AH920, " ", Data!AI920)</f>
        <v xml:space="preserve"> </v>
      </c>
      <c r="L923" s="35" t="str">
        <f>Data!C920</f>
        <v>Vehicle, Battery Electric Vehicle</v>
      </c>
      <c r="M923" s="35">
        <f>Data!H920</f>
        <v>0</v>
      </c>
      <c r="N923" s="41">
        <f>Data!I920</f>
        <v>46087.371539351851</v>
      </c>
      <c r="O923" s="35">
        <f>Data!L920</f>
        <v>-84.193179999999998</v>
      </c>
      <c r="P923" s="35">
        <f>Data!M920</f>
        <v>10.00009</v>
      </c>
      <c r="Q923" s="35" t="str">
        <f>IF(Data!N920=0,"",Data!N920)</f>
        <v>CurveSpeed</v>
      </c>
      <c r="R923" s="35">
        <f>Data!K920</f>
        <v>35</v>
      </c>
      <c r="S923" s="35" t="str">
        <f>IF(Data!X920=TRUE(), "Yes", "No")</f>
        <v>Yes</v>
      </c>
      <c r="T923" s="40" t="e">
        <f>#REF!</f>
        <v>#REF!</v>
      </c>
    </row>
    <row r="924" spans="1:20" x14ac:dyDescent="0.3">
      <c r="A924" s="35" t="str">
        <f>Data!A921</f>
        <v>NISSAN LEAF 299-1018</v>
      </c>
      <c r="B924" s="36">
        <f t="shared" si="14"/>
        <v>46087.371539537038</v>
      </c>
      <c r="C924" s="37" t="str">
        <f>IF(Data!J921="GpsRecord", CONCATENATE($U$3,": ",Data!M921,", ",Data!L921), CONCATENATE(Data!AB921, " ", Data!AH921))</f>
        <v>Velocidad del motor en carretera 36</v>
      </c>
      <c r="D924" s="38" t="str">
        <f>IF(Data!O921=TRUE(), "Yes", "No")</f>
        <v>No</v>
      </c>
      <c r="E924" s="38" t="str">
        <f>IF(Data!J921="EngineStatusRecord","Engine",IF(Data!J921="GpsRecord", "GPS", IF(Data!J921="EngineFaultRecord", "Fault", IF(Data!J921="DriverChange","Driver",IF(Data!J921="CustomRecord","Custom","Debug")))))</f>
        <v>Engine</v>
      </c>
      <c r="F924" s="39" t="str">
        <f>IF(Data!Y921=TRUE(), "Yes", "No")</f>
        <v>No</v>
      </c>
      <c r="G924" s="40">
        <f>Data!AK921</f>
        <v>0</v>
      </c>
      <c r="H924" s="35" t="str">
        <f>Data!AB921</f>
        <v>Velocidad del motor en carretera</v>
      </c>
      <c r="I924" s="35">
        <f>Data!AD921</f>
        <v>0</v>
      </c>
      <c r="J924" s="35">
        <f>Data!AF921</f>
        <v>0</v>
      </c>
      <c r="K924" s="35" t="str">
        <f>CONCATENATE(Data!AH921, " ", Data!AI921)</f>
        <v>36 km/h</v>
      </c>
      <c r="L924" s="35" t="str">
        <f>Data!C921</f>
        <v>Vehicle, Battery Electric Vehicle</v>
      </c>
      <c r="M924" s="35">
        <f>Data!H921</f>
        <v>0</v>
      </c>
      <c r="N924" s="41">
        <f>Data!I921</f>
        <v>46087.371539537038</v>
      </c>
      <c r="O924" s="35">
        <f>Data!L921</f>
        <v>0</v>
      </c>
      <c r="P924" s="35">
        <f>Data!M921</f>
        <v>0</v>
      </c>
      <c r="Q924" s="35" t="str">
        <f>IF(Data!N921=0,"",Data!N921)</f>
        <v/>
      </c>
      <c r="R924" s="35">
        <f>Data!K921</f>
        <v>0</v>
      </c>
      <c r="S924" s="35" t="str">
        <f>IF(Data!X921=TRUE(), "Yes", "No")</f>
        <v>No</v>
      </c>
      <c r="T924" s="40" t="e">
        <f>#REF!</f>
        <v>#REF!</v>
      </c>
    </row>
    <row r="925" spans="1:20" x14ac:dyDescent="0.3">
      <c r="A925" s="35" t="str">
        <f>Data!A922</f>
        <v>NISSAN LEAF 299-1018</v>
      </c>
      <c r="B925" s="36">
        <f t="shared" si="14"/>
        <v>46087.371563043984</v>
      </c>
      <c r="C925" s="37" t="str">
        <f>IF(Data!J922="GpsRecord", CONCATENATE($U$3,": ",Data!M922,", ",Data!L922), CONCATENATE(Data!AB922, " ", Data!AH922))</f>
        <v>Energía de la batería del vehículo eléctrico 3890</v>
      </c>
      <c r="D925" s="38" t="str">
        <f>IF(Data!O922=TRUE(), "Yes", "No")</f>
        <v>No</v>
      </c>
      <c r="E925" s="38" t="str">
        <f>IF(Data!J922="EngineStatusRecord","Engine",IF(Data!J922="GpsRecord", "GPS", IF(Data!J922="EngineFaultRecord", "Fault", IF(Data!J922="DriverChange","Driver",IF(Data!J922="CustomRecord","Custom","Debug")))))</f>
        <v>Engine</v>
      </c>
      <c r="F925" s="39" t="str">
        <f>IF(Data!Y922=TRUE(), "Yes", "No")</f>
        <v>No</v>
      </c>
      <c r="G925" s="40">
        <f>Data!AK922</f>
        <v>0</v>
      </c>
      <c r="H925" s="35" t="str">
        <f>Data!AB922</f>
        <v>Energía de la batería del vehículo eléctrico</v>
      </c>
      <c r="I925" s="35">
        <f>Data!AD922</f>
        <v>0</v>
      </c>
      <c r="J925" s="35">
        <f>Data!AF922</f>
        <v>0</v>
      </c>
      <c r="K925" s="35" t="str">
        <f>CONCATENATE(Data!AH922, " ", Data!AI922)</f>
        <v>3890 W</v>
      </c>
      <c r="L925" s="35" t="str">
        <f>Data!C922</f>
        <v>Vehicle, Battery Electric Vehicle</v>
      </c>
      <c r="M925" s="35">
        <f>Data!H922</f>
        <v>0</v>
      </c>
      <c r="N925" s="41">
        <f>Data!I922</f>
        <v>46087.371563043984</v>
      </c>
      <c r="O925" s="35">
        <f>Data!L922</f>
        <v>0</v>
      </c>
      <c r="P925" s="35">
        <f>Data!M922</f>
        <v>0</v>
      </c>
      <c r="Q925" s="35" t="str">
        <f>IF(Data!N922=0,"",Data!N922)</f>
        <v/>
      </c>
      <c r="R925" s="35">
        <f>Data!K922</f>
        <v>0</v>
      </c>
      <c r="S925" s="35" t="str">
        <f>IF(Data!X922=TRUE(), "Yes", "No")</f>
        <v>No</v>
      </c>
      <c r="T925" s="40" t="e">
        <f>#REF!</f>
        <v>#REF!</v>
      </c>
    </row>
    <row r="926" spans="1:20" x14ac:dyDescent="0.3">
      <c r="A926" s="35" t="str">
        <f>Data!A923</f>
        <v>NISSAN LEAF 299-1018</v>
      </c>
      <c r="B926" s="36">
        <f t="shared" si="14"/>
        <v>46087.371608796297</v>
      </c>
      <c r="C926" s="37" t="str">
        <f>IF(Data!J923="GpsRecord", CONCATENATE($U$3,": ",Data!M923,", ",Data!L923), CONCATENATE(Data!AB923, " ", Data!AH923))</f>
        <v>Ubicación: 10.00007, -84.19372</v>
      </c>
      <c r="D926" s="38" t="str">
        <f>IF(Data!O923=TRUE(), "Yes", "No")</f>
        <v>Yes</v>
      </c>
      <c r="E926" s="38" t="str">
        <f>IF(Data!J923="EngineStatusRecord","Engine",IF(Data!J923="GpsRecord", "GPS", IF(Data!J923="EngineFaultRecord", "Fault", IF(Data!J923="DriverChange","Driver",IF(Data!J923="CustomRecord","Custom","Debug")))))</f>
        <v>GPS</v>
      </c>
      <c r="F926" s="39" t="str">
        <f>IF(Data!Y923=TRUE(), "Yes", "No")</f>
        <v>Yes</v>
      </c>
      <c r="G926" s="40">
        <f>Data!AK923</f>
        <v>0</v>
      </c>
      <c r="H926" s="35">
        <f>Data!AB923</f>
        <v>0</v>
      </c>
      <c r="I926" s="35">
        <f>Data!AD923</f>
        <v>0</v>
      </c>
      <c r="J926" s="35">
        <f>Data!AF923</f>
        <v>0</v>
      </c>
      <c r="K926" s="35" t="str">
        <f>CONCATENATE(Data!AH923, " ", Data!AI923)</f>
        <v xml:space="preserve"> </v>
      </c>
      <c r="L926" s="35" t="str">
        <f>Data!C923</f>
        <v>Vehicle, Battery Electric Vehicle</v>
      </c>
      <c r="M926" s="35">
        <f>Data!H923</f>
        <v>0</v>
      </c>
      <c r="N926" s="41">
        <f>Data!I923</f>
        <v>46087.371608796297</v>
      </c>
      <c r="O926" s="35">
        <f>Data!L923</f>
        <v>-84.193719999999999</v>
      </c>
      <c r="P926" s="35">
        <f>Data!M923</f>
        <v>10.000069999999999</v>
      </c>
      <c r="Q926" s="35" t="str">
        <f>IF(Data!N923=0,"",Data!N923)</f>
        <v>CurveSpeedEstimateError</v>
      </c>
      <c r="R926" s="35">
        <f>Data!K923</f>
        <v>37</v>
      </c>
      <c r="S926" s="35" t="str">
        <f>IF(Data!X923=TRUE(), "Yes", "No")</f>
        <v>Yes</v>
      </c>
      <c r="T926" s="40" t="e">
        <f>#REF!</f>
        <v>#REF!</v>
      </c>
    </row>
    <row r="927" spans="1:20" x14ac:dyDescent="0.3">
      <c r="A927" s="35" t="str">
        <f>Data!A924</f>
        <v>NISSAN LEAF 299-1018</v>
      </c>
      <c r="B927" s="36">
        <f t="shared" si="14"/>
        <v>46087.371666666666</v>
      </c>
      <c r="C927" s="37" t="str">
        <f>IF(Data!J924="GpsRecord", CONCATENATE($U$3,": ",Data!M924,", ",Data!L924), CONCATENATE(Data!AB924, " ", Data!AH924))</f>
        <v>Ubicación: 10.00006, -84.19421</v>
      </c>
      <c r="D927" s="38" t="str">
        <f>IF(Data!O924=TRUE(), "Yes", "No")</f>
        <v>Yes</v>
      </c>
      <c r="E927" s="38" t="str">
        <f>IF(Data!J924="EngineStatusRecord","Engine",IF(Data!J924="GpsRecord", "GPS", IF(Data!J924="EngineFaultRecord", "Fault", IF(Data!J924="DriverChange","Driver",IF(Data!J924="CustomRecord","Custom","Debug")))))</f>
        <v>GPS</v>
      </c>
      <c r="F927" s="39" t="str">
        <f>IF(Data!Y924=TRUE(), "Yes", "No")</f>
        <v>Yes</v>
      </c>
      <c r="G927" s="40">
        <f>Data!AK924</f>
        <v>0</v>
      </c>
      <c r="H927" s="35">
        <f>Data!AB924</f>
        <v>0</v>
      </c>
      <c r="I927" s="35">
        <f>Data!AD924</f>
        <v>0</v>
      </c>
      <c r="J927" s="35">
        <f>Data!AF924</f>
        <v>0</v>
      </c>
      <c r="K927" s="35" t="str">
        <f>CONCATENATE(Data!AH924, " ", Data!AI924)</f>
        <v xml:space="preserve"> </v>
      </c>
      <c r="L927" s="35" t="str">
        <f>Data!C924</f>
        <v>Vehicle, Battery Electric Vehicle</v>
      </c>
      <c r="M927" s="35">
        <f>Data!H924</f>
        <v>0</v>
      </c>
      <c r="N927" s="41">
        <f>Data!I924</f>
        <v>46087.371666666666</v>
      </c>
      <c r="O927" s="35">
        <f>Data!L924</f>
        <v>-84.194209999999998</v>
      </c>
      <c r="P927" s="35">
        <f>Data!M924</f>
        <v>10.00006</v>
      </c>
      <c r="Q927" s="35" t="str">
        <f>IF(Data!N924=0,"",Data!N924)</f>
        <v>CurveSpeed</v>
      </c>
      <c r="R927" s="35">
        <f>Data!K924</f>
        <v>41</v>
      </c>
      <c r="S927" s="35" t="str">
        <f>IF(Data!X924=TRUE(), "Yes", "No")</f>
        <v>Yes</v>
      </c>
      <c r="T927" s="40" t="e">
        <f>#REF!</f>
        <v>#REF!</v>
      </c>
    </row>
    <row r="928" spans="1:20" x14ac:dyDescent="0.3">
      <c r="A928" s="35" t="str">
        <f>Data!A925</f>
        <v>NISSAN LEAF 299-1018</v>
      </c>
      <c r="B928" s="36">
        <f t="shared" si="14"/>
        <v>46087.371666805557</v>
      </c>
      <c r="C928" s="37" t="str">
        <f>IF(Data!J925="GpsRecord", CONCATENATE($U$3,": ",Data!M925,", ",Data!L925), CONCATENATE(Data!AB925, " ", Data!AH925))</f>
        <v>Velocidad del motor en carretera 41</v>
      </c>
      <c r="D928" s="38" t="str">
        <f>IF(Data!O925=TRUE(), "Yes", "No")</f>
        <v>No</v>
      </c>
      <c r="E928" s="38" t="str">
        <f>IF(Data!J925="EngineStatusRecord","Engine",IF(Data!J925="GpsRecord", "GPS", IF(Data!J925="EngineFaultRecord", "Fault", IF(Data!J925="DriverChange","Driver",IF(Data!J925="CustomRecord","Custom","Debug")))))</f>
        <v>Engine</v>
      </c>
      <c r="F928" s="39" t="str">
        <f>IF(Data!Y925=TRUE(), "Yes", "No")</f>
        <v>No</v>
      </c>
      <c r="G928" s="40">
        <f>Data!AK925</f>
        <v>0</v>
      </c>
      <c r="H928" s="35" t="str">
        <f>Data!AB925</f>
        <v>Velocidad del motor en carretera</v>
      </c>
      <c r="I928" s="35">
        <f>Data!AD925</f>
        <v>0</v>
      </c>
      <c r="J928" s="35">
        <f>Data!AF925</f>
        <v>0</v>
      </c>
      <c r="K928" s="35" t="str">
        <f>CONCATENATE(Data!AH925, " ", Data!AI925)</f>
        <v>41 km/h</v>
      </c>
      <c r="L928" s="35" t="str">
        <f>Data!C925</f>
        <v>Vehicle, Battery Electric Vehicle</v>
      </c>
      <c r="M928" s="35">
        <f>Data!H925</f>
        <v>0</v>
      </c>
      <c r="N928" s="41">
        <f>Data!I925</f>
        <v>46087.371666805557</v>
      </c>
      <c r="O928" s="35">
        <f>Data!L925</f>
        <v>0</v>
      </c>
      <c r="P928" s="35">
        <f>Data!M925</f>
        <v>0</v>
      </c>
      <c r="Q928" s="35" t="str">
        <f>IF(Data!N925=0,"",Data!N925)</f>
        <v/>
      </c>
      <c r="R928" s="35">
        <f>Data!K925</f>
        <v>0</v>
      </c>
      <c r="S928" s="35" t="str">
        <f>IF(Data!X925=TRUE(), "Yes", "No")</f>
        <v>No</v>
      </c>
      <c r="T928" s="40" t="e">
        <f>#REF!</f>
        <v>#REF!</v>
      </c>
    </row>
    <row r="929" spans="1:20" x14ac:dyDescent="0.3">
      <c r="A929" s="35" t="str">
        <f>Data!A926</f>
        <v>NISSAN LEAF 299-1018</v>
      </c>
      <c r="B929" s="36">
        <f t="shared" si="14"/>
        <v>46087.371714363428</v>
      </c>
      <c r="C929" s="37" t="str">
        <f>IF(Data!J926="GpsRecord", CONCATENATE($U$3,": ",Data!M926,", ",Data!L926), CONCATENATE(Data!AB926, " ", Data!AH926))</f>
        <v>Energía de la batería del vehículo eléctrico -26120</v>
      </c>
      <c r="D929" s="38" t="str">
        <f>IF(Data!O926=TRUE(), "Yes", "No")</f>
        <v>No</v>
      </c>
      <c r="E929" s="38" t="str">
        <f>IF(Data!J926="EngineStatusRecord","Engine",IF(Data!J926="GpsRecord", "GPS", IF(Data!J926="EngineFaultRecord", "Fault", IF(Data!J926="DriverChange","Driver",IF(Data!J926="CustomRecord","Custom","Debug")))))</f>
        <v>Engine</v>
      </c>
      <c r="F929" s="39" t="str">
        <f>IF(Data!Y926=TRUE(), "Yes", "No")</f>
        <v>No</v>
      </c>
      <c r="G929" s="40">
        <f>Data!AK926</f>
        <v>0</v>
      </c>
      <c r="H929" s="35" t="str">
        <f>Data!AB926</f>
        <v>Energía de la batería del vehículo eléctrico</v>
      </c>
      <c r="I929" s="35">
        <f>Data!AD926</f>
        <v>0</v>
      </c>
      <c r="J929" s="35">
        <f>Data!AF926</f>
        <v>0</v>
      </c>
      <c r="K929" s="35" t="str">
        <f>CONCATENATE(Data!AH926, " ", Data!AI926)</f>
        <v>-26120 W</v>
      </c>
      <c r="L929" s="35" t="str">
        <f>Data!C926</f>
        <v>Vehicle, Battery Electric Vehicle</v>
      </c>
      <c r="M929" s="35">
        <f>Data!H926</f>
        <v>0</v>
      </c>
      <c r="N929" s="41">
        <f>Data!I926</f>
        <v>46087.371714363428</v>
      </c>
      <c r="O929" s="35">
        <f>Data!L926</f>
        <v>0</v>
      </c>
      <c r="P929" s="35">
        <f>Data!M926</f>
        <v>0</v>
      </c>
      <c r="Q929" s="35" t="str">
        <f>IF(Data!N926=0,"",Data!N926)</f>
        <v/>
      </c>
      <c r="R929" s="35">
        <f>Data!K926</f>
        <v>0</v>
      </c>
      <c r="S929" s="35" t="str">
        <f>IF(Data!X926=TRUE(), "Yes", "No")</f>
        <v>No</v>
      </c>
      <c r="T929" s="40" t="e">
        <f>#REF!</f>
        <v>#REF!</v>
      </c>
    </row>
    <row r="930" spans="1:20" x14ac:dyDescent="0.3">
      <c r="A930" s="35" t="str">
        <f>Data!A927</f>
        <v>NISSAN LEAF 299-1018</v>
      </c>
      <c r="B930" s="36">
        <f t="shared" si="14"/>
        <v>46087.371724537035</v>
      </c>
      <c r="C930" s="37" t="str">
        <f>IF(Data!J927="GpsRecord", CONCATENATE($U$3,": ",Data!M927,", ",Data!L927), CONCATENATE(Data!AB927, " ", Data!AH927))</f>
        <v>Ubicación: 10.00005, -84.19466</v>
      </c>
      <c r="D930" s="38" t="str">
        <f>IF(Data!O927=TRUE(), "Yes", "No")</f>
        <v>Yes</v>
      </c>
      <c r="E930" s="38" t="str">
        <f>IF(Data!J927="EngineStatusRecord","Engine",IF(Data!J927="GpsRecord", "GPS", IF(Data!J927="EngineFaultRecord", "Fault", IF(Data!J927="DriverChange","Driver",IF(Data!J927="CustomRecord","Custom","Debug")))))</f>
        <v>GPS</v>
      </c>
      <c r="F930" s="39" t="str">
        <f>IF(Data!Y927=TRUE(), "Yes", "No")</f>
        <v>Yes</v>
      </c>
      <c r="G930" s="40">
        <f>Data!AK927</f>
        <v>0</v>
      </c>
      <c r="H930" s="35">
        <f>Data!AB927</f>
        <v>0</v>
      </c>
      <c r="I930" s="35">
        <f>Data!AD927</f>
        <v>0</v>
      </c>
      <c r="J930" s="35">
        <f>Data!AF927</f>
        <v>0</v>
      </c>
      <c r="K930" s="35" t="str">
        <f>CONCATENATE(Data!AH927, " ", Data!AI927)</f>
        <v xml:space="preserve"> </v>
      </c>
      <c r="L930" s="35" t="str">
        <f>Data!C927</f>
        <v>Vehicle, Battery Electric Vehicle</v>
      </c>
      <c r="M930" s="35">
        <f>Data!H927</f>
        <v>0</v>
      </c>
      <c r="N930" s="41">
        <f>Data!I927</f>
        <v>46087.371724537035</v>
      </c>
      <c r="O930" s="35">
        <f>Data!L927</f>
        <v>-84.194659999999999</v>
      </c>
      <c r="P930" s="35">
        <f>Data!M927</f>
        <v>10.00005</v>
      </c>
      <c r="Q930" s="35" t="str">
        <f>IF(Data!N927=0,"",Data!N927)</f>
        <v>CurveSpeedEstimateError</v>
      </c>
      <c r="R930" s="35">
        <f>Data!K927</f>
        <v>28</v>
      </c>
      <c r="S930" s="35" t="str">
        <f>IF(Data!X927=TRUE(), "Yes", "No")</f>
        <v>Yes</v>
      </c>
      <c r="T930" s="40" t="e">
        <f>#REF!</f>
        <v>#REF!</v>
      </c>
    </row>
    <row r="931" spans="1:20" x14ac:dyDescent="0.3">
      <c r="A931" s="35" t="str">
        <f>Data!A928</f>
        <v>NISSAN LEAF 299-1018</v>
      </c>
      <c r="B931" s="36">
        <f t="shared" si="14"/>
        <v>46087.371724537035</v>
      </c>
      <c r="C931" s="37" t="str">
        <f>IF(Data!J928="GpsRecord", CONCATENATE($U$3,": ",Data!M928,", ",Data!L928), CONCATENATE(Data!AB928, " ", Data!AH928))</f>
        <v xml:space="preserve"> </v>
      </c>
      <c r="D931" s="38" t="str">
        <f>IF(Data!O928=TRUE(), "Yes", "No")</f>
        <v>No</v>
      </c>
      <c r="E931" s="38" t="str">
        <f>IF(Data!J928="EngineStatusRecord","Engine",IF(Data!J928="GpsRecord", "GPS", IF(Data!J928="EngineFaultRecord", "Fault", IF(Data!J928="DriverChange","Driver",IF(Data!J928="CustomRecord","Custom","Debug")))))</f>
        <v>Debug</v>
      </c>
      <c r="F931" s="39" t="str">
        <f>IF(Data!Y928=TRUE(), "Yes", "No")</f>
        <v>No</v>
      </c>
      <c r="G931" s="40" t="str">
        <f>Data!AK928</f>
        <v>41-24-AF-FF-08-00-00-00-00-00-00-00-00-00-00</v>
      </c>
      <c r="H931" s="35">
        <f>Data!AB928</f>
        <v>0</v>
      </c>
      <c r="I931" s="35">
        <f>Data!AD928</f>
        <v>0</v>
      </c>
      <c r="J931" s="35">
        <f>Data!AF928</f>
        <v>0</v>
      </c>
      <c r="K931" s="35" t="str">
        <f>CONCATENATE(Data!AH928, " ", Data!AI928)</f>
        <v xml:space="preserve"> </v>
      </c>
      <c r="L931" s="35" t="str">
        <f>Data!C928</f>
        <v>Vehicle, Battery Electric Vehicle</v>
      </c>
      <c r="M931" s="35">
        <f>Data!H928</f>
        <v>0</v>
      </c>
      <c r="N931" s="41">
        <f>Data!I928</f>
        <v>46087.371724537035</v>
      </c>
      <c r="O931" s="35">
        <f>Data!L928</f>
        <v>0</v>
      </c>
      <c r="P931" s="35">
        <f>Data!M928</f>
        <v>0</v>
      </c>
      <c r="Q931" s="35" t="str">
        <f>IF(Data!N928=0,"",Data!N928)</f>
        <v>50333</v>
      </c>
      <c r="R931" s="35">
        <f>Data!K928</f>
        <v>0</v>
      </c>
      <c r="S931" s="35" t="str">
        <f>IF(Data!X928=TRUE(), "Yes", "No")</f>
        <v>No</v>
      </c>
      <c r="T931" s="40" t="e">
        <f>#REF!</f>
        <v>#REF!</v>
      </c>
    </row>
    <row r="932" spans="1:20" x14ac:dyDescent="0.3">
      <c r="A932" s="35" t="str">
        <f>Data!A929</f>
        <v>NISSAN LEAF 299-1018</v>
      </c>
      <c r="B932" s="36">
        <f t="shared" si="14"/>
        <v>46087.371724803241</v>
      </c>
      <c r="C932" s="37" t="str">
        <f>IF(Data!J929="GpsRecord", CONCATENATE($U$3,": ",Data!M929,", ",Data!L929), CONCATENATE(Data!AB929, " ", Data!AH929))</f>
        <v xml:space="preserve"> </v>
      </c>
      <c r="D932" s="38" t="str">
        <f>IF(Data!O929=TRUE(), "Yes", "No")</f>
        <v>No</v>
      </c>
      <c r="E932" s="38" t="str">
        <f>IF(Data!J929="EngineStatusRecord","Engine",IF(Data!J929="GpsRecord", "GPS", IF(Data!J929="EngineFaultRecord", "Fault", IF(Data!J929="DriverChange","Driver",IF(Data!J929="CustomRecord","Custom","Debug")))))</f>
        <v>Debug</v>
      </c>
      <c r="F932" s="39" t="str">
        <f>IF(Data!Y929=TRUE(), "Yes", "No")</f>
        <v>No</v>
      </c>
      <c r="G932" s="40" t="str">
        <f>Data!AK929</f>
        <v>FF-B7-F0-FF-1D-9F-16-00-6E-E3-10-00-00-00-00</v>
      </c>
      <c r="H932" s="35">
        <f>Data!AB929</f>
        <v>0</v>
      </c>
      <c r="I932" s="35">
        <f>Data!AD929</f>
        <v>0</v>
      </c>
      <c r="J932" s="35">
        <f>Data!AF929</f>
        <v>0</v>
      </c>
      <c r="K932" s="35" t="str">
        <f>CONCATENATE(Data!AH929, " ", Data!AI929)</f>
        <v xml:space="preserve"> </v>
      </c>
      <c r="L932" s="35" t="str">
        <f>Data!C929</f>
        <v>Vehicle, Battery Electric Vehicle</v>
      </c>
      <c r="M932" s="35">
        <f>Data!H929</f>
        <v>0</v>
      </c>
      <c r="N932" s="41">
        <f>Data!I929</f>
        <v>46087.371724803241</v>
      </c>
      <c r="O932" s="35">
        <f>Data!L929</f>
        <v>0</v>
      </c>
      <c r="P932" s="35">
        <f>Data!M929</f>
        <v>0</v>
      </c>
      <c r="Q932" s="35" t="str">
        <f>IF(Data!N929=0,"",Data!N929)</f>
        <v>61927</v>
      </c>
      <c r="R932" s="35">
        <f>Data!K929</f>
        <v>0</v>
      </c>
      <c r="S932" s="35" t="str">
        <f>IF(Data!X929=TRUE(), "Yes", "No")</f>
        <v>No</v>
      </c>
      <c r="T932" s="40" t="e">
        <f>#REF!</f>
        <v>#REF!</v>
      </c>
    </row>
    <row r="933" spans="1:20" x14ac:dyDescent="0.3">
      <c r="A933" s="35" t="str">
        <f>Data!A930</f>
        <v>NISSAN LEAF 299-1018</v>
      </c>
      <c r="B933" s="36">
        <f t="shared" si="14"/>
        <v>46087.371805555558</v>
      </c>
      <c r="C933" s="37" t="str">
        <f>IF(Data!J930="GpsRecord", CONCATENATE($U$3,": ",Data!M930,", ",Data!L930), CONCATENATE(Data!AB930, " ", Data!AH930))</f>
        <v>Ubicación: 10.00005, -84.19499</v>
      </c>
      <c r="D933" s="38" t="str">
        <f>IF(Data!O930=TRUE(), "Yes", "No")</f>
        <v>Yes</v>
      </c>
      <c r="E933" s="38" t="str">
        <f>IF(Data!J930="EngineStatusRecord","Engine",IF(Data!J930="GpsRecord", "GPS", IF(Data!J930="EngineFaultRecord", "Fault", IF(Data!J930="DriverChange","Driver",IF(Data!J930="CustomRecord","Custom","Debug")))))</f>
        <v>GPS</v>
      </c>
      <c r="F933" s="39" t="str">
        <f>IF(Data!Y930=TRUE(), "Yes", "No")</f>
        <v>Yes</v>
      </c>
      <c r="G933" s="40">
        <f>Data!AK930</f>
        <v>0</v>
      </c>
      <c r="H933" s="35">
        <f>Data!AB930</f>
        <v>0</v>
      </c>
      <c r="I933" s="35">
        <f>Data!AD930</f>
        <v>0</v>
      </c>
      <c r="J933" s="35">
        <f>Data!AF930</f>
        <v>0</v>
      </c>
      <c r="K933" s="35" t="str">
        <f>CONCATENATE(Data!AH930, " ", Data!AI930)</f>
        <v xml:space="preserve"> </v>
      </c>
      <c r="L933" s="35" t="str">
        <f>Data!C930</f>
        <v>Vehicle, Battery Electric Vehicle</v>
      </c>
      <c r="M933" s="35">
        <f>Data!H930</f>
        <v>0</v>
      </c>
      <c r="N933" s="41">
        <f>Data!I930</f>
        <v>46087.371805555558</v>
      </c>
      <c r="O933" s="35">
        <f>Data!L930</f>
        <v>-84.194990000000004</v>
      </c>
      <c r="P933" s="35">
        <f>Data!M930</f>
        <v>10.00005</v>
      </c>
      <c r="Q933" s="35" t="str">
        <f>IF(Data!N930=0,"",Data!N930)</f>
        <v>CurvePositionEstimateError</v>
      </c>
      <c r="R933" s="35">
        <f>Data!K930</f>
        <v>9</v>
      </c>
      <c r="S933" s="35" t="str">
        <f>IF(Data!X930=TRUE(), "Yes", "No")</f>
        <v>Yes</v>
      </c>
      <c r="T933" s="40" t="e">
        <f>#REF!</f>
        <v>#REF!</v>
      </c>
    </row>
    <row r="934" spans="1:20" x14ac:dyDescent="0.3">
      <c r="A934" s="35" t="str">
        <f>Data!A931</f>
        <v>NISSAN LEAF 299-1018</v>
      </c>
      <c r="B934" s="36">
        <f t="shared" si="14"/>
        <v>46087.371817129628</v>
      </c>
      <c r="C934" s="37" t="str">
        <f>IF(Data!J931="GpsRecord", CONCATENATE($U$3,": ",Data!M931,", ",Data!L931), CONCATENATE(Data!AB931, " ", Data!AH931))</f>
        <v>Ubicación: 10.00005, -84.19501</v>
      </c>
      <c r="D934" s="38" t="str">
        <f>IF(Data!O931=TRUE(), "Yes", "No")</f>
        <v>Yes</v>
      </c>
      <c r="E934" s="38" t="str">
        <f>IF(Data!J931="EngineStatusRecord","Engine",IF(Data!J931="GpsRecord", "GPS", IF(Data!J931="EngineFaultRecord", "Fault", IF(Data!J931="DriverChange","Driver",IF(Data!J931="CustomRecord","Custom","Debug")))))</f>
        <v>GPS</v>
      </c>
      <c r="F934" s="39" t="str">
        <f>IF(Data!Y931=TRUE(), "Yes", "No")</f>
        <v>Yes</v>
      </c>
      <c r="G934" s="40">
        <f>Data!AK931</f>
        <v>0</v>
      </c>
      <c r="H934" s="35">
        <f>Data!AB931</f>
        <v>0</v>
      </c>
      <c r="I934" s="35">
        <f>Data!AD931</f>
        <v>0</v>
      </c>
      <c r="J934" s="35">
        <f>Data!AF931</f>
        <v>0</v>
      </c>
      <c r="K934" s="35" t="str">
        <f>CONCATENATE(Data!AH931, " ", Data!AI931)</f>
        <v xml:space="preserve"> </v>
      </c>
      <c r="L934" s="35" t="str">
        <f>Data!C931</f>
        <v>Vehicle, Battery Electric Vehicle</v>
      </c>
      <c r="M934" s="35">
        <f>Data!H931</f>
        <v>0</v>
      </c>
      <c r="N934" s="41">
        <f>Data!I931</f>
        <v>46087.371817129628</v>
      </c>
      <c r="O934" s="35">
        <f>Data!L931</f>
        <v>-84.195009999999996</v>
      </c>
      <c r="P934" s="35">
        <f>Data!M931</f>
        <v>10.00005</v>
      </c>
      <c r="Q934" s="35" t="str">
        <f>IF(Data!N931=0,"",Data!N931)</f>
        <v>CurveOtherEvent</v>
      </c>
      <c r="R934" s="35">
        <f>Data!K931</f>
        <v>6</v>
      </c>
      <c r="S934" s="35" t="str">
        <f>IF(Data!X931=TRUE(), "Yes", "No")</f>
        <v>Yes</v>
      </c>
      <c r="T934" s="40" t="e">
        <f>#REF!</f>
        <v>#REF!</v>
      </c>
    </row>
    <row r="935" spans="1:20" x14ac:dyDescent="0.3">
      <c r="A935" s="35" t="str">
        <f>Data!A932</f>
        <v>NISSAN LEAF 299-1018</v>
      </c>
      <c r="B935" s="36">
        <f t="shared" si="14"/>
        <v>46087.37181744213</v>
      </c>
      <c r="C935" s="37" t="str">
        <f>IF(Data!J932="GpsRecord", CONCATENATE($U$3,": ",Data!M932,", ",Data!L932), CONCATENATE(Data!AB932, " ", Data!AH932))</f>
        <v>Velocidad del motor en carretera 5</v>
      </c>
      <c r="D935" s="38" t="str">
        <f>IF(Data!O932=TRUE(), "Yes", "No")</f>
        <v>No</v>
      </c>
      <c r="E935" s="38" t="str">
        <f>IF(Data!J932="EngineStatusRecord","Engine",IF(Data!J932="GpsRecord", "GPS", IF(Data!J932="EngineFaultRecord", "Fault", IF(Data!J932="DriverChange","Driver",IF(Data!J932="CustomRecord","Custom","Debug")))))</f>
        <v>Engine</v>
      </c>
      <c r="F935" s="39" t="str">
        <f>IF(Data!Y932=TRUE(), "Yes", "No")</f>
        <v>No</v>
      </c>
      <c r="G935" s="40">
        <f>Data!AK932</f>
        <v>0</v>
      </c>
      <c r="H935" s="35" t="str">
        <f>Data!AB932</f>
        <v>Velocidad del motor en carretera</v>
      </c>
      <c r="I935" s="35">
        <f>Data!AD932</f>
        <v>0</v>
      </c>
      <c r="J935" s="35">
        <f>Data!AF932</f>
        <v>0</v>
      </c>
      <c r="K935" s="35" t="str">
        <f>CONCATENATE(Data!AH932, " ", Data!AI932)</f>
        <v>5 km/h</v>
      </c>
      <c r="L935" s="35" t="str">
        <f>Data!C932</f>
        <v>Vehicle, Battery Electric Vehicle</v>
      </c>
      <c r="M935" s="35">
        <f>Data!H932</f>
        <v>0</v>
      </c>
      <c r="N935" s="41">
        <f>Data!I932</f>
        <v>46087.37181744213</v>
      </c>
      <c r="O935" s="35">
        <f>Data!L932</f>
        <v>0</v>
      </c>
      <c r="P935" s="35">
        <f>Data!M932</f>
        <v>0</v>
      </c>
      <c r="Q935" s="35" t="str">
        <f>IF(Data!N932=0,"",Data!N932)</f>
        <v/>
      </c>
      <c r="R935" s="35">
        <f>Data!K932</f>
        <v>0</v>
      </c>
      <c r="S935" s="35" t="str">
        <f>IF(Data!X932=TRUE(), "Yes", "No")</f>
        <v>No</v>
      </c>
      <c r="T935" s="40" t="e">
        <f>#REF!</f>
        <v>#REF!</v>
      </c>
    </row>
    <row r="936" spans="1:20" x14ac:dyDescent="0.3">
      <c r="A936" s="35" t="str">
        <f>Data!A933</f>
        <v>NISSAN LEAF 299-1018</v>
      </c>
      <c r="B936" s="36">
        <f t="shared" si="14"/>
        <v>46087.371826574075</v>
      </c>
      <c r="C936" s="37" t="str">
        <f>IF(Data!J933="GpsRecord", CONCATENATE($U$3,": ",Data!M933,", ",Data!L933), CONCATENATE(Data!AB933, " ", Data!AH933))</f>
        <v>Velocidad del motor en carretera 0</v>
      </c>
      <c r="D936" s="38" t="str">
        <f>IF(Data!O933=TRUE(), "Yes", "No")</f>
        <v>No</v>
      </c>
      <c r="E936" s="38" t="str">
        <f>IF(Data!J933="EngineStatusRecord","Engine",IF(Data!J933="GpsRecord", "GPS", IF(Data!J933="EngineFaultRecord", "Fault", IF(Data!J933="DriverChange","Driver",IF(Data!J933="CustomRecord","Custom","Debug")))))</f>
        <v>Engine</v>
      </c>
      <c r="F936" s="39" t="str">
        <f>IF(Data!Y933=TRUE(), "Yes", "No")</f>
        <v>No</v>
      </c>
      <c r="G936" s="40">
        <f>Data!AK933</f>
        <v>0</v>
      </c>
      <c r="H936" s="35" t="str">
        <f>Data!AB933</f>
        <v>Velocidad del motor en carretera</v>
      </c>
      <c r="I936" s="35">
        <f>Data!AD933</f>
        <v>0</v>
      </c>
      <c r="J936" s="35">
        <f>Data!AF933</f>
        <v>0</v>
      </c>
      <c r="K936" s="35" t="str">
        <f>CONCATENATE(Data!AH933, " ", Data!AI933)</f>
        <v>0 km/h</v>
      </c>
      <c r="L936" s="35" t="str">
        <f>Data!C933</f>
        <v>Vehicle, Battery Electric Vehicle</v>
      </c>
      <c r="M936" s="35">
        <f>Data!H933</f>
        <v>0</v>
      </c>
      <c r="N936" s="41">
        <f>Data!I933</f>
        <v>46087.371826574075</v>
      </c>
      <c r="O936" s="35">
        <f>Data!L933</f>
        <v>0</v>
      </c>
      <c r="P936" s="35">
        <f>Data!M933</f>
        <v>0</v>
      </c>
      <c r="Q936" s="35" t="str">
        <f>IF(Data!N933=0,"",Data!N933)</f>
        <v/>
      </c>
      <c r="R936" s="35">
        <f>Data!K933</f>
        <v>0</v>
      </c>
      <c r="S936" s="35" t="str">
        <f>IF(Data!X933=TRUE(), "Yes", "No")</f>
        <v>No</v>
      </c>
      <c r="T936" s="40" t="e">
        <f>#REF!</f>
        <v>#REF!</v>
      </c>
    </row>
    <row r="937" spans="1:20" x14ac:dyDescent="0.3">
      <c r="A937" s="35" t="str">
        <f>Data!A934</f>
        <v>NISSAN LEAF 299-1018</v>
      </c>
      <c r="B937" s="36">
        <f t="shared" si="14"/>
        <v>46087.371828842595</v>
      </c>
      <c r="C937" s="37" t="str">
        <f>IF(Data!J934="GpsRecord", CONCATENATE($U$3,": ",Data!M934,", ",Data!L934), CONCATENATE(Data!AB934, " ", Data!AH934))</f>
        <v>Velocidad del motor en carretera 0</v>
      </c>
      <c r="D937" s="38" t="str">
        <f>IF(Data!O934=TRUE(), "Yes", "No")</f>
        <v>No</v>
      </c>
      <c r="E937" s="38" t="str">
        <f>IF(Data!J934="EngineStatusRecord","Engine",IF(Data!J934="GpsRecord", "GPS", IF(Data!J934="EngineFaultRecord", "Fault", IF(Data!J934="DriverChange","Driver",IF(Data!J934="CustomRecord","Custom","Debug")))))</f>
        <v>Engine</v>
      </c>
      <c r="F937" s="39" t="str">
        <f>IF(Data!Y934=TRUE(), "Yes", "No")</f>
        <v>No</v>
      </c>
      <c r="G937" s="40">
        <f>Data!AK934</f>
        <v>0</v>
      </c>
      <c r="H937" s="35" t="str">
        <f>Data!AB934</f>
        <v>Velocidad del motor en carretera</v>
      </c>
      <c r="I937" s="35">
        <f>Data!AD934</f>
        <v>0</v>
      </c>
      <c r="J937" s="35">
        <f>Data!AF934</f>
        <v>0</v>
      </c>
      <c r="K937" s="35" t="str">
        <f>CONCATENATE(Data!AH934, " ", Data!AI934)</f>
        <v>0 km/h</v>
      </c>
      <c r="L937" s="35" t="str">
        <f>Data!C934</f>
        <v>Vehicle, Battery Electric Vehicle</v>
      </c>
      <c r="M937" s="35">
        <f>Data!H934</f>
        <v>0</v>
      </c>
      <c r="N937" s="41">
        <f>Data!I934</f>
        <v>46087.371828842595</v>
      </c>
      <c r="O937" s="35">
        <f>Data!L934</f>
        <v>0</v>
      </c>
      <c r="P937" s="35">
        <f>Data!M934</f>
        <v>0</v>
      </c>
      <c r="Q937" s="35" t="str">
        <f>IF(Data!N934=0,"",Data!N934)</f>
        <v/>
      </c>
      <c r="R937" s="35">
        <f>Data!K934</f>
        <v>0</v>
      </c>
      <c r="S937" s="35" t="str">
        <f>IF(Data!X934=TRUE(), "Yes", "No")</f>
        <v>No</v>
      </c>
      <c r="T937" s="40" t="e">
        <f>#REF!</f>
        <v>#REF!</v>
      </c>
    </row>
    <row r="938" spans="1:20" x14ac:dyDescent="0.3">
      <c r="A938" s="35" t="str">
        <f>Data!A935</f>
        <v>NISSAN LEAF 299-1018</v>
      </c>
      <c r="B938" s="36">
        <f t="shared" si="14"/>
        <v>46087.371830787037</v>
      </c>
      <c r="C938" s="37" t="str">
        <f>IF(Data!J935="GpsRecord", CONCATENATE($U$3,": ",Data!M935,", ",Data!L935), CONCATENATE(Data!AB935, " ", Data!AH935))</f>
        <v>Energía total de la batería del vehículo eléctrico en ralentí (desde la instalación telemática) 0.91</v>
      </c>
      <c r="D938" s="38" t="str">
        <f>IF(Data!O935=TRUE(), "Yes", "No")</f>
        <v>No</v>
      </c>
      <c r="E938" s="38" t="str">
        <f>IF(Data!J935="EngineStatusRecord","Engine",IF(Data!J935="GpsRecord", "GPS", IF(Data!J935="EngineFaultRecord", "Fault", IF(Data!J935="DriverChange","Driver",IF(Data!J935="CustomRecord","Custom","Debug")))))</f>
        <v>Engine</v>
      </c>
      <c r="F938" s="39" t="str">
        <f>IF(Data!Y935=TRUE(), "Yes", "No")</f>
        <v>No</v>
      </c>
      <c r="G938" s="40">
        <f>Data!AK935</f>
        <v>0</v>
      </c>
      <c r="H938" s="35" t="str">
        <f>Data!AB935</f>
        <v>Energía total de la batería del vehículo eléctrico en ralentí (desde la instalación telemática)</v>
      </c>
      <c r="I938" s="35">
        <f>Data!AD935</f>
        <v>0</v>
      </c>
      <c r="J938" s="35">
        <f>Data!AF935</f>
        <v>0</v>
      </c>
      <c r="K938" s="35" t="str">
        <f>CONCATENATE(Data!AH935, " ", Data!AI935)</f>
        <v>0.91 kWh</v>
      </c>
      <c r="L938" s="35" t="str">
        <f>Data!C935</f>
        <v>Vehicle, Battery Electric Vehicle</v>
      </c>
      <c r="M938" s="35">
        <f>Data!H935</f>
        <v>0</v>
      </c>
      <c r="N938" s="41">
        <f>Data!I935</f>
        <v>46087.371830787037</v>
      </c>
      <c r="O938" s="35">
        <f>Data!L935</f>
        <v>0</v>
      </c>
      <c r="P938" s="35">
        <f>Data!M935</f>
        <v>0</v>
      </c>
      <c r="Q938" s="35" t="str">
        <f>IF(Data!N935=0,"",Data!N935)</f>
        <v/>
      </c>
      <c r="R938" s="35">
        <f>Data!K935</f>
        <v>0</v>
      </c>
      <c r="S938" s="35" t="str">
        <f>IF(Data!X935=TRUE(), "Yes", "No")</f>
        <v>No</v>
      </c>
      <c r="T938" s="40" t="e">
        <f>#REF!</f>
        <v>#REF!</v>
      </c>
    </row>
    <row r="939" spans="1:20" x14ac:dyDescent="0.3">
      <c r="A939" s="35" t="str">
        <f>Data!A936</f>
        <v>NISSAN LEAF 299-1018</v>
      </c>
      <c r="B939" s="36">
        <f t="shared" si="14"/>
        <v>46087.371830787037</v>
      </c>
      <c r="C939" s="37" t="str">
        <f>IF(Data!J936="GpsRecord", CONCATENATE($U$3,": ",Data!M936,", ",Data!L936), CONCATENATE(Data!AB936, " ", Data!AH936))</f>
        <v>Energía total de entrada en la batería del vehículo mientras se conduce (desde que se instaló la telemática) 256.81</v>
      </c>
      <c r="D939" s="38" t="str">
        <f>IF(Data!O936=TRUE(), "Yes", "No")</f>
        <v>No</v>
      </c>
      <c r="E939" s="38" t="str">
        <f>IF(Data!J936="EngineStatusRecord","Engine",IF(Data!J936="GpsRecord", "GPS", IF(Data!J936="EngineFaultRecord", "Fault", IF(Data!J936="DriverChange","Driver",IF(Data!J936="CustomRecord","Custom","Debug")))))</f>
        <v>Engine</v>
      </c>
      <c r="F939" s="39" t="str">
        <f>IF(Data!Y936=TRUE(), "Yes", "No")</f>
        <v>No</v>
      </c>
      <c r="G939" s="40">
        <f>Data!AK936</f>
        <v>0</v>
      </c>
      <c r="H939" s="35" t="str">
        <f>Data!AB936</f>
        <v>Energía total de entrada en la batería del vehículo mientras se conduce (desde que se instaló la telemática)</v>
      </c>
      <c r="I939" s="35">
        <f>Data!AD936</f>
        <v>0</v>
      </c>
      <c r="J939" s="35">
        <f>Data!AF936</f>
        <v>0</v>
      </c>
      <c r="K939" s="35" t="str">
        <f>CONCATENATE(Data!AH936, " ", Data!AI936)</f>
        <v>256.81 kWh</v>
      </c>
      <c r="L939" s="35" t="str">
        <f>Data!C936</f>
        <v>Vehicle, Battery Electric Vehicle</v>
      </c>
      <c r="M939" s="35">
        <f>Data!H936</f>
        <v>0</v>
      </c>
      <c r="N939" s="41">
        <f>Data!I936</f>
        <v>46087.371830787037</v>
      </c>
      <c r="O939" s="35">
        <f>Data!L936</f>
        <v>0</v>
      </c>
      <c r="P939" s="35">
        <f>Data!M936</f>
        <v>0</v>
      </c>
      <c r="Q939" s="35" t="str">
        <f>IF(Data!N936=0,"",Data!N936)</f>
        <v/>
      </c>
      <c r="R939" s="35">
        <f>Data!K936</f>
        <v>0</v>
      </c>
      <c r="S939" s="35" t="str">
        <f>IF(Data!X936=TRUE(), "Yes", "No")</f>
        <v>No</v>
      </c>
      <c r="T939" s="40" t="e">
        <f>#REF!</f>
        <v>#REF!</v>
      </c>
    </row>
    <row r="940" spans="1:20" x14ac:dyDescent="0.3">
      <c r="A940" s="35" t="str">
        <f>Data!A937</f>
        <v>NISSAN LEAF 299-1018</v>
      </c>
      <c r="B940" s="36">
        <f t="shared" si="14"/>
        <v>46087.371830787037</v>
      </c>
      <c r="C940" s="37" t="str">
        <f>IF(Data!J937="GpsRecord", CONCATENATE($U$3,": ",Data!M937,", ",Data!L937), CONCATENATE(Data!AB937, " ", Data!AH937))</f>
        <v>Energía total de salida en la batería del vehículo eléctrico mientras se conduce (desde que se instaló la telemática) 1017.79</v>
      </c>
      <c r="D940" s="38" t="str">
        <f>IF(Data!O937=TRUE(), "Yes", "No")</f>
        <v>No</v>
      </c>
      <c r="E940" s="38" t="str">
        <f>IF(Data!J937="EngineStatusRecord","Engine",IF(Data!J937="GpsRecord", "GPS", IF(Data!J937="EngineFaultRecord", "Fault", IF(Data!J937="DriverChange","Driver",IF(Data!J937="CustomRecord","Custom","Debug")))))</f>
        <v>Engine</v>
      </c>
      <c r="F940" s="39" t="str">
        <f>IF(Data!Y937=TRUE(), "Yes", "No")</f>
        <v>No</v>
      </c>
      <c r="G940" s="40">
        <f>Data!AK937</f>
        <v>0</v>
      </c>
      <c r="H940" s="35" t="str">
        <f>Data!AB937</f>
        <v>Energía total de salida en la batería del vehículo eléctrico mientras se conduce (desde que se instaló la telemática)</v>
      </c>
      <c r="I940" s="35">
        <f>Data!AD937</f>
        <v>0</v>
      </c>
      <c r="J940" s="35">
        <f>Data!AF937</f>
        <v>0</v>
      </c>
      <c r="K940" s="35" t="str">
        <f>CONCATENATE(Data!AH937, " ", Data!AI937)</f>
        <v>1017.79 kWh</v>
      </c>
      <c r="L940" s="35" t="str">
        <f>Data!C937</f>
        <v>Vehicle, Battery Electric Vehicle</v>
      </c>
      <c r="M940" s="35">
        <f>Data!H937</f>
        <v>0</v>
      </c>
      <c r="N940" s="41">
        <f>Data!I937</f>
        <v>46087.371830787037</v>
      </c>
      <c r="O940" s="35">
        <f>Data!L937</f>
        <v>0</v>
      </c>
      <c r="P940" s="35">
        <f>Data!M937</f>
        <v>0</v>
      </c>
      <c r="Q940" s="35" t="str">
        <f>IF(Data!N937=0,"",Data!N937)</f>
        <v/>
      </c>
      <c r="R940" s="35">
        <f>Data!K937</f>
        <v>0</v>
      </c>
      <c r="S940" s="35" t="str">
        <f>IF(Data!X937=TRUE(), "Yes", "No")</f>
        <v>No</v>
      </c>
      <c r="T940" s="40" t="e">
        <f>#REF!</f>
        <v>#REF!</v>
      </c>
    </row>
    <row r="941" spans="1:20" x14ac:dyDescent="0.3">
      <c r="A941" s="35" t="str">
        <f>Data!A938</f>
        <v>NISSAN LEAF 299-1018</v>
      </c>
      <c r="B941" s="36">
        <f t="shared" si="14"/>
        <v>46087.371830787037</v>
      </c>
      <c r="C941" s="37" t="str">
        <f>IF(Data!J938="GpsRecord", CONCATENATE($U$3,": ",Data!M938,", ",Data!L938), CONCATENATE(Data!AB938, " ", Data!AH938))</f>
        <v>Energía total de la batería del vehículo eléctrico al ralentí (desde la instalación telemática) 49.61</v>
      </c>
      <c r="D941" s="38" t="str">
        <f>IF(Data!O938=TRUE(), "Yes", "No")</f>
        <v>No</v>
      </c>
      <c r="E941" s="38" t="str">
        <f>IF(Data!J938="EngineStatusRecord","Engine",IF(Data!J938="GpsRecord", "GPS", IF(Data!J938="EngineFaultRecord", "Fault", IF(Data!J938="DriverChange","Driver",IF(Data!J938="CustomRecord","Custom","Debug")))))</f>
        <v>Engine</v>
      </c>
      <c r="F941" s="39" t="str">
        <f>IF(Data!Y938=TRUE(), "Yes", "No")</f>
        <v>No</v>
      </c>
      <c r="G941" s="40">
        <f>Data!AK938</f>
        <v>0</v>
      </c>
      <c r="H941" s="35" t="str">
        <f>Data!AB938</f>
        <v>Energía total de la batería del vehículo eléctrico al ralentí (desde la instalación telemática)</v>
      </c>
      <c r="I941" s="35">
        <f>Data!AD938</f>
        <v>0</v>
      </c>
      <c r="J941" s="35">
        <f>Data!AF938</f>
        <v>0</v>
      </c>
      <c r="K941" s="35" t="str">
        <f>CONCATENATE(Data!AH938, " ", Data!AI938)</f>
        <v>49.61 kWh</v>
      </c>
      <c r="L941" s="35" t="str">
        <f>Data!C938</f>
        <v>Vehicle, Battery Electric Vehicle</v>
      </c>
      <c r="M941" s="35">
        <f>Data!H938</f>
        <v>0</v>
      </c>
      <c r="N941" s="41">
        <f>Data!I938</f>
        <v>46087.371830787037</v>
      </c>
      <c r="O941" s="35">
        <f>Data!L938</f>
        <v>0</v>
      </c>
      <c r="P941" s="35">
        <f>Data!M938</f>
        <v>0</v>
      </c>
      <c r="Q941" s="35" t="str">
        <f>IF(Data!N938=0,"",Data!N938)</f>
        <v/>
      </c>
      <c r="R941" s="35">
        <f>Data!K938</f>
        <v>0</v>
      </c>
      <c r="S941" s="35" t="str">
        <f>IF(Data!X938=TRUE(), "Yes", "No")</f>
        <v>No</v>
      </c>
      <c r="T941" s="40" t="e">
        <f>#REF!</f>
        <v>#REF!</v>
      </c>
    </row>
    <row r="942" spans="1:20" x14ac:dyDescent="0.3">
      <c r="A942" s="35" t="str">
        <f>Data!A939</f>
        <v>NISSAN LEAF 299-1018</v>
      </c>
      <c r="B942" s="36">
        <f t="shared" si="14"/>
        <v>46087.371840277781</v>
      </c>
      <c r="C942" s="37" t="str">
        <f>IF(Data!J939="GpsRecord", CONCATENATE($U$3,": ",Data!M939,", ",Data!L939), CONCATENATE(Data!AB939, " ", Data!AH939))</f>
        <v>Ubicación: 10.00005, -84.19503</v>
      </c>
      <c r="D942" s="38" t="str">
        <f>IF(Data!O939=TRUE(), "Yes", "No")</f>
        <v>Yes</v>
      </c>
      <c r="E942" s="38" t="str">
        <f>IF(Data!J939="EngineStatusRecord","Engine",IF(Data!J939="GpsRecord", "GPS", IF(Data!J939="EngineFaultRecord", "Fault", IF(Data!J939="DriverChange","Driver",IF(Data!J939="CustomRecord","Custom","Debug")))))</f>
        <v>GPS</v>
      </c>
      <c r="F942" s="39" t="str">
        <f>IF(Data!Y939=TRUE(), "Yes", "No")</f>
        <v>Yes</v>
      </c>
      <c r="G942" s="40">
        <f>Data!AK939</f>
        <v>0</v>
      </c>
      <c r="H942" s="35">
        <f>Data!AB939</f>
        <v>0</v>
      </c>
      <c r="I942" s="35">
        <f>Data!AD939</f>
        <v>0</v>
      </c>
      <c r="J942" s="35">
        <f>Data!AF939</f>
        <v>0</v>
      </c>
      <c r="K942" s="35" t="str">
        <f>CONCATENATE(Data!AH939, " ", Data!AI939)</f>
        <v xml:space="preserve"> </v>
      </c>
      <c r="L942" s="35" t="str">
        <f>Data!C939</f>
        <v>Vehicle, Battery Electric Vehicle</v>
      </c>
      <c r="M942" s="35">
        <f>Data!H939</f>
        <v>0</v>
      </c>
      <c r="N942" s="41">
        <f>Data!I939</f>
        <v>46087.371840277781</v>
      </c>
      <c r="O942" s="35">
        <f>Data!L939</f>
        <v>-84.195030000000003</v>
      </c>
      <c r="P942" s="35">
        <f>Data!M939</f>
        <v>10.00005</v>
      </c>
      <c r="Q942" s="35" t="str">
        <f>IF(Data!N939=0,"",Data!N939)</f>
        <v>CurveZeroSpeed</v>
      </c>
      <c r="R942" s="35">
        <f>Data!K939</f>
        <v>0</v>
      </c>
      <c r="S942" s="35" t="str">
        <f>IF(Data!X939=TRUE(), "Yes", "No")</f>
        <v>Yes</v>
      </c>
      <c r="T942" s="40" t="e">
        <f>#REF!</f>
        <v>#REF!</v>
      </c>
    </row>
    <row r="943" spans="1:20" x14ac:dyDescent="0.3">
      <c r="A943" s="35" t="str">
        <f>Data!A940</f>
        <v>NISSAN LEAF 299-1018</v>
      </c>
      <c r="B943" s="36">
        <f t="shared" si="14"/>
        <v>46087.371863425928</v>
      </c>
      <c r="C943" s="37" t="str">
        <f>IF(Data!J940="GpsRecord", CONCATENATE($U$3,": ",Data!M940,", ",Data!L940), CONCATENATE(Data!AB940, " ", Data!AH940))</f>
        <v>Ubicación: 10.00005, -84.19503</v>
      </c>
      <c r="D943" s="38" t="str">
        <f>IF(Data!O940=TRUE(), "Yes", "No")</f>
        <v>Yes</v>
      </c>
      <c r="E943" s="38" t="str">
        <f>IF(Data!J940="EngineStatusRecord","Engine",IF(Data!J940="GpsRecord", "GPS", IF(Data!J940="EngineFaultRecord", "Fault", IF(Data!J940="DriverChange","Driver",IF(Data!J940="CustomRecord","Custom","Debug")))))</f>
        <v>GPS</v>
      </c>
      <c r="F943" s="39" t="str">
        <f>IF(Data!Y940=TRUE(), "Yes", "No")</f>
        <v>Yes</v>
      </c>
      <c r="G943" s="40">
        <f>Data!AK940</f>
        <v>0</v>
      </c>
      <c r="H943" s="35">
        <f>Data!AB940</f>
        <v>0</v>
      </c>
      <c r="I943" s="35">
        <f>Data!AD940</f>
        <v>0</v>
      </c>
      <c r="J943" s="35">
        <f>Data!AF940</f>
        <v>0</v>
      </c>
      <c r="K943" s="35" t="str">
        <f>CONCATENATE(Data!AH940, " ", Data!AI940)</f>
        <v xml:space="preserve"> </v>
      </c>
      <c r="L943" s="35" t="str">
        <f>Data!C940</f>
        <v>Vehicle, Battery Electric Vehicle</v>
      </c>
      <c r="M943" s="35">
        <f>Data!H940</f>
        <v>0</v>
      </c>
      <c r="N943" s="41">
        <f>Data!I940</f>
        <v>46087.371863425928</v>
      </c>
      <c r="O943" s="35">
        <f>Data!L940</f>
        <v>-84.195030000000003</v>
      </c>
      <c r="P943" s="35">
        <f>Data!M940</f>
        <v>10.00005</v>
      </c>
      <c r="Q943" s="35" t="str">
        <f>IF(Data!N940=0,"",Data!N940)</f>
        <v>CurveSpeedEstimateError</v>
      </c>
      <c r="R943" s="35">
        <f>Data!K940</f>
        <v>0</v>
      </c>
      <c r="S943" s="35" t="str">
        <f>IF(Data!X940=TRUE(), "Yes", "No")</f>
        <v>Yes</v>
      </c>
      <c r="T943" s="40" t="e">
        <f>#REF!</f>
        <v>#REF!</v>
      </c>
    </row>
    <row r="944" spans="1:20" x14ac:dyDescent="0.3">
      <c r="A944" s="35" t="str">
        <f>Data!A941</f>
        <v>NISSAN LEAF 299-1018</v>
      </c>
      <c r="B944" s="36">
        <f t="shared" si="14"/>
        <v>46087.372199074074</v>
      </c>
      <c r="C944" s="37" t="str">
        <f>IF(Data!J941="GpsRecord", CONCATENATE($U$3,": ",Data!M941,", ",Data!L941), CONCATENATE(Data!AB941, " ", Data!AH941))</f>
        <v>Ubicación: 10.00005, -84.19503</v>
      </c>
      <c r="D944" s="38" t="str">
        <f>IF(Data!O941=TRUE(), "Yes", "No")</f>
        <v>Yes</v>
      </c>
      <c r="E944" s="38" t="str">
        <f>IF(Data!J941="EngineStatusRecord","Engine",IF(Data!J941="GpsRecord", "GPS", IF(Data!J941="EngineFaultRecord", "Fault", IF(Data!J941="DriverChange","Driver",IF(Data!J941="CustomRecord","Custom","Debug")))))</f>
        <v>GPS</v>
      </c>
      <c r="F944" s="39" t="str">
        <f>IF(Data!Y941=TRUE(), "Yes", "No")</f>
        <v>Yes</v>
      </c>
      <c r="G944" s="40">
        <f>Data!AK941</f>
        <v>0</v>
      </c>
      <c r="H944" s="35">
        <f>Data!AB941</f>
        <v>0</v>
      </c>
      <c r="I944" s="35">
        <f>Data!AD941</f>
        <v>0</v>
      </c>
      <c r="J944" s="35">
        <f>Data!AF941</f>
        <v>0</v>
      </c>
      <c r="K944" s="35" t="str">
        <f>CONCATENATE(Data!AH941, " ", Data!AI941)</f>
        <v xml:space="preserve"> </v>
      </c>
      <c r="L944" s="35" t="str">
        <f>Data!C941</f>
        <v>Vehicle, Battery Electric Vehicle</v>
      </c>
      <c r="M944" s="35">
        <f>Data!H941</f>
        <v>0</v>
      </c>
      <c r="N944" s="41">
        <f>Data!I941</f>
        <v>46087.372199074074</v>
      </c>
      <c r="O944" s="35">
        <f>Data!L941</f>
        <v>-84.195030000000003</v>
      </c>
      <c r="P944" s="35">
        <f>Data!M941</f>
        <v>10.00005</v>
      </c>
      <c r="Q944" s="35" t="str">
        <f>IF(Data!N941=0,"",Data!N941)</f>
        <v>CurveOtherEvent</v>
      </c>
      <c r="R944" s="35">
        <f>Data!K941</f>
        <v>0</v>
      </c>
      <c r="S944" s="35" t="str">
        <f>IF(Data!X941=TRUE(), "Yes", "No")</f>
        <v>Yes</v>
      </c>
      <c r="T944" s="40" t="e">
        <f>#REF!</f>
        <v>#REF!</v>
      </c>
    </row>
    <row r="945" spans="1:20" x14ac:dyDescent="0.3">
      <c r="A945" s="35" t="str">
        <f>Data!A942</f>
        <v>NISSAN LEAF 299-1018</v>
      </c>
      <c r="B945" s="36">
        <f t="shared" si="14"/>
        <v>46087.372200115744</v>
      </c>
      <c r="C945" s="37" t="str">
        <f>IF(Data!J942="GpsRecord", CONCATENATE($U$3,": ",Data!M942,", ",Data!L942), CONCATENATE(Data!AB942, " ", Data!AH942))</f>
        <v>Velocidad del motor en carretera 3</v>
      </c>
      <c r="D945" s="38" t="str">
        <f>IF(Data!O942=TRUE(), "Yes", "No")</f>
        <v>No</v>
      </c>
      <c r="E945" s="38" t="str">
        <f>IF(Data!J942="EngineStatusRecord","Engine",IF(Data!J942="GpsRecord", "GPS", IF(Data!J942="EngineFaultRecord", "Fault", IF(Data!J942="DriverChange","Driver",IF(Data!J942="CustomRecord","Custom","Debug")))))</f>
        <v>Engine</v>
      </c>
      <c r="F945" s="39" t="str">
        <f>IF(Data!Y942=TRUE(), "Yes", "No")</f>
        <v>No</v>
      </c>
      <c r="G945" s="40">
        <f>Data!AK942</f>
        <v>0</v>
      </c>
      <c r="H945" s="35" t="str">
        <f>Data!AB942</f>
        <v>Velocidad del motor en carretera</v>
      </c>
      <c r="I945" s="35">
        <f>Data!AD942</f>
        <v>0</v>
      </c>
      <c r="J945" s="35">
        <f>Data!AF942</f>
        <v>0</v>
      </c>
      <c r="K945" s="35" t="str">
        <f>CONCATENATE(Data!AH942, " ", Data!AI942)</f>
        <v>3 km/h</v>
      </c>
      <c r="L945" s="35" t="str">
        <f>Data!C942</f>
        <v>Vehicle, Battery Electric Vehicle</v>
      </c>
      <c r="M945" s="35">
        <f>Data!H942</f>
        <v>0</v>
      </c>
      <c r="N945" s="41">
        <f>Data!I942</f>
        <v>46087.372200115744</v>
      </c>
      <c r="O945" s="35">
        <f>Data!L942</f>
        <v>0</v>
      </c>
      <c r="P945" s="35">
        <f>Data!M942</f>
        <v>0</v>
      </c>
      <c r="Q945" s="35" t="str">
        <f>IF(Data!N942=0,"",Data!N942)</f>
        <v/>
      </c>
      <c r="R945" s="35">
        <f>Data!K942</f>
        <v>0</v>
      </c>
      <c r="S945" s="35" t="str">
        <f>IF(Data!X942=TRUE(), "Yes", "No")</f>
        <v>No</v>
      </c>
      <c r="T945" s="40" t="e">
        <f>#REF!</f>
        <v>#REF!</v>
      </c>
    </row>
    <row r="946" spans="1:20" x14ac:dyDescent="0.3">
      <c r="A946" s="35" t="str">
        <f>Data!A943</f>
        <v>NISSAN LEAF 299-1018</v>
      </c>
      <c r="B946" s="36">
        <f t="shared" si="14"/>
        <v>46087.37220056713</v>
      </c>
      <c r="C946" s="37" t="str">
        <f>IF(Data!J943="GpsRecord", CONCATENATE($U$3,": ",Data!M943,", ",Data!L943), CONCATENATE(Data!AB943, " ", Data!AH943))</f>
        <v>Velocidad del motor en carretera 3</v>
      </c>
      <c r="D946" s="38" t="str">
        <f>IF(Data!O943=TRUE(), "Yes", "No")</f>
        <v>No</v>
      </c>
      <c r="E946" s="38" t="str">
        <f>IF(Data!J943="EngineStatusRecord","Engine",IF(Data!J943="GpsRecord", "GPS", IF(Data!J943="EngineFaultRecord", "Fault", IF(Data!J943="DriverChange","Driver",IF(Data!J943="CustomRecord","Custom","Debug")))))</f>
        <v>Engine</v>
      </c>
      <c r="F946" s="39" t="str">
        <f>IF(Data!Y943=TRUE(), "Yes", "No")</f>
        <v>No</v>
      </c>
      <c r="G946" s="40">
        <f>Data!AK943</f>
        <v>0</v>
      </c>
      <c r="H946" s="35" t="str">
        <f>Data!AB943</f>
        <v>Velocidad del motor en carretera</v>
      </c>
      <c r="I946" s="35">
        <f>Data!AD943</f>
        <v>0</v>
      </c>
      <c r="J946" s="35">
        <f>Data!AF943</f>
        <v>0</v>
      </c>
      <c r="K946" s="35" t="str">
        <f>CONCATENATE(Data!AH943, " ", Data!AI943)</f>
        <v>3 km/h</v>
      </c>
      <c r="L946" s="35" t="str">
        <f>Data!C943</f>
        <v>Vehicle, Battery Electric Vehicle</v>
      </c>
      <c r="M946" s="35">
        <f>Data!H943</f>
        <v>0</v>
      </c>
      <c r="N946" s="41">
        <f>Data!I943</f>
        <v>46087.37220056713</v>
      </c>
      <c r="O946" s="35">
        <f>Data!L943</f>
        <v>0</v>
      </c>
      <c r="P946" s="35">
        <f>Data!M943</f>
        <v>0</v>
      </c>
      <c r="Q946" s="35" t="str">
        <f>IF(Data!N943=0,"",Data!N943)</f>
        <v/>
      </c>
      <c r="R946" s="35">
        <f>Data!K943</f>
        <v>0</v>
      </c>
      <c r="S946" s="35" t="str">
        <f>IF(Data!X943=TRUE(), "Yes", "No")</f>
        <v>No</v>
      </c>
      <c r="T946" s="40" t="e">
        <f>#REF!</f>
        <v>#REF!</v>
      </c>
    </row>
    <row r="947" spans="1:20" x14ac:dyDescent="0.3">
      <c r="A947" s="35" t="str">
        <f>Data!A944</f>
        <v>NISSAN LEAF 299-1018</v>
      </c>
      <c r="B947" s="36">
        <f t="shared" si="14"/>
        <v>46087.372202106482</v>
      </c>
      <c r="C947" s="37" t="str">
        <f>IF(Data!J944="GpsRecord", CONCATENATE($U$3,": ",Data!M944,", ",Data!L944), CONCATENATE(Data!AB944, " ", Data!AH944))</f>
        <v>Energía total de la batería del vehículo eléctrico en ralentí (desde la instalación telemática) 0.91</v>
      </c>
      <c r="D947" s="38" t="str">
        <f>IF(Data!O944=TRUE(), "Yes", "No")</f>
        <v>No</v>
      </c>
      <c r="E947" s="38" t="str">
        <f>IF(Data!J944="EngineStatusRecord","Engine",IF(Data!J944="GpsRecord", "GPS", IF(Data!J944="EngineFaultRecord", "Fault", IF(Data!J944="DriverChange","Driver",IF(Data!J944="CustomRecord","Custom","Debug")))))</f>
        <v>Engine</v>
      </c>
      <c r="F947" s="39" t="str">
        <f>IF(Data!Y944=TRUE(), "Yes", "No")</f>
        <v>No</v>
      </c>
      <c r="G947" s="40">
        <f>Data!AK944</f>
        <v>0</v>
      </c>
      <c r="H947" s="35" t="str">
        <f>Data!AB944</f>
        <v>Energía total de la batería del vehículo eléctrico en ralentí (desde la instalación telemática)</v>
      </c>
      <c r="I947" s="35">
        <f>Data!AD944</f>
        <v>0</v>
      </c>
      <c r="J947" s="35">
        <f>Data!AF944</f>
        <v>0</v>
      </c>
      <c r="K947" s="35" t="str">
        <f>CONCATENATE(Data!AH944, " ", Data!AI944)</f>
        <v>0.91 kWh</v>
      </c>
      <c r="L947" s="35" t="str">
        <f>Data!C944</f>
        <v>Vehicle, Battery Electric Vehicle</v>
      </c>
      <c r="M947" s="35">
        <f>Data!H944</f>
        <v>0</v>
      </c>
      <c r="N947" s="41">
        <f>Data!I944</f>
        <v>46087.372202106482</v>
      </c>
      <c r="O947" s="35">
        <f>Data!L944</f>
        <v>0</v>
      </c>
      <c r="P947" s="35">
        <f>Data!M944</f>
        <v>0</v>
      </c>
      <c r="Q947" s="35" t="str">
        <f>IF(Data!N944=0,"",Data!N944)</f>
        <v/>
      </c>
      <c r="R947" s="35">
        <f>Data!K944</f>
        <v>0</v>
      </c>
      <c r="S947" s="35" t="str">
        <f>IF(Data!X944=TRUE(), "Yes", "No")</f>
        <v>No</v>
      </c>
      <c r="T947" s="40" t="e">
        <f>#REF!</f>
        <v>#REF!</v>
      </c>
    </row>
    <row r="948" spans="1:20" x14ac:dyDescent="0.3">
      <c r="A948" s="35" t="str">
        <f>Data!A945</f>
        <v>NISSAN LEAF 299-1018</v>
      </c>
      <c r="B948" s="36">
        <f t="shared" si="14"/>
        <v>46087.372202106482</v>
      </c>
      <c r="C948" s="37" t="str">
        <f>IF(Data!J945="GpsRecord", CONCATENATE($U$3,": ",Data!M945,", ",Data!L945), CONCATENATE(Data!AB945, " ", Data!AH945))</f>
        <v>Energía total de entrada en la batería del vehículo mientras se conduce (desde que se instaló la telemática) 256.81</v>
      </c>
      <c r="D948" s="38" t="str">
        <f>IF(Data!O945=TRUE(), "Yes", "No")</f>
        <v>No</v>
      </c>
      <c r="E948" s="38" t="str">
        <f>IF(Data!J945="EngineStatusRecord","Engine",IF(Data!J945="GpsRecord", "GPS", IF(Data!J945="EngineFaultRecord", "Fault", IF(Data!J945="DriverChange","Driver",IF(Data!J945="CustomRecord","Custom","Debug")))))</f>
        <v>Engine</v>
      </c>
      <c r="F948" s="39" t="str">
        <f>IF(Data!Y945=TRUE(), "Yes", "No")</f>
        <v>No</v>
      </c>
      <c r="G948" s="40">
        <f>Data!AK945</f>
        <v>0</v>
      </c>
      <c r="H948" s="35" t="str">
        <f>Data!AB945</f>
        <v>Energía total de entrada en la batería del vehículo mientras se conduce (desde que se instaló la telemática)</v>
      </c>
      <c r="I948" s="35">
        <f>Data!AD945</f>
        <v>0</v>
      </c>
      <c r="J948" s="35">
        <f>Data!AF945</f>
        <v>0</v>
      </c>
      <c r="K948" s="35" t="str">
        <f>CONCATENATE(Data!AH945, " ", Data!AI945)</f>
        <v>256.81 kWh</v>
      </c>
      <c r="L948" s="35" t="str">
        <f>Data!C945</f>
        <v>Vehicle, Battery Electric Vehicle</v>
      </c>
      <c r="M948" s="35">
        <f>Data!H945</f>
        <v>0</v>
      </c>
      <c r="N948" s="41">
        <f>Data!I945</f>
        <v>46087.372202106482</v>
      </c>
      <c r="O948" s="35">
        <f>Data!L945</f>
        <v>0</v>
      </c>
      <c r="P948" s="35">
        <f>Data!M945</f>
        <v>0</v>
      </c>
      <c r="Q948" s="35" t="str">
        <f>IF(Data!N945=0,"",Data!N945)</f>
        <v/>
      </c>
      <c r="R948" s="35">
        <f>Data!K945</f>
        <v>0</v>
      </c>
      <c r="S948" s="35" t="str">
        <f>IF(Data!X945=TRUE(), "Yes", "No")</f>
        <v>No</v>
      </c>
      <c r="T948" s="40" t="e">
        <f>#REF!</f>
        <v>#REF!</v>
      </c>
    </row>
    <row r="949" spans="1:20" x14ac:dyDescent="0.3">
      <c r="A949" s="35" t="str">
        <f>Data!A946</f>
        <v>NISSAN LEAF 299-1018</v>
      </c>
      <c r="B949" s="36">
        <f t="shared" si="14"/>
        <v>46087.372202106482</v>
      </c>
      <c r="C949" s="37" t="str">
        <f>IF(Data!J946="GpsRecord", CONCATENATE($U$3,": ",Data!M946,", ",Data!L946), CONCATENATE(Data!AB946, " ", Data!AH946))</f>
        <v>Energía total de salida en la batería del vehículo eléctrico mientras se conduce (desde que se instaló la telemática) 1017.8</v>
      </c>
      <c r="D949" s="38" t="str">
        <f>IF(Data!O946=TRUE(), "Yes", "No")</f>
        <v>No</v>
      </c>
      <c r="E949" s="38" t="str">
        <f>IF(Data!J946="EngineStatusRecord","Engine",IF(Data!J946="GpsRecord", "GPS", IF(Data!J946="EngineFaultRecord", "Fault", IF(Data!J946="DriverChange","Driver",IF(Data!J946="CustomRecord","Custom","Debug")))))</f>
        <v>Engine</v>
      </c>
      <c r="F949" s="39" t="str">
        <f>IF(Data!Y946=TRUE(), "Yes", "No")</f>
        <v>No</v>
      </c>
      <c r="G949" s="40">
        <f>Data!AK946</f>
        <v>0</v>
      </c>
      <c r="H949" s="35" t="str">
        <f>Data!AB946</f>
        <v>Energía total de salida en la batería del vehículo eléctrico mientras se conduce (desde que se instaló la telemática)</v>
      </c>
      <c r="I949" s="35">
        <f>Data!AD946</f>
        <v>0</v>
      </c>
      <c r="J949" s="35">
        <f>Data!AF946</f>
        <v>0</v>
      </c>
      <c r="K949" s="35" t="str">
        <f>CONCATENATE(Data!AH946, " ", Data!AI946)</f>
        <v>1017.8 kWh</v>
      </c>
      <c r="L949" s="35" t="str">
        <f>Data!C946</f>
        <v>Vehicle, Battery Electric Vehicle</v>
      </c>
      <c r="M949" s="35">
        <f>Data!H946</f>
        <v>0</v>
      </c>
      <c r="N949" s="41">
        <f>Data!I946</f>
        <v>46087.372202106482</v>
      </c>
      <c r="O949" s="35">
        <f>Data!L946</f>
        <v>0</v>
      </c>
      <c r="P949" s="35">
        <f>Data!M946</f>
        <v>0</v>
      </c>
      <c r="Q949" s="35" t="str">
        <f>IF(Data!N946=0,"",Data!N946)</f>
        <v/>
      </c>
      <c r="R949" s="35">
        <f>Data!K946</f>
        <v>0</v>
      </c>
      <c r="S949" s="35" t="str">
        <f>IF(Data!X946=TRUE(), "Yes", "No")</f>
        <v>No</v>
      </c>
      <c r="T949" s="40" t="e">
        <f>#REF!</f>
        <v>#REF!</v>
      </c>
    </row>
    <row r="950" spans="1:20" x14ac:dyDescent="0.3">
      <c r="A950" s="35" t="str">
        <f>Data!A947</f>
        <v>NISSAN LEAF 299-1018</v>
      </c>
      <c r="B950" s="36">
        <f t="shared" si="14"/>
        <v>46087.372202106482</v>
      </c>
      <c r="C950" s="37" t="str">
        <f>IF(Data!J947="GpsRecord", CONCATENATE($U$3,": ",Data!M947,", ",Data!L947), CONCATENATE(Data!AB947, " ", Data!AH947))</f>
        <v>Energía total de la batería del vehículo eléctrico al ralentí (desde la instalación telemática) 49.61</v>
      </c>
      <c r="D950" s="38" t="str">
        <f>IF(Data!O947=TRUE(), "Yes", "No")</f>
        <v>No</v>
      </c>
      <c r="E950" s="38" t="str">
        <f>IF(Data!J947="EngineStatusRecord","Engine",IF(Data!J947="GpsRecord", "GPS", IF(Data!J947="EngineFaultRecord", "Fault", IF(Data!J947="DriverChange","Driver",IF(Data!J947="CustomRecord","Custom","Debug")))))</f>
        <v>Engine</v>
      </c>
      <c r="F950" s="39" t="str">
        <f>IF(Data!Y947=TRUE(), "Yes", "No")</f>
        <v>No</v>
      </c>
      <c r="G950" s="40">
        <f>Data!AK947</f>
        <v>0</v>
      </c>
      <c r="H950" s="35" t="str">
        <f>Data!AB947</f>
        <v>Energía total de la batería del vehículo eléctrico al ralentí (desde la instalación telemática)</v>
      </c>
      <c r="I950" s="35">
        <f>Data!AD947</f>
        <v>0</v>
      </c>
      <c r="J950" s="35">
        <f>Data!AF947</f>
        <v>0</v>
      </c>
      <c r="K950" s="35" t="str">
        <f>CONCATENATE(Data!AH947, " ", Data!AI947)</f>
        <v>49.61 kWh</v>
      </c>
      <c r="L950" s="35" t="str">
        <f>Data!C947</f>
        <v>Vehicle, Battery Electric Vehicle</v>
      </c>
      <c r="M950" s="35">
        <f>Data!H947</f>
        <v>0</v>
      </c>
      <c r="N950" s="41">
        <f>Data!I947</f>
        <v>46087.372202106482</v>
      </c>
      <c r="O950" s="35">
        <f>Data!L947</f>
        <v>0</v>
      </c>
      <c r="P950" s="35">
        <f>Data!M947</f>
        <v>0</v>
      </c>
      <c r="Q950" s="35" t="str">
        <f>IF(Data!N947=0,"",Data!N947)</f>
        <v/>
      </c>
      <c r="R950" s="35">
        <f>Data!K947</f>
        <v>0</v>
      </c>
      <c r="S950" s="35" t="str">
        <f>IF(Data!X947=TRUE(), "Yes", "No")</f>
        <v>No</v>
      </c>
      <c r="T950" s="40" t="e">
        <f>#REF!</f>
        <v>#REF!</v>
      </c>
    </row>
    <row r="951" spans="1:20" x14ac:dyDescent="0.3">
      <c r="A951" s="35" t="str">
        <f>Data!A948</f>
        <v>NISSAN LEAF 299-1018</v>
      </c>
      <c r="B951" s="36">
        <f t="shared" si="14"/>
        <v>46087.372210648151</v>
      </c>
      <c r="C951" s="37" t="str">
        <f>IF(Data!J948="GpsRecord", CONCATENATE($U$3,": ",Data!M948,", ",Data!L948), CONCATENATE(Data!AB948, " ", Data!AH948))</f>
        <v>Ubicación: 10.00006, -84.19503</v>
      </c>
      <c r="D951" s="38" t="str">
        <f>IF(Data!O948=TRUE(), "Yes", "No")</f>
        <v>Yes</v>
      </c>
      <c r="E951" s="38" t="str">
        <f>IF(Data!J948="EngineStatusRecord","Engine",IF(Data!J948="GpsRecord", "GPS", IF(Data!J948="EngineFaultRecord", "Fault", IF(Data!J948="DriverChange","Driver",IF(Data!J948="CustomRecord","Custom","Debug")))))</f>
        <v>GPS</v>
      </c>
      <c r="F951" s="39" t="str">
        <f>IF(Data!Y948=TRUE(), "Yes", "No")</f>
        <v>Yes</v>
      </c>
      <c r="G951" s="40">
        <f>Data!AK948</f>
        <v>0</v>
      </c>
      <c r="H951" s="35">
        <f>Data!AB948</f>
        <v>0</v>
      </c>
      <c r="I951" s="35">
        <f>Data!AD948</f>
        <v>0</v>
      </c>
      <c r="J951" s="35">
        <f>Data!AF948</f>
        <v>0</v>
      </c>
      <c r="K951" s="35" t="str">
        <f>CONCATENATE(Data!AH948, " ", Data!AI948)</f>
        <v xml:space="preserve"> </v>
      </c>
      <c r="L951" s="35" t="str">
        <f>Data!C948</f>
        <v>Vehicle, Battery Electric Vehicle</v>
      </c>
      <c r="M951" s="35">
        <f>Data!H948</f>
        <v>0</v>
      </c>
      <c r="N951" s="41">
        <f>Data!I948</f>
        <v>46087.372210648151</v>
      </c>
      <c r="O951" s="35">
        <f>Data!L948</f>
        <v>-84.195030000000003</v>
      </c>
      <c r="P951" s="35">
        <f>Data!M948</f>
        <v>10.00006</v>
      </c>
      <c r="Q951" s="35" t="str">
        <f>IF(Data!N948=0,"",Data!N948)</f>
        <v>CurveOtherEvent</v>
      </c>
      <c r="R951" s="35">
        <f>Data!K948</f>
        <v>5</v>
      </c>
      <c r="S951" s="35" t="str">
        <f>IF(Data!X948=TRUE(), "Yes", "No")</f>
        <v>Yes</v>
      </c>
      <c r="T951" s="40" t="e">
        <f>#REF!</f>
        <v>#REF!</v>
      </c>
    </row>
    <row r="952" spans="1:20" x14ac:dyDescent="0.3">
      <c r="A952" s="35" t="str">
        <f>Data!A949</f>
        <v>NISSAN LEAF 299-1018</v>
      </c>
      <c r="B952" s="36">
        <f t="shared" si="14"/>
        <v>46087.372213310184</v>
      </c>
      <c r="C952" s="37" t="str">
        <f>IF(Data!J949="GpsRecord", CONCATENATE($U$3,": ",Data!M949,", ",Data!L949), CONCATENATE(Data!AB949, " ", Data!AH949))</f>
        <v>Velocidad del motor en carretera 8</v>
      </c>
      <c r="D952" s="38" t="str">
        <f>IF(Data!O949=TRUE(), "Yes", "No")</f>
        <v>No</v>
      </c>
      <c r="E952" s="38" t="str">
        <f>IF(Data!J949="EngineStatusRecord","Engine",IF(Data!J949="GpsRecord", "GPS", IF(Data!J949="EngineFaultRecord", "Fault", IF(Data!J949="DriverChange","Driver",IF(Data!J949="CustomRecord","Custom","Debug")))))</f>
        <v>Engine</v>
      </c>
      <c r="F952" s="39" t="str">
        <f>IF(Data!Y949=TRUE(), "Yes", "No")</f>
        <v>No</v>
      </c>
      <c r="G952" s="40">
        <f>Data!AK949</f>
        <v>0</v>
      </c>
      <c r="H952" s="35" t="str">
        <f>Data!AB949</f>
        <v>Velocidad del motor en carretera</v>
      </c>
      <c r="I952" s="35">
        <f>Data!AD949</f>
        <v>0</v>
      </c>
      <c r="J952" s="35">
        <f>Data!AF949</f>
        <v>0</v>
      </c>
      <c r="K952" s="35" t="str">
        <f>CONCATENATE(Data!AH949, " ", Data!AI949)</f>
        <v>8 km/h</v>
      </c>
      <c r="L952" s="35" t="str">
        <f>Data!C949</f>
        <v>Vehicle, Battery Electric Vehicle</v>
      </c>
      <c r="M952" s="35">
        <f>Data!H949</f>
        <v>0</v>
      </c>
      <c r="N952" s="41">
        <f>Data!I949</f>
        <v>46087.372213310184</v>
      </c>
      <c r="O952" s="35">
        <f>Data!L949</f>
        <v>0</v>
      </c>
      <c r="P952" s="35">
        <f>Data!M949</f>
        <v>0</v>
      </c>
      <c r="Q952" s="35" t="str">
        <f>IF(Data!N949=0,"",Data!N949)</f>
        <v/>
      </c>
      <c r="R952" s="35">
        <f>Data!K949</f>
        <v>0</v>
      </c>
      <c r="S952" s="35" t="str">
        <f>IF(Data!X949=TRUE(), "Yes", "No")</f>
        <v>No</v>
      </c>
      <c r="T952" s="40" t="e">
        <f>#REF!</f>
        <v>#REF!</v>
      </c>
    </row>
    <row r="953" spans="1:20" x14ac:dyDescent="0.3">
      <c r="A953" s="35" t="str">
        <f>Data!A950</f>
        <v>NISSAN LEAF 299-1018</v>
      </c>
      <c r="B953" s="36">
        <f t="shared" si="14"/>
        <v>46087.372222361111</v>
      </c>
      <c r="C953" s="37" t="str">
        <f>IF(Data!J950="GpsRecord", CONCATENATE($U$3,": ",Data!M950,", ",Data!L950), CONCATENATE(Data!AB950, " ", Data!AH950))</f>
        <v>Velocidad del motor en carretera 11</v>
      </c>
      <c r="D953" s="38" t="str">
        <f>IF(Data!O950=TRUE(), "Yes", "No")</f>
        <v>No</v>
      </c>
      <c r="E953" s="38" t="str">
        <f>IF(Data!J950="EngineStatusRecord","Engine",IF(Data!J950="GpsRecord", "GPS", IF(Data!J950="EngineFaultRecord", "Fault", IF(Data!J950="DriverChange","Driver",IF(Data!J950="CustomRecord","Custom","Debug")))))</f>
        <v>Engine</v>
      </c>
      <c r="F953" s="39" t="str">
        <f>IF(Data!Y950=TRUE(), "Yes", "No")</f>
        <v>No</v>
      </c>
      <c r="G953" s="40">
        <f>Data!AK950</f>
        <v>0</v>
      </c>
      <c r="H953" s="35" t="str">
        <f>Data!AB950</f>
        <v>Velocidad del motor en carretera</v>
      </c>
      <c r="I953" s="35">
        <f>Data!AD950</f>
        <v>0</v>
      </c>
      <c r="J953" s="35">
        <f>Data!AF950</f>
        <v>0</v>
      </c>
      <c r="K953" s="35" t="str">
        <f>CONCATENATE(Data!AH950, " ", Data!AI950)</f>
        <v>11 km/h</v>
      </c>
      <c r="L953" s="35" t="str">
        <f>Data!C950</f>
        <v>Vehicle, Battery Electric Vehicle</v>
      </c>
      <c r="M953" s="35">
        <f>Data!H950</f>
        <v>0</v>
      </c>
      <c r="N953" s="41">
        <f>Data!I950</f>
        <v>46087.372222361111</v>
      </c>
      <c r="O953" s="35">
        <f>Data!L950</f>
        <v>0</v>
      </c>
      <c r="P953" s="35">
        <f>Data!M950</f>
        <v>0</v>
      </c>
      <c r="Q953" s="35" t="str">
        <f>IF(Data!N950=0,"",Data!N950)</f>
        <v/>
      </c>
      <c r="R953" s="35">
        <f>Data!K950</f>
        <v>0</v>
      </c>
      <c r="S953" s="35" t="str">
        <f>IF(Data!X950=TRUE(), "Yes", "No")</f>
        <v>No</v>
      </c>
      <c r="T953" s="40" t="e">
        <f>#REF!</f>
        <v>#REF!</v>
      </c>
    </row>
    <row r="954" spans="1:20" x14ac:dyDescent="0.3">
      <c r="A954" s="35" t="str">
        <f>Data!A951</f>
        <v>NISSAN LEAF 299-1018</v>
      </c>
      <c r="B954" s="36">
        <f t="shared" si="14"/>
        <v>46087.372291666667</v>
      </c>
      <c r="C954" s="37" t="str">
        <f>IF(Data!J951="GpsRecord", CONCATENATE($U$3,": ",Data!M951,", ",Data!L951), CONCATENATE(Data!AB951, " ", Data!AH951))</f>
        <v>Ubicación: 10.00009, -84.1954</v>
      </c>
      <c r="D954" s="38" t="str">
        <f>IF(Data!O951=TRUE(), "Yes", "No")</f>
        <v>Yes</v>
      </c>
      <c r="E954" s="38" t="str">
        <f>IF(Data!J951="EngineStatusRecord","Engine",IF(Data!J951="GpsRecord", "GPS", IF(Data!J951="EngineFaultRecord", "Fault", IF(Data!J951="DriverChange","Driver",IF(Data!J951="CustomRecord","Custom","Debug")))))</f>
        <v>GPS</v>
      </c>
      <c r="F954" s="39" t="str">
        <f>IF(Data!Y951=TRUE(), "Yes", "No")</f>
        <v>Yes</v>
      </c>
      <c r="G954" s="40">
        <f>Data!AK951</f>
        <v>0</v>
      </c>
      <c r="H954" s="35">
        <f>Data!AB951</f>
        <v>0</v>
      </c>
      <c r="I954" s="35">
        <f>Data!AD951</f>
        <v>0</v>
      </c>
      <c r="J954" s="35">
        <f>Data!AF951</f>
        <v>0</v>
      </c>
      <c r="K954" s="35" t="str">
        <f>CONCATENATE(Data!AH951, " ", Data!AI951)</f>
        <v xml:space="preserve"> </v>
      </c>
      <c r="L954" s="35" t="str">
        <f>Data!C951</f>
        <v>Vehicle, Battery Electric Vehicle</v>
      </c>
      <c r="M954" s="35">
        <f>Data!H951</f>
        <v>0</v>
      </c>
      <c r="N954" s="41">
        <f>Data!I951</f>
        <v>46087.372291666667</v>
      </c>
      <c r="O954" s="35">
        <f>Data!L951</f>
        <v>-84.195400000000006</v>
      </c>
      <c r="P954" s="35">
        <f>Data!M951</f>
        <v>10.00009</v>
      </c>
      <c r="Q954" s="35" t="str">
        <f>IF(Data!N951=0,"",Data!N951)</f>
        <v>CurveSpeedEstimateError</v>
      </c>
      <c r="R954" s="35">
        <f>Data!K951</f>
        <v>35</v>
      </c>
      <c r="S954" s="35" t="str">
        <f>IF(Data!X951=TRUE(), "Yes", "No")</f>
        <v>Yes</v>
      </c>
      <c r="T954" s="40" t="e">
        <f>#REF!</f>
        <v>#REF!</v>
      </c>
    </row>
    <row r="955" spans="1:20" x14ac:dyDescent="0.3">
      <c r="A955" s="35" t="str">
        <f>Data!A952</f>
        <v>NISSAN LEAF 299-1018</v>
      </c>
      <c r="B955" s="36">
        <f t="shared" si="14"/>
        <v>46087.372306585647</v>
      </c>
      <c r="C955" s="37" t="str">
        <f>IF(Data!J952="GpsRecord", CONCATENATE($U$3,": ",Data!M952,", ",Data!L952), CONCATENATE(Data!AB952, " ", Data!AH952))</f>
        <v>Energía de la batería del vehículo eléctrico 34451</v>
      </c>
      <c r="D955" s="38" t="str">
        <f>IF(Data!O952=TRUE(), "Yes", "No")</f>
        <v>No</v>
      </c>
      <c r="E955" s="38" t="str">
        <f>IF(Data!J952="EngineStatusRecord","Engine",IF(Data!J952="GpsRecord", "GPS", IF(Data!J952="EngineFaultRecord", "Fault", IF(Data!J952="DriverChange","Driver",IF(Data!J952="CustomRecord","Custom","Debug")))))</f>
        <v>Engine</v>
      </c>
      <c r="F955" s="39" t="str">
        <f>IF(Data!Y952=TRUE(), "Yes", "No")</f>
        <v>No</v>
      </c>
      <c r="G955" s="40">
        <f>Data!AK952</f>
        <v>0</v>
      </c>
      <c r="H955" s="35" t="str">
        <f>Data!AB952</f>
        <v>Energía de la batería del vehículo eléctrico</v>
      </c>
      <c r="I955" s="35">
        <f>Data!AD952</f>
        <v>0</v>
      </c>
      <c r="J955" s="35">
        <f>Data!AF952</f>
        <v>0</v>
      </c>
      <c r="K955" s="35" t="str">
        <f>CONCATENATE(Data!AH952, " ", Data!AI952)</f>
        <v>34451 W</v>
      </c>
      <c r="L955" s="35" t="str">
        <f>Data!C952</f>
        <v>Vehicle, Battery Electric Vehicle</v>
      </c>
      <c r="M955" s="35">
        <f>Data!H952</f>
        <v>0</v>
      </c>
      <c r="N955" s="41">
        <f>Data!I952</f>
        <v>46087.372306585647</v>
      </c>
      <c r="O955" s="35">
        <f>Data!L952</f>
        <v>0</v>
      </c>
      <c r="P955" s="35">
        <f>Data!M952</f>
        <v>0</v>
      </c>
      <c r="Q955" s="35" t="str">
        <f>IF(Data!N952=0,"",Data!N952)</f>
        <v/>
      </c>
      <c r="R955" s="35">
        <f>Data!K952</f>
        <v>0</v>
      </c>
      <c r="S955" s="35" t="str">
        <f>IF(Data!X952=TRUE(), "Yes", "No")</f>
        <v>No</v>
      </c>
      <c r="T955" s="40" t="e">
        <f>#REF!</f>
        <v>#REF!</v>
      </c>
    </row>
    <row r="956" spans="1:20" x14ac:dyDescent="0.3">
      <c r="A956" s="35" t="str">
        <f>Data!A953</f>
        <v>NISSAN LEAF 299-1018</v>
      </c>
      <c r="B956" s="36">
        <f t="shared" si="14"/>
        <v>46087.37232652778</v>
      </c>
      <c r="C956" s="37" t="str">
        <f>IF(Data!J953="GpsRecord", CONCATENATE($U$3,": ",Data!M953,", ",Data!L953), CONCATENATE(Data!AB953, " ", Data!AH953))</f>
        <v>Velocidad del motor en carretera 49</v>
      </c>
      <c r="D956" s="38" t="str">
        <f>IF(Data!O953=TRUE(), "Yes", "No")</f>
        <v>No</v>
      </c>
      <c r="E956" s="38" t="str">
        <f>IF(Data!J953="EngineStatusRecord","Engine",IF(Data!J953="GpsRecord", "GPS", IF(Data!J953="EngineFaultRecord", "Fault", IF(Data!J953="DriverChange","Driver",IF(Data!J953="CustomRecord","Custom","Debug")))))</f>
        <v>Engine</v>
      </c>
      <c r="F956" s="39" t="str">
        <f>IF(Data!Y953=TRUE(), "Yes", "No")</f>
        <v>No</v>
      </c>
      <c r="G956" s="40">
        <f>Data!AK953</f>
        <v>0</v>
      </c>
      <c r="H956" s="35" t="str">
        <f>Data!AB953</f>
        <v>Velocidad del motor en carretera</v>
      </c>
      <c r="I956" s="35">
        <f>Data!AD953</f>
        <v>0</v>
      </c>
      <c r="J956" s="35">
        <f>Data!AF953</f>
        <v>0</v>
      </c>
      <c r="K956" s="35" t="str">
        <f>CONCATENATE(Data!AH953, " ", Data!AI953)</f>
        <v>49 km/h</v>
      </c>
      <c r="L956" s="35" t="str">
        <f>Data!C953</f>
        <v>Vehicle, Battery Electric Vehicle</v>
      </c>
      <c r="M956" s="35">
        <f>Data!H953</f>
        <v>0</v>
      </c>
      <c r="N956" s="41">
        <f>Data!I953</f>
        <v>46087.37232652778</v>
      </c>
      <c r="O956" s="35">
        <f>Data!L953</f>
        <v>0</v>
      </c>
      <c r="P956" s="35">
        <f>Data!M953</f>
        <v>0</v>
      </c>
      <c r="Q956" s="35" t="str">
        <f>IF(Data!N953=0,"",Data!N953)</f>
        <v/>
      </c>
      <c r="R956" s="35">
        <f>Data!K953</f>
        <v>0</v>
      </c>
      <c r="S956" s="35" t="str">
        <f>IF(Data!X953=TRUE(), "Yes", "No")</f>
        <v>No</v>
      </c>
      <c r="T956" s="40" t="e">
        <f>#REF!</f>
        <v>#REF!</v>
      </c>
    </row>
    <row r="957" spans="1:20" x14ac:dyDescent="0.3">
      <c r="A957" s="35" t="str">
        <f>Data!A954</f>
        <v>NISSAN LEAF 299-1018</v>
      </c>
      <c r="B957" s="36">
        <f t="shared" si="14"/>
        <v>46087.372349537036</v>
      </c>
      <c r="C957" s="37" t="str">
        <f>IF(Data!J954="GpsRecord", CONCATENATE($U$3,": ",Data!M954,", ",Data!L954), CONCATENATE(Data!AB954, " ", Data!AH954))</f>
        <v>Ubicación: 10.00003, -84.19595</v>
      </c>
      <c r="D957" s="38" t="str">
        <f>IF(Data!O954=TRUE(), "Yes", "No")</f>
        <v>Yes</v>
      </c>
      <c r="E957" s="38" t="str">
        <f>IF(Data!J954="EngineStatusRecord","Engine",IF(Data!J954="GpsRecord", "GPS", IF(Data!J954="EngineFaultRecord", "Fault", IF(Data!J954="DriverChange","Driver",IF(Data!J954="CustomRecord","Custom","Debug")))))</f>
        <v>GPS</v>
      </c>
      <c r="F957" s="39" t="str">
        <f>IF(Data!Y954=TRUE(), "Yes", "No")</f>
        <v>Yes</v>
      </c>
      <c r="G957" s="40">
        <f>Data!AK954</f>
        <v>0</v>
      </c>
      <c r="H957" s="35">
        <f>Data!AB954</f>
        <v>0</v>
      </c>
      <c r="I957" s="35">
        <f>Data!AD954</f>
        <v>0</v>
      </c>
      <c r="J957" s="35">
        <f>Data!AF954</f>
        <v>0</v>
      </c>
      <c r="K957" s="35" t="str">
        <f>CONCATENATE(Data!AH954, " ", Data!AI954)</f>
        <v xml:space="preserve"> </v>
      </c>
      <c r="L957" s="35" t="str">
        <f>Data!C954</f>
        <v>Vehicle, Battery Electric Vehicle</v>
      </c>
      <c r="M957" s="35">
        <f>Data!H954</f>
        <v>0</v>
      </c>
      <c r="N957" s="41">
        <f>Data!I954</f>
        <v>46087.372349537036</v>
      </c>
      <c r="O957" s="35">
        <f>Data!L954</f>
        <v>-84.195949999999996</v>
      </c>
      <c r="P957" s="35">
        <f>Data!M954</f>
        <v>10.000030000000001</v>
      </c>
      <c r="Q957" s="35" t="str">
        <f>IF(Data!N954=0,"",Data!N954)</f>
        <v>CurvePositionEstimateError</v>
      </c>
      <c r="R957" s="35">
        <f>Data!K954</f>
        <v>48</v>
      </c>
      <c r="S957" s="35" t="str">
        <f>IF(Data!X954=TRUE(), "Yes", "No")</f>
        <v>Yes</v>
      </c>
      <c r="T957" s="40" t="e">
        <f>#REF!</f>
        <v>#REF!</v>
      </c>
    </row>
    <row r="958" spans="1:20" x14ac:dyDescent="0.3">
      <c r="A958" s="35" t="str">
        <f>Data!A955</f>
        <v>NISSAN LEAF 299-1018</v>
      </c>
      <c r="B958" s="36">
        <f t="shared" si="14"/>
        <v>46087.372391041667</v>
      </c>
      <c r="C958" s="37" t="str">
        <f>IF(Data!J955="GpsRecord", CONCATENATE($U$3,": ",Data!M955,", ",Data!L955), CONCATENATE(Data!AB955, " ", Data!AH955))</f>
        <v>Señal de giro hacia la derecha (1. En) 1</v>
      </c>
      <c r="D958" s="38" t="str">
        <f>IF(Data!O955=TRUE(), "Yes", "No")</f>
        <v>No</v>
      </c>
      <c r="E958" s="38" t="str">
        <f>IF(Data!J955="EngineStatusRecord","Engine",IF(Data!J955="GpsRecord", "GPS", IF(Data!J955="EngineFaultRecord", "Fault", IF(Data!J955="DriverChange","Driver",IF(Data!J955="CustomRecord","Custom","Debug")))))</f>
        <v>Engine</v>
      </c>
      <c r="F958" s="39" t="str">
        <f>IF(Data!Y955=TRUE(), "Yes", "No")</f>
        <v>No</v>
      </c>
      <c r="G958" s="40">
        <f>Data!AK955</f>
        <v>0</v>
      </c>
      <c r="H958" s="35" t="str">
        <f>Data!AB955</f>
        <v>Señal de giro hacia la derecha (1. En)</v>
      </c>
      <c r="I958" s="35">
        <f>Data!AD955</f>
        <v>0</v>
      </c>
      <c r="J958" s="35">
        <f>Data!AF955</f>
        <v>0</v>
      </c>
      <c r="K958" s="35" t="str">
        <f>CONCATENATE(Data!AH955, " ", Data!AI955)</f>
        <v>1 None</v>
      </c>
      <c r="L958" s="35" t="str">
        <f>Data!C955</f>
        <v>Vehicle, Battery Electric Vehicle</v>
      </c>
      <c r="M958" s="35">
        <f>Data!H955</f>
        <v>0</v>
      </c>
      <c r="N958" s="41">
        <f>Data!I955</f>
        <v>46087.372391041667</v>
      </c>
      <c r="O958" s="35">
        <f>Data!L955</f>
        <v>0</v>
      </c>
      <c r="P958" s="35">
        <f>Data!M955</f>
        <v>0</v>
      </c>
      <c r="Q958" s="35" t="str">
        <f>IF(Data!N955=0,"",Data!N955)</f>
        <v/>
      </c>
      <c r="R958" s="35">
        <f>Data!K955</f>
        <v>0</v>
      </c>
      <c r="S958" s="35" t="str">
        <f>IF(Data!X955=TRUE(), "Yes", "No")</f>
        <v>No</v>
      </c>
      <c r="T958" s="40" t="e">
        <f>#REF!</f>
        <v>#REF!</v>
      </c>
    </row>
    <row r="959" spans="1:20" x14ac:dyDescent="0.3">
      <c r="A959" s="35" t="str">
        <f>Data!A956</f>
        <v>NISSAN LEAF 299-1018</v>
      </c>
      <c r="B959" s="36">
        <f t="shared" si="14"/>
        <v>46087.372395833336</v>
      </c>
      <c r="C959" s="37" t="str">
        <f>IF(Data!J956="GpsRecord", CONCATENATE($U$3,": ",Data!M956,", ",Data!L956), CONCATENATE(Data!AB956, " ", Data!AH956))</f>
        <v>Ubicación: 9.99982, -84.1964</v>
      </c>
      <c r="D959" s="38" t="str">
        <f>IF(Data!O956=TRUE(), "Yes", "No")</f>
        <v>Yes</v>
      </c>
      <c r="E959" s="38" t="str">
        <f>IF(Data!J956="EngineStatusRecord","Engine",IF(Data!J956="GpsRecord", "GPS", IF(Data!J956="EngineFaultRecord", "Fault", IF(Data!J956="DriverChange","Driver",IF(Data!J956="CustomRecord","Custom","Debug")))))</f>
        <v>GPS</v>
      </c>
      <c r="F959" s="39" t="str">
        <f>IF(Data!Y956=TRUE(), "Yes", "No")</f>
        <v>Yes</v>
      </c>
      <c r="G959" s="40">
        <f>Data!AK956</f>
        <v>0</v>
      </c>
      <c r="H959" s="35">
        <f>Data!AB956</f>
        <v>0</v>
      </c>
      <c r="I959" s="35">
        <f>Data!AD956</f>
        <v>0</v>
      </c>
      <c r="J959" s="35">
        <f>Data!AF956</f>
        <v>0</v>
      </c>
      <c r="K959" s="35" t="str">
        <f>CONCATENATE(Data!AH956, " ", Data!AI956)</f>
        <v xml:space="preserve"> </v>
      </c>
      <c r="L959" s="35" t="str">
        <f>Data!C956</f>
        <v>Vehicle, Battery Electric Vehicle</v>
      </c>
      <c r="M959" s="35">
        <f>Data!H956</f>
        <v>0</v>
      </c>
      <c r="N959" s="41">
        <f>Data!I956</f>
        <v>46087.372395833336</v>
      </c>
      <c r="O959" s="35">
        <f>Data!L956</f>
        <v>-84.196399999999997</v>
      </c>
      <c r="P959" s="35">
        <f>Data!M956</f>
        <v>9.9998199999999997</v>
      </c>
      <c r="Q959" s="35" t="str">
        <f>IF(Data!N956=0,"",Data!N956)</f>
        <v>CurveSpeedEstimateError</v>
      </c>
      <c r="R959" s="35">
        <f>Data!K956</f>
        <v>50</v>
      </c>
      <c r="S959" s="35" t="str">
        <f>IF(Data!X956=TRUE(), "Yes", "No")</f>
        <v>Yes</v>
      </c>
      <c r="T959" s="40" t="e">
        <f>#REF!</f>
        <v>#REF!</v>
      </c>
    </row>
    <row r="960" spans="1:20" x14ac:dyDescent="0.3">
      <c r="A960" s="35" t="str">
        <f>Data!A957</f>
        <v>NISSAN LEAF 299-1018</v>
      </c>
      <c r="B960" s="36">
        <f t="shared" si="14"/>
        <v>46087.372399409724</v>
      </c>
      <c r="C960" s="37" t="str">
        <f>IF(Data!J957="GpsRecord", CONCATENATE($U$3,": ",Data!M957,", ",Data!L957), CONCATENATE(Data!AB957, " ", Data!AH957))</f>
        <v>Energía de la batería del vehículo eléctrico -4243</v>
      </c>
      <c r="D960" s="38" t="str">
        <f>IF(Data!O957=TRUE(), "Yes", "No")</f>
        <v>No</v>
      </c>
      <c r="E960" s="38" t="str">
        <f>IF(Data!J957="EngineStatusRecord","Engine",IF(Data!J957="GpsRecord", "GPS", IF(Data!J957="EngineFaultRecord", "Fault", IF(Data!J957="DriverChange","Driver",IF(Data!J957="CustomRecord","Custom","Debug")))))</f>
        <v>Engine</v>
      </c>
      <c r="F960" s="39" t="str">
        <f>IF(Data!Y957=TRUE(), "Yes", "No")</f>
        <v>No</v>
      </c>
      <c r="G960" s="40">
        <f>Data!AK957</f>
        <v>0</v>
      </c>
      <c r="H960" s="35" t="str">
        <f>Data!AB957</f>
        <v>Energía de la batería del vehículo eléctrico</v>
      </c>
      <c r="I960" s="35">
        <f>Data!AD957</f>
        <v>0</v>
      </c>
      <c r="J960" s="35">
        <f>Data!AF957</f>
        <v>0</v>
      </c>
      <c r="K960" s="35" t="str">
        <f>CONCATENATE(Data!AH957, " ", Data!AI957)</f>
        <v>-4243 W</v>
      </c>
      <c r="L960" s="35" t="str">
        <f>Data!C957</f>
        <v>Vehicle, Battery Electric Vehicle</v>
      </c>
      <c r="M960" s="35">
        <f>Data!H957</f>
        <v>0</v>
      </c>
      <c r="N960" s="41">
        <f>Data!I957</f>
        <v>46087.372399409724</v>
      </c>
      <c r="O960" s="35">
        <f>Data!L957</f>
        <v>0</v>
      </c>
      <c r="P960" s="35">
        <f>Data!M957</f>
        <v>0</v>
      </c>
      <c r="Q960" s="35" t="str">
        <f>IF(Data!N957=0,"",Data!N957)</f>
        <v/>
      </c>
      <c r="R960" s="35">
        <f>Data!K957</f>
        <v>0</v>
      </c>
      <c r="S960" s="35" t="str">
        <f>IF(Data!X957=TRUE(), "Yes", "No")</f>
        <v>No</v>
      </c>
      <c r="T960" s="40" t="e">
        <f>#REF!</f>
        <v>#REF!</v>
      </c>
    </row>
    <row r="961" spans="1:20" x14ac:dyDescent="0.3">
      <c r="A961" s="35" t="str">
        <f>Data!A958</f>
        <v>NISSAN LEAF 299-1018</v>
      </c>
      <c r="B961" s="36">
        <f t="shared" si="14"/>
        <v>46087.372407407405</v>
      </c>
      <c r="C961" s="37" t="str">
        <f>IF(Data!J958="GpsRecord", CONCATENATE($U$3,": ",Data!M958,", ",Data!L958), CONCATENATE(Data!AB958, " ", Data!AH958))</f>
        <v>Velocidad del motor en carretera 50</v>
      </c>
      <c r="D961" s="38" t="str">
        <f>IF(Data!O958=TRUE(), "Yes", "No")</f>
        <v>No</v>
      </c>
      <c r="E961" s="38" t="str">
        <f>IF(Data!J958="EngineStatusRecord","Engine",IF(Data!J958="GpsRecord", "GPS", IF(Data!J958="EngineFaultRecord", "Fault", IF(Data!J958="DriverChange","Driver",IF(Data!J958="CustomRecord","Custom","Debug")))))</f>
        <v>Engine</v>
      </c>
      <c r="F961" s="39" t="str">
        <f>IF(Data!Y958=TRUE(), "Yes", "No")</f>
        <v>No</v>
      </c>
      <c r="G961" s="40">
        <f>Data!AK958</f>
        <v>0</v>
      </c>
      <c r="H961" s="35" t="str">
        <f>Data!AB958</f>
        <v>Velocidad del motor en carretera</v>
      </c>
      <c r="I961" s="35">
        <f>Data!AD958</f>
        <v>0</v>
      </c>
      <c r="J961" s="35">
        <f>Data!AF958</f>
        <v>0</v>
      </c>
      <c r="K961" s="35" t="str">
        <f>CONCATENATE(Data!AH958, " ", Data!AI958)</f>
        <v>50 km/h</v>
      </c>
      <c r="L961" s="35" t="str">
        <f>Data!C958</f>
        <v>Vehicle, Battery Electric Vehicle</v>
      </c>
      <c r="M961" s="35">
        <f>Data!H958</f>
        <v>0</v>
      </c>
      <c r="N961" s="41">
        <f>Data!I958</f>
        <v>46087.372407407405</v>
      </c>
      <c r="O961" s="35">
        <f>Data!L958</f>
        <v>0</v>
      </c>
      <c r="P961" s="35">
        <f>Data!M958</f>
        <v>0</v>
      </c>
      <c r="Q961" s="35" t="str">
        <f>IF(Data!N958=0,"",Data!N958)</f>
        <v/>
      </c>
      <c r="R961" s="35">
        <f>Data!K958</f>
        <v>0</v>
      </c>
      <c r="S961" s="35" t="str">
        <f>IF(Data!X958=TRUE(), "Yes", "No")</f>
        <v>No</v>
      </c>
      <c r="T961" s="40" t="e">
        <f>#REF!</f>
        <v>#REF!</v>
      </c>
    </row>
    <row r="962" spans="1:20" x14ac:dyDescent="0.3">
      <c r="A962" s="35" t="str">
        <f>Data!A959</f>
        <v>NISSAN LEAF 299-1018</v>
      </c>
      <c r="B962" s="36">
        <f t="shared" si="14"/>
        <v>46087.372434444442</v>
      </c>
      <c r="C962" s="37" t="str">
        <f>IF(Data!J959="GpsRecord", CONCATENATE($U$3,": ",Data!M959,", ",Data!L959), CONCATENATE(Data!AB959, " ", Data!AH959))</f>
        <v>Energía de la batería del vehículo eléctrico 29422</v>
      </c>
      <c r="D962" s="38" t="str">
        <f>IF(Data!O959=TRUE(), "Yes", "No")</f>
        <v>No</v>
      </c>
      <c r="E962" s="38" t="str">
        <f>IF(Data!J959="EngineStatusRecord","Engine",IF(Data!J959="GpsRecord", "GPS", IF(Data!J959="EngineFaultRecord", "Fault", IF(Data!J959="DriverChange","Driver",IF(Data!J959="CustomRecord","Custom","Debug")))))</f>
        <v>Engine</v>
      </c>
      <c r="F962" s="39" t="str">
        <f>IF(Data!Y959=TRUE(), "Yes", "No")</f>
        <v>No</v>
      </c>
      <c r="G962" s="40">
        <f>Data!AK959</f>
        <v>0</v>
      </c>
      <c r="H962" s="35" t="str">
        <f>Data!AB959</f>
        <v>Energía de la batería del vehículo eléctrico</v>
      </c>
      <c r="I962" s="35">
        <f>Data!AD959</f>
        <v>0</v>
      </c>
      <c r="J962" s="35">
        <f>Data!AF959</f>
        <v>0</v>
      </c>
      <c r="K962" s="35" t="str">
        <f>CONCATENATE(Data!AH959, " ", Data!AI959)</f>
        <v>29422 W</v>
      </c>
      <c r="L962" s="35" t="str">
        <f>Data!C959</f>
        <v>Vehicle, Battery Electric Vehicle</v>
      </c>
      <c r="M962" s="35">
        <f>Data!H959</f>
        <v>0</v>
      </c>
      <c r="N962" s="41">
        <f>Data!I959</f>
        <v>46087.372434444442</v>
      </c>
      <c r="O962" s="35">
        <f>Data!L959</f>
        <v>0</v>
      </c>
      <c r="P962" s="35">
        <f>Data!M959</f>
        <v>0</v>
      </c>
      <c r="Q962" s="35" t="str">
        <f>IF(Data!N959=0,"",Data!N959)</f>
        <v/>
      </c>
      <c r="R962" s="35">
        <f>Data!K959</f>
        <v>0</v>
      </c>
      <c r="S962" s="35" t="str">
        <f>IF(Data!X959=TRUE(), "Yes", "No")</f>
        <v>No</v>
      </c>
      <c r="T962" s="40" t="e">
        <f>#REF!</f>
        <v>#REF!</v>
      </c>
    </row>
    <row r="963" spans="1:20" x14ac:dyDescent="0.3">
      <c r="A963" s="35" t="str">
        <f>Data!A960</f>
        <v>NISSAN LEAF 299-1018</v>
      </c>
      <c r="B963" s="36">
        <f t="shared" si="14"/>
        <v>46087.372465509259</v>
      </c>
      <c r="C963" s="37" t="str">
        <f>IF(Data!J960="GpsRecord", CONCATENATE($U$3,": ",Data!M960,", ",Data!L960), CONCATENATE(Data!AB960, " ", Data!AH960))</f>
        <v>Velocidad del motor en carretera 64</v>
      </c>
      <c r="D963" s="38" t="str">
        <f>IF(Data!O960=TRUE(), "Yes", "No")</f>
        <v>No</v>
      </c>
      <c r="E963" s="38" t="str">
        <f>IF(Data!J960="EngineStatusRecord","Engine",IF(Data!J960="GpsRecord", "GPS", IF(Data!J960="EngineFaultRecord", "Fault", IF(Data!J960="DriverChange","Driver",IF(Data!J960="CustomRecord","Custom","Debug")))))</f>
        <v>Engine</v>
      </c>
      <c r="F963" s="39" t="str">
        <f>IF(Data!Y960=TRUE(), "Yes", "No")</f>
        <v>No</v>
      </c>
      <c r="G963" s="40">
        <f>Data!AK960</f>
        <v>0</v>
      </c>
      <c r="H963" s="35" t="str">
        <f>Data!AB960</f>
        <v>Velocidad del motor en carretera</v>
      </c>
      <c r="I963" s="35">
        <f>Data!AD960</f>
        <v>0</v>
      </c>
      <c r="J963" s="35">
        <f>Data!AF960</f>
        <v>0</v>
      </c>
      <c r="K963" s="35" t="str">
        <f>CONCATENATE(Data!AH960, " ", Data!AI960)</f>
        <v>64 km/h</v>
      </c>
      <c r="L963" s="35" t="str">
        <f>Data!C960</f>
        <v>Vehicle, Battery Electric Vehicle</v>
      </c>
      <c r="M963" s="35">
        <f>Data!H960</f>
        <v>0</v>
      </c>
      <c r="N963" s="41">
        <f>Data!I960</f>
        <v>46087.372465509259</v>
      </c>
      <c r="O963" s="35">
        <f>Data!L960</f>
        <v>0</v>
      </c>
      <c r="P963" s="35">
        <f>Data!M960</f>
        <v>0</v>
      </c>
      <c r="Q963" s="35" t="str">
        <f>IF(Data!N960=0,"",Data!N960)</f>
        <v/>
      </c>
      <c r="R963" s="35">
        <f>Data!K960</f>
        <v>0</v>
      </c>
      <c r="S963" s="35" t="str">
        <f>IF(Data!X960=TRUE(), "Yes", "No")</f>
        <v>No</v>
      </c>
      <c r="T963" s="40" t="e">
        <f>#REF!</f>
        <v>#REF!</v>
      </c>
    </row>
    <row r="964" spans="1:20" x14ac:dyDescent="0.3">
      <c r="A964" s="35" t="str">
        <f>Data!A961</f>
        <v>NISSAN LEAF 299-1018</v>
      </c>
      <c r="B964" s="36">
        <f t="shared" si="14"/>
        <v>46087.372472511575</v>
      </c>
      <c r="C964" s="37" t="str">
        <f>IF(Data!J961="GpsRecord", CONCATENATE($U$3,": ",Data!M961,", ",Data!L961), CONCATENATE(Data!AB961, " ", Data!AH961))</f>
        <v>Señal de giro hacia la derecha (1. En) 0</v>
      </c>
      <c r="D964" s="38" t="str">
        <f>IF(Data!O961=TRUE(), "Yes", "No")</f>
        <v>No</v>
      </c>
      <c r="E964" s="38" t="str">
        <f>IF(Data!J961="EngineStatusRecord","Engine",IF(Data!J961="GpsRecord", "GPS", IF(Data!J961="EngineFaultRecord", "Fault", IF(Data!J961="DriverChange","Driver",IF(Data!J961="CustomRecord","Custom","Debug")))))</f>
        <v>Engine</v>
      </c>
      <c r="F964" s="39" t="str">
        <f>IF(Data!Y961=TRUE(), "Yes", "No")</f>
        <v>No</v>
      </c>
      <c r="G964" s="40">
        <f>Data!AK961</f>
        <v>0</v>
      </c>
      <c r="H964" s="35" t="str">
        <f>Data!AB961</f>
        <v>Señal de giro hacia la derecha (1. En)</v>
      </c>
      <c r="I964" s="35">
        <f>Data!AD961</f>
        <v>0</v>
      </c>
      <c r="J964" s="35">
        <f>Data!AF961</f>
        <v>0</v>
      </c>
      <c r="K964" s="35" t="str">
        <f>CONCATENATE(Data!AH961, " ", Data!AI961)</f>
        <v>0 None</v>
      </c>
      <c r="L964" s="35" t="str">
        <f>Data!C961</f>
        <v>Vehicle, Battery Electric Vehicle</v>
      </c>
      <c r="M964" s="35">
        <f>Data!H961</f>
        <v>0</v>
      </c>
      <c r="N964" s="41">
        <f>Data!I961</f>
        <v>46087.372472511575</v>
      </c>
      <c r="O964" s="35">
        <f>Data!L961</f>
        <v>0</v>
      </c>
      <c r="P964" s="35">
        <f>Data!M961</f>
        <v>0</v>
      </c>
      <c r="Q964" s="35" t="str">
        <f>IF(Data!N961=0,"",Data!N961)</f>
        <v/>
      </c>
      <c r="R964" s="35">
        <f>Data!K961</f>
        <v>0</v>
      </c>
      <c r="S964" s="35" t="str">
        <f>IF(Data!X961=TRUE(), "Yes", "No")</f>
        <v>No</v>
      </c>
      <c r="T964" s="40" t="e">
        <f>#REF!</f>
        <v>#REF!</v>
      </c>
    </row>
    <row r="965" spans="1:20" x14ac:dyDescent="0.3">
      <c r="A965" s="35" t="str">
        <f>Data!A962</f>
        <v>NISSAN LEAF 299-1018</v>
      </c>
      <c r="B965" s="36">
        <f t="shared" si="14"/>
        <v>46087.372476851851</v>
      </c>
      <c r="C965" s="37" t="str">
        <f>IF(Data!J962="GpsRecord", CONCATENATE($U$3,": ",Data!M962,", ",Data!L962), CONCATENATE(Data!AB962, " ", Data!AH962))</f>
        <v>Ubicación: 9.99944, -84.19729</v>
      </c>
      <c r="D965" s="38" t="str">
        <f>IF(Data!O962=TRUE(), "Yes", "No")</f>
        <v>Yes</v>
      </c>
      <c r="E965" s="38" t="str">
        <f>IF(Data!J962="EngineStatusRecord","Engine",IF(Data!J962="GpsRecord", "GPS", IF(Data!J962="EngineFaultRecord", "Fault", IF(Data!J962="DriverChange","Driver",IF(Data!J962="CustomRecord","Custom","Debug")))))</f>
        <v>GPS</v>
      </c>
      <c r="F965" s="39" t="str">
        <f>IF(Data!Y962=TRUE(), "Yes", "No")</f>
        <v>Yes</v>
      </c>
      <c r="G965" s="40">
        <f>Data!AK962</f>
        <v>0</v>
      </c>
      <c r="H965" s="35">
        <f>Data!AB962</f>
        <v>0</v>
      </c>
      <c r="I965" s="35">
        <f>Data!AD962</f>
        <v>0</v>
      </c>
      <c r="J965" s="35">
        <f>Data!AF962</f>
        <v>0</v>
      </c>
      <c r="K965" s="35" t="str">
        <f>CONCATENATE(Data!AH962, " ", Data!AI962)</f>
        <v xml:space="preserve"> </v>
      </c>
      <c r="L965" s="35" t="str">
        <f>Data!C962</f>
        <v>Vehicle, Battery Electric Vehicle</v>
      </c>
      <c r="M965" s="35">
        <f>Data!H962</f>
        <v>0</v>
      </c>
      <c r="N965" s="41">
        <f>Data!I962</f>
        <v>46087.372476851851</v>
      </c>
      <c r="O965" s="35">
        <f>Data!L962</f>
        <v>-84.197289999999995</v>
      </c>
      <c r="P965" s="35">
        <f>Data!M962</f>
        <v>9.9994399999999999</v>
      </c>
      <c r="Q965" s="35" t="str">
        <f>IF(Data!N962=0,"",Data!N962)</f>
        <v>CurveSpeedEstimateError</v>
      </c>
      <c r="R965" s="35">
        <f>Data!K962</f>
        <v>63</v>
      </c>
      <c r="S965" s="35" t="str">
        <f>IF(Data!X962=TRUE(), "Yes", "No")</f>
        <v>Yes</v>
      </c>
      <c r="T965" s="40" t="e">
        <f>#REF!</f>
        <v>#REF!</v>
      </c>
    </row>
    <row r="966" spans="1:20" x14ac:dyDescent="0.3">
      <c r="A966" s="35" t="str">
        <f>Data!A963</f>
        <v>NISSAN LEAF 299-1018</v>
      </c>
      <c r="B966" s="36">
        <f t="shared" si="14"/>
        <v>46087.372480879632</v>
      </c>
      <c r="C966" s="37" t="str">
        <f>IF(Data!J963="GpsRecord", CONCATENATE($U$3,": ",Data!M963,", ",Data!L963), CONCATENATE(Data!AB963, " ", Data!AH963))</f>
        <v>Energía de la batería del vehículo eléctrico -6570</v>
      </c>
      <c r="D966" s="38" t="str">
        <f>IF(Data!O963=TRUE(), "Yes", "No")</f>
        <v>No</v>
      </c>
      <c r="E966" s="38" t="str">
        <f>IF(Data!J963="EngineStatusRecord","Engine",IF(Data!J963="GpsRecord", "GPS", IF(Data!J963="EngineFaultRecord", "Fault", IF(Data!J963="DriverChange","Driver",IF(Data!J963="CustomRecord","Custom","Debug")))))</f>
        <v>Engine</v>
      </c>
      <c r="F966" s="39" t="str">
        <f>IF(Data!Y963=TRUE(), "Yes", "No")</f>
        <v>No</v>
      </c>
      <c r="G966" s="40">
        <f>Data!AK963</f>
        <v>0</v>
      </c>
      <c r="H966" s="35" t="str">
        <f>Data!AB963</f>
        <v>Energía de la batería del vehículo eléctrico</v>
      </c>
      <c r="I966" s="35">
        <f>Data!AD963</f>
        <v>0</v>
      </c>
      <c r="J966" s="35">
        <f>Data!AF963</f>
        <v>0</v>
      </c>
      <c r="K966" s="35" t="str">
        <f>CONCATENATE(Data!AH963, " ", Data!AI963)</f>
        <v>-6570 W</v>
      </c>
      <c r="L966" s="35" t="str">
        <f>Data!C963</f>
        <v>Vehicle, Battery Electric Vehicle</v>
      </c>
      <c r="M966" s="35">
        <f>Data!H963</f>
        <v>0</v>
      </c>
      <c r="N966" s="41">
        <f>Data!I963</f>
        <v>46087.372480879632</v>
      </c>
      <c r="O966" s="35">
        <f>Data!L963</f>
        <v>0</v>
      </c>
      <c r="P966" s="35">
        <f>Data!M963</f>
        <v>0</v>
      </c>
      <c r="Q966" s="35" t="str">
        <f>IF(Data!N963=0,"",Data!N963)</f>
        <v/>
      </c>
      <c r="R966" s="35">
        <f>Data!K963</f>
        <v>0</v>
      </c>
      <c r="S966" s="35" t="str">
        <f>IF(Data!X963=TRUE(), "Yes", "No")</f>
        <v>No</v>
      </c>
      <c r="T966" s="40" t="e">
        <f>#REF!</f>
        <v>#REF!</v>
      </c>
    </row>
    <row r="967" spans="1:20" x14ac:dyDescent="0.3">
      <c r="A967" s="35" t="str">
        <f>Data!A964</f>
        <v>NISSAN LEAF 299-1018</v>
      </c>
      <c r="B967" s="36">
        <f t="shared" si="14"/>
        <v>46087.372569444444</v>
      </c>
      <c r="C967" s="37" t="str">
        <f>IF(Data!J964="GpsRecord", CONCATENATE($U$3,": ",Data!M964,", ",Data!L964), CONCATENATE(Data!AB964, " ", Data!AH964))</f>
        <v>Ubicación: 9.99912, -84.19857</v>
      </c>
      <c r="D967" s="38" t="str">
        <f>IF(Data!O964=TRUE(), "Yes", "No")</f>
        <v>Yes</v>
      </c>
      <c r="E967" s="38" t="str">
        <f>IF(Data!J964="EngineStatusRecord","Engine",IF(Data!J964="GpsRecord", "GPS", IF(Data!J964="EngineFaultRecord", "Fault", IF(Data!J964="DriverChange","Driver",IF(Data!J964="CustomRecord","Custom","Debug")))))</f>
        <v>GPS</v>
      </c>
      <c r="F967" s="39" t="str">
        <f>IF(Data!Y964=TRUE(), "Yes", "No")</f>
        <v>Yes</v>
      </c>
      <c r="G967" s="40">
        <f>Data!AK964</f>
        <v>0</v>
      </c>
      <c r="H967" s="35">
        <f>Data!AB964</f>
        <v>0</v>
      </c>
      <c r="I967" s="35">
        <f>Data!AD964</f>
        <v>0</v>
      </c>
      <c r="J967" s="35">
        <f>Data!AF964</f>
        <v>0</v>
      </c>
      <c r="K967" s="35" t="str">
        <f>CONCATENATE(Data!AH964, " ", Data!AI964)</f>
        <v xml:space="preserve"> </v>
      </c>
      <c r="L967" s="35" t="str">
        <f>Data!C964</f>
        <v>Vehicle, Battery Electric Vehicle</v>
      </c>
      <c r="M967" s="35">
        <f>Data!H964</f>
        <v>0</v>
      </c>
      <c r="N967" s="41">
        <f>Data!I964</f>
        <v>46087.372569444444</v>
      </c>
      <c r="O967" s="35">
        <f>Data!L964</f>
        <v>-84.198570000000004</v>
      </c>
      <c r="P967" s="35">
        <f>Data!M964</f>
        <v>9.9991199999999996</v>
      </c>
      <c r="Q967" s="35" t="str">
        <f>IF(Data!N964=0,"",Data!N964)</f>
        <v>CurveSpeedEstimateError</v>
      </c>
      <c r="R967" s="35">
        <f>Data!K964</f>
        <v>68</v>
      </c>
      <c r="S967" s="35" t="str">
        <f>IF(Data!X964=TRUE(), "Yes", "No")</f>
        <v>Yes</v>
      </c>
      <c r="T967" s="40" t="e">
        <f>#REF!</f>
        <v>#REF!</v>
      </c>
    </row>
    <row r="968" spans="1:20" x14ac:dyDescent="0.3">
      <c r="A968" s="35" t="str">
        <f>Data!A965</f>
        <v>NISSAN LEAF 299-1018</v>
      </c>
      <c r="B968" s="36">
        <f t="shared" si="14"/>
        <v>46087.372581111114</v>
      </c>
      <c r="C968" s="37" t="str">
        <f>IF(Data!J965="GpsRecord", CONCATENATE($U$3,": ",Data!M965,", ",Data!L965), CONCATENATE(Data!AB965, " ", Data!AH965))</f>
        <v>Velocidad del motor en carretera 69</v>
      </c>
      <c r="D968" s="38" t="str">
        <f>IF(Data!O965=TRUE(), "Yes", "No")</f>
        <v>No</v>
      </c>
      <c r="E968" s="38" t="str">
        <f>IF(Data!J965="EngineStatusRecord","Engine",IF(Data!J965="GpsRecord", "GPS", IF(Data!J965="EngineFaultRecord", "Fault", IF(Data!J965="DriverChange","Driver",IF(Data!J965="CustomRecord","Custom","Debug")))))</f>
        <v>Engine</v>
      </c>
      <c r="F968" s="39" t="str">
        <f>IF(Data!Y965=TRUE(), "Yes", "No")</f>
        <v>No</v>
      </c>
      <c r="G968" s="40">
        <f>Data!AK965</f>
        <v>0</v>
      </c>
      <c r="H968" s="35" t="str">
        <f>Data!AB965</f>
        <v>Velocidad del motor en carretera</v>
      </c>
      <c r="I968" s="35">
        <f>Data!AD965</f>
        <v>0</v>
      </c>
      <c r="J968" s="35">
        <f>Data!AF965</f>
        <v>0</v>
      </c>
      <c r="K968" s="35" t="str">
        <f>CONCATENATE(Data!AH965, " ", Data!AI965)</f>
        <v>69 km/h</v>
      </c>
      <c r="L968" s="35" t="str">
        <f>Data!C965</f>
        <v>Vehicle, Battery Electric Vehicle</v>
      </c>
      <c r="M968" s="35">
        <f>Data!H965</f>
        <v>0</v>
      </c>
      <c r="N968" s="41">
        <f>Data!I965</f>
        <v>46087.372581111114</v>
      </c>
      <c r="O968" s="35">
        <f>Data!L965</f>
        <v>0</v>
      </c>
      <c r="P968" s="35">
        <f>Data!M965</f>
        <v>0</v>
      </c>
      <c r="Q968" s="35" t="str">
        <f>IF(Data!N965=0,"",Data!N965)</f>
        <v/>
      </c>
      <c r="R968" s="35">
        <f>Data!K965</f>
        <v>0</v>
      </c>
      <c r="S968" s="35" t="str">
        <f>IF(Data!X965=TRUE(), "Yes", "No")</f>
        <v>No</v>
      </c>
      <c r="T968" s="40" t="e">
        <f>#REF!</f>
        <v>#REF!</v>
      </c>
    </row>
    <row r="969" spans="1:20" x14ac:dyDescent="0.3">
      <c r="A969" s="35" t="str">
        <f>Data!A966</f>
        <v>NISSAN LEAF 299-1018</v>
      </c>
      <c r="B969" s="36">
        <f t="shared" si="14"/>
        <v>46087.372615740744</v>
      </c>
      <c r="C969" s="37" t="str">
        <f>IF(Data!J966="GpsRecord", CONCATENATE($U$3,": ",Data!M966,", ",Data!L966), CONCATENATE(Data!AB966, " ", Data!AH966))</f>
        <v>Ubicación: 9.99924, -84.19926</v>
      </c>
      <c r="D969" s="38" t="str">
        <f>IF(Data!O966=TRUE(), "Yes", "No")</f>
        <v>Yes</v>
      </c>
      <c r="E969" s="38" t="str">
        <f>IF(Data!J966="EngineStatusRecord","Engine",IF(Data!J966="GpsRecord", "GPS", IF(Data!J966="EngineFaultRecord", "Fault", IF(Data!J966="DriverChange","Driver",IF(Data!J966="CustomRecord","Custom","Debug")))))</f>
        <v>GPS</v>
      </c>
      <c r="F969" s="39" t="str">
        <f>IF(Data!Y966=TRUE(), "Yes", "No")</f>
        <v>Yes</v>
      </c>
      <c r="G969" s="40">
        <f>Data!AK966</f>
        <v>0</v>
      </c>
      <c r="H969" s="35">
        <f>Data!AB966</f>
        <v>0</v>
      </c>
      <c r="I969" s="35">
        <f>Data!AD966</f>
        <v>0</v>
      </c>
      <c r="J969" s="35">
        <f>Data!AF966</f>
        <v>0</v>
      </c>
      <c r="K969" s="35" t="str">
        <f>CONCATENATE(Data!AH966, " ", Data!AI966)</f>
        <v xml:space="preserve"> </v>
      </c>
      <c r="L969" s="35" t="str">
        <f>Data!C966</f>
        <v>Vehicle, Battery Electric Vehicle</v>
      </c>
      <c r="M969" s="35">
        <f>Data!H966</f>
        <v>0</v>
      </c>
      <c r="N969" s="41">
        <f>Data!I966</f>
        <v>46087.372615740744</v>
      </c>
      <c r="O969" s="35">
        <f>Data!L966</f>
        <v>-84.199259999999995</v>
      </c>
      <c r="P969" s="35">
        <f>Data!M966</f>
        <v>9.9992400000000004</v>
      </c>
      <c r="Q969" s="35" t="str">
        <f>IF(Data!N966=0,"",Data!N966)</f>
        <v>CurvePositionEstimateError</v>
      </c>
      <c r="R969" s="35">
        <f>Data!K966</f>
        <v>72</v>
      </c>
      <c r="S969" s="35" t="str">
        <f>IF(Data!X966=TRUE(), "Yes", "No")</f>
        <v>Yes</v>
      </c>
      <c r="T969" s="40" t="e">
        <f>#REF!</f>
        <v>#REF!</v>
      </c>
    </row>
    <row r="970" spans="1:20" x14ac:dyDescent="0.3">
      <c r="A970" s="35" t="str">
        <f>Data!A967</f>
        <v>NISSAN LEAF 299-1018</v>
      </c>
      <c r="B970" s="36">
        <f t="shared" si="14"/>
        <v>46087.372622523151</v>
      </c>
      <c r="C970" s="37" t="str">
        <f>IF(Data!J967="GpsRecord", CONCATENATE($U$3,": ",Data!M967,", ",Data!L967), CONCATENATE(Data!AB967, " ", Data!AH967))</f>
        <v>Odómetro 15918</v>
      </c>
      <c r="D970" s="38" t="str">
        <f>IF(Data!O967=TRUE(), "Yes", "No")</f>
        <v>No</v>
      </c>
      <c r="E970" s="38" t="str">
        <f>IF(Data!J967="EngineStatusRecord","Engine",IF(Data!J967="GpsRecord", "GPS", IF(Data!J967="EngineFaultRecord", "Fault", IF(Data!J967="DriverChange","Driver",IF(Data!J967="CustomRecord","Custom","Debug")))))</f>
        <v>Engine</v>
      </c>
      <c r="F970" s="39" t="str">
        <f>IF(Data!Y967=TRUE(), "Yes", "No")</f>
        <v>No</v>
      </c>
      <c r="G970" s="40">
        <f>Data!AK967</f>
        <v>0</v>
      </c>
      <c r="H970" s="35" t="str">
        <f>Data!AB967</f>
        <v>Odómetro</v>
      </c>
      <c r="I970" s="35">
        <f>Data!AD967</f>
        <v>0</v>
      </c>
      <c r="J970" s="35">
        <f>Data!AF967</f>
        <v>0</v>
      </c>
      <c r="K970" s="35" t="str">
        <f>CONCATENATE(Data!AH967, " ", Data!AI967)</f>
        <v>15918 km</v>
      </c>
      <c r="L970" s="35" t="str">
        <f>Data!C967</f>
        <v>Vehicle, Battery Electric Vehicle</v>
      </c>
      <c r="M970" s="35">
        <f>Data!H967</f>
        <v>0</v>
      </c>
      <c r="N970" s="41">
        <f>Data!I967</f>
        <v>46087.372622523151</v>
      </c>
      <c r="O970" s="35">
        <f>Data!L967</f>
        <v>0</v>
      </c>
      <c r="P970" s="35">
        <f>Data!M967</f>
        <v>0</v>
      </c>
      <c r="Q970" s="35" t="str">
        <f>IF(Data!N967=0,"",Data!N967)</f>
        <v/>
      </c>
      <c r="R970" s="35">
        <f>Data!K967</f>
        <v>0</v>
      </c>
      <c r="S970" s="35" t="str">
        <f>IF(Data!X967=TRUE(), "Yes", "No")</f>
        <v>No</v>
      </c>
      <c r="T970" s="40" t="e">
        <f>#REF!</f>
        <v>#REF!</v>
      </c>
    </row>
    <row r="971" spans="1:20" x14ac:dyDescent="0.3">
      <c r="A971" s="35" t="str">
        <f>Data!A968</f>
        <v>NISSAN LEAF 299-1018</v>
      </c>
      <c r="B971" s="36">
        <f t="shared" si="14"/>
        <v>46087.372622523151</v>
      </c>
      <c r="C971" s="37" t="str">
        <f>IF(Data!J968="GpsRecord", CONCATENATE($U$3,": ",Data!M968,", ",Data!L968), CONCATENATE(Data!AB968, " ", Data!AH968))</f>
        <v>Odómetro sin procesar 15918</v>
      </c>
      <c r="D971" s="38" t="str">
        <f>IF(Data!O968=TRUE(), "Yes", "No")</f>
        <v>No</v>
      </c>
      <c r="E971" s="38" t="str">
        <f>IF(Data!J968="EngineStatusRecord","Engine",IF(Data!J968="GpsRecord", "GPS", IF(Data!J968="EngineFaultRecord", "Fault", IF(Data!J968="DriverChange","Driver",IF(Data!J968="CustomRecord","Custom","Debug")))))</f>
        <v>Engine</v>
      </c>
      <c r="F971" s="39" t="str">
        <f>IF(Data!Y968=TRUE(), "Yes", "No")</f>
        <v>No</v>
      </c>
      <c r="G971" s="40">
        <f>Data!AK968</f>
        <v>0</v>
      </c>
      <c r="H971" s="35" t="str">
        <f>Data!AB968</f>
        <v>Odómetro sin procesar</v>
      </c>
      <c r="I971" s="35">
        <f>Data!AD968</f>
        <v>0</v>
      </c>
      <c r="J971" s="35">
        <f>Data!AF968</f>
        <v>0</v>
      </c>
      <c r="K971" s="35" t="str">
        <f>CONCATENATE(Data!AH968, " ", Data!AI968)</f>
        <v>15918 km</v>
      </c>
      <c r="L971" s="35" t="str">
        <f>Data!C968</f>
        <v>Vehicle, Battery Electric Vehicle</v>
      </c>
      <c r="M971" s="35">
        <f>Data!H968</f>
        <v>0</v>
      </c>
      <c r="N971" s="41">
        <f>Data!I968</f>
        <v>46087.372622523151</v>
      </c>
      <c r="O971" s="35">
        <f>Data!L968</f>
        <v>0</v>
      </c>
      <c r="P971" s="35">
        <f>Data!M968</f>
        <v>0</v>
      </c>
      <c r="Q971" s="35" t="str">
        <f>IF(Data!N968=0,"",Data!N968)</f>
        <v/>
      </c>
      <c r="R971" s="35">
        <f>Data!K968</f>
        <v>0</v>
      </c>
      <c r="S971" s="35" t="str">
        <f>IF(Data!X968=TRUE(), "Yes", "No")</f>
        <v>No</v>
      </c>
      <c r="T971" s="40" t="e">
        <f>#REF!</f>
        <v>#REF!</v>
      </c>
    </row>
    <row r="972" spans="1:20" x14ac:dyDescent="0.3">
      <c r="A972" s="35" t="str">
        <f>Data!A969</f>
        <v>NISSAN LEAF 299-1018</v>
      </c>
      <c r="B972" s="36">
        <f t="shared" si="14"/>
        <v>46087.372631921295</v>
      </c>
      <c r="C972" s="37" t="str">
        <f>IF(Data!J969="GpsRecord", CONCATENATE($U$3,": ",Data!M969,", ",Data!L969), CONCATENATE(Data!AB969, " ", Data!AH969))</f>
        <v>Energía de la batería del vehículo eléctrico 31668</v>
      </c>
      <c r="D972" s="38" t="str">
        <f>IF(Data!O969=TRUE(), "Yes", "No")</f>
        <v>No</v>
      </c>
      <c r="E972" s="38" t="str">
        <f>IF(Data!J969="EngineStatusRecord","Engine",IF(Data!J969="GpsRecord", "GPS", IF(Data!J969="EngineFaultRecord", "Fault", IF(Data!J969="DriverChange","Driver",IF(Data!J969="CustomRecord","Custom","Debug")))))</f>
        <v>Engine</v>
      </c>
      <c r="F972" s="39" t="str">
        <f>IF(Data!Y969=TRUE(), "Yes", "No")</f>
        <v>No</v>
      </c>
      <c r="G972" s="40">
        <f>Data!AK969</f>
        <v>0</v>
      </c>
      <c r="H972" s="35" t="str">
        <f>Data!AB969</f>
        <v>Energía de la batería del vehículo eléctrico</v>
      </c>
      <c r="I972" s="35">
        <f>Data!AD969</f>
        <v>0</v>
      </c>
      <c r="J972" s="35">
        <f>Data!AF969</f>
        <v>0</v>
      </c>
      <c r="K972" s="35" t="str">
        <f>CONCATENATE(Data!AH969, " ", Data!AI969)</f>
        <v>31668 W</v>
      </c>
      <c r="L972" s="35" t="str">
        <f>Data!C969</f>
        <v>Vehicle, Battery Electric Vehicle</v>
      </c>
      <c r="M972" s="35">
        <f>Data!H969</f>
        <v>0</v>
      </c>
      <c r="N972" s="41">
        <f>Data!I969</f>
        <v>46087.372631921295</v>
      </c>
      <c r="O972" s="35">
        <f>Data!L969</f>
        <v>0</v>
      </c>
      <c r="P972" s="35">
        <f>Data!M969</f>
        <v>0</v>
      </c>
      <c r="Q972" s="35" t="str">
        <f>IF(Data!N969=0,"",Data!N969)</f>
        <v/>
      </c>
      <c r="R972" s="35">
        <f>Data!K969</f>
        <v>0</v>
      </c>
      <c r="S972" s="35" t="str">
        <f>IF(Data!X969=TRUE(), "Yes", "No")</f>
        <v>No</v>
      </c>
      <c r="T972" s="40" t="e">
        <f>#REF!</f>
        <v>#REF!</v>
      </c>
    </row>
    <row r="973" spans="1:20" x14ac:dyDescent="0.3">
      <c r="A973" s="35" t="str">
        <f>Data!A970</f>
        <v>NISSAN LEAF 299-1018</v>
      </c>
      <c r="B973" s="36">
        <f t="shared" si="14"/>
        <v>46087.372673703707</v>
      </c>
      <c r="C973" s="37" t="str">
        <f>IF(Data!J970="GpsRecord", CONCATENATE($U$3,": ",Data!M970,", ",Data!L970), CONCATENATE(Data!AB970, " ", Data!AH970))</f>
        <v>Velocidad del motor en carretera 85</v>
      </c>
      <c r="D973" s="38" t="str">
        <f>IF(Data!O970=TRUE(), "Yes", "No")</f>
        <v>No</v>
      </c>
      <c r="E973" s="38" t="str">
        <f>IF(Data!J970="EngineStatusRecord","Engine",IF(Data!J970="GpsRecord", "GPS", IF(Data!J970="EngineFaultRecord", "Fault", IF(Data!J970="DriverChange","Driver",IF(Data!J970="CustomRecord","Custom","Debug")))))</f>
        <v>Engine</v>
      </c>
      <c r="F973" s="39" t="str">
        <f>IF(Data!Y970=TRUE(), "Yes", "No")</f>
        <v>No</v>
      </c>
      <c r="G973" s="40">
        <f>Data!AK970</f>
        <v>0</v>
      </c>
      <c r="H973" s="35" t="str">
        <f>Data!AB970</f>
        <v>Velocidad del motor en carretera</v>
      </c>
      <c r="I973" s="35">
        <f>Data!AD970</f>
        <v>0</v>
      </c>
      <c r="J973" s="35">
        <f>Data!AF970</f>
        <v>0</v>
      </c>
      <c r="K973" s="35" t="str">
        <f>CONCATENATE(Data!AH970, " ", Data!AI970)</f>
        <v>85 km/h</v>
      </c>
      <c r="L973" s="35" t="str">
        <f>Data!C970</f>
        <v>Vehicle, Battery Electric Vehicle</v>
      </c>
      <c r="M973" s="35">
        <f>Data!H970</f>
        <v>0</v>
      </c>
      <c r="N973" s="41">
        <f>Data!I970</f>
        <v>46087.372673703707</v>
      </c>
      <c r="O973" s="35">
        <f>Data!L970</f>
        <v>0</v>
      </c>
      <c r="P973" s="35">
        <f>Data!M970</f>
        <v>0</v>
      </c>
      <c r="Q973" s="35" t="str">
        <f>IF(Data!N970=0,"",Data!N970)</f>
        <v/>
      </c>
      <c r="R973" s="35">
        <f>Data!K970</f>
        <v>0</v>
      </c>
      <c r="S973" s="35" t="str">
        <f>IF(Data!X970=TRUE(), "Yes", "No")</f>
        <v>No</v>
      </c>
      <c r="T973" s="40" t="e">
        <f>#REF!</f>
        <v>#REF!</v>
      </c>
    </row>
    <row r="974" spans="1:20" x14ac:dyDescent="0.3">
      <c r="A974" s="35" t="str">
        <f>Data!A971</f>
        <v>NISSAN LEAF 299-1018</v>
      </c>
      <c r="B974" s="36">
        <f t="shared" ref="B974:B1037" si="15">N974</f>
        <v>46087.372685185182</v>
      </c>
      <c r="C974" s="37" t="str">
        <f>IF(Data!J971="GpsRecord", CONCATENATE($U$3,": ",Data!M971,", ",Data!L971), CONCATENATE(Data!AB971, " ", Data!AH971))</f>
        <v>Ubicación: 9.9997, -84.20036</v>
      </c>
      <c r="D974" s="38" t="str">
        <f>IF(Data!O971=TRUE(), "Yes", "No")</f>
        <v>Yes</v>
      </c>
      <c r="E974" s="38" t="str">
        <f>IF(Data!J971="EngineStatusRecord","Engine",IF(Data!J971="GpsRecord", "GPS", IF(Data!J971="EngineFaultRecord", "Fault", IF(Data!J971="DriverChange","Driver",IF(Data!J971="CustomRecord","Custom","Debug")))))</f>
        <v>GPS</v>
      </c>
      <c r="F974" s="39" t="str">
        <f>IF(Data!Y971=TRUE(), "Yes", "No")</f>
        <v>Yes</v>
      </c>
      <c r="G974" s="40">
        <f>Data!AK971</f>
        <v>0</v>
      </c>
      <c r="H974" s="35">
        <f>Data!AB971</f>
        <v>0</v>
      </c>
      <c r="I974" s="35">
        <f>Data!AD971</f>
        <v>0</v>
      </c>
      <c r="J974" s="35">
        <f>Data!AF971</f>
        <v>0</v>
      </c>
      <c r="K974" s="35" t="str">
        <f>CONCATENATE(Data!AH971, " ", Data!AI971)</f>
        <v xml:space="preserve"> </v>
      </c>
      <c r="L974" s="35" t="str">
        <f>Data!C971</f>
        <v>Vehicle, Battery Electric Vehicle</v>
      </c>
      <c r="M974" s="35">
        <f>Data!H971</f>
        <v>0</v>
      </c>
      <c r="N974" s="41">
        <f>Data!I971</f>
        <v>46087.372685185182</v>
      </c>
      <c r="O974" s="35">
        <f>Data!L971</f>
        <v>-84.200360000000003</v>
      </c>
      <c r="P974" s="35">
        <f>Data!M971</f>
        <v>9.9997000000000007</v>
      </c>
      <c r="Q974" s="35" t="str">
        <f>IF(Data!N971=0,"",Data!N971)</f>
        <v>CurvePositionEstimateError</v>
      </c>
      <c r="R974" s="35">
        <f>Data!K971</f>
        <v>83</v>
      </c>
      <c r="S974" s="35" t="str">
        <f>IF(Data!X971=TRUE(), "Yes", "No")</f>
        <v>Yes</v>
      </c>
      <c r="T974" s="40" t="e">
        <f>#REF!</f>
        <v>#REF!</v>
      </c>
    </row>
    <row r="975" spans="1:20" x14ac:dyDescent="0.3">
      <c r="A975" s="35" t="str">
        <f>Data!A972</f>
        <v>NISSAN LEAF 299-1018</v>
      </c>
      <c r="B975" s="36">
        <f t="shared" si="15"/>
        <v>46087.372731747688</v>
      </c>
      <c r="C975" s="37" t="str">
        <f>IF(Data!J972="GpsRecord", CONCATENATE($U$3,": ",Data!M972,", ",Data!L972), CONCATENATE(Data!AB972, " ", Data!AH972))</f>
        <v xml:space="preserve"> </v>
      </c>
      <c r="D975" s="38" t="str">
        <f>IF(Data!O972=TRUE(), "Yes", "No")</f>
        <v>No</v>
      </c>
      <c r="E975" s="38" t="str">
        <f>IF(Data!J972="EngineStatusRecord","Engine",IF(Data!J972="GpsRecord", "GPS", IF(Data!J972="EngineFaultRecord", "Fault", IF(Data!J972="DriverChange","Driver",IF(Data!J972="CustomRecord","Custom","Debug")))))</f>
        <v>Debug</v>
      </c>
      <c r="F975" s="39" t="str">
        <f>IF(Data!Y972=TRUE(), "Yes", "No")</f>
        <v>No</v>
      </c>
      <c r="G975" s="40" t="str">
        <f>Data!AK972</f>
        <v>0D-EB-05-11-D8-DC-02</v>
      </c>
      <c r="H975" s="35">
        <f>Data!AB972</f>
        <v>0</v>
      </c>
      <c r="I975" s="35">
        <f>Data!AD972</f>
        <v>0</v>
      </c>
      <c r="J975" s="35">
        <f>Data!AF972</f>
        <v>0</v>
      </c>
      <c r="K975" s="35" t="str">
        <f>CONCATENATE(Data!AH972, " ", Data!AI972)</f>
        <v xml:space="preserve"> </v>
      </c>
      <c r="L975" s="35" t="str">
        <f>Data!C972</f>
        <v>Vehicle, Battery Electric Vehicle</v>
      </c>
      <c r="M975" s="35">
        <f>Data!H972</f>
        <v>0</v>
      </c>
      <c r="N975" s="41">
        <f>Data!I972</f>
        <v>46087.372731747688</v>
      </c>
      <c r="O975" s="35">
        <f>Data!L972</f>
        <v>0</v>
      </c>
      <c r="P975" s="35">
        <f>Data!M972</f>
        <v>0</v>
      </c>
      <c r="Q975" s="35" t="str">
        <f>IF(Data!N972=0,"",Data!N972)</f>
        <v>40012</v>
      </c>
      <c r="R975" s="35">
        <f>Data!K972</f>
        <v>0</v>
      </c>
      <c r="S975" s="35" t="str">
        <f>IF(Data!X972=TRUE(), "Yes", "No")</f>
        <v>No</v>
      </c>
      <c r="T975" s="40" t="e">
        <f>#REF!</f>
        <v>#REF!</v>
      </c>
    </row>
    <row r="976" spans="1:20" x14ac:dyDescent="0.3">
      <c r="A976" s="35" t="str">
        <f>Data!A973</f>
        <v>NISSAN LEAF 299-1018</v>
      </c>
      <c r="B976" s="36">
        <f t="shared" si="15"/>
        <v>46087.372731747688</v>
      </c>
      <c r="C976" s="37" t="str">
        <f>IF(Data!J973="GpsRecord", CONCATENATE($U$3,": ",Data!M973,", ",Data!L973), CONCATENATE(Data!AB973, " ", Data!AH973))</f>
        <v>Tecnología de acceso radioeléctrico por módem celular 2</v>
      </c>
      <c r="D976" s="38" t="str">
        <f>IF(Data!O973=TRUE(), "Yes", "No")</f>
        <v>No</v>
      </c>
      <c r="E976" s="38" t="str">
        <f>IF(Data!J973="EngineStatusRecord","Engine",IF(Data!J973="GpsRecord", "GPS", IF(Data!J973="EngineFaultRecord", "Fault", IF(Data!J973="DriverChange","Driver",IF(Data!J973="CustomRecord","Custom","Debug")))))</f>
        <v>Engine</v>
      </c>
      <c r="F976" s="39" t="str">
        <f>IF(Data!Y973=TRUE(), "Yes", "No")</f>
        <v>No</v>
      </c>
      <c r="G976" s="40">
        <f>Data!AK973</f>
        <v>0</v>
      </c>
      <c r="H976" s="35" t="str">
        <f>Data!AB973</f>
        <v>Tecnología de acceso radioeléctrico por módem celular</v>
      </c>
      <c r="I976" s="35">
        <f>Data!AD973</f>
        <v>0</v>
      </c>
      <c r="J976" s="35">
        <f>Data!AF973</f>
        <v>0</v>
      </c>
      <c r="K976" s="35" t="str">
        <f>CONCATENATE(Data!AH973, " ", Data!AI973)</f>
        <v>2 None</v>
      </c>
      <c r="L976" s="35" t="str">
        <f>Data!C973</f>
        <v>Vehicle, Battery Electric Vehicle</v>
      </c>
      <c r="M976" s="35">
        <f>Data!H973</f>
        <v>0</v>
      </c>
      <c r="N976" s="41">
        <f>Data!I973</f>
        <v>46087.372731747688</v>
      </c>
      <c r="O976" s="35">
        <f>Data!L973</f>
        <v>0</v>
      </c>
      <c r="P976" s="35">
        <f>Data!M973</f>
        <v>0</v>
      </c>
      <c r="Q976" s="35" t="str">
        <f>IF(Data!N973=0,"",Data!N973)</f>
        <v/>
      </c>
      <c r="R976" s="35">
        <f>Data!K973</f>
        <v>0</v>
      </c>
      <c r="S976" s="35" t="str">
        <f>IF(Data!X973=TRUE(), "Yes", "No")</f>
        <v>No</v>
      </c>
      <c r="T976" s="40" t="e">
        <f>#REF!</f>
        <v>#REF!</v>
      </c>
    </row>
    <row r="977" spans="1:20" x14ac:dyDescent="0.3">
      <c r="A977" s="35" t="str">
        <f>Data!A974</f>
        <v>NISSAN LEAF 299-1018</v>
      </c>
      <c r="B977" s="36">
        <f t="shared" si="15"/>
        <v>46087.372731747688</v>
      </c>
      <c r="C977" s="37" t="str">
        <f>IF(Data!J974="GpsRecord", CONCATENATE($U$3,": ",Data!M974,", ",Data!L974), CONCATENATE(Data!AB974, " ", Data!AH974))</f>
        <v>Intensidad de la señal del módem celular 90</v>
      </c>
      <c r="D977" s="38" t="str">
        <f>IF(Data!O974=TRUE(), "Yes", "No")</f>
        <v>No</v>
      </c>
      <c r="E977" s="38" t="str">
        <f>IF(Data!J974="EngineStatusRecord","Engine",IF(Data!J974="GpsRecord", "GPS", IF(Data!J974="EngineFaultRecord", "Fault", IF(Data!J974="DriverChange","Driver",IF(Data!J974="CustomRecord","Custom","Debug")))))</f>
        <v>Engine</v>
      </c>
      <c r="F977" s="39" t="str">
        <f>IF(Data!Y974=TRUE(), "Yes", "No")</f>
        <v>No</v>
      </c>
      <c r="G977" s="40">
        <f>Data!AK974</f>
        <v>0</v>
      </c>
      <c r="H977" s="35" t="str">
        <f>Data!AB974</f>
        <v>Intensidad de la señal del módem celular</v>
      </c>
      <c r="I977" s="35">
        <f>Data!AD974</f>
        <v>0</v>
      </c>
      <c r="J977" s="35">
        <f>Data!AF974</f>
        <v>0</v>
      </c>
      <c r="K977" s="35" t="str">
        <f>CONCATENATE(Data!AH974, " ", Data!AI974)</f>
        <v>90 None</v>
      </c>
      <c r="L977" s="35" t="str">
        <f>Data!C974</f>
        <v>Vehicle, Battery Electric Vehicle</v>
      </c>
      <c r="M977" s="35">
        <f>Data!H974</f>
        <v>0</v>
      </c>
      <c r="N977" s="41">
        <f>Data!I974</f>
        <v>46087.372731747688</v>
      </c>
      <c r="O977" s="35">
        <f>Data!L974</f>
        <v>0</v>
      </c>
      <c r="P977" s="35">
        <f>Data!M974</f>
        <v>0</v>
      </c>
      <c r="Q977" s="35" t="str">
        <f>IF(Data!N974=0,"",Data!N974)</f>
        <v/>
      </c>
      <c r="R977" s="35">
        <f>Data!K974</f>
        <v>0</v>
      </c>
      <c r="S977" s="35" t="str">
        <f>IF(Data!X974=TRUE(), "Yes", "No")</f>
        <v>No</v>
      </c>
      <c r="T977" s="40" t="e">
        <f>#REF!</f>
        <v>#REF!</v>
      </c>
    </row>
    <row r="978" spans="1:20" x14ac:dyDescent="0.3">
      <c r="A978" s="35" t="str">
        <f>Data!A975</f>
        <v>NISSAN LEAF 299-1018</v>
      </c>
      <c r="B978" s="36">
        <f t="shared" si="15"/>
        <v>46087.372754768519</v>
      </c>
      <c r="C978" s="37" t="str">
        <f>IF(Data!J975="GpsRecord", CONCATENATE($U$3,": ",Data!M975,", ",Data!L975), CONCATENATE(Data!AB975, " ", Data!AH975))</f>
        <v>Velocidad del motor en carretera 89</v>
      </c>
      <c r="D978" s="38" t="str">
        <f>IF(Data!O975=TRUE(), "Yes", "No")</f>
        <v>No</v>
      </c>
      <c r="E978" s="38" t="str">
        <f>IF(Data!J975="EngineStatusRecord","Engine",IF(Data!J975="GpsRecord", "GPS", IF(Data!J975="EngineFaultRecord", "Fault", IF(Data!J975="DriverChange","Driver",IF(Data!J975="CustomRecord","Custom","Debug")))))</f>
        <v>Engine</v>
      </c>
      <c r="F978" s="39" t="str">
        <f>IF(Data!Y975=TRUE(), "Yes", "No")</f>
        <v>No</v>
      </c>
      <c r="G978" s="40">
        <f>Data!AK975</f>
        <v>0</v>
      </c>
      <c r="H978" s="35" t="str">
        <f>Data!AB975</f>
        <v>Velocidad del motor en carretera</v>
      </c>
      <c r="I978" s="35">
        <f>Data!AD975</f>
        <v>0</v>
      </c>
      <c r="J978" s="35">
        <f>Data!AF975</f>
        <v>0</v>
      </c>
      <c r="K978" s="35" t="str">
        <f>CONCATENATE(Data!AH975, " ", Data!AI975)</f>
        <v>89 km/h</v>
      </c>
      <c r="L978" s="35" t="str">
        <f>Data!C975</f>
        <v>Vehicle, Battery Electric Vehicle</v>
      </c>
      <c r="M978" s="35">
        <f>Data!H975</f>
        <v>0</v>
      </c>
      <c r="N978" s="41">
        <f>Data!I975</f>
        <v>46087.372754768519</v>
      </c>
      <c r="O978" s="35">
        <f>Data!L975</f>
        <v>0</v>
      </c>
      <c r="P978" s="35">
        <f>Data!M975</f>
        <v>0</v>
      </c>
      <c r="Q978" s="35" t="str">
        <f>IF(Data!N975=0,"",Data!N975)</f>
        <v/>
      </c>
      <c r="R978" s="35">
        <f>Data!K975</f>
        <v>0</v>
      </c>
      <c r="S978" s="35" t="str">
        <f>IF(Data!X975=TRUE(), "Yes", "No")</f>
        <v>No</v>
      </c>
      <c r="T978" s="40" t="e">
        <f>#REF!</f>
        <v>#REF!</v>
      </c>
    </row>
    <row r="979" spans="1:20" x14ac:dyDescent="0.3">
      <c r="A979" s="35" t="str">
        <f>Data!A976</f>
        <v>NISSAN LEAF 299-1018</v>
      </c>
      <c r="B979" s="36">
        <f t="shared" si="15"/>
        <v>46087.372766203705</v>
      </c>
      <c r="C979" s="37" t="str">
        <f>IF(Data!J976="GpsRecord", CONCATENATE($U$3,": ",Data!M976,", ",Data!L976), CONCATENATE(Data!AB976, " ", Data!AH976))</f>
        <v>Ubicación: 10.00002, -84.20182</v>
      </c>
      <c r="D979" s="38" t="str">
        <f>IF(Data!O976=TRUE(), "Yes", "No")</f>
        <v>Yes</v>
      </c>
      <c r="E979" s="38" t="str">
        <f>IF(Data!J976="EngineStatusRecord","Engine",IF(Data!J976="GpsRecord", "GPS", IF(Data!J976="EngineFaultRecord", "Fault", IF(Data!J976="DriverChange","Driver",IF(Data!J976="CustomRecord","Custom","Debug")))))</f>
        <v>GPS</v>
      </c>
      <c r="F979" s="39" t="str">
        <f>IF(Data!Y976=TRUE(), "Yes", "No")</f>
        <v>Yes</v>
      </c>
      <c r="G979" s="40">
        <f>Data!AK976</f>
        <v>0</v>
      </c>
      <c r="H979" s="35">
        <f>Data!AB976</f>
        <v>0</v>
      </c>
      <c r="I979" s="35">
        <f>Data!AD976</f>
        <v>0</v>
      </c>
      <c r="J979" s="35">
        <f>Data!AF976</f>
        <v>0</v>
      </c>
      <c r="K979" s="35" t="str">
        <f>CONCATENATE(Data!AH976, " ", Data!AI976)</f>
        <v xml:space="preserve"> </v>
      </c>
      <c r="L979" s="35" t="str">
        <f>Data!C976</f>
        <v>Vehicle, Battery Electric Vehicle</v>
      </c>
      <c r="M979" s="35">
        <f>Data!H976</f>
        <v>0</v>
      </c>
      <c r="N979" s="41">
        <f>Data!I976</f>
        <v>46087.372766203705</v>
      </c>
      <c r="O979" s="35">
        <f>Data!L976</f>
        <v>-84.201819999999998</v>
      </c>
      <c r="P979" s="35">
        <f>Data!M976</f>
        <v>10.000019999999999</v>
      </c>
      <c r="Q979" s="35" t="str">
        <f>IF(Data!N976=0,"",Data!N976)</f>
        <v>CurveSpeedEstimateError</v>
      </c>
      <c r="R979" s="35">
        <f>Data!K976</f>
        <v>87</v>
      </c>
      <c r="S979" s="35" t="str">
        <f>IF(Data!X976=TRUE(), "Yes", "No")</f>
        <v>Yes</v>
      </c>
      <c r="T979" s="40" t="e">
        <f>#REF!</f>
        <v>#REF!</v>
      </c>
    </row>
    <row r="980" spans="1:20" x14ac:dyDescent="0.3">
      <c r="A980" s="35" t="str">
        <f>Data!A977</f>
        <v>NISSAN LEAF 299-1018</v>
      </c>
      <c r="B980" s="36">
        <f t="shared" si="15"/>
        <v>46087.372800925928</v>
      </c>
      <c r="C980" s="37" t="str">
        <f>IF(Data!J977="GpsRecord", CONCATENATE($U$3,": ",Data!M977,", ",Data!L977), CONCATENATE(Data!AB977, " ", Data!AH977))</f>
        <v>Ubicación: 10.0001, -84.20245</v>
      </c>
      <c r="D980" s="38" t="str">
        <f>IF(Data!O977=TRUE(), "Yes", "No")</f>
        <v>Yes</v>
      </c>
      <c r="E980" s="38" t="str">
        <f>IF(Data!J977="EngineStatusRecord","Engine",IF(Data!J977="GpsRecord", "GPS", IF(Data!J977="EngineFaultRecord", "Fault", IF(Data!J977="DriverChange","Driver",IF(Data!J977="CustomRecord","Custom","Debug")))))</f>
        <v>GPS</v>
      </c>
      <c r="F980" s="39" t="str">
        <f>IF(Data!Y977=TRUE(), "Yes", "No")</f>
        <v>Yes</v>
      </c>
      <c r="G980" s="40">
        <f>Data!AK977</f>
        <v>0</v>
      </c>
      <c r="H980" s="35">
        <f>Data!AB977</f>
        <v>0</v>
      </c>
      <c r="I980" s="35">
        <f>Data!AD977</f>
        <v>0</v>
      </c>
      <c r="J980" s="35">
        <f>Data!AF977</f>
        <v>0</v>
      </c>
      <c r="K980" s="35" t="str">
        <f>CONCATENATE(Data!AH977, " ", Data!AI977)</f>
        <v xml:space="preserve"> </v>
      </c>
      <c r="L980" s="35" t="str">
        <f>Data!C977</f>
        <v>Vehicle, Battery Electric Vehicle</v>
      </c>
      <c r="M980" s="35">
        <f>Data!H977</f>
        <v>0</v>
      </c>
      <c r="N980" s="41">
        <f>Data!I977</f>
        <v>46087.372800925928</v>
      </c>
      <c r="O980" s="35">
        <f>Data!L977</f>
        <v>-84.202449999999999</v>
      </c>
      <c r="P980" s="35">
        <f>Data!M977</f>
        <v>10.0001</v>
      </c>
      <c r="Q980" s="35" t="str">
        <f>IF(Data!N977=0,"",Data!N977)</f>
        <v>CurveSpeed</v>
      </c>
      <c r="R980" s="35">
        <f>Data!K977</f>
        <v>81</v>
      </c>
      <c r="S980" s="35" t="str">
        <f>IF(Data!X977=TRUE(), "Yes", "No")</f>
        <v>Yes</v>
      </c>
      <c r="T980" s="40" t="e">
        <f>#REF!</f>
        <v>#REF!</v>
      </c>
    </row>
    <row r="981" spans="1:20" x14ac:dyDescent="0.3">
      <c r="A981" s="35" t="str">
        <f>Data!A978</f>
        <v>NISSAN LEAF 299-1018</v>
      </c>
      <c r="B981" s="36">
        <f t="shared" si="15"/>
        <v>46087.372841076387</v>
      </c>
      <c r="C981" s="37" t="str">
        <f>IF(Data!J978="GpsRecord", CONCATENATE($U$3,": ",Data!M978,", ",Data!L978), CONCATENATE(Data!AB978, " ", Data!AH978))</f>
        <v>Energía de la batería del vehículo eléctrico -18952</v>
      </c>
      <c r="D981" s="38" t="str">
        <f>IF(Data!O978=TRUE(), "Yes", "No")</f>
        <v>No</v>
      </c>
      <c r="E981" s="38" t="str">
        <f>IF(Data!J978="EngineStatusRecord","Engine",IF(Data!J978="GpsRecord", "GPS", IF(Data!J978="EngineFaultRecord", "Fault", IF(Data!J978="DriverChange","Driver",IF(Data!J978="CustomRecord","Custom","Debug")))))</f>
        <v>Engine</v>
      </c>
      <c r="F981" s="39" t="str">
        <f>IF(Data!Y978=TRUE(), "Yes", "No")</f>
        <v>No</v>
      </c>
      <c r="G981" s="40">
        <f>Data!AK978</f>
        <v>0</v>
      </c>
      <c r="H981" s="35" t="str">
        <f>Data!AB978</f>
        <v>Energía de la batería del vehículo eléctrico</v>
      </c>
      <c r="I981" s="35">
        <f>Data!AD978</f>
        <v>0</v>
      </c>
      <c r="J981" s="35">
        <f>Data!AF978</f>
        <v>0</v>
      </c>
      <c r="K981" s="35" t="str">
        <f>CONCATENATE(Data!AH978, " ", Data!AI978)</f>
        <v>-18952 W</v>
      </c>
      <c r="L981" s="35" t="str">
        <f>Data!C978</f>
        <v>Vehicle, Battery Electric Vehicle</v>
      </c>
      <c r="M981" s="35">
        <f>Data!H978</f>
        <v>0</v>
      </c>
      <c r="N981" s="41">
        <f>Data!I978</f>
        <v>46087.372841076387</v>
      </c>
      <c r="O981" s="35">
        <f>Data!L978</f>
        <v>0</v>
      </c>
      <c r="P981" s="35">
        <f>Data!M978</f>
        <v>0</v>
      </c>
      <c r="Q981" s="35" t="str">
        <f>IF(Data!N978=0,"",Data!N978)</f>
        <v/>
      </c>
      <c r="R981" s="35">
        <f>Data!K978</f>
        <v>0</v>
      </c>
      <c r="S981" s="35" t="str">
        <f>IF(Data!X978=TRUE(), "Yes", "No")</f>
        <v>No</v>
      </c>
      <c r="T981" s="40" t="e">
        <f>#REF!</f>
        <v>#REF!</v>
      </c>
    </row>
    <row r="982" spans="1:20" x14ac:dyDescent="0.3">
      <c r="A982" s="35" t="str">
        <f>Data!A979</f>
        <v>NISSAN LEAF 299-1018</v>
      </c>
      <c r="B982" s="36">
        <f t="shared" si="15"/>
        <v>46087.372870370367</v>
      </c>
      <c r="C982" s="37" t="str">
        <f>IF(Data!J979="GpsRecord", CONCATENATE($U$3,": ",Data!M979,", ",Data!L979), CONCATENATE(Data!AB979, " ", Data!AH979))</f>
        <v>Ubicación: 10.00024, -84.20371</v>
      </c>
      <c r="D982" s="38" t="str">
        <f>IF(Data!O979=TRUE(), "Yes", "No")</f>
        <v>Yes</v>
      </c>
      <c r="E982" s="38" t="str">
        <f>IF(Data!J979="EngineStatusRecord","Engine",IF(Data!J979="GpsRecord", "GPS", IF(Data!J979="EngineFaultRecord", "Fault", IF(Data!J979="DriverChange","Driver",IF(Data!J979="CustomRecord","Custom","Debug")))))</f>
        <v>GPS</v>
      </c>
      <c r="F982" s="39" t="str">
        <f>IF(Data!Y979=TRUE(), "Yes", "No")</f>
        <v>Yes</v>
      </c>
      <c r="G982" s="40">
        <f>Data!AK979</f>
        <v>0</v>
      </c>
      <c r="H982" s="35">
        <f>Data!AB979</f>
        <v>0</v>
      </c>
      <c r="I982" s="35">
        <f>Data!AD979</f>
        <v>0</v>
      </c>
      <c r="J982" s="35">
        <f>Data!AF979</f>
        <v>0</v>
      </c>
      <c r="K982" s="35" t="str">
        <f>CONCATENATE(Data!AH979, " ", Data!AI979)</f>
        <v xml:space="preserve"> </v>
      </c>
      <c r="L982" s="35" t="str">
        <f>Data!C979</f>
        <v>Vehicle, Battery Electric Vehicle</v>
      </c>
      <c r="M982" s="35">
        <f>Data!H979</f>
        <v>0</v>
      </c>
      <c r="N982" s="41">
        <f>Data!I979</f>
        <v>46087.372870370367</v>
      </c>
      <c r="O982" s="35">
        <f>Data!L979</f>
        <v>-84.203710000000001</v>
      </c>
      <c r="P982" s="35">
        <f>Data!M979</f>
        <v>10.00024</v>
      </c>
      <c r="Q982" s="35" t="str">
        <f>IF(Data!N979=0,"",Data!N979)</f>
        <v>CurveSpeedEstimateError</v>
      </c>
      <c r="R982" s="35">
        <f>Data!K979</f>
        <v>83</v>
      </c>
      <c r="S982" s="35" t="str">
        <f>IF(Data!X979=TRUE(), "Yes", "No")</f>
        <v>Yes</v>
      </c>
      <c r="T982" s="40" t="e">
        <f>#REF!</f>
        <v>#REF!</v>
      </c>
    </row>
    <row r="983" spans="1:20" x14ac:dyDescent="0.3">
      <c r="A983" s="35" t="str">
        <f>Data!A980</f>
        <v>NISSAN LEAF 299-1018</v>
      </c>
      <c r="B983" s="36">
        <f t="shared" si="15"/>
        <v>46087.372939907407</v>
      </c>
      <c r="C983" s="37" t="str">
        <f>IF(Data!J980="GpsRecord", CONCATENATE($U$3,": ",Data!M980,", ",Data!L980), CONCATENATE(Data!AB980, " ", Data!AH980))</f>
        <v>Velocidad del motor en carretera 78</v>
      </c>
      <c r="D983" s="38" t="str">
        <f>IF(Data!O980=TRUE(), "Yes", "No")</f>
        <v>No</v>
      </c>
      <c r="E983" s="38" t="str">
        <f>IF(Data!J980="EngineStatusRecord","Engine",IF(Data!J980="GpsRecord", "GPS", IF(Data!J980="EngineFaultRecord", "Fault", IF(Data!J980="DriverChange","Driver",IF(Data!J980="CustomRecord","Custom","Debug")))))</f>
        <v>Engine</v>
      </c>
      <c r="F983" s="39" t="str">
        <f>IF(Data!Y980=TRUE(), "Yes", "No")</f>
        <v>No</v>
      </c>
      <c r="G983" s="40">
        <f>Data!AK980</f>
        <v>0</v>
      </c>
      <c r="H983" s="35" t="str">
        <f>Data!AB980</f>
        <v>Velocidad del motor en carretera</v>
      </c>
      <c r="I983" s="35">
        <f>Data!AD980</f>
        <v>0</v>
      </c>
      <c r="J983" s="35">
        <f>Data!AF980</f>
        <v>0</v>
      </c>
      <c r="K983" s="35" t="str">
        <f>CONCATENATE(Data!AH980, " ", Data!AI980)</f>
        <v>78 km/h</v>
      </c>
      <c r="L983" s="35" t="str">
        <f>Data!C980</f>
        <v>Vehicle, Battery Electric Vehicle</v>
      </c>
      <c r="M983" s="35">
        <f>Data!H980</f>
        <v>0</v>
      </c>
      <c r="N983" s="41">
        <f>Data!I980</f>
        <v>46087.372939907407</v>
      </c>
      <c r="O983" s="35">
        <f>Data!L980</f>
        <v>0</v>
      </c>
      <c r="P983" s="35">
        <f>Data!M980</f>
        <v>0</v>
      </c>
      <c r="Q983" s="35" t="str">
        <f>IF(Data!N980=0,"",Data!N980)</f>
        <v/>
      </c>
      <c r="R983" s="35">
        <f>Data!K980</f>
        <v>0</v>
      </c>
      <c r="S983" s="35" t="str">
        <f>IF(Data!X980=TRUE(), "Yes", "No")</f>
        <v>No</v>
      </c>
      <c r="T983" s="40" t="e">
        <f>#REF!</f>
        <v>#REF!</v>
      </c>
    </row>
    <row r="984" spans="1:20" x14ac:dyDescent="0.3">
      <c r="A984" s="35" t="str">
        <f>Data!A981</f>
        <v>NISSAN LEAF 299-1018</v>
      </c>
      <c r="B984" s="36">
        <f t="shared" si="15"/>
        <v>46087.37295138889</v>
      </c>
      <c r="C984" s="37" t="str">
        <f>IF(Data!J981="GpsRecord", CONCATENATE($U$3,": ",Data!M981,", ",Data!L981), CONCATENATE(Data!AB981, " ", Data!AH981))</f>
        <v>Ubicación: 10.0001, -84.20511</v>
      </c>
      <c r="D984" s="38" t="str">
        <f>IF(Data!O981=TRUE(), "Yes", "No")</f>
        <v>Yes</v>
      </c>
      <c r="E984" s="38" t="str">
        <f>IF(Data!J981="EngineStatusRecord","Engine",IF(Data!J981="GpsRecord", "GPS", IF(Data!J981="EngineFaultRecord", "Fault", IF(Data!J981="DriverChange","Driver",IF(Data!J981="CustomRecord","Custom","Debug")))))</f>
        <v>GPS</v>
      </c>
      <c r="F984" s="39" t="str">
        <f>IF(Data!Y981=TRUE(), "Yes", "No")</f>
        <v>Yes</v>
      </c>
      <c r="G984" s="40">
        <f>Data!AK981</f>
        <v>0</v>
      </c>
      <c r="H984" s="35">
        <f>Data!AB981</f>
        <v>0</v>
      </c>
      <c r="I984" s="35">
        <f>Data!AD981</f>
        <v>0</v>
      </c>
      <c r="J984" s="35">
        <f>Data!AF981</f>
        <v>0</v>
      </c>
      <c r="K984" s="35" t="str">
        <f>CONCATENATE(Data!AH981, " ", Data!AI981)</f>
        <v xml:space="preserve"> </v>
      </c>
      <c r="L984" s="35" t="str">
        <f>Data!C981</f>
        <v>Vehicle, Battery Electric Vehicle</v>
      </c>
      <c r="M984" s="35">
        <f>Data!H981</f>
        <v>0</v>
      </c>
      <c r="N984" s="41">
        <f>Data!I981</f>
        <v>46087.37295138889</v>
      </c>
      <c r="O984" s="35">
        <f>Data!L981</f>
        <v>-84.205110000000005</v>
      </c>
      <c r="P984" s="35">
        <f>Data!M981</f>
        <v>10.0001</v>
      </c>
      <c r="Q984" s="35" t="str">
        <f>IF(Data!N981=0,"",Data!N981)</f>
        <v>CurveSpeedEstimateError</v>
      </c>
      <c r="R984" s="35">
        <f>Data!K981</f>
        <v>76</v>
      </c>
      <c r="S984" s="35" t="str">
        <f>IF(Data!X981=TRUE(), "Yes", "No")</f>
        <v>Yes</v>
      </c>
      <c r="T984" s="40" t="e">
        <f>#REF!</f>
        <v>#REF!</v>
      </c>
    </row>
    <row r="985" spans="1:20" x14ac:dyDescent="0.3">
      <c r="A985" s="35" t="str">
        <f>Data!A982</f>
        <v>NISSAN LEAF 299-1018</v>
      </c>
      <c r="B985" s="36">
        <f t="shared" si="15"/>
        <v>46087.372986111113</v>
      </c>
      <c r="C985" s="37" t="str">
        <f>IF(Data!J982="GpsRecord", CONCATENATE($U$3,": ",Data!M982,", ",Data!L982), CONCATENATE(Data!AB982, " ", Data!AH982))</f>
        <v>Ubicación: 9.99995, -84.20568</v>
      </c>
      <c r="D985" s="38" t="str">
        <f>IF(Data!O982=TRUE(), "Yes", "No")</f>
        <v>Yes</v>
      </c>
      <c r="E985" s="38" t="str">
        <f>IF(Data!J982="EngineStatusRecord","Engine",IF(Data!J982="GpsRecord", "GPS", IF(Data!J982="EngineFaultRecord", "Fault", IF(Data!J982="DriverChange","Driver",IF(Data!J982="CustomRecord","Custom","Debug")))))</f>
        <v>GPS</v>
      </c>
      <c r="F985" s="39" t="str">
        <f>IF(Data!Y982=TRUE(), "Yes", "No")</f>
        <v>Yes</v>
      </c>
      <c r="G985" s="40">
        <f>Data!AK982</f>
        <v>0</v>
      </c>
      <c r="H985" s="35">
        <f>Data!AB982</f>
        <v>0</v>
      </c>
      <c r="I985" s="35">
        <f>Data!AD982</f>
        <v>0</v>
      </c>
      <c r="J985" s="35">
        <f>Data!AF982</f>
        <v>0</v>
      </c>
      <c r="K985" s="35" t="str">
        <f>CONCATENATE(Data!AH982, " ", Data!AI982)</f>
        <v xml:space="preserve"> </v>
      </c>
      <c r="L985" s="35" t="str">
        <f>Data!C982</f>
        <v>Vehicle, Battery Electric Vehicle</v>
      </c>
      <c r="M985" s="35">
        <f>Data!H982</f>
        <v>0</v>
      </c>
      <c r="N985" s="41">
        <f>Data!I982</f>
        <v>46087.372986111113</v>
      </c>
      <c r="O985" s="35">
        <f>Data!L982</f>
        <v>-84.205680000000001</v>
      </c>
      <c r="P985" s="35">
        <f>Data!M982</f>
        <v>9.9999500000000001</v>
      </c>
      <c r="Q985" s="35" t="str">
        <f>IF(Data!N982=0,"",Data!N982)</f>
        <v>CurveSpeedEstimateError</v>
      </c>
      <c r="R985" s="35">
        <f>Data!K982</f>
        <v>81</v>
      </c>
      <c r="S985" s="35" t="str">
        <f>IF(Data!X982=TRUE(), "Yes", "No")</f>
        <v>Yes</v>
      </c>
      <c r="T985" s="40" t="e">
        <f>#REF!</f>
        <v>#REF!</v>
      </c>
    </row>
    <row r="986" spans="1:20" x14ac:dyDescent="0.3">
      <c r="A986" s="35" t="str">
        <f>Data!A983</f>
        <v>NISSAN LEAF 299-1018</v>
      </c>
      <c r="B986" s="36">
        <f t="shared" si="15"/>
        <v>46087.37300378472</v>
      </c>
      <c r="C986" s="37" t="str">
        <f>IF(Data!J983="GpsRecord", CONCATENATE($U$3,": ",Data!M983,", ",Data!L983), CONCATENATE(Data!AB983, " ", Data!AH983))</f>
        <v>Energía de la batería del vehículo eléctrico 32169</v>
      </c>
      <c r="D986" s="38" t="str">
        <f>IF(Data!O983=TRUE(), "Yes", "No")</f>
        <v>No</v>
      </c>
      <c r="E986" s="38" t="str">
        <f>IF(Data!J983="EngineStatusRecord","Engine",IF(Data!J983="GpsRecord", "GPS", IF(Data!J983="EngineFaultRecord", "Fault", IF(Data!J983="DriverChange","Driver",IF(Data!J983="CustomRecord","Custom","Debug")))))</f>
        <v>Engine</v>
      </c>
      <c r="F986" s="39" t="str">
        <f>IF(Data!Y983=TRUE(), "Yes", "No")</f>
        <v>No</v>
      </c>
      <c r="G986" s="40">
        <f>Data!AK983</f>
        <v>0</v>
      </c>
      <c r="H986" s="35" t="str">
        <f>Data!AB983</f>
        <v>Energía de la batería del vehículo eléctrico</v>
      </c>
      <c r="I986" s="35">
        <f>Data!AD983</f>
        <v>0</v>
      </c>
      <c r="J986" s="35">
        <f>Data!AF983</f>
        <v>0</v>
      </c>
      <c r="K986" s="35" t="str">
        <f>CONCATENATE(Data!AH983, " ", Data!AI983)</f>
        <v>32169 W</v>
      </c>
      <c r="L986" s="35" t="str">
        <f>Data!C983</f>
        <v>Vehicle, Battery Electric Vehicle</v>
      </c>
      <c r="M986" s="35">
        <f>Data!H983</f>
        <v>0</v>
      </c>
      <c r="N986" s="41">
        <f>Data!I983</f>
        <v>46087.37300378472</v>
      </c>
      <c r="O986" s="35">
        <f>Data!L983</f>
        <v>0</v>
      </c>
      <c r="P986" s="35">
        <f>Data!M983</f>
        <v>0</v>
      </c>
      <c r="Q986" s="35" t="str">
        <f>IF(Data!N983=0,"",Data!N983)</f>
        <v/>
      </c>
      <c r="R986" s="35">
        <f>Data!K983</f>
        <v>0</v>
      </c>
      <c r="S986" s="35" t="str">
        <f>IF(Data!X983=TRUE(), "Yes", "No")</f>
        <v>No</v>
      </c>
      <c r="T986" s="40" t="e">
        <f>#REF!</f>
        <v>#REF!</v>
      </c>
    </row>
    <row r="987" spans="1:20" x14ac:dyDescent="0.3">
      <c r="A987" s="35" t="str">
        <f>Data!A984</f>
        <v>NISSAN LEAF 299-1018</v>
      </c>
      <c r="B987" s="36">
        <f t="shared" si="15"/>
        <v>46087.373055648146</v>
      </c>
      <c r="C987" s="37" t="str">
        <f>IF(Data!J984="GpsRecord", CONCATENATE($U$3,": ",Data!M984,", ",Data!L984), CONCATENATE(Data!AB984, " ", Data!AH984))</f>
        <v>Velocidad del motor en carretera 98</v>
      </c>
      <c r="D987" s="38" t="str">
        <f>IF(Data!O984=TRUE(), "Yes", "No")</f>
        <v>No</v>
      </c>
      <c r="E987" s="38" t="str">
        <f>IF(Data!J984="EngineStatusRecord","Engine",IF(Data!J984="GpsRecord", "GPS", IF(Data!J984="EngineFaultRecord", "Fault", IF(Data!J984="DriverChange","Driver",IF(Data!J984="CustomRecord","Custom","Debug")))))</f>
        <v>Engine</v>
      </c>
      <c r="F987" s="39" t="str">
        <f>IF(Data!Y984=TRUE(), "Yes", "No")</f>
        <v>No</v>
      </c>
      <c r="G987" s="40">
        <f>Data!AK984</f>
        <v>0</v>
      </c>
      <c r="H987" s="35" t="str">
        <f>Data!AB984</f>
        <v>Velocidad del motor en carretera</v>
      </c>
      <c r="I987" s="35">
        <f>Data!AD984</f>
        <v>0</v>
      </c>
      <c r="J987" s="35">
        <f>Data!AF984</f>
        <v>0</v>
      </c>
      <c r="K987" s="35" t="str">
        <f>CONCATENATE(Data!AH984, " ", Data!AI984)</f>
        <v>98 km/h</v>
      </c>
      <c r="L987" s="35" t="str">
        <f>Data!C984</f>
        <v>Vehicle, Battery Electric Vehicle</v>
      </c>
      <c r="M987" s="35">
        <f>Data!H984</f>
        <v>0</v>
      </c>
      <c r="N987" s="41">
        <f>Data!I984</f>
        <v>46087.373055648146</v>
      </c>
      <c r="O987" s="35">
        <f>Data!L984</f>
        <v>0</v>
      </c>
      <c r="P987" s="35">
        <f>Data!M984</f>
        <v>0</v>
      </c>
      <c r="Q987" s="35" t="str">
        <f>IF(Data!N984=0,"",Data!N984)</f>
        <v/>
      </c>
      <c r="R987" s="35">
        <f>Data!K984</f>
        <v>0</v>
      </c>
      <c r="S987" s="35" t="str">
        <f>IF(Data!X984=TRUE(), "Yes", "No")</f>
        <v>No</v>
      </c>
      <c r="T987" s="40" t="e">
        <f>#REF!</f>
        <v>#REF!</v>
      </c>
    </row>
    <row r="988" spans="1:20" x14ac:dyDescent="0.3">
      <c r="A988" s="35" t="str">
        <f>Data!A985</f>
        <v>NISSAN LEAF 299-1018</v>
      </c>
      <c r="B988" s="36">
        <f t="shared" si="15"/>
        <v>46087.373067129629</v>
      </c>
      <c r="C988" s="37" t="str">
        <f>IF(Data!J985="GpsRecord", CONCATENATE($U$3,": ",Data!M985,", ",Data!L985), CONCATENATE(Data!AB985, " ", Data!AH985))</f>
        <v>Ubicación: 9.99953, -84.20719</v>
      </c>
      <c r="D988" s="38" t="str">
        <f>IF(Data!O985=TRUE(), "Yes", "No")</f>
        <v>Yes</v>
      </c>
      <c r="E988" s="38" t="str">
        <f>IF(Data!J985="EngineStatusRecord","Engine",IF(Data!J985="GpsRecord", "GPS", IF(Data!J985="EngineFaultRecord", "Fault", IF(Data!J985="DriverChange","Driver",IF(Data!J985="CustomRecord","Custom","Debug")))))</f>
        <v>GPS</v>
      </c>
      <c r="F988" s="39" t="str">
        <f>IF(Data!Y985=TRUE(), "Yes", "No")</f>
        <v>Yes</v>
      </c>
      <c r="G988" s="40">
        <f>Data!AK985</f>
        <v>0</v>
      </c>
      <c r="H988" s="35">
        <f>Data!AB985</f>
        <v>0</v>
      </c>
      <c r="I988" s="35">
        <f>Data!AD985</f>
        <v>0</v>
      </c>
      <c r="J988" s="35">
        <f>Data!AF985</f>
        <v>0</v>
      </c>
      <c r="K988" s="35" t="str">
        <f>CONCATENATE(Data!AH985, " ", Data!AI985)</f>
        <v xml:space="preserve"> </v>
      </c>
      <c r="L988" s="35" t="str">
        <f>Data!C985</f>
        <v>Vehicle, Battery Electric Vehicle</v>
      </c>
      <c r="M988" s="35">
        <f>Data!H985</f>
        <v>0</v>
      </c>
      <c r="N988" s="41">
        <f>Data!I985</f>
        <v>46087.373067129629</v>
      </c>
      <c r="O988" s="35">
        <f>Data!L985</f>
        <v>-84.207189999999997</v>
      </c>
      <c r="P988" s="35">
        <f>Data!M985</f>
        <v>9.99953</v>
      </c>
      <c r="Q988" s="35" t="str">
        <f>IF(Data!N985=0,"",Data!N985)</f>
        <v>CurveSpeed</v>
      </c>
      <c r="R988" s="35">
        <f>Data!K985</f>
        <v>96</v>
      </c>
      <c r="S988" s="35" t="str">
        <f>IF(Data!X985=TRUE(), "Yes", "No")</f>
        <v>Yes</v>
      </c>
      <c r="T988" s="40" t="e">
        <f>#REF!</f>
        <v>#REF!</v>
      </c>
    </row>
    <row r="989" spans="1:20" x14ac:dyDescent="0.3">
      <c r="A989" s="35" t="str">
        <f>Data!A986</f>
        <v>NISSAN LEAF 299-1018</v>
      </c>
      <c r="B989" s="36">
        <f t="shared" si="15"/>
        <v>46087.373085254629</v>
      </c>
      <c r="C989" s="37" t="str">
        <f>IF(Data!J986="GpsRecord", CONCATENATE($U$3,": ",Data!M986,", ",Data!L986), CONCATENATE(Data!AB986, " ", Data!AH986))</f>
        <v>Energía de la batería del vehículo eléctrico -11239</v>
      </c>
      <c r="D989" s="38" t="str">
        <f>IF(Data!O986=TRUE(), "Yes", "No")</f>
        <v>No</v>
      </c>
      <c r="E989" s="38" t="str">
        <f>IF(Data!J986="EngineStatusRecord","Engine",IF(Data!J986="GpsRecord", "GPS", IF(Data!J986="EngineFaultRecord", "Fault", IF(Data!J986="DriverChange","Driver",IF(Data!J986="CustomRecord","Custom","Debug")))))</f>
        <v>Engine</v>
      </c>
      <c r="F989" s="39" t="str">
        <f>IF(Data!Y986=TRUE(), "Yes", "No")</f>
        <v>No</v>
      </c>
      <c r="G989" s="40">
        <f>Data!AK986</f>
        <v>0</v>
      </c>
      <c r="H989" s="35" t="str">
        <f>Data!AB986</f>
        <v>Energía de la batería del vehículo eléctrico</v>
      </c>
      <c r="I989" s="35">
        <f>Data!AD986</f>
        <v>0</v>
      </c>
      <c r="J989" s="35">
        <f>Data!AF986</f>
        <v>0</v>
      </c>
      <c r="K989" s="35" t="str">
        <f>CONCATENATE(Data!AH986, " ", Data!AI986)</f>
        <v>-11239 W</v>
      </c>
      <c r="L989" s="35" t="str">
        <f>Data!C986</f>
        <v>Vehicle, Battery Electric Vehicle</v>
      </c>
      <c r="M989" s="35">
        <f>Data!H986</f>
        <v>0</v>
      </c>
      <c r="N989" s="41">
        <f>Data!I986</f>
        <v>46087.373085254629</v>
      </c>
      <c r="O989" s="35">
        <f>Data!L986</f>
        <v>0</v>
      </c>
      <c r="P989" s="35">
        <f>Data!M986</f>
        <v>0</v>
      </c>
      <c r="Q989" s="35" t="str">
        <f>IF(Data!N986=0,"",Data!N986)</f>
        <v/>
      </c>
      <c r="R989" s="35">
        <f>Data!K986</f>
        <v>0</v>
      </c>
      <c r="S989" s="35" t="str">
        <f>IF(Data!X986=TRUE(), "Yes", "No")</f>
        <v>No</v>
      </c>
      <c r="T989" s="40" t="e">
        <f>#REF!</f>
        <v>#REF!</v>
      </c>
    </row>
    <row r="990" spans="1:20" x14ac:dyDescent="0.3">
      <c r="A990" s="35" t="str">
        <f>Data!A987</f>
        <v>NISSAN LEAF 299-1018</v>
      </c>
      <c r="B990" s="36">
        <f t="shared" si="15"/>
        <v>46087.373101851852</v>
      </c>
      <c r="C990" s="37" t="str">
        <f>IF(Data!J987="GpsRecord", CONCATENATE($U$3,": ",Data!M987,", ",Data!L987), CONCATENATE(Data!AB987, " ", Data!AH987))</f>
        <v>Ubicación: 9.99933, -84.20789</v>
      </c>
      <c r="D990" s="38" t="str">
        <f>IF(Data!O987=TRUE(), "Yes", "No")</f>
        <v>Yes</v>
      </c>
      <c r="E990" s="38" t="str">
        <f>IF(Data!J987="EngineStatusRecord","Engine",IF(Data!J987="GpsRecord", "GPS", IF(Data!J987="EngineFaultRecord", "Fault", IF(Data!J987="DriverChange","Driver",IF(Data!J987="CustomRecord","Custom","Debug")))))</f>
        <v>GPS</v>
      </c>
      <c r="F990" s="39" t="str">
        <f>IF(Data!Y987=TRUE(), "Yes", "No")</f>
        <v>Yes</v>
      </c>
      <c r="G990" s="40">
        <f>Data!AK987</f>
        <v>0</v>
      </c>
      <c r="H990" s="35">
        <f>Data!AB987</f>
        <v>0</v>
      </c>
      <c r="I990" s="35">
        <f>Data!AD987</f>
        <v>0</v>
      </c>
      <c r="J990" s="35">
        <f>Data!AF987</f>
        <v>0</v>
      </c>
      <c r="K990" s="35" t="str">
        <f>CONCATENATE(Data!AH987, " ", Data!AI987)</f>
        <v xml:space="preserve"> </v>
      </c>
      <c r="L990" s="35" t="str">
        <f>Data!C987</f>
        <v>Vehicle, Battery Electric Vehicle</v>
      </c>
      <c r="M990" s="35">
        <f>Data!H987</f>
        <v>0</v>
      </c>
      <c r="N990" s="41">
        <f>Data!I987</f>
        <v>46087.373101851852</v>
      </c>
      <c r="O990" s="35">
        <f>Data!L987</f>
        <v>-84.207890000000006</v>
      </c>
      <c r="P990" s="35">
        <f>Data!M987</f>
        <v>9.9993300000000005</v>
      </c>
      <c r="Q990" s="35" t="str">
        <f>IF(Data!N987=0,"",Data!N987)</f>
        <v>CurvePositionEstimateError</v>
      </c>
      <c r="R990" s="35">
        <f>Data!K987</f>
        <v>94</v>
      </c>
      <c r="S990" s="35" t="str">
        <f>IF(Data!X987=TRUE(), "Yes", "No")</f>
        <v>Yes</v>
      </c>
      <c r="T990" s="40" t="e">
        <f>#REF!</f>
        <v>#REF!</v>
      </c>
    </row>
    <row r="991" spans="1:20" x14ac:dyDescent="0.3">
      <c r="A991" s="35" t="str">
        <f>Data!A988</f>
        <v>NISSAN LEAF 299-1018</v>
      </c>
      <c r="B991" s="36">
        <f t="shared" si="15"/>
        <v>46087.373106331019</v>
      </c>
      <c r="C991" s="37" t="str">
        <f>IF(Data!J988="GpsRecord", CONCATENATE($U$3,": ",Data!M988,", ",Data!L988), CONCATENATE(Data!AB988, " ", Data!AH988))</f>
        <v>Odómetro 15919</v>
      </c>
      <c r="D991" s="38" t="str">
        <f>IF(Data!O988=TRUE(), "Yes", "No")</f>
        <v>No</v>
      </c>
      <c r="E991" s="38" t="str">
        <f>IF(Data!J988="EngineStatusRecord","Engine",IF(Data!J988="GpsRecord", "GPS", IF(Data!J988="EngineFaultRecord", "Fault", IF(Data!J988="DriverChange","Driver",IF(Data!J988="CustomRecord","Custom","Debug")))))</f>
        <v>Engine</v>
      </c>
      <c r="F991" s="39" t="str">
        <f>IF(Data!Y988=TRUE(), "Yes", "No")</f>
        <v>No</v>
      </c>
      <c r="G991" s="40">
        <f>Data!AK988</f>
        <v>0</v>
      </c>
      <c r="H991" s="35" t="str">
        <f>Data!AB988</f>
        <v>Odómetro</v>
      </c>
      <c r="I991" s="35">
        <f>Data!AD988</f>
        <v>0</v>
      </c>
      <c r="J991" s="35">
        <f>Data!AF988</f>
        <v>0</v>
      </c>
      <c r="K991" s="35" t="str">
        <f>CONCATENATE(Data!AH988, " ", Data!AI988)</f>
        <v>15919 km</v>
      </c>
      <c r="L991" s="35" t="str">
        <f>Data!C988</f>
        <v>Vehicle, Battery Electric Vehicle</v>
      </c>
      <c r="M991" s="35">
        <f>Data!H988</f>
        <v>0</v>
      </c>
      <c r="N991" s="41">
        <f>Data!I988</f>
        <v>46087.373106331019</v>
      </c>
      <c r="O991" s="35">
        <f>Data!L988</f>
        <v>0</v>
      </c>
      <c r="P991" s="35">
        <f>Data!M988</f>
        <v>0</v>
      </c>
      <c r="Q991" s="35" t="str">
        <f>IF(Data!N988=0,"",Data!N988)</f>
        <v/>
      </c>
      <c r="R991" s="35">
        <f>Data!K988</f>
        <v>0</v>
      </c>
      <c r="S991" s="35" t="str">
        <f>IF(Data!X988=TRUE(), "Yes", "No")</f>
        <v>No</v>
      </c>
      <c r="T991" s="40" t="e">
        <f>#REF!</f>
        <v>#REF!</v>
      </c>
    </row>
    <row r="992" spans="1:20" x14ac:dyDescent="0.3">
      <c r="A992" s="35" t="str">
        <f>Data!A989</f>
        <v>NISSAN LEAF 299-1018</v>
      </c>
      <c r="B992" s="36">
        <f t="shared" si="15"/>
        <v>46087.373106331019</v>
      </c>
      <c r="C992" s="37" t="str">
        <f>IF(Data!J989="GpsRecord", CONCATENATE($U$3,": ",Data!M989,", ",Data!L989), CONCATENATE(Data!AB989, " ", Data!AH989))</f>
        <v>Odómetro sin procesar 15919</v>
      </c>
      <c r="D992" s="38" t="str">
        <f>IF(Data!O989=TRUE(), "Yes", "No")</f>
        <v>No</v>
      </c>
      <c r="E992" s="38" t="str">
        <f>IF(Data!J989="EngineStatusRecord","Engine",IF(Data!J989="GpsRecord", "GPS", IF(Data!J989="EngineFaultRecord", "Fault", IF(Data!J989="DriverChange","Driver",IF(Data!J989="CustomRecord","Custom","Debug")))))</f>
        <v>Engine</v>
      </c>
      <c r="F992" s="39" t="str">
        <f>IF(Data!Y989=TRUE(), "Yes", "No")</f>
        <v>No</v>
      </c>
      <c r="G992" s="40">
        <f>Data!AK989</f>
        <v>0</v>
      </c>
      <c r="H992" s="35" t="str">
        <f>Data!AB989</f>
        <v>Odómetro sin procesar</v>
      </c>
      <c r="I992" s="35">
        <f>Data!AD989</f>
        <v>0</v>
      </c>
      <c r="J992" s="35">
        <f>Data!AF989</f>
        <v>0</v>
      </c>
      <c r="K992" s="35" t="str">
        <f>CONCATENATE(Data!AH989, " ", Data!AI989)</f>
        <v>15919 km</v>
      </c>
      <c r="L992" s="35" t="str">
        <f>Data!C989</f>
        <v>Vehicle, Battery Electric Vehicle</v>
      </c>
      <c r="M992" s="35">
        <f>Data!H989</f>
        <v>0</v>
      </c>
      <c r="N992" s="41">
        <f>Data!I989</f>
        <v>46087.373106331019</v>
      </c>
      <c r="O992" s="35">
        <f>Data!L989</f>
        <v>0</v>
      </c>
      <c r="P992" s="35">
        <f>Data!M989</f>
        <v>0</v>
      </c>
      <c r="Q992" s="35" t="str">
        <f>IF(Data!N989=0,"",Data!N989)</f>
        <v/>
      </c>
      <c r="R992" s="35">
        <f>Data!K989</f>
        <v>0</v>
      </c>
      <c r="S992" s="35" t="str">
        <f>IF(Data!X989=TRUE(), "Yes", "No")</f>
        <v>No</v>
      </c>
      <c r="T992" s="40" t="e">
        <f>#REF!</f>
        <v>#REF!</v>
      </c>
    </row>
    <row r="993" spans="1:20" x14ac:dyDescent="0.3">
      <c r="A993" s="35" t="str">
        <f>Data!A990</f>
        <v>NISSAN LEAF 299-1018</v>
      </c>
      <c r="B993" s="36">
        <f t="shared" si="15"/>
        <v>46087.373120115742</v>
      </c>
      <c r="C993" s="37" t="str">
        <f>IF(Data!J990="GpsRecord", CONCATENATE($U$3,": ",Data!M990,", ",Data!L990), CONCATENATE(Data!AB990, " ", Data!AH990))</f>
        <v>Energía de la batería del vehículo eléctrico 25915</v>
      </c>
      <c r="D993" s="38" t="str">
        <f>IF(Data!O990=TRUE(), "Yes", "No")</f>
        <v>No</v>
      </c>
      <c r="E993" s="38" t="str">
        <f>IF(Data!J990="EngineStatusRecord","Engine",IF(Data!J990="GpsRecord", "GPS", IF(Data!J990="EngineFaultRecord", "Fault", IF(Data!J990="DriverChange","Driver",IF(Data!J990="CustomRecord","Custom","Debug")))))</f>
        <v>Engine</v>
      </c>
      <c r="F993" s="39" t="str">
        <f>IF(Data!Y990=TRUE(), "Yes", "No")</f>
        <v>No</v>
      </c>
      <c r="G993" s="40">
        <f>Data!AK990</f>
        <v>0</v>
      </c>
      <c r="H993" s="35" t="str">
        <f>Data!AB990</f>
        <v>Energía de la batería del vehículo eléctrico</v>
      </c>
      <c r="I993" s="35">
        <f>Data!AD990</f>
        <v>0</v>
      </c>
      <c r="J993" s="35">
        <f>Data!AF990</f>
        <v>0</v>
      </c>
      <c r="K993" s="35" t="str">
        <f>CONCATENATE(Data!AH990, " ", Data!AI990)</f>
        <v>25915 W</v>
      </c>
      <c r="L993" s="35" t="str">
        <f>Data!C990</f>
        <v>Vehicle, Battery Electric Vehicle</v>
      </c>
      <c r="M993" s="35">
        <f>Data!H990</f>
        <v>0</v>
      </c>
      <c r="N993" s="41">
        <f>Data!I990</f>
        <v>46087.373120115742</v>
      </c>
      <c r="O993" s="35">
        <f>Data!L990</f>
        <v>0</v>
      </c>
      <c r="P993" s="35">
        <f>Data!M990</f>
        <v>0</v>
      </c>
      <c r="Q993" s="35" t="str">
        <f>IF(Data!N990=0,"",Data!N990)</f>
        <v/>
      </c>
      <c r="R993" s="35">
        <f>Data!K990</f>
        <v>0</v>
      </c>
      <c r="S993" s="35" t="str">
        <f>IF(Data!X990=TRUE(), "Yes", "No")</f>
        <v>No</v>
      </c>
      <c r="T993" s="40" t="e">
        <f>#REF!</f>
        <v>#REF!</v>
      </c>
    </row>
    <row r="994" spans="1:20" x14ac:dyDescent="0.3">
      <c r="A994" s="35" t="str">
        <f>Data!A991</f>
        <v>NISSAN LEAF 299-1018</v>
      </c>
      <c r="B994" s="36">
        <f t="shared" si="15"/>
        <v>46087.373129479165</v>
      </c>
      <c r="C994" s="37" t="str">
        <f>IF(Data!J991="GpsRecord", CONCATENATE($U$3,": ",Data!M991,", ",Data!L991), CONCATENATE(Data!AB991, " ", Data!AH991))</f>
        <v>Distancia incremental basada en la velocidad en carretera del motor 2</v>
      </c>
      <c r="D994" s="38" t="str">
        <f>IF(Data!O991=TRUE(), "Yes", "No")</f>
        <v>No</v>
      </c>
      <c r="E994" s="38" t="str">
        <f>IF(Data!J991="EngineStatusRecord","Engine",IF(Data!J991="GpsRecord", "GPS", IF(Data!J991="EngineFaultRecord", "Fault", IF(Data!J991="DriverChange","Driver",IF(Data!J991="CustomRecord","Custom","Debug")))))</f>
        <v>Engine</v>
      </c>
      <c r="F994" s="39" t="str">
        <f>IF(Data!Y991=TRUE(), "Yes", "No")</f>
        <v>No</v>
      </c>
      <c r="G994" s="40">
        <f>Data!AK991</f>
        <v>0</v>
      </c>
      <c r="H994" s="35" t="str">
        <f>Data!AB991</f>
        <v>Distancia incremental basada en la velocidad en carretera del motor</v>
      </c>
      <c r="I994" s="35">
        <f>Data!AD991</f>
        <v>0</v>
      </c>
      <c r="J994" s="35">
        <f>Data!AF991</f>
        <v>0</v>
      </c>
      <c r="K994" s="35" t="str">
        <f>CONCATENATE(Data!AH991, " ", Data!AI991)</f>
        <v>2 km</v>
      </c>
      <c r="L994" s="35" t="str">
        <f>Data!C991</f>
        <v>Vehicle, Battery Electric Vehicle</v>
      </c>
      <c r="M994" s="35">
        <f>Data!H991</f>
        <v>0</v>
      </c>
      <c r="N994" s="41">
        <f>Data!I991</f>
        <v>46087.373129479165</v>
      </c>
      <c r="O994" s="35">
        <f>Data!L991</f>
        <v>0</v>
      </c>
      <c r="P994" s="35">
        <f>Data!M991</f>
        <v>0</v>
      </c>
      <c r="Q994" s="35" t="str">
        <f>IF(Data!N991=0,"",Data!N991)</f>
        <v/>
      </c>
      <c r="R994" s="35">
        <f>Data!K991</f>
        <v>0</v>
      </c>
      <c r="S994" s="35" t="str">
        <f>IF(Data!X991=TRUE(), "Yes", "No")</f>
        <v>No</v>
      </c>
      <c r="T994" s="40" t="e">
        <f>#REF!</f>
        <v>#REF!</v>
      </c>
    </row>
    <row r="995" spans="1:20" x14ac:dyDescent="0.3">
      <c r="A995" s="35" t="str">
        <f>Data!A992</f>
        <v>NISSAN LEAF 299-1018</v>
      </c>
      <c r="B995" s="36">
        <f t="shared" si="15"/>
        <v>46087.373159722221</v>
      </c>
      <c r="C995" s="37" t="str">
        <f>IF(Data!J992="GpsRecord", CONCATENATE($U$3,": ",Data!M992,", ",Data!L992), CONCATENATE(Data!AB992, " ", Data!AH992))</f>
        <v>Ubicación: 9.999, -84.20908</v>
      </c>
      <c r="D995" s="38" t="str">
        <f>IF(Data!O992=TRUE(), "Yes", "No")</f>
        <v>Yes</v>
      </c>
      <c r="E995" s="38" t="str">
        <f>IF(Data!J992="EngineStatusRecord","Engine",IF(Data!J992="GpsRecord", "GPS", IF(Data!J992="EngineFaultRecord", "Fault", IF(Data!J992="DriverChange","Driver",IF(Data!J992="CustomRecord","Custom","Debug")))))</f>
        <v>GPS</v>
      </c>
      <c r="F995" s="39" t="str">
        <f>IF(Data!Y992=TRUE(), "Yes", "No")</f>
        <v>Yes</v>
      </c>
      <c r="G995" s="40">
        <f>Data!AK992</f>
        <v>0</v>
      </c>
      <c r="H995" s="35">
        <f>Data!AB992</f>
        <v>0</v>
      </c>
      <c r="I995" s="35">
        <f>Data!AD992</f>
        <v>0</v>
      </c>
      <c r="J995" s="35">
        <f>Data!AF992</f>
        <v>0</v>
      </c>
      <c r="K995" s="35" t="str">
        <f>CONCATENATE(Data!AH992, " ", Data!AI992)</f>
        <v xml:space="preserve"> </v>
      </c>
      <c r="L995" s="35" t="str">
        <f>Data!C992</f>
        <v>Vehicle, Battery Electric Vehicle</v>
      </c>
      <c r="M995" s="35">
        <f>Data!H992</f>
        <v>0</v>
      </c>
      <c r="N995" s="41">
        <f>Data!I992</f>
        <v>46087.373159722221</v>
      </c>
      <c r="O995" s="35">
        <f>Data!L992</f>
        <v>-84.20908</v>
      </c>
      <c r="P995" s="35">
        <f>Data!M992</f>
        <v>9.9990000000000006</v>
      </c>
      <c r="Q995" s="35" t="str">
        <f>IF(Data!N992=0,"",Data!N992)</f>
        <v>CurveSpeedEstimateError</v>
      </c>
      <c r="R995" s="35">
        <f>Data!K992</f>
        <v>100</v>
      </c>
      <c r="S995" s="35" t="str">
        <f>IF(Data!X992=TRUE(), "Yes", "No")</f>
        <v>Yes</v>
      </c>
      <c r="T995" s="40" t="e">
        <f>#REF!</f>
        <v>#REF!</v>
      </c>
    </row>
    <row r="996" spans="1:20" x14ac:dyDescent="0.3">
      <c r="A996" s="35" t="str">
        <f>Data!A993</f>
        <v>NISSAN LEAF 299-1018</v>
      </c>
      <c r="B996" s="36">
        <f t="shared" si="15"/>
        <v>46087.373171435182</v>
      </c>
      <c r="C996" s="37" t="str">
        <f>IF(Data!J993="GpsRecord", CONCATENATE($U$3,": ",Data!M993,", ",Data!L993), CONCATENATE(Data!AB993, " ", Data!AH993))</f>
        <v>Velocidad del motor en carretera 101</v>
      </c>
      <c r="D996" s="38" t="str">
        <f>IF(Data!O993=TRUE(), "Yes", "No")</f>
        <v>No</v>
      </c>
      <c r="E996" s="38" t="str">
        <f>IF(Data!J993="EngineStatusRecord","Engine",IF(Data!J993="GpsRecord", "GPS", IF(Data!J993="EngineFaultRecord", "Fault", IF(Data!J993="DriverChange","Driver",IF(Data!J993="CustomRecord","Custom","Debug")))))</f>
        <v>Engine</v>
      </c>
      <c r="F996" s="39" t="str">
        <f>IF(Data!Y993=TRUE(), "Yes", "No")</f>
        <v>No</v>
      </c>
      <c r="G996" s="40">
        <f>Data!AK993</f>
        <v>0</v>
      </c>
      <c r="H996" s="35" t="str">
        <f>Data!AB993</f>
        <v>Velocidad del motor en carretera</v>
      </c>
      <c r="I996" s="35">
        <f>Data!AD993</f>
        <v>0</v>
      </c>
      <c r="J996" s="35">
        <f>Data!AF993</f>
        <v>0</v>
      </c>
      <c r="K996" s="35" t="str">
        <f>CONCATENATE(Data!AH993, " ", Data!AI993)</f>
        <v>101 km/h</v>
      </c>
      <c r="L996" s="35" t="str">
        <f>Data!C993</f>
        <v>Vehicle, Battery Electric Vehicle</v>
      </c>
      <c r="M996" s="35">
        <f>Data!H993</f>
        <v>0</v>
      </c>
      <c r="N996" s="41">
        <f>Data!I993</f>
        <v>46087.373171435182</v>
      </c>
      <c r="O996" s="35">
        <f>Data!L993</f>
        <v>0</v>
      </c>
      <c r="P996" s="35">
        <f>Data!M993</f>
        <v>0</v>
      </c>
      <c r="Q996" s="35" t="str">
        <f>IF(Data!N993=0,"",Data!N993)</f>
        <v/>
      </c>
      <c r="R996" s="35">
        <f>Data!K993</f>
        <v>0</v>
      </c>
      <c r="S996" s="35" t="str">
        <f>IF(Data!X993=TRUE(), "Yes", "No")</f>
        <v>No</v>
      </c>
      <c r="T996" s="40" t="e">
        <f>#REF!</f>
        <v>#REF!</v>
      </c>
    </row>
    <row r="997" spans="1:20" x14ac:dyDescent="0.3">
      <c r="A997" s="35" t="str">
        <f>Data!A994</f>
        <v>NISSAN LEAF 299-1018</v>
      </c>
      <c r="B997" s="36">
        <f t="shared" si="15"/>
        <v>46087.373178298614</v>
      </c>
      <c r="C997" s="37" t="str">
        <f>IF(Data!J994="GpsRecord", CONCATENATE($U$3,": ",Data!M994,", ",Data!L994), CONCATENATE(Data!AB994, " ", Data!AH994))</f>
        <v>Energía de la batería del vehículo eléctrico -11830</v>
      </c>
      <c r="D997" s="38" t="str">
        <f>IF(Data!O994=TRUE(), "Yes", "No")</f>
        <v>No</v>
      </c>
      <c r="E997" s="38" t="str">
        <f>IF(Data!J994="EngineStatusRecord","Engine",IF(Data!J994="GpsRecord", "GPS", IF(Data!J994="EngineFaultRecord", "Fault", IF(Data!J994="DriverChange","Driver",IF(Data!J994="CustomRecord","Custom","Debug")))))</f>
        <v>Engine</v>
      </c>
      <c r="F997" s="39" t="str">
        <f>IF(Data!Y994=TRUE(), "Yes", "No")</f>
        <v>No</v>
      </c>
      <c r="G997" s="40">
        <f>Data!AK994</f>
        <v>0</v>
      </c>
      <c r="H997" s="35" t="str">
        <f>Data!AB994</f>
        <v>Energía de la batería del vehículo eléctrico</v>
      </c>
      <c r="I997" s="35">
        <f>Data!AD994</f>
        <v>0</v>
      </c>
      <c r="J997" s="35">
        <f>Data!AF994</f>
        <v>0</v>
      </c>
      <c r="K997" s="35" t="str">
        <f>CONCATENATE(Data!AH994, " ", Data!AI994)</f>
        <v>-11830 W</v>
      </c>
      <c r="L997" s="35" t="str">
        <f>Data!C994</f>
        <v>Vehicle, Battery Electric Vehicle</v>
      </c>
      <c r="M997" s="35">
        <f>Data!H994</f>
        <v>0</v>
      </c>
      <c r="N997" s="41">
        <f>Data!I994</f>
        <v>46087.373178298614</v>
      </c>
      <c r="O997" s="35">
        <f>Data!L994</f>
        <v>0</v>
      </c>
      <c r="P997" s="35">
        <f>Data!M994</f>
        <v>0</v>
      </c>
      <c r="Q997" s="35" t="str">
        <f>IF(Data!N994=0,"",Data!N994)</f>
        <v/>
      </c>
      <c r="R997" s="35">
        <f>Data!K994</f>
        <v>0</v>
      </c>
      <c r="S997" s="35" t="str">
        <f>IF(Data!X994=TRUE(), "Yes", "No")</f>
        <v>No</v>
      </c>
      <c r="T997" s="40" t="e">
        <f>#REF!</f>
        <v>#REF!</v>
      </c>
    </row>
    <row r="998" spans="1:20" x14ac:dyDescent="0.3">
      <c r="A998" s="35" t="str">
        <f>Data!A995</f>
        <v>NISSAN LEAF 299-1018</v>
      </c>
      <c r="B998" s="36">
        <f t="shared" si="15"/>
        <v>46087.373206018521</v>
      </c>
      <c r="C998" s="37" t="str">
        <f>IF(Data!J995="GpsRecord", CONCATENATE($U$3,": ",Data!M995,", ",Data!L995), CONCATENATE(Data!AB995, " ", Data!AH995))</f>
        <v>Ubicación: 9.99873, -84.21002</v>
      </c>
      <c r="D998" s="38" t="str">
        <f>IF(Data!O995=TRUE(), "Yes", "No")</f>
        <v>Yes</v>
      </c>
      <c r="E998" s="38" t="str">
        <f>IF(Data!J995="EngineStatusRecord","Engine",IF(Data!J995="GpsRecord", "GPS", IF(Data!J995="EngineFaultRecord", "Fault", IF(Data!J995="DriverChange","Driver",IF(Data!J995="CustomRecord","Custom","Debug")))))</f>
        <v>GPS</v>
      </c>
      <c r="F998" s="39" t="str">
        <f>IF(Data!Y995=TRUE(), "Yes", "No")</f>
        <v>Yes</v>
      </c>
      <c r="G998" s="40">
        <f>Data!AK995</f>
        <v>0</v>
      </c>
      <c r="H998" s="35">
        <f>Data!AB995</f>
        <v>0</v>
      </c>
      <c r="I998" s="35">
        <f>Data!AD995</f>
        <v>0</v>
      </c>
      <c r="J998" s="35">
        <f>Data!AF995</f>
        <v>0</v>
      </c>
      <c r="K998" s="35" t="str">
        <f>CONCATENATE(Data!AH995, " ", Data!AI995)</f>
        <v xml:space="preserve"> </v>
      </c>
      <c r="L998" s="35" t="str">
        <f>Data!C995</f>
        <v>Vehicle, Battery Electric Vehicle</v>
      </c>
      <c r="M998" s="35">
        <f>Data!H995</f>
        <v>0</v>
      </c>
      <c r="N998" s="41">
        <f>Data!I995</f>
        <v>46087.373206018521</v>
      </c>
      <c r="O998" s="35">
        <f>Data!L995</f>
        <v>-84.21002</v>
      </c>
      <c r="P998" s="35">
        <f>Data!M995</f>
        <v>9.9987300000000001</v>
      </c>
      <c r="Q998" s="35" t="str">
        <f>IF(Data!N995=0,"",Data!N995)</f>
        <v>CurveSpeedEstimateError</v>
      </c>
      <c r="R998" s="35">
        <f>Data!K995</f>
        <v>94</v>
      </c>
      <c r="S998" s="35" t="str">
        <f>IF(Data!X995=TRUE(), "Yes", "No")</f>
        <v>Yes</v>
      </c>
      <c r="T998" s="40" t="e">
        <f>#REF!</f>
        <v>#REF!</v>
      </c>
    </row>
    <row r="999" spans="1:20" x14ac:dyDescent="0.3">
      <c r="A999" s="35" t="str">
        <f>Data!A996</f>
        <v>NISSAN LEAF 299-1018</v>
      </c>
      <c r="B999" s="36">
        <f t="shared" si="15"/>
        <v>46087.373217731481</v>
      </c>
      <c r="C999" s="37" t="str">
        <f>IF(Data!J996="GpsRecord", CONCATENATE($U$3,": ",Data!M996,", ",Data!L996), CONCATENATE(Data!AB996, " ", Data!AH996))</f>
        <v>Velocidad del motor en carretera 96</v>
      </c>
      <c r="D999" s="38" t="str">
        <f>IF(Data!O996=TRUE(), "Yes", "No")</f>
        <v>No</v>
      </c>
      <c r="E999" s="38" t="str">
        <f>IF(Data!J996="EngineStatusRecord","Engine",IF(Data!J996="GpsRecord", "GPS", IF(Data!J996="EngineFaultRecord", "Fault", IF(Data!J996="DriverChange","Driver",IF(Data!J996="CustomRecord","Custom","Debug")))))</f>
        <v>Engine</v>
      </c>
      <c r="F999" s="39" t="str">
        <f>IF(Data!Y996=TRUE(), "Yes", "No")</f>
        <v>No</v>
      </c>
      <c r="G999" s="40">
        <f>Data!AK996</f>
        <v>0</v>
      </c>
      <c r="H999" s="35" t="str">
        <f>Data!AB996</f>
        <v>Velocidad del motor en carretera</v>
      </c>
      <c r="I999" s="35">
        <f>Data!AD996</f>
        <v>0</v>
      </c>
      <c r="J999" s="35">
        <f>Data!AF996</f>
        <v>0</v>
      </c>
      <c r="K999" s="35" t="str">
        <f>CONCATENATE(Data!AH996, " ", Data!AI996)</f>
        <v>96 km/h</v>
      </c>
      <c r="L999" s="35" t="str">
        <f>Data!C996</f>
        <v>Vehicle, Battery Electric Vehicle</v>
      </c>
      <c r="M999" s="35">
        <f>Data!H996</f>
        <v>0</v>
      </c>
      <c r="N999" s="41">
        <f>Data!I996</f>
        <v>46087.373217731481</v>
      </c>
      <c r="O999" s="35">
        <f>Data!L996</f>
        <v>0</v>
      </c>
      <c r="P999" s="35">
        <f>Data!M996</f>
        <v>0</v>
      </c>
      <c r="Q999" s="35" t="str">
        <f>IF(Data!N996=0,"",Data!N996)</f>
        <v/>
      </c>
      <c r="R999" s="35">
        <f>Data!K996</f>
        <v>0</v>
      </c>
      <c r="S999" s="35" t="str">
        <f>IF(Data!X996=TRUE(), "Yes", "No")</f>
        <v>No</v>
      </c>
      <c r="T999" s="40" t="e">
        <f>#REF!</f>
        <v>#REF!</v>
      </c>
    </row>
    <row r="1000" spans="1:20" x14ac:dyDescent="0.3">
      <c r="A1000" s="35" t="str">
        <f>Data!A997</f>
        <v>NISSAN LEAF 299-1018</v>
      </c>
      <c r="B1000" s="36">
        <f t="shared" si="15"/>
        <v>46087.373218356479</v>
      </c>
      <c r="C1000" s="37" t="str">
        <f>IF(Data!J997="GpsRecord", CONCATENATE($U$3,": ",Data!M997,", ",Data!L997), CONCATENATE(Data!AB997, " ", Data!AH997))</f>
        <v xml:space="preserve"> </v>
      </c>
      <c r="D1000" s="38" t="str">
        <f>IF(Data!O997=TRUE(), "Yes", "No")</f>
        <v>No</v>
      </c>
      <c r="E1000" s="38" t="str">
        <f>IF(Data!J997="EngineStatusRecord","Engine",IF(Data!J997="GpsRecord", "GPS", IF(Data!J997="EngineFaultRecord", "Fault", IF(Data!J997="DriverChange","Driver",IF(Data!J997="CustomRecord","Custom","Debug")))))</f>
        <v>Debug</v>
      </c>
      <c r="F1000" s="39" t="str">
        <f>IF(Data!Y997=TRUE(), "Yes", "No")</f>
        <v>No</v>
      </c>
      <c r="G1000" s="40" t="str">
        <f>Data!AK997</f>
        <v>D4-00-AA-00-96-00-A1-00-D3-00-AB-00-77-00-1D-01-DA-00-6F-01-FC-00-06-01-67-00-C1-00-5F-00-E5-00-D2-00-E5-00-5E-00-82-01-6D-00-67-00-E3-00-DE-00-03-01-93-00-59-00-A1-00-65-00-65-00-B6-00-A9-00-BB-00-69-00-65-00-66-00-D5-00-E4-00-5B-00-5C-00-5E-00-69-00-A3-00-5F-00-5C-00-A8-07-43-00-C1-00-67-00-66-00</v>
      </c>
      <c r="H1000" s="35">
        <f>Data!AB997</f>
        <v>0</v>
      </c>
      <c r="I1000" s="35">
        <f>Data!AD997</f>
        <v>0</v>
      </c>
      <c r="J1000" s="35">
        <f>Data!AF997</f>
        <v>0</v>
      </c>
      <c r="K1000" s="35" t="str">
        <f>CONCATENATE(Data!AH997, " ", Data!AI997)</f>
        <v xml:space="preserve"> </v>
      </c>
      <c r="L1000" s="35" t="str">
        <f>Data!C997</f>
        <v>Vehicle, Battery Electric Vehicle</v>
      </c>
      <c r="M1000" s="35">
        <f>Data!H997</f>
        <v>0</v>
      </c>
      <c r="N1000" s="41">
        <f>Data!I997</f>
        <v>46087.373218356479</v>
      </c>
      <c r="O1000" s="35">
        <f>Data!L997</f>
        <v>0</v>
      </c>
      <c r="P1000" s="35">
        <f>Data!M997</f>
        <v>0</v>
      </c>
      <c r="Q1000" s="35" t="str">
        <f>IF(Data!N997=0,"",Data!N997)</f>
        <v>40036</v>
      </c>
      <c r="R1000" s="35">
        <f>Data!K997</f>
        <v>0</v>
      </c>
      <c r="S1000" s="35" t="str">
        <f>IF(Data!X997=TRUE(), "Yes", "No")</f>
        <v>No</v>
      </c>
      <c r="T1000" s="40" t="e">
        <f>#REF!</f>
        <v>#REF!</v>
      </c>
    </row>
    <row r="1001" spans="1:20" x14ac:dyDescent="0.3">
      <c r="A1001" s="35" t="str">
        <f>Data!A998</f>
        <v>NISSAN LEAF 299-1018</v>
      </c>
      <c r="B1001" s="36">
        <f t="shared" si="15"/>
        <v>46087.373252314814</v>
      </c>
      <c r="C1001" s="37" t="str">
        <f>IF(Data!J998="GpsRecord", CONCATENATE($U$3,": ",Data!M998,", ",Data!L998), CONCATENATE(Data!AB998, " ", Data!AH998))</f>
        <v>Ubicación: 9.99849, -84.21095</v>
      </c>
      <c r="D1001" s="38" t="str">
        <f>IF(Data!O998=TRUE(), "Yes", "No")</f>
        <v>Yes</v>
      </c>
      <c r="E1001" s="38" t="str">
        <f>IF(Data!J998="EngineStatusRecord","Engine",IF(Data!J998="GpsRecord", "GPS", IF(Data!J998="EngineFaultRecord", "Fault", IF(Data!J998="DriverChange","Driver",IF(Data!J998="CustomRecord","Custom","Debug")))))</f>
        <v>GPS</v>
      </c>
      <c r="F1001" s="39" t="str">
        <f>IF(Data!Y998=TRUE(), "Yes", "No")</f>
        <v>Yes</v>
      </c>
      <c r="G1001" s="40">
        <f>Data!AK998</f>
        <v>0</v>
      </c>
      <c r="H1001" s="35">
        <f>Data!AB998</f>
        <v>0</v>
      </c>
      <c r="I1001" s="35">
        <f>Data!AD998</f>
        <v>0</v>
      </c>
      <c r="J1001" s="35">
        <f>Data!AF998</f>
        <v>0</v>
      </c>
      <c r="K1001" s="35" t="str">
        <f>CONCATENATE(Data!AH998, " ", Data!AI998)</f>
        <v xml:space="preserve"> </v>
      </c>
      <c r="L1001" s="35" t="str">
        <f>Data!C998</f>
        <v>Vehicle, Battery Electric Vehicle</v>
      </c>
      <c r="M1001" s="35">
        <f>Data!H998</f>
        <v>0</v>
      </c>
      <c r="N1001" s="41">
        <f>Data!I998</f>
        <v>46087.373252314814</v>
      </c>
      <c r="O1001" s="35">
        <f>Data!L998</f>
        <v>-84.210949999999997</v>
      </c>
      <c r="P1001" s="35">
        <f>Data!M998</f>
        <v>9.9984900000000003</v>
      </c>
      <c r="Q1001" s="35" t="str">
        <f>IF(Data!N998=0,"",Data!N998)</f>
        <v>CurveSpeedEstimateError</v>
      </c>
      <c r="R1001" s="35">
        <f>Data!K998</f>
        <v>98</v>
      </c>
      <c r="S1001" s="35" t="str">
        <f>IF(Data!X998=TRUE(), "Yes", "No")</f>
        <v>Yes</v>
      </c>
      <c r="T1001" s="40" t="e">
        <f>#REF!</f>
        <v>#REF!</v>
      </c>
    </row>
    <row r="1002" spans="1:20" x14ac:dyDescent="0.3">
      <c r="A1002" s="35" t="str">
        <f>Data!A999</f>
        <v>NISSAN LEAF 299-1018</v>
      </c>
      <c r="B1002" s="36">
        <f t="shared" si="15"/>
        <v>46087.373288622686</v>
      </c>
      <c r="C1002" s="37" t="str">
        <f>IF(Data!J999="GpsRecord", CONCATENATE($U$3,": ",Data!M999,", ",Data!L999), CONCATENATE(Data!AB999, " ", Data!AH999))</f>
        <v xml:space="preserve"> </v>
      </c>
      <c r="D1002" s="38" t="str">
        <f>IF(Data!O999=TRUE(), "Yes", "No")</f>
        <v>No</v>
      </c>
      <c r="E1002" s="38" t="str">
        <f>IF(Data!J999="EngineStatusRecord","Engine",IF(Data!J999="GpsRecord", "GPS", IF(Data!J999="EngineFaultRecord", "Fault", IF(Data!J999="DriverChange","Driver",IF(Data!J999="CustomRecord","Custom","Debug")))))</f>
        <v>Debug</v>
      </c>
      <c r="F1002" s="39" t="str">
        <f>IF(Data!Y999=TRUE(), "Yes", "No")</f>
        <v>No</v>
      </c>
      <c r="G1002" s="40" t="str">
        <f>Data!AK999</f>
        <v>76-01-00-00-1C-A5-00-00-00-00-00-00-00-00-00</v>
      </c>
      <c r="H1002" s="35">
        <f>Data!AB999</f>
        <v>0</v>
      </c>
      <c r="I1002" s="35">
        <f>Data!AD999</f>
        <v>0</v>
      </c>
      <c r="J1002" s="35">
        <f>Data!AF999</f>
        <v>0</v>
      </c>
      <c r="K1002" s="35" t="str">
        <f>CONCATENATE(Data!AH999, " ", Data!AI999)</f>
        <v xml:space="preserve"> </v>
      </c>
      <c r="L1002" s="35" t="str">
        <f>Data!C999</f>
        <v>Vehicle, Battery Electric Vehicle</v>
      </c>
      <c r="M1002" s="35">
        <f>Data!H999</f>
        <v>0</v>
      </c>
      <c r="N1002" s="41">
        <f>Data!I999</f>
        <v>46087.373288622686</v>
      </c>
      <c r="O1002" s="35">
        <f>Data!L999</f>
        <v>0</v>
      </c>
      <c r="P1002" s="35">
        <f>Data!M999</f>
        <v>0</v>
      </c>
      <c r="Q1002" s="35" t="str">
        <f>IF(Data!N999=0,"",Data!N999)</f>
        <v>Obd2NegativeResponse</v>
      </c>
      <c r="R1002" s="35">
        <f>Data!K999</f>
        <v>0</v>
      </c>
      <c r="S1002" s="35" t="str">
        <f>IF(Data!X999=TRUE(), "Yes", "No")</f>
        <v>No</v>
      </c>
      <c r="T1002" s="40" t="e">
        <f>#REF!</f>
        <v>#REF!</v>
      </c>
    </row>
    <row r="1003" spans="1:20" x14ac:dyDescent="0.3">
      <c r="A1003" s="35" t="str">
        <f>Data!A1000</f>
        <v>NISSAN LEAF 299-1018</v>
      </c>
      <c r="B1003" s="36">
        <f t="shared" si="15"/>
        <v>46087.373288888892</v>
      </c>
      <c r="C1003" s="37" t="str">
        <f>IF(Data!J1000="GpsRecord", CONCATENATE($U$3,": ",Data!M1000,", ",Data!L1000), CONCATENATE(Data!AB1000, " ", Data!AH1000))</f>
        <v xml:space="preserve"> </v>
      </c>
      <c r="D1003" s="38" t="str">
        <f>IF(Data!O1000=TRUE(), "Yes", "No")</f>
        <v>No</v>
      </c>
      <c r="E1003" s="38" t="str">
        <f>IF(Data!J1000="EngineStatusRecord","Engine",IF(Data!J1000="GpsRecord", "GPS", IF(Data!J1000="EngineFaultRecord", "Fault", IF(Data!J1000="DriverChange","Driver",IF(Data!J1000="CustomRecord","Custom","Debug")))))</f>
        <v>Debug</v>
      </c>
      <c r="F1003" s="39" t="str">
        <f>IF(Data!Y1000=TRUE(), "Yes", "No")</f>
        <v>No</v>
      </c>
      <c r="G1003" s="40" t="str">
        <f>Data!AK1000</f>
        <v>76-01-00-00-1C-AA-00-00-00-00-00-00-00-00-00</v>
      </c>
      <c r="H1003" s="35">
        <f>Data!AB1000</f>
        <v>0</v>
      </c>
      <c r="I1003" s="35">
        <f>Data!AD1000</f>
        <v>0</v>
      </c>
      <c r="J1003" s="35">
        <f>Data!AF1000</f>
        <v>0</v>
      </c>
      <c r="K1003" s="35" t="str">
        <f>CONCATENATE(Data!AH1000, " ", Data!AI1000)</f>
        <v xml:space="preserve"> </v>
      </c>
      <c r="L1003" s="35" t="str">
        <f>Data!C1000</f>
        <v>Vehicle, Battery Electric Vehicle</v>
      </c>
      <c r="M1003" s="35">
        <f>Data!H1000</f>
        <v>0</v>
      </c>
      <c r="N1003" s="41">
        <f>Data!I1000</f>
        <v>46087.373288888892</v>
      </c>
      <c r="O1003" s="35">
        <f>Data!L1000</f>
        <v>0</v>
      </c>
      <c r="P1003" s="35">
        <f>Data!M1000</f>
        <v>0</v>
      </c>
      <c r="Q1003" s="35" t="str">
        <f>IF(Data!N1000=0,"",Data!N1000)</f>
        <v>Obd2NegativeResponse</v>
      </c>
      <c r="R1003" s="35">
        <f>Data!K1000</f>
        <v>0</v>
      </c>
      <c r="S1003" s="35" t="str">
        <f>IF(Data!X1000=TRUE(), "Yes", "No")</f>
        <v>No</v>
      </c>
      <c r="T1003" s="40" t="e">
        <f>#REF!</f>
        <v>#REF!</v>
      </c>
    </row>
    <row r="1004" spans="1:20" x14ac:dyDescent="0.3">
      <c r="A1004" s="35" t="str">
        <f>Data!A1001</f>
        <v>NISSAN LEAF 299-1018</v>
      </c>
      <c r="B1004" s="36">
        <f t="shared" si="15"/>
        <v>46087.373294502315</v>
      </c>
      <c r="C1004" s="37" t="str">
        <f>IF(Data!J1001="GpsRecord", CONCATENATE($U$3,": ",Data!M1001,", ",Data!L1001), CONCATENATE(Data!AB1001, " ", Data!AH1001))</f>
        <v>Energía de la batería del vehículo eléctrico 32488</v>
      </c>
      <c r="D1004" s="38" t="str">
        <f>IF(Data!O1001=TRUE(), "Yes", "No")</f>
        <v>No</v>
      </c>
      <c r="E1004" s="38" t="str">
        <f>IF(Data!J1001="EngineStatusRecord","Engine",IF(Data!J1001="GpsRecord", "GPS", IF(Data!J1001="EngineFaultRecord", "Fault", IF(Data!J1001="DriverChange","Driver",IF(Data!J1001="CustomRecord","Custom","Debug")))))</f>
        <v>Engine</v>
      </c>
      <c r="F1004" s="39" t="str">
        <f>IF(Data!Y1001=TRUE(), "Yes", "No")</f>
        <v>No</v>
      </c>
      <c r="G1004" s="40">
        <f>Data!AK1001</f>
        <v>0</v>
      </c>
      <c r="H1004" s="35" t="str">
        <f>Data!AB1001</f>
        <v>Energía de la batería del vehículo eléctrico</v>
      </c>
      <c r="I1004" s="35">
        <f>Data!AD1001</f>
        <v>0</v>
      </c>
      <c r="J1004" s="35">
        <f>Data!AF1001</f>
        <v>0</v>
      </c>
      <c r="K1004" s="35" t="str">
        <f>CONCATENATE(Data!AH1001, " ", Data!AI1001)</f>
        <v>32488 W</v>
      </c>
      <c r="L1004" s="35" t="str">
        <f>Data!C1001</f>
        <v>Vehicle, Battery Electric Vehicle</v>
      </c>
      <c r="M1004" s="35">
        <f>Data!H1001</f>
        <v>0</v>
      </c>
      <c r="N1004" s="41">
        <f>Data!I1001</f>
        <v>46087.373294502315</v>
      </c>
      <c r="O1004" s="35">
        <f>Data!L1001</f>
        <v>0</v>
      </c>
      <c r="P1004" s="35">
        <f>Data!M1001</f>
        <v>0</v>
      </c>
      <c r="Q1004" s="35" t="str">
        <f>IF(Data!N1001=0,"",Data!N1001)</f>
        <v/>
      </c>
      <c r="R1004" s="35">
        <f>Data!K1001</f>
        <v>0</v>
      </c>
      <c r="S1004" s="35" t="str">
        <f>IF(Data!X1001=TRUE(), "Yes", "No")</f>
        <v>No</v>
      </c>
      <c r="T1004" s="40" t="e">
        <f>#REF!</f>
        <v>#REF!</v>
      </c>
    </row>
    <row r="1005" spans="1:20" x14ac:dyDescent="0.3">
      <c r="A1005" s="35" t="str">
        <f>Data!A1002</f>
        <v>NISSAN LEAF 299-1018</v>
      </c>
      <c r="B1005" s="36">
        <f t="shared" si="15"/>
        <v>46087.373298923609</v>
      </c>
      <c r="C1005" s="37" t="str">
        <f>IF(Data!J1002="GpsRecord", CONCATENATE($U$3,": ",Data!M1002,", ",Data!L1002), CONCATENATE(Data!AB1002, " ", Data!AH1002))</f>
        <v>Velocidad del motor en carretera 108</v>
      </c>
      <c r="D1005" s="38" t="str">
        <f>IF(Data!O1002=TRUE(), "Yes", "No")</f>
        <v>No</v>
      </c>
      <c r="E1005" s="38" t="str">
        <f>IF(Data!J1002="EngineStatusRecord","Engine",IF(Data!J1002="GpsRecord", "GPS", IF(Data!J1002="EngineFaultRecord", "Fault", IF(Data!J1002="DriverChange","Driver",IF(Data!J1002="CustomRecord","Custom","Debug")))))</f>
        <v>Engine</v>
      </c>
      <c r="F1005" s="39" t="str">
        <f>IF(Data!Y1002=TRUE(), "Yes", "No")</f>
        <v>No</v>
      </c>
      <c r="G1005" s="40">
        <f>Data!AK1002</f>
        <v>0</v>
      </c>
      <c r="H1005" s="35" t="str">
        <f>Data!AB1002</f>
        <v>Velocidad del motor en carretera</v>
      </c>
      <c r="I1005" s="35">
        <f>Data!AD1002</f>
        <v>0</v>
      </c>
      <c r="J1005" s="35">
        <f>Data!AF1002</f>
        <v>0</v>
      </c>
      <c r="K1005" s="35" t="str">
        <f>CONCATENATE(Data!AH1002, " ", Data!AI1002)</f>
        <v>108 km/h</v>
      </c>
      <c r="L1005" s="35" t="str">
        <f>Data!C1002</f>
        <v>Vehicle, Battery Electric Vehicle</v>
      </c>
      <c r="M1005" s="35">
        <f>Data!H1002</f>
        <v>0</v>
      </c>
      <c r="N1005" s="41">
        <f>Data!I1002</f>
        <v>46087.373298923609</v>
      </c>
      <c r="O1005" s="35">
        <f>Data!L1002</f>
        <v>0</v>
      </c>
      <c r="P1005" s="35">
        <f>Data!M1002</f>
        <v>0</v>
      </c>
      <c r="Q1005" s="35" t="str">
        <f>IF(Data!N1002=0,"",Data!N1002)</f>
        <v/>
      </c>
      <c r="R1005" s="35">
        <f>Data!K1002</f>
        <v>0</v>
      </c>
      <c r="S1005" s="35" t="str">
        <f>IF(Data!X1002=TRUE(), "Yes", "No")</f>
        <v>No</v>
      </c>
      <c r="T1005" s="40" t="e">
        <f>#REF!</f>
        <v>#REF!</v>
      </c>
    </row>
    <row r="1006" spans="1:20" x14ac:dyDescent="0.3">
      <c r="A1006" s="35" t="str">
        <f>Data!A1003</f>
        <v>NISSAN LEAF 299-1018</v>
      </c>
      <c r="B1006" s="36">
        <f t="shared" si="15"/>
        <v>46087.373306157409</v>
      </c>
      <c r="C1006" s="37" t="str">
        <f>IF(Data!J1003="GpsRecord", CONCATENATE($U$3,": ",Data!M1003,", ",Data!L1003), CONCATENATE(Data!AB1003, " ", Data!AH1003))</f>
        <v>Energía de la batería del vehículo eléctrico -13956</v>
      </c>
      <c r="D1006" s="38" t="str">
        <f>IF(Data!O1003=TRUE(), "Yes", "No")</f>
        <v>No</v>
      </c>
      <c r="E1006" s="38" t="str">
        <f>IF(Data!J1003="EngineStatusRecord","Engine",IF(Data!J1003="GpsRecord", "GPS", IF(Data!J1003="EngineFaultRecord", "Fault", IF(Data!J1003="DriverChange","Driver",IF(Data!J1003="CustomRecord","Custom","Debug")))))</f>
        <v>Engine</v>
      </c>
      <c r="F1006" s="39" t="str">
        <f>IF(Data!Y1003=TRUE(), "Yes", "No")</f>
        <v>No</v>
      </c>
      <c r="G1006" s="40">
        <f>Data!AK1003</f>
        <v>0</v>
      </c>
      <c r="H1006" s="35" t="str">
        <f>Data!AB1003</f>
        <v>Energía de la batería del vehículo eléctrico</v>
      </c>
      <c r="I1006" s="35">
        <f>Data!AD1003</f>
        <v>0</v>
      </c>
      <c r="J1006" s="35">
        <f>Data!AF1003</f>
        <v>0</v>
      </c>
      <c r="K1006" s="35" t="str">
        <f>CONCATENATE(Data!AH1003, " ", Data!AI1003)</f>
        <v>-13956 W</v>
      </c>
      <c r="L1006" s="35" t="str">
        <f>Data!C1003</f>
        <v>Vehicle, Battery Electric Vehicle</v>
      </c>
      <c r="M1006" s="35">
        <f>Data!H1003</f>
        <v>0</v>
      </c>
      <c r="N1006" s="41">
        <f>Data!I1003</f>
        <v>46087.373306157409</v>
      </c>
      <c r="O1006" s="35">
        <f>Data!L1003</f>
        <v>0</v>
      </c>
      <c r="P1006" s="35">
        <f>Data!M1003</f>
        <v>0</v>
      </c>
      <c r="Q1006" s="35" t="str">
        <f>IF(Data!N1003=0,"",Data!N1003)</f>
        <v/>
      </c>
      <c r="R1006" s="35">
        <f>Data!K1003</f>
        <v>0</v>
      </c>
      <c r="S1006" s="35" t="str">
        <f>IF(Data!X1003=TRUE(), "Yes", "No")</f>
        <v>No</v>
      </c>
      <c r="T1006" s="40" t="e">
        <f>#REF!</f>
        <v>#REF!</v>
      </c>
    </row>
    <row r="1007" spans="1:20" x14ac:dyDescent="0.3">
      <c r="A1007" s="35" t="str">
        <f>Data!A1004</f>
        <v>NISSAN LEAF 299-1018</v>
      </c>
      <c r="B1007" s="36">
        <f t="shared" si="15"/>
        <v>46087.373344907406</v>
      </c>
      <c r="C1007" s="37" t="str">
        <f>IF(Data!J1004="GpsRecord", CONCATENATE($U$3,": ",Data!M1004,", ",Data!L1004), CONCATENATE(Data!AB1004, " ", Data!AH1004))</f>
        <v>Ubicación: 9.99831, -84.21304</v>
      </c>
      <c r="D1007" s="38" t="str">
        <f>IF(Data!O1004=TRUE(), "Yes", "No")</f>
        <v>Yes</v>
      </c>
      <c r="E1007" s="38" t="str">
        <f>IF(Data!J1004="EngineStatusRecord","Engine",IF(Data!J1004="GpsRecord", "GPS", IF(Data!J1004="EngineFaultRecord", "Fault", IF(Data!J1004="DriverChange","Driver",IF(Data!J1004="CustomRecord","Custom","Debug")))))</f>
        <v>GPS</v>
      </c>
      <c r="F1007" s="39" t="str">
        <f>IF(Data!Y1004=TRUE(), "Yes", "No")</f>
        <v>Yes</v>
      </c>
      <c r="G1007" s="40">
        <f>Data!AK1004</f>
        <v>0</v>
      </c>
      <c r="H1007" s="35">
        <f>Data!AB1004</f>
        <v>0</v>
      </c>
      <c r="I1007" s="35">
        <f>Data!AD1004</f>
        <v>0</v>
      </c>
      <c r="J1007" s="35">
        <f>Data!AF1004</f>
        <v>0</v>
      </c>
      <c r="K1007" s="35" t="str">
        <f>CONCATENATE(Data!AH1004, " ", Data!AI1004)</f>
        <v xml:space="preserve"> </v>
      </c>
      <c r="L1007" s="35" t="str">
        <f>Data!C1004</f>
        <v>Vehicle, Battery Electric Vehicle</v>
      </c>
      <c r="M1007" s="35">
        <f>Data!H1004</f>
        <v>0</v>
      </c>
      <c r="N1007" s="41">
        <f>Data!I1004</f>
        <v>46087.373344907406</v>
      </c>
      <c r="O1007" s="35">
        <f>Data!L1004</f>
        <v>-84.213040000000007</v>
      </c>
      <c r="P1007" s="35">
        <f>Data!M1004</f>
        <v>9.99831</v>
      </c>
      <c r="Q1007" s="35" t="str">
        <f>IF(Data!N1004=0,"",Data!N1004)</f>
        <v>CurvePositionEstimateError</v>
      </c>
      <c r="R1007" s="35">
        <f>Data!K1004</f>
        <v>107</v>
      </c>
      <c r="S1007" s="35" t="str">
        <f>IF(Data!X1004=TRUE(), "Yes", "No")</f>
        <v>Yes</v>
      </c>
      <c r="T1007" s="40" t="e">
        <f>#REF!</f>
        <v>#REF!</v>
      </c>
    </row>
    <row r="1008" spans="1:20" x14ac:dyDescent="0.3">
      <c r="A1008" s="35" t="str">
        <f>Data!A1005</f>
        <v>NISSAN LEAF 299-1018</v>
      </c>
      <c r="B1008" s="36">
        <f t="shared" si="15"/>
        <v>46087.373379675926</v>
      </c>
      <c r="C1008" s="37" t="str">
        <f>IF(Data!J1005="GpsRecord", CONCATENATE($U$3,": ",Data!M1005,", ",Data!L1005), CONCATENATE(Data!AB1005, " ", Data!AH1005))</f>
        <v>Velocidad del motor en carretera 107</v>
      </c>
      <c r="D1008" s="38" t="str">
        <f>IF(Data!O1005=TRUE(), "Yes", "No")</f>
        <v>No</v>
      </c>
      <c r="E1008" s="38" t="str">
        <f>IF(Data!J1005="EngineStatusRecord","Engine",IF(Data!J1005="GpsRecord", "GPS", IF(Data!J1005="EngineFaultRecord", "Fault", IF(Data!J1005="DriverChange","Driver",IF(Data!J1005="CustomRecord","Custom","Debug")))))</f>
        <v>Engine</v>
      </c>
      <c r="F1008" s="39" t="str">
        <f>IF(Data!Y1005=TRUE(), "Yes", "No")</f>
        <v>No</v>
      </c>
      <c r="G1008" s="40">
        <f>Data!AK1005</f>
        <v>0</v>
      </c>
      <c r="H1008" s="35" t="str">
        <f>Data!AB1005</f>
        <v>Velocidad del motor en carretera</v>
      </c>
      <c r="I1008" s="35">
        <f>Data!AD1005</f>
        <v>0</v>
      </c>
      <c r="J1008" s="35">
        <f>Data!AF1005</f>
        <v>0</v>
      </c>
      <c r="K1008" s="35" t="str">
        <f>CONCATENATE(Data!AH1005, " ", Data!AI1005)</f>
        <v>107 km/h</v>
      </c>
      <c r="L1008" s="35" t="str">
        <f>Data!C1005</f>
        <v>Vehicle, Battery Electric Vehicle</v>
      </c>
      <c r="M1008" s="35">
        <f>Data!H1005</f>
        <v>0</v>
      </c>
      <c r="N1008" s="41">
        <f>Data!I1005</f>
        <v>46087.373379675926</v>
      </c>
      <c r="O1008" s="35">
        <f>Data!L1005</f>
        <v>0</v>
      </c>
      <c r="P1008" s="35">
        <f>Data!M1005</f>
        <v>0</v>
      </c>
      <c r="Q1008" s="35" t="str">
        <f>IF(Data!N1005=0,"",Data!N1005)</f>
        <v/>
      </c>
      <c r="R1008" s="35">
        <f>Data!K1005</f>
        <v>0</v>
      </c>
      <c r="S1008" s="35" t="str">
        <f>IF(Data!X1005=TRUE(), "Yes", "No")</f>
        <v>No</v>
      </c>
      <c r="T1008" s="40" t="e">
        <f>#REF!</f>
        <v>#REF!</v>
      </c>
    </row>
    <row r="1009" spans="1:20" x14ac:dyDescent="0.3">
      <c r="A1009" s="35" t="str">
        <f>Data!A1006</f>
        <v>NISSAN LEAF 299-1018</v>
      </c>
      <c r="B1009" s="36">
        <f t="shared" si="15"/>
        <v>46087.373379861114</v>
      </c>
      <c r="C1009" s="37" t="str">
        <f>IF(Data!J1006="GpsRecord", CONCATENATE($U$3,": ",Data!M1006,", ",Data!L1006), CONCATENATE(Data!AB1006, " ", Data!AH1006))</f>
        <v xml:space="preserve"> </v>
      </c>
      <c r="D1009" s="38" t="str">
        <f>IF(Data!O1006=TRUE(), "Yes", "No")</f>
        <v>No</v>
      </c>
      <c r="E1009" s="38" t="str">
        <f>IF(Data!J1006="EngineStatusRecord","Engine",IF(Data!J1006="GpsRecord", "GPS", IF(Data!J1006="EngineFaultRecord", "Fault", IF(Data!J1006="DriverChange","Driver",IF(Data!J1006="CustomRecord","Custom","Debug")))))</f>
        <v>Debug</v>
      </c>
      <c r="F1009" s="39" t="str">
        <f>IF(Data!Y1006=TRUE(), "Yes", "No")</f>
        <v>No</v>
      </c>
      <c r="G1009" s="40" t="str">
        <f>Data!AK1006</f>
        <v>76-01-00-00-1C-A9-00-00-00-00-00-00-00-00-00</v>
      </c>
      <c r="H1009" s="35">
        <f>Data!AB1006</f>
        <v>0</v>
      </c>
      <c r="I1009" s="35">
        <f>Data!AD1006</f>
        <v>0</v>
      </c>
      <c r="J1009" s="35">
        <f>Data!AF1006</f>
        <v>0</v>
      </c>
      <c r="K1009" s="35" t="str">
        <f>CONCATENATE(Data!AH1006, " ", Data!AI1006)</f>
        <v xml:space="preserve"> </v>
      </c>
      <c r="L1009" s="35" t="str">
        <f>Data!C1006</f>
        <v>Vehicle, Battery Electric Vehicle</v>
      </c>
      <c r="M1009" s="35">
        <f>Data!H1006</f>
        <v>0</v>
      </c>
      <c r="N1009" s="41">
        <f>Data!I1006</f>
        <v>46087.373379861114</v>
      </c>
      <c r="O1009" s="35">
        <f>Data!L1006</f>
        <v>0</v>
      </c>
      <c r="P1009" s="35">
        <f>Data!M1006</f>
        <v>0</v>
      </c>
      <c r="Q1009" s="35" t="str">
        <f>IF(Data!N1006=0,"",Data!N1006)</f>
        <v>Obd2NegativeResponse</v>
      </c>
      <c r="R1009" s="35">
        <f>Data!K1006</f>
        <v>0</v>
      </c>
      <c r="S1009" s="35" t="str">
        <f>IF(Data!X1006=TRUE(), "Yes", "No")</f>
        <v>No</v>
      </c>
      <c r="T1009" s="40" t="e">
        <f>#REF!</f>
        <v>#REF!</v>
      </c>
    </row>
    <row r="1010" spans="1:20" x14ac:dyDescent="0.3">
      <c r="A1010" s="35" t="str">
        <f>Data!A1007</f>
        <v>NISSAN LEAF 299-1018</v>
      </c>
      <c r="B1010" s="36">
        <f t="shared" si="15"/>
        <v>46087.373379988428</v>
      </c>
      <c r="C1010" s="37" t="str">
        <f>IF(Data!J1007="GpsRecord", CONCATENATE($U$3,": ",Data!M1007,", ",Data!L1007), CONCATENATE(Data!AB1007, " ", Data!AH1007))</f>
        <v xml:space="preserve"> </v>
      </c>
      <c r="D1010" s="38" t="str">
        <f>IF(Data!O1007=TRUE(), "Yes", "No")</f>
        <v>No</v>
      </c>
      <c r="E1010" s="38" t="str">
        <f>IF(Data!J1007="EngineStatusRecord","Engine",IF(Data!J1007="GpsRecord", "GPS", IF(Data!J1007="EngineFaultRecord", "Fault", IF(Data!J1007="DriverChange","Driver",IF(Data!J1007="CustomRecord","Custom","Debug")))))</f>
        <v>Debug</v>
      </c>
      <c r="F1010" s="39" t="str">
        <f>IF(Data!Y1007=TRUE(), "Yes", "No")</f>
        <v>No</v>
      </c>
      <c r="G1010" s="40" t="str">
        <f>Data!AK1007</f>
        <v>76-01-00-00-1C-A4-00-00-00-00-00-00-00-00-00</v>
      </c>
      <c r="H1010" s="35">
        <f>Data!AB1007</f>
        <v>0</v>
      </c>
      <c r="I1010" s="35">
        <f>Data!AD1007</f>
        <v>0</v>
      </c>
      <c r="J1010" s="35">
        <f>Data!AF1007</f>
        <v>0</v>
      </c>
      <c r="K1010" s="35" t="str">
        <f>CONCATENATE(Data!AH1007, " ", Data!AI1007)</f>
        <v xml:space="preserve"> </v>
      </c>
      <c r="L1010" s="35" t="str">
        <f>Data!C1007</f>
        <v>Vehicle, Battery Electric Vehicle</v>
      </c>
      <c r="M1010" s="35">
        <f>Data!H1007</f>
        <v>0</v>
      </c>
      <c r="N1010" s="41">
        <f>Data!I1007</f>
        <v>46087.373379988428</v>
      </c>
      <c r="O1010" s="35">
        <f>Data!L1007</f>
        <v>0</v>
      </c>
      <c r="P1010" s="35">
        <f>Data!M1007</f>
        <v>0</v>
      </c>
      <c r="Q1010" s="35" t="str">
        <f>IF(Data!N1007=0,"",Data!N1007)</f>
        <v>Obd2NegativeResponse</v>
      </c>
      <c r="R1010" s="35">
        <f>Data!K1007</f>
        <v>0</v>
      </c>
      <c r="S1010" s="35" t="str">
        <f>IF(Data!X1007=TRUE(), "Yes", "No")</f>
        <v>No</v>
      </c>
      <c r="T1010" s="40" t="e">
        <f>#REF!</f>
        <v>#REF!</v>
      </c>
    </row>
    <row r="1011" spans="1:20" x14ac:dyDescent="0.3">
      <c r="A1011" s="35" t="str">
        <f>Data!A1008</f>
        <v>NISSAN LEAF 299-1018</v>
      </c>
      <c r="B1011" s="36">
        <f t="shared" si="15"/>
        <v>46087.373381261576</v>
      </c>
      <c r="C1011" s="37" t="str">
        <f>IF(Data!J1008="GpsRecord", CONCATENATE($U$3,": ",Data!M1008,", ",Data!L1008), CONCATENATE(Data!AB1008, " ", Data!AH1008))</f>
        <v xml:space="preserve"> </v>
      </c>
      <c r="D1011" s="38" t="str">
        <f>IF(Data!O1008=TRUE(), "Yes", "No")</f>
        <v>No</v>
      </c>
      <c r="E1011" s="38" t="str">
        <f>IF(Data!J1008="EngineStatusRecord","Engine",IF(Data!J1008="GpsRecord", "GPS", IF(Data!J1008="EngineFaultRecord", "Fault", IF(Data!J1008="DriverChange","Driver",IF(Data!J1008="CustomRecord","Custom","Debug")))))</f>
        <v>Debug</v>
      </c>
      <c r="F1011" s="39" t="str">
        <f>IF(Data!Y1008=TRUE(), "Yes", "No")</f>
        <v>No</v>
      </c>
      <c r="G1011" s="40" t="str">
        <f>Data!AK1008</f>
        <v>76-01-00-00-1C-A5-00-00-00-00-00-00-00-00-00</v>
      </c>
      <c r="H1011" s="35">
        <f>Data!AB1008</f>
        <v>0</v>
      </c>
      <c r="I1011" s="35">
        <f>Data!AD1008</f>
        <v>0</v>
      </c>
      <c r="J1011" s="35">
        <f>Data!AF1008</f>
        <v>0</v>
      </c>
      <c r="K1011" s="35" t="str">
        <f>CONCATENATE(Data!AH1008, " ", Data!AI1008)</f>
        <v xml:space="preserve"> </v>
      </c>
      <c r="L1011" s="35" t="str">
        <f>Data!C1008</f>
        <v>Vehicle, Battery Electric Vehicle</v>
      </c>
      <c r="M1011" s="35">
        <f>Data!H1008</f>
        <v>0</v>
      </c>
      <c r="N1011" s="41">
        <f>Data!I1008</f>
        <v>46087.373381261576</v>
      </c>
      <c r="O1011" s="35">
        <f>Data!L1008</f>
        <v>0</v>
      </c>
      <c r="P1011" s="35">
        <f>Data!M1008</f>
        <v>0</v>
      </c>
      <c r="Q1011" s="35" t="str">
        <f>IF(Data!N1008=0,"",Data!N1008)</f>
        <v>Obd2NegativeResponse</v>
      </c>
      <c r="R1011" s="35">
        <f>Data!K1008</f>
        <v>0</v>
      </c>
      <c r="S1011" s="35" t="str">
        <f>IF(Data!X1008=TRUE(), "Yes", "No")</f>
        <v>No</v>
      </c>
      <c r="T1011" s="40" t="e">
        <f>#REF!</f>
        <v>#REF!</v>
      </c>
    </row>
    <row r="1012" spans="1:20" x14ac:dyDescent="0.3">
      <c r="A1012" s="35" t="str">
        <f>Data!A1009</f>
        <v>NISSAN LEAF 299-1018</v>
      </c>
      <c r="B1012" s="36">
        <f t="shared" si="15"/>
        <v>46087.373381342593</v>
      </c>
      <c r="C1012" s="37" t="str">
        <f>IF(Data!J1009="GpsRecord", CONCATENATE($U$3,": ",Data!M1009,", ",Data!L1009), CONCATENATE(Data!AB1009, " ", Data!AH1009))</f>
        <v xml:space="preserve"> </v>
      </c>
      <c r="D1012" s="38" t="str">
        <f>IF(Data!O1009=TRUE(), "Yes", "No")</f>
        <v>No</v>
      </c>
      <c r="E1012" s="38" t="str">
        <f>IF(Data!J1009="EngineStatusRecord","Engine",IF(Data!J1009="GpsRecord", "GPS", IF(Data!J1009="EngineFaultRecord", "Fault", IF(Data!J1009="DriverChange","Driver",IF(Data!J1009="CustomRecord","Custom","Debug")))))</f>
        <v>Debug</v>
      </c>
      <c r="F1012" s="39" t="str">
        <f>IF(Data!Y1009=TRUE(), "Yes", "No")</f>
        <v>No</v>
      </c>
      <c r="G1012" s="40" t="str">
        <f>Data!AK1009</f>
        <v>76-01-00-00-1C-A8-00-00-00-00-00-00-00-00-00</v>
      </c>
      <c r="H1012" s="35">
        <f>Data!AB1009</f>
        <v>0</v>
      </c>
      <c r="I1012" s="35">
        <f>Data!AD1009</f>
        <v>0</v>
      </c>
      <c r="J1012" s="35">
        <f>Data!AF1009</f>
        <v>0</v>
      </c>
      <c r="K1012" s="35" t="str">
        <f>CONCATENATE(Data!AH1009, " ", Data!AI1009)</f>
        <v xml:space="preserve"> </v>
      </c>
      <c r="L1012" s="35" t="str">
        <f>Data!C1009</f>
        <v>Vehicle, Battery Electric Vehicle</v>
      </c>
      <c r="M1012" s="35">
        <f>Data!H1009</f>
        <v>0</v>
      </c>
      <c r="N1012" s="41">
        <f>Data!I1009</f>
        <v>46087.373381342593</v>
      </c>
      <c r="O1012" s="35">
        <f>Data!L1009</f>
        <v>0</v>
      </c>
      <c r="P1012" s="35">
        <f>Data!M1009</f>
        <v>0</v>
      </c>
      <c r="Q1012" s="35" t="str">
        <f>IF(Data!N1009=0,"",Data!N1009)</f>
        <v>Obd2NegativeResponse</v>
      </c>
      <c r="R1012" s="35">
        <f>Data!K1009</f>
        <v>0</v>
      </c>
      <c r="S1012" s="35" t="str">
        <f>IF(Data!X1009=TRUE(), "Yes", "No")</f>
        <v>No</v>
      </c>
      <c r="T1012" s="40" t="e">
        <f>#REF!</f>
        <v>#REF!</v>
      </c>
    </row>
    <row r="1013" spans="1:20" x14ac:dyDescent="0.3">
      <c r="A1013" s="35" t="str">
        <f>Data!A1010</f>
        <v>NISSAN LEAF 299-1018</v>
      </c>
      <c r="B1013" s="36">
        <f t="shared" si="15"/>
        <v>46087.373381481484</v>
      </c>
      <c r="C1013" s="37" t="str">
        <f>IF(Data!J1010="GpsRecord", CONCATENATE($U$3,": ",Data!M1010,", ",Data!L1010), CONCATENATE(Data!AB1010, " ", Data!AH1010))</f>
        <v xml:space="preserve"> </v>
      </c>
      <c r="D1013" s="38" t="str">
        <f>IF(Data!O1010=TRUE(), "Yes", "No")</f>
        <v>No</v>
      </c>
      <c r="E1013" s="38" t="str">
        <f>IF(Data!J1010="EngineStatusRecord","Engine",IF(Data!J1010="GpsRecord", "GPS", IF(Data!J1010="EngineFaultRecord", "Fault", IF(Data!J1010="DriverChange","Driver",IF(Data!J1010="CustomRecord","Custom","Debug")))))</f>
        <v>Debug</v>
      </c>
      <c r="F1013" s="39" t="str">
        <f>IF(Data!Y1010=TRUE(), "Yes", "No")</f>
        <v>No</v>
      </c>
      <c r="G1013" s="40" t="str">
        <f>Data!AK1010</f>
        <v>76-01-00-00-1C-A4-00-00-00-00-00-00-00-00-00</v>
      </c>
      <c r="H1013" s="35">
        <f>Data!AB1010</f>
        <v>0</v>
      </c>
      <c r="I1013" s="35">
        <f>Data!AD1010</f>
        <v>0</v>
      </c>
      <c r="J1013" s="35">
        <f>Data!AF1010</f>
        <v>0</v>
      </c>
      <c r="K1013" s="35" t="str">
        <f>CONCATENATE(Data!AH1010, " ", Data!AI1010)</f>
        <v xml:space="preserve"> </v>
      </c>
      <c r="L1013" s="35" t="str">
        <f>Data!C1010</f>
        <v>Vehicle, Battery Electric Vehicle</v>
      </c>
      <c r="M1013" s="35">
        <f>Data!H1010</f>
        <v>0</v>
      </c>
      <c r="N1013" s="41">
        <f>Data!I1010</f>
        <v>46087.373381481484</v>
      </c>
      <c r="O1013" s="35">
        <f>Data!L1010</f>
        <v>0</v>
      </c>
      <c r="P1013" s="35">
        <f>Data!M1010</f>
        <v>0</v>
      </c>
      <c r="Q1013" s="35" t="str">
        <f>IF(Data!N1010=0,"",Data!N1010)</f>
        <v>Obd2NegativeResponse</v>
      </c>
      <c r="R1013" s="35">
        <f>Data!K1010</f>
        <v>0</v>
      </c>
      <c r="S1013" s="35" t="str">
        <f>IF(Data!X1010=TRUE(), "Yes", "No")</f>
        <v>No</v>
      </c>
      <c r="T1013" s="40" t="e">
        <f>#REF!</f>
        <v>#REF!</v>
      </c>
    </row>
    <row r="1014" spans="1:20" x14ac:dyDescent="0.3">
      <c r="A1014" s="35" t="str">
        <f>Data!A1011</f>
        <v>NISSAN LEAF 299-1018</v>
      </c>
      <c r="B1014" s="36">
        <f t="shared" si="15"/>
        <v>46087.373382881946</v>
      </c>
      <c r="C1014" s="37" t="str">
        <f>IF(Data!J1011="GpsRecord", CONCATENATE($U$3,": ",Data!M1011,", ",Data!L1011), CONCATENATE(Data!AB1011, " ", Data!AH1011))</f>
        <v xml:space="preserve"> </v>
      </c>
      <c r="D1014" s="38" t="str">
        <f>IF(Data!O1011=TRUE(), "Yes", "No")</f>
        <v>No</v>
      </c>
      <c r="E1014" s="38" t="str">
        <f>IF(Data!J1011="EngineStatusRecord","Engine",IF(Data!J1011="GpsRecord", "GPS", IF(Data!J1011="EngineFaultRecord", "Fault", IF(Data!J1011="DriverChange","Driver",IF(Data!J1011="CustomRecord","Custom","Debug")))))</f>
        <v>Debug</v>
      </c>
      <c r="F1014" s="39" t="str">
        <f>IF(Data!Y1011=TRUE(), "Yes", "No")</f>
        <v>No</v>
      </c>
      <c r="G1014" s="40" t="str">
        <f>Data!AK1011</f>
        <v>76-01-00-00-1C-A4-00-00-00-00-00-00-00-00-00</v>
      </c>
      <c r="H1014" s="35">
        <f>Data!AB1011</f>
        <v>0</v>
      </c>
      <c r="I1014" s="35">
        <f>Data!AD1011</f>
        <v>0</v>
      </c>
      <c r="J1014" s="35">
        <f>Data!AF1011</f>
        <v>0</v>
      </c>
      <c r="K1014" s="35" t="str">
        <f>CONCATENATE(Data!AH1011, " ", Data!AI1011)</f>
        <v xml:space="preserve"> </v>
      </c>
      <c r="L1014" s="35" t="str">
        <f>Data!C1011</f>
        <v>Vehicle, Battery Electric Vehicle</v>
      </c>
      <c r="M1014" s="35">
        <f>Data!H1011</f>
        <v>0</v>
      </c>
      <c r="N1014" s="41">
        <f>Data!I1011</f>
        <v>46087.373382881946</v>
      </c>
      <c r="O1014" s="35">
        <f>Data!L1011</f>
        <v>0</v>
      </c>
      <c r="P1014" s="35">
        <f>Data!M1011</f>
        <v>0</v>
      </c>
      <c r="Q1014" s="35" t="str">
        <f>IF(Data!N1011=0,"",Data!N1011)</f>
        <v>Obd2NegativeResponse</v>
      </c>
      <c r="R1014" s="35">
        <f>Data!K1011</f>
        <v>0</v>
      </c>
      <c r="S1014" s="35" t="str">
        <f>IF(Data!X1011=TRUE(), "Yes", "No")</f>
        <v>No</v>
      </c>
      <c r="T1014" s="40" t="e">
        <f>#REF!</f>
        <v>#REF!</v>
      </c>
    </row>
    <row r="1015" spans="1:20" x14ac:dyDescent="0.3">
      <c r="A1015" s="35" t="str">
        <f>Data!A1012</f>
        <v>NISSAN LEAF 299-1018</v>
      </c>
      <c r="B1015" s="36">
        <f t="shared" si="15"/>
        <v>46087.37338297454</v>
      </c>
      <c r="C1015" s="37" t="str">
        <f>IF(Data!J1012="GpsRecord", CONCATENATE($U$3,": ",Data!M1012,", ",Data!L1012), CONCATENATE(Data!AB1012, " ", Data!AH1012))</f>
        <v xml:space="preserve"> </v>
      </c>
      <c r="D1015" s="38" t="str">
        <f>IF(Data!O1012=TRUE(), "Yes", "No")</f>
        <v>No</v>
      </c>
      <c r="E1015" s="38" t="str">
        <f>IF(Data!J1012="EngineStatusRecord","Engine",IF(Data!J1012="GpsRecord", "GPS", IF(Data!J1012="EngineFaultRecord", "Fault", IF(Data!J1012="DriverChange","Driver",IF(Data!J1012="CustomRecord","Custom","Debug")))))</f>
        <v>Debug</v>
      </c>
      <c r="F1015" s="39" t="str">
        <f>IF(Data!Y1012=TRUE(), "Yes", "No")</f>
        <v>No</v>
      </c>
      <c r="G1015" s="40" t="str">
        <f>Data!AK1012</f>
        <v>76-01-00-00-1C-A4-00-00-00-00-00-00-00-00-00</v>
      </c>
      <c r="H1015" s="35">
        <f>Data!AB1012</f>
        <v>0</v>
      </c>
      <c r="I1015" s="35">
        <f>Data!AD1012</f>
        <v>0</v>
      </c>
      <c r="J1015" s="35">
        <f>Data!AF1012</f>
        <v>0</v>
      </c>
      <c r="K1015" s="35" t="str">
        <f>CONCATENATE(Data!AH1012, " ", Data!AI1012)</f>
        <v xml:space="preserve"> </v>
      </c>
      <c r="L1015" s="35" t="str">
        <f>Data!C1012</f>
        <v>Vehicle, Battery Electric Vehicle</v>
      </c>
      <c r="M1015" s="35">
        <f>Data!H1012</f>
        <v>0</v>
      </c>
      <c r="N1015" s="41">
        <f>Data!I1012</f>
        <v>46087.37338297454</v>
      </c>
      <c r="O1015" s="35">
        <f>Data!L1012</f>
        <v>0</v>
      </c>
      <c r="P1015" s="35">
        <f>Data!M1012</f>
        <v>0</v>
      </c>
      <c r="Q1015" s="35" t="str">
        <f>IF(Data!N1012=0,"",Data!N1012)</f>
        <v>Obd2NegativeResponse</v>
      </c>
      <c r="R1015" s="35">
        <f>Data!K1012</f>
        <v>0</v>
      </c>
      <c r="S1015" s="35" t="str">
        <f>IF(Data!X1012=TRUE(), "Yes", "No")</f>
        <v>No</v>
      </c>
      <c r="T1015" s="40" t="e">
        <f>#REF!</f>
        <v>#REF!</v>
      </c>
    </row>
    <row r="1016" spans="1:20" x14ac:dyDescent="0.3">
      <c r="A1016" s="35" t="str">
        <f>Data!A1013</f>
        <v>NISSAN LEAF 299-1018</v>
      </c>
      <c r="B1016" s="36">
        <f t="shared" si="15"/>
        <v>46087.373391203706</v>
      </c>
      <c r="C1016" s="37" t="str">
        <f>IF(Data!J1013="GpsRecord", CONCATENATE($U$3,": ",Data!M1013,", ",Data!L1013), CONCATENATE(Data!AB1013, " ", Data!AH1013))</f>
        <v>Ubicación: 9.99844, -84.2141</v>
      </c>
      <c r="D1016" s="38" t="str">
        <f>IF(Data!O1013=TRUE(), "Yes", "No")</f>
        <v>Yes</v>
      </c>
      <c r="E1016" s="38" t="str">
        <f>IF(Data!J1013="EngineStatusRecord","Engine",IF(Data!J1013="GpsRecord", "GPS", IF(Data!J1013="EngineFaultRecord", "Fault", IF(Data!J1013="DriverChange","Driver",IF(Data!J1013="CustomRecord","Custom","Debug")))))</f>
        <v>GPS</v>
      </c>
      <c r="F1016" s="39" t="str">
        <f>IF(Data!Y1013=TRUE(), "Yes", "No")</f>
        <v>Yes</v>
      </c>
      <c r="G1016" s="40">
        <f>Data!AK1013</f>
        <v>0</v>
      </c>
      <c r="H1016" s="35">
        <f>Data!AB1013</f>
        <v>0</v>
      </c>
      <c r="I1016" s="35">
        <f>Data!AD1013</f>
        <v>0</v>
      </c>
      <c r="J1016" s="35">
        <f>Data!AF1013</f>
        <v>0</v>
      </c>
      <c r="K1016" s="35" t="str">
        <f>CONCATENATE(Data!AH1013, " ", Data!AI1013)</f>
        <v xml:space="preserve"> </v>
      </c>
      <c r="L1016" s="35" t="str">
        <f>Data!C1013</f>
        <v>Vehicle, Battery Electric Vehicle</v>
      </c>
      <c r="M1016" s="35">
        <f>Data!H1013</f>
        <v>0</v>
      </c>
      <c r="N1016" s="41">
        <f>Data!I1013</f>
        <v>46087.373391203706</v>
      </c>
      <c r="O1016" s="35">
        <f>Data!L1013</f>
        <v>-84.214100000000002</v>
      </c>
      <c r="P1016" s="35">
        <f>Data!M1013</f>
        <v>9.9984400000000004</v>
      </c>
      <c r="Q1016" s="35" t="str">
        <f>IF(Data!N1013=0,"",Data!N1013)</f>
        <v>CurveSpeedEstimateError</v>
      </c>
      <c r="R1016" s="35">
        <f>Data!K1013</f>
        <v>103</v>
      </c>
      <c r="S1016" s="35" t="str">
        <f>IF(Data!X1013=TRUE(), "Yes", "No")</f>
        <v>Yes</v>
      </c>
      <c r="T1016" s="40" t="e">
        <f>#REF!</f>
        <v>#REF!</v>
      </c>
    </row>
    <row r="1017" spans="1:20" x14ac:dyDescent="0.3">
      <c r="A1017" s="35" t="str">
        <f>Data!A1014</f>
        <v>NISSAN LEAF 299-1018</v>
      </c>
      <c r="B1017" s="36">
        <f t="shared" si="15"/>
        <v>46087.373472361112</v>
      </c>
      <c r="C1017" s="37" t="str">
        <f>IF(Data!J1014="GpsRecord", CONCATENATE($U$3,": ",Data!M1014,", ",Data!L1014), CONCATENATE(Data!AB1014, " ", Data!AH1014))</f>
        <v>Velocidad del motor en carretera 91</v>
      </c>
      <c r="D1017" s="38" t="str">
        <f>IF(Data!O1014=TRUE(), "Yes", "No")</f>
        <v>No</v>
      </c>
      <c r="E1017" s="38" t="str">
        <f>IF(Data!J1014="EngineStatusRecord","Engine",IF(Data!J1014="GpsRecord", "GPS", IF(Data!J1014="EngineFaultRecord", "Fault", IF(Data!J1014="DriverChange","Driver",IF(Data!J1014="CustomRecord","Custom","Debug")))))</f>
        <v>Engine</v>
      </c>
      <c r="F1017" s="39" t="str">
        <f>IF(Data!Y1014=TRUE(), "Yes", "No")</f>
        <v>No</v>
      </c>
      <c r="G1017" s="40">
        <f>Data!AK1014</f>
        <v>0</v>
      </c>
      <c r="H1017" s="35" t="str">
        <f>Data!AB1014</f>
        <v>Velocidad del motor en carretera</v>
      </c>
      <c r="I1017" s="35">
        <f>Data!AD1014</f>
        <v>0</v>
      </c>
      <c r="J1017" s="35">
        <f>Data!AF1014</f>
        <v>0</v>
      </c>
      <c r="K1017" s="35" t="str">
        <f>CONCATENATE(Data!AH1014, " ", Data!AI1014)</f>
        <v>91 km/h</v>
      </c>
      <c r="L1017" s="35" t="str">
        <f>Data!C1014</f>
        <v>Vehicle, Battery Electric Vehicle</v>
      </c>
      <c r="M1017" s="35">
        <f>Data!H1014</f>
        <v>0</v>
      </c>
      <c r="N1017" s="41">
        <f>Data!I1014</f>
        <v>46087.373472361112</v>
      </c>
      <c r="O1017" s="35">
        <f>Data!L1014</f>
        <v>0</v>
      </c>
      <c r="P1017" s="35">
        <f>Data!M1014</f>
        <v>0</v>
      </c>
      <c r="Q1017" s="35" t="str">
        <f>IF(Data!N1014=0,"",Data!N1014)</f>
        <v/>
      </c>
      <c r="R1017" s="35">
        <f>Data!K1014</f>
        <v>0</v>
      </c>
      <c r="S1017" s="35" t="str">
        <f>IF(Data!X1014=TRUE(), "Yes", "No")</f>
        <v>No</v>
      </c>
      <c r="T1017" s="40" t="e">
        <f>#REF!</f>
        <v>#REF!</v>
      </c>
    </row>
    <row r="1018" spans="1:20" x14ac:dyDescent="0.3">
      <c r="A1018" s="35" t="str">
        <f>Data!A1015</f>
        <v>NISSAN LEAF 299-1018</v>
      </c>
      <c r="B1018" s="36">
        <f t="shared" si="15"/>
        <v>46087.373506944445</v>
      </c>
      <c r="C1018" s="37" t="str">
        <f>IF(Data!J1015="GpsRecord", CONCATENATE($U$3,": ",Data!M1015,", ",Data!L1015), CONCATENATE(Data!AB1015, " ", Data!AH1015))</f>
        <v>Ubicación: 9.99892, -84.21645</v>
      </c>
      <c r="D1018" s="38" t="str">
        <f>IF(Data!O1015=TRUE(), "Yes", "No")</f>
        <v>Yes</v>
      </c>
      <c r="E1018" s="38" t="str">
        <f>IF(Data!J1015="EngineStatusRecord","Engine",IF(Data!J1015="GpsRecord", "GPS", IF(Data!J1015="EngineFaultRecord", "Fault", IF(Data!J1015="DriverChange","Driver",IF(Data!J1015="CustomRecord","Custom","Debug")))))</f>
        <v>GPS</v>
      </c>
      <c r="F1018" s="39" t="str">
        <f>IF(Data!Y1015=TRUE(), "Yes", "No")</f>
        <v>Yes</v>
      </c>
      <c r="G1018" s="40">
        <f>Data!AK1015</f>
        <v>0</v>
      </c>
      <c r="H1018" s="35">
        <f>Data!AB1015</f>
        <v>0</v>
      </c>
      <c r="I1018" s="35">
        <f>Data!AD1015</f>
        <v>0</v>
      </c>
      <c r="J1018" s="35">
        <f>Data!AF1015</f>
        <v>0</v>
      </c>
      <c r="K1018" s="35" t="str">
        <f>CONCATENATE(Data!AH1015, " ", Data!AI1015)</f>
        <v xml:space="preserve"> </v>
      </c>
      <c r="L1018" s="35" t="str">
        <f>Data!C1015</f>
        <v>Vehicle, Battery Electric Vehicle</v>
      </c>
      <c r="M1018" s="35">
        <f>Data!H1015</f>
        <v>0</v>
      </c>
      <c r="N1018" s="41">
        <f>Data!I1015</f>
        <v>46087.373506944445</v>
      </c>
      <c r="O1018" s="35">
        <f>Data!L1015</f>
        <v>-84.216449999999995</v>
      </c>
      <c r="P1018" s="35">
        <f>Data!M1015</f>
        <v>9.99892</v>
      </c>
      <c r="Q1018" s="35" t="str">
        <f>IF(Data!N1015=0,"",Data!N1015)</f>
        <v>CurvePositionEstimateError</v>
      </c>
      <c r="R1018" s="35">
        <f>Data!K1015</f>
        <v>87</v>
      </c>
      <c r="S1018" s="35" t="str">
        <f>IF(Data!X1015=TRUE(), "Yes", "No")</f>
        <v>Yes</v>
      </c>
      <c r="T1018" s="40" t="e">
        <f>#REF!</f>
        <v>#REF!</v>
      </c>
    </row>
    <row r="1019" spans="1:20" x14ac:dyDescent="0.3">
      <c r="A1019" s="35" t="str">
        <f>Data!A1016</f>
        <v>NISSAN LEAF 299-1018</v>
      </c>
      <c r="B1019" s="36">
        <f t="shared" si="15"/>
        <v>46087.373515173611</v>
      </c>
      <c r="C1019" s="37" t="str">
        <f>IF(Data!J1016="GpsRecord", CONCATENATE($U$3,": ",Data!M1016,", ",Data!L1016), CONCATENATE(Data!AB1016, " ", Data!AH1016))</f>
        <v>Energía de la batería del vehículo eléctrico 8107</v>
      </c>
      <c r="D1019" s="38" t="str">
        <f>IF(Data!O1016=TRUE(), "Yes", "No")</f>
        <v>No</v>
      </c>
      <c r="E1019" s="38" t="str">
        <f>IF(Data!J1016="EngineStatusRecord","Engine",IF(Data!J1016="GpsRecord", "GPS", IF(Data!J1016="EngineFaultRecord", "Fault", IF(Data!J1016="DriverChange","Driver",IF(Data!J1016="CustomRecord","Custom","Debug")))))</f>
        <v>Engine</v>
      </c>
      <c r="F1019" s="39" t="str">
        <f>IF(Data!Y1016=TRUE(), "Yes", "No")</f>
        <v>No</v>
      </c>
      <c r="G1019" s="40">
        <f>Data!AK1016</f>
        <v>0</v>
      </c>
      <c r="H1019" s="35" t="str">
        <f>Data!AB1016</f>
        <v>Energía de la batería del vehículo eléctrico</v>
      </c>
      <c r="I1019" s="35">
        <f>Data!AD1016</f>
        <v>0</v>
      </c>
      <c r="J1019" s="35">
        <f>Data!AF1016</f>
        <v>0</v>
      </c>
      <c r="K1019" s="35" t="str">
        <f>CONCATENATE(Data!AH1016, " ", Data!AI1016)</f>
        <v>8107 W</v>
      </c>
      <c r="L1019" s="35" t="str">
        <f>Data!C1016</f>
        <v>Vehicle, Battery Electric Vehicle</v>
      </c>
      <c r="M1019" s="35">
        <f>Data!H1016</f>
        <v>0</v>
      </c>
      <c r="N1019" s="41">
        <f>Data!I1016</f>
        <v>46087.373515173611</v>
      </c>
      <c r="O1019" s="35">
        <f>Data!L1016</f>
        <v>0</v>
      </c>
      <c r="P1019" s="35">
        <f>Data!M1016</f>
        <v>0</v>
      </c>
      <c r="Q1019" s="35" t="str">
        <f>IF(Data!N1016=0,"",Data!N1016)</f>
        <v/>
      </c>
      <c r="R1019" s="35">
        <f>Data!K1016</f>
        <v>0</v>
      </c>
      <c r="S1019" s="35" t="str">
        <f>IF(Data!X1016=TRUE(), "Yes", "No")</f>
        <v>No</v>
      </c>
      <c r="T1019" s="40" t="e">
        <f>#REF!</f>
        <v>#REF!</v>
      </c>
    </row>
    <row r="1020" spans="1:20" x14ac:dyDescent="0.3">
      <c r="A1020" s="35" t="str">
        <f>Data!A1017</f>
        <v>NISSAN LEAF 299-1018</v>
      </c>
      <c r="B1020" s="36">
        <f t="shared" si="15"/>
        <v>46087.373520648151</v>
      </c>
      <c r="C1020" s="37" t="str">
        <f>IF(Data!J1017="GpsRecord", CONCATENATE($U$3,": ",Data!M1017,", ",Data!L1017), CONCATENATE(Data!AB1017, " ", Data!AH1017))</f>
        <v>Odómetro 15920</v>
      </c>
      <c r="D1020" s="38" t="str">
        <f>IF(Data!O1017=TRUE(), "Yes", "No")</f>
        <v>No</v>
      </c>
      <c r="E1020" s="38" t="str">
        <f>IF(Data!J1017="EngineStatusRecord","Engine",IF(Data!J1017="GpsRecord", "GPS", IF(Data!J1017="EngineFaultRecord", "Fault", IF(Data!J1017="DriverChange","Driver",IF(Data!J1017="CustomRecord","Custom","Debug")))))</f>
        <v>Engine</v>
      </c>
      <c r="F1020" s="39" t="str">
        <f>IF(Data!Y1017=TRUE(), "Yes", "No")</f>
        <v>No</v>
      </c>
      <c r="G1020" s="40">
        <f>Data!AK1017</f>
        <v>0</v>
      </c>
      <c r="H1020" s="35" t="str">
        <f>Data!AB1017</f>
        <v>Odómetro</v>
      </c>
      <c r="I1020" s="35">
        <f>Data!AD1017</f>
        <v>0</v>
      </c>
      <c r="J1020" s="35">
        <f>Data!AF1017</f>
        <v>0</v>
      </c>
      <c r="K1020" s="35" t="str">
        <f>CONCATENATE(Data!AH1017, " ", Data!AI1017)</f>
        <v>15920 km</v>
      </c>
      <c r="L1020" s="35" t="str">
        <f>Data!C1017</f>
        <v>Vehicle, Battery Electric Vehicle</v>
      </c>
      <c r="M1020" s="35">
        <f>Data!H1017</f>
        <v>0</v>
      </c>
      <c r="N1020" s="41">
        <f>Data!I1017</f>
        <v>46087.373520648151</v>
      </c>
      <c r="O1020" s="35">
        <f>Data!L1017</f>
        <v>0</v>
      </c>
      <c r="P1020" s="35">
        <f>Data!M1017</f>
        <v>0</v>
      </c>
      <c r="Q1020" s="35" t="str">
        <f>IF(Data!N1017=0,"",Data!N1017)</f>
        <v/>
      </c>
      <c r="R1020" s="35">
        <f>Data!K1017</f>
        <v>0</v>
      </c>
      <c r="S1020" s="35" t="str">
        <f>IF(Data!X1017=TRUE(), "Yes", "No")</f>
        <v>No</v>
      </c>
      <c r="T1020" s="40" t="e">
        <f>#REF!</f>
        <v>#REF!</v>
      </c>
    </row>
    <row r="1021" spans="1:20" x14ac:dyDescent="0.3">
      <c r="A1021" s="35" t="str">
        <f>Data!A1018</f>
        <v>NISSAN LEAF 299-1018</v>
      </c>
      <c r="B1021" s="36">
        <f t="shared" si="15"/>
        <v>46087.373520648151</v>
      </c>
      <c r="C1021" s="37" t="str">
        <f>IF(Data!J1018="GpsRecord", CONCATENATE($U$3,": ",Data!M1018,", ",Data!L1018), CONCATENATE(Data!AB1018, " ", Data!AH1018))</f>
        <v>Odómetro sin procesar 15920</v>
      </c>
      <c r="D1021" s="38" t="str">
        <f>IF(Data!O1018=TRUE(), "Yes", "No")</f>
        <v>No</v>
      </c>
      <c r="E1021" s="38" t="str">
        <f>IF(Data!J1018="EngineStatusRecord","Engine",IF(Data!J1018="GpsRecord", "GPS", IF(Data!J1018="EngineFaultRecord", "Fault", IF(Data!J1018="DriverChange","Driver",IF(Data!J1018="CustomRecord","Custom","Debug")))))</f>
        <v>Engine</v>
      </c>
      <c r="F1021" s="39" t="str">
        <f>IF(Data!Y1018=TRUE(), "Yes", "No")</f>
        <v>No</v>
      </c>
      <c r="G1021" s="40">
        <f>Data!AK1018</f>
        <v>0</v>
      </c>
      <c r="H1021" s="35" t="str">
        <f>Data!AB1018</f>
        <v>Odómetro sin procesar</v>
      </c>
      <c r="I1021" s="35">
        <f>Data!AD1018</f>
        <v>0</v>
      </c>
      <c r="J1021" s="35">
        <f>Data!AF1018</f>
        <v>0</v>
      </c>
      <c r="K1021" s="35" t="str">
        <f>CONCATENATE(Data!AH1018, " ", Data!AI1018)</f>
        <v>15920 km</v>
      </c>
      <c r="L1021" s="35" t="str">
        <f>Data!C1018</f>
        <v>Vehicle, Battery Electric Vehicle</v>
      </c>
      <c r="M1021" s="35">
        <f>Data!H1018</f>
        <v>0</v>
      </c>
      <c r="N1021" s="41">
        <f>Data!I1018</f>
        <v>46087.373520648151</v>
      </c>
      <c r="O1021" s="35">
        <f>Data!L1018</f>
        <v>0</v>
      </c>
      <c r="P1021" s="35">
        <f>Data!M1018</f>
        <v>0</v>
      </c>
      <c r="Q1021" s="35" t="str">
        <f>IF(Data!N1018=0,"",Data!N1018)</f>
        <v/>
      </c>
      <c r="R1021" s="35">
        <f>Data!K1018</f>
        <v>0</v>
      </c>
      <c r="S1021" s="35" t="str">
        <f>IF(Data!X1018=TRUE(), "Yes", "No")</f>
        <v>No</v>
      </c>
      <c r="T1021" s="40" t="e">
        <f>#REF!</f>
        <v>#REF!</v>
      </c>
    </row>
    <row r="1022" spans="1:20" x14ac:dyDescent="0.3">
      <c r="A1022" s="35" t="str">
        <f>Data!A1019</f>
        <v>NISSAN LEAF 299-1018</v>
      </c>
      <c r="B1022" s="36">
        <f t="shared" si="15"/>
        <v>46087.373564861111</v>
      </c>
      <c r="C1022" s="37" t="str">
        <f>IF(Data!J1019="GpsRecord", CONCATENATE($U$3,": ",Data!M1019,", ",Data!L1019), CONCATENATE(Data!AB1019, " ", Data!AH1019))</f>
        <v>Velocidad del motor en carretera 84</v>
      </c>
      <c r="D1022" s="38" t="str">
        <f>IF(Data!O1019=TRUE(), "Yes", "No")</f>
        <v>No</v>
      </c>
      <c r="E1022" s="38" t="str">
        <f>IF(Data!J1019="EngineStatusRecord","Engine",IF(Data!J1019="GpsRecord", "GPS", IF(Data!J1019="EngineFaultRecord", "Fault", IF(Data!J1019="DriverChange","Driver",IF(Data!J1019="CustomRecord","Custom","Debug")))))</f>
        <v>Engine</v>
      </c>
      <c r="F1022" s="39" t="str">
        <f>IF(Data!Y1019=TRUE(), "Yes", "No")</f>
        <v>No</v>
      </c>
      <c r="G1022" s="40">
        <f>Data!AK1019</f>
        <v>0</v>
      </c>
      <c r="H1022" s="35" t="str">
        <f>Data!AB1019</f>
        <v>Velocidad del motor en carretera</v>
      </c>
      <c r="I1022" s="35">
        <f>Data!AD1019</f>
        <v>0</v>
      </c>
      <c r="J1022" s="35">
        <f>Data!AF1019</f>
        <v>0</v>
      </c>
      <c r="K1022" s="35" t="str">
        <f>CONCATENATE(Data!AH1019, " ", Data!AI1019)</f>
        <v>84 km/h</v>
      </c>
      <c r="L1022" s="35" t="str">
        <f>Data!C1019</f>
        <v>Vehicle, Battery Electric Vehicle</v>
      </c>
      <c r="M1022" s="35">
        <f>Data!H1019</f>
        <v>0</v>
      </c>
      <c r="N1022" s="41">
        <f>Data!I1019</f>
        <v>46087.373564861111</v>
      </c>
      <c r="O1022" s="35">
        <f>Data!L1019</f>
        <v>0</v>
      </c>
      <c r="P1022" s="35">
        <f>Data!M1019</f>
        <v>0</v>
      </c>
      <c r="Q1022" s="35" t="str">
        <f>IF(Data!N1019=0,"",Data!N1019)</f>
        <v/>
      </c>
      <c r="R1022" s="35">
        <f>Data!K1019</f>
        <v>0</v>
      </c>
      <c r="S1022" s="35" t="str">
        <f>IF(Data!X1019=TRUE(), "Yes", "No")</f>
        <v>No</v>
      </c>
      <c r="T1022" s="40" t="e">
        <f>#REF!</f>
        <v>#REF!</v>
      </c>
    </row>
    <row r="1023" spans="1:20" x14ac:dyDescent="0.3">
      <c r="A1023" s="35" t="str">
        <f>Data!A1020</f>
        <v>NISSAN LEAF 299-1018</v>
      </c>
      <c r="B1023" s="36">
        <f t="shared" si="15"/>
        <v>46087.373576388891</v>
      </c>
      <c r="C1023" s="37" t="str">
        <f>IF(Data!J1020="GpsRecord", CONCATENATE($U$3,": ",Data!M1020,", ",Data!L1020), CONCATENATE(Data!AB1020, " ", Data!AH1020))</f>
        <v>Ubicación: 9.99914, -84.21772</v>
      </c>
      <c r="D1023" s="38" t="str">
        <f>IF(Data!O1020=TRUE(), "Yes", "No")</f>
        <v>Yes</v>
      </c>
      <c r="E1023" s="38" t="str">
        <f>IF(Data!J1020="EngineStatusRecord","Engine",IF(Data!J1020="GpsRecord", "GPS", IF(Data!J1020="EngineFaultRecord", "Fault", IF(Data!J1020="DriverChange","Driver",IF(Data!J1020="CustomRecord","Custom","Debug")))))</f>
        <v>GPS</v>
      </c>
      <c r="F1023" s="39" t="str">
        <f>IF(Data!Y1020=TRUE(), "Yes", "No")</f>
        <v>Yes</v>
      </c>
      <c r="G1023" s="40">
        <f>Data!AK1020</f>
        <v>0</v>
      </c>
      <c r="H1023" s="35">
        <f>Data!AB1020</f>
        <v>0</v>
      </c>
      <c r="I1023" s="35">
        <f>Data!AD1020</f>
        <v>0</v>
      </c>
      <c r="J1023" s="35">
        <f>Data!AF1020</f>
        <v>0</v>
      </c>
      <c r="K1023" s="35" t="str">
        <f>CONCATENATE(Data!AH1020, " ", Data!AI1020)</f>
        <v xml:space="preserve"> </v>
      </c>
      <c r="L1023" s="35" t="str">
        <f>Data!C1020</f>
        <v>Vehicle, Battery Electric Vehicle</v>
      </c>
      <c r="M1023" s="35">
        <f>Data!H1020</f>
        <v>0</v>
      </c>
      <c r="N1023" s="41">
        <f>Data!I1020</f>
        <v>46087.373576388891</v>
      </c>
      <c r="O1023" s="35">
        <f>Data!L1020</f>
        <v>-84.21772</v>
      </c>
      <c r="P1023" s="35">
        <f>Data!M1020</f>
        <v>9.9991400000000006</v>
      </c>
      <c r="Q1023" s="35" t="str">
        <f>IF(Data!N1020=0,"",Data!N1020)</f>
        <v>CurveSpeed</v>
      </c>
      <c r="R1023" s="35">
        <f>Data!K1020</f>
        <v>81</v>
      </c>
      <c r="S1023" s="35" t="str">
        <f>IF(Data!X1020=TRUE(), "Yes", "No")</f>
        <v>Yes</v>
      </c>
      <c r="T1023" s="40" t="e">
        <f>#REF!</f>
        <v>#REF!</v>
      </c>
    </row>
    <row r="1024" spans="1:20" x14ac:dyDescent="0.3">
      <c r="A1024" s="35" t="str">
        <f>Data!A1021</f>
        <v>NISSAN LEAF 299-1018</v>
      </c>
      <c r="B1024" s="36">
        <f t="shared" si="15"/>
        <v>46087.373596458332</v>
      </c>
      <c r="C1024" s="37" t="str">
        <f>IF(Data!J1021="GpsRecord", CONCATENATE($U$3,": ",Data!M1021,", ",Data!L1021), CONCATENATE(Data!AB1021, " ", Data!AH1021))</f>
        <v>Energía de la batería del vehículo eléctrico -43699</v>
      </c>
      <c r="D1024" s="38" t="str">
        <f>IF(Data!O1021=TRUE(), "Yes", "No")</f>
        <v>No</v>
      </c>
      <c r="E1024" s="38" t="str">
        <f>IF(Data!J1021="EngineStatusRecord","Engine",IF(Data!J1021="GpsRecord", "GPS", IF(Data!J1021="EngineFaultRecord", "Fault", IF(Data!J1021="DriverChange","Driver",IF(Data!J1021="CustomRecord","Custom","Debug")))))</f>
        <v>Engine</v>
      </c>
      <c r="F1024" s="39" t="str">
        <f>IF(Data!Y1021=TRUE(), "Yes", "No")</f>
        <v>No</v>
      </c>
      <c r="G1024" s="40">
        <f>Data!AK1021</f>
        <v>0</v>
      </c>
      <c r="H1024" s="35" t="str">
        <f>Data!AB1021</f>
        <v>Energía de la batería del vehículo eléctrico</v>
      </c>
      <c r="I1024" s="35">
        <f>Data!AD1021</f>
        <v>0</v>
      </c>
      <c r="J1024" s="35">
        <f>Data!AF1021</f>
        <v>0</v>
      </c>
      <c r="K1024" s="35" t="str">
        <f>CONCATENATE(Data!AH1021, " ", Data!AI1021)</f>
        <v>-43699 W</v>
      </c>
      <c r="L1024" s="35" t="str">
        <f>Data!C1021</f>
        <v>Vehicle, Battery Electric Vehicle</v>
      </c>
      <c r="M1024" s="35">
        <f>Data!H1021</f>
        <v>0</v>
      </c>
      <c r="N1024" s="41">
        <f>Data!I1021</f>
        <v>46087.373596458332</v>
      </c>
      <c r="O1024" s="35">
        <f>Data!L1021</f>
        <v>0</v>
      </c>
      <c r="P1024" s="35">
        <f>Data!M1021</f>
        <v>0</v>
      </c>
      <c r="Q1024" s="35" t="str">
        <f>IF(Data!N1021=0,"",Data!N1021)</f>
        <v/>
      </c>
      <c r="R1024" s="35">
        <f>Data!K1021</f>
        <v>0</v>
      </c>
      <c r="S1024" s="35" t="str">
        <f>IF(Data!X1021=TRUE(), "Yes", "No")</f>
        <v>No</v>
      </c>
      <c r="T1024" s="40" t="e">
        <f>#REF!</f>
        <v>#REF!</v>
      </c>
    </row>
    <row r="1025" spans="1:20" x14ac:dyDescent="0.3">
      <c r="A1025" s="35" t="str">
        <f>Data!A1022</f>
        <v>NISSAN LEAF 299-1018</v>
      </c>
      <c r="B1025" s="36">
        <f t="shared" si="15"/>
        <v>46087.373611111114</v>
      </c>
      <c r="C1025" s="37" t="str">
        <f>IF(Data!J1022="GpsRecord", CONCATENATE($U$3,": ",Data!M1022,", ",Data!L1022), CONCATENATE(Data!AB1022, " ", Data!AH1022))</f>
        <v>Ubicación: 9.99919, -84.21827</v>
      </c>
      <c r="D1025" s="38" t="str">
        <f>IF(Data!O1022=TRUE(), "Yes", "No")</f>
        <v>Yes</v>
      </c>
      <c r="E1025" s="38" t="str">
        <f>IF(Data!J1022="EngineStatusRecord","Engine",IF(Data!J1022="GpsRecord", "GPS", IF(Data!J1022="EngineFaultRecord", "Fault", IF(Data!J1022="DriverChange","Driver",IF(Data!J1022="CustomRecord","Custom","Debug")))))</f>
        <v>GPS</v>
      </c>
      <c r="F1025" s="39" t="str">
        <f>IF(Data!Y1022=TRUE(), "Yes", "No")</f>
        <v>Yes</v>
      </c>
      <c r="G1025" s="40">
        <f>Data!AK1022</f>
        <v>0</v>
      </c>
      <c r="H1025" s="35">
        <f>Data!AB1022</f>
        <v>0</v>
      </c>
      <c r="I1025" s="35">
        <f>Data!AD1022</f>
        <v>0</v>
      </c>
      <c r="J1025" s="35">
        <f>Data!AF1022</f>
        <v>0</v>
      </c>
      <c r="K1025" s="35" t="str">
        <f>CONCATENATE(Data!AH1022, " ", Data!AI1022)</f>
        <v xml:space="preserve"> </v>
      </c>
      <c r="L1025" s="35" t="str">
        <f>Data!C1022</f>
        <v>Vehicle, Battery Electric Vehicle</v>
      </c>
      <c r="M1025" s="35">
        <f>Data!H1022</f>
        <v>0</v>
      </c>
      <c r="N1025" s="41">
        <f>Data!I1022</f>
        <v>46087.373611111114</v>
      </c>
      <c r="O1025" s="35">
        <f>Data!L1022</f>
        <v>-84.218270000000004</v>
      </c>
      <c r="P1025" s="35">
        <f>Data!M1022</f>
        <v>9.9991900000000005</v>
      </c>
      <c r="Q1025" s="35" t="str">
        <f>IF(Data!N1022=0,"",Data!N1022)</f>
        <v>CurvePositionEstimateError</v>
      </c>
      <c r="R1025" s="35">
        <f>Data!K1022</f>
        <v>66</v>
      </c>
      <c r="S1025" s="35" t="str">
        <f>IF(Data!X1022=TRUE(), "Yes", "No")</f>
        <v>Yes</v>
      </c>
      <c r="T1025" s="40" t="e">
        <f>#REF!</f>
        <v>#REF!</v>
      </c>
    </row>
    <row r="1026" spans="1:20" x14ac:dyDescent="0.3">
      <c r="A1026" s="35" t="str">
        <f>Data!A1023</f>
        <v>NISSAN LEAF 299-1018</v>
      </c>
      <c r="B1026" s="36">
        <f t="shared" si="15"/>
        <v>46087.37362273148</v>
      </c>
      <c r="C1026" s="37" t="str">
        <f>IF(Data!J1023="GpsRecord", CONCATENATE($U$3,": ",Data!M1023,", ",Data!L1023), CONCATENATE(Data!AB1023, " ", Data!AH1023))</f>
        <v>Velocidad del motor en carretera 63</v>
      </c>
      <c r="D1026" s="38" t="str">
        <f>IF(Data!O1023=TRUE(), "Yes", "No")</f>
        <v>No</v>
      </c>
      <c r="E1026" s="38" t="str">
        <f>IF(Data!J1023="EngineStatusRecord","Engine",IF(Data!J1023="GpsRecord", "GPS", IF(Data!J1023="EngineFaultRecord", "Fault", IF(Data!J1023="DriverChange","Driver",IF(Data!J1023="CustomRecord","Custom","Debug")))))</f>
        <v>Engine</v>
      </c>
      <c r="F1026" s="39" t="str">
        <f>IF(Data!Y1023=TRUE(), "Yes", "No")</f>
        <v>No</v>
      </c>
      <c r="G1026" s="40">
        <f>Data!AK1023</f>
        <v>0</v>
      </c>
      <c r="H1026" s="35" t="str">
        <f>Data!AB1023</f>
        <v>Velocidad del motor en carretera</v>
      </c>
      <c r="I1026" s="35">
        <f>Data!AD1023</f>
        <v>0</v>
      </c>
      <c r="J1026" s="35">
        <f>Data!AF1023</f>
        <v>0</v>
      </c>
      <c r="K1026" s="35" t="str">
        <f>CONCATENATE(Data!AH1023, " ", Data!AI1023)</f>
        <v>63 km/h</v>
      </c>
      <c r="L1026" s="35" t="str">
        <f>Data!C1023</f>
        <v>Vehicle, Battery Electric Vehicle</v>
      </c>
      <c r="M1026" s="35">
        <f>Data!H1023</f>
        <v>0</v>
      </c>
      <c r="N1026" s="41">
        <f>Data!I1023</f>
        <v>46087.37362273148</v>
      </c>
      <c r="O1026" s="35">
        <f>Data!L1023</f>
        <v>0</v>
      </c>
      <c r="P1026" s="35">
        <f>Data!M1023</f>
        <v>0</v>
      </c>
      <c r="Q1026" s="35" t="str">
        <f>IF(Data!N1023=0,"",Data!N1023)</f>
        <v/>
      </c>
      <c r="R1026" s="35">
        <f>Data!K1023</f>
        <v>0</v>
      </c>
      <c r="S1026" s="35" t="str">
        <f>IF(Data!X1023=TRUE(), "Yes", "No")</f>
        <v>No</v>
      </c>
      <c r="T1026" s="40" t="e">
        <f>#REF!</f>
        <v>#REF!</v>
      </c>
    </row>
    <row r="1027" spans="1:20" x14ac:dyDescent="0.3">
      <c r="A1027" s="35" t="str">
        <f>Data!A1024</f>
        <v>NISSAN LEAF 299-1018</v>
      </c>
      <c r="B1027" s="36">
        <f t="shared" si="15"/>
        <v>46087.373657407406</v>
      </c>
      <c r="C1027" s="37" t="str">
        <f>IF(Data!J1024="GpsRecord", CONCATENATE($U$3,": ",Data!M1024,", ",Data!L1024), CONCATENATE(Data!AB1024, " ", Data!AH1024))</f>
        <v>Ubicación: 9.99922, -84.21889</v>
      </c>
      <c r="D1027" s="38" t="str">
        <f>IF(Data!O1024=TRUE(), "Yes", "No")</f>
        <v>Yes</v>
      </c>
      <c r="E1027" s="38" t="str">
        <f>IF(Data!J1024="EngineStatusRecord","Engine",IF(Data!J1024="GpsRecord", "GPS", IF(Data!J1024="EngineFaultRecord", "Fault", IF(Data!J1024="DriverChange","Driver",IF(Data!J1024="CustomRecord","Custom","Debug")))))</f>
        <v>GPS</v>
      </c>
      <c r="F1027" s="39" t="str">
        <f>IF(Data!Y1024=TRUE(), "Yes", "No")</f>
        <v>Yes</v>
      </c>
      <c r="G1027" s="40">
        <f>Data!AK1024</f>
        <v>0</v>
      </c>
      <c r="H1027" s="35">
        <f>Data!AB1024</f>
        <v>0</v>
      </c>
      <c r="I1027" s="35">
        <f>Data!AD1024</f>
        <v>0</v>
      </c>
      <c r="J1027" s="35">
        <f>Data!AF1024</f>
        <v>0</v>
      </c>
      <c r="K1027" s="35" t="str">
        <f>CONCATENATE(Data!AH1024, " ", Data!AI1024)</f>
        <v xml:space="preserve"> </v>
      </c>
      <c r="L1027" s="35" t="str">
        <f>Data!C1024</f>
        <v>Vehicle, Battery Electric Vehicle</v>
      </c>
      <c r="M1027" s="35">
        <f>Data!H1024</f>
        <v>0</v>
      </c>
      <c r="N1027" s="41">
        <f>Data!I1024</f>
        <v>46087.373657407406</v>
      </c>
      <c r="O1027" s="35">
        <f>Data!L1024</f>
        <v>-84.218890000000002</v>
      </c>
      <c r="P1027" s="35">
        <f>Data!M1024</f>
        <v>9.9992199999999993</v>
      </c>
      <c r="Q1027" s="35" t="str">
        <f>IF(Data!N1024=0,"",Data!N1024)</f>
        <v>CurveSpeedEstimateError</v>
      </c>
      <c r="R1027" s="35">
        <f>Data!K1024</f>
        <v>57</v>
      </c>
      <c r="S1027" s="35" t="str">
        <f>IF(Data!X1024=TRUE(), "Yes", "No")</f>
        <v>Yes</v>
      </c>
      <c r="T1027" s="40" t="e">
        <f>#REF!</f>
        <v>#REF!</v>
      </c>
    </row>
    <row r="1028" spans="1:20" x14ac:dyDescent="0.3">
      <c r="A1028" s="35" t="str">
        <f>Data!A1025</f>
        <v>NISSAN LEAF 299-1018</v>
      </c>
      <c r="B1028" s="36">
        <f t="shared" si="15"/>
        <v>46087.37368060185</v>
      </c>
      <c r="C1028" s="37" t="str">
        <f>IF(Data!J1025="GpsRecord", CONCATENATE($U$3,": ",Data!M1025,", ",Data!L1025), CONCATENATE(Data!AB1025, " ", Data!AH1025))</f>
        <v>Velocidad del motor en carretera 55</v>
      </c>
      <c r="D1028" s="38" t="str">
        <f>IF(Data!O1025=TRUE(), "Yes", "No")</f>
        <v>No</v>
      </c>
      <c r="E1028" s="38" t="str">
        <f>IF(Data!J1025="EngineStatusRecord","Engine",IF(Data!J1025="GpsRecord", "GPS", IF(Data!J1025="EngineFaultRecord", "Fault", IF(Data!J1025="DriverChange","Driver",IF(Data!J1025="CustomRecord","Custom","Debug")))))</f>
        <v>Engine</v>
      </c>
      <c r="F1028" s="39" t="str">
        <f>IF(Data!Y1025=TRUE(), "Yes", "No")</f>
        <v>No</v>
      </c>
      <c r="G1028" s="40">
        <f>Data!AK1025</f>
        <v>0</v>
      </c>
      <c r="H1028" s="35" t="str">
        <f>Data!AB1025</f>
        <v>Velocidad del motor en carretera</v>
      </c>
      <c r="I1028" s="35">
        <f>Data!AD1025</f>
        <v>0</v>
      </c>
      <c r="J1028" s="35">
        <f>Data!AF1025</f>
        <v>0</v>
      </c>
      <c r="K1028" s="35" t="str">
        <f>CONCATENATE(Data!AH1025, " ", Data!AI1025)</f>
        <v>55 km/h</v>
      </c>
      <c r="L1028" s="35" t="str">
        <f>Data!C1025</f>
        <v>Vehicle, Battery Electric Vehicle</v>
      </c>
      <c r="M1028" s="35">
        <f>Data!H1025</f>
        <v>0</v>
      </c>
      <c r="N1028" s="41">
        <f>Data!I1025</f>
        <v>46087.37368060185</v>
      </c>
      <c r="O1028" s="35">
        <f>Data!L1025</f>
        <v>0</v>
      </c>
      <c r="P1028" s="35">
        <f>Data!M1025</f>
        <v>0</v>
      </c>
      <c r="Q1028" s="35" t="str">
        <f>IF(Data!N1025=0,"",Data!N1025)</f>
        <v/>
      </c>
      <c r="R1028" s="35">
        <f>Data!K1025</f>
        <v>0</v>
      </c>
      <c r="S1028" s="35" t="str">
        <f>IF(Data!X1025=TRUE(), "Yes", "No")</f>
        <v>No</v>
      </c>
      <c r="T1028" s="40" t="e">
        <f>#REF!</f>
        <v>#REF!</v>
      </c>
    </row>
    <row r="1029" spans="1:20" x14ac:dyDescent="0.3">
      <c r="A1029" s="35" t="str">
        <f>Data!A1026</f>
        <v>NISSAN LEAF 299-1018</v>
      </c>
      <c r="B1029" s="36">
        <f t="shared" si="15"/>
        <v>46087.373715277776</v>
      </c>
      <c r="C1029" s="37" t="str">
        <f>IF(Data!J1026="GpsRecord", CONCATENATE($U$3,": ",Data!M1026,", ",Data!L1026), CONCATENATE(Data!AB1026, " ", Data!AH1026))</f>
        <v>Ubicación: 9.9992, -84.21957</v>
      </c>
      <c r="D1029" s="38" t="str">
        <f>IF(Data!O1026=TRUE(), "Yes", "No")</f>
        <v>Yes</v>
      </c>
      <c r="E1029" s="38" t="str">
        <f>IF(Data!J1026="EngineStatusRecord","Engine",IF(Data!J1026="GpsRecord", "GPS", IF(Data!J1026="EngineFaultRecord", "Fault", IF(Data!J1026="DriverChange","Driver",IF(Data!J1026="CustomRecord","Custom","Debug")))))</f>
        <v>GPS</v>
      </c>
      <c r="F1029" s="39" t="str">
        <f>IF(Data!Y1026=TRUE(), "Yes", "No")</f>
        <v>Yes</v>
      </c>
      <c r="G1029" s="40">
        <f>Data!AK1026</f>
        <v>0</v>
      </c>
      <c r="H1029" s="35">
        <f>Data!AB1026</f>
        <v>0</v>
      </c>
      <c r="I1029" s="35">
        <f>Data!AD1026</f>
        <v>0</v>
      </c>
      <c r="J1029" s="35">
        <f>Data!AF1026</f>
        <v>0</v>
      </c>
      <c r="K1029" s="35" t="str">
        <f>CONCATENATE(Data!AH1026, " ", Data!AI1026)</f>
        <v xml:space="preserve"> </v>
      </c>
      <c r="L1029" s="35" t="str">
        <f>Data!C1026</f>
        <v>Vehicle, Battery Electric Vehicle</v>
      </c>
      <c r="M1029" s="35">
        <f>Data!H1026</f>
        <v>0</v>
      </c>
      <c r="N1029" s="41">
        <f>Data!I1026</f>
        <v>46087.373715277776</v>
      </c>
      <c r="O1029" s="35">
        <f>Data!L1026</f>
        <v>-84.219570000000004</v>
      </c>
      <c r="P1029" s="35">
        <f>Data!M1026</f>
        <v>9.9992000000000001</v>
      </c>
      <c r="Q1029" s="35" t="str">
        <f>IF(Data!N1026=0,"",Data!N1026)</f>
        <v>CurveSpeedEstimateError</v>
      </c>
      <c r="R1029" s="35">
        <f>Data!K1026</f>
        <v>55</v>
      </c>
      <c r="S1029" s="35" t="str">
        <f>IF(Data!X1026=TRUE(), "Yes", "No")</f>
        <v>Yes</v>
      </c>
      <c r="T1029" s="40" t="e">
        <f>#REF!</f>
        <v>#REF!</v>
      </c>
    </row>
    <row r="1030" spans="1:20" x14ac:dyDescent="0.3">
      <c r="A1030" s="35" t="str">
        <f>Data!A1027</f>
        <v>NISSAN LEAF 299-1018</v>
      </c>
      <c r="B1030" s="36">
        <f t="shared" si="15"/>
        <v>46087.373735983798</v>
      </c>
      <c r="C1030" s="37" t="str">
        <f>IF(Data!J1027="GpsRecord", CONCATENATE($U$3,": ",Data!M1027,", ",Data!L1027), CONCATENATE(Data!AB1027, " ", Data!AH1027))</f>
        <v>Energía de la batería del vehículo eléctrico 30686</v>
      </c>
      <c r="D1030" s="38" t="str">
        <f>IF(Data!O1027=TRUE(), "Yes", "No")</f>
        <v>No</v>
      </c>
      <c r="E1030" s="38" t="str">
        <f>IF(Data!J1027="EngineStatusRecord","Engine",IF(Data!J1027="GpsRecord", "GPS", IF(Data!J1027="EngineFaultRecord", "Fault", IF(Data!J1027="DriverChange","Driver",IF(Data!J1027="CustomRecord","Custom","Debug")))))</f>
        <v>Engine</v>
      </c>
      <c r="F1030" s="39" t="str">
        <f>IF(Data!Y1027=TRUE(), "Yes", "No")</f>
        <v>No</v>
      </c>
      <c r="G1030" s="40">
        <f>Data!AK1027</f>
        <v>0</v>
      </c>
      <c r="H1030" s="35" t="str">
        <f>Data!AB1027</f>
        <v>Energía de la batería del vehículo eléctrico</v>
      </c>
      <c r="I1030" s="35">
        <f>Data!AD1027</f>
        <v>0</v>
      </c>
      <c r="J1030" s="35">
        <f>Data!AF1027</f>
        <v>0</v>
      </c>
      <c r="K1030" s="35" t="str">
        <f>CONCATENATE(Data!AH1027, " ", Data!AI1027)</f>
        <v>30686 W</v>
      </c>
      <c r="L1030" s="35" t="str">
        <f>Data!C1027</f>
        <v>Vehicle, Battery Electric Vehicle</v>
      </c>
      <c r="M1030" s="35">
        <f>Data!H1027</f>
        <v>0</v>
      </c>
      <c r="N1030" s="41">
        <f>Data!I1027</f>
        <v>46087.373735983798</v>
      </c>
      <c r="O1030" s="35">
        <f>Data!L1027</f>
        <v>0</v>
      </c>
      <c r="P1030" s="35">
        <f>Data!M1027</f>
        <v>0</v>
      </c>
      <c r="Q1030" s="35" t="str">
        <f>IF(Data!N1027=0,"",Data!N1027)</f>
        <v/>
      </c>
      <c r="R1030" s="35">
        <f>Data!K1027</f>
        <v>0</v>
      </c>
      <c r="S1030" s="35" t="str">
        <f>IF(Data!X1027=TRUE(), "Yes", "No")</f>
        <v>No</v>
      </c>
      <c r="T1030" s="40" t="e">
        <f>#REF!</f>
        <v>#REF!</v>
      </c>
    </row>
    <row r="1031" spans="1:20" x14ac:dyDescent="0.3">
      <c r="A1031" s="35" t="str">
        <f>Data!A1028</f>
        <v>NISSAN LEAF 299-1018</v>
      </c>
      <c r="B1031" s="36">
        <f t="shared" si="15"/>
        <v>46087.373750185187</v>
      </c>
      <c r="C1031" s="37" t="str">
        <f>IF(Data!J1028="GpsRecord", CONCATENATE($U$3,": ",Data!M1028,", ",Data!L1028), CONCATENATE(Data!AB1028, " ", Data!AH1028))</f>
        <v>Velocidad del motor en carretera 63</v>
      </c>
      <c r="D1031" s="38" t="str">
        <f>IF(Data!O1028=TRUE(), "Yes", "No")</f>
        <v>No</v>
      </c>
      <c r="E1031" s="38" t="str">
        <f>IF(Data!J1028="EngineStatusRecord","Engine",IF(Data!J1028="GpsRecord", "GPS", IF(Data!J1028="EngineFaultRecord", "Fault", IF(Data!J1028="DriverChange","Driver",IF(Data!J1028="CustomRecord","Custom","Debug")))))</f>
        <v>Engine</v>
      </c>
      <c r="F1031" s="39" t="str">
        <f>IF(Data!Y1028=TRUE(), "Yes", "No")</f>
        <v>No</v>
      </c>
      <c r="G1031" s="40">
        <f>Data!AK1028</f>
        <v>0</v>
      </c>
      <c r="H1031" s="35" t="str">
        <f>Data!AB1028</f>
        <v>Velocidad del motor en carretera</v>
      </c>
      <c r="I1031" s="35">
        <f>Data!AD1028</f>
        <v>0</v>
      </c>
      <c r="J1031" s="35">
        <f>Data!AF1028</f>
        <v>0</v>
      </c>
      <c r="K1031" s="35" t="str">
        <f>CONCATENATE(Data!AH1028, " ", Data!AI1028)</f>
        <v>63 km/h</v>
      </c>
      <c r="L1031" s="35" t="str">
        <f>Data!C1028</f>
        <v>Vehicle, Battery Electric Vehicle</v>
      </c>
      <c r="M1031" s="35">
        <f>Data!H1028</f>
        <v>0</v>
      </c>
      <c r="N1031" s="41">
        <f>Data!I1028</f>
        <v>46087.373750185187</v>
      </c>
      <c r="O1031" s="35">
        <f>Data!L1028</f>
        <v>0</v>
      </c>
      <c r="P1031" s="35">
        <f>Data!M1028</f>
        <v>0</v>
      </c>
      <c r="Q1031" s="35" t="str">
        <f>IF(Data!N1028=0,"",Data!N1028)</f>
        <v/>
      </c>
      <c r="R1031" s="35">
        <f>Data!K1028</f>
        <v>0</v>
      </c>
      <c r="S1031" s="35" t="str">
        <f>IF(Data!X1028=TRUE(), "Yes", "No")</f>
        <v>No</v>
      </c>
      <c r="T1031" s="40" t="e">
        <f>#REF!</f>
        <v>#REF!</v>
      </c>
    </row>
    <row r="1032" spans="1:20" x14ac:dyDescent="0.3">
      <c r="A1032" s="35" t="str">
        <f>Data!A1029</f>
        <v>NISSAN LEAF 299-1018</v>
      </c>
      <c r="B1032" s="36">
        <f t="shared" si="15"/>
        <v>46087.373761574076</v>
      </c>
      <c r="C1032" s="37" t="str">
        <f>IF(Data!J1029="GpsRecord", CONCATENATE($U$3,": ",Data!M1029,", ",Data!L1029), CONCATENATE(Data!AB1029, " ", Data!AH1029))</f>
        <v>Ubicación: 9.99916, -84.22016</v>
      </c>
      <c r="D1032" s="38" t="str">
        <f>IF(Data!O1029=TRUE(), "Yes", "No")</f>
        <v>Yes</v>
      </c>
      <c r="E1032" s="38" t="str">
        <f>IF(Data!J1029="EngineStatusRecord","Engine",IF(Data!J1029="GpsRecord", "GPS", IF(Data!J1029="EngineFaultRecord", "Fault", IF(Data!J1029="DriverChange","Driver",IF(Data!J1029="CustomRecord","Custom","Debug")))))</f>
        <v>GPS</v>
      </c>
      <c r="F1032" s="39" t="str">
        <f>IF(Data!Y1029=TRUE(), "Yes", "No")</f>
        <v>Yes</v>
      </c>
      <c r="G1032" s="40">
        <f>Data!AK1029</f>
        <v>0</v>
      </c>
      <c r="H1032" s="35">
        <f>Data!AB1029</f>
        <v>0</v>
      </c>
      <c r="I1032" s="35">
        <f>Data!AD1029</f>
        <v>0</v>
      </c>
      <c r="J1032" s="35">
        <f>Data!AF1029</f>
        <v>0</v>
      </c>
      <c r="K1032" s="35" t="str">
        <f>CONCATENATE(Data!AH1029, " ", Data!AI1029)</f>
        <v xml:space="preserve"> </v>
      </c>
      <c r="L1032" s="35" t="str">
        <f>Data!C1029</f>
        <v>Vehicle, Battery Electric Vehicle</v>
      </c>
      <c r="M1032" s="35">
        <f>Data!H1029</f>
        <v>0</v>
      </c>
      <c r="N1032" s="41">
        <f>Data!I1029</f>
        <v>46087.373761574076</v>
      </c>
      <c r="O1032" s="35">
        <f>Data!L1029</f>
        <v>-84.220160000000007</v>
      </c>
      <c r="P1032" s="35">
        <f>Data!M1029</f>
        <v>9.9991599999999998</v>
      </c>
      <c r="Q1032" s="35" t="str">
        <f>IF(Data!N1029=0,"",Data!N1029)</f>
        <v>CurveSpeed</v>
      </c>
      <c r="R1032" s="35">
        <f>Data!K1029</f>
        <v>61</v>
      </c>
      <c r="S1032" s="35" t="str">
        <f>IF(Data!X1029=TRUE(), "Yes", "No")</f>
        <v>Yes</v>
      </c>
      <c r="T1032" s="40" t="e">
        <f>#REF!</f>
        <v>#REF!</v>
      </c>
    </row>
    <row r="1033" spans="1:20" x14ac:dyDescent="0.3">
      <c r="A1033" s="35" t="str">
        <f>Data!A1030</f>
        <v>NISSAN LEAF 299-1018</v>
      </c>
      <c r="B1033" s="36">
        <f t="shared" si="15"/>
        <v>46087.373770937498</v>
      </c>
      <c r="C1033" s="37" t="str">
        <f>IF(Data!J1030="GpsRecord", CONCATENATE($U$3,": ",Data!M1030,", ",Data!L1030), CONCATENATE(Data!AB1030, " ", Data!AH1030))</f>
        <v>Energía de la batería del vehículo eléctrico -24723</v>
      </c>
      <c r="D1033" s="38" t="str">
        <f>IF(Data!O1030=TRUE(), "Yes", "No")</f>
        <v>No</v>
      </c>
      <c r="E1033" s="38" t="str">
        <f>IF(Data!J1030="EngineStatusRecord","Engine",IF(Data!J1030="GpsRecord", "GPS", IF(Data!J1030="EngineFaultRecord", "Fault", IF(Data!J1030="DriverChange","Driver",IF(Data!J1030="CustomRecord","Custom","Debug")))))</f>
        <v>Engine</v>
      </c>
      <c r="F1033" s="39" t="str">
        <f>IF(Data!Y1030=TRUE(), "Yes", "No")</f>
        <v>No</v>
      </c>
      <c r="G1033" s="40">
        <f>Data!AK1030</f>
        <v>0</v>
      </c>
      <c r="H1033" s="35" t="str">
        <f>Data!AB1030</f>
        <v>Energía de la batería del vehículo eléctrico</v>
      </c>
      <c r="I1033" s="35">
        <f>Data!AD1030</f>
        <v>0</v>
      </c>
      <c r="J1033" s="35">
        <f>Data!AF1030</f>
        <v>0</v>
      </c>
      <c r="K1033" s="35" t="str">
        <f>CONCATENATE(Data!AH1030, " ", Data!AI1030)</f>
        <v>-24723 W</v>
      </c>
      <c r="L1033" s="35" t="str">
        <f>Data!C1030</f>
        <v>Vehicle, Battery Electric Vehicle</v>
      </c>
      <c r="M1033" s="35">
        <f>Data!H1030</f>
        <v>0</v>
      </c>
      <c r="N1033" s="41">
        <f>Data!I1030</f>
        <v>46087.373770937498</v>
      </c>
      <c r="O1033" s="35">
        <f>Data!L1030</f>
        <v>0</v>
      </c>
      <c r="P1033" s="35">
        <f>Data!M1030</f>
        <v>0</v>
      </c>
      <c r="Q1033" s="35" t="str">
        <f>IF(Data!N1030=0,"",Data!N1030)</f>
        <v/>
      </c>
      <c r="R1033" s="35">
        <f>Data!K1030</f>
        <v>0</v>
      </c>
      <c r="S1033" s="35" t="str">
        <f>IF(Data!X1030=TRUE(), "Yes", "No")</f>
        <v>No</v>
      </c>
      <c r="T1033" s="40" t="e">
        <f>#REF!</f>
        <v>#REF!</v>
      </c>
    </row>
    <row r="1034" spans="1:20" x14ac:dyDescent="0.3">
      <c r="A1034" s="35" t="str">
        <f>Data!A1031</f>
        <v>NISSAN LEAF 299-1018</v>
      </c>
      <c r="B1034" s="36">
        <f t="shared" si="15"/>
        <v>46087.373784722222</v>
      </c>
      <c r="C1034" s="37" t="str">
        <f>IF(Data!J1031="GpsRecord", CONCATENATE($U$3,": ",Data!M1031,", ",Data!L1031), CONCATENATE(Data!AB1031, " ", Data!AH1031))</f>
        <v>Ubicación: 9.99912, -84.22044</v>
      </c>
      <c r="D1034" s="38" t="str">
        <f>IF(Data!O1031=TRUE(), "Yes", "No")</f>
        <v>Yes</v>
      </c>
      <c r="E1034" s="38" t="str">
        <f>IF(Data!J1031="EngineStatusRecord","Engine",IF(Data!J1031="GpsRecord", "GPS", IF(Data!J1031="EngineFaultRecord", "Fault", IF(Data!J1031="DriverChange","Driver",IF(Data!J1031="CustomRecord","Custom","Debug")))))</f>
        <v>GPS</v>
      </c>
      <c r="F1034" s="39" t="str">
        <f>IF(Data!Y1031=TRUE(), "Yes", "No")</f>
        <v>Yes</v>
      </c>
      <c r="G1034" s="40">
        <f>Data!AK1031</f>
        <v>0</v>
      </c>
      <c r="H1034" s="35">
        <f>Data!AB1031</f>
        <v>0</v>
      </c>
      <c r="I1034" s="35">
        <f>Data!AD1031</f>
        <v>0</v>
      </c>
      <c r="J1034" s="35">
        <f>Data!AF1031</f>
        <v>0</v>
      </c>
      <c r="K1034" s="35" t="str">
        <f>CONCATENATE(Data!AH1031, " ", Data!AI1031)</f>
        <v xml:space="preserve"> </v>
      </c>
      <c r="L1034" s="35" t="str">
        <f>Data!C1031</f>
        <v>Vehicle, Battery Electric Vehicle</v>
      </c>
      <c r="M1034" s="35">
        <f>Data!H1031</f>
        <v>0</v>
      </c>
      <c r="N1034" s="41">
        <f>Data!I1031</f>
        <v>46087.373784722222</v>
      </c>
      <c r="O1034" s="35">
        <f>Data!L1031</f>
        <v>-84.220439999999996</v>
      </c>
      <c r="P1034" s="35">
        <f>Data!M1031</f>
        <v>9.9991199999999996</v>
      </c>
      <c r="Q1034" s="35" t="str">
        <f>IF(Data!N1031=0,"",Data!N1031)</f>
        <v>CurveSpeed</v>
      </c>
      <c r="R1034" s="35">
        <f>Data!K1031</f>
        <v>52</v>
      </c>
      <c r="S1034" s="35" t="str">
        <f>IF(Data!X1031=TRUE(), "Yes", "No")</f>
        <v>Yes</v>
      </c>
      <c r="T1034" s="40" t="e">
        <f>#REF!</f>
        <v>#REF!</v>
      </c>
    </row>
    <row r="1035" spans="1:20" x14ac:dyDescent="0.3">
      <c r="A1035" s="35" t="str">
        <f>Data!A1032</f>
        <v>NISSAN LEAF 299-1018</v>
      </c>
      <c r="B1035" s="36">
        <f t="shared" si="15"/>
        <v>46087.373807916665</v>
      </c>
      <c r="C1035" s="37" t="str">
        <f>IF(Data!J1032="GpsRecord", CONCATENATE($U$3,": ",Data!M1032,", ",Data!L1032), CONCATENATE(Data!AB1032, " ", Data!AH1032))</f>
        <v>Velocidad del motor en carretera 51</v>
      </c>
      <c r="D1035" s="38" t="str">
        <f>IF(Data!O1032=TRUE(), "Yes", "No")</f>
        <v>No</v>
      </c>
      <c r="E1035" s="38" t="str">
        <f>IF(Data!J1032="EngineStatusRecord","Engine",IF(Data!J1032="GpsRecord", "GPS", IF(Data!J1032="EngineFaultRecord", "Fault", IF(Data!J1032="DriverChange","Driver",IF(Data!J1032="CustomRecord","Custom","Debug")))))</f>
        <v>Engine</v>
      </c>
      <c r="F1035" s="39" t="str">
        <f>IF(Data!Y1032=TRUE(), "Yes", "No")</f>
        <v>No</v>
      </c>
      <c r="G1035" s="40">
        <f>Data!AK1032</f>
        <v>0</v>
      </c>
      <c r="H1035" s="35" t="str">
        <f>Data!AB1032</f>
        <v>Velocidad del motor en carretera</v>
      </c>
      <c r="I1035" s="35">
        <f>Data!AD1032</f>
        <v>0</v>
      </c>
      <c r="J1035" s="35">
        <f>Data!AF1032</f>
        <v>0</v>
      </c>
      <c r="K1035" s="35" t="str">
        <f>CONCATENATE(Data!AH1032, " ", Data!AI1032)</f>
        <v>51 km/h</v>
      </c>
      <c r="L1035" s="35" t="str">
        <f>Data!C1032</f>
        <v>Vehicle, Battery Electric Vehicle</v>
      </c>
      <c r="M1035" s="35">
        <f>Data!H1032</f>
        <v>0</v>
      </c>
      <c r="N1035" s="41">
        <f>Data!I1032</f>
        <v>46087.373807916665</v>
      </c>
      <c r="O1035" s="35">
        <f>Data!L1032</f>
        <v>0</v>
      </c>
      <c r="P1035" s="35">
        <f>Data!M1032</f>
        <v>0</v>
      </c>
      <c r="Q1035" s="35" t="str">
        <f>IF(Data!N1032=0,"",Data!N1032)</f>
        <v/>
      </c>
      <c r="R1035" s="35">
        <f>Data!K1032</f>
        <v>0</v>
      </c>
      <c r="S1035" s="35" t="str">
        <f>IF(Data!X1032=TRUE(), "Yes", "No")</f>
        <v>No</v>
      </c>
      <c r="T1035" s="40" t="e">
        <f>#REF!</f>
        <v>#REF!</v>
      </c>
    </row>
    <row r="1036" spans="1:20" x14ac:dyDescent="0.3">
      <c r="A1036" s="35" t="str">
        <f>Data!A1033</f>
        <v>NISSAN LEAF 299-1018</v>
      </c>
      <c r="B1036" s="36">
        <f t="shared" si="15"/>
        <v>46087.373819444445</v>
      </c>
      <c r="C1036" s="37" t="str">
        <f>IF(Data!J1033="GpsRecord", CONCATENATE($U$3,": ",Data!M1033,", ",Data!L1033), CONCATENATE(Data!AB1033, " ", Data!AH1033))</f>
        <v>Ubicación: 9.99906, -84.22082</v>
      </c>
      <c r="D1036" s="38" t="str">
        <f>IF(Data!O1033=TRUE(), "Yes", "No")</f>
        <v>Yes</v>
      </c>
      <c r="E1036" s="38" t="str">
        <f>IF(Data!J1033="EngineStatusRecord","Engine",IF(Data!J1033="GpsRecord", "GPS", IF(Data!J1033="EngineFaultRecord", "Fault", IF(Data!J1033="DriverChange","Driver",IF(Data!J1033="CustomRecord","Custom","Debug")))))</f>
        <v>GPS</v>
      </c>
      <c r="F1036" s="39" t="str">
        <f>IF(Data!Y1033=TRUE(), "Yes", "No")</f>
        <v>Yes</v>
      </c>
      <c r="G1036" s="40">
        <f>Data!AK1033</f>
        <v>0</v>
      </c>
      <c r="H1036" s="35">
        <f>Data!AB1033</f>
        <v>0</v>
      </c>
      <c r="I1036" s="35">
        <f>Data!AD1033</f>
        <v>0</v>
      </c>
      <c r="J1036" s="35">
        <f>Data!AF1033</f>
        <v>0</v>
      </c>
      <c r="K1036" s="35" t="str">
        <f>CONCATENATE(Data!AH1033, " ", Data!AI1033)</f>
        <v xml:space="preserve"> </v>
      </c>
      <c r="L1036" s="35" t="str">
        <f>Data!C1033</f>
        <v>Vehicle, Battery Electric Vehicle</v>
      </c>
      <c r="M1036" s="35">
        <f>Data!H1033</f>
        <v>0</v>
      </c>
      <c r="N1036" s="41">
        <f>Data!I1033</f>
        <v>46087.373819444445</v>
      </c>
      <c r="O1036" s="35">
        <f>Data!L1033</f>
        <v>-84.220820000000003</v>
      </c>
      <c r="P1036" s="35">
        <f>Data!M1033</f>
        <v>9.9990600000000001</v>
      </c>
      <c r="Q1036" s="35" t="str">
        <f>IF(Data!N1033=0,"",Data!N1033)</f>
        <v>CurveSpeed</v>
      </c>
      <c r="R1036" s="35">
        <f>Data!K1033</f>
        <v>50</v>
      </c>
      <c r="S1036" s="35" t="str">
        <f>IF(Data!X1033=TRUE(), "Yes", "No")</f>
        <v>Yes</v>
      </c>
      <c r="T1036" s="40" t="e">
        <f>#REF!</f>
        <v>#REF!</v>
      </c>
    </row>
    <row r="1037" spans="1:20" x14ac:dyDescent="0.3">
      <c r="A1037" s="35" t="str">
        <f>Data!A1034</f>
        <v>NISSAN LEAF 299-1018</v>
      </c>
      <c r="B1037" s="36">
        <f t="shared" si="15"/>
        <v>46087.373828391203</v>
      </c>
      <c r="C1037" s="37" t="str">
        <f>IF(Data!J1034="GpsRecord", CONCATENATE($U$3,": ",Data!M1034,", ",Data!L1034), CONCATENATE(Data!AB1034, " ", Data!AH1034))</f>
        <v>Señal de giro hacia la derecha (1. En) 1</v>
      </c>
      <c r="D1037" s="38" t="str">
        <f>IF(Data!O1034=TRUE(), "Yes", "No")</f>
        <v>No</v>
      </c>
      <c r="E1037" s="38" t="str">
        <f>IF(Data!J1034="EngineStatusRecord","Engine",IF(Data!J1034="GpsRecord", "GPS", IF(Data!J1034="EngineFaultRecord", "Fault", IF(Data!J1034="DriverChange","Driver",IF(Data!J1034="CustomRecord","Custom","Debug")))))</f>
        <v>Engine</v>
      </c>
      <c r="F1037" s="39" t="str">
        <f>IF(Data!Y1034=TRUE(), "Yes", "No")</f>
        <v>No</v>
      </c>
      <c r="G1037" s="40">
        <f>Data!AK1034</f>
        <v>0</v>
      </c>
      <c r="H1037" s="35" t="str">
        <f>Data!AB1034</f>
        <v>Señal de giro hacia la derecha (1. En)</v>
      </c>
      <c r="I1037" s="35">
        <f>Data!AD1034</f>
        <v>0</v>
      </c>
      <c r="J1037" s="35">
        <f>Data!AF1034</f>
        <v>0</v>
      </c>
      <c r="K1037" s="35" t="str">
        <f>CONCATENATE(Data!AH1034, " ", Data!AI1034)</f>
        <v>1 None</v>
      </c>
      <c r="L1037" s="35" t="str">
        <f>Data!C1034</f>
        <v>Vehicle, Battery Electric Vehicle</v>
      </c>
      <c r="M1037" s="35">
        <f>Data!H1034</f>
        <v>0</v>
      </c>
      <c r="N1037" s="41">
        <f>Data!I1034</f>
        <v>46087.373828391203</v>
      </c>
      <c r="O1037" s="35">
        <f>Data!L1034</f>
        <v>0</v>
      </c>
      <c r="P1037" s="35">
        <f>Data!M1034</f>
        <v>0</v>
      </c>
      <c r="Q1037" s="35" t="str">
        <f>IF(Data!N1034=0,"",Data!N1034)</f>
        <v/>
      </c>
      <c r="R1037" s="35">
        <f>Data!K1034</f>
        <v>0</v>
      </c>
      <c r="S1037" s="35" t="str">
        <f>IF(Data!X1034=TRUE(), "Yes", "No")</f>
        <v>No</v>
      </c>
      <c r="T1037" s="40" t="e">
        <f>#REF!</f>
        <v>#REF!</v>
      </c>
    </row>
    <row r="1038" spans="1:20" x14ac:dyDescent="0.3">
      <c r="A1038" s="35" t="str">
        <f>Data!A1035</f>
        <v>NISSAN LEAF 299-1018</v>
      </c>
      <c r="B1038" s="36">
        <f t="shared" ref="B1038:B1101" si="16">N1038</f>
        <v>46087.373829386575</v>
      </c>
      <c r="C1038" s="37" t="str">
        <f>IF(Data!J1035="GpsRecord", CONCATENATE($U$3,": ",Data!M1035,", ",Data!L1035), CONCATENATE(Data!AB1035, " ", Data!AH1035))</f>
        <v>Energía de la batería del vehículo eléctrico 20240</v>
      </c>
      <c r="D1038" s="38" t="str">
        <f>IF(Data!O1035=TRUE(), "Yes", "No")</f>
        <v>No</v>
      </c>
      <c r="E1038" s="38" t="str">
        <f>IF(Data!J1035="EngineStatusRecord","Engine",IF(Data!J1035="GpsRecord", "GPS", IF(Data!J1035="EngineFaultRecord", "Fault", IF(Data!J1035="DriverChange","Driver",IF(Data!J1035="CustomRecord","Custom","Debug")))))</f>
        <v>Engine</v>
      </c>
      <c r="F1038" s="39" t="str">
        <f>IF(Data!Y1035=TRUE(), "Yes", "No")</f>
        <v>No</v>
      </c>
      <c r="G1038" s="40">
        <f>Data!AK1035</f>
        <v>0</v>
      </c>
      <c r="H1038" s="35" t="str">
        <f>Data!AB1035</f>
        <v>Energía de la batería del vehículo eléctrico</v>
      </c>
      <c r="I1038" s="35">
        <f>Data!AD1035</f>
        <v>0</v>
      </c>
      <c r="J1038" s="35">
        <f>Data!AF1035</f>
        <v>0</v>
      </c>
      <c r="K1038" s="35" t="str">
        <f>CONCATENATE(Data!AH1035, " ", Data!AI1035)</f>
        <v>20240 W</v>
      </c>
      <c r="L1038" s="35" t="str">
        <f>Data!C1035</f>
        <v>Vehicle, Battery Electric Vehicle</v>
      </c>
      <c r="M1038" s="35">
        <f>Data!H1035</f>
        <v>0</v>
      </c>
      <c r="N1038" s="41">
        <f>Data!I1035</f>
        <v>46087.373829386575</v>
      </c>
      <c r="O1038" s="35">
        <f>Data!L1035</f>
        <v>0</v>
      </c>
      <c r="P1038" s="35">
        <f>Data!M1035</f>
        <v>0</v>
      </c>
      <c r="Q1038" s="35" t="str">
        <f>IF(Data!N1035=0,"",Data!N1035)</f>
        <v/>
      </c>
      <c r="R1038" s="35">
        <f>Data!K1035</f>
        <v>0</v>
      </c>
      <c r="S1038" s="35" t="str">
        <f>IF(Data!X1035=TRUE(), "Yes", "No")</f>
        <v>No</v>
      </c>
      <c r="T1038" s="40" t="e">
        <f>#REF!</f>
        <v>#REF!</v>
      </c>
    </row>
    <row r="1039" spans="1:20" x14ac:dyDescent="0.3">
      <c r="A1039" s="35" t="str">
        <f>Data!A1036</f>
        <v>NISSAN LEAF 299-1018</v>
      </c>
      <c r="B1039" s="36">
        <f t="shared" si="16"/>
        <v>46087.373865740738</v>
      </c>
      <c r="C1039" s="37" t="str">
        <f>IF(Data!J1036="GpsRecord", CONCATENATE($U$3,": ",Data!M1036,", ",Data!L1036), CONCATENATE(Data!AB1036, " ", Data!AH1036))</f>
        <v>Ubicación: 9.99897, -84.22137</v>
      </c>
      <c r="D1039" s="38" t="str">
        <f>IF(Data!O1036=TRUE(), "Yes", "No")</f>
        <v>Yes</v>
      </c>
      <c r="E1039" s="38" t="str">
        <f>IF(Data!J1036="EngineStatusRecord","Engine",IF(Data!J1036="GpsRecord", "GPS", IF(Data!J1036="EngineFaultRecord", "Fault", IF(Data!J1036="DriverChange","Driver",IF(Data!J1036="CustomRecord","Custom","Debug")))))</f>
        <v>GPS</v>
      </c>
      <c r="F1039" s="39" t="str">
        <f>IF(Data!Y1036=TRUE(), "Yes", "No")</f>
        <v>Yes</v>
      </c>
      <c r="G1039" s="40">
        <f>Data!AK1036</f>
        <v>0</v>
      </c>
      <c r="H1039" s="35">
        <f>Data!AB1036</f>
        <v>0</v>
      </c>
      <c r="I1039" s="35">
        <f>Data!AD1036</f>
        <v>0</v>
      </c>
      <c r="J1039" s="35">
        <f>Data!AF1036</f>
        <v>0</v>
      </c>
      <c r="K1039" s="35" t="str">
        <f>CONCATENATE(Data!AH1036, " ", Data!AI1036)</f>
        <v xml:space="preserve"> </v>
      </c>
      <c r="L1039" s="35" t="str">
        <f>Data!C1036</f>
        <v>Vehicle, Battery Electric Vehicle</v>
      </c>
      <c r="M1039" s="35">
        <f>Data!H1036</f>
        <v>0</v>
      </c>
      <c r="N1039" s="41">
        <f>Data!I1036</f>
        <v>46087.373865740738</v>
      </c>
      <c r="O1039" s="35">
        <f>Data!L1036</f>
        <v>-84.221369999999993</v>
      </c>
      <c r="P1039" s="35">
        <f>Data!M1036</f>
        <v>9.9989699999999999</v>
      </c>
      <c r="Q1039" s="35" t="str">
        <f>IF(Data!N1036=0,"",Data!N1036)</f>
        <v>CurveSpeedEstimateError</v>
      </c>
      <c r="R1039" s="35">
        <f>Data!K1036</f>
        <v>59</v>
      </c>
      <c r="S1039" s="35" t="str">
        <f>IF(Data!X1036=TRUE(), "Yes", "No")</f>
        <v>Yes</v>
      </c>
      <c r="T1039" s="40" t="e">
        <f>#REF!</f>
        <v>#REF!</v>
      </c>
    </row>
    <row r="1040" spans="1:20" x14ac:dyDescent="0.3">
      <c r="A1040" s="35" t="str">
        <f>Data!A1037</f>
        <v>NISSAN LEAF 299-1018</v>
      </c>
      <c r="B1040" s="36">
        <f t="shared" si="16"/>
        <v>46087.373891967596</v>
      </c>
      <c r="C1040" s="37" t="str">
        <f>IF(Data!J1037="GpsRecord", CONCATENATE($U$3,": ",Data!M1037,", ",Data!L1037), CONCATENATE(Data!AB1037, " ", Data!AH1037))</f>
        <v>Señal de giro hacia la derecha (1. En) 0</v>
      </c>
      <c r="D1040" s="38" t="str">
        <f>IF(Data!O1037=TRUE(), "Yes", "No")</f>
        <v>No</v>
      </c>
      <c r="E1040" s="38" t="str">
        <f>IF(Data!J1037="EngineStatusRecord","Engine",IF(Data!J1037="GpsRecord", "GPS", IF(Data!J1037="EngineFaultRecord", "Fault", IF(Data!J1037="DriverChange","Driver",IF(Data!J1037="CustomRecord","Custom","Debug")))))</f>
        <v>Engine</v>
      </c>
      <c r="F1040" s="39" t="str">
        <f>IF(Data!Y1037=TRUE(), "Yes", "No")</f>
        <v>No</v>
      </c>
      <c r="G1040" s="40">
        <f>Data!AK1037</f>
        <v>0</v>
      </c>
      <c r="H1040" s="35" t="str">
        <f>Data!AB1037</f>
        <v>Señal de giro hacia la derecha (1. En)</v>
      </c>
      <c r="I1040" s="35">
        <f>Data!AD1037</f>
        <v>0</v>
      </c>
      <c r="J1040" s="35">
        <f>Data!AF1037</f>
        <v>0</v>
      </c>
      <c r="K1040" s="35" t="str">
        <f>CONCATENATE(Data!AH1037, " ", Data!AI1037)</f>
        <v>0 None</v>
      </c>
      <c r="L1040" s="35" t="str">
        <f>Data!C1037</f>
        <v>Vehicle, Battery Electric Vehicle</v>
      </c>
      <c r="M1040" s="35">
        <f>Data!H1037</f>
        <v>0</v>
      </c>
      <c r="N1040" s="41">
        <f>Data!I1037</f>
        <v>46087.373891967596</v>
      </c>
      <c r="O1040" s="35">
        <f>Data!L1037</f>
        <v>0</v>
      </c>
      <c r="P1040" s="35">
        <f>Data!M1037</f>
        <v>0</v>
      </c>
      <c r="Q1040" s="35" t="str">
        <f>IF(Data!N1037=0,"",Data!N1037)</f>
        <v/>
      </c>
      <c r="R1040" s="35">
        <f>Data!K1037</f>
        <v>0</v>
      </c>
      <c r="S1040" s="35" t="str">
        <f>IF(Data!X1037=TRUE(), "Yes", "No")</f>
        <v>No</v>
      </c>
      <c r="T1040" s="40" t="e">
        <f>#REF!</f>
        <v>#REF!</v>
      </c>
    </row>
    <row r="1041" spans="1:20" x14ac:dyDescent="0.3">
      <c r="A1041" s="35" t="str">
        <f>Data!A1038</f>
        <v>NISSAN LEAF 299-1018</v>
      </c>
      <c r="B1041" s="36">
        <f t="shared" si="16"/>
        <v>46087.373969907407</v>
      </c>
      <c r="C1041" s="37" t="str">
        <f>IF(Data!J1038="GpsRecord", CONCATENATE($U$3,": ",Data!M1038,", ",Data!L1038), CONCATENATE(Data!AB1038, " ", Data!AH1038))</f>
        <v>Ubicación: 9.99846, -84.22289</v>
      </c>
      <c r="D1041" s="38" t="str">
        <f>IF(Data!O1038=TRUE(), "Yes", "No")</f>
        <v>Yes</v>
      </c>
      <c r="E1041" s="38" t="str">
        <f>IF(Data!J1038="EngineStatusRecord","Engine",IF(Data!J1038="GpsRecord", "GPS", IF(Data!J1038="EngineFaultRecord", "Fault", IF(Data!J1038="DriverChange","Driver",IF(Data!J1038="CustomRecord","Custom","Debug")))))</f>
        <v>GPS</v>
      </c>
      <c r="F1041" s="39" t="str">
        <f>IF(Data!Y1038=TRUE(), "Yes", "No")</f>
        <v>Yes</v>
      </c>
      <c r="G1041" s="40">
        <f>Data!AK1038</f>
        <v>0</v>
      </c>
      <c r="H1041" s="35">
        <f>Data!AB1038</f>
        <v>0</v>
      </c>
      <c r="I1041" s="35">
        <f>Data!AD1038</f>
        <v>0</v>
      </c>
      <c r="J1041" s="35">
        <f>Data!AF1038</f>
        <v>0</v>
      </c>
      <c r="K1041" s="35" t="str">
        <f>CONCATENATE(Data!AH1038, " ", Data!AI1038)</f>
        <v xml:space="preserve"> </v>
      </c>
      <c r="L1041" s="35" t="str">
        <f>Data!C1038</f>
        <v>Vehicle, Battery Electric Vehicle</v>
      </c>
      <c r="M1041" s="35">
        <f>Data!H1038</f>
        <v>0</v>
      </c>
      <c r="N1041" s="41">
        <f>Data!I1038</f>
        <v>46087.373969907407</v>
      </c>
      <c r="O1041" s="35">
        <f>Data!L1038</f>
        <v>-84.222890000000007</v>
      </c>
      <c r="P1041" s="35">
        <f>Data!M1038</f>
        <v>9.9984599999999997</v>
      </c>
      <c r="Q1041" s="35" t="str">
        <f>IF(Data!N1038=0,"",Data!N1038)</f>
        <v>CurvePositionEstimateError</v>
      </c>
      <c r="R1041" s="35">
        <f>Data!K1038</f>
        <v>83</v>
      </c>
      <c r="S1041" s="35" t="str">
        <f>IF(Data!X1038=TRUE(), "Yes", "No")</f>
        <v>Yes</v>
      </c>
      <c r="T1041" s="40" t="e">
        <f>#REF!</f>
        <v>#REF!</v>
      </c>
    </row>
    <row r="1042" spans="1:20" x14ac:dyDescent="0.3">
      <c r="A1042" s="35" t="str">
        <f>Data!A1039</f>
        <v>NISSAN LEAF 299-1018</v>
      </c>
      <c r="B1042" s="36">
        <f t="shared" si="16"/>
        <v>46087.373970219909</v>
      </c>
      <c r="C1042" s="37" t="str">
        <f>IF(Data!J1039="GpsRecord", CONCATENATE($U$3,": ",Data!M1039,", ",Data!L1039), CONCATENATE(Data!AB1039, " ", Data!AH1039))</f>
        <v>Velocidad del motor en carretera 86</v>
      </c>
      <c r="D1042" s="38" t="str">
        <f>IF(Data!O1039=TRUE(), "Yes", "No")</f>
        <v>No</v>
      </c>
      <c r="E1042" s="38" t="str">
        <f>IF(Data!J1039="EngineStatusRecord","Engine",IF(Data!J1039="GpsRecord", "GPS", IF(Data!J1039="EngineFaultRecord", "Fault", IF(Data!J1039="DriverChange","Driver",IF(Data!J1039="CustomRecord","Custom","Debug")))))</f>
        <v>Engine</v>
      </c>
      <c r="F1042" s="39" t="str">
        <f>IF(Data!Y1039=TRUE(), "Yes", "No")</f>
        <v>No</v>
      </c>
      <c r="G1042" s="40">
        <f>Data!AK1039</f>
        <v>0</v>
      </c>
      <c r="H1042" s="35" t="str">
        <f>Data!AB1039</f>
        <v>Velocidad del motor en carretera</v>
      </c>
      <c r="I1042" s="35">
        <f>Data!AD1039</f>
        <v>0</v>
      </c>
      <c r="J1042" s="35">
        <f>Data!AF1039</f>
        <v>0</v>
      </c>
      <c r="K1042" s="35" t="str">
        <f>CONCATENATE(Data!AH1039, " ", Data!AI1039)</f>
        <v>86 km/h</v>
      </c>
      <c r="L1042" s="35" t="str">
        <f>Data!C1039</f>
        <v>Vehicle, Battery Electric Vehicle</v>
      </c>
      <c r="M1042" s="35">
        <f>Data!H1039</f>
        <v>0</v>
      </c>
      <c r="N1042" s="41">
        <f>Data!I1039</f>
        <v>46087.373970219909</v>
      </c>
      <c r="O1042" s="35">
        <f>Data!L1039</f>
        <v>0</v>
      </c>
      <c r="P1042" s="35">
        <f>Data!M1039</f>
        <v>0</v>
      </c>
      <c r="Q1042" s="35" t="str">
        <f>IF(Data!N1039=0,"",Data!N1039)</f>
        <v/>
      </c>
      <c r="R1042" s="35">
        <f>Data!K1039</f>
        <v>0</v>
      </c>
      <c r="S1042" s="35" t="str">
        <f>IF(Data!X1039=TRUE(), "Yes", "No")</f>
        <v>No</v>
      </c>
      <c r="T1042" s="40" t="e">
        <f>#REF!</f>
        <v>#REF!</v>
      </c>
    </row>
    <row r="1043" spans="1:20" x14ac:dyDescent="0.3">
      <c r="A1043" s="35" t="str">
        <f>Data!A1040</f>
        <v>NISSAN LEAF 299-1018</v>
      </c>
      <c r="B1043" s="36">
        <f t="shared" si="16"/>
        <v>46087.374038634262</v>
      </c>
      <c r="C1043" s="37" t="str">
        <f>IF(Data!J1040="GpsRecord", CONCATENATE($U$3,": ",Data!M1040,", ",Data!L1040), CONCATENATE(Data!AB1040, " ", Data!AH1040))</f>
        <v>Energía de la batería del vehículo eléctrico 34350</v>
      </c>
      <c r="D1043" s="38" t="str">
        <f>IF(Data!O1040=TRUE(), "Yes", "No")</f>
        <v>No</v>
      </c>
      <c r="E1043" s="38" t="str">
        <f>IF(Data!J1040="EngineStatusRecord","Engine",IF(Data!J1040="GpsRecord", "GPS", IF(Data!J1040="EngineFaultRecord", "Fault", IF(Data!J1040="DriverChange","Driver",IF(Data!J1040="CustomRecord","Custom","Debug")))))</f>
        <v>Engine</v>
      </c>
      <c r="F1043" s="39" t="str">
        <f>IF(Data!Y1040=TRUE(), "Yes", "No")</f>
        <v>No</v>
      </c>
      <c r="G1043" s="40">
        <f>Data!AK1040</f>
        <v>0</v>
      </c>
      <c r="H1043" s="35" t="str">
        <f>Data!AB1040</f>
        <v>Energía de la batería del vehículo eléctrico</v>
      </c>
      <c r="I1043" s="35">
        <f>Data!AD1040</f>
        <v>0</v>
      </c>
      <c r="J1043" s="35">
        <f>Data!AF1040</f>
        <v>0</v>
      </c>
      <c r="K1043" s="35" t="str">
        <f>CONCATENATE(Data!AH1040, " ", Data!AI1040)</f>
        <v>34350 W</v>
      </c>
      <c r="L1043" s="35" t="str">
        <f>Data!C1040</f>
        <v>Vehicle, Battery Electric Vehicle</v>
      </c>
      <c r="M1043" s="35">
        <f>Data!H1040</f>
        <v>0</v>
      </c>
      <c r="N1043" s="41">
        <f>Data!I1040</f>
        <v>46087.374038634262</v>
      </c>
      <c r="O1043" s="35">
        <f>Data!L1040</f>
        <v>0</v>
      </c>
      <c r="P1043" s="35">
        <f>Data!M1040</f>
        <v>0</v>
      </c>
      <c r="Q1043" s="35" t="str">
        <f>IF(Data!N1040=0,"",Data!N1040)</f>
        <v/>
      </c>
      <c r="R1043" s="35">
        <f>Data!K1040</f>
        <v>0</v>
      </c>
      <c r="S1043" s="35" t="str">
        <f>IF(Data!X1040=TRUE(), "Yes", "No")</f>
        <v>No</v>
      </c>
      <c r="T1043" s="40" t="e">
        <f>#REF!</f>
        <v>#REF!</v>
      </c>
    </row>
    <row r="1044" spans="1:20" x14ac:dyDescent="0.3">
      <c r="A1044" s="35" t="str">
        <f>Data!A1041</f>
        <v>NISSAN LEAF 299-1018</v>
      </c>
      <c r="B1044" s="36">
        <f t="shared" si="16"/>
        <v>46087.374062499999</v>
      </c>
      <c r="C1044" s="37" t="str">
        <f>IF(Data!J1041="GpsRecord", CONCATENATE($U$3,": ",Data!M1041,", ",Data!L1041), CONCATENATE(Data!AB1041, " ", Data!AH1041))</f>
        <v>Ubicación: 9.99774, -84.22456</v>
      </c>
      <c r="D1044" s="38" t="str">
        <f>IF(Data!O1041=TRUE(), "Yes", "No")</f>
        <v>Yes</v>
      </c>
      <c r="E1044" s="38" t="str">
        <f>IF(Data!J1041="EngineStatusRecord","Engine",IF(Data!J1041="GpsRecord", "GPS", IF(Data!J1041="EngineFaultRecord", "Fault", IF(Data!J1041="DriverChange","Driver",IF(Data!J1041="CustomRecord","Custom","Debug")))))</f>
        <v>GPS</v>
      </c>
      <c r="F1044" s="39" t="str">
        <f>IF(Data!Y1041=TRUE(), "Yes", "No")</f>
        <v>Yes</v>
      </c>
      <c r="G1044" s="40">
        <f>Data!AK1041</f>
        <v>0</v>
      </c>
      <c r="H1044" s="35">
        <f>Data!AB1041</f>
        <v>0</v>
      </c>
      <c r="I1044" s="35">
        <f>Data!AD1041</f>
        <v>0</v>
      </c>
      <c r="J1044" s="35">
        <f>Data!AF1041</f>
        <v>0</v>
      </c>
      <c r="K1044" s="35" t="str">
        <f>CONCATENATE(Data!AH1041, " ", Data!AI1041)</f>
        <v xml:space="preserve"> </v>
      </c>
      <c r="L1044" s="35" t="str">
        <f>Data!C1041</f>
        <v>Vehicle, Battery Electric Vehicle</v>
      </c>
      <c r="M1044" s="35">
        <f>Data!H1041</f>
        <v>0</v>
      </c>
      <c r="N1044" s="41">
        <f>Data!I1041</f>
        <v>46087.374062499999</v>
      </c>
      <c r="O1044" s="35">
        <f>Data!L1041</f>
        <v>-84.224559999999997</v>
      </c>
      <c r="P1044" s="35">
        <f>Data!M1041</f>
        <v>9.9977400000000003</v>
      </c>
      <c r="Q1044" s="35" t="str">
        <f>IF(Data!N1041=0,"",Data!N1041)</f>
        <v>CurveSpeedEstimateError</v>
      </c>
      <c r="R1044" s="35">
        <f>Data!K1041</f>
        <v>96</v>
      </c>
      <c r="S1044" s="35" t="str">
        <f>IF(Data!X1041=TRUE(), "Yes", "No")</f>
        <v>Yes</v>
      </c>
      <c r="T1044" s="40" t="e">
        <f>#REF!</f>
        <v>#REF!</v>
      </c>
    </row>
    <row r="1045" spans="1:20" x14ac:dyDescent="0.3">
      <c r="A1045" s="35" t="str">
        <f>Data!A1042</f>
        <v>NISSAN LEAF 299-1018</v>
      </c>
      <c r="B1045" s="36">
        <f t="shared" si="16"/>
        <v>46087.374062812502</v>
      </c>
      <c r="C1045" s="37" t="str">
        <f>IF(Data!J1042="GpsRecord", CONCATENATE($U$3,": ",Data!M1042,", ",Data!L1042), CONCATENATE(Data!AB1042, " ", Data!AH1042))</f>
        <v>Velocidad del motor en carretera 98</v>
      </c>
      <c r="D1045" s="38" t="str">
        <f>IF(Data!O1042=TRUE(), "Yes", "No")</f>
        <v>No</v>
      </c>
      <c r="E1045" s="38" t="str">
        <f>IF(Data!J1042="EngineStatusRecord","Engine",IF(Data!J1042="GpsRecord", "GPS", IF(Data!J1042="EngineFaultRecord", "Fault", IF(Data!J1042="DriverChange","Driver",IF(Data!J1042="CustomRecord","Custom","Debug")))))</f>
        <v>Engine</v>
      </c>
      <c r="F1045" s="39" t="str">
        <f>IF(Data!Y1042=TRUE(), "Yes", "No")</f>
        <v>No</v>
      </c>
      <c r="G1045" s="40">
        <f>Data!AK1042</f>
        <v>0</v>
      </c>
      <c r="H1045" s="35" t="str">
        <f>Data!AB1042</f>
        <v>Velocidad del motor en carretera</v>
      </c>
      <c r="I1045" s="35">
        <f>Data!AD1042</f>
        <v>0</v>
      </c>
      <c r="J1045" s="35">
        <f>Data!AF1042</f>
        <v>0</v>
      </c>
      <c r="K1045" s="35" t="str">
        <f>CONCATENATE(Data!AH1042, " ", Data!AI1042)</f>
        <v>98 km/h</v>
      </c>
      <c r="L1045" s="35" t="str">
        <f>Data!C1042</f>
        <v>Vehicle, Battery Electric Vehicle</v>
      </c>
      <c r="M1045" s="35">
        <f>Data!H1042</f>
        <v>0</v>
      </c>
      <c r="N1045" s="41">
        <f>Data!I1042</f>
        <v>46087.374062812502</v>
      </c>
      <c r="O1045" s="35">
        <f>Data!L1042</f>
        <v>0</v>
      </c>
      <c r="P1045" s="35">
        <f>Data!M1042</f>
        <v>0</v>
      </c>
      <c r="Q1045" s="35" t="str">
        <f>IF(Data!N1042=0,"",Data!N1042)</f>
        <v/>
      </c>
      <c r="R1045" s="35">
        <f>Data!K1042</f>
        <v>0</v>
      </c>
      <c r="S1045" s="35" t="str">
        <f>IF(Data!X1042=TRUE(), "Yes", "No")</f>
        <v>No</v>
      </c>
      <c r="T1045" s="40" t="e">
        <f>#REF!</f>
        <v>#REF!</v>
      </c>
    </row>
    <row r="1046" spans="1:20" x14ac:dyDescent="0.3">
      <c r="A1046" s="35" t="str">
        <f>Data!A1043</f>
        <v>NISSAN LEAF 299-1018</v>
      </c>
      <c r="B1046" s="36">
        <f t="shared" si="16"/>
        <v>46087.374073483799</v>
      </c>
      <c r="C1046" s="37" t="str">
        <f>IF(Data!J1043="GpsRecord", CONCATENATE($U$3,": ",Data!M1043,", ",Data!L1043), CONCATENATE(Data!AB1043, " ", Data!AH1043))</f>
        <v>Energía de la batería del vehículo eléctrico -11056</v>
      </c>
      <c r="D1046" s="38" t="str">
        <f>IF(Data!O1043=TRUE(), "Yes", "No")</f>
        <v>No</v>
      </c>
      <c r="E1046" s="38" t="str">
        <f>IF(Data!J1043="EngineStatusRecord","Engine",IF(Data!J1043="GpsRecord", "GPS", IF(Data!J1043="EngineFaultRecord", "Fault", IF(Data!J1043="DriverChange","Driver",IF(Data!J1043="CustomRecord","Custom","Debug")))))</f>
        <v>Engine</v>
      </c>
      <c r="F1046" s="39" t="str">
        <f>IF(Data!Y1043=TRUE(), "Yes", "No")</f>
        <v>No</v>
      </c>
      <c r="G1046" s="40">
        <f>Data!AK1043</f>
        <v>0</v>
      </c>
      <c r="H1046" s="35" t="str">
        <f>Data!AB1043</f>
        <v>Energía de la batería del vehículo eléctrico</v>
      </c>
      <c r="I1046" s="35">
        <f>Data!AD1043</f>
        <v>0</v>
      </c>
      <c r="J1046" s="35">
        <f>Data!AF1043</f>
        <v>0</v>
      </c>
      <c r="K1046" s="35" t="str">
        <f>CONCATENATE(Data!AH1043, " ", Data!AI1043)</f>
        <v>-11056 W</v>
      </c>
      <c r="L1046" s="35" t="str">
        <f>Data!C1043</f>
        <v>Vehicle, Battery Electric Vehicle</v>
      </c>
      <c r="M1046" s="35">
        <f>Data!H1043</f>
        <v>0</v>
      </c>
      <c r="N1046" s="41">
        <f>Data!I1043</f>
        <v>46087.374073483799</v>
      </c>
      <c r="O1046" s="35">
        <f>Data!L1043</f>
        <v>0</v>
      </c>
      <c r="P1046" s="35">
        <f>Data!M1043</f>
        <v>0</v>
      </c>
      <c r="Q1046" s="35" t="str">
        <f>IF(Data!N1043=0,"",Data!N1043)</f>
        <v/>
      </c>
      <c r="R1046" s="35">
        <f>Data!K1043</f>
        <v>0</v>
      </c>
      <c r="S1046" s="35" t="str">
        <f>IF(Data!X1043=TRUE(), "Yes", "No")</f>
        <v>No</v>
      </c>
      <c r="T1046" s="40" t="e">
        <f>#REF!</f>
        <v>#REF!</v>
      </c>
    </row>
    <row r="1047" spans="1:20" x14ac:dyDescent="0.3">
      <c r="A1047" s="35" t="str">
        <f>Data!A1044</f>
        <v>NISSAN LEAF 299-1018</v>
      </c>
      <c r="B1047" s="36">
        <f t="shared" si="16"/>
        <v>46087.374097222222</v>
      </c>
      <c r="C1047" s="37" t="str">
        <f>IF(Data!J1044="GpsRecord", CONCATENATE($U$3,": ",Data!M1044,", ",Data!L1044), CONCATENATE(Data!AB1044, " ", Data!AH1044))</f>
        <v>Ubicación: 9.99745, -84.22521</v>
      </c>
      <c r="D1047" s="38" t="str">
        <f>IF(Data!O1044=TRUE(), "Yes", "No")</f>
        <v>Yes</v>
      </c>
      <c r="E1047" s="38" t="str">
        <f>IF(Data!J1044="EngineStatusRecord","Engine",IF(Data!J1044="GpsRecord", "GPS", IF(Data!J1044="EngineFaultRecord", "Fault", IF(Data!J1044="DriverChange","Driver",IF(Data!J1044="CustomRecord","Custom","Debug")))))</f>
        <v>GPS</v>
      </c>
      <c r="F1047" s="39" t="str">
        <f>IF(Data!Y1044=TRUE(), "Yes", "No")</f>
        <v>Yes</v>
      </c>
      <c r="G1047" s="40">
        <f>Data!AK1044</f>
        <v>0</v>
      </c>
      <c r="H1047" s="35">
        <f>Data!AB1044</f>
        <v>0</v>
      </c>
      <c r="I1047" s="35">
        <f>Data!AD1044</f>
        <v>0</v>
      </c>
      <c r="J1047" s="35">
        <f>Data!AF1044</f>
        <v>0</v>
      </c>
      <c r="K1047" s="35" t="str">
        <f>CONCATENATE(Data!AH1044, " ", Data!AI1044)</f>
        <v xml:space="preserve"> </v>
      </c>
      <c r="L1047" s="35" t="str">
        <f>Data!C1044</f>
        <v>Vehicle, Battery Electric Vehicle</v>
      </c>
      <c r="M1047" s="35">
        <f>Data!H1044</f>
        <v>0</v>
      </c>
      <c r="N1047" s="41">
        <f>Data!I1044</f>
        <v>46087.374097222222</v>
      </c>
      <c r="O1047" s="35">
        <f>Data!L1044</f>
        <v>-84.225210000000004</v>
      </c>
      <c r="P1047" s="35">
        <f>Data!M1044</f>
        <v>9.9974500000000006</v>
      </c>
      <c r="Q1047" s="35" t="str">
        <f>IF(Data!N1044=0,"",Data!N1044)</f>
        <v>CurveSpeedEstimateError</v>
      </c>
      <c r="R1047" s="35">
        <f>Data!K1044</f>
        <v>92</v>
      </c>
      <c r="S1047" s="35" t="str">
        <f>IF(Data!X1044=TRUE(), "Yes", "No")</f>
        <v>Yes</v>
      </c>
      <c r="T1047" s="40" t="e">
        <f>#REF!</f>
        <v>#REF!</v>
      </c>
    </row>
    <row r="1048" spans="1:20" x14ac:dyDescent="0.3">
      <c r="A1048" s="35" t="str">
        <f>Data!A1045</f>
        <v>NISSAN LEAF 299-1018</v>
      </c>
      <c r="B1048" s="36">
        <f t="shared" si="16"/>
        <v>46087.374099351851</v>
      </c>
      <c r="C1048" s="37" t="str">
        <f>IF(Data!J1045="GpsRecord", CONCATENATE($U$3,": ",Data!M1045,", ",Data!L1045), CONCATENATE(Data!AB1045, " ", Data!AH1045))</f>
        <v>Odómetro 15921</v>
      </c>
      <c r="D1048" s="38" t="str">
        <f>IF(Data!O1045=TRUE(), "Yes", "No")</f>
        <v>No</v>
      </c>
      <c r="E1048" s="38" t="str">
        <f>IF(Data!J1045="EngineStatusRecord","Engine",IF(Data!J1045="GpsRecord", "GPS", IF(Data!J1045="EngineFaultRecord", "Fault", IF(Data!J1045="DriverChange","Driver",IF(Data!J1045="CustomRecord","Custom","Debug")))))</f>
        <v>Engine</v>
      </c>
      <c r="F1048" s="39" t="str">
        <f>IF(Data!Y1045=TRUE(), "Yes", "No")</f>
        <v>No</v>
      </c>
      <c r="G1048" s="40">
        <f>Data!AK1045</f>
        <v>0</v>
      </c>
      <c r="H1048" s="35" t="str">
        <f>Data!AB1045</f>
        <v>Odómetro</v>
      </c>
      <c r="I1048" s="35">
        <f>Data!AD1045</f>
        <v>0</v>
      </c>
      <c r="J1048" s="35">
        <f>Data!AF1045</f>
        <v>0</v>
      </c>
      <c r="K1048" s="35" t="str">
        <f>CONCATENATE(Data!AH1045, " ", Data!AI1045)</f>
        <v>15921 km</v>
      </c>
      <c r="L1048" s="35" t="str">
        <f>Data!C1045</f>
        <v>Vehicle, Battery Electric Vehicle</v>
      </c>
      <c r="M1048" s="35">
        <f>Data!H1045</f>
        <v>0</v>
      </c>
      <c r="N1048" s="41">
        <f>Data!I1045</f>
        <v>46087.374099351851</v>
      </c>
      <c r="O1048" s="35">
        <f>Data!L1045</f>
        <v>0</v>
      </c>
      <c r="P1048" s="35">
        <f>Data!M1045</f>
        <v>0</v>
      </c>
      <c r="Q1048" s="35" t="str">
        <f>IF(Data!N1045=0,"",Data!N1045)</f>
        <v/>
      </c>
      <c r="R1048" s="35">
        <f>Data!K1045</f>
        <v>0</v>
      </c>
      <c r="S1048" s="35" t="str">
        <f>IF(Data!X1045=TRUE(), "Yes", "No")</f>
        <v>No</v>
      </c>
      <c r="T1048" s="40" t="e">
        <f>#REF!</f>
        <v>#REF!</v>
      </c>
    </row>
    <row r="1049" spans="1:20" x14ac:dyDescent="0.3">
      <c r="A1049" s="35" t="str">
        <f>Data!A1046</f>
        <v>NISSAN LEAF 299-1018</v>
      </c>
      <c r="B1049" s="36">
        <f t="shared" si="16"/>
        <v>46087.374099351851</v>
      </c>
      <c r="C1049" s="37" t="str">
        <f>IF(Data!J1046="GpsRecord", CONCATENATE($U$3,": ",Data!M1046,", ",Data!L1046), CONCATENATE(Data!AB1046, " ", Data!AH1046))</f>
        <v>Odómetro sin procesar 15921</v>
      </c>
      <c r="D1049" s="38" t="str">
        <f>IF(Data!O1046=TRUE(), "Yes", "No")</f>
        <v>No</v>
      </c>
      <c r="E1049" s="38" t="str">
        <f>IF(Data!J1046="EngineStatusRecord","Engine",IF(Data!J1046="GpsRecord", "GPS", IF(Data!J1046="EngineFaultRecord", "Fault", IF(Data!J1046="DriverChange","Driver",IF(Data!J1046="CustomRecord","Custom","Debug")))))</f>
        <v>Engine</v>
      </c>
      <c r="F1049" s="39" t="str">
        <f>IF(Data!Y1046=TRUE(), "Yes", "No")</f>
        <v>No</v>
      </c>
      <c r="G1049" s="40">
        <f>Data!AK1046</f>
        <v>0</v>
      </c>
      <c r="H1049" s="35" t="str">
        <f>Data!AB1046</f>
        <v>Odómetro sin procesar</v>
      </c>
      <c r="I1049" s="35">
        <f>Data!AD1046</f>
        <v>0</v>
      </c>
      <c r="J1049" s="35">
        <f>Data!AF1046</f>
        <v>0</v>
      </c>
      <c r="K1049" s="35" t="str">
        <f>CONCATENATE(Data!AH1046, " ", Data!AI1046)</f>
        <v>15921 km</v>
      </c>
      <c r="L1049" s="35" t="str">
        <f>Data!C1046</f>
        <v>Vehicle, Battery Electric Vehicle</v>
      </c>
      <c r="M1049" s="35">
        <f>Data!H1046</f>
        <v>0</v>
      </c>
      <c r="N1049" s="41">
        <f>Data!I1046</f>
        <v>46087.374099351851</v>
      </c>
      <c r="O1049" s="35">
        <f>Data!L1046</f>
        <v>0</v>
      </c>
      <c r="P1049" s="35">
        <f>Data!M1046</f>
        <v>0</v>
      </c>
      <c r="Q1049" s="35" t="str">
        <f>IF(Data!N1046=0,"",Data!N1046)</f>
        <v/>
      </c>
      <c r="R1049" s="35">
        <f>Data!K1046</f>
        <v>0</v>
      </c>
      <c r="S1049" s="35" t="str">
        <f>IF(Data!X1046=TRUE(), "Yes", "No")</f>
        <v>No</v>
      </c>
      <c r="T1049" s="40" t="e">
        <f>#REF!</f>
        <v>#REF!</v>
      </c>
    </row>
    <row r="1050" spans="1:20" x14ac:dyDescent="0.3">
      <c r="A1050" s="35" t="str">
        <f>Data!A1047</f>
        <v>NISSAN LEAF 299-1018</v>
      </c>
      <c r="B1050" s="36">
        <f t="shared" si="16"/>
        <v>46087.374128506941</v>
      </c>
      <c r="C1050" s="37" t="str">
        <f>IF(Data!J1047="GpsRecord", CONCATENATE($U$3,": ",Data!M1047,", ",Data!L1047), CONCATENATE(Data!AB1047, " ", Data!AH1047))</f>
        <v>Distancia incremental basada en la velocidad en carretera del motor 2</v>
      </c>
      <c r="D1050" s="38" t="str">
        <f>IF(Data!O1047=TRUE(), "Yes", "No")</f>
        <v>No</v>
      </c>
      <c r="E1050" s="38" t="str">
        <f>IF(Data!J1047="EngineStatusRecord","Engine",IF(Data!J1047="GpsRecord", "GPS", IF(Data!J1047="EngineFaultRecord", "Fault", IF(Data!J1047="DriverChange","Driver",IF(Data!J1047="CustomRecord","Custom","Debug")))))</f>
        <v>Engine</v>
      </c>
      <c r="F1050" s="39" t="str">
        <f>IF(Data!Y1047=TRUE(), "Yes", "No")</f>
        <v>No</v>
      </c>
      <c r="G1050" s="40">
        <f>Data!AK1047</f>
        <v>0</v>
      </c>
      <c r="H1050" s="35" t="str">
        <f>Data!AB1047</f>
        <v>Distancia incremental basada en la velocidad en carretera del motor</v>
      </c>
      <c r="I1050" s="35">
        <f>Data!AD1047</f>
        <v>0</v>
      </c>
      <c r="J1050" s="35">
        <f>Data!AF1047</f>
        <v>0</v>
      </c>
      <c r="K1050" s="35" t="str">
        <f>CONCATENATE(Data!AH1047, " ", Data!AI1047)</f>
        <v>2 km</v>
      </c>
      <c r="L1050" s="35" t="str">
        <f>Data!C1047</f>
        <v>Vehicle, Battery Electric Vehicle</v>
      </c>
      <c r="M1050" s="35">
        <f>Data!H1047</f>
        <v>0</v>
      </c>
      <c r="N1050" s="41">
        <f>Data!I1047</f>
        <v>46087.374128506941</v>
      </c>
      <c r="O1050" s="35">
        <f>Data!L1047</f>
        <v>0</v>
      </c>
      <c r="P1050" s="35">
        <f>Data!M1047</f>
        <v>0</v>
      </c>
      <c r="Q1050" s="35" t="str">
        <f>IF(Data!N1047=0,"",Data!N1047)</f>
        <v/>
      </c>
      <c r="R1050" s="35">
        <f>Data!K1047</f>
        <v>0</v>
      </c>
      <c r="S1050" s="35" t="str">
        <f>IF(Data!X1047=TRUE(), "Yes", "No")</f>
        <v>No</v>
      </c>
      <c r="T1050" s="40" t="e">
        <f>#REF!</f>
        <v>#REF!</v>
      </c>
    </row>
    <row r="1051" spans="1:20" x14ac:dyDescent="0.3">
      <c r="A1051" s="35" t="str">
        <f>Data!A1048</f>
        <v>NISSAN LEAF 299-1018</v>
      </c>
      <c r="B1051" s="36">
        <f t="shared" si="16"/>
        <v>46087.374214594907</v>
      </c>
      <c r="C1051" s="37" t="str">
        <f>IF(Data!J1048="GpsRecord", CONCATENATE($U$3,": ",Data!M1048,", ",Data!L1048), CONCATENATE(Data!AB1048, " ", Data!AH1048))</f>
        <v>Estado de carga genérico 72.075</v>
      </c>
      <c r="D1051" s="38" t="str">
        <f>IF(Data!O1048=TRUE(), "Yes", "No")</f>
        <v>No</v>
      </c>
      <c r="E1051" s="38" t="str">
        <f>IF(Data!J1048="EngineStatusRecord","Engine",IF(Data!J1048="GpsRecord", "GPS", IF(Data!J1048="EngineFaultRecord", "Fault", IF(Data!J1048="DriverChange","Driver",IF(Data!J1048="CustomRecord","Custom","Debug")))))</f>
        <v>Engine</v>
      </c>
      <c r="F1051" s="39" t="str">
        <f>IF(Data!Y1048=TRUE(), "Yes", "No")</f>
        <v>No</v>
      </c>
      <c r="G1051" s="40">
        <f>Data!AK1048</f>
        <v>0</v>
      </c>
      <c r="H1051" s="35" t="str">
        <f>Data!AB1048</f>
        <v>Estado de carga genérico</v>
      </c>
      <c r="I1051" s="35">
        <f>Data!AD1048</f>
        <v>0</v>
      </c>
      <c r="J1051" s="35">
        <f>Data!AF1048</f>
        <v>0</v>
      </c>
      <c r="K1051" s="35" t="str">
        <f>CONCATENATE(Data!AH1048, " ", Data!AI1048)</f>
        <v>72.075 %</v>
      </c>
      <c r="L1051" s="35" t="str">
        <f>Data!C1048</f>
        <v>Vehicle, Battery Electric Vehicle</v>
      </c>
      <c r="M1051" s="35">
        <f>Data!H1048</f>
        <v>0</v>
      </c>
      <c r="N1051" s="41">
        <f>Data!I1048</f>
        <v>46087.374214594907</v>
      </c>
      <c r="O1051" s="35">
        <f>Data!L1048</f>
        <v>0</v>
      </c>
      <c r="P1051" s="35">
        <f>Data!M1048</f>
        <v>0</v>
      </c>
      <c r="Q1051" s="35" t="str">
        <f>IF(Data!N1048=0,"",Data!N1048)</f>
        <v/>
      </c>
      <c r="R1051" s="35">
        <f>Data!K1048</f>
        <v>0</v>
      </c>
      <c r="S1051" s="35" t="str">
        <f>IF(Data!X1048=TRUE(), "Yes", "No")</f>
        <v>No</v>
      </c>
      <c r="T1051" s="40" t="e">
        <f>#REF!</f>
        <v>#REF!</v>
      </c>
    </row>
    <row r="1052" spans="1:20" x14ac:dyDescent="0.3">
      <c r="A1052" s="35" t="str">
        <f>Data!A1049</f>
        <v>NISSAN LEAF 299-1018</v>
      </c>
      <c r="B1052" s="36">
        <f t="shared" si="16"/>
        <v>46087.374259259261</v>
      </c>
      <c r="C1052" s="37" t="str">
        <f>IF(Data!J1049="GpsRecord", CONCATENATE($U$3,": ",Data!M1049,", ",Data!L1049), CONCATENATE(Data!AB1049, " ", Data!AH1049))</f>
        <v>Ubicación: 9.99626, -84.22797</v>
      </c>
      <c r="D1052" s="38" t="str">
        <f>IF(Data!O1049=TRUE(), "Yes", "No")</f>
        <v>Yes</v>
      </c>
      <c r="E1052" s="38" t="str">
        <f>IF(Data!J1049="EngineStatusRecord","Engine",IF(Data!J1049="GpsRecord", "GPS", IF(Data!J1049="EngineFaultRecord", "Fault", IF(Data!J1049="DriverChange","Driver",IF(Data!J1049="CustomRecord","Custom","Debug")))))</f>
        <v>GPS</v>
      </c>
      <c r="F1052" s="39" t="str">
        <f>IF(Data!Y1049=TRUE(), "Yes", "No")</f>
        <v>Yes</v>
      </c>
      <c r="G1052" s="40">
        <f>Data!AK1049</f>
        <v>0</v>
      </c>
      <c r="H1052" s="35">
        <f>Data!AB1049</f>
        <v>0</v>
      </c>
      <c r="I1052" s="35">
        <f>Data!AD1049</f>
        <v>0</v>
      </c>
      <c r="J1052" s="35">
        <f>Data!AF1049</f>
        <v>0</v>
      </c>
      <c r="K1052" s="35" t="str">
        <f>CONCATENATE(Data!AH1049, " ", Data!AI1049)</f>
        <v xml:space="preserve"> </v>
      </c>
      <c r="L1052" s="35" t="str">
        <f>Data!C1049</f>
        <v>Vehicle, Battery Electric Vehicle</v>
      </c>
      <c r="M1052" s="35">
        <f>Data!H1049</f>
        <v>0</v>
      </c>
      <c r="N1052" s="41">
        <f>Data!I1049</f>
        <v>46087.374259259261</v>
      </c>
      <c r="O1052" s="35">
        <f>Data!L1049</f>
        <v>-84.227969999999999</v>
      </c>
      <c r="P1052" s="35">
        <f>Data!M1049</f>
        <v>9.9962599999999995</v>
      </c>
      <c r="Q1052" s="35" t="str">
        <f>IF(Data!N1049=0,"",Data!N1049)</f>
        <v>CurvePositionEstimateError</v>
      </c>
      <c r="R1052" s="35">
        <f>Data!K1049</f>
        <v>77</v>
      </c>
      <c r="S1052" s="35" t="str">
        <f>IF(Data!X1049=TRUE(), "Yes", "No")</f>
        <v>Yes</v>
      </c>
      <c r="T1052" s="40" t="e">
        <f>#REF!</f>
        <v>#REF!</v>
      </c>
    </row>
    <row r="1053" spans="1:20" x14ac:dyDescent="0.3">
      <c r="A1053" s="35" t="str">
        <f>Data!A1050</f>
        <v>NISSAN LEAF 299-1018</v>
      </c>
      <c r="B1053" s="36">
        <f t="shared" si="16"/>
        <v>46087.374259710647</v>
      </c>
      <c r="C1053" s="37" t="str">
        <f>IF(Data!J1050="GpsRecord", CONCATENATE($U$3,": ",Data!M1050,", ",Data!L1050), CONCATENATE(Data!AB1050, " ", Data!AH1050))</f>
        <v>Energía de la batería del vehículo eléctrico -9409</v>
      </c>
      <c r="D1053" s="38" t="str">
        <f>IF(Data!O1050=TRUE(), "Yes", "No")</f>
        <v>No</v>
      </c>
      <c r="E1053" s="38" t="str">
        <f>IF(Data!J1050="EngineStatusRecord","Engine",IF(Data!J1050="GpsRecord", "GPS", IF(Data!J1050="EngineFaultRecord", "Fault", IF(Data!J1050="DriverChange","Driver",IF(Data!J1050="CustomRecord","Custom","Debug")))))</f>
        <v>Engine</v>
      </c>
      <c r="F1053" s="39" t="str">
        <f>IF(Data!Y1050=TRUE(), "Yes", "No")</f>
        <v>No</v>
      </c>
      <c r="G1053" s="40">
        <f>Data!AK1050</f>
        <v>0</v>
      </c>
      <c r="H1053" s="35" t="str">
        <f>Data!AB1050</f>
        <v>Energía de la batería del vehículo eléctrico</v>
      </c>
      <c r="I1053" s="35">
        <f>Data!AD1050</f>
        <v>0</v>
      </c>
      <c r="J1053" s="35">
        <f>Data!AF1050</f>
        <v>0</v>
      </c>
      <c r="K1053" s="35" t="str">
        <f>CONCATENATE(Data!AH1050, " ", Data!AI1050)</f>
        <v>-9409 W</v>
      </c>
      <c r="L1053" s="35" t="str">
        <f>Data!C1050</f>
        <v>Vehicle, Battery Electric Vehicle</v>
      </c>
      <c r="M1053" s="35">
        <f>Data!H1050</f>
        <v>0</v>
      </c>
      <c r="N1053" s="41">
        <f>Data!I1050</f>
        <v>46087.374259710647</v>
      </c>
      <c r="O1053" s="35">
        <f>Data!L1050</f>
        <v>0</v>
      </c>
      <c r="P1053" s="35">
        <f>Data!M1050</f>
        <v>0</v>
      </c>
      <c r="Q1053" s="35" t="str">
        <f>IF(Data!N1050=0,"",Data!N1050)</f>
        <v/>
      </c>
      <c r="R1053" s="35">
        <f>Data!K1050</f>
        <v>0</v>
      </c>
      <c r="S1053" s="35" t="str">
        <f>IF(Data!X1050=TRUE(), "Yes", "No")</f>
        <v>No</v>
      </c>
      <c r="T1053" s="40" t="e">
        <f>#REF!</f>
        <v>#REF!</v>
      </c>
    </row>
    <row r="1054" spans="1:20" x14ac:dyDescent="0.3">
      <c r="A1054" s="35" t="str">
        <f>Data!A1051</f>
        <v>NISSAN LEAF 299-1018</v>
      </c>
      <c r="B1054" s="36">
        <f t="shared" si="16"/>
        <v>46087.374270925924</v>
      </c>
      <c r="C1054" s="37" t="str">
        <f>IF(Data!J1051="GpsRecord", CONCATENATE($U$3,": ",Data!M1051,", ",Data!L1051), CONCATENATE(Data!AB1051, " ", Data!AH1051))</f>
        <v>Velocidad del motor en carretera 79</v>
      </c>
      <c r="D1054" s="38" t="str">
        <f>IF(Data!O1051=TRUE(), "Yes", "No")</f>
        <v>No</v>
      </c>
      <c r="E1054" s="38" t="str">
        <f>IF(Data!J1051="EngineStatusRecord","Engine",IF(Data!J1051="GpsRecord", "GPS", IF(Data!J1051="EngineFaultRecord", "Fault", IF(Data!J1051="DriverChange","Driver",IF(Data!J1051="CustomRecord","Custom","Debug")))))</f>
        <v>Engine</v>
      </c>
      <c r="F1054" s="39" t="str">
        <f>IF(Data!Y1051=TRUE(), "Yes", "No")</f>
        <v>No</v>
      </c>
      <c r="G1054" s="40">
        <f>Data!AK1051</f>
        <v>0</v>
      </c>
      <c r="H1054" s="35" t="str">
        <f>Data!AB1051</f>
        <v>Velocidad del motor en carretera</v>
      </c>
      <c r="I1054" s="35">
        <f>Data!AD1051</f>
        <v>0</v>
      </c>
      <c r="J1054" s="35">
        <f>Data!AF1051</f>
        <v>0</v>
      </c>
      <c r="K1054" s="35" t="str">
        <f>CONCATENATE(Data!AH1051, " ", Data!AI1051)</f>
        <v>79 km/h</v>
      </c>
      <c r="L1054" s="35" t="str">
        <f>Data!C1051</f>
        <v>Vehicle, Battery Electric Vehicle</v>
      </c>
      <c r="M1054" s="35">
        <f>Data!H1051</f>
        <v>0</v>
      </c>
      <c r="N1054" s="41">
        <f>Data!I1051</f>
        <v>46087.374270925924</v>
      </c>
      <c r="O1054" s="35">
        <f>Data!L1051</f>
        <v>0</v>
      </c>
      <c r="P1054" s="35">
        <f>Data!M1051</f>
        <v>0</v>
      </c>
      <c r="Q1054" s="35" t="str">
        <f>IF(Data!N1051=0,"",Data!N1051)</f>
        <v/>
      </c>
      <c r="R1054" s="35">
        <f>Data!K1051</f>
        <v>0</v>
      </c>
      <c r="S1054" s="35" t="str">
        <f>IF(Data!X1051=TRUE(), "Yes", "No")</f>
        <v>No</v>
      </c>
      <c r="T1054" s="40" t="e">
        <f>#REF!</f>
        <v>#REF!</v>
      </c>
    </row>
    <row r="1055" spans="1:20" x14ac:dyDescent="0.3">
      <c r="A1055" s="35" t="str">
        <f>Data!A1052</f>
        <v>NISSAN LEAF 299-1018</v>
      </c>
      <c r="B1055" s="36">
        <f t="shared" si="16"/>
        <v>46087.374317534719</v>
      </c>
      <c r="C1055" s="37" t="str">
        <f>IF(Data!J1052="GpsRecord", CONCATENATE($U$3,": ",Data!M1052,", ",Data!L1052), CONCATENATE(Data!AB1052, " ", Data!AH1052))</f>
        <v>Energía de la batería del vehículo eléctrico 23456</v>
      </c>
      <c r="D1055" s="38" t="str">
        <f>IF(Data!O1052=TRUE(), "Yes", "No")</f>
        <v>No</v>
      </c>
      <c r="E1055" s="38" t="str">
        <f>IF(Data!J1052="EngineStatusRecord","Engine",IF(Data!J1052="GpsRecord", "GPS", IF(Data!J1052="EngineFaultRecord", "Fault", IF(Data!J1052="DriverChange","Driver",IF(Data!J1052="CustomRecord","Custom","Debug")))))</f>
        <v>Engine</v>
      </c>
      <c r="F1055" s="39" t="str">
        <f>IF(Data!Y1052=TRUE(), "Yes", "No")</f>
        <v>No</v>
      </c>
      <c r="G1055" s="40">
        <f>Data!AK1052</f>
        <v>0</v>
      </c>
      <c r="H1055" s="35" t="str">
        <f>Data!AB1052</f>
        <v>Energía de la batería del vehículo eléctrico</v>
      </c>
      <c r="I1055" s="35">
        <f>Data!AD1052</f>
        <v>0</v>
      </c>
      <c r="J1055" s="35">
        <f>Data!AF1052</f>
        <v>0</v>
      </c>
      <c r="K1055" s="35" t="str">
        <f>CONCATENATE(Data!AH1052, " ", Data!AI1052)</f>
        <v>23456 W</v>
      </c>
      <c r="L1055" s="35" t="str">
        <f>Data!C1052</f>
        <v>Vehicle, Battery Electric Vehicle</v>
      </c>
      <c r="M1055" s="35">
        <f>Data!H1052</f>
        <v>0</v>
      </c>
      <c r="N1055" s="41">
        <f>Data!I1052</f>
        <v>46087.374317534719</v>
      </c>
      <c r="O1055" s="35">
        <f>Data!L1052</f>
        <v>0</v>
      </c>
      <c r="P1055" s="35">
        <f>Data!M1052</f>
        <v>0</v>
      </c>
      <c r="Q1055" s="35" t="str">
        <f>IF(Data!N1052=0,"",Data!N1052)</f>
        <v/>
      </c>
      <c r="R1055" s="35">
        <f>Data!K1052</f>
        <v>0</v>
      </c>
      <c r="S1055" s="35" t="str">
        <f>IF(Data!X1052=TRUE(), "Yes", "No")</f>
        <v>No</v>
      </c>
      <c r="T1055" s="40" t="e">
        <f>#REF!</f>
        <v>#REF!</v>
      </c>
    </row>
    <row r="1056" spans="1:20" x14ac:dyDescent="0.3">
      <c r="A1056" s="35" t="str">
        <f>Data!A1053</f>
        <v>NISSAN LEAF 299-1018</v>
      </c>
      <c r="B1056" s="36">
        <f t="shared" si="16"/>
        <v>46087.374328703707</v>
      </c>
      <c r="C1056" s="37" t="str">
        <f>IF(Data!J1053="GpsRecord", CONCATENATE($U$3,": ",Data!M1053,", ",Data!L1053), CONCATENATE(Data!AB1053, " ", Data!AH1053))</f>
        <v>Ubicación: 9.99584, -84.22908</v>
      </c>
      <c r="D1056" s="38" t="str">
        <f>IF(Data!O1053=TRUE(), "Yes", "No")</f>
        <v>Yes</v>
      </c>
      <c r="E1056" s="38" t="str">
        <f>IF(Data!J1053="EngineStatusRecord","Engine",IF(Data!J1053="GpsRecord", "GPS", IF(Data!J1053="EngineFaultRecord", "Fault", IF(Data!J1053="DriverChange","Driver",IF(Data!J1053="CustomRecord","Custom","Debug")))))</f>
        <v>GPS</v>
      </c>
      <c r="F1056" s="39" t="str">
        <f>IF(Data!Y1053=TRUE(), "Yes", "No")</f>
        <v>Yes</v>
      </c>
      <c r="G1056" s="40">
        <f>Data!AK1053</f>
        <v>0</v>
      </c>
      <c r="H1056" s="35">
        <f>Data!AB1053</f>
        <v>0</v>
      </c>
      <c r="I1056" s="35">
        <f>Data!AD1053</f>
        <v>0</v>
      </c>
      <c r="J1056" s="35">
        <f>Data!AF1053</f>
        <v>0</v>
      </c>
      <c r="K1056" s="35" t="str">
        <f>CONCATENATE(Data!AH1053, " ", Data!AI1053)</f>
        <v xml:space="preserve"> </v>
      </c>
      <c r="L1056" s="35" t="str">
        <f>Data!C1053</f>
        <v>Vehicle, Battery Electric Vehicle</v>
      </c>
      <c r="M1056" s="35">
        <f>Data!H1053</f>
        <v>0</v>
      </c>
      <c r="N1056" s="41">
        <f>Data!I1053</f>
        <v>46087.374328703707</v>
      </c>
      <c r="O1056" s="35">
        <f>Data!L1053</f>
        <v>-84.229079999999996</v>
      </c>
      <c r="P1056" s="35">
        <f>Data!M1053</f>
        <v>9.9958399999999994</v>
      </c>
      <c r="Q1056" s="35" t="str">
        <f>IF(Data!N1053=0,"",Data!N1053)</f>
        <v>CurveSpeedEstimateError</v>
      </c>
      <c r="R1056" s="35">
        <f>Data!K1053</f>
        <v>81</v>
      </c>
      <c r="S1056" s="35" t="str">
        <f>IF(Data!X1053=TRUE(), "Yes", "No")</f>
        <v>Yes</v>
      </c>
      <c r="T1056" s="40" t="e">
        <f>#REF!</f>
        <v>#REF!</v>
      </c>
    </row>
    <row r="1057" spans="1:20" x14ac:dyDescent="0.3">
      <c r="A1057" s="35" t="str">
        <f>Data!A1054</f>
        <v>NISSAN LEAF 299-1018</v>
      </c>
      <c r="B1057" s="36">
        <f t="shared" si="16"/>
        <v>46087.37432884259</v>
      </c>
      <c r="C1057" s="37" t="str">
        <f>IF(Data!J1054="GpsRecord", CONCATENATE($U$3,": ",Data!M1054,", ",Data!L1054), CONCATENATE(Data!AB1054, " ", Data!AH1054))</f>
        <v>Velocidad del motor en carretera 84</v>
      </c>
      <c r="D1057" s="38" t="str">
        <f>IF(Data!O1054=TRUE(), "Yes", "No")</f>
        <v>No</v>
      </c>
      <c r="E1057" s="38" t="str">
        <f>IF(Data!J1054="EngineStatusRecord","Engine",IF(Data!J1054="GpsRecord", "GPS", IF(Data!J1054="EngineFaultRecord", "Fault", IF(Data!J1054="DriverChange","Driver",IF(Data!J1054="CustomRecord","Custom","Debug")))))</f>
        <v>Engine</v>
      </c>
      <c r="F1057" s="39" t="str">
        <f>IF(Data!Y1054=TRUE(), "Yes", "No")</f>
        <v>No</v>
      </c>
      <c r="G1057" s="40">
        <f>Data!AK1054</f>
        <v>0</v>
      </c>
      <c r="H1057" s="35" t="str">
        <f>Data!AB1054</f>
        <v>Velocidad del motor en carretera</v>
      </c>
      <c r="I1057" s="35">
        <f>Data!AD1054</f>
        <v>0</v>
      </c>
      <c r="J1057" s="35">
        <f>Data!AF1054</f>
        <v>0</v>
      </c>
      <c r="K1057" s="35" t="str">
        <f>CONCATENATE(Data!AH1054, " ", Data!AI1054)</f>
        <v>84 km/h</v>
      </c>
      <c r="L1057" s="35" t="str">
        <f>Data!C1054</f>
        <v>Vehicle, Battery Electric Vehicle</v>
      </c>
      <c r="M1057" s="35">
        <f>Data!H1054</f>
        <v>0</v>
      </c>
      <c r="N1057" s="41">
        <f>Data!I1054</f>
        <v>46087.37432884259</v>
      </c>
      <c r="O1057" s="35">
        <f>Data!L1054</f>
        <v>0</v>
      </c>
      <c r="P1057" s="35">
        <f>Data!M1054</f>
        <v>0</v>
      </c>
      <c r="Q1057" s="35" t="str">
        <f>IF(Data!N1054=0,"",Data!N1054)</f>
        <v/>
      </c>
      <c r="R1057" s="35">
        <f>Data!K1054</f>
        <v>0</v>
      </c>
      <c r="S1057" s="35" t="str">
        <f>IF(Data!X1054=TRUE(), "Yes", "No")</f>
        <v>No</v>
      </c>
      <c r="T1057" s="40" t="e">
        <f>#REF!</f>
        <v>#REF!</v>
      </c>
    </row>
    <row r="1058" spans="1:20" x14ac:dyDescent="0.3">
      <c r="A1058" s="35" t="str">
        <f>Data!A1055</f>
        <v>NISSAN LEAF 299-1018</v>
      </c>
      <c r="B1058" s="36">
        <f t="shared" si="16"/>
        <v>46087.374340868053</v>
      </c>
      <c r="C1058" s="37" t="str">
        <f>IF(Data!J1055="GpsRecord", CONCATENATE($U$3,": ",Data!M1055,", ",Data!L1055), CONCATENATE(Data!AB1055, " ", Data!AH1055))</f>
        <v>Energía de la batería del vehículo eléctrico -16949</v>
      </c>
      <c r="D1058" s="38" t="str">
        <f>IF(Data!O1055=TRUE(), "Yes", "No")</f>
        <v>No</v>
      </c>
      <c r="E1058" s="38" t="str">
        <f>IF(Data!J1055="EngineStatusRecord","Engine",IF(Data!J1055="GpsRecord", "GPS", IF(Data!J1055="EngineFaultRecord", "Fault", IF(Data!J1055="DriverChange","Driver",IF(Data!J1055="CustomRecord","Custom","Debug")))))</f>
        <v>Engine</v>
      </c>
      <c r="F1058" s="39" t="str">
        <f>IF(Data!Y1055=TRUE(), "Yes", "No")</f>
        <v>No</v>
      </c>
      <c r="G1058" s="40">
        <f>Data!AK1055</f>
        <v>0</v>
      </c>
      <c r="H1058" s="35" t="str">
        <f>Data!AB1055</f>
        <v>Energía de la batería del vehículo eléctrico</v>
      </c>
      <c r="I1058" s="35">
        <f>Data!AD1055</f>
        <v>0</v>
      </c>
      <c r="J1058" s="35">
        <f>Data!AF1055</f>
        <v>0</v>
      </c>
      <c r="K1058" s="35" t="str">
        <f>CONCATENATE(Data!AH1055, " ", Data!AI1055)</f>
        <v>-16949 W</v>
      </c>
      <c r="L1058" s="35" t="str">
        <f>Data!C1055</f>
        <v>Vehicle, Battery Electric Vehicle</v>
      </c>
      <c r="M1058" s="35">
        <f>Data!H1055</f>
        <v>0</v>
      </c>
      <c r="N1058" s="41">
        <f>Data!I1055</f>
        <v>46087.374340868053</v>
      </c>
      <c r="O1058" s="35">
        <f>Data!L1055</f>
        <v>0</v>
      </c>
      <c r="P1058" s="35">
        <f>Data!M1055</f>
        <v>0</v>
      </c>
      <c r="Q1058" s="35" t="str">
        <f>IF(Data!N1055=0,"",Data!N1055)</f>
        <v/>
      </c>
      <c r="R1058" s="35">
        <f>Data!K1055</f>
        <v>0</v>
      </c>
      <c r="S1058" s="35" t="str">
        <f>IF(Data!X1055=TRUE(), "Yes", "No")</f>
        <v>No</v>
      </c>
      <c r="T1058" s="40" t="e">
        <f>#REF!</f>
        <v>#REF!</v>
      </c>
    </row>
    <row r="1059" spans="1:20" x14ac:dyDescent="0.3">
      <c r="A1059" s="35" t="str">
        <f>Data!A1056</f>
        <v>NISSAN LEAF 299-1018</v>
      </c>
      <c r="B1059" s="36">
        <f t="shared" si="16"/>
        <v>46087.374363113428</v>
      </c>
      <c r="C1059" s="37" t="str">
        <f>IF(Data!J1056="GpsRecord", CONCATENATE($U$3,": ",Data!M1056,", ",Data!L1056), CONCATENATE(Data!AB1056, " ", Data!AH1056))</f>
        <v>Señal de giro hacia la izquierda (1. En) 1</v>
      </c>
      <c r="D1059" s="38" t="str">
        <f>IF(Data!O1056=TRUE(), "Yes", "No")</f>
        <v>No</v>
      </c>
      <c r="E1059" s="38" t="str">
        <f>IF(Data!J1056="EngineStatusRecord","Engine",IF(Data!J1056="GpsRecord", "GPS", IF(Data!J1056="EngineFaultRecord", "Fault", IF(Data!J1056="DriverChange","Driver",IF(Data!J1056="CustomRecord","Custom","Debug")))))</f>
        <v>Engine</v>
      </c>
      <c r="F1059" s="39" t="str">
        <f>IF(Data!Y1056=TRUE(), "Yes", "No")</f>
        <v>No</v>
      </c>
      <c r="G1059" s="40">
        <f>Data!AK1056</f>
        <v>0</v>
      </c>
      <c r="H1059" s="35" t="str">
        <f>Data!AB1056</f>
        <v>Señal de giro hacia la izquierda (1. En)</v>
      </c>
      <c r="I1059" s="35">
        <f>Data!AD1056</f>
        <v>0</v>
      </c>
      <c r="J1059" s="35">
        <f>Data!AF1056</f>
        <v>0</v>
      </c>
      <c r="K1059" s="35" t="str">
        <f>CONCATENATE(Data!AH1056, " ", Data!AI1056)</f>
        <v>1 None</v>
      </c>
      <c r="L1059" s="35" t="str">
        <f>Data!C1056</f>
        <v>Vehicle, Battery Electric Vehicle</v>
      </c>
      <c r="M1059" s="35">
        <f>Data!H1056</f>
        <v>0</v>
      </c>
      <c r="N1059" s="41">
        <f>Data!I1056</f>
        <v>46087.374363113428</v>
      </c>
      <c r="O1059" s="35">
        <f>Data!L1056</f>
        <v>0</v>
      </c>
      <c r="P1059" s="35">
        <f>Data!M1056</f>
        <v>0</v>
      </c>
      <c r="Q1059" s="35" t="str">
        <f>IF(Data!N1056=0,"",Data!N1056)</f>
        <v/>
      </c>
      <c r="R1059" s="35">
        <f>Data!K1056</f>
        <v>0</v>
      </c>
      <c r="S1059" s="35" t="str">
        <f>IF(Data!X1056=TRUE(), "Yes", "No")</f>
        <v>No</v>
      </c>
      <c r="T1059" s="40" t="e">
        <f>#REF!</f>
        <v>#REF!</v>
      </c>
    </row>
    <row r="1060" spans="1:20" x14ac:dyDescent="0.3">
      <c r="A1060" s="35" t="str">
        <f>Data!A1057</f>
        <v>NISSAN LEAF 299-1018</v>
      </c>
      <c r="B1060" s="36">
        <f t="shared" si="16"/>
        <v>46087.374386574076</v>
      </c>
      <c r="C1060" s="37" t="str">
        <f>IF(Data!J1057="GpsRecord", CONCATENATE($U$3,": ",Data!M1057,", ",Data!L1057), CONCATENATE(Data!AB1057, " ", Data!AH1057))</f>
        <v>Ubicación: 9.99554, -84.23002</v>
      </c>
      <c r="D1060" s="38" t="str">
        <f>IF(Data!O1057=TRUE(), "Yes", "No")</f>
        <v>Yes</v>
      </c>
      <c r="E1060" s="38" t="str">
        <f>IF(Data!J1057="EngineStatusRecord","Engine",IF(Data!J1057="GpsRecord", "GPS", IF(Data!J1057="EngineFaultRecord", "Fault", IF(Data!J1057="DriverChange","Driver",IF(Data!J1057="CustomRecord","Custom","Debug")))))</f>
        <v>GPS</v>
      </c>
      <c r="F1060" s="39" t="str">
        <f>IF(Data!Y1057=TRUE(), "Yes", "No")</f>
        <v>Yes</v>
      </c>
      <c r="G1060" s="40">
        <f>Data!AK1057</f>
        <v>0</v>
      </c>
      <c r="H1060" s="35">
        <f>Data!AB1057</f>
        <v>0</v>
      </c>
      <c r="I1060" s="35">
        <f>Data!AD1057</f>
        <v>0</v>
      </c>
      <c r="J1060" s="35">
        <f>Data!AF1057</f>
        <v>0</v>
      </c>
      <c r="K1060" s="35" t="str">
        <f>CONCATENATE(Data!AH1057, " ", Data!AI1057)</f>
        <v xml:space="preserve"> </v>
      </c>
      <c r="L1060" s="35" t="str">
        <f>Data!C1057</f>
        <v>Vehicle, Battery Electric Vehicle</v>
      </c>
      <c r="M1060" s="35">
        <f>Data!H1057</f>
        <v>0</v>
      </c>
      <c r="N1060" s="41">
        <f>Data!I1057</f>
        <v>46087.374386574076</v>
      </c>
      <c r="O1060" s="35">
        <f>Data!L1057</f>
        <v>-84.230019999999996</v>
      </c>
      <c r="P1060" s="35">
        <f>Data!M1057</f>
        <v>9.9955400000000001</v>
      </c>
      <c r="Q1060" s="35" t="str">
        <f>IF(Data!N1057=0,"",Data!N1057)</f>
        <v>CurveSpeedEstimateError</v>
      </c>
      <c r="R1060" s="35">
        <f>Data!K1057</f>
        <v>74</v>
      </c>
      <c r="S1060" s="35" t="str">
        <f>IF(Data!X1057=TRUE(), "Yes", "No")</f>
        <v>Yes</v>
      </c>
      <c r="T1060" s="40" t="e">
        <f>#REF!</f>
        <v>#REF!</v>
      </c>
    </row>
    <row r="1061" spans="1:20" x14ac:dyDescent="0.3">
      <c r="A1061" s="35" t="str">
        <f>Data!A1058</f>
        <v>NISSAN LEAF 299-1018</v>
      </c>
      <c r="B1061" s="36">
        <f t="shared" si="16"/>
        <v>46087.37439824074</v>
      </c>
      <c r="C1061" s="37" t="str">
        <f>IF(Data!J1058="GpsRecord", CONCATENATE($U$3,": ",Data!M1058,", ",Data!L1058), CONCATENATE(Data!AB1058, " ", Data!AH1058))</f>
        <v>Velocidad del motor en carretera 73</v>
      </c>
      <c r="D1061" s="38" t="str">
        <f>IF(Data!O1058=TRUE(), "Yes", "No")</f>
        <v>No</v>
      </c>
      <c r="E1061" s="38" t="str">
        <f>IF(Data!J1058="EngineStatusRecord","Engine",IF(Data!J1058="GpsRecord", "GPS", IF(Data!J1058="EngineFaultRecord", "Fault", IF(Data!J1058="DriverChange","Driver",IF(Data!J1058="CustomRecord","Custom","Debug")))))</f>
        <v>Engine</v>
      </c>
      <c r="F1061" s="39" t="str">
        <f>IF(Data!Y1058=TRUE(), "Yes", "No")</f>
        <v>No</v>
      </c>
      <c r="G1061" s="40">
        <f>Data!AK1058</f>
        <v>0</v>
      </c>
      <c r="H1061" s="35" t="str">
        <f>Data!AB1058</f>
        <v>Velocidad del motor en carretera</v>
      </c>
      <c r="I1061" s="35">
        <f>Data!AD1058</f>
        <v>0</v>
      </c>
      <c r="J1061" s="35">
        <f>Data!AF1058</f>
        <v>0</v>
      </c>
      <c r="K1061" s="35" t="str">
        <f>CONCATENATE(Data!AH1058, " ", Data!AI1058)</f>
        <v>73 km/h</v>
      </c>
      <c r="L1061" s="35" t="str">
        <f>Data!C1058</f>
        <v>Vehicle, Battery Electric Vehicle</v>
      </c>
      <c r="M1061" s="35">
        <f>Data!H1058</f>
        <v>0</v>
      </c>
      <c r="N1061" s="41">
        <f>Data!I1058</f>
        <v>46087.37439824074</v>
      </c>
      <c r="O1061" s="35">
        <f>Data!L1058</f>
        <v>0</v>
      </c>
      <c r="P1061" s="35">
        <f>Data!M1058</f>
        <v>0</v>
      </c>
      <c r="Q1061" s="35" t="str">
        <f>IF(Data!N1058=0,"",Data!N1058)</f>
        <v/>
      </c>
      <c r="R1061" s="35">
        <f>Data!K1058</f>
        <v>0</v>
      </c>
      <c r="S1061" s="35" t="str">
        <f>IF(Data!X1058=TRUE(), "Yes", "No")</f>
        <v>No</v>
      </c>
      <c r="T1061" s="40" t="e">
        <f>#REF!</f>
        <v>#REF!</v>
      </c>
    </row>
    <row r="1062" spans="1:20" x14ac:dyDescent="0.3">
      <c r="A1062" s="35" t="str">
        <f>Data!A1059</f>
        <v>NISSAN LEAF 299-1018</v>
      </c>
      <c r="B1062" s="36">
        <f t="shared" si="16"/>
        <v>46087.374457696758</v>
      </c>
      <c r="C1062" s="37" t="str">
        <f>IF(Data!J1059="GpsRecord", CONCATENATE($U$3,": ",Data!M1059,", ",Data!L1059), CONCATENATE(Data!AB1059, " ", Data!AH1059))</f>
        <v>Señal de giro hacia la izquierda (1. En) 0</v>
      </c>
      <c r="D1062" s="38" t="str">
        <f>IF(Data!O1059=TRUE(), "Yes", "No")</f>
        <v>No</v>
      </c>
      <c r="E1062" s="38" t="str">
        <f>IF(Data!J1059="EngineStatusRecord","Engine",IF(Data!J1059="GpsRecord", "GPS", IF(Data!J1059="EngineFaultRecord", "Fault", IF(Data!J1059="DriverChange","Driver",IF(Data!J1059="CustomRecord","Custom","Debug")))))</f>
        <v>Engine</v>
      </c>
      <c r="F1062" s="39" t="str">
        <f>IF(Data!Y1059=TRUE(), "Yes", "No")</f>
        <v>No</v>
      </c>
      <c r="G1062" s="40">
        <f>Data!AK1059</f>
        <v>0</v>
      </c>
      <c r="H1062" s="35" t="str">
        <f>Data!AB1059</f>
        <v>Señal de giro hacia la izquierda (1. En)</v>
      </c>
      <c r="I1062" s="35">
        <f>Data!AD1059</f>
        <v>0</v>
      </c>
      <c r="J1062" s="35">
        <f>Data!AF1059</f>
        <v>0</v>
      </c>
      <c r="K1062" s="35" t="str">
        <f>CONCATENATE(Data!AH1059, " ", Data!AI1059)</f>
        <v>0 None</v>
      </c>
      <c r="L1062" s="35" t="str">
        <f>Data!C1059</f>
        <v>Vehicle, Battery Electric Vehicle</v>
      </c>
      <c r="M1062" s="35">
        <f>Data!H1059</f>
        <v>0</v>
      </c>
      <c r="N1062" s="41">
        <f>Data!I1059</f>
        <v>46087.374457696758</v>
      </c>
      <c r="O1062" s="35">
        <f>Data!L1059</f>
        <v>0</v>
      </c>
      <c r="P1062" s="35">
        <f>Data!M1059</f>
        <v>0</v>
      </c>
      <c r="Q1062" s="35" t="str">
        <f>IF(Data!N1059=0,"",Data!N1059)</f>
        <v/>
      </c>
      <c r="R1062" s="35">
        <f>Data!K1059</f>
        <v>0</v>
      </c>
      <c r="S1062" s="35" t="str">
        <f>IF(Data!X1059=TRUE(), "Yes", "No")</f>
        <v>No</v>
      </c>
      <c r="T1062" s="40" t="e">
        <f>#REF!</f>
        <v>#REF!</v>
      </c>
    </row>
    <row r="1063" spans="1:20" x14ac:dyDescent="0.3">
      <c r="A1063" s="35" t="str">
        <f>Data!A1060</f>
        <v>NISSAN LEAF 299-1018</v>
      </c>
      <c r="B1063" s="36">
        <f t="shared" si="16"/>
        <v>46087.374467592592</v>
      </c>
      <c r="C1063" s="37" t="str">
        <f>IF(Data!J1060="GpsRecord", CONCATENATE($U$3,": ",Data!M1060,", ",Data!L1060), CONCATENATE(Data!AB1060, " ", Data!AH1060))</f>
        <v>Ubicación: 9.99521, -84.23125</v>
      </c>
      <c r="D1063" s="38" t="str">
        <f>IF(Data!O1060=TRUE(), "Yes", "No")</f>
        <v>Yes</v>
      </c>
      <c r="E1063" s="38" t="str">
        <f>IF(Data!J1060="EngineStatusRecord","Engine",IF(Data!J1060="GpsRecord", "GPS", IF(Data!J1060="EngineFaultRecord", "Fault", IF(Data!J1060="DriverChange","Driver",IF(Data!J1060="CustomRecord","Custom","Debug")))))</f>
        <v>GPS</v>
      </c>
      <c r="F1063" s="39" t="str">
        <f>IF(Data!Y1060=TRUE(), "Yes", "No")</f>
        <v>Yes</v>
      </c>
      <c r="G1063" s="40">
        <f>Data!AK1060</f>
        <v>0</v>
      </c>
      <c r="H1063" s="35">
        <f>Data!AB1060</f>
        <v>0</v>
      </c>
      <c r="I1063" s="35">
        <f>Data!AD1060</f>
        <v>0</v>
      </c>
      <c r="J1063" s="35">
        <f>Data!AF1060</f>
        <v>0</v>
      </c>
      <c r="K1063" s="35" t="str">
        <f>CONCATENATE(Data!AH1060, " ", Data!AI1060)</f>
        <v xml:space="preserve"> </v>
      </c>
      <c r="L1063" s="35" t="str">
        <f>Data!C1060</f>
        <v>Vehicle, Battery Electric Vehicle</v>
      </c>
      <c r="M1063" s="35">
        <f>Data!H1060</f>
        <v>0</v>
      </c>
      <c r="N1063" s="41">
        <f>Data!I1060</f>
        <v>46087.374467592592</v>
      </c>
      <c r="O1063" s="35">
        <f>Data!L1060</f>
        <v>-84.231250000000003</v>
      </c>
      <c r="P1063" s="35">
        <f>Data!M1060</f>
        <v>9.9952100000000002</v>
      </c>
      <c r="Q1063" s="35" t="str">
        <f>IF(Data!N1060=0,"",Data!N1060)</f>
        <v>CurveSpeedEstimateError</v>
      </c>
      <c r="R1063" s="35">
        <f>Data!K1060</f>
        <v>72</v>
      </c>
      <c r="S1063" s="35" t="str">
        <f>IF(Data!X1060=TRUE(), "Yes", "No")</f>
        <v>Yes</v>
      </c>
      <c r="T1063" s="40" t="e">
        <f>#REF!</f>
        <v>#REF!</v>
      </c>
    </row>
    <row r="1064" spans="1:20" x14ac:dyDescent="0.3">
      <c r="A1064" s="35" t="str">
        <f>Data!A1061</f>
        <v>NISSAN LEAF 299-1018</v>
      </c>
      <c r="B1064" s="36">
        <f t="shared" si="16"/>
        <v>46087.374468402777</v>
      </c>
      <c r="C1064" s="37" t="str">
        <f>IF(Data!J1061="GpsRecord", CONCATENATE($U$3,": ",Data!M1061,", ",Data!L1061), CONCATENATE(Data!AB1061, " ", Data!AH1061))</f>
        <v>Temperatura del aire exterior bruto 27</v>
      </c>
      <c r="D1064" s="38" t="str">
        <f>IF(Data!O1061=TRUE(), "Yes", "No")</f>
        <v>No</v>
      </c>
      <c r="E1064" s="38" t="str">
        <f>IF(Data!J1061="EngineStatusRecord","Engine",IF(Data!J1061="GpsRecord", "GPS", IF(Data!J1061="EngineFaultRecord", "Fault", IF(Data!J1061="DriverChange","Driver",IF(Data!J1061="CustomRecord","Custom","Debug")))))</f>
        <v>Engine</v>
      </c>
      <c r="F1064" s="39" t="str">
        <f>IF(Data!Y1061=TRUE(), "Yes", "No")</f>
        <v>No</v>
      </c>
      <c r="G1064" s="40">
        <f>Data!AK1061</f>
        <v>0</v>
      </c>
      <c r="H1064" s="35" t="str">
        <f>Data!AB1061</f>
        <v>Temperatura del aire exterior bruto</v>
      </c>
      <c r="I1064" s="35">
        <f>Data!AD1061</f>
        <v>0</v>
      </c>
      <c r="J1064" s="35">
        <f>Data!AF1061</f>
        <v>0</v>
      </c>
      <c r="K1064" s="35" t="str">
        <f>CONCATENATE(Data!AH1061, " ", Data!AI1061)</f>
        <v>27 C</v>
      </c>
      <c r="L1064" s="35" t="str">
        <f>Data!C1061</f>
        <v>Vehicle, Battery Electric Vehicle</v>
      </c>
      <c r="M1064" s="35">
        <f>Data!H1061</f>
        <v>0</v>
      </c>
      <c r="N1064" s="41">
        <f>Data!I1061</f>
        <v>46087.374468402777</v>
      </c>
      <c r="O1064" s="35">
        <f>Data!L1061</f>
        <v>0</v>
      </c>
      <c r="P1064" s="35">
        <f>Data!M1061</f>
        <v>0</v>
      </c>
      <c r="Q1064" s="35" t="str">
        <f>IF(Data!N1061=0,"",Data!N1061)</f>
        <v/>
      </c>
      <c r="R1064" s="35">
        <f>Data!K1061</f>
        <v>0</v>
      </c>
      <c r="S1064" s="35" t="str">
        <f>IF(Data!X1061=TRUE(), "Yes", "No")</f>
        <v>No</v>
      </c>
      <c r="T1064" s="40" t="e">
        <f>#REF!</f>
        <v>#REF!</v>
      </c>
    </row>
    <row r="1065" spans="1:20" x14ac:dyDescent="0.3">
      <c r="A1065" s="35" t="str">
        <f>Data!A1062</f>
        <v>NISSAN LEAF 299-1018</v>
      </c>
      <c r="B1065" s="36">
        <f t="shared" si="16"/>
        <v>46087.374548611115</v>
      </c>
      <c r="C1065" s="37" t="str">
        <f>IF(Data!J1062="GpsRecord", CONCATENATE($U$3,": ",Data!M1062,", ",Data!L1062), CONCATENATE(Data!AB1062, " ", Data!AH1062))</f>
        <v>Ubicación: 9.99498, -84.23252</v>
      </c>
      <c r="D1065" s="38" t="str">
        <f>IF(Data!O1062=TRUE(), "Yes", "No")</f>
        <v>Yes</v>
      </c>
      <c r="E1065" s="38" t="str">
        <f>IF(Data!J1062="EngineStatusRecord","Engine",IF(Data!J1062="GpsRecord", "GPS", IF(Data!J1062="EngineFaultRecord", "Fault", IF(Data!J1062="DriverChange","Driver",IF(Data!J1062="CustomRecord","Custom","Debug")))))</f>
        <v>GPS</v>
      </c>
      <c r="F1065" s="39" t="str">
        <f>IF(Data!Y1062=TRUE(), "Yes", "No")</f>
        <v>Yes</v>
      </c>
      <c r="G1065" s="40">
        <f>Data!AK1062</f>
        <v>0</v>
      </c>
      <c r="H1065" s="35">
        <f>Data!AB1062</f>
        <v>0</v>
      </c>
      <c r="I1065" s="35">
        <f>Data!AD1062</f>
        <v>0</v>
      </c>
      <c r="J1065" s="35">
        <f>Data!AF1062</f>
        <v>0</v>
      </c>
      <c r="K1065" s="35" t="str">
        <f>CONCATENATE(Data!AH1062, " ", Data!AI1062)</f>
        <v xml:space="preserve"> </v>
      </c>
      <c r="L1065" s="35" t="str">
        <f>Data!C1062</f>
        <v>Vehicle, Battery Electric Vehicle</v>
      </c>
      <c r="M1065" s="35">
        <f>Data!H1062</f>
        <v>0</v>
      </c>
      <c r="N1065" s="41">
        <f>Data!I1062</f>
        <v>46087.374548611115</v>
      </c>
      <c r="O1065" s="35">
        <f>Data!L1062</f>
        <v>-84.232519999999994</v>
      </c>
      <c r="P1065" s="35">
        <f>Data!M1062</f>
        <v>9.99498</v>
      </c>
      <c r="Q1065" s="35" t="str">
        <f>IF(Data!N1062=0,"",Data!N1062)</f>
        <v>CurveSpeed</v>
      </c>
      <c r="R1065" s="35">
        <f>Data!K1062</f>
        <v>74</v>
      </c>
      <c r="S1065" s="35" t="str">
        <f>IF(Data!X1062=TRUE(), "Yes", "No")</f>
        <v>Yes</v>
      </c>
      <c r="T1065" s="40" t="e">
        <f>#REF!</f>
        <v>#REF!</v>
      </c>
    </row>
    <row r="1066" spans="1:20" x14ac:dyDescent="0.3">
      <c r="A1066" s="35" t="str">
        <f>Data!A1063</f>
        <v>NISSAN LEAF 299-1018</v>
      </c>
      <c r="B1066" s="36">
        <f t="shared" si="16"/>
        <v>46087.374548611115</v>
      </c>
      <c r="C1066" s="37" t="str">
        <f>IF(Data!J1063="GpsRecord", CONCATENATE($U$3,": ",Data!M1063,", ",Data!L1063), CONCATENATE(Data!AB1063, " ", Data!AH1063))</f>
        <v>Velocidad del motor en carretera 76</v>
      </c>
      <c r="D1066" s="38" t="str">
        <f>IF(Data!O1063=TRUE(), "Yes", "No")</f>
        <v>No</v>
      </c>
      <c r="E1066" s="38" t="str">
        <f>IF(Data!J1063="EngineStatusRecord","Engine",IF(Data!J1063="GpsRecord", "GPS", IF(Data!J1063="EngineFaultRecord", "Fault", IF(Data!J1063="DriverChange","Driver",IF(Data!J1063="CustomRecord","Custom","Debug")))))</f>
        <v>Engine</v>
      </c>
      <c r="F1066" s="39" t="str">
        <f>IF(Data!Y1063=TRUE(), "Yes", "No")</f>
        <v>No</v>
      </c>
      <c r="G1066" s="40">
        <f>Data!AK1063</f>
        <v>0</v>
      </c>
      <c r="H1066" s="35" t="str">
        <f>Data!AB1063</f>
        <v>Velocidad del motor en carretera</v>
      </c>
      <c r="I1066" s="35">
        <f>Data!AD1063</f>
        <v>0</v>
      </c>
      <c r="J1066" s="35">
        <f>Data!AF1063</f>
        <v>0</v>
      </c>
      <c r="K1066" s="35" t="str">
        <f>CONCATENATE(Data!AH1063, " ", Data!AI1063)</f>
        <v>76 km/h</v>
      </c>
      <c r="L1066" s="35" t="str">
        <f>Data!C1063</f>
        <v>Vehicle, Battery Electric Vehicle</v>
      </c>
      <c r="M1066" s="35">
        <f>Data!H1063</f>
        <v>0</v>
      </c>
      <c r="N1066" s="41">
        <f>Data!I1063</f>
        <v>46087.374548611115</v>
      </c>
      <c r="O1066" s="35">
        <f>Data!L1063</f>
        <v>0</v>
      </c>
      <c r="P1066" s="35">
        <f>Data!M1063</f>
        <v>0</v>
      </c>
      <c r="Q1066" s="35" t="str">
        <f>IF(Data!N1063=0,"",Data!N1063)</f>
        <v/>
      </c>
      <c r="R1066" s="35">
        <f>Data!K1063</f>
        <v>0</v>
      </c>
      <c r="S1066" s="35" t="str">
        <f>IF(Data!X1063=TRUE(), "Yes", "No")</f>
        <v>No</v>
      </c>
      <c r="T1066" s="40" t="e">
        <f>#REF!</f>
        <v>#REF!</v>
      </c>
    </row>
    <row r="1067" spans="1:20" x14ac:dyDescent="0.3">
      <c r="A1067" s="35" t="str">
        <f>Data!A1064</f>
        <v>NISSAN LEAF 299-1018</v>
      </c>
      <c r="B1067" s="36">
        <f t="shared" si="16"/>
        <v>46087.374574467591</v>
      </c>
      <c r="C1067" s="37" t="str">
        <f>IF(Data!J1064="GpsRecord", CONCATENATE($U$3,": ",Data!M1064,", ",Data!L1064), CONCATENATE(Data!AB1064, " ", Data!AH1064))</f>
        <v>Energía de la batería del vehículo eléctrico 42580</v>
      </c>
      <c r="D1067" s="38" t="str">
        <f>IF(Data!O1064=TRUE(), "Yes", "No")</f>
        <v>No</v>
      </c>
      <c r="E1067" s="38" t="str">
        <f>IF(Data!J1064="EngineStatusRecord","Engine",IF(Data!J1064="GpsRecord", "GPS", IF(Data!J1064="EngineFaultRecord", "Fault", IF(Data!J1064="DriverChange","Driver",IF(Data!J1064="CustomRecord","Custom","Debug")))))</f>
        <v>Engine</v>
      </c>
      <c r="F1067" s="39" t="str">
        <f>IF(Data!Y1064=TRUE(), "Yes", "No")</f>
        <v>No</v>
      </c>
      <c r="G1067" s="40">
        <f>Data!AK1064</f>
        <v>0</v>
      </c>
      <c r="H1067" s="35" t="str">
        <f>Data!AB1064</f>
        <v>Energía de la batería del vehículo eléctrico</v>
      </c>
      <c r="I1067" s="35">
        <f>Data!AD1064</f>
        <v>0</v>
      </c>
      <c r="J1067" s="35">
        <f>Data!AF1064</f>
        <v>0</v>
      </c>
      <c r="K1067" s="35" t="str">
        <f>CONCATENATE(Data!AH1064, " ", Data!AI1064)</f>
        <v>42580 W</v>
      </c>
      <c r="L1067" s="35" t="str">
        <f>Data!C1064</f>
        <v>Vehicle, Battery Electric Vehicle</v>
      </c>
      <c r="M1067" s="35">
        <f>Data!H1064</f>
        <v>0</v>
      </c>
      <c r="N1067" s="41">
        <f>Data!I1064</f>
        <v>46087.374574467591</v>
      </c>
      <c r="O1067" s="35">
        <f>Data!L1064</f>
        <v>0</v>
      </c>
      <c r="P1067" s="35">
        <f>Data!M1064</f>
        <v>0</v>
      </c>
      <c r="Q1067" s="35" t="str">
        <f>IF(Data!N1064=0,"",Data!N1064)</f>
        <v/>
      </c>
      <c r="R1067" s="35">
        <f>Data!K1064</f>
        <v>0</v>
      </c>
      <c r="S1067" s="35" t="str">
        <f>IF(Data!X1064=TRUE(), "Yes", "No")</f>
        <v>No</v>
      </c>
      <c r="T1067" s="40" t="e">
        <f>#REF!</f>
        <v>#REF!</v>
      </c>
    </row>
    <row r="1068" spans="1:20" x14ac:dyDescent="0.3">
      <c r="A1068" s="35" t="str">
        <f>Data!A1065</f>
        <v>NISSAN LEAF 299-1018</v>
      </c>
      <c r="B1068" s="36">
        <f t="shared" si="16"/>
        <v>46087.374594907407</v>
      </c>
      <c r="C1068" s="37" t="str">
        <f>IF(Data!J1065="GpsRecord", CONCATENATE($U$3,": ",Data!M1065,", ",Data!L1065), CONCATENATE(Data!AB1065, " ", Data!AH1065))</f>
        <v>Ubicación: 9.99488, -84.23328</v>
      </c>
      <c r="D1068" s="38" t="str">
        <f>IF(Data!O1065=TRUE(), "Yes", "No")</f>
        <v>Yes</v>
      </c>
      <c r="E1068" s="38" t="str">
        <f>IF(Data!J1065="EngineStatusRecord","Engine",IF(Data!J1065="GpsRecord", "GPS", IF(Data!J1065="EngineFaultRecord", "Fault", IF(Data!J1065="DriverChange","Driver",IF(Data!J1065="CustomRecord","Custom","Debug")))))</f>
        <v>GPS</v>
      </c>
      <c r="F1068" s="39" t="str">
        <f>IF(Data!Y1065=TRUE(), "Yes", "No")</f>
        <v>Yes</v>
      </c>
      <c r="G1068" s="40">
        <f>Data!AK1065</f>
        <v>0</v>
      </c>
      <c r="H1068" s="35">
        <f>Data!AB1065</f>
        <v>0</v>
      </c>
      <c r="I1068" s="35">
        <f>Data!AD1065</f>
        <v>0</v>
      </c>
      <c r="J1068" s="35">
        <f>Data!AF1065</f>
        <v>0</v>
      </c>
      <c r="K1068" s="35" t="str">
        <f>CONCATENATE(Data!AH1065, " ", Data!AI1065)</f>
        <v xml:space="preserve"> </v>
      </c>
      <c r="L1068" s="35" t="str">
        <f>Data!C1065</f>
        <v>Vehicle, Battery Electric Vehicle</v>
      </c>
      <c r="M1068" s="35">
        <f>Data!H1065</f>
        <v>0</v>
      </c>
      <c r="N1068" s="41">
        <f>Data!I1065</f>
        <v>46087.374594907407</v>
      </c>
      <c r="O1068" s="35">
        <f>Data!L1065</f>
        <v>-84.233279999999993</v>
      </c>
      <c r="P1068" s="35">
        <f>Data!M1065</f>
        <v>9.9948800000000002</v>
      </c>
      <c r="Q1068" s="35" t="str">
        <f>IF(Data!N1065=0,"",Data!N1065)</f>
        <v>CurveSpeedEstimateError</v>
      </c>
      <c r="R1068" s="35">
        <f>Data!K1065</f>
        <v>81</v>
      </c>
      <c r="S1068" s="35" t="str">
        <f>IF(Data!X1065=TRUE(), "Yes", "No")</f>
        <v>Yes</v>
      </c>
      <c r="T1068" s="40" t="e">
        <f>#REF!</f>
        <v>#REF!</v>
      </c>
    </row>
    <row r="1069" spans="1:20" x14ac:dyDescent="0.3">
      <c r="A1069" s="35" t="str">
        <f>Data!A1066</f>
        <v>NISSAN LEAF 299-1018</v>
      </c>
      <c r="B1069" s="36">
        <f t="shared" si="16"/>
        <v>46087.374618958333</v>
      </c>
      <c r="C1069" s="37" t="str">
        <f>IF(Data!J1066="GpsRecord", CONCATENATE($U$3,": ",Data!M1066,", ",Data!L1066), CONCATENATE(Data!AB1066, " ", Data!AH1066))</f>
        <v>Odómetro 15922</v>
      </c>
      <c r="D1069" s="38" t="str">
        <f>IF(Data!O1066=TRUE(), "Yes", "No")</f>
        <v>No</v>
      </c>
      <c r="E1069" s="38" t="str">
        <f>IF(Data!J1066="EngineStatusRecord","Engine",IF(Data!J1066="GpsRecord", "GPS", IF(Data!J1066="EngineFaultRecord", "Fault", IF(Data!J1066="DriverChange","Driver",IF(Data!J1066="CustomRecord","Custom","Debug")))))</f>
        <v>Engine</v>
      </c>
      <c r="F1069" s="39" t="str">
        <f>IF(Data!Y1066=TRUE(), "Yes", "No")</f>
        <v>No</v>
      </c>
      <c r="G1069" s="40">
        <f>Data!AK1066</f>
        <v>0</v>
      </c>
      <c r="H1069" s="35" t="str">
        <f>Data!AB1066</f>
        <v>Odómetro</v>
      </c>
      <c r="I1069" s="35">
        <f>Data!AD1066</f>
        <v>0</v>
      </c>
      <c r="J1069" s="35">
        <f>Data!AF1066</f>
        <v>0</v>
      </c>
      <c r="K1069" s="35" t="str">
        <f>CONCATENATE(Data!AH1066, " ", Data!AI1066)</f>
        <v>15922 km</v>
      </c>
      <c r="L1069" s="35" t="str">
        <f>Data!C1066</f>
        <v>Vehicle, Battery Electric Vehicle</v>
      </c>
      <c r="M1069" s="35">
        <f>Data!H1066</f>
        <v>0</v>
      </c>
      <c r="N1069" s="41">
        <f>Data!I1066</f>
        <v>46087.374618958333</v>
      </c>
      <c r="O1069" s="35">
        <f>Data!L1066</f>
        <v>0</v>
      </c>
      <c r="P1069" s="35">
        <f>Data!M1066</f>
        <v>0</v>
      </c>
      <c r="Q1069" s="35" t="str">
        <f>IF(Data!N1066=0,"",Data!N1066)</f>
        <v/>
      </c>
      <c r="R1069" s="35">
        <f>Data!K1066</f>
        <v>0</v>
      </c>
      <c r="S1069" s="35" t="str">
        <f>IF(Data!X1066=TRUE(), "Yes", "No")</f>
        <v>No</v>
      </c>
      <c r="T1069" s="40" t="e">
        <f>#REF!</f>
        <v>#REF!</v>
      </c>
    </row>
    <row r="1070" spans="1:20" x14ac:dyDescent="0.3">
      <c r="A1070" s="35" t="str">
        <f>Data!A1067</f>
        <v>NISSAN LEAF 299-1018</v>
      </c>
      <c r="B1070" s="36">
        <f t="shared" si="16"/>
        <v>46087.374618958333</v>
      </c>
      <c r="C1070" s="37" t="str">
        <f>IF(Data!J1067="GpsRecord", CONCATENATE($U$3,": ",Data!M1067,", ",Data!L1067), CONCATENATE(Data!AB1067, " ", Data!AH1067))</f>
        <v>Odómetro sin procesar 15922</v>
      </c>
      <c r="D1070" s="38" t="str">
        <f>IF(Data!O1067=TRUE(), "Yes", "No")</f>
        <v>No</v>
      </c>
      <c r="E1070" s="38" t="str">
        <f>IF(Data!J1067="EngineStatusRecord","Engine",IF(Data!J1067="GpsRecord", "GPS", IF(Data!J1067="EngineFaultRecord", "Fault", IF(Data!J1067="DriverChange","Driver",IF(Data!J1067="CustomRecord","Custom","Debug")))))</f>
        <v>Engine</v>
      </c>
      <c r="F1070" s="39" t="str">
        <f>IF(Data!Y1067=TRUE(), "Yes", "No")</f>
        <v>No</v>
      </c>
      <c r="G1070" s="40">
        <f>Data!AK1067</f>
        <v>0</v>
      </c>
      <c r="H1070" s="35" t="str">
        <f>Data!AB1067</f>
        <v>Odómetro sin procesar</v>
      </c>
      <c r="I1070" s="35">
        <f>Data!AD1067</f>
        <v>0</v>
      </c>
      <c r="J1070" s="35">
        <f>Data!AF1067</f>
        <v>0</v>
      </c>
      <c r="K1070" s="35" t="str">
        <f>CONCATENATE(Data!AH1067, " ", Data!AI1067)</f>
        <v>15922 km</v>
      </c>
      <c r="L1070" s="35" t="str">
        <f>Data!C1067</f>
        <v>Vehicle, Battery Electric Vehicle</v>
      </c>
      <c r="M1070" s="35">
        <f>Data!H1067</f>
        <v>0</v>
      </c>
      <c r="N1070" s="41">
        <f>Data!I1067</f>
        <v>46087.374618958333</v>
      </c>
      <c r="O1070" s="35">
        <f>Data!L1067</f>
        <v>0</v>
      </c>
      <c r="P1070" s="35">
        <f>Data!M1067</f>
        <v>0</v>
      </c>
      <c r="Q1070" s="35" t="str">
        <f>IF(Data!N1067=0,"",Data!N1067)</f>
        <v/>
      </c>
      <c r="R1070" s="35">
        <f>Data!K1067</f>
        <v>0</v>
      </c>
      <c r="S1070" s="35" t="str">
        <f>IF(Data!X1067=TRUE(), "Yes", "No")</f>
        <v>No</v>
      </c>
      <c r="T1070" s="40" t="e">
        <f>#REF!</f>
        <v>#REF!</v>
      </c>
    </row>
    <row r="1071" spans="1:20" x14ac:dyDescent="0.3">
      <c r="A1071" s="35" t="str">
        <f>Data!A1068</f>
        <v>NISSAN LEAF 299-1018</v>
      </c>
      <c r="B1071" s="36">
        <f t="shared" si="16"/>
        <v>46087.374641203707</v>
      </c>
      <c r="C1071" s="37" t="str">
        <f>IF(Data!J1068="GpsRecord", CONCATENATE($U$3,": ",Data!M1068,", ",Data!L1068), CONCATENATE(Data!AB1068, " ", Data!AH1068))</f>
        <v>Ubicación: 9.99476, -84.23414</v>
      </c>
      <c r="D1071" s="38" t="str">
        <f>IF(Data!O1068=TRUE(), "Yes", "No")</f>
        <v>Yes</v>
      </c>
      <c r="E1071" s="38" t="str">
        <f>IF(Data!J1068="EngineStatusRecord","Engine",IF(Data!J1068="GpsRecord", "GPS", IF(Data!J1068="EngineFaultRecord", "Fault", IF(Data!J1068="DriverChange","Driver",IF(Data!J1068="CustomRecord","Custom","Debug")))))</f>
        <v>GPS</v>
      </c>
      <c r="F1071" s="39" t="str">
        <f>IF(Data!Y1068=TRUE(), "Yes", "No")</f>
        <v>Yes</v>
      </c>
      <c r="G1071" s="40">
        <f>Data!AK1068</f>
        <v>0</v>
      </c>
      <c r="H1071" s="35">
        <f>Data!AB1068</f>
        <v>0</v>
      </c>
      <c r="I1071" s="35">
        <f>Data!AD1068</f>
        <v>0</v>
      </c>
      <c r="J1071" s="35">
        <f>Data!AF1068</f>
        <v>0</v>
      </c>
      <c r="K1071" s="35" t="str">
        <f>CONCATENATE(Data!AH1068, " ", Data!AI1068)</f>
        <v xml:space="preserve"> </v>
      </c>
      <c r="L1071" s="35" t="str">
        <f>Data!C1068</f>
        <v>Vehicle, Battery Electric Vehicle</v>
      </c>
      <c r="M1071" s="35">
        <f>Data!H1068</f>
        <v>0</v>
      </c>
      <c r="N1071" s="41">
        <f>Data!I1068</f>
        <v>46087.374641203707</v>
      </c>
      <c r="O1071" s="35">
        <f>Data!L1068</f>
        <v>-84.234139999999996</v>
      </c>
      <c r="P1071" s="35">
        <f>Data!M1068</f>
        <v>9.9947599999999994</v>
      </c>
      <c r="Q1071" s="35" t="str">
        <f>IF(Data!N1068=0,"",Data!N1068)</f>
        <v>CurveSpeed</v>
      </c>
      <c r="R1071" s="35">
        <f>Data!K1068</f>
        <v>88</v>
      </c>
      <c r="S1071" s="35" t="str">
        <f>IF(Data!X1068=TRUE(), "Yes", "No")</f>
        <v>Yes</v>
      </c>
      <c r="T1071" s="40" t="e">
        <f>#REF!</f>
        <v>#REF!</v>
      </c>
    </row>
    <row r="1072" spans="1:20" x14ac:dyDescent="0.3">
      <c r="A1072" s="35" t="str">
        <f>Data!A1069</f>
        <v>NISSAN LEAF 299-1018</v>
      </c>
      <c r="B1072" s="36">
        <f t="shared" si="16"/>
        <v>46087.374641203707</v>
      </c>
      <c r="C1072" s="37" t="str">
        <f>IF(Data!J1069="GpsRecord", CONCATENATE($U$3,": ",Data!M1069,", ",Data!L1069), CONCATENATE(Data!AB1069, " ", Data!AH1069))</f>
        <v>Velocidad del motor en carretera 92</v>
      </c>
      <c r="D1072" s="38" t="str">
        <f>IF(Data!O1069=TRUE(), "Yes", "No")</f>
        <v>No</v>
      </c>
      <c r="E1072" s="38" t="str">
        <f>IF(Data!J1069="EngineStatusRecord","Engine",IF(Data!J1069="GpsRecord", "GPS", IF(Data!J1069="EngineFaultRecord", "Fault", IF(Data!J1069="DriverChange","Driver",IF(Data!J1069="CustomRecord","Custom","Debug")))))</f>
        <v>Engine</v>
      </c>
      <c r="F1072" s="39" t="str">
        <f>IF(Data!Y1069=TRUE(), "Yes", "No")</f>
        <v>No</v>
      </c>
      <c r="G1072" s="40">
        <f>Data!AK1069</f>
        <v>0</v>
      </c>
      <c r="H1072" s="35" t="str">
        <f>Data!AB1069</f>
        <v>Velocidad del motor en carretera</v>
      </c>
      <c r="I1072" s="35">
        <f>Data!AD1069</f>
        <v>0</v>
      </c>
      <c r="J1072" s="35">
        <f>Data!AF1069</f>
        <v>0</v>
      </c>
      <c r="K1072" s="35" t="str">
        <f>CONCATENATE(Data!AH1069, " ", Data!AI1069)</f>
        <v>92 km/h</v>
      </c>
      <c r="L1072" s="35" t="str">
        <f>Data!C1069</f>
        <v>Vehicle, Battery Electric Vehicle</v>
      </c>
      <c r="M1072" s="35">
        <f>Data!H1069</f>
        <v>0</v>
      </c>
      <c r="N1072" s="41">
        <f>Data!I1069</f>
        <v>46087.374641203707</v>
      </c>
      <c r="O1072" s="35">
        <f>Data!L1069</f>
        <v>0</v>
      </c>
      <c r="P1072" s="35">
        <f>Data!M1069</f>
        <v>0</v>
      </c>
      <c r="Q1072" s="35" t="str">
        <f>IF(Data!N1069=0,"",Data!N1069)</f>
        <v/>
      </c>
      <c r="R1072" s="35">
        <f>Data!K1069</f>
        <v>0</v>
      </c>
      <c r="S1072" s="35" t="str">
        <f>IF(Data!X1069=TRUE(), "Yes", "No")</f>
        <v>No</v>
      </c>
      <c r="T1072" s="40" t="e">
        <f>#REF!</f>
        <v>#REF!</v>
      </c>
    </row>
    <row r="1073" spans="1:20" x14ac:dyDescent="0.3">
      <c r="A1073" s="35" t="str">
        <f>Data!A1070</f>
        <v>NISSAN LEAF 299-1018</v>
      </c>
      <c r="B1073" s="36">
        <f t="shared" si="16"/>
        <v>46087.374679270833</v>
      </c>
      <c r="C1073" s="37" t="str">
        <f>IF(Data!J1070="GpsRecord", CONCATENATE($U$3,": ",Data!M1070,", ",Data!L1070), CONCATENATE(Data!AB1070, " ", Data!AH1070))</f>
        <v>Energía de la batería del vehículo eléctrico -18558</v>
      </c>
      <c r="D1073" s="38" t="str">
        <f>IF(Data!O1070=TRUE(), "Yes", "No")</f>
        <v>No</v>
      </c>
      <c r="E1073" s="38" t="str">
        <f>IF(Data!J1070="EngineStatusRecord","Engine",IF(Data!J1070="GpsRecord", "GPS", IF(Data!J1070="EngineFaultRecord", "Fault", IF(Data!J1070="DriverChange","Driver",IF(Data!J1070="CustomRecord","Custom","Debug")))))</f>
        <v>Engine</v>
      </c>
      <c r="F1073" s="39" t="str">
        <f>IF(Data!Y1070=TRUE(), "Yes", "No")</f>
        <v>No</v>
      </c>
      <c r="G1073" s="40">
        <f>Data!AK1070</f>
        <v>0</v>
      </c>
      <c r="H1073" s="35" t="str">
        <f>Data!AB1070</f>
        <v>Energía de la batería del vehículo eléctrico</v>
      </c>
      <c r="I1073" s="35">
        <f>Data!AD1070</f>
        <v>0</v>
      </c>
      <c r="J1073" s="35">
        <f>Data!AF1070</f>
        <v>0</v>
      </c>
      <c r="K1073" s="35" t="str">
        <f>CONCATENATE(Data!AH1070, " ", Data!AI1070)</f>
        <v>-18558 W</v>
      </c>
      <c r="L1073" s="35" t="str">
        <f>Data!C1070</f>
        <v>Vehicle, Battery Electric Vehicle</v>
      </c>
      <c r="M1073" s="35">
        <f>Data!H1070</f>
        <v>0</v>
      </c>
      <c r="N1073" s="41">
        <f>Data!I1070</f>
        <v>46087.374679270833</v>
      </c>
      <c r="O1073" s="35">
        <f>Data!L1070</f>
        <v>0</v>
      </c>
      <c r="P1073" s="35">
        <f>Data!M1070</f>
        <v>0</v>
      </c>
      <c r="Q1073" s="35" t="str">
        <f>IF(Data!N1070=0,"",Data!N1070)</f>
        <v/>
      </c>
      <c r="R1073" s="35">
        <f>Data!K1070</f>
        <v>0</v>
      </c>
      <c r="S1073" s="35" t="str">
        <f>IF(Data!X1070=TRUE(), "Yes", "No")</f>
        <v>No</v>
      </c>
      <c r="T1073" s="40" t="e">
        <f>#REF!</f>
        <v>#REF!</v>
      </c>
    </row>
    <row r="1074" spans="1:20" x14ac:dyDescent="0.3">
      <c r="A1074" s="35" t="str">
        <f>Data!A1071</f>
        <v>NISSAN LEAF 299-1018</v>
      </c>
      <c r="B1074" s="36">
        <f t="shared" si="16"/>
        <v>46087.3746875</v>
      </c>
      <c r="C1074" s="37" t="str">
        <f>IF(Data!J1071="GpsRecord", CONCATENATE($U$3,": ",Data!M1071,", ",Data!L1071), CONCATENATE(Data!AB1071, " ", Data!AH1071))</f>
        <v>Ubicación: 9.99465, -84.23502</v>
      </c>
      <c r="D1074" s="38" t="str">
        <f>IF(Data!O1071=TRUE(), "Yes", "No")</f>
        <v>Yes</v>
      </c>
      <c r="E1074" s="38" t="str">
        <f>IF(Data!J1071="EngineStatusRecord","Engine",IF(Data!J1071="GpsRecord", "GPS", IF(Data!J1071="EngineFaultRecord", "Fault", IF(Data!J1071="DriverChange","Driver",IF(Data!J1071="CustomRecord","Custom","Debug")))))</f>
        <v>GPS</v>
      </c>
      <c r="F1074" s="39" t="str">
        <f>IF(Data!Y1071=TRUE(), "Yes", "No")</f>
        <v>Yes</v>
      </c>
      <c r="G1074" s="40">
        <f>Data!AK1071</f>
        <v>0</v>
      </c>
      <c r="H1074" s="35">
        <f>Data!AB1071</f>
        <v>0</v>
      </c>
      <c r="I1074" s="35">
        <f>Data!AD1071</f>
        <v>0</v>
      </c>
      <c r="J1074" s="35">
        <f>Data!AF1071</f>
        <v>0</v>
      </c>
      <c r="K1074" s="35" t="str">
        <f>CONCATENATE(Data!AH1071, " ", Data!AI1071)</f>
        <v xml:space="preserve"> </v>
      </c>
      <c r="L1074" s="35" t="str">
        <f>Data!C1071</f>
        <v>Vehicle, Battery Electric Vehicle</v>
      </c>
      <c r="M1074" s="35">
        <f>Data!H1071</f>
        <v>0</v>
      </c>
      <c r="N1074" s="41">
        <f>Data!I1071</f>
        <v>46087.3746875</v>
      </c>
      <c r="O1074" s="35">
        <f>Data!L1071</f>
        <v>-84.235020000000006</v>
      </c>
      <c r="P1074" s="35">
        <f>Data!M1071</f>
        <v>9.99465</v>
      </c>
      <c r="Q1074" s="35" t="str">
        <f>IF(Data!N1071=0,"",Data!N1071)</f>
        <v>CurveSpeedEstimateError</v>
      </c>
      <c r="R1074" s="35">
        <f>Data!K1071</f>
        <v>85</v>
      </c>
      <c r="S1074" s="35" t="str">
        <f>IF(Data!X1071=TRUE(), "Yes", "No")</f>
        <v>Yes</v>
      </c>
      <c r="T1074" s="40" t="e">
        <f>#REF!</f>
        <v>#REF!</v>
      </c>
    </row>
    <row r="1075" spans="1:20" x14ac:dyDescent="0.3">
      <c r="A1075" s="35" t="str">
        <f>Data!A1072</f>
        <v>NISSAN LEAF 299-1018</v>
      </c>
      <c r="B1075" s="36">
        <f t="shared" si="16"/>
        <v>46087.374734027777</v>
      </c>
      <c r="C1075" s="37" t="str">
        <f>IF(Data!J1072="GpsRecord", CONCATENATE($U$3,": ",Data!M1072,", ",Data!L1072), CONCATENATE(Data!AB1072, " ", Data!AH1072))</f>
        <v>Velocidad del motor en carretera 76</v>
      </c>
      <c r="D1075" s="38" t="str">
        <f>IF(Data!O1072=TRUE(), "Yes", "No")</f>
        <v>No</v>
      </c>
      <c r="E1075" s="38" t="str">
        <f>IF(Data!J1072="EngineStatusRecord","Engine",IF(Data!J1072="GpsRecord", "GPS", IF(Data!J1072="EngineFaultRecord", "Fault", IF(Data!J1072="DriverChange","Driver",IF(Data!J1072="CustomRecord","Custom","Debug")))))</f>
        <v>Engine</v>
      </c>
      <c r="F1075" s="39" t="str">
        <f>IF(Data!Y1072=TRUE(), "Yes", "No")</f>
        <v>No</v>
      </c>
      <c r="G1075" s="40">
        <f>Data!AK1072</f>
        <v>0</v>
      </c>
      <c r="H1075" s="35" t="str">
        <f>Data!AB1072</f>
        <v>Velocidad del motor en carretera</v>
      </c>
      <c r="I1075" s="35">
        <f>Data!AD1072</f>
        <v>0</v>
      </c>
      <c r="J1075" s="35">
        <f>Data!AF1072</f>
        <v>0</v>
      </c>
      <c r="K1075" s="35" t="str">
        <f>CONCATENATE(Data!AH1072, " ", Data!AI1072)</f>
        <v>76 km/h</v>
      </c>
      <c r="L1075" s="35" t="str">
        <f>Data!C1072</f>
        <v>Vehicle, Battery Electric Vehicle</v>
      </c>
      <c r="M1075" s="35">
        <f>Data!H1072</f>
        <v>0</v>
      </c>
      <c r="N1075" s="41">
        <f>Data!I1072</f>
        <v>46087.374734027777</v>
      </c>
      <c r="O1075" s="35">
        <f>Data!L1072</f>
        <v>0</v>
      </c>
      <c r="P1075" s="35">
        <f>Data!M1072</f>
        <v>0</v>
      </c>
      <c r="Q1075" s="35" t="str">
        <f>IF(Data!N1072=0,"",Data!N1072)</f>
        <v/>
      </c>
      <c r="R1075" s="35">
        <f>Data!K1072</f>
        <v>0</v>
      </c>
      <c r="S1075" s="35" t="str">
        <f>IF(Data!X1072=TRUE(), "Yes", "No")</f>
        <v>No</v>
      </c>
      <c r="T1075" s="40" t="e">
        <f>#REF!</f>
        <v>#REF!</v>
      </c>
    </row>
    <row r="1076" spans="1:20" x14ac:dyDescent="0.3">
      <c r="A1076" s="35" t="str">
        <f>Data!A1073</f>
        <v>NISSAN LEAF 299-1018</v>
      </c>
      <c r="B1076" s="36">
        <f t="shared" si="16"/>
        <v>46087.374745370369</v>
      </c>
      <c r="C1076" s="37" t="str">
        <f>IF(Data!J1073="GpsRecord", CONCATENATE($U$3,": ",Data!M1073,", ",Data!L1073), CONCATENATE(Data!AB1073, " ", Data!AH1073))</f>
        <v>Ubicación: 9.99453, -84.236</v>
      </c>
      <c r="D1076" s="38" t="str">
        <f>IF(Data!O1073=TRUE(), "Yes", "No")</f>
        <v>Yes</v>
      </c>
      <c r="E1076" s="38" t="str">
        <f>IF(Data!J1073="EngineStatusRecord","Engine",IF(Data!J1073="GpsRecord", "GPS", IF(Data!J1073="EngineFaultRecord", "Fault", IF(Data!J1073="DriverChange","Driver",IF(Data!J1073="CustomRecord","Custom","Debug")))))</f>
        <v>GPS</v>
      </c>
      <c r="F1076" s="39" t="str">
        <f>IF(Data!Y1073=TRUE(), "Yes", "No")</f>
        <v>Yes</v>
      </c>
      <c r="G1076" s="40">
        <f>Data!AK1073</f>
        <v>0</v>
      </c>
      <c r="H1076" s="35">
        <f>Data!AB1073</f>
        <v>0</v>
      </c>
      <c r="I1076" s="35">
        <f>Data!AD1073</f>
        <v>0</v>
      </c>
      <c r="J1076" s="35">
        <f>Data!AF1073</f>
        <v>0</v>
      </c>
      <c r="K1076" s="35" t="str">
        <f>CONCATENATE(Data!AH1073, " ", Data!AI1073)</f>
        <v xml:space="preserve"> </v>
      </c>
      <c r="L1076" s="35" t="str">
        <f>Data!C1073</f>
        <v>Vehicle, Battery Electric Vehicle</v>
      </c>
      <c r="M1076" s="35">
        <f>Data!H1073</f>
        <v>0</v>
      </c>
      <c r="N1076" s="41">
        <f>Data!I1073</f>
        <v>46087.374745370369</v>
      </c>
      <c r="O1076" s="35">
        <f>Data!L1073</f>
        <v>-84.236000000000004</v>
      </c>
      <c r="P1076" s="35">
        <f>Data!M1073</f>
        <v>9.9945299999999992</v>
      </c>
      <c r="Q1076" s="35" t="str">
        <f>IF(Data!N1073=0,"",Data!N1073)</f>
        <v>CurveSpeed</v>
      </c>
      <c r="R1076" s="35">
        <f>Data!K1073</f>
        <v>74</v>
      </c>
      <c r="S1076" s="35" t="str">
        <f>IF(Data!X1073=TRUE(), "Yes", "No")</f>
        <v>Yes</v>
      </c>
      <c r="T1076" s="40" t="e">
        <f>#REF!</f>
        <v>#REF!</v>
      </c>
    </row>
    <row r="1077" spans="1:20" x14ac:dyDescent="0.3">
      <c r="A1077" s="35" t="str">
        <f>Data!A1074</f>
        <v>NISSAN LEAF 299-1018</v>
      </c>
      <c r="B1077" s="36">
        <f t="shared" si="16"/>
        <v>46087.37479574074</v>
      </c>
      <c r="C1077" s="37" t="str">
        <f>IF(Data!J1074="GpsRecord", CONCATENATE($U$3,": ",Data!M1074,", ",Data!L1074), CONCATENATE(Data!AB1074, " ", Data!AH1074))</f>
        <v>Energía de la batería del vehículo eléctrico 27080</v>
      </c>
      <c r="D1077" s="38" t="str">
        <f>IF(Data!O1074=TRUE(), "Yes", "No")</f>
        <v>No</v>
      </c>
      <c r="E1077" s="38" t="str">
        <f>IF(Data!J1074="EngineStatusRecord","Engine",IF(Data!J1074="GpsRecord", "GPS", IF(Data!J1074="EngineFaultRecord", "Fault", IF(Data!J1074="DriverChange","Driver",IF(Data!J1074="CustomRecord","Custom","Debug")))))</f>
        <v>Engine</v>
      </c>
      <c r="F1077" s="39" t="str">
        <f>IF(Data!Y1074=TRUE(), "Yes", "No")</f>
        <v>No</v>
      </c>
      <c r="G1077" s="40">
        <f>Data!AK1074</f>
        <v>0</v>
      </c>
      <c r="H1077" s="35" t="str">
        <f>Data!AB1074</f>
        <v>Energía de la batería del vehículo eléctrico</v>
      </c>
      <c r="I1077" s="35">
        <f>Data!AD1074</f>
        <v>0</v>
      </c>
      <c r="J1077" s="35">
        <f>Data!AF1074</f>
        <v>0</v>
      </c>
      <c r="K1077" s="35" t="str">
        <f>CONCATENATE(Data!AH1074, " ", Data!AI1074)</f>
        <v>27080 W</v>
      </c>
      <c r="L1077" s="35" t="str">
        <f>Data!C1074</f>
        <v>Vehicle, Battery Electric Vehicle</v>
      </c>
      <c r="M1077" s="35">
        <f>Data!H1074</f>
        <v>0</v>
      </c>
      <c r="N1077" s="41">
        <f>Data!I1074</f>
        <v>46087.37479574074</v>
      </c>
      <c r="O1077" s="35">
        <f>Data!L1074</f>
        <v>0</v>
      </c>
      <c r="P1077" s="35">
        <f>Data!M1074</f>
        <v>0</v>
      </c>
      <c r="Q1077" s="35" t="str">
        <f>IF(Data!N1074=0,"",Data!N1074)</f>
        <v/>
      </c>
      <c r="R1077" s="35">
        <f>Data!K1074</f>
        <v>0</v>
      </c>
      <c r="S1077" s="35" t="str">
        <f>IF(Data!X1074=TRUE(), "Yes", "No")</f>
        <v>No</v>
      </c>
      <c r="T1077" s="40" t="e">
        <f>#REF!</f>
        <v>#REF!</v>
      </c>
    </row>
    <row r="1078" spans="1:20" x14ac:dyDescent="0.3">
      <c r="A1078" s="35" t="str">
        <f>Data!A1075</f>
        <v>NISSAN LEAF 299-1018</v>
      </c>
      <c r="B1078" s="36">
        <f t="shared" si="16"/>
        <v>46087.374814814815</v>
      </c>
      <c r="C1078" s="37" t="str">
        <f>IF(Data!J1075="GpsRecord", CONCATENATE($U$3,": ",Data!M1075,", ",Data!L1075), CONCATENATE(Data!AB1075, " ", Data!AH1075))</f>
        <v>Ubicación: 9.99437, -84.23718</v>
      </c>
      <c r="D1078" s="38" t="str">
        <f>IF(Data!O1075=TRUE(), "Yes", "No")</f>
        <v>Yes</v>
      </c>
      <c r="E1078" s="38" t="str">
        <f>IF(Data!J1075="EngineStatusRecord","Engine",IF(Data!J1075="GpsRecord", "GPS", IF(Data!J1075="EngineFaultRecord", "Fault", IF(Data!J1075="DriverChange","Driver",IF(Data!J1075="CustomRecord","Custom","Debug")))))</f>
        <v>GPS</v>
      </c>
      <c r="F1078" s="39" t="str">
        <f>IF(Data!Y1075=TRUE(), "Yes", "No")</f>
        <v>Yes</v>
      </c>
      <c r="G1078" s="40">
        <f>Data!AK1075</f>
        <v>0</v>
      </c>
      <c r="H1078" s="35">
        <f>Data!AB1075</f>
        <v>0</v>
      </c>
      <c r="I1078" s="35">
        <f>Data!AD1075</f>
        <v>0</v>
      </c>
      <c r="J1078" s="35">
        <f>Data!AF1075</f>
        <v>0</v>
      </c>
      <c r="K1078" s="35" t="str">
        <f>CONCATENATE(Data!AH1075, " ", Data!AI1075)</f>
        <v xml:space="preserve"> </v>
      </c>
      <c r="L1078" s="35" t="str">
        <f>Data!C1075</f>
        <v>Vehicle, Battery Electric Vehicle</v>
      </c>
      <c r="M1078" s="35">
        <f>Data!H1075</f>
        <v>0</v>
      </c>
      <c r="N1078" s="41">
        <f>Data!I1075</f>
        <v>46087.374814814815</v>
      </c>
      <c r="O1078" s="35">
        <f>Data!L1075</f>
        <v>-84.237179999999995</v>
      </c>
      <c r="P1078" s="35">
        <f>Data!M1075</f>
        <v>9.99437</v>
      </c>
      <c r="Q1078" s="35" t="str">
        <f>IF(Data!N1075=0,"",Data!N1075)</f>
        <v>CurveSpeedEstimateError</v>
      </c>
      <c r="R1078" s="35">
        <f>Data!K1075</f>
        <v>83</v>
      </c>
      <c r="S1078" s="35" t="str">
        <f>IF(Data!X1075=TRUE(), "Yes", "No")</f>
        <v>Yes</v>
      </c>
      <c r="T1078" s="40" t="e">
        <f>#REF!</f>
        <v>#REF!</v>
      </c>
    </row>
    <row r="1079" spans="1:20" x14ac:dyDescent="0.3">
      <c r="A1079" s="35" t="str">
        <f>Data!A1076</f>
        <v>NISSAN LEAF 299-1018</v>
      </c>
      <c r="B1079" s="36">
        <f t="shared" si="16"/>
        <v>46087.374935347223</v>
      </c>
      <c r="C1079" s="37" t="str">
        <f>IF(Data!J1076="GpsRecord", CONCATENATE($U$3,": ",Data!M1076,", ",Data!L1076), CONCATENATE(Data!AB1076, " ", Data!AH1076))</f>
        <v>Energía de la batería del vehículo eléctrico 32535</v>
      </c>
      <c r="D1079" s="38" t="str">
        <f>IF(Data!O1076=TRUE(), "Yes", "No")</f>
        <v>No</v>
      </c>
      <c r="E1079" s="38" t="str">
        <f>IF(Data!J1076="EngineStatusRecord","Engine",IF(Data!J1076="GpsRecord", "GPS", IF(Data!J1076="EngineFaultRecord", "Fault", IF(Data!J1076="DriverChange","Driver",IF(Data!J1076="CustomRecord","Custom","Debug")))))</f>
        <v>Engine</v>
      </c>
      <c r="F1079" s="39" t="str">
        <f>IF(Data!Y1076=TRUE(), "Yes", "No")</f>
        <v>No</v>
      </c>
      <c r="G1079" s="40">
        <f>Data!AK1076</f>
        <v>0</v>
      </c>
      <c r="H1079" s="35" t="str">
        <f>Data!AB1076</f>
        <v>Energía de la batería del vehículo eléctrico</v>
      </c>
      <c r="I1079" s="35">
        <f>Data!AD1076</f>
        <v>0</v>
      </c>
      <c r="J1079" s="35">
        <f>Data!AF1076</f>
        <v>0</v>
      </c>
      <c r="K1079" s="35" t="str">
        <f>CONCATENATE(Data!AH1076, " ", Data!AI1076)</f>
        <v>32535 W</v>
      </c>
      <c r="L1079" s="35" t="str">
        <f>Data!C1076</f>
        <v>Vehicle, Battery Electric Vehicle</v>
      </c>
      <c r="M1079" s="35">
        <f>Data!H1076</f>
        <v>0</v>
      </c>
      <c r="N1079" s="41">
        <f>Data!I1076</f>
        <v>46087.374935347223</v>
      </c>
      <c r="O1079" s="35">
        <f>Data!L1076</f>
        <v>0</v>
      </c>
      <c r="P1079" s="35">
        <f>Data!M1076</f>
        <v>0</v>
      </c>
      <c r="Q1079" s="35" t="str">
        <f>IF(Data!N1076=0,"",Data!N1076)</f>
        <v/>
      </c>
      <c r="R1079" s="35">
        <f>Data!K1076</f>
        <v>0</v>
      </c>
      <c r="S1079" s="35" t="str">
        <f>IF(Data!X1076=TRUE(), "Yes", "No")</f>
        <v>No</v>
      </c>
      <c r="T1079" s="40" t="e">
        <f>#REF!</f>
        <v>#REF!</v>
      </c>
    </row>
    <row r="1080" spans="1:20" x14ac:dyDescent="0.3">
      <c r="A1080" s="35" t="str">
        <f>Data!A1077</f>
        <v>NISSAN LEAF 299-1018</v>
      </c>
      <c r="B1080" s="36">
        <f t="shared" si="16"/>
        <v>46087.374942129631</v>
      </c>
      <c r="C1080" s="37" t="str">
        <f>IF(Data!J1077="GpsRecord", CONCATENATE($U$3,": ",Data!M1077,", ",Data!L1077), CONCATENATE(Data!AB1077, " ", Data!AH1077))</f>
        <v>Ubicación: 9.99405, -84.23962</v>
      </c>
      <c r="D1080" s="38" t="str">
        <f>IF(Data!O1077=TRUE(), "Yes", "No")</f>
        <v>Yes</v>
      </c>
      <c r="E1080" s="38" t="str">
        <f>IF(Data!J1077="EngineStatusRecord","Engine",IF(Data!J1077="GpsRecord", "GPS", IF(Data!J1077="EngineFaultRecord", "Fault", IF(Data!J1077="DriverChange","Driver",IF(Data!J1077="CustomRecord","Custom","Debug")))))</f>
        <v>GPS</v>
      </c>
      <c r="F1080" s="39" t="str">
        <f>IF(Data!Y1077=TRUE(), "Yes", "No")</f>
        <v>Yes</v>
      </c>
      <c r="G1080" s="40">
        <f>Data!AK1077</f>
        <v>0</v>
      </c>
      <c r="H1080" s="35">
        <f>Data!AB1077</f>
        <v>0</v>
      </c>
      <c r="I1080" s="35">
        <f>Data!AD1077</f>
        <v>0</v>
      </c>
      <c r="J1080" s="35">
        <f>Data!AF1077</f>
        <v>0</v>
      </c>
      <c r="K1080" s="35" t="str">
        <f>CONCATENATE(Data!AH1077, " ", Data!AI1077)</f>
        <v xml:space="preserve"> </v>
      </c>
      <c r="L1080" s="35" t="str">
        <f>Data!C1077</f>
        <v>Vehicle, Battery Electric Vehicle</v>
      </c>
      <c r="M1080" s="35">
        <f>Data!H1077</f>
        <v>0</v>
      </c>
      <c r="N1080" s="41">
        <f>Data!I1077</f>
        <v>46087.374942129631</v>
      </c>
      <c r="O1080" s="35">
        <f>Data!L1077</f>
        <v>-84.239620000000002</v>
      </c>
      <c r="P1080" s="35">
        <f>Data!M1077</f>
        <v>9.9940499999999997</v>
      </c>
      <c r="Q1080" s="35" t="str">
        <f>IF(Data!N1077=0,"",Data!N1077)</f>
        <v>CurvePositionEstimateError</v>
      </c>
      <c r="R1080" s="35">
        <f>Data!K1077</f>
        <v>94</v>
      </c>
      <c r="S1080" s="35" t="str">
        <f>IF(Data!X1077=TRUE(), "Yes", "No")</f>
        <v>Yes</v>
      </c>
      <c r="T1080" s="40" t="e">
        <f>#REF!</f>
        <v>#REF!</v>
      </c>
    </row>
    <row r="1081" spans="1:20" x14ac:dyDescent="0.3">
      <c r="A1081" s="35" t="str">
        <f>Data!A1078</f>
        <v>NISSAN LEAF 299-1018</v>
      </c>
      <c r="B1081" s="36">
        <f t="shared" si="16"/>
        <v>46087.374953796294</v>
      </c>
      <c r="C1081" s="37" t="str">
        <f>IF(Data!J1078="GpsRecord", CONCATENATE($U$3,": ",Data!M1078,", ",Data!L1078), CONCATENATE(Data!AB1078, " ", Data!AH1078))</f>
        <v>Velocidad del motor en carretera 99</v>
      </c>
      <c r="D1081" s="38" t="str">
        <f>IF(Data!O1078=TRUE(), "Yes", "No")</f>
        <v>No</v>
      </c>
      <c r="E1081" s="38" t="str">
        <f>IF(Data!J1078="EngineStatusRecord","Engine",IF(Data!J1078="GpsRecord", "GPS", IF(Data!J1078="EngineFaultRecord", "Fault", IF(Data!J1078="DriverChange","Driver",IF(Data!J1078="CustomRecord","Custom","Debug")))))</f>
        <v>Engine</v>
      </c>
      <c r="F1081" s="39" t="str">
        <f>IF(Data!Y1078=TRUE(), "Yes", "No")</f>
        <v>No</v>
      </c>
      <c r="G1081" s="40">
        <f>Data!AK1078</f>
        <v>0</v>
      </c>
      <c r="H1081" s="35" t="str">
        <f>Data!AB1078</f>
        <v>Velocidad del motor en carretera</v>
      </c>
      <c r="I1081" s="35">
        <f>Data!AD1078</f>
        <v>0</v>
      </c>
      <c r="J1081" s="35">
        <f>Data!AF1078</f>
        <v>0</v>
      </c>
      <c r="K1081" s="35" t="str">
        <f>CONCATENATE(Data!AH1078, " ", Data!AI1078)</f>
        <v>99 km/h</v>
      </c>
      <c r="L1081" s="35" t="str">
        <f>Data!C1078</f>
        <v>Vehicle, Battery Electric Vehicle</v>
      </c>
      <c r="M1081" s="35">
        <f>Data!H1078</f>
        <v>0</v>
      </c>
      <c r="N1081" s="41">
        <f>Data!I1078</f>
        <v>46087.374953796294</v>
      </c>
      <c r="O1081" s="35">
        <f>Data!L1078</f>
        <v>0</v>
      </c>
      <c r="P1081" s="35">
        <f>Data!M1078</f>
        <v>0</v>
      </c>
      <c r="Q1081" s="35" t="str">
        <f>IF(Data!N1078=0,"",Data!N1078)</f>
        <v/>
      </c>
      <c r="R1081" s="35">
        <f>Data!K1078</f>
        <v>0</v>
      </c>
      <c r="S1081" s="35" t="str">
        <f>IF(Data!X1078=TRUE(), "Yes", "No")</f>
        <v>No</v>
      </c>
      <c r="T1081" s="40" t="e">
        <f>#REF!</f>
        <v>#REF!</v>
      </c>
    </row>
    <row r="1082" spans="1:20" x14ac:dyDescent="0.3">
      <c r="A1082" s="35" t="str">
        <f>Data!A1079</f>
        <v>NISSAN LEAF 299-1018</v>
      </c>
      <c r="B1082" s="36">
        <f t="shared" si="16"/>
        <v>46087.374976851854</v>
      </c>
      <c r="C1082" s="37" t="str">
        <f>IF(Data!J1079="GpsRecord", CONCATENATE($U$3,": ",Data!M1079,", ",Data!L1079), CONCATENATE(Data!AB1079, " ", Data!AH1079))</f>
        <v>Ubicación: 9.99395, -84.24035</v>
      </c>
      <c r="D1082" s="38" t="str">
        <f>IF(Data!O1079=TRUE(), "Yes", "No")</f>
        <v>Yes</v>
      </c>
      <c r="E1082" s="38" t="str">
        <f>IF(Data!J1079="EngineStatusRecord","Engine",IF(Data!J1079="GpsRecord", "GPS", IF(Data!J1079="EngineFaultRecord", "Fault", IF(Data!J1079="DriverChange","Driver",IF(Data!J1079="CustomRecord","Custom","Debug")))))</f>
        <v>GPS</v>
      </c>
      <c r="F1082" s="39" t="str">
        <f>IF(Data!Y1079=TRUE(), "Yes", "No")</f>
        <v>Yes</v>
      </c>
      <c r="G1082" s="40">
        <f>Data!AK1079</f>
        <v>0</v>
      </c>
      <c r="H1082" s="35">
        <f>Data!AB1079</f>
        <v>0</v>
      </c>
      <c r="I1082" s="35">
        <f>Data!AD1079</f>
        <v>0</v>
      </c>
      <c r="J1082" s="35">
        <f>Data!AF1079</f>
        <v>0</v>
      </c>
      <c r="K1082" s="35" t="str">
        <f>CONCATENATE(Data!AH1079, " ", Data!AI1079)</f>
        <v xml:space="preserve"> </v>
      </c>
      <c r="L1082" s="35" t="str">
        <f>Data!C1079</f>
        <v>Vehicle, Battery Electric Vehicle</v>
      </c>
      <c r="M1082" s="35">
        <f>Data!H1079</f>
        <v>0</v>
      </c>
      <c r="N1082" s="41">
        <f>Data!I1079</f>
        <v>46087.374976851854</v>
      </c>
      <c r="O1082" s="35">
        <f>Data!L1079</f>
        <v>-84.240350000000007</v>
      </c>
      <c r="P1082" s="35">
        <f>Data!M1079</f>
        <v>9.9939499999999999</v>
      </c>
      <c r="Q1082" s="35" t="str">
        <f>IF(Data!N1079=0,"",Data!N1079)</f>
        <v>CurveSpeed</v>
      </c>
      <c r="R1082" s="35">
        <f>Data!K1079</f>
        <v>98</v>
      </c>
      <c r="S1082" s="35" t="str">
        <f>IF(Data!X1079=TRUE(), "Yes", "No")</f>
        <v>Yes</v>
      </c>
      <c r="T1082" s="40" t="e">
        <f>#REF!</f>
        <v>#REF!</v>
      </c>
    </row>
    <row r="1083" spans="1:20" x14ac:dyDescent="0.3">
      <c r="A1083" s="35" t="str">
        <f>Data!A1080</f>
        <v>NISSAN LEAF 299-1018</v>
      </c>
      <c r="B1083" s="36">
        <f t="shared" si="16"/>
        <v>46087.374981782406</v>
      </c>
      <c r="C1083" s="37" t="str">
        <f>IF(Data!J1080="GpsRecord", CONCATENATE($U$3,": ",Data!M1080,", ",Data!L1080), CONCATENATE(Data!AB1080, " ", Data!AH1080))</f>
        <v>Energía de la batería del vehículo eléctrico -11781</v>
      </c>
      <c r="D1083" s="38" t="str">
        <f>IF(Data!O1080=TRUE(), "Yes", "No")</f>
        <v>No</v>
      </c>
      <c r="E1083" s="38" t="str">
        <f>IF(Data!J1080="EngineStatusRecord","Engine",IF(Data!J1080="GpsRecord", "GPS", IF(Data!J1080="EngineFaultRecord", "Fault", IF(Data!J1080="DriverChange","Driver",IF(Data!J1080="CustomRecord","Custom","Debug")))))</f>
        <v>Engine</v>
      </c>
      <c r="F1083" s="39" t="str">
        <f>IF(Data!Y1080=TRUE(), "Yes", "No")</f>
        <v>No</v>
      </c>
      <c r="G1083" s="40">
        <f>Data!AK1080</f>
        <v>0</v>
      </c>
      <c r="H1083" s="35" t="str">
        <f>Data!AB1080</f>
        <v>Energía de la batería del vehículo eléctrico</v>
      </c>
      <c r="I1083" s="35">
        <f>Data!AD1080</f>
        <v>0</v>
      </c>
      <c r="J1083" s="35">
        <f>Data!AF1080</f>
        <v>0</v>
      </c>
      <c r="K1083" s="35" t="str">
        <f>CONCATENATE(Data!AH1080, " ", Data!AI1080)</f>
        <v>-11781 W</v>
      </c>
      <c r="L1083" s="35" t="str">
        <f>Data!C1080</f>
        <v>Vehicle, Battery Electric Vehicle</v>
      </c>
      <c r="M1083" s="35">
        <f>Data!H1080</f>
        <v>0</v>
      </c>
      <c r="N1083" s="41">
        <f>Data!I1080</f>
        <v>46087.374981782406</v>
      </c>
      <c r="O1083" s="35">
        <f>Data!L1080</f>
        <v>0</v>
      </c>
      <c r="P1083" s="35">
        <f>Data!M1080</f>
        <v>0</v>
      </c>
      <c r="Q1083" s="35" t="str">
        <f>IF(Data!N1080=0,"",Data!N1080)</f>
        <v/>
      </c>
      <c r="R1083" s="35">
        <f>Data!K1080</f>
        <v>0</v>
      </c>
      <c r="S1083" s="35" t="str">
        <f>IF(Data!X1080=TRUE(), "Yes", "No")</f>
        <v>No</v>
      </c>
      <c r="T1083" s="40" t="e">
        <f>#REF!</f>
        <v>#REF!</v>
      </c>
    </row>
    <row r="1084" spans="1:20" x14ac:dyDescent="0.3">
      <c r="A1084" s="35" t="str">
        <f>Data!A1081</f>
        <v>NISSAN LEAF 299-1018</v>
      </c>
      <c r="B1084" s="36">
        <f t="shared" si="16"/>
        <v>46087.375034722223</v>
      </c>
      <c r="C1084" s="37" t="str">
        <f>IF(Data!J1081="GpsRecord", CONCATENATE($U$3,": ",Data!M1081,", ",Data!L1081), CONCATENATE(Data!AB1081, " ", Data!AH1081))</f>
        <v>Ubicación: 9.99379, -84.24153</v>
      </c>
      <c r="D1084" s="38" t="str">
        <f>IF(Data!O1081=TRUE(), "Yes", "No")</f>
        <v>Yes</v>
      </c>
      <c r="E1084" s="38" t="str">
        <f>IF(Data!J1081="EngineStatusRecord","Engine",IF(Data!J1081="GpsRecord", "GPS", IF(Data!J1081="EngineFaultRecord", "Fault", IF(Data!J1081="DriverChange","Driver",IF(Data!J1081="CustomRecord","Custom","Debug")))))</f>
        <v>GPS</v>
      </c>
      <c r="F1084" s="39" t="str">
        <f>IF(Data!Y1081=TRUE(), "Yes", "No")</f>
        <v>Yes</v>
      </c>
      <c r="G1084" s="40">
        <f>Data!AK1081</f>
        <v>0</v>
      </c>
      <c r="H1084" s="35">
        <f>Data!AB1081</f>
        <v>0</v>
      </c>
      <c r="I1084" s="35">
        <f>Data!AD1081</f>
        <v>0</v>
      </c>
      <c r="J1084" s="35">
        <f>Data!AF1081</f>
        <v>0</v>
      </c>
      <c r="K1084" s="35" t="str">
        <f>CONCATENATE(Data!AH1081, " ", Data!AI1081)</f>
        <v xml:space="preserve"> </v>
      </c>
      <c r="L1084" s="35" t="str">
        <f>Data!C1081</f>
        <v>Vehicle, Battery Electric Vehicle</v>
      </c>
      <c r="M1084" s="35">
        <f>Data!H1081</f>
        <v>0</v>
      </c>
      <c r="N1084" s="41">
        <f>Data!I1081</f>
        <v>46087.375034722223</v>
      </c>
      <c r="O1084" s="35">
        <f>Data!L1081</f>
        <v>-84.241529999999997</v>
      </c>
      <c r="P1084" s="35">
        <f>Data!M1081</f>
        <v>9.9937900000000006</v>
      </c>
      <c r="Q1084" s="35" t="str">
        <f>IF(Data!N1081=0,"",Data!N1081)</f>
        <v>CurveSpeedEstimateError</v>
      </c>
      <c r="R1084" s="35">
        <f>Data!K1081</f>
        <v>92</v>
      </c>
      <c r="S1084" s="35" t="str">
        <f>IF(Data!X1081=TRUE(), "Yes", "No")</f>
        <v>Yes</v>
      </c>
      <c r="T1084" s="40" t="e">
        <f>#REF!</f>
        <v>#REF!</v>
      </c>
    </row>
    <row r="1085" spans="1:20" x14ac:dyDescent="0.3">
      <c r="A1085" s="35" t="str">
        <f>Data!A1082</f>
        <v>NISSAN LEAF 299-1018</v>
      </c>
      <c r="B1085" s="36">
        <f t="shared" si="16"/>
        <v>46087.375087708337</v>
      </c>
      <c r="C1085" s="37" t="str">
        <f>IF(Data!J1082="GpsRecord", CONCATENATE($U$3,": ",Data!M1082,", ",Data!L1082), CONCATENATE(Data!AB1082, " ", Data!AH1082))</f>
        <v>Odómetro 15923</v>
      </c>
      <c r="D1085" s="38" t="str">
        <f>IF(Data!O1082=TRUE(), "Yes", "No")</f>
        <v>No</v>
      </c>
      <c r="E1085" s="38" t="str">
        <f>IF(Data!J1082="EngineStatusRecord","Engine",IF(Data!J1082="GpsRecord", "GPS", IF(Data!J1082="EngineFaultRecord", "Fault", IF(Data!J1082="DriverChange","Driver",IF(Data!J1082="CustomRecord","Custom","Debug")))))</f>
        <v>Engine</v>
      </c>
      <c r="F1085" s="39" t="str">
        <f>IF(Data!Y1082=TRUE(), "Yes", "No")</f>
        <v>No</v>
      </c>
      <c r="G1085" s="40">
        <f>Data!AK1082</f>
        <v>0</v>
      </c>
      <c r="H1085" s="35" t="str">
        <f>Data!AB1082</f>
        <v>Odómetro</v>
      </c>
      <c r="I1085" s="35">
        <f>Data!AD1082</f>
        <v>0</v>
      </c>
      <c r="J1085" s="35">
        <f>Data!AF1082</f>
        <v>0</v>
      </c>
      <c r="K1085" s="35" t="str">
        <f>CONCATENATE(Data!AH1082, " ", Data!AI1082)</f>
        <v>15923 km</v>
      </c>
      <c r="L1085" s="35" t="str">
        <f>Data!C1082</f>
        <v>Vehicle, Battery Electric Vehicle</v>
      </c>
      <c r="M1085" s="35">
        <f>Data!H1082</f>
        <v>0</v>
      </c>
      <c r="N1085" s="41">
        <f>Data!I1082</f>
        <v>46087.375087708337</v>
      </c>
      <c r="O1085" s="35">
        <f>Data!L1082</f>
        <v>0</v>
      </c>
      <c r="P1085" s="35">
        <f>Data!M1082</f>
        <v>0</v>
      </c>
      <c r="Q1085" s="35" t="str">
        <f>IF(Data!N1082=0,"",Data!N1082)</f>
        <v/>
      </c>
      <c r="R1085" s="35">
        <f>Data!K1082</f>
        <v>0</v>
      </c>
      <c r="S1085" s="35" t="str">
        <f>IF(Data!X1082=TRUE(), "Yes", "No")</f>
        <v>No</v>
      </c>
      <c r="T1085" s="40" t="e">
        <f>#REF!</f>
        <v>#REF!</v>
      </c>
    </row>
    <row r="1086" spans="1:20" x14ac:dyDescent="0.3">
      <c r="A1086" s="35" t="str">
        <f>Data!A1083</f>
        <v>NISSAN LEAF 299-1018</v>
      </c>
      <c r="B1086" s="36">
        <f t="shared" si="16"/>
        <v>46087.375087708337</v>
      </c>
      <c r="C1086" s="37" t="str">
        <f>IF(Data!J1083="GpsRecord", CONCATENATE($U$3,": ",Data!M1083,", ",Data!L1083), CONCATENATE(Data!AB1083, " ", Data!AH1083))</f>
        <v>Odómetro sin procesar 15923</v>
      </c>
      <c r="D1086" s="38" t="str">
        <f>IF(Data!O1083=TRUE(), "Yes", "No")</f>
        <v>No</v>
      </c>
      <c r="E1086" s="38" t="str">
        <f>IF(Data!J1083="EngineStatusRecord","Engine",IF(Data!J1083="GpsRecord", "GPS", IF(Data!J1083="EngineFaultRecord", "Fault", IF(Data!J1083="DriverChange","Driver",IF(Data!J1083="CustomRecord","Custom","Debug")))))</f>
        <v>Engine</v>
      </c>
      <c r="F1086" s="39" t="str">
        <f>IF(Data!Y1083=TRUE(), "Yes", "No")</f>
        <v>No</v>
      </c>
      <c r="G1086" s="40">
        <f>Data!AK1083</f>
        <v>0</v>
      </c>
      <c r="H1086" s="35" t="str">
        <f>Data!AB1083</f>
        <v>Odómetro sin procesar</v>
      </c>
      <c r="I1086" s="35">
        <f>Data!AD1083</f>
        <v>0</v>
      </c>
      <c r="J1086" s="35">
        <f>Data!AF1083</f>
        <v>0</v>
      </c>
      <c r="K1086" s="35" t="str">
        <f>CONCATENATE(Data!AH1083, " ", Data!AI1083)</f>
        <v>15923 km</v>
      </c>
      <c r="L1086" s="35" t="str">
        <f>Data!C1083</f>
        <v>Vehicle, Battery Electric Vehicle</v>
      </c>
      <c r="M1086" s="35">
        <f>Data!H1083</f>
        <v>0</v>
      </c>
      <c r="N1086" s="41">
        <f>Data!I1083</f>
        <v>46087.375087708337</v>
      </c>
      <c r="O1086" s="35">
        <f>Data!L1083</f>
        <v>0</v>
      </c>
      <c r="P1086" s="35">
        <f>Data!M1083</f>
        <v>0</v>
      </c>
      <c r="Q1086" s="35" t="str">
        <f>IF(Data!N1083=0,"",Data!N1083)</f>
        <v/>
      </c>
      <c r="R1086" s="35">
        <f>Data!K1083</f>
        <v>0</v>
      </c>
      <c r="S1086" s="35" t="str">
        <f>IF(Data!X1083=TRUE(), "Yes", "No")</f>
        <v>No</v>
      </c>
      <c r="T1086" s="40" t="e">
        <f>#REF!</f>
        <v>#REF!</v>
      </c>
    </row>
    <row r="1087" spans="1:20" x14ac:dyDescent="0.3">
      <c r="A1087" s="35" t="str">
        <f>Data!A1084</f>
        <v>NISSAN LEAF 299-1018</v>
      </c>
      <c r="B1087" s="36">
        <f t="shared" si="16"/>
        <v>46087.375117592594</v>
      </c>
      <c r="C1087" s="37" t="str">
        <f>IF(Data!J1084="GpsRecord", CONCATENATE($U$3,": ",Data!M1084,", ",Data!L1084), CONCATENATE(Data!AB1084, " ", Data!AH1084))</f>
        <v>Distancia incremental basada en la velocidad en carretera del motor 2</v>
      </c>
      <c r="D1087" s="38" t="str">
        <f>IF(Data!O1084=TRUE(), "Yes", "No")</f>
        <v>No</v>
      </c>
      <c r="E1087" s="38" t="str">
        <f>IF(Data!J1084="EngineStatusRecord","Engine",IF(Data!J1084="GpsRecord", "GPS", IF(Data!J1084="EngineFaultRecord", "Fault", IF(Data!J1084="DriverChange","Driver",IF(Data!J1084="CustomRecord","Custom","Debug")))))</f>
        <v>Engine</v>
      </c>
      <c r="F1087" s="39" t="str">
        <f>IF(Data!Y1084=TRUE(), "Yes", "No")</f>
        <v>No</v>
      </c>
      <c r="G1087" s="40">
        <f>Data!AK1084</f>
        <v>0</v>
      </c>
      <c r="H1087" s="35" t="str">
        <f>Data!AB1084</f>
        <v>Distancia incremental basada en la velocidad en carretera del motor</v>
      </c>
      <c r="I1087" s="35">
        <f>Data!AD1084</f>
        <v>0</v>
      </c>
      <c r="J1087" s="35">
        <f>Data!AF1084</f>
        <v>0</v>
      </c>
      <c r="K1087" s="35" t="str">
        <f>CONCATENATE(Data!AH1084, " ", Data!AI1084)</f>
        <v>2 km</v>
      </c>
      <c r="L1087" s="35" t="str">
        <f>Data!C1084</f>
        <v>Vehicle, Battery Electric Vehicle</v>
      </c>
      <c r="M1087" s="35">
        <f>Data!H1084</f>
        <v>0</v>
      </c>
      <c r="N1087" s="41">
        <f>Data!I1084</f>
        <v>46087.375117592594</v>
      </c>
      <c r="O1087" s="35">
        <f>Data!L1084</f>
        <v>0</v>
      </c>
      <c r="P1087" s="35">
        <f>Data!M1084</f>
        <v>0</v>
      </c>
      <c r="Q1087" s="35" t="str">
        <f>IF(Data!N1084=0,"",Data!N1084)</f>
        <v/>
      </c>
      <c r="R1087" s="35">
        <f>Data!K1084</f>
        <v>0</v>
      </c>
      <c r="S1087" s="35" t="str">
        <f>IF(Data!X1084=TRUE(), "Yes", "No")</f>
        <v>No</v>
      </c>
      <c r="T1087" s="40" t="e">
        <f>#REF!</f>
        <v>#REF!</v>
      </c>
    </row>
    <row r="1088" spans="1:20" x14ac:dyDescent="0.3">
      <c r="A1088" s="35" t="str">
        <f>Data!A1085</f>
        <v>NISSAN LEAF 299-1018</v>
      </c>
      <c r="B1088" s="36">
        <f t="shared" si="16"/>
        <v>46087.375132743058</v>
      </c>
      <c r="C1088" s="37" t="str">
        <f>IF(Data!J1085="GpsRecord", CONCATENATE($U$3,": ",Data!M1085,", ",Data!L1085), CONCATENATE(Data!AB1085, " ", Data!AH1085))</f>
        <v>Energía de la batería del vehículo eléctrico 23478</v>
      </c>
      <c r="D1088" s="38" t="str">
        <f>IF(Data!O1085=TRUE(), "Yes", "No")</f>
        <v>No</v>
      </c>
      <c r="E1088" s="38" t="str">
        <f>IF(Data!J1085="EngineStatusRecord","Engine",IF(Data!J1085="GpsRecord", "GPS", IF(Data!J1085="EngineFaultRecord", "Fault", IF(Data!J1085="DriverChange","Driver",IF(Data!J1085="CustomRecord","Custom","Debug")))))</f>
        <v>Engine</v>
      </c>
      <c r="F1088" s="39" t="str">
        <f>IF(Data!Y1085=TRUE(), "Yes", "No")</f>
        <v>No</v>
      </c>
      <c r="G1088" s="40">
        <f>Data!AK1085</f>
        <v>0</v>
      </c>
      <c r="H1088" s="35" t="str">
        <f>Data!AB1085</f>
        <v>Energía de la batería del vehículo eléctrico</v>
      </c>
      <c r="I1088" s="35">
        <f>Data!AD1085</f>
        <v>0</v>
      </c>
      <c r="J1088" s="35">
        <f>Data!AF1085</f>
        <v>0</v>
      </c>
      <c r="K1088" s="35" t="str">
        <f>CONCATENATE(Data!AH1085, " ", Data!AI1085)</f>
        <v>23478 W</v>
      </c>
      <c r="L1088" s="35" t="str">
        <f>Data!C1085</f>
        <v>Vehicle, Battery Electric Vehicle</v>
      </c>
      <c r="M1088" s="35">
        <f>Data!H1085</f>
        <v>0</v>
      </c>
      <c r="N1088" s="41">
        <f>Data!I1085</f>
        <v>46087.375132743058</v>
      </c>
      <c r="O1088" s="35">
        <f>Data!L1085</f>
        <v>0</v>
      </c>
      <c r="P1088" s="35">
        <f>Data!M1085</f>
        <v>0</v>
      </c>
      <c r="Q1088" s="35" t="str">
        <f>IF(Data!N1085=0,"",Data!N1085)</f>
        <v/>
      </c>
      <c r="R1088" s="35">
        <f>Data!K1085</f>
        <v>0</v>
      </c>
      <c r="S1088" s="35" t="str">
        <f>IF(Data!X1085=TRUE(), "Yes", "No")</f>
        <v>No</v>
      </c>
      <c r="T1088" s="40" t="e">
        <f>#REF!</f>
        <v>#REF!</v>
      </c>
    </row>
    <row r="1089" spans="1:20" x14ac:dyDescent="0.3">
      <c r="A1089" s="35" t="str">
        <f>Data!A1086</f>
        <v>NISSAN LEAF 299-1018</v>
      </c>
      <c r="B1089" s="36">
        <f t="shared" si="16"/>
        <v>46087.375144537036</v>
      </c>
      <c r="C1089" s="37" t="str">
        <f>IF(Data!J1086="GpsRecord", CONCATENATE($U$3,": ",Data!M1086,", ",Data!L1086), CONCATENATE(Data!AB1086, " ", Data!AH1086))</f>
        <v>Energía de la batería del vehículo eléctrico -10178</v>
      </c>
      <c r="D1089" s="38" t="str">
        <f>IF(Data!O1086=TRUE(), "Yes", "No")</f>
        <v>No</v>
      </c>
      <c r="E1089" s="38" t="str">
        <f>IF(Data!J1086="EngineStatusRecord","Engine",IF(Data!J1086="GpsRecord", "GPS", IF(Data!J1086="EngineFaultRecord", "Fault", IF(Data!J1086="DriverChange","Driver",IF(Data!J1086="CustomRecord","Custom","Debug")))))</f>
        <v>Engine</v>
      </c>
      <c r="F1089" s="39" t="str">
        <f>IF(Data!Y1086=TRUE(), "Yes", "No")</f>
        <v>No</v>
      </c>
      <c r="G1089" s="40">
        <f>Data!AK1086</f>
        <v>0</v>
      </c>
      <c r="H1089" s="35" t="str">
        <f>Data!AB1086</f>
        <v>Energía de la batería del vehículo eléctrico</v>
      </c>
      <c r="I1089" s="35">
        <f>Data!AD1086</f>
        <v>0</v>
      </c>
      <c r="J1089" s="35">
        <f>Data!AF1086</f>
        <v>0</v>
      </c>
      <c r="K1089" s="35" t="str">
        <f>CONCATENATE(Data!AH1086, " ", Data!AI1086)</f>
        <v>-10178 W</v>
      </c>
      <c r="L1089" s="35" t="str">
        <f>Data!C1086</f>
        <v>Vehicle, Battery Electric Vehicle</v>
      </c>
      <c r="M1089" s="35">
        <f>Data!H1086</f>
        <v>0</v>
      </c>
      <c r="N1089" s="41">
        <f>Data!I1086</f>
        <v>46087.375144537036</v>
      </c>
      <c r="O1089" s="35">
        <f>Data!L1086</f>
        <v>0</v>
      </c>
      <c r="P1089" s="35">
        <f>Data!M1086</f>
        <v>0</v>
      </c>
      <c r="Q1089" s="35" t="str">
        <f>IF(Data!N1086=0,"",Data!N1086)</f>
        <v/>
      </c>
      <c r="R1089" s="35">
        <f>Data!K1086</f>
        <v>0</v>
      </c>
      <c r="S1089" s="35" t="str">
        <f>IF(Data!X1086=TRUE(), "Yes", "No")</f>
        <v>No</v>
      </c>
      <c r="T1089" s="40" t="e">
        <f>#REF!</f>
        <v>#REF!</v>
      </c>
    </row>
    <row r="1090" spans="1:20" x14ac:dyDescent="0.3">
      <c r="A1090" s="35" t="str">
        <f>Data!A1087</f>
        <v>NISSAN LEAF 299-1018</v>
      </c>
      <c r="B1090" s="36">
        <f t="shared" si="16"/>
        <v>46087.375162037039</v>
      </c>
      <c r="C1090" s="37" t="str">
        <f>IF(Data!J1087="GpsRecord", CONCATENATE($U$3,": ",Data!M1087,", ",Data!L1087), CONCATENATE(Data!AB1087, " ", Data!AH1087))</f>
        <v>Ubicación: 9.99352, -84.244</v>
      </c>
      <c r="D1090" s="38" t="str">
        <f>IF(Data!O1087=TRUE(), "Yes", "No")</f>
        <v>Yes</v>
      </c>
      <c r="E1090" s="38" t="str">
        <f>IF(Data!J1087="EngineStatusRecord","Engine",IF(Data!J1087="GpsRecord", "GPS", IF(Data!J1087="EngineFaultRecord", "Fault", IF(Data!J1087="DriverChange","Driver",IF(Data!J1087="CustomRecord","Custom","Debug")))))</f>
        <v>GPS</v>
      </c>
      <c r="F1090" s="39" t="str">
        <f>IF(Data!Y1087=TRUE(), "Yes", "No")</f>
        <v>Yes</v>
      </c>
      <c r="G1090" s="40">
        <f>Data!AK1087</f>
        <v>0</v>
      </c>
      <c r="H1090" s="35">
        <f>Data!AB1087</f>
        <v>0</v>
      </c>
      <c r="I1090" s="35">
        <f>Data!AD1087</f>
        <v>0</v>
      </c>
      <c r="J1090" s="35">
        <f>Data!AF1087</f>
        <v>0</v>
      </c>
      <c r="K1090" s="35" t="str">
        <f>CONCATENATE(Data!AH1087, " ", Data!AI1087)</f>
        <v xml:space="preserve"> </v>
      </c>
      <c r="L1090" s="35" t="str">
        <f>Data!C1087</f>
        <v>Vehicle, Battery Electric Vehicle</v>
      </c>
      <c r="M1090" s="35">
        <f>Data!H1087</f>
        <v>0</v>
      </c>
      <c r="N1090" s="41">
        <f>Data!I1087</f>
        <v>46087.375162037039</v>
      </c>
      <c r="O1090" s="35">
        <f>Data!L1087</f>
        <v>-84.244</v>
      </c>
      <c r="P1090" s="35">
        <f>Data!M1087</f>
        <v>9.9935200000000002</v>
      </c>
      <c r="Q1090" s="35" t="str">
        <f>IF(Data!N1087=0,"",Data!N1087)</f>
        <v>CurveSpeedEstimateError</v>
      </c>
      <c r="R1090" s="35">
        <f>Data!K1087</f>
        <v>88</v>
      </c>
      <c r="S1090" s="35" t="str">
        <f>IF(Data!X1087=TRUE(), "Yes", "No")</f>
        <v>Yes</v>
      </c>
      <c r="T1090" s="40" t="e">
        <f>#REF!</f>
        <v>#REF!</v>
      </c>
    </row>
    <row r="1091" spans="1:20" x14ac:dyDescent="0.3">
      <c r="A1091" s="35" t="str">
        <f>Data!A1088</f>
        <v>NISSAN LEAF 299-1018</v>
      </c>
      <c r="B1091" s="36">
        <f t="shared" si="16"/>
        <v>46087.375231481485</v>
      </c>
      <c r="C1091" s="37" t="str">
        <f>IF(Data!J1088="GpsRecord", CONCATENATE($U$3,": ",Data!M1088,", ",Data!L1088), CONCATENATE(Data!AB1088, " ", Data!AH1088))</f>
        <v>Ubicación: 9.99351, -84.24526</v>
      </c>
      <c r="D1091" s="38" t="str">
        <f>IF(Data!O1088=TRUE(), "Yes", "No")</f>
        <v>Yes</v>
      </c>
      <c r="E1091" s="38" t="str">
        <f>IF(Data!J1088="EngineStatusRecord","Engine",IF(Data!J1088="GpsRecord", "GPS", IF(Data!J1088="EngineFaultRecord", "Fault", IF(Data!J1088="DriverChange","Driver",IF(Data!J1088="CustomRecord","Custom","Debug")))))</f>
        <v>GPS</v>
      </c>
      <c r="F1091" s="39" t="str">
        <f>IF(Data!Y1088=TRUE(), "Yes", "No")</f>
        <v>Yes</v>
      </c>
      <c r="G1091" s="40">
        <f>Data!AK1088</f>
        <v>0</v>
      </c>
      <c r="H1091" s="35">
        <f>Data!AB1088</f>
        <v>0</v>
      </c>
      <c r="I1091" s="35">
        <f>Data!AD1088</f>
        <v>0</v>
      </c>
      <c r="J1091" s="35">
        <f>Data!AF1088</f>
        <v>0</v>
      </c>
      <c r="K1091" s="35" t="str">
        <f>CONCATENATE(Data!AH1088, " ", Data!AI1088)</f>
        <v xml:space="preserve"> </v>
      </c>
      <c r="L1091" s="35" t="str">
        <f>Data!C1088</f>
        <v>Vehicle, Battery Electric Vehicle</v>
      </c>
      <c r="M1091" s="35">
        <f>Data!H1088</f>
        <v>0</v>
      </c>
      <c r="N1091" s="41">
        <f>Data!I1088</f>
        <v>46087.375231481485</v>
      </c>
      <c r="O1091" s="35">
        <f>Data!L1088</f>
        <v>-84.245260000000002</v>
      </c>
      <c r="P1091" s="35">
        <f>Data!M1088</f>
        <v>9.9935100000000006</v>
      </c>
      <c r="Q1091" s="35" t="str">
        <f>IF(Data!N1088=0,"",Data!N1088)</f>
        <v>CurveSpeed</v>
      </c>
      <c r="R1091" s="35">
        <f>Data!K1088</f>
        <v>79</v>
      </c>
      <c r="S1091" s="35" t="str">
        <f>IF(Data!X1088=TRUE(), "Yes", "No")</f>
        <v>Yes</v>
      </c>
      <c r="T1091" s="40" t="e">
        <f>#REF!</f>
        <v>#REF!</v>
      </c>
    </row>
    <row r="1092" spans="1:20" x14ac:dyDescent="0.3">
      <c r="A1092" s="35" t="str">
        <f>Data!A1089</f>
        <v>NISSAN LEAF 299-1018</v>
      </c>
      <c r="B1092" s="36">
        <f t="shared" si="16"/>
        <v>46087.375254629631</v>
      </c>
      <c r="C1092" s="37" t="str">
        <f>IF(Data!J1089="GpsRecord", CONCATENATE($U$3,": ",Data!M1089,", ",Data!L1089), CONCATENATE(Data!AB1089, " ", Data!AH1089))</f>
        <v>Velocidad del motor en carretera 80</v>
      </c>
      <c r="D1092" s="38" t="str">
        <f>IF(Data!O1089=TRUE(), "Yes", "No")</f>
        <v>No</v>
      </c>
      <c r="E1092" s="38" t="str">
        <f>IF(Data!J1089="EngineStatusRecord","Engine",IF(Data!J1089="GpsRecord", "GPS", IF(Data!J1089="EngineFaultRecord", "Fault", IF(Data!J1089="DriverChange","Driver",IF(Data!J1089="CustomRecord","Custom","Debug")))))</f>
        <v>Engine</v>
      </c>
      <c r="F1092" s="39" t="str">
        <f>IF(Data!Y1089=TRUE(), "Yes", "No")</f>
        <v>No</v>
      </c>
      <c r="G1092" s="40">
        <f>Data!AK1089</f>
        <v>0</v>
      </c>
      <c r="H1092" s="35" t="str">
        <f>Data!AB1089</f>
        <v>Velocidad del motor en carretera</v>
      </c>
      <c r="I1092" s="35">
        <f>Data!AD1089</f>
        <v>0</v>
      </c>
      <c r="J1092" s="35">
        <f>Data!AF1089</f>
        <v>0</v>
      </c>
      <c r="K1092" s="35" t="str">
        <f>CONCATENATE(Data!AH1089, " ", Data!AI1089)</f>
        <v>80 km/h</v>
      </c>
      <c r="L1092" s="35" t="str">
        <f>Data!C1089</f>
        <v>Vehicle, Battery Electric Vehicle</v>
      </c>
      <c r="M1092" s="35">
        <f>Data!H1089</f>
        <v>0</v>
      </c>
      <c r="N1092" s="41">
        <f>Data!I1089</f>
        <v>46087.375254629631</v>
      </c>
      <c r="O1092" s="35">
        <f>Data!L1089</f>
        <v>0</v>
      </c>
      <c r="P1092" s="35">
        <f>Data!M1089</f>
        <v>0</v>
      </c>
      <c r="Q1092" s="35" t="str">
        <f>IF(Data!N1089=0,"",Data!N1089)</f>
        <v/>
      </c>
      <c r="R1092" s="35">
        <f>Data!K1089</f>
        <v>0</v>
      </c>
      <c r="S1092" s="35" t="str">
        <f>IF(Data!X1089=TRUE(), "Yes", "No")</f>
        <v>No</v>
      </c>
      <c r="T1092" s="40" t="e">
        <f>#REF!</f>
        <v>#REF!</v>
      </c>
    </row>
    <row r="1093" spans="1:20" x14ac:dyDescent="0.3">
      <c r="A1093" s="35" t="str">
        <f>Data!A1090</f>
        <v>NISSAN LEAF 299-1018</v>
      </c>
      <c r="B1093" s="36">
        <f t="shared" si="16"/>
        <v>46087.375283831017</v>
      </c>
      <c r="C1093" s="37" t="str">
        <f>IF(Data!J1090="GpsRecord", CONCATENATE($U$3,": ",Data!M1090,", ",Data!L1090), CONCATENATE(Data!AB1090, " ", Data!AH1090))</f>
        <v>Energía de la batería del vehículo eléctrico 17225</v>
      </c>
      <c r="D1093" s="38" t="str">
        <f>IF(Data!O1090=TRUE(), "Yes", "No")</f>
        <v>No</v>
      </c>
      <c r="E1093" s="38" t="str">
        <f>IF(Data!J1090="EngineStatusRecord","Engine",IF(Data!J1090="GpsRecord", "GPS", IF(Data!J1090="EngineFaultRecord", "Fault", IF(Data!J1090="DriverChange","Driver",IF(Data!J1090="CustomRecord","Custom","Debug")))))</f>
        <v>Engine</v>
      </c>
      <c r="F1093" s="39" t="str">
        <f>IF(Data!Y1090=TRUE(), "Yes", "No")</f>
        <v>No</v>
      </c>
      <c r="G1093" s="40">
        <f>Data!AK1090</f>
        <v>0</v>
      </c>
      <c r="H1093" s="35" t="str">
        <f>Data!AB1090</f>
        <v>Energía de la batería del vehículo eléctrico</v>
      </c>
      <c r="I1093" s="35">
        <f>Data!AD1090</f>
        <v>0</v>
      </c>
      <c r="J1093" s="35">
        <f>Data!AF1090</f>
        <v>0</v>
      </c>
      <c r="K1093" s="35" t="str">
        <f>CONCATENATE(Data!AH1090, " ", Data!AI1090)</f>
        <v>17225 W</v>
      </c>
      <c r="L1093" s="35" t="str">
        <f>Data!C1090</f>
        <v>Vehicle, Battery Electric Vehicle</v>
      </c>
      <c r="M1093" s="35">
        <f>Data!H1090</f>
        <v>0</v>
      </c>
      <c r="N1093" s="41">
        <f>Data!I1090</f>
        <v>46087.375283831017</v>
      </c>
      <c r="O1093" s="35">
        <f>Data!L1090</f>
        <v>0</v>
      </c>
      <c r="P1093" s="35">
        <f>Data!M1090</f>
        <v>0</v>
      </c>
      <c r="Q1093" s="35" t="str">
        <f>IF(Data!N1090=0,"",Data!N1090)</f>
        <v/>
      </c>
      <c r="R1093" s="35">
        <f>Data!K1090</f>
        <v>0</v>
      </c>
      <c r="S1093" s="35" t="str">
        <f>IF(Data!X1090=TRUE(), "Yes", "No")</f>
        <v>No</v>
      </c>
      <c r="T1093" s="40" t="e">
        <f>#REF!</f>
        <v>#REF!</v>
      </c>
    </row>
    <row r="1094" spans="1:20" x14ac:dyDescent="0.3">
      <c r="A1094" s="35" t="str">
        <f>Data!A1091</f>
        <v>NISSAN LEAF 299-1018</v>
      </c>
      <c r="B1094" s="36">
        <f t="shared" si="16"/>
        <v>46087.375289351854</v>
      </c>
      <c r="C1094" s="37" t="str">
        <f>IF(Data!J1091="GpsRecord", CONCATENATE($U$3,": ",Data!M1091,", ",Data!L1091), CONCATENATE(Data!AB1091, " ", Data!AH1091))</f>
        <v>Ubicación: 9.99355, -84.24626</v>
      </c>
      <c r="D1094" s="38" t="str">
        <f>IF(Data!O1091=TRUE(), "Yes", "No")</f>
        <v>Yes</v>
      </c>
      <c r="E1094" s="38" t="str">
        <f>IF(Data!J1091="EngineStatusRecord","Engine",IF(Data!J1091="GpsRecord", "GPS", IF(Data!J1091="EngineFaultRecord", "Fault", IF(Data!J1091="DriverChange","Driver",IF(Data!J1091="CustomRecord","Custom","Debug")))))</f>
        <v>GPS</v>
      </c>
      <c r="F1094" s="39" t="str">
        <f>IF(Data!Y1091=TRUE(), "Yes", "No")</f>
        <v>Yes</v>
      </c>
      <c r="G1094" s="40">
        <f>Data!AK1091</f>
        <v>0</v>
      </c>
      <c r="H1094" s="35">
        <f>Data!AB1091</f>
        <v>0</v>
      </c>
      <c r="I1094" s="35">
        <f>Data!AD1091</f>
        <v>0</v>
      </c>
      <c r="J1094" s="35">
        <f>Data!AF1091</f>
        <v>0</v>
      </c>
      <c r="K1094" s="35" t="str">
        <f>CONCATENATE(Data!AH1091, " ", Data!AI1091)</f>
        <v xml:space="preserve"> </v>
      </c>
      <c r="L1094" s="35" t="str">
        <f>Data!C1091</f>
        <v>Vehicle, Battery Electric Vehicle</v>
      </c>
      <c r="M1094" s="35">
        <f>Data!H1091</f>
        <v>0</v>
      </c>
      <c r="N1094" s="41">
        <f>Data!I1091</f>
        <v>46087.375289351854</v>
      </c>
      <c r="O1094" s="35">
        <f>Data!L1091</f>
        <v>-84.246260000000007</v>
      </c>
      <c r="P1094" s="35">
        <f>Data!M1091</f>
        <v>9.9935500000000008</v>
      </c>
      <c r="Q1094" s="35" t="str">
        <f>IF(Data!N1091=0,"",Data!N1091)</f>
        <v>CurvePositionEstimateError</v>
      </c>
      <c r="R1094" s="35">
        <f>Data!K1091</f>
        <v>81</v>
      </c>
      <c r="S1094" s="35" t="str">
        <f>IF(Data!X1091=TRUE(), "Yes", "No")</f>
        <v>Yes</v>
      </c>
      <c r="T1094" s="40" t="e">
        <f>#REF!</f>
        <v>#REF!</v>
      </c>
    </row>
    <row r="1095" spans="1:20" x14ac:dyDescent="0.3">
      <c r="A1095" s="35" t="str">
        <f>Data!A1092</f>
        <v>NISSAN LEAF 299-1018</v>
      </c>
      <c r="B1095" s="36">
        <f t="shared" si="16"/>
        <v>46087.375301018517</v>
      </c>
      <c r="C1095" s="37" t="str">
        <f>IF(Data!J1092="GpsRecord", CONCATENATE($U$3,": ",Data!M1092,", ",Data!L1092), CONCATENATE(Data!AB1092, " ", Data!AH1092))</f>
        <v>Velocidad del motor en carretera 86</v>
      </c>
      <c r="D1095" s="38" t="str">
        <f>IF(Data!O1092=TRUE(), "Yes", "No")</f>
        <v>No</v>
      </c>
      <c r="E1095" s="38" t="str">
        <f>IF(Data!J1092="EngineStatusRecord","Engine",IF(Data!J1092="GpsRecord", "GPS", IF(Data!J1092="EngineFaultRecord", "Fault", IF(Data!J1092="DriverChange","Driver",IF(Data!J1092="CustomRecord","Custom","Debug")))))</f>
        <v>Engine</v>
      </c>
      <c r="F1095" s="39" t="str">
        <f>IF(Data!Y1092=TRUE(), "Yes", "No")</f>
        <v>No</v>
      </c>
      <c r="G1095" s="40">
        <f>Data!AK1092</f>
        <v>0</v>
      </c>
      <c r="H1095" s="35" t="str">
        <f>Data!AB1092</f>
        <v>Velocidad del motor en carretera</v>
      </c>
      <c r="I1095" s="35">
        <f>Data!AD1092</f>
        <v>0</v>
      </c>
      <c r="J1095" s="35">
        <f>Data!AF1092</f>
        <v>0</v>
      </c>
      <c r="K1095" s="35" t="str">
        <f>CONCATENATE(Data!AH1092, " ", Data!AI1092)</f>
        <v>86 km/h</v>
      </c>
      <c r="L1095" s="35" t="str">
        <f>Data!C1092</f>
        <v>Vehicle, Battery Electric Vehicle</v>
      </c>
      <c r="M1095" s="35">
        <f>Data!H1092</f>
        <v>0</v>
      </c>
      <c r="N1095" s="41">
        <f>Data!I1092</f>
        <v>46087.375301018517</v>
      </c>
      <c r="O1095" s="35">
        <f>Data!L1092</f>
        <v>0</v>
      </c>
      <c r="P1095" s="35">
        <f>Data!M1092</f>
        <v>0</v>
      </c>
      <c r="Q1095" s="35" t="str">
        <f>IF(Data!N1092=0,"",Data!N1092)</f>
        <v/>
      </c>
      <c r="R1095" s="35">
        <f>Data!K1092</f>
        <v>0</v>
      </c>
      <c r="S1095" s="35" t="str">
        <f>IF(Data!X1092=TRUE(), "Yes", "No")</f>
        <v>No</v>
      </c>
      <c r="T1095" s="40" t="e">
        <f>#REF!</f>
        <v>#REF!</v>
      </c>
    </row>
    <row r="1096" spans="1:20" x14ac:dyDescent="0.3">
      <c r="A1096" s="35" t="str">
        <f>Data!A1093</f>
        <v>NISSAN LEAF 299-1018</v>
      </c>
      <c r="B1096" s="36">
        <f t="shared" si="16"/>
        <v>46087.375376840275</v>
      </c>
      <c r="C1096" s="37" t="str">
        <f>IF(Data!J1093="GpsRecord", CONCATENATE($U$3,": ",Data!M1093,", ",Data!L1093), CONCATENATE(Data!AB1093, " ", Data!AH1093))</f>
        <v>Energía de la batería del vehículo eléctrico -11055</v>
      </c>
      <c r="D1096" s="38" t="str">
        <f>IF(Data!O1093=TRUE(), "Yes", "No")</f>
        <v>No</v>
      </c>
      <c r="E1096" s="38" t="str">
        <f>IF(Data!J1093="EngineStatusRecord","Engine",IF(Data!J1093="GpsRecord", "GPS", IF(Data!J1093="EngineFaultRecord", "Fault", IF(Data!J1093="DriverChange","Driver",IF(Data!J1093="CustomRecord","Custom","Debug")))))</f>
        <v>Engine</v>
      </c>
      <c r="F1096" s="39" t="str">
        <f>IF(Data!Y1093=TRUE(), "Yes", "No")</f>
        <v>No</v>
      </c>
      <c r="G1096" s="40">
        <f>Data!AK1093</f>
        <v>0</v>
      </c>
      <c r="H1096" s="35" t="str">
        <f>Data!AB1093</f>
        <v>Energía de la batería del vehículo eléctrico</v>
      </c>
      <c r="I1096" s="35">
        <f>Data!AD1093</f>
        <v>0</v>
      </c>
      <c r="J1096" s="35">
        <f>Data!AF1093</f>
        <v>0</v>
      </c>
      <c r="K1096" s="35" t="str">
        <f>CONCATENATE(Data!AH1093, " ", Data!AI1093)</f>
        <v>-11055 W</v>
      </c>
      <c r="L1096" s="35" t="str">
        <f>Data!C1093</f>
        <v>Vehicle, Battery Electric Vehicle</v>
      </c>
      <c r="M1096" s="35">
        <f>Data!H1093</f>
        <v>0</v>
      </c>
      <c r="N1096" s="41">
        <f>Data!I1093</f>
        <v>46087.375376840275</v>
      </c>
      <c r="O1096" s="35">
        <f>Data!L1093</f>
        <v>0</v>
      </c>
      <c r="P1096" s="35">
        <f>Data!M1093</f>
        <v>0</v>
      </c>
      <c r="Q1096" s="35" t="str">
        <f>IF(Data!N1093=0,"",Data!N1093)</f>
        <v/>
      </c>
      <c r="R1096" s="35">
        <f>Data!K1093</f>
        <v>0</v>
      </c>
      <c r="S1096" s="35" t="str">
        <f>IF(Data!X1093=TRUE(), "Yes", "No")</f>
        <v>No</v>
      </c>
      <c r="T1096" s="40" t="e">
        <f>#REF!</f>
        <v>#REF!</v>
      </c>
    </row>
    <row r="1097" spans="1:20" x14ac:dyDescent="0.3">
      <c r="A1097" s="35" t="str">
        <f>Data!A1094</f>
        <v>NISSAN LEAF 299-1018</v>
      </c>
      <c r="B1097" s="36">
        <f t="shared" si="16"/>
        <v>46087.375434884256</v>
      </c>
      <c r="C1097" s="37" t="str">
        <f>IF(Data!J1094="GpsRecord", CONCATENATE($U$3,": ",Data!M1094,", ",Data!L1094), CONCATENATE(Data!AB1094, " ", Data!AH1094))</f>
        <v>Energía de la batería del vehículo eléctrico 26280</v>
      </c>
      <c r="D1097" s="38" t="str">
        <f>IF(Data!O1094=TRUE(), "Yes", "No")</f>
        <v>No</v>
      </c>
      <c r="E1097" s="38" t="str">
        <f>IF(Data!J1094="EngineStatusRecord","Engine",IF(Data!J1094="GpsRecord", "GPS", IF(Data!J1094="EngineFaultRecord", "Fault", IF(Data!J1094="DriverChange","Driver",IF(Data!J1094="CustomRecord","Custom","Debug")))))</f>
        <v>Engine</v>
      </c>
      <c r="F1097" s="39" t="str">
        <f>IF(Data!Y1094=TRUE(), "Yes", "No")</f>
        <v>No</v>
      </c>
      <c r="G1097" s="40">
        <f>Data!AK1094</f>
        <v>0</v>
      </c>
      <c r="H1097" s="35" t="str">
        <f>Data!AB1094</f>
        <v>Energía de la batería del vehículo eléctrico</v>
      </c>
      <c r="I1097" s="35">
        <f>Data!AD1094</f>
        <v>0</v>
      </c>
      <c r="J1097" s="35">
        <f>Data!AF1094</f>
        <v>0</v>
      </c>
      <c r="K1097" s="35" t="str">
        <f>CONCATENATE(Data!AH1094, " ", Data!AI1094)</f>
        <v>26280 W</v>
      </c>
      <c r="L1097" s="35" t="str">
        <f>Data!C1094</f>
        <v>Vehicle, Battery Electric Vehicle</v>
      </c>
      <c r="M1097" s="35">
        <f>Data!H1094</f>
        <v>0</v>
      </c>
      <c r="N1097" s="41">
        <f>Data!I1094</f>
        <v>46087.375434884256</v>
      </c>
      <c r="O1097" s="35">
        <f>Data!L1094</f>
        <v>0</v>
      </c>
      <c r="P1097" s="35">
        <f>Data!M1094</f>
        <v>0</v>
      </c>
      <c r="Q1097" s="35" t="str">
        <f>IF(Data!N1094=0,"",Data!N1094)</f>
        <v/>
      </c>
      <c r="R1097" s="35">
        <f>Data!K1094</f>
        <v>0</v>
      </c>
      <c r="S1097" s="35" t="str">
        <f>IF(Data!X1094=TRUE(), "Yes", "No")</f>
        <v>No</v>
      </c>
      <c r="T1097" s="40" t="e">
        <f>#REF!</f>
        <v>#REF!</v>
      </c>
    </row>
    <row r="1098" spans="1:20" x14ac:dyDescent="0.3">
      <c r="A1098" s="35" t="str">
        <f>Data!A1095</f>
        <v>NISSAN LEAF 299-1018</v>
      </c>
      <c r="B1098" s="36">
        <f t="shared" si="16"/>
        <v>46087.375451388885</v>
      </c>
      <c r="C1098" s="37" t="str">
        <f>IF(Data!J1095="GpsRecord", CONCATENATE($U$3,": ",Data!M1095,", ",Data!L1095), CONCATENATE(Data!AB1095, " ", Data!AH1095))</f>
        <v>Ubicación: 9.99394, -84.24921</v>
      </c>
      <c r="D1098" s="38" t="str">
        <f>IF(Data!O1095=TRUE(), "Yes", "No")</f>
        <v>Yes</v>
      </c>
      <c r="E1098" s="38" t="str">
        <f>IF(Data!J1095="EngineStatusRecord","Engine",IF(Data!J1095="GpsRecord", "GPS", IF(Data!J1095="EngineFaultRecord", "Fault", IF(Data!J1095="DriverChange","Driver",IF(Data!J1095="CustomRecord","Custom","Debug")))))</f>
        <v>GPS</v>
      </c>
      <c r="F1098" s="39" t="str">
        <f>IF(Data!Y1095=TRUE(), "Yes", "No")</f>
        <v>Yes</v>
      </c>
      <c r="G1098" s="40">
        <f>Data!AK1095</f>
        <v>0</v>
      </c>
      <c r="H1098" s="35">
        <f>Data!AB1095</f>
        <v>0</v>
      </c>
      <c r="I1098" s="35">
        <f>Data!AD1095</f>
        <v>0</v>
      </c>
      <c r="J1098" s="35">
        <f>Data!AF1095</f>
        <v>0</v>
      </c>
      <c r="K1098" s="35" t="str">
        <f>CONCATENATE(Data!AH1095, " ", Data!AI1095)</f>
        <v xml:space="preserve"> </v>
      </c>
      <c r="L1098" s="35" t="str">
        <f>Data!C1095</f>
        <v>Vehicle, Battery Electric Vehicle</v>
      </c>
      <c r="M1098" s="35">
        <f>Data!H1095</f>
        <v>0</v>
      </c>
      <c r="N1098" s="41">
        <f>Data!I1095</f>
        <v>46087.375451388885</v>
      </c>
      <c r="O1098" s="35">
        <f>Data!L1095</f>
        <v>-84.249210000000005</v>
      </c>
      <c r="P1098" s="35">
        <f>Data!M1095</f>
        <v>9.9939400000000003</v>
      </c>
      <c r="Q1098" s="35" t="str">
        <f>IF(Data!N1095=0,"",Data!N1095)</f>
        <v>CurvePositionEstimateError</v>
      </c>
      <c r="R1098" s="35">
        <f>Data!K1095</f>
        <v>87</v>
      </c>
      <c r="S1098" s="35" t="str">
        <f>IF(Data!X1095=TRUE(), "Yes", "No")</f>
        <v>Yes</v>
      </c>
      <c r="T1098" s="40" t="e">
        <f>#REF!</f>
        <v>#REF!</v>
      </c>
    </row>
    <row r="1099" spans="1:20" x14ac:dyDescent="0.3">
      <c r="A1099" s="35" t="str">
        <f>Data!A1096</f>
        <v>NISSAN LEAF 299-1018</v>
      </c>
      <c r="B1099" s="36">
        <f t="shared" si="16"/>
        <v>46087.375504687501</v>
      </c>
      <c r="C1099" s="37" t="str">
        <f>IF(Data!J1096="GpsRecord", CONCATENATE($U$3,": ",Data!M1096,", ",Data!L1096), CONCATENATE(Data!AB1096, " ", Data!AH1096))</f>
        <v>Energía de la batería del vehículo eléctrico -10870</v>
      </c>
      <c r="D1099" s="38" t="str">
        <f>IF(Data!O1096=TRUE(), "Yes", "No")</f>
        <v>No</v>
      </c>
      <c r="E1099" s="38" t="str">
        <f>IF(Data!J1096="EngineStatusRecord","Engine",IF(Data!J1096="GpsRecord", "GPS", IF(Data!J1096="EngineFaultRecord", "Fault", IF(Data!J1096="DriverChange","Driver",IF(Data!J1096="CustomRecord","Custom","Debug")))))</f>
        <v>Engine</v>
      </c>
      <c r="F1099" s="39" t="str">
        <f>IF(Data!Y1096=TRUE(), "Yes", "No")</f>
        <v>No</v>
      </c>
      <c r="G1099" s="40">
        <f>Data!AK1096</f>
        <v>0</v>
      </c>
      <c r="H1099" s="35" t="str">
        <f>Data!AB1096</f>
        <v>Energía de la batería del vehículo eléctrico</v>
      </c>
      <c r="I1099" s="35">
        <f>Data!AD1096</f>
        <v>0</v>
      </c>
      <c r="J1099" s="35">
        <f>Data!AF1096</f>
        <v>0</v>
      </c>
      <c r="K1099" s="35" t="str">
        <f>CONCATENATE(Data!AH1096, " ", Data!AI1096)</f>
        <v>-10870 W</v>
      </c>
      <c r="L1099" s="35" t="str">
        <f>Data!C1096</f>
        <v>Vehicle, Battery Electric Vehicle</v>
      </c>
      <c r="M1099" s="35">
        <f>Data!H1096</f>
        <v>0</v>
      </c>
      <c r="N1099" s="41">
        <f>Data!I1096</f>
        <v>46087.375504687501</v>
      </c>
      <c r="O1099" s="35">
        <f>Data!L1096</f>
        <v>0</v>
      </c>
      <c r="P1099" s="35">
        <f>Data!M1096</f>
        <v>0</v>
      </c>
      <c r="Q1099" s="35" t="str">
        <f>IF(Data!N1096=0,"",Data!N1096)</f>
        <v/>
      </c>
      <c r="R1099" s="35">
        <f>Data!K1096</f>
        <v>0</v>
      </c>
      <c r="S1099" s="35" t="str">
        <f>IF(Data!X1096=TRUE(), "Yes", "No")</f>
        <v>No</v>
      </c>
      <c r="T1099" s="40" t="e">
        <f>#REF!</f>
        <v>#REF!</v>
      </c>
    </row>
    <row r="1100" spans="1:20" x14ac:dyDescent="0.3">
      <c r="A1100" s="35" t="str">
        <f>Data!A1097</f>
        <v>NISSAN LEAF 299-1018</v>
      </c>
      <c r="B1100" s="36">
        <f t="shared" si="16"/>
        <v>46087.375527800927</v>
      </c>
      <c r="C1100" s="37" t="str">
        <f>IF(Data!J1097="GpsRecord", CONCATENATE($U$3,": ",Data!M1097,", ",Data!L1097), CONCATENATE(Data!AB1097, " ", Data!AH1097))</f>
        <v>Energía de la batería del vehículo eléctrico 26645</v>
      </c>
      <c r="D1100" s="38" t="str">
        <f>IF(Data!O1097=TRUE(), "Yes", "No")</f>
        <v>No</v>
      </c>
      <c r="E1100" s="38" t="str">
        <f>IF(Data!J1097="EngineStatusRecord","Engine",IF(Data!J1097="GpsRecord", "GPS", IF(Data!J1097="EngineFaultRecord", "Fault", IF(Data!J1097="DriverChange","Driver",IF(Data!J1097="CustomRecord","Custom","Debug")))))</f>
        <v>Engine</v>
      </c>
      <c r="F1100" s="39" t="str">
        <f>IF(Data!Y1097=TRUE(), "Yes", "No")</f>
        <v>No</v>
      </c>
      <c r="G1100" s="40">
        <f>Data!AK1097</f>
        <v>0</v>
      </c>
      <c r="H1100" s="35" t="str">
        <f>Data!AB1097</f>
        <v>Energía de la batería del vehículo eléctrico</v>
      </c>
      <c r="I1100" s="35">
        <f>Data!AD1097</f>
        <v>0</v>
      </c>
      <c r="J1100" s="35">
        <f>Data!AF1097</f>
        <v>0</v>
      </c>
      <c r="K1100" s="35" t="str">
        <f>CONCATENATE(Data!AH1097, " ", Data!AI1097)</f>
        <v>26645 W</v>
      </c>
      <c r="L1100" s="35" t="str">
        <f>Data!C1097</f>
        <v>Vehicle, Battery Electric Vehicle</v>
      </c>
      <c r="M1100" s="35">
        <f>Data!H1097</f>
        <v>0</v>
      </c>
      <c r="N1100" s="41">
        <f>Data!I1097</f>
        <v>46087.375527800927</v>
      </c>
      <c r="O1100" s="35">
        <f>Data!L1097</f>
        <v>0</v>
      </c>
      <c r="P1100" s="35">
        <f>Data!M1097</f>
        <v>0</v>
      </c>
      <c r="Q1100" s="35" t="str">
        <f>IF(Data!N1097=0,"",Data!N1097)</f>
        <v/>
      </c>
      <c r="R1100" s="35">
        <f>Data!K1097</f>
        <v>0</v>
      </c>
      <c r="S1100" s="35" t="str">
        <f>IF(Data!X1097=TRUE(), "Yes", "No")</f>
        <v>No</v>
      </c>
      <c r="T1100" s="40" t="e">
        <f>#REF!</f>
        <v>#REF!</v>
      </c>
    </row>
    <row r="1101" spans="1:20" x14ac:dyDescent="0.3">
      <c r="A1101" s="35" t="str">
        <f>Data!A1098</f>
        <v>NISSAN LEAF 299-1018</v>
      </c>
      <c r="B1101" s="36">
        <f t="shared" si="16"/>
        <v>46087.375562835645</v>
      </c>
      <c r="C1101" s="37" t="str">
        <f>IF(Data!J1098="GpsRecord", CONCATENATE($U$3,": ",Data!M1098,", ",Data!L1098), CONCATENATE(Data!AB1098, " ", Data!AH1098))</f>
        <v>Energía de la batería del vehículo eléctrico -9100</v>
      </c>
      <c r="D1101" s="38" t="str">
        <f>IF(Data!O1098=TRUE(), "Yes", "No")</f>
        <v>No</v>
      </c>
      <c r="E1101" s="38" t="str">
        <f>IF(Data!J1098="EngineStatusRecord","Engine",IF(Data!J1098="GpsRecord", "GPS", IF(Data!J1098="EngineFaultRecord", "Fault", IF(Data!J1098="DriverChange","Driver",IF(Data!J1098="CustomRecord","Custom","Debug")))))</f>
        <v>Engine</v>
      </c>
      <c r="F1101" s="39" t="str">
        <f>IF(Data!Y1098=TRUE(), "Yes", "No")</f>
        <v>No</v>
      </c>
      <c r="G1101" s="40">
        <f>Data!AK1098</f>
        <v>0</v>
      </c>
      <c r="H1101" s="35" t="str">
        <f>Data!AB1098</f>
        <v>Energía de la batería del vehículo eléctrico</v>
      </c>
      <c r="I1101" s="35">
        <f>Data!AD1098</f>
        <v>0</v>
      </c>
      <c r="J1101" s="35">
        <f>Data!AF1098</f>
        <v>0</v>
      </c>
      <c r="K1101" s="35" t="str">
        <f>CONCATENATE(Data!AH1098, " ", Data!AI1098)</f>
        <v>-9100 W</v>
      </c>
      <c r="L1101" s="35" t="str">
        <f>Data!C1098</f>
        <v>Vehicle, Battery Electric Vehicle</v>
      </c>
      <c r="M1101" s="35">
        <f>Data!H1098</f>
        <v>0</v>
      </c>
      <c r="N1101" s="41">
        <f>Data!I1098</f>
        <v>46087.375562835645</v>
      </c>
      <c r="O1101" s="35">
        <f>Data!L1098</f>
        <v>0</v>
      </c>
      <c r="P1101" s="35">
        <f>Data!M1098</f>
        <v>0</v>
      </c>
      <c r="Q1101" s="35" t="str">
        <f>IF(Data!N1098=0,"",Data!N1098)</f>
        <v/>
      </c>
      <c r="R1101" s="35">
        <f>Data!K1098</f>
        <v>0</v>
      </c>
      <c r="S1101" s="35" t="str">
        <f>IF(Data!X1098=TRUE(), "Yes", "No")</f>
        <v>No</v>
      </c>
      <c r="T1101" s="40" t="e">
        <f>#REF!</f>
        <v>#REF!</v>
      </c>
    </row>
    <row r="1102" spans="1:20" x14ac:dyDescent="0.3">
      <c r="A1102" s="35" t="str">
        <f>Data!A1099</f>
        <v>NISSAN LEAF 299-1018</v>
      </c>
      <c r="B1102" s="36">
        <f t="shared" ref="B1102:B1165" si="17">N1102</f>
        <v>46087.375566898147</v>
      </c>
      <c r="C1102" s="37" t="str">
        <f>IF(Data!J1099="GpsRecord", CONCATENATE($U$3,": ",Data!M1099,", ",Data!L1099), CONCATENATE(Data!AB1099, " ", Data!AH1099))</f>
        <v>Odómetro 15924</v>
      </c>
      <c r="D1102" s="38" t="str">
        <f>IF(Data!O1099=TRUE(), "Yes", "No")</f>
        <v>No</v>
      </c>
      <c r="E1102" s="38" t="str">
        <f>IF(Data!J1099="EngineStatusRecord","Engine",IF(Data!J1099="GpsRecord", "GPS", IF(Data!J1099="EngineFaultRecord", "Fault", IF(Data!J1099="DriverChange","Driver",IF(Data!J1099="CustomRecord","Custom","Debug")))))</f>
        <v>Engine</v>
      </c>
      <c r="F1102" s="39" t="str">
        <f>IF(Data!Y1099=TRUE(), "Yes", "No")</f>
        <v>No</v>
      </c>
      <c r="G1102" s="40">
        <f>Data!AK1099</f>
        <v>0</v>
      </c>
      <c r="H1102" s="35" t="str">
        <f>Data!AB1099</f>
        <v>Odómetro</v>
      </c>
      <c r="I1102" s="35">
        <f>Data!AD1099</f>
        <v>0</v>
      </c>
      <c r="J1102" s="35">
        <f>Data!AF1099</f>
        <v>0</v>
      </c>
      <c r="K1102" s="35" t="str">
        <f>CONCATENATE(Data!AH1099, " ", Data!AI1099)</f>
        <v>15924 km</v>
      </c>
      <c r="L1102" s="35" t="str">
        <f>Data!C1099</f>
        <v>Vehicle, Battery Electric Vehicle</v>
      </c>
      <c r="M1102" s="35">
        <f>Data!H1099</f>
        <v>0</v>
      </c>
      <c r="N1102" s="41">
        <f>Data!I1099</f>
        <v>46087.375566898147</v>
      </c>
      <c r="O1102" s="35">
        <f>Data!L1099</f>
        <v>0</v>
      </c>
      <c r="P1102" s="35">
        <f>Data!M1099</f>
        <v>0</v>
      </c>
      <c r="Q1102" s="35" t="str">
        <f>IF(Data!N1099=0,"",Data!N1099)</f>
        <v/>
      </c>
      <c r="R1102" s="35">
        <f>Data!K1099</f>
        <v>0</v>
      </c>
      <c r="S1102" s="35" t="str">
        <f>IF(Data!X1099=TRUE(), "Yes", "No")</f>
        <v>No</v>
      </c>
      <c r="T1102" s="40" t="e">
        <f>#REF!</f>
        <v>#REF!</v>
      </c>
    </row>
    <row r="1103" spans="1:20" x14ac:dyDescent="0.3">
      <c r="A1103" s="35" t="str">
        <f>Data!A1100</f>
        <v>NISSAN LEAF 299-1018</v>
      </c>
      <c r="B1103" s="36">
        <f t="shared" si="17"/>
        <v>46087.375566898147</v>
      </c>
      <c r="C1103" s="37" t="str">
        <f>IF(Data!J1100="GpsRecord", CONCATENATE($U$3,": ",Data!M1100,", ",Data!L1100), CONCATENATE(Data!AB1100, " ", Data!AH1100))</f>
        <v>Odómetro sin procesar 15924</v>
      </c>
      <c r="D1103" s="38" t="str">
        <f>IF(Data!O1100=TRUE(), "Yes", "No")</f>
        <v>No</v>
      </c>
      <c r="E1103" s="38" t="str">
        <f>IF(Data!J1100="EngineStatusRecord","Engine",IF(Data!J1100="GpsRecord", "GPS", IF(Data!J1100="EngineFaultRecord", "Fault", IF(Data!J1100="DriverChange","Driver",IF(Data!J1100="CustomRecord","Custom","Debug")))))</f>
        <v>Engine</v>
      </c>
      <c r="F1103" s="39" t="str">
        <f>IF(Data!Y1100=TRUE(), "Yes", "No")</f>
        <v>No</v>
      </c>
      <c r="G1103" s="40">
        <f>Data!AK1100</f>
        <v>0</v>
      </c>
      <c r="H1103" s="35" t="str">
        <f>Data!AB1100</f>
        <v>Odómetro sin procesar</v>
      </c>
      <c r="I1103" s="35">
        <f>Data!AD1100</f>
        <v>0</v>
      </c>
      <c r="J1103" s="35">
        <f>Data!AF1100</f>
        <v>0</v>
      </c>
      <c r="K1103" s="35" t="str">
        <f>CONCATENATE(Data!AH1100, " ", Data!AI1100)</f>
        <v>15924 km</v>
      </c>
      <c r="L1103" s="35" t="str">
        <f>Data!C1100</f>
        <v>Vehicle, Battery Electric Vehicle</v>
      </c>
      <c r="M1103" s="35">
        <f>Data!H1100</f>
        <v>0</v>
      </c>
      <c r="N1103" s="41">
        <f>Data!I1100</f>
        <v>46087.375566898147</v>
      </c>
      <c r="O1103" s="35">
        <f>Data!L1100</f>
        <v>0</v>
      </c>
      <c r="P1103" s="35">
        <f>Data!M1100</f>
        <v>0</v>
      </c>
      <c r="Q1103" s="35" t="str">
        <f>IF(Data!N1100=0,"",Data!N1100)</f>
        <v/>
      </c>
      <c r="R1103" s="35">
        <f>Data!K1100</f>
        <v>0</v>
      </c>
      <c r="S1103" s="35" t="str">
        <f>IF(Data!X1100=TRUE(), "Yes", "No")</f>
        <v>No</v>
      </c>
      <c r="T1103" s="40" t="e">
        <f>#REF!</f>
        <v>#REF!</v>
      </c>
    </row>
    <row r="1104" spans="1:20" x14ac:dyDescent="0.3">
      <c r="A1104" s="35" t="str">
        <f>Data!A1101</f>
        <v>NISSAN LEAF 299-1018</v>
      </c>
      <c r="B1104" s="36">
        <f t="shared" si="17"/>
        <v>46087.375611388889</v>
      </c>
      <c r="C1104" s="37" t="str">
        <f>IF(Data!J1101="GpsRecord", CONCATENATE($U$3,": ",Data!M1101,", ",Data!L1101), CONCATENATE(Data!AB1101, " ", Data!AH1101))</f>
        <v>Señal de giro hacia la derecha (1. En) 1</v>
      </c>
      <c r="D1104" s="38" t="str">
        <f>IF(Data!O1101=TRUE(), "Yes", "No")</f>
        <v>No</v>
      </c>
      <c r="E1104" s="38" t="str">
        <f>IF(Data!J1101="EngineStatusRecord","Engine",IF(Data!J1101="GpsRecord", "GPS", IF(Data!J1101="EngineFaultRecord", "Fault", IF(Data!J1101="DriverChange","Driver",IF(Data!J1101="CustomRecord","Custom","Debug")))))</f>
        <v>Engine</v>
      </c>
      <c r="F1104" s="39" t="str">
        <f>IF(Data!Y1101=TRUE(), "Yes", "No")</f>
        <v>No</v>
      </c>
      <c r="G1104" s="40">
        <f>Data!AK1101</f>
        <v>0</v>
      </c>
      <c r="H1104" s="35" t="str">
        <f>Data!AB1101</f>
        <v>Señal de giro hacia la derecha (1. En)</v>
      </c>
      <c r="I1104" s="35">
        <f>Data!AD1101</f>
        <v>0</v>
      </c>
      <c r="J1104" s="35">
        <f>Data!AF1101</f>
        <v>0</v>
      </c>
      <c r="K1104" s="35" t="str">
        <f>CONCATENATE(Data!AH1101, " ", Data!AI1101)</f>
        <v>1 None</v>
      </c>
      <c r="L1104" s="35" t="str">
        <f>Data!C1101</f>
        <v>Vehicle, Battery Electric Vehicle</v>
      </c>
      <c r="M1104" s="35">
        <f>Data!H1101</f>
        <v>0</v>
      </c>
      <c r="N1104" s="41">
        <f>Data!I1101</f>
        <v>46087.375611388889</v>
      </c>
      <c r="O1104" s="35">
        <f>Data!L1101</f>
        <v>0</v>
      </c>
      <c r="P1104" s="35">
        <f>Data!M1101</f>
        <v>0</v>
      </c>
      <c r="Q1104" s="35" t="str">
        <f>IF(Data!N1101=0,"",Data!N1101)</f>
        <v/>
      </c>
      <c r="R1104" s="35">
        <f>Data!K1101</f>
        <v>0</v>
      </c>
      <c r="S1104" s="35" t="str">
        <f>IF(Data!X1101=TRUE(), "Yes", "No")</f>
        <v>No</v>
      </c>
      <c r="T1104" s="40" t="e">
        <f>#REF!</f>
        <v>#REF!</v>
      </c>
    </row>
    <row r="1105" spans="1:20" x14ac:dyDescent="0.3">
      <c r="A1105" s="35" t="str">
        <f>Data!A1102</f>
        <v>NISSAN LEAF 299-1018</v>
      </c>
      <c r="B1105" s="36">
        <f t="shared" si="17"/>
        <v>46087.375632546296</v>
      </c>
      <c r="C1105" s="37" t="str">
        <f>IF(Data!J1102="GpsRecord", CONCATENATE($U$3,": ",Data!M1102,", ",Data!L1102), CONCATENATE(Data!AB1102, " ", Data!AH1102))</f>
        <v>Energía de la batería del vehículo eléctrico 21381</v>
      </c>
      <c r="D1105" s="38" t="str">
        <f>IF(Data!O1102=TRUE(), "Yes", "No")</f>
        <v>No</v>
      </c>
      <c r="E1105" s="38" t="str">
        <f>IF(Data!J1102="EngineStatusRecord","Engine",IF(Data!J1102="GpsRecord", "GPS", IF(Data!J1102="EngineFaultRecord", "Fault", IF(Data!J1102="DriverChange","Driver",IF(Data!J1102="CustomRecord","Custom","Debug")))))</f>
        <v>Engine</v>
      </c>
      <c r="F1105" s="39" t="str">
        <f>IF(Data!Y1102=TRUE(), "Yes", "No")</f>
        <v>No</v>
      </c>
      <c r="G1105" s="40">
        <f>Data!AK1102</f>
        <v>0</v>
      </c>
      <c r="H1105" s="35" t="str">
        <f>Data!AB1102</f>
        <v>Energía de la batería del vehículo eléctrico</v>
      </c>
      <c r="I1105" s="35">
        <f>Data!AD1102</f>
        <v>0</v>
      </c>
      <c r="J1105" s="35">
        <f>Data!AF1102</f>
        <v>0</v>
      </c>
      <c r="K1105" s="35" t="str">
        <f>CONCATENATE(Data!AH1102, " ", Data!AI1102)</f>
        <v>21381 W</v>
      </c>
      <c r="L1105" s="35" t="str">
        <f>Data!C1102</f>
        <v>Vehicle, Battery Electric Vehicle</v>
      </c>
      <c r="M1105" s="35">
        <f>Data!H1102</f>
        <v>0</v>
      </c>
      <c r="N1105" s="41">
        <f>Data!I1102</f>
        <v>46087.375632546296</v>
      </c>
      <c r="O1105" s="35">
        <f>Data!L1102</f>
        <v>0</v>
      </c>
      <c r="P1105" s="35">
        <f>Data!M1102</f>
        <v>0</v>
      </c>
      <c r="Q1105" s="35" t="str">
        <f>IF(Data!N1102=0,"",Data!N1102)</f>
        <v/>
      </c>
      <c r="R1105" s="35">
        <f>Data!K1102</f>
        <v>0</v>
      </c>
      <c r="S1105" s="35" t="str">
        <f>IF(Data!X1102=TRUE(), "Yes", "No")</f>
        <v>No</v>
      </c>
      <c r="T1105" s="40" t="e">
        <f>#REF!</f>
        <v>#REF!</v>
      </c>
    </row>
    <row r="1106" spans="1:20" x14ac:dyDescent="0.3">
      <c r="A1106" s="35" t="str">
        <f>Data!A1103</f>
        <v>NISSAN LEAF 299-1018</v>
      </c>
      <c r="B1106" s="36">
        <f t="shared" si="17"/>
        <v>46087.375644074076</v>
      </c>
      <c r="C1106" s="37" t="str">
        <f>IF(Data!J1103="GpsRecord", CONCATENATE($U$3,": ",Data!M1103,", ",Data!L1103), CONCATENATE(Data!AB1103, " ", Data!AH1103))</f>
        <v>Energía de la batería del vehículo eléctrico -9982</v>
      </c>
      <c r="D1106" s="38" t="str">
        <f>IF(Data!O1103=TRUE(), "Yes", "No")</f>
        <v>No</v>
      </c>
      <c r="E1106" s="38" t="str">
        <f>IF(Data!J1103="EngineStatusRecord","Engine",IF(Data!J1103="GpsRecord", "GPS", IF(Data!J1103="EngineFaultRecord", "Fault", IF(Data!J1103="DriverChange","Driver",IF(Data!J1103="CustomRecord","Custom","Debug")))))</f>
        <v>Engine</v>
      </c>
      <c r="F1106" s="39" t="str">
        <f>IF(Data!Y1103=TRUE(), "Yes", "No")</f>
        <v>No</v>
      </c>
      <c r="G1106" s="40">
        <f>Data!AK1103</f>
        <v>0</v>
      </c>
      <c r="H1106" s="35" t="str">
        <f>Data!AB1103</f>
        <v>Energía de la batería del vehículo eléctrico</v>
      </c>
      <c r="I1106" s="35">
        <f>Data!AD1103</f>
        <v>0</v>
      </c>
      <c r="J1106" s="35">
        <f>Data!AF1103</f>
        <v>0</v>
      </c>
      <c r="K1106" s="35" t="str">
        <f>CONCATENATE(Data!AH1103, " ", Data!AI1103)</f>
        <v>-9982 W</v>
      </c>
      <c r="L1106" s="35" t="str">
        <f>Data!C1103</f>
        <v>Vehicle, Battery Electric Vehicle</v>
      </c>
      <c r="M1106" s="35">
        <f>Data!H1103</f>
        <v>0</v>
      </c>
      <c r="N1106" s="41">
        <f>Data!I1103</f>
        <v>46087.375644074076</v>
      </c>
      <c r="O1106" s="35">
        <f>Data!L1103</f>
        <v>0</v>
      </c>
      <c r="P1106" s="35">
        <f>Data!M1103</f>
        <v>0</v>
      </c>
      <c r="Q1106" s="35" t="str">
        <f>IF(Data!N1103=0,"",Data!N1103)</f>
        <v/>
      </c>
      <c r="R1106" s="35">
        <f>Data!K1103</f>
        <v>0</v>
      </c>
      <c r="S1106" s="35" t="str">
        <f>IF(Data!X1103=TRUE(), "Yes", "No")</f>
        <v>No</v>
      </c>
      <c r="T1106" s="40" t="e">
        <f>#REF!</f>
        <v>#REF!</v>
      </c>
    </row>
    <row r="1107" spans="1:20" x14ac:dyDescent="0.3">
      <c r="A1107" s="35" t="str">
        <f>Data!A1104</f>
        <v>NISSAN LEAF 299-1018</v>
      </c>
      <c r="B1107" s="36">
        <f t="shared" si="17"/>
        <v>46087.375648333335</v>
      </c>
      <c r="C1107" s="37" t="str">
        <f>IF(Data!J1104="GpsRecord", CONCATENATE($U$3,": ",Data!M1104,", ",Data!L1104), CONCATENATE(Data!AB1104, " ", Data!AH1104))</f>
        <v>Velocidad del motor en carretera 89</v>
      </c>
      <c r="D1107" s="38" t="str">
        <f>IF(Data!O1104=TRUE(), "Yes", "No")</f>
        <v>No</v>
      </c>
      <c r="E1107" s="38" t="str">
        <f>IF(Data!J1104="EngineStatusRecord","Engine",IF(Data!J1104="GpsRecord", "GPS", IF(Data!J1104="EngineFaultRecord", "Fault", IF(Data!J1104="DriverChange","Driver",IF(Data!J1104="CustomRecord","Custom","Debug")))))</f>
        <v>Engine</v>
      </c>
      <c r="F1107" s="39" t="str">
        <f>IF(Data!Y1104=TRUE(), "Yes", "No")</f>
        <v>No</v>
      </c>
      <c r="G1107" s="40">
        <f>Data!AK1104</f>
        <v>0</v>
      </c>
      <c r="H1107" s="35" t="str">
        <f>Data!AB1104</f>
        <v>Velocidad del motor en carretera</v>
      </c>
      <c r="I1107" s="35">
        <f>Data!AD1104</f>
        <v>0</v>
      </c>
      <c r="J1107" s="35">
        <f>Data!AF1104</f>
        <v>0</v>
      </c>
      <c r="K1107" s="35" t="str">
        <f>CONCATENATE(Data!AH1104, " ", Data!AI1104)</f>
        <v>89 km/h</v>
      </c>
      <c r="L1107" s="35" t="str">
        <f>Data!C1104</f>
        <v>Vehicle, Battery Electric Vehicle</v>
      </c>
      <c r="M1107" s="35">
        <f>Data!H1104</f>
        <v>0</v>
      </c>
      <c r="N1107" s="41">
        <f>Data!I1104</f>
        <v>46087.375648333335</v>
      </c>
      <c r="O1107" s="35">
        <f>Data!L1104</f>
        <v>0</v>
      </c>
      <c r="P1107" s="35">
        <f>Data!M1104</f>
        <v>0</v>
      </c>
      <c r="Q1107" s="35" t="str">
        <f>IF(Data!N1104=0,"",Data!N1104)</f>
        <v/>
      </c>
      <c r="R1107" s="35">
        <f>Data!K1104</f>
        <v>0</v>
      </c>
      <c r="S1107" s="35" t="str">
        <f>IF(Data!X1104=TRUE(), "Yes", "No")</f>
        <v>No</v>
      </c>
      <c r="T1107" s="40" t="e">
        <f>#REF!</f>
        <v>#REF!</v>
      </c>
    </row>
    <row r="1108" spans="1:20" x14ac:dyDescent="0.3">
      <c r="A1108" s="35" t="str">
        <f>Data!A1105</f>
        <v>NISSAN LEAF 299-1018</v>
      </c>
      <c r="B1108" s="36">
        <f t="shared" si="17"/>
        <v>46087.375671296293</v>
      </c>
      <c r="C1108" s="37" t="str">
        <f>IF(Data!J1105="GpsRecord", CONCATENATE($U$3,": ",Data!M1105,", ",Data!L1105), CONCATENATE(Data!AB1105, " ", Data!AH1105))</f>
        <v>Ubicación: 9.99453, -84.25336</v>
      </c>
      <c r="D1108" s="38" t="str">
        <f>IF(Data!O1105=TRUE(), "Yes", "No")</f>
        <v>Yes</v>
      </c>
      <c r="E1108" s="38" t="str">
        <f>IF(Data!J1105="EngineStatusRecord","Engine",IF(Data!J1105="GpsRecord", "GPS", IF(Data!J1105="EngineFaultRecord", "Fault", IF(Data!J1105="DriverChange","Driver",IF(Data!J1105="CustomRecord","Custom","Debug")))))</f>
        <v>GPS</v>
      </c>
      <c r="F1108" s="39" t="str">
        <f>IF(Data!Y1105=TRUE(), "Yes", "No")</f>
        <v>Yes</v>
      </c>
      <c r="G1108" s="40">
        <f>Data!AK1105</f>
        <v>0</v>
      </c>
      <c r="H1108" s="35">
        <f>Data!AB1105</f>
        <v>0</v>
      </c>
      <c r="I1108" s="35">
        <f>Data!AD1105</f>
        <v>0</v>
      </c>
      <c r="J1108" s="35">
        <f>Data!AF1105</f>
        <v>0</v>
      </c>
      <c r="K1108" s="35" t="str">
        <f>CONCATENATE(Data!AH1105, " ", Data!AI1105)</f>
        <v xml:space="preserve"> </v>
      </c>
      <c r="L1108" s="35" t="str">
        <f>Data!C1105</f>
        <v>Vehicle, Battery Electric Vehicle</v>
      </c>
      <c r="M1108" s="35">
        <f>Data!H1105</f>
        <v>0</v>
      </c>
      <c r="N1108" s="41">
        <f>Data!I1105</f>
        <v>46087.375671296293</v>
      </c>
      <c r="O1108" s="35">
        <f>Data!L1105</f>
        <v>-84.253360000000001</v>
      </c>
      <c r="P1108" s="35">
        <f>Data!M1105</f>
        <v>9.9945299999999992</v>
      </c>
      <c r="Q1108" s="35" t="str">
        <f>IF(Data!N1105=0,"",Data!N1105)</f>
        <v>CurveSpeedEstimateError</v>
      </c>
      <c r="R1108" s="35">
        <f>Data!K1105</f>
        <v>85</v>
      </c>
      <c r="S1108" s="35" t="str">
        <f>IF(Data!X1105=TRUE(), "Yes", "No")</f>
        <v>Yes</v>
      </c>
      <c r="T1108" s="40" t="e">
        <f>#REF!</f>
        <v>#REF!</v>
      </c>
    </row>
    <row r="1109" spans="1:20" x14ac:dyDescent="0.3">
      <c r="A1109" s="35" t="str">
        <f>Data!A1106</f>
        <v>NISSAN LEAF 299-1018</v>
      </c>
      <c r="B1109" s="36">
        <f t="shared" si="17"/>
        <v>46087.375692951391</v>
      </c>
      <c r="C1109" s="37" t="str">
        <f>IF(Data!J1106="GpsRecord", CONCATENATE($U$3,": ",Data!M1106,", ",Data!L1106), CONCATENATE(Data!AB1106, " ", Data!AH1106))</f>
        <v>Señal de giro hacia la derecha (1. En) 0</v>
      </c>
      <c r="D1109" s="38" t="str">
        <f>IF(Data!O1106=TRUE(), "Yes", "No")</f>
        <v>No</v>
      </c>
      <c r="E1109" s="38" t="str">
        <f>IF(Data!J1106="EngineStatusRecord","Engine",IF(Data!J1106="GpsRecord", "GPS", IF(Data!J1106="EngineFaultRecord", "Fault", IF(Data!J1106="DriverChange","Driver",IF(Data!J1106="CustomRecord","Custom","Debug")))))</f>
        <v>Engine</v>
      </c>
      <c r="F1109" s="39" t="str">
        <f>IF(Data!Y1106=TRUE(), "Yes", "No")</f>
        <v>No</v>
      </c>
      <c r="G1109" s="40">
        <f>Data!AK1106</f>
        <v>0</v>
      </c>
      <c r="H1109" s="35" t="str">
        <f>Data!AB1106</f>
        <v>Señal de giro hacia la derecha (1. En)</v>
      </c>
      <c r="I1109" s="35">
        <f>Data!AD1106</f>
        <v>0</v>
      </c>
      <c r="J1109" s="35">
        <f>Data!AF1106</f>
        <v>0</v>
      </c>
      <c r="K1109" s="35" t="str">
        <f>CONCATENATE(Data!AH1106, " ", Data!AI1106)</f>
        <v>0 None</v>
      </c>
      <c r="L1109" s="35" t="str">
        <f>Data!C1106</f>
        <v>Vehicle, Battery Electric Vehicle</v>
      </c>
      <c r="M1109" s="35">
        <f>Data!H1106</f>
        <v>0</v>
      </c>
      <c r="N1109" s="41">
        <f>Data!I1106</f>
        <v>46087.375692951391</v>
      </c>
      <c r="O1109" s="35">
        <f>Data!L1106</f>
        <v>0</v>
      </c>
      <c r="P1109" s="35">
        <f>Data!M1106</f>
        <v>0</v>
      </c>
      <c r="Q1109" s="35" t="str">
        <f>IF(Data!N1106=0,"",Data!N1106)</f>
        <v/>
      </c>
      <c r="R1109" s="35">
        <f>Data!K1106</f>
        <v>0</v>
      </c>
      <c r="S1109" s="35" t="str">
        <f>IF(Data!X1106=TRUE(), "Yes", "No")</f>
        <v>No</v>
      </c>
      <c r="T1109" s="40" t="e">
        <f>#REF!</f>
        <v>#REF!</v>
      </c>
    </row>
    <row r="1110" spans="1:20" x14ac:dyDescent="0.3">
      <c r="A1110" s="35" t="str">
        <f>Data!A1107</f>
        <v>NISSAN LEAF 299-1018</v>
      </c>
      <c r="B1110" s="36">
        <f t="shared" si="17"/>
        <v>46087.375752314816</v>
      </c>
      <c r="C1110" s="37" t="str">
        <f>IF(Data!J1107="GpsRecord", CONCATENATE($U$3,": ",Data!M1107,", ",Data!L1107), CONCATENATE(Data!AB1107, " ", Data!AH1107))</f>
        <v>Ubicación: 9.99473, -84.25476</v>
      </c>
      <c r="D1110" s="38" t="str">
        <f>IF(Data!O1107=TRUE(), "Yes", "No")</f>
        <v>Yes</v>
      </c>
      <c r="E1110" s="38" t="str">
        <f>IF(Data!J1107="EngineStatusRecord","Engine",IF(Data!J1107="GpsRecord", "GPS", IF(Data!J1107="EngineFaultRecord", "Fault", IF(Data!J1107="DriverChange","Driver",IF(Data!J1107="CustomRecord","Custom","Debug")))))</f>
        <v>GPS</v>
      </c>
      <c r="F1110" s="39" t="str">
        <f>IF(Data!Y1107=TRUE(), "Yes", "No")</f>
        <v>Yes</v>
      </c>
      <c r="G1110" s="40">
        <f>Data!AK1107</f>
        <v>0</v>
      </c>
      <c r="H1110" s="35">
        <f>Data!AB1107</f>
        <v>0</v>
      </c>
      <c r="I1110" s="35">
        <f>Data!AD1107</f>
        <v>0</v>
      </c>
      <c r="J1110" s="35">
        <f>Data!AF1107</f>
        <v>0</v>
      </c>
      <c r="K1110" s="35" t="str">
        <f>CONCATENATE(Data!AH1107, " ", Data!AI1107)</f>
        <v xml:space="preserve"> </v>
      </c>
      <c r="L1110" s="35" t="str">
        <f>Data!C1107</f>
        <v>Vehicle, Battery Electric Vehicle</v>
      </c>
      <c r="M1110" s="35">
        <f>Data!H1107</f>
        <v>0</v>
      </c>
      <c r="N1110" s="41">
        <f>Data!I1107</f>
        <v>46087.375752314816</v>
      </c>
      <c r="O1110" s="35">
        <f>Data!L1107</f>
        <v>-84.254760000000005</v>
      </c>
      <c r="P1110" s="35">
        <f>Data!M1107</f>
        <v>9.9947300000000006</v>
      </c>
      <c r="Q1110" s="35" t="str">
        <f>IF(Data!N1107=0,"",Data!N1107)</f>
        <v>CurveSpeedEstimateError</v>
      </c>
      <c r="R1110" s="35">
        <f>Data!K1107</f>
        <v>76</v>
      </c>
      <c r="S1110" s="35" t="str">
        <f>IF(Data!X1107=TRUE(), "Yes", "No")</f>
        <v>Yes</v>
      </c>
      <c r="T1110" s="40" t="e">
        <f>#REF!</f>
        <v>#REF!</v>
      </c>
    </row>
    <row r="1111" spans="1:20" x14ac:dyDescent="0.3">
      <c r="A1111" s="35" t="str">
        <f>Data!A1108</f>
        <v>NISSAN LEAF 299-1018</v>
      </c>
      <c r="B1111" s="36">
        <f t="shared" si="17"/>
        <v>46087.375810185185</v>
      </c>
      <c r="C1111" s="37" t="str">
        <f>IF(Data!J1108="GpsRecord", CONCATENATE($U$3,": ",Data!M1108,", ",Data!L1108), CONCATENATE(Data!AB1108, " ", Data!AH1108))</f>
        <v>Ubicación: 9.99486, -84.25569</v>
      </c>
      <c r="D1111" s="38" t="str">
        <f>IF(Data!O1108=TRUE(), "Yes", "No")</f>
        <v>Yes</v>
      </c>
      <c r="E1111" s="38" t="str">
        <f>IF(Data!J1108="EngineStatusRecord","Engine",IF(Data!J1108="GpsRecord", "GPS", IF(Data!J1108="EngineFaultRecord", "Fault", IF(Data!J1108="DriverChange","Driver",IF(Data!J1108="CustomRecord","Custom","Debug")))))</f>
        <v>GPS</v>
      </c>
      <c r="F1111" s="39" t="str">
        <f>IF(Data!Y1108=TRUE(), "Yes", "No")</f>
        <v>Yes</v>
      </c>
      <c r="G1111" s="40">
        <f>Data!AK1108</f>
        <v>0</v>
      </c>
      <c r="H1111" s="35">
        <f>Data!AB1108</f>
        <v>0</v>
      </c>
      <c r="I1111" s="35">
        <f>Data!AD1108</f>
        <v>0</v>
      </c>
      <c r="J1111" s="35">
        <f>Data!AF1108</f>
        <v>0</v>
      </c>
      <c r="K1111" s="35" t="str">
        <f>CONCATENATE(Data!AH1108, " ", Data!AI1108)</f>
        <v xml:space="preserve"> </v>
      </c>
      <c r="L1111" s="35" t="str">
        <f>Data!C1108</f>
        <v>Vehicle, Battery Electric Vehicle</v>
      </c>
      <c r="M1111" s="35">
        <f>Data!H1108</f>
        <v>0</v>
      </c>
      <c r="N1111" s="41">
        <f>Data!I1108</f>
        <v>46087.375810185185</v>
      </c>
      <c r="O1111" s="35">
        <f>Data!L1108</f>
        <v>-84.255690000000001</v>
      </c>
      <c r="P1111" s="35">
        <f>Data!M1108</f>
        <v>9.9948599999999992</v>
      </c>
      <c r="Q1111" s="35" t="str">
        <f>IF(Data!N1108=0,"",Data!N1108)</f>
        <v>CurveSpeed</v>
      </c>
      <c r="R1111" s="35">
        <f>Data!K1108</f>
        <v>74</v>
      </c>
      <c r="S1111" s="35" t="str">
        <f>IF(Data!X1108=TRUE(), "Yes", "No")</f>
        <v>Yes</v>
      </c>
      <c r="T1111" s="40" t="e">
        <f>#REF!</f>
        <v>#REF!</v>
      </c>
    </row>
    <row r="1112" spans="1:20" x14ac:dyDescent="0.3">
      <c r="A1112" s="35" t="str">
        <f>Data!A1109</f>
        <v>NISSAN LEAF 299-1018</v>
      </c>
      <c r="B1112" s="36">
        <f t="shared" si="17"/>
        <v>46087.375891203701</v>
      </c>
      <c r="C1112" s="37" t="str">
        <f>IF(Data!J1109="GpsRecord", CONCATENATE($U$3,": ",Data!M1109,", ",Data!L1109), CONCATENATE(Data!AB1109, " ", Data!AH1109))</f>
        <v>Ubicación: 9.99502, -84.25686</v>
      </c>
      <c r="D1112" s="38" t="str">
        <f>IF(Data!O1109=TRUE(), "Yes", "No")</f>
        <v>Yes</v>
      </c>
      <c r="E1112" s="38" t="str">
        <f>IF(Data!J1109="EngineStatusRecord","Engine",IF(Data!J1109="GpsRecord", "GPS", IF(Data!J1109="EngineFaultRecord", "Fault", IF(Data!J1109="DriverChange","Driver",IF(Data!J1109="CustomRecord","Custom","Debug")))))</f>
        <v>GPS</v>
      </c>
      <c r="F1112" s="39" t="str">
        <f>IF(Data!Y1109=TRUE(), "Yes", "No")</f>
        <v>Yes</v>
      </c>
      <c r="G1112" s="40">
        <f>Data!AK1109</f>
        <v>0</v>
      </c>
      <c r="H1112" s="35">
        <f>Data!AB1109</f>
        <v>0</v>
      </c>
      <c r="I1112" s="35">
        <f>Data!AD1109</f>
        <v>0</v>
      </c>
      <c r="J1112" s="35">
        <f>Data!AF1109</f>
        <v>0</v>
      </c>
      <c r="K1112" s="35" t="str">
        <f>CONCATENATE(Data!AH1109, " ", Data!AI1109)</f>
        <v xml:space="preserve"> </v>
      </c>
      <c r="L1112" s="35" t="str">
        <f>Data!C1109</f>
        <v>Vehicle, Battery Electric Vehicle</v>
      </c>
      <c r="M1112" s="35">
        <f>Data!H1109</f>
        <v>0</v>
      </c>
      <c r="N1112" s="41">
        <f>Data!I1109</f>
        <v>46087.375891203701</v>
      </c>
      <c r="O1112" s="35">
        <f>Data!L1109</f>
        <v>-84.256860000000003</v>
      </c>
      <c r="P1112" s="35">
        <f>Data!M1109</f>
        <v>9.9950200000000002</v>
      </c>
      <c r="Q1112" s="35" t="str">
        <f>IF(Data!N1109=0,"",Data!N1109)</f>
        <v>CurvePositionEstimateError</v>
      </c>
      <c r="R1112" s="35">
        <f>Data!K1109</f>
        <v>61</v>
      </c>
      <c r="S1112" s="35" t="str">
        <f>IF(Data!X1109=TRUE(), "Yes", "No")</f>
        <v>Yes</v>
      </c>
      <c r="T1112" s="40" t="e">
        <f>#REF!</f>
        <v>#REF!</v>
      </c>
    </row>
    <row r="1113" spans="1:20" x14ac:dyDescent="0.3">
      <c r="A1113" s="35" t="str">
        <f>Data!A1110</f>
        <v>NISSAN LEAF 299-1018</v>
      </c>
      <c r="B1113" s="36">
        <f t="shared" si="17"/>
        <v>46087.375891516203</v>
      </c>
      <c r="C1113" s="37" t="str">
        <f>IF(Data!J1110="GpsRecord", CONCATENATE($U$3,": ",Data!M1110,", ",Data!L1110), CONCATENATE(Data!AB1110, " ", Data!AH1110))</f>
        <v>Velocidad del motor en carretera 63</v>
      </c>
      <c r="D1113" s="38" t="str">
        <f>IF(Data!O1110=TRUE(), "Yes", "No")</f>
        <v>No</v>
      </c>
      <c r="E1113" s="38" t="str">
        <f>IF(Data!J1110="EngineStatusRecord","Engine",IF(Data!J1110="GpsRecord", "GPS", IF(Data!J1110="EngineFaultRecord", "Fault", IF(Data!J1110="DriverChange","Driver",IF(Data!J1110="CustomRecord","Custom","Debug")))))</f>
        <v>Engine</v>
      </c>
      <c r="F1113" s="39" t="str">
        <f>IF(Data!Y1110=TRUE(), "Yes", "No")</f>
        <v>No</v>
      </c>
      <c r="G1113" s="40">
        <f>Data!AK1110</f>
        <v>0</v>
      </c>
      <c r="H1113" s="35" t="str">
        <f>Data!AB1110</f>
        <v>Velocidad del motor en carretera</v>
      </c>
      <c r="I1113" s="35">
        <f>Data!AD1110</f>
        <v>0</v>
      </c>
      <c r="J1113" s="35">
        <f>Data!AF1110</f>
        <v>0</v>
      </c>
      <c r="K1113" s="35" t="str">
        <f>CONCATENATE(Data!AH1110, " ", Data!AI1110)</f>
        <v>63 km/h</v>
      </c>
      <c r="L1113" s="35" t="str">
        <f>Data!C1110</f>
        <v>Vehicle, Battery Electric Vehicle</v>
      </c>
      <c r="M1113" s="35">
        <f>Data!H1110</f>
        <v>0</v>
      </c>
      <c r="N1113" s="41">
        <f>Data!I1110</f>
        <v>46087.375891516203</v>
      </c>
      <c r="O1113" s="35">
        <f>Data!L1110</f>
        <v>0</v>
      </c>
      <c r="P1113" s="35">
        <f>Data!M1110</f>
        <v>0</v>
      </c>
      <c r="Q1113" s="35" t="str">
        <f>IF(Data!N1110=0,"",Data!N1110)</f>
        <v/>
      </c>
      <c r="R1113" s="35">
        <f>Data!K1110</f>
        <v>0</v>
      </c>
      <c r="S1113" s="35" t="str">
        <f>IF(Data!X1110=TRUE(), "Yes", "No")</f>
        <v>No</v>
      </c>
      <c r="T1113" s="40" t="e">
        <f>#REF!</f>
        <v>#REF!</v>
      </c>
    </row>
    <row r="1114" spans="1:20" x14ac:dyDescent="0.3">
      <c r="A1114" s="35" t="str">
        <f>Data!A1111</f>
        <v>NISSAN LEAF 299-1018</v>
      </c>
      <c r="B1114" s="36">
        <f t="shared" si="17"/>
        <v>46087.375937500001</v>
      </c>
      <c r="C1114" s="37" t="str">
        <f>IF(Data!J1111="GpsRecord", CONCATENATE($U$3,": ",Data!M1111,", ",Data!L1111), CONCATENATE(Data!AB1111, " ", Data!AH1111))</f>
        <v>Ubicación: 9.9951, -84.25748</v>
      </c>
      <c r="D1114" s="38" t="str">
        <f>IF(Data!O1111=TRUE(), "Yes", "No")</f>
        <v>Yes</v>
      </c>
      <c r="E1114" s="38" t="str">
        <f>IF(Data!J1111="EngineStatusRecord","Engine",IF(Data!J1111="GpsRecord", "GPS", IF(Data!J1111="EngineFaultRecord", "Fault", IF(Data!J1111="DriverChange","Driver",IF(Data!J1111="CustomRecord","Custom","Debug")))))</f>
        <v>GPS</v>
      </c>
      <c r="F1114" s="39" t="str">
        <f>IF(Data!Y1111=TRUE(), "Yes", "No")</f>
        <v>Yes</v>
      </c>
      <c r="G1114" s="40">
        <f>Data!AK1111</f>
        <v>0</v>
      </c>
      <c r="H1114" s="35">
        <f>Data!AB1111</f>
        <v>0</v>
      </c>
      <c r="I1114" s="35">
        <f>Data!AD1111</f>
        <v>0</v>
      </c>
      <c r="J1114" s="35">
        <f>Data!AF1111</f>
        <v>0</v>
      </c>
      <c r="K1114" s="35" t="str">
        <f>CONCATENATE(Data!AH1111, " ", Data!AI1111)</f>
        <v xml:space="preserve"> </v>
      </c>
      <c r="L1114" s="35" t="str">
        <f>Data!C1111</f>
        <v>Vehicle, Battery Electric Vehicle</v>
      </c>
      <c r="M1114" s="35">
        <f>Data!H1111</f>
        <v>0</v>
      </c>
      <c r="N1114" s="41">
        <f>Data!I1111</f>
        <v>46087.375937500001</v>
      </c>
      <c r="O1114" s="35">
        <f>Data!L1111</f>
        <v>-84.257480000000001</v>
      </c>
      <c r="P1114" s="35">
        <f>Data!M1111</f>
        <v>9.9951000000000008</v>
      </c>
      <c r="Q1114" s="35" t="str">
        <f>IF(Data!N1111=0,"",Data!N1111)</f>
        <v>CurveSpeedEstimateError</v>
      </c>
      <c r="R1114" s="35">
        <f>Data!K1111</f>
        <v>63</v>
      </c>
      <c r="S1114" s="35" t="str">
        <f>IF(Data!X1111=TRUE(), "Yes", "No")</f>
        <v>Yes</v>
      </c>
      <c r="T1114" s="40" t="e">
        <f>#REF!</f>
        <v>#REF!</v>
      </c>
    </row>
    <row r="1115" spans="1:20" x14ac:dyDescent="0.3">
      <c r="A1115" s="35" t="str">
        <f>Data!A1112</f>
        <v>NISSAN LEAF 299-1018</v>
      </c>
      <c r="B1115" s="36">
        <f t="shared" si="17"/>
        <v>46087.376027789353</v>
      </c>
      <c r="C1115" s="37" t="str">
        <f>IF(Data!J1112="GpsRecord", CONCATENATE($U$3,": ",Data!M1112,", ",Data!L1112), CONCATENATE(Data!AB1112, " ", Data!AH1112))</f>
        <v>Energía de la batería del vehículo eléctrico 13340</v>
      </c>
      <c r="D1115" s="38" t="str">
        <f>IF(Data!O1112=TRUE(), "Yes", "No")</f>
        <v>No</v>
      </c>
      <c r="E1115" s="38" t="str">
        <f>IF(Data!J1112="EngineStatusRecord","Engine",IF(Data!J1112="GpsRecord", "GPS", IF(Data!J1112="EngineFaultRecord", "Fault", IF(Data!J1112="DriverChange","Driver",IF(Data!J1112="CustomRecord","Custom","Debug")))))</f>
        <v>Engine</v>
      </c>
      <c r="F1115" s="39" t="str">
        <f>IF(Data!Y1112=TRUE(), "Yes", "No")</f>
        <v>No</v>
      </c>
      <c r="G1115" s="40">
        <f>Data!AK1112</f>
        <v>0</v>
      </c>
      <c r="H1115" s="35" t="str">
        <f>Data!AB1112</f>
        <v>Energía de la batería del vehículo eléctrico</v>
      </c>
      <c r="I1115" s="35">
        <f>Data!AD1112</f>
        <v>0</v>
      </c>
      <c r="J1115" s="35">
        <f>Data!AF1112</f>
        <v>0</v>
      </c>
      <c r="K1115" s="35" t="str">
        <f>CONCATENATE(Data!AH1112, " ", Data!AI1112)</f>
        <v>13340 W</v>
      </c>
      <c r="L1115" s="35" t="str">
        <f>Data!C1112</f>
        <v>Vehicle, Battery Electric Vehicle</v>
      </c>
      <c r="M1115" s="35">
        <f>Data!H1112</f>
        <v>0</v>
      </c>
      <c r="N1115" s="41">
        <f>Data!I1112</f>
        <v>46087.376027789353</v>
      </c>
      <c r="O1115" s="35">
        <f>Data!L1112</f>
        <v>0</v>
      </c>
      <c r="P1115" s="35">
        <f>Data!M1112</f>
        <v>0</v>
      </c>
      <c r="Q1115" s="35" t="str">
        <f>IF(Data!N1112=0,"",Data!N1112)</f>
        <v/>
      </c>
      <c r="R1115" s="35">
        <f>Data!K1112</f>
        <v>0</v>
      </c>
      <c r="S1115" s="35" t="str">
        <f>IF(Data!X1112=TRUE(), "Yes", "No")</f>
        <v>No</v>
      </c>
      <c r="T1115" s="40" t="e">
        <f>#REF!</f>
        <v>#REF!</v>
      </c>
    </row>
    <row r="1116" spans="1:20" x14ac:dyDescent="0.3">
      <c r="A1116" s="35" t="str">
        <f>Data!A1113</f>
        <v>NISSAN LEAF 299-1018</v>
      </c>
      <c r="B1116" s="36">
        <f t="shared" si="17"/>
        <v>46087.376039456016</v>
      </c>
      <c r="C1116" s="37" t="str">
        <f>IF(Data!J1113="GpsRecord", CONCATENATE($U$3,": ",Data!M1113,", ",Data!L1113), CONCATENATE(Data!AB1113, " ", Data!AH1113))</f>
        <v>Energía de la batería del vehículo eléctrico -13523</v>
      </c>
      <c r="D1116" s="38" t="str">
        <f>IF(Data!O1113=TRUE(), "Yes", "No")</f>
        <v>No</v>
      </c>
      <c r="E1116" s="38" t="str">
        <f>IF(Data!J1113="EngineStatusRecord","Engine",IF(Data!J1113="GpsRecord", "GPS", IF(Data!J1113="EngineFaultRecord", "Fault", IF(Data!J1113="DriverChange","Driver",IF(Data!J1113="CustomRecord","Custom","Debug")))))</f>
        <v>Engine</v>
      </c>
      <c r="F1116" s="39" t="str">
        <f>IF(Data!Y1113=TRUE(), "Yes", "No")</f>
        <v>No</v>
      </c>
      <c r="G1116" s="40">
        <f>Data!AK1113</f>
        <v>0</v>
      </c>
      <c r="H1116" s="35" t="str">
        <f>Data!AB1113</f>
        <v>Energía de la batería del vehículo eléctrico</v>
      </c>
      <c r="I1116" s="35">
        <f>Data!AD1113</f>
        <v>0</v>
      </c>
      <c r="J1116" s="35">
        <f>Data!AF1113</f>
        <v>0</v>
      </c>
      <c r="K1116" s="35" t="str">
        <f>CONCATENATE(Data!AH1113, " ", Data!AI1113)</f>
        <v>-13523 W</v>
      </c>
      <c r="L1116" s="35" t="str">
        <f>Data!C1113</f>
        <v>Vehicle, Battery Electric Vehicle</v>
      </c>
      <c r="M1116" s="35">
        <f>Data!H1113</f>
        <v>0</v>
      </c>
      <c r="N1116" s="41">
        <f>Data!I1113</f>
        <v>46087.376039456016</v>
      </c>
      <c r="O1116" s="35">
        <f>Data!L1113</f>
        <v>0</v>
      </c>
      <c r="P1116" s="35">
        <f>Data!M1113</f>
        <v>0</v>
      </c>
      <c r="Q1116" s="35" t="str">
        <f>IF(Data!N1113=0,"",Data!N1113)</f>
        <v/>
      </c>
      <c r="R1116" s="35">
        <f>Data!K1113</f>
        <v>0</v>
      </c>
      <c r="S1116" s="35" t="str">
        <f>IF(Data!X1113=TRUE(), "Yes", "No")</f>
        <v>No</v>
      </c>
      <c r="T1116" s="40" t="e">
        <f>#REF!</f>
        <v>#REF!</v>
      </c>
    </row>
    <row r="1117" spans="1:20" x14ac:dyDescent="0.3">
      <c r="A1117" s="35" t="str">
        <f>Data!A1114</f>
        <v>NISSAN LEAF 299-1018</v>
      </c>
      <c r="B1117" s="36">
        <f t="shared" si="17"/>
        <v>46087.376053472224</v>
      </c>
      <c r="C1117" s="37" t="str">
        <f>IF(Data!J1114="GpsRecord", CONCATENATE($U$3,": ",Data!M1114,", ",Data!L1114), CONCATENATE(Data!AB1114, " ", Data!AH1114))</f>
        <v>Velocidad del motor en carretera 71</v>
      </c>
      <c r="D1117" s="38" t="str">
        <f>IF(Data!O1114=TRUE(), "Yes", "No")</f>
        <v>No</v>
      </c>
      <c r="E1117" s="38" t="str">
        <f>IF(Data!J1114="EngineStatusRecord","Engine",IF(Data!J1114="GpsRecord", "GPS", IF(Data!J1114="EngineFaultRecord", "Fault", IF(Data!J1114="DriverChange","Driver",IF(Data!J1114="CustomRecord","Custom","Debug")))))</f>
        <v>Engine</v>
      </c>
      <c r="F1117" s="39" t="str">
        <f>IF(Data!Y1114=TRUE(), "Yes", "No")</f>
        <v>No</v>
      </c>
      <c r="G1117" s="40">
        <f>Data!AK1114</f>
        <v>0</v>
      </c>
      <c r="H1117" s="35" t="str">
        <f>Data!AB1114</f>
        <v>Velocidad del motor en carretera</v>
      </c>
      <c r="I1117" s="35">
        <f>Data!AD1114</f>
        <v>0</v>
      </c>
      <c r="J1117" s="35">
        <f>Data!AF1114</f>
        <v>0</v>
      </c>
      <c r="K1117" s="35" t="str">
        <f>CONCATENATE(Data!AH1114, " ", Data!AI1114)</f>
        <v>71 km/h</v>
      </c>
      <c r="L1117" s="35" t="str">
        <f>Data!C1114</f>
        <v>Vehicle, Battery Electric Vehicle</v>
      </c>
      <c r="M1117" s="35">
        <f>Data!H1114</f>
        <v>0</v>
      </c>
      <c r="N1117" s="41">
        <f>Data!I1114</f>
        <v>46087.376053472224</v>
      </c>
      <c r="O1117" s="35">
        <f>Data!L1114</f>
        <v>0</v>
      </c>
      <c r="P1117" s="35">
        <f>Data!M1114</f>
        <v>0</v>
      </c>
      <c r="Q1117" s="35" t="str">
        <f>IF(Data!N1114=0,"",Data!N1114)</f>
        <v/>
      </c>
      <c r="R1117" s="35">
        <f>Data!K1114</f>
        <v>0</v>
      </c>
      <c r="S1117" s="35" t="str">
        <f>IF(Data!X1114=TRUE(), "Yes", "No")</f>
        <v>No</v>
      </c>
      <c r="T1117" s="40" t="e">
        <f>#REF!</f>
        <v>#REF!</v>
      </c>
    </row>
    <row r="1118" spans="1:20" x14ac:dyDescent="0.3">
      <c r="A1118" s="35" t="str">
        <f>Data!A1115</f>
        <v>NISSAN LEAF 299-1018</v>
      </c>
      <c r="B1118" s="36">
        <f t="shared" si="17"/>
        <v>46087.376062731484</v>
      </c>
      <c r="C1118" s="37" t="str">
        <f>IF(Data!J1115="GpsRecord", CONCATENATE($U$3,": ",Data!M1115,", ",Data!L1115), CONCATENATE(Data!AB1115, " ", Data!AH1115))</f>
        <v>Energía de la batería del vehículo eléctrico 22662</v>
      </c>
      <c r="D1118" s="38" t="str">
        <f>IF(Data!O1115=TRUE(), "Yes", "No")</f>
        <v>No</v>
      </c>
      <c r="E1118" s="38" t="str">
        <f>IF(Data!J1115="EngineStatusRecord","Engine",IF(Data!J1115="GpsRecord", "GPS", IF(Data!J1115="EngineFaultRecord", "Fault", IF(Data!J1115="DriverChange","Driver",IF(Data!J1115="CustomRecord","Custom","Debug")))))</f>
        <v>Engine</v>
      </c>
      <c r="F1118" s="39" t="str">
        <f>IF(Data!Y1115=TRUE(), "Yes", "No")</f>
        <v>No</v>
      </c>
      <c r="G1118" s="40">
        <f>Data!AK1115</f>
        <v>0</v>
      </c>
      <c r="H1118" s="35" t="str">
        <f>Data!AB1115</f>
        <v>Energía de la batería del vehículo eléctrico</v>
      </c>
      <c r="I1118" s="35">
        <f>Data!AD1115</f>
        <v>0</v>
      </c>
      <c r="J1118" s="35">
        <f>Data!AF1115</f>
        <v>0</v>
      </c>
      <c r="K1118" s="35" t="str">
        <f>CONCATENATE(Data!AH1115, " ", Data!AI1115)</f>
        <v>22662 W</v>
      </c>
      <c r="L1118" s="35" t="str">
        <f>Data!C1115</f>
        <v>Vehicle, Battery Electric Vehicle</v>
      </c>
      <c r="M1118" s="35">
        <f>Data!H1115</f>
        <v>0</v>
      </c>
      <c r="N1118" s="41">
        <f>Data!I1115</f>
        <v>46087.376062731484</v>
      </c>
      <c r="O1118" s="35">
        <f>Data!L1115</f>
        <v>0</v>
      </c>
      <c r="P1118" s="35">
        <f>Data!M1115</f>
        <v>0</v>
      </c>
      <c r="Q1118" s="35" t="str">
        <f>IF(Data!N1115=0,"",Data!N1115)</f>
        <v/>
      </c>
      <c r="R1118" s="35">
        <f>Data!K1115</f>
        <v>0</v>
      </c>
      <c r="S1118" s="35" t="str">
        <f>IF(Data!X1115=TRUE(), "Yes", "No")</f>
        <v>No</v>
      </c>
      <c r="T1118" s="40" t="e">
        <f>#REF!</f>
        <v>#REF!</v>
      </c>
    </row>
    <row r="1119" spans="1:20" x14ac:dyDescent="0.3">
      <c r="A1119" s="35" t="str">
        <f>Data!A1116</f>
        <v>NISSAN LEAF 299-1018</v>
      </c>
      <c r="B1119" s="36">
        <f t="shared" si="17"/>
        <v>46087.376111111109</v>
      </c>
      <c r="C1119" s="37" t="str">
        <f>IF(Data!J1116="GpsRecord", CONCATENATE($U$3,": ",Data!M1116,", ",Data!L1116), CONCATENATE(Data!AB1116, " ", Data!AH1116))</f>
        <v>Ubicación: 9.99545, -84.26009</v>
      </c>
      <c r="D1119" s="38" t="str">
        <f>IF(Data!O1116=TRUE(), "Yes", "No")</f>
        <v>Yes</v>
      </c>
      <c r="E1119" s="38" t="str">
        <f>IF(Data!J1116="EngineStatusRecord","Engine",IF(Data!J1116="GpsRecord", "GPS", IF(Data!J1116="EngineFaultRecord", "Fault", IF(Data!J1116="DriverChange","Driver",IF(Data!J1116="CustomRecord","Custom","Debug")))))</f>
        <v>GPS</v>
      </c>
      <c r="F1119" s="39" t="str">
        <f>IF(Data!Y1116=TRUE(), "Yes", "No")</f>
        <v>Yes</v>
      </c>
      <c r="G1119" s="40">
        <f>Data!AK1116</f>
        <v>0</v>
      </c>
      <c r="H1119" s="35">
        <f>Data!AB1116</f>
        <v>0</v>
      </c>
      <c r="I1119" s="35">
        <f>Data!AD1116</f>
        <v>0</v>
      </c>
      <c r="J1119" s="35">
        <f>Data!AF1116</f>
        <v>0</v>
      </c>
      <c r="K1119" s="35" t="str">
        <f>CONCATENATE(Data!AH1116, " ", Data!AI1116)</f>
        <v xml:space="preserve"> </v>
      </c>
      <c r="L1119" s="35" t="str">
        <f>Data!C1116</f>
        <v>Vehicle, Battery Electric Vehicle</v>
      </c>
      <c r="M1119" s="35">
        <f>Data!H1116</f>
        <v>0</v>
      </c>
      <c r="N1119" s="41">
        <f>Data!I1116</f>
        <v>46087.376111111109</v>
      </c>
      <c r="O1119" s="35">
        <f>Data!L1116</f>
        <v>-84.260090000000005</v>
      </c>
      <c r="P1119" s="35">
        <f>Data!M1116</f>
        <v>9.9954499999999999</v>
      </c>
      <c r="Q1119" s="35" t="str">
        <f>IF(Data!N1116=0,"",Data!N1116)</f>
        <v>CurvePositionEstimateError</v>
      </c>
      <c r="R1119" s="35">
        <f>Data!K1116</f>
        <v>76</v>
      </c>
      <c r="S1119" s="35" t="str">
        <f>IF(Data!X1116=TRUE(), "Yes", "No")</f>
        <v>Yes</v>
      </c>
      <c r="T1119" s="40" t="e">
        <f>#REF!</f>
        <v>#REF!</v>
      </c>
    </row>
    <row r="1120" spans="1:20" x14ac:dyDescent="0.3">
      <c r="A1120" s="35" t="str">
        <f>Data!A1117</f>
        <v>NISSAN LEAF 299-1018</v>
      </c>
      <c r="B1120" s="36">
        <f t="shared" si="17"/>
        <v>46087.376120104163</v>
      </c>
      <c r="C1120" s="37" t="str">
        <f>IF(Data!J1117="GpsRecord", CONCATENATE($U$3,": ",Data!M1117,", ",Data!L1117), CONCATENATE(Data!AB1117, " ", Data!AH1117))</f>
        <v>Odómetro 15925</v>
      </c>
      <c r="D1120" s="38" t="str">
        <f>IF(Data!O1117=TRUE(), "Yes", "No")</f>
        <v>No</v>
      </c>
      <c r="E1120" s="38" t="str">
        <f>IF(Data!J1117="EngineStatusRecord","Engine",IF(Data!J1117="GpsRecord", "GPS", IF(Data!J1117="EngineFaultRecord", "Fault", IF(Data!J1117="DriverChange","Driver",IF(Data!J1117="CustomRecord","Custom","Debug")))))</f>
        <v>Engine</v>
      </c>
      <c r="F1120" s="39" t="str">
        <f>IF(Data!Y1117=TRUE(), "Yes", "No")</f>
        <v>No</v>
      </c>
      <c r="G1120" s="40">
        <f>Data!AK1117</f>
        <v>0</v>
      </c>
      <c r="H1120" s="35" t="str">
        <f>Data!AB1117</f>
        <v>Odómetro</v>
      </c>
      <c r="I1120" s="35">
        <f>Data!AD1117</f>
        <v>0</v>
      </c>
      <c r="J1120" s="35">
        <f>Data!AF1117</f>
        <v>0</v>
      </c>
      <c r="K1120" s="35" t="str">
        <f>CONCATENATE(Data!AH1117, " ", Data!AI1117)</f>
        <v>15925 km</v>
      </c>
      <c r="L1120" s="35" t="str">
        <f>Data!C1117</f>
        <v>Vehicle, Battery Electric Vehicle</v>
      </c>
      <c r="M1120" s="35">
        <f>Data!H1117</f>
        <v>0</v>
      </c>
      <c r="N1120" s="41">
        <f>Data!I1117</f>
        <v>46087.376120104163</v>
      </c>
      <c r="O1120" s="35">
        <f>Data!L1117</f>
        <v>0</v>
      </c>
      <c r="P1120" s="35">
        <f>Data!M1117</f>
        <v>0</v>
      </c>
      <c r="Q1120" s="35" t="str">
        <f>IF(Data!N1117=0,"",Data!N1117)</f>
        <v/>
      </c>
      <c r="R1120" s="35">
        <f>Data!K1117</f>
        <v>0</v>
      </c>
      <c r="S1120" s="35" t="str">
        <f>IF(Data!X1117=TRUE(), "Yes", "No")</f>
        <v>No</v>
      </c>
      <c r="T1120" s="40" t="e">
        <f>#REF!</f>
        <v>#REF!</v>
      </c>
    </row>
    <row r="1121" spans="1:20" x14ac:dyDescent="0.3">
      <c r="A1121" s="35" t="str">
        <f>Data!A1118</f>
        <v>NISSAN LEAF 299-1018</v>
      </c>
      <c r="B1121" s="36">
        <f t="shared" si="17"/>
        <v>46087.376120104163</v>
      </c>
      <c r="C1121" s="37" t="str">
        <f>IF(Data!J1118="GpsRecord", CONCATENATE($U$3,": ",Data!M1118,", ",Data!L1118), CONCATENATE(Data!AB1118, " ", Data!AH1118))</f>
        <v>Odómetro sin procesar 15925</v>
      </c>
      <c r="D1121" s="38" t="str">
        <f>IF(Data!O1118=TRUE(), "Yes", "No")</f>
        <v>No</v>
      </c>
      <c r="E1121" s="38" t="str">
        <f>IF(Data!J1118="EngineStatusRecord","Engine",IF(Data!J1118="GpsRecord", "GPS", IF(Data!J1118="EngineFaultRecord", "Fault", IF(Data!J1118="DriverChange","Driver",IF(Data!J1118="CustomRecord","Custom","Debug")))))</f>
        <v>Engine</v>
      </c>
      <c r="F1121" s="39" t="str">
        <f>IF(Data!Y1118=TRUE(), "Yes", "No")</f>
        <v>No</v>
      </c>
      <c r="G1121" s="40">
        <f>Data!AK1118</f>
        <v>0</v>
      </c>
      <c r="H1121" s="35" t="str">
        <f>Data!AB1118</f>
        <v>Odómetro sin procesar</v>
      </c>
      <c r="I1121" s="35">
        <f>Data!AD1118</f>
        <v>0</v>
      </c>
      <c r="J1121" s="35">
        <f>Data!AF1118</f>
        <v>0</v>
      </c>
      <c r="K1121" s="35" t="str">
        <f>CONCATENATE(Data!AH1118, " ", Data!AI1118)</f>
        <v>15925 km</v>
      </c>
      <c r="L1121" s="35" t="str">
        <f>Data!C1118</f>
        <v>Vehicle, Battery Electric Vehicle</v>
      </c>
      <c r="M1121" s="35">
        <f>Data!H1118</f>
        <v>0</v>
      </c>
      <c r="N1121" s="41">
        <f>Data!I1118</f>
        <v>46087.376120104163</v>
      </c>
      <c r="O1121" s="35">
        <f>Data!L1118</f>
        <v>0</v>
      </c>
      <c r="P1121" s="35">
        <f>Data!M1118</f>
        <v>0</v>
      </c>
      <c r="Q1121" s="35" t="str">
        <f>IF(Data!N1118=0,"",Data!N1118)</f>
        <v/>
      </c>
      <c r="R1121" s="35">
        <f>Data!K1118</f>
        <v>0</v>
      </c>
      <c r="S1121" s="35" t="str">
        <f>IF(Data!X1118=TRUE(), "Yes", "No")</f>
        <v>No</v>
      </c>
      <c r="T1121" s="40" t="e">
        <f>#REF!</f>
        <v>#REF!</v>
      </c>
    </row>
    <row r="1122" spans="1:20" x14ac:dyDescent="0.3">
      <c r="A1122" s="35" t="str">
        <f>Data!A1119</f>
        <v>NISSAN LEAF 299-1018</v>
      </c>
      <c r="B1122" s="36">
        <f t="shared" si="17"/>
        <v>46087.376158043982</v>
      </c>
      <c r="C1122" s="37" t="str">
        <f>IF(Data!J1119="GpsRecord", CONCATENATE($U$3,": ",Data!M1119,", ",Data!L1119), CONCATENATE(Data!AB1119, " ", Data!AH1119))</f>
        <v>Distancia incremental basada en la velocidad en carretera del motor 2</v>
      </c>
      <c r="D1122" s="38" t="str">
        <f>IF(Data!O1119=TRUE(), "Yes", "No")</f>
        <v>No</v>
      </c>
      <c r="E1122" s="38" t="str">
        <f>IF(Data!J1119="EngineStatusRecord","Engine",IF(Data!J1119="GpsRecord", "GPS", IF(Data!J1119="EngineFaultRecord", "Fault", IF(Data!J1119="DriverChange","Driver",IF(Data!J1119="CustomRecord","Custom","Debug")))))</f>
        <v>Engine</v>
      </c>
      <c r="F1122" s="39" t="str">
        <f>IF(Data!Y1119=TRUE(), "Yes", "No")</f>
        <v>No</v>
      </c>
      <c r="G1122" s="40">
        <f>Data!AK1119</f>
        <v>0</v>
      </c>
      <c r="H1122" s="35" t="str">
        <f>Data!AB1119</f>
        <v>Distancia incremental basada en la velocidad en carretera del motor</v>
      </c>
      <c r="I1122" s="35">
        <f>Data!AD1119</f>
        <v>0</v>
      </c>
      <c r="J1122" s="35">
        <f>Data!AF1119</f>
        <v>0</v>
      </c>
      <c r="K1122" s="35" t="str">
        <f>CONCATENATE(Data!AH1119, " ", Data!AI1119)</f>
        <v>2 km</v>
      </c>
      <c r="L1122" s="35" t="str">
        <f>Data!C1119</f>
        <v>Vehicle, Battery Electric Vehicle</v>
      </c>
      <c r="M1122" s="35">
        <f>Data!H1119</f>
        <v>0</v>
      </c>
      <c r="N1122" s="41">
        <f>Data!I1119</f>
        <v>46087.376158043982</v>
      </c>
      <c r="O1122" s="35">
        <f>Data!L1119</f>
        <v>0</v>
      </c>
      <c r="P1122" s="35">
        <f>Data!M1119</f>
        <v>0</v>
      </c>
      <c r="Q1122" s="35" t="str">
        <f>IF(Data!N1119=0,"",Data!N1119)</f>
        <v/>
      </c>
      <c r="R1122" s="35">
        <f>Data!K1119</f>
        <v>0</v>
      </c>
      <c r="S1122" s="35" t="str">
        <f>IF(Data!X1119=TRUE(), "Yes", "No")</f>
        <v>No</v>
      </c>
      <c r="T1122" s="40" t="e">
        <f>#REF!</f>
        <v>#REF!</v>
      </c>
    </row>
    <row r="1123" spans="1:20" x14ac:dyDescent="0.3">
      <c r="A1123" s="35" t="str">
        <f>Data!A1120</f>
        <v>NISSAN LEAF 299-1018</v>
      </c>
      <c r="B1123" s="36">
        <f t="shared" si="17"/>
        <v>46087.376203703701</v>
      </c>
      <c r="C1123" s="37" t="str">
        <f>IF(Data!J1120="GpsRecord", CONCATENATE($U$3,": ",Data!M1120,", ",Data!L1120), CONCATENATE(Data!AB1120, " ", Data!AH1120))</f>
        <v>Ubicación: 9.99567, -84.26176</v>
      </c>
      <c r="D1123" s="38" t="str">
        <f>IF(Data!O1120=TRUE(), "Yes", "No")</f>
        <v>Yes</v>
      </c>
      <c r="E1123" s="38" t="str">
        <f>IF(Data!J1120="EngineStatusRecord","Engine",IF(Data!J1120="GpsRecord", "GPS", IF(Data!J1120="EngineFaultRecord", "Fault", IF(Data!J1120="DriverChange","Driver",IF(Data!J1120="CustomRecord","Custom","Debug")))))</f>
        <v>GPS</v>
      </c>
      <c r="F1123" s="39" t="str">
        <f>IF(Data!Y1120=TRUE(), "Yes", "No")</f>
        <v>Yes</v>
      </c>
      <c r="G1123" s="40">
        <f>Data!AK1120</f>
        <v>0</v>
      </c>
      <c r="H1123" s="35">
        <f>Data!AB1120</f>
        <v>0</v>
      </c>
      <c r="I1123" s="35">
        <f>Data!AD1120</f>
        <v>0</v>
      </c>
      <c r="J1123" s="35">
        <f>Data!AF1120</f>
        <v>0</v>
      </c>
      <c r="K1123" s="35" t="str">
        <f>CONCATENATE(Data!AH1120, " ", Data!AI1120)</f>
        <v xml:space="preserve"> </v>
      </c>
      <c r="L1123" s="35" t="str">
        <f>Data!C1120</f>
        <v>Vehicle, Battery Electric Vehicle</v>
      </c>
      <c r="M1123" s="35">
        <f>Data!H1120</f>
        <v>0</v>
      </c>
      <c r="N1123" s="41">
        <f>Data!I1120</f>
        <v>46087.376203703701</v>
      </c>
      <c r="O1123" s="35">
        <f>Data!L1120</f>
        <v>-84.261759999999995</v>
      </c>
      <c r="P1123" s="35">
        <f>Data!M1120</f>
        <v>9.9956700000000005</v>
      </c>
      <c r="Q1123" s="35" t="str">
        <f>IF(Data!N1120=0,"",Data!N1120)</f>
        <v>CurvePositionEstimateError</v>
      </c>
      <c r="R1123" s="35">
        <f>Data!K1120</f>
        <v>88</v>
      </c>
      <c r="S1123" s="35" t="str">
        <f>IF(Data!X1120=TRUE(), "Yes", "No")</f>
        <v>Yes</v>
      </c>
      <c r="T1123" s="40" t="e">
        <f>#REF!</f>
        <v>#REF!</v>
      </c>
    </row>
    <row r="1124" spans="1:20" x14ac:dyDescent="0.3">
      <c r="A1124" s="35" t="str">
        <f>Data!A1121</f>
        <v>NISSAN LEAF 299-1018</v>
      </c>
      <c r="B1124" s="36">
        <f t="shared" si="17"/>
        <v>46087.376204016204</v>
      </c>
      <c r="C1124" s="37" t="str">
        <f>IF(Data!J1121="GpsRecord", CONCATENATE($U$3,": ",Data!M1121,", ",Data!L1121), CONCATENATE(Data!AB1121, " ", Data!AH1121))</f>
        <v xml:space="preserve"> </v>
      </c>
      <c r="D1124" s="38" t="str">
        <f>IF(Data!O1121=TRUE(), "Yes", "No")</f>
        <v>No</v>
      </c>
      <c r="E1124" s="38" t="str">
        <f>IF(Data!J1121="EngineStatusRecord","Engine",IF(Data!J1121="GpsRecord", "GPS", IF(Data!J1121="EngineFaultRecord", "Fault", IF(Data!J1121="DriverChange","Driver",IF(Data!J1121="CustomRecord","Custom","Debug")))))</f>
        <v>Debug</v>
      </c>
      <c r="F1124" s="39" t="str">
        <f>IF(Data!Y1121=TRUE(), "Yes", "No")</f>
        <v>No</v>
      </c>
      <c r="G1124" s="40" t="str">
        <f>Data!AK1121</f>
        <v>D5-4F-1D-11-5C-E0-02</v>
      </c>
      <c r="H1124" s="35">
        <f>Data!AB1121</f>
        <v>0</v>
      </c>
      <c r="I1124" s="35">
        <f>Data!AD1121</f>
        <v>0</v>
      </c>
      <c r="J1124" s="35">
        <f>Data!AF1121</f>
        <v>0</v>
      </c>
      <c r="K1124" s="35" t="str">
        <f>CONCATENATE(Data!AH1121, " ", Data!AI1121)</f>
        <v xml:space="preserve"> </v>
      </c>
      <c r="L1124" s="35" t="str">
        <f>Data!C1121</f>
        <v>Vehicle, Battery Electric Vehicle</v>
      </c>
      <c r="M1124" s="35">
        <f>Data!H1121</f>
        <v>0</v>
      </c>
      <c r="N1124" s="41">
        <f>Data!I1121</f>
        <v>46087.376204016204</v>
      </c>
      <c r="O1124" s="35">
        <f>Data!L1121</f>
        <v>0</v>
      </c>
      <c r="P1124" s="35">
        <f>Data!M1121</f>
        <v>0</v>
      </c>
      <c r="Q1124" s="35" t="str">
        <f>IF(Data!N1121=0,"",Data!N1121)</f>
        <v>40012</v>
      </c>
      <c r="R1124" s="35">
        <f>Data!K1121</f>
        <v>0</v>
      </c>
      <c r="S1124" s="35" t="str">
        <f>IF(Data!X1121=TRUE(), "Yes", "No")</f>
        <v>No</v>
      </c>
      <c r="T1124" s="40" t="e">
        <f>#REF!</f>
        <v>#REF!</v>
      </c>
    </row>
    <row r="1125" spans="1:20" x14ac:dyDescent="0.3">
      <c r="A1125" s="35" t="str">
        <f>Data!A1122</f>
        <v>NISSAN LEAF 299-1018</v>
      </c>
      <c r="B1125" s="36">
        <f t="shared" si="17"/>
        <v>46087.376204016204</v>
      </c>
      <c r="C1125" s="37" t="str">
        <f>IF(Data!J1122="GpsRecord", CONCATENATE($U$3,": ",Data!M1122,", ",Data!L1122), CONCATENATE(Data!AB1122, " ", Data!AH1122))</f>
        <v>Tecnología de acceso radioeléctrico por módem celular 2</v>
      </c>
      <c r="D1125" s="38" t="str">
        <f>IF(Data!O1122=TRUE(), "Yes", "No")</f>
        <v>No</v>
      </c>
      <c r="E1125" s="38" t="str">
        <f>IF(Data!J1122="EngineStatusRecord","Engine",IF(Data!J1122="GpsRecord", "GPS", IF(Data!J1122="EngineFaultRecord", "Fault", IF(Data!J1122="DriverChange","Driver",IF(Data!J1122="CustomRecord","Custom","Debug")))))</f>
        <v>Engine</v>
      </c>
      <c r="F1125" s="39" t="str">
        <f>IF(Data!Y1122=TRUE(), "Yes", "No")</f>
        <v>No</v>
      </c>
      <c r="G1125" s="40">
        <f>Data!AK1122</f>
        <v>0</v>
      </c>
      <c r="H1125" s="35" t="str">
        <f>Data!AB1122</f>
        <v>Tecnología de acceso radioeléctrico por módem celular</v>
      </c>
      <c r="I1125" s="35">
        <f>Data!AD1122</f>
        <v>0</v>
      </c>
      <c r="J1125" s="35">
        <f>Data!AF1122</f>
        <v>0</v>
      </c>
      <c r="K1125" s="35" t="str">
        <f>CONCATENATE(Data!AH1122, " ", Data!AI1122)</f>
        <v>2 None</v>
      </c>
      <c r="L1125" s="35" t="str">
        <f>Data!C1122</f>
        <v>Vehicle, Battery Electric Vehicle</v>
      </c>
      <c r="M1125" s="35">
        <f>Data!H1122</f>
        <v>0</v>
      </c>
      <c r="N1125" s="41">
        <f>Data!I1122</f>
        <v>46087.376204016204</v>
      </c>
      <c r="O1125" s="35">
        <f>Data!L1122</f>
        <v>0</v>
      </c>
      <c r="P1125" s="35">
        <f>Data!M1122</f>
        <v>0</v>
      </c>
      <c r="Q1125" s="35" t="str">
        <f>IF(Data!N1122=0,"",Data!N1122)</f>
        <v/>
      </c>
      <c r="R1125" s="35">
        <f>Data!K1122</f>
        <v>0</v>
      </c>
      <c r="S1125" s="35" t="str">
        <f>IF(Data!X1122=TRUE(), "Yes", "No")</f>
        <v>No</v>
      </c>
      <c r="T1125" s="40" t="e">
        <f>#REF!</f>
        <v>#REF!</v>
      </c>
    </row>
    <row r="1126" spans="1:20" x14ac:dyDescent="0.3">
      <c r="A1126" s="35" t="str">
        <f>Data!A1123</f>
        <v>NISSAN LEAF 299-1018</v>
      </c>
      <c r="B1126" s="36">
        <f t="shared" si="17"/>
        <v>46087.376204016204</v>
      </c>
      <c r="C1126" s="37" t="str">
        <f>IF(Data!J1123="GpsRecord", CONCATENATE($U$3,": ",Data!M1123,", ",Data!L1123), CONCATENATE(Data!AB1123, " ", Data!AH1123))</f>
        <v>Intensidad de la señal del módem celular 81</v>
      </c>
      <c r="D1126" s="38" t="str">
        <f>IF(Data!O1123=TRUE(), "Yes", "No")</f>
        <v>No</v>
      </c>
      <c r="E1126" s="38" t="str">
        <f>IF(Data!J1123="EngineStatusRecord","Engine",IF(Data!J1123="GpsRecord", "GPS", IF(Data!J1123="EngineFaultRecord", "Fault", IF(Data!J1123="DriverChange","Driver",IF(Data!J1123="CustomRecord","Custom","Debug")))))</f>
        <v>Engine</v>
      </c>
      <c r="F1126" s="39" t="str">
        <f>IF(Data!Y1123=TRUE(), "Yes", "No")</f>
        <v>No</v>
      </c>
      <c r="G1126" s="40">
        <f>Data!AK1123</f>
        <v>0</v>
      </c>
      <c r="H1126" s="35" t="str">
        <f>Data!AB1123</f>
        <v>Intensidad de la señal del módem celular</v>
      </c>
      <c r="I1126" s="35">
        <f>Data!AD1123</f>
        <v>0</v>
      </c>
      <c r="J1126" s="35">
        <f>Data!AF1123</f>
        <v>0</v>
      </c>
      <c r="K1126" s="35" t="str">
        <f>CONCATENATE(Data!AH1123, " ", Data!AI1123)</f>
        <v>81 None</v>
      </c>
      <c r="L1126" s="35" t="str">
        <f>Data!C1123</f>
        <v>Vehicle, Battery Electric Vehicle</v>
      </c>
      <c r="M1126" s="35">
        <f>Data!H1123</f>
        <v>0</v>
      </c>
      <c r="N1126" s="41">
        <f>Data!I1123</f>
        <v>46087.376204016204</v>
      </c>
      <c r="O1126" s="35">
        <f>Data!L1123</f>
        <v>0</v>
      </c>
      <c r="P1126" s="35">
        <f>Data!M1123</f>
        <v>0</v>
      </c>
      <c r="Q1126" s="35" t="str">
        <f>IF(Data!N1123=0,"",Data!N1123)</f>
        <v/>
      </c>
      <c r="R1126" s="35">
        <f>Data!K1123</f>
        <v>0</v>
      </c>
      <c r="S1126" s="35" t="str">
        <f>IF(Data!X1123=TRUE(), "Yes", "No")</f>
        <v>No</v>
      </c>
      <c r="T1126" s="40" t="e">
        <f>#REF!</f>
        <v>#REF!</v>
      </c>
    </row>
    <row r="1127" spans="1:20" x14ac:dyDescent="0.3">
      <c r="A1127" s="35" t="str">
        <f>Data!A1124</f>
        <v>NISSAN LEAF 299-1018</v>
      </c>
      <c r="B1127" s="36">
        <f t="shared" si="17"/>
        <v>46087.376215370372</v>
      </c>
      <c r="C1127" s="37" t="str">
        <f>IF(Data!J1124="GpsRecord", CONCATENATE($U$3,": ",Data!M1124,", ",Data!L1124), CONCATENATE(Data!AB1124, " ", Data!AH1124))</f>
        <v>Velocidad del motor en carretera 90</v>
      </c>
      <c r="D1127" s="38" t="str">
        <f>IF(Data!O1124=TRUE(), "Yes", "No")</f>
        <v>No</v>
      </c>
      <c r="E1127" s="38" t="str">
        <f>IF(Data!J1124="EngineStatusRecord","Engine",IF(Data!J1124="GpsRecord", "GPS", IF(Data!J1124="EngineFaultRecord", "Fault", IF(Data!J1124="DriverChange","Driver",IF(Data!J1124="CustomRecord","Custom","Debug")))))</f>
        <v>Engine</v>
      </c>
      <c r="F1127" s="39" t="str">
        <f>IF(Data!Y1124=TRUE(), "Yes", "No")</f>
        <v>No</v>
      </c>
      <c r="G1127" s="40">
        <f>Data!AK1124</f>
        <v>0</v>
      </c>
      <c r="H1127" s="35" t="str">
        <f>Data!AB1124</f>
        <v>Velocidad del motor en carretera</v>
      </c>
      <c r="I1127" s="35">
        <f>Data!AD1124</f>
        <v>0</v>
      </c>
      <c r="J1127" s="35">
        <f>Data!AF1124</f>
        <v>0</v>
      </c>
      <c r="K1127" s="35" t="str">
        <f>CONCATENATE(Data!AH1124, " ", Data!AI1124)</f>
        <v>90 km/h</v>
      </c>
      <c r="L1127" s="35" t="str">
        <f>Data!C1124</f>
        <v>Vehicle, Battery Electric Vehicle</v>
      </c>
      <c r="M1127" s="35">
        <f>Data!H1124</f>
        <v>0</v>
      </c>
      <c r="N1127" s="41">
        <f>Data!I1124</f>
        <v>46087.376215370372</v>
      </c>
      <c r="O1127" s="35">
        <f>Data!L1124</f>
        <v>0</v>
      </c>
      <c r="P1127" s="35">
        <f>Data!M1124</f>
        <v>0</v>
      </c>
      <c r="Q1127" s="35" t="str">
        <f>IF(Data!N1124=0,"",Data!N1124)</f>
        <v/>
      </c>
      <c r="R1127" s="35">
        <f>Data!K1124</f>
        <v>0</v>
      </c>
      <c r="S1127" s="35" t="str">
        <f>IF(Data!X1124=TRUE(), "Yes", "No")</f>
        <v>No</v>
      </c>
      <c r="T1127" s="40" t="e">
        <f>#REF!</f>
        <v>#REF!</v>
      </c>
    </row>
    <row r="1128" spans="1:20" x14ac:dyDescent="0.3">
      <c r="A1128" s="35" t="str">
        <f>Data!A1125</f>
        <v>NISSAN LEAF 299-1018</v>
      </c>
      <c r="B1128" s="36">
        <f t="shared" si="17"/>
        <v>46087.376238425924</v>
      </c>
      <c r="C1128" s="37" t="str">
        <f>IF(Data!J1125="GpsRecord", CONCATENATE($U$3,": ",Data!M1125,", ",Data!L1125), CONCATENATE(Data!AB1125, " ", Data!AH1125))</f>
        <v>Ubicación: 9.99576, -84.26242</v>
      </c>
      <c r="D1128" s="38" t="str">
        <f>IF(Data!O1125=TRUE(), "Yes", "No")</f>
        <v>Yes</v>
      </c>
      <c r="E1128" s="38" t="str">
        <f>IF(Data!J1125="EngineStatusRecord","Engine",IF(Data!J1125="GpsRecord", "GPS", IF(Data!J1125="EngineFaultRecord", "Fault", IF(Data!J1125="DriverChange","Driver",IF(Data!J1125="CustomRecord","Custom","Debug")))))</f>
        <v>GPS</v>
      </c>
      <c r="F1128" s="39" t="str">
        <f>IF(Data!Y1125=TRUE(), "Yes", "No")</f>
        <v>Yes</v>
      </c>
      <c r="G1128" s="40">
        <f>Data!AK1125</f>
        <v>0</v>
      </c>
      <c r="H1128" s="35">
        <f>Data!AB1125</f>
        <v>0</v>
      </c>
      <c r="I1128" s="35">
        <f>Data!AD1125</f>
        <v>0</v>
      </c>
      <c r="J1128" s="35">
        <f>Data!AF1125</f>
        <v>0</v>
      </c>
      <c r="K1128" s="35" t="str">
        <f>CONCATENATE(Data!AH1125, " ", Data!AI1125)</f>
        <v xml:space="preserve"> </v>
      </c>
      <c r="L1128" s="35" t="str">
        <f>Data!C1125</f>
        <v>Vehicle, Battery Electric Vehicle</v>
      </c>
      <c r="M1128" s="35">
        <f>Data!H1125</f>
        <v>0</v>
      </c>
      <c r="N1128" s="41">
        <f>Data!I1125</f>
        <v>46087.376238425924</v>
      </c>
      <c r="O1128" s="35">
        <f>Data!L1125</f>
        <v>-84.262420000000006</v>
      </c>
      <c r="P1128" s="35">
        <f>Data!M1125</f>
        <v>9.9957600000000006</v>
      </c>
      <c r="Q1128" s="35" t="str">
        <f>IF(Data!N1125=0,"",Data!N1125)</f>
        <v>CurveSpeedEstimateError</v>
      </c>
      <c r="R1128" s="35">
        <f>Data!K1125</f>
        <v>85</v>
      </c>
      <c r="S1128" s="35" t="str">
        <f>IF(Data!X1125=TRUE(), "Yes", "No")</f>
        <v>Yes</v>
      </c>
      <c r="T1128" s="40" t="e">
        <f>#REF!</f>
        <v>#REF!</v>
      </c>
    </row>
    <row r="1129" spans="1:20" x14ac:dyDescent="0.3">
      <c r="A1129" s="35" t="str">
        <f>Data!A1126</f>
        <v>NISSAN LEAF 299-1018</v>
      </c>
      <c r="B1129" s="36">
        <f t="shared" si="17"/>
        <v>46087.376278483796</v>
      </c>
      <c r="C1129" s="37" t="str">
        <f>IF(Data!J1126="GpsRecord", CONCATENATE($U$3,": ",Data!M1126,", ",Data!L1126), CONCATENATE(Data!AB1126, " ", Data!AH1126))</f>
        <v>Señal de giro hacia la derecha (1. En) 1</v>
      </c>
      <c r="D1129" s="38" t="str">
        <f>IF(Data!O1126=TRUE(), "Yes", "No")</f>
        <v>No</v>
      </c>
      <c r="E1129" s="38" t="str">
        <f>IF(Data!J1126="EngineStatusRecord","Engine",IF(Data!J1126="GpsRecord", "GPS", IF(Data!J1126="EngineFaultRecord", "Fault", IF(Data!J1126="DriverChange","Driver",IF(Data!J1126="CustomRecord","Custom","Debug")))))</f>
        <v>Engine</v>
      </c>
      <c r="F1129" s="39" t="str">
        <f>IF(Data!Y1126=TRUE(), "Yes", "No")</f>
        <v>No</v>
      </c>
      <c r="G1129" s="40">
        <f>Data!AK1126</f>
        <v>0</v>
      </c>
      <c r="H1129" s="35" t="str">
        <f>Data!AB1126</f>
        <v>Señal de giro hacia la derecha (1. En)</v>
      </c>
      <c r="I1129" s="35">
        <f>Data!AD1126</f>
        <v>0</v>
      </c>
      <c r="J1129" s="35">
        <f>Data!AF1126</f>
        <v>0</v>
      </c>
      <c r="K1129" s="35" t="str">
        <f>CONCATENATE(Data!AH1126, " ", Data!AI1126)</f>
        <v>1 None</v>
      </c>
      <c r="L1129" s="35" t="str">
        <f>Data!C1126</f>
        <v>Vehicle, Battery Electric Vehicle</v>
      </c>
      <c r="M1129" s="35">
        <f>Data!H1126</f>
        <v>0</v>
      </c>
      <c r="N1129" s="41">
        <f>Data!I1126</f>
        <v>46087.376278483796</v>
      </c>
      <c r="O1129" s="35">
        <f>Data!L1126</f>
        <v>0</v>
      </c>
      <c r="P1129" s="35">
        <f>Data!M1126</f>
        <v>0</v>
      </c>
      <c r="Q1129" s="35" t="str">
        <f>IF(Data!N1126=0,"",Data!N1126)</f>
        <v/>
      </c>
      <c r="R1129" s="35">
        <f>Data!K1126</f>
        <v>0</v>
      </c>
      <c r="S1129" s="35" t="str">
        <f>IF(Data!X1126=TRUE(), "Yes", "No")</f>
        <v>No</v>
      </c>
      <c r="T1129" s="40" t="e">
        <f>#REF!</f>
        <v>#REF!</v>
      </c>
    </row>
    <row r="1130" spans="1:20" x14ac:dyDescent="0.3">
      <c r="A1130" s="35" t="str">
        <f>Data!A1127</f>
        <v>NISSAN LEAF 299-1018</v>
      </c>
      <c r="B1130" s="36">
        <f t="shared" si="17"/>
        <v>46087.376376134256</v>
      </c>
      <c r="C1130" s="37" t="str">
        <f>IF(Data!J1127="GpsRecord", CONCATENATE($U$3,": ",Data!M1127,", ",Data!L1127), CONCATENATE(Data!AB1127, " ", Data!AH1127))</f>
        <v>Señal de giro hacia la derecha (1. En) 0</v>
      </c>
      <c r="D1130" s="38" t="str">
        <f>IF(Data!O1127=TRUE(), "Yes", "No")</f>
        <v>No</v>
      </c>
      <c r="E1130" s="38" t="str">
        <f>IF(Data!J1127="EngineStatusRecord","Engine",IF(Data!J1127="GpsRecord", "GPS", IF(Data!J1127="EngineFaultRecord", "Fault", IF(Data!J1127="DriverChange","Driver",IF(Data!J1127="CustomRecord","Custom","Debug")))))</f>
        <v>Engine</v>
      </c>
      <c r="F1130" s="39" t="str">
        <f>IF(Data!Y1127=TRUE(), "Yes", "No")</f>
        <v>No</v>
      </c>
      <c r="G1130" s="40">
        <f>Data!AK1127</f>
        <v>0</v>
      </c>
      <c r="H1130" s="35" t="str">
        <f>Data!AB1127</f>
        <v>Señal de giro hacia la derecha (1. En)</v>
      </c>
      <c r="I1130" s="35">
        <f>Data!AD1127</f>
        <v>0</v>
      </c>
      <c r="J1130" s="35">
        <f>Data!AF1127</f>
        <v>0</v>
      </c>
      <c r="K1130" s="35" t="str">
        <f>CONCATENATE(Data!AH1127, " ", Data!AI1127)</f>
        <v>0 None</v>
      </c>
      <c r="L1130" s="35" t="str">
        <f>Data!C1127</f>
        <v>Vehicle, Battery Electric Vehicle</v>
      </c>
      <c r="M1130" s="35">
        <f>Data!H1127</f>
        <v>0</v>
      </c>
      <c r="N1130" s="41">
        <f>Data!I1127</f>
        <v>46087.376376134256</v>
      </c>
      <c r="O1130" s="35">
        <f>Data!L1127</f>
        <v>0</v>
      </c>
      <c r="P1130" s="35">
        <f>Data!M1127</f>
        <v>0</v>
      </c>
      <c r="Q1130" s="35" t="str">
        <f>IF(Data!N1127=0,"",Data!N1127)</f>
        <v/>
      </c>
      <c r="R1130" s="35">
        <f>Data!K1127</f>
        <v>0</v>
      </c>
      <c r="S1130" s="35" t="str">
        <f>IF(Data!X1127=TRUE(), "Yes", "No")</f>
        <v>No</v>
      </c>
      <c r="T1130" s="40" t="e">
        <f>#REF!</f>
        <v>#REF!</v>
      </c>
    </row>
    <row r="1131" spans="1:20" x14ac:dyDescent="0.3">
      <c r="A1131" s="35" t="str">
        <f>Data!A1128</f>
        <v>NISSAN LEAF 299-1018</v>
      </c>
      <c r="B1131" s="36">
        <f t="shared" si="17"/>
        <v>46087.376377314817</v>
      </c>
      <c r="C1131" s="37" t="str">
        <f>IF(Data!J1128="GpsRecord", CONCATENATE($U$3,": ",Data!M1128,", ",Data!L1128), CONCATENATE(Data!AB1128, " ", Data!AH1128))</f>
        <v>Ubicación: 9.99612, -84.26477</v>
      </c>
      <c r="D1131" s="38" t="str">
        <f>IF(Data!O1128=TRUE(), "Yes", "No")</f>
        <v>Yes</v>
      </c>
      <c r="E1131" s="38" t="str">
        <f>IF(Data!J1128="EngineStatusRecord","Engine",IF(Data!J1128="GpsRecord", "GPS", IF(Data!J1128="EngineFaultRecord", "Fault", IF(Data!J1128="DriverChange","Driver",IF(Data!J1128="CustomRecord","Custom","Debug")))))</f>
        <v>GPS</v>
      </c>
      <c r="F1131" s="39" t="str">
        <f>IF(Data!Y1128=TRUE(), "Yes", "No")</f>
        <v>Yes</v>
      </c>
      <c r="G1131" s="40">
        <f>Data!AK1128</f>
        <v>0</v>
      </c>
      <c r="H1131" s="35">
        <f>Data!AB1128</f>
        <v>0</v>
      </c>
      <c r="I1131" s="35">
        <f>Data!AD1128</f>
        <v>0</v>
      </c>
      <c r="J1131" s="35">
        <f>Data!AF1128</f>
        <v>0</v>
      </c>
      <c r="K1131" s="35" t="str">
        <f>CONCATENATE(Data!AH1128, " ", Data!AI1128)</f>
        <v xml:space="preserve"> </v>
      </c>
      <c r="L1131" s="35" t="str">
        <f>Data!C1128</f>
        <v>Vehicle, Battery Electric Vehicle</v>
      </c>
      <c r="M1131" s="35">
        <f>Data!H1128</f>
        <v>0</v>
      </c>
      <c r="N1131" s="41">
        <f>Data!I1128</f>
        <v>46087.376377314817</v>
      </c>
      <c r="O1131" s="35">
        <f>Data!L1128</f>
        <v>-84.264769999999999</v>
      </c>
      <c r="P1131" s="35">
        <f>Data!M1128</f>
        <v>9.9961199999999995</v>
      </c>
      <c r="Q1131" s="35" t="str">
        <f>IF(Data!N1128=0,"",Data!N1128)</f>
        <v>CurvePositionEstimateError</v>
      </c>
      <c r="R1131" s="35">
        <f>Data!K1128</f>
        <v>70</v>
      </c>
      <c r="S1131" s="35" t="str">
        <f>IF(Data!X1128=TRUE(), "Yes", "No")</f>
        <v>Yes</v>
      </c>
      <c r="T1131" s="40" t="e">
        <f>#REF!</f>
        <v>#REF!</v>
      </c>
    </row>
    <row r="1132" spans="1:20" x14ac:dyDescent="0.3">
      <c r="A1132" s="35" t="str">
        <f>Data!A1129</f>
        <v>NISSAN LEAF 299-1018</v>
      </c>
      <c r="B1132" s="36">
        <f t="shared" si="17"/>
        <v>46087.376377627312</v>
      </c>
      <c r="C1132" s="37" t="str">
        <f>IF(Data!J1129="GpsRecord", CONCATENATE($U$3,": ",Data!M1129,", ",Data!L1129), CONCATENATE(Data!AB1129, " ", Data!AH1129))</f>
        <v>Velocidad del motor en carretera 71</v>
      </c>
      <c r="D1132" s="38" t="str">
        <f>IF(Data!O1129=TRUE(), "Yes", "No")</f>
        <v>No</v>
      </c>
      <c r="E1132" s="38" t="str">
        <f>IF(Data!J1129="EngineStatusRecord","Engine",IF(Data!J1129="GpsRecord", "GPS", IF(Data!J1129="EngineFaultRecord", "Fault", IF(Data!J1129="DriverChange","Driver",IF(Data!J1129="CustomRecord","Custom","Debug")))))</f>
        <v>Engine</v>
      </c>
      <c r="F1132" s="39" t="str">
        <f>IF(Data!Y1129=TRUE(), "Yes", "No")</f>
        <v>No</v>
      </c>
      <c r="G1132" s="40">
        <f>Data!AK1129</f>
        <v>0</v>
      </c>
      <c r="H1132" s="35" t="str">
        <f>Data!AB1129</f>
        <v>Velocidad del motor en carretera</v>
      </c>
      <c r="I1132" s="35">
        <f>Data!AD1129</f>
        <v>0</v>
      </c>
      <c r="J1132" s="35">
        <f>Data!AF1129</f>
        <v>0</v>
      </c>
      <c r="K1132" s="35" t="str">
        <f>CONCATENATE(Data!AH1129, " ", Data!AI1129)</f>
        <v>71 km/h</v>
      </c>
      <c r="L1132" s="35" t="str">
        <f>Data!C1129</f>
        <v>Vehicle, Battery Electric Vehicle</v>
      </c>
      <c r="M1132" s="35">
        <f>Data!H1129</f>
        <v>0</v>
      </c>
      <c r="N1132" s="41">
        <f>Data!I1129</f>
        <v>46087.376377627312</v>
      </c>
      <c r="O1132" s="35">
        <f>Data!L1129</f>
        <v>0</v>
      </c>
      <c r="P1132" s="35">
        <f>Data!M1129</f>
        <v>0</v>
      </c>
      <c r="Q1132" s="35" t="str">
        <f>IF(Data!N1129=0,"",Data!N1129)</f>
        <v/>
      </c>
      <c r="R1132" s="35">
        <f>Data!K1129</f>
        <v>0</v>
      </c>
      <c r="S1132" s="35" t="str">
        <f>IF(Data!X1129=TRUE(), "Yes", "No")</f>
        <v>No</v>
      </c>
      <c r="T1132" s="40" t="e">
        <f>#REF!</f>
        <v>#REF!</v>
      </c>
    </row>
    <row r="1133" spans="1:20" x14ac:dyDescent="0.3">
      <c r="A1133" s="35" t="str">
        <f>Data!A1130</f>
        <v>NISSAN LEAF 299-1018</v>
      </c>
      <c r="B1133" s="36">
        <f t="shared" si="17"/>
        <v>46087.376388124998</v>
      </c>
      <c r="C1133" s="37" t="str">
        <f>IF(Data!J1130="GpsRecord", CONCATENATE($U$3,": ",Data!M1130,", ",Data!L1130), CONCATENATE(Data!AB1130, " ", Data!AH1130))</f>
        <v>Energía de la batería del vehículo eléctrico -34592</v>
      </c>
      <c r="D1133" s="38" t="str">
        <f>IF(Data!O1130=TRUE(), "Yes", "No")</f>
        <v>No</v>
      </c>
      <c r="E1133" s="38" t="str">
        <f>IF(Data!J1130="EngineStatusRecord","Engine",IF(Data!J1130="GpsRecord", "GPS", IF(Data!J1130="EngineFaultRecord", "Fault", IF(Data!J1130="DriverChange","Driver",IF(Data!J1130="CustomRecord","Custom","Debug")))))</f>
        <v>Engine</v>
      </c>
      <c r="F1133" s="39" t="str">
        <f>IF(Data!Y1130=TRUE(), "Yes", "No")</f>
        <v>No</v>
      </c>
      <c r="G1133" s="40">
        <f>Data!AK1130</f>
        <v>0</v>
      </c>
      <c r="H1133" s="35" t="str">
        <f>Data!AB1130</f>
        <v>Energía de la batería del vehículo eléctrico</v>
      </c>
      <c r="I1133" s="35">
        <f>Data!AD1130</f>
        <v>0</v>
      </c>
      <c r="J1133" s="35">
        <f>Data!AF1130</f>
        <v>0</v>
      </c>
      <c r="K1133" s="35" t="str">
        <f>CONCATENATE(Data!AH1130, " ", Data!AI1130)</f>
        <v>-34592 W</v>
      </c>
      <c r="L1133" s="35" t="str">
        <f>Data!C1130</f>
        <v>Vehicle, Battery Electric Vehicle</v>
      </c>
      <c r="M1133" s="35">
        <f>Data!H1130</f>
        <v>0</v>
      </c>
      <c r="N1133" s="41">
        <f>Data!I1130</f>
        <v>46087.376388124998</v>
      </c>
      <c r="O1133" s="35">
        <f>Data!L1130</f>
        <v>0</v>
      </c>
      <c r="P1133" s="35">
        <f>Data!M1130</f>
        <v>0</v>
      </c>
      <c r="Q1133" s="35" t="str">
        <f>IF(Data!N1130=0,"",Data!N1130)</f>
        <v/>
      </c>
      <c r="R1133" s="35">
        <f>Data!K1130</f>
        <v>0</v>
      </c>
      <c r="S1133" s="35" t="str">
        <f>IF(Data!X1130=TRUE(), "Yes", "No")</f>
        <v>No</v>
      </c>
      <c r="T1133" s="40" t="e">
        <f>#REF!</f>
        <v>#REF!</v>
      </c>
    </row>
    <row r="1134" spans="1:20" x14ac:dyDescent="0.3">
      <c r="A1134" s="35" t="str">
        <f>Data!A1131</f>
        <v>NISSAN LEAF 299-1018</v>
      </c>
      <c r="B1134" s="36">
        <f t="shared" si="17"/>
        <v>46087.37641203704</v>
      </c>
      <c r="C1134" s="37" t="str">
        <f>IF(Data!J1131="GpsRecord", CONCATENATE($U$3,": ",Data!M1131,", ",Data!L1131), CONCATENATE(Data!AB1131, " ", Data!AH1131))</f>
        <v>Ubicación: 9.99619, -84.26525</v>
      </c>
      <c r="D1134" s="38" t="str">
        <f>IF(Data!O1131=TRUE(), "Yes", "No")</f>
        <v>Yes</v>
      </c>
      <c r="E1134" s="38" t="str">
        <f>IF(Data!J1131="EngineStatusRecord","Engine",IF(Data!J1131="GpsRecord", "GPS", IF(Data!J1131="EngineFaultRecord", "Fault", IF(Data!J1131="DriverChange","Driver",IF(Data!J1131="CustomRecord","Custom","Debug")))))</f>
        <v>GPS</v>
      </c>
      <c r="F1134" s="39" t="str">
        <f>IF(Data!Y1131=TRUE(), "Yes", "No")</f>
        <v>Yes</v>
      </c>
      <c r="G1134" s="40">
        <f>Data!AK1131</f>
        <v>0</v>
      </c>
      <c r="H1134" s="35">
        <f>Data!AB1131</f>
        <v>0</v>
      </c>
      <c r="I1134" s="35">
        <f>Data!AD1131</f>
        <v>0</v>
      </c>
      <c r="J1134" s="35">
        <f>Data!AF1131</f>
        <v>0</v>
      </c>
      <c r="K1134" s="35" t="str">
        <f>CONCATENATE(Data!AH1131, " ", Data!AI1131)</f>
        <v xml:space="preserve"> </v>
      </c>
      <c r="L1134" s="35" t="str">
        <f>Data!C1131</f>
        <v>Vehicle, Battery Electric Vehicle</v>
      </c>
      <c r="M1134" s="35">
        <f>Data!H1131</f>
        <v>0</v>
      </c>
      <c r="N1134" s="41">
        <f>Data!I1131</f>
        <v>46087.37641203704</v>
      </c>
      <c r="O1134" s="35">
        <f>Data!L1131</f>
        <v>-84.265249999999995</v>
      </c>
      <c r="P1134" s="35">
        <f>Data!M1131</f>
        <v>9.9961900000000004</v>
      </c>
      <c r="Q1134" s="35" t="str">
        <f>IF(Data!N1131=0,"",Data!N1131)</f>
        <v>CurveSpeedEstimateError</v>
      </c>
      <c r="R1134" s="35">
        <f>Data!K1131</f>
        <v>57</v>
      </c>
      <c r="S1134" s="35" t="str">
        <f>IF(Data!X1131=TRUE(), "Yes", "No")</f>
        <v>Yes</v>
      </c>
      <c r="T1134" s="40" t="e">
        <f>#REF!</f>
        <v>#REF!</v>
      </c>
    </row>
    <row r="1135" spans="1:20" x14ac:dyDescent="0.3">
      <c r="A1135" s="35" t="str">
        <f>Data!A1132</f>
        <v>NISSAN LEAF 299-1018</v>
      </c>
      <c r="B1135" s="36">
        <f t="shared" si="17"/>
        <v>46087.376412395832</v>
      </c>
      <c r="C1135" s="37" t="str">
        <f>IF(Data!J1132="GpsRecord", CONCATENATE($U$3,": ",Data!M1132,", ",Data!L1132), CONCATENATE(Data!AB1132, " ", Data!AH1132))</f>
        <v>Velocidad del motor en carretera 54</v>
      </c>
      <c r="D1135" s="38" t="str">
        <f>IF(Data!O1132=TRUE(), "Yes", "No")</f>
        <v>No</v>
      </c>
      <c r="E1135" s="38" t="str">
        <f>IF(Data!J1132="EngineStatusRecord","Engine",IF(Data!J1132="GpsRecord", "GPS", IF(Data!J1132="EngineFaultRecord", "Fault", IF(Data!J1132="DriverChange","Driver",IF(Data!J1132="CustomRecord","Custom","Debug")))))</f>
        <v>Engine</v>
      </c>
      <c r="F1135" s="39" t="str">
        <f>IF(Data!Y1132=TRUE(), "Yes", "No")</f>
        <v>No</v>
      </c>
      <c r="G1135" s="40">
        <f>Data!AK1132</f>
        <v>0</v>
      </c>
      <c r="H1135" s="35" t="str">
        <f>Data!AB1132</f>
        <v>Velocidad del motor en carretera</v>
      </c>
      <c r="I1135" s="35">
        <f>Data!AD1132</f>
        <v>0</v>
      </c>
      <c r="J1135" s="35">
        <f>Data!AF1132</f>
        <v>0</v>
      </c>
      <c r="K1135" s="35" t="str">
        <f>CONCATENATE(Data!AH1132, " ", Data!AI1132)</f>
        <v>54 km/h</v>
      </c>
      <c r="L1135" s="35" t="str">
        <f>Data!C1132</f>
        <v>Vehicle, Battery Electric Vehicle</v>
      </c>
      <c r="M1135" s="35">
        <f>Data!H1132</f>
        <v>0</v>
      </c>
      <c r="N1135" s="41">
        <f>Data!I1132</f>
        <v>46087.376412395832</v>
      </c>
      <c r="O1135" s="35">
        <f>Data!L1132</f>
        <v>0</v>
      </c>
      <c r="P1135" s="35">
        <f>Data!M1132</f>
        <v>0</v>
      </c>
      <c r="Q1135" s="35" t="str">
        <f>IF(Data!N1132=0,"",Data!N1132)</f>
        <v/>
      </c>
      <c r="R1135" s="35">
        <f>Data!K1132</f>
        <v>0</v>
      </c>
      <c r="S1135" s="35" t="str">
        <f>IF(Data!X1132=TRUE(), "Yes", "No")</f>
        <v>No</v>
      </c>
      <c r="T1135" s="40" t="e">
        <f>#REF!</f>
        <v>#REF!</v>
      </c>
    </row>
    <row r="1136" spans="1:20" x14ac:dyDescent="0.3">
      <c r="A1136" s="35" t="str">
        <f>Data!A1133</f>
        <v>NISSAN LEAF 299-1018</v>
      </c>
      <c r="B1136" s="36">
        <f t="shared" si="17"/>
        <v>46087.376469722221</v>
      </c>
      <c r="C1136" s="37" t="str">
        <f>IF(Data!J1133="GpsRecord", CONCATENATE($U$3,": ",Data!M1133,", ",Data!L1133), CONCATENATE(Data!AB1133, " ", Data!AH1133))</f>
        <v>Energía de la batería del vehículo eléctrico 7001</v>
      </c>
      <c r="D1136" s="38" t="str">
        <f>IF(Data!O1133=TRUE(), "Yes", "No")</f>
        <v>No</v>
      </c>
      <c r="E1136" s="38" t="str">
        <f>IF(Data!J1133="EngineStatusRecord","Engine",IF(Data!J1133="GpsRecord", "GPS", IF(Data!J1133="EngineFaultRecord", "Fault", IF(Data!J1133="DriverChange","Driver",IF(Data!J1133="CustomRecord","Custom","Debug")))))</f>
        <v>Engine</v>
      </c>
      <c r="F1136" s="39" t="str">
        <f>IF(Data!Y1133=TRUE(), "Yes", "No")</f>
        <v>No</v>
      </c>
      <c r="G1136" s="40">
        <f>Data!AK1133</f>
        <v>0</v>
      </c>
      <c r="H1136" s="35" t="str">
        <f>Data!AB1133</f>
        <v>Energía de la batería del vehículo eléctrico</v>
      </c>
      <c r="I1136" s="35">
        <f>Data!AD1133</f>
        <v>0</v>
      </c>
      <c r="J1136" s="35">
        <f>Data!AF1133</f>
        <v>0</v>
      </c>
      <c r="K1136" s="35" t="str">
        <f>CONCATENATE(Data!AH1133, " ", Data!AI1133)</f>
        <v>7001 W</v>
      </c>
      <c r="L1136" s="35" t="str">
        <f>Data!C1133</f>
        <v>Vehicle, Battery Electric Vehicle</v>
      </c>
      <c r="M1136" s="35">
        <f>Data!H1133</f>
        <v>0</v>
      </c>
      <c r="N1136" s="41">
        <f>Data!I1133</f>
        <v>46087.376469722221</v>
      </c>
      <c r="O1136" s="35">
        <f>Data!L1133</f>
        <v>0</v>
      </c>
      <c r="P1136" s="35">
        <f>Data!M1133</f>
        <v>0</v>
      </c>
      <c r="Q1136" s="35" t="str">
        <f>IF(Data!N1133=0,"",Data!N1133)</f>
        <v/>
      </c>
      <c r="R1136" s="35">
        <f>Data!K1133</f>
        <v>0</v>
      </c>
      <c r="S1136" s="35" t="str">
        <f>IF(Data!X1133=TRUE(), "Yes", "No")</f>
        <v>No</v>
      </c>
      <c r="T1136" s="40" t="e">
        <f>#REF!</f>
        <v>#REF!</v>
      </c>
    </row>
    <row r="1137" spans="1:20" x14ac:dyDescent="0.3">
      <c r="A1137" s="35" t="str">
        <f>Data!A1134</f>
        <v>NISSAN LEAF 299-1018</v>
      </c>
      <c r="B1137" s="36">
        <f t="shared" si="17"/>
        <v>46087.376469907409</v>
      </c>
      <c r="C1137" s="37" t="str">
        <f>IF(Data!J1134="GpsRecord", CONCATENATE($U$3,": ",Data!M1134,", ",Data!L1134), CONCATENATE(Data!AB1134, " ", Data!AH1134))</f>
        <v>Ubicación: 9.99628, -84.26587</v>
      </c>
      <c r="D1137" s="38" t="str">
        <f>IF(Data!O1134=TRUE(), "Yes", "No")</f>
        <v>Yes</v>
      </c>
      <c r="E1137" s="38" t="str">
        <f>IF(Data!J1134="EngineStatusRecord","Engine",IF(Data!J1134="GpsRecord", "GPS", IF(Data!J1134="EngineFaultRecord", "Fault", IF(Data!J1134="DriverChange","Driver",IF(Data!J1134="CustomRecord","Custom","Debug")))))</f>
        <v>GPS</v>
      </c>
      <c r="F1137" s="39" t="str">
        <f>IF(Data!Y1134=TRUE(), "Yes", "No")</f>
        <v>Yes</v>
      </c>
      <c r="G1137" s="40">
        <f>Data!AK1134</f>
        <v>0</v>
      </c>
      <c r="H1137" s="35">
        <f>Data!AB1134</f>
        <v>0</v>
      </c>
      <c r="I1137" s="35">
        <f>Data!AD1134</f>
        <v>0</v>
      </c>
      <c r="J1137" s="35">
        <f>Data!AF1134</f>
        <v>0</v>
      </c>
      <c r="K1137" s="35" t="str">
        <f>CONCATENATE(Data!AH1134, " ", Data!AI1134)</f>
        <v xml:space="preserve"> </v>
      </c>
      <c r="L1137" s="35" t="str">
        <f>Data!C1134</f>
        <v>Vehicle, Battery Electric Vehicle</v>
      </c>
      <c r="M1137" s="35">
        <f>Data!H1134</f>
        <v>0</v>
      </c>
      <c r="N1137" s="41">
        <f>Data!I1134</f>
        <v>46087.376469907409</v>
      </c>
      <c r="O1137" s="35">
        <f>Data!L1134</f>
        <v>-84.265870000000007</v>
      </c>
      <c r="P1137" s="35">
        <f>Data!M1134</f>
        <v>9.9962800000000005</v>
      </c>
      <c r="Q1137" s="35" t="str">
        <f>IF(Data!N1134=0,"",Data!N1134)</f>
        <v>CurveSpeedEstimateError</v>
      </c>
      <c r="R1137" s="35">
        <f>Data!K1134</f>
        <v>48</v>
      </c>
      <c r="S1137" s="35" t="str">
        <f>IF(Data!X1134=TRUE(), "Yes", "No")</f>
        <v>Yes</v>
      </c>
      <c r="T1137" s="40" t="e">
        <f>#REF!</f>
        <v>#REF!</v>
      </c>
    </row>
    <row r="1138" spans="1:20" x14ac:dyDescent="0.3">
      <c r="A1138" s="35" t="str">
        <f>Data!A1135</f>
        <v>NISSAN LEAF 299-1018</v>
      </c>
      <c r="B1138" s="36">
        <f t="shared" si="17"/>
        <v>46087.376539351855</v>
      </c>
      <c r="C1138" s="37" t="str">
        <f>IF(Data!J1135="GpsRecord", CONCATENATE($U$3,": ",Data!M1135,", ",Data!L1135), CONCATENATE(Data!AB1135, " ", Data!AH1135))</f>
        <v>Ubicación: 9.99638, -84.26659</v>
      </c>
      <c r="D1138" s="38" t="str">
        <f>IF(Data!O1135=TRUE(), "Yes", "No")</f>
        <v>Yes</v>
      </c>
      <c r="E1138" s="38" t="str">
        <f>IF(Data!J1135="EngineStatusRecord","Engine",IF(Data!J1135="GpsRecord", "GPS", IF(Data!J1135="EngineFaultRecord", "Fault", IF(Data!J1135="DriverChange","Driver",IF(Data!J1135="CustomRecord","Custom","Debug")))))</f>
        <v>GPS</v>
      </c>
      <c r="F1138" s="39" t="str">
        <f>IF(Data!Y1135=TRUE(), "Yes", "No")</f>
        <v>Yes</v>
      </c>
      <c r="G1138" s="40">
        <f>Data!AK1135</f>
        <v>0</v>
      </c>
      <c r="H1138" s="35">
        <f>Data!AB1135</f>
        <v>0</v>
      </c>
      <c r="I1138" s="35">
        <f>Data!AD1135</f>
        <v>0</v>
      </c>
      <c r="J1138" s="35">
        <f>Data!AF1135</f>
        <v>0</v>
      </c>
      <c r="K1138" s="35" t="str">
        <f>CONCATENATE(Data!AH1135, " ", Data!AI1135)</f>
        <v xml:space="preserve"> </v>
      </c>
      <c r="L1138" s="35" t="str">
        <f>Data!C1135</f>
        <v>Vehicle, Battery Electric Vehicle</v>
      </c>
      <c r="M1138" s="35">
        <f>Data!H1135</f>
        <v>0</v>
      </c>
      <c r="N1138" s="41">
        <f>Data!I1135</f>
        <v>46087.376539351855</v>
      </c>
      <c r="O1138" s="35">
        <f>Data!L1135</f>
        <v>-84.266589999999994</v>
      </c>
      <c r="P1138" s="35">
        <f>Data!M1135</f>
        <v>9.9963800000000003</v>
      </c>
      <c r="Q1138" s="35" t="str">
        <f>IF(Data!N1135=0,"",Data!N1135)</f>
        <v>CurveSpeedEstimateError</v>
      </c>
      <c r="R1138" s="35">
        <f>Data!K1135</f>
        <v>46</v>
      </c>
      <c r="S1138" s="35" t="str">
        <f>IF(Data!X1135=TRUE(), "Yes", "No")</f>
        <v>Yes</v>
      </c>
      <c r="T1138" s="40" t="e">
        <f>#REF!</f>
        <v>#REF!</v>
      </c>
    </row>
    <row r="1139" spans="1:20" x14ac:dyDescent="0.3">
      <c r="A1139" s="35" t="str">
        <f>Data!A1136</f>
        <v>NISSAN LEAF 299-1018</v>
      </c>
      <c r="B1139" s="36">
        <f t="shared" si="17"/>
        <v>46087.37655119213</v>
      </c>
      <c r="C1139" s="37" t="str">
        <f>IF(Data!J1136="GpsRecord", CONCATENATE($U$3,": ",Data!M1136,", ",Data!L1136), CONCATENATE(Data!AB1136, " ", Data!AH1136))</f>
        <v>Energía de la batería del vehículo eléctrico -29176</v>
      </c>
      <c r="D1139" s="38" t="str">
        <f>IF(Data!O1136=TRUE(), "Yes", "No")</f>
        <v>No</v>
      </c>
      <c r="E1139" s="38" t="str">
        <f>IF(Data!J1136="EngineStatusRecord","Engine",IF(Data!J1136="GpsRecord", "GPS", IF(Data!J1136="EngineFaultRecord", "Fault", IF(Data!J1136="DriverChange","Driver",IF(Data!J1136="CustomRecord","Custom","Debug")))))</f>
        <v>Engine</v>
      </c>
      <c r="F1139" s="39" t="str">
        <f>IF(Data!Y1136=TRUE(), "Yes", "No")</f>
        <v>No</v>
      </c>
      <c r="G1139" s="40">
        <f>Data!AK1136</f>
        <v>0</v>
      </c>
      <c r="H1139" s="35" t="str">
        <f>Data!AB1136</f>
        <v>Energía de la batería del vehículo eléctrico</v>
      </c>
      <c r="I1139" s="35">
        <f>Data!AD1136</f>
        <v>0</v>
      </c>
      <c r="J1139" s="35">
        <f>Data!AF1136</f>
        <v>0</v>
      </c>
      <c r="K1139" s="35" t="str">
        <f>CONCATENATE(Data!AH1136, " ", Data!AI1136)</f>
        <v>-29176 W</v>
      </c>
      <c r="L1139" s="35" t="str">
        <f>Data!C1136</f>
        <v>Vehicle, Battery Electric Vehicle</v>
      </c>
      <c r="M1139" s="35">
        <f>Data!H1136</f>
        <v>0</v>
      </c>
      <c r="N1139" s="41">
        <f>Data!I1136</f>
        <v>46087.37655119213</v>
      </c>
      <c r="O1139" s="35">
        <f>Data!L1136</f>
        <v>0</v>
      </c>
      <c r="P1139" s="35">
        <f>Data!M1136</f>
        <v>0</v>
      </c>
      <c r="Q1139" s="35" t="str">
        <f>IF(Data!N1136=0,"",Data!N1136)</f>
        <v/>
      </c>
      <c r="R1139" s="35">
        <f>Data!K1136</f>
        <v>0</v>
      </c>
      <c r="S1139" s="35" t="str">
        <f>IF(Data!X1136=TRUE(), "Yes", "No")</f>
        <v>No</v>
      </c>
      <c r="T1139" s="40" t="e">
        <f>#REF!</f>
        <v>#REF!</v>
      </c>
    </row>
    <row r="1140" spans="1:20" x14ac:dyDescent="0.3">
      <c r="A1140" s="35" t="str">
        <f>Data!A1137</f>
        <v>NISSAN LEAF 299-1018</v>
      </c>
      <c r="B1140" s="36">
        <f t="shared" si="17"/>
        <v>46087.376562812497</v>
      </c>
      <c r="C1140" s="37" t="str">
        <f>IF(Data!J1137="GpsRecord", CONCATENATE($U$3,": ",Data!M1137,", ",Data!L1137), CONCATENATE(Data!AB1137, " ", Data!AH1137))</f>
        <v>Velocidad del motor en carretera 44</v>
      </c>
      <c r="D1140" s="38" t="str">
        <f>IF(Data!O1137=TRUE(), "Yes", "No")</f>
        <v>No</v>
      </c>
      <c r="E1140" s="38" t="str">
        <f>IF(Data!J1137="EngineStatusRecord","Engine",IF(Data!J1137="GpsRecord", "GPS", IF(Data!J1137="EngineFaultRecord", "Fault", IF(Data!J1137="DriverChange","Driver",IF(Data!J1137="CustomRecord","Custom","Debug")))))</f>
        <v>Engine</v>
      </c>
      <c r="F1140" s="39" t="str">
        <f>IF(Data!Y1137=TRUE(), "Yes", "No")</f>
        <v>No</v>
      </c>
      <c r="G1140" s="40">
        <f>Data!AK1137</f>
        <v>0</v>
      </c>
      <c r="H1140" s="35" t="str">
        <f>Data!AB1137</f>
        <v>Velocidad del motor en carretera</v>
      </c>
      <c r="I1140" s="35">
        <f>Data!AD1137</f>
        <v>0</v>
      </c>
      <c r="J1140" s="35">
        <f>Data!AF1137</f>
        <v>0</v>
      </c>
      <c r="K1140" s="35" t="str">
        <f>CONCATENATE(Data!AH1137, " ", Data!AI1137)</f>
        <v>44 km/h</v>
      </c>
      <c r="L1140" s="35" t="str">
        <f>Data!C1137</f>
        <v>Vehicle, Battery Electric Vehicle</v>
      </c>
      <c r="M1140" s="35">
        <f>Data!H1137</f>
        <v>0</v>
      </c>
      <c r="N1140" s="41">
        <f>Data!I1137</f>
        <v>46087.376562812497</v>
      </c>
      <c r="O1140" s="35">
        <f>Data!L1137</f>
        <v>0</v>
      </c>
      <c r="P1140" s="35">
        <f>Data!M1137</f>
        <v>0</v>
      </c>
      <c r="Q1140" s="35" t="str">
        <f>IF(Data!N1137=0,"",Data!N1137)</f>
        <v/>
      </c>
      <c r="R1140" s="35">
        <f>Data!K1137</f>
        <v>0</v>
      </c>
      <c r="S1140" s="35" t="str">
        <f>IF(Data!X1137=TRUE(), "Yes", "No")</f>
        <v>No</v>
      </c>
      <c r="T1140" s="40" t="e">
        <f>#REF!</f>
        <v>#REF!</v>
      </c>
    </row>
    <row r="1141" spans="1:20" x14ac:dyDescent="0.3">
      <c r="A1141" s="35" t="str">
        <f>Data!A1138</f>
        <v>NISSAN LEAF 299-1018</v>
      </c>
      <c r="B1141" s="36">
        <f t="shared" si="17"/>
        <v>46087.37656290509</v>
      </c>
      <c r="C1141" s="37" t="str">
        <f>IF(Data!J1138="GpsRecord", CONCATENATE($U$3,": ",Data!M1138,", ",Data!L1138), CONCATENATE(Data!AB1138, " ", Data!AH1138))</f>
        <v>Energía de la batería del vehículo eléctrico 9646</v>
      </c>
      <c r="D1141" s="38" t="str">
        <f>IF(Data!O1138=TRUE(), "Yes", "No")</f>
        <v>No</v>
      </c>
      <c r="E1141" s="38" t="str">
        <f>IF(Data!J1138="EngineStatusRecord","Engine",IF(Data!J1138="GpsRecord", "GPS", IF(Data!J1138="EngineFaultRecord", "Fault", IF(Data!J1138="DriverChange","Driver",IF(Data!J1138="CustomRecord","Custom","Debug")))))</f>
        <v>Engine</v>
      </c>
      <c r="F1141" s="39" t="str">
        <f>IF(Data!Y1138=TRUE(), "Yes", "No")</f>
        <v>No</v>
      </c>
      <c r="G1141" s="40">
        <f>Data!AK1138</f>
        <v>0</v>
      </c>
      <c r="H1141" s="35" t="str">
        <f>Data!AB1138</f>
        <v>Energía de la batería del vehículo eléctrico</v>
      </c>
      <c r="I1141" s="35">
        <f>Data!AD1138</f>
        <v>0</v>
      </c>
      <c r="J1141" s="35">
        <f>Data!AF1138</f>
        <v>0</v>
      </c>
      <c r="K1141" s="35" t="str">
        <f>CONCATENATE(Data!AH1138, " ", Data!AI1138)</f>
        <v>9646 W</v>
      </c>
      <c r="L1141" s="35" t="str">
        <f>Data!C1138</f>
        <v>Vehicle, Battery Electric Vehicle</v>
      </c>
      <c r="M1141" s="35">
        <f>Data!H1138</f>
        <v>0</v>
      </c>
      <c r="N1141" s="41">
        <f>Data!I1138</f>
        <v>46087.37656290509</v>
      </c>
      <c r="O1141" s="35">
        <f>Data!L1138</f>
        <v>0</v>
      </c>
      <c r="P1141" s="35">
        <f>Data!M1138</f>
        <v>0</v>
      </c>
      <c r="Q1141" s="35" t="str">
        <f>IF(Data!N1138=0,"",Data!N1138)</f>
        <v/>
      </c>
      <c r="R1141" s="35">
        <f>Data!K1138</f>
        <v>0</v>
      </c>
      <c r="S1141" s="35" t="str">
        <f>IF(Data!X1138=TRUE(), "Yes", "No")</f>
        <v>No</v>
      </c>
      <c r="T1141" s="40" t="e">
        <f>#REF!</f>
        <v>#REF!</v>
      </c>
    </row>
    <row r="1142" spans="1:20" x14ac:dyDescent="0.3">
      <c r="A1142" s="35" t="str">
        <f>Data!A1139</f>
        <v>NISSAN LEAF 299-1018</v>
      </c>
      <c r="B1142" s="36">
        <f t="shared" si="17"/>
        <v>46087.376574074071</v>
      </c>
      <c r="C1142" s="37" t="str">
        <f>IF(Data!J1139="GpsRecord", CONCATENATE($U$3,": ",Data!M1139,", ",Data!L1139), CONCATENATE(Data!AB1139, " ", Data!AH1139))</f>
        <v>Ubicación: 9.99643, -84.26692</v>
      </c>
      <c r="D1142" s="38" t="str">
        <f>IF(Data!O1139=TRUE(), "Yes", "No")</f>
        <v>Yes</v>
      </c>
      <c r="E1142" s="38" t="str">
        <f>IF(Data!J1139="EngineStatusRecord","Engine",IF(Data!J1139="GpsRecord", "GPS", IF(Data!J1139="EngineFaultRecord", "Fault", IF(Data!J1139="DriverChange","Driver",IF(Data!J1139="CustomRecord","Custom","Debug")))))</f>
        <v>GPS</v>
      </c>
      <c r="F1142" s="39" t="str">
        <f>IF(Data!Y1139=TRUE(), "Yes", "No")</f>
        <v>Yes</v>
      </c>
      <c r="G1142" s="40">
        <f>Data!AK1139</f>
        <v>0</v>
      </c>
      <c r="H1142" s="35">
        <f>Data!AB1139</f>
        <v>0</v>
      </c>
      <c r="I1142" s="35">
        <f>Data!AD1139</f>
        <v>0</v>
      </c>
      <c r="J1142" s="35">
        <f>Data!AF1139</f>
        <v>0</v>
      </c>
      <c r="K1142" s="35" t="str">
        <f>CONCATENATE(Data!AH1139, " ", Data!AI1139)</f>
        <v xml:space="preserve"> </v>
      </c>
      <c r="L1142" s="35" t="str">
        <f>Data!C1139</f>
        <v>Vehicle, Battery Electric Vehicle</v>
      </c>
      <c r="M1142" s="35">
        <f>Data!H1139</f>
        <v>0</v>
      </c>
      <c r="N1142" s="41">
        <f>Data!I1139</f>
        <v>46087.376574074071</v>
      </c>
      <c r="O1142" s="35">
        <f>Data!L1139</f>
        <v>-84.266919999999999</v>
      </c>
      <c r="P1142" s="35">
        <f>Data!M1139</f>
        <v>9.9964300000000001</v>
      </c>
      <c r="Q1142" s="35" t="str">
        <f>IF(Data!N1139=0,"",Data!N1139)</f>
        <v>CurveSpeed</v>
      </c>
      <c r="R1142" s="35">
        <f>Data!K1139</f>
        <v>42</v>
      </c>
      <c r="S1142" s="35" t="str">
        <f>IF(Data!X1139=TRUE(), "Yes", "No")</f>
        <v>Yes</v>
      </c>
      <c r="T1142" s="40" t="e">
        <f>#REF!</f>
        <v>#REF!</v>
      </c>
    </row>
    <row r="1143" spans="1:20" x14ac:dyDescent="0.3">
      <c r="A1143" s="35" t="str">
        <f>Data!A1140</f>
        <v>NISSAN LEAF 299-1018</v>
      </c>
      <c r="B1143" s="36">
        <f t="shared" si="17"/>
        <v>46087.37662091435</v>
      </c>
      <c r="C1143" s="37" t="str">
        <f>IF(Data!J1140="GpsRecord", CONCATENATE($U$3,": ",Data!M1140,", ",Data!L1140), CONCATENATE(Data!AB1140, " ", Data!AH1140))</f>
        <v>Energía de la batería del vehículo eléctrico 32032</v>
      </c>
      <c r="D1143" s="38" t="str">
        <f>IF(Data!O1140=TRUE(), "Yes", "No")</f>
        <v>No</v>
      </c>
      <c r="E1143" s="38" t="str">
        <f>IF(Data!J1140="EngineStatusRecord","Engine",IF(Data!J1140="GpsRecord", "GPS", IF(Data!J1140="EngineFaultRecord", "Fault", IF(Data!J1140="DriverChange","Driver",IF(Data!J1140="CustomRecord","Custom","Debug")))))</f>
        <v>Engine</v>
      </c>
      <c r="F1143" s="39" t="str">
        <f>IF(Data!Y1140=TRUE(), "Yes", "No")</f>
        <v>No</v>
      </c>
      <c r="G1143" s="40">
        <f>Data!AK1140</f>
        <v>0</v>
      </c>
      <c r="H1143" s="35" t="str">
        <f>Data!AB1140</f>
        <v>Energía de la batería del vehículo eléctrico</v>
      </c>
      <c r="I1143" s="35">
        <f>Data!AD1140</f>
        <v>0</v>
      </c>
      <c r="J1143" s="35">
        <f>Data!AF1140</f>
        <v>0</v>
      </c>
      <c r="K1143" s="35" t="str">
        <f>CONCATENATE(Data!AH1140, " ", Data!AI1140)</f>
        <v>32032 W</v>
      </c>
      <c r="L1143" s="35" t="str">
        <f>Data!C1140</f>
        <v>Vehicle, Battery Electric Vehicle</v>
      </c>
      <c r="M1143" s="35">
        <f>Data!H1140</f>
        <v>0</v>
      </c>
      <c r="N1143" s="41">
        <f>Data!I1140</f>
        <v>46087.37662091435</v>
      </c>
      <c r="O1143" s="35">
        <f>Data!L1140</f>
        <v>0</v>
      </c>
      <c r="P1143" s="35">
        <f>Data!M1140</f>
        <v>0</v>
      </c>
      <c r="Q1143" s="35" t="str">
        <f>IF(Data!N1140=0,"",Data!N1140)</f>
        <v/>
      </c>
      <c r="R1143" s="35">
        <f>Data!K1140</f>
        <v>0</v>
      </c>
      <c r="S1143" s="35" t="str">
        <f>IF(Data!X1140=TRUE(), "Yes", "No")</f>
        <v>No</v>
      </c>
      <c r="T1143" s="40" t="e">
        <f>#REF!</f>
        <v>#REF!</v>
      </c>
    </row>
    <row r="1144" spans="1:20" x14ac:dyDescent="0.3">
      <c r="A1144" s="35" t="str">
        <f>Data!A1141</f>
        <v>NISSAN LEAF 299-1018</v>
      </c>
      <c r="B1144" s="36">
        <f t="shared" si="17"/>
        <v>46087.376631944448</v>
      </c>
      <c r="C1144" s="37" t="str">
        <f>IF(Data!J1141="GpsRecord", CONCATENATE($U$3,": ",Data!M1141,", ",Data!L1141), CONCATENATE(Data!AB1141, " ", Data!AH1141))</f>
        <v>Ubicación: 9.99651, -84.26754</v>
      </c>
      <c r="D1144" s="38" t="str">
        <f>IF(Data!O1141=TRUE(), "Yes", "No")</f>
        <v>Yes</v>
      </c>
      <c r="E1144" s="38" t="str">
        <f>IF(Data!J1141="EngineStatusRecord","Engine",IF(Data!J1141="GpsRecord", "GPS", IF(Data!J1141="EngineFaultRecord", "Fault", IF(Data!J1141="DriverChange","Driver",IF(Data!J1141="CustomRecord","Custom","Debug")))))</f>
        <v>GPS</v>
      </c>
      <c r="F1144" s="39" t="str">
        <f>IF(Data!Y1141=TRUE(), "Yes", "No")</f>
        <v>Yes</v>
      </c>
      <c r="G1144" s="40">
        <f>Data!AK1141</f>
        <v>0</v>
      </c>
      <c r="H1144" s="35">
        <f>Data!AB1141</f>
        <v>0</v>
      </c>
      <c r="I1144" s="35">
        <f>Data!AD1141</f>
        <v>0</v>
      </c>
      <c r="J1144" s="35">
        <f>Data!AF1141</f>
        <v>0</v>
      </c>
      <c r="K1144" s="35" t="str">
        <f>CONCATENATE(Data!AH1141, " ", Data!AI1141)</f>
        <v xml:space="preserve"> </v>
      </c>
      <c r="L1144" s="35" t="str">
        <f>Data!C1141</f>
        <v>Vehicle, Battery Electric Vehicle</v>
      </c>
      <c r="M1144" s="35">
        <f>Data!H1141</f>
        <v>0</v>
      </c>
      <c r="N1144" s="41">
        <f>Data!I1141</f>
        <v>46087.376631944448</v>
      </c>
      <c r="O1144" s="35">
        <f>Data!L1141</f>
        <v>-84.267539999999997</v>
      </c>
      <c r="P1144" s="35">
        <f>Data!M1141</f>
        <v>9.9965100000000007</v>
      </c>
      <c r="Q1144" s="35" t="str">
        <f>IF(Data!N1141=0,"",Data!N1141)</f>
        <v>CurveSpeedEstimateError</v>
      </c>
      <c r="R1144" s="35">
        <f>Data!K1141</f>
        <v>55</v>
      </c>
      <c r="S1144" s="35" t="str">
        <f>IF(Data!X1141=TRUE(), "Yes", "No")</f>
        <v>Yes</v>
      </c>
      <c r="T1144" s="40" t="e">
        <f>#REF!</f>
        <v>#REF!</v>
      </c>
    </row>
    <row r="1145" spans="1:20" x14ac:dyDescent="0.3">
      <c r="A1145" s="35" t="str">
        <f>Data!A1142</f>
        <v>NISSAN LEAF 299-1018</v>
      </c>
      <c r="B1145" s="36">
        <f t="shared" si="17"/>
        <v>46087.376667974539</v>
      </c>
      <c r="C1145" s="37" t="str">
        <f>IF(Data!J1142="GpsRecord", CONCATENATE($U$3,": ",Data!M1142,", ",Data!L1142), CONCATENATE(Data!AB1142, " ", Data!AH1142))</f>
        <v>Energía de la batería del vehículo eléctrico -6561</v>
      </c>
      <c r="D1145" s="38" t="str">
        <f>IF(Data!O1142=TRUE(), "Yes", "No")</f>
        <v>No</v>
      </c>
      <c r="E1145" s="38" t="str">
        <f>IF(Data!J1142="EngineStatusRecord","Engine",IF(Data!J1142="GpsRecord", "GPS", IF(Data!J1142="EngineFaultRecord", "Fault", IF(Data!J1142="DriverChange","Driver",IF(Data!J1142="CustomRecord","Custom","Debug")))))</f>
        <v>Engine</v>
      </c>
      <c r="F1145" s="39" t="str">
        <f>IF(Data!Y1142=TRUE(), "Yes", "No")</f>
        <v>No</v>
      </c>
      <c r="G1145" s="40">
        <f>Data!AK1142</f>
        <v>0</v>
      </c>
      <c r="H1145" s="35" t="str">
        <f>Data!AB1142</f>
        <v>Energía de la batería del vehículo eléctrico</v>
      </c>
      <c r="I1145" s="35">
        <f>Data!AD1142</f>
        <v>0</v>
      </c>
      <c r="J1145" s="35">
        <f>Data!AF1142</f>
        <v>0</v>
      </c>
      <c r="K1145" s="35" t="str">
        <f>CONCATENATE(Data!AH1142, " ", Data!AI1142)</f>
        <v>-6561 W</v>
      </c>
      <c r="L1145" s="35" t="str">
        <f>Data!C1142</f>
        <v>Vehicle, Battery Electric Vehicle</v>
      </c>
      <c r="M1145" s="35">
        <f>Data!H1142</f>
        <v>0</v>
      </c>
      <c r="N1145" s="41">
        <f>Data!I1142</f>
        <v>46087.376667974539</v>
      </c>
      <c r="O1145" s="35">
        <f>Data!L1142</f>
        <v>0</v>
      </c>
      <c r="P1145" s="35">
        <f>Data!M1142</f>
        <v>0</v>
      </c>
      <c r="Q1145" s="35" t="str">
        <f>IF(Data!N1142=0,"",Data!N1142)</f>
        <v/>
      </c>
      <c r="R1145" s="35">
        <f>Data!K1142</f>
        <v>0</v>
      </c>
      <c r="S1145" s="35" t="str">
        <f>IF(Data!X1142=TRUE(), "Yes", "No")</f>
        <v>No</v>
      </c>
      <c r="T1145" s="40" t="e">
        <f>#REF!</f>
        <v>#REF!</v>
      </c>
    </row>
    <row r="1146" spans="1:20" x14ac:dyDescent="0.3">
      <c r="A1146" s="35" t="str">
        <f>Data!A1143</f>
        <v>NISSAN LEAF 299-1018</v>
      </c>
      <c r="B1146" s="36">
        <f t="shared" si="17"/>
        <v>46087.376691215279</v>
      </c>
      <c r="C1146" s="37" t="str">
        <f>IF(Data!J1143="GpsRecord", CONCATENATE($U$3,": ",Data!M1143,", ",Data!L1143), CONCATENATE(Data!AB1143, " ", Data!AH1143))</f>
        <v>Energía de la batería del vehículo eléctrico 27884</v>
      </c>
      <c r="D1146" s="38" t="str">
        <f>IF(Data!O1143=TRUE(), "Yes", "No")</f>
        <v>No</v>
      </c>
      <c r="E1146" s="38" t="str">
        <f>IF(Data!J1143="EngineStatusRecord","Engine",IF(Data!J1143="GpsRecord", "GPS", IF(Data!J1143="EngineFaultRecord", "Fault", IF(Data!J1143="DriverChange","Driver",IF(Data!J1143="CustomRecord","Custom","Debug")))))</f>
        <v>Engine</v>
      </c>
      <c r="F1146" s="39" t="str">
        <f>IF(Data!Y1143=TRUE(), "Yes", "No")</f>
        <v>No</v>
      </c>
      <c r="G1146" s="40">
        <f>Data!AK1143</f>
        <v>0</v>
      </c>
      <c r="H1146" s="35" t="str">
        <f>Data!AB1143</f>
        <v>Energía de la batería del vehículo eléctrico</v>
      </c>
      <c r="I1146" s="35">
        <f>Data!AD1143</f>
        <v>0</v>
      </c>
      <c r="J1146" s="35">
        <f>Data!AF1143</f>
        <v>0</v>
      </c>
      <c r="K1146" s="35" t="str">
        <f>CONCATENATE(Data!AH1143, " ", Data!AI1143)</f>
        <v>27884 W</v>
      </c>
      <c r="L1146" s="35" t="str">
        <f>Data!C1143</f>
        <v>Vehicle, Battery Electric Vehicle</v>
      </c>
      <c r="M1146" s="35">
        <f>Data!H1143</f>
        <v>0</v>
      </c>
      <c r="N1146" s="41">
        <f>Data!I1143</f>
        <v>46087.376691215279</v>
      </c>
      <c r="O1146" s="35">
        <f>Data!L1143</f>
        <v>0</v>
      </c>
      <c r="P1146" s="35">
        <f>Data!M1143</f>
        <v>0</v>
      </c>
      <c r="Q1146" s="35" t="str">
        <f>IF(Data!N1143=0,"",Data!N1143)</f>
        <v/>
      </c>
      <c r="R1146" s="35">
        <f>Data!K1143</f>
        <v>0</v>
      </c>
      <c r="S1146" s="35" t="str">
        <f>IF(Data!X1143=TRUE(), "Yes", "No")</f>
        <v>No</v>
      </c>
      <c r="T1146" s="40" t="e">
        <f>#REF!</f>
        <v>#REF!</v>
      </c>
    </row>
    <row r="1147" spans="1:20" x14ac:dyDescent="0.3">
      <c r="A1147" s="35" t="str">
        <f>Data!A1144</f>
        <v>NISSAN LEAF 299-1018</v>
      </c>
      <c r="B1147" s="36">
        <f t="shared" si="17"/>
        <v>46087.37672453704</v>
      </c>
      <c r="C1147" s="37" t="str">
        <f>IF(Data!J1144="GpsRecord", CONCATENATE($U$3,": ",Data!M1144,", ",Data!L1144), CONCATENATE(Data!AB1144, " ", Data!AH1144))</f>
        <v>Ubicación: 9.99667, -84.26884</v>
      </c>
      <c r="D1147" s="38" t="str">
        <f>IF(Data!O1144=TRUE(), "Yes", "No")</f>
        <v>Yes</v>
      </c>
      <c r="E1147" s="38" t="str">
        <f>IF(Data!J1144="EngineStatusRecord","Engine",IF(Data!J1144="GpsRecord", "GPS", IF(Data!J1144="EngineFaultRecord", "Fault", IF(Data!J1144="DriverChange","Driver",IF(Data!J1144="CustomRecord","Custom","Debug")))))</f>
        <v>GPS</v>
      </c>
      <c r="F1147" s="39" t="str">
        <f>IF(Data!Y1144=TRUE(), "Yes", "No")</f>
        <v>Yes</v>
      </c>
      <c r="G1147" s="40">
        <f>Data!AK1144</f>
        <v>0</v>
      </c>
      <c r="H1147" s="35">
        <f>Data!AB1144</f>
        <v>0</v>
      </c>
      <c r="I1147" s="35">
        <f>Data!AD1144</f>
        <v>0</v>
      </c>
      <c r="J1147" s="35">
        <f>Data!AF1144</f>
        <v>0</v>
      </c>
      <c r="K1147" s="35" t="str">
        <f>CONCATENATE(Data!AH1144, " ", Data!AI1144)</f>
        <v xml:space="preserve"> </v>
      </c>
      <c r="L1147" s="35" t="str">
        <f>Data!C1144</f>
        <v>Vehicle, Battery Electric Vehicle</v>
      </c>
      <c r="M1147" s="35">
        <f>Data!H1144</f>
        <v>0</v>
      </c>
      <c r="N1147" s="41">
        <f>Data!I1144</f>
        <v>46087.37672453704</v>
      </c>
      <c r="O1147" s="35">
        <f>Data!L1144</f>
        <v>-84.268839999999997</v>
      </c>
      <c r="P1147" s="35">
        <f>Data!M1144</f>
        <v>9.9966699999999999</v>
      </c>
      <c r="Q1147" s="35" t="str">
        <f>IF(Data!N1144=0,"",Data!N1144)</f>
        <v>CurvePositionEstimateError</v>
      </c>
      <c r="R1147" s="35">
        <f>Data!K1144</f>
        <v>72</v>
      </c>
      <c r="S1147" s="35" t="str">
        <f>IF(Data!X1144=TRUE(), "Yes", "No")</f>
        <v>Yes</v>
      </c>
      <c r="T1147" s="40" t="e">
        <f>#REF!</f>
        <v>#REF!</v>
      </c>
    </row>
    <row r="1148" spans="1:20" x14ac:dyDescent="0.3">
      <c r="A1148" s="35" t="str">
        <f>Data!A1145</f>
        <v>NISSAN LEAF 299-1018</v>
      </c>
      <c r="B1148" s="36">
        <f t="shared" si="17"/>
        <v>46087.376736967592</v>
      </c>
      <c r="C1148" s="37" t="str">
        <f>IF(Data!J1145="GpsRecord", CONCATENATE($U$3,": ",Data!M1145,", ",Data!L1145), CONCATENATE(Data!AB1145, " ", Data!AH1145))</f>
        <v>Odómetro 15926</v>
      </c>
      <c r="D1148" s="38" t="str">
        <f>IF(Data!O1145=TRUE(), "Yes", "No")</f>
        <v>No</v>
      </c>
      <c r="E1148" s="38" t="str">
        <f>IF(Data!J1145="EngineStatusRecord","Engine",IF(Data!J1145="GpsRecord", "GPS", IF(Data!J1145="EngineFaultRecord", "Fault", IF(Data!J1145="DriverChange","Driver",IF(Data!J1145="CustomRecord","Custom","Debug")))))</f>
        <v>Engine</v>
      </c>
      <c r="F1148" s="39" t="str">
        <f>IF(Data!Y1145=TRUE(), "Yes", "No")</f>
        <v>No</v>
      </c>
      <c r="G1148" s="40">
        <f>Data!AK1145</f>
        <v>0</v>
      </c>
      <c r="H1148" s="35" t="str">
        <f>Data!AB1145</f>
        <v>Odómetro</v>
      </c>
      <c r="I1148" s="35">
        <f>Data!AD1145</f>
        <v>0</v>
      </c>
      <c r="J1148" s="35">
        <f>Data!AF1145</f>
        <v>0</v>
      </c>
      <c r="K1148" s="35" t="str">
        <f>CONCATENATE(Data!AH1145, " ", Data!AI1145)</f>
        <v>15926 km</v>
      </c>
      <c r="L1148" s="35" t="str">
        <f>Data!C1145</f>
        <v>Vehicle, Battery Electric Vehicle</v>
      </c>
      <c r="M1148" s="35">
        <f>Data!H1145</f>
        <v>0</v>
      </c>
      <c r="N1148" s="41">
        <f>Data!I1145</f>
        <v>46087.376736967592</v>
      </c>
      <c r="O1148" s="35">
        <f>Data!L1145</f>
        <v>0</v>
      </c>
      <c r="P1148" s="35">
        <f>Data!M1145</f>
        <v>0</v>
      </c>
      <c r="Q1148" s="35" t="str">
        <f>IF(Data!N1145=0,"",Data!N1145)</f>
        <v/>
      </c>
      <c r="R1148" s="35">
        <f>Data!K1145</f>
        <v>0</v>
      </c>
      <c r="S1148" s="35" t="str">
        <f>IF(Data!X1145=TRUE(), "Yes", "No")</f>
        <v>No</v>
      </c>
      <c r="T1148" s="40" t="e">
        <f>#REF!</f>
        <v>#REF!</v>
      </c>
    </row>
    <row r="1149" spans="1:20" x14ac:dyDescent="0.3">
      <c r="A1149" s="35" t="str">
        <f>Data!A1146</f>
        <v>NISSAN LEAF 299-1018</v>
      </c>
      <c r="B1149" s="36">
        <f t="shared" si="17"/>
        <v>46087.376736967592</v>
      </c>
      <c r="C1149" s="37" t="str">
        <f>IF(Data!J1146="GpsRecord", CONCATENATE($U$3,": ",Data!M1146,", ",Data!L1146), CONCATENATE(Data!AB1146, " ", Data!AH1146))</f>
        <v>Odómetro sin procesar 15926</v>
      </c>
      <c r="D1149" s="38" t="str">
        <f>IF(Data!O1146=TRUE(), "Yes", "No")</f>
        <v>No</v>
      </c>
      <c r="E1149" s="38" t="str">
        <f>IF(Data!J1146="EngineStatusRecord","Engine",IF(Data!J1146="GpsRecord", "GPS", IF(Data!J1146="EngineFaultRecord", "Fault", IF(Data!J1146="DriverChange","Driver",IF(Data!J1146="CustomRecord","Custom","Debug")))))</f>
        <v>Engine</v>
      </c>
      <c r="F1149" s="39" t="str">
        <f>IF(Data!Y1146=TRUE(), "Yes", "No")</f>
        <v>No</v>
      </c>
      <c r="G1149" s="40">
        <f>Data!AK1146</f>
        <v>0</v>
      </c>
      <c r="H1149" s="35" t="str">
        <f>Data!AB1146</f>
        <v>Odómetro sin procesar</v>
      </c>
      <c r="I1149" s="35">
        <f>Data!AD1146</f>
        <v>0</v>
      </c>
      <c r="J1149" s="35">
        <f>Data!AF1146</f>
        <v>0</v>
      </c>
      <c r="K1149" s="35" t="str">
        <f>CONCATENATE(Data!AH1146, " ", Data!AI1146)</f>
        <v>15926 km</v>
      </c>
      <c r="L1149" s="35" t="str">
        <f>Data!C1146</f>
        <v>Vehicle, Battery Electric Vehicle</v>
      </c>
      <c r="M1149" s="35">
        <f>Data!H1146</f>
        <v>0</v>
      </c>
      <c r="N1149" s="41">
        <f>Data!I1146</f>
        <v>46087.376736967592</v>
      </c>
      <c r="O1149" s="35">
        <f>Data!L1146</f>
        <v>0</v>
      </c>
      <c r="P1149" s="35">
        <f>Data!M1146</f>
        <v>0</v>
      </c>
      <c r="Q1149" s="35" t="str">
        <f>IF(Data!N1146=0,"",Data!N1146)</f>
        <v/>
      </c>
      <c r="R1149" s="35">
        <f>Data!K1146</f>
        <v>0</v>
      </c>
      <c r="S1149" s="35" t="str">
        <f>IF(Data!X1146=TRUE(), "Yes", "No")</f>
        <v>No</v>
      </c>
      <c r="T1149" s="40" t="e">
        <f>#REF!</f>
        <v>#REF!</v>
      </c>
    </row>
    <row r="1150" spans="1:20" x14ac:dyDescent="0.3">
      <c r="A1150" s="35" t="str">
        <f>Data!A1147</f>
        <v>NISSAN LEAF 299-1018</v>
      </c>
      <c r="B1150" s="36">
        <f t="shared" si="17"/>
        <v>46087.376762465276</v>
      </c>
      <c r="C1150" s="37" t="str">
        <f>IF(Data!J1147="GpsRecord", CONCATENATE($U$3,": ",Data!M1147,", ",Data!L1147), CONCATENATE(Data!AB1147, " ", Data!AH1147))</f>
        <v>Estado de carga genérico 70.975</v>
      </c>
      <c r="D1150" s="38" t="str">
        <f>IF(Data!O1147=TRUE(), "Yes", "No")</f>
        <v>No</v>
      </c>
      <c r="E1150" s="38" t="str">
        <f>IF(Data!J1147="EngineStatusRecord","Engine",IF(Data!J1147="GpsRecord", "GPS", IF(Data!J1147="EngineFaultRecord", "Fault", IF(Data!J1147="DriverChange","Driver",IF(Data!J1147="CustomRecord","Custom","Debug")))))</f>
        <v>Engine</v>
      </c>
      <c r="F1150" s="39" t="str">
        <f>IF(Data!Y1147=TRUE(), "Yes", "No")</f>
        <v>No</v>
      </c>
      <c r="G1150" s="40">
        <f>Data!AK1147</f>
        <v>0</v>
      </c>
      <c r="H1150" s="35" t="str">
        <f>Data!AB1147</f>
        <v>Estado de carga genérico</v>
      </c>
      <c r="I1150" s="35">
        <f>Data!AD1147</f>
        <v>0</v>
      </c>
      <c r="J1150" s="35">
        <f>Data!AF1147</f>
        <v>0</v>
      </c>
      <c r="K1150" s="35" t="str">
        <f>CONCATENATE(Data!AH1147, " ", Data!AI1147)</f>
        <v>70.975 %</v>
      </c>
      <c r="L1150" s="35" t="str">
        <f>Data!C1147</f>
        <v>Vehicle, Battery Electric Vehicle</v>
      </c>
      <c r="M1150" s="35">
        <f>Data!H1147</f>
        <v>0</v>
      </c>
      <c r="N1150" s="41">
        <f>Data!I1147</f>
        <v>46087.376762465276</v>
      </c>
      <c r="O1150" s="35">
        <f>Data!L1147</f>
        <v>0</v>
      </c>
      <c r="P1150" s="35">
        <f>Data!M1147</f>
        <v>0</v>
      </c>
      <c r="Q1150" s="35" t="str">
        <f>IF(Data!N1147=0,"",Data!N1147)</f>
        <v/>
      </c>
      <c r="R1150" s="35">
        <f>Data!K1147</f>
        <v>0</v>
      </c>
      <c r="S1150" s="35" t="str">
        <f>IF(Data!X1147=TRUE(), "Yes", "No")</f>
        <v>No</v>
      </c>
      <c r="T1150" s="40" t="e">
        <f>#REF!</f>
        <v>#REF!</v>
      </c>
    </row>
    <row r="1151" spans="1:20" x14ac:dyDescent="0.3">
      <c r="A1151" s="35" t="str">
        <f>Data!A1148</f>
        <v>NISSAN LEAF 299-1018</v>
      </c>
      <c r="B1151" s="36">
        <f t="shared" si="17"/>
        <v>46087.37678259259</v>
      </c>
      <c r="C1151" s="37" t="str">
        <f>IF(Data!J1148="GpsRecord", CONCATENATE($U$3,": ",Data!M1148,", ",Data!L1148), CONCATENATE(Data!AB1148, " ", Data!AH1148))</f>
        <v>Velocidad del motor en carretera 86</v>
      </c>
      <c r="D1151" s="38" t="str">
        <f>IF(Data!O1148=TRUE(), "Yes", "No")</f>
        <v>No</v>
      </c>
      <c r="E1151" s="38" t="str">
        <f>IF(Data!J1148="EngineStatusRecord","Engine",IF(Data!J1148="GpsRecord", "GPS", IF(Data!J1148="EngineFaultRecord", "Fault", IF(Data!J1148="DriverChange","Driver",IF(Data!J1148="CustomRecord","Custom","Debug")))))</f>
        <v>Engine</v>
      </c>
      <c r="F1151" s="39" t="str">
        <f>IF(Data!Y1148=TRUE(), "Yes", "No")</f>
        <v>No</v>
      </c>
      <c r="G1151" s="40">
        <f>Data!AK1148</f>
        <v>0</v>
      </c>
      <c r="H1151" s="35" t="str">
        <f>Data!AB1148</f>
        <v>Velocidad del motor en carretera</v>
      </c>
      <c r="I1151" s="35">
        <f>Data!AD1148</f>
        <v>0</v>
      </c>
      <c r="J1151" s="35">
        <f>Data!AF1148</f>
        <v>0</v>
      </c>
      <c r="K1151" s="35" t="str">
        <f>CONCATENATE(Data!AH1148, " ", Data!AI1148)</f>
        <v>86 km/h</v>
      </c>
      <c r="L1151" s="35" t="str">
        <f>Data!C1148</f>
        <v>Vehicle, Battery Electric Vehicle</v>
      </c>
      <c r="M1151" s="35">
        <f>Data!H1148</f>
        <v>0</v>
      </c>
      <c r="N1151" s="41">
        <f>Data!I1148</f>
        <v>46087.37678259259</v>
      </c>
      <c r="O1151" s="35">
        <f>Data!L1148</f>
        <v>0</v>
      </c>
      <c r="P1151" s="35">
        <f>Data!M1148</f>
        <v>0</v>
      </c>
      <c r="Q1151" s="35" t="str">
        <f>IF(Data!N1148=0,"",Data!N1148)</f>
        <v/>
      </c>
      <c r="R1151" s="35">
        <f>Data!K1148</f>
        <v>0</v>
      </c>
      <c r="S1151" s="35" t="str">
        <f>IF(Data!X1148=TRUE(), "Yes", "No")</f>
        <v>No</v>
      </c>
      <c r="T1151" s="40" t="e">
        <f>#REF!</f>
        <v>#REF!</v>
      </c>
    </row>
    <row r="1152" spans="1:20" x14ac:dyDescent="0.3">
      <c r="A1152" s="35" t="str">
        <f>Data!A1149</f>
        <v>NISSAN LEAF 299-1018</v>
      </c>
      <c r="B1152" s="36">
        <f t="shared" si="17"/>
        <v>46087.376817129632</v>
      </c>
      <c r="C1152" s="37" t="str">
        <f>IF(Data!J1149="GpsRecord", CONCATENATE($U$3,": ",Data!M1149,", ",Data!L1149), CONCATENATE(Data!AB1149, " ", Data!AH1149))</f>
        <v>Ubicación: 9.99689, -84.27045</v>
      </c>
      <c r="D1152" s="38" t="str">
        <f>IF(Data!O1149=TRUE(), "Yes", "No")</f>
        <v>Yes</v>
      </c>
      <c r="E1152" s="38" t="str">
        <f>IF(Data!J1149="EngineStatusRecord","Engine",IF(Data!J1149="GpsRecord", "GPS", IF(Data!J1149="EngineFaultRecord", "Fault", IF(Data!J1149="DriverChange","Driver",IF(Data!J1149="CustomRecord","Custom","Debug")))))</f>
        <v>GPS</v>
      </c>
      <c r="F1152" s="39" t="str">
        <f>IF(Data!Y1149=TRUE(), "Yes", "No")</f>
        <v>Yes</v>
      </c>
      <c r="G1152" s="40">
        <f>Data!AK1149</f>
        <v>0</v>
      </c>
      <c r="H1152" s="35">
        <f>Data!AB1149</f>
        <v>0</v>
      </c>
      <c r="I1152" s="35">
        <f>Data!AD1149</f>
        <v>0</v>
      </c>
      <c r="J1152" s="35">
        <f>Data!AF1149</f>
        <v>0</v>
      </c>
      <c r="K1152" s="35" t="str">
        <f>CONCATENATE(Data!AH1149, " ", Data!AI1149)</f>
        <v xml:space="preserve"> </v>
      </c>
      <c r="L1152" s="35" t="str">
        <f>Data!C1149</f>
        <v>Vehicle, Battery Electric Vehicle</v>
      </c>
      <c r="M1152" s="35">
        <f>Data!H1149</f>
        <v>0</v>
      </c>
      <c r="N1152" s="41">
        <f>Data!I1149</f>
        <v>46087.376817129632</v>
      </c>
      <c r="O1152" s="35">
        <f>Data!L1149</f>
        <v>-84.270449999999997</v>
      </c>
      <c r="P1152" s="35">
        <f>Data!M1149</f>
        <v>9.9968900000000005</v>
      </c>
      <c r="Q1152" s="35" t="str">
        <f>IF(Data!N1149=0,"",Data!N1149)</f>
        <v>CurvePositionEstimateError</v>
      </c>
      <c r="R1152" s="35">
        <f>Data!K1149</f>
        <v>85</v>
      </c>
      <c r="S1152" s="35" t="str">
        <f>IF(Data!X1149=TRUE(), "Yes", "No")</f>
        <v>Yes</v>
      </c>
      <c r="T1152" s="40" t="e">
        <f>#REF!</f>
        <v>#REF!</v>
      </c>
    </row>
    <row r="1153" spans="1:20" x14ac:dyDescent="0.3">
      <c r="A1153" s="35" t="str">
        <f>Data!A1150</f>
        <v>NISSAN LEAF 299-1018</v>
      </c>
      <c r="B1153" s="36">
        <f t="shared" si="17"/>
        <v>46087.376909722225</v>
      </c>
      <c r="C1153" s="37" t="str">
        <f>IF(Data!J1150="GpsRecord", CONCATENATE($U$3,": ",Data!M1150,", ",Data!L1150), CONCATENATE(Data!AB1150, " ", Data!AH1150))</f>
        <v>Ubicación: 9.9972, -84.27219</v>
      </c>
      <c r="D1153" s="38" t="str">
        <f>IF(Data!O1150=TRUE(), "Yes", "No")</f>
        <v>Yes</v>
      </c>
      <c r="E1153" s="38" t="str">
        <f>IF(Data!J1150="EngineStatusRecord","Engine",IF(Data!J1150="GpsRecord", "GPS", IF(Data!J1150="EngineFaultRecord", "Fault", IF(Data!J1150="DriverChange","Driver",IF(Data!J1150="CustomRecord","Custom","Debug")))))</f>
        <v>GPS</v>
      </c>
      <c r="F1153" s="39" t="str">
        <f>IF(Data!Y1150=TRUE(), "Yes", "No")</f>
        <v>Yes</v>
      </c>
      <c r="G1153" s="40">
        <f>Data!AK1150</f>
        <v>0</v>
      </c>
      <c r="H1153" s="35">
        <f>Data!AB1150</f>
        <v>0</v>
      </c>
      <c r="I1153" s="35">
        <f>Data!AD1150</f>
        <v>0</v>
      </c>
      <c r="J1153" s="35">
        <f>Data!AF1150</f>
        <v>0</v>
      </c>
      <c r="K1153" s="35" t="str">
        <f>CONCATENATE(Data!AH1150, " ", Data!AI1150)</f>
        <v xml:space="preserve"> </v>
      </c>
      <c r="L1153" s="35" t="str">
        <f>Data!C1150</f>
        <v>Vehicle, Battery Electric Vehicle</v>
      </c>
      <c r="M1153" s="35">
        <f>Data!H1150</f>
        <v>0</v>
      </c>
      <c r="N1153" s="41">
        <f>Data!I1150</f>
        <v>46087.376909722225</v>
      </c>
      <c r="O1153" s="35">
        <f>Data!L1150</f>
        <v>-84.272189999999995</v>
      </c>
      <c r="P1153" s="35">
        <f>Data!M1150</f>
        <v>9.9971999999999994</v>
      </c>
      <c r="Q1153" s="35" t="str">
        <f>IF(Data!N1150=0,"",Data!N1150)</f>
        <v>CurveSpeedEstimateError</v>
      </c>
      <c r="R1153" s="35">
        <f>Data!K1150</f>
        <v>88</v>
      </c>
      <c r="S1153" s="35" t="str">
        <f>IF(Data!X1150=TRUE(), "Yes", "No")</f>
        <v>Yes</v>
      </c>
      <c r="T1153" s="40" t="e">
        <f>#REF!</f>
        <v>#REF!</v>
      </c>
    </row>
    <row r="1154" spans="1:20" x14ac:dyDescent="0.3">
      <c r="A1154" s="35" t="str">
        <f>Data!A1151</f>
        <v>NISSAN LEAF 299-1018</v>
      </c>
      <c r="B1154" s="36">
        <f t="shared" si="17"/>
        <v>46087.376970034726</v>
      </c>
      <c r="C1154" s="37" t="str">
        <f>IF(Data!J1151="GpsRecord", CONCATENATE($U$3,": ",Data!M1151,", ",Data!L1151), CONCATENATE(Data!AB1151, " ", Data!AH1151))</f>
        <v>Energía de la batería del vehículo eléctrico -10905</v>
      </c>
      <c r="D1154" s="38" t="str">
        <f>IF(Data!O1151=TRUE(), "Yes", "No")</f>
        <v>No</v>
      </c>
      <c r="E1154" s="38" t="str">
        <f>IF(Data!J1151="EngineStatusRecord","Engine",IF(Data!J1151="GpsRecord", "GPS", IF(Data!J1151="EngineFaultRecord", "Fault", IF(Data!J1151="DriverChange","Driver",IF(Data!J1151="CustomRecord","Custom","Debug")))))</f>
        <v>Engine</v>
      </c>
      <c r="F1154" s="39" t="str">
        <f>IF(Data!Y1151=TRUE(), "Yes", "No")</f>
        <v>No</v>
      </c>
      <c r="G1154" s="40">
        <f>Data!AK1151</f>
        <v>0</v>
      </c>
      <c r="H1154" s="35" t="str">
        <f>Data!AB1151</f>
        <v>Energía de la batería del vehículo eléctrico</v>
      </c>
      <c r="I1154" s="35">
        <f>Data!AD1151</f>
        <v>0</v>
      </c>
      <c r="J1154" s="35">
        <f>Data!AF1151</f>
        <v>0</v>
      </c>
      <c r="K1154" s="35" t="str">
        <f>CONCATENATE(Data!AH1151, " ", Data!AI1151)</f>
        <v>-10905 W</v>
      </c>
      <c r="L1154" s="35" t="str">
        <f>Data!C1151</f>
        <v>Vehicle, Battery Electric Vehicle</v>
      </c>
      <c r="M1154" s="35">
        <f>Data!H1151</f>
        <v>0</v>
      </c>
      <c r="N1154" s="41">
        <f>Data!I1151</f>
        <v>46087.376970034726</v>
      </c>
      <c r="O1154" s="35">
        <f>Data!L1151</f>
        <v>0</v>
      </c>
      <c r="P1154" s="35">
        <f>Data!M1151</f>
        <v>0</v>
      </c>
      <c r="Q1154" s="35" t="str">
        <f>IF(Data!N1151=0,"",Data!N1151)</f>
        <v/>
      </c>
      <c r="R1154" s="35">
        <f>Data!K1151</f>
        <v>0</v>
      </c>
      <c r="S1154" s="35" t="str">
        <f>IF(Data!X1151=TRUE(), "Yes", "No")</f>
        <v>No</v>
      </c>
      <c r="T1154" s="40" t="e">
        <f>#REF!</f>
        <v>#REF!</v>
      </c>
    </row>
    <row r="1155" spans="1:20" x14ac:dyDescent="0.3">
      <c r="A1155" s="35" t="str">
        <f>Data!A1152</f>
        <v>NISSAN LEAF 299-1018</v>
      </c>
      <c r="B1155" s="36">
        <f t="shared" si="17"/>
        <v>46087.377060185187</v>
      </c>
      <c r="C1155" s="37" t="str">
        <f>IF(Data!J1152="GpsRecord", CONCATENATE($U$3,": ",Data!M1152,", ",Data!L1152), CONCATENATE(Data!AB1152, " ", Data!AH1152))</f>
        <v>Ubicación: 9.99798, -84.27509</v>
      </c>
      <c r="D1155" s="38" t="str">
        <f>IF(Data!O1152=TRUE(), "Yes", "No")</f>
        <v>Yes</v>
      </c>
      <c r="E1155" s="38" t="str">
        <f>IF(Data!J1152="EngineStatusRecord","Engine",IF(Data!J1152="GpsRecord", "GPS", IF(Data!J1152="EngineFaultRecord", "Fault", IF(Data!J1152="DriverChange","Driver",IF(Data!J1152="CustomRecord","Custom","Debug")))))</f>
        <v>GPS</v>
      </c>
      <c r="F1155" s="39" t="str">
        <f>IF(Data!Y1152=TRUE(), "Yes", "No")</f>
        <v>Yes</v>
      </c>
      <c r="G1155" s="40">
        <f>Data!AK1152</f>
        <v>0</v>
      </c>
      <c r="H1155" s="35">
        <f>Data!AB1152</f>
        <v>0</v>
      </c>
      <c r="I1155" s="35">
        <f>Data!AD1152</f>
        <v>0</v>
      </c>
      <c r="J1155" s="35">
        <f>Data!AF1152</f>
        <v>0</v>
      </c>
      <c r="K1155" s="35" t="str">
        <f>CONCATENATE(Data!AH1152, " ", Data!AI1152)</f>
        <v xml:space="preserve"> </v>
      </c>
      <c r="L1155" s="35" t="str">
        <f>Data!C1152</f>
        <v>Vehicle, Battery Electric Vehicle</v>
      </c>
      <c r="M1155" s="35">
        <f>Data!H1152</f>
        <v>0</v>
      </c>
      <c r="N1155" s="41">
        <f>Data!I1152</f>
        <v>46087.377060185187</v>
      </c>
      <c r="O1155" s="35">
        <f>Data!L1152</f>
        <v>-84.275090000000006</v>
      </c>
      <c r="P1155" s="35">
        <f>Data!M1152</f>
        <v>9.9979800000000001</v>
      </c>
      <c r="Q1155" s="35" t="str">
        <f>IF(Data!N1152=0,"",Data!N1152)</f>
        <v>CurvePositionEstimateError</v>
      </c>
      <c r="R1155" s="35">
        <f>Data!K1152</f>
        <v>92</v>
      </c>
      <c r="S1155" s="35" t="str">
        <f>IF(Data!X1152=TRUE(), "Yes", "No")</f>
        <v>Yes</v>
      </c>
      <c r="T1155" s="40" t="e">
        <f>#REF!</f>
        <v>#REF!</v>
      </c>
    </row>
    <row r="1156" spans="1:20" x14ac:dyDescent="0.3">
      <c r="A1156" s="35" t="str">
        <f>Data!A1153</f>
        <v>NISSAN LEAF 299-1018</v>
      </c>
      <c r="B1156" s="36">
        <f t="shared" si="17"/>
        <v>46087.37707451389</v>
      </c>
      <c r="C1156" s="37" t="str">
        <f>IF(Data!J1153="GpsRecord", CONCATENATE($U$3,": ",Data!M1153,", ",Data!L1153), CONCATENATE(Data!AB1153, " ", Data!AH1153))</f>
        <v>Energía de la batería del vehículo eléctrico 15812</v>
      </c>
      <c r="D1156" s="38" t="str">
        <f>IF(Data!O1153=TRUE(), "Yes", "No")</f>
        <v>No</v>
      </c>
      <c r="E1156" s="38" t="str">
        <f>IF(Data!J1153="EngineStatusRecord","Engine",IF(Data!J1153="GpsRecord", "GPS", IF(Data!J1153="EngineFaultRecord", "Fault", IF(Data!J1153="DriverChange","Driver",IF(Data!J1153="CustomRecord","Custom","Debug")))))</f>
        <v>Engine</v>
      </c>
      <c r="F1156" s="39" t="str">
        <f>IF(Data!Y1153=TRUE(), "Yes", "No")</f>
        <v>No</v>
      </c>
      <c r="G1156" s="40">
        <f>Data!AK1153</f>
        <v>0</v>
      </c>
      <c r="H1156" s="35" t="str">
        <f>Data!AB1153</f>
        <v>Energía de la batería del vehículo eléctrico</v>
      </c>
      <c r="I1156" s="35">
        <f>Data!AD1153</f>
        <v>0</v>
      </c>
      <c r="J1156" s="35">
        <f>Data!AF1153</f>
        <v>0</v>
      </c>
      <c r="K1156" s="35" t="str">
        <f>CONCATENATE(Data!AH1153, " ", Data!AI1153)</f>
        <v>15812 W</v>
      </c>
      <c r="L1156" s="35" t="str">
        <f>Data!C1153</f>
        <v>Vehicle, Battery Electric Vehicle</v>
      </c>
      <c r="M1156" s="35">
        <f>Data!H1153</f>
        <v>0</v>
      </c>
      <c r="N1156" s="41">
        <f>Data!I1153</f>
        <v>46087.37707451389</v>
      </c>
      <c r="O1156" s="35">
        <f>Data!L1153</f>
        <v>0</v>
      </c>
      <c r="P1156" s="35">
        <f>Data!M1153</f>
        <v>0</v>
      </c>
      <c r="Q1156" s="35" t="str">
        <f>IF(Data!N1153=0,"",Data!N1153)</f>
        <v/>
      </c>
      <c r="R1156" s="35">
        <f>Data!K1153</f>
        <v>0</v>
      </c>
      <c r="S1156" s="35" t="str">
        <f>IF(Data!X1153=TRUE(), "Yes", "No")</f>
        <v>No</v>
      </c>
      <c r="T1156" s="40" t="e">
        <f>#REF!</f>
        <v>#REF!</v>
      </c>
    </row>
    <row r="1157" spans="1:20" x14ac:dyDescent="0.3">
      <c r="A1157" s="35" t="str">
        <f>Data!A1154</f>
        <v>NISSAN LEAF 299-1018</v>
      </c>
      <c r="B1157" s="36">
        <f t="shared" si="17"/>
        <v>46087.377106481479</v>
      </c>
      <c r="C1157" s="37" t="str">
        <f>IF(Data!J1154="GpsRecord", CONCATENATE($U$3,": ",Data!M1154,", ",Data!L1154), CONCATENATE(Data!AB1154, " ", Data!AH1154))</f>
        <v>Ubicación: 9.99829, -84.27599</v>
      </c>
      <c r="D1157" s="38" t="str">
        <f>IF(Data!O1154=TRUE(), "Yes", "No")</f>
        <v>Yes</v>
      </c>
      <c r="E1157" s="38" t="str">
        <f>IF(Data!J1154="EngineStatusRecord","Engine",IF(Data!J1154="GpsRecord", "GPS", IF(Data!J1154="EngineFaultRecord", "Fault", IF(Data!J1154="DriverChange","Driver",IF(Data!J1154="CustomRecord","Custom","Debug")))))</f>
        <v>GPS</v>
      </c>
      <c r="F1157" s="39" t="str">
        <f>IF(Data!Y1154=TRUE(), "Yes", "No")</f>
        <v>Yes</v>
      </c>
      <c r="G1157" s="40">
        <f>Data!AK1154</f>
        <v>0</v>
      </c>
      <c r="H1157" s="35">
        <f>Data!AB1154</f>
        <v>0</v>
      </c>
      <c r="I1157" s="35">
        <f>Data!AD1154</f>
        <v>0</v>
      </c>
      <c r="J1157" s="35">
        <f>Data!AF1154</f>
        <v>0</v>
      </c>
      <c r="K1157" s="35" t="str">
        <f>CONCATENATE(Data!AH1154, " ", Data!AI1154)</f>
        <v xml:space="preserve"> </v>
      </c>
      <c r="L1157" s="35" t="str">
        <f>Data!C1154</f>
        <v>Vehicle, Battery Electric Vehicle</v>
      </c>
      <c r="M1157" s="35">
        <f>Data!H1154</f>
        <v>0</v>
      </c>
      <c r="N1157" s="41">
        <f>Data!I1154</f>
        <v>46087.377106481479</v>
      </c>
      <c r="O1157" s="35">
        <f>Data!L1154</f>
        <v>-84.275989999999993</v>
      </c>
      <c r="P1157" s="35">
        <f>Data!M1154</f>
        <v>9.9982900000000008</v>
      </c>
      <c r="Q1157" s="35" t="str">
        <f>IF(Data!N1154=0,"",Data!N1154)</f>
        <v>CurveSpeed</v>
      </c>
      <c r="R1157" s="35">
        <f>Data!K1154</f>
        <v>94</v>
      </c>
      <c r="S1157" s="35" t="str">
        <f>IF(Data!X1154=TRUE(), "Yes", "No")</f>
        <v>Yes</v>
      </c>
      <c r="T1157" s="40" t="e">
        <f>#REF!</f>
        <v>#REF!</v>
      </c>
    </row>
    <row r="1158" spans="1:20" x14ac:dyDescent="0.3">
      <c r="A1158" s="35" t="str">
        <f>Data!A1155</f>
        <v>NISSAN LEAF 299-1018</v>
      </c>
      <c r="B1158" s="36">
        <f t="shared" si="17"/>
        <v>46087.37710662037</v>
      </c>
      <c r="C1158" s="37" t="str">
        <f>IF(Data!J1155="GpsRecord", CONCATENATE($U$3,": ",Data!M1155,", ",Data!L1155), CONCATENATE(Data!AB1155, " ", Data!AH1155))</f>
        <v>Velocidad del motor en carretera 95</v>
      </c>
      <c r="D1158" s="38" t="str">
        <f>IF(Data!O1155=TRUE(), "Yes", "No")</f>
        <v>No</v>
      </c>
      <c r="E1158" s="38" t="str">
        <f>IF(Data!J1155="EngineStatusRecord","Engine",IF(Data!J1155="GpsRecord", "GPS", IF(Data!J1155="EngineFaultRecord", "Fault", IF(Data!J1155="DriverChange","Driver",IF(Data!J1155="CustomRecord","Custom","Debug")))))</f>
        <v>Engine</v>
      </c>
      <c r="F1158" s="39" t="str">
        <f>IF(Data!Y1155=TRUE(), "Yes", "No")</f>
        <v>No</v>
      </c>
      <c r="G1158" s="40">
        <f>Data!AK1155</f>
        <v>0</v>
      </c>
      <c r="H1158" s="35" t="str">
        <f>Data!AB1155</f>
        <v>Velocidad del motor en carretera</v>
      </c>
      <c r="I1158" s="35">
        <f>Data!AD1155</f>
        <v>0</v>
      </c>
      <c r="J1158" s="35">
        <f>Data!AF1155</f>
        <v>0</v>
      </c>
      <c r="K1158" s="35" t="str">
        <f>CONCATENATE(Data!AH1155, " ", Data!AI1155)</f>
        <v>95 km/h</v>
      </c>
      <c r="L1158" s="35" t="str">
        <f>Data!C1155</f>
        <v>Vehicle, Battery Electric Vehicle</v>
      </c>
      <c r="M1158" s="35">
        <f>Data!H1155</f>
        <v>0</v>
      </c>
      <c r="N1158" s="41">
        <f>Data!I1155</f>
        <v>46087.37710662037</v>
      </c>
      <c r="O1158" s="35">
        <f>Data!L1155</f>
        <v>0</v>
      </c>
      <c r="P1158" s="35">
        <f>Data!M1155</f>
        <v>0</v>
      </c>
      <c r="Q1158" s="35" t="str">
        <f>IF(Data!N1155=0,"",Data!N1155)</f>
        <v/>
      </c>
      <c r="R1158" s="35">
        <f>Data!K1155</f>
        <v>0</v>
      </c>
      <c r="S1158" s="35" t="str">
        <f>IF(Data!X1155=TRUE(), "Yes", "No")</f>
        <v>No</v>
      </c>
      <c r="T1158" s="40" t="e">
        <f>#REF!</f>
        <v>#REF!</v>
      </c>
    </row>
    <row r="1159" spans="1:20" x14ac:dyDescent="0.3">
      <c r="A1159" s="35" t="str">
        <f>Data!A1156</f>
        <v>NISSAN LEAF 299-1018</v>
      </c>
      <c r="B1159" s="36">
        <f t="shared" si="17"/>
        <v>46087.377187500002</v>
      </c>
      <c r="C1159" s="37" t="str">
        <f>IF(Data!J1156="GpsRecord", CONCATENATE($U$3,": ",Data!M1156,", ",Data!L1156), CONCATENATE(Data!AB1156, " ", Data!AH1156))</f>
        <v>Ubicación: 9.99884, -84.27748</v>
      </c>
      <c r="D1159" s="38" t="str">
        <f>IF(Data!O1156=TRUE(), "Yes", "No")</f>
        <v>Yes</v>
      </c>
      <c r="E1159" s="38" t="str">
        <f>IF(Data!J1156="EngineStatusRecord","Engine",IF(Data!J1156="GpsRecord", "GPS", IF(Data!J1156="EngineFaultRecord", "Fault", IF(Data!J1156="DriverChange","Driver",IF(Data!J1156="CustomRecord","Custom","Debug")))))</f>
        <v>GPS</v>
      </c>
      <c r="F1159" s="39" t="str">
        <f>IF(Data!Y1156=TRUE(), "Yes", "No")</f>
        <v>Yes</v>
      </c>
      <c r="G1159" s="40">
        <f>Data!AK1156</f>
        <v>0</v>
      </c>
      <c r="H1159" s="35">
        <f>Data!AB1156</f>
        <v>0</v>
      </c>
      <c r="I1159" s="35">
        <f>Data!AD1156</f>
        <v>0</v>
      </c>
      <c r="J1159" s="35">
        <f>Data!AF1156</f>
        <v>0</v>
      </c>
      <c r="K1159" s="35" t="str">
        <f>CONCATENATE(Data!AH1156, " ", Data!AI1156)</f>
        <v xml:space="preserve"> </v>
      </c>
      <c r="L1159" s="35" t="str">
        <f>Data!C1156</f>
        <v>Vehicle, Battery Electric Vehicle</v>
      </c>
      <c r="M1159" s="35">
        <f>Data!H1156</f>
        <v>0</v>
      </c>
      <c r="N1159" s="41">
        <f>Data!I1156</f>
        <v>46087.377187500002</v>
      </c>
      <c r="O1159" s="35">
        <f>Data!L1156</f>
        <v>-84.277479999999997</v>
      </c>
      <c r="P1159" s="35">
        <f>Data!M1156</f>
        <v>9.9988399999999995</v>
      </c>
      <c r="Q1159" s="35" t="str">
        <f>IF(Data!N1156=0,"",Data!N1156)</f>
        <v>CurveSpeedEstimateError</v>
      </c>
      <c r="R1159" s="35">
        <f>Data!K1156</f>
        <v>87</v>
      </c>
      <c r="S1159" s="35" t="str">
        <f>IF(Data!X1156=TRUE(), "Yes", "No")</f>
        <v>Yes</v>
      </c>
      <c r="T1159" s="40" t="e">
        <f>#REF!</f>
        <v>#REF!</v>
      </c>
    </row>
    <row r="1160" spans="1:20" x14ac:dyDescent="0.3">
      <c r="A1160" s="35" t="str">
        <f>Data!A1157</f>
        <v>NISSAN LEAF 299-1018</v>
      </c>
      <c r="B1160" s="36">
        <f t="shared" si="17"/>
        <v>46087.377196412039</v>
      </c>
      <c r="C1160" s="37" t="str">
        <f>IF(Data!J1157="GpsRecord", CONCATENATE($U$3,": ",Data!M1157,", ",Data!L1157), CONCATENATE(Data!AB1157, " ", Data!AH1157))</f>
        <v>Odómetro 15927</v>
      </c>
      <c r="D1160" s="38" t="str">
        <f>IF(Data!O1157=TRUE(), "Yes", "No")</f>
        <v>No</v>
      </c>
      <c r="E1160" s="38" t="str">
        <f>IF(Data!J1157="EngineStatusRecord","Engine",IF(Data!J1157="GpsRecord", "GPS", IF(Data!J1157="EngineFaultRecord", "Fault", IF(Data!J1157="DriverChange","Driver",IF(Data!J1157="CustomRecord","Custom","Debug")))))</f>
        <v>Engine</v>
      </c>
      <c r="F1160" s="39" t="str">
        <f>IF(Data!Y1157=TRUE(), "Yes", "No")</f>
        <v>No</v>
      </c>
      <c r="G1160" s="40">
        <f>Data!AK1157</f>
        <v>0</v>
      </c>
      <c r="H1160" s="35" t="str">
        <f>Data!AB1157</f>
        <v>Odómetro</v>
      </c>
      <c r="I1160" s="35">
        <f>Data!AD1157</f>
        <v>0</v>
      </c>
      <c r="J1160" s="35">
        <f>Data!AF1157</f>
        <v>0</v>
      </c>
      <c r="K1160" s="35" t="str">
        <f>CONCATENATE(Data!AH1157, " ", Data!AI1157)</f>
        <v>15927 km</v>
      </c>
      <c r="L1160" s="35" t="str">
        <f>Data!C1157</f>
        <v>Vehicle, Battery Electric Vehicle</v>
      </c>
      <c r="M1160" s="35">
        <f>Data!H1157</f>
        <v>0</v>
      </c>
      <c r="N1160" s="41">
        <f>Data!I1157</f>
        <v>46087.377196412039</v>
      </c>
      <c r="O1160" s="35">
        <f>Data!L1157</f>
        <v>0</v>
      </c>
      <c r="P1160" s="35">
        <f>Data!M1157</f>
        <v>0</v>
      </c>
      <c r="Q1160" s="35" t="str">
        <f>IF(Data!N1157=0,"",Data!N1157)</f>
        <v/>
      </c>
      <c r="R1160" s="35">
        <f>Data!K1157</f>
        <v>0</v>
      </c>
      <c r="S1160" s="35" t="str">
        <f>IF(Data!X1157=TRUE(), "Yes", "No")</f>
        <v>No</v>
      </c>
      <c r="T1160" s="40" t="e">
        <f>#REF!</f>
        <v>#REF!</v>
      </c>
    </row>
    <row r="1161" spans="1:20" x14ac:dyDescent="0.3">
      <c r="A1161" s="35" t="str">
        <f>Data!A1158</f>
        <v>NISSAN LEAF 299-1018</v>
      </c>
      <c r="B1161" s="36">
        <f t="shared" si="17"/>
        <v>46087.377196412039</v>
      </c>
      <c r="C1161" s="37" t="str">
        <f>IF(Data!J1158="GpsRecord", CONCATENATE($U$3,": ",Data!M1158,", ",Data!L1158), CONCATENATE(Data!AB1158, " ", Data!AH1158))</f>
        <v>Odómetro sin procesar 15927</v>
      </c>
      <c r="D1161" s="38" t="str">
        <f>IF(Data!O1158=TRUE(), "Yes", "No")</f>
        <v>No</v>
      </c>
      <c r="E1161" s="38" t="str">
        <f>IF(Data!J1158="EngineStatusRecord","Engine",IF(Data!J1158="GpsRecord", "GPS", IF(Data!J1158="EngineFaultRecord", "Fault", IF(Data!J1158="DriverChange","Driver",IF(Data!J1158="CustomRecord","Custom","Debug")))))</f>
        <v>Engine</v>
      </c>
      <c r="F1161" s="39" t="str">
        <f>IF(Data!Y1158=TRUE(), "Yes", "No")</f>
        <v>No</v>
      </c>
      <c r="G1161" s="40">
        <f>Data!AK1158</f>
        <v>0</v>
      </c>
      <c r="H1161" s="35" t="str">
        <f>Data!AB1158</f>
        <v>Odómetro sin procesar</v>
      </c>
      <c r="I1161" s="35">
        <f>Data!AD1158</f>
        <v>0</v>
      </c>
      <c r="J1161" s="35">
        <f>Data!AF1158</f>
        <v>0</v>
      </c>
      <c r="K1161" s="35" t="str">
        <f>CONCATENATE(Data!AH1158, " ", Data!AI1158)</f>
        <v>15927 km</v>
      </c>
      <c r="L1161" s="35" t="str">
        <f>Data!C1158</f>
        <v>Vehicle, Battery Electric Vehicle</v>
      </c>
      <c r="M1161" s="35">
        <f>Data!H1158</f>
        <v>0</v>
      </c>
      <c r="N1161" s="41">
        <f>Data!I1158</f>
        <v>46087.377196412039</v>
      </c>
      <c r="O1161" s="35">
        <f>Data!L1158</f>
        <v>0</v>
      </c>
      <c r="P1161" s="35">
        <f>Data!M1158</f>
        <v>0</v>
      </c>
      <c r="Q1161" s="35" t="str">
        <f>IF(Data!N1158=0,"",Data!N1158)</f>
        <v/>
      </c>
      <c r="R1161" s="35">
        <f>Data!K1158</f>
        <v>0</v>
      </c>
      <c r="S1161" s="35" t="str">
        <f>IF(Data!X1158=TRUE(), "Yes", "No")</f>
        <v>No</v>
      </c>
      <c r="T1161" s="40" t="e">
        <f>#REF!</f>
        <v>#REF!</v>
      </c>
    </row>
    <row r="1162" spans="1:20" x14ac:dyDescent="0.3">
      <c r="A1162" s="35" t="str">
        <f>Data!A1159</f>
        <v>NISSAN LEAF 299-1018</v>
      </c>
      <c r="B1162" s="36">
        <f t="shared" si="17"/>
        <v>46087.377210879633</v>
      </c>
      <c r="C1162" s="37" t="str">
        <f>IF(Data!J1159="GpsRecord", CONCATENATE($U$3,": ",Data!M1159,", ",Data!L1159), CONCATENATE(Data!AB1159, " ", Data!AH1159))</f>
        <v>Velocidad del motor en carretera 87</v>
      </c>
      <c r="D1162" s="38" t="str">
        <f>IF(Data!O1159=TRUE(), "Yes", "No")</f>
        <v>No</v>
      </c>
      <c r="E1162" s="38" t="str">
        <f>IF(Data!J1159="EngineStatusRecord","Engine",IF(Data!J1159="GpsRecord", "GPS", IF(Data!J1159="EngineFaultRecord", "Fault", IF(Data!J1159="DriverChange","Driver",IF(Data!J1159="CustomRecord","Custom","Debug")))))</f>
        <v>Engine</v>
      </c>
      <c r="F1162" s="39" t="str">
        <f>IF(Data!Y1159=TRUE(), "Yes", "No")</f>
        <v>No</v>
      </c>
      <c r="G1162" s="40">
        <f>Data!AK1159</f>
        <v>0</v>
      </c>
      <c r="H1162" s="35" t="str">
        <f>Data!AB1159</f>
        <v>Velocidad del motor en carretera</v>
      </c>
      <c r="I1162" s="35">
        <f>Data!AD1159</f>
        <v>0</v>
      </c>
      <c r="J1162" s="35">
        <f>Data!AF1159</f>
        <v>0</v>
      </c>
      <c r="K1162" s="35" t="str">
        <f>CONCATENATE(Data!AH1159, " ", Data!AI1159)</f>
        <v>87 km/h</v>
      </c>
      <c r="L1162" s="35" t="str">
        <f>Data!C1159</f>
        <v>Vehicle, Battery Electric Vehicle</v>
      </c>
      <c r="M1162" s="35">
        <f>Data!H1159</f>
        <v>0</v>
      </c>
      <c r="N1162" s="41">
        <f>Data!I1159</f>
        <v>46087.377210879633</v>
      </c>
      <c r="O1162" s="35">
        <f>Data!L1159</f>
        <v>0</v>
      </c>
      <c r="P1162" s="35">
        <f>Data!M1159</f>
        <v>0</v>
      </c>
      <c r="Q1162" s="35" t="str">
        <f>IF(Data!N1159=0,"",Data!N1159)</f>
        <v/>
      </c>
      <c r="R1162" s="35">
        <f>Data!K1159</f>
        <v>0</v>
      </c>
      <c r="S1162" s="35" t="str">
        <f>IF(Data!X1159=TRUE(), "Yes", "No")</f>
        <v>No</v>
      </c>
      <c r="T1162" s="40" t="e">
        <f>#REF!</f>
        <v>#REF!</v>
      </c>
    </row>
    <row r="1163" spans="1:20" x14ac:dyDescent="0.3">
      <c r="A1163" s="35" t="str">
        <f>Data!A1160</f>
        <v>NISSAN LEAF 299-1018</v>
      </c>
      <c r="B1163" s="36">
        <f t="shared" si="17"/>
        <v>46087.377237233799</v>
      </c>
      <c r="C1163" s="37" t="str">
        <f>IF(Data!J1160="GpsRecord", CONCATENATE($U$3,": ",Data!M1160,", ",Data!L1160), CONCATENATE(Data!AB1160, " ", Data!AH1160))</f>
        <v>Energía de la batería del vehículo eléctrico -8107</v>
      </c>
      <c r="D1163" s="38" t="str">
        <f>IF(Data!O1160=TRUE(), "Yes", "No")</f>
        <v>No</v>
      </c>
      <c r="E1163" s="38" t="str">
        <f>IF(Data!J1160="EngineStatusRecord","Engine",IF(Data!J1160="GpsRecord", "GPS", IF(Data!J1160="EngineFaultRecord", "Fault", IF(Data!J1160="DriverChange","Driver",IF(Data!J1160="CustomRecord","Custom","Debug")))))</f>
        <v>Engine</v>
      </c>
      <c r="F1163" s="39" t="str">
        <f>IF(Data!Y1160=TRUE(), "Yes", "No")</f>
        <v>No</v>
      </c>
      <c r="G1163" s="40">
        <f>Data!AK1160</f>
        <v>0</v>
      </c>
      <c r="H1163" s="35" t="str">
        <f>Data!AB1160</f>
        <v>Energía de la batería del vehículo eléctrico</v>
      </c>
      <c r="I1163" s="35">
        <f>Data!AD1160</f>
        <v>0</v>
      </c>
      <c r="J1163" s="35">
        <f>Data!AF1160</f>
        <v>0</v>
      </c>
      <c r="K1163" s="35" t="str">
        <f>CONCATENATE(Data!AH1160, " ", Data!AI1160)</f>
        <v>-8107 W</v>
      </c>
      <c r="L1163" s="35" t="str">
        <f>Data!C1160</f>
        <v>Vehicle, Battery Electric Vehicle</v>
      </c>
      <c r="M1163" s="35">
        <f>Data!H1160</f>
        <v>0</v>
      </c>
      <c r="N1163" s="41">
        <f>Data!I1160</f>
        <v>46087.377237233799</v>
      </c>
      <c r="O1163" s="35">
        <f>Data!L1160</f>
        <v>0</v>
      </c>
      <c r="P1163" s="35">
        <f>Data!M1160</f>
        <v>0</v>
      </c>
      <c r="Q1163" s="35" t="str">
        <f>IF(Data!N1160=0,"",Data!N1160)</f>
        <v/>
      </c>
      <c r="R1163" s="35">
        <f>Data!K1160</f>
        <v>0</v>
      </c>
      <c r="S1163" s="35" t="str">
        <f>IF(Data!X1160=TRUE(), "Yes", "No")</f>
        <v>No</v>
      </c>
      <c r="T1163" s="40" t="e">
        <f>#REF!</f>
        <v>#REF!</v>
      </c>
    </row>
    <row r="1164" spans="1:20" x14ac:dyDescent="0.3">
      <c r="A1164" s="35" t="str">
        <f>Data!A1161</f>
        <v>NISSAN LEAF 299-1018</v>
      </c>
      <c r="B1164" s="36">
        <f t="shared" si="17"/>
        <v>46087.377241076392</v>
      </c>
      <c r="C1164" s="37" t="str">
        <f>IF(Data!J1161="GpsRecord", CONCATENATE($U$3,": ",Data!M1161,", ",Data!L1161), CONCATENATE(Data!AB1161, " ", Data!AH1161))</f>
        <v>Distancia incremental basada en la velocidad en carretera del motor 2</v>
      </c>
      <c r="D1164" s="38" t="str">
        <f>IF(Data!O1161=TRUE(), "Yes", "No")</f>
        <v>No</v>
      </c>
      <c r="E1164" s="38" t="str">
        <f>IF(Data!J1161="EngineStatusRecord","Engine",IF(Data!J1161="GpsRecord", "GPS", IF(Data!J1161="EngineFaultRecord", "Fault", IF(Data!J1161="DriverChange","Driver",IF(Data!J1161="CustomRecord","Custom","Debug")))))</f>
        <v>Engine</v>
      </c>
      <c r="F1164" s="39" t="str">
        <f>IF(Data!Y1161=TRUE(), "Yes", "No")</f>
        <v>No</v>
      </c>
      <c r="G1164" s="40">
        <f>Data!AK1161</f>
        <v>0</v>
      </c>
      <c r="H1164" s="35" t="str">
        <f>Data!AB1161</f>
        <v>Distancia incremental basada en la velocidad en carretera del motor</v>
      </c>
      <c r="I1164" s="35">
        <f>Data!AD1161</f>
        <v>0</v>
      </c>
      <c r="J1164" s="35">
        <f>Data!AF1161</f>
        <v>0</v>
      </c>
      <c r="K1164" s="35" t="str">
        <f>CONCATENATE(Data!AH1161, " ", Data!AI1161)</f>
        <v>2 km</v>
      </c>
      <c r="L1164" s="35" t="str">
        <f>Data!C1161</f>
        <v>Vehicle, Battery Electric Vehicle</v>
      </c>
      <c r="M1164" s="35">
        <f>Data!H1161</f>
        <v>0</v>
      </c>
      <c r="N1164" s="41">
        <f>Data!I1161</f>
        <v>46087.377241076392</v>
      </c>
      <c r="O1164" s="35">
        <f>Data!L1161</f>
        <v>0</v>
      </c>
      <c r="P1164" s="35">
        <f>Data!M1161</f>
        <v>0</v>
      </c>
      <c r="Q1164" s="35" t="str">
        <f>IF(Data!N1161=0,"",Data!N1161)</f>
        <v/>
      </c>
      <c r="R1164" s="35">
        <f>Data!K1161</f>
        <v>0</v>
      </c>
      <c r="S1164" s="35" t="str">
        <f>IF(Data!X1161=TRUE(), "Yes", "No")</f>
        <v>No</v>
      </c>
      <c r="T1164" s="40" t="e">
        <f>#REF!</f>
        <v>#REF!</v>
      </c>
    </row>
    <row r="1165" spans="1:20" x14ac:dyDescent="0.3">
      <c r="A1165" s="35" t="str">
        <f>Data!A1162</f>
        <v>NISSAN LEAF 299-1018</v>
      </c>
      <c r="B1165" s="36">
        <f t="shared" si="17"/>
        <v>46087.377280092594</v>
      </c>
      <c r="C1165" s="37" t="str">
        <f>IF(Data!J1162="GpsRecord", CONCATENATE($U$3,": ",Data!M1162,", ",Data!L1162), CONCATENATE(Data!AB1162, " ", Data!AH1162))</f>
        <v>Ubicación: 9.99949, -84.27909</v>
      </c>
      <c r="D1165" s="38" t="str">
        <f>IF(Data!O1162=TRUE(), "Yes", "No")</f>
        <v>Yes</v>
      </c>
      <c r="E1165" s="38" t="str">
        <f>IF(Data!J1162="EngineStatusRecord","Engine",IF(Data!J1162="GpsRecord", "GPS", IF(Data!J1162="EngineFaultRecord", "Fault", IF(Data!J1162="DriverChange","Driver",IF(Data!J1162="CustomRecord","Custom","Debug")))))</f>
        <v>GPS</v>
      </c>
      <c r="F1165" s="39" t="str">
        <f>IF(Data!Y1162=TRUE(), "Yes", "No")</f>
        <v>Yes</v>
      </c>
      <c r="G1165" s="40">
        <f>Data!AK1162</f>
        <v>0</v>
      </c>
      <c r="H1165" s="35">
        <f>Data!AB1162</f>
        <v>0</v>
      </c>
      <c r="I1165" s="35">
        <f>Data!AD1162</f>
        <v>0</v>
      </c>
      <c r="J1165" s="35">
        <f>Data!AF1162</f>
        <v>0</v>
      </c>
      <c r="K1165" s="35" t="str">
        <f>CONCATENATE(Data!AH1162, " ", Data!AI1162)</f>
        <v xml:space="preserve"> </v>
      </c>
      <c r="L1165" s="35" t="str">
        <f>Data!C1162</f>
        <v>Vehicle, Battery Electric Vehicle</v>
      </c>
      <c r="M1165" s="35">
        <f>Data!H1162</f>
        <v>0</v>
      </c>
      <c r="N1165" s="41">
        <f>Data!I1162</f>
        <v>46087.377280092594</v>
      </c>
      <c r="O1165" s="35">
        <f>Data!L1162</f>
        <v>-84.279089999999997</v>
      </c>
      <c r="P1165" s="35">
        <f>Data!M1162</f>
        <v>9.9994899999999998</v>
      </c>
      <c r="Q1165" s="35" t="str">
        <f>IF(Data!N1162=0,"",Data!N1162)</f>
        <v>CurveSpeedEstimateError</v>
      </c>
      <c r="R1165" s="35">
        <f>Data!K1162</f>
        <v>88</v>
      </c>
      <c r="S1165" s="35" t="str">
        <f>IF(Data!X1162=TRUE(), "Yes", "No")</f>
        <v>Yes</v>
      </c>
      <c r="T1165" s="40" t="e">
        <f>#REF!</f>
        <v>#REF!</v>
      </c>
    </row>
    <row r="1166" spans="1:20" x14ac:dyDescent="0.3">
      <c r="A1166" s="35" t="str">
        <f>Data!A1163</f>
        <v>NISSAN LEAF 299-1018</v>
      </c>
      <c r="B1166" s="36">
        <f t="shared" ref="B1166:B1229" si="18">N1166</f>
        <v>46087.37729546296</v>
      </c>
      <c r="C1166" s="37" t="str">
        <f>IF(Data!J1163="GpsRecord", CONCATENATE($U$3,": ",Data!M1163,", ",Data!L1163), CONCATENATE(Data!AB1163, " ", Data!AH1163))</f>
        <v>Energía de la batería del vehículo eléctrico 30660</v>
      </c>
      <c r="D1166" s="38" t="str">
        <f>IF(Data!O1163=TRUE(), "Yes", "No")</f>
        <v>No</v>
      </c>
      <c r="E1166" s="38" t="str">
        <f>IF(Data!J1163="EngineStatusRecord","Engine",IF(Data!J1163="GpsRecord", "GPS", IF(Data!J1163="EngineFaultRecord", "Fault", IF(Data!J1163="DriverChange","Driver",IF(Data!J1163="CustomRecord","Custom","Debug")))))</f>
        <v>Engine</v>
      </c>
      <c r="F1166" s="39" t="str">
        <f>IF(Data!Y1163=TRUE(), "Yes", "No")</f>
        <v>No</v>
      </c>
      <c r="G1166" s="40">
        <f>Data!AK1163</f>
        <v>0</v>
      </c>
      <c r="H1166" s="35" t="str">
        <f>Data!AB1163</f>
        <v>Energía de la batería del vehículo eléctrico</v>
      </c>
      <c r="I1166" s="35">
        <f>Data!AD1163</f>
        <v>0</v>
      </c>
      <c r="J1166" s="35">
        <f>Data!AF1163</f>
        <v>0</v>
      </c>
      <c r="K1166" s="35" t="str">
        <f>CONCATENATE(Data!AH1163, " ", Data!AI1163)</f>
        <v>30660 W</v>
      </c>
      <c r="L1166" s="35" t="str">
        <f>Data!C1163</f>
        <v>Vehicle, Battery Electric Vehicle</v>
      </c>
      <c r="M1166" s="35">
        <f>Data!H1163</f>
        <v>0</v>
      </c>
      <c r="N1166" s="41">
        <f>Data!I1163</f>
        <v>46087.37729546296</v>
      </c>
      <c r="O1166" s="35">
        <f>Data!L1163</f>
        <v>0</v>
      </c>
      <c r="P1166" s="35">
        <f>Data!M1163</f>
        <v>0</v>
      </c>
      <c r="Q1166" s="35" t="str">
        <f>IF(Data!N1163=0,"",Data!N1163)</f>
        <v/>
      </c>
      <c r="R1166" s="35">
        <f>Data!K1163</f>
        <v>0</v>
      </c>
      <c r="S1166" s="35" t="str">
        <f>IF(Data!X1163=TRUE(), "Yes", "No")</f>
        <v>No</v>
      </c>
      <c r="T1166" s="40" t="e">
        <f>#REF!</f>
        <v>#REF!</v>
      </c>
    </row>
    <row r="1167" spans="1:20" x14ac:dyDescent="0.3">
      <c r="A1167" s="35" t="str">
        <f>Data!A1164</f>
        <v>NISSAN LEAF 299-1018</v>
      </c>
      <c r="B1167" s="36">
        <f t="shared" si="18"/>
        <v>46087.377314814818</v>
      </c>
      <c r="C1167" s="37" t="str">
        <f>IF(Data!J1164="GpsRecord", CONCATENATE($U$3,": ",Data!M1164,", ",Data!L1164), CONCATENATE(Data!AB1164, " ", Data!AH1164))</f>
        <v>Ubicación: 9.99975, -84.27975</v>
      </c>
      <c r="D1167" s="38" t="str">
        <f>IF(Data!O1164=TRUE(), "Yes", "No")</f>
        <v>Yes</v>
      </c>
      <c r="E1167" s="38" t="str">
        <f>IF(Data!J1164="EngineStatusRecord","Engine",IF(Data!J1164="GpsRecord", "GPS", IF(Data!J1164="EngineFaultRecord", "Fault", IF(Data!J1164="DriverChange","Driver",IF(Data!J1164="CustomRecord","Custom","Debug")))))</f>
        <v>GPS</v>
      </c>
      <c r="F1167" s="39" t="str">
        <f>IF(Data!Y1164=TRUE(), "Yes", "No")</f>
        <v>Yes</v>
      </c>
      <c r="G1167" s="40">
        <f>Data!AK1164</f>
        <v>0</v>
      </c>
      <c r="H1167" s="35">
        <f>Data!AB1164</f>
        <v>0</v>
      </c>
      <c r="I1167" s="35">
        <f>Data!AD1164</f>
        <v>0</v>
      </c>
      <c r="J1167" s="35">
        <f>Data!AF1164</f>
        <v>0</v>
      </c>
      <c r="K1167" s="35" t="str">
        <f>CONCATENATE(Data!AH1164, " ", Data!AI1164)</f>
        <v xml:space="preserve"> </v>
      </c>
      <c r="L1167" s="35" t="str">
        <f>Data!C1164</f>
        <v>Vehicle, Battery Electric Vehicle</v>
      </c>
      <c r="M1167" s="35">
        <f>Data!H1164</f>
        <v>0</v>
      </c>
      <c r="N1167" s="41">
        <f>Data!I1164</f>
        <v>46087.377314814818</v>
      </c>
      <c r="O1167" s="35">
        <f>Data!L1164</f>
        <v>-84.279750000000007</v>
      </c>
      <c r="P1167" s="35">
        <f>Data!M1164</f>
        <v>9.9997500000000006</v>
      </c>
      <c r="Q1167" s="35" t="str">
        <f>IF(Data!N1164=0,"",Data!N1164)</f>
        <v>CurveSpeed</v>
      </c>
      <c r="R1167" s="35">
        <f>Data!K1164</f>
        <v>96</v>
      </c>
      <c r="S1167" s="35" t="str">
        <f>IF(Data!X1164=TRUE(), "Yes", "No")</f>
        <v>Yes</v>
      </c>
      <c r="T1167" s="40" t="e">
        <f>#REF!</f>
        <v>#REF!</v>
      </c>
    </row>
    <row r="1168" spans="1:20" x14ac:dyDescent="0.3">
      <c r="A1168" s="35" t="str">
        <f>Data!A1165</f>
        <v>NISSAN LEAF 299-1018</v>
      </c>
      <c r="B1168" s="36">
        <f t="shared" si="18"/>
        <v>46087.377315127313</v>
      </c>
      <c r="C1168" s="37" t="str">
        <f>IF(Data!J1165="GpsRecord", CONCATENATE($U$3,": ",Data!M1165,", ",Data!L1165), CONCATENATE(Data!AB1165, " ", Data!AH1165))</f>
        <v>Velocidad del motor en carretera 98</v>
      </c>
      <c r="D1168" s="38" t="str">
        <f>IF(Data!O1165=TRUE(), "Yes", "No")</f>
        <v>No</v>
      </c>
      <c r="E1168" s="38" t="str">
        <f>IF(Data!J1165="EngineStatusRecord","Engine",IF(Data!J1165="GpsRecord", "GPS", IF(Data!J1165="EngineFaultRecord", "Fault", IF(Data!J1165="DriverChange","Driver",IF(Data!J1165="CustomRecord","Custom","Debug")))))</f>
        <v>Engine</v>
      </c>
      <c r="F1168" s="39" t="str">
        <f>IF(Data!Y1165=TRUE(), "Yes", "No")</f>
        <v>No</v>
      </c>
      <c r="G1168" s="40">
        <f>Data!AK1165</f>
        <v>0</v>
      </c>
      <c r="H1168" s="35" t="str">
        <f>Data!AB1165</f>
        <v>Velocidad del motor en carretera</v>
      </c>
      <c r="I1168" s="35">
        <f>Data!AD1165</f>
        <v>0</v>
      </c>
      <c r="J1168" s="35">
        <f>Data!AF1165</f>
        <v>0</v>
      </c>
      <c r="K1168" s="35" t="str">
        <f>CONCATENATE(Data!AH1165, " ", Data!AI1165)</f>
        <v>98 km/h</v>
      </c>
      <c r="L1168" s="35" t="str">
        <f>Data!C1165</f>
        <v>Vehicle, Battery Electric Vehicle</v>
      </c>
      <c r="M1168" s="35">
        <f>Data!H1165</f>
        <v>0</v>
      </c>
      <c r="N1168" s="41">
        <f>Data!I1165</f>
        <v>46087.377315127313</v>
      </c>
      <c r="O1168" s="35">
        <f>Data!L1165</f>
        <v>0</v>
      </c>
      <c r="P1168" s="35">
        <f>Data!M1165</f>
        <v>0</v>
      </c>
      <c r="Q1168" s="35" t="str">
        <f>IF(Data!N1165=0,"",Data!N1165)</f>
        <v/>
      </c>
      <c r="R1168" s="35">
        <f>Data!K1165</f>
        <v>0</v>
      </c>
      <c r="S1168" s="35" t="str">
        <f>IF(Data!X1165=TRUE(), "Yes", "No")</f>
        <v>No</v>
      </c>
      <c r="T1168" s="40" t="e">
        <f>#REF!</f>
        <v>#REF!</v>
      </c>
    </row>
    <row r="1169" spans="1:20" x14ac:dyDescent="0.3">
      <c r="A1169" s="35" t="str">
        <f>Data!A1166</f>
        <v>NISSAN LEAF 299-1018</v>
      </c>
      <c r="B1169" s="36">
        <f t="shared" si="18"/>
        <v>46087.377318749997</v>
      </c>
      <c r="C1169" s="37" t="str">
        <f>IF(Data!J1166="GpsRecord", CONCATENATE($U$3,": ",Data!M1166,", ",Data!L1166), CONCATENATE(Data!AB1166, " ", Data!AH1166))</f>
        <v>Energía de la batería del vehículo eléctrico -11434</v>
      </c>
      <c r="D1169" s="38" t="str">
        <f>IF(Data!O1166=TRUE(), "Yes", "No")</f>
        <v>No</v>
      </c>
      <c r="E1169" s="38" t="str">
        <f>IF(Data!J1166="EngineStatusRecord","Engine",IF(Data!J1166="GpsRecord", "GPS", IF(Data!J1166="EngineFaultRecord", "Fault", IF(Data!J1166="DriverChange","Driver",IF(Data!J1166="CustomRecord","Custom","Debug")))))</f>
        <v>Engine</v>
      </c>
      <c r="F1169" s="39" t="str">
        <f>IF(Data!Y1166=TRUE(), "Yes", "No")</f>
        <v>No</v>
      </c>
      <c r="G1169" s="40">
        <f>Data!AK1166</f>
        <v>0</v>
      </c>
      <c r="H1169" s="35" t="str">
        <f>Data!AB1166</f>
        <v>Energía de la batería del vehículo eléctrico</v>
      </c>
      <c r="I1169" s="35">
        <f>Data!AD1166</f>
        <v>0</v>
      </c>
      <c r="J1169" s="35">
        <f>Data!AF1166</f>
        <v>0</v>
      </c>
      <c r="K1169" s="35" t="str">
        <f>CONCATENATE(Data!AH1166, " ", Data!AI1166)</f>
        <v>-11434 W</v>
      </c>
      <c r="L1169" s="35" t="str">
        <f>Data!C1166</f>
        <v>Vehicle, Battery Electric Vehicle</v>
      </c>
      <c r="M1169" s="35">
        <f>Data!H1166</f>
        <v>0</v>
      </c>
      <c r="N1169" s="41">
        <f>Data!I1166</f>
        <v>46087.377318749997</v>
      </c>
      <c r="O1169" s="35">
        <f>Data!L1166</f>
        <v>0</v>
      </c>
      <c r="P1169" s="35">
        <f>Data!M1166</f>
        <v>0</v>
      </c>
      <c r="Q1169" s="35" t="str">
        <f>IF(Data!N1166=0,"",Data!N1166)</f>
        <v/>
      </c>
      <c r="R1169" s="35">
        <f>Data!K1166</f>
        <v>0</v>
      </c>
      <c r="S1169" s="35" t="str">
        <f>IF(Data!X1166=TRUE(), "Yes", "No")</f>
        <v>No</v>
      </c>
      <c r="T1169" s="40" t="e">
        <f>#REF!</f>
        <v>#REF!</v>
      </c>
    </row>
    <row r="1170" spans="1:20" x14ac:dyDescent="0.3">
      <c r="A1170" s="35" t="str">
        <f>Data!A1167</f>
        <v>NISSAN LEAF 299-1018</v>
      </c>
      <c r="B1170" s="36">
        <f t="shared" si="18"/>
        <v>46087.37740740741</v>
      </c>
      <c r="C1170" s="37" t="str">
        <f>IF(Data!J1167="GpsRecord", CONCATENATE($U$3,": ",Data!M1167,", ",Data!L1167), CONCATENATE(Data!AB1167, " ", Data!AH1167))</f>
        <v>Ubicación: 10.00045, -84.28149</v>
      </c>
      <c r="D1170" s="38" t="str">
        <f>IF(Data!O1167=TRUE(), "Yes", "No")</f>
        <v>Yes</v>
      </c>
      <c r="E1170" s="38" t="str">
        <f>IF(Data!J1167="EngineStatusRecord","Engine",IF(Data!J1167="GpsRecord", "GPS", IF(Data!J1167="EngineFaultRecord", "Fault", IF(Data!J1167="DriverChange","Driver",IF(Data!J1167="CustomRecord","Custom","Debug")))))</f>
        <v>GPS</v>
      </c>
      <c r="F1170" s="39" t="str">
        <f>IF(Data!Y1167=TRUE(), "Yes", "No")</f>
        <v>Yes</v>
      </c>
      <c r="G1170" s="40">
        <f>Data!AK1167</f>
        <v>0</v>
      </c>
      <c r="H1170" s="35">
        <f>Data!AB1167</f>
        <v>0</v>
      </c>
      <c r="I1170" s="35">
        <f>Data!AD1167</f>
        <v>0</v>
      </c>
      <c r="J1170" s="35">
        <f>Data!AF1167</f>
        <v>0</v>
      </c>
      <c r="K1170" s="35" t="str">
        <f>CONCATENATE(Data!AH1167, " ", Data!AI1167)</f>
        <v xml:space="preserve"> </v>
      </c>
      <c r="L1170" s="35" t="str">
        <f>Data!C1167</f>
        <v>Vehicle, Battery Electric Vehicle</v>
      </c>
      <c r="M1170" s="35">
        <f>Data!H1167</f>
        <v>0</v>
      </c>
      <c r="N1170" s="41">
        <f>Data!I1167</f>
        <v>46087.37740740741</v>
      </c>
      <c r="O1170" s="35">
        <f>Data!L1167</f>
        <v>-84.281490000000005</v>
      </c>
      <c r="P1170" s="35">
        <f>Data!M1167</f>
        <v>10.000450000000001</v>
      </c>
      <c r="Q1170" s="35" t="str">
        <f>IF(Data!N1167=0,"",Data!N1167)</f>
        <v>CurveSpeed</v>
      </c>
      <c r="R1170" s="35">
        <f>Data!K1167</f>
        <v>88</v>
      </c>
      <c r="S1170" s="35" t="str">
        <f>IF(Data!X1167=TRUE(), "Yes", "No")</f>
        <v>Yes</v>
      </c>
      <c r="T1170" s="40" t="e">
        <f>#REF!</f>
        <v>#REF!</v>
      </c>
    </row>
    <row r="1171" spans="1:20" x14ac:dyDescent="0.3">
      <c r="A1171" s="35" t="str">
        <f>Data!A1168</f>
        <v>NISSAN LEAF 299-1018</v>
      </c>
      <c r="B1171" s="36">
        <f t="shared" si="18"/>
        <v>46087.377407499996</v>
      </c>
      <c r="C1171" s="37" t="str">
        <f>IF(Data!J1168="GpsRecord", CONCATENATE($U$3,": ",Data!M1168,", ",Data!L1168), CONCATENATE(Data!AB1168, " ", Data!AH1168))</f>
        <v>Velocidad del motor en carretera 90</v>
      </c>
      <c r="D1171" s="38" t="str">
        <f>IF(Data!O1168=TRUE(), "Yes", "No")</f>
        <v>No</v>
      </c>
      <c r="E1171" s="38" t="str">
        <f>IF(Data!J1168="EngineStatusRecord","Engine",IF(Data!J1168="GpsRecord", "GPS", IF(Data!J1168="EngineFaultRecord", "Fault", IF(Data!J1168="DriverChange","Driver",IF(Data!J1168="CustomRecord","Custom","Debug")))))</f>
        <v>Engine</v>
      </c>
      <c r="F1171" s="39" t="str">
        <f>IF(Data!Y1168=TRUE(), "Yes", "No")</f>
        <v>No</v>
      </c>
      <c r="G1171" s="40">
        <f>Data!AK1168</f>
        <v>0</v>
      </c>
      <c r="H1171" s="35" t="str">
        <f>Data!AB1168</f>
        <v>Velocidad del motor en carretera</v>
      </c>
      <c r="I1171" s="35">
        <f>Data!AD1168</f>
        <v>0</v>
      </c>
      <c r="J1171" s="35">
        <f>Data!AF1168</f>
        <v>0</v>
      </c>
      <c r="K1171" s="35" t="str">
        <f>CONCATENATE(Data!AH1168, " ", Data!AI1168)</f>
        <v>90 km/h</v>
      </c>
      <c r="L1171" s="35" t="str">
        <f>Data!C1168</f>
        <v>Vehicle, Battery Electric Vehicle</v>
      </c>
      <c r="M1171" s="35">
        <f>Data!H1168</f>
        <v>0</v>
      </c>
      <c r="N1171" s="41">
        <f>Data!I1168</f>
        <v>46087.377407499996</v>
      </c>
      <c r="O1171" s="35">
        <f>Data!L1168</f>
        <v>0</v>
      </c>
      <c r="P1171" s="35">
        <f>Data!M1168</f>
        <v>0</v>
      </c>
      <c r="Q1171" s="35" t="str">
        <f>IF(Data!N1168=0,"",Data!N1168)</f>
        <v/>
      </c>
      <c r="R1171" s="35">
        <f>Data!K1168</f>
        <v>0</v>
      </c>
      <c r="S1171" s="35" t="str">
        <f>IF(Data!X1168=TRUE(), "Yes", "No")</f>
        <v>No</v>
      </c>
      <c r="T1171" s="40" t="e">
        <f>#REF!</f>
        <v>#REF!</v>
      </c>
    </row>
    <row r="1172" spans="1:20" x14ac:dyDescent="0.3">
      <c r="A1172" s="35" t="str">
        <f>Data!A1169</f>
        <v>NISSAN LEAF 299-1018</v>
      </c>
      <c r="B1172" s="36">
        <f t="shared" si="18"/>
        <v>46087.377423460646</v>
      </c>
      <c r="C1172" s="37" t="str">
        <f>IF(Data!J1169="GpsRecord", CONCATENATE($U$3,": ",Data!M1169,", ",Data!L1169), CONCATENATE(Data!AB1169, " ", Data!AH1169))</f>
        <v>Energía de la batería del vehículo eléctrico 18191</v>
      </c>
      <c r="D1172" s="38" t="str">
        <f>IF(Data!O1169=TRUE(), "Yes", "No")</f>
        <v>No</v>
      </c>
      <c r="E1172" s="38" t="str">
        <f>IF(Data!J1169="EngineStatusRecord","Engine",IF(Data!J1169="GpsRecord", "GPS", IF(Data!J1169="EngineFaultRecord", "Fault", IF(Data!J1169="DriverChange","Driver",IF(Data!J1169="CustomRecord","Custom","Debug")))))</f>
        <v>Engine</v>
      </c>
      <c r="F1172" s="39" t="str">
        <f>IF(Data!Y1169=TRUE(), "Yes", "No")</f>
        <v>No</v>
      </c>
      <c r="G1172" s="40">
        <f>Data!AK1169</f>
        <v>0</v>
      </c>
      <c r="H1172" s="35" t="str">
        <f>Data!AB1169</f>
        <v>Energía de la batería del vehículo eléctrico</v>
      </c>
      <c r="I1172" s="35">
        <f>Data!AD1169</f>
        <v>0</v>
      </c>
      <c r="J1172" s="35">
        <f>Data!AF1169</f>
        <v>0</v>
      </c>
      <c r="K1172" s="35" t="str">
        <f>CONCATENATE(Data!AH1169, " ", Data!AI1169)</f>
        <v>18191 W</v>
      </c>
      <c r="L1172" s="35" t="str">
        <f>Data!C1169</f>
        <v>Vehicle, Battery Electric Vehicle</v>
      </c>
      <c r="M1172" s="35">
        <f>Data!H1169</f>
        <v>0</v>
      </c>
      <c r="N1172" s="41">
        <f>Data!I1169</f>
        <v>46087.377423460646</v>
      </c>
      <c r="O1172" s="35">
        <f>Data!L1169</f>
        <v>0</v>
      </c>
      <c r="P1172" s="35">
        <f>Data!M1169</f>
        <v>0</v>
      </c>
      <c r="Q1172" s="35" t="str">
        <f>IF(Data!N1169=0,"",Data!N1169)</f>
        <v/>
      </c>
      <c r="R1172" s="35">
        <f>Data!K1169</f>
        <v>0</v>
      </c>
      <c r="S1172" s="35" t="str">
        <f>IF(Data!X1169=TRUE(), "Yes", "No")</f>
        <v>No</v>
      </c>
      <c r="T1172" s="40" t="e">
        <f>#REF!</f>
        <v>#REF!</v>
      </c>
    </row>
    <row r="1173" spans="1:20" x14ac:dyDescent="0.3">
      <c r="A1173" s="35" t="str">
        <f>Data!A1170</f>
        <v>NISSAN LEAF 299-1018</v>
      </c>
      <c r="B1173" s="36">
        <f t="shared" si="18"/>
        <v>46087.377428020831</v>
      </c>
      <c r="C1173" s="37" t="str">
        <f>IF(Data!J1170="GpsRecord", CONCATENATE($U$3,": ",Data!M1170,", ",Data!L1170), CONCATENATE(Data!AB1170, " ", Data!AH1170))</f>
        <v>Señal de giro hacia la derecha (1. En) 1</v>
      </c>
      <c r="D1173" s="38" t="str">
        <f>IF(Data!O1170=TRUE(), "Yes", "No")</f>
        <v>No</v>
      </c>
      <c r="E1173" s="38" t="str">
        <f>IF(Data!J1170="EngineStatusRecord","Engine",IF(Data!J1170="GpsRecord", "GPS", IF(Data!J1170="EngineFaultRecord", "Fault", IF(Data!J1170="DriverChange","Driver",IF(Data!J1170="CustomRecord","Custom","Debug")))))</f>
        <v>Engine</v>
      </c>
      <c r="F1173" s="39" t="str">
        <f>IF(Data!Y1170=TRUE(), "Yes", "No")</f>
        <v>No</v>
      </c>
      <c r="G1173" s="40">
        <f>Data!AK1170</f>
        <v>0</v>
      </c>
      <c r="H1173" s="35" t="str">
        <f>Data!AB1170</f>
        <v>Señal de giro hacia la derecha (1. En)</v>
      </c>
      <c r="I1173" s="35">
        <f>Data!AD1170</f>
        <v>0</v>
      </c>
      <c r="J1173" s="35">
        <f>Data!AF1170</f>
        <v>0</v>
      </c>
      <c r="K1173" s="35" t="str">
        <f>CONCATENATE(Data!AH1170, " ", Data!AI1170)</f>
        <v>1 None</v>
      </c>
      <c r="L1173" s="35" t="str">
        <f>Data!C1170</f>
        <v>Vehicle, Battery Electric Vehicle</v>
      </c>
      <c r="M1173" s="35">
        <f>Data!H1170</f>
        <v>0</v>
      </c>
      <c r="N1173" s="41">
        <f>Data!I1170</f>
        <v>46087.377428020831</v>
      </c>
      <c r="O1173" s="35">
        <f>Data!L1170</f>
        <v>0</v>
      </c>
      <c r="P1173" s="35">
        <f>Data!M1170</f>
        <v>0</v>
      </c>
      <c r="Q1173" s="35" t="str">
        <f>IF(Data!N1170=0,"",Data!N1170)</f>
        <v/>
      </c>
      <c r="R1173" s="35">
        <f>Data!K1170</f>
        <v>0</v>
      </c>
      <c r="S1173" s="35" t="str">
        <f>IF(Data!X1170=TRUE(), "Yes", "No")</f>
        <v>No</v>
      </c>
      <c r="T1173" s="40" t="e">
        <f>#REF!</f>
        <v>#REF!</v>
      </c>
    </row>
    <row r="1174" spans="1:20" x14ac:dyDescent="0.3">
      <c r="A1174" s="35" t="str">
        <f>Data!A1171</f>
        <v>NISSAN LEAF 299-1018</v>
      </c>
      <c r="B1174" s="36">
        <f t="shared" si="18"/>
        <v>46087.377476944443</v>
      </c>
      <c r="C1174" s="37" t="str">
        <f>IF(Data!J1171="GpsRecord", CONCATENATE($U$3,": ",Data!M1171,", ",Data!L1171), CONCATENATE(Data!AB1171, " ", Data!AH1171))</f>
        <v>Velocidad del motor en carretera 96</v>
      </c>
      <c r="D1174" s="38" t="str">
        <f>IF(Data!O1171=TRUE(), "Yes", "No")</f>
        <v>No</v>
      </c>
      <c r="E1174" s="38" t="str">
        <f>IF(Data!J1171="EngineStatusRecord","Engine",IF(Data!J1171="GpsRecord", "GPS", IF(Data!J1171="EngineFaultRecord", "Fault", IF(Data!J1171="DriverChange","Driver",IF(Data!J1171="CustomRecord","Custom","Debug")))))</f>
        <v>Engine</v>
      </c>
      <c r="F1174" s="39" t="str">
        <f>IF(Data!Y1171=TRUE(), "Yes", "No")</f>
        <v>No</v>
      </c>
      <c r="G1174" s="40">
        <f>Data!AK1171</f>
        <v>0</v>
      </c>
      <c r="H1174" s="35" t="str">
        <f>Data!AB1171</f>
        <v>Velocidad del motor en carretera</v>
      </c>
      <c r="I1174" s="35">
        <f>Data!AD1171</f>
        <v>0</v>
      </c>
      <c r="J1174" s="35">
        <f>Data!AF1171</f>
        <v>0</v>
      </c>
      <c r="K1174" s="35" t="str">
        <f>CONCATENATE(Data!AH1171, " ", Data!AI1171)</f>
        <v>96 km/h</v>
      </c>
      <c r="L1174" s="35" t="str">
        <f>Data!C1171</f>
        <v>Vehicle, Battery Electric Vehicle</v>
      </c>
      <c r="M1174" s="35">
        <f>Data!H1171</f>
        <v>0</v>
      </c>
      <c r="N1174" s="41">
        <f>Data!I1171</f>
        <v>46087.377476944443</v>
      </c>
      <c r="O1174" s="35">
        <f>Data!L1171</f>
        <v>0</v>
      </c>
      <c r="P1174" s="35">
        <f>Data!M1171</f>
        <v>0</v>
      </c>
      <c r="Q1174" s="35" t="str">
        <f>IF(Data!N1171=0,"",Data!N1171)</f>
        <v/>
      </c>
      <c r="R1174" s="35">
        <f>Data!K1171</f>
        <v>0</v>
      </c>
      <c r="S1174" s="35" t="str">
        <f>IF(Data!X1171=TRUE(), "Yes", "No")</f>
        <v>No</v>
      </c>
      <c r="T1174" s="40" t="e">
        <f>#REF!</f>
        <v>#REF!</v>
      </c>
    </row>
    <row r="1175" spans="1:20" x14ac:dyDescent="0.3">
      <c r="A1175" s="35" t="str">
        <f>Data!A1172</f>
        <v>NISSAN LEAF 299-1018</v>
      </c>
      <c r="B1175" s="36">
        <f t="shared" si="18"/>
        <v>46087.377492997686</v>
      </c>
      <c r="C1175" s="37" t="str">
        <f>IF(Data!J1172="GpsRecord", CONCATENATE($U$3,": ",Data!M1172,", ",Data!L1172), CONCATENATE(Data!AB1172, " ", Data!AH1172))</f>
        <v>Energía de la batería del vehículo eléctrico -11728</v>
      </c>
      <c r="D1175" s="38" t="str">
        <f>IF(Data!O1172=TRUE(), "Yes", "No")</f>
        <v>No</v>
      </c>
      <c r="E1175" s="38" t="str">
        <f>IF(Data!J1172="EngineStatusRecord","Engine",IF(Data!J1172="GpsRecord", "GPS", IF(Data!J1172="EngineFaultRecord", "Fault", IF(Data!J1172="DriverChange","Driver",IF(Data!J1172="CustomRecord","Custom","Debug")))))</f>
        <v>Engine</v>
      </c>
      <c r="F1175" s="39" t="str">
        <f>IF(Data!Y1172=TRUE(), "Yes", "No")</f>
        <v>No</v>
      </c>
      <c r="G1175" s="40">
        <f>Data!AK1172</f>
        <v>0</v>
      </c>
      <c r="H1175" s="35" t="str">
        <f>Data!AB1172</f>
        <v>Energía de la batería del vehículo eléctrico</v>
      </c>
      <c r="I1175" s="35">
        <f>Data!AD1172</f>
        <v>0</v>
      </c>
      <c r="J1175" s="35">
        <f>Data!AF1172</f>
        <v>0</v>
      </c>
      <c r="K1175" s="35" t="str">
        <f>CONCATENATE(Data!AH1172, " ", Data!AI1172)</f>
        <v>-11728 W</v>
      </c>
      <c r="L1175" s="35" t="str">
        <f>Data!C1172</f>
        <v>Vehicle, Battery Electric Vehicle</v>
      </c>
      <c r="M1175" s="35">
        <f>Data!H1172</f>
        <v>0</v>
      </c>
      <c r="N1175" s="41">
        <f>Data!I1172</f>
        <v>46087.377492997686</v>
      </c>
      <c r="O1175" s="35">
        <f>Data!L1172</f>
        <v>0</v>
      </c>
      <c r="P1175" s="35">
        <f>Data!M1172</f>
        <v>0</v>
      </c>
      <c r="Q1175" s="35" t="str">
        <f>IF(Data!N1172=0,"",Data!N1172)</f>
        <v/>
      </c>
      <c r="R1175" s="35">
        <f>Data!K1172</f>
        <v>0</v>
      </c>
      <c r="S1175" s="35" t="str">
        <f>IF(Data!X1172=TRUE(), "Yes", "No")</f>
        <v>No</v>
      </c>
      <c r="T1175" s="40" t="e">
        <f>#REF!</f>
        <v>#REF!</v>
      </c>
    </row>
    <row r="1176" spans="1:20" x14ac:dyDescent="0.3">
      <c r="A1176" s="35" t="str">
        <f>Data!A1173</f>
        <v>NISSAN LEAF 299-1018</v>
      </c>
      <c r="B1176" s="36">
        <f t="shared" si="18"/>
        <v>46087.377501400464</v>
      </c>
      <c r="C1176" s="37" t="str">
        <f>IF(Data!J1173="GpsRecord", CONCATENATE($U$3,": ",Data!M1173,", ",Data!L1173), CONCATENATE(Data!AB1173, " ", Data!AH1173))</f>
        <v>Señal de giro hacia la derecha (1. En) 0</v>
      </c>
      <c r="D1176" s="38" t="str">
        <f>IF(Data!O1173=TRUE(), "Yes", "No")</f>
        <v>No</v>
      </c>
      <c r="E1176" s="38" t="str">
        <f>IF(Data!J1173="EngineStatusRecord","Engine",IF(Data!J1173="GpsRecord", "GPS", IF(Data!J1173="EngineFaultRecord", "Fault", IF(Data!J1173="DriverChange","Driver",IF(Data!J1173="CustomRecord","Custom","Debug")))))</f>
        <v>Engine</v>
      </c>
      <c r="F1176" s="39" t="str">
        <f>IF(Data!Y1173=TRUE(), "Yes", "No")</f>
        <v>No</v>
      </c>
      <c r="G1176" s="40">
        <f>Data!AK1173</f>
        <v>0</v>
      </c>
      <c r="H1176" s="35" t="str">
        <f>Data!AB1173</f>
        <v>Señal de giro hacia la derecha (1. En)</v>
      </c>
      <c r="I1176" s="35">
        <f>Data!AD1173</f>
        <v>0</v>
      </c>
      <c r="J1176" s="35">
        <f>Data!AF1173</f>
        <v>0</v>
      </c>
      <c r="K1176" s="35" t="str">
        <f>CONCATENATE(Data!AH1173, " ", Data!AI1173)</f>
        <v>0 None</v>
      </c>
      <c r="L1176" s="35" t="str">
        <f>Data!C1173</f>
        <v>Vehicle, Battery Electric Vehicle</v>
      </c>
      <c r="M1176" s="35">
        <f>Data!H1173</f>
        <v>0</v>
      </c>
      <c r="N1176" s="41">
        <f>Data!I1173</f>
        <v>46087.377501400464</v>
      </c>
      <c r="O1176" s="35">
        <f>Data!L1173</f>
        <v>0</v>
      </c>
      <c r="P1176" s="35">
        <f>Data!M1173</f>
        <v>0</v>
      </c>
      <c r="Q1176" s="35" t="str">
        <f>IF(Data!N1173=0,"",Data!N1173)</f>
        <v/>
      </c>
      <c r="R1176" s="35">
        <f>Data!K1173</f>
        <v>0</v>
      </c>
      <c r="S1176" s="35" t="str">
        <f>IF(Data!X1173=TRUE(), "Yes", "No")</f>
        <v>No</v>
      </c>
      <c r="T1176" s="40" t="e">
        <f>#REF!</f>
        <v>#REF!</v>
      </c>
    </row>
    <row r="1177" spans="1:20" x14ac:dyDescent="0.3">
      <c r="A1177" s="35" t="str">
        <f>Data!A1174</f>
        <v>NISSAN LEAF 299-1018</v>
      </c>
      <c r="B1177" s="36">
        <f t="shared" si="18"/>
        <v>46087.377511574072</v>
      </c>
      <c r="C1177" s="37" t="str">
        <f>IF(Data!J1174="GpsRecord", CONCATENATE($U$3,": ",Data!M1174,", ",Data!L1174), CONCATENATE(Data!AB1174, " ", Data!AH1174))</f>
        <v>Ubicación: 10.00125, -84.2834</v>
      </c>
      <c r="D1177" s="38" t="str">
        <f>IF(Data!O1174=TRUE(), "Yes", "No")</f>
        <v>Yes</v>
      </c>
      <c r="E1177" s="38" t="str">
        <f>IF(Data!J1174="EngineStatusRecord","Engine",IF(Data!J1174="GpsRecord", "GPS", IF(Data!J1174="EngineFaultRecord", "Fault", IF(Data!J1174="DriverChange","Driver",IF(Data!J1174="CustomRecord","Custom","Debug")))))</f>
        <v>GPS</v>
      </c>
      <c r="F1177" s="39" t="str">
        <f>IF(Data!Y1174=TRUE(), "Yes", "No")</f>
        <v>Yes</v>
      </c>
      <c r="G1177" s="40">
        <f>Data!AK1174</f>
        <v>0</v>
      </c>
      <c r="H1177" s="35">
        <f>Data!AB1174</f>
        <v>0</v>
      </c>
      <c r="I1177" s="35">
        <f>Data!AD1174</f>
        <v>0</v>
      </c>
      <c r="J1177" s="35">
        <f>Data!AF1174</f>
        <v>0</v>
      </c>
      <c r="K1177" s="35" t="str">
        <f>CONCATENATE(Data!AH1174, " ", Data!AI1174)</f>
        <v xml:space="preserve"> </v>
      </c>
      <c r="L1177" s="35" t="str">
        <f>Data!C1174</f>
        <v>Vehicle, Battery Electric Vehicle</v>
      </c>
      <c r="M1177" s="35">
        <f>Data!H1174</f>
        <v>0</v>
      </c>
      <c r="N1177" s="41">
        <f>Data!I1174</f>
        <v>46087.377511574072</v>
      </c>
      <c r="O1177" s="35">
        <f>Data!L1174</f>
        <v>-84.2834</v>
      </c>
      <c r="P1177" s="35">
        <f>Data!M1174</f>
        <v>10.001250000000001</v>
      </c>
      <c r="Q1177" s="35" t="str">
        <f>IF(Data!N1174=0,"",Data!N1174)</f>
        <v>CurvePositionEstimateError</v>
      </c>
      <c r="R1177" s="35">
        <f>Data!K1174</f>
        <v>94</v>
      </c>
      <c r="S1177" s="35" t="str">
        <f>IF(Data!X1174=TRUE(), "Yes", "No")</f>
        <v>Yes</v>
      </c>
      <c r="T1177" s="40" t="e">
        <f>#REF!</f>
        <v>#REF!</v>
      </c>
    </row>
    <row r="1178" spans="1:20" x14ac:dyDescent="0.3">
      <c r="A1178" s="35" t="str">
        <f>Data!A1175</f>
        <v>NISSAN LEAF 299-1018</v>
      </c>
      <c r="B1178" s="36">
        <f t="shared" si="18"/>
        <v>46087.377638981481</v>
      </c>
      <c r="C1178" s="37" t="str">
        <f>IF(Data!J1175="GpsRecord", CONCATENATE($U$3,": ",Data!M1175,", ",Data!L1175), CONCATENATE(Data!AB1175, " ", Data!AH1175))</f>
        <v>Velocidad del motor en carretera 97</v>
      </c>
      <c r="D1178" s="38" t="str">
        <f>IF(Data!O1175=TRUE(), "Yes", "No")</f>
        <v>No</v>
      </c>
      <c r="E1178" s="38" t="str">
        <f>IF(Data!J1175="EngineStatusRecord","Engine",IF(Data!J1175="GpsRecord", "GPS", IF(Data!J1175="EngineFaultRecord", "Fault", IF(Data!J1175="DriverChange","Driver",IF(Data!J1175="CustomRecord","Custom","Debug")))))</f>
        <v>Engine</v>
      </c>
      <c r="F1178" s="39" t="str">
        <f>IF(Data!Y1175=TRUE(), "Yes", "No")</f>
        <v>No</v>
      </c>
      <c r="G1178" s="40">
        <f>Data!AK1175</f>
        <v>0</v>
      </c>
      <c r="H1178" s="35" t="str">
        <f>Data!AB1175</f>
        <v>Velocidad del motor en carretera</v>
      </c>
      <c r="I1178" s="35">
        <f>Data!AD1175</f>
        <v>0</v>
      </c>
      <c r="J1178" s="35">
        <f>Data!AF1175</f>
        <v>0</v>
      </c>
      <c r="K1178" s="35" t="str">
        <f>CONCATENATE(Data!AH1175, " ", Data!AI1175)</f>
        <v>97 km/h</v>
      </c>
      <c r="L1178" s="35" t="str">
        <f>Data!C1175</f>
        <v>Vehicle, Battery Electric Vehicle</v>
      </c>
      <c r="M1178" s="35">
        <f>Data!H1175</f>
        <v>0</v>
      </c>
      <c r="N1178" s="41">
        <f>Data!I1175</f>
        <v>46087.377638981481</v>
      </c>
      <c r="O1178" s="35">
        <f>Data!L1175</f>
        <v>0</v>
      </c>
      <c r="P1178" s="35">
        <f>Data!M1175</f>
        <v>0</v>
      </c>
      <c r="Q1178" s="35" t="str">
        <f>IF(Data!N1175=0,"",Data!N1175)</f>
        <v/>
      </c>
      <c r="R1178" s="35">
        <f>Data!K1175</f>
        <v>0</v>
      </c>
      <c r="S1178" s="35" t="str">
        <f>IF(Data!X1175=TRUE(), "Yes", "No")</f>
        <v>No</v>
      </c>
      <c r="T1178" s="40" t="e">
        <f>#REF!</f>
        <v>#REF!</v>
      </c>
    </row>
    <row r="1179" spans="1:20" x14ac:dyDescent="0.3">
      <c r="A1179" s="35" t="str">
        <f>Data!A1176</f>
        <v>NISSAN LEAF 299-1018</v>
      </c>
      <c r="B1179" s="36">
        <f t="shared" si="18"/>
        <v>46087.377641967592</v>
      </c>
      <c r="C1179" s="37" t="str">
        <f>IF(Data!J1176="GpsRecord", CONCATENATE($U$3,": ",Data!M1176,", ",Data!L1176), CONCATENATE(Data!AB1176, " ", Data!AH1176))</f>
        <v>Odómetro 15928</v>
      </c>
      <c r="D1179" s="38" t="str">
        <f>IF(Data!O1176=TRUE(), "Yes", "No")</f>
        <v>No</v>
      </c>
      <c r="E1179" s="38" t="str">
        <f>IF(Data!J1176="EngineStatusRecord","Engine",IF(Data!J1176="GpsRecord", "GPS", IF(Data!J1176="EngineFaultRecord", "Fault", IF(Data!J1176="DriverChange","Driver",IF(Data!J1176="CustomRecord","Custom","Debug")))))</f>
        <v>Engine</v>
      </c>
      <c r="F1179" s="39" t="str">
        <f>IF(Data!Y1176=TRUE(), "Yes", "No")</f>
        <v>No</v>
      </c>
      <c r="G1179" s="40">
        <f>Data!AK1176</f>
        <v>0</v>
      </c>
      <c r="H1179" s="35" t="str">
        <f>Data!AB1176</f>
        <v>Odómetro</v>
      </c>
      <c r="I1179" s="35">
        <f>Data!AD1176</f>
        <v>0</v>
      </c>
      <c r="J1179" s="35">
        <f>Data!AF1176</f>
        <v>0</v>
      </c>
      <c r="K1179" s="35" t="str">
        <f>CONCATENATE(Data!AH1176, " ", Data!AI1176)</f>
        <v>15928 km</v>
      </c>
      <c r="L1179" s="35" t="str">
        <f>Data!C1176</f>
        <v>Vehicle, Battery Electric Vehicle</v>
      </c>
      <c r="M1179" s="35">
        <f>Data!H1176</f>
        <v>0</v>
      </c>
      <c r="N1179" s="41">
        <f>Data!I1176</f>
        <v>46087.377641967592</v>
      </c>
      <c r="O1179" s="35">
        <f>Data!L1176</f>
        <v>0</v>
      </c>
      <c r="P1179" s="35">
        <f>Data!M1176</f>
        <v>0</v>
      </c>
      <c r="Q1179" s="35" t="str">
        <f>IF(Data!N1176=0,"",Data!N1176)</f>
        <v/>
      </c>
      <c r="R1179" s="35">
        <f>Data!K1176</f>
        <v>0</v>
      </c>
      <c r="S1179" s="35" t="str">
        <f>IF(Data!X1176=TRUE(), "Yes", "No")</f>
        <v>No</v>
      </c>
      <c r="T1179" s="40" t="e">
        <f>#REF!</f>
        <v>#REF!</v>
      </c>
    </row>
    <row r="1180" spans="1:20" x14ac:dyDescent="0.3">
      <c r="A1180" s="35" t="str">
        <f>Data!A1177</f>
        <v>NISSAN LEAF 299-1018</v>
      </c>
      <c r="B1180" s="36">
        <f t="shared" si="18"/>
        <v>46087.377641967592</v>
      </c>
      <c r="C1180" s="37" t="str">
        <f>IF(Data!J1177="GpsRecord", CONCATENATE($U$3,": ",Data!M1177,", ",Data!L1177), CONCATENATE(Data!AB1177, " ", Data!AH1177))</f>
        <v>Odómetro sin procesar 15928</v>
      </c>
      <c r="D1180" s="38" t="str">
        <f>IF(Data!O1177=TRUE(), "Yes", "No")</f>
        <v>No</v>
      </c>
      <c r="E1180" s="38" t="str">
        <f>IF(Data!J1177="EngineStatusRecord","Engine",IF(Data!J1177="GpsRecord", "GPS", IF(Data!J1177="EngineFaultRecord", "Fault", IF(Data!J1177="DriverChange","Driver",IF(Data!J1177="CustomRecord","Custom","Debug")))))</f>
        <v>Engine</v>
      </c>
      <c r="F1180" s="39" t="str">
        <f>IF(Data!Y1177=TRUE(), "Yes", "No")</f>
        <v>No</v>
      </c>
      <c r="G1180" s="40">
        <f>Data!AK1177</f>
        <v>0</v>
      </c>
      <c r="H1180" s="35" t="str">
        <f>Data!AB1177</f>
        <v>Odómetro sin procesar</v>
      </c>
      <c r="I1180" s="35">
        <f>Data!AD1177</f>
        <v>0</v>
      </c>
      <c r="J1180" s="35">
        <f>Data!AF1177</f>
        <v>0</v>
      </c>
      <c r="K1180" s="35" t="str">
        <f>CONCATENATE(Data!AH1177, " ", Data!AI1177)</f>
        <v>15928 km</v>
      </c>
      <c r="L1180" s="35" t="str">
        <f>Data!C1177</f>
        <v>Vehicle, Battery Electric Vehicle</v>
      </c>
      <c r="M1180" s="35">
        <f>Data!H1177</f>
        <v>0</v>
      </c>
      <c r="N1180" s="41">
        <f>Data!I1177</f>
        <v>46087.377641967592</v>
      </c>
      <c r="O1180" s="35">
        <f>Data!L1177</f>
        <v>0</v>
      </c>
      <c r="P1180" s="35">
        <f>Data!M1177</f>
        <v>0</v>
      </c>
      <c r="Q1180" s="35" t="str">
        <f>IF(Data!N1177=0,"",Data!N1177)</f>
        <v/>
      </c>
      <c r="R1180" s="35">
        <f>Data!K1177</f>
        <v>0</v>
      </c>
      <c r="S1180" s="35" t="str">
        <f>IF(Data!X1177=TRUE(), "Yes", "No")</f>
        <v>No</v>
      </c>
      <c r="T1180" s="40" t="e">
        <f>#REF!</f>
        <v>#REF!</v>
      </c>
    </row>
    <row r="1181" spans="1:20" x14ac:dyDescent="0.3">
      <c r="A1181" s="35" t="str">
        <f>Data!A1178</f>
        <v>NISSAN LEAF 299-1018</v>
      </c>
      <c r="B1181" s="36">
        <f t="shared" si="18"/>
        <v>46087.37767361111</v>
      </c>
      <c r="C1181" s="37" t="str">
        <f>IF(Data!J1178="GpsRecord", CONCATENATE($U$3,": ",Data!M1178,", ",Data!L1178), CONCATENATE(Data!AB1178, " ", Data!AH1178))</f>
        <v>Ubicación: 10.00253, -84.28648</v>
      </c>
      <c r="D1181" s="38" t="str">
        <f>IF(Data!O1178=TRUE(), "Yes", "No")</f>
        <v>Yes</v>
      </c>
      <c r="E1181" s="38" t="str">
        <f>IF(Data!J1178="EngineStatusRecord","Engine",IF(Data!J1178="GpsRecord", "GPS", IF(Data!J1178="EngineFaultRecord", "Fault", IF(Data!J1178="DriverChange","Driver",IF(Data!J1178="CustomRecord","Custom","Debug")))))</f>
        <v>GPS</v>
      </c>
      <c r="F1181" s="39" t="str">
        <f>IF(Data!Y1178=TRUE(), "Yes", "No")</f>
        <v>Yes</v>
      </c>
      <c r="G1181" s="40">
        <f>Data!AK1178</f>
        <v>0</v>
      </c>
      <c r="H1181" s="35">
        <f>Data!AB1178</f>
        <v>0</v>
      </c>
      <c r="I1181" s="35">
        <f>Data!AD1178</f>
        <v>0</v>
      </c>
      <c r="J1181" s="35">
        <f>Data!AF1178</f>
        <v>0</v>
      </c>
      <c r="K1181" s="35" t="str">
        <f>CONCATENATE(Data!AH1178, " ", Data!AI1178)</f>
        <v xml:space="preserve"> </v>
      </c>
      <c r="L1181" s="35" t="str">
        <f>Data!C1178</f>
        <v>Vehicle, Battery Electric Vehicle</v>
      </c>
      <c r="M1181" s="35">
        <f>Data!H1178</f>
        <v>0</v>
      </c>
      <c r="N1181" s="41">
        <f>Data!I1178</f>
        <v>46087.37767361111</v>
      </c>
      <c r="O1181" s="35">
        <f>Data!L1178</f>
        <v>-84.286479999999997</v>
      </c>
      <c r="P1181" s="35">
        <f>Data!M1178</f>
        <v>10.00253</v>
      </c>
      <c r="Q1181" s="35" t="str">
        <f>IF(Data!N1178=0,"",Data!N1178)</f>
        <v>CurveSpeedEstimateError</v>
      </c>
      <c r="R1181" s="35">
        <f>Data!K1178</f>
        <v>94</v>
      </c>
      <c r="S1181" s="35" t="str">
        <f>IF(Data!X1178=TRUE(), "Yes", "No")</f>
        <v>Yes</v>
      </c>
      <c r="T1181" s="40" t="e">
        <f>#REF!</f>
        <v>#REF!</v>
      </c>
    </row>
    <row r="1182" spans="1:20" x14ac:dyDescent="0.3">
      <c r="A1182" s="35" t="str">
        <f>Data!A1179</f>
        <v>NISSAN LEAF 299-1018</v>
      </c>
      <c r="B1182" s="36">
        <f t="shared" si="18"/>
        <v>46087.377754629626</v>
      </c>
      <c r="C1182" s="37" t="str">
        <f>IF(Data!J1179="GpsRecord", CONCATENATE($U$3,": ",Data!M1179,", ",Data!L1179), CONCATENATE(Data!AB1179, " ", Data!AH1179))</f>
        <v>Ubicación: 10.00313, -84.28794</v>
      </c>
      <c r="D1182" s="38" t="str">
        <f>IF(Data!O1179=TRUE(), "Yes", "No")</f>
        <v>Yes</v>
      </c>
      <c r="E1182" s="38" t="str">
        <f>IF(Data!J1179="EngineStatusRecord","Engine",IF(Data!J1179="GpsRecord", "GPS", IF(Data!J1179="EngineFaultRecord", "Fault", IF(Data!J1179="DriverChange","Driver",IF(Data!J1179="CustomRecord","Custom","Debug")))))</f>
        <v>GPS</v>
      </c>
      <c r="F1182" s="39" t="str">
        <f>IF(Data!Y1179=TRUE(), "Yes", "No")</f>
        <v>Yes</v>
      </c>
      <c r="G1182" s="40">
        <f>Data!AK1179</f>
        <v>0</v>
      </c>
      <c r="H1182" s="35">
        <f>Data!AB1179</f>
        <v>0</v>
      </c>
      <c r="I1182" s="35">
        <f>Data!AD1179</f>
        <v>0</v>
      </c>
      <c r="J1182" s="35">
        <f>Data!AF1179</f>
        <v>0</v>
      </c>
      <c r="K1182" s="35" t="str">
        <f>CONCATENATE(Data!AH1179, " ", Data!AI1179)</f>
        <v xml:space="preserve"> </v>
      </c>
      <c r="L1182" s="35" t="str">
        <f>Data!C1179</f>
        <v>Vehicle, Battery Electric Vehicle</v>
      </c>
      <c r="M1182" s="35">
        <f>Data!H1179</f>
        <v>0</v>
      </c>
      <c r="N1182" s="41">
        <f>Data!I1179</f>
        <v>46087.377754629626</v>
      </c>
      <c r="O1182" s="35">
        <f>Data!L1179</f>
        <v>-84.287940000000006</v>
      </c>
      <c r="P1182" s="35">
        <f>Data!M1179</f>
        <v>10.003130000000001</v>
      </c>
      <c r="Q1182" s="35" t="str">
        <f>IF(Data!N1179=0,"",Data!N1179)</f>
        <v>CurveSpeedEstimateError</v>
      </c>
      <c r="R1182" s="35">
        <f>Data!K1179</f>
        <v>85</v>
      </c>
      <c r="S1182" s="35" t="str">
        <f>IF(Data!X1179=TRUE(), "Yes", "No")</f>
        <v>Yes</v>
      </c>
      <c r="T1182" s="40" t="e">
        <f>#REF!</f>
        <v>#REF!</v>
      </c>
    </row>
    <row r="1183" spans="1:20" x14ac:dyDescent="0.3">
      <c r="A1183" s="35" t="str">
        <f>Data!A1180</f>
        <v>NISSAN LEAF 299-1018</v>
      </c>
      <c r="B1183" s="36">
        <f t="shared" si="18"/>
        <v>46087.377777870373</v>
      </c>
      <c r="C1183" s="37" t="str">
        <f>IF(Data!J1180="GpsRecord", CONCATENATE($U$3,": ",Data!M1180,", ",Data!L1180), CONCATENATE(Data!AB1180, " ", Data!AH1180))</f>
        <v>Velocidad del motor en carretera 84</v>
      </c>
      <c r="D1183" s="38" t="str">
        <f>IF(Data!O1180=TRUE(), "Yes", "No")</f>
        <v>No</v>
      </c>
      <c r="E1183" s="38" t="str">
        <f>IF(Data!J1180="EngineStatusRecord","Engine",IF(Data!J1180="GpsRecord", "GPS", IF(Data!J1180="EngineFaultRecord", "Fault", IF(Data!J1180="DriverChange","Driver",IF(Data!J1180="CustomRecord","Custom","Debug")))))</f>
        <v>Engine</v>
      </c>
      <c r="F1183" s="39" t="str">
        <f>IF(Data!Y1180=TRUE(), "Yes", "No")</f>
        <v>No</v>
      </c>
      <c r="G1183" s="40">
        <f>Data!AK1180</f>
        <v>0</v>
      </c>
      <c r="H1183" s="35" t="str">
        <f>Data!AB1180</f>
        <v>Velocidad del motor en carretera</v>
      </c>
      <c r="I1183" s="35">
        <f>Data!AD1180</f>
        <v>0</v>
      </c>
      <c r="J1183" s="35">
        <f>Data!AF1180</f>
        <v>0</v>
      </c>
      <c r="K1183" s="35" t="str">
        <f>CONCATENATE(Data!AH1180, " ", Data!AI1180)</f>
        <v>84 km/h</v>
      </c>
      <c r="L1183" s="35" t="str">
        <f>Data!C1180</f>
        <v>Vehicle, Battery Electric Vehicle</v>
      </c>
      <c r="M1183" s="35">
        <f>Data!H1180</f>
        <v>0</v>
      </c>
      <c r="N1183" s="41">
        <f>Data!I1180</f>
        <v>46087.377777870373</v>
      </c>
      <c r="O1183" s="35">
        <f>Data!L1180</f>
        <v>0</v>
      </c>
      <c r="P1183" s="35">
        <f>Data!M1180</f>
        <v>0</v>
      </c>
      <c r="Q1183" s="35" t="str">
        <f>IF(Data!N1180=0,"",Data!N1180)</f>
        <v/>
      </c>
      <c r="R1183" s="35">
        <f>Data!K1180</f>
        <v>0</v>
      </c>
      <c r="S1183" s="35" t="str">
        <f>IF(Data!X1180=TRUE(), "Yes", "No")</f>
        <v>No</v>
      </c>
      <c r="T1183" s="40" t="e">
        <f>#REF!</f>
        <v>#REF!</v>
      </c>
    </row>
    <row r="1184" spans="1:20" x14ac:dyDescent="0.3">
      <c r="A1184" s="35" t="str">
        <f>Data!A1181</f>
        <v>NISSAN LEAF 299-1018</v>
      </c>
      <c r="B1184" s="36">
        <f t="shared" si="18"/>
        <v>46087.377818645837</v>
      </c>
      <c r="C1184" s="37" t="str">
        <f>IF(Data!J1181="GpsRecord", CONCATENATE($U$3,": ",Data!M1181,", ",Data!L1181), CONCATENATE(Data!AB1181, " ", Data!AH1181))</f>
        <v>Energía de la batería del vehículo eléctrico 14457</v>
      </c>
      <c r="D1184" s="38" t="str">
        <f>IF(Data!O1181=TRUE(), "Yes", "No")</f>
        <v>No</v>
      </c>
      <c r="E1184" s="38" t="str">
        <f>IF(Data!J1181="EngineStatusRecord","Engine",IF(Data!J1181="GpsRecord", "GPS", IF(Data!J1181="EngineFaultRecord", "Fault", IF(Data!J1181="DriverChange","Driver",IF(Data!J1181="CustomRecord","Custom","Debug")))))</f>
        <v>Engine</v>
      </c>
      <c r="F1184" s="39" t="str">
        <f>IF(Data!Y1181=TRUE(), "Yes", "No")</f>
        <v>No</v>
      </c>
      <c r="G1184" s="40">
        <f>Data!AK1181</f>
        <v>0</v>
      </c>
      <c r="H1184" s="35" t="str">
        <f>Data!AB1181</f>
        <v>Energía de la batería del vehículo eléctrico</v>
      </c>
      <c r="I1184" s="35">
        <f>Data!AD1181</f>
        <v>0</v>
      </c>
      <c r="J1184" s="35">
        <f>Data!AF1181</f>
        <v>0</v>
      </c>
      <c r="K1184" s="35" t="str">
        <f>CONCATENATE(Data!AH1181, " ", Data!AI1181)</f>
        <v>14457 W</v>
      </c>
      <c r="L1184" s="35" t="str">
        <f>Data!C1181</f>
        <v>Vehicle, Battery Electric Vehicle</v>
      </c>
      <c r="M1184" s="35">
        <f>Data!H1181</f>
        <v>0</v>
      </c>
      <c r="N1184" s="41">
        <f>Data!I1181</f>
        <v>46087.377818645837</v>
      </c>
      <c r="O1184" s="35">
        <f>Data!L1181</f>
        <v>0</v>
      </c>
      <c r="P1184" s="35">
        <f>Data!M1181</f>
        <v>0</v>
      </c>
      <c r="Q1184" s="35" t="str">
        <f>IF(Data!N1181=0,"",Data!N1181)</f>
        <v/>
      </c>
      <c r="R1184" s="35">
        <f>Data!K1181</f>
        <v>0</v>
      </c>
      <c r="S1184" s="35" t="str">
        <f>IF(Data!X1181=TRUE(), "Yes", "No")</f>
        <v>No</v>
      </c>
      <c r="T1184" s="40" t="e">
        <f>#REF!</f>
        <v>#REF!</v>
      </c>
    </row>
    <row r="1185" spans="1:20" x14ac:dyDescent="0.3">
      <c r="A1185" s="35" t="str">
        <f>Data!A1182</f>
        <v>NISSAN LEAF 299-1018</v>
      </c>
      <c r="B1185" s="36">
        <f t="shared" si="18"/>
        <v>46087.377835648149</v>
      </c>
      <c r="C1185" s="37" t="str">
        <f>IF(Data!J1182="GpsRecord", CONCATENATE($U$3,": ",Data!M1182,", ",Data!L1182), CONCATENATE(Data!AB1182, " ", Data!AH1182))</f>
        <v>Ubicación: 10.00366, -84.28932</v>
      </c>
      <c r="D1185" s="38" t="str">
        <f>IF(Data!O1182=TRUE(), "Yes", "No")</f>
        <v>Yes</v>
      </c>
      <c r="E1185" s="38" t="str">
        <f>IF(Data!J1182="EngineStatusRecord","Engine",IF(Data!J1182="GpsRecord", "GPS", IF(Data!J1182="EngineFaultRecord", "Fault", IF(Data!J1182="DriverChange","Driver",IF(Data!J1182="CustomRecord","Custom","Debug")))))</f>
        <v>GPS</v>
      </c>
      <c r="F1185" s="39" t="str">
        <f>IF(Data!Y1182=TRUE(), "Yes", "No")</f>
        <v>Yes</v>
      </c>
      <c r="G1185" s="40">
        <f>Data!AK1182</f>
        <v>0</v>
      </c>
      <c r="H1185" s="35">
        <f>Data!AB1182</f>
        <v>0</v>
      </c>
      <c r="I1185" s="35">
        <f>Data!AD1182</f>
        <v>0</v>
      </c>
      <c r="J1185" s="35">
        <f>Data!AF1182</f>
        <v>0</v>
      </c>
      <c r="K1185" s="35" t="str">
        <f>CONCATENATE(Data!AH1182, " ", Data!AI1182)</f>
        <v xml:space="preserve"> </v>
      </c>
      <c r="L1185" s="35" t="str">
        <f>Data!C1182</f>
        <v>Vehicle, Battery Electric Vehicle</v>
      </c>
      <c r="M1185" s="35">
        <f>Data!H1182</f>
        <v>0</v>
      </c>
      <c r="N1185" s="41">
        <f>Data!I1182</f>
        <v>46087.377835648149</v>
      </c>
      <c r="O1185" s="35">
        <f>Data!L1182</f>
        <v>-84.289320000000004</v>
      </c>
      <c r="P1185" s="35">
        <f>Data!M1182</f>
        <v>10.00366</v>
      </c>
      <c r="Q1185" s="35" t="str">
        <f>IF(Data!N1182=0,"",Data!N1182)</f>
        <v>CurveSpeedEstimateError</v>
      </c>
      <c r="R1185" s="35">
        <f>Data!K1182</f>
        <v>85</v>
      </c>
      <c r="S1185" s="35" t="str">
        <f>IF(Data!X1182=TRUE(), "Yes", "No")</f>
        <v>Yes</v>
      </c>
      <c r="T1185" s="40" t="e">
        <f>#REF!</f>
        <v>#REF!</v>
      </c>
    </row>
    <row r="1186" spans="1:20" x14ac:dyDescent="0.3">
      <c r="A1186" s="35" t="str">
        <f>Data!A1183</f>
        <v>NISSAN LEAF 299-1018</v>
      </c>
      <c r="B1186" s="36">
        <f t="shared" si="18"/>
        <v>46087.377835879626</v>
      </c>
      <c r="C1186" s="37" t="str">
        <f>IF(Data!J1183="GpsRecord", CONCATENATE($U$3,": ",Data!M1183,", ",Data!L1183), CONCATENATE(Data!AB1183, " ", Data!AH1183))</f>
        <v>Velocidad del motor en carretera 86</v>
      </c>
      <c r="D1186" s="38" t="str">
        <f>IF(Data!O1183=TRUE(), "Yes", "No")</f>
        <v>No</v>
      </c>
      <c r="E1186" s="38" t="str">
        <f>IF(Data!J1183="EngineStatusRecord","Engine",IF(Data!J1183="GpsRecord", "GPS", IF(Data!J1183="EngineFaultRecord", "Fault", IF(Data!J1183="DriverChange","Driver",IF(Data!J1183="CustomRecord","Custom","Debug")))))</f>
        <v>Engine</v>
      </c>
      <c r="F1186" s="39" t="str">
        <f>IF(Data!Y1183=TRUE(), "Yes", "No")</f>
        <v>No</v>
      </c>
      <c r="G1186" s="40">
        <f>Data!AK1183</f>
        <v>0</v>
      </c>
      <c r="H1186" s="35" t="str">
        <f>Data!AB1183</f>
        <v>Velocidad del motor en carretera</v>
      </c>
      <c r="I1186" s="35">
        <f>Data!AD1183</f>
        <v>0</v>
      </c>
      <c r="J1186" s="35">
        <f>Data!AF1183</f>
        <v>0</v>
      </c>
      <c r="K1186" s="35" t="str">
        <f>CONCATENATE(Data!AH1183, " ", Data!AI1183)</f>
        <v>86 km/h</v>
      </c>
      <c r="L1186" s="35" t="str">
        <f>Data!C1183</f>
        <v>Vehicle, Battery Electric Vehicle</v>
      </c>
      <c r="M1186" s="35">
        <f>Data!H1183</f>
        <v>0</v>
      </c>
      <c r="N1186" s="41">
        <f>Data!I1183</f>
        <v>46087.377835879626</v>
      </c>
      <c r="O1186" s="35">
        <f>Data!L1183</f>
        <v>0</v>
      </c>
      <c r="P1186" s="35">
        <f>Data!M1183</f>
        <v>0</v>
      </c>
      <c r="Q1186" s="35" t="str">
        <f>IF(Data!N1183=0,"",Data!N1183)</f>
        <v/>
      </c>
      <c r="R1186" s="35">
        <f>Data!K1183</f>
        <v>0</v>
      </c>
      <c r="S1186" s="35" t="str">
        <f>IF(Data!X1183=TRUE(), "Yes", "No")</f>
        <v>No</v>
      </c>
      <c r="T1186" s="40" t="e">
        <f>#REF!</f>
        <v>#REF!</v>
      </c>
    </row>
    <row r="1187" spans="1:20" x14ac:dyDescent="0.3">
      <c r="A1187" s="35" t="str">
        <f>Data!A1184</f>
        <v>NISSAN LEAF 299-1018</v>
      </c>
      <c r="B1187" s="36">
        <f t="shared" si="18"/>
        <v>46087.377888414354</v>
      </c>
      <c r="C1187" s="37" t="str">
        <f>IF(Data!J1184="GpsRecord", CONCATENATE($U$3,": ",Data!M1184,", ",Data!L1184), CONCATENATE(Data!AB1184, " ", Data!AH1184))</f>
        <v>Energía de la batería del vehículo eléctrico -15910</v>
      </c>
      <c r="D1187" s="38" t="str">
        <f>IF(Data!O1184=TRUE(), "Yes", "No")</f>
        <v>No</v>
      </c>
      <c r="E1187" s="38" t="str">
        <f>IF(Data!J1184="EngineStatusRecord","Engine",IF(Data!J1184="GpsRecord", "GPS", IF(Data!J1184="EngineFaultRecord", "Fault", IF(Data!J1184="DriverChange","Driver",IF(Data!J1184="CustomRecord","Custom","Debug")))))</f>
        <v>Engine</v>
      </c>
      <c r="F1187" s="39" t="str">
        <f>IF(Data!Y1184=TRUE(), "Yes", "No")</f>
        <v>No</v>
      </c>
      <c r="G1187" s="40">
        <f>Data!AK1184</f>
        <v>0</v>
      </c>
      <c r="H1187" s="35" t="str">
        <f>Data!AB1184</f>
        <v>Energía de la batería del vehículo eléctrico</v>
      </c>
      <c r="I1187" s="35">
        <f>Data!AD1184</f>
        <v>0</v>
      </c>
      <c r="J1187" s="35">
        <f>Data!AF1184</f>
        <v>0</v>
      </c>
      <c r="K1187" s="35" t="str">
        <f>CONCATENATE(Data!AH1184, " ", Data!AI1184)</f>
        <v>-15910 W</v>
      </c>
      <c r="L1187" s="35" t="str">
        <f>Data!C1184</f>
        <v>Vehicle, Battery Electric Vehicle</v>
      </c>
      <c r="M1187" s="35">
        <f>Data!H1184</f>
        <v>0</v>
      </c>
      <c r="N1187" s="41">
        <f>Data!I1184</f>
        <v>46087.377888414354</v>
      </c>
      <c r="O1187" s="35">
        <f>Data!L1184</f>
        <v>0</v>
      </c>
      <c r="P1187" s="35">
        <f>Data!M1184</f>
        <v>0</v>
      </c>
      <c r="Q1187" s="35" t="str">
        <f>IF(Data!N1184=0,"",Data!N1184)</f>
        <v/>
      </c>
      <c r="R1187" s="35">
        <f>Data!K1184</f>
        <v>0</v>
      </c>
      <c r="S1187" s="35" t="str">
        <f>IF(Data!X1184=TRUE(), "Yes", "No")</f>
        <v>No</v>
      </c>
      <c r="T1187" s="40" t="e">
        <f>#REF!</f>
        <v>#REF!</v>
      </c>
    </row>
    <row r="1188" spans="1:20" x14ac:dyDescent="0.3">
      <c r="A1188" s="35" t="str">
        <f>Data!A1185</f>
        <v>NISSAN LEAF 299-1018</v>
      </c>
      <c r="B1188" s="36">
        <f t="shared" si="18"/>
        <v>46087.377893518518</v>
      </c>
      <c r="C1188" s="37" t="str">
        <f>IF(Data!J1185="GpsRecord", CONCATENATE($U$3,": ",Data!M1185,", ",Data!L1185), CONCATENATE(Data!AB1185, " ", Data!AH1185))</f>
        <v>Ubicación: 10.00402, -84.29027</v>
      </c>
      <c r="D1188" s="38" t="str">
        <f>IF(Data!O1185=TRUE(), "Yes", "No")</f>
        <v>Yes</v>
      </c>
      <c r="E1188" s="38" t="str">
        <f>IF(Data!J1185="EngineStatusRecord","Engine",IF(Data!J1185="GpsRecord", "GPS", IF(Data!J1185="EngineFaultRecord", "Fault", IF(Data!J1185="DriverChange","Driver",IF(Data!J1185="CustomRecord","Custom","Debug")))))</f>
        <v>GPS</v>
      </c>
      <c r="F1188" s="39" t="str">
        <f>IF(Data!Y1185=TRUE(), "Yes", "No")</f>
        <v>Yes</v>
      </c>
      <c r="G1188" s="40">
        <f>Data!AK1185</f>
        <v>0</v>
      </c>
      <c r="H1188" s="35">
        <f>Data!AB1185</f>
        <v>0</v>
      </c>
      <c r="I1188" s="35">
        <f>Data!AD1185</f>
        <v>0</v>
      </c>
      <c r="J1188" s="35">
        <f>Data!AF1185</f>
        <v>0</v>
      </c>
      <c r="K1188" s="35" t="str">
        <f>CONCATENATE(Data!AH1185, " ", Data!AI1185)</f>
        <v xml:space="preserve"> </v>
      </c>
      <c r="L1188" s="35" t="str">
        <f>Data!C1185</f>
        <v>Vehicle, Battery Electric Vehicle</v>
      </c>
      <c r="M1188" s="35">
        <f>Data!H1185</f>
        <v>0</v>
      </c>
      <c r="N1188" s="41">
        <f>Data!I1185</f>
        <v>46087.377893518518</v>
      </c>
      <c r="O1188" s="35">
        <f>Data!L1185</f>
        <v>-84.290270000000007</v>
      </c>
      <c r="P1188" s="35">
        <f>Data!M1185</f>
        <v>10.004020000000001</v>
      </c>
      <c r="Q1188" s="35" t="str">
        <f>IF(Data!N1185=0,"",Data!N1185)</f>
        <v>CurveSpeedEstimateError</v>
      </c>
      <c r="R1188" s="35">
        <f>Data!K1185</f>
        <v>76</v>
      </c>
      <c r="S1188" s="35" t="str">
        <f>IF(Data!X1185=TRUE(), "Yes", "No")</f>
        <v>Yes</v>
      </c>
      <c r="T1188" s="40" t="e">
        <f>#REF!</f>
        <v>#REF!</v>
      </c>
    </row>
    <row r="1189" spans="1:20" x14ac:dyDescent="0.3">
      <c r="A1189" s="35" t="str">
        <f>Data!A1186</f>
        <v>NISSAN LEAF 299-1018</v>
      </c>
      <c r="B1189" s="36">
        <f t="shared" si="18"/>
        <v>46087.377928333335</v>
      </c>
      <c r="C1189" s="37" t="str">
        <f>IF(Data!J1186="GpsRecord", CONCATENATE($U$3,": ",Data!M1186,", ",Data!L1186), CONCATENATE(Data!AB1186, " ", Data!AH1186))</f>
        <v>Velocidad del motor en carretera 70</v>
      </c>
      <c r="D1189" s="38" t="str">
        <f>IF(Data!O1186=TRUE(), "Yes", "No")</f>
        <v>No</v>
      </c>
      <c r="E1189" s="38" t="str">
        <f>IF(Data!J1186="EngineStatusRecord","Engine",IF(Data!J1186="GpsRecord", "GPS", IF(Data!J1186="EngineFaultRecord", "Fault", IF(Data!J1186="DriverChange","Driver",IF(Data!J1186="CustomRecord","Custom","Debug")))))</f>
        <v>Engine</v>
      </c>
      <c r="F1189" s="39" t="str">
        <f>IF(Data!Y1186=TRUE(), "Yes", "No")</f>
        <v>No</v>
      </c>
      <c r="G1189" s="40">
        <f>Data!AK1186</f>
        <v>0</v>
      </c>
      <c r="H1189" s="35" t="str">
        <f>Data!AB1186</f>
        <v>Velocidad del motor en carretera</v>
      </c>
      <c r="I1189" s="35">
        <f>Data!AD1186</f>
        <v>0</v>
      </c>
      <c r="J1189" s="35">
        <f>Data!AF1186</f>
        <v>0</v>
      </c>
      <c r="K1189" s="35" t="str">
        <f>CONCATENATE(Data!AH1186, " ", Data!AI1186)</f>
        <v>70 km/h</v>
      </c>
      <c r="L1189" s="35" t="str">
        <f>Data!C1186</f>
        <v>Vehicle, Battery Electric Vehicle</v>
      </c>
      <c r="M1189" s="35">
        <f>Data!H1186</f>
        <v>0</v>
      </c>
      <c r="N1189" s="41">
        <f>Data!I1186</f>
        <v>46087.377928333335</v>
      </c>
      <c r="O1189" s="35">
        <f>Data!L1186</f>
        <v>0</v>
      </c>
      <c r="P1189" s="35">
        <f>Data!M1186</f>
        <v>0</v>
      </c>
      <c r="Q1189" s="35" t="str">
        <f>IF(Data!N1186=0,"",Data!N1186)</f>
        <v/>
      </c>
      <c r="R1189" s="35">
        <f>Data!K1186</f>
        <v>0</v>
      </c>
      <c r="S1189" s="35" t="str">
        <f>IF(Data!X1186=TRUE(), "Yes", "No")</f>
        <v>No</v>
      </c>
      <c r="T1189" s="40" t="e">
        <f>#REF!</f>
        <v>#REF!</v>
      </c>
    </row>
    <row r="1190" spans="1:20" x14ac:dyDescent="0.3">
      <c r="A1190" s="35" t="str">
        <f>Data!A1187</f>
        <v>NISSAN LEAF 299-1018</v>
      </c>
      <c r="B1190" s="36">
        <f t="shared" si="18"/>
        <v>46087.378004560182</v>
      </c>
      <c r="C1190" s="37" t="str">
        <f>IF(Data!J1187="GpsRecord", CONCATENATE($U$3,": ",Data!M1187,", ",Data!L1187), CONCATENATE(Data!AB1187, " ", Data!AH1187))</f>
        <v>Energía de la batería del vehículo eléctrico 6808</v>
      </c>
      <c r="D1190" s="38" t="str">
        <f>IF(Data!O1187=TRUE(), "Yes", "No")</f>
        <v>No</v>
      </c>
      <c r="E1190" s="38" t="str">
        <f>IF(Data!J1187="EngineStatusRecord","Engine",IF(Data!J1187="GpsRecord", "GPS", IF(Data!J1187="EngineFaultRecord", "Fault", IF(Data!J1187="DriverChange","Driver",IF(Data!J1187="CustomRecord","Custom","Debug")))))</f>
        <v>Engine</v>
      </c>
      <c r="F1190" s="39" t="str">
        <f>IF(Data!Y1187=TRUE(), "Yes", "No")</f>
        <v>No</v>
      </c>
      <c r="G1190" s="40">
        <f>Data!AK1187</f>
        <v>0</v>
      </c>
      <c r="H1190" s="35" t="str">
        <f>Data!AB1187</f>
        <v>Energía de la batería del vehículo eléctrico</v>
      </c>
      <c r="I1190" s="35">
        <f>Data!AD1187</f>
        <v>0</v>
      </c>
      <c r="J1190" s="35">
        <f>Data!AF1187</f>
        <v>0</v>
      </c>
      <c r="K1190" s="35" t="str">
        <f>CONCATENATE(Data!AH1187, " ", Data!AI1187)</f>
        <v>6808 W</v>
      </c>
      <c r="L1190" s="35" t="str">
        <f>Data!C1187</f>
        <v>Vehicle, Battery Electric Vehicle</v>
      </c>
      <c r="M1190" s="35">
        <f>Data!H1187</f>
        <v>0</v>
      </c>
      <c r="N1190" s="41">
        <f>Data!I1187</f>
        <v>46087.378004560182</v>
      </c>
      <c r="O1190" s="35">
        <f>Data!L1187</f>
        <v>0</v>
      </c>
      <c r="P1190" s="35">
        <f>Data!M1187</f>
        <v>0</v>
      </c>
      <c r="Q1190" s="35" t="str">
        <f>IF(Data!N1187=0,"",Data!N1187)</f>
        <v/>
      </c>
      <c r="R1190" s="35">
        <f>Data!K1187</f>
        <v>0</v>
      </c>
      <c r="S1190" s="35" t="str">
        <f>IF(Data!X1187=TRUE(), "Yes", "No")</f>
        <v>No</v>
      </c>
      <c r="T1190" s="40" t="e">
        <f>#REF!</f>
        <v>#REF!</v>
      </c>
    </row>
    <row r="1191" spans="1:20" x14ac:dyDescent="0.3">
      <c r="A1191" s="35" t="str">
        <f>Data!A1188</f>
        <v>NISSAN LEAF 299-1018</v>
      </c>
      <c r="B1191" s="36">
        <f t="shared" si="18"/>
        <v>46087.378009259257</v>
      </c>
      <c r="C1191" s="37" t="str">
        <f>IF(Data!J1188="GpsRecord", CONCATENATE($U$3,": ",Data!M1188,", ",Data!L1188), CONCATENATE(Data!AB1188, " ", Data!AH1188))</f>
        <v>Ubicación: 10.00466, -84.29188</v>
      </c>
      <c r="D1191" s="38" t="str">
        <f>IF(Data!O1188=TRUE(), "Yes", "No")</f>
        <v>Yes</v>
      </c>
      <c r="E1191" s="38" t="str">
        <f>IF(Data!J1188="EngineStatusRecord","Engine",IF(Data!J1188="GpsRecord", "GPS", IF(Data!J1188="EngineFaultRecord", "Fault", IF(Data!J1188="DriverChange","Driver",IF(Data!J1188="CustomRecord","Custom","Debug")))))</f>
        <v>GPS</v>
      </c>
      <c r="F1191" s="39" t="str">
        <f>IF(Data!Y1188=TRUE(), "Yes", "No")</f>
        <v>Yes</v>
      </c>
      <c r="G1191" s="40">
        <f>Data!AK1188</f>
        <v>0</v>
      </c>
      <c r="H1191" s="35">
        <f>Data!AB1188</f>
        <v>0</v>
      </c>
      <c r="I1191" s="35">
        <f>Data!AD1188</f>
        <v>0</v>
      </c>
      <c r="J1191" s="35">
        <f>Data!AF1188</f>
        <v>0</v>
      </c>
      <c r="K1191" s="35" t="str">
        <f>CONCATENATE(Data!AH1188, " ", Data!AI1188)</f>
        <v xml:space="preserve"> </v>
      </c>
      <c r="L1191" s="35" t="str">
        <f>Data!C1188</f>
        <v>Vehicle, Battery Electric Vehicle</v>
      </c>
      <c r="M1191" s="35">
        <f>Data!H1188</f>
        <v>0</v>
      </c>
      <c r="N1191" s="41">
        <f>Data!I1188</f>
        <v>46087.378009259257</v>
      </c>
      <c r="O1191" s="35">
        <f>Data!L1188</f>
        <v>-84.291880000000006</v>
      </c>
      <c r="P1191" s="35">
        <f>Data!M1188</f>
        <v>10.004659999999999</v>
      </c>
      <c r="Q1191" s="35" t="str">
        <f>IF(Data!N1188=0,"",Data!N1188)</f>
        <v>CurveSpeedEstimateError</v>
      </c>
      <c r="R1191" s="35">
        <f>Data!K1188</f>
        <v>66</v>
      </c>
      <c r="S1191" s="35" t="str">
        <f>IF(Data!X1188=TRUE(), "Yes", "No")</f>
        <v>Yes</v>
      </c>
      <c r="T1191" s="40" t="e">
        <f>#REF!</f>
        <v>#REF!</v>
      </c>
    </row>
    <row r="1192" spans="1:20" x14ac:dyDescent="0.3">
      <c r="A1192" s="35" t="str">
        <f>Data!A1189</f>
        <v>NISSAN LEAF 299-1018</v>
      </c>
      <c r="B1192" s="36">
        <f t="shared" si="18"/>
        <v>46087.378074004628</v>
      </c>
      <c r="C1192" s="37" t="str">
        <f>IF(Data!J1189="GpsRecord", CONCATENATE($U$3,": ",Data!M1189,", ",Data!L1189), CONCATENATE(Data!AB1189, " ", Data!AH1189))</f>
        <v>Señal de giro hacia la derecha (1. En) 1</v>
      </c>
      <c r="D1192" s="38" t="str">
        <f>IF(Data!O1189=TRUE(), "Yes", "No")</f>
        <v>No</v>
      </c>
      <c r="E1192" s="38" t="str">
        <f>IF(Data!J1189="EngineStatusRecord","Engine",IF(Data!J1189="GpsRecord", "GPS", IF(Data!J1189="EngineFaultRecord", "Fault", IF(Data!J1189="DriverChange","Driver",IF(Data!J1189="CustomRecord","Custom","Debug")))))</f>
        <v>Engine</v>
      </c>
      <c r="F1192" s="39" t="str">
        <f>IF(Data!Y1189=TRUE(), "Yes", "No")</f>
        <v>No</v>
      </c>
      <c r="G1192" s="40">
        <f>Data!AK1189</f>
        <v>0</v>
      </c>
      <c r="H1192" s="35" t="str">
        <f>Data!AB1189</f>
        <v>Señal de giro hacia la derecha (1. En)</v>
      </c>
      <c r="I1192" s="35">
        <f>Data!AD1189</f>
        <v>0</v>
      </c>
      <c r="J1192" s="35">
        <f>Data!AF1189</f>
        <v>0</v>
      </c>
      <c r="K1192" s="35" t="str">
        <f>CONCATENATE(Data!AH1189, " ", Data!AI1189)</f>
        <v>1 None</v>
      </c>
      <c r="L1192" s="35" t="str">
        <f>Data!C1189</f>
        <v>Vehicle, Battery Electric Vehicle</v>
      </c>
      <c r="M1192" s="35">
        <f>Data!H1189</f>
        <v>0</v>
      </c>
      <c r="N1192" s="41">
        <f>Data!I1189</f>
        <v>46087.378074004628</v>
      </c>
      <c r="O1192" s="35">
        <f>Data!L1189</f>
        <v>0</v>
      </c>
      <c r="P1192" s="35">
        <f>Data!M1189</f>
        <v>0</v>
      </c>
      <c r="Q1192" s="35" t="str">
        <f>IF(Data!N1189=0,"",Data!N1189)</f>
        <v/>
      </c>
      <c r="R1192" s="35">
        <f>Data!K1189</f>
        <v>0</v>
      </c>
      <c r="S1192" s="35" t="str">
        <f>IF(Data!X1189=TRUE(), "Yes", "No")</f>
        <v>No</v>
      </c>
      <c r="T1192" s="40" t="e">
        <f>#REF!</f>
        <v>#REF!</v>
      </c>
    </row>
    <row r="1193" spans="1:20" x14ac:dyDescent="0.3">
      <c r="A1193" s="35" t="str">
        <f>Data!A1190</f>
        <v>NISSAN LEAF 299-1018</v>
      </c>
      <c r="B1193" s="36">
        <f t="shared" si="18"/>
        <v>46087.378101944443</v>
      </c>
      <c r="C1193" s="37" t="str">
        <f>IF(Data!J1190="GpsRecord", CONCATENATE($U$3,": ",Data!M1190,", ",Data!L1190), CONCATENATE(Data!AB1190, " ", Data!AH1190))</f>
        <v>Velocidad del motor en carretera 59</v>
      </c>
      <c r="D1193" s="38" t="str">
        <f>IF(Data!O1190=TRUE(), "Yes", "No")</f>
        <v>No</v>
      </c>
      <c r="E1193" s="38" t="str">
        <f>IF(Data!J1190="EngineStatusRecord","Engine",IF(Data!J1190="GpsRecord", "GPS", IF(Data!J1190="EngineFaultRecord", "Fault", IF(Data!J1190="DriverChange","Driver",IF(Data!J1190="CustomRecord","Custom","Debug")))))</f>
        <v>Engine</v>
      </c>
      <c r="F1193" s="39" t="str">
        <f>IF(Data!Y1190=TRUE(), "Yes", "No")</f>
        <v>No</v>
      </c>
      <c r="G1193" s="40">
        <f>Data!AK1190</f>
        <v>0</v>
      </c>
      <c r="H1193" s="35" t="str">
        <f>Data!AB1190</f>
        <v>Velocidad del motor en carretera</v>
      </c>
      <c r="I1193" s="35">
        <f>Data!AD1190</f>
        <v>0</v>
      </c>
      <c r="J1193" s="35">
        <f>Data!AF1190</f>
        <v>0</v>
      </c>
      <c r="K1193" s="35" t="str">
        <f>CONCATENATE(Data!AH1190, " ", Data!AI1190)</f>
        <v>59 km/h</v>
      </c>
      <c r="L1193" s="35" t="str">
        <f>Data!C1190</f>
        <v>Vehicle, Battery Electric Vehicle</v>
      </c>
      <c r="M1193" s="35">
        <f>Data!H1190</f>
        <v>0</v>
      </c>
      <c r="N1193" s="41">
        <f>Data!I1190</f>
        <v>46087.378101944443</v>
      </c>
      <c r="O1193" s="35">
        <f>Data!L1190</f>
        <v>0</v>
      </c>
      <c r="P1193" s="35">
        <f>Data!M1190</f>
        <v>0</v>
      </c>
      <c r="Q1193" s="35" t="str">
        <f>IF(Data!N1190=0,"",Data!N1190)</f>
        <v/>
      </c>
      <c r="R1193" s="35">
        <f>Data!K1190</f>
        <v>0</v>
      </c>
      <c r="S1193" s="35" t="str">
        <f>IF(Data!X1190=TRUE(), "Yes", "No")</f>
        <v>No</v>
      </c>
      <c r="T1193" s="40" t="e">
        <f>#REF!</f>
        <v>#REF!</v>
      </c>
    </row>
    <row r="1194" spans="1:20" x14ac:dyDescent="0.3">
      <c r="A1194" s="35" t="str">
        <f>Data!A1191</f>
        <v>NISSAN LEAF 299-1018</v>
      </c>
      <c r="B1194" s="36">
        <f t="shared" si="18"/>
        <v>46087.378113425926</v>
      </c>
      <c r="C1194" s="37" t="str">
        <f>IF(Data!J1191="GpsRecord", CONCATENATE($U$3,": ",Data!M1191,", ",Data!L1191), CONCATENATE(Data!AB1191, " ", Data!AH1191))</f>
        <v>Ubicación: 10.00519, -84.29318</v>
      </c>
      <c r="D1194" s="38" t="str">
        <f>IF(Data!O1191=TRUE(), "Yes", "No")</f>
        <v>Yes</v>
      </c>
      <c r="E1194" s="38" t="str">
        <f>IF(Data!J1191="EngineStatusRecord","Engine",IF(Data!J1191="GpsRecord", "GPS", IF(Data!J1191="EngineFaultRecord", "Fault", IF(Data!J1191="DriverChange","Driver",IF(Data!J1191="CustomRecord","Custom","Debug")))))</f>
        <v>GPS</v>
      </c>
      <c r="F1194" s="39" t="str">
        <f>IF(Data!Y1191=TRUE(), "Yes", "No")</f>
        <v>Yes</v>
      </c>
      <c r="G1194" s="40">
        <f>Data!AK1191</f>
        <v>0</v>
      </c>
      <c r="H1194" s="35">
        <f>Data!AB1191</f>
        <v>0</v>
      </c>
      <c r="I1194" s="35">
        <f>Data!AD1191</f>
        <v>0</v>
      </c>
      <c r="J1194" s="35">
        <f>Data!AF1191</f>
        <v>0</v>
      </c>
      <c r="K1194" s="35" t="str">
        <f>CONCATENATE(Data!AH1191, " ", Data!AI1191)</f>
        <v xml:space="preserve"> </v>
      </c>
      <c r="L1194" s="35" t="str">
        <f>Data!C1191</f>
        <v>Vehicle, Battery Electric Vehicle</v>
      </c>
      <c r="M1194" s="35">
        <f>Data!H1191</f>
        <v>0</v>
      </c>
      <c r="N1194" s="41">
        <f>Data!I1191</f>
        <v>46087.378113425926</v>
      </c>
      <c r="O1194" s="35">
        <f>Data!L1191</f>
        <v>-84.293180000000007</v>
      </c>
      <c r="P1194" s="35">
        <f>Data!M1191</f>
        <v>10.005190000000001</v>
      </c>
      <c r="Q1194" s="35" t="str">
        <f>IF(Data!N1191=0,"",Data!N1191)</f>
        <v>CurveSpeed</v>
      </c>
      <c r="R1194" s="35">
        <f>Data!K1191</f>
        <v>57</v>
      </c>
      <c r="S1194" s="35" t="str">
        <f>IF(Data!X1191=TRUE(), "Yes", "No")</f>
        <v>Yes</v>
      </c>
      <c r="T1194" s="40" t="e">
        <f>#REF!</f>
        <v>#REF!</v>
      </c>
    </row>
    <row r="1195" spans="1:20" x14ac:dyDescent="0.3">
      <c r="A1195" s="35" t="str">
        <f>Data!A1192</f>
        <v>NISSAN LEAF 299-1018</v>
      </c>
      <c r="B1195" s="36">
        <f t="shared" si="18"/>
        <v>46087.378122060189</v>
      </c>
      <c r="C1195" s="37" t="str">
        <f>IF(Data!J1192="GpsRecord", CONCATENATE($U$3,": ",Data!M1192,", ",Data!L1192), CONCATENATE(Data!AB1192, " ", Data!AH1192))</f>
        <v>Señal de giro hacia la izquierda (1. En) 1</v>
      </c>
      <c r="D1195" s="38" t="str">
        <f>IF(Data!O1192=TRUE(), "Yes", "No")</f>
        <v>No</v>
      </c>
      <c r="E1195" s="38" t="str">
        <f>IF(Data!J1192="EngineStatusRecord","Engine",IF(Data!J1192="GpsRecord", "GPS", IF(Data!J1192="EngineFaultRecord", "Fault", IF(Data!J1192="DriverChange","Driver",IF(Data!J1192="CustomRecord","Custom","Debug")))))</f>
        <v>Engine</v>
      </c>
      <c r="F1195" s="39" t="str">
        <f>IF(Data!Y1192=TRUE(), "Yes", "No")</f>
        <v>No</v>
      </c>
      <c r="G1195" s="40">
        <f>Data!AK1192</f>
        <v>0</v>
      </c>
      <c r="H1195" s="35" t="str">
        <f>Data!AB1192</f>
        <v>Señal de giro hacia la izquierda (1. En)</v>
      </c>
      <c r="I1195" s="35">
        <f>Data!AD1192</f>
        <v>0</v>
      </c>
      <c r="J1195" s="35">
        <f>Data!AF1192</f>
        <v>0</v>
      </c>
      <c r="K1195" s="35" t="str">
        <f>CONCATENATE(Data!AH1192, " ", Data!AI1192)</f>
        <v>1 None</v>
      </c>
      <c r="L1195" s="35" t="str">
        <f>Data!C1192</f>
        <v>Vehicle, Battery Electric Vehicle</v>
      </c>
      <c r="M1195" s="35">
        <f>Data!H1192</f>
        <v>0</v>
      </c>
      <c r="N1195" s="41">
        <f>Data!I1192</f>
        <v>46087.378122060189</v>
      </c>
      <c r="O1195" s="35">
        <f>Data!L1192</f>
        <v>0</v>
      </c>
      <c r="P1195" s="35">
        <f>Data!M1192</f>
        <v>0</v>
      </c>
      <c r="Q1195" s="35" t="str">
        <f>IF(Data!N1192=0,"",Data!N1192)</f>
        <v/>
      </c>
      <c r="R1195" s="35">
        <f>Data!K1192</f>
        <v>0</v>
      </c>
      <c r="S1195" s="35" t="str">
        <f>IF(Data!X1192=TRUE(), "Yes", "No")</f>
        <v>No</v>
      </c>
      <c r="T1195" s="40" t="e">
        <f>#REF!</f>
        <v>#REF!</v>
      </c>
    </row>
    <row r="1196" spans="1:20" x14ac:dyDescent="0.3">
      <c r="A1196" s="35" t="str">
        <f>Data!A1193</f>
        <v>NISSAN LEAF 299-1018</v>
      </c>
      <c r="B1196" s="36">
        <f t="shared" si="18"/>
        <v>46087.378132372687</v>
      </c>
      <c r="C1196" s="37" t="str">
        <f>IF(Data!J1193="GpsRecord", CONCATENATE($U$3,": ",Data!M1193,", ",Data!L1193), CONCATENATE(Data!AB1193, " ", Data!AH1193))</f>
        <v>Energía de la batería del vehículo eléctrico -42392</v>
      </c>
      <c r="D1196" s="38" t="str">
        <f>IF(Data!O1193=TRUE(), "Yes", "No")</f>
        <v>No</v>
      </c>
      <c r="E1196" s="38" t="str">
        <f>IF(Data!J1193="EngineStatusRecord","Engine",IF(Data!J1193="GpsRecord", "GPS", IF(Data!J1193="EngineFaultRecord", "Fault", IF(Data!J1193="DriverChange","Driver",IF(Data!J1193="CustomRecord","Custom","Debug")))))</f>
        <v>Engine</v>
      </c>
      <c r="F1196" s="39" t="str">
        <f>IF(Data!Y1193=TRUE(), "Yes", "No")</f>
        <v>No</v>
      </c>
      <c r="G1196" s="40">
        <f>Data!AK1193</f>
        <v>0</v>
      </c>
      <c r="H1196" s="35" t="str">
        <f>Data!AB1193</f>
        <v>Energía de la batería del vehículo eléctrico</v>
      </c>
      <c r="I1196" s="35">
        <f>Data!AD1193</f>
        <v>0</v>
      </c>
      <c r="J1196" s="35">
        <f>Data!AF1193</f>
        <v>0</v>
      </c>
      <c r="K1196" s="35" t="str">
        <f>CONCATENATE(Data!AH1193, " ", Data!AI1193)</f>
        <v>-42392 W</v>
      </c>
      <c r="L1196" s="35" t="str">
        <f>Data!C1193</f>
        <v>Vehicle, Battery Electric Vehicle</v>
      </c>
      <c r="M1196" s="35">
        <f>Data!H1193</f>
        <v>0</v>
      </c>
      <c r="N1196" s="41">
        <f>Data!I1193</f>
        <v>46087.378132372687</v>
      </c>
      <c r="O1196" s="35">
        <f>Data!L1193</f>
        <v>0</v>
      </c>
      <c r="P1196" s="35">
        <f>Data!M1193</f>
        <v>0</v>
      </c>
      <c r="Q1196" s="35" t="str">
        <f>IF(Data!N1193=0,"",Data!N1193)</f>
        <v/>
      </c>
      <c r="R1196" s="35">
        <f>Data!K1193</f>
        <v>0</v>
      </c>
      <c r="S1196" s="35" t="str">
        <f>IF(Data!X1193=TRUE(), "Yes", "No")</f>
        <v>No</v>
      </c>
      <c r="T1196" s="40" t="e">
        <f>#REF!</f>
        <v>#REF!</v>
      </c>
    </row>
    <row r="1197" spans="1:20" x14ac:dyDescent="0.3">
      <c r="A1197" s="35" t="str">
        <f>Data!A1194</f>
        <v>NISSAN LEAF 299-1018</v>
      </c>
      <c r="B1197" s="36">
        <f t="shared" si="18"/>
        <v>46087.378136574072</v>
      </c>
      <c r="C1197" s="37" t="str">
        <f>IF(Data!J1194="GpsRecord", CONCATENATE($U$3,": ",Data!M1194,", ",Data!L1194), CONCATENATE(Data!AB1194, " ", Data!AH1194))</f>
        <v>Ubicación: 10.00529, -84.29341</v>
      </c>
      <c r="D1197" s="38" t="str">
        <f>IF(Data!O1194=TRUE(), "Yes", "No")</f>
        <v>Yes</v>
      </c>
      <c r="E1197" s="38" t="str">
        <f>IF(Data!J1194="EngineStatusRecord","Engine",IF(Data!J1194="GpsRecord", "GPS", IF(Data!J1194="EngineFaultRecord", "Fault", IF(Data!J1194="DriverChange","Driver",IF(Data!J1194="CustomRecord","Custom","Debug")))))</f>
        <v>GPS</v>
      </c>
      <c r="F1197" s="39" t="str">
        <f>IF(Data!Y1194=TRUE(), "Yes", "No")</f>
        <v>Yes</v>
      </c>
      <c r="G1197" s="40">
        <f>Data!AK1194</f>
        <v>0</v>
      </c>
      <c r="H1197" s="35">
        <f>Data!AB1194</f>
        <v>0</v>
      </c>
      <c r="I1197" s="35">
        <f>Data!AD1194</f>
        <v>0</v>
      </c>
      <c r="J1197" s="35">
        <f>Data!AF1194</f>
        <v>0</v>
      </c>
      <c r="K1197" s="35" t="str">
        <f>CONCATENATE(Data!AH1194, " ", Data!AI1194)</f>
        <v xml:space="preserve"> </v>
      </c>
      <c r="L1197" s="35" t="str">
        <f>Data!C1194</f>
        <v>Vehicle, Battery Electric Vehicle</v>
      </c>
      <c r="M1197" s="35">
        <f>Data!H1194</f>
        <v>0</v>
      </c>
      <c r="N1197" s="41">
        <f>Data!I1194</f>
        <v>46087.378136574072</v>
      </c>
      <c r="O1197" s="35">
        <f>Data!L1194</f>
        <v>-84.293409999999994</v>
      </c>
      <c r="P1197" s="35">
        <f>Data!M1194</f>
        <v>10.00529</v>
      </c>
      <c r="Q1197" s="35" t="str">
        <f>IF(Data!N1194=0,"",Data!N1194)</f>
        <v>CurveSpeedEstimateError</v>
      </c>
      <c r="R1197" s="35">
        <f>Data!K1194</f>
        <v>44</v>
      </c>
      <c r="S1197" s="35" t="str">
        <f>IF(Data!X1194=TRUE(), "Yes", "No")</f>
        <v>Yes</v>
      </c>
      <c r="T1197" s="40" t="e">
        <f>#REF!</f>
        <v>#REF!</v>
      </c>
    </row>
    <row r="1198" spans="1:20" x14ac:dyDescent="0.3">
      <c r="A1198" s="35" t="str">
        <f>Data!A1195</f>
        <v>NISSAN LEAF 299-1018</v>
      </c>
      <c r="B1198" s="36">
        <f t="shared" si="18"/>
        <v>46087.378136574072</v>
      </c>
      <c r="C1198" s="37" t="str">
        <f>IF(Data!J1195="GpsRecord", CONCATENATE($U$3,": ",Data!M1195,", ",Data!L1195), CONCATENATE(Data!AB1195, " ", Data!AH1195))</f>
        <v xml:space="preserve"> </v>
      </c>
      <c r="D1198" s="38" t="str">
        <f>IF(Data!O1195=TRUE(), "Yes", "No")</f>
        <v>No</v>
      </c>
      <c r="E1198" s="38" t="str">
        <f>IF(Data!J1195="EngineStatusRecord","Engine",IF(Data!J1195="GpsRecord", "GPS", IF(Data!J1195="EngineFaultRecord", "Fault", IF(Data!J1195="DriverChange","Driver",IF(Data!J1195="CustomRecord","Custom","Debug")))))</f>
        <v>Debug</v>
      </c>
      <c r="F1198" s="39" t="str">
        <f>IF(Data!Y1195=TRUE(), "Yes", "No")</f>
        <v>No</v>
      </c>
      <c r="G1198" s="40" t="str">
        <f>Data!AK1195</f>
        <v>5E-12-B1-FF-08-00-00-00-00-00-00-00-00-00-00</v>
      </c>
      <c r="H1198" s="35">
        <f>Data!AB1195</f>
        <v>0</v>
      </c>
      <c r="I1198" s="35">
        <f>Data!AD1195</f>
        <v>0</v>
      </c>
      <c r="J1198" s="35">
        <f>Data!AF1195</f>
        <v>0</v>
      </c>
      <c r="K1198" s="35" t="str">
        <f>CONCATENATE(Data!AH1195, " ", Data!AI1195)</f>
        <v xml:space="preserve"> </v>
      </c>
      <c r="L1198" s="35" t="str">
        <f>Data!C1195</f>
        <v>Vehicle, Battery Electric Vehicle</v>
      </c>
      <c r="M1198" s="35">
        <f>Data!H1195</f>
        <v>0</v>
      </c>
      <c r="N1198" s="41">
        <f>Data!I1195</f>
        <v>46087.378136574072</v>
      </c>
      <c r="O1198" s="35">
        <f>Data!L1195</f>
        <v>0</v>
      </c>
      <c r="P1198" s="35">
        <f>Data!M1195</f>
        <v>0</v>
      </c>
      <c r="Q1198" s="35" t="str">
        <f>IF(Data!N1195=0,"",Data!N1195)</f>
        <v>50333</v>
      </c>
      <c r="R1198" s="35">
        <f>Data!K1195</f>
        <v>0</v>
      </c>
      <c r="S1198" s="35" t="str">
        <f>IF(Data!X1195=TRUE(), "Yes", "No")</f>
        <v>No</v>
      </c>
      <c r="T1198" s="40" t="e">
        <f>#REF!</f>
        <v>#REF!</v>
      </c>
    </row>
    <row r="1199" spans="1:20" x14ac:dyDescent="0.3">
      <c r="A1199" s="35" t="str">
        <f>Data!A1196</f>
        <v>NISSAN LEAF 299-1018</v>
      </c>
      <c r="B1199" s="36">
        <f t="shared" si="18"/>
        <v>46087.378136574072</v>
      </c>
      <c r="C1199" s="37" t="str">
        <f>IF(Data!J1196="GpsRecord", CONCATENATE($U$3,": ",Data!M1196,", ",Data!L1196), CONCATENATE(Data!AB1196, " ", Data!AH1196))</f>
        <v xml:space="preserve"> </v>
      </c>
      <c r="D1199" s="38" t="str">
        <f>IF(Data!O1196=TRUE(), "Yes", "No")</f>
        <v>No</v>
      </c>
      <c r="E1199" s="38" t="str">
        <f>IF(Data!J1196="EngineStatusRecord","Engine",IF(Data!J1196="GpsRecord", "GPS", IF(Data!J1196="EngineFaultRecord", "Fault", IF(Data!J1196="DriverChange","Driver",IF(Data!J1196="CustomRecord","Custom","Debug")))))</f>
        <v>Debug</v>
      </c>
      <c r="F1199" s="39" t="str">
        <f>IF(Data!Y1196=TRUE(), "Yes", "No")</f>
        <v>No</v>
      </c>
      <c r="G1199" s="40" t="str">
        <f>Data!AK1196</f>
        <v>6D-02-EA-FF-47-FE-15-00-42-E5-10-00-00-00-00</v>
      </c>
      <c r="H1199" s="35">
        <f>Data!AB1196</f>
        <v>0</v>
      </c>
      <c r="I1199" s="35">
        <f>Data!AD1196</f>
        <v>0</v>
      </c>
      <c r="J1199" s="35">
        <f>Data!AF1196</f>
        <v>0</v>
      </c>
      <c r="K1199" s="35" t="str">
        <f>CONCATENATE(Data!AH1196, " ", Data!AI1196)</f>
        <v xml:space="preserve"> </v>
      </c>
      <c r="L1199" s="35" t="str">
        <f>Data!C1196</f>
        <v>Vehicle, Battery Electric Vehicle</v>
      </c>
      <c r="M1199" s="35">
        <f>Data!H1196</f>
        <v>0</v>
      </c>
      <c r="N1199" s="41">
        <f>Data!I1196</f>
        <v>46087.378136574072</v>
      </c>
      <c r="O1199" s="35">
        <f>Data!L1196</f>
        <v>0</v>
      </c>
      <c r="P1199" s="35">
        <f>Data!M1196</f>
        <v>0</v>
      </c>
      <c r="Q1199" s="35" t="str">
        <f>IF(Data!N1196=0,"",Data!N1196)</f>
        <v>61927</v>
      </c>
      <c r="R1199" s="35">
        <f>Data!K1196</f>
        <v>0</v>
      </c>
      <c r="S1199" s="35" t="str">
        <f>IF(Data!X1196=TRUE(), "Yes", "No")</f>
        <v>No</v>
      </c>
      <c r="T1199" s="40" t="e">
        <f>#REF!</f>
        <v>#REF!</v>
      </c>
    </row>
    <row r="1200" spans="1:20" x14ac:dyDescent="0.3">
      <c r="A1200" s="35" t="str">
        <f>Data!A1197</f>
        <v>NISSAN LEAF 299-1018</v>
      </c>
      <c r="B1200" s="36">
        <f t="shared" si="18"/>
        <v>46087.378139421293</v>
      </c>
      <c r="C1200" s="37" t="str">
        <f>IF(Data!J1197="GpsRecord", CONCATENATE($U$3,": ",Data!M1197,", ",Data!L1197), CONCATENATE(Data!AB1197, " ", Data!AH1197))</f>
        <v>Señal de giro hacia la derecha (1. En) 0</v>
      </c>
      <c r="D1200" s="38" t="str">
        <f>IF(Data!O1197=TRUE(), "Yes", "No")</f>
        <v>No</v>
      </c>
      <c r="E1200" s="38" t="str">
        <f>IF(Data!J1197="EngineStatusRecord","Engine",IF(Data!J1197="GpsRecord", "GPS", IF(Data!J1197="EngineFaultRecord", "Fault", IF(Data!J1197="DriverChange","Driver",IF(Data!J1197="CustomRecord","Custom","Debug")))))</f>
        <v>Engine</v>
      </c>
      <c r="F1200" s="39" t="str">
        <f>IF(Data!Y1197=TRUE(), "Yes", "No")</f>
        <v>No</v>
      </c>
      <c r="G1200" s="40">
        <f>Data!AK1197</f>
        <v>0</v>
      </c>
      <c r="H1200" s="35" t="str">
        <f>Data!AB1197</f>
        <v>Señal de giro hacia la derecha (1. En)</v>
      </c>
      <c r="I1200" s="35">
        <f>Data!AD1197</f>
        <v>0</v>
      </c>
      <c r="J1200" s="35">
        <f>Data!AF1197</f>
        <v>0</v>
      </c>
      <c r="K1200" s="35" t="str">
        <f>CONCATENATE(Data!AH1197, " ", Data!AI1197)</f>
        <v>0 None</v>
      </c>
      <c r="L1200" s="35" t="str">
        <f>Data!C1197</f>
        <v>Vehicle, Battery Electric Vehicle</v>
      </c>
      <c r="M1200" s="35">
        <f>Data!H1197</f>
        <v>0</v>
      </c>
      <c r="N1200" s="41">
        <f>Data!I1197</f>
        <v>46087.378139421293</v>
      </c>
      <c r="O1200" s="35">
        <f>Data!L1197</f>
        <v>0</v>
      </c>
      <c r="P1200" s="35">
        <f>Data!M1197</f>
        <v>0</v>
      </c>
      <c r="Q1200" s="35" t="str">
        <f>IF(Data!N1197=0,"",Data!N1197)</f>
        <v/>
      </c>
      <c r="R1200" s="35">
        <f>Data!K1197</f>
        <v>0</v>
      </c>
      <c r="S1200" s="35" t="str">
        <f>IF(Data!X1197=TRUE(), "Yes", "No")</f>
        <v>No</v>
      </c>
      <c r="T1200" s="40" t="e">
        <f>#REF!</f>
        <v>#REF!</v>
      </c>
    </row>
    <row r="1201" spans="1:20" x14ac:dyDescent="0.3">
      <c r="A1201" s="35" t="str">
        <f>Data!A1198</f>
        <v>NISSAN LEAF 299-1018</v>
      </c>
      <c r="B1201" s="36">
        <f t="shared" si="18"/>
        <v>46087.378148148149</v>
      </c>
      <c r="C1201" s="37" t="str">
        <f>IF(Data!J1198="GpsRecord", CONCATENATE($U$3,": ",Data!M1198,", ",Data!L1198), CONCATENATE(Data!AB1198, " ", Data!AH1198))</f>
        <v xml:space="preserve"> </v>
      </c>
      <c r="D1201" s="38" t="str">
        <f>IF(Data!O1198=TRUE(), "Yes", "No")</f>
        <v>No</v>
      </c>
      <c r="E1201" s="38" t="str">
        <f>IF(Data!J1198="EngineStatusRecord","Engine",IF(Data!J1198="GpsRecord", "GPS", IF(Data!J1198="EngineFaultRecord", "Fault", IF(Data!J1198="DriverChange","Driver",IF(Data!J1198="CustomRecord","Custom","Debug")))))</f>
        <v>Debug</v>
      </c>
      <c r="F1201" s="39" t="str">
        <f>IF(Data!Y1198=TRUE(), "Yes", "No")</f>
        <v>No</v>
      </c>
      <c r="G1201" s="40" t="str">
        <f>Data!AK1198</f>
        <v>43-5C-B4-FF-08-00-00-00-00-00-00-00-00-00-00</v>
      </c>
      <c r="H1201" s="35">
        <f>Data!AB1198</f>
        <v>0</v>
      </c>
      <c r="I1201" s="35">
        <f>Data!AD1198</f>
        <v>0</v>
      </c>
      <c r="J1201" s="35">
        <f>Data!AF1198</f>
        <v>0</v>
      </c>
      <c r="K1201" s="35" t="str">
        <f>CONCATENATE(Data!AH1198, " ", Data!AI1198)</f>
        <v xml:space="preserve"> </v>
      </c>
      <c r="L1201" s="35" t="str">
        <f>Data!C1198</f>
        <v>Vehicle, Battery Electric Vehicle</v>
      </c>
      <c r="M1201" s="35">
        <f>Data!H1198</f>
        <v>0</v>
      </c>
      <c r="N1201" s="41">
        <f>Data!I1198</f>
        <v>46087.378148148149</v>
      </c>
      <c r="O1201" s="35">
        <f>Data!L1198</f>
        <v>0</v>
      </c>
      <c r="P1201" s="35">
        <f>Data!M1198</f>
        <v>0</v>
      </c>
      <c r="Q1201" s="35" t="str">
        <f>IF(Data!N1198=0,"",Data!N1198)</f>
        <v>50333</v>
      </c>
      <c r="R1201" s="35">
        <f>Data!K1198</f>
        <v>0</v>
      </c>
      <c r="S1201" s="35" t="str">
        <f>IF(Data!X1198=TRUE(), "Yes", "No")</f>
        <v>No</v>
      </c>
      <c r="T1201" s="40" t="e">
        <f>#REF!</f>
        <v>#REF!</v>
      </c>
    </row>
    <row r="1202" spans="1:20" x14ac:dyDescent="0.3">
      <c r="A1202" s="35" t="str">
        <f>Data!A1199</f>
        <v>NISSAN LEAF 299-1018</v>
      </c>
      <c r="B1202" s="36">
        <f t="shared" si="18"/>
        <v>46087.378148148149</v>
      </c>
      <c r="C1202" s="37" t="str">
        <f>IF(Data!J1199="GpsRecord", CONCATENATE($U$3,": ",Data!M1199,", ",Data!L1199), CONCATENATE(Data!AB1199, " ", Data!AH1199))</f>
        <v xml:space="preserve"> </v>
      </c>
      <c r="D1202" s="38" t="str">
        <f>IF(Data!O1199=TRUE(), "Yes", "No")</f>
        <v>No</v>
      </c>
      <c r="E1202" s="38" t="str">
        <f>IF(Data!J1199="EngineStatusRecord","Engine",IF(Data!J1199="GpsRecord", "GPS", IF(Data!J1199="EngineFaultRecord", "Fault", IF(Data!J1199="DriverChange","Driver",IF(Data!J1199="CustomRecord","Custom","Debug")))))</f>
        <v>Debug</v>
      </c>
      <c r="F1202" s="39" t="str">
        <f>IF(Data!Y1199=TRUE(), "Yes", "No")</f>
        <v>No</v>
      </c>
      <c r="G1202" s="40" t="str">
        <f>Data!AK1199</f>
        <v>E2-A3-E9-FF-85-E1-15-00-89-4F-11-00-00-00-00</v>
      </c>
      <c r="H1202" s="35">
        <f>Data!AB1199</f>
        <v>0</v>
      </c>
      <c r="I1202" s="35">
        <f>Data!AD1199</f>
        <v>0</v>
      </c>
      <c r="J1202" s="35">
        <f>Data!AF1199</f>
        <v>0</v>
      </c>
      <c r="K1202" s="35" t="str">
        <f>CONCATENATE(Data!AH1199, " ", Data!AI1199)</f>
        <v xml:space="preserve"> </v>
      </c>
      <c r="L1202" s="35" t="str">
        <f>Data!C1199</f>
        <v>Vehicle, Battery Electric Vehicle</v>
      </c>
      <c r="M1202" s="35">
        <f>Data!H1199</f>
        <v>0</v>
      </c>
      <c r="N1202" s="41">
        <f>Data!I1199</f>
        <v>46087.378148148149</v>
      </c>
      <c r="O1202" s="35">
        <f>Data!L1199</f>
        <v>0</v>
      </c>
      <c r="P1202" s="35">
        <f>Data!M1199</f>
        <v>0</v>
      </c>
      <c r="Q1202" s="35" t="str">
        <f>IF(Data!N1199=0,"",Data!N1199)</f>
        <v>61927</v>
      </c>
      <c r="R1202" s="35">
        <f>Data!K1199</f>
        <v>0</v>
      </c>
      <c r="S1202" s="35" t="str">
        <f>IF(Data!X1199=TRUE(), "Yes", "No")</f>
        <v>No</v>
      </c>
      <c r="T1202" s="40" t="e">
        <f>#REF!</f>
        <v>#REF!</v>
      </c>
    </row>
    <row r="1203" spans="1:20" x14ac:dyDescent="0.3">
      <c r="A1203" s="35" t="str">
        <f>Data!A1200</f>
        <v>NISSAN LEAF 299-1018</v>
      </c>
      <c r="B1203" s="36">
        <f t="shared" si="18"/>
        <v>46087.37814828704</v>
      </c>
      <c r="C1203" s="37" t="str">
        <f>IF(Data!J1200="GpsRecord", CONCATENATE($U$3,": ",Data!M1200,", ",Data!L1200), CONCATENATE(Data!AB1200, " ", Data!AH1200))</f>
        <v>Velocidad del motor en carretera 32</v>
      </c>
      <c r="D1203" s="38" t="str">
        <f>IF(Data!O1200=TRUE(), "Yes", "No")</f>
        <v>No</v>
      </c>
      <c r="E1203" s="38" t="str">
        <f>IF(Data!J1200="EngineStatusRecord","Engine",IF(Data!J1200="GpsRecord", "GPS", IF(Data!J1200="EngineFaultRecord", "Fault", IF(Data!J1200="DriverChange","Driver",IF(Data!J1200="CustomRecord","Custom","Debug")))))</f>
        <v>Engine</v>
      </c>
      <c r="F1203" s="39" t="str">
        <f>IF(Data!Y1200=TRUE(), "Yes", "No")</f>
        <v>No</v>
      </c>
      <c r="G1203" s="40">
        <f>Data!AK1200</f>
        <v>0</v>
      </c>
      <c r="H1203" s="35" t="str">
        <f>Data!AB1200</f>
        <v>Velocidad del motor en carretera</v>
      </c>
      <c r="I1203" s="35">
        <f>Data!AD1200</f>
        <v>0</v>
      </c>
      <c r="J1203" s="35">
        <f>Data!AF1200</f>
        <v>0</v>
      </c>
      <c r="K1203" s="35" t="str">
        <f>CONCATENATE(Data!AH1200, " ", Data!AI1200)</f>
        <v>32 km/h</v>
      </c>
      <c r="L1203" s="35" t="str">
        <f>Data!C1200</f>
        <v>Vehicle, Battery Electric Vehicle</v>
      </c>
      <c r="M1203" s="35">
        <f>Data!H1200</f>
        <v>0</v>
      </c>
      <c r="N1203" s="41">
        <f>Data!I1200</f>
        <v>46087.37814828704</v>
      </c>
      <c r="O1203" s="35">
        <f>Data!L1200</f>
        <v>0</v>
      </c>
      <c r="P1203" s="35">
        <f>Data!M1200</f>
        <v>0</v>
      </c>
      <c r="Q1203" s="35" t="str">
        <f>IF(Data!N1200=0,"",Data!N1200)</f>
        <v/>
      </c>
      <c r="R1203" s="35">
        <f>Data!K1200</f>
        <v>0</v>
      </c>
      <c r="S1203" s="35" t="str">
        <f>IF(Data!X1200=TRUE(), "Yes", "No")</f>
        <v>No</v>
      </c>
      <c r="T1203" s="40" t="e">
        <f>#REF!</f>
        <v>#REF!</v>
      </c>
    </row>
    <row r="1204" spans="1:20" x14ac:dyDescent="0.3">
      <c r="A1204" s="35" t="str">
        <f>Data!A1201</f>
        <v>NISSAN LEAF 299-1018</v>
      </c>
      <c r="B1204" s="36">
        <f t="shared" si="18"/>
        <v>46087.37815542824</v>
      </c>
      <c r="C1204" s="37" t="str">
        <f>IF(Data!J1201="GpsRecord", CONCATENATE($U$3,": ",Data!M1201,", ",Data!L1201), CONCATENATE(Data!AB1201, " ", Data!AH1201))</f>
        <v>Energía de la batería del vehículo eléctrico -5960</v>
      </c>
      <c r="D1204" s="38" t="str">
        <f>IF(Data!O1201=TRUE(), "Yes", "No")</f>
        <v>No</v>
      </c>
      <c r="E1204" s="38" t="str">
        <f>IF(Data!J1201="EngineStatusRecord","Engine",IF(Data!J1201="GpsRecord", "GPS", IF(Data!J1201="EngineFaultRecord", "Fault", IF(Data!J1201="DriverChange","Driver",IF(Data!J1201="CustomRecord","Custom","Debug")))))</f>
        <v>Engine</v>
      </c>
      <c r="F1204" s="39" t="str">
        <f>IF(Data!Y1201=TRUE(), "Yes", "No")</f>
        <v>No</v>
      </c>
      <c r="G1204" s="40">
        <f>Data!AK1201</f>
        <v>0</v>
      </c>
      <c r="H1204" s="35" t="str">
        <f>Data!AB1201</f>
        <v>Energía de la batería del vehículo eléctrico</v>
      </c>
      <c r="I1204" s="35">
        <f>Data!AD1201</f>
        <v>0</v>
      </c>
      <c r="J1204" s="35">
        <f>Data!AF1201</f>
        <v>0</v>
      </c>
      <c r="K1204" s="35" t="str">
        <f>CONCATENATE(Data!AH1201, " ", Data!AI1201)</f>
        <v>-5960 W</v>
      </c>
      <c r="L1204" s="35" t="str">
        <f>Data!C1201</f>
        <v>Vehicle, Battery Electric Vehicle</v>
      </c>
      <c r="M1204" s="35">
        <f>Data!H1201</f>
        <v>0</v>
      </c>
      <c r="N1204" s="41">
        <f>Data!I1201</f>
        <v>46087.37815542824</v>
      </c>
      <c r="O1204" s="35">
        <f>Data!L1201</f>
        <v>0</v>
      </c>
      <c r="P1204" s="35">
        <f>Data!M1201</f>
        <v>0</v>
      </c>
      <c r="Q1204" s="35" t="str">
        <f>IF(Data!N1201=0,"",Data!N1201)</f>
        <v/>
      </c>
      <c r="R1204" s="35">
        <f>Data!K1201</f>
        <v>0</v>
      </c>
      <c r="S1204" s="35" t="str">
        <f>IF(Data!X1201=TRUE(), "Yes", "No")</f>
        <v>No</v>
      </c>
      <c r="T1204" s="40" t="e">
        <f>#REF!</f>
        <v>#REF!</v>
      </c>
    </row>
    <row r="1205" spans="1:20" x14ac:dyDescent="0.3">
      <c r="A1205" s="35" t="str">
        <f>Data!A1202</f>
        <v>NISSAN LEAF 299-1018</v>
      </c>
      <c r="B1205" s="36">
        <f t="shared" si="18"/>
        <v>46087.378159722219</v>
      </c>
      <c r="C1205" s="37" t="str">
        <f>IF(Data!J1202="GpsRecord", CONCATENATE($U$3,": ",Data!M1202,", ",Data!L1202), CONCATENATE(Data!AB1202, " ", Data!AH1202))</f>
        <v>Ubicación: 10.00536, -84.29357</v>
      </c>
      <c r="D1205" s="38" t="str">
        <f>IF(Data!O1202=TRUE(), "Yes", "No")</f>
        <v>Yes</v>
      </c>
      <c r="E1205" s="38" t="str">
        <f>IF(Data!J1202="EngineStatusRecord","Engine",IF(Data!J1202="GpsRecord", "GPS", IF(Data!J1202="EngineFaultRecord", "Fault", IF(Data!J1202="DriverChange","Driver",IF(Data!J1202="CustomRecord","Custom","Debug")))))</f>
        <v>GPS</v>
      </c>
      <c r="F1205" s="39" t="str">
        <f>IF(Data!Y1202=TRUE(), "Yes", "No")</f>
        <v>Yes</v>
      </c>
      <c r="G1205" s="40">
        <f>Data!AK1202</f>
        <v>0</v>
      </c>
      <c r="H1205" s="35">
        <f>Data!AB1202</f>
        <v>0</v>
      </c>
      <c r="I1205" s="35">
        <f>Data!AD1202</f>
        <v>0</v>
      </c>
      <c r="J1205" s="35">
        <f>Data!AF1202</f>
        <v>0</v>
      </c>
      <c r="K1205" s="35" t="str">
        <f>CONCATENATE(Data!AH1202, " ", Data!AI1202)</f>
        <v xml:space="preserve"> </v>
      </c>
      <c r="L1205" s="35" t="str">
        <f>Data!C1202</f>
        <v>Vehicle, Battery Electric Vehicle</v>
      </c>
      <c r="M1205" s="35">
        <f>Data!H1202</f>
        <v>0</v>
      </c>
      <c r="N1205" s="41">
        <f>Data!I1202</f>
        <v>46087.378159722219</v>
      </c>
      <c r="O1205" s="35">
        <f>Data!L1202</f>
        <v>-84.293570000000003</v>
      </c>
      <c r="P1205" s="35">
        <f>Data!M1202</f>
        <v>10.00536</v>
      </c>
      <c r="Q1205" s="35" t="str">
        <f>IF(Data!N1202=0,"",Data!N1202)</f>
        <v>CurveSpeed</v>
      </c>
      <c r="R1205" s="35">
        <f>Data!K1202</f>
        <v>29</v>
      </c>
      <c r="S1205" s="35" t="str">
        <f>IF(Data!X1202=TRUE(), "Yes", "No")</f>
        <v>Yes</v>
      </c>
      <c r="T1205" s="40" t="e">
        <f>#REF!</f>
        <v>#REF!</v>
      </c>
    </row>
    <row r="1206" spans="1:20" x14ac:dyDescent="0.3">
      <c r="A1206" s="35" t="str">
        <f>Data!A1203</f>
        <v>NISSAN LEAF 299-1018</v>
      </c>
      <c r="B1206" s="36">
        <f t="shared" si="18"/>
        <v>46087.378182870372</v>
      </c>
      <c r="C1206" s="37" t="str">
        <f>IF(Data!J1203="GpsRecord", CONCATENATE($U$3,": ",Data!M1203,", ",Data!L1203), CONCATENATE(Data!AB1203, " ", Data!AH1203))</f>
        <v>Ubicación: 10.00542, -84.29371</v>
      </c>
      <c r="D1206" s="38" t="str">
        <f>IF(Data!O1203=TRUE(), "Yes", "No")</f>
        <v>Yes</v>
      </c>
      <c r="E1206" s="38" t="str">
        <f>IF(Data!J1203="EngineStatusRecord","Engine",IF(Data!J1203="GpsRecord", "GPS", IF(Data!J1203="EngineFaultRecord", "Fault", IF(Data!J1203="DriverChange","Driver",IF(Data!J1203="CustomRecord","Custom","Debug")))))</f>
        <v>GPS</v>
      </c>
      <c r="F1206" s="39" t="str">
        <f>IF(Data!Y1203=TRUE(), "Yes", "No")</f>
        <v>Yes</v>
      </c>
      <c r="G1206" s="40">
        <f>Data!AK1203</f>
        <v>0</v>
      </c>
      <c r="H1206" s="35">
        <f>Data!AB1203</f>
        <v>0</v>
      </c>
      <c r="I1206" s="35">
        <f>Data!AD1203</f>
        <v>0</v>
      </c>
      <c r="J1206" s="35">
        <f>Data!AF1203</f>
        <v>0</v>
      </c>
      <c r="K1206" s="35" t="str">
        <f>CONCATENATE(Data!AH1203, " ", Data!AI1203)</f>
        <v xml:space="preserve"> </v>
      </c>
      <c r="L1206" s="35" t="str">
        <f>Data!C1203</f>
        <v>Vehicle, Battery Electric Vehicle</v>
      </c>
      <c r="M1206" s="35">
        <f>Data!H1203</f>
        <v>0</v>
      </c>
      <c r="N1206" s="41">
        <f>Data!I1203</f>
        <v>46087.378182870372</v>
      </c>
      <c r="O1206" s="35">
        <f>Data!L1203</f>
        <v>-84.293710000000004</v>
      </c>
      <c r="P1206" s="35">
        <f>Data!M1203</f>
        <v>10.005420000000001</v>
      </c>
      <c r="Q1206" s="35" t="str">
        <f>IF(Data!N1203=0,"",Data!N1203)</f>
        <v>CurveSpeedEstimateError</v>
      </c>
      <c r="R1206" s="35">
        <f>Data!K1203</f>
        <v>28</v>
      </c>
      <c r="S1206" s="35" t="str">
        <f>IF(Data!X1203=TRUE(), "Yes", "No")</f>
        <v>Yes</v>
      </c>
      <c r="T1206" s="40" t="e">
        <f>#REF!</f>
        <v>#REF!</v>
      </c>
    </row>
    <row r="1207" spans="1:20" x14ac:dyDescent="0.3">
      <c r="A1207" s="35" t="str">
        <f>Data!A1204</f>
        <v>NISSAN LEAF 299-1018</v>
      </c>
      <c r="B1207" s="36">
        <f t="shared" si="18"/>
        <v>46087.378194756944</v>
      </c>
      <c r="C1207" s="37" t="str">
        <f>IF(Data!J1204="GpsRecord", CONCATENATE($U$3,": ",Data!M1204,", ",Data!L1204), CONCATENATE(Data!AB1204, " ", Data!AH1204))</f>
        <v>Velocidad del motor en carretera 25</v>
      </c>
      <c r="D1207" s="38" t="str">
        <f>IF(Data!O1204=TRUE(), "Yes", "No")</f>
        <v>No</v>
      </c>
      <c r="E1207" s="38" t="str">
        <f>IF(Data!J1204="EngineStatusRecord","Engine",IF(Data!J1204="GpsRecord", "GPS", IF(Data!J1204="EngineFaultRecord", "Fault", IF(Data!J1204="DriverChange","Driver",IF(Data!J1204="CustomRecord","Custom","Debug")))))</f>
        <v>Engine</v>
      </c>
      <c r="F1207" s="39" t="str">
        <f>IF(Data!Y1204=TRUE(), "Yes", "No")</f>
        <v>No</v>
      </c>
      <c r="G1207" s="40">
        <f>Data!AK1204</f>
        <v>0</v>
      </c>
      <c r="H1207" s="35" t="str">
        <f>Data!AB1204</f>
        <v>Velocidad del motor en carretera</v>
      </c>
      <c r="I1207" s="35">
        <f>Data!AD1204</f>
        <v>0</v>
      </c>
      <c r="J1207" s="35">
        <f>Data!AF1204</f>
        <v>0</v>
      </c>
      <c r="K1207" s="35" t="str">
        <f>CONCATENATE(Data!AH1204, " ", Data!AI1204)</f>
        <v>25 km/h</v>
      </c>
      <c r="L1207" s="35" t="str">
        <f>Data!C1204</f>
        <v>Vehicle, Battery Electric Vehicle</v>
      </c>
      <c r="M1207" s="35">
        <f>Data!H1204</f>
        <v>0</v>
      </c>
      <c r="N1207" s="41">
        <f>Data!I1204</f>
        <v>46087.378194756944</v>
      </c>
      <c r="O1207" s="35">
        <f>Data!L1204</f>
        <v>0</v>
      </c>
      <c r="P1207" s="35">
        <f>Data!M1204</f>
        <v>0</v>
      </c>
      <c r="Q1207" s="35" t="str">
        <f>IF(Data!N1204=0,"",Data!N1204)</f>
        <v/>
      </c>
      <c r="R1207" s="35">
        <f>Data!K1204</f>
        <v>0</v>
      </c>
      <c r="S1207" s="35" t="str">
        <f>IF(Data!X1204=TRUE(), "Yes", "No")</f>
        <v>No</v>
      </c>
      <c r="T1207" s="40" t="e">
        <f>#REF!</f>
        <v>#REF!</v>
      </c>
    </row>
    <row r="1208" spans="1:20" x14ac:dyDescent="0.3">
      <c r="A1208" s="35" t="str">
        <f>Data!A1205</f>
        <v>NISSAN LEAF 299-1018</v>
      </c>
      <c r="B1208" s="36">
        <f t="shared" si="18"/>
        <v>46087.378206018519</v>
      </c>
      <c r="C1208" s="37" t="str">
        <f>IF(Data!J1205="GpsRecord", CONCATENATE($U$3,": ",Data!M1205,", ",Data!L1205), CONCATENATE(Data!AB1205, " ", Data!AH1205))</f>
        <v>Ubicación: 10.00547, -84.29382</v>
      </c>
      <c r="D1208" s="38" t="str">
        <f>IF(Data!O1205=TRUE(), "Yes", "No")</f>
        <v>Yes</v>
      </c>
      <c r="E1208" s="38" t="str">
        <f>IF(Data!J1205="EngineStatusRecord","Engine",IF(Data!J1205="GpsRecord", "GPS", IF(Data!J1205="EngineFaultRecord", "Fault", IF(Data!J1205="DriverChange","Driver",IF(Data!J1205="CustomRecord","Custom","Debug")))))</f>
        <v>GPS</v>
      </c>
      <c r="F1208" s="39" t="str">
        <f>IF(Data!Y1205=TRUE(), "Yes", "No")</f>
        <v>Yes</v>
      </c>
      <c r="G1208" s="40">
        <f>Data!AK1205</f>
        <v>0</v>
      </c>
      <c r="H1208" s="35">
        <f>Data!AB1205</f>
        <v>0</v>
      </c>
      <c r="I1208" s="35">
        <f>Data!AD1205</f>
        <v>0</v>
      </c>
      <c r="J1208" s="35">
        <f>Data!AF1205</f>
        <v>0</v>
      </c>
      <c r="K1208" s="35" t="str">
        <f>CONCATENATE(Data!AH1205, " ", Data!AI1205)</f>
        <v xml:space="preserve"> </v>
      </c>
      <c r="L1208" s="35" t="str">
        <f>Data!C1205</f>
        <v>Vehicle, Battery Electric Vehicle</v>
      </c>
      <c r="M1208" s="35">
        <f>Data!H1205</f>
        <v>0</v>
      </c>
      <c r="N1208" s="41">
        <f>Data!I1205</f>
        <v>46087.378206018519</v>
      </c>
      <c r="O1208" s="35">
        <f>Data!L1205</f>
        <v>-84.293819999999997</v>
      </c>
      <c r="P1208" s="35">
        <f>Data!M1205</f>
        <v>10.005470000000001</v>
      </c>
      <c r="Q1208" s="35" t="str">
        <f>IF(Data!N1205=0,"",Data!N1205)</f>
        <v>CurveSpeed</v>
      </c>
      <c r="R1208" s="35">
        <f>Data!K1205</f>
        <v>24</v>
      </c>
      <c r="S1208" s="35" t="str">
        <f>IF(Data!X1205=TRUE(), "Yes", "No")</f>
        <v>Yes</v>
      </c>
      <c r="T1208" s="40" t="e">
        <f>#REF!</f>
        <v>#REF!</v>
      </c>
    </row>
    <row r="1209" spans="1:20" x14ac:dyDescent="0.3">
      <c r="A1209" s="35" t="str">
        <f>Data!A1206</f>
        <v>NISSAN LEAF 299-1018</v>
      </c>
      <c r="B1209" s="36">
        <f t="shared" si="18"/>
        <v>46087.378229212962</v>
      </c>
      <c r="C1209" s="37" t="str">
        <f>IF(Data!J1206="GpsRecord", CONCATENATE($U$3,": ",Data!M1206,", ",Data!L1206), CONCATENATE(Data!AB1206, " ", Data!AH1206))</f>
        <v>Velocidad del motor en carretera 26</v>
      </c>
      <c r="D1209" s="38" t="str">
        <f>IF(Data!O1206=TRUE(), "Yes", "No")</f>
        <v>No</v>
      </c>
      <c r="E1209" s="38" t="str">
        <f>IF(Data!J1206="EngineStatusRecord","Engine",IF(Data!J1206="GpsRecord", "GPS", IF(Data!J1206="EngineFaultRecord", "Fault", IF(Data!J1206="DriverChange","Driver",IF(Data!J1206="CustomRecord","Custom","Debug")))))</f>
        <v>Engine</v>
      </c>
      <c r="F1209" s="39" t="str">
        <f>IF(Data!Y1206=TRUE(), "Yes", "No")</f>
        <v>No</v>
      </c>
      <c r="G1209" s="40">
        <f>Data!AK1206</f>
        <v>0</v>
      </c>
      <c r="H1209" s="35" t="str">
        <f>Data!AB1206</f>
        <v>Velocidad del motor en carretera</v>
      </c>
      <c r="I1209" s="35">
        <f>Data!AD1206</f>
        <v>0</v>
      </c>
      <c r="J1209" s="35">
        <f>Data!AF1206</f>
        <v>0</v>
      </c>
      <c r="K1209" s="35" t="str">
        <f>CONCATENATE(Data!AH1206, " ", Data!AI1206)</f>
        <v>26 km/h</v>
      </c>
      <c r="L1209" s="35" t="str">
        <f>Data!C1206</f>
        <v>Vehicle, Battery Electric Vehicle</v>
      </c>
      <c r="M1209" s="35">
        <f>Data!H1206</f>
        <v>0</v>
      </c>
      <c r="N1209" s="41">
        <f>Data!I1206</f>
        <v>46087.378229212962</v>
      </c>
      <c r="O1209" s="35">
        <f>Data!L1206</f>
        <v>0</v>
      </c>
      <c r="P1209" s="35">
        <f>Data!M1206</f>
        <v>0</v>
      </c>
      <c r="Q1209" s="35" t="str">
        <f>IF(Data!N1206=0,"",Data!N1206)</f>
        <v/>
      </c>
      <c r="R1209" s="35">
        <f>Data!K1206</f>
        <v>0</v>
      </c>
      <c r="S1209" s="35" t="str">
        <f>IF(Data!X1206=TRUE(), "Yes", "No")</f>
        <v>No</v>
      </c>
      <c r="T1209" s="40" t="e">
        <f>#REF!</f>
        <v>#REF!</v>
      </c>
    </row>
    <row r="1210" spans="1:20" x14ac:dyDescent="0.3">
      <c r="A1210" s="35" t="str">
        <f>Data!A1207</f>
        <v>NISSAN LEAF 299-1018</v>
      </c>
      <c r="B1210" s="36">
        <f t="shared" si="18"/>
        <v>46087.378252314818</v>
      </c>
      <c r="C1210" s="37" t="str">
        <f>IF(Data!J1207="GpsRecord", CONCATENATE($U$3,": ",Data!M1207,", ",Data!L1207), CONCATENATE(Data!AB1207, " ", Data!AH1207))</f>
        <v>Ubicación: 10.00557, -84.29408</v>
      </c>
      <c r="D1210" s="38" t="str">
        <f>IF(Data!O1207=TRUE(), "Yes", "No")</f>
        <v>Yes</v>
      </c>
      <c r="E1210" s="38" t="str">
        <f>IF(Data!J1207="EngineStatusRecord","Engine",IF(Data!J1207="GpsRecord", "GPS", IF(Data!J1207="EngineFaultRecord", "Fault", IF(Data!J1207="DriverChange","Driver",IF(Data!J1207="CustomRecord","Custom","Debug")))))</f>
        <v>GPS</v>
      </c>
      <c r="F1210" s="39" t="str">
        <f>IF(Data!Y1207=TRUE(), "Yes", "No")</f>
        <v>Yes</v>
      </c>
      <c r="G1210" s="40">
        <f>Data!AK1207</f>
        <v>0</v>
      </c>
      <c r="H1210" s="35">
        <f>Data!AB1207</f>
        <v>0</v>
      </c>
      <c r="I1210" s="35">
        <f>Data!AD1207</f>
        <v>0</v>
      </c>
      <c r="J1210" s="35">
        <f>Data!AF1207</f>
        <v>0</v>
      </c>
      <c r="K1210" s="35" t="str">
        <f>CONCATENATE(Data!AH1207, " ", Data!AI1207)</f>
        <v xml:space="preserve"> </v>
      </c>
      <c r="L1210" s="35" t="str">
        <f>Data!C1207</f>
        <v>Vehicle, Battery Electric Vehicle</v>
      </c>
      <c r="M1210" s="35">
        <f>Data!H1207</f>
        <v>0</v>
      </c>
      <c r="N1210" s="41">
        <f>Data!I1207</f>
        <v>46087.378252314818</v>
      </c>
      <c r="O1210" s="35">
        <f>Data!L1207</f>
        <v>-84.294079999999994</v>
      </c>
      <c r="P1210" s="35">
        <f>Data!M1207</f>
        <v>10.005570000000001</v>
      </c>
      <c r="Q1210" s="35" t="str">
        <f>IF(Data!N1207=0,"",Data!N1207)</f>
        <v>CurveSpeedEstimateError</v>
      </c>
      <c r="R1210" s="35">
        <f>Data!K1207</f>
        <v>31</v>
      </c>
      <c r="S1210" s="35" t="str">
        <f>IF(Data!X1207=TRUE(), "Yes", "No")</f>
        <v>Yes</v>
      </c>
      <c r="T1210" s="40" t="e">
        <f>#REF!</f>
        <v>#REF!</v>
      </c>
    </row>
    <row r="1211" spans="1:20" x14ac:dyDescent="0.3">
      <c r="A1211" s="35" t="str">
        <f>Data!A1208</f>
        <v>NISSAN LEAF 299-1018</v>
      </c>
      <c r="B1211" s="36">
        <f t="shared" si="18"/>
        <v>46087.378260046295</v>
      </c>
      <c r="C1211" s="37" t="str">
        <f>IF(Data!J1208="GpsRecord", CONCATENATE($U$3,": ",Data!M1208,", ",Data!L1208), CONCATENATE(Data!AB1208, " ", Data!AH1208))</f>
        <v>Energía de la batería del vehículo eléctrico 16331</v>
      </c>
      <c r="D1211" s="38" t="str">
        <f>IF(Data!O1208=TRUE(), "Yes", "No")</f>
        <v>No</v>
      </c>
      <c r="E1211" s="38" t="str">
        <f>IF(Data!J1208="EngineStatusRecord","Engine",IF(Data!J1208="GpsRecord", "GPS", IF(Data!J1208="EngineFaultRecord", "Fault", IF(Data!J1208="DriverChange","Driver",IF(Data!J1208="CustomRecord","Custom","Debug")))))</f>
        <v>Engine</v>
      </c>
      <c r="F1211" s="39" t="str">
        <f>IF(Data!Y1208=TRUE(), "Yes", "No")</f>
        <v>No</v>
      </c>
      <c r="G1211" s="40">
        <f>Data!AK1208</f>
        <v>0</v>
      </c>
      <c r="H1211" s="35" t="str">
        <f>Data!AB1208</f>
        <v>Energía de la batería del vehículo eléctrico</v>
      </c>
      <c r="I1211" s="35">
        <f>Data!AD1208</f>
        <v>0</v>
      </c>
      <c r="J1211" s="35">
        <f>Data!AF1208</f>
        <v>0</v>
      </c>
      <c r="K1211" s="35" t="str">
        <f>CONCATENATE(Data!AH1208, " ", Data!AI1208)</f>
        <v>16331 W</v>
      </c>
      <c r="L1211" s="35" t="str">
        <f>Data!C1208</f>
        <v>Vehicle, Battery Electric Vehicle</v>
      </c>
      <c r="M1211" s="35">
        <f>Data!H1208</f>
        <v>0</v>
      </c>
      <c r="N1211" s="41">
        <f>Data!I1208</f>
        <v>46087.378260046295</v>
      </c>
      <c r="O1211" s="35">
        <f>Data!L1208</f>
        <v>0</v>
      </c>
      <c r="P1211" s="35">
        <f>Data!M1208</f>
        <v>0</v>
      </c>
      <c r="Q1211" s="35" t="str">
        <f>IF(Data!N1208=0,"",Data!N1208)</f>
        <v/>
      </c>
      <c r="R1211" s="35">
        <f>Data!K1208</f>
        <v>0</v>
      </c>
      <c r="S1211" s="35" t="str">
        <f>IF(Data!X1208=TRUE(), "Yes", "No")</f>
        <v>No</v>
      </c>
      <c r="T1211" s="40" t="e">
        <f>#REF!</f>
        <v>#REF!</v>
      </c>
    </row>
    <row r="1212" spans="1:20" x14ac:dyDescent="0.3">
      <c r="A1212" s="35" t="str">
        <f>Data!A1209</f>
        <v>NISSAN LEAF 299-1018</v>
      </c>
      <c r="B1212" s="36">
        <f t="shared" si="18"/>
        <v>46087.378264652776</v>
      </c>
      <c r="C1212" s="37" t="str">
        <f>IF(Data!J1209="GpsRecord", CONCATENATE($U$3,": ",Data!M1209,", ",Data!L1209), CONCATENATE(Data!AB1209, " ", Data!AH1209))</f>
        <v>Odómetro 15929</v>
      </c>
      <c r="D1212" s="38" t="str">
        <f>IF(Data!O1209=TRUE(), "Yes", "No")</f>
        <v>No</v>
      </c>
      <c r="E1212" s="38" t="str">
        <f>IF(Data!J1209="EngineStatusRecord","Engine",IF(Data!J1209="GpsRecord", "GPS", IF(Data!J1209="EngineFaultRecord", "Fault", IF(Data!J1209="DriverChange","Driver",IF(Data!J1209="CustomRecord","Custom","Debug")))))</f>
        <v>Engine</v>
      </c>
      <c r="F1212" s="39" t="str">
        <f>IF(Data!Y1209=TRUE(), "Yes", "No")</f>
        <v>No</v>
      </c>
      <c r="G1212" s="40">
        <f>Data!AK1209</f>
        <v>0</v>
      </c>
      <c r="H1212" s="35" t="str">
        <f>Data!AB1209</f>
        <v>Odómetro</v>
      </c>
      <c r="I1212" s="35">
        <f>Data!AD1209</f>
        <v>0</v>
      </c>
      <c r="J1212" s="35">
        <f>Data!AF1209</f>
        <v>0</v>
      </c>
      <c r="K1212" s="35" t="str">
        <f>CONCATENATE(Data!AH1209, " ", Data!AI1209)</f>
        <v>15929 km</v>
      </c>
      <c r="L1212" s="35" t="str">
        <f>Data!C1209</f>
        <v>Vehicle, Battery Electric Vehicle</v>
      </c>
      <c r="M1212" s="35">
        <f>Data!H1209</f>
        <v>0</v>
      </c>
      <c r="N1212" s="41">
        <f>Data!I1209</f>
        <v>46087.378264652776</v>
      </c>
      <c r="O1212" s="35">
        <f>Data!L1209</f>
        <v>0</v>
      </c>
      <c r="P1212" s="35">
        <f>Data!M1209</f>
        <v>0</v>
      </c>
      <c r="Q1212" s="35" t="str">
        <f>IF(Data!N1209=0,"",Data!N1209)</f>
        <v/>
      </c>
      <c r="R1212" s="35">
        <f>Data!K1209</f>
        <v>0</v>
      </c>
      <c r="S1212" s="35" t="str">
        <f>IF(Data!X1209=TRUE(), "Yes", "No")</f>
        <v>No</v>
      </c>
      <c r="T1212" s="40" t="e">
        <f>#REF!</f>
        <v>#REF!</v>
      </c>
    </row>
    <row r="1213" spans="1:20" x14ac:dyDescent="0.3">
      <c r="A1213" s="35" t="str">
        <f>Data!A1210</f>
        <v>NISSAN LEAF 299-1018</v>
      </c>
      <c r="B1213" s="36">
        <f t="shared" si="18"/>
        <v>46087.378264652776</v>
      </c>
      <c r="C1213" s="37" t="str">
        <f>IF(Data!J1210="GpsRecord", CONCATENATE($U$3,": ",Data!M1210,", ",Data!L1210), CONCATENATE(Data!AB1210, " ", Data!AH1210))</f>
        <v>Odómetro sin procesar 15929</v>
      </c>
      <c r="D1213" s="38" t="str">
        <f>IF(Data!O1210=TRUE(), "Yes", "No")</f>
        <v>No</v>
      </c>
      <c r="E1213" s="38" t="str">
        <f>IF(Data!J1210="EngineStatusRecord","Engine",IF(Data!J1210="GpsRecord", "GPS", IF(Data!J1210="EngineFaultRecord", "Fault", IF(Data!J1210="DriverChange","Driver",IF(Data!J1210="CustomRecord","Custom","Debug")))))</f>
        <v>Engine</v>
      </c>
      <c r="F1213" s="39" t="str">
        <f>IF(Data!Y1210=TRUE(), "Yes", "No")</f>
        <v>No</v>
      </c>
      <c r="G1213" s="40">
        <f>Data!AK1210</f>
        <v>0</v>
      </c>
      <c r="H1213" s="35" t="str">
        <f>Data!AB1210</f>
        <v>Odómetro sin procesar</v>
      </c>
      <c r="I1213" s="35">
        <f>Data!AD1210</f>
        <v>0</v>
      </c>
      <c r="J1213" s="35">
        <f>Data!AF1210</f>
        <v>0</v>
      </c>
      <c r="K1213" s="35" t="str">
        <f>CONCATENATE(Data!AH1210, " ", Data!AI1210)</f>
        <v>15929 km</v>
      </c>
      <c r="L1213" s="35" t="str">
        <f>Data!C1210</f>
        <v>Vehicle, Battery Electric Vehicle</v>
      </c>
      <c r="M1213" s="35">
        <f>Data!H1210</f>
        <v>0</v>
      </c>
      <c r="N1213" s="41">
        <f>Data!I1210</f>
        <v>46087.378264652776</v>
      </c>
      <c r="O1213" s="35">
        <f>Data!L1210</f>
        <v>0</v>
      </c>
      <c r="P1213" s="35">
        <f>Data!M1210</f>
        <v>0</v>
      </c>
      <c r="Q1213" s="35" t="str">
        <f>IF(Data!N1210=0,"",Data!N1210)</f>
        <v/>
      </c>
      <c r="R1213" s="35">
        <f>Data!K1210</f>
        <v>0</v>
      </c>
      <c r="S1213" s="35" t="str">
        <f>IF(Data!X1210=TRUE(), "Yes", "No")</f>
        <v>No</v>
      </c>
      <c r="T1213" s="40" t="e">
        <f>#REF!</f>
        <v>#REF!</v>
      </c>
    </row>
    <row r="1214" spans="1:20" x14ac:dyDescent="0.3">
      <c r="A1214" s="35" t="str">
        <f>Data!A1211</f>
        <v>NISSAN LEAF 299-1018</v>
      </c>
      <c r="B1214" s="36">
        <f t="shared" si="18"/>
        <v>46087.378265243053</v>
      </c>
      <c r="C1214" s="37" t="str">
        <f>IF(Data!J1211="GpsRecord", CONCATENATE($U$3,": ",Data!M1211,", ",Data!L1211), CONCATENATE(Data!AB1211, " ", Data!AH1211))</f>
        <v xml:space="preserve"> </v>
      </c>
      <c r="D1214" s="38" t="str">
        <f>IF(Data!O1211=TRUE(), "Yes", "No")</f>
        <v>No</v>
      </c>
      <c r="E1214" s="38" t="str">
        <f>IF(Data!J1211="EngineStatusRecord","Engine",IF(Data!J1211="GpsRecord", "GPS", IF(Data!J1211="EngineFaultRecord", "Fault", IF(Data!J1211="DriverChange","Driver",IF(Data!J1211="CustomRecord","Custom","Debug")))))</f>
        <v>Debug</v>
      </c>
      <c r="F1214" s="39" t="str">
        <f>IF(Data!Y1211=TRUE(), "Yes", "No")</f>
        <v>No</v>
      </c>
      <c r="G1214" s="40" t="str">
        <f>Data!AK1211</f>
        <v>78-00-34-01-83-00-A3-00-BD-00-6C-00-71-00-D3-00-AE-00-99-00-56-00-C4-00-7D-00-6A-00-7D-00-52-03-81-00-B7-00-3B-01-66-00-AE-00-B2-00-A5-00-B9-00-9B-00-9B-00-59-00-A8-00-B6-00-61-00-9B-00-55-00-65-00-54-00-B1-00-57-01-6F-00-52-01-A0-00-BB-00-D2-00-CF-00-A8-00-58-00-9D-00-64-00-A8-00-B2-00-75-00-6A-00</v>
      </c>
      <c r="H1214" s="35">
        <f>Data!AB1211</f>
        <v>0</v>
      </c>
      <c r="I1214" s="35">
        <f>Data!AD1211</f>
        <v>0</v>
      </c>
      <c r="J1214" s="35">
        <f>Data!AF1211</f>
        <v>0</v>
      </c>
      <c r="K1214" s="35" t="str">
        <f>CONCATENATE(Data!AH1211, " ", Data!AI1211)</f>
        <v xml:space="preserve"> </v>
      </c>
      <c r="L1214" s="35" t="str">
        <f>Data!C1211</f>
        <v>Vehicle, Battery Electric Vehicle</v>
      </c>
      <c r="M1214" s="35">
        <f>Data!H1211</f>
        <v>0</v>
      </c>
      <c r="N1214" s="41">
        <f>Data!I1211</f>
        <v>46087.378265243053</v>
      </c>
      <c r="O1214" s="35">
        <f>Data!L1211</f>
        <v>0</v>
      </c>
      <c r="P1214" s="35">
        <f>Data!M1211</f>
        <v>0</v>
      </c>
      <c r="Q1214" s="35" t="str">
        <f>IF(Data!N1211=0,"",Data!N1211)</f>
        <v>40036</v>
      </c>
      <c r="R1214" s="35">
        <f>Data!K1211</f>
        <v>0</v>
      </c>
      <c r="S1214" s="35" t="str">
        <f>IF(Data!X1211=TRUE(), "Yes", "No")</f>
        <v>No</v>
      </c>
      <c r="T1214" s="40" t="e">
        <f>#REF!</f>
        <v>#REF!</v>
      </c>
    </row>
    <row r="1215" spans="1:20" x14ac:dyDescent="0.3">
      <c r="A1215" s="35" t="str">
        <f>Data!A1212</f>
        <v>NISSAN LEAF 299-1018</v>
      </c>
      <c r="B1215" s="36">
        <f t="shared" si="18"/>
        <v>46087.378275416668</v>
      </c>
      <c r="C1215" s="37" t="str">
        <f>IF(Data!J1212="GpsRecord", CONCATENATE($U$3,": ",Data!M1212,", ",Data!L1212), CONCATENATE(Data!AB1212, " ", Data!AH1212))</f>
        <v>Señal de giro hacia la izquierda (1. En) 0</v>
      </c>
      <c r="D1215" s="38" t="str">
        <f>IF(Data!O1212=TRUE(), "Yes", "No")</f>
        <v>No</v>
      </c>
      <c r="E1215" s="38" t="str">
        <f>IF(Data!J1212="EngineStatusRecord","Engine",IF(Data!J1212="GpsRecord", "GPS", IF(Data!J1212="EngineFaultRecord", "Fault", IF(Data!J1212="DriverChange","Driver",IF(Data!J1212="CustomRecord","Custom","Debug")))))</f>
        <v>Engine</v>
      </c>
      <c r="F1215" s="39" t="str">
        <f>IF(Data!Y1212=TRUE(), "Yes", "No")</f>
        <v>No</v>
      </c>
      <c r="G1215" s="40">
        <f>Data!AK1212</f>
        <v>0</v>
      </c>
      <c r="H1215" s="35" t="str">
        <f>Data!AB1212</f>
        <v>Señal de giro hacia la izquierda (1. En)</v>
      </c>
      <c r="I1215" s="35">
        <f>Data!AD1212</f>
        <v>0</v>
      </c>
      <c r="J1215" s="35">
        <f>Data!AF1212</f>
        <v>0</v>
      </c>
      <c r="K1215" s="35" t="str">
        <f>CONCATENATE(Data!AH1212, " ", Data!AI1212)</f>
        <v>0 None</v>
      </c>
      <c r="L1215" s="35" t="str">
        <f>Data!C1212</f>
        <v>Vehicle, Battery Electric Vehicle</v>
      </c>
      <c r="M1215" s="35">
        <f>Data!H1212</f>
        <v>0</v>
      </c>
      <c r="N1215" s="41">
        <f>Data!I1212</f>
        <v>46087.378275416668</v>
      </c>
      <c r="O1215" s="35">
        <f>Data!L1212</f>
        <v>0</v>
      </c>
      <c r="P1215" s="35">
        <f>Data!M1212</f>
        <v>0</v>
      </c>
      <c r="Q1215" s="35" t="str">
        <f>IF(Data!N1212=0,"",Data!N1212)</f>
        <v/>
      </c>
      <c r="R1215" s="35">
        <f>Data!K1212</f>
        <v>0</v>
      </c>
      <c r="S1215" s="35" t="str">
        <f>IF(Data!X1212=TRUE(), "Yes", "No")</f>
        <v>No</v>
      </c>
      <c r="T1215" s="40" t="e">
        <f>#REF!</f>
        <v>#REF!</v>
      </c>
    </row>
    <row r="1216" spans="1:20" x14ac:dyDescent="0.3">
      <c r="A1216" s="35" t="str">
        <f>Data!A1213</f>
        <v>NISSAN LEAF 299-1018</v>
      </c>
      <c r="B1216" s="36">
        <f t="shared" si="18"/>
        <v>46087.378321851851</v>
      </c>
      <c r="C1216" s="37" t="str">
        <f>IF(Data!J1213="GpsRecord", CONCATENATE($U$3,": ",Data!M1213,", ",Data!L1213), CONCATENATE(Data!AB1213, " ", Data!AH1213))</f>
        <v>Velocidad del motor en carretera 52</v>
      </c>
      <c r="D1216" s="38" t="str">
        <f>IF(Data!O1213=TRUE(), "Yes", "No")</f>
        <v>No</v>
      </c>
      <c r="E1216" s="38" t="str">
        <f>IF(Data!J1213="EngineStatusRecord","Engine",IF(Data!J1213="GpsRecord", "GPS", IF(Data!J1213="EngineFaultRecord", "Fault", IF(Data!J1213="DriverChange","Driver",IF(Data!J1213="CustomRecord","Custom","Debug")))))</f>
        <v>Engine</v>
      </c>
      <c r="F1216" s="39" t="str">
        <f>IF(Data!Y1213=TRUE(), "Yes", "No")</f>
        <v>No</v>
      </c>
      <c r="G1216" s="40">
        <f>Data!AK1213</f>
        <v>0</v>
      </c>
      <c r="H1216" s="35" t="str">
        <f>Data!AB1213</f>
        <v>Velocidad del motor en carretera</v>
      </c>
      <c r="I1216" s="35">
        <f>Data!AD1213</f>
        <v>0</v>
      </c>
      <c r="J1216" s="35">
        <f>Data!AF1213</f>
        <v>0</v>
      </c>
      <c r="K1216" s="35" t="str">
        <f>CONCATENATE(Data!AH1213, " ", Data!AI1213)</f>
        <v>52 km/h</v>
      </c>
      <c r="L1216" s="35" t="str">
        <f>Data!C1213</f>
        <v>Vehicle, Battery Electric Vehicle</v>
      </c>
      <c r="M1216" s="35">
        <f>Data!H1213</f>
        <v>0</v>
      </c>
      <c r="N1216" s="41">
        <f>Data!I1213</f>
        <v>46087.378321851851</v>
      </c>
      <c r="O1216" s="35">
        <f>Data!L1213</f>
        <v>0</v>
      </c>
      <c r="P1216" s="35">
        <f>Data!M1213</f>
        <v>0</v>
      </c>
      <c r="Q1216" s="35" t="str">
        <f>IF(Data!N1213=0,"",Data!N1213)</f>
        <v/>
      </c>
      <c r="R1216" s="35">
        <f>Data!K1213</f>
        <v>0</v>
      </c>
      <c r="S1216" s="35" t="str">
        <f>IF(Data!X1213=TRUE(), "Yes", "No")</f>
        <v>No</v>
      </c>
      <c r="T1216" s="40" t="e">
        <f>#REF!</f>
        <v>#REF!</v>
      </c>
    </row>
    <row r="1217" spans="1:20" x14ac:dyDescent="0.3">
      <c r="A1217" s="35" t="str">
        <f>Data!A1214</f>
        <v>NISSAN LEAF 299-1018</v>
      </c>
      <c r="B1217" s="36">
        <f t="shared" si="18"/>
        <v>46087.378333333334</v>
      </c>
      <c r="C1217" s="37" t="str">
        <f>IF(Data!J1214="GpsRecord", CONCATENATE($U$3,": ",Data!M1214,", ",Data!L1214), CONCATENATE(Data!AB1214, " ", Data!AH1214))</f>
        <v>Ubicación: 10.00586, -84.29481</v>
      </c>
      <c r="D1217" s="38" t="str">
        <f>IF(Data!O1214=TRUE(), "Yes", "No")</f>
        <v>Yes</v>
      </c>
      <c r="E1217" s="38" t="str">
        <f>IF(Data!J1214="EngineStatusRecord","Engine",IF(Data!J1214="GpsRecord", "GPS", IF(Data!J1214="EngineFaultRecord", "Fault", IF(Data!J1214="DriverChange","Driver",IF(Data!J1214="CustomRecord","Custom","Debug")))))</f>
        <v>GPS</v>
      </c>
      <c r="F1217" s="39" t="str">
        <f>IF(Data!Y1214=TRUE(), "Yes", "No")</f>
        <v>Yes</v>
      </c>
      <c r="G1217" s="40">
        <f>Data!AK1214</f>
        <v>0</v>
      </c>
      <c r="H1217" s="35">
        <f>Data!AB1214</f>
        <v>0</v>
      </c>
      <c r="I1217" s="35">
        <f>Data!AD1214</f>
        <v>0</v>
      </c>
      <c r="J1217" s="35">
        <f>Data!AF1214</f>
        <v>0</v>
      </c>
      <c r="K1217" s="35" t="str">
        <f>CONCATENATE(Data!AH1214, " ", Data!AI1214)</f>
        <v xml:space="preserve"> </v>
      </c>
      <c r="L1217" s="35" t="str">
        <f>Data!C1214</f>
        <v>Vehicle, Battery Electric Vehicle</v>
      </c>
      <c r="M1217" s="35">
        <f>Data!H1214</f>
        <v>0</v>
      </c>
      <c r="N1217" s="41">
        <f>Data!I1214</f>
        <v>46087.378333333334</v>
      </c>
      <c r="O1217" s="35">
        <f>Data!L1214</f>
        <v>-84.294809999999998</v>
      </c>
      <c r="P1217" s="35">
        <f>Data!M1214</f>
        <v>10.00586</v>
      </c>
      <c r="Q1217" s="35" t="str">
        <f>IF(Data!N1214=0,"",Data!N1214)</f>
        <v>CurveSpeedEstimateError</v>
      </c>
      <c r="R1217" s="35">
        <f>Data!K1214</f>
        <v>55</v>
      </c>
      <c r="S1217" s="35" t="str">
        <f>IF(Data!X1214=TRUE(), "Yes", "No")</f>
        <v>Yes</v>
      </c>
      <c r="T1217" s="40" t="e">
        <f>#REF!</f>
        <v>#REF!</v>
      </c>
    </row>
    <row r="1218" spans="1:20" x14ac:dyDescent="0.3">
      <c r="A1218" s="35" t="str">
        <f>Data!A1215</f>
        <v>NISSAN LEAF 299-1018</v>
      </c>
      <c r="B1218" s="36">
        <f t="shared" si="18"/>
        <v>46087.378355624998</v>
      </c>
      <c r="C1218" s="37" t="str">
        <f>IF(Data!J1215="GpsRecord", CONCATENATE($U$3,": ",Data!M1215,", ",Data!L1215), CONCATENATE(Data!AB1215, " ", Data!AH1215))</f>
        <v>Distancia incremental basada en la velocidad en carretera del motor 2</v>
      </c>
      <c r="D1218" s="38" t="str">
        <f>IF(Data!O1215=TRUE(), "Yes", "No")</f>
        <v>No</v>
      </c>
      <c r="E1218" s="38" t="str">
        <f>IF(Data!J1215="EngineStatusRecord","Engine",IF(Data!J1215="GpsRecord", "GPS", IF(Data!J1215="EngineFaultRecord", "Fault", IF(Data!J1215="DriverChange","Driver",IF(Data!J1215="CustomRecord","Custom","Debug")))))</f>
        <v>Engine</v>
      </c>
      <c r="F1218" s="39" t="str">
        <f>IF(Data!Y1215=TRUE(), "Yes", "No")</f>
        <v>No</v>
      </c>
      <c r="G1218" s="40">
        <f>Data!AK1215</f>
        <v>0</v>
      </c>
      <c r="H1218" s="35" t="str">
        <f>Data!AB1215</f>
        <v>Distancia incremental basada en la velocidad en carretera del motor</v>
      </c>
      <c r="I1218" s="35">
        <f>Data!AD1215</f>
        <v>0</v>
      </c>
      <c r="J1218" s="35">
        <f>Data!AF1215</f>
        <v>0</v>
      </c>
      <c r="K1218" s="35" t="str">
        <f>CONCATENATE(Data!AH1215, " ", Data!AI1215)</f>
        <v>2 km</v>
      </c>
      <c r="L1218" s="35" t="str">
        <f>Data!C1215</f>
        <v>Vehicle, Battery Electric Vehicle</v>
      </c>
      <c r="M1218" s="35">
        <f>Data!H1215</f>
        <v>0</v>
      </c>
      <c r="N1218" s="41">
        <f>Data!I1215</f>
        <v>46087.378355624998</v>
      </c>
      <c r="O1218" s="35">
        <f>Data!L1215</f>
        <v>0</v>
      </c>
      <c r="P1218" s="35">
        <f>Data!M1215</f>
        <v>0</v>
      </c>
      <c r="Q1218" s="35" t="str">
        <f>IF(Data!N1215=0,"",Data!N1215)</f>
        <v/>
      </c>
      <c r="R1218" s="35">
        <f>Data!K1215</f>
        <v>0</v>
      </c>
      <c r="S1218" s="35" t="str">
        <f>IF(Data!X1215=TRUE(), "Yes", "No")</f>
        <v>No</v>
      </c>
      <c r="T1218" s="40" t="e">
        <f>#REF!</f>
        <v>#REF!</v>
      </c>
    </row>
    <row r="1219" spans="1:20" x14ac:dyDescent="0.3">
      <c r="A1219" s="35" t="str">
        <f>Data!A1216</f>
        <v>NISSAN LEAF 299-1018</v>
      </c>
      <c r="B1219" s="36">
        <f t="shared" si="18"/>
        <v>46087.37835648148</v>
      </c>
      <c r="C1219" s="37" t="str">
        <f>IF(Data!J1216="GpsRecord", CONCATENATE($U$3,": ",Data!M1216,", ",Data!L1216), CONCATENATE(Data!AB1216, " ", Data!AH1216))</f>
        <v>Ubicación: 10.00593, -84.29506</v>
      </c>
      <c r="D1219" s="38" t="str">
        <f>IF(Data!O1216=TRUE(), "Yes", "No")</f>
        <v>Yes</v>
      </c>
      <c r="E1219" s="38" t="str">
        <f>IF(Data!J1216="EngineStatusRecord","Engine",IF(Data!J1216="GpsRecord", "GPS", IF(Data!J1216="EngineFaultRecord", "Fault", IF(Data!J1216="DriverChange","Driver",IF(Data!J1216="CustomRecord","Custom","Debug")))))</f>
        <v>GPS</v>
      </c>
      <c r="F1219" s="39" t="str">
        <f>IF(Data!Y1216=TRUE(), "Yes", "No")</f>
        <v>Yes</v>
      </c>
      <c r="G1219" s="40">
        <f>Data!AK1216</f>
        <v>0</v>
      </c>
      <c r="H1219" s="35">
        <f>Data!AB1216</f>
        <v>0</v>
      </c>
      <c r="I1219" s="35">
        <f>Data!AD1216</f>
        <v>0</v>
      </c>
      <c r="J1219" s="35">
        <f>Data!AF1216</f>
        <v>0</v>
      </c>
      <c r="K1219" s="35" t="str">
        <f>CONCATENATE(Data!AH1216, " ", Data!AI1216)</f>
        <v xml:space="preserve"> </v>
      </c>
      <c r="L1219" s="35" t="str">
        <f>Data!C1216</f>
        <v>Vehicle, Battery Electric Vehicle</v>
      </c>
      <c r="M1219" s="35">
        <f>Data!H1216</f>
        <v>0</v>
      </c>
      <c r="N1219" s="41">
        <f>Data!I1216</f>
        <v>46087.37835648148</v>
      </c>
      <c r="O1219" s="35">
        <f>Data!L1216</f>
        <v>-84.295060000000007</v>
      </c>
      <c r="P1219" s="35">
        <f>Data!M1216</f>
        <v>10.005929999999999</v>
      </c>
      <c r="Q1219" s="35" t="str">
        <f>IF(Data!N1216=0,"",Data!N1216)</f>
        <v>CurveSpeedEstimateError</v>
      </c>
      <c r="R1219" s="35">
        <f>Data!K1216</f>
        <v>52</v>
      </c>
      <c r="S1219" s="35" t="str">
        <f>IF(Data!X1216=TRUE(), "Yes", "No")</f>
        <v>Yes</v>
      </c>
      <c r="T1219" s="40" t="e">
        <f>#REF!</f>
        <v>#REF!</v>
      </c>
    </row>
    <row r="1220" spans="1:20" x14ac:dyDescent="0.3">
      <c r="A1220" s="35" t="str">
        <f>Data!A1217</f>
        <v>NISSAN LEAF 299-1018</v>
      </c>
      <c r="B1220" s="36">
        <f t="shared" si="18"/>
        <v>46087.37839943287</v>
      </c>
      <c r="C1220" s="37" t="str">
        <f>IF(Data!J1217="GpsRecord", CONCATENATE($U$3,": ",Data!M1217,", ",Data!L1217), CONCATENATE(Data!AB1217, " ", Data!AH1217))</f>
        <v>Energía total de entrada en la batería del vehículo mientras se conduce (desde que se instaló la telemática) 257.56</v>
      </c>
      <c r="D1220" s="38" t="str">
        <f>IF(Data!O1217=TRUE(), "Yes", "No")</f>
        <v>No</v>
      </c>
      <c r="E1220" s="38" t="str">
        <f>IF(Data!J1217="EngineStatusRecord","Engine",IF(Data!J1217="GpsRecord", "GPS", IF(Data!J1217="EngineFaultRecord", "Fault", IF(Data!J1217="DriverChange","Driver",IF(Data!J1217="CustomRecord","Custom","Debug")))))</f>
        <v>Engine</v>
      </c>
      <c r="F1220" s="39" t="str">
        <f>IF(Data!Y1217=TRUE(), "Yes", "No")</f>
        <v>No</v>
      </c>
      <c r="G1220" s="40">
        <f>Data!AK1217</f>
        <v>0</v>
      </c>
      <c r="H1220" s="35" t="str">
        <f>Data!AB1217</f>
        <v>Energía total de entrada en la batería del vehículo mientras se conduce (desde que se instaló la telemática)</v>
      </c>
      <c r="I1220" s="35">
        <f>Data!AD1217</f>
        <v>0</v>
      </c>
      <c r="J1220" s="35">
        <f>Data!AF1217</f>
        <v>0</v>
      </c>
      <c r="K1220" s="35" t="str">
        <f>CONCATENATE(Data!AH1217, " ", Data!AI1217)</f>
        <v>257.56 kWh</v>
      </c>
      <c r="L1220" s="35" t="str">
        <f>Data!C1217</f>
        <v>Vehicle, Battery Electric Vehicle</v>
      </c>
      <c r="M1220" s="35">
        <f>Data!H1217</f>
        <v>0</v>
      </c>
      <c r="N1220" s="41">
        <f>Data!I1217</f>
        <v>46087.37839943287</v>
      </c>
      <c r="O1220" s="35">
        <f>Data!L1217</f>
        <v>0</v>
      </c>
      <c r="P1220" s="35">
        <f>Data!M1217</f>
        <v>0</v>
      </c>
      <c r="Q1220" s="35" t="str">
        <f>IF(Data!N1217=0,"",Data!N1217)</f>
        <v/>
      </c>
      <c r="R1220" s="35">
        <f>Data!K1217</f>
        <v>0</v>
      </c>
      <c r="S1220" s="35" t="str">
        <f>IF(Data!X1217=TRUE(), "Yes", "No")</f>
        <v>No</v>
      </c>
      <c r="T1220" s="40" t="e">
        <f>#REF!</f>
        <v>#REF!</v>
      </c>
    </row>
    <row r="1221" spans="1:20" x14ac:dyDescent="0.3">
      <c r="A1221" s="35" t="str">
        <f>Data!A1218</f>
        <v>NISSAN LEAF 299-1018</v>
      </c>
      <c r="B1221" s="36">
        <f t="shared" si="18"/>
        <v>46087.378425925926</v>
      </c>
      <c r="C1221" s="37" t="str">
        <f>IF(Data!J1218="GpsRecord", CONCATENATE($U$3,": ",Data!M1218,", ",Data!L1218), CONCATENATE(Data!AB1218, " ", Data!AH1218))</f>
        <v>Ubicación: 10.00604, -84.29582</v>
      </c>
      <c r="D1221" s="38" t="str">
        <f>IF(Data!O1218=TRUE(), "Yes", "No")</f>
        <v>Yes</v>
      </c>
      <c r="E1221" s="38" t="str">
        <f>IF(Data!J1218="EngineStatusRecord","Engine",IF(Data!J1218="GpsRecord", "GPS", IF(Data!J1218="EngineFaultRecord", "Fault", IF(Data!J1218="DriverChange","Driver",IF(Data!J1218="CustomRecord","Custom","Debug")))))</f>
        <v>GPS</v>
      </c>
      <c r="F1221" s="39" t="str">
        <f>IF(Data!Y1218=TRUE(), "Yes", "No")</f>
        <v>Yes</v>
      </c>
      <c r="G1221" s="40">
        <f>Data!AK1218</f>
        <v>0</v>
      </c>
      <c r="H1221" s="35">
        <f>Data!AB1218</f>
        <v>0</v>
      </c>
      <c r="I1221" s="35">
        <f>Data!AD1218</f>
        <v>0</v>
      </c>
      <c r="J1221" s="35">
        <f>Data!AF1218</f>
        <v>0</v>
      </c>
      <c r="K1221" s="35" t="str">
        <f>CONCATENATE(Data!AH1218, " ", Data!AI1218)</f>
        <v xml:space="preserve"> </v>
      </c>
      <c r="L1221" s="35" t="str">
        <f>Data!C1218</f>
        <v>Vehicle, Battery Electric Vehicle</v>
      </c>
      <c r="M1221" s="35">
        <f>Data!H1218</f>
        <v>0</v>
      </c>
      <c r="N1221" s="41">
        <f>Data!I1218</f>
        <v>46087.378425925926</v>
      </c>
      <c r="O1221" s="35">
        <f>Data!L1218</f>
        <v>-84.295820000000006</v>
      </c>
      <c r="P1221" s="35">
        <f>Data!M1218</f>
        <v>10.00604</v>
      </c>
      <c r="Q1221" s="35" t="str">
        <f>IF(Data!N1218=0,"",Data!N1218)</f>
        <v>CurveSpeedEstimateError</v>
      </c>
      <c r="R1221" s="35">
        <f>Data!K1218</f>
        <v>50</v>
      </c>
      <c r="S1221" s="35" t="str">
        <f>IF(Data!X1218=TRUE(), "Yes", "No")</f>
        <v>Yes</v>
      </c>
      <c r="T1221" s="40" t="e">
        <f>#REF!</f>
        <v>#REF!</v>
      </c>
    </row>
    <row r="1222" spans="1:20" x14ac:dyDescent="0.3">
      <c r="A1222" s="35" t="str">
        <f>Data!A1219</f>
        <v>NISSAN LEAF 299-1018</v>
      </c>
      <c r="B1222" s="36">
        <f t="shared" si="18"/>
        <v>46087.378518564816</v>
      </c>
      <c r="C1222" s="37" t="str">
        <f>IF(Data!J1219="GpsRecord", CONCATENATE($U$3,": ",Data!M1219,", ",Data!L1219), CONCATENATE(Data!AB1219, " ", Data!AH1219))</f>
        <v>Velocidad del motor en carretera 51</v>
      </c>
      <c r="D1222" s="38" t="str">
        <f>IF(Data!O1219=TRUE(), "Yes", "No")</f>
        <v>No</v>
      </c>
      <c r="E1222" s="38" t="str">
        <f>IF(Data!J1219="EngineStatusRecord","Engine",IF(Data!J1219="GpsRecord", "GPS", IF(Data!J1219="EngineFaultRecord", "Fault", IF(Data!J1219="DriverChange","Driver",IF(Data!J1219="CustomRecord","Custom","Debug")))))</f>
        <v>Engine</v>
      </c>
      <c r="F1222" s="39" t="str">
        <f>IF(Data!Y1219=TRUE(), "Yes", "No")</f>
        <v>No</v>
      </c>
      <c r="G1222" s="40">
        <f>Data!AK1219</f>
        <v>0</v>
      </c>
      <c r="H1222" s="35" t="str">
        <f>Data!AB1219</f>
        <v>Velocidad del motor en carretera</v>
      </c>
      <c r="I1222" s="35">
        <f>Data!AD1219</f>
        <v>0</v>
      </c>
      <c r="J1222" s="35">
        <f>Data!AF1219</f>
        <v>0</v>
      </c>
      <c r="K1222" s="35" t="str">
        <f>CONCATENATE(Data!AH1219, " ", Data!AI1219)</f>
        <v>51 km/h</v>
      </c>
      <c r="L1222" s="35" t="str">
        <f>Data!C1219</f>
        <v>Vehicle, Battery Electric Vehicle</v>
      </c>
      <c r="M1222" s="35">
        <f>Data!H1219</f>
        <v>0</v>
      </c>
      <c r="N1222" s="41">
        <f>Data!I1219</f>
        <v>46087.378518564816</v>
      </c>
      <c r="O1222" s="35">
        <f>Data!L1219</f>
        <v>0</v>
      </c>
      <c r="P1222" s="35">
        <f>Data!M1219</f>
        <v>0</v>
      </c>
      <c r="Q1222" s="35" t="str">
        <f>IF(Data!N1219=0,"",Data!N1219)</f>
        <v/>
      </c>
      <c r="R1222" s="35">
        <f>Data!K1219</f>
        <v>0</v>
      </c>
      <c r="S1222" s="35" t="str">
        <f>IF(Data!X1219=TRUE(), "Yes", "No")</f>
        <v>No</v>
      </c>
      <c r="T1222" s="40" t="e">
        <f>#REF!</f>
        <v>#REF!</v>
      </c>
    </row>
    <row r="1223" spans="1:20" x14ac:dyDescent="0.3">
      <c r="A1223" s="35" t="str">
        <f>Data!A1220</f>
        <v>NISSAN LEAF 299-1018</v>
      </c>
      <c r="B1223" s="36">
        <f t="shared" si="18"/>
        <v>46087.378530092596</v>
      </c>
      <c r="C1223" s="37" t="str">
        <f>IF(Data!J1220="GpsRecord", CONCATENATE($U$3,": ",Data!M1220,", ",Data!L1220), CONCATENATE(Data!AB1220, " ", Data!AH1220))</f>
        <v>Ubicación: 10.00592, -84.29694</v>
      </c>
      <c r="D1223" s="38" t="str">
        <f>IF(Data!O1220=TRUE(), "Yes", "No")</f>
        <v>Yes</v>
      </c>
      <c r="E1223" s="38" t="str">
        <f>IF(Data!J1220="EngineStatusRecord","Engine",IF(Data!J1220="GpsRecord", "GPS", IF(Data!J1220="EngineFaultRecord", "Fault", IF(Data!J1220="DriverChange","Driver",IF(Data!J1220="CustomRecord","Custom","Debug")))))</f>
        <v>GPS</v>
      </c>
      <c r="F1223" s="39" t="str">
        <f>IF(Data!Y1220=TRUE(), "Yes", "No")</f>
        <v>Yes</v>
      </c>
      <c r="G1223" s="40">
        <f>Data!AK1220</f>
        <v>0</v>
      </c>
      <c r="H1223" s="35">
        <f>Data!AB1220</f>
        <v>0</v>
      </c>
      <c r="I1223" s="35">
        <f>Data!AD1220</f>
        <v>0</v>
      </c>
      <c r="J1223" s="35">
        <f>Data!AF1220</f>
        <v>0</v>
      </c>
      <c r="K1223" s="35" t="str">
        <f>CONCATENATE(Data!AH1220, " ", Data!AI1220)</f>
        <v xml:space="preserve"> </v>
      </c>
      <c r="L1223" s="35" t="str">
        <f>Data!C1220</f>
        <v>Vehicle, Battery Electric Vehicle</v>
      </c>
      <c r="M1223" s="35">
        <f>Data!H1220</f>
        <v>0</v>
      </c>
      <c r="N1223" s="41">
        <f>Data!I1220</f>
        <v>46087.378530092596</v>
      </c>
      <c r="O1223" s="35">
        <f>Data!L1220</f>
        <v>-84.296940000000006</v>
      </c>
      <c r="P1223" s="35">
        <f>Data!M1220</f>
        <v>10.00592</v>
      </c>
      <c r="Q1223" s="35" t="str">
        <f>IF(Data!N1220=0,"",Data!N1220)</f>
        <v>CurvePositionEstimateError</v>
      </c>
      <c r="R1223" s="35">
        <f>Data!K1220</f>
        <v>50</v>
      </c>
      <c r="S1223" s="35" t="str">
        <f>IF(Data!X1220=TRUE(), "Yes", "No")</f>
        <v>Yes</v>
      </c>
      <c r="T1223" s="40" t="e">
        <f>#REF!</f>
        <v>#REF!</v>
      </c>
    </row>
    <row r="1224" spans="1:20" x14ac:dyDescent="0.3">
      <c r="A1224" s="35" t="str">
        <f>Data!A1221</f>
        <v>NISSAN LEAF 299-1018</v>
      </c>
      <c r="B1224" s="36">
        <f t="shared" si="18"/>
        <v>46087.378576701391</v>
      </c>
      <c r="C1224" s="37" t="str">
        <f>IF(Data!J1221="GpsRecord", CONCATENATE($U$3,": ",Data!M1221,", ",Data!L1221), CONCATENATE(Data!AB1221, " ", Data!AH1221))</f>
        <v>Velocidad del motor en carretera 61</v>
      </c>
      <c r="D1224" s="38" t="str">
        <f>IF(Data!O1221=TRUE(), "Yes", "No")</f>
        <v>No</v>
      </c>
      <c r="E1224" s="38" t="str">
        <f>IF(Data!J1221="EngineStatusRecord","Engine",IF(Data!J1221="GpsRecord", "GPS", IF(Data!J1221="EngineFaultRecord", "Fault", IF(Data!J1221="DriverChange","Driver",IF(Data!J1221="CustomRecord","Custom","Debug")))))</f>
        <v>Engine</v>
      </c>
      <c r="F1224" s="39" t="str">
        <f>IF(Data!Y1221=TRUE(), "Yes", "No")</f>
        <v>No</v>
      </c>
      <c r="G1224" s="40">
        <f>Data!AK1221</f>
        <v>0</v>
      </c>
      <c r="H1224" s="35" t="str">
        <f>Data!AB1221</f>
        <v>Velocidad del motor en carretera</v>
      </c>
      <c r="I1224" s="35">
        <f>Data!AD1221</f>
        <v>0</v>
      </c>
      <c r="J1224" s="35">
        <f>Data!AF1221</f>
        <v>0</v>
      </c>
      <c r="K1224" s="35" t="str">
        <f>CONCATENATE(Data!AH1221, " ", Data!AI1221)</f>
        <v>61 km/h</v>
      </c>
      <c r="L1224" s="35" t="str">
        <f>Data!C1221</f>
        <v>Vehicle, Battery Electric Vehicle</v>
      </c>
      <c r="M1224" s="35">
        <f>Data!H1221</f>
        <v>0</v>
      </c>
      <c r="N1224" s="41">
        <f>Data!I1221</f>
        <v>46087.378576701391</v>
      </c>
      <c r="O1224" s="35">
        <f>Data!L1221</f>
        <v>0</v>
      </c>
      <c r="P1224" s="35">
        <f>Data!M1221</f>
        <v>0</v>
      </c>
      <c r="Q1224" s="35" t="str">
        <f>IF(Data!N1221=0,"",Data!N1221)</f>
        <v/>
      </c>
      <c r="R1224" s="35">
        <f>Data!K1221</f>
        <v>0</v>
      </c>
      <c r="S1224" s="35" t="str">
        <f>IF(Data!X1221=TRUE(), "Yes", "No")</f>
        <v>No</v>
      </c>
      <c r="T1224" s="40" t="e">
        <f>#REF!</f>
        <v>#REF!</v>
      </c>
    </row>
    <row r="1225" spans="1:20" x14ac:dyDescent="0.3">
      <c r="A1225" s="35" t="str">
        <f>Data!A1222</f>
        <v>NISSAN LEAF 299-1018</v>
      </c>
      <c r="B1225" s="36">
        <f t="shared" si="18"/>
        <v>46087.378587962965</v>
      </c>
      <c r="C1225" s="37" t="str">
        <f>IF(Data!J1222="GpsRecord", CONCATENATE($U$3,": ",Data!M1222,", ",Data!L1222), CONCATENATE(Data!AB1222, " ", Data!AH1222))</f>
        <v>Ubicación: 10.00568, -84.29758</v>
      </c>
      <c r="D1225" s="38" t="str">
        <f>IF(Data!O1222=TRUE(), "Yes", "No")</f>
        <v>Yes</v>
      </c>
      <c r="E1225" s="38" t="str">
        <f>IF(Data!J1222="EngineStatusRecord","Engine",IF(Data!J1222="GpsRecord", "GPS", IF(Data!J1222="EngineFaultRecord", "Fault", IF(Data!J1222="DriverChange","Driver",IF(Data!J1222="CustomRecord","Custom","Debug")))))</f>
        <v>GPS</v>
      </c>
      <c r="F1225" s="39" t="str">
        <f>IF(Data!Y1222=TRUE(), "Yes", "No")</f>
        <v>Yes</v>
      </c>
      <c r="G1225" s="40">
        <f>Data!AK1222</f>
        <v>0</v>
      </c>
      <c r="H1225" s="35">
        <f>Data!AB1222</f>
        <v>0</v>
      </c>
      <c r="I1225" s="35">
        <f>Data!AD1222</f>
        <v>0</v>
      </c>
      <c r="J1225" s="35">
        <f>Data!AF1222</f>
        <v>0</v>
      </c>
      <c r="K1225" s="35" t="str">
        <f>CONCATENATE(Data!AH1222, " ", Data!AI1222)</f>
        <v xml:space="preserve"> </v>
      </c>
      <c r="L1225" s="35" t="str">
        <f>Data!C1222</f>
        <v>Vehicle, Battery Electric Vehicle</v>
      </c>
      <c r="M1225" s="35">
        <f>Data!H1222</f>
        <v>0</v>
      </c>
      <c r="N1225" s="41">
        <f>Data!I1222</f>
        <v>46087.378587962965</v>
      </c>
      <c r="O1225" s="35">
        <f>Data!L1222</f>
        <v>-84.297579999999996</v>
      </c>
      <c r="P1225" s="35">
        <f>Data!M1222</f>
        <v>10.00568</v>
      </c>
      <c r="Q1225" s="35" t="str">
        <f>IF(Data!N1222=0,"",Data!N1222)</f>
        <v>CurveSpeedEstimateError</v>
      </c>
      <c r="R1225" s="35">
        <f>Data!K1222</f>
        <v>59</v>
      </c>
      <c r="S1225" s="35" t="str">
        <f>IF(Data!X1222=TRUE(), "Yes", "No")</f>
        <v>Yes</v>
      </c>
      <c r="T1225" s="40" t="e">
        <f>#REF!</f>
        <v>#REF!</v>
      </c>
    </row>
    <row r="1226" spans="1:20" x14ac:dyDescent="0.3">
      <c r="A1226" s="35" t="str">
        <f>Data!A1223</f>
        <v>NISSAN LEAF 299-1018</v>
      </c>
      <c r="B1226" s="36">
        <f t="shared" si="18"/>
        <v>46087.378645833334</v>
      </c>
      <c r="C1226" s="37" t="str">
        <f>IF(Data!J1223="GpsRecord", CONCATENATE($U$3,": ",Data!M1223,", ",Data!L1223), CONCATENATE(Data!AB1223, " ", Data!AH1223))</f>
        <v>Ubicación: 10.00528, -84.29822</v>
      </c>
      <c r="D1226" s="38" t="str">
        <f>IF(Data!O1223=TRUE(), "Yes", "No")</f>
        <v>Yes</v>
      </c>
      <c r="E1226" s="38" t="str">
        <f>IF(Data!J1223="EngineStatusRecord","Engine",IF(Data!J1223="GpsRecord", "GPS", IF(Data!J1223="EngineFaultRecord", "Fault", IF(Data!J1223="DriverChange","Driver",IF(Data!J1223="CustomRecord","Custom","Debug")))))</f>
        <v>GPS</v>
      </c>
      <c r="F1226" s="39" t="str">
        <f>IF(Data!Y1223=TRUE(), "Yes", "No")</f>
        <v>Yes</v>
      </c>
      <c r="G1226" s="40">
        <f>Data!AK1223</f>
        <v>0</v>
      </c>
      <c r="H1226" s="35">
        <f>Data!AB1223</f>
        <v>0</v>
      </c>
      <c r="I1226" s="35">
        <f>Data!AD1223</f>
        <v>0</v>
      </c>
      <c r="J1226" s="35">
        <f>Data!AF1223</f>
        <v>0</v>
      </c>
      <c r="K1226" s="35" t="str">
        <f>CONCATENATE(Data!AH1223, " ", Data!AI1223)</f>
        <v xml:space="preserve"> </v>
      </c>
      <c r="L1226" s="35" t="str">
        <f>Data!C1223</f>
        <v>Vehicle, Battery Electric Vehicle</v>
      </c>
      <c r="M1226" s="35">
        <f>Data!H1223</f>
        <v>0</v>
      </c>
      <c r="N1226" s="41">
        <f>Data!I1223</f>
        <v>46087.378645833334</v>
      </c>
      <c r="O1226" s="35">
        <f>Data!L1223</f>
        <v>-84.298220000000001</v>
      </c>
      <c r="P1226" s="35">
        <f>Data!M1223</f>
        <v>10.005280000000001</v>
      </c>
      <c r="Q1226" s="35" t="str">
        <f>IF(Data!N1223=0,"",Data!N1223)</f>
        <v>CurveSpeedEstimateError</v>
      </c>
      <c r="R1226" s="35">
        <f>Data!K1223</f>
        <v>59</v>
      </c>
      <c r="S1226" s="35" t="str">
        <f>IF(Data!X1223=TRUE(), "Yes", "No")</f>
        <v>Yes</v>
      </c>
      <c r="T1226" s="40" t="e">
        <f>#REF!</f>
        <v>#REF!</v>
      </c>
    </row>
    <row r="1227" spans="1:20" x14ac:dyDescent="0.3">
      <c r="A1227" s="35" t="str">
        <f>Data!A1224</f>
        <v>NISSAN LEAF 299-1018</v>
      </c>
      <c r="B1227" s="36">
        <f t="shared" si="18"/>
        <v>46087.378657592591</v>
      </c>
      <c r="C1227" s="37" t="str">
        <f>IF(Data!J1224="GpsRecord", CONCATENATE($U$3,": ",Data!M1224,", ",Data!L1224), CONCATENATE(Data!AB1224, " ", Data!AH1224))</f>
        <v>Velocidad del motor en carretera 60</v>
      </c>
      <c r="D1227" s="38" t="str">
        <f>IF(Data!O1224=TRUE(), "Yes", "No")</f>
        <v>No</v>
      </c>
      <c r="E1227" s="38" t="str">
        <f>IF(Data!J1224="EngineStatusRecord","Engine",IF(Data!J1224="GpsRecord", "GPS", IF(Data!J1224="EngineFaultRecord", "Fault", IF(Data!J1224="DriverChange","Driver",IF(Data!J1224="CustomRecord","Custom","Debug")))))</f>
        <v>Engine</v>
      </c>
      <c r="F1227" s="39" t="str">
        <f>IF(Data!Y1224=TRUE(), "Yes", "No")</f>
        <v>No</v>
      </c>
      <c r="G1227" s="40">
        <f>Data!AK1224</f>
        <v>0</v>
      </c>
      <c r="H1227" s="35" t="str">
        <f>Data!AB1224</f>
        <v>Velocidad del motor en carretera</v>
      </c>
      <c r="I1227" s="35">
        <f>Data!AD1224</f>
        <v>0</v>
      </c>
      <c r="J1227" s="35">
        <f>Data!AF1224</f>
        <v>0</v>
      </c>
      <c r="K1227" s="35" t="str">
        <f>CONCATENATE(Data!AH1224, " ", Data!AI1224)</f>
        <v>60 km/h</v>
      </c>
      <c r="L1227" s="35" t="str">
        <f>Data!C1224</f>
        <v>Vehicle, Battery Electric Vehicle</v>
      </c>
      <c r="M1227" s="35">
        <f>Data!H1224</f>
        <v>0</v>
      </c>
      <c r="N1227" s="41">
        <f>Data!I1224</f>
        <v>46087.378657592591</v>
      </c>
      <c r="O1227" s="35">
        <f>Data!L1224</f>
        <v>0</v>
      </c>
      <c r="P1227" s="35">
        <f>Data!M1224</f>
        <v>0</v>
      </c>
      <c r="Q1227" s="35" t="str">
        <f>IF(Data!N1224=0,"",Data!N1224)</f>
        <v/>
      </c>
      <c r="R1227" s="35">
        <f>Data!K1224</f>
        <v>0</v>
      </c>
      <c r="S1227" s="35" t="str">
        <f>IF(Data!X1224=TRUE(), "Yes", "No")</f>
        <v>No</v>
      </c>
      <c r="T1227" s="40" t="e">
        <f>#REF!</f>
        <v>#REF!</v>
      </c>
    </row>
    <row r="1228" spans="1:20" x14ac:dyDescent="0.3">
      <c r="A1228" s="35" t="str">
        <f>Data!A1225</f>
        <v>NISSAN LEAF 299-1018</v>
      </c>
      <c r="B1228" s="36">
        <f t="shared" si="18"/>
        <v>46087.378678842593</v>
      </c>
      <c r="C1228" s="37" t="str">
        <f>IF(Data!J1225="GpsRecord", CONCATENATE($U$3,": ",Data!M1225,", ",Data!L1225), CONCATENATE(Data!AB1225, " ", Data!AH1225))</f>
        <v>Energía de la batería del vehículo eléctrico -25970</v>
      </c>
      <c r="D1228" s="38" t="str">
        <f>IF(Data!O1225=TRUE(), "Yes", "No")</f>
        <v>No</v>
      </c>
      <c r="E1228" s="38" t="str">
        <f>IF(Data!J1225="EngineStatusRecord","Engine",IF(Data!J1225="GpsRecord", "GPS", IF(Data!J1225="EngineFaultRecord", "Fault", IF(Data!J1225="DriverChange","Driver",IF(Data!J1225="CustomRecord","Custom","Debug")))))</f>
        <v>Engine</v>
      </c>
      <c r="F1228" s="39" t="str">
        <f>IF(Data!Y1225=TRUE(), "Yes", "No")</f>
        <v>No</v>
      </c>
      <c r="G1228" s="40">
        <f>Data!AK1225</f>
        <v>0</v>
      </c>
      <c r="H1228" s="35" t="str">
        <f>Data!AB1225</f>
        <v>Energía de la batería del vehículo eléctrico</v>
      </c>
      <c r="I1228" s="35">
        <f>Data!AD1225</f>
        <v>0</v>
      </c>
      <c r="J1228" s="35">
        <f>Data!AF1225</f>
        <v>0</v>
      </c>
      <c r="K1228" s="35" t="str">
        <f>CONCATENATE(Data!AH1225, " ", Data!AI1225)</f>
        <v>-25970 W</v>
      </c>
      <c r="L1228" s="35" t="str">
        <f>Data!C1225</f>
        <v>Vehicle, Battery Electric Vehicle</v>
      </c>
      <c r="M1228" s="35">
        <f>Data!H1225</f>
        <v>0</v>
      </c>
      <c r="N1228" s="41">
        <f>Data!I1225</f>
        <v>46087.378678842593</v>
      </c>
      <c r="O1228" s="35">
        <f>Data!L1225</f>
        <v>0</v>
      </c>
      <c r="P1228" s="35">
        <f>Data!M1225</f>
        <v>0</v>
      </c>
      <c r="Q1228" s="35" t="str">
        <f>IF(Data!N1225=0,"",Data!N1225)</f>
        <v/>
      </c>
      <c r="R1228" s="35">
        <f>Data!K1225</f>
        <v>0</v>
      </c>
      <c r="S1228" s="35" t="str">
        <f>IF(Data!X1225=TRUE(), "Yes", "No")</f>
        <v>No</v>
      </c>
      <c r="T1228" s="40" t="e">
        <f>#REF!</f>
        <v>#REF!</v>
      </c>
    </row>
    <row r="1229" spans="1:20" x14ac:dyDescent="0.3">
      <c r="A1229" s="35" t="str">
        <f>Data!A1226</f>
        <v>NISSAN LEAF 299-1018</v>
      </c>
      <c r="B1229" s="36">
        <f t="shared" si="18"/>
        <v>46087.37872685185</v>
      </c>
      <c r="C1229" s="37" t="str">
        <f>IF(Data!J1226="GpsRecord", CONCATENATE($U$3,": ",Data!M1226,", ",Data!L1226), CONCATENATE(Data!AB1226, " ", Data!AH1226))</f>
        <v>Ubicación: 10.00463, -84.29893</v>
      </c>
      <c r="D1229" s="38" t="str">
        <f>IF(Data!O1226=TRUE(), "Yes", "No")</f>
        <v>Yes</v>
      </c>
      <c r="E1229" s="38" t="str">
        <f>IF(Data!J1226="EngineStatusRecord","Engine",IF(Data!J1226="GpsRecord", "GPS", IF(Data!J1226="EngineFaultRecord", "Fault", IF(Data!J1226="DriverChange","Driver",IF(Data!J1226="CustomRecord","Custom","Debug")))))</f>
        <v>GPS</v>
      </c>
      <c r="F1229" s="39" t="str">
        <f>IF(Data!Y1226=TRUE(), "Yes", "No")</f>
        <v>Yes</v>
      </c>
      <c r="G1229" s="40">
        <f>Data!AK1226</f>
        <v>0</v>
      </c>
      <c r="H1229" s="35">
        <f>Data!AB1226</f>
        <v>0</v>
      </c>
      <c r="I1229" s="35">
        <f>Data!AD1226</f>
        <v>0</v>
      </c>
      <c r="J1229" s="35">
        <f>Data!AF1226</f>
        <v>0</v>
      </c>
      <c r="K1229" s="35" t="str">
        <f>CONCATENATE(Data!AH1226, " ", Data!AI1226)</f>
        <v xml:space="preserve"> </v>
      </c>
      <c r="L1229" s="35" t="str">
        <f>Data!C1226</f>
        <v>Vehicle, Battery Electric Vehicle</v>
      </c>
      <c r="M1229" s="35">
        <f>Data!H1226</f>
        <v>0</v>
      </c>
      <c r="N1229" s="41">
        <f>Data!I1226</f>
        <v>46087.37872685185</v>
      </c>
      <c r="O1229" s="35">
        <f>Data!L1226</f>
        <v>-84.298929999999999</v>
      </c>
      <c r="P1229" s="35">
        <f>Data!M1226</f>
        <v>10.004630000000001</v>
      </c>
      <c r="Q1229" s="35" t="str">
        <f>IF(Data!N1226=0,"",Data!N1226)</f>
        <v>CurveSpeedEstimateError</v>
      </c>
      <c r="R1229" s="35">
        <f>Data!K1226</f>
        <v>50</v>
      </c>
      <c r="S1229" s="35" t="str">
        <f>IF(Data!X1226=TRUE(), "Yes", "No")</f>
        <v>Yes</v>
      </c>
      <c r="T1229" s="40" t="e">
        <f>#REF!</f>
        <v>#REF!</v>
      </c>
    </row>
    <row r="1230" spans="1:20" x14ac:dyDescent="0.3">
      <c r="A1230" s="35" t="str">
        <f>Data!A1227</f>
        <v>NISSAN LEAF 299-1018</v>
      </c>
      <c r="B1230" s="36">
        <f t="shared" ref="B1230:B1293" si="19">N1230</f>
        <v>46087.378784722219</v>
      </c>
      <c r="C1230" s="37" t="str">
        <f>IF(Data!J1227="GpsRecord", CONCATENATE($U$3,": ",Data!M1227,", ",Data!L1227), CONCATENATE(Data!AB1227, " ", Data!AH1227))</f>
        <v>Ubicación: 10.00421, -84.29936</v>
      </c>
      <c r="D1230" s="38" t="str">
        <f>IF(Data!O1227=TRUE(), "Yes", "No")</f>
        <v>Yes</v>
      </c>
      <c r="E1230" s="38" t="str">
        <f>IF(Data!J1227="EngineStatusRecord","Engine",IF(Data!J1227="GpsRecord", "GPS", IF(Data!J1227="EngineFaultRecord", "Fault", IF(Data!J1227="DriverChange","Driver",IF(Data!J1227="CustomRecord","Custom","Debug")))))</f>
        <v>GPS</v>
      </c>
      <c r="F1230" s="39" t="str">
        <f>IF(Data!Y1227=TRUE(), "Yes", "No")</f>
        <v>Yes</v>
      </c>
      <c r="G1230" s="40">
        <f>Data!AK1227</f>
        <v>0</v>
      </c>
      <c r="H1230" s="35">
        <f>Data!AB1227</f>
        <v>0</v>
      </c>
      <c r="I1230" s="35">
        <f>Data!AD1227</f>
        <v>0</v>
      </c>
      <c r="J1230" s="35">
        <f>Data!AF1227</f>
        <v>0</v>
      </c>
      <c r="K1230" s="35" t="str">
        <f>CONCATENATE(Data!AH1227, " ", Data!AI1227)</f>
        <v xml:space="preserve"> </v>
      </c>
      <c r="L1230" s="35" t="str">
        <f>Data!C1227</f>
        <v>Vehicle, Battery Electric Vehicle</v>
      </c>
      <c r="M1230" s="35">
        <f>Data!H1227</f>
        <v>0</v>
      </c>
      <c r="N1230" s="41">
        <f>Data!I1227</f>
        <v>46087.378784722219</v>
      </c>
      <c r="O1230" s="35">
        <f>Data!L1227</f>
        <v>-84.299359999999993</v>
      </c>
      <c r="P1230" s="35">
        <f>Data!M1227</f>
        <v>10.00421</v>
      </c>
      <c r="Q1230" s="35" t="str">
        <f>IF(Data!N1227=0,"",Data!N1227)</f>
        <v>CurveSpeed</v>
      </c>
      <c r="R1230" s="35">
        <f>Data!K1227</f>
        <v>48</v>
      </c>
      <c r="S1230" s="35" t="str">
        <f>IF(Data!X1227=TRUE(), "Yes", "No")</f>
        <v>Yes</v>
      </c>
      <c r="T1230" s="40" t="e">
        <f>#REF!</f>
        <v>#REF!</v>
      </c>
    </row>
    <row r="1231" spans="1:20" x14ac:dyDescent="0.3">
      <c r="A1231" s="35" t="str">
        <f>Data!A1228</f>
        <v>NISSAN LEAF 299-1018</v>
      </c>
      <c r="B1231" s="36">
        <f t="shared" si="19"/>
        <v>46087.378818090277</v>
      </c>
      <c r="C1231" s="37" t="str">
        <f>IF(Data!J1228="GpsRecord", CONCATENATE($U$3,": ",Data!M1228,", ",Data!L1228), CONCATENATE(Data!AB1228, " ", Data!AH1228))</f>
        <v>Estado de la luz de peligro (1. En) 1</v>
      </c>
      <c r="D1231" s="38" t="str">
        <f>IF(Data!O1228=TRUE(), "Yes", "No")</f>
        <v>No</v>
      </c>
      <c r="E1231" s="38" t="str">
        <f>IF(Data!J1228="EngineStatusRecord","Engine",IF(Data!J1228="GpsRecord", "GPS", IF(Data!J1228="EngineFaultRecord", "Fault", IF(Data!J1228="DriverChange","Driver",IF(Data!J1228="CustomRecord","Custom","Debug")))))</f>
        <v>Engine</v>
      </c>
      <c r="F1231" s="39" t="str">
        <f>IF(Data!Y1228=TRUE(), "Yes", "No")</f>
        <v>No</v>
      </c>
      <c r="G1231" s="40">
        <f>Data!AK1228</f>
        <v>0</v>
      </c>
      <c r="H1231" s="35" t="str">
        <f>Data!AB1228</f>
        <v>Estado de la luz de peligro (1. En)</v>
      </c>
      <c r="I1231" s="35">
        <f>Data!AD1228</f>
        <v>0</v>
      </c>
      <c r="J1231" s="35">
        <f>Data!AF1228</f>
        <v>0</v>
      </c>
      <c r="K1231" s="35" t="str">
        <f>CONCATENATE(Data!AH1228, " ", Data!AI1228)</f>
        <v>1 None</v>
      </c>
      <c r="L1231" s="35" t="str">
        <f>Data!C1228</f>
        <v>Vehicle, Battery Electric Vehicle</v>
      </c>
      <c r="M1231" s="35">
        <f>Data!H1228</f>
        <v>0</v>
      </c>
      <c r="N1231" s="41">
        <f>Data!I1228</f>
        <v>46087.378818090277</v>
      </c>
      <c r="O1231" s="35">
        <f>Data!L1228</f>
        <v>0</v>
      </c>
      <c r="P1231" s="35">
        <f>Data!M1228</f>
        <v>0</v>
      </c>
      <c r="Q1231" s="35" t="str">
        <f>IF(Data!N1228=0,"",Data!N1228)</f>
        <v/>
      </c>
      <c r="R1231" s="35">
        <f>Data!K1228</f>
        <v>0</v>
      </c>
      <c r="S1231" s="35" t="str">
        <f>IF(Data!X1228=TRUE(), "Yes", "No")</f>
        <v>No</v>
      </c>
      <c r="T1231" s="40" t="e">
        <f>#REF!</f>
        <v>#REF!</v>
      </c>
    </row>
    <row r="1232" spans="1:20" x14ac:dyDescent="0.3">
      <c r="A1232" s="35" t="str">
        <f>Data!A1229</f>
        <v>NISSAN LEAF 299-1018</v>
      </c>
      <c r="B1232" s="36">
        <f t="shared" si="19"/>
        <v>46087.378831203707</v>
      </c>
      <c r="C1232" s="37" t="str">
        <f>IF(Data!J1229="GpsRecord", CONCATENATE($U$3,": ",Data!M1229,", ",Data!L1229), CONCATENATE(Data!AB1229, " ", Data!AH1229))</f>
        <v>Velocidad del motor en carretera 41</v>
      </c>
      <c r="D1232" s="38" t="str">
        <f>IF(Data!O1229=TRUE(), "Yes", "No")</f>
        <v>No</v>
      </c>
      <c r="E1232" s="38" t="str">
        <f>IF(Data!J1229="EngineStatusRecord","Engine",IF(Data!J1229="GpsRecord", "GPS", IF(Data!J1229="EngineFaultRecord", "Fault", IF(Data!J1229="DriverChange","Driver",IF(Data!J1229="CustomRecord","Custom","Debug")))))</f>
        <v>Engine</v>
      </c>
      <c r="F1232" s="39" t="str">
        <f>IF(Data!Y1229=TRUE(), "Yes", "No")</f>
        <v>No</v>
      </c>
      <c r="G1232" s="40">
        <f>Data!AK1229</f>
        <v>0</v>
      </c>
      <c r="H1232" s="35" t="str">
        <f>Data!AB1229</f>
        <v>Velocidad del motor en carretera</v>
      </c>
      <c r="I1232" s="35">
        <f>Data!AD1229</f>
        <v>0</v>
      </c>
      <c r="J1232" s="35">
        <f>Data!AF1229</f>
        <v>0</v>
      </c>
      <c r="K1232" s="35" t="str">
        <f>CONCATENATE(Data!AH1229, " ", Data!AI1229)</f>
        <v>41 km/h</v>
      </c>
      <c r="L1232" s="35" t="str">
        <f>Data!C1229</f>
        <v>Vehicle, Battery Electric Vehicle</v>
      </c>
      <c r="M1232" s="35">
        <f>Data!H1229</f>
        <v>0</v>
      </c>
      <c r="N1232" s="41">
        <f>Data!I1229</f>
        <v>46087.378831203707</v>
      </c>
      <c r="O1232" s="35">
        <f>Data!L1229</f>
        <v>0</v>
      </c>
      <c r="P1232" s="35">
        <f>Data!M1229</f>
        <v>0</v>
      </c>
      <c r="Q1232" s="35" t="str">
        <f>IF(Data!N1229=0,"",Data!N1229)</f>
        <v/>
      </c>
      <c r="R1232" s="35">
        <f>Data!K1229</f>
        <v>0</v>
      </c>
      <c r="S1232" s="35" t="str">
        <f>IF(Data!X1229=TRUE(), "Yes", "No")</f>
        <v>No</v>
      </c>
      <c r="T1232" s="40" t="e">
        <f>#REF!</f>
        <v>#REF!</v>
      </c>
    </row>
    <row r="1233" spans="1:20" x14ac:dyDescent="0.3">
      <c r="A1233" s="35" t="str">
        <f>Data!A1230</f>
        <v>NISSAN LEAF 299-1018</v>
      </c>
      <c r="B1233" s="36">
        <f t="shared" si="19"/>
        <v>46087.378877314812</v>
      </c>
      <c r="C1233" s="37" t="str">
        <f>IF(Data!J1230="GpsRecord", CONCATENATE($U$3,": ",Data!M1230,", ",Data!L1230), CONCATENATE(Data!AB1230, " ", Data!AH1230))</f>
        <v>Ubicación: 10.0037, -84.29994</v>
      </c>
      <c r="D1233" s="38" t="str">
        <f>IF(Data!O1230=TRUE(), "Yes", "No")</f>
        <v>Yes</v>
      </c>
      <c r="E1233" s="38" t="str">
        <f>IF(Data!J1230="EngineStatusRecord","Engine",IF(Data!J1230="GpsRecord", "GPS", IF(Data!J1230="EngineFaultRecord", "Fault", IF(Data!J1230="DriverChange","Driver",IF(Data!J1230="CustomRecord","Custom","Debug")))))</f>
        <v>GPS</v>
      </c>
      <c r="F1233" s="39" t="str">
        <f>IF(Data!Y1230=TRUE(), "Yes", "No")</f>
        <v>Yes</v>
      </c>
      <c r="G1233" s="40">
        <f>Data!AK1230</f>
        <v>0</v>
      </c>
      <c r="H1233" s="35">
        <f>Data!AB1230</f>
        <v>0</v>
      </c>
      <c r="I1233" s="35">
        <f>Data!AD1230</f>
        <v>0</v>
      </c>
      <c r="J1233" s="35">
        <f>Data!AF1230</f>
        <v>0</v>
      </c>
      <c r="K1233" s="35" t="str">
        <f>CONCATENATE(Data!AH1230, " ", Data!AI1230)</f>
        <v xml:space="preserve"> </v>
      </c>
      <c r="L1233" s="35" t="str">
        <f>Data!C1230</f>
        <v>Vehicle, Battery Electric Vehicle</v>
      </c>
      <c r="M1233" s="35">
        <f>Data!H1230</f>
        <v>0</v>
      </c>
      <c r="N1233" s="41">
        <f>Data!I1230</f>
        <v>46087.378877314812</v>
      </c>
      <c r="O1233" s="35">
        <f>Data!L1230</f>
        <v>-84.299940000000007</v>
      </c>
      <c r="P1233" s="35">
        <f>Data!M1230</f>
        <v>10.0037</v>
      </c>
      <c r="Q1233" s="35" t="str">
        <f>IF(Data!N1230=0,"",Data!N1230)</f>
        <v>CurvePositionEstimateError</v>
      </c>
      <c r="R1233" s="35">
        <f>Data!K1230</f>
        <v>28</v>
      </c>
      <c r="S1233" s="35" t="str">
        <f>IF(Data!X1230=TRUE(), "Yes", "No")</f>
        <v>Yes</v>
      </c>
      <c r="T1233" s="40" t="e">
        <f>#REF!</f>
        <v>#REF!</v>
      </c>
    </row>
    <row r="1234" spans="1:20" x14ac:dyDescent="0.3">
      <c r="A1234" s="35" t="str">
        <f>Data!A1231</f>
        <v>NISSAN LEAF 299-1018</v>
      </c>
      <c r="B1234" s="36">
        <f t="shared" si="19"/>
        <v>46087.378889027779</v>
      </c>
      <c r="C1234" s="37" t="str">
        <f>IF(Data!J1231="GpsRecord", CONCATENATE($U$3,": ",Data!M1231,", ",Data!L1231), CONCATENATE(Data!AB1231, " ", Data!AH1231))</f>
        <v>Velocidad del motor en carretera 24</v>
      </c>
      <c r="D1234" s="38" t="str">
        <f>IF(Data!O1231=TRUE(), "Yes", "No")</f>
        <v>No</v>
      </c>
      <c r="E1234" s="38" t="str">
        <f>IF(Data!J1231="EngineStatusRecord","Engine",IF(Data!J1231="GpsRecord", "GPS", IF(Data!J1231="EngineFaultRecord", "Fault", IF(Data!J1231="DriverChange","Driver",IF(Data!J1231="CustomRecord","Custom","Debug")))))</f>
        <v>Engine</v>
      </c>
      <c r="F1234" s="39" t="str">
        <f>IF(Data!Y1231=TRUE(), "Yes", "No")</f>
        <v>No</v>
      </c>
      <c r="G1234" s="40">
        <f>Data!AK1231</f>
        <v>0</v>
      </c>
      <c r="H1234" s="35" t="str">
        <f>Data!AB1231</f>
        <v>Velocidad del motor en carretera</v>
      </c>
      <c r="I1234" s="35">
        <f>Data!AD1231</f>
        <v>0</v>
      </c>
      <c r="J1234" s="35">
        <f>Data!AF1231</f>
        <v>0</v>
      </c>
      <c r="K1234" s="35" t="str">
        <f>CONCATENATE(Data!AH1231, " ", Data!AI1231)</f>
        <v>24 km/h</v>
      </c>
      <c r="L1234" s="35" t="str">
        <f>Data!C1231</f>
        <v>Vehicle, Battery Electric Vehicle</v>
      </c>
      <c r="M1234" s="35">
        <f>Data!H1231</f>
        <v>0</v>
      </c>
      <c r="N1234" s="41">
        <f>Data!I1231</f>
        <v>46087.378889027779</v>
      </c>
      <c r="O1234" s="35">
        <f>Data!L1231</f>
        <v>0</v>
      </c>
      <c r="P1234" s="35">
        <f>Data!M1231</f>
        <v>0</v>
      </c>
      <c r="Q1234" s="35" t="str">
        <f>IF(Data!N1231=0,"",Data!N1231)</f>
        <v/>
      </c>
      <c r="R1234" s="35">
        <f>Data!K1231</f>
        <v>0</v>
      </c>
      <c r="S1234" s="35" t="str">
        <f>IF(Data!X1231=TRUE(), "Yes", "No")</f>
        <v>No</v>
      </c>
      <c r="T1234" s="40" t="e">
        <f>#REF!</f>
        <v>#REF!</v>
      </c>
    </row>
    <row r="1235" spans="1:20" x14ac:dyDescent="0.3">
      <c r="A1235" s="35" t="str">
        <f>Data!A1232</f>
        <v>NISSAN LEAF 299-1018</v>
      </c>
      <c r="B1235" s="36">
        <f t="shared" si="19"/>
        <v>46087.378923796299</v>
      </c>
      <c r="C1235" s="37" t="str">
        <f>IF(Data!J1232="GpsRecord", CONCATENATE($U$3,": ",Data!M1232,", ",Data!L1232), CONCATENATE(Data!AB1232, " ", Data!AH1232))</f>
        <v>Velocidad del motor en carretera 24</v>
      </c>
      <c r="D1235" s="38" t="str">
        <f>IF(Data!O1232=TRUE(), "Yes", "No")</f>
        <v>No</v>
      </c>
      <c r="E1235" s="38" t="str">
        <f>IF(Data!J1232="EngineStatusRecord","Engine",IF(Data!J1232="GpsRecord", "GPS", IF(Data!J1232="EngineFaultRecord", "Fault", IF(Data!J1232="DriverChange","Driver",IF(Data!J1232="CustomRecord","Custom","Debug")))))</f>
        <v>Engine</v>
      </c>
      <c r="F1235" s="39" t="str">
        <f>IF(Data!Y1232=TRUE(), "Yes", "No")</f>
        <v>No</v>
      </c>
      <c r="G1235" s="40">
        <f>Data!AK1232</f>
        <v>0</v>
      </c>
      <c r="H1235" s="35" t="str">
        <f>Data!AB1232</f>
        <v>Velocidad del motor en carretera</v>
      </c>
      <c r="I1235" s="35">
        <f>Data!AD1232</f>
        <v>0</v>
      </c>
      <c r="J1235" s="35">
        <f>Data!AF1232</f>
        <v>0</v>
      </c>
      <c r="K1235" s="35" t="str">
        <f>CONCATENATE(Data!AH1232, " ", Data!AI1232)</f>
        <v>24 km/h</v>
      </c>
      <c r="L1235" s="35" t="str">
        <f>Data!C1232</f>
        <v>Vehicle, Battery Electric Vehicle</v>
      </c>
      <c r="M1235" s="35">
        <f>Data!H1232</f>
        <v>0</v>
      </c>
      <c r="N1235" s="41">
        <f>Data!I1232</f>
        <v>46087.378923796299</v>
      </c>
      <c r="O1235" s="35">
        <f>Data!L1232</f>
        <v>0</v>
      </c>
      <c r="P1235" s="35">
        <f>Data!M1232</f>
        <v>0</v>
      </c>
      <c r="Q1235" s="35" t="str">
        <f>IF(Data!N1232=0,"",Data!N1232)</f>
        <v/>
      </c>
      <c r="R1235" s="35">
        <f>Data!K1232</f>
        <v>0</v>
      </c>
      <c r="S1235" s="35" t="str">
        <f>IF(Data!X1232=TRUE(), "Yes", "No")</f>
        <v>No</v>
      </c>
      <c r="T1235" s="40" t="e">
        <f>#REF!</f>
        <v>#REF!</v>
      </c>
    </row>
    <row r="1236" spans="1:20" x14ac:dyDescent="0.3">
      <c r="A1236" s="35" t="str">
        <f>Data!A1233</f>
        <v>NISSAN LEAF 299-1018</v>
      </c>
      <c r="B1236" s="36">
        <f t="shared" si="19"/>
        <v>46087.378981481481</v>
      </c>
      <c r="C1236" s="37" t="str">
        <f>IF(Data!J1233="GpsRecord", CONCATENATE($U$3,": ",Data!M1233,", ",Data!L1233), CONCATENATE(Data!AB1233, " ", Data!AH1233))</f>
        <v>Ubicación: 10.00345, -84.30032</v>
      </c>
      <c r="D1236" s="38" t="str">
        <f>IF(Data!O1233=TRUE(), "Yes", "No")</f>
        <v>Yes</v>
      </c>
      <c r="E1236" s="38" t="str">
        <f>IF(Data!J1233="EngineStatusRecord","Engine",IF(Data!J1233="GpsRecord", "GPS", IF(Data!J1233="EngineFaultRecord", "Fault", IF(Data!J1233="DriverChange","Driver",IF(Data!J1233="CustomRecord","Custom","Debug")))))</f>
        <v>GPS</v>
      </c>
      <c r="F1236" s="39" t="str">
        <f>IF(Data!Y1233=TRUE(), "Yes", "No")</f>
        <v>Yes</v>
      </c>
      <c r="G1236" s="40">
        <f>Data!AK1233</f>
        <v>0</v>
      </c>
      <c r="H1236" s="35">
        <f>Data!AB1233</f>
        <v>0</v>
      </c>
      <c r="I1236" s="35">
        <f>Data!AD1233</f>
        <v>0</v>
      </c>
      <c r="J1236" s="35">
        <f>Data!AF1233</f>
        <v>0</v>
      </c>
      <c r="K1236" s="35" t="str">
        <f>CONCATENATE(Data!AH1233, " ", Data!AI1233)</f>
        <v xml:space="preserve"> </v>
      </c>
      <c r="L1236" s="35" t="str">
        <f>Data!C1233</f>
        <v>Vehicle, Battery Electric Vehicle</v>
      </c>
      <c r="M1236" s="35">
        <f>Data!H1233</f>
        <v>0</v>
      </c>
      <c r="N1236" s="41">
        <f>Data!I1233</f>
        <v>46087.378981481481</v>
      </c>
      <c r="O1236" s="35">
        <f>Data!L1233</f>
        <v>-84.300319999999999</v>
      </c>
      <c r="P1236" s="35">
        <f>Data!M1233</f>
        <v>10.003450000000001</v>
      </c>
      <c r="Q1236" s="35" t="str">
        <f>IF(Data!N1233=0,"",Data!N1233)</f>
        <v>CurvePositionEstimateError</v>
      </c>
      <c r="R1236" s="35">
        <f>Data!K1233</f>
        <v>11</v>
      </c>
      <c r="S1236" s="35" t="str">
        <f>IF(Data!X1233=TRUE(), "Yes", "No")</f>
        <v>Yes</v>
      </c>
      <c r="T1236" s="40" t="e">
        <f>#REF!</f>
        <v>#REF!</v>
      </c>
    </row>
    <row r="1237" spans="1:20" x14ac:dyDescent="0.3">
      <c r="A1237" s="35" t="str">
        <f>Data!A1234</f>
        <v>NISSAN LEAF 299-1018</v>
      </c>
      <c r="B1237" s="36">
        <f t="shared" si="19"/>
        <v>46087.378981666669</v>
      </c>
      <c r="C1237" s="37" t="str">
        <f>IF(Data!J1234="GpsRecord", CONCATENATE($U$3,": ",Data!M1234,", ",Data!L1234), CONCATENATE(Data!AB1234, " ", Data!AH1234))</f>
        <v>Velocidad del motor en carretera 10</v>
      </c>
      <c r="D1237" s="38" t="str">
        <f>IF(Data!O1234=TRUE(), "Yes", "No")</f>
        <v>No</v>
      </c>
      <c r="E1237" s="38" t="str">
        <f>IF(Data!J1234="EngineStatusRecord","Engine",IF(Data!J1234="GpsRecord", "GPS", IF(Data!J1234="EngineFaultRecord", "Fault", IF(Data!J1234="DriverChange","Driver",IF(Data!J1234="CustomRecord","Custom","Debug")))))</f>
        <v>Engine</v>
      </c>
      <c r="F1237" s="39" t="str">
        <f>IF(Data!Y1234=TRUE(), "Yes", "No")</f>
        <v>No</v>
      </c>
      <c r="G1237" s="40">
        <f>Data!AK1234</f>
        <v>0</v>
      </c>
      <c r="H1237" s="35" t="str">
        <f>Data!AB1234</f>
        <v>Velocidad del motor en carretera</v>
      </c>
      <c r="I1237" s="35">
        <f>Data!AD1234</f>
        <v>0</v>
      </c>
      <c r="J1237" s="35">
        <f>Data!AF1234</f>
        <v>0</v>
      </c>
      <c r="K1237" s="35" t="str">
        <f>CONCATENATE(Data!AH1234, " ", Data!AI1234)</f>
        <v>10 km/h</v>
      </c>
      <c r="L1237" s="35" t="str">
        <f>Data!C1234</f>
        <v>Vehicle, Battery Electric Vehicle</v>
      </c>
      <c r="M1237" s="35">
        <f>Data!H1234</f>
        <v>0</v>
      </c>
      <c r="N1237" s="41">
        <f>Data!I1234</f>
        <v>46087.378981666669</v>
      </c>
      <c r="O1237" s="35">
        <f>Data!L1234</f>
        <v>0</v>
      </c>
      <c r="P1237" s="35">
        <f>Data!M1234</f>
        <v>0</v>
      </c>
      <c r="Q1237" s="35" t="str">
        <f>IF(Data!N1234=0,"",Data!N1234)</f>
        <v/>
      </c>
      <c r="R1237" s="35">
        <f>Data!K1234</f>
        <v>0</v>
      </c>
      <c r="S1237" s="35" t="str">
        <f>IF(Data!X1234=TRUE(), "Yes", "No")</f>
        <v>No</v>
      </c>
      <c r="T1237" s="40" t="e">
        <f>#REF!</f>
        <v>#REF!</v>
      </c>
    </row>
    <row r="1238" spans="1:20" x14ac:dyDescent="0.3">
      <c r="A1238" s="35" t="str">
        <f>Data!A1235</f>
        <v>NISSAN LEAF 299-1018</v>
      </c>
      <c r="B1238" s="36">
        <f t="shared" si="19"/>
        <v>46087.379015347222</v>
      </c>
      <c r="C1238" s="37" t="str">
        <f>IF(Data!J1235="GpsRecord", CONCATENATE($U$3,": ",Data!M1235,", ",Data!L1235), CONCATENATE(Data!AB1235, " ", Data!AH1235))</f>
        <v xml:space="preserve"> </v>
      </c>
      <c r="D1238" s="38" t="str">
        <f>IF(Data!O1235=TRUE(), "Yes", "No")</f>
        <v>No</v>
      </c>
      <c r="E1238" s="38" t="str">
        <f>IF(Data!J1235="EngineStatusRecord","Engine",IF(Data!J1235="GpsRecord", "GPS", IF(Data!J1235="EngineFaultRecord", "Fault", IF(Data!J1235="DriverChange","Driver",IF(Data!J1235="CustomRecord","Custom","Debug")))))</f>
        <v>Debug</v>
      </c>
      <c r="F1238" s="39" t="str">
        <f>IF(Data!Y1235=TRUE(), "Yes", "No")</f>
        <v>No</v>
      </c>
      <c r="G1238" s="40" t="str">
        <f>Data!AK1235</f>
        <v>55-03-00-00-03-CC-00-00-00-00-00-00-00-00-00</v>
      </c>
      <c r="H1238" s="35">
        <f>Data!AB1235</f>
        <v>0</v>
      </c>
      <c r="I1238" s="35">
        <f>Data!AD1235</f>
        <v>0</v>
      </c>
      <c r="J1238" s="35">
        <f>Data!AF1235</f>
        <v>0</v>
      </c>
      <c r="K1238" s="35" t="str">
        <f>CONCATENATE(Data!AH1235, " ", Data!AI1235)</f>
        <v xml:space="preserve"> </v>
      </c>
      <c r="L1238" s="35" t="str">
        <f>Data!C1235</f>
        <v>Vehicle, Battery Electric Vehicle</v>
      </c>
      <c r="M1238" s="35">
        <f>Data!H1235</f>
        <v>0</v>
      </c>
      <c r="N1238" s="41">
        <f>Data!I1235</f>
        <v>46087.379015347222</v>
      </c>
      <c r="O1238" s="35">
        <f>Data!L1235</f>
        <v>0</v>
      </c>
      <c r="P1238" s="35">
        <f>Data!M1235</f>
        <v>0</v>
      </c>
      <c r="Q1238" s="35" t="str">
        <f>IF(Data!N1235=0,"",Data!N1235)</f>
        <v>Obd2NegativeResponse</v>
      </c>
      <c r="R1238" s="35">
        <f>Data!K1235</f>
        <v>0</v>
      </c>
      <c r="S1238" s="35" t="str">
        <f>IF(Data!X1235=TRUE(), "Yes", "No")</f>
        <v>No</v>
      </c>
      <c r="T1238" s="40" t="e">
        <f>#REF!</f>
        <v>#REF!</v>
      </c>
    </row>
    <row r="1239" spans="1:20" x14ac:dyDescent="0.3">
      <c r="A1239" s="35" t="str">
        <f>Data!A1236</f>
        <v>NISSAN LEAF 299-1018</v>
      </c>
      <c r="B1239" s="36">
        <f t="shared" si="19"/>
        <v>46087.379027777781</v>
      </c>
      <c r="C1239" s="37" t="str">
        <f>IF(Data!J1236="GpsRecord", CONCATENATE($U$3,": ",Data!M1236,", ",Data!L1236), CONCATENATE(Data!AB1236, " ", Data!AH1236))</f>
        <v>Ubicación: 10.00343, -84.30042</v>
      </c>
      <c r="D1239" s="38" t="str">
        <f>IF(Data!O1236=TRUE(), "Yes", "No")</f>
        <v>Yes</v>
      </c>
      <c r="E1239" s="38" t="str">
        <f>IF(Data!J1236="EngineStatusRecord","Engine",IF(Data!J1236="GpsRecord", "GPS", IF(Data!J1236="EngineFaultRecord", "Fault", IF(Data!J1236="DriverChange","Driver",IF(Data!J1236="CustomRecord","Custom","Debug")))))</f>
        <v>GPS</v>
      </c>
      <c r="F1239" s="39" t="str">
        <f>IF(Data!Y1236=TRUE(), "Yes", "No")</f>
        <v>Yes</v>
      </c>
      <c r="G1239" s="40">
        <f>Data!AK1236</f>
        <v>0</v>
      </c>
      <c r="H1239" s="35">
        <f>Data!AB1236</f>
        <v>0</v>
      </c>
      <c r="I1239" s="35">
        <f>Data!AD1236</f>
        <v>0</v>
      </c>
      <c r="J1239" s="35">
        <f>Data!AF1236</f>
        <v>0</v>
      </c>
      <c r="K1239" s="35" t="str">
        <f>CONCATENATE(Data!AH1236, " ", Data!AI1236)</f>
        <v xml:space="preserve"> </v>
      </c>
      <c r="L1239" s="35" t="str">
        <f>Data!C1236</f>
        <v>Vehicle, Battery Electric Vehicle</v>
      </c>
      <c r="M1239" s="35">
        <f>Data!H1236</f>
        <v>0</v>
      </c>
      <c r="N1239" s="41">
        <f>Data!I1236</f>
        <v>46087.379027777781</v>
      </c>
      <c r="O1239" s="35">
        <f>Data!L1236</f>
        <v>-84.300420000000003</v>
      </c>
      <c r="P1239" s="35">
        <f>Data!M1236</f>
        <v>10.00343</v>
      </c>
      <c r="Q1239" s="35" t="str">
        <f>IF(Data!N1236=0,"",Data!N1236)</f>
        <v>CurveOtherEvent</v>
      </c>
      <c r="R1239" s="35">
        <f>Data!K1236</f>
        <v>8</v>
      </c>
      <c r="S1239" s="35" t="str">
        <f>IF(Data!X1236=TRUE(), "Yes", "No")</f>
        <v>Yes</v>
      </c>
      <c r="T1239" s="40" t="e">
        <f>#REF!</f>
        <v>#REF!</v>
      </c>
    </row>
    <row r="1240" spans="1:20" x14ac:dyDescent="0.3">
      <c r="A1240" s="35" t="str">
        <f>Data!A1237</f>
        <v>NISSAN LEAF 299-1018</v>
      </c>
      <c r="B1240" s="36">
        <f t="shared" si="19"/>
        <v>46087.379030578704</v>
      </c>
      <c r="C1240" s="37" t="str">
        <f>IF(Data!J1237="GpsRecord", CONCATENATE($U$3,": ",Data!M1237,", ",Data!L1237), CONCATENATE(Data!AB1237, " ", Data!AH1237))</f>
        <v>Velocidad del motor en carretera 8</v>
      </c>
      <c r="D1240" s="38" t="str">
        <f>IF(Data!O1237=TRUE(), "Yes", "No")</f>
        <v>No</v>
      </c>
      <c r="E1240" s="38" t="str">
        <f>IF(Data!J1237="EngineStatusRecord","Engine",IF(Data!J1237="GpsRecord", "GPS", IF(Data!J1237="EngineFaultRecord", "Fault", IF(Data!J1237="DriverChange","Driver",IF(Data!J1237="CustomRecord","Custom","Debug")))))</f>
        <v>Engine</v>
      </c>
      <c r="F1240" s="39" t="str">
        <f>IF(Data!Y1237=TRUE(), "Yes", "No")</f>
        <v>No</v>
      </c>
      <c r="G1240" s="40">
        <f>Data!AK1237</f>
        <v>0</v>
      </c>
      <c r="H1240" s="35" t="str">
        <f>Data!AB1237</f>
        <v>Velocidad del motor en carretera</v>
      </c>
      <c r="I1240" s="35">
        <f>Data!AD1237</f>
        <v>0</v>
      </c>
      <c r="J1240" s="35">
        <f>Data!AF1237</f>
        <v>0</v>
      </c>
      <c r="K1240" s="35" t="str">
        <f>CONCATENATE(Data!AH1237, " ", Data!AI1237)</f>
        <v>8 km/h</v>
      </c>
      <c r="L1240" s="35" t="str">
        <f>Data!C1237</f>
        <v>Vehicle, Battery Electric Vehicle</v>
      </c>
      <c r="M1240" s="35">
        <f>Data!H1237</f>
        <v>0</v>
      </c>
      <c r="N1240" s="41">
        <f>Data!I1237</f>
        <v>46087.379030578704</v>
      </c>
      <c r="O1240" s="35">
        <f>Data!L1237</f>
        <v>0</v>
      </c>
      <c r="P1240" s="35">
        <f>Data!M1237</f>
        <v>0</v>
      </c>
      <c r="Q1240" s="35" t="str">
        <f>IF(Data!N1237=0,"",Data!N1237)</f>
        <v/>
      </c>
      <c r="R1240" s="35">
        <f>Data!K1237</f>
        <v>0</v>
      </c>
      <c r="S1240" s="35" t="str">
        <f>IF(Data!X1237=TRUE(), "Yes", "No")</f>
        <v>No</v>
      </c>
      <c r="T1240" s="40" t="e">
        <f>#REF!</f>
        <v>#REF!</v>
      </c>
    </row>
    <row r="1241" spans="1:20" x14ac:dyDescent="0.3">
      <c r="A1241" s="35" t="str">
        <f>Data!A1238</f>
        <v>NISSAN LEAF 299-1018</v>
      </c>
      <c r="B1241" s="36">
        <f t="shared" si="19"/>
        <v>46087.37903935185</v>
      </c>
      <c r="C1241" s="37" t="str">
        <f>IF(Data!J1238="GpsRecord", CONCATENATE($U$3,": ",Data!M1238,", ",Data!L1238), CONCATENATE(Data!AB1238, " ", Data!AH1238))</f>
        <v>Ubicación: 10.00341, -84.30042</v>
      </c>
      <c r="D1241" s="38" t="str">
        <f>IF(Data!O1238=TRUE(), "Yes", "No")</f>
        <v>Yes</v>
      </c>
      <c r="E1241" s="38" t="str">
        <f>IF(Data!J1238="EngineStatusRecord","Engine",IF(Data!J1238="GpsRecord", "GPS", IF(Data!J1238="EngineFaultRecord", "Fault", IF(Data!J1238="DriverChange","Driver",IF(Data!J1238="CustomRecord","Custom","Debug")))))</f>
        <v>GPS</v>
      </c>
      <c r="F1241" s="39" t="str">
        <f>IF(Data!Y1238=TRUE(), "Yes", "No")</f>
        <v>Yes</v>
      </c>
      <c r="G1241" s="40">
        <f>Data!AK1238</f>
        <v>0</v>
      </c>
      <c r="H1241" s="35">
        <f>Data!AB1238</f>
        <v>0</v>
      </c>
      <c r="I1241" s="35">
        <f>Data!AD1238</f>
        <v>0</v>
      </c>
      <c r="J1241" s="35">
        <f>Data!AF1238</f>
        <v>0</v>
      </c>
      <c r="K1241" s="35" t="str">
        <f>CONCATENATE(Data!AH1238, " ", Data!AI1238)</f>
        <v xml:space="preserve"> </v>
      </c>
      <c r="L1241" s="35" t="str">
        <f>Data!C1238</f>
        <v>Vehicle, Battery Electric Vehicle</v>
      </c>
      <c r="M1241" s="35">
        <f>Data!H1238</f>
        <v>0</v>
      </c>
      <c r="N1241" s="41">
        <f>Data!I1238</f>
        <v>46087.37903935185</v>
      </c>
      <c r="O1241" s="35">
        <f>Data!L1238</f>
        <v>-84.300420000000003</v>
      </c>
      <c r="P1241" s="35">
        <f>Data!M1238</f>
        <v>10.003410000000001</v>
      </c>
      <c r="Q1241" s="35" t="str">
        <f>IF(Data!N1238=0,"",Data!N1238)</f>
        <v>CurveOtherEvent</v>
      </c>
      <c r="R1241" s="35">
        <f>Data!K1238</f>
        <v>7</v>
      </c>
      <c r="S1241" s="35" t="str">
        <f>IF(Data!X1238=TRUE(), "Yes", "No")</f>
        <v>Yes</v>
      </c>
      <c r="T1241" s="40" t="e">
        <f>#REF!</f>
        <v>#REF!</v>
      </c>
    </row>
    <row r="1242" spans="1:20" x14ac:dyDescent="0.3">
      <c r="A1242" s="35" t="str">
        <f>Data!A1239</f>
        <v>NISSAN LEAF 299-1018</v>
      </c>
      <c r="B1242" s="36">
        <f t="shared" si="19"/>
        <v>46087.379039618056</v>
      </c>
      <c r="C1242" s="37" t="str">
        <f>IF(Data!J1239="GpsRecord", CONCATENATE($U$3,": ",Data!M1239,", ",Data!L1239), CONCATENATE(Data!AB1239, " ", Data!AH1239))</f>
        <v>Velocidad del motor en carretera 4</v>
      </c>
      <c r="D1242" s="38" t="str">
        <f>IF(Data!O1239=TRUE(), "Yes", "No")</f>
        <v>No</v>
      </c>
      <c r="E1242" s="38" t="str">
        <f>IF(Data!J1239="EngineStatusRecord","Engine",IF(Data!J1239="GpsRecord", "GPS", IF(Data!J1239="EngineFaultRecord", "Fault", IF(Data!J1239="DriverChange","Driver",IF(Data!J1239="CustomRecord","Custom","Debug")))))</f>
        <v>Engine</v>
      </c>
      <c r="F1242" s="39" t="str">
        <f>IF(Data!Y1239=TRUE(), "Yes", "No")</f>
        <v>No</v>
      </c>
      <c r="G1242" s="40">
        <f>Data!AK1239</f>
        <v>0</v>
      </c>
      <c r="H1242" s="35" t="str">
        <f>Data!AB1239</f>
        <v>Velocidad del motor en carretera</v>
      </c>
      <c r="I1242" s="35">
        <f>Data!AD1239</f>
        <v>0</v>
      </c>
      <c r="J1242" s="35">
        <f>Data!AF1239</f>
        <v>0</v>
      </c>
      <c r="K1242" s="35" t="str">
        <f>CONCATENATE(Data!AH1239, " ", Data!AI1239)</f>
        <v>4 km/h</v>
      </c>
      <c r="L1242" s="35" t="str">
        <f>Data!C1239</f>
        <v>Vehicle, Battery Electric Vehicle</v>
      </c>
      <c r="M1242" s="35">
        <f>Data!H1239</f>
        <v>0</v>
      </c>
      <c r="N1242" s="41">
        <f>Data!I1239</f>
        <v>46087.379039618056</v>
      </c>
      <c r="O1242" s="35">
        <f>Data!L1239</f>
        <v>0</v>
      </c>
      <c r="P1242" s="35">
        <f>Data!M1239</f>
        <v>0</v>
      </c>
      <c r="Q1242" s="35" t="str">
        <f>IF(Data!N1239=0,"",Data!N1239)</f>
        <v/>
      </c>
      <c r="R1242" s="35">
        <f>Data!K1239</f>
        <v>0</v>
      </c>
      <c r="S1242" s="35" t="str">
        <f>IF(Data!X1239=TRUE(), "Yes", "No")</f>
        <v>No</v>
      </c>
      <c r="T1242" s="40" t="e">
        <f>#REF!</f>
        <v>#REF!</v>
      </c>
    </row>
    <row r="1243" spans="1:20" x14ac:dyDescent="0.3">
      <c r="A1243" s="35" t="str">
        <f>Data!A1240</f>
        <v>NISSAN LEAF 299-1018</v>
      </c>
      <c r="B1243" s="36">
        <f t="shared" si="19"/>
        <v>46087.379050740739</v>
      </c>
      <c r="C1243" s="37" t="str">
        <f>IF(Data!J1240="GpsRecord", CONCATENATE($U$3,": ",Data!M1240,", ",Data!L1240), CONCATENATE(Data!AB1240, " ", Data!AH1240))</f>
        <v>Energía total de la batería del vehículo eléctrico en ralentí (desde la instalación telemática) 0.91</v>
      </c>
      <c r="D1243" s="38" t="str">
        <f>IF(Data!O1240=TRUE(), "Yes", "No")</f>
        <v>No</v>
      </c>
      <c r="E1243" s="38" t="str">
        <f>IF(Data!J1240="EngineStatusRecord","Engine",IF(Data!J1240="GpsRecord", "GPS", IF(Data!J1240="EngineFaultRecord", "Fault", IF(Data!J1240="DriverChange","Driver",IF(Data!J1240="CustomRecord","Custom","Debug")))))</f>
        <v>Engine</v>
      </c>
      <c r="F1243" s="39" t="str">
        <f>IF(Data!Y1240=TRUE(), "Yes", "No")</f>
        <v>No</v>
      </c>
      <c r="G1243" s="40">
        <f>Data!AK1240</f>
        <v>0</v>
      </c>
      <c r="H1243" s="35" t="str">
        <f>Data!AB1240</f>
        <v>Energía total de la batería del vehículo eléctrico en ralentí (desde la instalación telemática)</v>
      </c>
      <c r="I1243" s="35">
        <f>Data!AD1240</f>
        <v>0</v>
      </c>
      <c r="J1243" s="35">
        <f>Data!AF1240</f>
        <v>0</v>
      </c>
      <c r="K1243" s="35" t="str">
        <f>CONCATENATE(Data!AH1240, " ", Data!AI1240)</f>
        <v>0.91 kWh</v>
      </c>
      <c r="L1243" s="35" t="str">
        <f>Data!C1240</f>
        <v>Vehicle, Battery Electric Vehicle</v>
      </c>
      <c r="M1243" s="35">
        <f>Data!H1240</f>
        <v>0</v>
      </c>
      <c r="N1243" s="41">
        <f>Data!I1240</f>
        <v>46087.379050740739</v>
      </c>
      <c r="O1243" s="35">
        <f>Data!L1240</f>
        <v>0</v>
      </c>
      <c r="P1243" s="35">
        <f>Data!M1240</f>
        <v>0</v>
      </c>
      <c r="Q1243" s="35" t="str">
        <f>IF(Data!N1240=0,"",Data!N1240)</f>
        <v/>
      </c>
      <c r="R1243" s="35">
        <f>Data!K1240</f>
        <v>0</v>
      </c>
      <c r="S1243" s="35" t="str">
        <f>IF(Data!X1240=TRUE(), "Yes", "No")</f>
        <v>No</v>
      </c>
      <c r="T1243" s="40" t="e">
        <f>#REF!</f>
        <v>#REF!</v>
      </c>
    </row>
    <row r="1244" spans="1:20" x14ac:dyDescent="0.3">
      <c r="A1244" s="35" t="str">
        <f>Data!A1241</f>
        <v>NISSAN LEAF 299-1018</v>
      </c>
      <c r="B1244" s="36">
        <f t="shared" si="19"/>
        <v>46087.379050740739</v>
      </c>
      <c r="C1244" s="37" t="str">
        <f>IF(Data!J1241="GpsRecord", CONCATENATE($U$3,": ",Data!M1241,", ",Data!L1241), CONCATENATE(Data!AB1241, " ", Data!AH1241))</f>
        <v>Energía total de entrada en la batería del vehículo mientras se conduce (desde que se instaló la telemática) 257.68</v>
      </c>
      <c r="D1244" s="38" t="str">
        <f>IF(Data!O1241=TRUE(), "Yes", "No")</f>
        <v>No</v>
      </c>
      <c r="E1244" s="38" t="str">
        <f>IF(Data!J1241="EngineStatusRecord","Engine",IF(Data!J1241="GpsRecord", "GPS", IF(Data!J1241="EngineFaultRecord", "Fault", IF(Data!J1241="DriverChange","Driver",IF(Data!J1241="CustomRecord","Custom","Debug")))))</f>
        <v>Engine</v>
      </c>
      <c r="F1244" s="39" t="str">
        <f>IF(Data!Y1241=TRUE(), "Yes", "No")</f>
        <v>No</v>
      </c>
      <c r="G1244" s="40">
        <f>Data!AK1241</f>
        <v>0</v>
      </c>
      <c r="H1244" s="35" t="str">
        <f>Data!AB1241</f>
        <v>Energía total de entrada en la batería del vehículo mientras se conduce (desde que se instaló la telemática)</v>
      </c>
      <c r="I1244" s="35">
        <f>Data!AD1241</f>
        <v>0</v>
      </c>
      <c r="J1244" s="35">
        <f>Data!AF1241</f>
        <v>0</v>
      </c>
      <c r="K1244" s="35" t="str">
        <f>CONCATENATE(Data!AH1241, " ", Data!AI1241)</f>
        <v>257.68 kWh</v>
      </c>
      <c r="L1244" s="35" t="str">
        <f>Data!C1241</f>
        <v>Vehicle, Battery Electric Vehicle</v>
      </c>
      <c r="M1244" s="35">
        <f>Data!H1241</f>
        <v>0</v>
      </c>
      <c r="N1244" s="41">
        <f>Data!I1241</f>
        <v>46087.379050740739</v>
      </c>
      <c r="O1244" s="35">
        <f>Data!L1241</f>
        <v>0</v>
      </c>
      <c r="P1244" s="35">
        <f>Data!M1241</f>
        <v>0</v>
      </c>
      <c r="Q1244" s="35" t="str">
        <f>IF(Data!N1241=0,"",Data!N1241)</f>
        <v/>
      </c>
      <c r="R1244" s="35">
        <f>Data!K1241</f>
        <v>0</v>
      </c>
      <c r="S1244" s="35" t="str">
        <f>IF(Data!X1241=TRUE(), "Yes", "No")</f>
        <v>No</v>
      </c>
      <c r="T1244" s="40" t="e">
        <f>#REF!</f>
        <v>#REF!</v>
      </c>
    </row>
    <row r="1245" spans="1:20" x14ac:dyDescent="0.3">
      <c r="A1245" s="35" t="str">
        <f>Data!A1242</f>
        <v>NISSAN LEAF 299-1018</v>
      </c>
      <c r="B1245" s="36">
        <f t="shared" si="19"/>
        <v>46087.379050740739</v>
      </c>
      <c r="C1245" s="37" t="str">
        <f>IF(Data!J1242="GpsRecord", CONCATENATE($U$3,": ",Data!M1242,", ",Data!L1242), CONCATENATE(Data!AB1242, " ", Data!AH1242))</f>
        <v>Energía total de salida en la batería del vehículo eléctrico mientras se conduce (desde que se instaló la telemática) 1019.22</v>
      </c>
      <c r="D1245" s="38" t="str">
        <f>IF(Data!O1242=TRUE(), "Yes", "No")</f>
        <v>No</v>
      </c>
      <c r="E1245" s="38" t="str">
        <f>IF(Data!J1242="EngineStatusRecord","Engine",IF(Data!J1242="GpsRecord", "GPS", IF(Data!J1242="EngineFaultRecord", "Fault", IF(Data!J1242="DriverChange","Driver",IF(Data!J1242="CustomRecord","Custom","Debug")))))</f>
        <v>Engine</v>
      </c>
      <c r="F1245" s="39" t="str">
        <f>IF(Data!Y1242=TRUE(), "Yes", "No")</f>
        <v>No</v>
      </c>
      <c r="G1245" s="40">
        <f>Data!AK1242</f>
        <v>0</v>
      </c>
      <c r="H1245" s="35" t="str">
        <f>Data!AB1242</f>
        <v>Energía total de salida en la batería del vehículo eléctrico mientras se conduce (desde que se instaló la telemática)</v>
      </c>
      <c r="I1245" s="35">
        <f>Data!AD1242</f>
        <v>0</v>
      </c>
      <c r="J1245" s="35">
        <f>Data!AF1242</f>
        <v>0</v>
      </c>
      <c r="K1245" s="35" t="str">
        <f>CONCATENATE(Data!AH1242, " ", Data!AI1242)</f>
        <v>1019.22 kWh</v>
      </c>
      <c r="L1245" s="35" t="str">
        <f>Data!C1242</f>
        <v>Vehicle, Battery Electric Vehicle</v>
      </c>
      <c r="M1245" s="35">
        <f>Data!H1242</f>
        <v>0</v>
      </c>
      <c r="N1245" s="41">
        <f>Data!I1242</f>
        <v>46087.379050740739</v>
      </c>
      <c r="O1245" s="35">
        <f>Data!L1242</f>
        <v>0</v>
      </c>
      <c r="P1245" s="35">
        <f>Data!M1242</f>
        <v>0</v>
      </c>
      <c r="Q1245" s="35" t="str">
        <f>IF(Data!N1242=0,"",Data!N1242)</f>
        <v/>
      </c>
      <c r="R1245" s="35">
        <f>Data!K1242</f>
        <v>0</v>
      </c>
      <c r="S1245" s="35" t="str">
        <f>IF(Data!X1242=TRUE(), "Yes", "No")</f>
        <v>No</v>
      </c>
      <c r="T1245" s="40" t="e">
        <f>#REF!</f>
        <v>#REF!</v>
      </c>
    </row>
    <row r="1246" spans="1:20" x14ac:dyDescent="0.3">
      <c r="A1246" s="35" t="str">
        <f>Data!A1243</f>
        <v>NISSAN LEAF 299-1018</v>
      </c>
      <c r="B1246" s="36">
        <f t="shared" si="19"/>
        <v>46087.379050787036</v>
      </c>
      <c r="C1246" s="37" t="str">
        <f>IF(Data!J1243="GpsRecord", CONCATENATE($U$3,": ",Data!M1243,", ",Data!L1243), CONCATENATE(Data!AB1243, " ", Data!AH1243))</f>
        <v>Energía total de la batería del vehículo eléctrico al ralentí (desde la instalación telemática) 49.61</v>
      </c>
      <c r="D1246" s="38" t="str">
        <f>IF(Data!O1243=TRUE(), "Yes", "No")</f>
        <v>No</v>
      </c>
      <c r="E1246" s="38" t="str">
        <f>IF(Data!J1243="EngineStatusRecord","Engine",IF(Data!J1243="GpsRecord", "GPS", IF(Data!J1243="EngineFaultRecord", "Fault", IF(Data!J1243="DriverChange","Driver",IF(Data!J1243="CustomRecord","Custom","Debug")))))</f>
        <v>Engine</v>
      </c>
      <c r="F1246" s="39" t="str">
        <f>IF(Data!Y1243=TRUE(), "Yes", "No")</f>
        <v>No</v>
      </c>
      <c r="G1246" s="40">
        <f>Data!AK1243</f>
        <v>0</v>
      </c>
      <c r="H1246" s="35" t="str">
        <f>Data!AB1243</f>
        <v>Energía total de la batería del vehículo eléctrico al ralentí (desde la instalación telemática)</v>
      </c>
      <c r="I1246" s="35">
        <f>Data!AD1243</f>
        <v>0</v>
      </c>
      <c r="J1246" s="35">
        <f>Data!AF1243</f>
        <v>0</v>
      </c>
      <c r="K1246" s="35" t="str">
        <f>CONCATENATE(Data!AH1243, " ", Data!AI1243)</f>
        <v>49.61 kWh</v>
      </c>
      <c r="L1246" s="35" t="str">
        <f>Data!C1243</f>
        <v>Vehicle, Battery Electric Vehicle</v>
      </c>
      <c r="M1246" s="35">
        <f>Data!H1243</f>
        <v>0</v>
      </c>
      <c r="N1246" s="41">
        <f>Data!I1243</f>
        <v>46087.379050787036</v>
      </c>
      <c r="O1246" s="35">
        <f>Data!L1243</f>
        <v>0</v>
      </c>
      <c r="P1246" s="35">
        <f>Data!M1243</f>
        <v>0</v>
      </c>
      <c r="Q1246" s="35" t="str">
        <f>IF(Data!N1243=0,"",Data!N1243)</f>
        <v/>
      </c>
      <c r="R1246" s="35">
        <f>Data!K1243</f>
        <v>0</v>
      </c>
      <c r="S1246" s="35" t="str">
        <f>IF(Data!X1243=TRUE(), "Yes", "No")</f>
        <v>No</v>
      </c>
      <c r="T1246" s="40" t="e">
        <f>#REF!</f>
        <v>#REF!</v>
      </c>
    </row>
    <row r="1247" spans="1:20" x14ac:dyDescent="0.3">
      <c r="A1247" s="35" t="str">
        <f>Data!A1244</f>
        <v>NISSAN LEAF 299-1018</v>
      </c>
      <c r="B1247" s="36">
        <f t="shared" si="19"/>
        <v>46087.379050925927</v>
      </c>
      <c r="C1247" s="37" t="str">
        <f>IF(Data!J1244="GpsRecord", CONCATENATE($U$3,": ",Data!M1244,", ",Data!L1244), CONCATENATE(Data!AB1244, " ", Data!AH1244))</f>
        <v>Ubicación: 10.00341, -84.30042</v>
      </c>
      <c r="D1247" s="38" t="str">
        <f>IF(Data!O1244=TRUE(), "Yes", "No")</f>
        <v>Yes</v>
      </c>
      <c r="E1247" s="38" t="str">
        <f>IF(Data!J1244="EngineStatusRecord","Engine",IF(Data!J1244="GpsRecord", "GPS", IF(Data!J1244="EngineFaultRecord", "Fault", IF(Data!J1244="DriverChange","Driver",IF(Data!J1244="CustomRecord","Custom","Debug")))))</f>
        <v>GPS</v>
      </c>
      <c r="F1247" s="39" t="str">
        <f>IF(Data!Y1244=TRUE(), "Yes", "No")</f>
        <v>Yes</v>
      </c>
      <c r="G1247" s="40">
        <f>Data!AK1244</f>
        <v>0</v>
      </c>
      <c r="H1247" s="35">
        <f>Data!AB1244</f>
        <v>0</v>
      </c>
      <c r="I1247" s="35">
        <f>Data!AD1244</f>
        <v>0</v>
      </c>
      <c r="J1247" s="35">
        <f>Data!AF1244</f>
        <v>0</v>
      </c>
      <c r="K1247" s="35" t="str">
        <f>CONCATENATE(Data!AH1244, " ", Data!AI1244)</f>
        <v xml:space="preserve"> </v>
      </c>
      <c r="L1247" s="35" t="str">
        <f>Data!C1244</f>
        <v>Vehicle, Battery Electric Vehicle</v>
      </c>
      <c r="M1247" s="35">
        <f>Data!H1244</f>
        <v>0</v>
      </c>
      <c r="N1247" s="41">
        <f>Data!I1244</f>
        <v>46087.379050925927</v>
      </c>
      <c r="O1247" s="35">
        <f>Data!L1244</f>
        <v>-84.300420000000003</v>
      </c>
      <c r="P1247" s="35">
        <f>Data!M1244</f>
        <v>10.003410000000001</v>
      </c>
      <c r="Q1247" s="35" t="str">
        <f>IF(Data!N1244=0,"",Data!N1244)</f>
        <v>CurveZeroSpeed</v>
      </c>
      <c r="R1247" s="35">
        <f>Data!K1244</f>
        <v>0</v>
      </c>
      <c r="S1247" s="35" t="str">
        <f>IF(Data!X1244=TRUE(), "Yes", "No")</f>
        <v>Yes</v>
      </c>
      <c r="T1247" s="40" t="e">
        <f>#REF!</f>
        <v>#REF!</v>
      </c>
    </row>
    <row r="1248" spans="1:20" x14ac:dyDescent="0.3">
      <c r="A1248" s="35" t="str">
        <f>Data!A1245</f>
        <v>NISSAN LEAF 299-1018</v>
      </c>
      <c r="B1248" s="36">
        <f t="shared" si="19"/>
        <v>46087.379050925927</v>
      </c>
      <c r="C1248" s="37" t="str">
        <f>IF(Data!J1245="GpsRecord", CONCATENATE($U$3,": ",Data!M1245,", ",Data!L1245), CONCATENATE(Data!AB1245, " ", Data!AH1245))</f>
        <v xml:space="preserve"> </v>
      </c>
      <c r="D1248" s="38" t="str">
        <f>IF(Data!O1245=TRUE(), "Yes", "No")</f>
        <v>No</v>
      </c>
      <c r="E1248" s="38" t="str">
        <f>IF(Data!J1245="EngineStatusRecord","Engine",IF(Data!J1245="GpsRecord", "GPS", IF(Data!J1245="EngineFaultRecord", "Fault", IF(Data!J1245="DriverChange","Driver",IF(Data!J1245="CustomRecord","Custom","Debug")))))</f>
        <v>Debug</v>
      </c>
      <c r="F1248" s="39" t="str">
        <f>IF(Data!Y1245=TRUE(), "Yes", "No")</f>
        <v>No</v>
      </c>
      <c r="G1248" s="40" t="str">
        <f>Data!AK1245</f>
        <v>EF-B0-BE-FF-08-00-00-00-00-00-00-00-00-00-00</v>
      </c>
      <c r="H1248" s="35">
        <f>Data!AB1245</f>
        <v>0</v>
      </c>
      <c r="I1248" s="35">
        <f>Data!AD1245</f>
        <v>0</v>
      </c>
      <c r="J1248" s="35">
        <f>Data!AF1245</f>
        <v>0</v>
      </c>
      <c r="K1248" s="35" t="str">
        <f>CONCATENATE(Data!AH1245, " ", Data!AI1245)</f>
        <v xml:space="preserve"> </v>
      </c>
      <c r="L1248" s="35" t="str">
        <f>Data!C1245</f>
        <v>Vehicle, Battery Electric Vehicle</v>
      </c>
      <c r="M1248" s="35">
        <f>Data!H1245</f>
        <v>0</v>
      </c>
      <c r="N1248" s="41">
        <f>Data!I1245</f>
        <v>46087.379050925927</v>
      </c>
      <c r="O1248" s="35">
        <f>Data!L1245</f>
        <v>0</v>
      </c>
      <c r="P1248" s="35">
        <f>Data!M1245</f>
        <v>0</v>
      </c>
      <c r="Q1248" s="35" t="str">
        <f>IF(Data!N1245=0,"",Data!N1245)</f>
        <v>50333</v>
      </c>
      <c r="R1248" s="35">
        <f>Data!K1245</f>
        <v>0</v>
      </c>
      <c r="S1248" s="35" t="str">
        <f>IF(Data!X1245=TRUE(), "Yes", "No")</f>
        <v>No</v>
      </c>
      <c r="T1248" s="40" t="e">
        <f>#REF!</f>
        <v>#REF!</v>
      </c>
    </row>
    <row r="1249" spans="1:20" x14ac:dyDescent="0.3">
      <c r="A1249" s="35" t="str">
        <f>Data!A1246</f>
        <v>NISSAN LEAF 299-1018</v>
      </c>
      <c r="B1249" s="36">
        <f t="shared" si="19"/>
        <v>46087.379050925927</v>
      </c>
      <c r="C1249" s="37" t="str">
        <f>IF(Data!J1246="GpsRecord", CONCATENATE($U$3,": ",Data!M1246,", ",Data!L1246), CONCATENATE(Data!AB1246, " ", Data!AH1246))</f>
        <v xml:space="preserve"> </v>
      </c>
      <c r="D1249" s="38" t="str">
        <f>IF(Data!O1246=TRUE(), "Yes", "No")</f>
        <v>No</v>
      </c>
      <c r="E1249" s="38" t="str">
        <f>IF(Data!J1246="EngineStatusRecord","Engine",IF(Data!J1246="GpsRecord", "GPS", IF(Data!J1246="EngineFaultRecord", "Fault", IF(Data!J1246="DriverChange","Driver",IF(Data!J1246="CustomRecord","Custom","Debug")))))</f>
        <v>Debug</v>
      </c>
      <c r="F1249" s="39" t="str">
        <f>IF(Data!Y1246=TRUE(), "Yes", "No")</f>
        <v>No</v>
      </c>
      <c r="G1249" s="40" t="str">
        <f>Data!AK1246</f>
        <v>1D-25-E9-FF-60-98-16-00-4A-D4-12-00-00-00-00</v>
      </c>
      <c r="H1249" s="35">
        <f>Data!AB1246</f>
        <v>0</v>
      </c>
      <c r="I1249" s="35">
        <f>Data!AD1246</f>
        <v>0</v>
      </c>
      <c r="J1249" s="35">
        <f>Data!AF1246</f>
        <v>0</v>
      </c>
      <c r="K1249" s="35" t="str">
        <f>CONCATENATE(Data!AH1246, " ", Data!AI1246)</f>
        <v xml:space="preserve"> </v>
      </c>
      <c r="L1249" s="35" t="str">
        <f>Data!C1246</f>
        <v>Vehicle, Battery Electric Vehicle</v>
      </c>
      <c r="M1249" s="35">
        <f>Data!H1246</f>
        <v>0</v>
      </c>
      <c r="N1249" s="41">
        <f>Data!I1246</f>
        <v>46087.379050925927</v>
      </c>
      <c r="O1249" s="35">
        <f>Data!L1246</f>
        <v>0</v>
      </c>
      <c r="P1249" s="35">
        <f>Data!M1246</f>
        <v>0</v>
      </c>
      <c r="Q1249" s="35" t="str">
        <f>IF(Data!N1246=0,"",Data!N1246)</f>
        <v>61927</v>
      </c>
      <c r="R1249" s="35">
        <f>Data!K1246</f>
        <v>0</v>
      </c>
      <c r="S1249" s="35" t="str">
        <f>IF(Data!X1246=TRUE(), "Yes", "No")</f>
        <v>No</v>
      </c>
      <c r="T1249" s="40" t="e">
        <f>#REF!</f>
        <v>#REF!</v>
      </c>
    </row>
    <row r="1250" spans="1:20" x14ac:dyDescent="0.3">
      <c r="A1250" s="35" t="str">
        <f>Data!A1247</f>
        <v>NISSAN LEAF 299-1018</v>
      </c>
      <c r="B1250" s="36">
        <f t="shared" si="19"/>
        <v>46087.379051157404</v>
      </c>
      <c r="C1250" s="37" t="str">
        <f>IF(Data!J1247="GpsRecord", CONCATENATE($U$3,": ",Data!M1247,", ",Data!L1247), CONCATENATE(Data!AB1247, " ", Data!AH1247))</f>
        <v>Velocidad del motor en carretera 0</v>
      </c>
      <c r="D1250" s="38" t="str">
        <f>IF(Data!O1247=TRUE(), "Yes", "No")</f>
        <v>No</v>
      </c>
      <c r="E1250" s="38" t="str">
        <f>IF(Data!J1247="EngineStatusRecord","Engine",IF(Data!J1247="GpsRecord", "GPS", IF(Data!J1247="EngineFaultRecord", "Fault", IF(Data!J1247="DriverChange","Driver",IF(Data!J1247="CustomRecord","Custom","Debug")))))</f>
        <v>Engine</v>
      </c>
      <c r="F1250" s="39" t="str">
        <f>IF(Data!Y1247=TRUE(), "Yes", "No")</f>
        <v>No</v>
      </c>
      <c r="G1250" s="40">
        <f>Data!AK1247</f>
        <v>0</v>
      </c>
      <c r="H1250" s="35" t="str">
        <f>Data!AB1247</f>
        <v>Velocidad del motor en carretera</v>
      </c>
      <c r="I1250" s="35">
        <f>Data!AD1247</f>
        <v>0</v>
      </c>
      <c r="J1250" s="35">
        <f>Data!AF1247</f>
        <v>0</v>
      </c>
      <c r="K1250" s="35" t="str">
        <f>CONCATENATE(Data!AH1247, " ", Data!AI1247)</f>
        <v>0 km/h</v>
      </c>
      <c r="L1250" s="35" t="str">
        <f>Data!C1247</f>
        <v>Vehicle, Battery Electric Vehicle</v>
      </c>
      <c r="M1250" s="35">
        <f>Data!H1247</f>
        <v>0</v>
      </c>
      <c r="N1250" s="41">
        <f>Data!I1247</f>
        <v>46087.379051157404</v>
      </c>
      <c r="O1250" s="35">
        <f>Data!L1247</f>
        <v>0</v>
      </c>
      <c r="P1250" s="35">
        <f>Data!M1247</f>
        <v>0</v>
      </c>
      <c r="Q1250" s="35" t="str">
        <f>IF(Data!N1247=0,"",Data!N1247)</f>
        <v/>
      </c>
      <c r="R1250" s="35">
        <f>Data!K1247</f>
        <v>0</v>
      </c>
      <c r="S1250" s="35" t="str">
        <f>IF(Data!X1247=TRUE(), "Yes", "No")</f>
        <v>No</v>
      </c>
      <c r="T1250" s="40" t="e">
        <f>#REF!</f>
        <v>#REF!</v>
      </c>
    </row>
    <row r="1251" spans="1:20" x14ac:dyDescent="0.3">
      <c r="A1251" s="35" t="str">
        <f>Data!A1248</f>
        <v>NISSAN LEAF 299-1018</v>
      </c>
      <c r="B1251" s="36">
        <f t="shared" si="19"/>
        <v>46087.379061145832</v>
      </c>
      <c r="C1251" s="37" t="str">
        <f>IF(Data!J1248="GpsRecord", CONCATENATE($U$3,": ",Data!M1248,", ",Data!L1248), CONCATENATE(Data!AB1248, " ", Data!AH1248))</f>
        <v>Posición de la marcha (#s negativo = marcha atrás / #s positivo = marcha adelante / 0 = punto muerto / 126 = estacionamiento / 127 = tracción / 129 = intermedio) -1</v>
      </c>
      <c r="D1251" s="38" t="str">
        <f>IF(Data!O1248=TRUE(), "Yes", "No")</f>
        <v>No</v>
      </c>
      <c r="E1251" s="38" t="str">
        <f>IF(Data!J1248="EngineStatusRecord","Engine",IF(Data!J1248="GpsRecord", "GPS", IF(Data!J1248="EngineFaultRecord", "Fault", IF(Data!J1248="DriverChange","Driver",IF(Data!J1248="CustomRecord","Custom","Debug")))))</f>
        <v>Engine</v>
      </c>
      <c r="F1251" s="39" t="str">
        <f>IF(Data!Y1248=TRUE(), "Yes", "No")</f>
        <v>No</v>
      </c>
      <c r="G1251" s="40">
        <f>Data!AK1248</f>
        <v>0</v>
      </c>
      <c r="H1251" s="35" t="str">
        <f>Data!AB1248</f>
        <v>Posición de la marcha (#s negativo = marcha atrás / #s positivo = marcha adelante / 0 = punto muerto / 126 = estacionamiento / 127 = tracción / 129 = intermedio)</v>
      </c>
      <c r="I1251" s="35">
        <f>Data!AD1248</f>
        <v>0</v>
      </c>
      <c r="J1251" s="35">
        <f>Data!AF1248</f>
        <v>0</v>
      </c>
      <c r="K1251" s="35" t="str">
        <f>CONCATENATE(Data!AH1248, " ", Data!AI1248)</f>
        <v>-1 None</v>
      </c>
      <c r="L1251" s="35" t="str">
        <f>Data!C1248</f>
        <v>Vehicle, Battery Electric Vehicle</v>
      </c>
      <c r="M1251" s="35">
        <f>Data!H1248</f>
        <v>0</v>
      </c>
      <c r="N1251" s="41">
        <f>Data!I1248</f>
        <v>46087.379061145832</v>
      </c>
      <c r="O1251" s="35">
        <f>Data!L1248</f>
        <v>0</v>
      </c>
      <c r="P1251" s="35">
        <f>Data!M1248</f>
        <v>0</v>
      </c>
      <c r="Q1251" s="35" t="str">
        <f>IF(Data!N1248=0,"",Data!N1248)</f>
        <v/>
      </c>
      <c r="R1251" s="35">
        <f>Data!K1248</f>
        <v>0</v>
      </c>
      <c r="S1251" s="35" t="str">
        <f>IF(Data!X1248=TRUE(), "Yes", "No")</f>
        <v>No</v>
      </c>
      <c r="T1251" s="40" t="e">
        <f>#REF!</f>
        <v>#REF!</v>
      </c>
    </row>
    <row r="1252" spans="1:20" x14ac:dyDescent="0.3">
      <c r="A1252" s="35" t="str">
        <f>Data!A1249</f>
        <v>NISSAN LEAF 299-1018</v>
      </c>
      <c r="B1252" s="36">
        <f t="shared" si="19"/>
        <v>46087.379074074073</v>
      </c>
      <c r="C1252" s="37" t="str">
        <f>IF(Data!J1249="GpsRecord", CONCATENATE($U$3,": ",Data!M1249,", ",Data!L1249), CONCATENATE(Data!AB1249, " ", Data!AH1249))</f>
        <v>Ubicación: 10.00341, -84.30042</v>
      </c>
      <c r="D1252" s="38" t="str">
        <f>IF(Data!O1249=TRUE(), "Yes", "No")</f>
        <v>Yes</v>
      </c>
      <c r="E1252" s="38" t="str">
        <f>IF(Data!J1249="EngineStatusRecord","Engine",IF(Data!J1249="GpsRecord", "GPS", IF(Data!J1249="EngineFaultRecord", "Fault", IF(Data!J1249="DriverChange","Driver",IF(Data!J1249="CustomRecord","Custom","Debug")))))</f>
        <v>GPS</v>
      </c>
      <c r="F1252" s="39" t="str">
        <f>IF(Data!Y1249=TRUE(), "Yes", "No")</f>
        <v>Yes</v>
      </c>
      <c r="G1252" s="40">
        <f>Data!AK1249</f>
        <v>0</v>
      </c>
      <c r="H1252" s="35">
        <f>Data!AB1249</f>
        <v>0</v>
      </c>
      <c r="I1252" s="35">
        <f>Data!AD1249</f>
        <v>0</v>
      </c>
      <c r="J1252" s="35">
        <f>Data!AF1249</f>
        <v>0</v>
      </c>
      <c r="K1252" s="35" t="str">
        <f>CONCATENATE(Data!AH1249, " ", Data!AI1249)</f>
        <v xml:space="preserve"> </v>
      </c>
      <c r="L1252" s="35" t="str">
        <f>Data!C1249</f>
        <v>Vehicle, Battery Electric Vehicle</v>
      </c>
      <c r="M1252" s="35">
        <f>Data!H1249</f>
        <v>0</v>
      </c>
      <c r="N1252" s="41">
        <f>Data!I1249</f>
        <v>46087.379074074073</v>
      </c>
      <c r="O1252" s="35">
        <f>Data!L1249</f>
        <v>-84.300420000000003</v>
      </c>
      <c r="P1252" s="35">
        <f>Data!M1249</f>
        <v>10.003410000000001</v>
      </c>
      <c r="Q1252" s="35" t="str">
        <f>IF(Data!N1249=0,"",Data!N1249)</f>
        <v>CurveOtherEvent</v>
      </c>
      <c r="R1252" s="35">
        <f>Data!K1249</f>
        <v>0</v>
      </c>
      <c r="S1252" s="35" t="str">
        <f>IF(Data!X1249=TRUE(), "Yes", "No")</f>
        <v>Yes</v>
      </c>
      <c r="T1252" s="40" t="e">
        <f>#REF!</f>
        <v>#REF!</v>
      </c>
    </row>
    <row r="1253" spans="1:20" x14ac:dyDescent="0.3">
      <c r="A1253" s="35" t="str">
        <f>Data!A1250</f>
        <v>NISSAN LEAF 299-1018</v>
      </c>
      <c r="B1253" s="36">
        <f t="shared" si="19"/>
        <v>46087.379077824073</v>
      </c>
      <c r="C1253" s="37" t="str">
        <f>IF(Data!J1250="GpsRecord", CONCATENATE($U$3,": ",Data!M1250,", ",Data!L1250), CONCATENATE(Data!AB1250, " ", Data!AH1250))</f>
        <v>Velocidad del motor en carretera 4</v>
      </c>
      <c r="D1253" s="38" t="str">
        <f>IF(Data!O1250=TRUE(), "Yes", "No")</f>
        <v>No</v>
      </c>
      <c r="E1253" s="38" t="str">
        <f>IF(Data!J1250="EngineStatusRecord","Engine",IF(Data!J1250="GpsRecord", "GPS", IF(Data!J1250="EngineFaultRecord", "Fault", IF(Data!J1250="DriverChange","Driver",IF(Data!J1250="CustomRecord","Custom","Debug")))))</f>
        <v>Engine</v>
      </c>
      <c r="F1253" s="39" t="str">
        <f>IF(Data!Y1250=TRUE(), "Yes", "No")</f>
        <v>No</v>
      </c>
      <c r="G1253" s="40">
        <f>Data!AK1250</f>
        <v>0</v>
      </c>
      <c r="H1253" s="35" t="str">
        <f>Data!AB1250</f>
        <v>Velocidad del motor en carretera</v>
      </c>
      <c r="I1253" s="35">
        <f>Data!AD1250</f>
        <v>0</v>
      </c>
      <c r="J1253" s="35">
        <f>Data!AF1250</f>
        <v>0</v>
      </c>
      <c r="K1253" s="35" t="str">
        <f>CONCATENATE(Data!AH1250, " ", Data!AI1250)</f>
        <v>4 km/h</v>
      </c>
      <c r="L1253" s="35" t="str">
        <f>Data!C1250</f>
        <v>Vehicle, Battery Electric Vehicle</v>
      </c>
      <c r="M1253" s="35">
        <f>Data!H1250</f>
        <v>0</v>
      </c>
      <c r="N1253" s="41">
        <f>Data!I1250</f>
        <v>46087.379077824073</v>
      </c>
      <c r="O1253" s="35">
        <f>Data!L1250</f>
        <v>0</v>
      </c>
      <c r="P1253" s="35">
        <f>Data!M1250</f>
        <v>0</v>
      </c>
      <c r="Q1253" s="35" t="str">
        <f>IF(Data!N1250=0,"",Data!N1250)</f>
        <v/>
      </c>
      <c r="R1253" s="35">
        <f>Data!K1250</f>
        <v>0</v>
      </c>
      <c r="S1253" s="35" t="str">
        <f>IF(Data!X1250=TRUE(), "Yes", "No")</f>
        <v>No</v>
      </c>
      <c r="T1253" s="40" t="e">
        <f>#REF!</f>
        <v>#REF!</v>
      </c>
    </row>
    <row r="1254" spans="1:20" x14ac:dyDescent="0.3">
      <c r="A1254" s="35" t="str">
        <f>Data!A1251</f>
        <v>NISSAN LEAF 299-1018</v>
      </c>
      <c r="B1254" s="36">
        <f t="shared" si="19"/>
        <v>46087.379085555556</v>
      </c>
      <c r="C1254" s="37" t="str">
        <f>IF(Data!J1251="GpsRecord", CONCATENATE($U$3,": ",Data!M1251,", ",Data!L1251), CONCATENATE(Data!AB1251, " ", Data!AH1251))</f>
        <v>Energía total de la batería del vehículo eléctrico en ralentí (desde la instalación telemática) 0.91</v>
      </c>
      <c r="D1254" s="38" t="str">
        <f>IF(Data!O1251=TRUE(), "Yes", "No")</f>
        <v>No</v>
      </c>
      <c r="E1254" s="38" t="str">
        <f>IF(Data!J1251="EngineStatusRecord","Engine",IF(Data!J1251="GpsRecord", "GPS", IF(Data!J1251="EngineFaultRecord", "Fault", IF(Data!J1251="DriverChange","Driver",IF(Data!J1251="CustomRecord","Custom","Debug")))))</f>
        <v>Engine</v>
      </c>
      <c r="F1254" s="39" t="str">
        <f>IF(Data!Y1251=TRUE(), "Yes", "No")</f>
        <v>No</v>
      </c>
      <c r="G1254" s="40">
        <f>Data!AK1251</f>
        <v>0</v>
      </c>
      <c r="H1254" s="35" t="str">
        <f>Data!AB1251</f>
        <v>Energía total de la batería del vehículo eléctrico en ralentí (desde la instalación telemática)</v>
      </c>
      <c r="I1254" s="35">
        <f>Data!AD1251</f>
        <v>0</v>
      </c>
      <c r="J1254" s="35">
        <f>Data!AF1251</f>
        <v>0</v>
      </c>
      <c r="K1254" s="35" t="str">
        <f>CONCATENATE(Data!AH1251, " ", Data!AI1251)</f>
        <v>0.91 kWh</v>
      </c>
      <c r="L1254" s="35" t="str">
        <f>Data!C1251</f>
        <v>Vehicle, Battery Electric Vehicle</v>
      </c>
      <c r="M1254" s="35">
        <f>Data!H1251</f>
        <v>0</v>
      </c>
      <c r="N1254" s="41">
        <f>Data!I1251</f>
        <v>46087.379085555556</v>
      </c>
      <c r="O1254" s="35">
        <f>Data!L1251</f>
        <v>0</v>
      </c>
      <c r="P1254" s="35">
        <f>Data!M1251</f>
        <v>0</v>
      </c>
      <c r="Q1254" s="35" t="str">
        <f>IF(Data!N1251=0,"",Data!N1251)</f>
        <v/>
      </c>
      <c r="R1254" s="35">
        <f>Data!K1251</f>
        <v>0</v>
      </c>
      <c r="S1254" s="35" t="str">
        <f>IF(Data!X1251=TRUE(), "Yes", "No")</f>
        <v>No</v>
      </c>
      <c r="T1254" s="40" t="e">
        <f>#REF!</f>
        <v>#REF!</v>
      </c>
    </row>
    <row r="1255" spans="1:20" x14ac:dyDescent="0.3">
      <c r="A1255" s="35" t="str">
        <f>Data!A1252</f>
        <v>NISSAN LEAF 299-1018</v>
      </c>
      <c r="B1255" s="36">
        <f t="shared" si="19"/>
        <v>46087.379085555556</v>
      </c>
      <c r="C1255" s="37" t="str">
        <f>IF(Data!J1252="GpsRecord", CONCATENATE($U$3,": ",Data!M1252,", ",Data!L1252), CONCATENATE(Data!AB1252, " ", Data!AH1252))</f>
        <v>Energía total de entrada en la batería del vehículo mientras se conduce (desde que se instaló la telemática) 257.68</v>
      </c>
      <c r="D1255" s="38" t="str">
        <f>IF(Data!O1252=TRUE(), "Yes", "No")</f>
        <v>No</v>
      </c>
      <c r="E1255" s="38" t="str">
        <f>IF(Data!J1252="EngineStatusRecord","Engine",IF(Data!J1252="GpsRecord", "GPS", IF(Data!J1252="EngineFaultRecord", "Fault", IF(Data!J1252="DriverChange","Driver",IF(Data!J1252="CustomRecord","Custom","Debug")))))</f>
        <v>Engine</v>
      </c>
      <c r="F1255" s="39" t="str">
        <f>IF(Data!Y1252=TRUE(), "Yes", "No")</f>
        <v>No</v>
      </c>
      <c r="G1255" s="40">
        <f>Data!AK1252</f>
        <v>0</v>
      </c>
      <c r="H1255" s="35" t="str">
        <f>Data!AB1252</f>
        <v>Energía total de entrada en la batería del vehículo mientras se conduce (desde que se instaló la telemática)</v>
      </c>
      <c r="I1255" s="35">
        <f>Data!AD1252</f>
        <v>0</v>
      </c>
      <c r="J1255" s="35">
        <f>Data!AF1252</f>
        <v>0</v>
      </c>
      <c r="K1255" s="35" t="str">
        <f>CONCATENATE(Data!AH1252, " ", Data!AI1252)</f>
        <v>257.68 kWh</v>
      </c>
      <c r="L1255" s="35" t="str">
        <f>Data!C1252</f>
        <v>Vehicle, Battery Electric Vehicle</v>
      </c>
      <c r="M1255" s="35">
        <f>Data!H1252</f>
        <v>0</v>
      </c>
      <c r="N1255" s="41">
        <f>Data!I1252</f>
        <v>46087.379085555556</v>
      </c>
      <c r="O1255" s="35">
        <f>Data!L1252</f>
        <v>0</v>
      </c>
      <c r="P1255" s="35">
        <f>Data!M1252</f>
        <v>0</v>
      </c>
      <c r="Q1255" s="35" t="str">
        <f>IF(Data!N1252=0,"",Data!N1252)</f>
        <v/>
      </c>
      <c r="R1255" s="35">
        <f>Data!K1252</f>
        <v>0</v>
      </c>
      <c r="S1255" s="35" t="str">
        <f>IF(Data!X1252=TRUE(), "Yes", "No")</f>
        <v>No</v>
      </c>
      <c r="T1255" s="40" t="e">
        <f>#REF!</f>
        <v>#REF!</v>
      </c>
    </row>
    <row r="1256" spans="1:20" x14ac:dyDescent="0.3">
      <c r="A1256" s="35" t="str">
        <f>Data!A1253</f>
        <v>NISSAN LEAF 299-1018</v>
      </c>
      <c r="B1256" s="36">
        <f t="shared" si="19"/>
        <v>46087.379085555556</v>
      </c>
      <c r="C1256" s="37" t="str">
        <f>IF(Data!J1253="GpsRecord", CONCATENATE($U$3,": ",Data!M1253,", ",Data!L1253), CONCATENATE(Data!AB1253, " ", Data!AH1253))</f>
        <v>Energía total de salida en la batería del vehículo eléctrico mientras se conduce (desde que se instaló la telemática) 1019.22</v>
      </c>
      <c r="D1256" s="38" t="str">
        <f>IF(Data!O1253=TRUE(), "Yes", "No")</f>
        <v>No</v>
      </c>
      <c r="E1256" s="38" t="str">
        <f>IF(Data!J1253="EngineStatusRecord","Engine",IF(Data!J1253="GpsRecord", "GPS", IF(Data!J1253="EngineFaultRecord", "Fault", IF(Data!J1253="DriverChange","Driver",IF(Data!J1253="CustomRecord","Custom","Debug")))))</f>
        <v>Engine</v>
      </c>
      <c r="F1256" s="39" t="str">
        <f>IF(Data!Y1253=TRUE(), "Yes", "No")</f>
        <v>No</v>
      </c>
      <c r="G1256" s="40">
        <f>Data!AK1253</f>
        <v>0</v>
      </c>
      <c r="H1256" s="35" t="str">
        <f>Data!AB1253</f>
        <v>Energía total de salida en la batería del vehículo eléctrico mientras se conduce (desde que se instaló la telemática)</v>
      </c>
      <c r="I1256" s="35">
        <f>Data!AD1253</f>
        <v>0</v>
      </c>
      <c r="J1256" s="35">
        <f>Data!AF1253</f>
        <v>0</v>
      </c>
      <c r="K1256" s="35" t="str">
        <f>CONCATENATE(Data!AH1253, " ", Data!AI1253)</f>
        <v>1019.22 kWh</v>
      </c>
      <c r="L1256" s="35" t="str">
        <f>Data!C1253</f>
        <v>Vehicle, Battery Electric Vehicle</v>
      </c>
      <c r="M1256" s="35">
        <f>Data!H1253</f>
        <v>0</v>
      </c>
      <c r="N1256" s="41">
        <f>Data!I1253</f>
        <v>46087.379085555556</v>
      </c>
      <c r="O1256" s="35">
        <f>Data!L1253</f>
        <v>0</v>
      </c>
      <c r="P1256" s="35">
        <f>Data!M1253</f>
        <v>0</v>
      </c>
      <c r="Q1256" s="35" t="str">
        <f>IF(Data!N1253=0,"",Data!N1253)</f>
        <v/>
      </c>
      <c r="R1256" s="35">
        <f>Data!K1253</f>
        <v>0</v>
      </c>
      <c r="S1256" s="35" t="str">
        <f>IF(Data!X1253=TRUE(), "Yes", "No")</f>
        <v>No</v>
      </c>
      <c r="T1256" s="40" t="e">
        <f>#REF!</f>
        <v>#REF!</v>
      </c>
    </row>
    <row r="1257" spans="1:20" x14ac:dyDescent="0.3">
      <c r="A1257" s="35" t="str">
        <f>Data!A1254</f>
        <v>NISSAN LEAF 299-1018</v>
      </c>
      <c r="B1257" s="36">
        <f t="shared" si="19"/>
        <v>46087.37908564815</v>
      </c>
      <c r="C1257" s="37" t="str">
        <f>IF(Data!J1254="GpsRecord", CONCATENATE($U$3,": ",Data!M1254,", ",Data!L1254), CONCATENATE(Data!AB1254, " ", Data!AH1254))</f>
        <v>Ubicación: 10.00341, -84.30042</v>
      </c>
      <c r="D1257" s="38" t="str">
        <f>IF(Data!O1254=TRUE(), "Yes", "No")</f>
        <v>Yes</v>
      </c>
      <c r="E1257" s="38" t="str">
        <f>IF(Data!J1254="EngineStatusRecord","Engine",IF(Data!J1254="GpsRecord", "GPS", IF(Data!J1254="EngineFaultRecord", "Fault", IF(Data!J1254="DriverChange","Driver",IF(Data!J1254="CustomRecord","Custom","Debug")))))</f>
        <v>GPS</v>
      </c>
      <c r="F1257" s="39" t="str">
        <f>IF(Data!Y1254=TRUE(), "Yes", "No")</f>
        <v>Yes</v>
      </c>
      <c r="G1257" s="40">
        <f>Data!AK1254</f>
        <v>0</v>
      </c>
      <c r="H1257" s="35">
        <f>Data!AB1254</f>
        <v>0</v>
      </c>
      <c r="I1257" s="35">
        <f>Data!AD1254</f>
        <v>0</v>
      </c>
      <c r="J1257" s="35">
        <f>Data!AF1254</f>
        <v>0</v>
      </c>
      <c r="K1257" s="35" t="str">
        <f>CONCATENATE(Data!AH1254, " ", Data!AI1254)</f>
        <v xml:space="preserve"> </v>
      </c>
      <c r="L1257" s="35" t="str">
        <f>Data!C1254</f>
        <v>Vehicle, Battery Electric Vehicle</v>
      </c>
      <c r="M1257" s="35">
        <f>Data!H1254</f>
        <v>0</v>
      </c>
      <c r="N1257" s="41">
        <f>Data!I1254</f>
        <v>46087.37908564815</v>
      </c>
      <c r="O1257" s="35">
        <f>Data!L1254</f>
        <v>-84.300420000000003</v>
      </c>
      <c r="P1257" s="35">
        <f>Data!M1254</f>
        <v>10.003410000000001</v>
      </c>
      <c r="Q1257" s="35" t="str">
        <f>IF(Data!N1254=0,"",Data!N1254)</f>
        <v>CurveZeroSpeed</v>
      </c>
      <c r="R1257" s="35">
        <f>Data!K1254</f>
        <v>4</v>
      </c>
      <c r="S1257" s="35" t="str">
        <f>IF(Data!X1254=TRUE(), "Yes", "No")</f>
        <v>Yes</v>
      </c>
      <c r="T1257" s="40" t="e">
        <f>#REF!</f>
        <v>#REF!</v>
      </c>
    </row>
    <row r="1258" spans="1:20" x14ac:dyDescent="0.3">
      <c r="A1258" s="35" t="str">
        <f>Data!A1255</f>
        <v>NISSAN LEAF 299-1018</v>
      </c>
      <c r="B1258" s="36">
        <f t="shared" si="19"/>
        <v>46087.37908564815</v>
      </c>
      <c r="C1258" s="37" t="str">
        <f>IF(Data!J1255="GpsRecord", CONCATENATE($U$3,": ",Data!M1255,", ",Data!L1255), CONCATENATE(Data!AB1255, " ", Data!AH1255))</f>
        <v>Velocidad del motor en carretera 4</v>
      </c>
      <c r="D1258" s="38" t="str">
        <f>IF(Data!O1255=TRUE(), "Yes", "No")</f>
        <v>No</v>
      </c>
      <c r="E1258" s="38" t="str">
        <f>IF(Data!J1255="EngineStatusRecord","Engine",IF(Data!J1255="GpsRecord", "GPS", IF(Data!J1255="EngineFaultRecord", "Fault", IF(Data!J1255="DriverChange","Driver",IF(Data!J1255="CustomRecord","Custom","Debug")))))</f>
        <v>Engine</v>
      </c>
      <c r="F1258" s="39" t="str">
        <f>IF(Data!Y1255=TRUE(), "Yes", "No")</f>
        <v>No</v>
      </c>
      <c r="G1258" s="40">
        <f>Data!AK1255</f>
        <v>0</v>
      </c>
      <c r="H1258" s="35" t="str">
        <f>Data!AB1255</f>
        <v>Velocidad del motor en carretera</v>
      </c>
      <c r="I1258" s="35">
        <f>Data!AD1255</f>
        <v>0</v>
      </c>
      <c r="J1258" s="35">
        <f>Data!AF1255</f>
        <v>0</v>
      </c>
      <c r="K1258" s="35" t="str">
        <f>CONCATENATE(Data!AH1255, " ", Data!AI1255)</f>
        <v>4 km/h</v>
      </c>
      <c r="L1258" s="35" t="str">
        <f>Data!C1255</f>
        <v>Vehicle, Battery Electric Vehicle</v>
      </c>
      <c r="M1258" s="35">
        <f>Data!H1255</f>
        <v>0</v>
      </c>
      <c r="N1258" s="41">
        <f>Data!I1255</f>
        <v>46087.37908564815</v>
      </c>
      <c r="O1258" s="35">
        <f>Data!L1255</f>
        <v>0</v>
      </c>
      <c r="P1258" s="35">
        <f>Data!M1255</f>
        <v>0</v>
      </c>
      <c r="Q1258" s="35" t="str">
        <f>IF(Data!N1255=0,"",Data!N1255)</f>
        <v/>
      </c>
      <c r="R1258" s="35">
        <f>Data!K1255</f>
        <v>0</v>
      </c>
      <c r="S1258" s="35" t="str">
        <f>IF(Data!X1255=TRUE(), "Yes", "No")</f>
        <v>No</v>
      </c>
      <c r="T1258" s="40" t="e">
        <f>#REF!</f>
        <v>#REF!</v>
      </c>
    </row>
    <row r="1259" spans="1:20" x14ac:dyDescent="0.3">
      <c r="A1259" s="35" t="str">
        <f>Data!A1256</f>
        <v>NISSAN LEAF 299-1018</v>
      </c>
      <c r="B1259" s="36">
        <f t="shared" si="19"/>
        <v>46087.37908564815</v>
      </c>
      <c r="C1259" s="37" t="str">
        <f>IF(Data!J1256="GpsRecord", CONCATENATE($U$3,": ",Data!M1256,", ",Data!L1256), CONCATENATE(Data!AB1256, " ", Data!AH1256))</f>
        <v>Energía total de la batería del vehículo eléctrico al ralentí (desde la instalación telemática) 49.61</v>
      </c>
      <c r="D1259" s="38" t="str">
        <f>IF(Data!O1256=TRUE(), "Yes", "No")</f>
        <v>No</v>
      </c>
      <c r="E1259" s="38" t="str">
        <f>IF(Data!J1256="EngineStatusRecord","Engine",IF(Data!J1256="GpsRecord", "GPS", IF(Data!J1256="EngineFaultRecord", "Fault", IF(Data!J1256="DriverChange","Driver",IF(Data!J1256="CustomRecord","Custom","Debug")))))</f>
        <v>Engine</v>
      </c>
      <c r="F1259" s="39" t="str">
        <f>IF(Data!Y1256=TRUE(), "Yes", "No")</f>
        <v>No</v>
      </c>
      <c r="G1259" s="40">
        <f>Data!AK1256</f>
        <v>0</v>
      </c>
      <c r="H1259" s="35" t="str">
        <f>Data!AB1256</f>
        <v>Energía total de la batería del vehículo eléctrico al ralentí (desde la instalación telemática)</v>
      </c>
      <c r="I1259" s="35">
        <f>Data!AD1256</f>
        <v>0</v>
      </c>
      <c r="J1259" s="35">
        <f>Data!AF1256</f>
        <v>0</v>
      </c>
      <c r="K1259" s="35" t="str">
        <f>CONCATENATE(Data!AH1256, " ", Data!AI1256)</f>
        <v>49.61 kWh</v>
      </c>
      <c r="L1259" s="35" t="str">
        <f>Data!C1256</f>
        <v>Vehicle, Battery Electric Vehicle</v>
      </c>
      <c r="M1259" s="35">
        <f>Data!H1256</f>
        <v>0</v>
      </c>
      <c r="N1259" s="41">
        <f>Data!I1256</f>
        <v>46087.37908564815</v>
      </c>
      <c r="O1259" s="35">
        <f>Data!L1256</f>
        <v>0</v>
      </c>
      <c r="P1259" s="35">
        <f>Data!M1256</f>
        <v>0</v>
      </c>
      <c r="Q1259" s="35" t="str">
        <f>IF(Data!N1256=0,"",Data!N1256)</f>
        <v/>
      </c>
      <c r="R1259" s="35">
        <f>Data!K1256</f>
        <v>0</v>
      </c>
      <c r="S1259" s="35" t="str">
        <f>IF(Data!X1256=TRUE(), "Yes", "No")</f>
        <v>No</v>
      </c>
      <c r="T1259" s="40" t="e">
        <f>#REF!</f>
        <v>#REF!</v>
      </c>
    </row>
    <row r="1260" spans="1:20" x14ac:dyDescent="0.3">
      <c r="A1260" s="35" t="str">
        <f>Data!A1257</f>
        <v>NISSAN LEAF 299-1018</v>
      </c>
      <c r="B1260" s="36">
        <f t="shared" si="19"/>
        <v>46087.37909722222</v>
      </c>
      <c r="C1260" s="37" t="str">
        <f>IF(Data!J1257="GpsRecord", CONCATENATE($U$3,": ",Data!M1257,", ",Data!L1257), CONCATENATE(Data!AB1257, " ", Data!AH1257))</f>
        <v>Ubicación: 10.00342, -84.30041</v>
      </c>
      <c r="D1260" s="38" t="str">
        <f>IF(Data!O1257=TRUE(), "Yes", "No")</f>
        <v>Yes</v>
      </c>
      <c r="E1260" s="38" t="str">
        <f>IF(Data!J1257="EngineStatusRecord","Engine",IF(Data!J1257="GpsRecord", "GPS", IF(Data!J1257="EngineFaultRecord", "Fault", IF(Data!J1257="DriverChange","Driver",IF(Data!J1257="CustomRecord","Custom","Debug")))))</f>
        <v>GPS</v>
      </c>
      <c r="F1260" s="39" t="str">
        <f>IF(Data!Y1257=TRUE(), "Yes", "No")</f>
        <v>Yes</v>
      </c>
      <c r="G1260" s="40">
        <f>Data!AK1257</f>
        <v>0</v>
      </c>
      <c r="H1260" s="35">
        <f>Data!AB1257</f>
        <v>0</v>
      </c>
      <c r="I1260" s="35">
        <f>Data!AD1257</f>
        <v>0</v>
      </c>
      <c r="J1260" s="35">
        <f>Data!AF1257</f>
        <v>0</v>
      </c>
      <c r="K1260" s="35" t="str">
        <f>CONCATENATE(Data!AH1257, " ", Data!AI1257)</f>
        <v xml:space="preserve"> </v>
      </c>
      <c r="L1260" s="35" t="str">
        <f>Data!C1257</f>
        <v>Vehicle, Battery Electric Vehicle</v>
      </c>
      <c r="M1260" s="35">
        <f>Data!H1257</f>
        <v>0</v>
      </c>
      <c r="N1260" s="41">
        <f>Data!I1257</f>
        <v>46087.37909722222</v>
      </c>
      <c r="O1260" s="35">
        <f>Data!L1257</f>
        <v>-84.300409999999999</v>
      </c>
      <c r="P1260" s="35">
        <f>Data!M1257</f>
        <v>10.00342</v>
      </c>
      <c r="Q1260" s="35" t="str">
        <f>IF(Data!N1257=0,"",Data!N1257)</f>
        <v>CurveOtherEvent</v>
      </c>
      <c r="R1260" s="35">
        <f>Data!K1257</f>
        <v>4</v>
      </c>
      <c r="S1260" s="35" t="str">
        <f>IF(Data!X1257=TRUE(), "Yes", "No")</f>
        <v>Yes</v>
      </c>
      <c r="T1260" s="40" t="e">
        <f>#REF!</f>
        <v>#REF!</v>
      </c>
    </row>
    <row r="1261" spans="1:20" x14ac:dyDescent="0.3">
      <c r="A1261" s="35" t="str">
        <f>Data!A1258</f>
        <v>NISSAN LEAF 299-1018</v>
      </c>
      <c r="B1261" s="36">
        <f t="shared" si="19"/>
        <v>46087.379101874998</v>
      </c>
      <c r="C1261" s="37" t="str">
        <f>IF(Data!J1258="GpsRecord", CONCATENATE($U$3,": ",Data!M1258,", ",Data!L1258), CONCATENATE(Data!AB1258, " ", Data!AH1258))</f>
        <v>Velocidad del motor en carretera 0</v>
      </c>
      <c r="D1261" s="38" t="str">
        <f>IF(Data!O1258=TRUE(), "Yes", "No")</f>
        <v>No</v>
      </c>
      <c r="E1261" s="38" t="str">
        <f>IF(Data!J1258="EngineStatusRecord","Engine",IF(Data!J1258="GpsRecord", "GPS", IF(Data!J1258="EngineFaultRecord", "Fault", IF(Data!J1258="DriverChange","Driver",IF(Data!J1258="CustomRecord","Custom","Debug")))))</f>
        <v>Engine</v>
      </c>
      <c r="F1261" s="39" t="str">
        <f>IF(Data!Y1258=TRUE(), "Yes", "No")</f>
        <v>No</v>
      </c>
      <c r="G1261" s="40">
        <f>Data!AK1258</f>
        <v>0</v>
      </c>
      <c r="H1261" s="35" t="str">
        <f>Data!AB1258</f>
        <v>Velocidad del motor en carretera</v>
      </c>
      <c r="I1261" s="35">
        <f>Data!AD1258</f>
        <v>0</v>
      </c>
      <c r="J1261" s="35">
        <f>Data!AF1258</f>
        <v>0</v>
      </c>
      <c r="K1261" s="35" t="str">
        <f>CONCATENATE(Data!AH1258, " ", Data!AI1258)</f>
        <v>0 km/h</v>
      </c>
      <c r="L1261" s="35" t="str">
        <f>Data!C1258</f>
        <v>Vehicle, Battery Electric Vehicle</v>
      </c>
      <c r="M1261" s="35">
        <f>Data!H1258</f>
        <v>0</v>
      </c>
      <c r="N1261" s="41">
        <f>Data!I1258</f>
        <v>46087.379101874998</v>
      </c>
      <c r="O1261" s="35">
        <f>Data!L1258</f>
        <v>0</v>
      </c>
      <c r="P1261" s="35">
        <f>Data!M1258</f>
        <v>0</v>
      </c>
      <c r="Q1261" s="35" t="str">
        <f>IF(Data!N1258=0,"",Data!N1258)</f>
        <v/>
      </c>
      <c r="R1261" s="35">
        <f>Data!K1258</f>
        <v>0</v>
      </c>
      <c r="S1261" s="35" t="str">
        <f>IF(Data!X1258=TRUE(), "Yes", "No")</f>
        <v>No</v>
      </c>
      <c r="T1261" s="40" t="e">
        <f>#REF!</f>
        <v>#REF!</v>
      </c>
    </row>
    <row r="1262" spans="1:20" x14ac:dyDescent="0.3">
      <c r="A1262" s="35" t="str">
        <f>Data!A1259</f>
        <v>NISSAN LEAF 299-1018</v>
      </c>
      <c r="B1262" s="36">
        <f t="shared" si="19"/>
        <v>46087.3791083912</v>
      </c>
      <c r="C1262" s="37" t="str">
        <f>IF(Data!J1259="GpsRecord", CONCATENATE($U$3,": ",Data!M1259,", ",Data!L1259), CONCATENATE(Data!AB1259, " ", Data!AH1259))</f>
        <v>Posición de la marcha (#s negativo = marcha atrás / #s positivo = marcha adelante / 0 = punto muerto / 126 = estacionamiento / 127 = tracción / 129 = intermedio) 127</v>
      </c>
      <c r="D1262" s="38" t="str">
        <f>IF(Data!O1259=TRUE(), "Yes", "No")</f>
        <v>No</v>
      </c>
      <c r="E1262" s="38" t="str">
        <f>IF(Data!J1259="EngineStatusRecord","Engine",IF(Data!J1259="GpsRecord", "GPS", IF(Data!J1259="EngineFaultRecord", "Fault", IF(Data!J1259="DriverChange","Driver",IF(Data!J1259="CustomRecord","Custom","Debug")))))</f>
        <v>Engine</v>
      </c>
      <c r="F1262" s="39" t="str">
        <f>IF(Data!Y1259=TRUE(), "Yes", "No")</f>
        <v>No</v>
      </c>
      <c r="G1262" s="40">
        <f>Data!AK1259</f>
        <v>0</v>
      </c>
      <c r="H1262" s="35" t="str">
        <f>Data!AB1259</f>
        <v>Posición de la marcha (#s negativo = marcha atrás / #s positivo = marcha adelante / 0 = punto muerto / 126 = estacionamiento / 127 = tracción / 129 = intermedio)</v>
      </c>
      <c r="I1262" s="35">
        <f>Data!AD1259</f>
        <v>0</v>
      </c>
      <c r="J1262" s="35">
        <f>Data!AF1259</f>
        <v>0</v>
      </c>
      <c r="K1262" s="35" t="str">
        <f>CONCATENATE(Data!AH1259, " ", Data!AI1259)</f>
        <v>127 None</v>
      </c>
      <c r="L1262" s="35" t="str">
        <f>Data!C1259</f>
        <v>Vehicle, Battery Electric Vehicle</v>
      </c>
      <c r="M1262" s="35">
        <f>Data!H1259</f>
        <v>0</v>
      </c>
      <c r="N1262" s="41">
        <f>Data!I1259</f>
        <v>46087.3791083912</v>
      </c>
      <c r="O1262" s="35">
        <f>Data!L1259</f>
        <v>0</v>
      </c>
      <c r="P1262" s="35">
        <f>Data!M1259</f>
        <v>0</v>
      </c>
      <c r="Q1262" s="35" t="str">
        <f>IF(Data!N1259=0,"",Data!N1259)</f>
        <v/>
      </c>
      <c r="R1262" s="35">
        <f>Data!K1259</f>
        <v>0</v>
      </c>
      <c r="S1262" s="35" t="str">
        <f>IF(Data!X1259=TRUE(), "Yes", "No")</f>
        <v>No</v>
      </c>
      <c r="T1262" s="40" t="e">
        <f>#REF!</f>
        <v>#REF!</v>
      </c>
    </row>
    <row r="1263" spans="1:20" x14ac:dyDescent="0.3">
      <c r="A1263" s="35" t="str">
        <f>Data!A1260</f>
        <v>NISSAN LEAF 299-1018</v>
      </c>
      <c r="B1263" s="36">
        <f t="shared" si="19"/>
        <v>46087.379108703703</v>
      </c>
      <c r="C1263" s="37" t="str">
        <f>IF(Data!J1260="GpsRecord", CONCATENATE($U$3,": ",Data!M1260,", ",Data!L1260), CONCATENATE(Data!AB1260, " ", Data!AH1260))</f>
        <v>Energía total de la batería del vehículo eléctrico en ralentí (desde la instalación telemática) 0.91</v>
      </c>
      <c r="D1263" s="38" t="str">
        <f>IF(Data!O1260=TRUE(), "Yes", "No")</f>
        <v>No</v>
      </c>
      <c r="E1263" s="38" t="str">
        <f>IF(Data!J1260="EngineStatusRecord","Engine",IF(Data!J1260="GpsRecord", "GPS", IF(Data!J1260="EngineFaultRecord", "Fault", IF(Data!J1260="DriverChange","Driver",IF(Data!J1260="CustomRecord","Custom","Debug")))))</f>
        <v>Engine</v>
      </c>
      <c r="F1263" s="39" t="str">
        <f>IF(Data!Y1260=TRUE(), "Yes", "No")</f>
        <v>No</v>
      </c>
      <c r="G1263" s="40">
        <f>Data!AK1260</f>
        <v>0</v>
      </c>
      <c r="H1263" s="35" t="str">
        <f>Data!AB1260</f>
        <v>Energía total de la batería del vehículo eléctrico en ralentí (desde la instalación telemática)</v>
      </c>
      <c r="I1263" s="35">
        <f>Data!AD1260</f>
        <v>0</v>
      </c>
      <c r="J1263" s="35">
        <f>Data!AF1260</f>
        <v>0</v>
      </c>
      <c r="K1263" s="35" t="str">
        <f>CONCATENATE(Data!AH1260, " ", Data!AI1260)</f>
        <v>0.91 kWh</v>
      </c>
      <c r="L1263" s="35" t="str">
        <f>Data!C1260</f>
        <v>Vehicle, Battery Electric Vehicle</v>
      </c>
      <c r="M1263" s="35">
        <f>Data!H1260</f>
        <v>0</v>
      </c>
      <c r="N1263" s="41">
        <f>Data!I1260</f>
        <v>46087.379108703703</v>
      </c>
      <c r="O1263" s="35">
        <f>Data!L1260</f>
        <v>0</v>
      </c>
      <c r="P1263" s="35">
        <f>Data!M1260</f>
        <v>0</v>
      </c>
      <c r="Q1263" s="35" t="str">
        <f>IF(Data!N1260=0,"",Data!N1260)</f>
        <v/>
      </c>
      <c r="R1263" s="35">
        <f>Data!K1260</f>
        <v>0</v>
      </c>
      <c r="S1263" s="35" t="str">
        <f>IF(Data!X1260=TRUE(), "Yes", "No")</f>
        <v>No</v>
      </c>
      <c r="T1263" s="40" t="e">
        <f>#REF!</f>
        <v>#REF!</v>
      </c>
    </row>
    <row r="1264" spans="1:20" x14ac:dyDescent="0.3">
      <c r="A1264" s="35" t="str">
        <f>Data!A1261</f>
        <v>NISSAN LEAF 299-1018</v>
      </c>
      <c r="B1264" s="36">
        <f t="shared" si="19"/>
        <v>46087.379108703703</v>
      </c>
      <c r="C1264" s="37" t="str">
        <f>IF(Data!J1261="GpsRecord", CONCATENATE($U$3,": ",Data!M1261,", ",Data!L1261), CONCATENATE(Data!AB1261, " ", Data!AH1261))</f>
        <v>Energía total de entrada en la batería del vehículo mientras se conduce (desde que se instaló la telemática) 257.68</v>
      </c>
      <c r="D1264" s="38" t="str">
        <f>IF(Data!O1261=TRUE(), "Yes", "No")</f>
        <v>No</v>
      </c>
      <c r="E1264" s="38" t="str">
        <f>IF(Data!J1261="EngineStatusRecord","Engine",IF(Data!J1261="GpsRecord", "GPS", IF(Data!J1261="EngineFaultRecord", "Fault", IF(Data!J1261="DriverChange","Driver",IF(Data!J1261="CustomRecord","Custom","Debug")))))</f>
        <v>Engine</v>
      </c>
      <c r="F1264" s="39" t="str">
        <f>IF(Data!Y1261=TRUE(), "Yes", "No")</f>
        <v>No</v>
      </c>
      <c r="G1264" s="40">
        <f>Data!AK1261</f>
        <v>0</v>
      </c>
      <c r="H1264" s="35" t="str">
        <f>Data!AB1261</f>
        <v>Energía total de entrada en la batería del vehículo mientras se conduce (desde que se instaló la telemática)</v>
      </c>
      <c r="I1264" s="35">
        <f>Data!AD1261</f>
        <v>0</v>
      </c>
      <c r="J1264" s="35">
        <f>Data!AF1261</f>
        <v>0</v>
      </c>
      <c r="K1264" s="35" t="str">
        <f>CONCATENATE(Data!AH1261, " ", Data!AI1261)</f>
        <v>257.68 kWh</v>
      </c>
      <c r="L1264" s="35" t="str">
        <f>Data!C1261</f>
        <v>Vehicle, Battery Electric Vehicle</v>
      </c>
      <c r="M1264" s="35">
        <f>Data!H1261</f>
        <v>0</v>
      </c>
      <c r="N1264" s="41">
        <f>Data!I1261</f>
        <v>46087.379108703703</v>
      </c>
      <c r="O1264" s="35">
        <f>Data!L1261</f>
        <v>0</v>
      </c>
      <c r="P1264" s="35">
        <f>Data!M1261</f>
        <v>0</v>
      </c>
      <c r="Q1264" s="35" t="str">
        <f>IF(Data!N1261=0,"",Data!N1261)</f>
        <v/>
      </c>
      <c r="R1264" s="35">
        <f>Data!K1261</f>
        <v>0</v>
      </c>
      <c r="S1264" s="35" t="str">
        <f>IF(Data!X1261=TRUE(), "Yes", "No")</f>
        <v>No</v>
      </c>
      <c r="T1264" s="40" t="e">
        <f>#REF!</f>
        <v>#REF!</v>
      </c>
    </row>
    <row r="1265" spans="1:20" x14ac:dyDescent="0.3">
      <c r="A1265" s="35" t="str">
        <f>Data!A1262</f>
        <v>NISSAN LEAF 299-1018</v>
      </c>
      <c r="B1265" s="36">
        <f t="shared" si="19"/>
        <v>46087.379108703703</v>
      </c>
      <c r="C1265" s="37" t="str">
        <f>IF(Data!J1262="GpsRecord", CONCATENATE($U$3,": ",Data!M1262,", ",Data!L1262), CONCATENATE(Data!AB1262, " ", Data!AH1262))</f>
        <v>Energía total de salida en la batería del vehículo eléctrico mientras se conduce (desde que se instaló la telemática) 1019.22</v>
      </c>
      <c r="D1265" s="38" t="str">
        <f>IF(Data!O1262=TRUE(), "Yes", "No")</f>
        <v>No</v>
      </c>
      <c r="E1265" s="38" t="str">
        <f>IF(Data!J1262="EngineStatusRecord","Engine",IF(Data!J1262="GpsRecord", "GPS", IF(Data!J1262="EngineFaultRecord", "Fault", IF(Data!J1262="DriverChange","Driver",IF(Data!J1262="CustomRecord","Custom","Debug")))))</f>
        <v>Engine</v>
      </c>
      <c r="F1265" s="39" t="str">
        <f>IF(Data!Y1262=TRUE(), "Yes", "No")</f>
        <v>No</v>
      </c>
      <c r="G1265" s="40">
        <f>Data!AK1262</f>
        <v>0</v>
      </c>
      <c r="H1265" s="35" t="str">
        <f>Data!AB1262</f>
        <v>Energía total de salida en la batería del vehículo eléctrico mientras se conduce (desde que se instaló la telemática)</v>
      </c>
      <c r="I1265" s="35">
        <f>Data!AD1262</f>
        <v>0</v>
      </c>
      <c r="J1265" s="35">
        <f>Data!AF1262</f>
        <v>0</v>
      </c>
      <c r="K1265" s="35" t="str">
        <f>CONCATENATE(Data!AH1262, " ", Data!AI1262)</f>
        <v>1019.22 kWh</v>
      </c>
      <c r="L1265" s="35" t="str">
        <f>Data!C1262</f>
        <v>Vehicle, Battery Electric Vehicle</v>
      </c>
      <c r="M1265" s="35">
        <f>Data!H1262</f>
        <v>0</v>
      </c>
      <c r="N1265" s="41">
        <f>Data!I1262</f>
        <v>46087.379108703703</v>
      </c>
      <c r="O1265" s="35">
        <f>Data!L1262</f>
        <v>0</v>
      </c>
      <c r="P1265" s="35">
        <f>Data!M1262</f>
        <v>0</v>
      </c>
      <c r="Q1265" s="35" t="str">
        <f>IF(Data!N1262=0,"",Data!N1262)</f>
        <v/>
      </c>
      <c r="R1265" s="35">
        <f>Data!K1262</f>
        <v>0</v>
      </c>
      <c r="S1265" s="35" t="str">
        <f>IF(Data!X1262=TRUE(), "Yes", "No")</f>
        <v>No</v>
      </c>
      <c r="T1265" s="40" t="e">
        <f>#REF!</f>
        <v>#REF!</v>
      </c>
    </row>
    <row r="1266" spans="1:20" x14ac:dyDescent="0.3">
      <c r="A1266" s="35" t="str">
        <f>Data!A1263</f>
        <v>NISSAN LEAF 299-1018</v>
      </c>
      <c r="B1266" s="36">
        <f t="shared" si="19"/>
        <v>46087.379108703703</v>
      </c>
      <c r="C1266" s="37" t="str">
        <f>IF(Data!J1263="GpsRecord", CONCATENATE($U$3,": ",Data!M1263,", ",Data!L1263), CONCATENATE(Data!AB1263, " ", Data!AH1263))</f>
        <v>Energía total de la batería del vehículo eléctrico al ralentí (desde la instalación telemática) 49.61</v>
      </c>
      <c r="D1266" s="38" t="str">
        <f>IF(Data!O1263=TRUE(), "Yes", "No")</f>
        <v>No</v>
      </c>
      <c r="E1266" s="38" t="str">
        <f>IF(Data!J1263="EngineStatusRecord","Engine",IF(Data!J1263="GpsRecord", "GPS", IF(Data!J1263="EngineFaultRecord", "Fault", IF(Data!J1263="DriverChange","Driver",IF(Data!J1263="CustomRecord","Custom","Debug")))))</f>
        <v>Engine</v>
      </c>
      <c r="F1266" s="39" t="str">
        <f>IF(Data!Y1263=TRUE(), "Yes", "No")</f>
        <v>No</v>
      </c>
      <c r="G1266" s="40">
        <f>Data!AK1263</f>
        <v>0</v>
      </c>
      <c r="H1266" s="35" t="str">
        <f>Data!AB1263</f>
        <v>Energía total de la batería del vehículo eléctrico al ralentí (desde la instalación telemática)</v>
      </c>
      <c r="I1266" s="35">
        <f>Data!AD1263</f>
        <v>0</v>
      </c>
      <c r="J1266" s="35">
        <f>Data!AF1263</f>
        <v>0</v>
      </c>
      <c r="K1266" s="35" t="str">
        <f>CONCATENATE(Data!AH1263, " ", Data!AI1263)</f>
        <v>49.61 kWh</v>
      </c>
      <c r="L1266" s="35" t="str">
        <f>Data!C1263</f>
        <v>Vehicle, Battery Electric Vehicle</v>
      </c>
      <c r="M1266" s="35">
        <f>Data!H1263</f>
        <v>0</v>
      </c>
      <c r="N1266" s="41">
        <f>Data!I1263</f>
        <v>46087.379108703703</v>
      </c>
      <c r="O1266" s="35">
        <f>Data!L1263</f>
        <v>0</v>
      </c>
      <c r="P1266" s="35">
        <f>Data!M1263</f>
        <v>0</v>
      </c>
      <c r="Q1266" s="35" t="str">
        <f>IF(Data!N1263=0,"",Data!N1263)</f>
        <v/>
      </c>
      <c r="R1266" s="35">
        <f>Data!K1263</f>
        <v>0</v>
      </c>
      <c r="S1266" s="35" t="str">
        <f>IF(Data!X1263=TRUE(), "Yes", "No")</f>
        <v>No</v>
      </c>
      <c r="T1266" s="40" t="e">
        <f>#REF!</f>
        <v>#REF!</v>
      </c>
    </row>
    <row r="1267" spans="1:20" x14ac:dyDescent="0.3">
      <c r="A1267" s="35" t="str">
        <f>Data!A1264</f>
        <v>NISSAN LEAF 299-1018</v>
      </c>
      <c r="B1267" s="36">
        <f t="shared" si="19"/>
        <v>46087.379108796296</v>
      </c>
      <c r="C1267" s="37" t="str">
        <f>IF(Data!J1264="GpsRecord", CONCATENATE($U$3,": ",Data!M1264,", ",Data!L1264), CONCATENATE(Data!AB1264, " ", Data!AH1264))</f>
        <v>Ubicación: 10.00343, -84.3004</v>
      </c>
      <c r="D1267" s="38" t="str">
        <f>IF(Data!O1264=TRUE(), "Yes", "No")</f>
        <v>Yes</v>
      </c>
      <c r="E1267" s="38" t="str">
        <f>IF(Data!J1264="EngineStatusRecord","Engine",IF(Data!J1264="GpsRecord", "GPS", IF(Data!J1264="EngineFaultRecord", "Fault", IF(Data!J1264="DriverChange","Driver",IF(Data!J1264="CustomRecord","Custom","Debug")))))</f>
        <v>GPS</v>
      </c>
      <c r="F1267" s="39" t="str">
        <f>IF(Data!Y1264=TRUE(), "Yes", "No")</f>
        <v>Yes</v>
      </c>
      <c r="G1267" s="40">
        <f>Data!AK1264</f>
        <v>0</v>
      </c>
      <c r="H1267" s="35">
        <f>Data!AB1264</f>
        <v>0</v>
      </c>
      <c r="I1267" s="35">
        <f>Data!AD1264</f>
        <v>0</v>
      </c>
      <c r="J1267" s="35">
        <f>Data!AF1264</f>
        <v>0</v>
      </c>
      <c r="K1267" s="35" t="str">
        <f>CONCATENATE(Data!AH1264, " ", Data!AI1264)</f>
        <v xml:space="preserve"> </v>
      </c>
      <c r="L1267" s="35" t="str">
        <f>Data!C1264</f>
        <v>Vehicle, Battery Electric Vehicle</v>
      </c>
      <c r="M1267" s="35">
        <f>Data!H1264</f>
        <v>0</v>
      </c>
      <c r="N1267" s="41">
        <f>Data!I1264</f>
        <v>46087.379108796296</v>
      </c>
      <c r="O1267" s="35">
        <f>Data!L1264</f>
        <v>-84.300399999999996</v>
      </c>
      <c r="P1267" s="35">
        <f>Data!M1264</f>
        <v>10.00343</v>
      </c>
      <c r="Q1267" s="35" t="str">
        <f>IF(Data!N1264=0,"",Data!N1264)</f>
        <v>CurveZeroSpeed</v>
      </c>
      <c r="R1267" s="35">
        <f>Data!K1264</f>
        <v>0</v>
      </c>
      <c r="S1267" s="35" t="str">
        <f>IF(Data!X1264=TRUE(), "Yes", "No")</f>
        <v>Yes</v>
      </c>
      <c r="T1267" s="40" t="e">
        <f>#REF!</f>
        <v>#REF!</v>
      </c>
    </row>
    <row r="1268" spans="1:20" x14ac:dyDescent="0.3">
      <c r="A1268" s="35" t="str">
        <f>Data!A1265</f>
        <v>NISSAN LEAF 299-1018</v>
      </c>
      <c r="B1268" s="36">
        <f t="shared" si="19"/>
        <v>46087.379108796296</v>
      </c>
      <c r="C1268" s="37" t="str">
        <f>IF(Data!J1265="GpsRecord", CONCATENATE($U$3,": ",Data!M1265,", ",Data!L1265), CONCATENATE(Data!AB1265, " ", Data!AH1265))</f>
        <v>Velocidad del motor en carretera 0</v>
      </c>
      <c r="D1268" s="38" t="str">
        <f>IF(Data!O1265=TRUE(), "Yes", "No")</f>
        <v>No</v>
      </c>
      <c r="E1268" s="38" t="str">
        <f>IF(Data!J1265="EngineStatusRecord","Engine",IF(Data!J1265="GpsRecord", "GPS", IF(Data!J1265="EngineFaultRecord", "Fault", IF(Data!J1265="DriverChange","Driver",IF(Data!J1265="CustomRecord","Custom","Debug")))))</f>
        <v>Engine</v>
      </c>
      <c r="F1268" s="39" t="str">
        <f>IF(Data!Y1265=TRUE(), "Yes", "No")</f>
        <v>No</v>
      </c>
      <c r="G1268" s="40">
        <f>Data!AK1265</f>
        <v>0</v>
      </c>
      <c r="H1268" s="35" t="str">
        <f>Data!AB1265</f>
        <v>Velocidad del motor en carretera</v>
      </c>
      <c r="I1268" s="35">
        <f>Data!AD1265</f>
        <v>0</v>
      </c>
      <c r="J1268" s="35">
        <f>Data!AF1265</f>
        <v>0</v>
      </c>
      <c r="K1268" s="35" t="str">
        <f>CONCATENATE(Data!AH1265, " ", Data!AI1265)</f>
        <v>0 km/h</v>
      </c>
      <c r="L1268" s="35" t="str">
        <f>Data!C1265</f>
        <v>Vehicle, Battery Electric Vehicle</v>
      </c>
      <c r="M1268" s="35">
        <f>Data!H1265</f>
        <v>0</v>
      </c>
      <c r="N1268" s="41">
        <f>Data!I1265</f>
        <v>46087.379108796296</v>
      </c>
      <c r="O1268" s="35">
        <f>Data!L1265</f>
        <v>0</v>
      </c>
      <c r="P1268" s="35">
        <f>Data!M1265</f>
        <v>0</v>
      </c>
      <c r="Q1268" s="35" t="str">
        <f>IF(Data!N1265=0,"",Data!N1265)</f>
        <v/>
      </c>
      <c r="R1268" s="35">
        <f>Data!K1265</f>
        <v>0</v>
      </c>
      <c r="S1268" s="35" t="str">
        <f>IF(Data!X1265=TRUE(), "Yes", "No")</f>
        <v>No</v>
      </c>
      <c r="T1268" s="40" t="e">
        <f>#REF!</f>
        <v>#REF!</v>
      </c>
    </row>
    <row r="1269" spans="1:20" x14ac:dyDescent="0.3">
      <c r="A1269" s="35" t="str">
        <f>Data!A1266</f>
        <v>NISSAN LEAF 299-1018</v>
      </c>
      <c r="B1269" s="36">
        <f t="shared" si="19"/>
        <v>46087.379155092596</v>
      </c>
      <c r="C1269" s="37" t="str">
        <f>IF(Data!J1266="GpsRecord", CONCATENATE($U$3,": ",Data!M1266,", ",Data!L1266), CONCATENATE(Data!AB1266, " ", Data!AH1266))</f>
        <v>Ubicación: 10.00343, -84.3004</v>
      </c>
      <c r="D1269" s="38" t="str">
        <f>IF(Data!O1266=TRUE(), "Yes", "No")</f>
        <v>Yes</v>
      </c>
      <c r="E1269" s="38" t="str">
        <f>IF(Data!J1266="EngineStatusRecord","Engine",IF(Data!J1266="GpsRecord", "GPS", IF(Data!J1266="EngineFaultRecord", "Fault", IF(Data!J1266="DriverChange","Driver",IF(Data!J1266="CustomRecord","Custom","Debug")))))</f>
        <v>GPS</v>
      </c>
      <c r="F1269" s="39" t="str">
        <f>IF(Data!Y1266=TRUE(), "Yes", "No")</f>
        <v>Yes</v>
      </c>
      <c r="G1269" s="40">
        <f>Data!AK1266</f>
        <v>0</v>
      </c>
      <c r="H1269" s="35">
        <f>Data!AB1266</f>
        <v>0</v>
      </c>
      <c r="I1269" s="35">
        <f>Data!AD1266</f>
        <v>0</v>
      </c>
      <c r="J1269" s="35">
        <f>Data!AF1266</f>
        <v>0</v>
      </c>
      <c r="K1269" s="35" t="str">
        <f>CONCATENATE(Data!AH1266, " ", Data!AI1266)</f>
        <v xml:space="preserve"> </v>
      </c>
      <c r="L1269" s="35" t="str">
        <f>Data!C1266</f>
        <v>Vehicle, Battery Electric Vehicle</v>
      </c>
      <c r="M1269" s="35">
        <f>Data!H1266</f>
        <v>0</v>
      </c>
      <c r="N1269" s="41">
        <f>Data!I1266</f>
        <v>46087.379155092596</v>
      </c>
      <c r="O1269" s="35">
        <f>Data!L1266</f>
        <v>-84.300399999999996</v>
      </c>
      <c r="P1269" s="35">
        <f>Data!M1266</f>
        <v>10.00343</v>
      </c>
      <c r="Q1269" s="35" t="str">
        <f>IF(Data!N1266=0,"",Data!N1266)</f>
        <v>CurveOtherEvent</v>
      </c>
      <c r="R1269" s="35">
        <f>Data!K1266</f>
        <v>0</v>
      </c>
      <c r="S1269" s="35" t="str">
        <f>IF(Data!X1266=TRUE(), "Yes", "No")</f>
        <v>Yes</v>
      </c>
      <c r="T1269" s="40" t="e">
        <f>#REF!</f>
        <v>#REF!</v>
      </c>
    </row>
    <row r="1270" spans="1:20" x14ac:dyDescent="0.3">
      <c r="A1270" s="35" t="str">
        <f>Data!A1267</f>
        <v>NISSAN LEAF 299-1018</v>
      </c>
      <c r="B1270" s="36">
        <f t="shared" si="19"/>
        <v>46087.379156273149</v>
      </c>
      <c r="C1270" s="37" t="str">
        <f>IF(Data!J1267="GpsRecord", CONCATENATE($U$3,": ",Data!M1267,", ",Data!L1267), CONCATENATE(Data!AB1267, " ", Data!AH1267))</f>
        <v>Velocidad del motor en carretera 3</v>
      </c>
      <c r="D1270" s="38" t="str">
        <f>IF(Data!O1267=TRUE(), "Yes", "No")</f>
        <v>No</v>
      </c>
      <c r="E1270" s="38" t="str">
        <f>IF(Data!J1267="EngineStatusRecord","Engine",IF(Data!J1267="GpsRecord", "GPS", IF(Data!J1267="EngineFaultRecord", "Fault", IF(Data!J1267="DriverChange","Driver",IF(Data!J1267="CustomRecord","Custom","Debug")))))</f>
        <v>Engine</v>
      </c>
      <c r="F1270" s="39" t="str">
        <f>IF(Data!Y1267=TRUE(), "Yes", "No")</f>
        <v>No</v>
      </c>
      <c r="G1270" s="40">
        <f>Data!AK1267</f>
        <v>0</v>
      </c>
      <c r="H1270" s="35" t="str">
        <f>Data!AB1267</f>
        <v>Velocidad del motor en carretera</v>
      </c>
      <c r="I1270" s="35">
        <f>Data!AD1267</f>
        <v>0</v>
      </c>
      <c r="J1270" s="35">
        <f>Data!AF1267</f>
        <v>0</v>
      </c>
      <c r="K1270" s="35" t="str">
        <f>CONCATENATE(Data!AH1267, " ", Data!AI1267)</f>
        <v>3 km/h</v>
      </c>
      <c r="L1270" s="35" t="str">
        <f>Data!C1267</f>
        <v>Vehicle, Battery Electric Vehicle</v>
      </c>
      <c r="M1270" s="35">
        <f>Data!H1267</f>
        <v>0</v>
      </c>
      <c r="N1270" s="41">
        <f>Data!I1267</f>
        <v>46087.379156273149</v>
      </c>
      <c r="O1270" s="35">
        <f>Data!L1267</f>
        <v>0</v>
      </c>
      <c r="P1270" s="35">
        <f>Data!M1267</f>
        <v>0</v>
      </c>
      <c r="Q1270" s="35" t="str">
        <f>IF(Data!N1267=0,"",Data!N1267)</f>
        <v/>
      </c>
      <c r="R1270" s="35">
        <f>Data!K1267</f>
        <v>0</v>
      </c>
      <c r="S1270" s="35" t="str">
        <f>IF(Data!X1267=TRUE(), "Yes", "No")</f>
        <v>No</v>
      </c>
      <c r="T1270" s="40" t="e">
        <f>#REF!</f>
        <v>#REF!</v>
      </c>
    </row>
    <row r="1271" spans="1:20" x14ac:dyDescent="0.3">
      <c r="A1271" s="35" t="str">
        <f>Data!A1268</f>
        <v>NISSAN LEAF 299-1018</v>
      </c>
      <c r="B1271" s="36">
        <f t="shared" si="19"/>
        <v>46087.379156539355</v>
      </c>
      <c r="C1271" s="37" t="str">
        <f>IF(Data!J1268="GpsRecord", CONCATENATE($U$3,": ",Data!M1268,", ",Data!L1268), CONCATENATE(Data!AB1268, " ", Data!AH1268))</f>
        <v>Velocidad del motor en carretera 3</v>
      </c>
      <c r="D1271" s="38" t="str">
        <f>IF(Data!O1268=TRUE(), "Yes", "No")</f>
        <v>No</v>
      </c>
      <c r="E1271" s="38" t="str">
        <f>IF(Data!J1268="EngineStatusRecord","Engine",IF(Data!J1268="GpsRecord", "GPS", IF(Data!J1268="EngineFaultRecord", "Fault", IF(Data!J1268="DriverChange","Driver",IF(Data!J1268="CustomRecord","Custom","Debug")))))</f>
        <v>Engine</v>
      </c>
      <c r="F1271" s="39" t="str">
        <f>IF(Data!Y1268=TRUE(), "Yes", "No")</f>
        <v>No</v>
      </c>
      <c r="G1271" s="40">
        <f>Data!AK1268</f>
        <v>0</v>
      </c>
      <c r="H1271" s="35" t="str">
        <f>Data!AB1268</f>
        <v>Velocidad del motor en carretera</v>
      </c>
      <c r="I1271" s="35">
        <f>Data!AD1268</f>
        <v>0</v>
      </c>
      <c r="J1271" s="35">
        <f>Data!AF1268</f>
        <v>0</v>
      </c>
      <c r="K1271" s="35" t="str">
        <f>CONCATENATE(Data!AH1268, " ", Data!AI1268)</f>
        <v>3 km/h</v>
      </c>
      <c r="L1271" s="35" t="str">
        <f>Data!C1268</f>
        <v>Vehicle, Battery Electric Vehicle</v>
      </c>
      <c r="M1271" s="35">
        <f>Data!H1268</f>
        <v>0</v>
      </c>
      <c r="N1271" s="41">
        <f>Data!I1268</f>
        <v>46087.379156539355</v>
      </c>
      <c r="O1271" s="35">
        <f>Data!L1268</f>
        <v>0</v>
      </c>
      <c r="P1271" s="35">
        <f>Data!M1268</f>
        <v>0</v>
      </c>
      <c r="Q1271" s="35" t="str">
        <f>IF(Data!N1268=0,"",Data!N1268)</f>
        <v/>
      </c>
      <c r="R1271" s="35">
        <f>Data!K1268</f>
        <v>0</v>
      </c>
      <c r="S1271" s="35" t="str">
        <f>IF(Data!X1268=TRUE(), "Yes", "No")</f>
        <v>No</v>
      </c>
      <c r="T1271" s="40" t="e">
        <f>#REF!</f>
        <v>#REF!</v>
      </c>
    </row>
    <row r="1272" spans="1:20" x14ac:dyDescent="0.3">
      <c r="A1272" s="35" t="str">
        <f>Data!A1269</f>
        <v>NISSAN LEAF 299-1018</v>
      </c>
      <c r="B1272" s="36">
        <f t="shared" si="19"/>
        <v>46087.379162060184</v>
      </c>
      <c r="C1272" s="37" t="str">
        <f>IF(Data!J1269="GpsRecord", CONCATENATE($U$3,": ",Data!M1269,", ",Data!L1269), CONCATENATE(Data!AB1269, " ", Data!AH1269))</f>
        <v xml:space="preserve"> </v>
      </c>
      <c r="D1272" s="38" t="str">
        <f>IF(Data!O1269=TRUE(), "Yes", "No")</f>
        <v>No</v>
      </c>
      <c r="E1272" s="38" t="str">
        <f>IF(Data!J1269="EngineStatusRecord","Engine",IF(Data!J1269="GpsRecord", "GPS", IF(Data!J1269="EngineFaultRecord", "Fault", IF(Data!J1269="DriverChange","Driver",IF(Data!J1269="CustomRecord","Custom","Debug")))))</f>
        <v>Debug</v>
      </c>
      <c r="F1272" s="39" t="str">
        <f>IF(Data!Y1269=TRUE(), "Yes", "No")</f>
        <v>No</v>
      </c>
      <c r="G1272" s="40" t="str">
        <f>Data!AK1269</f>
        <v>84-02-00-00-02-E8-00-00-00-00-00-00-00-00-00</v>
      </c>
      <c r="H1272" s="35">
        <f>Data!AB1269</f>
        <v>0</v>
      </c>
      <c r="I1272" s="35">
        <f>Data!AD1269</f>
        <v>0</v>
      </c>
      <c r="J1272" s="35">
        <f>Data!AF1269</f>
        <v>0</v>
      </c>
      <c r="K1272" s="35" t="str">
        <f>CONCATENATE(Data!AH1269, " ", Data!AI1269)</f>
        <v xml:space="preserve"> </v>
      </c>
      <c r="L1272" s="35" t="str">
        <f>Data!C1269</f>
        <v>Vehicle, Battery Electric Vehicle</v>
      </c>
      <c r="M1272" s="35">
        <f>Data!H1269</f>
        <v>0</v>
      </c>
      <c r="N1272" s="41">
        <f>Data!I1269</f>
        <v>46087.379162060184</v>
      </c>
      <c r="O1272" s="35">
        <f>Data!L1269</f>
        <v>0</v>
      </c>
      <c r="P1272" s="35">
        <f>Data!M1269</f>
        <v>0</v>
      </c>
      <c r="Q1272" s="35" t="str">
        <f>IF(Data!N1269=0,"",Data!N1269)</f>
        <v>Obd2NegativeResponse</v>
      </c>
      <c r="R1272" s="35">
        <f>Data!K1269</f>
        <v>0</v>
      </c>
      <c r="S1272" s="35" t="str">
        <f>IF(Data!X1269=TRUE(), "Yes", "No")</f>
        <v>No</v>
      </c>
      <c r="T1272" s="40" t="e">
        <f>#REF!</f>
        <v>#REF!</v>
      </c>
    </row>
    <row r="1273" spans="1:20" x14ac:dyDescent="0.3">
      <c r="A1273" s="35" t="str">
        <f>Data!A1270</f>
        <v>NISSAN LEAF 299-1018</v>
      </c>
      <c r="B1273" s="36">
        <f t="shared" si="19"/>
        <v>46087.379164224534</v>
      </c>
      <c r="C1273" s="37" t="str">
        <f>IF(Data!J1270="GpsRecord", CONCATENATE($U$3,": ",Data!M1270,", ",Data!L1270), CONCATENATE(Data!AB1270, " ", Data!AH1270))</f>
        <v>Aceleración hacia delante o frenado 0</v>
      </c>
      <c r="D1273" s="38" t="str">
        <f>IF(Data!O1270=TRUE(), "Yes", "No")</f>
        <v>No</v>
      </c>
      <c r="E1273" s="38" t="str">
        <f>IF(Data!J1270="EngineStatusRecord","Engine",IF(Data!J1270="GpsRecord", "GPS", IF(Data!J1270="EngineFaultRecord", "Fault", IF(Data!J1270="DriverChange","Driver",IF(Data!J1270="CustomRecord","Custom","Debug")))))</f>
        <v>Engine</v>
      </c>
      <c r="F1273" s="39" t="str">
        <f>IF(Data!Y1270=TRUE(), "Yes", "No")</f>
        <v>No</v>
      </c>
      <c r="G1273" s="40">
        <f>Data!AK1270</f>
        <v>0</v>
      </c>
      <c r="H1273" s="35" t="str">
        <f>Data!AB1270</f>
        <v>Aceleración hacia delante o frenado</v>
      </c>
      <c r="I1273" s="35">
        <f>Data!AD1270</f>
        <v>0</v>
      </c>
      <c r="J1273" s="35">
        <f>Data!AF1270</f>
        <v>0</v>
      </c>
      <c r="K1273" s="35" t="str">
        <f>CONCATENATE(Data!AH1270, " ", Data!AI1270)</f>
        <v>0 g-force</v>
      </c>
      <c r="L1273" s="35" t="str">
        <f>Data!C1270</f>
        <v>Vehicle, Battery Electric Vehicle</v>
      </c>
      <c r="M1273" s="35">
        <f>Data!H1270</f>
        <v>0</v>
      </c>
      <c r="N1273" s="41">
        <f>Data!I1270</f>
        <v>46087.379164224534</v>
      </c>
      <c r="O1273" s="35">
        <f>Data!L1270</f>
        <v>0</v>
      </c>
      <c r="P1273" s="35">
        <f>Data!M1270</f>
        <v>0</v>
      </c>
      <c r="Q1273" s="35" t="str">
        <f>IF(Data!N1270=0,"",Data!N1270)</f>
        <v/>
      </c>
      <c r="R1273" s="35">
        <f>Data!K1270</f>
        <v>0</v>
      </c>
      <c r="S1273" s="35" t="str">
        <f>IF(Data!X1270=TRUE(), "Yes", "No")</f>
        <v>No</v>
      </c>
      <c r="T1273" s="40" t="e">
        <f>#REF!</f>
        <v>#REF!</v>
      </c>
    </row>
    <row r="1274" spans="1:20" x14ac:dyDescent="0.3">
      <c r="A1274" s="35" t="str">
        <f>Data!A1271</f>
        <v>NISSAN LEAF 299-1018</v>
      </c>
      <c r="B1274" s="36">
        <f t="shared" si="19"/>
        <v>46087.379164224534</v>
      </c>
      <c r="C1274" s="37" t="str">
        <f>IF(Data!J1271="GpsRecord", CONCATENATE($U$3,": ",Data!M1271,", ",Data!L1271), CONCATENATE(Data!AB1271, " ", Data!AH1271))</f>
        <v>Aceleración de lado a lado 0</v>
      </c>
      <c r="D1274" s="38" t="str">
        <f>IF(Data!O1271=TRUE(), "Yes", "No")</f>
        <v>No</v>
      </c>
      <c r="E1274" s="38" t="str">
        <f>IF(Data!J1271="EngineStatusRecord","Engine",IF(Data!J1271="GpsRecord", "GPS", IF(Data!J1271="EngineFaultRecord", "Fault", IF(Data!J1271="DriverChange","Driver",IF(Data!J1271="CustomRecord","Custom","Debug")))))</f>
        <v>Engine</v>
      </c>
      <c r="F1274" s="39" t="str">
        <f>IF(Data!Y1271=TRUE(), "Yes", "No")</f>
        <v>No</v>
      </c>
      <c r="G1274" s="40">
        <f>Data!AK1271</f>
        <v>0</v>
      </c>
      <c r="H1274" s="35" t="str">
        <f>Data!AB1271</f>
        <v>Aceleración de lado a lado</v>
      </c>
      <c r="I1274" s="35">
        <f>Data!AD1271</f>
        <v>0</v>
      </c>
      <c r="J1274" s="35">
        <f>Data!AF1271</f>
        <v>0</v>
      </c>
      <c r="K1274" s="35" t="str">
        <f>CONCATENATE(Data!AH1271, " ", Data!AI1271)</f>
        <v>0 g-force</v>
      </c>
      <c r="L1274" s="35" t="str">
        <f>Data!C1271</f>
        <v>Vehicle, Battery Electric Vehicle</v>
      </c>
      <c r="M1274" s="35">
        <f>Data!H1271</f>
        <v>0</v>
      </c>
      <c r="N1274" s="41">
        <f>Data!I1271</f>
        <v>46087.379164224534</v>
      </c>
      <c r="O1274" s="35">
        <f>Data!L1271</f>
        <v>0</v>
      </c>
      <c r="P1274" s="35">
        <f>Data!M1271</f>
        <v>0</v>
      </c>
      <c r="Q1274" s="35" t="str">
        <f>IF(Data!N1271=0,"",Data!N1271)</f>
        <v/>
      </c>
      <c r="R1274" s="35">
        <f>Data!K1271</f>
        <v>0</v>
      </c>
      <c r="S1274" s="35" t="str">
        <f>IF(Data!X1271=TRUE(), "Yes", "No")</f>
        <v>No</v>
      </c>
      <c r="T1274" s="40" t="e">
        <f>#REF!</f>
        <v>#REF!</v>
      </c>
    </row>
    <row r="1275" spans="1:20" x14ac:dyDescent="0.3">
      <c r="A1275" s="35" t="str">
        <f>Data!A1272</f>
        <v>NISSAN LEAF 299-1018</v>
      </c>
      <c r="B1275" s="36">
        <f t="shared" si="19"/>
        <v>46087.379164224534</v>
      </c>
      <c r="C1275" s="37" t="str">
        <f>IF(Data!J1272="GpsRecord", CONCATENATE($U$3,": ",Data!M1272,", ",Data!L1272), CONCATENATE(Data!AB1272, " ", Data!AH1272))</f>
        <v>Aceleración hacia arriba o hacia abajo 0.999000066205209</v>
      </c>
      <c r="D1275" s="38" t="str">
        <f>IF(Data!O1272=TRUE(), "Yes", "No")</f>
        <v>No</v>
      </c>
      <c r="E1275" s="38" t="str">
        <f>IF(Data!J1272="EngineStatusRecord","Engine",IF(Data!J1272="GpsRecord", "GPS", IF(Data!J1272="EngineFaultRecord", "Fault", IF(Data!J1272="DriverChange","Driver",IF(Data!J1272="CustomRecord","Custom","Debug")))))</f>
        <v>Engine</v>
      </c>
      <c r="F1275" s="39" t="str">
        <f>IF(Data!Y1272=TRUE(), "Yes", "No")</f>
        <v>No</v>
      </c>
      <c r="G1275" s="40">
        <f>Data!AK1272</f>
        <v>0</v>
      </c>
      <c r="H1275" s="35" t="str">
        <f>Data!AB1272</f>
        <v>Aceleración hacia arriba o hacia abajo</v>
      </c>
      <c r="I1275" s="35">
        <f>Data!AD1272</f>
        <v>0</v>
      </c>
      <c r="J1275" s="35">
        <f>Data!AF1272</f>
        <v>0</v>
      </c>
      <c r="K1275" s="35" t="str">
        <f>CONCATENATE(Data!AH1272, " ", Data!AI1272)</f>
        <v>0.999000066205209 g-force</v>
      </c>
      <c r="L1275" s="35" t="str">
        <f>Data!C1272</f>
        <v>Vehicle, Battery Electric Vehicle</v>
      </c>
      <c r="M1275" s="35">
        <f>Data!H1272</f>
        <v>0</v>
      </c>
      <c r="N1275" s="41">
        <f>Data!I1272</f>
        <v>46087.379164224534</v>
      </c>
      <c r="O1275" s="35">
        <f>Data!L1272</f>
        <v>0</v>
      </c>
      <c r="P1275" s="35">
        <f>Data!M1272</f>
        <v>0</v>
      </c>
      <c r="Q1275" s="35" t="str">
        <f>IF(Data!N1272=0,"",Data!N1272)</f>
        <v/>
      </c>
      <c r="R1275" s="35">
        <f>Data!K1272</f>
        <v>0</v>
      </c>
      <c r="S1275" s="35" t="str">
        <f>IF(Data!X1272=TRUE(), "Yes", "No")</f>
        <v>No</v>
      </c>
      <c r="T1275" s="40" t="e">
        <f>#REF!</f>
        <v>#REF!</v>
      </c>
    </row>
    <row r="1276" spans="1:20" x14ac:dyDescent="0.3">
      <c r="A1276" s="35" t="str">
        <f>Data!A1273</f>
        <v>NISSAN LEAF 299-1018</v>
      </c>
      <c r="B1276" s="36">
        <f t="shared" si="19"/>
        <v>46087.379166481478</v>
      </c>
      <c r="C1276" s="37" t="str">
        <f>IF(Data!J1273="GpsRecord", CONCATENATE($U$3,": ",Data!M1273,", ",Data!L1273), CONCATENATE(Data!AB1273, " ", Data!AH1273))</f>
        <v>Aceleración de lado a lado 0.229999989785261</v>
      </c>
      <c r="D1276" s="38" t="str">
        <f>IF(Data!O1273=TRUE(), "Yes", "No")</f>
        <v>No</v>
      </c>
      <c r="E1276" s="38" t="str">
        <f>IF(Data!J1273="EngineStatusRecord","Engine",IF(Data!J1273="GpsRecord", "GPS", IF(Data!J1273="EngineFaultRecord", "Fault", IF(Data!J1273="DriverChange","Driver",IF(Data!J1273="CustomRecord","Custom","Debug")))))</f>
        <v>Engine</v>
      </c>
      <c r="F1276" s="39" t="str">
        <f>IF(Data!Y1273=TRUE(), "Yes", "No")</f>
        <v>No</v>
      </c>
      <c r="G1276" s="40">
        <f>Data!AK1273</f>
        <v>0</v>
      </c>
      <c r="H1276" s="35" t="str">
        <f>Data!AB1273</f>
        <v>Aceleración de lado a lado</v>
      </c>
      <c r="I1276" s="35">
        <f>Data!AD1273</f>
        <v>0</v>
      </c>
      <c r="J1276" s="35">
        <f>Data!AF1273</f>
        <v>0</v>
      </c>
      <c r="K1276" s="35" t="str">
        <f>CONCATENATE(Data!AH1273, " ", Data!AI1273)</f>
        <v>0.229999989785261 g-force</v>
      </c>
      <c r="L1276" s="35" t="str">
        <f>Data!C1273</f>
        <v>Vehicle, Battery Electric Vehicle</v>
      </c>
      <c r="M1276" s="35">
        <f>Data!H1273</f>
        <v>0</v>
      </c>
      <c r="N1276" s="41">
        <f>Data!I1273</f>
        <v>46087.379166481478</v>
      </c>
      <c r="O1276" s="35">
        <f>Data!L1273</f>
        <v>0</v>
      </c>
      <c r="P1276" s="35">
        <f>Data!M1273</f>
        <v>0</v>
      </c>
      <c r="Q1276" s="35" t="str">
        <f>IF(Data!N1273=0,"",Data!N1273)</f>
        <v/>
      </c>
      <c r="R1276" s="35">
        <f>Data!K1273</f>
        <v>0</v>
      </c>
      <c r="S1276" s="35" t="str">
        <f>IF(Data!X1273=TRUE(), "Yes", "No")</f>
        <v>No</v>
      </c>
      <c r="T1276" s="40" t="e">
        <f>#REF!</f>
        <v>#REF!</v>
      </c>
    </row>
    <row r="1277" spans="1:20" x14ac:dyDescent="0.3">
      <c r="A1277" s="35" t="str">
        <f>Data!A1274</f>
        <v>NISSAN LEAF 299-1018</v>
      </c>
      <c r="B1277" s="36">
        <f t="shared" si="19"/>
        <v>46087.379166481478</v>
      </c>
      <c r="C1277" s="37" t="str">
        <f>IF(Data!J1274="GpsRecord", CONCATENATE($U$3,": ",Data!M1274,", ",Data!L1274), CONCATENATE(Data!AB1274, " ", Data!AH1274))</f>
        <v>Aceleración hacia arriba o hacia abajo 1.03699999482217</v>
      </c>
      <c r="D1277" s="38" t="str">
        <f>IF(Data!O1274=TRUE(), "Yes", "No")</f>
        <v>No</v>
      </c>
      <c r="E1277" s="38" t="str">
        <f>IF(Data!J1274="EngineStatusRecord","Engine",IF(Data!J1274="GpsRecord", "GPS", IF(Data!J1274="EngineFaultRecord", "Fault", IF(Data!J1274="DriverChange","Driver",IF(Data!J1274="CustomRecord","Custom","Debug")))))</f>
        <v>Engine</v>
      </c>
      <c r="F1277" s="39" t="str">
        <f>IF(Data!Y1274=TRUE(), "Yes", "No")</f>
        <v>No</v>
      </c>
      <c r="G1277" s="40">
        <f>Data!AK1274</f>
        <v>0</v>
      </c>
      <c r="H1277" s="35" t="str">
        <f>Data!AB1274</f>
        <v>Aceleración hacia arriba o hacia abajo</v>
      </c>
      <c r="I1277" s="35">
        <f>Data!AD1274</f>
        <v>0</v>
      </c>
      <c r="J1277" s="35">
        <f>Data!AF1274</f>
        <v>0</v>
      </c>
      <c r="K1277" s="35" t="str">
        <f>CONCATENATE(Data!AH1274, " ", Data!AI1274)</f>
        <v>1.03699999482217 g-force</v>
      </c>
      <c r="L1277" s="35" t="str">
        <f>Data!C1274</f>
        <v>Vehicle, Battery Electric Vehicle</v>
      </c>
      <c r="M1277" s="35">
        <f>Data!H1274</f>
        <v>0</v>
      </c>
      <c r="N1277" s="41">
        <f>Data!I1274</f>
        <v>46087.379166481478</v>
      </c>
      <c r="O1277" s="35">
        <f>Data!L1274</f>
        <v>0</v>
      </c>
      <c r="P1277" s="35">
        <f>Data!M1274</f>
        <v>0</v>
      </c>
      <c r="Q1277" s="35" t="str">
        <f>IF(Data!N1274=0,"",Data!N1274)</f>
        <v/>
      </c>
      <c r="R1277" s="35">
        <f>Data!K1274</f>
        <v>0</v>
      </c>
      <c r="S1277" s="35" t="str">
        <f>IF(Data!X1274=TRUE(), "Yes", "No")</f>
        <v>No</v>
      </c>
      <c r="T1277" s="40" t="e">
        <f>#REF!</f>
        <v>#REF!</v>
      </c>
    </row>
    <row r="1278" spans="1:20" x14ac:dyDescent="0.3">
      <c r="A1278" s="35" t="str">
        <f>Data!A1275</f>
        <v>NISSAN LEAF 299-1018</v>
      </c>
      <c r="B1278" s="36">
        <f t="shared" si="19"/>
        <v>46087.379166620369</v>
      </c>
      <c r="C1278" s="37" t="str">
        <f>IF(Data!J1275="GpsRecord", CONCATENATE($U$3,": ",Data!M1275,", ",Data!L1275), CONCATENATE(Data!AB1275, " ", Data!AH1275))</f>
        <v>Aceleración de lado a lado 0</v>
      </c>
      <c r="D1278" s="38" t="str">
        <f>IF(Data!O1275=TRUE(), "Yes", "No")</f>
        <v>No</v>
      </c>
      <c r="E1278" s="38" t="str">
        <f>IF(Data!J1275="EngineStatusRecord","Engine",IF(Data!J1275="GpsRecord", "GPS", IF(Data!J1275="EngineFaultRecord", "Fault", IF(Data!J1275="DriverChange","Driver",IF(Data!J1275="CustomRecord","Custom","Debug")))))</f>
        <v>Engine</v>
      </c>
      <c r="F1278" s="39" t="str">
        <f>IF(Data!Y1275=TRUE(), "Yes", "No")</f>
        <v>No</v>
      </c>
      <c r="G1278" s="40">
        <f>Data!AK1275</f>
        <v>0</v>
      </c>
      <c r="H1278" s="35" t="str">
        <f>Data!AB1275</f>
        <v>Aceleración de lado a lado</v>
      </c>
      <c r="I1278" s="35">
        <f>Data!AD1275</f>
        <v>0</v>
      </c>
      <c r="J1278" s="35">
        <f>Data!AF1275</f>
        <v>0</v>
      </c>
      <c r="K1278" s="35" t="str">
        <f>CONCATENATE(Data!AH1275, " ", Data!AI1275)</f>
        <v>0 g-force</v>
      </c>
      <c r="L1278" s="35" t="str">
        <f>Data!C1275</f>
        <v>Vehicle, Battery Electric Vehicle</v>
      </c>
      <c r="M1278" s="35">
        <f>Data!H1275</f>
        <v>0</v>
      </c>
      <c r="N1278" s="41">
        <f>Data!I1275</f>
        <v>46087.379166620369</v>
      </c>
      <c r="O1278" s="35">
        <f>Data!L1275</f>
        <v>0</v>
      </c>
      <c r="P1278" s="35">
        <f>Data!M1275</f>
        <v>0</v>
      </c>
      <c r="Q1278" s="35" t="str">
        <f>IF(Data!N1275=0,"",Data!N1275)</f>
        <v/>
      </c>
      <c r="R1278" s="35">
        <f>Data!K1275</f>
        <v>0</v>
      </c>
      <c r="S1278" s="35" t="str">
        <f>IF(Data!X1275=TRUE(), "Yes", "No")</f>
        <v>No</v>
      </c>
      <c r="T1278" s="40" t="e">
        <f>#REF!</f>
        <v>#REF!</v>
      </c>
    </row>
    <row r="1279" spans="1:20" x14ac:dyDescent="0.3">
      <c r="A1279" s="35" t="str">
        <f>Data!A1276</f>
        <v>NISSAN LEAF 299-1018</v>
      </c>
      <c r="B1279" s="36">
        <f t="shared" si="19"/>
        <v>46087.379166620369</v>
      </c>
      <c r="C1279" s="37" t="str">
        <f>IF(Data!J1276="GpsRecord", CONCATENATE($U$3,": ",Data!M1276,", ",Data!L1276), CONCATENATE(Data!AB1276, " ", Data!AH1276))</f>
        <v>Aceleración hacia arriba o hacia abajo 1.03099998462547</v>
      </c>
      <c r="D1279" s="38" t="str">
        <f>IF(Data!O1276=TRUE(), "Yes", "No")</f>
        <v>No</v>
      </c>
      <c r="E1279" s="38" t="str">
        <f>IF(Data!J1276="EngineStatusRecord","Engine",IF(Data!J1276="GpsRecord", "GPS", IF(Data!J1276="EngineFaultRecord", "Fault", IF(Data!J1276="DriverChange","Driver",IF(Data!J1276="CustomRecord","Custom","Debug")))))</f>
        <v>Engine</v>
      </c>
      <c r="F1279" s="39" t="str">
        <f>IF(Data!Y1276=TRUE(), "Yes", "No")</f>
        <v>No</v>
      </c>
      <c r="G1279" s="40">
        <f>Data!AK1276</f>
        <v>0</v>
      </c>
      <c r="H1279" s="35" t="str">
        <f>Data!AB1276</f>
        <v>Aceleración hacia arriba o hacia abajo</v>
      </c>
      <c r="I1279" s="35">
        <f>Data!AD1276</f>
        <v>0</v>
      </c>
      <c r="J1279" s="35">
        <f>Data!AF1276</f>
        <v>0</v>
      </c>
      <c r="K1279" s="35" t="str">
        <f>CONCATENATE(Data!AH1276, " ", Data!AI1276)</f>
        <v>1.03099998462547 g-force</v>
      </c>
      <c r="L1279" s="35" t="str">
        <f>Data!C1276</f>
        <v>Vehicle, Battery Electric Vehicle</v>
      </c>
      <c r="M1279" s="35">
        <f>Data!H1276</f>
        <v>0</v>
      </c>
      <c r="N1279" s="41">
        <f>Data!I1276</f>
        <v>46087.379166620369</v>
      </c>
      <c r="O1279" s="35">
        <f>Data!L1276</f>
        <v>0</v>
      </c>
      <c r="P1279" s="35">
        <f>Data!M1276</f>
        <v>0</v>
      </c>
      <c r="Q1279" s="35" t="str">
        <f>IF(Data!N1276=0,"",Data!N1276)</f>
        <v/>
      </c>
      <c r="R1279" s="35">
        <f>Data!K1276</f>
        <v>0</v>
      </c>
      <c r="S1279" s="35" t="str">
        <f>IF(Data!X1276=TRUE(), "Yes", "No")</f>
        <v>No</v>
      </c>
      <c r="T1279" s="40" t="e">
        <f>#REF!</f>
        <v>#REF!</v>
      </c>
    </row>
    <row r="1280" spans="1:20" x14ac:dyDescent="0.3">
      <c r="A1280" s="35" t="str">
        <f>Data!A1277</f>
        <v>NISSAN LEAF 299-1018</v>
      </c>
      <c r="B1280" s="36">
        <f t="shared" si="19"/>
        <v>46087.379166666666</v>
      </c>
      <c r="C1280" s="37" t="str">
        <f>IF(Data!J1277="GpsRecord", CONCATENATE($U$3,": ",Data!M1277,", ",Data!L1277), CONCATENATE(Data!AB1277, " ", Data!AH1277))</f>
        <v>Ubicación: 10.00342, -84.30039</v>
      </c>
      <c r="D1280" s="38" t="str">
        <f>IF(Data!O1277=TRUE(), "Yes", "No")</f>
        <v>Yes</v>
      </c>
      <c r="E1280" s="38" t="str">
        <f>IF(Data!J1277="EngineStatusRecord","Engine",IF(Data!J1277="GpsRecord", "GPS", IF(Data!J1277="EngineFaultRecord", "Fault", IF(Data!J1277="DriverChange","Driver",IF(Data!J1277="CustomRecord","Custom","Debug")))))</f>
        <v>GPS</v>
      </c>
      <c r="F1280" s="39" t="str">
        <f>IF(Data!Y1277=TRUE(), "Yes", "No")</f>
        <v>Yes</v>
      </c>
      <c r="G1280" s="40">
        <f>Data!AK1277</f>
        <v>0</v>
      </c>
      <c r="H1280" s="35">
        <f>Data!AB1277</f>
        <v>0</v>
      </c>
      <c r="I1280" s="35">
        <f>Data!AD1277</f>
        <v>0</v>
      </c>
      <c r="J1280" s="35">
        <f>Data!AF1277</f>
        <v>0</v>
      </c>
      <c r="K1280" s="35" t="str">
        <f>CONCATENATE(Data!AH1277, " ", Data!AI1277)</f>
        <v xml:space="preserve"> </v>
      </c>
      <c r="L1280" s="35" t="str">
        <f>Data!C1277</f>
        <v>Vehicle, Battery Electric Vehicle</v>
      </c>
      <c r="M1280" s="35">
        <f>Data!H1277</f>
        <v>0</v>
      </c>
      <c r="N1280" s="41">
        <f>Data!I1277</f>
        <v>46087.379166666666</v>
      </c>
      <c r="O1280" s="35">
        <f>Data!L1277</f>
        <v>-84.300389999999993</v>
      </c>
      <c r="P1280" s="35">
        <f>Data!M1277</f>
        <v>10.00342</v>
      </c>
      <c r="Q1280" s="35" t="str">
        <f>IF(Data!N1277=0,"",Data!N1277)</f>
        <v>CurveZeroSpeed</v>
      </c>
      <c r="R1280" s="35">
        <f>Data!K1277</f>
        <v>4</v>
      </c>
      <c r="S1280" s="35" t="str">
        <f>IF(Data!X1277=TRUE(), "Yes", "No")</f>
        <v>Yes</v>
      </c>
      <c r="T1280" s="40" t="e">
        <f>#REF!</f>
        <v>#REF!</v>
      </c>
    </row>
    <row r="1281" spans="1:20" x14ac:dyDescent="0.3">
      <c r="A1281" s="35" t="str">
        <f>Data!A1278</f>
        <v>NISSAN LEAF 299-1018</v>
      </c>
      <c r="B1281" s="36">
        <f t="shared" si="19"/>
        <v>46087.379166666666</v>
      </c>
      <c r="C1281" s="37" t="str">
        <f>IF(Data!J1278="GpsRecord", CONCATENATE($U$3,": ",Data!M1278,", ",Data!L1278), CONCATENATE(Data!AB1278, " ", Data!AH1278))</f>
        <v>Velocidad del motor en carretera 0</v>
      </c>
      <c r="D1281" s="38" t="str">
        <f>IF(Data!O1278=TRUE(), "Yes", "No")</f>
        <v>No</v>
      </c>
      <c r="E1281" s="38" t="str">
        <f>IF(Data!J1278="EngineStatusRecord","Engine",IF(Data!J1278="GpsRecord", "GPS", IF(Data!J1278="EngineFaultRecord", "Fault", IF(Data!J1278="DriverChange","Driver",IF(Data!J1278="CustomRecord","Custom","Debug")))))</f>
        <v>Engine</v>
      </c>
      <c r="F1281" s="39" t="str">
        <f>IF(Data!Y1278=TRUE(), "Yes", "No")</f>
        <v>No</v>
      </c>
      <c r="G1281" s="40">
        <f>Data!AK1278</f>
        <v>0</v>
      </c>
      <c r="H1281" s="35" t="str">
        <f>Data!AB1278</f>
        <v>Velocidad del motor en carretera</v>
      </c>
      <c r="I1281" s="35">
        <f>Data!AD1278</f>
        <v>0</v>
      </c>
      <c r="J1281" s="35">
        <f>Data!AF1278</f>
        <v>0</v>
      </c>
      <c r="K1281" s="35" t="str">
        <f>CONCATENATE(Data!AH1278, " ", Data!AI1278)</f>
        <v>0 km/h</v>
      </c>
      <c r="L1281" s="35" t="str">
        <f>Data!C1278</f>
        <v>Vehicle, Battery Electric Vehicle</v>
      </c>
      <c r="M1281" s="35">
        <f>Data!H1278</f>
        <v>0</v>
      </c>
      <c r="N1281" s="41">
        <f>Data!I1278</f>
        <v>46087.379166666666</v>
      </c>
      <c r="O1281" s="35">
        <f>Data!L1278</f>
        <v>0</v>
      </c>
      <c r="P1281" s="35">
        <f>Data!M1278</f>
        <v>0</v>
      </c>
      <c r="Q1281" s="35" t="str">
        <f>IF(Data!N1278=0,"",Data!N1278)</f>
        <v/>
      </c>
      <c r="R1281" s="35">
        <f>Data!K1278</f>
        <v>0</v>
      </c>
      <c r="S1281" s="35" t="str">
        <f>IF(Data!X1278=TRUE(), "Yes", "No")</f>
        <v>No</v>
      </c>
      <c r="T1281" s="40" t="e">
        <f>#REF!</f>
        <v>#REF!</v>
      </c>
    </row>
    <row r="1282" spans="1:20" x14ac:dyDescent="0.3">
      <c r="A1282" s="35" t="str">
        <f>Data!A1279</f>
        <v>NISSAN LEAF 299-1018</v>
      </c>
      <c r="B1282" s="36">
        <f t="shared" si="19"/>
        <v>46087.379168796295</v>
      </c>
      <c r="C1282" s="37" t="str">
        <f>IF(Data!J1279="GpsRecord", CONCATENATE($U$3,": ",Data!M1279,", ",Data!L1279), CONCATENATE(Data!AB1279, " ", Data!AH1279))</f>
        <v>Aceleración de lado a lado -0.263999999979825</v>
      </c>
      <c r="D1282" s="38" t="str">
        <f>IF(Data!O1279=TRUE(), "Yes", "No")</f>
        <v>No</v>
      </c>
      <c r="E1282" s="38" t="str">
        <f>IF(Data!J1279="EngineStatusRecord","Engine",IF(Data!J1279="GpsRecord", "GPS", IF(Data!J1279="EngineFaultRecord", "Fault", IF(Data!J1279="DriverChange","Driver",IF(Data!J1279="CustomRecord","Custom","Debug")))))</f>
        <v>Engine</v>
      </c>
      <c r="F1282" s="39" t="str">
        <f>IF(Data!Y1279=TRUE(), "Yes", "No")</f>
        <v>No</v>
      </c>
      <c r="G1282" s="40">
        <f>Data!AK1279</f>
        <v>0</v>
      </c>
      <c r="H1282" s="35" t="str">
        <f>Data!AB1279</f>
        <v>Aceleración de lado a lado</v>
      </c>
      <c r="I1282" s="35">
        <f>Data!AD1279</f>
        <v>0</v>
      </c>
      <c r="J1282" s="35">
        <f>Data!AF1279</f>
        <v>0</v>
      </c>
      <c r="K1282" s="35" t="str">
        <f>CONCATENATE(Data!AH1279, " ", Data!AI1279)</f>
        <v>-0.263999999979825 g-force</v>
      </c>
      <c r="L1282" s="35" t="str">
        <f>Data!C1279</f>
        <v>Vehicle, Battery Electric Vehicle</v>
      </c>
      <c r="M1282" s="35">
        <f>Data!H1279</f>
        <v>0</v>
      </c>
      <c r="N1282" s="41">
        <f>Data!I1279</f>
        <v>46087.379168796295</v>
      </c>
      <c r="O1282" s="35">
        <f>Data!L1279</f>
        <v>0</v>
      </c>
      <c r="P1282" s="35">
        <f>Data!M1279</f>
        <v>0</v>
      </c>
      <c r="Q1282" s="35" t="str">
        <f>IF(Data!N1279=0,"",Data!N1279)</f>
        <v/>
      </c>
      <c r="R1282" s="35">
        <f>Data!K1279</f>
        <v>0</v>
      </c>
      <c r="S1282" s="35" t="str">
        <f>IF(Data!X1279=TRUE(), "Yes", "No")</f>
        <v>No</v>
      </c>
      <c r="T1282" s="40" t="e">
        <f>#REF!</f>
        <v>#REF!</v>
      </c>
    </row>
    <row r="1283" spans="1:20" x14ac:dyDescent="0.3">
      <c r="A1283" s="35" t="str">
        <f>Data!A1280</f>
        <v>NISSAN LEAF 299-1018</v>
      </c>
      <c r="B1283" s="36">
        <f t="shared" si="19"/>
        <v>46087.379168796295</v>
      </c>
      <c r="C1283" s="37" t="str">
        <f>IF(Data!J1280="GpsRecord", CONCATENATE($U$3,": ",Data!M1280,", ",Data!L1280), CONCATENATE(Data!AB1280, " ", Data!AH1280))</f>
        <v>Aceleración hacia arriba o hacia abajo 0.912999954042998</v>
      </c>
      <c r="D1283" s="38" t="str">
        <f>IF(Data!O1280=TRUE(), "Yes", "No")</f>
        <v>No</v>
      </c>
      <c r="E1283" s="38" t="str">
        <f>IF(Data!J1280="EngineStatusRecord","Engine",IF(Data!J1280="GpsRecord", "GPS", IF(Data!J1280="EngineFaultRecord", "Fault", IF(Data!J1280="DriverChange","Driver",IF(Data!J1280="CustomRecord","Custom","Debug")))))</f>
        <v>Engine</v>
      </c>
      <c r="F1283" s="39" t="str">
        <f>IF(Data!Y1280=TRUE(), "Yes", "No")</f>
        <v>No</v>
      </c>
      <c r="G1283" s="40">
        <f>Data!AK1280</f>
        <v>0</v>
      </c>
      <c r="H1283" s="35" t="str">
        <f>Data!AB1280</f>
        <v>Aceleración hacia arriba o hacia abajo</v>
      </c>
      <c r="I1283" s="35">
        <f>Data!AD1280</f>
        <v>0</v>
      </c>
      <c r="J1283" s="35">
        <f>Data!AF1280</f>
        <v>0</v>
      </c>
      <c r="K1283" s="35" t="str">
        <f>CONCATENATE(Data!AH1280, " ", Data!AI1280)</f>
        <v>0.912999954042998 g-force</v>
      </c>
      <c r="L1283" s="35" t="str">
        <f>Data!C1280</f>
        <v>Vehicle, Battery Electric Vehicle</v>
      </c>
      <c r="M1283" s="35">
        <f>Data!H1280</f>
        <v>0</v>
      </c>
      <c r="N1283" s="41">
        <f>Data!I1280</f>
        <v>46087.379168796295</v>
      </c>
      <c r="O1283" s="35">
        <f>Data!L1280</f>
        <v>0</v>
      </c>
      <c r="P1283" s="35">
        <f>Data!M1280</f>
        <v>0</v>
      </c>
      <c r="Q1283" s="35" t="str">
        <f>IF(Data!N1280=0,"",Data!N1280)</f>
        <v/>
      </c>
      <c r="R1283" s="35">
        <f>Data!K1280</f>
        <v>0</v>
      </c>
      <c r="S1283" s="35" t="str">
        <f>IF(Data!X1280=TRUE(), "Yes", "No")</f>
        <v>No</v>
      </c>
      <c r="T1283" s="40" t="e">
        <f>#REF!</f>
        <v>#REF!</v>
      </c>
    </row>
    <row r="1284" spans="1:20" x14ac:dyDescent="0.3">
      <c r="A1284" s="35" t="str">
        <f>Data!A1281</f>
        <v>NISSAN LEAF 299-1018</v>
      </c>
      <c r="B1284" s="36">
        <f t="shared" si="19"/>
        <v>46087.379170324071</v>
      </c>
      <c r="C1284" s="37" t="str">
        <f>IF(Data!J1281="GpsRecord", CONCATENATE($U$3,": ",Data!M1281,", ",Data!L1281), CONCATENATE(Data!AB1281, " ", Data!AH1281))</f>
        <v>Aceleración hacia delante o frenado 0</v>
      </c>
      <c r="D1284" s="38" t="str">
        <f>IF(Data!O1281=TRUE(), "Yes", "No")</f>
        <v>No</v>
      </c>
      <c r="E1284" s="38" t="str">
        <f>IF(Data!J1281="EngineStatusRecord","Engine",IF(Data!J1281="GpsRecord", "GPS", IF(Data!J1281="EngineFaultRecord", "Fault", IF(Data!J1281="DriverChange","Driver",IF(Data!J1281="CustomRecord","Custom","Debug")))))</f>
        <v>Engine</v>
      </c>
      <c r="F1284" s="39" t="str">
        <f>IF(Data!Y1281=TRUE(), "Yes", "No")</f>
        <v>No</v>
      </c>
      <c r="G1284" s="40">
        <f>Data!AK1281</f>
        <v>0</v>
      </c>
      <c r="H1284" s="35" t="str">
        <f>Data!AB1281</f>
        <v>Aceleración hacia delante o frenado</v>
      </c>
      <c r="I1284" s="35">
        <f>Data!AD1281</f>
        <v>0</v>
      </c>
      <c r="J1284" s="35">
        <f>Data!AF1281</f>
        <v>0</v>
      </c>
      <c r="K1284" s="35" t="str">
        <f>CONCATENATE(Data!AH1281, " ", Data!AI1281)</f>
        <v>0 g-force</v>
      </c>
      <c r="L1284" s="35" t="str">
        <f>Data!C1281</f>
        <v>Vehicle, Battery Electric Vehicle</v>
      </c>
      <c r="M1284" s="35">
        <f>Data!H1281</f>
        <v>0</v>
      </c>
      <c r="N1284" s="41">
        <f>Data!I1281</f>
        <v>46087.379170324071</v>
      </c>
      <c r="O1284" s="35">
        <f>Data!L1281</f>
        <v>0</v>
      </c>
      <c r="P1284" s="35">
        <f>Data!M1281</f>
        <v>0</v>
      </c>
      <c r="Q1284" s="35" t="str">
        <f>IF(Data!N1281=0,"",Data!N1281)</f>
        <v/>
      </c>
      <c r="R1284" s="35">
        <f>Data!K1281</f>
        <v>0</v>
      </c>
      <c r="S1284" s="35" t="str">
        <f>IF(Data!X1281=TRUE(), "Yes", "No")</f>
        <v>No</v>
      </c>
      <c r="T1284" s="40" t="e">
        <f>#REF!</f>
        <v>#REF!</v>
      </c>
    </row>
    <row r="1285" spans="1:20" x14ac:dyDescent="0.3">
      <c r="A1285" s="35" t="str">
        <f>Data!A1282</f>
        <v>NISSAN LEAF 299-1018</v>
      </c>
      <c r="B1285" s="36">
        <f t="shared" si="19"/>
        <v>46087.379170324071</v>
      </c>
      <c r="C1285" s="37" t="str">
        <f>IF(Data!J1282="GpsRecord", CONCATENATE($U$3,": ",Data!M1282,", ",Data!L1282), CONCATENATE(Data!AB1282, " ", Data!AH1282))</f>
        <v>Aceleración de lado a lado 0</v>
      </c>
      <c r="D1285" s="38" t="str">
        <f>IF(Data!O1282=TRUE(), "Yes", "No")</f>
        <v>No</v>
      </c>
      <c r="E1285" s="38" t="str">
        <f>IF(Data!J1282="EngineStatusRecord","Engine",IF(Data!J1282="GpsRecord", "GPS", IF(Data!J1282="EngineFaultRecord", "Fault", IF(Data!J1282="DriverChange","Driver",IF(Data!J1282="CustomRecord","Custom","Debug")))))</f>
        <v>Engine</v>
      </c>
      <c r="F1285" s="39" t="str">
        <f>IF(Data!Y1282=TRUE(), "Yes", "No")</f>
        <v>No</v>
      </c>
      <c r="G1285" s="40">
        <f>Data!AK1282</f>
        <v>0</v>
      </c>
      <c r="H1285" s="35" t="str">
        <f>Data!AB1282</f>
        <v>Aceleración de lado a lado</v>
      </c>
      <c r="I1285" s="35">
        <f>Data!AD1282</f>
        <v>0</v>
      </c>
      <c r="J1285" s="35">
        <f>Data!AF1282</f>
        <v>0</v>
      </c>
      <c r="K1285" s="35" t="str">
        <f>CONCATENATE(Data!AH1282, " ", Data!AI1282)</f>
        <v>0 g-force</v>
      </c>
      <c r="L1285" s="35" t="str">
        <f>Data!C1282</f>
        <v>Vehicle, Battery Electric Vehicle</v>
      </c>
      <c r="M1285" s="35">
        <f>Data!H1282</f>
        <v>0</v>
      </c>
      <c r="N1285" s="41">
        <f>Data!I1282</f>
        <v>46087.379170324071</v>
      </c>
      <c r="O1285" s="35">
        <f>Data!L1282</f>
        <v>0</v>
      </c>
      <c r="P1285" s="35">
        <f>Data!M1282</f>
        <v>0</v>
      </c>
      <c r="Q1285" s="35" t="str">
        <f>IF(Data!N1282=0,"",Data!N1282)</f>
        <v/>
      </c>
      <c r="R1285" s="35">
        <f>Data!K1282</f>
        <v>0</v>
      </c>
      <c r="S1285" s="35" t="str">
        <f>IF(Data!X1282=TRUE(), "Yes", "No")</f>
        <v>No</v>
      </c>
      <c r="T1285" s="40" t="e">
        <f>#REF!</f>
        <v>#REF!</v>
      </c>
    </row>
    <row r="1286" spans="1:20" x14ac:dyDescent="0.3">
      <c r="A1286" s="35" t="str">
        <f>Data!A1283</f>
        <v>NISSAN LEAF 299-1018</v>
      </c>
      <c r="B1286" s="36">
        <f t="shared" si="19"/>
        <v>46087.379170324071</v>
      </c>
      <c r="C1286" s="37" t="str">
        <f>IF(Data!J1283="GpsRecord", CONCATENATE($U$3,": ",Data!M1283,", ",Data!L1283), CONCATENATE(Data!AB1283, " ", Data!AH1283))</f>
        <v>Aceleración hacia arriba o hacia abajo 0.93499992344983</v>
      </c>
      <c r="D1286" s="38" t="str">
        <f>IF(Data!O1283=TRUE(), "Yes", "No")</f>
        <v>No</v>
      </c>
      <c r="E1286" s="38" t="str">
        <f>IF(Data!J1283="EngineStatusRecord","Engine",IF(Data!J1283="GpsRecord", "GPS", IF(Data!J1283="EngineFaultRecord", "Fault", IF(Data!J1283="DriverChange","Driver",IF(Data!J1283="CustomRecord","Custom","Debug")))))</f>
        <v>Engine</v>
      </c>
      <c r="F1286" s="39" t="str">
        <f>IF(Data!Y1283=TRUE(), "Yes", "No")</f>
        <v>No</v>
      </c>
      <c r="G1286" s="40">
        <f>Data!AK1283</f>
        <v>0</v>
      </c>
      <c r="H1286" s="35" t="str">
        <f>Data!AB1283</f>
        <v>Aceleración hacia arriba o hacia abajo</v>
      </c>
      <c r="I1286" s="35">
        <f>Data!AD1283</f>
        <v>0</v>
      </c>
      <c r="J1286" s="35">
        <f>Data!AF1283</f>
        <v>0</v>
      </c>
      <c r="K1286" s="35" t="str">
        <f>CONCATENATE(Data!AH1283, " ", Data!AI1283)</f>
        <v>0.93499992344983 g-force</v>
      </c>
      <c r="L1286" s="35" t="str">
        <f>Data!C1283</f>
        <v>Vehicle, Battery Electric Vehicle</v>
      </c>
      <c r="M1286" s="35">
        <f>Data!H1283</f>
        <v>0</v>
      </c>
      <c r="N1286" s="41">
        <f>Data!I1283</f>
        <v>46087.379170324071</v>
      </c>
      <c r="O1286" s="35">
        <f>Data!L1283</f>
        <v>0</v>
      </c>
      <c r="P1286" s="35">
        <f>Data!M1283</f>
        <v>0</v>
      </c>
      <c r="Q1286" s="35" t="str">
        <f>IF(Data!N1283=0,"",Data!N1283)</f>
        <v/>
      </c>
      <c r="R1286" s="35">
        <f>Data!K1283</f>
        <v>0</v>
      </c>
      <c r="S1286" s="35" t="str">
        <f>IF(Data!X1283=TRUE(), "Yes", "No")</f>
        <v>No</v>
      </c>
      <c r="T1286" s="40" t="e">
        <f>#REF!</f>
        <v>#REF!</v>
      </c>
    </row>
    <row r="1287" spans="1:20" x14ac:dyDescent="0.3">
      <c r="A1287" s="35" t="str">
        <f>Data!A1284</f>
        <v>NISSAN LEAF 299-1018</v>
      </c>
      <c r="B1287" s="36">
        <f t="shared" si="19"/>
        <v>46087.379175613423</v>
      </c>
      <c r="C1287" s="37" t="str">
        <f>IF(Data!J1284="GpsRecord", CONCATENATE($U$3,": ",Data!M1284,", ",Data!L1284), CONCATENATE(Data!AB1284, " ", Data!AH1284))</f>
        <v>Aceleración hacia delante o frenado 0</v>
      </c>
      <c r="D1287" s="38" t="str">
        <f>IF(Data!O1284=TRUE(), "Yes", "No")</f>
        <v>No</v>
      </c>
      <c r="E1287" s="38" t="str">
        <f>IF(Data!J1284="EngineStatusRecord","Engine",IF(Data!J1284="GpsRecord", "GPS", IF(Data!J1284="EngineFaultRecord", "Fault", IF(Data!J1284="DriverChange","Driver",IF(Data!J1284="CustomRecord","Custom","Debug")))))</f>
        <v>Engine</v>
      </c>
      <c r="F1287" s="39" t="str">
        <f>IF(Data!Y1284=TRUE(), "Yes", "No")</f>
        <v>No</v>
      </c>
      <c r="G1287" s="40">
        <f>Data!AK1284</f>
        <v>0</v>
      </c>
      <c r="H1287" s="35" t="str">
        <f>Data!AB1284</f>
        <v>Aceleración hacia delante o frenado</v>
      </c>
      <c r="I1287" s="35">
        <f>Data!AD1284</f>
        <v>0</v>
      </c>
      <c r="J1287" s="35">
        <f>Data!AF1284</f>
        <v>0</v>
      </c>
      <c r="K1287" s="35" t="str">
        <f>CONCATENATE(Data!AH1284, " ", Data!AI1284)</f>
        <v>0 g-force</v>
      </c>
      <c r="L1287" s="35" t="str">
        <f>Data!C1284</f>
        <v>Vehicle, Battery Electric Vehicle</v>
      </c>
      <c r="M1287" s="35">
        <f>Data!H1284</f>
        <v>0</v>
      </c>
      <c r="N1287" s="41">
        <f>Data!I1284</f>
        <v>46087.379175613423</v>
      </c>
      <c r="O1287" s="35">
        <f>Data!L1284</f>
        <v>0</v>
      </c>
      <c r="P1287" s="35">
        <f>Data!M1284</f>
        <v>0</v>
      </c>
      <c r="Q1287" s="35" t="str">
        <f>IF(Data!N1284=0,"",Data!N1284)</f>
        <v/>
      </c>
      <c r="R1287" s="35">
        <f>Data!K1284</f>
        <v>0</v>
      </c>
      <c r="S1287" s="35" t="str">
        <f>IF(Data!X1284=TRUE(), "Yes", "No")</f>
        <v>No</v>
      </c>
      <c r="T1287" s="40" t="e">
        <f>#REF!</f>
        <v>#REF!</v>
      </c>
    </row>
    <row r="1288" spans="1:20" x14ac:dyDescent="0.3">
      <c r="A1288" s="35" t="str">
        <f>Data!A1285</f>
        <v>NISSAN LEAF 299-1018</v>
      </c>
      <c r="B1288" s="36">
        <f t="shared" si="19"/>
        <v>46087.379175613423</v>
      </c>
      <c r="C1288" s="37" t="str">
        <f>IF(Data!J1285="GpsRecord", CONCATENATE($U$3,": ",Data!M1285,", ",Data!L1285), CONCATENATE(Data!AB1285, " ", Data!AH1285))</f>
        <v>Aceleración de lado a lado 0</v>
      </c>
      <c r="D1288" s="38" t="str">
        <f>IF(Data!O1285=TRUE(), "Yes", "No")</f>
        <v>No</v>
      </c>
      <c r="E1288" s="38" t="str">
        <f>IF(Data!J1285="EngineStatusRecord","Engine",IF(Data!J1285="GpsRecord", "GPS", IF(Data!J1285="EngineFaultRecord", "Fault", IF(Data!J1285="DriverChange","Driver",IF(Data!J1285="CustomRecord","Custom","Debug")))))</f>
        <v>Engine</v>
      </c>
      <c r="F1288" s="39" t="str">
        <f>IF(Data!Y1285=TRUE(), "Yes", "No")</f>
        <v>No</v>
      </c>
      <c r="G1288" s="40">
        <f>Data!AK1285</f>
        <v>0</v>
      </c>
      <c r="H1288" s="35" t="str">
        <f>Data!AB1285</f>
        <v>Aceleración de lado a lado</v>
      </c>
      <c r="I1288" s="35">
        <f>Data!AD1285</f>
        <v>0</v>
      </c>
      <c r="J1288" s="35">
        <f>Data!AF1285</f>
        <v>0</v>
      </c>
      <c r="K1288" s="35" t="str">
        <f>CONCATENATE(Data!AH1285, " ", Data!AI1285)</f>
        <v>0 g-force</v>
      </c>
      <c r="L1288" s="35" t="str">
        <f>Data!C1285</f>
        <v>Vehicle, Battery Electric Vehicle</v>
      </c>
      <c r="M1288" s="35">
        <f>Data!H1285</f>
        <v>0</v>
      </c>
      <c r="N1288" s="41">
        <f>Data!I1285</f>
        <v>46087.379175613423</v>
      </c>
      <c r="O1288" s="35">
        <f>Data!L1285</f>
        <v>0</v>
      </c>
      <c r="P1288" s="35">
        <f>Data!M1285</f>
        <v>0</v>
      </c>
      <c r="Q1288" s="35" t="str">
        <f>IF(Data!N1285=0,"",Data!N1285)</f>
        <v/>
      </c>
      <c r="R1288" s="35">
        <f>Data!K1285</f>
        <v>0</v>
      </c>
      <c r="S1288" s="35" t="str">
        <f>IF(Data!X1285=TRUE(), "Yes", "No")</f>
        <v>No</v>
      </c>
      <c r="T1288" s="40" t="e">
        <f>#REF!</f>
        <v>#REF!</v>
      </c>
    </row>
    <row r="1289" spans="1:20" x14ac:dyDescent="0.3">
      <c r="A1289" s="35" t="str">
        <f>Data!A1286</f>
        <v>NISSAN LEAF 299-1018</v>
      </c>
      <c r="B1289" s="36">
        <f t="shared" si="19"/>
        <v>46087.379175613423</v>
      </c>
      <c r="C1289" s="37" t="str">
        <f>IF(Data!J1286="GpsRecord", CONCATENATE($U$3,": ",Data!M1286,", ",Data!L1286), CONCATENATE(Data!AB1286, " ", Data!AH1286))</f>
        <v>Aceleración hacia arriba o hacia abajo 0.971999969334232</v>
      </c>
      <c r="D1289" s="38" t="str">
        <f>IF(Data!O1286=TRUE(), "Yes", "No")</f>
        <v>No</v>
      </c>
      <c r="E1289" s="38" t="str">
        <f>IF(Data!J1286="EngineStatusRecord","Engine",IF(Data!J1286="GpsRecord", "GPS", IF(Data!J1286="EngineFaultRecord", "Fault", IF(Data!J1286="DriverChange","Driver",IF(Data!J1286="CustomRecord","Custom","Debug")))))</f>
        <v>Engine</v>
      </c>
      <c r="F1289" s="39" t="str">
        <f>IF(Data!Y1286=TRUE(), "Yes", "No")</f>
        <v>No</v>
      </c>
      <c r="G1289" s="40">
        <f>Data!AK1286</f>
        <v>0</v>
      </c>
      <c r="H1289" s="35" t="str">
        <f>Data!AB1286</f>
        <v>Aceleración hacia arriba o hacia abajo</v>
      </c>
      <c r="I1289" s="35">
        <f>Data!AD1286</f>
        <v>0</v>
      </c>
      <c r="J1289" s="35">
        <f>Data!AF1286</f>
        <v>0</v>
      </c>
      <c r="K1289" s="35" t="str">
        <f>CONCATENATE(Data!AH1286, " ", Data!AI1286)</f>
        <v>0.971999969334232 g-force</v>
      </c>
      <c r="L1289" s="35" t="str">
        <f>Data!C1286</f>
        <v>Vehicle, Battery Electric Vehicle</v>
      </c>
      <c r="M1289" s="35">
        <f>Data!H1286</f>
        <v>0</v>
      </c>
      <c r="N1289" s="41">
        <f>Data!I1286</f>
        <v>46087.379175613423</v>
      </c>
      <c r="O1289" s="35">
        <f>Data!L1286</f>
        <v>0</v>
      </c>
      <c r="P1289" s="35">
        <f>Data!M1286</f>
        <v>0</v>
      </c>
      <c r="Q1289" s="35" t="str">
        <f>IF(Data!N1286=0,"",Data!N1286)</f>
        <v/>
      </c>
      <c r="R1289" s="35">
        <f>Data!K1286</f>
        <v>0</v>
      </c>
      <c r="S1289" s="35" t="str">
        <f>IF(Data!X1286=TRUE(), "Yes", "No")</f>
        <v>No</v>
      </c>
      <c r="T1289" s="40" t="e">
        <f>#REF!</f>
        <v>#REF!</v>
      </c>
    </row>
    <row r="1290" spans="1:20" x14ac:dyDescent="0.3">
      <c r="A1290" s="35" t="str">
        <f>Data!A1287</f>
        <v>NISSAN LEAF 299-1018</v>
      </c>
      <c r="B1290" s="36">
        <f t="shared" si="19"/>
        <v>46087.37917615741</v>
      </c>
      <c r="C1290" s="37" t="str">
        <f>IF(Data!J1287="GpsRecord", CONCATENATE($U$3,": ",Data!M1287,", ",Data!L1287), CONCATENATE(Data!AB1287, " ", Data!AH1287))</f>
        <v>Aceleración de lado a lado -0.13399999998976</v>
      </c>
      <c r="D1290" s="38" t="str">
        <f>IF(Data!O1287=TRUE(), "Yes", "No")</f>
        <v>No</v>
      </c>
      <c r="E1290" s="38" t="str">
        <f>IF(Data!J1287="EngineStatusRecord","Engine",IF(Data!J1287="GpsRecord", "GPS", IF(Data!J1287="EngineFaultRecord", "Fault", IF(Data!J1287="DriverChange","Driver",IF(Data!J1287="CustomRecord","Custom","Debug")))))</f>
        <v>Engine</v>
      </c>
      <c r="F1290" s="39" t="str">
        <f>IF(Data!Y1287=TRUE(), "Yes", "No")</f>
        <v>No</v>
      </c>
      <c r="G1290" s="40">
        <f>Data!AK1287</f>
        <v>0</v>
      </c>
      <c r="H1290" s="35" t="str">
        <f>Data!AB1287</f>
        <v>Aceleración de lado a lado</v>
      </c>
      <c r="I1290" s="35">
        <f>Data!AD1287</f>
        <v>0</v>
      </c>
      <c r="J1290" s="35">
        <f>Data!AF1287</f>
        <v>0</v>
      </c>
      <c r="K1290" s="35" t="str">
        <f>CONCATENATE(Data!AH1287, " ", Data!AI1287)</f>
        <v>-0.13399999998976 g-force</v>
      </c>
      <c r="L1290" s="35" t="str">
        <f>Data!C1287</f>
        <v>Vehicle, Battery Electric Vehicle</v>
      </c>
      <c r="M1290" s="35">
        <f>Data!H1287</f>
        <v>0</v>
      </c>
      <c r="N1290" s="41">
        <f>Data!I1287</f>
        <v>46087.37917615741</v>
      </c>
      <c r="O1290" s="35">
        <f>Data!L1287</f>
        <v>0</v>
      </c>
      <c r="P1290" s="35">
        <f>Data!M1287</f>
        <v>0</v>
      </c>
      <c r="Q1290" s="35" t="str">
        <f>IF(Data!N1287=0,"",Data!N1287)</f>
        <v/>
      </c>
      <c r="R1290" s="35">
        <f>Data!K1287</f>
        <v>0</v>
      </c>
      <c r="S1290" s="35" t="str">
        <f>IF(Data!X1287=TRUE(), "Yes", "No")</f>
        <v>No</v>
      </c>
      <c r="T1290" s="40" t="e">
        <f>#REF!</f>
        <v>#REF!</v>
      </c>
    </row>
    <row r="1291" spans="1:20" x14ac:dyDescent="0.3">
      <c r="A1291" s="35" t="str">
        <f>Data!A1288</f>
        <v>NISSAN LEAF 299-1018</v>
      </c>
      <c r="B1291" s="36">
        <f t="shared" si="19"/>
        <v>46087.37917615741</v>
      </c>
      <c r="C1291" s="37" t="str">
        <f>IF(Data!J1288="GpsRecord", CONCATENATE($U$3,": ",Data!M1288,", ",Data!L1288), CONCATENATE(Data!AB1288, " ", Data!AH1288))</f>
        <v>Aceleración hacia arriba o hacia abajo 0.969000015221691</v>
      </c>
      <c r="D1291" s="38" t="str">
        <f>IF(Data!O1288=TRUE(), "Yes", "No")</f>
        <v>No</v>
      </c>
      <c r="E1291" s="38" t="str">
        <f>IF(Data!J1288="EngineStatusRecord","Engine",IF(Data!J1288="GpsRecord", "GPS", IF(Data!J1288="EngineFaultRecord", "Fault", IF(Data!J1288="DriverChange","Driver",IF(Data!J1288="CustomRecord","Custom","Debug")))))</f>
        <v>Engine</v>
      </c>
      <c r="F1291" s="39" t="str">
        <f>IF(Data!Y1288=TRUE(), "Yes", "No")</f>
        <v>No</v>
      </c>
      <c r="G1291" s="40">
        <f>Data!AK1288</f>
        <v>0</v>
      </c>
      <c r="H1291" s="35" t="str">
        <f>Data!AB1288</f>
        <v>Aceleración hacia arriba o hacia abajo</v>
      </c>
      <c r="I1291" s="35">
        <f>Data!AD1288</f>
        <v>0</v>
      </c>
      <c r="J1291" s="35">
        <f>Data!AF1288</f>
        <v>0</v>
      </c>
      <c r="K1291" s="35" t="str">
        <f>CONCATENATE(Data!AH1288, " ", Data!AI1288)</f>
        <v>0.969000015221691 g-force</v>
      </c>
      <c r="L1291" s="35" t="str">
        <f>Data!C1288</f>
        <v>Vehicle, Battery Electric Vehicle</v>
      </c>
      <c r="M1291" s="35">
        <f>Data!H1288</f>
        <v>0</v>
      </c>
      <c r="N1291" s="41">
        <f>Data!I1288</f>
        <v>46087.37917615741</v>
      </c>
      <c r="O1291" s="35">
        <f>Data!L1288</f>
        <v>0</v>
      </c>
      <c r="P1291" s="35">
        <f>Data!M1288</f>
        <v>0</v>
      </c>
      <c r="Q1291" s="35" t="str">
        <f>IF(Data!N1288=0,"",Data!N1288)</f>
        <v/>
      </c>
      <c r="R1291" s="35">
        <f>Data!K1288</f>
        <v>0</v>
      </c>
      <c r="S1291" s="35" t="str">
        <f>IF(Data!X1288=TRUE(), "Yes", "No")</f>
        <v>No</v>
      </c>
      <c r="T1291" s="40" t="e">
        <f>#REF!</f>
        <v>#REF!</v>
      </c>
    </row>
    <row r="1292" spans="1:20" x14ac:dyDescent="0.3">
      <c r="A1292" s="35" t="str">
        <f>Data!A1289</f>
        <v>NISSAN LEAF 299-1018</v>
      </c>
      <c r="B1292" s="36">
        <f t="shared" si="19"/>
        <v>46087.37917738426</v>
      </c>
      <c r="C1292" s="37" t="str">
        <f>IF(Data!J1289="GpsRecord", CONCATENATE($U$3,": ",Data!M1289,", ",Data!L1289), CONCATENATE(Data!AB1289, " ", Data!AH1289))</f>
        <v>Aceleración hacia delante o frenado 0</v>
      </c>
      <c r="D1292" s="38" t="str">
        <f>IF(Data!O1289=TRUE(), "Yes", "No")</f>
        <v>No</v>
      </c>
      <c r="E1292" s="38" t="str">
        <f>IF(Data!J1289="EngineStatusRecord","Engine",IF(Data!J1289="GpsRecord", "GPS", IF(Data!J1289="EngineFaultRecord", "Fault", IF(Data!J1289="DriverChange","Driver",IF(Data!J1289="CustomRecord","Custom","Debug")))))</f>
        <v>Engine</v>
      </c>
      <c r="F1292" s="39" t="str">
        <f>IF(Data!Y1289=TRUE(), "Yes", "No")</f>
        <v>No</v>
      </c>
      <c r="G1292" s="40">
        <f>Data!AK1289</f>
        <v>0</v>
      </c>
      <c r="H1292" s="35" t="str">
        <f>Data!AB1289</f>
        <v>Aceleración hacia delante o frenado</v>
      </c>
      <c r="I1292" s="35">
        <f>Data!AD1289</f>
        <v>0</v>
      </c>
      <c r="J1292" s="35">
        <f>Data!AF1289</f>
        <v>0</v>
      </c>
      <c r="K1292" s="35" t="str">
        <f>CONCATENATE(Data!AH1289, " ", Data!AI1289)</f>
        <v>0 g-force</v>
      </c>
      <c r="L1292" s="35" t="str">
        <f>Data!C1289</f>
        <v>Vehicle, Battery Electric Vehicle</v>
      </c>
      <c r="M1292" s="35">
        <f>Data!H1289</f>
        <v>0</v>
      </c>
      <c r="N1292" s="41">
        <f>Data!I1289</f>
        <v>46087.37917738426</v>
      </c>
      <c r="O1292" s="35">
        <f>Data!L1289</f>
        <v>0</v>
      </c>
      <c r="P1292" s="35">
        <f>Data!M1289</f>
        <v>0</v>
      </c>
      <c r="Q1292" s="35" t="str">
        <f>IF(Data!N1289=0,"",Data!N1289)</f>
        <v/>
      </c>
      <c r="R1292" s="35">
        <f>Data!K1289</f>
        <v>0</v>
      </c>
      <c r="S1292" s="35" t="str">
        <f>IF(Data!X1289=TRUE(), "Yes", "No")</f>
        <v>No</v>
      </c>
      <c r="T1292" s="40" t="e">
        <f>#REF!</f>
        <v>#REF!</v>
      </c>
    </row>
    <row r="1293" spans="1:20" x14ac:dyDescent="0.3">
      <c r="A1293" s="35" t="str">
        <f>Data!A1290</f>
        <v>NISSAN LEAF 299-1018</v>
      </c>
      <c r="B1293" s="36">
        <f t="shared" si="19"/>
        <v>46087.37917738426</v>
      </c>
      <c r="C1293" s="37" t="str">
        <f>IF(Data!J1290="GpsRecord", CONCATENATE($U$3,": ",Data!M1290,", ",Data!L1290), CONCATENATE(Data!AB1290, " ", Data!AH1290))</f>
        <v>Aceleración de lado a lado 0</v>
      </c>
      <c r="D1293" s="38" t="str">
        <f>IF(Data!O1290=TRUE(), "Yes", "No")</f>
        <v>No</v>
      </c>
      <c r="E1293" s="38" t="str">
        <f>IF(Data!J1290="EngineStatusRecord","Engine",IF(Data!J1290="GpsRecord", "GPS", IF(Data!J1290="EngineFaultRecord", "Fault", IF(Data!J1290="DriverChange","Driver",IF(Data!J1290="CustomRecord","Custom","Debug")))))</f>
        <v>Engine</v>
      </c>
      <c r="F1293" s="39" t="str">
        <f>IF(Data!Y1290=TRUE(), "Yes", "No")</f>
        <v>No</v>
      </c>
      <c r="G1293" s="40">
        <f>Data!AK1290</f>
        <v>0</v>
      </c>
      <c r="H1293" s="35" t="str">
        <f>Data!AB1290</f>
        <v>Aceleración de lado a lado</v>
      </c>
      <c r="I1293" s="35">
        <f>Data!AD1290</f>
        <v>0</v>
      </c>
      <c r="J1293" s="35">
        <f>Data!AF1290</f>
        <v>0</v>
      </c>
      <c r="K1293" s="35" t="str">
        <f>CONCATENATE(Data!AH1290, " ", Data!AI1290)</f>
        <v>0 g-force</v>
      </c>
      <c r="L1293" s="35" t="str">
        <f>Data!C1290</f>
        <v>Vehicle, Battery Electric Vehicle</v>
      </c>
      <c r="M1293" s="35">
        <f>Data!H1290</f>
        <v>0</v>
      </c>
      <c r="N1293" s="41">
        <f>Data!I1290</f>
        <v>46087.37917738426</v>
      </c>
      <c r="O1293" s="35">
        <f>Data!L1290</f>
        <v>0</v>
      </c>
      <c r="P1293" s="35">
        <f>Data!M1290</f>
        <v>0</v>
      </c>
      <c r="Q1293" s="35" t="str">
        <f>IF(Data!N1290=0,"",Data!N1290)</f>
        <v/>
      </c>
      <c r="R1293" s="35">
        <f>Data!K1290</f>
        <v>0</v>
      </c>
      <c r="S1293" s="35" t="str">
        <f>IF(Data!X1290=TRUE(), "Yes", "No")</f>
        <v>No</v>
      </c>
      <c r="T1293" s="40" t="e">
        <f>#REF!</f>
        <v>#REF!</v>
      </c>
    </row>
    <row r="1294" spans="1:20" x14ac:dyDescent="0.3">
      <c r="A1294" s="35" t="str">
        <f>Data!A1291</f>
        <v>NISSAN LEAF 299-1018</v>
      </c>
      <c r="B1294" s="36">
        <f t="shared" ref="B1294:B1357" si="20">N1294</f>
        <v>46087.37917738426</v>
      </c>
      <c r="C1294" s="37" t="str">
        <f>IF(Data!J1291="GpsRecord", CONCATENATE($U$3,": ",Data!M1291,", ",Data!L1291), CONCATENATE(Data!AB1291, " ", Data!AH1291))</f>
        <v>Aceleración hacia arriba o hacia abajo 0.953999989729932</v>
      </c>
      <c r="D1294" s="38" t="str">
        <f>IF(Data!O1291=TRUE(), "Yes", "No")</f>
        <v>No</v>
      </c>
      <c r="E1294" s="38" t="str">
        <f>IF(Data!J1291="EngineStatusRecord","Engine",IF(Data!J1291="GpsRecord", "GPS", IF(Data!J1291="EngineFaultRecord", "Fault", IF(Data!J1291="DriverChange","Driver",IF(Data!J1291="CustomRecord","Custom","Debug")))))</f>
        <v>Engine</v>
      </c>
      <c r="F1294" s="39" t="str">
        <f>IF(Data!Y1291=TRUE(), "Yes", "No")</f>
        <v>No</v>
      </c>
      <c r="G1294" s="40">
        <f>Data!AK1291</f>
        <v>0</v>
      </c>
      <c r="H1294" s="35" t="str">
        <f>Data!AB1291</f>
        <v>Aceleración hacia arriba o hacia abajo</v>
      </c>
      <c r="I1294" s="35">
        <f>Data!AD1291</f>
        <v>0</v>
      </c>
      <c r="J1294" s="35">
        <f>Data!AF1291</f>
        <v>0</v>
      </c>
      <c r="K1294" s="35" t="str">
        <f>CONCATENATE(Data!AH1291, " ", Data!AI1291)</f>
        <v>0.953999989729932 g-force</v>
      </c>
      <c r="L1294" s="35" t="str">
        <f>Data!C1291</f>
        <v>Vehicle, Battery Electric Vehicle</v>
      </c>
      <c r="M1294" s="35">
        <f>Data!H1291</f>
        <v>0</v>
      </c>
      <c r="N1294" s="41">
        <f>Data!I1291</f>
        <v>46087.37917738426</v>
      </c>
      <c r="O1294" s="35">
        <f>Data!L1291</f>
        <v>0</v>
      </c>
      <c r="P1294" s="35">
        <f>Data!M1291</f>
        <v>0</v>
      </c>
      <c r="Q1294" s="35" t="str">
        <f>IF(Data!N1291=0,"",Data!N1291)</f>
        <v/>
      </c>
      <c r="R1294" s="35">
        <f>Data!K1291</f>
        <v>0</v>
      </c>
      <c r="S1294" s="35" t="str">
        <f>IF(Data!X1291=TRUE(), "Yes", "No")</f>
        <v>No</v>
      </c>
      <c r="T1294" s="40" t="e">
        <f>#REF!</f>
        <v>#REF!</v>
      </c>
    </row>
    <row r="1295" spans="1:20" x14ac:dyDescent="0.3">
      <c r="A1295" s="35" t="str">
        <f>Data!A1292</f>
        <v>NISSAN LEAF 299-1018</v>
      </c>
      <c r="B1295" s="36">
        <f t="shared" si="20"/>
        <v>46087.379178240742</v>
      </c>
      <c r="C1295" s="37" t="str">
        <f>IF(Data!J1292="GpsRecord", CONCATENATE($U$3,": ",Data!M1292,", ",Data!L1292), CONCATENATE(Data!AB1292, " ", Data!AH1292))</f>
        <v>Ubicación: 10.00341, -84.30039</v>
      </c>
      <c r="D1295" s="38" t="str">
        <f>IF(Data!O1292=TRUE(), "Yes", "No")</f>
        <v>Yes</v>
      </c>
      <c r="E1295" s="38" t="str">
        <f>IF(Data!J1292="EngineStatusRecord","Engine",IF(Data!J1292="GpsRecord", "GPS", IF(Data!J1292="EngineFaultRecord", "Fault", IF(Data!J1292="DriverChange","Driver",IF(Data!J1292="CustomRecord","Custom","Debug")))))</f>
        <v>GPS</v>
      </c>
      <c r="F1295" s="39" t="str">
        <f>IF(Data!Y1292=TRUE(), "Yes", "No")</f>
        <v>Yes</v>
      </c>
      <c r="G1295" s="40">
        <f>Data!AK1292</f>
        <v>0</v>
      </c>
      <c r="H1295" s="35">
        <f>Data!AB1292</f>
        <v>0</v>
      </c>
      <c r="I1295" s="35">
        <f>Data!AD1292</f>
        <v>0</v>
      </c>
      <c r="J1295" s="35">
        <f>Data!AF1292</f>
        <v>0</v>
      </c>
      <c r="K1295" s="35" t="str">
        <f>CONCATENATE(Data!AH1292, " ", Data!AI1292)</f>
        <v xml:space="preserve"> </v>
      </c>
      <c r="L1295" s="35" t="str">
        <f>Data!C1292</f>
        <v>Vehicle, Battery Electric Vehicle</v>
      </c>
      <c r="M1295" s="35">
        <f>Data!H1292</f>
        <v>0</v>
      </c>
      <c r="N1295" s="41">
        <f>Data!I1292</f>
        <v>46087.379178240742</v>
      </c>
      <c r="O1295" s="35">
        <f>Data!L1292</f>
        <v>-84.300389999999993</v>
      </c>
      <c r="P1295" s="35">
        <f>Data!M1292</f>
        <v>10.003410000000001</v>
      </c>
      <c r="Q1295" s="35" t="str">
        <f>IF(Data!N1292=0,"",Data!N1292)</f>
        <v>CurveZeroSpeed</v>
      </c>
      <c r="R1295" s="35">
        <f>Data!K1292</f>
        <v>0</v>
      </c>
      <c r="S1295" s="35" t="str">
        <f>IF(Data!X1292=TRUE(), "Yes", "No")</f>
        <v>Yes</v>
      </c>
      <c r="T1295" s="40" t="e">
        <f>#REF!</f>
        <v>#REF!</v>
      </c>
    </row>
    <row r="1296" spans="1:20" x14ac:dyDescent="0.3">
      <c r="A1296" s="35" t="str">
        <f>Data!A1293</f>
        <v>NISSAN LEAF 299-1018</v>
      </c>
      <c r="B1296" s="36">
        <f t="shared" si="20"/>
        <v>46087.379189814812</v>
      </c>
      <c r="C1296" s="37" t="str">
        <f>IF(Data!J1293="GpsRecord", CONCATENATE($U$3,": ",Data!M1293,", ",Data!L1293), CONCATENATE(Data!AB1293, " ", Data!AH1293))</f>
        <v>Ubicación: 10.00341, -84.30039</v>
      </c>
      <c r="D1296" s="38" t="str">
        <f>IF(Data!O1293=TRUE(), "Yes", "No")</f>
        <v>Yes</v>
      </c>
      <c r="E1296" s="38" t="str">
        <f>IF(Data!J1293="EngineStatusRecord","Engine",IF(Data!J1293="GpsRecord", "GPS", IF(Data!J1293="EngineFaultRecord", "Fault", IF(Data!J1293="DriverChange","Driver",IF(Data!J1293="CustomRecord","Custom","Debug")))))</f>
        <v>GPS</v>
      </c>
      <c r="F1296" s="39" t="str">
        <f>IF(Data!Y1293=TRUE(), "Yes", "No")</f>
        <v>Yes</v>
      </c>
      <c r="G1296" s="40">
        <f>Data!AK1293</f>
        <v>0</v>
      </c>
      <c r="H1296" s="35">
        <f>Data!AB1293</f>
        <v>0</v>
      </c>
      <c r="I1296" s="35">
        <f>Data!AD1293</f>
        <v>0</v>
      </c>
      <c r="J1296" s="35">
        <f>Data!AF1293</f>
        <v>0</v>
      </c>
      <c r="K1296" s="35" t="str">
        <f>CONCATENATE(Data!AH1293, " ", Data!AI1293)</f>
        <v xml:space="preserve"> </v>
      </c>
      <c r="L1296" s="35" t="str">
        <f>Data!C1293</f>
        <v>Vehicle, Battery Electric Vehicle</v>
      </c>
      <c r="M1296" s="35">
        <f>Data!H1293</f>
        <v>0</v>
      </c>
      <c r="N1296" s="41">
        <f>Data!I1293</f>
        <v>46087.379189814812</v>
      </c>
      <c r="O1296" s="35">
        <f>Data!L1293</f>
        <v>-84.300389999999993</v>
      </c>
      <c r="P1296" s="35">
        <f>Data!M1293</f>
        <v>10.003410000000001</v>
      </c>
      <c r="Q1296" s="35" t="str">
        <f>IF(Data!N1293=0,"",Data!N1293)</f>
        <v>CurveOtherEvent</v>
      </c>
      <c r="R1296" s="35">
        <f>Data!K1293</f>
        <v>0</v>
      </c>
      <c r="S1296" s="35" t="str">
        <f>IF(Data!X1293=TRUE(), "Yes", "No")</f>
        <v>Yes</v>
      </c>
      <c r="T1296" s="40" t="e">
        <f>#REF!</f>
        <v>#REF!</v>
      </c>
    </row>
    <row r="1297" spans="1:20" x14ac:dyDescent="0.3">
      <c r="A1297" s="35" t="str">
        <f>Data!A1294</f>
        <v>NISSAN LEAF 299-1018</v>
      </c>
      <c r="B1297" s="36">
        <f t="shared" si="20"/>
        <v>46087.379193796296</v>
      </c>
      <c r="C1297" s="37" t="str">
        <f>IF(Data!J1294="GpsRecord", CONCATENATE($U$3,": ",Data!M1294,", ",Data!L1294), CONCATENATE(Data!AB1294, " ", Data!AH1294))</f>
        <v>Velocidad del motor en carretera 3</v>
      </c>
      <c r="D1297" s="38" t="str">
        <f>IF(Data!O1294=TRUE(), "Yes", "No")</f>
        <v>No</v>
      </c>
      <c r="E1297" s="38" t="str">
        <f>IF(Data!J1294="EngineStatusRecord","Engine",IF(Data!J1294="GpsRecord", "GPS", IF(Data!J1294="EngineFaultRecord", "Fault", IF(Data!J1294="DriverChange","Driver",IF(Data!J1294="CustomRecord","Custom","Debug")))))</f>
        <v>Engine</v>
      </c>
      <c r="F1297" s="39" t="str">
        <f>IF(Data!Y1294=TRUE(), "Yes", "No")</f>
        <v>No</v>
      </c>
      <c r="G1297" s="40">
        <f>Data!AK1294</f>
        <v>0</v>
      </c>
      <c r="H1297" s="35" t="str">
        <f>Data!AB1294</f>
        <v>Velocidad del motor en carretera</v>
      </c>
      <c r="I1297" s="35">
        <f>Data!AD1294</f>
        <v>0</v>
      </c>
      <c r="J1297" s="35">
        <f>Data!AF1294</f>
        <v>0</v>
      </c>
      <c r="K1297" s="35" t="str">
        <f>CONCATENATE(Data!AH1294, " ", Data!AI1294)</f>
        <v>3 km/h</v>
      </c>
      <c r="L1297" s="35" t="str">
        <f>Data!C1294</f>
        <v>Vehicle, Battery Electric Vehicle</v>
      </c>
      <c r="M1297" s="35">
        <f>Data!H1294</f>
        <v>0</v>
      </c>
      <c r="N1297" s="41">
        <f>Data!I1294</f>
        <v>46087.379193796296</v>
      </c>
      <c r="O1297" s="35">
        <f>Data!L1294</f>
        <v>0</v>
      </c>
      <c r="P1297" s="35">
        <f>Data!M1294</f>
        <v>0</v>
      </c>
      <c r="Q1297" s="35" t="str">
        <f>IF(Data!N1294=0,"",Data!N1294)</f>
        <v/>
      </c>
      <c r="R1297" s="35">
        <f>Data!K1294</f>
        <v>0</v>
      </c>
      <c r="S1297" s="35" t="str">
        <f>IF(Data!X1294=TRUE(), "Yes", "No")</f>
        <v>No</v>
      </c>
      <c r="T1297" s="40" t="e">
        <f>#REF!</f>
        <v>#REF!</v>
      </c>
    </row>
    <row r="1298" spans="1:20" x14ac:dyDescent="0.3">
      <c r="A1298" s="35" t="str">
        <f>Data!A1295</f>
        <v>NISSAN LEAF 299-1018</v>
      </c>
      <c r="B1298" s="36">
        <f t="shared" si="20"/>
        <v>46087.379198634262</v>
      </c>
      <c r="C1298" s="37" t="str">
        <f>IF(Data!J1295="GpsRecord", CONCATENATE($U$3,": ",Data!M1295,", ",Data!L1295), CONCATENATE(Data!AB1295, " ", Data!AH1295))</f>
        <v xml:space="preserve"> </v>
      </c>
      <c r="D1298" s="38" t="str">
        <f>IF(Data!O1295=TRUE(), "Yes", "No")</f>
        <v>No</v>
      </c>
      <c r="E1298" s="38" t="str">
        <f>IF(Data!J1295="EngineStatusRecord","Engine",IF(Data!J1295="GpsRecord", "GPS", IF(Data!J1295="EngineFaultRecord", "Fault", IF(Data!J1295="DriverChange","Driver",IF(Data!J1295="CustomRecord","Custom","Debug")))))</f>
        <v>Debug</v>
      </c>
      <c r="F1298" s="39" t="str">
        <f>IF(Data!Y1295=TRUE(), "Yes", "No")</f>
        <v>No</v>
      </c>
      <c r="G1298" s="40" t="str">
        <f>Data!AK1295</f>
        <v>84-02-00-00-02-E0-00-00-00-00-00-00-00-00-00</v>
      </c>
      <c r="H1298" s="35">
        <f>Data!AB1295</f>
        <v>0</v>
      </c>
      <c r="I1298" s="35">
        <f>Data!AD1295</f>
        <v>0</v>
      </c>
      <c r="J1298" s="35">
        <f>Data!AF1295</f>
        <v>0</v>
      </c>
      <c r="K1298" s="35" t="str">
        <f>CONCATENATE(Data!AH1295, " ", Data!AI1295)</f>
        <v xml:space="preserve"> </v>
      </c>
      <c r="L1298" s="35" t="str">
        <f>Data!C1295</f>
        <v>Vehicle, Battery Electric Vehicle</v>
      </c>
      <c r="M1298" s="35">
        <f>Data!H1295</f>
        <v>0</v>
      </c>
      <c r="N1298" s="41">
        <f>Data!I1295</f>
        <v>46087.379198634262</v>
      </c>
      <c r="O1298" s="35">
        <f>Data!L1295</f>
        <v>0</v>
      </c>
      <c r="P1298" s="35">
        <f>Data!M1295</f>
        <v>0</v>
      </c>
      <c r="Q1298" s="35" t="str">
        <f>IF(Data!N1295=0,"",Data!N1295)</f>
        <v>Obd2NegativeResponse</v>
      </c>
      <c r="R1298" s="35">
        <f>Data!K1295</f>
        <v>0</v>
      </c>
      <c r="S1298" s="35" t="str">
        <f>IF(Data!X1295=TRUE(), "Yes", "No")</f>
        <v>No</v>
      </c>
      <c r="T1298" s="40" t="e">
        <f>#REF!</f>
        <v>#REF!</v>
      </c>
    </row>
    <row r="1299" spans="1:20" x14ac:dyDescent="0.3">
      <c r="A1299" s="35" t="str">
        <f>Data!A1296</f>
        <v>NISSAN LEAF 299-1018</v>
      </c>
      <c r="B1299" s="36">
        <f t="shared" si="20"/>
        <v>46087.379201388889</v>
      </c>
      <c r="C1299" s="37" t="str">
        <f>IF(Data!J1296="GpsRecord", CONCATENATE($U$3,": ",Data!M1296,", ",Data!L1296), CONCATENATE(Data!AB1296, " ", Data!AH1296))</f>
        <v>Ubicación: 10.00341, -84.30038</v>
      </c>
      <c r="D1299" s="38" t="str">
        <f>IF(Data!O1296=TRUE(), "Yes", "No")</f>
        <v>Yes</v>
      </c>
      <c r="E1299" s="38" t="str">
        <f>IF(Data!J1296="EngineStatusRecord","Engine",IF(Data!J1296="GpsRecord", "GPS", IF(Data!J1296="EngineFaultRecord", "Fault", IF(Data!J1296="DriverChange","Driver",IF(Data!J1296="CustomRecord","Custom","Debug")))))</f>
        <v>GPS</v>
      </c>
      <c r="F1299" s="39" t="str">
        <f>IF(Data!Y1296=TRUE(), "Yes", "No")</f>
        <v>Yes</v>
      </c>
      <c r="G1299" s="40">
        <f>Data!AK1296</f>
        <v>0</v>
      </c>
      <c r="H1299" s="35">
        <f>Data!AB1296</f>
        <v>0</v>
      </c>
      <c r="I1299" s="35">
        <f>Data!AD1296</f>
        <v>0</v>
      </c>
      <c r="J1299" s="35">
        <f>Data!AF1296</f>
        <v>0</v>
      </c>
      <c r="K1299" s="35" t="str">
        <f>CONCATENATE(Data!AH1296, " ", Data!AI1296)</f>
        <v xml:space="preserve"> </v>
      </c>
      <c r="L1299" s="35" t="str">
        <f>Data!C1296</f>
        <v>Vehicle, Battery Electric Vehicle</v>
      </c>
      <c r="M1299" s="35">
        <f>Data!H1296</f>
        <v>0</v>
      </c>
      <c r="N1299" s="41">
        <f>Data!I1296</f>
        <v>46087.379201388889</v>
      </c>
      <c r="O1299" s="35">
        <f>Data!L1296</f>
        <v>-84.300380000000004</v>
      </c>
      <c r="P1299" s="35">
        <f>Data!M1296</f>
        <v>10.003410000000001</v>
      </c>
      <c r="Q1299" s="35" t="str">
        <f>IF(Data!N1296=0,"",Data!N1296)</f>
        <v>CurveZeroSpeed</v>
      </c>
      <c r="R1299" s="35">
        <f>Data!K1296</f>
        <v>3</v>
      </c>
      <c r="S1299" s="35" t="str">
        <f>IF(Data!X1296=TRUE(), "Yes", "No")</f>
        <v>Yes</v>
      </c>
      <c r="T1299" s="40" t="e">
        <f>#REF!</f>
        <v>#REF!</v>
      </c>
    </row>
    <row r="1300" spans="1:20" x14ac:dyDescent="0.3">
      <c r="A1300" s="35" t="str">
        <f>Data!A1297</f>
        <v>NISSAN LEAF 299-1018</v>
      </c>
      <c r="B1300" s="36">
        <f t="shared" si="20"/>
        <v>46087.379201388889</v>
      </c>
      <c r="C1300" s="37" t="str">
        <f>IF(Data!J1297="GpsRecord", CONCATENATE($U$3,": ",Data!M1297,", ",Data!L1297), CONCATENATE(Data!AB1297, " ", Data!AH1297))</f>
        <v>Velocidad del motor en carretera 4</v>
      </c>
      <c r="D1300" s="38" t="str">
        <f>IF(Data!O1297=TRUE(), "Yes", "No")</f>
        <v>No</v>
      </c>
      <c r="E1300" s="38" t="str">
        <f>IF(Data!J1297="EngineStatusRecord","Engine",IF(Data!J1297="GpsRecord", "GPS", IF(Data!J1297="EngineFaultRecord", "Fault", IF(Data!J1297="DriverChange","Driver",IF(Data!J1297="CustomRecord","Custom","Debug")))))</f>
        <v>Engine</v>
      </c>
      <c r="F1300" s="39" t="str">
        <f>IF(Data!Y1297=TRUE(), "Yes", "No")</f>
        <v>No</v>
      </c>
      <c r="G1300" s="40">
        <f>Data!AK1297</f>
        <v>0</v>
      </c>
      <c r="H1300" s="35" t="str">
        <f>Data!AB1297</f>
        <v>Velocidad del motor en carretera</v>
      </c>
      <c r="I1300" s="35">
        <f>Data!AD1297</f>
        <v>0</v>
      </c>
      <c r="J1300" s="35">
        <f>Data!AF1297</f>
        <v>0</v>
      </c>
      <c r="K1300" s="35" t="str">
        <f>CONCATENATE(Data!AH1297, " ", Data!AI1297)</f>
        <v>4 km/h</v>
      </c>
      <c r="L1300" s="35" t="str">
        <f>Data!C1297</f>
        <v>Vehicle, Battery Electric Vehicle</v>
      </c>
      <c r="M1300" s="35">
        <f>Data!H1297</f>
        <v>0</v>
      </c>
      <c r="N1300" s="41">
        <f>Data!I1297</f>
        <v>46087.379201388889</v>
      </c>
      <c r="O1300" s="35">
        <f>Data!L1297</f>
        <v>0</v>
      </c>
      <c r="P1300" s="35">
        <f>Data!M1297</f>
        <v>0</v>
      </c>
      <c r="Q1300" s="35" t="str">
        <f>IF(Data!N1297=0,"",Data!N1297)</f>
        <v/>
      </c>
      <c r="R1300" s="35">
        <f>Data!K1297</f>
        <v>0</v>
      </c>
      <c r="S1300" s="35" t="str">
        <f>IF(Data!X1297=TRUE(), "Yes", "No")</f>
        <v>No</v>
      </c>
      <c r="T1300" s="40" t="e">
        <f>#REF!</f>
        <v>#REF!</v>
      </c>
    </row>
    <row r="1301" spans="1:20" x14ac:dyDescent="0.3">
      <c r="A1301" s="35" t="str">
        <f>Data!A1298</f>
        <v>NISSAN LEAF 299-1018</v>
      </c>
      <c r="B1301" s="36">
        <f t="shared" si="20"/>
        <v>46087.379201747688</v>
      </c>
      <c r="C1301" s="37" t="str">
        <f>IF(Data!J1298="GpsRecord", CONCATENATE($U$3,": ",Data!M1298,", ",Data!L1298), CONCATENATE(Data!AB1298, " ", Data!AH1298))</f>
        <v>Energía total de la batería del vehículo eléctrico en ralentí (desde la instalación telemática) 0.91</v>
      </c>
      <c r="D1301" s="38" t="str">
        <f>IF(Data!O1298=TRUE(), "Yes", "No")</f>
        <v>No</v>
      </c>
      <c r="E1301" s="38" t="str">
        <f>IF(Data!J1298="EngineStatusRecord","Engine",IF(Data!J1298="GpsRecord", "GPS", IF(Data!J1298="EngineFaultRecord", "Fault", IF(Data!J1298="DriverChange","Driver",IF(Data!J1298="CustomRecord","Custom","Debug")))))</f>
        <v>Engine</v>
      </c>
      <c r="F1301" s="39" t="str">
        <f>IF(Data!Y1298=TRUE(), "Yes", "No")</f>
        <v>No</v>
      </c>
      <c r="G1301" s="40">
        <f>Data!AK1298</f>
        <v>0</v>
      </c>
      <c r="H1301" s="35" t="str">
        <f>Data!AB1298</f>
        <v>Energía total de la batería del vehículo eléctrico en ralentí (desde la instalación telemática)</v>
      </c>
      <c r="I1301" s="35">
        <f>Data!AD1298</f>
        <v>0</v>
      </c>
      <c r="J1301" s="35">
        <f>Data!AF1298</f>
        <v>0</v>
      </c>
      <c r="K1301" s="35" t="str">
        <f>CONCATENATE(Data!AH1298, " ", Data!AI1298)</f>
        <v>0.91 kWh</v>
      </c>
      <c r="L1301" s="35" t="str">
        <f>Data!C1298</f>
        <v>Vehicle, Battery Electric Vehicle</v>
      </c>
      <c r="M1301" s="35">
        <f>Data!H1298</f>
        <v>0</v>
      </c>
      <c r="N1301" s="41">
        <f>Data!I1298</f>
        <v>46087.379201747688</v>
      </c>
      <c r="O1301" s="35">
        <f>Data!L1298</f>
        <v>0</v>
      </c>
      <c r="P1301" s="35">
        <f>Data!M1298</f>
        <v>0</v>
      </c>
      <c r="Q1301" s="35" t="str">
        <f>IF(Data!N1298=0,"",Data!N1298)</f>
        <v/>
      </c>
      <c r="R1301" s="35">
        <f>Data!K1298</f>
        <v>0</v>
      </c>
      <c r="S1301" s="35" t="str">
        <f>IF(Data!X1298=TRUE(), "Yes", "No")</f>
        <v>No</v>
      </c>
      <c r="T1301" s="40" t="e">
        <f>#REF!</f>
        <v>#REF!</v>
      </c>
    </row>
    <row r="1302" spans="1:20" x14ac:dyDescent="0.3">
      <c r="A1302" s="35" t="str">
        <f>Data!A1299</f>
        <v>NISSAN LEAF 299-1018</v>
      </c>
      <c r="B1302" s="36">
        <f t="shared" si="20"/>
        <v>46087.379201747688</v>
      </c>
      <c r="C1302" s="37" t="str">
        <f>IF(Data!J1299="GpsRecord", CONCATENATE($U$3,": ",Data!M1299,", ",Data!L1299), CONCATENATE(Data!AB1299, " ", Data!AH1299))</f>
        <v>Energía total de entrada en la batería del vehículo mientras se conduce (desde que se instaló la telemática) 257.68</v>
      </c>
      <c r="D1302" s="38" t="str">
        <f>IF(Data!O1299=TRUE(), "Yes", "No")</f>
        <v>No</v>
      </c>
      <c r="E1302" s="38" t="str">
        <f>IF(Data!J1299="EngineStatusRecord","Engine",IF(Data!J1299="GpsRecord", "GPS", IF(Data!J1299="EngineFaultRecord", "Fault", IF(Data!J1299="DriverChange","Driver",IF(Data!J1299="CustomRecord","Custom","Debug")))))</f>
        <v>Engine</v>
      </c>
      <c r="F1302" s="39" t="str">
        <f>IF(Data!Y1299=TRUE(), "Yes", "No")</f>
        <v>No</v>
      </c>
      <c r="G1302" s="40">
        <f>Data!AK1299</f>
        <v>0</v>
      </c>
      <c r="H1302" s="35" t="str">
        <f>Data!AB1299</f>
        <v>Energía total de entrada en la batería del vehículo mientras se conduce (desde que se instaló la telemática)</v>
      </c>
      <c r="I1302" s="35">
        <f>Data!AD1299</f>
        <v>0</v>
      </c>
      <c r="J1302" s="35">
        <f>Data!AF1299</f>
        <v>0</v>
      </c>
      <c r="K1302" s="35" t="str">
        <f>CONCATENATE(Data!AH1299, " ", Data!AI1299)</f>
        <v>257.68 kWh</v>
      </c>
      <c r="L1302" s="35" t="str">
        <f>Data!C1299</f>
        <v>Vehicle, Battery Electric Vehicle</v>
      </c>
      <c r="M1302" s="35">
        <f>Data!H1299</f>
        <v>0</v>
      </c>
      <c r="N1302" s="41">
        <f>Data!I1299</f>
        <v>46087.379201747688</v>
      </c>
      <c r="O1302" s="35">
        <f>Data!L1299</f>
        <v>0</v>
      </c>
      <c r="P1302" s="35">
        <f>Data!M1299</f>
        <v>0</v>
      </c>
      <c r="Q1302" s="35" t="str">
        <f>IF(Data!N1299=0,"",Data!N1299)</f>
        <v/>
      </c>
      <c r="R1302" s="35">
        <f>Data!K1299</f>
        <v>0</v>
      </c>
      <c r="S1302" s="35" t="str">
        <f>IF(Data!X1299=TRUE(), "Yes", "No")</f>
        <v>No</v>
      </c>
      <c r="T1302" s="40" t="e">
        <f>#REF!</f>
        <v>#REF!</v>
      </c>
    </row>
    <row r="1303" spans="1:20" x14ac:dyDescent="0.3">
      <c r="A1303" s="35" t="str">
        <f>Data!A1300</f>
        <v>NISSAN LEAF 299-1018</v>
      </c>
      <c r="B1303" s="36">
        <f t="shared" si="20"/>
        <v>46087.379201747688</v>
      </c>
      <c r="C1303" s="37" t="str">
        <f>IF(Data!J1300="GpsRecord", CONCATENATE($U$3,": ",Data!M1300,", ",Data!L1300), CONCATENATE(Data!AB1300, " ", Data!AH1300))</f>
        <v>Energía total de salida en la batería del vehículo eléctrico mientras se conduce (desde que se instaló la telemática) 1019.23</v>
      </c>
      <c r="D1303" s="38" t="str">
        <f>IF(Data!O1300=TRUE(), "Yes", "No")</f>
        <v>No</v>
      </c>
      <c r="E1303" s="38" t="str">
        <f>IF(Data!J1300="EngineStatusRecord","Engine",IF(Data!J1300="GpsRecord", "GPS", IF(Data!J1300="EngineFaultRecord", "Fault", IF(Data!J1300="DriverChange","Driver",IF(Data!J1300="CustomRecord","Custom","Debug")))))</f>
        <v>Engine</v>
      </c>
      <c r="F1303" s="39" t="str">
        <f>IF(Data!Y1300=TRUE(), "Yes", "No")</f>
        <v>No</v>
      </c>
      <c r="G1303" s="40">
        <f>Data!AK1300</f>
        <v>0</v>
      </c>
      <c r="H1303" s="35" t="str">
        <f>Data!AB1300</f>
        <v>Energía total de salida en la batería del vehículo eléctrico mientras se conduce (desde que se instaló la telemática)</v>
      </c>
      <c r="I1303" s="35">
        <f>Data!AD1300</f>
        <v>0</v>
      </c>
      <c r="J1303" s="35">
        <f>Data!AF1300</f>
        <v>0</v>
      </c>
      <c r="K1303" s="35" t="str">
        <f>CONCATENATE(Data!AH1300, " ", Data!AI1300)</f>
        <v>1019.23 kWh</v>
      </c>
      <c r="L1303" s="35" t="str">
        <f>Data!C1300</f>
        <v>Vehicle, Battery Electric Vehicle</v>
      </c>
      <c r="M1303" s="35">
        <f>Data!H1300</f>
        <v>0</v>
      </c>
      <c r="N1303" s="41">
        <f>Data!I1300</f>
        <v>46087.379201747688</v>
      </c>
      <c r="O1303" s="35">
        <f>Data!L1300</f>
        <v>0</v>
      </c>
      <c r="P1303" s="35">
        <f>Data!M1300</f>
        <v>0</v>
      </c>
      <c r="Q1303" s="35" t="str">
        <f>IF(Data!N1300=0,"",Data!N1300)</f>
        <v/>
      </c>
      <c r="R1303" s="35">
        <f>Data!K1300</f>
        <v>0</v>
      </c>
      <c r="S1303" s="35" t="str">
        <f>IF(Data!X1300=TRUE(), "Yes", "No")</f>
        <v>No</v>
      </c>
      <c r="T1303" s="40" t="e">
        <f>#REF!</f>
        <v>#REF!</v>
      </c>
    </row>
    <row r="1304" spans="1:20" x14ac:dyDescent="0.3">
      <c r="A1304" s="35" t="str">
        <f>Data!A1301</f>
        <v>NISSAN LEAF 299-1018</v>
      </c>
      <c r="B1304" s="36">
        <f t="shared" si="20"/>
        <v>46087.379201747688</v>
      </c>
      <c r="C1304" s="37" t="str">
        <f>IF(Data!J1301="GpsRecord", CONCATENATE($U$3,": ",Data!M1301,", ",Data!L1301), CONCATENATE(Data!AB1301, " ", Data!AH1301))</f>
        <v>Energía total de la batería del vehículo eléctrico al ralentí (desde la instalación telemática) 49.62</v>
      </c>
      <c r="D1304" s="38" t="str">
        <f>IF(Data!O1301=TRUE(), "Yes", "No")</f>
        <v>No</v>
      </c>
      <c r="E1304" s="38" t="str">
        <f>IF(Data!J1301="EngineStatusRecord","Engine",IF(Data!J1301="GpsRecord", "GPS", IF(Data!J1301="EngineFaultRecord", "Fault", IF(Data!J1301="DriverChange","Driver",IF(Data!J1301="CustomRecord","Custom","Debug")))))</f>
        <v>Engine</v>
      </c>
      <c r="F1304" s="39" t="str">
        <f>IF(Data!Y1301=TRUE(), "Yes", "No")</f>
        <v>No</v>
      </c>
      <c r="G1304" s="40">
        <f>Data!AK1301</f>
        <v>0</v>
      </c>
      <c r="H1304" s="35" t="str">
        <f>Data!AB1301</f>
        <v>Energía total de la batería del vehículo eléctrico al ralentí (desde la instalación telemática)</v>
      </c>
      <c r="I1304" s="35">
        <f>Data!AD1301</f>
        <v>0</v>
      </c>
      <c r="J1304" s="35">
        <f>Data!AF1301</f>
        <v>0</v>
      </c>
      <c r="K1304" s="35" t="str">
        <f>CONCATENATE(Data!AH1301, " ", Data!AI1301)</f>
        <v>49.62 kWh</v>
      </c>
      <c r="L1304" s="35" t="str">
        <f>Data!C1301</f>
        <v>Vehicle, Battery Electric Vehicle</v>
      </c>
      <c r="M1304" s="35">
        <f>Data!H1301</f>
        <v>0</v>
      </c>
      <c r="N1304" s="41">
        <f>Data!I1301</f>
        <v>46087.379201747688</v>
      </c>
      <c r="O1304" s="35">
        <f>Data!L1301</f>
        <v>0</v>
      </c>
      <c r="P1304" s="35">
        <f>Data!M1301</f>
        <v>0</v>
      </c>
      <c r="Q1304" s="35" t="str">
        <f>IF(Data!N1301=0,"",Data!N1301)</f>
        <v/>
      </c>
      <c r="R1304" s="35">
        <f>Data!K1301</f>
        <v>0</v>
      </c>
      <c r="S1304" s="35" t="str">
        <f>IF(Data!X1301=TRUE(), "Yes", "No")</f>
        <v>No</v>
      </c>
      <c r="T1304" s="40" t="e">
        <f>#REF!</f>
        <v>#REF!</v>
      </c>
    </row>
    <row r="1305" spans="1:20" x14ac:dyDescent="0.3">
      <c r="A1305" s="35" t="str">
        <f>Data!A1302</f>
        <v>NISSAN LEAF 299-1018</v>
      </c>
      <c r="B1305" s="36">
        <f t="shared" si="20"/>
        <v>46087.379210567131</v>
      </c>
      <c r="C1305" s="37" t="str">
        <f>IF(Data!J1302="GpsRecord", CONCATENATE($U$3,": ",Data!M1302,", ",Data!L1302), CONCATENATE(Data!AB1302, " ", Data!AH1302))</f>
        <v>Aceleración hacia delante o frenado 0</v>
      </c>
      <c r="D1305" s="38" t="str">
        <f>IF(Data!O1302=TRUE(), "Yes", "No")</f>
        <v>No</v>
      </c>
      <c r="E1305" s="38" t="str">
        <f>IF(Data!J1302="EngineStatusRecord","Engine",IF(Data!J1302="GpsRecord", "GPS", IF(Data!J1302="EngineFaultRecord", "Fault", IF(Data!J1302="DriverChange","Driver",IF(Data!J1302="CustomRecord","Custom","Debug")))))</f>
        <v>Engine</v>
      </c>
      <c r="F1305" s="39" t="str">
        <f>IF(Data!Y1302=TRUE(), "Yes", "No")</f>
        <v>No</v>
      </c>
      <c r="G1305" s="40">
        <f>Data!AK1302</f>
        <v>0</v>
      </c>
      <c r="H1305" s="35" t="str">
        <f>Data!AB1302</f>
        <v>Aceleración hacia delante o frenado</v>
      </c>
      <c r="I1305" s="35">
        <f>Data!AD1302</f>
        <v>0</v>
      </c>
      <c r="J1305" s="35">
        <f>Data!AF1302</f>
        <v>0</v>
      </c>
      <c r="K1305" s="35" t="str">
        <f>CONCATENATE(Data!AH1302, " ", Data!AI1302)</f>
        <v>0 g-force</v>
      </c>
      <c r="L1305" s="35" t="str">
        <f>Data!C1302</f>
        <v>Vehicle, Battery Electric Vehicle</v>
      </c>
      <c r="M1305" s="35">
        <f>Data!H1302</f>
        <v>0</v>
      </c>
      <c r="N1305" s="41">
        <f>Data!I1302</f>
        <v>46087.379210567131</v>
      </c>
      <c r="O1305" s="35">
        <f>Data!L1302</f>
        <v>0</v>
      </c>
      <c r="P1305" s="35">
        <f>Data!M1302</f>
        <v>0</v>
      </c>
      <c r="Q1305" s="35" t="str">
        <f>IF(Data!N1302=0,"",Data!N1302)</f>
        <v/>
      </c>
      <c r="R1305" s="35">
        <f>Data!K1302</f>
        <v>0</v>
      </c>
      <c r="S1305" s="35" t="str">
        <f>IF(Data!X1302=TRUE(), "Yes", "No")</f>
        <v>No</v>
      </c>
      <c r="T1305" s="40" t="e">
        <f>#REF!</f>
        <v>#REF!</v>
      </c>
    </row>
    <row r="1306" spans="1:20" x14ac:dyDescent="0.3">
      <c r="A1306" s="35" t="str">
        <f>Data!A1303</f>
        <v>NISSAN LEAF 299-1018</v>
      </c>
      <c r="B1306" s="36">
        <f t="shared" si="20"/>
        <v>46087.379210567131</v>
      </c>
      <c r="C1306" s="37" t="str">
        <f>IF(Data!J1303="GpsRecord", CONCATENATE($U$3,": ",Data!M1303,", ",Data!L1303), CONCATENATE(Data!AB1303, " ", Data!AH1303))</f>
        <v>Aceleración de lado a lado 0</v>
      </c>
      <c r="D1306" s="38" t="str">
        <f>IF(Data!O1303=TRUE(), "Yes", "No")</f>
        <v>No</v>
      </c>
      <c r="E1306" s="38" t="str">
        <f>IF(Data!J1303="EngineStatusRecord","Engine",IF(Data!J1303="GpsRecord", "GPS", IF(Data!J1303="EngineFaultRecord", "Fault", IF(Data!J1303="DriverChange","Driver",IF(Data!J1303="CustomRecord","Custom","Debug")))))</f>
        <v>Engine</v>
      </c>
      <c r="F1306" s="39" t="str">
        <f>IF(Data!Y1303=TRUE(), "Yes", "No")</f>
        <v>No</v>
      </c>
      <c r="G1306" s="40">
        <f>Data!AK1303</f>
        <v>0</v>
      </c>
      <c r="H1306" s="35" t="str">
        <f>Data!AB1303</f>
        <v>Aceleración de lado a lado</v>
      </c>
      <c r="I1306" s="35">
        <f>Data!AD1303</f>
        <v>0</v>
      </c>
      <c r="J1306" s="35">
        <f>Data!AF1303</f>
        <v>0</v>
      </c>
      <c r="K1306" s="35" t="str">
        <f>CONCATENATE(Data!AH1303, " ", Data!AI1303)</f>
        <v>0 g-force</v>
      </c>
      <c r="L1306" s="35" t="str">
        <f>Data!C1303</f>
        <v>Vehicle, Battery Electric Vehicle</v>
      </c>
      <c r="M1306" s="35">
        <f>Data!H1303</f>
        <v>0</v>
      </c>
      <c r="N1306" s="41">
        <f>Data!I1303</f>
        <v>46087.379210567131</v>
      </c>
      <c r="O1306" s="35">
        <f>Data!L1303</f>
        <v>0</v>
      </c>
      <c r="P1306" s="35">
        <f>Data!M1303</f>
        <v>0</v>
      </c>
      <c r="Q1306" s="35" t="str">
        <f>IF(Data!N1303=0,"",Data!N1303)</f>
        <v/>
      </c>
      <c r="R1306" s="35">
        <f>Data!K1303</f>
        <v>0</v>
      </c>
      <c r="S1306" s="35" t="str">
        <f>IF(Data!X1303=TRUE(), "Yes", "No")</f>
        <v>No</v>
      </c>
      <c r="T1306" s="40" t="e">
        <f>#REF!</f>
        <v>#REF!</v>
      </c>
    </row>
    <row r="1307" spans="1:20" x14ac:dyDescent="0.3">
      <c r="A1307" s="35" t="str">
        <f>Data!A1304</f>
        <v>NISSAN LEAF 299-1018</v>
      </c>
      <c r="B1307" s="36">
        <f t="shared" si="20"/>
        <v>46087.379210567131</v>
      </c>
      <c r="C1307" s="37" t="str">
        <f>IF(Data!J1304="GpsRecord", CONCATENATE($U$3,": ",Data!M1304,", ",Data!L1304), CONCATENATE(Data!AB1304, " ", Data!AH1304))</f>
        <v>Aceleración hacia arriba o hacia abajo 1.08799997952253</v>
      </c>
      <c r="D1307" s="38" t="str">
        <f>IF(Data!O1304=TRUE(), "Yes", "No")</f>
        <v>No</v>
      </c>
      <c r="E1307" s="38" t="str">
        <f>IF(Data!J1304="EngineStatusRecord","Engine",IF(Data!J1304="GpsRecord", "GPS", IF(Data!J1304="EngineFaultRecord", "Fault", IF(Data!J1304="DriverChange","Driver",IF(Data!J1304="CustomRecord","Custom","Debug")))))</f>
        <v>Engine</v>
      </c>
      <c r="F1307" s="39" t="str">
        <f>IF(Data!Y1304=TRUE(), "Yes", "No")</f>
        <v>No</v>
      </c>
      <c r="G1307" s="40">
        <f>Data!AK1304</f>
        <v>0</v>
      </c>
      <c r="H1307" s="35" t="str">
        <f>Data!AB1304</f>
        <v>Aceleración hacia arriba o hacia abajo</v>
      </c>
      <c r="I1307" s="35">
        <f>Data!AD1304</f>
        <v>0</v>
      </c>
      <c r="J1307" s="35">
        <f>Data!AF1304</f>
        <v>0</v>
      </c>
      <c r="K1307" s="35" t="str">
        <f>CONCATENATE(Data!AH1304, " ", Data!AI1304)</f>
        <v>1.08799997952253 g-force</v>
      </c>
      <c r="L1307" s="35" t="str">
        <f>Data!C1304</f>
        <v>Vehicle, Battery Electric Vehicle</v>
      </c>
      <c r="M1307" s="35">
        <f>Data!H1304</f>
        <v>0</v>
      </c>
      <c r="N1307" s="41">
        <f>Data!I1304</f>
        <v>46087.379210567131</v>
      </c>
      <c r="O1307" s="35">
        <f>Data!L1304</f>
        <v>0</v>
      </c>
      <c r="P1307" s="35">
        <f>Data!M1304</f>
        <v>0</v>
      </c>
      <c r="Q1307" s="35" t="str">
        <f>IF(Data!N1304=0,"",Data!N1304)</f>
        <v/>
      </c>
      <c r="R1307" s="35">
        <f>Data!K1304</f>
        <v>0</v>
      </c>
      <c r="S1307" s="35" t="str">
        <f>IF(Data!X1304=TRUE(), "Yes", "No")</f>
        <v>No</v>
      </c>
      <c r="T1307" s="40" t="e">
        <f>#REF!</f>
        <v>#REF!</v>
      </c>
    </row>
    <row r="1308" spans="1:20" x14ac:dyDescent="0.3">
      <c r="A1308" s="35" t="str">
        <f>Data!A1305</f>
        <v>NISSAN LEAF 299-1018</v>
      </c>
      <c r="B1308" s="36">
        <f t="shared" si="20"/>
        <v>46087.379211747684</v>
      </c>
      <c r="C1308" s="37" t="str">
        <f>IF(Data!J1305="GpsRecord", CONCATENATE($U$3,": ",Data!M1305,", ",Data!L1305), CONCATENATE(Data!AB1305, " ", Data!AH1305))</f>
        <v>Aceleración hacia delante o frenado -0.235000005080622</v>
      </c>
      <c r="D1308" s="38" t="str">
        <f>IF(Data!O1305=TRUE(), "Yes", "No")</f>
        <v>No</v>
      </c>
      <c r="E1308" s="38" t="str">
        <f>IF(Data!J1305="EngineStatusRecord","Engine",IF(Data!J1305="GpsRecord", "GPS", IF(Data!J1305="EngineFaultRecord", "Fault", IF(Data!J1305="DriverChange","Driver",IF(Data!J1305="CustomRecord","Custom","Debug")))))</f>
        <v>Engine</v>
      </c>
      <c r="F1308" s="39" t="str">
        <f>IF(Data!Y1305=TRUE(), "Yes", "No")</f>
        <v>No</v>
      </c>
      <c r="G1308" s="40">
        <f>Data!AK1305</f>
        <v>0</v>
      </c>
      <c r="H1308" s="35" t="str">
        <f>Data!AB1305</f>
        <v>Aceleración hacia delante o frenado</v>
      </c>
      <c r="I1308" s="35">
        <f>Data!AD1305</f>
        <v>0</v>
      </c>
      <c r="J1308" s="35">
        <f>Data!AF1305</f>
        <v>0</v>
      </c>
      <c r="K1308" s="35" t="str">
        <f>CONCATENATE(Data!AH1305, " ", Data!AI1305)</f>
        <v>-0.235000005080622 g-force</v>
      </c>
      <c r="L1308" s="35" t="str">
        <f>Data!C1305</f>
        <v>Vehicle, Battery Electric Vehicle</v>
      </c>
      <c r="M1308" s="35">
        <f>Data!H1305</f>
        <v>0</v>
      </c>
      <c r="N1308" s="41">
        <f>Data!I1305</f>
        <v>46087.379211747684</v>
      </c>
      <c r="O1308" s="35">
        <f>Data!L1305</f>
        <v>0</v>
      </c>
      <c r="P1308" s="35">
        <f>Data!M1305</f>
        <v>0</v>
      </c>
      <c r="Q1308" s="35" t="str">
        <f>IF(Data!N1305=0,"",Data!N1305)</f>
        <v/>
      </c>
      <c r="R1308" s="35">
        <f>Data!K1305</f>
        <v>0</v>
      </c>
      <c r="S1308" s="35" t="str">
        <f>IF(Data!X1305=TRUE(), "Yes", "No")</f>
        <v>No</v>
      </c>
      <c r="T1308" s="40" t="e">
        <f>#REF!</f>
        <v>#REF!</v>
      </c>
    </row>
    <row r="1309" spans="1:20" x14ac:dyDescent="0.3">
      <c r="A1309" s="35" t="str">
        <f>Data!A1306</f>
        <v>NISSAN LEAF 299-1018</v>
      </c>
      <c r="B1309" s="36">
        <f t="shared" si="20"/>
        <v>46087.379211747684</v>
      </c>
      <c r="C1309" s="37" t="str">
        <f>IF(Data!J1306="GpsRecord", CONCATENATE($U$3,": ",Data!M1306,", ",Data!L1306), CONCATENATE(Data!AB1306, " ", Data!AH1306))</f>
        <v>Aceleración hacia arriba o hacia abajo 0.973999989728403</v>
      </c>
      <c r="D1309" s="38" t="str">
        <f>IF(Data!O1306=TRUE(), "Yes", "No")</f>
        <v>No</v>
      </c>
      <c r="E1309" s="38" t="str">
        <f>IF(Data!J1306="EngineStatusRecord","Engine",IF(Data!J1306="GpsRecord", "GPS", IF(Data!J1306="EngineFaultRecord", "Fault", IF(Data!J1306="DriverChange","Driver",IF(Data!J1306="CustomRecord","Custom","Debug")))))</f>
        <v>Engine</v>
      </c>
      <c r="F1309" s="39" t="str">
        <f>IF(Data!Y1306=TRUE(), "Yes", "No")</f>
        <v>No</v>
      </c>
      <c r="G1309" s="40">
        <f>Data!AK1306</f>
        <v>0</v>
      </c>
      <c r="H1309" s="35" t="str">
        <f>Data!AB1306</f>
        <v>Aceleración hacia arriba o hacia abajo</v>
      </c>
      <c r="I1309" s="35">
        <f>Data!AD1306</f>
        <v>0</v>
      </c>
      <c r="J1309" s="35">
        <f>Data!AF1306</f>
        <v>0</v>
      </c>
      <c r="K1309" s="35" t="str">
        <f>CONCATENATE(Data!AH1306, " ", Data!AI1306)</f>
        <v>0.973999989728403 g-force</v>
      </c>
      <c r="L1309" s="35" t="str">
        <f>Data!C1306</f>
        <v>Vehicle, Battery Electric Vehicle</v>
      </c>
      <c r="M1309" s="35">
        <f>Data!H1306</f>
        <v>0</v>
      </c>
      <c r="N1309" s="41">
        <f>Data!I1306</f>
        <v>46087.379211747684</v>
      </c>
      <c r="O1309" s="35">
        <f>Data!L1306</f>
        <v>0</v>
      </c>
      <c r="P1309" s="35">
        <f>Data!M1306</f>
        <v>0</v>
      </c>
      <c r="Q1309" s="35" t="str">
        <f>IF(Data!N1306=0,"",Data!N1306)</f>
        <v/>
      </c>
      <c r="R1309" s="35">
        <f>Data!K1306</f>
        <v>0</v>
      </c>
      <c r="S1309" s="35" t="str">
        <f>IF(Data!X1306=TRUE(), "Yes", "No")</f>
        <v>No</v>
      </c>
      <c r="T1309" s="40" t="e">
        <f>#REF!</f>
        <v>#REF!</v>
      </c>
    </row>
    <row r="1310" spans="1:20" x14ac:dyDescent="0.3">
      <c r="A1310" s="35" t="str">
        <f>Data!A1307</f>
        <v>NISSAN LEAF 299-1018</v>
      </c>
      <c r="B1310" s="36">
        <f t="shared" si="20"/>
        <v>46087.379212962966</v>
      </c>
      <c r="C1310" s="37" t="str">
        <f>IF(Data!J1307="GpsRecord", CONCATENATE($U$3,": ",Data!M1307,", ",Data!L1307), CONCATENATE(Data!AB1307, " ", Data!AH1307))</f>
        <v>Ubicación: 10.0034, -84.30037</v>
      </c>
      <c r="D1310" s="38" t="str">
        <f>IF(Data!O1307=TRUE(), "Yes", "No")</f>
        <v>Yes</v>
      </c>
      <c r="E1310" s="38" t="str">
        <f>IF(Data!J1307="EngineStatusRecord","Engine",IF(Data!J1307="GpsRecord", "GPS", IF(Data!J1307="EngineFaultRecord", "Fault", IF(Data!J1307="DriverChange","Driver",IF(Data!J1307="CustomRecord","Custom","Debug")))))</f>
        <v>GPS</v>
      </c>
      <c r="F1310" s="39" t="str">
        <f>IF(Data!Y1307=TRUE(), "Yes", "No")</f>
        <v>Yes</v>
      </c>
      <c r="G1310" s="40">
        <f>Data!AK1307</f>
        <v>0</v>
      </c>
      <c r="H1310" s="35">
        <f>Data!AB1307</f>
        <v>0</v>
      </c>
      <c r="I1310" s="35">
        <f>Data!AD1307</f>
        <v>0</v>
      </c>
      <c r="J1310" s="35">
        <f>Data!AF1307</f>
        <v>0</v>
      </c>
      <c r="K1310" s="35" t="str">
        <f>CONCATENATE(Data!AH1307, " ", Data!AI1307)</f>
        <v xml:space="preserve"> </v>
      </c>
      <c r="L1310" s="35" t="str">
        <f>Data!C1307</f>
        <v>Vehicle, Battery Electric Vehicle</v>
      </c>
      <c r="M1310" s="35">
        <f>Data!H1307</f>
        <v>0</v>
      </c>
      <c r="N1310" s="41">
        <f>Data!I1307</f>
        <v>46087.379212962966</v>
      </c>
      <c r="O1310" s="35">
        <f>Data!L1307</f>
        <v>-84.300370000000001</v>
      </c>
      <c r="P1310" s="35">
        <f>Data!M1307</f>
        <v>10.003399999999999</v>
      </c>
      <c r="Q1310" s="35" t="str">
        <f>IF(Data!N1307=0,"",Data!N1307)</f>
        <v>CurveOtherEvent</v>
      </c>
      <c r="R1310" s="35">
        <f>Data!K1307</f>
        <v>4</v>
      </c>
      <c r="S1310" s="35" t="str">
        <f>IF(Data!X1307=TRUE(), "Yes", "No")</f>
        <v>Yes</v>
      </c>
      <c r="T1310" s="40" t="e">
        <f>#REF!</f>
        <v>#REF!</v>
      </c>
    </row>
    <row r="1311" spans="1:20" x14ac:dyDescent="0.3">
      <c r="A1311" s="35" t="str">
        <f>Data!A1308</f>
        <v>NISSAN LEAF 299-1018</v>
      </c>
      <c r="B1311" s="36">
        <f t="shared" si="20"/>
        <v>46087.379213055552</v>
      </c>
      <c r="C1311" s="37" t="str">
        <f>IF(Data!J1308="GpsRecord", CONCATENATE($U$3,": ",Data!M1308,", ",Data!L1308), CONCATENATE(Data!AB1308, " ", Data!AH1308))</f>
        <v>Aceleración hacia delante o frenado 0</v>
      </c>
      <c r="D1311" s="38" t="str">
        <f>IF(Data!O1308=TRUE(), "Yes", "No")</f>
        <v>No</v>
      </c>
      <c r="E1311" s="38" t="str">
        <f>IF(Data!J1308="EngineStatusRecord","Engine",IF(Data!J1308="GpsRecord", "GPS", IF(Data!J1308="EngineFaultRecord", "Fault", IF(Data!J1308="DriverChange","Driver",IF(Data!J1308="CustomRecord","Custom","Debug")))))</f>
        <v>Engine</v>
      </c>
      <c r="F1311" s="39" t="str">
        <f>IF(Data!Y1308=TRUE(), "Yes", "No")</f>
        <v>No</v>
      </c>
      <c r="G1311" s="40">
        <f>Data!AK1308</f>
        <v>0</v>
      </c>
      <c r="H1311" s="35" t="str">
        <f>Data!AB1308</f>
        <v>Aceleración hacia delante o frenado</v>
      </c>
      <c r="I1311" s="35">
        <f>Data!AD1308</f>
        <v>0</v>
      </c>
      <c r="J1311" s="35">
        <f>Data!AF1308</f>
        <v>0</v>
      </c>
      <c r="K1311" s="35" t="str">
        <f>CONCATENATE(Data!AH1308, " ", Data!AI1308)</f>
        <v>0 g-force</v>
      </c>
      <c r="L1311" s="35" t="str">
        <f>Data!C1308</f>
        <v>Vehicle, Battery Electric Vehicle</v>
      </c>
      <c r="M1311" s="35">
        <f>Data!H1308</f>
        <v>0</v>
      </c>
      <c r="N1311" s="41">
        <f>Data!I1308</f>
        <v>46087.379213055552</v>
      </c>
      <c r="O1311" s="35">
        <f>Data!L1308</f>
        <v>0</v>
      </c>
      <c r="P1311" s="35">
        <f>Data!M1308</f>
        <v>0</v>
      </c>
      <c r="Q1311" s="35" t="str">
        <f>IF(Data!N1308=0,"",Data!N1308)</f>
        <v/>
      </c>
      <c r="R1311" s="35">
        <f>Data!K1308</f>
        <v>0</v>
      </c>
      <c r="S1311" s="35" t="str">
        <f>IF(Data!X1308=TRUE(), "Yes", "No")</f>
        <v>No</v>
      </c>
      <c r="T1311" s="40" t="e">
        <f>#REF!</f>
        <v>#REF!</v>
      </c>
    </row>
    <row r="1312" spans="1:20" x14ac:dyDescent="0.3">
      <c r="A1312" s="35" t="str">
        <f>Data!A1309</f>
        <v>NISSAN LEAF 299-1018</v>
      </c>
      <c r="B1312" s="36">
        <f t="shared" si="20"/>
        <v>46087.379213055552</v>
      </c>
      <c r="C1312" s="37" t="str">
        <f>IF(Data!J1309="GpsRecord", CONCATENATE($U$3,": ",Data!M1309,", ",Data!L1309), CONCATENATE(Data!AB1309, " ", Data!AH1309))</f>
        <v>Aceleración de lado a lado 0</v>
      </c>
      <c r="D1312" s="38" t="str">
        <f>IF(Data!O1309=TRUE(), "Yes", "No")</f>
        <v>No</v>
      </c>
      <c r="E1312" s="38" t="str">
        <f>IF(Data!J1309="EngineStatusRecord","Engine",IF(Data!J1309="GpsRecord", "GPS", IF(Data!J1309="EngineFaultRecord", "Fault", IF(Data!J1309="DriverChange","Driver",IF(Data!J1309="CustomRecord","Custom","Debug")))))</f>
        <v>Engine</v>
      </c>
      <c r="F1312" s="39" t="str">
        <f>IF(Data!Y1309=TRUE(), "Yes", "No")</f>
        <v>No</v>
      </c>
      <c r="G1312" s="40">
        <f>Data!AK1309</f>
        <v>0</v>
      </c>
      <c r="H1312" s="35" t="str">
        <f>Data!AB1309</f>
        <v>Aceleración de lado a lado</v>
      </c>
      <c r="I1312" s="35">
        <f>Data!AD1309</f>
        <v>0</v>
      </c>
      <c r="J1312" s="35">
        <f>Data!AF1309</f>
        <v>0</v>
      </c>
      <c r="K1312" s="35" t="str">
        <f>CONCATENATE(Data!AH1309, " ", Data!AI1309)</f>
        <v>0 g-force</v>
      </c>
      <c r="L1312" s="35" t="str">
        <f>Data!C1309</f>
        <v>Vehicle, Battery Electric Vehicle</v>
      </c>
      <c r="M1312" s="35">
        <f>Data!H1309</f>
        <v>0</v>
      </c>
      <c r="N1312" s="41">
        <f>Data!I1309</f>
        <v>46087.379213055552</v>
      </c>
      <c r="O1312" s="35">
        <f>Data!L1309</f>
        <v>0</v>
      </c>
      <c r="P1312" s="35">
        <f>Data!M1309</f>
        <v>0</v>
      </c>
      <c r="Q1312" s="35" t="str">
        <f>IF(Data!N1309=0,"",Data!N1309)</f>
        <v/>
      </c>
      <c r="R1312" s="35">
        <f>Data!K1309</f>
        <v>0</v>
      </c>
      <c r="S1312" s="35" t="str">
        <f>IF(Data!X1309=TRUE(), "Yes", "No")</f>
        <v>No</v>
      </c>
      <c r="T1312" s="40" t="e">
        <f>#REF!</f>
        <v>#REF!</v>
      </c>
    </row>
    <row r="1313" spans="1:20" x14ac:dyDescent="0.3">
      <c r="A1313" s="35" t="str">
        <f>Data!A1310</f>
        <v>NISSAN LEAF 299-1018</v>
      </c>
      <c r="B1313" s="36">
        <f t="shared" si="20"/>
        <v>46087.379213055552</v>
      </c>
      <c r="C1313" s="37" t="str">
        <f>IF(Data!J1310="GpsRecord", CONCATENATE($U$3,": ",Data!M1310,", ",Data!L1310), CONCATENATE(Data!AB1310, " ", Data!AH1310))</f>
        <v>Aceleración hacia arriba o hacia abajo 0.929999948943117</v>
      </c>
      <c r="D1313" s="38" t="str">
        <f>IF(Data!O1310=TRUE(), "Yes", "No")</f>
        <v>No</v>
      </c>
      <c r="E1313" s="38" t="str">
        <f>IF(Data!J1310="EngineStatusRecord","Engine",IF(Data!J1310="GpsRecord", "GPS", IF(Data!J1310="EngineFaultRecord", "Fault", IF(Data!J1310="DriverChange","Driver",IF(Data!J1310="CustomRecord","Custom","Debug")))))</f>
        <v>Engine</v>
      </c>
      <c r="F1313" s="39" t="str">
        <f>IF(Data!Y1310=TRUE(), "Yes", "No")</f>
        <v>No</v>
      </c>
      <c r="G1313" s="40">
        <f>Data!AK1310</f>
        <v>0</v>
      </c>
      <c r="H1313" s="35" t="str">
        <f>Data!AB1310</f>
        <v>Aceleración hacia arriba o hacia abajo</v>
      </c>
      <c r="I1313" s="35">
        <f>Data!AD1310</f>
        <v>0</v>
      </c>
      <c r="J1313" s="35">
        <f>Data!AF1310</f>
        <v>0</v>
      </c>
      <c r="K1313" s="35" t="str">
        <f>CONCATENATE(Data!AH1310, " ", Data!AI1310)</f>
        <v>0.929999948943117 g-force</v>
      </c>
      <c r="L1313" s="35" t="str">
        <f>Data!C1310</f>
        <v>Vehicle, Battery Electric Vehicle</v>
      </c>
      <c r="M1313" s="35">
        <f>Data!H1310</f>
        <v>0</v>
      </c>
      <c r="N1313" s="41">
        <f>Data!I1310</f>
        <v>46087.379213055552</v>
      </c>
      <c r="O1313" s="35">
        <f>Data!L1310</f>
        <v>0</v>
      </c>
      <c r="P1313" s="35">
        <f>Data!M1310</f>
        <v>0</v>
      </c>
      <c r="Q1313" s="35" t="str">
        <f>IF(Data!N1310=0,"",Data!N1310)</f>
        <v/>
      </c>
      <c r="R1313" s="35">
        <f>Data!K1310</f>
        <v>0</v>
      </c>
      <c r="S1313" s="35" t="str">
        <f>IF(Data!X1310=TRUE(), "Yes", "No")</f>
        <v>No</v>
      </c>
      <c r="T1313" s="40" t="e">
        <f>#REF!</f>
        <v>#REF!</v>
      </c>
    </row>
    <row r="1314" spans="1:20" x14ac:dyDescent="0.3">
      <c r="A1314" s="35" t="str">
        <f>Data!A1311</f>
        <v>NISSAN LEAF 299-1018</v>
      </c>
      <c r="B1314" s="36">
        <f t="shared" si="20"/>
        <v>46087.379222905096</v>
      </c>
      <c r="C1314" s="37" t="str">
        <f>IF(Data!J1311="GpsRecord", CONCATENATE($U$3,": ",Data!M1311,", ",Data!L1311), CONCATENATE(Data!AB1311, " ", Data!AH1311))</f>
        <v>Velocidad del motor en carretera 8</v>
      </c>
      <c r="D1314" s="38" t="str">
        <f>IF(Data!O1311=TRUE(), "Yes", "No")</f>
        <v>No</v>
      </c>
      <c r="E1314" s="38" t="str">
        <f>IF(Data!J1311="EngineStatusRecord","Engine",IF(Data!J1311="GpsRecord", "GPS", IF(Data!J1311="EngineFaultRecord", "Fault", IF(Data!J1311="DriverChange","Driver",IF(Data!J1311="CustomRecord","Custom","Debug")))))</f>
        <v>Engine</v>
      </c>
      <c r="F1314" s="39" t="str">
        <f>IF(Data!Y1311=TRUE(), "Yes", "No")</f>
        <v>No</v>
      </c>
      <c r="G1314" s="40">
        <f>Data!AK1311</f>
        <v>0</v>
      </c>
      <c r="H1314" s="35" t="str">
        <f>Data!AB1311</f>
        <v>Velocidad del motor en carretera</v>
      </c>
      <c r="I1314" s="35">
        <f>Data!AD1311</f>
        <v>0</v>
      </c>
      <c r="J1314" s="35">
        <f>Data!AF1311</f>
        <v>0</v>
      </c>
      <c r="K1314" s="35" t="str">
        <f>CONCATENATE(Data!AH1311, " ", Data!AI1311)</f>
        <v>8 km/h</v>
      </c>
      <c r="L1314" s="35" t="str">
        <f>Data!C1311</f>
        <v>Vehicle, Battery Electric Vehicle</v>
      </c>
      <c r="M1314" s="35">
        <f>Data!H1311</f>
        <v>0</v>
      </c>
      <c r="N1314" s="41">
        <f>Data!I1311</f>
        <v>46087.379222905096</v>
      </c>
      <c r="O1314" s="35">
        <f>Data!L1311</f>
        <v>0</v>
      </c>
      <c r="P1314" s="35">
        <f>Data!M1311</f>
        <v>0</v>
      </c>
      <c r="Q1314" s="35" t="str">
        <f>IF(Data!N1311=0,"",Data!N1311)</f>
        <v/>
      </c>
      <c r="R1314" s="35">
        <f>Data!K1311</f>
        <v>0</v>
      </c>
      <c r="S1314" s="35" t="str">
        <f>IF(Data!X1311=TRUE(), "Yes", "No")</f>
        <v>No</v>
      </c>
      <c r="T1314" s="40" t="e">
        <f>#REF!</f>
        <v>#REF!</v>
      </c>
    </row>
    <row r="1315" spans="1:20" x14ac:dyDescent="0.3">
      <c r="A1315" s="35" t="str">
        <f>Data!A1312</f>
        <v>NISSAN LEAF 299-1018</v>
      </c>
      <c r="B1315" s="36">
        <f t="shared" si="20"/>
        <v>46087.379224629629</v>
      </c>
      <c r="C1315" s="37" t="str">
        <f>IF(Data!J1312="GpsRecord", CONCATENATE($U$3,": ",Data!M1312,", ",Data!L1312), CONCATENATE(Data!AB1312, " ", Data!AH1312))</f>
        <v>Velocidad del motor en carretera 8</v>
      </c>
      <c r="D1315" s="38" t="str">
        <f>IF(Data!O1312=TRUE(), "Yes", "No")</f>
        <v>No</v>
      </c>
      <c r="E1315" s="38" t="str">
        <f>IF(Data!J1312="EngineStatusRecord","Engine",IF(Data!J1312="GpsRecord", "GPS", IF(Data!J1312="EngineFaultRecord", "Fault", IF(Data!J1312="DriverChange","Driver",IF(Data!J1312="CustomRecord","Custom","Debug")))))</f>
        <v>Engine</v>
      </c>
      <c r="F1315" s="39" t="str">
        <f>IF(Data!Y1312=TRUE(), "Yes", "No")</f>
        <v>No</v>
      </c>
      <c r="G1315" s="40">
        <f>Data!AK1312</f>
        <v>0</v>
      </c>
      <c r="H1315" s="35" t="str">
        <f>Data!AB1312</f>
        <v>Velocidad del motor en carretera</v>
      </c>
      <c r="I1315" s="35">
        <f>Data!AD1312</f>
        <v>0</v>
      </c>
      <c r="J1315" s="35">
        <f>Data!AF1312</f>
        <v>0</v>
      </c>
      <c r="K1315" s="35" t="str">
        <f>CONCATENATE(Data!AH1312, " ", Data!AI1312)</f>
        <v>8 km/h</v>
      </c>
      <c r="L1315" s="35" t="str">
        <f>Data!C1312</f>
        <v>Vehicle, Battery Electric Vehicle</v>
      </c>
      <c r="M1315" s="35">
        <f>Data!H1312</f>
        <v>0</v>
      </c>
      <c r="N1315" s="41">
        <f>Data!I1312</f>
        <v>46087.379224629629</v>
      </c>
      <c r="O1315" s="35">
        <f>Data!L1312</f>
        <v>0</v>
      </c>
      <c r="P1315" s="35">
        <f>Data!M1312</f>
        <v>0</v>
      </c>
      <c r="Q1315" s="35" t="str">
        <f>IF(Data!N1312=0,"",Data!N1312)</f>
        <v/>
      </c>
      <c r="R1315" s="35">
        <f>Data!K1312</f>
        <v>0</v>
      </c>
      <c r="S1315" s="35" t="str">
        <f>IF(Data!X1312=TRUE(), "Yes", "No")</f>
        <v>No</v>
      </c>
      <c r="T1315" s="40" t="e">
        <f>#REF!</f>
        <v>#REF!</v>
      </c>
    </row>
    <row r="1316" spans="1:20" x14ac:dyDescent="0.3">
      <c r="A1316" s="35" t="str">
        <f>Data!A1313</f>
        <v>NISSAN LEAF 299-1018</v>
      </c>
      <c r="B1316" s="36">
        <f t="shared" si="20"/>
        <v>46087.379228831021</v>
      </c>
      <c r="C1316" s="37" t="str">
        <f>IF(Data!J1313="GpsRecord", CONCATENATE($U$3,": ",Data!M1313,", ",Data!L1313), CONCATENATE(Data!AB1313, " ", Data!AH1313))</f>
        <v xml:space="preserve"> </v>
      </c>
      <c r="D1316" s="38" t="str">
        <f>IF(Data!O1313=TRUE(), "Yes", "No")</f>
        <v>No</v>
      </c>
      <c r="E1316" s="38" t="str">
        <f>IF(Data!J1313="EngineStatusRecord","Engine",IF(Data!J1313="GpsRecord", "GPS", IF(Data!J1313="EngineFaultRecord", "Fault", IF(Data!J1313="DriverChange","Driver",IF(Data!J1313="CustomRecord","Custom","Debug")))))</f>
        <v>Debug</v>
      </c>
      <c r="F1316" s="39" t="str">
        <f>IF(Data!Y1313=TRUE(), "Yes", "No")</f>
        <v>No</v>
      </c>
      <c r="G1316" s="40" t="str">
        <f>Data!AK1313</f>
        <v>54-03-00-00-00-00-00-00-00-00-00-00-00-00-00</v>
      </c>
      <c r="H1316" s="35">
        <f>Data!AB1313</f>
        <v>0</v>
      </c>
      <c r="I1316" s="35">
        <f>Data!AD1313</f>
        <v>0</v>
      </c>
      <c r="J1316" s="35">
        <f>Data!AF1313</f>
        <v>0</v>
      </c>
      <c r="K1316" s="35" t="str">
        <f>CONCATENATE(Data!AH1313, " ", Data!AI1313)</f>
        <v xml:space="preserve"> </v>
      </c>
      <c r="L1316" s="35" t="str">
        <f>Data!C1313</f>
        <v>Vehicle, Battery Electric Vehicle</v>
      </c>
      <c r="M1316" s="35">
        <f>Data!H1313</f>
        <v>0</v>
      </c>
      <c r="N1316" s="41">
        <f>Data!I1313</f>
        <v>46087.379228831021</v>
      </c>
      <c r="O1316" s="35">
        <f>Data!L1313</f>
        <v>0</v>
      </c>
      <c r="P1316" s="35">
        <f>Data!M1313</f>
        <v>0</v>
      </c>
      <c r="Q1316" s="35" t="str">
        <f>IF(Data!N1313=0,"",Data!N1313)</f>
        <v>Obd2NegativeResponse</v>
      </c>
      <c r="R1316" s="35">
        <f>Data!K1313</f>
        <v>0</v>
      </c>
      <c r="S1316" s="35" t="str">
        <f>IF(Data!X1313=TRUE(), "Yes", "No")</f>
        <v>No</v>
      </c>
      <c r="T1316" s="40" t="e">
        <f>#REF!</f>
        <v>#REF!</v>
      </c>
    </row>
    <row r="1317" spans="1:20" x14ac:dyDescent="0.3">
      <c r="A1317" s="35" t="str">
        <f>Data!A1314</f>
        <v>NISSAN LEAF 299-1018</v>
      </c>
      <c r="B1317" s="36">
        <f t="shared" si="20"/>
        <v>46087.379317129627</v>
      </c>
      <c r="C1317" s="37" t="str">
        <f>IF(Data!J1314="GpsRecord", CONCATENATE($U$3,": ",Data!M1314,", ",Data!L1314), CONCATENATE(Data!AB1314, " ", Data!AH1314))</f>
        <v>Ubicación: 10.00356, -84.30004</v>
      </c>
      <c r="D1317" s="38" t="str">
        <f>IF(Data!O1314=TRUE(), "Yes", "No")</f>
        <v>Yes</v>
      </c>
      <c r="E1317" s="38" t="str">
        <f>IF(Data!J1314="EngineStatusRecord","Engine",IF(Data!J1314="GpsRecord", "GPS", IF(Data!J1314="EngineFaultRecord", "Fault", IF(Data!J1314="DriverChange","Driver",IF(Data!J1314="CustomRecord","Custom","Debug")))))</f>
        <v>GPS</v>
      </c>
      <c r="F1317" s="39" t="str">
        <f>IF(Data!Y1314=TRUE(), "Yes", "No")</f>
        <v>Yes</v>
      </c>
      <c r="G1317" s="40">
        <f>Data!AK1314</f>
        <v>0</v>
      </c>
      <c r="H1317" s="35">
        <f>Data!AB1314</f>
        <v>0</v>
      </c>
      <c r="I1317" s="35">
        <f>Data!AD1314</f>
        <v>0</v>
      </c>
      <c r="J1317" s="35">
        <f>Data!AF1314</f>
        <v>0</v>
      </c>
      <c r="K1317" s="35" t="str">
        <f>CONCATENATE(Data!AH1314, " ", Data!AI1314)</f>
        <v xml:space="preserve"> </v>
      </c>
      <c r="L1317" s="35" t="str">
        <f>Data!C1314</f>
        <v>Vehicle, Battery Electric Vehicle</v>
      </c>
      <c r="M1317" s="35">
        <f>Data!H1314</f>
        <v>0</v>
      </c>
      <c r="N1317" s="41">
        <f>Data!I1314</f>
        <v>46087.379317129627</v>
      </c>
      <c r="O1317" s="35">
        <f>Data!L1314</f>
        <v>-84.300039999999996</v>
      </c>
      <c r="P1317" s="35">
        <f>Data!M1314</f>
        <v>10.00356</v>
      </c>
      <c r="Q1317" s="35" t="str">
        <f>IF(Data!N1314=0,"",Data!N1314)</f>
        <v>CurveSpeedEstimateError</v>
      </c>
      <c r="R1317" s="35">
        <f>Data!K1314</f>
        <v>29</v>
      </c>
      <c r="S1317" s="35" t="str">
        <f>IF(Data!X1314=TRUE(), "Yes", "No")</f>
        <v>Yes</v>
      </c>
      <c r="T1317" s="40" t="e">
        <f>#REF!</f>
        <v>#REF!</v>
      </c>
    </row>
    <row r="1318" spans="1:20" x14ac:dyDescent="0.3">
      <c r="A1318" s="35" t="str">
        <f>Data!A1315</f>
        <v>NISSAN LEAF 299-1018</v>
      </c>
      <c r="B1318" s="36">
        <f t="shared" si="20"/>
        <v>46087.379375312499</v>
      </c>
      <c r="C1318" s="37" t="str">
        <f>IF(Data!J1315="GpsRecord", CONCATENATE($U$3,": ",Data!M1315,", ",Data!L1315), CONCATENATE(Data!AB1315, " ", Data!AH1315))</f>
        <v>Señal de giro hacia la derecha (1. En) 1</v>
      </c>
      <c r="D1318" s="38" t="str">
        <f>IF(Data!O1315=TRUE(), "Yes", "No")</f>
        <v>No</v>
      </c>
      <c r="E1318" s="38" t="str">
        <f>IF(Data!J1315="EngineStatusRecord","Engine",IF(Data!J1315="GpsRecord", "GPS", IF(Data!J1315="EngineFaultRecord", "Fault", IF(Data!J1315="DriverChange","Driver",IF(Data!J1315="CustomRecord","Custom","Debug")))))</f>
        <v>Engine</v>
      </c>
      <c r="F1318" s="39" t="str">
        <f>IF(Data!Y1315=TRUE(), "Yes", "No")</f>
        <v>No</v>
      </c>
      <c r="G1318" s="40">
        <f>Data!AK1315</f>
        <v>0</v>
      </c>
      <c r="H1318" s="35" t="str">
        <f>Data!AB1315</f>
        <v>Señal de giro hacia la derecha (1. En)</v>
      </c>
      <c r="I1318" s="35">
        <f>Data!AD1315</f>
        <v>0</v>
      </c>
      <c r="J1318" s="35">
        <f>Data!AF1315</f>
        <v>0</v>
      </c>
      <c r="K1318" s="35" t="str">
        <f>CONCATENATE(Data!AH1315, " ", Data!AI1315)</f>
        <v>1 None</v>
      </c>
      <c r="L1318" s="35" t="str">
        <f>Data!C1315</f>
        <v>Vehicle, Battery Electric Vehicle</v>
      </c>
      <c r="M1318" s="35">
        <f>Data!H1315</f>
        <v>0</v>
      </c>
      <c r="N1318" s="41">
        <f>Data!I1315</f>
        <v>46087.379375312499</v>
      </c>
      <c r="O1318" s="35">
        <f>Data!L1315</f>
        <v>0</v>
      </c>
      <c r="P1318" s="35">
        <f>Data!M1315</f>
        <v>0</v>
      </c>
      <c r="Q1318" s="35" t="str">
        <f>IF(Data!N1315=0,"",Data!N1315)</f>
        <v/>
      </c>
      <c r="R1318" s="35">
        <f>Data!K1315</f>
        <v>0</v>
      </c>
      <c r="S1318" s="35" t="str">
        <f>IF(Data!X1315=TRUE(), "Yes", "No")</f>
        <v>No</v>
      </c>
      <c r="T1318" s="40" t="e">
        <f>#REF!</f>
        <v>#REF!</v>
      </c>
    </row>
    <row r="1319" spans="1:20" x14ac:dyDescent="0.3">
      <c r="A1319" s="35" t="str">
        <f>Data!A1316</f>
        <v>NISSAN LEAF 299-1018</v>
      </c>
      <c r="B1319" s="36">
        <f t="shared" si="20"/>
        <v>46087.379386574074</v>
      </c>
      <c r="C1319" s="37" t="str">
        <f>IF(Data!J1316="GpsRecord", CONCATENATE($U$3,": ",Data!M1316,", ",Data!L1316), CONCATENATE(Data!AB1316, " ", Data!AH1316))</f>
        <v>Ubicación: 10.00394, -84.29959</v>
      </c>
      <c r="D1319" s="38" t="str">
        <f>IF(Data!O1316=TRUE(), "Yes", "No")</f>
        <v>Yes</v>
      </c>
      <c r="E1319" s="38" t="str">
        <f>IF(Data!J1316="EngineStatusRecord","Engine",IF(Data!J1316="GpsRecord", "GPS", IF(Data!J1316="EngineFaultRecord", "Fault", IF(Data!J1316="DriverChange","Driver",IF(Data!J1316="CustomRecord","Custom","Debug")))))</f>
        <v>GPS</v>
      </c>
      <c r="F1319" s="39" t="str">
        <f>IF(Data!Y1316=TRUE(), "Yes", "No")</f>
        <v>Yes</v>
      </c>
      <c r="G1319" s="40">
        <f>Data!AK1316</f>
        <v>0</v>
      </c>
      <c r="H1319" s="35">
        <f>Data!AB1316</f>
        <v>0</v>
      </c>
      <c r="I1319" s="35">
        <f>Data!AD1316</f>
        <v>0</v>
      </c>
      <c r="J1319" s="35">
        <f>Data!AF1316</f>
        <v>0</v>
      </c>
      <c r="K1319" s="35" t="str">
        <f>CONCATENATE(Data!AH1316, " ", Data!AI1316)</f>
        <v xml:space="preserve"> </v>
      </c>
      <c r="L1319" s="35" t="str">
        <f>Data!C1316</f>
        <v>Vehicle, Battery Electric Vehicle</v>
      </c>
      <c r="M1319" s="35">
        <f>Data!H1316</f>
        <v>0</v>
      </c>
      <c r="N1319" s="41">
        <f>Data!I1316</f>
        <v>46087.379386574074</v>
      </c>
      <c r="O1319" s="35">
        <f>Data!L1316</f>
        <v>-84.299589999999995</v>
      </c>
      <c r="P1319" s="35">
        <f>Data!M1316</f>
        <v>10.00394</v>
      </c>
      <c r="Q1319" s="35" t="str">
        <f>IF(Data!N1316=0,"",Data!N1316)</f>
        <v>CurvePositionEstimateError</v>
      </c>
      <c r="R1319" s="35">
        <f>Data!K1316</f>
        <v>48</v>
      </c>
      <c r="S1319" s="35" t="str">
        <f>IF(Data!X1316=TRUE(), "Yes", "No")</f>
        <v>Yes</v>
      </c>
      <c r="T1319" s="40" t="e">
        <f>#REF!</f>
        <v>#REF!</v>
      </c>
    </row>
    <row r="1320" spans="1:20" x14ac:dyDescent="0.3">
      <c r="A1320" s="35" t="str">
        <f>Data!A1317</f>
        <v>NISSAN LEAF 299-1018</v>
      </c>
      <c r="B1320" s="36">
        <f t="shared" si="20"/>
        <v>46087.379400497688</v>
      </c>
      <c r="C1320" s="37" t="str">
        <f>IF(Data!J1317="GpsRecord", CONCATENATE($U$3,": ",Data!M1317,", ",Data!L1317), CONCATENATE(Data!AB1317, " ", Data!AH1317))</f>
        <v>Estado de la luz de peligro (1. En) 0</v>
      </c>
      <c r="D1320" s="38" t="str">
        <f>IF(Data!O1317=TRUE(), "Yes", "No")</f>
        <v>No</v>
      </c>
      <c r="E1320" s="38" t="str">
        <f>IF(Data!J1317="EngineStatusRecord","Engine",IF(Data!J1317="GpsRecord", "GPS", IF(Data!J1317="EngineFaultRecord", "Fault", IF(Data!J1317="DriverChange","Driver",IF(Data!J1317="CustomRecord","Custom","Debug")))))</f>
        <v>Engine</v>
      </c>
      <c r="F1320" s="39" t="str">
        <f>IF(Data!Y1317=TRUE(), "Yes", "No")</f>
        <v>No</v>
      </c>
      <c r="G1320" s="40">
        <f>Data!AK1317</f>
        <v>0</v>
      </c>
      <c r="H1320" s="35" t="str">
        <f>Data!AB1317</f>
        <v>Estado de la luz de peligro (1. En)</v>
      </c>
      <c r="I1320" s="35">
        <f>Data!AD1317</f>
        <v>0</v>
      </c>
      <c r="J1320" s="35">
        <f>Data!AF1317</f>
        <v>0</v>
      </c>
      <c r="K1320" s="35" t="str">
        <f>CONCATENATE(Data!AH1317, " ", Data!AI1317)</f>
        <v>0 None</v>
      </c>
      <c r="L1320" s="35" t="str">
        <f>Data!C1317</f>
        <v>Vehicle, Battery Electric Vehicle</v>
      </c>
      <c r="M1320" s="35">
        <f>Data!H1317</f>
        <v>0</v>
      </c>
      <c r="N1320" s="41">
        <f>Data!I1317</f>
        <v>46087.379400497688</v>
      </c>
      <c r="O1320" s="35">
        <f>Data!L1317</f>
        <v>0</v>
      </c>
      <c r="P1320" s="35">
        <f>Data!M1317</f>
        <v>0</v>
      </c>
      <c r="Q1320" s="35" t="str">
        <f>IF(Data!N1317=0,"",Data!N1317)</f>
        <v/>
      </c>
      <c r="R1320" s="35">
        <f>Data!K1317</f>
        <v>0</v>
      </c>
      <c r="S1320" s="35" t="str">
        <f>IF(Data!X1317=TRUE(), "Yes", "No")</f>
        <v>No</v>
      </c>
      <c r="T1320" s="40" t="e">
        <f>#REF!</f>
        <v>#REF!</v>
      </c>
    </row>
    <row r="1321" spans="1:20" x14ac:dyDescent="0.3">
      <c r="A1321" s="35" t="str">
        <f>Data!A1318</f>
        <v>NISSAN LEAF 299-1018</v>
      </c>
      <c r="B1321" s="36">
        <f t="shared" si="20"/>
        <v>46087.379437071759</v>
      </c>
      <c r="C1321" s="37" t="str">
        <f>IF(Data!J1318="GpsRecord", CONCATENATE($U$3,": ",Data!M1318,", ",Data!L1318), CONCATENATE(Data!AB1318, " ", Data!AH1318))</f>
        <v>Odómetro 15930</v>
      </c>
      <c r="D1321" s="38" t="str">
        <f>IF(Data!O1318=TRUE(), "Yes", "No")</f>
        <v>No</v>
      </c>
      <c r="E1321" s="38" t="str">
        <f>IF(Data!J1318="EngineStatusRecord","Engine",IF(Data!J1318="GpsRecord", "GPS", IF(Data!J1318="EngineFaultRecord", "Fault", IF(Data!J1318="DriverChange","Driver",IF(Data!J1318="CustomRecord","Custom","Debug")))))</f>
        <v>Engine</v>
      </c>
      <c r="F1321" s="39" t="str">
        <f>IF(Data!Y1318=TRUE(), "Yes", "No")</f>
        <v>No</v>
      </c>
      <c r="G1321" s="40">
        <f>Data!AK1318</f>
        <v>0</v>
      </c>
      <c r="H1321" s="35" t="str">
        <f>Data!AB1318</f>
        <v>Odómetro</v>
      </c>
      <c r="I1321" s="35">
        <f>Data!AD1318</f>
        <v>0</v>
      </c>
      <c r="J1321" s="35">
        <f>Data!AF1318</f>
        <v>0</v>
      </c>
      <c r="K1321" s="35" t="str">
        <f>CONCATENATE(Data!AH1318, " ", Data!AI1318)</f>
        <v>15930 km</v>
      </c>
      <c r="L1321" s="35" t="str">
        <f>Data!C1318</f>
        <v>Vehicle, Battery Electric Vehicle</v>
      </c>
      <c r="M1321" s="35">
        <f>Data!H1318</f>
        <v>0</v>
      </c>
      <c r="N1321" s="41">
        <f>Data!I1318</f>
        <v>46087.379437071759</v>
      </c>
      <c r="O1321" s="35">
        <f>Data!L1318</f>
        <v>0</v>
      </c>
      <c r="P1321" s="35">
        <f>Data!M1318</f>
        <v>0</v>
      </c>
      <c r="Q1321" s="35" t="str">
        <f>IF(Data!N1318=0,"",Data!N1318)</f>
        <v/>
      </c>
      <c r="R1321" s="35">
        <f>Data!K1318</f>
        <v>0</v>
      </c>
      <c r="S1321" s="35" t="str">
        <f>IF(Data!X1318=TRUE(), "Yes", "No")</f>
        <v>No</v>
      </c>
      <c r="T1321" s="40" t="e">
        <f>#REF!</f>
        <v>#REF!</v>
      </c>
    </row>
    <row r="1322" spans="1:20" x14ac:dyDescent="0.3">
      <c r="A1322" s="35" t="str">
        <f>Data!A1319</f>
        <v>NISSAN LEAF 299-1018</v>
      </c>
      <c r="B1322" s="36">
        <f t="shared" si="20"/>
        <v>46087.379437071759</v>
      </c>
      <c r="C1322" s="37" t="str">
        <f>IF(Data!J1319="GpsRecord", CONCATENATE($U$3,": ",Data!M1319,", ",Data!L1319), CONCATENATE(Data!AB1319, " ", Data!AH1319))</f>
        <v>Odómetro sin procesar 15930</v>
      </c>
      <c r="D1322" s="38" t="str">
        <f>IF(Data!O1319=TRUE(), "Yes", "No")</f>
        <v>No</v>
      </c>
      <c r="E1322" s="38" t="str">
        <f>IF(Data!J1319="EngineStatusRecord","Engine",IF(Data!J1319="GpsRecord", "GPS", IF(Data!J1319="EngineFaultRecord", "Fault", IF(Data!J1319="DriverChange","Driver",IF(Data!J1319="CustomRecord","Custom","Debug")))))</f>
        <v>Engine</v>
      </c>
      <c r="F1322" s="39" t="str">
        <f>IF(Data!Y1319=TRUE(), "Yes", "No")</f>
        <v>No</v>
      </c>
      <c r="G1322" s="40">
        <f>Data!AK1319</f>
        <v>0</v>
      </c>
      <c r="H1322" s="35" t="str">
        <f>Data!AB1319</f>
        <v>Odómetro sin procesar</v>
      </c>
      <c r="I1322" s="35">
        <f>Data!AD1319</f>
        <v>0</v>
      </c>
      <c r="J1322" s="35">
        <f>Data!AF1319</f>
        <v>0</v>
      </c>
      <c r="K1322" s="35" t="str">
        <f>CONCATENATE(Data!AH1319, " ", Data!AI1319)</f>
        <v>15930 km</v>
      </c>
      <c r="L1322" s="35" t="str">
        <f>Data!C1319</f>
        <v>Vehicle, Battery Electric Vehicle</v>
      </c>
      <c r="M1322" s="35">
        <f>Data!H1319</f>
        <v>0</v>
      </c>
      <c r="N1322" s="41">
        <f>Data!I1319</f>
        <v>46087.379437071759</v>
      </c>
      <c r="O1322" s="35">
        <f>Data!L1319</f>
        <v>0</v>
      </c>
      <c r="P1322" s="35">
        <f>Data!M1319</f>
        <v>0</v>
      </c>
      <c r="Q1322" s="35" t="str">
        <f>IF(Data!N1319=0,"",Data!N1319)</f>
        <v/>
      </c>
      <c r="R1322" s="35">
        <f>Data!K1319</f>
        <v>0</v>
      </c>
      <c r="S1322" s="35" t="str">
        <f>IF(Data!X1319=TRUE(), "Yes", "No")</f>
        <v>No</v>
      </c>
      <c r="T1322" s="40" t="e">
        <f>#REF!</f>
        <v>#REF!</v>
      </c>
    </row>
    <row r="1323" spans="1:20" x14ac:dyDescent="0.3">
      <c r="A1323" s="35" t="str">
        <f>Data!A1320</f>
        <v>NISSAN LEAF 299-1018</v>
      </c>
      <c r="B1323" s="36">
        <f t="shared" si="20"/>
        <v>46087.379444537037</v>
      </c>
      <c r="C1323" s="37" t="str">
        <f>IF(Data!J1320="GpsRecord", CONCATENATE($U$3,": ",Data!M1320,", ",Data!L1320), CONCATENATE(Data!AB1320, " ", Data!AH1320))</f>
        <v>Velocidad del motor en carretera 68</v>
      </c>
      <c r="D1323" s="38" t="str">
        <f>IF(Data!O1320=TRUE(), "Yes", "No")</f>
        <v>No</v>
      </c>
      <c r="E1323" s="38" t="str">
        <f>IF(Data!J1320="EngineStatusRecord","Engine",IF(Data!J1320="GpsRecord", "GPS", IF(Data!J1320="EngineFaultRecord", "Fault", IF(Data!J1320="DriverChange","Driver",IF(Data!J1320="CustomRecord","Custom","Debug")))))</f>
        <v>Engine</v>
      </c>
      <c r="F1323" s="39" t="str">
        <f>IF(Data!Y1320=TRUE(), "Yes", "No")</f>
        <v>No</v>
      </c>
      <c r="G1323" s="40">
        <f>Data!AK1320</f>
        <v>0</v>
      </c>
      <c r="H1323" s="35" t="str">
        <f>Data!AB1320</f>
        <v>Velocidad del motor en carretera</v>
      </c>
      <c r="I1323" s="35">
        <f>Data!AD1320</f>
        <v>0</v>
      </c>
      <c r="J1323" s="35">
        <f>Data!AF1320</f>
        <v>0</v>
      </c>
      <c r="K1323" s="35" t="str">
        <f>CONCATENATE(Data!AH1320, " ", Data!AI1320)</f>
        <v>68 km/h</v>
      </c>
      <c r="L1323" s="35" t="str">
        <f>Data!C1320</f>
        <v>Vehicle, Battery Electric Vehicle</v>
      </c>
      <c r="M1323" s="35">
        <f>Data!H1320</f>
        <v>0</v>
      </c>
      <c r="N1323" s="41">
        <f>Data!I1320</f>
        <v>46087.379444537037</v>
      </c>
      <c r="O1323" s="35">
        <f>Data!L1320</f>
        <v>0</v>
      </c>
      <c r="P1323" s="35">
        <f>Data!M1320</f>
        <v>0</v>
      </c>
      <c r="Q1323" s="35" t="str">
        <f>IF(Data!N1320=0,"",Data!N1320)</f>
        <v/>
      </c>
      <c r="R1323" s="35">
        <f>Data!K1320</f>
        <v>0</v>
      </c>
      <c r="S1323" s="35" t="str">
        <f>IF(Data!X1320=TRUE(), "Yes", "No")</f>
        <v>No</v>
      </c>
      <c r="T1323" s="40" t="e">
        <f>#REF!</f>
        <v>#REF!</v>
      </c>
    </row>
    <row r="1324" spans="1:20" x14ac:dyDescent="0.3">
      <c r="A1324" s="35" t="str">
        <f>Data!A1321</f>
        <v>NISSAN LEAF 299-1018</v>
      </c>
      <c r="B1324" s="36">
        <f t="shared" si="20"/>
        <v>46087.379446840278</v>
      </c>
      <c r="C1324" s="37" t="str">
        <f>IF(Data!J1321="GpsRecord", CONCATENATE($U$3,": ",Data!M1321,", ",Data!L1321), CONCATENATE(Data!AB1321, " ", Data!AH1321))</f>
        <v>Energía de la batería del vehículo eléctrico 47225</v>
      </c>
      <c r="D1324" s="38" t="str">
        <f>IF(Data!O1321=TRUE(), "Yes", "No")</f>
        <v>No</v>
      </c>
      <c r="E1324" s="38" t="str">
        <f>IF(Data!J1321="EngineStatusRecord","Engine",IF(Data!J1321="GpsRecord", "GPS", IF(Data!J1321="EngineFaultRecord", "Fault", IF(Data!J1321="DriverChange","Driver",IF(Data!J1321="CustomRecord","Custom","Debug")))))</f>
        <v>Engine</v>
      </c>
      <c r="F1324" s="39" t="str">
        <f>IF(Data!Y1321=TRUE(), "Yes", "No")</f>
        <v>No</v>
      </c>
      <c r="G1324" s="40">
        <f>Data!AK1321</f>
        <v>0</v>
      </c>
      <c r="H1324" s="35" t="str">
        <f>Data!AB1321</f>
        <v>Energía de la batería del vehículo eléctrico</v>
      </c>
      <c r="I1324" s="35">
        <f>Data!AD1321</f>
        <v>0</v>
      </c>
      <c r="J1324" s="35">
        <f>Data!AF1321</f>
        <v>0</v>
      </c>
      <c r="K1324" s="35" t="str">
        <f>CONCATENATE(Data!AH1321, " ", Data!AI1321)</f>
        <v>47225 W</v>
      </c>
      <c r="L1324" s="35" t="str">
        <f>Data!C1321</f>
        <v>Vehicle, Battery Electric Vehicle</v>
      </c>
      <c r="M1324" s="35">
        <f>Data!H1321</f>
        <v>0</v>
      </c>
      <c r="N1324" s="41">
        <f>Data!I1321</f>
        <v>46087.379446840278</v>
      </c>
      <c r="O1324" s="35">
        <f>Data!L1321</f>
        <v>0</v>
      </c>
      <c r="P1324" s="35">
        <f>Data!M1321</f>
        <v>0</v>
      </c>
      <c r="Q1324" s="35" t="str">
        <f>IF(Data!N1321=0,"",Data!N1321)</f>
        <v/>
      </c>
      <c r="R1324" s="35">
        <f>Data!K1321</f>
        <v>0</v>
      </c>
      <c r="S1324" s="35" t="str">
        <f>IF(Data!X1321=TRUE(), "Yes", "No")</f>
        <v>No</v>
      </c>
      <c r="T1324" s="40" t="e">
        <f>#REF!</f>
        <v>#REF!</v>
      </c>
    </row>
    <row r="1325" spans="1:20" x14ac:dyDescent="0.3">
      <c r="A1325" s="35" t="str">
        <f>Data!A1322</f>
        <v>NISSAN LEAF 299-1018</v>
      </c>
      <c r="B1325" s="36">
        <f t="shared" si="20"/>
        <v>46087.379479166666</v>
      </c>
      <c r="C1325" s="37" t="str">
        <f>IF(Data!J1322="GpsRecord", CONCATENATE($U$3,": ",Data!M1322,", ",Data!L1322), CONCATENATE(Data!AB1322, " ", Data!AH1322))</f>
        <v>Ubicación: 10.00477, -84.29869</v>
      </c>
      <c r="D1325" s="38" t="str">
        <f>IF(Data!O1322=TRUE(), "Yes", "No")</f>
        <v>Yes</v>
      </c>
      <c r="E1325" s="38" t="str">
        <f>IF(Data!J1322="EngineStatusRecord","Engine",IF(Data!J1322="GpsRecord", "GPS", IF(Data!J1322="EngineFaultRecord", "Fault", IF(Data!J1322="DriverChange","Driver",IF(Data!J1322="CustomRecord","Custom","Debug")))))</f>
        <v>GPS</v>
      </c>
      <c r="F1325" s="39" t="str">
        <f>IF(Data!Y1322=TRUE(), "Yes", "No")</f>
        <v>Yes</v>
      </c>
      <c r="G1325" s="40">
        <f>Data!AK1322</f>
        <v>0</v>
      </c>
      <c r="H1325" s="35">
        <f>Data!AB1322</f>
        <v>0</v>
      </c>
      <c r="I1325" s="35">
        <f>Data!AD1322</f>
        <v>0</v>
      </c>
      <c r="J1325" s="35">
        <f>Data!AF1322</f>
        <v>0</v>
      </c>
      <c r="K1325" s="35" t="str">
        <f>CONCATENATE(Data!AH1322, " ", Data!AI1322)</f>
        <v xml:space="preserve"> </v>
      </c>
      <c r="L1325" s="35" t="str">
        <f>Data!C1322</f>
        <v>Vehicle, Battery Electric Vehicle</v>
      </c>
      <c r="M1325" s="35">
        <f>Data!H1322</f>
        <v>0</v>
      </c>
      <c r="N1325" s="41">
        <f>Data!I1322</f>
        <v>46087.379479166666</v>
      </c>
      <c r="O1325" s="35">
        <f>Data!L1322</f>
        <v>-84.298689999999993</v>
      </c>
      <c r="P1325" s="35">
        <f>Data!M1322</f>
        <v>10.004770000000001</v>
      </c>
      <c r="Q1325" s="35" t="str">
        <f>IF(Data!N1322=0,"",Data!N1322)</f>
        <v>CurvePositionEstimateError</v>
      </c>
      <c r="R1325" s="35">
        <f>Data!K1322</f>
        <v>72</v>
      </c>
      <c r="S1325" s="35" t="str">
        <f>IF(Data!X1322=TRUE(), "Yes", "No")</f>
        <v>Yes</v>
      </c>
      <c r="T1325" s="40" t="e">
        <f>#REF!</f>
        <v>#REF!</v>
      </c>
    </row>
    <row r="1326" spans="1:20" x14ac:dyDescent="0.3">
      <c r="A1326" s="35" t="str">
        <f>Data!A1323</f>
        <v>NISSAN LEAF 299-1018</v>
      </c>
      <c r="B1326" s="36">
        <f t="shared" si="20"/>
        <v>46087.379493229164</v>
      </c>
      <c r="C1326" s="37" t="str">
        <f>IF(Data!J1323="GpsRecord", CONCATENATE($U$3,": ",Data!M1323,", ",Data!L1323), CONCATENATE(Data!AB1323, " ", Data!AH1323))</f>
        <v>Energía de la batería del vehículo eléctrico 45000</v>
      </c>
      <c r="D1326" s="38" t="str">
        <f>IF(Data!O1323=TRUE(), "Yes", "No")</f>
        <v>No</v>
      </c>
      <c r="E1326" s="38" t="str">
        <f>IF(Data!J1323="EngineStatusRecord","Engine",IF(Data!J1323="GpsRecord", "GPS", IF(Data!J1323="EngineFaultRecord", "Fault", IF(Data!J1323="DriverChange","Driver",IF(Data!J1323="CustomRecord","Custom","Debug")))))</f>
        <v>Engine</v>
      </c>
      <c r="F1326" s="39" t="str">
        <f>IF(Data!Y1323=TRUE(), "Yes", "No")</f>
        <v>No</v>
      </c>
      <c r="G1326" s="40">
        <f>Data!AK1323</f>
        <v>0</v>
      </c>
      <c r="H1326" s="35" t="str">
        <f>Data!AB1323</f>
        <v>Energía de la batería del vehículo eléctrico</v>
      </c>
      <c r="I1326" s="35">
        <f>Data!AD1323</f>
        <v>0</v>
      </c>
      <c r="J1326" s="35">
        <f>Data!AF1323</f>
        <v>0</v>
      </c>
      <c r="K1326" s="35" t="str">
        <f>CONCATENATE(Data!AH1323, " ", Data!AI1323)</f>
        <v>45000 W</v>
      </c>
      <c r="L1326" s="35" t="str">
        <f>Data!C1323</f>
        <v>Vehicle, Battery Electric Vehicle</v>
      </c>
      <c r="M1326" s="35">
        <f>Data!H1323</f>
        <v>0</v>
      </c>
      <c r="N1326" s="41">
        <f>Data!I1323</f>
        <v>46087.379493229164</v>
      </c>
      <c r="O1326" s="35">
        <f>Data!L1323</f>
        <v>0</v>
      </c>
      <c r="P1326" s="35">
        <f>Data!M1323</f>
        <v>0</v>
      </c>
      <c r="Q1326" s="35" t="str">
        <f>IF(Data!N1323=0,"",Data!N1323)</f>
        <v/>
      </c>
      <c r="R1326" s="35">
        <f>Data!K1323</f>
        <v>0</v>
      </c>
      <c r="S1326" s="35" t="str">
        <f>IF(Data!X1323=TRUE(), "Yes", "No")</f>
        <v>No</v>
      </c>
      <c r="T1326" s="40" t="e">
        <f>#REF!</f>
        <v>#REF!</v>
      </c>
    </row>
    <row r="1327" spans="1:20" x14ac:dyDescent="0.3">
      <c r="A1327" s="35" t="str">
        <f>Data!A1324</f>
        <v>NISSAN LEAF 299-1018</v>
      </c>
      <c r="B1327" s="36">
        <f t="shared" si="20"/>
        <v>46087.37949684028</v>
      </c>
      <c r="C1327" s="37" t="str">
        <f>IF(Data!J1324="GpsRecord", CONCATENATE($U$3,": ",Data!M1324,", ",Data!L1324), CONCATENATE(Data!AB1324, " ", Data!AH1324))</f>
        <v>Señal de giro hacia la derecha (1. En) 0</v>
      </c>
      <c r="D1327" s="38" t="str">
        <f>IF(Data!O1324=TRUE(), "Yes", "No")</f>
        <v>No</v>
      </c>
      <c r="E1327" s="38" t="str">
        <f>IF(Data!J1324="EngineStatusRecord","Engine",IF(Data!J1324="GpsRecord", "GPS", IF(Data!J1324="EngineFaultRecord", "Fault", IF(Data!J1324="DriverChange","Driver",IF(Data!J1324="CustomRecord","Custom","Debug")))))</f>
        <v>Engine</v>
      </c>
      <c r="F1327" s="39" t="str">
        <f>IF(Data!Y1324=TRUE(), "Yes", "No")</f>
        <v>No</v>
      </c>
      <c r="G1327" s="40">
        <f>Data!AK1324</f>
        <v>0</v>
      </c>
      <c r="H1327" s="35" t="str">
        <f>Data!AB1324</f>
        <v>Señal de giro hacia la derecha (1. En)</v>
      </c>
      <c r="I1327" s="35">
        <f>Data!AD1324</f>
        <v>0</v>
      </c>
      <c r="J1327" s="35">
        <f>Data!AF1324</f>
        <v>0</v>
      </c>
      <c r="K1327" s="35" t="str">
        <f>CONCATENATE(Data!AH1324, " ", Data!AI1324)</f>
        <v>0 None</v>
      </c>
      <c r="L1327" s="35" t="str">
        <f>Data!C1324</f>
        <v>Vehicle, Battery Electric Vehicle</v>
      </c>
      <c r="M1327" s="35">
        <f>Data!H1324</f>
        <v>0</v>
      </c>
      <c r="N1327" s="41">
        <f>Data!I1324</f>
        <v>46087.37949684028</v>
      </c>
      <c r="O1327" s="35">
        <f>Data!L1324</f>
        <v>0</v>
      </c>
      <c r="P1327" s="35">
        <f>Data!M1324</f>
        <v>0</v>
      </c>
      <c r="Q1327" s="35" t="str">
        <f>IF(Data!N1324=0,"",Data!N1324)</f>
        <v/>
      </c>
      <c r="R1327" s="35">
        <f>Data!K1324</f>
        <v>0</v>
      </c>
      <c r="S1327" s="35" t="str">
        <f>IF(Data!X1324=TRUE(), "Yes", "No")</f>
        <v>No</v>
      </c>
      <c r="T1327" s="40" t="e">
        <f>#REF!</f>
        <v>#REF!</v>
      </c>
    </row>
    <row r="1328" spans="1:20" x14ac:dyDescent="0.3">
      <c r="A1328" s="35" t="str">
        <f>Data!A1325</f>
        <v>NISSAN LEAF 299-1018</v>
      </c>
      <c r="B1328" s="36">
        <f t="shared" si="20"/>
        <v>46087.379502314812</v>
      </c>
      <c r="C1328" s="37" t="str">
        <f>IF(Data!J1325="GpsRecord", CONCATENATE($U$3,": ",Data!M1325,", ",Data!L1325), CONCATENATE(Data!AB1325, " ", Data!AH1325))</f>
        <v>Velocidad del motor en carretera 77</v>
      </c>
      <c r="D1328" s="38" t="str">
        <f>IF(Data!O1325=TRUE(), "Yes", "No")</f>
        <v>No</v>
      </c>
      <c r="E1328" s="38" t="str">
        <f>IF(Data!J1325="EngineStatusRecord","Engine",IF(Data!J1325="GpsRecord", "GPS", IF(Data!J1325="EngineFaultRecord", "Fault", IF(Data!J1325="DriverChange","Driver",IF(Data!J1325="CustomRecord","Custom","Debug")))))</f>
        <v>Engine</v>
      </c>
      <c r="F1328" s="39" t="str">
        <f>IF(Data!Y1325=TRUE(), "Yes", "No")</f>
        <v>No</v>
      </c>
      <c r="G1328" s="40">
        <f>Data!AK1325</f>
        <v>0</v>
      </c>
      <c r="H1328" s="35" t="str">
        <f>Data!AB1325</f>
        <v>Velocidad del motor en carretera</v>
      </c>
      <c r="I1328" s="35">
        <f>Data!AD1325</f>
        <v>0</v>
      </c>
      <c r="J1328" s="35">
        <f>Data!AF1325</f>
        <v>0</v>
      </c>
      <c r="K1328" s="35" t="str">
        <f>CONCATENATE(Data!AH1325, " ", Data!AI1325)</f>
        <v>77 km/h</v>
      </c>
      <c r="L1328" s="35" t="str">
        <f>Data!C1325</f>
        <v>Vehicle, Battery Electric Vehicle</v>
      </c>
      <c r="M1328" s="35">
        <f>Data!H1325</f>
        <v>0</v>
      </c>
      <c r="N1328" s="41">
        <f>Data!I1325</f>
        <v>46087.379502314812</v>
      </c>
      <c r="O1328" s="35">
        <f>Data!L1325</f>
        <v>0</v>
      </c>
      <c r="P1328" s="35">
        <f>Data!M1325</f>
        <v>0</v>
      </c>
      <c r="Q1328" s="35" t="str">
        <f>IF(Data!N1325=0,"",Data!N1325)</f>
        <v/>
      </c>
      <c r="R1328" s="35">
        <f>Data!K1325</f>
        <v>0</v>
      </c>
      <c r="S1328" s="35" t="str">
        <f>IF(Data!X1325=TRUE(), "Yes", "No")</f>
        <v>No</v>
      </c>
      <c r="T1328" s="40" t="e">
        <f>#REF!</f>
        <v>#REF!</v>
      </c>
    </row>
    <row r="1329" spans="1:20" x14ac:dyDescent="0.3">
      <c r="A1329" s="35" t="str">
        <f>Data!A1326</f>
        <v>NISSAN LEAF 299-1018</v>
      </c>
      <c r="B1329" s="36">
        <f t="shared" si="20"/>
        <v>46087.379516550929</v>
      </c>
      <c r="C1329" s="37" t="str">
        <f>IF(Data!J1326="GpsRecord", CONCATENATE($U$3,": ",Data!M1326,", ",Data!L1326), CONCATENATE(Data!AB1326, " ", Data!AH1326))</f>
        <v>Energía de la batería del vehículo eléctrico -7581</v>
      </c>
      <c r="D1329" s="38" t="str">
        <f>IF(Data!O1326=TRUE(), "Yes", "No")</f>
        <v>No</v>
      </c>
      <c r="E1329" s="38" t="str">
        <f>IF(Data!J1326="EngineStatusRecord","Engine",IF(Data!J1326="GpsRecord", "GPS", IF(Data!J1326="EngineFaultRecord", "Fault", IF(Data!J1326="DriverChange","Driver",IF(Data!J1326="CustomRecord","Custom","Debug")))))</f>
        <v>Engine</v>
      </c>
      <c r="F1329" s="39" t="str">
        <f>IF(Data!Y1326=TRUE(), "Yes", "No")</f>
        <v>No</v>
      </c>
      <c r="G1329" s="40">
        <f>Data!AK1326</f>
        <v>0</v>
      </c>
      <c r="H1329" s="35" t="str">
        <f>Data!AB1326</f>
        <v>Energía de la batería del vehículo eléctrico</v>
      </c>
      <c r="I1329" s="35">
        <f>Data!AD1326</f>
        <v>0</v>
      </c>
      <c r="J1329" s="35">
        <f>Data!AF1326</f>
        <v>0</v>
      </c>
      <c r="K1329" s="35" t="str">
        <f>CONCATENATE(Data!AH1326, " ", Data!AI1326)</f>
        <v>-7581 W</v>
      </c>
      <c r="L1329" s="35" t="str">
        <f>Data!C1326</f>
        <v>Vehicle, Battery Electric Vehicle</v>
      </c>
      <c r="M1329" s="35">
        <f>Data!H1326</f>
        <v>0</v>
      </c>
      <c r="N1329" s="41">
        <f>Data!I1326</f>
        <v>46087.379516550929</v>
      </c>
      <c r="O1329" s="35">
        <f>Data!L1326</f>
        <v>0</v>
      </c>
      <c r="P1329" s="35">
        <f>Data!M1326</f>
        <v>0</v>
      </c>
      <c r="Q1329" s="35" t="str">
        <f>IF(Data!N1326=0,"",Data!N1326)</f>
        <v/>
      </c>
      <c r="R1329" s="35">
        <f>Data!K1326</f>
        <v>0</v>
      </c>
      <c r="S1329" s="35" t="str">
        <f>IF(Data!X1326=TRUE(), "Yes", "No")</f>
        <v>No</v>
      </c>
      <c r="T1329" s="40" t="e">
        <f>#REF!</f>
        <v>#REF!</v>
      </c>
    </row>
    <row r="1330" spans="1:20" x14ac:dyDescent="0.3">
      <c r="A1330" s="35" t="str">
        <f>Data!A1327</f>
        <v>NISSAN LEAF 299-1018</v>
      </c>
      <c r="B1330" s="36">
        <f t="shared" si="20"/>
        <v>46087.379525462966</v>
      </c>
      <c r="C1330" s="37" t="str">
        <f>IF(Data!J1327="GpsRecord", CONCATENATE($U$3,": ",Data!M1327,", ",Data!L1327), CONCATENATE(Data!AB1327, " ", Data!AH1327))</f>
        <v>Ubicación: 10.00526, -84.29814</v>
      </c>
      <c r="D1330" s="38" t="str">
        <f>IF(Data!O1327=TRUE(), "Yes", "No")</f>
        <v>Yes</v>
      </c>
      <c r="E1330" s="38" t="str">
        <f>IF(Data!J1327="EngineStatusRecord","Engine",IF(Data!J1327="GpsRecord", "GPS", IF(Data!J1327="EngineFaultRecord", "Fault", IF(Data!J1327="DriverChange","Driver",IF(Data!J1327="CustomRecord","Custom","Debug")))))</f>
        <v>GPS</v>
      </c>
      <c r="F1330" s="39" t="str">
        <f>IF(Data!Y1327=TRUE(), "Yes", "No")</f>
        <v>Yes</v>
      </c>
      <c r="G1330" s="40">
        <f>Data!AK1327</f>
        <v>0</v>
      </c>
      <c r="H1330" s="35">
        <f>Data!AB1327</f>
        <v>0</v>
      </c>
      <c r="I1330" s="35">
        <f>Data!AD1327</f>
        <v>0</v>
      </c>
      <c r="J1330" s="35">
        <f>Data!AF1327</f>
        <v>0</v>
      </c>
      <c r="K1330" s="35" t="str">
        <f>CONCATENATE(Data!AH1327, " ", Data!AI1327)</f>
        <v xml:space="preserve"> </v>
      </c>
      <c r="L1330" s="35" t="str">
        <f>Data!C1327</f>
        <v>Vehicle, Battery Electric Vehicle</v>
      </c>
      <c r="M1330" s="35">
        <f>Data!H1327</f>
        <v>0</v>
      </c>
      <c r="N1330" s="41">
        <f>Data!I1327</f>
        <v>46087.379525462966</v>
      </c>
      <c r="O1330" s="35">
        <f>Data!L1327</f>
        <v>-84.298140000000004</v>
      </c>
      <c r="P1330" s="35">
        <f>Data!M1327</f>
        <v>10.00526</v>
      </c>
      <c r="Q1330" s="35" t="str">
        <f>IF(Data!N1327=0,"",Data!N1327)</f>
        <v>CurveSpeedEstimateError</v>
      </c>
      <c r="R1330" s="35">
        <f>Data!K1327</f>
        <v>70</v>
      </c>
      <c r="S1330" s="35" t="str">
        <f>IF(Data!X1327=TRUE(), "Yes", "No")</f>
        <v>Yes</v>
      </c>
      <c r="T1330" s="40" t="e">
        <f>#REF!</f>
        <v>#REF!</v>
      </c>
    </row>
    <row r="1331" spans="1:20" x14ac:dyDescent="0.3">
      <c r="A1331" s="35" t="str">
        <f>Data!A1328</f>
        <v>NISSAN LEAF 299-1018</v>
      </c>
      <c r="B1331" s="36">
        <f t="shared" si="20"/>
        <v>46087.379537083332</v>
      </c>
      <c r="C1331" s="37" t="str">
        <f>IF(Data!J1328="GpsRecord", CONCATENATE($U$3,": ",Data!M1328,", ",Data!L1328), CONCATENATE(Data!AB1328, " ", Data!AH1328))</f>
        <v>Velocidad del motor en carretera 71</v>
      </c>
      <c r="D1331" s="38" t="str">
        <f>IF(Data!O1328=TRUE(), "Yes", "No")</f>
        <v>No</v>
      </c>
      <c r="E1331" s="38" t="str">
        <f>IF(Data!J1328="EngineStatusRecord","Engine",IF(Data!J1328="GpsRecord", "GPS", IF(Data!J1328="EngineFaultRecord", "Fault", IF(Data!J1328="DriverChange","Driver",IF(Data!J1328="CustomRecord","Custom","Debug")))))</f>
        <v>Engine</v>
      </c>
      <c r="F1331" s="39" t="str">
        <f>IF(Data!Y1328=TRUE(), "Yes", "No")</f>
        <v>No</v>
      </c>
      <c r="G1331" s="40">
        <f>Data!AK1328</f>
        <v>0</v>
      </c>
      <c r="H1331" s="35" t="str">
        <f>Data!AB1328</f>
        <v>Velocidad del motor en carretera</v>
      </c>
      <c r="I1331" s="35">
        <f>Data!AD1328</f>
        <v>0</v>
      </c>
      <c r="J1331" s="35">
        <f>Data!AF1328</f>
        <v>0</v>
      </c>
      <c r="K1331" s="35" t="str">
        <f>CONCATENATE(Data!AH1328, " ", Data!AI1328)</f>
        <v>71 km/h</v>
      </c>
      <c r="L1331" s="35" t="str">
        <f>Data!C1328</f>
        <v>Vehicle, Battery Electric Vehicle</v>
      </c>
      <c r="M1331" s="35">
        <f>Data!H1328</f>
        <v>0</v>
      </c>
      <c r="N1331" s="41">
        <f>Data!I1328</f>
        <v>46087.379537083332</v>
      </c>
      <c r="O1331" s="35">
        <f>Data!L1328</f>
        <v>0</v>
      </c>
      <c r="P1331" s="35">
        <f>Data!M1328</f>
        <v>0</v>
      </c>
      <c r="Q1331" s="35" t="str">
        <f>IF(Data!N1328=0,"",Data!N1328)</f>
        <v/>
      </c>
      <c r="R1331" s="35">
        <f>Data!K1328</f>
        <v>0</v>
      </c>
      <c r="S1331" s="35" t="str">
        <f>IF(Data!X1328=TRUE(), "Yes", "No")</f>
        <v>No</v>
      </c>
      <c r="T1331" s="40" t="e">
        <f>#REF!</f>
        <v>#REF!</v>
      </c>
    </row>
    <row r="1332" spans="1:20" x14ac:dyDescent="0.3">
      <c r="A1332" s="35" t="str">
        <f>Data!A1329</f>
        <v>NISSAN LEAF 299-1018</v>
      </c>
      <c r="B1332" s="36">
        <f t="shared" si="20"/>
        <v>46087.379562939816</v>
      </c>
      <c r="C1332" s="37" t="str">
        <f>IF(Data!J1329="GpsRecord", CONCATENATE($U$3,": ",Data!M1329,", ",Data!L1329), CONCATENATE(Data!AB1329, " ", Data!AH1329))</f>
        <v>Energía de la batería del vehículo eléctrico 39222</v>
      </c>
      <c r="D1332" s="38" t="str">
        <f>IF(Data!O1329=TRUE(), "Yes", "No")</f>
        <v>No</v>
      </c>
      <c r="E1332" s="38" t="str">
        <f>IF(Data!J1329="EngineStatusRecord","Engine",IF(Data!J1329="GpsRecord", "GPS", IF(Data!J1329="EngineFaultRecord", "Fault", IF(Data!J1329="DriverChange","Driver",IF(Data!J1329="CustomRecord","Custom","Debug")))))</f>
        <v>Engine</v>
      </c>
      <c r="F1332" s="39" t="str">
        <f>IF(Data!Y1329=TRUE(), "Yes", "No")</f>
        <v>No</v>
      </c>
      <c r="G1332" s="40">
        <f>Data!AK1329</f>
        <v>0</v>
      </c>
      <c r="H1332" s="35" t="str">
        <f>Data!AB1329</f>
        <v>Energía de la batería del vehículo eléctrico</v>
      </c>
      <c r="I1332" s="35">
        <f>Data!AD1329</f>
        <v>0</v>
      </c>
      <c r="J1332" s="35">
        <f>Data!AF1329</f>
        <v>0</v>
      </c>
      <c r="K1332" s="35" t="str">
        <f>CONCATENATE(Data!AH1329, " ", Data!AI1329)</f>
        <v>39222 W</v>
      </c>
      <c r="L1332" s="35" t="str">
        <f>Data!C1329</f>
        <v>Vehicle, Battery Electric Vehicle</v>
      </c>
      <c r="M1332" s="35">
        <f>Data!H1329</f>
        <v>0</v>
      </c>
      <c r="N1332" s="41">
        <f>Data!I1329</f>
        <v>46087.379562939816</v>
      </c>
      <c r="O1332" s="35">
        <f>Data!L1329</f>
        <v>0</v>
      </c>
      <c r="P1332" s="35">
        <f>Data!M1329</f>
        <v>0</v>
      </c>
      <c r="Q1332" s="35" t="str">
        <f>IF(Data!N1329=0,"",Data!N1329)</f>
        <v/>
      </c>
      <c r="R1332" s="35">
        <f>Data!K1329</f>
        <v>0</v>
      </c>
      <c r="S1332" s="35" t="str">
        <f>IF(Data!X1329=TRUE(), "Yes", "No")</f>
        <v>No</v>
      </c>
      <c r="T1332" s="40" t="e">
        <f>#REF!</f>
        <v>#REF!</v>
      </c>
    </row>
    <row r="1333" spans="1:20" x14ac:dyDescent="0.3">
      <c r="A1333" s="35" t="str">
        <f>Data!A1330</f>
        <v>NISSAN LEAF 299-1018</v>
      </c>
      <c r="B1333" s="36">
        <f t="shared" si="20"/>
        <v>46087.379606481481</v>
      </c>
      <c r="C1333" s="37" t="str">
        <f>IF(Data!J1330="GpsRecord", CONCATENATE($U$3,": ",Data!M1330,", ",Data!L1330), CONCATENATE(Data!AB1330, " ", Data!AH1330))</f>
        <v>Ubicación: 10.00582, -84.29705</v>
      </c>
      <c r="D1333" s="38" t="str">
        <f>IF(Data!O1330=TRUE(), "Yes", "No")</f>
        <v>Yes</v>
      </c>
      <c r="E1333" s="38" t="str">
        <f>IF(Data!J1330="EngineStatusRecord","Engine",IF(Data!J1330="GpsRecord", "GPS", IF(Data!J1330="EngineFaultRecord", "Fault", IF(Data!J1330="DriverChange","Driver",IF(Data!J1330="CustomRecord","Custom","Debug")))))</f>
        <v>GPS</v>
      </c>
      <c r="F1333" s="39" t="str">
        <f>IF(Data!Y1330=TRUE(), "Yes", "No")</f>
        <v>Yes</v>
      </c>
      <c r="G1333" s="40">
        <f>Data!AK1330</f>
        <v>0</v>
      </c>
      <c r="H1333" s="35">
        <f>Data!AB1330</f>
        <v>0</v>
      </c>
      <c r="I1333" s="35">
        <f>Data!AD1330</f>
        <v>0</v>
      </c>
      <c r="J1333" s="35">
        <f>Data!AF1330</f>
        <v>0</v>
      </c>
      <c r="K1333" s="35" t="str">
        <f>CONCATENATE(Data!AH1330, " ", Data!AI1330)</f>
        <v xml:space="preserve"> </v>
      </c>
      <c r="L1333" s="35" t="str">
        <f>Data!C1330</f>
        <v>Vehicle, Battery Electric Vehicle</v>
      </c>
      <c r="M1333" s="35">
        <f>Data!H1330</f>
        <v>0</v>
      </c>
      <c r="N1333" s="41">
        <f>Data!I1330</f>
        <v>46087.379606481481</v>
      </c>
      <c r="O1333" s="35">
        <f>Data!L1330</f>
        <v>-84.297049999999999</v>
      </c>
      <c r="P1333" s="35">
        <f>Data!M1330</f>
        <v>10.00582</v>
      </c>
      <c r="Q1333" s="35" t="str">
        <f>IF(Data!N1330=0,"",Data!N1330)</f>
        <v>CurvePositionEstimateError</v>
      </c>
      <c r="R1333" s="35">
        <f>Data!K1330</f>
        <v>70</v>
      </c>
      <c r="S1333" s="35" t="str">
        <f>IF(Data!X1330=TRUE(), "Yes", "No")</f>
        <v>Yes</v>
      </c>
      <c r="T1333" s="40" t="e">
        <f>#REF!</f>
        <v>#REF!</v>
      </c>
    </row>
    <row r="1334" spans="1:20" x14ac:dyDescent="0.3">
      <c r="A1334" s="35" t="str">
        <f>Data!A1331</f>
        <v>NISSAN LEAF 299-1018</v>
      </c>
      <c r="B1334" s="36">
        <f t="shared" si="20"/>
        <v>46087.379606979164</v>
      </c>
      <c r="C1334" s="37" t="str">
        <f>IF(Data!J1331="GpsRecord", CONCATENATE($U$3,": ",Data!M1331,", ",Data!L1331), CONCATENATE(Data!AB1331, " ", Data!AH1331))</f>
        <v xml:space="preserve"> </v>
      </c>
      <c r="D1334" s="38" t="str">
        <f>IF(Data!O1331=TRUE(), "Yes", "No")</f>
        <v>No</v>
      </c>
      <c r="E1334" s="38" t="str">
        <f>IF(Data!J1331="EngineStatusRecord","Engine",IF(Data!J1331="GpsRecord", "GPS", IF(Data!J1331="EngineFaultRecord", "Fault", IF(Data!J1331="DriverChange","Driver",IF(Data!J1331="CustomRecord","Custom","Debug")))))</f>
        <v>Debug</v>
      </c>
      <c r="F1334" s="39" t="str">
        <f>IF(Data!Y1331=TRUE(), "Yes", "No")</f>
        <v>No</v>
      </c>
      <c r="G1334" s="40" t="str">
        <f>Data!AK1331</f>
        <v>FF-19-18-18-18-16-8C-00-00-00-00-00-00-00-00</v>
      </c>
      <c r="H1334" s="35">
        <f>Data!AB1331</f>
        <v>0</v>
      </c>
      <c r="I1334" s="35">
        <f>Data!AD1331</f>
        <v>0</v>
      </c>
      <c r="J1334" s="35">
        <f>Data!AF1331</f>
        <v>0</v>
      </c>
      <c r="K1334" s="35" t="str">
        <f>CONCATENATE(Data!AH1331, " ", Data!AI1331)</f>
        <v xml:space="preserve"> </v>
      </c>
      <c r="L1334" s="35" t="str">
        <f>Data!C1331</f>
        <v>Vehicle, Battery Electric Vehicle</v>
      </c>
      <c r="M1334" s="35">
        <f>Data!H1331</f>
        <v>0</v>
      </c>
      <c r="N1334" s="41">
        <f>Data!I1331</f>
        <v>46087.379606979164</v>
      </c>
      <c r="O1334" s="35">
        <f>Data!L1331</f>
        <v>0</v>
      </c>
      <c r="P1334" s="35">
        <f>Data!M1331</f>
        <v>0</v>
      </c>
      <c r="Q1334" s="35" t="str">
        <f>IF(Data!N1331=0,"",Data!N1331)</f>
        <v>61784</v>
      </c>
      <c r="R1334" s="35">
        <f>Data!K1331</f>
        <v>0</v>
      </c>
      <c r="S1334" s="35" t="str">
        <f>IF(Data!X1331=TRUE(), "Yes", "No")</f>
        <v>No</v>
      </c>
      <c r="T1334" s="40" t="e">
        <f>#REF!</f>
        <v>#REF!</v>
      </c>
    </row>
    <row r="1335" spans="1:20" x14ac:dyDescent="0.3">
      <c r="A1335" s="35" t="str">
        <f>Data!A1332</f>
        <v>NISSAN LEAF 299-1018</v>
      </c>
      <c r="B1335" s="36">
        <f t="shared" si="20"/>
        <v>46087.379652962962</v>
      </c>
      <c r="C1335" s="37" t="str">
        <f>IF(Data!J1332="GpsRecord", CONCATENATE($U$3,": ",Data!M1332,", ",Data!L1332), CONCATENATE(Data!AB1332, " ", Data!AH1332))</f>
        <v>Velocidad del motor en carretera 72</v>
      </c>
      <c r="D1335" s="38" t="str">
        <f>IF(Data!O1332=TRUE(), "Yes", "No")</f>
        <v>No</v>
      </c>
      <c r="E1335" s="38" t="str">
        <f>IF(Data!J1332="EngineStatusRecord","Engine",IF(Data!J1332="GpsRecord", "GPS", IF(Data!J1332="EngineFaultRecord", "Fault", IF(Data!J1332="DriverChange","Driver",IF(Data!J1332="CustomRecord","Custom","Debug")))))</f>
        <v>Engine</v>
      </c>
      <c r="F1335" s="39" t="str">
        <f>IF(Data!Y1332=TRUE(), "Yes", "No")</f>
        <v>No</v>
      </c>
      <c r="G1335" s="40">
        <f>Data!AK1332</f>
        <v>0</v>
      </c>
      <c r="H1335" s="35" t="str">
        <f>Data!AB1332</f>
        <v>Velocidad del motor en carretera</v>
      </c>
      <c r="I1335" s="35">
        <f>Data!AD1332</f>
        <v>0</v>
      </c>
      <c r="J1335" s="35">
        <f>Data!AF1332</f>
        <v>0</v>
      </c>
      <c r="K1335" s="35" t="str">
        <f>CONCATENATE(Data!AH1332, " ", Data!AI1332)</f>
        <v>72 km/h</v>
      </c>
      <c r="L1335" s="35" t="str">
        <f>Data!C1332</f>
        <v>Vehicle, Battery Electric Vehicle</v>
      </c>
      <c r="M1335" s="35">
        <f>Data!H1332</f>
        <v>0</v>
      </c>
      <c r="N1335" s="41">
        <f>Data!I1332</f>
        <v>46087.379652962962</v>
      </c>
      <c r="O1335" s="35">
        <f>Data!L1332</f>
        <v>0</v>
      </c>
      <c r="P1335" s="35">
        <f>Data!M1332</f>
        <v>0</v>
      </c>
      <c r="Q1335" s="35" t="str">
        <f>IF(Data!N1332=0,"",Data!N1332)</f>
        <v/>
      </c>
      <c r="R1335" s="35">
        <f>Data!K1332</f>
        <v>0</v>
      </c>
      <c r="S1335" s="35" t="str">
        <f>IF(Data!X1332=TRUE(), "Yes", "No")</f>
        <v>No</v>
      </c>
      <c r="T1335" s="40" t="e">
        <f>#REF!</f>
        <v>#REF!</v>
      </c>
    </row>
    <row r="1336" spans="1:20" x14ac:dyDescent="0.3">
      <c r="A1336" s="35" t="str">
        <f>Data!A1333</f>
        <v>NISSAN LEAF 299-1018</v>
      </c>
      <c r="B1336" s="36">
        <f t="shared" si="20"/>
        <v>46087.379658206017</v>
      </c>
      <c r="C1336" s="37" t="str">
        <f>IF(Data!J1333="GpsRecord", CONCATENATE($U$3,": ",Data!M1333,", ",Data!L1333), CONCATENATE(Data!AB1333, " ", Data!AH1333))</f>
        <v>Señal de giro hacia la derecha (1. En) 1</v>
      </c>
      <c r="D1336" s="38" t="str">
        <f>IF(Data!O1333=TRUE(), "Yes", "No")</f>
        <v>No</v>
      </c>
      <c r="E1336" s="38" t="str">
        <f>IF(Data!J1333="EngineStatusRecord","Engine",IF(Data!J1333="GpsRecord", "GPS", IF(Data!J1333="EngineFaultRecord", "Fault", IF(Data!J1333="DriverChange","Driver",IF(Data!J1333="CustomRecord","Custom","Debug")))))</f>
        <v>Engine</v>
      </c>
      <c r="F1336" s="39" t="str">
        <f>IF(Data!Y1333=TRUE(), "Yes", "No")</f>
        <v>No</v>
      </c>
      <c r="G1336" s="40">
        <f>Data!AK1333</f>
        <v>0</v>
      </c>
      <c r="H1336" s="35" t="str">
        <f>Data!AB1333</f>
        <v>Señal de giro hacia la derecha (1. En)</v>
      </c>
      <c r="I1336" s="35">
        <f>Data!AD1333</f>
        <v>0</v>
      </c>
      <c r="J1336" s="35">
        <f>Data!AF1333</f>
        <v>0</v>
      </c>
      <c r="K1336" s="35" t="str">
        <f>CONCATENATE(Data!AH1333, " ", Data!AI1333)</f>
        <v>1 None</v>
      </c>
      <c r="L1336" s="35" t="str">
        <f>Data!C1333</f>
        <v>Vehicle, Battery Electric Vehicle</v>
      </c>
      <c r="M1336" s="35">
        <f>Data!H1333</f>
        <v>0</v>
      </c>
      <c r="N1336" s="41">
        <f>Data!I1333</f>
        <v>46087.379658206017</v>
      </c>
      <c r="O1336" s="35">
        <f>Data!L1333</f>
        <v>0</v>
      </c>
      <c r="P1336" s="35">
        <f>Data!M1333</f>
        <v>0</v>
      </c>
      <c r="Q1336" s="35" t="str">
        <f>IF(Data!N1333=0,"",Data!N1333)</f>
        <v/>
      </c>
      <c r="R1336" s="35">
        <f>Data!K1333</f>
        <v>0</v>
      </c>
      <c r="S1336" s="35" t="str">
        <f>IF(Data!X1333=TRUE(), "Yes", "No")</f>
        <v>No</v>
      </c>
      <c r="T1336" s="40" t="e">
        <f>#REF!</f>
        <v>#REF!</v>
      </c>
    </row>
    <row r="1337" spans="1:20" x14ac:dyDescent="0.3">
      <c r="A1337" s="35" t="str">
        <f>Data!A1334</f>
        <v>NISSAN LEAF 299-1018</v>
      </c>
      <c r="B1337" s="36">
        <f t="shared" si="20"/>
        <v>46087.379667384259</v>
      </c>
      <c r="C1337" s="37" t="str">
        <f>IF(Data!J1334="GpsRecord", CONCATENATE($U$3,": ",Data!M1334,", ",Data!L1334), CONCATENATE(Data!AB1334, " ", Data!AH1334))</f>
        <v>Energía de la batería del vehículo eléctrico 1810</v>
      </c>
      <c r="D1337" s="38" t="str">
        <f>IF(Data!O1334=TRUE(), "Yes", "No")</f>
        <v>No</v>
      </c>
      <c r="E1337" s="38" t="str">
        <f>IF(Data!J1334="EngineStatusRecord","Engine",IF(Data!J1334="GpsRecord", "GPS", IF(Data!J1334="EngineFaultRecord", "Fault", IF(Data!J1334="DriverChange","Driver",IF(Data!J1334="CustomRecord","Custom","Debug")))))</f>
        <v>Engine</v>
      </c>
      <c r="F1337" s="39" t="str">
        <f>IF(Data!Y1334=TRUE(), "Yes", "No")</f>
        <v>No</v>
      </c>
      <c r="G1337" s="40">
        <f>Data!AK1334</f>
        <v>0</v>
      </c>
      <c r="H1337" s="35" t="str">
        <f>Data!AB1334</f>
        <v>Energía de la batería del vehículo eléctrico</v>
      </c>
      <c r="I1337" s="35">
        <f>Data!AD1334</f>
        <v>0</v>
      </c>
      <c r="J1337" s="35">
        <f>Data!AF1334</f>
        <v>0</v>
      </c>
      <c r="K1337" s="35" t="str">
        <f>CONCATENATE(Data!AH1334, " ", Data!AI1334)</f>
        <v>1810 W</v>
      </c>
      <c r="L1337" s="35" t="str">
        <f>Data!C1334</f>
        <v>Vehicle, Battery Electric Vehicle</v>
      </c>
      <c r="M1337" s="35">
        <f>Data!H1334</f>
        <v>0</v>
      </c>
      <c r="N1337" s="41">
        <f>Data!I1334</f>
        <v>46087.379667384259</v>
      </c>
      <c r="O1337" s="35">
        <f>Data!L1334</f>
        <v>0</v>
      </c>
      <c r="P1337" s="35">
        <f>Data!M1334</f>
        <v>0</v>
      </c>
      <c r="Q1337" s="35" t="str">
        <f>IF(Data!N1334=0,"",Data!N1334)</f>
        <v/>
      </c>
      <c r="R1337" s="35">
        <f>Data!K1334</f>
        <v>0</v>
      </c>
      <c r="S1337" s="35" t="str">
        <f>IF(Data!X1334=TRUE(), "Yes", "No")</f>
        <v>No</v>
      </c>
      <c r="T1337" s="40" t="e">
        <f>#REF!</f>
        <v>#REF!</v>
      </c>
    </row>
    <row r="1338" spans="1:20" x14ac:dyDescent="0.3">
      <c r="A1338" s="35" t="str">
        <f>Data!A1335</f>
        <v>NISSAN LEAF 299-1018</v>
      </c>
      <c r="B1338" s="36">
        <f t="shared" si="20"/>
        <v>46087.379675925928</v>
      </c>
      <c r="C1338" s="37" t="str">
        <f>IF(Data!J1335="GpsRecord", CONCATENATE($U$3,": ",Data!M1335,", ",Data!L1335), CONCATENATE(Data!AB1335, " ", Data!AH1335))</f>
        <v>Ubicación: 10.00597, -84.29602</v>
      </c>
      <c r="D1338" s="38" t="str">
        <f>IF(Data!O1335=TRUE(), "Yes", "No")</f>
        <v>Yes</v>
      </c>
      <c r="E1338" s="38" t="str">
        <f>IF(Data!J1335="EngineStatusRecord","Engine",IF(Data!J1335="GpsRecord", "GPS", IF(Data!J1335="EngineFaultRecord", "Fault", IF(Data!J1335="DriverChange","Driver",IF(Data!J1335="CustomRecord","Custom","Debug")))))</f>
        <v>GPS</v>
      </c>
      <c r="F1338" s="39" t="str">
        <f>IF(Data!Y1335=TRUE(), "Yes", "No")</f>
        <v>Yes</v>
      </c>
      <c r="G1338" s="40">
        <f>Data!AK1335</f>
        <v>0</v>
      </c>
      <c r="H1338" s="35">
        <f>Data!AB1335</f>
        <v>0</v>
      </c>
      <c r="I1338" s="35">
        <f>Data!AD1335</f>
        <v>0</v>
      </c>
      <c r="J1338" s="35">
        <f>Data!AF1335</f>
        <v>0</v>
      </c>
      <c r="K1338" s="35" t="str">
        <f>CONCATENATE(Data!AH1335, " ", Data!AI1335)</f>
        <v xml:space="preserve"> </v>
      </c>
      <c r="L1338" s="35" t="str">
        <f>Data!C1335</f>
        <v>Vehicle, Battery Electric Vehicle</v>
      </c>
      <c r="M1338" s="35">
        <f>Data!H1335</f>
        <v>0</v>
      </c>
      <c r="N1338" s="41">
        <f>Data!I1335</f>
        <v>46087.379675925928</v>
      </c>
      <c r="O1338" s="35">
        <f>Data!L1335</f>
        <v>-84.296019999999999</v>
      </c>
      <c r="P1338" s="35">
        <f>Data!M1335</f>
        <v>10.00597</v>
      </c>
      <c r="Q1338" s="35" t="str">
        <f>IF(Data!N1335=0,"",Data!N1335)</f>
        <v>CurvePositionEstimateError</v>
      </c>
      <c r="R1338" s="35">
        <f>Data!K1335</f>
        <v>66</v>
      </c>
      <c r="S1338" s="35" t="str">
        <f>IF(Data!X1335=TRUE(), "Yes", "No")</f>
        <v>Yes</v>
      </c>
      <c r="T1338" s="40" t="e">
        <f>#REF!</f>
        <v>#REF!</v>
      </c>
    </row>
    <row r="1339" spans="1:20" x14ac:dyDescent="0.3">
      <c r="A1339" s="35" t="str">
        <f>Data!A1336</f>
        <v>NISSAN LEAF 299-1018</v>
      </c>
      <c r="B1339" s="36">
        <f t="shared" si="20"/>
        <v>46087.37967642361</v>
      </c>
      <c r="C1339" s="37" t="str">
        <f>IF(Data!J1336="GpsRecord", CONCATENATE($U$3,": ",Data!M1336,", ",Data!L1336), CONCATENATE(Data!AB1336, " ", Data!AH1336))</f>
        <v>Tecnología de acceso radioeléctrico por módem celular 2</v>
      </c>
      <c r="D1339" s="38" t="str">
        <f>IF(Data!O1336=TRUE(), "Yes", "No")</f>
        <v>No</v>
      </c>
      <c r="E1339" s="38" t="str">
        <f>IF(Data!J1336="EngineStatusRecord","Engine",IF(Data!J1336="GpsRecord", "GPS", IF(Data!J1336="EngineFaultRecord", "Fault", IF(Data!J1336="DriverChange","Driver",IF(Data!J1336="CustomRecord","Custom","Debug")))))</f>
        <v>Engine</v>
      </c>
      <c r="F1339" s="39" t="str">
        <f>IF(Data!Y1336=TRUE(), "Yes", "No")</f>
        <v>No</v>
      </c>
      <c r="G1339" s="40">
        <f>Data!AK1336</f>
        <v>0</v>
      </c>
      <c r="H1339" s="35" t="str">
        <f>Data!AB1336</f>
        <v>Tecnología de acceso radioeléctrico por módem celular</v>
      </c>
      <c r="I1339" s="35">
        <f>Data!AD1336</f>
        <v>0</v>
      </c>
      <c r="J1339" s="35">
        <f>Data!AF1336</f>
        <v>0</v>
      </c>
      <c r="K1339" s="35" t="str">
        <f>CONCATENATE(Data!AH1336, " ", Data!AI1336)</f>
        <v>2 None</v>
      </c>
      <c r="L1339" s="35" t="str">
        <f>Data!C1336</f>
        <v>Vehicle, Battery Electric Vehicle</v>
      </c>
      <c r="M1339" s="35">
        <f>Data!H1336</f>
        <v>0</v>
      </c>
      <c r="N1339" s="41">
        <f>Data!I1336</f>
        <v>46087.37967642361</v>
      </c>
      <c r="O1339" s="35">
        <f>Data!L1336</f>
        <v>0</v>
      </c>
      <c r="P1339" s="35">
        <f>Data!M1336</f>
        <v>0</v>
      </c>
      <c r="Q1339" s="35" t="str">
        <f>IF(Data!N1336=0,"",Data!N1336)</f>
        <v/>
      </c>
      <c r="R1339" s="35">
        <f>Data!K1336</f>
        <v>0</v>
      </c>
      <c r="S1339" s="35" t="str">
        <f>IF(Data!X1336=TRUE(), "Yes", "No")</f>
        <v>No</v>
      </c>
      <c r="T1339" s="40" t="e">
        <f>#REF!</f>
        <v>#REF!</v>
      </c>
    </row>
    <row r="1340" spans="1:20" x14ac:dyDescent="0.3">
      <c r="A1340" s="35" t="str">
        <f>Data!A1337</f>
        <v>NISSAN LEAF 299-1018</v>
      </c>
      <c r="B1340" s="36">
        <f t="shared" si="20"/>
        <v>46087.379676469907</v>
      </c>
      <c r="C1340" s="37" t="str">
        <f>IF(Data!J1337="GpsRecord", CONCATENATE($U$3,": ",Data!M1337,", ",Data!L1337), CONCATENATE(Data!AB1337, " ", Data!AH1337))</f>
        <v xml:space="preserve"> </v>
      </c>
      <c r="D1340" s="38" t="str">
        <f>IF(Data!O1337=TRUE(), "Yes", "No")</f>
        <v>No</v>
      </c>
      <c r="E1340" s="38" t="str">
        <f>IF(Data!J1337="EngineStatusRecord","Engine",IF(Data!J1337="GpsRecord", "GPS", IF(Data!J1337="EngineFaultRecord", "Fault", IF(Data!J1337="DriverChange","Driver",IF(Data!J1337="CustomRecord","Custom","Debug")))))</f>
        <v>Debug</v>
      </c>
      <c r="F1340" s="39" t="str">
        <f>IF(Data!Y1337=TRUE(), "Yes", "No")</f>
        <v>No</v>
      </c>
      <c r="G1340" s="40" t="str">
        <f>Data!AK1337</f>
        <v>EC-56-05-11-70-E5-02</v>
      </c>
      <c r="H1340" s="35">
        <f>Data!AB1337</f>
        <v>0</v>
      </c>
      <c r="I1340" s="35">
        <f>Data!AD1337</f>
        <v>0</v>
      </c>
      <c r="J1340" s="35">
        <f>Data!AF1337</f>
        <v>0</v>
      </c>
      <c r="K1340" s="35" t="str">
        <f>CONCATENATE(Data!AH1337, " ", Data!AI1337)</f>
        <v xml:space="preserve"> </v>
      </c>
      <c r="L1340" s="35" t="str">
        <f>Data!C1337</f>
        <v>Vehicle, Battery Electric Vehicle</v>
      </c>
      <c r="M1340" s="35">
        <f>Data!H1337</f>
        <v>0</v>
      </c>
      <c r="N1340" s="41">
        <f>Data!I1337</f>
        <v>46087.379676469907</v>
      </c>
      <c r="O1340" s="35">
        <f>Data!L1337</f>
        <v>0</v>
      </c>
      <c r="P1340" s="35">
        <f>Data!M1337</f>
        <v>0</v>
      </c>
      <c r="Q1340" s="35" t="str">
        <f>IF(Data!N1337=0,"",Data!N1337)</f>
        <v>40012</v>
      </c>
      <c r="R1340" s="35">
        <f>Data!K1337</f>
        <v>0</v>
      </c>
      <c r="S1340" s="35" t="str">
        <f>IF(Data!X1337=TRUE(), "Yes", "No")</f>
        <v>No</v>
      </c>
      <c r="T1340" s="40" t="e">
        <f>#REF!</f>
        <v>#REF!</v>
      </c>
    </row>
    <row r="1341" spans="1:20" x14ac:dyDescent="0.3">
      <c r="A1341" s="35" t="str">
        <f>Data!A1338</f>
        <v>NISSAN LEAF 299-1018</v>
      </c>
      <c r="B1341" s="36">
        <f t="shared" si="20"/>
        <v>46087.379676469907</v>
      </c>
      <c r="C1341" s="37" t="str">
        <f>IF(Data!J1338="GpsRecord", CONCATENATE($U$3,": ",Data!M1338,", ",Data!L1338), CONCATENATE(Data!AB1338, " ", Data!AH1338))</f>
        <v>Intensidad de la señal del módem celular 68</v>
      </c>
      <c r="D1341" s="38" t="str">
        <f>IF(Data!O1338=TRUE(), "Yes", "No")</f>
        <v>No</v>
      </c>
      <c r="E1341" s="38" t="str">
        <f>IF(Data!J1338="EngineStatusRecord","Engine",IF(Data!J1338="GpsRecord", "GPS", IF(Data!J1338="EngineFaultRecord", "Fault", IF(Data!J1338="DriverChange","Driver",IF(Data!J1338="CustomRecord","Custom","Debug")))))</f>
        <v>Engine</v>
      </c>
      <c r="F1341" s="39" t="str">
        <f>IF(Data!Y1338=TRUE(), "Yes", "No")</f>
        <v>No</v>
      </c>
      <c r="G1341" s="40">
        <f>Data!AK1338</f>
        <v>0</v>
      </c>
      <c r="H1341" s="35" t="str">
        <f>Data!AB1338</f>
        <v>Intensidad de la señal del módem celular</v>
      </c>
      <c r="I1341" s="35">
        <f>Data!AD1338</f>
        <v>0</v>
      </c>
      <c r="J1341" s="35">
        <f>Data!AF1338</f>
        <v>0</v>
      </c>
      <c r="K1341" s="35" t="str">
        <f>CONCATENATE(Data!AH1338, " ", Data!AI1338)</f>
        <v>68 None</v>
      </c>
      <c r="L1341" s="35" t="str">
        <f>Data!C1338</f>
        <v>Vehicle, Battery Electric Vehicle</v>
      </c>
      <c r="M1341" s="35">
        <f>Data!H1338</f>
        <v>0</v>
      </c>
      <c r="N1341" s="41">
        <f>Data!I1338</f>
        <v>46087.379676469907</v>
      </c>
      <c r="O1341" s="35">
        <f>Data!L1338</f>
        <v>0</v>
      </c>
      <c r="P1341" s="35">
        <f>Data!M1338</f>
        <v>0</v>
      </c>
      <c r="Q1341" s="35" t="str">
        <f>IF(Data!N1338=0,"",Data!N1338)</f>
        <v/>
      </c>
      <c r="R1341" s="35">
        <f>Data!K1338</f>
        <v>0</v>
      </c>
      <c r="S1341" s="35" t="str">
        <f>IF(Data!X1338=TRUE(), "Yes", "No")</f>
        <v>No</v>
      </c>
      <c r="T1341" s="40" t="e">
        <f>#REF!</f>
        <v>#REF!</v>
      </c>
    </row>
    <row r="1342" spans="1:20" x14ac:dyDescent="0.3">
      <c r="A1342" s="35" t="str">
        <f>Data!A1339</f>
        <v>NISSAN LEAF 299-1018</v>
      </c>
      <c r="B1342" s="36">
        <f t="shared" si="20"/>
        <v>46087.379725613428</v>
      </c>
      <c r="C1342" s="37" t="str">
        <f>IF(Data!J1339="GpsRecord", CONCATENATE($U$3,": ",Data!M1339,", ",Data!L1339), CONCATENATE(Data!AB1339, " ", Data!AH1339))</f>
        <v>Energía de la batería del vehículo eléctrico 28659</v>
      </c>
      <c r="D1342" s="38" t="str">
        <f>IF(Data!O1339=TRUE(), "Yes", "No")</f>
        <v>No</v>
      </c>
      <c r="E1342" s="38" t="str">
        <f>IF(Data!J1339="EngineStatusRecord","Engine",IF(Data!J1339="GpsRecord", "GPS", IF(Data!J1339="EngineFaultRecord", "Fault", IF(Data!J1339="DriverChange","Driver",IF(Data!J1339="CustomRecord","Custom","Debug")))))</f>
        <v>Engine</v>
      </c>
      <c r="F1342" s="39" t="str">
        <f>IF(Data!Y1339=TRUE(), "Yes", "No")</f>
        <v>No</v>
      </c>
      <c r="G1342" s="40">
        <f>Data!AK1339</f>
        <v>0</v>
      </c>
      <c r="H1342" s="35" t="str">
        <f>Data!AB1339</f>
        <v>Energía de la batería del vehículo eléctrico</v>
      </c>
      <c r="I1342" s="35">
        <f>Data!AD1339</f>
        <v>0</v>
      </c>
      <c r="J1342" s="35">
        <f>Data!AF1339</f>
        <v>0</v>
      </c>
      <c r="K1342" s="35" t="str">
        <f>CONCATENATE(Data!AH1339, " ", Data!AI1339)</f>
        <v>28659 W</v>
      </c>
      <c r="L1342" s="35" t="str">
        <f>Data!C1339</f>
        <v>Vehicle, Battery Electric Vehicle</v>
      </c>
      <c r="M1342" s="35">
        <f>Data!H1339</f>
        <v>0</v>
      </c>
      <c r="N1342" s="41">
        <f>Data!I1339</f>
        <v>46087.379725613428</v>
      </c>
      <c r="O1342" s="35">
        <f>Data!L1339</f>
        <v>0</v>
      </c>
      <c r="P1342" s="35">
        <f>Data!M1339</f>
        <v>0</v>
      </c>
      <c r="Q1342" s="35" t="str">
        <f>IF(Data!N1339=0,"",Data!N1339)</f>
        <v/>
      </c>
      <c r="R1342" s="35">
        <f>Data!K1339</f>
        <v>0</v>
      </c>
      <c r="S1342" s="35" t="str">
        <f>IF(Data!X1339=TRUE(), "Yes", "No")</f>
        <v>No</v>
      </c>
      <c r="T1342" s="40" t="e">
        <f>#REF!</f>
        <v>#REF!</v>
      </c>
    </row>
    <row r="1343" spans="1:20" x14ac:dyDescent="0.3">
      <c r="A1343" s="35" t="str">
        <f>Data!A1340</f>
        <v>NISSAN LEAF 299-1018</v>
      </c>
      <c r="B1343" s="36">
        <f t="shared" si="20"/>
        <v>46087.379733796297</v>
      </c>
      <c r="C1343" s="37" t="str">
        <f>IF(Data!J1340="GpsRecord", CONCATENATE($U$3,": ",Data!M1340,", ",Data!L1340), CONCATENATE(Data!AB1340, " ", Data!AH1340))</f>
        <v>Velocidad del motor en carretera 65</v>
      </c>
      <c r="D1343" s="38" t="str">
        <f>IF(Data!O1340=TRUE(), "Yes", "No")</f>
        <v>No</v>
      </c>
      <c r="E1343" s="38" t="str">
        <f>IF(Data!J1340="EngineStatusRecord","Engine",IF(Data!J1340="GpsRecord", "GPS", IF(Data!J1340="EngineFaultRecord", "Fault", IF(Data!J1340="DriverChange","Driver",IF(Data!J1340="CustomRecord","Custom","Debug")))))</f>
        <v>Engine</v>
      </c>
      <c r="F1343" s="39" t="str">
        <f>IF(Data!Y1340=TRUE(), "Yes", "No")</f>
        <v>No</v>
      </c>
      <c r="G1343" s="40">
        <f>Data!AK1340</f>
        <v>0</v>
      </c>
      <c r="H1343" s="35" t="str">
        <f>Data!AB1340</f>
        <v>Velocidad del motor en carretera</v>
      </c>
      <c r="I1343" s="35">
        <f>Data!AD1340</f>
        <v>0</v>
      </c>
      <c r="J1343" s="35">
        <f>Data!AF1340</f>
        <v>0</v>
      </c>
      <c r="K1343" s="35" t="str">
        <f>CONCATENATE(Data!AH1340, " ", Data!AI1340)</f>
        <v>65 km/h</v>
      </c>
      <c r="L1343" s="35" t="str">
        <f>Data!C1340</f>
        <v>Vehicle, Battery Electric Vehicle</v>
      </c>
      <c r="M1343" s="35">
        <f>Data!H1340</f>
        <v>0</v>
      </c>
      <c r="N1343" s="41">
        <f>Data!I1340</f>
        <v>46087.379733796297</v>
      </c>
      <c r="O1343" s="35">
        <f>Data!L1340</f>
        <v>0</v>
      </c>
      <c r="P1343" s="35">
        <f>Data!M1340</f>
        <v>0</v>
      </c>
      <c r="Q1343" s="35" t="str">
        <f>IF(Data!N1340=0,"",Data!N1340)</f>
        <v/>
      </c>
      <c r="R1343" s="35">
        <f>Data!K1340</f>
        <v>0</v>
      </c>
      <c r="S1343" s="35" t="str">
        <f>IF(Data!X1340=TRUE(), "Yes", "No")</f>
        <v>No</v>
      </c>
      <c r="T1343" s="40" t="e">
        <f>#REF!</f>
        <v>#REF!</v>
      </c>
    </row>
    <row r="1344" spans="1:20" x14ac:dyDescent="0.3">
      <c r="A1344" s="35" t="str">
        <f>Data!A1341</f>
        <v>NISSAN LEAF 299-1018</v>
      </c>
      <c r="B1344" s="36">
        <f t="shared" si="20"/>
        <v>46087.379745370374</v>
      </c>
      <c r="C1344" s="37" t="str">
        <f>IF(Data!J1341="GpsRecord", CONCATENATE($U$3,": ",Data!M1341,", ",Data!L1341), CONCATENATE(Data!AB1341, " ", Data!AH1341))</f>
        <v>Ubicación: 10.00579, -84.29507</v>
      </c>
      <c r="D1344" s="38" t="str">
        <f>IF(Data!O1341=TRUE(), "Yes", "No")</f>
        <v>Yes</v>
      </c>
      <c r="E1344" s="38" t="str">
        <f>IF(Data!J1341="EngineStatusRecord","Engine",IF(Data!J1341="GpsRecord", "GPS", IF(Data!J1341="EngineFaultRecord", "Fault", IF(Data!J1341="DriverChange","Driver",IF(Data!J1341="CustomRecord","Custom","Debug")))))</f>
        <v>GPS</v>
      </c>
      <c r="F1344" s="39" t="str">
        <f>IF(Data!Y1341=TRUE(), "Yes", "No")</f>
        <v>Yes</v>
      </c>
      <c r="G1344" s="40">
        <f>Data!AK1341</f>
        <v>0</v>
      </c>
      <c r="H1344" s="35">
        <f>Data!AB1341</f>
        <v>0</v>
      </c>
      <c r="I1344" s="35">
        <f>Data!AD1341</f>
        <v>0</v>
      </c>
      <c r="J1344" s="35">
        <f>Data!AF1341</f>
        <v>0</v>
      </c>
      <c r="K1344" s="35" t="str">
        <f>CONCATENATE(Data!AH1341, " ", Data!AI1341)</f>
        <v xml:space="preserve"> </v>
      </c>
      <c r="L1344" s="35" t="str">
        <f>Data!C1341</f>
        <v>Vehicle, Battery Electric Vehicle</v>
      </c>
      <c r="M1344" s="35">
        <f>Data!H1341</f>
        <v>0</v>
      </c>
      <c r="N1344" s="41">
        <f>Data!I1341</f>
        <v>46087.379745370374</v>
      </c>
      <c r="O1344" s="35">
        <f>Data!L1341</f>
        <v>-84.295069999999996</v>
      </c>
      <c r="P1344" s="35">
        <f>Data!M1341</f>
        <v>10.005789999999999</v>
      </c>
      <c r="Q1344" s="35" t="str">
        <f>IF(Data!N1341=0,"",Data!N1341)</f>
        <v>CurvePositionEstimateError</v>
      </c>
      <c r="R1344" s="35">
        <f>Data!K1341</f>
        <v>63</v>
      </c>
      <c r="S1344" s="35" t="str">
        <f>IF(Data!X1341=TRUE(), "Yes", "No")</f>
        <v>Yes</v>
      </c>
      <c r="T1344" s="40" t="e">
        <f>#REF!</f>
        <v>#REF!</v>
      </c>
    </row>
    <row r="1345" spans="1:20" x14ac:dyDescent="0.3">
      <c r="A1345" s="35" t="str">
        <f>Data!A1342</f>
        <v>NISSAN LEAF 299-1018</v>
      </c>
      <c r="B1345" s="36">
        <f t="shared" si="20"/>
        <v>46087.379748761574</v>
      </c>
      <c r="C1345" s="37" t="str">
        <f>IF(Data!J1342="GpsRecord", CONCATENATE($U$3,": ",Data!M1342,", ",Data!L1342), CONCATENATE(Data!AB1342, " ", Data!AH1342))</f>
        <v>Energía de la batería del vehículo eléctrico -12833</v>
      </c>
      <c r="D1345" s="38" t="str">
        <f>IF(Data!O1342=TRUE(), "Yes", "No")</f>
        <v>No</v>
      </c>
      <c r="E1345" s="38" t="str">
        <f>IF(Data!J1342="EngineStatusRecord","Engine",IF(Data!J1342="GpsRecord", "GPS", IF(Data!J1342="EngineFaultRecord", "Fault", IF(Data!J1342="DriverChange","Driver",IF(Data!J1342="CustomRecord","Custom","Debug")))))</f>
        <v>Engine</v>
      </c>
      <c r="F1345" s="39" t="str">
        <f>IF(Data!Y1342=TRUE(), "Yes", "No")</f>
        <v>No</v>
      </c>
      <c r="G1345" s="40">
        <f>Data!AK1342</f>
        <v>0</v>
      </c>
      <c r="H1345" s="35" t="str">
        <f>Data!AB1342</f>
        <v>Energía de la batería del vehículo eléctrico</v>
      </c>
      <c r="I1345" s="35">
        <f>Data!AD1342</f>
        <v>0</v>
      </c>
      <c r="J1345" s="35">
        <f>Data!AF1342</f>
        <v>0</v>
      </c>
      <c r="K1345" s="35" t="str">
        <f>CONCATENATE(Data!AH1342, " ", Data!AI1342)</f>
        <v>-12833 W</v>
      </c>
      <c r="L1345" s="35" t="str">
        <f>Data!C1342</f>
        <v>Vehicle, Battery Electric Vehicle</v>
      </c>
      <c r="M1345" s="35">
        <f>Data!H1342</f>
        <v>0</v>
      </c>
      <c r="N1345" s="41">
        <f>Data!I1342</f>
        <v>46087.379748761574</v>
      </c>
      <c r="O1345" s="35">
        <f>Data!L1342</f>
        <v>0</v>
      </c>
      <c r="P1345" s="35">
        <f>Data!M1342</f>
        <v>0</v>
      </c>
      <c r="Q1345" s="35" t="str">
        <f>IF(Data!N1342=0,"",Data!N1342)</f>
        <v/>
      </c>
      <c r="R1345" s="35">
        <f>Data!K1342</f>
        <v>0</v>
      </c>
      <c r="S1345" s="35" t="str">
        <f>IF(Data!X1342=TRUE(), "Yes", "No")</f>
        <v>No</v>
      </c>
      <c r="T1345" s="40" t="e">
        <f>#REF!</f>
        <v>#REF!</v>
      </c>
    </row>
    <row r="1346" spans="1:20" x14ac:dyDescent="0.3">
      <c r="A1346" s="35" t="str">
        <f>Data!A1343</f>
        <v>NISSAN LEAF 299-1018</v>
      </c>
      <c r="B1346" s="36">
        <f t="shared" si="20"/>
        <v>46087.379780092589</v>
      </c>
      <c r="C1346" s="37" t="str">
        <f>IF(Data!J1343="GpsRecord", CONCATENATE($U$3,": ",Data!M1343,", ",Data!L1343), CONCATENATE(Data!AB1343, " ", Data!AH1343))</f>
        <v>Ubicación: 10.00564, -84.29468</v>
      </c>
      <c r="D1346" s="38" t="str">
        <f>IF(Data!O1343=TRUE(), "Yes", "No")</f>
        <v>Yes</v>
      </c>
      <c r="E1346" s="38" t="str">
        <f>IF(Data!J1343="EngineStatusRecord","Engine",IF(Data!J1343="GpsRecord", "GPS", IF(Data!J1343="EngineFaultRecord", "Fault", IF(Data!J1343="DriverChange","Driver",IF(Data!J1343="CustomRecord","Custom","Debug")))))</f>
        <v>GPS</v>
      </c>
      <c r="F1346" s="39" t="str">
        <f>IF(Data!Y1343=TRUE(), "Yes", "No")</f>
        <v>Yes</v>
      </c>
      <c r="G1346" s="40">
        <f>Data!AK1343</f>
        <v>0</v>
      </c>
      <c r="H1346" s="35">
        <f>Data!AB1343</f>
        <v>0</v>
      </c>
      <c r="I1346" s="35">
        <f>Data!AD1343</f>
        <v>0</v>
      </c>
      <c r="J1346" s="35">
        <f>Data!AF1343</f>
        <v>0</v>
      </c>
      <c r="K1346" s="35" t="str">
        <f>CONCATENATE(Data!AH1343, " ", Data!AI1343)</f>
        <v xml:space="preserve"> </v>
      </c>
      <c r="L1346" s="35" t="str">
        <f>Data!C1343</f>
        <v>Vehicle, Battery Electric Vehicle</v>
      </c>
      <c r="M1346" s="35">
        <f>Data!H1343</f>
        <v>0</v>
      </c>
      <c r="N1346" s="41">
        <f>Data!I1343</f>
        <v>46087.379780092589</v>
      </c>
      <c r="O1346" s="35">
        <f>Data!L1343</f>
        <v>-84.29468</v>
      </c>
      <c r="P1346" s="35">
        <f>Data!M1343</f>
        <v>10.00564</v>
      </c>
      <c r="Q1346" s="35" t="str">
        <f>IF(Data!N1343=0,"",Data!N1343)</f>
        <v>CurveSpeedEstimateError</v>
      </c>
      <c r="R1346" s="35">
        <f>Data!K1343</f>
        <v>50</v>
      </c>
      <c r="S1346" s="35" t="str">
        <f>IF(Data!X1343=TRUE(), "Yes", "No")</f>
        <v>Yes</v>
      </c>
      <c r="T1346" s="40" t="e">
        <f>#REF!</f>
        <v>#REF!</v>
      </c>
    </row>
    <row r="1347" spans="1:20" x14ac:dyDescent="0.3">
      <c r="A1347" s="35" t="str">
        <f>Data!A1344</f>
        <v>NISSAN LEAF 299-1018</v>
      </c>
      <c r="B1347" s="36">
        <f t="shared" si="20"/>
        <v>46087.379815</v>
      </c>
      <c r="C1347" s="37" t="str">
        <f>IF(Data!J1344="GpsRecord", CONCATENATE($U$3,": ",Data!M1344,", ",Data!L1344), CONCATENATE(Data!AB1344, " ", Data!AH1344))</f>
        <v>Velocidad del motor en carretera 36</v>
      </c>
      <c r="D1347" s="38" t="str">
        <f>IF(Data!O1344=TRUE(), "Yes", "No")</f>
        <v>No</v>
      </c>
      <c r="E1347" s="38" t="str">
        <f>IF(Data!J1344="EngineStatusRecord","Engine",IF(Data!J1344="GpsRecord", "GPS", IF(Data!J1344="EngineFaultRecord", "Fault", IF(Data!J1344="DriverChange","Driver",IF(Data!J1344="CustomRecord","Custom","Debug")))))</f>
        <v>Engine</v>
      </c>
      <c r="F1347" s="39" t="str">
        <f>IF(Data!Y1344=TRUE(), "Yes", "No")</f>
        <v>No</v>
      </c>
      <c r="G1347" s="40">
        <f>Data!AK1344</f>
        <v>0</v>
      </c>
      <c r="H1347" s="35" t="str">
        <f>Data!AB1344</f>
        <v>Velocidad del motor en carretera</v>
      </c>
      <c r="I1347" s="35">
        <f>Data!AD1344</f>
        <v>0</v>
      </c>
      <c r="J1347" s="35">
        <f>Data!AF1344</f>
        <v>0</v>
      </c>
      <c r="K1347" s="35" t="str">
        <f>CONCATENATE(Data!AH1344, " ", Data!AI1344)</f>
        <v>36 km/h</v>
      </c>
      <c r="L1347" s="35" t="str">
        <f>Data!C1344</f>
        <v>Vehicle, Battery Electric Vehicle</v>
      </c>
      <c r="M1347" s="35">
        <f>Data!H1344</f>
        <v>0</v>
      </c>
      <c r="N1347" s="41">
        <f>Data!I1344</f>
        <v>46087.379815</v>
      </c>
      <c r="O1347" s="35">
        <f>Data!L1344</f>
        <v>0</v>
      </c>
      <c r="P1347" s="35">
        <f>Data!M1344</f>
        <v>0</v>
      </c>
      <c r="Q1347" s="35" t="str">
        <f>IF(Data!N1344=0,"",Data!N1344)</f>
        <v/>
      </c>
      <c r="R1347" s="35">
        <f>Data!K1344</f>
        <v>0</v>
      </c>
      <c r="S1347" s="35" t="str">
        <f>IF(Data!X1344=TRUE(), "Yes", "No")</f>
        <v>No</v>
      </c>
      <c r="T1347" s="40" t="e">
        <f>#REF!</f>
        <v>#REF!</v>
      </c>
    </row>
    <row r="1348" spans="1:20" x14ac:dyDescent="0.3">
      <c r="A1348" s="35" t="str">
        <f>Data!A1345</f>
        <v>NISSAN LEAF 299-1018</v>
      </c>
      <c r="B1348" s="36">
        <f t="shared" si="20"/>
        <v>46087.379826388889</v>
      </c>
      <c r="C1348" s="37" t="str">
        <f>IF(Data!J1345="GpsRecord", CONCATENATE($U$3,": ",Data!M1345,", ",Data!L1345), CONCATENATE(Data!AB1345, " ", Data!AH1345))</f>
        <v>Ubicación: 10.00535, -84.29444</v>
      </c>
      <c r="D1348" s="38" t="str">
        <f>IF(Data!O1345=TRUE(), "Yes", "No")</f>
        <v>Yes</v>
      </c>
      <c r="E1348" s="38" t="str">
        <f>IF(Data!J1345="EngineStatusRecord","Engine",IF(Data!J1345="GpsRecord", "GPS", IF(Data!J1345="EngineFaultRecord", "Fault", IF(Data!J1345="DriverChange","Driver",IF(Data!J1345="CustomRecord","Custom","Debug")))))</f>
        <v>GPS</v>
      </c>
      <c r="F1348" s="39" t="str">
        <f>IF(Data!Y1345=TRUE(), "Yes", "No")</f>
        <v>Yes</v>
      </c>
      <c r="G1348" s="40">
        <f>Data!AK1345</f>
        <v>0</v>
      </c>
      <c r="H1348" s="35">
        <f>Data!AB1345</f>
        <v>0</v>
      </c>
      <c r="I1348" s="35">
        <f>Data!AD1345</f>
        <v>0</v>
      </c>
      <c r="J1348" s="35">
        <f>Data!AF1345</f>
        <v>0</v>
      </c>
      <c r="K1348" s="35" t="str">
        <f>CONCATENATE(Data!AH1345, " ", Data!AI1345)</f>
        <v xml:space="preserve"> </v>
      </c>
      <c r="L1348" s="35" t="str">
        <f>Data!C1345</f>
        <v>Vehicle, Battery Electric Vehicle</v>
      </c>
      <c r="M1348" s="35">
        <f>Data!H1345</f>
        <v>0</v>
      </c>
      <c r="N1348" s="41">
        <f>Data!I1345</f>
        <v>46087.379826388889</v>
      </c>
      <c r="O1348" s="35">
        <f>Data!L1345</f>
        <v>-84.294439999999994</v>
      </c>
      <c r="P1348" s="35">
        <f>Data!M1345</f>
        <v>10.00535</v>
      </c>
      <c r="Q1348" s="35" t="str">
        <f>IF(Data!N1345=0,"",Data!N1345)</f>
        <v>CurvePositionEstimateError</v>
      </c>
      <c r="R1348" s="35">
        <f>Data!K1345</f>
        <v>35</v>
      </c>
      <c r="S1348" s="35" t="str">
        <f>IF(Data!X1345=TRUE(), "Yes", "No")</f>
        <v>Yes</v>
      </c>
      <c r="T1348" s="40" t="e">
        <f>#REF!</f>
        <v>#REF!</v>
      </c>
    </row>
    <row r="1349" spans="1:20" x14ac:dyDescent="0.3">
      <c r="A1349" s="35" t="str">
        <f>Data!A1346</f>
        <v>NISSAN LEAF 299-1018</v>
      </c>
      <c r="B1349" s="36">
        <f t="shared" si="20"/>
        <v>46087.379861111112</v>
      </c>
      <c r="C1349" s="37" t="str">
        <f>IF(Data!J1346="GpsRecord", CONCATENATE($U$3,": ",Data!M1346,", ",Data!L1346), CONCATENATE(Data!AB1346, " ", Data!AH1346))</f>
        <v>Ubicación: 10.00513, -84.29458</v>
      </c>
      <c r="D1349" s="38" t="str">
        <f>IF(Data!O1346=TRUE(), "Yes", "No")</f>
        <v>Yes</v>
      </c>
      <c r="E1349" s="38" t="str">
        <f>IF(Data!J1346="EngineStatusRecord","Engine",IF(Data!J1346="GpsRecord", "GPS", IF(Data!J1346="EngineFaultRecord", "Fault", IF(Data!J1346="DriverChange","Driver",IF(Data!J1346="CustomRecord","Custom","Debug")))))</f>
        <v>GPS</v>
      </c>
      <c r="F1349" s="39" t="str">
        <f>IF(Data!Y1346=TRUE(), "Yes", "No")</f>
        <v>Yes</v>
      </c>
      <c r="G1349" s="40">
        <f>Data!AK1346</f>
        <v>0</v>
      </c>
      <c r="H1349" s="35">
        <f>Data!AB1346</f>
        <v>0</v>
      </c>
      <c r="I1349" s="35">
        <f>Data!AD1346</f>
        <v>0</v>
      </c>
      <c r="J1349" s="35">
        <f>Data!AF1346</f>
        <v>0</v>
      </c>
      <c r="K1349" s="35" t="str">
        <f>CONCATENATE(Data!AH1346, " ", Data!AI1346)</f>
        <v xml:space="preserve"> </v>
      </c>
      <c r="L1349" s="35" t="str">
        <f>Data!C1346</f>
        <v>Vehicle, Battery Electric Vehicle</v>
      </c>
      <c r="M1349" s="35">
        <f>Data!H1346</f>
        <v>0</v>
      </c>
      <c r="N1349" s="41">
        <f>Data!I1346</f>
        <v>46087.379861111112</v>
      </c>
      <c r="O1349" s="35">
        <f>Data!L1346</f>
        <v>-84.294579999999996</v>
      </c>
      <c r="P1349" s="35">
        <f>Data!M1346</f>
        <v>10.005129999999999</v>
      </c>
      <c r="Q1349" s="35" t="str">
        <f>IF(Data!N1346=0,"",Data!N1346)</f>
        <v>CurveSpeedEstimateError</v>
      </c>
      <c r="R1349" s="35">
        <f>Data!K1346</f>
        <v>37</v>
      </c>
      <c r="S1349" s="35" t="str">
        <f>IF(Data!X1346=TRUE(), "Yes", "No")</f>
        <v>Yes</v>
      </c>
      <c r="T1349" s="40" t="e">
        <f>#REF!</f>
        <v>#REF!</v>
      </c>
    </row>
    <row r="1350" spans="1:20" x14ac:dyDescent="0.3">
      <c r="A1350" s="35" t="str">
        <f>Data!A1347</f>
        <v>NISSAN LEAF 299-1018</v>
      </c>
      <c r="B1350" s="36">
        <f t="shared" si="20"/>
        <v>46087.379876666666</v>
      </c>
      <c r="C1350" s="37" t="str">
        <f>IF(Data!J1347="GpsRecord", CONCATENATE($U$3,": ",Data!M1347,", ",Data!L1347), CONCATENATE(Data!AB1347, " ", Data!AH1347))</f>
        <v>Energía de la batería del vehículo eléctrico 17968</v>
      </c>
      <c r="D1350" s="38" t="str">
        <f>IF(Data!O1347=TRUE(), "Yes", "No")</f>
        <v>No</v>
      </c>
      <c r="E1350" s="38" t="str">
        <f>IF(Data!J1347="EngineStatusRecord","Engine",IF(Data!J1347="GpsRecord", "GPS", IF(Data!J1347="EngineFaultRecord", "Fault", IF(Data!J1347="DriverChange","Driver",IF(Data!J1347="CustomRecord","Custom","Debug")))))</f>
        <v>Engine</v>
      </c>
      <c r="F1350" s="39" t="str">
        <f>IF(Data!Y1347=TRUE(), "Yes", "No")</f>
        <v>No</v>
      </c>
      <c r="G1350" s="40">
        <f>Data!AK1347</f>
        <v>0</v>
      </c>
      <c r="H1350" s="35" t="str">
        <f>Data!AB1347</f>
        <v>Energía de la batería del vehículo eléctrico</v>
      </c>
      <c r="I1350" s="35">
        <f>Data!AD1347</f>
        <v>0</v>
      </c>
      <c r="J1350" s="35">
        <f>Data!AF1347</f>
        <v>0</v>
      </c>
      <c r="K1350" s="35" t="str">
        <f>CONCATENATE(Data!AH1347, " ", Data!AI1347)</f>
        <v>17968 W</v>
      </c>
      <c r="L1350" s="35" t="str">
        <f>Data!C1347</f>
        <v>Vehicle, Battery Electric Vehicle</v>
      </c>
      <c r="M1350" s="35">
        <f>Data!H1347</f>
        <v>0</v>
      </c>
      <c r="N1350" s="41">
        <f>Data!I1347</f>
        <v>46087.379876666666</v>
      </c>
      <c r="O1350" s="35">
        <f>Data!L1347</f>
        <v>0</v>
      </c>
      <c r="P1350" s="35">
        <f>Data!M1347</f>
        <v>0</v>
      </c>
      <c r="Q1350" s="35" t="str">
        <f>IF(Data!N1347=0,"",Data!N1347)</f>
        <v/>
      </c>
      <c r="R1350" s="35">
        <f>Data!K1347</f>
        <v>0</v>
      </c>
      <c r="S1350" s="35" t="str">
        <f>IF(Data!X1347=TRUE(), "Yes", "No")</f>
        <v>No</v>
      </c>
      <c r="T1350" s="40" t="e">
        <f>#REF!</f>
        <v>#REF!</v>
      </c>
    </row>
    <row r="1351" spans="1:20" x14ac:dyDescent="0.3">
      <c r="A1351" s="35" t="str">
        <f>Data!A1348</f>
        <v>NISSAN LEAF 299-1018</v>
      </c>
      <c r="B1351" s="36">
        <f t="shared" si="20"/>
        <v>46087.37990767361</v>
      </c>
      <c r="C1351" s="37" t="str">
        <f>IF(Data!J1348="GpsRecord", CONCATENATE($U$3,": ",Data!M1348,", ",Data!L1348), CONCATENATE(Data!AB1348, " ", Data!AH1348))</f>
        <v>Velocidad del motor en carretera 47</v>
      </c>
      <c r="D1351" s="38" t="str">
        <f>IF(Data!O1348=TRUE(), "Yes", "No")</f>
        <v>No</v>
      </c>
      <c r="E1351" s="38" t="str">
        <f>IF(Data!J1348="EngineStatusRecord","Engine",IF(Data!J1348="GpsRecord", "GPS", IF(Data!J1348="EngineFaultRecord", "Fault", IF(Data!J1348="DriverChange","Driver",IF(Data!J1348="CustomRecord","Custom","Debug")))))</f>
        <v>Engine</v>
      </c>
      <c r="F1351" s="39" t="str">
        <f>IF(Data!Y1348=TRUE(), "Yes", "No")</f>
        <v>No</v>
      </c>
      <c r="G1351" s="40">
        <f>Data!AK1348</f>
        <v>0</v>
      </c>
      <c r="H1351" s="35" t="str">
        <f>Data!AB1348</f>
        <v>Velocidad del motor en carretera</v>
      </c>
      <c r="I1351" s="35">
        <f>Data!AD1348</f>
        <v>0</v>
      </c>
      <c r="J1351" s="35">
        <f>Data!AF1348</f>
        <v>0</v>
      </c>
      <c r="K1351" s="35" t="str">
        <f>CONCATENATE(Data!AH1348, " ", Data!AI1348)</f>
        <v>47 km/h</v>
      </c>
      <c r="L1351" s="35" t="str">
        <f>Data!C1348</f>
        <v>Vehicle, Battery Electric Vehicle</v>
      </c>
      <c r="M1351" s="35">
        <f>Data!H1348</f>
        <v>0</v>
      </c>
      <c r="N1351" s="41">
        <f>Data!I1348</f>
        <v>46087.37990767361</v>
      </c>
      <c r="O1351" s="35">
        <f>Data!L1348</f>
        <v>0</v>
      </c>
      <c r="P1351" s="35">
        <f>Data!M1348</f>
        <v>0</v>
      </c>
      <c r="Q1351" s="35" t="str">
        <f>IF(Data!N1348=0,"",Data!N1348)</f>
        <v/>
      </c>
      <c r="R1351" s="35">
        <f>Data!K1348</f>
        <v>0</v>
      </c>
      <c r="S1351" s="35" t="str">
        <f>IF(Data!X1348=TRUE(), "Yes", "No")</f>
        <v>No</v>
      </c>
      <c r="T1351" s="40" t="e">
        <f>#REF!</f>
        <v>#REF!</v>
      </c>
    </row>
    <row r="1352" spans="1:20" x14ac:dyDescent="0.3">
      <c r="A1352" s="35" t="str">
        <f>Data!A1349</f>
        <v>NISSAN LEAF 299-1018</v>
      </c>
      <c r="B1352" s="36">
        <f t="shared" si="20"/>
        <v>46087.379918981482</v>
      </c>
      <c r="C1352" s="37" t="str">
        <f>IF(Data!J1349="GpsRecord", CONCATENATE($U$3,": ",Data!M1349,", ",Data!L1349), CONCATENATE(Data!AB1349, " ", Data!AH1349))</f>
        <v>Ubicación: 10.00509, -84.29511</v>
      </c>
      <c r="D1352" s="38" t="str">
        <f>IF(Data!O1349=TRUE(), "Yes", "No")</f>
        <v>Yes</v>
      </c>
      <c r="E1352" s="38" t="str">
        <f>IF(Data!J1349="EngineStatusRecord","Engine",IF(Data!J1349="GpsRecord", "GPS", IF(Data!J1349="EngineFaultRecord", "Fault", IF(Data!J1349="DriverChange","Driver",IF(Data!J1349="CustomRecord","Custom","Debug")))))</f>
        <v>GPS</v>
      </c>
      <c r="F1352" s="39" t="str">
        <f>IF(Data!Y1349=TRUE(), "Yes", "No")</f>
        <v>Yes</v>
      </c>
      <c r="G1352" s="40">
        <f>Data!AK1349</f>
        <v>0</v>
      </c>
      <c r="H1352" s="35">
        <f>Data!AB1349</f>
        <v>0</v>
      </c>
      <c r="I1352" s="35">
        <f>Data!AD1349</f>
        <v>0</v>
      </c>
      <c r="J1352" s="35">
        <f>Data!AF1349</f>
        <v>0</v>
      </c>
      <c r="K1352" s="35" t="str">
        <f>CONCATENATE(Data!AH1349, " ", Data!AI1349)</f>
        <v xml:space="preserve"> </v>
      </c>
      <c r="L1352" s="35" t="str">
        <f>Data!C1349</f>
        <v>Vehicle, Battery Electric Vehicle</v>
      </c>
      <c r="M1352" s="35">
        <f>Data!H1349</f>
        <v>0</v>
      </c>
      <c r="N1352" s="41">
        <f>Data!I1349</f>
        <v>46087.379918981482</v>
      </c>
      <c r="O1352" s="35">
        <f>Data!L1349</f>
        <v>-84.295109999999994</v>
      </c>
      <c r="P1352" s="35">
        <f>Data!M1349</f>
        <v>10.005089999999999</v>
      </c>
      <c r="Q1352" s="35" t="str">
        <f>IF(Data!N1349=0,"",Data!N1349)</f>
        <v>CurvePositionEstimateError</v>
      </c>
      <c r="R1352" s="35">
        <f>Data!K1349</f>
        <v>44</v>
      </c>
      <c r="S1352" s="35" t="str">
        <f>IF(Data!X1349=TRUE(), "Yes", "No")</f>
        <v>Yes</v>
      </c>
      <c r="T1352" s="40" t="e">
        <f>#REF!</f>
        <v>#REF!</v>
      </c>
    </row>
    <row r="1353" spans="1:20" x14ac:dyDescent="0.3">
      <c r="A1353" s="35" t="str">
        <f>Data!A1350</f>
        <v>NISSAN LEAF 299-1018</v>
      </c>
      <c r="B1353" s="36">
        <f t="shared" si="20"/>
        <v>46087.379925532405</v>
      </c>
      <c r="C1353" s="37" t="str">
        <f>IF(Data!J1350="GpsRecord", CONCATENATE($U$3,": ",Data!M1350,", ",Data!L1350), CONCATENATE(Data!AB1350, " ", Data!AH1350))</f>
        <v>Señal de giro hacia la izquierda (1. En) 1</v>
      </c>
      <c r="D1353" s="38" t="str">
        <f>IF(Data!O1350=TRUE(), "Yes", "No")</f>
        <v>No</v>
      </c>
      <c r="E1353" s="38" t="str">
        <f>IF(Data!J1350="EngineStatusRecord","Engine",IF(Data!J1350="GpsRecord", "GPS", IF(Data!J1350="EngineFaultRecord", "Fault", IF(Data!J1350="DriverChange","Driver",IF(Data!J1350="CustomRecord","Custom","Debug")))))</f>
        <v>Engine</v>
      </c>
      <c r="F1353" s="39" t="str">
        <f>IF(Data!Y1350=TRUE(), "Yes", "No")</f>
        <v>No</v>
      </c>
      <c r="G1353" s="40">
        <f>Data!AK1350</f>
        <v>0</v>
      </c>
      <c r="H1353" s="35" t="str">
        <f>Data!AB1350</f>
        <v>Señal de giro hacia la izquierda (1. En)</v>
      </c>
      <c r="I1353" s="35">
        <f>Data!AD1350</f>
        <v>0</v>
      </c>
      <c r="J1353" s="35">
        <f>Data!AF1350</f>
        <v>0</v>
      </c>
      <c r="K1353" s="35" t="str">
        <f>CONCATENATE(Data!AH1350, " ", Data!AI1350)</f>
        <v>1 None</v>
      </c>
      <c r="L1353" s="35" t="str">
        <f>Data!C1350</f>
        <v>Vehicle, Battery Electric Vehicle</v>
      </c>
      <c r="M1353" s="35">
        <f>Data!H1350</f>
        <v>0</v>
      </c>
      <c r="N1353" s="41">
        <f>Data!I1350</f>
        <v>46087.379925532405</v>
      </c>
      <c r="O1353" s="35">
        <f>Data!L1350</f>
        <v>0</v>
      </c>
      <c r="P1353" s="35">
        <f>Data!M1350</f>
        <v>0</v>
      </c>
      <c r="Q1353" s="35" t="str">
        <f>IF(Data!N1350=0,"",Data!N1350)</f>
        <v/>
      </c>
      <c r="R1353" s="35">
        <f>Data!K1350</f>
        <v>0</v>
      </c>
      <c r="S1353" s="35" t="str">
        <f>IF(Data!X1350=TRUE(), "Yes", "No")</f>
        <v>No</v>
      </c>
      <c r="T1353" s="40" t="e">
        <f>#REF!</f>
        <v>#REF!</v>
      </c>
    </row>
    <row r="1354" spans="1:20" x14ac:dyDescent="0.3">
      <c r="A1354" s="35" t="str">
        <f>Data!A1351</f>
        <v>NISSAN LEAF 299-1018</v>
      </c>
      <c r="B1354" s="36">
        <f t="shared" si="20"/>
        <v>46087.379951168979</v>
      </c>
      <c r="C1354" s="37" t="str">
        <f>IF(Data!J1351="GpsRecord", CONCATENATE($U$3,": ",Data!M1351,", ",Data!L1351), CONCATENATE(Data!AB1351, " ", Data!AH1351))</f>
        <v>Señal de giro hacia la derecha (1. En) 0</v>
      </c>
      <c r="D1354" s="38" t="str">
        <f>IF(Data!O1351=TRUE(), "Yes", "No")</f>
        <v>No</v>
      </c>
      <c r="E1354" s="38" t="str">
        <f>IF(Data!J1351="EngineStatusRecord","Engine",IF(Data!J1351="GpsRecord", "GPS", IF(Data!J1351="EngineFaultRecord", "Fault", IF(Data!J1351="DriverChange","Driver",IF(Data!J1351="CustomRecord","Custom","Debug")))))</f>
        <v>Engine</v>
      </c>
      <c r="F1354" s="39" t="str">
        <f>IF(Data!Y1351=TRUE(), "Yes", "No")</f>
        <v>No</v>
      </c>
      <c r="G1354" s="40">
        <f>Data!AK1351</f>
        <v>0</v>
      </c>
      <c r="H1354" s="35" t="str">
        <f>Data!AB1351</f>
        <v>Señal de giro hacia la derecha (1. En)</v>
      </c>
      <c r="I1354" s="35">
        <f>Data!AD1351</f>
        <v>0</v>
      </c>
      <c r="J1354" s="35">
        <f>Data!AF1351</f>
        <v>0</v>
      </c>
      <c r="K1354" s="35" t="str">
        <f>CONCATENATE(Data!AH1351, " ", Data!AI1351)</f>
        <v>0 None</v>
      </c>
      <c r="L1354" s="35" t="str">
        <f>Data!C1351</f>
        <v>Vehicle, Battery Electric Vehicle</v>
      </c>
      <c r="M1354" s="35">
        <f>Data!H1351</f>
        <v>0</v>
      </c>
      <c r="N1354" s="41">
        <f>Data!I1351</f>
        <v>46087.379951168979</v>
      </c>
      <c r="O1354" s="35">
        <f>Data!L1351</f>
        <v>0</v>
      </c>
      <c r="P1354" s="35">
        <f>Data!M1351</f>
        <v>0</v>
      </c>
      <c r="Q1354" s="35" t="str">
        <f>IF(Data!N1351=0,"",Data!N1351)</f>
        <v/>
      </c>
      <c r="R1354" s="35">
        <f>Data!K1351</f>
        <v>0</v>
      </c>
      <c r="S1354" s="35" t="str">
        <f>IF(Data!X1351=TRUE(), "Yes", "No")</f>
        <v>No</v>
      </c>
      <c r="T1354" s="40" t="e">
        <f>#REF!</f>
        <v>#REF!</v>
      </c>
    </row>
    <row r="1355" spans="1:20" x14ac:dyDescent="0.3">
      <c r="A1355" s="35" t="str">
        <f>Data!A1352</f>
        <v>NISSAN LEAF 299-1018</v>
      </c>
      <c r="B1355" s="36">
        <f t="shared" si="20"/>
        <v>46087.379953703705</v>
      </c>
      <c r="C1355" s="37" t="str">
        <f>IF(Data!J1352="GpsRecord", CONCATENATE($U$3,": ",Data!M1352,", ",Data!L1352), CONCATENATE(Data!AB1352, " ", Data!AH1352))</f>
        <v>Ubicación: 10.00529, -84.29533</v>
      </c>
      <c r="D1355" s="38" t="str">
        <f>IF(Data!O1352=TRUE(), "Yes", "No")</f>
        <v>Yes</v>
      </c>
      <c r="E1355" s="38" t="str">
        <f>IF(Data!J1352="EngineStatusRecord","Engine",IF(Data!J1352="GpsRecord", "GPS", IF(Data!J1352="EngineFaultRecord", "Fault", IF(Data!J1352="DriverChange","Driver",IF(Data!J1352="CustomRecord","Custom","Debug")))))</f>
        <v>GPS</v>
      </c>
      <c r="F1355" s="39" t="str">
        <f>IF(Data!Y1352=TRUE(), "Yes", "No")</f>
        <v>Yes</v>
      </c>
      <c r="G1355" s="40">
        <f>Data!AK1352</f>
        <v>0</v>
      </c>
      <c r="H1355" s="35">
        <f>Data!AB1352</f>
        <v>0</v>
      </c>
      <c r="I1355" s="35">
        <f>Data!AD1352</f>
        <v>0</v>
      </c>
      <c r="J1355" s="35">
        <f>Data!AF1352</f>
        <v>0</v>
      </c>
      <c r="K1355" s="35" t="str">
        <f>CONCATENATE(Data!AH1352, " ", Data!AI1352)</f>
        <v xml:space="preserve"> </v>
      </c>
      <c r="L1355" s="35" t="str">
        <f>Data!C1352</f>
        <v>Vehicle, Battery Electric Vehicle</v>
      </c>
      <c r="M1355" s="35">
        <f>Data!H1352</f>
        <v>0</v>
      </c>
      <c r="N1355" s="41">
        <f>Data!I1352</f>
        <v>46087.379953703705</v>
      </c>
      <c r="O1355" s="35">
        <f>Data!L1352</f>
        <v>-84.295330000000007</v>
      </c>
      <c r="P1355" s="35">
        <f>Data!M1352</f>
        <v>10.00529</v>
      </c>
      <c r="Q1355" s="35" t="str">
        <f>IF(Data!N1352=0,"",Data!N1352)</f>
        <v>CurveSpeedEstimateError</v>
      </c>
      <c r="R1355" s="35">
        <f>Data!K1352</f>
        <v>37</v>
      </c>
      <c r="S1355" s="35" t="str">
        <f>IF(Data!X1352=TRUE(), "Yes", "No")</f>
        <v>Yes</v>
      </c>
      <c r="T1355" s="40" t="e">
        <f>#REF!</f>
        <v>#REF!</v>
      </c>
    </row>
    <row r="1356" spans="1:20" x14ac:dyDescent="0.3">
      <c r="A1356" s="35" t="str">
        <f>Data!A1353</f>
        <v>NISSAN LEAF 299-1018</v>
      </c>
      <c r="B1356" s="36">
        <f t="shared" si="20"/>
        <v>46087.379971516202</v>
      </c>
      <c r="C1356" s="37" t="str">
        <f>IF(Data!J1353="GpsRecord", CONCATENATE($U$3,": ",Data!M1353,", ",Data!L1353), CONCATENATE(Data!AB1353, " ", Data!AH1353))</f>
        <v>Aceleración hacia delante o frenado 0</v>
      </c>
      <c r="D1356" s="38" t="str">
        <f>IF(Data!O1353=TRUE(), "Yes", "No")</f>
        <v>No</v>
      </c>
      <c r="E1356" s="38" t="str">
        <f>IF(Data!J1353="EngineStatusRecord","Engine",IF(Data!J1353="GpsRecord", "GPS", IF(Data!J1353="EngineFaultRecord", "Fault", IF(Data!J1353="DriverChange","Driver",IF(Data!J1353="CustomRecord","Custom","Debug")))))</f>
        <v>Engine</v>
      </c>
      <c r="F1356" s="39" t="str">
        <f>IF(Data!Y1353=TRUE(), "Yes", "No")</f>
        <v>No</v>
      </c>
      <c r="G1356" s="40">
        <f>Data!AK1353</f>
        <v>0</v>
      </c>
      <c r="H1356" s="35" t="str">
        <f>Data!AB1353</f>
        <v>Aceleración hacia delante o frenado</v>
      </c>
      <c r="I1356" s="35">
        <f>Data!AD1353</f>
        <v>0</v>
      </c>
      <c r="J1356" s="35">
        <f>Data!AF1353</f>
        <v>0</v>
      </c>
      <c r="K1356" s="35" t="str">
        <f>CONCATENATE(Data!AH1353, " ", Data!AI1353)</f>
        <v>0 g-force</v>
      </c>
      <c r="L1356" s="35" t="str">
        <f>Data!C1353</f>
        <v>Vehicle, Battery Electric Vehicle</v>
      </c>
      <c r="M1356" s="35">
        <f>Data!H1353</f>
        <v>0</v>
      </c>
      <c r="N1356" s="41">
        <f>Data!I1353</f>
        <v>46087.379971516202</v>
      </c>
      <c r="O1356" s="35">
        <f>Data!L1353</f>
        <v>0</v>
      </c>
      <c r="P1356" s="35">
        <f>Data!M1353</f>
        <v>0</v>
      </c>
      <c r="Q1356" s="35" t="str">
        <f>IF(Data!N1353=0,"",Data!N1353)</f>
        <v/>
      </c>
      <c r="R1356" s="35">
        <f>Data!K1353</f>
        <v>0</v>
      </c>
      <c r="S1356" s="35" t="str">
        <f>IF(Data!X1353=TRUE(), "Yes", "No")</f>
        <v>No</v>
      </c>
      <c r="T1356" s="40" t="e">
        <f>#REF!</f>
        <v>#REF!</v>
      </c>
    </row>
    <row r="1357" spans="1:20" x14ac:dyDescent="0.3">
      <c r="A1357" s="35" t="str">
        <f>Data!A1354</f>
        <v>NISSAN LEAF 299-1018</v>
      </c>
      <c r="B1357" s="36">
        <f t="shared" si="20"/>
        <v>46087.379971516202</v>
      </c>
      <c r="C1357" s="37" t="str">
        <f>IF(Data!J1354="GpsRecord", CONCATENATE($U$3,": ",Data!M1354,", ",Data!L1354), CONCATENATE(Data!AB1354, " ", Data!AH1354))</f>
        <v>Aceleración de lado a lado 0</v>
      </c>
      <c r="D1357" s="38" t="str">
        <f>IF(Data!O1354=TRUE(), "Yes", "No")</f>
        <v>No</v>
      </c>
      <c r="E1357" s="38" t="str">
        <f>IF(Data!J1354="EngineStatusRecord","Engine",IF(Data!J1354="GpsRecord", "GPS", IF(Data!J1354="EngineFaultRecord", "Fault", IF(Data!J1354="DriverChange","Driver",IF(Data!J1354="CustomRecord","Custom","Debug")))))</f>
        <v>Engine</v>
      </c>
      <c r="F1357" s="39" t="str">
        <f>IF(Data!Y1354=TRUE(), "Yes", "No")</f>
        <v>No</v>
      </c>
      <c r="G1357" s="40">
        <f>Data!AK1354</f>
        <v>0</v>
      </c>
      <c r="H1357" s="35" t="str">
        <f>Data!AB1354</f>
        <v>Aceleración de lado a lado</v>
      </c>
      <c r="I1357" s="35">
        <f>Data!AD1354</f>
        <v>0</v>
      </c>
      <c r="J1357" s="35">
        <f>Data!AF1354</f>
        <v>0</v>
      </c>
      <c r="K1357" s="35" t="str">
        <f>CONCATENATE(Data!AH1354, " ", Data!AI1354)</f>
        <v>0 g-force</v>
      </c>
      <c r="L1357" s="35" t="str">
        <f>Data!C1354</f>
        <v>Vehicle, Battery Electric Vehicle</v>
      </c>
      <c r="M1357" s="35">
        <f>Data!H1354</f>
        <v>0</v>
      </c>
      <c r="N1357" s="41">
        <f>Data!I1354</f>
        <v>46087.379971516202</v>
      </c>
      <c r="O1357" s="35">
        <f>Data!L1354</f>
        <v>0</v>
      </c>
      <c r="P1357" s="35">
        <f>Data!M1354</f>
        <v>0</v>
      </c>
      <c r="Q1357" s="35" t="str">
        <f>IF(Data!N1354=0,"",Data!N1354)</f>
        <v/>
      </c>
      <c r="R1357" s="35">
        <f>Data!K1354</f>
        <v>0</v>
      </c>
      <c r="S1357" s="35" t="str">
        <f>IF(Data!X1354=TRUE(), "Yes", "No")</f>
        <v>No</v>
      </c>
      <c r="T1357" s="40" t="e">
        <f>#REF!</f>
        <v>#REF!</v>
      </c>
    </row>
    <row r="1358" spans="1:20" x14ac:dyDescent="0.3">
      <c r="A1358" s="35" t="str">
        <f>Data!A1355</f>
        <v>NISSAN LEAF 299-1018</v>
      </c>
      <c r="B1358" s="36">
        <f t="shared" ref="B1358:B1421" si="21">N1358</f>
        <v>46087.379971516202</v>
      </c>
      <c r="C1358" s="37" t="str">
        <f>IF(Data!J1355="GpsRecord", CONCATENATE($U$3,": ",Data!M1355,", ",Data!L1355), CONCATENATE(Data!AB1355, " ", Data!AH1355))</f>
        <v>Aceleración hacia arriba o hacia abajo 0.931999918351478</v>
      </c>
      <c r="D1358" s="38" t="str">
        <f>IF(Data!O1355=TRUE(), "Yes", "No")</f>
        <v>No</v>
      </c>
      <c r="E1358" s="38" t="str">
        <f>IF(Data!J1355="EngineStatusRecord","Engine",IF(Data!J1355="GpsRecord", "GPS", IF(Data!J1355="EngineFaultRecord", "Fault", IF(Data!J1355="DriverChange","Driver",IF(Data!J1355="CustomRecord","Custom","Debug")))))</f>
        <v>Engine</v>
      </c>
      <c r="F1358" s="39" t="str">
        <f>IF(Data!Y1355=TRUE(), "Yes", "No")</f>
        <v>No</v>
      </c>
      <c r="G1358" s="40">
        <f>Data!AK1355</f>
        <v>0</v>
      </c>
      <c r="H1358" s="35" t="str">
        <f>Data!AB1355</f>
        <v>Aceleración hacia arriba o hacia abajo</v>
      </c>
      <c r="I1358" s="35">
        <f>Data!AD1355</f>
        <v>0</v>
      </c>
      <c r="J1358" s="35">
        <f>Data!AF1355</f>
        <v>0</v>
      </c>
      <c r="K1358" s="35" t="str">
        <f>CONCATENATE(Data!AH1355, " ", Data!AI1355)</f>
        <v>0.931999918351478 g-force</v>
      </c>
      <c r="L1358" s="35" t="str">
        <f>Data!C1355</f>
        <v>Vehicle, Battery Electric Vehicle</v>
      </c>
      <c r="M1358" s="35">
        <f>Data!H1355</f>
        <v>0</v>
      </c>
      <c r="N1358" s="41">
        <f>Data!I1355</f>
        <v>46087.379971516202</v>
      </c>
      <c r="O1358" s="35">
        <f>Data!L1355</f>
        <v>0</v>
      </c>
      <c r="P1358" s="35">
        <f>Data!M1355</f>
        <v>0</v>
      </c>
      <c r="Q1358" s="35" t="str">
        <f>IF(Data!N1355=0,"",Data!N1355)</f>
        <v/>
      </c>
      <c r="R1358" s="35">
        <f>Data!K1355</f>
        <v>0</v>
      </c>
      <c r="S1358" s="35" t="str">
        <f>IF(Data!X1355=TRUE(), "Yes", "No")</f>
        <v>No</v>
      </c>
      <c r="T1358" s="40" t="e">
        <f>#REF!</f>
        <v>#REF!</v>
      </c>
    </row>
    <row r="1359" spans="1:20" x14ac:dyDescent="0.3">
      <c r="A1359" s="35" t="str">
        <f>Data!A1356</f>
        <v>NISSAN LEAF 299-1018</v>
      </c>
      <c r="B1359" s="36">
        <f t="shared" si="21"/>
        <v>46087.379977083336</v>
      </c>
      <c r="C1359" s="37" t="str">
        <f>IF(Data!J1356="GpsRecord", CONCATENATE($U$3,": ",Data!M1356,", ",Data!L1356), CONCATENATE(Data!AB1356, " ", Data!AH1356))</f>
        <v>Velocidad del motor en carretera 25</v>
      </c>
      <c r="D1359" s="38" t="str">
        <f>IF(Data!O1356=TRUE(), "Yes", "No")</f>
        <v>No</v>
      </c>
      <c r="E1359" s="38" t="str">
        <f>IF(Data!J1356="EngineStatusRecord","Engine",IF(Data!J1356="GpsRecord", "GPS", IF(Data!J1356="EngineFaultRecord", "Fault", IF(Data!J1356="DriverChange","Driver",IF(Data!J1356="CustomRecord","Custom","Debug")))))</f>
        <v>Engine</v>
      </c>
      <c r="F1359" s="39" t="str">
        <f>IF(Data!Y1356=TRUE(), "Yes", "No")</f>
        <v>No</v>
      </c>
      <c r="G1359" s="40">
        <f>Data!AK1356</f>
        <v>0</v>
      </c>
      <c r="H1359" s="35" t="str">
        <f>Data!AB1356</f>
        <v>Velocidad del motor en carretera</v>
      </c>
      <c r="I1359" s="35">
        <f>Data!AD1356</f>
        <v>0</v>
      </c>
      <c r="J1359" s="35">
        <f>Data!AF1356</f>
        <v>0</v>
      </c>
      <c r="K1359" s="35" t="str">
        <f>CONCATENATE(Data!AH1356, " ", Data!AI1356)</f>
        <v>25 km/h</v>
      </c>
      <c r="L1359" s="35" t="str">
        <f>Data!C1356</f>
        <v>Vehicle, Battery Electric Vehicle</v>
      </c>
      <c r="M1359" s="35">
        <f>Data!H1356</f>
        <v>0</v>
      </c>
      <c r="N1359" s="41">
        <f>Data!I1356</f>
        <v>46087.379977083336</v>
      </c>
      <c r="O1359" s="35">
        <f>Data!L1356</f>
        <v>0</v>
      </c>
      <c r="P1359" s="35">
        <f>Data!M1356</f>
        <v>0</v>
      </c>
      <c r="Q1359" s="35" t="str">
        <f>IF(Data!N1356=0,"",Data!N1356)</f>
        <v/>
      </c>
      <c r="R1359" s="35">
        <f>Data!K1356</f>
        <v>0</v>
      </c>
      <c r="S1359" s="35" t="str">
        <f>IF(Data!X1356=TRUE(), "Yes", "No")</f>
        <v>No</v>
      </c>
      <c r="T1359" s="40" t="e">
        <f>#REF!</f>
        <v>#REF!</v>
      </c>
    </row>
    <row r="1360" spans="1:20" x14ac:dyDescent="0.3">
      <c r="A1360" s="35" t="str">
        <f>Data!A1357</f>
        <v>NISSAN LEAF 299-1018</v>
      </c>
      <c r="B1360" s="36">
        <f t="shared" si="21"/>
        <v>46087.379979108795</v>
      </c>
      <c r="C1360" s="37" t="str">
        <f>IF(Data!J1357="GpsRecord", CONCATENATE($U$3,": ",Data!M1357,", ",Data!L1357), CONCATENATE(Data!AB1357, " ", Data!AH1357))</f>
        <v>Aceleración de lado a lado 0.261999979585653</v>
      </c>
      <c r="D1360" s="38" t="str">
        <f>IF(Data!O1357=TRUE(), "Yes", "No")</f>
        <v>No</v>
      </c>
      <c r="E1360" s="38" t="str">
        <f>IF(Data!J1357="EngineStatusRecord","Engine",IF(Data!J1357="GpsRecord", "GPS", IF(Data!J1357="EngineFaultRecord", "Fault", IF(Data!J1357="DriverChange","Driver",IF(Data!J1357="CustomRecord","Custom","Debug")))))</f>
        <v>Engine</v>
      </c>
      <c r="F1360" s="39" t="str">
        <f>IF(Data!Y1357=TRUE(), "Yes", "No")</f>
        <v>No</v>
      </c>
      <c r="G1360" s="40">
        <f>Data!AK1357</f>
        <v>0</v>
      </c>
      <c r="H1360" s="35" t="str">
        <f>Data!AB1357</f>
        <v>Aceleración de lado a lado</v>
      </c>
      <c r="I1360" s="35">
        <f>Data!AD1357</f>
        <v>0</v>
      </c>
      <c r="J1360" s="35">
        <f>Data!AF1357</f>
        <v>0</v>
      </c>
      <c r="K1360" s="35" t="str">
        <f>CONCATENATE(Data!AH1357, " ", Data!AI1357)</f>
        <v>0.261999979585653 g-force</v>
      </c>
      <c r="L1360" s="35" t="str">
        <f>Data!C1357</f>
        <v>Vehicle, Battery Electric Vehicle</v>
      </c>
      <c r="M1360" s="35">
        <f>Data!H1357</f>
        <v>0</v>
      </c>
      <c r="N1360" s="41">
        <f>Data!I1357</f>
        <v>46087.379979108795</v>
      </c>
      <c r="O1360" s="35">
        <f>Data!L1357</f>
        <v>0</v>
      </c>
      <c r="P1360" s="35">
        <f>Data!M1357</f>
        <v>0</v>
      </c>
      <c r="Q1360" s="35" t="str">
        <f>IF(Data!N1357=0,"",Data!N1357)</f>
        <v/>
      </c>
      <c r="R1360" s="35">
        <f>Data!K1357</f>
        <v>0</v>
      </c>
      <c r="S1360" s="35" t="str">
        <f>IF(Data!X1357=TRUE(), "Yes", "No")</f>
        <v>No</v>
      </c>
      <c r="T1360" s="40" t="e">
        <f>#REF!</f>
        <v>#REF!</v>
      </c>
    </row>
    <row r="1361" spans="1:20" x14ac:dyDescent="0.3">
      <c r="A1361" s="35" t="str">
        <f>Data!A1358</f>
        <v>NISSAN LEAF 299-1018</v>
      </c>
      <c r="B1361" s="36">
        <f t="shared" si="21"/>
        <v>46087.379979108795</v>
      </c>
      <c r="C1361" s="37" t="str">
        <f>IF(Data!J1358="GpsRecord", CONCATENATE($U$3,": ",Data!M1358,", ",Data!L1358), CONCATENATE(Data!AB1358, " ", Data!AH1358))</f>
        <v>Aceleración hacia arriba o hacia abajo 0.95099998463158</v>
      </c>
      <c r="D1361" s="38" t="str">
        <f>IF(Data!O1358=TRUE(), "Yes", "No")</f>
        <v>No</v>
      </c>
      <c r="E1361" s="38" t="str">
        <f>IF(Data!J1358="EngineStatusRecord","Engine",IF(Data!J1358="GpsRecord", "GPS", IF(Data!J1358="EngineFaultRecord", "Fault", IF(Data!J1358="DriverChange","Driver",IF(Data!J1358="CustomRecord","Custom","Debug")))))</f>
        <v>Engine</v>
      </c>
      <c r="F1361" s="39" t="str">
        <f>IF(Data!Y1358=TRUE(), "Yes", "No")</f>
        <v>No</v>
      </c>
      <c r="G1361" s="40">
        <f>Data!AK1358</f>
        <v>0</v>
      </c>
      <c r="H1361" s="35" t="str">
        <f>Data!AB1358</f>
        <v>Aceleración hacia arriba o hacia abajo</v>
      </c>
      <c r="I1361" s="35">
        <f>Data!AD1358</f>
        <v>0</v>
      </c>
      <c r="J1361" s="35">
        <f>Data!AF1358</f>
        <v>0</v>
      </c>
      <c r="K1361" s="35" t="str">
        <f>CONCATENATE(Data!AH1358, " ", Data!AI1358)</f>
        <v>0.95099998463158 g-force</v>
      </c>
      <c r="L1361" s="35" t="str">
        <f>Data!C1358</f>
        <v>Vehicle, Battery Electric Vehicle</v>
      </c>
      <c r="M1361" s="35">
        <f>Data!H1358</f>
        <v>0</v>
      </c>
      <c r="N1361" s="41">
        <f>Data!I1358</f>
        <v>46087.379979108795</v>
      </c>
      <c r="O1361" s="35">
        <f>Data!L1358</f>
        <v>0</v>
      </c>
      <c r="P1361" s="35">
        <f>Data!M1358</f>
        <v>0</v>
      </c>
      <c r="Q1361" s="35" t="str">
        <f>IF(Data!N1358=0,"",Data!N1358)</f>
        <v/>
      </c>
      <c r="R1361" s="35">
        <f>Data!K1358</f>
        <v>0</v>
      </c>
      <c r="S1361" s="35" t="str">
        <f>IF(Data!X1358=TRUE(), "Yes", "No")</f>
        <v>No</v>
      </c>
      <c r="T1361" s="40" t="e">
        <f>#REF!</f>
        <v>#REF!</v>
      </c>
    </row>
    <row r="1362" spans="1:20" x14ac:dyDescent="0.3">
      <c r="A1362" s="35" t="str">
        <f>Data!A1359</f>
        <v>NISSAN LEAF 299-1018</v>
      </c>
      <c r="B1362" s="36">
        <f t="shared" si="21"/>
        <v>46087.379981238424</v>
      </c>
      <c r="C1362" s="37" t="str">
        <f>IF(Data!J1359="GpsRecord", CONCATENATE($U$3,": ",Data!M1359,", ",Data!L1359), CONCATENATE(Data!AB1359, " ", Data!AH1359))</f>
        <v>Energía de la batería del vehículo eléctrico -17751</v>
      </c>
      <c r="D1362" s="38" t="str">
        <f>IF(Data!O1359=TRUE(), "Yes", "No")</f>
        <v>No</v>
      </c>
      <c r="E1362" s="38" t="str">
        <f>IF(Data!J1359="EngineStatusRecord","Engine",IF(Data!J1359="GpsRecord", "GPS", IF(Data!J1359="EngineFaultRecord", "Fault", IF(Data!J1359="DriverChange","Driver",IF(Data!J1359="CustomRecord","Custom","Debug")))))</f>
        <v>Engine</v>
      </c>
      <c r="F1362" s="39" t="str">
        <f>IF(Data!Y1359=TRUE(), "Yes", "No")</f>
        <v>No</v>
      </c>
      <c r="G1362" s="40">
        <f>Data!AK1359</f>
        <v>0</v>
      </c>
      <c r="H1362" s="35" t="str">
        <f>Data!AB1359</f>
        <v>Energía de la batería del vehículo eléctrico</v>
      </c>
      <c r="I1362" s="35">
        <f>Data!AD1359</f>
        <v>0</v>
      </c>
      <c r="J1362" s="35">
        <f>Data!AF1359</f>
        <v>0</v>
      </c>
      <c r="K1362" s="35" t="str">
        <f>CONCATENATE(Data!AH1359, " ", Data!AI1359)</f>
        <v>-17751 W</v>
      </c>
      <c r="L1362" s="35" t="str">
        <f>Data!C1359</f>
        <v>Vehicle, Battery Electric Vehicle</v>
      </c>
      <c r="M1362" s="35">
        <f>Data!H1359</f>
        <v>0</v>
      </c>
      <c r="N1362" s="41">
        <f>Data!I1359</f>
        <v>46087.379981238424</v>
      </c>
      <c r="O1362" s="35">
        <f>Data!L1359</f>
        <v>0</v>
      </c>
      <c r="P1362" s="35">
        <f>Data!M1359</f>
        <v>0</v>
      </c>
      <c r="Q1362" s="35" t="str">
        <f>IF(Data!N1359=0,"",Data!N1359)</f>
        <v/>
      </c>
      <c r="R1362" s="35">
        <f>Data!K1359</f>
        <v>0</v>
      </c>
      <c r="S1362" s="35" t="str">
        <f>IF(Data!X1359=TRUE(), "Yes", "No")</f>
        <v>No</v>
      </c>
      <c r="T1362" s="40" t="e">
        <f>#REF!</f>
        <v>#REF!</v>
      </c>
    </row>
    <row r="1363" spans="1:20" x14ac:dyDescent="0.3">
      <c r="A1363" s="35" t="str">
        <f>Data!A1360</f>
        <v>NISSAN LEAF 299-1018</v>
      </c>
      <c r="B1363" s="36">
        <f t="shared" si="21"/>
        <v>46087.379988425928</v>
      </c>
      <c r="C1363" s="37" t="str">
        <f>IF(Data!J1360="GpsRecord", CONCATENATE($U$3,": ",Data!M1360,", ",Data!L1360), CONCATENATE(Data!AB1360, " ", Data!AH1360))</f>
        <v>Ubicación: 10.0055, -84.29539</v>
      </c>
      <c r="D1363" s="38" t="str">
        <f>IF(Data!O1360=TRUE(), "Yes", "No")</f>
        <v>Yes</v>
      </c>
      <c r="E1363" s="38" t="str">
        <f>IF(Data!J1360="EngineStatusRecord","Engine",IF(Data!J1360="GpsRecord", "GPS", IF(Data!J1360="EngineFaultRecord", "Fault", IF(Data!J1360="DriverChange","Driver",IF(Data!J1360="CustomRecord","Custom","Debug")))))</f>
        <v>GPS</v>
      </c>
      <c r="F1363" s="39" t="str">
        <f>IF(Data!Y1360=TRUE(), "Yes", "No")</f>
        <v>Yes</v>
      </c>
      <c r="G1363" s="40">
        <f>Data!AK1360</f>
        <v>0</v>
      </c>
      <c r="H1363" s="35">
        <f>Data!AB1360</f>
        <v>0</v>
      </c>
      <c r="I1363" s="35">
        <f>Data!AD1360</f>
        <v>0</v>
      </c>
      <c r="J1363" s="35">
        <f>Data!AF1360</f>
        <v>0</v>
      </c>
      <c r="K1363" s="35" t="str">
        <f>CONCATENATE(Data!AH1360, " ", Data!AI1360)</f>
        <v xml:space="preserve"> </v>
      </c>
      <c r="L1363" s="35" t="str">
        <f>Data!C1360</f>
        <v>Vehicle, Battery Electric Vehicle</v>
      </c>
      <c r="M1363" s="35">
        <f>Data!H1360</f>
        <v>0</v>
      </c>
      <c r="N1363" s="41">
        <f>Data!I1360</f>
        <v>46087.379988425928</v>
      </c>
      <c r="O1363" s="35">
        <f>Data!L1360</f>
        <v>-84.295389999999998</v>
      </c>
      <c r="P1363" s="35">
        <f>Data!M1360</f>
        <v>10.0055</v>
      </c>
      <c r="Q1363" s="35" t="str">
        <f>IF(Data!N1360=0,"",Data!N1360)</f>
        <v>CurveSpeedEstimateError</v>
      </c>
      <c r="R1363" s="35">
        <f>Data!K1360</f>
        <v>20</v>
      </c>
      <c r="S1363" s="35" t="str">
        <f>IF(Data!X1360=TRUE(), "Yes", "No")</f>
        <v>Yes</v>
      </c>
      <c r="T1363" s="40" t="e">
        <f>#REF!</f>
        <v>#REF!</v>
      </c>
    </row>
    <row r="1364" spans="1:20" x14ac:dyDescent="0.3">
      <c r="A1364" s="35" t="str">
        <f>Data!A1361</f>
        <v>NISSAN LEAF 299-1018</v>
      </c>
      <c r="B1364" s="36">
        <f t="shared" si="21"/>
        <v>46087.379988425928</v>
      </c>
      <c r="C1364" s="37" t="str">
        <f>IF(Data!J1361="GpsRecord", CONCATENATE($U$3,": ",Data!M1361,", ",Data!L1361), CONCATENATE(Data!AB1361, " ", Data!AH1361))</f>
        <v xml:space="preserve"> </v>
      </c>
      <c r="D1364" s="38" t="str">
        <f>IF(Data!O1361=TRUE(), "Yes", "No")</f>
        <v>No</v>
      </c>
      <c r="E1364" s="38" t="str">
        <f>IF(Data!J1361="EngineStatusRecord","Engine",IF(Data!J1361="GpsRecord", "GPS", IF(Data!J1361="EngineFaultRecord", "Fault", IF(Data!J1361="DriverChange","Driver",IF(Data!J1361="CustomRecord","Custom","Debug")))))</f>
        <v>Debug</v>
      </c>
      <c r="F1364" s="39" t="str">
        <f>IF(Data!Y1361=TRUE(), "Yes", "No")</f>
        <v>No</v>
      </c>
      <c r="G1364" s="40" t="str">
        <f>Data!AK1361</f>
        <v>FB-60-F7-FF-08-00-00-00-00-00-00-00-00-00-00</v>
      </c>
      <c r="H1364" s="35">
        <f>Data!AB1361</f>
        <v>0</v>
      </c>
      <c r="I1364" s="35">
        <f>Data!AD1361</f>
        <v>0</v>
      </c>
      <c r="J1364" s="35">
        <f>Data!AF1361</f>
        <v>0</v>
      </c>
      <c r="K1364" s="35" t="str">
        <f>CONCATENATE(Data!AH1361, " ", Data!AI1361)</f>
        <v xml:space="preserve"> </v>
      </c>
      <c r="L1364" s="35" t="str">
        <f>Data!C1361</f>
        <v>Vehicle, Battery Electric Vehicle</v>
      </c>
      <c r="M1364" s="35">
        <f>Data!H1361</f>
        <v>0</v>
      </c>
      <c r="N1364" s="41">
        <f>Data!I1361</f>
        <v>46087.379988425928</v>
      </c>
      <c r="O1364" s="35">
        <f>Data!L1361</f>
        <v>0</v>
      </c>
      <c r="P1364" s="35">
        <f>Data!M1361</f>
        <v>0</v>
      </c>
      <c r="Q1364" s="35" t="str">
        <f>IF(Data!N1361=0,"",Data!N1361)</f>
        <v>50333</v>
      </c>
      <c r="R1364" s="35">
        <f>Data!K1361</f>
        <v>0</v>
      </c>
      <c r="S1364" s="35" t="str">
        <f>IF(Data!X1361=TRUE(), "Yes", "No")</f>
        <v>No</v>
      </c>
      <c r="T1364" s="40" t="e">
        <f>#REF!</f>
        <v>#REF!</v>
      </c>
    </row>
    <row r="1365" spans="1:20" x14ac:dyDescent="0.3">
      <c r="A1365" s="35" t="str">
        <f>Data!A1362</f>
        <v>NISSAN LEAF 299-1018</v>
      </c>
      <c r="B1365" s="36">
        <f t="shared" si="21"/>
        <v>46087.379988425928</v>
      </c>
      <c r="C1365" s="37" t="str">
        <f>IF(Data!J1362="GpsRecord", CONCATENATE($U$3,": ",Data!M1362,", ",Data!L1362), CONCATENATE(Data!AB1362, " ", Data!AH1362))</f>
        <v xml:space="preserve"> </v>
      </c>
      <c r="D1365" s="38" t="str">
        <f>IF(Data!O1362=TRUE(), "Yes", "No")</f>
        <v>No</v>
      </c>
      <c r="E1365" s="38" t="str">
        <f>IF(Data!J1362="EngineStatusRecord","Engine",IF(Data!J1362="GpsRecord", "GPS", IF(Data!J1362="EngineFaultRecord", "Fault", IF(Data!J1362="DriverChange","Driver",IF(Data!J1362="CustomRecord","Custom","Debug")))))</f>
        <v>Debug</v>
      </c>
      <c r="F1365" s="39" t="str">
        <f>IF(Data!Y1362=TRUE(), "Yes", "No")</f>
        <v>No</v>
      </c>
      <c r="G1365" s="40" t="str">
        <f>Data!AK1362</f>
        <v>D7-1F-FA-FF-2B-A6-14-00-64-A6-10-00-00-00-00</v>
      </c>
      <c r="H1365" s="35">
        <f>Data!AB1362</f>
        <v>0</v>
      </c>
      <c r="I1365" s="35">
        <f>Data!AD1362</f>
        <v>0</v>
      </c>
      <c r="J1365" s="35">
        <f>Data!AF1362</f>
        <v>0</v>
      </c>
      <c r="K1365" s="35" t="str">
        <f>CONCATENATE(Data!AH1362, " ", Data!AI1362)</f>
        <v xml:space="preserve"> </v>
      </c>
      <c r="L1365" s="35" t="str">
        <f>Data!C1362</f>
        <v>Vehicle, Battery Electric Vehicle</v>
      </c>
      <c r="M1365" s="35">
        <f>Data!H1362</f>
        <v>0</v>
      </c>
      <c r="N1365" s="41">
        <f>Data!I1362</f>
        <v>46087.379988425928</v>
      </c>
      <c r="O1365" s="35">
        <f>Data!L1362</f>
        <v>0</v>
      </c>
      <c r="P1365" s="35">
        <f>Data!M1362</f>
        <v>0</v>
      </c>
      <c r="Q1365" s="35" t="str">
        <f>IF(Data!N1362=0,"",Data!N1362)</f>
        <v>61927</v>
      </c>
      <c r="R1365" s="35">
        <f>Data!K1362</f>
        <v>0</v>
      </c>
      <c r="S1365" s="35" t="str">
        <f>IF(Data!X1362=TRUE(), "Yes", "No")</f>
        <v>No</v>
      </c>
      <c r="T1365" s="40" t="e">
        <f>#REF!</f>
        <v>#REF!</v>
      </c>
    </row>
    <row r="1366" spans="1:20" x14ac:dyDescent="0.3">
      <c r="A1366" s="35" t="str">
        <f>Data!A1363</f>
        <v>NISSAN LEAF 299-1018</v>
      </c>
      <c r="B1366" s="36">
        <f t="shared" si="21"/>
        <v>46087.3799999537</v>
      </c>
      <c r="C1366" s="37" t="str">
        <f>IF(Data!J1363="GpsRecord", CONCATENATE($U$3,": ",Data!M1363,", ",Data!L1363), CONCATENATE(Data!AB1363, " ", Data!AH1363))</f>
        <v>Aceleración hacia delante o frenado 0</v>
      </c>
      <c r="D1366" s="38" t="str">
        <f>IF(Data!O1363=TRUE(), "Yes", "No")</f>
        <v>No</v>
      </c>
      <c r="E1366" s="38" t="str">
        <f>IF(Data!J1363="EngineStatusRecord","Engine",IF(Data!J1363="GpsRecord", "GPS", IF(Data!J1363="EngineFaultRecord", "Fault", IF(Data!J1363="DriverChange","Driver",IF(Data!J1363="CustomRecord","Custom","Debug")))))</f>
        <v>Engine</v>
      </c>
      <c r="F1366" s="39" t="str">
        <f>IF(Data!Y1363=TRUE(), "Yes", "No")</f>
        <v>No</v>
      </c>
      <c r="G1366" s="40">
        <f>Data!AK1363</f>
        <v>0</v>
      </c>
      <c r="H1366" s="35" t="str">
        <f>Data!AB1363</f>
        <v>Aceleración hacia delante o frenado</v>
      </c>
      <c r="I1366" s="35">
        <f>Data!AD1363</f>
        <v>0</v>
      </c>
      <c r="J1366" s="35">
        <f>Data!AF1363</f>
        <v>0</v>
      </c>
      <c r="K1366" s="35" t="str">
        <f>CONCATENATE(Data!AH1363, " ", Data!AI1363)</f>
        <v>0 g-force</v>
      </c>
      <c r="L1366" s="35" t="str">
        <f>Data!C1363</f>
        <v>Vehicle, Battery Electric Vehicle</v>
      </c>
      <c r="M1366" s="35">
        <f>Data!H1363</f>
        <v>0</v>
      </c>
      <c r="N1366" s="41">
        <f>Data!I1363</f>
        <v>46087.3799999537</v>
      </c>
      <c r="O1366" s="35">
        <f>Data!L1363</f>
        <v>0</v>
      </c>
      <c r="P1366" s="35">
        <f>Data!M1363</f>
        <v>0</v>
      </c>
      <c r="Q1366" s="35" t="str">
        <f>IF(Data!N1363=0,"",Data!N1363)</f>
        <v/>
      </c>
      <c r="R1366" s="35">
        <f>Data!K1363</f>
        <v>0</v>
      </c>
      <c r="S1366" s="35" t="str">
        <f>IF(Data!X1363=TRUE(), "Yes", "No")</f>
        <v>No</v>
      </c>
      <c r="T1366" s="40" t="e">
        <f>#REF!</f>
        <v>#REF!</v>
      </c>
    </row>
    <row r="1367" spans="1:20" x14ac:dyDescent="0.3">
      <c r="A1367" s="35" t="str">
        <f>Data!A1364</f>
        <v>NISSAN LEAF 299-1018</v>
      </c>
      <c r="B1367" s="36">
        <f t="shared" si="21"/>
        <v>46087.3799999537</v>
      </c>
      <c r="C1367" s="37" t="str">
        <f>IF(Data!J1364="GpsRecord", CONCATENATE($U$3,": ",Data!M1364,", ",Data!L1364), CONCATENATE(Data!AB1364, " ", Data!AH1364))</f>
        <v>Aceleración de lado a lado 0</v>
      </c>
      <c r="D1367" s="38" t="str">
        <f>IF(Data!O1364=TRUE(), "Yes", "No")</f>
        <v>No</v>
      </c>
      <c r="E1367" s="38" t="str">
        <f>IF(Data!J1364="EngineStatusRecord","Engine",IF(Data!J1364="GpsRecord", "GPS", IF(Data!J1364="EngineFaultRecord", "Fault", IF(Data!J1364="DriverChange","Driver",IF(Data!J1364="CustomRecord","Custom","Debug")))))</f>
        <v>Engine</v>
      </c>
      <c r="F1367" s="39" t="str">
        <f>IF(Data!Y1364=TRUE(), "Yes", "No")</f>
        <v>No</v>
      </c>
      <c r="G1367" s="40">
        <f>Data!AK1364</f>
        <v>0</v>
      </c>
      <c r="H1367" s="35" t="str">
        <f>Data!AB1364</f>
        <v>Aceleración de lado a lado</v>
      </c>
      <c r="I1367" s="35">
        <f>Data!AD1364</f>
        <v>0</v>
      </c>
      <c r="J1367" s="35">
        <f>Data!AF1364</f>
        <v>0</v>
      </c>
      <c r="K1367" s="35" t="str">
        <f>CONCATENATE(Data!AH1364, " ", Data!AI1364)</f>
        <v>0 g-force</v>
      </c>
      <c r="L1367" s="35" t="str">
        <f>Data!C1364</f>
        <v>Vehicle, Battery Electric Vehicle</v>
      </c>
      <c r="M1367" s="35">
        <f>Data!H1364</f>
        <v>0</v>
      </c>
      <c r="N1367" s="41">
        <f>Data!I1364</f>
        <v>46087.3799999537</v>
      </c>
      <c r="O1367" s="35">
        <f>Data!L1364</f>
        <v>0</v>
      </c>
      <c r="P1367" s="35">
        <f>Data!M1364</f>
        <v>0</v>
      </c>
      <c r="Q1367" s="35" t="str">
        <f>IF(Data!N1364=0,"",Data!N1364)</f>
        <v/>
      </c>
      <c r="R1367" s="35">
        <f>Data!K1364</f>
        <v>0</v>
      </c>
      <c r="S1367" s="35" t="str">
        <f>IF(Data!X1364=TRUE(), "Yes", "No")</f>
        <v>No</v>
      </c>
      <c r="T1367" s="40" t="e">
        <f>#REF!</f>
        <v>#REF!</v>
      </c>
    </row>
    <row r="1368" spans="1:20" x14ac:dyDescent="0.3">
      <c r="A1368" s="35" t="str">
        <f>Data!A1365</f>
        <v>NISSAN LEAF 299-1018</v>
      </c>
      <c r="B1368" s="36">
        <f t="shared" si="21"/>
        <v>46087.3799999537</v>
      </c>
      <c r="C1368" s="37" t="str">
        <f>IF(Data!J1365="GpsRecord", CONCATENATE($U$3,": ",Data!M1365,", ",Data!L1365), CONCATENATE(Data!AB1365, " ", Data!AH1365))</f>
        <v>Aceleración hacia arriba o hacia abajo 1.0169999948237</v>
      </c>
      <c r="D1368" s="38" t="str">
        <f>IF(Data!O1365=TRUE(), "Yes", "No")</f>
        <v>No</v>
      </c>
      <c r="E1368" s="38" t="str">
        <f>IF(Data!J1365="EngineStatusRecord","Engine",IF(Data!J1365="GpsRecord", "GPS", IF(Data!J1365="EngineFaultRecord", "Fault", IF(Data!J1365="DriverChange","Driver",IF(Data!J1365="CustomRecord","Custom","Debug")))))</f>
        <v>Engine</v>
      </c>
      <c r="F1368" s="39" t="str">
        <f>IF(Data!Y1365=TRUE(), "Yes", "No")</f>
        <v>No</v>
      </c>
      <c r="G1368" s="40">
        <f>Data!AK1365</f>
        <v>0</v>
      </c>
      <c r="H1368" s="35" t="str">
        <f>Data!AB1365</f>
        <v>Aceleración hacia arriba o hacia abajo</v>
      </c>
      <c r="I1368" s="35">
        <f>Data!AD1365</f>
        <v>0</v>
      </c>
      <c r="J1368" s="35">
        <f>Data!AF1365</f>
        <v>0</v>
      </c>
      <c r="K1368" s="35" t="str">
        <f>CONCATENATE(Data!AH1365, " ", Data!AI1365)</f>
        <v>1.0169999948237 g-force</v>
      </c>
      <c r="L1368" s="35" t="str">
        <f>Data!C1365</f>
        <v>Vehicle, Battery Electric Vehicle</v>
      </c>
      <c r="M1368" s="35">
        <f>Data!H1365</f>
        <v>0</v>
      </c>
      <c r="N1368" s="41">
        <f>Data!I1365</f>
        <v>46087.3799999537</v>
      </c>
      <c r="O1368" s="35">
        <f>Data!L1365</f>
        <v>0</v>
      </c>
      <c r="P1368" s="35">
        <f>Data!M1365</f>
        <v>0</v>
      </c>
      <c r="Q1368" s="35" t="str">
        <f>IF(Data!N1365=0,"",Data!N1365)</f>
        <v/>
      </c>
      <c r="R1368" s="35">
        <f>Data!K1365</f>
        <v>0</v>
      </c>
      <c r="S1368" s="35" t="str">
        <f>IF(Data!X1365=TRUE(), "Yes", "No")</f>
        <v>No</v>
      </c>
      <c r="T1368" s="40" t="e">
        <f>#REF!</f>
        <v>#REF!</v>
      </c>
    </row>
    <row r="1369" spans="1:20" x14ac:dyDescent="0.3">
      <c r="A1369" s="35" t="str">
        <f>Data!A1366</f>
        <v>NISSAN LEAF 299-1018</v>
      </c>
      <c r="B1369" s="36">
        <f t="shared" si="21"/>
        <v>46087.38</v>
      </c>
      <c r="C1369" s="37" t="str">
        <f>IF(Data!J1366="GpsRecord", CONCATENATE($U$3,": ",Data!M1366,", ",Data!L1366), CONCATENATE(Data!AB1366, " ", Data!AH1366))</f>
        <v xml:space="preserve"> </v>
      </c>
      <c r="D1369" s="38" t="str">
        <f>IF(Data!O1366=TRUE(), "Yes", "No")</f>
        <v>No</v>
      </c>
      <c r="E1369" s="38" t="str">
        <f>IF(Data!J1366="EngineStatusRecord","Engine",IF(Data!J1366="GpsRecord", "GPS", IF(Data!J1366="EngineFaultRecord", "Fault", IF(Data!J1366="DriverChange","Driver",IF(Data!J1366="CustomRecord","Custom","Debug")))))</f>
        <v>Debug</v>
      </c>
      <c r="F1369" s="39" t="str">
        <f>IF(Data!Y1366=TRUE(), "Yes", "No")</f>
        <v>No</v>
      </c>
      <c r="G1369" s="40" t="str">
        <f>Data!AK1366</f>
        <v>B5-EF-FA-FF-08-00-00-00-00-00-00-00-00-00-00</v>
      </c>
      <c r="H1369" s="35">
        <f>Data!AB1366</f>
        <v>0</v>
      </c>
      <c r="I1369" s="35">
        <f>Data!AD1366</f>
        <v>0</v>
      </c>
      <c r="J1369" s="35">
        <f>Data!AF1366</f>
        <v>0</v>
      </c>
      <c r="K1369" s="35" t="str">
        <f>CONCATENATE(Data!AH1366, " ", Data!AI1366)</f>
        <v xml:space="preserve"> </v>
      </c>
      <c r="L1369" s="35" t="str">
        <f>Data!C1366</f>
        <v>Vehicle, Battery Electric Vehicle</v>
      </c>
      <c r="M1369" s="35">
        <f>Data!H1366</f>
        <v>0</v>
      </c>
      <c r="N1369" s="41">
        <f>Data!I1366</f>
        <v>46087.38</v>
      </c>
      <c r="O1369" s="35">
        <f>Data!L1366</f>
        <v>0</v>
      </c>
      <c r="P1369" s="35">
        <f>Data!M1366</f>
        <v>0</v>
      </c>
      <c r="Q1369" s="35" t="str">
        <f>IF(Data!N1366=0,"",Data!N1366)</f>
        <v>50333</v>
      </c>
      <c r="R1369" s="35">
        <f>Data!K1366</f>
        <v>0</v>
      </c>
      <c r="S1369" s="35" t="str">
        <f>IF(Data!X1366=TRUE(), "Yes", "No")</f>
        <v>No</v>
      </c>
      <c r="T1369" s="40" t="e">
        <f>#REF!</f>
        <v>#REF!</v>
      </c>
    </row>
    <row r="1370" spans="1:20" x14ac:dyDescent="0.3">
      <c r="A1370" s="35" t="str">
        <f>Data!A1367</f>
        <v>NISSAN LEAF 299-1018</v>
      </c>
      <c r="B1370" s="36">
        <f t="shared" si="21"/>
        <v>46087.38</v>
      </c>
      <c r="C1370" s="37" t="str">
        <f>IF(Data!J1367="GpsRecord", CONCATENATE($U$3,": ",Data!M1367,", ",Data!L1367), CONCATENATE(Data!AB1367, " ", Data!AH1367))</f>
        <v xml:space="preserve"> </v>
      </c>
      <c r="D1370" s="38" t="str">
        <f>IF(Data!O1367=TRUE(), "Yes", "No")</f>
        <v>No</v>
      </c>
      <c r="E1370" s="38" t="str">
        <f>IF(Data!J1367="EngineStatusRecord","Engine",IF(Data!J1367="GpsRecord", "GPS", IF(Data!J1367="EngineFaultRecord", "Fault", IF(Data!J1367="DriverChange","Driver",IF(Data!J1367="CustomRecord","Custom","Debug")))))</f>
        <v>Debug</v>
      </c>
      <c r="F1370" s="39" t="str">
        <f>IF(Data!Y1367=TRUE(), "Yes", "No")</f>
        <v>No</v>
      </c>
      <c r="G1370" s="40" t="str">
        <f>Data!AK1367</f>
        <v>B3-52-F9-FF-D0-D2-14-00-38-8D-0E-00-00-00-00</v>
      </c>
      <c r="H1370" s="35">
        <f>Data!AB1367</f>
        <v>0</v>
      </c>
      <c r="I1370" s="35">
        <f>Data!AD1367</f>
        <v>0</v>
      </c>
      <c r="J1370" s="35">
        <f>Data!AF1367</f>
        <v>0</v>
      </c>
      <c r="K1370" s="35" t="str">
        <f>CONCATENATE(Data!AH1367, " ", Data!AI1367)</f>
        <v xml:space="preserve"> </v>
      </c>
      <c r="L1370" s="35" t="str">
        <f>Data!C1367</f>
        <v>Vehicle, Battery Electric Vehicle</v>
      </c>
      <c r="M1370" s="35">
        <f>Data!H1367</f>
        <v>0</v>
      </c>
      <c r="N1370" s="41">
        <f>Data!I1367</f>
        <v>46087.38</v>
      </c>
      <c r="O1370" s="35">
        <f>Data!L1367</f>
        <v>0</v>
      </c>
      <c r="P1370" s="35">
        <f>Data!M1367</f>
        <v>0</v>
      </c>
      <c r="Q1370" s="35" t="str">
        <f>IF(Data!N1367=0,"",Data!N1367)</f>
        <v>61927</v>
      </c>
      <c r="R1370" s="35">
        <f>Data!K1367</f>
        <v>0</v>
      </c>
      <c r="S1370" s="35" t="str">
        <f>IF(Data!X1367=TRUE(), "Yes", "No")</f>
        <v>No</v>
      </c>
      <c r="T1370" s="40" t="e">
        <f>#REF!</f>
        <v>#REF!</v>
      </c>
    </row>
    <row r="1371" spans="1:20" x14ac:dyDescent="0.3">
      <c r="A1371" s="35" t="str">
        <f>Data!A1368</f>
        <v>NISSAN LEAF 299-1018</v>
      </c>
      <c r="B1371" s="36">
        <f t="shared" si="21"/>
        <v>46087.380001585647</v>
      </c>
      <c r="C1371" s="37" t="str">
        <f>IF(Data!J1368="GpsRecord", CONCATENATE($U$3,": ",Data!M1368,", ",Data!L1368), CONCATENATE(Data!AB1368, " ", Data!AH1368))</f>
        <v>Aceleración hacia delante o frenado 0</v>
      </c>
      <c r="D1371" s="38" t="str">
        <f>IF(Data!O1368=TRUE(), "Yes", "No")</f>
        <v>No</v>
      </c>
      <c r="E1371" s="38" t="str">
        <f>IF(Data!J1368="EngineStatusRecord","Engine",IF(Data!J1368="GpsRecord", "GPS", IF(Data!J1368="EngineFaultRecord", "Fault", IF(Data!J1368="DriverChange","Driver",IF(Data!J1368="CustomRecord","Custom","Debug")))))</f>
        <v>Engine</v>
      </c>
      <c r="F1371" s="39" t="str">
        <f>IF(Data!Y1368=TRUE(), "Yes", "No")</f>
        <v>No</v>
      </c>
      <c r="G1371" s="40">
        <f>Data!AK1368</f>
        <v>0</v>
      </c>
      <c r="H1371" s="35" t="str">
        <f>Data!AB1368</f>
        <v>Aceleración hacia delante o frenado</v>
      </c>
      <c r="I1371" s="35">
        <f>Data!AD1368</f>
        <v>0</v>
      </c>
      <c r="J1371" s="35">
        <f>Data!AF1368</f>
        <v>0</v>
      </c>
      <c r="K1371" s="35" t="str">
        <f>CONCATENATE(Data!AH1368, " ", Data!AI1368)</f>
        <v>0 g-force</v>
      </c>
      <c r="L1371" s="35" t="str">
        <f>Data!C1368</f>
        <v>Vehicle, Battery Electric Vehicle</v>
      </c>
      <c r="M1371" s="35">
        <f>Data!H1368</f>
        <v>0</v>
      </c>
      <c r="N1371" s="41">
        <f>Data!I1368</f>
        <v>46087.380001585647</v>
      </c>
      <c r="O1371" s="35">
        <f>Data!L1368</f>
        <v>0</v>
      </c>
      <c r="P1371" s="35">
        <f>Data!M1368</f>
        <v>0</v>
      </c>
      <c r="Q1371" s="35" t="str">
        <f>IF(Data!N1368=0,"",Data!N1368)</f>
        <v/>
      </c>
      <c r="R1371" s="35">
        <f>Data!K1368</f>
        <v>0</v>
      </c>
      <c r="S1371" s="35" t="str">
        <f>IF(Data!X1368=TRUE(), "Yes", "No")</f>
        <v>No</v>
      </c>
      <c r="T1371" s="40" t="e">
        <f>#REF!</f>
        <v>#REF!</v>
      </c>
    </row>
    <row r="1372" spans="1:20" x14ac:dyDescent="0.3">
      <c r="A1372" s="35" t="str">
        <f>Data!A1369</f>
        <v>NISSAN LEAF 299-1018</v>
      </c>
      <c r="B1372" s="36">
        <f t="shared" si="21"/>
        <v>46087.380001585647</v>
      </c>
      <c r="C1372" s="37" t="str">
        <f>IF(Data!J1369="GpsRecord", CONCATENATE($U$3,": ",Data!M1369,", ",Data!L1369), CONCATENATE(Data!AB1369, " ", Data!AH1369))</f>
        <v>Aceleración de lado a lado 0</v>
      </c>
      <c r="D1372" s="38" t="str">
        <f>IF(Data!O1369=TRUE(), "Yes", "No")</f>
        <v>No</v>
      </c>
      <c r="E1372" s="38" t="str">
        <f>IF(Data!J1369="EngineStatusRecord","Engine",IF(Data!J1369="GpsRecord", "GPS", IF(Data!J1369="EngineFaultRecord", "Fault", IF(Data!J1369="DriverChange","Driver",IF(Data!J1369="CustomRecord","Custom","Debug")))))</f>
        <v>Engine</v>
      </c>
      <c r="F1372" s="39" t="str">
        <f>IF(Data!Y1369=TRUE(), "Yes", "No")</f>
        <v>No</v>
      </c>
      <c r="G1372" s="40">
        <f>Data!AK1369</f>
        <v>0</v>
      </c>
      <c r="H1372" s="35" t="str">
        <f>Data!AB1369</f>
        <v>Aceleración de lado a lado</v>
      </c>
      <c r="I1372" s="35">
        <f>Data!AD1369</f>
        <v>0</v>
      </c>
      <c r="J1372" s="35">
        <f>Data!AF1369</f>
        <v>0</v>
      </c>
      <c r="K1372" s="35" t="str">
        <f>CONCATENATE(Data!AH1369, " ", Data!AI1369)</f>
        <v>0 g-force</v>
      </c>
      <c r="L1372" s="35" t="str">
        <f>Data!C1369</f>
        <v>Vehicle, Battery Electric Vehicle</v>
      </c>
      <c r="M1372" s="35">
        <f>Data!H1369</f>
        <v>0</v>
      </c>
      <c r="N1372" s="41">
        <f>Data!I1369</f>
        <v>46087.380001585647</v>
      </c>
      <c r="O1372" s="35">
        <f>Data!L1369</f>
        <v>0</v>
      </c>
      <c r="P1372" s="35">
        <f>Data!M1369</f>
        <v>0</v>
      </c>
      <c r="Q1372" s="35" t="str">
        <f>IF(Data!N1369=0,"",Data!N1369)</f>
        <v/>
      </c>
      <c r="R1372" s="35">
        <f>Data!K1369</f>
        <v>0</v>
      </c>
      <c r="S1372" s="35" t="str">
        <f>IF(Data!X1369=TRUE(), "Yes", "No")</f>
        <v>No</v>
      </c>
      <c r="T1372" s="40" t="e">
        <f>#REF!</f>
        <v>#REF!</v>
      </c>
    </row>
    <row r="1373" spans="1:20" x14ac:dyDescent="0.3">
      <c r="A1373" s="35" t="str">
        <f>Data!A1370</f>
        <v>NISSAN LEAF 299-1018</v>
      </c>
      <c r="B1373" s="36">
        <f t="shared" si="21"/>
        <v>46087.380001585647</v>
      </c>
      <c r="C1373" s="37" t="str">
        <f>IF(Data!J1370="GpsRecord", CONCATENATE($U$3,": ",Data!M1370,", ",Data!L1370), CONCATENATE(Data!AB1370, " ", Data!AH1370))</f>
        <v>Aceleración hacia arriba o hacia abajo 0.936999892858191</v>
      </c>
      <c r="D1373" s="38" t="str">
        <f>IF(Data!O1370=TRUE(), "Yes", "No")</f>
        <v>No</v>
      </c>
      <c r="E1373" s="38" t="str">
        <f>IF(Data!J1370="EngineStatusRecord","Engine",IF(Data!J1370="GpsRecord", "GPS", IF(Data!J1370="EngineFaultRecord", "Fault", IF(Data!J1370="DriverChange","Driver",IF(Data!J1370="CustomRecord","Custom","Debug")))))</f>
        <v>Engine</v>
      </c>
      <c r="F1373" s="39" t="str">
        <f>IF(Data!Y1370=TRUE(), "Yes", "No")</f>
        <v>No</v>
      </c>
      <c r="G1373" s="40">
        <f>Data!AK1370</f>
        <v>0</v>
      </c>
      <c r="H1373" s="35" t="str">
        <f>Data!AB1370</f>
        <v>Aceleración hacia arriba o hacia abajo</v>
      </c>
      <c r="I1373" s="35">
        <f>Data!AD1370</f>
        <v>0</v>
      </c>
      <c r="J1373" s="35">
        <f>Data!AF1370</f>
        <v>0</v>
      </c>
      <c r="K1373" s="35" t="str">
        <f>CONCATENATE(Data!AH1370, " ", Data!AI1370)</f>
        <v>0.936999892858191 g-force</v>
      </c>
      <c r="L1373" s="35" t="str">
        <f>Data!C1370</f>
        <v>Vehicle, Battery Electric Vehicle</v>
      </c>
      <c r="M1373" s="35">
        <f>Data!H1370</f>
        <v>0</v>
      </c>
      <c r="N1373" s="41">
        <f>Data!I1370</f>
        <v>46087.380001585647</v>
      </c>
      <c r="O1373" s="35">
        <f>Data!L1370</f>
        <v>0</v>
      </c>
      <c r="P1373" s="35">
        <f>Data!M1370</f>
        <v>0</v>
      </c>
      <c r="Q1373" s="35" t="str">
        <f>IF(Data!N1370=0,"",Data!N1370)</f>
        <v/>
      </c>
      <c r="R1373" s="35">
        <f>Data!K1370</f>
        <v>0</v>
      </c>
      <c r="S1373" s="35" t="str">
        <f>IF(Data!X1370=TRUE(), "Yes", "No")</f>
        <v>No</v>
      </c>
      <c r="T1373" s="40" t="e">
        <f>#REF!</f>
        <v>#REF!</v>
      </c>
    </row>
    <row r="1374" spans="1:20" x14ac:dyDescent="0.3">
      <c r="A1374" s="35" t="str">
        <f>Data!A1371</f>
        <v>NISSAN LEAF 299-1018</v>
      </c>
      <c r="B1374" s="36">
        <f t="shared" si="21"/>
        <v>46087.380003078702</v>
      </c>
      <c r="C1374" s="37" t="str">
        <f>IF(Data!J1371="GpsRecord", CONCATENATE($U$3,": ",Data!M1371,", ",Data!L1371), CONCATENATE(Data!AB1371, " ", Data!AH1371))</f>
        <v>Aceleración de lado a lado 0.156999994889421</v>
      </c>
      <c r="D1374" s="38" t="str">
        <f>IF(Data!O1371=TRUE(), "Yes", "No")</f>
        <v>No</v>
      </c>
      <c r="E1374" s="38" t="str">
        <f>IF(Data!J1371="EngineStatusRecord","Engine",IF(Data!J1371="GpsRecord", "GPS", IF(Data!J1371="EngineFaultRecord", "Fault", IF(Data!J1371="DriverChange","Driver",IF(Data!J1371="CustomRecord","Custom","Debug")))))</f>
        <v>Engine</v>
      </c>
      <c r="F1374" s="39" t="str">
        <f>IF(Data!Y1371=TRUE(), "Yes", "No")</f>
        <v>No</v>
      </c>
      <c r="G1374" s="40">
        <f>Data!AK1371</f>
        <v>0</v>
      </c>
      <c r="H1374" s="35" t="str">
        <f>Data!AB1371</f>
        <v>Aceleración de lado a lado</v>
      </c>
      <c r="I1374" s="35">
        <f>Data!AD1371</f>
        <v>0</v>
      </c>
      <c r="J1374" s="35">
        <f>Data!AF1371</f>
        <v>0</v>
      </c>
      <c r="K1374" s="35" t="str">
        <f>CONCATENATE(Data!AH1371, " ", Data!AI1371)</f>
        <v>0.156999994889421 g-force</v>
      </c>
      <c r="L1374" s="35" t="str">
        <f>Data!C1371</f>
        <v>Vehicle, Battery Electric Vehicle</v>
      </c>
      <c r="M1374" s="35">
        <f>Data!H1371</f>
        <v>0</v>
      </c>
      <c r="N1374" s="41">
        <f>Data!I1371</f>
        <v>46087.380003078702</v>
      </c>
      <c r="O1374" s="35">
        <f>Data!L1371</f>
        <v>0</v>
      </c>
      <c r="P1374" s="35">
        <f>Data!M1371</f>
        <v>0</v>
      </c>
      <c r="Q1374" s="35" t="str">
        <f>IF(Data!N1371=0,"",Data!N1371)</f>
        <v/>
      </c>
      <c r="R1374" s="35">
        <f>Data!K1371</f>
        <v>0</v>
      </c>
      <c r="S1374" s="35" t="str">
        <f>IF(Data!X1371=TRUE(), "Yes", "No")</f>
        <v>No</v>
      </c>
      <c r="T1374" s="40" t="e">
        <f>#REF!</f>
        <v>#REF!</v>
      </c>
    </row>
    <row r="1375" spans="1:20" x14ac:dyDescent="0.3">
      <c r="A1375" s="35" t="str">
        <f>Data!A1372</f>
        <v>NISSAN LEAF 299-1018</v>
      </c>
      <c r="B1375" s="36">
        <f t="shared" si="21"/>
        <v>46087.380003078702</v>
      </c>
      <c r="C1375" s="37" t="str">
        <f>IF(Data!J1372="GpsRecord", CONCATENATE($U$3,": ",Data!M1372,", ",Data!L1372), CONCATENATE(Data!AB1372, " ", Data!AH1372))</f>
        <v>Aceleración hacia arriba o hacia abajo 0.901000035621212</v>
      </c>
      <c r="D1375" s="38" t="str">
        <f>IF(Data!O1372=TRUE(), "Yes", "No")</f>
        <v>No</v>
      </c>
      <c r="E1375" s="38" t="str">
        <f>IF(Data!J1372="EngineStatusRecord","Engine",IF(Data!J1372="GpsRecord", "GPS", IF(Data!J1372="EngineFaultRecord", "Fault", IF(Data!J1372="DriverChange","Driver",IF(Data!J1372="CustomRecord","Custom","Debug")))))</f>
        <v>Engine</v>
      </c>
      <c r="F1375" s="39" t="str">
        <f>IF(Data!Y1372=TRUE(), "Yes", "No")</f>
        <v>No</v>
      </c>
      <c r="G1375" s="40">
        <f>Data!AK1372</f>
        <v>0</v>
      </c>
      <c r="H1375" s="35" t="str">
        <f>Data!AB1372</f>
        <v>Aceleración hacia arriba o hacia abajo</v>
      </c>
      <c r="I1375" s="35">
        <f>Data!AD1372</f>
        <v>0</v>
      </c>
      <c r="J1375" s="35">
        <f>Data!AF1372</f>
        <v>0</v>
      </c>
      <c r="K1375" s="35" t="str">
        <f>CONCATENATE(Data!AH1372, " ", Data!AI1372)</f>
        <v>0.901000035621212 g-force</v>
      </c>
      <c r="L1375" s="35" t="str">
        <f>Data!C1372</f>
        <v>Vehicle, Battery Electric Vehicle</v>
      </c>
      <c r="M1375" s="35">
        <f>Data!H1372</f>
        <v>0</v>
      </c>
      <c r="N1375" s="41">
        <f>Data!I1372</f>
        <v>46087.380003078702</v>
      </c>
      <c r="O1375" s="35">
        <f>Data!L1372</f>
        <v>0</v>
      </c>
      <c r="P1375" s="35">
        <f>Data!M1372</f>
        <v>0</v>
      </c>
      <c r="Q1375" s="35" t="str">
        <f>IF(Data!N1372=0,"",Data!N1372)</f>
        <v/>
      </c>
      <c r="R1375" s="35">
        <f>Data!K1372</f>
        <v>0</v>
      </c>
      <c r="S1375" s="35" t="str">
        <f>IF(Data!X1372=TRUE(), "Yes", "No")</f>
        <v>No</v>
      </c>
      <c r="T1375" s="40" t="e">
        <f>#REF!</f>
        <v>#REF!</v>
      </c>
    </row>
    <row r="1376" spans="1:20" x14ac:dyDescent="0.3">
      <c r="A1376" s="35" t="str">
        <f>Data!A1373</f>
        <v>NISSAN LEAF 299-1018</v>
      </c>
      <c r="B1376" s="36">
        <f t="shared" si="21"/>
        <v>46087.380005150466</v>
      </c>
      <c r="C1376" s="37" t="str">
        <f>IF(Data!J1373="GpsRecord", CONCATENATE($U$3,": ",Data!M1373,", ",Data!L1373), CONCATENATE(Data!AB1373, " ", Data!AH1373))</f>
        <v>Aceleración hacia delante o frenado 0</v>
      </c>
      <c r="D1376" s="38" t="str">
        <f>IF(Data!O1373=TRUE(), "Yes", "No")</f>
        <v>No</v>
      </c>
      <c r="E1376" s="38" t="str">
        <f>IF(Data!J1373="EngineStatusRecord","Engine",IF(Data!J1373="GpsRecord", "GPS", IF(Data!J1373="EngineFaultRecord", "Fault", IF(Data!J1373="DriverChange","Driver",IF(Data!J1373="CustomRecord","Custom","Debug")))))</f>
        <v>Engine</v>
      </c>
      <c r="F1376" s="39" t="str">
        <f>IF(Data!Y1373=TRUE(), "Yes", "No")</f>
        <v>No</v>
      </c>
      <c r="G1376" s="40">
        <f>Data!AK1373</f>
        <v>0</v>
      </c>
      <c r="H1376" s="35" t="str">
        <f>Data!AB1373</f>
        <v>Aceleración hacia delante o frenado</v>
      </c>
      <c r="I1376" s="35">
        <f>Data!AD1373</f>
        <v>0</v>
      </c>
      <c r="J1376" s="35">
        <f>Data!AF1373</f>
        <v>0</v>
      </c>
      <c r="K1376" s="35" t="str">
        <f>CONCATENATE(Data!AH1373, " ", Data!AI1373)</f>
        <v>0 g-force</v>
      </c>
      <c r="L1376" s="35" t="str">
        <f>Data!C1373</f>
        <v>Vehicle, Battery Electric Vehicle</v>
      </c>
      <c r="M1376" s="35">
        <f>Data!H1373</f>
        <v>0</v>
      </c>
      <c r="N1376" s="41">
        <f>Data!I1373</f>
        <v>46087.380005150466</v>
      </c>
      <c r="O1376" s="35">
        <f>Data!L1373</f>
        <v>0</v>
      </c>
      <c r="P1376" s="35">
        <f>Data!M1373</f>
        <v>0</v>
      </c>
      <c r="Q1376" s="35" t="str">
        <f>IF(Data!N1373=0,"",Data!N1373)</f>
        <v/>
      </c>
      <c r="R1376" s="35">
        <f>Data!K1373</f>
        <v>0</v>
      </c>
      <c r="S1376" s="35" t="str">
        <f>IF(Data!X1373=TRUE(), "Yes", "No")</f>
        <v>No</v>
      </c>
      <c r="T1376" s="40" t="e">
        <f>#REF!</f>
        <v>#REF!</v>
      </c>
    </row>
    <row r="1377" spans="1:20" x14ac:dyDescent="0.3">
      <c r="A1377" s="35" t="str">
        <f>Data!A1374</f>
        <v>NISSAN LEAF 299-1018</v>
      </c>
      <c r="B1377" s="36">
        <f t="shared" si="21"/>
        <v>46087.380005150466</v>
      </c>
      <c r="C1377" s="37" t="str">
        <f>IF(Data!J1374="GpsRecord", CONCATENATE($U$3,": ",Data!M1374,", ",Data!L1374), CONCATENATE(Data!AB1374, " ", Data!AH1374))</f>
        <v>Aceleración de lado a lado 0</v>
      </c>
      <c r="D1377" s="38" t="str">
        <f>IF(Data!O1374=TRUE(), "Yes", "No")</f>
        <v>No</v>
      </c>
      <c r="E1377" s="38" t="str">
        <f>IF(Data!J1374="EngineStatusRecord","Engine",IF(Data!J1374="GpsRecord", "GPS", IF(Data!J1374="EngineFaultRecord", "Fault", IF(Data!J1374="DriverChange","Driver",IF(Data!J1374="CustomRecord","Custom","Debug")))))</f>
        <v>Engine</v>
      </c>
      <c r="F1377" s="39" t="str">
        <f>IF(Data!Y1374=TRUE(), "Yes", "No")</f>
        <v>No</v>
      </c>
      <c r="G1377" s="40">
        <f>Data!AK1374</f>
        <v>0</v>
      </c>
      <c r="H1377" s="35" t="str">
        <f>Data!AB1374</f>
        <v>Aceleración de lado a lado</v>
      </c>
      <c r="I1377" s="35">
        <f>Data!AD1374</f>
        <v>0</v>
      </c>
      <c r="J1377" s="35">
        <f>Data!AF1374</f>
        <v>0</v>
      </c>
      <c r="K1377" s="35" t="str">
        <f>CONCATENATE(Data!AH1374, " ", Data!AI1374)</f>
        <v>0 g-force</v>
      </c>
      <c r="L1377" s="35" t="str">
        <f>Data!C1374</f>
        <v>Vehicle, Battery Electric Vehicle</v>
      </c>
      <c r="M1377" s="35">
        <f>Data!H1374</f>
        <v>0</v>
      </c>
      <c r="N1377" s="41">
        <f>Data!I1374</f>
        <v>46087.380005150466</v>
      </c>
      <c r="O1377" s="35">
        <f>Data!L1374</f>
        <v>0</v>
      </c>
      <c r="P1377" s="35">
        <f>Data!M1374</f>
        <v>0</v>
      </c>
      <c r="Q1377" s="35" t="str">
        <f>IF(Data!N1374=0,"",Data!N1374)</f>
        <v/>
      </c>
      <c r="R1377" s="35">
        <f>Data!K1374</f>
        <v>0</v>
      </c>
      <c r="S1377" s="35" t="str">
        <f>IF(Data!X1374=TRUE(), "Yes", "No")</f>
        <v>No</v>
      </c>
      <c r="T1377" s="40" t="e">
        <f>#REF!</f>
        <v>#REF!</v>
      </c>
    </row>
    <row r="1378" spans="1:20" x14ac:dyDescent="0.3">
      <c r="A1378" s="35" t="str">
        <f>Data!A1375</f>
        <v>NISSAN LEAF 299-1018</v>
      </c>
      <c r="B1378" s="36">
        <f t="shared" si="21"/>
        <v>46087.380005150466</v>
      </c>
      <c r="C1378" s="37" t="str">
        <f>IF(Data!J1375="GpsRecord", CONCATENATE($U$3,": ",Data!M1375,", ",Data!L1375), CONCATENATE(Data!AB1375, " ", Data!AH1375))</f>
        <v>Aceleración hacia arriba o hacia abajo 0.946000010124867</v>
      </c>
      <c r="D1378" s="38" t="str">
        <f>IF(Data!O1375=TRUE(), "Yes", "No")</f>
        <v>No</v>
      </c>
      <c r="E1378" s="38" t="str">
        <f>IF(Data!J1375="EngineStatusRecord","Engine",IF(Data!J1375="GpsRecord", "GPS", IF(Data!J1375="EngineFaultRecord", "Fault", IF(Data!J1375="DriverChange","Driver",IF(Data!J1375="CustomRecord","Custom","Debug")))))</f>
        <v>Engine</v>
      </c>
      <c r="F1378" s="39" t="str">
        <f>IF(Data!Y1375=TRUE(), "Yes", "No")</f>
        <v>No</v>
      </c>
      <c r="G1378" s="40">
        <f>Data!AK1375</f>
        <v>0</v>
      </c>
      <c r="H1378" s="35" t="str">
        <f>Data!AB1375</f>
        <v>Aceleración hacia arriba o hacia abajo</v>
      </c>
      <c r="I1378" s="35">
        <f>Data!AD1375</f>
        <v>0</v>
      </c>
      <c r="J1378" s="35">
        <f>Data!AF1375</f>
        <v>0</v>
      </c>
      <c r="K1378" s="35" t="str">
        <f>CONCATENATE(Data!AH1375, " ", Data!AI1375)</f>
        <v>0.946000010124867 g-force</v>
      </c>
      <c r="L1378" s="35" t="str">
        <f>Data!C1375</f>
        <v>Vehicle, Battery Electric Vehicle</v>
      </c>
      <c r="M1378" s="35">
        <f>Data!H1375</f>
        <v>0</v>
      </c>
      <c r="N1378" s="41">
        <f>Data!I1375</f>
        <v>46087.380005150466</v>
      </c>
      <c r="O1378" s="35">
        <f>Data!L1375</f>
        <v>0</v>
      </c>
      <c r="P1378" s="35">
        <f>Data!M1375</f>
        <v>0</v>
      </c>
      <c r="Q1378" s="35" t="str">
        <f>IF(Data!N1375=0,"",Data!N1375)</f>
        <v/>
      </c>
      <c r="R1378" s="35">
        <f>Data!K1375</f>
        <v>0</v>
      </c>
      <c r="S1378" s="35" t="str">
        <f>IF(Data!X1375=TRUE(), "Yes", "No")</f>
        <v>No</v>
      </c>
      <c r="T1378" s="40" t="e">
        <f>#REF!</f>
        <v>#REF!</v>
      </c>
    </row>
    <row r="1379" spans="1:20" x14ac:dyDescent="0.3">
      <c r="A1379" s="35" t="str">
        <f>Data!A1376</f>
        <v>NISSAN LEAF 299-1018</v>
      </c>
      <c r="B1379" s="36">
        <f t="shared" si="21"/>
        <v>46087.380023148151</v>
      </c>
      <c r="C1379" s="37" t="str">
        <f>IF(Data!J1376="GpsRecord", CONCATENATE($U$3,": ",Data!M1376,", ",Data!L1376), CONCATENATE(Data!AB1376, " ", Data!AH1376))</f>
        <v>Ubicación: 10.00559, -84.29541</v>
      </c>
      <c r="D1379" s="38" t="str">
        <f>IF(Data!O1376=TRUE(), "Yes", "No")</f>
        <v>Yes</v>
      </c>
      <c r="E1379" s="38" t="str">
        <f>IF(Data!J1376="EngineStatusRecord","Engine",IF(Data!J1376="GpsRecord", "GPS", IF(Data!J1376="EngineFaultRecord", "Fault", IF(Data!J1376="DriverChange","Driver",IF(Data!J1376="CustomRecord","Custom","Debug")))))</f>
        <v>GPS</v>
      </c>
      <c r="F1379" s="39" t="str">
        <f>IF(Data!Y1376=TRUE(), "Yes", "No")</f>
        <v>Yes</v>
      </c>
      <c r="G1379" s="40">
        <f>Data!AK1376</f>
        <v>0</v>
      </c>
      <c r="H1379" s="35">
        <f>Data!AB1376</f>
        <v>0</v>
      </c>
      <c r="I1379" s="35">
        <f>Data!AD1376</f>
        <v>0</v>
      </c>
      <c r="J1379" s="35">
        <f>Data!AF1376</f>
        <v>0</v>
      </c>
      <c r="K1379" s="35" t="str">
        <f>CONCATENATE(Data!AH1376, " ", Data!AI1376)</f>
        <v xml:space="preserve"> </v>
      </c>
      <c r="L1379" s="35" t="str">
        <f>Data!C1376</f>
        <v>Vehicle, Battery Electric Vehicle</v>
      </c>
      <c r="M1379" s="35">
        <f>Data!H1376</f>
        <v>0</v>
      </c>
      <c r="N1379" s="41">
        <f>Data!I1376</f>
        <v>46087.380023148151</v>
      </c>
      <c r="O1379" s="35">
        <f>Data!L1376</f>
        <v>-84.295410000000004</v>
      </c>
      <c r="P1379" s="35">
        <f>Data!M1376</f>
        <v>10.00559</v>
      </c>
      <c r="Q1379" s="35" t="str">
        <f>IF(Data!N1376=0,"",Data!N1376)</f>
        <v>CurveOtherEvent</v>
      </c>
      <c r="R1379" s="35">
        <f>Data!K1376</f>
        <v>5</v>
      </c>
      <c r="S1379" s="35" t="str">
        <f>IF(Data!X1376=TRUE(), "Yes", "No")</f>
        <v>Yes</v>
      </c>
      <c r="T1379" s="40" t="e">
        <f>#REF!</f>
        <v>#REF!</v>
      </c>
    </row>
    <row r="1380" spans="1:20" x14ac:dyDescent="0.3">
      <c r="A1380" s="35" t="str">
        <f>Data!A1377</f>
        <v>NISSAN LEAF 299-1018</v>
      </c>
      <c r="B1380" s="36">
        <f t="shared" si="21"/>
        <v>46087.380024282407</v>
      </c>
      <c r="C1380" s="37" t="str">
        <f>IF(Data!J1377="GpsRecord", CONCATENATE($U$3,": ",Data!M1377,", ",Data!L1377), CONCATENATE(Data!AB1377, " ", Data!AH1377))</f>
        <v>Velocidad del motor en carretera 0</v>
      </c>
      <c r="D1380" s="38" t="str">
        <f>IF(Data!O1377=TRUE(), "Yes", "No")</f>
        <v>No</v>
      </c>
      <c r="E1380" s="38" t="str">
        <f>IF(Data!J1377="EngineStatusRecord","Engine",IF(Data!J1377="GpsRecord", "GPS", IF(Data!J1377="EngineFaultRecord", "Fault", IF(Data!J1377="DriverChange","Driver",IF(Data!J1377="CustomRecord","Custom","Debug")))))</f>
        <v>Engine</v>
      </c>
      <c r="F1380" s="39" t="str">
        <f>IF(Data!Y1377=TRUE(), "Yes", "No")</f>
        <v>No</v>
      </c>
      <c r="G1380" s="40">
        <f>Data!AK1377</f>
        <v>0</v>
      </c>
      <c r="H1380" s="35" t="str">
        <f>Data!AB1377</f>
        <v>Velocidad del motor en carretera</v>
      </c>
      <c r="I1380" s="35">
        <f>Data!AD1377</f>
        <v>0</v>
      </c>
      <c r="J1380" s="35">
        <f>Data!AF1377</f>
        <v>0</v>
      </c>
      <c r="K1380" s="35" t="str">
        <f>CONCATENATE(Data!AH1377, " ", Data!AI1377)</f>
        <v>0 km/h</v>
      </c>
      <c r="L1380" s="35" t="str">
        <f>Data!C1377</f>
        <v>Vehicle, Battery Electric Vehicle</v>
      </c>
      <c r="M1380" s="35">
        <f>Data!H1377</f>
        <v>0</v>
      </c>
      <c r="N1380" s="41">
        <f>Data!I1377</f>
        <v>46087.380024282407</v>
      </c>
      <c r="O1380" s="35">
        <f>Data!L1377</f>
        <v>0</v>
      </c>
      <c r="P1380" s="35">
        <f>Data!M1377</f>
        <v>0</v>
      </c>
      <c r="Q1380" s="35" t="str">
        <f>IF(Data!N1377=0,"",Data!N1377)</f>
        <v/>
      </c>
      <c r="R1380" s="35">
        <f>Data!K1377</f>
        <v>0</v>
      </c>
      <c r="S1380" s="35" t="str">
        <f>IF(Data!X1377=TRUE(), "Yes", "No")</f>
        <v>No</v>
      </c>
      <c r="T1380" s="40" t="e">
        <f>#REF!</f>
        <v>#REF!</v>
      </c>
    </row>
    <row r="1381" spans="1:20" x14ac:dyDescent="0.3">
      <c r="A1381" s="35" t="str">
        <f>Data!A1378</f>
        <v>NISSAN LEAF 299-1018</v>
      </c>
      <c r="B1381" s="36">
        <f t="shared" si="21"/>
        <v>46087.380024999999</v>
      </c>
      <c r="C1381" s="37" t="str">
        <f>IF(Data!J1378="GpsRecord", CONCATENATE($U$3,": ",Data!M1378,", ",Data!L1378), CONCATENATE(Data!AB1378, " ", Data!AH1378))</f>
        <v>Velocidad del motor en carretera 0</v>
      </c>
      <c r="D1381" s="38" t="str">
        <f>IF(Data!O1378=TRUE(), "Yes", "No")</f>
        <v>No</v>
      </c>
      <c r="E1381" s="38" t="str">
        <f>IF(Data!J1378="EngineStatusRecord","Engine",IF(Data!J1378="GpsRecord", "GPS", IF(Data!J1378="EngineFaultRecord", "Fault", IF(Data!J1378="DriverChange","Driver",IF(Data!J1378="CustomRecord","Custom","Debug")))))</f>
        <v>Engine</v>
      </c>
      <c r="F1381" s="39" t="str">
        <f>IF(Data!Y1378=TRUE(), "Yes", "No")</f>
        <v>No</v>
      </c>
      <c r="G1381" s="40">
        <f>Data!AK1378</f>
        <v>0</v>
      </c>
      <c r="H1381" s="35" t="str">
        <f>Data!AB1378</f>
        <v>Velocidad del motor en carretera</v>
      </c>
      <c r="I1381" s="35">
        <f>Data!AD1378</f>
        <v>0</v>
      </c>
      <c r="J1381" s="35">
        <f>Data!AF1378</f>
        <v>0</v>
      </c>
      <c r="K1381" s="35" t="str">
        <f>CONCATENATE(Data!AH1378, " ", Data!AI1378)</f>
        <v>0 km/h</v>
      </c>
      <c r="L1381" s="35" t="str">
        <f>Data!C1378</f>
        <v>Vehicle, Battery Electric Vehicle</v>
      </c>
      <c r="M1381" s="35">
        <f>Data!H1378</f>
        <v>0</v>
      </c>
      <c r="N1381" s="41">
        <f>Data!I1378</f>
        <v>46087.380024999999</v>
      </c>
      <c r="O1381" s="35">
        <f>Data!L1378</f>
        <v>0</v>
      </c>
      <c r="P1381" s="35">
        <f>Data!M1378</f>
        <v>0</v>
      </c>
      <c r="Q1381" s="35" t="str">
        <f>IF(Data!N1378=0,"",Data!N1378)</f>
        <v/>
      </c>
      <c r="R1381" s="35">
        <f>Data!K1378</f>
        <v>0</v>
      </c>
      <c r="S1381" s="35" t="str">
        <f>IF(Data!X1378=TRUE(), "Yes", "No")</f>
        <v>No</v>
      </c>
      <c r="T1381" s="40" t="e">
        <f>#REF!</f>
        <v>#REF!</v>
      </c>
    </row>
    <row r="1382" spans="1:20" x14ac:dyDescent="0.3">
      <c r="A1382" s="35" t="str">
        <f>Data!A1379</f>
        <v>NISSAN LEAF 299-1018</v>
      </c>
      <c r="B1382" s="36">
        <f t="shared" si="21"/>
        <v>46087.380027754632</v>
      </c>
      <c r="C1382" s="37" t="str">
        <f>IF(Data!J1379="GpsRecord", CONCATENATE($U$3,": ",Data!M1379,", ",Data!L1379), CONCATENATE(Data!AB1379, " ", Data!AH1379))</f>
        <v>Energía total de la batería del vehículo eléctrico en ralentí (desde la instalación telemática) 0.91</v>
      </c>
      <c r="D1382" s="38" t="str">
        <f>IF(Data!O1379=TRUE(), "Yes", "No")</f>
        <v>No</v>
      </c>
      <c r="E1382" s="38" t="str">
        <f>IF(Data!J1379="EngineStatusRecord","Engine",IF(Data!J1379="GpsRecord", "GPS", IF(Data!J1379="EngineFaultRecord", "Fault", IF(Data!J1379="DriverChange","Driver",IF(Data!J1379="CustomRecord","Custom","Debug")))))</f>
        <v>Engine</v>
      </c>
      <c r="F1382" s="39" t="str">
        <f>IF(Data!Y1379=TRUE(), "Yes", "No")</f>
        <v>No</v>
      </c>
      <c r="G1382" s="40">
        <f>Data!AK1379</f>
        <v>0</v>
      </c>
      <c r="H1382" s="35" t="str">
        <f>Data!AB1379</f>
        <v>Energía total de la batería del vehículo eléctrico en ralentí (desde la instalación telemática)</v>
      </c>
      <c r="I1382" s="35">
        <f>Data!AD1379</f>
        <v>0</v>
      </c>
      <c r="J1382" s="35">
        <f>Data!AF1379</f>
        <v>0</v>
      </c>
      <c r="K1382" s="35" t="str">
        <f>CONCATENATE(Data!AH1379, " ", Data!AI1379)</f>
        <v>0.91 kWh</v>
      </c>
      <c r="L1382" s="35" t="str">
        <f>Data!C1379</f>
        <v>Vehicle, Battery Electric Vehicle</v>
      </c>
      <c r="M1382" s="35">
        <f>Data!H1379</f>
        <v>0</v>
      </c>
      <c r="N1382" s="41">
        <f>Data!I1379</f>
        <v>46087.380027754632</v>
      </c>
      <c r="O1382" s="35">
        <f>Data!L1379</f>
        <v>0</v>
      </c>
      <c r="P1382" s="35">
        <f>Data!M1379</f>
        <v>0</v>
      </c>
      <c r="Q1382" s="35" t="str">
        <f>IF(Data!N1379=0,"",Data!N1379)</f>
        <v/>
      </c>
      <c r="R1382" s="35">
        <f>Data!K1379</f>
        <v>0</v>
      </c>
      <c r="S1382" s="35" t="str">
        <f>IF(Data!X1379=TRUE(), "Yes", "No")</f>
        <v>No</v>
      </c>
      <c r="T1382" s="40" t="e">
        <f>#REF!</f>
        <v>#REF!</v>
      </c>
    </row>
    <row r="1383" spans="1:20" x14ac:dyDescent="0.3">
      <c r="A1383" s="35" t="str">
        <f>Data!A1380</f>
        <v>NISSAN LEAF 299-1018</v>
      </c>
      <c r="B1383" s="36">
        <f t="shared" si="21"/>
        <v>46087.380027754632</v>
      </c>
      <c r="C1383" s="37" t="str">
        <f>IF(Data!J1380="GpsRecord", CONCATENATE($U$3,": ",Data!M1380,", ",Data!L1380), CONCATENATE(Data!AB1380, " ", Data!AH1380))</f>
        <v>Energía total de entrada en la batería del vehículo mientras se conduce (desde que se instaló la telemática) 257.71</v>
      </c>
      <c r="D1383" s="38" t="str">
        <f>IF(Data!O1380=TRUE(), "Yes", "No")</f>
        <v>No</v>
      </c>
      <c r="E1383" s="38" t="str">
        <f>IF(Data!J1380="EngineStatusRecord","Engine",IF(Data!J1380="GpsRecord", "GPS", IF(Data!J1380="EngineFaultRecord", "Fault", IF(Data!J1380="DriverChange","Driver",IF(Data!J1380="CustomRecord","Custom","Debug")))))</f>
        <v>Engine</v>
      </c>
      <c r="F1383" s="39" t="str">
        <f>IF(Data!Y1380=TRUE(), "Yes", "No")</f>
        <v>No</v>
      </c>
      <c r="G1383" s="40">
        <f>Data!AK1380</f>
        <v>0</v>
      </c>
      <c r="H1383" s="35" t="str">
        <f>Data!AB1380</f>
        <v>Energía total de entrada en la batería del vehículo mientras se conduce (desde que se instaló la telemática)</v>
      </c>
      <c r="I1383" s="35">
        <f>Data!AD1380</f>
        <v>0</v>
      </c>
      <c r="J1383" s="35">
        <f>Data!AF1380</f>
        <v>0</v>
      </c>
      <c r="K1383" s="35" t="str">
        <f>CONCATENATE(Data!AH1380, " ", Data!AI1380)</f>
        <v>257.71 kWh</v>
      </c>
      <c r="L1383" s="35" t="str">
        <f>Data!C1380</f>
        <v>Vehicle, Battery Electric Vehicle</v>
      </c>
      <c r="M1383" s="35">
        <f>Data!H1380</f>
        <v>0</v>
      </c>
      <c r="N1383" s="41">
        <f>Data!I1380</f>
        <v>46087.380027754632</v>
      </c>
      <c r="O1383" s="35">
        <f>Data!L1380</f>
        <v>0</v>
      </c>
      <c r="P1383" s="35">
        <f>Data!M1380</f>
        <v>0</v>
      </c>
      <c r="Q1383" s="35" t="str">
        <f>IF(Data!N1380=0,"",Data!N1380)</f>
        <v/>
      </c>
      <c r="R1383" s="35">
        <f>Data!K1380</f>
        <v>0</v>
      </c>
      <c r="S1383" s="35" t="str">
        <f>IF(Data!X1380=TRUE(), "Yes", "No")</f>
        <v>No</v>
      </c>
      <c r="T1383" s="40" t="e">
        <f>#REF!</f>
        <v>#REF!</v>
      </c>
    </row>
    <row r="1384" spans="1:20" x14ac:dyDescent="0.3">
      <c r="A1384" s="35" t="str">
        <f>Data!A1381</f>
        <v>NISSAN LEAF 299-1018</v>
      </c>
      <c r="B1384" s="36">
        <f t="shared" si="21"/>
        <v>46087.380027754632</v>
      </c>
      <c r="C1384" s="37" t="str">
        <f>IF(Data!J1381="GpsRecord", CONCATENATE($U$3,": ",Data!M1381,", ",Data!L1381), CONCATENATE(Data!AB1381, " ", Data!AH1381))</f>
        <v>Energía total de salida en la batería del vehículo eléctrico mientras se conduce (desde que se instaló la telemática) 1019.59</v>
      </c>
      <c r="D1384" s="38" t="str">
        <f>IF(Data!O1381=TRUE(), "Yes", "No")</f>
        <v>No</v>
      </c>
      <c r="E1384" s="38" t="str">
        <f>IF(Data!J1381="EngineStatusRecord","Engine",IF(Data!J1381="GpsRecord", "GPS", IF(Data!J1381="EngineFaultRecord", "Fault", IF(Data!J1381="DriverChange","Driver",IF(Data!J1381="CustomRecord","Custom","Debug")))))</f>
        <v>Engine</v>
      </c>
      <c r="F1384" s="39" t="str">
        <f>IF(Data!Y1381=TRUE(), "Yes", "No")</f>
        <v>No</v>
      </c>
      <c r="G1384" s="40">
        <f>Data!AK1381</f>
        <v>0</v>
      </c>
      <c r="H1384" s="35" t="str">
        <f>Data!AB1381</f>
        <v>Energía total de salida en la batería del vehículo eléctrico mientras se conduce (desde que se instaló la telemática)</v>
      </c>
      <c r="I1384" s="35">
        <f>Data!AD1381</f>
        <v>0</v>
      </c>
      <c r="J1384" s="35">
        <f>Data!AF1381</f>
        <v>0</v>
      </c>
      <c r="K1384" s="35" t="str">
        <f>CONCATENATE(Data!AH1381, " ", Data!AI1381)</f>
        <v>1019.59 kWh</v>
      </c>
      <c r="L1384" s="35" t="str">
        <f>Data!C1381</f>
        <v>Vehicle, Battery Electric Vehicle</v>
      </c>
      <c r="M1384" s="35">
        <f>Data!H1381</f>
        <v>0</v>
      </c>
      <c r="N1384" s="41">
        <f>Data!I1381</f>
        <v>46087.380027754632</v>
      </c>
      <c r="O1384" s="35">
        <f>Data!L1381</f>
        <v>0</v>
      </c>
      <c r="P1384" s="35">
        <f>Data!M1381</f>
        <v>0</v>
      </c>
      <c r="Q1384" s="35" t="str">
        <f>IF(Data!N1381=0,"",Data!N1381)</f>
        <v/>
      </c>
      <c r="R1384" s="35">
        <f>Data!K1381</f>
        <v>0</v>
      </c>
      <c r="S1384" s="35" t="str">
        <f>IF(Data!X1381=TRUE(), "Yes", "No")</f>
        <v>No</v>
      </c>
      <c r="T1384" s="40" t="e">
        <f>#REF!</f>
        <v>#REF!</v>
      </c>
    </row>
    <row r="1385" spans="1:20" x14ac:dyDescent="0.3">
      <c r="A1385" s="35" t="str">
        <f>Data!A1382</f>
        <v>NISSAN LEAF 299-1018</v>
      </c>
      <c r="B1385" s="36">
        <f t="shared" si="21"/>
        <v>46087.380027800929</v>
      </c>
      <c r="C1385" s="37" t="str">
        <f>IF(Data!J1382="GpsRecord", CONCATENATE($U$3,": ",Data!M1382,", ",Data!L1382), CONCATENATE(Data!AB1382, " ", Data!AH1382))</f>
        <v>Energía total de la batería del vehículo eléctrico al ralentí (desde la instalación telemática) 49.62</v>
      </c>
      <c r="D1385" s="38" t="str">
        <f>IF(Data!O1382=TRUE(), "Yes", "No")</f>
        <v>No</v>
      </c>
      <c r="E1385" s="38" t="str">
        <f>IF(Data!J1382="EngineStatusRecord","Engine",IF(Data!J1382="GpsRecord", "GPS", IF(Data!J1382="EngineFaultRecord", "Fault", IF(Data!J1382="DriverChange","Driver",IF(Data!J1382="CustomRecord","Custom","Debug")))))</f>
        <v>Engine</v>
      </c>
      <c r="F1385" s="39" t="str">
        <f>IF(Data!Y1382=TRUE(), "Yes", "No")</f>
        <v>No</v>
      </c>
      <c r="G1385" s="40">
        <f>Data!AK1382</f>
        <v>0</v>
      </c>
      <c r="H1385" s="35" t="str">
        <f>Data!AB1382</f>
        <v>Energía total de la batería del vehículo eléctrico al ralentí (desde la instalación telemática)</v>
      </c>
      <c r="I1385" s="35">
        <f>Data!AD1382</f>
        <v>0</v>
      </c>
      <c r="J1385" s="35">
        <f>Data!AF1382</f>
        <v>0</v>
      </c>
      <c r="K1385" s="35" t="str">
        <f>CONCATENATE(Data!AH1382, " ", Data!AI1382)</f>
        <v>49.62 kWh</v>
      </c>
      <c r="L1385" s="35" t="str">
        <f>Data!C1382</f>
        <v>Vehicle, Battery Electric Vehicle</v>
      </c>
      <c r="M1385" s="35">
        <f>Data!H1382</f>
        <v>0</v>
      </c>
      <c r="N1385" s="41">
        <f>Data!I1382</f>
        <v>46087.380027800929</v>
      </c>
      <c r="O1385" s="35">
        <f>Data!L1382</f>
        <v>0</v>
      </c>
      <c r="P1385" s="35">
        <f>Data!M1382</f>
        <v>0</v>
      </c>
      <c r="Q1385" s="35" t="str">
        <f>IF(Data!N1382=0,"",Data!N1382)</f>
        <v/>
      </c>
      <c r="R1385" s="35">
        <f>Data!K1382</f>
        <v>0</v>
      </c>
      <c r="S1385" s="35" t="str">
        <f>IF(Data!X1382=TRUE(), "Yes", "No")</f>
        <v>No</v>
      </c>
      <c r="T1385" s="40" t="e">
        <f>#REF!</f>
        <v>#REF!</v>
      </c>
    </row>
    <row r="1386" spans="1:20" x14ac:dyDescent="0.3">
      <c r="A1386" s="35" t="str">
        <f>Data!A1383</f>
        <v>NISSAN LEAF 299-1018</v>
      </c>
      <c r="B1386" s="36">
        <f t="shared" si="21"/>
        <v>46087.38003472222</v>
      </c>
      <c r="C1386" s="37" t="str">
        <f>IF(Data!J1383="GpsRecord", CONCATENATE($U$3,": ",Data!M1383,", ",Data!L1383), CONCATENATE(Data!AB1383, " ", Data!AH1383))</f>
        <v>Ubicación: 10.00559, -84.29541</v>
      </c>
      <c r="D1386" s="38" t="str">
        <f>IF(Data!O1383=TRUE(), "Yes", "No")</f>
        <v>Yes</v>
      </c>
      <c r="E1386" s="38" t="str">
        <f>IF(Data!J1383="EngineStatusRecord","Engine",IF(Data!J1383="GpsRecord", "GPS", IF(Data!J1383="EngineFaultRecord", "Fault", IF(Data!J1383="DriverChange","Driver",IF(Data!J1383="CustomRecord","Custom","Debug")))))</f>
        <v>GPS</v>
      </c>
      <c r="F1386" s="39" t="str">
        <f>IF(Data!Y1383=TRUE(), "Yes", "No")</f>
        <v>Yes</v>
      </c>
      <c r="G1386" s="40">
        <f>Data!AK1383</f>
        <v>0</v>
      </c>
      <c r="H1386" s="35">
        <f>Data!AB1383</f>
        <v>0</v>
      </c>
      <c r="I1386" s="35">
        <f>Data!AD1383</f>
        <v>0</v>
      </c>
      <c r="J1386" s="35">
        <f>Data!AF1383</f>
        <v>0</v>
      </c>
      <c r="K1386" s="35" t="str">
        <f>CONCATENATE(Data!AH1383, " ", Data!AI1383)</f>
        <v xml:space="preserve"> </v>
      </c>
      <c r="L1386" s="35" t="str">
        <f>Data!C1383</f>
        <v>Vehicle, Battery Electric Vehicle</v>
      </c>
      <c r="M1386" s="35">
        <f>Data!H1383</f>
        <v>0</v>
      </c>
      <c r="N1386" s="41">
        <f>Data!I1383</f>
        <v>46087.38003472222</v>
      </c>
      <c r="O1386" s="35">
        <f>Data!L1383</f>
        <v>-84.295410000000004</v>
      </c>
      <c r="P1386" s="35">
        <f>Data!M1383</f>
        <v>10.00559</v>
      </c>
      <c r="Q1386" s="35" t="str">
        <f>IF(Data!N1383=0,"",Data!N1383)</f>
        <v>CurveZeroSpeed</v>
      </c>
      <c r="R1386" s="35">
        <f>Data!K1383</f>
        <v>0</v>
      </c>
      <c r="S1386" s="35" t="str">
        <f>IF(Data!X1383=TRUE(), "Yes", "No")</f>
        <v>Yes</v>
      </c>
      <c r="T1386" s="40" t="e">
        <f>#REF!</f>
        <v>#REF!</v>
      </c>
    </row>
    <row r="1387" spans="1:20" x14ac:dyDescent="0.3">
      <c r="A1387" s="35" t="str">
        <f>Data!A1384</f>
        <v>NISSAN LEAF 299-1018</v>
      </c>
      <c r="B1387" s="36">
        <f t="shared" si="21"/>
        <v>46087.380057870374</v>
      </c>
      <c r="C1387" s="37" t="str">
        <f>IF(Data!J1384="GpsRecord", CONCATENATE($U$3,": ",Data!M1384,", ",Data!L1384), CONCATENATE(Data!AB1384, " ", Data!AH1384))</f>
        <v>Ubicación: 10.00559, -84.29541</v>
      </c>
      <c r="D1387" s="38" t="str">
        <f>IF(Data!O1384=TRUE(), "Yes", "No")</f>
        <v>Yes</v>
      </c>
      <c r="E1387" s="38" t="str">
        <f>IF(Data!J1384="EngineStatusRecord","Engine",IF(Data!J1384="GpsRecord", "GPS", IF(Data!J1384="EngineFaultRecord", "Fault", IF(Data!J1384="DriverChange","Driver",IF(Data!J1384="CustomRecord","Custom","Debug")))))</f>
        <v>GPS</v>
      </c>
      <c r="F1387" s="39" t="str">
        <f>IF(Data!Y1384=TRUE(), "Yes", "No")</f>
        <v>Yes</v>
      </c>
      <c r="G1387" s="40">
        <f>Data!AK1384</f>
        <v>0</v>
      </c>
      <c r="H1387" s="35">
        <f>Data!AB1384</f>
        <v>0</v>
      </c>
      <c r="I1387" s="35">
        <f>Data!AD1384</f>
        <v>0</v>
      </c>
      <c r="J1387" s="35">
        <f>Data!AF1384</f>
        <v>0</v>
      </c>
      <c r="K1387" s="35" t="str">
        <f>CONCATENATE(Data!AH1384, " ", Data!AI1384)</f>
        <v xml:space="preserve"> </v>
      </c>
      <c r="L1387" s="35" t="str">
        <f>Data!C1384</f>
        <v>Vehicle, Battery Electric Vehicle</v>
      </c>
      <c r="M1387" s="35">
        <f>Data!H1384</f>
        <v>0</v>
      </c>
      <c r="N1387" s="41">
        <f>Data!I1384</f>
        <v>46087.380057870374</v>
      </c>
      <c r="O1387" s="35">
        <f>Data!L1384</f>
        <v>-84.295410000000004</v>
      </c>
      <c r="P1387" s="35">
        <f>Data!M1384</f>
        <v>10.00559</v>
      </c>
      <c r="Q1387" s="35" t="str">
        <f>IF(Data!N1384=0,"",Data!N1384)</f>
        <v>CurveSpeedEstimateError</v>
      </c>
      <c r="R1387" s="35">
        <f>Data!K1384</f>
        <v>0</v>
      </c>
      <c r="S1387" s="35" t="str">
        <f>IF(Data!X1384=TRUE(), "Yes", "No")</f>
        <v>Yes</v>
      </c>
      <c r="T1387" s="40" t="e">
        <f>#REF!</f>
        <v>#REF!</v>
      </c>
    </row>
    <row r="1388" spans="1:20" x14ac:dyDescent="0.3">
      <c r="A1388" s="35" t="str">
        <f>Data!A1385</f>
        <v>NISSAN LEAF 299-1018</v>
      </c>
      <c r="B1388" s="36">
        <f t="shared" si="21"/>
        <v>46087.380069444444</v>
      </c>
      <c r="C1388" s="37" t="str">
        <f>IF(Data!J1385="GpsRecord", CONCATENATE($U$3,": ",Data!M1385,", ",Data!L1385), CONCATENATE(Data!AB1385, " ", Data!AH1385))</f>
        <v>Ubicación: 10.00559, -84.29541</v>
      </c>
      <c r="D1388" s="38" t="str">
        <f>IF(Data!O1385=TRUE(), "Yes", "No")</f>
        <v>Yes</v>
      </c>
      <c r="E1388" s="38" t="str">
        <f>IF(Data!J1385="EngineStatusRecord","Engine",IF(Data!J1385="GpsRecord", "GPS", IF(Data!J1385="EngineFaultRecord", "Fault", IF(Data!J1385="DriverChange","Driver",IF(Data!J1385="CustomRecord","Custom","Debug")))))</f>
        <v>GPS</v>
      </c>
      <c r="F1388" s="39" t="str">
        <f>IF(Data!Y1385=TRUE(), "Yes", "No")</f>
        <v>Yes</v>
      </c>
      <c r="G1388" s="40">
        <f>Data!AK1385</f>
        <v>0</v>
      </c>
      <c r="H1388" s="35">
        <f>Data!AB1385</f>
        <v>0</v>
      </c>
      <c r="I1388" s="35">
        <f>Data!AD1385</f>
        <v>0</v>
      </c>
      <c r="J1388" s="35">
        <f>Data!AF1385</f>
        <v>0</v>
      </c>
      <c r="K1388" s="35" t="str">
        <f>CONCATENATE(Data!AH1385, " ", Data!AI1385)</f>
        <v xml:space="preserve"> </v>
      </c>
      <c r="L1388" s="35" t="str">
        <f>Data!C1385</f>
        <v>Vehicle, Battery Electric Vehicle</v>
      </c>
      <c r="M1388" s="35">
        <f>Data!H1385</f>
        <v>0</v>
      </c>
      <c r="N1388" s="41">
        <f>Data!I1385</f>
        <v>46087.380069444444</v>
      </c>
      <c r="O1388" s="35">
        <f>Data!L1385</f>
        <v>-84.295410000000004</v>
      </c>
      <c r="P1388" s="35">
        <f>Data!M1385</f>
        <v>10.00559</v>
      </c>
      <c r="Q1388" s="35" t="str">
        <f>IF(Data!N1385=0,"",Data!N1385)</f>
        <v>CurveOtherEvent</v>
      </c>
      <c r="R1388" s="35">
        <f>Data!K1385</f>
        <v>0</v>
      </c>
      <c r="S1388" s="35" t="str">
        <f>IF(Data!X1385=TRUE(), "Yes", "No")</f>
        <v>Yes</v>
      </c>
      <c r="T1388" s="40" t="e">
        <f>#REF!</f>
        <v>#REF!</v>
      </c>
    </row>
    <row r="1389" spans="1:20" x14ac:dyDescent="0.3">
      <c r="A1389" s="35" t="str">
        <f>Data!A1386</f>
        <v>NISSAN LEAF 299-1018</v>
      </c>
      <c r="B1389" s="36">
        <f t="shared" si="21"/>
        <v>46087.380077083333</v>
      </c>
      <c r="C1389" s="37" t="str">
        <f>IF(Data!J1386="GpsRecord", CONCATENATE($U$3,": ",Data!M1386,", ",Data!L1386), CONCATENATE(Data!AB1386, " ", Data!AH1386))</f>
        <v>Velocidad del motor en carretera 4</v>
      </c>
      <c r="D1389" s="38" t="str">
        <f>IF(Data!O1386=TRUE(), "Yes", "No")</f>
        <v>No</v>
      </c>
      <c r="E1389" s="38" t="str">
        <f>IF(Data!J1386="EngineStatusRecord","Engine",IF(Data!J1386="GpsRecord", "GPS", IF(Data!J1386="EngineFaultRecord", "Fault", IF(Data!J1386="DriverChange","Driver",IF(Data!J1386="CustomRecord","Custom","Debug")))))</f>
        <v>Engine</v>
      </c>
      <c r="F1389" s="39" t="str">
        <f>IF(Data!Y1386=TRUE(), "Yes", "No")</f>
        <v>No</v>
      </c>
      <c r="G1389" s="40">
        <f>Data!AK1386</f>
        <v>0</v>
      </c>
      <c r="H1389" s="35" t="str">
        <f>Data!AB1386</f>
        <v>Velocidad del motor en carretera</v>
      </c>
      <c r="I1389" s="35">
        <f>Data!AD1386</f>
        <v>0</v>
      </c>
      <c r="J1389" s="35">
        <f>Data!AF1386</f>
        <v>0</v>
      </c>
      <c r="K1389" s="35" t="str">
        <f>CONCATENATE(Data!AH1386, " ", Data!AI1386)</f>
        <v>4 km/h</v>
      </c>
      <c r="L1389" s="35" t="str">
        <f>Data!C1386</f>
        <v>Vehicle, Battery Electric Vehicle</v>
      </c>
      <c r="M1389" s="35">
        <f>Data!H1386</f>
        <v>0</v>
      </c>
      <c r="N1389" s="41">
        <f>Data!I1386</f>
        <v>46087.380077083333</v>
      </c>
      <c r="O1389" s="35">
        <f>Data!L1386</f>
        <v>0</v>
      </c>
      <c r="P1389" s="35">
        <f>Data!M1386</f>
        <v>0</v>
      </c>
      <c r="Q1389" s="35" t="str">
        <f>IF(Data!N1386=0,"",Data!N1386)</f>
        <v/>
      </c>
      <c r="R1389" s="35">
        <f>Data!K1386</f>
        <v>0</v>
      </c>
      <c r="S1389" s="35" t="str">
        <f>IF(Data!X1386=TRUE(), "Yes", "No")</f>
        <v>No</v>
      </c>
      <c r="T1389" s="40" t="e">
        <f>#REF!</f>
        <v>#REF!</v>
      </c>
    </row>
    <row r="1390" spans="1:20" x14ac:dyDescent="0.3">
      <c r="A1390" s="35" t="str">
        <f>Data!A1387</f>
        <v>NISSAN LEAF 299-1018</v>
      </c>
      <c r="B1390" s="36">
        <f t="shared" si="21"/>
        <v>46087.38008101852</v>
      </c>
      <c r="C1390" s="37" t="str">
        <f>IF(Data!J1387="GpsRecord", CONCATENATE($U$3,": ",Data!M1387,", ",Data!L1387), CONCATENATE(Data!AB1387, " ", Data!AH1387))</f>
        <v>Ubicación: 10.00561, -84.29542</v>
      </c>
      <c r="D1390" s="38" t="str">
        <f>IF(Data!O1387=TRUE(), "Yes", "No")</f>
        <v>Yes</v>
      </c>
      <c r="E1390" s="38" t="str">
        <f>IF(Data!J1387="EngineStatusRecord","Engine",IF(Data!J1387="GpsRecord", "GPS", IF(Data!J1387="EngineFaultRecord", "Fault", IF(Data!J1387="DriverChange","Driver",IF(Data!J1387="CustomRecord","Custom","Debug")))))</f>
        <v>GPS</v>
      </c>
      <c r="F1390" s="39" t="str">
        <f>IF(Data!Y1387=TRUE(), "Yes", "No")</f>
        <v>Yes</v>
      </c>
      <c r="G1390" s="40">
        <f>Data!AK1387</f>
        <v>0</v>
      </c>
      <c r="H1390" s="35">
        <f>Data!AB1387</f>
        <v>0</v>
      </c>
      <c r="I1390" s="35">
        <f>Data!AD1387</f>
        <v>0</v>
      </c>
      <c r="J1390" s="35">
        <f>Data!AF1387</f>
        <v>0</v>
      </c>
      <c r="K1390" s="35" t="str">
        <f>CONCATENATE(Data!AH1387, " ", Data!AI1387)</f>
        <v xml:space="preserve"> </v>
      </c>
      <c r="L1390" s="35" t="str">
        <f>Data!C1387</f>
        <v>Vehicle, Battery Electric Vehicle</v>
      </c>
      <c r="M1390" s="35">
        <f>Data!H1387</f>
        <v>0</v>
      </c>
      <c r="N1390" s="41">
        <f>Data!I1387</f>
        <v>46087.38008101852</v>
      </c>
      <c r="O1390" s="35">
        <f>Data!L1387</f>
        <v>-84.295419999999993</v>
      </c>
      <c r="P1390" s="35">
        <f>Data!M1387</f>
        <v>10.005610000000001</v>
      </c>
      <c r="Q1390" s="35" t="str">
        <f>IF(Data!N1387=0,"",Data!N1387)</f>
        <v>CurveOtherEvent</v>
      </c>
      <c r="R1390" s="35">
        <f>Data!K1387</f>
        <v>3</v>
      </c>
      <c r="S1390" s="35" t="str">
        <f>IF(Data!X1387=TRUE(), "Yes", "No")</f>
        <v>Yes</v>
      </c>
      <c r="T1390" s="40" t="e">
        <f>#REF!</f>
        <v>#REF!</v>
      </c>
    </row>
    <row r="1391" spans="1:20" x14ac:dyDescent="0.3">
      <c r="A1391" s="35" t="str">
        <f>Data!A1388</f>
        <v>NISSAN LEAF 299-1018</v>
      </c>
      <c r="B1391" s="36">
        <f t="shared" si="21"/>
        <v>46087.38008101852</v>
      </c>
      <c r="C1391" s="37" t="str">
        <f>IF(Data!J1388="GpsRecord", CONCATENATE($U$3,": ",Data!M1388,", ",Data!L1388), CONCATENATE(Data!AB1388, " ", Data!AH1388))</f>
        <v>Velocidad del motor en carretera 6</v>
      </c>
      <c r="D1391" s="38" t="str">
        <f>IF(Data!O1388=TRUE(), "Yes", "No")</f>
        <v>No</v>
      </c>
      <c r="E1391" s="38" t="str">
        <f>IF(Data!J1388="EngineStatusRecord","Engine",IF(Data!J1388="GpsRecord", "GPS", IF(Data!J1388="EngineFaultRecord", "Fault", IF(Data!J1388="DriverChange","Driver",IF(Data!J1388="CustomRecord","Custom","Debug")))))</f>
        <v>Engine</v>
      </c>
      <c r="F1391" s="39" t="str">
        <f>IF(Data!Y1388=TRUE(), "Yes", "No")</f>
        <v>No</v>
      </c>
      <c r="G1391" s="40">
        <f>Data!AK1388</f>
        <v>0</v>
      </c>
      <c r="H1391" s="35" t="str">
        <f>Data!AB1388</f>
        <v>Velocidad del motor en carretera</v>
      </c>
      <c r="I1391" s="35">
        <f>Data!AD1388</f>
        <v>0</v>
      </c>
      <c r="J1391" s="35">
        <f>Data!AF1388</f>
        <v>0</v>
      </c>
      <c r="K1391" s="35" t="str">
        <f>CONCATENATE(Data!AH1388, " ", Data!AI1388)</f>
        <v>6 km/h</v>
      </c>
      <c r="L1391" s="35" t="str">
        <f>Data!C1388</f>
        <v>Vehicle, Battery Electric Vehicle</v>
      </c>
      <c r="M1391" s="35">
        <f>Data!H1388</f>
        <v>0</v>
      </c>
      <c r="N1391" s="41">
        <f>Data!I1388</f>
        <v>46087.38008101852</v>
      </c>
      <c r="O1391" s="35">
        <f>Data!L1388</f>
        <v>0</v>
      </c>
      <c r="P1391" s="35">
        <f>Data!M1388</f>
        <v>0</v>
      </c>
      <c r="Q1391" s="35" t="str">
        <f>IF(Data!N1388=0,"",Data!N1388)</f>
        <v/>
      </c>
      <c r="R1391" s="35">
        <f>Data!K1388</f>
        <v>0</v>
      </c>
      <c r="S1391" s="35" t="str">
        <f>IF(Data!X1388=TRUE(), "Yes", "No")</f>
        <v>No</v>
      </c>
      <c r="T1391" s="40" t="e">
        <f>#REF!</f>
        <v>#REF!</v>
      </c>
    </row>
    <row r="1392" spans="1:20" x14ac:dyDescent="0.3">
      <c r="A1392" s="35" t="str">
        <f>Data!A1389</f>
        <v>NISSAN LEAF 299-1018</v>
      </c>
      <c r="B1392" s="36">
        <f t="shared" si="21"/>
        <v>46087.380085173609</v>
      </c>
      <c r="C1392" s="37" t="str">
        <f>IF(Data!J1389="GpsRecord", CONCATENATE($U$3,": ",Data!M1389,", ",Data!L1389), CONCATENATE(Data!AB1389, " ", Data!AH1389))</f>
        <v xml:space="preserve"> </v>
      </c>
      <c r="D1392" s="38" t="str">
        <f>IF(Data!O1389=TRUE(), "Yes", "No")</f>
        <v>No</v>
      </c>
      <c r="E1392" s="38" t="str">
        <f>IF(Data!J1389="EngineStatusRecord","Engine",IF(Data!J1389="GpsRecord", "GPS", IF(Data!J1389="EngineFaultRecord", "Fault", IF(Data!J1389="DriverChange","Driver",IF(Data!J1389="CustomRecord","Custom","Debug")))))</f>
        <v>Debug</v>
      </c>
      <c r="F1392" s="39" t="str">
        <f>IF(Data!Y1389=TRUE(), "Yes", "No")</f>
        <v>No</v>
      </c>
      <c r="G1392" s="40" t="str">
        <f>Data!AK1389</f>
        <v>55-03-00-00-03-CC-00-00-00-00-00-00-00-00-00</v>
      </c>
      <c r="H1392" s="35">
        <f>Data!AB1389</f>
        <v>0</v>
      </c>
      <c r="I1392" s="35">
        <f>Data!AD1389</f>
        <v>0</v>
      </c>
      <c r="J1392" s="35">
        <f>Data!AF1389</f>
        <v>0</v>
      </c>
      <c r="K1392" s="35" t="str">
        <f>CONCATENATE(Data!AH1389, " ", Data!AI1389)</f>
        <v xml:space="preserve"> </v>
      </c>
      <c r="L1392" s="35" t="str">
        <f>Data!C1389</f>
        <v>Vehicle, Battery Electric Vehicle</v>
      </c>
      <c r="M1392" s="35">
        <f>Data!H1389</f>
        <v>0</v>
      </c>
      <c r="N1392" s="41">
        <f>Data!I1389</f>
        <v>46087.380085173609</v>
      </c>
      <c r="O1392" s="35">
        <f>Data!L1389</f>
        <v>0</v>
      </c>
      <c r="P1392" s="35">
        <f>Data!M1389</f>
        <v>0</v>
      </c>
      <c r="Q1392" s="35" t="str">
        <f>IF(Data!N1389=0,"",Data!N1389)</f>
        <v>Obd2NegativeResponse</v>
      </c>
      <c r="R1392" s="35">
        <f>Data!K1389</f>
        <v>0</v>
      </c>
      <c r="S1392" s="35" t="str">
        <f>IF(Data!X1389=TRUE(), "Yes", "No")</f>
        <v>No</v>
      </c>
      <c r="T1392" s="40" t="e">
        <f>#REF!</f>
        <v>#REF!</v>
      </c>
    </row>
    <row r="1393" spans="1:20" x14ac:dyDescent="0.3">
      <c r="A1393" s="35" t="str">
        <f>Data!A1390</f>
        <v>NISSAN LEAF 299-1018</v>
      </c>
      <c r="B1393" s="36">
        <f t="shared" si="21"/>
        <v>46087.380085856479</v>
      </c>
      <c r="C1393" s="37" t="str">
        <f>IF(Data!J1390="GpsRecord", CONCATENATE($U$3,": ",Data!M1390,", ",Data!L1390), CONCATENATE(Data!AB1390, " ", Data!AH1390))</f>
        <v>Energía total de la batería del vehículo eléctrico en ralentí (desde la instalación telemática) 0.91</v>
      </c>
      <c r="D1393" s="38" t="str">
        <f>IF(Data!O1390=TRUE(), "Yes", "No")</f>
        <v>No</v>
      </c>
      <c r="E1393" s="38" t="str">
        <f>IF(Data!J1390="EngineStatusRecord","Engine",IF(Data!J1390="GpsRecord", "GPS", IF(Data!J1390="EngineFaultRecord", "Fault", IF(Data!J1390="DriverChange","Driver",IF(Data!J1390="CustomRecord","Custom","Debug")))))</f>
        <v>Engine</v>
      </c>
      <c r="F1393" s="39" t="str">
        <f>IF(Data!Y1390=TRUE(), "Yes", "No")</f>
        <v>No</v>
      </c>
      <c r="G1393" s="40">
        <f>Data!AK1390</f>
        <v>0</v>
      </c>
      <c r="H1393" s="35" t="str">
        <f>Data!AB1390</f>
        <v>Energía total de la batería del vehículo eléctrico en ralentí (desde la instalación telemática)</v>
      </c>
      <c r="I1393" s="35">
        <f>Data!AD1390</f>
        <v>0</v>
      </c>
      <c r="J1393" s="35">
        <f>Data!AF1390</f>
        <v>0</v>
      </c>
      <c r="K1393" s="35" t="str">
        <f>CONCATENATE(Data!AH1390, " ", Data!AI1390)</f>
        <v>0.91 kWh</v>
      </c>
      <c r="L1393" s="35" t="str">
        <f>Data!C1390</f>
        <v>Vehicle, Battery Electric Vehicle</v>
      </c>
      <c r="M1393" s="35">
        <f>Data!H1390</f>
        <v>0</v>
      </c>
      <c r="N1393" s="41">
        <f>Data!I1390</f>
        <v>46087.380085856479</v>
      </c>
      <c r="O1393" s="35">
        <f>Data!L1390</f>
        <v>0</v>
      </c>
      <c r="P1393" s="35">
        <f>Data!M1390</f>
        <v>0</v>
      </c>
      <c r="Q1393" s="35" t="str">
        <f>IF(Data!N1390=0,"",Data!N1390)</f>
        <v/>
      </c>
      <c r="R1393" s="35">
        <f>Data!K1390</f>
        <v>0</v>
      </c>
      <c r="S1393" s="35" t="str">
        <f>IF(Data!X1390=TRUE(), "Yes", "No")</f>
        <v>No</v>
      </c>
      <c r="T1393" s="40" t="e">
        <f>#REF!</f>
        <v>#REF!</v>
      </c>
    </row>
    <row r="1394" spans="1:20" x14ac:dyDescent="0.3">
      <c r="A1394" s="35" t="str">
        <f>Data!A1391</f>
        <v>NISSAN LEAF 299-1018</v>
      </c>
      <c r="B1394" s="36">
        <f t="shared" si="21"/>
        <v>46087.380085856479</v>
      </c>
      <c r="C1394" s="37" t="str">
        <f>IF(Data!J1391="GpsRecord", CONCATENATE($U$3,": ",Data!M1391,", ",Data!L1391), CONCATENATE(Data!AB1391, " ", Data!AH1391))</f>
        <v>Energía total de entrada en la batería del vehículo mientras se conduce (desde que se instaló la telemática) 257.71</v>
      </c>
      <c r="D1394" s="38" t="str">
        <f>IF(Data!O1391=TRUE(), "Yes", "No")</f>
        <v>No</v>
      </c>
      <c r="E1394" s="38" t="str">
        <f>IF(Data!J1391="EngineStatusRecord","Engine",IF(Data!J1391="GpsRecord", "GPS", IF(Data!J1391="EngineFaultRecord", "Fault", IF(Data!J1391="DriverChange","Driver",IF(Data!J1391="CustomRecord","Custom","Debug")))))</f>
        <v>Engine</v>
      </c>
      <c r="F1394" s="39" t="str">
        <f>IF(Data!Y1391=TRUE(), "Yes", "No")</f>
        <v>No</v>
      </c>
      <c r="G1394" s="40">
        <f>Data!AK1391</f>
        <v>0</v>
      </c>
      <c r="H1394" s="35" t="str">
        <f>Data!AB1391</f>
        <v>Energía total de entrada en la batería del vehículo mientras se conduce (desde que se instaló la telemática)</v>
      </c>
      <c r="I1394" s="35">
        <f>Data!AD1391</f>
        <v>0</v>
      </c>
      <c r="J1394" s="35">
        <f>Data!AF1391</f>
        <v>0</v>
      </c>
      <c r="K1394" s="35" t="str">
        <f>CONCATENATE(Data!AH1391, " ", Data!AI1391)</f>
        <v>257.71 kWh</v>
      </c>
      <c r="L1394" s="35" t="str">
        <f>Data!C1391</f>
        <v>Vehicle, Battery Electric Vehicle</v>
      </c>
      <c r="M1394" s="35">
        <f>Data!H1391</f>
        <v>0</v>
      </c>
      <c r="N1394" s="41">
        <f>Data!I1391</f>
        <v>46087.380085856479</v>
      </c>
      <c r="O1394" s="35">
        <f>Data!L1391</f>
        <v>0</v>
      </c>
      <c r="P1394" s="35">
        <f>Data!M1391</f>
        <v>0</v>
      </c>
      <c r="Q1394" s="35" t="str">
        <f>IF(Data!N1391=0,"",Data!N1391)</f>
        <v/>
      </c>
      <c r="R1394" s="35">
        <f>Data!K1391</f>
        <v>0</v>
      </c>
      <c r="S1394" s="35" t="str">
        <f>IF(Data!X1391=TRUE(), "Yes", "No")</f>
        <v>No</v>
      </c>
      <c r="T1394" s="40" t="e">
        <f>#REF!</f>
        <v>#REF!</v>
      </c>
    </row>
    <row r="1395" spans="1:20" x14ac:dyDescent="0.3">
      <c r="A1395" s="35" t="str">
        <f>Data!A1392</f>
        <v>NISSAN LEAF 299-1018</v>
      </c>
      <c r="B1395" s="36">
        <f t="shared" si="21"/>
        <v>46087.380085856479</v>
      </c>
      <c r="C1395" s="37" t="str">
        <f>IF(Data!J1392="GpsRecord", CONCATENATE($U$3,": ",Data!M1392,", ",Data!L1392), CONCATENATE(Data!AB1392, " ", Data!AH1392))</f>
        <v>Energía total de salida en la batería del vehículo eléctrico mientras se conduce (desde que se instaló la telemática) 1019.59</v>
      </c>
      <c r="D1395" s="38" t="str">
        <f>IF(Data!O1392=TRUE(), "Yes", "No")</f>
        <v>No</v>
      </c>
      <c r="E1395" s="38" t="str">
        <f>IF(Data!J1392="EngineStatusRecord","Engine",IF(Data!J1392="GpsRecord", "GPS", IF(Data!J1392="EngineFaultRecord", "Fault", IF(Data!J1392="DriverChange","Driver",IF(Data!J1392="CustomRecord","Custom","Debug")))))</f>
        <v>Engine</v>
      </c>
      <c r="F1395" s="39" t="str">
        <f>IF(Data!Y1392=TRUE(), "Yes", "No")</f>
        <v>No</v>
      </c>
      <c r="G1395" s="40">
        <f>Data!AK1392</f>
        <v>0</v>
      </c>
      <c r="H1395" s="35" t="str">
        <f>Data!AB1392</f>
        <v>Energía total de salida en la batería del vehículo eléctrico mientras se conduce (desde que se instaló la telemática)</v>
      </c>
      <c r="I1395" s="35">
        <f>Data!AD1392</f>
        <v>0</v>
      </c>
      <c r="J1395" s="35">
        <f>Data!AF1392</f>
        <v>0</v>
      </c>
      <c r="K1395" s="35" t="str">
        <f>CONCATENATE(Data!AH1392, " ", Data!AI1392)</f>
        <v>1019.59 kWh</v>
      </c>
      <c r="L1395" s="35" t="str">
        <f>Data!C1392</f>
        <v>Vehicle, Battery Electric Vehicle</v>
      </c>
      <c r="M1395" s="35">
        <f>Data!H1392</f>
        <v>0</v>
      </c>
      <c r="N1395" s="41">
        <f>Data!I1392</f>
        <v>46087.380085856479</v>
      </c>
      <c r="O1395" s="35">
        <f>Data!L1392</f>
        <v>0</v>
      </c>
      <c r="P1395" s="35">
        <f>Data!M1392</f>
        <v>0</v>
      </c>
      <c r="Q1395" s="35" t="str">
        <f>IF(Data!N1392=0,"",Data!N1392)</f>
        <v/>
      </c>
      <c r="R1395" s="35">
        <f>Data!K1392</f>
        <v>0</v>
      </c>
      <c r="S1395" s="35" t="str">
        <f>IF(Data!X1392=TRUE(), "Yes", "No")</f>
        <v>No</v>
      </c>
      <c r="T1395" s="40" t="e">
        <f>#REF!</f>
        <v>#REF!</v>
      </c>
    </row>
    <row r="1396" spans="1:20" x14ac:dyDescent="0.3">
      <c r="A1396" s="35" t="str">
        <f>Data!A1393</f>
        <v>NISSAN LEAF 299-1018</v>
      </c>
      <c r="B1396" s="36">
        <f t="shared" si="21"/>
        <v>46087.380085856479</v>
      </c>
      <c r="C1396" s="37" t="str">
        <f>IF(Data!J1393="GpsRecord", CONCATENATE($U$3,": ",Data!M1393,", ",Data!L1393), CONCATENATE(Data!AB1393, " ", Data!AH1393))</f>
        <v>Energía total de la batería del vehículo eléctrico al ralentí (desde la instalación telemática) 49.62</v>
      </c>
      <c r="D1396" s="38" t="str">
        <f>IF(Data!O1393=TRUE(), "Yes", "No")</f>
        <v>No</v>
      </c>
      <c r="E1396" s="38" t="str">
        <f>IF(Data!J1393="EngineStatusRecord","Engine",IF(Data!J1393="GpsRecord", "GPS", IF(Data!J1393="EngineFaultRecord", "Fault", IF(Data!J1393="DriverChange","Driver",IF(Data!J1393="CustomRecord","Custom","Debug")))))</f>
        <v>Engine</v>
      </c>
      <c r="F1396" s="39" t="str">
        <f>IF(Data!Y1393=TRUE(), "Yes", "No")</f>
        <v>No</v>
      </c>
      <c r="G1396" s="40">
        <f>Data!AK1393</f>
        <v>0</v>
      </c>
      <c r="H1396" s="35" t="str">
        <f>Data!AB1393</f>
        <v>Energía total de la batería del vehículo eléctrico al ralentí (desde la instalación telemática)</v>
      </c>
      <c r="I1396" s="35">
        <f>Data!AD1393</f>
        <v>0</v>
      </c>
      <c r="J1396" s="35">
        <f>Data!AF1393</f>
        <v>0</v>
      </c>
      <c r="K1396" s="35" t="str">
        <f>CONCATENATE(Data!AH1393, " ", Data!AI1393)</f>
        <v>49.62 kWh</v>
      </c>
      <c r="L1396" s="35" t="str">
        <f>Data!C1393</f>
        <v>Vehicle, Battery Electric Vehicle</v>
      </c>
      <c r="M1396" s="35">
        <f>Data!H1393</f>
        <v>0</v>
      </c>
      <c r="N1396" s="41">
        <f>Data!I1393</f>
        <v>46087.380085856479</v>
      </c>
      <c r="O1396" s="35">
        <f>Data!L1393</f>
        <v>0</v>
      </c>
      <c r="P1396" s="35">
        <f>Data!M1393</f>
        <v>0</v>
      </c>
      <c r="Q1396" s="35" t="str">
        <f>IF(Data!N1393=0,"",Data!N1393)</f>
        <v/>
      </c>
      <c r="R1396" s="35">
        <f>Data!K1393</f>
        <v>0</v>
      </c>
      <c r="S1396" s="35" t="str">
        <f>IF(Data!X1393=TRUE(), "Yes", "No")</f>
        <v>No</v>
      </c>
      <c r="T1396" s="40" t="e">
        <f>#REF!</f>
        <v>#REF!</v>
      </c>
    </row>
    <row r="1397" spans="1:20" x14ac:dyDescent="0.3">
      <c r="A1397" s="35" t="str">
        <f>Data!A1394</f>
        <v>NISSAN LEAF 299-1018</v>
      </c>
      <c r="B1397" s="36">
        <f t="shared" si="21"/>
        <v>46087.380092997686</v>
      </c>
      <c r="C1397" s="37" t="str">
        <f>IF(Data!J1394="GpsRecord", CONCATENATE($U$3,": ",Data!M1394,", ",Data!L1394), CONCATENATE(Data!AB1394, " ", Data!AH1394))</f>
        <v>Velocidad del motor en carretera 14</v>
      </c>
      <c r="D1397" s="38" t="str">
        <f>IF(Data!O1394=TRUE(), "Yes", "No")</f>
        <v>No</v>
      </c>
      <c r="E1397" s="38" t="str">
        <f>IF(Data!J1394="EngineStatusRecord","Engine",IF(Data!J1394="GpsRecord", "GPS", IF(Data!J1394="EngineFaultRecord", "Fault", IF(Data!J1394="DriverChange","Driver",IF(Data!J1394="CustomRecord","Custom","Debug")))))</f>
        <v>Engine</v>
      </c>
      <c r="F1397" s="39" t="str">
        <f>IF(Data!Y1394=TRUE(), "Yes", "No")</f>
        <v>No</v>
      </c>
      <c r="G1397" s="40">
        <f>Data!AK1394</f>
        <v>0</v>
      </c>
      <c r="H1397" s="35" t="str">
        <f>Data!AB1394</f>
        <v>Velocidad del motor en carretera</v>
      </c>
      <c r="I1397" s="35">
        <f>Data!AD1394</f>
        <v>0</v>
      </c>
      <c r="J1397" s="35">
        <f>Data!AF1394</f>
        <v>0</v>
      </c>
      <c r="K1397" s="35" t="str">
        <f>CONCATENATE(Data!AH1394, " ", Data!AI1394)</f>
        <v>14 km/h</v>
      </c>
      <c r="L1397" s="35" t="str">
        <f>Data!C1394</f>
        <v>Vehicle, Battery Electric Vehicle</v>
      </c>
      <c r="M1397" s="35">
        <f>Data!H1394</f>
        <v>0</v>
      </c>
      <c r="N1397" s="41">
        <f>Data!I1394</f>
        <v>46087.380092997686</v>
      </c>
      <c r="O1397" s="35">
        <f>Data!L1394</f>
        <v>0</v>
      </c>
      <c r="P1397" s="35">
        <f>Data!M1394</f>
        <v>0</v>
      </c>
      <c r="Q1397" s="35" t="str">
        <f>IF(Data!N1394=0,"",Data!N1394)</f>
        <v/>
      </c>
      <c r="R1397" s="35">
        <f>Data!K1394</f>
        <v>0</v>
      </c>
      <c r="S1397" s="35" t="str">
        <f>IF(Data!X1394=TRUE(), "Yes", "No")</f>
        <v>No</v>
      </c>
      <c r="T1397" s="40" t="e">
        <f>#REF!</f>
        <v>#REF!</v>
      </c>
    </row>
    <row r="1398" spans="1:20" x14ac:dyDescent="0.3">
      <c r="A1398" s="35" t="str">
        <f>Data!A1395</f>
        <v>NISSAN LEAF 299-1018</v>
      </c>
      <c r="B1398" s="36">
        <f t="shared" si="21"/>
        <v>46087.380104166667</v>
      </c>
      <c r="C1398" s="37" t="str">
        <f>IF(Data!J1395="GpsRecord", CONCATENATE($U$3,": ",Data!M1395,", ",Data!L1395), CONCATENATE(Data!AB1395, " ", Data!AH1395))</f>
        <v>Ubicación: 10.00563, -84.29547</v>
      </c>
      <c r="D1398" s="38" t="str">
        <f>IF(Data!O1395=TRUE(), "Yes", "No")</f>
        <v>Yes</v>
      </c>
      <c r="E1398" s="38" t="str">
        <f>IF(Data!J1395="EngineStatusRecord","Engine",IF(Data!J1395="GpsRecord", "GPS", IF(Data!J1395="EngineFaultRecord", "Fault", IF(Data!J1395="DriverChange","Driver",IF(Data!J1395="CustomRecord","Custom","Debug")))))</f>
        <v>GPS</v>
      </c>
      <c r="F1398" s="39" t="str">
        <f>IF(Data!Y1395=TRUE(), "Yes", "No")</f>
        <v>Yes</v>
      </c>
      <c r="G1398" s="40">
        <f>Data!AK1395</f>
        <v>0</v>
      </c>
      <c r="H1398" s="35">
        <f>Data!AB1395</f>
        <v>0</v>
      </c>
      <c r="I1398" s="35">
        <f>Data!AD1395</f>
        <v>0</v>
      </c>
      <c r="J1398" s="35">
        <f>Data!AF1395</f>
        <v>0</v>
      </c>
      <c r="K1398" s="35" t="str">
        <f>CONCATENATE(Data!AH1395, " ", Data!AI1395)</f>
        <v xml:space="preserve"> </v>
      </c>
      <c r="L1398" s="35" t="str">
        <f>Data!C1395</f>
        <v>Vehicle, Battery Electric Vehicle</v>
      </c>
      <c r="M1398" s="35">
        <f>Data!H1395</f>
        <v>0</v>
      </c>
      <c r="N1398" s="41">
        <f>Data!I1395</f>
        <v>46087.380104166667</v>
      </c>
      <c r="O1398" s="35">
        <f>Data!L1395</f>
        <v>-84.295469999999995</v>
      </c>
      <c r="P1398" s="35">
        <f>Data!M1395</f>
        <v>10.00563</v>
      </c>
      <c r="Q1398" s="35" t="str">
        <f>IF(Data!N1395=0,"",Data!N1395)</f>
        <v>CurveSpeedEstimateError</v>
      </c>
      <c r="R1398" s="35">
        <f>Data!K1395</f>
        <v>15</v>
      </c>
      <c r="S1398" s="35" t="str">
        <f>IF(Data!X1395=TRUE(), "Yes", "No")</f>
        <v>Yes</v>
      </c>
      <c r="T1398" s="40" t="e">
        <f>#REF!</f>
        <v>#REF!</v>
      </c>
    </row>
    <row r="1399" spans="1:20" x14ac:dyDescent="0.3">
      <c r="A1399" s="35" t="str">
        <f>Data!A1396</f>
        <v>NISSAN LEAF 299-1018</v>
      </c>
      <c r="B1399" s="36">
        <f t="shared" si="21"/>
        <v>46087.38013672454</v>
      </c>
      <c r="C1399" s="37" t="str">
        <f>IF(Data!J1396="GpsRecord", CONCATENATE($U$3,": ",Data!M1396,", ",Data!L1396), CONCATENATE(Data!AB1396, " ", Data!AH1396))</f>
        <v>Señal de giro hacia la izquierda (1. En) 0</v>
      </c>
      <c r="D1399" s="38" t="str">
        <f>IF(Data!O1396=TRUE(), "Yes", "No")</f>
        <v>No</v>
      </c>
      <c r="E1399" s="38" t="str">
        <f>IF(Data!J1396="EngineStatusRecord","Engine",IF(Data!J1396="GpsRecord", "GPS", IF(Data!J1396="EngineFaultRecord", "Fault", IF(Data!J1396="DriverChange","Driver",IF(Data!J1396="CustomRecord","Custom","Debug")))))</f>
        <v>Engine</v>
      </c>
      <c r="F1399" s="39" t="str">
        <f>IF(Data!Y1396=TRUE(), "Yes", "No")</f>
        <v>No</v>
      </c>
      <c r="G1399" s="40">
        <f>Data!AK1396</f>
        <v>0</v>
      </c>
      <c r="H1399" s="35" t="str">
        <f>Data!AB1396</f>
        <v>Señal de giro hacia la izquierda (1. En)</v>
      </c>
      <c r="I1399" s="35">
        <f>Data!AD1396</f>
        <v>0</v>
      </c>
      <c r="J1399" s="35">
        <f>Data!AF1396</f>
        <v>0</v>
      </c>
      <c r="K1399" s="35" t="str">
        <f>CONCATENATE(Data!AH1396, " ", Data!AI1396)</f>
        <v>0 None</v>
      </c>
      <c r="L1399" s="35" t="str">
        <f>Data!C1396</f>
        <v>Vehicle, Battery Electric Vehicle</v>
      </c>
      <c r="M1399" s="35">
        <f>Data!H1396</f>
        <v>0</v>
      </c>
      <c r="N1399" s="41">
        <f>Data!I1396</f>
        <v>46087.38013672454</v>
      </c>
      <c r="O1399" s="35">
        <f>Data!L1396</f>
        <v>0</v>
      </c>
      <c r="P1399" s="35">
        <f>Data!M1396</f>
        <v>0</v>
      </c>
      <c r="Q1399" s="35" t="str">
        <f>IF(Data!N1396=0,"",Data!N1396)</f>
        <v/>
      </c>
      <c r="R1399" s="35">
        <f>Data!K1396</f>
        <v>0</v>
      </c>
      <c r="S1399" s="35" t="str">
        <f>IF(Data!X1396=TRUE(), "Yes", "No")</f>
        <v>No</v>
      </c>
      <c r="T1399" s="40" t="e">
        <f>#REF!</f>
        <v>#REF!</v>
      </c>
    </row>
    <row r="1400" spans="1:20" x14ac:dyDescent="0.3">
      <c r="A1400" s="35" t="str">
        <f>Data!A1397</f>
        <v>NISSAN LEAF 299-1018</v>
      </c>
      <c r="B1400" s="36">
        <f t="shared" si="21"/>
        <v>46087.380155439816</v>
      </c>
      <c r="C1400" s="37" t="str">
        <f>IF(Data!J1397="GpsRecord", CONCATENATE($U$3,": ",Data!M1397,", ",Data!L1397), CONCATENATE(Data!AB1397, " ", Data!AH1397))</f>
        <v>Energía de la batería del vehículo eléctrico 26788</v>
      </c>
      <c r="D1400" s="38" t="str">
        <f>IF(Data!O1397=TRUE(), "Yes", "No")</f>
        <v>No</v>
      </c>
      <c r="E1400" s="38" t="str">
        <f>IF(Data!J1397="EngineStatusRecord","Engine",IF(Data!J1397="GpsRecord", "GPS", IF(Data!J1397="EngineFaultRecord", "Fault", IF(Data!J1397="DriverChange","Driver",IF(Data!J1397="CustomRecord","Custom","Debug")))))</f>
        <v>Engine</v>
      </c>
      <c r="F1400" s="39" t="str">
        <f>IF(Data!Y1397=TRUE(), "Yes", "No")</f>
        <v>No</v>
      </c>
      <c r="G1400" s="40">
        <f>Data!AK1397</f>
        <v>0</v>
      </c>
      <c r="H1400" s="35" t="str">
        <f>Data!AB1397</f>
        <v>Energía de la batería del vehículo eléctrico</v>
      </c>
      <c r="I1400" s="35">
        <f>Data!AD1397</f>
        <v>0</v>
      </c>
      <c r="J1400" s="35">
        <f>Data!AF1397</f>
        <v>0</v>
      </c>
      <c r="K1400" s="35" t="str">
        <f>CONCATENATE(Data!AH1397, " ", Data!AI1397)</f>
        <v>26788 W</v>
      </c>
      <c r="L1400" s="35" t="str">
        <f>Data!C1397</f>
        <v>Vehicle, Battery Electric Vehicle</v>
      </c>
      <c r="M1400" s="35">
        <f>Data!H1397</f>
        <v>0</v>
      </c>
      <c r="N1400" s="41">
        <f>Data!I1397</f>
        <v>46087.380155439816</v>
      </c>
      <c r="O1400" s="35">
        <f>Data!L1397</f>
        <v>0</v>
      </c>
      <c r="P1400" s="35">
        <f>Data!M1397</f>
        <v>0</v>
      </c>
      <c r="Q1400" s="35" t="str">
        <f>IF(Data!N1397=0,"",Data!N1397)</f>
        <v/>
      </c>
      <c r="R1400" s="35">
        <f>Data!K1397</f>
        <v>0</v>
      </c>
      <c r="S1400" s="35" t="str">
        <f>IF(Data!X1397=TRUE(), "Yes", "No")</f>
        <v>No</v>
      </c>
      <c r="T1400" s="40" t="e">
        <f>#REF!</f>
        <v>#REF!</v>
      </c>
    </row>
    <row r="1401" spans="1:20" x14ac:dyDescent="0.3">
      <c r="A1401" s="35" t="str">
        <f>Data!A1398</f>
        <v>NISSAN LEAF 299-1018</v>
      </c>
      <c r="B1401" s="36">
        <f t="shared" si="21"/>
        <v>46087.380173611113</v>
      </c>
      <c r="C1401" s="37" t="str">
        <f>IF(Data!J1398="GpsRecord", CONCATENATE($U$3,": ",Data!M1398,", ",Data!L1398), CONCATENATE(Data!AB1398, " ", Data!AH1398))</f>
        <v>Ubicación: 10.00553, -84.29595</v>
      </c>
      <c r="D1401" s="38" t="str">
        <f>IF(Data!O1398=TRUE(), "Yes", "No")</f>
        <v>Yes</v>
      </c>
      <c r="E1401" s="38" t="str">
        <f>IF(Data!J1398="EngineStatusRecord","Engine",IF(Data!J1398="GpsRecord", "GPS", IF(Data!J1398="EngineFaultRecord", "Fault", IF(Data!J1398="DriverChange","Driver",IF(Data!J1398="CustomRecord","Custom","Debug")))))</f>
        <v>GPS</v>
      </c>
      <c r="F1401" s="39" t="str">
        <f>IF(Data!Y1398=TRUE(), "Yes", "No")</f>
        <v>Yes</v>
      </c>
      <c r="G1401" s="40">
        <f>Data!AK1398</f>
        <v>0</v>
      </c>
      <c r="H1401" s="35">
        <f>Data!AB1398</f>
        <v>0</v>
      </c>
      <c r="I1401" s="35">
        <f>Data!AD1398</f>
        <v>0</v>
      </c>
      <c r="J1401" s="35">
        <f>Data!AF1398</f>
        <v>0</v>
      </c>
      <c r="K1401" s="35" t="str">
        <f>CONCATENATE(Data!AH1398, " ", Data!AI1398)</f>
        <v xml:space="preserve"> </v>
      </c>
      <c r="L1401" s="35" t="str">
        <f>Data!C1398</f>
        <v>Vehicle, Battery Electric Vehicle</v>
      </c>
      <c r="M1401" s="35">
        <f>Data!H1398</f>
        <v>0</v>
      </c>
      <c r="N1401" s="41">
        <f>Data!I1398</f>
        <v>46087.380173611113</v>
      </c>
      <c r="O1401" s="35">
        <f>Data!L1398</f>
        <v>-84.295950000000005</v>
      </c>
      <c r="P1401" s="35">
        <f>Data!M1398</f>
        <v>10.00553</v>
      </c>
      <c r="Q1401" s="35" t="str">
        <f>IF(Data!N1398=0,"",Data!N1398)</f>
        <v>CurvePositionEstimateError</v>
      </c>
      <c r="R1401" s="35">
        <f>Data!K1398</f>
        <v>46</v>
      </c>
      <c r="S1401" s="35" t="str">
        <f>IF(Data!X1398=TRUE(), "Yes", "No")</f>
        <v>Yes</v>
      </c>
      <c r="T1401" s="40" t="e">
        <f>#REF!</f>
        <v>#REF!</v>
      </c>
    </row>
    <row r="1402" spans="1:20" x14ac:dyDescent="0.3">
      <c r="A1402" s="35" t="str">
        <f>Data!A1399</f>
        <v>NISSAN LEAF 299-1018</v>
      </c>
      <c r="B1402" s="36">
        <f t="shared" si="21"/>
        <v>46087.380174016202</v>
      </c>
      <c r="C1402" s="37" t="str">
        <f>IF(Data!J1399="GpsRecord", CONCATENATE($U$3,": ",Data!M1399,", ",Data!L1399), CONCATENATE(Data!AB1399, " ", Data!AH1399))</f>
        <v>Velocidad del motor en carretera 50</v>
      </c>
      <c r="D1402" s="38" t="str">
        <f>IF(Data!O1399=TRUE(), "Yes", "No")</f>
        <v>No</v>
      </c>
      <c r="E1402" s="38" t="str">
        <f>IF(Data!J1399="EngineStatusRecord","Engine",IF(Data!J1399="GpsRecord", "GPS", IF(Data!J1399="EngineFaultRecord", "Fault", IF(Data!J1399="DriverChange","Driver",IF(Data!J1399="CustomRecord","Custom","Debug")))))</f>
        <v>Engine</v>
      </c>
      <c r="F1402" s="39" t="str">
        <f>IF(Data!Y1399=TRUE(), "Yes", "No")</f>
        <v>No</v>
      </c>
      <c r="G1402" s="40">
        <f>Data!AK1399</f>
        <v>0</v>
      </c>
      <c r="H1402" s="35" t="str">
        <f>Data!AB1399</f>
        <v>Velocidad del motor en carretera</v>
      </c>
      <c r="I1402" s="35">
        <f>Data!AD1399</f>
        <v>0</v>
      </c>
      <c r="J1402" s="35">
        <f>Data!AF1399</f>
        <v>0</v>
      </c>
      <c r="K1402" s="35" t="str">
        <f>CONCATENATE(Data!AH1399, " ", Data!AI1399)</f>
        <v>50 km/h</v>
      </c>
      <c r="L1402" s="35" t="str">
        <f>Data!C1399</f>
        <v>Vehicle, Battery Electric Vehicle</v>
      </c>
      <c r="M1402" s="35">
        <f>Data!H1399</f>
        <v>0</v>
      </c>
      <c r="N1402" s="41">
        <f>Data!I1399</f>
        <v>46087.380174016202</v>
      </c>
      <c r="O1402" s="35">
        <f>Data!L1399</f>
        <v>0</v>
      </c>
      <c r="P1402" s="35">
        <f>Data!M1399</f>
        <v>0</v>
      </c>
      <c r="Q1402" s="35" t="str">
        <f>IF(Data!N1399=0,"",Data!N1399)</f>
        <v/>
      </c>
      <c r="R1402" s="35">
        <f>Data!K1399</f>
        <v>0</v>
      </c>
      <c r="S1402" s="35" t="str">
        <f>IF(Data!X1399=TRUE(), "Yes", "No")</f>
        <v>No</v>
      </c>
      <c r="T1402" s="40" t="e">
        <f>#REF!</f>
        <v>#REF!</v>
      </c>
    </row>
    <row r="1403" spans="1:20" x14ac:dyDescent="0.3">
      <c r="A1403" s="35" t="str">
        <f>Data!A1400</f>
        <v>NISSAN LEAF 299-1018</v>
      </c>
      <c r="B1403" s="36">
        <f t="shared" si="21"/>
        <v>46087.380190335651</v>
      </c>
      <c r="C1403" s="37" t="str">
        <f>IF(Data!J1400="GpsRecord", CONCATENATE($U$3,": ",Data!M1400,", ",Data!L1400), CONCATENATE(Data!AB1400, " ", Data!AH1400))</f>
        <v>Energía de la batería del vehículo eléctrico -4344</v>
      </c>
      <c r="D1403" s="38" t="str">
        <f>IF(Data!O1400=TRUE(), "Yes", "No")</f>
        <v>No</v>
      </c>
      <c r="E1403" s="38" t="str">
        <f>IF(Data!J1400="EngineStatusRecord","Engine",IF(Data!J1400="GpsRecord", "GPS", IF(Data!J1400="EngineFaultRecord", "Fault", IF(Data!J1400="DriverChange","Driver",IF(Data!J1400="CustomRecord","Custom","Debug")))))</f>
        <v>Engine</v>
      </c>
      <c r="F1403" s="39" t="str">
        <f>IF(Data!Y1400=TRUE(), "Yes", "No")</f>
        <v>No</v>
      </c>
      <c r="G1403" s="40">
        <f>Data!AK1400</f>
        <v>0</v>
      </c>
      <c r="H1403" s="35" t="str">
        <f>Data!AB1400</f>
        <v>Energía de la batería del vehículo eléctrico</v>
      </c>
      <c r="I1403" s="35">
        <f>Data!AD1400</f>
        <v>0</v>
      </c>
      <c r="J1403" s="35">
        <f>Data!AF1400</f>
        <v>0</v>
      </c>
      <c r="K1403" s="35" t="str">
        <f>CONCATENATE(Data!AH1400, " ", Data!AI1400)</f>
        <v>-4344 W</v>
      </c>
      <c r="L1403" s="35" t="str">
        <f>Data!C1400</f>
        <v>Vehicle, Battery Electric Vehicle</v>
      </c>
      <c r="M1403" s="35">
        <f>Data!H1400</f>
        <v>0</v>
      </c>
      <c r="N1403" s="41">
        <f>Data!I1400</f>
        <v>46087.380190335651</v>
      </c>
      <c r="O1403" s="35">
        <f>Data!L1400</f>
        <v>0</v>
      </c>
      <c r="P1403" s="35">
        <f>Data!M1400</f>
        <v>0</v>
      </c>
      <c r="Q1403" s="35" t="str">
        <f>IF(Data!N1400=0,"",Data!N1400)</f>
        <v/>
      </c>
      <c r="R1403" s="35">
        <f>Data!K1400</f>
        <v>0</v>
      </c>
      <c r="S1403" s="35" t="str">
        <f>IF(Data!X1400=TRUE(), "Yes", "No")</f>
        <v>No</v>
      </c>
      <c r="T1403" s="40" t="e">
        <f>#REF!</f>
        <v>#REF!</v>
      </c>
    </row>
    <row r="1404" spans="1:20" x14ac:dyDescent="0.3">
      <c r="A1404" s="35" t="str">
        <f>Data!A1401</f>
        <v>NISSAN LEAF 299-1018</v>
      </c>
      <c r="B1404" s="36">
        <f t="shared" si="21"/>
        <v>46087.380208333336</v>
      </c>
      <c r="C1404" s="37" t="str">
        <f>IF(Data!J1401="GpsRecord", CONCATENATE($U$3,": ",Data!M1401,", ",Data!L1401), CONCATENATE(Data!AB1401, " ", Data!AH1401))</f>
        <v>Ubicación: 10.00542, -84.29632</v>
      </c>
      <c r="D1404" s="38" t="str">
        <f>IF(Data!O1401=TRUE(), "Yes", "No")</f>
        <v>Yes</v>
      </c>
      <c r="E1404" s="38" t="str">
        <f>IF(Data!J1401="EngineStatusRecord","Engine",IF(Data!J1401="GpsRecord", "GPS", IF(Data!J1401="EngineFaultRecord", "Fault", IF(Data!J1401="DriverChange","Driver",IF(Data!J1401="CustomRecord","Custom","Debug")))))</f>
        <v>GPS</v>
      </c>
      <c r="F1404" s="39" t="str">
        <f>IF(Data!Y1401=TRUE(), "Yes", "No")</f>
        <v>Yes</v>
      </c>
      <c r="G1404" s="40">
        <f>Data!AK1401</f>
        <v>0</v>
      </c>
      <c r="H1404" s="35">
        <f>Data!AB1401</f>
        <v>0</v>
      </c>
      <c r="I1404" s="35">
        <f>Data!AD1401</f>
        <v>0</v>
      </c>
      <c r="J1404" s="35">
        <f>Data!AF1401</f>
        <v>0</v>
      </c>
      <c r="K1404" s="35" t="str">
        <f>CONCATENATE(Data!AH1401, " ", Data!AI1401)</f>
        <v xml:space="preserve"> </v>
      </c>
      <c r="L1404" s="35" t="str">
        <f>Data!C1401</f>
        <v>Vehicle, Battery Electric Vehicle</v>
      </c>
      <c r="M1404" s="35">
        <f>Data!H1401</f>
        <v>0</v>
      </c>
      <c r="N1404" s="41">
        <f>Data!I1401</f>
        <v>46087.380208333336</v>
      </c>
      <c r="O1404" s="35">
        <f>Data!L1401</f>
        <v>-84.296319999999994</v>
      </c>
      <c r="P1404" s="35">
        <f>Data!M1401</f>
        <v>10.005420000000001</v>
      </c>
      <c r="Q1404" s="35" t="str">
        <f>IF(Data!N1401=0,"",Data!N1401)</f>
        <v>CurveSpeedEstimateError</v>
      </c>
      <c r="R1404" s="35">
        <f>Data!K1401</f>
        <v>50</v>
      </c>
      <c r="S1404" s="35" t="str">
        <f>IF(Data!X1401=TRUE(), "Yes", "No")</f>
        <v>Yes</v>
      </c>
      <c r="T1404" s="40" t="e">
        <f>#REF!</f>
        <v>#REF!</v>
      </c>
    </row>
    <row r="1405" spans="1:20" x14ac:dyDescent="0.3">
      <c r="A1405" s="35" t="str">
        <f>Data!A1402</f>
        <v>NISSAN LEAF 299-1018</v>
      </c>
      <c r="B1405" s="36">
        <f t="shared" si="21"/>
        <v>46087.380277777775</v>
      </c>
      <c r="C1405" s="37" t="str">
        <f>IF(Data!J1402="GpsRecord", CONCATENATE($U$3,": ",Data!M1402,", ",Data!L1402), CONCATENATE(Data!AB1402, " ", Data!AH1402))</f>
        <v>Ubicación: 10.00495, -84.29688</v>
      </c>
      <c r="D1405" s="38" t="str">
        <f>IF(Data!O1402=TRUE(), "Yes", "No")</f>
        <v>Yes</v>
      </c>
      <c r="E1405" s="38" t="str">
        <f>IF(Data!J1402="EngineStatusRecord","Engine",IF(Data!J1402="GpsRecord", "GPS", IF(Data!J1402="EngineFaultRecord", "Fault", IF(Data!J1402="DriverChange","Driver",IF(Data!J1402="CustomRecord","Custom","Debug")))))</f>
        <v>GPS</v>
      </c>
      <c r="F1405" s="39" t="str">
        <f>IF(Data!Y1402=TRUE(), "Yes", "No")</f>
        <v>Yes</v>
      </c>
      <c r="G1405" s="40">
        <f>Data!AK1402</f>
        <v>0</v>
      </c>
      <c r="H1405" s="35">
        <f>Data!AB1402</f>
        <v>0</v>
      </c>
      <c r="I1405" s="35">
        <f>Data!AD1402</f>
        <v>0</v>
      </c>
      <c r="J1405" s="35">
        <f>Data!AF1402</f>
        <v>0</v>
      </c>
      <c r="K1405" s="35" t="str">
        <f>CONCATENATE(Data!AH1402, " ", Data!AI1402)</f>
        <v xml:space="preserve"> </v>
      </c>
      <c r="L1405" s="35" t="str">
        <f>Data!C1402</f>
        <v>Vehicle, Battery Electric Vehicle</v>
      </c>
      <c r="M1405" s="35">
        <f>Data!H1402</f>
        <v>0</v>
      </c>
      <c r="N1405" s="41">
        <f>Data!I1402</f>
        <v>46087.380277777775</v>
      </c>
      <c r="O1405" s="35">
        <f>Data!L1402</f>
        <v>-84.296880000000002</v>
      </c>
      <c r="P1405" s="35">
        <f>Data!M1402</f>
        <v>10.004949999999999</v>
      </c>
      <c r="Q1405" s="35" t="str">
        <f>IF(Data!N1402=0,"",Data!N1402)</f>
        <v>CurveSpeedEstimateError</v>
      </c>
      <c r="R1405" s="35">
        <f>Data!K1402</f>
        <v>48</v>
      </c>
      <c r="S1405" s="35" t="str">
        <f>IF(Data!X1402=TRUE(), "Yes", "No")</f>
        <v>Yes</v>
      </c>
      <c r="T1405" s="40" t="e">
        <f>#REF!</f>
        <v>#REF!</v>
      </c>
    </row>
    <row r="1406" spans="1:20" x14ac:dyDescent="0.3">
      <c r="A1406" s="35" t="str">
        <f>Data!A1403</f>
        <v>NISSAN LEAF 299-1018</v>
      </c>
      <c r="B1406" s="36">
        <f t="shared" si="21"/>
        <v>46087.380307395833</v>
      </c>
      <c r="C1406" s="37" t="str">
        <f>IF(Data!J1403="GpsRecord", CONCATENATE($U$3,": ",Data!M1403,", ",Data!L1403), CONCATENATE(Data!AB1403, " ", Data!AH1403))</f>
        <v>Odómetro 15931</v>
      </c>
      <c r="D1406" s="38" t="str">
        <f>IF(Data!O1403=TRUE(), "Yes", "No")</f>
        <v>No</v>
      </c>
      <c r="E1406" s="38" t="str">
        <f>IF(Data!J1403="EngineStatusRecord","Engine",IF(Data!J1403="GpsRecord", "GPS", IF(Data!J1403="EngineFaultRecord", "Fault", IF(Data!J1403="DriverChange","Driver",IF(Data!J1403="CustomRecord","Custom","Debug")))))</f>
        <v>Engine</v>
      </c>
      <c r="F1406" s="39" t="str">
        <f>IF(Data!Y1403=TRUE(), "Yes", "No")</f>
        <v>No</v>
      </c>
      <c r="G1406" s="40">
        <f>Data!AK1403</f>
        <v>0</v>
      </c>
      <c r="H1406" s="35" t="str">
        <f>Data!AB1403</f>
        <v>Odómetro</v>
      </c>
      <c r="I1406" s="35">
        <f>Data!AD1403</f>
        <v>0</v>
      </c>
      <c r="J1406" s="35">
        <f>Data!AF1403</f>
        <v>0</v>
      </c>
      <c r="K1406" s="35" t="str">
        <f>CONCATENATE(Data!AH1403, " ", Data!AI1403)</f>
        <v>15931 km</v>
      </c>
      <c r="L1406" s="35" t="str">
        <f>Data!C1403</f>
        <v>Vehicle, Battery Electric Vehicle</v>
      </c>
      <c r="M1406" s="35">
        <f>Data!H1403</f>
        <v>0</v>
      </c>
      <c r="N1406" s="41">
        <f>Data!I1403</f>
        <v>46087.380307395833</v>
      </c>
      <c r="O1406" s="35">
        <f>Data!L1403</f>
        <v>0</v>
      </c>
      <c r="P1406" s="35">
        <f>Data!M1403</f>
        <v>0</v>
      </c>
      <c r="Q1406" s="35" t="str">
        <f>IF(Data!N1403=0,"",Data!N1403)</f>
        <v/>
      </c>
      <c r="R1406" s="35">
        <f>Data!K1403</f>
        <v>0</v>
      </c>
      <c r="S1406" s="35" t="str">
        <f>IF(Data!X1403=TRUE(), "Yes", "No")</f>
        <v>No</v>
      </c>
      <c r="T1406" s="40" t="e">
        <f>#REF!</f>
        <v>#REF!</v>
      </c>
    </row>
    <row r="1407" spans="1:20" x14ac:dyDescent="0.3">
      <c r="A1407" s="35" t="str">
        <f>Data!A1404</f>
        <v>NISSAN LEAF 299-1018</v>
      </c>
      <c r="B1407" s="36">
        <f t="shared" si="21"/>
        <v>46087.380307395833</v>
      </c>
      <c r="C1407" s="37" t="str">
        <f>IF(Data!J1404="GpsRecord", CONCATENATE($U$3,": ",Data!M1404,", ",Data!L1404), CONCATENATE(Data!AB1404, " ", Data!AH1404))</f>
        <v>Odómetro sin procesar 15931</v>
      </c>
      <c r="D1407" s="38" t="str">
        <f>IF(Data!O1404=TRUE(), "Yes", "No")</f>
        <v>No</v>
      </c>
      <c r="E1407" s="38" t="str">
        <f>IF(Data!J1404="EngineStatusRecord","Engine",IF(Data!J1404="GpsRecord", "GPS", IF(Data!J1404="EngineFaultRecord", "Fault", IF(Data!J1404="DriverChange","Driver",IF(Data!J1404="CustomRecord","Custom","Debug")))))</f>
        <v>Engine</v>
      </c>
      <c r="F1407" s="39" t="str">
        <f>IF(Data!Y1404=TRUE(), "Yes", "No")</f>
        <v>No</v>
      </c>
      <c r="G1407" s="40">
        <f>Data!AK1404</f>
        <v>0</v>
      </c>
      <c r="H1407" s="35" t="str">
        <f>Data!AB1404</f>
        <v>Odómetro sin procesar</v>
      </c>
      <c r="I1407" s="35">
        <f>Data!AD1404</f>
        <v>0</v>
      </c>
      <c r="J1407" s="35">
        <f>Data!AF1404</f>
        <v>0</v>
      </c>
      <c r="K1407" s="35" t="str">
        <f>CONCATENATE(Data!AH1404, " ", Data!AI1404)</f>
        <v>15931 km</v>
      </c>
      <c r="L1407" s="35" t="str">
        <f>Data!C1404</f>
        <v>Vehicle, Battery Electric Vehicle</v>
      </c>
      <c r="M1407" s="35">
        <f>Data!H1404</f>
        <v>0</v>
      </c>
      <c r="N1407" s="41">
        <f>Data!I1404</f>
        <v>46087.380307395833</v>
      </c>
      <c r="O1407" s="35">
        <f>Data!L1404</f>
        <v>0</v>
      </c>
      <c r="P1407" s="35">
        <f>Data!M1404</f>
        <v>0</v>
      </c>
      <c r="Q1407" s="35" t="str">
        <f>IF(Data!N1404=0,"",Data!N1404)</f>
        <v/>
      </c>
      <c r="R1407" s="35">
        <f>Data!K1404</f>
        <v>0</v>
      </c>
      <c r="S1407" s="35" t="str">
        <f>IF(Data!X1404=TRUE(), "Yes", "No")</f>
        <v>No</v>
      </c>
      <c r="T1407" s="40" t="e">
        <f>#REF!</f>
        <v>#REF!</v>
      </c>
    </row>
    <row r="1408" spans="1:20" x14ac:dyDescent="0.3">
      <c r="A1408" s="35" t="str">
        <f>Data!A1405</f>
        <v>NISSAN LEAF 299-1018</v>
      </c>
      <c r="B1408" s="36">
        <f t="shared" si="21"/>
        <v>46087.380405358796</v>
      </c>
      <c r="C1408" s="37" t="str">
        <f>IF(Data!J1405="GpsRecord", CONCATENATE($U$3,": ",Data!M1405,", ",Data!L1405), CONCATENATE(Data!AB1405, " ", Data!AH1405))</f>
        <v>Distancia incremental basada en la velocidad en carretera del motor 2</v>
      </c>
      <c r="D1408" s="38" t="str">
        <f>IF(Data!O1405=TRUE(), "Yes", "No")</f>
        <v>No</v>
      </c>
      <c r="E1408" s="38" t="str">
        <f>IF(Data!J1405="EngineStatusRecord","Engine",IF(Data!J1405="GpsRecord", "GPS", IF(Data!J1405="EngineFaultRecord", "Fault", IF(Data!J1405="DriverChange","Driver",IF(Data!J1405="CustomRecord","Custom","Debug")))))</f>
        <v>Engine</v>
      </c>
      <c r="F1408" s="39" t="str">
        <f>IF(Data!Y1405=TRUE(), "Yes", "No")</f>
        <v>No</v>
      </c>
      <c r="G1408" s="40">
        <f>Data!AK1405</f>
        <v>0</v>
      </c>
      <c r="H1408" s="35" t="str">
        <f>Data!AB1405</f>
        <v>Distancia incremental basada en la velocidad en carretera del motor</v>
      </c>
      <c r="I1408" s="35">
        <f>Data!AD1405</f>
        <v>0</v>
      </c>
      <c r="J1408" s="35">
        <f>Data!AF1405</f>
        <v>0</v>
      </c>
      <c r="K1408" s="35" t="str">
        <f>CONCATENATE(Data!AH1405, " ", Data!AI1405)</f>
        <v>2 km</v>
      </c>
      <c r="L1408" s="35" t="str">
        <f>Data!C1405</f>
        <v>Vehicle, Battery Electric Vehicle</v>
      </c>
      <c r="M1408" s="35">
        <f>Data!H1405</f>
        <v>0</v>
      </c>
      <c r="N1408" s="41">
        <f>Data!I1405</f>
        <v>46087.380405358796</v>
      </c>
      <c r="O1408" s="35">
        <f>Data!L1405</f>
        <v>0</v>
      </c>
      <c r="P1408" s="35">
        <f>Data!M1405</f>
        <v>0</v>
      </c>
      <c r="Q1408" s="35" t="str">
        <f>IF(Data!N1405=0,"",Data!N1405)</f>
        <v/>
      </c>
      <c r="R1408" s="35">
        <f>Data!K1405</f>
        <v>0</v>
      </c>
      <c r="S1408" s="35" t="str">
        <f>IF(Data!X1405=TRUE(), "Yes", "No")</f>
        <v>No</v>
      </c>
      <c r="T1408" s="40" t="e">
        <f>#REF!</f>
        <v>#REF!</v>
      </c>
    </row>
    <row r="1409" spans="1:20" x14ac:dyDescent="0.3">
      <c r="A1409" s="35" t="str">
        <f>Data!A1406</f>
        <v>NISSAN LEAF 299-1018</v>
      </c>
      <c r="B1409" s="36">
        <f t="shared" si="21"/>
        <v>46087.380451620367</v>
      </c>
      <c r="C1409" s="37" t="str">
        <f>IF(Data!J1406="GpsRecord", CONCATENATE($U$3,": ",Data!M1406,", ",Data!L1406), CONCATENATE(Data!AB1406, " ", Data!AH1406))</f>
        <v>Velocidad del motor en carretera 48</v>
      </c>
      <c r="D1409" s="38" t="str">
        <f>IF(Data!O1406=TRUE(), "Yes", "No")</f>
        <v>No</v>
      </c>
      <c r="E1409" s="38" t="str">
        <f>IF(Data!J1406="EngineStatusRecord","Engine",IF(Data!J1406="GpsRecord", "GPS", IF(Data!J1406="EngineFaultRecord", "Fault", IF(Data!J1406="DriverChange","Driver",IF(Data!J1406="CustomRecord","Custom","Debug")))))</f>
        <v>Engine</v>
      </c>
      <c r="F1409" s="39" t="str">
        <f>IF(Data!Y1406=TRUE(), "Yes", "No")</f>
        <v>No</v>
      </c>
      <c r="G1409" s="40">
        <f>Data!AK1406</f>
        <v>0</v>
      </c>
      <c r="H1409" s="35" t="str">
        <f>Data!AB1406</f>
        <v>Velocidad del motor en carretera</v>
      </c>
      <c r="I1409" s="35">
        <f>Data!AD1406</f>
        <v>0</v>
      </c>
      <c r="J1409" s="35">
        <f>Data!AF1406</f>
        <v>0</v>
      </c>
      <c r="K1409" s="35" t="str">
        <f>CONCATENATE(Data!AH1406, " ", Data!AI1406)</f>
        <v>48 km/h</v>
      </c>
      <c r="L1409" s="35" t="str">
        <f>Data!C1406</f>
        <v>Vehicle, Battery Electric Vehicle</v>
      </c>
      <c r="M1409" s="35">
        <f>Data!H1406</f>
        <v>0</v>
      </c>
      <c r="N1409" s="41">
        <f>Data!I1406</f>
        <v>46087.380451620367</v>
      </c>
      <c r="O1409" s="35">
        <f>Data!L1406</f>
        <v>0</v>
      </c>
      <c r="P1409" s="35">
        <f>Data!M1406</f>
        <v>0</v>
      </c>
      <c r="Q1409" s="35" t="str">
        <f>IF(Data!N1406=0,"",Data!N1406)</f>
        <v/>
      </c>
      <c r="R1409" s="35">
        <f>Data!K1406</f>
        <v>0</v>
      </c>
      <c r="S1409" s="35" t="str">
        <f>IF(Data!X1406=TRUE(), "Yes", "No")</f>
        <v>No</v>
      </c>
      <c r="T1409" s="40" t="e">
        <f>#REF!</f>
        <v>#REF!</v>
      </c>
    </row>
    <row r="1410" spans="1:20" x14ac:dyDescent="0.3">
      <c r="A1410" s="35" t="str">
        <f>Data!A1407</f>
        <v>NISSAN LEAF 299-1018</v>
      </c>
      <c r="B1410" s="36">
        <f t="shared" si="21"/>
        <v>46087.380462962959</v>
      </c>
      <c r="C1410" s="37" t="str">
        <f>IF(Data!J1407="GpsRecord", CONCATENATE($U$3,": ",Data!M1407,", ",Data!L1407), CONCATENATE(Data!AB1407, " ", Data!AH1407))</f>
        <v>Ubicación: 10.00357, -84.29819</v>
      </c>
      <c r="D1410" s="38" t="str">
        <f>IF(Data!O1407=TRUE(), "Yes", "No")</f>
        <v>Yes</v>
      </c>
      <c r="E1410" s="38" t="str">
        <f>IF(Data!J1407="EngineStatusRecord","Engine",IF(Data!J1407="GpsRecord", "GPS", IF(Data!J1407="EngineFaultRecord", "Fault", IF(Data!J1407="DriverChange","Driver",IF(Data!J1407="CustomRecord","Custom","Debug")))))</f>
        <v>GPS</v>
      </c>
      <c r="F1410" s="39" t="str">
        <f>IF(Data!Y1407=TRUE(), "Yes", "No")</f>
        <v>Yes</v>
      </c>
      <c r="G1410" s="40">
        <f>Data!AK1407</f>
        <v>0</v>
      </c>
      <c r="H1410" s="35">
        <f>Data!AB1407</f>
        <v>0</v>
      </c>
      <c r="I1410" s="35">
        <f>Data!AD1407</f>
        <v>0</v>
      </c>
      <c r="J1410" s="35">
        <f>Data!AF1407</f>
        <v>0</v>
      </c>
      <c r="K1410" s="35" t="str">
        <f>CONCATENATE(Data!AH1407, " ", Data!AI1407)</f>
        <v xml:space="preserve"> </v>
      </c>
      <c r="L1410" s="35" t="str">
        <f>Data!C1407</f>
        <v>Vehicle, Battery Electric Vehicle</v>
      </c>
      <c r="M1410" s="35">
        <f>Data!H1407</f>
        <v>0</v>
      </c>
      <c r="N1410" s="41">
        <f>Data!I1407</f>
        <v>46087.380462962959</v>
      </c>
      <c r="O1410" s="35">
        <f>Data!L1407</f>
        <v>-84.298190000000005</v>
      </c>
      <c r="P1410" s="35">
        <f>Data!M1407</f>
        <v>10.00357</v>
      </c>
      <c r="Q1410" s="35" t="str">
        <f>IF(Data!N1407=0,"",Data!N1407)</f>
        <v>CurveBased</v>
      </c>
      <c r="R1410" s="35">
        <f>Data!K1407</f>
        <v>44</v>
      </c>
      <c r="S1410" s="35" t="str">
        <f>IF(Data!X1407=TRUE(), "Yes", "No")</f>
        <v>Yes</v>
      </c>
      <c r="T1410" s="40" t="e">
        <f>#REF!</f>
        <v>#REF!</v>
      </c>
    </row>
    <row r="1411" spans="1:20" x14ac:dyDescent="0.3">
      <c r="A1411" s="35" t="str">
        <f>Data!A1408</f>
        <v>NISSAN LEAF 299-1018</v>
      </c>
      <c r="B1411" s="36">
        <f t="shared" si="21"/>
        <v>46087.380503877313</v>
      </c>
      <c r="C1411" s="37" t="str">
        <f>IF(Data!J1408="GpsRecord", CONCATENATE($U$3,": ",Data!M1408,", ",Data!L1408), CONCATENATE(Data!AB1408, " ", Data!AH1408))</f>
        <v>Energía de la batería del vehículo eléctrico -25725</v>
      </c>
      <c r="D1411" s="38" t="str">
        <f>IF(Data!O1408=TRUE(), "Yes", "No")</f>
        <v>No</v>
      </c>
      <c r="E1411" s="38" t="str">
        <f>IF(Data!J1408="EngineStatusRecord","Engine",IF(Data!J1408="GpsRecord", "GPS", IF(Data!J1408="EngineFaultRecord", "Fault", IF(Data!J1408="DriverChange","Driver",IF(Data!J1408="CustomRecord","Custom","Debug")))))</f>
        <v>Engine</v>
      </c>
      <c r="F1411" s="39" t="str">
        <f>IF(Data!Y1408=TRUE(), "Yes", "No")</f>
        <v>No</v>
      </c>
      <c r="G1411" s="40">
        <f>Data!AK1408</f>
        <v>0</v>
      </c>
      <c r="H1411" s="35" t="str">
        <f>Data!AB1408</f>
        <v>Energía de la batería del vehículo eléctrico</v>
      </c>
      <c r="I1411" s="35">
        <f>Data!AD1408</f>
        <v>0</v>
      </c>
      <c r="J1411" s="35">
        <f>Data!AF1408</f>
        <v>0</v>
      </c>
      <c r="K1411" s="35" t="str">
        <f>CONCATENATE(Data!AH1408, " ", Data!AI1408)</f>
        <v>-25725 W</v>
      </c>
      <c r="L1411" s="35" t="str">
        <f>Data!C1408</f>
        <v>Vehicle, Battery Electric Vehicle</v>
      </c>
      <c r="M1411" s="35">
        <f>Data!H1408</f>
        <v>0</v>
      </c>
      <c r="N1411" s="41">
        <f>Data!I1408</f>
        <v>46087.380503877313</v>
      </c>
      <c r="O1411" s="35">
        <f>Data!L1408</f>
        <v>0</v>
      </c>
      <c r="P1411" s="35">
        <f>Data!M1408</f>
        <v>0</v>
      </c>
      <c r="Q1411" s="35" t="str">
        <f>IF(Data!N1408=0,"",Data!N1408)</f>
        <v/>
      </c>
      <c r="R1411" s="35">
        <f>Data!K1408</f>
        <v>0</v>
      </c>
      <c r="S1411" s="35" t="str">
        <f>IF(Data!X1408=TRUE(), "Yes", "No")</f>
        <v>No</v>
      </c>
      <c r="T1411" s="40" t="e">
        <f>#REF!</f>
        <v>#REF!</v>
      </c>
    </row>
    <row r="1412" spans="1:20" x14ac:dyDescent="0.3">
      <c r="A1412" s="35" t="str">
        <f>Data!A1409</f>
        <v>NISSAN LEAF 299-1018</v>
      </c>
      <c r="B1412" s="36">
        <f t="shared" si="21"/>
        <v>46087.380532719908</v>
      </c>
      <c r="C1412" s="37" t="str">
        <f>IF(Data!J1409="GpsRecord", CONCATENATE($U$3,": ",Data!M1409,", ",Data!L1409), CONCATENATE(Data!AB1409, " ", Data!AH1409))</f>
        <v>Velocidad del motor en carretera 37</v>
      </c>
      <c r="D1412" s="38" t="str">
        <f>IF(Data!O1409=TRUE(), "Yes", "No")</f>
        <v>No</v>
      </c>
      <c r="E1412" s="38" t="str">
        <f>IF(Data!J1409="EngineStatusRecord","Engine",IF(Data!J1409="GpsRecord", "GPS", IF(Data!J1409="EngineFaultRecord", "Fault", IF(Data!J1409="DriverChange","Driver",IF(Data!J1409="CustomRecord","Custom","Debug")))))</f>
        <v>Engine</v>
      </c>
      <c r="F1412" s="39" t="str">
        <f>IF(Data!Y1409=TRUE(), "Yes", "No")</f>
        <v>No</v>
      </c>
      <c r="G1412" s="40">
        <f>Data!AK1409</f>
        <v>0</v>
      </c>
      <c r="H1412" s="35" t="str">
        <f>Data!AB1409</f>
        <v>Velocidad del motor en carretera</v>
      </c>
      <c r="I1412" s="35">
        <f>Data!AD1409</f>
        <v>0</v>
      </c>
      <c r="J1412" s="35">
        <f>Data!AF1409</f>
        <v>0</v>
      </c>
      <c r="K1412" s="35" t="str">
        <f>CONCATENATE(Data!AH1409, " ", Data!AI1409)</f>
        <v>37 km/h</v>
      </c>
      <c r="L1412" s="35" t="str">
        <f>Data!C1409</f>
        <v>Vehicle, Battery Electric Vehicle</v>
      </c>
      <c r="M1412" s="35">
        <f>Data!H1409</f>
        <v>0</v>
      </c>
      <c r="N1412" s="41">
        <f>Data!I1409</f>
        <v>46087.380532719908</v>
      </c>
      <c r="O1412" s="35">
        <f>Data!L1409</f>
        <v>0</v>
      </c>
      <c r="P1412" s="35">
        <f>Data!M1409</f>
        <v>0</v>
      </c>
      <c r="Q1412" s="35" t="str">
        <f>IF(Data!N1409=0,"",Data!N1409)</f>
        <v/>
      </c>
      <c r="R1412" s="35">
        <f>Data!K1409</f>
        <v>0</v>
      </c>
      <c r="S1412" s="35" t="str">
        <f>IF(Data!X1409=TRUE(), "Yes", "No")</f>
        <v>No</v>
      </c>
      <c r="T1412" s="40" t="e">
        <f>#REF!</f>
        <v>#REF!</v>
      </c>
    </row>
    <row r="1413" spans="1:20" x14ac:dyDescent="0.3">
      <c r="A1413" s="35" t="str">
        <f>Data!A1410</f>
        <v>NISSAN LEAF 299-1018</v>
      </c>
      <c r="B1413" s="36">
        <f t="shared" si="21"/>
        <v>46087.380567129629</v>
      </c>
      <c r="C1413" s="37" t="str">
        <f>IF(Data!J1410="GpsRecord", CONCATENATE($U$3,": ",Data!M1410,", ",Data!L1410), CONCATENATE(Data!AB1410, " ", Data!AH1410))</f>
        <v>Ubicación: 10.00311, -84.29897</v>
      </c>
      <c r="D1413" s="38" t="str">
        <f>IF(Data!O1410=TRUE(), "Yes", "No")</f>
        <v>Yes</v>
      </c>
      <c r="E1413" s="38" t="str">
        <f>IF(Data!J1410="EngineStatusRecord","Engine",IF(Data!J1410="GpsRecord", "GPS", IF(Data!J1410="EngineFaultRecord", "Fault", IF(Data!J1410="DriverChange","Driver",IF(Data!J1410="CustomRecord","Custom","Debug")))))</f>
        <v>GPS</v>
      </c>
      <c r="F1413" s="39" t="str">
        <f>IF(Data!Y1410=TRUE(), "Yes", "No")</f>
        <v>Yes</v>
      </c>
      <c r="G1413" s="40">
        <f>Data!AK1410</f>
        <v>0</v>
      </c>
      <c r="H1413" s="35">
        <f>Data!AB1410</f>
        <v>0</v>
      </c>
      <c r="I1413" s="35">
        <f>Data!AD1410</f>
        <v>0</v>
      </c>
      <c r="J1413" s="35">
        <f>Data!AF1410</f>
        <v>0</v>
      </c>
      <c r="K1413" s="35" t="str">
        <f>CONCATENATE(Data!AH1410, " ", Data!AI1410)</f>
        <v xml:space="preserve"> </v>
      </c>
      <c r="L1413" s="35" t="str">
        <f>Data!C1410</f>
        <v>Vehicle, Battery Electric Vehicle</v>
      </c>
      <c r="M1413" s="35">
        <f>Data!H1410</f>
        <v>0</v>
      </c>
      <c r="N1413" s="41">
        <f>Data!I1410</f>
        <v>46087.380567129629</v>
      </c>
      <c r="O1413" s="35">
        <f>Data!L1410</f>
        <v>-84.298969999999997</v>
      </c>
      <c r="P1413" s="35">
        <f>Data!M1410</f>
        <v>10.00311</v>
      </c>
      <c r="Q1413" s="35" t="str">
        <f>IF(Data!N1410=0,"",Data!N1410)</f>
        <v>CurvePositionEstimateError</v>
      </c>
      <c r="R1413" s="35">
        <f>Data!K1410</f>
        <v>37</v>
      </c>
      <c r="S1413" s="35" t="str">
        <f>IF(Data!X1410=TRUE(), "Yes", "No")</f>
        <v>Yes</v>
      </c>
      <c r="T1413" s="40" t="e">
        <f>#REF!</f>
        <v>#REF!</v>
      </c>
    </row>
    <row r="1414" spans="1:20" x14ac:dyDescent="0.3">
      <c r="A1414" s="35" t="str">
        <f>Data!A1411</f>
        <v>NISSAN LEAF 299-1018</v>
      </c>
      <c r="B1414" s="36">
        <f t="shared" si="21"/>
        <v>46087.380596828705</v>
      </c>
      <c r="C1414" s="37" t="str">
        <f>IF(Data!J1411="GpsRecord", CONCATENATE($U$3,": ",Data!M1411,", ",Data!L1411), CONCATENATE(Data!AB1411, " ", Data!AH1411))</f>
        <v>Energía de la batería del vehículo eléctrico 8772</v>
      </c>
      <c r="D1414" s="38" t="str">
        <f>IF(Data!O1411=TRUE(), "Yes", "No")</f>
        <v>No</v>
      </c>
      <c r="E1414" s="38" t="str">
        <f>IF(Data!J1411="EngineStatusRecord","Engine",IF(Data!J1411="GpsRecord", "GPS", IF(Data!J1411="EngineFaultRecord", "Fault", IF(Data!J1411="DriverChange","Driver",IF(Data!J1411="CustomRecord","Custom","Debug")))))</f>
        <v>Engine</v>
      </c>
      <c r="F1414" s="39" t="str">
        <f>IF(Data!Y1411=TRUE(), "Yes", "No")</f>
        <v>No</v>
      </c>
      <c r="G1414" s="40">
        <f>Data!AK1411</f>
        <v>0</v>
      </c>
      <c r="H1414" s="35" t="str">
        <f>Data!AB1411</f>
        <v>Energía de la batería del vehículo eléctrico</v>
      </c>
      <c r="I1414" s="35">
        <f>Data!AD1411</f>
        <v>0</v>
      </c>
      <c r="J1414" s="35">
        <f>Data!AF1411</f>
        <v>0</v>
      </c>
      <c r="K1414" s="35" t="str">
        <f>CONCATENATE(Data!AH1411, " ", Data!AI1411)</f>
        <v>8772 W</v>
      </c>
      <c r="L1414" s="35" t="str">
        <f>Data!C1411</f>
        <v>Vehicle, Battery Electric Vehicle</v>
      </c>
      <c r="M1414" s="35">
        <f>Data!H1411</f>
        <v>0</v>
      </c>
      <c r="N1414" s="41">
        <f>Data!I1411</f>
        <v>46087.380596828705</v>
      </c>
      <c r="O1414" s="35">
        <f>Data!L1411</f>
        <v>0</v>
      </c>
      <c r="P1414" s="35">
        <f>Data!M1411</f>
        <v>0</v>
      </c>
      <c r="Q1414" s="35" t="str">
        <f>IF(Data!N1411=0,"",Data!N1411)</f>
        <v/>
      </c>
      <c r="R1414" s="35">
        <f>Data!K1411</f>
        <v>0</v>
      </c>
      <c r="S1414" s="35" t="str">
        <f>IF(Data!X1411=TRUE(), "Yes", "No")</f>
        <v>No</v>
      </c>
      <c r="T1414" s="40" t="e">
        <f>#REF!</f>
        <v>#REF!</v>
      </c>
    </row>
    <row r="1415" spans="1:20" x14ac:dyDescent="0.3">
      <c r="A1415" s="35" t="str">
        <f>Data!A1412</f>
        <v>NISSAN LEAF 299-1018</v>
      </c>
      <c r="B1415" s="36">
        <f t="shared" si="21"/>
        <v>46087.380613564812</v>
      </c>
      <c r="C1415" s="37" t="str">
        <f>IF(Data!J1412="GpsRecord", CONCATENATE($U$3,": ",Data!M1412,", ",Data!L1412), CONCATENATE(Data!AB1412, " ", Data!AH1412))</f>
        <v>Velocidad del motor en carretera 42</v>
      </c>
      <c r="D1415" s="38" t="str">
        <f>IF(Data!O1412=TRUE(), "Yes", "No")</f>
        <v>No</v>
      </c>
      <c r="E1415" s="38" t="str">
        <f>IF(Data!J1412="EngineStatusRecord","Engine",IF(Data!J1412="GpsRecord", "GPS", IF(Data!J1412="EngineFaultRecord", "Fault", IF(Data!J1412="DriverChange","Driver",IF(Data!J1412="CustomRecord","Custom","Debug")))))</f>
        <v>Engine</v>
      </c>
      <c r="F1415" s="39" t="str">
        <f>IF(Data!Y1412=TRUE(), "Yes", "No")</f>
        <v>No</v>
      </c>
      <c r="G1415" s="40">
        <f>Data!AK1412</f>
        <v>0</v>
      </c>
      <c r="H1415" s="35" t="str">
        <f>Data!AB1412</f>
        <v>Velocidad del motor en carretera</v>
      </c>
      <c r="I1415" s="35">
        <f>Data!AD1412</f>
        <v>0</v>
      </c>
      <c r="J1415" s="35">
        <f>Data!AF1412</f>
        <v>0</v>
      </c>
      <c r="K1415" s="35" t="str">
        <f>CONCATENATE(Data!AH1412, " ", Data!AI1412)</f>
        <v>42 km/h</v>
      </c>
      <c r="L1415" s="35" t="str">
        <f>Data!C1412</f>
        <v>Vehicle, Battery Electric Vehicle</v>
      </c>
      <c r="M1415" s="35">
        <f>Data!H1412</f>
        <v>0</v>
      </c>
      <c r="N1415" s="41">
        <f>Data!I1412</f>
        <v>46087.380613564812</v>
      </c>
      <c r="O1415" s="35">
        <f>Data!L1412</f>
        <v>0</v>
      </c>
      <c r="P1415" s="35">
        <f>Data!M1412</f>
        <v>0</v>
      </c>
      <c r="Q1415" s="35" t="str">
        <f>IF(Data!N1412=0,"",Data!N1412)</f>
        <v/>
      </c>
      <c r="R1415" s="35">
        <f>Data!K1412</f>
        <v>0</v>
      </c>
      <c r="S1415" s="35" t="str">
        <f>IF(Data!X1412=TRUE(), "Yes", "No")</f>
        <v>No</v>
      </c>
      <c r="T1415" s="40" t="e">
        <f>#REF!</f>
        <v>#REF!</v>
      </c>
    </row>
    <row r="1416" spans="1:20" x14ac:dyDescent="0.3">
      <c r="A1416" s="35" t="str">
        <f>Data!A1413</f>
        <v>NISSAN LEAF 299-1018</v>
      </c>
      <c r="B1416" s="36">
        <f t="shared" si="21"/>
        <v>46087.380636574075</v>
      </c>
      <c r="C1416" s="37" t="str">
        <f>IF(Data!J1413="GpsRecord", CONCATENATE($U$3,": ",Data!M1413,", ",Data!L1413), CONCATENATE(Data!AB1413, " ", Data!AH1413))</f>
        <v>Ubicación: 10.00287, -84.29952</v>
      </c>
      <c r="D1416" s="38" t="str">
        <f>IF(Data!O1413=TRUE(), "Yes", "No")</f>
        <v>Yes</v>
      </c>
      <c r="E1416" s="38" t="str">
        <f>IF(Data!J1413="EngineStatusRecord","Engine",IF(Data!J1413="GpsRecord", "GPS", IF(Data!J1413="EngineFaultRecord", "Fault", IF(Data!J1413="DriverChange","Driver",IF(Data!J1413="CustomRecord","Custom","Debug")))))</f>
        <v>GPS</v>
      </c>
      <c r="F1416" s="39" t="str">
        <f>IF(Data!Y1413=TRUE(), "Yes", "No")</f>
        <v>Yes</v>
      </c>
      <c r="G1416" s="40">
        <f>Data!AK1413</f>
        <v>0</v>
      </c>
      <c r="H1416" s="35">
        <f>Data!AB1413</f>
        <v>0</v>
      </c>
      <c r="I1416" s="35">
        <f>Data!AD1413</f>
        <v>0</v>
      </c>
      <c r="J1416" s="35">
        <f>Data!AF1413</f>
        <v>0</v>
      </c>
      <c r="K1416" s="35" t="str">
        <f>CONCATENATE(Data!AH1413, " ", Data!AI1413)</f>
        <v xml:space="preserve"> </v>
      </c>
      <c r="L1416" s="35" t="str">
        <f>Data!C1413</f>
        <v>Vehicle, Battery Electric Vehicle</v>
      </c>
      <c r="M1416" s="35">
        <f>Data!H1413</f>
        <v>0</v>
      </c>
      <c r="N1416" s="41">
        <f>Data!I1413</f>
        <v>46087.380636574075</v>
      </c>
      <c r="O1416" s="35">
        <f>Data!L1413</f>
        <v>-84.299520000000001</v>
      </c>
      <c r="P1416" s="35">
        <f>Data!M1413</f>
        <v>10.00287</v>
      </c>
      <c r="Q1416" s="35" t="str">
        <f>IF(Data!N1413=0,"",Data!N1413)</f>
        <v>CurveSpeedEstimateError</v>
      </c>
      <c r="R1416" s="35">
        <f>Data!K1413</f>
        <v>41</v>
      </c>
      <c r="S1416" s="35" t="str">
        <f>IF(Data!X1413=TRUE(), "Yes", "No")</f>
        <v>Yes</v>
      </c>
      <c r="T1416" s="40" t="e">
        <f>#REF!</f>
        <v>#REF!</v>
      </c>
    </row>
    <row r="1417" spans="1:20" x14ac:dyDescent="0.3">
      <c r="A1417" s="35" t="str">
        <f>Data!A1414</f>
        <v>NISSAN LEAF 299-1018</v>
      </c>
      <c r="B1417" s="36">
        <f t="shared" si="21"/>
        <v>46087.380706018521</v>
      </c>
      <c r="C1417" s="37" t="str">
        <f>IF(Data!J1414="GpsRecord", CONCATENATE($U$3,": ",Data!M1414,", ",Data!L1414), CONCATENATE(Data!AB1414, " ", Data!AH1414))</f>
        <v>Ubicación: 10.00263, -84.30006</v>
      </c>
      <c r="D1417" s="38" t="str">
        <f>IF(Data!O1414=TRUE(), "Yes", "No")</f>
        <v>Yes</v>
      </c>
      <c r="E1417" s="38" t="str">
        <f>IF(Data!J1414="EngineStatusRecord","Engine",IF(Data!J1414="GpsRecord", "GPS", IF(Data!J1414="EngineFaultRecord", "Fault", IF(Data!J1414="DriverChange","Driver",IF(Data!J1414="CustomRecord","Custom","Debug")))))</f>
        <v>GPS</v>
      </c>
      <c r="F1417" s="39" t="str">
        <f>IF(Data!Y1414=TRUE(), "Yes", "No")</f>
        <v>Yes</v>
      </c>
      <c r="G1417" s="40">
        <f>Data!AK1414</f>
        <v>0</v>
      </c>
      <c r="H1417" s="35">
        <f>Data!AB1414</f>
        <v>0</v>
      </c>
      <c r="I1417" s="35">
        <f>Data!AD1414</f>
        <v>0</v>
      </c>
      <c r="J1417" s="35">
        <f>Data!AF1414</f>
        <v>0</v>
      </c>
      <c r="K1417" s="35" t="str">
        <f>CONCATENATE(Data!AH1414, " ", Data!AI1414)</f>
        <v xml:space="preserve"> </v>
      </c>
      <c r="L1417" s="35" t="str">
        <f>Data!C1414</f>
        <v>Vehicle, Battery Electric Vehicle</v>
      </c>
      <c r="M1417" s="35">
        <f>Data!H1414</f>
        <v>0</v>
      </c>
      <c r="N1417" s="41">
        <f>Data!I1414</f>
        <v>46087.380706018521</v>
      </c>
      <c r="O1417" s="35">
        <f>Data!L1414</f>
        <v>-84.300060000000002</v>
      </c>
      <c r="P1417" s="35">
        <f>Data!M1414</f>
        <v>10.00263</v>
      </c>
      <c r="Q1417" s="35" t="str">
        <f>IF(Data!N1414=0,"",Data!N1414)</f>
        <v>CurveSpeedEstimateError</v>
      </c>
      <c r="R1417" s="35">
        <f>Data!K1414</f>
        <v>35</v>
      </c>
      <c r="S1417" s="35" t="str">
        <f>IF(Data!X1414=TRUE(), "Yes", "No")</f>
        <v>Yes</v>
      </c>
      <c r="T1417" s="40" t="e">
        <f>#REF!</f>
        <v>#REF!</v>
      </c>
    </row>
    <row r="1418" spans="1:20" x14ac:dyDescent="0.3">
      <c r="A1418" s="35" t="str">
        <f>Data!A1415</f>
        <v>NISSAN LEAF 299-1018</v>
      </c>
      <c r="B1418" s="36">
        <f t="shared" si="21"/>
        <v>46087.380729351855</v>
      </c>
      <c r="C1418" s="37" t="str">
        <f>IF(Data!J1415="GpsRecord", CONCATENATE($U$3,": ",Data!M1415,", ",Data!L1415), CONCATENATE(Data!AB1415, " ", Data!AH1415))</f>
        <v>Velocidad del motor en carretera 35</v>
      </c>
      <c r="D1418" s="38" t="str">
        <f>IF(Data!O1415=TRUE(), "Yes", "No")</f>
        <v>No</v>
      </c>
      <c r="E1418" s="38" t="str">
        <f>IF(Data!J1415="EngineStatusRecord","Engine",IF(Data!J1415="GpsRecord", "GPS", IF(Data!J1415="EngineFaultRecord", "Fault", IF(Data!J1415="DriverChange","Driver",IF(Data!J1415="CustomRecord","Custom","Debug")))))</f>
        <v>Engine</v>
      </c>
      <c r="F1418" s="39" t="str">
        <f>IF(Data!Y1415=TRUE(), "Yes", "No")</f>
        <v>No</v>
      </c>
      <c r="G1418" s="40">
        <f>Data!AK1415</f>
        <v>0</v>
      </c>
      <c r="H1418" s="35" t="str">
        <f>Data!AB1415</f>
        <v>Velocidad del motor en carretera</v>
      </c>
      <c r="I1418" s="35">
        <f>Data!AD1415</f>
        <v>0</v>
      </c>
      <c r="J1418" s="35">
        <f>Data!AF1415</f>
        <v>0</v>
      </c>
      <c r="K1418" s="35" t="str">
        <f>CONCATENATE(Data!AH1415, " ", Data!AI1415)</f>
        <v>35 km/h</v>
      </c>
      <c r="L1418" s="35" t="str">
        <f>Data!C1415</f>
        <v>Vehicle, Battery Electric Vehicle</v>
      </c>
      <c r="M1418" s="35">
        <f>Data!H1415</f>
        <v>0</v>
      </c>
      <c r="N1418" s="41">
        <f>Data!I1415</f>
        <v>46087.380729351855</v>
      </c>
      <c r="O1418" s="35">
        <f>Data!L1415</f>
        <v>0</v>
      </c>
      <c r="P1418" s="35">
        <f>Data!M1415</f>
        <v>0</v>
      </c>
      <c r="Q1418" s="35" t="str">
        <f>IF(Data!N1415=0,"",Data!N1415)</f>
        <v/>
      </c>
      <c r="R1418" s="35">
        <f>Data!K1415</f>
        <v>0</v>
      </c>
      <c r="S1418" s="35" t="str">
        <f>IF(Data!X1415=TRUE(), "Yes", "No")</f>
        <v>No</v>
      </c>
      <c r="T1418" s="40" t="e">
        <f>#REF!</f>
        <v>#REF!</v>
      </c>
    </row>
    <row r="1419" spans="1:20" x14ac:dyDescent="0.3">
      <c r="A1419" s="35" t="str">
        <f>Data!A1416</f>
        <v>NISSAN LEAF 299-1018</v>
      </c>
      <c r="B1419" s="36">
        <f t="shared" si="21"/>
        <v>46087.38077546296</v>
      </c>
      <c r="C1419" s="37" t="str">
        <f>IF(Data!J1416="GpsRecord", CONCATENATE($U$3,": ",Data!M1416,", ",Data!L1416), CONCATENATE(Data!AB1416, " ", Data!AH1416))</f>
        <v>Ubicación: 10.00244, -84.30057</v>
      </c>
      <c r="D1419" s="38" t="str">
        <f>IF(Data!O1416=TRUE(), "Yes", "No")</f>
        <v>Yes</v>
      </c>
      <c r="E1419" s="38" t="str">
        <f>IF(Data!J1416="EngineStatusRecord","Engine",IF(Data!J1416="GpsRecord", "GPS", IF(Data!J1416="EngineFaultRecord", "Fault", IF(Data!J1416="DriverChange","Driver",IF(Data!J1416="CustomRecord","Custom","Debug")))))</f>
        <v>GPS</v>
      </c>
      <c r="F1419" s="39" t="str">
        <f>IF(Data!Y1416=TRUE(), "Yes", "No")</f>
        <v>Yes</v>
      </c>
      <c r="G1419" s="40">
        <f>Data!AK1416</f>
        <v>0</v>
      </c>
      <c r="H1419" s="35">
        <f>Data!AB1416</f>
        <v>0</v>
      </c>
      <c r="I1419" s="35">
        <f>Data!AD1416</f>
        <v>0</v>
      </c>
      <c r="J1419" s="35">
        <f>Data!AF1416</f>
        <v>0</v>
      </c>
      <c r="K1419" s="35" t="str">
        <f>CONCATENATE(Data!AH1416, " ", Data!AI1416)</f>
        <v xml:space="preserve"> </v>
      </c>
      <c r="L1419" s="35" t="str">
        <f>Data!C1416</f>
        <v>Vehicle, Battery Electric Vehicle</v>
      </c>
      <c r="M1419" s="35">
        <f>Data!H1416</f>
        <v>0</v>
      </c>
      <c r="N1419" s="41">
        <f>Data!I1416</f>
        <v>46087.38077546296</v>
      </c>
      <c r="O1419" s="35">
        <f>Data!L1416</f>
        <v>-84.300569999999993</v>
      </c>
      <c r="P1419" s="35">
        <f>Data!M1416</f>
        <v>10.00244</v>
      </c>
      <c r="Q1419" s="35" t="str">
        <f>IF(Data!N1416=0,"",Data!N1416)</f>
        <v>CurveSpeedEstimateError</v>
      </c>
      <c r="R1419" s="35">
        <f>Data!K1416</f>
        <v>39</v>
      </c>
      <c r="S1419" s="35" t="str">
        <f>IF(Data!X1416=TRUE(), "Yes", "No")</f>
        <v>Yes</v>
      </c>
      <c r="T1419" s="40" t="e">
        <f>#REF!</f>
        <v>#REF!</v>
      </c>
    </row>
    <row r="1420" spans="1:20" x14ac:dyDescent="0.3">
      <c r="A1420" s="35" t="str">
        <f>Data!A1417</f>
        <v>NISSAN LEAF 299-1018</v>
      </c>
      <c r="B1420" s="36">
        <f t="shared" si="21"/>
        <v>46087.38086824074</v>
      </c>
      <c r="C1420" s="37" t="str">
        <f>IF(Data!J1417="GpsRecord", CONCATENATE($U$3,": ",Data!M1417,", ",Data!L1417), CONCATENATE(Data!AB1417, " ", Data!AH1417))</f>
        <v>Velocidad del motor en carretera 46</v>
      </c>
      <c r="D1420" s="38" t="str">
        <f>IF(Data!O1417=TRUE(), "Yes", "No")</f>
        <v>No</v>
      </c>
      <c r="E1420" s="38" t="str">
        <f>IF(Data!J1417="EngineStatusRecord","Engine",IF(Data!J1417="GpsRecord", "GPS", IF(Data!J1417="EngineFaultRecord", "Fault", IF(Data!J1417="DriverChange","Driver",IF(Data!J1417="CustomRecord","Custom","Debug")))))</f>
        <v>Engine</v>
      </c>
      <c r="F1420" s="39" t="str">
        <f>IF(Data!Y1417=TRUE(), "Yes", "No")</f>
        <v>No</v>
      </c>
      <c r="G1420" s="40">
        <f>Data!AK1417</f>
        <v>0</v>
      </c>
      <c r="H1420" s="35" t="str">
        <f>Data!AB1417</f>
        <v>Velocidad del motor en carretera</v>
      </c>
      <c r="I1420" s="35">
        <f>Data!AD1417</f>
        <v>0</v>
      </c>
      <c r="J1420" s="35">
        <f>Data!AF1417</f>
        <v>0</v>
      </c>
      <c r="K1420" s="35" t="str">
        <f>CONCATENATE(Data!AH1417, " ", Data!AI1417)</f>
        <v>46 km/h</v>
      </c>
      <c r="L1420" s="35" t="str">
        <f>Data!C1417</f>
        <v>Vehicle, Battery Electric Vehicle</v>
      </c>
      <c r="M1420" s="35">
        <f>Data!H1417</f>
        <v>0</v>
      </c>
      <c r="N1420" s="41">
        <f>Data!I1417</f>
        <v>46087.38086824074</v>
      </c>
      <c r="O1420" s="35">
        <f>Data!L1417</f>
        <v>0</v>
      </c>
      <c r="P1420" s="35">
        <f>Data!M1417</f>
        <v>0</v>
      </c>
      <c r="Q1420" s="35" t="str">
        <f>IF(Data!N1417=0,"",Data!N1417)</f>
        <v/>
      </c>
      <c r="R1420" s="35">
        <f>Data!K1417</f>
        <v>0</v>
      </c>
      <c r="S1420" s="35" t="str">
        <f>IF(Data!X1417=TRUE(), "Yes", "No")</f>
        <v>No</v>
      </c>
      <c r="T1420" s="40" t="e">
        <f>#REF!</f>
        <v>#REF!</v>
      </c>
    </row>
    <row r="1421" spans="1:20" x14ac:dyDescent="0.3">
      <c r="A1421" s="35" t="str">
        <f>Data!A1418</f>
        <v>NISSAN LEAF 299-1018</v>
      </c>
      <c r="B1421" s="36">
        <f t="shared" si="21"/>
        <v>46087.380949074075</v>
      </c>
      <c r="C1421" s="37" t="str">
        <f>IF(Data!J1418="GpsRecord", CONCATENATE($U$3,": ",Data!M1418,", ",Data!L1418), CONCATENATE(Data!AB1418, " ", Data!AH1418))</f>
        <v>Ubicación: 10.00201, -84.3021</v>
      </c>
      <c r="D1421" s="38" t="str">
        <f>IF(Data!O1418=TRUE(), "Yes", "No")</f>
        <v>Yes</v>
      </c>
      <c r="E1421" s="38" t="str">
        <f>IF(Data!J1418="EngineStatusRecord","Engine",IF(Data!J1418="GpsRecord", "GPS", IF(Data!J1418="EngineFaultRecord", "Fault", IF(Data!J1418="DriverChange","Driver",IF(Data!J1418="CustomRecord","Custom","Debug")))))</f>
        <v>GPS</v>
      </c>
      <c r="F1421" s="39" t="str">
        <f>IF(Data!Y1418=TRUE(), "Yes", "No")</f>
        <v>Yes</v>
      </c>
      <c r="G1421" s="40">
        <f>Data!AK1418</f>
        <v>0</v>
      </c>
      <c r="H1421" s="35">
        <f>Data!AB1418</f>
        <v>0</v>
      </c>
      <c r="I1421" s="35">
        <f>Data!AD1418</f>
        <v>0</v>
      </c>
      <c r="J1421" s="35">
        <f>Data!AF1418</f>
        <v>0</v>
      </c>
      <c r="K1421" s="35" t="str">
        <f>CONCATENATE(Data!AH1418, " ", Data!AI1418)</f>
        <v xml:space="preserve"> </v>
      </c>
      <c r="L1421" s="35" t="str">
        <f>Data!C1418</f>
        <v>Vehicle, Battery Electric Vehicle</v>
      </c>
      <c r="M1421" s="35">
        <f>Data!H1418</f>
        <v>0</v>
      </c>
      <c r="N1421" s="41">
        <f>Data!I1418</f>
        <v>46087.380949074075</v>
      </c>
      <c r="O1421" s="35">
        <f>Data!L1418</f>
        <v>-84.302099999999996</v>
      </c>
      <c r="P1421" s="35">
        <f>Data!M1418</f>
        <v>10.00201</v>
      </c>
      <c r="Q1421" s="35" t="str">
        <f>IF(Data!N1418=0,"",Data!N1418)</f>
        <v>CurvePositionEstimateError</v>
      </c>
      <c r="R1421" s="35">
        <f>Data!K1418</f>
        <v>42</v>
      </c>
      <c r="S1421" s="35" t="str">
        <f>IF(Data!X1418=TRUE(), "Yes", "No")</f>
        <v>Yes</v>
      </c>
      <c r="T1421" s="40" t="e">
        <f>#REF!</f>
        <v>#REF!</v>
      </c>
    </row>
    <row r="1422" spans="1:20" x14ac:dyDescent="0.3">
      <c r="A1422" s="35" t="str">
        <f>Data!A1419</f>
        <v>NISSAN LEAF 299-1018</v>
      </c>
      <c r="B1422" s="36">
        <f t="shared" ref="B1422:B1485" si="22">N1422</f>
        <v>46087.381006944444</v>
      </c>
      <c r="C1422" s="37" t="str">
        <f>IF(Data!J1419="GpsRecord", CONCATENATE($U$3,": ",Data!M1419,", ",Data!L1419), CONCATENATE(Data!AB1419, " ", Data!AH1419))</f>
        <v>Ubicación: 10.00187, -84.30264</v>
      </c>
      <c r="D1422" s="38" t="str">
        <f>IF(Data!O1419=TRUE(), "Yes", "No")</f>
        <v>Yes</v>
      </c>
      <c r="E1422" s="38" t="str">
        <f>IF(Data!J1419="EngineStatusRecord","Engine",IF(Data!J1419="GpsRecord", "GPS", IF(Data!J1419="EngineFaultRecord", "Fault", IF(Data!J1419="DriverChange","Driver",IF(Data!J1419="CustomRecord","Custom","Debug")))))</f>
        <v>GPS</v>
      </c>
      <c r="F1422" s="39" t="str">
        <f>IF(Data!Y1419=TRUE(), "Yes", "No")</f>
        <v>Yes</v>
      </c>
      <c r="G1422" s="40">
        <f>Data!AK1419</f>
        <v>0</v>
      </c>
      <c r="H1422" s="35">
        <f>Data!AB1419</f>
        <v>0</v>
      </c>
      <c r="I1422" s="35">
        <f>Data!AD1419</f>
        <v>0</v>
      </c>
      <c r="J1422" s="35">
        <f>Data!AF1419</f>
        <v>0</v>
      </c>
      <c r="K1422" s="35" t="str">
        <f>CONCATENATE(Data!AH1419, " ", Data!AI1419)</f>
        <v xml:space="preserve"> </v>
      </c>
      <c r="L1422" s="35" t="str">
        <f>Data!C1419</f>
        <v>Vehicle, Battery Electric Vehicle</v>
      </c>
      <c r="M1422" s="35">
        <f>Data!H1419</f>
        <v>0</v>
      </c>
      <c r="N1422" s="41">
        <f>Data!I1419</f>
        <v>46087.381006944444</v>
      </c>
      <c r="O1422" s="35">
        <f>Data!L1419</f>
        <v>-84.302639999999997</v>
      </c>
      <c r="P1422" s="35">
        <f>Data!M1419</f>
        <v>10.00187</v>
      </c>
      <c r="Q1422" s="35" t="str">
        <f>IF(Data!N1419=0,"",Data!N1419)</f>
        <v>CurveSpeed</v>
      </c>
      <c r="R1422" s="35">
        <f>Data!K1419</f>
        <v>44</v>
      </c>
      <c r="S1422" s="35" t="str">
        <f>IF(Data!X1419=TRUE(), "Yes", "No")</f>
        <v>Yes</v>
      </c>
      <c r="T1422" s="40" t="e">
        <f>#REF!</f>
        <v>#REF!</v>
      </c>
    </row>
    <row r="1423" spans="1:20" x14ac:dyDescent="0.3">
      <c r="A1423" s="35" t="str">
        <f>Data!A1420</f>
        <v>NISSAN LEAF 299-1018</v>
      </c>
      <c r="B1423" s="36">
        <f t="shared" si="22"/>
        <v>46087.381064814814</v>
      </c>
      <c r="C1423" s="37" t="str">
        <f>IF(Data!J1420="GpsRecord", CONCATENATE($U$3,": ",Data!M1420,", ",Data!L1420), CONCATENATE(Data!AB1420, " ", Data!AH1420))</f>
        <v>Ubicación: 10.00177, -84.30314</v>
      </c>
      <c r="D1423" s="38" t="str">
        <f>IF(Data!O1420=TRUE(), "Yes", "No")</f>
        <v>Yes</v>
      </c>
      <c r="E1423" s="38" t="str">
        <f>IF(Data!J1420="EngineStatusRecord","Engine",IF(Data!J1420="GpsRecord", "GPS", IF(Data!J1420="EngineFaultRecord", "Fault", IF(Data!J1420="DriverChange","Driver",IF(Data!J1420="CustomRecord","Custom","Debug")))))</f>
        <v>GPS</v>
      </c>
      <c r="F1423" s="39" t="str">
        <f>IF(Data!Y1420=TRUE(), "Yes", "No")</f>
        <v>Yes</v>
      </c>
      <c r="G1423" s="40">
        <f>Data!AK1420</f>
        <v>0</v>
      </c>
      <c r="H1423" s="35">
        <f>Data!AB1420</f>
        <v>0</v>
      </c>
      <c r="I1423" s="35">
        <f>Data!AD1420</f>
        <v>0</v>
      </c>
      <c r="J1423" s="35">
        <f>Data!AF1420</f>
        <v>0</v>
      </c>
      <c r="K1423" s="35" t="str">
        <f>CONCATENATE(Data!AH1420, " ", Data!AI1420)</f>
        <v xml:space="preserve"> </v>
      </c>
      <c r="L1423" s="35" t="str">
        <f>Data!C1420</f>
        <v>Vehicle, Battery Electric Vehicle</v>
      </c>
      <c r="M1423" s="35">
        <f>Data!H1420</f>
        <v>0</v>
      </c>
      <c r="N1423" s="41">
        <f>Data!I1420</f>
        <v>46087.381064814814</v>
      </c>
      <c r="O1423" s="35">
        <f>Data!L1420</f>
        <v>-84.303139999999999</v>
      </c>
      <c r="P1423" s="35">
        <f>Data!M1420</f>
        <v>10.00177</v>
      </c>
      <c r="Q1423" s="35" t="str">
        <f>IF(Data!N1420=0,"",Data!N1420)</f>
        <v>CurveSpeedEstimateError</v>
      </c>
      <c r="R1423" s="35">
        <f>Data!K1420</f>
        <v>35</v>
      </c>
      <c r="S1423" s="35" t="str">
        <f>IF(Data!X1420=TRUE(), "Yes", "No")</f>
        <v>Yes</v>
      </c>
      <c r="T1423" s="40" t="e">
        <f>#REF!</f>
        <v>#REF!</v>
      </c>
    </row>
    <row r="1424" spans="1:20" x14ac:dyDescent="0.3">
      <c r="A1424" s="35" t="str">
        <f>Data!A1421</f>
        <v>NISSAN LEAF 299-1018</v>
      </c>
      <c r="B1424" s="36">
        <f t="shared" si="22"/>
        <v>46087.38106521991</v>
      </c>
      <c r="C1424" s="37" t="str">
        <f>IF(Data!J1421="GpsRecord", CONCATENATE($U$3,": ",Data!M1421,", ",Data!L1421), CONCATENATE(Data!AB1421, " ", Data!AH1421))</f>
        <v>Velocidad del motor en carretera 37</v>
      </c>
      <c r="D1424" s="38" t="str">
        <f>IF(Data!O1421=TRUE(), "Yes", "No")</f>
        <v>No</v>
      </c>
      <c r="E1424" s="38" t="str">
        <f>IF(Data!J1421="EngineStatusRecord","Engine",IF(Data!J1421="GpsRecord", "GPS", IF(Data!J1421="EngineFaultRecord", "Fault", IF(Data!J1421="DriverChange","Driver",IF(Data!J1421="CustomRecord","Custom","Debug")))))</f>
        <v>Engine</v>
      </c>
      <c r="F1424" s="39" t="str">
        <f>IF(Data!Y1421=TRUE(), "Yes", "No")</f>
        <v>No</v>
      </c>
      <c r="G1424" s="40">
        <f>Data!AK1421</f>
        <v>0</v>
      </c>
      <c r="H1424" s="35" t="str">
        <f>Data!AB1421</f>
        <v>Velocidad del motor en carretera</v>
      </c>
      <c r="I1424" s="35">
        <f>Data!AD1421</f>
        <v>0</v>
      </c>
      <c r="J1424" s="35">
        <f>Data!AF1421</f>
        <v>0</v>
      </c>
      <c r="K1424" s="35" t="str">
        <f>CONCATENATE(Data!AH1421, " ", Data!AI1421)</f>
        <v>37 km/h</v>
      </c>
      <c r="L1424" s="35" t="str">
        <f>Data!C1421</f>
        <v>Vehicle, Battery Electric Vehicle</v>
      </c>
      <c r="M1424" s="35">
        <f>Data!H1421</f>
        <v>0</v>
      </c>
      <c r="N1424" s="41">
        <f>Data!I1421</f>
        <v>46087.38106521991</v>
      </c>
      <c r="O1424" s="35">
        <f>Data!L1421</f>
        <v>0</v>
      </c>
      <c r="P1424" s="35">
        <f>Data!M1421</f>
        <v>0</v>
      </c>
      <c r="Q1424" s="35" t="str">
        <f>IF(Data!N1421=0,"",Data!N1421)</f>
        <v/>
      </c>
      <c r="R1424" s="35">
        <f>Data!K1421</f>
        <v>0</v>
      </c>
      <c r="S1424" s="35" t="str">
        <f>IF(Data!X1421=TRUE(), "Yes", "No")</f>
        <v>No</v>
      </c>
      <c r="T1424" s="40" t="e">
        <f>#REF!</f>
        <v>#REF!</v>
      </c>
    </row>
    <row r="1425" spans="1:20" x14ac:dyDescent="0.3">
      <c r="A1425" s="35" t="str">
        <f>Data!A1422</f>
        <v>NISSAN LEAF 299-1018</v>
      </c>
      <c r="B1425" s="36">
        <f t="shared" si="22"/>
        <v>46087.381099537037</v>
      </c>
      <c r="C1425" s="37" t="str">
        <f>IF(Data!J1422="GpsRecord", CONCATENATE($U$3,": ",Data!M1422,", ",Data!L1422), CONCATENATE(Data!AB1422, " ", Data!AH1422))</f>
        <v>Ubicación: 10.00172, -84.30342</v>
      </c>
      <c r="D1425" s="38" t="str">
        <f>IF(Data!O1422=TRUE(), "Yes", "No")</f>
        <v>Yes</v>
      </c>
      <c r="E1425" s="38" t="str">
        <f>IF(Data!J1422="EngineStatusRecord","Engine",IF(Data!J1422="GpsRecord", "GPS", IF(Data!J1422="EngineFaultRecord", "Fault", IF(Data!J1422="DriverChange","Driver",IF(Data!J1422="CustomRecord","Custom","Debug")))))</f>
        <v>GPS</v>
      </c>
      <c r="F1425" s="39" t="str">
        <f>IF(Data!Y1422=TRUE(), "Yes", "No")</f>
        <v>Yes</v>
      </c>
      <c r="G1425" s="40">
        <f>Data!AK1422</f>
        <v>0</v>
      </c>
      <c r="H1425" s="35">
        <f>Data!AB1422</f>
        <v>0</v>
      </c>
      <c r="I1425" s="35">
        <f>Data!AD1422</f>
        <v>0</v>
      </c>
      <c r="J1425" s="35">
        <f>Data!AF1422</f>
        <v>0</v>
      </c>
      <c r="K1425" s="35" t="str">
        <f>CONCATENATE(Data!AH1422, " ", Data!AI1422)</f>
        <v xml:space="preserve"> </v>
      </c>
      <c r="L1425" s="35" t="str">
        <f>Data!C1422</f>
        <v>Vehicle, Battery Electric Vehicle</v>
      </c>
      <c r="M1425" s="35">
        <f>Data!H1422</f>
        <v>0</v>
      </c>
      <c r="N1425" s="41">
        <f>Data!I1422</f>
        <v>46087.381099537037</v>
      </c>
      <c r="O1425" s="35">
        <f>Data!L1422</f>
        <v>-84.303420000000003</v>
      </c>
      <c r="P1425" s="35">
        <f>Data!M1422</f>
        <v>10.001720000000001</v>
      </c>
      <c r="Q1425" s="35" t="str">
        <f>IF(Data!N1422=0,"",Data!N1422)</f>
        <v>CurveSpeedEstimateError</v>
      </c>
      <c r="R1425" s="35">
        <f>Data!K1422</f>
        <v>39</v>
      </c>
      <c r="S1425" s="35" t="str">
        <f>IF(Data!X1422=TRUE(), "Yes", "No")</f>
        <v>Yes</v>
      </c>
      <c r="T1425" s="40" t="e">
        <f>#REF!</f>
        <v>#REF!</v>
      </c>
    </row>
    <row r="1426" spans="1:20" x14ac:dyDescent="0.3">
      <c r="A1426" s="35" t="str">
        <f>Data!A1423</f>
        <v>NISSAN LEAF 299-1018</v>
      </c>
      <c r="B1426" s="36">
        <f t="shared" si="22"/>
        <v>46087.381203888886</v>
      </c>
      <c r="C1426" s="37" t="str">
        <f>IF(Data!J1423="GpsRecord", CONCATENATE($U$3,": ",Data!M1423,", ",Data!L1423), CONCATENATE(Data!AB1423, " ", Data!AH1423))</f>
        <v>Velocidad del motor en carretera 46</v>
      </c>
      <c r="D1426" s="38" t="str">
        <f>IF(Data!O1423=TRUE(), "Yes", "No")</f>
        <v>No</v>
      </c>
      <c r="E1426" s="38" t="str">
        <f>IF(Data!J1423="EngineStatusRecord","Engine",IF(Data!J1423="GpsRecord", "GPS", IF(Data!J1423="EngineFaultRecord", "Fault", IF(Data!J1423="DriverChange","Driver",IF(Data!J1423="CustomRecord","Custom","Debug")))))</f>
        <v>Engine</v>
      </c>
      <c r="F1426" s="39" t="str">
        <f>IF(Data!Y1423=TRUE(), "Yes", "No")</f>
        <v>No</v>
      </c>
      <c r="G1426" s="40">
        <f>Data!AK1423</f>
        <v>0</v>
      </c>
      <c r="H1426" s="35" t="str">
        <f>Data!AB1423</f>
        <v>Velocidad del motor en carretera</v>
      </c>
      <c r="I1426" s="35">
        <f>Data!AD1423</f>
        <v>0</v>
      </c>
      <c r="J1426" s="35">
        <f>Data!AF1423</f>
        <v>0</v>
      </c>
      <c r="K1426" s="35" t="str">
        <f>CONCATENATE(Data!AH1423, " ", Data!AI1423)</f>
        <v>46 km/h</v>
      </c>
      <c r="L1426" s="35" t="str">
        <f>Data!C1423</f>
        <v>Vehicle, Battery Electric Vehicle</v>
      </c>
      <c r="M1426" s="35">
        <f>Data!H1423</f>
        <v>0</v>
      </c>
      <c r="N1426" s="41">
        <f>Data!I1423</f>
        <v>46087.381203888886</v>
      </c>
      <c r="O1426" s="35">
        <f>Data!L1423</f>
        <v>0</v>
      </c>
      <c r="P1426" s="35">
        <f>Data!M1423</f>
        <v>0</v>
      </c>
      <c r="Q1426" s="35" t="str">
        <f>IF(Data!N1423=0,"",Data!N1423)</f>
        <v/>
      </c>
      <c r="R1426" s="35">
        <f>Data!K1423</f>
        <v>0</v>
      </c>
      <c r="S1426" s="35" t="str">
        <f>IF(Data!X1423=TRUE(), "Yes", "No")</f>
        <v>No</v>
      </c>
      <c r="T1426" s="40" t="e">
        <f>#REF!</f>
        <v>#REF!</v>
      </c>
    </row>
    <row r="1427" spans="1:20" x14ac:dyDescent="0.3">
      <c r="A1427" s="35" t="str">
        <f>Data!A1424</f>
        <v>NISSAN LEAF 299-1018</v>
      </c>
      <c r="B1427" s="36">
        <f t="shared" si="22"/>
        <v>46087.381226851852</v>
      </c>
      <c r="C1427" s="37" t="str">
        <f>IF(Data!J1424="GpsRecord", CONCATENATE($U$3,": ",Data!M1424,", ",Data!L1424), CONCATENATE(Data!AB1424, " ", Data!AH1424))</f>
        <v>Ubicación: 10.0015, -84.30456</v>
      </c>
      <c r="D1427" s="38" t="str">
        <f>IF(Data!O1424=TRUE(), "Yes", "No")</f>
        <v>Yes</v>
      </c>
      <c r="E1427" s="38" t="str">
        <f>IF(Data!J1424="EngineStatusRecord","Engine",IF(Data!J1424="GpsRecord", "GPS", IF(Data!J1424="EngineFaultRecord", "Fault", IF(Data!J1424="DriverChange","Driver",IF(Data!J1424="CustomRecord","Custom","Debug")))))</f>
        <v>GPS</v>
      </c>
      <c r="F1427" s="39" t="str">
        <f>IF(Data!Y1424=TRUE(), "Yes", "No")</f>
        <v>Yes</v>
      </c>
      <c r="G1427" s="40">
        <f>Data!AK1424</f>
        <v>0</v>
      </c>
      <c r="H1427" s="35">
        <f>Data!AB1424</f>
        <v>0</v>
      </c>
      <c r="I1427" s="35">
        <f>Data!AD1424</f>
        <v>0</v>
      </c>
      <c r="J1427" s="35">
        <f>Data!AF1424</f>
        <v>0</v>
      </c>
      <c r="K1427" s="35" t="str">
        <f>CONCATENATE(Data!AH1424, " ", Data!AI1424)</f>
        <v xml:space="preserve"> </v>
      </c>
      <c r="L1427" s="35" t="str">
        <f>Data!C1424</f>
        <v>Vehicle, Battery Electric Vehicle</v>
      </c>
      <c r="M1427" s="35">
        <f>Data!H1424</f>
        <v>0</v>
      </c>
      <c r="N1427" s="41">
        <f>Data!I1424</f>
        <v>46087.381226851852</v>
      </c>
      <c r="O1427" s="35">
        <f>Data!L1424</f>
        <v>-84.304559999999995</v>
      </c>
      <c r="P1427" s="35">
        <f>Data!M1424</f>
        <v>10.0015</v>
      </c>
      <c r="Q1427" s="35" t="str">
        <f>IF(Data!N1424=0,"",Data!N1424)</f>
        <v>CurveSpeedEstimateError</v>
      </c>
      <c r="R1427" s="35">
        <f>Data!K1424</f>
        <v>42</v>
      </c>
      <c r="S1427" s="35" t="str">
        <f>IF(Data!X1424=TRUE(), "Yes", "No")</f>
        <v>Yes</v>
      </c>
      <c r="T1427" s="40" t="e">
        <f>#REF!</f>
        <v>#REF!</v>
      </c>
    </row>
    <row r="1428" spans="1:20" x14ac:dyDescent="0.3">
      <c r="A1428" s="35" t="str">
        <f>Data!A1425</f>
        <v>NISSAN LEAF 299-1018</v>
      </c>
      <c r="B1428" s="36">
        <f t="shared" si="22"/>
        <v>46087.381238425929</v>
      </c>
      <c r="C1428" s="37" t="str">
        <f>IF(Data!J1425="GpsRecord", CONCATENATE($U$3,": ",Data!M1425,", ",Data!L1425), CONCATENATE(Data!AB1425, " ", Data!AH1425))</f>
        <v xml:space="preserve"> </v>
      </c>
      <c r="D1428" s="38" t="str">
        <f>IF(Data!O1425=TRUE(), "Yes", "No")</f>
        <v>No</v>
      </c>
      <c r="E1428" s="38" t="str">
        <f>IF(Data!J1425="EngineStatusRecord","Engine",IF(Data!J1425="GpsRecord", "GPS", IF(Data!J1425="EngineFaultRecord", "Fault", IF(Data!J1425="DriverChange","Driver",IF(Data!J1425="CustomRecord","Custom","Debug")))))</f>
        <v>Debug</v>
      </c>
      <c r="F1428" s="39" t="str">
        <f>IF(Data!Y1425=TRUE(), "Yes", "No")</f>
        <v>No</v>
      </c>
      <c r="G1428" s="40" t="str">
        <f>Data!AK1425</f>
        <v>00-11-00-58-02-00-00-00-00-00-00-00-00-00-00</v>
      </c>
      <c r="H1428" s="35">
        <f>Data!AB1425</f>
        <v>0</v>
      </c>
      <c r="I1428" s="35">
        <f>Data!AD1425</f>
        <v>0</v>
      </c>
      <c r="J1428" s="35">
        <f>Data!AF1425</f>
        <v>0</v>
      </c>
      <c r="K1428" s="35" t="str">
        <f>CONCATENATE(Data!AH1425, " ", Data!AI1425)</f>
        <v xml:space="preserve"> </v>
      </c>
      <c r="L1428" s="35" t="str">
        <f>Data!C1425</f>
        <v>Vehicle, Battery Electric Vehicle</v>
      </c>
      <c r="M1428" s="35">
        <f>Data!H1425</f>
        <v>0</v>
      </c>
      <c r="N1428" s="41">
        <f>Data!I1425</f>
        <v>46087.381238425929</v>
      </c>
      <c r="O1428" s="35">
        <f>Data!L1425</f>
        <v>0</v>
      </c>
      <c r="P1428" s="35">
        <f>Data!M1425</f>
        <v>0</v>
      </c>
      <c r="Q1428" s="35" t="str">
        <f>IF(Data!N1425=0,"",Data!N1425)</f>
        <v>61716</v>
      </c>
      <c r="R1428" s="35">
        <f>Data!K1425</f>
        <v>0</v>
      </c>
      <c r="S1428" s="35" t="str">
        <f>IF(Data!X1425=TRUE(), "Yes", "No")</f>
        <v>No</v>
      </c>
      <c r="T1428" s="40" t="e">
        <f>#REF!</f>
        <v>#REF!</v>
      </c>
    </row>
    <row r="1429" spans="1:20" x14ac:dyDescent="0.3">
      <c r="A1429" s="35" t="str">
        <f>Data!A1426</f>
        <v>NISSAN LEAF 299-1018</v>
      </c>
      <c r="B1429" s="36">
        <f t="shared" si="22"/>
        <v>46087.381287662036</v>
      </c>
      <c r="C1429" s="37" t="str">
        <f>IF(Data!J1426="GpsRecord", CONCATENATE($U$3,": ",Data!M1426,", ",Data!L1426), CONCATENATE(Data!AB1426, " ", Data!AH1426))</f>
        <v>Odómetro 15932</v>
      </c>
      <c r="D1429" s="38" t="str">
        <f>IF(Data!O1426=TRUE(), "Yes", "No")</f>
        <v>No</v>
      </c>
      <c r="E1429" s="38" t="str">
        <f>IF(Data!J1426="EngineStatusRecord","Engine",IF(Data!J1426="GpsRecord", "GPS", IF(Data!J1426="EngineFaultRecord", "Fault", IF(Data!J1426="DriverChange","Driver",IF(Data!J1426="CustomRecord","Custom","Debug")))))</f>
        <v>Engine</v>
      </c>
      <c r="F1429" s="39" t="str">
        <f>IF(Data!Y1426=TRUE(), "Yes", "No")</f>
        <v>No</v>
      </c>
      <c r="G1429" s="40">
        <f>Data!AK1426</f>
        <v>0</v>
      </c>
      <c r="H1429" s="35" t="str">
        <f>Data!AB1426</f>
        <v>Odómetro</v>
      </c>
      <c r="I1429" s="35">
        <f>Data!AD1426</f>
        <v>0</v>
      </c>
      <c r="J1429" s="35">
        <f>Data!AF1426</f>
        <v>0</v>
      </c>
      <c r="K1429" s="35" t="str">
        <f>CONCATENATE(Data!AH1426, " ", Data!AI1426)</f>
        <v>15932 km</v>
      </c>
      <c r="L1429" s="35" t="str">
        <f>Data!C1426</f>
        <v>Vehicle, Battery Electric Vehicle</v>
      </c>
      <c r="M1429" s="35">
        <f>Data!H1426</f>
        <v>0</v>
      </c>
      <c r="N1429" s="41">
        <f>Data!I1426</f>
        <v>46087.381287662036</v>
      </c>
      <c r="O1429" s="35">
        <f>Data!L1426</f>
        <v>0</v>
      </c>
      <c r="P1429" s="35">
        <f>Data!M1426</f>
        <v>0</v>
      </c>
      <c r="Q1429" s="35" t="str">
        <f>IF(Data!N1426=0,"",Data!N1426)</f>
        <v/>
      </c>
      <c r="R1429" s="35">
        <f>Data!K1426</f>
        <v>0</v>
      </c>
      <c r="S1429" s="35" t="str">
        <f>IF(Data!X1426=TRUE(), "Yes", "No")</f>
        <v>No</v>
      </c>
      <c r="T1429" s="40" t="e">
        <f>#REF!</f>
        <v>#REF!</v>
      </c>
    </row>
    <row r="1430" spans="1:20" x14ac:dyDescent="0.3">
      <c r="A1430" s="35" t="str">
        <f>Data!A1427</f>
        <v>NISSAN LEAF 299-1018</v>
      </c>
      <c r="B1430" s="36">
        <f t="shared" si="22"/>
        <v>46087.381287662036</v>
      </c>
      <c r="C1430" s="37" t="str">
        <f>IF(Data!J1427="GpsRecord", CONCATENATE($U$3,": ",Data!M1427,", ",Data!L1427), CONCATENATE(Data!AB1427, " ", Data!AH1427))</f>
        <v>Odómetro sin procesar 15932</v>
      </c>
      <c r="D1430" s="38" t="str">
        <f>IF(Data!O1427=TRUE(), "Yes", "No")</f>
        <v>No</v>
      </c>
      <c r="E1430" s="38" t="str">
        <f>IF(Data!J1427="EngineStatusRecord","Engine",IF(Data!J1427="GpsRecord", "GPS", IF(Data!J1427="EngineFaultRecord", "Fault", IF(Data!J1427="DriverChange","Driver",IF(Data!J1427="CustomRecord","Custom","Debug")))))</f>
        <v>Engine</v>
      </c>
      <c r="F1430" s="39" t="str">
        <f>IF(Data!Y1427=TRUE(), "Yes", "No")</f>
        <v>No</v>
      </c>
      <c r="G1430" s="40">
        <f>Data!AK1427</f>
        <v>0</v>
      </c>
      <c r="H1430" s="35" t="str">
        <f>Data!AB1427</f>
        <v>Odómetro sin procesar</v>
      </c>
      <c r="I1430" s="35">
        <f>Data!AD1427</f>
        <v>0</v>
      </c>
      <c r="J1430" s="35">
        <f>Data!AF1427</f>
        <v>0</v>
      </c>
      <c r="K1430" s="35" t="str">
        <f>CONCATENATE(Data!AH1427, " ", Data!AI1427)</f>
        <v>15932 km</v>
      </c>
      <c r="L1430" s="35" t="str">
        <f>Data!C1427</f>
        <v>Vehicle, Battery Electric Vehicle</v>
      </c>
      <c r="M1430" s="35">
        <f>Data!H1427</f>
        <v>0</v>
      </c>
      <c r="N1430" s="41">
        <f>Data!I1427</f>
        <v>46087.381287662036</v>
      </c>
      <c r="O1430" s="35">
        <f>Data!L1427</f>
        <v>0</v>
      </c>
      <c r="P1430" s="35">
        <f>Data!M1427</f>
        <v>0</v>
      </c>
      <c r="Q1430" s="35" t="str">
        <f>IF(Data!N1427=0,"",Data!N1427)</f>
        <v/>
      </c>
      <c r="R1430" s="35">
        <f>Data!K1427</f>
        <v>0</v>
      </c>
      <c r="S1430" s="35" t="str">
        <f>IF(Data!X1427=TRUE(), "Yes", "No")</f>
        <v>No</v>
      </c>
      <c r="T1430" s="40" t="e">
        <f>#REF!</f>
        <v>#REF!</v>
      </c>
    </row>
    <row r="1431" spans="1:20" x14ac:dyDescent="0.3">
      <c r="A1431" s="35" t="str">
        <f>Data!A1428</f>
        <v>NISSAN LEAF 299-1018</v>
      </c>
      <c r="B1431" s="36">
        <f t="shared" si="22"/>
        <v>46087.38130818287</v>
      </c>
      <c r="C1431" s="37" t="str">
        <f>IF(Data!J1428="GpsRecord", CONCATENATE($U$3,": ",Data!M1428,", ",Data!L1428), CONCATENATE(Data!AB1428, " ", Data!AH1428))</f>
        <v>Velocidad del motor en carretera 39</v>
      </c>
      <c r="D1431" s="38" t="str">
        <f>IF(Data!O1428=TRUE(), "Yes", "No")</f>
        <v>No</v>
      </c>
      <c r="E1431" s="38" t="str">
        <f>IF(Data!J1428="EngineStatusRecord","Engine",IF(Data!J1428="GpsRecord", "GPS", IF(Data!J1428="EngineFaultRecord", "Fault", IF(Data!J1428="DriverChange","Driver",IF(Data!J1428="CustomRecord","Custom","Debug")))))</f>
        <v>Engine</v>
      </c>
      <c r="F1431" s="39" t="str">
        <f>IF(Data!Y1428=TRUE(), "Yes", "No")</f>
        <v>No</v>
      </c>
      <c r="G1431" s="40">
        <f>Data!AK1428</f>
        <v>0</v>
      </c>
      <c r="H1431" s="35" t="str">
        <f>Data!AB1428</f>
        <v>Velocidad del motor en carretera</v>
      </c>
      <c r="I1431" s="35">
        <f>Data!AD1428</f>
        <v>0</v>
      </c>
      <c r="J1431" s="35">
        <f>Data!AF1428</f>
        <v>0</v>
      </c>
      <c r="K1431" s="35" t="str">
        <f>CONCATENATE(Data!AH1428, " ", Data!AI1428)</f>
        <v>39 km/h</v>
      </c>
      <c r="L1431" s="35" t="str">
        <f>Data!C1428</f>
        <v>Vehicle, Battery Electric Vehicle</v>
      </c>
      <c r="M1431" s="35">
        <f>Data!H1428</f>
        <v>0</v>
      </c>
      <c r="N1431" s="41">
        <f>Data!I1428</f>
        <v>46087.38130818287</v>
      </c>
      <c r="O1431" s="35">
        <f>Data!L1428</f>
        <v>0</v>
      </c>
      <c r="P1431" s="35">
        <f>Data!M1428</f>
        <v>0</v>
      </c>
      <c r="Q1431" s="35" t="str">
        <f>IF(Data!N1428=0,"",Data!N1428)</f>
        <v/>
      </c>
      <c r="R1431" s="35">
        <f>Data!K1428</f>
        <v>0</v>
      </c>
      <c r="S1431" s="35" t="str">
        <f>IF(Data!X1428=TRUE(), "Yes", "No")</f>
        <v>No</v>
      </c>
      <c r="T1431" s="40" t="e">
        <f>#REF!</f>
        <v>#REF!</v>
      </c>
    </row>
    <row r="1432" spans="1:20" x14ac:dyDescent="0.3">
      <c r="A1432" s="35" t="str">
        <f>Data!A1429</f>
        <v>NISSAN LEAF 299-1018</v>
      </c>
      <c r="B1432" s="36">
        <f t="shared" si="22"/>
        <v>46087.381319444445</v>
      </c>
      <c r="C1432" s="37" t="str">
        <f>IF(Data!J1429="GpsRecord", CONCATENATE($U$3,": ",Data!M1429,", ",Data!L1429), CONCATENATE(Data!AB1429, " ", Data!AH1429))</f>
        <v>Ubicación: 10.00135, -84.30537</v>
      </c>
      <c r="D1432" s="38" t="str">
        <f>IF(Data!O1429=TRUE(), "Yes", "No")</f>
        <v>Yes</v>
      </c>
      <c r="E1432" s="38" t="str">
        <f>IF(Data!J1429="EngineStatusRecord","Engine",IF(Data!J1429="GpsRecord", "GPS", IF(Data!J1429="EngineFaultRecord", "Fault", IF(Data!J1429="DriverChange","Driver",IF(Data!J1429="CustomRecord","Custom","Debug")))))</f>
        <v>GPS</v>
      </c>
      <c r="F1432" s="39" t="str">
        <f>IF(Data!Y1429=TRUE(), "Yes", "No")</f>
        <v>Yes</v>
      </c>
      <c r="G1432" s="40">
        <f>Data!AK1429</f>
        <v>0</v>
      </c>
      <c r="H1432" s="35">
        <f>Data!AB1429</f>
        <v>0</v>
      </c>
      <c r="I1432" s="35">
        <f>Data!AD1429</f>
        <v>0</v>
      </c>
      <c r="J1432" s="35">
        <f>Data!AF1429</f>
        <v>0</v>
      </c>
      <c r="K1432" s="35" t="str">
        <f>CONCATENATE(Data!AH1429, " ", Data!AI1429)</f>
        <v xml:space="preserve"> </v>
      </c>
      <c r="L1432" s="35" t="str">
        <f>Data!C1429</f>
        <v>Vehicle, Battery Electric Vehicle</v>
      </c>
      <c r="M1432" s="35">
        <f>Data!H1429</f>
        <v>0</v>
      </c>
      <c r="N1432" s="41">
        <f>Data!I1429</f>
        <v>46087.381319444445</v>
      </c>
      <c r="O1432" s="35">
        <f>Data!L1429</f>
        <v>-84.305369999999996</v>
      </c>
      <c r="P1432" s="35">
        <f>Data!M1429</f>
        <v>10.00135</v>
      </c>
      <c r="Q1432" s="35" t="str">
        <f>IF(Data!N1429=0,"",Data!N1429)</f>
        <v>CurveSpeed</v>
      </c>
      <c r="R1432" s="35">
        <f>Data!K1429</f>
        <v>37</v>
      </c>
      <c r="S1432" s="35" t="str">
        <f>IF(Data!X1429=TRUE(), "Yes", "No")</f>
        <v>Yes</v>
      </c>
      <c r="T1432" s="40" t="e">
        <f>#REF!</f>
        <v>#REF!</v>
      </c>
    </row>
    <row r="1433" spans="1:20" x14ac:dyDescent="0.3">
      <c r="A1433" s="35" t="str">
        <f>Data!A1430</f>
        <v>NISSAN LEAF 299-1018</v>
      </c>
      <c r="B1433" s="36">
        <f t="shared" si="22"/>
        <v>46087.381388888891</v>
      </c>
      <c r="C1433" s="37" t="str">
        <f>IF(Data!J1430="GpsRecord", CONCATENATE($U$3,": ",Data!M1430,", ",Data!L1430), CONCATENATE(Data!AB1430, " ", Data!AH1430))</f>
        <v>Ubicación: 10.00122, -84.30596</v>
      </c>
      <c r="D1433" s="38" t="str">
        <f>IF(Data!O1430=TRUE(), "Yes", "No")</f>
        <v>Yes</v>
      </c>
      <c r="E1433" s="38" t="str">
        <f>IF(Data!J1430="EngineStatusRecord","Engine",IF(Data!J1430="GpsRecord", "GPS", IF(Data!J1430="EngineFaultRecord", "Fault", IF(Data!J1430="DriverChange","Driver",IF(Data!J1430="CustomRecord","Custom","Debug")))))</f>
        <v>GPS</v>
      </c>
      <c r="F1433" s="39" t="str">
        <f>IF(Data!Y1430=TRUE(), "Yes", "No")</f>
        <v>Yes</v>
      </c>
      <c r="G1433" s="40">
        <f>Data!AK1430</f>
        <v>0</v>
      </c>
      <c r="H1433" s="35">
        <f>Data!AB1430</f>
        <v>0</v>
      </c>
      <c r="I1433" s="35">
        <f>Data!AD1430</f>
        <v>0</v>
      </c>
      <c r="J1433" s="35">
        <f>Data!AF1430</f>
        <v>0</v>
      </c>
      <c r="K1433" s="35" t="str">
        <f>CONCATENATE(Data!AH1430, " ", Data!AI1430)</f>
        <v xml:space="preserve"> </v>
      </c>
      <c r="L1433" s="35" t="str">
        <f>Data!C1430</f>
        <v>Vehicle, Battery Electric Vehicle</v>
      </c>
      <c r="M1433" s="35">
        <f>Data!H1430</f>
        <v>0</v>
      </c>
      <c r="N1433" s="41">
        <f>Data!I1430</f>
        <v>46087.381388888891</v>
      </c>
      <c r="O1433" s="35">
        <f>Data!L1430</f>
        <v>-84.305959999999999</v>
      </c>
      <c r="P1433" s="35">
        <f>Data!M1430</f>
        <v>10.00122</v>
      </c>
      <c r="Q1433" s="35" t="str">
        <f>IF(Data!N1430=0,"",Data!N1430)</f>
        <v>CurveBased</v>
      </c>
      <c r="R1433" s="35">
        <f>Data!K1430</f>
        <v>41</v>
      </c>
      <c r="S1433" s="35" t="str">
        <f>IF(Data!X1430=TRUE(), "Yes", "No")</f>
        <v>Yes</v>
      </c>
      <c r="T1433" s="40" t="e">
        <f>#REF!</f>
        <v>#REF!</v>
      </c>
    </row>
    <row r="1434" spans="1:20" x14ac:dyDescent="0.3">
      <c r="A1434" s="35" t="str">
        <f>Data!A1431</f>
        <v>NISSAN LEAF 299-1018</v>
      </c>
      <c r="B1434" s="36">
        <f t="shared" si="22"/>
        <v>46087.381435370371</v>
      </c>
      <c r="C1434" s="37" t="str">
        <f>IF(Data!J1431="GpsRecord", CONCATENATE($U$3,": ",Data!M1431,", ",Data!L1431), CONCATENATE(Data!AB1431, " ", Data!AH1431))</f>
        <v>Velocidad del motor en carretera 47</v>
      </c>
      <c r="D1434" s="38" t="str">
        <f>IF(Data!O1431=TRUE(), "Yes", "No")</f>
        <v>No</v>
      </c>
      <c r="E1434" s="38" t="str">
        <f>IF(Data!J1431="EngineStatusRecord","Engine",IF(Data!J1431="GpsRecord", "GPS", IF(Data!J1431="EngineFaultRecord", "Fault", IF(Data!J1431="DriverChange","Driver",IF(Data!J1431="CustomRecord","Custom","Debug")))))</f>
        <v>Engine</v>
      </c>
      <c r="F1434" s="39" t="str">
        <f>IF(Data!Y1431=TRUE(), "Yes", "No")</f>
        <v>No</v>
      </c>
      <c r="G1434" s="40">
        <f>Data!AK1431</f>
        <v>0</v>
      </c>
      <c r="H1434" s="35" t="str">
        <f>Data!AB1431</f>
        <v>Velocidad del motor en carretera</v>
      </c>
      <c r="I1434" s="35">
        <f>Data!AD1431</f>
        <v>0</v>
      </c>
      <c r="J1434" s="35">
        <f>Data!AF1431</f>
        <v>0</v>
      </c>
      <c r="K1434" s="35" t="str">
        <f>CONCATENATE(Data!AH1431, " ", Data!AI1431)</f>
        <v>47 km/h</v>
      </c>
      <c r="L1434" s="35" t="str">
        <f>Data!C1431</f>
        <v>Vehicle, Battery Electric Vehicle</v>
      </c>
      <c r="M1434" s="35">
        <f>Data!H1431</f>
        <v>0</v>
      </c>
      <c r="N1434" s="41">
        <f>Data!I1431</f>
        <v>46087.381435370371</v>
      </c>
      <c r="O1434" s="35">
        <f>Data!L1431</f>
        <v>0</v>
      </c>
      <c r="P1434" s="35">
        <f>Data!M1431</f>
        <v>0</v>
      </c>
      <c r="Q1434" s="35" t="str">
        <f>IF(Data!N1431=0,"",Data!N1431)</f>
        <v/>
      </c>
      <c r="R1434" s="35">
        <f>Data!K1431</f>
        <v>0</v>
      </c>
      <c r="S1434" s="35" t="str">
        <f>IF(Data!X1431=TRUE(), "Yes", "No")</f>
        <v>No</v>
      </c>
      <c r="T1434" s="40" t="e">
        <f>#REF!</f>
        <v>#REF!</v>
      </c>
    </row>
    <row r="1435" spans="1:20" x14ac:dyDescent="0.3">
      <c r="A1435" s="35" t="str">
        <f>Data!A1432</f>
        <v>NISSAN LEAF 299-1018</v>
      </c>
      <c r="B1435" s="36">
        <f t="shared" si="22"/>
        <v>46087.381481481483</v>
      </c>
      <c r="C1435" s="37" t="str">
        <f>IF(Data!J1432="GpsRecord", CONCATENATE($U$3,": ",Data!M1432,", ",Data!L1432), CONCATENATE(Data!AB1432, " ", Data!AH1432))</f>
        <v>Ubicación: 10.00076, -84.30673</v>
      </c>
      <c r="D1435" s="38" t="str">
        <f>IF(Data!O1432=TRUE(), "Yes", "No")</f>
        <v>Yes</v>
      </c>
      <c r="E1435" s="38" t="str">
        <f>IF(Data!J1432="EngineStatusRecord","Engine",IF(Data!J1432="GpsRecord", "GPS", IF(Data!J1432="EngineFaultRecord", "Fault", IF(Data!J1432="DriverChange","Driver",IF(Data!J1432="CustomRecord","Custom","Debug")))))</f>
        <v>GPS</v>
      </c>
      <c r="F1435" s="39" t="str">
        <f>IF(Data!Y1432=TRUE(), "Yes", "No")</f>
        <v>Yes</v>
      </c>
      <c r="G1435" s="40">
        <f>Data!AK1432</f>
        <v>0</v>
      </c>
      <c r="H1435" s="35">
        <f>Data!AB1432</f>
        <v>0</v>
      </c>
      <c r="I1435" s="35">
        <f>Data!AD1432</f>
        <v>0</v>
      </c>
      <c r="J1435" s="35">
        <f>Data!AF1432</f>
        <v>0</v>
      </c>
      <c r="K1435" s="35" t="str">
        <f>CONCATENATE(Data!AH1432, " ", Data!AI1432)</f>
        <v xml:space="preserve"> </v>
      </c>
      <c r="L1435" s="35" t="str">
        <f>Data!C1432</f>
        <v>Vehicle, Battery Electric Vehicle</v>
      </c>
      <c r="M1435" s="35">
        <f>Data!H1432</f>
        <v>0</v>
      </c>
      <c r="N1435" s="41">
        <f>Data!I1432</f>
        <v>46087.381481481483</v>
      </c>
      <c r="O1435" s="35">
        <f>Data!L1432</f>
        <v>-84.306730000000002</v>
      </c>
      <c r="P1435" s="35">
        <f>Data!M1432</f>
        <v>10.00076</v>
      </c>
      <c r="Q1435" s="35" t="str">
        <f>IF(Data!N1432=0,"",Data!N1432)</f>
        <v>CurvePositionEstimateError</v>
      </c>
      <c r="R1435" s="35">
        <f>Data!K1432</f>
        <v>44</v>
      </c>
      <c r="S1435" s="35" t="str">
        <f>IF(Data!X1432=TRUE(), "Yes", "No")</f>
        <v>Yes</v>
      </c>
      <c r="T1435" s="40" t="e">
        <f>#REF!</f>
        <v>#REF!</v>
      </c>
    </row>
    <row r="1436" spans="1:20" x14ac:dyDescent="0.3">
      <c r="A1436" s="35" t="str">
        <f>Data!A1433</f>
        <v>NISSAN LEAF 299-1018</v>
      </c>
      <c r="B1436" s="36">
        <f t="shared" si="22"/>
        <v>46087.381516388887</v>
      </c>
      <c r="C1436" s="37" t="str">
        <f>IF(Data!J1433="GpsRecord", CONCATENATE($U$3,": ",Data!M1433,", ",Data!L1433), CONCATENATE(Data!AB1433, " ", Data!AH1433))</f>
        <v>Velocidad del motor en carretera 41</v>
      </c>
      <c r="D1436" s="38" t="str">
        <f>IF(Data!O1433=TRUE(), "Yes", "No")</f>
        <v>No</v>
      </c>
      <c r="E1436" s="38" t="str">
        <f>IF(Data!J1433="EngineStatusRecord","Engine",IF(Data!J1433="GpsRecord", "GPS", IF(Data!J1433="EngineFaultRecord", "Fault", IF(Data!J1433="DriverChange","Driver",IF(Data!J1433="CustomRecord","Custom","Debug")))))</f>
        <v>Engine</v>
      </c>
      <c r="F1436" s="39" t="str">
        <f>IF(Data!Y1433=TRUE(), "Yes", "No")</f>
        <v>No</v>
      </c>
      <c r="G1436" s="40">
        <f>Data!AK1433</f>
        <v>0</v>
      </c>
      <c r="H1436" s="35" t="str">
        <f>Data!AB1433</f>
        <v>Velocidad del motor en carretera</v>
      </c>
      <c r="I1436" s="35">
        <f>Data!AD1433</f>
        <v>0</v>
      </c>
      <c r="J1436" s="35">
        <f>Data!AF1433</f>
        <v>0</v>
      </c>
      <c r="K1436" s="35" t="str">
        <f>CONCATENATE(Data!AH1433, " ", Data!AI1433)</f>
        <v>41 km/h</v>
      </c>
      <c r="L1436" s="35" t="str">
        <f>Data!C1433</f>
        <v>Vehicle, Battery Electric Vehicle</v>
      </c>
      <c r="M1436" s="35">
        <f>Data!H1433</f>
        <v>0</v>
      </c>
      <c r="N1436" s="41">
        <f>Data!I1433</f>
        <v>46087.381516388887</v>
      </c>
      <c r="O1436" s="35">
        <f>Data!L1433</f>
        <v>0</v>
      </c>
      <c r="P1436" s="35">
        <f>Data!M1433</f>
        <v>0</v>
      </c>
      <c r="Q1436" s="35" t="str">
        <f>IF(Data!N1433=0,"",Data!N1433)</f>
        <v/>
      </c>
      <c r="R1436" s="35">
        <f>Data!K1433</f>
        <v>0</v>
      </c>
      <c r="S1436" s="35" t="str">
        <f>IF(Data!X1433=TRUE(), "Yes", "No")</f>
        <v>No</v>
      </c>
      <c r="T1436" s="40" t="e">
        <f>#REF!</f>
        <v>#REF!</v>
      </c>
    </row>
    <row r="1437" spans="1:20" x14ac:dyDescent="0.3">
      <c r="A1437" s="35" t="str">
        <f>Data!A1434</f>
        <v>NISSAN LEAF 299-1018</v>
      </c>
      <c r="B1437" s="36">
        <f t="shared" si="22"/>
        <v>46087.381550925929</v>
      </c>
      <c r="C1437" s="37" t="str">
        <f>IF(Data!J1434="GpsRecord", CONCATENATE($U$3,": ",Data!M1434,", ",Data!L1434), CONCATENATE(Data!AB1434, " ", Data!AH1434))</f>
        <v>Ubicación: 10.00031, -84.30715</v>
      </c>
      <c r="D1437" s="38" t="str">
        <f>IF(Data!O1434=TRUE(), "Yes", "No")</f>
        <v>Yes</v>
      </c>
      <c r="E1437" s="38" t="str">
        <f>IF(Data!J1434="EngineStatusRecord","Engine",IF(Data!J1434="GpsRecord", "GPS", IF(Data!J1434="EngineFaultRecord", "Fault", IF(Data!J1434="DriverChange","Driver",IF(Data!J1434="CustomRecord","Custom","Debug")))))</f>
        <v>GPS</v>
      </c>
      <c r="F1437" s="39" t="str">
        <f>IF(Data!Y1434=TRUE(), "Yes", "No")</f>
        <v>Yes</v>
      </c>
      <c r="G1437" s="40">
        <f>Data!AK1434</f>
        <v>0</v>
      </c>
      <c r="H1437" s="35">
        <f>Data!AB1434</f>
        <v>0</v>
      </c>
      <c r="I1437" s="35">
        <f>Data!AD1434</f>
        <v>0</v>
      </c>
      <c r="J1437" s="35">
        <f>Data!AF1434</f>
        <v>0</v>
      </c>
      <c r="K1437" s="35" t="str">
        <f>CONCATENATE(Data!AH1434, " ", Data!AI1434)</f>
        <v xml:space="preserve"> </v>
      </c>
      <c r="L1437" s="35" t="str">
        <f>Data!C1434</f>
        <v>Vehicle, Battery Electric Vehicle</v>
      </c>
      <c r="M1437" s="35">
        <f>Data!H1434</f>
        <v>0</v>
      </c>
      <c r="N1437" s="41">
        <f>Data!I1434</f>
        <v>46087.381550925929</v>
      </c>
      <c r="O1437" s="35">
        <f>Data!L1434</f>
        <v>-84.307149999999993</v>
      </c>
      <c r="P1437" s="35">
        <f>Data!M1434</f>
        <v>10.000310000000001</v>
      </c>
      <c r="Q1437" s="35" t="str">
        <f>IF(Data!N1434=0,"",Data!N1434)</f>
        <v>CurveSpeedEstimateError</v>
      </c>
      <c r="R1437" s="35">
        <f>Data!K1434</f>
        <v>39</v>
      </c>
      <c r="S1437" s="35" t="str">
        <f>IF(Data!X1434=TRUE(), "Yes", "No")</f>
        <v>Yes</v>
      </c>
      <c r="T1437" s="40" t="e">
        <f>#REF!</f>
        <v>#REF!</v>
      </c>
    </row>
    <row r="1438" spans="1:20" x14ac:dyDescent="0.3">
      <c r="A1438" s="35" t="str">
        <f>Data!A1435</f>
        <v>NISSAN LEAF 299-1018</v>
      </c>
      <c r="B1438" s="36">
        <f t="shared" si="22"/>
        <v>46087.381655092591</v>
      </c>
      <c r="C1438" s="37" t="str">
        <f>IF(Data!J1435="GpsRecord", CONCATENATE($U$3,": ",Data!M1435,", ",Data!L1435), CONCATENATE(Data!AB1435, " ", Data!AH1435))</f>
        <v>Ubicación: 9.99957, -84.30764</v>
      </c>
      <c r="D1438" s="38" t="str">
        <f>IF(Data!O1435=TRUE(), "Yes", "No")</f>
        <v>Yes</v>
      </c>
      <c r="E1438" s="38" t="str">
        <f>IF(Data!J1435="EngineStatusRecord","Engine",IF(Data!J1435="GpsRecord", "GPS", IF(Data!J1435="EngineFaultRecord", "Fault", IF(Data!J1435="DriverChange","Driver",IF(Data!J1435="CustomRecord","Custom","Debug")))))</f>
        <v>GPS</v>
      </c>
      <c r="F1438" s="39" t="str">
        <f>IF(Data!Y1435=TRUE(), "Yes", "No")</f>
        <v>Yes</v>
      </c>
      <c r="G1438" s="40">
        <f>Data!AK1435</f>
        <v>0</v>
      </c>
      <c r="H1438" s="35">
        <f>Data!AB1435</f>
        <v>0</v>
      </c>
      <c r="I1438" s="35">
        <f>Data!AD1435</f>
        <v>0</v>
      </c>
      <c r="J1438" s="35">
        <f>Data!AF1435</f>
        <v>0</v>
      </c>
      <c r="K1438" s="35" t="str">
        <f>CONCATENATE(Data!AH1435, " ", Data!AI1435)</f>
        <v xml:space="preserve"> </v>
      </c>
      <c r="L1438" s="35" t="str">
        <f>Data!C1435</f>
        <v>Vehicle, Battery Electric Vehicle</v>
      </c>
      <c r="M1438" s="35">
        <f>Data!H1435</f>
        <v>0</v>
      </c>
      <c r="N1438" s="41">
        <f>Data!I1435</f>
        <v>46087.381655092591</v>
      </c>
      <c r="O1438" s="35">
        <f>Data!L1435</f>
        <v>-84.307640000000006</v>
      </c>
      <c r="P1438" s="35">
        <f>Data!M1435</f>
        <v>9.9995700000000003</v>
      </c>
      <c r="Q1438" s="35" t="str">
        <f>IF(Data!N1435=0,"",Data!N1435)</f>
        <v>CurveSpeedEstimateError</v>
      </c>
      <c r="R1438" s="35">
        <f>Data!K1435</f>
        <v>39</v>
      </c>
      <c r="S1438" s="35" t="str">
        <f>IF(Data!X1435=TRUE(), "Yes", "No")</f>
        <v>Yes</v>
      </c>
      <c r="T1438" s="40" t="e">
        <f>#REF!</f>
        <v>#REF!</v>
      </c>
    </row>
    <row r="1439" spans="1:20" x14ac:dyDescent="0.3">
      <c r="A1439" s="35" t="str">
        <f>Data!A1436</f>
        <v>NISSAN LEAF 299-1018</v>
      </c>
      <c r="B1439" s="36">
        <f t="shared" si="22"/>
        <v>46087.381793981483</v>
      </c>
      <c r="C1439" s="37" t="str">
        <f>IF(Data!J1436="GpsRecord", CONCATENATE($U$3,": ",Data!M1436,", ",Data!L1436), CONCATENATE(Data!AB1436, " ", Data!AH1436))</f>
        <v>Ubicación: 9.9984, -84.30801</v>
      </c>
      <c r="D1439" s="38" t="str">
        <f>IF(Data!O1436=TRUE(), "Yes", "No")</f>
        <v>Yes</v>
      </c>
      <c r="E1439" s="38" t="str">
        <f>IF(Data!J1436="EngineStatusRecord","Engine",IF(Data!J1436="GpsRecord", "GPS", IF(Data!J1436="EngineFaultRecord", "Fault", IF(Data!J1436="DriverChange","Driver",IF(Data!J1436="CustomRecord","Custom","Debug")))))</f>
        <v>GPS</v>
      </c>
      <c r="F1439" s="39" t="str">
        <f>IF(Data!Y1436=TRUE(), "Yes", "No")</f>
        <v>Yes</v>
      </c>
      <c r="G1439" s="40">
        <f>Data!AK1436</f>
        <v>0</v>
      </c>
      <c r="H1439" s="35">
        <f>Data!AB1436</f>
        <v>0</v>
      </c>
      <c r="I1439" s="35">
        <f>Data!AD1436</f>
        <v>0</v>
      </c>
      <c r="J1439" s="35">
        <f>Data!AF1436</f>
        <v>0</v>
      </c>
      <c r="K1439" s="35" t="str">
        <f>CONCATENATE(Data!AH1436, " ", Data!AI1436)</f>
        <v xml:space="preserve"> </v>
      </c>
      <c r="L1439" s="35" t="str">
        <f>Data!C1436</f>
        <v>Vehicle, Battery Electric Vehicle</v>
      </c>
      <c r="M1439" s="35">
        <f>Data!H1436</f>
        <v>0</v>
      </c>
      <c r="N1439" s="41">
        <f>Data!I1436</f>
        <v>46087.381793981483</v>
      </c>
      <c r="O1439" s="35">
        <f>Data!L1436</f>
        <v>-84.308009999999996</v>
      </c>
      <c r="P1439" s="35">
        <f>Data!M1436</f>
        <v>9.9984000000000002</v>
      </c>
      <c r="Q1439" s="35" t="str">
        <f>IF(Data!N1436=0,"",Data!N1436)</f>
        <v>CurvePositionEstimateError</v>
      </c>
      <c r="R1439" s="35">
        <f>Data!K1436</f>
        <v>41</v>
      </c>
      <c r="S1439" s="35" t="str">
        <f>IF(Data!X1436=TRUE(), "Yes", "No")</f>
        <v>Yes</v>
      </c>
      <c r="T1439" s="40" t="e">
        <f>#REF!</f>
        <v>#REF!</v>
      </c>
    </row>
    <row r="1440" spans="1:20" x14ac:dyDescent="0.3">
      <c r="A1440" s="35" t="str">
        <f>Data!A1437</f>
        <v>NISSAN LEAF 299-1018</v>
      </c>
      <c r="B1440" s="36">
        <f t="shared" si="22"/>
        <v>46087.381863425922</v>
      </c>
      <c r="C1440" s="37" t="str">
        <f>IF(Data!J1437="GpsRecord", CONCATENATE($U$3,": ",Data!M1437,", ",Data!L1437), CONCATENATE(Data!AB1437, " ", Data!AH1437))</f>
        <v>Ubicación: 9.99786, -84.30822</v>
      </c>
      <c r="D1440" s="38" t="str">
        <f>IF(Data!O1437=TRUE(), "Yes", "No")</f>
        <v>Yes</v>
      </c>
      <c r="E1440" s="38" t="str">
        <f>IF(Data!J1437="EngineStatusRecord","Engine",IF(Data!J1437="GpsRecord", "GPS", IF(Data!J1437="EngineFaultRecord", "Fault", IF(Data!J1437="DriverChange","Driver",IF(Data!J1437="CustomRecord","Custom","Debug")))))</f>
        <v>GPS</v>
      </c>
      <c r="F1440" s="39" t="str">
        <f>IF(Data!Y1437=TRUE(), "Yes", "No")</f>
        <v>Yes</v>
      </c>
      <c r="G1440" s="40">
        <f>Data!AK1437</f>
        <v>0</v>
      </c>
      <c r="H1440" s="35">
        <f>Data!AB1437</f>
        <v>0</v>
      </c>
      <c r="I1440" s="35">
        <f>Data!AD1437</f>
        <v>0</v>
      </c>
      <c r="J1440" s="35">
        <f>Data!AF1437</f>
        <v>0</v>
      </c>
      <c r="K1440" s="35" t="str">
        <f>CONCATENATE(Data!AH1437, " ", Data!AI1437)</f>
        <v xml:space="preserve"> </v>
      </c>
      <c r="L1440" s="35" t="str">
        <f>Data!C1437</f>
        <v>Vehicle, Battery Electric Vehicle</v>
      </c>
      <c r="M1440" s="35">
        <f>Data!H1437</f>
        <v>0</v>
      </c>
      <c r="N1440" s="41">
        <f>Data!I1437</f>
        <v>46087.381863425922</v>
      </c>
      <c r="O1440" s="35">
        <f>Data!L1437</f>
        <v>-84.308220000000006</v>
      </c>
      <c r="P1440" s="35">
        <f>Data!M1437</f>
        <v>9.9978599999999993</v>
      </c>
      <c r="Q1440" s="35" t="str">
        <f>IF(Data!N1437=0,"",Data!N1437)</f>
        <v>CurveBased</v>
      </c>
      <c r="R1440" s="35">
        <f>Data!K1437</f>
        <v>39</v>
      </c>
      <c r="S1440" s="35" t="str">
        <f>IF(Data!X1437=TRUE(), "Yes", "No")</f>
        <v>Yes</v>
      </c>
      <c r="T1440" s="40" t="e">
        <f>#REF!</f>
        <v>#REF!</v>
      </c>
    </row>
    <row r="1441" spans="1:20" x14ac:dyDescent="0.3">
      <c r="A1441" s="35" t="str">
        <f>Data!A1438</f>
        <v>NISSAN LEAF 299-1018</v>
      </c>
      <c r="B1441" s="36">
        <f t="shared" si="22"/>
        <v>46087.3818890162</v>
      </c>
      <c r="C1441" s="37" t="str">
        <f>IF(Data!J1438="GpsRecord", CONCATENATE($U$3,": ",Data!M1438,", ",Data!L1438), CONCATENATE(Data!AB1438, " ", Data!AH1438))</f>
        <v>Temperatura del aire exterior bruto 29</v>
      </c>
      <c r="D1441" s="38" t="str">
        <f>IF(Data!O1438=TRUE(), "Yes", "No")</f>
        <v>No</v>
      </c>
      <c r="E1441" s="38" t="str">
        <f>IF(Data!J1438="EngineStatusRecord","Engine",IF(Data!J1438="GpsRecord", "GPS", IF(Data!J1438="EngineFaultRecord", "Fault", IF(Data!J1438="DriverChange","Driver",IF(Data!J1438="CustomRecord","Custom","Debug")))))</f>
        <v>Engine</v>
      </c>
      <c r="F1441" s="39" t="str">
        <f>IF(Data!Y1438=TRUE(), "Yes", "No")</f>
        <v>No</v>
      </c>
      <c r="G1441" s="40">
        <f>Data!AK1438</f>
        <v>0</v>
      </c>
      <c r="H1441" s="35" t="str">
        <f>Data!AB1438</f>
        <v>Temperatura del aire exterior bruto</v>
      </c>
      <c r="I1441" s="35">
        <f>Data!AD1438</f>
        <v>0</v>
      </c>
      <c r="J1441" s="35">
        <f>Data!AF1438</f>
        <v>0</v>
      </c>
      <c r="K1441" s="35" t="str">
        <f>CONCATENATE(Data!AH1438, " ", Data!AI1438)</f>
        <v>29 C</v>
      </c>
      <c r="L1441" s="35" t="str">
        <f>Data!C1438</f>
        <v>Vehicle, Battery Electric Vehicle</v>
      </c>
      <c r="M1441" s="35">
        <f>Data!H1438</f>
        <v>0</v>
      </c>
      <c r="N1441" s="41">
        <f>Data!I1438</f>
        <v>46087.3818890162</v>
      </c>
      <c r="O1441" s="35">
        <f>Data!L1438</f>
        <v>0</v>
      </c>
      <c r="P1441" s="35">
        <f>Data!M1438</f>
        <v>0</v>
      </c>
      <c r="Q1441" s="35" t="str">
        <f>IF(Data!N1438=0,"",Data!N1438)</f>
        <v/>
      </c>
      <c r="R1441" s="35">
        <f>Data!K1438</f>
        <v>0</v>
      </c>
      <c r="S1441" s="35" t="str">
        <f>IF(Data!X1438=TRUE(), "Yes", "No")</f>
        <v>No</v>
      </c>
      <c r="T1441" s="40" t="e">
        <f>#REF!</f>
        <v>#REF!</v>
      </c>
    </row>
    <row r="1442" spans="1:20" x14ac:dyDescent="0.3">
      <c r="A1442" s="35" t="str">
        <f>Data!A1439</f>
        <v>NISSAN LEAF 299-1018</v>
      </c>
      <c r="B1442" s="36">
        <f t="shared" si="22"/>
        <v>46087.381898287036</v>
      </c>
      <c r="C1442" s="37" t="str">
        <f>IF(Data!J1439="GpsRecord", CONCATENATE($U$3,": ",Data!M1439,", ",Data!L1439), CONCATENATE(Data!AB1439, " ", Data!AH1439))</f>
        <v>Velocidad del motor en carretera 41</v>
      </c>
      <c r="D1442" s="38" t="str">
        <f>IF(Data!O1439=TRUE(), "Yes", "No")</f>
        <v>No</v>
      </c>
      <c r="E1442" s="38" t="str">
        <f>IF(Data!J1439="EngineStatusRecord","Engine",IF(Data!J1439="GpsRecord", "GPS", IF(Data!J1439="EngineFaultRecord", "Fault", IF(Data!J1439="DriverChange","Driver",IF(Data!J1439="CustomRecord","Custom","Debug")))))</f>
        <v>Engine</v>
      </c>
      <c r="F1442" s="39" t="str">
        <f>IF(Data!Y1439=TRUE(), "Yes", "No")</f>
        <v>No</v>
      </c>
      <c r="G1442" s="40">
        <f>Data!AK1439</f>
        <v>0</v>
      </c>
      <c r="H1442" s="35" t="str">
        <f>Data!AB1439</f>
        <v>Velocidad del motor en carretera</v>
      </c>
      <c r="I1442" s="35">
        <f>Data!AD1439</f>
        <v>0</v>
      </c>
      <c r="J1442" s="35">
        <f>Data!AF1439</f>
        <v>0</v>
      </c>
      <c r="K1442" s="35" t="str">
        <f>CONCATENATE(Data!AH1439, " ", Data!AI1439)</f>
        <v>41 km/h</v>
      </c>
      <c r="L1442" s="35" t="str">
        <f>Data!C1439</f>
        <v>Vehicle, Battery Electric Vehicle</v>
      </c>
      <c r="M1442" s="35">
        <f>Data!H1439</f>
        <v>0</v>
      </c>
      <c r="N1442" s="41">
        <f>Data!I1439</f>
        <v>46087.381898287036</v>
      </c>
      <c r="O1442" s="35">
        <f>Data!L1439</f>
        <v>0</v>
      </c>
      <c r="P1442" s="35">
        <f>Data!M1439</f>
        <v>0</v>
      </c>
      <c r="Q1442" s="35" t="str">
        <f>IF(Data!N1439=0,"",Data!N1439)</f>
        <v/>
      </c>
      <c r="R1442" s="35">
        <f>Data!K1439</f>
        <v>0</v>
      </c>
      <c r="S1442" s="35" t="str">
        <f>IF(Data!X1439=TRUE(), "Yes", "No")</f>
        <v>No</v>
      </c>
      <c r="T1442" s="40" t="e">
        <f>#REF!</f>
        <v>#REF!</v>
      </c>
    </row>
    <row r="1443" spans="1:20" x14ac:dyDescent="0.3">
      <c r="A1443" s="35" t="str">
        <f>Data!A1440</f>
        <v>NISSAN LEAF 299-1018</v>
      </c>
      <c r="B1443" s="36">
        <f t="shared" si="22"/>
        <v>46087.381909722222</v>
      </c>
      <c r="C1443" s="37" t="str">
        <f>IF(Data!J1440="GpsRecord", CONCATENATE($U$3,": ",Data!M1440,", ",Data!L1440), CONCATENATE(Data!AB1440, " ", Data!AH1440))</f>
        <v>Ubicación: 9.99755, -84.30846</v>
      </c>
      <c r="D1443" s="38" t="str">
        <f>IF(Data!O1440=TRUE(), "Yes", "No")</f>
        <v>Yes</v>
      </c>
      <c r="E1443" s="38" t="str">
        <f>IF(Data!J1440="EngineStatusRecord","Engine",IF(Data!J1440="GpsRecord", "GPS", IF(Data!J1440="EngineFaultRecord", "Fault", IF(Data!J1440="DriverChange","Driver",IF(Data!J1440="CustomRecord","Custom","Debug")))))</f>
        <v>GPS</v>
      </c>
      <c r="F1443" s="39" t="str">
        <f>IF(Data!Y1440=TRUE(), "Yes", "No")</f>
        <v>Yes</v>
      </c>
      <c r="G1443" s="40">
        <f>Data!AK1440</f>
        <v>0</v>
      </c>
      <c r="H1443" s="35">
        <f>Data!AB1440</f>
        <v>0</v>
      </c>
      <c r="I1443" s="35">
        <f>Data!AD1440</f>
        <v>0</v>
      </c>
      <c r="J1443" s="35">
        <f>Data!AF1440</f>
        <v>0</v>
      </c>
      <c r="K1443" s="35" t="str">
        <f>CONCATENATE(Data!AH1440, " ", Data!AI1440)</f>
        <v xml:space="preserve"> </v>
      </c>
      <c r="L1443" s="35" t="str">
        <f>Data!C1440</f>
        <v>Vehicle, Battery Electric Vehicle</v>
      </c>
      <c r="M1443" s="35">
        <f>Data!H1440</f>
        <v>0</v>
      </c>
      <c r="N1443" s="41">
        <f>Data!I1440</f>
        <v>46087.381909722222</v>
      </c>
      <c r="O1443" s="35">
        <f>Data!L1440</f>
        <v>-84.308459999999997</v>
      </c>
      <c r="P1443" s="35">
        <f>Data!M1440</f>
        <v>9.9975500000000004</v>
      </c>
      <c r="Q1443" s="35" t="str">
        <f>IF(Data!N1440=0,"",Data!N1440)</f>
        <v>CurveSpeed</v>
      </c>
      <c r="R1443" s="35">
        <f>Data!K1440</f>
        <v>41</v>
      </c>
      <c r="S1443" s="35" t="str">
        <f>IF(Data!X1440=TRUE(), "Yes", "No")</f>
        <v>Yes</v>
      </c>
      <c r="T1443" s="40" t="e">
        <f>#REF!</f>
        <v>#REF!</v>
      </c>
    </row>
    <row r="1444" spans="1:20" x14ac:dyDescent="0.3">
      <c r="A1444" s="35" t="str">
        <f>Data!A1441</f>
        <v>NISSAN LEAF 299-1018</v>
      </c>
      <c r="B1444" s="36">
        <f t="shared" si="22"/>
        <v>46087.381932870368</v>
      </c>
      <c r="C1444" s="37" t="str">
        <f>IF(Data!J1441="GpsRecord", CONCATENATE($U$3,": ",Data!M1441,", ",Data!L1441), CONCATENATE(Data!AB1441, " ", Data!AH1441))</f>
        <v>Ubicación: 9.99741, -84.30859</v>
      </c>
      <c r="D1444" s="38" t="str">
        <f>IF(Data!O1441=TRUE(), "Yes", "No")</f>
        <v>Yes</v>
      </c>
      <c r="E1444" s="38" t="str">
        <f>IF(Data!J1441="EngineStatusRecord","Engine",IF(Data!J1441="GpsRecord", "GPS", IF(Data!J1441="EngineFaultRecord", "Fault", IF(Data!J1441="DriverChange","Driver",IF(Data!J1441="CustomRecord","Custom","Debug")))))</f>
        <v>GPS</v>
      </c>
      <c r="F1444" s="39" t="str">
        <f>IF(Data!Y1441=TRUE(), "Yes", "No")</f>
        <v>Yes</v>
      </c>
      <c r="G1444" s="40">
        <f>Data!AK1441</f>
        <v>0</v>
      </c>
      <c r="H1444" s="35">
        <f>Data!AB1441</f>
        <v>0</v>
      </c>
      <c r="I1444" s="35">
        <f>Data!AD1441</f>
        <v>0</v>
      </c>
      <c r="J1444" s="35">
        <f>Data!AF1441</f>
        <v>0</v>
      </c>
      <c r="K1444" s="35" t="str">
        <f>CONCATENATE(Data!AH1441, " ", Data!AI1441)</f>
        <v xml:space="preserve"> </v>
      </c>
      <c r="L1444" s="35" t="str">
        <f>Data!C1441</f>
        <v>Vehicle, Battery Electric Vehicle</v>
      </c>
      <c r="M1444" s="35">
        <f>Data!H1441</f>
        <v>0</v>
      </c>
      <c r="N1444" s="41">
        <f>Data!I1441</f>
        <v>46087.381932870368</v>
      </c>
      <c r="O1444" s="35">
        <f>Data!L1441</f>
        <v>-84.308589999999995</v>
      </c>
      <c r="P1444" s="35">
        <f>Data!M1441</f>
        <v>9.9974100000000004</v>
      </c>
      <c r="Q1444" s="35" t="str">
        <f>IF(Data!N1441=0,"",Data!N1441)</f>
        <v>CurveSpeedEstimateError</v>
      </c>
      <c r="R1444" s="35">
        <f>Data!K1441</f>
        <v>33</v>
      </c>
      <c r="S1444" s="35" t="str">
        <f>IF(Data!X1441=TRUE(), "Yes", "No")</f>
        <v>Yes</v>
      </c>
      <c r="T1444" s="40" t="e">
        <f>#REF!</f>
        <v>#REF!</v>
      </c>
    </row>
    <row r="1445" spans="1:20" x14ac:dyDescent="0.3">
      <c r="A1445" s="35" t="str">
        <f>Data!A1442</f>
        <v>NISSAN LEAF 299-1018</v>
      </c>
      <c r="B1445" s="36">
        <f t="shared" si="22"/>
        <v>46087.381933182871</v>
      </c>
      <c r="C1445" s="37" t="str">
        <f>IF(Data!J1442="GpsRecord", CONCATENATE($U$3,": ",Data!M1442,", ",Data!L1442), CONCATENATE(Data!AB1442, " ", Data!AH1442))</f>
        <v>Velocidad del motor en carretera 34</v>
      </c>
      <c r="D1445" s="38" t="str">
        <f>IF(Data!O1442=TRUE(), "Yes", "No")</f>
        <v>No</v>
      </c>
      <c r="E1445" s="38" t="str">
        <f>IF(Data!J1442="EngineStatusRecord","Engine",IF(Data!J1442="GpsRecord", "GPS", IF(Data!J1442="EngineFaultRecord", "Fault", IF(Data!J1442="DriverChange","Driver",IF(Data!J1442="CustomRecord","Custom","Debug")))))</f>
        <v>Engine</v>
      </c>
      <c r="F1445" s="39" t="str">
        <f>IF(Data!Y1442=TRUE(), "Yes", "No")</f>
        <v>No</v>
      </c>
      <c r="G1445" s="40">
        <f>Data!AK1442</f>
        <v>0</v>
      </c>
      <c r="H1445" s="35" t="str">
        <f>Data!AB1442</f>
        <v>Velocidad del motor en carretera</v>
      </c>
      <c r="I1445" s="35">
        <f>Data!AD1442</f>
        <v>0</v>
      </c>
      <c r="J1445" s="35">
        <f>Data!AF1442</f>
        <v>0</v>
      </c>
      <c r="K1445" s="35" t="str">
        <f>CONCATENATE(Data!AH1442, " ", Data!AI1442)</f>
        <v>34 km/h</v>
      </c>
      <c r="L1445" s="35" t="str">
        <f>Data!C1442</f>
        <v>Vehicle, Battery Electric Vehicle</v>
      </c>
      <c r="M1445" s="35">
        <f>Data!H1442</f>
        <v>0</v>
      </c>
      <c r="N1445" s="41">
        <f>Data!I1442</f>
        <v>46087.381933182871</v>
      </c>
      <c r="O1445" s="35">
        <f>Data!L1442</f>
        <v>0</v>
      </c>
      <c r="P1445" s="35">
        <f>Data!M1442</f>
        <v>0</v>
      </c>
      <c r="Q1445" s="35" t="str">
        <f>IF(Data!N1442=0,"",Data!N1442)</f>
        <v/>
      </c>
      <c r="R1445" s="35">
        <f>Data!K1442</f>
        <v>0</v>
      </c>
      <c r="S1445" s="35" t="str">
        <f>IF(Data!X1442=TRUE(), "Yes", "No")</f>
        <v>No</v>
      </c>
      <c r="T1445" s="40" t="e">
        <f>#REF!</f>
        <v>#REF!</v>
      </c>
    </row>
    <row r="1446" spans="1:20" x14ac:dyDescent="0.3">
      <c r="A1446" s="35" t="str">
        <f>Data!A1443</f>
        <v>NISSAN LEAF 299-1018</v>
      </c>
      <c r="B1446" s="36">
        <f t="shared" si="22"/>
        <v>46087.381953888886</v>
      </c>
      <c r="C1446" s="37" t="str">
        <f>IF(Data!J1443="GpsRecord", CONCATENATE($U$3,": ",Data!M1443,", ",Data!L1443), CONCATENATE(Data!AB1443, " ", Data!AH1443))</f>
        <v xml:space="preserve"> </v>
      </c>
      <c r="D1446" s="38" t="str">
        <f>IF(Data!O1443=TRUE(), "Yes", "No")</f>
        <v>No</v>
      </c>
      <c r="E1446" s="38" t="str">
        <f>IF(Data!J1443="EngineStatusRecord","Engine",IF(Data!J1443="GpsRecord", "GPS", IF(Data!J1443="EngineFaultRecord", "Fault", IF(Data!J1443="DriverChange","Driver",IF(Data!J1443="CustomRecord","Custom","Debug")))))</f>
        <v>Debug</v>
      </c>
      <c r="F1446" s="39" t="str">
        <f>IF(Data!Y1443=TRUE(), "Yes", "No")</f>
        <v>No</v>
      </c>
      <c r="G1446" s="40" t="str">
        <f>Data!AK1443</f>
        <v>B5-00-70-00-59-00-9C-00-59-00-57-00-9E-00-A4-00-A8-00-5E-00-5F-00-80-00-6B-00-77-00-99-00-8D-00-AA-00-65-00-A9-00-5A-00-BA-00-6B-00-6B-00-5A-00-64-00-57-00-62-00-5B-00-62-00-8B-00-6F-00-54-00-64-00-6C-00-67-00-65-00-7E-00-B7-00-5B-00-84-00-5A-00-A0-00-DC-00-8D-00-A0-00-B2-00-78-00-94-00-A1-00-B3-00</v>
      </c>
      <c r="H1446" s="35">
        <f>Data!AB1443</f>
        <v>0</v>
      </c>
      <c r="I1446" s="35">
        <f>Data!AD1443</f>
        <v>0</v>
      </c>
      <c r="J1446" s="35">
        <f>Data!AF1443</f>
        <v>0</v>
      </c>
      <c r="K1446" s="35" t="str">
        <f>CONCATENATE(Data!AH1443, " ", Data!AI1443)</f>
        <v xml:space="preserve"> </v>
      </c>
      <c r="L1446" s="35" t="str">
        <f>Data!C1443</f>
        <v>Vehicle, Battery Electric Vehicle</v>
      </c>
      <c r="M1446" s="35">
        <f>Data!H1443</f>
        <v>0</v>
      </c>
      <c r="N1446" s="41">
        <f>Data!I1443</f>
        <v>46087.381953888886</v>
      </c>
      <c r="O1446" s="35">
        <f>Data!L1443</f>
        <v>0</v>
      </c>
      <c r="P1446" s="35">
        <f>Data!M1443</f>
        <v>0</v>
      </c>
      <c r="Q1446" s="35" t="str">
        <f>IF(Data!N1443=0,"",Data!N1443)</f>
        <v>40036</v>
      </c>
      <c r="R1446" s="35">
        <f>Data!K1443</f>
        <v>0</v>
      </c>
      <c r="S1446" s="35" t="str">
        <f>IF(Data!X1443=TRUE(), "Yes", "No")</f>
        <v>No</v>
      </c>
      <c r="T1446" s="40" t="e">
        <f>#REF!</f>
        <v>#REF!</v>
      </c>
    </row>
    <row r="1447" spans="1:20" x14ac:dyDescent="0.3">
      <c r="A1447" s="35" t="str">
        <f>Data!A1444</f>
        <v>NISSAN LEAF 299-1018</v>
      </c>
      <c r="B1447" s="36">
        <f t="shared" si="22"/>
        <v>46087.381956018522</v>
      </c>
      <c r="C1447" s="37" t="str">
        <f>IF(Data!J1444="GpsRecord", CONCATENATE($U$3,": ",Data!M1444,", ",Data!L1444), CONCATENATE(Data!AB1444, " ", Data!AH1444))</f>
        <v>Ubicación: 9.99728, -84.3087</v>
      </c>
      <c r="D1447" s="38" t="str">
        <f>IF(Data!O1444=TRUE(), "Yes", "No")</f>
        <v>Yes</v>
      </c>
      <c r="E1447" s="38" t="str">
        <f>IF(Data!J1444="EngineStatusRecord","Engine",IF(Data!J1444="GpsRecord", "GPS", IF(Data!J1444="EngineFaultRecord", "Fault", IF(Data!J1444="DriverChange","Driver",IF(Data!J1444="CustomRecord","Custom","Debug")))))</f>
        <v>GPS</v>
      </c>
      <c r="F1447" s="39" t="str">
        <f>IF(Data!Y1444=TRUE(), "Yes", "No")</f>
        <v>Yes</v>
      </c>
      <c r="G1447" s="40">
        <f>Data!AK1444</f>
        <v>0</v>
      </c>
      <c r="H1447" s="35">
        <f>Data!AB1444</f>
        <v>0</v>
      </c>
      <c r="I1447" s="35">
        <f>Data!AD1444</f>
        <v>0</v>
      </c>
      <c r="J1447" s="35">
        <f>Data!AF1444</f>
        <v>0</v>
      </c>
      <c r="K1447" s="35" t="str">
        <f>CONCATENATE(Data!AH1444, " ", Data!AI1444)</f>
        <v xml:space="preserve"> </v>
      </c>
      <c r="L1447" s="35" t="str">
        <f>Data!C1444</f>
        <v>Vehicle, Battery Electric Vehicle</v>
      </c>
      <c r="M1447" s="35">
        <f>Data!H1444</f>
        <v>0</v>
      </c>
      <c r="N1447" s="41">
        <f>Data!I1444</f>
        <v>46087.381956018522</v>
      </c>
      <c r="O1447" s="35">
        <f>Data!L1444</f>
        <v>-84.308700000000002</v>
      </c>
      <c r="P1447" s="35">
        <f>Data!M1444</f>
        <v>9.9972799999999999</v>
      </c>
      <c r="Q1447" s="35" t="str">
        <f>IF(Data!N1444=0,"",Data!N1444)</f>
        <v>CurveSpeedEstimateError</v>
      </c>
      <c r="R1447" s="35">
        <f>Data!K1444</f>
        <v>35</v>
      </c>
      <c r="S1447" s="35" t="str">
        <f>IF(Data!X1444=TRUE(), "Yes", "No")</f>
        <v>Yes</v>
      </c>
      <c r="T1447" s="40" t="e">
        <f>#REF!</f>
        <v>#REF!</v>
      </c>
    </row>
    <row r="1448" spans="1:20" x14ac:dyDescent="0.3">
      <c r="A1448" s="35" t="str">
        <f>Data!A1445</f>
        <v>NISSAN LEAF 299-1018</v>
      </c>
      <c r="B1448" s="36">
        <f t="shared" si="22"/>
        <v>46087.382060277778</v>
      </c>
      <c r="C1448" s="37" t="str">
        <f>IF(Data!J1445="GpsRecord", CONCATENATE($U$3,": ",Data!M1445,", ",Data!L1445), CONCATENATE(Data!AB1445, " ", Data!AH1445))</f>
        <v>Velocidad del motor en carretera 46</v>
      </c>
      <c r="D1448" s="38" t="str">
        <f>IF(Data!O1445=TRUE(), "Yes", "No")</f>
        <v>No</v>
      </c>
      <c r="E1448" s="38" t="str">
        <f>IF(Data!J1445="EngineStatusRecord","Engine",IF(Data!J1445="GpsRecord", "GPS", IF(Data!J1445="EngineFaultRecord", "Fault", IF(Data!J1445="DriverChange","Driver",IF(Data!J1445="CustomRecord","Custom","Debug")))))</f>
        <v>Engine</v>
      </c>
      <c r="F1448" s="39" t="str">
        <f>IF(Data!Y1445=TRUE(), "Yes", "No")</f>
        <v>No</v>
      </c>
      <c r="G1448" s="40">
        <f>Data!AK1445</f>
        <v>0</v>
      </c>
      <c r="H1448" s="35" t="str">
        <f>Data!AB1445</f>
        <v>Velocidad del motor en carretera</v>
      </c>
      <c r="I1448" s="35">
        <f>Data!AD1445</f>
        <v>0</v>
      </c>
      <c r="J1448" s="35">
        <f>Data!AF1445</f>
        <v>0</v>
      </c>
      <c r="K1448" s="35" t="str">
        <f>CONCATENATE(Data!AH1445, " ", Data!AI1445)</f>
        <v>46 km/h</v>
      </c>
      <c r="L1448" s="35" t="str">
        <f>Data!C1445</f>
        <v>Vehicle, Battery Electric Vehicle</v>
      </c>
      <c r="M1448" s="35">
        <f>Data!H1445</f>
        <v>0</v>
      </c>
      <c r="N1448" s="41">
        <f>Data!I1445</f>
        <v>46087.382060277778</v>
      </c>
      <c r="O1448" s="35">
        <f>Data!L1445</f>
        <v>0</v>
      </c>
      <c r="P1448" s="35">
        <f>Data!M1445</f>
        <v>0</v>
      </c>
      <c r="Q1448" s="35" t="str">
        <f>IF(Data!N1445=0,"",Data!N1445)</f>
        <v/>
      </c>
      <c r="R1448" s="35">
        <f>Data!K1445</f>
        <v>0</v>
      </c>
      <c r="S1448" s="35" t="str">
        <f>IF(Data!X1445=TRUE(), "Yes", "No")</f>
        <v>No</v>
      </c>
      <c r="T1448" s="40" t="e">
        <f>#REF!</f>
        <v>#REF!</v>
      </c>
    </row>
    <row r="1449" spans="1:20" x14ac:dyDescent="0.3">
      <c r="A1449" s="35" t="str">
        <f>Data!A1446</f>
        <v>NISSAN LEAF 299-1018</v>
      </c>
      <c r="B1449" s="36">
        <f t="shared" si="22"/>
        <v>46087.382071759261</v>
      </c>
      <c r="C1449" s="37" t="str">
        <f>IF(Data!J1446="GpsRecord", CONCATENATE($U$3,": ",Data!M1446,", ",Data!L1446), CONCATENATE(Data!AB1446, " ", Data!AH1446))</f>
        <v>Ubicación: 9.99656, -84.30938</v>
      </c>
      <c r="D1449" s="38" t="str">
        <f>IF(Data!O1446=TRUE(), "Yes", "No")</f>
        <v>Yes</v>
      </c>
      <c r="E1449" s="38" t="str">
        <f>IF(Data!J1446="EngineStatusRecord","Engine",IF(Data!J1446="GpsRecord", "GPS", IF(Data!J1446="EngineFaultRecord", "Fault", IF(Data!J1446="DriverChange","Driver",IF(Data!J1446="CustomRecord","Custom","Debug")))))</f>
        <v>GPS</v>
      </c>
      <c r="F1449" s="39" t="str">
        <f>IF(Data!Y1446=TRUE(), "Yes", "No")</f>
        <v>Yes</v>
      </c>
      <c r="G1449" s="40">
        <f>Data!AK1446</f>
        <v>0</v>
      </c>
      <c r="H1449" s="35">
        <f>Data!AB1446</f>
        <v>0</v>
      </c>
      <c r="I1449" s="35">
        <f>Data!AD1446</f>
        <v>0</v>
      </c>
      <c r="J1449" s="35">
        <f>Data!AF1446</f>
        <v>0</v>
      </c>
      <c r="K1449" s="35" t="str">
        <f>CONCATENATE(Data!AH1446, " ", Data!AI1446)</f>
        <v xml:space="preserve"> </v>
      </c>
      <c r="L1449" s="35" t="str">
        <f>Data!C1446</f>
        <v>Vehicle, Battery Electric Vehicle</v>
      </c>
      <c r="M1449" s="35">
        <f>Data!H1446</f>
        <v>0</v>
      </c>
      <c r="N1449" s="41">
        <f>Data!I1446</f>
        <v>46087.382071759261</v>
      </c>
      <c r="O1449" s="35">
        <f>Data!L1446</f>
        <v>-84.309380000000004</v>
      </c>
      <c r="P1449" s="35">
        <f>Data!M1446</f>
        <v>9.9965600000000006</v>
      </c>
      <c r="Q1449" s="35" t="str">
        <f>IF(Data!N1446=0,"",Data!N1446)</f>
        <v>CurveBased</v>
      </c>
      <c r="R1449" s="35">
        <f>Data!K1446</f>
        <v>44</v>
      </c>
      <c r="S1449" s="35" t="str">
        <f>IF(Data!X1446=TRUE(), "Yes", "No")</f>
        <v>Yes</v>
      </c>
      <c r="T1449" s="40" t="e">
        <f>#REF!</f>
        <v>#REF!</v>
      </c>
    </row>
    <row r="1450" spans="1:20" x14ac:dyDescent="0.3">
      <c r="A1450" s="35" t="str">
        <f>Data!A1447</f>
        <v>NISSAN LEAF 299-1018</v>
      </c>
      <c r="B1450" s="36">
        <f t="shared" si="22"/>
        <v>46087.38212962963</v>
      </c>
      <c r="C1450" s="37" t="str">
        <f>IF(Data!J1447="GpsRecord", CONCATENATE($U$3,": ",Data!M1447,", ",Data!L1447), CONCATENATE(Data!AB1447, " ", Data!AH1447))</f>
        <v>Ubicación: 9.9963, -84.30984</v>
      </c>
      <c r="D1450" s="38" t="str">
        <f>IF(Data!O1447=TRUE(), "Yes", "No")</f>
        <v>Yes</v>
      </c>
      <c r="E1450" s="38" t="str">
        <f>IF(Data!J1447="EngineStatusRecord","Engine",IF(Data!J1447="GpsRecord", "GPS", IF(Data!J1447="EngineFaultRecord", "Fault", IF(Data!J1447="DriverChange","Driver",IF(Data!J1447="CustomRecord","Custom","Debug")))))</f>
        <v>GPS</v>
      </c>
      <c r="F1450" s="39" t="str">
        <f>IF(Data!Y1447=TRUE(), "Yes", "No")</f>
        <v>Yes</v>
      </c>
      <c r="G1450" s="40">
        <f>Data!AK1447</f>
        <v>0</v>
      </c>
      <c r="H1450" s="35">
        <f>Data!AB1447</f>
        <v>0</v>
      </c>
      <c r="I1450" s="35">
        <f>Data!AD1447</f>
        <v>0</v>
      </c>
      <c r="J1450" s="35">
        <f>Data!AF1447</f>
        <v>0</v>
      </c>
      <c r="K1450" s="35" t="str">
        <f>CONCATENATE(Data!AH1447, " ", Data!AI1447)</f>
        <v xml:space="preserve"> </v>
      </c>
      <c r="L1450" s="35" t="str">
        <f>Data!C1447</f>
        <v>Vehicle, Battery Electric Vehicle</v>
      </c>
      <c r="M1450" s="35">
        <f>Data!H1447</f>
        <v>0</v>
      </c>
      <c r="N1450" s="41">
        <f>Data!I1447</f>
        <v>46087.38212962963</v>
      </c>
      <c r="O1450" s="35">
        <f>Data!L1447</f>
        <v>-84.309839999999994</v>
      </c>
      <c r="P1450" s="35">
        <f>Data!M1447</f>
        <v>9.9962999999999997</v>
      </c>
      <c r="Q1450" s="35" t="str">
        <f>IF(Data!N1447=0,"",Data!N1447)</f>
        <v>CurveSpeedEstimateError</v>
      </c>
      <c r="R1450" s="35">
        <f>Data!K1447</f>
        <v>41</v>
      </c>
      <c r="S1450" s="35" t="str">
        <f>IF(Data!X1447=TRUE(), "Yes", "No")</f>
        <v>Yes</v>
      </c>
      <c r="T1450" s="40" t="e">
        <f>#REF!</f>
        <v>#REF!</v>
      </c>
    </row>
    <row r="1451" spans="1:20" x14ac:dyDescent="0.3">
      <c r="A1451" s="35" t="str">
        <f>Data!A1448</f>
        <v>NISSAN LEAF 299-1018</v>
      </c>
      <c r="B1451" s="36">
        <f t="shared" si="22"/>
        <v>46087.382222222222</v>
      </c>
      <c r="C1451" s="37" t="str">
        <f>IF(Data!J1448="GpsRecord", CONCATENATE($U$3,": ",Data!M1448,", ",Data!L1448), CONCATENATE(Data!AB1448, " ", Data!AH1448))</f>
        <v>Ubicación: 9.99604, -84.31055</v>
      </c>
      <c r="D1451" s="38" t="str">
        <f>IF(Data!O1448=TRUE(), "Yes", "No")</f>
        <v>Yes</v>
      </c>
      <c r="E1451" s="38" t="str">
        <f>IF(Data!J1448="EngineStatusRecord","Engine",IF(Data!J1448="GpsRecord", "GPS", IF(Data!J1448="EngineFaultRecord", "Fault", IF(Data!J1448="DriverChange","Driver",IF(Data!J1448="CustomRecord","Custom","Debug")))))</f>
        <v>GPS</v>
      </c>
      <c r="F1451" s="39" t="str">
        <f>IF(Data!Y1448=TRUE(), "Yes", "No")</f>
        <v>Yes</v>
      </c>
      <c r="G1451" s="40">
        <f>Data!AK1448</f>
        <v>0</v>
      </c>
      <c r="H1451" s="35">
        <f>Data!AB1448</f>
        <v>0</v>
      </c>
      <c r="I1451" s="35">
        <f>Data!AD1448</f>
        <v>0</v>
      </c>
      <c r="J1451" s="35">
        <f>Data!AF1448</f>
        <v>0</v>
      </c>
      <c r="K1451" s="35" t="str">
        <f>CONCATENATE(Data!AH1448, " ", Data!AI1448)</f>
        <v xml:space="preserve"> </v>
      </c>
      <c r="L1451" s="35" t="str">
        <f>Data!C1448</f>
        <v>Vehicle, Battery Electric Vehicle</v>
      </c>
      <c r="M1451" s="35">
        <f>Data!H1448</f>
        <v>0</v>
      </c>
      <c r="N1451" s="41">
        <f>Data!I1448</f>
        <v>46087.382222222222</v>
      </c>
      <c r="O1451" s="35">
        <f>Data!L1448</f>
        <v>-84.310550000000006</v>
      </c>
      <c r="P1451" s="35">
        <f>Data!M1448</f>
        <v>9.9960400000000007</v>
      </c>
      <c r="Q1451" s="35" t="str">
        <f>IF(Data!N1448=0,"",Data!N1448)</f>
        <v>CurveSpeed</v>
      </c>
      <c r="R1451" s="35">
        <f>Data!K1448</f>
        <v>35</v>
      </c>
      <c r="S1451" s="35" t="str">
        <f>IF(Data!X1448=TRUE(), "Yes", "No")</f>
        <v>Yes</v>
      </c>
      <c r="T1451" s="40" t="e">
        <f>#REF!</f>
        <v>#REF!</v>
      </c>
    </row>
    <row r="1452" spans="1:20" x14ac:dyDescent="0.3">
      <c r="A1452" s="35" t="str">
        <f>Data!A1449</f>
        <v>NISSAN LEAF 299-1018</v>
      </c>
      <c r="B1452" s="36">
        <f t="shared" si="22"/>
        <v>46087.382222361113</v>
      </c>
      <c r="C1452" s="37" t="str">
        <f>IF(Data!J1449="GpsRecord", CONCATENATE($U$3,": ",Data!M1449,", ",Data!L1449), CONCATENATE(Data!AB1449, " ", Data!AH1449))</f>
        <v>Velocidad del motor en carretera 37</v>
      </c>
      <c r="D1452" s="38" t="str">
        <f>IF(Data!O1449=TRUE(), "Yes", "No")</f>
        <v>No</v>
      </c>
      <c r="E1452" s="38" t="str">
        <f>IF(Data!J1449="EngineStatusRecord","Engine",IF(Data!J1449="GpsRecord", "GPS", IF(Data!J1449="EngineFaultRecord", "Fault", IF(Data!J1449="DriverChange","Driver",IF(Data!J1449="CustomRecord","Custom","Debug")))))</f>
        <v>Engine</v>
      </c>
      <c r="F1452" s="39" t="str">
        <f>IF(Data!Y1449=TRUE(), "Yes", "No")</f>
        <v>No</v>
      </c>
      <c r="G1452" s="40">
        <f>Data!AK1449</f>
        <v>0</v>
      </c>
      <c r="H1452" s="35" t="str">
        <f>Data!AB1449</f>
        <v>Velocidad del motor en carretera</v>
      </c>
      <c r="I1452" s="35">
        <f>Data!AD1449</f>
        <v>0</v>
      </c>
      <c r="J1452" s="35">
        <f>Data!AF1449</f>
        <v>0</v>
      </c>
      <c r="K1452" s="35" t="str">
        <f>CONCATENATE(Data!AH1449, " ", Data!AI1449)</f>
        <v>37 km/h</v>
      </c>
      <c r="L1452" s="35" t="str">
        <f>Data!C1449</f>
        <v>Vehicle, Battery Electric Vehicle</v>
      </c>
      <c r="M1452" s="35">
        <f>Data!H1449</f>
        <v>0</v>
      </c>
      <c r="N1452" s="41">
        <f>Data!I1449</f>
        <v>46087.382222361113</v>
      </c>
      <c r="O1452" s="35">
        <f>Data!L1449</f>
        <v>0</v>
      </c>
      <c r="P1452" s="35">
        <f>Data!M1449</f>
        <v>0</v>
      </c>
      <c r="Q1452" s="35" t="str">
        <f>IF(Data!N1449=0,"",Data!N1449)</f>
        <v/>
      </c>
      <c r="R1452" s="35">
        <f>Data!K1449</f>
        <v>0</v>
      </c>
      <c r="S1452" s="35" t="str">
        <f>IF(Data!X1449=TRUE(), "Yes", "No")</f>
        <v>No</v>
      </c>
      <c r="T1452" s="40" t="e">
        <f>#REF!</f>
        <v>#REF!</v>
      </c>
    </row>
    <row r="1453" spans="1:20" x14ac:dyDescent="0.3">
      <c r="A1453" s="35" t="str">
        <f>Data!A1450</f>
        <v>NISSAN LEAF 299-1018</v>
      </c>
      <c r="B1453" s="36">
        <f t="shared" si="22"/>
        <v>46087.382268518515</v>
      </c>
      <c r="C1453" s="37" t="str">
        <f>IF(Data!J1450="GpsRecord", CONCATENATE($U$3,": ",Data!M1450,", ",Data!L1450), CONCATENATE(Data!AB1450, " ", Data!AH1450))</f>
        <v>Ubicación: 9.9959, -84.31091</v>
      </c>
      <c r="D1453" s="38" t="str">
        <f>IF(Data!O1450=TRUE(), "Yes", "No")</f>
        <v>Yes</v>
      </c>
      <c r="E1453" s="38" t="str">
        <f>IF(Data!J1450="EngineStatusRecord","Engine",IF(Data!J1450="GpsRecord", "GPS", IF(Data!J1450="EngineFaultRecord", "Fault", IF(Data!J1450="DriverChange","Driver",IF(Data!J1450="CustomRecord","Custom","Debug")))))</f>
        <v>GPS</v>
      </c>
      <c r="F1453" s="39" t="str">
        <f>IF(Data!Y1450=TRUE(), "Yes", "No")</f>
        <v>Yes</v>
      </c>
      <c r="G1453" s="40">
        <f>Data!AK1450</f>
        <v>0</v>
      </c>
      <c r="H1453" s="35">
        <f>Data!AB1450</f>
        <v>0</v>
      </c>
      <c r="I1453" s="35">
        <f>Data!AD1450</f>
        <v>0</v>
      </c>
      <c r="J1453" s="35">
        <f>Data!AF1450</f>
        <v>0</v>
      </c>
      <c r="K1453" s="35" t="str">
        <f>CONCATENATE(Data!AH1450, " ", Data!AI1450)</f>
        <v xml:space="preserve"> </v>
      </c>
      <c r="L1453" s="35" t="str">
        <f>Data!C1450</f>
        <v>Vehicle, Battery Electric Vehicle</v>
      </c>
      <c r="M1453" s="35">
        <f>Data!H1450</f>
        <v>0</v>
      </c>
      <c r="N1453" s="41">
        <f>Data!I1450</f>
        <v>46087.382268518515</v>
      </c>
      <c r="O1453" s="35">
        <f>Data!L1450</f>
        <v>-84.310910000000007</v>
      </c>
      <c r="P1453" s="35">
        <f>Data!M1450</f>
        <v>9.9959000000000007</v>
      </c>
      <c r="Q1453" s="35" t="str">
        <f>IF(Data!N1450=0,"",Data!N1450)</f>
        <v>CurveSpeedEstimateError</v>
      </c>
      <c r="R1453" s="35">
        <f>Data!K1450</f>
        <v>41</v>
      </c>
      <c r="S1453" s="35" t="str">
        <f>IF(Data!X1450=TRUE(), "Yes", "No")</f>
        <v>Yes</v>
      </c>
      <c r="T1453" s="40" t="e">
        <f>#REF!</f>
        <v>#REF!</v>
      </c>
    </row>
    <row r="1454" spans="1:20" x14ac:dyDescent="0.3">
      <c r="A1454" s="35" t="str">
        <f>Data!A1451</f>
        <v>NISSAN LEAF 299-1018</v>
      </c>
      <c r="B1454" s="36">
        <f t="shared" si="22"/>
        <v>46087.382302650461</v>
      </c>
      <c r="C1454" s="37" t="str">
        <f>IF(Data!J1451="GpsRecord", CONCATENATE($U$3,": ",Data!M1451,", ",Data!L1451), CONCATENATE(Data!AB1451, " ", Data!AH1451))</f>
        <v>Odómetro 15933</v>
      </c>
      <c r="D1454" s="38" t="str">
        <f>IF(Data!O1451=TRUE(), "Yes", "No")</f>
        <v>No</v>
      </c>
      <c r="E1454" s="38" t="str">
        <f>IF(Data!J1451="EngineStatusRecord","Engine",IF(Data!J1451="GpsRecord", "GPS", IF(Data!J1451="EngineFaultRecord", "Fault", IF(Data!J1451="DriverChange","Driver",IF(Data!J1451="CustomRecord","Custom","Debug")))))</f>
        <v>Engine</v>
      </c>
      <c r="F1454" s="39" t="str">
        <f>IF(Data!Y1451=TRUE(), "Yes", "No")</f>
        <v>No</v>
      </c>
      <c r="G1454" s="40">
        <f>Data!AK1451</f>
        <v>0</v>
      </c>
      <c r="H1454" s="35" t="str">
        <f>Data!AB1451</f>
        <v>Odómetro</v>
      </c>
      <c r="I1454" s="35">
        <f>Data!AD1451</f>
        <v>0</v>
      </c>
      <c r="J1454" s="35">
        <f>Data!AF1451</f>
        <v>0</v>
      </c>
      <c r="K1454" s="35" t="str">
        <f>CONCATENATE(Data!AH1451, " ", Data!AI1451)</f>
        <v>15933 km</v>
      </c>
      <c r="L1454" s="35" t="str">
        <f>Data!C1451</f>
        <v>Vehicle, Battery Electric Vehicle</v>
      </c>
      <c r="M1454" s="35">
        <f>Data!H1451</f>
        <v>0</v>
      </c>
      <c r="N1454" s="41">
        <f>Data!I1451</f>
        <v>46087.382302650461</v>
      </c>
      <c r="O1454" s="35">
        <f>Data!L1451</f>
        <v>0</v>
      </c>
      <c r="P1454" s="35">
        <f>Data!M1451</f>
        <v>0</v>
      </c>
      <c r="Q1454" s="35" t="str">
        <f>IF(Data!N1451=0,"",Data!N1451)</f>
        <v/>
      </c>
      <c r="R1454" s="35">
        <f>Data!K1451</f>
        <v>0</v>
      </c>
      <c r="S1454" s="35" t="str">
        <f>IF(Data!X1451=TRUE(), "Yes", "No")</f>
        <v>No</v>
      </c>
      <c r="T1454" s="40" t="e">
        <f>#REF!</f>
        <v>#REF!</v>
      </c>
    </row>
    <row r="1455" spans="1:20" x14ac:dyDescent="0.3">
      <c r="A1455" s="35" t="str">
        <f>Data!A1452</f>
        <v>NISSAN LEAF 299-1018</v>
      </c>
      <c r="B1455" s="36">
        <f t="shared" si="22"/>
        <v>46087.382302650461</v>
      </c>
      <c r="C1455" s="37" t="str">
        <f>IF(Data!J1452="GpsRecord", CONCATENATE($U$3,": ",Data!M1452,", ",Data!L1452), CONCATENATE(Data!AB1452, " ", Data!AH1452))</f>
        <v>Odómetro sin procesar 15933</v>
      </c>
      <c r="D1455" s="38" t="str">
        <f>IF(Data!O1452=TRUE(), "Yes", "No")</f>
        <v>No</v>
      </c>
      <c r="E1455" s="38" t="str">
        <f>IF(Data!J1452="EngineStatusRecord","Engine",IF(Data!J1452="GpsRecord", "GPS", IF(Data!J1452="EngineFaultRecord", "Fault", IF(Data!J1452="DriverChange","Driver",IF(Data!J1452="CustomRecord","Custom","Debug")))))</f>
        <v>Engine</v>
      </c>
      <c r="F1455" s="39" t="str">
        <f>IF(Data!Y1452=TRUE(), "Yes", "No")</f>
        <v>No</v>
      </c>
      <c r="G1455" s="40">
        <f>Data!AK1452</f>
        <v>0</v>
      </c>
      <c r="H1455" s="35" t="str">
        <f>Data!AB1452</f>
        <v>Odómetro sin procesar</v>
      </c>
      <c r="I1455" s="35">
        <f>Data!AD1452</f>
        <v>0</v>
      </c>
      <c r="J1455" s="35">
        <f>Data!AF1452</f>
        <v>0</v>
      </c>
      <c r="K1455" s="35" t="str">
        <f>CONCATENATE(Data!AH1452, " ", Data!AI1452)</f>
        <v>15933 km</v>
      </c>
      <c r="L1455" s="35" t="str">
        <f>Data!C1452</f>
        <v>Vehicle, Battery Electric Vehicle</v>
      </c>
      <c r="M1455" s="35">
        <f>Data!H1452</f>
        <v>0</v>
      </c>
      <c r="N1455" s="41">
        <f>Data!I1452</f>
        <v>46087.382302650461</v>
      </c>
      <c r="O1455" s="35">
        <f>Data!L1452</f>
        <v>0</v>
      </c>
      <c r="P1455" s="35">
        <f>Data!M1452</f>
        <v>0</v>
      </c>
      <c r="Q1455" s="35" t="str">
        <f>IF(Data!N1452=0,"",Data!N1452)</f>
        <v/>
      </c>
      <c r="R1455" s="35">
        <f>Data!K1452</f>
        <v>0</v>
      </c>
      <c r="S1455" s="35" t="str">
        <f>IF(Data!X1452=TRUE(), "Yes", "No")</f>
        <v>No</v>
      </c>
      <c r="T1455" s="40" t="e">
        <f>#REF!</f>
        <v>#REF!</v>
      </c>
    </row>
    <row r="1456" spans="1:20" x14ac:dyDescent="0.3">
      <c r="A1456" s="35" t="str">
        <f>Data!A1453</f>
        <v>NISSAN LEAF 299-1018</v>
      </c>
      <c r="B1456" s="36">
        <f t="shared" si="22"/>
        <v>46087.382303333332</v>
      </c>
      <c r="C1456" s="37" t="str">
        <f>IF(Data!J1453="GpsRecord", CONCATENATE($U$3,": ",Data!M1453,", ",Data!L1453), CONCATENATE(Data!AB1453, " ", Data!AH1453))</f>
        <v>Velocidad del motor en carretera 48</v>
      </c>
      <c r="D1456" s="38" t="str">
        <f>IF(Data!O1453=TRUE(), "Yes", "No")</f>
        <v>No</v>
      </c>
      <c r="E1456" s="38" t="str">
        <f>IF(Data!J1453="EngineStatusRecord","Engine",IF(Data!J1453="GpsRecord", "GPS", IF(Data!J1453="EngineFaultRecord", "Fault", IF(Data!J1453="DriverChange","Driver",IF(Data!J1453="CustomRecord","Custom","Debug")))))</f>
        <v>Engine</v>
      </c>
      <c r="F1456" s="39" t="str">
        <f>IF(Data!Y1453=TRUE(), "Yes", "No")</f>
        <v>No</v>
      </c>
      <c r="G1456" s="40">
        <f>Data!AK1453</f>
        <v>0</v>
      </c>
      <c r="H1456" s="35" t="str">
        <f>Data!AB1453</f>
        <v>Velocidad del motor en carretera</v>
      </c>
      <c r="I1456" s="35">
        <f>Data!AD1453</f>
        <v>0</v>
      </c>
      <c r="J1456" s="35">
        <f>Data!AF1453</f>
        <v>0</v>
      </c>
      <c r="K1456" s="35" t="str">
        <f>CONCATENATE(Data!AH1453, " ", Data!AI1453)</f>
        <v>48 km/h</v>
      </c>
      <c r="L1456" s="35" t="str">
        <f>Data!C1453</f>
        <v>Vehicle, Battery Electric Vehicle</v>
      </c>
      <c r="M1456" s="35">
        <f>Data!H1453</f>
        <v>0</v>
      </c>
      <c r="N1456" s="41">
        <f>Data!I1453</f>
        <v>46087.382303333332</v>
      </c>
      <c r="O1456" s="35">
        <f>Data!L1453</f>
        <v>0</v>
      </c>
      <c r="P1456" s="35">
        <f>Data!M1453</f>
        <v>0</v>
      </c>
      <c r="Q1456" s="35" t="str">
        <f>IF(Data!N1453=0,"",Data!N1453)</f>
        <v/>
      </c>
      <c r="R1456" s="35">
        <f>Data!K1453</f>
        <v>0</v>
      </c>
      <c r="S1456" s="35" t="str">
        <f>IF(Data!X1453=TRUE(), "Yes", "No")</f>
        <v>No</v>
      </c>
      <c r="T1456" s="40" t="e">
        <f>#REF!</f>
        <v>#REF!</v>
      </c>
    </row>
    <row r="1457" spans="1:20" x14ac:dyDescent="0.3">
      <c r="A1457" s="35" t="str">
        <f>Data!A1454</f>
        <v>NISSAN LEAF 299-1018</v>
      </c>
      <c r="B1457" s="36">
        <f t="shared" si="22"/>
        <v>46087.382314814815</v>
      </c>
      <c r="C1457" s="37" t="str">
        <f>IF(Data!J1454="GpsRecord", CONCATENATE($U$3,": ",Data!M1454,", ",Data!L1454), CONCATENATE(Data!AB1454, " ", Data!AH1454))</f>
        <v>Ubicación: 9.99576, -84.31133</v>
      </c>
      <c r="D1457" s="38" t="str">
        <f>IF(Data!O1454=TRUE(), "Yes", "No")</f>
        <v>Yes</v>
      </c>
      <c r="E1457" s="38" t="str">
        <f>IF(Data!J1454="EngineStatusRecord","Engine",IF(Data!J1454="GpsRecord", "GPS", IF(Data!J1454="EngineFaultRecord", "Fault", IF(Data!J1454="DriverChange","Driver",IF(Data!J1454="CustomRecord","Custom","Debug")))))</f>
        <v>GPS</v>
      </c>
      <c r="F1457" s="39" t="str">
        <f>IF(Data!Y1454=TRUE(), "Yes", "No")</f>
        <v>Yes</v>
      </c>
      <c r="G1457" s="40">
        <f>Data!AK1454</f>
        <v>0</v>
      </c>
      <c r="H1457" s="35">
        <f>Data!AB1454</f>
        <v>0</v>
      </c>
      <c r="I1457" s="35">
        <f>Data!AD1454</f>
        <v>0</v>
      </c>
      <c r="J1457" s="35">
        <f>Data!AF1454</f>
        <v>0</v>
      </c>
      <c r="K1457" s="35" t="str">
        <f>CONCATENATE(Data!AH1454, " ", Data!AI1454)</f>
        <v xml:space="preserve"> </v>
      </c>
      <c r="L1457" s="35" t="str">
        <f>Data!C1454</f>
        <v>Vehicle, Battery Electric Vehicle</v>
      </c>
      <c r="M1457" s="35">
        <f>Data!H1454</f>
        <v>0</v>
      </c>
      <c r="N1457" s="41">
        <f>Data!I1454</f>
        <v>46087.382314814815</v>
      </c>
      <c r="O1457" s="35">
        <f>Data!L1454</f>
        <v>-84.311329999999998</v>
      </c>
      <c r="P1457" s="35">
        <f>Data!M1454</f>
        <v>9.9957600000000006</v>
      </c>
      <c r="Q1457" s="35" t="str">
        <f>IF(Data!N1454=0,"",Data!N1454)</f>
        <v>CurveSpeed</v>
      </c>
      <c r="R1457" s="35">
        <f>Data!K1454</f>
        <v>46</v>
      </c>
      <c r="S1457" s="35" t="str">
        <f>IF(Data!X1454=TRUE(), "Yes", "No")</f>
        <v>Yes</v>
      </c>
      <c r="T1457" s="40" t="e">
        <f>#REF!</f>
        <v>#REF!</v>
      </c>
    </row>
    <row r="1458" spans="1:20" x14ac:dyDescent="0.3">
      <c r="A1458" s="35" t="str">
        <f>Data!A1455</f>
        <v>NISSAN LEAF 299-1018</v>
      </c>
      <c r="B1458" s="36">
        <f t="shared" si="22"/>
        <v>46087.382372685184</v>
      </c>
      <c r="C1458" s="37" t="str">
        <f>IF(Data!J1455="GpsRecord", CONCATENATE($U$3,": ",Data!M1455,", ",Data!L1455), CONCATENATE(Data!AB1455, " ", Data!AH1455))</f>
        <v>Ubicación: 9.99556, -84.31187</v>
      </c>
      <c r="D1458" s="38" t="str">
        <f>IF(Data!O1455=TRUE(), "Yes", "No")</f>
        <v>Yes</v>
      </c>
      <c r="E1458" s="38" t="str">
        <f>IF(Data!J1455="EngineStatusRecord","Engine",IF(Data!J1455="GpsRecord", "GPS", IF(Data!J1455="EngineFaultRecord", "Fault", IF(Data!J1455="DriverChange","Driver",IF(Data!J1455="CustomRecord","Custom","Debug")))))</f>
        <v>GPS</v>
      </c>
      <c r="F1458" s="39" t="str">
        <f>IF(Data!Y1455=TRUE(), "Yes", "No")</f>
        <v>Yes</v>
      </c>
      <c r="G1458" s="40">
        <f>Data!AK1455</f>
        <v>0</v>
      </c>
      <c r="H1458" s="35">
        <f>Data!AB1455</f>
        <v>0</v>
      </c>
      <c r="I1458" s="35">
        <f>Data!AD1455</f>
        <v>0</v>
      </c>
      <c r="J1458" s="35">
        <f>Data!AF1455</f>
        <v>0</v>
      </c>
      <c r="K1458" s="35" t="str">
        <f>CONCATENATE(Data!AH1455, " ", Data!AI1455)</f>
        <v xml:space="preserve"> </v>
      </c>
      <c r="L1458" s="35" t="str">
        <f>Data!C1455</f>
        <v>Vehicle, Battery Electric Vehicle</v>
      </c>
      <c r="M1458" s="35">
        <f>Data!H1455</f>
        <v>0</v>
      </c>
      <c r="N1458" s="41">
        <f>Data!I1455</f>
        <v>46087.382372685184</v>
      </c>
      <c r="O1458" s="35">
        <f>Data!L1455</f>
        <v>-84.311869999999999</v>
      </c>
      <c r="P1458" s="35">
        <f>Data!M1455</f>
        <v>9.9955599999999993</v>
      </c>
      <c r="Q1458" s="35" t="str">
        <f>IF(Data!N1455=0,"",Data!N1455)</f>
        <v>CurveSpeedEstimateError</v>
      </c>
      <c r="R1458" s="35">
        <f>Data!K1455</f>
        <v>44</v>
      </c>
      <c r="S1458" s="35" t="str">
        <f>IF(Data!X1455=TRUE(), "Yes", "No")</f>
        <v>Yes</v>
      </c>
      <c r="T1458" s="40" t="e">
        <f>#REF!</f>
        <v>#REF!</v>
      </c>
    </row>
    <row r="1459" spans="1:20" x14ac:dyDescent="0.3">
      <c r="A1459" s="35" t="str">
        <f>Data!A1456</f>
        <v>NISSAN LEAF 299-1018</v>
      </c>
      <c r="B1459" s="36">
        <f t="shared" si="22"/>
        <v>46087.38240451389</v>
      </c>
      <c r="C1459" s="37" t="str">
        <f>IF(Data!J1456="GpsRecord", CONCATENATE($U$3,": ",Data!M1456,", ",Data!L1456), CONCATENATE(Data!AB1456, " ", Data!AH1456))</f>
        <v>Distancia incremental basada en la velocidad en carretera del motor 2</v>
      </c>
      <c r="D1459" s="38" t="str">
        <f>IF(Data!O1456=TRUE(), "Yes", "No")</f>
        <v>No</v>
      </c>
      <c r="E1459" s="38" t="str">
        <f>IF(Data!J1456="EngineStatusRecord","Engine",IF(Data!J1456="GpsRecord", "GPS", IF(Data!J1456="EngineFaultRecord", "Fault", IF(Data!J1456="DriverChange","Driver",IF(Data!J1456="CustomRecord","Custom","Debug")))))</f>
        <v>Engine</v>
      </c>
      <c r="F1459" s="39" t="str">
        <f>IF(Data!Y1456=TRUE(), "Yes", "No")</f>
        <v>No</v>
      </c>
      <c r="G1459" s="40">
        <f>Data!AK1456</f>
        <v>0</v>
      </c>
      <c r="H1459" s="35" t="str">
        <f>Data!AB1456</f>
        <v>Distancia incremental basada en la velocidad en carretera del motor</v>
      </c>
      <c r="I1459" s="35">
        <f>Data!AD1456</f>
        <v>0</v>
      </c>
      <c r="J1459" s="35">
        <f>Data!AF1456</f>
        <v>0</v>
      </c>
      <c r="K1459" s="35" t="str">
        <f>CONCATENATE(Data!AH1456, " ", Data!AI1456)</f>
        <v>2 km</v>
      </c>
      <c r="L1459" s="35" t="str">
        <f>Data!C1456</f>
        <v>Vehicle, Battery Electric Vehicle</v>
      </c>
      <c r="M1459" s="35">
        <f>Data!H1456</f>
        <v>0</v>
      </c>
      <c r="N1459" s="41">
        <f>Data!I1456</f>
        <v>46087.38240451389</v>
      </c>
      <c r="O1459" s="35">
        <f>Data!L1456</f>
        <v>0</v>
      </c>
      <c r="P1459" s="35">
        <f>Data!M1456</f>
        <v>0</v>
      </c>
      <c r="Q1459" s="35" t="str">
        <f>IF(Data!N1456=0,"",Data!N1456)</f>
        <v/>
      </c>
      <c r="R1459" s="35">
        <f>Data!K1456</f>
        <v>0</v>
      </c>
      <c r="S1459" s="35" t="str">
        <f>IF(Data!X1456=TRUE(), "Yes", "No")</f>
        <v>No</v>
      </c>
      <c r="T1459" s="40" t="e">
        <f>#REF!</f>
        <v>#REF!</v>
      </c>
    </row>
    <row r="1460" spans="1:20" x14ac:dyDescent="0.3">
      <c r="A1460" s="35" t="str">
        <f>Data!A1457</f>
        <v>NISSAN LEAF 299-1018</v>
      </c>
      <c r="B1460" s="36">
        <f t="shared" si="22"/>
        <v>46087.382476851853</v>
      </c>
      <c r="C1460" s="37" t="str">
        <f>IF(Data!J1457="GpsRecord", CONCATENATE($U$3,": ",Data!M1457,", ",Data!L1457), CONCATENATE(Data!AB1457, " ", Data!AH1457))</f>
        <v>Ubicación: 9.99518, -84.31284</v>
      </c>
      <c r="D1460" s="38" t="str">
        <f>IF(Data!O1457=TRUE(), "Yes", "No")</f>
        <v>Yes</v>
      </c>
      <c r="E1460" s="38" t="str">
        <f>IF(Data!J1457="EngineStatusRecord","Engine",IF(Data!J1457="GpsRecord", "GPS", IF(Data!J1457="EngineFaultRecord", "Fault", IF(Data!J1457="DriverChange","Driver",IF(Data!J1457="CustomRecord","Custom","Debug")))))</f>
        <v>GPS</v>
      </c>
      <c r="F1460" s="39" t="str">
        <f>IF(Data!Y1457=TRUE(), "Yes", "No")</f>
        <v>Yes</v>
      </c>
      <c r="G1460" s="40">
        <f>Data!AK1457</f>
        <v>0</v>
      </c>
      <c r="H1460" s="35">
        <f>Data!AB1457</f>
        <v>0</v>
      </c>
      <c r="I1460" s="35">
        <f>Data!AD1457</f>
        <v>0</v>
      </c>
      <c r="J1460" s="35">
        <f>Data!AF1457</f>
        <v>0</v>
      </c>
      <c r="K1460" s="35" t="str">
        <f>CONCATENATE(Data!AH1457, " ", Data!AI1457)</f>
        <v xml:space="preserve"> </v>
      </c>
      <c r="L1460" s="35" t="str">
        <f>Data!C1457</f>
        <v>Vehicle, Battery Electric Vehicle</v>
      </c>
      <c r="M1460" s="35">
        <f>Data!H1457</f>
        <v>0</v>
      </c>
      <c r="N1460" s="41">
        <f>Data!I1457</f>
        <v>46087.382476851853</v>
      </c>
      <c r="O1460" s="35">
        <f>Data!L1457</f>
        <v>-84.312839999999994</v>
      </c>
      <c r="P1460" s="35">
        <f>Data!M1457</f>
        <v>9.9951799999999995</v>
      </c>
      <c r="Q1460" s="35" t="str">
        <f>IF(Data!N1457=0,"",Data!N1457)</f>
        <v>CurveBased</v>
      </c>
      <c r="R1460" s="35">
        <f>Data!K1457</f>
        <v>48</v>
      </c>
      <c r="S1460" s="35" t="str">
        <f>IF(Data!X1457=TRUE(), "Yes", "No")</f>
        <v>Yes</v>
      </c>
      <c r="T1460" s="40" t="e">
        <f>#REF!</f>
        <v>#REF!</v>
      </c>
    </row>
    <row r="1461" spans="1:20" x14ac:dyDescent="0.3">
      <c r="A1461" s="35" t="str">
        <f>Data!A1458</f>
        <v>NISSAN LEAF 299-1018</v>
      </c>
      <c r="B1461" s="36">
        <f t="shared" si="22"/>
        <v>46087.382638888892</v>
      </c>
      <c r="C1461" s="37" t="str">
        <f>IF(Data!J1458="GpsRecord", CONCATENATE($U$3,": ",Data!M1458,", ",Data!L1458), CONCATENATE(Data!AB1458, " ", Data!AH1458))</f>
        <v>Ubicación: 9.99435, -84.3142</v>
      </c>
      <c r="D1461" s="38" t="str">
        <f>IF(Data!O1458=TRUE(), "Yes", "No")</f>
        <v>Yes</v>
      </c>
      <c r="E1461" s="38" t="str">
        <f>IF(Data!J1458="EngineStatusRecord","Engine",IF(Data!J1458="GpsRecord", "GPS", IF(Data!J1458="EngineFaultRecord", "Fault", IF(Data!J1458="DriverChange","Driver",IF(Data!J1458="CustomRecord","Custom","Debug")))))</f>
        <v>GPS</v>
      </c>
      <c r="F1461" s="39" t="str">
        <f>IF(Data!Y1458=TRUE(), "Yes", "No")</f>
        <v>Yes</v>
      </c>
      <c r="G1461" s="40">
        <f>Data!AK1458</f>
        <v>0</v>
      </c>
      <c r="H1461" s="35">
        <f>Data!AB1458</f>
        <v>0</v>
      </c>
      <c r="I1461" s="35">
        <f>Data!AD1458</f>
        <v>0</v>
      </c>
      <c r="J1461" s="35">
        <f>Data!AF1458</f>
        <v>0</v>
      </c>
      <c r="K1461" s="35" t="str">
        <f>CONCATENATE(Data!AH1458, " ", Data!AI1458)</f>
        <v xml:space="preserve"> </v>
      </c>
      <c r="L1461" s="35" t="str">
        <f>Data!C1458</f>
        <v>Vehicle, Battery Electric Vehicle</v>
      </c>
      <c r="M1461" s="35">
        <f>Data!H1458</f>
        <v>0</v>
      </c>
      <c r="N1461" s="41">
        <f>Data!I1458</f>
        <v>46087.382638888892</v>
      </c>
      <c r="O1461" s="35">
        <f>Data!L1458</f>
        <v>-84.3142</v>
      </c>
      <c r="P1461" s="35">
        <f>Data!M1458</f>
        <v>9.9943500000000007</v>
      </c>
      <c r="Q1461" s="35" t="str">
        <f>IF(Data!N1458=0,"",Data!N1458)</f>
        <v>CurveSpeedEstimateError</v>
      </c>
      <c r="R1461" s="35">
        <f>Data!K1458</f>
        <v>44</v>
      </c>
      <c r="S1461" s="35" t="str">
        <f>IF(Data!X1458=TRUE(), "Yes", "No")</f>
        <v>Yes</v>
      </c>
      <c r="T1461" s="40" t="e">
        <f>#REF!</f>
        <v>#REF!</v>
      </c>
    </row>
    <row r="1462" spans="1:20" x14ac:dyDescent="0.3">
      <c r="A1462" s="35" t="str">
        <f>Data!A1459</f>
        <v>NISSAN LEAF 299-1018</v>
      </c>
      <c r="B1462" s="36">
        <f t="shared" si="22"/>
        <v>46087.382639201387</v>
      </c>
      <c r="C1462" s="37" t="str">
        <f>IF(Data!J1459="GpsRecord", CONCATENATE($U$3,": ",Data!M1459,", ",Data!L1459), CONCATENATE(Data!AB1459, " ", Data!AH1459))</f>
        <v>Velocidad del motor en carretera 46</v>
      </c>
      <c r="D1462" s="38" t="str">
        <f>IF(Data!O1459=TRUE(), "Yes", "No")</f>
        <v>No</v>
      </c>
      <c r="E1462" s="38" t="str">
        <f>IF(Data!J1459="EngineStatusRecord","Engine",IF(Data!J1459="GpsRecord", "GPS", IF(Data!J1459="EngineFaultRecord", "Fault", IF(Data!J1459="DriverChange","Driver",IF(Data!J1459="CustomRecord","Custom","Debug")))))</f>
        <v>Engine</v>
      </c>
      <c r="F1462" s="39" t="str">
        <f>IF(Data!Y1459=TRUE(), "Yes", "No")</f>
        <v>No</v>
      </c>
      <c r="G1462" s="40">
        <f>Data!AK1459</f>
        <v>0</v>
      </c>
      <c r="H1462" s="35" t="str">
        <f>Data!AB1459</f>
        <v>Velocidad del motor en carretera</v>
      </c>
      <c r="I1462" s="35">
        <f>Data!AD1459</f>
        <v>0</v>
      </c>
      <c r="J1462" s="35">
        <f>Data!AF1459</f>
        <v>0</v>
      </c>
      <c r="K1462" s="35" t="str">
        <f>CONCATENATE(Data!AH1459, " ", Data!AI1459)</f>
        <v>46 km/h</v>
      </c>
      <c r="L1462" s="35" t="str">
        <f>Data!C1459</f>
        <v>Vehicle, Battery Electric Vehicle</v>
      </c>
      <c r="M1462" s="35">
        <f>Data!H1459</f>
        <v>0</v>
      </c>
      <c r="N1462" s="41">
        <f>Data!I1459</f>
        <v>46087.382639201387</v>
      </c>
      <c r="O1462" s="35">
        <f>Data!L1459</f>
        <v>0</v>
      </c>
      <c r="P1462" s="35">
        <f>Data!M1459</f>
        <v>0</v>
      </c>
      <c r="Q1462" s="35" t="str">
        <f>IF(Data!N1459=0,"",Data!N1459)</f>
        <v/>
      </c>
      <c r="R1462" s="35">
        <f>Data!K1459</f>
        <v>0</v>
      </c>
      <c r="S1462" s="35" t="str">
        <f>IF(Data!X1459=TRUE(), "Yes", "No")</f>
        <v>No</v>
      </c>
      <c r="T1462" s="40" t="e">
        <f>#REF!</f>
        <v>#REF!</v>
      </c>
    </row>
    <row r="1463" spans="1:20" x14ac:dyDescent="0.3">
      <c r="A1463" s="35" t="str">
        <f>Data!A1460</f>
        <v>NISSAN LEAF 299-1018</v>
      </c>
      <c r="B1463" s="36">
        <f t="shared" si="22"/>
        <v>46087.382685416669</v>
      </c>
      <c r="C1463" s="37" t="str">
        <f>IF(Data!J1460="GpsRecord", CONCATENATE($U$3,": ",Data!M1460,", ",Data!L1460), CONCATENATE(Data!AB1460, " ", Data!AH1460))</f>
        <v>Velocidad del motor en carretera 43</v>
      </c>
      <c r="D1463" s="38" t="str">
        <f>IF(Data!O1460=TRUE(), "Yes", "No")</f>
        <v>No</v>
      </c>
      <c r="E1463" s="38" t="str">
        <f>IF(Data!J1460="EngineStatusRecord","Engine",IF(Data!J1460="GpsRecord", "GPS", IF(Data!J1460="EngineFaultRecord", "Fault", IF(Data!J1460="DriverChange","Driver",IF(Data!J1460="CustomRecord","Custom","Debug")))))</f>
        <v>Engine</v>
      </c>
      <c r="F1463" s="39" t="str">
        <f>IF(Data!Y1460=TRUE(), "Yes", "No")</f>
        <v>No</v>
      </c>
      <c r="G1463" s="40">
        <f>Data!AK1460</f>
        <v>0</v>
      </c>
      <c r="H1463" s="35" t="str">
        <f>Data!AB1460</f>
        <v>Velocidad del motor en carretera</v>
      </c>
      <c r="I1463" s="35">
        <f>Data!AD1460</f>
        <v>0</v>
      </c>
      <c r="J1463" s="35">
        <f>Data!AF1460</f>
        <v>0</v>
      </c>
      <c r="K1463" s="35" t="str">
        <f>CONCATENATE(Data!AH1460, " ", Data!AI1460)</f>
        <v>43 km/h</v>
      </c>
      <c r="L1463" s="35" t="str">
        <f>Data!C1460</f>
        <v>Vehicle, Battery Electric Vehicle</v>
      </c>
      <c r="M1463" s="35">
        <f>Data!H1460</f>
        <v>0</v>
      </c>
      <c r="N1463" s="41">
        <f>Data!I1460</f>
        <v>46087.382685416669</v>
      </c>
      <c r="O1463" s="35">
        <f>Data!L1460</f>
        <v>0</v>
      </c>
      <c r="P1463" s="35">
        <f>Data!M1460</f>
        <v>0</v>
      </c>
      <c r="Q1463" s="35" t="str">
        <f>IF(Data!N1460=0,"",Data!N1460)</f>
        <v/>
      </c>
      <c r="R1463" s="35">
        <f>Data!K1460</f>
        <v>0</v>
      </c>
      <c r="S1463" s="35" t="str">
        <f>IF(Data!X1460=TRUE(), "Yes", "No")</f>
        <v>No</v>
      </c>
      <c r="T1463" s="40" t="e">
        <f>#REF!</f>
        <v>#REF!</v>
      </c>
    </row>
    <row r="1464" spans="1:20" x14ac:dyDescent="0.3">
      <c r="A1464" s="35" t="str">
        <f>Data!A1461</f>
        <v>NISSAN LEAF 299-1018</v>
      </c>
      <c r="B1464" s="36">
        <f t="shared" si="22"/>
        <v>46087.382696759261</v>
      </c>
      <c r="C1464" s="37" t="str">
        <f>IF(Data!J1461="GpsRecord", CONCATENATE($U$3,": ",Data!M1461,", ",Data!L1461), CONCATENATE(Data!AB1461, " ", Data!AH1461))</f>
        <v>Ubicación: 9.99412, -84.3147</v>
      </c>
      <c r="D1464" s="38" t="str">
        <f>IF(Data!O1461=TRUE(), "Yes", "No")</f>
        <v>Yes</v>
      </c>
      <c r="E1464" s="38" t="str">
        <f>IF(Data!J1461="EngineStatusRecord","Engine",IF(Data!J1461="GpsRecord", "GPS", IF(Data!J1461="EngineFaultRecord", "Fault", IF(Data!J1461="DriverChange","Driver",IF(Data!J1461="CustomRecord","Custom","Debug")))))</f>
        <v>GPS</v>
      </c>
      <c r="F1464" s="39" t="str">
        <f>IF(Data!Y1461=TRUE(), "Yes", "No")</f>
        <v>Yes</v>
      </c>
      <c r="G1464" s="40">
        <f>Data!AK1461</f>
        <v>0</v>
      </c>
      <c r="H1464" s="35">
        <f>Data!AB1461</f>
        <v>0</v>
      </c>
      <c r="I1464" s="35">
        <f>Data!AD1461</f>
        <v>0</v>
      </c>
      <c r="J1464" s="35">
        <f>Data!AF1461</f>
        <v>0</v>
      </c>
      <c r="K1464" s="35" t="str">
        <f>CONCATENATE(Data!AH1461, " ", Data!AI1461)</f>
        <v xml:space="preserve"> </v>
      </c>
      <c r="L1464" s="35" t="str">
        <f>Data!C1461</f>
        <v>Vehicle, Battery Electric Vehicle</v>
      </c>
      <c r="M1464" s="35">
        <f>Data!H1461</f>
        <v>0</v>
      </c>
      <c r="N1464" s="41">
        <f>Data!I1461</f>
        <v>46087.382696759261</v>
      </c>
      <c r="O1464" s="35">
        <f>Data!L1461</f>
        <v>-84.314700000000002</v>
      </c>
      <c r="P1464" s="35">
        <f>Data!M1461</f>
        <v>9.9941200000000006</v>
      </c>
      <c r="Q1464" s="35" t="str">
        <f>IF(Data!N1461=0,"",Data!N1461)</f>
        <v>CurveSpeed</v>
      </c>
      <c r="R1464" s="35">
        <f>Data!K1461</f>
        <v>41</v>
      </c>
      <c r="S1464" s="35" t="str">
        <f>IF(Data!X1461=TRUE(), "Yes", "No")</f>
        <v>Yes</v>
      </c>
      <c r="T1464" s="40" t="e">
        <f>#REF!</f>
        <v>#REF!</v>
      </c>
    </row>
    <row r="1465" spans="1:20" x14ac:dyDescent="0.3">
      <c r="A1465" s="35" t="str">
        <f>Data!A1462</f>
        <v>NISSAN LEAF 299-1018</v>
      </c>
      <c r="B1465" s="36">
        <f t="shared" si="22"/>
        <v>46087.382719907408</v>
      </c>
      <c r="C1465" s="37" t="str">
        <f>IF(Data!J1462="GpsRecord", CONCATENATE($U$3,": ",Data!M1462,", ",Data!L1462), CONCATENATE(Data!AB1462, " ", Data!AH1462))</f>
        <v>Ubicación: 9.99406, -84.31487</v>
      </c>
      <c r="D1465" s="38" t="str">
        <f>IF(Data!O1462=TRUE(), "Yes", "No")</f>
        <v>Yes</v>
      </c>
      <c r="E1465" s="38" t="str">
        <f>IF(Data!J1462="EngineStatusRecord","Engine",IF(Data!J1462="GpsRecord", "GPS", IF(Data!J1462="EngineFaultRecord", "Fault", IF(Data!J1462="DriverChange","Driver",IF(Data!J1462="CustomRecord","Custom","Debug")))))</f>
        <v>GPS</v>
      </c>
      <c r="F1465" s="39" t="str">
        <f>IF(Data!Y1462=TRUE(), "Yes", "No")</f>
        <v>Yes</v>
      </c>
      <c r="G1465" s="40">
        <f>Data!AK1462</f>
        <v>0</v>
      </c>
      <c r="H1465" s="35">
        <f>Data!AB1462</f>
        <v>0</v>
      </c>
      <c r="I1465" s="35">
        <f>Data!AD1462</f>
        <v>0</v>
      </c>
      <c r="J1465" s="35">
        <f>Data!AF1462</f>
        <v>0</v>
      </c>
      <c r="K1465" s="35" t="str">
        <f>CONCATENATE(Data!AH1462, " ", Data!AI1462)</f>
        <v xml:space="preserve"> </v>
      </c>
      <c r="L1465" s="35" t="str">
        <f>Data!C1462</f>
        <v>Vehicle, Battery Electric Vehicle</v>
      </c>
      <c r="M1465" s="35">
        <f>Data!H1462</f>
        <v>0</v>
      </c>
      <c r="N1465" s="41">
        <f>Data!I1462</f>
        <v>46087.382719907408</v>
      </c>
      <c r="O1465" s="35">
        <f>Data!L1462</f>
        <v>-84.314869999999999</v>
      </c>
      <c r="P1465" s="35">
        <f>Data!M1462</f>
        <v>9.9940599999999993</v>
      </c>
      <c r="Q1465" s="35" t="str">
        <f>IF(Data!N1462=0,"",Data!N1462)</f>
        <v>CurveSpeedEstimateError</v>
      </c>
      <c r="R1465" s="35">
        <f>Data!K1462</f>
        <v>31</v>
      </c>
      <c r="S1465" s="35" t="str">
        <f>IF(Data!X1462=TRUE(), "Yes", "No")</f>
        <v>Yes</v>
      </c>
      <c r="T1465" s="40" t="e">
        <f>#REF!</f>
        <v>#REF!</v>
      </c>
    </row>
    <row r="1466" spans="1:20" x14ac:dyDescent="0.3">
      <c r="A1466" s="35" t="str">
        <f>Data!A1463</f>
        <v>NISSAN LEAF 299-1018</v>
      </c>
      <c r="B1466" s="36">
        <f t="shared" si="22"/>
        <v>46087.382731747683</v>
      </c>
      <c r="C1466" s="37" t="str">
        <f>IF(Data!J1463="GpsRecord", CONCATENATE($U$3,": ",Data!M1463,", ",Data!L1463), CONCATENATE(Data!AB1463, " ", Data!AH1463))</f>
        <v>Velocidad del motor en carretera 30</v>
      </c>
      <c r="D1466" s="38" t="str">
        <f>IF(Data!O1463=TRUE(), "Yes", "No")</f>
        <v>No</v>
      </c>
      <c r="E1466" s="38" t="str">
        <f>IF(Data!J1463="EngineStatusRecord","Engine",IF(Data!J1463="GpsRecord", "GPS", IF(Data!J1463="EngineFaultRecord", "Fault", IF(Data!J1463="DriverChange","Driver",IF(Data!J1463="CustomRecord","Custom","Debug")))))</f>
        <v>Engine</v>
      </c>
      <c r="F1466" s="39" t="str">
        <f>IF(Data!Y1463=TRUE(), "Yes", "No")</f>
        <v>No</v>
      </c>
      <c r="G1466" s="40">
        <f>Data!AK1463</f>
        <v>0</v>
      </c>
      <c r="H1466" s="35" t="str">
        <f>Data!AB1463</f>
        <v>Velocidad del motor en carretera</v>
      </c>
      <c r="I1466" s="35">
        <f>Data!AD1463</f>
        <v>0</v>
      </c>
      <c r="J1466" s="35">
        <f>Data!AF1463</f>
        <v>0</v>
      </c>
      <c r="K1466" s="35" t="str">
        <f>CONCATENATE(Data!AH1463, " ", Data!AI1463)</f>
        <v>30 km/h</v>
      </c>
      <c r="L1466" s="35" t="str">
        <f>Data!C1463</f>
        <v>Vehicle, Battery Electric Vehicle</v>
      </c>
      <c r="M1466" s="35">
        <f>Data!H1463</f>
        <v>0</v>
      </c>
      <c r="N1466" s="41">
        <f>Data!I1463</f>
        <v>46087.382731747683</v>
      </c>
      <c r="O1466" s="35">
        <f>Data!L1463</f>
        <v>0</v>
      </c>
      <c r="P1466" s="35">
        <f>Data!M1463</f>
        <v>0</v>
      </c>
      <c r="Q1466" s="35" t="str">
        <f>IF(Data!N1463=0,"",Data!N1463)</f>
        <v/>
      </c>
      <c r="R1466" s="35">
        <f>Data!K1463</f>
        <v>0</v>
      </c>
      <c r="S1466" s="35" t="str">
        <f>IF(Data!X1463=TRUE(), "Yes", "No")</f>
        <v>No</v>
      </c>
      <c r="T1466" s="40" t="e">
        <f>#REF!</f>
        <v>#REF!</v>
      </c>
    </row>
    <row r="1467" spans="1:20" x14ac:dyDescent="0.3">
      <c r="A1467" s="35" t="str">
        <f>Data!A1464</f>
        <v>NISSAN LEAF 299-1018</v>
      </c>
      <c r="B1467" s="36">
        <f t="shared" si="22"/>
        <v>46087.382754629631</v>
      </c>
      <c r="C1467" s="37" t="str">
        <f>IF(Data!J1464="GpsRecord", CONCATENATE($U$3,": ",Data!M1464,", ",Data!L1464), CONCATENATE(Data!AB1464, " ", Data!AH1464))</f>
        <v>Ubicación: 9.99397, -84.31507</v>
      </c>
      <c r="D1467" s="38" t="str">
        <f>IF(Data!O1464=TRUE(), "Yes", "No")</f>
        <v>Yes</v>
      </c>
      <c r="E1467" s="38" t="str">
        <f>IF(Data!J1464="EngineStatusRecord","Engine",IF(Data!J1464="GpsRecord", "GPS", IF(Data!J1464="EngineFaultRecord", "Fault", IF(Data!J1464="DriverChange","Driver",IF(Data!J1464="CustomRecord","Custom","Debug")))))</f>
        <v>GPS</v>
      </c>
      <c r="F1467" s="39" t="str">
        <f>IF(Data!Y1464=TRUE(), "Yes", "No")</f>
        <v>Yes</v>
      </c>
      <c r="G1467" s="40">
        <f>Data!AK1464</f>
        <v>0</v>
      </c>
      <c r="H1467" s="35">
        <f>Data!AB1464</f>
        <v>0</v>
      </c>
      <c r="I1467" s="35">
        <f>Data!AD1464</f>
        <v>0</v>
      </c>
      <c r="J1467" s="35">
        <f>Data!AF1464</f>
        <v>0</v>
      </c>
      <c r="K1467" s="35" t="str">
        <f>CONCATENATE(Data!AH1464, " ", Data!AI1464)</f>
        <v xml:space="preserve"> </v>
      </c>
      <c r="L1467" s="35" t="str">
        <f>Data!C1464</f>
        <v>Vehicle, Battery Electric Vehicle</v>
      </c>
      <c r="M1467" s="35">
        <f>Data!H1464</f>
        <v>0</v>
      </c>
      <c r="N1467" s="41">
        <f>Data!I1464</f>
        <v>46087.382754629631</v>
      </c>
      <c r="O1467" s="35">
        <f>Data!L1464</f>
        <v>-84.315070000000006</v>
      </c>
      <c r="P1467" s="35">
        <f>Data!M1464</f>
        <v>9.9939699999999991</v>
      </c>
      <c r="Q1467" s="35" t="str">
        <f>IF(Data!N1464=0,"",Data!N1464)</f>
        <v>CurveSpeedEstimateError</v>
      </c>
      <c r="R1467" s="35">
        <f>Data!K1464</f>
        <v>28</v>
      </c>
      <c r="S1467" s="35" t="str">
        <f>IF(Data!X1464=TRUE(), "Yes", "No")</f>
        <v>Yes</v>
      </c>
      <c r="T1467" s="40" t="e">
        <f>#REF!</f>
        <v>#REF!</v>
      </c>
    </row>
    <row r="1468" spans="1:20" x14ac:dyDescent="0.3">
      <c r="A1468" s="35" t="str">
        <f>Data!A1465</f>
        <v>NISSAN LEAF 299-1018</v>
      </c>
      <c r="B1468" s="36">
        <f t="shared" si="22"/>
        <v>46087.382824259257</v>
      </c>
      <c r="C1468" s="37" t="str">
        <f>IF(Data!J1465="GpsRecord", CONCATENATE($U$3,": ",Data!M1465,", ",Data!L1465), CONCATENATE(Data!AB1465, " ", Data!AH1465))</f>
        <v>Velocidad del motor en carretera 23</v>
      </c>
      <c r="D1468" s="38" t="str">
        <f>IF(Data!O1465=TRUE(), "Yes", "No")</f>
        <v>No</v>
      </c>
      <c r="E1468" s="38" t="str">
        <f>IF(Data!J1465="EngineStatusRecord","Engine",IF(Data!J1465="GpsRecord", "GPS", IF(Data!J1465="EngineFaultRecord", "Fault", IF(Data!J1465="DriverChange","Driver",IF(Data!J1465="CustomRecord","Custom","Debug")))))</f>
        <v>Engine</v>
      </c>
      <c r="F1468" s="39" t="str">
        <f>IF(Data!Y1465=TRUE(), "Yes", "No")</f>
        <v>No</v>
      </c>
      <c r="G1468" s="40">
        <f>Data!AK1465</f>
        <v>0</v>
      </c>
      <c r="H1468" s="35" t="str">
        <f>Data!AB1465</f>
        <v>Velocidad del motor en carretera</v>
      </c>
      <c r="I1468" s="35">
        <f>Data!AD1465</f>
        <v>0</v>
      </c>
      <c r="J1468" s="35">
        <f>Data!AF1465</f>
        <v>0</v>
      </c>
      <c r="K1468" s="35" t="str">
        <f>CONCATENATE(Data!AH1465, " ", Data!AI1465)</f>
        <v>23 km/h</v>
      </c>
      <c r="L1468" s="35" t="str">
        <f>Data!C1465</f>
        <v>Vehicle, Battery Electric Vehicle</v>
      </c>
      <c r="M1468" s="35">
        <f>Data!H1465</f>
        <v>0</v>
      </c>
      <c r="N1468" s="41">
        <f>Data!I1465</f>
        <v>46087.382824259257</v>
      </c>
      <c r="O1468" s="35">
        <f>Data!L1465</f>
        <v>0</v>
      </c>
      <c r="P1468" s="35">
        <f>Data!M1465</f>
        <v>0</v>
      </c>
      <c r="Q1468" s="35" t="str">
        <f>IF(Data!N1465=0,"",Data!N1465)</f>
        <v/>
      </c>
      <c r="R1468" s="35">
        <f>Data!K1465</f>
        <v>0</v>
      </c>
      <c r="S1468" s="35" t="str">
        <f>IF(Data!X1465=TRUE(), "Yes", "No")</f>
        <v>No</v>
      </c>
      <c r="T1468" s="40" t="e">
        <f>#REF!</f>
        <v>#REF!</v>
      </c>
    </row>
    <row r="1469" spans="1:20" x14ac:dyDescent="0.3">
      <c r="A1469" s="35" t="str">
        <f>Data!A1466</f>
        <v>NISSAN LEAF 299-1018</v>
      </c>
      <c r="B1469" s="36">
        <f t="shared" si="22"/>
        <v>46087.382870370369</v>
      </c>
      <c r="C1469" s="37" t="str">
        <f>IF(Data!J1466="GpsRecord", CONCATENATE($U$3,": ",Data!M1466,", ",Data!L1466), CONCATENATE(Data!AB1466, " ", Data!AH1466))</f>
        <v>Ubicación: 9.99376, -84.31567</v>
      </c>
      <c r="D1469" s="38" t="str">
        <f>IF(Data!O1466=TRUE(), "Yes", "No")</f>
        <v>Yes</v>
      </c>
      <c r="E1469" s="38" t="str">
        <f>IF(Data!J1466="EngineStatusRecord","Engine",IF(Data!J1466="GpsRecord", "GPS", IF(Data!J1466="EngineFaultRecord", "Fault", IF(Data!J1466="DriverChange","Driver",IF(Data!J1466="CustomRecord","Custom","Debug")))))</f>
        <v>GPS</v>
      </c>
      <c r="F1469" s="39" t="str">
        <f>IF(Data!Y1466=TRUE(), "Yes", "No")</f>
        <v>Yes</v>
      </c>
      <c r="G1469" s="40">
        <f>Data!AK1466</f>
        <v>0</v>
      </c>
      <c r="H1469" s="35">
        <f>Data!AB1466</f>
        <v>0</v>
      </c>
      <c r="I1469" s="35">
        <f>Data!AD1466</f>
        <v>0</v>
      </c>
      <c r="J1469" s="35">
        <f>Data!AF1466</f>
        <v>0</v>
      </c>
      <c r="K1469" s="35" t="str">
        <f>CONCATENATE(Data!AH1466, " ", Data!AI1466)</f>
        <v xml:space="preserve"> </v>
      </c>
      <c r="L1469" s="35" t="str">
        <f>Data!C1466</f>
        <v>Vehicle, Battery Electric Vehicle</v>
      </c>
      <c r="M1469" s="35">
        <f>Data!H1466</f>
        <v>0</v>
      </c>
      <c r="N1469" s="41">
        <f>Data!I1466</f>
        <v>46087.382870370369</v>
      </c>
      <c r="O1469" s="35">
        <f>Data!L1466</f>
        <v>-84.315669999999997</v>
      </c>
      <c r="P1469" s="35">
        <f>Data!M1466</f>
        <v>9.99376</v>
      </c>
      <c r="Q1469" s="35" t="str">
        <f>IF(Data!N1466=0,"",Data!N1466)</f>
        <v>CurveSpeedEstimateError</v>
      </c>
      <c r="R1469" s="35">
        <f>Data!K1466</f>
        <v>24</v>
      </c>
      <c r="S1469" s="35" t="str">
        <f>IF(Data!X1466=TRUE(), "Yes", "No")</f>
        <v>Yes</v>
      </c>
      <c r="T1469" s="40" t="e">
        <f>#REF!</f>
        <v>#REF!</v>
      </c>
    </row>
    <row r="1470" spans="1:20" x14ac:dyDescent="0.3">
      <c r="A1470" s="35" t="str">
        <f>Data!A1467</f>
        <v>NISSAN LEAF 299-1018</v>
      </c>
      <c r="B1470" s="36">
        <f t="shared" si="22"/>
        <v>46087.382928240739</v>
      </c>
      <c r="C1470" s="37" t="str">
        <f>IF(Data!J1467="GpsRecord", CONCATENATE($U$3,": ",Data!M1467,", ",Data!L1467), CONCATENATE(Data!AB1467, " ", Data!AH1467))</f>
        <v>Ubicación: 9.99366, -84.31594</v>
      </c>
      <c r="D1470" s="38" t="str">
        <f>IF(Data!O1467=TRUE(), "Yes", "No")</f>
        <v>Yes</v>
      </c>
      <c r="E1470" s="38" t="str">
        <f>IF(Data!J1467="EngineStatusRecord","Engine",IF(Data!J1467="GpsRecord", "GPS", IF(Data!J1467="EngineFaultRecord", "Fault", IF(Data!J1467="DriverChange","Driver",IF(Data!J1467="CustomRecord","Custom","Debug")))))</f>
        <v>GPS</v>
      </c>
      <c r="F1470" s="39" t="str">
        <f>IF(Data!Y1467=TRUE(), "Yes", "No")</f>
        <v>Yes</v>
      </c>
      <c r="G1470" s="40">
        <f>Data!AK1467</f>
        <v>0</v>
      </c>
      <c r="H1470" s="35">
        <f>Data!AB1467</f>
        <v>0</v>
      </c>
      <c r="I1470" s="35">
        <f>Data!AD1467</f>
        <v>0</v>
      </c>
      <c r="J1470" s="35">
        <f>Data!AF1467</f>
        <v>0</v>
      </c>
      <c r="K1470" s="35" t="str">
        <f>CONCATENATE(Data!AH1467, " ", Data!AI1467)</f>
        <v xml:space="preserve"> </v>
      </c>
      <c r="L1470" s="35" t="str">
        <f>Data!C1467</f>
        <v>Vehicle, Battery Electric Vehicle</v>
      </c>
      <c r="M1470" s="35">
        <f>Data!H1467</f>
        <v>0</v>
      </c>
      <c r="N1470" s="41">
        <f>Data!I1467</f>
        <v>46087.382928240739</v>
      </c>
      <c r="O1470" s="35">
        <f>Data!L1467</f>
        <v>-84.315939999999998</v>
      </c>
      <c r="P1470" s="35">
        <f>Data!M1467</f>
        <v>9.9936600000000002</v>
      </c>
      <c r="Q1470" s="35" t="str">
        <f>IF(Data!N1467=0,"",Data!N1467)</f>
        <v>CurveSpeed</v>
      </c>
      <c r="R1470" s="35">
        <f>Data!K1467</f>
        <v>22</v>
      </c>
      <c r="S1470" s="35" t="str">
        <f>IF(Data!X1467=TRUE(), "Yes", "No")</f>
        <v>Yes</v>
      </c>
      <c r="T1470" s="40" t="e">
        <f>#REF!</f>
        <v>#REF!</v>
      </c>
    </row>
    <row r="1471" spans="1:20" x14ac:dyDescent="0.3">
      <c r="A1471" s="35" t="str">
        <f>Data!A1468</f>
        <v>NISSAN LEAF 299-1018</v>
      </c>
      <c r="B1471" s="36">
        <f t="shared" si="22"/>
        <v>46087.382928472223</v>
      </c>
      <c r="C1471" s="37" t="str">
        <f>IF(Data!J1468="GpsRecord", CONCATENATE($U$3,": ",Data!M1468,", ",Data!L1468), CONCATENATE(Data!AB1468, " ", Data!AH1468))</f>
        <v>Velocidad del motor en carretera 24</v>
      </c>
      <c r="D1471" s="38" t="str">
        <f>IF(Data!O1468=TRUE(), "Yes", "No")</f>
        <v>No</v>
      </c>
      <c r="E1471" s="38" t="str">
        <f>IF(Data!J1468="EngineStatusRecord","Engine",IF(Data!J1468="GpsRecord", "GPS", IF(Data!J1468="EngineFaultRecord", "Fault", IF(Data!J1468="DriverChange","Driver",IF(Data!J1468="CustomRecord","Custom","Debug")))))</f>
        <v>Engine</v>
      </c>
      <c r="F1471" s="39" t="str">
        <f>IF(Data!Y1468=TRUE(), "Yes", "No")</f>
        <v>No</v>
      </c>
      <c r="G1471" s="40">
        <f>Data!AK1468</f>
        <v>0</v>
      </c>
      <c r="H1471" s="35" t="str">
        <f>Data!AB1468</f>
        <v>Velocidad del motor en carretera</v>
      </c>
      <c r="I1471" s="35">
        <f>Data!AD1468</f>
        <v>0</v>
      </c>
      <c r="J1471" s="35">
        <f>Data!AF1468</f>
        <v>0</v>
      </c>
      <c r="K1471" s="35" t="str">
        <f>CONCATENATE(Data!AH1468, " ", Data!AI1468)</f>
        <v>24 km/h</v>
      </c>
      <c r="L1471" s="35" t="str">
        <f>Data!C1468</f>
        <v>Vehicle, Battery Electric Vehicle</v>
      </c>
      <c r="M1471" s="35">
        <f>Data!H1468</f>
        <v>0</v>
      </c>
      <c r="N1471" s="41">
        <f>Data!I1468</f>
        <v>46087.382928472223</v>
      </c>
      <c r="O1471" s="35">
        <f>Data!L1468</f>
        <v>0</v>
      </c>
      <c r="P1471" s="35">
        <f>Data!M1468</f>
        <v>0</v>
      </c>
      <c r="Q1471" s="35" t="str">
        <f>IF(Data!N1468=0,"",Data!N1468)</f>
        <v/>
      </c>
      <c r="R1471" s="35">
        <f>Data!K1468</f>
        <v>0</v>
      </c>
      <c r="S1471" s="35" t="str">
        <f>IF(Data!X1468=TRUE(), "Yes", "No")</f>
        <v>No</v>
      </c>
      <c r="T1471" s="40" t="e">
        <f>#REF!</f>
        <v>#REF!</v>
      </c>
    </row>
    <row r="1472" spans="1:20" x14ac:dyDescent="0.3">
      <c r="A1472" s="35" t="str">
        <f>Data!A1469</f>
        <v>NISSAN LEAF 299-1018</v>
      </c>
      <c r="B1472" s="36">
        <f t="shared" si="22"/>
        <v>46087.382974537039</v>
      </c>
      <c r="C1472" s="37" t="str">
        <f>IF(Data!J1469="GpsRecord", CONCATENATE($U$3,": ",Data!M1469,", ",Data!L1469), CONCATENATE(Data!AB1469, " ", Data!AH1469))</f>
        <v>Ubicación: 9.99356, -84.31618</v>
      </c>
      <c r="D1472" s="38" t="str">
        <f>IF(Data!O1469=TRUE(), "Yes", "No")</f>
        <v>Yes</v>
      </c>
      <c r="E1472" s="38" t="str">
        <f>IF(Data!J1469="EngineStatusRecord","Engine",IF(Data!J1469="GpsRecord", "GPS", IF(Data!J1469="EngineFaultRecord", "Fault", IF(Data!J1469="DriverChange","Driver",IF(Data!J1469="CustomRecord","Custom","Debug")))))</f>
        <v>GPS</v>
      </c>
      <c r="F1472" s="39" t="str">
        <f>IF(Data!Y1469=TRUE(), "Yes", "No")</f>
        <v>Yes</v>
      </c>
      <c r="G1472" s="40">
        <f>Data!AK1469</f>
        <v>0</v>
      </c>
      <c r="H1472" s="35">
        <f>Data!AB1469</f>
        <v>0</v>
      </c>
      <c r="I1472" s="35">
        <f>Data!AD1469</f>
        <v>0</v>
      </c>
      <c r="J1472" s="35">
        <f>Data!AF1469</f>
        <v>0</v>
      </c>
      <c r="K1472" s="35" t="str">
        <f>CONCATENATE(Data!AH1469, " ", Data!AI1469)</f>
        <v xml:space="preserve"> </v>
      </c>
      <c r="L1472" s="35" t="str">
        <f>Data!C1469</f>
        <v>Vehicle, Battery Electric Vehicle</v>
      </c>
      <c r="M1472" s="35">
        <f>Data!H1469</f>
        <v>0</v>
      </c>
      <c r="N1472" s="41">
        <f>Data!I1469</f>
        <v>46087.382974537039</v>
      </c>
      <c r="O1472" s="35">
        <f>Data!L1469</f>
        <v>-84.316180000000003</v>
      </c>
      <c r="P1472" s="35">
        <f>Data!M1469</f>
        <v>9.9935600000000004</v>
      </c>
      <c r="Q1472" s="35" t="str">
        <f>IF(Data!N1469=0,"",Data!N1469)</f>
        <v>CurveSpeedEstimateError</v>
      </c>
      <c r="R1472" s="35">
        <f>Data!K1469</f>
        <v>29</v>
      </c>
      <c r="S1472" s="35" t="str">
        <f>IF(Data!X1469=TRUE(), "Yes", "No")</f>
        <v>Yes</v>
      </c>
      <c r="T1472" s="40" t="e">
        <f>#REF!</f>
        <v>#REF!</v>
      </c>
    </row>
    <row r="1473" spans="1:20" x14ac:dyDescent="0.3">
      <c r="A1473" s="35" t="str">
        <f>Data!A1470</f>
        <v>NISSAN LEAF 299-1018</v>
      </c>
      <c r="B1473" s="36">
        <f t="shared" si="22"/>
        <v>46087.383009259262</v>
      </c>
      <c r="C1473" s="37" t="str">
        <f>IF(Data!J1470="GpsRecord", CONCATENATE($U$3,": ",Data!M1470,", ",Data!L1470), CONCATENATE(Data!AB1470, " ", Data!AH1470))</f>
        <v>Ubicación: 9.99347, -84.31641</v>
      </c>
      <c r="D1473" s="38" t="str">
        <f>IF(Data!O1470=TRUE(), "Yes", "No")</f>
        <v>Yes</v>
      </c>
      <c r="E1473" s="38" t="str">
        <f>IF(Data!J1470="EngineStatusRecord","Engine",IF(Data!J1470="GpsRecord", "GPS", IF(Data!J1470="EngineFaultRecord", "Fault", IF(Data!J1470="DriverChange","Driver",IF(Data!J1470="CustomRecord","Custom","Debug")))))</f>
        <v>GPS</v>
      </c>
      <c r="F1473" s="39" t="str">
        <f>IF(Data!Y1470=TRUE(), "Yes", "No")</f>
        <v>Yes</v>
      </c>
      <c r="G1473" s="40">
        <f>Data!AK1470</f>
        <v>0</v>
      </c>
      <c r="H1473" s="35">
        <f>Data!AB1470</f>
        <v>0</v>
      </c>
      <c r="I1473" s="35">
        <f>Data!AD1470</f>
        <v>0</v>
      </c>
      <c r="J1473" s="35">
        <f>Data!AF1470</f>
        <v>0</v>
      </c>
      <c r="K1473" s="35" t="str">
        <f>CONCATENATE(Data!AH1470, " ", Data!AI1470)</f>
        <v xml:space="preserve"> </v>
      </c>
      <c r="L1473" s="35" t="str">
        <f>Data!C1470</f>
        <v>Vehicle, Battery Electric Vehicle</v>
      </c>
      <c r="M1473" s="35">
        <f>Data!H1470</f>
        <v>0</v>
      </c>
      <c r="N1473" s="41">
        <f>Data!I1470</f>
        <v>46087.383009259262</v>
      </c>
      <c r="O1473" s="35">
        <f>Data!L1470</f>
        <v>-84.316410000000005</v>
      </c>
      <c r="P1473" s="35">
        <f>Data!M1470</f>
        <v>9.9934700000000003</v>
      </c>
      <c r="Q1473" s="35" t="str">
        <f>IF(Data!N1470=0,"",Data!N1470)</f>
        <v>CurveSpeed</v>
      </c>
      <c r="R1473" s="35">
        <f>Data!K1470</f>
        <v>35</v>
      </c>
      <c r="S1473" s="35" t="str">
        <f>IF(Data!X1470=TRUE(), "Yes", "No")</f>
        <v>Yes</v>
      </c>
      <c r="T1473" s="40" t="e">
        <f>#REF!</f>
        <v>#REF!</v>
      </c>
    </row>
    <row r="1474" spans="1:20" x14ac:dyDescent="0.3">
      <c r="A1474" s="35" t="str">
        <f>Data!A1471</f>
        <v>NISSAN LEAF 299-1018</v>
      </c>
      <c r="B1474" s="36">
        <f t="shared" si="22"/>
        <v>46087.383009444442</v>
      </c>
      <c r="C1474" s="37" t="str">
        <f>IF(Data!J1471="GpsRecord", CONCATENATE($U$3,": ",Data!M1471,", ",Data!L1471), CONCATENATE(Data!AB1471, " ", Data!AH1471))</f>
        <v>Velocidad del motor en carretera 36</v>
      </c>
      <c r="D1474" s="38" t="str">
        <f>IF(Data!O1471=TRUE(), "Yes", "No")</f>
        <v>No</v>
      </c>
      <c r="E1474" s="38" t="str">
        <f>IF(Data!J1471="EngineStatusRecord","Engine",IF(Data!J1471="GpsRecord", "GPS", IF(Data!J1471="EngineFaultRecord", "Fault", IF(Data!J1471="DriverChange","Driver",IF(Data!J1471="CustomRecord","Custom","Debug")))))</f>
        <v>Engine</v>
      </c>
      <c r="F1474" s="39" t="str">
        <f>IF(Data!Y1471=TRUE(), "Yes", "No")</f>
        <v>No</v>
      </c>
      <c r="G1474" s="40">
        <f>Data!AK1471</f>
        <v>0</v>
      </c>
      <c r="H1474" s="35" t="str">
        <f>Data!AB1471</f>
        <v>Velocidad del motor en carretera</v>
      </c>
      <c r="I1474" s="35">
        <f>Data!AD1471</f>
        <v>0</v>
      </c>
      <c r="J1474" s="35">
        <f>Data!AF1471</f>
        <v>0</v>
      </c>
      <c r="K1474" s="35" t="str">
        <f>CONCATENATE(Data!AH1471, " ", Data!AI1471)</f>
        <v>36 km/h</v>
      </c>
      <c r="L1474" s="35" t="str">
        <f>Data!C1471</f>
        <v>Vehicle, Battery Electric Vehicle</v>
      </c>
      <c r="M1474" s="35">
        <f>Data!H1471</f>
        <v>0</v>
      </c>
      <c r="N1474" s="41">
        <f>Data!I1471</f>
        <v>46087.383009444442</v>
      </c>
      <c r="O1474" s="35">
        <f>Data!L1471</f>
        <v>0</v>
      </c>
      <c r="P1474" s="35">
        <f>Data!M1471</f>
        <v>0</v>
      </c>
      <c r="Q1474" s="35" t="str">
        <f>IF(Data!N1471=0,"",Data!N1471)</f>
        <v/>
      </c>
      <c r="R1474" s="35">
        <f>Data!K1471</f>
        <v>0</v>
      </c>
      <c r="S1474" s="35" t="str">
        <f>IF(Data!X1471=TRUE(), "Yes", "No")</f>
        <v>No</v>
      </c>
      <c r="T1474" s="40" t="e">
        <f>#REF!</f>
        <v>#REF!</v>
      </c>
    </row>
    <row r="1475" spans="1:20" x14ac:dyDescent="0.3">
      <c r="A1475" s="35" t="str">
        <f>Data!A1472</f>
        <v>NISSAN LEAF 299-1018</v>
      </c>
      <c r="B1475" s="36">
        <f t="shared" si="22"/>
        <v>46087.383043981485</v>
      </c>
      <c r="C1475" s="37" t="str">
        <f>IF(Data!J1472="GpsRecord", CONCATENATE($U$3,": ",Data!M1472,", ",Data!L1472), CONCATENATE(Data!AB1472, " ", Data!AH1472))</f>
        <v>Ubicación: 9.99338, -84.31664</v>
      </c>
      <c r="D1475" s="38" t="str">
        <f>IF(Data!O1472=TRUE(), "Yes", "No")</f>
        <v>Yes</v>
      </c>
      <c r="E1475" s="38" t="str">
        <f>IF(Data!J1472="EngineStatusRecord","Engine",IF(Data!J1472="GpsRecord", "GPS", IF(Data!J1472="EngineFaultRecord", "Fault", IF(Data!J1472="DriverChange","Driver",IF(Data!J1472="CustomRecord","Custom","Debug")))))</f>
        <v>GPS</v>
      </c>
      <c r="F1475" s="39" t="str">
        <f>IF(Data!Y1472=TRUE(), "Yes", "No")</f>
        <v>Yes</v>
      </c>
      <c r="G1475" s="40">
        <f>Data!AK1472</f>
        <v>0</v>
      </c>
      <c r="H1475" s="35">
        <f>Data!AB1472</f>
        <v>0</v>
      </c>
      <c r="I1475" s="35">
        <f>Data!AD1472</f>
        <v>0</v>
      </c>
      <c r="J1475" s="35">
        <f>Data!AF1472</f>
        <v>0</v>
      </c>
      <c r="K1475" s="35" t="str">
        <f>CONCATENATE(Data!AH1472, " ", Data!AI1472)</f>
        <v xml:space="preserve"> </v>
      </c>
      <c r="L1475" s="35" t="str">
        <f>Data!C1472</f>
        <v>Vehicle, Battery Electric Vehicle</v>
      </c>
      <c r="M1475" s="35">
        <f>Data!H1472</f>
        <v>0</v>
      </c>
      <c r="N1475" s="41">
        <f>Data!I1472</f>
        <v>46087.383043981485</v>
      </c>
      <c r="O1475" s="35">
        <f>Data!L1472</f>
        <v>-84.316640000000007</v>
      </c>
      <c r="P1475" s="35">
        <f>Data!M1472</f>
        <v>9.9933800000000002</v>
      </c>
      <c r="Q1475" s="35" t="str">
        <f>IF(Data!N1472=0,"",Data!N1472)</f>
        <v>CurveSpeedEstimateError</v>
      </c>
      <c r="R1475" s="35">
        <f>Data!K1472</f>
        <v>31</v>
      </c>
      <c r="S1475" s="35" t="str">
        <f>IF(Data!X1472=TRUE(), "Yes", "No")</f>
        <v>Yes</v>
      </c>
      <c r="T1475" s="40" t="e">
        <f>#REF!</f>
        <v>#REF!</v>
      </c>
    </row>
    <row r="1476" spans="1:20" x14ac:dyDescent="0.3">
      <c r="A1476" s="35" t="str">
        <f>Data!A1473</f>
        <v>NISSAN LEAF 299-1018</v>
      </c>
      <c r="B1476" s="36">
        <f t="shared" si="22"/>
        <v>46087.38305582176</v>
      </c>
      <c r="C1476" s="37" t="str">
        <f>IF(Data!J1473="GpsRecord", CONCATENATE($U$3,": ",Data!M1473,", ",Data!L1473), CONCATENATE(Data!AB1473, " ", Data!AH1473))</f>
        <v>Velocidad del motor en carretera 29</v>
      </c>
      <c r="D1476" s="38" t="str">
        <f>IF(Data!O1473=TRUE(), "Yes", "No")</f>
        <v>No</v>
      </c>
      <c r="E1476" s="38" t="str">
        <f>IF(Data!J1473="EngineStatusRecord","Engine",IF(Data!J1473="GpsRecord", "GPS", IF(Data!J1473="EngineFaultRecord", "Fault", IF(Data!J1473="DriverChange","Driver",IF(Data!J1473="CustomRecord","Custom","Debug")))))</f>
        <v>Engine</v>
      </c>
      <c r="F1476" s="39" t="str">
        <f>IF(Data!Y1473=TRUE(), "Yes", "No")</f>
        <v>No</v>
      </c>
      <c r="G1476" s="40">
        <f>Data!AK1473</f>
        <v>0</v>
      </c>
      <c r="H1476" s="35" t="str">
        <f>Data!AB1473</f>
        <v>Velocidad del motor en carretera</v>
      </c>
      <c r="I1476" s="35">
        <f>Data!AD1473</f>
        <v>0</v>
      </c>
      <c r="J1476" s="35">
        <f>Data!AF1473</f>
        <v>0</v>
      </c>
      <c r="K1476" s="35" t="str">
        <f>CONCATENATE(Data!AH1473, " ", Data!AI1473)</f>
        <v>29 km/h</v>
      </c>
      <c r="L1476" s="35" t="str">
        <f>Data!C1473</f>
        <v>Vehicle, Battery Electric Vehicle</v>
      </c>
      <c r="M1476" s="35">
        <f>Data!H1473</f>
        <v>0</v>
      </c>
      <c r="N1476" s="41">
        <f>Data!I1473</f>
        <v>46087.38305582176</v>
      </c>
      <c r="O1476" s="35">
        <f>Data!L1473</f>
        <v>0</v>
      </c>
      <c r="P1476" s="35">
        <f>Data!M1473</f>
        <v>0</v>
      </c>
      <c r="Q1476" s="35" t="str">
        <f>IF(Data!N1473=0,"",Data!N1473)</f>
        <v/>
      </c>
      <c r="R1476" s="35">
        <f>Data!K1473</f>
        <v>0</v>
      </c>
      <c r="S1476" s="35" t="str">
        <f>IF(Data!X1473=TRUE(), "Yes", "No")</f>
        <v>No</v>
      </c>
      <c r="T1476" s="40" t="e">
        <f>#REF!</f>
        <v>#REF!</v>
      </c>
    </row>
    <row r="1477" spans="1:20" x14ac:dyDescent="0.3">
      <c r="A1477" s="35" t="str">
        <f>Data!A1474</f>
        <v>NISSAN LEAF 299-1018</v>
      </c>
      <c r="B1477" s="36">
        <f t="shared" si="22"/>
        <v>46087.3830787037</v>
      </c>
      <c r="C1477" s="37" t="str">
        <f>IF(Data!J1474="GpsRecord", CONCATENATE($U$3,": ",Data!M1474,", ",Data!L1474), CONCATENATE(Data!AB1474, " ", Data!AH1474))</f>
        <v>Ubicación: 9.9933, -84.31685</v>
      </c>
      <c r="D1477" s="38" t="str">
        <f>IF(Data!O1474=TRUE(), "Yes", "No")</f>
        <v>Yes</v>
      </c>
      <c r="E1477" s="38" t="str">
        <f>IF(Data!J1474="EngineStatusRecord","Engine",IF(Data!J1474="GpsRecord", "GPS", IF(Data!J1474="EngineFaultRecord", "Fault", IF(Data!J1474="DriverChange","Driver",IF(Data!J1474="CustomRecord","Custom","Debug")))))</f>
        <v>GPS</v>
      </c>
      <c r="F1477" s="39" t="str">
        <f>IF(Data!Y1474=TRUE(), "Yes", "No")</f>
        <v>Yes</v>
      </c>
      <c r="G1477" s="40">
        <f>Data!AK1474</f>
        <v>0</v>
      </c>
      <c r="H1477" s="35">
        <f>Data!AB1474</f>
        <v>0</v>
      </c>
      <c r="I1477" s="35">
        <f>Data!AD1474</f>
        <v>0</v>
      </c>
      <c r="J1477" s="35">
        <f>Data!AF1474</f>
        <v>0</v>
      </c>
      <c r="K1477" s="35" t="str">
        <f>CONCATENATE(Data!AH1474, " ", Data!AI1474)</f>
        <v xml:space="preserve"> </v>
      </c>
      <c r="L1477" s="35" t="str">
        <f>Data!C1474</f>
        <v>Vehicle, Battery Electric Vehicle</v>
      </c>
      <c r="M1477" s="35">
        <f>Data!H1474</f>
        <v>0</v>
      </c>
      <c r="N1477" s="41">
        <f>Data!I1474</f>
        <v>46087.3830787037</v>
      </c>
      <c r="O1477" s="35">
        <f>Data!L1474</f>
        <v>-84.316850000000002</v>
      </c>
      <c r="P1477" s="35">
        <f>Data!M1474</f>
        <v>9.9932999999999996</v>
      </c>
      <c r="Q1477" s="35" t="str">
        <f>IF(Data!N1474=0,"",Data!N1474)</f>
        <v>CurveSpeed</v>
      </c>
      <c r="R1477" s="35">
        <f>Data!K1474</f>
        <v>28</v>
      </c>
      <c r="S1477" s="35" t="str">
        <f>IF(Data!X1474=TRUE(), "Yes", "No")</f>
        <v>Yes</v>
      </c>
      <c r="T1477" s="40" t="e">
        <f>#REF!</f>
        <v>#REF!</v>
      </c>
    </row>
    <row r="1478" spans="1:20" x14ac:dyDescent="0.3">
      <c r="A1478" s="35" t="str">
        <f>Data!A1475</f>
        <v>NISSAN LEAF 299-1018</v>
      </c>
      <c r="B1478" s="36">
        <f t="shared" si="22"/>
        <v>46087.383113425924</v>
      </c>
      <c r="C1478" s="37" t="str">
        <f>IF(Data!J1475="GpsRecord", CONCATENATE($U$3,": ",Data!M1475,", ",Data!L1475), CONCATENATE(Data!AB1475, " ", Data!AH1475))</f>
        <v>Ubicación: 9.99322, -84.31708</v>
      </c>
      <c r="D1478" s="38" t="str">
        <f>IF(Data!O1475=TRUE(), "Yes", "No")</f>
        <v>Yes</v>
      </c>
      <c r="E1478" s="38" t="str">
        <f>IF(Data!J1475="EngineStatusRecord","Engine",IF(Data!J1475="GpsRecord", "GPS", IF(Data!J1475="EngineFaultRecord", "Fault", IF(Data!J1475="DriverChange","Driver",IF(Data!J1475="CustomRecord","Custom","Debug")))))</f>
        <v>GPS</v>
      </c>
      <c r="F1478" s="39" t="str">
        <f>IF(Data!Y1475=TRUE(), "Yes", "No")</f>
        <v>Yes</v>
      </c>
      <c r="G1478" s="40">
        <f>Data!AK1475</f>
        <v>0</v>
      </c>
      <c r="H1478" s="35">
        <f>Data!AB1475</f>
        <v>0</v>
      </c>
      <c r="I1478" s="35">
        <f>Data!AD1475</f>
        <v>0</v>
      </c>
      <c r="J1478" s="35">
        <f>Data!AF1475</f>
        <v>0</v>
      </c>
      <c r="K1478" s="35" t="str">
        <f>CONCATENATE(Data!AH1475, " ", Data!AI1475)</f>
        <v xml:space="preserve"> </v>
      </c>
      <c r="L1478" s="35" t="str">
        <f>Data!C1475</f>
        <v>Vehicle, Battery Electric Vehicle</v>
      </c>
      <c r="M1478" s="35">
        <f>Data!H1475</f>
        <v>0</v>
      </c>
      <c r="N1478" s="41">
        <f>Data!I1475</f>
        <v>46087.383113425924</v>
      </c>
      <c r="O1478" s="35">
        <f>Data!L1475</f>
        <v>-84.317080000000004</v>
      </c>
      <c r="P1478" s="35">
        <f>Data!M1475</f>
        <v>9.9932200000000009</v>
      </c>
      <c r="Q1478" s="35" t="str">
        <f>IF(Data!N1475=0,"",Data!N1475)</f>
        <v>CurveSpeedEstimateError</v>
      </c>
      <c r="R1478" s="35">
        <f>Data!K1475</f>
        <v>33</v>
      </c>
      <c r="S1478" s="35" t="str">
        <f>IF(Data!X1475=TRUE(), "Yes", "No")</f>
        <v>Yes</v>
      </c>
      <c r="T1478" s="40" t="e">
        <f>#REF!</f>
        <v>#REF!</v>
      </c>
    </row>
    <row r="1479" spans="1:20" x14ac:dyDescent="0.3">
      <c r="A1479" s="35" t="str">
        <f>Data!A1476</f>
        <v>NISSAN LEAF 299-1018</v>
      </c>
      <c r="B1479" s="36">
        <f t="shared" si="22"/>
        <v>46087.38314416667</v>
      </c>
      <c r="C1479" s="37" t="str">
        <f>IF(Data!J1476="GpsRecord", CONCATENATE($U$3,": ",Data!M1476,", ",Data!L1476), CONCATENATE(Data!AB1476, " ", Data!AH1476))</f>
        <v>Energía de la batería del vehículo eléctrico 14235</v>
      </c>
      <c r="D1479" s="38" t="str">
        <f>IF(Data!O1476=TRUE(), "Yes", "No")</f>
        <v>No</v>
      </c>
      <c r="E1479" s="38" t="str">
        <f>IF(Data!J1476="EngineStatusRecord","Engine",IF(Data!J1476="GpsRecord", "GPS", IF(Data!J1476="EngineFaultRecord", "Fault", IF(Data!J1476="DriverChange","Driver",IF(Data!J1476="CustomRecord","Custom","Debug")))))</f>
        <v>Engine</v>
      </c>
      <c r="F1479" s="39" t="str">
        <f>IF(Data!Y1476=TRUE(), "Yes", "No")</f>
        <v>No</v>
      </c>
      <c r="G1479" s="40">
        <f>Data!AK1476</f>
        <v>0</v>
      </c>
      <c r="H1479" s="35" t="str">
        <f>Data!AB1476</f>
        <v>Energía de la batería del vehículo eléctrico</v>
      </c>
      <c r="I1479" s="35">
        <f>Data!AD1476</f>
        <v>0</v>
      </c>
      <c r="J1479" s="35">
        <f>Data!AF1476</f>
        <v>0</v>
      </c>
      <c r="K1479" s="35" t="str">
        <f>CONCATENATE(Data!AH1476, " ", Data!AI1476)</f>
        <v>14235 W</v>
      </c>
      <c r="L1479" s="35" t="str">
        <f>Data!C1476</f>
        <v>Vehicle, Battery Electric Vehicle</v>
      </c>
      <c r="M1479" s="35">
        <f>Data!H1476</f>
        <v>0</v>
      </c>
      <c r="N1479" s="41">
        <f>Data!I1476</f>
        <v>46087.38314416667</v>
      </c>
      <c r="O1479" s="35">
        <f>Data!L1476</f>
        <v>0</v>
      </c>
      <c r="P1479" s="35">
        <f>Data!M1476</f>
        <v>0</v>
      </c>
      <c r="Q1479" s="35" t="str">
        <f>IF(Data!N1476=0,"",Data!N1476)</f>
        <v/>
      </c>
      <c r="R1479" s="35">
        <f>Data!K1476</f>
        <v>0</v>
      </c>
      <c r="S1479" s="35" t="str">
        <f>IF(Data!X1476=TRUE(), "Yes", "No")</f>
        <v>No</v>
      </c>
      <c r="T1479" s="40" t="e">
        <f>#REF!</f>
        <v>#REF!</v>
      </c>
    </row>
    <row r="1480" spans="1:20" x14ac:dyDescent="0.3">
      <c r="A1480" s="35" t="str">
        <f>Data!A1477</f>
        <v>NISSAN LEAF 299-1018</v>
      </c>
      <c r="B1480" s="36">
        <f t="shared" si="22"/>
        <v>46087.383148553243</v>
      </c>
      <c r="C1480" s="37" t="str">
        <f>IF(Data!J1477="GpsRecord", CONCATENATE($U$3,": ",Data!M1477,", ",Data!L1477), CONCATENATE(Data!AB1477, " ", Data!AH1477))</f>
        <v>Tecnología de acceso radioeléctrico por módem celular 2</v>
      </c>
      <c r="D1480" s="38" t="str">
        <f>IF(Data!O1477=TRUE(), "Yes", "No")</f>
        <v>No</v>
      </c>
      <c r="E1480" s="38" t="str">
        <f>IF(Data!J1477="EngineStatusRecord","Engine",IF(Data!J1477="GpsRecord", "GPS", IF(Data!J1477="EngineFaultRecord", "Fault", IF(Data!J1477="DriverChange","Driver",IF(Data!J1477="CustomRecord","Custom","Debug")))))</f>
        <v>Engine</v>
      </c>
      <c r="F1480" s="39" t="str">
        <f>IF(Data!Y1477=TRUE(), "Yes", "No")</f>
        <v>No</v>
      </c>
      <c r="G1480" s="40">
        <f>Data!AK1477</f>
        <v>0</v>
      </c>
      <c r="H1480" s="35" t="str">
        <f>Data!AB1477</f>
        <v>Tecnología de acceso radioeléctrico por módem celular</v>
      </c>
      <c r="I1480" s="35">
        <f>Data!AD1477</f>
        <v>0</v>
      </c>
      <c r="J1480" s="35">
        <f>Data!AF1477</f>
        <v>0</v>
      </c>
      <c r="K1480" s="35" t="str">
        <f>CONCATENATE(Data!AH1477, " ", Data!AI1477)</f>
        <v>2 None</v>
      </c>
      <c r="L1480" s="35" t="str">
        <f>Data!C1477</f>
        <v>Vehicle, Battery Electric Vehicle</v>
      </c>
      <c r="M1480" s="35">
        <f>Data!H1477</f>
        <v>0</v>
      </c>
      <c r="N1480" s="41">
        <f>Data!I1477</f>
        <v>46087.383148553243</v>
      </c>
      <c r="O1480" s="35">
        <f>Data!L1477</f>
        <v>0</v>
      </c>
      <c r="P1480" s="35">
        <f>Data!M1477</f>
        <v>0</v>
      </c>
      <c r="Q1480" s="35" t="str">
        <f>IF(Data!N1477=0,"",Data!N1477)</f>
        <v/>
      </c>
      <c r="R1480" s="35">
        <f>Data!K1477</f>
        <v>0</v>
      </c>
      <c r="S1480" s="35" t="str">
        <f>IF(Data!X1477=TRUE(), "Yes", "No")</f>
        <v>No</v>
      </c>
      <c r="T1480" s="40" t="e">
        <f>#REF!</f>
        <v>#REF!</v>
      </c>
    </row>
    <row r="1481" spans="1:20" x14ac:dyDescent="0.3">
      <c r="A1481" s="35" t="str">
        <f>Data!A1478</f>
        <v>NISSAN LEAF 299-1018</v>
      </c>
      <c r="B1481" s="36">
        <f t="shared" si="22"/>
        <v>46087.383148645837</v>
      </c>
      <c r="C1481" s="37" t="str">
        <f>IF(Data!J1478="GpsRecord", CONCATENATE($U$3,": ",Data!M1478,", ",Data!L1478), CONCATENATE(Data!AB1478, " ", Data!AH1478))</f>
        <v>Intensidad de la señal del módem celular 70</v>
      </c>
      <c r="D1481" s="38" t="str">
        <f>IF(Data!O1478=TRUE(), "Yes", "No")</f>
        <v>No</v>
      </c>
      <c r="E1481" s="38" t="str">
        <f>IF(Data!J1478="EngineStatusRecord","Engine",IF(Data!J1478="GpsRecord", "GPS", IF(Data!J1478="EngineFaultRecord", "Fault", IF(Data!J1478="DriverChange","Driver",IF(Data!J1478="CustomRecord","Custom","Debug")))))</f>
        <v>Engine</v>
      </c>
      <c r="F1481" s="39" t="str">
        <f>IF(Data!Y1478=TRUE(), "Yes", "No")</f>
        <v>No</v>
      </c>
      <c r="G1481" s="40">
        <f>Data!AK1478</f>
        <v>0</v>
      </c>
      <c r="H1481" s="35" t="str">
        <f>Data!AB1478</f>
        <v>Intensidad de la señal del módem celular</v>
      </c>
      <c r="I1481" s="35">
        <f>Data!AD1478</f>
        <v>0</v>
      </c>
      <c r="J1481" s="35">
        <f>Data!AF1478</f>
        <v>0</v>
      </c>
      <c r="K1481" s="35" t="str">
        <f>CONCATENATE(Data!AH1478, " ", Data!AI1478)</f>
        <v>70 None</v>
      </c>
      <c r="L1481" s="35" t="str">
        <f>Data!C1478</f>
        <v>Vehicle, Battery Electric Vehicle</v>
      </c>
      <c r="M1481" s="35">
        <f>Data!H1478</f>
        <v>0</v>
      </c>
      <c r="N1481" s="41">
        <f>Data!I1478</f>
        <v>46087.383148645837</v>
      </c>
      <c r="O1481" s="35">
        <f>Data!L1478</f>
        <v>0</v>
      </c>
      <c r="P1481" s="35">
        <f>Data!M1478</f>
        <v>0</v>
      </c>
      <c r="Q1481" s="35" t="str">
        <f>IF(Data!N1478=0,"",Data!N1478)</f>
        <v/>
      </c>
      <c r="R1481" s="35">
        <f>Data!K1478</f>
        <v>0</v>
      </c>
      <c r="S1481" s="35" t="str">
        <f>IF(Data!X1478=TRUE(), "Yes", "No")</f>
        <v>No</v>
      </c>
      <c r="T1481" s="40" t="e">
        <f>#REF!</f>
        <v>#REF!</v>
      </c>
    </row>
    <row r="1482" spans="1:20" x14ac:dyDescent="0.3">
      <c r="A1482" s="35" t="str">
        <f>Data!A1479</f>
        <v>NISSAN LEAF 299-1018</v>
      </c>
      <c r="B1482" s="36">
        <f t="shared" si="22"/>
        <v>46087.383148692126</v>
      </c>
      <c r="C1482" s="37" t="str">
        <f>IF(Data!J1479="GpsRecord", CONCATENATE($U$3,": ",Data!M1479,", ",Data!L1479), CONCATENATE(Data!AB1479, " ", Data!AH1479))</f>
        <v xml:space="preserve"> </v>
      </c>
      <c r="D1482" s="38" t="str">
        <f>IF(Data!O1479=TRUE(), "Yes", "No")</f>
        <v>No</v>
      </c>
      <c r="E1482" s="38" t="str">
        <f>IF(Data!J1479="EngineStatusRecord","Engine",IF(Data!J1479="GpsRecord", "GPS", IF(Data!J1479="EngineFaultRecord", "Fault", IF(Data!J1479="DriverChange","Driver",IF(Data!J1479="CustomRecord","Custom","Debug")))))</f>
        <v>Debug</v>
      </c>
      <c r="F1482" s="39" t="str">
        <f>IF(Data!Y1479=TRUE(), "Yes", "No")</f>
        <v>No</v>
      </c>
      <c r="G1482" s="40" t="str">
        <f>Data!AK1479</f>
        <v>FF-50-1D-11-A8-E4-02</v>
      </c>
      <c r="H1482" s="35">
        <f>Data!AB1479</f>
        <v>0</v>
      </c>
      <c r="I1482" s="35">
        <f>Data!AD1479</f>
        <v>0</v>
      </c>
      <c r="J1482" s="35">
        <f>Data!AF1479</f>
        <v>0</v>
      </c>
      <c r="K1482" s="35" t="str">
        <f>CONCATENATE(Data!AH1479, " ", Data!AI1479)</f>
        <v xml:space="preserve"> </v>
      </c>
      <c r="L1482" s="35" t="str">
        <f>Data!C1479</f>
        <v>Vehicle, Battery Electric Vehicle</v>
      </c>
      <c r="M1482" s="35">
        <f>Data!H1479</f>
        <v>0</v>
      </c>
      <c r="N1482" s="41">
        <f>Data!I1479</f>
        <v>46087.383148692126</v>
      </c>
      <c r="O1482" s="35">
        <f>Data!L1479</f>
        <v>0</v>
      </c>
      <c r="P1482" s="35">
        <f>Data!M1479</f>
        <v>0</v>
      </c>
      <c r="Q1482" s="35" t="str">
        <f>IF(Data!N1479=0,"",Data!N1479)</f>
        <v>40012</v>
      </c>
      <c r="R1482" s="35">
        <f>Data!K1479</f>
        <v>0</v>
      </c>
      <c r="S1482" s="35" t="str">
        <f>IF(Data!X1479=TRUE(), "Yes", "No")</f>
        <v>No</v>
      </c>
      <c r="T1482" s="40" t="e">
        <f>#REF!</f>
        <v>#REF!</v>
      </c>
    </row>
    <row r="1483" spans="1:20" x14ac:dyDescent="0.3">
      <c r="A1483" s="35" t="str">
        <f>Data!A1480</f>
        <v>NISSAN LEAF 299-1018</v>
      </c>
      <c r="B1483" s="36">
        <f t="shared" si="22"/>
        <v>46087.38318287037</v>
      </c>
      <c r="C1483" s="37" t="str">
        <f>IF(Data!J1480="GpsRecord", CONCATENATE($U$3,": ",Data!M1480,", ",Data!L1480), CONCATENATE(Data!AB1480, " ", Data!AH1480))</f>
        <v>Ubicación: 9.99302, -84.31764</v>
      </c>
      <c r="D1483" s="38" t="str">
        <f>IF(Data!O1480=TRUE(), "Yes", "No")</f>
        <v>Yes</v>
      </c>
      <c r="E1483" s="38" t="str">
        <f>IF(Data!J1480="EngineStatusRecord","Engine",IF(Data!J1480="GpsRecord", "GPS", IF(Data!J1480="EngineFaultRecord", "Fault", IF(Data!J1480="DriverChange","Driver",IF(Data!J1480="CustomRecord","Custom","Debug")))))</f>
        <v>GPS</v>
      </c>
      <c r="F1483" s="39" t="str">
        <f>IF(Data!Y1480=TRUE(), "Yes", "No")</f>
        <v>Yes</v>
      </c>
      <c r="G1483" s="40">
        <f>Data!AK1480</f>
        <v>0</v>
      </c>
      <c r="H1483" s="35">
        <f>Data!AB1480</f>
        <v>0</v>
      </c>
      <c r="I1483" s="35">
        <f>Data!AD1480</f>
        <v>0</v>
      </c>
      <c r="J1483" s="35">
        <f>Data!AF1480</f>
        <v>0</v>
      </c>
      <c r="K1483" s="35" t="str">
        <f>CONCATENATE(Data!AH1480, " ", Data!AI1480)</f>
        <v xml:space="preserve"> </v>
      </c>
      <c r="L1483" s="35" t="str">
        <f>Data!C1480</f>
        <v>Vehicle, Battery Electric Vehicle</v>
      </c>
      <c r="M1483" s="35">
        <f>Data!H1480</f>
        <v>0</v>
      </c>
      <c r="N1483" s="41">
        <f>Data!I1480</f>
        <v>46087.38318287037</v>
      </c>
      <c r="O1483" s="35">
        <f>Data!L1480</f>
        <v>-84.317639999999997</v>
      </c>
      <c r="P1483" s="35">
        <f>Data!M1480</f>
        <v>9.9930199999999996</v>
      </c>
      <c r="Q1483" s="35" t="str">
        <f>IF(Data!N1480=0,"",Data!N1480)</f>
        <v>CurveSpeed</v>
      </c>
      <c r="R1483" s="35">
        <f>Data!K1480</f>
        <v>44</v>
      </c>
      <c r="S1483" s="35" t="str">
        <f>IF(Data!X1480=TRUE(), "Yes", "No")</f>
        <v>Yes</v>
      </c>
      <c r="T1483" s="40" t="e">
        <f>#REF!</f>
        <v>#REF!</v>
      </c>
    </row>
    <row r="1484" spans="1:20" x14ac:dyDescent="0.3">
      <c r="A1484" s="35" t="str">
        <f>Data!A1481</f>
        <v>NISSAN LEAF 299-1018</v>
      </c>
      <c r="B1484" s="36">
        <f t="shared" si="22"/>
        <v>46087.383194629627</v>
      </c>
      <c r="C1484" s="37" t="str">
        <f>IF(Data!J1481="GpsRecord", CONCATENATE($U$3,": ",Data!M1481,", ",Data!L1481), CONCATENATE(Data!AB1481, " ", Data!AH1481))</f>
        <v>Velocidad del motor en carretera 46</v>
      </c>
      <c r="D1484" s="38" t="str">
        <f>IF(Data!O1481=TRUE(), "Yes", "No")</f>
        <v>No</v>
      </c>
      <c r="E1484" s="38" t="str">
        <f>IF(Data!J1481="EngineStatusRecord","Engine",IF(Data!J1481="GpsRecord", "GPS", IF(Data!J1481="EngineFaultRecord", "Fault", IF(Data!J1481="DriverChange","Driver",IF(Data!J1481="CustomRecord","Custom","Debug")))))</f>
        <v>Engine</v>
      </c>
      <c r="F1484" s="39" t="str">
        <f>IF(Data!Y1481=TRUE(), "Yes", "No")</f>
        <v>No</v>
      </c>
      <c r="G1484" s="40">
        <f>Data!AK1481</f>
        <v>0</v>
      </c>
      <c r="H1484" s="35" t="str">
        <f>Data!AB1481</f>
        <v>Velocidad del motor en carretera</v>
      </c>
      <c r="I1484" s="35">
        <f>Data!AD1481</f>
        <v>0</v>
      </c>
      <c r="J1484" s="35">
        <f>Data!AF1481</f>
        <v>0</v>
      </c>
      <c r="K1484" s="35" t="str">
        <f>CONCATENATE(Data!AH1481, " ", Data!AI1481)</f>
        <v>46 km/h</v>
      </c>
      <c r="L1484" s="35" t="str">
        <f>Data!C1481</f>
        <v>Vehicle, Battery Electric Vehicle</v>
      </c>
      <c r="M1484" s="35">
        <f>Data!H1481</f>
        <v>0</v>
      </c>
      <c r="N1484" s="41">
        <f>Data!I1481</f>
        <v>46087.383194629627</v>
      </c>
      <c r="O1484" s="35">
        <f>Data!L1481</f>
        <v>0</v>
      </c>
      <c r="P1484" s="35">
        <f>Data!M1481</f>
        <v>0</v>
      </c>
      <c r="Q1484" s="35" t="str">
        <f>IF(Data!N1481=0,"",Data!N1481)</f>
        <v/>
      </c>
      <c r="R1484" s="35">
        <f>Data!K1481</f>
        <v>0</v>
      </c>
      <c r="S1484" s="35" t="str">
        <f>IF(Data!X1481=TRUE(), "Yes", "No")</f>
        <v>No</v>
      </c>
      <c r="T1484" s="40" t="e">
        <f>#REF!</f>
        <v>#REF!</v>
      </c>
    </row>
    <row r="1485" spans="1:20" x14ac:dyDescent="0.3">
      <c r="A1485" s="35" t="str">
        <f>Data!A1482</f>
        <v>NISSAN LEAF 299-1018</v>
      </c>
      <c r="B1485" s="36">
        <f t="shared" si="22"/>
        <v>46087.383229166669</v>
      </c>
      <c r="C1485" s="37" t="str">
        <f>IF(Data!J1482="GpsRecord", CONCATENATE($U$3,": ",Data!M1482,", ",Data!L1482), CONCATENATE(Data!AB1482, " ", Data!AH1482))</f>
        <v>Ubicación: 9.9929, -84.31807</v>
      </c>
      <c r="D1485" s="38" t="str">
        <f>IF(Data!O1482=TRUE(), "Yes", "No")</f>
        <v>Yes</v>
      </c>
      <c r="E1485" s="38" t="str">
        <f>IF(Data!J1482="EngineStatusRecord","Engine",IF(Data!J1482="GpsRecord", "GPS", IF(Data!J1482="EngineFaultRecord", "Fault", IF(Data!J1482="DriverChange","Driver",IF(Data!J1482="CustomRecord","Custom","Debug")))))</f>
        <v>GPS</v>
      </c>
      <c r="F1485" s="39" t="str">
        <f>IF(Data!Y1482=TRUE(), "Yes", "No")</f>
        <v>Yes</v>
      </c>
      <c r="G1485" s="40">
        <f>Data!AK1482</f>
        <v>0</v>
      </c>
      <c r="H1485" s="35">
        <f>Data!AB1482</f>
        <v>0</v>
      </c>
      <c r="I1485" s="35">
        <f>Data!AD1482</f>
        <v>0</v>
      </c>
      <c r="J1485" s="35">
        <f>Data!AF1482</f>
        <v>0</v>
      </c>
      <c r="K1485" s="35" t="str">
        <f>CONCATENATE(Data!AH1482, " ", Data!AI1482)</f>
        <v xml:space="preserve"> </v>
      </c>
      <c r="L1485" s="35" t="str">
        <f>Data!C1482</f>
        <v>Vehicle, Battery Electric Vehicle</v>
      </c>
      <c r="M1485" s="35">
        <f>Data!H1482</f>
        <v>0</v>
      </c>
      <c r="N1485" s="41">
        <f>Data!I1482</f>
        <v>46087.383229166669</v>
      </c>
      <c r="O1485" s="35">
        <f>Data!L1482</f>
        <v>-84.318070000000006</v>
      </c>
      <c r="P1485" s="35">
        <f>Data!M1482</f>
        <v>9.9929000000000006</v>
      </c>
      <c r="Q1485" s="35" t="str">
        <f>IF(Data!N1482=0,"",Data!N1482)</f>
        <v>CurveSpeedEstimateError</v>
      </c>
      <c r="R1485" s="35">
        <f>Data!K1482</f>
        <v>42</v>
      </c>
      <c r="S1485" s="35" t="str">
        <f>IF(Data!X1482=TRUE(), "Yes", "No")</f>
        <v>Yes</v>
      </c>
      <c r="T1485" s="40" t="e">
        <f>#REF!</f>
        <v>#REF!</v>
      </c>
    </row>
    <row r="1486" spans="1:20" x14ac:dyDescent="0.3">
      <c r="A1486" s="35" t="str">
        <f>Data!A1483</f>
        <v>NISSAN LEAF 299-1018</v>
      </c>
      <c r="B1486" s="36">
        <f t="shared" ref="B1486:B1549" si="23">N1486</f>
        <v>46087.383298611108</v>
      </c>
      <c r="C1486" s="37" t="str">
        <f>IF(Data!J1483="GpsRecord", CONCATENATE($U$3,": ",Data!M1483,", ",Data!L1483), CONCATENATE(Data!AB1483, " ", Data!AH1483))</f>
        <v>Ubicación: 9.99274, -84.31876</v>
      </c>
      <c r="D1486" s="38" t="str">
        <f>IF(Data!O1483=TRUE(), "Yes", "No")</f>
        <v>Yes</v>
      </c>
      <c r="E1486" s="38" t="str">
        <f>IF(Data!J1483="EngineStatusRecord","Engine",IF(Data!J1483="GpsRecord", "GPS", IF(Data!J1483="EngineFaultRecord", "Fault", IF(Data!J1483="DriverChange","Driver",IF(Data!J1483="CustomRecord","Custom","Debug")))))</f>
        <v>GPS</v>
      </c>
      <c r="F1486" s="39" t="str">
        <f>IF(Data!Y1483=TRUE(), "Yes", "No")</f>
        <v>Yes</v>
      </c>
      <c r="G1486" s="40">
        <f>Data!AK1483</f>
        <v>0</v>
      </c>
      <c r="H1486" s="35">
        <f>Data!AB1483</f>
        <v>0</v>
      </c>
      <c r="I1486" s="35">
        <f>Data!AD1483</f>
        <v>0</v>
      </c>
      <c r="J1486" s="35">
        <f>Data!AF1483</f>
        <v>0</v>
      </c>
      <c r="K1486" s="35" t="str">
        <f>CONCATENATE(Data!AH1483, " ", Data!AI1483)</f>
        <v xml:space="preserve"> </v>
      </c>
      <c r="L1486" s="35" t="str">
        <f>Data!C1483</f>
        <v>Vehicle, Battery Electric Vehicle</v>
      </c>
      <c r="M1486" s="35">
        <f>Data!H1483</f>
        <v>0</v>
      </c>
      <c r="N1486" s="41">
        <f>Data!I1483</f>
        <v>46087.383298611108</v>
      </c>
      <c r="O1486" s="35">
        <f>Data!L1483</f>
        <v>-84.318759999999997</v>
      </c>
      <c r="P1486" s="35">
        <f>Data!M1483</f>
        <v>9.9927399999999995</v>
      </c>
      <c r="Q1486" s="35" t="str">
        <f>IF(Data!N1483=0,"",Data!N1483)</f>
        <v>CurveSpeedEstimateError</v>
      </c>
      <c r="R1486" s="35">
        <f>Data!K1483</f>
        <v>48</v>
      </c>
      <c r="S1486" s="35" t="str">
        <f>IF(Data!X1483=TRUE(), "Yes", "No")</f>
        <v>Yes</v>
      </c>
      <c r="T1486" s="40" t="e">
        <f>#REF!</f>
        <v>#REF!</v>
      </c>
    </row>
    <row r="1487" spans="1:20" x14ac:dyDescent="0.3">
      <c r="A1487" s="35" t="str">
        <f>Data!A1484</f>
        <v>NISSAN LEAF 299-1018</v>
      </c>
      <c r="B1487" s="36">
        <f t="shared" si="23"/>
        <v>46087.38335340278</v>
      </c>
      <c r="C1487" s="37" t="str">
        <f>IF(Data!J1484="GpsRecord", CONCATENATE($U$3,": ",Data!M1484,", ",Data!L1484), CONCATENATE(Data!AB1484, " ", Data!AH1484))</f>
        <v>Energía de la batería del vehículo eléctrico -2024</v>
      </c>
      <c r="D1487" s="38" t="str">
        <f>IF(Data!O1484=TRUE(), "Yes", "No")</f>
        <v>No</v>
      </c>
      <c r="E1487" s="38" t="str">
        <f>IF(Data!J1484="EngineStatusRecord","Engine",IF(Data!J1484="GpsRecord", "GPS", IF(Data!J1484="EngineFaultRecord", "Fault", IF(Data!J1484="DriverChange","Driver",IF(Data!J1484="CustomRecord","Custom","Debug")))))</f>
        <v>Engine</v>
      </c>
      <c r="F1487" s="39" t="str">
        <f>IF(Data!Y1484=TRUE(), "Yes", "No")</f>
        <v>No</v>
      </c>
      <c r="G1487" s="40">
        <f>Data!AK1484</f>
        <v>0</v>
      </c>
      <c r="H1487" s="35" t="str">
        <f>Data!AB1484</f>
        <v>Energía de la batería del vehículo eléctrico</v>
      </c>
      <c r="I1487" s="35">
        <f>Data!AD1484</f>
        <v>0</v>
      </c>
      <c r="J1487" s="35">
        <f>Data!AF1484</f>
        <v>0</v>
      </c>
      <c r="K1487" s="35" t="str">
        <f>CONCATENATE(Data!AH1484, " ", Data!AI1484)</f>
        <v>-2024 W</v>
      </c>
      <c r="L1487" s="35" t="str">
        <f>Data!C1484</f>
        <v>Vehicle, Battery Electric Vehicle</v>
      </c>
      <c r="M1487" s="35">
        <f>Data!H1484</f>
        <v>0</v>
      </c>
      <c r="N1487" s="41">
        <f>Data!I1484</f>
        <v>46087.38335340278</v>
      </c>
      <c r="O1487" s="35">
        <f>Data!L1484</f>
        <v>0</v>
      </c>
      <c r="P1487" s="35">
        <f>Data!M1484</f>
        <v>0</v>
      </c>
      <c r="Q1487" s="35" t="str">
        <f>IF(Data!N1484=0,"",Data!N1484)</f>
        <v/>
      </c>
      <c r="R1487" s="35">
        <f>Data!K1484</f>
        <v>0</v>
      </c>
      <c r="S1487" s="35" t="str">
        <f>IF(Data!X1484=TRUE(), "Yes", "No")</f>
        <v>No</v>
      </c>
      <c r="T1487" s="40" t="e">
        <f>#REF!</f>
        <v>#REF!</v>
      </c>
    </row>
    <row r="1488" spans="1:20" x14ac:dyDescent="0.3">
      <c r="A1488" s="35" t="str">
        <f>Data!A1485</f>
        <v>NISSAN LEAF 299-1018</v>
      </c>
      <c r="B1488" s="36">
        <f t="shared" si="23"/>
        <v>46087.383356481485</v>
      </c>
      <c r="C1488" s="37" t="str">
        <f>IF(Data!J1485="GpsRecord", CONCATENATE($U$3,": ",Data!M1485,", ",Data!L1485), CONCATENATE(Data!AB1485, " ", Data!AH1485))</f>
        <v>Ubicación: 9.99262, -84.31934</v>
      </c>
      <c r="D1488" s="38" t="str">
        <f>IF(Data!O1485=TRUE(), "Yes", "No")</f>
        <v>Yes</v>
      </c>
      <c r="E1488" s="38" t="str">
        <f>IF(Data!J1485="EngineStatusRecord","Engine",IF(Data!J1485="GpsRecord", "GPS", IF(Data!J1485="EngineFaultRecord", "Fault", IF(Data!J1485="DriverChange","Driver",IF(Data!J1485="CustomRecord","Custom","Debug")))))</f>
        <v>GPS</v>
      </c>
      <c r="F1488" s="39" t="str">
        <f>IF(Data!Y1485=TRUE(), "Yes", "No")</f>
        <v>Yes</v>
      </c>
      <c r="G1488" s="40">
        <f>Data!AK1485</f>
        <v>0</v>
      </c>
      <c r="H1488" s="35">
        <f>Data!AB1485</f>
        <v>0</v>
      </c>
      <c r="I1488" s="35">
        <f>Data!AD1485</f>
        <v>0</v>
      </c>
      <c r="J1488" s="35">
        <f>Data!AF1485</f>
        <v>0</v>
      </c>
      <c r="K1488" s="35" t="str">
        <f>CONCATENATE(Data!AH1485, " ", Data!AI1485)</f>
        <v xml:space="preserve"> </v>
      </c>
      <c r="L1488" s="35" t="str">
        <f>Data!C1485</f>
        <v>Vehicle, Battery Electric Vehicle</v>
      </c>
      <c r="M1488" s="35">
        <f>Data!H1485</f>
        <v>0</v>
      </c>
      <c r="N1488" s="41">
        <f>Data!I1485</f>
        <v>46087.383356481485</v>
      </c>
      <c r="O1488" s="35">
        <f>Data!L1485</f>
        <v>-84.319339999999997</v>
      </c>
      <c r="P1488" s="35">
        <f>Data!M1485</f>
        <v>9.9926200000000005</v>
      </c>
      <c r="Q1488" s="35" t="str">
        <f>IF(Data!N1485=0,"",Data!N1485)</f>
        <v>CurveSpeed</v>
      </c>
      <c r="R1488" s="35">
        <f>Data!K1485</f>
        <v>48</v>
      </c>
      <c r="S1488" s="35" t="str">
        <f>IF(Data!X1485=TRUE(), "Yes", "No")</f>
        <v>Yes</v>
      </c>
      <c r="T1488" s="40" t="e">
        <f>#REF!</f>
        <v>#REF!</v>
      </c>
    </row>
    <row r="1489" spans="1:20" x14ac:dyDescent="0.3">
      <c r="A1489" s="35" t="str">
        <f>Data!A1486</f>
        <v>NISSAN LEAF 299-1018</v>
      </c>
      <c r="B1489" s="36">
        <f t="shared" si="23"/>
        <v>46087.383356666665</v>
      </c>
      <c r="C1489" s="37" t="str">
        <f>IF(Data!J1486="GpsRecord", CONCATENATE($U$3,": ",Data!M1486,", ",Data!L1486), CONCATENATE(Data!AB1486, " ", Data!AH1486))</f>
        <v>Velocidad del motor en carretera 49</v>
      </c>
      <c r="D1489" s="38" t="str">
        <f>IF(Data!O1486=TRUE(), "Yes", "No")</f>
        <v>No</v>
      </c>
      <c r="E1489" s="38" t="str">
        <f>IF(Data!J1486="EngineStatusRecord","Engine",IF(Data!J1486="GpsRecord", "GPS", IF(Data!J1486="EngineFaultRecord", "Fault", IF(Data!J1486="DriverChange","Driver",IF(Data!J1486="CustomRecord","Custom","Debug")))))</f>
        <v>Engine</v>
      </c>
      <c r="F1489" s="39" t="str">
        <f>IF(Data!Y1486=TRUE(), "Yes", "No")</f>
        <v>No</v>
      </c>
      <c r="G1489" s="40">
        <f>Data!AK1486</f>
        <v>0</v>
      </c>
      <c r="H1489" s="35" t="str">
        <f>Data!AB1486</f>
        <v>Velocidad del motor en carretera</v>
      </c>
      <c r="I1489" s="35">
        <f>Data!AD1486</f>
        <v>0</v>
      </c>
      <c r="J1489" s="35">
        <f>Data!AF1486</f>
        <v>0</v>
      </c>
      <c r="K1489" s="35" t="str">
        <f>CONCATENATE(Data!AH1486, " ", Data!AI1486)</f>
        <v>49 km/h</v>
      </c>
      <c r="L1489" s="35" t="str">
        <f>Data!C1486</f>
        <v>Vehicle, Battery Electric Vehicle</v>
      </c>
      <c r="M1489" s="35">
        <f>Data!H1486</f>
        <v>0</v>
      </c>
      <c r="N1489" s="41">
        <f>Data!I1486</f>
        <v>46087.383356666665</v>
      </c>
      <c r="O1489" s="35">
        <f>Data!L1486</f>
        <v>0</v>
      </c>
      <c r="P1489" s="35">
        <f>Data!M1486</f>
        <v>0</v>
      </c>
      <c r="Q1489" s="35" t="str">
        <f>IF(Data!N1486=0,"",Data!N1486)</f>
        <v/>
      </c>
      <c r="R1489" s="35">
        <f>Data!K1486</f>
        <v>0</v>
      </c>
      <c r="S1489" s="35" t="str">
        <f>IF(Data!X1486=TRUE(), "Yes", "No")</f>
        <v>No</v>
      </c>
      <c r="T1489" s="40" t="e">
        <f>#REF!</f>
        <v>#REF!</v>
      </c>
    </row>
    <row r="1490" spans="1:20" x14ac:dyDescent="0.3">
      <c r="A1490" s="35" t="str">
        <f>Data!A1487</f>
        <v>NISSAN LEAF 299-1018</v>
      </c>
      <c r="B1490" s="36">
        <f t="shared" si="23"/>
        <v>46087.383360960652</v>
      </c>
      <c r="C1490" s="37" t="str">
        <f>IF(Data!J1487="GpsRecord", CONCATENATE($U$3,": ",Data!M1487,", ",Data!L1487), CONCATENATE(Data!AB1487, " ", Data!AH1487))</f>
        <v>Aceleración hacia delante o frenado 0</v>
      </c>
      <c r="D1490" s="38" t="str">
        <f>IF(Data!O1487=TRUE(), "Yes", "No")</f>
        <v>No</v>
      </c>
      <c r="E1490" s="38" t="str">
        <f>IF(Data!J1487="EngineStatusRecord","Engine",IF(Data!J1487="GpsRecord", "GPS", IF(Data!J1487="EngineFaultRecord", "Fault", IF(Data!J1487="DriverChange","Driver",IF(Data!J1487="CustomRecord","Custom","Debug")))))</f>
        <v>Engine</v>
      </c>
      <c r="F1490" s="39" t="str">
        <f>IF(Data!Y1487=TRUE(), "Yes", "No")</f>
        <v>No</v>
      </c>
      <c r="G1490" s="40">
        <f>Data!AK1487</f>
        <v>0</v>
      </c>
      <c r="H1490" s="35" t="str">
        <f>Data!AB1487</f>
        <v>Aceleración hacia delante o frenado</v>
      </c>
      <c r="I1490" s="35">
        <f>Data!AD1487</f>
        <v>0</v>
      </c>
      <c r="J1490" s="35">
        <f>Data!AF1487</f>
        <v>0</v>
      </c>
      <c r="K1490" s="35" t="str">
        <f>CONCATENATE(Data!AH1487, " ", Data!AI1487)</f>
        <v>0 g-force</v>
      </c>
      <c r="L1490" s="35" t="str">
        <f>Data!C1487</f>
        <v>Vehicle, Battery Electric Vehicle</v>
      </c>
      <c r="M1490" s="35">
        <f>Data!H1487</f>
        <v>0</v>
      </c>
      <c r="N1490" s="41">
        <f>Data!I1487</f>
        <v>46087.383360960652</v>
      </c>
      <c r="O1490" s="35">
        <f>Data!L1487</f>
        <v>0</v>
      </c>
      <c r="P1490" s="35">
        <f>Data!M1487</f>
        <v>0</v>
      </c>
      <c r="Q1490" s="35" t="str">
        <f>IF(Data!N1487=0,"",Data!N1487)</f>
        <v/>
      </c>
      <c r="R1490" s="35">
        <f>Data!K1487</f>
        <v>0</v>
      </c>
      <c r="S1490" s="35" t="str">
        <f>IF(Data!X1487=TRUE(), "Yes", "No")</f>
        <v>No</v>
      </c>
      <c r="T1490" s="40" t="e">
        <f>#REF!</f>
        <v>#REF!</v>
      </c>
    </row>
    <row r="1491" spans="1:20" x14ac:dyDescent="0.3">
      <c r="A1491" s="35" t="str">
        <f>Data!A1488</f>
        <v>NISSAN LEAF 299-1018</v>
      </c>
      <c r="B1491" s="36">
        <f t="shared" si="23"/>
        <v>46087.383360960652</v>
      </c>
      <c r="C1491" s="37" t="str">
        <f>IF(Data!J1488="GpsRecord", CONCATENATE($U$3,": ",Data!M1488,", ",Data!L1488), CONCATENATE(Data!AB1488, " ", Data!AH1488))</f>
        <v>Aceleración de lado a lado 0</v>
      </c>
      <c r="D1491" s="38" t="str">
        <f>IF(Data!O1488=TRUE(), "Yes", "No")</f>
        <v>No</v>
      </c>
      <c r="E1491" s="38" t="str">
        <f>IF(Data!J1488="EngineStatusRecord","Engine",IF(Data!J1488="GpsRecord", "GPS", IF(Data!J1488="EngineFaultRecord", "Fault", IF(Data!J1488="DriverChange","Driver",IF(Data!J1488="CustomRecord","Custom","Debug")))))</f>
        <v>Engine</v>
      </c>
      <c r="F1491" s="39" t="str">
        <f>IF(Data!Y1488=TRUE(), "Yes", "No")</f>
        <v>No</v>
      </c>
      <c r="G1491" s="40">
        <f>Data!AK1488</f>
        <v>0</v>
      </c>
      <c r="H1491" s="35" t="str">
        <f>Data!AB1488</f>
        <v>Aceleración de lado a lado</v>
      </c>
      <c r="I1491" s="35">
        <f>Data!AD1488</f>
        <v>0</v>
      </c>
      <c r="J1491" s="35">
        <f>Data!AF1488</f>
        <v>0</v>
      </c>
      <c r="K1491" s="35" t="str">
        <f>CONCATENATE(Data!AH1488, " ", Data!AI1488)</f>
        <v>0 g-force</v>
      </c>
      <c r="L1491" s="35" t="str">
        <f>Data!C1488</f>
        <v>Vehicle, Battery Electric Vehicle</v>
      </c>
      <c r="M1491" s="35">
        <f>Data!H1488</f>
        <v>0</v>
      </c>
      <c r="N1491" s="41">
        <f>Data!I1488</f>
        <v>46087.383360960652</v>
      </c>
      <c r="O1491" s="35">
        <f>Data!L1488</f>
        <v>0</v>
      </c>
      <c r="P1491" s="35">
        <f>Data!M1488</f>
        <v>0</v>
      </c>
      <c r="Q1491" s="35" t="str">
        <f>IF(Data!N1488=0,"",Data!N1488)</f>
        <v/>
      </c>
      <c r="R1491" s="35">
        <f>Data!K1488</f>
        <v>0</v>
      </c>
      <c r="S1491" s="35" t="str">
        <f>IF(Data!X1488=TRUE(), "Yes", "No")</f>
        <v>No</v>
      </c>
      <c r="T1491" s="40" t="e">
        <f>#REF!</f>
        <v>#REF!</v>
      </c>
    </row>
    <row r="1492" spans="1:20" x14ac:dyDescent="0.3">
      <c r="A1492" s="35" t="str">
        <f>Data!A1489</f>
        <v>NISSAN LEAF 299-1018</v>
      </c>
      <c r="B1492" s="36">
        <f t="shared" si="23"/>
        <v>46087.383360960652</v>
      </c>
      <c r="C1492" s="37" t="str">
        <f>IF(Data!J1489="GpsRecord", CONCATENATE($U$3,": ",Data!M1489,", ",Data!L1489), CONCATENATE(Data!AB1489, " ", Data!AH1489))</f>
        <v>Aceleración hacia arriba o hacia abajo 0.956999994828284</v>
      </c>
      <c r="D1492" s="38" t="str">
        <f>IF(Data!O1489=TRUE(), "Yes", "No")</f>
        <v>No</v>
      </c>
      <c r="E1492" s="38" t="str">
        <f>IF(Data!J1489="EngineStatusRecord","Engine",IF(Data!J1489="GpsRecord", "GPS", IF(Data!J1489="EngineFaultRecord", "Fault", IF(Data!J1489="DriverChange","Driver",IF(Data!J1489="CustomRecord","Custom","Debug")))))</f>
        <v>Engine</v>
      </c>
      <c r="F1492" s="39" t="str">
        <f>IF(Data!Y1489=TRUE(), "Yes", "No")</f>
        <v>No</v>
      </c>
      <c r="G1492" s="40">
        <f>Data!AK1489</f>
        <v>0</v>
      </c>
      <c r="H1492" s="35" t="str">
        <f>Data!AB1489</f>
        <v>Aceleración hacia arriba o hacia abajo</v>
      </c>
      <c r="I1492" s="35">
        <f>Data!AD1489</f>
        <v>0</v>
      </c>
      <c r="J1492" s="35">
        <f>Data!AF1489</f>
        <v>0</v>
      </c>
      <c r="K1492" s="35" t="str">
        <f>CONCATENATE(Data!AH1489, " ", Data!AI1489)</f>
        <v>0.956999994828284 g-force</v>
      </c>
      <c r="L1492" s="35" t="str">
        <f>Data!C1489</f>
        <v>Vehicle, Battery Electric Vehicle</v>
      </c>
      <c r="M1492" s="35">
        <f>Data!H1489</f>
        <v>0</v>
      </c>
      <c r="N1492" s="41">
        <f>Data!I1489</f>
        <v>46087.383360960652</v>
      </c>
      <c r="O1492" s="35">
        <f>Data!L1489</f>
        <v>0</v>
      </c>
      <c r="P1492" s="35">
        <f>Data!M1489</f>
        <v>0</v>
      </c>
      <c r="Q1492" s="35" t="str">
        <f>IF(Data!N1489=0,"",Data!N1489)</f>
        <v/>
      </c>
      <c r="R1492" s="35">
        <f>Data!K1489</f>
        <v>0</v>
      </c>
      <c r="S1492" s="35" t="str">
        <f>IF(Data!X1489=TRUE(), "Yes", "No")</f>
        <v>No</v>
      </c>
      <c r="T1492" s="40" t="e">
        <f>#REF!</f>
        <v>#REF!</v>
      </c>
    </row>
    <row r="1493" spans="1:20" x14ac:dyDescent="0.3">
      <c r="A1493" s="35" t="str">
        <f>Data!A1490</f>
        <v>NISSAN LEAF 299-1018</v>
      </c>
      <c r="B1493" s="36">
        <f t="shared" si="23"/>
        <v>46087.38336615741</v>
      </c>
      <c r="C1493" s="37" t="str">
        <f>IF(Data!J1490="GpsRecord", CONCATENATE($U$3,": ",Data!M1490,", ",Data!L1490), CONCATENATE(Data!AB1490, " ", Data!AH1490))</f>
        <v>Aceleración hacia delante o frenado -0.266999994881014</v>
      </c>
      <c r="D1493" s="38" t="str">
        <f>IF(Data!O1490=TRUE(), "Yes", "No")</f>
        <v>No</v>
      </c>
      <c r="E1493" s="38" t="str">
        <f>IF(Data!J1490="EngineStatusRecord","Engine",IF(Data!J1490="GpsRecord", "GPS", IF(Data!J1490="EngineFaultRecord", "Fault", IF(Data!J1490="DriverChange","Driver",IF(Data!J1490="CustomRecord","Custom","Debug")))))</f>
        <v>Engine</v>
      </c>
      <c r="F1493" s="39" t="str">
        <f>IF(Data!Y1490=TRUE(), "Yes", "No")</f>
        <v>No</v>
      </c>
      <c r="G1493" s="40">
        <f>Data!AK1490</f>
        <v>0</v>
      </c>
      <c r="H1493" s="35" t="str">
        <f>Data!AB1490</f>
        <v>Aceleración hacia delante o frenado</v>
      </c>
      <c r="I1493" s="35">
        <f>Data!AD1490</f>
        <v>0</v>
      </c>
      <c r="J1493" s="35">
        <f>Data!AF1490</f>
        <v>0</v>
      </c>
      <c r="K1493" s="35" t="str">
        <f>CONCATENATE(Data!AH1490, " ", Data!AI1490)</f>
        <v>-0.266999994881014 g-force</v>
      </c>
      <c r="L1493" s="35" t="str">
        <f>Data!C1490</f>
        <v>Vehicle, Battery Electric Vehicle</v>
      </c>
      <c r="M1493" s="35">
        <f>Data!H1490</f>
        <v>0</v>
      </c>
      <c r="N1493" s="41">
        <f>Data!I1490</f>
        <v>46087.38336615741</v>
      </c>
      <c r="O1493" s="35">
        <f>Data!L1490</f>
        <v>0</v>
      </c>
      <c r="P1493" s="35">
        <f>Data!M1490</f>
        <v>0</v>
      </c>
      <c r="Q1493" s="35" t="str">
        <f>IF(Data!N1490=0,"",Data!N1490)</f>
        <v/>
      </c>
      <c r="R1493" s="35">
        <f>Data!K1490</f>
        <v>0</v>
      </c>
      <c r="S1493" s="35" t="str">
        <f>IF(Data!X1490=TRUE(), "Yes", "No")</f>
        <v>No</v>
      </c>
      <c r="T1493" s="40" t="e">
        <f>#REF!</f>
        <v>#REF!</v>
      </c>
    </row>
    <row r="1494" spans="1:20" x14ac:dyDescent="0.3">
      <c r="A1494" s="35" t="str">
        <f>Data!A1491</f>
        <v>NISSAN LEAF 299-1018</v>
      </c>
      <c r="B1494" s="36">
        <f t="shared" si="23"/>
        <v>46087.38336615741</v>
      </c>
      <c r="C1494" s="37" t="str">
        <f>IF(Data!J1491="GpsRecord", CONCATENATE($U$3,": ",Data!M1491,", ",Data!L1491), CONCATENATE(Data!AB1491, " ", Data!AH1491))</f>
        <v>Aceleración hacia arriba o hacia abajo 0.983999938741828</v>
      </c>
      <c r="D1494" s="38" t="str">
        <f>IF(Data!O1491=TRUE(), "Yes", "No")</f>
        <v>No</v>
      </c>
      <c r="E1494" s="38" t="str">
        <f>IF(Data!J1491="EngineStatusRecord","Engine",IF(Data!J1491="GpsRecord", "GPS", IF(Data!J1491="EngineFaultRecord", "Fault", IF(Data!J1491="DriverChange","Driver",IF(Data!J1491="CustomRecord","Custom","Debug")))))</f>
        <v>Engine</v>
      </c>
      <c r="F1494" s="39" t="str">
        <f>IF(Data!Y1491=TRUE(), "Yes", "No")</f>
        <v>No</v>
      </c>
      <c r="G1494" s="40">
        <f>Data!AK1491</f>
        <v>0</v>
      </c>
      <c r="H1494" s="35" t="str">
        <f>Data!AB1491</f>
        <v>Aceleración hacia arriba o hacia abajo</v>
      </c>
      <c r="I1494" s="35">
        <f>Data!AD1491</f>
        <v>0</v>
      </c>
      <c r="J1494" s="35">
        <f>Data!AF1491</f>
        <v>0</v>
      </c>
      <c r="K1494" s="35" t="str">
        <f>CONCATENATE(Data!AH1491, " ", Data!AI1491)</f>
        <v>0.983999938741828 g-force</v>
      </c>
      <c r="L1494" s="35" t="str">
        <f>Data!C1491</f>
        <v>Vehicle, Battery Electric Vehicle</v>
      </c>
      <c r="M1494" s="35">
        <f>Data!H1491</f>
        <v>0</v>
      </c>
      <c r="N1494" s="41">
        <f>Data!I1491</f>
        <v>46087.38336615741</v>
      </c>
      <c r="O1494" s="35">
        <f>Data!L1491</f>
        <v>0</v>
      </c>
      <c r="P1494" s="35">
        <f>Data!M1491</f>
        <v>0</v>
      </c>
      <c r="Q1494" s="35" t="str">
        <f>IF(Data!N1491=0,"",Data!N1491)</f>
        <v/>
      </c>
      <c r="R1494" s="35">
        <f>Data!K1491</f>
        <v>0</v>
      </c>
      <c r="S1494" s="35" t="str">
        <f>IF(Data!X1491=TRUE(), "Yes", "No")</f>
        <v>No</v>
      </c>
      <c r="T1494" s="40" t="e">
        <f>#REF!</f>
        <v>#REF!</v>
      </c>
    </row>
    <row r="1495" spans="1:20" x14ac:dyDescent="0.3">
      <c r="A1495" s="35" t="str">
        <f>Data!A1492</f>
        <v>NISSAN LEAF 299-1018</v>
      </c>
      <c r="B1495" s="36">
        <f t="shared" si="23"/>
        <v>46087.383366296293</v>
      </c>
      <c r="C1495" s="37" t="str">
        <f>IF(Data!J1492="GpsRecord", CONCATENATE($U$3,": ",Data!M1492,", ",Data!L1492), CONCATENATE(Data!AB1492, " ", Data!AH1492))</f>
        <v>Odómetro 15934</v>
      </c>
      <c r="D1495" s="38" t="str">
        <f>IF(Data!O1492=TRUE(), "Yes", "No")</f>
        <v>No</v>
      </c>
      <c r="E1495" s="38" t="str">
        <f>IF(Data!J1492="EngineStatusRecord","Engine",IF(Data!J1492="GpsRecord", "GPS", IF(Data!J1492="EngineFaultRecord", "Fault", IF(Data!J1492="DriverChange","Driver",IF(Data!J1492="CustomRecord","Custom","Debug")))))</f>
        <v>Engine</v>
      </c>
      <c r="F1495" s="39" t="str">
        <f>IF(Data!Y1492=TRUE(), "Yes", "No")</f>
        <v>No</v>
      </c>
      <c r="G1495" s="40">
        <f>Data!AK1492</f>
        <v>0</v>
      </c>
      <c r="H1495" s="35" t="str">
        <f>Data!AB1492</f>
        <v>Odómetro</v>
      </c>
      <c r="I1495" s="35">
        <f>Data!AD1492</f>
        <v>0</v>
      </c>
      <c r="J1495" s="35">
        <f>Data!AF1492</f>
        <v>0</v>
      </c>
      <c r="K1495" s="35" t="str">
        <f>CONCATENATE(Data!AH1492, " ", Data!AI1492)</f>
        <v>15934 km</v>
      </c>
      <c r="L1495" s="35" t="str">
        <f>Data!C1492</f>
        <v>Vehicle, Battery Electric Vehicle</v>
      </c>
      <c r="M1495" s="35">
        <f>Data!H1492</f>
        <v>0</v>
      </c>
      <c r="N1495" s="41">
        <f>Data!I1492</f>
        <v>46087.383366296293</v>
      </c>
      <c r="O1495" s="35">
        <f>Data!L1492</f>
        <v>0</v>
      </c>
      <c r="P1495" s="35">
        <f>Data!M1492</f>
        <v>0</v>
      </c>
      <c r="Q1495" s="35" t="str">
        <f>IF(Data!N1492=0,"",Data!N1492)</f>
        <v/>
      </c>
      <c r="R1495" s="35">
        <f>Data!K1492</f>
        <v>0</v>
      </c>
      <c r="S1495" s="35" t="str">
        <f>IF(Data!X1492=TRUE(), "Yes", "No")</f>
        <v>No</v>
      </c>
      <c r="T1495" s="40" t="e">
        <f>#REF!</f>
        <v>#REF!</v>
      </c>
    </row>
    <row r="1496" spans="1:20" x14ac:dyDescent="0.3">
      <c r="A1496" s="35" t="str">
        <f>Data!A1493</f>
        <v>NISSAN LEAF 299-1018</v>
      </c>
      <c r="B1496" s="36">
        <f t="shared" si="23"/>
        <v>46087.383366296293</v>
      </c>
      <c r="C1496" s="37" t="str">
        <f>IF(Data!J1493="GpsRecord", CONCATENATE($U$3,": ",Data!M1493,", ",Data!L1493), CONCATENATE(Data!AB1493, " ", Data!AH1493))</f>
        <v>Odómetro sin procesar 15934</v>
      </c>
      <c r="D1496" s="38" t="str">
        <f>IF(Data!O1493=TRUE(), "Yes", "No")</f>
        <v>No</v>
      </c>
      <c r="E1496" s="38" t="str">
        <f>IF(Data!J1493="EngineStatusRecord","Engine",IF(Data!J1493="GpsRecord", "GPS", IF(Data!J1493="EngineFaultRecord", "Fault", IF(Data!J1493="DriverChange","Driver",IF(Data!J1493="CustomRecord","Custom","Debug")))))</f>
        <v>Engine</v>
      </c>
      <c r="F1496" s="39" t="str">
        <f>IF(Data!Y1493=TRUE(), "Yes", "No")</f>
        <v>No</v>
      </c>
      <c r="G1496" s="40">
        <f>Data!AK1493</f>
        <v>0</v>
      </c>
      <c r="H1496" s="35" t="str">
        <f>Data!AB1493</f>
        <v>Odómetro sin procesar</v>
      </c>
      <c r="I1496" s="35">
        <f>Data!AD1493</f>
        <v>0</v>
      </c>
      <c r="J1496" s="35">
        <f>Data!AF1493</f>
        <v>0</v>
      </c>
      <c r="K1496" s="35" t="str">
        <f>CONCATENATE(Data!AH1493, " ", Data!AI1493)</f>
        <v>15934 km</v>
      </c>
      <c r="L1496" s="35" t="str">
        <f>Data!C1493</f>
        <v>Vehicle, Battery Electric Vehicle</v>
      </c>
      <c r="M1496" s="35">
        <f>Data!H1493</f>
        <v>0</v>
      </c>
      <c r="N1496" s="41">
        <f>Data!I1493</f>
        <v>46087.383366296293</v>
      </c>
      <c r="O1496" s="35">
        <f>Data!L1493</f>
        <v>0</v>
      </c>
      <c r="P1496" s="35">
        <f>Data!M1493</f>
        <v>0</v>
      </c>
      <c r="Q1496" s="35" t="str">
        <f>IF(Data!N1493=0,"",Data!N1493)</f>
        <v/>
      </c>
      <c r="R1496" s="35">
        <f>Data!K1493</f>
        <v>0</v>
      </c>
      <c r="S1496" s="35" t="str">
        <f>IF(Data!X1493=TRUE(), "Yes", "No")</f>
        <v>No</v>
      </c>
      <c r="T1496" s="40" t="e">
        <f>#REF!</f>
        <v>#REF!</v>
      </c>
    </row>
    <row r="1497" spans="1:20" x14ac:dyDescent="0.3">
      <c r="A1497" s="35" t="str">
        <f>Data!A1494</f>
        <v>NISSAN LEAF 299-1018</v>
      </c>
      <c r="B1497" s="36">
        <f t="shared" si="23"/>
        <v>46087.383376736114</v>
      </c>
      <c r="C1497" s="37" t="str">
        <f>IF(Data!J1494="GpsRecord", CONCATENATE($U$3,": ",Data!M1494,", ",Data!L1494), CONCATENATE(Data!AB1494, " ", Data!AH1494))</f>
        <v>Energía de la batería del vehículo eléctrico -44464</v>
      </c>
      <c r="D1497" s="38" t="str">
        <f>IF(Data!O1494=TRUE(), "Yes", "No")</f>
        <v>No</v>
      </c>
      <c r="E1497" s="38" t="str">
        <f>IF(Data!J1494="EngineStatusRecord","Engine",IF(Data!J1494="GpsRecord", "GPS", IF(Data!J1494="EngineFaultRecord", "Fault", IF(Data!J1494="DriverChange","Driver",IF(Data!J1494="CustomRecord","Custom","Debug")))))</f>
        <v>Engine</v>
      </c>
      <c r="F1497" s="39" t="str">
        <f>IF(Data!Y1494=TRUE(), "Yes", "No")</f>
        <v>No</v>
      </c>
      <c r="G1497" s="40">
        <f>Data!AK1494</f>
        <v>0</v>
      </c>
      <c r="H1497" s="35" t="str">
        <f>Data!AB1494</f>
        <v>Energía de la batería del vehículo eléctrico</v>
      </c>
      <c r="I1497" s="35">
        <f>Data!AD1494</f>
        <v>0</v>
      </c>
      <c r="J1497" s="35">
        <f>Data!AF1494</f>
        <v>0</v>
      </c>
      <c r="K1497" s="35" t="str">
        <f>CONCATENATE(Data!AH1494, " ", Data!AI1494)</f>
        <v>-44464 W</v>
      </c>
      <c r="L1497" s="35" t="str">
        <f>Data!C1494</f>
        <v>Vehicle, Battery Electric Vehicle</v>
      </c>
      <c r="M1497" s="35">
        <f>Data!H1494</f>
        <v>0</v>
      </c>
      <c r="N1497" s="41">
        <f>Data!I1494</f>
        <v>46087.383376736114</v>
      </c>
      <c r="O1497" s="35">
        <f>Data!L1494</f>
        <v>0</v>
      </c>
      <c r="P1497" s="35">
        <f>Data!M1494</f>
        <v>0</v>
      </c>
      <c r="Q1497" s="35" t="str">
        <f>IF(Data!N1494=0,"",Data!N1494)</f>
        <v/>
      </c>
      <c r="R1497" s="35">
        <f>Data!K1494</f>
        <v>0</v>
      </c>
      <c r="S1497" s="35" t="str">
        <f>IF(Data!X1494=TRUE(), "Yes", "No")</f>
        <v>No</v>
      </c>
      <c r="T1497" s="40" t="e">
        <f>#REF!</f>
        <v>#REF!</v>
      </c>
    </row>
    <row r="1498" spans="1:20" x14ac:dyDescent="0.3">
      <c r="A1498" s="35" t="str">
        <f>Data!A1495</f>
        <v>NISSAN LEAF 299-1018</v>
      </c>
      <c r="B1498" s="36">
        <f t="shared" si="23"/>
        <v>46087.383379629631</v>
      </c>
      <c r="C1498" s="37" t="str">
        <f>IF(Data!J1495="GpsRecord", CONCATENATE($U$3,": ",Data!M1495,", ",Data!L1495), CONCATENATE(Data!AB1495, " ", Data!AH1495))</f>
        <v>Ubicación: 9.99258, -84.31957</v>
      </c>
      <c r="D1498" s="38" t="str">
        <f>IF(Data!O1495=TRUE(), "Yes", "No")</f>
        <v>Yes</v>
      </c>
      <c r="E1498" s="38" t="str">
        <f>IF(Data!J1495="EngineStatusRecord","Engine",IF(Data!J1495="GpsRecord", "GPS", IF(Data!J1495="EngineFaultRecord", "Fault", IF(Data!J1495="DriverChange","Driver",IF(Data!J1495="CustomRecord","Custom","Debug")))))</f>
        <v>GPS</v>
      </c>
      <c r="F1498" s="39" t="str">
        <f>IF(Data!Y1495=TRUE(), "Yes", "No")</f>
        <v>Yes</v>
      </c>
      <c r="G1498" s="40">
        <f>Data!AK1495</f>
        <v>0</v>
      </c>
      <c r="H1498" s="35">
        <f>Data!AB1495</f>
        <v>0</v>
      </c>
      <c r="I1498" s="35">
        <f>Data!AD1495</f>
        <v>0</v>
      </c>
      <c r="J1498" s="35">
        <f>Data!AF1495</f>
        <v>0</v>
      </c>
      <c r="K1498" s="35" t="str">
        <f>CONCATENATE(Data!AH1495, " ", Data!AI1495)</f>
        <v xml:space="preserve"> </v>
      </c>
      <c r="L1498" s="35" t="str">
        <f>Data!C1495</f>
        <v>Vehicle, Battery Electric Vehicle</v>
      </c>
      <c r="M1498" s="35">
        <f>Data!H1495</f>
        <v>0</v>
      </c>
      <c r="N1498" s="41">
        <f>Data!I1495</f>
        <v>46087.383379629631</v>
      </c>
      <c r="O1498" s="35">
        <f>Data!L1495</f>
        <v>-84.319569999999999</v>
      </c>
      <c r="P1498" s="35">
        <f>Data!M1495</f>
        <v>9.9925800000000002</v>
      </c>
      <c r="Q1498" s="35" t="str">
        <f>IF(Data!N1495=0,"",Data!N1495)</f>
        <v>CurveSpeedEstimateError</v>
      </c>
      <c r="R1498" s="35">
        <f>Data!K1495</f>
        <v>39</v>
      </c>
      <c r="S1498" s="35" t="str">
        <f>IF(Data!X1495=TRUE(), "Yes", "No")</f>
        <v>Yes</v>
      </c>
      <c r="T1498" s="40" t="e">
        <f>#REF!</f>
        <v>#REF!</v>
      </c>
    </row>
    <row r="1499" spans="1:20" x14ac:dyDescent="0.3">
      <c r="A1499" s="35" t="str">
        <f>Data!A1496</f>
        <v>NISSAN LEAF 299-1018</v>
      </c>
      <c r="B1499" s="36">
        <f t="shared" si="23"/>
        <v>46087.383379629631</v>
      </c>
      <c r="C1499" s="37" t="str">
        <f>IF(Data!J1496="GpsRecord", CONCATENATE($U$3,": ",Data!M1496,", ",Data!L1496), CONCATENATE(Data!AB1496, " ", Data!AH1496))</f>
        <v xml:space="preserve"> </v>
      </c>
      <c r="D1499" s="38" t="str">
        <f>IF(Data!O1496=TRUE(), "Yes", "No")</f>
        <v>No</v>
      </c>
      <c r="E1499" s="38" t="str">
        <f>IF(Data!J1496="EngineStatusRecord","Engine",IF(Data!J1496="GpsRecord", "GPS", IF(Data!J1496="EngineFaultRecord", "Fault", IF(Data!J1496="DriverChange","Driver",IF(Data!J1496="CustomRecord","Custom","Debug")))))</f>
        <v>Debug</v>
      </c>
      <c r="F1499" s="39" t="str">
        <f>IF(Data!Y1496=TRUE(), "Yes", "No")</f>
        <v>No</v>
      </c>
      <c r="G1499" s="40" t="str">
        <f>Data!AK1496</f>
        <v>E9-AC-B1-FF-08-00-00-00-00-00-00-00-00-00-00</v>
      </c>
      <c r="H1499" s="35">
        <f>Data!AB1496</f>
        <v>0</v>
      </c>
      <c r="I1499" s="35">
        <f>Data!AD1496</f>
        <v>0</v>
      </c>
      <c r="J1499" s="35">
        <f>Data!AF1496</f>
        <v>0</v>
      </c>
      <c r="K1499" s="35" t="str">
        <f>CONCATENATE(Data!AH1496, " ", Data!AI1496)</f>
        <v xml:space="preserve"> </v>
      </c>
      <c r="L1499" s="35" t="str">
        <f>Data!C1496</f>
        <v>Vehicle, Battery Electric Vehicle</v>
      </c>
      <c r="M1499" s="35">
        <f>Data!H1496</f>
        <v>0</v>
      </c>
      <c r="N1499" s="41">
        <f>Data!I1496</f>
        <v>46087.383379629631</v>
      </c>
      <c r="O1499" s="35">
        <f>Data!L1496</f>
        <v>0</v>
      </c>
      <c r="P1499" s="35">
        <f>Data!M1496</f>
        <v>0</v>
      </c>
      <c r="Q1499" s="35" t="str">
        <f>IF(Data!N1496=0,"",Data!N1496)</f>
        <v>50333</v>
      </c>
      <c r="R1499" s="35">
        <f>Data!K1496</f>
        <v>0</v>
      </c>
      <c r="S1499" s="35" t="str">
        <f>IF(Data!X1496=TRUE(), "Yes", "No")</f>
        <v>No</v>
      </c>
      <c r="T1499" s="40" t="e">
        <f>#REF!</f>
        <v>#REF!</v>
      </c>
    </row>
    <row r="1500" spans="1:20" x14ac:dyDescent="0.3">
      <c r="A1500" s="35" t="str">
        <f>Data!A1497</f>
        <v>NISSAN LEAF 299-1018</v>
      </c>
      <c r="B1500" s="36">
        <f t="shared" si="23"/>
        <v>46087.383379722225</v>
      </c>
      <c r="C1500" s="37" t="str">
        <f>IF(Data!J1497="GpsRecord", CONCATENATE($U$3,": ",Data!M1497,", ",Data!L1497), CONCATENATE(Data!AB1497, " ", Data!AH1497))</f>
        <v xml:space="preserve"> </v>
      </c>
      <c r="D1500" s="38" t="str">
        <f>IF(Data!O1497=TRUE(), "Yes", "No")</f>
        <v>No</v>
      </c>
      <c r="E1500" s="38" t="str">
        <f>IF(Data!J1497="EngineStatusRecord","Engine",IF(Data!J1497="GpsRecord", "GPS", IF(Data!J1497="EngineFaultRecord", "Fault", IF(Data!J1497="DriverChange","Driver",IF(Data!J1497="CustomRecord","Custom","Debug")))))</f>
        <v>Debug</v>
      </c>
      <c r="F1500" s="39" t="str">
        <f>IF(Data!Y1497=TRUE(), "Yes", "No")</f>
        <v>No</v>
      </c>
      <c r="G1500" s="40" t="str">
        <f>Data!AK1497</f>
        <v>4F-ED-ED-FF-7A-FD-15-00-BC-EC-0E-00-00-00-00</v>
      </c>
      <c r="H1500" s="35">
        <f>Data!AB1497</f>
        <v>0</v>
      </c>
      <c r="I1500" s="35">
        <f>Data!AD1497</f>
        <v>0</v>
      </c>
      <c r="J1500" s="35">
        <f>Data!AF1497</f>
        <v>0</v>
      </c>
      <c r="K1500" s="35" t="str">
        <f>CONCATENATE(Data!AH1497, " ", Data!AI1497)</f>
        <v xml:space="preserve"> </v>
      </c>
      <c r="L1500" s="35" t="str">
        <f>Data!C1497</f>
        <v>Vehicle, Battery Electric Vehicle</v>
      </c>
      <c r="M1500" s="35">
        <f>Data!H1497</f>
        <v>0</v>
      </c>
      <c r="N1500" s="41">
        <f>Data!I1497</f>
        <v>46087.383379722225</v>
      </c>
      <c r="O1500" s="35">
        <f>Data!L1497</f>
        <v>0</v>
      </c>
      <c r="P1500" s="35">
        <f>Data!M1497</f>
        <v>0</v>
      </c>
      <c r="Q1500" s="35" t="str">
        <f>IF(Data!N1497=0,"",Data!N1497)</f>
        <v>61927</v>
      </c>
      <c r="R1500" s="35">
        <f>Data!K1497</f>
        <v>0</v>
      </c>
      <c r="S1500" s="35" t="str">
        <f>IF(Data!X1497=TRUE(), "Yes", "No")</f>
        <v>No</v>
      </c>
      <c r="T1500" s="40" t="e">
        <f>#REF!</f>
        <v>#REF!</v>
      </c>
    </row>
    <row r="1501" spans="1:20" x14ac:dyDescent="0.3">
      <c r="A1501" s="35" t="str">
        <f>Data!A1498</f>
        <v>NISSAN LEAF 299-1018</v>
      </c>
      <c r="B1501" s="36">
        <f t="shared" si="23"/>
        <v>46087.383391203701</v>
      </c>
      <c r="C1501" s="37" t="str">
        <f>IF(Data!J1498="GpsRecord", CONCATENATE($U$3,": ",Data!M1498,", ",Data!L1498), CONCATENATE(Data!AB1498, " ", Data!AH1498))</f>
        <v xml:space="preserve"> </v>
      </c>
      <c r="D1501" s="38" t="str">
        <f>IF(Data!O1498=TRUE(), "Yes", "No")</f>
        <v>No</v>
      </c>
      <c r="E1501" s="38" t="str">
        <f>IF(Data!J1498="EngineStatusRecord","Engine",IF(Data!J1498="GpsRecord", "GPS", IF(Data!J1498="EngineFaultRecord", "Fault", IF(Data!J1498="DriverChange","Driver",IF(Data!J1498="CustomRecord","Custom","Debug")))))</f>
        <v>Debug</v>
      </c>
      <c r="F1501" s="39" t="str">
        <f>IF(Data!Y1498=TRUE(), "Yes", "No")</f>
        <v>No</v>
      </c>
      <c r="G1501" s="40" t="str">
        <f>Data!AK1498</f>
        <v>06-2B-B2-FF-08-00-00-00-00-00-00-00-00-00-00</v>
      </c>
      <c r="H1501" s="35">
        <f>Data!AB1498</f>
        <v>0</v>
      </c>
      <c r="I1501" s="35">
        <f>Data!AD1498</f>
        <v>0</v>
      </c>
      <c r="J1501" s="35">
        <f>Data!AF1498</f>
        <v>0</v>
      </c>
      <c r="K1501" s="35" t="str">
        <f>CONCATENATE(Data!AH1498, " ", Data!AI1498)</f>
        <v xml:space="preserve"> </v>
      </c>
      <c r="L1501" s="35" t="str">
        <f>Data!C1498</f>
        <v>Vehicle, Battery Electric Vehicle</v>
      </c>
      <c r="M1501" s="35">
        <f>Data!H1498</f>
        <v>0</v>
      </c>
      <c r="N1501" s="41">
        <f>Data!I1498</f>
        <v>46087.383391203701</v>
      </c>
      <c r="O1501" s="35">
        <f>Data!L1498</f>
        <v>0</v>
      </c>
      <c r="P1501" s="35">
        <f>Data!M1498</f>
        <v>0</v>
      </c>
      <c r="Q1501" s="35" t="str">
        <f>IF(Data!N1498=0,"",Data!N1498)</f>
        <v>50333</v>
      </c>
      <c r="R1501" s="35">
        <f>Data!K1498</f>
        <v>0</v>
      </c>
      <c r="S1501" s="35" t="str">
        <f>IF(Data!X1498=TRUE(), "Yes", "No")</f>
        <v>No</v>
      </c>
      <c r="T1501" s="40" t="e">
        <f>#REF!</f>
        <v>#REF!</v>
      </c>
    </row>
    <row r="1502" spans="1:20" x14ac:dyDescent="0.3">
      <c r="A1502" s="35" t="str">
        <f>Data!A1499</f>
        <v>NISSAN LEAF 299-1018</v>
      </c>
      <c r="B1502" s="36">
        <f t="shared" si="23"/>
        <v>46087.383391296295</v>
      </c>
      <c r="C1502" s="37" t="str">
        <f>IF(Data!J1499="GpsRecord", CONCATENATE($U$3,": ",Data!M1499,", ",Data!L1499), CONCATENATE(Data!AB1499, " ", Data!AH1499))</f>
        <v xml:space="preserve"> </v>
      </c>
      <c r="D1502" s="38" t="str">
        <f>IF(Data!O1499=TRUE(), "Yes", "No")</f>
        <v>No</v>
      </c>
      <c r="E1502" s="38" t="str">
        <f>IF(Data!J1499="EngineStatusRecord","Engine",IF(Data!J1499="GpsRecord", "GPS", IF(Data!J1499="EngineFaultRecord", "Fault", IF(Data!J1499="DriverChange","Driver",IF(Data!J1499="CustomRecord","Custom","Debug")))))</f>
        <v>Debug</v>
      </c>
      <c r="F1502" s="39" t="str">
        <f>IF(Data!Y1499=TRUE(), "Yes", "No")</f>
        <v>No</v>
      </c>
      <c r="G1502" s="40" t="str">
        <f>Data!AK1499</f>
        <v>79-DF-EC-FF-FC-9B-15-00-07-50-0F-00-00-00-00</v>
      </c>
      <c r="H1502" s="35">
        <f>Data!AB1499</f>
        <v>0</v>
      </c>
      <c r="I1502" s="35">
        <f>Data!AD1499</f>
        <v>0</v>
      </c>
      <c r="J1502" s="35">
        <f>Data!AF1499</f>
        <v>0</v>
      </c>
      <c r="K1502" s="35" t="str">
        <f>CONCATENATE(Data!AH1499, " ", Data!AI1499)</f>
        <v xml:space="preserve"> </v>
      </c>
      <c r="L1502" s="35" t="str">
        <f>Data!C1499</f>
        <v>Vehicle, Battery Electric Vehicle</v>
      </c>
      <c r="M1502" s="35">
        <f>Data!H1499</f>
        <v>0</v>
      </c>
      <c r="N1502" s="41">
        <f>Data!I1499</f>
        <v>46087.383391296295</v>
      </c>
      <c r="O1502" s="35">
        <f>Data!L1499</f>
        <v>0</v>
      </c>
      <c r="P1502" s="35">
        <f>Data!M1499</f>
        <v>0</v>
      </c>
      <c r="Q1502" s="35" t="str">
        <f>IF(Data!N1499=0,"",Data!N1499)</f>
        <v>61927</v>
      </c>
      <c r="R1502" s="35">
        <f>Data!K1499</f>
        <v>0</v>
      </c>
      <c r="S1502" s="35" t="str">
        <f>IF(Data!X1499=TRUE(), "Yes", "No")</f>
        <v>No</v>
      </c>
      <c r="T1502" s="40" t="e">
        <f>#REF!</f>
        <v>#REF!</v>
      </c>
    </row>
    <row r="1503" spans="1:20" x14ac:dyDescent="0.3">
      <c r="A1503" s="35" t="str">
        <f>Data!A1500</f>
        <v>NISSAN LEAF 299-1018</v>
      </c>
      <c r="B1503" s="36">
        <f t="shared" si="23"/>
        <v>46087.383402777778</v>
      </c>
      <c r="C1503" s="37" t="str">
        <f>IF(Data!J1500="GpsRecord", CONCATENATE($U$3,": ",Data!M1500,", ",Data!L1500), CONCATENATE(Data!AB1500, " ", Data!AH1500))</f>
        <v>Ubicación: 9.99256, -84.31971</v>
      </c>
      <c r="D1503" s="38" t="str">
        <f>IF(Data!O1500=TRUE(), "Yes", "No")</f>
        <v>Yes</v>
      </c>
      <c r="E1503" s="38" t="str">
        <f>IF(Data!J1500="EngineStatusRecord","Engine",IF(Data!J1500="GpsRecord", "GPS", IF(Data!J1500="EngineFaultRecord", "Fault", IF(Data!J1500="DriverChange","Driver",IF(Data!J1500="CustomRecord","Custom","Debug")))))</f>
        <v>GPS</v>
      </c>
      <c r="F1503" s="39" t="str">
        <f>IF(Data!Y1500=TRUE(), "Yes", "No")</f>
        <v>Yes</v>
      </c>
      <c r="G1503" s="40">
        <f>Data!AK1500</f>
        <v>0</v>
      </c>
      <c r="H1503" s="35">
        <f>Data!AB1500</f>
        <v>0</v>
      </c>
      <c r="I1503" s="35">
        <f>Data!AD1500</f>
        <v>0</v>
      </c>
      <c r="J1503" s="35">
        <f>Data!AF1500</f>
        <v>0</v>
      </c>
      <c r="K1503" s="35" t="str">
        <f>CONCATENATE(Data!AH1500, " ", Data!AI1500)</f>
        <v xml:space="preserve"> </v>
      </c>
      <c r="L1503" s="35" t="str">
        <f>Data!C1500</f>
        <v>Vehicle, Battery Electric Vehicle</v>
      </c>
      <c r="M1503" s="35">
        <f>Data!H1500</f>
        <v>0</v>
      </c>
      <c r="N1503" s="41">
        <f>Data!I1500</f>
        <v>46087.383402777778</v>
      </c>
      <c r="O1503" s="35">
        <f>Data!L1500</f>
        <v>-84.319710000000001</v>
      </c>
      <c r="P1503" s="35">
        <f>Data!M1500</f>
        <v>9.9925599999999992</v>
      </c>
      <c r="Q1503" s="35" t="str">
        <f>IF(Data!N1500=0,"",Data!N1500)</f>
        <v>CurveSpeedEstimateError</v>
      </c>
      <c r="R1503" s="35">
        <f>Data!K1500</f>
        <v>20</v>
      </c>
      <c r="S1503" s="35" t="str">
        <f>IF(Data!X1500=TRUE(), "Yes", "No")</f>
        <v>Yes</v>
      </c>
      <c r="T1503" s="40" t="e">
        <f>#REF!</f>
        <v>#REF!</v>
      </c>
    </row>
    <row r="1504" spans="1:20" x14ac:dyDescent="0.3">
      <c r="A1504" s="35" t="str">
        <f>Data!A1501</f>
        <v>NISSAN LEAF 299-1018</v>
      </c>
      <c r="B1504" s="36">
        <f t="shared" si="23"/>
        <v>46087.383402777778</v>
      </c>
      <c r="C1504" s="37" t="str">
        <f>IF(Data!J1501="GpsRecord", CONCATENATE($U$3,": ",Data!M1501,", ",Data!L1501), CONCATENATE(Data!AB1501, " ", Data!AH1501))</f>
        <v xml:space="preserve"> </v>
      </c>
      <c r="D1504" s="38" t="str">
        <f>IF(Data!O1501=TRUE(), "Yes", "No")</f>
        <v>No</v>
      </c>
      <c r="E1504" s="38" t="str">
        <f>IF(Data!J1501="EngineStatusRecord","Engine",IF(Data!J1501="GpsRecord", "GPS", IF(Data!J1501="EngineFaultRecord", "Fault", IF(Data!J1501="DriverChange","Driver",IF(Data!J1501="CustomRecord","Custom","Debug")))))</f>
        <v>Debug</v>
      </c>
      <c r="F1504" s="39" t="str">
        <f>IF(Data!Y1501=TRUE(), "Yes", "No")</f>
        <v>No</v>
      </c>
      <c r="G1504" s="40" t="str">
        <f>Data!AK1501</f>
        <v>98-32-B4-FF-08-00-00-00-00-00-00-00-00-00-00</v>
      </c>
      <c r="H1504" s="35">
        <f>Data!AB1501</f>
        <v>0</v>
      </c>
      <c r="I1504" s="35">
        <f>Data!AD1501</f>
        <v>0</v>
      </c>
      <c r="J1504" s="35">
        <f>Data!AF1501</f>
        <v>0</v>
      </c>
      <c r="K1504" s="35" t="str">
        <f>CONCATENATE(Data!AH1501, " ", Data!AI1501)</f>
        <v xml:space="preserve"> </v>
      </c>
      <c r="L1504" s="35" t="str">
        <f>Data!C1501</f>
        <v>Vehicle, Battery Electric Vehicle</v>
      </c>
      <c r="M1504" s="35">
        <f>Data!H1501</f>
        <v>0</v>
      </c>
      <c r="N1504" s="41">
        <f>Data!I1501</f>
        <v>46087.383402777778</v>
      </c>
      <c r="O1504" s="35">
        <f>Data!L1501</f>
        <v>0</v>
      </c>
      <c r="P1504" s="35">
        <f>Data!M1501</f>
        <v>0</v>
      </c>
      <c r="Q1504" s="35" t="str">
        <f>IF(Data!N1501=0,"",Data!N1501)</f>
        <v>50333</v>
      </c>
      <c r="R1504" s="35">
        <f>Data!K1501</f>
        <v>0</v>
      </c>
      <c r="S1504" s="35" t="str">
        <f>IF(Data!X1501=TRUE(), "Yes", "No")</f>
        <v>No</v>
      </c>
      <c r="T1504" s="40" t="e">
        <f>#REF!</f>
        <v>#REF!</v>
      </c>
    </row>
    <row r="1505" spans="1:20" x14ac:dyDescent="0.3">
      <c r="A1505" s="35" t="str">
        <f>Data!A1502</f>
        <v>NISSAN LEAF 299-1018</v>
      </c>
      <c r="B1505" s="36">
        <f t="shared" si="23"/>
        <v>46087.383402777778</v>
      </c>
      <c r="C1505" s="37" t="str">
        <f>IF(Data!J1502="GpsRecord", CONCATENATE($U$3,": ",Data!M1502,", ",Data!L1502), CONCATENATE(Data!AB1502, " ", Data!AH1502))</f>
        <v xml:space="preserve"> </v>
      </c>
      <c r="D1505" s="38" t="str">
        <f>IF(Data!O1502=TRUE(), "Yes", "No")</f>
        <v>No</v>
      </c>
      <c r="E1505" s="38" t="str">
        <f>IF(Data!J1502="EngineStatusRecord","Engine",IF(Data!J1502="GpsRecord", "GPS", IF(Data!J1502="EngineFaultRecord", "Fault", IF(Data!J1502="DriverChange","Driver",IF(Data!J1502="CustomRecord","Custom","Debug")))))</f>
        <v>Debug</v>
      </c>
      <c r="F1505" s="39" t="str">
        <f>IF(Data!Y1502=TRUE(), "Yes", "No")</f>
        <v>No</v>
      </c>
      <c r="G1505" s="40" t="str">
        <f>Data!AK1502</f>
        <v>B6-30-EC-FF-11-5D-15-00-B0-E6-0F-00-00-00-00</v>
      </c>
      <c r="H1505" s="35">
        <f>Data!AB1502</f>
        <v>0</v>
      </c>
      <c r="I1505" s="35">
        <f>Data!AD1502</f>
        <v>0</v>
      </c>
      <c r="J1505" s="35">
        <f>Data!AF1502</f>
        <v>0</v>
      </c>
      <c r="K1505" s="35" t="str">
        <f>CONCATENATE(Data!AH1502, " ", Data!AI1502)</f>
        <v xml:space="preserve"> </v>
      </c>
      <c r="L1505" s="35" t="str">
        <f>Data!C1502</f>
        <v>Vehicle, Battery Electric Vehicle</v>
      </c>
      <c r="M1505" s="35">
        <f>Data!H1502</f>
        <v>0</v>
      </c>
      <c r="N1505" s="41">
        <f>Data!I1502</f>
        <v>46087.383402777778</v>
      </c>
      <c r="O1505" s="35">
        <f>Data!L1502</f>
        <v>0</v>
      </c>
      <c r="P1505" s="35">
        <f>Data!M1502</f>
        <v>0</v>
      </c>
      <c r="Q1505" s="35" t="str">
        <f>IF(Data!N1502=0,"",Data!N1502)</f>
        <v>61927</v>
      </c>
      <c r="R1505" s="35">
        <f>Data!K1502</f>
        <v>0</v>
      </c>
      <c r="S1505" s="35" t="str">
        <f>IF(Data!X1502=TRUE(), "Yes", "No")</f>
        <v>No</v>
      </c>
      <c r="T1505" s="40" t="e">
        <f>#REF!</f>
        <v>#REF!</v>
      </c>
    </row>
    <row r="1506" spans="1:20" x14ac:dyDescent="0.3">
      <c r="A1506" s="35" t="str">
        <f>Data!A1503</f>
        <v>NISSAN LEAF 299-1018</v>
      </c>
      <c r="B1506" s="36">
        <f t="shared" si="23"/>
        <v>46087.383403009262</v>
      </c>
      <c r="C1506" s="37" t="str">
        <f>IF(Data!J1503="GpsRecord", CONCATENATE($U$3,": ",Data!M1503,", ",Data!L1503), CONCATENATE(Data!AB1503, " ", Data!AH1503))</f>
        <v>Velocidad del motor en carretera 17</v>
      </c>
      <c r="D1506" s="38" t="str">
        <f>IF(Data!O1503=TRUE(), "Yes", "No")</f>
        <v>No</v>
      </c>
      <c r="E1506" s="38" t="str">
        <f>IF(Data!J1503="EngineStatusRecord","Engine",IF(Data!J1503="GpsRecord", "GPS", IF(Data!J1503="EngineFaultRecord", "Fault", IF(Data!J1503="DriverChange","Driver",IF(Data!J1503="CustomRecord","Custom","Debug")))))</f>
        <v>Engine</v>
      </c>
      <c r="F1506" s="39" t="str">
        <f>IF(Data!Y1503=TRUE(), "Yes", "No")</f>
        <v>No</v>
      </c>
      <c r="G1506" s="40">
        <f>Data!AK1503</f>
        <v>0</v>
      </c>
      <c r="H1506" s="35" t="str">
        <f>Data!AB1503</f>
        <v>Velocidad del motor en carretera</v>
      </c>
      <c r="I1506" s="35">
        <f>Data!AD1503</f>
        <v>0</v>
      </c>
      <c r="J1506" s="35">
        <f>Data!AF1503</f>
        <v>0</v>
      </c>
      <c r="K1506" s="35" t="str">
        <f>CONCATENATE(Data!AH1503, " ", Data!AI1503)</f>
        <v>17 km/h</v>
      </c>
      <c r="L1506" s="35" t="str">
        <f>Data!C1503</f>
        <v>Vehicle, Battery Electric Vehicle</v>
      </c>
      <c r="M1506" s="35">
        <f>Data!H1503</f>
        <v>0</v>
      </c>
      <c r="N1506" s="41">
        <f>Data!I1503</f>
        <v>46087.383403009262</v>
      </c>
      <c r="O1506" s="35">
        <f>Data!L1503</f>
        <v>0</v>
      </c>
      <c r="P1506" s="35">
        <f>Data!M1503</f>
        <v>0</v>
      </c>
      <c r="Q1506" s="35" t="str">
        <f>IF(Data!N1503=0,"",Data!N1503)</f>
        <v/>
      </c>
      <c r="R1506" s="35">
        <f>Data!K1503</f>
        <v>0</v>
      </c>
      <c r="S1506" s="35" t="str">
        <f>IF(Data!X1503=TRUE(), "Yes", "No")</f>
        <v>No</v>
      </c>
      <c r="T1506" s="40" t="e">
        <f>#REF!</f>
        <v>#REF!</v>
      </c>
    </row>
    <row r="1507" spans="1:20" x14ac:dyDescent="0.3">
      <c r="A1507" s="35" t="str">
        <f>Data!A1504</f>
        <v>NISSAN LEAF 299-1018</v>
      </c>
      <c r="B1507" s="36">
        <f t="shared" si="23"/>
        <v>46087.383403726853</v>
      </c>
      <c r="C1507" s="37" t="str">
        <f>IF(Data!J1504="GpsRecord", CONCATENATE($U$3,": ",Data!M1504,", ",Data!L1504), CONCATENATE(Data!AB1504, " ", Data!AH1504))</f>
        <v>Aceleración hacia delante o frenado 0</v>
      </c>
      <c r="D1507" s="38" t="str">
        <f>IF(Data!O1504=TRUE(), "Yes", "No")</f>
        <v>No</v>
      </c>
      <c r="E1507" s="38" t="str">
        <f>IF(Data!J1504="EngineStatusRecord","Engine",IF(Data!J1504="GpsRecord", "GPS", IF(Data!J1504="EngineFaultRecord", "Fault", IF(Data!J1504="DriverChange","Driver",IF(Data!J1504="CustomRecord","Custom","Debug")))))</f>
        <v>Engine</v>
      </c>
      <c r="F1507" s="39" t="str">
        <f>IF(Data!Y1504=TRUE(), "Yes", "No")</f>
        <v>No</v>
      </c>
      <c r="G1507" s="40">
        <f>Data!AK1504</f>
        <v>0</v>
      </c>
      <c r="H1507" s="35" t="str">
        <f>Data!AB1504</f>
        <v>Aceleración hacia delante o frenado</v>
      </c>
      <c r="I1507" s="35">
        <f>Data!AD1504</f>
        <v>0</v>
      </c>
      <c r="J1507" s="35">
        <f>Data!AF1504</f>
        <v>0</v>
      </c>
      <c r="K1507" s="35" t="str">
        <f>CONCATENATE(Data!AH1504, " ", Data!AI1504)</f>
        <v>0 g-force</v>
      </c>
      <c r="L1507" s="35" t="str">
        <f>Data!C1504</f>
        <v>Vehicle, Battery Electric Vehicle</v>
      </c>
      <c r="M1507" s="35">
        <f>Data!H1504</f>
        <v>0</v>
      </c>
      <c r="N1507" s="41">
        <f>Data!I1504</f>
        <v>46087.383403726853</v>
      </c>
      <c r="O1507" s="35">
        <f>Data!L1504</f>
        <v>0</v>
      </c>
      <c r="P1507" s="35">
        <f>Data!M1504</f>
        <v>0</v>
      </c>
      <c r="Q1507" s="35" t="str">
        <f>IF(Data!N1504=0,"",Data!N1504)</f>
        <v/>
      </c>
      <c r="R1507" s="35">
        <f>Data!K1504</f>
        <v>0</v>
      </c>
      <c r="S1507" s="35" t="str">
        <f>IF(Data!X1504=TRUE(), "Yes", "No")</f>
        <v>No</v>
      </c>
      <c r="T1507" s="40" t="e">
        <f>#REF!</f>
        <v>#REF!</v>
      </c>
    </row>
    <row r="1508" spans="1:20" x14ac:dyDescent="0.3">
      <c r="A1508" s="35" t="str">
        <f>Data!A1505</f>
        <v>NISSAN LEAF 299-1018</v>
      </c>
      <c r="B1508" s="36">
        <f t="shared" si="23"/>
        <v>46087.383403726853</v>
      </c>
      <c r="C1508" s="37" t="str">
        <f>IF(Data!J1505="GpsRecord", CONCATENATE($U$3,": ",Data!M1505,", ",Data!L1505), CONCATENATE(Data!AB1505, " ", Data!AH1505))</f>
        <v>Aceleración de lado a lado 0</v>
      </c>
      <c r="D1508" s="38" t="str">
        <f>IF(Data!O1505=TRUE(), "Yes", "No")</f>
        <v>No</v>
      </c>
      <c r="E1508" s="38" t="str">
        <f>IF(Data!J1505="EngineStatusRecord","Engine",IF(Data!J1505="GpsRecord", "GPS", IF(Data!J1505="EngineFaultRecord", "Fault", IF(Data!J1505="DriverChange","Driver",IF(Data!J1505="CustomRecord","Custom","Debug")))))</f>
        <v>Engine</v>
      </c>
      <c r="F1508" s="39" t="str">
        <f>IF(Data!Y1505=TRUE(), "Yes", "No")</f>
        <v>No</v>
      </c>
      <c r="G1508" s="40">
        <f>Data!AK1505</f>
        <v>0</v>
      </c>
      <c r="H1508" s="35" t="str">
        <f>Data!AB1505</f>
        <v>Aceleración de lado a lado</v>
      </c>
      <c r="I1508" s="35">
        <f>Data!AD1505</f>
        <v>0</v>
      </c>
      <c r="J1508" s="35">
        <f>Data!AF1505</f>
        <v>0</v>
      </c>
      <c r="K1508" s="35" t="str">
        <f>CONCATENATE(Data!AH1505, " ", Data!AI1505)</f>
        <v>0 g-force</v>
      </c>
      <c r="L1508" s="35" t="str">
        <f>Data!C1505</f>
        <v>Vehicle, Battery Electric Vehicle</v>
      </c>
      <c r="M1508" s="35">
        <f>Data!H1505</f>
        <v>0</v>
      </c>
      <c r="N1508" s="41">
        <f>Data!I1505</f>
        <v>46087.383403726853</v>
      </c>
      <c r="O1508" s="35">
        <f>Data!L1505</f>
        <v>0</v>
      </c>
      <c r="P1508" s="35">
        <f>Data!M1505</f>
        <v>0</v>
      </c>
      <c r="Q1508" s="35" t="str">
        <f>IF(Data!N1505=0,"",Data!N1505)</f>
        <v/>
      </c>
      <c r="R1508" s="35">
        <f>Data!K1505</f>
        <v>0</v>
      </c>
      <c r="S1508" s="35" t="str">
        <f>IF(Data!X1505=TRUE(), "Yes", "No")</f>
        <v>No</v>
      </c>
      <c r="T1508" s="40" t="e">
        <f>#REF!</f>
        <v>#REF!</v>
      </c>
    </row>
    <row r="1509" spans="1:20" x14ac:dyDescent="0.3">
      <c r="A1509" s="35" t="str">
        <f>Data!A1506</f>
        <v>NISSAN LEAF 299-1018</v>
      </c>
      <c r="B1509" s="36">
        <f t="shared" si="23"/>
        <v>46087.383403726853</v>
      </c>
      <c r="C1509" s="37" t="str">
        <f>IF(Data!J1506="GpsRecord", CONCATENATE($U$3,": ",Data!M1506,", ",Data!L1506), CONCATENATE(Data!AB1506, " ", Data!AH1506))</f>
        <v>Aceleración hacia arriba o hacia abajo 1.00100003561357</v>
      </c>
      <c r="D1509" s="38" t="str">
        <f>IF(Data!O1506=TRUE(), "Yes", "No")</f>
        <v>No</v>
      </c>
      <c r="E1509" s="38" t="str">
        <f>IF(Data!J1506="EngineStatusRecord","Engine",IF(Data!J1506="GpsRecord", "GPS", IF(Data!J1506="EngineFaultRecord", "Fault", IF(Data!J1506="DriverChange","Driver",IF(Data!J1506="CustomRecord","Custom","Debug")))))</f>
        <v>Engine</v>
      </c>
      <c r="F1509" s="39" t="str">
        <f>IF(Data!Y1506=TRUE(), "Yes", "No")</f>
        <v>No</v>
      </c>
      <c r="G1509" s="40">
        <f>Data!AK1506</f>
        <v>0</v>
      </c>
      <c r="H1509" s="35" t="str">
        <f>Data!AB1506</f>
        <v>Aceleración hacia arriba o hacia abajo</v>
      </c>
      <c r="I1509" s="35">
        <f>Data!AD1506</f>
        <v>0</v>
      </c>
      <c r="J1509" s="35">
        <f>Data!AF1506</f>
        <v>0</v>
      </c>
      <c r="K1509" s="35" t="str">
        <f>CONCATENATE(Data!AH1506, " ", Data!AI1506)</f>
        <v>1.00100003561357 g-force</v>
      </c>
      <c r="L1509" s="35" t="str">
        <f>Data!C1506</f>
        <v>Vehicle, Battery Electric Vehicle</v>
      </c>
      <c r="M1509" s="35">
        <f>Data!H1506</f>
        <v>0</v>
      </c>
      <c r="N1509" s="41">
        <f>Data!I1506</f>
        <v>46087.383403726853</v>
      </c>
      <c r="O1509" s="35">
        <f>Data!L1506</f>
        <v>0</v>
      </c>
      <c r="P1509" s="35">
        <f>Data!M1506</f>
        <v>0</v>
      </c>
      <c r="Q1509" s="35" t="str">
        <f>IF(Data!N1506=0,"",Data!N1506)</f>
        <v/>
      </c>
      <c r="R1509" s="35">
        <f>Data!K1506</f>
        <v>0</v>
      </c>
      <c r="S1509" s="35" t="str">
        <f>IF(Data!X1506=TRUE(), "Yes", "No")</f>
        <v>No</v>
      </c>
      <c r="T1509" s="40" t="e">
        <f>#REF!</f>
        <v>#REF!</v>
      </c>
    </row>
    <row r="1510" spans="1:20" x14ac:dyDescent="0.3">
      <c r="A1510" s="35" t="str">
        <f>Data!A1507</f>
        <v>NISSAN LEAF 299-1018</v>
      </c>
      <c r="B1510" s="36">
        <f t="shared" si="23"/>
        <v>46087.383411550923</v>
      </c>
      <c r="C1510" s="37" t="str">
        <f>IF(Data!J1507="GpsRecord", CONCATENATE($U$3,": ",Data!M1507,", ",Data!L1507), CONCATENATE(Data!AB1507, " ", Data!AH1507))</f>
        <v>Energía de la batería del vehículo eléctrico -9250</v>
      </c>
      <c r="D1510" s="38" t="str">
        <f>IF(Data!O1507=TRUE(), "Yes", "No")</f>
        <v>No</v>
      </c>
      <c r="E1510" s="38" t="str">
        <f>IF(Data!J1507="EngineStatusRecord","Engine",IF(Data!J1507="GpsRecord", "GPS", IF(Data!J1507="EngineFaultRecord", "Fault", IF(Data!J1507="DriverChange","Driver",IF(Data!J1507="CustomRecord","Custom","Debug")))))</f>
        <v>Engine</v>
      </c>
      <c r="F1510" s="39" t="str">
        <f>IF(Data!Y1507=TRUE(), "Yes", "No")</f>
        <v>No</v>
      </c>
      <c r="G1510" s="40">
        <f>Data!AK1507</f>
        <v>0</v>
      </c>
      <c r="H1510" s="35" t="str">
        <f>Data!AB1507</f>
        <v>Energía de la batería del vehículo eléctrico</v>
      </c>
      <c r="I1510" s="35">
        <f>Data!AD1507</f>
        <v>0</v>
      </c>
      <c r="J1510" s="35">
        <f>Data!AF1507</f>
        <v>0</v>
      </c>
      <c r="K1510" s="35" t="str">
        <f>CONCATENATE(Data!AH1507, " ", Data!AI1507)</f>
        <v>-9250 W</v>
      </c>
      <c r="L1510" s="35" t="str">
        <f>Data!C1507</f>
        <v>Vehicle, Battery Electric Vehicle</v>
      </c>
      <c r="M1510" s="35">
        <f>Data!H1507</f>
        <v>0</v>
      </c>
      <c r="N1510" s="41">
        <f>Data!I1507</f>
        <v>46087.383411550923</v>
      </c>
      <c r="O1510" s="35">
        <f>Data!L1507</f>
        <v>0</v>
      </c>
      <c r="P1510" s="35">
        <f>Data!M1507</f>
        <v>0</v>
      </c>
      <c r="Q1510" s="35" t="str">
        <f>IF(Data!N1507=0,"",Data!N1507)</f>
        <v/>
      </c>
      <c r="R1510" s="35">
        <f>Data!K1507</f>
        <v>0</v>
      </c>
      <c r="S1510" s="35" t="str">
        <f>IF(Data!X1507=TRUE(), "Yes", "No")</f>
        <v>No</v>
      </c>
      <c r="T1510" s="40" t="e">
        <f>#REF!</f>
        <v>#REF!</v>
      </c>
    </row>
    <row r="1511" spans="1:20" x14ac:dyDescent="0.3">
      <c r="A1511" s="35" t="str">
        <f>Data!A1508</f>
        <v>NISSAN LEAF 299-1018</v>
      </c>
      <c r="B1511" s="36">
        <f t="shared" si="23"/>
        <v>46087.383418831021</v>
      </c>
      <c r="C1511" s="37" t="str">
        <f>IF(Data!J1508="GpsRecord", CONCATENATE($U$3,": ",Data!M1508,", ",Data!L1508), CONCATENATE(Data!AB1508, " ", Data!AH1508))</f>
        <v xml:space="preserve"> </v>
      </c>
      <c r="D1511" s="38" t="str">
        <f>IF(Data!O1508=TRUE(), "Yes", "No")</f>
        <v>No</v>
      </c>
      <c r="E1511" s="38" t="str">
        <f>IF(Data!J1508="EngineStatusRecord","Engine",IF(Data!J1508="GpsRecord", "GPS", IF(Data!J1508="EngineFaultRecord", "Fault", IF(Data!J1508="DriverChange","Driver",IF(Data!J1508="CustomRecord","Custom","Debug")))))</f>
        <v>Debug</v>
      </c>
      <c r="F1511" s="39" t="str">
        <f>IF(Data!Y1508=TRUE(), "Yes", "No")</f>
        <v>No</v>
      </c>
      <c r="G1511" s="40" t="str">
        <f>Data!AK1508</f>
        <v>55-03-00-00-03-CC-00-00-00-00-00-00-00-00-00</v>
      </c>
      <c r="H1511" s="35">
        <f>Data!AB1508</f>
        <v>0</v>
      </c>
      <c r="I1511" s="35">
        <f>Data!AD1508</f>
        <v>0</v>
      </c>
      <c r="J1511" s="35">
        <f>Data!AF1508</f>
        <v>0</v>
      </c>
      <c r="K1511" s="35" t="str">
        <f>CONCATENATE(Data!AH1508, " ", Data!AI1508)</f>
        <v xml:space="preserve"> </v>
      </c>
      <c r="L1511" s="35" t="str">
        <f>Data!C1508</f>
        <v>Vehicle, Battery Electric Vehicle</v>
      </c>
      <c r="M1511" s="35">
        <f>Data!H1508</f>
        <v>0</v>
      </c>
      <c r="N1511" s="41">
        <f>Data!I1508</f>
        <v>46087.383418831021</v>
      </c>
      <c r="O1511" s="35">
        <f>Data!L1508</f>
        <v>0</v>
      </c>
      <c r="P1511" s="35">
        <f>Data!M1508</f>
        <v>0</v>
      </c>
      <c r="Q1511" s="35" t="str">
        <f>IF(Data!N1508=0,"",Data!N1508)</f>
        <v>Obd2NegativeResponse</v>
      </c>
      <c r="R1511" s="35">
        <f>Data!K1508</f>
        <v>0</v>
      </c>
      <c r="S1511" s="35" t="str">
        <f>IF(Data!X1508=TRUE(), "Yes", "No")</f>
        <v>No</v>
      </c>
      <c r="T1511" s="40" t="e">
        <f>#REF!</f>
        <v>#REF!</v>
      </c>
    </row>
    <row r="1512" spans="1:20" x14ac:dyDescent="0.3">
      <c r="A1512" s="35" t="str">
        <f>Data!A1509</f>
        <v>NISSAN LEAF 299-1018</v>
      </c>
      <c r="B1512" s="36">
        <f t="shared" si="23"/>
        <v>46087.383437500001</v>
      </c>
      <c r="C1512" s="37" t="str">
        <f>IF(Data!J1509="GpsRecord", CONCATENATE($U$3,": ",Data!M1509,", ",Data!L1509), CONCATENATE(Data!AB1509, " ", Data!AH1509))</f>
        <v>Ubicación: 9.99255, -84.31979</v>
      </c>
      <c r="D1512" s="38" t="str">
        <f>IF(Data!O1509=TRUE(), "Yes", "No")</f>
        <v>Yes</v>
      </c>
      <c r="E1512" s="38" t="str">
        <f>IF(Data!J1509="EngineStatusRecord","Engine",IF(Data!J1509="GpsRecord", "GPS", IF(Data!J1509="EngineFaultRecord", "Fault", IF(Data!J1509="DriverChange","Driver",IF(Data!J1509="CustomRecord","Custom","Debug")))))</f>
        <v>GPS</v>
      </c>
      <c r="F1512" s="39" t="str">
        <f>IF(Data!Y1509=TRUE(), "Yes", "No")</f>
        <v>Yes</v>
      </c>
      <c r="G1512" s="40">
        <f>Data!AK1509</f>
        <v>0</v>
      </c>
      <c r="H1512" s="35">
        <f>Data!AB1509</f>
        <v>0</v>
      </c>
      <c r="I1512" s="35">
        <f>Data!AD1509</f>
        <v>0</v>
      </c>
      <c r="J1512" s="35">
        <f>Data!AF1509</f>
        <v>0</v>
      </c>
      <c r="K1512" s="35" t="str">
        <f>CONCATENATE(Data!AH1509, " ", Data!AI1509)</f>
        <v xml:space="preserve"> </v>
      </c>
      <c r="L1512" s="35" t="str">
        <f>Data!C1509</f>
        <v>Vehicle, Battery Electric Vehicle</v>
      </c>
      <c r="M1512" s="35">
        <f>Data!H1509</f>
        <v>0</v>
      </c>
      <c r="N1512" s="41">
        <f>Data!I1509</f>
        <v>46087.383437500001</v>
      </c>
      <c r="O1512" s="35">
        <f>Data!L1509</f>
        <v>-84.319789999999998</v>
      </c>
      <c r="P1512" s="35">
        <f>Data!M1509</f>
        <v>9.9925499999999996</v>
      </c>
      <c r="Q1512" s="35" t="str">
        <f>IF(Data!N1509=0,"",Data!N1509)</f>
        <v>CurveSpeedEstimateError</v>
      </c>
      <c r="R1512" s="35">
        <f>Data!K1509</f>
        <v>4</v>
      </c>
      <c r="S1512" s="35" t="str">
        <f>IF(Data!X1509=TRUE(), "Yes", "No")</f>
        <v>Yes</v>
      </c>
      <c r="T1512" s="40" t="e">
        <f>#REF!</f>
        <v>#REF!</v>
      </c>
    </row>
    <row r="1513" spans="1:20" x14ac:dyDescent="0.3">
      <c r="A1513" s="35" t="str">
        <f>Data!A1510</f>
        <v>NISSAN LEAF 299-1018</v>
      </c>
      <c r="B1513" s="36">
        <f t="shared" si="23"/>
        <v>46087.383439849538</v>
      </c>
      <c r="C1513" s="37" t="str">
        <f>IF(Data!J1510="GpsRecord", CONCATENATE($U$3,": ",Data!M1510,", ",Data!L1510), CONCATENATE(Data!AB1510, " ", Data!AH1510))</f>
        <v>Velocidad del motor en carretera 0</v>
      </c>
      <c r="D1513" s="38" t="str">
        <f>IF(Data!O1510=TRUE(), "Yes", "No")</f>
        <v>No</v>
      </c>
      <c r="E1513" s="38" t="str">
        <f>IF(Data!J1510="EngineStatusRecord","Engine",IF(Data!J1510="GpsRecord", "GPS", IF(Data!J1510="EngineFaultRecord", "Fault", IF(Data!J1510="DriverChange","Driver",IF(Data!J1510="CustomRecord","Custom","Debug")))))</f>
        <v>Engine</v>
      </c>
      <c r="F1513" s="39" t="str">
        <f>IF(Data!Y1510=TRUE(), "Yes", "No")</f>
        <v>No</v>
      </c>
      <c r="G1513" s="40">
        <f>Data!AK1510</f>
        <v>0</v>
      </c>
      <c r="H1513" s="35" t="str">
        <f>Data!AB1510</f>
        <v>Velocidad del motor en carretera</v>
      </c>
      <c r="I1513" s="35">
        <f>Data!AD1510</f>
        <v>0</v>
      </c>
      <c r="J1513" s="35">
        <f>Data!AF1510</f>
        <v>0</v>
      </c>
      <c r="K1513" s="35" t="str">
        <f>CONCATENATE(Data!AH1510, " ", Data!AI1510)</f>
        <v>0 km/h</v>
      </c>
      <c r="L1513" s="35" t="str">
        <f>Data!C1510</f>
        <v>Vehicle, Battery Electric Vehicle</v>
      </c>
      <c r="M1513" s="35">
        <f>Data!H1510</f>
        <v>0</v>
      </c>
      <c r="N1513" s="41">
        <f>Data!I1510</f>
        <v>46087.383439849538</v>
      </c>
      <c r="O1513" s="35">
        <f>Data!L1510</f>
        <v>0</v>
      </c>
      <c r="P1513" s="35">
        <f>Data!M1510</f>
        <v>0</v>
      </c>
      <c r="Q1513" s="35" t="str">
        <f>IF(Data!N1510=0,"",Data!N1510)</f>
        <v/>
      </c>
      <c r="R1513" s="35">
        <f>Data!K1510</f>
        <v>0</v>
      </c>
      <c r="S1513" s="35" t="str">
        <f>IF(Data!X1510=TRUE(), "Yes", "No")</f>
        <v>No</v>
      </c>
      <c r="T1513" s="40" t="e">
        <f>#REF!</f>
        <v>#REF!</v>
      </c>
    </row>
    <row r="1514" spans="1:20" x14ac:dyDescent="0.3">
      <c r="A1514" s="35" t="str">
        <f>Data!A1511</f>
        <v>NISSAN LEAF 299-1018</v>
      </c>
      <c r="B1514" s="36">
        <f t="shared" si="23"/>
        <v>46087.383446412037</v>
      </c>
      <c r="C1514" s="37" t="str">
        <f>IF(Data!J1511="GpsRecord", CONCATENATE($U$3,": ",Data!M1511,", ",Data!L1511), CONCATENATE(Data!AB1511, " ", Data!AH1511))</f>
        <v>Energía total de la batería del vehículo eléctrico en ralentí (desde la instalación telemática) 0.91</v>
      </c>
      <c r="D1514" s="38" t="str">
        <f>IF(Data!O1511=TRUE(), "Yes", "No")</f>
        <v>No</v>
      </c>
      <c r="E1514" s="38" t="str">
        <f>IF(Data!J1511="EngineStatusRecord","Engine",IF(Data!J1511="GpsRecord", "GPS", IF(Data!J1511="EngineFaultRecord", "Fault", IF(Data!J1511="DriverChange","Driver",IF(Data!J1511="CustomRecord","Custom","Debug")))))</f>
        <v>Engine</v>
      </c>
      <c r="F1514" s="39" t="str">
        <f>IF(Data!Y1511=TRUE(), "Yes", "No")</f>
        <v>No</v>
      </c>
      <c r="G1514" s="40">
        <f>Data!AK1511</f>
        <v>0</v>
      </c>
      <c r="H1514" s="35" t="str">
        <f>Data!AB1511</f>
        <v>Energía total de la batería del vehículo eléctrico en ralentí (desde la instalación telemática)</v>
      </c>
      <c r="I1514" s="35">
        <f>Data!AD1511</f>
        <v>0</v>
      </c>
      <c r="J1514" s="35">
        <f>Data!AF1511</f>
        <v>0</v>
      </c>
      <c r="K1514" s="35" t="str">
        <f>CONCATENATE(Data!AH1511, " ", Data!AI1511)</f>
        <v>0.91 kWh</v>
      </c>
      <c r="L1514" s="35" t="str">
        <f>Data!C1511</f>
        <v>Vehicle, Battery Electric Vehicle</v>
      </c>
      <c r="M1514" s="35">
        <f>Data!H1511</f>
        <v>0</v>
      </c>
      <c r="N1514" s="41">
        <f>Data!I1511</f>
        <v>46087.383446412037</v>
      </c>
      <c r="O1514" s="35">
        <f>Data!L1511</f>
        <v>0</v>
      </c>
      <c r="P1514" s="35">
        <f>Data!M1511</f>
        <v>0</v>
      </c>
      <c r="Q1514" s="35" t="str">
        <f>IF(Data!N1511=0,"",Data!N1511)</f>
        <v/>
      </c>
      <c r="R1514" s="35">
        <f>Data!K1511</f>
        <v>0</v>
      </c>
      <c r="S1514" s="35" t="str">
        <f>IF(Data!X1511=TRUE(), "Yes", "No")</f>
        <v>No</v>
      </c>
      <c r="T1514" s="40" t="e">
        <f>#REF!</f>
        <v>#REF!</v>
      </c>
    </row>
    <row r="1515" spans="1:20" x14ac:dyDescent="0.3">
      <c r="A1515" s="35" t="str">
        <f>Data!A1512</f>
        <v>NISSAN LEAF 299-1018</v>
      </c>
      <c r="B1515" s="36">
        <f t="shared" si="23"/>
        <v>46087.383446412037</v>
      </c>
      <c r="C1515" s="37" t="str">
        <f>IF(Data!J1512="GpsRecord", CONCATENATE($U$3,": ",Data!M1512,", ",Data!L1512), CONCATENATE(Data!AB1512, " ", Data!AH1512))</f>
        <v>Energía total de entrada en la batería del vehículo mientras se conduce (desde que se instaló la telemática) 257.95</v>
      </c>
      <c r="D1515" s="38" t="str">
        <f>IF(Data!O1512=TRUE(), "Yes", "No")</f>
        <v>No</v>
      </c>
      <c r="E1515" s="38" t="str">
        <f>IF(Data!J1512="EngineStatusRecord","Engine",IF(Data!J1512="GpsRecord", "GPS", IF(Data!J1512="EngineFaultRecord", "Fault", IF(Data!J1512="DriverChange","Driver",IF(Data!J1512="CustomRecord","Custom","Debug")))))</f>
        <v>Engine</v>
      </c>
      <c r="F1515" s="39" t="str">
        <f>IF(Data!Y1512=TRUE(), "Yes", "No")</f>
        <v>No</v>
      </c>
      <c r="G1515" s="40">
        <f>Data!AK1512</f>
        <v>0</v>
      </c>
      <c r="H1515" s="35" t="str">
        <f>Data!AB1512</f>
        <v>Energía total de entrada en la batería del vehículo mientras se conduce (desde que se instaló la telemática)</v>
      </c>
      <c r="I1515" s="35">
        <f>Data!AD1512</f>
        <v>0</v>
      </c>
      <c r="J1515" s="35">
        <f>Data!AF1512</f>
        <v>0</v>
      </c>
      <c r="K1515" s="35" t="str">
        <f>CONCATENATE(Data!AH1512, " ", Data!AI1512)</f>
        <v>257.95 kWh</v>
      </c>
      <c r="L1515" s="35" t="str">
        <f>Data!C1512</f>
        <v>Vehicle, Battery Electric Vehicle</v>
      </c>
      <c r="M1515" s="35">
        <f>Data!H1512</f>
        <v>0</v>
      </c>
      <c r="N1515" s="41">
        <f>Data!I1512</f>
        <v>46087.383446412037</v>
      </c>
      <c r="O1515" s="35">
        <f>Data!L1512</f>
        <v>0</v>
      </c>
      <c r="P1515" s="35">
        <f>Data!M1512</f>
        <v>0</v>
      </c>
      <c r="Q1515" s="35" t="str">
        <f>IF(Data!N1512=0,"",Data!N1512)</f>
        <v/>
      </c>
      <c r="R1515" s="35">
        <f>Data!K1512</f>
        <v>0</v>
      </c>
      <c r="S1515" s="35" t="str">
        <f>IF(Data!X1512=TRUE(), "Yes", "No")</f>
        <v>No</v>
      </c>
      <c r="T1515" s="40" t="e">
        <f>#REF!</f>
        <v>#REF!</v>
      </c>
    </row>
    <row r="1516" spans="1:20" x14ac:dyDescent="0.3">
      <c r="A1516" s="35" t="str">
        <f>Data!A1513</f>
        <v>NISSAN LEAF 299-1018</v>
      </c>
      <c r="B1516" s="36">
        <f t="shared" si="23"/>
        <v>46087.383446412037</v>
      </c>
      <c r="C1516" s="37" t="str">
        <f>IF(Data!J1513="GpsRecord", CONCATENATE($U$3,": ",Data!M1513,", ",Data!L1513), CONCATENATE(Data!AB1513, " ", Data!AH1513))</f>
        <v>Energía total de salida en la batería del vehículo eléctrico mientras se conduce (desde que se instaló la telemática) 1019.89</v>
      </c>
      <c r="D1516" s="38" t="str">
        <f>IF(Data!O1513=TRUE(), "Yes", "No")</f>
        <v>No</v>
      </c>
      <c r="E1516" s="38" t="str">
        <f>IF(Data!J1513="EngineStatusRecord","Engine",IF(Data!J1513="GpsRecord", "GPS", IF(Data!J1513="EngineFaultRecord", "Fault", IF(Data!J1513="DriverChange","Driver",IF(Data!J1513="CustomRecord","Custom","Debug")))))</f>
        <v>Engine</v>
      </c>
      <c r="F1516" s="39" t="str">
        <f>IF(Data!Y1513=TRUE(), "Yes", "No")</f>
        <v>No</v>
      </c>
      <c r="G1516" s="40">
        <f>Data!AK1513</f>
        <v>0</v>
      </c>
      <c r="H1516" s="35" t="str">
        <f>Data!AB1513</f>
        <v>Energía total de salida en la batería del vehículo eléctrico mientras se conduce (desde que se instaló la telemática)</v>
      </c>
      <c r="I1516" s="35">
        <f>Data!AD1513</f>
        <v>0</v>
      </c>
      <c r="J1516" s="35">
        <f>Data!AF1513</f>
        <v>0</v>
      </c>
      <c r="K1516" s="35" t="str">
        <f>CONCATENATE(Data!AH1513, " ", Data!AI1513)</f>
        <v>1019.89 kWh</v>
      </c>
      <c r="L1516" s="35" t="str">
        <f>Data!C1513</f>
        <v>Vehicle, Battery Electric Vehicle</v>
      </c>
      <c r="M1516" s="35">
        <f>Data!H1513</f>
        <v>0</v>
      </c>
      <c r="N1516" s="41">
        <f>Data!I1513</f>
        <v>46087.383446412037</v>
      </c>
      <c r="O1516" s="35">
        <f>Data!L1513</f>
        <v>0</v>
      </c>
      <c r="P1516" s="35">
        <f>Data!M1513</f>
        <v>0</v>
      </c>
      <c r="Q1516" s="35" t="str">
        <f>IF(Data!N1513=0,"",Data!N1513)</f>
        <v/>
      </c>
      <c r="R1516" s="35">
        <f>Data!K1513</f>
        <v>0</v>
      </c>
      <c r="S1516" s="35" t="str">
        <f>IF(Data!X1513=TRUE(), "Yes", "No")</f>
        <v>No</v>
      </c>
      <c r="T1516" s="40" t="e">
        <f>#REF!</f>
        <v>#REF!</v>
      </c>
    </row>
    <row r="1517" spans="1:20" x14ac:dyDescent="0.3">
      <c r="A1517" s="35" t="str">
        <f>Data!A1514</f>
        <v>NISSAN LEAF 299-1018</v>
      </c>
      <c r="B1517" s="36">
        <f t="shared" si="23"/>
        <v>46087.383446585649</v>
      </c>
      <c r="C1517" s="37" t="str">
        <f>IF(Data!J1514="GpsRecord", CONCATENATE($U$3,": ",Data!M1514,", ",Data!L1514), CONCATENATE(Data!AB1514, " ", Data!AH1514))</f>
        <v>Energía total de la batería del vehículo eléctrico al ralentí (desde la instalación telemática) 49.62</v>
      </c>
      <c r="D1517" s="38" t="str">
        <f>IF(Data!O1514=TRUE(), "Yes", "No")</f>
        <v>No</v>
      </c>
      <c r="E1517" s="38" t="str">
        <f>IF(Data!J1514="EngineStatusRecord","Engine",IF(Data!J1514="GpsRecord", "GPS", IF(Data!J1514="EngineFaultRecord", "Fault", IF(Data!J1514="DriverChange","Driver",IF(Data!J1514="CustomRecord","Custom","Debug")))))</f>
        <v>Engine</v>
      </c>
      <c r="F1517" s="39" t="str">
        <f>IF(Data!Y1514=TRUE(), "Yes", "No")</f>
        <v>No</v>
      </c>
      <c r="G1517" s="40">
        <f>Data!AK1514</f>
        <v>0</v>
      </c>
      <c r="H1517" s="35" t="str">
        <f>Data!AB1514</f>
        <v>Energía total de la batería del vehículo eléctrico al ralentí (desde la instalación telemática)</v>
      </c>
      <c r="I1517" s="35">
        <f>Data!AD1514</f>
        <v>0</v>
      </c>
      <c r="J1517" s="35">
        <f>Data!AF1514</f>
        <v>0</v>
      </c>
      <c r="K1517" s="35" t="str">
        <f>CONCATENATE(Data!AH1514, " ", Data!AI1514)</f>
        <v>49.62 kWh</v>
      </c>
      <c r="L1517" s="35" t="str">
        <f>Data!C1514</f>
        <v>Vehicle, Battery Electric Vehicle</v>
      </c>
      <c r="M1517" s="35">
        <f>Data!H1514</f>
        <v>0</v>
      </c>
      <c r="N1517" s="41">
        <f>Data!I1514</f>
        <v>46087.383446585649</v>
      </c>
      <c r="O1517" s="35">
        <f>Data!L1514</f>
        <v>0</v>
      </c>
      <c r="P1517" s="35">
        <f>Data!M1514</f>
        <v>0</v>
      </c>
      <c r="Q1517" s="35" t="str">
        <f>IF(Data!N1514=0,"",Data!N1514)</f>
        <v/>
      </c>
      <c r="R1517" s="35">
        <f>Data!K1514</f>
        <v>0</v>
      </c>
      <c r="S1517" s="35" t="str">
        <f>IF(Data!X1514=TRUE(), "Yes", "No")</f>
        <v>No</v>
      </c>
      <c r="T1517" s="40" t="e">
        <f>#REF!</f>
        <v>#REF!</v>
      </c>
    </row>
    <row r="1518" spans="1:20" x14ac:dyDescent="0.3">
      <c r="A1518" s="35" t="str">
        <f>Data!A1515</f>
        <v>NISSAN LEAF 299-1018</v>
      </c>
      <c r="B1518" s="36">
        <f t="shared" si="23"/>
        <v>46087.383449074077</v>
      </c>
      <c r="C1518" s="37" t="str">
        <f>IF(Data!J1515="GpsRecord", CONCATENATE($U$3,": ",Data!M1515,", ",Data!L1515), CONCATENATE(Data!AB1515, " ", Data!AH1515))</f>
        <v>Ubicación: 9.99256, -84.31979</v>
      </c>
      <c r="D1518" s="38" t="str">
        <f>IF(Data!O1515=TRUE(), "Yes", "No")</f>
        <v>Yes</v>
      </c>
      <c r="E1518" s="38" t="str">
        <f>IF(Data!J1515="EngineStatusRecord","Engine",IF(Data!J1515="GpsRecord", "GPS", IF(Data!J1515="EngineFaultRecord", "Fault", IF(Data!J1515="DriverChange","Driver",IF(Data!J1515="CustomRecord","Custom","Debug")))))</f>
        <v>GPS</v>
      </c>
      <c r="F1518" s="39" t="str">
        <f>IF(Data!Y1515=TRUE(), "Yes", "No")</f>
        <v>Yes</v>
      </c>
      <c r="G1518" s="40">
        <f>Data!AK1515</f>
        <v>0</v>
      </c>
      <c r="H1518" s="35">
        <f>Data!AB1515</f>
        <v>0</v>
      </c>
      <c r="I1518" s="35">
        <f>Data!AD1515</f>
        <v>0</v>
      </c>
      <c r="J1518" s="35">
        <f>Data!AF1515</f>
        <v>0</v>
      </c>
      <c r="K1518" s="35" t="str">
        <f>CONCATENATE(Data!AH1515, " ", Data!AI1515)</f>
        <v xml:space="preserve"> </v>
      </c>
      <c r="L1518" s="35" t="str">
        <f>Data!C1515</f>
        <v>Vehicle, Battery Electric Vehicle</v>
      </c>
      <c r="M1518" s="35">
        <f>Data!H1515</f>
        <v>0</v>
      </c>
      <c r="N1518" s="41">
        <f>Data!I1515</f>
        <v>46087.383449074077</v>
      </c>
      <c r="O1518" s="35">
        <f>Data!L1515</f>
        <v>-84.319789999999998</v>
      </c>
      <c r="P1518" s="35">
        <f>Data!M1515</f>
        <v>9.9925599999999992</v>
      </c>
      <c r="Q1518" s="35" t="str">
        <f>IF(Data!N1515=0,"",Data!N1515)</f>
        <v>CurveZeroSpeed</v>
      </c>
      <c r="R1518" s="35">
        <f>Data!K1515</f>
        <v>0</v>
      </c>
      <c r="S1518" s="35" t="str">
        <f>IF(Data!X1515=TRUE(), "Yes", "No")</f>
        <v>Yes</v>
      </c>
      <c r="T1518" s="40" t="e">
        <f>#REF!</f>
        <v>#REF!</v>
      </c>
    </row>
    <row r="1519" spans="1:20" x14ac:dyDescent="0.3">
      <c r="A1519" s="35" t="str">
        <f>Data!A1516</f>
        <v>NISSAN LEAF 299-1018</v>
      </c>
      <c r="B1519" s="36">
        <f t="shared" si="23"/>
        <v>46087.383449305555</v>
      </c>
      <c r="C1519" s="37" t="str">
        <f>IF(Data!J1516="GpsRecord", CONCATENATE($U$3,": ",Data!M1516,", ",Data!L1516), CONCATENATE(Data!AB1516, " ", Data!AH1516))</f>
        <v>Velocidad del motor en carretera 0</v>
      </c>
      <c r="D1519" s="38" t="str">
        <f>IF(Data!O1516=TRUE(), "Yes", "No")</f>
        <v>No</v>
      </c>
      <c r="E1519" s="38" t="str">
        <f>IF(Data!J1516="EngineStatusRecord","Engine",IF(Data!J1516="GpsRecord", "GPS", IF(Data!J1516="EngineFaultRecord", "Fault", IF(Data!J1516="DriverChange","Driver",IF(Data!J1516="CustomRecord","Custom","Debug")))))</f>
        <v>Engine</v>
      </c>
      <c r="F1519" s="39" t="str">
        <f>IF(Data!Y1516=TRUE(), "Yes", "No")</f>
        <v>No</v>
      </c>
      <c r="G1519" s="40">
        <f>Data!AK1516</f>
        <v>0</v>
      </c>
      <c r="H1519" s="35" t="str">
        <f>Data!AB1516</f>
        <v>Velocidad del motor en carretera</v>
      </c>
      <c r="I1519" s="35">
        <f>Data!AD1516</f>
        <v>0</v>
      </c>
      <c r="J1519" s="35">
        <f>Data!AF1516</f>
        <v>0</v>
      </c>
      <c r="K1519" s="35" t="str">
        <f>CONCATENATE(Data!AH1516, " ", Data!AI1516)</f>
        <v>0 km/h</v>
      </c>
      <c r="L1519" s="35" t="str">
        <f>Data!C1516</f>
        <v>Vehicle, Battery Electric Vehicle</v>
      </c>
      <c r="M1519" s="35">
        <f>Data!H1516</f>
        <v>0</v>
      </c>
      <c r="N1519" s="41">
        <f>Data!I1516</f>
        <v>46087.383449305555</v>
      </c>
      <c r="O1519" s="35">
        <f>Data!L1516</f>
        <v>0</v>
      </c>
      <c r="P1519" s="35">
        <f>Data!M1516</f>
        <v>0</v>
      </c>
      <c r="Q1519" s="35" t="str">
        <f>IF(Data!N1516=0,"",Data!N1516)</f>
        <v/>
      </c>
      <c r="R1519" s="35">
        <f>Data!K1516</f>
        <v>0</v>
      </c>
      <c r="S1519" s="35" t="str">
        <f>IF(Data!X1516=TRUE(), "Yes", "No")</f>
        <v>No</v>
      </c>
      <c r="T1519" s="40" t="e">
        <f>#REF!</f>
        <v>#REF!</v>
      </c>
    </row>
    <row r="1520" spans="1:20" x14ac:dyDescent="0.3">
      <c r="A1520" s="35" t="str">
        <f>Data!A1517</f>
        <v>NISSAN LEAF 299-1018</v>
      </c>
      <c r="B1520" s="36">
        <f t="shared" si="23"/>
        <v>46087.383472222224</v>
      </c>
      <c r="C1520" s="37" t="str">
        <f>IF(Data!J1517="GpsRecord", CONCATENATE($U$3,": ",Data!M1517,", ",Data!L1517), CONCATENATE(Data!AB1517, " ", Data!AH1517))</f>
        <v>Ubicación: 9.99256, -84.31979</v>
      </c>
      <c r="D1520" s="38" t="str">
        <f>IF(Data!O1517=TRUE(), "Yes", "No")</f>
        <v>Yes</v>
      </c>
      <c r="E1520" s="38" t="str">
        <f>IF(Data!J1517="EngineStatusRecord","Engine",IF(Data!J1517="GpsRecord", "GPS", IF(Data!J1517="EngineFaultRecord", "Fault", IF(Data!J1517="DriverChange","Driver",IF(Data!J1517="CustomRecord","Custom","Debug")))))</f>
        <v>GPS</v>
      </c>
      <c r="F1520" s="39" t="str">
        <f>IF(Data!Y1517=TRUE(), "Yes", "No")</f>
        <v>Yes</v>
      </c>
      <c r="G1520" s="40">
        <f>Data!AK1517</f>
        <v>0</v>
      </c>
      <c r="H1520" s="35">
        <f>Data!AB1517</f>
        <v>0</v>
      </c>
      <c r="I1520" s="35">
        <f>Data!AD1517</f>
        <v>0</v>
      </c>
      <c r="J1520" s="35">
        <f>Data!AF1517</f>
        <v>0</v>
      </c>
      <c r="K1520" s="35" t="str">
        <f>CONCATENATE(Data!AH1517, " ", Data!AI1517)</f>
        <v xml:space="preserve"> </v>
      </c>
      <c r="L1520" s="35" t="str">
        <f>Data!C1517</f>
        <v>Vehicle, Battery Electric Vehicle</v>
      </c>
      <c r="M1520" s="35">
        <f>Data!H1517</f>
        <v>0</v>
      </c>
      <c r="N1520" s="41">
        <f>Data!I1517</f>
        <v>46087.383472222224</v>
      </c>
      <c r="O1520" s="35">
        <f>Data!L1517</f>
        <v>-84.319789999999998</v>
      </c>
      <c r="P1520" s="35">
        <f>Data!M1517</f>
        <v>9.9925599999999992</v>
      </c>
      <c r="Q1520" s="35" t="str">
        <f>IF(Data!N1517=0,"",Data!N1517)</f>
        <v>CurveSpeedEstimateError</v>
      </c>
      <c r="R1520" s="35">
        <f>Data!K1517</f>
        <v>0</v>
      </c>
      <c r="S1520" s="35" t="str">
        <f>IF(Data!X1517=TRUE(), "Yes", "No")</f>
        <v>Yes</v>
      </c>
      <c r="T1520" s="40" t="e">
        <f>#REF!</f>
        <v>#REF!</v>
      </c>
    </row>
    <row r="1521" spans="1:20" x14ac:dyDescent="0.3">
      <c r="A1521" s="35" t="str">
        <f>Data!A1518</f>
        <v>NISSAN LEAF 299-1018</v>
      </c>
      <c r="B1521" s="36">
        <f t="shared" si="23"/>
        <v>46087.383587962962</v>
      </c>
      <c r="C1521" s="37" t="str">
        <f>IF(Data!J1518="GpsRecord", CONCATENATE($U$3,": ",Data!M1518,", ",Data!L1518), CONCATENATE(Data!AB1518, " ", Data!AH1518))</f>
        <v>Ubicación: 9.99256, -84.31979</v>
      </c>
      <c r="D1521" s="38" t="str">
        <f>IF(Data!O1518=TRUE(), "Yes", "No")</f>
        <v>Yes</v>
      </c>
      <c r="E1521" s="38" t="str">
        <f>IF(Data!J1518="EngineStatusRecord","Engine",IF(Data!J1518="GpsRecord", "GPS", IF(Data!J1518="EngineFaultRecord", "Fault", IF(Data!J1518="DriverChange","Driver",IF(Data!J1518="CustomRecord","Custom","Debug")))))</f>
        <v>GPS</v>
      </c>
      <c r="F1521" s="39" t="str">
        <f>IF(Data!Y1518=TRUE(), "Yes", "No")</f>
        <v>Yes</v>
      </c>
      <c r="G1521" s="40">
        <f>Data!AK1518</f>
        <v>0</v>
      </c>
      <c r="H1521" s="35">
        <f>Data!AB1518</f>
        <v>0</v>
      </c>
      <c r="I1521" s="35">
        <f>Data!AD1518</f>
        <v>0</v>
      </c>
      <c r="J1521" s="35">
        <f>Data!AF1518</f>
        <v>0</v>
      </c>
      <c r="K1521" s="35" t="str">
        <f>CONCATENATE(Data!AH1518, " ", Data!AI1518)</f>
        <v xml:space="preserve"> </v>
      </c>
      <c r="L1521" s="35" t="str">
        <f>Data!C1518</f>
        <v>Vehicle, Battery Electric Vehicle</v>
      </c>
      <c r="M1521" s="35">
        <f>Data!H1518</f>
        <v>0</v>
      </c>
      <c r="N1521" s="41">
        <f>Data!I1518</f>
        <v>46087.383587962962</v>
      </c>
      <c r="O1521" s="35">
        <f>Data!L1518</f>
        <v>-84.319789999999998</v>
      </c>
      <c r="P1521" s="35">
        <f>Data!M1518</f>
        <v>9.9925599999999992</v>
      </c>
      <c r="Q1521" s="35" t="str">
        <f>IF(Data!N1518=0,"",Data!N1518)</f>
        <v>CurveOtherEvent</v>
      </c>
      <c r="R1521" s="35">
        <f>Data!K1518</f>
        <v>0</v>
      </c>
      <c r="S1521" s="35" t="str">
        <f>IF(Data!X1518=TRUE(), "Yes", "No")</f>
        <v>Yes</v>
      </c>
      <c r="T1521" s="40" t="e">
        <f>#REF!</f>
        <v>#REF!</v>
      </c>
    </row>
    <row r="1522" spans="1:20" x14ac:dyDescent="0.3">
      <c r="A1522" s="35" t="str">
        <f>Data!A1519</f>
        <v>NISSAN LEAF 299-1018</v>
      </c>
      <c r="B1522" s="36">
        <f t="shared" si="23"/>
        <v>46087.383594513885</v>
      </c>
      <c r="C1522" s="37" t="str">
        <f>IF(Data!J1519="GpsRecord", CONCATENATE($U$3,": ",Data!M1519,", ",Data!L1519), CONCATENATE(Data!AB1519, " ", Data!AH1519))</f>
        <v>Velocidad del motor en carretera 3</v>
      </c>
      <c r="D1522" s="38" t="str">
        <f>IF(Data!O1519=TRUE(), "Yes", "No")</f>
        <v>No</v>
      </c>
      <c r="E1522" s="38" t="str">
        <f>IF(Data!J1519="EngineStatusRecord","Engine",IF(Data!J1519="GpsRecord", "GPS", IF(Data!J1519="EngineFaultRecord", "Fault", IF(Data!J1519="DriverChange","Driver",IF(Data!J1519="CustomRecord","Custom","Debug")))))</f>
        <v>Engine</v>
      </c>
      <c r="F1522" s="39" t="str">
        <f>IF(Data!Y1519=TRUE(), "Yes", "No")</f>
        <v>No</v>
      </c>
      <c r="G1522" s="40">
        <f>Data!AK1519</f>
        <v>0</v>
      </c>
      <c r="H1522" s="35" t="str">
        <f>Data!AB1519</f>
        <v>Velocidad del motor en carretera</v>
      </c>
      <c r="I1522" s="35">
        <f>Data!AD1519</f>
        <v>0</v>
      </c>
      <c r="J1522" s="35">
        <f>Data!AF1519</f>
        <v>0</v>
      </c>
      <c r="K1522" s="35" t="str">
        <f>CONCATENATE(Data!AH1519, " ", Data!AI1519)</f>
        <v>3 km/h</v>
      </c>
      <c r="L1522" s="35" t="str">
        <f>Data!C1519</f>
        <v>Vehicle, Battery Electric Vehicle</v>
      </c>
      <c r="M1522" s="35">
        <f>Data!H1519</f>
        <v>0</v>
      </c>
      <c r="N1522" s="41">
        <f>Data!I1519</f>
        <v>46087.383594513885</v>
      </c>
      <c r="O1522" s="35">
        <f>Data!L1519</f>
        <v>0</v>
      </c>
      <c r="P1522" s="35">
        <f>Data!M1519</f>
        <v>0</v>
      </c>
      <c r="Q1522" s="35" t="str">
        <f>IF(Data!N1519=0,"",Data!N1519)</f>
        <v/>
      </c>
      <c r="R1522" s="35">
        <f>Data!K1519</f>
        <v>0</v>
      </c>
      <c r="S1522" s="35" t="str">
        <f>IF(Data!X1519=TRUE(), "Yes", "No")</f>
        <v>No</v>
      </c>
      <c r="T1522" s="40" t="e">
        <f>#REF!</f>
        <v>#REF!</v>
      </c>
    </row>
    <row r="1523" spans="1:20" x14ac:dyDescent="0.3">
      <c r="A1523" s="35" t="str">
        <f>Data!A1520</f>
        <v>NISSAN LEAF 299-1018</v>
      </c>
      <c r="B1523" s="36">
        <f t="shared" si="23"/>
        <v>46087.383597453707</v>
      </c>
      <c r="C1523" s="37" t="str">
        <f>IF(Data!J1520="GpsRecord", CONCATENATE($U$3,": ",Data!M1520,", ",Data!L1520), CONCATENATE(Data!AB1520, " ", Data!AH1520))</f>
        <v>Energía total de la batería del vehículo eléctrico en ralentí (desde la instalación telemática) 0.91</v>
      </c>
      <c r="D1523" s="38" t="str">
        <f>IF(Data!O1520=TRUE(), "Yes", "No")</f>
        <v>No</v>
      </c>
      <c r="E1523" s="38" t="str">
        <f>IF(Data!J1520="EngineStatusRecord","Engine",IF(Data!J1520="GpsRecord", "GPS", IF(Data!J1520="EngineFaultRecord", "Fault", IF(Data!J1520="DriverChange","Driver",IF(Data!J1520="CustomRecord","Custom","Debug")))))</f>
        <v>Engine</v>
      </c>
      <c r="F1523" s="39" t="str">
        <f>IF(Data!Y1520=TRUE(), "Yes", "No")</f>
        <v>No</v>
      </c>
      <c r="G1523" s="40">
        <f>Data!AK1520</f>
        <v>0</v>
      </c>
      <c r="H1523" s="35" t="str">
        <f>Data!AB1520</f>
        <v>Energía total de la batería del vehículo eléctrico en ralentí (desde la instalación telemática)</v>
      </c>
      <c r="I1523" s="35">
        <f>Data!AD1520</f>
        <v>0</v>
      </c>
      <c r="J1523" s="35">
        <f>Data!AF1520</f>
        <v>0</v>
      </c>
      <c r="K1523" s="35" t="str">
        <f>CONCATENATE(Data!AH1520, " ", Data!AI1520)</f>
        <v>0.91 kWh</v>
      </c>
      <c r="L1523" s="35" t="str">
        <f>Data!C1520</f>
        <v>Vehicle, Battery Electric Vehicle</v>
      </c>
      <c r="M1523" s="35">
        <f>Data!H1520</f>
        <v>0</v>
      </c>
      <c r="N1523" s="41">
        <f>Data!I1520</f>
        <v>46087.383597453707</v>
      </c>
      <c r="O1523" s="35">
        <f>Data!L1520</f>
        <v>0</v>
      </c>
      <c r="P1523" s="35">
        <f>Data!M1520</f>
        <v>0</v>
      </c>
      <c r="Q1523" s="35" t="str">
        <f>IF(Data!N1520=0,"",Data!N1520)</f>
        <v/>
      </c>
      <c r="R1523" s="35">
        <f>Data!K1520</f>
        <v>0</v>
      </c>
      <c r="S1523" s="35" t="str">
        <f>IF(Data!X1520=TRUE(), "Yes", "No")</f>
        <v>No</v>
      </c>
      <c r="T1523" s="40" t="e">
        <f>#REF!</f>
        <v>#REF!</v>
      </c>
    </row>
    <row r="1524" spans="1:20" x14ac:dyDescent="0.3">
      <c r="A1524" s="35" t="str">
        <f>Data!A1521</f>
        <v>NISSAN LEAF 299-1018</v>
      </c>
      <c r="B1524" s="36">
        <f t="shared" si="23"/>
        <v>46087.383597453707</v>
      </c>
      <c r="C1524" s="37" t="str">
        <f>IF(Data!J1521="GpsRecord", CONCATENATE($U$3,": ",Data!M1521,", ",Data!L1521), CONCATENATE(Data!AB1521, " ", Data!AH1521))</f>
        <v>Energía total de entrada en la batería del vehículo mientras se conduce (desde que se instaló la telemática) 257.95</v>
      </c>
      <c r="D1524" s="38" t="str">
        <f>IF(Data!O1521=TRUE(), "Yes", "No")</f>
        <v>No</v>
      </c>
      <c r="E1524" s="38" t="str">
        <f>IF(Data!J1521="EngineStatusRecord","Engine",IF(Data!J1521="GpsRecord", "GPS", IF(Data!J1521="EngineFaultRecord", "Fault", IF(Data!J1521="DriverChange","Driver",IF(Data!J1521="CustomRecord","Custom","Debug")))))</f>
        <v>Engine</v>
      </c>
      <c r="F1524" s="39" t="str">
        <f>IF(Data!Y1521=TRUE(), "Yes", "No")</f>
        <v>No</v>
      </c>
      <c r="G1524" s="40">
        <f>Data!AK1521</f>
        <v>0</v>
      </c>
      <c r="H1524" s="35" t="str">
        <f>Data!AB1521</f>
        <v>Energía total de entrada en la batería del vehículo mientras se conduce (desde que se instaló la telemática)</v>
      </c>
      <c r="I1524" s="35">
        <f>Data!AD1521</f>
        <v>0</v>
      </c>
      <c r="J1524" s="35">
        <f>Data!AF1521</f>
        <v>0</v>
      </c>
      <c r="K1524" s="35" t="str">
        <f>CONCATENATE(Data!AH1521, " ", Data!AI1521)</f>
        <v>257.95 kWh</v>
      </c>
      <c r="L1524" s="35" t="str">
        <f>Data!C1521</f>
        <v>Vehicle, Battery Electric Vehicle</v>
      </c>
      <c r="M1524" s="35">
        <f>Data!H1521</f>
        <v>0</v>
      </c>
      <c r="N1524" s="41">
        <f>Data!I1521</f>
        <v>46087.383597453707</v>
      </c>
      <c r="O1524" s="35">
        <f>Data!L1521</f>
        <v>0</v>
      </c>
      <c r="P1524" s="35">
        <f>Data!M1521</f>
        <v>0</v>
      </c>
      <c r="Q1524" s="35" t="str">
        <f>IF(Data!N1521=0,"",Data!N1521)</f>
        <v/>
      </c>
      <c r="R1524" s="35">
        <f>Data!K1521</f>
        <v>0</v>
      </c>
      <c r="S1524" s="35" t="str">
        <f>IF(Data!X1521=TRUE(), "Yes", "No")</f>
        <v>No</v>
      </c>
      <c r="T1524" s="40" t="e">
        <f>#REF!</f>
        <v>#REF!</v>
      </c>
    </row>
    <row r="1525" spans="1:20" x14ac:dyDescent="0.3">
      <c r="A1525" s="35" t="str">
        <f>Data!A1522</f>
        <v>NISSAN LEAF 299-1018</v>
      </c>
      <c r="B1525" s="36">
        <f t="shared" si="23"/>
        <v>46087.383597453707</v>
      </c>
      <c r="C1525" s="37" t="str">
        <f>IF(Data!J1522="GpsRecord", CONCATENATE($U$3,": ",Data!M1522,", ",Data!L1522), CONCATENATE(Data!AB1522, " ", Data!AH1522))</f>
        <v>Energía total de salida en la batería del vehículo eléctrico mientras se conduce (desde que se instaló la telemática) 1019.89</v>
      </c>
      <c r="D1525" s="38" t="str">
        <f>IF(Data!O1522=TRUE(), "Yes", "No")</f>
        <v>No</v>
      </c>
      <c r="E1525" s="38" t="str">
        <f>IF(Data!J1522="EngineStatusRecord","Engine",IF(Data!J1522="GpsRecord", "GPS", IF(Data!J1522="EngineFaultRecord", "Fault", IF(Data!J1522="DriverChange","Driver",IF(Data!J1522="CustomRecord","Custom","Debug")))))</f>
        <v>Engine</v>
      </c>
      <c r="F1525" s="39" t="str">
        <f>IF(Data!Y1522=TRUE(), "Yes", "No")</f>
        <v>No</v>
      </c>
      <c r="G1525" s="40">
        <f>Data!AK1522</f>
        <v>0</v>
      </c>
      <c r="H1525" s="35" t="str">
        <f>Data!AB1522</f>
        <v>Energía total de salida en la batería del vehículo eléctrico mientras se conduce (desde que se instaló la telemática)</v>
      </c>
      <c r="I1525" s="35">
        <f>Data!AD1522</f>
        <v>0</v>
      </c>
      <c r="J1525" s="35">
        <f>Data!AF1522</f>
        <v>0</v>
      </c>
      <c r="K1525" s="35" t="str">
        <f>CONCATENATE(Data!AH1522, " ", Data!AI1522)</f>
        <v>1019.89 kWh</v>
      </c>
      <c r="L1525" s="35" t="str">
        <f>Data!C1522</f>
        <v>Vehicle, Battery Electric Vehicle</v>
      </c>
      <c r="M1525" s="35">
        <f>Data!H1522</f>
        <v>0</v>
      </c>
      <c r="N1525" s="41">
        <f>Data!I1522</f>
        <v>46087.383597453707</v>
      </c>
      <c r="O1525" s="35">
        <f>Data!L1522</f>
        <v>0</v>
      </c>
      <c r="P1525" s="35">
        <f>Data!M1522</f>
        <v>0</v>
      </c>
      <c r="Q1525" s="35" t="str">
        <f>IF(Data!N1522=0,"",Data!N1522)</f>
        <v/>
      </c>
      <c r="R1525" s="35">
        <f>Data!K1522</f>
        <v>0</v>
      </c>
      <c r="S1525" s="35" t="str">
        <f>IF(Data!X1522=TRUE(), "Yes", "No")</f>
        <v>No</v>
      </c>
      <c r="T1525" s="40" t="e">
        <f>#REF!</f>
        <v>#REF!</v>
      </c>
    </row>
    <row r="1526" spans="1:20" x14ac:dyDescent="0.3">
      <c r="A1526" s="35" t="str">
        <f>Data!A1523</f>
        <v>NISSAN LEAF 299-1018</v>
      </c>
      <c r="B1526" s="36">
        <f t="shared" si="23"/>
        <v>46087.383597453707</v>
      </c>
      <c r="C1526" s="37" t="str">
        <f>IF(Data!J1523="GpsRecord", CONCATENATE($U$3,": ",Data!M1523,", ",Data!L1523), CONCATENATE(Data!AB1523, " ", Data!AH1523))</f>
        <v>Energía total de la batería del vehículo eléctrico al ralentí (desde la instalación telemática) 49.62</v>
      </c>
      <c r="D1526" s="38" t="str">
        <f>IF(Data!O1523=TRUE(), "Yes", "No")</f>
        <v>No</v>
      </c>
      <c r="E1526" s="38" t="str">
        <f>IF(Data!J1523="EngineStatusRecord","Engine",IF(Data!J1523="GpsRecord", "GPS", IF(Data!J1523="EngineFaultRecord", "Fault", IF(Data!J1523="DriverChange","Driver",IF(Data!J1523="CustomRecord","Custom","Debug")))))</f>
        <v>Engine</v>
      </c>
      <c r="F1526" s="39" t="str">
        <f>IF(Data!Y1523=TRUE(), "Yes", "No")</f>
        <v>No</v>
      </c>
      <c r="G1526" s="40">
        <f>Data!AK1523</f>
        <v>0</v>
      </c>
      <c r="H1526" s="35" t="str">
        <f>Data!AB1523</f>
        <v>Energía total de la batería del vehículo eléctrico al ralentí (desde la instalación telemática)</v>
      </c>
      <c r="I1526" s="35">
        <f>Data!AD1523</f>
        <v>0</v>
      </c>
      <c r="J1526" s="35">
        <f>Data!AF1523</f>
        <v>0</v>
      </c>
      <c r="K1526" s="35" t="str">
        <f>CONCATENATE(Data!AH1523, " ", Data!AI1523)</f>
        <v>49.62 kWh</v>
      </c>
      <c r="L1526" s="35" t="str">
        <f>Data!C1523</f>
        <v>Vehicle, Battery Electric Vehicle</v>
      </c>
      <c r="M1526" s="35">
        <f>Data!H1523</f>
        <v>0</v>
      </c>
      <c r="N1526" s="41">
        <f>Data!I1523</f>
        <v>46087.383597453707</v>
      </c>
      <c r="O1526" s="35">
        <f>Data!L1523</f>
        <v>0</v>
      </c>
      <c r="P1526" s="35">
        <f>Data!M1523</f>
        <v>0</v>
      </c>
      <c r="Q1526" s="35" t="str">
        <f>IF(Data!N1523=0,"",Data!N1523)</f>
        <v/>
      </c>
      <c r="R1526" s="35">
        <f>Data!K1523</f>
        <v>0</v>
      </c>
      <c r="S1526" s="35" t="str">
        <f>IF(Data!X1523=TRUE(), "Yes", "No")</f>
        <v>No</v>
      </c>
      <c r="T1526" s="40" t="e">
        <f>#REF!</f>
        <v>#REF!</v>
      </c>
    </row>
    <row r="1527" spans="1:20" x14ac:dyDescent="0.3">
      <c r="A1527" s="35" t="str">
        <f>Data!A1524</f>
        <v>NISSAN LEAF 299-1018</v>
      </c>
      <c r="B1527" s="36">
        <f t="shared" si="23"/>
        <v>46087.383599537039</v>
      </c>
      <c r="C1527" s="37" t="str">
        <f>IF(Data!J1524="GpsRecord", CONCATENATE($U$3,": ",Data!M1524,", ",Data!L1524), CONCATENATE(Data!AB1524, " ", Data!AH1524))</f>
        <v>Ubicación: 9.99256, -84.3198</v>
      </c>
      <c r="D1527" s="38" t="str">
        <f>IF(Data!O1524=TRUE(), "Yes", "No")</f>
        <v>Yes</v>
      </c>
      <c r="E1527" s="38" t="str">
        <f>IF(Data!J1524="EngineStatusRecord","Engine",IF(Data!J1524="GpsRecord", "GPS", IF(Data!J1524="EngineFaultRecord", "Fault", IF(Data!J1524="DriverChange","Driver",IF(Data!J1524="CustomRecord","Custom","Debug")))))</f>
        <v>GPS</v>
      </c>
      <c r="F1527" s="39" t="str">
        <f>IF(Data!Y1524=TRUE(), "Yes", "No")</f>
        <v>Yes</v>
      </c>
      <c r="G1527" s="40">
        <f>Data!AK1524</f>
        <v>0</v>
      </c>
      <c r="H1527" s="35">
        <f>Data!AB1524</f>
        <v>0</v>
      </c>
      <c r="I1527" s="35">
        <f>Data!AD1524</f>
        <v>0</v>
      </c>
      <c r="J1527" s="35">
        <f>Data!AF1524</f>
        <v>0</v>
      </c>
      <c r="K1527" s="35" t="str">
        <f>CONCATENATE(Data!AH1524, " ", Data!AI1524)</f>
        <v xml:space="preserve"> </v>
      </c>
      <c r="L1527" s="35" t="str">
        <f>Data!C1524</f>
        <v>Vehicle, Battery Electric Vehicle</v>
      </c>
      <c r="M1527" s="35">
        <f>Data!H1524</f>
        <v>0</v>
      </c>
      <c r="N1527" s="41">
        <f>Data!I1524</f>
        <v>46087.383599537039</v>
      </c>
      <c r="O1527" s="35">
        <f>Data!L1524</f>
        <v>-84.319800000000001</v>
      </c>
      <c r="P1527" s="35">
        <f>Data!M1524</f>
        <v>9.9925599999999992</v>
      </c>
      <c r="Q1527" s="35" t="str">
        <f>IF(Data!N1524=0,"",Data!N1524)</f>
        <v>CurveOtherEvent</v>
      </c>
      <c r="R1527" s="35">
        <f>Data!K1524</f>
        <v>3</v>
      </c>
      <c r="S1527" s="35" t="str">
        <f>IF(Data!X1524=TRUE(), "Yes", "No")</f>
        <v>Yes</v>
      </c>
      <c r="T1527" s="40" t="e">
        <f>#REF!</f>
        <v>#REF!</v>
      </c>
    </row>
    <row r="1528" spans="1:20" x14ac:dyDescent="0.3">
      <c r="A1528" s="35" t="str">
        <f>Data!A1525</f>
        <v>NISSAN LEAF 299-1018</v>
      </c>
      <c r="B1528" s="36">
        <f t="shared" si="23"/>
        <v>46087.383599583336</v>
      </c>
      <c r="C1528" s="37" t="str">
        <f>IF(Data!J1525="GpsRecord", CONCATENATE($U$3,": ",Data!M1525,", ",Data!L1525), CONCATENATE(Data!AB1525, " ", Data!AH1525))</f>
        <v>Velocidad del motor en carretera 5</v>
      </c>
      <c r="D1528" s="38" t="str">
        <f>IF(Data!O1525=TRUE(), "Yes", "No")</f>
        <v>No</v>
      </c>
      <c r="E1528" s="38" t="str">
        <f>IF(Data!J1525="EngineStatusRecord","Engine",IF(Data!J1525="GpsRecord", "GPS", IF(Data!J1525="EngineFaultRecord", "Fault", IF(Data!J1525="DriverChange","Driver",IF(Data!J1525="CustomRecord","Custom","Debug")))))</f>
        <v>Engine</v>
      </c>
      <c r="F1528" s="39" t="str">
        <f>IF(Data!Y1525=TRUE(), "Yes", "No")</f>
        <v>No</v>
      </c>
      <c r="G1528" s="40">
        <f>Data!AK1525</f>
        <v>0</v>
      </c>
      <c r="H1528" s="35" t="str">
        <f>Data!AB1525</f>
        <v>Velocidad del motor en carretera</v>
      </c>
      <c r="I1528" s="35">
        <f>Data!AD1525</f>
        <v>0</v>
      </c>
      <c r="J1528" s="35">
        <f>Data!AF1525</f>
        <v>0</v>
      </c>
      <c r="K1528" s="35" t="str">
        <f>CONCATENATE(Data!AH1525, " ", Data!AI1525)</f>
        <v>5 km/h</v>
      </c>
      <c r="L1528" s="35" t="str">
        <f>Data!C1525</f>
        <v>Vehicle, Battery Electric Vehicle</v>
      </c>
      <c r="M1528" s="35">
        <f>Data!H1525</f>
        <v>0</v>
      </c>
      <c r="N1528" s="41">
        <f>Data!I1525</f>
        <v>46087.383599583336</v>
      </c>
      <c r="O1528" s="35">
        <f>Data!L1525</f>
        <v>0</v>
      </c>
      <c r="P1528" s="35">
        <f>Data!M1525</f>
        <v>0</v>
      </c>
      <c r="Q1528" s="35" t="str">
        <f>IF(Data!N1525=0,"",Data!N1525)</f>
        <v/>
      </c>
      <c r="R1528" s="35">
        <f>Data!K1525</f>
        <v>0</v>
      </c>
      <c r="S1528" s="35" t="str">
        <f>IF(Data!X1525=TRUE(), "Yes", "No")</f>
        <v>No</v>
      </c>
      <c r="T1528" s="40" t="e">
        <f>#REF!</f>
        <v>#REF!</v>
      </c>
    </row>
    <row r="1529" spans="1:20" x14ac:dyDescent="0.3">
      <c r="A1529" s="35" t="str">
        <f>Data!A1526</f>
        <v>NISSAN LEAF 299-1018</v>
      </c>
      <c r="B1529" s="36">
        <f t="shared" si="23"/>
        <v>46087.383611377314</v>
      </c>
      <c r="C1529" s="37" t="str">
        <f>IF(Data!J1526="GpsRecord", CONCATENATE($U$3,": ",Data!M1526,", ",Data!L1526), CONCATENATE(Data!AB1526, " ", Data!AH1526))</f>
        <v>Velocidad del motor en carretera 8</v>
      </c>
      <c r="D1529" s="38" t="str">
        <f>IF(Data!O1526=TRUE(), "Yes", "No")</f>
        <v>No</v>
      </c>
      <c r="E1529" s="38" t="str">
        <f>IF(Data!J1526="EngineStatusRecord","Engine",IF(Data!J1526="GpsRecord", "GPS", IF(Data!J1526="EngineFaultRecord", "Fault", IF(Data!J1526="DriverChange","Driver",IF(Data!J1526="CustomRecord","Custom","Debug")))))</f>
        <v>Engine</v>
      </c>
      <c r="F1529" s="39" t="str">
        <f>IF(Data!Y1526=TRUE(), "Yes", "No")</f>
        <v>No</v>
      </c>
      <c r="G1529" s="40">
        <f>Data!AK1526</f>
        <v>0</v>
      </c>
      <c r="H1529" s="35" t="str">
        <f>Data!AB1526</f>
        <v>Velocidad del motor en carretera</v>
      </c>
      <c r="I1529" s="35">
        <f>Data!AD1526</f>
        <v>0</v>
      </c>
      <c r="J1529" s="35">
        <f>Data!AF1526</f>
        <v>0</v>
      </c>
      <c r="K1529" s="35" t="str">
        <f>CONCATENATE(Data!AH1526, " ", Data!AI1526)</f>
        <v>8 km/h</v>
      </c>
      <c r="L1529" s="35" t="str">
        <f>Data!C1526</f>
        <v>Vehicle, Battery Electric Vehicle</v>
      </c>
      <c r="M1529" s="35">
        <f>Data!H1526</f>
        <v>0</v>
      </c>
      <c r="N1529" s="41">
        <f>Data!I1526</f>
        <v>46087.383611377314</v>
      </c>
      <c r="O1529" s="35">
        <f>Data!L1526</f>
        <v>0</v>
      </c>
      <c r="P1529" s="35">
        <f>Data!M1526</f>
        <v>0</v>
      </c>
      <c r="Q1529" s="35" t="str">
        <f>IF(Data!N1526=0,"",Data!N1526)</f>
        <v/>
      </c>
      <c r="R1529" s="35">
        <f>Data!K1526</f>
        <v>0</v>
      </c>
      <c r="S1529" s="35" t="str">
        <f>IF(Data!X1526=TRUE(), "Yes", "No")</f>
        <v>No</v>
      </c>
      <c r="T1529" s="40" t="e">
        <f>#REF!</f>
        <v>#REF!</v>
      </c>
    </row>
    <row r="1530" spans="1:20" x14ac:dyDescent="0.3">
      <c r="A1530" s="35" t="str">
        <f>Data!A1527</f>
        <v>NISSAN LEAF 299-1018</v>
      </c>
      <c r="B1530" s="36">
        <f t="shared" si="23"/>
        <v>46087.383622685185</v>
      </c>
      <c r="C1530" s="37" t="str">
        <f>IF(Data!J1527="GpsRecord", CONCATENATE($U$3,": ",Data!M1527,", ",Data!L1527), CONCATENATE(Data!AB1527, " ", Data!AH1527))</f>
        <v>Ubicación: 9.99254, -84.31983</v>
      </c>
      <c r="D1530" s="38" t="str">
        <f>IF(Data!O1527=TRUE(), "Yes", "No")</f>
        <v>Yes</v>
      </c>
      <c r="E1530" s="38" t="str">
        <f>IF(Data!J1527="EngineStatusRecord","Engine",IF(Data!J1527="GpsRecord", "GPS", IF(Data!J1527="EngineFaultRecord", "Fault", IF(Data!J1527="DriverChange","Driver",IF(Data!J1527="CustomRecord","Custom","Debug")))))</f>
        <v>GPS</v>
      </c>
      <c r="F1530" s="39" t="str">
        <f>IF(Data!Y1527=TRUE(), "Yes", "No")</f>
        <v>Yes</v>
      </c>
      <c r="G1530" s="40">
        <f>Data!AK1527</f>
        <v>0</v>
      </c>
      <c r="H1530" s="35">
        <f>Data!AB1527</f>
        <v>0</v>
      </c>
      <c r="I1530" s="35">
        <f>Data!AD1527</f>
        <v>0</v>
      </c>
      <c r="J1530" s="35">
        <f>Data!AF1527</f>
        <v>0</v>
      </c>
      <c r="K1530" s="35" t="str">
        <f>CONCATENATE(Data!AH1527, " ", Data!AI1527)</f>
        <v xml:space="preserve"> </v>
      </c>
      <c r="L1530" s="35" t="str">
        <f>Data!C1527</f>
        <v>Vehicle, Battery Electric Vehicle</v>
      </c>
      <c r="M1530" s="35">
        <f>Data!H1527</f>
        <v>0</v>
      </c>
      <c r="N1530" s="41">
        <f>Data!I1527</f>
        <v>46087.383622685185</v>
      </c>
      <c r="O1530" s="35">
        <f>Data!L1527</f>
        <v>-84.319829999999996</v>
      </c>
      <c r="P1530" s="35">
        <f>Data!M1527</f>
        <v>9.99254</v>
      </c>
      <c r="Q1530" s="35" t="str">
        <f>IF(Data!N1527=0,"",Data!N1527)</f>
        <v>CurveSpeed</v>
      </c>
      <c r="R1530" s="35">
        <f>Data!K1527</f>
        <v>10</v>
      </c>
      <c r="S1530" s="35" t="str">
        <f>IF(Data!X1527=TRUE(), "Yes", "No")</f>
        <v>Yes</v>
      </c>
      <c r="T1530" s="40" t="e">
        <f>#REF!</f>
        <v>#REF!</v>
      </c>
    </row>
    <row r="1531" spans="1:20" x14ac:dyDescent="0.3">
      <c r="A1531" s="35" t="str">
        <f>Data!A1528</f>
        <v>NISSAN LEAF 299-1018</v>
      </c>
      <c r="B1531" s="36">
        <f t="shared" si="23"/>
        <v>46087.383669027775</v>
      </c>
      <c r="C1531" s="37" t="str">
        <f>IF(Data!J1528="GpsRecord", CONCATENATE($U$3,": ",Data!M1528,", ",Data!L1528), CONCATENATE(Data!AB1528, " ", Data!AH1528))</f>
        <v>Velocidad del motor en carretera 36</v>
      </c>
      <c r="D1531" s="38" t="str">
        <f>IF(Data!O1528=TRUE(), "Yes", "No")</f>
        <v>No</v>
      </c>
      <c r="E1531" s="38" t="str">
        <f>IF(Data!J1528="EngineStatusRecord","Engine",IF(Data!J1528="GpsRecord", "GPS", IF(Data!J1528="EngineFaultRecord", "Fault", IF(Data!J1528="DriverChange","Driver",IF(Data!J1528="CustomRecord","Custom","Debug")))))</f>
        <v>Engine</v>
      </c>
      <c r="F1531" s="39" t="str">
        <f>IF(Data!Y1528=TRUE(), "Yes", "No")</f>
        <v>No</v>
      </c>
      <c r="G1531" s="40">
        <f>Data!AK1528</f>
        <v>0</v>
      </c>
      <c r="H1531" s="35" t="str">
        <f>Data!AB1528</f>
        <v>Velocidad del motor en carretera</v>
      </c>
      <c r="I1531" s="35">
        <f>Data!AD1528</f>
        <v>0</v>
      </c>
      <c r="J1531" s="35">
        <f>Data!AF1528</f>
        <v>0</v>
      </c>
      <c r="K1531" s="35" t="str">
        <f>CONCATENATE(Data!AH1528, " ", Data!AI1528)</f>
        <v>36 km/h</v>
      </c>
      <c r="L1531" s="35" t="str">
        <f>Data!C1528</f>
        <v>Vehicle, Battery Electric Vehicle</v>
      </c>
      <c r="M1531" s="35">
        <f>Data!H1528</f>
        <v>0</v>
      </c>
      <c r="N1531" s="41">
        <f>Data!I1528</f>
        <v>46087.383669027775</v>
      </c>
      <c r="O1531" s="35">
        <f>Data!L1528</f>
        <v>0</v>
      </c>
      <c r="P1531" s="35">
        <f>Data!M1528</f>
        <v>0</v>
      </c>
      <c r="Q1531" s="35" t="str">
        <f>IF(Data!N1528=0,"",Data!N1528)</f>
        <v/>
      </c>
      <c r="R1531" s="35">
        <f>Data!K1528</f>
        <v>0</v>
      </c>
      <c r="S1531" s="35" t="str">
        <f>IF(Data!X1528=TRUE(), "Yes", "No")</f>
        <v>No</v>
      </c>
      <c r="T1531" s="40" t="e">
        <f>#REF!</f>
        <v>#REF!</v>
      </c>
    </row>
    <row r="1532" spans="1:20" x14ac:dyDescent="0.3">
      <c r="A1532" s="35" t="str">
        <f>Data!A1529</f>
        <v>NISSAN LEAF 299-1018</v>
      </c>
      <c r="B1532" s="36">
        <f t="shared" si="23"/>
        <v>46087.383680555555</v>
      </c>
      <c r="C1532" s="37" t="str">
        <f>IF(Data!J1529="GpsRecord", CONCATENATE($U$3,": ",Data!M1529,", ",Data!L1529), CONCATENATE(Data!AB1529, " ", Data!AH1529))</f>
        <v>Ubicación: 9.99248, -84.32014</v>
      </c>
      <c r="D1532" s="38" t="str">
        <f>IF(Data!O1529=TRUE(), "Yes", "No")</f>
        <v>Yes</v>
      </c>
      <c r="E1532" s="38" t="str">
        <f>IF(Data!J1529="EngineStatusRecord","Engine",IF(Data!J1529="GpsRecord", "GPS", IF(Data!J1529="EngineFaultRecord", "Fault", IF(Data!J1529="DriverChange","Driver",IF(Data!J1529="CustomRecord","Custom","Debug")))))</f>
        <v>GPS</v>
      </c>
      <c r="F1532" s="39" t="str">
        <f>IF(Data!Y1529=TRUE(), "Yes", "No")</f>
        <v>Yes</v>
      </c>
      <c r="G1532" s="40">
        <f>Data!AK1529</f>
        <v>0</v>
      </c>
      <c r="H1532" s="35">
        <f>Data!AB1529</f>
        <v>0</v>
      </c>
      <c r="I1532" s="35">
        <f>Data!AD1529</f>
        <v>0</v>
      </c>
      <c r="J1532" s="35">
        <f>Data!AF1529</f>
        <v>0</v>
      </c>
      <c r="K1532" s="35" t="str">
        <f>CONCATENATE(Data!AH1529, " ", Data!AI1529)</f>
        <v xml:space="preserve"> </v>
      </c>
      <c r="L1532" s="35" t="str">
        <f>Data!C1529</f>
        <v>Vehicle, Battery Electric Vehicle</v>
      </c>
      <c r="M1532" s="35">
        <f>Data!H1529</f>
        <v>0</v>
      </c>
      <c r="N1532" s="41">
        <f>Data!I1529</f>
        <v>46087.383680555555</v>
      </c>
      <c r="O1532" s="35">
        <f>Data!L1529</f>
        <v>-84.320139999999995</v>
      </c>
      <c r="P1532" s="35">
        <f>Data!M1529</f>
        <v>9.9924800000000005</v>
      </c>
      <c r="Q1532" s="35" t="str">
        <f>IF(Data!N1529=0,"",Data!N1529)</f>
        <v>CurvePositionEstimateError</v>
      </c>
      <c r="R1532" s="35">
        <f>Data!K1529</f>
        <v>37</v>
      </c>
      <c r="S1532" s="35" t="str">
        <f>IF(Data!X1529=TRUE(), "Yes", "No")</f>
        <v>Yes</v>
      </c>
      <c r="T1532" s="40" t="e">
        <f>#REF!</f>
        <v>#REF!</v>
      </c>
    </row>
    <row r="1533" spans="1:20" x14ac:dyDescent="0.3">
      <c r="A1533" s="35" t="str">
        <f>Data!A1530</f>
        <v>NISSAN LEAF 299-1018</v>
      </c>
      <c r="B1533" s="36">
        <f t="shared" si="23"/>
        <v>46087.383715324075</v>
      </c>
      <c r="C1533" s="37" t="str">
        <f>IF(Data!J1530="GpsRecord", CONCATENATE($U$3,": ",Data!M1530,", ",Data!L1530), CONCATENATE(Data!AB1530, " ", Data!AH1530))</f>
        <v>Velocidad del motor en carretera 46</v>
      </c>
      <c r="D1533" s="38" t="str">
        <f>IF(Data!O1530=TRUE(), "Yes", "No")</f>
        <v>No</v>
      </c>
      <c r="E1533" s="38" t="str">
        <f>IF(Data!J1530="EngineStatusRecord","Engine",IF(Data!J1530="GpsRecord", "GPS", IF(Data!J1530="EngineFaultRecord", "Fault", IF(Data!J1530="DriverChange","Driver",IF(Data!J1530="CustomRecord","Custom","Debug")))))</f>
        <v>Engine</v>
      </c>
      <c r="F1533" s="39" t="str">
        <f>IF(Data!Y1530=TRUE(), "Yes", "No")</f>
        <v>No</v>
      </c>
      <c r="G1533" s="40">
        <f>Data!AK1530</f>
        <v>0</v>
      </c>
      <c r="H1533" s="35" t="str">
        <f>Data!AB1530</f>
        <v>Velocidad del motor en carretera</v>
      </c>
      <c r="I1533" s="35">
        <f>Data!AD1530</f>
        <v>0</v>
      </c>
      <c r="J1533" s="35">
        <f>Data!AF1530</f>
        <v>0</v>
      </c>
      <c r="K1533" s="35" t="str">
        <f>CONCATENATE(Data!AH1530, " ", Data!AI1530)</f>
        <v>46 km/h</v>
      </c>
      <c r="L1533" s="35" t="str">
        <f>Data!C1530</f>
        <v>Vehicle, Battery Electric Vehicle</v>
      </c>
      <c r="M1533" s="35">
        <f>Data!H1530</f>
        <v>0</v>
      </c>
      <c r="N1533" s="41">
        <f>Data!I1530</f>
        <v>46087.383715324075</v>
      </c>
      <c r="O1533" s="35">
        <f>Data!L1530</f>
        <v>0</v>
      </c>
      <c r="P1533" s="35">
        <f>Data!M1530</f>
        <v>0</v>
      </c>
      <c r="Q1533" s="35" t="str">
        <f>IF(Data!N1530=0,"",Data!N1530)</f>
        <v/>
      </c>
      <c r="R1533" s="35">
        <f>Data!K1530</f>
        <v>0</v>
      </c>
      <c r="S1533" s="35" t="str">
        <f>IF(Data!X1530=TRUE(), "Yes", "No")</f>
        <v>No</v>
      </c>
      <c r="T1533" s="40" t="e">
        <f>#REF!</f>
        <v>#REF!</v>
      </c>
    </row>
    <row r="1534" spans="1:20" x14ac:dyDescent="0.3">
      <c r="A1534" s="35" t="str">
        <f>Data!A1531</f>
        <v>NISSAN LEAF 299-1018</v>
      </c>
      <c r="B1534" s="36">
        <f t="shared" si="23"/>
        <v>46087.383726851855</v>
      </c>
      <c r="C1534" s="37" t="str">
        <f>IF(Data!J1531="GpsRecord", CONCATENATE($U$3,": ",Data!M1531,", ",Data!L1531), CONCATENATE(Data!AB1531, " ", Data!AH1531))</f>
        <v>Ubicación: 9.99245, -84.32058</v>
      </c>
      <c r="D1534" s="38" t="str">
        <f>IF(Data!O1531=TRUE(), "Yes", "No")</f>
        <v>Yes</v>
      </c>
      <c r="E1534" s="38" t="str">
        <f>IF(Data!J1531="EngineStatusRecord","Engine",IF(Data!J1531="GpsRecord", "GPS", IF(Data!J1531="EngineFaultRecord", "Fault", IF(Data!J1531="DriverChange","Driver",IF(Data!J1531="CustomRecord","Custom","Debug")))))</f>
        <v>GPS</v>
      </c>
      <c r="F1534" s="39" t="str">
        <f>IF(Data!Y1531=TRUE(), "Yes", "No")</f>
        <v>Yes</v>
      </c>
      <c r="G1534" s="40">
        <f>Data!AK1531</f>
        <v>0</v>
      </c>
      <c r="H1534" s="35">
        <f>Data!AB1531</f>
        <v>0</v>
      </c>
      <c r="I1534" s="35">
        <f>Data!AD1531</f>
        <v>0</v>
      </c>
      <c r="J1534" s="35">
        <f>Data!AF1531</f>
        <v>0</v>
      </c>
      <c r="K1534" s="35" t="str">
        <f>CONCATENATE(Data!AH1531, " ", Data!AI1531)</f>
        <v xml:space="preserve"> </v>
      </c>
      <c r="L1534" s="35" t="str">
        <f>Data!C1531</f>
        <v>Vehicle, Battery Electric Vehicle</v>
      </c>
      <c r="M1534" s="35">
        <f>Data!H1531</f>
        <v>0</v>
      </c>
      <c r="N1534" s="41">
        <f>Data!I1531</f>
        <v>46087.383726851855</v>
      </c>
      <c r="O1534" s="35">
        <f>Data!L1531</f>
        <v>-84.320580000000007</v>
      </c>
      <c r="P1534" s="35">
        <f>Data!M1531</f>
        <v>9.9924499999999998</v>
      </c>
      <c r="Q1534" s="35" t="str">
        <f>IF(Data!N1531=0,"",Data!N1531)</f>
        <v>CurveSpeedEstimateError</v>
      </c>
      <c r="R1534" s="35">
        <f>Data!K1531</f>
        <v>44</v>
      </c>
      <c r="S1534" s="35" t="str">
        <f>IF(Data!X1531=TRUE(), "Yes", "No")</f>
        <v>Yes</v>
      </c>
      <c r="T1534" s="40" t="e">
        <f>#REF!</f>
        <v>#REF!</v>
      </c>
    </row>
    <row r="1535" spans="1:20" x14ac:dyDescent="0.3">
      <c r="A1535" s="35" t="str">
        <f>Data!A1532</f>
        <v>NISSAN LEAF 299-1018</v>
      </c>
      <c r="B1535" s="36">
        <f t="shared" si="23"/>
        <v>46087.383761574078</v>
      </c>
      <c r="C1535" s="37" t="str">
        <f>IF(Data!J1532="GpsRecord", CONCATENATE($U$3,": ",Data!M1532,", ",Data!L1532), CONCATENATE(Data!AB1532, " ", Data!AH1532))</f>
        <v>Ubicación: 9.99242, -84.3209</v>
      </c>
      <c r="D1535" s="38" t="str">
        <f>IF(Data!O1532=TRUE(), "Yes", "No")</f>
        <v>Yes</v>
      </c>
      <c r="E1535" s="38" t="str">
        <f>IF(Data!J1532="EngineStatusRecord","Engine",IF(Data!J1532="GpsRecord", "GPS", IF(Data!J1532="EngineFaultRecord", "Fault", IF(Data!J1532="DriverChange","Driver",IF(Data!J1532="CustomRecord","Custom","Debug")))))</f>
        <v>GPS</v>
      </c>
      <c r="F1535" s="39" t="str">
        <f>IF(Data!Y1532=TRUE(), "Yes", "No")</f>
        <v>Yes</v>
      </c>
      <c r="G1535" s="40">
        <f>Data!AK1532</f>
        <v>0</v>
      </c>
      <c r="H1535" s="35">
        <f>Data!AB1532</f>
        <v>0</v>
      </c>
      <c r="I1535" s="35">
        <f>Data!AD1532</f>
        <v>0</v>
      </c>
      <c r="J1535" s="35">
        <f>Data!AF1532</f>
        <v>0</v>
      </c>
      <c r="K1535" s="35" t="str">
        <f>CONCATENATE(Data!AH1532, " ", Data!AI1532)</f>
        <v xml:space="preserve"> </v>
      </c>
      <c r="L1535" s="35" t="str">
        <f>Data!C1532</f>
        <v>Vehicle, Battery Electric Vehicle</v>
      </c>
      <c r="M1535" s="35">
        <f>Data!H1532</f>
        <v>0</v>
      </c>
      <c r="N1535" s="41">
        <f>Data!I1532</f>
        <v>46087.383761574078</v>
      </c>
      <c r="O1535" s="35">
        <f>Data!L1532</f>
        <v>-84.320899999999995</v>
      </c>
      <c r="P1535" s="35">
        <f>Data!M1532</f>
        <v>9.9924199999999992</v>
      </c>
      <c r="Q1535" s="35" t="str">
        <f>IF(Data!N1532=0,"",Data!N1532)</f>
        <v>CurveSpeedEstimateError</v>
      </c>
      <c r="R1535" s="35">
        <f>Data!K1532</f>
        <v>41</v>
      </c>
      <c r="S1535" s="35" t="str">
        <f>IF(Data!X1532=TRUE(), "Yes", "No")</f>
        <v>Yes</v>
      </c>
      <c r="T1535" s="40" t="e">
        <f>#REF!</f>
        <v>#REF!</v>
      </c>
    </row>
    <row r="1536" spans="1:20" x14ac:dyDescent="0.3">
      <c r="A1536" s="35" t="str">
        <f>Data!A1533</f>
        <v>NISSAN LEAF 299-1018</v>
      </c>
      <c r="B1536" s="36">
        <f t="shared" si="23"/>
        <v>46087.383795081019</v>
      </c>
      <c r="C1536" s="37" t="str">
        <f>IF(Data!J1533="GpsRecord", CONCATENATE($U$3,": ",Data!M1533,", ",Data!L1533), CONCATENATE(Data!AB1533, " ", Data!AH1533))</f>
        <v>Energía de la batería del vehículo eléctrico -6992</v>
      </c>
      <c r="D1536" s="38" t="str">
        <f>IF(Data!O1533=TRUE(), "Yes", "No")</f>
        <v>No</v>
      </c>
      <c r="E1536" s="38" t="str">
        <f>IF(Data!J1533="EngineStatusRecord","Engine",IF(Data!J1533="GpsRecord", "GPS", IF(Data!J1533="EngineFaultRecord", "Fault", IF(Data!J1533="DriverChange","Driver",IF(Data!J1533="CustomRecord","Custom","Debug")))))</f>
        <v>Engine</v>
      </c>
      <c r="F1536" s="39" t="str">
        <f>IF(Data!Y1533=TRUE(), "Yes", "No")</f>
        <v>No</v>
      </c>
      <c r="G1536" s="40">
        <f>Data!AK1533</f>
        <v>0</v>
      </c>
      <c r="H1536" s="35" t="str">
        <f>Data!AB1533</f>
        <v>Energía de la batería del vehículo eléctrico</v>
      </c>
      <c r="I1536" s="35">
        <f>Data!AD1533</f>
        <v>0</v>
      </c>
      <c r="J1536" s="35">
        <f>Data!AF1533</f>
        <v>0</v>
      </c>
      <c r="K1536" s="35" t="str">
        <f>CONCATENATE(Data!AH1533, " ", Data!AI1533)</f>
        <v>-6992 W</v>
      </c>
      <c r="L1536" s="35" t="str">
        <f>Data!C1533</f>
        <v>Vehicle, Battery Electric Vehicle</v>
      </c>
      <c r="M1536" s="35">
        <f>Data!H1533</f>
        <v>0</v>
      </c>
      <c r="N1536" s="41">
        <f>Data!I1533</f>
        <v>46087.383795081019</v>
      </c>
      <c r="O1536" s="35">
        <f>Data!L1533</f>
        <v>0</v>
      </c>
      <c r="P1536" s="35">
        <f>Data!M1533</f>
        <v>0</v>
      </c>
      <c r="Q1536" s="35" t="str">
        <f>IF(Data!N1533=0,"",Data!N1533)</f>
        <v/>
      </c>
      <c r="R1536" s="35">
        <f>Data!K1533</f>
        <v>0</v>
      </c>
      <c r="S1536" s="35" t="str">
        <f>IF(Data!X1533=TRUE(), "Yes", "No")</f>
        <v>No</v>
      </c>
      <c r="T1536" s="40" t="e">
        <f>#REF!</f>
        <v>#REF!</v>
      </c>
    </row>
    <row r="1537" spans="1:20" x14ac:dyDescent="0.3">
      <c r="A1537" s="35" t="str">
        <f>Data!A1534</f>
        <v>NISSAN LEAF 299-1018</v>
      </c>
      <c r="B1537" s="36">
        <f t="shared" si="23"/>
        <v>46087.383807962964</v>
      </c>
      <c r="C1537" s="37" t="str">
        <f>IF(Data!J1534="GpsRecord", CONCATENATE($U$3,": ",Data!M1534,", ",Data!L1534), CONCATENATE(Data!AB1534, " ", Data!AH1534))</f>
        <v>Velocidad del motor en carretera 37</v>
      </c>
      <c r="D1537" s="38" t="str">
        <f>IF(Data!O1534=TRUE(), "Yes", "No")</f>
        <v>No</v>
      </c>
      <c r="E1537" s="38" t="str">
        <f>IF(Data!J1534="EngineStatusRecord","Engine",IF(Data!J1534="GpsRecord", "GPS", IF(Data!J1534="EngineFaultRecord", "Fault", IF(Data!J1534="DriverChange","Driver",IF(Data!J1534="CustomRecord","Custom","Debug")))))</f>
        <v>Engine</v>
      </c>
      <c r="F1537" s="39" t="str">
        <f>IF(Data!Y1534=TRUE(), "Yes", "No")</f>
        <v>No</v>
      </c>
      <c r="G1537" s="40">
        <f>Data!AK1534</f>
        <v>0</v>
      </c>
      <c r="H1537" s="35" t="str">
        <f>Data!AB1534</f>
        <v>Velocidad del motor en carretera</v>
      </c>
      <c r="I1537" s="35">
        <f>Data!AD1534</f>
        <v>0</v>
      </c>
      <c r="J1537" s="35">
        <f>Data!AF1534</f>
        <v>0</v>
      </c>
      <c r="K1537" s="35" t="str">
        <f>CONCATENATE(Data!AH1534, " ", Data!AI1534)</f>
        <v>37 km/h</v>
      </c>
      <c r="L1537" s="35" t="str">
        <f>Data!C1534</f>
        <v>Vehicle, Battery Electric Vehicle</v>
      </c>
      <c r="M1537" s="35">
        <f>Data!H1534</f>
        <v>0</v>
      </c>
      <c r="N1537" s="41">
        <f>Data!I1534</f>
        <v>46087.383807962964</v>
      </c>
      <c r="O1537" s="35">
        <f>Data!L1534</f>
        <v>0</v>
      </c>
      <c r="P1537" s="35">
        <f>Data!M1534</f>
        <v>0</v>
      </c>
      <c r="Q1537" s="35" t="str">
        <f>IF(Data!N1534=0,"",Data!N1534)</f>
        <v/>
      </c>
      <c r="R1537" s="35">
        <f>Data!K1534</f>
        <v>0</v>
      </c>
      <c r="S1537" s="35" t="str">
        <f>IF(Data!X1534=TRUE(), "Yes", "No")</f>
        <v>No</v>
      </c>
      <c r="T1537" s="40" t="e">
        <f>#REF!</f>
        <v>#REF!</v>
      </c>
    </row>
    <row r="1538" spans="1:20" x14ac:dyDescent="0.3">
      <c r="A1538" s="35" t="str">
        <f>Data!A1535</f>
        <v>NISSAN LEAF 299-1018</v>
      </c>
      <c r="B1538" s="36">
        <f t="shared" si="23"/>
        <v>46087.383819444447</v>
      </c>
      <c r="C1538" s="37" t="str">
        <f>IF(Data!J1535="GpsRecord", CONCATENATE($U$3,": ",Data!M1535,", ",Data!L1535), CONCATENATE(Data!AB1535, " ", Data!AH1535))</f>
        <v>Ubicación: 9.99236, -84.32137</v>
      </c>
      <c r="D1538" s="38" t="str">
        <f>IF(Data!O1535=TRUE(), "Yes", "No")</f>
        <v>Yes</v>
      </c>
      <c r="E1538" s="38" t="str">
        <f>IF(Data!J1535="EngineStatusRecord","Engine",IF(Data!J1535="GpsRecord", "GPS", IF(Data!J1535="EngineFaultRecord", "Fault", IF(Data!J1535="DriverChange","Driver",IF(Data!J1535="CustomRecord","Custom","Debug")))))</f>
        <v>GPS</v>
      </c>
      <c r="F1538" s="39" t="str">
        <f>IF(Data!Y1535=TRUE(), "Yes", "No")</f>
        <v>Yes</v>
      </c>
      <c r="G1538" s="40">
        <f>Data!AK1535</f>
        <v>0</v>
      </c>
      <c r="H1538" s="35">
        <f>Data!AB1535</f>
        <v>0</v>
      </c>
      <c r="I1538" s="35">
        <f>Data!AD1535</f>
        <v>0</v>
      </c>
      <c r="J1538" s="35">
        <f>Data!AF1535</f>
        <v>0</v>
      </c>
      <c r="K1538" s="35" t="str">
        <f>CONCATENATE(Data!AH1535, " ", Data!AI1535)</f>
        <v xml:space="preserve"> </v>
      </c>
      <c r="L1538" s="35" t="str">
        <f>Data!C1535</f>
        <v>Vehicle, Battery Electric Vehicle</v>
      </c>
      <c r="M1538" s="35">
        <f>Data!H1535</f>
        <v>0</v>
      </c>
      <c r="N1538" s="41">
        <f>Data!I1535</f>
        <v>46087.383819444447</v>
      </c>
      <c r="O1538" s="35">
        <f>Data!L1535</f>
        <v>-84.321370000000002</v>
      </c>
      <c r="P1538" s="35">
        <f>Data!M1535</f>
        <v>9.9923599999999997</v>
      </c>
      <c r="Q1538" s="35" t="str">
        <f>IF(Data!N1535=0,"",Data!N1535)</f>
        <v>CurveSpeed</v>
      </c>
      <c r="R1538" s="35">
        <f>Data!K1535</f>
        <v>35</v>
      </c>
      <c r="S1538" s="35" t="str">
        <f>IF(Data!X1535=TRUE(), "Yes", "No")</f>
        <v>Yes</v>
      </c>
      <c r="T1538" s="40" t="e">
        <f>#REF!</f>
        <v>#REF!</v>
      </c>
    </row>
    <row r="1539" spans="1:20" x14ac:dyDescent="0.3">
      <c r="A1539" s="35" t="str">
        <f>Data!A1536</f>
        <v>NISSAN LEAF 299-1018</v>
      </c>
      <c r="B1539" s="36">
        <f t="shared" si="23"/>
        <v>46087.383842592593</v>
      </c>
      <c r="C1539" s="37" t="str">
        <f>IF(Data!J1536="GpsRecord", CONCATENATE($U$3,": ",Data!M1536,", ",Data!L1536), CONCATENATE(Data!AB1536, " ", Data!AH1536))</f>
        <v>Ubicación: 9.99234, -84.32156</v>
      </c>
      <c r="D1539" s="38" t="str">
        <f>IF(Data!O1536=TRUE(), "Yes", "No")</f>
        <v>Yes</v>
      </c>
      <c r="E1539" s="38" t="str">
        <f>IF(Data!J1536="EngineStatusRecord","Engine",IF(Data!J1536="GpsRecord", "GPS", IF(Data!J1536="EngineFaultRecord", "Fault", IF(Data!J1536="DriverChange","Driver",IF(Data!J1536="CustomRecord","Custom","Debug")))))</f>
        <v>GPS</v>
      </c>
      <c r="F1539" s="39" t="str">
        <f>IF(Data!Y1536=TRUE(), "Yes", "No")</f>
        <v>Yes</v>
      </c>
      <c r="G1539" s="40">
        <f>Data!AK1536</f>
        <v>0</v>
      </c>
      <c r="H1539" s="35">
        <f>Data!AB1536</f>
        <v>0</v>
      </c>
      <c r="I1539" s="35">
        <f>Data!AD1536</f>
        <v>0</v>
      </c>
      <c r="J1539" s="35">
        <f>Data!AF1536</f>
        <v>0</v>
      </c>
      <c r="K1539" s="35" t="str">
        <f>CONCATENATE(Data!AH1536, " ", Data!AI1536)</f>
        <v xml:space="preserve"> </v>
      </c>
      <c r="L1539" s="35" t="str">
        <f>Data!C1536</f>
        <v>Vehicle, Battery Electric Vehicle</v>
      </c>
      <c r="M1539" s="35">
        <f>Data!H1536</f>
        <v>0</v>
      </c>
      <c r="N1539" s="41">
        <f>Data!I1536</f>
        <v>46087.383842592593</v>
      </c>
      <c r="O1539" s="35">
        <f>Data!L1536</f>
        <v>-84.321560000000005</v>
      </c>
      <c r="P1539" s="35">
        <f>Data!M1536</f>
        <v>9.9923400000000004</v>
      </c>
      <c r="Q1539" s="35" t="str">
        <f>IF(Data!N1536=0,"",Data!N1536)</f>
        <v>CurveSpeedEstimateError</v>
      </c>
      <c r="R1539" s="35">
        <f>Data!K1536</f>
        <v>41</v>
      </c>
      <c r="S1539" s="35" t="str">
        <f>IF(Data!X1536=TRUE(), "Yes", "No")</f>
        <v>Yes</v>
      </c>
      <c r="T1539" s="40" t="e">
        <f>#REF!</f>
        <v>#REF!</v>
      </c>
    </row>
    <row r="1540" spans="1:20" x14ac:dyDescent="0.3">
      <c r="A1540" s="35" t="str">
        <f>Data!A1537</f>
        <v>NISSAN LEAF 299-1018</v>
      </c>
      <c r="B1540" s="36">
        <f t="shared" si="23"/>
        <v>46087.383842731484</v>
      </c>
      <c r="C1540" s="37" t="str">
        <f>IF(Data!J1537="GpsRecord", CONCATENATE($U$3,": ",Data!M1537,", ",Data!L1537), CONCATENATE(Data!AB1537, " ", Data!AH1537))</f>
        <v>Velocidad del motor en carretera 44</v>
      </c>
      <c r="D1540" s="38" t="str">
        <f>IF(Data!O1537=TRUE(), "Yes", "No")</f>
        <v>No</v>
      </c>
      <c r="E1540" s="38" t="str">
        <f>IF(Data!J1537="EngineStatusRecord","Engine",IF(Data!J1537="GpsRecord", "GPS", IF(Data!J1537="EngineFaultRecord", "Fault", IF(Data!J1537="DriverChange","Driver",IF(Data!J1537="CustomRecord","Custom","Debug")))))</f>
        <v>Engine</v>
      </c>
      <c r="F1540" s="39" t="str">
        <f>IF(Data!Y1537=TRUE(), "Yes", "No")</f>
        <v>No</v>
      </c>
      <c r="G1540" s="40">
        <f>Data!AK1537</f>
        <v>0</v>
      </c>
      <c r="H1540" s="35" t="str">
        <f>Data!AB1537</f>
        <v>Velocidad del motor en carretera</v>
      </c>
      <c r="I1540" s="35">
        <f>Data!AD1537</f>
        <v>0</v>
      </c>
      <c r="J1540" s="35">
        <f>Data!AF1537</f>
        <v>0</v>
      </c>
      <c r="K1540" s="35" t="str">
        <f>CONCATENATE(Data!AH1537, " ", Data!AI1537)</f>
        <v>44 km/h</v>
      </c>
      <c r="L1540" s="35" t="str">
        <f>Data!C1537</f>
        <v>Vehicle, Battery Electric Vehicle</v>
      </c>
      <c r="M1540" s="35">
        <f>Data!H1537</f>
        <v>0</v>
      </c>
      <c r="N1540" s="41">
        <f>Data!I1537</f>
        <v>46087.383842731484</v>
      </c>
      <c r="O1540" s="35">
        <f>Data!L1537</f>
        <v>0</v>
      </c>
      <c r="P1540" s="35">
        <f>Data!M1537</f>
        <v>0</v>
      </c>
      <c r="Q1540" s="35" t="str">
        <f>IF(Data!N1537=0,"",Data!N1537)</f>
        <v/>
      </c>
      <c r="R1540" s="35">
        <f>Data!K1537</f>
        <v>0</v>
      </c>
      <c r="S1540" s="35" t="str">
        <f>IF(Data!X1537=TRUE(), "Yes", "No")</f>
        <v>No</v>
      </c>
      <c r="T1540" s="40" t="e">
        <f>#REF!</f>
        <v>#REF!</v>
      </c>
    </row>
    <row r="1541" spans="1:20" x14ac:dyDescent="0.3">
      <c r="A1541" s="35" t="str">
        <f>Data!A1538</f>
        <v>NISSAN LEAF 299-1018</v>
      </c>
      <c r="B1541" s="36">
        <f t="shared" si="23"/>
        <v>46087.383899699074</v>
      </c>
      <c r="C1541" s="37" t="str">
        <f>IF(Data!J1538="GpsRecord", CONCATENATE($U$3,": ",Data!M1538,", ",Data!L1538), CONCATENATE(Data!AB1538, " ", Data!AH1538))</f>
        <v>Energía de la batería del vehículo eléctrico 44583</v>
      </c>
      <c r="D1541" s="38" t="str">
        <f>IF(Data!O1538=TRUE(), "Yes", "No")</f>
        <v>No</v>
      </c>
      <c r="E1541" s="38" t="str">
        <f>IF(Data!J1538="EngineStatusRecord","Engine",IF(Data!J1538="GpsRecord", "GPS", IF(Data!J1538="EngineFaultRecord", "Fault", IF(Data!J1538="DriverChange","Driver",IF(Data!J1538="CustomRecord","Custom","Debug")))))</f>
        <v>Engine</v>
      </c>
      <c r="F1541" s="39" t="str">
        <f>IF(Data!Y1538=TRUE(), "Yes", "No")</f>
        <v>No</v>
      </c>
      <c r="G1541" s="40">
        <f>Data!AK1538</f>
        <v>0</v>
      </c>
      <c r="H1541" s="35" t="str">
        <f>Data!AB1538</f>
        <v>Energía de la batería del vehículo eléctrico</v>
      </c>
      <c r="I1541" s="35">
        <f>Data!AD1538</f>
        <v>0</v>
      </c>
      <c r="J1541" s="35">
        <f>Data!AF1538</f>
        <v>0</v>
      </c>
      <c r="K1541" s="35" t="str">
        <f>CONCATENATE(Data!AH1538, " ", Data!AI1538)</f>
        <v>44583 W</v>
      </c>
      <c r="L1541" s="35" t="str">
        <f>Data!C1538</f>
        <v>Vehicle, Battery Electric Vehicle</v>
      </c>
      <c r="M1541" s="35">
        <f>Data!H1538</f>
        <v>0</v>
      </c>
      <c r="N1541" s="41">
        <f>Data!I1538</f>
        <v>46087.383899699074</v>
      </c>
      <c r="O1541" s="35">
        <f>Data!L1538</f>
        <v>0</v>
      </c>
      <c r="P1541" s="35">
        <f>Data!M1538</f>
        <v>0</v>
      </c>
      <c r="Q1541" s="35" t="str">
        <f>IF(Data!N1538=0,"",Data!N1538)</f>
        <v/>
      </c>
      <c r="R1541" s="35">
        <f>Data!K1538</f>
        <v>0</v>
      </c>
      <c r="S1541" s="35" t="str">
        <f>IF(Data!X1538=TRUE(), "Yes", "No")</f>
        <v>No</v>
      </c>
      <c r="T1541" s="40" t="e">
        <f>#REF!</f>
        <v>#REF!</v>
      </c>
    </row>
    <row r="1542" spans="1:20" x14ac:dyDescent="0.3">
      <c r="A1542" s="35" t="str">
        <f>Data!A1539</f>
        <v>NISSAN LEAF 299-1018</v>
      </c>
      <c r="B1542" s="36">
        <f t="shared" si="23"/>
        <v>46087.383900462963</v>
      </c>
      <c r="C1542" s="37" t="str">
        <f>IF(Data!J1539="GpsRecord", CONCATENATE($U$3,": ",Data!M1539,", ",Data!L1539), CONCATENATE(Data!AB1539, " ", Data!AH1539))</f>
        <v>Ubicación: 9.99228, -84.32222</v>
      </c>
      <c r="D1542" s="38" t="str">
        <f>IF(Data!O1539=TRUE(), "Yes", "No")</f>
        <v>Yes</v>
      </c>
      <c r="E1542" s="38" t="str">
        <f>IF(Data!J1539="EngineStatusRecord","Engine",IF(Data!J1539="GpsRecord", "GPS", IF(Data!J1539="EngineFaultRecord", "Fault", IF(Data!J1539="DriverChange","Driver",IF(Data!J1539="CustomRecord","Custom","Debug")))))</f>
        <v>GPS</v>
      </c>
      <c r="F1542" s="39" t="str">
        <f>IF(Data!Y1539=TRUE(), "Yes", "No")</f>
        <v>Yes</v>
      </c>
      <c r="G1542" s="40">
        <f>Data!AK1539</f>
        <v>0</v>
      </c>
      <c r="H1542" s="35">
        <f>Data!AB1539</f>
        <v>0</v>
      </c>
      <c r="I1542" s="35">
        <f>Data!AD1539</f>
        <v>0</v>
      </c>
      <c r="J1542" s="35">
        <f>Data!AF1539</f>
        <v>0</v>
      </c>
      <c r="K1542" s="35" t="str">
        <f>CONCATENATE(Data!AH1539, " ", Data!AI1539)</f>
        <v xml:space="preserve"> </v>
      </c>
      <c r="L1542" s="35" t="str">
        <f>Data!C1539</f>
        <v>Vehicle, Battery Electric Vehicle</v>
      </c>
      <c r="M1542" s="35">
        <f>Data!H1539</f>
        <v>0</v>
      </c>
      <c r="N1542" s="41">
        <f>Data!I1539</f>
        <v>46087.383900462963</v>
      </c>
      <c r="O1542" s="35">
        <f>Data!L1539</f>
        <v>-84.322220000000002</v>
      </c>
      <c r="P1542" s="35">
        <f>Data!M1539</f>
        <v>9.9922799999999992</v>
      </c>
      <c r="Q1542" s="35" t="str">
        <f>IF(Data!N1539=0,"",Data!N1539)</f>
        <v>CurveSpeedEstimateError</v>
      </c>
      <c r="R1542" s="35">
        <f>Data!K1539</f>
        <v>65</v>
      </c>
      <c r="S1542" s="35" t="str">
        <f>IF(Data!X1539=TRUE(), "Yes", "No")</f>
        <v>Yes</v>
      </c>
      <c r="T1542" s="40" t="e">
        <f>#REF!</f>
        <v>#REF!</v>
      </c>
    </row>
    <row r="1543" spans="1:20" x14ac:dyDescent="0.3">
      <c r="A1543" s="35" t="str">
        <f>Data!A1540</f>
        <v>NISSAN LEAF 299-1018</v>
      </c>
      <c r="B1543" s="36">
        <f t="shared" si="23"/>
        <v>46087.383922928238</v>
      </c>
      <c r="C1543" s="37" t="str">
        <f>IF(Data!J1540="GpsRecord", CONCATENATE($U$3,": ",Data!M1540,", ",Data!L1540), CONCATENATE(Data!AB1540, " ", Data!AH1540))</f>
        <v>Energía de la batería del vehículo eléctrico 44460</v>
      </c>
      <c r="D1543" s="38" t="str">
        <f>IF(Data!O1540=TRUE(), "Yes", "No")</f>
        <v>No</v>
      </c>
      <c r="E1543" s="38" t="str">
        <f>IF(Data!J1540="EngineStatusRecord","Engine",IF(Data!J1540="GpsRecord", "GPS", IF(Data!J1540="EngineFaultRecord", "Fault", IF(Data!J1540="DriverChange","Driver",IF(Data!J1540="CustomRecord","Custom","Debug")))))</f>
        <v>Engine</v>
      </c>
      <c r="F1543" s="39" t="str">
        <f>IF(Data!Y1540=TRUE(), "Yes", "No")</f>
        <v>No</v>
      </c>
      <c r="G1543" s="40">
        <f>Data!AK1540</f>
        <v>0</v>
      </c>
      <c r="H1543" s="35" t="str">
        <f>Data!AB1540</f>
        <v>Energía de la batería del vehículo eléctrico</v>
      </c>
      <c r="I1543" s="35">
        <f>Data!AD1540</f>
        <v>0</v>
      </c>
      <c r="J1543" s="35">
        <f>Data!AF1540</f>
        <v>0</v>
      </c>
      <c r="K1543" s="35" t="str">
        <f>CONCATENATE(Data!AH1540, " ", Data!AI1540)</f>
        <v>44460 W</v>
      </c>
      <c r="L1543" s="35" t="str">
        <f>Data!C1540</f>
        <v>Vehicle, Battery Electric Vehicle</v>
      </c>
      <c r="M1543" s="35">
        <f>Data!H1540</f>
        <v>0</v>
      </c>
      <c r="N1543" s="41">
        <f>Data!I1540</f>
        <v>46087.383922928238</v>
      </c>
      <c r="O1543" s="35">
        <f>Data!L1540</f>
        <v>0</v>
      </c>
      <c r="P1543" s="35">
        <f>Data!M1540</f>
        <v>0</v>
      </c>
      <c r="Q1543" s="35" t="str">
        <f>IF(Data!N1540=0,"",Data!N1540)</f>
        <v/>
      </c>
      <c r="R1543" s="35">
        <f>Data!K1540</f>
        <v>0</v>
      </c>
      <c r="S1543" s="35" t="str">
        <f>IF(Data!X1540=TRUE(), "Yes", "No")</f>
        <v>No</v>
      </c>
      <c r="T1543" s="40" t="e">
        <f>#REF!</f>
        <v>#REF!</v>
      </c>
    </row>
    <row r="1544" spans="1:20" x14ac:dyDescent="0.3">
      <c r="A1544" s="35" t="str">
        <f>Data!A1541</f>
        <v>NISSAN LEAF 299-1018</v>
      </c>
      <c r="B1544" s="36">
        <f t="shared" si="23"/>
        <v>46087.383923796297</v>
      </c>
      <c r="C1544" s="37" t="str">
        <f>IF(Data!J1541="GpsRecord", CONCATENATE($U$3,": ",Data!M1541,", ",Data!L1541), CONCATENATE(Data!AB1541, " ", Data!AH1541))</f>
        <v>Velocidad del motor en carretera 79</v>
      </c>
      <c r="D1544" s="38" t="str">
        <f>IF(Data!O1541=TRUE(), "Yes", "No")</f>
        <v>No</v>
      </c>
      <c r="E1544" s="38" t="str">
        <f>IF(Data!J1541="EngineStatusRecord","Engine",IF(Data!J1541="GpsRecord", "GPS", IF(Data!J1541="EngineFaultRecord", "Fault", IF(Data!J1541="DriverChange","Driver",IF(Data!J1541="CustomRecord","Custom","Debug")))))</f>
        <v>Engine</v>
      </c>
      <c r="F1544" s="39" t="str">
        <f>IF(Data!Y1541=TRUE(), "Yes", "No")</f>
        <v>No</v>
      </c>
      <c r="G1544" s="40">
        <f>Data!AK1541</f>
        <v>0</v>
      </c>
      <c r="H1544" s="35" t="str">
        <f>Data!AB1541</f>
        <v>Velocidad del motor en carretera</v>
      </c>
      <c r="I1544" s="35">
        <f>Data!AD1541</f>
        <v>0</v>
      </c>
      <c r="J1544" s="35">
        <f>Data!AF1541</f>
        <v>0</v>
      </c>
      <c r="K1544" s="35" t="str">
        <f>CONCATENATE(Data!AH1541, " ", Data!AI1541)</f>
        <v>79 km/h</v>
      </c>
      <c r="L1544" s="35" t="str">
        <f>Data!C1541</f>
        <v>Vehicle, Battery Electric Vehicle</v>
      </c>
      <c r="M1544" s="35">
        <f>Data!H1541</f>
        <v>0</v>
      </c>
      <c r="N1544" s="41">
        <f>Data!I1541</f>
        <v>46087.383923796297</v>
      </c>
      <c r="O1544" s="35">
        <f>Data!L1541</f>
        <v>0</v>
      </c>
      <c r="P1544" s="35">
        <f>Data!M1541</f>
        <v>0</v>
      </c>
      <c r="Q1544" s="35" t="str">
        <f>IF(Data!N1541=0,"",Data!N1541)</f>
        <v/>
      </c>
      <c r="R1544" s="35">
        <f>Data!K1541</f>
        <v>0</v>
      </c>
      <c r="S1544" s="35" t="str">
        <f>IF(Data!X1541=TRUE(), "Yes", "No")</f>
        <v>No</v>
      </c>
      <c r="T1544" s="40" t="e">
        <f>#REF!</f>
        <v>#REF!</v>
      </c>
    </row>
    <row r="1545" spans="1:20" x14ac:dyDescent="0.3">
      <c r="A1545" s="35" t="str">
        <f>Data!A1542</f>
        <v>NISSAN LEAF 299-1018</v>
      </c>
      <c r="B1545" s="36">
        <f t="shared" si="23"/>
        <v>46087.383934594909</v>
      </c>
      <c r="C1545" s="37" t="str">
        <f>IF(Data!J1542="GpsRecord", CONCATENATE($U$3,": ",Data!M1542,", ",Data!L1542), CONCATENATE(Data!AB1542, " ", Data!AH1542))</f>
        <v>Energía de la batería del vehículo eléctrico -8987</v>
      </c>
      <c r="D1545" s="38" t="str">
        <f>IF(Data!O1542=TRUE(), "Yes", "No")</f>
        <v>No</v>
      </c>
      <c r="E1545" s="38" t="str">
        <f>IF(Data!J1542="EngineStatusRecord","Engine",IF(Data!J1542="GpsRecord", "GPS", IF(Data!J1542="EngineFaultRecord", "Fault", IF(Data!J1542="DriverChange","Driver",IF(Data!J1542="CustomRecord","Custom","Debug")))))</f>
        <v>Engine</v>
      </c>
      <c r="F1545" s="39" t="str">
        <f>IF(Data!Y1542=TRUE(), "Yes", "No")</f>
        <v>No</v>
      </c>
      <c r="G1545" s="40">
        <f>Data!AK1542</f>
        <v>0</v>
      </c>
      <c r="H1545" s="35" t="str">
        <f>Data!AB1542</f>
        <v>Energía de la batería del vehículo eléctrico</v>
      </c>
      <c r="I1545" s="35">
        <f>Data!AD1542</f>
        <v>0</v>
      </c>
      <c r="J1545" s="35">
        <f>Data!AF1542</f>
        <v>0</v>
      </c>
      <c r="K1545" s="35" t="str">
        <f>CONCATENATE(Data!AH1542, " ", Data!AI1542)</f>
        <v>-8987 W</v>
      </c>
      <c r="L1545" s="35" t="str">
        <f>Data!C1542</f>
        <v>Vehicle, Battery Electric Vehicle</v>
      </c>
      <c r="M1545" s="35">
        <f>Data!H1542</f>
        <v>0</v>
      </c>
      <c r="N1545" s="41">
        <f>Data!I1542</f>
        <v>46087.383934594909</v>
      </c>
      <c r="O1545" s="35">
        <f>Data!L1542</f>
        <v>0</v>
      </c>
      <c r="P1545" s="35">
        <f>Data!M1542</f>
        <v>0</v>
      </c>
      <c r="Q1545" s="35" t="str">
        <f>IF(Data!N1542=0,"",Data!N1542)</f>
        <v/>
      </c>
      <c r="R1545" s="35">
        <f>Data!K1542</f>
        <v>0</v>
      </c>
      <c r="S1545" s="35" t="str">
        <f>IF(Data!X1542=TRUE(), "Yes", "No")</f>
        <v>No</v>
      </c>
      <c r="T1545" s="40" t="e">
        <f>#REF!</f>
        <v>#REF!</v>
      </c>
    </row>
    <row r="1546" spans="1:20" x14ac:dyDescent="0.3">
      <c r="A1546" s="35" t="str">
        <f>Data!A1543</f>
        <v>NISSAN LEAF 299-1018</v>
      </c>
      <c r="B1546" s="36">
        <f t="shared" si="23"/>
        <v>46087.383935185186</v>
      </c>
      <c r="C1546" s="37" t="str">
        <f>IF(Data!J1543="GpsRecord", CONCATENATE($U$3,": ",Data!M1543,", ",Data!L1543), CONCATENATE(Data!AB1543, " ", Data!AH1543))</f>
        <v>Ubicación: 9.99221, -84.32277</v>
      </c>
      <c r="D1546" s="38" t="str">
        <f>IF(Data!O1543=TRUE(), "Yes", "No")</f>
        <v>Yes</v>
      </c>
      <c r="E1546" s="38" t="str">
        <f>IF(Data!J1543="EngineStatusRecord","Engine",IF(Data!J1543="GpsRecord", "GPS", IF(Data!J1543="EngineFaultRecord", "Fault", IF(Data!J1543="DriverChange","Driver",IF(Data!J1543="CustomRecord","Custom","Debug")))))</f>
        <v>GPS</v>
      </c>
      <c r="F1546" s="39" t="str">
        <f>IF(Data!Y1543=TRUE(), "Yes", "No")</f>
        <v>Yes</v>
      </c>
      <c r="G1546" s="40">
        <f>Data!AK1543</f>
        <v>0</v>
      </c>
      <c r="H1546" s="35">
        <f>Data!AB1543</f>
        <v>0</v>
      </c>
      <c r="I1546" s="35">
        <f>Data!AD1543</f>
        <v>0</v>
      </c>
      <c r="J1546" s="35">
        <f>Data!AF1543</f>
        <v>0</v>
      </c>
      <c r="K1546" s="35" t="str">
        <f>CONCATENATE(Data!AH1543, " ", Data!AI1543)</f>
        <v xml:space="preserve"> </v>
      </c>
      <c r="L1546" s="35" t="str">
        <f>Data!C1543</f>
        <v>Vehicle, Battery Electric Vehicle</v>
      </c>
      <c r="M1546" s="35">
        <f>Data!H1543</f>
        <v>0</v>
      </c>
      <c r="N1546" s="41">
        <f>Data!I1543</f>
        <v>46087.383935185186</v>
      </c>
      <c r="O1546" s="35">
        <f>Data!L1543</f>
        <v>-84.322770000000006</v>
      </c>
      <c r="P1546" s="35">
        <f>Data!M1543</f>
        <v>9.99221</v>
      </c>
      <c r="Q1546" s="35" t="str">
        <f>IF(Data!N1543=0,"",Data!N1543)</f>
        <v>CurveSpeed</v>
      </c>
      <c r="R1546" s="35">
        <f>Data!K1543</f>
        <v>77</v>
      </c>
      <c r="S1546" s="35" t="str">
        <f>IF(Data!X1543=TRUE(), "Yes", "No")</f>
        <v>Yes</v>
      </c>
      <c r="T1546" s="40" t="e">
        <f>#REF!</f>
        <v>#REF!</v>
      </c>
    </row>
    <row r="1547" spans="1:20" x14ac:dyDescent="0.3">
      <c r="A1547" s="35" t="str">
        <f>Data!A1544</f>
        <v>NISSAN LEAF 299-1018</v>
      </c>
      <c r="B1547" s="36">
        <f t="shared" si="23"/>
        <v>46087.383958333332</v>
      </c>
      <c r="C1547" s="37" t="str">
        <f>IF(Data!J1544="GpsRecord", CONCATENATE($U$3,": ",Data!M1544,", ",Data!L1544), CONCATENATE(Data!AB1544, " ", Data!AH1544))</f>
        <v>Ubicación: 9.99214, -84.32316</v>
      </c>
      <c r="D1547" s="38" t="str">
        <f>IF(Data!O1544=TRUE(), "Yes", "No")</f>
        <v>Yes</v>
      </c>
      <c r="E1547" s="38" t="str">
        <f>IF(Data!J1544="EngineStatusRecord","Engine",IF(Data!J1544="GpsRecord", "GPS", IF(Data!J1544="EngineFaultRecord", "Fault", IF(Data!J1544="DriverChange","Driver",IF(Data!J1544="CustomRecord","Custom","Debug")))))</f>
        <v>GPS</v>
      </c>
      <c r="F1547" s="39" t="str">
        <f>IF(Data!Y1544=TRUE(), "Yes", "No")</f>
        <v>Yes</v>
      </c>
      <c r="G1547" s="40">
        <f>Data!AK1544</f>
        <v>0</v>
      </c>
      <c r="H1547" s="35">
        <f>Data!AB1544</f>
        <v>0</v>
      </c>
      <c r="I1547" s="35">
        <f>Data!AD1544</f>
        <v>0</v>
      </c>
      <c r="J1547" s="35">
        <f>Data!AF1544</f>
        <v>0</v>
      </c>
      <c r="K1547" s="35" t="str">
        <f>CONCATENATE(Data!AH1544, " ", Data!AI1544)</f>
        <v xml:space="preserve"> </v>
      </c>
      <c r="L1547" s="35" t="str">
        <f>Data!C1544</f>
        <v>Vehicle, Battery Electric Vehicle</v>
      </c>
      <c r="M1547" s="35">
        <f>Data!H1544</f>
        <v>0</v>
      </c>
      <c r="N1547" s="41">
        <f>Data!I1544</f>
        <v>46087.383958333332</v>
      </c>
      <c r="O1547" s="35">
        <f>Data!L1544</f>
        <v>-84.323160000000001</v>
      </c>
      <c r="P1547" s="35">
        <f>Data!M1544</f>
        <v>9.9921399999999991</v>
      </c>
      <c r="Q1547" s="35" t="str">
        <f>IF(Data!N1544=0,"",Data!N1544)</f>
        <v>CurveSpeedEstimateError</v>
      </c>
      <c r="R1547" s="35">
        <f>Data!K1544</f>
        <v>77</v>
      </c>
      <c r="S1547" s="35" t="str">
        <f>IF(Data!X1544=TRUE(), "Yes", "No")</f>
        <v>Yes</v>
      </c>
      <c r="T1547" s="40" t="e">
        <f>#REF!</f>
        <v>#REF!</v>
      </c>
    </row>
    <row r="1548" spans="1:20" x14ac:dyDescent="0.3">
      <c r="A1548" s="35" t="str">
        <f>Data!A1545</f>
        <v>NISSAN LEAF 299-1018</v>
      </c>
      <c r="B1548" s="36">
        <f t="shared" si="23"/>
        <v>46087.383981527775</v>
      </c>
      <c r="C1548" s="37" t="str">
        <f>IF(Data!J1545="GpsRecord", CONCATENATE($U$3,": ",Data!M1545,", ",Data!L1545), CONCATENATE(Data!AB1545, " ", Data!AH1545))</f>
        <v>Velocidad del motor en carretera 79</v>
      </c>
      <c r="D1548" s="38" t="str">
        <f>IF(Data!O1545=TRUE(), "Yes", "No")</f>
        <v>No</v>
      </c>
      <c r="E1548" s="38" t="str">
        <f>IF(Data!J1545="EngineStatusRecord","Engine",IF(Data!J1545="GpsRecord", "GPS", IF(Data!J1545="EngineFaultRecord", "Fault", IF(Data!J1545="DriverChange","Driver",IF(Data!J1545="CustomRecord","Custom","Debug")))))</f>
        <v>Engine</v>
      </c>
      <c r="F1548" s="39" t="str">
        <f>IF(Data!Y1545=TRUE(), "Yes", "No")</f>
        <v>No</v>
      </c>
      <c r="G1548" s="40">
        <f>Data!AK1545</f>
        <v>0</v>
      </c>
      <c r="H1548" s="35" t="str">
        <f>Data!AB1545</f>
        <v>Velocidad del motor en carretera</v>
      </c>
      <c r="I1548" s="35">
        <f>Data!AD1545</f>
        <v>0</v>
      </c>
      <c r="J1548" s="35">
        <f>Data!AF1545</f>
        <v>0</v>
      </c>
      <c r="K1548" s="35" t="str">
        <f>CONCATENATE(Data!AH1545, " ", Data!AI1545)</f>
        <v>79 km/h</v>
      </c>
      <c r="L1548" s="35" t="str">
        <f>Data!C1545</f>
        <v>Vehicle, Battery Electric Vehicle</v>
      </c>
      <c r="M1548" s="35">
        <f>Data!H1545</f>
        <v>0</v>
      </c>
      <c r="N1548" s="41">
        <f>Data!I1545</f>
        <v>46087.383981527775</v>
      </c>
      <c r="O1548" s="35">
        <f>Data!L1545</f>
        <v>0</v>
      </c>
      <c r="P1548" s="35">
        <f>Data!M1545</f>
        <v>0</v>
      </c>
      <c r="Q1548" s="35" t="str">
        <f>IF(Data!N1545=0,"",Data!N1545)</f>
        <v/>
      </c>
      <c r="R1548" s="35">
        <f>Data!K1545</f>
        <v>0</v>
      </c>
      <c r="S1548" s="35" t="str">
        <f>IF(Data!X1545=TRUE(), "Yes", "No")</f>
        <v>No</v>
      </c>
      <c r="T1548" s="40" t="e">
        <f>#REF!</f>
        <v>#REF!</v>
      </c>
    </row>
    <row r="1549" spans="1:20" x14ac:dyDescent="0.3">
      <c r="A1549" s="35" t="str">
        <f>Data!A1546</f>
        <v>NISSAN LEAF 299-1018</v>
      </c>
      <c r="B1549" s="36">
        <f t="shared" si="23"/>
        <v>46087.384050925924</v>
      </c>
      <c r="C1549" s="37" t="str">
        <f>IF(Data!J1546="GpsRecord", CONCATENATE($U$3,": ",Data!M1546,", ",Data!L1546), CONCATENATE(Data!AB1546, " ", Data!AH1546))</f>
        <v>Ubicación: 9.99187, -84.32463</v>
      </c>
      <c r="D1549" s="38" t="str">
        <f>IF(Data!O1546=TRUE(), "Yes", "No")</f>
        <v>Yes</v>
      </c>
      <c r="E1549" s="38" t="str">
        <f>IF(Data!J1546="EngineStatusRecord","Engine",IF(Data!J1546="GpsRecord", "GPS", IF(Data!J1546="EngineFaultRecord", "Fault", IF(Data!J1546="DriverChange","Driver",IF(Data!J1546="CustomRecord","Custom","Debug")))))</f>
        <v>GPS</v>
      </c>
      <c r="F1549" s="39" t="str">
        <f>IF(Data!Y1546=TRUE(), "Yes", "No")</f>
        <v>Yes</v>
      </c>
      <c r="G1549" s="40">
        <f>Data!AK1546</f>
        <v>0</v>
      </c>
      <c r="H1549" s="35">
        <f>Data!AB1546</f>
        <v>0</v>
      </c>
      <c r="I1549" s="35">
        <f>Data!AD1546</f>
        <v>0</v>
      </c>
      <c r="J1549" s="35">
        <f>Data!AF1546</f>
        <v>0</v>
      </c>
      <c r="K1549" s="35" t="str">
        <f>CONCATENATE(Data!AH1546, " ", Data!AI1546)</f>
        <v xml:space="preserve"> </v>
      </c>
      <c r="L1549" s="35" t="str">
        <f>Data!C1546</f>
        <v>Vehicle, Battery Electric Vehicle</v>
      </c>
      <c r="M1549" s="35">
        <f>Data!H1546</f>
        <v>0</v>
      </c>
      <c r="N1549" s="41">
        <f>Data!I1546</f>
        <v>46087.384050925924</v>
      </c>
      <c r="O1549" s="35">
        <f>Data!L1546</f>
        <v>-84.324629999999999</v>
      </c>
      <c r="P1549" s="35">
        <f>Data!M1546</f>
        <v>9.9918700000000005</v>
      </c>
      <c r="Q1549" s="35" t="str">
        <f>IF(Data!N1546=0,"",Data!N1546)</f>
        <v>CurveSpeedEstimateError</v>
      </c>
      <c r="R1549" s="35">
        <f>Data!K1546</f>
        <v>68</v>
      </c>
      <c r="S1549" s="35" t="str">
        <f>IF(Data!X1546=TRUE(), "Yes", "No")</f>
        <v>Yes</v>
      </c>
      <c r="T1549" s="40" t="e">
        <f>#REF!</f>
        <v>#REF!</v>
      </c>
    </row>
    <row r="1550" spans="1:20" x14ac:dyDescent="0.3">
      <c r="A1550" s="35" t="str">
        <f>Data!A1547</f>
        <v>NISSAN LEAF 299-1018</v>
      </c>
      <c r="B1550" s="36">
        <f t="shared" ref="B1550:B1613" si="24">N1550</f>
        <v>46087.384074074071</v>
      </c>
      <c r="C1550" s="37" t="str">
        <f>IF(Data!J1547="GpsRecord", CONCATENATE($U$3,": ",Data!M1547,", ",Data!L1547), CONCATENATE(Data!AB1547, " ", Data!AH1547))</f>
        <v>Velocidad del motor en carretera 65</v>
      </c>
      <c r="D1550" s="38" t="str">
        <f>IF(Data!O1547=TRUE(), "Yes", "No")</f>
        <v>No</v>
      </c>
      <c r="E1550" s="38" t="str">
        <f>IF(Data!J1547="EngineStatusRecord","Engine",IF(Data!J1547="GpsRecord", "GPS", IF(Data!J1547="EngineFaultRecord", "Fault", IF(Data!J1547="DriverChange","Driver",IF(Data!J1547="CustomRecord","Custom","Debug")))))</f>
        <v>Engine</v>
      </c>
      <c r="F1550" s="39" t="str">
        <f>IF(Data!Y1547=TRUE(), "Yes", "No")</f>
        <v>No</v>
      </c>
      <c r="G1550" s="40">
        <f>Data!AK1547</f>
        <v>0</v>
      </c>
      <c r="H1550" s="35" t="str">
        <f>Data!AB1547</f>
        <v>Velocidad del motor en carretera</v>
      </c>
      <c r="I1550" s="35">
        <f>Data!AD1547</f>
        <v>0</v>
      </c>
      <c r="J1550" s="35">
        <f>Data!AF1547</f>
        <v>0</v>
      </c>
      <c r="K1550" s="35" t="str">
        <f>CONCATENATE(Data!AH1547, " ", Data!AI1547)</f>
        <v>65 km/h</v>
      </c>
      <c r="L1550" s="35" t="str">
        <f>Data!C1547</f>
        <v>Vehicle, Battery Electric Vehicle</v>
      </c>
      <c r="M1550" s="35">
        <f>Data!H1547</f>
        <v>0</v>
      </c>
      <c r="N1550" s="41">
        <f>Data!I1547</f>
        <v>46087.384074074071</v>
      </c>
      <c r="O1550" s="35">
        <f>Data!L1547</f>
        <v>0</v>
      </c>
      <c r="P1550" s="35">
        <f>Data!M1547</f>
        <v>0</v>
      </c>
      <c r="Q1550" s="35" t="str">
        <f>IF(Data!N1547=0,"",Data!N1547)</f>
        <v/>
      </c>
      <c r="R1550" s="35">
        <f>Data!K1547</f>
        <v>0</v>
      </c>
      <c r="S1550" s="35" t="str">
        <f>IF(Data!X1547=TRUE(), "Yes", "No")</f>
        <v>No</v>
      </c>
      <c r="T1550" s="40" t="e">
        <f>#REF!</f>
        <v>#REF!</v>
      </c>
    </row>
    <row r="1551" spans="1:20" x14ac:dyDescent="0.3">
      <c r="A1551" s="35" t="str">
        <f>Data!A1548</f>
        <v>NISSAN LEAF 299-1018</v>
      </c>
      <c r="B1551" s="36">
        <f t="shared" si="24"/>
        <v>46087.384085648147</v>
      </c>
      <c r="C1551" s="37" t="str">
        <f>IF(Data!J1548="GpsRecord", CONCATENATE($U$3,": ",Data!M1548,", ",Data!L1548), CONCATENATE(Data!AB1548, " ", Data!AH1548))</f>
        <v>Ubicación: 9.99178, -84.32512</v>
      </c>
      <c r="D1551" s="38" t="str">
        <f>IF(Data!O1548=TRUE(), "Yes", "No")</f>
        <v>Yes</v>
      </c>
      <c r="E1551" s="38" t="str">
        <f>IF(Data!J1548="EngineStatusRecord","Engine",IF(Data!J1548="GpsRecord", "GPS", IF(Data!J1548="EngineFaultRecord", "Fault", IF(Data!J1548="DriverChange","Driver",IF(Data!J1548="CustomRecord","Custom","Debug")))))</f>
        <v>GPS</v>
      </c>
      <c r="F1551" s="39" t="str">
        <f>IF(Data!Y1548=TRUE(), "Yes", "No")</f>
        <v>Yes</v>
      </c>
      <c r="G1551" s="40">
        <f>Data!AK1548</f>
        <v>0</v>
      </c>
      <c r="H1551" s="35">
        <f>Data!AB1548</f>
        <v>0</v>
      </c>
      <c r="I1551" s="35">
        <f>Data!AD1548</f>
        <v>0</v>
      </c>
      <c r="J1551" s="35">
        <f>Data!AF1548</f>
        <v>0</v>
      </c>
      <c r="K1551" s="35" t="str">
        <f>CONCATENATE(Data!AH1548, " ", Data!AI1548)</f>
        <v xml:space="preserve"> </v>
      </c>
      <c r="L1551" s="35" t="str">
        <f>Data!C1548</f>
        <v>Vehicle, Battery Electric Vehicle</v>
      </c>
      <c r="M1551" s="35">
        <f>Data!H1548</f>
        <v>0</v>
      </c>
      <c r="N1551" s="41">
        <f>Data!I1548</f>
        <v>46087.384085648147</v>
      </c>
      <c r="O1551" s="35">
        <f>Data!L1548</f>
        <v>-84.325119999999998</v>
      </c>
      <c r="P1551" s="35">
        <f>Data!M1548</f>
        <v>9.9917800000000003</v>
      </c>
      <c r="Q1551" s="35" t="str">
        <f>IF(Data!N1548=0,"",Data!N1548)</f>
        <v>CurveSpeed</v>
      </c>
      <c r="R1551" s="35">
        <f>Data!K1548</f>
        <v>63</v>
      </c>
      <c r="S1551" s="35" t="str">
        <f>IF(Data!X1548=TRUE(), "Yes", "No")</f>
        <v>Yes</v>
      </c>
      <c r="T1551" s="40" t="e">
        <f>#REF!</f>
        <v>#REF!</v>
      </c>
    </row>
    <row r="1552" spans="1:20" x14ac:dyDescent="0.3">
      <c r="A1552" s="35" t="str">
        <f>Data!A1549</f>
        <v>NISSAN LEAF 299-1018</v>
      </c>
      <c r="B1552" s="36">
        <f t="shared" si="24"/>
        <v>46087.38417824074</v>
      </c>
      <c r="C1552" s="37" t="str">
        <f>IF(Data!J1549="GpsRecord", CONCATENATE($U$3,": ",Data!M1549,", ",Data!L1549), CONCATENATE(Data!AB1549, " ", Data!AH1549))</f>
        <v>Ubicación: 9.99163, -84.32639</v>
      </c>
      <c r="D1552" s="38" t="str">
        <f>IF(Data!O1549=TRUE(), "Yes", "No")</f>
        <v>Yes</v>
      </c>
      <c r="E1552" s="38" t="str">
        <f>IF(Data!J1549="EngineStatusRecord","Engine",IF(Data!J1549="GpsRecord", "GPS", IF(Data!J1549="EngineFaultRecord", "Fault", IF(Data!J1549="DriverChange","Driver",IF(Data!J1549="CustomRecord","Custom","Debug")))))</f>
        <v>GPS</v>
      </c>
      <c r="F1552" s="39" t="str">
        <f>IF(Data!Y1549=TRUE(), "Yes", "No")</f>
        <v>Yes</v>
      </c>
      <c r="G1552" s="40">
        <f>Data!AK1549</f>
        <v>0</v>
      </c>
      <c r="H1552" s="35">
        <f>Data!AB1549</f>
        <v>0</v>
      </c>
      <c r="I1552" s="35">
        <f>Data!AD1549</f>
        <v>0</v>
      </c>
      <c r="J1552" s="35">
        <f>Data!AF1549</f>
        <v>0</v>
      </c>
      <c r="K1552" s="35" t="str">
        <f>CONCATENATE(Data!AH1549, " ", Data!AI1549)</f>
        <v xml:space="preserve"> </v>
      </c>
      <c r="L1552" s="35" t="str">
        <f>Data!C1549</f>
        <v>Vehicle, Battery Electric Vehicle</v>
      </c>
      <c r="M1552" s="35">
        <f>Data!H1549</f>
        <v>0</v>
      </c>
      <c r="N1552" s="41">
        <f>Data!I1549</f>
        <v>46087.38417824074</v>
      </c>
      <c r="O1552" s="35">
        <f>Data!L1549</f>
        <v>-84.326390000000004</v>
      </c>
      <c r="P1552" s="35">
        <f>Data!M1549</f>
        <v>9.9916300000000007</v>
      </c>
      <c r="Q1552" s="35" t="str">
        <f>IF(Data!N1549=0,"",Data!N1549)</f>
        <v>CurveSpeedEstimateError</v>
      </c>
      <c r="R1552" s="35">
        <f>Data!K1549</f>
        <v>65</v>
      </c>
      <c r="S1552" s="35" t="str">
        <f>IF(Data!X1549=TRUE(), "Yes", "No")</f>
        <v>Yes</v>
      </c>
      <c r="T1552" s="40" t="e">
        <f>#REF!</f>
        <v>#REF!</v>
      </c>
    </row>
    <row r="1553" spans="1:20" x14ac:dyDescent="0.3">
      <c r="A1553" s="35" t="str">
        <f>Data!A1550</f>
        <v>NISSAN LEAF 299-1018</v>
      </c>
      <c r="B1553" s="36">
        <f t="shared" si="24"/>
        <v>46087.384294166666</v>
      </c>
      <c r="C1553" s="37" t="str">
        <f>IF(Data!J1550="GpsRecord", CONCATENATE($U$3,": ",Data!M1550,", ",Data!L1550), CONCATENATE(Data!AB1550, " ", Data!AH1550))</f>
        <v>Velocidad del motor en carretera 70</v>
      </c>
      <c r="D1553" s="38" t="str">
        <f>IF(Data!O1550=TRUE(), "Yes", "No")</f>
        <v>No</v>
      </c>
      <c r="E1553" s="38" t="str">
        <f>IF(Data!J1550="EngineStatusRecord","Engine",IF(Data!J1550="GpsRecord", "GPS", IF(Data!J1550="EngineFaultRecord", "Fault", IF(Data!J1550="DriverChange","Driver",IF(Data!J1550="CustomRecord","Custom","Debug")))))</f>
        <v>Engine</v>
      </c>
      <c r="F1553" s="39" t="str">
        <f>IF(Data!Y1550=TRUE(), "Yes", "No")</f>
        <v>No</v>
      </c>
      <c r="G1553" s="40">
        <f>Data!AK1550</f>
        <v>0</v>
      </c>
      <c r="H1553" s="35" t="str">
        <f>Data!AB1550</f>
        <v>Velocidad del motor en carretera</v>
      </c>
      <c r="I1553" s="35">
        <f>Data!AD1550</f>
        <v>0</v>
      </c>
      <c r="J1553" s="35">
        <f>Data!AF1550</f>
        <v>0</v>
      </c>
      <c r="K1553" s="35" t="str">
        <f>CONCATENATE(Data!AH1550, " ", Data!AI1550)</f>
        <v>70 km/h</v>
      </c>
      <c r="L1553" s="35" t="str">
        <f>Data!C1550</f>
        <v>Vehicle, Battery Electric Vehicle</v>
      </c>
      <c r="M1553" s="35">
        <f>Data!H1550</f>
        <v>0</v>
      </c>
      <c r="N1553" s="41">
        <f>Data!I1550</f>
        <v>46087.384294166666</v>
      </c>
      <c r="O1553" s="35">
        <f>Data!L1550</f>
        <v>0</v>
      </c>
      <c r="P1553" s="35">
        <f>Data!M1550</f>
        <v>0</v>
      </c>
      <c r="Q1553" s="35" t="str">
        <f>IF(Data!N1550=0,"",Data!N1550)</f>
        <v/>
      </c>
      <c r="R1553" s="35">
        <f>Data!K1550</f>
        <v>0</v>
      </c>
      <c r="S1553" s="35" t="str">
        <f>IF(Data!X1550=TRUE(), "Yes", "No")</f>
        <v>No</v>
      </c>
      <c r="T1553" s="40" t="e">
        <f>#REF!</f>
        <v>#REF!</v>
      </c>
    </row>
    <row r="1554" spans="1:20" x14ac:dyDescent="0.3">
      <c r="A1554" s="35" t="str">
        <f>Data!A1551</f>
        <v>NISSAN LEAF 299-1018</v>
      </c>
      <c r="B1554" s="36">
        <f t="shared" si="24"/>
        <v>46087.384304872685</v>
      </c>
      <c r="C1554" s="37" t="str">
        <f>IF(Data!J1551="GpsRecord", CONCATENATE($U$3,": ",Data!M1551,", ",Data!L1551), CONCATENATE(Data!AB1551, " ", Data!AH1551))</f>
        <v>Odómetro 15935</v>
      </c>
      <c r="D1554" s="38" t="str">
        <f>IF(Data!O1551=TRUE(), "Yes", "No")</f>
        <v>No</v>
      </c>
      <c r="E1554" s="38" t="str">
        <f>IF(Data!J1551="EngineStatusRecord","Engine",IF(Data!J1551="GpsRecord", "GPS", IF(Data!J1551="EngineFaultRecord", "Fault", IF(Data!J1551="DriverChange","Driver",IF(Data!J1551="CustomRecord","Custom","Debug")))))</f>
        <v>Engine</v>
      </c>
      <c r="F1554" s="39" t="str">
        <f>IF(Data!Y1551=TRUE(), "Yes", "No")</f>
        <v>No</v>
      </c>
      <c r="G1554" s="40">
        <f>Data!AK1551</f>
        <v>0</v>
      </c>
      <c r="H1554" s="35" t="str">
        <f>Data!AB1551</f>
        <v>Odómetro</v>
      </c>
      <c r="I1554" s="35">
        <f>Data!AD1551</f>
        <v>0</v>
      </c>
      <c r="J1554" s="35">
        <f>Data!AF1551</f>
        <v>0</v>
      </c>
      <c r="K1554" s="35" t="str">
        <f>CONCATENATE(Data!AH1551, " ", Data!AI1551)</f>
        <v>15935 km</v>
      </c>
      <c r="L1554" s="35" t="str">
        <f>Data!C1551</f>
        <v>Vehicle, Battery Electric Vehicle</v>
      </c>
      <c r="M1554" s="35">
        <f>Data!H1551</f>
        <v>0</v>
      </c>
      <c r="N1554" s="41">
        <f>Data!I1551</f>
        <v>46087.384304872685</v>
      </c>
      <c r="O1554" s="35">
        <f>Data!L1551</f>
        <v>0</v>
      </c>
      <c r="P1554" s="35">
        <f>Data!M1551</f>
        <v>0</v>
      </c>
      <c r="Q1554" s="35" t="str">
        <f>IF(Data!N1551=0,"",Data!N1551)</f>
        <v/>
      </c>
      <c r="R1554" s="35">
        <f>Data!K1551</f>
        <v>0</v>
      </c>
      <c r="S1554" s="35" t="str">
        <f>IF(Data!X1551=TRUE(), "Yes", "No")</f>
        <v>No</v>
      </c>
      <c r="T1554" s="40" t="e">
        <f>#REF!</f>
        <v>#REF!</v>
      </c>
    </row>
    <row r="1555" spans="1:20" x14ac:dyDescent="0.3">
      <c r="A1555" s="35" t="str">
        <f>Data!A1552</f>
        <v>NISSAN LEAF 299-1018</v>
      </c>
      <c r="B1555" s="36">
        <f t="shared" si="24"/>
        <v>46087.384304872685</v>
      </c>
      <c r="C1555" s="37" t="str">
        <f>IF(Data!J1552="GpsRecord", CONCATENATE($U$3,": ",Data!M1552,", ",Data!L1552), CONCATENATE(Data!AB1552, " ", Data!AH1552))</f>
        <v>Odómetro sin procesar 15935</v>
      </c>
      <c r="D1555" s="38" t="str">
        <f>IF(Data!O1552=TRUE(), "Yes", "No")</f>
        <v>No</v>
      </c>
      <c r="E1555" s="38" t="str">
        <f>IF(Data!J1552="EngineStatusRecord","Engine",IF(Data!J1552="GpsRecord", "GPS", IF(Data!J1552="EngineFaultRecord", "Fault", IF(Data!J1552="DriverChange","Driver",IF(Data!J1552="CustomRecord","Custom","Debug")))))</f>
        <v>Engine</v>
      </c>
      <c r="F1555" s="39" t="str">
        <f>IF(Data!Y1552=TRUE(), "Yes", "No")</f>
        <v>No</v>
      </c>
      <c r="G1555" s="40">
        <f>Data!AK1552</f>
        <v>0</v>
      </c>
      <c r="H1555" s="35" t="str">
        <f>Data!AB1552</f>
        <v>Odómetro sin procesar</v>
      </c>
      <c r="I1555" s="35">
        <f>Data!AD1552</f>
        <v>0</v>
      </c>
      <c r="J1555" s="35">
        <f>Data!AF1552</f>
        <v>0</v>
      </c>
      <c r="K1555" s="35" t="str">
        <f>CONCATENATE(Data!AH1552, " ", Data!AI1552)</f>
        <v>15935 km</v>
      </c>
      <c r="L1555" s="35" t="str">
        <f>Data!C1552</f>
        <v>Vehicle, Battery Electric Vehicle</v>
      </c>
      <c r="M1555" s="35">
        <f>Data!H1552</f>
        <v>0</v>
      </c>
      <c r="N1555" s="41">
        <f>Data!I1552</f>
        <v>46087.384304872685</v>
      </c>
      <c r="O1555" s="35">
        <f>Data!L1552</f>
        <v>0</v>
      </c>
      <c r="P1555" s="35">
        <f>Data!M1552</f>
        <v>0</v>
      </c>
      <c r="Q1555" s="35" t="str">
        <f>IF(Data!N1552=0,"",Data!N1552)</f>
        <v/>
      </c>
      <c r="R1555" s="35">
        <f>Data!K1552</f>
        <v>0</v>
      </c>
      <c r="S1555" s="35" t="str">
        <f>IF(Data!X1552=TRUE(), "Yes", "No")</f>
        <v>No</v>
      </c>
      <c r="T1555" s="40" t="e">
        <f>#REF!</f>
        <v>#REF!</v>
      </c>
    </row>
    <row r="1556" spans="1:20" x14ac:dyDescent="0.3">
      <c r="A1556" s="35" t="str">
        <f>Data!A1553</f>
        <v>NISSAN LEAF 299-1018</v>
      </c>
      <c r="B1556" s="36">
        <f t="shared" si="24"/>
        <v>46087.384305555555</v>
      </c>
      <c r="C1556" s="37" t="str">
        <f>IF(Data!J1553="GpsRecord", CONCATENATE($U$3,": ",Data!M1553,", ",Data!L1553), CONCATENATE(Data!AB1553, " ", Data!AH1553))</f>
        <v>Ubicación: 9.99141, -84.32825</v>
      </c>
      <c r="D1556" s="38" t="str">
        <f>IF(Data!O1553=TRUE(), "Yes", "No")</f>
        <v>Yes</v>
      </c>
      <c r="E1556" s="38" t="str">
        <f>IF(Data!J1553="EngineStatusRecord","Engine",IF(Data!J1553="GpsRecord", "GPS", IF(Data!J1553="EngineFaultRecord", "Fault", IF(Data!J1553="DriverChange","Driver",IF(Data!J1553="CustomRecord","Custom","Debug")))))</f>
        <v>GPS</v>
      </c>
      <c r="F1556" s="39" t="str">
        <f>IF(Data!Y1553=TRUE(), "Yes", "No")</f>
        <v>Yes</v>
      </c>
      <c r="G1556" s="40">
        <f>Data!AK1553</f>
        <v>0</v>
      </c>
      <c r="H1556" s="35">
        <f>Data!AB1553</f>
        <v>0</v>
      </c>
      <c r="I1556" s="35">
        <f>Data!AD1553</f>
        <v>0</v>
      </c>
      <c r="J1556" s="35">
        <f>Data!AF1553</f>
        <v>0</v>
      </c>
      <c r="K1556" s="35" t="str">
        <f>CONCATENATE(Data!AH1553, " ", Data!AI1553)</f>
        <v xml:space="preserve"> </v>
      </c>
      <c r="L1556" s="35" t="str">
        <f>Data!C1553</f>
        <v>Vehicle, Battery Electric Vehicle</v>
      </c>
      <c r="M1556" s="35">
        <f>Data!H1553</f>
        <v>0</v>
      </c>
      <c r="N1556" s="41">
        <f>Data!I1553</f>
        <v>46087.384305555555</v>
      </c>
      <c r="O1556" s="35">
        <f>Data!L1553</f>
        <v>-84.328249999999997</v>
      </c>
      <c r="P1556" s="35">
        <f>Data!M1553</f>
        <v>9.9914100000000001</v>
      </c>
      <c r="Q1556" s="35" t="str">
        <f>IF(Data!N1553=0,"",Data!N1553)</f>
        <v>CurveSpeed</v>
      </c>
      <c r="R1556" s="35">
        <f>Data!K1553</f>
        <v>68</v>
      </c>
      <c r="S1556" s="35" t="str">
        <f>IF(Data!X1553=TRUE(), "Yes", "No")</f>
        <v>Yes</v>
      </c>
      <c r="T1556" s="40" t="e">
        <f>#REF!</f>
        <v>#REF!</v>
      </c>
    </row>
    <row r="1557" spans="1:20" x14ac:dyDescent="0.3">
      <c r="A1557" s="35" t="str">
        <f>Data!A1554</f>
        <v>NISSAN LEAF 299-1018</v>
      </c>
      <c r="B1557" s="36">
        <f t="shared" si="24"/>
        <v>46087.384363425925</v>
      </c>
      <c r="C1557" s="37" t="str">
        <f>IF(Data!J1554="GpsRecord", CONCATENATE($U$3,": ",Data!M1554,", ",Data!L1554), CONCATENATE(Data!AB1554, " ", Data!AH1554))</f>
        <v>Ubicación: 9.99131, -84.32907</v>
      </c>
      <c r="D1557" s="38" t="str">
        <f>IF(Data!O1554=TRUE(), "Yes", "No")</f>
        <v>Yes</v>
      </c>
      <c r="E1557" s="38" t="str">
        <f>IF(Data!J1554="EngineStatusRecord","Engine",IF(Data!J1554="GpsRecord", "GPS", IF(Data!J1554="EngineFaultRecord", "Fault", IF(Data!J1554="DriverChange","Driver",IF(Data!J1554="CustomRecord","Custom","Debug")))))</f>
        <v>GPS</v>
      </c>
      <c r="F1557" s="39" t="str">
        <f>IF(Data!Y1554=TRUE(), "Yes", "No")</f>
        <v>Yes</v>
      </c>
      <c r="G1557" s="40">
        <f>Data!AK1554</f>
        <v>0</v>
      </c>
      <c r="H1557" s="35">
        <f>Data!AB1554</f>
        <v>0</v>
      </c>
      <c r="I1557" s="35">
        <f>Data!AD1554</f>
        <v>0</v>
      </c>
      <c r="J1557" s="35">
        <f>Data!AF1554</f>
        <v>0</v>
      </c>
      <c r="K1557" s="35" t="str">
        <f>CONCATENATE(Data!AH1554, " ", Data!AI1554)</f>
        <v xml:space="preserve"> </v>
      </c>
      <c r="L1557" s="35" t="str">
        <f>Data!C1554</f>
        <v>Vehicle, Battery Electric Vehicle</v>
      </c>
      <c r="M1557" s="35">
        <f>Data!H1554</f>
        <v>0</v>
      </c>
      <c r="N1557" s="41">
        <f>Data!I1554</f>
        <v>46087.384363425925</v>
      </c>
      <c r="O1557" s="35">
        <f>Data!L1554</f>
        <v>-84.329070000000002</v>
      </c>
      <c r="P1557" s="35">
        <f>Data!M1554</f>
        <v>9.9913100000000004</v>
      </c>
      <c r="Q1557" s="35" t="str">
        <f>IF(Data!N1554=0,"",Data!N1554)</f>
        <v>CurveSpeed</v>
      </c>
      <c r="R1557" s="35">
        <f>Data!K1554</f>
        <v>63</v>
      </c>
      <c r="S1557" s="35" t="str">
        <f>IF(Data!X1554=TRUE(), "Yes", "No")</f>
        <v>Yes</v>
      </c>
      <c r="T1557" s="40" t="e">
        <f>#REF!</f>
        <v>#REF!</v>
      </c>
    </row>
    <row r="1558" spans="1:20" x14ac:dyDescent="0.3">
      <c r="A1558" s="35" t="str">
        <f>Data!A1555</f>
        <v>NISSAN LEAF 299-1018</v>
      </c>
      <c r="B1558" s="36">
        <f t="shared" si="24"/>
        <v>46087.384363425925</v>
      </c>
      <c r="C1558" s="37" t="str">
        <f>IF(Data!J1555="GpsRecord", CONCATENATE($U$3,": ",Data!M1555,", ",Data!L1555), CONCATENATE(Data!AB1555, " ", Data!AH1555))</f>
        <v>Velocidad del motor en carretera 64</v>
      </c>
      <c r="D1558" s="38" t="str">
        <f>IF(Data!O1555=TRUE(), "Yes", "No")</f>
        <v>No</v>
      </c>
      <c r="E1558" s="38" t="str">
        <f>IF(Data!J1555="EngineStatusRecord","Engine",IF(Data!J1555="GpsRecord", "GPS", IF(Data!J1555="EngineFaultRecord", "Fault", IF(Data!J1555="DriverChange","Driver",IF(Data!J1555="CustomRecord","Custom","Debug")))))</f>
        <v>Engine</v>
      </c>
      <c r="F1558" s="39" t="str">
        <f>IF(Data!Y1555=TRUE(), "Yes", "No")</f>
        <v>No</v>
      </c>
      <c r="G1558" s="40">
        <f>Data!AK1555</f>
        <v>0</v>
      </c>
      <c r="H1558" s="35" t="str">
        <f>Data!AB1555</f>
        <v>Velocidad del motor en carretera</v>
      </c>
      <c r="I1558" s="35">
        <f>Data!AD1555</f>
        <v>0</v>
      </c>
      <c r="J1558" s="35">
        <f>Data!AF1555</f>
        <v>0</v>
      </c>
      <c r="K1558" s="35" t="str">
        <f>CONCATENATE(Data!AH1555, " ", Data!AI1555)</f>
        <v>64 km/h</v>
      </c>
      <c r="L1558" s="35" t="str">
        <f>Data!C1555</f>
        <v>Vehicle, Battery Electric Vehicle</v>
      </c>
      <c r="M1558" s="35">
        <f>Data!H1555</f>
        <v>0</v>
      </c>
      <c r="N1558" s="41">
        <f>Data!I1555</f>
        <v>46087.384363425925</v>
      </c>
      <c r="O1558" s="35">
        <f>Data!L1555</f>
        <v>0</v>
      </c>
      <c r="P1558" s="35">
        <f>Data!M1555</f>
        <v>0</v>
      </c>
      <c r="Q1558" s="35" t="str">
        <f>IF(Data!N1555=0,"",Data!N1555)</f>
        <v/>
      </c>
      <c r="R1558" s="35">
        <f>Data!K1555</f>
        <v>0</v>
      </c>
      <c r="S1558" s="35" t="str">
        <f>IF(Data!X1555=TRUE(), "Yes", "No")</f>
        <v>No</v>
      </c>
      <c r="T1558" s="40" t="e">
        <f>#REF!</f>
        <v>#REF!</v>
      </c>
    </row>
    <row r="1559" spans="1:20" x14ac:dyDescent="0.3">
      <c r="A1559" s="35" t="str">
        <f>Data!A1556</f>
        <v>NISSAN LEAF 299-1018</v>
      </c>
      <c r="B1559" s="36">
        <f t="shared" si="24"/>
        <v>46087.38438476852</v>
      </c>
      <c r="C1559" s="37" t="str">
        <f>IF(Data!J1556="GpsRecord", CONCATENATE($U$3,": ",Data!M1556,", ",Data!L1556), CONCATENATE(Data!AB1556, " ", Data!AH1556))</f>
        <v>Distancia incremental basada en la velocidad en carretera del motor 2</v>
      </c>
      <c r="D1559" s="38" t="str">
        <f>IF(Data!O1556=TRUE(), "Yes", "No")</f>
        <v>No</v>
      </c>
      <c r="E1559" s="38" t="str">
        <f>IF(Data!J1556="EngineStatusRecord","Engine",IF(Data!J1556="GpsRecord", "GPS", IF(Data!J1556="EngineFaultRecord", "Fault", IF(Data!J1556="DriverChange","Driver",IF(Data!J1556="CustomRecord","Custom","Debug")))))</f>
        <v>Engine</v>
      </c>
      <c r="F1559" s="39" t="str">
        <f>IF(Data!Y1556=TRUE(), "Yes", "No")</f>
        <v>No</v>
      </c>
      <c r="G1559" s="40">
        <f>Data!AK1556</f>
        <v>0</v>
      </c>
      <c r="H1559" s="35" t="str">
        <f>Data!AB1556</f>
        <v>Distancia incremental basada en la velocidad en carretera del motor</v>
      </c>
      <c r="I1559" s="35">
        <f>Data!AD1556</f>
        <v>0</v>
      </c>
      <c r="J1559" s="35">
        <f>Data!AF1556</f>
        <v>0</v>
      </c>
      <c r="K1559" s="35" t="str">
        <f>CONCATENATE(Data!AH1556, " ", Data!AI1556)</f>
        <v>2 km</v>
      </c>
      <c r="L1559" s="35" t="str">
        <f>Data!C1556</f>
        <v>Vehicle, Battery Electric Vehicle</v>
      </c>
      <c r="M1559" s="35">
        <f>Data!H1556</f>
        <v>0</v>
      </c>
      <c r="N1559" s="41">
        <f>Data!I1556</f>
        <v>46087.38438476852</v>
      </c>
      <c r="O1559" s="35">
        <f>Data!L1556</f>
        <v>0</v>
      </c>
      <c r="P1559" s="35">
        <f>Data!M1556</f>
        <v>0</v>
      </c>
      <c r="Q1559" s="35" t="str">
        <f>IF(Data!N1556=0,"",Data!N1556)</f>
        <v/>
      </c>
      <c r="R1559" s="35">
        <f>Data!K1556</f>
        <v>0</v>
      </c>
      <c r="S1559" s="35" t="str">
        <f>IF(Data!X1556=TRUE(), "Yes", "No")</f>
        <v>No</v>
      </c>
      <c r="T1559" s="40" t="e">
        <f>#REF!</f>
        <v>#REF!</v>
      </c>
    </row>
    <row r="1560" spans="1:20" x14ac:dyDescent="0.3">
      <c r="A1560" s="35" t="str">
        <f>Data!A1557</f>
        <v>NISSAN LEAF 299-1018</v>
      </c>
      <c r="B1560" s="36">
        <f t="shared" si="24"/>
        <v>46087.384436215281</v>
      </c>
      <c r="C1560" s="37" t="str">
        <f>IF(Data!J1557="GpsRecord", CONCATENATE($U$3,": ",Data!M1557,", ",Data!L1557), CONCATENATE(Data!AB1557, " ", Data!AH1557))</f>
        <v>Energía de la batería del vehículo eléctrico 13505</v>
      </c>
      <c r="D1560" s="38" t="str">
        <f>IF(Data!O1557=TRUE(), "Yes", "No")</f>
        <v>No</v>
      </c>
      <c r="E1560" s="38" t="str">
        <f>IF(Data!J1557="EngineStatusRecord","Engine",IF(Data!J1557="GpsRecord", "GPS", IF(Data!J1557="EngineFaultRecord", "Fault", IF(Data!J1557="DriverChange","Driver",IF(Data!J1557="CustomRecord","Custom","Debug")))))</f>
        <v>Engine</v>
      </c>
      <c r="F1560" s="39" t="str">
        <f>IF(Data!Y1557=TRUE(), "Yes", "No")</f>
        <v>No</v>
      </c>
      <c r="G1560" s="40">
        <f>Data!AK1557</f>
        <v>0</v>
      </c>
      <c r="H1560" s="35" t="str">
        <f>Data!AB1557</f>
        <v>Energía de la batería del vehículo eléctrico</v>
      </c>
      <c r="I1560" s="35">
        <f>Data!AD1557</f>
        <v>0</v>
      </c>
      <c r="J1560" s="35">
        <f>Data!AF1557</f>
        <v>0</v>
      </c>
      <c r="K1560" s="35" t="str">
        <f>CONCATENATE(Data!AH1557, " ", Data!AI1557)</f>
        <v>13505 W</v>
      </c>
      <c r="L1560" s="35" t="str">
        <f>Data!C1557</f>
        <v>Vehicle, Battery Electric Vehicle</v>
      </c>
      <c r="M1560" s="35">
        <f>Data!H1557</f>
        <v>0</v>
      </c>
      <c r="N1560" s="41">
        <f>Data!I1557</f>
        <v>46087.384436215281</v>
      </c>
      <c r="O1560" s="35">
        <f>Data!L1557</f>
        <v>0</v>
      </c>
      <c r="P1560" s="35">
        <f>Data!M1557</f>
        <v>0</v>
      </c>
      <c r="Q1560" s="35" t="str">
        <f>IF(Data!N1557=0,"",Data!N1557)</f>
        <v/>
      </c>
      <c r="R1560" s="35">
        <f>Data!K1557</f>
        <v>0</v>
      </c>
      <c r="S1560" s="35" t="str">
        <f>IF(Data!X1557=TRUE(), "Yes", "No")</f>
        <v>No</v>
      </c>
      <c r="T1560" s="40" t="e">
        <f>#REF!</f>
        <v>#REF!</v>
      </c>
    </row>
    <row r="1561" spans="1:20" x14ac:dyDescent="0.3">
      <c r="A1561" s="35" t="str">
        <f>Data!A1558</f>
        <v>NISSAN LEAF 299-1018</v>
      </c>
      <c r="B1561" s="36">
        <f t="shared" si="24"/>
        <v>46087.384502314817</v>
      </c>
      <c r="C1561" s="37" t="str">
        <f>IF(Data!J1558="GpsRecord", CONCATENATE($U$3,": ",Data!M1558,", ",Data!L1558), CONCATENATE(Data!AB1558, " ", Data!AH1558))</f>
        <v>Ubicación: 9.99102, -84.33098</v>
      </c>
      <c r="D1561" s="38" t="str">
        <f>IF(Data!O1558=TRUE(), "Yes", "No")</f>
        <v>Yes</v>
      </c>
      <c r="E1561" s="38" t="str">
        <f>IF(Data!J1558="EngineStatusRecord","Engine",IF(Data!J1558="GpsRecord", "GPS", IF(Data!J1558="EngineFaultRecord", "Fault", IF(Data!J1558="DriverChange","Driver",IF(Data!J1558="CustomRecord","Custom","Debug")))))</f>
        <v>GPS</v>
      </c>
      <c r="F1561" s="39" t="str">
        <f>IF(Data!Y1558=TRUE(), "Yes", "No")</f>
        <v>Yes</v>
      </c>
      <c r="G1561" s="40">
        <f>Data!AK1558</f>
        <v>0</v>
      </c>
      <c r="H1561" s="35">
        <f>Data!AB1558</f>
        <v>0</v>
      </c>
      <c r="I1561" s="35">
        <f>Data!AD1558</f>
        <v>0</v>
      </c>
      <c r="J1561" s="35">
        <f>Data!AF1558</f>
        <v>0</v>
      </c>
      <c r="K1561" s="35" t="str">
        <f>CONCATENATE(Data!AH1558, " ", Data!AI1558)</f>
        <v xml:space="preserve"> </v>
      </c>
      <c r="L1561" s="35" t="str">
        <f>Data!C1558</f>
        <v>Vehicle, Battery Electric Vehicle</v>
      </c>
      <c r="M1561" s="35">
        <f>Data!H1558</f>
        <v>0</v>
      </c>
      <c r="N1561" s="41">
        <f>Data!I1558</f>
        <v>46087.384502314817</v>
      </c>
      <c r="O1561" s="35">
        <f>Data!L1558</f>
        <v>-84.330979999999997</v>
      </c>
      <c r="P1561" s="35">
        <f>Data!M1558</f>
        <v>9.9910200000000007</v>
      </c>
      <c r="Q1561" s="35" t="str">
        <f>IF(Data!N1558=0,"",Data!N1558)</f>
        <v>CurveSpeedEstimateError</v>
      </c>
      <c r="R1561" s="35">
        <f>Data!K1558</f>
        <v>63</v>
      </c>
      <c r="S1561" s="35" t="str">
        <f>IF(Data!X1558=TRUE(), "Yes", "No")</f>
        <v>Yes</v>
      </c>
      <c r="T1561" s="40" t="e">
        <f>#REF!</f>
        <v>#REF!</v>
      </c>
    </row>
    <row r="1562" spans="1:20" x14ac:dyDescent="0.3">
      <c r="A1562" s="35" t="str">
        <f>Data!A1559</f>
        <v>NISSAN LEAF 299-1018</v>
      </c>
      <c r="B1562" s="36">
        <f t="shared" si="24"/>
        <v>46087.384548703703</v>
      </c>
      <c r="C1562" s="37" t="str">
        <f>IF(Data!J1559="GpsRecord", CONCATENATE($U$3,": ",Data!M1559,", ",Data!L1559), CONCATENATE(Data!AB1559, " ", Data!AH1559))</f>
        <v>Velocidad del motor en carretera 66</v>
      </c>
      <c r="D1562" s="38" t="str">
        <f>IF(Data!O1559=TRUE(), "Yes", "No")</f>
        <v>No</v>
      </c>
      <c r="E1562" s="38" t="str">
        <f>IF(Data!J1559="EngineStatusRecord","Engine",IF(Data!J1559="GpsRecord", "GPS", IF(Data!J1559="EngineFaultRecord", "Fault", IF(Data!J1559="DriverChange","Driver",IF(Data!J1559="CustomRecord","Custom","Debug")))))</f>
        <v>Engine</v>
      </c>
      <c r="F1562" s="39" t="str">
        <f>IF(Data!Y1559=TRUE(), "Yes", "No")</f>
        <v>No</v>
      </c>
      <c r="G1562" s="40">
        <f>Data!AK1559</f>
        <v>0</v>
      </c>
      <c r="H1562" s="35" t="str">
        <f>Data!AB1559</f>
        <v>Velocidad del motor en carretera</v>
      </c>
      <c r="I1562" s="35">
        <f>Data!AD1559</f>
        <v>0</v>
      </c>
      <c r="J1562" s="35">
        <f>Data!AF1559</f>
        <v>0</v>
      </c>
      <c r="K1562" s="35" t="str">
        <f>CONCATENATE(Data!AH1559, " ", Data!AI1559)</f>
        <v>66 km/h</v>
      </c>
      <c r="L1562" s="35" t="str">
        <f>Data!C1559</f>
        <v>Vehicle, Battery Electric Vehicle</v>
      </c>
      <c r="M1562" s="35">
        <f>Data!H1559</f>
        <v>0</v>
      </c>
      <c r="N1562" s="41">
        <f>Data!I1559</f>
        <v>46087.384548703703</v>
      </c>
      <c r="O1562" s="35">
        <f>Data!L1559</f>
        <v>0</v>
      </c>
      <c r="P1562" s="35">
        <f>Data!M1559</f>
        <v>0</v>
      </c>
      <c r="Q1562" s="35" t="str">
        <f>IF(Data!N1559=0,"",Data!N1559)</f>
        <v/>
      </c>
      <c r="R1562" s="35">
        <f>Data!K1559</f>
        <v>0</v>
      </c>
      <c r="S1562" s="35" t="str">
        <f>IF(Data!X1559=TRUE(), "Yes", "No")</f>
        <v>No</v>
      </c>
      <c r="T1562" s="40" t="e">
        <f>#REF!</f>
        <v>#REF!</v>
      </c>
    </row>
    <row r="1563" spans="1:20" x14ac:dyDescent="0.3">
      <c r="A1563" s="35" t="str">
        <f>Data!A1560</f>
        <v>NISSAN LEAF 299-1018</v>
      </c>
      <c r="B1563" s="36">
        <f t="shared" si="24"/>
        <v>46087.384564525462</v>
      </c>
      <c r="C1563" s="37" t="str">
        <f>IF(Data!J1560="GpsRecord", CONCATENATE($U$3,": ",Data!M1560,", ",Data!L1560), CONCATENATE(Data!AB1560, " ", Data!AH1560))</f>
        <v>Energía de la batería del vehículo eléctrico -40959</v>
      </c>
      <c r="D1563" s="38" t="str">
        <f>IF(Data!O1560=TRUE(), "Yes", "No")</f>
        <v>No</v>
      </c>
      <c r="E1563" s="38" t="str">
        <f>IF(Data!J1560="EngineStatusRecord","Engine",IF(Data!J1560="GpsRecord", "GPS", IF(Data!J1560="EngineFaultRecord", "Fault", IF(Data!J1560="DriverChange","Driver",IF(Data!J1560="CustomRecord","Custom","Debug")))))</f>
        <v>Engine</v>
      </c>
      <c r="F1563" s="39" t="str">
        <f>IF(Data!Y1560=TRUE(), "Yes", "No")</f>
        <v>No</v>
      </c>
      <c r="G1563" s="40">
        <f>Data!AK1560</f>
        <v>0</v>
      </c>
      <c r="H1563" s="35" t="str">
        <f>Data!AB1560</f>
        <v>Energía de la batería del vehículo eléctrico</v>
      </c>
      <c r="I1563" s="35">
        <f>Data!AD1560</f>
        <v>0</v>
      </c>
      <c r="J1563" s="35">
        <f>Data!AF1560</f>
        <v>0</v>
      </c>
      <c r="K1563" s="35" t="str">
        <f>CONCATENATE(Data!AH1560, " ", Data!AI1560)</f>
        <v>-40959 W</v>
      </c>
      <c r="L1563" s="35" t="str">
        <f>Data!C1560</f>
        <v>Vehicle, Battery Electric Vehicle</v>
      </c>
      <c r="M1563" s="35">
        <f>Data!H1560</f>
        <v>0</v>
      </c>
      <c r="N1563" s="41">
        <f>Data!I1560</f>
        <v>46087.384564525462</v>
      </c>
      <c r="O1563" s="35">
        <f>Data!L1560</f>
        <v>0</v>
      </c>
      <c r="P1563" s="35">
        <f>Data!M1560</f>
        <v>0</v>
      </c>
      <c r="Q1563" s="35" t="str">
        <f>IF(Data!N1560=0,"",Data!N1560)</f>
        <v/>
      </c>
      <c r="R1563" s="35">
        <f>Data!K1560</f>
        <v>0</v>
      </c>
      <c r="S1563" s="35" t="str">
        <f>IF(Data!X1560=TRUE(), "Yes", "No")</f>
        <v>No</v>
      </c>
      <c r="T1563" s="40" t="e">
        <f>#REF!</f>
        <v>#REF!</v>
      </c>
    </row>
    <row r="1564" spans="1:20" x14ac:dyDescent="0.3">
      <c r="A1564" s="35" t="str">
        <f>Data!A1561</f>
        <v>NISSAN LEAF 299-1018</v>
      </c>
      <c r="B1564" s="36">
        <f t="shared" si="24"/>
        <v>46087.384571759256</v>
      </c>
      <c r="C1564" s="37" t="str">
        <f>IF(Data!J1561="GpsRecord", CONCATENATE($U$3,": ",Data!M1561,", ",Data!L1561), CONCATENATE(Data!AB1561, " ", Data!AH1561))</f>
        <v>Ubicación: 9.99058, -84.33182</v>
      </c>
      <c r="D1564" s="38" t="str">
        <f>IF(Data!O1561=TRUE(), "Yes", "No")</f>
        <v>Yes</v>
      </c>
      <c r="E1564" s="38" t="str">
        <f>IF(Data!J1561="EngineStatusRecord","Engine",IF(Data!J1561="GpsRecord", "GPS", IF(Data!J1561="EngineFaultRecord", "Fault", IF(Data!J1561="DriverChange","Driver",IF(Data!J1561="CustomRecord","Custom","Debug")))))</f>
        <v>GPS</v>
      </c>
      <c r="F1564" s="39" t="str">
        <f>IF(Data!Y1561=TRUE(), "Yes", "No")</f>
        <v>Yes</v>
      </c>
      <c r="G1564" s="40">
        <f>Data!AK1561</f>
        <v>0</v>
      </c>
      <c r="H1564" s="35">
        <f>Data!AB1561</f>
        <v>0</v>
      </c>
      <c r="I1564" s="35">
        <f>Data!AD1561</f>
        <v>0</v>
      </c>
      <c r="J1564" s="35">
        <f>Data!AF1561</f>
        <v>0</v>
      </c>
      <c r="K1564" s="35" t="str">
        <f>CONCATENATE(Data!AH1561, " ", Data!AI1561)</f>
        <v xml:space="preserve"> </v>
      </c>
      <c r="L1564" s="35" t="str">
        <f>Data!C1561</f>
        <v>Vehicle, Battery Electric Vehicle</v>
      </c>
      <c r="M1564" s="35">
        <f>Data!H1561</f>
        <v>0</v>
      </c>
      <c r="N1564" s="41">
        <f>Data!I1561</f>
        <v>46087.384571759256</v>
      </c>
      <c r="O1564" s="35">
        <f>Data!L1561</f>
        <v>-84.331819999999993</v>
      </c>
      <c r="P1564" s="35">
        <f>Data!M1561</f>
        <v>9.9905799999999996</v>
      </c>
      <c r="Q1564" s="35" t="str">
        <f>IF(Data!N1561=0,"",Data!N1561)</f>
        <v>CurvePositionEstimateError</v>
      </c>
      <c r="R1564" s="35">
        <f>Data!K1561</f>
        <v>61</v>
      </c>
      <c r="S1564" s="35" t="str">
        <f>IF(Data!X1561=TRUE(), "Yes", "No")</f>
        <v>Yes</v>
      </c>
      <c r="T1564" s="40" t="e">
        <f>#REF!</f>
        <v>#REF!</v>
      </c>
    </row>
    <row r="1565" spans="1:20" x14ac:dyDescent="0.3">
      <c r="A1565" s="35" t="str">
        <f>Data!A1562</f>
        <v>NISSAN LEAF 299-1018</v>
      </c>
      <c r="B1565" s="36">
        <f t="shared" si="24"/>
        <v>46087.384687685182</v>
      </c>
      <c r="C1565" s="37" t="str">
        <f>IF(Data!J1562="GpsRecord", CONCATENATE($U$3,": ",Data!M1562,", ",Data!L1562), CONCATENATE(Data!AB1562, " ", Data!AH1562))</f>
        <v>Velocidad del motor en carretera 56</v>
      </c>
      <c r="D1565" s="38" t="str">
        <f>IF(Data!O1562=TRUE(), "Yes", "No")</f>
        <v>No</v>
      </c>
      <c r="E1565" s="38" t="str">
        <f>IF(Data!J1562="EngineStatusRecord","Engine",IF(Data!J1562="GpsRecord", "GPS", IF(Data!J1562="EngineFaultRecord", "Fault", IF(Data!J1562="DriverChange","Driver",IF(Data!J1562="CustomRecord","Custom","Debug")))))</f>
        <v>Engine</v>
      </c>
      <c r="F1565" s="39" t="str">
        <f>IF(Data!Y1562=TRUE(), "Yes", "No")</f>
        <v>No</v>
      </c>
      <c r="G1565" s="40">
        <f>Data!AK1562</f>
        <v>0</v>
      </c>
      <c r="H1565" s="35" t="str">
        <f>Data!AB1562</f>
        <v>Velocidad del motor en carretera</v>
      </c>
      <c r="I1565" s="35">
        <f>Data!AD1562</f>
        <v>0</v>
      </c>
      <c r="J1565" s="35">
        <f>Data!AF1562</f>
        <v>0</v>
      </c>
      <c r="K1565" s="35" t="str">
        <f>CONCATENATE(Data!AH1562, " ", Data!AI1562)</f>
        <v>56 km/h</v>
      </c>
      <c r="L1565" s="35" t="str">
        <f>Data!C1562</f>
        <v>Vehicle, Battery Electric Vehicle</v>
      </c>
      <c r="M1565" s="35">
        <f>Data!H1562</f>
        <v>0</v>
      </c>
      <c r="N1565" s="41">
        <f>Data!I1562</f>
        <v>46087.384687685182</v>
      </c>
      <c r="O1565" s="35">
        <f>Data!L1562</f>
        <v>0</v>
      </c>
      <c r="P1565" s="35">
        <f>Data!M1562</f>
        <v>0</v>
      </c>
      <c r="Q1565" s="35" t="str">
        <f>IF(Data!N1562=0,"",Data!N1562)</f>
        <v/>
      </c>
      <c r="R1565" s="35">
        <f>Data!K1562</f>
        <v>0</v>
      </c>
      <c r="S1565" s="35" t="str">
        <f>IF(Data!X1562=TRUE(), "Yes", "No")</f>
        <v>No</v>
      </c>
      <c r="T1565" s="40" t="e">
        <f>#REF!</f>
        <v>#REF!</v>
      </c>
    </row>
    <row r="1566" spans="1:20" x14ac:dyDescent="0.3">
      <c r="A1566" s="35" t="str">
        <f>Data!A1563</f>
        <v>NISSAN LEAF 299-1018</v>
      </c>
      <c r="B1566" s="36">
        <f t="shared" si="24"/>
        <v>46087.384692430554</v>
      </c>
      <c r="C1566" s="37" t="str">
        <f>IF(Data!J1563="GpsRecord", CONCATENATE($U$3,": ",Data!M1563,", ",Data!L1563), CONCATENATE(Data!AB1563, " ", Data!AH1563))</f>
        <v>Energía de la batería del vehículo eléctrico 6063</v>
      </c>
      <c r="D1566" s="38" t="str">
        <f>IF(Data!O1563=TRUE(), "Yes", "No")</f>
        <v>No</v>
      </c>
      <c r="E1566" s="38" t="str">
        <f>IF(Data!J1563="EngineStatusRecord","Engine",IF(Data!J1563="GpsRecord", "GPS", IF(Data!J1563="EngineFaultRecord", "Fault", IF(Data!J1563="DriverChange","Driver",IF(Data!J1563="CustomRecord","Custom","Debug")))))</f>
        <v>Engine</v>
      </c>
      <c r="F1566" s="39" t="str">
        <f>IF(Data!Y1563=TRUE(), "Yes", "No")</f>
        <v>No</v>
      </c>
      <c r="G1566" s="40">
        <f>Data!AK1563</f>
        <v>0</v>
      </c>
      <c r="H1566" s="35" t="str">
        <f>Data!AB1563</f>
        <v>Energía de la batería del vehículo eléctrico</v>
      </c>
      <c r="I1566" s="35">
        <f>Data!AD1563</f>
        <v>0</v>
      </c>
      <c r="J1566" s="35">
        <f>Data!AF1563</f>
        <v>0</v>
      </c>
      <c r="K1566" s="35" t="str">
        <f>CONCATENATE(Data!AH1563, " ", Data!AI1563)</f>
        <v>6063 W</v>
      </c>
      <c r="L1566" s="35" t="str">
        <f>Data!C1563</f>
        <v>Vehicle, Battery Electric Vehicle</v>
      </c>
      <c r="M1566" s="35">
        <f>Data!H1563</f>
        <v>0</v>
      </c>
      <c r="N1566" s="41">
        <f>Data!I1563</f>
        <v>46087.384692430554</v>
      </c>
      <c r="O1566" s="35">
        <f>Data!L1563</f>
        <v>0</v>
      </c>
      <c r="P1566" s="35">
        <f>Data!M1563</f>
        <v>0</v>
      </c>
      <c r="Q1566" s="35" t="str">
        <f>IF(Data!N1563=0,"",Data!N1563)</f>
        <v/>
      </c>
      <c r="R1566" s="35">
        <f>Data!K1563</f>
        <v>0</v>
      </c>
      <c r="S1566" s="35" t="str">
        <f>IF(Data!X1563=TRUE(), "Yes", "No")</f>
        <v>No</v>
      </c>
      <c r="T1566" s="40" t="e">
        <f>#REF!</f>
        <v>#REF!</v>
      </c>
    </row>
    <row r="1567" spans="1:20" x14ac:dyDescent="0.3">
      <c r="A1567" s="35" t="str">
        <f>Data!A1564</f>
        <v>NISSAN LEAF 299-1018</v>
      </c>
      <c r="B1567" s="36">
        <f t="shared" si="24"/>
        <v>46087.384710648148</v>
      </c>
      <c r="C1567" s="37" t="str">
        <f>IF(Data!J1564="GpsRecord", CONCATENATE($U$3,": ",Data!M1564,", ",Data!L1564), CONCATENATE(Data!AB1564, " ", Data!AH1564))</f>
        <v>Ubicación: 9.98963, -84.33324</v>
      </c>
      <c r="D1567" s="38" t="str">
        <f>IF(Data!O1564=TRUE(), "Yes", "No")</f>
        <v>Yes</v>
      </c>
      <c r="E1567" s="38" t="str">
        <f>IF(Data!J1564="EngineStatusRecord","Engine",IF(Data!J1564="GpsRecord", "GPS", IF(Data!J1564="EngineFaultRecord", "Fault", IF(Data!J1564="DriverChange","Driver",IF(Data!J1564="CustomRecord","Custom","Debug")))))</f>
        <v>GPS</v>
      </c>
      <c r="F1567" s="39" t="str">
        <f>IF(Data!Y1564=TRUE(), "Yes", "No")</f>
        <v>Yes</v>
      </c>
      <c r="G1567" s="40">
        <f>Data!AK1564</f>
        <v>0</v>
      </c>
      <c r="H1567" s="35">
        <f>Data!AB1564</f>
        <v>0</v>
      </c>
      <c r="I1567" s="35">
        <f>Data!AD1564</f>
        <v>0</v>
      </c>
      <c r="J1567" s="35">
        <f>Data!AF1564</f>
        <v>0</v>
      </c>
      <c r="K1567" s="35" t="str">
        <f>CONCATENATE(Data!AH1564, " ", Data!AI1564)</f>
        <v xml:space="preserve"> </v>
      </c>
      <c r="L1567" s="35" t="str">
        <f>Data!C1564</f>
        <v>Vehicle, Battery Electric Vehicle</v>
      </c>
      <c r="M1567" s="35">
        <f>Data!H1564</f>
        <v>0</v>
      </c>
      <c r="N1567" s="41">
        <f>Data!I1564</f>
        <v>46087.384710648148</v>
      </c>
      <c r="O1567" s="35">
        <f>Data!L1564</f>
        <v>-84.333240000000004</v>
      </c>
      <c r="P1567" s="35">
        <f>Data!M1564</f>
        <v>9.98963</v>
      </c>
      <c r="Q1567" s="35" t="str">
        <f>IF(Data!N1564=0,"",Data!N1564)</f>
        <v>CurvePositionEstimateError</v>
      </c>
      <c r="R1567" s="35">
        <f>Data!K1564</f>
        <v>55</v>
      </c>
      <c r="S1567" s="35" t="str">
        <f>IF(Data!X1564=TRUE(), "Yes", "No")</f>
        <v>Yes</v>
      </c>
      <c r="T1567" s="40" t="e">
        <f>#REF!</f>
        <v>#REF!</v>
      </c>
    </row>
    <row r="1568" spans="1:20" x14ac:dyDescent="0.3">
      <c r="A1568" s="35" t="str">
        <f>Data!A1565</f>
        <v>NISSAN LEAF 299-1018</v>
      </c>
      <c r="B1568" s="36">
        <f t="shared" si="24"/>
        <v>46087.384780092594</v>
      </c>
      <c r="C1568" s="37" t="str">
        <f>IF(Data!J1565="GpsRecord", CONCATENATE($U$3,": ",Data!M1565,", ",Data!L1565), CONCATENATE(Data!AB1565, " ", Data!AH1565))</f>
        <v>Ubicación: 9.98887, -84.33369</v>
      </c>
      <c r="D1568" s="38" t="str">
        <f>IF(Data!O1565=TRUE(), "Yes", "No")</f>
        <v>Yes</v>
      </c>
      <c r="E1568" s="38" t="str">
        <f>IF(Data!J1565="EngineStatusRecord","Engine",IF(Data!J1565="GpsRecord", "GPS", IF(Data!J1565="EngineFaultRecord", "Fault", IF(Data!J1565="DriverChange","Driver",IF(Data!J1565="CustomRecord","Custom","Debug")))))</f>
        <v>GPS</v>
      </c>
      <c r="F1568" s="39" t="str">
        <f>IF(Data!Y1565=TRUE(), "Yes", "No")</f>
        <v>Yes</v>
      </c>
      <c r="G1568" s="40">
        <f>Data!AK1565</f>
        <v>0</v>
      </c>
      <c r="H1568" s="35">
        <f>Data!AB1565</f>
        <v>0</v>
      </c>
      <c r="I1568" s="35">
        <f>Data!AD1565</f>
        <v>0</v>
      </c>
      <c r="J1568" s="35">
        <f>Data!AF1565</f>
        <v>0</v>
      </c>
      <c r="K1568" s="35" t="str">
        <f>CONCATENATE(Data!AH1565, " ", Data!AI1565)</f>
        <v xml:space="preserve"> </v>
      </c>
      <c r="L1568" s="35" t="str">
        <f>Data!C1565</f>
        <v>Vehicle, Battery Electric Vehicle</v>
      </c>
      <c r="M1568" s="35">
        <f>Data!H1565</f>
        <v>0</v>
      </c>
      <c r="N1568" s="41">
        <f>Data!I1565</f>
        <v>46087.384780092594</v>
      </c>
      <c r="O1568" s="35">
        <f>Data!L1565</f>
        <v>-84.333690000000004</v>
      </c>
      <c r="P1568" s="35">
        <f>Data!M1565</f>
        <v>9.9888700000000004</v>
      </c>
      <c r="Q1568" s="35" t="str">
        <f>IF(Data!N1565=0,"",Data!N1565)</f>
        <v>CurveSpeedEstimateError</v>
      </c>
      <c r="R1568" s="35">
        <f>Data!K1565</f>
        <v>61</v>
      </c>
      <c r="S1568" s="35" t="str">
        <f>IF(Data!X1565=TRUE(), "Yes", "No")</f>
        <v>Yes</v>
      </c>
      <c r="T1568" s="40" t="e">
        <f>#REF!</f>
        <v>#REF!</v>
      </c>
    </row>
    <row r="1569" spans="1:20" x14ac:dyDescent="0.3">
      <c r="A1569" s="35" t="str">
        <f>Data!A1566</f>
        <v>NISSAN LEAF 299-1018</v>
      </c>
      <c r="B1569" s="36">
        <f t="shared" si="24"/>
        <v>46087.384826574074</v>
      </c>
      <c r="C1569" s="37" t="str">
        <f>IF(Data!J1566="GpsRecord", CONCATENATE($U$3,": ",Data!M1566,", ",Data!L1566), CONCATENATE(Data!AB1566, " ", Data!AH1566))</f>
        <v>Velocidad del motor en carretera 68</v>
      </c>
      <c r="D1569" s="38" t="str">
        <f>IF(Data!O1566=TRUE(), "Yes", "No")</f>
        <v>No</v>
      </c>
      <c r="E1569" s="38" t="str">
        <f>IF(Data!J1566="EngineStatusRecord","Engine",IF(Data!J1566="GpsRecord", "GPS", IF(Data!J1566="EngineFaultRecord", "Fault", IF(Data!J1566="DriverChange","Driver",IF(Data!J1566="CustomRecord","Custom","Debug")))))</f>
        <v>Engine</v>
      </c>
      <c r="F1569" s="39" t="str">
        <f>IF(Data!Y1566=TRUE(), "Yes", "No")</f>
        <v>No</v>
      </c>
      <c r="G1569" s="40">
        <f>Data!AK1566</f>
        <v>0</v>
      </c>
      <c r="H1569" s="35" t="str">
        <f>Data!AB1566</f>
        <v>Velocidad del motor en carretera</v>
      </c>
      <c r="I1569" s="35">
        <f>Data!AD1566</f>
        <v>0</v>
      </c>
      <c r="J1569" s="35">
        <f>Data!AF1566</f>
        <v>0</v>
      </c>
      <c r="K1569" s="35" t="str">
        <f>CONCATENATE(Data!AH1566, " ", Data!AI1566)</f>
        <v>68 km/h</v>
      </c>
      <c r="L1569" s="35" t="str">
        <f>Data!C1566</f>
        <v>Vehicle, Battery Electric Vehicle</v>
      </c>
      <c r="M1569" s="35">
        <f>Data!H1566</f>
        <v>0</v>
      </c>
      <c r="N1569" s="41">
        <f>Data!I1566</f>
        <v>46087.384826574074</v>
      </c>
      <c r="O1569" s="35">
        <f>Data!L1566</f>
        <v>0</v>
      </c>
      <c r="P1569" s="35">
        <f>Data!M1566</f>
        <v>0</v>
      </c>
      <c r="Q1569" s="35" t="str">
        <f>IF(Data!N1566=0,"",Data!N1566)</f>
        <v/>
      </c>
      <c r="R1569" s="35">
        <f>Data!K1566</f>
        <v>0</v>
      </c>
      <c r="S1569" s="35" t="str">
        <f>IF(Data!X1566=TRUE(), "Yes", "No")</f>
        <v>No</v>
      </c>
      <c r="T1569" s="40" t="e">
        <f>#REF!</f>
        <v>#REF!</v>
      </c>
    </row>
    <row r="1570" spans="1:20" x14ac:dyDescent="0.3">
      <c r="A1570" s="35" t="str">
        <f>Data!A1567</f>
        <v>NISSAN LEAF 299-1018</v>
      </c>
      <c r="B1570" s="36">
        <f t="shared" si="24"/>
        <v>46087.38486111111</v>
      </c>
      <c r="C1570" s="37" t="str">
        <f>IF(Data!J1567="GpsRecord", CONCATENATE($U$3,": ",Data!M1567,", ",Data!L1567), CONCATENATE(Data!AB1567, " ", Data!AH1567))</f>
        <v>Ubicación: 9.98786, -84.3342</v>
      </c>
      <c r="D1570" s="38" t="str">
        <f>IF(Data!O1567=TRUE(), "Yes", "No")</f>
        <v>Yes</v>
      </c>
      <c r="E1570" s="38" t="str">
        <f>IF(Data!J1567="EngineStatusRecord","Engine",IF(Data!J1567="GpsRecord", "GPS", IF(Data!J1567="EngineFaultRecord", "Fault", IF(Data!J1567="DriverChange","Driver",IF(Data!J1567="CustomRecord","Custom","Debug")))))</f>
        <v>GPS</v>
      </c>
      <c r="F1570" s="39" t="str">
        <f>IF(Data!Y1567=TRUE(), "Yes", "No")</f>
        <v>Yes</v>
      </c>
      <c r="G1570" s="40">
        <f>Data!AK1567</f>
        <v>0</v>
      </c>
      <c r="H1570" s="35">
        <f>Data!AB1567</f>
        <v>0</v>
      </c>
      <c r="I1570" s="35">
        <f>Data!AD1567</f>
        <v>0</v>
      </c>
      <c r="J1570" s="35">
        <f>Data!AF1567</f>
        <v>0</v>
      </c>
      <c r="K1570" s="35" t="str">
        <f>CONCATENATE(Data!AH1567, " ", Data!AI1567)</f>
        <v xml:space="preserve"> </v>
      </c>
      <c r="L1570" s="35" t="str">
        <f>Data!C1567</f>
        <v>Vehicle, Battery Electric Vehicle</v>
      </c>
      <c r="M1570" s="35">
        <f>Data!H1567</f>
        <v>0</v>
      </c>
      <c r="N1570" s="41">
        <f>Data!I1567</f>
        <v>46087.38486111111</v>
      </c>
      <c r="O1570" s="35">
        <f>Data!L1567</f>
        <v>-84.334199999999996</v>
      </c>
      <c r="P1570" s="35">
        <f>Data!M1567</f>
        <v>9.9878599999999995</v>
      </c>
      <c r="Q1570" s="35" t="str">
        <f>IF(Data!N1567=0,"",Data!N1567)</f>
        <v>CurveSpeed</v>
      </c>
      <c r="R1570" s="35">
        <f>Data!K1567</f>
        <v>65</v>
      </c>
      <c r="S1570" s="35" t="str">
        <f>IF(Data!X1567=TRUE(), "Yes", "No")</f>
        <v>Yes</v>
      </c>
      <c r="T1570" s="40" t="e">
        <f>#REF!</f>
        <v>#REF!</v>
      </c>
    </row>
    <row r="1571" spans="1:20" x14ac:dyDescent="0.3">
      <c r="A1571" s="35" t="str">
        <f>Data!A1568</f>
        <v>NISSAN LEAF 299-1018</v>
      </c>
      <c r="B1571" s="36">
        <f t="shared" si="24"/>
        <v>46087.384866805558</v>
      </c>
      <c r="C1571" s="37" t="str">
        <f>IF(Data!J1568="GpsRecord", CONCATENATE($U$3,": ",Data!M1568,", ",Data!L1568), CONCATENATE(Data!AB1568, " ", Data!AH1568))</f>
        <v>Energía de la batería del vehículo eléctrico -43036</v>
      </c>
      <c r="D1571" s="38" t="str">
        <f>IF(Data!O1568=TRUE(), "Yes", "No")</f>
        <v>No</v>
      </c>
      <c r="E1571" s="38" t="str">
        <f>IF(Data!J1568="EngineStatusRecord","Engine",IF(Data!J1568="GpsRecord", "GPS", IF(Data!J1568="EngineFaultRecord", "Fault", IF(Data!J1568="DriverChange","Driver",IF(Data!J1568="CustomRecord","Custom","Debug")))))</f>
        <v>Engine</v>
      </c>
      <c r="F1571" s="39" t="str">
        <f>IF(Data!Y1568=TRUE(), "Yes", "No")</f>
        <v>No</v>
      </c>
      <c r="G1571" s="40">
        <f>Data!AK1568</f>
        <v>0</v>
      </c>
      <c r="H1571" s="35" t="str">
        <f>Data!AB1568</f>
        <v>Energía de la batería del vehículo eléctrico</v>
      </c>
      <c r="I1571" s="35">
        <f>Data!AD1568</f>
        <v>0</v>
      </c>
      <c r="J1571" s="35">
        <f>Data!AF1568</f>
        <v>0</v>
      </c>
      <c r="K1571" s="35" t="str">
        <f>CONCATENATE(Data!AH1568, " ", Data!AI1568)</f>
        <v>-43036 W</v>
      </c>
      <c r="L1571" s="35" t="str">
        <f>Data!C1568</f>
        <v>Vehicle, Battery Electric Vehicle</v>
      </c>
      <c r="M1571" s="35">
        <f>Data!H1568</f>
        <v>0</v>
      </c>
      <c r="N1571" s="41">
        <f>Data!I1568</f>
        <v>46087.384866805558</v>
      </c>
      <c r="O1571" s="35">
        <f>Data!L1568</f>
        <v>0</v>
      </c>
      <c r="P1571" s="35">
        <f>Data!M1568</f>
        <v>0</v>
      </c>
      <c r="Q1571" s="35" t="str">
        <f>IF(Data!N1568=0,"",Data!N1568)</f>
        <v/>
      </c>
      <c r="R1571" s="35">
        <f>Data!K1568</f>
        <v>0</v>
      </c>
      <c r="S1571" s="35" t="str">
        <f>IF(Data!X1568=TRUE(), "Yes", "No")</f>
        <v>No</v>
      </c>
      <c r="T1571" s="40" t="e">
        <f>#REF!</f>
        <v>#REF!</v>
      </c>
    </row>
    <row r="1572" spans="1:20" x14ac:dyDescent="0.3">
      <c r="A1572" s="35" t="str">
        <f>Data!A1569</f>
        <v>NISSAN LEAF 299-1018</v>
      </c>
      <c r="B1572" s="36">
        <f t="shared" si="24"/>
        <v>46087.384872685187</v>
      </c>
      <c r="C1572" s="37" t="str">
        <f>IF(Data!J1569="GpsRecord", CONCATENATE($U$3,": ",Data!M1569,", ",Data!L1569), CONCATENATE(Data!AB1569, " ", Data!AH1569))</f>
        <v>Ubicación: 9.98773, -84.33427</v>
      </c>
      <c r="D1572" s="38" t="str">
        <f>IF(Data!O1569=TRUE(), "Yes", "No")</f>
        <v>Yes</v>
      </c>
      <c r="E1572" s="38" t="str">
        <f>IF(Data!J1569="EngineStatusRecord","Engine",IF(Data!J1569="GpsRecord", "GPS", IF(Data!J1569="EngineFaultRecord", "Fault", IF(Data!J1569="DriverChange","Driver",IF(Data!J1569="CustomRecord","Custom","Debug")))))</f>
        <v>GPS</v>
      </c>
      <c r="F1572" s="39" t="str">
        <f>IF(Data!Y1569=TRUE(), "Yes", "No")</f>
        <v>Yes</v>
      </c>
      <c r="G1572" s="40">
        <f>Data!AK1569</f>
        <v>0</v>
      </c>
      <c r="H1572" s="35">
        <f>Data!AB1569</f>
        <v>0</v>
      </c>
      <c r="I1572" s="35">
        <f>Data!AD1569</f>
        <v>0</v>
      </c>
      <c r="J1572" s="35">
        <f>Data!AF1569</f>
        <v>0</v>
      </c>
      <c r="K1572" s="35" t="str">
        <f>CONCATENATE(Data!AH1569, " ", Data!AI1569)</f>
        <v xml:space="preserve"> </v>
      </c>
      <c r="L1572" s="35" t="str">
        <f>Data!C1569</f>
        <v>Vehicle, Battery Electric Vehicle</v>
      </c>
      <c r="M1572" s="35">
        <f>Data!H1569</f>
        <v>0</v>
      </c>
      <c r="N1572" s="41">
        <f>Data!I1569</f>
        <v>46087.384872685187</v>
      </c>
      <c r="O1572" s="35">
        <f>Data!L1569</f>
        <v>-84.334270000000004</v>
      </c>
      <c r="P1572" s="35">
        <f>Data!M1569</f>
        <v>9.9877300000000009</v>
      </c>
      <c r="Q1572" s="35" t="str">
        <f>IF(Data!N1569=0,"",Data!N1569)</f>
        <v>CurveSpeedEstimateError</v>
      </c>
      <c r="R1572" s="35">
        <f>Data!K1569</f>
        <v>59</v>
      </c>
      <c r="S1572" s="35" t="str">
        <f>IF(Data!X1569=TRUE(), "Yes", "No")</f>
        <v>Yes</v>
      </c>
      <c r="T1572" s="40" t="e">
        <f>#REF!</f>
        <v>#REF!</v>
      </c>
    </row>
    <row r="1573" spans="1:20" x14ac:dyDescent="0.3">
      <c r="A1573" s="35" t="str">
        <f>Data!A1570</f>
        <v>NISSAN LEAF 299-1018</v>
      </c>
      <c r="B1573" s="36">
        <f t="shared" si="24"/>
        <v>46087.384872685187</v>
      </c>
      <c r="C1573" s="37" t="str">
        <f>IF(Data!J1570="GpsRecord", CONCATENATE($U$3,": ",Data!M1570,", ",Data!L1570), CONCATENATE(Data!AB1570, " ", Data!AH1570))</f>
        <v xml:space="preserve"> </v>
      </c>
      <c r="D1573" s="38" t="str">
        <f>IF(Data!O1570=TRUE(), "Yes", "No")</f>
        <v>No</v>
      </c>
      <c r="E1573" s="38" t="str">
        <f>IF(Data!J1570="EngineStatusRecord","Engine",IF(Data!J1570="GpsRecord", "GPS", IF(Data!J1570="EngineFaultRecord", "Fault", IF(Data!J1570="DriverChange","Driver",IF(Data!J1570="CustomRecord","Custom","Debug")))))</f>
        <v>Debug</v>
      </c>
      <c r="F1573" s="39" t="str">
        <f>IF(Data!Y1570=TRUE(), "Yes", "No")</f>
        <v>No</v>
      </c>
      <c r="G1573" s="40" t="str">
        <f>Data!AK1570</f>
        <v>60-58-AC-FF-08-00-00-00-00-00-00-00-00-00-00</v>
      </c>
      <c r="H1573" s="35">
        <f>Data!AB1570</f>
        <v>0</v>
      </c>
      <c r="I1573" s="35">
        <f>Data!AD1570</f>
        <v>0</v>
      </c>
      <c r="J1573" s="35">
        <f>Data!AF1570</f>
        <v>0</v>
      </c>
      <c r="K1573" s="35" t="str">
        <f>CONCATENATE(Data!AH1570, " ", Data!AI1570)</f>
        <v xml:space="preserve"> </v>
      </c>
      <c r="L1573" s="35" t="str">
        <f>Data!C1570</f>
        <v>Vehicle, Battery Electric Vehicle</v>
      </c>
      <c r="M1573" s="35">
        <f>Data!H1570</f>
        <v>0</v>
      </c>
      <c r="N1573" s="41">
        <f>Data!I1570</f>
        <v>46087.384872685187</v>
      </c>
      <c r="O1573" s="35">
        <f>Data!L1570</f>
        <v>0</v>
      </c>
      <c r="P1573" s="35">
        <f>Data!M1570</f>
        <v>0</v>
      </c>
      <c r="Q1573" s="35" t="str">
        <f>IF(Data!N1570=0,"",Data!N1570)</f>
        <v>50333</v>
      </c>
      <c r="R1573" s="35">
        <f>Data!K1570</f>
        <v>0</v>
      </c>
      <c r="S1573" s="35" t="str">
        <f>IF(Data!X1570=TRUE(), "Yes", "No")</f>
        <v>No</v>
      </c>
      <c r="T1573" s="40" t="e">
        <f>#REF!</f>
        <v>#REF!</v>
      </c>
    </row>
    <row r="1574" spans="1:20" x14ac:dyDescent="0.3">
      <c r="A1574" s="35" t="str">
        <f>Data!A1571</f>
        <v>NISSAN LEAF 299-1018</v>
      </c>
      <c r="B1574" s="36">
        <f t="shared" si="24"/>
        <v>46087.384872870367</v>
      </c>
      <c r="C1574" s="37" t="str">
        <f>IF(Data!J1571="GpsRecord", CONCATENATE($U$3,": ",Data!M1571,", ",Data!L1571), CONCATENATE(Data!AB1571, " ", Data!AH1571))</f>
        <v xml:space="preserve"> </v>
      </c>
      <c r="D1574" s="38" t="str">
        <f>IF(Data!O1571=TRUE(), "Yes", "No")</f>
        <v>No</v>
      </c>
      <c r="E1574" s="38" t="str">
        <f>IF(Data!J1571="EngineStatusRecord","Engine",IF(Data!J1571="GpsRecord", "GPS", IF(Data!J1571="EngineFaultRecord", "Fault", IF(Data!J1571="DriverChange","Driver",IF(Data!J1571="CustomRecord","Custom","Debug")))))</f>
        <v>Debug</v>
      </c>
      <c r="F1574" s="39" t="str">
        <f>IF(Data!Y1571=TRUE(), "Yes", "No")</f>
        <v>No</v>
      </c>
      <c r="G1574" s="40" t="str">
        <f>Data!AK1571</f>
        <v>FD-39-EF-FF-E5-3E-16-00-9C-71-0F-00-00-00-00</v>
      </c>
      <c r="H1574" s="35">
        <f>Data!AB1571</f>
        <v>0</v>
      </c>
      <c r="I1574" s="35">
        <f>Data!AD1571</f>
        <v>0</v>
      </c>
      <c r="J1574" s="35">
        <f>Data!AF1571</f>
        <v>0</v>
      </c>
      <c r="K1574" s="35" t="str">
        <f>CONCATENATE(Data!AH1571, " ", Data!AI1571)</f>
        <v xml:space="preserve"> </v>
      </c>
      <c r="L1574" s="35" t="str">
        <f>Data!C1571</f>
        <v>Vehicle, Battery Electric Vehicle</v>
      </c>
      <c r="M1574" s="35">
        <f>Data!H1571</f>
        <v>0</v>
      </c>
      <c r="N1574" s="41">
        <f>Data!I1571</f>
        <v>46087.384872870367</v>
      </c>
      <c r="O1574" s="35">
        <f>Data!L1571</f>
        <v>0</v>
      </c>
      <c r="P1574" s="35">
        <f>Data!M1571</f>
        <v>0</v>
      </c>
      <c r="Q1574" s="35" t="str">
        <f>IF(Data!N1571=0,"",Data!N1571)</f>
        <v>61927</v>
      </c>
      <c r="R1574" s="35">
        <f>Data!K1571</f>
        <v>0</v>
      </c>
      <c r="S1574" s="35" t="str">
        <f>IF(Data!X1571=TRUE(), "Yes", "No")</f>
        <v>No</v>
      </c>
      <c r="T1574" s="40" t="e">
        <f>#REF!</f>
        <v>#REF!</v>
      </c>
    </row>
    <row r="1575" spans="1:20" x14ac:dyDescent="0.3">
      <c r="A1575" s="35" t="str">
        <f>Data!A1572</f>
        <v>NISSAN LEAF 299-1018</v>
      </c>
      <c r="B1575" s="36">
        <f t="shared" si="24"/>
        <v>46087.384873090276</v>
      </c>
      <c r="C1575" s="37" t="str">
        <f>IF(Data!J1572="GpsRecord", CONCATENATE($U$3,": ",Data!M1572,", ",Data!L1572), CONCATENATE(Data!AB1572, " ", Data!AH1572))</f>
        <v>Velocidad del motor en carretera 58</v>
      </c>
      <c r="D1575" s="38" t="str">
        <f>IF(Data!O1572=TRUE(), "Yes", "No")</f>
        <v>No</v>
      </c>
      <c r="E1575" s="38" t="str">
        <f>IF(Data!J1572="EngineStatusRecord","Engine",IF(Data!J1572="GpsRecord", "GPS", IF(Data!J1572="EngineFaultRecord", "Fault", IF(Data!J1572="DriverChange","Driver",IF(Data!J1572="CustomRecord","Custom","Debug")))))</f>
        <v>Engine</v>
      </c>
      <c r="F1575" s="39" t="str">
        <f>IF(Data!Y1572=TRUE(), "Yes", "No")</f>
        <v>No</v>
      </c>
      <c r="G1575" s="40">
        <f>Data!AK1572</f>
        <v>0</v>
      </c>
      <c r="H1575" s="35" t="str">
        <f>Data!AB1572</f>
        <v>Velocidad del motor en carretera</v>
      </c>
      <c r="I1575" s="35">
        <f>Data!AD1572</f>
        <v>0</v>
      </c>
      <c r="J1575" s="35">
        <f>Data!AF1572</f>
        <v>0</v>
      </c>
      <c r="K1575" s="35" t="str">
        <f>CONCATENATE(Data!AH1572, " ", Data!AI1572)</f>
        <v>58 km/h</v>
      </c>
      <c r="L1575" s="35" t="str">
        <f>Data!C1572</f>
        <v>Vehicle, Battery Electric Vehicle</v>
      </c>
      <c r="M1575" s="35">
        <f>Data!H1572</f>
        <v>0</v>
      </c>
      <c r="N1575" s="41">
        <f>Data!I1572</f>
        <v>46087.384873090276</v>
      </c>
      <c r="O1575" s="35">
        <f>Data!L1572</f>
        <v>0</v>
      </c>
      <c r="P1575" s="35">
        <f>Data!M1572</f>
        <v>0</v>
      </c>
      <c r="Q1575" s="35" t="str">
        <f>IF(Data!N1572=0,"",Data!N1572)</f>
        <v/>
      </c>
      <c r="R1575" s="35">
        <f>Data!K1572</f>
        <v>0</v>
      </c>
      <c r="S1575" s="35" t="str">
        <f>IF(Data!X1572=TRUE(), "Yes", "No")</f>
        <v>No</v>
      </c>
      <c r="T1575" s="40" t="e">
        <f>#REF!</f>
        <v>#REF!</v>
      </c>
    </row>
    <row r="1576" spans="1:20" x14ac:dyDescent="0.3">
      <c r="A1576" s="35" t="str">
        <f>Data!A1573</f>
        <v>NISSAN LEAF 299-1018</v>
      </c>
      <c r="B1576" s="36">
        <f t="shared" si="24"/>
        <v>46087.38490740741</v>
      </c>
      <c r="C1576" s="37" t="str">
        <f>IF(Data!J1573="GpsRecord", CONCATENATE($U$3,": ",Data!M1573,", ",Data!L1573), CONCATENATE(Data!AB1573, " ", Data!AH1573))</f>
        <v>Ubicación: 9.98739, -84.33452</v>
      </c>
      <c r="D1576" s="38" t="str">
        <f>IF(Data!O1573=TRUE(), "Yes", "No")</f>
        <v>Yes</v>
      </c>
      <c r="E1576" s="38" t="str">
        <f>IF(Data!J1573="EngineStatusRecord","Engine",IF(Data!J1573="GpsRecord", "GPS", IF(Data!J1573="EngineFaultRecord", "Fault", IF(Data!J1573="DriverChange","Driver",IF(Data!J1573="CustomRecord","Custom","Debug")))))</f>
        <v>GPS</v>
      </c>
      <c r="F1576" s="39" t="str">
        <f>IF(Data!Y1573=TRUE(), "Yes", "No")</f>
        <v>Yes</v>
      </c>
      <c r="G1576" s="40">
        <f>Data!AK1573</f>
        <v>0</v>
      </c>
      <c r="H1576" s="35">
        <f>Data!AB1573</f>
        <v>0</v>
      </c>
      <c r="I1576" s="35">
        <f>Data!AD1573</f>
        <v>0</v>
      </c>
      <c r="J1576" s="35">
        <f>Data!AF1573</f>
        <v>0</v>
      </c>
      <c r="K1576" s="35" t="str">
        <f>CONCATENATE(Data!AH1573, " ", Data!AI1573)</f>
        <v xml:space="preserve"> </v>
      </c>
      <c r="L1576" s="35" t="str">
        <f>Data!C1573</f>
        <v>Vehicle, Battery Electric Vehicle</v>
      </c>
      <c r="M1576" s="35">
        <f>Data!H1573</f>
        <v>0</v>
      </c>
      <c r="N1576" s="41">
        <f>Data!I1573</f>
        <v>46087.38490740741</v>
      </c>
      <c r="O1576" s="35">
        <f>Data!L1573</f>
        <v>-84.334519999999998</v>
      </c>
      <c r="P1576" s="35">
        <f>Data!M1573</f>
        <v>9.9873899999999995</v>
      </c>
      <c r="Q1576" s="35" t="str">
        <f>IF(Data!N1573=0,"",Data!N1573)</f>
        <v>CurveSpeedEstimateError</v>
      </c>
      <c r="R1576" s="35">
        <f>Data!K1573</f>
        <v>55</v>
      </c>
      <c r="S1576" s="35" t="str">
        <f>IF(Data!X1573=TRUE(), "Yes", "No")</f>
        <v>Yes</v>
      </c>
      <c r="T1576" s="40" t="e">
        <f>#REF!</f>
        <v>#REF!</v>
      </c>
    </row>
    <row r="1577" spans="1:20" x14ac:dyDescent="0.3">
      <c r="A1577" s="35" t="str">
        <f>Data!A1574</f>
        <v>NISSAN LEAF 299-1018</v>
      </c>
      <c r="B1577" s="36">
        <f t="shared" si="24"/>
        <v>46087.384924861108</v>
      </c>
      <c r="C1577" s="37" t="str">
        <f>IF(Data!J1574="GpsRecord", CONCATENATE($U$3,": ",Data!M1574,", ",Data!L1574), CONCATENATE(Data!AB1574, " ", Data!AH1574))</f>
        <v>Energía de la batería del vehículo eléctrico 0</v>
      </c>
      <c r="D1577" s="38" t="str">
        <f>IF(Data!O1574=TRUE(), "Yes", "No")</f>
        <v>No</v>
      </c>
      <c r="E1577" s="38" t="str">
        <f>IF(Data!J1574="EngineStatusRecord","Engine",IF(Data!J1574="GpsRecord", "GPS", IF(Data!J1574="EngineFaultRecord", "Fault", IF(Data!J1574="DriverChange","Driver",IF(Data!J1574="CustomRecord","Custom","Debug")))))</f>
        <v>Engine</v>
      </c>
      <c r="F1577" s="39" t="str">
        <f>IF(Data!Y1574=TRUE(), "Yes", "No")</f>
        <v>No</v>
      </c>
      <c r="G1577" s="40">
        <f>Data!AK1574</f>
        <v>0</v>
      </c>
      <c r="H1577" s="35" t="str">
        <f>Data!AB1574</f>
        <v>Energía de la batería del vehículo eléctrico</v>
      </c>
      <c r="I1577" s="35">
        <f>Data!AD1574</f>
        <v>0</v>
      </c>
      <c r="J1577" s="35">
        <f>Data!AF1574</f>
        <v>0</v>
      </c>
      <c r="K1577" s="35" t="str">
        <f>CONCATENATE(Data!AH1574, " ", Data!AI1574)</f>
        <v>0 W</v>
      </c>
      <c r="L1577" s="35" t="str">
        <f>Data!C1574</f>
        <v>Vehicle, Battery Electric Vehicle</v>
      </c>
      <c r="M1577" s="35">
        <f>Data!H1574</f>
        <v>0</v>
      </c>
      <c r="N1577" s="41">
        <f>Data!I1574</f>
        <v>46087.384924861108</v>
      </c>
      <c r="O1577" s="35">
        <f>Data!L1574</f>
        <v>0</v>
      </c>
      <c r="P1577" s="35">
        <f>Data!M1574</f>
        <v>0</v>
      </c>
      <c r="Q1577" s="35" t="str">
        <f>IF(Data!N1574=0,"",Data!N1574)</f>
        <v/>
      </c>
      <c r="R1577" s="35">
        <f>Data!K1574</f>
        <v>0</v>
      </c>
      <c r="S1577" s="35" t="str">
        <f>IF(Data!X1574=TRUE(), "Yes", "No")</f>
        <v>No</v>
      </c>
      <c r="T1577" s="40" t="e">
        <f>#REF!</f>
        <v>#REF!</v>
      </c>
    </row>
    <row r="1578" spans="1:20" x14ac:dyDescent="0.3">
      <c r="A1578" s="35" t="str">
        <f>Data!A1575</f>
        <v>NISSAN LEAF 299-1018</v>
      </c>
      <c r="B1578" s="36">
        <f t="shared" si="24"/>
        <v>46087.384953703702</v>
      </c>
      <c r="C1578" s="37" t="str">
        <f>IF(Data!J1575="GpsRecord", CONCATENATE($U$3,": ",Data!M1575,", ",Data!L1575), CONCATENATE(Data!AB1575, " ", Data!AH1575))</f>
        <v>Ubicación: 9.9871, -84.33501</v>
      </c>
      <c r="D1578" s="38" t="str">
        <f>IF(Data!O1575=TRUE(), "Yes", "No")</f>
        <v>Yes</v>
      </c>
      <c r="E1578" s="38" t="str">
        <f>IF(Data!J1575="EngineStatusRecord","Engine",IF(Data!J1575="GpsRecord", "GPS", IF(Data!J1575="EngineFaultRecord", "Fault", IF(Data!J1575="DriverChange","Driver",IF(Data!J1575="CustomRecord","Custom","Debug")))))</f>
        <v>GPS</v>
      </c>
      <c r="F1578" s="39" t="str">
        <f>IF(Data!Y1575=TRUE(), "Yes", "No")</f>
        <v>Yes</v>
      </c>
      <c r="G1578" s="40">
        <f>Data!AK1575</f>
        <v>0</v>
      </c>
      <c r="H1578" s="35">
        <f>Data!AB1575</f>
        <v>0</v>
      </c>
      <c r="I1578" s="35">
        <f>Data!AD1575</f>
        <v>0</v>
      </c>
      <c r="J1578" s="35">
        <f>Data!AF1575</f>
        <v>0</v>
      </c>
      <c r="K1578" s="35" t="str">
        <f>CONCATENATE(Data!AH1575, " ", Data!AI1575)</f>
        <v xml:space="preserve"> </v>
      </c>
      <c r="L1578" s="35" t="str">
        <f>Data!C1575</f>
        <v>Vehicle, Battery Electric Vehicle</v>
      </c>
      <c r="M1578" s="35">
        <f>Data!H1575</f>
        <v>0</v>
      </c>
      <c r="N1578" s="41">
        <f>Data!I1575</f>
        <v>46087.384953703702</v>
      </c>
      <c r="O1578" s="35">
        <f>Data!L1575</f>
        <v>-84.335009999999997</v>
      </c>
      <c r="P1578" s="35">
        <f>Data!M1575</f>
        <v>9.9870999999999999</v>
      </c>
      <c r="Q1578" s="35" t="str">
        <f>IF(Data!N1575=0,"",Data!N1575)</f>
        <v>CurveSpeedEstimateError</v>
      </c>
      <c r="R1578" s="35">
        <f>Data!K1575</f>
        <v>59</v>
      </c>
      <c r="S1578" s="35" t="str">
        <f>IF(Data!X1575=TRUE(), "Yes", "No")</f>
        <v>Yes</v>
      </c>
      <c r="T1578" s="40" t="e">
        <f>#REF!</f>
        <v>#REF!</v>
      </c>
    </row>
    <row r="1579" spans="1:20" x14ac:dyDescent="0.3">
      <c r="A1579" s="35" t="str">
        <f>Data!A1576</f>
        <v>NISSAN LEAF 299-1018</v>
      </c>
      <c r="B1579" s="36">
        <f t="shared" si="24"/>
        <v>46087.384976134257</v>
      </c>
      <c r="C1579" s="37" t="str">
        <f>IF(Data!J1576="GpsRecord", CONCATENATE($U$3,": ",Data!M1576,", ",Data!L1576), CONCATENATE(Data!AB1576, " ", Data!AH1576))</f>
        <v>Odómetro 15936</v>
      </c>
      <c r="D1579" s="38" t="str">
        <f>IF(Data!O1576=TRUE(), "Yes", "No")</f>
        <v>No</v>
      </c>
      <c r="E1579" s="38" t="str">
        <f>IF(Data!J1576="EngineStatusRecord","Engine",IF(Data!J1576="GpsRecord", "GPS", IF(Data!J1576="EngineFaultRecord", "Fault", IF(Data!J1576="DriverChange","Driver",IF(Data!J1576="CustomRecord","Custom","Debug")))))</f>
        <v>Engine</v>
      </c>
      <c r="F1579" s="39" t="str">
        <f>IF(Data!Y1576=TRUE(), "Yes", "No")</f>
        <v>No</v>
      </c>
      <c r="G1579" s="40">
        <f>Data!AK1576</f>
        <v>0</v>
      </c>
      <c r="H1579" s="35" t="str">
        <f>Data!AB1576</f>
        <v>Odómetro</v>
      </c>
      <c r="I1579" s="35">
        <f>Data!AD1576</f>
        <v>0</v>
      </c>
      <c r="J1579" s="35">
        <f>Data!AF1576</f>
        <v>0</v>
      </c>
      <c r="K1579" s="35" t="str">
        <f>CONCATENATE(Data!AH1576, " ", Data!AI1576)</f>
        <v>15936 km</v>
      </c>
      <c r="L1579" s="35" t="str">
        <f>Data!C1576</f>
        <v>Vehicle, Battery Electric Vehicle</v>
      </c>
      <c r="M1579" s="35">
        <f>Data!H1576</f>
        <v>0</v>
      </c>
      <c r="N1579" s="41">
        <f>Data!I1576</f>
        <v>46087.384976134257</v>
      </c>
      <c r="O1579" s="35">
        <f>Data!L1576</f>
        <v>0</v>
      </c>
      <c r="P1579" s="35">
        <f>Data!M1576</f>
        <v>0</v>
      </c>
      <c r="Q1579" s="35" t="str">
        <f>IF(Data!N1576=0,"",Data!N1576)</f>
        <v/>
      </c>
      <c r="R1579" s="35">
        <f>Data!K1576</f>
        <v>0</v>
      </c>
      <c r="S1579" s="35" t="str">
        <f>IF(Data!X1576=TRUE(), "Yes", "No")</f>
        <v>No</v>
      </c>
      <c r="T1579" s="40" t="e">
        <f>#REF!</f>
        <v>#REF!</v>
      </c>
    </row>
    <row r="1580" spans="1:20" x14ac:dyDescent="0.3">
      <c r="A1580" s="35" t="str">
        <f>Data!A1577</f>
        <v>NISSAN LEAF 299-1018</v>
      </c>
      <c r="B1580" s="36">
        <f t="shared" si="24"/>
        <v>46087.384976134257</v>
      </c>
      <c r="C1580" s="37" t="str">
        <f>IF(Data!J1577="GpsRecord", CONCATENATE($U$3,": ",Data!M1577,", ",Data!L1577), CONCATENATE(Data!AB1577, " ", Data!AH1577))</f>
        <v>Odómetro sin procesar 15936</v>
      </c>
      <c r="D1580" s="38" t="str">
        <f>IF(Data!O1577=TRUE(), "Yes", "No")</f>
        <v>No</v>
      </c>
      <c r="E1580" s="38" t="str">
        <f>IF(Data!J1577="EngineStatusRecord","Engine",IF(Data!J1577="GpsRecord", "GPS", IF(Data!J1577="EngineFaultRecord", "Fault", IF(Data!J1577="DriverChange","Driver",IF(Data!J1577="CustomRecord","Custom","Debug")))))</f>
        <v>Engine</v>
      </c>
      <c r="F1580" s="39" t="str">
        <f>IF(Data!Y1577=TRUE(), "Yes", "No")</f>
        <v>No</v>
      </c>
      <c r="G1580" s="40">
        <f>Data!AK1577</f>
        <v>0</v>
      </c>
      <c r="H1580" s="35" t="str">
        <f>Data!AB1577</f>
        <v>Odómetro sin procesar</v>
      </c>
      <c r="I1580" s="35">
        <f>Data!AD1577</f>
        <v>0</v>
      </c>
      <c r="J1580" s="35">
        <f>Data!AF1577</f>
        <v>0</v>
      </c>
      <c r="K1580" s="35" t="str">
        <f>CONCATENATE(Data!AH1577, " ", Data!AI1577)</f>
        <v>15936 km</v>
      </c>
      <c r="L1580" s="35" t="str">
        <f>Data!C1577</f>
        <v>Vehicle, Battery Electric Vehicle</v>
      </c>
      <c r="M1580" s="35">
        <f>Data!H1577</f>
        <v>0</v>
      </c>
      <c r="N1580" s="41">
        <f>Data!I1577</f>
        <v>46087.384976134257</v>
      </c>
      <c r="O1580" s="35">
        <f>Data!L1577</f>
        <v>0</v>
      </c>
      <c r="P1580" s="35">
        <f>Data!M1577</f>
        <v>0</v>
      </c>
      <c r="Q1580" s="35" t="str">
        <f>IF(Data!N1577=0,"",Data!N1577)</f>
        <v/>
      </c>
      <c r="R1580" s="35">
        <f>Data!K1577</f>
        <v>0</v>
      </c>
      <c r="S1580" s="35" t="str">
        <f>IF(Data!X1577=TRUE(), "Yes", "No")</f>
        <v>No</v>
      </c>
      <c r="T1580" s="40" t="e">
        <f>#REF!</f>
        <v>#REF!</v>
      </c>
    </row>
    <row r="1581" spans="1:20" x14ac:dyDescent="0.3">
      <c r="A1581" s="35" t="str">
        <f>Data!A1578</f>
        <v>NISSAN LEAF 299-1018</v>
      </c>
      <c r="B1581" s="36">
        <f t="shared" si="24"/>
        <v>46087.385034722225</v>
      </c>
      <c r="C1581" s="37" t="str">
        <f>IF(Data!J1578="GpsRecord", CONCATENATE($U$3,": ",Data!M1578,", ",Data!L1578), CONCATENATE(Data!AB1578, " ", Data!AH1578))</f>
        <v>Ubicación: 9.98661, -84.33592</v>
      </c>
      <c r="D1581" s="38" t="str">
        <f>IF(Data!O1578=TRUE(), "Yes", "No")</f>
        <v>Yes</v>
      </c>
      <c r="E1581" s="38" t="str">
        <f>IF(Data!J1578="EngineStatusRecord","Engine",IF(Data!J1578="GpsRecord", "GPS", IF(Data!J1578="EngineFaultRecord", "Fault", IF(Data!J1578="DriverChange","Driver",IF(Data!J1578="CustomRecord","Custom","Debug")))))</f>
        <v>GPS</v>
      </c>
      <c r="F1581" s="39" t="str">
        <f>IF(Data!Y1578=TRUE(), "Yes", "No")</f>
        <v>Yes</v>
      </c>
      <c r="G1581" s="40">
        <f>Data!AK1578</f>
        <v>0</v>
      </c>
      <c r="H1581" s="35">
        <f>Data!AB1578</f>
        <v>0</v>
      </c>
      <c r="I1581" s="35">
        <f>Data!AD1578</f>
        <v>0</v>
      </c>
      <c r="J1581" s="35">
        <f>Data!AF1578</f>
        <v>0</v>
      </c>
      <c r="K1581" s="35" t="str">
        <f>CONCATENATE(Data!AH1578, " ", Data!AI1578)</f>
        <v xml:space="preserve"> </v>
      </c>
      <c r="L1581" s="35" t="str">
        <f>Data!C1578</f>
        <v>Vehicle, Battery Electric Vehicle</v>
      </c>
      <c r="M1581" s="35">
        <f>Data!H1578</f>
        <v>0</v>
      </c>
      <c r="N1581" s="41">
        <f>Data!I1578</f>
        <v>46087.385034722225</v>
      </c>
      <c r="O1581" s="35">
        <f>Data!L1578</f>
        <v>-84.335920000000002</v>
      </c>
      <c r="P1581" s="35">
        <f>Data!M1578</f>
        <v>9.9866100000000007</v>
      </c>
      <c r="Q1581" s="35" t="str">
        <f>IF(Data!N1578=0,"",Data!N1578)</f>
        <v>CurveSpeedEstimateError</v>
      </c>
      <c r="R1581" s="35">
        <f>Data!K1578</f>
        <v>57</v>
      </c>
      <c r="S1581" s="35" t="str">
        <f>IF(Data!X1578=TRUE(), "Yes", "No")</f>
        <v>Yes</v>
      </c>
      <c r="T1581" s="40" t="e">
        <f>#REF!</f>
        <v>#REF!</v>
      </c>
    </row>
    <row r="1582" spans="1:20" x14ac:dyDescent="0.3">
      <c r="A1582" s="35" t="str">
        <f>Data!A1579</f>
        <v>NISSAN LEAF 299-1018</v>
      </c>
      <c r="B1582" s="36">
        <f t="shared" si="24"/>
        <v>46087.385127581016</v>
      </c>
      <c r="C1582" s="37" t="str">
        <f>IF(Data!J1579="GpsRecord", CONCATENATE($U$3,": ",Data!M1579,", ",Data!L1579), CONCATENATE(Data!AB1579, " ", Data!AH1579))</f>
        <v>Velocidad del motor en carretera 58</v>
      </c>
      <c r="D1582" s="38" t="str">
        <f>IF(Data!O1579=TRUE(), "Yes", "No")</f>
        <v>No</v>
      </c>
      <c r="E1582" s="38" t="str">
        <f>IF(Data!J1579="EngineStatusRecord","Engine",IF(Data!J1579="GpsRecord", "GPS", IF(Data!J1579="EngineFaultRecord", "Fault", IF(Data!J1579="DriverChange","Driver",IF(Data!J1579="CustomRecord","Custom","Debug")))))</f>
        <v>Engine</v>
      </c>
      <c r="F1582" s="39" t="str">
        <f>IF(Data!Y1579=TRUE(), "Yes", "No")</f>
        <v>No</v>
      </c>
      <c r="G1582" s="40">
        <f>Data!AK1579</f>
        <v>0</v>
      </c>
      <c r="H1582" s="35" t="str">
        <f>Data!AB1579</f>
        <v>Velocidad del motor en carretera</v>
      </c>
      <c r="I1582" s="35">
        <f>Data!AD1579</f>
        <v>0</v>
      </c>
      <c r="J1582" s="35">
        <f>Data!AF1579</f>
        <v>0</v>
      </c>
      <c r="K1582" s="35" t="str">
        <f>CONCATENATE(Data!AH1579, " ", Data!AI1579)</f>
        <v>58 km/h</v>
      </c>
      <c r="L1582" s="35" t="str">
        <f>Data!C1579</f>
        <v>Vehicle, Battery Electric Vehicle</v>
      </c>
      <c r="M1582" s="35">
        <f>Data!H1579</f>
        <v>0</v>
      </c>
      <c r="N1582" s="41">
        <f>Data!I1579</f>
        <v>46087.385127581016</v>
      </c>
      <c r="O1582" s="35">
        <f>Data!L1579</f>
        <v>0</v>
      </c>
      <c r="P1582" s="35">
        <f>Data!M1579</f>
        <v>0</v>
      </c>
      <c r="Q1582" s="35" t="str">
        <f>IF(Data!N1579=0,"",Data!N1579)</f>
        <v/>
      </c>
      <c r="R1582" s="35">
        <f>Data!K1579</f>
        <v>0</v>
      </c>
      <c r="S1582" s="35" t="str">
        <f>IF(Data!X1579=TRUE(), "Yes", "No")</f>
        <v>No</v>
      </c>
      <c r="T1582" s="40" t="e">
        <f>#REF!</f>
        <v>#REF!</v>
      </c>
    </row>
    <row r="1583" spans="1:20" x14ac:dyDescent="0.3">
      <c r="A1583" s="35" t="str">
        <f>Data!A1580</f>
        <v>NISSAN LEAF 299-1018</v>
      </c>
      <c r="B1583" s="36">
        <f t="shared" si="24"/>
        <v>46087.385138888887</v>
      </c>
      <c r="C1583" s="37" t="str">
        <f>IF(Data!J1580="GpsRecord", CONCATENATE($U$3,": ",Data!M1580,", ",Data!L1580), CONCATENATE(Data!AB1580, " ", Data!AH1580))</f>
        <v>Ubicación: 9.98601, -84.33707</v>
      </c>
      <c r="D1583" s="38" t="str">
        <f>IF(Data!O1580=TRUE(), "Yes", "No")</f>
        <v>Yes</v>
      </c>
      <c r="E1583" s="38" t="str">
        <f>IF(Data!J1580="EngineStatusRecord","Engine",IF(Data!J1580="GpsRecord", "GPS", IF(Data!J1580="EngineFaultRecord", "Fault", IF(Data!J1580="DriverChange","Driver",IF(Data!J1580="CustomRecord","Custom","Debug")))))</f>
        <v>GPS</v>
      </c>
      <c r="F1583" s="39" t="str">
        <f>IF(Data!Y1580=TRUE(), "Yes", "No")</f>
        <v>Yes</v>
      </c>
      <c r="G1583" s="40">
        <f>Data!AK1580</f>
        <v>0</v>
      </c>
      <c r="H1583" s="35">
        <f>Data!AB1580</f>
        <v>0</v>
      </c>
      <c r="I1583" s="35">
        <f>Data!AD1580</f>
        <v>0</v>
      </c>
      <c r="J1583" s="35">
        <f>Data!AF1580</f>
        <v>0</v>
      </c>
      <c r="K1583" s="35" t="str">
        <f>CONCATENATE(Data!AH1580, " ", Data!AI1580)</f>
        <v xml:space="preserve"> </v>
      </c>
      <c r="L1583" s="35" t="str">
        <f>Data!C1580</f>
        <v>Vehicle, Battery Electric Vehicle</v>
      </c>
      <c r="M1583" s="35">
        <f>Data!H1580</f>
        <v>0</v>
      </c>
      <c r="N1583" s="41">
        <f>Data!I1580</f>
        <v>46087.385138888887</v>
      </c>
      <c r="O1583" s="35">
        <f>Data!L1580</f>
        <v>-84.337069999999997</v>
      </c>
      <c r="P1583" s="35">
        <f>Data!M1580</f>
        <v>9.9860100000000003</v>
      </c>
      <c r="Q1583" s="35" t="str">
        <f>IF(Data!N1580=0,"",Data!N1580)</f>
        <v>CurveSpeed</v>
      </c>
      <c r="R1583" s="35">
        <f>Data!K1580</f>
        <v>55</v>
      </c>
      <c r="S1583" s="35" t="str">
        <f>IF(Data!X1580=TRUE(), "Yes", "No")</f>
        <v>Yes</v>
      </c>
      <c r="T1583" s="40" t="e">
        <f>#REF!</f>
        <v>#REF!</v>
      </c>
    </row>
    <row r="1584" spans="1:20" x14ac:dyDescent="0.3">
      <c r="A1584" s="35" t="str">
        <f>Data!A1581</f>
        <v>NISSAN LEAF 299-1018</v>
      </c>
      <c r="B1584" s="36">
        <f t="shared" si="24"/>
        <v>46087.38516917824</v>
      </c>
      <c r="C1584" s="37" t="str">
        <f>IF(Data!J1581="GpsRecord", CONCATENATE($U$3,": ",Data!M1581,", ",Data!L1581), CONCATENATE(Data!AB1581, " ", Data!AH1581))</f>
        <v>Energía de la batería del vehículo eléctrico -36132</v>
      </c>
      <c r="D1584" s="38" t="str">
        <f>IF(Data!O1581=TRUE(), "Yes", "No")</f>
        <v>No</v>
      </c>
      <c r="E1584" s="38" t="str">
        <f>IF(Data!J1581="EngineStatusRecord","Engine",IF(Data!J1581="GpsRecord", "GPS", IF(Data!J1581="EngineFaultRecord", "Fault", IF(Data!J1581="DriverChange","Driver",IF(Data!J1581="CustomRecord","Custom","Debug")))))</f>
        <v>Engine</v>
      </c>
      <c r="F1584" s="39" t="str">
        <f>IF(Data!Y1581=TRUE(), "Yes", "No")</f>
        <v>No</v>
      </c>
      <c r="G1584" s="40">
        <f>Data!AK1581</f>
        <v>0</v>
      </c>
      <c r="H1584" s="35" t="str">
        <f>Data!AB1581</f>
        <v>Energía de la batería del vehículo eléctrico</v>
      </c>
      <c r="I1584" s="35">
        <f>Data!AD1581</f>
        <v>0</v>
      </c>
      <c r="J1584" s="35">
        <f>Data!AF1581</f>
        <v>0</v>
      </c>
      <c r="K1584" s="35" t="str">
        <f>CONCATENATE(Data!AH1581, " ", Data!AI1581)</f>
        <v>-36132 W</v>
      </c>
      <c r="L1584" s="35" t="str">
        <f>Data!C1581</f>
        <v>Vehicle, Battery Electric Vehicle</v>
      </c>
      <c r="M1584" s="35">
        <f>Data!H1581</f>
        <v>0</v>
      </c>
      <c r="N1584" s="41">
        <f>Data!I1581</f>
        <v>46087.38516917824</v>
      </c>
      <c r="O1584" s="35">
        <f>Data!L1581</f>
        <v>0</v>
      </c>
      <c r="P1584" s="35">
        <f>Data!M1581</f>
        <v>0</v>
      </c>
      <c r="Q1584" s="35" t="str">
        <f>IF(Data!N1581=0,"",Data!N1581)</f>
        <v/>
      </c>
      <c r="R1584" s="35">
        <f>Data!K1581</f>
        <v>0</v>
      </c>
      <c r="S1584" s="35" t="str">
        <f>IF(Data!X1581=TRUE(), "Yes", "No")</f>
        <v>No</v>
      </c>
      <c r="T1584" s="40" t="e">
        <f>#REF!</f>
        <v>#REF!</v>
      </c>
    </row>
    <row r="1585" spans="1:20" x14ac:dyDescent="0.3">
      <c r="A1585" s="35" t="str">
        <f>Data!A1582</f>
        <v>NISSAN LEAF 299-1018</v>
      </c>
      <c r="B1585" s="36">
        <f t="shared" si="24"/>
        <v>46087.38517361111</v>
      </c>
      <c r="C1585" s="37" t="str">
        <f>IF(Data!J1582="GpsRecord", CONCATENATE($U$3,": ",Data!M1582,", ",Data!L1582), CONCATENATE(Data!AB1582, " ", Data!AH1582))</f>
        <v>Ubicación: 9.98579, -84.33738</v>
      </c>
      <c r="D1585" s="38" t="str">
        <f>IF(Data!O1582=TRUE(), "Yes", "No")</f>
        <v>Yes</v>
      </c>
      <c r="E1585" s="38" t="str">
        <f>IF(Data!J1582="EngineStatusRecord","Engine",IF(Data!J1582="GpsRecord", "GPS", IF(Data!J1582="EngineFaultRecord", "Fault", IF(Data!J1582="DriverChange","Driver",IF(Data!J1582="CustomRecord","Custom","Debug")))))</f>
        <v>GPS</v>
      </c>
      <c r="F1585" s="39" t="str">
        <f>IF(Data!Y1582=TRUE(), "Yes", "No")</f>
        <v>Yes</v>
      </c>
      <c r="G1585" s="40">
        <f>Data!AK1582</f>
        <v>0</v>
      </c>
      <c r="H1585" s="35">
        <f>Data!AB1582</f>
        <v>0</v>
      </c>
      <c r="I1585" s="35">
        <f>Data!AD1582</f>
        <v>0</v>
      </c>
      <c r="J1585" s="35">
        <f>Data!AF1582</f>
        <v>0</v>
      </c>
      <c r="K1585" s="35" t="str">
        <f>CONCATENATE(Data!AH1582, " ", Data!AI1582)</f>
        <v xml:space="preserve"> </v>
      </c>
      <c r="L1585" s="35" t="str">
        <f>Data!C1582</f>
        <v>Vehicle, Battery Electric Vehicle</v>
      </c>
      <c r="M1585" s="35">
        <f>Data!H1582</f>
        <v>0</v>
      </c>
      <c r="N1585" s="41">
        <f>Data!I1582</f>
        <v>46087.38517361111</v>
      </c>
      <c r="O1585" s="35">
        <f>Data!L1582</f>
        <v>-84.337379999999996</v>
      </c>
      <c r="P1585" s="35">
        <f>Data!M1582</f>
        <v>9.9857899999999997</v>
      </c>
      <c r="Q1585" s="35" t="str">
        <f>IF(Data!N1582=0,"",Data!N1582)</f>
        <v>CurveSpeedEstimateError</v>
      </c>
      <c r="R1585" s="35">
        <f>Data!K1582</f>
        <v>44</v>
      </c>
      <c r="S1585" s="35" t="str">
        <f>IF(Data!X1582=TRUE(), "Yes", "No")</f>
        <v>Yes</v>
      </c>
      <c r="T1585" s="40" t="e">
        <f>#REF!</f>
        <v>#REF!</v>
      </c>
    </row>
    <row r="1586" spans="1:20" x14ac:dyDescent="0.3">
      <c r="A1586" s="35" t="str">
        <f>Data!A1583</f>
        <v>NISSAN LEAF 299-1018</v>
      </c>
      <c r="B1586" s="36">
        <f t="shared" si="24"/>
        <v>46087.385185277781</v>
      </c>
      <c r="C1586" s="37" t="str">
        <f>IF(Data!J1583="GpsRecord", CONCATENATE($U$3,": ",Data!M1583,", ",Data!L1583), CONCATENATE(Data!AB1583, " ", Data!AH1583))</f>
        <v>Velocidad del motor en carretera 38</v>
      </c>
      <c r="D1586" s="38" t="str">
        <f>IF(Data!O1583=TRUE(), "Yes", "No")</f>
        <v>No</v>
      </c>
      <c r="E1586" s="38" t="str">
        <f>IF(Data!J1583="EngineStatusRecord","Engine",IF(Data!J1583="GpsRecord", "GPS", IF(Data!J1583="EngineFaultRecord", "Fault", IF(Data!J1583="DriverChange","Driver",IF(Data!J1583="CustomRecord","Custom","Debug")))))</f>
        <v>Engine</v>
      </c>
      <c r="F1586" s="39" t="str">
        <f>IF(Data!Y1583=TRUE(), "Yes", "No")</f>
        <v>No</v>
      </c>
      <c r="G1586" s="40">
        <f>Data!AK1583</f>
        <v>0</v>
      </c>
      <c r="H1586" s="35" t="str">
        <f>Data!AB1583</f>
        <v>Velocidad del motor en carretera</v>
      </c>
      <c r="I1586" s="35">
        <f>Data!AD1583</f>
        <v>0</v>
      </c>
      <c r="J1586" s="35">
        <f>Data!AF1583</f>
        <v>0</v>
      </c>
      <c r="K1586" s="35" t="str">
        <f>CONCATENATE(Data!AH1583, " ", Data!AI1583)</f>
        <v>38 km/h</v>
      </c>
      <c r="L1586" s="35" t="str">
        <f>Data!C1583</f>
        <v>Vehicle, Battery Electric Vehicle</v>
      </c>
      <c r="M1586" s="35">
        <f>Data!H1583</f>
        <v>0</v>
      </c>
      <c r="N1586" s="41">
        <f>Data!I1583</f>
        <v>46087.385185277781</v>
      </c>
      <c r="O1586" s="35">
        <f>Data!L1583</f>
        <v>0</v>
      </c>
      <c r="P1586" s="35">
        <f>Data!M1583</f>
        <v>0</v>
      </c>
      <c r="Q1586" s="35" t="str">
        <f>IF(Data!N1583=0,"",Data!N1583)</f>
        <v/>
      </c>
      <c r="R1586" s="35">
        <f>Data!K1583</f>
        <v>0</v>
      </c>
      <c r="S1586" s="35" t="str">
        <f>IF(Data!X1583=TRUE(), "Yes", "No")</f>
        <v>No</v>
      </c>
      <c r="T1586" s="40" t="e">
        <f>#REF!</f>
        <v>#REF!</v>
      </c>
    </row>
    <row r="1587" spans="1:20" x14ac:dyDescent="0.3">
      <c r="A1587" s="35" t="str">
        <f>Data!A1584</f>
        <v>NISSAN LEAF 299-1018</v>
      </c>
      <c r="B1587" s="36">
        <f t="shared" si="24"/>
        <v>46087.385196759256</v>
      </c>
      <c r="C1587" s="37" t="str">
        <f>IF(Data!J1584="GpsRecord", CONCATENATE($U$3,": ",Data!M1584,", ",Data!L1584), CONCATENATE(Data!AB1584, " ", Data!AH1584))</f>
        <v>Ubicación: 9.98566, -84.33752</v>
      </c>
      <c r="D1587" s="38" t="str">
        <f>IF(Data!O1584=TRUE(), "Yes", "No")</f>
        <v>Yes</v>
      </c>
      <c r="E1587" s="38" t="str">
        <f>IF(Data!J1584="EngineStatusRecord","Engine",IF(Data!J1584="GpsRecord", "GPS", IF(Data!J1584="EngineFaultRecord", "Fault", IF(Data!J1584="DriverChange","Driver",IF(Data!J1584="CustomRecord","Custom","Debug")))))</f>
        <v>GPS</v>
      </c>
      <c r="F1587" s="39" t="str">
        <f>IF(Data!Y1584=TRUE(), "Yes", "No")</f>
        <v>Yes</v>
      </c>
      <c r="G1587" s="40">
        <f>Data!AK1584</f>
        <v>0</v>
      </c>
      <c r="H1587" s="35">
        <f>Data!AB1584</f>
        <v>0</v>
      </c>
      <c r="I1587" s="35">
        <f>Data!AD1584</f>
        <v>0</v>
      </c>
      <c r="J1587" s="35">
        <f>Data!AF1584</f>
        <v>0</v>
      </c>
      <c r="K1587" s="35" t="str">
        <f>CONCATENATE(Data!AH1584, " ", Data!AI1584)</f>
        <v xml:space="preserve"> </v>
      </c>
      <c r="L1587" s="35" t="str">
        <f>Data!C1584</f>
        <v>Vehicle, Battery Electric Vehicle</v>
      </c>
      <c r="M1587" s="35">
        <f>Data!H1584</f>
        <v>0</v>
      </c>
      <c r="N1587" s="41">
        <f>Data!I1584</f>
        <v>46087.385196759256</v>
      </c>
      <c r="O1587" s="35">
        <f>Data!L1584</f>
        <v>-84.337519999999998</v>
      </c>
      <c r="P1587" s="35">
        <f>Data!M1584</f>
        <v>9.9856599999999993</v>
      </c>
      <c r="Q1587" s="35" t="str">
        <f>IF(Data!N1584=0,"",Data!N1584)</f>
        <v>CurveSpeed</v>
      </c>
      <c r="R1587" s="35">
        <f>Data!K1584</f>
        <v>35</v>
      </c>
      <c r="S1587" s="35" t="str">
        <f>IF(Data!X1584=TRUE(), "Yes", "No")</f>
        <v>Yes</v>
      </c>
      <c r="T1587" s="40" t="e">
        <f>#REF!</f>
        <v>#REF!</v>
      </c>
    </row>
    <row r="1588" spans="1:20" x14ac:dyDescent="0.3">
      <c r="A1588" s="35" t="str">
        <f>Data!A1585</f>
        <v>NISSAN LEAF 299-1018</v>
      </c>
      <c r="B1588" s="36">
        <f t="shared" si="24"/>
        <v>46087.385231481479</v>
      </c>
      <c r="C1588" s="37" t="str">
        <f>IF(Data!J1585="GpsRecord", CONCATENATE($U$3,": ",Data!M1585,", ",Data!L1585), CONCATENATE(Data!AB1585, " ", Data!AH1585))</f>
        <v>Ubicación: 9.98547, -84.33772</v>
      </c>
      <c r="D1588" s="38" t="str">
        <f>IF(Data!O1585=TRUE(), "Yes", "No")</f>
        <v>Yes</v>
      </c>
      <c r="E1588" s="38" t="str">
        <f>IF(Data!J1585="EngineStatusRecord","Engine",IF(Data!J1585="GpsRecord", "GPS", IF(Data!J1585="EngineFaultRecord", "Fault", IF(Data!J1585="DriverChange","Driver",IF(Data!J1585="CustomRecord","Custom","Debug")))))</f>
        <v>GPS</v>
      </c>
      <c r="F1588" s="39" t="str">
        <f>IF(Data!Y1585=TRUE(), "Yes", "No")</f>
        <v>Yes</v>
      </c>
      <c r="G1588" s="40">
        <f>Data!AK1585</f>
        <v>0</v>
      </c>
      <c r="H1588" s="35">
        <f>Data!AB1585</f>
        <v>0</v>
      </c>
      <c r="I1588" s="35">
        <f>Data!AD1585</f>
        <v>0</v>
      </c>
      <c r="J1588" s="35">
        <f>Data!AF1585</f>
        <v>0</v>
      </c>
      <c r="K1588" s="35" t="str">
        <f>CONCATENATE(Data!AH1585, " ", Data!AI1585)</f>
        <v xml:space="preserve"> </v>
      </c>
      <c r="L1588" s="35" t="str">
        <f>Data!C1585</f>
        <v>Vehicle, Battery Electric Vehicle</v>
      </c>
      <c r="M1588" s="35">
        <f>Data!H1585</f>
        <v>0</v>
      </c>
      <c r="N1588" s="41">
        <f>Data!I1585</f>
        <v>46087.385231481479</v>
      </c>
      <c r="O1588" s="35">
        <f>Data!L1585</f>
        <v>-84.337720000000004</v>
      </c>
      <c r="P1588" s="35">
        <f>Data!M1585</f>
        <v>9.9854699999999994</v>
      </c>
      <c r="Q1588" s="35" t="str">
        <f>IF(Data!N1585=0,"",Data!N1585)</f>
        <v>CurveSpeedEstimateError</v>
      </c>
      <c r="R1588" s="35">
        <f>Data!K1585</f>
        <v>35</v>
      </c>
      <c r="S1588" s="35" t="str">
        <f>IF(Data!X1585=TRUE(), "Yes", "No")</f>
        <v>Yes</v>
      </c>
      <c r="T1588" s="40" t="e">
        <f>#REF!</f>
        <v>#REF!</v>
      </c>
    </row>
    <row r="1589" spans="1:20" x14ac:dyDescent="0.3">
      <c r="A1589" s="35" t="str">
        <f>Data!A1586</f>
        <v>NISSAN LEAF 299-1018</v>
      </c>
      <c r="B1589" s="36">
        <f t="shared" si="24"/>
        <v>46087.385266516205</v>
      </c>
      <c r="C1589" s="37" t="str">
        <f>IF(Data!J1586="GpsRecord", CONCATENATE($U$3,": ",Data!M1586,", ",Data!L1586), CONCATENATE(Data!AB1586, " ", Data!AH1586))</f>
        <v>Velocidad del motor en carretera 33</v>
      </c>
      <c r="D1589" s="38" t="str">
        <f>IF(Data!O1586=TRUE(), "Yes", "No")</f>
        <v>No</v>
      </c>
      <c r="E1589" s="38" t="str">
        <f>IF(Data!J1586="EngineStatusRecord","Engine",IF(Data!J1586="GpsRecord", "GPS", IF(Data!J1586="EngineFaultRecord", "Fault", IF(Data!J1586="DriverChange","Driver",IF(Data!J1586="CustomRecord","Custom","Debug")))))</f>
        <v>Engine</v>
      </c>
      <c r="F1589" s="39" t="str">
        <f>IF(Data!Y1586=TRUE(), "Yes", "No")</f>
        <v>No</v>
      </c>
      <c r="G1589" s="40">
        <f>Data!AK1586</f>
        <v>0</v>
      </c>
      <c r="H1589" s="35" t="str">
        <f>Data!AB1586</f>
        <v>Velocidad del motor en carretera</v>
      </c>
      <c r="I1589" s="35">
        <f>Data!AD1586</f>
        <v>0</v>
      </c>
      <c r="J1589" s="35">
        <f>Data!AF1586</f>
        <v>0</v>
      </c>
      <c r="K1589" s="35" t="str">
        <f>CONCATENATE(Data!AH1586, " ", Data!AI1586)</f>
        <v>33 km/h</v>
      </c>
      <c r="L1589" s="35" t="str">
        <f>Data!C1586</f>
        <v>Vehicle, Battery Electric Vehicle</v>
      </c>
      <c r="M1589" s="35">
        <f>Data!H1586</f>
        <v>0</v>
      </c>
      <c r="N1589" s="41">
        <f>Data!I1586</f>
        <v>46087.385266516205</v>
      </c>
      <c r="O1589" s="35">
        <f>Data!L1586</f>
        <v>0</v>
      </c>
      <c r="P1589" s="35">
        <f>Data!M1586</f>
        <v>0</v>
      </c>
      <c r="Q1589" s="35" t="str">
        <f>IF(Data!N1586=0,"",Data!N1586)</f>
        <v/>
      </c>
      <c r="R1589" s="35">
        <f>Data!K1586</f>
        <v>0</v>
      </c>
      <c r="S1589" s="35" t="str">
        <f>IF(Data!X1586=TRUE(), "Yes", "No")</f>
        <v>No</v>
      </c>
      <c r="T1589" s="40" t="e">
        <f>#REF!</f>
        <v>#REF!</v>
      </c>
    </row>
    <row r="1590" spans="1:20" x14ac:dyDescent="0.3">
      <c r="A1590" s="35" t="str">
        <f>Data!A1587</f>
        <v>NISSAN LEAF 299-1018</v>
      </c>
      <c r="B1590" s="36">
        <f t="shared" si="24"/>
        <v>46087.385300925926</v>
      </c>
      <c r="C1590" s="37" t="str">
        <f>IF(Data!J1587="GpsRecord", CONCATENATE($U$3,": ",Data!M1587,", ",Data!L1587), CONCATENATE(Data!AB1587, " ", Data!AH1587))</f>
        <v>Ubicación: 9.98507, -84.33801</v>
      </c>
      <c r="D1590" s="38" t="str">
        <f>IF(Data!O1587=TRUE(), "Yes", "No")</f>
        <v>Yes</v>
      </c>
      <c r="E1590" s="38" t="str">
        <f>IF(Data!J1587="EngineStatusRecord","Engine",IF(Data!J1587="GpsRecord", "GPS", IF(Data!J1587="EngineFaultRecord", "Fault", IF(Data!J1587="DriverChange","Driver",IF(Data!J1587="CustomRecord","Custom","Debug")))))</f>
        <v>GPS</v>
      </c>
      <c r="F1590" s="39" t="str">
        <f>IF(Data!Y1587=TRUE(), "Yes", "No")</f>
        <v>Yes</v>
      </c>
      <c r="G1590" s="40">
        <f>Data!AK1587</f>
        <v>0</v>
      </c>
      <c r="H1590" s="35">
        <f>Data!AB1587</f>
        <v>0</v>
      </c>
      <c r="I1590" s="35">
        <f>Data!AD1587</f>
        <v>0</v>
      </c>
      <c r="J1590" s="35">
        <f>Data!AF1587</f>
        <v>0</v>
      </c>
      <c r="K1590" s="35" t="str">
        <f>CONCATENATE(Data!AH1587, " ", Data!AI1587)</f>
        <v xml:space="preserve"> </v>
      </c>
      <c r="L1590" s="35" t="str">
        <f>Data!C1587</f>
        <v>Vehicle, Battery Electric Vehicle</v>
      </c>
      <c r="M1590" s="35">
        <f>Data!H1587</f>
        <v>0</v>
      </c>
      <c r="N1590" s="41">
        <f>Data!I1587</f>
        <v>46087.385300925926</v>
      </c>
      <c r="O1590" s="35">
        <f>Data!L1587</f>
        <v>-84.338009999999997</v>
      </c>
      <c r="P1590" s="35">
        <f>Data!M1587</f>
        <v>9.9850700000000003</v>
      </c>
      <c r="Q1590" s="35" t="str">
        <f>IF(Data!N1587=0,"",Data!N1587)</f>
        <v>CurveBased</v>
      </c>
      <c r="R1590" s="35">
        <f>Data!K1587</f>
        <v>35</v>
      </c>
      <c r="S1590" s="35" t="str">
        <f>IF(Data!X1587=TRUE(), "Yes", "No")</f>
        <v>Yes</v>
      </c>
      <c r="T1590" s="40" t="e">
        <f>#REF!</f>
        <v>#REF!</v>
      </c>
    </row>
    <row r="1591" spans="1:20" x14ac:dyDescent="0.3">
      <c r="A1591" s="35" t="str">
        <f>Data!A1588</f>
        <v>NISSAN LEAF 299-1018</v>
      </c>
      <c r="B1591" s="36">
        <f t="shared" si="24"/>
        <v>46087.385331759258</v>
      </c>
      <c r="C1591" s="37" t="str">
        <f>IF(Data!J1588="GpsRecord", CONCATENATE($U$3,": ",Data!M1588,", ",Data!L1588), CONCATENATE(Data!AB1588, " ", Data!AH1588))</f>
        <v>Energía de la batería del vehículo eléctrico 7176</v>
      </c>
      <c r="D1591" s="38" t="str">
        <f>IF(Data!O1588=TRUE(), "Yes", "No")</f>
        <v>No</v>
      </c>
      <c r="E1591" s="38" t="str">
        <f>IF(Data!J1588="EngineStatusRecord","Engine",IF(Data!J1588="GpsRecord", "GPS", IF(Data!J1588="EngineFaultRecord", "Fault", IF(Data!J1588="DriverChange","Driver",IF(Data!J1588="CustomRecord","Custom","Debug")))))</f>
        <v>Engine</v>
      </c>
      <c r="F1591" s="39" t="str">
        <f>IF(Data!Y1588=TRUE(), "Yes", "No")</f>
        <v>No</v>
      </c>
      <c r="G1591" s="40">
        <f>Data!AK1588</f>
        <v>0</v>
      </c>
      <c r="H1591" s="35" t="str">
        <f>Data!AB1588</f>
        <v>Energía de la batería del vehículo eléctrico</v>
      </c>
      <c r="I1591" s="35">
        <f>Data!AD1588</f>
        <v>0</v>
      </c>
      <c r="J1591" s="35">
        <f>Data!AF1588</f>
        <v>0</v>
      </c>
      <c r="K1591" s="35" t="str">
        <f>CONCATENATE(Data!AH1588, " ", Data!AI1588)</f>
        <v>7176 W</v>
      </c>
      <c r="L1591" s="35" t="str">
        <f>Data!C1588</f>
        <v>Vehicle, Battery Electric Vehicle</v>
      </c>
      <c r="M1591" s="35">
        <f>Data!H1588</f>
        <v>0</v>
      </c>
      <c r="N1591" s="41">
        <f>Data!I1588</f>
        <v>46087.385331759258</v>
      </c>
      <c r="O1591" s="35">
        <f>Data!L1588</f>
        <v>0</v>
      </c>
      <c r="P1591" s="35">
        <f>Data!M1588</f>
        <v>0</v>
      </c>
      <c r="Q1591" s="35" t="str">
        <f>IF(Data!N1588=0,"",Data!N1588)</f>
        <v/>
      </c>
      <c r="R1591" s="35">
        <f>Data!K1588</f>
        <v>0</v>
      </c>
      <c r="S1591" s="35" t="str">
        <f>IF(Data!X1588=TRUE(), "Yes", "No")</f>
        <v>No</v>
      </c>
      <c r="T1591" s="40" t="e">
        <f>#REF!</f>
        <v>#REF!</v>
      </c>
    </row>
    <row r="1592" spans="1:20" x14ac:dyDescent="0.3">
      <c r="A1592" s="35" t="str">
        <f>Data!A1589</f>
        <v>NISSAN LEAF 299-1018</v>
      </c>
      <c r="B1592" s="36">
        <f t="shared" si="24"/>
        <v>46087.385381944441</v>
      </c>
      <c r="C1592" s="37" t="str">
        <f>IF(Data!J1589="GpsRecord", CONCATENATE($U$3,": ",Data!M1589,", ",Data!L1589), CONCATENATE(Data!AB1589, " ", Data!AH1589))</f>
        <v>Ubicación: 9.98444, -84.33825</v>
      </c>
      <c r="D1592" s="38" t="str">
        <f>IF(Data!O1589=TRUE(), "Yes", "No")</f>
        <v>Yes</v>
      </c>
      <c r="E1592" s="38" t="str">
        <f>IF(Data!J1589="EngineStatusRecord","Engine",IF(Data!J1589="GpsRecord", "GPS", IF(Data!J1589="EngineFaultRecord", "Fault", IF(Data!J1589="DriverChange","Driver",IF(Data!J1589="CustomRecord","Custom","Debug")))))</f>
        <v>GPS</v>
      </c>
      <c r="F1592" s="39" t="str">
        <f>IF(Data!Y1589=TRUE(), "Yes", "No")</f>
        <v>Yes</v>
      </c>
      <c r="G1592" s="40">
        <f>Data!AK1589</f>
        <v>0</v>
      </c>
      <c r="H1592" s="35">
        <f>Data!AB1589</f>
        <v>0</v>
      </c>
      <c r="I1592" s="35">
        <f>Data!AD1589</f>
        <v>0</v>
      </c>
      <c r="J1592" s="35">
        <f>Data!AF1589</f>
        <v>0</v>
      </c>
      <c r="K1592" s="35" t="str">
        <f>CONCATENATE(Data!AH1589, " ", Data!AI1589)</f>
        <v xml:space="preserve"> </v>
      </c>
      <c r="L1592" s="35" t="str">
        <f>Data!C1589</f>
        <v>Vehicle, Battery Electric Vehicle</v>
      </c>
      <c r="M1592" s="35">
        <f>Data!H1589</f>
        <v>0</v>
      </c>
      <c r="N1592" s="41">
        <f>Data!I1589</f>
        <v>46087.385381944441</v>
      </c>
      <c r="O1592" s="35">
        <f>Data!L1589</f>
        <v>-84.338250000000002</v>
      </c>
      <c r="P1592" s="35">
        <f>Data!M1589</f>
        <v>9.9844399999999993</v>
      </c>
      <c r="Q1592" s="35" t="str">
        <f>IF(Data!N1589=0,"",Data!N1589)</f>
        <v>CurvePositionEstimateError</v>
      </c>
      <c r="R1592" s="35">
        <f>Data!K1589</f>
        <v>42</v>
      </c>
      <c r="S1592" s="35" t="str">
        <f>IF(Data!X1589=TRUE(), "Yes", "No")</f>
        <v>Yes</v>
      </c>
      <c r="T1592" s="40" t="e">
        <f>#REF!</f>
        <v>#REF!</v>
      </c>
    </row>
    <row r="1593" spans="1:20" x14ac:dyDescent="0.3">
      <c r="A1593" s="35" t="str">
        <f>Data!A1590</f>
        <v>NISSAN LEAF 299-1018</v>
      </c>
      <c r="B1593" s="36">
        <f t="shared" si="24"/>
        <v>46087.385405277775</v>
      </c>
      <c r="C1593" s="37" t="str">
        <f>IF(Data!J1590="GpsRecord", CONCATENATE($U$3,": ",Data!M1590,", ",Data!L1590), CONCATENATE(Data!AB1590, " ", Data!AH1590))</f>
        <v>Velocidad del motor en carretera 47</v>
      </c>
      <c r="D1593" s="38" t="str">
        <f>IF(Data!O1590=TRUE(), "Yes", "No")</f>
        <v>No</v>
      </c>
      <c r="E1593" s="38" t="str">
        <f>IF(Data!J1590="EngineStatusRecord","Engine",IF(Data!J1590="GpsRecord", "GPS", IF(Data!J1590="EngineFaultRecord", "Fault", IF(Data!J1590="DriverChange","Driver",IF(Data!J1590="CustomRecord","Custom","Debug")))))</f>
        <v>Engine</v>
      </c>
      <c r="F1593" s="39" t="str">
        <f>IF(Data!Y1590=TRUE(), "Yes", "No")</f>
        <v>No</v>
      </c>
      <c r="G1593" s="40">
        <f>Data!AK1590</f>
        <v>0</v>
      </c>
      <c r="H1593" s="35" t="str">
        <f>Data!AB1590</f>
        <v>Velocidad del motor en carretera</v>
      </c>
      <c r="I1593" s="35">
        <f>Data!AD1590</f>
        <v>0</v>
      </c>
      <c r="J1593" s="35">
        <f>Data!AF1590</f>
        <v>0</v>
      </c>
      <c r="K1593" s="35" t="str">
        <f>CONCATENATE(Data!AH1590, " ", Data!AI1590)</f>
        <v>47 km/h</v>
      </c>
      <c r="L1593" s="35" t="str">
        <f>Data!C1590</f>
        <v>Vehicle, Battery Electric Vehicle</v>
      </c>
      <c r="M1593" s="35">
        <f>Data!H1590</f>
        <v>0</v>
      </c>
      <c r="N1593" s="41">
        <f>Data!I1590</f>
        <v>46087.385405277775</v>
      </c>
      <c r="O1593" s="35">
        <f>Data!L1590</f>
        <v>0</v>
      </c>
      <c r="P1593" s="35">
        <f>Data!M1590</f>
        <v>0</v>
      </c>
      <c r="Q1593" s="35" t="str">
        <f>IF(Data!N1590=0,"",Data!N1590)</f>
        <v/>
      </c>
      <c r="R1593" s="35">
        <f>Data!K1590</f>
        <v>0</v>
      </c>
      <c r="S1593" s="35" t="str">
        <f>IF(Data!X1590=TRUE(), "Yes", "No")</f>
        <v>No</v>
      </c>
      <c r="T1593" s="40" t="e">
        <f>#REF!</f>
        <v>#REF!</v>
      </c>
    </row>
    <row r="1594" spans="1:20" x14ac:dyDescent="0.3">
      <c r="A1594" s="35" t="str">
        <f>Data!A1591</f>
        <v>NISSAN LEAF 299-1018</v>
      </c>
      <c r="B1594" s="36">
        <f t="shared" si="24"/>
        <v>46087.385497685187</v>
      </c>
      <c r="C1594" s="37" t="str">
        <f>IF(Data!J1591="GpsRecord", CONCATENATE($U$3,": ",Data!M1591,", ",Data!L1591), CONCATENATE(Data!AB1591, " ", Data!AH1591))</f>
        <v>Ubicación: 9.98339, -84.3387</v>
      </c>
      <c r="D1594" s="38" t="str">
        <f>IF(Data!O1591=TRUE(), "Yes", "No")</f>
        <v>Yes</v>
      </c>
      <c r="E1594" s="38" t="str">
        <f>IF(Data!J1591="EngineStatusRecord","Engine",IF(Data!J1591="GpsRecord", "GPS", IF(Data!J1591="EngineFaultRecord", "Fault", IF(Data!J1591="DriverChange","Driver",IF(Data!J1591="CustomRecord","Custom","Debug")))))</f>
        <v>GPS</v>
      </c>
      <c r="F1594" s="39" t="str">
        <f>IF(Data!Y1591=TRUE(), "Yes", "No")</f>
        <v>Yes</v>
      </c>
      <c r="G1594" s="40">
        <f>Data!AK1591</f>
        <v>0</v>
      </c>
      <c r="H1594" s="35">
        <f>Data!AB1591</f>
        <v>0</v>
      </c>
      <c r="I1594" s="35">
        <f>Data!AD1591</f>
        <v>0</v>
      </c>
      <c r="J1594" s="35">
        <f>Data!AF1591</f>
        <v>0</v>
      </c>
      <c r="K1594" s="35" t="str">
        <f>CONCATENATE(Data!AH1591, " ", Data!AI1591)</f>
        <v xml:space="preserve"> </v>
      </c>
      <c r="L1594" s="35" t="str">
        <f>Data!C1591</f>
        <v>Vehicle, Battery Electric Vehicle</v>
      </c>
      <c r="M1594" s="35">
        <f>Data!H1591</f>
        <v>0</v>
      </c>
      <c r="N1594" s="41">
        <f>Data!I1591</f>
        <v>46087.385497685187</v>
      </c>
      <c r="O1594" s="35">
        <f>Data!L1591</f>
        <v>-84.338700000000003</v>
      </c>
      <c r="P1594" s="35">
        <f>Data!M1591</f>
        <v>9.98339</v>
      </c>
      <c r="Q1594" s="35" t="str">
        <f>IF(Data!N1591=0,"",Data!N1591)</f>
        <v>CurveSpeedEstimateError</v>
      </c>
      <c r="R1594" s="35">
        <f>Data!K1591</f>
        <v>44</v>
      </c>
      <c r="S1594" s="35" t="str">
        <f>IF(Data!X1591=TRUE(), "Yes", "No")</f>
        <v>Yes</v>
      </c>
      <c r="T1594" s="40" t="e">
        <f>#REF!</f>
        <v>#REF!</v>
      </c>
    </row>
    <row r="1595" spans="1:20" x14ac:dyDescent="0.3">
      <c r="A1595" s="35" t="str">
        <f>Data!A1592</f>
        <v>NISSAN LEAF 299-1018</v>
      </c>
      <c r="B1595" s="36">
        <f t="shared" si="24"/>
        <v>46087.385578703703</v>
      </c>
      <c r="C1595" s="37" t="str">
        <f>IF(Data!J1592="GpsRecord", CONCATENATE($U$3,": ",Data!M1592,", ",Data!L1592), CONCATENATE(Data!AB1592, " ", Data!AH1592))</f>
        <v>Ubicación: 9.98284, -84.33929</v>
      </c>
      <c r="D1595" s="38" t="str">
        <f>IF(Data!O1592=TRUE(), "Yes", "No")</f>
        <v>Yes</v>
      </c>
      <c r="E1595" s="38" t="str">
        <f>IF(Data!J1592="EngineStatusRecord","Engine",IF(Data!J1592="GpsRecord", "GPS", IF(Data!J1592="EngineFaultRecord", "Fault", IF(Data!J1592="DriverChange","Driver",IF(Data!J1592="CustomRecord","Custom","Debug")))))</f>
        <v>GPS</v>
      </c>
      <c r="F1595" s="39" t="str">
        <f>IF(Data!Y1592=TRUE(), "Yes", "No")</f>
        <v>Yes</v>
      </c>
      <c r="G1595" s="40">
        <f>Data!AK1592</f>
        <v>0</v>
      </c>
      <c r="H1595" s="35">
        <f>Data!AB1592</f>
        <v>0</v>
      </c>
      <c r="I1595" s="35">
        <f>Data!AD1592</f>
        <v>0</v>
      </c>
      <c r="J1595" s="35">
        <f>Data!AF1592</f>
        <v>0</v>
      </c>
      <c r="K1595" s="35" t="str">
        <f>CONCATENATE(Data!AH1592, " ", Data!AI1592)</f>
        <v xml:space="preserve"> </v>
      </c>
      <c r="L1595" s="35" t="str">
        <f>Data!C1592</f>
        <v>Vehicle, Battery Electric Vehicle</v>
      </c>
      <c r="M1595" s="35">
        <f>Data!H1592</f>
        <v>0</v>
      </c>
      <c r="N1595" s="41">
        <f>Data!I1592</f>
        <v>46087.385578703703</v>
      </c>
      <c r="O1595" s="35">
        <f>Data!L1592</f>
        <v>-84.339290000000005</v>
      </c>
      <c r="P1595" s="35">
        <f>Data!M1592</f>
        <v>9.9828399999999995</v>
      </c>
      <c r="Q1595" s="35" t="str">
        <f>IF(Data!N1592=0,"",Data!N1592)</f>
        <v>CurvePositionEstimateError</v>
      </c>
      <c r="R1595" s="35">
        <f>Data!K1592</f>
        <v>46</v>
      </c>
      <c r="S1595" s="35" t="str">
        <f>IF(Data!X1592=TRUE(), "Yes", "No")</f>
        <v>Yes</v>
      </c>
      <c r="T1595" s="40" t="e">
        <f>#REF!</f>
        <v>#REF!</v>
      </c>
    </row>
    <row r="1596" spans="1:20" x14ac:dyDescent="0.3">
      <c r="A1596" s="35" t="str">
        <f>Data!A1593</f>
        <v>NISSAN LEAF 299-1018</v>
      </c>
      <c r="B1596" s="36">
        <f t="shared" si="24"/>
        <v>46087.385579016205</v>
      </c>
      <c r="C1596" s="37" t="str">
        <f>IF(Data!J1593="GpsRecord", CONCATENATE($U$3,": ",Data!M1593,", ",Data!L1593), CONCATENATE(Data!AB1593, " ", Data!AH1593))</f>
        <v>Velocidad del motor en carretera 48</v>
      </c>
      <c r="D1596" s="38" t="str">
        <f>IF(Data!O1593=TRUE(), "Yes", "No")</f>
        <v>No</v>
      </c>
      <c r="E1596" s="38" t="str">
        <f>IF(Data!J1593="EngineStatusRecord","Engine",IF(Data!J1593="GpsRecord", "GPS", IF(Data!J1593="EngineFaultRecord", "Fault", IF(Data!J1593="DriverChange","Driver",IF(Data!J1593="CustomRecord","Custom","Debug")))))</f>
        <v>Engine</v>
      </c>
      <c r="F1596" s="39" t="str">
        <f>IF(Data!Y1593=TRUE(), "Yes", "No")</f>
        <v>No</v>
      </c>
      <c r="G1596" s="40">
        <f>Data!AK1593</f>
        <v>0</v>
      </c>
      <c r="H1596" s="35" t="str">
        <f>Data!AB1593</f>
        <v>Velocidad del motor en carretera</v>
      </c>
      <c r="I1596" s="35">
        <f>Data!AD1593</f>
        <v>0</v>
      </c>
      <c r="J1596" s="35">
        <f>Data!AF1593</f>
        <v>0</v>
      </c>
      <c r="K1596" s="35" t="str">
        <f>CONCATENATE(Data!AH1593, " ", Data!AI1593)</f>
        <v>48 km/h</v>
      </c>
      <c r="L1596" s="35" t="str">
        <f>Data!C1593</f>
        <v>Vehicle, Battery Electric Vehicle</v>
      </c>
      <c r="M1596" s="35">
        <f>Data!H1593</f>
        <v>0</v>
      </c>
      <c r="N1596" s="41">
        <f>Data!I1593</f>
        <v>46087.385579016205</v>
      </c>
      <c r="O1596" s="35">
        <f>Data!L1593</f>
        <v>0</v>
      </c>
      <c r="P1596" s="35">
        <f>Data!M1593</f>
        <v>0</v>
      </c>
      <c r="Q1596" s="35" t="str">
        <f>IF(Data!N1593=0,"",Data!N1593)</f>
        <v/>
      </c>
      <c r="R1596" s="35">
        <f>Data!K1593</f>
        <v>0</v>
      </c>
      <c r="S1596" s="35" t="str">
        <f>IF(Data!X1593=TRUE(), "Yes", "No")</f>
        <v>No</v>
      </c>
      <c r="T1596" s="40" t="e">
        <f>#REF!</f>
        <v>#REF!</v>
      </c>
    </row>
    <row r="1597" spans="1:20" x14ac:dyDescent="0.3">
      <c r="A1597" s="35" t="str">
        <f>Data!A1594</f>
        <v>NISSAN LEAF 299-1018</v>
      </c>
      <c r="B1597" s="36">
        <f t="shared" si="24"/>
        <v>46087.385610798614</v>
      </c>
      <c r="C1597" s="37" t="str">
        <f>IF(Data!J1594="GpsRecord", CONCATENATE($U$3,": ",Data!M1594,", ",Data!L1594), CONCATENATE(Data!AB1594, " ", Data!AH1594))</f>
        <v>Energía de la batería del vehículo eléctrico -34175</v>
      </c>
      <c r="D1597" s="38" t="str">
        <f>IF(Data!O1594=TRUE(), "Yes", "No")</f>
        <v>No</v>
      </c>
      <c r="E1597" s="38" t="str">
        <f>IF(Data!J1594="EngineStatusRecord","Engine",IF(Data!J1594="GpsRecord", "GPS", IF(Data!J1594="EngineFaultRecord", "Fault", IF(Data!J1594="DriverChange","Driver",IF(Data!J1594="CustomRecord","Custom","Debug")))))</f>
        <v>Engine</v>
      </c>
      <c r="F1597" s="39" t="str">
        <f>IF(Data!Y1594=TRUE(), "Yes", "No")</f>
        <v>No</v>
      </c>
      <c r="G1597" s="40">
        <f>Data!AK1594</f>
        <v>0</v>
      </c>
      <c r="H1597" s="35" t="str">
        <f>Data!AB1594</f>
        <v>Energía de la batería del vehículo eléctrico</v>
      </c>
      <c r="I1597" s="35">
        <f>Data!AD1594</f>
        <v>0</v>
      </c>
      <c r="J1597" s="35">
        <f>Data!AF1594</f>
        <v>0</v>
      </c>
      <c r="K1597" s="35" t="str">
        <f>CONCATENATE(Data!AH1594, " ", Data!AI1594)</f>
        <v>-34175 W</v>
      </c>
      <c r="L1597" s="35" t="str">
        <f>Data!C1594</f>
        <v>Vehicle, Battery Electric Vehicle</v>
      </c>
      <c r="M1597" s="35">
        <f>Data!H1594</f>
        <v>0</v>
      </c>
      <c r="N1597" s="41">
        <f>Data!I1594</f>
        <v>46087.385610798614</v>
      </c>
      <c r="O1597" s="35">
        <f>Data!L1594</f>
        <v>0</v>
      </c>
      <c r="P1597" s="35">
        <f>Data!M1594</f>
        <v>0</v>
      </c>
      <c r="Q1597" s="35" t="str">
        <f>IF(Data!N1594=0,"",Data!N1594)</f>
        <v/>
      </c>
      <c r="R1597" s="35">
        <f>Data!K1594</f>
        <v>0</v>
      </c>
      <c r="S1597" s="35" t="str">
        <f>IF(Data!X1594=TRUE(), "Yes", "No")</f>
        <v>No</v>
      </c>
      <c r="T1597" s="40" t="e">
        <f>#REF!</f>
        <v>#REF!</v>
      </c>
    </row>
    <row r="1598" spans="1:20" x14ac:dyDescent="0.3">
      <c r="A1598" s="35" t="str">
        <f>Data!A1595</f>
        <v>NISSAN LEAF 299-1018</v>
      </c>
      <c r="B1598" s="36">
        <f t="shared" si="24"/>
        <v>46087.385625000003</v>
      </c>
      <c r="C1598" s="37" t="str">
        <f>IF(Data!J1595="GpsRecord", CONCATENATE($U$3,": ",Data!M1595,", ",Data!L1595), CONCATENATE(Data!AB1595, " ", Data!AH1595))</f>
        <v>Ubicación: 9.98262, -84.33965</v>
      </c>
      <c r="D1598" s="38" t="str">
        <f>IF(Data!O1595=TRUE(), "Yes", "No")</f>
        <v>Yes</v>
      </c>
      <c r="E1598" s="38" t="str">
        <f>IF(Data!J1595="EngineStatusRecord","Engine",IF(Data!J1595="GpsRecord", "GPS", IF(Data!J1595="EngineFaultRecord", "Fault", IF(Data!J1595="DriverChange","Driver",IF(Data!J1595="CustomRecord","Custom","Debug")))))</f>
        <v>GPS</v>
      </c>
      <c r="F1598" s="39" t="str">
        <f>IF(Data!Y1595=TRUE(), "Yes", "No")</f>
        <v>Yes</v>
      </c>
      <c r="G1598" s="40">
        <f>Data!AK1595</f>
        <v>0</v>
      </c>
      <c r="H1598" s="35">
        <f>Data!AB1595</f>
        <v>0</v>
      </c>
      <c r="I1598" s="35">
        <f>Data!AD1595</f>
        <v>0</v>
      </c>
      <c r="J1598" s="35">
        <f>Data!AF1595</f>
        <v>0</v>
      </c>
      <c r="K1598" s="35" t="str">
        <f>CONCATENATE(Data!AH1595, " ", Data!AI1595)</f>
        <v xml:space="preserve"> </v>
      </c>
      <c r="L1598" s="35" t="str">
        <f>Data!C1595</f>
        <v>Vehicle, Battery Electric Vehicle</v>
      </c>
      <c r="M1598" s="35">
        <f>Data!H1595</f>
        <v>0</v>
      </c>
      <c r="N1598" s="41">
        <f>Data!I1595</f>
        <v>46087.385625000003</v>
      </c>
      <c r="O1598" s="35">
        <f>Data!L1595</f>
        <v>-84.339650000000006</v>
      </c>
      <c r="P1598" s="35">
        <f>Data!M1595</f>
        <v>9.9826200000000007</v>
      </c>
      <c r="Q1598" s="35" t="str">
        <f>IF(Data!N1595=0,"",Data!N1595)</f>
        <v>CurveSpeedEstimateError</v>
      </c>
      <c r="R1598" s="35">
        <f>Data!K1595</f>
        <v>33</v>
      </c>
      <c r="S1598" s="35" t="str">
        <f>IF(Data!X1595=TRUE(), "Yes", "No")</f>
        <v>Yes</v>
      </c>
      <c r="T1598" s="40" t="e">
        <f>#REF!</f>
        <v>#REF!</v>
      </c>
    </row>
    <row r="1599" spans="1:20" x14ac:dyDescent="0.3">
      <c r="A1599" s="35" t="str">
        <f>Data!A1596</f>
        <v>NISSAN LEAF 299-1018</v>
      </c>
      <c r="B1599" s="36">
        <f t="shared" si="24"/>
        <v>46087.385625405092</v>
      </c>
      <c r="C1599" s="37" t="str">
        <f>IF(Data!J1596="GpsRecord", CONCATENATE($U$3,": ",Data!M1596,", ",Data!L1596), CONCATENATE(Data!AB1596, " ", Data!AH1596))</f>
        <v>Velocidad del motor en carretera 32</v>
      </c>
      <c r="D1599" s="38" t="str">
        <f>IF(Data!O1596=TRUE(), "Yes", "No")</f>
        <v>No</v>
      </c>
      <c r="E1599" s="38" t="str">
        <f>IF(Data!J1596="EngineStatusRecord","Engine",IF(Data!J1596="GpsRecord", "GPS", IF(Data!J1596="EngineFaultRecord", "Fault", IF(Data!J1596="DriverChange","Driver",IF(Data!J1596="CustomRecord","Custom","Debug")))))</f>
        <v>Engine</v>
      </c>
      <c r="F1599" s="39" t="str">
        <f>IF(Data!Y1596=TRUE(), "Yes", "No")</f>
        <v>No</v>
      </c>
      <c r="G1599" s="40">
        <f>Data!AK1596</f>
        <v>0</v>
      </c>
      <c r="H1599" s="35" t="str">
        <f>Data!AB1596</f>
        <v>Velocidad del motor en carretera</v>
      </c>
      <c r="I1599" s="35">
        <f>Data!AD1596</f>
        <v>0</v>
      </c>
      <c r="J1599" s="35">
        <f>Data!AF1596</f>
        <v>0</v>
      </c>
      <c r="K1599" s="35" t="str">
        <f>CONCATENATE(Data!AH1596, " ", Data!AI1596)</f>
        <v>32 km/h</v>
      </c>
      <c r="L1599" s="35" t="str">
        <f>Data!C1596</f>
        <v>Vehicle, Battery Electric Vehicle</v>
      </c>
      <c r="M1599" s="35">
        <f>Data!H1596</f>
        <v>0</v>
      </c>
      <c r="N1599" s="41">
        <f>Data!I1596</f>
        <v>46087.385625405092</v>
      </c>
      <c r="O1599" s="35">
        <f>Data!L1596</f>
        <v>0</v>
      </c>
      <c r="P1599" s="35">
        <f>Data!M1596</f>
        <v>0</v>
      </c>
      <c r="Q1599" s="35" t="str">
        <f>IF(Data!N1596=0,"",Data!N1596)</f>
        <v/>
      </c>
      <c r="R1599" s="35">
        <f>Data!K1596</f>
        <v>0</v>
      </c>
      <c r="S1599" s="35" t="str">
        <f>IF(Data!X1596=TRUE(), "Yes", "No")</f>
        <v>No</v>
      </c>
      <c r="T1599" s="40" t="e">
        <f>#REF!</f>
        <v>#REF!</v>
      </c>
    </row>
    <row r="1600" spans="1:20" x14ac:dyDescent="0.3">
      <c r="A1600" s="35" t="str">
        <f>Data!A1597</f>
        <v>NISSAN LEAF 299-1018</v>
      </c>
      <c r="B1600" s="36">
        <f t="shared" si="24"/>
        <v>46087.385671296295</v>
      </c>
      <c r="C1600" s="37" t="str">
        <f>IF(Data!J1597="GpsRecord", CONCATENATE($U$3,": ",Data!M1597,", ",Data!L1597), CONCATENATE(Data!AB1597, " ", Data!AH1597))</f>
        <v>Ubicación: 9.98263, -84.33993</v>
      </c>
      <c r="D1600" s="38" t="str">
        <f>IF(Data!O1597=TRUE(), "Yes", "No")</f>
        <v>Yes</v>
      </c>
      <c r="E1600" s="38" t="str">
        <f>IF(Data!J1597="EngineStatusRecord","Engine",IF(Data!J1597="GpsRecord", "GPS", IF(Data!J1597="EngineFaultRecord", "Fault", IF(Data!J1597="DriverChange","Driver",IF(Data!J1597="CustomRecord","Custom","Debug")))))</f>
        <v>GPS</v>
      </c>
      <c r="F1600" s="39" t="str">
        <f>IF(Data!Y1597=TRUE(), "Yes", "No")</f>
        <v>Yes</v>
      </c>
      <c r="G1600" s="40">
        <f>Data!AK1597</f>
        <v>0</v>
      </c>
      <c r="H1600" s="35">
        <f>Data!AB1597</f>
        <v>0</v>
      </c>
      <c r="I1600" s="35">
        <f>Data!AD1597</f>
        <v>0</v>
      </c>
      <c r="J1600" s="35">
        <f>Data!AF1597</f>
        <v>0</v>
      </c>
      <c r="K1600" s="35" t="str">
        <f>CONCATENATE(Data!AH1597, " ", Data!AI1597)</f>
        <v xml:space="preserve"> </v>
      </c>
      <c r="L1600" s="35" t="str">
        <f>Data!C1597</f>
        <v>Vehicle, Battery Electric Vehicle</v>
      </c>
      <c r="M1600" s="35">
        <f>Data!H1597</f>
        <v>0</v>
      </c>
      <c r="N1600" s="41">
        <f>Data!I1597</f>
        <v>46087.385671296295</v>
      </c>
      <c r="O1600" s="35">
        <f>Data!L1597</f>
        <v>-84.339929999999995</v>
      </c>
      <c r="P1600" s="35">
        <f>Data!M1597</f>
        <v>9.9826300000000003</v>
      </c>
      <c r="Q1600" s="35" t="str">
        <f>IF(Data!N1597=0,"",Data!N1597)</f>
        <v>CurveSpeedEstimateError</v>
      </c>
      <c r="R1600" s="35">
        <f>Data!K1597</f>
        <v>33</v>
      </c>
      <c r="S1600" s="35" t="str">
        <f>IF(Data!X1597=TRUE(), "Yes", "No")</f>
        <v>Yes</v>
      </c>
      <c r="T1600" s="40" t="e">
        <f>#REF!</f>
        <v>#REF!</v>
      </c>
    </row>
    <row r="1601" spans="1:20" x14ac:dyDescent="0.3">
      <c r="A1601" s="35" t="str">
        <f>Data!A1598</f>
        <v>NISSAN LEAF 299-1018</v>
      </c>
      <c r="B1601" s="36">
        <f t="shared" si="24"/>
        <v>46087.385706469904</v>
      </c>
      <c r="C1601" s="37" t="str">
        <f>IF(Data!J1598="GpsRecord", CONCATENATE($U$3,": ",Data!M1598,", ",Data!L1598), CONCATENATE(Data!AB1598, " ", Data!AH1598))</f>
        <v>Velocidad del motor en carretera 33</v>
      </c>
      <c r="D1601" s="38" t="str">
        <f>IF(Data!O1598=TRUE(), "Yes", "No")</f>
        <v>No</v>
      </c>
      <c r="E1601" s="38" t="str">
        <f>IF(Data!J1598="EngineStatusRecord","Engine",IF(Data!J1598="GpsRecord", "GPS", IF(Data!J1598="EngineFaultRecord", "Fault", IF(Data!J1598="DriverChange","Driver",IF(Data!J1598="CustomRecord","Custom","Debug")))))</f>
        <v>Engine</v>
      </c>
      <c r="F1601" s="39" t="str">
        <f>IF(Data!Y1598=TRUE(), "Yes", "No")</f>
        <v>No</v>
      </c>
      <c r="G1601" s="40">
        <f>Data!AK1598</f>
        <v>0</v>
      </c>
      <c r="H1601" s="35" t="str">
        <f>Data!AB1598</f>
        <v>Velocidad del motor en carretera</v>
      </c>
      <c r="I1601" s="35">
        <f>Data!AD1598</f>
        <v>0</v>
      </c>
      <c r="J1601" s="35">
        <f>Data!AF1598</f>
        <v>0</v>
      </c>
      <c r="K1601" s="35" t="str">
        <f>CONCATENATE(Data!AH1598, " ", Data!AI1598)</f>
        <v>33 km/h</v>
      </c>
      <c r="L1601" s="35" t="str">
        <f>Data!C1598</f>
        <v>Vehicle, Battery Electric Vehicle</v>
      </c>
      <c r="M1601" s="35">
        <f>Data!H1598</f>
        <v>0</v>
      </c>
      <c r="N1601" s="41">
        <f>Data!I1598</f>
        <v>46087.385706469904</v>
      </c>
      <c r="O1601" s="35">
        <f>Data!L1598</f>
        <v>0</v>
      </c>
      <c r="P1601" s="35">
        <f>Data!M1598</f>
        <v>0</v>
      </c>
      <c r="Q1601" s="35" t="str">
        <f>IF(Data!N1598=0,"",Data!N1598)</f>
        <v/>
      </c>
      <c r="R1601" s="35">
        <f>Data!K1598</f>
        <v>0</v>
      </c>
      <c r="S1601" s="35" t="str">
        <f>IF(Data!X1598=TRUE(), "Yes", "No")</f>
        <v>No</v>
      </c>
      <c r="T1601" s="40" t="e">
        <f>#REF!</f>
        <v>#REF!</v>
      </c>
    </row>
    <row r="1602" spans="1:20" x14ac:dyDescent="0.3">
      <c r="A1602" s="35" t="str">
        <f>Data!A1599</f>
        <v>NISSAN LEAF 299-1018</v>
      </c>
      <c r="B1602" s="36">
        <f t="shared" si="24"/>
        <v>46087.385717592595</v>
      </c>
      <c r="C1602" s="37" t="str">
        <f>IF(Data!J1599="GpsRecord", CONCATENATE($U$3,": ",Data!M1599,", ",Data!L1599), CONCATENATE(Data!AB1599, " ", Data!AH1599))</f>
        <v>Ubicación: 9.98295, -84.34</v>
      </c>
      <c r="D1602" s="38" t="str">
        <f>IF(Data!O1599=TRUE(), "Yes", "No")</f>
        <v>Yes</v>
      </c>
      <c r="E1602" s="38" t="str">
        <f>IF(Data!J1599="EngineStatusRecord","Engine",IF(Data!J1599="GpsRecord", "GPS", IF(Data!J1599="EngineFaultRecord", "Fault", IF(Data!J1599="DriverChange","Driver",IF(Data!J1599="CustomRecord","Custom","Debug")))))</f>
        <v>GPS</v>
      </c>
      <c r="F1602" s="39" t="str">
        <f>IF(Data!Y1599=TRUE(), "Yes", "No")</f>
        <v>Yes</v>
      </c>
      <c r="G1602" s="40">
        <f>Data!AK1599</f>
        <v>0</v>
      </c>
      <c r="H1602" s="35">
        <f>Data!AB1599</f>
        <v>0</v>
      </c>
      <c r="I1602" s="35">
        <f>Data!AD1599</f>
        <v>0</v>
      </c>
      <c r="J1602" s="35">
        <f>Data!AF1599</f>
        <v>0</v>
      </c>
      <c r="K1602" s="35" t="str">
        <f>CONCATENATE(Data!AH1599, " ", Data!AI1599)</f>
        <v xml:space="preserve"> </v>
      </c>
      <c r="L1602" s="35" t="str">
        <f>Data!C1599</f>
        <v>Vehicle, Battery Electric Vehicle</v>
      </c>
      <c r="M1602" s="35">
        <f>Data!H1599</f>
        <v>0</v>
      </c>
      <c r="N1602" s="41">
        <f>Data!I1599</f>
        <v>46087.385717592595</v>
      </c>
      <c r="O1602" s="35">
        <f>Data!L1599</f>
        <v>-84.34</v>
      </c>
      <c r="P1602" s="35">
        <f>Data!M1599</f>
        <v>9.9829500000000007</v>
      </c>
      <c r="Q1602" s="35" t="str">
        <f>IF(Data!N1599=0,"",Data!N1599)</f>
        <v>CurvePositionEstimateError</v>
      </c>
      <c r="R1602" s="35">
        <f>Data!K1599</f>
        <v>33</v>
      </c>
      <c r="S1602" s="35" t="str">
        <f>IF(Data!X1599=TRUE(), "Yes", "No")</f>
        <v>Yes</v>
      </c>
      <c r="T1602" s="40" t="e">
        <f>#REF!</f>
        <v>#REF!</v>
      </c>
    </row>
    <row r="1603" spans="1:20" x14ac:dyDescent="0.3">
      <c r="A1603" s="35" t="str">
        <f>Data!A1600</f>
        <v>NISSAN LEAF 299-1018</v>
      </c>
      <c r="B1603" s="36">
        <f t="shared" si="24"/>
        <v>46087.385738530094</v>
      </c>
      <c r="C1603" s="37" t="str">
        <f>IF(Data!J1600="GpsRecord", CONCATENATE($U$3,": ",Data!M1600,", ",Data!L1600), CONCATENATE(Data!AB1600, " ", Data!AH1600))</f>
        <v>Energía de la batería del vehículo eléctrico -2220</v>
      </c>
      <c r="D1603" s="38" t="str">
        <f>IF(Data!O1600=TRUE(), "Yes", "No")</f>
        <v>No</v>
      </c>
      <c r="E1603" s="38" t="str">
        <f>IF(Data!J1600="EngineStatusRecord","Engine",IF(Data!J1600="GpsRecord", "GPS", IF(Data!J1600="EngineFaultRecord", "Fault", IF(Data!J1600="DriverChange","Driver",IF(Data!J1600="CustomRecord","Custom","Debug")))))</f>
        <v>Engine</v>
      </c>
      <c r="F1603" s="39" t="str">
        <f>IF(Data!Y1600=TRUE(), "Yes", "No")</f>
        <v>No</v>
      </c>
      <c r="G1603" s="40">
        <f>Data!AK1600</f>
        <v>0</v>
      </c>
      <c r="H1603" s="35" t="str">
        <f>Data!AB1600</f>
        <v>Energía de la batería del vehículo eléctrico</v>
      </c>
      <c r="I1603" s="35">
        <f>Data!AD1600</f>
        <v>0</v>
      </c>
      <c r="J1603" s="35">
        <f>Data!AF1600</f>
        <v>0</v>
      </c>
      <c r="K1603" s="35" t="str">
        <f>CONCATENATE(Data!AH1600, " ", Data!AI1600)</f>
        <v>-2220 W</v>
      </c>
      <c r="L1603" s="35" t="str">
        <f>Data!C1600</f>
        <v>Vehicle, Battery Electric Vehicle</v>
      </c>
      <c r="M1603" s="35">
        <f>Data!H1600</f>
        <v>0</v>
      </c>
      <c r="N1603" s="41">
        <f>Data!I1600</f>
        <v>46087.385738530094</v>
      </c>
      <c r="O1603" s="35">
        <f>Data!L1600</f>
        <v>0</v>
      </c>
      <c r="P1603" s="35">
        <f>Data!M1600</f>
        <v>0</v>
      </c>
      <c r="Q1603" s="35" t="str">
        <f>IF(Data!N1600=0,"",Data!N1600)</f>
        <v/>
      </c>
      <c r="R1603" s="35">
        <f>Data!K1600</f>
        <v>0</v>
      </c>
      <c r="S1603" s="35" t="str">
        <f>IF(Data!X1600=TRUE(), "Yes", "No")</f>
        <v>No</v>
      </c>
      <c r="T1603" s="40" t="e">
        <f>#REF!</f>
        <v>#REF!</v>
      </c>
    </row>
    <row r="1604" spans="1:20" x14ac:dyDescent="0.3">
      <c r="A1604" s="35" t="str">
        <f>Data!A1601</f>
        <v>NISSAN LEAF 299-1018</v>
      </c>
      <c r="B1604" s="36">
        <f t="shared" si="24"/>
        <v>46087.385787037034</v>
      </c>
      <c r="C1604" s="37" t="str">
        <f>IF(Data!J1601="GpsRecord", CONCATENATE($U$3,": ",Data!M1601,", ",Data!L1601), CONCATENATE(Data!AB1601, " ", Data!AH1601))</f>
        <v>Ubicación: 9.98349, -84.34016</v>
      </c>
      <c r="D1604" s="38" t="str">
        <f>IF(Data!O1601=TRUE(), "Yes", "No")</f>
        <v>Yes</v>
      </c>
      <c r="E1604" s="38" t="str">
        <f>IF(Data!J1601="EngineStatusRecord","Engine",IF(Data!J1601="GpsRecord", "GPS", IF(Data!J1601="EngineFaultRecord", "Fault", IF(Data!J1601="DriverChange","Driver",IF(Data!J1601="CustomRecord","Custom","Debug")))))</f>
        <v>GPS</v>
      </c>
      <c r="F1604" s="39" t="str">
        <f>IF(Data!Y1601=TRUE(), "Yes", "No")</f>
        <v>Yes</v>
      </c>
      <c r="G1604" s="40">
        <f>Data!AK1601</f>
        <v>0</v>
      </c>
      <c r="H1604" s="35">
        <f>Data!AB1601</f>
        <v>0</v>
      </c>
      <c r="I1604" s="35">
        <f>Data!AD1601</f>
        <v>0</v>
      </c>
      <c r="J1604" s="35">
        <f>Data!AF1601</f>
        <v>0</v>
      </c>
      <c r="K1604" s="35" t="str">
        <f>CONCATENATE(Data!AH1601, " ", Data!AI1601)</f>
        <v xml:space="preserve"> </v>
      </c>
      <c r="L1604" s="35" t="str">
        <f>Data!C1601</f>
        <v>Vehicle, Battery Electric Vehicle</v>
      </c>
      <c r="M1604" s="35">
        <f>Data!H1601</f>
        <v>0</v>
      </c>
      <c r="N1604" s="41">
        <f>Data!I1601</f>
        <v>46087.385787037034</v>
      </c>
      <c r="O1604" s="35">
        <f>Data!L1601</f>
        <v>-84.340159999999997</v>
      </c>
      <c r="P1604" s="35">
        <f>Data!M1601</f>
        <v>9.9834899999999998</v>
      </c>
      <c r="Q1604" s="35" t="str">
        <f>IF(Data!N1601=0,"",Data!N1601)</f>
        <v>CurveSpeedEstimateError</v>
      </c>
      <c r="R1604" s="35">
        <f>Data!K1601</f>
        <v>42</v>
      </c>
      <c r="S1604" s="35" t="str">
        <f>IF(Data!X1601=TRUE(), "Yes", "No")</f>
        <v>Yes</v>
      </c>
      <c r="T1604" s="40" t="e">
        <f>#REF!</f>
        <v>#REF!</v>
      </c>
    </row>
    <row r="1605" spans="1:20" x14ac:dyDescent="0.3">
      <c r="A1605" s="35" t="str">
        <f>Data!A1602</f>
        <v>NISSAN LEAF 299-1018</v>
      </c>
      <c r="B1605" s="36">
        <f t="shared" si="24"/>
        <v>46087.385787395833</v>
      </c>
      <c r="C1605" s="37" t="str">
        <f>IF(Data!J1602="GpsRecord", CONCATENATE($U$3,": ",Data!M1602,", ",Data!L1602), CONCATENATE(Data!AB1602, " ", Data!AH1602))</f>
        <v>Velocidad del motor en carretera 44</v>
      </c>
      <c r="D1605" s="38" t="str">
        <f>IF(Data!O1602=TRUE(), "Yes", "No")</f>
        <v>No</v>
      </c>
      <c r="E1605" s="38" t="str">
        <f>IF(Data!J1602="EngineStatusRecord","Engine",IF(Data!J1602="GpsRecord", "GPS", IF(Data!J1602="EngineFaultRecord", "Fault", IF(Data!J1602="DriverChange","Driver",IF(Data!J1602="CustomRecord","Custom","Debug")))))</f>
        <v>Engine</v>
      </c>
      <c r="F1605" s="39" t="str">
        <f>IF(Data!Y1602=TRUE(), "Yes", "No")</f>
        <v>No</v>
      </c>
      <c r="G1605" s="40">
        <f>Data!AK1602</f>
        <v>0</v>
      </c>
      <c r="H1605" s="35" t="str">
        <f>Data!AB1602</f>
        <v>Velocidad del motor en carretera</v>
      </c>
      <c r="I1605" s="35">
        <f>Data!AD1602</f>
        <v>0</v>
      </c>
      <c r="J1605" s="35">
        <f>Data!AF1602</f>
        <v>0</v>
      </c>
      <c r="K1605" s="35" t="str">
        <f>CONCATENATE(Data!AH1602, " ", Data!AI1602)</f>
        <v>44 km/h</v>
      </c>
      <c r="L1605" s="35" t="str">
        <f>Data!C1602</f>
        <v>Vehicle, Battery Electric Vehicle</v>
      </c>
      <c r="M1605" s="35">
        <f>Data!H1602</f>
        <v>0</v>
      </c>
      <c r="N1605" s="41">
        <f>Data!I1602</f>
        <v>46087.385787395833</v>
      </c>
      <c r="O1605" s="35">
        <f>Data!L1602</f>
        <v>0</v>
      </c>
      <c r="P1605" s="35">
        <f>Data!M1602</f>
        <v>0</v>
      </c>
      <c r="Q1605" s="35" t="str">
        <f>IF(Data!N1602=0,"",Data!N1602)</f>
        <v/>
      </c>
      <c r="R1605" s="35">
        <f>Data!K1602</f>
        <v>0</v>
      </c>
      <c r="S1605" s="35" t="str">
        <f>IF(Data!X1602=TRUE(), "Yes", "No")</f>
        <v>No</v>
      </c>
      <c r="T1605" s="40" t="e">
        <f>#REF!</f>
        <v>#REF!</v>
      </c>
    </row>
    <row r="1606" spans="1:20" x14ac:dyDescent="0.3">
      <c r="A1606" s="35" t="str">
        <f>Data!A1603</f>
        <v>NISSAN LEAF 299-1018</v>
      </c>
      <c r="B1606" s="36">
        <f t="shared" si="24"/>
        <v>46087.385794907408</v>
      </c>
      <c r="C1606" s="37" t="str">
        <f>IF(Data!J1603="GpsRecord", CONCATENATE($U$3,": ",Data!M1603,", ",Data!L1603), CONCATENATE(Data!AB1603, " ", Data!AH1603))</f>
        <v>Aceleración hacia delante o frenado 0</v>
      </c>
      <c r="D1606" s="38" t="str">
        <f>IF(Data!O1603=TRUE(), "Yes", "No")</f>
        <v>No</v>
      </c>
      <c r="E1606" s="38" t="str">
        <f>IF(Data!J1603="EngineStatusRecord","Engine",IF(Data!J1603="GpsRecord", "GPS", IF(Data!J1603="EngineFaultRecord", "Fault", IF(Data!J1603="DriverChange","Driver",IF(Data!J1603="CustomRecord","Custom","Debug")))))</f>
        <v>Engine</v>
      </c>
      <c r="F1606" s="39" t="str">
        <f>IF(Data!Y1603=TRUE(), "Yes", "No")</f>
        <v>No</v>
      </c>
      <c r="G1606" s="40">
        <f>Data!AK1603</f>
        <v>0</v>
      </c>
      <c r="H1606" s="35" t="str">
        <f>Data!AB1603</f>
        <v>Aceleración hacia delante o frenado</v>
      </c>
      <c r="I1606" s="35">
        <f>Data!AD1603</f>
        <v>0</v>
      </c>
      <c r="J1606" s="35">
        <f>Data!AF1603</f>
        <v>0</v>
      </c>
      <c r="K1606" s="35" t="str">
        <f>CONCATENATE(Data!AH1603, " ", Data!AI1603)</f>
        <v>0 g-force</v>
      </c>
      <c r="L1606" s="35" t="str">
        <f>Data!C1603</f>
        <v>Vehicle, Battery Electric Vehicle</v>
      </c>
      <c r="M1606" s="35">
        <f>Data!H1603</f>
        <v>0</v>
      </c>
      <c r="N1606" s="41">
        <f>Data!I1603</f>
        <v>46087.385794907408</v>
      </c>
      <c r="O1606" s="35">
        <f>Data!L1603</f>
        <v>0</v>
      </c>
      <c r="P1606" s="35">
        <f>Data!M1603</f>
        <v>0</v>
      </c>
      <c r="Q1606" s="35" t="str">
        <f>IF(Data!N1603=0,"",Data!N1603)</f>
        <v/>
      </c>
      <c r="R1606" s="35">
        <f>Data!K1603</f>
        <v>0</v>
      </c>
      <c r="S1606" s="35" t="str">
        <f>IF(Data!X1603=TRUE(), "Yes", "No")</f>
        <v>No</v>
      </c>
      <c r="T1606" s="40" t="e">
        <f>#REF!</f>
        <v>#REF!</v>
      </c>
    </row>
    <row r="1607" spans="1:20" x14ac:dyDescent="0.3">
      <c r="A1607" s="35" t="str">
        <f>Data!A1604</f>
        <v>NISSAN LEAF 299-1018</v>
      </c>
      <c r="B1607" s="36">
        <f t="shared" si="24"/>
        <v>46087.385794907408</v>
      </c>
      <c r="C1607" s="37" t="str">
        <f>IF(Data!J1604="GpsRecord", CONCATENATE($U$3,": ",Data!M1604,", ",Data!L1604), CONCATENATE(Data!AB1604, " ", Data!AH1604))</f>
        <v>Aceleración de lado a lado 0</v>
      </c>
      <c r="D1607" s="38" t="str">
        <f>IF(Data!O1604=TRUE(), "Yes", "No")</f>
        <v>No</v>
      </c>
      <c r="E1607" s="38" t="str">
        <f>IF(Data!J1604="EngineStatusRecord","Engine",IF(Data!J1604="GpsRecord", "GPS", IF(Data!J1604="EngineFaultRecord", "Fault", IF(Data!J1604="DriverChange","Driver",IF(Data!J1604="CustomRecord","Custom","Debug")))))</f>
        <v>Engine</v>
      </c>
      <c r="F1607" s="39" t="str">
        <f>IF(Data!Y1604=TRUE(), "Yes", "No")</f>
        <v>No</v>
      </c>
      <c r="G1607" s="40">
        <f>Data!AK1604</f>
        <v>0</v>
      </c>
      <c r="H1607" s="35" t="str">
        <f>Data!AB1604</f>
        <v>Aceleración de lado a lado</v>
      </c>
      <c r="I1607" s="35">
        <f>Data!AD1604</f>
        <v>0</v>
      </c>
      <c r="J1607" s="35">
        <f>Data!AF1604</f>
        <v>0</v>
      </c>
      <c r="K1607" s="35" t="str">
        <f>CONCATENATE(Data!AH1604, " ", Data!AI1604)</f>
        <v>0 g-force</v>
      </c>
      <c r="L1607" s="35" t="str">
        <f>Data!C1604</f>
        <v>Vehicle, Battery Electric Vehicle</v>
      </c>
      <c r="M1607" s="35">
        <f>Data!H1604</f>
        <v>0</v>
      </c>
      <c r="N1607" s="41">
        <f>Data!I1604</f>
        <v>46087.385794907408</v>
      </c>
      <c r="O1607" s="35">
        <f>Data!L1604</f>
        <v>0</v>
      </c>
      <c r="P1607" s="35">
        <f>Data!M1604</f>
        <v>0</v>
      </c>
      <c r="Q1607" s="35" t="str">
        <f>IF(Data!N1604=0,"",Data!N1604)</f>
        <v/>
      </c>
      <c r="R1607" s="35">
        <f>Data!K1604</f>
        <v>0</v>
      </c>
      <c r="S1607" s="35" t="str">
        <f>IF(Data!X1604=TRUE(), "Yes", "No")</f>
        <v>No</v>
      </c>
      <c r="T1607" s="40" t="e">
        <f>#REF!</f>
        <v>#REF!</v>
      </c>
    </row>
    <row r="1608" spans="1:20" x14ac:dyDescent="0.3">
      <c r="A1608" s="35" t="str">
        <f>Data!A1605</f>
        <v>NISSAN LEAF 299-1018</v>
      </c>
      <c r="B1608" s="36">
        <f t="shared" si="24"/>
        <v>46087.385794907408</v>
      </c>
      <c r="C1608" s="37" t="str">
        <f>IF(Data!J1605="GpsRecord", CONCATENATE($U$3,": ",Data!M1605,", ",Data!L1605), CONCATENATE(Data!AB1605, " ", Data!AH1605))</f>
        <v>Aceleración hacia arriba o hacia abajo 0.98699994384018</v>
      </c>
      <c r="D1608" s="38" t="str">
        <f>IF(Data!O1605=TRUE(), "Yes", "No")</f>
        <v>No</v>
      </c>
      <c r="E1608" s="38" t="str">
        <f>IF(Data!J1605="EngineStatusRecord","Engine",IF(Data!J1605="GpsRecord", "GPS", IF(Data!J1605="EngineFaultRecord", "Fault", IF(Data!J1605="DriverChange","Driver",IF(Data!J1605="CustomRecord","Custom","Debug")))))</f>
        <v>Engine</v>
      </c>
      <c r="F1608" s="39" t="str">
        <f>IF(Data!Y1605=TRUE(), "Yes", "No")</f>
        <v>No</v>
      </c>
      <c r="G1608" s="40">
        <f>Data!AK1605</f>
        <v>0</v>
      </c>
      <c r="H1608" s="35" t="str">
        <f>Data!AB1605</f>
        <v>Aceleración hacia arriba o hacia abajo</v>
      </c>
      <c r="I1608" s="35">
        <f>Data!AD1605</f>
        <v>0</v>
      </c>
      <c r="J1608" s="35">
        <f>Data!AF1605</f>
        <v>0</v>
      </c>
      <c r="K1608" s="35" t="str">
        <f>CONCATENATE(Data!AH1605, " ", Data!AI1605)</f>
        <v>0.98699994384018 g-force</v>
      </c>
      <c r="L1608" s="35" t="str">
        <f>Data!C1605</f>
        <v>Vehicle, Battery Electric Vehicle</v>
      </c>
      <c r="M1608" s="35">
        <f>Data!H1605</f>
        <v>0</v>
      </c>
      <c r="N1608" s="41">
        <f>Data!I1605</f>
        <v>46087.385794907408</v>
      </c>
      <c r="O1608" s="35">
        <f>Data!L1605</f>
        <v>0</v>
      </c>
      <c r="P1608" s="35">
        <f>Data!M1605</f>
        <v>0</v>
      </c>
      <c r="Q1608" s="35" t="str">
        <f>IF(Data!N1605=0,"",Data!N1605)</f>
        <v/>
      </c>
      <c r="R1608" s="35">
        <f>Data!K1605</f>
        <v>0</v>
      </c>
      <c r="S1608" s="35" t="str">
        <f>IF(Data!X1605=TRUE(), "Yes", "No")</f>
        <v>No</v>
      </c>
      <c r="T1608" s="40" t="e">
        <f>#REF!</f>
        <v>#REF!</v>
      </c>
    </row>
    <row r="1609" spans="1:20" x14ac:dyDescent="0.3">
      <c r="A1609" s="35" t="str">
        <f>Data!A1606</f>
        <v>NISSAN LEAF 299-1018</v>
      </c>
      <c r="B1609" s="36">
        <f t="shared" si="24"/>
        <v>46087.385798379626</v>
      </c>
      <c r="C1609" s="37" t="str">
        <f>IF(Data!J1606="GpsRecord", CONCATENATE($U$3,": ",Data!M1606,", ",Data!L1606), CONCATENATE(Data!AB1606, " ", Data!AH1606))</f>
        <v>Aceleración hacia delante o frenado -0.240999994883001</v>
      </c>
      <c r="D1609" s="38" t="str">
        <f>IF(Data!O1606=TRUE(), "Yes", "No")</f>
        <v>No</v>
      </c>
      <c r="E1609" s="38" t="str">
        <f>IF(Data!J1606="EngineStatusRecord","Engine",IF(Data!J1606="GpsRecord", "GPS", IF(Data!J1606="EngineFaultRecord", "Fault", IF(Data!J1606="DriverChange","Driver",IF(Data!J1606="CustomRecord","Custom","Debug")))))</f>
        <v>Engine</v>
      </c>
      <c r="F1609" s="39" t="str">
        <f>IF(Data!Y1606=TRUE(), "Yes", "No")</f>
        <v>No</v>
      </c>
      <c r="G1609" s="40">
        <f>Data!AK1606</f>
        <v>0</v>
      </c>
      <c r="H1609" s="35" t="str">
        <f>Data!AB1606</f>
        <v>Aceleración hacia delante o frenado</v>
      </c>
      <c r="I1609" s="35">
        <f>Data!AD1606</f>
        <v>0</v>
      </c>
      <c r="J1609" s="35">
        <f>Data!AF1606</f>
        <v>0</v>
      </c>
      <c r="K1609" s="35" t="str">
        <f>CONCATENATE(Data!AH1606, " ", Data!AI1606)</f>
        <v>-0.240999994883001 g-force</v>
      </c>
      <c r="L1609" s="35" t="str">
        <f>Data!C1606</f>
        <v>Vehicle, Battery Electric Vehicle</v>
      </c>
      <c r="M1609" s="35">
        <f>Data!H1606</f>
        <v>0</v>
      </c>
      <c r="N1609" s="41">
        <f>Data!I1606</f>
        <v>46087.385798379626</v>
      </c>
      <c r="O1609" s="35">
        <f>Data!L1606</f>
        <v>0</v>
      </c>
      <c r="P1609" s="35">
        <f>Data!M1606</f>
        <v>0</v>
      </c>
      <c r="Q1609" s="35" t="str">
        <f>IF(Data!N1606=0,"",Data!N1606)</f>
        <v/>
      </c>
      <c r="R1609" s="35">
        <f>Data!K1606</f>
        <v>0</v>
      </c>
      <c r="S1609" s="35" t="str">
        <f>IF(Data!X1606=TRUE(), "Yes", "No")</f>
        <v>No</v>
      </c>
      <c r="T1609" s="40" t="e">
        <f>#REF!</f>
        <v>#REF!</v>
      </c>
    </row>
    <row r="1610" spans="1:20" x14ac:dyDescent="0.3">
      <c r="A1610" s="35" t="str">
        <f>Data!A1607</f>
        <v>NISSAN LEAF 299-1018</v>
      </c>
      <c r="B1610" s="36">
        <f t="shared" si="24"/>
        <v>46087.385798379626</v>
      </c>
      <c r="C1610" s="37" t="str">
        <f>IF(Data!J1607="GpsRecord", CONCATENATE($U$3,": ",Data!M1607,", ",Data!L1607), CONCATENATE(Data!AB1607, " ", Data!AH1607))</f>
        <v>Aceleración hacia arriba o hacia abajo 1.00300000502193</v>
      </c>
      <c r="D1610" s="38" t="str">
        <f>IF(Data!O1607=TRUE(), "Yes", "No")</f>
        <v>No</v>
      </c>
      <c r="E1610" s="38" t="str">
        <f>IF(Data!J1607="EngineStatusRecord","Engine",IF(Data!J1607="GpsRecord", "GPS", IF(Data!J1607="EngineFaultRecord", "Fault", IF(Data!J1607="DriverChange","Driver",IF(Data!J1607="CustomRecord","Custom","Debug")))))</f>
        <v>Engine</v>
      </c>
      <c r="F1610" s="39" t="str">
        <f>IF(Data!Y1607=TRUE(), "Yes", "No")</f>
        <v>No</v>
      </c>
      <c r="G1610" s="40">
        <f>Data!AK1607</f>
        <v>0</v>
      </c>
      <c r="H1610" s="35" t="str">
        <f>Data!AB1607</f>
        <v>Aceleración hacia arriba o hacia abajo</v>
      </c>
      <c r="I1610" s="35">
        <f>Data!AD1607</f>
        <v>0</v>
      </c>
      <c r="J1610" s="35">
        <f>Data!AF1607</f>
        <v>0</v>
      </c>
      <c r="K1610" s="35" t="str">
        <f>CONCATENATE(Data!AH1607, " ", Data!AI1607)</f>
        <v>1.00300000502193 g-force</v>
      </c>
      <c r="L1610" s="35" t="str">
        <f>Data!C1607</f>
        <v>Vehicle, Battery Electric Vehicle</v>
      </c>
      <c r="M1610" s="35">
        <f>Data!H1607</f>
        <v>0</v>
      </c>
      <c r="N1610" s="41">
        <f>Data!I1607</f>
        <v>46087.385798379626</v>
      </c>
      <c r="O1610" s="35">
        <f>Data!L1607</f>
        <v>0</v>
      </c>
      <c r="P1610" s="35">
        <f>Data!M1607</f>
        <v>0</v>
      </c>
      <c r="Q1610" s="35" t="str">
        <f>IF(Data!N1607=0,"",Data!N1607)</f>
        <v/>
      </c>
      <c r="R1610" s="35">
        <f>Data!K1607</f>
        <v>0</v>
      </c>
      <c r="S1610" s="35" t="str">
        <f>IF(Data!X1607=TRUE(), "Yes", "No")</f>
        <v>No</v>
      </c>
      <c r="T1610" s="40" t="e">
        <f>#REF!</f>
        <v>#REF!</v>
      </c>
    </row>
    <row r="1611" spans="1:20" x14ac:dyDescent="0.3">
      <c r="A1611" s="35" t="str">
        <f>Data!A1608</f>
        <v>NISSAN LEAF 299-1018</v>
      </c>
      <c r="B1611" s="36">
        <f t="shared" si="24"/>
        <v>46087.385807384257</v>
      </c>
      <c r="C1611" s="37" t="str">
        <f>IF(Data!J1608="GpsRecord", CONCATENATE($U$3,": ",Data!M1608,", ",Data!L1608), CONCATENATE(Data!AB1608, " ", Data!AH1608))</f>
        <v>Aceleración hacia delante o frenado -0.31099998468049</v>
      </c>
      <c r="D1611" s="38" t="str">
        <f>IF(Data!O1608=TRUE(), "Yes", "No")</f>
        <v>No</v>
      </c>
      <c r="E1611" s="38" t="str">
        <f>IF(Data!J1608="EngineStatusRecord","Engine",IF(Data!J1608="GpsRecord", "GPS", IF(Data!J1608="EngineFaultRecord", "Fault", IF(Data!J1608="DriverChange","Driver",IF(Data!J1608="CustomRecord","Custom","Debug")))))</f>
        <v>Engine</v>
      </c>
      <c r="F1611" s="39" t="str">
        <f>IF(Data!Y1608=TRUE(), "Yes", "No")</f>
        <v>No</v>
      </c>
      <c r="G1611" s="40">
        <f>Data!AK1608</f>
        <v>0</v>
      </c>
      <c r="H1611" s="35" t="str">
        <f>Data!AB1608</f>
        <v>Aceleración hacia delante o frenado</v>
      </c>
      <c r="I1611" s="35">
        <f>Data!AD1608</f>
        <v>0</v>
      </c>
      <c r="J1611" s="35">
        <f>Data!AF1608</f>
        <v>0</v>
      </c>
      <c r="K1611" s="35" t="str">
        <f>CONCATENATE(Data!AH1608, " ", Data!AI1608)</f>
        <v>-0.31099998468049 g-force</v>
      </c>
      <c r="L1611" s="35" t="str">
        <f>Data!C1608</f>
        <v>Vehicle, Battery Electric Vehicle</v>
      </c>
      <c r="M1611" s="35">
        <f>Data!H1608</f>
        <v>0</v>
      </c>
      <c r="N1611" s="41">
        <f>Data!I1608</f>
        <v>46087.385807384257</v>
      </c>
      <c r="O1611" s="35">
        <f>Data!L1608</f>
        <v>0</v>
      </c>
      <c r="P1611" s="35">
        <f>Data!M1608</f>
        <v>0</v>
      </c>
      <c r="Q1611" s="35" t="str">
        <f>IF(Data!N1608=0,"",Data!N1608)</f>
        <v/>
      </c>
      <c r="R1611" s="35">
        <f>Data!K1608</f>
        <v>0</v>
      </c>
      <c r="S1611" s="35" t="str">
        <f>IF(Data!X1608=TRUE(), "Yes", "No")</f>
        <v>No</v>
      </c>
      <c r="T1611" s="40" t="e">
        <f>#REF!</f>
        <v>#REF!</v>
      </c>
    </row>
    <row r="1612" spans="1:20" x14ac:dyDescent="0.3">
      <c r="A1612" s="35" t="str">
        <f>Data!A1609</f>
        <v>NISSAN LEAF 299-1018</v>
      </c>
      <c r="B1612" s="36">
        <f t="shared" si="24"/>
        <v>46087.385807384257</v>
      </c>
      <c r="C1612" s="37" t="str">
        <f>IF(Data!J1609="GpsRecord", CONCATENATE($U$3,": ",Data!M1609,", ",Data!L1609), CONCATENATE(Data!AB1609, " ", Data!AH1609))</f>
        <v>Aceleración hacia arriba o hacia abajo 0.949000015223219</v>
      </c>
      <c r="D1612" s="38" t="str">
        <f>IF(Data!O1609=TRUE(), "Yes", "No")</f>
        <v>No</v>
      </c>
      <c r="E1612" s="38" t="str">
        <f>IF(Data!J1609="EngineStatusRecord","Engine",IF(Data!J1609="GpsRecord", "GPS", IF(Data!J1609="EngineFaultRecord", "Fault", IF(Data!J1609="DriverChange","Driver",IF(Data!J1609="CustomRecord","Custom","Debug")))))</f>
        <v>Engine</v>
      </c>
      <c r="F1612" s="39" t="str">
        <f>IF(Data!Y1609=TRUE(), "Yes", "No")</f>
        <v>No</v>
      </c>
      <c r="G1612" s="40">
        <f>Data!AK1609</f>
        <v>0</v>
      </c>
      <c r="H1612" s="35" t="str">
        <f>Data!AB1609</f>
        <v>Aceleración hacia arriba o hacia abajo</v>
      </c>
      <c r="I1612" s="35">
        <f>Data!AD1609</f>
        <v>0</v>
      </c>
      <c r="J1612" s="35">
        <f>Data!AF1609</f>
        <v>0</v>
      </c>
      <c r="K1612" s="35" t="str">
        <f>CONCATENATE(Data!AH1609, " ", Data!AI1609)</f>
        <v>0.949000015223219 g-force</v>
      </c>
      <c r="L1612" s="35" t="str">
        <f>Data!C1609</f>
        <v>Vehicle, Battery Electric Vehicle</v>
      </c>
      <c r="M1612" s="35">
        <f>Data!H1609</f>
        <v>0</v>
      </c>
      <c r="N1612" s="41">
        <f>Data!I1609</f>
        <v>46087.385807384257</v>
      </c>
      <c r="O1612" s="35">
        <f>Data!L1609</f>
        <v>0</v>
      </c>
      <c r="P1612" s="35">
        <f>Data!M1609</f>
        <v>0</v>
      </c>
      <c r="Q1612" s="35" t="str">
        <f>IF(Data!N1609=0,"",Data!N1609)</f>
        <v/>
      </c>
      <c r="R1612" s="35">
        <f>Data!K1609</f>
        <v>0</v>
      </c>
      <c r="S1612" s="35" t="str">
        <f>IF(Data!X1609=TRUE(), "Yes", "No")</f>
        <v>No</v>
      </c>
      <c r="T1612" s="40" t="e">
        <f>#REF!</f>
        <v>#REF!</v>
      </c>
    </row>
    <row r="1613" spans="1:20" x14ac:dyDescent="0.3">
      <c r="A1613" s="35" t="str">
        <f>Data!A1610</f>
        <v>NISSAN LEAF 299-1018</v>
      </c>
      <c r="B1613" s="36">
        <f t="shared" si="24"/>
        <v>46087.385808333333</v>
      </c>
      <c r="C1613" s="37" t="str">
        <f>IF(Data!J1610="GpsRecord", CONCATENATE($U$3,": ",Data!M1610,", ",Data!L1610), CONCATENATE(Data!AB1610, " ", Data!AH1610))</f>
        <v>Energía de la batería del vehículo eléctrico -38213</v>
      </c>
      <c r="D1613" s="38" t="str">
        <f>IF(Data!O1610=TRUE(), "Yes", "No")</f>
        <v>No</v>
      </c>
      <c r="E1613" s="38" t="str">
        <f>IF(Data!J1610="EngineStatusRecord","Engine",IF(Data!J1610="GpsRecord", "GPS", IF(Data!J1610="EngineFaultRecord", "Fault", IF(Data!J1610="DriverChange","Driver",IF(Data!J1610="CustomRecord","Custom","Debug")))))</f>
        <v>Engine</v>
      </c>
      <c r="F1613" s="39" t="str">
        <f>IF(Data!Y1610=TRUE(), "Yes", "No")</f>
        <v>No</v>
      </c>
      <c r="G1613" s="40">
        <f>Data!AK1610</f>
        <v>0</v>
      </c>
      <c r="H1613" s="35" t="str">
        <f>Data!AB1610</f>
        <v>Energía de la batería del vehículo eléctrico</v>
      </c>
      <c r="I1613" s="35">
        <f>Data!AD1610</f>
        <v>0</v>
      </c>
      <c r="J1613" s="35">
        <f>Data!AF1610</f>
        <v>0</v>
      </c>
      <c r="K1613" s="35" t="str">
        <f>CONCATENATE(Data!AH1610, " ", Data!AI1610)</f>
        <v>-38213 W</v>
      </c>
      <c r="L1613" s="35" t="str">
        <f>Data!C1610</f>
        <v>Vehicle, Battery Electric Vehicle</v>
      </c>
      <c r="M1613" s="35">
        <f>Data!H1610</f>
        <v>0</v>
      </c>
      <c r="N1613" s="41">
        <f>Data!I1610</f>
        <v>46087.385808333333</v>
      </c>
      <c r="O1613" s="35">
        <f>Data!L1610</f>
        <v>0</v>
      </c>
      <c r="P1613" s="35">
        <f>Data!M1610</f>
        <v>0</v>
      </c>
      <c r="Q1613" s="35" t="str">
        <f>IF(Data!N1610=0,"",Data!N1610)</f>
        <v/>
      </c>
      <c r="R1613" s="35">
        <f>Data!K1610</f>
        <v>0</v>
      </c>
      <c r="S1613" s="35" t="str">
        <f>IF(Data!X1610=TRUE(), "Yes", "No")</f>
        <v>No</v>
      </c>
      <c r="T1613" s="40" t="e">
        <f>#REF!</f>
        <v>#REF!</v>
      </c>
    </row>
    <row r="1614" spans="1:20" x14ac:dyDescent="0.3">
      <c r="A1614" s="35" t="str">
        <f>Data!A1611</f>
        <v>NISSAN LEAF 299-1018</v>
      </c>
      <c r="B1614" s="36">
        <f t="shared" ref="B1614:B1677" si="25">N1614</f>
        <v>46087.385810185187</v>
      </c>
      <c r="C1614" s="37" t="str">
        <f>IF(Data!J1611="GpsRecord", CONCATENATE($U$3,": ",Data!M1611,", ",Data!L1611), CONCATENATE(Data!AB1611, " ", Data!AH1611))</f>
        <v>Ubicación: 9.98368, -84.34023</v>
      </c>
      <c r="D1614" s="38" t="str">
        <f>IF(Data!O1611=TRUE(), "Yes", "No")</f>
        <v>Yes</v>
      </c>
      <c r="E1614" s="38" t="str">
        <f>IF(Data!J1611="EngineStatusRecord","Engine",IF(Data!J1611="GpsRecord", "GPS", IF(Data!J1611="EngineFaultRecord", "Fault", IF(Data!J1611="DriverChange","Driver",IF(Data!J1611="CustomRecord","Custom","Debug")))))</f>
        <v>GPS</v>
      </c>
      <c r="F1614" s="39" t="str">
        <f>IF(Data!Y1611=TRUE(), "Yes", "No")</f>
        <v>Yes</v>
      </c>
      <c r="G1614" s="40">
        <f>Data!AK1611</f>
        <v>0</v>
      </c>
      <c r="H1614" s="35">
        <f>Data!AB1611</f>
        <v>0</v>
      </c>
      <c r="I1614" s="35">
        <f>Data!AD1611</f>
        <v>0</v>
      </c>
      <c r="J1614" s="35">
        <f>Data!AF1611</f>
        <v>0</v>
      </c>
      <c r="K1614" s="35" t="str">
        <f>CONCATENATE(Data!AH1611, " ", Data!AI1611)</f>
        <v xml:space="preserve"> </v>
      </c>
      <c r="L1614" s="35" t="str">
        <f>Data!C1611</f>
        <v>Vehicle, Battery Electric Vehicle</v>
      </c>
      <c r="M1614" s="35">
        <f>Data!H1611</f>
        <v>0</v>
      </c>
      <c r="N1614" s="41">
        <f>Data!I1611</f>
        <v>46087.385810185187</v>
      </c>
      <c r="O1614" s="35">
        <f>Data!L1611</f>
        <v>-84.340230000000005</v>
      </c>
      <c r="P1614" s="35">
        <f>Data!M1611</f>
        <v>9.9836799999999997</v>
      </c>
      <c r="Q1614" s="35" t="str">
        <f>IF(Data!N1611=0,"",Data!N1611)</f>
        <v>CurveSpeedEstimateError</v>
      </c>
      <c r="R1614" s="35">
        <f>Data!K1611</f>
        <v>35</v>
      </c>
      <c r="S1614" s="35" t="str">
        <f>IF(Data!X1611=TRUE(), "Yes", "No")</f>
        <v>Yes</v>
      </c>
      <c r="T1614" s="40" t="e">
        <f>#REF!</f>
        <v>#REF!</v>
      </c>
    </row>
    <row r="1615" spans="1:20" x14ac:dyDescent="0.3">
      <c r="A1615" s="35" t="str">
        <f>Data!A1612</f>
        <v>NISSAN LEAF 299-1018</v>
      </c>
      <c r="B1615" s="36">
        <f t="shared" si="25"/>
        <v>46087.385810185187</v>
      </c>
      <c r="C1615" s="37" t="str">
        <f>IF(Data!J1612="GpsRecord", CONCATENATE($U$3,": ",Data!M1612,", ",Data!L1612), CONCATENATE(Data!AB1612, " ", Data!AH1612))</f>
        <v xml:space="preserve"> </v>
      </c>
      <c r="D1615" s="38" t="str">
        <f>IF(Data!O1612=TRUE(), "Yes", "No")</f>
        <v>No</v>
      </c>
      <c r="E1615" s="38" t="str">
        <f>IF(Data!J1612="EngineStatusRecord","Engine",IF(Data!J1612="GpsRecord", "GPS", IF(Data!J1612="EngineFaultRecord", "Fault", IF(Data!J1612="DriverChange","Driver",IF(Data!J1612="CustomRecord","Custom","Debug")))))</f>
        <v>Debug</v>
      </c>
      <c r="F1615" s="39" t="str">
        <f>IF(Data!Y1612=TRUE(), "Yes", "No")</f>
        <v>No</v>
      </c>
      <c r="G1615" s="40" t="str">
        <f>Data!AK1612</f>
        <v>CA-76-AB-FF-08-00-00-00-00-00-00-00-00-00-00</v>
      </c>
      <c r="H1615" s="35">
        <f>Data!AB1612</f>
        <v>0</v>
      </c>
      <c r="I1615" s="35">
        <f>Data!AD1612</f>
        <v>0</v>
      </c>
      <c r="J1615" s="35">
        <f>Data!AF1612</f>
        <v>0</v>
      </c>
      <c r="K1615" s="35" t="str">
        <f>CONCATENATE(Data!AH1612, " ", Data!AI1612)</f>
        <v xml:space="preserve"> </v>
      </c>
      <c r="L1615" s="35" t="str">
        <f>Data!C1612</f>
        <v>Vehicle, Battery Electric Vehicle</v>
      </c>
      <c r="M1615" s="35">
        <f>Data!H1612</f>
        <v>0</v>
      </c>
      <c r="N1615" s="41">
        <f>Data!I1612</f>
        <v>46087.385810185187</v>
      </c>
      <c r="O1615" s="35">
        <f>Data!L1612</f>
        <v>0</v>
      </c>
      <c r="P1615" s="35">
        <f>Data!M1612</f>
        <v>0</v>
      </c>
      <c r="Q1615" s="35" t="str">
        <f>IF(Data!N1612=0,"",Data!N1612)</f>
        <v>50333</v>
      </c>
      <c r="R1615" s="35">
        <f>Data!K1612</f>
        <v>0</v>
      </c>
      <c r="S1615" s="35" t="str">
        <f>IF(Data!X1612=TRUE(), "Yes", "No")</f>
        <v>No</v>
      </c>
      <c r="T1615" s="40" t="e">
        <f>#REF!</f>
        <v>#REF!</v>
      </c>
    </row>
    <row r="1616" spans="1:20" x14ac:dyDescent="0.3">
      <c r="A1616" s="35" t="str">
        <f>Data!A1613</f>
        <v>NISSAN LEAF 299-1018</v>
      </c>
      <c r="B1616" s="36">
        <f t="shared" si="25"/>
        <v>46087.385810370368</v>
      </c>
      <c r="C1616" s="37" t="str">
        <f>IF(Data!J1613="GpsRecord", CONCATENATE($U$3,": ",Data!M1613,", ",Data!L1613), CONCATENATE(Data!AB1613, " ", Data!AH1613))</f>
        <v xml:space="preserve"> </v>
      </c>
      <c r="D1616" s="38" t="str">
        <f>IF(Data!O1613=TRUE(), "Yes", "No")</f>
        <v>No</v>
      </c>
      <c r="E1616" s="38" t="str">
        <f>IF(Data!J1613="EngineStatusRecord","Engine",IF(Data!J1613="GpsRecord", "GPS", IF(Data!J1613="EngineFaultRecord", "Fault", IF(Data!J1613="DriverChange","Driver",IF(Data!J1613="CustomRecord","Custom","Debug")))))</f>
        <v>Debug</v>
      </c>
      <c r="F1616" s="39" t="str">
        <f>IF(Data!Y1613=TRUE(), "Yes", "No")</f>
        <v>No</v>
      </c>
      <c r="G1616" s="40" t="str">
        <f>Data!AK1613</f>
        <v>80-CB-ED-FF-AB-4F-15-00-43-EF-0E-00-00-00-00</v>
      </c>
      <c r="H1616" s="35">
        <f>Data!AB1613</f>
        <v>0</v>
      </c>
      <c r="I1616" s="35">
        <f>Data!AD1613</f>
        <v>0</v>
      </c>
      <c r="J1616" s="35">
        <f>Data!AF1613</f>
        <v>0</v>
      </c>
      <c r="K1616" s="35" t="str">
        <f>CONCATENATE(Data!AH1613, " ", Data!AI1613)</f>
        <v xml:space="preserve"> </v>
      </c>
      <c r="L1616" s="35" t="str">
        <f>Data!C1613</f>
        <v>Vehicle, Battery Electric Vehicle</v>
      </c>
      <c r="M1616" s="35">
        <f>Data!H1613</f>
        <v>0</v>
      </c>
      <c r="N1616" s="41">
        <f>Data!I1613</f>
        <v>46087.385810370368</v>
      </c>
      <c r="O1616" s="35">
        <f>Data!L1613</f>
        <v>0</v>
      </c>
      <c r="P1616" s="35">
        <f>Data!M1613</f>
        <v>0</v>
      </c>
      <c r="Q1616" s="35" t="str">
        <f>IF(Data!N1613=0,"",Data!N1613)</f>
        <v>61927</v>
      </c>
      <c r="R1616" s="35">
        <f>Data!K1613</f>
        <v>0</v>
      </c>
      <c r="S1616" s="35" t="str">
        <f>IF(Data!X1613=TRUE(), "Yes", "No")</f>
        <v>No</v>
      </c>
      <c r="T1616" s="40" t="e">
        <f>#REF!</f>
        <v>#REF!</v>
      </c>
    </row>
    <row r="1617" spans="1:20" x14ac:dyDescent="0.3">
      <c r="A1617" s="35" t="str">
        <f>Data!A1614</f>
        <v>NISSAN LEAF 299-1018</v>
      </c>
      <c r="B1617" s="36">
        <f t="shared" si="25"/>
        <v>46087.385814340276</v>
      </c>
      <c r="C1617" s="37" t="str">
        <f>IF(Data!J1614="GpsRecord", CONCATENATE($U$3,": ",Data!M1614,", ",Data!L1614), CONCATENATE(Data!AB1614, " ", Data!AH1614))</f>
        <v>Aceleración hacia delante o frenado 0</v>
      </c>
      <c r="D1617" s="38" t="str">
        <f>IF(Data!O1614=TRUE(), "Yes", "No")</f>
        <v>No</v>
      </c>
      <c r="E1617" s="38" t="str">
        <f>IF(Data!J1614="EngineStatusRecord","Engine",IF(Data!J1614="GpsRecord", "GPS", IF(Data!J1614="EngineFaultRecord", "Fault", IF(Data!J1614="DriverChange","Driver",IF(Data!J1614="CustomRecord","Custom","Debug")))))</f>
        <v>Engine</v>
      </c>
      <c r="F1617" s="39" t="str">
        <f>IF(Data!Y1614=TRUE(), "Yes", "No")</f>
        <v>No</v>
      </c>
      <c r="G1617" s="40">
        <f>Data!AK1614</f>
        <v>0</v>
      </c>
      <c r="H1617" s="35" t="str">
        <f>Data!AB1614</f>
        <v>Aceleración hacia delante o frenado</v>
      </c>
      <c r="I1617" s="35">
        <f>Data!AD1614</f>
        <v>0</v>
      </c>
      <c r="J1617" s="35">
        <f>Data!AF1614</f>
        <v>0</v>
      </c>
      <c r="K1617" s="35" t="str">
        <f>CONCATENATE(Data!AH1614, " ", Data!AI1614)</f>
        <v>0 g-force</v>
      </c>
      <c r="L1617" s="35" t="str">
        <f>Data!C1614</f>
        <v>Vehicle, Battery Electric Vehicle</v>
      </c>
      <c r="M1617" s="35">
        <f>Data!H1614</f>
        <v>0</v>
      </c>
      <c r="N1617" s="41">
        <f>Data!I1614</f>
        <v>46087.385814340276</v>
      </c>
      <c r="O1617" s="35">
        <f>Data!L1614</f>
        <v>0</v>
      </c>
      <c r="P1617" s="35">
        <f>Data!M1614</f>
        <v>0</v>
      </c>
      <c r="Q1617" s="35" t="str">
        <f>IF(Data!N1614=0,"",Data!N1614)</f>
        <v/>
      </c>
      <c r="R1617" s="35">
        <f>Data!K1614</f>
        <v>0</v>
      </c>
      <c r="S1617" s="35" t="str">
        <f>IF(Data!X1614=TRUE(), "Yes", "No")</f>
        <v>No</v>
      </c>
      <c r="T1617" s="40" t="e">
        <f>#REF!</f>
        <v>#REF!</v>
      </c>
    </row>
    <row r="1618" spans="1:20" x14ac:dyDescent="0.3">
      <c r="A1618" s="35" t="str">
        <f>Data!A1615</f>
        <v>NISSAN LEAF 299-1018</v>
      </c>
      <c r="B1618" s="36">
        <f t="shared" si="25"/>
        <v>46087.385814340276</v>
      </c>
      <c r="C1618" s="37" t="str">
        <f>IF(Data!J1615="GpsRecord", CONCATENATE($U$3,": ",Data!M1615,", ",Data!L1615), CONCATENATE(Data!AB1615, " ", Data!AH1615))</f>
        <v>Aceleración de lado a lado 0</v>
      </c>
      <c r="D1618" s="38" t="str">
        <f>IF(Data!O1615=TRUE(), "Yes", "No")</f>
        <v>No</v>
      </c>
      <c r="E1618" s="38" t="str">
        <f>IF(Data!J1615="EngineStatusRecord","Engine",IF(Data!J1615="GpsRecord", "GPS", IF(Data!J1615="EngineFaultRecord", "Fault", IF(Data!J1615="DriverChange","Driver",IF(Data!J1615="CustomRecord","Custom","Debug")))))</f>
        <v>Engine</v>
      </c>
      <c r="F1618" s="39" t="str">
        <f>IF(Data!Y1615=TRUE(), "Yes", "No")</f>
        <v>No</v>
      </c>
      <c r="G1618" s="40">
        <f>Data!AK1615</f>
        <v>0</v>
      </c>
      <c r="H1618" s="35" t="str">
        <f>Data!AB1615</f>
        <v>Aceleración de lado a lado</v>
      </c>
      <c r="I1618" s="35">
        <f>Data!AD1615</f>
        <v>0</v>
      </c>
      <c r="J1618" s="35">
        <f>Data!AF1615</f>
        <v>0</v>
      </c>
      <c r="K1618" s="35" t="str">
        <f>CONCATENATE(Data!AH1615, " ", Data!AI1615)</f>
        <v>0 g-force</v>
      </c>
      <c r="L1618" s="35" t="str">
        <f>Data!C1615</f>
        <v>Vehicle, Battery Electric Vehicle</v>
      </c>
      <c r="M1618" s="35">
        <f>Data!H1615</f>
        <v>0</v>
      </c>
      <c r="N1618" s="41">
        <f>Data!I1615</f>
        <v>46087.385814340276</v>
      </c>
      <c r="O1618" s="35">
        <f>Data!L1615</f>
        <v>0</v>
      </c>
      <c r="P1618" s="35">
        <f>Data!M1615</f>
        <v>0</v>
      </c>
      <c r="Q1618" s="35" t="str">
        <f>IF(Data!N1615=0,"",Data!N1615)</f>
        <v/>
      </c>
      <c r="R1618" s="35">
        <f>Data!K1615</f>
        <v>0</v>
      </c>
      <c r="S1618" s="35" t="str">
        <f>IF(Data!X1615=TRUE(), "Yes", "No")</f>
        <v>No</v>
      </c>
      <c r="T1618" s="40" t="e">
        <f>#REF!</f>
        <v>#REF!</v>
      </c>
    </row>
    <row r="1619" spans="1:20" x14ac:dyDescent="0.3">
      <c r="A1619" s="35" t="str">
        <f>Data!A1616</f>
        <v>NISSAN LEAF 299-1018</v>
      </c>
      <c r="B1619" s="36">
        <f t="shared" si="25"/>
        <v>46087.385814340276</v>
      </c>
      <c r="C1619" s="37" t="str">
        <f>IF(Data!J1616="GpsRecord", CONCATENATE($U$3,": ",Data!M1616,", ",Data!L1616), CONCATENATE(Data!AB1616, " ", Data!AH1616))</f>
        <v>Aceleración hacia arriba o hacia abajo 0.98699994384018</v>
      </c>
      <c r="D1619" s="38" t="str">
        <f>IF(Data!O1616=TRUE(), "Yes", "No")</f>
        <v>No</v>
      </c>
      <c r="E1619" s="38" t="str">
        <f>IF(Data!J1616="EngineStatusRecord","Engine",IF(Data!J1616="GpsRecord", "GPS", IF(Data!J1616="EngineFaultRecord", "Fault", IF(Data!J1616="DriverChange","Driver",IF(Data!J1616="CustomRecord","Custom","Debug")))))</f>
        <v>Engine</v>
      </c>
      <c r="F1619" s="39" t="str">
        <f>IF(Data!Y1616=TRUE(), "Yes", "No")</f>
        <v>No</v>
      </c>
      <c r="G1619" s="40">
        <f>Data!AK1616</f>
        <v>0</v>
      </c>
      <c r="H1619" s="35" t="str">
        <f>Data!AB1616</f>
        <v>Aceleración hacia arriba o hacia abajo</v>
      </c>
      <c r="I1619" s="35">
        <f>Data!AD1616</f>
        <v>0</v>
      </c>
      <c r="J1619" s="35">
        <f>Data!AF1616</f>
        <v>0</v>
      </c>
      <c r="K1619" s="35" t="str">
        <f>CONCATENATE(Data!AH1616, " ", Data!AI1616)</f>
        <v>0.98699994384018 g-force</v>
      </c>
      <c r="L1619" s="35" t="str">
        <f>Data!C1616</f>
        <v>Vehicle, Battery Electric Vehicle</v>
      </c>
      <c r="M1619" s="35">
        <f>Data!H1616</f>
        <v>0</v>
      </c>
      <c r="N1619" s="41">
        <f>Data!I1616</f>
        <v>46087.385814340276</v>
      </c>
      <c r="O1619" s="35">
        <f>Data!L1616</f>
        <v>0</v>
      </c>
      <c r="P1619" s="35">
        <f>Data!M1616</f>
        <v>0</v>
      </c>
      <c r="Q1619" s="35" t="str">
        <f>IF(Data!N1616=0,"",Data!N1616)</f>
        <v/>
      </c>
      <c r="R1619" s="35">
        <f>Data!K1616</f>
        <v>0</v>
      </c>
      <c r="S1619" s="35" t="str">
        <f>IF(Data!X1616=TRUE(), "Yes", "No")</f>
        <v>No</v>
      </c>
      <c r="T1619" s="40" t="e">
        <f>#REF!</f>
        <v>#REF!</v>
      </c>
    </row>
    <row r="1620" spans="1:20" x14ac:dyDescent="0.3">
      <c r="A1620" s="35" t="str">
        <f>Data!A1617</f>
        <v>NISSAN LEAF 299-1018</v>
      </c>
      <c r="B1620" s="36">
        <f t="shared" si="25"/>
        <v>46087.385819907409</v>
      </c>
      <c r="C1620" s="37" t="str">
        <f>IF(Data!J1617="GpsRecord", CONCATENATE($U$3,": ",Data!M1617,", ",Data!L1617), CONCATENATE(Data!AB1617, " ", Data!AH1617))</f>
        <v>Energía de la batería del vehículo eléctrico -4862</v>
      </c>
      <c r="D1620" s="38" t="str">
        <f>IF(Data!O1617=TRUE(), "Yes", "No")</f>
        <v>No</v>
      </c>
      <c r="E1620" s="38" t="str">
        <f>IF(Data!J1617="EngineStatusRecord","Engine",IF(Data!J1617="GpsRecord", "GPS", IF(Data!J1617="EngineFaultRecord", "Fault", IF(Data!J1617="DriverChange","Driver",IF(Data!J1617="CustomRecord","Custom","Debug")))))</f>
        <v>Engine</v>
      </c>
      <c r="F1620" s="39" t="str">
        <f>IF(Data!Y1617=TRUE(), "Yes", "No")</f>
        <v>No</v>
      </c>
      <c r="G1620" s="40">
        <f>Data!AK1617</f>
        <v>0</v>
      </c>
      <c r="H1620" s="35" t="str">
        <f>Data!AB1617</f>
        <v>Energía de la batería del vehículo eléctrico</v>
      </c>
      <c r="I1620" s="35">
        <f>Data!AD1617</f>
        <v>0</v>
      </c>
      <c r="J1620" s="35">
        <f>Data!AF1617</f>
        <v>0</v>
      </c>
      <c r="K1620" s="35" t="str">
        <f>CONCATENATE(Data!AH1617, " ", Data!AI1617)</f>
        <v>-4862 W</v>
      </c>
      <c r="L1620" s="35" t="str">
        <f>Data!C1617</f>
        <v>Vehicle, Battery Electric Vehicle</v>
      </c>
      <c r="M1620" s="35">
        <f>Data!H1617</f>
        <v>0</v>
      </c>
      <c r="N1620" s="41">
        <f>Data!I1617</f>
        <v>46087.385819907409</v>
      </c>
      <c r="O1620" s="35">
        <f>Data!L1617</f>
        <v>0</v>
      </c>
      <c r="P1620" s="35">
        <f>Data!M1617</f>
        <v>0</v>
      </c>
      <c r="Q1620" s="35" t="str">
        <f>IF(Data!N1617=0,"",Data!N1617)</f>
        <v/>
      </c>
      <c r="R1620" s="35">
        <f>Data!K1617</f>
        <v>0</v>
      </c>
      <c r="S1620" s="35" t="str">
        <f>IF(Data!X1617=TRUE(), "Yes", "No")</f>
        <v>No</v>
      </c>
      <c r="T1620" s="40" t="e">
        <f>#REF!</f>
        <v>#REF!</v>
      </c>
    </row>
    <row r="1621" spans="1:20" x14ac:dyDescent="0.3">
      <c r="A1621" s="35" t="str">
        <f>Data!A1618</f>
        <v>NISSAN LEAF 299-1018</v>
      </c>
      <c r="B1621" s="36">
        <f t="shared" si="25"/>
        <v>46087.385821759257</v>
      </c>
      <c r="C1621" s="37" t="str">
        <f>IF(Data!J1618="GpsRecord", CONCATENATE($U$3,": ",Data!M1618,", ",Data!L1618), CONCATENATE(Data!AB1618, " ", Data!AH1618))</f>
        <v>Ubicación: 9.98374, -84.34026</v>
      </c>
      <c r="D1621" s="38" t="str">
        <f>IF(Data!O1618=TRUE(), "Yes", "No")</f>
        <v>Yes</v>
      </c>
      <c r="E1621" s="38" t="str">
        <f>IF(Data!J1618="EngineStatusRecord","Engine",IF(Data!J1618="GpsRecord", "GPS", IF(Data!J1618="EngineFaultRecord", "Fault", IF(Data!J1618="DriverChange","Driver",IF(Data!J1618="CustomRecord","Custom","Debug")))))</f>
        <v>GPS</v>
      </c>
      <c r="F1621" s="39" t="str">
        <f>IF(Data!Y1618=TRUE(), "Yes", "No")</f>
        <v>Yes</v>
      </c>
      <c r="G1621" s="40">
        <f>Data!AK1618</f>
        <v>0</v>
      </c>
      <c r="H1621" s="35">
        <f>Data!AB1618</f>
        <v>0</v>
      </c>
      <c r="I1621" s="35">
        <f>Data!AD1618</f>
        <v>0</v>
      </c>
      <c r="J1621" s="35">
        <f>Data!AF1618</f>
        <v>0</v>
      </c>
      <c r="K1621" s="35" t="str">
        <f>CONCATENATE(Data!AH1618, " ", Data!AI1618)</f>
        <v xml:space="preserve"> </v>
      </c>
      <c r="L1621" s="35" t="str">
        <f>Data!C1618</f>
        <v>Vehicle, Battery Electric Vehicle</v>
      </c>
      <c r="M1621" s="35">
        <f>Data!H1618</f>
        <v>0</v>
      </c>
      <c r="N1621" s="41">
        <f>Data!I1618</f>
        <v>46087.385821759257</v>
      </c>
      <c r="O1621" s="35">
        <f>Data!L1618</f>
        <v>-84.340260000000001</v>
      </c>
      <c r="P1621" s="35">
        <f>Data!M1618</f>
        <v>9.9837399999999992</v>
      </c>
      <c r="Q1621" s="35" t="str">
        <f>IF(Data!N1618=0,"",Data!N1618)</f>
        <v>CurveSpeed</v>
      </c>
      <c r="R1621" s="35">
        <f>Data!K1618</f>
        <v>26</v>
      </c>
      <c r="S1621" s="35" t="str">
        <f>IF(Data!X1618=TRUE(), "Yes", "No")</f>
        <v>Yes</v>
      </c>
      <c r="T1621" s="40" t="e">
        <f>#REF!</f>
        <v>#REF!</v>
      </c>
    </row>
    <row r="1622" spans="1:20" x14ac:dyDescent="0.3">
      <c r="A1622" s="35" t="str">
        <f>Data!A1619</f>
        <v>NISSAN LEAF 299-1018</v>
      </c>
      <c r="B1622" s="36">
        <f t="shared" si="25"/>
        <v>46087.385821851851</v>
      </c>
      <c r="C1622" s="37" t="str">
        <f>IF(Data!J1619="GpsRecord", CONCATENATE($U$3,": ",Data!M1619,", ",Data!L1619), CONCATENATE(Data!AB1619, " ", Data!AH1619))</f>
        <v xml:space="preserve"> </v>
      </c>
      <c r="D1622" s="38" t="str">
        <f>IF(Data!O1619=TRUE(), "Yes", "No")</f>
        <v>No</v>
      </c>
      <c r="E1622" s="38" t="str">
        <f>IF(Data!J1619="EngineStatusRecord","Engine",IF(Data!J1619="GpsRecord", "GPS", IF(Data!J1619="EngineFaultRecord", "Fault", IF(Data!J1619="DriverChange","Driver",IF(Data!J1619="CustomRecord","Custom","Debug")))))</f>
        <v>Debug</v>
      </c>
      <c r="F1622" s="39" t="str">
        <f>IF(Data!Y1619=TRUE(), "Yes", "No")</f>
        <v>No</v>
      </c>
      <c r="G1622" s="40" t="str">
        <f>Data!AK1619</f>
        <v>59-6A-AE-FF-08-00-00-00-00-00-00-00-00-00-00</v>
      </c>
      <c r="H1622" s="35">
        <f>Data!AB1619</f>
        <v>0</v>
      </c>
      <c r="I1622" s="35">
        <f>Data!AD1619</f>
        <v>0</v>
      </c>
      <c r="J1622" s="35">
        <f>Data!AF1619</f>
        <v>0</v>
      </c>
      <c r="K1622" s="35" t="str">
        <f>CONCATENATE(Data!AH1619, " ", Data!AI1619)</f>
        <v xml:space="preserve"> </v>
      </c>
      <c r="L1622" s="35" t="str">
        <f>Data!C1619</f>
        <v>Vehicle, Battery Electric Vehicle</v>
      </c>
      <c r="M1622" s="35">
        <f>Data!H1619</f>
        <v>0</v>
      </c>
      <c r="N1622" s="41">
        <f>Data!I1619</f>
        <v>46087.385821851851</v>
      </c>
      <c r="O1622" s="35">
        <f>Data!L1619</f>
        <v>0</v>
      </c>
      <c r="P1622" s="35">
        <f>Data!M1619</f>
        <v>0</v>
      </c>
      <c r="Q1622" s="35" t="str">
        <f>IF(Data!N1619=0,"",Data!N1619)</f>
        <v>50333</v>
      </c>
      <c r="R1622" s="35">
        <f>Data!K1619</f>
        <v>0</v>
      </c>
      <c r="S1622" s="35" t="str">
        <f>IF(Data!X1619=TRUE(), "Yes", "No")</f>
        <v>No</v>
      </c>
      <c r="T1622" s="40" t="e">
        <f>#REF!</f>
        <v>#REF!</v>
      </c>
    </row>
    <row r="1623" spans="1:20" x14ac:dyDescent="0.3">
      <c r="A1623" s="35" t="str">
        <f>Data!A1620</f>
        <v>NISSAN LEAF 299-1018</v>
      </c>
      <c r="B1623" s="36">
        <f t="shared" si="25"/>
        <v>46087.385821944445</v>
      </c>
      <c r="C1623" s="37" t="str">
        <f>IF(Data!J1620="GpsRecord", CONCATENATE($U$3,": ",Data!M1620,", ",Data!L1620), CONCATENATE(Data!AB1620, " ", Data!AH1620))</f>
        <v xml:space="preserve"> </v>
      </c>
      <c r="D1623" s="38" t="str">
        <f>IF(Data!O1620=TRUE(), "Yes", "No")</f>
        <v>No</v>
      </c>
      <c r="E1623" s="38" t="str">
        <f>IF(Data!J1620="EngineStatusRecord","Engine",IF(Data!J1620="GpsRecord", "GPS", IF(Data!J1620="EngineFaultRecord", "Fault", IF(Data!J1620="DriverChange","Driver",IF(Data!J1620="CustomRecord","Custom","Debug")))))</f>
        <v>Debug</v>
      </c>
      <c r="F1623" s="39" t="str">
        <f>IF(Data!Y1620=TRUE(), "Yes", "No")</f>
        <v>No</v>
      </c>
      <c r="G1623" s="40" t="str">
        <f>Data!AK1620</f>
        <v>FB-6A-ED-FF-0B-7D-15-00-9D-DA-0E-00-00-00-00</v>
      </c>
      <c r="H1623" s="35">
        <f>Data!AB1620</f>
        <v>0</v>
      </c>
      <c r="I1623" s="35">
        <f>Data!AD1620</f>
        <v>0</v>
      </c>
      <c r="J1623" s="35">
        <f>Data!AF1620</f>
        <v>0</v>
      </c>
      <c r="K1623" s="35" t="str">
        <f>CONCATENATE(Data!AH1620, " ", Data!AI1620)</f>
        <v xml:space="preserve"> </v>
      </c>
      <c r="L1623" s="35" t="str">
        <f>Data!C1620</f>
        <v>Vehicle, Battery Electric Vehicle</v>
      </c>
      <c r="M1623" s="35">
        <f>Data!H1620</f>
        <v>0</v>
      </c>
      <c r="N1623" s="41">
        <f>Data!I1620</f>
        <v>46087.385821944445</v>
      </c>
      <c r="O1623" s="35">
        <f>Data!L1620</f>
        <v>0</v>
      </c>
      <c r="P1623" s="35">
        <f>Data!M1620</f>
        <v>0</v>
      </c>
      <c r="Q1623" s="35" t="str">
        <f>IF(Data!N1620=0,"",Data!N1620)</f>
        <v>61927</v>
      </c>
      <c r="R1623" s="35">
        <f>Data!K1620</f>
        <v>0</v>
      </c>
      <c r="S1623" s="35" t="str">
        <f>IF(Data!X1620=TRUE(), "Yes", "No")</f>
        <v>No</v>
      </c>
      <c r="T1623" s="40" t="e">
        <f>#REF!</f>
        <v>#REF!</v>
      </c>
    </row>
    <row r="1624" spans="1:20" x14ac:dyDescent="0.3">
      <c r="A1624" s="35" t="str">
        <f>Data!A1621</f>
        <v>NISSAN LEAF 299-1018</v>
      </c>
      <c r="B1624" s="36">
        <f t="shared" si="25"/>
        <v>46087.385835185189</v>
      </c>
      <c r="C1624" s="37" t="str">
        <f>IF(Data!J1621="GpsRecord", CONCATENATE($U$3,": ",Data!M1621,", ",Data!L1621), CONCATENATE(Data!AB1621, " ", Data!AH1621))</f>
        <v>Aceleración hacia delante o frenado 0</v>
      </c>
      <c r="D1624" s="38" t="str">
        <f>IF(Data!O1621=TRUE(), "Yes", "No")</f>
        <v>No</v>
      </c>
      <c r="E1624" s="38" t="str">
        <f>IF(Data!J1621="EngineStatusRecord","Engine",IF(Data!J1621="GpsRecord", "GPS", IF(Data!J1621="EngineFaultRecord", "Fault", IF(Data!J1621="DriverChange","Driver",IF(Data!J1621="CustomRecord","Custom","Debug")))))</f>
        <v>Engine</v>
      </c>
      <c r="F1624" s="39" t="str">
        <f>IF(Data!Y1621=TRUE(), "Yes", "No")</f>
        <v>No</v>
      </c>
      <c r="G1624" s="40">
        <f>Data!AK1621</f>
        <v>0</v>
      </c>
      <c r="H1624" s="35" t="str">
        <f>Data!AB1621</f>
        <v>Aceleración hacia delante o frenado</v>
      </c>
      <c r="I1624" s="35">
        <f>Data!AD1621</f>
        <v>0</v>
      </c>
      <c r="J1624" s="35">
        <f>Data!AF1621</f>
        <v>0</v>
      </c>
      <c r="K1624" s="35" t="str">
        <f>CONCATENATE(Data!AH1621, " ", Data!AI1621)</f>
        <v>0 g-force</v>
      </c>
      <c r="L1624" s="35" t="str">
        <f>Data!C1621</f>
        <v>Vehicle, Battery Electric Vehicle</v>
      </c>
      <c r="M1624" s="35">
        <f>Data!H1621</f>
        <v>0</v>
      </c>
      <c r="N1624" s="41">
        <f>Data!I1621</f>
        <v>46087.385835185189</v>
      </c>
      <c r="O1624" s="35">
        <f>Data!L1621</f>
        <v>0</v>
      </c>
      <c r="P1624" s="35">
        <f>Data!M1621</f>
        <v>0</v>
      </c>
      <c r="Q1624" s="35" t="str">
        <f>IF(Data!N1621=0,"",Data!N1621)</f>
        <v/>
      </c>
      <c r="R1624" s="35">
        <f>Data!K1621</f>
        <v>0</v>
      </c>
      <c r="S1624" s="35" t="str">
        <f>IF(Data!X1621=TRUE(), "Yes", "No")</f>
        <v>No</v>
      </c>
      <c r="T1624" s="40" t="e">
        <f>#REF!</f>
        <v>#REF!</v>
      </c>
    </row>
    <row r="1625" spans="1:20" x14ac:dyDescent="0.3">
      <c r="A1625" s="35" t="str">
        <f>Data!A1622</f>
        <v>NISSAN LEAF 299-1018</v>
      </c>
      <c r="B1625" s="36">
        <f t="shared" si="25"/>
        <v>46087.385835185189</v>
      </c>
      <c r="C1625" s="37" t="str">
        <f>IF(Data!J1622="GpsRecord", CONCATENATE($U$3,": ",Data!M1622,", ",Data!L1622), CONCATENATE(Data!AB1622, " ", Data!AH1622))</f>
        <v>Aceleración de lado a lado 0</v>
      </c>
      <c r="D1625" s="38" t="str">
        <f>IF(Data!O1622=TRUE(), "Yes", "No")</f>
        <v>No</v>
      </c>
      <c r="E1625" s="38" t="str">
        <f>IF(Data!J1622="EngineStatusRecord","Engine",IF(Data!J1622="GpsRecord", "GPS", IF(Data!J1622="EngineFaultRecord", "Fault", IF(Data!J1622="DriverChange","Driver",IF(Data!J1622="CustomRecord","Custom","Debug")))))</f>
        <v>Engine</v>
      </c>
      <c r="F1625" s="39" t="str">
        <f>IF(Data!Y1622=TRUE(), "Yes", "No")</f>
        <v>No</v>
      </c>
      <c r="G1625" s="40">
        <f>Data!AK1622</f>
        <v>0</v>
      </c>
      <c r="H1625" s="35" t="str">
        <f>Data!AB1622</f>
        <v>Aceleración de lado a lado</v>
      </c>
      <c r="I1625" s="35">
        <f>Data!AD1622</f>
        <v>0</v>
      </c>
      <c r="J1625" s="35">
        <f>Data!AF1622</f>
        <v>0</v>
      </c>
      <c r="K1625" s="35" t="str">
        <f>CONCATENATE(Data!AH1622, " ", Data!AI1622)</f>
        <v>0 g-force</v>
      </c>
      <c r="L1625" s="35" t="str">
        <f>Data!C1622</f>
        <v>Vehicle, Battery Electric Vehicle</v>
      </c>
      <c r="M1625" s="35">
        <f>Data!H1622</f>
        <v>0</v>
      </c>
      <c r="N1625" s="41">
        <f>Data!I1622</f>
        <v>46087.385835185189</v>
      </c>
      <c r="O1625" s="35">
        <f>Data!L1622</f>
        <v>0</v>
      </c>
      <c r="P1625" s="35">
        <f>Data!M1622</f>
        <v>0</v>
      </c>
      <c r="Q1625" s="35" t="str">
        <f>IF(Data!N1622=0,"",Data!N1622)</f>
        <v/>
      </c>
      <c r="R1625" s="35">
        <f>Data!K1622</f>
        <v>0</v>
      </c>
      <c r="S1625" s="35" t="str">
        <f>IF(Data!X1622=TRUE(), "Yes", "No")</f>
        <v>No</v>
      </c>
      <c r="T1625" s="40" t="e">
        <f>#REF!</f>
        <v>#REF!</v>
      </c>
    </row>
    <row r="1626" spans="1:20" x14ac:dyDescent="0.3">
      <c r="A1626" s="35" t="str">
        <f>Data!A1623</f>
        <v>NISSAN LEAF 299-1018</v>
      </c>
      <c r="B1626" s="36">
        <f t="shared" si="25"/>
        <v>46087.385835185189</v>
      </c>
      <c r="C1626" s="37" t="str">
        <f>IF(Data!J1623="GpsRecord", CONCATENATE($U$3,": ",Data!M1623,", ",Data!L1623), CONCATENATE(Data!AB1623, " ", Data!AH1623))</f>
        <v>Aceleración hacia arriba o hacia abajo 0.993999887755254</v>
      </c>
      <c r="D1626" s="38" t="str">
        <f>IF(Data!O1623=TRUE(), "Yes", "No")</f>
        <v>No</v>
      </c>
      <c r="E1626" s="38" t="str">
        <f>IF(Data!J1623="EngineStatusRecord","Engine",IF(Data!J1623="GpsRecord", "GPS", IF(Data!J1623="EngineFaultRecord", "Fault", IF(Data!J1623="DriverChange","Driver",IF(Data!J1623="CustomRecord","Custom","Debug")))))</f>
        <v>Engine</v>
      </c>
      <c r="F1626" s="39" t="str">
        <f>IF(Data!Y1623=TRUE(), "Yes", "No")</f>
        <v>No</v>
      </c>
      <c r="G1626" s="40">
        <f>Data!AK1623</f>
        <v>0</v>
      </c>
      <c r="H1626" s="35" t="str">
        <f>Data!AB1623</f>
        <v>Aceleración hacia arriba o hacia abajo</v>
      </c>
      <c r="I1626" s="35">
        <f>Data!AD1623</f>
        <v>0</v>
      </c>
      <c r="J1626" s="35">
        <f>Data!AF1623</f>
        <v>0</v>
      </c>
      <c r="K1626" s="35" t="str">
        <f>CONCATENATE(Data!AH1623, " ", Data!AI1623)</f>
        <v>0.993999887755254 g-force</v>
      </c>
      <c r="L1626" s="35" t="str">
        <f>Data!C1623</f>
        <v>Vehicle, Battery Electric Vehicle</v>
      </c>
      <c r="M1626" s="35">
        <f>Data!H1623</f>
        <v>0</v>
      </c>
      <c r="N1626" s="41">
        <f>Data!I1623</f>
        <v>46087.385835185189</v>
      </c>
      <c r="O1626" s="35">
        <f>Data!L1623</f>
        <v>0</v>
      </c>
      <c r="P1626" s="35">
        <f>Data!M1623</f>
        <v>0</v>
      </c>
      <c r="Q1626" s="35" t="str">
        <f>IF(Data!N1623=0,"",Data!N1623)</f>
        <v/>
      </c>
      <c r="R1626" s="35">
        <f>Data!K1623</f>
        <v>0</v>
      </c>
      <c r="S1626" s="35" t="str">
        <f>IF(Data!X1623=TRUE(), "Yes", "No")</f>
        <v>No</v>
      </c>
      <c r="T1626" s="40" t="e">
        <f>#REF!</f>
        <v>#REF!</v>
      </c>
    </row>
    <row r="1627" spans="1:20" x14ac:dyDescent="0.3">
      <c r="A1627" s="35" t="str">
        <f>Data!A1624</f>
        <v>NISSAN LEAF 299-1018</v>
      </c>
      <c r="B1627" s="36">
        <f t="shared" si="25"/>
        <v>46087.385837222224</v>
      </c>
      <c r="C1627" s="37" t="str">
        <f>IF(Data!J1624="GpsRecord", CONCATENATE($U$3,": ",Data!M1624,", ",Data!L1624), CONCATENATE(Data!AB1624, " ", Data!AH1624))</f>
        <v>Aceleración hacia delante o frenado -0.136999994890949</v>
      </c>
      <c r="D1627" s="38" t="str">
        <f>IF(Data!O1624=TRUE(), "Yes", "No")</f>
        <v>No</v>
      </c>
      <c r="E1627" s="38" t="str">
        <f>IF(Data!J1624="EngineStatusRecord","Engine",IF(Data!J1624="GpsRecord", "GPS", IF(Data!J1624="EngineFaultRecord", "Fault", IF(Data!J1624="DriverChange","Driver",IF(Data!J1624="CustomRecord","Custom","Debug")))))</f>
        <v>Engine</v>
      </c>
      <c r="F1627" s="39" t="str">
        <f>IF(Data!Y1624=TRUE(), "Yes", "No")</f>
        <v>No</v>
      </c>
      <c r="G1627" s="40">
        <f>Data!AK1624</f>
        <v>0</v>
      </c>
      <c r="H1627" s="35" t="str">
        <f>Data!AB1624</f>
        <v>Aceleración hacia delante o frenado</v>
      </c>
      <c r="I1627" s="35">
        <f>Data!AD1624</f>
        <v>0</v>
      </c>
      <c r="J1627" s="35">
        <f>Data!AF1624</f>
        <v>0</v>
      </c>
      <c r="K1627" s="35" t="str">
        <f>CONCATENATE(Data!AH1624, " ", Data!AI1624)</f>
        <v>-0.136999994890949 g-force</v>
      </c>
      <c r="L1627" s="35" t="str">
        <f>Data!C1624</f>
        <v>Vehicle, Battery Electric Vehicle</v>
      </c>
      <c r="M1627" s="35">
        <f>Data!H1624</f>
        <v>0</v>
      </c>
      <c r="N1627" s="41">
        <f>Data!I1624</f>
        <v>46087.385837222224</v>
      </c>
      <c r="O1627" s="35">
        <f>Data!L1624</f>
        <v>0</v>
      </c>
      <c r="P1627" s="35">
        <f>Data!M1624</f>
        <v>0</v>
      </c>
      <c r="Q1627" s="35" t="str">
        <f>IF(Data!N1624=0,"",Data!N1624)</f>
        <v/>
      </c>
      <c r="R1627" s="35">
        <f>Data!K1624</f>
        <v>0</v>
      </c>
      <c r="S1627" s="35" t="str">
        <f>IF(Data!X1624=TRUE(), "Yes", "No")</f>
        <v>No</v>
      </c>
      <c r="T1627" s="40" t="e">
        <f>#REF!</f>
        <v>#REF!</v>
      </c>
    </row>
    <row r="1628" spans="1:20" x14ac:dyDescent="0.3">
      <c r="A1628" s="35" t="str">
        <f>Data!A1625</f>
        <v>NISSAN LEAF 299-1018</v>
      </c>
      <c r="B1628" s="36">
        <f t="shared" si="25"/>
        <v>46087.385837222224</v>
      </c>
      <c r="C1628" s="37" t="str">
        <f>IF(Data!J1625="GpsRecord", CONCATENATE($U$3,": ",Data!M1625,", ",Data!L1625), CONCATENATE(Data!AB1625, " ", Data!AH1625))</f>
        <v>Aceleración hacia arriba o hacia abajo 0.987999979530171</v>
      </c>
      <c r="D1628" s="38" t="str">
        <f>IF(Data!O1625=TRUE(), "Yes", "No")</f>
        <v>No</v>
      </c>
      <c r="E1628" s="38" t="str">
        <f>IF(Data!J1625="EngineStatusRecord","Engine",IF(Data!J1625="GpsRecord", "GPS", IF(Data!J1625="EngineFaultRecord", "Fault", IF(Data!J1625="DriverChange","Driver",IF(Data!J1625="CustomRecord","Custom","Debug")))))</f>
        <v>Engine</v>
      </c>
      <c r="F1628" s="39" t="str">
        <f>IF(Data!Y1625=TRUE(), "Yes", "No")</f>
        <v>No</v>
      </c>
      <c r="G1628" s="40">
        <f>Data!AK1625</f>
        <v>0</v>
      </c>
      <c r="H1628" s="35" t="str">
        <f>Data!AB1625</f>
        <v>Aceleración hacia arriba o hacia abajo</v>
      </c>
      <c r="I1628" s="35">
        <f>Data!AD1625</f>
        <v>0</v>
      </c>
      <c r="J1628" s="35">
        <f>Data!AF1625</f>
        <v>0</v>
      </c>
      <c r="K1628" s="35" t="str">
        <f>CONCATENATE(Data!AH1625, " ", Data!AI1625)</f>
        <v>0.987999979530171 g-force</v>
      </c>
      <c r="L1628" s="35" t="str">
        <f>Data!C1625</f>
        <v>Vehicle, Battery Electric Vehicle</v>
      </c>
      <c r="M1628" s="35">
        <f>Data!H1625</f>
        <v>0</v>
      </c>
      <c r="N1628" s="41">
        <f>Data!I1625</f>
        <v>46087.385837222224</v>
      </c>
      <c r="O1628" s="35">
        <f>Data!L1625</f>
        <v>0</v>
      </c>
      <c r="P1628" s="35">
        <f>Data!M1625</f>
        <v>0</v>
      </c>
      <c r="Q1628" s="35" t="str">
        <f>IF(Data!N1625=0,"",Data!N1625)</f>
        <v/>
      </c>
      <c r="R1628" s="35">
        <f>Data!K1625</f>
        <v>0</v>
      </c>
      <c r="S1628" s="35" t="str">
        <f>IF(Data!X1625=TRUE(), "Yes", "No")</f>
        <v>No</v>
      </c>
      <c r="T1628" s="40" t="e">
        <f>#REF!</f>
        <v>#REF!</v>
      </c>
    </row>
    <row r="1629" spans="1:20" x14ac:dyDescent="0.3">
      <c r="A1629" s="35" t="str">
        <f>Data!A1626</f>
        <v>NISSAN LEAF 299-1018</v>
      </c>
      <c r="B1629" s="36">
        <f t="shared" si="25"/>
        <v>46087.3858449537</v>
      </c>
      <c r="C1629" s="37" t="str">
        <f>IF(Data!J1626="GpsRecord", CONCATENATE($U$3,": ",Data!M1626,", ",Data!L1626), CONCATENATE(Data!AB1626, " ", Data!AH1626))</f>
        <v>Aceleración hacia delante o frenado 0</v>
      </c>
      <c r="D1629" s="38" t="str">
        <f>IF(Data!O1626=TRUE(), "Yes", "No")</f>
        <v>No</v>
      </c>
      <c r="E1629" s="38" t="str">
        <f>IF(Data!J1626="EngineStatusRecord","Engine",IF(Data!J1626="GpsRecord", "GPS", IF(Data!J1626="EngineFaultRecord", "Fault", IF(Data!J1626="DriverChange","Driver",IF(Data!J1626="CustomRecord","Custom","Debug")))))</f>
        <v>Engine</v>
      </c>
      <c r="F1629" s="39" t="str">
        <f>IF(Data!Y1626=TRUE(), "Yes", "No")</f>
        <v>No</v>
      </c>
      <c r="G1629" s="40">
        <f>Data!AK1626</f>
        <v>0</v>
      </c>
      <c r="H1629" s="35" t="str">
        <f>Data!AB1626</f>
        <v>Aceleración hacia delante o frenado</v>
      </c>
      <c r="I1629" s="35">
        <f>Data!AD1626</f>
        <v>0</v>
      </c>
      <c r="J1629" s="35">
        <f>Data!AF1626</f>
        <v>0</v>
      </c>
      <c r="K1629" s="35" t="str">
        <f>CONCATENATE(Data!AH1626, " ", Data!AI1626)</f>
        <v>0 g-force</v>
      </c>
      <c r="L1629" s="35" t="str">
        <f>Data!C1626</f>
        <v>Vehicle, Battery Electric Vehicle</v>
      </c>
      <c r="M1629" s="35">
        <f>Data!H1626</f>
        <v>0</v>
      </c>
      <c r="N1629" s="41">
        <f>Data!I1626</f>
        <v>46087.3858449537</v>
      </c>
      <c r="O1629" s="35">
        <f>Data!L1626</f>
        <v>0</v>
      </c>
      <c r="P1629" s="35">
        <f>Data!M1626</f>
        <v>0</v>
      </c>
      <c r="Q1629" s="35" t="str">
        <f>IF(Data!N1626=0,"",Data!N1626)</f>
        <v/>
      </c>
      <c r="R1629" s="35">
        <f>Data!K1626</f>
        <v>0</v>
      </c>
      <c r="S1629" s="35" t="str">
        <f>IF(Data!X1626=TRUE(), "Yes", "No")</f>
        <v>No</v>
      </c>
      <c r="T1629" s="40" t="e">
        <f>#REF!</f>
        <v>#REF!</v>
      </c>
    </row>
    <row r="1630" spans="1:20" x14ac:dyDescent="0.3">
      <c r="A1630" s="35" t="str">
        <f>Data!A1627</f>
        <v>NISSAN LEAF 299-1018</v>
      </c>
      <c r="B1630" s="36">
        <f t="shared" si="25"/>
        <v>46087.3858449537</v>
      </c>
      <c r="C1630" s="37" t="str">
        <f>IF(Data!J1627="GpsRecord", CONCATENATE($U$3,": ",Data!M1627,", ",Data!L1627), CONCATENATE(Data!AB1627, " ", Data!AH1627))</f>
        <v>Aceleración de lado a lado 0</v>
      </c>
      <c r="D1630" s="38" t="str">
        <f>IF(Data!O1627=TRUE(), "Yes", "No")</f>
        <v>No</v>
      </c>
      <c r="E1630" s="38" t="str">
        <f>IF(Data!J1627="EngineStatusRecord","Engine",IF(Data!J1627="GpsRecord", "GPS", IF(Data!J1627="EngineFaultRecord", "Fault", IF(Data!J1627="DriverChange","Driver",IF(Data!J1627="CustomRecord","Custom","Debug")))))</f>
        <v>Engine</v>
      </c>
      <c r="F1630" s="39" t="str">
        <f>IF(Data!Y1627=TRUE(), "Yes", "No")</f>
        <v>No</v>
      </c>
      <c r="G1630" s="40">
        <f>Data!AK1627</f>
        <v>0</v>
      </c>
      <c r="H1630" s="35" t="str">
        <f>Data!AB1627</f>
        <v>Aceleración de lado a lado</v>
      </c>
      <c r="I1630" s="35">
        <f>Data!AD1627</f>
        <v>0</v>
      </c>
      <c r="J1630" s="35">
        <f>Data!AF1627</f>
        <v>0</v>
      </c>
      <c r="K1630" s="35" t="str">
        <f>CONCATENATE(Data!AH1627, " ", Data!AI1627)</f>
        <v>0 g-force</v>
      </c>
      <c r="L1630" s="35" t="str">
        <f>Data!C1627</f>
        <v>Vehicle, Battery Electric Vehicle</v>
      </c>
      <c r="M1630" s="35">
        <f>Data!H1627</f>
        <v>0</v>
      </c>
      <c r="N1630" s="41">
        <f>Data!I1627</f>
        <v>46087.3858449537</v>
      </c>
      <c r="O1630" s="35">
        <f>Data!L1627</f>
        <v>0</v>
      </c>
      <c r="P1630" s="35">
        <f>Data!M1627</f>
        <v>0</v>
      </c>
      <c r="Q1630" s="35" t="str">
        <f>IF(Data!N1627=0,"",Data!N1627)</f>
        <v/>
      </c>
      <c r="R1630" s="35">
        <f>Data!K1627</f>
        <v>0</v>
      </c>
      <c r="S1630" s="35" t="str">
        <f>IF(Data!X1627=TRUE(), "Yes", "No")</f>
        <v>No</v>
      </c>
      <c r="T1630" s="40" t="e">
        <f>#REF!</f>
        <v>#REF!</v>
      </c>
    </row>
    <row r="1631" spans="1:20" x14ac:dyDescent="0.3">
      <c r="A1631" s="35" t="str">
        <f>Data!A1628</f>
        <v>NISSAN LEAF 299-1018</v>
      </c>
      <c r="B1631" s="36">
        <f t="shared" si="25"/>
        <v>46087.3858449537</v>
      </c>
      <c r="C1631" s="37" t="str">
        <f>IF(Data!J1628="GpsRecord", CONCATENATE($U$3,": ",Data!M1628,", ",Data!L1628), CONCATENATE(Data!AB1628, " ", Data!AH1628))</f>
        <v>Aceleración hacia arriba o hacia abajo 1.00700004581027</v>
      </c>
      <c r="D1631" s="38" t="str">
        <f>IF(Data!O1628=TRUE(), "Yes", "No")</f>
        <v>No</v>
      </c>
      <c r="E1631" s="38" t="str">
        <f>IF(Data!J1628="EngineStatusRecord","Engine",IF(Data!J1628="GpsRecord", "GPS", IF(Data!J1628="EngineFaultRecord", "Fault", IF(Data!J1628="DriverChange","Driver",IF(Data!J1628="CustomRecord","Custom","Debug")))))</f>
        <v>Engine</v>
      </c>
      <c r="F1631" s="39" t="str">
        <f>IF(Data!Y1628=TRUE(), "Yes", "No")</f>
        <v>No</v>
      </c>
      <c r="G1631" s="40">
        <f>Data!AK1628</f>
        <v>0</v>
      </c>
      <c r="H1631" s="35" t="str">
        <f>Data!AB1628</f>
        <v>Aceleración hacia arriba o hacia abajo</v>
      </c>
      <c r="I1631" s="35">
        <f>Data!AD1628</f>
        <v>0</v>
      </c>
      <c r="J1631" s="35">
        <f>Data!AF1628</f>
        <v>0</v>
      </c>
      <c r="K1631" s="35" t="str">
        <f>CONCATENATE(Data!AH1628, " ", Data!AI1628)</f>
        <v>1.00700004581027 g-force</v>
      </c>
      <c r="L1631" s="35" t="str">
        <f>Data!C1628</f>
        <v>Vehicle, Battery Electric Vehicle</v>
      </c>
      <c r="M1631" s="35">
        <f>Data!H1628</f>
        <v>0</v>
      </c>
      <c r="N1631" s="41">
        <f>Data!I1628</f>
        <v>46087.3858449537</v>
      </c>
      <c r="O1631" s="35">
        <f>Data!L1628</f>
        <v>0</v>
      </c>
      <c r="P1631" s="35">
        <f>Data!M1628</f>
        <v>0</v>
      </c>
      <c r="Q1631" s="35" t="str">
        <f>IF(Data!N1628=0,"",Data!N1628)</f>
        <v/>
      </c>
      <c r="R1631" s="35">
        <f>Data!K1628</f>
        <v>0</v>
      </c>
      <c r="S1631" s="35" t="str">
        <f>IF(Data!X1628=TRUE(), "Yes", "No")</f>
        <v>No</v>
      </c>
      <c r="T1631" s="40" t="e">
        <f>#REF!</f>
        <v>#REF!</v>
      </c>
    </row>
    <row r="1632" spans="1:20" x14ac:dyDescent="0.3">
      <c r="A1632" s="35" t="str">
        <f>Data!A1629</f>
        <v>NISSAN LEAF 299-1018</v>
      </c>
      <c r="B1632" s="36">
        <f t="shared" si="25"/>
        <v>46087.385845092591</v>
      </c>
      <c r="C1632" s="37" t="str">
        <f>IF(Data!J1629="GpsRecord", CONCATENATE($U$3,": ",Data!M1629,", ",Data!L1629), CONCATENATE(Data!AB1629, " ", Data!AH1629))</f>
        <v>Velocidad del motor en carretera 19</v>
      </c>
      <c r="D1632" s="38" t="str">
        <f>IF(Data!O1629=TRUE(), "Yes", "No")</f>
        <v>No</v>
      </c>
      <c r="E1632" s="38" t="str">
        <f>IF(Data!J1629="EngineStatusRecord","Engine",IF(Data!J1629="GpsRecord", "GPS", IF(Data!J1629="EngineFaultRecord", "Fault", IF(Data!J1629="DriverChange","Driver",IF(Data!J1629="CustomRecord","Custom","Debug")))))</f>
        <v>Engine</v>
      </c>
      <c r="F1632" s="39" t="str">
        <f>IF(Data!Y1629=TRUE(), "Yes", "No")</f>
        <v>No</v>
      </c>
      <c r="G1632" s="40">
        <f>Data!AK1629</f>
        <v>0</v>
      </c>
      <c r="H1632" s="35" t="str">
        <f>Data!AB1629</f>
        <v>Velocidad del motor en carretera</v>
      </c>
      <c r="I1632" s="35">
        <f>Data!AD1629</f>
        <v>0</v>
      </c>
      <c r="J1632" s="35">
        <f>Data!AF1629</f>
        <v>0</v>
      </c>
      <c r="K1632" s="35" t="str">
        <f>CONCATENATE(Data!AH1629, " ", Data!AI1629)</f>
        <v>19 km/h</v>
      </c>
      <c r="L1632" s="35" t="str">
        <f>Data!C1629</f>
        <v>Vehicle, Battery Electric Vehicle</v>
      </c>
      <c r="M1632" s="35">
        <f>Data!H1629</f>
        <v>0</v>
      </c>
      <c r="N1632" s="41">
        <f>Data!I1629</f>
        <v>46087.385845092591</v>
      </c>
      <c r="O1632" s="35">
        <f>Data!L1629</f>
        <v>0</v>
      </c>
      <c r="P1632" s="35">
        <f>Data!M1629</f>
        <v>0</v>
      </c>
      <c r="Q1632" s="35" t="str">
        <f>IF(Data!N1629=0,"",Data!N1629)</f>
        <v/>
      </c>
      <c r="R1632" s="35">
        <f>Data!K1629</f>
        <v>0</v>
      </c>
      <c r="S1632" s="35" t="str">
        <f>IF(Data!X1629=TRUE(), "Yes", "No")</f>
        <v>No</v>
      </c>
      <c r="T1632" s="40" t="e">
        <f>#REF!</f>
        <v>#REF!</v>
      </c>
    </row>
    <row r="1633" spans="1:20" x14ac:dyDescent="0.3">
      <c r="A1633" s="35" t="str">
        <f>Data!A1630</f>
        <v>NISSAN LEAF 299-1018</v>
      </c>
      <c r="B1633" s="36">
        <f t="shared" si="25"/>
        <v>46087.38585648148</v>
      </c>
      <c r="C1633" s="37" t="str">
        <f>IF(Data!J1630="GpsRecord", CONCATENATE($U$3,": ",Data!M1630,", ",Data!L1630), CONCATENATE(Data!AB1630, " ", Data!AH1630))</f>
        <v>Ubicación: 9.98392, -84.34029</v>
      </c>
      <c r="D1633" s="38" t="str">
        <f>IF(Data!O1630=TRUE(), "Yes", "No")</f>
        <v>Yes</v>
      </c>
      <c r="E1633" s="38" t="str">
        <f>IF(Data!J1630="EngineStatusRecord","Engine",IF(Data!J1630="GpsRecord", "GPS", IF(Data!J1630="EngineFaultRecord", "Fault", IF(Data!J1630="DriverChange","Driver",IF(Data!J1630="CustomRecord","Custom","Debug")))))</f>
        <v>GPS</v>
      </c>
      <c r="F1633" s="39" t="str">
        <f>IF(Data!Y1630=TRUE(), "Yes", "No")</f>
        <v>Yes</v>
      </c>
      <c r="G1633" s="40">
        <f>Data!AK1630</f>
        <v>0</v>
      </c>
      <c r="H1633" s="35">
        <f>Data!AB1630</f>
        <v>0</v>
      </c>
      <c r="I1633" s="35">
        <f>Data!AD1630</f>
        <v>0</v>
      </c>
      <c r="J1633" s="35">
        <f>Data!AF1630</f>
        <v>0</v>
      </c>
      <c r="K1633" s="35" t="str">
        <f>CONCATENATE(Data!AH1630, " ", Data!AI1630)</f>
        <v xml:space="preserve"> </v>
      </c>
      <c r="L1633" s="35" t="str">
        <f>Data!C1630</f>
        <v>Vehicle, Battery Electric Vehicle</v>
      </c>
      <c r="M1633" s="35">
        <f>Data!H1630</f>
        <v>0</v>
      </c>
      <c r="N1633" s="41">
        <f>Data!I1630</f>
        <v>46087.38585648148</v>
      </c>
      <c r="O1633" s="35">
        <f>Data!L1630</f>
        <v>-84.340289999999996</v>
      </c>
      <c r="P1633" s="35">
        <f>Data!M1630</f>
        <v>9.9839199999999995</v>
      </c>
      <c r="Q1633" s="35" t="str">
        <f>IF(Data!N1630=0,"",Data!N1630)</f>
        <v>CurveSpeed</v>
      </c>
      <c r="R1633" s="35">
        <f>Data!K1630</f>
        <v>18</v>
      </c>
      <c r="S1633" s="35" t="str">
        <f>IF(Data!X1630=TRUE(), "Yes", "No")</f>
        <v>Yes</v>
      </c>
      <c r="T1633" s="40" t="e">
        <f>#REF!</f>
        <v>#REF!</v>
      </c>
    </row>
    <row r="1634" spans="1:20" x14ac:dyDescent="0.3">
      <c r="A1634" s="35" t="str">
        <f>Data!A1631</f>
        <v>NISSAN LEAF 299-1018</v>
      </c>
      <c r="B1634" s="36">
        <f t="shared" si="25"/>
        <v>46087.385879629626</v>
      </c>
      <c r="C1634" s="37" t="str">
        <f>IF(Data!J1631="GpsRecord", CONCATENATE($U$3,": ",Data!M1631,", ",Data!L1631), CONCATENATE(Data!AB1631, " ", Data!AH1631))</f>
        <v>Ubicación: 9.98402, -84.3403</v>
      </c>
      <c r="D1634" s="38" t="str">
        <f>IF(Data!O1631=TRUE(), "Yes", "No")</f>
        <v>Yes</v>
      </c>
      <c r="E1634" s="38" t="str">
        <f>IF(Data!J1631="EngineStatusRecord","Engine",IF(Data!J1631="GpsRecord", "GPS", IF(Data!J1631="EngineFaultRecord", "Fault", IF(Data!J1631="DriverChange","Driver",IF(Data!J1631="CustomRecord","Custom","Debug")))))</f>
        <v>GPS</v>
      </c>
      <c r="F1634" s="39" t="str">
        <f>IF(Data!Y1631=TRUE(), "Yes", "No")</f>
        <v>Yes</v>
      </c>
      <c r="G1634" s="40">
        <f>Data!AK1631</f>
        <v>0</v>
      </c>
      <c r="H1634" s="35">
        <f>Data!AB1631</f>
        <v>0</v>
      </c>
      <c r="I1634" s="35">
        <f>Data!AD1631</f>
        <v>0</v>
      </c>
      <c r="J1634" s="35">
        <f>Data!AF1631</f>
        <v>0</v>
      </c>
      <c r="K1634" s="35" t="str">
        <f>CONCATENATE(Data!AH1631, " ", Data!AI1631)</f>
        <v xml:space="preserve"> </v>
      </c>
      <c r="L1634" s="35" t="str">
        <f>Data!C1631</f>
        <v>Vehicle, Battery Electric Vehicle</v>
      </c>
      <c r="M1634" s="35">
        <f>Data!H1631</f>
        <v>0</v>
      </c>
      <c r="N1634" s="41">
        <f>Data!I1631</f>
        <v>46087.385879629626</v>
      </c>
      <c r="O1634" s="35">
        <f>Data!L1631</f>
        <v>-84.340299999999999</v>
      </c>
      <c r="P1634" s="35">
        <f>Data!M1631</f>
        <v>9.9840199999999992</v>
      </c>
      <c r="Q1634" s="35" t="str">
        <f>IF(Data!N1631=0,"",Data!N1631)</f>
        <v>CurveSpeedEstimateError</v>
      </c>
      <c r="R1634" s="35">
        <f>Data!K1631</f>
        <v>22</v>
      </c>
      <c r="S1634" s="35" t="str">
        <f>IF(Data!X1631=TRUE(), "Yes", "No")</f>
        <v>Yes</v>
      </c>
      <c r="T1634" s="40" t="e">
        <f>#REF!</f>
        <v>#REF!</v>
      </c>
    </row>
    <row r="1635" spans="1:20" x14ac:dyDescent="0.3">
      <c r="A1635" s="35" t="str">
        <f>Data!A1632</f>
        <v>NISSAN LEAF 299-1018</v>
      </c>
      <c r="B1635" s="36">
        <f t="shared" si="25"/>
        <v>46087.385925925926</v>
      </c>
      <c r="C1635" s="37" t="str">
        <f>IF(Data!J1632="GpsRecord", CONCATENATE($U$3,": ",Data!M1632,", ",Data!L1632), CONCATENATE(Data!AB1632, " ", Data!AH1632))</f>
        <v>Ubicación: 9.98433, -84.34032</v>
      </c>
      <c r="D1635" s="38" t="str">
        <f>IF(Data!O1632=TRUE(), "Yes", "No")</f>
        <v>Yes</v>
      </c>
      <c r="E1635" s="38" t="str">
        <f>IF(Data!J1632="EngineStatusRecord","Engine",IF(Data!J1632="GpsRecord", "GPS", IF(Data!J1632="EngineFaultRecord", "Fault", IF(Data!J1632="DriverChange","Driver",IF(Data!J1632="CustomRecord","Custom","Debug")))))</f>
        <v>GPS</v>
      </c>
      <c r="F1635" s="39" t="str">
        <f>IF(Data!Y1632=TRUE(), "Yes", "No")</f>
        <v>Yes</v>
      </c>
      <c r="G1635" s="40">
        <f>Data!AK1632</f>
        <v>0</v>
      </c>
      <c r="H1635" s="35">
        <f>Data!AB1632</f>
        <v>0</v>
      </c>
      <c r="I1635" s="35">
        <f>Data!AD1632</f>
        <v>0</v>
      </c>
      <c r="J1635" s="35">
        <f>Data!AF1632</f>
        <v>0</v>
      </c>
      <c r="K1635" s="35" t="str">
        <f>CONCATENATE(Data!AH1632, " ", Data!AI1632)</f>
        <v xml:space="preserve"> </v>
      </c>
      <c r="L1635" s="35" t="str">
        <f>Data!C1632</f>
        <v>Vehicle, Battery Electric Vehicle</v>
      </c>
      <c r="M1635" s="35">
        <f>Data!H1632</f>
        <v>0</v>
      </c>
      <c r="N1635" s="41">
        <f>Data!I1632</f>
        <v>46087.385925925926</v>
      </c>
      <c r="O1635" s="35">
        <f>Data!L1632</f>
        <v>-84.340320000000006</v>
      </c>
      <c r="P1635" s="35">
        <f>Data!M1632</f>
        <v>9.9843299999999999</v>
      </c>
      <c r="Q1635" s="35" t="str">
        <f>IF(Data!N1632=0,"",Data!N1632)</f>
        <v>CurveSpeed</v>
      </c>
      <c r="R1635" s="35">
        <f>Data!K1632</f>
        <v>37</v>
      </c>
      <c r="S1635" s="35" t="str">
        <f>IF(Data!X1632=TRUE(), "Yes", "No")</f>
        <v>Yes</v>
      </c>
      <c r="T1635" s="40" t="e">
        <f>#REF!</f>
        <v>#REF!</v>
      </c>
    </row>
    <row r="1636" spans="1:20" x14ac:dyDescent="0.3">
      <c r="A1636" s="35" t="str">
        <f>Data!A1633</f>
        <v>NISSAN LEAF 299-1018</v>
      </c>
      <c r="B1636" s="36">
        <f t="shared" si="25"/>
        <v>46087.385937638886</v>
      </c>
      <c r="C1636" s="37" t="str">
        <f>IF(Data!J1633="GpsRecord", CONCATENATE($U$3,": ",Data!M1633,", ",Data!L1633), CONCATENATE(Data!AB1633, " ", Data!AH1633))</f>
        <v>Velocidad del motor en carretera 41</v>
      </c>
      <c r="D1636" s="38" t="str">
        <f>IF(Data!O1633=TRUE(), "Yes", "No")</f>
        <v>No</v>
      </c>
      <c r="E1636" s="38" t="str">
        <f>IF(Data!J1633="EngineStatusRecord","Engine",IF(Data!J1633="GpsRecord", "GPS", IF(Data!J1633="EngineFaultRecord", "Fault", IF(Data!J1633="DriverChange","Driver",IF(Data!J1633="CustomRecord","Custom","Debug")))))</f>
        <v>Engine</v>
      </c>
      <c r="F1636" s="39" t="str">
        <f>IF(Data!Y1633=TRUE(), "Yes", "No")</f>
        <v>No</v>
      </c>
      <c r="G1636" s="40">
        <f>Data!AK1633</f>
        <v>0</v>
      </c>
      <c r="H1636" s="35" t="str">
        <f>Data!AB1633</f>
        <v>Velocidad del motor en carretera</v>
      </c>
      <c r="I1636" s="35">
        <f>Data!AD1633</f>
        <v>0</v>
      </c>
      <c r="J1636" s="35">
        <f>Data!AF1633</f>
        <v>0</v>
      </c>
      <c r="K1636" s="35" t="str">
        <f>CONCATENATE(Data!AH1633, " ", Data!AI1633)</f>
        <v>41 km/h</v>
      </c>
      <c r="L1636" s="35" t="str">
        <f>Data!C1633</f>
        <v>Vehicle, Battery Electric Vehicle</v>
      </c>
      <c r="M1636" s="35">
        <f>Data!H1633</f>
        <v>0</v>
      </c>
      <c r="N1636" s="41">
        <f>Data!I1633</f>
        <v>46087.385937638886</v>
      </c>
      <c r="O1636" s="35">
        <f>Data!L1633</f>
        <v>0</v>
      </c>
      <c r="P1636" s="35">
        <f>Data!M1633</f>
        <v>0</v>
      </c>
      <c r="Q1636" s="35" t="str">
        <f>IF(Data!N1633=0,"",Data!N1633)</f>
        <v/>
      </c>
      <c r="R1636" s="35">
        <f>Data!K1633</f>
        <v>0</v>
      </c>
      <c r="S1636" s="35" t="str">
        <f>IF(Data!X1633=TRUE(), "Yes", "No")</f>
        <v>No</v>
      </c>
      <c r="T1636" s="40" t="e">
        <f>#REF!</f>
        <v>#REF!</v>
      </c>
    </row>
    <row r="1637" spans="1:20" x14ac:dyDescent="0.3">
      <c r="A1637" s="35" t="str">
        <f>Data!A1634</f>
        <v>NISSAN LEAF 299-1018</v>
      </c>
      <c r="B1637" s="36">
        <f t="shared" si="25"/>
        <v>46087.385945543982</v>
      </c>
      <c r="C1637" s="37" t="str">
        <f>IF(Data!J1634="GpsRecord", CONCATENATE($U$3,": ",Data!M1634,", ",Data!L1634), CONCATENATE(Data!AB1634, " ", Data!AH1634))</f>
        <v>Aceleración hacia delante o frenado 0</v>
      </c>
      <c r="D1637" s="38" t="str">
        <f>IF(Data!O1634=TRUE(), "Yes", "No")</f>
        <v>No</v>
      </c>
      <c r="E1637" s="38" t="str">
        <f>IF(Data!J1634="EngineStatusRecord","Engine",IF(Data!J1634="GpsRecord", "GPS", IF(Data!J1634="EngineFaultRecord", "Fault", IF(Data!J1634="DriverChange","Driver",IF(Data!J1634="CustomRecord","Custom","Debug")))))</f>
        <v>Engine</v>
      </c>
      <c r="F1637" s="39" t="str">
        <f>IF(Data!Y1634=TRUE(), "Yes", "No")</f>
        <v>No</v>
      </c>
      <c r="G1637" s="40">
        <f>Data!AK1634</f>
        <v>0</v>
      </c>
      <c r="H1637" s="35" t="str">
        <f>Data!AB1634</f>
        <v>Aceleración hacia delante o frenado</v>
      </c>
      <c r="I1637" s="35">
        <f>Data!AD1634</f>
        <v>0</v>
      </c>
      <c r="J1637" s="35">
        <f>Data!AF1634</f>
        <v>0</v>
      </c>
      <c r="K1637" s="35" t="str">
        <f>CONCATENATE(Data!AH1634, " ", Data!AI1634)</f>
        <v>0 g-force</v>
      </c>
      <c r="L1637" s="35" t="str">
        <f>Data!C1634</f>
        <v>Vehicle, Battery Electric Vehicle</v>
      </c>
      <c r="M1637" s="35">
        <f>Data!H1634</f>
        <v>0</v>
      </c>
      <c r="N1637" s="41">
        <f>Data!I1634</f>
        <v>46087.385945543982</v>
      </c>
      <c r="O1637" s="35">
        <f>Data!L1634</f>
        <v>0</v>
      </c>
      <c r="P1637" s="35">
        <f>Data!M1634</f>
        <v>0</v>
      </c>
      <c r="Q1637" s="35" t="str">
        <f>IF(Data!N1634=0,"",Data!N1634)</f>
        <v/>
      </c>
      <c r="R1637" s="35">
        <f>Data!K1634</f>
        <v>0</v>
      </c>
      <c r="S1637" s="35" t="str">
        <f>IF(Data!X1634=TRUE(), "Yes", "No")</f>
        <v>No</v>
      </c>
      <c r="T1637" s="40" t="e">
        <f>#REF!</f>
        <v>#REF!</v>
      </c>
    </row>
    <row r="1638" spans="1:20" x14ac:dyDescent="0.3">
      <c r="A1638" s="35" t="str">
        <f>Data!A1635</f>
        <v>NISSAN LEAF 299-1018</v>
      </c>
      <c r="B1638" s="36">
        <f t="shared" si="25"/>
        <v>46087.385945543982</v>
      </c>
      <c r="C1638" s="37" t="str">
        <f>IF(Data!J1635="GpsRecord", CONCATENATE($U$3,": ",Data!M1635,", ",Data!L1635), CONCATENATE(Data!AB1635, " ", Data!AH1635))</f>
        <v>Aceleración de lado a lado 0</v>
      </c>
      <c r="D1638" s="38" t="str">
        <f>IF(Data!O1635=TRUE(), "Yes", "No")</f>
        <v>No</v>
      </c>
      <c r="E1638" s="38" t="str">
        <f>IF(Data!J1635="EngineStatusRecord","Engine",IF(Data!J1635="GpsRecord", "GPS", IF(Data!J1635="EngineFaultRecord", "Fault", IF(Data!J1635="DriverChange","Driver",IF(Data!J1635="CustomRecord","Custom","Debug")))))</f>
        <v>Engine</v>
      </c>
      <c r="F1638" s="39" t="str">
        <f>IF(Data!Y1635=TRUE(), "Yes", "No")</f>
        <v>No</v>
      </c>
      <c r="G1638" s="40">
        <f>Data!AK1635</f>
        <v>0</v>
      </c>
      <c r="H1638" s="35" t="str">
        <f>Data!AB1635</f>
        <v>Aceleración de lado a lado</v>
      </c>
      <c r="I1638" s="35">
        <f>Data!AD1635</f>
        <v>0</v>
      </c>
      <c r="J1638" s="35">
        <f>Data!AF1635</f>
        <v>0</v>
      </c>
      <c r="K1638" s="35" t="str">
        <f>CONCATENATE(Data!AH1635, " ", Data!AI1635)</f>
        <v>0 g-force</v>
      </c>
      <c r="L1638" s="35" t="str">
        <f>Data!C1635</f>
        <v>Vehicle, Battery Electric Vehicle</v>
      </c>
      <c r="M1638" s="35">
        <f>Data!H1635</f>
        <v>0</v>
      </c>
      <c r="N1638" s="41">
        <f>Data!I1635</f>
        <v>46087.385945543982</v>
      </c>
      <c r="O1638" s="35">
        <f>Data!L1635</f>
        <v>0</v>
      </c>
      <c r="P1638" s="35">
        <f>Data!M1635</f>
        <v>0</v>
      </c>
      <c r="Q1638" s="35" t="str">
        <f>IF(Data!N1635=0,"",Data!N1635)</f>
        <v/>
      </c>
      <c r="R1638" s="35">
        <f>Data!K1635</f>
        <v>0</v>
      </c>
      <c r="S1638" s="35" t="str">
        <f>IF(Data!X1635=TRUE(), "Yes", "No")</f>
        <v>No</v>
      </c>
      <c r="T1638" s="40" t="e">
        <f>#REF!</f>
        <v>#REF!</v>
      </c>
    </row>
    <row r="1639" spans="1:20" x14ac:dyDescent="0.3">
      <c r="A1639" s="35" t="str">
        <f>Data!A1636</f>
        <v>NISSAN LEAF 299-1018</v>
      </c>
      <c r="B1639" s="36">
        <f t="shared" si="25"/>
        <v>46087.385945543982</v>
      </c>
      <c r="C1639" s="37" t="str">
        <f>IF(Data!J1636="GpsRecord", CONCATENATE($U$3,": ",Data!M1636,", ",Data!L1636), CONCATENATE(Data!AB1636, " ", Data!AH1636))</f>
        <v>Aceleración hacia arriba o hacia abajo 0.961999969334996</v>
      </c>
      <c r="D1639" s="38" t="str">
        <f>IF(Data!O1636=TRUE(), "Yes", "No")</f>
        <v>No</v>
      </c>
      <c r="E1639" s="38" t="str">
        <f>IF(Data!J1636="EngineStatusRecord","Engine",IF(Data!J1636="GpsRecord", "GPS", IF(Data!J1636="EngineFaultRecord", "Fault", IF(Data!J1636="DriverChange","Driver",IF(Data!J1636="CustomRecord","Custom","Debug")))))</f>
        <v>Engine</v>
      </c>
      <c r="F1639" s="39" t="str">
        <f>IF(Data!Y1636=TRUE(), "Yes", "No")</f>
        <v>No</v>
      </c>
      <c r="G1639" s="40">
        <f>Data!AK1636</f>
        <v>0</v>
      </c>
      <c r="H1639" s="35" t="str">
        <f>Data!AB1636</f>
        <v>Aceleración hacia arriba o hacia abajo</v>
      </c>
      <c r="I1639" s="35">
        <f>Data!AD1636</f>
        <v>0</v>
      </c>
      <c r="J1639" s="35">
        <f>Data!AF1636</f>
        <v>0</v>
      </c>
      <c r="K1639" s="35" t="str">
        <f>CONCATENATE(Data!AH1636, " ", Data!AI1636)</f>
        <v>0.961999969334996 g-force</v>
      </c>
      <c r="L1639" s="35" t="str">
        <f>Data!C1636</f>
        <v>Vehicle, Battery Electric Vehicle</v>
      </c>
      <c r="M1639" s="35">
        <f>Data!H1636</f>
        <v>0</v>
      </c>
      <c r="N1639" s="41">
        <f>Data!I1636</f>
        <v>46087.385945543982</v>
      </c>
      <c r="O1639" s="35">
        <f>Data!L1636</f>
        <v>0</v>
      </c>
      <c r="P1639" s="35">
        <f>Data!M1636</f>
        <v>0</v>
      </c>
      <c r="Q1639" s="35" t="str">
        <f>IF(Data!N1636=0,"",Data!N1636)</f>
        <v/>
      </c>
      <c r="R1639" s="35">
        <f>Data!K1636</f>
        <v>0</v>
      </c>
      <c r="S1639" s="35" t="str">
        <f>IF(Data!X1636=TRUE(), "Yes", "No")</f>
        <v>No</v>
      </c>
      <c r="T1639" s="40" t="e">
        <f>#REF!</f>
        <v>#REF!</v>
      </c>
    </row>
    <row r="1640" spans="1:20" x14ac:dyDescent="0.3">
      <c r="A1640" s="35" t="str">
        <f>Data!A1637</f>
        <v>NISSAN LEAF 299-1018</v>
      </c>
      <c r="B1640" s="36">
        <f t="shared" si="25"/>
        <v>46087.385960648149</v>
      </c>
      <c r="C1640" s="37" t="str">
        <f>IF(Data!J1637="GpsRecord", CONCATENATE($U$3,": ",Data!M1637,", ",Data!L1637), CONCATENATE(Data!AB1637, " ", Data!AH1637))</f>
        <v>Ubicación: 9.98461, -84.34038</v>
      </c>
      <c r="D1640" s="38" t="str">
        <f>IF(Data!O1637=TRUE(), "Yes", "No")</f>
        <v>Yes</v>
      </c>
      <c r="E1640" s="38" t="str">
        <f>IF(Data!J1637="EngineStatusRecord","Engine",IF(Data!J1637="GpsRecord", "GPS", IF(Data!J1637="EngineFaultRecord", "Fault", IF(Data!J1637="DriverChange","Driver",IF(Data!J1637="CustomRecord","Custom","Debug")))))</f>
        <v>GPS</v>
      </c>
      <c r="F1640" s="39" t="str">
        <f>IF(Data!Y1637=TRUE(), "Yes", "No")</f>
        <v>Yes</v>
      </c>
      <c r="G1640" s="40">
        <f>Data!AK1637</f>
        <v>0</v>
      </c>
      <c r="H1640" s="35">
        <f>Data!AB1637</f>
        <v>0</v>
      </c>
      <c r="I1640" s="35">
        <f>Data!AD1637</f>
        <v>0</v>
      </c>
      <c r="J1640" s="35">
        <f>Data!AF1637</f>
        <v>0</v>
      </c>
      <c r="K1640" s="35" t="str">
        <f>CONCATENATE(Data!AH1637, " ", Data!AI1637)</f>
        <v xml:space="preserve"> </v>
      </c>
      <c r="L1640" s="35" t="str">
        <f>Data!C1637</f>
        <v>Vehicle, Battery Electric Vehicle</v>
      </c>
      <c r="M1640" s="35">
        <f>Data!H1637</f>
        <v>0</v>
      </c>
      <c r="N1640" s="41">
        <f>Data!I1637</f>
        <v>46087.385960648149</v>
      </c>
      <c r="O1640" s="35">
        <f>Data!L1637</f>
        <v>-84.340379999999996</v>
      </c>
      <c r="P1640" s="35">
        <f>Data!M1637</f>
        <v>9.98461</v>
      </c>
      <c r="Q1640" s="35" t="str">
        <f>IF(Data!N1637=0,"",Data!N1637)</f>
        <v>CurveBased</v>
      </c>
      <c r="R1640" s="35">
        <f>Data!K1637</f>
        <v>37</v>
      </c>
      <c r="S1640" s="35" t="str">
        <f>IF(Data!X1637=TRUE(), "Yes", "No")</f>
        <v>Yes</v>
      </c>
      <c r="T1640" s="40" t="e">
        <f>#REF!</f>
        <v>#REF!</v>
      </c>
    </row>
    <row r="1641" spans="1:20" x14ac:dyDescent="0.3">
      <c r="A1641" s="35" t="str">
        <f>Data!A1638</f>
        <v>NISSAN LEAF 299-1018</v>
      </c>
      <c r="B1641" s="36">
        <f t="shared" si="25"/>
        <v>46087.385968020833</v>
      </c>
      <c r="C1641" s="37" t="str">
        <f>IF(Data!J1638="GpsRecord", CONCATENATE($U$3,": ",Data!M1638,", ",Data!L1638), CONCATENATE(Data!AB1638, " ", Data!AH1638))</f>
        <v>Odómetro 15937</v>
      </c>
      <c r="D1641" s="38" t="str">
        <f>IF(Data!O1638=TRUE(), "Yes", "No")</f>
        <v>No</v>
      </c>
      <c r="E1641" s="38" t="str">
        <f>IF(Data!J1638="EngineStatusRecord","Engine",IF(Data!J1638="GpsRecord", "GPS", IF(Data!J1638="EngineFaultRecord", "Fault", IF(Data!J1638="DriverChange","Driver",IF(Data!J1638="CustomRecord","Custom","Debug")))))</f>
        <v>Engine</v>
      </c>
      <c r="F1641" s="39" t="str">
        <f>IF(Data!Y1638=TRUE(), "Yes", "No")</f>
        <v>No</v>
      </c>
      <c r="G1641" s="40">
        <f>Data!AK1638</f>
        <v>0</v>
      </c>
      <c r="H1641" s="35" t="str">
        <f>Data!AB1638</f>
        <v>Odómetro</v>
      </c>
      <c r="I1641" s="35">
        <f>Data!AD1638</f>
        <v>0</v>
      </c>
      <c r="J1641" s="35">
        <f>Data!AF1638</f>
        <v>0</v>
      </c>
      <c r="K1641" s="35" t="str">
        <f>CONCATENATE(Data!AH1638, " ", Data!AI1638)</f>
        <v>15937 km</v>
      </c>
      <c r="L1641" s="35" t="str">
        <f>Data!C1638</f>
        <v>Vehicle, Battery Electric Vehicle</v>
      </c>
      <c r="M1641" s="35">
        <f>Data!H1638</f>
        <v>0</v>
      </c>
      <c r="N1641" s="41">
        <f>Data!I1638</f>
        <v>46087.385968020833</v>
      </c>
      <c r="O1641" s="35">
        <f>Data!L1638</f>
        <v>0</v>
      </c>
      <c r="P1641" s="35">
        <f>Data!M1638</f>
        <v>0</v>
      </c>
      <c r="Q1641" s="35" t="str">
        <f>IF(Data!N1638=0,"",Data!N1638)</f>
        <v/>
      </c>
      <c r="R1641" s="35">
        <f>Data!K1638</f>
        <v>0</v>
      </c>
      <c r="S1641" s="35" t="str">
        <f>IF(Data!X1638=TRUE(), "Yes", "No")</f>
        <v>No</v>
      </c>
      <c r="T1641" s="40" t="e">
        <f>#REF!</f>
        <v>#REF!</v>
      </c>
    </row>
    <row r="1642" spans="1:20" x14ac:dyDescent="0.3">
      <c r="A1642" s="35" t="str">
        <f>Data!A1639</f>
        <v>NISSAN LEAF 299-1018</v>
      </c>
      <c r="B1642" s="36">
        <f t="shared" si="25"/>
        <v>46087.385968020833</v>
      </c>
      <c r="C1642" s="37" t="str">
        <f>IF(Data!J1639="GpsRecord", CONCATENATE($U$3,": ",Data!M1639,", ",Data!L1639), CONCATENATE(Data!AB1639, " ", Data!AH1639))</f>
        <v>Odómetro sin procesar 15937</v>
      </c>
      <c r="D1642" s="38" t="str">
        <f>IF(Data!O1639=TRUE(), "Yes", "No")</f>
        <v>No</v>
      </c>
      <c r="E1642" s="38" t="str">
        <f>IF(Data!J1639="EngineStatusRecord","Engine",IF(Data!J1639="GpsRecord", "GPS", IF(Data!J1639="EngineFaultRecord", "Fault", IF(Data!J1639="DriverChange","Driver",IF(Data!J1639="CustomRecord","Custom","Debug")))))</f>
        <v>Engine</v>
      </c>
      <c r="F1642" s="39" t="str">
        <f>IF(Data!Y1639=TRUE(), "Yes", "No")</f>
        <v>No</v>
      </c>
      <c r="G1642" s="40">
        <f>Data!AK1639</f>
        <v>0</v>
      </c>
      <c r="H1642" s="35" t="str">
        <f>Data!AB1639</f>
        <v>Odómetro sin procesar</v>
      </c>
      <c r="I1642" s="35">
        <f>Data!AD1639</f>
        <v>0</v>
      </c>
      <c r="J1642" s="35">
        <f>Data!AF1639</f>
        <v>0</v>
      </c>
      <c r="K1642" s="35" t="str">
        <f>CONCATENATE(Data!AH1639, " ", Data!AI1639)</f>
        <v>15937 km</v>
      </c>
      <c r="L1642" s="35" t="str">
        <f>Data!C1639</f>
        <v>Vehicle, Battery Electric Vehicle</v>
      </c>
      <c r="M1642" s="35">
        <f>Data!H1639</f>
        <v>0</v>
      </c>
      <c r="N1642" s="41">
        <f>Data!I1639</f>
        <v>46087.385968020833</v>
      </c>
      <c r="O1642" s="35">
        <f>Data!L1639</f>
        <v>0</v>
      </c>
      <c r="P1642" s="35">
        <f>Data!M1639</f>
        <v>0</v>
      </c>
      <c r="Q1642" s="35" t="str">
        <f>IF(Data!N1639=0,"",Data!N1639)</f>
        <v/>
      </c>
      <c r="R1642" s="35">
        <f>Data!K1639</f>
        <v>0</v>
      </c>
      <c r="S1642" s="35" t="str">
        <f>IF(Data!X1639=TRUE(), "Yes", "No")</f>
        <v>No</v>
      </c>
      <c r="T1642" s="40" t="e">
        <f>#REF!</f>
        <v>#REF!</v>
      </c>
    </row>
    <row r="1643" spans="1:20" x14ac:dyDescent="0.3">
      <c r="A1643" s="35" t="str">
        <f>Data!A1640</f>
        <v>NISSAN LEAF 299-1018</v>
      </c>
      <c r="B1643" s="36">
        <f t="shared" si="25"/>
        <v>46087.385972222219</v>
      </c>
      <c r="C1643" s="37" t="str">
        <f>IF(Data!J1640="GpsRecord", CONCATENATE($U$3,": ",Data!M1640,", ",Data!L1640), CONCATENATE(Data!AB1640, " ", Data!AH1640))</f>
        <v>Ubicación: 9.98468, -84.34042</v>
      </c>
      <c r="D1643" s="38" t="str">
        <f>IF(Data!O1640=TRUE(), "Yes", "No")</f>
        <v>Yes</v>
      </c>
      <c r="E1643" s="38" t="str">
        <f>IF(Data!J1640="EngineStatusRecord","Engine",IF(Data!J1640="GpsRecord", "GPS", IF(Data!J1640="EngineFaultRecord", "Fault", IF(Data!J1640="DriverChange","Driver",IF(Data!J1640="CustomRecord","Custom","Debug")))))</f>
        <v>GPS</v>
      </c>
      <c r="F1643" s="39" t="str">
        <f>IF(Data!Y1640=TRUE(), "Yes", "No")</f>
        <v>Yes</v>
      </c>
      <c r="G1643" s="40">
        <f>Data!AK1640</f>
        <v>0</v>
      </c>
      <c r="H1643" s="35">
        <f>Data!AB1640</f>
        <v>0</v>
      </c>
      <c r="I1643" s="35">
        <f>Data!AD1640</f>
        <v>0</v>
      </c>
      <c r="J1643" s="35">
        <f>Data!AF1640</f>
        <v>0</v>
      </c>
      <c r="K1643" s="35" t="str">
        <f>CONCATENATE(Data!AH1640, " ", Data!AI1640)</f>
        <v xml:space="preserve"> </v>
      </c>
      <c r="L1643" s="35" t="str">
        <f>Data!C1640</f>
        <v>Vehicle, Battery Electric Vehicle</v>
      </c>
      <c r="M1643" s="35">
        <f>Data!H1640</f>
        <v>0</v>
      </c>
      <c r="N1643" s="41">
        <f>Data!I1640</f>
        <v>46087.385972222219</v>
      </c>
      <c r="O1643" s="35">
        <f>Data!L1640</f>
        <v>-84.340419999999995</v>
      </c>
      <c r="P1643" s="35">
        <f>Data!M1640</f>
        <v>9.9846800000000009</v>
      </c>
      <c r="Q1643" s="35" t="str">
        <f>IF(Data!N1640=0,"",Data!N1640)</f>
        <v>CurveSpeed</v>
      </c>
      <c r="R1643" s="35">
        <f>Data!K1640</f>
        <v>31</v>
      </c>
      <c r="S1643" s="35" t="str">
        <f>IF(Data!X1640=TRUE(), "Yes", "No")</f>
        <v>Yes</v>
      </c>
      <c r="T1643" s="40" t="e">
        <f>#REF!</f>
        <v>#REF!</v>
      </c>
    </row>
    <row r="1644" spans="1:20" x14ac:dyDescent="0.3">
      <c r="A1644" s="35" t="str">
        <f>Data!A1641</f>
        <v>NISSAN LEAF 299-1018</v>
      </c>
      <c r="B1644" s="36">
        <f t="shared" si="25"/>
        <v>46087.385972407406</v>
      </c>
      <c r="C1644" s="37" t="str">
        <f>IF(Data!J1641="GpsRecord", CONCATENATE($U$3,": ",Data!M1641,", ",Data!L1641), CONCATENATE(Data!AB1641, " ", Data!AH1641))</f>
        <v>Velocidad del motor en carretera 33</v>
      </c>
      <c r="D1644" s="38" t="str">
        <f>IF(Data!O1641=TRUE(), "Yes", "No")</f>
        <v>No</v>
      </c>
      <c r="E1644" s="38" t="str">
        <f>IF(Data!J1641="EngineStatusRecord","Engine",IF(Data!J1641="GpsRecord", "GPS", IF(Data!J1641="EngineFaultRecord", "Fault", IF(Data!J1641="DriverChange","Driver",IF(Data!J1641="CustomRecord","Custom","Debug")))))</f>
        <v>Engine</v>
      </c>
      <c r="F1644" s="39" t="str">
        <f>IF(Data!Y1641=TRUE(), "Yes", "No")</f>
        <v>No</v>
      </c>
      <c r="G1644" s="40">
        <f>Data!AK1641</f>
        <v>0</v>
      </c>
      <c r="H1644" s="35" t="str">
        <f>Data!AB1641</f>
        <v>Velocidad del motor en carretera</v>
      </c>
      <c r="I1644" s="35">
        <f>Data!AD1641</f>
        <v>0</v>
      </c>
      <c r="J1644" s="35">
        <f>Data!AF1641</f>
        <v>0</v>
      </c>
      <c r="K1644" s="35" t="str">
        <f>CONCATENATE(Data!AH1641, " ", Data!AI1641)</f>
        <v>33 km/h</v>
      </c>
      <c r="L1644" s="35" t="str">
        <f>Data!C1641</f>
        <v>Vehicle, Battery Electric Vehicle</v>
      </c>
      <c r="M1644" s="35">
        <f>Data!H1641</f>
        <v>0</v>
      </c>
      <c r="N1644" s="41">
        <f>Data!I1641</f>
        <v>46087.385972407406</v>
      </c>
      <c r="O1644" s="35">
        <f>Data!L1641</f>
        <v>0</v>
      </c>
      <c r="P1644" s="35">
        <f>Data!M1641</f>
        <v>0</v>
      </c>
      <c r="Q1644" s="35" t="str">
        <f>IF(Data!N1641=0,"",Data!N1641)</f>
        <v/>
      </c>
      <c r="R1644" s="35">
        <f>Data!K1641</f>
        <v>0</v>
      </c>
      <c r="S1644" s="35" t="str">
        <f>IF(Data!X1641=TRUE(), "Yes", "No")</f>
        <v>No</v>
      </c>
      <c r="T1644" s="40" t="e">
        <f>#REF!</f>
        <v>#REF!</v>
      </c>
    </row>
    <row r="1645" spans="1:20" x14ac:dyDescent="0.3">
      <c r="A1645" s="35" t="str">
        <f>Data!A1642</f>
        <v>NISSAN LEAF 299-1018</v>
      </c>
      <c r="B1645" s="36">
        <f t="shared" si="25"/>
        <v>46087.385991296294</v>
      </c>
      <c r="C1645" s="37" t="str">
        <f>IF(Data!J1642="GpsRecord", CONCATENATE($U$3,": ",Data!M1642,", ",Data!L1642), CONCATENATE(Data!AB1642, " ", Data!AH1642))</f>
        <v>Aceleración hacia delante o frenado -0.303999979582444</v>
      </c>
      <c r="D1645" s="38" t="str">
        <f>IF(Data!O1642=TRUE(), "Yes", "No")</f>
        <v>No</v>
      </c>
      <c r="E1645" s="38" t="str">
        <f>IF(Data!J1642="EngineStatusRecord","Engine",IF(Data!J1642="GpsRecord", "GPS", IF(Data!J1642="EngineFaultRecord", "Fault", IF(Data!J1642="DriverChange","Driver",IF(Data!J1642="CustomRecord","Custom","Debug")))))</f>
        <v>Engine</v>
      </c>
      <c r="F1645" s="39" t="str">
        <f>IF(Data!Y1642=TRUE(), "Yes", "No")</f>
        <v>No</v>
      </c>
      <c r="G1645" s="40">
        <f>Data!AK1642</f>
        <v>0</v>
      </c>
      <c r="H1645" s="35" t="str">
        <f>Data!AB1642</f>
        <v>Aceleración hacia delante o frenado</v>
      </c>
      <c r="I1645" s="35">
        <f>Data!AD1642</f>
        <v>0</v>
      </c>
      <c r="J1645" s="35">
        <f>Data!AF1642</f>
        <v>0</v>
      </c>
      <c r="K1645" s="35" t="str">
        <f>CONCATENATE(Data!AH1642, " ", Data!AI1642)</f>
        <v>-0.303999979582444 g-force</v>
      </c>
      <c r="L1645" s="35" t="str">
        <f>Data!C1642</f>
        <v>Vehicle, Battery Electric Vehicle</v>
      </c>
      <c r="M1645" s="35">
        <f>Data!H1642</f>
        <v>0</v>
      </c>
      <c r="N1645" s="41">
        <f>Data!I1642</f>
        <v>46087.385991296294</v>
      </c>
      <c r="O1645" s="35">
        <f>Data!L1642</f>
        <v>0</v>
      </c>
      <c r="P1645" s="35">
        <f>Data!M1642</f>
        <v>0</v>
      </c>
      <c r="Q1645" s="35" t="str">
        <f>IF(Data!N1642=0,"",Data!N1642)</f>
        <v/>
      </c>
      <c r="R1645" s="35">
        <f>Data!K1642</f>
        <v>0</v>
      </c>
      <c r="S1645" s="35" t="str">
        <f>IF(Data!X1642=TRUE(), "Yes", "No")</f>
        <v>No</v>
      </c>
      <c r="T1645" s="40" t="e">
        <f>#REF!</f>
        <v>#REF!</v>
      </c>
    </row>
    <row r="1646" spans="1:20" x14ac:dyDescent="0.3">
      <c r="A1646" s="35" t="str">
        <f>Data!A1643</f>
        <v>NISSAN LEAF 299-1018</v>
      </c>
      <c r="B1646" s="36">
        <f t="shared" si="25"/>
        <v>46087.385991296294</v>
      </c>
      <c r="C1646" s="37" t="str">
        <f>IF(Data!J1643="GpsRecord", CONCATENATE($U$3,": ",Data!M1643,", ",Data!L1643), CONCATENATE(Data!AB1643, " ", Data!AH1643))</f>
        <v>Aceleración hacia arriba o hacia abajo 1.06300000501734</v>
      </c>
      <c r="D1646" s="38" t="str">
        <f>IF(Data!O1643=TRUE(), "Yes", "No")</f>
        <v>No</v>
      </c>
      <c r="E1646" s="38" t="str">
        <f>IF(Data!J1643="EngineStatusRecord","Engine",IF(Data!J1643="GpsRecord", "GPS", IF(Data!J1643="EngineFaultRecord", "Fault", IF(Data!J1643="DriverChange","Driver",IF(Data!J1643="CustomRecord","Custom","Debug")))))</f>
        <v>Engine</v>
      </c>
      <c r="F1646" s="39" t="str">
        <f>IF(Data!Y1643=TRUE(), "Yes", "No")</f>
        <v>No</v>
      </c>
      <c r="G1646" s="40">
        <f>Data!AK1643</f>
        <v>0</v>
      </c>
      <c r="H1646" s="35" t="str">
        <f>Data!AB1643</f>
        <v>Aceleración hacia arriba o hacia abajo</v>
      </c>
      <c r="I1646" s="35">
        <f>Data!AD1643</f>
        <v>0</v>
      </c>
      <c r="J1646" s="35">
        <f>Data!AF1643</f>
        <v>0</v>
      </c>
      <c r="K1646" s="35" t="str">
        <f>CONCATENATE(Data!AH1643, " ", Data!AI1643)</f>
        <v>1.06300000501734 g-force</v>
      </c>
      <c r="L1646" s="35" t="str">
        <f>Data!C1643</f>
        <v>Vehicle, Battery Electric Vehicle</v>
      </c>
      <c r="M1646" s="35">
        <f>Data!H1643</f>
        <v>0</v>
      </c>
      <c r="N1646" s="41">
        <f>Data!I1643</f>
        <v>46087.385991296294</v>
      </c>
      <c r="O1646" s="35">
        <f>Data!L1643</f>
        <v>0</v>
      </c>
      <c r="P1646" s="35">
        <f>Data!M1643</f>
        <v>0</v>
      </c>
      <c r="Q1646" s="35" t="str">
        <f>IF(Data!N1643=0,"",Data!N1643)</f>
        <v/>
      </c>
      <c r="R1646" s="35">
        <f>Data!K1643</f>
        <v>0</v>
      </c>
      <c r="S1646" s="35" t="str">
        <f>IF(Data!X1643=TRUE(), "Yes", "No")</f>
        <v>No</v>
      </c>
      <c r="T1646" s="40" t="e">
        <f>#REF!</f>
        <v>#REF!</v>
      </c>
    </row>
    <row r="1647" spans="1:20" x14ac:dyDescent="0.3">
      <c r="A1647" s="35" t="str">
        <f>Data!A1644</f>
        <v>NISSAN LEAF 299-1018</v>
      </c>
      <c r="B1647" s="36">
        <f t="shared" si="25"/>
        <v>46087.386005856482</v>
      </c>
      <c r="C1647" s="37" t="str">
        <f>IF(Data!J1644="GpsRecord", CONCATENATE($U$3,": ",Data!M1644,", ",Data!L1644), CONCATENATE(Data!AB1644, " ", Data!AH1644))</f>
        <v>Aceleración hacia delante o frenado -0.262999984684158</v>
      </c>
      <c r="D1647" s="38" t="str">
        <f>IF(Data!O1644=TRUE(), "Yes", "No")</f>
        <v>No</v>
      </c>
      <c r="E1647" s="38" t="str">
        <f>IF(Data!J1644="EngineStatusRecord","Engine",IF(Data!J1644="GpsRecord", "GPS", IF(Data!J1644="EngineFaultRecord", "Fault", IF(Data!J1644="DriverChange","Driver",IF(Data!J1644="CustomRecord","Custom","Debug")))))</f>
        <v>Engine</v>
      </c>
      <c r="F1647" s="39" t="str">
        <f>IF(Data!Y1644=TRUE(), "Yes", "No")</f>
        <v>No</v>
      </c>
      <c r="G1647" s="40">
        <f>Data!AK1644</f>
        <v>0</v>
      </c>
      <c r="H1647" s="35" t="str">
        <f>Data!AB1644</f>
        <v>Aceleración hacia delante o frenado</v>
      </c>
      <c r="I1647" s="35">
        <f>Data!AD1644</f>
        <v>0</v>
      </c>
      <c r="J1647" s="35">
        <f>Data!AF1644</f>
        <v>0</v>
      </c>
      <c r="K1647" s="35" t="str">
        <f>CONCATENATE(Data!AH1644, " ", Data!AI1644)</f>
        <v>-0.262999984684158 g-force</v>
      </c>
      <c r="L1647" s="35" t="str">
        <f>Data!C1644</f>
        <v>Vehicle, Battery Electric Vehicle</v>
      </c>
      <c r="M1647" s="35">
        <f>Data!H1644</f>
        <v>0</v>
      </c>
      <c r="N1647" s="41">
        <f>Data!I1644</f>
        <v>46087.386005856482</v>
      </c>
      <c r="O1647" s="35">
        <f>Data!L1644</f>
        <v>0</v>
      </c>
      <c r="P1647" s="35">
        <f>Data!M1644</f>
        <v>0</v>
      </c>
      <c r="Q1647" s="35" t="str">
        <f>IF(Data!N1644=0,"",Data!N1644)</f>
        <v/>
      </c>
      <c r="R1647" s="35">
        <f>Data!K1644</f>
        <v>0</v>
      </c>
      <c r="S1647" s="35" t="str">
        <f>IF(Data!X1644=TRUE(), "Yes", "No")</f>
        <v>No</v>
      </c>
      <c r="T1647" s="40" t="e">
        <f>#REF!</f>
        <v>#REF!</v>
      </c>
    </row>
    <row r="1648" spans="1:20" x14ac:dyDescent="0.3">
      <c r="A1648" s="35" t="str">
        <f>Data!A1645</f>
        <v>NISSAN LEAF 299-1018</v>
      </c>
      <c r="B1648" s="36">
        <f t="shared" si="25"/>
        <v>46087.386005856482</v>
      </c>
      <c r="C1648" s="37" t="str">
        <f>IF(Data!J1645="GpsRecord", CONCATENATE($U$3,": ",Data!M1645,", ",Data!L1645), CONCATENATE(Data!AB1645, " ", Data!AH1645))</f>
        <v>Aceleración hacia arriba o hacia abajo 1.06999994893242</v>
      </c>
      <c r="D1648" s="38" t="str">
        <f>IF(Data!O1645=TRUE(), "Yes", "No")</f>
        <v>No</v>
      </c>
      <c r="E1648" s="38" t="str">
        <f>IF(Data!J1645="EngineStatusRecord","Engine",IF(Data!J1645="GpsRecord", "GPS", IF(Data!J1645="EngineFaultRecord", "Fault", IF(Data!J1645="DriverChange","Driver",IF(Data!J1645="CustomRecord","Custom","Debug")))))</f>
        <v>Engine</v>
      </c>
      <c r="F1648" s="39" t="str">
        <f>IF(Data!Y1645=TRUE(), "Yes", "No")</f>
        <v>No</v>
      </c>
      <c r="G1648" s="40">
        <f>Data!AK1645</f>
        <v>0</v>
      </c>
      <c r="H1648" s="35" t="str">
        <f>Data!AB1645</f>
        <v>Aceleración hacia arriba o hacia abajo</v>
      </c>
      <c r="I1648" s="35">
        <f>Data!AD1645</f>
        <v>0</v>
      </c>
      <c r="J1648" s="35">
        <f>Data!AF1645</f>
        <v>0</v>
      </c>
      <c r="K1648" s="35" t="str">
        <f>CONCATENATE(Data!AH1645, " ", Data!AI1645)</f>
        <v>1.06999994893242 g-force</v>
      </c>
      <c r="L1648" s="35" t="str">
        <f>Data!C1645</f>
        <v>Vehicle, Battery Electric Vehicle</v>
      </c>
      <c r="M1648" s="35">
        <f>Data!H1645</f>
        <v>0</v>
      </c>
      <c r="N1648" s="41">
        <f>Data!I1645</f>
        <v>46087.386005856482</v>
      </c>
      <c r="O1648" s="35">
        <f>Data!L1645</f>
        <v>0</v>
      </c>
      <c r="P1648" s="35">
        <f>Data!M1645</f>
        <v>0</v>
      </c>
      <c r="Q1648" s="35" t="str">
        <f>IF(Data!N1645=0,"",Data!N1645)</f>
        <v/>
      </c>
      <c r="R1648" s="35">
        <f>Data!K1645</f>
        <v>0</v>
      </c>
      <c r="S1648" s="35" t="str">
        <f>IF(Data!X1645=TRUE(), "Yes", "No")</f>
        <v>No</v>
      </c>
      <c r="T1648" s="40" t="e">
        <f>#REF!</f>
        <v>#REF!</v>
      </c>
    </row>
    <row r="1649" spans="1:20" x14ac:dyDescent="0.3">
      <c r="A1649" s="35" t="str">
        <f>Data!A1646</f>
        <v>NISSAN LEAF 299-1018</v>
      </c>
      <c r="B1649" s="36">
        <f t="shared" si="25"/>
        <v>46087.386006944442</v>
      </c>
      <c r="C1649" s="37" t="str">
        <f>IF(Data!J1646="GpsRecord", CONCATENATE($U$3,": ",Data!M1646,", ",Data!L1646), CONCATENATE(Data!AB1646, " ", Data!AH1646))</f>
        <v>Ubicación: 9.98473, -84.34064</v>
      </c>
      <c r="D1649" s="38" t="str">
        <f>IF(Data!O1646=TRUE(), "Yes", "No")</f>
        <v>Yes</v>
      </c>
      <c r="E1649" s="38" t="str">
        <f>IF(Data!J1646="EngineStatusRecord","Engine",IF(Data!J1646="GpsRecord", "GPS", IF(Data!J1646="EngineFaultRecord", "Fault", IF(Data!J1646="DriverChange","Driver",IF(Data!J1646="CustomRecord","Custom","Debug")))))</f>
        <v>GPS</v>
      </c>
      <c r="F1649" s="39" t="str">
        <f>IF(Data!Y1646=TRUE(), "Yes", "No")</f>
        <v>Yes</v>
      </c>
      <c r="G1649" s="40">
        <f>Data!AK1646</f>
        <v>0</v>
      </c>
      <c r="H1649" s="35">
        <f>Data!AB1646</f>
        <v>0</v>
      </c>
      <c r="I1649" s="35">
        <f>Data!AD1646</f>
        <v>0</v>
      </c>
      <c r="J1649" s="35">
        <f>Data!AF1646</f>
        <v>0</v>
      </c>
      <c r="K1649" s="35" t="str">
        <f>CONCATENATE(Data!AH1646, " ", Data!AI1646)</f>
        <v xml:space="preserve"> </v>
      </c>
      <c r="L1649" s="35" t="str">
        <f>Data!C1646</f>
        <v>Vehicle, Battery Electric Vehicle</v>
      </c>
      <c r="M1649" s="35">
        <f>Data!H1646</f>
        <v>0</v>
      </c>
      <c r="N1649" s="41">
        <f>Data!I1646</f>
        <v>46087.386006944442</v>
      </c>
      <c r="O1649" s="35">
        <f>Data!L1646</f>
        <v>-84.340639999999993</v>
      </c>
      <c r="P1649" s="35">
        <f>Data!M1646</f>
        <v>9.9847300000000008</v>
      </c>
      <c r="Q1649" s="35" t="str">
        <f>IF(Data!N1646=0,"",Data!N1646)</f>
        <v>CurveSpeedEstimateError</v>
      </c>
      <c r="R1649" s="35">
        <f>Data!K1646</f>
        <v>33</v>
      </c>
      <c r="S1649" s="35" t="str">
        <f>IF(Data!X1646=TRUE(), "Yes", "No")</f>
        <v>Yes</v>
      </c>
      <c r="T1649" s="40" t="e">
        <f>#REF!</f>
        <v>#REF!</v>
      </c>
    </row>
    <row r="1650" spans="1:20" x14ac:dyDescent="0.3">
      <c r="A1650" s="35" t="str">
        <f>Data!A1647</f>
        <v>NISSAN LEAF 299-1018</v>
      </c>
      <c r="B1650" s="36">
        <f t="shared" si="25"/>
        <v>46087.386009745373</v>
      </c>
      <c r="C1650" s="37" t="str">
        <f>IF(Data!J1647="GpsRecord", CONCATENATE($U$3,": ",Data!M1647,", ",Data!L1647), CONCATENATE(Data!AB1647, " ", Data!AH1647))</f>
        <v>Aceleración hacia delante o frenado 0</v>
      </c>
      <c r="D1650" s="38" t="str">
        <f>IF(Data!O1647=TRUE(), "Yes", "No")</f>
        <v>No</v>
      </c>
      <c r="E1650" s="38" t="str">
        <f>IF(Data!J1647="EngineStatusRecord","Engine",IF(Data!J1647="GpsRecord", "GPS", IF(Data!J1647="EngineFaultRecord", "Fault", IF(Data!J1647="DriverChange","Driver",IF(Data!J1647="CustomRecord","Custom","Debug")))))</f>
        <v>Engine</v>
      </c>
      <c r="F1650" s="39" t="str">
        <f>IF(Data!Y1647=TRUE(), "Yes", "No")</f>
        <v>No</v>
      </c>
      <c r="G1650" s="40">
        <f>Data!AK1647</f>
        <v>0</v>
      </c>
      <c r="H1650" s="35" t="str">
        <f>Data!AB1647</f>
        <v>Aceleración hacia delante o frenado</v>
      </c>
      <c r="I1650" s="35">
        <f>Data!AD1647</f>
        <v>0</v>
      </c>
      <c r="J1650" s="35">
        <f>Data!AF1647</f>
        <v>0</v>
      </c>
      <c r="K1650" s="35" t="str">
        <f>CONCATENATE(Data!AH1647, " ", Data!AI1647)</f>
        <v>0 g-force</v>
      </c>
      <c r="L1650" s="35" t="str">
        <f>Data!C1647</f>
        <v>Vehicle, Battery Electric Vehicle</v>
      </c>
      <c r="M1650" s="35">
        <f>Data!H1647</f>
        <v>0</v>
      </c>
      <c r="N1650" s="41">
        <f>Data!I1647</f>
        <v>46087.386009745373</v>
      </c>
      <c r="O1650" s="35">
        <f>Data!L1647</f>
        <v>0</v>
      </c>
      <c r="P1650" s="35">
        <f>Data!M1647</f>
        <v>0</v>
      </c>
      <c r="Q1650" s="35" t="str">
        <f>IF(Data!N1647=0,"",Data!N1647)</f>
        <v/>
      </c>
      <c r="R1650" s="35">
        <f>Data!K1647</f>
        <v>0</v>
      </c>
      <c r="S1650" s="35" t="str">
        <f>IF(Data!X1647=TRUE(), "Yes", "No")</f>
        <v>No</v>
      </c>
      <c r="T1650" s="40" t="e">
        <f>#REF!</f>
        <v>#REF!</v>
      </c>
    </row>
    <row r="1651" spans="1:20" x14ac:dyDescent="0.3">
      <c r="A1651" s="35" t="str">
        <f>Data!A1648</f>
        <v>NISSAN LEAF 299-1018</v>
      </c>
      <c r="B1651" s="36">
        <f t="shared" si="25"/>
        <v>46087.386009745373</v>
      </c>
      <c r="C1651" s="37" t="str">
        <f>IF(Data!J1648="GpsRecord", CONCATENATE($U$3,": ",Data!M1648,", ",Data!L1648), CONCATENATE(Data!AB1648, " ", Data!AH1648))</f>
        <v>Aceleración de lado a lado 0</v>
      </c>
      <c r="D1651" s="38" t="str">
        <f>IF(Data!O1648=TRUE(), "Yes", "No")</f>
        <v>No</v>
      </c>
      <c r="E1651" s="38" t="str">
        <f>IF(Data!J1648="EngineStatusRecord","Engine",IF(Data!J1648="GpsRecord", "GPS", IF(Data!J1648="EngineFaultRecord", "Fault", IF(Data!J1648="DriverChange","Driver",IF(Data!J1648="CustomRecord","Custom","Debug")))))</f>
        <v>Engine</v>
      </c>
      <c r="F1651" s="39" t="str">
        <f>IF(Data!Y1648=TRUE(), "Yes", "No")</f>
        <v>No</v>
      </c>
      <c r="G1651" s="40">
        <f>Data!AK1648</f>
        <v>0</v>
      </c>
      <c r="H1651" s="35" t="str">
        <f>Data!AB1648</f>
        <v>Aceleración de lado a lado</v>
      </c>
      <c r="I1651" s="35">
        <f>Data!AD1648</f>
        <v>0</v>
      </c>
      <c r="J1651" s="35">
        <f>Data!AF1648</f>
        <v>0</v>
      </c>
      <c r="K1651" s="35" t="str">
        <f>CONCATENATE(Data!AH1648, " ", Data!AI1648)</f>
        <v>0 g-force</v>
      </c>
      <c r="L1651" s="35" t="str">
        <f>Data!C1648</f>
        <v>Vehicle, Battery Electric Vehicle</v>
      </c>
      <c r="M1651" s="35">
        <f>Data!H1648</f>
        <v>0</v>
      </c>
      <c r="N1651" s="41">
        <f>Data!I1648</f>
        <v>46087.386009745373</v>
      </c>
      <c r="O1651" s="35">
        <f>Data!L1648</f>
        <v>0</v>
      </c>
      <c r="P1651" s="35">
        <f>Data!M1648</f>
        <v>0</v>
      </c>
      <c r="Q1651" s="35" t="str">
        <f>IF(Data!N1648=0,"",Data!N1648)</f>
        <v/>
      </c>
      <c r="R1651" s="35">
        <f>Data!K1648</f>
        <v>0</v>
      </c>
      <c r="S1651" s="35" t="str">
        <f>IF(Data!X1648=TRUE(), "Yes", "No")</f>
        <v>No</v>
      </c>
      <c r="T1651" s="40" t="e">
        <f>#REF!</f>
        <v>#REF!</v>
      </c>
    </row>
    <row r="1652" spans="1:20" x14ac:dyDescent="0.3">
      <c r="A1652" s="35" t="str">
        <f>Data!A1649</f>
        <v>NISSAN LEAF 299-1018</v>
      </c>
      <c r="B1652" s="36">
        <f t="shared" si="25"/>
        <v>46087.386009745373</v>
      </c>
      <c r="C1652" s="37" t="str">
        <f>IF(Data!J1649="GpsRecord", CONCATENATE($U$3,": ",Data!M1649,", ",Data!L1649), CONCATENATE(Data!AB1649, " ", Data!AH1649))</f>
        <v>Aceleración hacia arriba o hacia abajo 0.939999999928164</v>
      </c>
      <c r="D1652" s="38" t="str">
        <f>IF(Data!O1649=TRUE(), "Yes", "No")</f>
        <v>No</v>
      </c>
      <c r="E1652" s="38" t="str">
        <f>IF(Data!J1649="EngineStatusRecord","Engine",IF(Data!J1649="GpsRecord", "GPS", IF(Data!J1649="EngineFaultRecord", "Fault", IF(Data!J1649="DriverChange","Driver",IF(Data!J1649="CustomRecord","Custom","Debug")))))</f>
        <v>Engine</v>
      </c>
      <c r="F1652" s="39" t="str">
        <f>IF(Data!Y1649=TRUE(), "Yes", "No")</f>
        <v>No</v>
      </c>
      <c r="G1652" s="40">
        <f>Data!AK1649</f>
        <v>0</v>
      </c>
      <c r="H1652" s="35" t="str">
        <f>Data!AB1649</f>
        <v>Aceleración hacia arriba o hacia abajo</v>
      </c>
      <c r="I1652" s="35">
        <f>Data!AD1649</f>
        <v>0</v>
      </c>
      <c r="J1652" s="35">
        <f>Data!AF1649</f>
        <v>0</v>
      </c>
      <c r="K1652" s="35" t="str">
        <f>CONCATENATE(Data!AH1649, " ", Data!AI1649)</f>
        <v>0.939999999928164 g-force</v>
      </c>
      <c r="L1652" s="35" t="str">
        <f>Data!C1649</f>
        <v>Vehicle, Battery Electric Vehicle</v>
      </c>
      <c r="M1652" s="35">
        <f>Data!H1649</f>
        <v>0</v>
      </c>
      <c r="N1652" s="41">
        <f>Data!I1649</f>
        <v>46087.386009745373</v>
      </c>
      <c r="O1652" s="35">
        <f>Data!L1649</f>
        <v>0</v>
      </c>
      <c r="P1652" s="35">
        <f>Data!M1649</f>
        <v>0</v>
      </c>
      <c r="Q1652" s="35" t="str">
        <f>IF(Data!N1649=0,"",Data!N1649)</f>
        <v/>
      </c>
      <c r="R1652" s="35">
        <f>Data!K1649</f>
        <v>0</v>
      </c>
      <c r="S1652" s="35" t="str">
        <f>IF(Data!X1649=TRUE(), "Yes", "No")</f>
        <v>No</v>
      </c>
      <c r="T1652" s="40" t="e">
        <f>#REF!</f>
        <v>#REF!</v>
      </c>
    </row>
    <row r="1653" spans="1:20" x14ac:dyDescent="0.3">
      <c r="A1653" s="35" t="str">
        <f>Data!A1650</f>
        <v>NISSAN LEAF 299-1018</v>
      </c>
      <c r="B1653" s="36">
        <f t="shared" si="25"/>
        <v>46087.386020694445</v>
      </c>
      <c r="C1653" s="37" t="str">
        <f>IF(Data!J1650="GpsRecord", CONCATENATE($U$3,": ",Data!M1650,", ",Data!L1650), CONCATENATE(Data!AB1650, " ", Data!AH1650))</f>
        <v>Aceleración hacia delante o frenado 0</v>
      </c>
      <c r="D1653" s="38" t="str">
        <f>IF(Data!O1650=TRUE(), "Yes", "No")</f>
        <v>No</v>
      </c>
      <c r="E1653" s="38" t="str">
        <f>IF(Data!J1650="EngineStatusRecord","Engine",IF(Data!J1650="GpsRecord", "GPS", IF(Data!J1650="EngineFaultRecord", "Fault", IF(Data!J1650="DriverChange","Driver",IF(Data!J1650="CustomRecord","Custom","Debug")))))</f>
        <v>Engine</v>
      </c>
      <c r="F1653" s="39" t="str">
        <f>IF(Data!Y1650=TRUE(), "Yes", "No")</f>
        <v>No</v>
      </c>
      <c r="G1653" s="40">
        <f>Data!AK1650</f>
        <v>0</v>
      </c>
      <c r="H1653" s="35" t="str">
        <f>Data!AB1650</f>
        <v>Aceleración hacia delante o frenado</v>
      </c>
      <c r="I1653" s="35">
        <f>Data!AD1650</f>
        <v>0</v>
      </c>
      <c r="J1653" s="35">
        <f>Data!AF1650</f>
        <v>0</v>
      </c>
      <c r="K1653" s="35" t="str">
        <f>CONCATENATE(Data!AH1650, " ", Data!AI1650)</f>
        <v>0 g-force</v>
      </c>
      <c r="L1653" s="35" t="str">
        <f>Data!C1650</f>
        <v>Vehicle, Battery Electric Vehicle</v>
      </c>
      <c r="M1653" s="35">
        <f>Data!H1650</f>
        <v>0</v>
      </c>
      <c r="N1653" s="41">
        <f>Data!I1650</f>
        <v>46087.386020694445</v>
      </c>
      <c r="O1653" s="35">
        <f>Data!L1650</f>
        <v>0</v>
      </c>
      <c r="P1653" s="35">
        <f>Data!M1650</f>
        <v>0</v>
      </c>
      <c r="Q1653" s="35" t="str">
        <f>IF(Data!N1650=0,"",Data!N1650)</f>
        <v/>
      </c>
      <c r="R1653" s="35">
        <f>Data!K1650</f>
        <v>0</v>
      </c>
      <c r="S1653" s="35" t="str">
        <f>IF(Data!X1650=TRUE(), "Yes", "No")</f>
        <v>No</v>
      </c>
      <c r="T1653" s="40" t="e">
        <f>#REF!</f>
        <v>#REF!</v>
      </c>
    </row>
    <row r="1654" spans="1:20" x14ac:dyDescent="0.3">
      <c r="A1654" s="35" t="str">
        <f>Data!A1651</f>
        <v>NISSAN LEAF 299-1018</v>
      </c>
      <c r="B1654" s="36">
        <f t="shared" si="25"/>
        <v>46087.386020694445</v>
      </c>
      <c r="C1654" s="37" t="str">
        <f>IF(Data!J1651="GpsRecord", CONCATENATE($U$3,": ",Data!M1651,", ",Data!L1651), CONCATENATE(Data!AB1651, " ", Data!AH1651))</f>
        <v>Aceleración de lado a lado 0</v>
      </c>
      <c r="D1654" s="38" t="str">
        <f>IF(Data!O1651=TRUE(), "Yes", "No")</f>
        <v>No</v>
      </c>
      <c r="E1654" s="38" t="str">
        <f>IF(Data!J1651="EngineStatusRecord","Engine",IF(Data!J1651="GpsRecord", "GPS", IF(Data!J1651="EngineFaultRecord", "Fault", IF(Data!J1651="DriverChange","Driver",IF(Data!J1651="CustomRecord","Custom","Debug")))))</f>
        <v>Engine</v>
      </c>
      <c r="F1654" s="39" t="str">
        <f>IF(Data!Y1651=TRUE(), "Yes", "No")</f>
        <v>No</v>
      </c>
      <c r="G1654" s="40">
        <f>Data!AK1651</f>
        <v>0</v>
      </c>
      <c r="H1654" s="35" t="str">
        <f>Data!AB1651</f>
        <v>Aceleración de lado a lado</v>
      </c>
      <c r="I1654" s="35">
        <f>Data!AD1651</f>
        <v>0</v>
      </c>
      <c r="J1654" s="35">
        <f>Data!AF1651</f>
        <v>0</v>
      </c>
      <c r="K1654" s="35" t="str">
        <f>CONCATENATE(Data!AH1651, " ", Data!AI1651)</f>
        <v>0 g-force</v>
      </c>
      <c r="L1654" s="35" t="str">
        <f>Data!C1651</f>
        <v>Vehicle, Battery Electric Vehicle</v>
      </c>
      <c r="M1654" s="35">
        <f>Data!H1651</f>
        <v>0</v>
      </c>
      <c r="N1654" s="41">
        <f>Data!I1651</f>
        <v>46087.386020694445</v>
      </c>
      <c r="O1654" s="35">
        <f>Data!L1651</f>
        <v>0</v>
      </c>
      <c r="P1654" s="35">
        <f>Data!M1651</f>
        <v>0</v>
      </c>
      <c r="Q1654" s="35" t="str">
        <f>IF(Data!N1651=0,"",Data!N1651)</f>
        <v/>
      </c>
      <c r="R1654" s="35">
        <f>Data!K1651</f>
        <v>0</v>
      </c>
      <c r="S1654" s="35" t="str">
        <f>IF(Data!X1651=TRUE(), "Yes", "No")</f>
        <v>No</v>
      </c>
      <c r="T1654" s="40" t="e">
        <f>#REF!</f>
        <v>#REF!</v>
      </c>
    </row>
    <row r="1655" spans="1:20" x14ac:dyDescent="0.3">
      <c r="A1655" s="35" t="str">
        <f>Data!A1652</f>
        <v>NISSAN LEAF 299-1018</v>
      </c>
      <c r="B1655" s="36">
        <f t="shared" si="25"/>
        <v>46087.386020694445</v>
      </c>
      <c r="C1655" s="37" t="str">
        <f>IF(Data!J1652="GpsRecord", CONCATENATE($U$3,": ",Data!M1652,", ",Data!L1652), CONCATENATE(Data!AB1652, " ", Data!AH1652))</f>
        <v>Aceleración hacia arriba o hacia abajo 0.966999943841709</v>
      </c>
      <c r="D1655" s="38" t="str">
        <f>IF(Data!O1652=TRUE(), "Yes", "No")</f>
        <v>No</v>
      </c>
      <c r="E1655" s="38" t="str">
        <f>IF(Data!J1652="EngineStatusRecord","Engine",IF(Data!J1652="GpsRecord", "GPS", IF(Data!J1652="EngineFaultRecord", "Fault", IF(Data!J1652="DriverChange","Driver",IF(Data!J1652="CustomRecord","Custom","Debug")))))</f>
        <v>Engine</v>
      </c>
      <c r="F1655" s="39" t="str">
        <f>IF(Data!Y1652=TRUE(), "Yes", "No")</f>
        <v>No</v>
      </c>
      <c r="G1655" s="40">
        <f>Data!AK1652</f>
        <v>0</v>
      </c>
      <c r="H1655" s="35" t="str">
        <f>Data!AB1652</f>
        <v>Aceleración hacia arriba o hacia abajo</v>
      </c>
      <c r="I1655" s="35">
        <f>Data!AD1652</f>
        <v>0</v>
      </c>
      <c r="J1655" s="35">
        <f>Data!AF1652</f>
        <v>0</v>
      </c>
      <c r="K1655" s="35" t="str">
        <f>CONCATENATE(Data!AH1652, " ", Data!AI1652)</f>
        <v>0.966999943841709 g-force</v>
      </c>
      <c r="L1655" s="35" t="str">
        <f>Data!C1652</f>
        <v>Vehicle, Battery Electric Vehicle</v>
      </c>
      <c r="M1655" s="35">
        <f>Data!H1652</f>
        <v>0</v>
      </c>
      <c r="N1655" s="41">
        <f>Data!I1652</f>
        <v>46087.386020694445</v>
      </c>
      <c r="O1655" s="35">
        <f>Data!L1652</f>
        <v>0</v>
      </c>
      <c r="P1655" s="35">
        <f>Data!M1652</f>
        <v>0</v>
      </c>
      <c r="Q1655" s="35" t="str">
        <f>IF(Data!N1652=0,"",Data!N1652)</f>
        <v/>
      </c>
      <c r="R1655" s="35">
        <f>Data!K1652</f>
        <v>0</v>
      </c>
      <c r="S1655" s="35" t="str">
        <f>IF(Data!X1652=TRUE(), "Yes", "No")</f>
        <v>No</v>
      </c>
      <c r="T1655" s="40" t="e">
        <f>#REF!</f>
        <v>#REF!</v>
      </c>
    </row>
    <row r="1656" spans="1:20" x14ac:dyDescent="0.3">
      <c r="A1656" s="35" t="str">
        <f>Data!A1653</f>
        <v>NISSAN LEAF 299-1018</v>
      </c>
      <c r="B1656" s="36">
        <f t="shared" si="25"/>
        <v>46087.386029236113</v>
      </c>
      <c r="C1656" s="37" t="str">
        <f>IF(Data!J1653="GpsRecord", CONCATENATE($U$3,": ",Data!M1653,", ",Data!L1653), CONCATENATE(Data!AB1653, " ", Data!AH1653))</f>
        <v>Energía de la batería del vehículo eléctrico -7410</v>
      </c>
      <c r="D1656" s="38" t="str">
        <f>IF(Data!O1653=TRUE(), "Yes", "No")</f>
        <v>No</v>
      </c>
      <c r="E1656" s="38" t="str">
        <f>IF(Data!J1653="EngineStatusRecord","Engine",IF(Data!J1653="GpsRecord", "GPS", IF(Data!J1653="EngineFaultRecord", "Fault", IF(Data!J1653="DriverChange","Driver",IF(Data!J1653="CustomRecord","Custom","Debug")))))</f>
        <v>Engine</v>
      </c>
      <c r="F1656" s="39" t="str">
        <f>IF(Data!Y1653=TRUE(), "Yes", "No")</f>
        <v>No</v>
      </c>
      <c r="G1656" s="40">
        <f>Data!AK1653</f>
        <v>0</v>
      </c>
      <c r="H1656" s="35" t="str">
        <f>Data!AB1653</f>
        <v>Energía de la batería del vehículo eléctrico</v>
      </c>
      <c r="I1656" s="35">
        <f>Data!AD1653</f>
        <v>0</v>
      </c>
      <c r="J1656" s="35">
        <f>Data!AF1653</f>
        <v>0</v>
      </c>
      <c r="K1656" s="35" t="str">
        <f>CONCATENATE(Data!AH1653, " ", Data!AI1653)</f>
        <v>-7410 W</v>
      </c>
      <c r="L1656" s="35" t="str">
        <f>Data!C1653</f>
        <v>Vehicle, Battery Electric Vehicle</v>
      </c>
      <c r="M1656" s="35">
        <f>Data!H1653</f>
        <v>0</v>
      </c>
      <c r="N1656" s="41">
        <f>Data!I1653</f>
        <v>46087.386029236113</v>
      </c>
      <c r="O1656" s="35">
        <f>Data!L1653</f>
        <v>0</v>
      </c>
      <c r="P1656" s="35">
        <f>Data!M1653</f>
        <v>0</v>
      </c>
      <c r="Q1656" s="35" t="str">
        <f>IF(Data!N1653=0,"",Data!N1653)</f>
        <v/>
      </c>
      <c r="R1656" s="35">
        <f>Data!K1653</f>
        <v>0</v>
      </c>
      <c r="S1656" s="35" t="str">
        <f>IF(Data!X1653=TRUE(), "Yes", "No")</f>
        <v>No</v>
      </c>
      <c r="T1656" s="40" t="e">
        <f>#REF!</f>
        <v>#REF!</v>
      </c>
    </row>
    <row r="1657" spans="1:20" x14ac:dyDescent="0.3">
      <c r="A1657" s="35" t="str">
        <f>Data!A1654</f>
        <v>NISSAN LEAF 299-1018</v>
      </c>
      <c r="B1657" s="36">
        <f t="shared" si="25"/>
        <v>46087.38604085648</v>
      </c>
      <c r="C1657" s="37" t="str">
        <f>IF(Data!J1654="GpsRecord", CONCATENATE($U$3,": ",Data!M1654,", ",Data!L1654), CONCATENATE(Data!AB1654, " ", Data!AH1654))</f>
        <v>Energía de la batería del vehículo eléctrico -34271</v>
      </c>
      <c r="D1657" s="38" t="str">
        <f>IF(Data!O1654=TRUE(), "Yes", "No")</f>
        <v>No</v>
      </c>
      <c r="E1657" s="38" t="str">
        <f>IF(Data!J1654="EngineStatusRecord","Engine",IF(Data!J1654="GpsRecord", "GPS", IF(Data!J1654="EngineFaultRecord", "Fault", IF(Data!J1654="DriverChange","Driver",IF(Data!J1654="CustomRecord","Custom","Debug")))))</f>
        <v>Engine</v>
      </c>
      <c r="F1657" s="39" t="str">
        <f>IF(Data!Y1654=TRUE(), "Yes", "No")</f>
        <v>No</v>
      </c>
      <c r="G1657" s="40">
        <f>Data!AK1654</f>
        <v>0</v>
      </c>
      <c r="H1657" s="35" t="str">
        <f>Data!AB1654</f>
        <v>Energía de la batería del vehículo eléctrico</v>
      </c>
      <c r="I1657" s="35">
        <f>Data!AD1654</f>
        <v>0</v>
      </c>
      <c r="J1657" s="35">
        <f>Data!AF1654</f>
        <v>0</v>
      </c>
      <c r="K1657" s="35" t="str">
        <f>CONCATENATE(Data!AH1654, " ", Data!AI1654)</f>
        <v>-34271 W</v>
      </c>
      <c r="L1657" s="35" t="str">
        <f>Data!C1654</f>
        <v>Vehicle, Battery Electric Vehicle</v>
      </c>
      <c r="M1657" s="35">
        <f>Data!H1654</f>
        <v>0</v>
      </c>
      <c r="N1657" s="41">
        <f>Data!I1654</f>
        <v>46087.38604085648</v>
      </c>
      <c r="O1657" s="35">
        <f>Data!L1654</f>
        <v>0</v>
      </c>
      <c r="P1657" s="35">
        <f>Data!M1654</f>
        <v>0</v>
      </c>
      <c r="Q1657" s="35" t="str">
        <f>IF(Data!N1654=0,"",Data!N1654)</f>
        <v/>
      </c>
      <c r="R1657" s="35">
        <f>Data!K1654</f>
        <v>0</v>
      </c>
      <c r="S1657" s="35" t="str">
        <f>IF(Data!X1654=TRUE(), "Yes", "No")</f>
        <v>No</v>
      </c>
      <c r="T1657" s="40" t="e">
        <f>#REF!</f>
        <v>#REF!</v>
      </c>
    </row>
    <row r="1658" spans="1:20" x14ac:dyDescent="0.3">
      <c r="A1658" s="35" t="str">
        <f>Data!A1655</f>
        <v>NISSAN LEAF 299-1018</v>
      </c>
      <c r="B1658" s="36">
        <f t="shared" si="25"/>
        <v>46087.386041666665</v>
      </c>
      <c r="C1658" s="37" t="str">
        <f>IF(Data!J1655="GpsRecord", CONCATENATE($U$3,": ",Data!M1655,", ",Data!L1655), CONCATENATE(Data!AB1655, " ", Data!AH1655))</f>
        <v>Ubicación: 9.98454, -84.34084</v>
      </c>
      <c r="D1658" s="38" t="str">
        <f>IF(Data!O1655=TRUE(), "Yes", "No")</f>
        <v>Yes</v>
      </c>
      <c r="E1658" s="38" t="str">
        <f>IF(Data!J1655="EngineStatusRecord","Engine",IF(Data!J1655="GpsRecord", "GPS", IF(Data!J1655="EngineFaultRecord", "Fault", IF(Data!J1655="DriverChange","Driver",IF(Data!J1655="CustomRecord","Custom","Debug")))))</f>
        <v>GPS</v>
      </c>
      <c r="F1658" s="39" t="str">
        <f>IF(Data!Y1655=TRUE(), "Yes", "No")</f>
        <v>Yes</v>
      </c>
      <c r="G1658" s="40">
        <f>Data!AK1655</f>
        <v>0</v>
      </c>
      <c r="H1658" s="35">
        <f>Data!AB1655</f>
        <v>0</v>
      </c>
      <c r="I1658" s="35">
        <f>Data!AD1655</f>
        <v>0</v>
      </c>
      <c r="J1658" s="35">
        <f>Data!AF1655</f>
        <v>0</v>
      </c>
      <c r="K1658" s="35" t="str">
        <f>CONCATENATE(Data!AH1655, " ", Data!AI1655)</f>
        <v xml:space="preserve"> </v>
      </c>
      <c r="L1658" s="35" t="str">
        <f>Data!C1655</f>
        <v>Vehicle, Battery Electric Vehicle</v>
      </c>
      <c r="M1658" s="35">
        <f>Data!H1655</f>
        <v>0</v>
      </c>
      <c r="N1658" s="41">
        <f>Data!I1655</f>
        <v>46087.386041666665</v>
      </c>
      <c r="O1658" s="35">
        <f>Data!L1655</f>
        <v>-84.34084</v>
      </c>
      <c r="P1658" s="35">
        <f>Data!M1655</f>
        <v>9.9845400000000009</v>
      </c>
      <c r="Q1658" s="35" t="str">
        <f>IF(Data!N1655=0,"",Data!N1655)</f>
        <v>CurveSpeed</v>
      </c>
      <c r="R1658" s="35">
        <f>Data!K1655</f>
        <v>39</v>
      </c>
      <c r="S1658" s="35" t="str">
        <f>IF(Data!X1655=TRUE(), "Yes", "No")</f>
        <v>Yes</v>
      </c>
      <c r="T1658" s="40" t="e">
        <f>#REF!</f>
        <v>#REF!</v>
      </c>
    </row>
    <row r="1659" spans="1:20" x14ac:dyDescent="0.3">
      <c r="A1659" s="35" t="str">
        <f>Data!A1656</f>
        <v>NISSAN LEAF 299-1018</v>
      </c>
      <c r="B1659" s="36">
        <f t="shared" si="25"/>
        <v>46087.386053240742</v>
      </c>
      <c r="C1659" s="37" t="str">
        <f>IF(Data!J1656="GpsRecord", CONCATENATE($U$3,": ",Data!M1656,", ",Data!L1656), CONCATENATE(Data!AB1656, " ", Data!AH1656))</f>
        <v>Ubicación: 9.98447, -84.3409</v>
      </c>
      <c r="D1659" s="38" t="str">
        <f>IF(Data!O1656=TRUE(), "Yes", "No")</f>
        <v>Yes</v>
      </c>
      <c r="E1659" s="38" t="str">
        <f>IF(Data!J1656="EngineStatusRecord","Engine",IF(Data!J1656="GpsRecord", "GPS", IF(Data!J1656="EngineFaultRecord", "Fault", IF(Data!J1656="DriverChange","Driver",IF(Data!J1656="CustomRecord","Custom","Debug")))))</f>
        <v>GPS</v>
      </c>
      <c r="F1659" s="39" t="str">
        <f>IF(Data!Y1656=TRUE(), "Yes", "No")</f>
        <v>Yes</v>
      </c>
      <c r="G1659" s="40">
        <f>Data!AK1656</f>
        <v>0</v>
      </c>
      <c r="H1659" s="35">
        <f>Data!AB1656</f>
        <v>0</v>
      </c>
      <c r="I1659" s="35">
        <f>Data!AD1656</f>
        <v>0</v>
      </c>
      <c r="J1659" s="35">
        <f>Data!AF1656</f>
        <v>0</v>
      </c>
      <c r="K1659" s="35" t="str">
        <f>CONCATENATE(Data!AH1656, " ", Data!AI1656)</f>
        <v xml:space="preserve"> </v>
      </c>
      <c r="L1659" s="35" t="str">
        <f>Data!C1656</f>
        <v>Vehicle, Battery Electric Vehicle</v>
      </c>
      <c r="M1659" s="35">
        <f>Data!H1656</f>
        <v>0</v>
      </c>
      <c r="N1659" s="41">
        <f>Data!I1656</f>
        <v>46087.386053240742</v>
      </c>
      <c r="O1659" s="35">
        <f>Data!L1656</f>
        <v>-84.340900000000005</v>
      </c>
      <c r="P1659" s="35">
        <f>Data!M1656</f>
        <v>9.98447</v>
      </c>
      <c r="Q1659" s="35" t="str">
        <f>IF(Data!N1656=0,"",Data!N1656)</f>
        <v>CurvePositionEstimateError</v>
      </c>
      <c r="R1659" s="35">
        <f>Data!K1656</f>
        <v>35</v>
      </c>
      <c r="S1659" s="35" t="str">
        <f>IF(Data!X1656=TRUE(), "Yes", "No")</f>
        <v>Yes</v>
      </c>
      <c r="T1659" s="40" t="e">
        <f>#REF!</f>
        <v>#REF!</v>
      </c>
    </row>
    <row r="1660" spans="1:20" x14ac:dyDescent="0.3">
      <c r="A1660" s="35" t="str">
        <f>Data!A1657</f>
        <v>NISSAN LEAF 299-1018</v>
      </c>
      <c r="B1660" s="36">
        <f t="shared" si="25"/>
        <v>46087.386069340275</v>
      </c>
      <c r="C1660" s="37" t="str">
        <f>IF(Data!J1657="GpsRecord", CONCATENATE($U$3,": ",Data!M1657,", ",Data!L1657), CONCATENATE(Data!AB1657, " ", Data!AH1657))</f>
        <v>Aceleración de lado a lado -0.333999989777313</v>
      </c>
      <c r="D1660" s="38" t="str">
        <f>IF(Data!O1657=TRUE(), "Yes", "No")</f>
        <v>No</v>
      </c>
      <c r="E1660" s="38" t="str">
        <f>IF(Data!J1657="EngineStatusRecord","Engine",IF(Data!J1657="GpsRecord", "GPS", IF(Data!J1657="EngineFaultRecord", "Fault", IF(Data!J1657="DriverChange","Driver",IF(Data!J1657="CustomRecord","Custom","Debug")))))</f>
        <v>Engine</v>
      </c>
      <c r="F1660" s="39" t="str">
        <f>IF(Data!Y1657=TRUE(), "Yes", "No")</f>
        <v>No</v>
      </c>
      <c r="G1660" s="40">
        <f>Data!AK1657</f>
        <v>0</v>
      </c>
      <c r="H1660" s="35" t="str">
        <f>Data!AB1657</f>
        <v>Aceleración de lado a lado</v>
      </c>
      <c r="I1660" s="35">
        <f>Data!AD1657</f>
        <v>0</v>
      </c>
      <c r="J1660" s="35">
        <f>Data!AF1657</f>
        <v>0</v>
      </c>
      <c r="K1660" s="35" t="str">
        <f>CONCATENATE(Data!AH1657, " ", Data!AI1657)</f>
        <v>-0.333999989777313 g-force</v>
      </c>
      <c r="L1660" s="35" t="str">
        <f>Data!C1657</f>
        <v>Vehicle, Battery Electric Vehicle</v>
      </c>
      <c r="M1660" s="35">
        <f>Data!H1657</f>
        <v>0</v>
      </c>
      <c r="N1660" s="41">
        <f>Data!I1657</f>
        <v>46087.386069340275</v>
      </c>
      <c r="O1660" s="35">
        <f>Data!L1657</f>
        <v>0</v>
      </c>
      <c r="P1660" s="35">
        <f>Data!M1657</f>
        <v>0</v>
      </c>
      <c r="Q1660" s="35" t="str">
        <f>IF(Data!N1657=0,"",Data!N1657)</f>
        <v/>
      </c>
      <c r="R1660" s="35">
        <f>Data!K1657</f>
        <v>0</v>
      </c>
      <c r="S1660" s="35" t="str">
        <f>IF(Data!X1657=TRUE(), "Yes", "No")</f>
        <v>No</v>
      </c>
      <c r="T1660" s="40" t="e">
        <f>#REF!</f>
        <v>#REF!</v>
      </c>
    </row>
    <row r="1661" spans="1:20" x14ac:dyDescent="0.3">
      <c r="A1661" s="35" t="str">
        <f>Data!A1658</f>
        <v>NISSAN LEAF 299-1018</v>
      </c>
      <c r="B1661" s="36">
        <f t="shared" si="25"/>
        <v>46087.386069340275</v>
      </c>
      <c r="C1661" s="37" t="str">
        <f>IF(Data!J1658="GpsRecord", CONCATENATE($U$3,": ",Data!M1658,", ",Data!L1658), CONCATENATE(Data!AB1658, " ", Data!AH1658))</f>
        <v>Aceleración hacia arriba o hacia abajo 1.02799997952711</v>
      </c>
      <c r="D1661" s="38" t="str">
        <f>IF(Data!O1658=TRUE(), "Yes", "No")</f>
        <v>No</v>
      </c>
      <c r="E1661" s="38" t="str">
        <f>IF(Data!J1658="EngineStatusRecord","Engine",IF(Data!J1658="GpsRecord", "GPS", IF(Data!J1658="EngineFaultRecord", "Fault", IF(Data!J1658="DriverChange","Driver",IF(Data!J1658="CustomRecord","Custom","Debug")))))</f>
        <v>Engine</v>
      </c>
      <c r="F1661" s="39" t="str">
        <f>IF(Data!Y1658=TRUE(), "Yes", "No")</f>
        <v>No</v>
      </c>
      <c r="G1661" s="40">
        <f>Data!AK1658</f>
        <v>0</v>
      </c>
      <c r="H1661" s="35" t="str">
        <f>Data!AB1658</f>
        <v>Aceleración hacia arriba o hacia abajo</v>
      </c>
      <c r="I1661" s="35">
        <f>Data!AD1658</f>
        <v>0</v>
      </c>
      <c r="J1661" s="35">
        <f>Data!AF1658</f>
        <v>0</v>
      </c>
      <c r="K1661" s="35" t="str">
        <f>CONCATENATE(Data!AH1658, " ", Data!AI1658)</f>
        <v>1.02799997952711 g-force</v>
      </c>
      <c r="L1661" s="35" t="str">
        <f>Data!C1658</f>
        <v>Vehicle, Battery Electric Vehicle</v>
      </c>
      <c r="M1661" s="35">
        <f>Data!H1658</f>
        <v>0</v>
      </c>
      <c r="N1661" s="41">
        <f>Data!I1658</f>
        <v>46087.386069340275</v>
      </c>
      <c r="O1661" s="35">
        <f>Data!L1658</f>
        <v>0</v>
      </c>
      <c r="P1661" s="35">
        <f>Data!M1658</f>
        <v>0</v>
      </c>
      <c r="Q1661" s="35" t="str">
        <f>IF(Data!N1658=0,"",Data!N1658)</f>
        <v/>
      </c>
      <c r="R1661" s="35">
        <f>Data!K1658</f>
        <v>0</v>
      </c>
      <c r="S1661" s="35" t="str">
        <f>IF(Data!X1658=TRUE(), "Yes", "No")</f>
        <v>No</v>
      </c>
      <c r="T1661" s="40" t="e">
        <f>#REF!</f>
        <v>#REF!</v>
      </c>
    </row>
    <row r="1662" spans="1:20" x14ac:dyDescent="0.3">
      <c r="A1662" s="35" t="str">
        <f>Data!A1659</f>
        <v>NISSAN LEAF 299-1018</v>
      </c>
      <c r="B1662" s="36">
        <f t="shared" si="25"/>
        <v>46087.386076388888</v>
      </c>
      <c r="C1662" s="37" t="str">
        <f>IF(Data!J1659="GpsRecord", CONCATENATE($U$3,": ",Data!M1659,", ",Data!L1659), CONCATENATE(Data!AB1659, " ", Data!AH1659))</f>
        <v>Ubicación: 9.98441, -84.34107</v>
      </c>
      <c r="D1662" s="38" t="str">
        <f>IF(Data!O1659=TRUE(), "Yes", "No")</f>
        <v>Yes</v>
      </c>
      <c r="E1662" s="38" t="str">
        <f>IF(Data!J1659="EngineStatusRecord","Engine",IF(Data!J1659="GpsRecord", "GPS", IF(Data!J1659="EngineFaultRecord", "Fault", IF(Data!J1659="DriverChange","Driver",IF(Data!J1659="CustomRecord","Custom","Debug")))))</f>
        <v>GPS</v>
      </c>
      <c r="F1662" s="39" t="str">
        <f>IF(Data!Y1659=TRUE(), "Yes", "No")</f>
        <v>Yes</v>
      </c>
      <c r="G1662" s="40">
        <f>Data!AK1659</f>
        <v>0</v>
      </c>
      <c r="H1662" s="35">
        <f>Data!AB1659</f>
        <v>0</v>
      </c>
      <c r="I1662" s="35">
        <f>Data!AD1659</f>
        <v>0</v>
      </c>
      <c r="J1662" s="35">
        <f>Data!AF1659</f>
        <v>0</v>
      </c>
      <c r="K1662" s="35" t="str">
        <f>CONCATENATE(Data!AH1659, " ", Data!AI1659)</f>
        <v xml:space="preserve"> </v>
      </c>
      <c r="L1662" s="35" t="str">
        <f>Data!C1659</f>
        <v>Vehicle, Battery Electric Vehicle</v>
      </c>
      <c r="M1662" s="35">
        <f>Data!H1659</f>
        <v>0</v>
      </c>
      <c r="N1662" s="41">
        <f>Data!I1659</f>
        <v>46087.386076388888</v>
      </c>
      <c r="O1662" s="35">
        <f>Data!L1659</f>
        <v>-84.341070000000002</v>
      </c>
      <c r="P1662" s="35">
        <f>Data!M1659</f>
        <v>9.9844100000000005</v>
      </c>
      <c r="Q1662" s="35" t="str">
        <f>IF(Data!N1659=0,"",Data!N1659)</f>
        <v>CurveSpeedEstimateError</v>
      </c>
      <c r="R1662" s="35">
        <f>Data!K1659</f>
        <v>37</v>
      </c>
      <c r="S1662" s="35" t="str">
        <f>IF(Data!X1659=TRUE(), "Yes", "No")</f>
        <v>Yes</v>
      </c>
      <c r="T1662" s="40" t="e">
        <f>#REF!</f>
        <v>#REF!</v>
      </c>
    </row>
    <row r="1663" spans="1:20" x14ac:dyDescent="0.3">
      <c r="A1663" s="35" t="str">
        <f>Data!A1660</f>
        <v>NISSAN LEAF 299-1018</v>
      </c>
      <c r="B1663" s="36">
        <f t="shared" si="25"/>
        <v>46087.386088101855</v>
      </c>
      <c r="C1663" s="37" t="str">
        <f>IF(Data!J1660="GpsRecord", CONCATENATE($U$3,": ",Data!M1660,", ",Data!L1660), CONCATENATE(Data!AB1660, " ", Data!AH1660))</f>
        <v>Aceleración hacia delante o frenado 0</v>
      </c>
      <c r="D1663" s="38" t="str">
        <f>IF(Data!O1660=TRUE(), "Yes", "No")</f>
        <v>No</v>
      </c>
      <c r="E1663" s="38" t="str">
        <f>IF(Data!J1660="EngineStatusRecord","Engine",IF(Data!J1660="GpsRecord", "GPS", IF(Data!J1660="EngineFaultRecord", "Fault", IF(Data!J1660="DriverChange","Driver",IF(Data!J1660="CustomRecord","Custom","Debug")))))</f>
        <v>Engine</v>
      </c>
      <c r="F1663" s="39" t="str">
        <f>IF(Data!Y1660=TRUE(), "Yes", "No")</f>
        <v>No</v>
      </c>
      <c r="G1663" s="40">
        <f>Data!AK1660</f>
        <v>0</v>
      </c>
      <c r="H1663" s="35" t="str">
        <f>Data!AB1660</f>
        <v>Aceleración hacia delante o frenado</v>
      </c>
      <c r="I1663" s="35">
        <f>Data!AD1660</f>
        <v>0</v>
      </c>
      <c r="J1663" s="35">
        <f>Data!AF1660</f>
        <v>0</v>
      </c>
      <c r="K1663" s="35" t="str">
        <f>CONCATENATE(Data!AH1660, " ", Data!AI1660)</f>
        <v>0 g-force</v>
      </c>
      <c r="L1663" s="35" t="str">
        <f>Data!C1660</f>
        <v>Vehicle, Battery Electric Vehicle</v>
      </c>
      <c r="M1663" s="35">
        <f>Data!H1660</f>
        <v>0</v>
      </c>
      <c r="N1663" s="41">
        <f>Data!I1660</f>
        <v>46087.386088101855</v>
      </c>
      <c r="O1663" s="35">
        <f>Data!L1660</f>
        <v>0</v>
      </c>
      <c r="P1663" s="35">
        <f>Data!M1660</f>
        <v>0</v>
      </c>
      <c r="Q1663" s="35" t="str">
        <f>IF(Data!N1660=0,"",Data!N1660)</f>
        <v/>
      </c>
      <c r="R1663" s="35">
        <f>Data!K1660</f>
        <v>0</v>
      </c>
      <c r="S1663" s="35" t="str">
        <f>IF(Data!X1660=TRUE(), "Yes", "No")</f>
        <v>No</v>
      </c>
      <c r="T1663" s="40" t="e">
        <f>#REF!</f>
        <v>#REF!</v>
      </c>
    </row>
    <row r="1664" spans="1:20" x14ac:dyDescent="0.3">
      <c r="A1664" s="35" t="str">
        <f>Data!A1661</f>
        <v>NISSAN LEAF 299-1018</v>
      </c>
      <c r="B1664" s="36">
        <f t="shared" si="25"/>
        <v>46087.386088101855</v>
      </c>
      <c r="C1664" s="37" t="str">
        <f>IF(Data!J1661="GpsRecord", CONCATENATE($U$3,": ",Data!M1661,", ",Data!L1661), CONCATENATE(Data!AB1661, " ", Data!AH1661))</f>
        <v>Aceleración de lado a lado 0</v>
      </c>
      <c r="D1664" s="38" t="str">
        <f>IF(Data!O1661=TRUE(), "Yes", "No")</f>
        <v>No</v>
      </c>
      <c r="E1664" s="38" t="str">
        <f>IF(Data!J1661="EngineStatusRecord","Engine",IF(Data!J1661="GpsRecord", "GPS", IF(Data!J1661="EngineFaultRecord", "Fault", IF(Data!J1661="DriverChange","Driver",IF(Data!J1661="CustomRecord","Custom","Debug")))))</f>
        <v>Engine</v>
      </c>
      <c r="F1664" s="39" t="str">
        <f>IF(Data!Y1661=TRUE(), "Yes", "No")</f>
        <v>No</v>
      </c>
      <c r="G1664" s="40">
        <f>Data!AK1661</f>
        <v>0</v>
      </c>
      <c r="H1664" s="35" t="str">
        <f>Data!AB1661</f>
        <v>Aceleración de lado a lado</v>
      </c>
      <c r="I1664" s="35">
        <f>Data!AD1661</f>
        <v>0</v>
      </c>
      <c r="J1664" s="35">
        <f>Data!AF1661</f>
        <v>0</v>
      </c>
      <c r="K1664" s="35" t="str">
        <f>CONCATENATE(Data!AH1661, " ", Data!AI1661)</f>
        <v>0 g-force</v>
      </c>
      <c r="L1664" s="35" t="str">
        <f>Data!C1661</f>
        <v>Vehicle, Battery Electric Vehicle</v>
      </c>
      <c r="M1664" s="35">
        <f>Data!H1661</f>
        <v>0</v>
      </c>
      <c r="N1664" s="41">
        <f>Data!I1661</f>
        <v>46087.386088101855</v>
      </c>
      <c r="O1664" s="35">
        <f>Data!L1661</f>
        <v>0</v>
      </c>
      <c r="P1664" s="35">
        <f>Data!M1661</f>
        <v>0</v>
      </c>
      <c r="Q1664" s="35" t="str">
        <f>IF(Data!N1661=0,"",Data!N1661)</f>
        <v/>
      </c>
      <c r="R1664" s="35">
        <f>Data!K1661</f>
        <v>0</v>
      </c>
      <c r="S1664" s="35" t="str">
        <f>IF(Data!X1661=TRUE(), "Yes", "No")</f>
        <v>No</v>
      </c>
      <c r="T1664" s="40" t="e">
        <f>#REF!</f>
        <v>#REF!</v>
      </c>
    </row>
    <row r="1665" spans="1:20" x14ac:dyDescent="0.3">
      <c r="A1665" s="35" t="str">
        <f>Data!A1662</f>
        <v>NISSAN LEAF 299-1018</v>
      </c>
      <c r="B1665" s="36">
        <f t="shared" si="25"/>
        <v>46087.386088101855</v>
      </c>
      <c r="C1665" s="37" t="str">
        <f>IF(Data!J1662="GpsRecord", CONCATENATE($U$3,": ",Data!M1662,", ",Data!L1662), CONCATENATE(Data!AB1662, " ", Data!AH1662))</f>
        <v>Aceleración hacia arriba o hacia abajo 1.01099998462699</v>
      </c>
      <c r="D1665" s="38" t="str">
        <f>IF(Data!O1662=TRUE(), "Yes", "No")</f>
        <v>No</v>
      </c>
      <c r="E1665" s="38" t="str">
        <f>IF(Data!J1662="EngineStatusRecord","Engine",IF(Data!J1662="GpsRecord", "GPS", IF(Data!J1662="EngineFaultRecord", "Fault", IF(Data!J1662="DriverChange","Driver",IF(Data!J1662="CustomRecord","Custom","Debug")))))</f>
        <v>Engine</v>
      </c>
      <c r="F1665" s="39" t="str">
        <f>IF(Data!Y1662=TRUE(), "Yes", "No")</f>
        <v>No</v>
      </c>
      <c r="G1665" s="40">
        <f>Data!AK1662</f>
        <v>0</v>
      </c>
      <c r="H1665" s="35" t="str">
        <f>Data!AB1662</f>
        <v>Aceleración hacia arriba o hacia abajo</v>
      </c>
      <c r="I1665" s="35">
        <f>Data!AD1662</f>
        <v>0</v>
      </c>
      <c r="J1665" s="35">
        <f>Data!AF1662</f>
        <v>0</v>
      </c>
      <c r="K1665" s="35" t="str">
        <f>CONCATENATE(Data!AH1662, " ", Data!AI1662)</f>
        <v>1.01099998462699 g-force</v>
      </c>
      <c r="L1665" s="35" t="str">
        <f>Data!C1662</f>
        <v>Vehicle, Battery Electric Vehicle</v>
      </c>
      <c r="M1665" s="35">
        <f>Data!H1662</f>
        <v>0</v>
      </c>
      <c r="N1665" s="41">
        <f>Data!I1662</f>
        <v>46087.386088101855</v>
      </c>
      <c r="O1665" s="35">
        <f>Data!L1662</f>
        <v>0</v>
      </c>
      <c r="P1665" s="35">
        <f>Data!M1662</f>
        <v>0</v>
      </c>
      <c r="Q1665" s="35" t="str">
        <f>IF(Data!N1662=0,"",Data!N1662)</f>
        <v/>
      </c>
      <c r="R1665" s="35">
        <f>Data!K1662</f>
        <v>0</v>
      </c>
      <c r="S1665" s="35" t="str">
        <f>IF(Data!X1662=TRUE(), "Yes", "No")</f>
        <v>No</v>
      </c>
      <c r="T1665" s="40" t="e">
        <f>#REF!</f>
        <v>#REF!</v>
      </c>
    </row>
    <row r="1666" spans="1:20" x14ac:dyDescent="0.3">
      <c r="A1666" s="35" t="str">
        <f>Data!A1663</f>
        <v>NISSAN LEAF 299-1018</v>
      </c>
      <c r="B1666" s="36">
        <f t="shared" si="25"/>
        <v>46087.386099722222</v>
      </c>
      <c r="C1666" s="37" t="str">
        <f>IF(Data!J1663="GpsRecord", CONCATENATE($U$3,": ",Data!M1663,", ",Data!L1663), CONCATENATE(Data!AB1663, " ", Data!AH1663))</f>
        <v>Velocidad del motor en carretera 44</v>
      </c>
      <c r="D1666" s="38" t="str">
        <f>IF(Data!O1663=TRUE(), "Yes", "No")</f>
        <v>No</v>
      </c>
      <c r="E1666" s="38" t="str">
        <f>IF(Data!J1663="EngineStatusRecord","Engine",IF(Data!J1663="GpsRecord", "GPS", IF(Data!J1663="EngineFaultRecord", "Fault", IF(Data!J1663="DriverChange","Driver",IF(Data!J1663="CustomRecord","Custom","Debug")))))</f>
        <v>Engine</v>
      </c>
      <c r="F1666" s="39" t="str">
        <f>IF(Data!Y1663=TRUE(), "Yes", "No")</f>
        <v>No</v>
      </c>
      <c r="G1666" s="40">
        <f>Data!AK1663</f>
        <v>0</v>
      </c>
      <c r="H1666" s="35" t="str">
        <f>Data!AB1663</f>
        <v>Velocidad del motor en carretera</v>
      </c>
      <c r="I1666" s="35">
        <f>Data!AD1663</f>
        <v>0</v>
      </c>
      <c r="J1666" s="35">
        <f>Data!AF1663</f>
        <v>0</v>
      </c>
      <c r="K1666" s="35" t="str">
        <f>CONCATENATE(Data!AH1663, " ", Data!AI1663)</f>
        <v>44 km/h</v>
      </c>
      <c r="L1666" s="35" t="str">
        <f>Data!C1663</f>
        <v>Vehicle, Battery Electric Vehicle</v>
      </c>
      <c r="M1666" s="35">
        <f>Data!H1663</f>
        <v>0</v>
      </c>
      <c r="N1666" s="41">
        <f>Data!I1663</f>
        <v>46087.386099722222</v>
      </c>
      <c r="O1666" s="35">
        <f>Data!L1663</f>
        <v>0</v>
      </c>
      <c r="P1666" s="35">
        <f>Data!M1663</f>
        <v>0</v>
      </c>
      <c r="Q1666" s="35" t="str">
        <f>IF(Data!N1663=0,"",Data!N1663)</f>
        <v/>
      </c>
      <c r="R1666" s="35">
        <f>Data!K1663</f>
        <v>0</v>
      </c>
      <c r="S1666" s="35" t="str">
        <f>IF(Data!X1663=TRUE(), "Yes", "No")</f>
        <v>No</v>
      </c>
      <c r="T1666" s="40" t="e">
        <f>#REF!</f>
        <v>#REF!</v>
      </c>
    </row>
    <row r="1667" spans="1:20" x14ac:dyDescent="0.3">
      <c r="A1667" s="35" t="str">
        <f>Data!A1664</f>
        <v>NISSAN LEAF 299-1018</v>
      </c>
      <c r="B1667" s="36">
        <f t="shared" si="25"/>
        <v>46087.386108761573</v>
      </c>
      <c r="C1667" s="37" t="str">
        <f>IF(Data!J1664="GpsRecord", CONCATENATE($U$3,": ",Data!M1664,", ",Data!L1664), CONCATENATE(Data!AB1664, " ", Data!AH1664))</f>
        <v>Distancia incremental basada en la velocidad en carretera del motor 2</v>
      </c>
      <c r="D1667" s="38" t="str">
        <f>IF(Data!O1664=TRUE(), "Yes", "No")</f>
        <v>No</v>
      </c>
      <c r="E1667" s="38" t="str">
        <f>IF(Data!J1664="EngineStatusRecord","Engine",IF(Data!J1664="GpsRecord", "GPS", IF(Data!J1664="EngineFaultRecord", "Fault", IF(Data!J1664="DriverChange","Driver",IF(Data!J1664="CustomRecord","Custom","Debug")))))</f>
        <v>Engine</v>
      </c>
      <c r="F1667" s="39" t="str">
        <f>IF(Data!Y1664=TRUE(), "Yes", "No")</f>
        <v>No</v>
      </c>
      <c r="G1667" s="40">
        <f>Data!AK1664</f>
        <v>0</v>
      </c>
      <c r="H1667" s="35" t="str">
        <f>Data!AB1664</f>
        <v>Distancia incremental basada en la velocidad en carretera del motor</v>
      </c>
      <c r="I1667" s="35">
        <f>Data!AD1664</f>
        <v>0</v>
      </c>
      <c r="J1667" s="35">
        <f>Data!AF1664</f>
        <v>0</v>
      </c>
      <c r="K1667" s="35" t="str">
        <f>CONCATENATE(Data!AH1664, " ", Data!AI1664)</f>
        <v>2 km</v>
      </c>
      <c r="L1667" s="35" t="str">
        <f>Data!C1664</f>
        <v>Vehicle, Battery Electric Vehicle</v>
      </c>
      <c r="M1667" s="35">
        <f>Data!H1664</f>
        <v>0</v>
      </c>
      <c r="N1667" s="41">
        <f>Data!I1664</f>
        <v>46087.386108761573</v>
      </c>
      <c r="O1667" s="35">
        <f>Data!L1664</f>
        <v>0</v>
      </c>
      <c r="P1667" s="35">
        <f>Data!M1664</f>
        <v>0</v>
      </c>
      <c r="Q1667" s="35" t="str">
        <f>IF(Data!N1664=0,"",Data!N1664)</f>
        <v/>
      </c>
      <c r="R1667" s="35">
        <f>Data!K1664</f>
        <v>0</v>
      </c>
      <c r="S1667" s="35" t="str">
        <f>IF(Data!X1664=TRUE(), "Yes", "No")</f>
        <v>No</v>
      </c>
      <c r="T1667" s="40" t="e">
        <f>#REF!</f>
        <v>#REF!</v>
      </c>
    </row>
    <row r="1668" spans="1:20" x14ac:dyDescent="0.3">
      <c r="A1668" s="35" t="str">
        <f>Data!A1665</f>
        <v>NISSAN LEAF 299-1018</v>
      </c>
      <c r="B1668" s="36">
        <f t="shared" si="25"/>
        <v>46087.386122685188</v>
      </c>
      <c r="C1668" s="37" t="str">
        <f>IF(Data!J1665="GpsRecord", CONCATENATE($U$3,": ",Data!M1665,", ",Data!L1665), CONCATENATE(Data!AB1665, " ", Data!AH1665))</f>
        <v>Ubicación: 9.98458, -84.34143</v>
      </c>
      <c r="D1668" s="38" t="str">
        <f>IF(Data!O1665=TRUE(), "Yes", "No")</f>
        <v>Yes</v>
      </c>
      <c r="E1668" s="38" t="str">
        <f>IF(Data!J1665="EngineStatusRecord","Engine",IF(Data!J1665="GpsRecord", "GPS", IF(Data!J1665="EngineFaultRecord", "Fault", IF(Data!J1665="DriverChange","Driver",IF(Data!J1665="CustomRecord","Custom","Debug")))))</f>
        <v>GPS</v>
      </c>
      <c r="F1668" s="39" t="str">
        <f>IF(Data!Y1665=TRUE(), "Yes", "No")</f>
        <v>Yes</v>
      </c>
      <c r="G1668" s="40">
        <f>Data!AK1665</f>
        <v>0</v>
      </c>
      <c r="H1668" s="35">
        <f>Data!AB1665</f>
        <v>0</v>
      </c>
      <c r="I1668" s="35">
        <f>Data!AD1665</f>
        <v>0</v>
      </c>
      <c r="J1668" s="35">
        <f>Data!AF1665</f>
        <v>0</v>
      </c>
      <c r="K1668" s="35" t="str">
        <f>CONCATENATE(Data!AH1665, " ", Data!AI1665)</f>
        <v xml:space="preserve"> </v>
      </c>
      <c r="L1668" s="35" t="str">
        <f>Data!C1665</f>
        <v>Vehicle, Battery Electric Vehicle</v>
      </c>
      <c r="M1668" s="35">
        <f>Data!H1665</f>
        <v>0</v>
      </c>
      <c r="N1668" s="41">
        <f>Data!I1665</f>
        <v>46087.386122685188</v>
      </c>
      <c r="O1668" s="35">
        <f>Data!L1665</f>
        <v>-84.341430000000003</v>
      </c>
      <c r="P1668" s="35">
        <f>Data!M1665</f>
        <v>9.9845799999999993</v>
      </c>
      <c r="Q1668" s="35" t="str">
        <f>IF(Data!N1665=0,"",Data!N1665)</f>
        <v>CurvePositionEstimateError</v>
      </c>
      <c r="R1668" s="35">
        <f>Data!K1665</f>
        <v>41</v>
      </c>
      <c r="S1668" s="35" t="str">
        <f>IF(Data!X1665=TRUE(), "Yes", "No")</f>
        <v>Yes</v>
      </c>
      <c r="T1668" s="40" t="e">
        <f>#REF!</f>
        <v>#REF!</v>
      </c>
    </row>
    <row r="1669" spans="1:20" x14ac:dyDescent="0.3">
      <c r="A1669" s="35" t="str">
        <f>Data!A1666</f>
        <v>NISSAN LEAF 299-1018</v>
      </c>
      <c r="B1669" s="36">
        <f t="shared" si="25"/>
        <v>46087.386123090277</v>
      </c>
      <c r="C1669" s="37" t="str">
        <f>IF(Data!J1666="GpsRecord", CONCATENATE($U$3,": ",Data!M1666,", ",Data!L1666), CONCATENATE(Data!AB1666, " ", Data!AH1666))</f>
        <v>Velocidad del motor en carretera 37</v>
      </c>
      <c r="D1669" s="38" t="str">
        <f>IF(Data!O1666=TRUE(), "Yes", "No")</f>
        <v>No</v>
      </c>
      <c r="E1669" s="38" t="str">
        <f>IF(Data!J1666="EngineStatusRecord","Engine",IF(Data!J1666="GpsRecord", "GPS", IF(Data!J1666="EngineFaultRecord", "Fault", IF(Data!J1666="DriverChange","Driver",IF(Data!J1666="CustomRecord","Custom","Debug")))))</f>
        <v>Engine</v>
      </c>
      <c r="F1669" s="39" t="str">
        <f>IF(Data!Y1666=TRUE(), "Yes", "No")</f>
        <v>No</v>
      </c>
      <c r="G1669" s="40">
        <f>Data!AK1666</f>
        <v>0</v>
      </c>
      <c r="H1669" s="35" t="str">
        <f>Data!AB1666</f>
        <v>Velocidad del motor en carretera</v>
      </c>
      <c r="I1669" s="35">
        <f>Data!AD1666</f>
        <v>0</v>
      </c>
      <c r="J1669" s="35">
        <f>Data!AF1666</f>
        <v>0</v>
      </c>
      <c r="K1669" s="35" t="str">
        <f>CONCATENATE(Data!AH1666, " ", Data!AI1666)</f>
        <v>37 km/h</v>
      </c>
      <c r="L1669" s="35" t="str">
        <f>Data!C1666</f>
        <v>Vehicle, Battery Electric Vehicle</v>
      </c>
      <c r="M1669" s="35">
        <f>Data!H1666</f>
        <v>0</v>
      </c>
      <c r="N1669" s="41">
        <f>Data!I1666</f>
        <v>46087.386123090277</v>
      </c>
      <c r="O1669" s="35">
        <f>Data!L1666</f>
        <v>0</v>
      </c>
      <c r="P1669" s="35">
        <f>Data!M1666</f>
        <v>0</v>
      </c>
      <c r="Q1669" s="35" t="str">
        <f>IF(Data!N1666=0,"",Data!N1666)</f>
        <v/>
      </c>
      <c r="R1669" s="35">
        <f>Data!K1666</f>
        <v>0</v>
      </c>
      <c r="S1669" s="35" t="str">
        <f>IF(Data!X1666=TRUE(), "Yes", "No")</f>
        <v>No</v>
      </c>
      <c r="T1669" s="40" t="e">
        <f>#REF!</f>
        <v>#REF!</v>
      </c>
    </row>
    <row r="1670" spans="1:20" x14ac:dyDescent="0.3">
      <c r="A1670" s="35" t="str">
        <f>Data!A1667</f>
        <v>NISSAN LEAF 299-1018</v>
      </c>
      <c r="B1670" s="36">
        <f t="shared" si="25"/>
        <v>46087.386135474539</v>
      </c>
      <c r="C1670" s="37" t="str">
        <f>IF(Data!J1667="GpsRecord", CONCATENATE($U$3,": ",Data!M1667,", ",Data!L1667), CONCATENATE(Data!AB1667, " ", Data!AH1667))</f>
        <v xml:space="preserve"> </v>
      </c>
      <c r="D1670" s="38" t="str">
        <f>IF(Data!O1667=TRUE(), "Yes", "No")</f>
        <v>No</v>
      </c>
      <c r="E1670" s="38" t="str">
        <f>IF(Data!J1667="EngineStatusRecord","Engine",IF(Data!J1667="GpsRecord", "GPS", IF(Data!J1667="EngineFaultRecord", "Fault", IF(Data!J1667="DriverChange","Driver",IF(Data!J1667="CustomRecord","Custom","Debug")))))</f>
        <v>Debug</v>
      </c>
      <c r="F1670" s="39" t="str">
        <f>IF(Data!Y1667=TRUE(), "Yes", "No")</f>
        <v>No</v>
      </c>
      <c r="G1670" s="40" t="str">
        <f>Data!AK1667</f>
        <v>75-00-BF-00-B8-00-98-00-6D-02-DA-00-5A-00-3E-01-6D-00-6C-00-60-00-BC-00-59-00-BA-00-94-00-63-00-81-00-A3-00-94-00-64-00-6A-00-59-00-6E-00-74-00-6F-00-9E-00-AA-00-D2-00-6A-00-D6-04-44-00-45-00-3A-02-3E-00-58-00-A9-00-68-00-CC-00-AB-00-80-00-51-00-64-00-5B-00-63-00-66-00-A3-00-DA-00-74-00-74-00-6C-00</v>
      </c>
      <c r="H1670" s="35">
        <f>Data!AB1667</f>
        <v>0</v>
      </c>
      <c r="I1670" s="35">
        <f>Data!AD1667</f>
        <v>0</v>
      </c>
      <c r="J1670" s="35">
        <f>Data!AF1667</f>
        <v>0</v>
      </c>
      <c r="K1670" s="35" t="str">
        <f>CONCATENATE(Data!AH1667, " ", Data!AI1667)</f>
        <v xml:space="preserve"> </v>
      </c>
      <c r="L1670" s="35" t="str">
        <f>Data!C1667</f>
        <v>Vehicle, Battery Electric Vehicle</v>
      </c>
      <c r="M1670" s="35">
        <f>Data!H1667</f>
        <v>0</v>
      </c>
      <c r="N1670" s="41">
        <f>Data!I1667</f>
        <v>46087.386135474539</v>
      </c>
      <c r="O1670" s="35">
        <f>Data!L1667</f>
        <v>0</v>
      </c>
      <c r="P1670" s="35">
        <f>Data!M1667</f>
        <v>0</v>
      </c>
      <c r="Q1670" s="35" t="str">
        <f>IF(Data!N1667=0,"",Data!N1667)</f>
        <v>40036</v>
      </c>
      <c r="R1670" s="35">
        <f>Data!K1667</f>
        <v>0</v>
      </c>
      <c r="S1670" s="35" t="str">
        <f>IF(Data!X1667=TRUE(), "Yes", "No")</f>
        <v>No</v>
      </c>
      <c r="T1670" s="40" t="e">
        <f>#REF!</f>
        <v>#REF!</v>
      </c>
    </row>
    <row r="1671" spans="1:20" x14ac:dyDescent="0.3">
      <c r="A1671" s="35" t="str">
        <f>Data!A1668</f>
        <v>NISSAN LEAF 299-1018</v>
      </c>
      <c r="B1671" s="36">
        <f t="shared" si="25"/>
        <v>46087.38616898148</v>
      </c>
      <c r="C1671" s="37" t="str">
        <f>IF(Data!J1668="GpsRecord", CONCATENATE($U$3,": ",Data!M1668,", ",Data!L1668), CONCATENATE(Data!AB1668, " ", Data!AH1668))</f>
        <v>Ubicación: 9.98493, -84.34145</v>
      </c>
      <c r="D1671" s="38" t="str">
        <f>IF(Data!O1668=TRUE(), "Yes", "No")</f>
        <v>Yes</v>
      </c>
      <c r="E1671" s="38" t="str">
        <f>IF(Data!J1668="EngineStatusRecord","Engine",IF(Data!J1668="GpsRecord", "GPS", IF(Data!J1668="EngineFaultRecord", "Fault", IF(Data!J1668="DriverChange","Driver",IF(Data!J1668="CustomRecord","Custom","Debug")))))</f>
        <v>GPS</v>
      </c>
      <c r="F1671" s="39" t="str">
        <f>IF(Data!Y1668=TRUE(), "Yes", "No")</f>
        <v>Yes</v>
      </c>
      <c r="G1671" s="40">
        <f>Data!AK1668</f>
        <v>0</v>
      </c>
      <c r="H1671" s="35">
        <f>Data!AB1668</f>
        <v>0</v>
      </c>
      <c r="I1671" s="35">
        <f>Data!AD1668</f>
        <v>0</v>
      </c>
      <c r="J1671" s="35">
        <f>Data!AF1668</f>
        <v>0</v>
      </c>
      <c r="K1671" s="35" t="str">
        <f>CONCATENATE(Data!AH1668, " ", Data!AI1668)</f>
        <v xml:space="preserve"> </v>
      </c>
      <c r="L1671" s="35" t="str">
        <f>Data!C1668</f>
        <v>Vehicle, Battery Electric Vehicle</v>
      </c>
      <c r="M1671" s="35">
        <f>Data!H1668</f>
        <v>0</v>
      </c>
      <c r="N1671" s="41">
        <f>Data!I1668</f>
        <v>46087.38616898148</v>
      </c>
      <c r="O1671" s="35">
        <f>Data!L1668</f>
        <v>-84.341449999999995</v>
      </c>
      <c r="P1671" s="35">
        <f>Data!M1668</f>
        <v>9.9849300000000003</v>
      </c>
      <c r="Q1671" s="35" t="str">
        <f>IF(Data!N1668=0,"",Data!N1668)</f>
        <v>CurvePositionEstimateError</v>
      </c>
      <c r="R1671" s="35">
        <f>Data!K1668</f>
        <v>37</v>
      </c>
      <c r="S1671" s="35" t="str">
        <f>IF(Data!X1668=TRUE(), "Yes", "No")</f>
        <v>Yes</v>
      </c>
      <c r="T1671" s="40" t="e">
        <f>#REF!</f>
        <v>#REF!</v>
      </c>
    </row>
    <row r="1672" spans="1:20" x14ac:dyDescent="0.3">
      <c r="A1672" s="35" t="str">
        <f>Data!A1669</f>
        <v>NISSAN LEAF 299-1018</v>
      </c>
      <c r="B1672" s="36">
        <f t="shared" si="25"/>
        <v>46087.386192534723</v>
      </c>
      <c r="C1672" s="37" t="str">
        <f>IF(Data!J1669="GpsRecord", CONCATENATE($U$3,": ",Data!M1669,", ",Data!L1669), CONCATENATE(Data!AB1669, " ", Data!AH1669))</f>
        <v>Velocidad del motor en carretera 36</v>
      </c>
      <c r="D1672" s="38" t="str">
        <f>IF(Data!O1669=TRUE(), "Yes", "No")</f>
        <v>No</v>
      </c>
      <c r="E1672" s="38" t="str">
        <f>IF(Data!J1669="EngineStatusRecord","Engine",IF(Data!J1669="GpsRecord", "GPS", IF(Data!J1669="EngineFaultRecord", "Fault", IF(Data!J1669="DriverChange","Driver",IF(Data!J1669="CustomRecord","Custom","Debug")))))</f>
        <v>Engine</v>
      </c>
      <c r="F1672" s="39" t="str">
        <f>IF(Data!Y1669=TRUE(), "Yes", "No")</f>
        <v>No</v>
      </c>
      <c r="G1672" s="40">
        <f>Data!AK1669</f>
        <v>0</v>
      </c>
      <c r="H1672" s="35" t="str">
        <f>Data!AB1669</f>
        <v>Velocidad del motor en carretera</v>
      </c>
      <c r="I1672" s="35">
        <f>Data!AD1669</f>
        <v>0</v>
      </c>
      <c r="J1672" s="35">
        <f>Data!AF1669</f>
        <v>0</v>
      </c>
      <c r="K1672" s="35" t="str">
        <f>CONCATENATE(Data!AH1669, " ", Data!AI1669)</f>
        <v>36 km/h</v>
      </c>
      <c r="L1672" s="35" t="str">
        <f>Data!C1669</f>
        <v>Vehicle, Battery Electric Vehicle</v>
      </c>
      <c r="M1672" s="35">
        <f>Data!H1669</f>
        <v>0</v>
      </c>
      <c r="N1672" s="41">
        <f>Data!I1669</f>
        <v>46087.386192534723</v>
      </c>
      <c r="O1672" s="35">
        <f>Data!L1669</f>
        <v>0</v>
      </c>
      <c r="P1672" s="35">
        <f>Data!M1669</f>
        <v>0</v>
      </c>
      <c r="Q1672" s="35" t="str">
        <f>IF(Data!N1669=0,"",Data!N1669)</f>
        <v/>
      </c>
      <c r="R1672" s="35">
        <f>Data!K1669</f>
        <v>0</v>
      </c>
      <c r="S1672" s="35" t="str">
        <f>IF(Data!X1669=TRUE(), "Yes", "No")</f>
        <v>No</v>
      </c>
      <c r="T1672" s="40" t="e">
        <f>#REF!</f>
        <v>#REF!</v>
      </c>
    </row>
    <row r="1673" spans="1:20" x14ac:dyDescent="0.3">
      <c r="A1673" s="35" t="str">
        <f>Data!A1670</f>
        <v>NISSAN LEAF 299-1018</v>
      </c>
      <c r="B1673" s="36">
        <f t="shared" si="25"/>
        <v>46087.38622685185</v>
      </c>
      <c r="C1673" s="37" t="str">
        <f>IF(Data!J1670="GpsRecord", CONCATENATE($U$3,": ",Data!M1670,", ",Data!L1670), CONCATENATE(Data!AB1670, " ", Data!AH1670))</f>
        <v>Ubicación: 9.9853, -84.34126</v>
      </c>
      <c r="D1673" s="38" t="str">
        <f>IF(Data!O1670=TRUE(), "Yes", "No")</f>
        <v>Yes</v>
      </c>
      <c r="E1673" s="38" t="str">
        <f>IF(Data!J1670="EngineStatusRecord","Engine",IF(Data!J1670="GpsRecord", "GPS", IF(Data!J1670="EngineFaultRecord", "Fault", IF(Data!J1670="DriverChange","Driver",IF(Data!J1670="CustomRecord","Custom","Debug")))))</f>
        <v>GPS</v>
      </c>
      <c r="F1673" s="39" t="str">
        <f>IF(Data!Y1670=TRUE(), "Yes", "No")</f>
        <v>Yes</v>
      </c>
      <c r="G1673" s="40">
        <f>Data!AK1670</f>
        <v>0</v>
      </c>
      <c r="H1673" s="35">
        <f>Data!AB1670</f>
        <v>0</v>
      </c>
      <c r="I1673" s="35">
        <f>Data!AD1670</f>
        <v>0</v>
      </c>
      <c r="J1673" s="35">
        <f>Data!AF1670</f>
        <v>0</v>
      </c>
      <c r="K1673" s="35" t="str">
        <f>CONCATENATE(Data!AH1670, " ", Data!AI1670)</f>
        <v xml:space="preserve"> </v>
      </c>
      <c r="L1673" s="35" t="str">
        <f>Data!C1670</f>
        <v>Vehicle, Battery Electric Vehicle</v>
      </c>
      <c r="M1673" s="35">
        <f>Data!H1670</f>
        <v>0</v>
      </c>
      <c r="N1673" s="41">
        <f>Data!I1670</f>
        <v>46087.38622685185</v>
      </c>
      <c r="O1673" s="35">
        <f>Data!L1670</f>
        <v>-84.341260000000005</v>
      </c>
      <c r="P1673" s="35">
        <f>Data!M1670</f>
        <v>9.9853000000000005</v>
      </c>
      <c r="Q1673" s="35" t="str">
        <f>IF(Data!N1670=0,"",Data!N1670)</f>
        <v>CurveBased</v>
      </c>
      <c r="R1673" s="35">
        <f>Data!K1670</f>
        <v>28</v>
      </c>
      <c r="S1673" s="35" t="str">
        <f>IF(Data!X1670=TRUE(), "Yes", "No")</f>
        <v>Yes</v>
      </c>
      <c r="T1673" s="40" t="e">
        <f>#REF!</f>
        <v>#REF!</v>
      </c>
    </row>
    <row r="1674" spans="1:20" x14ac:dyDescent="0.3">
      <c r="A1674" s="35" t="str">
        <f>Data!A1671</f>
        <v>NISSAN LEAF 299-1018</v>
      </c>
      <c r="B1674" s="36">
        <f t="shared" si="25"/>
        <v>46087.386250000003</v>
      </c>
      <c r="C1674" s="37" t="str">
        <f>IF(Data!J1671="GpsRecord", CONCATENATE($U$3,": ",Data!M1671,", ",Data!L1671), CONCATENATE(Data!AB1671, " ", Data!AH1671))</f>
        <v>Ubicación: 9.98542, -84.34129</v>
      </c>
      <c r="D1674" s="38" t="str">
        <f>IF(Data!O1671=TRUE(), "Yes", "No")</f>
        <v>Yes</v>
      </c>
      <c r="E1674" s="38" t="str">
        <f>IF(Data!J1671="EngineStatusRecord","Engine",IF(Data!J1671="GpsRecord", "GPS", IF(Data!J1671="EngineFaultRecord", "Fault", IF(Data!J1671="DriverChange","Driver",IF(Data!J1671="CustomRecord","Custom","Debug")))))</f>
        <v>GPS</v>
      </c>
      <c r="F1674" s="39" t="str">
        <f>IF(Data!Y1671=TRUE(), "Yes", "No")</f>
        <v>Yes</v>
      </c>
      <c r="G1674" s="40">
        <f>Data!AK1671</f>
        <v>0</v>
      </c>
      <c r="H1674" s="35">
        <f>Data!AB1671</f>
        <v>0</v>
      </c>
      <c r="I1674" s="35">
        <f>Data!AD1671</f>
        <v>0</v>
      </c>
      <c r="J1674" s="35">
        <f>Data!AF1671</f>
        <v>0</v>
      </c>
      <c r="K1674" s="35" t="str">
        <f>CONCATENATE(Data!AH1671, " ", Data!AI1671)</f>
        <v xml:space="preserve"> </v>
      </c>
      <c r="L1674" s="35" t="str">
        <f>Data!C1671</f>
        <v>Vehicle, Battery Electric Vehicle</v>
      </c>
      <c r="M1674" s="35">
        <f>Data!H1671</f>
        <v>0</v>
      </c>
      <c r="N1674" s="41">
        <f>Data!I1671</f>
        <v>46087.386250000003</v>
      </c>
      <c r="O1674" s="35">
        <f>Data!L1671</f>
        <v>-84.341290000000001</v>
      </c>
      <c r="P1674" s="35">
        <f>Data!M1671</f>
        <v>9.9854199999999995</v>
      </c>
      <c r="Q1674" s="35" t="str">
        <f>IF(Data!N1671=0,"",Data!N1671)</f>
        <v>CurveSpeed</v>
      </c>
      <c r="R1674" s="35">
        <f>Data!K1671</f>
        <v>26</v>
      </c>
      <c r="S1674" s="35" t="str">
        <f>IF(Data!X1671=TRUE(), "Yes", "No")</f>
        <v>Yes</v>
      </c>
      <c r="T1674" s="40" t="e">
        <f>#REF!</f>
        <v>#REF!</v>
      </c>
    </row>
    <row r="1675" spans="1:20" x14ac:dyDescent="0.3">
      <c r="A1675" s="35" t="str">
        <f>Data!A1672</f>
        <v>NISSAN LEAF 299-1018</v>
      </c>
      <c r="B1675" s="36">
        <f t="shared" si="25"/>
        <v>46087.386250138887</v>
      </c>
      <c r="C1675" s="37" t="str">
        <f>IF(Data!J1672="GpsRecord", CONCATENATE($U$3,": ",Data!M1672,", ",Data!L1672), CONCATENATE(Data!AB1672, " ", Data!AH1672))</f>
        <v>Velocidad del motor en carretera 27</v>
      </c>
      <c r="D1675" s="38" t="str">
        <f>IF(Data!O1672=TRUE(), "Yes", "No")</f>
        <v>No</v>
      </c>
      <c r="E1675" s="38" t="str">
        <f>IF(Data!J1672="EngineStatusRecord","Engine",IF(Data!J1672="GpsRecord", "GPS", IF(Data!J1672="EngineFaultRecord", "Fault", IF(Data!J1672="DriverChange","Driver",IF(Data!J1672="CustomRecord","Custom","Debug")))))</f>
        <v>Engine</v>
      </c>
      <c r="F1675" s="39" t="str">
        <f>IF(Data!Y1672=TRUE(), "Yes", "No")</f>
        <v>No</v>
      </c>
      <c r="G1675" s="40">
        <f>Data!AK1672</f>
        <v>0</v>
      </c>
      <c r="H1675" s="35" t="str">
        <f>Data!AB1672</f>
        <v>Velocidad del motor en carretera</v>
      </c>
      <c r="I1675" s="35">
        <f>Data!AD1672</f>
        <v>0</v>
      </c>
      <c r="J1675" s="35">
        <f>Data!AF1672</f>
        <v>0</v>
      </c>
      <c r="K1675" s="35" t="str">
        <f>CONCATENATE(Data!AH1672, " ", Data!AI1672)</f>
        <v>27 km/h</v>
      </c>
      <c r="L1675" s="35" t="str">
        <f>Data!C1672</f>
        <v>Vehicle, Battery Electric Vehicle</v>
      </c>
      <c r="M1675" s="35">
        <f>Data!H1672</f>
        <v>0</v>
      </c>
      <c r="N1675" s="41">
        <f>Data!I1672</f>
        <v>46087.386250138887</v>
      </c>
      <c r="O1675" s="35">
        <f>Data!L1672</f>
        <v>0</v>
      </c>
      <c r="P1675" s="35">
        <f>Data!M1672</f>
        <v>0</v>
      </c>
      <c r="Q1675" s="35" t="str">
        <f>IF(Data!N1672=0,"",Data!N1672)</f>
        <v/>
      </c>
      <c r="R1675" s="35">
        <f>Data!K1672</f>
        <v>0</v>
      </c>
      <c r="S1675" s="35" t="str">
        <f>IF(Data!X1672=TRUE(), "Yes", "No")</f>
        <v>No</v>
      </c>
      <c r="T1675" s="40" t="e">
        <f>#REF!</f>
        <v>#REF!</v>
      </c>
    </row>
    <row r="1676" spans="1:20" x14ac:dyDescent="0.3">
      <c r="A1676" s="35" t="str">
        <f>Data!A1673</f>
        <v>NISSAN LEAF 299-1018</v>
      </c>
      <c r="B1676" s="36">
        <f t="shared" si="25"/>
        <v>46087.386273599535</v>
      </c>
      <c r="C1676" s="37" t="str">
        <f>IF(Data!J1673="GpsRecord", CONCATENATE($U$3,": ",Data!M1673,", ",Data!L1673), CONCATENATE(Data!AB1673, " ", Data!AH1673))</f>
        <v>Energía de la batería del vehículo eléctrico 5372</v>
      </c>
      <c r="D1676" s="38" t="str">
        <f>IF(Data!O1673=TRUE(), "Yes", "No")</f>
        <v>No</v>
      </c>
      <c r="E1676" s="38" t="str">
        <f>IF(Data!J1673="EngineStatusRecord","Engine",IF(Data!J1673="GpsRecord", "GPS", IF(Data!J1673="EngineFaultRecord", "Fault", IF(Data!J1673="DriverChange","Driver",IF(Data!J1673="CustomRecord","Custom","Debug")))))</f>
        <v>Engine</v>
      </c>
      <c r="F1676" s="39" t="str">
        <f>IF(Data!Y1673=TRUE(), "Yes", "No")</f>
        <v>No</v>
      </c>
      <c r="G1676" s="40">
        <f>Data!AK1673</f>
        <v>0</v>
      </c>
      <c r="H1676" s="35" t="str">
        <f>Data!AB1673</f>
        <v>Energía de la batería del vehículo eléctrico</v>
      </c>
      <c r="I1676" s="35">
        <f>Data!AD1673</f>
        <v>0</v>
      </c>
      <c r="J1676" s="35">
        <f>Data!AF1673</f>
        <v>0</v>
      </c>
      <c r="K1676" s="35" t="str">
        <f>CONCATENATE(Data!AH1673, " ", Data!AI1673)</f>
        <v>5372 W</v>
      </c>
      <c r="L1676" s="35" t="str">
        <f>Data!C1673</f>
        <v>Vehicle, Battery Electric Vehicle</v>
      </c>
      <c r="M1676" s="35">
        <f>Data!H1673</f>
        <v>0</v>
      </c>
      <c r="N1676" s="41">
        <f>Data!I1673</f>
        <v>46087.386273599535</v>
      </c>
      <c r="O1676" s="35">
        <f>Data!L1673</f>
        <v>0</v>
      </c>
      <c r="P1676" s="35">
        <f>Data!M1673</f>
        <v>0</v>
      </c>
      <c r="Q1676" s="35" t="str">
        <f>IF(Data!N1673=0,"",Data!N1673)</f>
        <v/>
      </c>
      <c r="R1676" s="35">
        <f>Data!K1673</f>
        <v>0</v>
      </c>
      <c r="S1676" s="35" t="str">
        <f>IF(Data!X1673=TRUE(), "Yes", "No")</f>
        <v>No</v>
      </c>
      <c r="T1676" s="40" t="e">
        <f>#REF!</f>
        <v>#REF!</v>
      </c>
    </row>
    <row r="1677" spans="1:20" x14ac:dyDescent="0.3">
      <c r="A1677" s="35" t="str">
        <f>Data!A1674</f>
        <v>NISSAN LEAF 299-1018</v>
      </c>
      <c r="B1677" s="36">
        <f t="shared" si="25"/>
        <v>46087.386284722219</v>
      </c>
      <c r="C1677" s="37" t="str">
        <f>IF(Data!J1674="GpsRecord", CONCATENATE($U$3,": ",Data!M1674,", ",Data!L1674), CONCATENATE(Data!AB1674, " ", Data!AH1674))</f>
        <v>Ubicación: 9.98553, -84.34147</v>
      </c>
      <c r="D1677" s="38" t="str">
        <f>IF(Data!O1674=TRUE(), "Yes", "No")</f>
        <v>Yes</v>
      </c>
      <c r="E1677" s="38" t="str">
        <f>IF(Data!J1674="EngineStatusRecord","Engine",IF(Data!J1674="GpsRecord", "GPS", IF(Data!J1674="EngineFaultRecord", "Fault", IF(Data!J1674="DriverChange","Driver",IF(Data!J1674="CustomRecord","Custom","Debug")))))</f>
        <v>GPS</v>
      </c>
      <c r="F1677" s="39" t="str">
        <f>IF(Data!Y1674=TRUE(), "Yes", "No")</f>
        <v>Yes</v>
      </c>
      <c r="G1677" s="40">
        <f>Data!AK1674</f>
        <v>0</v>
      </c>
      <c r="H1677" s="35">
        <f>Data!AB1674</f>
        <v>0</v>
      </c>
      <c r="I1677" s="35">
        <f>Data!AD1674</f>
        <v>0</v>
      </c>
      <c r="J1677" s="35">
        <f>Data!AF1674</f>
        <v>0</v>
      </c>
      <c r="K1677" s="35" t="str">
        <f>CONCATENATE(Data!AH1674, " ", Data!AI1674)</f>
        <v xml:space="preserve"> </v>
      </c>
      <c r="L1677" s="35" t="str">
        <f>Data!C1674</f>
        <v>Vehicle, Battery Electric Vehicle</v>
      </c>
      <c r="M1677" s="35">
        <f>Data!H1674</f>
        <v>0</v>
      </c>
      <c r="N1677" s="41">
        <f>Data!I1674</f>
        <v>46087.386284722219</v>
      </c>
      <c r="O1677" s="35">
        <f>Data!L1674</f>
        <v>-84.341470000000001</v>
      </c>
      <c r="P1677" s="35">
        <f>Data!M1674</f>
        <v>9.9855300000000007</v>
      </c>
      <c r="Q1677" s="35" t="str">
        <f>IF(Data!N1674=0,"",Data!N1674)</f>
        <v>CurvePositionEstimateError</v>
      </c>
      <c r="R1677" s="35">
        <f>Data!K1674</f>
        <v>35</v>
      </c>
      <c r="S1677" s="35" t="str">
        <f>IF(Data!X1674=TRUE(), "Yes", "No")</f>
        <v>Yes</v>
      </c>
      <c r="T1677" s="40" t="e">
        <f>#REF!</f>
        <v>#REF!</v>
      </c>
    </row>
    <row r="1678" spans="1:20" x14ac:dyDescent="0.3">
      <c r="A1678" s="35" t="str">
        <f>Data!A1675</f>
        <v>NISSAN LEAF 299-1018</v>
      </c>
      <c r="B1678" s="36">
        <f t="shared" ref="B1678:B1741" si="26">N1678</f>
        <v>46087.38630810185</v>
      </c>
      <c r="C1678" s="37" t="str">
        <f>IF(Data!J1675="GpsRecord", CONCATENATE($U$3,": ",Data!M1675,", ",Data!L1675), CONCATENATE(Data!AB1675, " ", Data!AH1675))</f>
        <v>Velocidad del motor en carretera 47</v>
      </c>
      <c r="D1678" s="38" t="str">
        <f>IF(Data!O1675=TRUE(), "Yes", "No")</f>
        <v>No</v>
      </c>
      <c r="E1678" s="38" t="str">
        <f>IF(Data!J1675="EngineStatusRecord","Engine",IF(Data!J1675="GpsRecord", "GPS", IF(Data!J1675="EngineFaultRecord", "Fault", IF(Data!J1675="DriverChange","Driver",IF(Data!J1675="CustomRecord","Custom","Debug")))))</f>
        <v>Engine</v>
      </c>
      <c r="F1678" s="39" t="str">
        <f>IF(Data!Y1675=TRUE(), "Yes", "No")</f>
        <v>No</v>
      </c>
      <c r="G1678" s="40">
        <f>Data!AK1675</f>
        <v>0</v>
      </c>
      <c r="H1678" s="35" t="str">
        <f>Data!AB1675</f>
        <v>Velocidad del motor en carretera</v>
      </c>
      <c r="I1678" s="35">
        <f>Data!AD1675</f>
        <v>0</v>
      </c>
      <c r="J1678" s="35">
        <f>Data!AF1675</f>
        <v>0</v>
      </c>
      <c r="K1678" s="35" t="str">
        <f>CONCATENATE(Data!AH1675, " ", Data!AI1675)</f>
        <v>47 km/h</v>
      </c>
      <c r="L1678" s="35" t="str">
        <f>Data!C1675</f>
        <v>Vehicle, Battery Electric Vehicle</v>
      </c>
      <c r="M1678" s="35">
        <f>Data!H1675</f>
        <v>0</v>
      </c>
      <c r="N1678" s="41">
        <f>Data!I1675</f>
        <v>46087.38630810185</v>
      </c>
      <c r="O1678" s="35">
        <f>Data!L1675</f>
        <v>0</v>
      </c>
      <c r="P1678" s="35">
        <f>Data!M1675</f>
        <v>0</v>
      </c>
      <c r="Q1678" s="35" t="str">
        <f>IF(Data!N1675=0,"",Data!N1675)</f>
        <v/>
      </c>
      <c r="R1678" s="35">
        <f>Data!K1675</f>
        <v>0</v>
      </c>
      <c r="S1678" s="35" t="str">
        <f>IF(Data!X1675=TRUE(), "Yes", "No")</f>
        <v>No</v>
      </c>
      <c r="T1678" s="40" t="e">
        <f>#REF!</f>
        <v>#REF!</v>
      </c>
    </row>
    <row r="1679" spans="1:20" x14ac:dyDescent="0.3">
      <c r="A1679" s="35" t="str">
        <f>Data!A1676</f>
        <v>NISSAN LEAF 299-1018</v>
      </c>
      <c r="B1679" s="36">
        <f t="shared" si="26"/>
        <v>46087.386319444442</v>
      </c>
      <c r="C1679" s="37" t="str">
        <f>IF(Data!J1676="GpsRecord", CONCATENATE($U$3,": ",Data!M1676,", ",Data!L1676), CONCATENATE(Data!AB1676, " ", Data!AH1676))</f>
        <v>Ubicación: 9.98557, -84.34179</v>
      </c>
      <c r="D1679" s="38" t="str">
        <f>IF(Data!O1676=TRUE(), "Yes", "No")</f>
        <v>Yes</v>
      </c>
      <c r="E1679" s="38" t="str">
        <f>IF(Data!J1676="EngineStatusRecord","Engine",IF(Data!J1676="GpsRecord", "GPS", IF(Data!J1676="EngineFaultRecord", "Fault", IF(Data!J1676="DriverChange","Driver",IF(Data!J1676="CustomRecord","Custom","Debug")))))</f>
        <v>GPS</v>
      </c>
      <c r="F1679" s="39" t="str">
        <f>IF(Data!Y1676=TRUE(), "Yes", "No")</f>
        <v>Yes</v>
      </c>
      <c r="G1679" s="40">
        <f>Data!AK1676</f>
        <v>0</v>
      </c>
      <c r="H1679" s="35">
        <f>Data!AB1676</f>
        <v>0</v>
      </c>
      <c r="I1679" s="35">
        <f>Data!AD1676</f>
        <v>0</v>
      </c>
      <c r="J1679" s="35">
        <f>Data!AF1676</f>
        <v>0</v>
      </c>
      <c r="K1679" s="35" t="str">
        <f>CONCATENATE(Data!AH1676, " ", Data!AI1676)</f>
        <v xml:space="preserve"> </v>
      </c>
      <c r="L1679" s="35" t="str">
        <f>Data!C1676</f>
        <v>Vehicle, Battery Electric Vehicle</v>
      </c>
      <c r="M1679" s="35">
        <f>Data!H1676</f>
        <v>0</v>
      </c>
      <c r="N1679" s="41">
        <f>Data!I1676</f>
        <v>46087.386319444442</v>
      </c>
      <c r="O1679" s="35">
        <f>Data!L1676</f>
        <v>-84.341790000000003</v>
      </c>
      <c r="P1679" s="35">
        <f>Data!M1676</f>
        <v>9.9855699999999992</v>
      </c>
      <c r="Q1679" s="35" t="str">
        <f>IF(Data!N1676=0,"",Data!N1676)</f>
        <v>CurveSpeed</v>
      </c>
      <c r="R1679" s="35">
        <f>Data!K1676</f>
        <v>46</v>
      </c>
      <c r="S1679" s="35" t="str">
        <f>IF(Data!X1676=TRUE(), "Yes", "No")</f>
        <v>Yes</v>
      </c>
      <c r="T1679" s="40" t="e">
        <f>#REF!</f>
        <v>#REF!</v>
      </c>
    </row>
    <row r="1680" spans="1:20" x14ac:dyDescent="0.3">
      <c r="A1680" s="35" t="str">
        <f>Data!A1677</f>
        <v>NISSAN LEAF 299-1018</v>
      </c>
      <c r="B1680" s="36">
        <f t="shared" si="26"/>
        <v>46087.386319988429</v>
      </c>
      <c r="C1680" s="37" t="str">
        <f>IF(Data!J1677="GpsRecord", CONCATENATE($U$3,": ",Data!M1677,", ",Data!L1677), CONCATENATE(Data!AB1677, " ", Data!AH1677))</f>
        <v>Energía de la batería del vehículo eléctrico -31677</v>
      </c>
      <c r="D1680" s="38" t="str">
        <f>IF(Data!O1677=TRUE(), "Yes", "No")</f>
        <v>No</v>
      </c>
      <c r="E1680" s="38" t="str">
        <f>IF(Data!J1677="EngineStatusRecord","Engine",IF(Data!J1677="GpsRecord", "GPS", IF(Data!J1677="EngineFaultRecord", "Fault", IF(Data!J1677="DriverChange","Driver",IF(Data!J1677="CustomRecord","Custom","Debug")))))</f>
        <v>Engine</v>
      </c>
      <c r="F1680" s="39" t="str">
        <f>IF(Data!Y1677=TRUE(), "Yes", "No")</f>
        <v>No</v>
      </c>
      <c r="G1680" s="40">
        <f>Data!AK1677</f>
        <v>0</v>
      </c>
      <c r="H1680" s="35" t="str">
        <f>Data!AB1677</f>
        <v>Energía de la batería del vehículo eléctrico</v>
      </c>
      <c r="I1680" s="35">
        <f>Data!AD1677</f>
        <v>0</v>
      </c>
      <c r="J1680" s="35">
        <f>Data!AF1677</f>
        <v>0</v>
      </c>
      <c r="K1680" s="35" t="str">
        <f>CONCATENATE(Data!AH1677, " ", Data!AI1677)</f>
        <v>-31677 W</v>
      </c>
      <c r="L1680" s="35" t="str">
        <f>Data!C1677</f>
        <v>Vehicle, Battery Electric Vehicle</v>
      </c>
      <c r="M1680" s="35">
        <f>Data!H1677</f>
        <v>0</v>
      </c>
      <c r="N1680" s="41">
        <f>Data!I1677</f>
        <v>46087.386319988429</v>
      </c>
      <c r="O1680" s="35">
        <f>Data!L1677</f>
        <v>0</v>
      </c>
      <c r="P1680" s="35">
        <f>Data!M1677</f>
        <v>0</v>
      </c>
      <c r="Q1680" s="35" t="str">
        <f>IF(Data!N1677=0,"",Data!N1677)</f>
        <v/>
      </c>
      <c r="R1680" s="35">
        <f>Data!K1677</f>
        <v>0</v>
      </c>
      <c r="S1680" s="35" t="str">
        <f>IF(Data!X1677=TRUE(), "Yes", "No")</f>
        <v>No</v>
      </c>
      <c r="T1680" s="40" t="e">
        <f>#REF!</f>
        <v>#REF!</v>
      </c>
    </row>
    <row r="1681" spans="1:20" x14ac:dyDescent="0.3">
      <c r="A1681" s="35" t="str">
        <f>Data!A1678</f>
        <v>NISSAN LEAF 299-1018</v>
      </c>
      <c r="B1681" s="36">
        <f t="shared" si="26"/>
        <v>46087.386354166665</v>
      </c>
      <c r="C1681" s="37" t="str">
        <f>IF(Data!J1678="GpsRecord", CONCATENATE($U$3,": ",Data!M1678,", ",Data!L1678), CONCATENATE(Data!AB1678, " ", Data!AH1678))</f>
        <v>Ubicación: 9.98554, -84.34211</v>
      </c>
      <c r="D1681" s="38" t="str">
        <f>IF(Data!O1678=TRUE(), "Yes", "No")</f>
        <v>Yes</v>
      </c>
      <c r="E1681" s="38" t="str">
        <f>IF(Data!J1678="EngineStatusRecord","Engine",IF(Data!J1678="GpsRecord", "GPS", IF(Data!J1678="EngineFaultRecord", "Fault", IF(Data!J1678="DriverChange","Driver",IF(Data!J1678="CustomRecord","Custom","Debug")))))</f>
        <v>GPS</v>
      </c>
      <c r="F1681" s="39" t="str">
        <f>IF(Data!Y1678=TRUE(), "Yes", "No")</f>
        <v>Yes</v>
      </c>
      <c r="G1681" s="40">
        <f>Data!AK1678</f>
        <v>0</v>
      </c>
      <c r="H1681" s="35">
        <f>Data!AB1678</f>
        <v>0</v>
      </c>
      <c r="I1681" s="35">
        <f>Data!AD1678</f>
        <v>0</v>
      </c>
      <c r="J1681" s="35">
        <f>Data!AF1678</f>
        <v>0</v>
      </c>
      <c r="K1681" s="35" t="str">
        <f>CONCATENATE(Data!AH1678, " ", Data!AI1678)</f>
        <v xml:space="preserve"> </v>
      </c>
      <c r="L1681" s="35" t="str">
        <f>Data!C1678</f>
        <v>Vehicle, Battery Electric Vehicle</v>
      </c>
      <c r="M1681" s="35">
        <f>Data!H1678</f>
        <v>0</v>
      </c>
      <c r="N1681" s="41">
        <f>Data!I1678</f>
        <v>46087.386354166665</v>
      </c>
      <c r="O1681" s="35">
        <f>Data!L1678</f>
        <v>-84.342110000000005</v>
      </c>
      <c r="P1681" s="35">
        <f>Data!M1678</f>
        <v>9.9855400000000003</v>
      </c>
      <c r="Q1681" s="35" t="str">
        <f>IF(Data!N1678=0,"",Data!N1678)</f>
        <v>CurveSpeedEstimateError</v>
      </c>
      <c r="R1681" s="35">
        <f>Data!K1678</f>
        <v>42</v>
      </c>
      <c r="S1681" s="35" t="str">
        <f>IF(Data!X1678=TRUE(), "Yes", "No")</f>
        <v>Yes</v>
      </c>
      <c r="T1681" s="40" t="e">
        <f>#REF!</f>
        <v>#REF!</v>
      </c>
    </row>
    <row r="1682" spans="1:20" x14ac:dyDescent="0.3">
      <c r="A1682" s="35" t="str">
        <f>Data!A1679</f>
        <v>NISSAN LEAF 299-1018</v>
      </c>
      <c r="B1682" s="36">
        <f t="shared" si="26"/>
        <v>46087.386377314811</v>
      </c>
      <c r="C1682" s="37" t="str">
        <f>IF(Data!J1679="GpsRecord", CONCATENATE($U$3,": ",Data!M1679,", ",Data!L1679), CONCATENATE(Data!AB1679, " ", Data!AH1679))</f>
        <v>Ubicación: 9.9854, -84.34225</v>
      </c>
      <c r="D1682" s="38" t="str">
        <f>IF(Data!O1679=TRUE(), "Yes", "No")</f>
        <v>Yes</v>
      </c>
      <c r="E1682" s="38" t="str">
        <f>IF(Data!J1679="EngineStatusRecord","Engine",IF(Data!J1679="GpsRecord", "GPS", IF(Data!J1679="EngineFaultRecord", "Fault", IF(Data!J1679="DriverChange","Driver",IF(Data!J1679="CustomRecord","Custom","Debug")))))</f>
        <v>GPS</v>
      </c>
      <c r="F1682" s="39" t="str">
        <f>IF(Data!Y1679=TRUE(), "Yes", "No")</f>
        <v>Yes</v>
      </c>
      <c r="G1682" s="40">
        <f>Data!AK1679</f>
        <v>0</v>
      </c>
      <c r="H1682" s="35">
        <f>Data!AB1679</f>
        <v>0</v>
      </c>
      <c r="I1682" s="35">
        <f>Data!AD1679</f>
        <v>0</v>
      </c>
      <c r="J1682" s="35">
        <f>Data!AF1679</f>
        <v>0</v>
      </c>
      <c r="K1682" s="35" t="str">
        <f>CONCATENATE(Data!AH1679, " ", Data!AI1679)</f>
        <v xml:space="preserve"> </v>
      </c>
      <c r="L1682" s="35" t="str">
        <f>Data!C1679</f>
        <v>Vehicle, Battery Electric Vehicle</v>
      </c>
      <c r="M1682" s="35">
        <f>Data!H1679</f>
        <v>0</v>
      </c>
      <c r="N1682" s="41">
        <f>Data!I1679</f>
        <v>46087.386377314811</v>
      </c>
      <c r="O1682" s="35">
        <f>Data!L1679</f>
        <v>-84.342250000000007</v>
      </c>
      <c r="P1682" s="35">
        <f>Data!M1679</f>
        <v>9.9854000000000003</v>
      </c>
      <c r="Q1682" s="35" t="str">
        <f>IF(Data!N1679=0,"",Data!N1679)</f>
        <v>CurveBased</v>
      </c>
      <c r="R1682" s="35">
        <f>Data!K1679</f>
        <v>37</v>
      </c>
      <c r="S1682" s="35" t="str">
        <f>IF(Data!X1679=TRUE(), "Yes", "No")</f>
        <v>Yes</v>
      </c>
      <c r="T1682" s="40" t="e">
        <f>#REF!</f>
        <v>#REF!</v>
      </c>
    </row>
    <row r="1683" spans="1:20" x14ac:dyDescent="0.3">
      <c r="A1683" s="35" t="str">
        <f>Data!A1680</f>
        <v>NISSAN LEAF 299-1018</v>
      </c>
      <c r="B1683" s="36">
        <f t="shared" si="26"/>
        <v>46087.386400462965</v>
      </c>
      <c r="C1683" s="37" t="str">
        <f>IF(Data!J1680="GpsRecord", CONCATENATE($U$3,": ",Data!M1680,", ",Data!L1680), CONCATENATE(Data!AB1680, " ", Data!AH1680))</f>
        <v>Ubicación: 9.98522, -84.34226</v>
      </c>
      <c r="D1683" s="38" t="str">
        <f>IF(Data!O1680=TRUE(), "Yes", "No")</f>
        <v>Yes</v>
      </c>
      <c r="E1683" s="38" t="str">
        <f>IF(Data!J1680="EngineStatusRecord","Engine",IF(Data!J1680="GpsRecord", "GPS", IF(Data!J1680="EngineFaultRecord", "Fault", IF(Data!J1680="DriverChange","Driver",IF(Data!J1680="CustomRecord","Custom","Debug")))))</f>
        <v>GPS</v>
      </c>
      <c r="F1683" s="39" t="str">
        <f>IF(Data!Y1680=TRUE(), "Yes", "No")</f>
        <v>Yes</v>
      </c>
      <c r="G1683" s="40">
        <f>Data!AK1680</f>
        <v>0</v>
      </c>
      <c r="H1683" s="35">
        <f>Data!AB1680</f>
        <v>0</v>
      </c>
      <c r="I1683" s="35">
        <f>Data!AD1680</f>
        <v>0</v>
      </c>
      <c r="J1683" s="35">
        <f>Data!AF1680</f>
        <v>0</v>
      </c>
      <c r="K1683" s="35" t="str">
        <f>CONCATENATE(Data!AH1680, " ", Data!AI1680)</f>
        <v xml:space="preserve"> </v>
      </c>
      <c r="L1683" s="35" t="str">
        <f>Data!C1680</f>
        <v>Vehicle, Battery Electric Vehicle</v>
      </c>
      <c r="M1683" s="35">
        <f>Data!H1680</f>
        <v>0</v>
      </c>
      <c r="N1683" s="41">
        <f>Data!I1680</f>
        <v>46087.386400462965</v>
      </c>
      <c r="O1683" s="35">
        <f>Data!L1680</f>
        <v>-84.342259999999996</v>
      </c>
      <c r="P1683" s="35">
        <f>Data!M1680</f>
        <v>9.98522</v>
      </c>
      <c r="Q1683" s="35" t="str">
        <f>IF(Data!N1680=0,"",Data!N1680)</f>
        <v>CurvePositionEstimateError</v>
      </c>
      <c r="R1683" s="35">
        <f>Data!K1680</f>
        <v>39</v>
      </c>
      <c r="S1683" s="35" t="str">
        <f>IF(Data!X1680=TRUE(), "Yes", "No")</f>
        <v>Yes</v>
      </c>
      <c r="T1683" s="40" t="e">
        <f>#REF!</f>
        <v>#REF!</v>
      </c>
    </row>
    <row r="1684" spans="1:20" x14ac:dyDescent="0.3">
      <c r="A1684" s="35" t="str">
        <f>Data!A1681</f>
        <v>NISSAN LEAF 299-1018</v>
      </c>
      <c r="B1684" s="36">
        <f t="shared" si="26"/>
        <v>46087.386401770833</v>
      </c>
      <c r="C1684" s="37" t="str">
        <f>IF(Data!J1681="GpsRecord", CONCATENATE($U$3,": ",Data!M1681,", ",Data!L1681), CONCATENATE(Data!AB1681, " ", Data!AH1681))</f>
        <v>Energía de la batería del vehículo eléctrico -7605</v>
      </c>
      <c r="D1684" s="38" t="str">
        <f>IF(Data!O1681=TRUE(), "Yes", "No")</f>
        <v>No</v>
      </c>
      <c r="E1684" s="38" t="str">
        <f>IF(Data!J1681="EngineStatusRecord","Engine",IF(Data!J1681="GpsRecord", "GPS", IF(Data!J1681="EngineFaultRecord", "Fault", IF(Data!J1681="DriverChange","Driver",IF(Data!J1681="CustomRecord","Custom","Debug")))))</f>
        <v>Engine</v>
      </c>
      <c r="F1684" s="39" t="str">
        <f>IF(Data!Y1681=TRUE(), "Yes", "No")</f>
        <v>No</v>
      </c>
      <c r="G1684" s="40">
        <f>Data!AK1681</f>
        <v>0</v>
      </c>
      <c r="H1684" s="35" t="str">
        <f>Data!AB1681</f>
        <v>Energía de la batería del vehículo eléctrico</v>
      </c>
      <c r="I1684" s="35">
        <f>Data!AD1681</f>
        <v>0</v>
      </c>
      <c r="J1684" s="35">
        <f>Data!AF1681</f>
        <v>0</v>
      </c>
      <c r="K1684" s="35" t="str">
        <f>CONCATENATE(Data!AH1681, " ", Data!AI1681)</f>
        <v>-7605 W</v>
      </c>
      <c r="L1684" s="35" t="str">
        <f>Data!C1681</f>
        <v>Vehicle, Battery Electric Vehicle</v>
      </c>
      <c r="M1684" s="35">
        <f>Data!H1681</f>
        <v>0</v>
      </c>
      <c r="N1684" s="41">
        <f>Data!I1681</f>
        <v>46087.386401770833</v>
      </c>
      <c r="O1684" s="35">
        <f>Data!L1681</f>
        <v>0</v>
      </c>
      <c r="P1684" s="35">
        <f>Data!M1681</f>
        <v>0</v>
      </c>
      <c r="Q1684" s="35" t="str">
        <f>IF(Data!N1681=0,"",Data!N1681)</f>
        <v/>
      </c>
      <c r="R1684" s="35">
        <f>Data!K1681</f>
        <v>0</v>
      </c>
      <c r="S1684" s="35" t="str">
        <f>IF(Data!X1681=TRUE(), "Yes", "No")</f>
        <v>No</v>
      </c>
      <c r="T1684" s="40" t="e">
        <f>#REF!</f>
        <v>#REF!</v>
      </c>
    </row>
    <row r="1685" spans="1:20" x14ac:dyDescent="0.3">
      <c r="A1685" s="35" t="str">
        <f>Data!A1682</f>
        <v>NISSAN LEAF 299-1018</v>
      </c>
      <c r="B1685" s="36">
        <f t="shared" si="26"/>
        <v>46087.386412175925</v>
      </c>
      <c r="C1685" s="37" t="str">
        <f>IF(Data!J1682="GpsRecord", CONCATENATE($U$3,": ",Data!M1682,", ",Data!L1682), CONCATENATE(Data!AB1682, " ", Data!AH1682))</f>
        <v>Velocidad del motor en carretera 42</v>
      </c>
      <c r="D1685" s="38" t="str">
        <f>IF(Data!O1682=TRUE(), "Yes", "No")</f>
        <v>No</v>
      </c>
      <c r="E1685" s="38" t="str">
        <f>IF(Data!J1682="EngineStatusRecord","Engine",IF(Data!J1682="GpsRecord", "GPS", IF(Data!J1682="EngineFaultRecord", "Fault", IF(Data!J1682="DriverChange","Driver",IF(Data!J1682="CustomRecord","Custom","Debug")))))</f>
        <v>Engine</v>
      </c>
      <c r="F1685" s="39" t="str">
        <f>IF(Data!Y1682=TRUE(), "Yes", "No")</f>
        <v>No</v>
      </c>
      <c r="G1685" s="40">
        <f>Data!AK1682</f>
        <v>0</v>
      </c>
      <c r="H1685" s="35" t="str">
        <f>Data!AB1682</f>
        <v>Velocidad del motor en carretera</v>
      </c>
      <c r="I1685" s="35">
        <f>Data!AD1682</f>
        <v>0</v>
      </c>
      <c r="J1685" s="35">
        <f>Data!AF1682</f>
        <v>0</v>
      </c>
      <c r="K1685" s="35" t="str">
        <f>CONCATENATE(Data!AH1682, " ", Data!AI1682)</f>
        <v>42 km/h</v>
      </c>
      <c r="L1685" s="35" t="str">
        <f>Data!C1682</f>
        <v>Vehicle, Battery Electric Vehicle</v>
      </c>
      <c r="M1685" s="35">
        <f>Data!H1682</f>
        <v>0</v>
      </c>
      <c r="N1685" s="41">
        <f>Data!I1682</f>
        <v>46087.386412175925</v>
      </c>
      <c r="O1685" s="35">
        <f>Data!L1682</f>
        <v>0</v>
      </c>
      <c r="P1685" s="35">
        <f>Data!M1682</f>
        <v>0</v>
      </c>
      <c r="Q1685" s="35" t="str">
        <f>IF(Data!N1682=0,"",Data!N1682)</f>
        <v/>
      </c>
      <c r="R1685" s="35">
        <f>Data!K1682</f>
        <v>0</v>
      </c>
      <c r="S1685" s="35" t="str">
        <f>IF(Data!X1682=TRUE(), "Yes", "No")</f>
        <v>No</v>
      </c>
      <c r="T1685" s="40" t="e">
        <f>#REF!</f>
        <v>#REF!</v>
      </c>
    </row>
    <row r="1686" spans="1:20" x14ac:dyDescent="0.3">
      <c r="A1686" s="35" t="str">
        <f>Data!A1683</f>
        <v>NISSAN LEAF 299-1018</v>
      </c>
      <c r="B1686" s="36">
        <f t="shared" si="26"/>
        <v>46087.386414699075</v>
      </c>
      <c r="C1686" s="37" t="str">
        <f>IF(Data!J1683="GpsRecord", CONCATENATE($U$3,": ",Data!M1683,", ",Data!L1683), CONCATENATE(Data!AB1683, " ", Data!AH1683))</f>
        <v>Aceleración hacia delante o frenado 0</v>
      </c>
      <c r="D1686" s="38" t="str">
        <f>IF(Data!O1683=TRUE(), "Yes", "No")</f>
        <v>No</v>
      </c>
      <c r="E1686" s="38" t="str">
        <f>IF(Data!J1683="EngineStatusRecord","Engine",IF(Data!J1683="GpsRecord", "GPS", IF(Data!J1683="EngineFaultRecord", "Fault", IF(Data!J1683="DriverChange","Driver",IF(Data!J1683="CustomRecord","Custom","Debug")))))</f>
        <v>Engine</v>
      </c>
      <c r="F1686" s="39" t="str">
        <f>IF(Data!Y1683=TRUE(), "Yes", "No")</f>
        <v>No</v>
      </c>
      <c r="G1686" s="40">
        <f>Data!AK1683</f>
        <v>0</v>
      </c>
      <c r="H1686" s="35" t="str">
        <f>Data!AB1683</f>
        <v>Aceleración hacia delante o frenado</v>
      </c>
      <c r="I1686" s="35">
        <f>Data!AD1683</f>
        <v>0</v>
      </c>
      <c r="J1686" s="35">
        <f>Data!AF1683</f>
        <v>0</v>
      </c>
      <c r="K1686" s="35" t="str">
        <f>CONCATENATE(Data!AH1683, " ", Data!AI1683)</f>
        <v>0 g-force</v>
      </c>
      <c r="L1686" s="35" t="str">
        <f>Data!C1683</f>
        <v>Vehicle, Battery Electric Vehicle</v>
      </c>
      <c r="M1686" s="35">
        <f>Data!H1683</f>
        <v>0</v>
      </c>
      <c r="N1686" s="41">
        <f>Data!I1683</f>
        <v>46087.386414699075</v>
      </c>
      <c r="O1686" s="35">
        <f>Data!L1683</f>
        <v>0</v>
      </c>
      <c r="P1686" s="35">
        <f>Data!M1683</f>
        <v>0</v>
      </c>
      <c r="Q1686" s="35" t="str">
        <f>IF(Data!N1683=0,"",Data!N1683)</f>
        <v/>
      </c>
      <c r="R1686" s="35">
        <f>Data!K1683</f>
        <v>0</v>
      </c>
      <c r="S1686" s="35" t="str">
        <f>IF(Data!X1683=TRUE(), "Yes", "No")</f>
        <v>No</v>
      </c>
      <c r="T1686" s="40" t="e">
        <f>#REF!</f>
        <v>#REF!</v>
      </c>
    </row>
    <row r="1687" spans="1:20" x14ac:dyDescent="0.3">
      <c r="A1687" s="35" t="str">
        <f>Data!A1684</f>
        <v>NISSAN LEAF 299-1018</v>
      </c>
      <c r="B1687" s="36">
        <f t="shared" si="26"/>
        <v>46087.386414699075</v>
      </c>
      <c r="C1687" s="37" t="str">
        <f>IF(Data!J1684="GpsRecord", CONCATENATE($U$3,": ",Data!M1684,", ",Data!L1684), CONCATENATE(Data!AB1684, " ", Data!AH1684))</f>
        <v>Aceleración de lado a lado 0</v>
      </c>
      <c r="D1687" s="38" t="str">
        <f>IF(Data!O1684=TRUE(), "Yes", "No")</f>
        <v>No</v>
      </c>
      <c r="E1687" s="38" t="str">
        <f>IF(Data!J1684="EngineStatusRecord","Engine",IF(Data!J1684="GpsRecord", "GPS", IF(Data!J1684="EngineFaultRecord", "Fault", IF(Data!J1684="DriverChange","Driver",IF(Data!J1684="CustomRecord","Custom","Debug")))))</f>
        <v>Engine</v>
      </c>
      <c r="F1687" s="39" t="str">
        <f>IF(Data!Y1684=TRUE(), "Yes", "No")</f>
        <v>No</v>
      </c>
      <c r="G1687" s="40">
        <f>Data!AK1684</f>
        <v>0</v>
      </c>
      <c r="H1687" s="35" t="str">
        <f>Data!AB1684</f>
        <v>Aceleración de lado a lado</v>
      </c>
      <c r="I1687" s="35">
        <f>Data!AD1684</f>
        <v>0</v>
      </c>
      <c r="J1687" s="35">
        <f>Data!AF1684</f>
        <v>0</v>
      </c>
      <c r="K1687" s="35" t="str">
        <f>CONCATENATE(Data!AH1684, " ", Data!AI1684)</f>
        <v>0 g-force</v>
      </c>
      <c r="L1687" s="35" t="str">
        <f>Data!C1684</f>
        <v>Vehicle, Battery Electric Vehicle</v>
      </c>
      <c r="M1687" s="35">
        <f>Data!H1684</f>
        <v>0</v>
      </c>
      <c r="N1687" s="41">
        <f>Data!I1684</f>
        <v>46087.386414699075</v>
      </c>
      <c r="O1687" s="35">
        <f>Data!L1684</f>
        <v>0</v>
      </c>
      <c r="P1687" s="35">
        <f>Data!M1684</f>
        <v>0</v>
      </c>
      <c r="Q1687" s="35" t="str">
        <f>IF(Data!N1684=0,"",Data!N1684)</f>
        <v/>
      </c>
      <c r="R1687" s="35">
        <f>Data!K1684</f>
        <v>0</v>
      </c>
      <c r="S1687" s="35" t="str">
        <f>IF(Data!X1684=TRUE(), "Yes", "No")</f>
        <v>No</v>
      </c>
      <c r="T1687" s="40" t="e">
        <f>#REF!</f>
        <v>#REF!</v>
      </c>
    </row>
    <row r="1688" spans="1:20" x14ac:dyDescent="0.3">
      <c r="A1688" s="35" t="str">
        <f>Data!A1685</f>
        <v>NISSAN LEAF 299-1018</v>
      </c>
      <c r="B1688" s="36">
        <f t="shared" si="26"/>
        <v>46087.386414699075</v>
      </c>
      <c r="C1688" s="37" t="str">
        <f>IF(Data!J1685="GpsRecord", CONCATENATE($U$3,": ",Data!M1685,", ",Data!L1685), CONCATENATE(Data!AB1685, " ", Data!AH1685))</f>
        <v>Aceleración hacia arriba o hacia abajo 0.909000015226276</v>
      </c>
      <c r="D1688" s="38" t="str">
        <f>IF(Data!O1685=TRUE(), "Yes", "No")</f>
        <v>No</v>
      </c>
      <c r="E1688" s="38" t="str">
        <f>IF(Data!J1685="EngineStatusRecord","Engine",IF(Data!J1685="GpsRecord", "GPS", IF(Data!J1685="EngineFaultRecord", "Fault", IF(Data!J1685="DriverChange","Driver",IF(Data!J1685="CustomRecord","Custom","Debug")))))</f>
        <v>Engine</v>
      </c>
      <c r="F1688" s="39" t="str">
        <f>IF(Data!Y1685=TRUE(), "Yes", "No")</f>
        <v>No</v>
      </c>
      <c r="G1688" s="40">
        <f>Data!AK1685</f>
        <v>0</v>
      </c>
      <c r="H1688" s="35" t="str">
        <f>Data!AB1685</f>
        <v>Aceleración hacia arriba o hacia abajo</v>
      </c>
      <c r="I1688" s="35">
        <f>Data!AD1685</f>
        <v>0</v>
      </c>
      <c r="J1688" s="35">
        <f>Data!AF1685</f>
        <v>0</v>
      </c>
      <c r="K1688" s="35" t="str">
        <f>CONCATENATE(Data!AH1685, " ", Data!AI1685)</f>
        <v>0.909000015226276 g-force</v>
      </c>
      <c r="L1688" s="35" t="str">
        <f>Data!C1685</f>
        <v>Vehicle, Battery Electric Vehicle</v>
      </c>
      <c r="M1688" s="35">
        <f>Data!H1685</f>
        <v>0</v>
      </c>
      <c r="N1688" s="41">
        <f>Data!I1685</f>
        <v>46087.386414699075</v>
      </c>
      <c r="O1688" s="35">
        <f>Data!L1685</f>
        <v>0</v>
      </c>
      <c r="P1688" s="35">
        <f>Data!M1685</f>
        <v>0</v>
      </c>
      <c r="Q1688" s="35" t="str">
        <f>IF(Data!N1685=0,"",Data!N1685)</f>
        <v/>
      </c>
      <c r="R1688" s="35">
        <f>Data!K1685</f>
        <v>0</v>
      </c>
      <c r="S1688" s="35" t="str">
        <f>IF(Data!X1685=TRUE(), "Yes", "No")</f>
        <v>No</v>
      </c>
      <c r="T1688" s="40" t="e">
        <f>#REF!</f>
        <v>#REF!</v>
      </c>
    </row>
    <row r="1689" spans="1:20" x14ac:dyDescent="0.3">
      <c r="A1689" s="35" t="str">
        <f>Data!A1686</f>
        <v>NISSAN LEAF 299-1018</v>
      </c>
      <c r="B1689" s="36">
        <f t="shared" si="26"/>
        <v>46087.386423611111</v>
      </c>
      <c r="C1689" s="37" t="str">
        <f>IF(Data!J1686="GpsRecord", CONCATENATE($U$3,": ",Data!M1686,", ",Data!L1686), CONCATENATE(Data!AB1686, " ", Data!AH1686))</f>
        <v>Ubicación: 9.98503, -84.34219</v>
      </c>
      <c r="D1689" s="38" t="str">
        <f>IF(Data!O1686=TRUE(), "Yes", "No")</f>
        <v>Yes</v>
      </c>
      <c r="E1689" s="38" t="str">
        <f>IF(Data!J1686="EngineStatusRecord","Engine",IF(Data!J1686="GpsRecord", "GPS", IF(Data!J1686="EngineFaultRecord", "Fault", IF(Data!J1686="DriverChange","Driver",IF(Data!J1686="CustomRecord","Custom","Debug")))))</f>
        <v>GPS</v>
      </c>
      <c r="F1689" s="39" t="str">
        <f>IF(Data!Y1686=TRUE(), "Yes", "No")</f>
        <v>Yes</v>
      </c>
      <c r="G1689" s="40">
        <f>Data!AK1686</f>
        <v>0</v>
      </c>
      <c r="H1689" s="35">
        <f>Data!AB1686</f>
        <v>0</v>
      </c>
      <c r="I1689" s="35">
        <f>Data!AD1686</f>
        <v>0</v>
      </c>
      <c r="J1689" s="35">
        <f>Data!AF1686</f>
        <v>0</v>
      </c>
      <c r="K1689" s="35" t="str">
        <f>CONCATENATE(Data!AH1686, " ", Data!AI1686)</f>
        <v xml:space="preserve"> </v>
      </c>
      <c r="L1689" s="35" t="str">
        <f>Data!C1686</f>
        <v>Vehicle, Battery Electric Vehicle</v>
      </c>
      <c r="M1689" s="35">
        <f>Data!H1686</f>
        <v>0</v>
      </c>
      <c r="N1689" s="41">
        <f>Data!I1686</f>
        <v>46087.386423611111</v>
      </c>
      <c r="O1689" s="35">
        <f>Data!L1686</f>
        <v>-84.342190000000002</v>
      </c>
      <c r="P1689" s="35">
        <f>Data!M1686</f>
        <v>9.9850300000000001</v>
      </c>
      <c r="Q1689" s="35" t="str">
        <f>IF(Data!N1686=0,"",Data!N1686)</f>
        <v>CurveSpeed</v>
      </c>
      <c r="R1689" s="35">
        <f>Data!K1686</f>
        <v>39</v>
      </c>
      <c r="S1689" s="35" t="str">
        <f>IF(Data!X1686=TRUE(), "Yes", "No")</f>
        <v>Yes</v>
      </c>
      <c r="T1689" s="40" t="e">
        <f>#REF!</f>
        <v>#REF!</v>
      </c>
    </row>
    <row r="1690" spans="1:20" x14ac:dyDescent="0.3">
      <c r="A1690" s="35" t="str">
        <f>Data!A1687</f>
        <v>NISSAN LEAF 299-1018</v>
      </c>
      <c r="B1690" s="36">
        <f t="shared" si="26"/>
        <v>46087.386436817127</v>
      </c>
      <c r="C1690" s="37" t="str">
        <f>IF(Data!J1687="GpsRecord", CONCATENATE($U$3,": ",Data!M1687,", ",Data!L1687), CONCATENATE(Data!AB1687, " ", Data!AH1687))</f>
        <v>Energía de la batería del vehículo eléctrico -38011</v>
      </c>
      <c r="D1690" s="38" t="str">
        <f>IF(Data!O1687=TRUE(), "Yes", "No")</f>
        <v>No</v>
      </c>
      <c r="E1690" s="38" t="str">
        <f>IF(Data!J1687="EngineStatusRecord","Engine",IF(Data!J1687="GpsRecord", "GPS", IF(Data!J1687="EngineFaultRecord", "Fault", IF(Data!J1687="DriverChange","Driver",IF(Data!J1687="CustomRecord","Custom","Debug")))))</f>
        <v>Engine</v>
      </c>
      <c r="F1690" s="39" t="str">
        <f>IF(Data!Y1687=TRUE(), "Yes", "No")</f>
        <v>No</v>
      </c>
      <c r="G1690" s="40">
        <f>Data!AK1687</f>
        <v>0</v>
      </c>
      <c r="H1690" s="35" t="str">
        <f>Data!AB1687</f>
        <v>Energía de la batería del vehículo eléctrico</v>
      </c>
      <c r="I1690" s="35">
        <f>Data!AD1687</f>
        <v>0</v>
      </c>
      <c r="J1690" s="35">
        <f>Data!AF1687</f>
        <v>0</v>
      </c>
      <c r="K1690" s="35" t="str">
        <f>CONCATENATE(Data!AH1687, " ", Data!AI1687)</f>
        <v>-38011 W</v>
      </c>
      <c r="L1690" s="35" t="str">
        <f>Data!C1687</f>
        <v>Vehicle, Battery Electric Vehicle</v>
      </c>
      <c r="M1690" s="35">
        <f>Data!H1687</f>
        <v>0</v>
      </c>
      <c r="N1690" s="41">
        <f>Data!I1687</f>
        <v>46087.386436817127</v>
      </c>
      <c r="O1690" s="35">
        <f>Data!L1687</f>
        <v>0</v>
      </c>
      <c r="P1690" s="35">
        <f>Data!M1687</f>
        <v>0</v>
      </c>
      <c r="Q1690" s="35" t="str">
        <f>IF(Data!N1687=0,"",Data!N1687)</f>
        <v/>
      </c>
      <c r="R1690" s="35">
        <f>Data!K1687</f>
        <v>0</v>
      </c>
      <c r="S1690" s="35" t="str">
        <f>IF(Data!X1687=TRUE(), "Yes", "No")</f>
        <v>No</v>
      </c>
      <c r="T1690" s="40" t="e">
        <f>#REF!</f>
        <v>#REF!</v>
      </c>
    </row>
    <row r="1691" spans="1:20" x14ac:dyDescent="0.3">
      <c r="A1691" s="35" t="str">
        <f>Data!A1688</f>
        <v>NISSAN LEAF 299-1018</v>
      </c>
      <c r="B1691" s="36">
        <f t="shared" si="26"/>
        <v>46087.386437361114</v>
      </c>
      <c r="C1691" s="37" t="str">
        <f>IF(Data!J1688="GpsRecord", CONCATENATE($U$3,": ",Data!M1688,", ",Data!L1688), CONCATENATE(Data!AB1688, " ", Data!AH1688))</f>
        <v>Aceleración de lado a lado -0.32100000507405</v>
      </c>
      <c r="D1691" s="38" t="str">
        <f>IF(Data!O1688=TRUE(), "Yes", "No")</f>
        <v>No</v>
      </c>
      <c r="E1691" s="38" t="str">
        <f>IF(Data!J1688="EngineStatusRecord","Engine",IF(Data!J1688="GpsRecord", "GPS", IF(Data!J1688="EngineFaultRecord", "Fault", IF(Data!J1688="DriverChange","Driver",IF(Data!J1688="CustomRecord","Custom","Debug")))))</f>
        <v>Engine</v>
      </c>
      <c r="F1691" s="39" t="str">
        <f>IF(Data!Y1688=TRUE(), "Yes", "No")</f>
        <v>No</v>
      </c>
      <c r="G1691" s="40">
        <f>Data!AK1688</f>
        <v>0</v>
      </c>
      <c r="H1691" s="35" t="str">
        <f>Data!AB1688</f>
        <v>Aceleración de lado a lado</v>
      </c>
      <c r="I1691" s="35">
        <f>Data!AD1688</f>
        <v>0</v>
      </c>
      <c r="J1691" s="35">
        <f>Data!AF1688</f>
        <v>0</v>
      </c>
      <c r="K1691" s="35" t="str">
        <f>CONCATENATE(Data!AH1688, " ", Data!AI1688)</f>
        <v>-0.32100000507405 g-force</v>
      </c>
      <c r="L1691" s="35" t="str">
        <f>Data!C1688</f>
        <v>Vehicle, Battery Electric Vehicle</v>
      </c>
      <c r="M1691" s="35">
        <f>Data!H1688</f>
        <v>0</v>
      </c>
      <c r="N1691" s="41">
        <f>Data!I1688</f>
        <v>46087.386437361114</v>
      </c>
      <c r="O1691" s="35">
        <f>Data!L1688</f>
        <v>0</v>
      </c>
      <c r="P1691" s="35">
        <f>Data!M1688</f>
        <v>0</v>
      </c>
      <c r="Q1691" s="35" t="str">
        <f>IF(Data!N1688=0,"",Data!N1688)</f>
        <v/>
      </c>
      <c r="R1691" s="35">
        <f>Data!K1688</f>
        <v>0</v>
      </c>
      <c r="S1691" s="35" t="str">
        <f>IF(Data!X1688=TRUE(), "Yes", "No")</f>
        <v>No</v>
      </c>
      <c r="T1691" s="40" t="e">
        <f>#REF!</f>
        <v>#REF!</v>
      </c>
    </row>
    <row r="1692" spans="1:20" x14ac:dyDescent="0.3">
      <c r="A1692" s="35" t="str">
        <f>Data!A1689</f>
        <v>NISSAN LEAF 299-1018</v>
      </c>
      <c r="B1692" s="36">
        <f t="shared" si="26"/>
        <v>46087.386437361114</v>
      </c>
      <c r="C1692" s="37" t="str">
        <f>IF(Data!J1689="GpsRecord", CONCATENATE($U$3,": ",Data!M1689,", ",Data!L1689), CONCATENATE(Data!AB1689, " ", Data!AH1689))</f>
        <v>Aceleración hacia arriba o hacia abajo 0.901000035621212</v>
      </c>
      <c r="D1692" s="38" t="str">
        <f>IF(Data!O1689=TRUE(), "Yes", "No")</f>
        <v>No</v>
      </c>
      <c r="E1692" s="38" t="str">
        <f>IF(Data!J1689="EngineStatusRecord","Engine",IF(Data!J1689="GpsRecord", "GPS", IF(Data!J1689="EngineFaultRecord", "Fault", IF(Data!J1689="DriverChange","Driver",IF(Data!J1689="CustomRecord","Custom","Debug")))))</f>
        <v>Engine</v>
      </c>
      <c r="F1692" s="39" t="str">
        <f>IF(Data!Y1689=TRUE(), "Yes", "No")</f>
        <v>No</v>
      </c>
      <c r="G1692" s="40">
        <f>Data!AK1689</f>
        <v>0</v>
      </c>
      <c r="H1692" s="35" t="str">
        <f>Data!AB1689</f>
        <v>Aceleración hacia arriba o hacia abajo</v>
      </c>
      <c r="I1692" s="35">
        <f>Data!AD1689</f>
        <v>0</v>
      </c>
      <c r="J1692" s="35">
        <f>Data!AF1689</f>
        <v>0</v>
      </c>
      <c r="K1692" s="35" t="str">
        <f>CONCATENATE(Data!AH1689, " ", Data!AI1689)</f>
        <v>0.901000035621212 g-force</v>
      </c>
      <c r="L1692" s="35" t="str">
        <f>Data!C1689</f>
        <v>Vehicle, Battery Electric Vehicle</v>
      </c>
      <c r="M1692" s="35">
        <f>Data!H1689</f>
        <v>0</v>
      </c>
      <c r="N1692" s="41">
        <f>Data!I1689</f>
        <v>46087.386437361114</v>
      </c>
      <c r="O1692" s="35">
        <f>Data!L1689</f>
        <v>0</v>
      </c>
      <c r="P1692" s="35">
        <f>Data!M1689</f>
        <v>0</v>
      </c>
      <c r="Q1692" s="35" t="str">
        <f>IF(Data!N1689=0,"",Data!N1689)</f>
        <v/>
      </c>
      <c r="R1692" s="35">
        <f>Data!K1689</f>
        <v>0</v>
      </c>
      <c r="S1692" s="35" t="str">
        <f>IF(Data!X1689=TRUE(), "Yes", "No")</f>
        <v>No</v>
      </c>
      <c r="T1692" s="40" t="e">
        <f>#REF!</f>
        <v>#REF!</v>
      </c>
    </row>
    <row r="1693" spans="1:20" x14ac:dyDescent="0.3">
      <c r="A1693" s="35" t="str">
        <f>Data!A1690</f>
        <v>NISSAN LEAF 299-1018</v>
      </c>
      <c r="B1693" s="36">
        <f t="shared" si="26"/>
        <v>46087.386446759258</v>
      </c>
      <c r="C1693" s="37" t="str">
        <f>IF(Data!J1690="GpsRecord", CONCATENATE($U$3,": ",Data!M1690,", ",Data!L1690), CONCATENATE(Data!AB1690, " ", Data!AH1690))</f>
        <v>Ubicación: 9.98487, -84.34214</v>
      </c>
      <c r="D1693" s="38" t="str">
        <f>IF(Data!O1690=TRUE(), "Yes", "No")</f>
        <v>Yes</v>
      </c>
      <c r="E1693" s="38" t="str">
        <f>IF(Data!J1690="EngineStatusRecord","Engine",IF(Data!J1690="GpsRecord", "GPS", IF(Data!J1690="EngineFaultRecord", "Fault", IF(Data!J1690="DriverChange","Driver",IF(Data!J1690="CustomRecord","Custom","Debug")))))</f>
        <v>GPS</v>
      </c>
      <c r="F1693" s="39" t="str">
        <f>IF(Data!Y1690=TRUE(), "Yes", "No")</f>
        <v>Yes</v>
      </c>
      <c r="G1693" s="40">
        <f>Data!AK1690</f>
        <v>0</v>
      </c>
      <c r="H1693" s="35">
        <f>Data!AB1690</f>
        <v>0</v>
      </c>
      <c r="I1693" s="35">
        <f>Data!AD1690</f>
        <v>0</v>
      </c>
      <c r="J1693" s="35">
        <f>Data!AF1690</f>
        <v>0</v>
      </c>
      <c r="K1693" s="35" t="str">
        <f>CONCATENATE(Data!AH1690, " ", Data!AI1690)</f>
        <v xml:space="preserve"> </v>
      </c>
      <c r="L1693" s="35" t="str">
        <f>Data!C1690</f>
        <v>Vehicle, Battery Electric Vehicle</v>
      </c>
      <c r="M1693" s="35">
        <f>Data!H1690</f>
        <v>0</v>
      </c>
      <c r="N1693" s="41">
        <f>Data!I1690</f>
        <v>46087.386446759258</v>
      </c>
      <c r="O1693" s="35">
        <f>Data!L1690</f>
        <v>-84.342140000000001</v>
      </c>
      <c r="P1693" s="35">
        <f>Data!M1690</f>
        <v>9.9848700000000008</v>
      </c>
      <c r="Q1693" s="35" t="str">
        <f>IF(Data!N1690=0,"",Data!N1690)</f>
        <v>CurveSpeedEstimateError</v>
      </c>
      <c r="R1693" s="35">
        <f>Data!K1690</f>
        <v>29</v>
      </c>
      <c r="S1693" s="35" t="str">
        <f>IF(Data!X1690=TRUE(), "Yes", "No")</f>
        <v>Yes</v>
      </c>
      <c r="T1693" s="40" t="e">
        <f>#REF!</f>
        <v>#REF!</v>
      </c>
    </row>
    <row r="1694" spans="1:20" x14ac:dyDescent="0.3">
      <c r="A1694" s="35" t="str">
        <f>Data!A1691</f>
        <v>NISSAN LEAF 299-1018</v>
      </c>
      <c r="B1694" s="36">
        <f t="shared" si="26"/>
        <v>46087.38644707176</v>
      </c>
      <c r="C1694" s="37" t="str">
        <f>IF(Data!J1691="GpsRecord", CONCATENATE($U$3,": ",Data!M1691,", ",Data!L1691), CONCATENATE(Data!AB1691, " ", Data!AH1691))</f>
        <v>Velocidad del motor en carretera 27</v>
      </c>
      <c r="D1694" s="38" t="str">
        <f>IF(Data!O1691=TRUE(), "Yes", "No")</f>
        <v>No</v>
      </c>
      <c r="E1694" s="38" t="str">
        <f>IF(Data!J1691="EngineStatusRecord","Engine",IF(Data!J1691="GpsRecord", "GPS", IF(Data!J1691="EngineFaultRecord", "Fault", IF(Data!J1691="DriverChange","Driver",IF(Data!J1691="CustomRecord","Custom","Debug")))))</f>
        <v>Engine</v>
      </c>
      <c r="F1694" s="39" t="str">
        <f>IF(Data!Y1691=TRUE(), "Yes", "No")</f>
        <v>No</v>
      </c>
      <c r="G1694" s="40">
        <f>Data!AK1691</f>
        <v>0</v>
      </c>
      <c r="H1694" s="35" t="str">
        <f>Data!AB1691</f>
        <v>Velocidad del motor en carretera</v>
      </c>
      <c r="I1694" s="35">
        <f>Data!AD1691</f>
        <v>0</v>
      </c>
      <c r="J1694" s="35">
        <f>Data!AF1691</f>
        <v>0</v>
      </c>
      <c r="K1694" s="35" t="str">
        <f>CONCATENATE(Data!AH1691, " ", Data!AI1691)</f>
        <v>27 km/h</v>
      </c>
      <c r="L1694" s="35" t="str">
        <f>Data!C1691</f>
        <v>Vehicle, Battery Electric Vehicle</v>
      </c>
      <c r="M1694" s="35">
        <f>Data!H1691</f>
        <v>0</v>
      </c>
      <c r="N1694" s="41">
        <f>Data!I1691</f>
        <v>46087.38644707176</v>
      </c>
      <c r="O1694" s="35">
        <f>Data!L1691</f>
        <v>0</v>
      </c>
      <c r="P1694" s="35">
        <f>Data!M1691</f>
        <v>0</v>
      </c>
      <c r="Q1694" s="35" t="str">
        <f>IF(Data!N1691=0,"",Data!N1691)</f>
        <v/>
      </c>
      <c r="R1694" s="35">
        <f>Data!K1691</f>
        <v>0</v>
      </c>
      <c r="S1694" s="35" t="str">
        <f>IF(Data!X1691=TRUE(), "Yes", "No")</f>
        <v>No</v>
      </c>
      <c r="T1694" s="40" t="e">
        <f>#REF!</f>
        <v>#REF!</v>
      </c>
    </row>
    <row r="1695" spans="1:20" x14ac:dyDescent="0.3">
      <c r="A1695" s="35" t="str">
        <f>Data!A1692</f>
        <v>NISSAN LEAF 299-1018</v>
      </c>
      <c r="B1695" s="36">
        <f t="shared" si="26"/>
        <v>46087.386458472225</v>
      </c>
      <c r="C1695" s="37" t="str">
        <f>IF(Data!J1692="GpsRecord", CONCATENATE($U$3,": ",Data!M1692,", ",Data!L1692), CONCATENATE(Data!AB1692, " ", Data!AH1692))</f>
        <v>Velocidad del motor en carretera 25</v>
      </c>
      <c r="D1695" s="38" t="str">
        <f>IF(Data!O1692=TRUE(), "Yes", "No")</f>
        <v>No</v>
      </c>
      <c r="E1695" s="38" t="str">
        <f>IF(Data!J1692="EngineStatusRecord","Engine",IF(Data!J1692="GpsRecord", "GPS", IF(Data!J1692="EngineFaultRecord", "Fault", IF(Data!J1692="DriverChange","Driver",IF(Data!J1692="CustomRecord","Custom","Debug")))))</f>
        <v>Engine</v>
      </c>
      <c r="F1695" s="39" t="str">
        <f>IF(Data!Y1692=TRUE(), "Yes", "No")</f>
        <v>No</v>
      </c>
      <c r="G1695" s="40">
        <f>Data!AK1692</f>
        <v>0</v>
      </c>
      <c r="H1695" s="35" t="str">
        <f>Data!AB1692</f>
        <v>Velocidad del motor en carretera</v>
      </c>
      <c r="I1695" s="35">
        <f>Data!AD1692</f>
        <v>0</v>
      </c>
      <c r="J1695" s="35">
        <f>Data!AF1692</f>
        <v>0</v>
      </c>
      <c r="K1695" s="35" t="str">
        <f>CONCATENATE(Data!AH1692, " ", Data!AI1692)</f>
        <v>25 km/h</v>
      </c>
      <c r="L1695" s="35" t="str">
        <f>Data!C1692</f>
        <v>Vehicle, Battery Electric Vehicle</v>
      </c>
      <c r="M1695" s="35">
        <f>Data!H1692</f>
        <v>0</v>
      </c>
      <c r="N1695" s="41">
        <f>Data!I1692</f>
        <v>46087.386458472225</v>
      </c>
      <c r="O1695" s="35">
        <f>Data!L1692</f>
        <v>0</v>
      </c>
      <c r="P1695" s="35">
        <f>Data!M1692</f>
        <v>0</v>
      </c>
      <c r="Q1695" s="35" t="str">
        <f>IF(Data!N1692=0,"",Data!N1692)</f>
        <v/>
      </c>
      <c r="R1695" s="35">
        <f>Data!K1692</f>
        <v>0</v>
      </c>
      <c r="S1695" s="35" t="str">
        <f>IF(Data!X1692=TRUE(), "Yes", "No")</f>
        <v>No</v>
      </c>
      <c r="T1695" s="40" t="e">
        <f>#REF!</f>
        <v>#REF!</v>
      </c>
    </row>
    <row r="1696" spans="1:20" x14ac:dyDescent="0.3">
      <c r="A1696" s="35" t="str">
        <f>Data!A1693</f>
        <v>NISSAN LEAF 299-1018</v>
      </c>
      <c r="B1696" s="36">
        <f t="shared" si="26"/>
        <v>46087.386481481481</v>
      </c>
      <c r="C1696" s="37" t="str">
        <f>IF(Data!J1693="GpsRecord", CONCATENATE($U$3,": ",Data!M1693,", ",Data!L1693), CONCATENATE(Data!AB1693, " ", Data!AH1693))</f>
        <v>Ubicación: 9.98471, -84.34224</v>
      </c>
      <c r="D1696" s="38" t="str">
        <f>IF(Data!O1693=TRUE(), "Yes", "No")</f>
        <v>Yes</v>
      </c>
      <c r="E1696" s="38" t="str">
        <f>IF(Data!J1693="EngineStatusRecord","Engine",IF(Data!J1693="GpsRecord", "GPS", IF(Data!J1693="EngineFaultRecord", "Fault", IF(Data!J1693="DriverChange","Driver",IF(Data!J1693="CustomRecord","Custom","Debug")))))</f>
        <v>GPS</v>
      </c>
      <c r="F1696" s="39" t="str">
        <f>IF(Data!Y1693=TRUE(), "Yes", "No")</f>
        <v>Yes</v>
      </c>
      <c r="G1696" s="40">
        <f>Data!AK1693</f>
        <v>0</v>
      </c>
      <c r="H1696" s="35">
        <f>Data!AB1693</f>
        <v>0</v>
      </c>
      <c r="I1696" s="35">
        <f>Data!AD1693</f>
        <v>0</v>
      </c>
      <c r="J1696" s="35">
        <f>Data!AF1693</f>
        <v>0</v>
      </c>
      <c r="K1696" s="35" t="str">
        <f>CONCATENATE(Data!AH1693, " ", Data!AI1693)</f>
        <v xml:space="preserve"> </v>
      </c>
      <c r="L1696" s="35" t="str">
        <f>Data!C1693</f>
        <v>Vehicle, Battery Electric Vehicle</v>
      </c>
      <c r="M1696" s="35">
        <f>Data!H1693</f>
        <v>0</v>
      </c>
      <c r="N1696" s="41">
        <f>Data!I1693</f>
        <v>46087.386481481481</v>
      </c>
      <c r="O1696" s="35">
        <f>Data!L1693</f>
        <v>-84.342240000000004</v>
      </c>
      <c r="P1696" s="35">
        <f>Data!M1693</f>
        <v>9.9847099999999998</v>
      </c>
      <c r="Q1696" s="35" t="str">
        <f>IF(Data!N1693=0,"",Data!N1693)</f>
        <v>CurveSpeedEstimateError</v>
      </c>
      <c r="R1696" s="35">
        <f>Data!K1693</f>
        <v>29</v>
      </c>
      <c r="S1696" s="35" t="str">
        <f>IF(Data!X1693=TRUE(), "Yes", "No")</f>
        <v>Yes</v>
      </c>
      <c r="T1696" s="40" t="e">
        <f>#REF!</f>
        <v>#REF!</v>
      </c>
    </row>
    <row r="1697" spans="1:20" x14ac:dyDescent="0.3">
      <c r="A1697" s="35" t="str">
        <f>Data!A1694</f>
        <v>NISSAN LEAF 299-1018</v>
      </c>
      <c r="B1697" s="36">
        <f t="shared" si="26"/>
        <v>46087.38648306713</v>
      </c>
      <c r="C1697" s="37" t="str">
        <f>IF(Data!J1694="GpsRecord", CONCATENATE($U$3,": ",Data!M1694,", ",Data!L1694), CONCATENATE(Data!AB1694, " ", Data!AH1694))</f>
        <v>Aceleración de lado a lado -0.371999989774409</v>
      </c>
      <c r="D1697" s="38" t="str">
        <f>IF(Data!O1694=TRUE(), "Yes", "No")</f>
        <v>No</v>
      </c>
      <c r="E1697" s="38" t="str">
        <f>IF(Data!J1694="EngineStatusRecord","Engine",IF(Data!J1694="GpsRecord", "GPS", IF(Data!J1694="EngineFaultRecord", "Fault", IF(Data!J1694="DriverChange","Driver",IF(Data!J1694="CustomRecord","Custom","Debug")))))</f>
        <v>Engine</v>
      </c>
      <c r="F1697" s="39" t="str">
        <f>IF(Data!Y1694=TRUE(), "Yes", "No")</f>
        <v>No</v>
      </c>
      <c r="G1697" s="40">
        <f>Data!AK1694</f>
        <v>0</v>
      </c>
      <c r="H1697" s="35" t="str">
        <f>Data!AB1694</f>
        <v>Aceleración de lado a lado</v>
      </c>
      <c r="I1697" s="35">
        <f>Data!AD1694</f>
        <v>0</v>
      </c>
      <c r="J1697" s="35">
        <f>Data!AF1694</f>
        <v>0</v>
      </c>
      <c r="K1697" s="35" t="str">
        <f>CONCATENATE(Data!AH1694, " ", Data!AI1694)</f>
        <v>-0.371999989774409 g-force</v>
      </c>
      <c r="L1697" s="35" t="str">
        <f>Data!C1694</f>
        <v>Vehicle, Battery Electric Vehicle</v>
      </c>
      <c r="M1697" s="35">
        <f>Data!H1694</f>
        <v>0</v>
      </c>
      <c r="N1697" s="41">
        <f>Data!I1694</f>
        <v>46087.38648306713</v>
      </c>
      <c r="O1697" s="35">
        <f>Data!L1694</f>
        <v>0</v>
      </c>
      <c r="P1697" s="35">
        <f>Data!M1694</f>
        <v>0</v>
      </c>
      <c r="Q1697" s="35" t="str">
        <f>IF(Data!N1694=0,"",Data!N1694)</f>
        <v/>
      </c>
      <c r="R1697" s="35">
        <f>Data!K1694</f>
        <v>0</v>
      </c>
      <c r="S1697" s="35" t="str">
        <f>IF(Data!X1694=TRUE(), "Yes", "No")</f>
        <v>No</v>
      </c>
      <c r="T1697" s="40" t="e">
        <f>#REF!</f>
        <v>#REF!</v>
      </c>
    </row>
    <row r="1698" spans="1:20" x14ac:dyDescent="0.3">
      <c r="A1698" s="35" t="str">
        <f>Data!A1695</f>
        <v>NISSAN LEAF 299-1018</v>
      </c>
      <c r="B1698" s="36">
        <f t="shared" si="26"/>
        <v>46087.38648306713</v>
      </c>
      <c r="C1698" s="37" t="str">
        <f>IF(Data!J1695="GpsRecord", CONCATENATE($U$3,": ",Data!M1695,", ",Data!L1695), CONCATENATE(Data!AB1695, " ", Data!AH1695))</f>
        <v>Aceleración hacia arriba o hacia abajo 0.987999979530171</v>
      </c>
      <c r="D1698" s="38" t="str">
        <f>IF(Data!O1695=TRUE(), "Yes", "No")</f>
        <v>No</v>
      </c>
      <c r="E1698" s="38" t="str">
        <f>IF(Data!J1695="EngineStatusRecord","Engine",IF(Data!J1695="GpsRecord", "GPS", IF(Data!J1695="EngineFaultRecord", "Fault", IF(Data!J1695="DriverChange","Driver",IF(Data!J1695="CustomRecord","Custom","Debug")))))</f>
        <v>Engine</v>
      </c>
      <c r="F1698" s="39" t="str">
        <f>IF(Data!Y1695=TRUE(), "Yes", "No")</f>
        <v>No</v>
      </c>
      <c r="G1698" s="40">
        <f>Data!AK1695</f>
        <v>0</v>
      </c>
      <c r="H1698" s="35" t="str">
        <f>Data!AB1695</f>
        <v>Aceleración hacia arriba o hacia abajo</v>
      </c>
      <c r="I1698" s="35">
        <f>Data!AD1695</f>
        <v>0</v>
      </c>
      <c r="J1698" s="35">
        <f>Data!AF1695</f>
        <v>0</v>
      </c>
      <c r="K1698" s="35" t="str">
        <f>CONCATENATE(Data!AH1695, " ", Data!AI1695)</f>
        <v>0.987999979530171 g-force</v>
      </c>
      <c r="L1698" s="35" t="str">
        <f>Data!C1695</f>
        <v>Vehicle, Battery Electric Vehicle</v>
      </c>
      <c r="M1698" s="35">
        <f>Data!H1695</f>
        <v>0</v>
      </c>
      <c r="N1698" s="41">
        <f>Data!I1695</f>
        <v>46087.38648306713</v>
      </c>
      <c r="O1698" s="35">
        <f>Data!L1695</f>
        <v>0</v>
      </c>
      <c r="P1698" s="35">
        <f>Data!M1695</f>
        <v>0</v>
      </c>
      <c r="Q1698" s="35" t="str">
        <f>IF(Data!N1695=0,"",Data!N1695)</f>
        <v/>
      </c>
      <c r="R1698" s="35">
        <f>Data!K1695</f>
        <v>0</v>
      </c>
      <c r="S1698" s="35" t="str">
        <f>IF(Data!X1695=TRUE(), "Yes", "No")</f>
        <v>No</v>
      </c>
      <c r="T1698" s="40" t="e">
        <f>#REF!</f>
        <v>#REF!</v>
      </c>
    </row>
    <row r="1699" spans="1:20" x14ac:dyDescent="0.3">
      <c r="A1699" s="35" t="str">
        <f>Data!A1696</f>
        <v>NISSAN LEAF 299-1018</v>
      </c>
      <c r="B1699" s="36">
        <f t="shared" si="26"/>
        <v>46087.386483333335</v>
      </c>
      <c r="C1699" s="37" t="str">
        <f>IF(Data!J1696="GpsRecord", CONCATENATE($U$3,": ",Data!M1696,", ",Data!L1696), CONCATENATE(Data!AB1696, " ", Data!AH1696))</f>
        <v>Energía de la batería del vehículo eléctrico -1486</v>
      </c>
      <c r="D1699" s="38" t="str">
        <f>IF(Data!O1696=TRUE(), "Yes", "No")</f>
        <v>No</v>
      </c>
      <c r="E1699" s="38" t="str">
        <f>IF(Data!J1696="EngineStatusRecord","Engine",IF(Data!J1696="GpsRecord", "GPS", IF(Data!J1696="EngineFaultRecord", "Fault", IF(Data!J1696="DriverChange","Driver",IF(Data!J1696="CustomRecord","Custom","Debug")))))</f>
        <v>Engine</v>
      </c>
      <c r="F1699" s="39" t="str">
        <f>IF(Data!Y1696=TRUE(), "Yes", "No")</f>
        <v>No</v>
      </c>
      <c r="G1699" s="40">
        <f>Data!AK1696</f>
        <v>0</v>
      </c>
      <c r="H1699" s="35" t="str">
        <f>Data!AB1696</f>
        <v>Energía de la batería del vehículo eléctrico</v>
      </c>
      <c r="I1699" s="35">
        <f>Data!AD1696</f>
        <v>0</v>
      </c>
      <c r="J1699" s="35">
        <f>Data!AF1696</f>
        <v>0</v>
      </c>
      <c r="K1699" s="35" t="str">
        <f>CONCATENATE(Data!AH1696, " ", Data!AI1696)</f>
        <v>-1486 W</v>
      </c>
      <c r="L1699" s="35" t="str">
        <f>Data!C1696</f>
        <v>Vehicle, Battery Electric Vehicle</v>
      </c>
      <c r="M1699" s="35">
        <f>Data!H1696</f>
        <v>0</v>
      </c>
      <c r="N1699" s="41">
        <f>Data!I1696</f>
        <v>46087.386483333335</v>
      </c>
      <c r="O1699" s="35">
        <f>Data!L1696</f>
        <v>0</v>
      </c>
      <c r="P1699" s="35">
        <f>Data!M1696</f>
        <v>0</v>
      </c>
      <c r="Q1699" s="35" t="str">
        <f>IF(Data!N1696=0,"",Data!N1696)</f>
        <v/>
      </c>
      <c r="R1699" s="35">
        <f>Data!K1696</f>
        <v>0</v>
      </c>
      <c r="S1699" s="35" t="str">
        <f>IF(Data!X1696=TRUE(), "Yes", "No")</f>
        <v>No</v>
      </c>
      <c r="T1699" s="40" t="e">
        <f>#REF!</f>
        <v>#REF!</v>
      </c>
    </row>
    <row r="1700" spans="1:20" x14ac:dyDescent="0.3">
      <c r="A1700" s="35" t="str">
        <f>Data!A1697</f>
        <v>NISSAN LEAF 299-1018</v>
      </c>
      <c r="B1700" s="36">
        <f t="shared" si="26"/>
        <v>46087.386493287035</v>
      </c>
      <c r="C1700" s="37" t="str">
        <f>IF(Data!J1697="GpsRecord", CONCATENATE($U$3,": ",Data!M1697,", ",Data!L1697), CONCATENATE(Data!AB1697, " ", Data!AH1697))</f>
        <v>Aceleración hacia delante o frenado 0</v>
      </c>
      <c r="D1700" s="38" t="str">
        <f>IF(Data!O1697=TRUE(), "Yes", "No")</f>
        <v>No</v>
      </c>
      <c r="E1700" s="38" t="str">
        <f>IF(Data!J1697="EngineStatusRecord","Engine",IF(Data!J1697="GpsRecord", "GPS", IF(Data!J1697="EngineFaultRecord", "Fault", IF(Data!J1697="DriverChange","Driver",IF(Data!J1697="CustomRecord","Custom","Debug")))))</f>
        <v>Engine</v>
      </c>
      <c r="F1700" s="39" t="str">
        <f>IF(Data!Y1697=TRUE(), "Yes", "No")</f>
        <v>No</v>
      </c>
      <c r="G1700" s="40">
        <f>Data!AK1697</f>
        <v>0</v>
      </c>
      <c r="H1700" s="35" t="str">
        <f>Data!AB1697</f>
        <v>Aceleración hacia delante o frenado</v>
      </c>
      <c r="I1700" s="35">
        <f>Data!AD1697</f>
        <v>0</v>
      </c>
      <c r="J1700" s="35">
        <f>Data!AF1697</f>
        <v>0</v>
      </c>
      <c r="K1700" s="35" t="str">
        <f>CONCATENATE(Data!AH1697, " ", Data!AI1697)</f>
        <v>0 g-force</v>
      </c>
      <c r="L1700" s="35" t="str">
        <f>Data!C1697</f>
        <v>Vehicle, Battery Electric Vehicle</v>
      </c>
      <c r="M1700" s="35">
        <f>Data!H1697</f>
        <v>0</v>
      </c>
      <c r="N1700" s="41">
        <f>Data!I1697</f>
        <v>46087.386493287035</v>
      </c>
      <c r="O1700" s="35">
        <f>Data!L1697</f>
        <v>0</v>
      </c>
      <c r="P1700" s="35">
        <f>Data!M1697</f>
        <v>0</v>
      </c>
      <c r="Q1700" s="35" t="str">
        <f>IF(Data!N1697=0,"",Data!N1697)</f>
        <v/>
      </c>
      <c r="R1700" s="35">
        <f>Data!K1697</f>
        <v>0</v>
      </c>
      <c r="S1700" s="35" t="str">
        <f>IF(Data!X1697=TRUE(), "Yes", "No")</f>
        <v>No</v>
      </c>
      <c r="T1700" s="40" t="e">
        <f>#REF!</f>
        <v>#REF!</v>
      </c>
    </row>
    <row r="1701" spans="1:20" x14ac:dyDescent="0.3">
      <c r="A1701" s="35" t="str">
        <f>Data!A1698</f>
        <v>NISSAN LEAF 299-1018</v>
      </c>
      <c r="B1701" s="36">
        <f t="shared" si="26"/>
        <v>46087.386493287035</v>
      </c>
      <c r="C1701" s="37" t="str">
        <f>IF(Data!J1698="GpsRecord", CONCATENATE($U$3,": ",Data!M1698,", ",Data!L1698), CONCATENATE(Data!AB1698, " ", Data!AH1698))</f>
        <v>Aceleración de lado a lado 0</v>
      </c>
      <c r="D1701" s="38" t="str">
        <f>IF(Data!O1698=TRUE(), "Yes", "No")</f>
        <v>No</v>
      </c>
      <c r="E1701" s="38" t="str">
        <f>IF(Data!J1698="EngineStatusRecord","Engine",IF(Data!J1698="GpsRecord", "GPS", IF(Data!J1698="EngineFaultRecord", "Fault", IF(Data!J1698="DriverChange","Driver",IF(Data!J1698="CustomRecord","Custom","Debug")))))</f>
        <v>Engine</v>
      </c>
      <c r="F1701" s="39" t="str">
        <f>IF(Data!Y1698=TRUE(), "Yes", "No")</f>
        <v>No</v>
      </c>
      <c r="G1701" s="40">
        <f>Data!AK1698</f>
        <v>0</v>
      </c>
      <c r="H1701" s="35" t="str">
        <f>Data!AB1698</f>
        <v>Aceleración de lado a lado</v>
      </c>
      <c r="I1701" s="35">
        <f>Data!AD1698</f>
        <v>0</v>
      </c>
      <c r="J1701" s="35">
        <f>Data!AF1698</f>
        <v>0</v>
      </c>
      <c r="K1701" s="35" t="str">
        <f>CONCATENATE(Data!AH1698, " ", Data!AI1698)</f>
        <v>0 g-force</v>
      </c>
      <c r="L1701" s="35" t="str">
        <f>Data!C1698</f>
        <v>Vehicle, Battery Electric Vehicle</v>
      </c>
      <c r="M1701" s="35">
        <f>Data!H1698</f>
        <v>0</v>
      </c>
      <c r="N1701" s="41">
        <f>Data!I1698</f>
        <v>46087.386493287035</v>
      </c>
      <c r="O1701" s="35">
        <f>Data!L1698</f>
        <v>0</v>
      </c>
      <c r="P1701" s="35">
        <f>Data!M1698</f>
        <v>0</v>
      </c>
      <c r="Q1701" s="35" t="str">
        <f>IF(Data!N1698=0,"",Data!N1698)</f>
        <v/>
      </c>
      <c r="R1701" s="35">
        <f>Data!K1698</f>
        <v>0</v>
      </c>
      <c r="S1701" s="35" t="str">
        <f>IF(Data!X1698=TRUE(), "Yes", "No")</f>
        <v>No</v>
      </c>
      <c r="T1701" s="40" t="e">
        <f>#REF!</f>
        <v>#REF!</v>
      </c>
    </row>
    <row r="1702" spans="1:20" x14ac:dyDescent="0.3">
      <c r="A1702" s="35" t="str">
        <f>Data!A1699</f>
        <v>NISSAN LEAF 299-1018</v>
      </c>
      <c r="B1702" s="36">
        <f t="shared" si="26"/>
        <v>46087.386493287035</v>
      </c>
      <c r="C1702" s="37" t="str">
        <f>IF(Data!J1699="GpsRecord", CONCATENATE($U$3,": ",Data!M1699,", ",Data!L1699), CONCATENATE(Data!AB1699, " ", Data!AH1699))</f>
        <v>Aceleración hacia arriba o hacia abajo 0.927999979534757</v>
      </c>
      <c r="D1702" s="38" t="str">
        <f>IF(Data!O1699=TRUE(), "Yes", "No")</f>
        <v>No</v>
      </c>
      <c r="E1702" s="38" t="str">
        <f>IF(Data!J1699="EngineStatusRecord","Engine",IF(Data!J1699="GpsRecord", "GPS", IF(Data!J1699="EngineFaultRecord", "Fault", IF(Data!J1699="DriverChange","Driver",IF(Data!J1699="CustomRecord","Custom","Debug")))))</f>
        <v>Engine</v>
      </c>
      <c r="F1702" s="39" t="str">
        <f>IF(Data!Y1699=TRUE(), "Yes", "No")</f>
        <v>No</v>
      </c>
      <c r="G1702" s="40">
        <f>Data!AK1699</f>
        <v>0</v>
      </c>
      <c r="H1702" s="35" t="str">
        <f>Data!AB1699</f>
        <v>Aceleración hacia arriba o hacia abajo</v>
      </c>
      <c r="I1702" s="35">
        <f>Data!AD1699</f>
        <v>0</v>
      </c>
      <c r="J1702" s="35">
        <f>Data!AF1699</f>
        <v>0</v>
      </c>
      <c r="K1702" s="35" t="str">
        <f>CONCATENATE(Data!AH1699, " ", Data!AI1699)</f>
        <v>0.927999979534757 g-force</v>
      </c>
      <c r="L1702" s="35" t="str">
        <f>Data!C1699</f>
        <v>Vehicle, Battery Electric Vehicle</v>
      </c>
      <c r="M1702" s="35">
        <f>Data!H1699</f>
        <v>0</v>
      </c>
      <c r="N1702" s="41">
        <f>Data!I1699</f>
        <v>46087.386493287035</v>
      </c>
      <c r="O1702" s="35">
        <f>Data!L1699</f>
        <v>0</v>
      </c>
      <c r="P1702" s="35">
        <f>Data!M1699</f>
        <v>0</v>
      </c>
      <c r="Q1702" s="35" t="str">
        <f>IF(Data!N1699=0,"",Data!N1699)</f>
        <v/>
      </c>
      <c r="R1702" s="35">
        <f>Data!K1699</f>
        <v>0</v>
      </c>
      <c r="S1702" s="35" t="str">
        <f>IF(Data!X1699=TRUE(), "Yes", "No")</f>
        <v>No</v>
      </c>
      <c r="T1702" s="40" t="e">
        <f>#REF!</f>
        <v>#REF!</v>
      </c>
    </row>
    <row r="1703" spans="1:20" x14ac:dyDescent="0.3">
      <c r="A1703" s="35" t="str">
        <f>Data!A1700</f>
        <v>NISSAN LEAF 299-1018</v>
      </c>
      <c r="B1703" s="36">
        <f t="shared" si="26"/>
        <v>46087.386516203704</v>
      </c>
      <c r="C1703" s="37" t="str">
        <f>IF(Data!J1700="GpsRecord", CONCATENATE($U$3,": ",Data!M1700,", ",Data!L1700), CONCATENATE(Data!AB1700, " ", Data!AH1700))</f>
        <v>Ubicación: 9.98478, -84.34248</v>
      </c>
      <c r="D1703" s="38" t="str">
        <f>IF(Data!O1700=TRUE(), "Yes", "No")</f>
        <v>Yes</v>
      </c>
      <c r="E1703" s="38" t="str">
        <f>IF(Data!J1700="EngineStatusRecord","Engine",IF(Data!J1700="GpsRecord", "GPS", IF(Data!J1700="EngineFaultRecord", "Fault", IF(Data!J1700="DriverChange","Driver",IF(Data!J1700="CustomRecord","Custom","Debug")))))</f>
        <v>GPS</v>
      </c>
      <c r="F1703" s="39" t="str">
        <f>IF(Data!Y1700=TRUE(), "Yes", "No")</f>
        <v>Yes</v>
      </c>
      <c r="G1703" s="40">
        <f>Data!AK1700</f>
        <v>0</v>
      </c>
      <c r="H1703" s="35">
        <f>Data!AB1700</f>
        <v>0</v>
      </c>
      <c r="I1703" s="35">
        <f>Data!AD1700</f>
        <v>0</v>
      </c>
      <c r="J1703" s="35">
        <f>Data!AF1700</f>
        <v>0</v>
      </c>
      <c r="K1703" s="35" t="str">
        <f>CONCATENATE(Data!AH1700, " ", Data!AI1700)</f>
        <v xml:space="preserve"> </v>
      </c>
      <c r="L1703" s="35" t="str">
        <f>Data!C1700</f>
        <v>Vehicle, Battery Electric Vehicle</v>
      </c>
      <c r="M1703" s="35">
        <f>Data!H1700</f>
        <v>0</v>
      </c>
      <c r="N1703" s="41">
        <f>Data!I1700</f>
        <v>46087.386516203704</v>
      </c>
      <c r="O1703" s="35">
        <f>Data!L1700</f>
        <v>-84.342479999999995</v>
      </c>
      <c r="P1703" s="35">
        <f>Data!M1700</f>
        <v>9.9847800000000007</v>
      </c>
      <c r="Q1703" s="35" t="str">
        <f>IF(Data!N1700=0,"",Data!N1700)</f>
        <v>CurveSpeedEstimateError</v>
      </c>
      <c r="R1703" s="35">
        <f>Data!K1700</f>
        <v>39</v>
      </c>
      <c r="S1703" s="35" t="str">
        <f>IF(Data!X1700=TRUE(), "Yes", "No")</f>
        <v>Yes</v>
      </c>
      <c r="T1703" s="40" t="e">
        <f>#REF!</f>
        <v>#REF!</v>
      </c>
    </row>
    <row r="1704" spans="1:20" x14ac:dyDescent="0.3">
      <c r="A1704" s="35" t="str">
        <f>Data!A1701</f>
        <v>NISSAN LEAF 299-1018</v>
      </c>
      <c r="B1704" s="36">
        <f t="shared" si="26"/>
        <v>46087.386562638887</v>
      </c>
      <c r="C1704" s="37" t="str">
        <f>IF(Data!J1701="GpsRecord", CONCATENATE($U$3,": ",Data!M1701,", ",Data!L1701), CONCATENATE(Data!AB1701, " ", Data!AH1701))</f>
        <v>Velocidad del motor en carretera 53</v>
      </c>
      <c r="D1704" s="38" t="str">
        <f>IF(Data!O1701=TRUE(), "Yes", "No")</f>
        <v>No</v>
      </c>
      <c r="E1704" s="38" t="str">
        <f>IF(Data!J1701="EngineStatusRecord","Engine",IF(Data!J1701="GpsRecord", "GPS", IF(Data!J1701="EngineFaultRecord", "Fault", IF(Data!J1701="DriverChange","Driver",IF(Data!J1701="CustomRecord","Custom","Debug")))))</f>
        <v>Engine</v>
      </c>
      <c r="F1704" s="39" t="str">
        <f>IF(Data!Y1701=TRUE(), "Yes", "No")</f>
        <v>No</v>
      </c>
      <c r="G1704" s="40">
        <f>Data!AK1701</f>
        <v>0</v>
      </c>
      <c r="H1704" s="35" t="str">
        <f>Data!AB1701</f>
        <v>Velocidad del motor en carretera</v>
      </c>
      <c r="I1704" s="35">
        <f>Data!AD1701</f>
        <v>0</v>
      </c>
      <c r="J1704" s="35">
        <f>Data!AF1701</f>
        <v>0</v>
      </c>
      <c r="K1704" s="35" t="str">
        <f>CONCATENATE(Data!AH1701, " ", Data!AI1701)</f>
        <v>53 km/h</v>
      </c>
      <c r="L1704" s="35" t="str">
        <f>Data!C1701</f>
        <v>Vehicle, Battery Electric Vehicle</v>
      </c>
      <c r="M1704" s="35">
        <f>Data!H1701</f>
        <v>0</v>
      </c>
      <c r="N1704" s="41">
        <f>Data!I1701</f>
        <v>46087.386562638887</v>
      </c>
      <c r="O1704" s="35">
        <f>Data!L1701</f>
        <v>0</v>
      </c>
      <c r="P1704" s="35">
        <f>Data!M1701</f>
        <v>0</v>
      </c>
      <c r="Q1704" s="35" t="str">
        <f>IF(Data!N1701=0,"",Data!N1701)</f>
        <v/>
      </c>
      <c r="R1704" s="35">
        <f>Data!K1701</f>
        <v>0</v>
      </c>
      <c r="S1704" s="35" t="str">
        <f>IF(Data!X1701=TRUE(), "Yes", "No")</f>
        <v>No</v>
      </c>
      <c r="T1704" s="40" t="e">
        <f>#REF!</f>
        <v>#REF!</v>
      </c>
    </row>
    <row r="1705" spans="1:20" x14ac:dyDescent="0.3">
      <c r="A1705" s="35" t="str">
        <f>Data!A1702</f>
        <v>NISSAN LEAF 299-1018</v>
      </c>
      <c r="B1705" s="36">
        <f t="shared" si="26"/>
        <v>46087.386574074073</v>
      </c>
      <c r="C1705" s="37" t="str">
        <f>IF(Data!J1702="GpsRecord", CONCATENATE($U$3,": ",Data!M1702,", ",Data!L1702), CONCATENATE(Data!AB1702, " ", Data!AH1702))</f>
        <v>Ubicación: 9.98503, -84.34302</v>
      </c>
      <c r="D1705" s="38" t="str">
        <f>IF(Data!O1702=TRUE(), "Yes", "No")</f>
        <v>Yes</v>
      </c>
      <c r="E1705" s="38" t="str">
        <f>IF(Data!J1702="EngineStatusRecord","Engine",IF(Data!J1702="GpsRecord", "GPS", IF(Data!J1702="EngineFaultRecord", "Fault", IF(Data!J1702="DriverChange","Driver",IF(Data!J1702="CustomRecord","Custom","Debug")))))</f>
        <v>GPS</v>
      </c>
      <c r="F1705" s="39" t="str">
        <f>IF(Data!Y1702=TRUE(), "Yes", "No")</f>
        <v>Yes</v>
      </c>
      <c r="G1705" s="40">
        <f>Data!AK1702</f>
        <v>0</v>
      </c>
      <c r="H1705" s="35">
        <f>Data!AB1702</f>
        <v>0</v>
      </c>
      <c r="I1705" s="35">
        <f>Data!AD1702</f>
        <v>0</v>
      </c>
      <c r="J1705" s="35">
        <f>Data!AF1702</f>
        <v>0</v>
      </c>
      <c r="K1705" s="35" t="str">
        <f>CONCATENATE(Data!AH1702, " ", Data!AI1702)</f>
        <v xml:space="preserve"> </v>
      </c>
      <c r="L1705" s="35" t="str">
        <f>Data!C1702</f>
        <v>Vehicle, Battery Electric Vehicle</v>
      </c>
      <c r="M1705" s="35">
        <f>Data!H1702</f>
        <v>0</v>
      </c>
      <c r="N1705" s="41">
        <f>Data!I1702</f>
        <v>46087.386574074073</v>
      </c>
      <c r="O1705" s="35">
        <f>Data!L1702</f>
        <v>-84.343019999999996</v>
      </c>
      <c r="P1705" s="35">
        <f>Data!M1702</f>
        <v>9.9850300000000001</v>
      </c>
      <c r="Q1705" s="35" t="str">
        <f>IF(Data!N1702=0,"",Data!N1702)</f>
        <v>CurveSpeed</v>
      </c>
      <c r="R1705" s="35">
        <f>Data!K1702</f>
        <v>53</v>
      </c>
      <c r="S1705" s="35" t="str">
        <f>IF(Data!X1702=TRUE(), "Yes", "No")</f>
        <v>Yes</v>
      </c>
      <c r="T1705" s="40" t="e">
        <f>#REF!</f>
        <v>#REF!</v>
      </c>
    </row>
    <row r="1706" spans="1:20" x14ac:dyDescent="0.3">
      <c r="A1706" s="35" t="str">
        <f>Data!A1703</f>
        <v>NISSAN LEAF 299-1018</v>
      </c>
      <c r="B1706" s="36">
        <f t="shared" si="26"/>
        <v>46087.386608796296</v>
      </c>
      <c r="C1706" s="37" t="str">
        <f>IF(Data!J1703="GpsRecord", CONCATENATE($U$3,": ",Data!M1703,", ",Data!L1703), CONCATENATE(Data!AB1703, " ", Data!AH1703))</f>
        <v>Ubicación: 9.98521, -84.34338</v>
      </c>
      <c r="D1706" s="38" t="str">
        <f>IF(Data!O1703=TRUE(), "Yes", "No")</f>
        <v>Yes</v>
      </c>
      <c r="E1706" s="38" t="str">
        <f>IF(Data!J1703="EngineStatusRecord","Engine",IF(Data!J1703="GpsRecord", "GPS", IF(Data!J1703="EngineFaultRecord", "Fault", IF(Data!J1703="DriverChange","Driver",IF(Data!J1703="CustomRecord","Custom","Debug")))))</f>
        <v>GPS</v>
      </c>
      <c r="F1706" s="39" t="str">
        <f>IF(Data!Y1703=TRUE(), "Yes", "No")</f>
        <v>Yes</v>
      </c>
      <c r="G1706" s="40">
        <f>Data!AK1703</f>
        <v>0</v>
      </c>
      <c r="H1706" s="35">
        <f>Data!AB1703</f>
        <v>0</v>
      </c>
      <c r="I1706" s="35">
        <f>Data!AD1703</f>
        <v>0</v>
      </c>
      <c r="J1706" s="35">
        <f>Data!AF1703</f>
        <v>0</v>
      </c>
      <c r="K1706" s="35" t="str">
        <f>CONCATENATE(Data!AH1703, " ", Data!AI1703)</f>
        <v xml:space="preserve"> </v>
      </c>
      <c r="L1706" s="35" t="str">
        <f>Data!C1703</f>
        <v>Vehicle, Battery Electric Vehicle</v>
      </c>
      <c r="M1706" s="35">
        <f>Data!H1703</f>
        <v>0</v>
      </c>
      <c r="N1706" s="41">
        <f>Data!I1703</f>
        <v>46087.386608796296</v>
      </c>
      <c r="O1706" s="35">
        <f>Data!L1703</f>
        <v>-84.343379999999996</v>
      </c>
      <c r="P1706" s="35">
        <f>Data!M1703</f>
        <v>9.9852100000000004</v>
      </c>
      <c r="Q1706" s="35" t="str">
        <f>IF(Data!N1703=0,"",Data!N1703)</f>
        <v>CurveSpeedEstimateError</v>
      </c>
      <c r="R1706" s="35">
        <f>Data!K1703</f>
        <v>53</v>
      </c>
      <c r="S1706" s="35" t="str">
        <f>IF(Data!X1703=TRUE(), "Yes", "No")</f>
        <v>Yes</v>
      </c>
      <c r="T1706" s="40" t="e">
        <f>#REF!</f>
        <v>#REF!</v>
      </c>
    </row>
    <row r="1707" spans="1:20" x14ac:dyDescent="0.3">
      <c r="A1707" s="35" t="str">
        <f>Data!A1704</f>
        <v>NISSAN LEAF 299-1018</v>
      </c>
      <c r="B1707" s="36">
        <f t="shared" si="26"/>
        <v>46087.386620509256</v>
      </c>
      <c r="C1707" s="37" t="str">
        <f>IF(Data!J1704="GpsRecord", CONCATENATE($U$3,": ",Data!M1704,", ",Data!L1704), CONCATENATE(Data!AB1704, " ", Data!AH1704))</f>
        <v>Velocidad del motor en carretera 55</v>
      </c>
      <c r="D1707" s="38" t="str">
        <f>IF(Data!O1704=TRUE(), "Yes", "No")</f>
        <v>No</v>
      </c>
      <c r="E1707" s="38" t="str">
        <f>IF(Data!J1704="EngineStatusRecord","Engine",IF(Data!J1704="GpsRecord", "GPS", IF(Data!J1704="EngineFaultRecord", "Fault", IF(Data!J1704="DriverChange","Driver",IF(Data!J1704="CustomRecord","Custom","Debug")))))</f>
        <v>Engine</v>
      </c>
      <c r="F1707" s="39" t="str">
        <f>IF(Data!Y1704=TRUE(), "Yes", "No")</f>
        <v>No</v>
      </c>
      <c r="G1707" s="40">
        <f>Data!AK1704</f>
        <v>0</v>
      </c>
      <c r="H1707" s="35" t="str">
        <f>Data!AB1704</f>
        <v>Velocidad del motor en carretera</v>
      </c>
      <c r="I1707" s="35">
        <f>Data!AD1704</f>
        <v>0</v>
      </c>
      <c r="J1707" s="35">
        <f>Data!AF1704</f>
        <v>0</v>
      </c>
      <c r="K1707" s="35" t="str">
        <f>CONCATENATE(Data!AH1704, " ", Data!AI1704)</f>
        <v>55 km/h</v>
      </c>
      <c r="L1707" s="35" t="str">
        <f>Data!C1704</f>
        <v>Vehicle, Battery Electric Vehicle</v>
      </c>
      <c r="M1707" s="35">
        <f>Data!H1704</f>
        <v>0</v>
      </c>
      <c r="N1707" s="41">
        <f>Data!I1704</f>
        <v>46087.386620509256</v>
      </c>
      <c r="O1707" s="35">
        <f>Data!L1704</f>
        <v>0</v>
      </c>
      <c r="P1707" s="35">
        <f>Data!M1704</f>
        <v>0</v>
      </c>
      <c r="Q1707" s="35" t="str">
        <f>IF(Data!N1704=0,"",Data!N1704)</f>
        <v/>
      </c>
      <c r="R1707" s="35">
        <f>Data!K1704</f>
        <v>0</v>
      </c>
      <c r="S1707" s="35" t="str">
        <f>IF(Data!X1704=TRUE(), "Yes", "No")</f>
        <v>No</v>
      </c>
      <c r="T1707" s="40" t="e">
        <f>#REF!</f>
        <v>#REF!</v>
      </c>
    </row>
    <row r="1708" spans="1:20" x14ac:dyDescent="0.3">
      <c r="A1708" s="35" t="str">
        <f>Data!A1705</f>
        <v>NISSAN LEAF 299-1018</v>
      </c>
      <c r="B1708" s="36">
        <f t="shared" si="26"/>
        <v>46087.386630763889</v>
      </c>
      <c r="C1708" s="37" t="str">
        <f>IF(Data!J1705="GpsRecord", CONCATENATE($U$3,": ",Data!M1705,", ",Data!L1705), CONCATENATE(Data!AB1705, " ", Data!AH1705))</f>
        <v>Tecnología de acceso radioeléctrico por módem celular 2</v>
      </c>
      <c r="D1708" s="38" t="str">
        <f>IF(Data!O1705=TRUE(), "Yes", "No")</f>
        <v>No</v>
      </c>
      <c r="E1708" s="38" t="str">
        <f>IF(Data!J1705="EngineStatusRecord","Engine",IF(Data!J1705="GpsRecord", "GPS", IF(Data!J1705="EngineFaultRecord", "Fault", IF(Data!J1705="DriverChange","Driver",IF(Data!J1705="CustomRecord","Custom","Debug")))))</f>
        <v>Engine</v>
      </c>
      <c r="F1708" s="39" t="str">
        <f>IF(Data!Y1705=TRUE(), "Yes", "No")</f>
        <v>No</v>
      </c>
      <c r="G1708" s="40">
        <f>Data!AK1705</f>
        <v>0</v>
      </c>
      <c r="H1708" s="35" t="str">
        <f>Data!AB1705</f>
        <v>Tecnología de acceso radioeléctrico por módem celular</v>
      </c>
      <c r="I1708" s="35">
        <f>Data!AD1705</f>
        <v>0</v>
      </c>
      <c r="J1708" s="35">
        <f>Data!AF1705</f>
        <v>0</v>
      </c>
      <c r="K1708" s="35" t="str">
        <f>CONCATENATE(Data!AH1705, " ", Data!AI1705)</f>
        <v>2 None</v>
      </c>
      <c r="L1708" s="35" t="str">
        <f>Data!C1705</f>
        <v>Vehicle, Battery Electric Vehicle</v>
      </c>
      <c r="M1708" s="35">
        <f>Data!H1705</f>
        <v>0</v>
      </c>
      <c r="N1708" s="41">
        <f>Data!I1705</f>
        <v>46087.386630763889</v>
      </c>
      <c r="O1708" s="35">
        <f>Data!L1705</f>
        <v>0</v>
      </c>
      <c r="P1708" s="35">
        <f>Data!M1705</f>
        <v>0</v>
      </c>
      <c r="Q1708" s="35" t="str">
        <f>IF(Data!N1705=0,"",Data!N1705)</f>
        <v/>
      </c>
      <c r="R1708" s="35">
        <f>Data!K1705</f>
        <v>0</v>
      </c>
      <c r="S1708" s="35" t="str">
        <f>IF(Data!X1705=TRUE(), "Yes", "No")</f>
        <v>No</v>
      </c>
      <c r="T1708" s="40" t="e">
        <f>#REF!</f>
        <v>#REF!</v>
      </c>
    </row>
    <row r="1709" spans="1:20" x14ac:dyDescent="0.3">
      <c r="A1709" s="35" t="str">
        <f>Data!A1706</f>
        <v>NISSAN LEAF 299-1018</v>
      </c>
      <c r="B1709" s="36">
        <f t="shared" si="26"/>
        <v>46087.386630763889</v>
      </c>
      <c r="C1709" s="37" t="str">
        <f>IF(Data!J1706="GpsRecord", CONCATENATE($U$3,": ",Data!M1706,", ",Data!L1706), CONCATENATE(Data!AB1706, " ", Data!AH1706))</f>
        <v>Intensidad de la señal del módem celular 88</v>
      </c>
      <c r="D1709" s="38" t="str">
        <f>IF(Data!O1706=TRUE(), "Yes", "No")</f>
        <v>No</v>
      </c>
      <c r="E1709" s="38" t="str">
        <f>IF(Data!J1706="EngineStatusRecord","Engine",IF(Data!J1706="GpsRecord", "GPS", IF(Data!J1706="EngineFaultRecord", "Fault", IF(Data!J1706="DriverChange","Driver",IF(Data!J1706="CustomRecord","Custom","Debug")))))</f>
        <v>Engine</v>
      </c>
      <c r="F1709" s="39" t="str">
        <f>IF(Data!Y1706=TRUE(), "Yes", "No")</f>
        <v>No</v>
      </c>
      <c r="G1709" s="40">
        <f>Data!AK1706</f>
        <v>0</v>
      </c>
      <c r="H1709" s="35" t="str">
        <f>Data!AB1706</f>
        <v>Intensidad de la señal del módem celular</v>
      </c>
      <c r="I1709" s="35">
        <f>Data!AD1706</f>
        <v>0</v>
      </c>
      <c r="J1709" s="35">
        <f>Data!AF1706</f>
        <v>0</v>
      </c>
      <c r="K1709" s="35" t="str">
        <f>CONCATENATE(Data!AH1706, " ", Data!AI1706)</f>
        <v>88 None</v>
      </c>
      <c r="L1709" s="35" t="str">
        <f>Data!C1706</f>
        <v>Vehicle, Battery Electric Vehicle</v>
      </c>
      <c r="M1709" s="35">
        <f>Data!H1706</f>
        <v>0</v>
      </c>
      <c r="N1709" s="41">
        <f>Data!I1706</f>
        <v>46087.386630763889</v>
      </c>
      <c r="O1709" s="35">
        <f>Data!L1706</f>
        <v>0</v>
      </c>
      <c r="P1709" s="35">
        <f>Data!M1706</f>
        <v>0</v>
      </c>
      <c r="Q1709" s="35" t="str">
        <f>IF(Data!N1706=0,"",Data!N1706)</f>
        <v/>
      </c>
      <c r="R1709" s="35">
        <f>Data!K1706</f>
        <v>0</v>
      </c>
      <c r="S1709" s="35" t="str">
        <f>IF(Data!X1706=TRUE(), "Yes", "No")</f>
        <v>No</v>
      </c>
      <c r="T1709" s="40" t="e">
        <f>#REF!</f>
        <v>#REF!</v>
      </c>
    </row>
    <row r="1710" spans="1:20" x14ac:dyDescent="0.3">
      <c r="A1710" s="35" t="str">
        <f>Data!A1707</f>
        <v>NISSAN LEAF 299-1018</v>
      </c>
      <c r="B1710" s="36">
        <f t="shared" si="26"/>
        <v>46087.386630949077</v>
      </c>
      <c r="C1710" s="37" t="str">
        <f>IF(Data!J1707="GpsRecord", CONCATENATE($U$3,": ",Data!M1707,", ",Data!L1707), CONCATENATE(Data!AB1707, " ", Data!AH1707))</f>
        <v xml:space="preserve"> </v>
      </c>
      <c r="D1710" s="38" t="str">
        <f>IF(Data!O1707=TRUE(), "Yes", "No")</f>
        <v>No</v>
      </c>
      <c r="E1710" s="38" t="str">
        <f>IF(Data!J1707="EngineStatusRecord","Engine",IF(Data!J1707="GpsRecord", "GPS", IF(Data!J1707="EngineFaultRecord", "Fault", IF(Data!J1707="DriverChange","Driver",IF(Data!J1707="CustomRecord","Custom","Debug")))))</f>
        <v>Debug</v>
      </c>
      <c r="F1710" s="39" t="str">
        <f>IF(Data!Y1707=TRUE(), "Yes", "No")</f>
        <v>No</v>
      </c>
      <c r="G1710" s="40" t="str">
        <f>Data!AK1707</f>
        <v>0B-51-1D-11-A0-DD-02</v>
      </c>
      <c r="H1710" s="35">
        <f>Data!AB1707</f>
        <v>0</v>
      </c>
      <c r="I1710" s="35">
        <f>Data!AD1707</f>
        <v>0</v>
      </c>
      <c r="J1710" s="35">
        <f>Data!AF1707</f>
        <v>0</v>
      </c>
      <c r="K1710" s="35" t="str">
        <f>CONCATENATE(Data!AH1707, " ", Data!AI1707)</f>
        <v xml:space="preserve"> </v>
      </c>
      <c r="L1710" s="35" t="str">
        <f>Data!C1707</f>
        <v>Vehicle, Battery Electric Vehicle</v>
      </c>
      <c r="M1710" s="35">
        <f>Data!H1707</f>
        <v>0</v>
      </c>
      <c r="N1710" s="41">
        <f>Data!I1707</f>
        <v>46087.386630949077</v>
      </c>
      <c r="O1710" s="35">
        <f>Data!L1707</f>
        <v>0</v>
      </c>
      <c r="P1710" s="35">
        <f>Data!M1707</f>
        <v>0</v>
      </c>
      <c r="Q1710" s="35" t="str">
        <f>IF(Data!N1707=0,"",Data!N1707)</f>
        <v>40012</v>
      </c>
      <c r="R1710" s="35">
        <f>Data!K1707</f>
        <v>0</v>
      </c>
      <c r="S1710" s="35" t="str">
        <f>IF(Data!X1707=TRUE(), "Yes", "No")</f>
        <v>No</v>
      </c>
      <c r="T1710" s="40" t="e">
        <f>#REF!</f>
        <v>#REF!</v>
      </c>
    </row>
    <row r="1711" spans="1:20" x14ac:dyDescent="0.3">
      <c r="A1711" s="35" t="str">
        <f>Data!A1708</f>
        <v>NISSAN LEAF 299-1018</v>
      </c>
      <c r="B1711" s="36">
        <f t="shared" si="26"/>
        <v>46087.386631944442</v>
      </c>
      <c r="C1711" s="37" t="str">
        <f>IF(Data!J1708="GpsRecord", CONCATENATE($U$3,": ",Data!M1708,", ",Data!L1708), CONCATENATE(Data!AB1708, " ", Data!AH1708))</f>
        <v>Ubicación: 9.98535, -84.34361</v>
      </c>
      <c r="D1711" s="38" t="str">
        <f>IF(Data!O1708=TRUE(), "Yes", "No")</f>
        <v>Yes</v>
      </c>
      <c r="E1711" s="38" t="str">
        <f>IF(Data!J1708="EngineStatusRecord","Engine",IF(Data!J1708="GpsRecord", "GPS", IF(Data!J1708="EngineFaultRecord", "Fault", IF(Data!J1708="DriverChange","Driver",IF(Data!J1708="CustomRecord","Custom","Debug")))))</f>
        <v>GPS</v>
      </c>
      <c r="F1711" s="39" t="str">
        <f>IF(Data!Y1708=TRUE(), "Yes", "No")</f>
        <v>Yes</v>
      </c>
      <c r="G1711" s="40">
        <f>Data!AK1708</f>
        <v>0</v>
      </c>
      <c r="H1711" s="35">
        <f>Data!AB1708</f>
        <v>0</v>
      </c>
      <c r="I1711" s="35">
        <f>Data!AD1708</f>
        <v>0</v>
      </c>
      <c r="J1711" s="35">
        <f>Data!AF1708</f>
        <v>0</v>
      </c>
      <c r="K1711" s="35" t="str">
        <f>CONCATENATE(Data!AH1708, " ", Data!AI1708)</f>
        <v xml:space="preserve"> </v>
      </c>
      <c r="L1711" s="35" t="str">
        <f>Data!C1708</f>
        <v>Vehicle, Battery Electric Vehicle</v>
      </c>
      <c r="M1711" s="35">
        <f>Data!H1708</f>
        <v>0</v>
      </c>
      <c r="N1711" s="41">
        <f>Data!I1708</f>
        <v>46087.386631944442</v>
      </c>
      <c r="O1711" s="35">
        <f>Data!L1708</f>
        <v>-84.343609999999998</v>
      </c>
      <c r="P1711" s="35">
        <f>Data!M1708</f>
        <v>9.9853500000000004</v>
      </c>
      <c r="Q1711" s="35" t="str">
        <f>IF(Data!N1708=0,"",Data!N1708)</f>
        <v>CurveSpeed</v>
      </c>
      <c r="R1711" s="35">
        <f>Data!K1708</f>
        <v>52</v>
      </c>
      <c r="S1711" s="35" t="str">
        <f>IF(Data!X1708=TRUE(), "Yes", "No")</f>
        <v>Yes</v>
      </c>
      <c r="T1711" s="40" t="e">
        <f>#REF!</f>
        <v>#REF!</v>
      </c>
    </row>
    <row r="1712" spans="1:20" x14ac:dyDescent="0.3">
      <c r="A1712" s="35" t="str">
        <f>Data!A1709</f>
        <v>NISSAN LEAF 299-1018</v>
      </c>
      <c r="B1712" s="36">
        <f t="shared" si="26"/>
        <v>46087.386634525465</v>
      </c>
      <c r="C1712" s="37" t="str">
        <f>IF(Data!J1709="GpsRecord", CONCATENATE($U$3,": ",Data!M1709,", ",Data!L1709), CONCATENATE(Data!AB1709, " ", Data!AH1709))</f>
        <v>Energía de la batería del vehículo eléctrico -42780</v>
      </c>
      <c r="D1712" s="38" t="str">
        <f>IF(Data!O1709=TRUE(), "Yes", "No")</f>
        <v>No</v>
      </c>
      <c r="E1712" s="38" t="str">
        <f>IF(Data!J1709="EngineStatusRecord","Engine",IF(Data!J1709="GpsRecord", "GPS", IF(Data!J1709="EngineFaultRecord", "Fault", IF(Data!J1709="DriverChange","Driver",IF(Data!J1709="CustomRecord","Custom","Debug")))))</f>
        <v>Engine</v>
      </c>
      <c r="F1712" s="39" t="str">
        <f>IF(Data!Y1709=TRUE(), "Yes", "No")</f>
        <v>No</v>
      </c>
      <c r="G1712" s="40">
        <f>Data!AK1709</f>
        <v>0</v>
      </c>
      <c r="H1712" s="35" t="str">
        <f>Data!AB1709</f>
        <v>Energía de la batería del vehículo eléctrico</v>
      </c>
      <c r="I1712" s="35">
        <f>Data!AD1709</f>
        <v>0</v>
      </c>
      <c r="J1712" s="35">
        <f>Data!AF1709</f>
        <v>0</v>
      </c>
      <c r="K1712" s="35" t="str">
        <f>CONCATENATE(Data!AH1709, " ", Data!AI1709)</f>
        <v>-42780 W</v>
      </c>
      <c r="L1712" s="35" t="str">
        <f>Data!C1709</f>
        <v>Vehicle, Battery Electric Vehicle</v>
      </c>
      <c r="M1712" s="35">
        <f>Data!H1709</f>
        <v>0</v>
      </c>
      <c r="N1712" s="41">
        <f>Data!I1709</f>
        <v>46087.386634525465</v>
      </c>
      <c r="O1712" s="35">
        <f>Data!L1709</f>
        <v>0</v>
      </c>
      <c r="P1712" s="35">
        <f>Data!M1709</f>
        <v>0</v>
      </c>
      <c r="Q1712" s="35" t="str">
        <f>IF(Data!N1709=0,"",Data!N1709)</f>
        <v/>
      </c>
      <c r="R1712" s="35">
        <f>Data!K1709</f>
        <v>0</v>
      </c>
      <c r="S1712" s="35" t="str">
        <f>IF(Data!X1709=TRUE(), "Yes", "No")</f>
        <v>No</v>
      </c>
      <c r="T1712" s="40" t="e">
        <f>#REF!</f>
        <v>#REF!</v>
      </c>
    </row>
    <row r="1713" spans="1:20" x14ac:dyDescent="0.3">
      <c r="A1713" s="35" t="str">
        <f>Data!A1710</f>
        <v>NISSAN LEAF 299-1018</v>
      </c>
      <c r="B1713" s="36">
        <f t="shared" si="26"/>
        <v>46087.386643518519</v>
      </c>
      <c r="C1713" s="37" t="str">
        <f>IF(Data!J1710="GpsRecord", CONCATENATE($U$3,": ",Data!M1710,", ",Data!L1710), CONCATENATE(Data!AB1710, " ", Data!AH1710))</f>
        <v>Ubicación: 9.98541, -84.34371</v>
      </c>
      <c r="D1713" s="38" t="str">
        <f>IF(Data!O1710=TRUE(), "Yes", "No")</f>
        <v>Yes</v>
      </c>
      <c r="E1713" s="38" t="str">
        <f>IF(Data!J1710="EngineStatusRecord","Engine",IF(Data!J1710="GpsRecord", "GPS", IF(Data!J1710="EngineFaultRecord", "Fault", IF(Data!J1710="DriverChange","Driver",IF(Data!J1710="CustomRecord","Custom","Debug")))))</f>
        <v>GPS</v>
      </c>
      <c r="F1713" s="39" t="str">
        <f>IF(Data!Y1710=TRUE(), "Yes", "No")</f>
        <v>Yes</v>
      </c>
      <c r="G1713" s="40">
        <f>Data!AK1710</f>
        <v>0</v>
      </c>
      <c r="H1713" s="35">
        <f>Data!AB1710</f>
        <v>0</v>
      </c>
      <c r="I1713" s="35">
        <f>Data!AD1710</f>
        <v>0</v>
      </c>
      <c r="J1713" s="35">
        <f>Data!AF1710</f>
        <v>0</v>
      </c>
      <c r="K1713" s="35" t="str">
        <f>CONCATENATE(Data!AH1710, " ", Data!AI1710)</f>
        <v xml:space="preserve"> </v>
      </c>
      <c r="L1713" s="35" t="str">
        <f>Data!C1710</f>
        <v>Vehicle, Battery Electric Vehicle</v>
      </c>
      <c r="M1713" s="35">
        <f>Data!H1710</f>
        <v>0</v>
      </c>
      <c r="N1713" s="41">
        <f>Data!I1710</f>
        <v>46087.386643518519</v>
      </c>
      <c r="O1713" s="35">
        <f>Data!L1710</f>
        <v>-84.343710000000002</v>
      </c>
      <c r="P1713" s="35">
        <f>Data!M1710</f>
        <v>9.9854099999999999</v>
      </c>
      <c r="Q1713" s="35" t="str">
        <f>IF(Data!N1710=0,"",Data!N1710)</f>
        <v>CurveSpeedEstimateError</v>
      </c>
      <c r="R1713" s="35">
        <f>Data!K1710</f>
        <v>44</v>
      </c>
      <c r="S1713" s="35" t="str">
        <f>IF(Data!X1710=TRUE(), "Yes", "No")</f>
        <v>Yes</v>
      </c>
      <c r="T1713" s="40" t="e">
        <f>#REF!</f>
        <v>#REF!</v>
      </c>
    </row>
    <row r="1714" spans="1:20" x14ac:dyDescent="0.3">
      <c r="A1714" s="35" t="str">
        <f>Data!A1711</f>
        <v>NISSAN LEAF 299-1018</v>
      </c>
      <c r="B1714" s="36">
        <f t="shared" si="26"/>
        <v>46087.386666805556</v>
      </c>
      <c r="C1714" s="37" t="str">
        <f>IF(Data!J1711="GpsRecord", CONCATENATE($U$3,": ",Data!M1711,", ",Data!L1711), CONCATENATE(Data!AB1711, " ", Data!AH1711))</f>
        <v>Velocidad del motor en carretera 30</v>
      </c>
      <c r="D1714" s="38" t="str">
        <f>IF(Data!O1711=TRUE(), "Yes", "No")</f>
        <v>No</v>
      </c>
      <c r="E1714" s="38" t="str">
        <f>IF(Data!J1711="EngineStatusRecord","Engine",IF(Data!J1711="GpsRecord", "GPS", IF(Data!J1711="EngineFaultRecord", "Fault", IF(Data!J1711="DriverChange","Driver",IF(Data!J1711="CustomRecord","Custom","Debug")))))</f>
        <v>Engine</v>
      </c>
      <c r="F1714" s="39" t="str">
        <f>IF(Data!Y1711=TRUE(), "Yes", "No")</f>
        <v>No</v>
      </c>
      <c r="G1714" s="40">
        <f>Data!AK1711</f>
        <v>0</v>
      </c>
      <c r="H1714" s="35" t="str">
        <f>Data!AB1711</f>
        <v>Velocidad del motor en carretera</v>
      </c>
      <c r="I1714" s="35">
        <f>Data!AD1711</f>
        <v>0</v>
      </c>
      <c r="J1714" s="35">
        <f>Data!AF1711</f>
        <v>0</v>
      </c>
      <c r="K1714" s="35" t="str">
        <f>CONCATENATE(Data!AH1711, " ", Data!AI1711)</f>
        <v>30 km/h</v>
      </c>
      <c r="L1714" s="35" t="str">
        <f>Data!C1711</f>
        <v>Vehicle, Battery Electric Vehicle</v>
      </c>
      <c r="M1714" s="35">
        <f>Data!H1711</f>
        <v>0</v>
      </c>
      <c r="N1714" s="41">
        <f>Data!I1711</f>
        <v>46087.386666805556</v>
      </c>
      <c r="O1714" s="35">
        <f>Data!L1711</f>
        <v>0</v>
      </c>
      <c r="P1714" s="35">
        <f>Data!M1711</f>
        <v>0</v>
      </c>
      <c r="Q1714" s="35" t="str">
        <f>IF(Data!N1711=0,"",Data!N1711)</f>
        <v/>
      </c>
      <c r="R1714" s="35">
        <f>Data!K1711</f>
        <v>0</v>
      </c>
      <c r="S1714" s="35" t="str">
        <f>IF(Data!X1711=TRUE(), "Yes", "No")</f>
        <v>No</v>
      </c>
      <c r="T1714" s="40" t="e">
        <f>#REF!</f>
        <v>#REF!</v>
      </c>
    </row>
    <row r="1715" spans="1:20" x14ac:dyDescent="0.3">
      <c r="A1715" s="35" t="str">
        <f>Data!A1712</f>
        <v>NISSAN LEAF 299-1018</v>
      </c>
      <c r="B1715" s="36">
        <f t="shared" si="26"/>
        <v>46087.386689814812</v>
      </c>
      <c r="C1715" s="37" t="str">
        <f>IF(Data!J1712="GpsRecord", CONCATENATE($U$3,": ",Data!M1712,", ",Data!L1712), CONCATENATE(Data!AB1712, " ", Data!AH1712))</f>
        <v xml:space="preserve"> </v>
      </c>
      <c r="D1715" s="38" t="str">
        <f>IF(Data!O1712=TRUE(), "Yes", "No")</f>
        <v>No</v>
      </c>
      <c r="E1715" s="38" t="str">
        <f>IF(Data!J1712="EngineStatusRecord","Engine",IF(Data!J1712="GpsRecord", "GPS", IF(Data!J1712="EngineFaultRecord", "Fault", IF(Data!J1712="DriverChange","Driver",IF(Data!J1712="CustomRecord","Custom","Debug")))))</f>
        <v>Debug</v>
      </c>
      <c r="F1715" s="39" t="str">
        <f>IF(Data!Y1712=TRUE(), "Yes", "No")</f>
        <v>No</v>
      </c>
      <c r="G1715" s="40" t="str">
        <f>Data!AK1712</f>
        <v>B9-4B-B0-FF-08-00-00-00-00-00-00-00-00-00-00</v>
      </c>
      <c r="H1715" s="35">
        <f>Data!AB1712</f>
        <v>0</v>
      </c>
      <c r="I1715" s="35">
        <f>Data!AD1712</f>
        <v>0</v>
      </c>
      <c r="J1715" s="35">
        <f>Data!AF1712</f>
        <v>0</v>
      </c>
      <c r="K1715" s="35" t="str">
        <f>CONCATENATE(Data!AH1712, " ", Data!AI1712)</f>
        <v xml:space="preserve"> </v>
      </c>
      <c r="L1715" s="35" t="str">
        <f>Data!C1712</f>
        <v>Vehicle, Battery Electric Vehicle</v>
      </c>
      <c r="M1715" s="35">
        <f>Data!H1712</f>
        <v>0</v>
      </c>
      <c r="N1715" s="41">
        <f>Data!I1712</f>
        <v>46087.386689814812</v>
      </c>
      <c r="O1715" s="35">
        <f>Data!L1712</f>
        <v>0</v>
      </c>
      <c r="P1715" s="35">
        <f>Data!M1712</f>
        <v>0</v>
      </c>
      <c r="Q1715" s="35" t="str">
        <f>IF(Data!N1712=0,"",Data!N1712)</f>
        <v>50333</v>
      </c>
      <c r="R1715" s="35">
        <f>Data!K1712</f>
        <v>0</v>
      </c>
      <c r="S1715" s="35" t="str">
        <f>IF(Data!X1712=TRUE(), "Yes", "No")</f>
        <v>No</v>
      </c>
      <c r="T1715" s="40" t="e">
        <f>#REF!</f>
        <v>#REF!</v>
      </c>
    </row>
    <row r="1716" spans="1:20" x14ac:dyDescent="0.3">
      <c r="A1716" s="35" t="str">
        <f>Data!A1713</f>
        <v>NISSAN LEAF 299-1018</v>
      </c>
      <c r="B1716" s="36">
        <f t="shared" si="26"/>
        <v>46087.386689907406</v>
      </c>
      <c r="C1716" s="37" t="str">
        <f>IF(Data!J1713="GpsRecord", CONCATENATE($U$3,": ",Data!M1713,", ",Data!L1713), CONCATENATE(Data!AB1713, " ", Data!AH1713))</f>
        <v xml:space="preserve"> </v>
      </c>
      <c r="D1716" s="38" t="str">
        <f>IF(Data!O1713=TRUE(), "Yes", "No")</f>
        <v>No</v>
      </c>
      <c r="E1716" s="38" t="str">
        <f>IF(Data!J1713="EngineStatusRecord","Engine",IF(Data!J1713="GpsRecord", "GPS", IF(Data!J1713="EngineFaultRecord", "Fault", IF(Data!J1713="DriverChange","Driver",IF(Data!J1713="CustomRecord","Custom","Debug")))))</f>
        <v>Debug</v>
      </c>
      <c r="F1716" s="39" t="str">
        <f>IF(Data!Y1713=TRUE(), "Yes", "No")</f>
        <v>No</v>
      </c>
      <c r="G1716" s="40" t="str">
        <f>Data!AK1713</f>
        <v>99-F5-EB-FF-79-F4-14-00-AE-04-0F-00-00-00-00</v>
      </c>
      <c r="H1716" s="35">
        <f>Data!AB1713</f>
        <v>0</v>
      </c>
      <c r="I1716" s="35">
        <f>Data!AD1713</f>
        <v>0</v>
      </c>
      <c r="J1716" s="35">
        <f>Data!AF1713</f>
        <v>0</v>
      </c>
      <c r="K1716" s="35" t="str">
        <f>CONCATENATE(Data!AH1713, " ", Data!AI1713)</f>
        <v xml:space="preserve"> </v>
      </c>
      <c r="L1716" s="35" t="str">
        <f>Data!C1713</f>
        <v>Vehicle, Battery Electric Vehicle</v>
      </c>
      <c r="M1716" s="35">
        <f>Data!H1713</f>
        <v>0</v>
      </c>
      <c r="N1716" s="41">
        <f>Data!I1713</f>
        <v>46087.386689907406</v>
      </c>
      <c r="O1716" s="35">
        <f>Data!L1713</f>
        <v>0</v>
      </c>
      <c r="P1716" s="35">
        <f>Data!M1713</f>
        <v>0</v>
      </c>
      <c r="Q1716" s="35" t="str">
        <f>IF(Data!N1713=0,"",Data!N1713)</f>
        <v>61927</v>
      </c>
      <c r="R1716" s="35">
        <f>Data!K1713</f>
        <v>0</v>
      </c>
      <c r="S1716" s="35" t="str">
        <f>IF(Data!X1713=TRUE(), "Yes", "No")</f>
        <v>No</v>
      </c>
      <c r="T1716" s="40" t="e">
        <f>#REF!</f>
        <v>#REF!</v>
      </c>
    </row>
    <row r="1717" spans="1:20" x14ac:dyDescent="0.3">
      <c r="A1717" s="35" t="str">
        <f>Data!A1714</f>
        <v>NISSAN LEAF 299-1018</v>
      </c>
      <c r="B1717" s="36">
        <f t="shared" si="26"/>
        <v>46087.386701388888</v>
      </c>
      <c r="C1717" s="37" t="str">
        <f>IF(Data!J1714="GpsRecord", CONCATENATE($U$3,": ",Data!M1714,", ",Data!L1714), CONCATENATE(Data!AB1714, " ", Data!AH1714))</f>
        <v>Ubicación: 9.98563, -84.34395</v>
      </c>
      <c r="D1717" s="38" t="str">
        <f>IF(Data!O1714=TRUE(), "Yes", "No")</f>
        <v>Yes</v>
      </c>
      <c r="E1717" s="38" t="str">
        <f>IF(Data!J1714="EngineStatusRecord","Engine",IF(Data!J1714="GpsRecord", "GPS", IF(Data!J1714="EngineFaultRecord", "Fault", IF(Data!J1714="DriverChange","Driver",IF(Data!J1714="CustomRecord","Custom","Debug")))))</f>
        <v>GPS</v>
      </c>
      <c r="F1717" s="39" t="str">
        <f>IF(Data!Y1714=TRUE(), "Yes", "No")</f>
        <v>Yes</v>
      </c>
      <c r="G1717" s="40">
        <f>Data!AK1714</f>
        <v>0</v>
      </c>
      <c r="H1717" s="35">
        <f>Data!AB1714</f>
        <v>0</v>
      </c>
      <c r="I1717" s="35">
        <f>Data!AD1714</f>
        <v>0</v>
      </c>
      <c r="J1717" s="35">
        <f>Data!AF1714</f>
        <v>0</v>
      </c>
      <c r="K1717" s="35" t="str">
        <f>CONCATENATE(Data!AH1714, " ", Data!AI1714)</f>
        <v xml:space="preserve"> </v>
      </c>
      <c r="L1717" s="35" t="str">
        <f>Data!C1714</f>
        <v>Vehicle, Battery Electric Vehicle</v>
      </c>
      <c r="M1717" s="35">
        <f>Data!H1714</f>
        <v>0</v>
      </c>
      <c r="N1717" s="41">
        <f>Data!I1714</f>
        <v>46087.386701388888</v>
      </c>
      <c r="O1717" s="35">
        <f>Data!L1714</f>
        <v>-84.343950000000007</v>
      </c>
      <c r="P1717" s="35">
        <f>Data!M1714</f>
        <v>9.9856300000000005</v>
      </c>
      <c r="Q1717" s="35" t="str">
        <f>IF(Data!N1714=0,"",Data!N1714)</f>
        <v>CurveOtherEvent</v>
      </c>
      <c r="R1717" s="35">
        <f>Data!K1714</f>
        <v>7</v>
      </c>
      <c r="S1717" s="35" t="str">
        <f>IF(Data!X1714=TRUE(), "Yes", "No")</f>
        <v>Yes</v>
      </c>
      <c r="T1717" s="40" t="e">
        <f>#REF!</f>
        <v>#REF!</v>
      </c>
    </row>
    <row r="1718" spans="1:20" x14ac:dyDescent="0.3">
      <c r="A1718" s="35" t="str">
        <f>Data!A1715</f>
        <v>NISSAN LEAF 299-1018</v>
      </c>
      <c r="B1718" s="36">
        <f t="shared" si="26"/>
        <v>46087.386702928241</v>
      </c>
      <c r="C1718" s="37" t="str">
        <f>IF(Data!J1715="GpsRecord", CONCATENATE($U$3,": ",Data!M1715,", ",Data!L1715), CONCATENATE(Data!AB1715, " ", Data!AH1715))</f>
        <v>Velocidad del motor en carretera 0</v>
      </c>
      <c r="D1718" s="38" t="str">
        <f>IF(Data!O1715=TRUE(), "Yes", "No")</f>
        <v>No</v>
      </c>
      <c r="E1718" s="38" t="str">
        <f>IF(Data!J1715="EngineStatusRecord","Engine",IF(Data!J1715="GpsRecord", "GPS", IF(Data!J1715="EngineFaultRecord", "Fault", IF(Data!J1715="DriverChange","Driver",IF(Data!J1715="CustomRecord","Custom","Debug")))))</f>
        <v>Engine</v>
      </c>
      <c r="F1718" s="39" t="str">
        <f>IF(Data!Y1715=TRUE(), "Yes", "No")</f>
        <v>No</v>
      </c>
      <c r="G1718" s="40">
        <f>Data!AK1715</f>
        <v>0</v>
      </c>
      <c r="H1718" s="35" t="str">
        <f>Data!AB1715</f>
        <v>Velocidad del motor en carretera</v>
      </c>
      <c r="I1718" s="35">
        <f>Data!AD1715</f>
        <v>0</v>
      </c>
      <c r="J1718" s="35">
        <f>Data!AF1715</f>
        <v>0</v>
      </c>
      <c r="K1718" s="35" t="str">
        <f>CONCATENATE(Data!AH1715, " ", Data!AI1715)</f>
        <v>0 km/h</v>
      </c>
      <c r="L1718" s="35" t="str">
        <f>Data!C1715</f>
        <v>Vehicle, Battery Electric Vehicle</v>
      </c>
      <c r="M1718" s="35">
        <f>Data!H1715</f>
        <v>0</v>
      </c>
      <c r="N1718" s="41">
        <f>Data!I1715</f>
        <v>46087.386702928241</v>
      </c>
      <c r="O1718" s="35">
        <f>Data!L1715</f>
        <v>0</v>
      </c>
      <c r="P1718" s="35">
        <f>Data!M1715</f>
        <v>0</v>
      </c>
      <c r="Q1718" s="35" t="str">
        <f>IF(Data!N1715=0,"",Data!N1715)</f>
        <v/>
      </c>
      <c r="R1718" s="35">
        <f>Data!K1715</f>
        <v>0</v>
      </c>
      <c r="S1718" s="35" t="str">
        <f>IF(Data!X1715=TRUE(), "Yes", "No")</f>
        <v>No</v>
      </c>
      <c r="T1718" s="40" t="e">
        <f>#REF!</f>
        <v>#REF!</v>
      </c>
    </row>
    <row r="1719" spans="1:20" x14ac:dyDescent="0.3">
      <c r="A1719" s="35" t="str">
        <f>Data!A1716</f>
        <v>NISSAN LEAF 299-1018</v>
      </c>
      <c r="B1719" s="36">
        <f t="shared" si="26"/>
        <v>46087.38670451389</v>
      </c>
      <c r="C1719" s="37" t="str">
        <f>IF(Data!J1716="GpsRecord", CONCATENATE($U$3,": ",Data!M1716,", ",Data!L1716), CONCATENATE(Data!AB1716, " ", Data!AH1716))</f>
        <v>Energía total de la batería del vehículo eléctrico en ralentí (desde la instalación telemática) 0.91</v>
      </c>
      <c r="D1719" s="38" t="str">
        <f>IF(Data!O1716=TRUE(), "Yes", "No")</f>
        <v>No</v>
      </c>
      <c r="E1719" s="38" t="str">
        <f>IF(Data!J1716="EngineStatusRecord","Engine",IF(Data!J1716="GpsRecord", "GPS", IF(Data!J1716="EngineFaultRecord", "Fault", IF(Data!J1716="DriverChange","Driver",IF(Data!J1716="CustomRecord","Custom","Debug")))))</f>
        <v>Engine</v>
      </c>
      <c r="F1719" s="39" t="str">
        <f>IF(Data!Y1716=TRUE(), "Yes", "No")</f>
        <v>No</v>
      </c>
      <c r="G1719" s="40">
        <f>Data!AK1716</f>
        <v>0</v>
      </c>
      <c r="H1719" s="35" t="str">
        <f>Data!AB1716</f>
        <v>Energía total de la batería del vehículo eléctrico en ralentí (desde la instalación telemática)</v>
      </c>
      <c r="I1719" s="35">
        <f>Data!AD1716</f>
        <v>0</v>
      </c>
      <c r="J1719" s="35">
        <f>Data!AF1716</f>
        <v>0</v>
      </c>
      <c r="K1719" s="35" t="str">
        <f>CONCATENATE(Data!AH1716, " ", Data!AI1716)</f>
        <v>0.91 kWh</v>
      </c>
      <c r="L1719" s="35" t="str">
        <f>Data!C1716</f>
        <v>Vehicle, Battery Electric Vehicle</v>
      </c>
      <c r="M1719" s="35">
        <f>Data!H1716</f>
        <v>0</v>
      </c>
      <c r="N1719" s="41">
        <f>Data!I1716</f>
        <v>46087.38670451389</v>
      </c>
      <c r="O1719" s="35">
        <f>Data!L1716</f>
        <v>0</v>
      </c>
      <c r="P1719" s="35">
        <f>Data!M1716</f>
        <v>0</v>
      </c>
      <c r="Q1719" s="35" t="str">
        <f>IF(Data!N1716=0,"",Data!N1716)</f>
        <v/>
      </c>
      <c r="R1719" s="35">
        <f>Data!K1716</f>
        <v>0</v>
      </c>
      <c r="S1719" s="35" t="str">
        <f>IF(Data!X1716=TRUE(), "Yes", "No")</f>
        <v>No</v>
      </c>
      <c r="T1719" s="40" t="e">
        <f>#REF!</f>
        <v>#REF!</v>
      </c>
    </row>
    <row r="1720" spans="1:20" x14ac:dyDescent="0.3">
      <c r="A1720" s="35" t="str">
        <f>Data!A1717</f>
        <v>NISSAN LEAF 299-1018</v>
      </c>
      <c r="B1720" s="36">
        <f t="shared" si="26"/>
        <v>46087.38670451389</v>
      </c>
      <c r="C1720" s="37" t="str">
        <f>IF(Data!J1717="GpsRecord", CONCATENATE($U$3,": ",Data!M1717,", ",Data!L1717), CONCATENATE(Data!AB1717, " ", Data!AH1717))</f>
        <v>Energía total de entrada en la batería del vehículo mientras se conduce (desde que se instaló la telemática) 258.63</v>
      </c>
      <c r="D1720" s="38" t="str">
        <f>IF(Data!O1717=TRUE(), "Yes", "No")</f>
        <v>No</v>
      </c>
      <c r="E1720" s="38" t="str">
        <f>IF(Data!J1717="EngineStatusRecord","Engine",IF(Data!J1717="GpsRecord", "GPS", IF(Data!J1717="EngineFaultRecord", "Fault", IF(Data!J1717="DriverChange","Driver",IF(Data!J1717="CustomRecord","Custom","Debug")))))</f>
        <v>Engine</v>
      </c>
      <c r="F1720" s="39" t="str">
        <f>IF(Data!Y1717=TRUE(), "Yes", "No")</f>
        <v>No</v>
      </c>
      <c r="G1720" s="40">
        <f>Data!AK1717</f>
        <v>0</v>
      </c>
      <c r="H1720" s="35" t="str">
        <f>Data!AB1717</f>
        <v>Energía total de entrada en la batería del vehículo mientras se conduce (desde que se instaló la telemática)</v>
      </c>
      <c r="I1720" s="35">
        <f>Data!AD1717</f>
        <v>0</v>
      </c>
      <c r="J1720" s="35">
        <f>Data!AF1717</f>
        <v>0</v>
      </c>
      <c r="K1720" s="35" t="str">
        <f>CONCATENATE(Data!AH1717, " ", Data!AI1717)</f>
        <v>258.63 kWh</v>
      </c>
      <c r="L1720" s="35" t="str">
        <f>Data!C1717</f>
        <v>Vehicle, Battery Electric Vehicle</v>
      </c>
      <c r="M1720" s="35">
        <f>Data!H1717</f>
        <v>0</v>
      </c>
      <c r="N1720" s="41">
        <f>Data!I1717</f>
        <v>46087.38670451389</v>
      </c>
      <c r="O1720" s="35">
        <f>Data!L1717</f>
        <v>0</v>
      </c>
      <c r="P1720" s="35">
        <f>Data!M1717</f>
        <v>0</v>
      </c>
      <c r="Q1720" s="35" t="str">
        <f>IF(Data!N1717=0,"",Data!N1717)</f>
        <v/>
      </c>
      <c r="R1720" s="35">
        <f>Data!K1717</f>
        <v>0</v>
      </c>
      <c r="S1720" s="35" t="str">
        <f>IF(Data!X1717=TRUE(), "Yes", "No")</f>
        <v>No</v>
      </c>
      <c r="T1720" s="40" t="e">
        <f>#REF!</f>
        <v>#REF!</v>
      </c>
    </row>
    <row r="1721" spans="1:20" x14ac:dyDescent="0.3">
      <c r="A1721" s="35" t="str">
        <f>Data!A1718</f>
        <v>NISSAN LEAF 299-1018</v>
      </c>
      <c r="B1721" s="36">
        <f t="shared" si="26"/>
        <v>46087.38670451389</v>
      </c>
      <c r="C1721" s="37" t="str">
        <f>IF(Data!J1718="GpsRecord", CONCATENATE($U$3,": ",Data!M1718,", ",Data!L1718), CONCATENATE(Data!AB1718, " ", Data!AH1718))</f>
        <v>Energía total de salida en la batería del vehículo eléctrico mientras se conduce (desde que se instaló la telemática) 1020.09</v>
      </c>
      <c r="D1721" s="38" t="str">
        <f>IF(Data!O1718=TRUE(), "Yes", "No")</f>
        <v>No</v>
      </c>
      <c r="E1721" s="38" t="str">
        <f>IF(Data!J1718="EngineStatusRecord","Engine",IF(Data!J1718="GpsRecord", "GPS", IF(Data!J1718="EngineFaultRecord", "Fault", IF(Data!J1718="DriverChange","Driver",IF(Data!J1718="CustomRecord","Custom","Debug")))))</f>
        <v>Engine</v>
      </c>
      <c r="F1721" s="39" t="str">
        <f>IF(Data!Y1718=TRUE(), "Yes", "No")</f>
        <v>No</v>
      </c>
      <c r="G1721" s="40">
        <f>Data!AK1718</f>
        <v>0</v>
      </c>
      <c r="H1721" s="35" t="str">
        <f>Data!AB1718</f>
        <v>Energía total de salida en la batería del vehículo eléctrico mientras se conduce (desde que se instaló la telemática)</v>
      </c>
      <c r="I1721" s="35">
        <f>Data!AD1718</f>
        <v>0</v>
      </c>
      <c r="J1721" s="35">
        <f>Data!AF1718</f>
        <v>0</v>
      </c>
      <c r="K1721" s="35" t="str">
        <f>CONCATENATE(Data!AH1718, " ", Data!AI1718)</f>
        <v>1020.09 kWh</v>
      </c>
      <c r="L1721" s="35" t="str">
        <f>Data!C1718</f>
        <v>Vehicle, Battery Electric Vehicle</v>
      </c>
      <c r="M1721" s="35">
        <f>Data!H1718</f>
        <v>0</v>
      </c>
      <c r="N1721" s="41">
        <f>Data!I1718</f>
        <v>46087.38670451389</v>
      </c>
      <c r="O1721" s="35">
        <f>Data!L1718</f>
        <v>0</v>
      </c>
      <c r="P1721" s="35">
        <f>Data!M1718</f>
        <v>0</v>
      </c>
      <c r="Q1721" s="35" t="str">
        <f>IF(Data!N1718=0,"",Data!N1718)</f>
        <v/>
      </c>
      <c r="R1721" s="35">
        <f>Data!K1718</f>
        <v>0</v>
      </c>
      <c r="S1721" s="35" t="str">
        <f>IF(Data!X1718=TRUE(), "Yes", "No")</f>
        <v>No</v>
      </c>
      <c r="T1721" s="40" t="e">
        <f>#REF!</f>
        <v>#REF!</v>
      </c>
    </row>
    <row r="1722" spans="1:20" x14ac:dyDescent="0.3">
      <c r="A1722" s="35" t="str">
        <f>Data!A1719</f>
        <v>NISSAN LEAF 299-1018</v>
      </c>
      <c r="B1722" s="36">
        <f t="shared" si="26"/>
        <v>46087.386704687502</v>
      </c>
      <c r="C1722" s="37" t="str">
        <f>IF(Data!J1719="GpsRecord", CONCATENATE($U$3,": ",Data!M1719,", ",Data!L1719), CONCATENATE(Data!AB1719, " ", Data!AH1719))</f>
        <v>Energía total de la batería del vehículo eléctrico al ralentí (desde la instalación telemática) 49.62</v>
      </c>
      <c r="D1722" s="38" t="str">
        <f>IF(Data!O1719=TRUE(), "Yes", "No")</f>
        <v>No</v>
      </c>
      <c r="E1722" s="38" t="str">
        <f>IF(Data!J1719="EngineStatusRecord","Engine",IF(Data!J1719="GpsRecord", "GPS", IF(Data!J1719="EngineFaultRecord", "Fault", IF(Data!J1719="DriverChange","Driver",IF(Data!J1719="CustomRecord","Custom","Debug")))))</f>
        <v>Engine</v>
      </c>
      <c r="F1722" s="39" t="str">
        <f>IF(Data!Y1719=TRUE(), "Yes", "No")</f>
        <v>No</v>
      </c>
      <c r="G1722" s="40">
        <f>Data!AK1719</f>
        <v>0</v>
      </c>
      <c r="H1722" s="35" t="str">
        <f>Data!AB1719</f>
        <v>Energía total de la batería del vehículo eléctrico al ralentí (desde la instalación telemática)</v>
      </c>
      <c r="I1722" s="35">
        <f>Data!AD1719</f>
        <v>0</v>
      </c>
      <c r="J1722" s="35">
        <f>Data!AF1719</f>
        <v>0</v>
      </c>
      <c r="K1722" s="35" t="str">
        <f>CONCATENATE(Data!AH1719, " ", Data!AI1719)</f>
        <v>49.62 kWh</v>
      </c>
      <c r="L1722" s="35" t="str">
        <f>Data!C1719</f>
        <v>Vehicle, Battery Electric Vehicle</v>
      </c>
      <c r="M1722" s="35">
        <f>Data!H1719</f>
        <v>0</v>
      </c>
      <c r="N1722" s="41">
        <f>Data!I1719</f>
        <v>46087.386704687502</v>
      </c>
      <c r="O1722" s="35">
        <f>Data!L1719</f>
        <v>0</v>
      </c>
      <c r="P1722" s="35">
        <f>Data!M1719</f>
        <v>0</v>
      </c>
      <c r="Q1722" s="35" t="str">
        <f>IF(Data!N1719=0,"",Data!N1719)</f>
        <v/>
      </c>
      <c r="R1722" s="35">
        <f>Data!K1719</f>
        <v>0</v>
      </c>
      <c r="S1722" s="35" t="str">
        <f>IF(Data!X1719=TRUE(), "Yes", "No")</f>
        <v>No</v>
      </c>
      <c r="T1722" s="40" t="e">
        <f>#REF!</f>
        <v>#REF!</v>
      </c>
    </row>
    <row r="1723" spans="1:20" x14ac:dyDescent="0.3">
      <c r="A1723" s="35" t="str">
        <f>Data!A1720</f>
        <v>NISSAN LEAF 299-1018</v>
      </c>
      <c r="B1723" s="36">
        <f t="shared" si="26"/>
        <v>46087.386704733799</v>
      </c>
      <c r="C1723" s="37" t="str">
        <f>IF(Data!J1720="GpsRecord", CONCATENATE($U$3,": ",Data!M1720,", ",Data!L1720), CONCATENATE(Data!AB1720, " ", Data!AH1720))</f>
        <v>Energía de la batería del vehículo eléctrico 928</v>
      </c>
      <c r="D1723" s="38" t="str">
        <f>IF(Data!O1720=TRUE(), "Yes", "No")</f>
        <v>No</v>
      </c>
      <c r="E1723" s="38" t="str">
        <f>IF(Data!J1720="EngineStatusRecord","Engine",IF(Data!J1720="GpsRecord", "GPS", IF(Data!J1720="EngineFaultRecord", "Fault", IF(Data!J1720="DriverChange","Driver",IF(Data!J1720="CustomRecord","Custom","Debug")))))</f>
        <v>Engine</v>
      </c>
      <c r="F1723" s="39" t="str">
        <f>IF(Data!Y1720=TRUE(), "Yes", "No")</f>
        <v>No</v>
      </c>
      <c r="G1723" s="40">
        <f>Data!AK1720</f>
        <v>0</v>
      </c>
      <c r="H1723" s="35" t="str">
        <f>Data!AB1720</f>
        <v>Energía de la batería del vehículo eléctrico</v>
      </c>
      <c r="I1723" s="35">
        <f>Data!AD1720</f>
        <v>0</v>
      </c>
      <c r="J1723" s="35">
        <f>Data!AF1720</f>
        <v>0</v>
      </c>
      <c r="K1723" s="35" t="str">
        <f>CONCATENATE(Data!AH1720, " ", Data!AI1720)</f>
        <v>928 W</v>
      </c>
      <c r="L1723" s="35" t="str">
        <f>Data!C1720</f>
        <v>Vehicle, Battery Electric Vehicle</v>
      </c>
      <c r="M1723" s="35">
        <f>Data!H1720</f>
        <v>0</v>
      </c>
      <c r="N1723" s="41">
        <f>Data!I1720</f>
        <v>46087.386704733799</v>
      </c>
      <c r="O1723" s="35">
        <f>Data!L1720</f>
        <v>0</v>
      </c>
      <c r="P1723" s="35">
        <f>Data!M1720</f>
        <v>0</v>
      </c>
      <c r="Q1723" s="35" t="str">
        <f>IF(Data!N1720=0,"",Data!N1720)</f>
        <v/>
      </c>
      <c r="R1723" s="35">
        <f>Data!K1720</f>
        <v>0</v>
      </c>
      <c r="S1723" s="35" t="str">
        <f>IF(Data!X1720=TRUE(), "Yes", "No")</f>
        <v>No</v>
      </c>
      <c r="T1723" s="40" t="e">
        <f>#REF!</f>
        <v>#REF!</v>
      </c>
    </row>
    <row r="1724" spans="1:20" x14ac:dyDescent="0.3">
      <c r="A1724" s="35" t="str">
        <f>Data!A1721</f>
        <v>NISSAN LEAF 299-1018</v>
      </c>
      <c r="B1724" s="36">
        <f t="shared" si="26"/>
        <v>46087.386712962965</v>
      </c>
      <c r="C1724" s="37" t="str">
        <f>IF(Data!J1721="GpsRecord", CONCATENATE($U$3,": ",Data!M1721,", ",Data!L1721), CONCATENATE(Data!AB1721, " ", Data!AH1721))</f>
        <v>Ubicación: 9.98563, -84.34396</v>
      </c>
      <c r="D1724" s="38" t="str">
        <f>IF(Data!O1721=TRUE(), "Yes", "No")</f>
        <v>Yes</v>
      </c>
      <c r="E1724" s="38" t="str">
        <f>IF(Data!J1721="EngineStatusRecord","Engine",IF(Data!J1721="GpsRecord", "GPS", IF(Data!J1721="EngineFaultRecord", "Fault", IF(Data!J1721="DriverChange","Driver",IF(Data!J1721="CustomRecord","Custom","Debug")))))</f>
        <v>GPS</v>
      </c>
      <c r="F1724" s="39" t="str">
        <f>IF(Data!Y1721=TRUE(), "Yes", "No")</f>
        <v>Yes</v>
      </c>
      <c r="G1724" s="40">
        <f>Data!AK1721</f>
        <v>0</v>
      </c>
      <c r="H1724" s="35">
        <f>Data!AB1721</f>
        <v>0</v>
      </c>
      <c r="I1724" s="35">
        <f>Data!AD1721</f>
        <v>0</v>
      </c>
      <c r="J1724" s="35">
        <f>Data!AF1721</f>
        <v>0</v>
      </c>
      <c r="K1724" s="35" t="str">
        <f>CONCATENATE(Data!AH1721, " ", Data!AI1721)</f>
        <v xml:space="preserve"> </v>
      </c>
      <c r="L1724" s="35" t="str">
        <f>Data!C1721</f>
        <v>Vehicle, Battery Electric Vehicle</v>
      </c>
      <c r="M1724" s="35">
        <f>Data!H1721</f>
        <v>0</v>
      </c>
      <c r="N1724" s="41">
        <f>Data!I1721</f>
        <v>46087.386712962965</v>
      </c>
      <c r="O1724" s="35">
        <f>Data!L1721</f>
        <v>-84.343959999999996</v>
      </c>
      <c r="P1724" s="35">
        <f>Data!M1721</f>
        <v>9.9856300000000005</v>
      </c>
      <c r="Q1724" s="35" t="str">
        <f>IF(Data!N1721=0,"",Data!N1721)</f>
        <v>CurveZeroSpeed</v>
      </c>
      <c r="R1724" s="35">
        <f>Data!K1721</f>
        <v>0</v>
      </c>
      <c r="S1724" s="35" t="str">
        <f>IF(Data!X1721=TRUE(), "Yes", "No")</f>
        <v>Yes</v>
      </c>
      <c r="T1724" s="40" t="e">
        <f>#REF!</f>
        <v>#REF!</v>
      </c>
    </row>
    <row r="1725" spans="1:20" x14ac:dyDescent="0.3">
      <c r="A1725" s="35" t="str">
        <f>Data!A1722</f>
        <v>NISSAN LEAF 299-1018</v>
      </c>
      <c r="B1725" s="36">
        <f t="shared" si="26"/>
        <v>46087.386713101849</v>
      </c>
      <c r="C1725" s="37" t="str">
        <f>IF(Data!J1722="GpsRecord", CONCATENATE($U$3,": ",Data!M1722,", ",Data!L1722), CONCATENATE(Data!AB1722, " ", Data!AH1722))</f>
        <v>Velocidad del motor en carretera 0</v>
      </c>
      <c r="D1725" s="38" t="str">
        <f>IF(Data!O1722=TRUE(), "Yes", "No")</f>
        <v>No</v>
      </c>
      <c r="E1725" s="38" t="str">
        <f>IF(Data!J1722="EngineStatusRecord","Engine",IF(Data!J1722="GpsRecord", "GPS", IF(Data!J1722="EngineFaultRecord", "Fault", IF(Data!J1722="DriverChange","Driver",IF(Data!J1722="CustomRecord","Custom","Debug")))))</f>
        <v>Engine</v>
      </c>
      <c r="F1725" s="39" t="str">
        <f>IF(Data!Y1722=TRUE(), "Yes", "No")</f>
        <v>No</v>
      </c>
      <c r="G1725" s="40">
        <f>Data!AK1722</f>
        <v>0</v>
      </c>
      <c r="H1725" s="35" t="str">
        <f>Data!AB1722</f>
        <v>Velocidad del motor en carretera</v>
      </c>
      <c r="I1725" s="35">
        <f>Data!AD1722</f>
        <v>0</v>
      </c>
      <c r="J1725" s="35">
        <f>Data!AF1722</f>
        <v>0</v>
      </c>
      <c r="K1725" s="35" t="str">
        <f>CONCATENATE(Data!AH1722, " ", Data!AI1722)</f>
        <v>0 km/h</v>
      </c>
      <c r="L1725" s="35" t="str">
        <f>Data!C1722</f>
        <v>Vehicle, Battery Electric Vehicle</v>
      </c>
      <c r="M1725" s="35">
        <f>Data!H1722</f>
        <v>0</v>
      </c>
      <c r="N1725" s="41">
        <f>Data!I1722</f>
        <v>46087.386713101849</v>
      </c>
      <c r="O1725" s="35">
        <f>Data!L1722</f>
        <v>0</v>
      </c>
      <c r="P1725" s="35">
        <f>Data!M1722</f>
        <v>0</v>
      </c>
      <c r="Q1725" s="35" t="str">
        <f>IF(Data!N1722=0,"",Data!N1722)</f>
        <v/>
      </c>
      <c r="R1725" s="35">
        <f>Data!K1722</f>
        <v>0</v>
      </c>
      <c r="S1725" s="35" t="str">
        <f>IF(Data!X1722=TRUE(), "Yes", "No")</f>
        <v>No</v>
      </c>
      <c r="T1725" s="40" t="e">
        <f>#REF!</f>
        <v>#REF!</v>
      </c>
    </row>
    <row r="1726" spans="1:20" x14ac:dyDescent="0.3">
      <c r="A1726" s="35" t="str">
        <f>Data!A1723</f>
        <v>NISSAN LEAF 299-1018</v>
      </c>
      <c r="B1726" s="36">
        <f t="shared" si="26"/>
        <v>46087.386736111112</v>
      </c>
      <c r="C1726" s="37" t="str">
        <f>IF(Data!J1723="GpsRecord", CONCATENATE($U$3,": ",Data!M1723,", ",Data!L1723), CONCATENATE(Data!AB1723, " ", Data!AH1723))</f>
        <v>Ubicación: 9.98563, -84.34396</v>
      </c>
      <c r="D1726" s="38" t="str">
        <f>IF(Data!O1723=TRUE(), "Yes", "No")</f>
        <v>Yes</v>
      </c>
      <c r="E1726" s="38" t="str">
        <f>IF(Data!J1723="EngineStatusRecord","Engine",IF(Data!J1723="GpsRecord", "GPS", IF(Data!J1723="EngineFaultRecord", "Fault", IF(Data!J1723="DriverChange","Driver",IF(Data!J1723="CustomRecord","Custom","Debug")))))</f>
        <v>GPS</v>
      </c>
      <c r="F1726" s="39" t="str">
        <f>IF(Data!Y1723=TRUE(), "Yes", "No")</f>
        <v>Yes</v>
      </c>
      <c r="G1726" s="40">
        <f>Data!AK1723</f>
        <v>0</v>
      </c>
      <c r="H1726" s="35">
        <f>Data!AB1723</f>
        <v>0</v>
      </c>
      <c r="I1726" s="35">
        <f>Data!AD1723</f>
        <v>0</v>
      </c>
      <c r="J1726" s="35">
        <f>Data!AF1723</f>
        <v>0</v>
      </c>
      <c r="K1726" s="35" t="str">
        <f>CONCATENATE(Data!AH1723, " ", Data!AI1723)</f>
        <v xml:space="preserve"> </v>
      </c>
      <c r="L1726" s="35" t="str">
        <f>Data!C1723</f>
        <v>Vehicle, Battery Electric Vehicle</v>
      </c>
      <c r="M1726" s="35">
        <f>Data!H1723</f>
        <v>0</v>
      </c>
      <c r="N1726" s="41">
        <f>Data!I1723</f>
        <v>46087.386736111112</v>
      </c>
      <c r="O1726" s="35">
        <f>Data!L1723</f>
        <v>-84.343959999999996</v>
      </c>
      <c r="P1726" s="35">
        <f>Data!M1723</f>
        <v>9.9856300000000005</v>
      </c>
      <c r="Q1726" s="35" t="str">
        <f>IF(Data!N1723=0,"",Data!N1723)</f>
        <v>CurveSpeedEstimateError</v>
      </c>
      <c r="R1726" s="35">
        <f>Data!K1723</f>
        <v>0</v>
      </c>
      <c r="S1726" s="35" t="str">
        <f>IF(Data!X1723=TRUE(), "Yes", "No")</f>
        <v>Yes</v>
      </c>
      <c r="T1726" s="40" t="e">
        <f>#REF!</f>
        <v>#REF!</v>
      </c>
    </row>
    <row r="1727" spans="1:20" x14ac:dyDescent="0.3">
      <c r="A1727" s="35" t="str">
        <f>Data!A1724</f>
        <v>NISSAN LEAF 299-1018</v>
      </c>
      <c r="B1727" s="36">
        <f t="shared" si="26"/>
        <v>46087.386770833335</v>
      </c>
      <c r="C1727" s="37" t="str">
        <f>IF(Data!J1724="GpsRecord", CONCATENATE($U$3,": ",Data!M1724,", ",Data!L1724), CONCATENATE(Data!AB1724, " ", Data!AH1724))</f>
        <v>Ubicación: 9.98563, -84.34396</v>
      </c>
      <c r="D1727" s="38" t="str">
        <f>IF(Data!O1724=TRUE(), "Yes", "No")</f>
        <v>Yes</v>
      </c>
      <c r="E1727" s="38" t="str">
        <f>IF(Data!J1724="EngineStatusRecord","Engine",IF(Data!J1724="GpsRecord", "GPS", IF(Data!J1724="EngineFaultRecord", "Fault", IF(Data!J1724="DriverChange","Driver",IF(Data!J1724="CustomRecord","Custom","Debug")))))</f>
        <v>GPS</v>
      </c>
      <c r="F1727" s="39" t="str">
        <f>IF(Data!Y1724=TRUE(), "Yes", "No")</f>
        <v>Yes</v>
      </c>
      <c r="G1727" s="40">
        <f>Data!AK1724</f>
        <v>0</v>
      </c>
      <c r="H1727" s="35">
        <f>Data!AB1724</f>
        <v>0</v>
      </c>
      <c r="I1727" s="35">
        <f>Data!AD1724</f>
        <v>0</v>
      </c>
      <c r="J1727" s="35">
        <f>Data!AF1724</f>
        <v>0</v>
      </c>
      <c r="K1727" s="35" t="str">
        <f>CONCATENATE(Data!AH1724, " ", Data!AI1724)</f>
        <v xml:space="preserve"> </v>
      </c>
      <c r="L1727" s="35" t="str">
        <f>Data!C1724</f>
        <v>Vehicle, Battery Electric Vehicle</v>
      </c>
      <c r="M1727" s="35">
        <f>Data!H1724</f>
        <v>0</v>
      </c>
      <c r="N1727" s="41">
        <f>Data!I1724</f>
        <v>46087.386770833335</v>
      </c>
      <c r="O1727" s="35">
        <f>Data!L1724</f>
        <v>-84.343959999999996</v>
      </c>
      <c r="P1727" s="35">
        <f>Data!M1724</f>
        <v>9.9856300000000005</v>
      </c>
      <c r="Q1727" s="35" t="str">
        <f>IF(Data!N1724=0,"",Data!N1724)</f>
        <v>CurveOtherEvent</v>
      </c>
      <c r="R1727" s="35">
        <f>Data!K1724</f>
        <v>0</v>
      </c>
      <c r="S1727" s="35" t="str">
        <f>IF(Data!X1724=TRUE(), "Yes", "No")</f>
        <v>Yes</v>
      </c>
      <c r="T1727" s="40" t="e">
        <f>#REF!</f>
        <v>#REF!</v>
      </c>
    </row>
    <row r="1728" spans="1:20" x14ac:dyDescent="0.3">
      <c r="A1728" s="35" t="str">
        <f>Data!A1725</f>
        <v>NISSAN LEAF 299-1018</v>
      </c>
      <c r="B1728" s="36">
        <f t="shared" si="26"/>
        <v>46087.386774675928</v>
      </c>
      <c r="C1728" s="37" t="str">
        <f>IF(Data!J1725="GpsRecord", CONCATENATE($U$3,": ",Data!M1725,", ",Data!L1725), CONCATENATE(Data!AB1725, " ", Data!AH1725))</f>
        <v>Velocidad del motor en carretera 4</v>
      </c>
      <c r="D1728" s="38" t="str">
        <f>IF(Data!O1725=TRUE(), "Yes", "No")</f>
        <v>No</v>
      </c>
      <c r="E1728" s="38" t="str">
        <f>IF(Data!J1725="EngineStatusRecord","Engine",IF(Data!J1725="GpsRecord", "GPS", IF(Data!J1725="EngineFaultRecord", "Fault", IF(Data!J1725="DriverChange","Driver",IF(Data!J1725="CustomRecord","Custom","Debug")))))</f>
        <v>Engine</v>
      </c>
      <c r="F1728" s="39" t="str">
        <f>IF(Data!Y1725=TRUE(), "Yes", "No")</f>
        <v>No</v>
      </c>
      <c r="G1728" s="40">
        <f>Data!AK1725</f>
        <v>0</v>
      </c>
      <c r="H1728" s="35" t="str">
        <f>Data!AB1725</f>
        <v>Velocidad del motor en carretera</v>
      </c>
      <c r="I1728" s="35">
        <f>Data!AD1725</f>
        <v>0</v>
      </c>
      <c r="J1728" s="35">
        <f>Data!AF1725</f>
        <v>0</v>
      </c>
      <c r="K1728" s="35" t="str">
        <f>CONCATENATE(Data!AH1725, " ", Data!AI1725)</f>
        <v>4 km/h</v>
      </c>
      <c r="L1728" s="35" t="str">
        <f>Data!C1725</f>
        <v>Vehicle, Battery Electric Vehicle</v>
      </c>
      <c r="M1728" s="35">
        <f>Data!H1725</f>
        <v>0</v>
      </c>
      <c r="N1728" s="41">
        <f>Data!I1725</f>
        <v>46087.386774675928</v>
      </c>
      <c r="O1728" s="35">
        <f>Data!L1725</f>
        <v>0</v>
      </c>
      <c r="P1728" s="35">
        <f>Data!M1725</f>
        <v>0</v>
      </c>
      <c r="Q1728" s="35" t="str">
        <f>IF(Data!N1725=0,"",Data!N1725)</f>
        <v/>
      </c>
      <c r="R1728" s="35">
        <f>Data!K1725</f>
        <v>0</v>
      </c>
      <c r="S1728" s="35" t="str">
        <f>IF(Data!X1725=TRUE(), "Yes", "No")</f>
        <v>No</v>
      </c>
      <c r="T1728" s="40" t="e">
        <f>#REF!</f>
        <v>#REF!</v>
      </c>
    </row>
    <row r="1729" spans="1:20" x14ac:dyDescent="0.3">
      <c r="A1729" s="35" t="str">
        <f>Data!A1726</f>
        <v>NISSAN LEAF 299-1018</v>
      </c>
      <c r="B1729" s="36">
        <f t="shared" si="26"/>
        <v>46087.386782407404</v>
      </c>
      <c r="C1729" s="37" t="str">
        <f>IF(Data!J1726="GpsRecord", CONCATENATE($U$3,": ",Data!M1726,", ",Data!L1726), CONCATENATE(Data!AB1726, " ", Data!AH1726))</f>
        <v>Ubicación: 9.98562, -84.34397</v>
      </c>
      <c r="D1729" s="38" t="str">
        <f>IF(Data!O1726=TRUE(), "Yes", "No")</f>
        <v>Yes</v>
      </c>
      <c r="E1729" s="38" t="str">
        <f>IF(Data!J1726="EngineStatusRecord","Engine",IF(Data!J1726="GpsRecord", "GPS", IF(Data!J1726="EngineFaultRecord", "Fault", IF(Data!J1726="DriverChange","Driver",IF(Data!J1726="CustomRecord","Custom","Debug")))))</f>
        <v>GPS</v>
      </c>
      <c r="F1729" s="39" t="str">
        <f>IF(Data!Y1726=TRUE(), "Yes", "No")</f>
        <v>Yes</v>
      </c>
      <c r="G1729" s="40">
        <f>Data!AK1726</f>
        <v>0</v>
      </c>
      <c r="H1729" s="35">
        <f>Data!AB1726</f>
        <v>0</v>
      </c>
      <c r="I1729" s="35">
        <f>Data!AD1726</f>
        <v>0</v>
      </c>
      <c r="J1729" s="35">
        <f>Data!AF1726</f>
        <v>0</v>
      </c>
      <c r="K1729" s="35" t="str">
        <f>CONCATENATE(Data!AH1726, " ", Data!AI1726)</f>
        <v xml:space="preserve"> </v>
      </c>
      <c r="L1729" s="35" t="str">
        <f>Data!C1726</f>
        <v>Vehicle, Battery Electric Vehicle</v>
      </c>
      <c r="M1729" s="35">
        <f>Data!H1726</f>
        <v>0</v>
      </c>
      <c r="N1729" s="41">
        <f>Data!I1726</f>
        <v>46087.386782407404</v>
      </c>
      <c r="O1729" s="35">
        <f>Data!L1726</f>
        <v>-84.343969999999999</v>
      </c>
      <c r="P1729" s="35">
        <f>Data!M1726</f>
        <v>9.9856200000000008</v>
      </c>
      <c r="Q1729" s="35" t="str">
        <f>IF(Data!N1726=0,"",Data!N1726)</f>
        <v>CurveOtherEvent</v>
      </c>
      <c r="R1729" s="35">
        <f>Data!K1726</f>
        <v>4</v>
      </c>
      <c r="S1729" s="35" t="str">
        <f>IF(Data!X1726=TRUE(), "Yes", "No")</f>
        <v>Yes</v>
      </c>
      <c r="T1729" s="40" t="e">
        <f>#REF!</f>
        <v>#REF!</v>
      </c>
    </row>
    <row r="1730" spans="1:20" x14ac:dyDescent="0.3">
      <c r="A1730" s="35" t="str">
        <f>Data!A1727</f>
        <v>NISSAN LEAF 299-1018</v>
      </c>
      <c r="B1730" s="36">
        <f t="shared" si="26"/>
        <v>46087.386782546295</v>
      </c>
      <c r="C1730" s="37" t="str">
        <f>IF(Data!J1727="GpsRecord", CONCATENATE($U$3,": ",Data!M1727,", ",Data!L1727), CONCATENATE(Data!AB1727, " ", Data!AH1727))</f>
        <v>Velocidad del motor en carretera 7</v>
      </c>
      <c r="D1730" s="38" t="str">
        <f>IF(Data!O1727=TRUE(), "Yes", "No")</f>
        <v>No</v>
      </c>
      <c r="E1730" s="38" t="str">
        <f>IF(Data!J1727="EngineStatusRecord","Engine",IF(Data!J1727="GpsRecord", "GPS", IF(Data!J1727="EngineFaultRecord", "Fault", IF(Data!J1727="DriverChange","Driver",IF(Data!J1727="CustomRecord","Custom","Debug")))))</f>
        <v>Engine</v>
      </c>
      <c r="F1730" s="39" t="str">
        <f>IF(Data!Y1727=TRUE(), "Yes", "No")</f>
        <v>No</v>
      </c>
      <c r="G1730" s="40">
        <f>Data!AK1727</f>
        <v>0</v>
      </c>
      <c r="H1730" s="35" t="str">
        <f>Data!AB1727</f>
        <v>Velocidad del motor en carretera</v>
      </c>
      <c r="I1730" s="35">
        <f>Data!AD1727</f>
        <v>0</v>
      </c>
      <c r="J1730" s="35">
        <f>Data!AF1727</f>
        <v>0</v>
      </c>
      <c r="K1730" s="35" t="str">
        <f>CONCATENATE(Data!AH1727, " ", Data!AI1727)</f>
        <v>7 km/h</v>
      </c>
      <c r="L1730" s="35" t="str">
        <f>Data!C1727</f>
        <v>Vehicle, Battery Electric Vehicle</v>
      </c>
      <c r="M1730" s="35">
        <f>Data!H1727</f>
        <v>0</v>
      </c>
      <c r="N1730" s="41">
        <f>Data!I1727</f>
        <v>46087.386782546295</v>
      </c>
      <c r="O1730" s="35">
        <f>Data!L1727</f>
        <v>0</v>
      </c>
      <c r="P1730" s="35">
        <f>Data!M1727</f>
        <v>0</v>
      </c>
      <c r="Q1730" s="35" t="str">
        <f>IF(Data!N1727=0,"",Data!N1727)</f>
        <v/>
      </c>
      <c r="R1730" s="35">
        <f>Data!K1727</f>
        <v>0</v>
      </c>
      <c r="S1730" s="35" t="str">
        <f>IF(Data!X1727=TRUE(), "Yes", "No")</f>
        <v>No</v>
      </c>
      <c r="T1730" s="40" t="e">
        <f>#REF!</f>
        <v>#REF!</v>
      </c>
    </row>
    <row r="1731" spans="1:20" x14ac:dyDescent="0.3">
      <c r="A1731" s="35" t="str">
        <f>Data!A1728</f>
        <v>NISSAN LEAF 299-1018</v>
      </c>
      <c r="B1731" s="36">
        <f t="shared" si="26"/>
        <v>46087.386785706018</v>
      </c>
      <c r="C1731" s="37" t="str">
        <f>IF(Data!J1728="GpsRecord", CONCATENATE($U$3,": ",Data!M1728,", ",Data!L1728), CONCATENATE(Data!AB1728, " ", Data!AH1728))</f>
        <v>Energía total de la batería del vehículo eléctrico en ralentí (desde la instalación telemática) 0.91</v>
      </c>
      <c r="D1731" s="38" t="str">
        <f>IF(Data!O1728=TRUE(), "Yes", "No")</f>
        <v>No</v>
      </c>
      <c r="E1731" s="38" t="str">
        <f>IF(Data!J1728="EngineStatusRecord","Engine",IF(Data!J1728="GpsRecord", "GPS", IF(Data!J1728="EngineFaultRecord", "Fault", IF(Data!J1728="DriverChange","Driver",IF(Data!J1728="CustomRecord","Custom","Debug")))))</f>
        <v>Engine</v>
      </c>
      <c r="F1731" s="39" t="str">
        <f>IF(Data!Y1728=TRUE(), "Yes", "No")</f>
        <v>No</v>
      </c>
      <c r="G1731" s="40">
        <f>Data!AK1728</f>
        <v>0</v>
      </c>
      <c r="H1731" s="35" t="str">
        <f>Data!AB1728</f>
        <v>Energía total de la batería del vehículo eléctrico en ralentí (desde la instalación telemática)</v>
      </c>
      <c r="I1731" s="35">
        <f>Data!AD1728</f>
        <v>0</v>
      </c>
      <c r="J1731" s="35">
        <f>Data!AF1728</f>
        <v>0</v>
      </c>
      <c r="K1731" s="35" t="str">
        <f>CONCATENATE(Data!AH1728, " ", Data!AI1728)</f>
        <v>0.91 kWh</v>
      </c>
      <c r="L1731" s="35" t="str">
        <f>Data!C1728</f>
        <v>Vehicle, Battery Electric Vehicle</v>
      </c>
      <c r="M1731" s="35">
        <f>Data!H1728</f>
        <v>0</v>
      </c>
      <c r="N1731" s="41">
        <f>Data!I1728</f>
        <v>46087.386785706018</v>
      </c>
      <c r="O1731" s="35">
        <f>Data!L1728</f>
        <v>0</v>
      </c>
      <c r="P1731" s="35">
        <f>Data!M1728</f>
        <v>0</v>
      </c>
      <c r="Q1731" s="35" t="str">
        <f>IF(Data!N1728=0,"",Data!N1728)</f>
        <v/>
      </c>
      <c r="R1731" s="35">
        <f>Data!K1728</f>
        <v>0</v>
      </c>
      <c r="S1731" s="35" t="str">
        <f>IF(Data!X1728=TRUE(), "Yes", "No")</f>
        <v>No</v>
      </c>
      <c r="T1731" s="40" t="e">
        <f>#REF!</f>
        <v>#REF!</v>
      </c>
    </row>
    <row r="1732" spans="1:20" x14ac:dyDescent="0.3">
      <c r="A1732" s="35" t="str">
        <f>Data!A1729</f>
        <v>NISSAN LEAF 299-1018</v>
      </c>
      <c r="B1732" s="36">
        <f t="shared" si="26"/>
        <v>46087.386785706018</v>
      </c>
      <c r="C1732" s="37" t="str">
        <f>IF(Data!J1729="GpsRecord", CONCATENATE($U$3,": ",Data!M1729,", ",Data!L1729), CONCATENATE(Data!AB1729, " ", Data!AH1729))</f>
        <v>Energía total de entrada en la batería del vehículo mientras se conduce (desde que se instaló la telemática) 258.63</v>
      </c>
      <c r="D1732" s="38" t="str">
        <f>IF(Data!O1729=TRUE(), "Yes", "No")</f>
        <v>No</v>
      </c>
      <c r="E1732" s="38" t="str">
        <f>IF(Data!J1729="EngineStatusRecord","Engine",IF(Data!J1729="GpsRecord", "GPS", IF(Data!J1729="EngineFaultRecord", "Fault", IF(Data!J1729="DriverChange","Driver",IF(Data!J1729="CustomRecord","Custom","Debug")))))</f>
        <v>Engine</v>
      </c>
      <c r="F1732" s="39" t="str">
        <f>IF(Data!Y1729=TRUE(), "Yes", "No")</f>
        <v>No</v>
      </c>
      <c r="G1732" s="40">
        <f>Data!AK1729</f>
        <v>0</v>
      </c>
      <c r="H1732" s="35" t="str">
        <f>Data!AB1729</f>
        <v>Energía total de entrada en la batería del vehículo mientras se conduce (desde que se instaló la telemática)</v>
      </c>
      <c r="I1732" s="35">
        <f>Data!AD1729</f>
        <v>0</v>
      </c>
      <c r="J1732" s="35">
        <f>Data!AF1729</f>
        <v>0</v>
      </c>
      <c r="K1732" s="35" t="str">
        <f>CONCATENATE(Data!AH1729, " ", Data!AI1729)</f>
        <v>258.63 kWh</v>
      </c>
      <c r="L1732" s="35" t="str">
        <f>Data!C1729</f>
        <v>Vehicle, Battery Electric Vehicle</v>
      </c>
      <c r="M1732" s="35">
        <f>Data!H1729</f>
        <v>0</v>
      </c>
      <c r="N1732" s="41">
        <f>Data!I1729</f>
        <v>46087.386785706018</v>
      </c>
      <c r="O1732" s="35">
        <f>Data!L1729</f>
        <v>0</v>
      </c>
      <c r="P1732" s="35">
        <f>Data!M1729</f>
        <v>0</v>
      </c>
      <c r="Q1732" s="35" t="str">
        <f>IF(Data!N1729=0,"",Data!N1729)</f>
        <v/>
      </c>
      <c r="R1732" s="35">
        <f>Data!K1729</f>
        <v>0</v>
      </c>
      <c r="S1732" s="35" t="str">
        <f>IF(Data!X1729=TRUE(), "Yes", "No")</f>
        <v>No</v>
      </c>
      <c r="T1732" s="40" t="e">
        <f>#REF!</f>
        <v>#REF!</v>
      </c>
    </row>
    <row r="1733" spans="1:20" x14ac:dyDescent="0.3">
      <c r="A1733" s="35" t="str">
        <f>Data!A1730</f>
        <v>NISSAN LEAF 299-1018</v>
      </c>
      <c r="B1733" s="36">
        <f t="shared" si="26"/>
        <v>46087.386785706018</v>
      </c>
      <c r="C1733" s="37" t="str">
        <f>IF(Data!J1730="GpsRecord", CONCATENATE($U$3,": ",Data!M1730,", ",Data!L1730), CONCATENATE(Data!AB1730, " ", Data!AH1730))</f>
        <v>Energía total de salida en la batería del vehículo eléctrico mientras se conduce (desde que se instaló la telemática) 1020.09</v>
      </c>
      <c r="D1733" s="38" t="str">
        <f>IF(Data!O1730=TRUE(), "Yes", "No")</f>
        <v>No</v>
      </c>
      <c r="E1733" s="38" t="str">
        <f>IF(Data!J1730="EngineStatusRecord","Engine",IF(Data!J1730="GpsRecord", "GPS", IF(Data!J1730="EngineFaultRecord", "Fault", IF(Data!J1730="DriverChange","Driver",IF(Data!J1730="CustomRecord","Custom","Debug")))))</f>
        <v>Engine</v>
      </c>
      <c r="F1733" s="39" t="str">
        <f>IF(Data!Y1730=TRUE(), "Yes", "No")</f>
        <v>No</v>
      </c>
      <c r="G1733" s="40">
        <f>Data!AK1730</f>
        <v>0</v>
      </c>
      <c r="H1733" s="35" t="str">
        <f>Data!AB1730</f>
        <v>Energía total de salida en la batería del vehículo eléctrico mientras se conduce (desde que se instaló la telemática)</v>
      </c>
      <c r="I1733" s="35">
        <f>Data!AD1730</f>
        <v>0</v>
      </c>
      <c r="J1733" s="35">
        <f>Data!AF1730</f>
        <v>0</v>
      </c>
      <c r="K1733" s="35" t="str">
        <f>CONCATENATE(Data!AH1730, " ", Data!AI1730)</f>
        <v>1020.09 kWh</v>
      </c>
      <c r="L1733" s="35" t="str">
        <f>Data!C1730</f>
        <v>Vehicle, Battery Electric Vehicle</v>
      </c>
      <c r="M1733" s="35">
        <f>Data!H1730</f>
        <v>0</v>
      </c>
      <c r="N1733" s="41">
        <f>Data!I1730</f>
        <v>46087.386785706018</v>
      </c>
      <c r="O1733" s="35">
        <f>Data!L1730</f>
        <v>0</v>
      </c>
      <c r="P1733" s="35">
        <f>Data!M1730</f>
        <v>0</v>
      </c>
      <c r="Q1733" s="35" t="str">
        <f>IF(Data!N1730=0,"",Data!N1730)</f>
        <v/>
      </c>
      <c r="R1733" s="35">
        <f>Data!K1730</f>
        <v>0</v>
      </c>
      <c r="S1733" s="35" t="str">
        <f>IF(Data!X1730=TRUE(), "Yes", "No")</f>
        <v>No</v>
      </c>
      <c r="T1733" s="40" t="e">
        <f>#REF!</f>
        <v>#REF!</v>
      </c>
    </row>
    <row r="1734" spans="1:20" x14ac:dyDescent="0.3">
      <c r="A1734" s="35" t="str">
        <f>Data!A1731</f>
        <v>NISSAN LEAF 299-1018</v>
      </c>
      <c r="B1734" s="36">
        <f t="shared" si="26"/>
        <v>46087.386785937502</v>
      </c>
      <c r="C1734" s="37" t="str">
        <f>IF(Data!J1731="GpsRecord", CONCATENATE($U$3,": ",Data!M1731,", ",Data!L1731), CONCATENATE(Data!AB1731, " ", Data!AH1731))</f>
        <v>Energía total de la batería del vehículo eléctrico al ralentí (desde la instalación telemática) 49.63</v>
      </c>
      <c r="D1734" s="38" t="str">
        <f>IF(Data!O1731=TRUE(), "Yes", "No")</f>
        <v>No</v>
      </c>
      <c r="E1734" s="38" t="str">
        <f>IF(Data!J1731="EngineStatusRecord","Engine",IF(Data!J1731="GpsRecord", "GPS", IF(Data!J1731="EngineFaultRecord", "Fault", IF(Data!J1731="DriverChange","Driver",IF(Data!J1731="CustomRecord","Custom","Debug")))))</f>
        <v>Engine</v>
      </c>
      <c r="F1734" s="39" t="str">
        <f>IF(Data!Y1731=TRUE(), "Yes", "No")</f>
        <v>No</v>
      </c>
      <c r="G1734" s="40">
        <f>Data!AK1731</f>
        <v>0</v>
      </c>
      <c r="H1734" s="35" t="str">
        <f>Data!AB1731</f>
        <v>Energía total de la batería del vehículo eléctrico al ralentí (desde la instalación telemática)</v>
      </c>
      <c r="I1734" s="35">
        <f>Data!AD1731</f>
        <v>0</v>
      </c>
      <c r="J1734" s="35">
        <f>Data!AF1731</f>
        <v>0</v>
      </c>
      <c r="K1734" s="35" t="str">
        <f>CONCATENATE(Data!AH1731, " ", Data!AI1731)</f>
        <v>49.63 kWh</v>
      </c>
      <c r="L1734" s="35" t="str">
        <f>Data!C1731</f>
        <v>Vehicle, Battery Electric Vehicle</v>
      </c>
      <c r="M1734" s="35">
        <f>Data!H1731</f>
        <v>0</v>
      </c>
      <c r="N1734" s="41">
        <f>Data!I1731</f>
        <v>46087.386785937502</v>
      </c>
      <c r="O1734" s="35">
        <f>Data!L1731</f>
        <v>0</v>
      </c>
      <c r="P1734" s="35">
        <f>Data!M1731</f>
        <v>0</v>
      </c>
      <c r="Q1734" s="35" t="str">
        <f>IF(Data!N1731=0,"",Data!N1731)</f>
        <v/>
      </c>
      <c r="R1734" s="35">
        <f>Data!K1731</f>
        <v>0</v>
      </c>
      <c r="S1734" s="35" t="str">
        <f>IF(Data!X1731=TRUE(), "Yes", "No")</f>
        <v>No</v>
      </c>
      <c r="T1734" s="40" t="e">
        <f>#REF!</f>
        <v>#REF!</v>
      </c>
    </row>
    <row r="1735" spans="1:20" x14ac:dyDescent="0.3">
      <c r="A1735" s="35" t="str">
        <f>Data!A1732</f>
        <v>NISSAN LEAF 299-1018</v>
      </c>
      <c r="B1735" s="36">
        <f t="shared" si="26"/>
        <v>46087.386794120372</v>
      </c>
      <c r="C1735" s="37" t="str">
        <f>IF(Data!J1732="GpsRecord", CONCATENATE($U$3,": ",Data!M1732,", ",Data!L1732), CONCATENATE(Data!AB1732, " ", Data!AH1732))</f>
        <v>Velocidad del motor en carretera 13</v>
      </c>
      <c r="D1735" s="38" t="str">
        <f>IF(Data!O1732=TRUE(), "Yes", "No")</f>
        <v>No</v>
      </c>
      <c r="E1735" s="38" t="str">
        <f>IF(Data!J1732="EngineStatusRecord","Engine",IF(Data!J1732="GpsRecord", "GPS", IF(Data!J1732="EngineFaultRecord", "Fault", IF(Data!J1732="DriverChange","Driver",IF(Data!J1732="CustomRecord","Custom","Debug")))))</f>
        <v>Engine</v>
      </c>
      <c r="F1735" s="39" t="str">
        <f>IF(Data!Y1732=TRUE(), "Yes", "No")</f>
        <v>No</v>
      </c>
      <c r="G1735" s="40">
        <f>Data!AK1732</f>
        <v>0</v>
      </c>
      <c r="H1735" s="35" t="str">
        <f>Data!AB1732</f>
        <v>Velocidad del motor en carretera</v>
      </c>
      <c r="I1735" s="35">
        <f>Data!AD1732</f>
        <v>0</v>
      </c>
      <c r="J1735" s="35">
        <f>Data!AF1732</f>
        <v>0</v>
      </c>
      <c r="K1735" s="35" t="str">
        <f>CONCATENATE(Data!AH1732, " ", Data!AI1732)</f>
        <v>13 km/h</v>
      </c>
      <c r="L1735" s="35" t="str">
        <f>Data!C1732</f>
        <v>Vehicle, Battery Electric Vehicle</v>
      </c>
      <c r="M1735" s="35">
        <f>Data!H1732</f>
        <v>0</v>
      </c>
      <c r="N1735" s="41">
        <f>Data!I1732</f>
        <v>46087.386794120372</v>
      </c>
      <c r="O1735" s="35">
        <f>Data!L1732</f>
        <v>0</v>
      </c>
      <c r="P1735" s="35">
        <f>Data!M1732</f>
        <v>0</v>
      </c>
      <c r="Q1735" s="35" t="str">
        <f>IF(Data!N1732=0,"",Data!N1732)</f>
        <v/>
      </c>
      <c r="R1735" s="35">
        <f>Data!K1732</f>
        <v>0</v>
      </c>
      <c r="S1735" s="35" t="str">
        <f>IF(Data!X1732=TRUE(), "Yes", "No")</f>
        <v>No</v>
      </c>
      <c r="T1735" s="40" t="e">
        <f>#REF!</f>
        <v>#REF!</v>
      </c>
    </row>
    <row r="1736" spans="1:20" x14ac:dyDescent="0.3">
      <c r="A1736" s="35" t="str">
        <f>Data!A1733</f>
        <v>NISSAN LEAF 299-1018</v>
      </c>
      <c r="B1736" s="36">
        <f t="shared" si="26"/>
        <v>46087.386817129627</v>
      </c>
      <c r="C1736" s="37" t="str">
        <f>IF(Data!J1733="GpsRecord", CONCATENATE($U$3,": ",Data!M1733,", ",Data!L1733), CONCATENATE(Data!AB1733, " ", Data!AH1733))</f>
        <v>Ubicación: 9.98561, -84.34409</v>
      </c>
      <c r="D1736" s="38" t="str">
        <f>IF(Data!O1733=TRUE(), "Yes", "No")</f>
        <v>Yes</v>
      </c>
      <c r="E1736" s="38" t="str">
        <f>IF(Data!J1733="EngineStatusRecord","Engine",IF(Data!J1733="GpsRecord", "GPS", IF(Data!J1733="EngineFaultRecord", "Fault", IF(Data!J1733="DriverChange","Driver",IF(Data!J1733="CustomRecord","Custom","Debug")))))</f>
        <v>GPS</v>
      </c>
      <c r="F1736" s="39" t="str">
        <f>IF(Data!Y1733=TRUE(), "Yes", "No")</f>
        <v>Yes</v>
      </c>
      <c r="G1736" s="40">
        <f>Data!AK1733</f>
        <v>0</v>
      </c>
      <c r="H1736" s="35">
        <f>Data!AB1733</f>
        <v>0</v>
      </c>
      <c r="I1736" s="35">
        <f>Data!AD1733</f>
        <v>0</v>
      </c>
      <c r="J1736" s="35">
        <f>Data!AF1733</f>
        <v>0</v>
      </c>
      <c r="K1736" s="35" t="str">
        <f>CONCATENATE(Data!AH1733, " ", Data!AI1733)</f>
        <v xml:space="preserve"> </v>
      </c>
      <c r="L1736" s="35" t="str">
        <f>Data!C1733</f>
        <v>Vehicle, Battery Electric Vehicle</v>
      </c>
      <c r="M1736" s="35">
        <f>Data!H1733</f>
        <v>0</v>
      </c>
      <c r="N1736" s="41">
        <f>Data!I1733</f>
        <v>46087.386817129627</v>
      </c>
      <c r="O1736" s="35">
        <f>Data!L1733</f>
        <v>-84.344089999999994</v>
      </c>
      <c r="P1736" s="35">
        <f>Data!M1733</f>
        <v>9.9856099999999994</v>
      </c>
      <c r="Q1736" s="35" t="str">
        <f>IF(Data!N1733=0,"",Data!N1733)</f>
        <v>CurveSpeedEstimateError</v>
      </c>
      <c r="R1736" s="35">
        <f>Data!K1733</f>
        <v>24</v>
      </c>
      <c r="S1736" s="35" t="str">
        <f>IF(Data!X1733=TRUE(), "Yes", "No")</f>
        <v>Yes</v>
      </c>
      <c r="T1736" s="40" t="e">
        <f>#REF!</f>
        <v>#REF!</v>
      </c>
    </row>
    <row r="1737" spans="1:20" x14ac:dyDescent="0.3">
      <c r="A1737" s="35" t="str">
        <f>Data!A1734</f>
        <v>NISSAN LEAF 299-1018</v>
      </c>
      <c r="B1737" s="36">
        <f t="shared" si="26"/>
        <v>46087.386817268518</v>
      </c>
      <c r="C1737" s="37" t="str">
        <f>IF(Data!J1734="GpsRecord", CONCATENATE($U$3,": ",Data!M1734,", ",Data!L1734), CONCATENATE(Data!AB1734, " ", Data!AH1734))</f>
        <v>Velocidad del motor en carretera 26</v>
      </c>
      <c r="D1737" s="38" t="str">
        <f>IF(Data!O1734=TRUE(), "Yes", "No")</f>
        <v>No</v>
      </c>
      <c r="E1737" s="38" t="str">
        <f>IF(Data!J1734="EngineStatusRecord","Engine",IF(Data!J1734="GpsRecord", "GPS", IF(Data!J1734="EngineFaultRecord", "Fault", IF(Data!J1734="DriverChange","Driver",IF(Data!J1734="CustomRecord","Custom","Debug")))))</f>
        <v>Engine</v>
      </c>
      <c r="F1737" s="39" t="str">
        <f>IF(Data!Y1734=TRUE(), "Yes", "No")</f>
        <v>No</v>
      </c>
      <c r="G1737" s="40">
        <f>Data!AK1734</f>
        <v>0</v>
      </c>
      <c r="H1737" s="35" t="str">
        <f>Data!AB1734</f>
        <v>Velocidad del motor en carretera</v>
      </c>
      <c r="I1737" s="35">
        <f>Data!AD1734</f>
        <v>0</v>
      </c>
      <c r="J1737" s="35">
        <f>Data!AF1734</f>
        <v>0</v>
      </c>
      <c r="K1737" s="35" t="str">
        <f>CONCATENATE(Data!AH1734, " ", Data!AI1734)</f>
        <v>26 km/h</v>
      </c>
      <c r="L1737" s="35" t="str">
        <f>Data!C1734</f>
        <v>Vehicle, Battery Electric Vehicle</v>
      </c>
      <c r="M1737" s="35">
        <f>Data!H1734</f>
        <v>0</v>
      </c>
      <c r="N1737" s="41">
        <f>Data!I1734</f>
        <v>46087.386817268518</v>
      </c>
      <c r="O1737" s="35">
        <f>Data!L1734</f>
        <v>0</v>
      </c>
      <c r="P1737" s="35">
        <f>Data!M1734</f>
        <v>0</v>
      </c>
      <c r="Q1737" s="35" t="str">
        <f>IF(Data!N1734=0,"",Data!N1734)</f>
        <v/>
      </c>
      <c r="R1737" s="35">
        <f>Data!K1734</f>
        <v>0</v>
      </c>
      <c r="S1737" s="35" t="str">
        <f>IF(Data!X1734=TRUE(), "Yes", "No")</f>
        <v>No</v>
      </c>
      <c r="T1737" s="40" t="e">
        <f>#REF!</f>
        <v>#REF!</v>
      </c>
    </row>
    <row r="1738" spans="1:20" x14ac:dyDescent="0.3">
      <c r="A1738" s="35" t="str">
        <f>Data!A1735</f>
        <v>NISSAN LEAF 299-1018</v>
      </c>
      <c r="B1738" s="36">
        <f t="shared" si="26"/>
        <v>46087.386840277781</v>
      </c>
      <c r="C1738" s="37" t="str">
        <f>IF(Data!J1735="GpsRecord", CONCATENATE($U$3,": ",Data!M1735,", ",Data!L1735), CONCATENATE(Data!AB1735, " ", Data!AH1735))</f>
        <v>Ubicación: 9.98556, -84.34421</v>
      </c>
      <c r="D1738" s="38" t="str">
        <f>IF(Data!O1735=TRUE(), "Yes", "No")</f>
        <v>Yes</v>
      </c>
      <c r="E1738" s="38" t="str">
        <f>IF(Data!J1735="EngineStatusRecord","Engine",IF(Data!J1735="GpsRecord", "GPS", IF(Data!J1735="EngineFaultRecord", "Fault", IF(Data!J1735="DriverChange","Driver",IF(Data!J1735="CustomRecord","Custom","Debug")))))</f>
        <v>GPS</v>
      </c>
      <c r="F1738" s="39" t="str">
        <f>IF(Data!Y1735=TRUE(), "Yes", "No")</f>
        <v>Yes</v>
      </c>
      <c r="G1738" s="40">
        <f>Data!AK1735</f>
        <v>0</v>
      </c>
      <c r="H1738" s="35">
        <f>Data!AB1735</f>
        <v>0</v>
      </c>
      <c r="I1738" s="35">
        <f>Data!AD1735</f>
        <v>0</v>
      </c>
      <c r="J1738" s="35">
        <f>Data!AF1735</f>
        <v>0</v>
      </c>
      <c r="K1738" s="35" t="str">
        <f>CONCATENATE(Data!AH1735, " ", Data!AI1735)</f>
        <v xml:space="preserve"> </v>
      </c>
      <c r="L1738" s="35" t="str">
        <f>Data!C1735</f>
        <v>Vehicle, Battery Electric Vehicle</v>
      </c>
      <c r="M1738" s="35">
        <f>Data!H1735</f>
        <v>0</v>
      </c>
      <c r="N1738" s="41">
        <f>Data!I1735</f>
        <v>46087.386840277781</v>
      </c>
      <c r="O1738" s="35">
        <f>Data!L1735</f>
        <v>-84.344210000000004</v>
      </c>
      <c r="P1738" s="35">
        <f>Data!M1735</f>
        <v>9.9855599999999995</v>
      </c>
      <c r="Q1738" s="35" t="str">
        <f>IF(Data!N1735=0,"",Data!N1735)</f>
        <v>CurveSpeedEstimateError</v>
      </c>
      <c r="R1738" s="35">
        <f>Data!K1735</f>
        <v>28</v>
      </c>
      <c r="S1738" s="35" t="str">
        <f>IF(Data!X1735=TRUE(), "Yes", "No")</f>
        <v>Yes</v>
      </c>
      <c r="T1738" s="40" t="e">
        <f>#REF!</f>
        <v>#REF!</v>
      </c>
    </row>
    <row r="1739" spans="1:20" x14ac:dyDescent="0.3">
      <c r="A1739" s="35" t="str">
        <f>Data!A1736</f>
        <v>NISSAN LEAF 299-1018</v>
      </c>
      <c r="B1739" s="36">
        <f t="shared" si="26"/>
        <v>46087.386859351849</v>
      </c>
      <c r="C1739" s="37" t="str">
        <f>IF(Data!J1736="GpsRecord", CONCATENATE($U$3,": ",Data!M1736,", ",Data!L1736), CONCATENATE(Data!AB1736, " ", Data!AH1736))</f>
        <v>Aceleración hacia delante o frenado 0</v>
      </c>
      <c r="D1739" s="38" t="str">
        <f>IF(Data!O1736=TRUE(), "Yes", "No")</f>
        <v>No</v>
      </c>
      <c r="E1739" s="38" t="str">
        <f>IF(Data!J1736="EngineStatusRecord","Engine",IF(Data!J1736="GpsRecord", "GPS", IF(Data!J1736="EngineFaultRecord", "Fault", IF(Data!J1736="DriverChange","Driver",IF(Data!J1736="CustomRecord","Custom","Debug")))))</f>
        <v>Engine</v>
      </c>
      <c r="F1739" s="39" t="str">
        <f>IF(Data!Y1736=TRUE(), "Yes", "No")</f>
        <v>No</v>
      </c>
      <c r="G1739" s="40">
        <f>Data!AK1736</f>
        <v>0</v>
      </c>
      <c r="H1739" s="35" t="str">
        <f>Data!AB1736</f>
        <v>Aceleración hacia delante o frenado</v>
      </c>
      <c r="I1739" s="35">
        <f>Data!AD1736</f>
        <v>0</v>
      </c>
      <c r="J1739" s="35">
        <f>Data!AF1736</f>
        <v>0</v>
      </c>
      <c r="K1739" s="35" t="str">
        <f>CONCATENATE(Data!AH1736, " ", Data!AI1736)</f>
        <v>0 g-force</v>
      </c>
      <c r="L1739" s="35" t="str">
        <f>Data!C1736</f>
        <v>Vehicle, Battery Electric Vehicle</v>
      </c>
      <c r="M1739" s="35">
        <f>Data!H1736</f>
        <v>0</v>
      </c>
      <c r="N1739" s="41">
        <f>Data!I1736</f>
        <v>46087.386859351849</v>
      </c>
      <c r="O1739" s="35">
        <f>Data!L1736</f>
        <v>0</v>
      </c>
      <c r="P1739" s="35">
        <f>Data!M1736</f>
        <v>0</v>
      </c>
      <c r="Q1739" s="35" t="str">
        <f>IF(Data!N1736=0,"",Data!N1736)</f>
        <v/>
      </c>
      <c r="R1739" s="35">
        <f>Data!K1736</f>
        <v>0</v>
      </c>
      <c r="S1739" s="35" t="str">
        <f>IF(Data!X1736=TRUE(), "Yes", "No")</f>
        <v>No</v>
      </c>
      <c r="T1739" s="40" t="e">
        <f>#REF!</f>
        <v>#REF!</v>
      </c>
    </row>
    <row r="1740" spans="1:20" x14ac:dyDescent="0.3">
      <c r="A1740" s="35" t="str">
        <f>Data!A1737</f>
        <v>NISSAN LEAF 299-1018</v>
      </c>
      <c r="B1740" s="36">
        <f t="shared" si="26"/>
        <v>46087.386859351849</v>
      </c>
      <c r="C1740" s="37" t="str">
        <f>IF(Data!J1737="GpsRecord", CONCATENATE($U$3,": ",Data!M1737,", ",Data!L1737), CONCATENATE(Data!AB1737, " ", Data!AH1737))</f>
        <v>Aceleración de lado a lado 0</v>
      </c>
      <c r="D1740" s="38" t="str">
        <f>IF(Data!O1737=TRUE(), "Yes", "No")</f>
        <v>No</v>
      </c>
      <c r="E1740" s="38" t="str">
        <f>IF(Data!J1737="EngineStatusRecord","Engine",IF(Data!J1737="GpsRecord", "GPS", IF(Data!J1737="EngineFaultRecord", "Fault", IF(Data!J1737="DriverChange","Driver",IF(Data!J1737="CustomRecord","Custom","Debug")))))</f>
        <v>Engine</v>
      </c>
      <c r="F1740" s="39" t="str">
        <f>IF(Data!Y1737=TRUE(), "Yes", "No")</f>
        <v>No</v>
      </c>
      <c r="G1740" s="40">
        <f>Data!AK1737</f>
        <v>0</v>
      </c>
      <c r="H1740" s="35" t="str">
        <f>Data!AB1737</f>
        <v>Aceleración de lado a lado</v>
      </c>
      <c r="I1740" s="35">
        <f>Data!AD1737</f>
        <v>0</v>
      </c>
      <c r="J1740" s="35">
        <f>Data!AF1737</f>
        <v>0</v>
      </c>
      <c r="K1740" s="35" t="str">
        <f>CONCATENATE(Data!AH1737, " ", Data!AI1737)</f>
        <v>0 g-force</v>
      </c>
      <c r="L1740" s="35" t="str">
        <f>Data!C1737</f>
        <v>Vehicle, Battery Electric Vehicle</v>
      </c>
      <c r="M1740" s="35">
        <f>Data!H1737</f>
        <v>0</v>
      </c>
      <c r="N1740" s="41">
        <f>Data!I1737</f>
        <v>46087.386859351849</v>
      </c>
      <c r="O1740" s="35">
        <f>Data!L1737</f>
        <v>0</v>
      </c>
      <c r="P1740" s="35">
        <f>Data!M1737</f>
        <v>0</v>
      </c>
      <c r="Q1740" s="35" t="str">
        <f>IF(Data!N1737=0,"",Data!N1737)</f>
        <v/>
      </c>
      <c r="R1740" s="35">
        <f>Data!K1737</f>
        <v>0</v>
      </c>
      <c r="S1740" s="35" t="str">
        <f>IF(Data!X1737=TRUE(), "Yes", "No")</f>
        <v>No</v>
      </c>
      <c r="T1740" s="40" t="e">
        <f>#REF!</f>
        <v>#REF!</v>
      </c>
    </row>
    <row r="1741" spans="1:20" x14ac:dyDescent="0.3">
      <c r="A1741" s="35" t="str">
        <f>Data!A1738</f>
        <v>NISSAN LEAF 299-1018</v>
      </c>
      <c r="B1741" s="36">
        <f t="shared" si="26"/>
        <v>46087.386859351849</v>
      </c>
      <c r="C1741" s="37" t="str">
        <f>IF(Data!J1738="GpsRecord", CONCATENATE($U$3,": ",Data!M1738,", ",Data!L1738), CONCATENATE(Data!AB1738, " ", Data!AH1738))</f>
        <v>Aceleración hacia arriba o hacia abajo 0.981999969333468</v>
      </c>
      <c r="D1741" s="38" t="str">
        <f>IF(Data!O1738=TRUE(), "Yes", "No")</f>
        <v>No</v>
      </c>
      <c r="E1741" s="38" t="str">
        <f>IF(Data!J1738="EngineStatusRecord","Engine",IF(Data!J1738="GpsRecord", "GPS", IF(Data!J1738="EngineFaultRecord", "Fault", IF(Data!J1738="DriverChange","Driver",IF(Data!J1738="CustomRecord","Custom","Debug")))))</f>
        <v>Engine</v>
      </c>
      <c r="F1741" s="39" t="str">
        <f>IF(Data!Y1738=TRUE(), "Yes", "No")</f>
        <v>No</v>
      </c>
      <c r="G1741" s="40">
        <f>Data!AK1738</f>
        <v>0</v>
      </c>
      <c r="H1741" s="35" t="str">
        <f>Data!AB1738</f>
        <v>Aceleración hacia arriba o hacia abajo</v>
      </c>
      <c r="I1741" s="35">
        <f>Data!AD1738</f>
        <v>0</v>
      </c>
      <c r="J1741" s="35">
        <f>Data!AF1738</f>
        <v>0</v>
      </c>
      <c r="K1741" s="35" t="str">
        <f>CONCATENATE(Data!AH1738, " ", Data!AI1738)</f>
        <v>0.981999969333468 g-force</v>
      </c>
      <c r="L1741" s="35" t="str">
        <f>Data!C1738</f>
        <v>Vehicle, Battery Electric Vehicle</v>
      </c>
      <c r="M1741" s="35">
        <f>Data!H1738</f>
        <v>0</v>
      </c>
      <c r="N1741" s="41">
        <f>Data!I1738</f>
        <v>46087.386859351849</v>
      </c>
      <c r="O1741" s="35">
        <f>Data!L1738</f>
        <v>0</v>
      </c>
      <c r="P1741" s="35">
        <f>Data!M1738</f>
        <v>0</v>
      </c>
      <c r="Q1741" s="35" t="str">
        <f>IF(Data!N1738=0,"",Data!N1738)</f>
        <v/>
      </c>
      <c r="R1741" s="35">
        <f>Data!K1738</f>
        <v>0</v>
      </c>
      <c r="S1741" s="35" t="str">
        <f>IF(Data!X1738=TRUE(), "Yes", "No")</f>
        <v>No</v>
      </c>
      <c r="T1741" s="40" t="e">
        <f>#REF!</f>
        <v>#REF!</v>
      </c>
    </row>
    <row r="1742" spans="1:20" x14ac:dyDescent="0.3">
      <c r="A1742" s="35" t="str">
        <f>Data!A1739</f>
        <v>NISSAN LEAF 299-1018</v>
      </c>
      <c r="B1742" s="36">
        <f t="shared" ref="B1742:B1805" si="27">N1742</f>
        <v>46087.386864282409</v>
      </c>
      <c r="C1742" s="37" t="str">
        <f>IF(Data!J1739="GpsRecord", CONCATENATE($U$3,": ",Data!M1739,", ",Data!L1739), CONCATENATE(Data!AB1739, " ", Data!AH1739))</f>
        <v>Aceleración de lado a lado 0.240999994883001</v>
      </c>
      <c r="D1742" s="38" t="str">
        <f>IF(Data!O1739=TRUE(), "Yes", "No")</f>
        <v>No</v>
      </c>
      <c r="E1742" s="38" t="str">
        <f>IF(Data!J1739="EngineStatusRecord","Engine",IF(Data!J1739="GpsRecord", "GPS", IF(Data!J1739="EngineFaultRecord", "Fault", IF(Data!J1739="DriverChange","Driver",IF(Data!J1739="CustomRecord","Custom","Debug")))))</f>
        <v>Engine</v>
      </c>
      <c r="F1742" s="39" t="str">
        <f>IF(Data!Y1739=TRUE(), "Yes", "No")</f>
        <v>No</v>
      </c>
      <c r="G1742" s="40">
        <f>Data!AK1739</f>
        <v>0</v>
      </c>
      <c r="H1742" s="35" t="str">
        <f>Data!AB1739</f>
        <v>Aceleración de lado a lado</v>
      </c>
      <c r="I1742" s="35">
        <f>Data!AD1739</f>
        <v>0</v>
      </c>
      <c r="J1742" s="35">
        <f>Data!AF1739</f>
        <v>0</v>
      </c>
      <c r="K1742" s="35" t="str">
        <f>CONCATENATE(Data!AH1739, " ", Data!AI1739)</f>
        <v>0.240999994883001 g-force</v>
      </c>
      <c r="L1742" s="35" t="str">
        <f>Data!C1739</f>
        <v>Vehicle, Battery Electric Vehicle</v>
      </c>
      <c r="M1742" s="35">
        <f>Data!H1739</f>
        <v>0</v>
      </c>
      <c r="N1742" s="41">
        <f>Data!I1739</f>
        <v>46087.386864282409</v>
      </c>
      <c r="O1742" s="35">
        <f>Data!L1739</f>
        <v>0</v>
      </c>
      <c r="P1742" s="35">
        <f>Data!M1739</f>
        <v>0</v>
      </c>
      <c r="Q1742" s="35" t="str">
        <f>IF(Data!N1739=0,"",Data!N1739)</f>
        <v/>
      </c>
      <c r="R1742" s="35">
        <f>Data!K1739</f>
        <v>0</v>
      </c>
      <c r="S1742" s="35" t="str">
        <f>IF(Data!X1739=TRUE(), "Yes", "No")</f>
        <v>No</v>
      </c>
      <c r="T1742" s="40" t="e">
        <f>#REF!</f>
        <v>#REF!</v>
      </c>
    </row>
    <row r="1743" spans="1:20" x14ac:dyDescent="0.3">
      <c r="A1743" s="35" t="str">
        <f>Data!A1740</f>
        <v>NISSAN LEAF 299-1018</v>
      </c>
      <c r="B1743" s="36">
        <f t="shared" si="27"/>
        <v>46087.386864282409</v>
      </c>
      <c r="C1743" s="37" t="str">
        <f>IF(Data!J1740="GpsRecord", CONCATENATE($U$3,": ",Data!M1740,", ",Data!L1740), CONCATENATE(Data!AB1740, " ", Data!AH1740))</f>
        <v>Aceleración hacia arriba o hacia abajo 0.933999887759839</v>
      </c>
      <c r="D1743" s="38" t="str">
        <f>IF(Data!O1740=TRUE(), "Yes", "No")</f>
        <v>No</v>
      </c>
      <c r="E1743" s="38" t="str">
        <f>IF(Data!J1740="EngineStatusRecord","Engine",IF(Data!J1740="GpsRecord", "GPS", IF(Data!J1740="EngineFaultRecord", "Fault", IF(Data!J1740="DriverChange","Driver",IF(Data!J1740="CustomRecord","Custom","Debug")))))</f>
        <v>Engine</v>
      </c>
      <c r="F1743" s="39" t="str">
        <f>IF(Data!Y1740=TRUE(), "Yes", "No")</f>
        <v>No</v>
      </c>
      <c r="G1743" s="40">
        <f>Data!AK1740</f>
        <v>0</v>
      </c>
      <c r="H1743" s="35" t="str">
        <f>Data!AB1740</f>
        <v>Aceleración hacia arriba o hacia abajo</v>
      </c>
      <c r="I1743" s="35">
        <f>Data!AD1740</f>
        <v>0</v>
      </c>
      <c r="J1743" s="35">
        <f>Data!AF1740</f>
        <v>0</v>
      </c>
      <c r="K1743" s="35" t="str">
        <f>CONCATENATE(Data!AH1740, " ", Data!AI1740)</f>
        <v>0.933999887759839 g-force</v>
      </c>
      <c r="L1743" s="35" t="str">
        <f>Data!C1740</f>
        <v>Vehicle, Battery Electric Vehicle</v>
      </c>
      <c r="M1743" s="35">
        <f>Data!H1740</f>
        <v>0</v>
      </c>
      <c r="N1743" s="41">
        <f>Data!I1740</f>
        <v>46087.386864282409</v>
      </c>
      <c r="O1743" s="35">
        <f>Data!L1740</f>
        <v>0</v>
      </c>
      <c r="P1743" s="35">
        <f>Data!M1740</f>
        <v>0</v>
      </c>
      <c r="Q1743" s="35" t="str">
        <f>IF(Data!N1740=0,"",Data!N1740)</f>
        <v/>
      </c>
      <c r="R1743" s="35">
        <f>Data!K1740</f>
        <v>0</v>
      </c>
      <c r="S1743" s="35" t="str">
        <f>IF(Data!X1740=TRUE(), "Yes", "No")</f>
        <v>No</v>
      </c>
      <c r="T1743" s="40" t="e">
        <f>#REF!</f>
        <v>#REF!</v>
      </c>
    </row>
    <row r="1744" spans="1:20" x14ac:dyDescent="0.3">
      <c r="A1744" s="35" t="str">
        <f>Data!A1741</f>
        <v>NISSAN LEAF 299-1018</v>
      </c>
      <c r="B1744" s="36">
        <f t="shared" si="27"/>
        <v>46087.386870798611</v>
      </c>
      <c r="C1744" s="37" t="str">
        <f>IF(Data!J1741="GpsRecord", CONCATENATE($U$3,": ",Data!M1741,", ",Data!L1741), CONCATENATE(Data!AB1741, " ", Data!AH1741))</f>
        <v>Aceleración de lado a lado 0.259999989782968</v>
      </c>
      <c r="D1744" s="38" t="str">
        <f>IF(Data!O1741=TRUE(), "Yes", "No")</f>
        <v>No</v>
      </c>
      <c r="E1744" s="38" t="str">
        <f>IF(Data!J1741="EngineStatusRecord","Engine",IF(Data!J1741="GpsRecord", "GPS", IF(Data!J1741="EngineFaultRecord", "Fault", IF(Data!J1741="DriverChange","Driver",IF(Data!J1741="CustomRecord","Custom","Debug")))))</f>
        <v>Engine</v>
      </c>
      <c r="F1744" s="39" t="str">
        <f>IF(Data!Y1741=TRUE(), "Yes", "No")</f>
        <v>No</v>
      </c>
      <c r="G1744" s="40">
        <f>Data!AK1741</f>
        <v>0</v>
      </c>
      <c r="H1744" s="35" t="str">
        <f>Data!AB1741</f>
        <v>Aceleración de lado a lado</v>
      </c>
      <c r="I1744" s="35">
        <f>Data!AD1741</f>
        <v>0</v>
      </c>
      <c r="J1744" s="35">
        <f>Data!AF1741</f>
        <v>0</v>
      </c>
      <c r="K1744" s="35" t="str">
        <f>CONCATENATE(Data!AH1741, " ", Data!AI1741)</f>
        <v>0.259999989782968 g-force</v>
      </c>
      <c r="L1744" s="35" t="str">
        <f>Data!C1741</f>
        <v>Vehicle, Battery Electric Vehicle</v>
      </c>
      <c r="M1744" s="35">
        <f>Data!H1741</f>
        <v>0</v>
      </c>
      <c r="N1744" s="41">
        <f>Data!I1741</f>
        <v>46087.386870798611</v>
      </c>
      <c r="O1744" s="35">
        <f>Data!L1741</f>
        <v>0</v>
      </c>
      <c r="P1744" s="35">
        <f>Data!M1741</f>
        <v>0</v>
      </c>
      <c r="Q1744" s="35" t="str">
        <f>IF(Data!N1741=0,"",Data!N1741)</f>
        <v/>
      </c>
      <c r="R1744" s="35">
        <f>Data!K1741</f>
        <v>0</v>
      </c>
      <c r="S1744" s="35" t="str">
        <f>IF(Data!X1741=TRUE(), "Yes", "No")</f>
        <v>No</v>
      </c>
      <c r="T1744" s="40" t="e">
        <f>#REF!</f>
        <v>#REF!</v>
      </c>
    </row>
    <row r="1745" spans="1:20" x14ac:dyDescent="0.3">
      <c r="A1745" s="35" t="str">
        <f>Data!A1742</f>
        <v>NISSAN LEAF 299-1018</v>
      </c>
      <c r="B1745" s="36">
        <f t="shared" si="27"/>
        <v>46087.386870798611</v>
      </c>
      <c r="C1745" s="37" t="str">
        <f>IF(Data!J1742="GpsRecord", CONCATENATE($U$3,": ",Data!M1742,", ",Data!L1742), CONCATENATE(Data!AB1742, " ", Data!AH1742))</f>
        <v>Aceleración hacia arriba o hacia abajo 1.00199996933194</v>
      </c>
      <c r="D1745" s="38" t="str">
        <f>IF(Data!O1742=TRUE(), "Yes", "No")</f>
        <v>No</v>
      </c>
      <c r="E1745" s="38" t="str">
        <f>IF(Data!J1742="EngineStatusRecord","Engine",IF(Data!J1742="GpsRecord", "GPS", IF(Data!J1742="EngineFaultRecord", "Fault", IF(Data!J1742="DriverChange","Driver",IF(Data!J1742="CustomRecord","Custom","Debug")))))</f>
        <v>Engine</v>
      </c>
      <c r="F1745" s="39" t="str">
        <f>IF(Data!Y1742=TRUE(), "Yes", "No")</f>
        <v>No</v>
      </c>
      <c r="G1745" s="40">
        <f>Data!AK1742</f>
        <v>0</v>
      </c>
      <c r="H1745" s="35" t="str">
        <f>Data!AB1742</f>
        <v>Aceleración hacia arriba o hacia abajo</v>
      </c>
      <c r="I1745" s="35">
        <f>Data!AD1742</f>
        <v>0</v>
      </c>
      <c r="J1745" s="35">
        <f>Data!AF1742</f>
        <v>0</v>
      </c>
      <c r="K1745" s="35" t="str">
        <f>CONCATENATE(Data!AH1742, " ", Data!AI1742)</f>
        <v>1.00199996933194 g-force</v>
      </c>
      <c r="L1745" s="35" t="str">
        <f>Data!C1742</f>
        <v>Vehicle, Battery Electric Vehicle</v>
      </c>
      <c r="M1745" s="35">
        <f>Data!H1742</f>
        <v>0</v>
      </c>
      <c r="N1745" s="41">
        <f>Data!I1742</f>
        <v>46087.386870798611</v>
      </c>
      <c r="O1745" s="35">
        <f>Data!L1742</f>
        <v>0</v>
      </c>
      <c r="P1745" s="35">
        <f>Data!M1742</f>
        <v>0</v>
      </c>
      <c r="Q1745" s="35" t="str">
        <f>IF(Data!N1742=0,"",Data!N1742)</f>
        <v/>
      </c>
      <c r="R1745" s="35">
        <f>Data!K1742</f>
        <v>0</v>
      </c>
      <c r="S1745" s="35" t="str">
        <f>IF(Data!X1742=TRUE(), "Yes", "No")</f>
        <v>No</v>
      </c>
      <c r="T1745" s="40" t="e">
        <f>#REF!</f>
        <v>#REF!</v>
      </c>
    </row>
    <row r="1746" spans="1:20" x14ac:dyDescent="0.3">
      <c r="A1746" s="35" t="str">
        <f>Data!A1743</f>
        <v>NISSAN LEAF 299-1018</v>
      </c>
      <c r="B1746" s="36">
        <f t="shared" si="27"/>
        <v>46087.386874768519</v>
      </c>
      <c r="C1746" s="37" t="str">
        <f>IF(Data!J1743="GpsRecord", CONCATENATE($U$3,": ",Data!M1743,", ",Data!L1743), CONCATENATE(Data!AB1743, " ", Data!AH1743))</f>
        <v>Aceleración hacia delante o frenado 0.119999999990829</v>
      </c>
      <c r="D1746" s="38" t="str">
        <f>IF(Data!O1743=TRUE(), "Yes", "No")</f>
        <v>No</v>
      </c>
      <c r="E1746" s="38" t="str">
        <f>IF(Data!J1743="EngineStatusRecord","Engine",IF(Data!J1743="GpsRecord", "GPS", IF(Data!J1743="EngineFaultRecord", "Fault", IF(Data!J1743="DriverChange","Driver",IF(Data!J1743="CustomRecord","Custom","Debug")))))</f>
        <v>Engine</v>
      </c>
      <c r="F1746" s="39" t="str">
        <f>IF(Data!Y1743=TRUE(), "Yes", "No")</f>
        <v>No</v>
      </c>
      <c r="G1746" s="40">
        <f>Data!AK1743</f>
        <v>0</v>
      </c>
      <c r="H1746" s="35" t="str">
        <f>Data!AB1743</f>
        <v>Aceleración hacia delante o frenado</v>
      </c>
      <c r="I1746" s="35">
        <f>Data!AD1743</f>
        <v>0</v>
      </c>
      <c r="J1746" s="35">
        <f>Data!AF1743</f>
        <v>0</v>
      </c>
      <c r="K1746" s="35" t="str">
        <f>CONCATENATE(Data!AH1743, " ", Data!AI1743)</f>
        <v>0.119999999990829 g-force</v>
      </c>
      <c r="L1746" s="35" t="str">
        <f>Data!C1743</f>
        <v>Vehicle, Battery Electric Vehicle</v>
      </c>
      <c r="M1746" s="35">
        <f>Data!H1743</f>
        <v>0</v>
      </c>
      <c r="N1746" s="41">
        <f>Data!I1743</f>
        <v>46087.386874768519</v>
      </c>
      <c r="O1746" s="35">
        <f>Data!L1743</f>
        <v>0</v>
      </c>
      <c r="P1746" s="35">
        <f>Data!M1743</f>
        <v>0</v>
      </c>
      <c r="Q1746" s="35" t="str">
        <f>IF(Data!N1743=0,"",Data!N1743)</f>
        <v/>
      </c>
      <c r="R1746" s="35">
        <f>Data!K1743</f>
        <v>0</v>
      </c>
      <c r="S1746" s="35" t="str">
        <f>IF(Data!X1743=TRUE(), "Yes", "No")</f>
        <v>No</v>
      </c>
      <c r="T1746" s="40" t="e">
        <f>#REF!</f>
        <v>#REF!</v>
      </c>
    </row>
    <row r="1747" spans="1:20" x14ac:dyDescent="0.3">
      <c r="A1747" s="35" t="str">
        <f>Data!A1744</f>
        <v>NISSAN LEAF 299-1018</v>
      </c>
      <c r="B1747" s="36">
        <f t="shared" si="27"/>
        <v>46087.386874768519</v>
      </c>
      <c r="C1747" s="37" t="str">
        <f>IF(Data!J1744="GpsRecord", CONCATENATE($U$3,": ",Data!M1744,", ",Data!L1744), CONCATENATE(Data!AB1744, " ", Data!AH1744))</f>
        <v>Aceleración hacia arriba o hacia abajo 0.998000030515218</v>
      </c>
      <c r="D1747" s="38" t="str">
        <f>IF(Data!O1744=TRUE(), "Yes", "No")</f>
        <v>No</v>
      </c>
      <c r="E1747" s="38" t="str">
        <f>IF(Data!J1744="EngineStatusRecord","Engine",IF(Data!J1744="GpsRecord", "GPS", IF(Data!J1744="EngineFaultRecord", "Fault", IF(Data!J1744="DriverChange","Driver",IF(Data!J1744="CustomRecord","Custom","Debug")))))</f>
        <v>Engine</v>
      </c>
      <c r="F1747" s="39" t="str">
        <f>IF(Data!Y1744=TRUE(), "Yes", "No")</f>
        <v>No</v>
      </c>
      <c r="G1747" s="40">
        <f>Data!AK1744</f>
        <v>0</v>
      </c>
      <c r="H1747" s="35" t="str">
        <f>Data!AB1744</f>
        <v>Aceleración hacia arriba o hacia abajo</v>
      </c>
      <c r="I1747" s="35">
        <f>Data!AD1744</f>
        <v>0</v>
      </c>
      <c r="J1747" s="35">
        <f>Data!AF1744</f>
        <v>0</v>
      </c>
      <c r="K1747" s="35" t="str">
        <f>CONCATENATE(Data!AH1744, " ", Data!AI1744)</f>
        <v>0.998000030515218 g-force</v>
      </c>
      <c r="L1747" s="35" t="str">
        <f>Data!C1744</f>
        <v>Vehicle, Battery Electric Vehicle</v>
      </c>
      <c r="M1747" s="35">
        <f>Data!H1744</f>
        <v>0</v>
      </c>
      <c r="N1747" s="41">
        <f>Data!I1744</f>
        <v>46087.386874768519</v>
      </c>
      <c r="O1747" s="35">
        <f>Data!L1744</f>
        <v>0</v>
      </c>
      <c r="P1747" s="35">
        <f>Data!M1744</f>
        <v>0</v>
      </c>
      <c r="Q1747" s="35" t="str">
        <f>IF(Data!N1744=0,"",Data!N1744)</f>
        <v/>
      </c>
      <c r="R1747" s="35">
        <f>Data!K1744</f>
        <v>0</v>
      </c>
      <c r="S1747" s="35" t="str">
        <f>IF(Data!X1744=TRUE(), "Yes", "No")</f>
        <v>No</v>
      </c>
      <c r="T1747" s="40" t="e">
        <f>#REF!</f>
        <v>#REF!</v>
      </c>
    </row>
    <row r="1748" spans="1:20" x14ac:dyDescent="0.3">
      <c r="A1748" s="35" t="str">
        <f>Data!A1745</f>
        <v>NISSAN LEAF 299-1018</v>
      </c>
      <c r="B1748" s="36">
        <f t="shared" si="27"/>
        <v>46087.38687490741</v>
      </c>
      <c r="C1748" s="37" t="str">
        <f>IF(Data!J1745="GpsRecord", CONCATENATE($U$3,": ",Data!M1745,", ",Data!L1745), CONCATENATE(Data!AB1745, " ", Data!AH1745))</f>
        <v>Aceleración hacia delante o frenado 0.117999999990982</v>
      </c>
      <c r="D1748" s="38" t="str">
        <f>IF(Data!O1745=TRUE(), "Yes", "No")</f>
        <v>No</v>
      </c>
      <c r="E1748" s="38" t="str">
        <f>IF(Data!J1745="EngineStatusRecord","Engine",IF(Data!J1745="GpsRecord", "GPS", IF(Data!J1745="EngineFaultRecord", "Fault", IF(Data!J1745="DriverChange","Driver",IF(Data!J1745="CustomRecord","Custom","Debug")))))</f>
        <v>Engine</v>
      </c>
      <c r="F1748" s="39" t="str">
        <f>IF(Data!Y1745=TRUE(), "Yes", "No")</f>
        <v>No</v>
      </c>
      <c r="G1748" s="40">
        <f>Data!AK1745</f>
        <v>0</v>
      </c>
      <c r="H1748" s="35" t="str">
        <f>Data!AB1745</f>
        <v>Aceleración hacia delante o frenado</v>
      </c>
      <c r="I1748" s="35">
        <f>Data!AD1745</f>
        <v>0</v>
      </c>
      <c r="J1748" s="35">
        <f>Data!AF1745</f>
        <v>0</v>
      </c>
      <c r="K1748" s="35" t="str">
        <f>CONCATENATE(Data!AH1745, " ", Data!AI1745)</f>
        <v>0.117999999990982 g-force</v>
      </c>
      <c r="L1748" s="35" t="str">
        <f>Data!C1745</f>
        <v>Vehicle, Battery Electric Vehicle</v>
      </c>
      <c r="M1748" s="35">
        <f>Data!H1745</f>
        <v>0</v>
      </c>
      <c r="N1748" s="41">
        <f>Data!I1745</f>
        <v>46087.38687490741</v>
      </c>
      <c r="O1748" s="35">
        <f>Data!L1745</f>
        <v>0</v>
      </c>
      <c r="P1748" s="35">
        <f>Data!M1745</f>
        <v>0</v>
      </c>
      <c r="Q1748" s="35" t="str">
        <f>IF(Data!N1745=0,"",Data!N1745)</f>
        <v/>
      </c>
      <c r="R1748" s="35">
        <f>Data!K1745</f>
        <v>0</v>
      </c>
      <c r="S1748" s="35" t="str">
        <f>IF(Data!X1745=TRUE(), "Yes", "No")</f>
        <v>No</v>
      </c>
      <c r="T1748" s="40" t="e">
        <f>#REF!</f>
        <v>#REF!</v>
      </c>
    </row>
    <row r="1749" spans="1:20" x14ac:dyDescent="0.3">
      <c r="A1749" s="35" t="str">
        <f>Data!A1746</f>
        <v>NISSAN LEAF 299-1018</v>
      </c>
      <c r="B1749" s="36">
        <f t="shared" si="27"/>
        <v>46087.38687490741</v>
      </c>
      <c r="C1749" s="37" t="str">
        <f>IF(Data!J1746="GpsRecord", CONCATENATE($U$3,": ",Data!M1746,", ",Data!L1746), CONCATENATE(Data!AB1746, " ", Data!AH1746))</f>
        <v>Aceleración de lado a lado 0.191999999985327</v>
      </c>
      <c r="D1749" s="38" t="str">
        <f>IF(Data!O1746=TRUE(), "Yes", "No")</f>
        <v>No</v>
      </c>
      <c r="E1749" s="38" t="str">
        <f>IF(Data!J1746="EngineStatusRecord","Engine",IF(Data!J1746="GpsRecord", "GPS", IF(Data!J1746="EngineFaultRecord", "Fault", IF(Data!J1746="DriverChange","Driver",IF(Data!J1746="CustomRecord","Custom","Debug")))))</f>
        <v>Engine</v>
      </c>
      <c r="F1749" s="39" t="str">
        <f>IF(Data!Y1746=TRUE(), "Yes", "No")</f>
        <v>No</v>
      </c>
      <c r="G1749" s="40">
        <f>Data!AK1746</f>
        <v>0</v>
      </c>
      <c r="H1749" s="35" t="str">
        <f>Data!AB1746</f>
        <v>Aceleración de lado a lado</v>
      </c>
      <c r="I1749" s="35">
        <f>Data!AD1746</f>
        <v>0</v>
      </c>
      <c r="J1749" s="35">
        <f>Data!AF1746</f>
        <v>0</v>
      </c>
      <c r="K1749" s="35" t="str">
        <f>CONCATENATE(Data!AH1746, " ", Data!AI1746)</f>
        <v>0.191999999985327 g-force</v>
      </c>
      <c r="L1749" s="35" t="str">
        <f>Data!C1746</f>
        <v>Vehicle, Battery Electric Vehicle</v>
      </c>
      <c r="M1749" s="35">
        <f>Data!H1746</f>
        <v>0</v>
      </c>
      <c r="N1749" s="41">
        <f>Data!I1746</f>
        <v>46087.38687490741</v>
      </c>
      <c r="O1749" s="35">
        <f>Data!L1746</f>
        <v>0</v>
      </c>
      <c r="P1749" s="35">
        <f>Data!M1746</f>
        <v>0</v>
      </c>
      <c r="Q1749" s="35" t="str">
        <f>IF(Data!N1746=0,"",Data!N1746)</f>
        <v/>
      </c>
      <c r="R1749" s="35">
        <f>Data!K1746</f>
        <v>0</v>
      </c>
      <c r="S1749" s="35" t="str">
        <f>IF(Data!X1746=TRUE(), "Yes", "No")</f>
        <v>No</v>
      </c>
      <c r="T1749" s="40" t="e">
        <f>#REF!</f>
        <v>#REF!</v>
      </c>
    </row>
    <row r="1750" spans="1:20" x14ac:dyDescent="0.3">
      <c r="A1750" s="35" t="str">
        <f>Data!A1747</f>
        <v>NISSAN LEAF 299-1018</v>
      </c>
      <c r="B1750" s="36">
        <f t="shared" si="27"/>
        <v>46087.38687490741</v>
      </c>
      <c r="C1750" s="37" t="str">
        <f>IF(Data!J1747="GpsRecord", CONCATENATE($U$3,": ",Data!M1747,", ",Data!L1747), CONCATENATE(Data!AB1747, " ", Data!AH1747))</f>
        <v>Aceleración hacia arriba o hacia abajo 0.996000061106857</v>
      </c>
      <c r="D1750" s="38" t="str">
        <f>IF(Data!O1747=TRUE(), "Yes", "No")</f>
        <v>No</v>
      </c>
      <c r="E1750" s="38" t="str">
        <f>IF(Data!J1747="EngineStatusRecord","Engine",IF(Data!J1747="GpsRecord", "GPS", IF(Data!J1747="EngineFaultRecord", "Fault", IF(Data!J1747="DriverChange","Driver",IF(Data!J1747="CustomRecord","Custom","Debug")))))</f>
        <v>Engine</v>
      </c>
      <c r="F1750" s="39" t="str">
        <f>IF(Data!Y1747=TRUE(), "Yes", "No")</f>
        <v>No</v>
      </c>
      <c r="G1750" s="40">
        <f>Data!AK1747</f>
        <v>0</v>
      </c>
      <c r="H1750" s="35" t="str">
        <f>Data!AB1747</f>
        <v>Aceleración hacia arriba o hacia abajo</v>
      </c>
      <c r="I1750" s="35">
        <f>Data!AD1747</f>
        <v>0</v>
      </c>
      <c r="J1750" s="35">
        <f>Data!AF1747</f>
        <v>0</v>
      </c>
      <c r="K1750" s="35" t="str">
        <f>CONCATENATE(Data!AH1747, " ", Data!AI1747)</f>
        <v>0.996000061106857 g-force</v>
      </c>
      <c r="L1750" s="35" t="str">
        <f>Data!C1747</f>
        <v>Vehicle, Battery Electric Vehicle</v>
      </c>
      <c r="M1750" s="35">
        <f>Data!H1747</f>
        <v>0</v>
      </c>
      <c r="N1750" s="41">
        <f>Data!I1747</f>
        <v>46087.38687490741</v>
      </c>
      <c r="O1750" s="35">
        <f>Data!L1747</f>
        <v>0</v>
      </c>
      <c r="P1750" s="35">
        <f>Data!M1747</f>
        <v>0</v>
      </c>
      <c r="Q1750" s="35" t="str">
        <f>IF(Data!N1747=0,"",Data!N1747)</f>
        <v/>
      </c>
      <c r="R1750" s="35">
        <f>Data!K1747</f>
        <v>0</v>
      </c>
      <c r="S1750" s="35" t="str">
        <f>IF(Data!X1747=TRUE(), "Yes", "No")</f>
        <v>No</v>
      </c>
      <c r="T1750" s="40" t="e">
        <f>#REF!</f>
        <v>#REF!</v>
      </c>
    </row>
    <row r="1751" spans="1:20" x14ac:dyDescent="0.3">
      <c r="A1751" s="35" t="str">
        <f>Data!A1748</f>
        <v>NISSAN LEAF 299-1018</v>
      </c>
      <c r="B1751" s="36">
        <f t="shared" si="27"/>
        <v>46087.386874999997</v>
      </c>
      <c r="C1751" s="37" t="str">
        <f>IF(Data!J1748="GpsRecord", CONCATENATE($U$3,": ",Data!M1748,", ",Data!L1748), CONCATENATE(Data!AB1748, " ", Data!AH1748))</f>
        <v>Aceleración hacia delante o frenado -0.196999994886364</v>
      </c>
      <c r="D1751" s="38" t="str">
        <f>IF(Data!O1748=TRUE(), "Yes", "No")</f>
        <v>No</v>
      </c>
      <c r="E1751" s="38" t="str">
        <f>IF(Data!J1748="EngineStatusRecord","Engine",IF(Data!J1748="GpsRecord", "GPS", IF(Data!J1748="EngineFaultRecord", "Fault", IF(Data!J1748="DriverChange","Driver",IF(Data!J1748="CustomRecord","Custom","Debug")))))</f>
        <v>Engine</v>
      </c>
      <c r="F1751" s="39" t="str">
        <f>IF(Data!Y1748=TRUE(), "Yes", "No")</f>
        <v>No</v>
      </c>
      <c r="G1751" s="40">
        <f>Data!AK1748</f>
        <v>0</v>
      </c>
      <c r="H1751" s="35" t="str">
        <f>Data!AB1748</f>
        <v>Aceleración hacia delante o frenado</v>
      </c>
      <c r="I1751" s="35">
        <f>Data!AD1748</f>
        <v>0</v>
      </c>
      <c r="J1751" s="35">
        <f>Data!AF1748</f>
        <v>0</v>
      </c>
      <c r="K1751" s="35" t="str">
        <f>CONCATENATE(Data!AH1748, " ", Data!AI1748)</f>
        <v>-0.196999994886364 g-force</v>
      </c>
      <c r="L1751" s="35" t="str">
        <f>Data!C1748</f>
        <v>Vehicle, Battery Electric Vehicle</v>
      </c>
      <c r="M1751" s="35">
        <f>Data!H1748</f>
        <v>0</v>
      </c>
      <c r="N1751" s="41">
        <f>Data!I1748</f>
        <v>46087.386874999997</v>
      </c>
      <c r="O1751" s="35">
        <f>Data!L1748</f>
        <v>0</v>
      </c>
      <c r="P1751" s="35">
        <f>Data!M1748</f>
        <v>0</v>
      </c>
      <c r="Q1751" s="35" t="str">
        <f>IF(Data!N1748=0,"",Data!N1748)</f>
        <v/>
      </c>
      <c r="R1751" s="35">
        <f>Data!K1748</f>
        <v>0</v>
      </c>
      <c r="S1751" s="35" t="str">
        <f>IF(Data!X1748=TRUE(), "Yes", "No")</f>
        <v>No</v>
      </c>
      <c r="T1751" s="40" t="e">
        <f>#REF!</f>
        <v>#REF!</v>
      </c>
    </row>
    <row r="1752" spans="1:20" x14ac:dyDescent="0.3">
      <c r="A1752" s="35" t="str">
        <f>Data!A1749</f>
        <v>NISSAN LEAF 299-1018</v>
      </c>
      <c r="B1752" s="36">
        <f t="shared" si="27"/>
        <v>46087.386874999997</v>
      </c>
      <c r="C1752" s="37" t="str">
        <f>IF(Data!J1749="GpsRecord", CONCATENATE($U$3,": ",Data!M1749,", ",Data!L1749), CONCATENATE(Data!AB1749, " ", Data!AH1749))</f>
        <v>Aceleración de lado a lado 0</v>
      </c>
      <c r="D1752" s="38" t="str">
        <f>IF(Data!O1749=TRUE(), "Yes", "No")</f>
        <v>No</v>
      </c>
      <c r="E1752" s="38" t="str">
        <f>IF(Data!J1749="EngineStatusRecord","Engine",IF(Data!J1749="GpsRecord", "GPS", IF(Data!J1749="EngineFaultRecord", "Fault", IF(Data!J1749="DriverChange","Driver",IF(Data!J1749="CustomRecord","Custom","Debug")))))</f>
        <v>Engine</v>
      </c>
      <c r="F1752" s="39" t="str">
        <f>IF(Data!Y1749=TRUE(), "Yes", "No")</f>
        <v>No</v>
      </c>
      <c r="G1752" s="40">
        <f>Data!AK1749</f>
        <v>0</v>
      </c>
      <c r="H1752" s="35" t="str">
        <f>Data!AB1749</f>
        <v>Aceleración de lado a lado</v>
      </c>
      <c r="I1752" s="35">
        <f>Data!AD1749</f>
        <v>0</v>
      </c>
      <c r="J1752" s="35">
        <f>Data!AF1749</f>
        <v>0</v>
      </c>
      <c r="K1752" s="35" t="str">
        <f>CONCATENATE(Data!AH1749, " ", Data!AI1749)</f>
        <v>0 g-force</v>
      </c>
      <c r="L1752" s="35" t="str">
        <f>Data!C1749</f>
        <v>Vehicle, Battery Electric Vehicle</v>
      </c>
      <c r="M1752" s="35">
        <f>Data!H1749</f>
        <v>0</v>
      </c>
      <c r="N1752" s="41">
        <f>Data!I1749</f>
        <v>46087.386874999997</v>
      </c>
      <c r="O1752" s="35">
        <f>Data!L1749</f>
        <v>0</v>
      </c>
      <c r="P1752" s="35">
        <f>Data!M1749</f>
        <v>0</v>
      </c>
      <c r="Q1752" s="35" t="str">
        <f>IF(Data!N1749=0,"",Data!N1749)</f>
        <v/>
      </c>
      <c r="R1752" s="35">
        <f>Data!K1749</f>
        <v>0</v>
      </c>
      <c r="S1752" s="35" t="str">
        <f>IF(Data!X1749=TRUE(), "Yes", "No")</f>
        <v>No</v>
      </c>
      <c r="T1752" s="40" t="e">
        <f>#REF!</f>
        <v>#REF!</v>
      </c>
    </row>
    <row r="1753" spans="1:20" x14ac:dyDescent="0.3">
      <c r="A1753" s="35" t="str">
        <f>Data!A1750</f>
        <v>NISSAN LEAF 299-1018</v>
      </c>
      <c r="B1753" s="36">
        <f t="shared" si="27"/>
        <v>46087.386874999997</v>
      </c>
      <c r="C1753" s="37" t="str">
        <f>IF(Data!J1750="GpsRecord", CONCATENATE($U$3,": ",Data!M1750,", ",Data!L1750), CONCATENATE(Data!AB1750, " ", Data!AH1750))</f>
        <v>Aceleración hacia arriba o hacia abajo 0.999999999923578</v>
      </c>
      <c r="D1753" s="38" t="str">
        <f>IF(Data!O1750=TRUE(), "Yes", "No")</f>
        <v>No</v>
      </c>
      <c r="E1753" s="38" t="str">
        <f>IF(Data!J1750="EngineStatusRecord","Engine",IF(Data!J1750="GpsRecord", "GPS", IF(Data!J1750="EngineFaultRecord", "Fault", IF(Data!J1750="DriverChange","Driver",IF(Data!J1750="CustomRecord","Custom","Debug")))))</f>
        <v>Engine</v>
      </c>
      <c r="F1753" s="39" t="str">
        <f>IF(Data!Y1750=TRUE(), "Yes", "No")</f>
        <v>No</v>
      </c>
      <c r="G1753" s="40">
        <f>Data!AK1750</f>
        <v>0</v>
      </c>
      <c r="H1753" s="35" t="str">
        <f>Data!AB1750</f>
        <v>Aceleración hacia arriba o hacia abajo</v>
      </c>
      <c r="I1753" s="35">
        <f>Data!AD1750</f>
        <v>0</v>
      </c>
      <c r="J1753" s="35">
        <f>Data!AF1750</f>
        <v>0</v>
      </c>
      <c r="K1753" s="35" t="str">
        <f>CONCATENATE(Data!AH1750, " ", Data!AI1750)</f>
        <v>0.999999999923578 g-force</v>
      </c>
      <c r="L1753" s="35" t="str">
        <f>Data!C1750</f>
        <v>Vehicle, Battery Electric Vehicle</v>
      </c>
      <c r="M1753" s="35">
        <f>Data!H1750</f>
        <v>0</v>
      </c>
      <c r="N1753" s="41">
        <f>Data!I1750</f>
        <v>46087.386874999997</v>
      </c>
      <c r="O1753" s="35">
        <f>Data!L1750</f>
        <v>0</v>
      </c>
      <c r="P1753" s="35">
        <f>Data!M1750</f>
        <v>0</v>
      </c>
      <c r="Q1753" s="35" t="str">
        <f>IF(Data!N1750=0,"",Data!N1750)</f>
        <v/>
      </c>
      <c r="R1753" s="35">
        <f>Data!K1750</f>
        <v>0</v>
      </c>
      <c r="S1753" s="35" t="str">
        <f>IF(Data!X1750=TRUE(), "Yes", "No")</f>
        <v>No</v>
      </c>
      <c r="T1753" s="40" t="e">
        <f>#REF!</f>
        <v>#REF!</v>
      </c>
    </row>
    <row r="1754" spans="1:20" x14ac:dyDescent="0.3">
      <c r="A1754" s="35" t="str">
        <f>Data!A1751</f>
        <v>NISSAN LEAF 299-1018</v>
      </c>
      <c r="B1754" s="36">
        <f t="shared" si="27"/>
        <v>46087.386875138887</v>
      </c>
      <c r="C1754" s="37" t="str">
        <f>IF(Data!J1751="GpsRecord", CONCATENATE($U$3,": ",Data!M1751,", ",Data!L1751), CONCATENATE(Data!AB1751, " ", Data!AH1751))</f>
        <v>Velocidad del motor en carretera 30</v>
      </c>
      <c r="D1754" s="38" t="str">
        <f>IF(Data!O1751=TRUE(), "Yes", "No")</f>
        <v>No</v>
      </c>
      <c r="E1754" s="38" t="str">
        <f>IF(Data!J1751="EngineStatusRecord","Engine",IF(Data!J1751="GpsRecord", "GPS", IF(Data!J1751="EngineFaultRecord", "Fault", IF(Data!J1751="DriverChange","Driver",IF(Data!J1751="CustomRecord","Custom","Debug")))))</f>
        <v>Engine</v>
      </c>
      <c r="F1754" s="39" t="str">
        <f>IF(Data!Y1751=TRUE(), "Yes", "No")</f>
        <v>No</v>
      </c>
      <c r="G1754" s="40">
        <f>Data!AK1751</f>
        <v>0</v>
      </c>
      <c r="H1754" s="35" t="str">
        <f>Data!AB1751</f>
        <v>Velocidad del motor en carretera</v>
      </c>
      <c r="I1754" s="35">
        <f>Data!AD1751</f>
        <v>0</v>
      </c>
      <c r="J1754" s="35">
        <f>Data!AF1751</f>
        <v>0</v>
      </c>
      <c r="K1754" s="35" t="str">
        <f>CONCATENATE(Data!AH1751, " ", Data!AI1751)</f>
        <v>30 km/h</v>
      </c>
      <c r="L1754" s="35" t="str">
        <f>Data!C1751</f>
        <v>Vehicle, Battery Electric Vehicle</v>
      </c>
      <c r="M1754" s="35">
        <f>Data!H1751</f>
        <v>0</v>
      </c>
      <c r="N1754" s="41">
        <f>Data!I1751</f>
        <v>46087.386875138887</v>
      </c>
      <c r="O1754" s="35">
        <f>Data!L1751</f>
        <v>0</v>
      </c>
      <c r="P1754" s="35">
        <f>Data!M1751</f>
        <v>0</v>
      </c>
      <c r="Q1754" s="35" t="str">
        <f>IF(Data!N1751=0,"",Data!N1751)</f>
        <v/>
      </c>
      <c r="R1754" s="35">
        <f>Data!K1751</f>
        <v>0</v>
      </c>
      <c r="S1754" s="35" t="str">
        <f>IF(Data!X1751=TRUE(), "Yes", "No")</f>
        <v>No</v>
      </c>
      <c r="T1754" s="40" t="e">
        <f>#REF!</f>
        <v>#REF!</v>
      </c>
    </row>
    <row r="1755" spans="1:20" x14ac:dyDescent="0.3">
      <c r="A1755" s="35" t="str">
        <f>Data!A1752</f>
        <v>NISSAN LEAF 299-1018</v>
      </c>
      <c r="B1755" s="36">
        <f t="shared" si="27"/>
        <v>46087.386886574073</v>
      </c>
      <c r="C1755" s="37" t="str">
        <f>IF(Data!J1752="GpsRecord", CONCATENATE($U$3,": ",Data!M1752,", ",Data!L1752), CONCATENATE(Data!AB1752, " ", Data!AH1752))</f>
        <v>Ubicación: 9.98539, -84.34444</v>
      </c>
      <c r="D1755" s="38" t="str">
        <f>IF(Data!O1752=TRUE(), "Yes", "No")</f>
        <v>Yes</v>
      </c>
      <c r="E1755" s="38" t="str">
        <f>IF(Data!J1752="EngineStatusRecord","Engine",IF(Data!J1752="GpsRecord", "GPS", IF(Data!J1752="EngineFaultRecord", "Fault", IF(Data!J1752="DriverChange","Driver",IF(Data!J1752="CustomRecord","Custom","Debug")))))</f>
        <v>GPS</v>
      </c>
      <c r="F1755" s="39" t="str">
        <f>IF(Data!Y1752=TRUE(), "Yes", "No")</f>
        <v>Yes</v>
      </c>
      <c r="G1755" s="40">
        <f>Data!AK1752</f>
        <v>0</v>
      </c>
      <c r="H1755" s="35">
        <f>Data!AB1752</f>
        <v>0</v>
      </c>
      <c r="I1755" s="35">
        <f>Data!AD1752</f>
        <v>0</v>
      </c>
      <c r="J1755" s="35">
        <f>Data!AF1752</f>
        <v>0</v>
      </c>
      <c r="K1755" s="35" t="str">
        <f>CONCATENATE(Data!AH1752, " ", Data!AI1752)</f>
        <v xml:space="preserve"> </v>
      </c>
      <c r="L1755" s="35" t="str">
        <f>Data!C1752</f>
        <v>Vehicle, Battery Electric Vehicle</v>
      </c>
      <c r="M1755" s="35">
        <f>Data!H1752</f>
        <v>0</v>
      </c>
      <c r="N1755" s="41">
        <f>Data!I1752</f>
        <v>46087.386886574073</v>
      </c>
      <c r="O1755" s="35">
        <f>Data!L1752</f>
        <v>-84.344440000000006</v>
      </c>
      <c r="P1755" s="35">
        <f>Data!M1752</f>
        <v>9.9853900000000007</v>
      </c>
      <c r="Q1755" s="35" t="str">
        <f>IF(Data!N1752=0,"",Data!N1752)</f>
        <v>CurveBased</v>
      </c>
      <c r="R1755" s="35">
        <f>Data!K1752</f>
        <v>28</v>
      </c>
      <c r="S1755" s="35" t="str">
        <f>IF(Data!X1752=TRUE(), "Yes", "No")</f>
        <v>Yes</v>
      </c>
      <c r="T1755" s="40" t="e">
        <f>#REF!</f>
        <v>#REF!</v>
      </c>
    </row>
    <row r="1756" spans="1:20" x14ac:dyDescent="0.3">
      <c r="A1756" s="35" t="str">
        <f>Data!A1753</f>
        <v>NISSAN LEAF 299-1018</v>
      </c>
      <c r="B1756" s="36">
        <f t="shared" si="27"/>
        <v>46087.386907326392</v>
      </c>
      <c r="C1756" s="37" t="str">
        <f>IF(Data!J1753="GpsRecord", CONCATENATE($U$3,": ",Data!M1753,", ",Data!L1753), CONCATENATE(Data!AB1753, " ", Data!AH1753))</f>
        <v>Aceleración hacia delante o frenado 0</v>
      </c>
      <c r="D1756" s="38" t="str">
        <f>IF(Data!O1753=TRUE(), "Yes", "No")</f>
        <v>No</v>
      </c>
      <c r="E1756" s="38" t="str">
        <f>IF(Data!J1753="EngineStatusRecord","Engine",IF(Data!J1753="GpsRecord", "GPS", IF(Data!J1753="EngineFaultRecord", "Fault", IF(Data!J1753="DriverChange","Driver",IF(Data!J1753="CustomRecord","Custom","Debug")))))</f>
        <v>Engine</v>
      </c>
      <c r="F1756" s="39" t="str">
        <f>IF(Data!Y1753=TRUE(), "Yes", "No")</f>
        <v>No</v>
      </c>
      <c r="G1756" s="40">
        <f>Data!AK1753</f>
        <v>0</v>
      </c>
      <c r="H1756" s="35" t="str">
        <f>Data!AB1753</f>
        <v>Aceleración hacia delante o frenado</v>
      </c>
      <c r="I1756" s="35">
        <f>Data!AD1753</f>
        <v>0</v>
      </c>
      <c r="J1756" s="35">
        <f>Data!AF1753</f>
        <v>0</v>
      </c>
      <c r="K1756" s="35" t="str">
        <f>CONCATENATE(Data!AH1753, " ", Data!AI1753)</f>
        <v>0 g-force</v>
      </c>
      <c r="L1756" s="35" t="str">
        <f>Data!C1753</f>
        <v>Vehicle, Battery Electric Vehicle</v>
      </c>
      <c r="M1756" s="35">
        <f>Data!H1753</f>
        <v>0</v>
      </c>
      <c r="N1756" s="41">
        <f>Data!I1753</f>
        <v>46087.386907326392</v>
      </c>
      <c r="O1756" s="35">
        <f>Data!L1753</f>
        <v>0</v>
      </c>
      <c r="P1756" s="35">
        <f>Data!M1753</f>
        <v>0</v>
      </c>
      <c r="Q1756" s="35" t="str">
        <f>IF(Data!N1753=0,"",Data!N1753)</f>
        <v/>
      </c>
      <c r="R1756" s="35">
        <f>Data!K1753</f>
        <v>0</v>
      </c>
      <c r="S1756" s="35" t="str">
        <f>IF(Data!X1753=TRUE(), "Yes", "No")</f>
        <v>No</v>
      </c>
      <c r="T1756" s="40" t="e">
        <f>#REF!</f>
        <v>#REF!</v>
      </c>
    </row>
    <row r="1757" spans="1:20" x14ac:dyDescent="0.3">
      <c r="A1757" s="35" t="str">
        <f>Data!A1754</f>
        <v>NISSAN LEAF 299-1018</v>
      </c>
      <c r="B1757" s="36">
        <f t="shared" si="27"/>
        <v>46087.386907326392</v>
      </c>
      <c r="C1757" s="37" t="str">
        <f>IF(Data!J1754="GpsRecord", CONCATENATE($U$3,": ",Data!M1754,", ",Data!L1754), CONCATENATE(Data!AB1754, " ", Data!AH1754))</f>
        <v>Aceleración de lado a lado 0</v>
      </c>
      <c r="D1757" s="38" t="str">
        <f>IF(Data!O1754=TRUE(), "Yes", "No")</f>
        <v>No</v>
      </c>
      <c r="E1757" s="38" t="str">
        <f>IF(Data!J1754="EngineStatusRecord","Engine",IF(Data!J1754="GpsRecord", "GPS", IF(Data!J1754="EngineFaultRecord", "Fault", IF(Data!J1754="DriverChange","Driver",IF(Data!J1754="CustomRecord","Custom","Debug")))))</f>
        <v>Engine</v>
      </c>
      <c r="F1757" s="39" t="str">
        <f>IF(Data!Y1754=TRUE(), "Yes", "No")</f>
        <v>No</v>
      </c>
      <c r="G1757" s="40">
        <f>Data!AK1754</f>
        <v>0</v>
      </c>
      <c r="H1757" s="35" t="str">
        <f>Data!AB1754</f>
        <v>Aceleración de lado a lado</v>
      </c>
      <c r="I1757" s="35">
        <f>Data!AD1754</f>
        <v>0</v>
      </c>
      <c r="J1757" s="35">
        <f>Data!AF1754</f>
        <v>0</v>
      </c>
      <c r="K1757" s="35" t="str">
        <f>CONCATENATE(Data!AH1754, " ", Data!AI1754)</f>
        <v>0 g-force</v>
      </c>
      <c r="L1757" s="35" t="str">
        <f>Data!C1754</f>
        <v>Vehicle, Battery Electric Vehicle</v>
      </c>
      <c r="M1757" s="35">
        <f>Data!H1754</f>
        <v>0</v>
      </c>
      <c r="N1757" s="41">
        <f>Data!I1754</f>
        <v>46087.386907326392</v>
      </c>
      <c r="O1757" s="35">
        <f>Data!L1754</f>
        <v>0</v>
      </c>
      <c r="P1757" s="35">
        <f>Data!M1754</f>
        <v>0</v>
      </c>
      <c r="Q1757" s="35" t="str">
        <f>IF(Data!N1754=0,"",Data!N1754)</f>
        <v/>
      </c>
      <c r="R1757" s="35">
        <f>Data!K1754</f>
        <v>0</v>
      </c>
      <c r="S1757" s="35" t="str">
        <f>IF(Data!X1754=TRUE(), "Yes", "No")</f>
        <v>No</v>
      </c>
      <c r="T1757" s="40" t="e">
        <f>#REF!</f>
        <v>#REF!</v>
      </c>
    </row>
    <row r="1758" spans="1:20" x14ac:dyDescent="0.3">
      <c r="A1758" s="35" t="str">
        <f>Data!A1755</f>
        <v>NISSAN LEAF 299-1018</v>
      </c>
      <c r="B1758" s="36">
        <f t="shared" si="27"/>
        <v>46087.386907326392</v>
      </c>
      <c r="C1758" s="37" t="str">
        <f>IF(Data!J1755="GpsRecord", CONCATENATE($U$3,": ",Data!M1755,", ",Data!L1755), CONCATENATE(Data!AB1755, " ", Data!AH1755))</f>
        <v>Aceleración hacia arriba o hacia abajo 0.979999999925107</v>
      </c>
      <c r="D1758" s="38" t="str">
        <f>IF(Data!O1755=TRUE(), "Yes", "No")</f>
        <v>No</v>
      </c>
      <c r="E1758" s="38" t="str">
        <f>IF(Data!J1755="EngineStatusRecord","Engine",IF(Data!J1755="GpsRecord", "GPS", IF(Data!J1755="EngineFaultRecord", "Fault", IF(Data!J1755="DriverChange","Driver",IF(Data!J1755="CustomRecord","Custom","Debug")))))</f>
        <v>Engine</v>
      </c>
      <c r="F1758" s="39" t="str">
        <f>IF(Data!Y1755=TRUE(), "Yes", "No")</f>
        <v>No</v>
      </c>
      <c r="G1758" s="40">
        <f>Data!AK1755</f>
        <v>0</v>
      </c>
      <c r="H1758" s="35" t="str">
        <f>Data!AB1755</f>
        <v>Aceleración hacia arriba o hacia abajo</v>
      </c>
      <c r="I1758" s="35">
        <f>Data!AD1755</f>
        <v>0</v>
      </c>
      <c r="J1758" s="35">
        <f>Data!AF1755</f>
        <v>0</v>
      </c>
      <c r="K1758" s="35" t="str">
        <f>CONCATENATE(Data!AH1755, " ", Data!AI1755)</f>
        <v>0.979999999925107 g-force</v>
      </c>
      <c r="L1758" s="35" t="str">
        <f>Data!C1755</f>
        <v>Vehicle, Battery Electric Vehicle</v>
      </c>
      <c r="M1758" s="35">
        <f>Data!H1755</f>
        <v>0</v>
      </c>
      <c r="N1758" s="41">
        <f>Data!I1755</f>
        <v>46087.386907326392</v>
      </c>
      <c r="O1758" s="35">
        <f>Data!L1755</f>
        <v>0</v>
      </c>
      <c r="P1758" s="35">
        <f>Data!M1755</f>
        <v>0</v>
      </c>
      <c r="Q1758" s="35" t="str">
        <f>IF(Data!N1755=0,"",Data!N1755)</f>
        <v/>
      </c>
      <c r="R1758" s="35">
        <f>Data!K1755</f>
        <v>0</v>
      </c>
      <c r="S1758" s="35" t="str">
        <f>IF(Data!X1755=TRUE(), "Yes", "No")</f>
        <v>No</v>
      </c>
      <c r="T1758" s="40" t="e">
        <f>#REF!</f>
        <v>#REF!</v>
      </c>
    </row>
    <row r="1759" spans="1:20" x14ac:dyDescent="0.3">
      <c r="A1759" s="35" t="str">
        <f>Data!A1756</f>
        <v>NISSAN LEAF 299-1018</v>
      </c>
      <c r="B1759" s="36">
        <f t="shared" si="27"/>
        <v>46087.386921296296</v>
      </c>
      <c r="C1759" s="37" t="str">
        <f>IF(Data!J1756="GpsRecord", CONCATENATE($U$3,": ",Data!M1756,", ",Data!L1756), CONCATENATE(Data!AB1756, " ", Data!AH1756))</f>
        <v>Ubicación: 9.98516, -84.34438</v>
      </c>
      <c r="D1759" s="38" t="str">
        <f>IF(Data!O1756=TRUE(), "Yes", "No")</f>
        <v>Yes</v>
      </c>
      <c r="E1759" s="38" t="str">
        <f>IF(Data!J1756="EngineStatusRecord","Engine",IF(Data!J1756="GpsRecord", "GPS", IF(Data!J1756="EngineFaultRecord", "Fault", IF(Data!J1756="DriverChange","Driver",IF(Data!J1756="CustomRecord","Custom","Debug")))))</f>
        <v>GPS</v>
      </c>
      <c r="F1759" s="39" t="str">
        <f>IF(Data!Y1756=TRUE(), "Yes", "No")</f>
        <v>Yes</v>
      </c>
      <c r="G1759" s="40">
        <f>Data!AK1756</f>
        <v>0</v>
      </c>
      <c r="H1759" s="35">
        <f>Data!AB1756</f>
        <v>0</v>
      </c>
      <c r="I1759" s="35">
        <f>Data!AD1756</f>
        <v>0</v>
      </c>
      <c r="J1759" s="35">
        <f>Data!AF1756</f>
        <v>0</v>
      </c>
      <c r="K1759" s="35" t="str">
        <f>CONCATENATE(Data!AH1756, " ", Data!AI1756)</f>
        <v xml:space="preserve"> </v>
      </c>
      <c r="L1759" s="35" t="str">
        <f>Data!C1756</f>
        <v>Vehicle, Battery Electric Vehicle</v>
      </c>
      <c r="M1759" s="35">
        <f>Data!H1756</f>
        <v>0</v>
      </c>
      <c r="N1759" s="41">
        <f>Data!I1756</f>
        <v>46087.386921296296</v>
      </c>
      <c r="O1759" s="35">
        <f>Data!L1756</f>
        <v>-84.344380000000001</v>
      </c>
      <c r="P1759" s="35">
        <f>Data!M1756</f>
        <v>9.9851600000000005</v>
      </c>
      <c r="Q1759" s="35" t="str">
        <f>IF(Data!N1756=0,"",Data!N1756)</f>
        <v>CurvePositionEstimateError</v>
      </c>
      <c r="R1759" s="35">
        <f>Data!K1756</f>
        <v>37</v>
      </c>
      <c r="S1759" s="35" t="str">
        <f>IF(Data!X1756=TRUE(), "Yes", "No")</f>
        <v>Yes</v>
      </c>
      <c r="T1759" s="40" t="e">
        <f>#REF!</f>
        <v>#REF!</v>
      </c>
    </row>
    <row r="1760" spans="1:20" x14ac:dyDescent="0.3">
      <c r="A1760" s="35" t="str">
        <f>Data!A1757</f>
        <v>NISSAN LEAF 299-1018</v>
      </c>
      <c r="B1760" s="36">
        <f t="shared" si="27"/>
        <v>46087.386971666667</v>
      </c>
      <c r="C1760" s="37" t="str">
        <f>IF(Data!J1757="GpsRecord", CONCATENATE($U$3,": ",Data!M1757,", ",Data!L1757), CONCATENATE(Data!AB1757, " ", Data!AH1757))</f>
        <v>Energía de la batería del vehículo eléctrico 36085</v>
      </c>
      <c r="D1760" s="38" t="str">
        <f>IF(Data!O1757=TRUE(), "Yes", "No")</f>
        <v>No</v>
      </c>
      <c r="E1760" s="38" t="str">
        <f>IF(Data!J1757="EngineStatusRecord","Engine",IF(Data!J1757="GpsRecord", "GPS", IF(Data!J1757="EngineFaultRecord", "Fault", IF(Data!J1757="DriverChange","Driver",IF(Data!J1757="CustomRecord","Custom","Debug")))))</f>
        <v>Engine</v>
      </c>
      <c r="F1760" s="39" t="str">
        <f>IF(Data!Y1757=TRUE(), "Yes", "No")</f>
        <v>No</v>
      </c>
      <c r="G1760" s="40">
        <f>Data!AK1757</f>
        <v>0</v>
      </c>
      <c r="H1760" s="35" t="str">
        <f>Data!AB1757</f>
        <v>Energía de la batería del vehículo eléctrico</v>
      </c>
      <c r="I1760" s="35">
        <f>Data!AD1757</f>
        <v>0</v>
      </c>
      <c r="J1760" s="35">
        <f>Data!AF1757</f>
        <v>0</v>
      </c>
      <c r="K1760" s="35" t="str">
        <f>CONCATENATE(Data!AH1757, " ", Data!AI1757)</f>
        <v>36085 W</v>
      </c>
      <c r="L1760" s="35" t="str">
        <f>Data!C1757</f>
        <v>Vehicle, Battery Electric Vehicle</v>
      </c>
      <c r="M1760" s="35">
        <f>Data!H1757</f>
        <v>0</v>
      </c>
      <c r="N1760" s="41">
        <f>Data!I1757</f>
        <v>46087.386971666667</v>
      </c>
      <c r="O1760" s="35">
        <f>Data!L1757</f>
        <v>0</v>
      </c>
      <c r="P1760" s="35">
        <f>Data!M1757</f>
        <v>0</v>
      </c>
      <c r="Q1760" s="35" t="str">
        <f>IF(Data!N1757=0,"",Data!N1757)</f>
        <v/>
      </c>
      <c r="R1760" s="35">
        <f>Data!K1757</f>
        <v>0</v>
      </c>
      <c r="S1760" s="35" t="str">
        <f>IF(Data!X1757=TRUE(), "Yes", "No")</f>
        <v>No</v>
      </c>
      <c r="T1760" s="40" t="e">
        <f>#REF!</f>
        <v>#REF!</v>
      </c>
    </row>
    <row r="1761" spans="1:20" x14ac:dyDescent="0.3">
      <c r="A1761" s="35" t="str">
        <f>Data!A1758</f>
        <v>NISSAN LEAF 299-1018</v>
      </c>
      <c r="B1761" s="36">
        <f t="shared" si="27"/>
        <v>46087.386990740742</v>
      </c>
      <c r="C1761" s="37" t="str">
        <f>IF(Data!J1758="GpsRecord", CONCATENATE($U$3,": ",Data!M1758,", ",Data!L1758), CONCATENATE(Data!AB1758, " ", Data!AH1758))</f>
        <v>Ubicación: 9.98462, -84.34399</v>
      </c>
      <c r="D1761" s="38" t="str">
        <f>IF(Data!O1758=TRUE(), "Yes", "No")</f>
        <v>Yes</v>
      </c>
      <c r="E1761" s="38" t="str">
        <f>IF(Data!J1758="EngineStatusRecord","Engine",IF(Data!J1758="GpsRecord", "GPS", IF(Data!J1758="EngineFaultRecord", "Fault", IF(Data!J1758="DriverChange","Driver",IF(Data!J1758="CustomRecord","Custom","Debug")))))</f>
        <v>GPS</v>
      </c>
      <c r="F1761" s="39" t="str">
        <f>IF(Data!Y1758=TRUE(), "Yes", "No")</f>
        <v>Yes</v>
      </c>
      <c r="G1761" s="40">
        <f>Data!AK1758</f>
        <v>0</v>
      </c>
      <c r="H1761" s="35">
        <f>Data!AB1758</f>
        <v>0</v>
      </c>
      <c r="I1761" s="35">
        <f>Data!AD1758</f>
        <v>0</v>
      </c>
      <c r="J1761" s="35">
        <f>Data!AF1758</f>
        <v>0</v>
      </c>
      <c r="K1761" s="35" t="str">
        <f>CONCATENATE(Data!AH1758, " ", Data!AI1758)</f>
        <v xml:space="preserve"> </v>
      </c>
      <c r="L1761" s="35" t="str">
        <f>Data!C1758</f>
        <v>Vehicle, Battery Electric Vehicle</v>
      </c>
      <c r="M1761" s="35">
        <f>Data!H1758</f>
        <v>0</v>
      </c>
      <c r="N1761" s="41">
        <f>Data!I1758</f>
        <v>46087.386990740742</v>
      </c>
      <c r="O1761" s="35">
        <f>Data!L1758</f>
        <v>-84.343990000000005</v>
      </c>
      <c r="P1761" s="35">
        <f>Data!M1758</f>
        <v>9.9846199999999996</v>
      </c>
      <c r="Q1761" s="35" t="str">
        <f>IF(Data!N1758=0,"",Data!N1758)</f>
        <v>CurvePositionEstimateError</v>
      </c>
      <c r="R1761" s="35">
        <f>Data!K1758</f>
        <v>50</v>
      </c>
      <c r="S1761" s="35" t="str">
        <f>IF(Data!X1758=TRUE(), "Yes", "No")</f>
        <v>Yes</v>
      </c>
      <c r="T1761" s="40" t="e">
        <f>#REF!</f>
        <v>#REF!</v>
      </c>
    </row>
    <row r="1762" spans="1:20" x14ac:dyDescent="0.3">
      <c r="A1762" s="35" t="str">
        <f>Data!A1759</f>
        <v>NISSAN LEAF 299-1018</v>
      </c>
      <c r="B1762" s="36">
        <f t="shared" si="27"/>
        <v>46087.386991006948</v>
      </c>
      <c r="C1762" s="37" t="str">
        <f>IF(Data!J1759="GpsRecord", CONCATENATE($U$3,": ",Data!M1759,", ",Data!L1759), CONCATENATE(Data!AB1759, " ", Data!AH1759))</f>
        <v>Velocidad del motor en carretera 52</v>
      </c>
      <c r="D1762" s="38" t="str">
        <f>IF(Data!O1759=TRUE(), "Yes", "No")</f>
        <v>No</v>
      </c>
      <c r="E1762" s="38" t="str">
        <f>IF(Data!J1759="EngineStatusRecord","Engine",IF(Data!J1759="GpsRecord", "GPS", IF(Data!J1759="EngineFaultRecord", "Fault", IF(Data!J1759="DriverChange","Driver",IF(Data!J1759="CustomRecord","Custom","Debug")))))</f>
        <v>Engine</v>
      </c>
      <c r="F1762" s="39" t="str">
        <f>IF(Data!Y1759=TRUE(), "Yes", "No")</f>
        <v>No</v>
      </c>
      <c r="G1762" s="40">
        <f>Data!AK1759</f>
        <v>0</v>
      </c>
      <c r="H1762" s="35" t="str">
        <f>Data!AB1759</f>
        <v>Velocidad del motor en carretera</v>
      </c>
      <c r="I1762" s="35">
        <f>Data!AD1759</f>
        <v>0</v>
      </c>
      <c r="J1762" s="35">
        <f>Data!AF1759</f>
        <v>0</v>
      </c>
      <c r="K1762" s="35" t="str">
        <f>CONCATENATE(Data!AH1759, " ", Data!AI1759)</f>
        <v>52 km/h</v>
      </c>
      <c r="L1762" s="35" t="str">
        <f>Data!C1759</f>
        <v>Vehicle, Battery Electric Vehicle</v>
      </c>
      <c r="M1762" s="35">
        <f>Data!H1759</f>
        <v>0</v>
      </c>
      <c r="N1762" s="41">
        <f>Data!I1759</f>
        <v>46087.386991006948</v>
      </c>
      <c r="O1762" s="35">
        <f>Data!L1759</f>
        <v>0</v>
      </c>
      <c r="P1762" s="35">
        <f>Data!M1759</f>
        <v>0</v>
      </c>
      <c r="Q1762" s="35" t="str">
        <f>IF(Data!N1759=0,"",Data!N1759)</f>
        <v/>
      </c>
      <c r="R1762" s="35">
        <f>Data!K1759</f>
        <v>0</v>
      </c>
      <c r="S1762" s="35" t="str">
        <f>IF(Data!X1759=TRUE(), "Yes", "No")</f>
        <v>No</v>
      </c>
      <c r="T1762" s="40" t="e">
        <f>#REF!</f>
        <v>#REF!</v>
      </c>
    </row>
    <row r="1763" spans="1:20" x14ac:dyDescent="0.3">
      <c r="A1763" s="35" t="str">
        <f>Data!A1760</f>
        <v>NISSAN LEAF 299-1018</v>
      </c>
      <c r="B1763" s="36">
        <f t="shared" si="27"/>
        <v>46087.387037037035</v>
      </c>
      <c r="C1763" s="37" t="str">
        <f>IF(Data!J1760="GpsRecord", CONCATENATE($U$3,": ",Data!M1760,", ",Data!L1760), CONCATENATE(Data!AB1760, " ", Data!AH1760))</f>
        <v>Ubicación: 9.98422, -84.34369</v>
      </c>
      <c r="D1763" s="38" t="str">
        <f>IF(Data!O1760=TRUE(), "Yes", "No")</f>
        <v>Yes</v>
      </c>
      <c r="E1763" s="38" t="str">
        <f>IF(Data!J1760="EngineStatusRecord","Engine",IF(Data!J1760="GpsRecord", "GPS", IF(Data!J1760="EngineFaultRecord", "Fault", IF(Data!J1760="DriverChange","Driver",IF(Data!J1760="CustomRecord","Custom","Debug")))))</f>
        <v>GPS</v>
      </c>
      <c r="F1763" s="39" t="str">
        <f>IF(Data!Y1760=TRUE(), "Yes", "No")</f>
        <v>Yes</v>
      </c>
      <c r="G1763" s="40">
        <f>Data!AK1760</f>
        <v>0</v>
      </c>
      <c r="H1763" s="35">
        <f>Data!AB1760</f>
        <v>0</v>
      </c>
      <c r="I1763" s="35">
        <f>Data!AD1760</f>
        <v>0</v>
      </c>
      <c r="J1763" s="35">
        <f>Data!AF1760</f>
        <v>0</v>
      </c>
      <c r="K1763" s="35" t="str">
        <f>CONCATENATE(Data!AH1760, " ", Data!AI1760)</f>
        <v xml:space="preserve"> </v>
      </c>
      <c r="L1763" s="35" t="str">
        <f>Data!C1760</f>
        <v>Vehicle, Battery Electric Vehicle</v>
      </c>
      <c r="M1763" s="35">
        <f>Data!H1760</f>
        <v>0</v>
      </c>
      <c r="N1763" s="41">
        <f>Data!I1760</f>
        <v>46087.387037037035</v>
      </c>
      <c r="O1763" s="35">
        <f>Data!L1760</f>
        <v>-84.343689999999995</v>
      </c>
      <c r="P1763" s="35">
        <f>Data!M1760</f>
        <v>9.9842200000000005</v>
      </c>
      <c r="Q1763" s="35" t="str">
        <f>IF(Data!N1760=0,"",Data!N1760)</f>
        <v>CurveSpeedEstimateError</v>
      </c>
      <c r="R1763" s="35">
        <f>Data!K1760</f>
        <v>48</v>
      </c>
      <c r="S1763" s="35" t="str">
        <f>IF(Data!X1760=TRUE(), "Yes", "No")</f>
        <v>Yes</v>
      </c>
      <c r="T1763" s="40" t="e">
        <f>#REF!</f>
        <v>#REF!</v>
      </c>
    </row>
    <row r="1764" spans="1:20" x14ac:dyDescent="0.3">
      <c r="A1764" s="35" t="str">
        <f>Data!A1761</f>
        <v>NISSAN LEAF 299-1018</v>
      </c>
      <c r="B1764" s="36">
        <f t="shared" si="27"/>
        <v>46087.387094907404</v>
      </c>
      <c r="C1764" s="37" t="str">
        <f>IF(Data!J1761="GpsRecord", CONCATENATE($U$3,": ",Data!M1761,", ",Data!L1761), CONCATENATE(Data!AB1761, " ", Data!AH1761))</f>
        <v>Ubicación: 9.98378, -84.34331</v>
      </c>
      <c r="D1764" s="38" t="str">
        <f>IF(Data!O1761=TRUE(), "Yes", "No")</f>
        <v>Yes</v>
      </c>
      <c r="E1764" s="38" t="str">
        <f>IF(Data!J1761="EngineStatusRecord","Engine",IF(Data!J1761="GpsRecord", "GPS", IF(Data!J1761="EngineFaultRecord", "Fault", IF(Data!J1761="DriverChange","Driver",IF(Data!J1761="CustomRecord","Custom","Debug")))))</f>
        <v>GPS</v>
      </c>
      <c r="F1764" s="39" t="str">
        <f>IF(Data!Y1761=TRUE(), "Yes", "No")</f>
        <v>Yes</v>
      </c>
      <c r="G1764" s="40">
        <f>Data!AK1761</f>
        <v>0</v>
      </c>
      <c r="H1764" s="35">
        <f>Data!AB1761</f>
        <v>0</v>
      </c>
      <c r="I1764" s="35">
        <f>Data!AD1761</f>
        <v>0</v>
      </c>
      <c r="J1764" s="35">
        <f>Data!AF1761</f>
        <v>0</v>
      </c>
      <c r="K1764" s="35" t="str">
        <f>CONCATENATE(Data!AH1761, " ", Data!AI1761)</f>
        <v xml:space="preserve"> </v>
      </c>
      <c r="L1764" s="35" t="str">
        <f>Data!C1761</f>
        <v>Vehicle, Battery Electric Vehicle</v>
      </c>
      <c r="M1764" s="35">
        <f>Data!H1761</f>
        <v>0</v>
      </c>
      <c r="N1764" s="41">
        <f>Data!I1761</f>
        <v>46087.387094907404</v>
      </c>
      <c r="O1764" s="35">
        <f>Data!L1761</f>
        <v>-84.343310000000002</v>
      </c>
      <c r="P1764" s="35">
        <f>Data!M1761</f>
        <v>9.9837799999999994</v>
      </c>
      <c r="Q1764" s="35" t="str">
        <f>IF(Data!N1761=0,"",Data!N1761)</f>
        <v>CurveBased</v>
      </c>
      <c r="R1764" s="35">
        <f>Data!K1761</f>
        <v>42</v>
      </c>
      <c r="S1764" s="35" t="str">
        <f>IF(Data!X1761=TRUE(), "Yes", "No")</f>
        <v>Yes</v>
      </c>
      <c r="T1764" s="40" t="e">
        <f>#REF!</f>
        <v>#REF!</v>
      </c>
    </row>
    <row r="1765" spans="1:20" x14ac:dyDescent="0.3">
      <c r="A1765" s="35" t="str">
        <f>Data!A1762</f>
        <v>NISSAN LEAF 299-1018</v>
      </c>
      <c r="B1765" s="36">
        <f t="shared" si="27"/>
        <v>46087.387095219907</v>
      </c>
      <c r="C1765" s="37" t="str">
        <f>IF(Data!J1762="GpsRecord", CONCATENATE($U$3,": ",Data!M1762,", ",Data!L1762), CONCATENATE(Data!AB1762, " ", Data!AH1762))</f>
        <v>Velocidad del motor en carretera 43</v>
      </c>
      <c r="D1765" s="38" t="str">
        <f>IF(Data!O1762=TRUE(), "Yes", "No")</f>
        <v>No</v>
      </c>
      <c r="E1765" s="38" t="str">
        <f>IF(Data!J1762="EngineStatusRecord","Engine",IF(Data!J1762="GpsRecord", "GPS", IF(Data!J1762="EngineFaultRecord", "Fault", IF(Data!J1762="DriverChange","Driver",IF(Data!J1762="CustomRecord","Custom","Debug")))))</f>
        <v>Engine</v>
      </c>
      <c r="F1765" s="39" t="str">
        <f>IF(Data!Y1762=TRUE(), "Yes", "No")</f>
        <v>No</v>
      </c>
      <c r="G1765" s="40">
        <f>Data!AK1762</f>
        <v>0</v>
      </c>
      <c r="H1765" s="35" t="str">
        <f>Data!AB1762</f>
        <v>Velocidad del motor en carretera</v>
      </c>
      <c r="I1765" s="35">
        <f>Data!AD1762</f>
        <v>0</v>
      </c>
      <c r="J1765" s="35">
        <f>Data!AF1762</f>
        <v>0</v>
      </c>
      <c r="K1765" s="35" t="str">
        <f>CONCATENATE(Data!AH1762, " ", Data!AI1762)</f>
        <v>43 km/h</v>
      </c>
      <c r="L1765" s="35" t="str">
        <f>Data!C1762</f>
        <v>Vehicle, Battery Electric Vehicle</v>
      </c>
      <c r="M1765" s="35">
        <f>Data!H1762</f>
        <v>0</v>
      </c>
      <c r="N1765" s="41">
        <f>Data!I1762</f>
        <v>46087.387095219907</v>
      </c>
      <c r="O1765" s="35">
        <f>Data!L1762</f>
        <v>0</v>
      </c>
      <c r="P1765" s="35">
        <f>Data!M1762</f>
        <v>0</v>
      </c>
      <c r="Q1765" s="35" t="str">
        <f>IF(Data!N1762=0,"",Data!N1762)</f>
        <v/>
      </c>
      <c r="R1765" s="35">
        <f>Data!K1762</f>
        <v>0</v>
      </c>
      <c r="S1765" s="35" t="str">
        <f>IF(Data!X1762=TRUE(), "Yes", "No")</f>
        <v>No</v>
      </c>
      <c r="T1765" s="40" t="e">
        <f>#REF!</f>
        <v>#REF!</v>
      </c>
    </row>
    <row r="1766" spans="1:20" x14ac:dyDescent="0.3">
      <c r="A1766" s="35" t="str">
        <f>Data!A1763</f>
        <v>NISSAN LEAF 299-1018</v>
      </c>
      <c r="B1766" s="36">
        <f t="shared" si="27"/>
        <v>46087.387123032408</v>
      </c>
      <c r="C1766" s="37" t="str">
        <f>IF(Data!J1763="GpsRecord", CONCATENATE($U$3,": ",Data!M1763,", ",Data!L1763), CONCATENATE(Data!AB1763, " ", Data!AH1763))</f>
        <v>Odómetro 15938</v>
      </c>
      <c r="D1766" s="38" t="str">
        <f>IF(Data!O1763=TRUE(), "Yes", "No")</f>
        <v>No</v>
      </c>
      <c r="E1766" s="38" t="str">
        <f>IF(Data!J1763="EngineStatusRecord","Engine",IF(Data!J1763="GpsRecord", "GPS", IF(Data!J1763="EngineFaultRecord", "Fault", IF(Data!J1763="DriverChange","Driver",IF(Data!J1763="CustomRecord","Custom","Debug")))))</f>
        <v>Engine</v>
      </c>
      <c r="F1766" s="39" t="str">
        <f>IF(Data!Y1763=TRUE(), "Yes", "No")</f>
        <v>No</v>
      </c>
      <c r="G1766" s="40">
        <f>Data!AK1763</f>
        <v>0</v>
      </c>
      <c r="H1766" s="35" t="str">
        <f>Data!AB1763</f>
        <v>Odómetro</v>
      </c>
      <c r="I1766" s="35">
        <f>Data!AD1763</f>
        <v>0</v>
      </c>
      <c r="J1766" s="35">
        <f>Data!AF1763</f>
        <v>0</v>
      </c>
      <c r="K1766" s="35" t="str">
        <f>CONCATENATE(Data!AH1763, " ", Data!AI1763)</f>
        <v>15938 km</v>
      </c>
      <c r="L1766" s="35" t="str">
        <f>Data!C1763</f>
        <v>Vehicle, Battery Electric Vehicle</v>
      </c>
      <c r="M1766" s="35">
        <f>Data!H1763</f>
        <v>0</v>
      </c>
      <c r="N1766" s="41">
        <f>Data!I1763</f>
        <v>46087.387123032408</v>
      </c>
      <c r="O1766" s="35">
        <f>Data!L1763</f>
        <v>0</v>
      </c>
      <c r="P1766" s="35">
        <f>Data!M1763</f>
        <v>0</v>
      </c>
      <c r="Q1766" s="35" t="str">
        <f>IF(Data!N1763=0,"",Data!N1763)</f>
        <v/>
      </c>
      <c r="R1766" s="35">
        <f>Data!K1763</f>
        <v>0</v>
      </c>
      <c r="S1766" s="35" t="str">
        <f>IF(Data!X1763=TRUE(), "Yes", "No")</f>
        <v>No</v>
      </c>
      <c r="T1766" s="40" t="e">
        <f>#REF!</f>
        <v>#REF!</v>
      </c>
    </row>
    <row r="1767" spans="1:20" x14ac:dyDescent="0.3">
      <c r="A1767" s="35" t="str">
        <f>Data!A1764</f>
        <v>NISSAN LEAF 299-1018</v>
      </c>
      <c r="B1767" s="36">
        <f t="shared" si="27"/>
        <v>46087.387123032408</v>
      </c>
      <c r="C1767" s="37" t="str">
        <f>IF(Data!J1764="GpsRecord", CONCATENATE($U$3,": ",Data!M1764,", ",Data!L1764), CONCATENATE(Data!AB1764, " ", Data!AH1764))</f>
        <v>Odómetro sin procesar 15938</v>
      </c>
      <c r="D1767" s="38" t="str">
        <f>IF(Data!O1764=TRUE(), "Yes", "No")</f>
        <v>No</v>
      </c>
      <c r="E1767" s="38" t="str">
        <f>IF(Data!J1764="EngineStatusRecord","Engine",IF(Data!J1764="GpsRecord", "GPS", IF(Data!J1764="EngineFaultRecord", "Fault", IF(Data!J1764="DriverChange","Driver",IF(Data!J1764="CustomRecord","Custom","Debug")))))</f>
        <v>Engine</v>
      </c>
      <c r="F1767" s="39" t="str">
        <f>IF(Data!Y1764=TRUE(), "Yes", "No")</f>
        <v>No</v>
      </c>
      <c r="G1767" s="40">
        <f>Data!AK1764</f>
        <v>0</v>
      </c>
      <c r="H1767" s="35" t="str">
        <f>Data!AB1764</f>
        <v>Odómetro sin procesar</v>
      </c>
      <c r="I1767" s="35">
        <f>Data!AD1764</f>
        <v>0</v>
      </c>
      <c r="J1767" s="35">
        <f>Data!AF1764</f>
        <v>0</v>
      </c>
      <c r="K1767" s="35" t="str">
        <f>CONCATENATE(Data!AH1764, " ", Data!AI1764)</f>
        <v>15938 km</v>
      </c>
      <c r="L1767" s="35" t="str">
        <f>Data!C1764</f>
        <v>Vehicle, Battery Electric Vehicle</v>
      </c>
      <c r="M1767" s="35">
        <f>Data!H1764</f>
        <v>0</v>
      </c>
      <c r="N1767" s="41">
        <f>Data!I1764</f>
        <v>46087.387123032408</v>
      </c>
      <c r="O1767" s="35">
        <f>Data!L1764</f>
        <v>0</v>
      </c>
      <c r="P1767" s="35">
        <f>Data!M1764</f>
        <v>0</v>
      </c>
      <c r="Q1767" s="35" t="str">
        <f>IF(Data!N1764=0,"",Data!N1764)</f>
        <v/>
      </c>
      <c r="R1767" s="35">
        <f>Data!K1764</f>
        <v>0</v>
      </c>
      <c r="S1767" s="35" t="str">
        <f>IF(Data!X1764=TRUE(), "Yes", "No")</f>
        <v>No</v>
      </c>
      <c r="T1767" s="40" t="e">
        <f>#REF!</f>
        <v>#REF!</v>
      </c>
    </row>
    <row r="1768" spans="1:20" x14ac:dyDescent="0.3">
      <c r="A1768" s="35" t="str">
        <f>Data!A1765</f>
        <v>NISSAN LEAF 299-1018</v>
      </c>
      <c r="B1768" s="36">
        <f t="shared" si="27"/>
        <v>46087.387152777781</v>
      </c>
      <c r="C1768" s="37" t="str">
        <f>IF(Data!J1765="GpsRecord", CONCATENATE($U$3,": ",Data!M1765,", ",Data!L1765), CONCATENATE(Data!AB1765, " ", Data!AH1765))</f>
        <v>Ubicación: 9.98325, -84.34329</v>
      </c>
      <c r="D1768" s="38" t="str">
        <f>IF(Data!O1765=TRUE(), "Yes", "No")</f>
        <v>Yes</v>
      </c>
      <c r="E1768" s="38" t="str">
        <f>IF(Data!J1765="EngineStatusRecord","Engine",IF(Data!J1765="GpsRecord", "GPS", IF(Data!J1765="EngineFaultRecord", "Fault", IF(Data!J1765="DriverChange","Driver",IF(Data!J1765="CustomRecord","Custom","Debug")))))</f>
        <v>GPS</v>
      </c>
      <c r="F1768" s="39" t="str">
        <f>IF(Data!Y1765=TRUE(), "Yes", "No")</f>
        <v>Yes</v>
      </c>
      <c r="G1768" s="40">
        <f>Data!AK1765</f>
        <v>0</v>
      </c>
      <c r="H1768" s="35">
        <f>Data!AB1765</f>
        <v>0</v>
      </c>
      <c r="I1768" s="35">
        <f>Data!AD1765</f>
        <v>0</v>
      </c>
      <c r="J1768" s="35">
        <f>Data!AF1765</f>
        <v>0</v>
      </c>
      <c r="K1768" s="35" t="str">
        <f>CONCATENATE(Data!AH1765, " ", Data!AI1765)</f>
        <v xml:space="preserve"> </v>
      </c>
      <c r="L1768" s="35" t="str">
        <f>Data!C1765</f>
        <v>Vehicle, Battery Electric Vehicle</v>
      </c>
      <c r="M1768" s="35">
        <f>Data!H1765</f>
        <v>0</v>
      </c>
      <c r="N1768" s="41">
        <f>Data!I1765</f>
        <v>46087.387152777781</v>
      </c>
      <c r="O1768" s="35">
        <f>Data!L1765</f>
        <v>-84.343289999999996</v>
      </c>
      <c r="P1768" s="35">
        <f>Data!M1765</f>
        <v>9.98325</v>
      </c>
      <c r="Q1768" s="35" t="str">
        <f>IF(Data!N1765=0,"",Data!N1765)</f>
        <v>CurvePositionEstimateError</v>
      </c>
      <c r="R1768" s="35">
        <f>Data!K1765</f>
        <v>46</v>
      </c>
      <c r="S1768" s="35" t="str">
        <f>IF(Data!X1765=TRUE(), "Yes", "No")</f>
        <v>Yes</v>
      </c>
      <c r="T1768" s="40" t="e">
        <f>#REF!</f>
        <v>#REF!</v>
      </c>
    </row>
    <row r="1769" spans="1:20" x14ac:dyDescent="0.3">
      <c r="A1769" s="35" t="str">
        <f>Data!A1766</f>
        <v>NISSAN LEAF 299-1018</v>
      </c>
      <c r="B1769" s="36">
        <f t="shared" si="27"/>
        <v>46087.387187731481</v>
      </c>
      <c r="C1769" s="37" t="str">
        <f>IF(Data!J1766="GpsRecord", CONCATENATE($U$3,": ",Data!M1766,", ",Data!L1766), CONCATENATE(Data!AB1766, " ", Data!AH1766))</f>
        <v>Velocidad del motor en carretera 49</v>
      </c>
      <c r="D1769" s="38" t="str">
        <f>IF(Data!O1766=TRUE(), "Yes", "No")</f>
        <v>No</v>
      </c>
      <c r="E1769" s="38" t="str">
        <f>IF(Data!J1766="EngineStatusRecord","Engine",IF(Data!J1766="GpsRecord", "GPS", IF(Data!J1766="EngineFaultRecord", "Fault", IF(Data!J1766="DriverChange","Driver",IF(Data!J1766="CustomRecord","Custom","Debug")))))</f>
        <v>Engine</v>
      </c>
      <c r="F1769" s="39" t="str">
        <f>IF(Data!Y1766=TRUE(), "Yes", "No")</f>
        <v>No</v>
      </c>
      <c r="G1769" s="40">
        <f>Data!AK1766</f>
        <v>0</v>
      </c>
      <c r="H1769" s="35" t="str">
        <f>Data!AB1766</f>
        <v>Velocidad del motor en carretera</v>
      </c>
      <c r="I1769" s="35">
        <f>Data!AD1766</f>
        <v>0</v>
      </c>
      <c r="J1769" s="35">
        <f>Data!AF1766</f>
        <v>0</v>
      </c>
      <c r="K1769" s="35" t="str">
        <f>CONCATENATE(Data!AH1766, " ", Data!AI1766)</f>
        <v>49 km/h</v>
      </c>
      <c r="L1769" s="35" t="str">
        <f>Data!C1766</f>
        <v>Vehicle, Battery Electric Vehicle</v>
      </c>
      <c r="M1769" s="35">
        <f>Data!H1766</f>
        <v>0</v>
      </c>
      <c r="N1769" s="41">
        <f>Data!I1766</f>
        <v>46087.387187731481</v>
      </c>
      <c r="O1769" s="35">
        <f>Data!L1766</f>
        <v>0</v>
      </c>
      <c r="P1769" s="35">
        <f>Data!M1766</f>
        <v>0</v>
      </c>
      <c r="Q1769" s="35" t="str">
        <f>IF(Data!N1766=0,"",Data!N1766)</f>
        <v/>
      </c>
      <c r="R1769" s="35">
        <f>Data!K1766</f>
        <v>0</v>
      </c>
      <c r="S1769" s="35" t="str">
        <f>IF(Data!X1766=TRUE(), "Yes", "No")</f>
        <v>No</v>
      </c>
      <c r="T1769" s="40" t="e">
        <f>#REF!</f>
        <v>#REF!</v>
      </c>
    </row>
    <row r="1770" spans="1:20" x14ac:dyDescent="0.3">
      <c r="A1770" s="35" t="str">
        <f>Data!A1767</f>
        <v>NISSAN LEAF 299-1018</v>
      </c>
      <c r="B1770" s="36">
        <f t="shared" si="27"/>
        <v>46087.387199074074</v>
      </c>
      <c r="C1770" s="37" t="str">
        <f>IF(Data!J1767="GpsRecord", CONCATENATE($U$3,": ",Data!M1767,", ",Data!L1767), CONCATENATE(Data!AB1767, " ", Data!AH1767))</f>
        <v>Ubicación: 9.98289, -84.34357</v>
      </c>
      <c r="D1770" s="38" t="str">
        <f>IF(Data!O1767=TRUE(), "Yes", "No")</f>
        <v>Yes</v>
      </c>
      <c r="E1770" s="38" t="str">
        <f>IF(Data!J1767="EngineStatusRecord","Engine",IF(Data!J1767="GpsRecord", "GPS", IF(Data!J1767="EngineFaultRecord", "Fault", IF(Data!J1767="DriverChange","Driver",IF(Data!J1767="CustomRecord","Custom","Debug")))))</f>
        <v>GPS</v>
      </c>
      <c r="F1770" s="39" t="str">
        <f>IF(Data!Y1767=TRUE(), "Yes", "No")</f>
        <v>Yes</v>
      </c>
      <c r="G1770" s="40">
        <f>Data!AK1767</f>
        <v>0</v>
      </c>
      <c r="H1770" s="35">
        <f>Data!AB1767</f>
        <v>0</v>
      </c>
      <c r="I1770" s="35">
        <f>Data!AD1767</f>
        <v>0</v>
      </c>
      <c r="J1770" s="35">
        <f>Data!AF1767</f>
        <v>0</v>
      </c>
      <c r="K1770" s="35" t="str">
        <f>CONCATENATE(Data!AH1767, " ", Data!AI1767)</f>
        <v xml:space="preserve"> </v>
      </c>
      <c r="L1770" s="35" t="str">
        <f>Data!C1767</f>
        <v>Vehicle, Battery Electric Vehicle</v>
      </c>
      <c r="M1770" s="35">
        <f>Data!H1767</f>
        <v>0</v>
      </c>
      <c r="N1770" s="41">
        <f>Data!I1767</f>
        <v>46087.387199074074</v>
      </c>
      <c r="O1770" s="35">
        <f>Data!L1767</f>
        <v>-84.34357</v>
      </c>
      <c r="P1770" s="35">
        <f>Data!M1767</f>
        <v>9.9828899999999994</v>
      </c>
      <c r="Q1770" s="35" t="str">
        <f>IF(Data!N1767=0,"",Data!N1767)</f>
        <v>CurvePositionEstimateError</v>
      </c>
      <c r="R1770" s="35">
        <f>Data!K1767</f>
        <v>48</v>
      </c>
      <c r="S1770" s="35" t="str">
        <f>IF(Data!X1767=TRUE(), "Yes", "No")</f>
        <v>Yes</v>
      </c>
      <c r="T1770" s="40" t="e">
        <f>#REF!</f>
        <v>#REF!</v>
      </c>
    </row>
    <row r="1771" spans="1:20" x14ac:dyDescent="0.3">
      <c r="A1771" s="35" t="str">
        <f>Data!A1768</f>
        <v>NISSAN LEAF 299-1018</v>
      </c>
      <c r="B1771" s="36">
        <f t="shared" si="27"/>
        <v>46087.387245370373</v>
      </c>
      <c r="C1771" s="37" t="str">
        <f>IF(Data!J1768="GpsRecord", CONCATENATE($U$3,": ",Data!M1768,", ",Data!L1768), CONCATENATE(Data!AB1768, " ", Data!AH1768))</f>
        <v>Ubicación: 9.9829, -84.34399</v>
      </c>
      <c r="D1771" s="38" t="str">
        <f>IF(Data!O1768=TRUE(), "Yes", "No")</f>
        <v>Yes</v>
      </c>
      <c r="E1771" s="38" t="str">
        <f>IF(Data!J1768="EngineStatusRecord","Engine",IF(Data!J1768="GpsRecord", "GPS", IF(Data!J1768="EngineFaultRecord", "Fault", IF(Data!J1768="DriverChange","Driver",IF(Data!J1768="CustomRecord","Custom","Debug")))))</f>
        <v>GPS</v>
      </c>
      <c r="F1771" s="39" t="str">
        <f>IF(Data!Y1768=TRUE(), "Yes", "No")</f>
        <v>Yes</v>
      </c>
      <c r="G1771" s="40">
        <f>Data!AK1768</f>
        <v>0</v>
      </c>
      <c r="H1771" s="35">
        <f>Data!AB1768</f>
        <v>0</v>
      </c>
      <c r="I1771" s="35">
        <f>Data!AD1768</f>
        <v>0</v>
      </c>
      <c r="J1771" s="35">
        <f>Data!AF1768</f>
        <v>0</v>
      </c>
      <c r="K1771" s="35" t="str">
        <f>CONCATENATE(Data!AH1768, " ", Data!AI1768)</f>
        <v xml:space="preserve"> </v>
      </c>
      <c r="L1771" s="35" t="str">
        <f>Data!C1768</f>
        <v>Vehicle, Battery Electric Vehicle</v>
      </c>
      <c r="M1771" s="35">
        <f>Data!H1768</f>
        <v>0</v>
      </c>
      <c r="N1771" s="41">
        <f>Data!I1768</f>
        <v>46087.387245370373</v>
      </c>
      <c r="O1771" s="35">
        <f>Data!L1768</f>
        <v>-84.343990000000005</v>
      </c>
      <c r="P1771" s="35">
        <f>Data!M1768</f>
        <v>9.9829000000000008</v>
      </c>
      <c r="Q1771" s="35" t="str">
        <f>IF(Data!N1768=0,"",Data!N1768)</f>
        <v>CurveSpeedEstimateError</v>
      </c>
      <c r="R1771" s="35">
        <f>Data!K1768</f>
        <v>41</v>
      </c>
      <c r="S1771" s="35" t="str">
        <f>IF(Data!X1768=TRUE(), "Yes", "No")</f>
        <v>Yes</v>
      </c>
      <c r="T1771" s="40" t="e">
        <f>#REF!</f>
        <v>#REF!</v>
      </c>
    </row>
    <row r="1772" spans="1:20" x14ac:dyDescent="0.3">
      <c r="A1772" s="35" t="str">
        <f>Data!A1769</f>
        <v>NISSAN LEAF 299-1018</v>
      </c>
      <c r="B1772" s="36">
        <f t="shared" si="27"/>
        <v>46087.387291666666</v>
      </c>
      <c r="C1772" s="37" t="str">
        <f>IF(Data!J1769="GpsRecord", CONCATENATE($U$3,": ",Data!M1769,", ",Data!L1769), CONCATENATE(Data!AB1769, " ", Data!AH1769))</f>
        <v>Ubicación: 9.98324, -84.34422</v>
      </c>
      <c r="D1772" s="38" t="str">
        <f>IF(Data!O1769=TRUE(), "Yes", "No")</f>
        <v>Yes</v>
      </c>
      <c r="E1772" s="38" t="str">
        <f>IF(Data!J1769="EngineStatusRecord","Engine",IF(Data!J1769="GpsRecord", "GPS", IF(Data!J1769="EngineFaultRecord", "Fault", IF(Data!J1769="DriverChange","Driver",IF(Data!J1769="CustomRecord","Custom","Debug")))))</f>
        <v>GPS</v>
      </c>
      <c r="F1772" s="39" t="str">
        <f>IF(Data!Y1769=TRUE(), "Yes", "No")</f>
        <v>Yes</v>
      </c>
      <c r="G1772" s="40">
        <f>Data!AK1769</f>
        <v>0</v>
      </c>
      <c r="H1772" s="35">
        <f>Data!AB1769</f>
        <v>0</v>
      </c>
      <c r="I1772" s="35">
        <f>Data!AD1769</f>
        <v>0</v>
      </c>
      <c r="J1772" s="35">
        <f>Data!AF1769</f>
        <v>0</v>
      </c>
      <c r="K1772" s="35" t="str">
        <f>CONCATENATE(Data!AH1769, " ", Data!AI1769)</f>
        <v xml:space="preserve"> </v>
      </c>
      <c r="L1772" s="35" t="str">
        <f>Data!C1769</f>
        <v>Vehicle, Battery Electric Vehicle</v>
      </c>
      <c r="M1772" s="35">
        <f>Data!H1769</f>
        <v>0</v>
      </c>
      <c r="N1772" s="41">
        <f>Data!I1769</f>
        <v>46087.387291666666</v>
      </c>
      <c r="O1772" s="35">
        <f>Data!L1769</f>
        <v>-84.344220000000007</v>
      </c>
      <c r="P1772" s="35">
        <f>Data!M1769</f>
        <v>9.9832400000000003</v>
      </c>
      <c r="Q1772" s="35" t="str">
        <f>IF(Data!N1769=0,"",Data!N1769)</f>
        <v>CurveSpeedEstimateError</v>
      </c>
      <c r="R1772" s="35">
        <f>Data!K1769</f>
        <v>44</v>
      </c>
      <c r="S1772" s="35" t="str">
        <f>IF(Data!X1769=TRUE(), "Yes", "No")</f>
        <v>Yes</v>
      </c>
      <c r="T1772" s="40" t="e">
        <f>#REF!</f>
        <v>#REF!</v>
      </c>
    </row>
    <row r="1773" spans="1:20" x14ac:dyDescent="0.3">
      <c r="A1773" s="35" t="str">
        <f>Data!A1770</f>
        <v>NISSAN LEAF 299-1018</v>
      </c>
      <c r="B1773" s="36">
        <f t="shared" si="27"/>
        <v>46087.387335300926</v>
      </c>
      <c r="C1773" s="37" t="str">
        <f>IF(Data!J1770="GpsRecord", CONCATENATE($U$3,": ",Data!M1770,", ",Data!L1770), CONCATENATE(Data!AB1770, " ", Data!AH1770))</f>
        <v>Aceleración hacia delante o frenado 0</v>
      </c>
      <c r="D1773" s="38" t="str">
        <f>IF(Data!O1770=TRUE(), "Yes", "No")</f>
        <v>No</v>
      </c>
      <c r="E1773" s="38" t="str">
        <f>IF(Data!J1770="EngineStatusRecord","Engine",IF(Data!J1770="GpsRecord", "GPS", IF(Data!J1770="EngineFaultRecord", "Fault", IF(Data!J1770="DriverChange","Driver",IF(Data!J1770="CustomRecord","Custom","Debug")))))</f>
        <v>Engine</v>
      </c>
      <c r="F1773" s="39" t="str">
        <f>IF(Data!Y1770=TRUE(), "Yes", "No")</f>
        <v>No</v>
      </c>
      <c r="G1773" s="40">
        <f>Data!AK1770</f>
        <v>0</v>
      </c>
      <c r="H1773" s="35" t="str">
        <f>Data!AB1770</f>
        <v>Aceleración hacia delante o frenado</v>
      </c>
      <c r="I1773" s="35">
        <f>Data!AD1770</f>
        <v>0</v>
      </c>
      <c r="J1773" s="35">
        <f>Data!AF1770</f>
        <v>0</v>
      </c>
      <c r="K1773" s="35" t="str">
        <f>CONCATENATE(Data!AH1770, " ", Data!AI1770)</f>
        <v>0 g-force</v>
      </c>
      <c r="L1773" s="35" t="str">
        <f>Data!C1770</f>
        <v>Vehicle, Battery Electric Vehicle</v>
      </c>
      <c r="M1773" s="35">
        <f>Data!H1770</f>
        <v>0</v>
      </c>
      <c r="N1773" s="41">
        <f>Data!I1770</f>
        <v>46087.387335300926</v>
      </c>
      <c r="O1773" s="35">
        <f>Data!L1770</f>
        <v>0</v>
      </c>
      <c r="P1773" s="35">
        <f>Data!M1770</f>
        <v>0</v>
      </c>
      <c r="Q1773" s="35" t="str">
        <f>IF(Data!N1770=0,"",Data!N1770)</f>
        <v/>
      </c>
      <c r="R1773" s="35">
        <f>Data!K1770</f>
        <v>0</v>
      </c>
      <c r="S1773" s="35" t="str">
        <f>IF(Data!X1770=TRUE(), "Yes", "No")</f>
        <v>No</v>
      </c>
      <c r="T1773" s="40" t="e">
        <f>#REF!</f>
        <v>#REF!</v>
      </c>
    </row>
    <row r="1774" spans="1:20" x14ac:dyDescent="0.3">
      <c r="A1774" s="35" t="str">
        <f>Data!A1771</f>
        <v>NISSAN LEAF 299-1018</v>
      </c>
      <c r="B1774" s="36">
        <f t="shared" si="27"/>
        <v>46087.387335300926</v>
      </c>
      <c r="C1774" s="37" t="str">
        <f>IF(Data!J1771="GpsRecord", CONCATENATE($U$3,": ",Data!M1771,", ",Data!L1771), CONCATENATE(Data!AB1771, " ", Data!AH1771))</f>
        <v>Aceleración de lado a lado 0</v>
      </c>
      <c r="D1774" s="38" t="str">
        <f>IF(Data!O1771=TRUE(), "Yes", "No")</f>
        <v>No</v>
      </c>
      <c r="E1774" s="38" t="str">
        <f>IF(Data!J1771="EngineStatusRecord","Engine",IF(Data!J1771="GpsRecord", "GPS", IF(Data!J1771="EngineFaultRecord", "Fault", IF(Data!J1771="DriverChange","Driver",IF(Data!J1771="CustomRecord","Custom","Debug")))))</f>
        <v>Engine</v>
      </c>
      <c r="F1774" s="39" t="str">
        <f>IF(Data!Y1771=TRUE(), "Yes", "No")</f>
        <v>No</v>
      </c>
      <c r="G1774" s="40">
        <f>Data!AK1771</f>
        <v>0</v>
      </c>
      <c r="H1774" s="35" t="str">
        <f>Data!AB1771</f>
        <v>Aceleración de lado a lado</v>
      </c>
      <c r="I1774" s="35">
        <f>Data!AD1771</f>
        <v>0</v>
      </c>
      <c r="J1774" s="35">
        <f>Data!AF1771</f>
        <v>0</v>
      </c>
      <c r="K1774" s="35" t="str">
        <f>CONCATENATE(Data!AH1771, " ", Data!AI1771)</f>
        <v>0 g-force</v>
      </c>
      <c r="L1774" s="35" t="str">
        <f>Data!C1771</f>
        <v>Vehicle, Battery Electric Vehicle</v>
      </c>
      <c r="M1774" s="35">
        <f>Data!H1771</f>
        <v>0</v>
      </c>
      <c r="N1774" s="41">
        <f>Data!I1771</f>
        <v>46087.387335300926</v>
      </c>
      <c r="O1774" s="35">
        <f>Data!L1771</f>
        <v>0</v>
      </c>
      <c r="P1774" s="35">
        <f>Data!M1771</f>
        <v>0</v>
      </c>
      <c r="Q1774" s="35" t="str">
        <f>IF(Data!N1771=0,"",Data!N1771)</f>
        <v/>
      </c>
      <c r="R1774" s="35">
        <f>Data!K1771</f>
        <v>0</v>
      </c>
      <c r="S1774" s="35" t="str">
        <f>IF(Data!X1771=TRUE(), "Yes", "No")</f>
        <v>No</v>
      </c>
      <c r="T1774" s="40" t="e">
        <f>#REF!</f>
        <v>#REF!</v>
      </c>
    </row>
    <row r="1775" spans="1:20" x14ac:dyDescent="0.3">
      <c r="A1775" s="35" t="str">
        <f>Data!A1772</f>
        <v>NISSAN LEAF 299-1018</v>
      </c>
      <c r="B1775" s="36">
        <f t="shared" si="27"/>
        <v>46087.387335300926</v>
      </c>
      <c r="C1775" s="37" t="str">
        <f>IF(Data!J1772="GpsRecord", CONCATENATE($U$3,": ",Data!M1772,", ",Data!L1772), CONCATENATE(Data!AB1772, " ", Data!AH1772))</f>
        <v>Aceleración hacia arriba o hacia abajo 0.935999959139821</v>
      </c>
      <c r="D1775" s="38" t="str">
        <f>IF(Data!O1772=TRUE(), "Yes", "No")</f>
        <v>No</v>
      </c>
      <c r="E1775" s="38" t="str">
        <f>IF(Data!J1772="EngineStatusRecord","Engine",IF(Data!J1772="GpsRecord", "GPS", IF(Data!J1772="EngineFaultRecord", "Fault", IF(Data!J1772="DriverChange","Driver",IF(Data!J1772="CustomRecord","Custom","Debug")))))</f>
        <v>Engine</v>
      </c>
      <c r="F1775" s="39" t="str">
        <f>IF(Data!Y1772=TRUE(), "Yes", "No")</f>
        <v>No</v>
      </c>
      <c r="G1775" s="40">
        <f>Data!AK1772</f>
        <v>0</v>
      </c>
      <c r="H1775" s="35" t="str">
        <f>Data!AB1772</f>
        <v>Aceleración hacia arriba o hacia abajo</v>
      </c>
      <c r="I1775" s="35">
        <f>Data!AD1772</f>
        <v>0</v>
      </c>
      <c r="J1775" s="35">
        <f>Data!AF1772</f>
        <v>0</v>
      </c>
      <c r="K1775" s="35" t="str">
        <f>CONCATENATE(Data!AH1772, " ", Data!AI1772)</f>
        <v>0.935999959139821 g-force</v>
      </c>
      <c r="L1775" s="35" t="str">
        <f>Data!C1772</f>
        <v>Vehicle, Battery Electric Vehicle</v>
      </c>
      <c r="M1775" s="35">
        <f>Data!H1772</f>
        <v>0</v>
      </c>
      <c r="N1775" s="41">
        <f>Data!I1772</f>
        <v>46087.387335300926</v>
      </c>
      <c r="O1775" s="35">
        <f>Data!L1772</f>
        <v>0</v>
      </c>
      <c r="P1775" s="35">
        <f>Data!M1772</f>
        <v>0</v>
      </c>
      <c r="Q1775" s="35" t="str">
        <f>IF(Data!N1772=0,"",Data!N1772)</f>
        <v/>
      </c>
      <c r="R1775" s="35">
        <f>Data!K1772</f>
        <v>0</v>
      </c>
      <c r="S1775" s="35" t="str">
        <f>IF(Data!X1772=TRUE(), "Yes", "No")</f>
        <v>No</v>
      </c>
      <c r="T1775" s="40" t="e">
        <f>#REF!</f>
        <v>#REF!</v>
      </c>
    </row>
    <row r="1776" spans="1:20" x14ac:dyDescent="0.3">
      <c r="A1776" s="35" t="str">
        <f>Data!A1773</f>
        <v>NISSAN LEAF 299-1018</v>
      </c>
      <c r="B1776" s="36">
        <f t="shared" si="27"/>
        <v>46087.387346909723</v>
      </c>
      <c r="C1776" s="37" t="str">
        <f>IF(Data!J1773="GpsRecord", CONCATENATE($U$3,": ",Data!M1773,", ",Data!L1773), CONCATENATE(Data!AB1773, " ", Data!AH1773))</f>
        <v>Aceleración hacia delante o frenado 0.319999979581221</v>
      </c>
      <c r="D1776" s="38" t="str">
        <f>IF(Data!O1773=TRUE(), "Yes", "No")</f>
        <v>No</v>
      </c>
      <c r="E1776" s="38" t="str">
        <f>IF(Data!J1773="EngineStatusRecord","Engine",IF(Data!J1773="GpsRecord", "GPS", IF(Data!J1773="EngineFaultRecord", "Fault", IF(Data!J1773="DriverChange","Driver",IF(Data!J1773="CustomRecord","Custom","Debug")))))</f>
        <v>Engine</v>
      </c>
      <c r="F1776" s="39" t="str">
        <f>IF(Data!Y1773=TRUE(), "Yes", "No")</f>
        <v>No</v>
      </c>
      <c r="G1776" s="40">
        <f>Data!AK1773</f>
        <v>0</v>
      </c>
      <c r="H1776" s="35" t="str">
        <f>Data!AB1773</f>
        <v>Aceleración hacia delante o frenado</v>
      </c>
      <c r="I1776" s="35">
        <f>Data!AD1773</f>
        <v>0</v>
      </c>
      <c r="J1776" s="35">
        <f>Data!AF1773</f>
        <v>0</v>
      </c>
      <c r="K1776" s="35" t="str">
        <f>CONCATENATE(Data!AH1773, " ", Data!AI1773)</f>
        <v>0.319999979581221 g-force</v>
      </c>
      <c r="L1776" s="35" t="str">
        <f>Data!C1773</f>
        <v>Vehicle, Battery Electric Vehicle</v>
      </c>
      <c r="M1776" s="35">
        <f>Data!H1773</f>
        <v>0</v>
      </c>
      <c r="N1776" s="41">
        <f>Data!I1773</f>
        <v>46087.387346909723</v>
      </c>
      <c r="O1776" s="35">
        <f>Data!L1773</f>
        <v>0</v>
      </c>
      <c r="P1776" s="35">
        <f>Data!M1773</f>
        <v>0</v>
      </c>
      <c r="Q1776" s="35" t="str">
        <f>IF(Data!N1773=0,"",Data!N1773)</f>
        <v/>
      </c>
      <c r="R1776" s="35">
        <f>Data!K1773</f>
        <v>0</v>
      </c>
      <c r="S1776" s="35" t="str">
        <f>IF(Data!X1773=TRUE(), "Yes", "No")</f>
        <v>No</v>
      </c>
      <c r="T1776" s="40" t="e">
        <f>#REF!</f>
        <v>#REF!</v>
      </c>
    </row>
    <row r="1777" spans="1:20" x14ac:dyDescent="0.3">
      <c r="A1777" s="35" t="str">
        <f>Data!A1774</f>
        <v>NISSAN LEAF 299-1018</v>
      </c>
      <c r="B1777" s="36">
        <f t="shared" si="27"/>
        <v>46087.387346909723</v>
      </c>
      <c r="C1777" s="37" t="str">
        <f>IF(Data!J1774="GpsRecord", CONCATENATE($U$3,": ",Data!M1774,", ",Data!L1774), CONCATENATE(Data!AB1774, " ", Data!AH1774))</f>
        <v>Aceleración hacia arriba o hacia abajo 0.863000005032629</v>
      </c>
      <c r="D1777" s="38" t="str">
        <f>IF(Data!O1774=TRUE(), "Yes", "No")</f>
        <v>No</v>
      </c>
      <c r="E1777" s="38" t="str">
        <f>IF(Data!J1774="EngineStatusRecord","Engine",IF(Data!J1774="GpsRecord", "GPS", IF(Data!J1774="EngineFaultRecord", "Fault", IF(Data!J1774="DriverChange","Driver",IF(Data!J1774="CustomRecord","Custom","Debug")))))</f>
        <v>Engine</v>
      </c>
      <c r="F1777" s="39" t="str">
        <f>IF(Data!Y1774=TRUE(), "Yes", "No")</f>
        <v>No</v>
      </c>
      <c r="G1777" s="40">
        <f>Data!AK1774</f>
        <v>0</v>
      </c>
      <c r="H1777" s="35" t="str">
        <f>Data!AB1774</f>
        <v>Aceleración hacia arriba o hacia abajo</v>
      </c>
      <c r="I1777" s="35">
        <f>Data!AD1774</f>
        <v>0</v>
      </c>
      <c r="J1777" s="35">
        <f>Data!AF1774</f>
        <v>0</v>
      </c>
      <c r="K1777" s="35" t="str">
        <f>CONCATENATE(Data!AH1774, " ", Data!AI1774)</f>
        <v>0.863000005032629 g-force</v>
      </c>
      <c r="L1777" s="35" t="str">
        <f>Data!C1774</f>
        <v>Vehicle, Battery Electric Vehicle</v>
      </c>
      <c r="M1777" s="35">
        <f>Data!H1774</f>
        <v>0</v>
      </c>
      <c r="N1777" s="41">
        <f>Data!I1774</f>
        <v>46087.387346909723</v>
      </c>
      <c r="O1777" s="35">
        <f>Data!L1774</f>
        <v>0</v>
      </c>
      <c r="P1777" s="35">
        <f>Data!M1774</f>
        <v>0</v>
      </c>
      <c r="Q1777" s="35" t="str">
        <f>IF(Data!N1774=0,"",Data!N1774)</f>
        <v/>
      </c>
      <c r="R1777" s="35">
        <f>Data!K1774</f>
        <v>0</v>
      </c>
      <c r="S1777" s="35" t="str">
        <f>IF(Data!X1774=TRUE(), "Yes", "No")</f>
        <v>No</v>
      </c>
      <c r="T1777" s="40" t="e">
        <f>#REF!</f>
        <v>#REF!</v>
      </c>
    </row>
    <row r="1778" spans="1:20" x14ac:dyDescent="0.3">
      <c r="A1778" s="35" t="str">
        <f>Data!A1775</f>
        <v>NISSAN LEAF 299-1018</v>
      </c>
      <c r="B1778" s="36">
        <f t="shared" si="27"/>
        <v>46087.387349537035</v>
      </c>
      <c r="C1778" s="37" t="str">
        <f>IF(Data!J1775="GpsRecord", CONCATENATE($U$3,": ",Data!M1775,", ",Data!L1775), CONCATENATE(Data!AB1775, " ", Data!AH1775))</f>
        <v>Ubicación: 9.98374, -84.34441</v>
      </c>
      <c r="D1778" s="38" t="str">
        <f>IF(Data!O1775=TRUE(), "Yes", "No")</f>
        <v>Yes</v>
      </c>
      <c r="E1778" s="38" t="str">
        <f>IF(Data!J1775="EngineStatusRecord","Engine",IF(Data!J1775="GpsRecord", "GPS", IF(Data!J1775="EngineFaultRecord", "Fault", IF(Data!J1775="DriverChange","Driver",IF(Data!J1775="CustomRecord","Custom","Debug")))))</f>
        <v>GPS</v>
      </c>
      <c r="F1778" s="39" t="str">
        <f>IF(Data!Y1775=TRUE(), "Yes", "No")</f>
        <v>Yes</v>
      </c>
      <c r="G1778" s="40">
        <f>Data!AK1775</f>
        <v>0</v>
      </c>
      <c r="H1778" s="35">
        <f>Data!AB1775</f>
        <v>0</v>
      </c>
      <c r="I1778" s="35">
        <f>Data!AD1775</f>
        <v>0</v>
      </c>
      <c r="J1778" s="35">
        <f>Data!AF1775</f>
        <v>0</v>
      </c>
      <c r="K1778" s="35" t="str">
        <f>CONCATENATE(Data!AH1775, " ", Data!AI1775)</f>
        <v xml:space="preserve"> </v>
      </c>
      <c r="L1778" s="35" t="str">
        <f>Data!C1775</f>
        <v>Vehicle, Battery Electric Vehicle</v>
      </c>
      <c r="M1778" s="35">
        <f>Data!H1775</f>
        <v>0</v>
      </c>
      <c r="N1778" s="41">
        <f>Data!I1775</f>
        <v>46087.387349537035</v>
      </c>
      <c r="O1778" s="35">
        <f>Data!L1775</f>
        <v>-84.344409999999996</v>
      </c>
      <c r="P1778" s="35">
        <f>Data!M1775</f>
        <v>9.9837399999999992</v>
      </c>
      <c r="Q1778" s="35" t="str">
        <f>IF(Data!N1775=0,"",Data!N1775)</f>
        <v>CurveSpeedEstimateError</v>
      </c>
      <c r="R1778" s="35">
        <f>Data!K1775</f>
        <v>41</v>
      </c>
      <c r="S1778" s="35" t="str">
        <f>IF(Data!X1775=TRUE(), "Yes", "No")</f>
        <v>Yes</v>
      </c>
      <c r="T1778" s="40" t="e">
        <f>#REF!</f>
        <v>#REF!</v>
      </c>
    </row>
    <row r="1779" spans="1:20" x14ac:dyDescent="0.3">
      <c r="A1779" s="35" t="str">
        <f>Data!A1776</f>
        <v>NISSAN LEAF 299-1018</v>
      </c>
      <c r="B1779" s="36">
        <f t="shared" si="27"/>
        <v>46087.387372372687</v>
      </c>
      <c r="C1779" s="37" t="str">
        <f>IF(Data!J1776="GpsRecord", CONCATENATE($U$3,": ",Data!M1776,", ",Data!L1776), CONCATENATE(Data!AB1776, " ", Data!AH1776))</f>
        <v>Aceleración hacia delante o frenado 0.300999984681254</v>
      </c>
      <c r="D1779" s="38" t="str">
        <f>IF(Data!O1776=TRUE(), "Yes", "No")</f>
        <v>No</v>
      </c>
      <c r="E1779" s="38" t="str">
        <f>IF(Data!J1776="EngineStatusRecord","Engine",IF(Data!J1776="GpsRecord", "GPS", IF(Data!J1776="EngineFaultRecord", "Fault", IF(Data!J1776="DriverChange","Driver",IF(Data!J1776="CustomRecord","Custom","Debug")))))</f>
        <v>Engine</v>
      </c>
      <c r="F1779" s="39" t="str">
        <f>IF(Data!Y1776=TRUE(), "Yes", "No")</f>
        <v>No</v>
      </c>
      <c r="G1779" s="40">
        <f>Data!AK1776</f>
        <v>0</v>
      </c>
      <c r="H1779" s="35" t="str">
        <f>Data!AB1776</f>
        <v>Aceleración hacia delante o frenado</v>
      </c>
      <c r="I1779" s="35">
        <f>Data!AD1776</f>
        <v>0</v>
      </c>
      <c r="J1779" s="35">
        <f>Data!AF1776</f>
        <v>0</v>
      </c>
      <c r="K1779" s="35" t="str">
        <f>CONCATENATE(Data!AH1776, " ", Data!AI1776)</f>
        <v>0.300999984681254 g-force</v>
      </c>
      <c r="L1779" s="35" t="str">
        <f>Data!C1776</f>
        <v>Vehicle, Battery Electric Vehicle</v>
      </c>
      <c r="M1779" s="35">
        <f>Data!H1776</f>
        <v>0</v>
      </c>
      <c r="N1779" s="41">
        <f>Data!I1776</f>
        <v>46087.387372372687</v>
      </c>
      <c r="O1779" s="35">
        <f>Data!L1776</f>
        <v>0</v>
      </c>
      <c r="P1779" s="35">
        <f>Data!M1776</f>
        <v>0</v>
      </c>
      <c r="Q1779" s="35" t="str">
        <f>IF(Data!N1776=0,"",Data!N1776)</f>
        <v/>
      </c>
      <c r="R1779" s="35">
        <f>Data!K1776</f>
        <v>0</v>
      </c>
      <c r="S1779" s="35" t="str">
        <f>IF(Data!X1776=TRUE(), "Yes", "No")</f>
        <v>No</v>
      </c>
      <c r="T1779" s="40" t="e">
        <f>#REF!</f>
        <v>#REF!</v>
      </c>
    </row>
    <row r="1780" spans="1:20" x14ac:dyDescent="0.3">
      <c r="A1780" s="35" t="str">
        <f>Data!A1777</f>
        <v>NISSAN LEAF 299-1018</v>
      </c>
      <c r="B1780" s="36">
        <f t="shared" si="27"/>
        <v>46087.387372372687</v>
      </c>
      <c r="C1780" s="37" t="str">
        <f>IF(Data!J1777="GpsRecord", CONCATENATE($U$3,": ",Data!M1777,", ",Data!L1777), CONCATENATE(Data!AB1777, " ", Data!AH1777))</f>
        <v>Aceleración hacia arriba o hacia abajo 1.0169999948237</v>
      </c>
      <c r="D1780" s="38" t="str">
        <f>IF(Data!O1777=TRUE(), "Yes", "No")</f>
        <v>No</v>
      </c>
      <c r="E1780" s="38" t="str">
        <f>IF(Data!J1777="EngineStatusRecord","Engine",IF(Data!J1777="GpsRecord", "GPS", IF(Data!J1777="EngineFaultRecord", "Fault", IF(Data!J1777="DriverChange","Driver",IF(Data!J1777="CustomRecord","Custom","Debug")))))</f>
        <v>Engine</v>
      </c>
      <c r="F1780" s="39" t="str">
        <f>IF(Data!Y1777=TRUE(), "Yes", "No")</f>
        <v>No</v>
      </c>
      <c r="G1780" s="40">
        <f>Data!AK1777</f>
        <v>0</v>
      </c>
      <c r="H1780" s="35" t="str">
        <f>Data!AB1777</f>
        <v>Aceleración hacia arriba o hacia abajo</v>
      </c>
      <c r="I1780" s="35">
        <f>Data!AD1777</f>
        <v>0</v>
      </c>
      <c r="J1780" s="35">
        <f>Data!AF1777</f>
        <v>0</v>
      </c>
      <c r="K1780" s="35" t="str">
        <f>CONCATENATE(Data!AH1777, " ", Data!AI1777)</f>
        <v>1.0169999948237 g-force</v>
      </c>
      <c r="L1780" s="35" t="str">
        <f>Data!C1777</f>
        <v>Vehicle, Battery Electric Vehicle</v>
      </c>
      <c r="M1780" s="35">
        <f>Data!H1777</f>
        <v>0</v>
      </c>
      <c r="N1780" s="41">
        <f>Data!I1777</f>
        <v>46087.387372372687</v>
      </c>
      <c r="O1780" s="35">
        <f>Data!L1777</f>
        <v>0</v>
      </c>
      <c r="P1780" s="35">
        <f>Data!M1777</f>
        <v>0</v>
      </c>
      <c r="Q1780" s="35" t="str">
        <f>IF(Data!N1777=0,"",Data!N1777)</f>
        <v/>
      </c>
      <c r="R1780" s="35">
        <f>Data!K1777</f>
        <v>0</v>
      </c>
      <c r="S1780" s="35" t="str">
        <f>IF(Data!X1777=TRUE(), "Yes", "No")</f>
        <v>No</v>
      </c>
      <c r="T1780" s="40" t="e">
        <f>#REF!</f>
        <v>#REF!</v>
      </c>
    </row>
    <row r="1781" spans="1:20" x14ac:dyDescent="0.3">
      <c r="A1781" s="35" t="str">
        <f>Data!A1778</f>
        <v>NISSAN LEAF 299-1018</v>
      </c>
      <c r="B1781" s="36">
        <f t="shared" si="27"/>
        <v>46087.387384259258</v>
      </c>
      <c r="C1781" s="37" t="str">
        <f>IF(Data!J1778="GpsRecord", CONCATENATE($U$3,": ",Data!M1778,", ",Data!L1778), CONCATENATE(Data!AB1778, " ", Data!AH1778))</f>
        <v>Ubicación: 9.9839, -84.34464</v>
      </c>
      <c r="D1781" s="38" t="str">
        <f>IF(Data!O1778=TRUE(), "Yes", "No")</f>
        <v>Yes</v>
      </c>
      <c r="E1781" s="38" t="str">
        <f>IF(Data!J1778="EngineStatusRecord","Engine",IF(Data!J1778="GpsRecord", "GPS", IF(Data!J1778="EngineFaultRecord", "Fault", IF(Data!J1778="DriverChange","Driver",IF(Data!J1778="CustomRecord","Custom","Debug")))))</f>
        <v>GPS</v>
      </c>
      <c r="F1781" s="39" t="str">
        <f>IF(Data!Y1778=TRUE(), "Yes", "No")</f>
        <v>Yes</v>
      </c>
      <c r="G1781" s="40">
        <f>Data!AK1778</f>
        <v>0</v>
      </c>
      <c r="H1781" s="35">
        <f>Data!AB1778</f>
        <v>0</v>
      </c>
      <c r="I1781" s="35">
        <f>Data!AD1778</f>
        <v>0</v>
      </c>
      <c r="J1781" s="35">
        <f>Data!AF1778</f>
        <v>0</v>
      </c>
      <c r="K1781" s="35" t="str">
        <f>CONCATENATE(Data!AH1778, " ", Data!AI1778)</f>
        <v xml:space="preserve"> </v>
      </c>
      <c r="L1781" s="35" t="str">
        <f>Data!C1778</f>
        <v>Vehicle, Battery Electric Vehicle</v>
      </c>
      <c r="M1781" s="35">
        <f>Data!H1778</f>
        <v>0</v>
      </c>
      <c r="N1781" s="41">
        <f>Data!I1778</f>
        <v>46087.387384259258</v>
      </c>
      <c r="O1781" s="35">
        <f>Data!L1778</f>
        <v>-84.344639999999998</v>
      </c>
      <c r="P1781" s="35">
        <f>Data!M1778</f>
        <v>9.9839000000000002</v>
      </c>
      <c r="Q1781" s="35" t="str">
        <f>IF(Data!N1778=0,"",Data!N1778)</f>
        <v>CurveBased</v>
      </c>
      <c r="R1781" s="35">
        <f>Data!K1778</f>
        <v>37</v>
      </c>
      <c r="S1781" s="35" t="str">
        <f>IF(Data!X1778=TRUE(), "Yes", "No")</f>
        <v>Yes</v>
      </c>
      <c r="T1781" s="40" t="e">
        <f>#REF!</f>
        <v>#REF!</v>
      </c>
    </row>
    <row r="1782" spans="1:20" x14ac:dyDescent="0.3">
      <c r="A1782" s="35" t="str">
        <f>Data!A1779</f>
        <v>NISSAN LEAF 299-1018</v>
      </c>
      <c r="B1782" s="36">
        <f t="shared" si="27"/>
        <v>46087.387384398149</v>
      </c>
      <c r="C1782" s="37" t="str">
        <f>IF(Data!J1779="GpsRecord", CONCATENATE($U$3,": ",Data!M1779,", ",Data!L1779), CONCATENATE(Data!AB1779, " ", Data!AH1779))</f>
        <v>Velocidad del motor en carretera 39</v>
      </c>
      <c r="D1782" s="38" t="str">
        <f>IF(Data!O1779=TRUE(), "Yes", "No")</f>
        <v>No</v>
      </c>
      <c r="E1782" s="38" t="str">
        <f>IF(Data!J1779="EngineStatusRecord","Engine",IF(Data!J1779="GpsRecord", "GPS", IF(Data!J1779="EngineFaultRecord", "Fault", IF(Data!J1779="DriverChange","Driver",IF(Data!J1779="CustomRecord","Custom","Debug")))))</f>
        <v>Engine</v>
      </c>
      <c r="F1782" s="39" t="str">
        <f>IF(Data!Y1779=TRUE(), "Yes", "No")</f>
        <v>No</v>
      </c>
      <c r="G1782" s="40">
        <f>Data!AK1779</f>
        <v>0</v>
      </c>
      <c r="H1782" s="35" t="str">
        <f>Data!AB1779</f>
        <v>Velocidad del motor en carretera</v>
      </c>
      <c r="I1782" s="35">
        <f>Data!AD1779</f>
        <v>0</v>
      </c>
      <c r="J1782" s="35">
        <f>Data!AF1779</f>
        <v>0</v>
      </c>
      <c r="K1782" s="35" t="str">
        <f>CONCATENATE(Data!AH1779, " ", Data!AI1779)</f>
        <v>39 km/h</v>
      </c>
      <c r="L1782" s="35" t="str">
        <f>Data!C1779</f>
        <v>Vehicle, Battery Electric Vehicle</v>
      </c>
      <c r="M1782" s="35">
        <f>Data!H1779</f>
        <v>0</v>
      </c>
      <c r="N1782" s="41">
        <f>Data!I1779</f>
        <v>46087.387384398149</v>
      </c>
      <c r="O1782" s="35">
        <f>Data!L1779</f>
        <v>0</v>
      </c>
      <c r="P1782" s="35">
        <f>Data!M1779</f>
        <v>0</v>
      </c>
      <c r="Q1782" s="35" t="str">
        <f>IF(Data!N1779=0,"",Data!N1779)</f>
        <v/>
      </c>
      <c r="R1782" s="35">
        <f>Data!K1779</f>
        <v>0</v>
      </c>
      <c r="S1782" s="35" t="str">
        <f>IF(Data!X1779=TRUE(), "Yes", "No")</f>
        <v>No</v>
      </c>
      <c r="T1782" s="40" t="e">
        <f>#REF!</f>
        <v>#REF!</v>
      </c>
    </row>
    <row r="1783" spans="1:20" x14ac:dyDescent="0.3">
      <c r="A1783" s="35" t="str">
        <f>Data!A1780</f>
        <v>NISSAN LEAF 299-1018</v>
      </c>
      <c r="B1783" s="36">
        <f t="shared" si="27"/>
        <v>46087.387384525464</v>
      </c>
      <c r="C1783" s="37" t="str">
        <f>IF(Data!J1780="GpsRecord", CONCATENATE($U$3,": ",Data!M1780,", ",Data!L1780), CONCATENATE(Data!AB1780, " ", Data!AH1780))</f>
        <v>Aceleración hacia delante o frenado 0</v>
      </c>
      <c r="D1783" s="38" t="str">
        <f>IF(Data!O1780=TRUE(), "Yes", "No")</f>
        <v>No</v>
      </c>
      <c r="E1783" s="38" t="str">
        <f>IF(Data!J1780="EngineStatusRecord","Engine",IF(Data!J1780="GpsRecord", "GPS", IF(Data!J1780="EngineFaultRecord", "Fault", IF(Data!J1780="DriverChange","Driver",IF(Data!J1780="CustomRecord","Custom","Debug")))))</f>
        <v>Engine</v>
      </c>
      <c r="F1783" s="39" t="str">
        <f>IF(Data!Y1780=TRUE(), "Yes", "No")</f>
        <v>No</v>
      </c>
      <c r="G1783" s="40">
        <f>Data!AK1780</f>
        <v>0</v>
      </c>
      <c r="H1783" s="35" t="str">
        <f>Data!AB1780</f>
        <v>Aceleración hacia delante o frenado</v>
      </c>
      <c r="I1783" s="35">
        <f>Data!AD1780</f>
        <v>0</v>
      </c>
      <c r="J1783" s="35">
        <f>Data!AF1780</f>
        <v>0</v>
      </c>
      <c r="K1783" s="35" t="str">
        <f>CONCATENATE(Data!AH1780, " ", Data!AI1780)</f>
        <v>0 g-force</v>
      </c>
      <c r="L1783" s="35" t="str">
        <f>Data!C1780</f>
        <v>Vehicle, Battery Electric Vehicle</v>
      </c>
      <c r="M1783" s="35">
        <f>Data!H1780</f>
        <v>0</v>
      </c>
      <c r="N1783" s="41">
        <f>Data!I1780</f>
        <v>46087.387384525464</v>
      </c>
      <c r="O1783" s="35">
        <f>Data!L1780</f>
        <v>0</v>
      </c>
      <c r="P1783" s="35">
        <f>Data!M1780</f>
        <v>0</v>
      </c>
      <c r="Q1783" s="35" t="str">
        <f>IF(Data!N1780=0,"",Data!N1780)</f>
        <v/>
      </c>
      <c r="R1783" s="35">
        <f>Data!K1780</f>
        <v>0</v>
      </c>
      <c r="S1783" s="35" t="str">
        <f>IF(Data!X1780=TRUE(), "Yes", "No")</f>
        <v>No</v>
      </c>
      <c r="T1783" s="40" t="e">
        <f>#REF!</f>
        <v>#REF!</v>
      </c>
    </row>
    <row r="1784" spans="1:20" x14ac:dyDescent="0.3">
      <c r="A1784" s="35" t="str">
        <f>Data!A1781</f>
        <v>NISSAN LEAF 299-1018</v>
      </c>
      <c r="B1784" s="36">
        <f t="shared" si="27"/>
        <v>46087.387384525464</v>
      </c>
      <c r="C1784" s="37" t="str">
        <f>IF(Data!J1781="GpsRecord", CONCATENATE($U$3,": ",Data!M1781,", ",Data!L1781), CONCATENATE(Data!AB1781, " ", Data!AH1781))</f>
        <v>Aceleración hacia arriba o hacia abajo 0.974999923446773</v>
      </c>
      <c r="D1784" s="38" t="str">
        <f>IF(Data!O1781=TRUE(), "Yes", "No")</f>
        <v>No</v>
      </c>
      <c r="E1784" s="38" t="str">
        <f>IF(Data!J1781="EngineStatusRecord","Engine",IF(Data!J1781="GpsRecord", "GPS", IF(Data!J1781="EngineFaultRecord", "Fault", IF(Data!J1781="DriverChange","Driver",IF(Data!J1781="CustomRecord","Custom","Debug")))))</f>
        <v>Engine</v>
      </c>
      <c r="F1784" s="39" t="str">
        <f>IF(Data!Y1781=TRUE(), "Yes", "No")</f>
        <v>No</v>
      </c>
      <c r="G1784" s="40">
        <f>Data!AK1781</f>
        <v>0</v>
      </c>
      <c r="H1784" s="35" t="str">
        <f>Data!AB1781</f>
        <v>Aceleración hacia arriba o hacia abajo</v>
      </c>
      <c r="I1784" s="35">
        <f>Data!AD1781</f>
        <v>0</v>
      </c>
      <c r="J1784" s="35">
        <f>Data!AF1781</f>
        <v>0</v>
      </c>
      <c r="K1784" s="35" t="str">
        <f>CONCATENATE(Data!AH1781, " ", Data!AI1781)</f>
        <v>0.974999923446773 g-force</v>
      </c>
      <c r="L1784" s="35" t="str">
        <f>Data!C1781</f>
        <v>Vehicle, Battery Electric Vehicle</v>
      </c>
      <c r="M1784" s="35">
        <f>Data!H1781</f>
        <v>0</v>
      </c>
      <c r="N1784" s="41">
        <f>Data!I1781</f>
        <v>46087.387384525464</v>
      </c>
      <c r="O1784" s="35">
        <f>Data!L1781</f>
        <v>0</v>
      </c>
      <c r="P1784" s="35">
        <f>Data!M1781</f>
        <v>0</v>
      </c>
      <c r="Q1784" s="35" t="str">
        <f>IF(Data!N1781=0,"",Data!N1781)</f>
        <v/>
      </c>
      <c r="R1784" s="35">
        <f>Data!K1781</f>
        <v>0</v>
      </c>
      <c r="S1784" s="35" t="str">
        <f>IF(Data!X1781=TRUE(), "Yes", "No")</f>
        <v>No</v>
      </c>
      <c r="T1784" s="40" t="e">
        <f>#REF!</f>
        <v>#REF!</v>
      </c>
    </row>
    <row r="1785" spans="1:20" x14ac:dyDescent="0.3">
      <c r="A1785" s="35" t="str">
        <f>Data!A1782</f>
        <v>NISSAN LEAF 299-1018</v>
      </c>
      <c r="B1785" s="36">
        <f t="shared" si="27"/>
        <v>46087.387407314818</v>
      </c>
      <c r="C1785" s="37" t="str">
        <f>IF(Data!J1782="GpsRecord", CONCATENATE($U$3,": ",Data!M1782,", ",Data!L1782), CONCATENATE(Data!AB1782, " ", Data!AH1782))</f>
        <v>Aceleración hacia delante o frenado 0</v>
      </c>
      <c r="D1785" s="38" t="str">
        <f>IF(Data!O1782=TRUE(), "Yes", "No")</f>
        <v>No</v>
      </c>
      <c r="E1785" s="38" t="str">
        <f>IF(Data!J1782="EngineStatusRecord","Engine",IF(Data!J1782="GpsRecord", "GPS", IF(Data!J1782="EngineFaultRecord", "Fault", IF(Data!J1782="DriverChange","Driver",IF(Data!J1782="CustomRecord","Custom","Debug")))))</f>
        <v>Engine</v>
      </c>
      <c r="F1785" s="39" t="str">
        <f>IF(Data!Y1782=TRUE(), "Yes", "No")</f>
        <v>No</v>
      </c>
      <c r="G1785" s="40">
        <f>Data!AK1782</f>
        <v>0</v>
      </c>
      <c r="H1785" s="35" t="str">
        <f>Data!AB1782</f>
        <v>Aceleración hacia delante o frenado</v>
      </c>
      <c r="I1785" s="35">
        <f>Data!AD1782</f>
        <v>0</v>
      </c>
      <c r="J1785" s="35">
        <f>Data!AF1782</f>
        <v>0</v>
      </c>
      <c r="K1785" s="35" t="str">
        <f>CONCATENATE(Data!AH1782, " ", Data!AI1782)</f>
        <v>0 g-force</v>
      </c>
      <c r="L1785" s="35" t="str">
        <f>Data!C1782</f>
        <v>Vehicle, Battery Electric Vehicle</v>
      </c>
      <c r="M1785" s="35">
        <f>Data!H1782</f>
        <v>0</v>
      </c>
      <c r="N1785" s="41">
        <f>Data!I1782</f>
        <v>46087.387407314818</v>
      </c>
      <c r="O1785" s="35">
        <f>Data!L1782</f>
        <v>0</v>
      </c>
      <c r="P1785" s="35">
        <f>Data!M1782</f>
        <v>0</v>
      </c>
      <c r="Q1785" s="35" t="str">
        <f>IF(Data!N1782=0,"",Data!N1782)</f>
        <v/>
      </c>
      <c r="R1785" s="35">
        <f>Data!K1782</f>
        <v>0</v>
      </c>
      <c r="S1785" s="35" t="str">
        <f>IF(Data!X1782=TRUE(), "Yes", "No")</f>
        <v>No</v>
      </c>
      <c r="T1785" s="40" t="e">
        <f>#REF!</f>
        <v>#REF!</v>
      </c>
    </row>
    <row r="1786" spans="1:20" x14ac:dyDescent="0.3">
      <c r="A1786" s="35" t="str">
        <f>Data!A1783</f>
        <v>NISSAN LEAF 299-1018</v>
      </c>
      <c r="B1786" s="36">
        <f t="shared" si="27"/>
        <v>46087.387407314818</v>
      </c>
      <c r="C1786" s="37" t="str">
        <f>IF(Data!J1783="GpsRecord", CONCATENATE($U$3,": ",Data!M1783,", ",Data!L1783), CONCATENATE(Data!AB1783, " ", Data!AH1783))</f>
        <v>Aceleración de lado a lado 0</v>
      </c>
      <c r="D1786" s="38" t="str">
        <f>IF(Data!O1783=TRUE(), "Yes", "No")</f>
        <v>No</v>
      </c>
      <c r="E1786" s="38" t="str">
        <f>IF(Data!J1783="EngineStatusRecord","Engine",IF(Data!J1783="GpsRecord", "GPS", IF(Data!J1783="EngineFaultRecord", "Fault", IF(Data!J1783="DriverChange","Driver",IF(Data!J1783="CustomRecord","Custom","Debug")))))</f>
        <v>Engine</v>
      </c>
      <c r="F1786" s="39" t="str">
        <f>IF(Data!Y1783=TRUE(), "Yes", "No")</f>
        <v>No</v>
      </c>
      <c r="G1786" s="40">
        <f>Data!AK1783</f>
        <v>0</v>
      </c>
      <c r="H1786" s="35" t="str">
        <f>Data!AB1783</f>
        <v>Aceleración de lado a lado</v>
      </c>
      <c r="I1786" s="35">
        <f>Data!AD1783</f>
        <v>0</v>
      </c>
      <c r="J1786" s="35">
        <f>Data!AF1783</f>
        <v>0</v>
      </c>
      <c r="K1786" s="35" t="str">
        <f>CONCATENATE(Data!AH1783, " ", Data!AI1783)</f>
        <v>0 g-force</v>
      </c>
      <c r="L1786" s="35" t="str">
        <f>Data!C1783</f>
        <v>Vehicle, Battery Electric Vehicle</v>
      </c>
      <c r="M1786" s="35">
        <f>Data!H1783</f>
        <v>0</v>
      </c>
      <c r="N1786" s="41">
        <f>Data!I1783</f>
        <v>46087.387407314818</v>
      </c>
      <c r="O1786" s="35">
        <f>Data!L1783</f>
        <v>0</v>
      </c>
      <c r="P1786" s="35">
        <f>Data!M1783</f>
        <v>0</v>
      </c>
      <c r="Q1786" s="35" t="str">
        <f>IF(Data!N1783=0,"",Data!N1783)</f>
        <v/>
      </c>
      <c r="R1786" s="35">
        <f>Data!K1783</f>
        <v>0</v>
      </c>
      <c r="S1786" s="35" t="str">
        <f>IF(Data!X1783=TRUE(), "Yes", "No")</f>
        <v>No</v>
      </c>
      <c r="T1786" s="40" t="e">
        <f>#REF!</f>
        <v>#REF!</v>
      </c>
    </row>
    <row r="1787" spans="1:20" x14ac:dyDescent="0.3">
      <c r="A1787" s="35" t="str">
        <f>Data!A1784</f>
        <v>NISSAN LEAF 299-1018</v>
      </c>
      <c r="B1787" s="36">
        <f t="shared" si="27"/>
        <v>46087.387407314818</v>
      </c>
      <c r="C1787" s="37" t="str">
        <f>IF(Data!J1784="GpsRecord", CONCATENATE($U$3,": ",Data!M1784,", ",Data!L1784), CONCATENATE(Data!AB1784, " ", Data!AH1784))</f>
        <v>Aceleración hacia arriba o hacia abajo 0.971999969334232</v>
      </c>
      <c r="D1787" s="38" t="str">
        <f>IF(Data!O1784=TRUE(), "Yes", "No")</f>
        <v>No</v>
      </c>
      <c r="E1787" s="38" t="str">
        <f>IF(Data!J1784="EngineStatusRecord","Engine",IF(Data!J1784="GpsRecord", "GPS", IF(Data!J1784="EngineFaultRecord", "Fault", IF(Data!J1784="DriverChange","Driver",IF(Data!J1784="CustomRecord","Custom","Debug")))))</f>
        <v>Engine</v>
      </c>
      <c r="F1787" s="39" t="str">
        <f>IF(Data!Y1784=TRUE(), "Yes", "No")</f>
        <v>No</v>
      </c>
      <c r="G1787" s="40">
        <f>Data!AK1784</f>
        <v>0</v>
      </c>
      <c r="H1787" s="35" t="str">
        <f>Data!AB1784</f>
        <v>Aceleración hacia arriba o hacia abajo</v>
      </c>
      <c r="I1787" s="35">
        <f>Data!AD1784</f>
        <v>0</v>
      </c>
      <c r="J1787" s="35">
        <f>Data!AF1784</f>
        <v>0</v>
      </c>
      <c r="K1787" s="35" t="str">
        <f>CONCATENATE(Data!AH1784, " ", Data!AI1784)</f>
        <v>0.971999969334232 g-force</v>
      </c>
      <c r="L1787" s="35" t="str">
        <f>Data!C1784</f>
        <v>Vehicle, Battery Electric Vehicle</v>
      </c>
      <c r="M1787" s="35">
        <f>Data!H1784</f>
        <v>0</v>
      </c>
      <c r="N1787" s="41">
        <f>Data!I1784</f>
        <v>46087.387407314818</v>
      </c>
      <c r="O1787" s="35">
        <f>Data!L1784</f>
        <v>0</v>
      </c>
      <c r="P1787" s="35">
        <f>Data!M1784</f>
        <v>0</v>
      </c>
      <c r="Q1787" s="35" t="str">
        <f>IF(Data!N1784=0,"",Data!N1784)</f>
        <v/>
      </c>
      <c r="R1787" s="35">
        <f>Data!K1784</f>
        <v>0</v>
      </c>
      <c r="S1787" s="35" t="str">
        <f>IF(Data!X1784=TRUE(), "Yes", "No")</f>
        <v>No</v>
      </c>
      <c r="T1787" s="40" t="e">
        <f>#REF!</f>
        <v>#REF!</v>
      </c>
    </row>
    <row r="1788" spans="1:20" x14ac:dyDescent="0.3">
      <c r="A1788" s="35" t="str">
        <f>Data!A1785</f>
        <v>NISSAN LEAF 299-1018</v>
      </c>
      <c r="B1788" s="36">
        <f t="shared" si="27"/>
        <v>46087.387407407405</v>
      </c>
      <c r="C1788" s="37" t="str">
        <f>IF(Data!J1785="GpsRecord", CONCATENATE($U$3,": ",Data!M1785,", ",Data!L1785), CONCATENATE(Data!AB1785, " ", Data!AH1785))</f>
        <v>Ubicación: 9.98385, -84.34483</v>
      </c>
      <c r="D1788" s="38" t="str">
        <f>IF(Data!O1785=TRUE(), "Yes", "No")</f>
        <v>Yes</v>
      </c>
      <c r="E1788" s="38" t="str">
        <f>IF(Data!J1785="EngineStatusRecord","Engine",IF(Data!J1785="GpsRecord", "GPS", IF(Data!J1785="EngineFaultRecord", "Fault", IF(Data!J1785="DriverChange","Driver",IF(Data!J1785="CustomRecord","Custom","Debug")))))</f>
        <v>GPS</v>
      </c>
      <c r="F1788" s="39" t="str">
        <f>IF(Data!Y1785=TRUE(), "Yes", "No")</f>
        <v>Yes</v>
      </c>
      <c r="G1788" s="40">
        <f>Data!AK1785</f>
        <v>0</v>
      </c>
      <c r="H1788" s="35">
        <f>Data!AB1785</f>
        <v>0</v>
      </c>
      <c r="I1788" s="35">
        <f>Data!AD1785</f>
        <v>0</v>
      </c>
      <c r="J1788" s="35">
        <f>Data!AF1785</f>
        <v>0</v>
      </c>
      <c r="K1788" s="35" t="str">
        <f>CONCATENATE(Data!AH1785, " ", Data!AI1785)</f>
        <v xml:space="preserve"> </v>
      </c>
      <c r="L1788" s="35" t="str">
        <f>Data!C1785</f>
        <v>Vehicle, Battery Electric Vehicle</v>
      </c>
      <c r="M1788" s="35">
        <f>Data!H1785</f>
        <v>0</v>
      </c>
      <c r="N1788" s="41">
        <f>Data!I1785</f>
        <v>46087.387407407405</v>
      </c>
      <c r="O1788" s="35">
        <f>Data!L1785</f>
        <v>-84.344830000000002</v>
      </c>
      <c r="P1788" s="35">
        <f>Data!M1785</f>
        <v>9.9838500000000003</v>
      </c>
      <c r="Q1788" s="35" t="str">
        <f>IF(Data!N1785=0,"",Data!N1785)</f>
        <v>CurvePositionEstimateError</v>
      </c>
      <c r="R1788" s="35">
        <f>Data!K1785</f>
        <v>37</v>
      </c>
      <c r="S1788" s="35" t="str">
        <f>IF(Data!X1785=TRUE(), "Yes", "No")</f>
        <v>Yes</v>
      </c>
      <c r="T1788" s="40" t="e">
        <f>#REF!</f>
        <v>#REF!</v>
      </c>
    </row>
    <row r="1789" spans="1:20" x14ac:dyDescent="0.3">
      <c r="A1789" s="35" t="str">
        <f>Data!A1786</f>
        <v>NISSAN LEAF 299-1018</v>
      </c>
      <c r="B1789" s="36">
        <f t="shared" si="27"/>
        <v>46087.387476851851</v>
      </c>
      <c r="C1789" s="37" t="str">
        <f>IF(Data!J1786="GpsRecord", CONCATENATE($U$3,": ",Data!M1786,", ",Data!L1786), CONCATENATE(Data!AB1786, " ", Data!AH1786))</f>
        <v>Ubicación: 9.9834, -84.34528</v>
      </c>
      <c r="D1789" s="38" t="str">
        <f>IF(Data!O1786=TRUE(), "Yes", "No")</f>
        <v>Yes</v>
      </c>
      <c r="E1789" s="38" t="str">
        <f>IF(Data!J1786="EngineStatusRecord","Engine",IF(Data!J1786="GpsRecord", "GPS", IF(Data!J1786="EngineFaultRecord", "Fault", IF(Data!J1786="DriverChange","Driver",IF(Data!J1786="CustomRecord","Custom","Debug")))))</f>
        <v>GPS</v>
      </c>
      <c r="F1789" s="39" t="str">
        <f>IF(Data!Y1786=TRUE(), "Yes", "No")</f>
        <v>Yes</v>
      </c>
      <c r="G1789" s="40">
        <f>Data!AK1786</f>
        <v>0</v>
      </c>
      <c r="H1789" s="35">
        <f>Data!AB1786</f>
        <v>0</v>
      </c>
      <c r="I1789" s="35">
        <f>Data!AD1786</f>
        <v>0</v>
      </c>
      <c r="J1789" s="35">
        <f>Data!AF1786</f>
        <v>0</v>
      </c>
      <c r="K1789" s="35" t="str">
        <f>CONCATENATE(Data!AH1786, " ", Data!AI1786)</f>
        <v xml:space="preserve"> </v>
      </c>
      <c r="L1789" s="35" t="str">
        <f>Data!C1786</f>
        <v>Vehicle, Battery Electric Vehicle</v>
      </c>
      <c r="M1789" s="35">
        <f>Data!H1786</f>
        <v>0</v>
      </c>
      <c r="N1789" s="41">
        <f>Data!I1786</f>
        <v>46087.387476851851</v>
      </c>
      <c r="O1789" s="35">
        <f>Data!L1786</f>
        <v>-84.345280000000002</v>
      </c>
      <c r="P1789" s="35">
        <f>Data!M1786</f>
        <v>9.9833999999999996</v>
      </c>
      <c r="Q1789" s="35" t="str">
        <f>IF(Data!N1786=0,"",Data!N1786)</f>
        <v>CurveSpeedEstimateError</v>
      </c>
      <c r="R1789" s="35">
        <f>Data!K1786</f>
        <v>46</v>
      </c>
      <c r="S1789" s="35" t="str">
        <f>IF(Data!X1786=TRUE(), "Yes", "No")</f>
        <v>Yes</v>
      </c>
      <c r="T1789" s="40" t="e">
        <f>#REF!</f>
        <v>#REF!</v>
      </c>
    </row>
    <row r="1790" spans="1:20" x14ac:dyDescent="0.3">
      <c r="A1790" s="35" t="str">
        <f>Data!A1787</f>
        <v>NISSAN LEAF 299-1018</v>
      </c>
      <c r="B1790" s="36">
        <f t="shared" si="27"/>
        <v>46087.387488518521</v>
      </c>
      <c r="C1790" s="37" t="str">
        <f>IF(Data!J1787="GpsRecord", CONCATENATE($U$3,": ",Data!M1787,", ",Data!L1787), CONCATENATE(Data!AB1787, " ", Data!AH1787))</f>
        <v>Velocidad del motor en carretera 50</v>
      </c>
      <c r="D1790" s="38" t="str">
        <f>IF(Data!O1787=TRUE(), "Yes", "No")</f>
        <v>No</v>
      </c>
      <c r="E1790" s="38" t="str">
        <f>IF(Data!J1787="EngineStatusRecord","Engine",IF(Data!J1787="GpsRecord", "GPS", IF(Data!J1787="EngineFaultRecord", "Fault", IF(Data!J1787="DriverChange","Driver",IF(Data!J1787="CustomRecord","Custom","Debug")))))</f>
        <v>Engine</v>
      </c>
      <c r="F1790" s="39" t="str">
        <f>IF(Data!Y1787=TRUE(), "Yes", "No")</f>
        <v>No</v>
      </c>
      <c r="G1790" s="40">
        <f>Data!AK1787</f>
        <v>0</v>
      </c>
      <c r="H1790" s="35" t="str">
        <f>Data!AB1787</f>
        <v>Velocidad del motor en carretera</v>
      </c>
      <c r="I1790" s="35">
        <f>Data!AD1787</f>
        <v>0</v>
      </c>
      <c r="J1790" s="35">
        <f>Data!AF1787</f>
        <v>0</v>
      </c>
      <c r="K1790" s="35" t="str">
        <f>CONCATENATE(Data!AH1787, " ", Data!AI1787)</f>
        <v>50 km/h</v>
      </c>
      <c r="L1790" s="35" t="str">
        <f>Data!C1787</f>
        <v>Vehicle, Battery Electric Vehicle</v>
      </c>
      <c r="M1790" s="35">
        <f>Data!H1787</f>
        <v>0</v>
      </c>
      <c r="N1790" s="41">
        <f>Data!I1787</f>
        <v>46087.387488518521</v>
      </c>
      <c r="O1790" s="35">
        <f>Data!L1787</f>
        <v>0</v>
      </c>
      <c r="P1790" s="35">
        <f>Data!M1787</f>
        <v>0</v>
      </c>
      <c r="Q1790" s="35" t="str">
        <f>IF(Data!N1787=0,"",Data!N1787)</f>
        <v/>
      </c>
      <c r="R1790" s="35">
        <f>Data!K1787</f>
        <v>0</v>
      </c>
      <c r="S1790" s="35" t="str">
        <f>IF(Data!X1787=TRUE(), "Yes", "No")</f>
        <v>No</v>
      </c>
      <c r="T1790" s="40" t="e">
        <f>#REF!</f>
        <v>#REF!</v>
      </c>
    </row>
    <row r="1791" spans="1:20" x14ac:dyDescent="0.3">
      <c r="A1791" s="35" t="str">
        <f>Data!A1788</f>
        <v>NISSAN LEAF 299-1018</v>
      </c>
      <c r="B1791" s="36">
        <f t="shared" si="27"/>
        <v>46087.387523148151</v>
      </c>
      <c r="C1791" s="37" t="str">
        <f>IF(Data!J1788="GpsRecord", CONCATENATE($U$3,": ",Data!M1788,", ",Data!L1788), CONCATENATE(Data!AB1788, " ", Data!AH1788))</f>
        <v>Ubicación: 9.98301, -84.34547</v>
      </c>
      <c r="D1791" s="38" t="str">
        <f>IF(Data!O1788=TRUE(), "Yes", "No")</f>
        <v>Yes</v>
      </c>
      <c r="E1791" s="38" t="str">
        <f>IF(Data!J1788="EngineStatusRecord","Engine",IF(Data!J1788="GpsRecord", "GPS", IF(Data!J1788="EngineFaultRecord", "Fault", IF(Data!J1788="DriverChange","Driver",IF(Data!J1788="CustomRecord","Custom","Debug")))))</f>
        <v>GPS</v>
      </c>
      <c r="F1791" s="39" t="str">
        <f>IF(Data!Y1788=TRUE(), "Yes", "No")</f>
        <v>Yes</v>
      </c>
      <c r="G1791" s="40">
        <f>Data!AK1788</f>
        <v>0</v>
      </c>
      <c r="H1791" s="35">
        <f>Data!AB1788</f>
        <v>0</v>
      </c>
      <c r="I1791" s="35">
        <f>Data!AD1788</f>
        <v>0</v>
      </c>
      <c r="J1791" s="35">
        <f>Data!AF1788</f>
        <v>0</v>
      </c>
      <c r="K1791" s="35" t="str">
        <f>CONCATENATE(Data!AH1788, " ", Data!AI1788)</f>
        <v xml:space="preserve"> </v>
      </c>
      <c r="L1791" s="35" t="str">
        <f>Data!C1788</f>
        <v>Vehicle, Battery Electric Vehicle</v>
      </c>
      <c r="M1791" s="35">
        <f>Data!H1788</f>
        <v>0</v>
      </c>
      <c r="N1791" s="41">
        <f>Data!I1788</f>
        <v>46087.387523148151</v>
      </c>
      <c r="O1791" s="35">
        <f>Data!L1788</f>
        <v>-84.345470000000006</v>
      </c>
      <c r="P1791" s="35">
        <f>Data!M1788</f>
        <v>9.9830100000000002</v>
      </c>
      <c r="Q1791" s="35" t="str">
        <f>IF(Data!N1788=0,"",Data!N1788)</f>
        <v>CurveSpeedEstimateError</v>
      </c>
      <c r="R1791" s="35">
        <f>Data!K1788</f>
        <v>42</v>
      </c>
      <c r="S1791" s="35" t="str">
        <f>IF(Data!X1788=TRUE(), "Yes", "No")</f>
        <v>Yes</v>
      </c>
      <c r="T1791" s="40" t="e">
        <f>#REF!</f>
        <v>#REF!</v>
      </c>
    </row>
    <row r="1792" spans="1:20" x14ac:dyDescent="0.3">
      <c r="A1792" s="35" t="str">
        <f>Data!A1789</f>
        <v>NISSAN LEAF 299-1018</v>
      </c>
      <c r="B1792" s="36">
        <f t="shared" si="27"/>
        <v>46087.387569444443</v>
      </c>
      <c r="C1792" s="37" t="str">
        <f>IF(Data!J1789="GpsRecord", CONCATENATE($U$3,": ",Data!M1789,", ",Data!L1789), CONCATENATE(Data!AB1789, " ", Data!AH1789))</f>
        <v>Ubicación: 9.98263, -84.3453</v>
      </c>
      <c r="D1792" s="38" t="str">
        <f>IF(Data!O1789=TRUE(), "Yes", "No")</f>
        <v>Yes</v>
      </c>
      <c r="E1792" s="38" t="str">
        <f>IF(Data!J1789="EngineStatusRecord","Engine",IF(Data!J1789="GpsRecord", "GPS", IF(Data!J1789="EngineFaultRecord", "Fault", IF(Data!J1789="DriverChange","Driver",IF(Data!J1789="CustomRecord","Custom","Debug")))))</f>
        <v>GPS</v>
      </c>
      <c r="F1792" s="39" t="str">
        <f>IF(Data!Y1789=TRUE(), "Yes", "No")</f>
        <v>Yes</v>
      </c>
      <c r="G1792" s="40">
        <f>Data!AK1789</f>
        <v>0</v>
      </c>
      <c r="H1792" s="35">
        <f>Data!AB1789</f>
        <v>0</v>
      </c>
      <c r="I1792" s="35">
        <f>Data!AD1789</f>
        <v>0</v>
      </c>
      <c r="J1792" s="35">
        <f>Data!AF1789</f>
        <v>0</v>
      </c>
      <c r="K1792" s="35" t="str">
        <f>CONCATENATE(Data!AH1789, " ", Data!AI1789)</f>
        <v xml:space="preserve"> </v>
      </c>
      <c r="L1792" s="35" t="str">
        <f>Data!C1789</f>
        <v>Vehicle, Battery Electric Vehicle</v>
      </c>
      <c r="M1792" s="35">
        <f>Data!H1789</f>
        <v>0</v>
      </c>
      <c r="N1792" s="41">
        <f>Data!I1789</f>
        <v>46087.387569444443</v>
      </c>
      <c r="O1792" s="35">
        <f>Data!L1789</f>
        <v>-84.345299999999995</v>
      </c>
      <c r="P1792" s="35">
        <f>Data!M1789</f>
        <v>9.9826300000000003</v>
      </c>
      <c r="Q1792" s="35" t="str">
        <f>IF(Data!N1789=0,"",Data!N1789)</f>
        <v>CurvePositionEstimateError</v>
      </c>
      <c r="R1792" s="35">
        <f>Data!K1789</f>
        <v>41</v>
      </c>
      <c r="S1792" s="35" t="str">
        <f>IF(Data!X1789=TRUE(), "Yes", "No")</f>
        <v>Yes</v>
      </c>
      <c r="T1792" s="40" t="e">
        <f>#REF!</f>
        <v>#REF!</v>
      </c>
    </row>
    <row r="1793" spans="1:20" x14ac:dyDescent="0.3">
      <c r="A1793" s="35" t="str">
        <f>Data!A1790</f>
        <v>NISSAN LEAF 299-1018</v>
      </c>
      <c r="B1793" s="36">
        <f t="shared" si="27"/>
        <v>46087.387575729168</v>
      </c>
      <c r="C1793" s="37" t="str">
        <f>IF(Data!J1790="GpsRecord", CONCATENATE($U$3,": ",Data!M1790,", ",Data!L1790), CONCATENATE(Data!AB1790, " ", Data!AH1790))</f>
        <v>Aceleración hacia delante o frenado 0</v>
      </c>
      <c r="D1793" s="38" t="str">
        <f>IF(Data!O1790=TRUE(), "Yes", "No")</f>
        <v>No</v>
      </c>
      <c r="E1793" s="38" t="str">
        <f>IF(Data!J1790="EngineStatusRecord","Engine",IF(Data!J1790="GpsRecord", "GPS", IF(Data!J1790="EngineFaultRecord", "Fault", IF(Data!J1790="DriverChange","Driver",IF(Data!J1790="CustomRecord","Custom","Debug")))))</f>
        <v>Engine</v>
      </c>
      <c r="F1793" s="39" t="str">
        <f>IF(Data!Y1790=TRUE(), "Yes", "No")</f>
        <v>No</v>
      </c>
      <c r="G1793" s="40">
        <f>Data!AK1790</f>
        <v>0</v>
      </c>
      <c r="H1793" s="35" t="str">
        <f>Data!AB1790</f>
        <v>Aceleración hacia delante o frenado</v>
      </c>
      <c r="I1793" s="35">
        <f>Data!AD1790</f>
        <v>0</v>
      </c>
      <c r="J1793" s="35">
        <f>Data!AF1790</f>
        <v>0</v>
      </c>
      <c r="K1793" s="35" t="str">
        <f>CONCATENATE(Data!AH1790, " ", Data!AI1790)</f>
        <v>0 g-force</v>
      </c>
      <c r="L1793" s="35" t="str">
        <f>Data!C1790</f>
        <v>Vehicle, Battery Electric Vehicle</v>
      </c>
      <c r="M1793" s="35">
        <f>Data!H1790</f>
        <v>0</v>
      </c>
      <c r="N1793" s="41">
        <f>Data!I1790</f>
        <v>46087.387575729168</v>
      </c>
      <c r="O1793" s="35">
        <f>Data!L1790</f>
        <v>0</v>
      </c>
      <c r="P1793" s="35">
        <f>Data!M1790</f>
        <v>0</v>
      </c>
      <c r="Q1793" s="35" t="str">
        <f>IF(Data!N1790=0,"",Data!N1790)</f>
        <v/>
      </c>
      <c r="R1793" s="35">
        <f>Data!K1790</f>
        <v>0</v>
      </c>
      <c r="S1793" s="35" t="str">
        <f>IF(Data!X1790=TRUE(), "Yes", "No")</f>
        <v>No</v>
      </c>
      <c r="T1793" s="40" t="e">
        <f>#REF!</f>
        <v>#REF!</v>
      </c>
    </row>
    <row r="1794" spans="1:20" x14ac:dyDescent="0.3">
      <c r="A1794" s="35" t="str">
        <f>Data!A1791</f>
        <v>NISSAN LEAF 299-1018</v>
      </c>
      <c r="B1794" s="36">
        <f t="shared" si="27"/>
        <v>46087.387575729168</v>
      </c>
      <c r="C1794" s="37" t="str">
        <f>IF(Data!J1791="GpsRecord", CONCATENATE($U$3,": ",Data!M1791,", ",Data!L1791), CONCATENATE(Data!AB1791, " ", Data!AH1791))</f>
        <v>Aceleración de lado a lado 0</v>
      </c>
      <c r="D1794" s="38" t="str">
        <f>IF(Data!O1791=TRUE(), "Yes", "No")</f>
        <v>No</v>
      </c>
      <c r="E1794" s="38" t="str">
        <f>IF(Data!J1791="EngineStatusRecord","Engine",IF(Data!J1791="GpsRecord", "GPS", IF(Data!J1791="EngineFaultRecord", "Fault", IF(Data!J1791="DriverChange","Driver",IF(Data!J1791="CustomRecord","Custom","Debug")))))</f>
        <v>Engine</v>
      </c>
      <c r="F1794" s="39" t="str">
        <f>IF(Data!Y1791=TRUE(), "Yes", "No")</f>
        <v>No</v>
      </c>
      <c r="G1794" s="40">
        <f>Data!AK1791</f>
        <v>0</v>
      </c>
      <c r="H1794" s="35" t="str">
        <f>Data!AB1791</f>
        <v>Aceleración de lado a lado</v>
      </c>
      <c r="I1794" s="35">
        <f>Data!AD1791</f>
        <v>0</v>
      </c>
      <c r="J1794" s="35">
        <f>Data!AF1791</f>
        <v>0</v>
      </c>
      <c r="K1794" s="35" t="str">
        <f>CONCATENATE(Data!AH1791, " ", Data!AI1791)</f>
        <v>0 g-force</v>
      </c>
      <c r="L1794" s="35" t="str">
        <f>Data!C1791</f>
        <v>Vehicle, Battery Electric Vehicle</v>
      </c>
      <c r="M1794" s="35">
        <f>Data!H1791</f>
        <v>0</v>
      </c>
      <c r="N1794" s="41">
        <f>Data!I1791</f>
        <v>46087.387575729168</v>
      </c>
      <c r="O1794" s="35">
        <f>Data!L1791</f>
        <v>0</v>
      </c>
      <c r="P1794" s="35">
        <f>Data!M1791</f>
        <v>0</v>
      </c>
      <c r="Q1794" s="35" t="str">
        <f>IF(Data!N1791=0,"",Data!N1791)</f>
        <v/>
      </c>
      <c r="R1794" s="35">
        <f>Data!K1791</f>
        <v>0</v>
      </c>
      <c r="S1794" s="35" t="str">
        <f>IF(Data!X1791=TRUE(), "Yes", "No")</f>
        <v>No</v>
      </c>
      <c r="T1794" s="40" t="e">
        <f>#REF!</f>
        <v>#REF!</v>
      </c>
    </row>
    <row r="1795" spans="1:20" x14ac:dyDescent="0.3">
      <c r="A1795" s="35" t="str">
        <f>Data!A1792</f>
        <v>NISSAN LEAF 299-1018</v>
      </c>
      <c r="B1795" s="36">
        <f t="shared" si="27"/>
        <v>46087.387575729168</v>
      </c>
      <c r="C1795" s="37" t="str">
        <f>IF(Data!J1792="GpsRecord", CONCATENATE($U$3,": ",Data!M1792,", ",Data!L1792), CONCATENATE(Data!AB1792, " ", Data!AH1792))</f>
        <v>Aceleración hacia arriba o hacia abajo 0.929999948943117</v>
      </c>
      <c r="D1795" s="38" t="str">
        <f>IF(Data!O1792=TRUE(), "Yes", "No")</f>
        <v>No</v>
      </c>
      <c r="E1795" s="38" t="str">
        <f>IF(Data!J1792="EngineStatusRecord","Engine",IF(Data!J1792="GpsRecord", "GPS", IF(Data!J1792="EngineFaultRecord", "Fault", IF(Data!J1792="DriverChange","Driver",IF(Data!J1792="CustomRecord","Custom","Debug")))))</f>
        <v>Engine</v>
      </c>
      <c r="F1795" s="39" t="str">
        <f>IF(Data!Y1792=TRUE(), "Yes", "No")</f>
        <v>No</v>
      </c>
      <c r="G1795" s="40">
        <f>Data!AK1792</f>
        <v>0</v>
      </c>
      <c r="H1795" s="35" t="str">
        <f>Data!AB1792</f>
        <v>Aceleración hacia arriba o hacia abajo</v>
      </c>
      <c r="I1795" s="35">
        <f>Data!AD1792</f>
        <v>0</v>
      </c>
      <c r="J1795" s="35">
        <f>Data!AF1792</f>
        <v>0</v>
      </c>
      <c r="K1795" s="35" t="str">
        <f>CONCATENATE(Data!AH1792, " ", Data!AI1792)</f>
        <v>0.929999948943117 g-force</v>
      </c>
      <c r="L1795" s="35" t="str">
        <f>Data!C1792</f>
        <v>Vehicle, Battery Electric Vehicle</v>
      </c>
      <c r="M1795" s="35">
        <f>Data!H1792</f>
        <v>0</v>
      </c>
      <c r="N1795" s="41">
        <f>Data!I1792</f>
        <v>46087.387575729168</v>
      </c>
      <c r="O1795" s="35">
        <f>Data!L1792</f>
        <v>0</v>
      </c>
      <c r="P1795" s="35">
        <f>Data!M1792</f>
        <v>0</v>
      </c>
      <c r="Q1795" s="35" t="str">
        <f>IF(Data!N1792=0,"",Data!N1792)</f>
        <v/>
      </c>
      <c r="R1795" s="35">
        <f>Data!K1792</f>
        <v>0</v>
      </c>
      <c r="S1795" s="35" t="str">
        <f>IF(Data!X1792=TRUE(), "Yes", "No")</f>
        <v>No</v>
      </c>
      <c r="T1795" s="40" t="e">
        <f>#REF!</f>
        <v>#REF!</v>
      </c>
    </row>
    <row r="1796" spans="1:20" x14ac:dyDescent="0.3">
      <c r="A1796" s="35" t="str">
        <f>Data!A1793</f>
        <v>NISSAN LEAF 299-1018</v>
      </c>
      <c r="B1796" s="36">
        <f t="shared" si="27"/>
        <v>46087.387575868059</v>
      </c>
      <c r="C1796" s="37" t="str">
        <f>IF(Data!J1793="GpsRecord", CONCATENATE($U$3,": ",Data!M1793,", ",Data!L1793), CONCATENATE(Data!AB1793, " ", Data!AH1793))</f>
        <v>Energía de la batería del vehículo eléctrico 5808</v>
      </c>
      <c r="D1796" s="38" t="str">
        <f>IF(Data!O1793=TRUE(), "Yes", "No")</f>
        <v>No</v>
      </c>
      <c r="E1796" s="38" t="str">
        <f>IF(Data!J1793="EngineStatusRecord","Engine",IF(Data!J1793="GpsRecord", "GPS", IF(Data!J1793="EngineFaultRecord", "Fault", IF(Data!J1793="DriverChange","Driver",IF(Data!J1793="CustomRecord","Custom","Debug")))))</f>
        <v>Engine</v>
      </c>
      <c r="F1796" s="39" t="str">
        <f>IF(Data!Y1793=TRUE(), "Yes", "No")</f>
        <v>No</v>
      </c>
      <c r="G1796" s="40">
        <f>Data!AK1793</f>
        <v>0</v>
      </c>
      <c r="H1796" s="35" t="str">
        <f>Data!AB1793</f>
        <v>Energía de la batería del vehículo eléctrico</v>
      </c>
      <c r="I1796" s="35">
        <f>Data!AD1793</f>
        <v>0</v>
      </c>
      <c r="J1796" s="35">
        <f>Data!AF1793</f>
        <v>0</v>
      </c>
      <c r="K1796" s="35" t="str">
        <f>CONCATENATE(Data!AH1793, " ", Data!AI1793)</f>
        <v>5808 W</v>
      </c>
      <c r="L1796" s="35" t="str">
        <f>Data!C1793</f>
        <v>Vehicle, Battery Electric Vehicle</v>
      </c>
      <c r="M1796" s="35">
        <f>Data!H1793</f>
        <v>0</v>
      </c>
      <c r="N1796" s="41">
        <f>Data!I1793</f>
        <v>46087.387575868059</v>
      </c>
      <c r="O1796" s="35">
        <f>Data!L1793</f>
        <v>0</v>
      </c>
      <c r="P1796" s="35">
        <f>Data!M1793</f>
        <v>0</v>
      </c>
      <c r="Q1796" s="35" t="str">
        <f>IF(Data!N1793=0,"",Data!N1793)</f>
        <v/>
      </c>
      <c r="R1796" s="35">
        <f>Data!K1793</f>
        <v>0</v>
      </c>
      <c r="S1796" s="35" t="str">
        <f>IF(Data!X1793=TRUE(), "Yes", "No")</f>
        <v>No</v>
      </c>
      <c r="T1796" s="40" t="e">
        <f>#REF!</f>
        <v>#REF!</v>
      </c>
    </row>
    <row r="1797" spans="1:20" x14ac:dyDescent="0.3">
      <c r="A1797" s="35" t="str">
        <f>Data!A1794</f>
        <v>NISSAN LEAF 299-1018</v>
      </c>
      <c r="B1797" s="36">
        <f t="shared" si="27"/>
        <v>46087.38759864583</v>
      </c>
      <c r="C1797" s="37" t="str">
        <f>IF(Data!J1794="GpsRecord", CONCATENATE($U$3,": ",Data!M1794,", ",Data!L1794), CONCATENATE(Data!AB1794, " ", Data!AH1794))</f>
        <v>Aceleración de lado a lado 0.298999994878569</v>
      </c>
      <c r="D1797" s="38" t="str">
        <f>IF(Data!O1794=TRUE(), "Yes", "No")</f>
        <v>No</v>
      </c>
      <c r="E1797" s="38" t="str">
        <f>IF(Data!J1794="EngineStatusRecord","Engine",IF(Data!J1794="GpsRecord", "GPS", IF(Data!J1794="EngineFaultRecord", "Fault", IF(Data!J1794="DriverChange","Driver",IF(Data!J1794="CustomRecord","Custom","Debug")))))</f>
        <v>Engine</v>
      </c>
      <c r="F1797" s="39" t="str">
        <f>IF(Data!Y1794=TRUE(), "Yes", "No")</f>
        <v>No</v>
      </c>
      <c r="G1797" s="40">
        <f>Data!AK1794</f>
        <v>0</v>
      </c>
      <c r="H1797" s="35" t="str">
        <f>Data!AB1794</f>
        <v>Aceleración de lado a lado</v>
      </c>
      <c r="I1797" s="35">
        <f>Data!AD1794</f>
        <v>0</v>
      </c>
      <c r="J1797" s="35">
        <f>Data!AF1794</f>
        <v>0</v>
      </c>
      <c r="K1797" s="35" t="str">
        <f>CONCATENATE(Data!AH1794, " ", Data!AI1794)</f>
        <v>0.298999994878569 g-force</v>
      </c>
      <c r="L1797" s="35" t="str">
        <f>Data!C1794</f>
        <v>Vehicle, Battery Electric Vehicle</v>
      </c>
      <c r="M1797" s="35">
        <f>Data!H1794</f>
        <v>0</v>
      </c>
      <c r="N1797" s="41">
        <f>Data!I1794</f>
        <v>46087.38759864583</v>
      </c>
      <c r="O1797" s="35">
        <f>Data!L1794</f>
        <v>0</v>
      </c>
      <c r="P1797" s="35">
        <f>Data!M1794</f>
        <v>0</v>
      </c>
      <c r="Q1797" s="35" t="str">
        <f>IF(Data!N1794=0,"",Data!N1794)</f>
        <v/>
      </c>
      <c r="R1797" s="35">
        <f>Data!K1794</f>
        <v>0</v>
      </c>
      <c r="S1797" s="35" t="str">
        <f>IF(Data!X1794=TRUE(), "Yes", "No")</f>
        <v>No</v>
      </c>
      <c r="T1797" s="40" t="e">
        <f>#REF!</f>
        <v>#REF!</v>
      </c>
    </row>
    <row r="1798" spans="1:20" x14ac:dyDescent="0.3">
      <c r="A1798" s="35" t="str">
        <f>Data!A1795</f>
        <v>NISSAN LEAF 299-1018</v>
      </c>
      <c r="B1798" s="36">
        <f t="shared" si="27"/>
        <v>46087.38759864583</v>
      </c>
      <c r="C1798" s="37" t="str">
        <f>IF(Data!J1795="GpsRecord", CONCATENATE($U$3,": ",Data!M1795,", ",Data!L1795), CONCATENATE(Data!AB1795, " ", Data!AH1795))</f>
        <v>Aceleración hacia arriba o hacia abajo 0.93499992344983</v>
      </c>
      <c r="D1798" s="38" t="str">
        <f>IF(Data!O1795=TRUE(), "Yes", "No")</f>
        <v>No</v>
      </c>
      <c r="E1798" s="38" t="str">
        <f>IF(Data!J1795="EngineStatusRecord","Engine",IF(Data!J1795="GpsRecord", "GPS", IF(Data!J1795="EngineFaultRecord", "Fault", IF(Data!J1795="DriverChange","Driver",IF(Data!J1795="CustomRecord","Custom","Debug")))))</f>
        <v>Engine</v>
      </c>
      <c r="F1798" s="39" t="str">
        <f>IF(Data!Y1795=TRUE(), "Yes", "No")</f>
        <v>No</v>
      </c>
      <c r="G1798" s="40">
        <f>Data!AK1795</f>
        <v>0</v>
      </c>
      <c r="H1798" s="35" t="str">
        <f>Data!AB1795</f>
        <v>Aceleración hacia arriba o hacia abajo</v>
      </c>
      <c r="I1798" s="35">
        <f>Data!AD1795</f>
        <v>0</v>
      </c>
      <c r="J1798" s="35">
        <f>Data!AF1795</f>
        <v>0</v>
      </c>
      <c r="K1798" s="35" t="str">
        <f>CONCATENATE(Data!AH1795, " ", Data!AI1795)</f>
        <v>0.93499992344983 g-force</v>
      </c>
      <c r="L1798" s="35" t="str">
        <f>Data!C1795</f>
        <v>Vehicle, Battery Electric Vehicle</v>
      </c>
      <c r="M1798" s="35">
        <f>Data!H1795</f>
        <v>0</v>
      </c>
      <c r="N1798" s="41">
        <f>Data!I1795</f>
        <v>46087.38759864583</v>
      </c>
      <c r="O1798" s="35">
        <f>Data!L1795</f>
        <v>0</v>
      </c>
      <c r="P1798" s="35">
        <f>Data!M1795</f>
        <v>0</v>
      </c>
      <c r="Q1798" s="35" t="str">
        <f>IF(Data!N1795=0,"",Data!N1795)</f>
        <v/>
      </c>
      <c r="R1798" s="35">
        <f>Data!K1795</f>
        <v>0</v>
      </c>
      <c r="S1798" s="35" t="str">
        <f>IF(Data!X1795=TRUE(), "Yes", "No")</f>
        <v>No</v>
      </c>
      <c r="T1798" s="40" t="e">
        <f>#REF!</f>
        <v>#REF!</v>
      </c>
    </row>
    <row r="1799" spans="1:20" x14ac:dyDescent="0.3">
      <c r="A1799" s="35" t="str">
        <f>Data!A1796</f>
        <v>NISSAN LEAF 299-1018</v>
      </c>
      <c r="B1799" s="36">
        <f t="shared" si="27"/>
        <v>46087.38760371528</v>
      </c>
      <c r="C1799" s="37" t="str">
        <f>IF(Data!J1796="GpsRecord", CONCATENATE($U$3,": ",Data!M1796,", ",Data!L1796), CONCATENATE(Data!AB1796, " ", Data!AH1796))</f>
        <v>Aceleración hacia delante o frenado 0</v>
      </c>
      <c r="D1799" s="38" t="str">
        <f>IF(Data!O1796=TRUE(), "Yes", "No")</f>
        <v>No</v>
      </c>
      <c r="E1799" s="38" t="str">
        <f>IF(Data!J1796="EngineStatusRecord","Engine",IF(Data!J1796="GpsRecord", "GPS", IF(Data!J1796="EngineFaultRecord", "Fault", IF(Data!J1796="DriverChange","Driver",IF(Data!J1796="CustomRecord","Custom","Debug")))))</f>
        <v>Engine</v>
      </c>
      <c r="F1799" s="39" t="str">
        <f>IF(Data!Y1796=TRUE(), "Yes", "No")</f>
        <v>No</v>
      </c>
      <c r="G1799" s="40">
        <f>Data!AK1796</f>
        <v>0</v>
      </c>
      <c r="H1799" s="35" t="str">
        <f>Data!AB1796</f>
        <v>Aceleración hacia delante o frenado</v>
      </c>
      <c r="I1799" s="35">
        <f>Data!AD1796</f>
        <v>0</v>
      </c>
      <c r="J1799" s="35">
        <f>Data!AF1796</f>
        <v>0</v>
      </c>
      <c r="K1799" s="35" t="str">
        <f>CONCATENATE(Data!AH1796, " ", Data!AI1796)</f>
        <v>0 g-force</v>
      </c>
      <c r="L1799" s="35" t="str">
        <f>Data!C1796</f>
        <v>Vehicle, Battery Electric Vehicle</v>
      </c>
      <c r="M1799" s="35">
        <f>Data!H1796</f>
        <v>0</v>
      </c>
      <c r="N1799" s="41">
        <f>Data!I1796</f>
        <v>46087.38760371528</v>
      </c>
      <c r="O1799" s="35">
        <f>Data!L1796</f>
        <v>0</v>
      </c>
      <c r="P1799" s="35">
        <f>Data!M1796</f>
        <v>0</v>
      </c>
      <c r="Q1799" s="35" t="str">
        <f>IF(Data!N1796=0,"",Data!N1796)</f>
        <v/>
      </c>
      <c r="R1799" s="35">
        <f>Data!K1796</f>
        <v>0</v>
      </c>
      <c r="S1799" s="35" t="str">
        <f>IF(Data!X1796=TRUE(), "Yes", "No")</f>
        <v>No</v>
      </c>
      <c r="T1799" s="40" t="e">
        <f>#REF!</f>
        <v>#REF!</v>
      </c>
    </row>
    <row r="1800" spans="1:20" x14ac:dyDescent="0.3">
      <c r="A1800" s="35" t="str">
        <f>Data!A1797</f>
        <v>NISSAN LEAF 299-1018</v>
      </c>
      <c r="B1800" s="36">
        <f t="shared" si="27"/>
        <v>46087.38760371528</v>
      </c>
      <c r="C1800" s="37" t="str">
        <f>IF(Data!J1797="GpsRecord", CONCATENATE($U$3,": ",Data!M1797,", ",Data!L1797), CONCATENATE(Data!AB1797, " ", Data!AH1797))</f>
        <v>Aceleración hacia arriba o hacia abajo 1.0169999948237</v>
      </c>
      <c r="D1800" s="38" t="str">
        <f>IF(Data!O1797=TRUE(), "Yes", "No")</f>
        <v>No</v>
      </c>
      <c r="E1800" s="38" t="str">
        <f>IF(Data!J1797="EngineStatusRecord","Engine",IF(Data!J1797="GpsRecord", "GPS", IF(Data!J1797="EngineFaultRecord", "Fault", IF(Data!J1797="DriverChange","Driver",IF(Data!J1797="CustomRecord","Custom","Debug")))))</f>
        <v>Engine</v>
      </c>
      <c r="F1800" s="39" t="str">
        <f>IF(Data!Y1797=TRUE(), "Yes", "No")</f>
        <v>No</v>
      </c>
      <c r="G1800" s="40">
        <f>Data!AK1797</f>
        <v>0</v>
      </c>
      <c r="H1800" s="35" t="str">
        <f>Data!AB1797</f>
        <v>Aceleración hacia arriba o hacia abajo</v>
      </c>
      <c r="I1800" s="35">
        <f>Data!AD1797</f>
        <v>0</v>
      </c>
      <c r="J1800" s="35">
        <f>Data!AF1797</f>
        <v>0</v>
      </c>
      <c r="K1800" s="35" t="str">
        <f>CONCATENATE(Data!AH1797, " ", Data!AI1797)</f>
        <v>1.0169999948237 g-force</v>
      </c>
      <c r="L1800" s="35" t="str">
        <f>Data!C1797</f>
        <v>Vehicle, Battery Electric Vehicle</v>
      </c>
      <c r="M1800" s="35">
        <f>Data!H1797</f>
        <v>0</v>
      </c>
      <c r="N1800" s="41">
        <f>Data!I1797</f>
        <v>46087.38760371528</v>
      </c>
      <c r="O1800" s="35">
        <f>Data!L1797</f>
        <v>0</v>
      </c>
      <c r="P1800" s="35">
        <f>Data!M1797</f>
        <v>0</v>
      </c>
      <c r="Q1800" s="35" t="str">
        <f>IF(Data!N1797=0,"",Data!N1797)</f>
        <v/>
      </c>
      <c r="R1800" s="35">
        <f>Data!K1797</f>
        <v>0</v>
      </c>
      <c r="S1800" s="35" t="str">
        <f>IF(Data!X1797=TRUE(), "Yes", "No")</f>
        <v>No</v>
      </c>
      <c r="T1800" s="40" t="e">
        <f>#REF!</f>
        <v>#REF!</v>
      </c>
    </row>
    <row r="1801" spans="1:20" x14ac:dyDescent="0.3">
      <c r="A1801" s="35" t="str">
        <f>Data!A1798</f>
        <v>NISSAN LEAF 299-1018</v>
      </c>
      <c r="B1801" s="36">
        <f t="shared" si="27"/>
        <v>46087.387627314813</v>
      </c>
      <c r="C1801" s="37" t="str">
        <f>IF(Data!J1798="GpsRecord", CONCATENATE($U$3,": ",Data!M1798,", ",Data!L1798), CONCATENATE(Data!AB1798, " ", Data!AH1798))</f>
        <v>Ubicación: 9.98229, -84.34503</v>
      </c>
      <c r="D1801" s="38" t="str">
        <f>IF(Data!O1798=TRUE(), "Yes", "No")</f>
        <v>Yes</v>
      </c>
      <c r="E1801" s="38" t="str">
        <f>IF(Data!J1798="EngineStatusRecord","Engine",IF(Data!J1798="GpsRecord", "GPS", IF(Data!J1798="EngineFaultRecord", "Fault", IF(Data!J1798="DriverChange","Driver",IF(Data!J1798="CustomRecord","Custom","Debug")))))</f>
        <v>GPS</v>
      </c>
      <c r="F1801" s="39" t="str">
        <f>IF(Data!Y1798=TRUE(), "Yes", "No")</f>
        <v>Yes</v>
      </c>
      <c r="G1801" s="40">
        <f>Data!AK1798</f>
        <v>0</v>
      </c>
      <c r="H1801" s="35">
        <f>Data!AB1798</f>
        <v>0</v>
      </c>
      <c r="I1801" s="35">
        <f>Data!AD1798</f>
        <v>0</v>
      </c>
      <c r="J1801" s="35">
        <f>Data!AF1798</f>
        <v>0</v>
      </c>
      <c r="K1801" s="35" t="str">
        <f>CONCATENATE(Data!AH1798, " ", Data!AI1798)</f>
        <v xml:space="preserve"> </v>
      </c>
      <c r="L1801" s="35" t="str">
        <f>Data!C1798</f>
        <v>Vehicle, Battery Electric Vehicle</v>
      </c>
      <c r="M1801" s="35">
        <f>Data!H1798</f>
        <v>0</v>
      </c>
      <c r="N1801" s="41">
        <f>Data!I1798</f>
        <v>46087.387627314813</v>
      </c>
      <c r="O1801" s="35">
        <f>Data!L1798</f>
        <v>-84.345029999999994</v>
      </c>
      <c r="P1801" s="35">
        <f>Data!M1798</f>
        <v>9.9822900000000008</v>
      </c>
      <c r="Q1801" s="35" t="str">
        <f>IF(Data!N1798=0,"",Data!N1798)</f>
        <v>CurveSpeedEstimateError</v>
      </c>
      <c r="R1801" s="35">
        <f>Data!K1798</f>
        <v>29</v>
      </c>
      <c r="S1801" s="35" t="str">
        <f>IF(Data!X1798=TRUE(), "Yes", "No")</f>
        <v>Yes</v>
      </c>
      <c r="T1801" s="40" t="e">
        <f>#REF!</f>
        <v>#REF!</v>
      </c>
    </row>
    <row r="1802" spans="1:20" x14ac:dyDescent="0.3">
      <c r="A1802" s="35" t="str">
        <f>Data!A1799</f>
        <v>NISSAN LEAF 299-1018</v>
      </c>
      <c r="B1802" s="36">
        <f t="shared" si="27"/>
        <v>46087.387650694443</v>
      </c>
      <c r="C1802" s="37" t="str">
        <f>IF(Data!J1799="GpsRecord", CONCATENATE($U$3,": ",Data!M1799,", ",Data!L1799), CONCATENATE(Data!AB1799, " ", Data!AH1799))</f>
        <v>Velocidad del motor en carretera 29</v>
      </c>
      <c r="D1802" s="38" t="str">
        <f>IF(Data!O1799=TRUE(), "Yes", "No")</f>
        <v>No</v>
      </c>
      <c r="E1802" s="38" t="str">
        <f>IF(Data!J1799="EngineStatusRecord","Engine",IF(Data!J1799="GpsRecord", "GPS", IF(Data!J1799="EngineFaultRecord", "Fault", IF(Data!J1799="DriverChange","Driver",IF(Data!J1799="CustomRecord","Custom","Debug")))))</f>
        <v>Engine</v>
      </c>
      <c r="F1802" s="39" t="str">
        <f>IF(Data!Y1799=TRUE(), "Yes", "No")</f>
        <v>No</v>
      </c>
      <c r="G1802" s="40">
        <f>Data!AK1799</f>
        <v>0</v>
      </c>
      <c r="H1802" s="35" t="str">
        <f>Data!AB1799</f>
        <v>Velocidad del motor en carretera</v>
      </c>
      <c r="I1802" s="35">
        <f>Data!AD1799</f>
        <v>0</v>
      </c>
      <c r="J1802" s="35">
        <f>Data!AF1799</f>
        <v>0</v>
      </c>
      <c r="K1802" s="35" t="str">
        <f>CONCATENATE(Data!AH1799, " ", Data!AI1799)</f>
        <v>29 km/h</v>
      </c>
      <c r="L1802" s="35" t="str">
        <f>Data!C1799</f>
        <v>Vehicle, Battery Electric Vehicle</v>
      </c>
      <c r="M1802" s="35">
        <f>Data!H1799</f>
        <v>0</v>
      </c>
      <c r="N1802" s="41">
        <f>Data!I1799</f>
        <v>46087.387650694443</v>
      </c>
      <c r="O1802" s="35">
        <f>Data!L1799</f>
        <v>0</v>
      </c>
      <c r="P1802" s="35">
        <f>Data!M1799</f>
        <v>0</v>
      </c>
      <c r="Q1802" s="35" t="str">
        <f>IF(Data!N1799=0,"",Data!N1799)</f>
        <v/>
      </c>
      <c r="R1802" s="35">
        <f>Data!K1799</f>
        <v>0</v>
      </c>
      <c r="S1802" s="35" t="str">
        <f>IF(Data!X1799=TRUE(), "Yes", "No")</f>
        <v>No</v>
      </c>
      <c r="T1802" s="40" t="e">
        <f>#REF!</f>
        <v>#REF!</v>
      </c>
    </row>
    <row r="1803" spans="1:20" x14ac:dyDescent="0.3">
      <c r="A1803" s="35" t="str">
        <f>Data!A1800</f>
        <v>NISSAN LEAF 299-1018</v>
      </c>
      <c r="B1803" s="36">
        <f t="shared" si="27"/>
        <v>46087.387654664351</v>
      </c>
      <c r="C1803" s="37" t="str">
        <f>IF(Data!J1800="GpsRecord", CONCATENATE($U$3,": ",Data!M1800,", ",Data!L1800), CONCATENATE(Data!AB1800, " ", Data!AH1800))</f>
        <v>Aceleración hacia delante o frenado -0.29300000507619</v>
      </c>
      <c r="D1803" s="38" t="str">
        <f>IF(Data!O1800=TRUE(), "Yes", "No")</f>
        <v>No</v>
      </c>
      <c r="E1803" s="38" t="str">
        <f>IF(Data!J1800="EngineStatusRecord","Engine",IF(Data!J1800="GpsRecord", "GPS", IF(Data!J1800="EngineFaultRecord", "Fault", IF(Data!J1800="DriverChange","Driver",IF(Data!J1800="CustomRecord","Custom","Debug")))))</f>
        <v>Engine</v>
      </c>
      <c r="F1803" s="39" t="str">
        <f>IF(Data!Y1800=TRUE(), "Yes", "No")</f>
        <v>No</v>
      </c>
      <c r="G1803" s="40">
        <f>Data!AK1800</f>
        <v>0</v>
      </c>
      <c r="H1803" s="35" t="str">
        <f>Data!AB1800</f>
        <v>Aceleración hacia delante o frenado</v>
      </c>
      <c r="I1803" s="35">
        <f>Data!AD1800</f>
        <v>0</v>
      </c>
      <c r="J1803" s="35">
        <f>Data!AF1800</f>
        <v>0</v>
      </c>
      <c r="K1803" s="35" t="str">
        <f>CONCATENATE(Data!AH1800, " ", Data!AI1800)</f>
        <v>-0.29300000507619 g-force</v>
      </c>
      <c r="L1803" s="35" t="str">
        <f>Data!C1800</f>
        <v>Vehicle, Battery Electric Vehicle</v>
      </c>
      <c r="M1803" s="35">
        <f>Data!H1800</f>
        <v>0</v>
      </c>
      <c r="N1803" s="41">
        <f>Data!I1800</f>
        <v>46087.387654664351</v>
      </c>
      <c r="O1803" s="35">
        <f>Data!L1800</f>
        <v>0</v>
      </c>
      <c r="P1803" s="35">
        <f>Data!M1800</f>
        <v>0</v>
      </c>
      <c r="Q1803" s="35" t="str">
        <f>IF(Data!N1800=0,"",Data!N1800)</f>
        <v/>
      </c>
      <c r="R1803" s="35">
        <f>Data!K1800</f>
        <v>0</v>
      </c>
      <c r="S1803" s="35" t="str">
        <f>IF(Data!X1800=TRUE(), "Yes", "No")</f>
        <v>No</v>
      </c>
      <c r="T1803" s="40" t="e">
        <f>#REF!</f>
        <v>#REF!</v>
      </c>
    </row>
    <row r="1804" spans="1:20" x14ac:dyDescent="0.3">
      <c r="A1804" s="35" t="str">
        <f>Data!A1801</f>
        <v>NISSAN LEAF 299-1018</v>
      </c>
      <c r="B1804" s="36">
        <f t="shared" si="27"/>
        <v>46087.387654664351</v>
      </c>
      <c r="C1804" s="37" t="str">
        <f>IF(Data!J1801="GpsRecord", CONCATENATE($U$3,": ",Data!M1801,", ",Data!L1801), CONCATENATE(Data!AB1801, " ", Data!AH1801))</f>
        <v>Aceleración hacia arriba o hacia abajo 0.924999974436405</v>
      </c>
      <c r="D1804" s="38" t="str">
        <f>IF(Data!O1801=TRUE(), "Yes", "No")</f>
        <v>No</v>
      </c>
      <c r="E1804" s="38" t="str">
        <f>IF(Data!J1801="EngineStatusRecord","Engine",IF(Data!J1801="GpsRecord", "GPS", IF(Data!J1801="EngineFaultRecord", "Fault", IF(Data!J1801="DriverChange","Driver",IF(Data!J1801="CustomRecord","Custom","Debug")))))</f>
        <v>Engine</v>
      </c>
      <c r="F1804" s="39" t="str">
        <f>IF(Data!Y1801=TRUE(), "Yes", "No")</f>
        <v>No</v>
      </c>
      <c r="G1804" s="40">
        <f>Data!AK1801</f>
        <v>0</v>
      </c>
      <c r="H1804" s="35" t="str">
        <f>Data!AB1801</f>
        <v>Aceleración hacia arriba o hacia abajo</v>
      </c>
      <c r="I1804" s="35">
        <f>Data!AD1801</f>
        <v>0</v>
      </c>
      <c r="J1804" s="35">
        <f>Data!AF1801</f>
        <v>0</v>
      </c>
      <c r="K1804" s="35" t="str">
        <f>CONCATENATE(Data!AH1801, " ", Data!AI1801)</f>
        <v>0.924999974436405 g-force</v>
      </c>
      <c r="L1804" s="35" t="str">
        <f>Data!C1801</f>
        <v>Vehicle, Battery Electric Vehicle</v>
      </c>
      <c r="M1804" s="35">
        <f>Data!H1801</f>
        <v>0</v>
      </c>
      <c r="N1804" s="41">
        <f>Data!I1801</f>
        <v>46087.387654664351</v>
      </c>
      <c r="O1804" s="35">
        <f>Data!L1801</f>
        <v>0</v>
      </c>
      <c r="P1804" s="35">
        <f>Data!M1801</f>
        <v>0</v>
      </c>
      <c r="Q1804" s="35" t="str">
        <f>IF(Data!N1801=0,"",Data!N1801)</f>
        <v/>
      </c>
      <c r="R1804" s="35">
        <f>Data!K1801</f>
        <v>0</v>
      </c>
      <c r="S1804" s="35" t="str">
        <f>IF(Data!X1801=TRUE(), "Yes", "No")</f>
        <v>No</v>
      </c>
      <c r="T1804" s="40" t="e">
        <f>#REF!</f>
        <v>#REF!</v>
      </c>
    </row>
    <row r="1805" spans="1:20" x14ac:dyDescent="0.3">
      <c r="A1805" s="35" t="str">
        <f>Data!A1802</f>
        <v>NISSAN LEAF 299-1018</v>
      </c>
      <c r="B1805" s="36">
        <f t="shared" si="27"/>
        <v>46087.387663842594</v>
      </c>
      <c r="C1805" s="37" t="str">
        <f>IF(Data!J1802="GpsRecord", CONCATENATE($U$3,": ",Data!M1802,", ",Data!L1802), CONCATENATE(Data!AB1802, " ", Data!AH1802))</f>
        <v>Aceleración hacia delante o frenado 0</v>
      </c>
      <c r="D1805" s="38" t="str">
        <f>IF(Data!O1802=TRUE(), "Yes", "No")</f>
        <v>No</v>
      </c>
      <c r="E1805" s="38" t="str">
        <f>IF(Data!J1802="EngineStatusRecord","Engine",IF(Data!J1802="GpsRecord", "GPS", IF(Data!J1802="EngineFaultRecord", "Fault", IF(Data!J1802="DriverChange","Driver",IF(Data!J1802="CustomRecord","Custom","Debug")))))</f>
        <v>Engine</v>
      </c>
      <c r="F1805" s="39" t="str">
        <f>IF(Data!Y1802=TRUE(), "Yes", "No")</f>
        <v>No</v>
      </c>
      <c r="G1805" s="40">
        <f>Data!AK1802</f>
        <v>0</v>
      </c>
      <c r="H1805" s="35" t="str">
        <f>Data!AB1802</f>
        <v>Aceleración hacia delante o frenado</v>
      </c>
      <c r="I1805" s="35">
        <f>Data!AD1802</f>
        <v>0</v>
      </c>
      <c r="J1805" s="35">
        <f>Data!AF1802</f>
        <v>0</v>
      </c>
      <c r="K1805" s="35" t="str">
        <f>CONCATENATE(Data!AH1802, " ", Data!AI1802)</f>
        <v>0 g-force</v>
      </c>
      <c r="L1805" s="35" t="str">
        <f>Data!C1802</f>
        <v>Vehicle, Battery Electric Vehicle</v>
      </c>
      <c r="M1805" s="35">
        <f>Data!H1802</f>
        <v>0</v>
      </c>
      <c r="N1805" s="41">
        <f>Data!I1802</f>
        <v>46087.387663842594</v>
      </c>
      <c r="O1805" s="35">
        <f>Data!L1802</f>
        <v>0</v>
      </c>
      <c r="P1805" s="35">
        <f>Data!M1802</f>
        <v>0</v>
      </c>
      <c r="Q1805" s="35" t="str">
        <f>IF(Data!N1802=0,"",Data!N1802)</f>
        <v/>
      </c>
      <c r="R1805" s="35">
        <f>Data!K1802</f>
        <v>0</v>
      </c>
      <c r="S1805" s="35" t="str">
        <f>IF(Data!X1802=TRUE(), "Yes", "No")</f>
        <v>No</v>
      </c>
      <c r="T1805" s="40" t="e">
        <f>#REF!</f>
        <v>#REF!</v>
      </c>
    </row>
    <row r="1806" spans="1:20" x14ac:dyDescent="0.3">
      <c r="A1806" s="35" t="str">
        <f>Data!A1803</f>
        <v>NISSAN LEAF 299-1018</v>
      </c>
      <c r="B1806" s="36">
        <f t="shared" ref="B1806:B1869" si="28">N1806</f>
        <v>46087.387663842594</v>
      </c>
      <c r="C1806" s="37" t="str">
        <f>IF(Data!J1803="GpsRecord", CONCATENATE($U$3,": ",Data!M1803,", ",Data!L1803), CONCATENATE(Data!AB1803, " ", Data!AH1803))</f>
        <v>Aceleración de lado a lado 0</v>
      </c>
      <c r="D1806" s="38" t="str">
        <f>IF(Data!O1803=TRUE(), "Yes", "No")</f>
        <v>No</v>
      </c>
      <c r="E1806" s="38" t="str">
        <f>IF(Data!J1803="EngineStatusRecord","Engine",IF(Data!J1803="GpsRecord", "GPS", IF(Data!J1803="EngineFaultRecord", "Fault", IF(Data!J1803="DriverChange","Driver",IF(Data!J1803="CustomRecord","Custom","Debug")))))</f>
        <v>Engine</v>
      </c>
      <c r="F1806" s="39" t="str">
        <f>IF(Data!Y1803=TRUE(), "Yes", "No")</f>
        <v>No</v>
      </c>
      <c r="G1806" s="40">
        <f>Data!AK1803</f>
        <v>0</v>
      </c>
      <c r="H1806" s="35" t="str">
        <f>Data!AB1803</f>
        <v>Aceleración de lado a lado</v>
      </c>
      <c r="I1806" s="35">
        <f>Data!AD1803</f>
        <v>0</v>
      </c>
      <c r="J1806" s="35">
        <f>Data!AF1803</f>
        <v>0</v>
      </c>
      <c r="K1806" s="35" t="str">
        <f>CONCATENATE(Data!AH1803, " ", Data!AI1803)</f>
        <v>0 g-force</v>
      </c>
      <c r="L1806" s="35" t="str">
        <f>Data!C1803</f>
        <v>Vehicle, Battery Electric Vehicle</v>
      </c>
      <c r="M1806" s="35">
        <f>Data!H1803</f>
        <v>0</v>
      </c>
      <c r="N1806" s="41">
        <f>Data!I1803</f>
        <v>46087.387663842594</v>
      </c>
      <c r="O1806" s="35">
        <f>Data!L1803</f>
        <v>0</v>
      </c>
      <c r="P1806" s="35">
        <f>Data!M1803</f>
        <v>0</v>
      </c>
      <c r="Q1806" s="35" t="str">
        <f>IF(Data!N1803=0,"",Data!N1803)</f>
        <v/>
      </c>
      <c r="R1806" s="35">
        <f>Data!K1803</f>
        <v>0</v>
      </c>
      <c r="S1806" s="35" t="str">
        <f>IF(Data!X1803=TRUE(), "Yes", "No")</f>
        <v>No</v>
      </c>
      <c r="T1806" s="40" t="e">
        <f>#REF!</f>
        <v>#REF!</v>
      </c>
    </row>
    <row r="1807" spans="1:20" x14ac:dyDescent="0.3">
      <c r="A1807" s="35" t="str">
        <f>Data!A1804</f>
        <v>NISSAN LEAF 299-1018</v>
      </c>
      <c r="B1807" s="36">
        <f t="shared" si="28"/>
        <v>46087.387663842594</v>
      </c>
      <c r="C1807" s="37" t="str">
        <f>IF(Data!J1804="GpsRecord", CONCATENATE($U$3,": ",Data!M1804,", ",Data!L1804), CONCATENATE(Data!AB1804, " ", Data!AH1804))</f>
        <v>Aceleración hacia arriba o hacia abajo 0.955000025419923</v>
      </c>
      <c r="D1807" s="38" t="str">
        <f>IF(Data!O1804=TRUE(), "Yes", "No")</f>
        <v>No</v>
      </c>
      <c r="E1807" s="38" t="str">
        <f>IF(Data!J1804="EngineStatusRecord","Engine",IF(Data!J1804="GpsRecord", "GPS", IF(Data!J1804="EngineFaultRecord", "Fault", IF(Data!J1804="DriverChange","Driver",IF(Data!J1804="CustomRecord","Custom","Debug")))))</f>
        <v>Engine</v>
      </c>
      <c r="F1807" s="39" t="str">
        <f>IF(Data!Y1804=TRUE(), "Yes", "No")</f>
        <v>No</v>
      </c>
      <c r="G1807" s="40">
        <f>Data!AK1804</f>
        <v>0</v>
      </c>
      <c r="H1807" s="35" t="str">
        <f>Data!AB1804</f>
        <v>Aceleración hacia arriba o hacia abajo</v>
      </c>
      <c r="I1807" s="35">
        <f>Data!AD1804</f>
        <v>0</v>
      </c>
      <c r="J1807" s="35">
        <f>Data!AF1804</f>
        <v>0</v>
      </c>
      <c r="K1807" s="35" t="str">
        <f>CONCATENATE(Data!AH1804, " ", Data!AI1804)</f>
        <v>0.955000025419923 g-force</v>
      </c>
      <c r="L1807" s="35" t="str">
        <f>Data!C1804</f>
        <v>Vehicle, Battery Electric Vehicle</v>
      </c>
      <c r="M1807" s="35">
        <f>Data!H1804</f>
        <v>0</v>
      </c>
      <c r="N1807" s="41">
        <f>Data!I1804</f>
        <v>46087.387663842594</v>
      </c>
      <c r="O1807" s="35">
        <f>Data!L1804</f>
        <v>0</v>
      </c>
      <c r="P1807" s="35">
        <f>Data!M1804</f>
        <v>0</v>
      </c>
      <c r="Q1807" s="35" t="str">
        <f>IF(Data!N1804=0,"",Data!N1804)</f>
        <v/>
      </c>
      <c r="R1807" s="35">
        <f>Data!K1804</f>
        <v>0</v>
      </c>
      <c r="S1807" s="35" t="str">
        <f>IF(Data!X1804=TRUE(), "Yes", "No")</f>
        <v>No</v>
      </c>
      <c r="T1807" s="40" t="e">
        <f>#REF!</f>
        <v>#REF!</v>
      </c>
    </row>
    <row r="1808" spans="1:20" x14ac:dyDescent="0.3">
      <c r="A1808" s="35" t="str">
        <f>Data!A1805</f>
        <v>NISSAN LEAF 299-1018</v>
      </c>
      <c r="B1808" s="36">
        <f t="shared" si="28"/>
        <v>46087.387673611112</v>
      </c>
      <c r="C1808" s="37" t="str">
        <f>IF(Data!J1805="GpsRecord", CONCATENATE($U$3,": ",Data!M1805,", ",Data!L1805), CONCATENATE(Data!AB1805, " ", Data!AH1805))</f>
        <v>Ubicación: 9.98206, -84.34516</v>
      </c>
      <c r="D1808" s="38" t="str">
        <f>IF(Data!O1805=TRUE(), "Yes", "No")</f>
        <v>Yes</v>
      </c>
      <c r="E1808" s="38" t="str">
        <f>IF(Data!J1805="EngineStatusRecord","Engine",IF(Data!J1805="GpsRecord", "GPS", IF(Data!J1805="EngineFaultRecord", "Fault", IF(Data!J1805="DriverChange","Driver",IF(Data!J1805="CustomRecord","Custom","Debug")))))</f>
        <v>GPS</v>
      </c>
      <c r="F1808" s="39" t="str">
        <f>IF(Data!Y1805=TRUE(), "Yes", "No")</f>
        <v>Yes</v>
      </c>
      <c r="G1808" s="40">
        <f>Data!AK1805</f>
        <v>0</v>
      </c>
      <c r="H1808" s="35">
        <f>Data!AB1805</f>
        <v>0</v>
      </c>
      <c r="I1808" s="35">
        <f>Data!AD1805</f>
        <v>0</v>
      </c>
      <c r="J1808" s="35">
        <f>Data!AF1805</f>
        <v>0</v>
      </c>
      <c r="K1808" s="35" t="str">
        <f>CONCATENATE(Data!AH1805, " ", Data!AI1805)</f>
        <v xml:space="preserve"> </v>
      </c>
      <c r="L1808" s="35" t="str">
        <f>Data!C1805</f>
        <v>Vehicle, Battery Electric Vehicle</v>
      </c>
      <c r="M1808" s="35">
        <f>Data!H1805</f>
        <v>0</v>
      </c>
      <c r="N1808" s="41">
        <f>Data!I1805</f>
        <v>46087.387673611112</v>
      </c>
      <c r="O1808" s="35">
        <f>Data!L1805</f>
        <v>-84.345160000000007</v>
      </c>
      <c r="P1808" s="35">
        <f>Data!M1805</f>
        <v>9.9820600000000006</v>
      </c>
      <c r="Q1808" s="35" t="str">
        <f>IF(Data!N1805=0,"",Data!N1805)</f>
        <v>CurveSpeedEstimateError</v>
      </c>
      <c r="R1808" s="35">
        <f>Data!K1805</f>
        <v>29</v>
      </c>
      <c r="S1808" s="35" t="str">
        <f>IF(Data!X1805=TRUE(), "Yes", "No")</f>
        <v>Yes</v>
      </c>
      <c r="T1808" s="40" t="e">
        <f>#REF!</f>
        <v>#REF!</v>
      </c>
    </row>
    <row r="1809" spans="1:20" x14ac:dyDescent="0.3">
      <c r="A1809" s="35" t="str">
        <f>Data!A1806</f>
        <v>NISSAN LEAF 299-1018</v>
      </c>
      <c r="B1809" s="36">
        <f t="shared" si="28"/>
        <v>46087.387731481482</v>
      </c>
      <c r="C1809" s="37" t="str">
        <f>IF(Data!J1806="GpsRecord", CONCATENATE($U$3,": ",Data!M1806,", ",Data!L1806), CONCATENATE(Data!AB1806, " ", Data!AH1806))</f>
        <v>Ubicación: 9.98182, -84.34552</v>
      </c>
      <c r="D1809" s="38" t="str">
        <f>IF(Data!O1806=TRUE(), "Yes", "No")</f>
        <v>Yes</v>
      </c>
      <c r="E1809" s="38" t="str">
        <f>IF(Data!J1806="EngineStatusRecord","Engine",IF(Data!J1806="GpsRecord", "GPS", IF(Data!J1806="EngineFaultRecord", "Fault", IF(Data!J1806="DriverChange","Driver",IF(Data!J1806="CustomRecord","Custom","Debug")))))</f>
        <v>GPS</v>
      </c>
      <c r="F1809" s="39" t="str">
        <f>IF(Data!Y1806=TRUE(), "Yes", "No")</f>
        <v>Yes</v>
      </c>
      <c r="G1809" s="40">
        <f>Data!AK1806</f>
        <v>0</v>
      </c>
      <c r="H1809" s="35">
        <f>Data!AB1806</f>
        <v>0</v>
      </c>
      <c r="I1809" s="35">
        <f>Data!AD1806</f>
        <v>0</v>
      </c>
      <c r="J1809" s="35">
        <f>Data!AF1806</f>
        <v>0</v>
      </c>
      <c r="K1809" s="35" t="str">
        <f>CONCATENATE(Data!AH1806, " ", Data!AI1806)</f>
        <v xml:space="preserve"> </v>
      </c>
      <c r="L1809" s="35" t="str">
        <f>Data!C1806</f>
        <v>Vehicle, Battery Electric Vehicle</v>
      </c>
      <c r="M1809" s="35">
        <f>Data!H1806</f>
        <v>0</v>
      </c>
      <c r="N1809" s="41">
        <f>Data!I1806</f>
        <v>46087.387731481482</v>
      </c>
      <c r="O1809" s="35">
        <f>Data!L1806</f>
        <v>-84.345519999999993</v>
      </c>
      <c r="P1809" s="35">
        <f>Data!M1806</f>
        <v>9.9818200000000008</v>
      </c>
      <c r="Q1809" s="35" t="str">
        <f>IF(Data!N1806=0,"",Data!N1806)</f>
        <v>CurveSpeedEstimateError</v>
      </c>
      <c r="R1809" s="35">
        <f>Data!K1806</f>
        <v>41</v>
      </c>
      <c r="S1809" s="35" t="str">
        <f>IF(Data!X1806=TRUE(), "Yes", "No")</f>
        <v>Yes</v>
      </c>
      <c r="T1809" s="40" t="e">
        <f>#REF!</f>
        <v>#REF!</v>
      </c>
    </row>
    <row r="1810" spans="1:20" x14ac:dyDescent="0.3">
      <c r="A1810" s="35" t="str">
        <f>Data!A1807</f>
        <v>NISSAN LEAF 299-1018</v>
      </c>
      <c r="B1810" s="36">
        <f t="shared" si="28"/>
        <v>46087.387796539355</v>
      </c>
      <c r="C1810" s="37" t="str">
        <f>IF(Data!J1807="GpsRecord", CONCATENATE($U$3,": ",Data!M1807,", ",Data!L1807), CONCATENATE(Data!AB1807, " ", Data!AH1807))</f>
        <v>Energía de la batería del vehículo eléctrico 35670</v>
      </c>
      <c r="D1810" s="38" t="str">
        <f>IF(Data!O1807=TRUE(), "Yes", "No")</f>
        <v>No</v>
      </c>
      <c r="E1810" s="38" t="str">
        <f>IF(Data!J1807="EngineStatusRecord","Engine",IF(Data!J1807="GpsRecord", "GPS", IF(Data!J1807="EngineFaultRecord", "Fault", IF(Data!J1807="DriverChange","Driver",IF(Data!J1807="CustomRecord","Custom","Debug")))))</f>
        <v>Engine</v>
      </c>
      <c r="F1810" s="39" t="str">
        <f>IF(Data!Y1807=TRUE(), "Yes", "No")</f>
        <v>No</v>
      </c>
      <c r="G1810" s="40">
        <f>Data!AK1807</f>
        <v>0</v>
      </c>
      <c r="H1810" s="35" t="str">
        <f>Data!AB1807</f>
        <v>Energía de la batería del vehículo eléctrico</v>
      </c>
      <c r="I1810" s="35">
        <f>Data!AD1807</f>
        <v>0</v>
      </c>
      <c r="J1810" s="35">
        <f>Data!AF1807</f>
        <v>0</v>
      </c>
      <c r="K1810" s="35" t="str">
        <f>CONCATENATE(Data!AH1807, " ", Data!AI1807)</f>
        <v>35670 W</v>
      </c>
      <c r="L1810" s="35" t="str">
        <f>Data!C1807</f>
        <v>Vehicle, Battery Electric Vehicle</v>
      </c>
      <c r="M1810" s="35">
        <f>Data!H1807</f>
        <v>0</v>
      </c>
      <c r="N1810" s="41">
        <f>Data!I1807</f>
        <v>46087.387796539355</v>
      </c>
      <c r="O1810" s="35">
        <f>Data!L1807</f>
        <v>0</v>
      </c>
      <c r="P1810" s="35">
        <f>Data!M1807</f>
        <v>0</v>
      </c>
      <c r="Q1810" s="35" t="str">
        <f>IF(Data!N1807=0,"",Data!N1807)</f>
        <v/>
      </c>
      <c r="R1810" s="35">
        <f>Data!K1807</f>
        <v>0</v>
      </c>
      <c r="S1810" s="35" t="str">
        <f>IF(Data!X1807=TRUE(), "Yes", "No")</f>
        <v>No</v>
      </c>
      <c r="T1810" s="40" t="e">
        <f>#REF!</f>
        <v>#REF!</v>
      </c>
    </row>
    <row r="1811" spans="1:20" x14ac:dyDescent="0.3">
      <c r="A1811" s="35" t="str">
        <f>Data!A1808</f>
        <v>NISSAN LEAF 299-1018</v>
      </c>
      <c r="B1811" s="36">
        <f t="shared" si="28"/>
        <v>46087.387801018522</v>
      </c>
      <c r="C1811" s="37" t="str">
        <f>IF(Data!J1808="GpsRecord", CONCATENATE($U$3,": ",Data!M1808,", ",Data!L1808), CONCATENATE(Data!AB1808, " ", Data!AH1808))</f>
        <v>Velocidad del motor en carretera 51</v>
      </c>
      <c r="D1811" s="38" t="str">
        <f>IF(Data!O1808=TRUE(), "Yes", "No")</f>
        <v>No</v>
      </c>
      <c r="E1811" s="38" t="str">
        <f>IF(Data!J1808="EngineStatusRecord","Engine",IF(Data!J1808="GpsRecord", "GPS", IF(Data!J1808="EngineFaultRecord", "Fault", IF(Data!J1808="DriverChange","Driver",IF(Data!J1808="CustomRecord","Custom","Debug")))))</f>
        <v>Engine</v>
      </c>
      <c r="F1811" s="39" t="str">
        <f>IF(Data!Y1808=TRUE(), "Yes", "No")</f>
        <v>No</v>
      </c>
      <c r="G1811" s="40">
        <f>Data!AK1808</f>
        <v>0</v>
      </c>
      <c r="H1811" s="35" t="str">
        <f>Data!AB1808</f>
        <v>Velocidad del motor en carretera</v>
      </c>
      <c r="I1811" s="35">
        <f>Data!AD1808</f>
        <v>0</v>
      </c>
      <c r="J1811" s="35">
        <f>Data!AF1808</f>
        <v>0</v>
      </c>
      <c r="K1811" s="35" t="str">
        <f>CONCATENATE(Data!AH1808, " ", Data!AI1808)</f>
        <v>51 km/h</v>
      </c>
      <c r="L1811" s="35" t="str">
        <f>Data!C1808</f>
        <v>Vehicle, Battery Electric Vehicle</v>
      </c>
      <c r="M1811" s="35">
        <f>Data!H1808</f>
        <v>0</v>
      </c>
      <c r="N1811" s="41">
        <f>Data!I1808</f>
        <v>46087.387801018522</v>
      </c>
      <c r="O1811" s="35">
        <f>Data!L1808</f>
        <v>0</v>
      </c>
      <c r="P1811" s="35">
        <f>Data!M1808</f>
        <v>0</v>
      </c>
      <c r="Q1811" s="35" t="str">
        <f>IF(Data!N1808=0,"",Data!N1808)</f>
        <v/>
      </c>
      <c r="R1811" s="35">
        <f>Data!K1808</f>
        <v>0</v>
      </c>
      <c r="S1811" s="35" t="str">
        <f>IF(Data!X1808=TRUE(), "Yes", "No")</f>
        <v>No</v>
      </c>
      <c r="T1811" s="40" t="e">
        <f>#REF!</f>
        <v>#REF!</v>
      </c>
    </row>
    <row r="1812" spans="1:20" x14ac:dyDescent="0.3">
      <c r="A1812" s="35" t="str">
        <f>Data!A1809</f>
        <v>NISSAN LEAF 299-1018</v>
      </c>
      <c r="B1812" s="36">
        <f t="shared" si="28"/>
        <v>46087.387824074074</v>
      </c>
      <c r="C1812" s="37" t="str">
        <f>IF(Data!J1809="GpsRecord", CONCATENATE($U$3,": ",Data!M1809,", ",Data!L1809), CONCATENATE(Data!AB1809, " ", Data!AH1809))</f>
        <v>Ubicación: 9.98113, -84.34615</v>
      </c>
      <c r="D1812" s="38" t="str">
        <f>IF(Data!O1809=TRUE(), "Yes", "No")</f>
        <v>Yes</v>
      </c>
      <c r="E1812" s="38" t="str">
        <f>IF(Data!J1809="EngineStatusRecord","Engine",IF(Data!J1809="GpsRecord", "GPS", IF(Data!J1809="EngineFaultRecord", "Fault", IF(Data!J1809="DriverChange","Driver",IF(Data!J1809="CustomRecord","Custom","Debug")))))</f>
        <v>GPS</v>
      </c>
      <c r="F1812" s="39" t="str">
        <f>IF(Data!Y1809=TRUE(), "Yes", "No")</f>
        <v>Yes</v>
      </c>
      <c r="G1812" s="40">
        <f>Data!AK1809</f>
        <v>0</v>
      </c>
      <c r="H1812" s="35">
        <f>Data!AB1809</f>
        <v>0</v>
      </c>
      <c r="I1812" s="35">
        <f>Data!AD1809</f>
        <v>0</v>
      </c>
      <c r="J1812" s="35">
        <f>Data!AF1809</f>
        <v>0</v>
      </c>
      <c r="K1812" s="35" t="str">
        <f>CONCATENATE(Data!AH1809, " ", Data!AI1809)</f>
        <v xml:space="preserve"> </v>
      </c>
      <c r="L1812" s="35" t="str">
        <f>Data!C1809</f>
        <v>Vehicle, Battery Electric Vehicle</v>
      </c>
      <c r="M1812" s="35">
        <f>Data!H1809</f>
        <v>0</v>
      </c>
      <c r="N1812" s="41">
        <f>Data!I1809</f>
        <v>46087.387824074074</v>
      </c>
      <c r="O1812" s="35">
        <f>Data!L1809</f>
        <v>-84.346149999999994</v>
      </c>
      <c r="P1812" s="35">
        <f>Data!M1809</f>
        <v>9.9811300000000003</v>
      </c>
      <c r="Q1812" s="35" t="str">
        <f>IF(Data!N1809=0,"",Data!N1809)</f>
        <v>CurveSpeedEstimateError</v>
      </c>
      <c r="R1812" s="35">
        <f>Data!K1809</f>
        <v>48</v>
      </c>
      <c r="S1812" s="35" t="str">
        <f>IF(Data!X1809=TRUE(), "Yes", "No")</f>
        <v>Yes</v>
      </c>
      <c r="T1812" s="40" t="e">
        <f>#REF!</f>
        <v>#REF!</v>
      </c>
    </row>
    <row r="1813" spans="1:20" x14ac:dyDescent="0.3">
      <c r="A1813" s="35" t="str">
        <f>Data!A1810</f>
        <v>NISSAN LEAF 299-1018</v>
      </c>
      <c r="B1813" s="36">
        <f t="shared" si="28"/>
        <v>46087.387843194447</v>
      </c>
      <c r="C1813" s="37" t="str">
        <f>IF(Data!J1810="GpsRecord", CONCATENATE($U$3,": ",Data!M1810,", ",Data!L1810), CONCATENATE(Data!AB1810, " ", Data!AH1810))</f>
        <v>Energía de la batería del vehículo eléctrico -1263</v>
      </c>
      <c r="D1813" s="38" t="str">
        <f>IF(Data!O1810=TRUE(), "Yes", "No")</f>
        <v>No</v>
      </c>
      <c r="E1813" s="38" t="str">
        <f>IF(Data!J1810="EngineStatusRecord","Engine",IF(Data!J1810="GpsRecord", "GPS", IF(Data!J1810="EngineFaultRecord", "Fault", IF(Data!J1810="DriverChange","Driver",IF(Data!J1810="CustomRecord","Custom","Debug")))))</f>
        <v>Engine</v>
      </c>
      <c r="F1813" s="39" t="str">
        <f>IF(Data!Y1810=TRUE(), "Yes", "No")</f>
        <v>No</v>
      </c>
      <c r="G1813" s="40">
        <f>Data!AK1810</f>
        <v>0</v>
      </c>
      <c r="H1813" s="35" t="str">
        <f>Data!AB1810</f>
        <v>Energía de la batería del vehículo eléctrico</v>
      </c>
      <c r="I1813" s="35">
        <f>Data!AD1810</f>
        <v>0</v>
      </c>
      <c r="J1813" s="35">
        <f>Data!AF1810</f>
        <v>0</v>
      </c>
      <c r="K1813" s="35" t="str">
        <f>CONCATENATE(Data!AH1810, " ", Data!AI1810)</f>
        <v>-1263 W</v>
      </c>
      <c r="L1813" s="35" t="str">
        <f>Data!C1810</f>
        <v>Vehicle, Battery Electric Vehicle</v>
      </c>
      <c r="M1813" s="35">
        <f>Data!H1810</f>
        <v>0</v>
      </c>
      <c r="N1813" s="41">
        <f>Data!I1810</f>
        <v>46087.387843194447</v>
      </c>
      <c r="O1813" s="35">
        <f>Data!L1810</f>
        <v>0</v>
      </c>
      <c r="P1813" s="35">
        <f>Data!M1810</f>
        <v>0</v>
      </c>
      <c r="Q1813" s="35" t="str">
        <f>IF(Data!N1810=0,"",Data!N1810)</f>
        <v/>
      </c>
      <c r="R1813" s="35">
        <f>Data!K1810</f>
        <v>0</v>
      </c>
      <c r="S1813" s="35" t="str">
        <f>IF(Data!X1810=TRUE(), "Yes", "No")</f>
        <v>No</v>
      </c>
      <c r="T1813" s="40" t="e">
        <f>#REF!</f>
        <v>#REF!</v>
      </c>
    </row>
    <row r="1814" spans="1:20" x14ac:dyDescent="0.3">
      <c r="A1814" s="35" t="str">
        <f>Data!A1811</f>
        <v>NISSAN LEAF 299-1018</v>
      </c>
      <c r="B1814" s="36">
        <f t="shared" si="28"/>
        <v>46087.387847314814</v>
      </c>
      <c r="C1814" s="37" t="str">
        <f>IF(Data!J1811="GpsRecord", CONCATENATE($U$3,": ",Data!M1811,", ",Data!L1811), CONCATENATE(Data!AB1811, " ", Data!AH1811))</f>
        <v>Velocidad del motor en carretera 43</v>
      </c>
      <c r="D1814" s="38" t="str">
        <f>IF(Data!O1811=TRUE(), "Yes", "No")</f>
        <v>No</v>
      </c>
      <c r="E1814" s="38" t="str">
        <f>IF(Data!J1811="EngineStatusRecord","Engine",IF(Data!J1811="GpsRecord", "GPS", IF(Data!J1811="EngineFaultRecord", "Fault", IF(Data!J1811="DriverChange","Driver",IF(Data!J1811="CustomRecord","Custom","Debug")))))</f>
        <v>Engine</v>
      </c>
      <c r="F1814" s="39" t="str">
        <f>IF(Data!Y1811=TRUE(), "Yes", "No")</f>
        <v>No</v>
      </c>
      <c r="G1814" s="40">
        <f>Data!AK1811</f>
        <v>0</v>
      </c>
      <c r="H1814" s="35" t="str">
        <f>Data!AB1811</f>
        <v>Velocidad del motor en carretera</v>
      </c>
      <c r="I1814" s="35">
        <f>Data!AD1811</f>
        <v>0</v>
      </c>
      <c r="J1814" s="35">
        <f>Data!AF1811</f>
        <v>0</v>
      </c>
      <c r="K1814" s="35" t="str">
        <f>CONCATENATE(Data!AH1811, " ", Data!AI1811)</f>
        <v>43 km/h</v>
      </c>
      <c r="L1814" s="35" t="str">
        <f>Data!C1811</f>
        <v>Vehicle, Battery Electric Vehicle</v>
      </c>
      <c r="M1814" s="35">
        <f>Data!H1811</f>
        <v>0</v>
      </c>
      <c r="N1814" s="41">
        <f>Data!I1811</f>
        <v>46087.387847314814</v>
      </c>
      <c r="O1814" s="35">
        <f>Data!L1811</f>
        <v>0</v>
      </c>
      <c r="P1814" s="35">
        <f>Data!M1811</f>
        <v>0</v>
      </c>
      <c r="Q1814" s="35" t="str">
        <f>IF(Data!N1811=0,"",Data!N1811)</f>
        <v/>
      </c>
      <c r="R1814" s="35">
        <f>Data!K1811</f>
        <v>0</v>
      </c>
      <c r="S1814" s="35" t="str">
        <f>IF(Data!X1811=TRUE(), "Yes", "No")</f>
        <v>No</v>
      </c>
      <c r="T1814" s="40" t="e">
        <f>#REF!</f>
        <v>#REF!</v>
      </c>
    </row>
    <row r="1815" spans="1:20" x14ac:dyDescent="0.3">
      <c r="A1815" s="35" t="str">
        <f>Data!A1812</f>
        <v>NISSAN LEAF 299-1018</v>
      </c>
      <c r="B1815" s="36">
        <f t="shared" si="28"/>
        <v>46087.387858796297</v>
      </c>
      <c r="C1815" s="37" t="str">
        <f>IF(Data!J1812="GpsRecord", CONCATENATE($U$3,": ",Data!M1812,", ",Data!L1812), CONCATENATE(Data!AB1812, " ", Data!AH1812))</f>
        <v>Ubicación: 9.98092, -84.34641</v>
      </c>
      <c r="D1815" s="38" t="str">
        <f>IF(Data!O1812=TRUE(), "Yes", "No")</f>
        <v>Yes</v>
      </c>
      <c r="E1815" s="38" t="str">
        <f>IF(Data!J1812="EngineStatusRecord","Engine",IF(Data!J1812="GpsRecord", "GPS", IF(Data!J1812="EngineFaultRecord", "Fault", IF(Data!J1812="DriverChange","Driver",IF(Data!J1812="CustomRecord","Custom","Debug")))))</f>
        <v>GPS</v>
      </c>
      <c r="F1815" s="39" t="str">
        <f>IF(Data!Y1812=TRUE(), "Yes", "No")</f>
        <v>Yes</v>
      </c>
      <c r="G1815" s="40">
        <f>Data!AK1812</f>
        <v>0</v>
      </c>
      <c r="H1815" s="35">
        <f>Data!AB1812</f>
        <v>0</v>
      </c>
      <c r="I1815" s="35">
        <f>Data!AD1812</f>
        <v>0</v>
      </c>
      <c r="J1815" s="35">
        <f>Data!AF1812</f>
        <v>0</v>
      </c>
      <c r="K1815" s="35" t="str">
        <f>CONCATENATE(Data!AH1812, " ", Data!AI1812)</f>
        <v xml:space="preserve"> </v>
      </c>
      <c r="L1815" s="35" t="str">
        <f>Data!C1812</f>
        <v>Vehicle, Battery Electric Vehicle</v>
      </c>
      <c r="M1815" s="35">
        <f>Data!H1812</f>
        <v>0</v>
      </c>
      <c r="N1815" s="41">
        <f>Data!I1812</f>
        <v>46087.387858796297</v>
      </c>
      <c r="O1815" s="35">
        <f>Data!L1812</f>
        <v>-84.346410000000006</v>
      </c>
      <c r="P1815" s="35">
        <f>Data!M1812</f>
        <v>9.9809199999999993</v>
      </c>
      <c r="Q1815" s="35" t="str">
        <f>IF(Data!N1812=0,"",Data!N1812)</f>
        <v>CurveSpeedEstimateError</v>
      </c>
      <c r="R1815" s="35">
        <f>Data!K1812</f>
        <v>41</v>
      </c>
      <c r="S1815" s="35" t="str">
        <f>IF(Data!X1812=TRUE(), "Yes", "No")</f>
        <v>Yes</v>
      </c>
      <c r="T1815" s="40" t="e">
        <f>#REF!</f>
        <v>#REF!</v>
      </c>
    </row>
    <row r="1816" spans="1:20" x14ac:dyDescent="0.3">
      <c r="A1816" s="35" t="str">
        <f>Data!A1813</f>
        <v>NISSAN LEAF 299-1018</v>
      </c>
      <c r="B1816" s="36">
        <f t="shared" si="28"/>
        <v>46087.38789351852</v>
      </c>
      <c r="C1816" s="37" t="str">
        <f>IF(Data!J1813="GpsRecord", CONCATENATE($U$3,": ",Data!M1813,", ",Data!L1813), CONCATENATE(Data!AB1813, " ", Data!AH1813))</f>
        <v>Ubicación: 9.98083, -84.34673</v>
      </c>
      <c r="D1816" s="38" t="str">
        <f>IF(Data!O1813=TRUE(), "Yes", "No")</f>
        <v>Yes</v>
      </c>
      <c r="E1816" s="38" t="str">
        <f>IF(Data!J1813="EngineStatusRecord","Engine",IF(Data!J1813="GpsRecord", "GPS", IF(Data!J1813="EngineFaultRecord", "Fault", IF(Data!J1813="DriverChange","Driver",IF(Data!J1813="CustomRecord","Custom","Debug")))))</f>
        <v>GPS</v>
      </c>
      <c r="F1816" s="39" t="str">
        <f>IF(Data!Y1813=TRUE(), "Yes", "No")</f>
        <v>Yes</v>
      </c>
      <c r="G1816" s="40">
        <f>Data!AK1813</f>
        <v>0</v>
      </c>
      <c r="H1816" s="35">
        <f>Data!AB1813</f>
        <v>0</v>
      </c>
      <c r="I1816" s="35">
        <f>Data!AD1813</f>
        <v>0</v>
      </c>
      <c r="J1816" s="35">
        <f>Data!AF1813</f>
        <v>0</v>
      </c>
      <c r="K1816" s="35" t="str">
        <f>CONCATENATE(Data!AH1813, " ", Data!AI1813)</f>
        <v xml:space="preserve"> </v>
      </c>
      <c r="L1816" s="35" t="str">
        <f>Data!C1813</f>
        <v>Vehicle, Battery Electric Vehicle</v>
      </c>
      <c r="M1816" s="35">
        <f>Data!H1813</f>
        <v>0</v>
      </c>
      <c r="N1816" s="41">
        <f>Data!I1813</f>
        <v>46087.38789351852</v>
      </c>
      <c r="O1816" s="35">
        <f>Data!L1813</f>
        <v>-84.346729999999994</v>
      </c>
      <c r="P1816" s="35">
        <f>Data!M1813</f>
        <v>9.9808299999999992</v>
      </c>
      <c r="Q1816" s="35" t="str">
        <f>IF(Data!N1813=0,"",Data!N1813)</f>
        <v>CurveSpeedEstimateError</v>
      </c>
      <c r="R1816" s="35">
        <f>Data!K1813</f>
        <v>42</v>
      </c>
      <c r="S1816" s="35" t="str">
        <f>IF(Data!X1813=TRUE(), "Yes", "No")</f>
        <v>Yes</v>
      </c>
      <c r="T1816" s="40" t="e">
        <f>#REF!</f>
        <v>#REF!</v>
      </c>
    </row>
    <row r="1817" spans="1:20" x14ac:dyDescent="0.3">
      <c r="A1817" s="35" t="str">
        <f>Data!A1814</f>
        <v>NISSAN LEAF 299-1018</v>
      </c>
      <c r="B1817" s="36">
        <f t="shared" si="28"/>
        <v>46087.387901967595</v>
      </c>
      <c r="C1817" s="37" t="str">
        <f>IF(Data!J1814="GpsRecord", CONCATENATE($U$3,": ",Data!M1814,", ",Data!L1814), CONCATENATE(Data!AB1814, " ", Data!AH1814))</f>
        <v>Estado de carga genérico 69.755</v>
      </c>
      <c r="D1817" s="38" t="str">
        <f>IF(Data!O1814=TRUE(), "Yes", "No")</f>
        <v>No</v>
      </c>
      <c r="E1817" s="38" t="str">
        <f>IF(Data!J1814="EngineStatusRecord","Engine",IF(Data!J1814="GpsRecord", "GPS", IF(Data!J1814="EngineFaultRecord", "Fault", IF(Data!J1814="DriverChange","Driver",IF(Data!J1814="CustomRecord","Custom","Debug")))))</f>
        <v>Engine</v>
      </c>
      <c r="F1817" s="39" t="str">
        <f>IF(Data!Y1814=TRUE(), "Yes", "No")</f>
        <v>No</v>
      </c>
      <c r="G1817" s="40">
        <f>Data!AK1814</f>
        <v>0</v>
      </c>
      <c r="H1817" s="35" t="str">
        <f>Data!AB1814</f>
        <v>Estado de carga genérico</v>
      </c>
      <c r="I1817" s="35">
        <f>Data!AD1814</f>
        <v>0</v>
      </c>
      <c r="J1817" s="35">
        <f>Data!AF1814</f>
        <v>0</v>
      </c>
      <c r="K1817" s="35" t="str">
        <f>CONCATENATE(Data!AH1814, " ", Data!AI1814)</f>
        <v>69.755 %</v>
      </c>
      <c r="L1817" s="35" t="str">
        <f>Data!C1814</f>
        <v>Vehicle, Battery Electric Vehicle</v>
      </c>
      <c r="M1817" s="35">
        <f>Data!H1814</f>
        <v>0</v>
      </c>
      <c r="N1817" s="41">
        <f>Data!I1814</f>
        <v>46087.387901967595</v>
      </c>
      <c r="O1817" s="35">
        <f>Data!L1814</f>
        <v>0</v>
      </c>
      <c r="P1817" s="35">
        <f>Data!M1814</f>
        <v>0</v>
      </c>
      <c r="Q1817" s="35" t="str">
        <f>IF(Data!N1814=0,"",Data!N1814)</f>
        <v/>
      </c>
      <c r="R1817" s="35">
        <f>Data!K1814</f>
        <v>0</v>
      </c>
      <c r="S1817" s="35" t="str">
        <f>IF(Data!X1814=TRUE(), "Yes", "No")</f>
        <v>No</v>
      </c>
      <c r="T1817" s="40" t="e">
        <f>#REF!</f>
        <v>#REF!</v>
      </c>
    </row>
    <row r="1818" spans="1:20" x14ac:dyDescent="0.3">
      <c r="A1818" s="35" t="str">
        <f>Data!A1815</f>
        <v>NISSAN LEAF 299-1018</v>
      </c>
      <c r="B1818" s="36">
        <f t="shared" si="28"/>
        <v>46087.38795138889</v>
      </c>
      <c r="C1818" s="37" t="str">
        <f>IF(Data!J1815="GpsRecord", CONCATENATE($U$3,": ",Data!M1815,", ",Data!L1815), CONCATENATE(Data!AB1815, " ", Data!AH1815))</f>
        <v>Ubicación: 9.98075, -84.34729</v>
      </c>
      <c r="D1818" s="38" t="str">
        <f>IF(Data!O1815=TRUE(), "Yes", "No")</f>
        <v>Yes</v>
      </c>
      <c r="E1818" s="38" t="str">
        <f>IF(Data!J1815="EngineStatusRecord","Engine",IF(Data!J1815="GpsRecord", "GPS", IF(Data!J1815="EngineFaultRecord", "Fault", IF(Data!J1815="DriverChange","Driver",IF(Data!J1815="CustomRecord","Custom","Debug")))))</f>
        <v>GPS</v>
      </c>
      <c r="F1818" s="39" t="str">
        <f>IF(Data!Y1815=TRUE(), "Yes", "No")</f>
        <v>Yes</v>
      </c>
      <c r="G1818" s="40">
        <f>Data!AK1815</f>
        <v>0</v>
      </c>
      <c r="H1818" s="35">
        <f>Data!AB1815</f>
        <v>0</v>
      </c>
      <c r="I1818" s="35">
        <f>Data!AD1815</f>
        <v>0</v>
      </c>
      <c r="J1818" s="35">
        <f>Data!AF1815</f>
        <v>0</v>
      </c>
      <c r="K1818" s="35" t="str">
        <f>CONCATENATE(Data!AH1815, " ", Data!AI1815)</f>
        <v xml:space="preserve"> </v>
      </c>
      <c r="L1818" s="35" t="str">
        <f>Data!C1815</f>
        <v>Vehicle, Battery Electric Vehicle</v>
      </c>
      <c r="M1818" s="35">
        <f>Data!H1815</f>
        <v>0</v>
      </c>
      <c r="N1818" s="41">
        <f>Data!I1815</f>
        <v>46087.38795138889</v>
      </c>
      <c r="O1818" s="35">
        <f>Data!L1815</f>
        <v>-84.347290000000001</v>
      </c>
      <c r="P1818" s="35">
        <f>Data!M1815</f>
        <v>9.9807500000000005</v>
      </c>
      <c r="Q1818" s="35" t="str">
        <f>IF(Data!N1815=0,"",Data!N1815)</f>
        <v>CurveSpeed</v>
      </c>
      <c r="R1818" s="35">
        <f>Data!K1815</f>
        <v>48</v>
      </c>
      <c r="S1818" s="35" t="str">
        <f>IF(Data!X1815=TRUE(), "Yes", "No")</f>
        <v>Yes</v>
      </c>
      <c r="T1818" s="40" t="e">
        <f>#REF!</f>
        <v>#REF!</v>
      </c>
    </row>
    <row r="1819" spans="1:20" x14ac:dyDescent="0.3">
      <c r="A1819" s="35" t="str">
        <f>Data!A1816</f>
        <v>NISSAN LEAF 299-1018</v>
      </c>
      <c r="B1819" s="36">
        <f t="shared" si="28"/>
        <v>46087.387951481483</v>
      </c>
      <c r="C1819" s="37" t="str">
        <f>IF(Data!J1816="GpsRecord", CONCATENATE($U$3,": ",Data!M1816,", ",Data!L1816), CONCATENATE(Data!AB1816, " ", Data!AH1816))</f>
        <v>Velocidad del motor en carretera 49</v>
      </c>
      <c r="D1819" s="38" t="str">
        <f>IF(Data!O1816=TRUE(), "Yes", "No")</f>
        <v>No</v>
      </c>
      <c r="E1819" s="38" t="str">
        <f>IF(Data!J1816="EngineStatusRecord","Engine",IF(Data!J1816="GpsRecord", "GPS", IF(Data!J1816="EngineFaultRecord", "Fault", IF(Data!J1816="DriverChange","Driver",IF(Data!J1816="CustomRecord","Custom","Debug")))))</f>
        <v>Engine</v>
      </c>
      <c r="F1819" s="39" t="str">
        <f>IF(Data!Y1816=TRUE(), "Yes", "No")</f>
        <v>No</v>
      </c>
      <c r="G1819" s="40">
        <f>Data!AK1816</f>
        <v>0</v>
      </c>
      <c r="H1819" s="35" t="str">
        <f>Data!AB1816</f>
        <v>Velocidad del motor en carretera</v>
      </c>
      <c r="I1819" s="35">
        <f>Data!AD1816</f>
        <v>0</v>
      </c>
      <c r="J1819" s="35">
        <f>Data!AF1816</f>
        <v>0</v>
      </c>
      <c r="K1819" s="35" t="str">
        <f>CONCATENATE(Data!AH1816, " ", Data!AI1816)</f>
        <v>49 km/h</v>
      </c>
      <c r="L1819" s="35" t="str">
        <f>Data!C1816</f>
        <v>Vehicle, Battery Electric Vehicle</v>
      </c>
      <c r="M1819" s="35">
        <f>Data!H1816</f>
        <v>0</v>
      </c>
      <c r="N1819" s="41">
        <f>Data!I1816</f>
        <v>46087.387951481483</v>
      </c>
      <c r="O1819" s="35">
        <f>Data!L1816</f>
        <v>0</v>
      </c>
      <c r="P1819" s="35">
        <f>Data!M1816</f>
        <v>0</v>
      </c>
      <c r="Q1819" s="35" t="str">
        <f>IF(Data!N1816=0,"",Data!N1816)</f>
        <v/>
      </c>
      <c r="R1819" s="35">
        <f>Data!K1816</f>
        <v>0</v>
      </c>
      <c r="S1819" s="35" t="str">
        <f>IF(Data!X1816=TRUE(), "Yes", "No")</f>
        <v>No</v>
      </c>
      <c r="T1819" s="40" t="e">
        <f>#REF!</f>
        <v>#REF!</v>
      </c>
    </row>
    <row r="1820" spans="1:20" x14ac:dyDescent="0.3">
      <c r="A1820" s="35" t="str">
        <f>Data!A1817</f>
        <v>NISSAN LEAF 299-1018</v>
      </c>
      <c r="B1820" s="36">
        <f t="shared" si="28"/>
        <v>46087.387986111113</v>
      </c>
      <c r="C1820" s="37" t="str">
        <f>IF(Data!J1817="GpsRecord", CONCATENATE($U$3,": ",Data!M1817,", ",Data!L1817), CONCATENATE(Data!AB1817, " ", Data!AH1817))</f>
        <v>Ubicación: 9.98072, -84.34763</v>
      </c>
      <c r="D1820" s="38" t="str">
        <f>IF(Data!O1817=TRUE(), "Yes", "No")</f>
        <v>Yes</v>
      </c>
      <c r="E1820" s="38" t="str">
        <f>IF(Data!J1817="EngineStatusRecord","Engine",IF(Data!J1817="GpsRecord", "GPS", IF(Data!J1817="EngineFaultRecord", "Fault", IF(Data!J1817="DriverChange","Driver",IF(Data!J1817="CustomRecord","Custom","Debug")))))</f>
        <v>GPS</v>
      </c>
      <c r="F1820" s="39" t="str">
        <f>IF(Data!Y1817=TRUE(), "Yes", "No")</f>
        <v>Yes</v>
      </c>
      <c r="G1820" s="40">
        <f>Data!AK1817</f>
        <v>0</v>
      </c>
      <c r="H1820" s="35">
        <f>Data!AB1817</f>
        <v>0</v>
      </c>
      <c r="I1820" s="35">
        <f>Data!AD1817</f>
        <v>0</v>
      </c>
      <c r="J1820" s="35">
        <f>Data!AF1817</f>
        <v>0</v>
      </c>
      <c r="K1820" s="35" t="str">
        <f>CONCATENATE(Data!AH1817, " ", Data!AI1817)</f>
        <v xml:space="preserve"> </v>
      </c>
      <c r="L1820" s="35" t="str">
        <f>Data!C1817</f>
        <v>Vehicle, Battery Electric Vehicle</v>
      </c>
      <c r="M1820" s="35">
        <f>Data!H1817</f>
        <v>0</v>
      </c>
      <c r="N1820" s="41">
        <f>Data!I1817</f>
        <v>46087.387986111113</v>
      </c>
      <c r="O1820" s="35">
        <f>Data!L1817</f>
        <v>-84.347629999999995</v>
      </c>
      <c r="P1820" s="35">
        <f>Data!M1817</f>
        <v>9.9807199999999998</v>
      </c>
      <c r="Q1820" s="35" t="str">
        <f>IF(Data!N1817=0,"",Data!N1817)</f>
        <v>CurveBased</v>
      </c>
      <c r="R1820" s="35">
        <f>Data!K1817</f>
        <v>41</v>
      </c>
      <c r="S1820" s="35" t="str">
        <f>IF(Data!X1817=TRUE(), "Yes", "No")</f>
        <v>Yes</v>
      </c>
      <c r="T1820" s="40" t="e">
        <f>#REF!</f>
        <v>#REF!</v>
      </c>
    </row>
    <row r="1821" spans="1:20" x14ac:dyDescent="0.3">
      <c r="A1821" s="35" t="str">
        <f>Data!A1818</f>
        <v>NISSAN LEAF 299-1018</v>
      </c>
      <c r="B1821" s="36">
        <f t="shared" si="28"/>
        <v>46087.388009351853</v>
      </c>
      <c r="C1821" s="37" t="str">
        <f>IF(Data!J1818="GpsRecord", CONCATENATE($U$3,": ",Data!M1818,", ",Data!L1818), CONCATENATE(Data!AB1818, " ", Data!AH1818))</f>
        <v>Velocidad del motor en carretera 41</v>
      </c>
      <c r="D1821" s="38" t="str">
        <f>IF(Data!O1818=TRUE(), "Yes", "No")</f>
        <v>No</v>
      </c>
      <c r="E1821" s="38" t="str">
        <f>IF(Data!J1818="EngineStatusRecord","Engine",IF(Data!J1818="GpsRecord", "GPS", IF(Data!J1818="EngineFaultRecord", "Fault", IF(Data!J1818="DriverChange","Driver",IF(Data!J1818="CustomRecord","Custom","Debug")))))</f>
        <v>Engine</v>
      </c>
      <c r="F1821" s="39" t="str">
        <f>IF(Data!Y1818=TRUE(), "Yes", "No")</f>
        <v>No</v>
      </c>
      <c r="G1821" s="40">
        <f>Data!AK1818</f>
        <v>0</v>
      </c>
      <c r="H1821" s="35" t="str">
        <f>Data!AB1818</f>
        <v>Velocidad del motor en carretera</v>
      </c>
      <c r="I1821" s="35">
        <f>Data!AD1818</f>
        <v>0</v>
      </c>
      <c r="J1821" s="35">
        <f>Data!AF1818</f>
        <v>0</v>
      </c>
      <c r="K1821" s="35" t="str">
        <f>CONCATENATE(Data!AH1818, " ", Data!AI1818)</f>
        <v>41 km/h</v>
      </c>
      <c r="L1821" s="35" t="str">
        <f>Data!C1818</f>
        <v>Vehicle, Battery Electric Vehicle</v>
      </c>
      <c r="M1821" s="35">
        <f>Data!H1818</f>
        <v>0</v>
      </c>
      <c r="N1821" s="41">
        <f>Data!I1818</f>
        <v>46087.388009351853</v>
      </c>
      <c r="O1821" s="35">
        <f>Data!L1818</f>
        <v>0</v>
      </c>
      <c r="P1821" s="35">
        <f>Data!M1818</f>
        <v>0</v>
      </c>
      <c r="Q1821" s="35" t="str">
        <f>IF(Data!N1818=0,"",Data!N1818)</f>
        <v/>
      </c>
      <c r="R1821" s="35">
        <f>Data!K1818</f>
        <v>0</v>
      </c>
      <c r="S1821" s="35" t="str">
        <f>IF(Data!X1818=TRUE(), "Yes", "No")</f>
        <v>No</v>
      </c>
      <c r="T1821" s="40" t="e">
        <f>#REF!</f>
        <v>#REF!</v>
      </c>
    </row>
    <row r="1822" spans="1:20" x14ac:dyDescent="0.3">
      <c r="A1822" s="35" t="str">
        <f>Data!A1819</f>
        <v>NISSAN LEAF 299-1018</v>
      </c>
      <c r="B1822" s="36">
        <f t="shared" si="28"/>
        <v>46087.388020833336</v>
      </c>
      <c r="C1822" s="37" t="str">
        <f>IF(Data!J1819="GpsRecord", CONCATENATE($U$3,": ",Data!M1819,", ",Data!L1819), CONCATENATE(Data!AB1819, " ", Data!AH1819))</f>
        <v>Ubicación: 9.98084, -84.34789</v>
      </c>
      <c r="D1822" s="38" t="str">
        <f>IF(Data!O1819=TRUE(), "Yes", "No")</f>
        <v>Yes</v>
      </c>
      <c r="E1822" s="38" t="str">
        <f>IF(Data!J1819="EngineStatusRecord","Engine",IF(Data!J1819="GpsRecord", "GPS", IF(Data!J1819="EngineFaultRecord", "Fault", IF(Data!J1819="DriverChange","Driver",IF(Data!J1819="CustomRecord","Custom","Debug")))))</f>
        <v>GPS</v>
      </c>
      <c r="F1822" s="39" t="str">
        <f>IF(Data!Y1819=TRUE(), "Yes", "No")</f>
        <v>Yes</v>
      </c>
      <c r="G1822" s="40">
        <f>Data!AK1819</f>
        <v>0</v>
      </c>
      <c r="H1822" s="35">
        <f>Data!AB1819</f>
        <v>0</v>
      </c>
      <c r="I1822" s="35">
        <f>Data!AD1819</f>
        <v>0</v>
      </c>
      <c r="J1822" s="35">
        <f>Data!AF1819</f>
        <v>0</v>
      </c>
      <c r="K1822" s="35" t="str">
        <f>CONCATENATE(Data!AH1819, " ", Data!AI1819)</f>
        <v xml:space="preserve"> </v>
      </c>
      <c r="L1822" s="35" t="str">
        <f>Data!C1819</f>
        <v>Vehicle, Battery Electric Vehicle</v>
      </c>
      <c r="M1822" s="35">
        <f>Data!H1819</f>
        <v>0</v>
      </c>
      <c r="N1822" s="41">
        <f>Data!I1819</f>
        <v>46087.388020833336</v>
      </c>
      <c r="O1822" s="35">
        <f>Data!L1819</f>
        <v>-84.347890000000007</v>
      </c>
      <c r="P1822" s="35">
        <f>Data!M1819</f>
        <v>9.9808400000000006</v>
      </c>
      <c r="Q1822" s="35" t="str">
        <f>IF(Data!N1819=0,"",Data!N1819)</f>
        <v>CurveSpeedEstimateError</v>
      </c>
      <c r="R1822" s="35">
        <f>Data!K1819</f>
        <v>41</v>
      </c>
      <c r="S1822" s="35" t="str">
        <f>IF(Data!X1819=TRUE(), "Yes", "No")</f>
        <v>Yes</v>
      </c>
      <c r="T1822" s="40" t="e">
        <f>#REF!</f>
        <v>#REF!</v>
      </c>
    </row>
    <row r="1823" spans="1:20" x14ac:dyDescent="0.3">
      <c r="A1823" s="35" t="str">
        <f>Data!A1820</f>
        <v>NISSAN LEAF 299-1018</v>
      </c>
      <c r="B1823" s="36">
        <f t="shared" si="28"/>
        <v>46087.388029155096</v>
      </c>
      <c r="C1823" s="37" t="str">
        <f>IF(Data!J1820="GpsRecord", CONCATENATE($U$3,": ",Data!M1820,", ",Data!L1820), CONCATENATE(Data!AB1820, " ", Data!AH1820))</f>
        <v>Energía de la batería del vehículo eléctrico 26028</v>
      </c>
      <c r="D1823" s="38" t="str">
        <f>IF(Data!O1820=TRUE(), "Yes", "No")</f>
        <v>No</v>
      </c>
      <c r="E1823" s="38" t="str">
        <f>IF(Data!J1820="EngineStatusRecord","Engine",IF(Data!J1820="GpsRecord", "GPS", IF(Data!J1820="EngineFaultRecord", "Fault", IF(Data!J1820="DriverChange","Driver",IF(Data!J1820="CustomRecord","Custom","Debug")))))</f>
        <v>Engine</v>
      </c>
      <c r="F1823" s="39" t="str">
        <f>IF(Data!Y1820=TRUE(), "Yes", "No")</f>
        <v>No</v>
      </c>
      <c r="G1823" s="40">
        <f>Data!AK1820</f>
        <v>0</v>
      </c>
      <c r="H1823" s="35" t="str">
        <f>Data!AB1820</f>
        <v>Energía de la batería del vehículo eléctrico</v>
      </c>
      <c r="I1823" s="35">
        <f>Data!AD1820</f>
        <v>0</v>
      </c>
      <c r="J1823" s="35">
        <f>Data!AF1820</f>
        <v>0</v>
      </c>
      <c r="K1823" s="35" t="str">
        <f>CONCATENATE(Data!AH1820, " ", Data!AI1820)</f>
        <v>26028 W</v>
      </c>
      <c r="L1823" s="35" t="str">
        <f>Data!C1820</f>
        <v>Vehicle, Battery Electric Vehicle</v>
      </c>
      <c r="M1823" s="35">
        <f>Data!H1820</f>
        <v>0</v>
      </c>
      <c r="N1823" s="41">
        <f>Data!I1820</f>
        <v>46087.388029155096</v>
      </c>
      <c r="O1823" s="35">
        <f>Data!L1820</f>
        <v>0</v>
      </c>
      <c r="P1823" s="35">
        <f>Data!M1820</f>
        <v>0</v>
      </c>
      <c r="Q1823" s="35" t="str">
        <f>IF(Data!N1820=0,"",Data!N1820)</f>
        <v/>
      </c>
      <c r="R1823" s="35">
        <f>Data!K1820</f>
        <v>0</v>
      </c>
      <c r="S1823" s="35" t="str">
        <f>IF(Data!X1820=TRUE(), "Yes", "No")</f>
        <v>No</v>
      </c>
      <c r="T1823" s="40" t="e">
        <f>#REF!</f>
        <v>#REF!</v>
      </c>
    </row>
    <row r="1824" spans="1:20" x14ac:dyDescent="0.3">
      <c r="A1824" s="35" t="str">
        <f>Data!A1821</f>
        <v>NISSAN LEAF 299-1018</v>
      </c>
      <c r="B1824" s="36">
        <f t="shared" si="28"/>
        <v>46087.388067175925</v>
      </c>
      <c r="C1824" s="37" t="str">
        <f>IF(Data!J1821="GpsRecord", CONCATENATE($U$3,": ",Data!M1821,", ",Data!L1821), CONCATENATE(Data!AB1821, " ", Data!AH1821))</f>
        <v>Velocidad del motor en carretera 50</v>
      </c>
      <c r="D1824" s="38" t="str">
        <f>IF(Data!O1821=TRUE(), "Yes", "No")</f>
        <v>No</v>
      </c>
      <c r="E1824" s="38" t="str">
        <f>IF(Data!J1821="EngineStatusRecord","Engine",IF(Data!J1821="GpsRecord", "GPS", IF(Data!J1821="EngineFaultRecord", "Fault", IF(Data!J1821="DriverChange","Driver",IF(Data!J1821="CustomRecord","Custom","Debug")))))</f>
        <v>Engine</v>
      </c>
      <c r="F1824" s="39" t="str">
        <f>IF(Data!Y1821=TRUE(), "Yes", "No")</f>
        <v>No</v>
      </c>
      <c r="G1824" s="40">
        <f>Data!AK1821</f>
        <v>0</v>
      </c>
      <c r="H1824" s="35" t="str">
        <f>Data!AB1821</f>
        <v>Velocidad del motor en carretera</v>
      </c>
      <c r="I1824" s="35">
        <f>Data!AD1821</f>
        <v>0</v>
      </c>
      <c r="J1824" s="35">
        <f>Data!AF1821</f>
        <v>0</v>
      </c>
      <c r="K1824" s="35" t="str">
        <f>CONCATENATE(Data!AH1821, " ", Data!AI1821)</f>
        <v>50 km/h</v>
      </c>
      <c r="L1824" s="35" t="str">
        <f>Data!C1821</f>
        <v>Vehicle, Battery Electric Vehicle</v>
      </c>
      <c r="M1824" s="35">
        <f>Data!H1821</f>
        <v>0</v>
      </c>
      <c r="N1824" s="41">
        <f>Data!I1821</f>
        <v>46087.388067175925</v>
      </c>
      <c r="O1824" s="35">
        <f>Data!L1821</f>
        <v>0</v>
      </c>
      <c r="P1824" s="35">
        <f>Data!M1821</f>
        <v>0</v>
      </c>
      <c r="Q1824" s="35" t="str">
        <f>IF(Data!N1821=0,"",Data!N1821)</f>
        <v/>
      </c>
      <c r="R1824" s="35">
        <f>Data!K1821</f>
        <v>0</v>
      </c>
      <c r="S1824" s="35" t="str">
        <f>IF(Data!X1821=TRUE(), "Yes", "No")</f>
        <v>No</v>
      </c>
      <c r="T1824" s="40" t="e">
        <f>#REF!</f>
        <v>#REF!</v>
      </c>
    </row>
    <row r="1825" spans="1:20" x14ac:dyDescent="0.3">
      <c r="A1825" s="35" t="str">
        <f>Data!A1822</f>
        <v>NISSAN LEAF 299-1018</v>
      </c>
      <c r="B1825" s="36">
        <f t="shared" si="28"/>
        <v>46087.388075671297</v>
      </c>
      <c r="C1825" s="37" t="str">
        <f>IF(Data!J1822="GpsRecord", CONCATENATE($U$3,": ",Data!M1822,", ",Data!L1822), CONCATENATE(Data!AB1822, " ", Data!AH1822))</f>
        <v>Energía de la batería del vehículo eléctrico -30435</v>
      </c>
      <c r="D1825" s="38" t="str">
        <f>IF(Data!O1822=TRUE(), "Yes", "No")</f>
        <v>No</v>
      </c>
      <c r="E1825" s="38" t="str">
        <f>IF(Data!J1822="EngineStatusRecord","Engine",IF(Data!J1822="GpsRecord", "GPS", IF(Data!J1822="EngineFaultRecord", "Fault", IF(Data!J1822="DriverChange","Driver",IF(Data!J1822="CustomRecord","Custom","Debug")))))</f>
        <v>Engine</v>
      </c>
      <c r="F1825" s="39" t="str">
        <f>IF(Data!Y1822=TRUE(), "Yes", "No")</f>
        <v>No</v>
      </c>
      <c r="G1825" s="40">
        <f>Data!AK1822</f>
        <v>0</v>
      </c>
      <c r="H1825" s="35" t="str">
        <f>Data!AB1822</f>
        <v>Energía de la batería del vehículo eléctrico</v>
      </c>
      <c r="I1825" s="35">
        <f>Data!AD1822</f>
        <v>0</v>
      </c>
      <c r="J1825" s="35">
        <f>Data!AF1822</f>
        <v>0</v>
      </c>
      <c r="K1825" s="35" t="str">
        <f>CONCATENATE(Data!AH1822, " ", Data!AI1822)</f>
        <v>-30435 W</v>
      </c>
      <c r="L1825" s="35" t="str">
        <f>Data!C1822</f>
        <v>Vehicle, Battery Electric Vehicle</v>
      </c>
      <c r="M1825" s="35">
        <f>Data!H1822</f>
        <v>0</v>
      </c>
      <c r="N1825" s="41">
        <f>Data!I1822</f>
        <v>46087.388075671297</v>
      </c>
      <c r="O1825" s="35">
        <f>Data!L1822</f>
        <v>0</v>
      </c>
      <c r="P1825" s="35">
        <f>Data!M1822</f>
        <v>0</v>
      </c>
      <c r="Q1825" s="35" t="str">
        <f>IF(Data!N1822=0,"",Data!N1822)</f>
        <v/>
      </c>
      <c r="R1825" s="35">
        <f>Data!K1822</f>
        <v>0</v>
      </c>
      <c r="S1825" s="35" t="str">
        <f>IF(Data!X1822=TRUE(), "Yes", "No")</f>
        <v>No</v>
      </c>
      <c r="T1825" s="40" t="e">
        <f>#REF!</f>
        <v>#REF!</v>
      </c>
    </row>
    <row r="1826" spans="1:20" x14ac:dyDescent="0.3">
      <c r="A1826" s="35" t="str">
        <f>Data!A1823</f>
        <v>NISSAN LEAF 299-1018</v>
      </c>
      <c r="B1826" s="36">
        <f t="shared" si="28"/>
        <v>46087.388078703705</v>
      </c>
      <c r="C1826" s="37" t="str">
        <f>IF(Data!J1823="GpsRecord", CONCATENATE($U$3,": ",Data!M1823,", ",Data!L1823), CONCATENATE(Data!AB1823, " ", Data!AH1823))</f>
        <v>Ubicación: 9.98133, -84.3482</v>
      </c>
      <c r="D1826" s="38" t="str">
        <f>IF(Data!O1823=TRUE(), "Yes", "No")</f>
        <v>Yes</v>
      </c>
      <c r="E1826" s="38" t="str">
        <f>IF(Data!J1823="EngineStatusRecord","Engine",IF(Data!J1823="GpsRecord", "GPS", IF(Data!J1823="EngineFaultRecord", "Fault", IF(Data!J1823="DriverChange","Driver",IF(Data!J1823="CustomRecord","Custom","Debug")))))</f>
        <v>GPS</v>
      </c>
      <c r="F1826" s="39" t="str">
        <f>IF(Data!Y1823=TRUE(), "Yes", "No")</f>
        <v>Yes</v>
      </c>
      <c r="G1826" s="40">
        <f>Data!AK1823</f>
        <v>0</v>
      </c>
      <c r="H1826" s="35">
        <f>Data!AB1823</f>
        <v>0</v>
      </c>
      <c r="I1826" s="35">
        <f>Data!AD1823</f>
        <v>0</v>
      </c>
      <c r="J1826" s="35">
        <f>Data!AF1823</f>
        <v>0</v>
      </c>
      <c r="K1826" s="35" t="str">
        <f>CONCATENATE(Data!AH1823, " ", Data!AI1823)</f>
        <v xml:space="preserve"> </v>
      </c>
      <c r="L1826" s="35" t="str">
        <f>Data!C1823</f>
        <v>Vehicle, Battery Electric Vehicle</v>
      </c>
      <c r="M1826" s="35">
        <f>Data!H1823</f>
        <v>0</v>
      </c>
      <c r="N1826" s="41">
        <f>Data!I1823</f>
        <v>46087.388078703705</v>
      </c>
      <c r="O1826" s="35">
        <f>Data!L1823</f>
        <v>-84.348200000000006</v>
      </c>
      <c r="P1826" s="35">
        <f>Data!M1823</f>
        <v>9.9813299999999998</v>
      </c>
      <c r="Q1826" s="35" t="str">
        <f>IF(Data!N1823=0,"",Data!N1823)</f>
        <v>CurvePositionEstimateError</v>
      </c>
      <c r="R1826" s="35">
        <f>Data!K1823</f>
        <v>48</v>
      </c>
      <c r="S1826" s="35" t="str">
        <f>IF(Data!X1823=TRUE(), "Yes", "No")</f>
        <v>Yes</v>
      </c>
      <c r="T1826" s="40" t="e">
        <f>#REF!</f>
        <v>#REF!</v>
      </c>
    </row>
    <row r="1827" spans="1:20" x14ac:dyDescent="0.3">
      <c r="A1827" s="35" t="str">
        <f>Data!A1824</f>
        <v>NISSAN LEAF 299-1018</v>
      </c>
      <c r="B1827" s="36">
        <f t="shared" si="28"/>
        <v>46087.3880790162</v>
      </c>
      <c r="C1827" s="37" t="str">
        <f>IF(Data!J1824="GpsRecord", CONCATENATE($U$3,": ",Data!M1824,", ",Data!L1824), CONCATENATE(Data!AB1824, " ", Data!AH1824))</f>
        <v>Odómetro 15939</v>
      </c>
      <c r="D1827" s="38" t="str">
        <f>IF(Data!O1824=TRUE(), "Yes", "No")</f>
        <v>No</v>
      </c>
      <c r="E1827" s="38" t="str">
        <f>IF(Data!J1824="EngineStatusRecord","Engine",IF(Data!J1824="GpsRecord", "GPS", IF(Data!J1824="EngineFaultRecord", "Fault", IF(Data!J1824="DriverChange","Driver",IF(Data!J1824="CustomRecord","Custom","Debug")))))</f>
        <v>Engine</v>
      </c>
      <c r="F1827" s="39" t="str">
        <f>IF(Data!Y1824=TRUE(), "Yes", "No")</f>
        <v>No</v>
      </c>
      <c r="G1827" s="40">
        <f>Data!AK1824</f>
        <v>0</v>
      </c>
      <c r="H1827" s="35" t="str">
        <f>Data!AB1824</f>
        <v>Odómetro</v>
      </c>
      <c r="I1827" s="35">
        <f>Data!AD1824</f>
        <v>0</v>
      </c>
      <c r="J1827" s="35">
        <f>Data!AF1824</f>
        <v>0</v>
      </c>
      <c r="K1827" s="35" t="str">
        <f>CONCATENATE(Data!AH1824, " ", Data!AI1824)</f>
        <v>15939 km</v>
      </c>
      <c r="L1827" s="35" t="str">
        <f>Data!C1824</f>
        <v>Vehicle, Battery Electric Vehicle</v>
      </c>
      <c r="M1827" s="35">
        <f>Data!H1824</f>
        <v>0</v>
      </c>
      <c r="N1827" s="41">
        <f>Data!I1824</f>
        <v>46087.3880790162</v>
      </c>
      <c r="O1827" s="35">
        <f>Data!L1824</f>
        <v>0</v>
      </c>
      <c r="P1827" s="35">
        <f>Data!M1824</f>
        <v>0</v>
      </c>
      <c r="Q1827" s="35" t="str">
        <f>IF(Data!N1824=0,"",Data!N1824)</f>
        <v/>
      </c>
      <c r="R1827" s="35">
        <f>Data!K1824</f>
        <v>0</v>
      </c>
      <c r="S1827" s="35" t="str">
        <f>IF(Data!X1824=TRUE(), "Yes", "No")</f>
        <v>No</v>
      </c>
      <c r="T1827" s="40" t="e">
        <f>#REF!</f>
        <v>#REF!</v>
      </c>
    </row>
    <row r="1828" spans="1:20" x14ac:dyDescent="0.3">
      <c r="A1828" s="35" t="str">
        <f>Data!A1825</f>
        <v>NISSAN LEAF 299-1018</v>
      </c>
      <c r="B1828" s="36">
        <f t="shared" si="28"/>
        <v>46087.3880790162</v>
      </c>
      <c r="C1828" s="37" t="str">
        <f>IF(Data!J1825="GpsRecord", CONCATENATE($U$3,": ",Data!M1825,", ",Data!L1825), CONCATENATE(Data!AB1825, " ", Data!AH1825))</f>
        <v>Odómetro sin procesar 15939</v>
      </c>
      <c r="D1828" s="38" t="str">
        <f>IF(Data!O1825=TRUE(), "Yes", "No")</f>
        <v>No</v>
      </c>
      <c r="E1828" s="38" t="str">
        <f>IF(Data!J1825="EngineStatusRecord","Engine",IF(Data!J1825="GpsRecord", "GPS", IF(Data!J1825="EngineFaultRecord", "Fault", IF(Data!J1825="DriverChange","Driver",IF(Data!J1825="CustomRecord","Custom","Debug")))))</f>
        <v>Engine</v>
      </c>
      <c r="F1828" s="39" t="str">
        <f>IF(Data!Y1825=TRUE(), "Yes", "No")</f>
        <v>No</v>
      </c>
      <c r="G1828" s="40">
        <f>Data!AK1825</f>
        <v>0</v>
      </c>
      <c r="H1828" s="35" t="str">
        <f>Data!AB1825</f>
        <v>Odómetro sin procesar</v>
      </c>
      <c r="I1828" s="35">
        <f>Data!AD1825</f>
        <v>0</v>
      </c>
      <c r="J1828" s="35">
        <f>Data!AF1825</f>
        <v>0</v>
      </c>
      <c r="K1828" s="35" t="str">
        <f>CONCATENATE(Data!AH1825, " ", Data!AI1825)</f>
        <v>15939 km</v>
      </c>
      <c r="L1828" s="35" t="str">
        <f>Data!C1825</f>
        <v>Vehicle, Battery Electric Vehicle</v>
      </c>
      <c r="M1828" s="35">
        <f>Data!H1825</f>
        <v>0</v>
      </c>
      <c r="N1828" s="41">
        <f>Data!I1825</f>
        <v>46087.3880790162</v>
      </c>
      <c r="O1828" s="35">
        <f>Data!L1825</f>
        <v>0</v>
      </c>
      <c r="P1828" s="35">
        <f>Data!M1825</f>
        <v>0</v>
      </c>
      <c r="Q1828" s="35" t="str">
        <f>IF(Data!N1825=0,"",Data!N1825)</f>
        <v/>
      </c>
      <c r="R1828" s="35">
        <f>Data!K1825</f>
        <v>0</v>
      </c>
      <c r="S1828" s="35" t="str">
        <f>IF(Data!X1825=TRUE(), "Yes", "No")</f>
        <v>No</v>
      </c>
      <c r="T1828" s="40" t="e">
        <f>#REF!</f>
        <v>#REF!</v>
      </c>
    </row>
    <row r="1829" spans="1:20" x14ac:dyDescent="0.3">
      <c r="A1829" s="35" t="str">
        <f>Data!A1826</f>
        <v>NISSAN LEAF 299-1018</v>
      </c>
      <c r="B1829" s="36">
        <f t="shared" si="28"/>
        <v>46087.388113425928</v>
      </c>
      <c r="C1829" s="37" t="str">
        <f>IF(Data!J1826="GpsRecord", CONCATENATE($U$3,": ",Data!M1826,", ",Data!L1826), CONCATENATE(Data!AB1826, " ", Data!AH1826))</f>
        <v>Ubicación: 9.98161, -84.34838</v>
      </c>
      <c r="D1829" s="38" t="str">
        <f>IF(Data!O1826=TRUE(), "Yes", "No")</f>
        <v>Yes</v>
      </c>
      <c r="E1829" s="38" t="str">
        <f>IF(Data!J1826="EngineStatusRecord","Engine",IF(Data!J1826="GpsRecord", "GPS", IF(Data!J1826="EngineFaultRecord", "Fault", IF(Data!J1826="DriverChange","Driver",IF(Data!J1826="CustomRecord","Custom","Debug")))))</f>
        <v>GPS</v>
      </c>
      <c r="F1829" s="39" t="str">
        <f>IF(Data!Y1826=TRUE(), "Yes", "No")</f>
        <v>Yes</v>
      </c>
      <c r="G1829" s="40">
        <f>Data!AK1826</f>
        <v>0</v>
      </c>
      <c r="H1829" s="35">
        <f>Data!AB1826</f>
        <v>0</v>
      </c>
      <c r="I1829" s="35">
        <f>Data!AD1826</f>
        <v>0</v>
      </c>
      <c r="J1829" s="35">
        <f>Data!AF1826</f>
        <v>0</v>
      </c>
      <c r="K1829" s="35" t="str">
        <f>CONCATENATE(Data!AH1826, " ", Data!AI1826)</f>
        <v xml:space="preserve"> </v>
      </c>
      <c r="L1829" s="35" t="str">
        <f>Data!C1826</f>
        <v>Vehicle, Battery Electric Vehicle</v>
      </c>
      <c r="M1829" s="35">
        <f>Data!H1826</f>
        <v>0</v>
      </c>
      <c r="N1829" s="41">
        <f>Data!I1826</f>
        <v>46087.388113425928</v>
      </c>
      <c r="O1829" s="35">
        <f>Data!L1826</f>
        <v>-84.348380000000006</v>
      </c>
      <c r="P1829" s="35">
        <f>Data!M1826</f>
        <v>9.9816099999999999</v>
      </c>
      <c r="Q1829" s="35" t="str">
        <f>IF(Data!N1826=0,"",Data!N1826)</f>
        <v>CurveSpeedEstimateError</v>
      </c>
      <c r="R1829" s="35">
        <f>Data!K1826</f>
        <v>42</v>
      </c>
      <c r="S1829" s="35" t="str">
        <f>IF(Data!X1826=TRUE(), "Yes", "No")</f>
        <v>Yes</v>
      </c>
      <c r="T1829" s="40" t="e">
        <f>#REF!</f>
        <v>#REF!</v>
      </c>
    </row>
    <row r="1830" spans="1:20" x14ac:dyDescent="0.3">
      <c r="A1830" s="35" t="str">
        <f>Data!A1827</f>
        <v>NISSAN LEAF 299-1018</v>
      </c>
      <c r="B1830" s="36">
        <f t="shared" si="28"/>
        <v>46087.388159722221</v>
      </c>
      <c r="C1830" s="37" t="str">
        <f>IF(Data!J1827="GpsRecord", CONCATENATE($U$3,": ",Data!M1827,", ",Data!L1827), CONCATENATE(Data!AB1827, " ", Data!AH1827))</f>
        <v>Ubicación: 9.98171, -84.34877</v>
      </c>
      <c r="D1830" s="38" t="str">
        <f>IF(Data!O1827=TRUE(), "Yes", "No")</f>
        <v>Yes</v>
      </c>
      <c r="E1830" s="38" t="str">
        <f>IF(Data!J1827="EngineStatusRecord","Engine",IF(Data!J1827="GpsRecord", "GPS", IF(Data!J1827="EngineFaultRecord", "Fault", IF(Data!J1827="DriverChange","Driver",IF(Data!J1827="CustomRecord","Custom","Debug")))))</f>
        <v>GPS</v>
      </c>
      <c r="F1830" s="39" t="str">
        <f>IF(Data!Y1827=TRUE(), "Yes", "No")</f>
        <v>Yes</v>
      </c>
      <c r="G1830" s="40">
        <f>Data!AK1827</f>
        <v>0</v>
      </c>
      <c r="H1830" s="35">
        <f>Data!AB1827</f>
        <v>0</v>
      </c>
      <c r="I1830" s="35">
        <f>Data!AD1827</f>
        <v>0</v>
      </c>
      <c r="J1830" s="35">
        <f>Data!AF1827</f>
        <v>0</v>
      </c>
      <c r="K1830" s="35" t="str">
        <f>CONCATENATE(Data!AH1827, " ", Data!AI1827)</f>
        <v xml:space="preserve"> </v>
      </c>
      <c r="L1830" s="35" t="str">
        <f>Data!C1827</f>
        <v>Vehicle, Battery Electric Vehicle</v>
      </c>
      <c r="M1830" s="35">
        <f>Data!H1827</f>
        <v>0</v>
      </c>
      <c r="N1830" s="41">
        <f>Data!I1827</f>
        <v>46087.388159722221</v>
      </c>
      <c r="O1830" s="35">
        <f>Data!L1827</f>
        <v>-84.348770000000002</v>
      </c>
      <c r="P1830" s="35">
        <f>Data!M1827</f>
        <v>9.9817099999999996</v>
      </c>
      <c r="Q1830" s="35" t="str">
        <f>IF(Data!N1827=0,"",Data!N1827)</f>
        <v>CurvePositionEstimateError</v>
      </c>
      <c r="R1830" s="35">
        <f>Data!K1827</f>
        <v>41</v>
      </c>
      <c r="S1830" s="35" t="str">
        <f>IF(Data!X1827=TRUE(), "Yes", "No")</f>
        <v>Yes</v>
      </c>
      <c r="T1830" s="40" t="e">
        <f>#REF!</f>
        <v>#REF!</v>
      </c>
    </row>
    <row r="1831" spans="1:20" x14ac:dyDescent="0.3">
      <c r="A1831" s="35" t="str">
        <f>Data!A1828</f>
        <v>NISSAN LEAF 299-1018</v>
      </c>
      <c r="B1831" s="36">
        <f t="shared" si="28"/>
        <v>46087.388159861111</v>
      </c>
      <c r="C1831" s="37" t="str">
        <f>IF(Data!J1828="GpsRecord", CONCATENATE($U$3,": ",Data!M1828,", ",Data!L1828), CONCATENATE(Data!AB1828, " ", Data!AH1828))</f>
        <v>Velocidad del motor en carretera 42</v>
      </c>
      <c r="D1831" s="38" t="str">
        <f>IF(Data!O1828=TRUE(), "Yes", "No")</f>
        <v>No</v>
      </c>
      <c r="E1831" s="38" t="str">
        <f>IF(Data!J1828="EngineStatusRecord","Engine",IF(Data!J1828="GpsRecord", "GPS", IF(Data!J1828="EngineFaultRecord", "Fault", IF(Data!J1828="DriverChange","Driver",IF(Data!J1828="CustomRecord","Custom","Debug")))))</f>
        <v>Engine</v>
      </c>
      <c r="F1831" s="39" t="str">
        <f>IF(Data!Y1828=TRUE(), "Yes", "No")</f>
        <v>No</v>
      </c>
      <c r="G1831" s="40">
        <f>Data!AK1828</f>
        <v>0</v>
      </c>
      <c r="H1831" s="35" t="str">
        <f>Data!AB1828</f>
        <v>Velocidad del motor en carretera</v>
      </c>
      <c r="I1831" s="35">
        <f>Data!AD1828</f>
        <v>0</v>
      </c>
      <c r="J1831" s="35">
        <f>Data!AF1828</f>
        <v>0</v>
      </c>
      <c r="K1831" s="35" t="str">
        <f>CONCATENATE(Data!AH1828, " ", Data!AI1828)</f>
        <v>42 km/h</v>
      </c>
      <c r="L1831" s="35" t="str">
        <f>Data!C1828</f>
        <v>Vehicle, Battery Electric Vehicle</v>
      </c>
      <c r="M1831" s="35">
        <f>Data!H1828</f>
        <v>0</v>
      </c>
      <c r="N1831" s="41">
        <f>Data!I1828</f>
        <v>46087.388159861111</v>
      </c>
      <c r="O1831" s="35">
        <f>Data!L1828</f>
        <v>0</v>
      </c>
      <c r="P1831" s="35">
        <f>Data!M1828</f>
        <v>0</v>
      </c>
      <c r="Q1831" s="35" t="str">
        <f>IF(Data!N1828=0,"",Data!N1828)</f>
        <v/>
      </c>
      <c r="R1831" s="35">
        <f>Data!K1828</f>
        <v>0</v>
      </c>
      <c r="S1831" s="35" t="str">
        <f>IF(Data!X1828=TRUE(), "Yes", "No")</f>
        <v>No</v>
      </c>
      <c r="T1831" s="40" t="e">
        <f>#REF!</f>
        <v>#REF!</v>
      </c>
    </row>
    <row r="1832" spans="1:20" x14ac:dyDescent="0.3">
      <c r="A1832" s="35" t="str">
        <f>Data!A1829</f>
        <v>NISSAN LEAF 299-1018</v>
      </c>
      <c r="B1832" s="36">
        <f t="shared" si="28"/>
        <v>46087.388182870367</v>
      </c>
      <c r="C1832" s="37" t="str">
        <f>IF(Data!J1829="GpsRecord", CONCATENATE($U$3,": ",Data!M1829,", ",Data!L1829), CONCATENATE(Data!AB1829, " ", Data!AH1829))</f>
        <v xml:space="preserve"> </v>
      </c>
      <c r="D1832" s="38" t="str">
        <f>IF(Data!O1829=TRUE(), "Yes", "No")</f>
        <v>No</v>
      </c>
      <c r="E1832" s="38" t="str">
        <f>IF(Data!J1829="EngineStatusRecord","Engine",IF(Data!J1829="GpsRecord", "GPS", IF(Data!J1829="EngineFaultRecord", "Fault", IF(Data!J1829="DriverChange","Driver",IF(Data!J1829="CustomRecord","Custom","Debug")))))</f>
        <v>Debug</v>
      </c>
      <c r="F1832" s="39" t="str">
        <f>IF(Data!Y1829=TRUE(), "Yes", "No")</f>
        <v>No</v>
      </c>
      <c r="G1832" s="40" t="str">
        <f>Data!AK1829</f>
        <v>00-26-00-58-02-00-00-00-00-00-00-00-00-00-00</v>
      </c>
      <c r="H1832" s="35">
        <f>Data!AB1829</f>
        <v>0</v>
      </c>
      <c r="I1832" s="35">
        <f>Data!AD1829</f>
        <v>0</v>
      </c>
      <c r="J1832" s="35">
        <f>Data!AF1829</f>
        <v>0</v>
      </c>
      <c r="K1832" s="35" t="str">
        <f>CONCATENATE(Data!AH1829, " ", Data!AI1829)</f>
        <v xml:space="preserve"> </v>
      </c>
      <c r="L1832" s="35" t="str">
        <f>Data!C1829</f>
        <v>Vehicle, Battery Electric Vehicle</v>
      </c>
      <c r="M1832" s="35">
        <f>Data!H1829</f>
        <v>0</v>
      </c>
      <c r="N1832" s="41">
        <f>Data!I1829</f>
        <v>46087.388182870367</v>
      </c>
      <c r="O1832" s="35">
        <f>Data!L1829</f>
        <v>0</v>
      </c>
      <c r="P1832" s="35">
        <f>Data!M1829</f>
        <v>0</v>
      </c>
      <c r="Q1832" s="35" t="str">
        <f>IF(Data!N1829=0,"",Data!N1829)</f>
        <v>61716</v>
      </c>
      <c r="R1832" s="35">
        <f>Data!K1829</f>
        <v>0</v>
      </c>
      <c r="S1832" s="35" t="str">
        <f>IF(Data!X1829=TRUE(), "Yes", "No")</f>
        <v>No</v>
      </c>
      <c r="T1832" s="40" t="e">
        <f>#REF!</f>
        <v>#REF!</v>
      </c>
    </row>
    <row r="1833" spans="1:20" x14ac:dyDescent="0.3">
      <c r="A1833" s="35" t="str">
        <f>Data!A1830</f>
        <v>NISSAN LEAF 299-1018</v>
      </c>
      <c r="B1833" s="36">
        <f t="shared" si="28"/>
        <v>46087.388191782411</v>
      </c>
      <c r="C1833" s="37" t="str">
        <f>IF(Data!J1830="GpsRecord", CONCATENATE($U$3,": ",Data!M1830,", ",Data!L1830), CONCATENATE(Data!AB1830, " ", Data!AH1830))</f>
        <v>Energía de la batería del vehículo eléctrico 16153</v>
      </c>
      <c r="D1833" s="38" t="str">
        <f>IF(Data!O1830=TRUE(), "Yes", "No")</f>
        <v>No</v>
      </c>
      <c r="E1833" s="38" t="str">
        <f>IF(Data!J1830="EngineStatusRecord","Engine",IF(Data!J1830="GpsRecord", "GPS", IF(Data!J1830="EngineFaultRecord", "Fault", IF(Data!J1830="DriverChange","Driver",IF(Data!J1830="CustomRecord","Custom","Debug")))))</f>
        <v>Engine</v>
      </c>
      <c r="F1833" s="39" t="str">
        <f>IF(Data!Y1830=TRUE(), "Yes", "No")</f>
        <v>No</v>
      </c>
      <c r="G1833" s="40">
        <f>Data!AK1830</f>
        <v>0</v>
      </c>
      <c r="H1833" s="35" t="str">
        <f>Data!AB1830</f>
        <v>Energía de la batería del vehículo eléctrico</v>
      </c>
      <c r="I1833" s="35">
        <f>Data!AD1830</f>
        <v>0</v>
      </c>
      <c r="J1833" s="35">
        <f>Data!AF1830</f>
        <v>0</v>
      </c>
      <c r="K1833" s="35" t="str">
        <f>CONCATENATE(Data!AH1830, " ", Data!AI1830)</f>
        <v>16153 W</v>
      </c>
      <c r="L1833" s="35" t="str">
        <f>Data!C1830</f>
        <v>Vehicle, Battery Electric Vehicle</v>
      </c>
      <c r="M1833" s="35">
        <f>Data!H1830</f>
        <v>0</v>
      </c>
      <c r="N1833" s="41">
        <f>Data!I1830</f>
        <v>46087.388191782411</v>
      </c>
      <c r="O1833" s="35">
        <f>Data!L1830</f>
        <v>0</v>
      </c>
      <c r="P1833" s="35">
        <f>Data!M1830</f>
        <v>0</v>
      </c>
      <c r="Q1833" s="35" t="str">
        <f>IF(Data!N1830=0,"",Data!N1830)</f>
        <v/>
      </c>
      <c r="R1833" s="35">
        <f>Data!K1830</f>
        <v>0</v>
      </c>
      <c r="S1833" s="35" t="str">
        <f>IF(Data!X1830=TRUE(), "Yes", "No")</f>
        <v>No</v>
      </c>
      <c r="T1833" s="40" t="e">
        <f>#REF!</f>
        <v>#REF!</v>
      </c>
    </row>
    <row r="1834" spans="1:20" x14ac:dyDescent="0.3">
      <c r="A1834" s="35" t="str">
        <f>Data!A1831</f>
        <v>NISSAN LEAF 299-1018</v>
      </c>
      <c r="B1834" s="36">
        <f t="shared" si="28"/>
        <v>46087.388200775466</v>
      </c>
      <c r="C1834" s="37" t="str">
        <f>IF(Data!J1831="GpsRecord", CONCATENATE($U$3,": ",Data!M1831,", ",Data!L1831), CONCATENATE(Data!AB1831, " ", Data!AH1831))</f>
        <v>Distancia incremental basada en la velocidad en carretera del motor 2</v>
      </c>
      <c r="D1834" s="38" t="str">
        <f>IF(Data!O1831=TRUE(), "Yes", "No")</f>
        <v>No</v>
      </c>
      <c r="E1834" s="38" t="str">
        <f>IF(Data!J1831="EngineStatusRecord","Engine",IF(Data!J1831="GpsRecord", "GPS", IF(Data!J1831="EngineFaultRecord", "Fault", IF(Data!J1831="DriverChange","Driver",IF(Data!J1831="CustomRecord","Custom","Debug")))))</f>
        <v>Engine</v>
      </c>
      <c r="F1834" s="39" t="str">
        <f>IF(Data!Y1831=TRUE(), "Yes", "No")</f>
        <v>No</v>
      </c>
      <c r="G1834" s="40">
        <f>Data!AK1831</f>
        <v>0</v>
      </c>
      <c r="H1834" s="35" t="str">
        <f>Data!AB1831</f>
        <v>Distancia incremental basada en la velocidad en carretera del motor</v>
      </c>
      <c r="I1834" s="35">
        <f>Data!AD1831</f>
        <v>0</v>
      </c>
      <c r="J1834" s="35">
        <f>Data!AF1831</f>
        <v>0</v>
      </c>
      <c r="K1834" s="35" t="str">
        <f>CONCATENATE(Data!AH1831, " ", Data!AI1831)</f>
        <v>2 km</v>
      </c>
      <c r="L1834" s="35" t="str">
        <f>Data!C1831</f>
        <v>Vehicle, Battery Electric Vehicle</v>
      </c>
      <c r="M1834" s="35">
        <f>Data!H1831</f>
        <v>0</v>
      </c>
      <c r="N1834" s="41">
        <f>Data!I1831</f>
        <v>46087.388200775466</v>
      </c>
      <c r="O1834" s="35">
        <f>Data!L1831</f>
        <v>0</v>
      </c>
      <c r="P1834" s="35">
        <f>Data!M1831</f>
        <v>0</v>
      </c>
      <c r="Q1834" s="35" t="str">
        <f>IF(Data!N1831=0,"",Data!N1831)</f>
        <v/>
      </c>
      <c r="R1834" s="35">
        <f>Data!K1831</f>
        <v>0</v>
      </c>
      <c r="S1834" s="35" t="str">
        <f>IF(Data!X1831=TRUE(), "Yes", "No")</f>
        <v>No</v>
      </c>
      <c r="T1834" s="40" t="e">
        <f>#REF!</f>
        <v>#REF!</v>
      </c>
    </row>
    <row r="1835" spans="1:20" x14ac:dyDescent="0.3">
      <c r="A1835" s="35" t="str">
        <f>Data!A1832</f>
        <v>NISSAN LEAF 299-1018</v>
      </c>
      <c r="B1835" s="36">
        <f t="shared" si="28"/>
        <v>46087.388206018521</v>
      </c>
      <c r="C1835" s="37" t="str">
        <f>IF(Data!J1832="GpsRecord", CONCATENATE($U$3,": ",Data!M1832,", ",Data!L1832), CONCATENATE(Data!AB1832, " ", Data!AH1832))</f>
        <v>Ubicación: 9.98152, -84.34914</v>
      </c>
      <c r="D1835" s="38" t="str">
        <f>IF(Data!O1832=TRUE(), "Yes", "No")</f>
        <v>Yes</v>
      </c>
      <c r="E1835" s="38" t="str">
        <f>IF(Data!J1832="EngineStatusRecord","Engine",IF(Data!J1832="GpsRecord", "GPS", IF(Data!J1832="EngineFaultRecord", "Fault", IF(Data!J1832="DriverChange","Driver",IF(Data!J1832="CustomRecord","Custom","Debug")))))</f>
        <v>GPS</v>
      </c>
      <c r="F1835" s="39" t="str">
        <f>IF(Data!Y1832=TRUE(), "Yes", "No")</f>
        <v>Yes</v>
      </c>
      <c r="G1835" s="40">
        <f>Data!AK1832</f>
        <v>0</v>
      </c>
      <c r="H1835" s="35">
        <f>Data!AB1832</f>
        <v>0</v>
      </c>
      <c r="I1835" s="35">
        <f>Data!AD1832</f>
        <v>0</v>
      </c>
      <c r="J1835" s="35">
        <f>Data!AF1832</f>
        <v>0</v>
      </c>
      <c r="K1835" s="35" t="str">
        <f>CONCATENATE(Data!AH1832, " ", Data!AI1832)</f>
        <v xml:space="preserve"> </v>
      </c>
      <c r="L1835" s="35" t="str">
        <f>Data!C1832</f>
        <v>Vehicle, Battery Electric Vehicle</v>
      </c>
      <c r="M1835" s="35">
        <f>Data!H1832</f>
        <v>0</v>
      </c>
      <c r="N1835" s="41">
        <f>Data!I1832</f>
        <v>46087.388206018521</v>
      </c>
      <c r="O1835" s="35">
        <f>Data!L1832</f>
        <v>-84.349140000000006</v>
      </c>
      <c r="P1835" s="35">
        <f>Data!M1832</f>
        <v>9.9815199999999997</v>
      </c>
      <c r="Q1835" s="35" t="str">
        <f>IF(Data!N1832=0,"",Data!N1832)</f>
        <v>CurvePositionEstimateError</v>
      </c>
      <c r="R1835" s="35">
        <f>Data!K1832</f>
        <v>44</v>
      </c>
      <c r="S1835" s="35" t="str">
        <f>IF(Data!X1832=TRUE(), "Yes", "No")</f>
        <v>Yes</v>
      </c>
      <c r="T1835" s="40" t="e">
        <f>#REF!</f>
        <v>#REF!</v>
      </c>
    </row>
    <row r="1836" spans="1:20" x14ac:dyDescent="0.3">
      <c r="A1836" s="35" t="str">
        <f>Data!A1833</f>
        <v>NISSAN LEAF 299-1018</v>
      </c>
      <c r="B1836" s="36">
        <f t="shared" si="28"/>
        <v>46087.388217685184</v>
      </c>
      <c r="C1836" s="37" t="str">
        <f>IF(Data!J1833="GpsRecord", CONCATENATE($U$3,": ",Data!M1833,", ",Data!L1833), CONCATENATE(Data!AB1833, " ", Data!AH1833))</f>
        <v>Velocidad del motor en carretera 50</v>
      </c>
      <c r="D1836" s="38" t="str">
        <f>IF(Data!O1833=TRUE(), "Yes", "No")</f>
        <v>No</v>
      </c>
      <c r="E1836" s="38" t="str">
        <f>IF(Data!J1833="EngineStatusRecord","Engine",IF(Data!J1833="GpsRecord", "GPS", IF(Data!J1833="EngineFaultRecord", "Fault", IF(Data!J1833="DriverChange","Driver",IF(Data!J1833="CustomRecord","Custom","Debug")))))</f>
        <v>Engine</v>
      </c>
      <c r="F1836" s="39" t="str">
        <f>IF(Data!Y1833=TRUE(), "Yes", "No")</f>
        <v>No</v>
      </c>
      <c r="G1836" s="40">
        <f>Data!AK1833</f>
        <v>0</v>
      </c>
      <c r="H1836" s="35" t="str">
        <f>Data!AB1833</f>
        <v>Velocidad del motor en carretera</v>
      </c>
      <c r="I1836" s="35">
        <f>Data!AD1833</f>
        <v>0</v>
      </c>
      <c r="J1836" s="35">
        <f>Data!AF1833</f>
        <v>0</v>
      </c>
      <c r="K1836" s="35" t="str">
        <f>CONCATENATE(Data!AH1833, " ", Data!AI1833)</f>
        <v>50 km/h</v>
      </c>
      <c r="L1836" s="35" t="str">
        <f>Data!C1833</f>
        <v>Vehicle, Battery Electric Vehicle</v>
      </c>
      <c r="M1836" s="35">
        <f>Data!H1833</f>
        <v>0</v>
      </c>
      <c r="N1836" s="41">
        <f>Data!I1833</f>
        <v>46087.388217685184</v>
      </c>
      <c r="O1836" s="35">
        <f>Data!L1833</f>
        <v>0</v>
      </c>
      <c r="P1836" s="35">
        <f>Data!M1833</f>
        <v>0</v>
      </c>
      <c r="Q1836" s="35" t="str">
        <f>IF(Data!N1833=0,"",Data!N1833)</f>
        <v/>
      </c>
      <c r="R1836" s="35">
        <f>Data!K1833</f>
        <v>0</v>
      </c>
      <c r="S1836" s="35" t="str">
        <f>IF(Data!X1833=TRUE(), "Yes", "No")</f>
        <v>No</v>
      </c>
      <c r="T1836" s="40" t="e">
        <f>#REF!</f>
        <v>#REF!</v>
      </c>
    </row>
    <row r="1837" spans="1:20" x14ac:dyDescent="0.3">
      <c r="A1837" s="35" t="str">
        <f>Data!A1834</f>
        <v>NISSAN LEAF 299-1018</v>
      </c>
      <c r="B1837" s="36">
        <f t="shared" si="28"/>
        <v>46087.388238344909</v>
      </c>
      <c r="C1837" s="37" t="str">
        <f>IF(Data!J1834="GpsRecord", CONCATENATE($U$3,": ",Data!M1834,", ",Data!L1834), CONCATENATE(Data!AB1834, " ", Data!AH1834))</f>
        <v>Energía de la batería del vehículo eléctrico -10023</v>
      </c>
      <c r="D1837" s="38" t="str">
        <f>IF(Data!O1834=TRUE(), "Yes", "No")</f>
        <v>No</v>
      </c>
      <c r="E1837" s="38" t="str">
        <f>IF(Data!J1834="EngineStatusRecord","Engine",IF(Data!J1834="GpsRecord", "GPS", IF(Data!J1834="EngineFaultRecord", "Fault", IF(Data!J1834="DriverChange","Driver",IF(Data!J1834="CustomRecord","Custom","Debug")))))</f>
        <v>Engine</v>
      </c>
      <c r="F1837" s="39" t="str">
        <f>IF(Data!Y1834=TRUE(), "Yes", "No")</f>
        <v>No</v>
      </c>
      <c r="G1837" s="40">
        <f>Data!AK1834</f>
        <v>0</v>
      </c>
      <c r="H1837" s="35" t="str">
        <f>Data!AB1834</f>
        <v>Energía de la batería del vehículo eléctrico</v>
      </c>
      <c r="I1837" s="35">
        <f>Data!AD1834</f>
        <v>0</v>
      </c>
      <c r="J1837" s="35">
        <f>Data!AF1834</f>
        <v>0</v>
      </c>
      <c r="K1837" s="35" t="str">
        <f>CONCATENATE(Data!AH1834, " ", Data!AI1834)</f>
        <v>-10023 W</v>
      </c>
      <c r="L1837" s="35" t="str">
        <f>Data!C1834</f>
        <v>Vehicle, Battery Electric Vehicle</v>
      </c>
      <c r="M1837" s="35">
        <f>Data!H1834</f>
        <v>0</v>
      </c>
      <c r="N1837" s="41">
        <f>Data!I1834</f>
        <v>46087.388238344909</v>
      </c>
      <c r="O1837" s="35">
        <f>Data!L1834</f>
        <v>0</v>
      </c>
      <c r="P1837" s="35">
        <f>Data!M1834</f>
        <v>0</v>
      </c>
      <c r="Q1837" s="35" t="str">
        <f>IF(Data!N1834=0,"",Data!N1834)</f>
        <v/>
      </c>
      <c r="R1837" s="35">
        <f>Data!K1834</f>
        <v>0</v>
      </c>
      <c r="S1837" s="35" t="str">
        <f>IF(Data!X1834=TRUE(), "Yes", "No")</f>
        <v>No</v>
      </c>
      <c r="T1837" s="40" t="e">
        <f>#REF!</f>
        <v>#REF!</v>
      </c>
    </row>
    <row r="1838" spans="1:20" x14ac:dyDescent="0.3">
      <c r="A1838" s="35" t="str">
        <f>Data!A1835</f>
        <v>NISSAN LEAF 299-1018</v>
      </c>
      <c r="B1838" s="36">
        <f t="shared" si="28"/>
        <v>46087.38826388889</v>
      </c>
      <c r="C1838" s="37" t="str">
        <f>IF(Data!J1835="GpsRecord", CONCATENATE($U$3,": ",Data!M1835,", ",Data!L1835), CONCATENATE(Data!AB1835, " ", Data!AH1835))</f>
        <v>Ubicación: 9.98118, -84.34963</v>
      </c>
      <c r="D1838" s="38" t="str">
        <f>IF(Data!O1835=TRUE(), "Yes", "No")</f>
        <v>Yes</v>
      </c>
      <c r="E1838" s="38" t="str">
        <f>IF(Data!J1835="EngineStatusRecord","Engine",IF(Data!J1835="GpsRecord", "GPS", IF(Data!J1835="EngineFaultRecord", "Fault", IF(Data!J1835="DriverChange","Driver",IF(Data!J1835="CustomRecord","Custom","Debug")))))</f>
        <v>GPS</v>
      </c>
      <c r="F1838" s="39" t="str">
        <f>IF(Data!Y1835=TRUE(), "Yes", "No")</f>
        <v>Yes</v>
      </c>
      <c r="G1838" s="40">
        <f>Data!AK1835</f>
        <v>0</v>
      </c>
      <c r="H1838" s="35">
        <f>Data!AB1835</f>
        <v>0</v>
      </c>
      <c r="I1838" s="35">
        <f>Data!AD1835</f>
        <v>0</v>
      </c>
      <c r="J1838" s="35">
        <f>Data!AF1835</f>
        <v>0</v>
      </c>
      <c r="K1838" s="35" t="str">
        <f>CONCATENATE(Data!AH1835, " ", Data!AI1835)</f>
        <v xml:space="preserve"> </v>
      </c>
      <c r="L1838" s="35" t="str">
        <f>Data!C1835</f>
        <v>Vehicle, Battery Electric Vehicle</v>
      </c>
      <c r="M1838" s="35">
        <f>Data!H1835</f>
        <v>0</v>
      </c>
      <c r="N1838" s="41">
        <f>Data!I1835</f>
        <v>46087.38826388889</v>
      </c>
      <c r="O1838" s="35">
        <f>Data!L1835</f>
        <v>-84.349630000000005</v>
      </c>
      <c r="P1838" s="35">
        <f>Data!M1835</f>
        <v>9.9811800000000002</v>
      </c>
      <c r="Q1838" s="35" t="str">
        <f>IF(Data!N1835=0,"",Data!N1835)</f>
        <v>CurveBased</v>
      </c>
      <c r="R1838" s="35">
        <f>Data!K1835</f>
        <v>46</v>
      </c>
      <c r="S1838" s="35" t="str">
        <f>IF(Data!X1835=TRUE(), "Yes", "No")</f>
        <v>Yes</v>
      </c>
      <c r="T1838" s="40" t="e">
        <f>#REF!</f>
        <v>#REF!</v>
      </c>
    </row>
    <row r="1839" spans="1:20" x14ac:dyDescent="0.3">
      <c r="A1839" s="35" t="str">
        <f>Data!A1836</f>
        <v>NISSAN LEAF 299-1018</v>
      </c>
      <c r="B1839" s="36">
        <f t="shared" si="28"/>
        <v>46087.388310185182</v>
      </c>
      <c r="C1839" s="37" t="str">
        <f>IF(Data!J1836="GpsRecord", CONCATENATE($U$3,": ",Data!M1836,", ",Data!L1836), CONCATENATE(Data!AB1836, " ", Data!AH1836))</f>
        <v>Ubicación: 9.98078, -84.34988</v>
      </c>
      <c r="D1839" s="38" t="str">
        <f>IF(Data!O1836=TRUE(), "Yes", "No")</f>
        <v>Yes</v>
      </c>
      <c r="E1839" s="38" t="str">
        <f>IF(Data!J1836="EngineStatusRecord","Engine",IF(Data!J1836="GpsRecord", "GPS", IF(Data!J1836="EngineFaultRecord", "Fault", IF(Data!J1836="DriverChange","Driver",IF(Data!J1836="CustomRecord","Custom","Debug")))))</f>
        <v>GPS</v>
      </c>
      <c r="F1839" s="39" t="str">
        <f>IF(Data!Y1836=TRUE(), "Yes", "No")</f>
        <v>Yes</v>
      </c>
      <c r="G1839" s="40">
        <f>Data!AK1836</f>
        <v>0</v>
      </c>
      <c r="H1839" s="35">
        <f>Data!AB1836</f>
        <v>0</v>
      </c>
      <c r="I1839" s="35">
        <f>Data!AD1836</f>
        <v>0</v>
      </c>
      <c r="J1839" s="35">
        <f>Data!AF1836</f>
        <v>0</v>
      </c>
      <c r="K1839" s="35" t="str">
        <f>CONCATENATE(Data!AH1836, " ", Data!AI1836)</f>
        <v xml:space="preserve"> </v>
      </c>
      <c r="L1839" s="35" t="str">
        <f>Data!C1836</f>
        <v>Vehicle, Battery Electric Vehicle</v>
      </c>
      <c r="M1839" s="35">
        <f>Data!H1836</f>
        <v>0</v>
      </c>
      <c r="N1839" s="41">
        <f>Data!I1836</f>
        <v>46087.388310185182</v>
      </c>
      <c r="O1839" s="35">
        <f>Data!L1836</f>
        <v>-84.349879999999999</v>
      </c>
      <c r="P1839" s="35">
        <f>Data!M1836</f>
        <v>9.9807799999999993</v>
      </c>
      <c r="Q1839" s="35" t="str">
        <f>IF(Data!N1836=0,"",Data!N1836)</f>
        <v>CurvePositionEstimateError</v>
      </c>
      <c r="R1839" s="35">
        <f>Data!K1836</f>
        <v>46</v>
      </c>
      <c r="S1839" s="35" t="str">
        <f>IF(Data!X1836=TRUE(), "Yes", "No")</f>
        <v>Yes</v>
      </c>
      <c r="T1839" s="40" t="e">
        <f>#REF!</f>
        <v>#REF!</v>
      </c>
    </row>
    <row r="1840" spans="1:20" x14ac:dyDescent="0.3">
      <c r="A1840" s="35" t="str">
        <f>Data!A1837</f>
        <v>NISSAN LEAF 299-1018</v>
      </c>
      <c r="B1840" s="36">
        <f t="shared" si="28"/>
        <v>46087.388390300926</v>
      </c>
      <c r="C1840" s="37" t="str">
        <f>IF(Data!J1837="GpsRecord", CONCATENATE($U$3,": ",Data!M1837,", ",Data!L1837), CONCATENATE(Data!AB1837, " ", Data!AH1837))</f>
        <v>Temperatura del aire exterior 27</v>
      </c>
      <c r="D1840" s="38" t="str">
        <f>IF(Data!O1837=TRUE(), "Yes", "No")</f>
        <v>No</v>
      </c>
      <c r="E1840" s="38" t="str">
        <f>IF(Data!J1837="EngineStatusRecord","Engine",IF(Data!J1837="GpsRecord", "GPS", IF(Data!J1837="EngineFaultRecord", "Fault", IF(Data!J1837="DriverChange","Driver",IF(Data!J1837="CustomRecord","Custom","Debug")))))</f>
        <v>Engine</v>
      </c>
      <c r="F1840" s="39" t="str">
        <f>IF(Data!Y1837=TRUE(), "Yes", "No")</f>
        <v>No</v>
      </c>
      <c r="G1840" s="40">
        <f>Data!AK1837</f>
        <v>0</v>
      </c>
      <c r="H1840" s="35" t="str">
        <f>Data!AB1837</f>
        <v>Temperatura del aire exterior</v>
      </c>
      <c r="I1840" s="35">
        <f>Data!AD1837</f>
        <v>0</v>
      </c>
      <c r="J1840" s="35">
        <f>Data!AF1837</f>
        <v>0</v>
      </c>
      <c r="K1840" s="35" t="str">
        <f>CONCATENATE(Data!AH1837, " ", Data!AI1837)</f>
        <v>27 C</v>
      </c>
      <c r="L1840" s="35" t="str">
        <f>Data!C1837</f>
        <v>Vehicle, Battery Electric Vehicle</v>
      </c>
      <c r="M1840" s="35">
        <f>Data!H1837</f>
        <v>0</v>
      </c>
      <c r="N1840" s="41">
        <f>Data!I1837</f>
        <v>46087.388390300926</v>
      </c>
      <c r="O1840" s="35">
        <f>Data!L1837</f>
        <v>0</v>
      </c>
      <c r="P1840" s="35">
        <f>Data!M1837</f>
        <v>0</v>
      </c>
      <c r="Q1840" s="35" t="str">
        <f>IF(Data!N1837=0,"",Data!N1837)</f>
        <v/>
      </c>
      <c r="R1840" s="35">
        <f>Data!K1837</f>
        <v>0</v>
      </c>
      <c r="S1840" s="35" t="str">
        <f>IF(Data!X1837=TRUE(), "Yes", "No")</f>
        <v>No</v>
      </c>
      <c r="T1840" s="40" t="e">
        <f>#REF!</f>
        <v>#REF!</v>
      </c>
    </row>
    <row r="1841" spans="1:20" x14ac:dyDescent="0.3">
      <c r="A1841" s="35" t="str">
        <f>Data!A1838</f>
        <v>NISSAN LEAF 299-1018</v>
      </c>
      <c r="B1841" s="36">
        <f t="shared" si="28"/>
        <v>46087.388402777775</v>
      </c>
      <c r="C1841" s="37" t="str">
        <f>IF(Data!J1838="GpsRecord", CONCATENATE($U$3,": ",Data!M1838,", ",Data!L1838), CONCATENATE(Data!AB1838, " ", Data!AH1838))</f>
        <v>Ubicación: 9.97986, -84.35024</v>
      </c>
      <c r="D1841" s="38" t="str">
        <f>IF(Data!O1838=TRUE(), "Yes", "No")</f>
        <v>Yes</v>
      </c>
      <c r="E1841" s="38" t="str">
        <f>IF(Data!J1838="EngineStatusRecord","Engine",IF(Data!J1838="GpsRecord", "GPS", IF(Data!J1838="EngineFaultRecord", "Fault", IF(Data!J1838="DriverChange","Driver",IF(Data!J1838="CustomRecord","Custom","Debug")))))</f>
        <v>GPS</v>
      </c>
      <c r="F1841" s="39" t="str">
        <f>IF(Data!Y1838=TRUE(), "Yes", "No")</f>
        <v>Yes</v>
      </c>
      <c r="G1841" s="40">
        <f>Data!AK1838</f>
        <v>0</v>
      </c>
      <c r="H1841" s="35">
        <f>Data!AB1838</f>
        <v>0</v>
      </c>
      <c r="I1841" s="35">
        <f>Data!AD1838</f>
        <v>0</v>
      </c>
      <c r="J1841" s="35">
        <f>Data!AF1838</f>
        <v>0</v>
      </c>
      <c r="K1841" s="35" t="str">
        <f>CONCATENATE(Data!AH1838, " ", Data!AI1838)</f>
        <v xml:space="preserve"> </v>
      </c>
      <c r="L1841" s="35" t="str">
        <f>Data!C1838</f>
        <v>Vehicle, Battery Electric Vehicle</v>
      </c>
      <c r="M1841" s="35">
        <f>Data!H1838</f>
        <v>0</v>
      </c>
      <c r="N1841" s="41">
        <f>Data!I1838</f>
        <v>46087.388402777775</v>
      </c>
      <c r="O1841" s="35">
        <f>Data!L1838</f>
        <v>-84.350239999999999</v>
      </c>
      <c r="P1841" s="35">
        <f>Data!M1838</f>
        <v>9.9798600000000004</v>
      </c>
      <c r="Q1841" s="35" t="str">
        <f>IF(Data!N1838=0,"",Data!N1838)</f>
        <v>CurveBased</v>
      </c>
      <c r="R1841" s="35">
        <f>Data!K1838</f>
        <v>50</v>
      </c>
      <c r="S1841" s="35" t="str">
        <f>IF(Data!X1838=TRUE(), "Yes", "No")</f>
        <v>Yes</v>
      </c>
      <c r="T1841" s="40" t="e">
        <f>#REF!</f>
        <v>#REF!</v>
      </c>
    </row>
    <row r="1842" spans="1:20" x14ac:dyDescent="0.3">
      <c r="A1842" s="35" t="str">
        <f>Data!A1839</f>
        <v>NISSAN LEAF 299-1018</v>
      </c>
      <c r="B1842" s="36">
        <f t="shared" si="28"/>
        <v>46087.388541666667</v>
      </c>
      <c r="C1842" s="37" t="str">
        <f>IF(Data!J1839="GpsRecord", CONCATENATE($U$3,": ",Data!M1839,", ",Data!L1839), CONCATENATE(Data!AB1839, " ", Data!AH1839))</f>
        <v>Ubicación: 9.97885, -84.35138</v>
      </c>
      <c r="D1842" s="38" t="str">
        <f>IF(Data!O1839=TRUE(), "Yes", "No")</f>
        <v>Yes</v>
      </c>
      <c r="E1842" s="38" t="str">
        <f>IF(Data!J1839="EngineStatusRecord","Engine",IF(Data!J1839="GpsRecord", "GPS", IF(Data!J1839="EngineFaultRecord", "Fault", IF(Data!J1839="DriverChange","Driver",IF(Data!J1839="CustomRecord","Custom","Debug")))))</f>
        <v>GPS</v>
      </c>
      <c r="F1842" s="39" t="str">
        <f>IF(Data!Y1839=TRUE(), "Yes", "No")</f>
        <v>Yes</v>
      </c>
      <c r="G1842" s="40">
        <f>Data!AK1839</f>
        <v>0</v>
      </c>
      <c r="H1842" s="35">
        <f>Data!AB1839</f>
        <v>0</v>
      </c>
      <c r="I1842" s="35">
        <f>Data!AD1839</f>
        <v>0</v>
      </c>
      <c r="J1842" s="35">
        <f>Data!AF1839</f>
        <v>0</v>
      </c>
      <c r="K1842" s="35" t="str">
        <f>CONCATENATE(Data!AH1839, " ", Data!AI1839)</f>
        <v xml:space="preserve"> </v>
      </c>
      <c r="L1842" s="35" t="str">
        <f>Data!C1839</f>
        <v>Vehicle, Battery Electric Vehicle</v>
      </c>
      <c r="M1842" s="35">
        <f>Data!H1839</f>
        <v>0</v>
      </c>
      <c r="N1842" s="41">
        <f>Data!I1839</f>
        <v>46087.388541666667</v>
      </c>
      <c r="O1842" s="35">
        <f>Data!L1839</f>
        <v>-84.351380000000006</v>
      </c>
      <c r="P1842" s="35">
        <f>Data!M1839</f>
        <v>9.9788499999999996</v>
      </c>
      <c r="Q1842" s="35" t="str">
        <f>IF(Data!N1839=0,"",Data!N1839)</f>
        <v>CurvePositionEstimateError</v>
      </c>
      <c r="R1842" s="35">
        <f>Data!K1839</f>
        <v>52</v>
      </c>
      <c r="S1842" s="35" t="str">
        <f>IF(Data!X1839=TRUE(), "Yes", "No")</f>
        <v>Yes</v>
      </c>
      <c r="T1842" s="40" t="e">
        <f>#REF!</f>
        <v>#REF!</v>
      </c>
    </row>
    <row r="1843" spans="1:20" x14ac:dyDescent="0.3">
      <c r="A1843" s="35" t="str">
        <f>Data!A1840</f>
        <v>NISSAN LEAF 299-1018</v>
      </c>
      <c r="B1843" s="36">
        <f t="shared" si="28"/>
        <v>46087.388599537036</v>
      </c>
      <c r="C1843" s="37" t="str">
        <f>IF(Data!J1840="GpsRecord", CONCATENATE($U$3,": ",Data!M1840,", ",Data!L1840), CONCATENATE(Data!AB1840, " ", Data!AH1840))</f>
        <v>Ubicación: 9.97841, -84.35191</v>
      </c>
      <c r="D1843" s="38" t="str">
        <f>IF(Data!O1840=TRUE(), "Yes", "No")</f>
        <v>Yes</v>
      </c>
      <c r="E1843" s="38" t="str">
        <f>IF(Data!J1840="EngineStatusRecord","Engine",IF(Data!J1840="GpsRecord", "GPS", IF(Data!J1840="EngineFaultRecord", "Fault", IF(Data!J1840="DriverChange","Driver",IF(Data!J1840="CustomRecord","Custom","Debug")))))</f>
        <v>GPS</v>
      </c>
      <c r="F1843" s="39" t="str">
        <f>IF(Data!Y1840=TRUE(), "Yes", "No")</f>
        <v>Yes</v>
      </c>
      <c r="G1843" s="40">
        <f>Data!AK1840</f>
        <v>0</v>
      </c>
      <c r="H1843" s="35">
        <f>Data!AB1840</f>
        <v>0</v>
      </c>
      <c r="I1843" s="35">
        <f>Data!AD1840</f>
        <v>0</v>
      </c>
      <c r="J1843" s="35">
        <f>Data!AF1840</f>
        <v>0</v>
      </c>
      <c r="K1843" s="35" t="str">
        <f>CONCATENATE(Data!AH1840, " ", Data!AI1840)</f>
        <v xml:space="preserve"> </v>
      </c>
      <c r="L1843" s="35" t="str">
        <f>Data!C1840</f>
        <v>Vehicle, Battery Electric Vehicle</v>
      </c>
      <c r="M1843" s="35">
        <f>Data!H1840</f>
        <v>0</v>
      </c>
      <c r="N1843" s="41">
        <f>Data!I1840</f>
        <v>46087.388599537036</v>
      </c>
      <c r="O1843" s="35">
        <f>Data!L1840</f>
        <v>-84.351910000000004</v>
      </c>
      <c r="P1843" s="35">
        <f>Data!M1840</f>
        <v>9.9784100000000002</v>
      </c>
      <c r="Q1843" s="35" t="str">
        <f>IF(Data!N1840=0,"",Data!N1840)</f>
        <v>CurveSpeed</v>
      </c>
      <c r="R1843" s="35">
        <f>Data!K1840</f>
        <v>55</v>
      </c>
      <c r="S1843" s="35" t="str">
        <f>IF(Data!X1840=TRUE(), "Yes", "No")</f>
        <v>Yes</v>
      </c>
      <c r="T1843" s="40" t="e">
        <f>#REF!</f>
        <v>#REF!</v>
      </c>
    </row>
    <row r="1844" spans="1:20" x14ac:dyDescent="0.3">
      <c r="A1844" s="35" t="str">
        <f>Data!A1841</f>
        <v>NISSAN LEAF 299-1018</v>
      </c>
      <c r="B1844" s="36">
        <f t="shared" si="28"/>
        <v>46087.38859962963</v>
      </c>
      <c r="C1844" s="37" t="str">
        <f>IF(Data!J1841="GpsRecord", CONCATENATE($U$3,": ",Data!M1841,", ",Data!L1841), CONCATENATE(Data!AB1841, " ", Data!AH1841))</f>
        <v>Velocidad del motor en carretera 56</v>
      </c>
      <c r="D1844" s="38" t="str">
        <f>IF(Data!O1841=TRUE(), "Yes", "No")</f>
        <v>No</v>
      </c>
      <c r="E1844" s="38" t="str">
        <f>IF(Data!J1841="EngineStatusRecord","Engine",IF(Data!J1841="GpsRecord", "GPS", IF(Data!J1841="EngineFaultRecord", "Fault", IF(Data!J1841="DriverChange","Driver",IF(Data!J1841="CustomRecord","Custom","Debug")))))</f>
        <v>Engine</v>
      </c>
      <c r="F1844" s="39" t="str">
        <f>IF(Data!Y1841=TRUE(), "Yes", "No")</f>
        <v>No</v>
      </c>
      <c r="G1844" s="40">
        <f>Data!AK1841</f>
        <v>0</v>
      </c>
      <c r="H1844" s="35" t="str">
        <f>Data!AB1841</f>
        <v>Velocidad del motor en carretera</v>
      </c>
      <c r="I1844" s="35">
        <f>Data!AD1841</f>
        <v>0</v>
      </c>
      <c r="J1844" s="35">
        <f>Data!AF1841</f>
        <v>0</v>
      </c>
      <c r="K1844" s="35" t="str">
        <f>CONCATENATE(Data!AH1841, " ", Data!AI1841)</f>
        <v>56 km/h</v>
      </c>
      <c r="L1844" s="35" t="str">
        <f>Data!C1841</f>
        <v>Vehicle, Battery Electric Vehicle</v>
      </c>
      <c r="M1844" s="35">
        <f>Data!H1841</f>
        <v>0</v>
      </c>
      <c r="N1844" s="41">
        <f>Data!I1841</f>
        <v>46087.38859962963</v>
      </c>
      <c r="O1844" s="35">
        <f>Data!L1841</f>
        <v>0</v>
      </c>
      <c r="P1844" s="35">
        <f>Data!M1841</f>
        <v>0</v>
      </c>
      <c r="Q1844" s="35" t="str">
        <f>IF(Data!N1841=0,"",Data!N1841)</f>
        <v/>
      </c>
      <c r="R1844" s="35">
        <f>Data!K1841</f>
        <v>0</v>
      </c>
      <c r="S1844" s="35" t="str">
        <f>IF(Data!X1841=TRUE(), "Yes", "No")</f>
        <v>No</v>
      </c>
      <c r="T1844" s="40" t="e">
        <f>#REF!</f>
        <v>#REF!</v>
      </c>
    </row>
    <row r="1845" spans="1:20" x14ac:dyDescent="0.3">
      <c r="A1845" s="35" t="str">
        <f>Data!A1842</f>
        <v>NISSAN LEAF 299-1018</v>
      </c>
      <c r="B1845" s="36">
        <f t="shared" si="28"/>
        <v>46087.388633946757</v>
      </c>
      <c r="C1845" s="37" t="str">
        <f>IF(Data!J1842="GpsRecord", CONCATENATE($U$3,": ",Data!M1842,", ",Data!L1842), CONCATENATE(Data!AB1842, " ", Data!AH1842))</f>
        <v>Energía de la batería del vehículo eléctrico -4191</v>
      </c>
      <c r="D1845" s="38" t="str">
        <f>IF(Data!O1842=TRUE(), "Yes", "No")</f>
        <v>No</v>
      </c>
      <c r="E1845" s="38" t="str">
        <f>IF(Data!J1842="EngineStatusRecord","Engine",IF(Data!J1842="GpsRecord", "GPS", IF(Data!J1842="EngineFaultRecord", "Fault", IF(Data!J1842="DriverChange","Driver",IF(Data!J1842="CustomRecord","Custom","Debug")))))</f>
        <v>Engine</v>
      </c>
      <c r="F1845" s="39" t="str">
        <f>IF(Data!Y1842=TRUE(), "Yes", "No")</f>
        <v>No</v>
      </c>
      <c r="G1845" s="40">
        <f>Data!AK1842</f>
        <v>0</v>
      </c>
      <c r="H1845" s="35" t="str">
        <f>Data!AB1842</f>
        <v>Energía de la batería del vehículo eléctrico</v>
      </c>
      <c r="I1845" s="35">
        <f>Data!AD1842</f>
        <v>0</v>
      </c>
      <c r="J1845" s="35">
        <f>Data!AF1842</f>
        <v>0</v>
      </c>
      <c r="K1845" s="35" t="str">
        <f>CONCATENATE(Data!AH1842, " ", Data!AI1842)</f>
        <v>-4191 W</v>
      </c>
      <c r="L1845" s="35" t="str">
        <f>Data!C1842</f>
        <v>Vehicle, Battery Electric Vehicle</v>
      </c>
      <c r="M1845" s="35">
        <f>Data!H1842</f>
        <v>0</v>
      </c>
      <c r="N1845" s="41">
        <f>Data!I1842</f>
        <v>46087.388633946757</v>
      </c>
      <c r="O1845" s="35">
        <f>Data!L1842</f>
        <v>0</v>
      </c>
      <c r="P1845" s="35">
        <f>Data!M1842</f>
        <v>0</v>
      </c>
      <c r="Q1845" s="35" t="str">
        <f>IF(Data!N1842=0,"",Data!N1842)</f>
        <v/>
      </c>
      <c r="R1845" s="35">
        <f>Data!K1842</f>
        <v>0</v>
      </c>
      <c r="S1845" s="35" t="str">
        <f>IF(Data!X1842=TRUE(), "Yes", "No")</f>
        <v>No</v>
      </c>
      <c r="T1845" s="40" t="e">
        <f>#REF!</f>
        <v>#REF!</v>
      </c>
    </row>
    <row r="1846" spans="1:20" x14ac:dyDescent="0.3">
      <c r="A1846" s="35" t="str">
        <f>Data!A1843</f>
        <v>NISSAN LEAF 299-1018</v>
      </c>
      <c r="B1846" s="36">
        <f t="shared" si="28"/>
        <v>46087.388645833336</v>
      </c>
      <c r="C1846" s="37" t="str">
        <f>IF(Data!J1843="GpsRecord", CONCATENATE($U$3,": ",Data!M1843,", ",Data!L1843), CONCATENATE(Data!AB1843, " ", Data!AH1843))</f>
        <v>Ubicación: 9.97809, -84.35233</v>
      </c>
      <c r="D1846" s="38" t="str">
        <f>IF(Data!O1843=TRUE(), "Yes", "No")</f>
        <v>Yes</v>
      </c>
      <c r="E1846" s="38" t="str">
        <f>IF(Data!J1843="EngineStatusRecord","Engine",IF(Data!J1843="GpsRecord", "GPS", IF(Data!J1843="EngineFaultRecord", "Fault", IF(Data!J1843="DriverChange","Driver",IF(Data!J1843="CustomRecord","Custom","Debug")))))</f>
        <v>GPS</v>
      </c>
      <c r="F1846" s="39" t="str">
        <f>IF(Data!Y1843=TRUE(), "Yes", "No")</f>
        <v>Yes</v>
      </c>
      <c r="G1846" s="40">
        <f>Data!AK1843</f>
        <v>0</v>
      </c>
      <c r="H1846" s="35">
        <f>Data!AB1843</f>
        <v>0</v>
      </c>
      <c r="I1846" s="35">
        <f>Data!AD1843</f>
        <v>0</v>
      </c>
      <c r="J1846" s="35">
        <f>Data!AF1843</f>
        <v>0</v>
      </c>
      <c r="K1846" s="35" t="str">
        <f>CONCATENATE(Data!AH1843, " ", Data!AI1843)</f>
        <v xml:space="preserve"> </v>
      </c>
      <c r="L1846" s="35" t="str">
        <f>Data!C1843</f>
        <v>Vehicle, Battery Electric Vehicle</v>
      </c>
      <c r="M1846" s="35">
        <f>Data!H1843</f>
        <v>0</v>
      </c>
      <c r="N1846" s="41">
        <f>Data!I1843</f>
        <v>46087.388645833336</v>
      </c>
      <c r="O1846" s="35">
        <f>Data!L1843</f>
        <v>-84.352329999999995</v>
      </c>
      <c r="P1846" s="35">
        <f>Data!M1843</f>
        <v>9.9780899999999999</v>
      </c>
      <c r="Q1846" s="35" t="str">
        <f>IF(Data!N1843=0,"",Data!N1843)</f>
        <v>CurveSpeed</v>
      </c>
      <c r="R1846" s="35">
        <f>Data!K1843</f>
        <v>50</v>
      </c>
      <c r="S1846" s="35" t="str">
        <f>IF(Data!X1843=TRUE(), "Yes", "No")</f>
        <v>Yes</v>
      </c>
      <c r="T1846" s="40" t="e">
        <f>#REF!</f>
        <v>#REF!</v>
      </c>
    </row>
    <row r="1847" spans="1:20" x14ac:dyDescent="0.3">
      <c r="A1847" s="35" t="str">
        <f>Data!A1844</f>
        <v>NISSAN LEAF 299-1018</v>
      </c>
      <c r="B1847" s="36">
        <f t="shared" si="28"/>
        <v>46087.388646099535</v>
      </c>
      <c r="C1847" s="37" t="str">
        <f>IF(Data!J1844="GpsRecord", CONCATENATE($U$3,": ",Data!M1844,", ",Data!L1844), CONCATENATE(Data!AB1844, " ", Data!AH1844))</f>
        <v>Velocidad del motor en carretera 51</v>
      </c>
      <c r="D1847" s="38" t="str">
        <f>IF(Data!O1844=TRUE(), "Yes", "No")</f>
        <v>No</v>
      </c>
      <c r="E1847" s="38" t="str">
        <f>IF(Data!J1844="EngineStatusRecord","Engine",IF(Data!J1844="GpsRecord", "GPS", IF(Data!J1844="EngineFaultRecord", "Fault", IF(Data!J1844="DriverChange","Driver",IF(Data!J1844="CustomRecord","Custom","Debug")))))</f>
        <v>Engine</v>
      </c>
      <c r="F1847" s="39" t="str">
        <f>IF(Data!Y1844=TRUE(), "Yes", "No")</f>
        <v>No</v>
      </c>
      <c r="G1847" s="40">
        <f>Data!AK1844</f>
        <v>0</v>
      </c>
      <c r="H1847" s="35" t="str">
        <f>Data!AB1844</f>
        <v>Velocidad del motor en carretera</v>
      </c>
      <c r="I1847" s="35">
        <f>Data!AD1844</f>
        <v>0</v>
      </c>
      <c r="J1847" s="35">
        <f>Data!AF1844</f>
        <v>0</v>
      </c>
      <c r="K1847" s="35" t="str">
        <f>CONCATENATE(Data!AH1844, " ", Data!AI1844)</f>
        <v>51 km/h</v>
      </c>
      <c r="L1847" s="35" t="str">
        <f>Data!C1844</f>
        <v>Vehicle, Battery Electric Vehicle</v>
      </c>
      <c r="M1847" s="35">
        <f>Data!H1844</f>
        <v>0</v>
      </c>
      <c r="N1847" s="41">
        <f>Data!I1844</f>
        <v>46087.388646099535</v>
      </c>
      <c r="O1847" s="35">
        <f>Data!L1844</f>
        <v>0</v>
      </c>
      <c r="P1847" s="35">
        <f>Data!M1844</f>
        <v>0</v>
      </c>
      <c r="Q1847" s="35" t="str">
        <f>IF(Data!N1844=0,"",Data!N1844)</f>
        <v/>
      </c>
      <c r="R1847" s="35">
        <f>Data!K1844</f>
        <v>0</v>
      </c>
      <c r="S1847" s="35" t="str">
        <f>IF(Data!X1844=TRUE(), "Yes", "No")</f>
        <v>No</v>
      </c>
      <c r="T1847" s="40" t="e">
        <f>#REF!</f>
        <v>#REF!</v>
      </c>
    </row>
    <row r="1848" spans="1:20" x14ac:dyDescent="0.3">
      <c r="A1848" s="35" t="str">
        <f>Data!A1845</f>
        <v>NISSAN LEAF 299-1018</v>
      </c>
      <c r="B1848" s="36">
        <f t="shared" si="28"/>
        <v>46087.388680555552</v>
      </c>
      <c r="C1848" s="37" t="str">
        <f>IF(Data!J1845="GpsRecord", CONCATENATE($U$3,": ",Data!M1845,", ",Data!L1845), CONCATENATE(Data!AB1845, " ", Data!AH1845))</f>
        <v>Energía de la batería del vehículo eléctrico 36100</v>
      </c>
      <c r="D1848" s="38" t="str">
        <f>IF(Data!O1845=TRUE(), "Yes", "No")</f>
        <v>No</v>
      </c>
      <c r="E1848" s="38" t="str">
        <f>IF(Data!J1845="EngineStatusRecord","Engine",IF(Data!J1845="GpsRecord", "GPS", IF(Data!J1845="EngineFaultRecord", "Fault", IF(Data!J1845="DriverChange","Driver",IF(Data!J1845="CustomRecord","Custom","Debug")))))</f>
        <v>Engine</v>
      </c>
      <c r="F1848" s="39" t="str">
        <f>IF(Data!Y1845=TRUE(), "Yes", "No")</f>
        <v>No</v>
      </c>
      <c r="G1848" s="40">
        <f>Data!AK1845</f>
        <v>0</v>
      </c>
      <c r="H1848" s="35" t="str">
        <f>Data!AB1845</f>
        <v>Energía de la batería del vehículo eléctrico</v>
      </c>
      <c r="I1848" s="35">
        <f>Data!AD1845</f>
        <v>0</v>
      </c>
      <c r="J1848" s="35">
        <f>Data!AF1845</f>
        <v>0</v>
      </c>
      <c r="K1848" s="35" t="str">
        <f>CONCATENATE(Data!AH1845, " ", Data!AI1845)</f>
        <v>36100 W</v>
      </c>
      <c r="L1848" s="35" t="str">
        <f>Data!C1845</f>
        <v>Vehicle, Battery Electric Vehicle</v>
      </c>
      <c r="M1848" s="35">
        <f>Data!H1845</f>
        <v>0</v>
      </c>
      <c r="N1848" s="41">
        <f>Data!I1845</f>
        <v>46087.388680555552</v>
      </c>
      <c r="O1848" s="35">
        <f>Data!L1845</f>
        <v>0</v>
      </c>
      <c r="P1848" s="35">
        <f>Data!M1845</f>
        <v>0</v>
      </c>
      <c r="Q1848" s="35" t="str">
        <f>IF(Data!N1845=0,"",Data!N1845)</f>
        <v/>
      </c>
      <c r="R1848" s="35">
        <f>Data!K1845</f>
        <v>0</v>
      </c>
      <c r="S1848" s="35" t="str">
        <f>IF(Data!X1845=TRUE(), "Yes", "No")</f>
        <v>No</v>
      </c>
      <c r="T1848" s="40" t="e">
        <f>#REF!</f>
        <v>#REF!</v>
      </c>
    </row>
    <row r="1849" spans="1:20" x14ac:dyDescent="0.3">
      <c r="A1849" s="35" t="str">
        <f>Data!A1846</f>
        <v>NISSAN LEAF 299-1018</v>
      </c>
      <c r="B1849" s="36">
        <f t="shared" si="28"/>
        <v>46087.388715277775</v>
      </c>
      <c r="C1849" s="37" t="str">
        <f>IF(Data!J1846="GpsRecord", CONCATENATE($U$3,": ",Data!M1846,", ",Data!L1846), CONCATENATE(Data!AB1846, " ", Data!AH1846))</f>
        <v>Ubicación: 9.97763, -84.35301</v>
      </c>
      <c r="D1849" s="38" t="str">
        <f>IF(Data!O1846=TRUE(), "Yes", "No")</f>
        <v>Yes</v>
      </c>
      <c r="E1849" s="38" t="str">
        <f>IF(Data!J1846="EngineStatusRecord","Engine",IF(Data!J1846="GpsRecord", "GPS", IF(Data!J1846="EngineFaultRecord", "Fault", IF(Data!J1846="DriverChange","Driver",IF(Data!J1846="CustomRecord","Custom","Debug")))))</f>
        <v>GPS</v>
      </c>
      <c r="F1849" s="39" t="str">
        <f>IF(Data!Y1846=TRUE(), "Yes", "No")</f>
        <v>Yes</v>
      </c>
      <c r="G1849" s="40">
        <f>Data!AK1846</f>
        <v>0</v>
      </c>
      <c r="H1849" s="35">
        <f>Data!AB1846</f>
        <v>0</v>
      </c>
      <c r="I1849" s="35">
        <f>Data!AD1846</f>
        <v>0</v>
      </c>
      <c r="J1849" s="35">
        <f>Data!AF1846</f>
        <v>0</v>
      </c>
      <c r="K1849" s="35" t="str">
        <f>CONCATENATE(Data!AH1846, " ", Data!AI1846)</f>
        <v xml:space="preserve"> </v>
      </c>
      <c r="L1849" s="35" t="str">
        <f>Data!C1846</f>
        <v>Vehicle, Battery Electric Vehicle</v>
      </c>
      <c r="M1849" s="35">
        <f>Data!H1846</f>
        <v>0</v>
      </c>
      <c r="N1849" s="41">
        <f>Data!I1846</f>
        <v>46087.388715277775</v>
      </c>
      <c r="O1849" s="35">
        <f>Data!L1846</f>
        <v>-84.353009999999998</v>
      </c>
      <c r="P1849" s="35">
        <f>Data!M1846</f>
        <v>9.9776299999999996</v>
      </c>
      <c r="Q1849" s="35" t="str">
        <f>IF(Data!N1846=0,"",Data!N1846)</f>
        <v>CurveBased</v>
      </c>
      <c r="R1849" s="35">
        <f>Data!K1846</f>
        <v>57</v>
      </c>
      <c r="S1849" s="35" t="str">
        <f>IF(Data!X1846=TRUE(), "Yes", "No")</f>
        <v>Yes</v>
      </c>
      <c r="T1849" s="40" t="e">
        <f>#REF!</f>
        <v>#REF!</v>
      </c>
    </row>
    <row r="1850" spans="1:20" x14ac:dyDescent="0.3">
      <c r="A1850" s="35" t="str">
        <f>Data!A1847</f>
        <v>NISSAN LEAF 299-1018</v>
      </c>
      <c r="B1850" s="36">
        <f t="shared" si="28"/>
        <v>46087.388761620372</v>
      </c>
      <c r="C1850" s="37" t="str">
        <f>IF(Data!J1847="GpsRecord", CONCATENATE($U$3,": ",Data!M1847,", ",Data!L1847), CONCATENATE(Data!AB1847, " ", Data!AH1847))</f>
        <v>Velocidad del motor en carretera 61</v>
      </c>
      <c r="D1850" s="38" t="str">
        <f>IF(Data!O1847=TRUE(), "Yes", "No")</f>
        <v>No</v>
      </c>
      <c r="E1850" s="38" t="str">
        <f>IF(Data!J1847="EngineStatusRecord","Engine",IF(Data!J1847="GpsRecord", "GPS", IF(Data!J1847="EngineFaultRecord", "Fault", IF(Data!J1847="DriverChange","Driver",IF(Data!J1847="CustomRecord","Custom","Debug")))))</f>
        <v>Engine</v>
      </c>
      <c r="F1850" s="39" t="str">
        <f>IF(Data!Y1847=TRUE(), "Yes", "No")</f>
        <v>No</v>
      </c>
      <c r="G1850" s="40">
        <f>Data!AK1847</f>
        <v>0</v>
      </c>
      <c r="H1850" s="35" t="str">
        <f>Data!AB1847</f>
        <v>Velocidad del motor en carretera</v>
      </c>
      <c r="I1850" s="35">
        <f>Data!AD1847</f>
        <v>0</v>
      </c>
      <c r="J1850" s="35">
        <f>Data!AF1847</f>
        <v>0</v>
      </c>
      <c r="K1850" s="35" t="str">
        <f>CONCATENATE(Data!AH1847, " ", Data!AI1847)</f>
        <v>61 km/h</v>
      </c>
      <c r="L1850" s="35" t="str">
        <f>Data!C1847</f>
        <v>Vehicle, Battery Electric Vehicle</v>
      </c>
      <c r="M1850" s="35">
        <f>Data!H1847</f>
        <v>0</v>
      </c>
      <c r="N1850" s="41">
        <f>Data!I1847</f>
        <v>46087.388761620372</v>
      </c>
      <c r="O1850" s="35">
        <f>Data!L1847</f>
        <v>0</v>
      </c>
      <c r="P1850" s="35">
        <f>Data!M1847</f>
        <v>0</v>
      </c>
      <c r="Q1850" s="35" t="str">
        <f>IF(Data!N1847=0,"",Data!N1847)</f>
        <v/>
      </c>
      <c r="R1850" s="35">
        <f>Data!K1847</f>
        <v>0</v>
      </c>
      <c r="S1850" s="35" t="str">
        <f>IF(Data!X1847=TRUE(), "Yes", "No")</f>
        <v>No</v>
      </c>
      <c r="T1850" s="40" t="e">
        <f>#REF!</f>
        <v>#REF!</v>
      </c>
    </row>
    <row r="1851" spans="1:20" x14ac:dyDescent="0.3">
      <c r="A1851" s="35" t="str">
        <f>Data!A1848</f>
        <v>NISSAN LEAF 299-1018</v>
      </c>
      <c r="B1851" s="36">
        <f t="shared" si="28"/>
        <v>46087.388784722221</v>
      </c>
      <c r="C1851" s="37" t="str">
        <f>IF(Data!J1848="GpsRecord", CONCATENATE($U$3,": ",Data!M1848,", ",Data!L1848), CONCATENATE(Data!AB1848, " ", Data!AH1848))</f>
        <v>Ubicación: 9.977, -84.35362</v>
      </c>
      <c r="D1851" s="38" t="str">
        <f>IF(Data!O1848=TRUE(), "Yes", "No")</f>
        <v>Yes</v>
      </c>
      <c r="E1851" s="38" t="str">
        <f>IF(Data!J1848="EngineStatusRecord","Engine",IF(Data!J1848="GpsRecord", "GPS", IF(Data!J1848="EngineFaultRecord", "Fault", IF(Data!J1848="DriverChange","Driver",IF(Data!J1848="CustomRecord","Custom","Debug")))))</f>
        <v>GPS</v>
      </c>
      <c r="F1851" s="39" t="str">
        <f>IF(Data!Y1848=TRUE(), "Yes", "No")</f>
        <v>Yes</v>
      </c>
      <c r="G1851" s="40">
        <f>Data!AK1848</f>
        <v>0</v>
      </c>
      <c r="H1851" s="35">
        <f>Data!AB1848</f>
        <v>0</v>
      </c>
      <c r="I1851" s="35">
        <f>Data!AD1848</f>
        <v>0</v>
      </c>
      <c r="J1851" s="35">
        <f>Data!AF1848</f>
        <v>0</v>
      </c>
      <c r="K1851" s="35" t="str">
        <f>CONCATENATE(Data!AH1848, " ", Data!AI1848)</f>
        <v xml:space="preserve"> </v>
      </c>
      <c r="L1851" s="35" t="str">
        <f>Data!C1848</f>
        <v>Vehicle, Battery Electric Vehicle</v>
      </c>
      <c r="M1851" s="35">
        <f>Data!H1848</f>
        <v>0</v>
      </c>
      <c r="N1851" s="41">
        <f>Data!I1848</f>
        <v>46087.388784722221</v>
      </c>
      <c r="O1851" s="35">
        <f>Data!L1848</f>
        <v>-84.353620000000006</v>
      </c>
      <c r="P1851" s="35">
        <f>Data!M1848</f>
        <v>9.9770000000000003</v>
      </c>
      <c r="Q1851" s="35" t="str">
        <f>IF(Data!N1848=0,"",Data!N1848)</f>
        <v>CurveSpeed</v>
      </c>
      <c r="R1851" s="35">
        <f>Data!K1848</f>
        <v>59</v>
      </c>
      <c r="S1851" s="35" t="str">
        <f>IF(Data!X1848=TRUE(), "Yes", "No")</f>
        <v>Yes</v>
      </c>
      <c r="T1851" s="40" t="e">
        <f>#REF!</f>
        <v>#REF!</v>
      </c>
    </row>
    <row r="1852" spans="1:20" x14ac:dyDescent="0.3">
      <c r="A1852" s="35" t="str">
        <f>Data!A1849</f>
        <v>NISSAN LEAF 299-1018</v>
      </c>
      <c r="B1852" s="36">
        <f t="shared" si="28"/>
        <v>46087.388785127318</v>
      </c>
      <c r="C1852" s="37" t="str">
        <f>IF(Data!J1849="GpsRecord", CONCATENATE($U$3,": ",Data!M1849,", ",Data!L1849), CONCATENATE(Data!AB1849, " ", Data!AH1849))</f>
        <v>Energía de la batería del vehículo eléctrico -5061</v>
      </c>
      <c r="D1852" s="38" t="str">
        <f>IF(Data!O1849=TRUE(), "Yes", "No")</f>
        <v>No</v>
      </c>
      <c r="E1852" s="38" t="str">
        <f>IF(Data!J1849="EngineStatusRecord","Engine",IF(Data!J1849="GpsRecord", "GPS", IF(Data!J1849="EngineFaultRecord", "Fault", IF(Data!J1849="DriverChange","Driver",IF(Data!J1849="CustomRecord","Custom","Debug")))))</f>
        <v>Engine</v>
      </c>
      <c r="F1852" s="39" t="str">
        <f>IF(Data!Y1849=TRUE(), "Yes", "No")</f>
        <v>No</v>
      </c>
      <c r="G1852" s="40">
        <f>Data!AK1849</f>
        <v>0</v>
      </c>
      <c r="H1852" s="35" t="str">
        <f>Data!AB1849</f>
        <v>Energía de la batería del vehículo eléctrico</v>
      </c>
      <c r="I1852" s="35">
        <f>Data!AD1849</f>
        <v>0</v>
      </c>
      <c r="J1852" s="35">
        <f>Data!AF1849</f>
        <v>0</v>
      </c>
      <c r="K1852" s="35" t="str">
        <f>CONCATENATE(Data!AH1849, " ", Data!AI1849)</f>
        <v>-5061 W</v>
      </c>
      <c r="L1852" s="35" t="str">
        <f>Data!C1849</f>
        <v>Vehicle, Battery Electric Vehicle</v>
      </c>
      <c r="M1852" s="35">
        <f>Data!H1849</f>
        <v>0</v>
      </c>
      <c r="N1852" s="41">
        <f>Data!I1849</f>
        <v>46087.388785127318</v>
      </c>
      <c r="O1852" s="35">
        <f>Data!L1849</f>
        <v>0</v>
      </c>
      <c r="P1852" s="35">
        <f>Data!M1849</f>
        <v>0</v>
      </c>
      <c r="Q1852" s="35" t="str">
        <f>IF(Data!N1849=0,"",Data!N1849)</f>
        <v/>
      </c>
      <c r="R1852" s="35">
        <f>Data!K1849</f>
        <v>0</v>
      </c>
      <c r="S1852" s="35" t="str">
        <f>IF(Data!X1849=TRUE(), "Yes", "No")</f>
        <v>No</v>
      </c>
      <c r="T1852" s="40" t="e">
        <f>#REF!</f>
        <v>#REF!</v>
      </c>
    </row>
    <row r="1853" spans="1:20" x14ac:dyDescent="0.3">
      <c r="A1853" s="35" t="str">
        <f>Data!A1850</f>
        <v>NISSAN LEAF 299-1018</v>
      </c>
      <c r="B1853" s="36">
        <f t="shared" si="28"/>
        <v>46087.388819490741</v>
      </c>
      <c r="C1853" s="37" t="str">
        <f>IF(Data!J1850="GpsRecord", CONCATENATE($U$3,": ",Data!M1850,", ",Data!L1850), CONCATENATE(Data!AB1850, " ", Data!AH1850))</f>
        <v>Velocidad del motor en carretera 52</v>
      </c>
      <c r="D1853" s="38" t="str">
        <f>IF(Data!O1850=TRUE(), "Yes", "No")</f>
        <v>No</v>
      </c>
      <c r="E1853" s="38" t="str">
        <f>IF(Data!J1850="EngineStatusRecord","Engine",IF(Data!J1850="GpsRecord", "GPS", IF(Data!J1850="EngineFaultRecord", "Fault", IF(Data!J1850="DriverChange","Driver",IF(Data!J1850="CustomRecord","Custom","Debug")))))</f>
        <v>Engine</v>
      </c>
      <c r="F1853" s="39" t="str">
        <f>IF(Data!Y1850=TRUE(), "Yes", "No")</f>
        <v>No</v>
      </c>
      <c r="G1853" s="40">
        <f>Data!AK1850</f>
        <v>0</v>
      </c>
      <c r="H1853" s="35" t="str">
        <f>Data!AB1850</f>
        <v>Velocidad del motor en carretera</v>
      </c>
      <c r="I1853" s="35">
        <f>Data!AD1850</f>
        <v>0</v>
      </c>
      <c r="J1853" s="35">
        <f>Data!AF1850</f>
        <v>0</v>
      </c>
      <c r="K1853" s="35" t="str">
        <f>CONCATENATE(Data!AH1850, " ", Data!AI1850)</f>
        <v>52 km/h</v>
      </c>
      <c r="L1853" s="35" t="str">
        <f>Data!C1850</f>
        <v>Vehicle, Battery Electric Vehicle</v>
      </c>
      <c r="M1853" s="35">
        <f>Data!H1850</f>
        <v>0</v>
      </c>
      <c r="N1853" s="41">
        <f>Data!I1850</f>
        <v>46087.388819490741</v>
      </c>
      <c r="O1853" s="35">
        <f>Data!L1850</f>
        <v>0</v>
      </c>
      <c r="P1853" s="35">
        <f>Data!M1850</f>
        <v>0</v>
      </c>
      <c r="Q1853" s="35" t="str">
        <f>IF(Data!N1850=0,"",Data!N1850)</f>
        <v/>
      </c>
      <c r="R1853" s="35">
        <f>Data!K1850</f>
        <v>0</v>
      </c>
      <c r="S1853" s="35" t="str">
        <f>IF(Data!X1850=TRUE(), "Yes", "No")</f>
        <v>No</v>
      </c>
      <c r="T1853" s="40" t="e">
        <f>#REF!</f>
        <v>#REF!</v>
      </c>
    </row>
    <row r="1854" spans="1:20" x14ac:dyDescent="0.3">
      <c r="A1854" s="35" t="str">
        <f>Data!A1851</f>
        <v>NISSAN LEAF 299-1018</v>
      </c>
      <c r="B1854" s="36">
        <f t="shared" si="28"/>
        <v>46087.388842592591</v>
      </c>
      <c r="C1854" s="37" t="str">
        <f>IF(Data!J1851="GpsRecord", CONCATENATE($U$3,": ",Data!M1851,", ",Data!L1851), CONCATENATE(Data!AB1851, " ", Data!AH1851))</f>
        <v>Ubicación: 9.97656, -84.35413</v>
      </c>
      <c r="D1854" s="38" t="str">
        <f>IF(Data!O1851=TRUE(), "Yes", "No")</f>
        <v>Yes</v>
      </c>
      <c r="E1854" s="38" t="str">
        <f>IF(Data!J1851="EngineStatusRecord","Engine",IF(Data!J1851="GpsRecord", "GPS", IF(Data!J1851="EngineFaultRecord", "Fault", IF(Data!J1851="DriverChange","Driver",IF(Data!J1851="CustomRecord","Custom","Debug")))))</f>
        <v>GPS</v>
      </c>
      <c r="F1854" s="39" t="str">
        <f>IF(Data!Y1851=TRUE(), "Yes", "No")</f>
        <v>Yes</v>
      </c>
      <c r="G1854" s="40">
        <f>Data!AK1851</f>
        <v>0</v>
      </c>
      <c r="H1854" s="35">
        <f>Data!AB1851</f>
        <v>0</v>
      </c>
      <c r="I1854" s="35">
        <f>Data!AD1851</f>
        <v>0</v>
      </c>
      <c r="J1854" s="35">
        <f>Data!AF1851</f>
        <v>0</v>
      </c>
      <c r="K1854" s="35" t="str">
        <f>CONCATENATE(Data!AH1851, " ", Data!AI1851)</f>
        <v xml:space="preserve"> </v>
      </c>
      <c r="L1854" s="35" t="str">
        <f>Data!C1851</f>
        <v>Vehicle, Battery Electric Vehicle</v>
      </c>
      <c r="M1854" s="35">
        <f>Data!H1851</f>
        <v>0</v>
      </c>
      <c r="N1854" s="41">
        <f>Data!I1851</f>
        <v>46087.388842592591</v>
      </c>
      <c r="O1854" s="35">
        <f>Data!L1851</f>
        <v>-84.354129999999998</v>
      </c>
      <c r="P1854" s="35">
        <f>Data!M1851</f>
        <v>9.9765599999999992</v>
      </c>
      <c r="Q1854" s="35" t="str">
        <f>IF(Data!N1851=0,"",Data!N1851)</f>
        <v>CurvePositionEstimateError</v>
      </c>
      <c r="R1854" s="35">
        <f>Data!K1851</f>
        <v>52</v>
      </c>
      <c r="S1854" s="35" t="str">
        <f>IF(Data!X1851=TRUE(), "Yes", "No")</f>
        <v>Yes</v>
      </c>
      <c r="T1854" s="40" t="e">
        <f>#REF!</f>
        <v>#REF!</v>
      </c>
    </row>
    <row r="1855" spans="1:20" x14ac:dyDescent="0.3">
      <c r="A1855" s="35" t="str">
        <f>Data!A1852</f>
        <v>NISSAN LEAF 299-1018</v>
      </c>
      <c r="B1855" s="36">
        <f t="shared" si="28"/>
        <v>46087.388865787034</v>
      </c>
      <c r="C1855" s="37" t="str">
        <f>IF(Data!J1852="GpsRecord", CONCATENATE($U$3,": ",Data!M1852,", ",Data!L1852), CONCATENATE(Data!AB1852, " ", Data!AH1852))</f>
        <v>Velocidad del motor en carretera 57</v>
      </c>
      <c r="D1855" s="38" t="str">
        <f>IF(Data!O1852=TRUE(), "Yes", "No")</f>
        <v>No</v>
      </c>
      <c r="E1855" s="38" t="str">
        <f>IF(Data!J1852="EngineStatusRecord","Engine",IF(Data!J1852="GpsRecord", "GPS", IF(Data!J1852="EngineFaultRecord", "Fault", IF(Data!J1852="DriverChange","Driver",IF(Data!J1852="CustomRecord","Custom","Debug")))))</f>
        <v>Engine</v>
      </c>
      <c r="F1855" s="39" t="str">
        <f>IF(Data!Y1852=TRUE(), "Yes", "No")</f>
        <v>No</v>
      </c>
      <c r="G1855" s="40">
        <f>Data!AK1852</f>
        <v>0</v>
      </c>
      <c r="H1855" s="35" t="str">
        <f>Data!AB1852</f>
        <v>Velocidad del motor en carretera</v>
      </c>
      <c r="I1855" s="35">
        <f>Data!AD1852</f>
        <v>0</v>
      </c>
      <c r="J1855" s="35">
        <f>Data!AF1852</f>
        <v>0</v>
      </c>
      <c r="K1855" s="35" t="str">
        <f>CONCATENATE(Data!AH1852, " ", Data!AI1852)</f>
        <v>57 km/h</v>
      </c>
      <c r="L1855" s="35" t="str">
        <f>Data!C1852</f>
        <v>Vehicle, Battery Electric Vehicle</v>
      </c>
      <c r="M1855" s="35">
        <f>Data!H1852</f>
        <v>0</v>
      </c>
      <c r="N1855" s="41">
        <f>Data!I1852</f>
        <v>46087.388865787034</v>
      </c>
      <c r="O1855" s="35">
        <f>Data!L1852</f>
        <v>0</v>
      </c>
      <c r="P1855" s="35">
        <f>Data!M1852</f>
        <v>0</v>
      </c>
      <c r="Q1855" s="35" t="str">
        <f>IF(Data!N1852=0,"",Data!N1852)</f>
        <v/>
      </c>
      <c r="R1855" s="35">
        <f>Data!K1852</f>
        <v>0</v>
      </c>
      <c r="S1855" s="35" t="str">
        <f>IF(Data!X1852=TRUE(), "Yes", "No")</f>
        <v>No</v>
      </c>
      <c r="T1855" s="40" t="e">
        <f>#REF!</f>
        <v>#REF!</v>
      </c>
    </row>
    <row r="1856" spans="1:20" x14ac:dyDescent="0.3">
      <c r="A1856" s="35" t="str">
        <f>Data!A1853</f>
        <v>NISSAN LEAF 299-1018</v>
      </c>
      <c r="B1856" s="36">
        <f t="shared" si="28"/>
        <v>46087.388882245374</v>
      </c>
      <c r="C1856" s="37" t="str">
        <f>IF(Data!J1853="GpsRecord", CONCATENATE($U$3,": ",Data!M1853,", ",Data!L1853), CONCATENATE(Data!AB1853, " ", Data!AH1853))</f>
        <v>Odómetro 15940</v>
      </c>
      <c r="D1856" s="38" t="str">
        <f>IF(Data!O1853=TRUE(), "Yes", "No")</f>
        <v>No</v>
      </c>
      <c r="E1856" s="38" t="str">
        <f>IF(Data!J1853="EngineStatusRecord","Engine",IF(Data!J1853="GpsRecord", "GPS", IF(Data!J1853="EngineFaultRecord", "Fault", IF(Data!J1853="DriverChange","Driver",IF(Data!J1853="CustomRecord","Custom","Debug")))))</f>
        <v>Engine</v>
      </c>
      <c r="F1856" s="39" t="str">
        <f>IF(Data!Y1853=TRUE(), "Yes", "No")</f>
        <v>No</v>
      </c>
      <c r="G1856" s="40">
        <f>Data!AK1853</f>
        <v>0</v>
      </c>
      <c r="H1856" s="35" t="str">
        <f>Data!AB1853</f>
        <v>Odómetro</v>
      </c>
      <c r="I1856" s="35">
        <f>Data!AD1853</f>
        <v>0</v>
      </c>
      <c r="J1856" s="35">
        <f>Data!AF1853</f>
        <v>0</v>
      </c>
      <c r="K1856" s="35" t="str">
        <f>CONCATENATE(Data!AH1853, " ", Data!AI1853)</f>
        <v>15940 km</v>
      </c>
      <c r="L1856" s="35" t="str">
        <f>Data!C1853</f>
        <v>Vehicle, Battery Electric Vehicle</v>
      </c>
      <c r="M1856" s="35">
        <f>Data!H1853</f>
        <v>0</v>
      </c>
      <c r="N1856" s="41">
        <f>Data!I1853</f>
        <v>46087.388882245374</v>
      </c>
      <c r="O1856" s="35">
        <f>Data!L1853</f>
        <v>0</v>
      </c>
      <c r="P1856" s="35">
        <f>Data!M1853</f>
        <v>0</v>
      </c>
      <c r="Q1856" s="35" t="str">
        <f>IF(Data!N1853=0,"",Data!N1853)</f>
        <v/>
      </c>
      <c r="R1856" s="35">
        <f>Data!K1853</f>
        <v>0</v>
      </c>
      <c r="S1856" s="35" t="str">
        <f>IF(Data!X1853=TRUE(), "Yes", "No")</f>
        <v>No</v>
      </c>
      <c r="T1856" s="40" t="e">
        <f>#REF!</f>
        <v>#REF!</v>
      </c>
    </row>
    <row r="1857" spans="1:20" x14ac:dyDescent="0.3">
      <c r="A1857" s="35" t="str">
        <f>Data!A1854</f>
        <v>NISSAN LEAF 299-1018</v>
      </c>
      <c r="B1857" s="36">
        <f t="shared" si="28"/>
        <v>46087.388882245374</v>
      </c>
      <c r="C1857" s="37" t="str">
        <f>IF(Data!J1854="GpsRecord", CONCATENATE($U$3,": ",Data!M1854,", ",Data!L1854), CONCATENATE(Data!AB1854, " ", Data!AH1854))</f>
        <v>Odómetro sin procesar 15940</v>
      </c>
      <c r="D1857" s="38" t="str">
        <f>IF(Data!O1854=TRUE(), "Yes", "No")</f>
        <v>No</v>
      </c>
      <c r="E1857" s="38" t="str">
        <f>IF(Data!J1854="EngineStatusRecord","Engine",IF(Data!J1854="GpsRecord", "GPS", IF(Data!J1854="EngineFaultRecord", "Fault", IF(Data!J1854="DriverChange","Driver",IF(Data!J1854="CustomRecord","Custom","Debug")))))</f>
        <v>Engine</v>
      </c>
      <c r="F1857" s="39" t="str">
        <f>IF(Data!Y1854=TRUE(), "Yes", "No")</f>
        <v>No</v>
      </c>
      <c r="G1857" s="40">
        <f>Data!AK1854</f>
        <v>0</v>
      </c>
      <c r="H1857" s="35" t="str">
        <f>Data!AB1854</f>
        <v>Odómetro sin procesar</v>
      </c>
      <c r="I1857" s="35">
        <f>Data!AD1854</f>
        <v>0</v>
      </c>
      <c r="J1857" s="35">
        <f>Data!AF1854</f>
        <v>0</v>
      </c>
      <c r="K1857" s="35" t="str">
        <f>CONCATENATE(Data!AH1854, " ", Data!AI1854)</f>
        <v>15940 km</v>
      </c>
      <c r="L1857" s="35" t="str">
        <f>Data!C1854</f>
        <v>Vehicle, Battery Electric Vehicle</v>
      </c>
      <c r="M1857" s="35">
        <f>Data!H1854</f>
        <v>0</v>
      </c>
      <c r="N1857" s="41">
        <f>Data!I1854</f>
        <v>46087.388882245374</v>
      </c>
      <c r="O1857" s="35">
        <f>Data!L1854</f>
        <v>0</v>
      </c>
      <c r="P1857" s="35">
        <f>Data!M1854</f>
        <v>0</v>
      </c>
      <c r="Q1857" s="35" t="str">
        <f>IF(Data!N1854=0,"",Data!N1854)</f>
        <v/>
      </c>
      <c r="R1857" s="35">
        <f>Data!K1854</f>
        <v>0</v>
      </c>
      <c r="S1857" s="35" t="str">
        <f>IF(Data!X1854=TRUE(), "Yes", "No")</f>
        <v>No</v>
      </c>
      <c r="T1857" s="40" t="e">
        <f>#REF!</f>
        <v>#REF!</v>
      </c>
    </row>
    <row r="1858" spans="1:20" x14ac:dyDescent="0.3">
      <c r="A1858" s="35" t="str">
        <f>Data!A1855</f>
        <v>NISSAN LEAF 299-1018</v>
      </c>
      <c r="B1858" s="36">
        <f t="shared" si="28"/>
        <v>46087.388888888891</v>
      </c>
      <c r="C1858" s="37" t="str">
        <f>IF(Data!J1855="GpsRecord", CONCATENATE($U$3,": ",Data!M1855,", ",Data!L1855), CONCATENATE(Data!AB1855, " ", Data!AH1855))</f>
        <v>Ubicación: 9.97631, -84.35461</v>
      </c>
      <c r="D1858" s="38" t="str">
        <f>IF(Data!O1855=TRUE(), "Yes", "No")</f>
        <v>Yes</v>
      </c>
      <c r="E1858" s="38" t="str">
        <f>IF(Data!J1855="EngineStatusRecord","Engine",IF(Data!J1855="GpsRecord", "GPS", IF(Data!J1855="EngineFaultRecord", "Fault", IF(Data!J1855="DriverChange","Driver",IF(Data!J1855="CustomRecord","Custom","Debug")))))</f>
        <v>GPS</v>
      </c>
      <c r="F1858" s="39" t="str">
        <f>IF(Data!Y1855=TRUE(), "Yes", "No")</f>
        <v>Yes</v>
      </c>
      <c r="G1858" s="40">
        <f>Data!AK1855</f>
        <v>0</v>
      </c>
      <c r="H1858" s="35">
        <f>Data!AB1855</f>
        <v>0</v>
      </c>
      <c r="I1858" s="35">
        <f>Data!AD1855</f>
        <v>0</v>
      </c>
      <c r="J1858" s="35">
        <f>Data!AF1855</f>
        <v>0</v>
      </c>
      <c r="K1858" s="35" t="str">
        <f>CONCATENATE(Data!AH1855, " ", Data!AI1855)</f>
        <v xml:space="preserve"> </v>
      </c>
      <c r="L1858" s="35" t="str">
        <f>Data!C1855</f>
        <v>Vehicle, Battery Electric Vehicle</v>
      </c>
      <c r="M1858" s="35">
        <f>Data!H1855</f>
        <v>0</v>
      </c>
      <c r="N1858" s="41">
        <f>Data!I1855</f>
        <v>46087.388888888891</v>
      </c>
      <c r="O1858" s="35">
        <f>Data!L1855</f>
        <v>-84.354609999999994</v>
      </c>
      <c r="P1858" s="35">
        <f>Data!M1855</f>
        <v>9.9763099999999998</v>
      </c>
      <c r="Q1858" s="35" t="str">
        <f>IF(Data!N1855=0,"",Data!N1855)</f>
        <v>CurveSpeedEstimateError</v>
      </c>
      <c r="R1858" s="35">
        <f>Data!K1855</f>
        <v>55</v>
      </c>
      <c r="S1858" s="35" t="str">
        <f>IF(Data!X1855=TRUE(), "Yes", "No")</f>
        <v>Yes</v>
      </c>
      <c r="T1858" s="40" t="e">
        <f>#REF!</f>
        <v>#REF!</v>
      </c>
    </row>
    <row r="1859" spans="1:20" x14ac:dyDescent="0.3">
      <c r="A1859" s="35" t="str">
        <f>Data!A1856</f>
        <v>NISSAN LEAF 299-1018</v>
      </c>
      <c r="B1859" s="36">
        <f t="shared" si="28"/>
        <v>46087.38894675926</v>
      </c>
      <c r="C1859" s="37" t="str">
        <f>IF(Data!J1856="GpsRecord", CONCATENATE($U$3,": ",Data!M1856,", ",Data!L1856), CONCATENATE(Data!AB1856, " ", Data!AH1856))</f>
        <v>Ubicación: 9.97598, -84.3552</v>
      </c>
      <c r="D1859" s="38" t="str">
        <f>IF(Data!O1856=TRUE(), "Yes", "No")</f>
        <v>Yes</v>
      </c>
      <c r="E1859" s="38" t="str">
        <f>IF(Data!J1856="EngineStatusRecord","Engine",IF(Data!J1856="GpsRecord", "GPS", IF(Data!J1856="EngineFaultRecord", "Fault", IF(Data!J1856="DriverChange","Driver",IF(Data!J1856="CustomRecord","Custom","Debug")))))</f>
        <v>GPS</v>
      </c>
      <c r="F1859" s="39" t="str">
        <f>IF(Data!Y1856=TRUE(), "Yes", "No")</f>
        <v>Yes</v>
      </c>
      <c r="G1859" s="40">
        <f>Data!AK1856</f>
        <v>0</v>
      </c>
      <c r="H1859" s="35">
        <f>Data!AB1856</f>
        <v>0</v>
      </c>
      <c r="I1859" s="35">
        <f>Data!AD1856</f>
        <v>0</v>
      </c>
      <c r="J1859" s="35">
        <f>Data!AF1856</f>
        <v>0</v>
      </c>
      <c r="K1859" s="35" t="str">
        <f>CONCATENATE(Data!AH1856, " ", Data!AI1856)</f>
        <v xml:space="preserve"> </v>
      </c>
      <c r="L1859" s="35" t="str">
        <f>Data!C1856</f>
        <v>Vehicle, Battery Electric Vehicle</v>
      </c>
      <c r="M1859" s="35">
        <f>Data!H1856</f>
        <v>0</v>
      </c>
      <c r="N1859" s="41">
        <f>Data!I1856</f>
        <v>46087.38894675926</v>
      </c>
      <c r="O1859" s="35">
        <f>Data!L1856</f>
        <v>-84.355199999999996</v>
      </c>
      <c r="P1859" s="35">
        <f>Data!M1856</f>
        <v>9.9759799999999998</v>
      </c>
      <c r="Q1859" s="35" t="str">
        <f>IF(Data!N1856=0,"",Data!N1856)</f>
        <v>CurveSpeedEstimateError</v>
      </c>
      <c r="R1859" s="35">
        <f>Data!K1856</f>
        <v>50</v>
      </c>
      <c r="S1859" s="35" t="str">
        <f>IF(Data!X1856=TRUE(), "Yes", "No")</f>
        <v>Yes</v>
      </c>
      <c r="T1859" s="40" t="e">
        <f>#REF!</f>
        <v>#REF!</v>
      </c>
    </row>
    <row r="1860" spans="1:20" x14ac:dyDescent="0.3">
      <c r="A1860" s="35" t="str">
        <f>Data!A1857</f>
        <v>NISSAN LEAF 299-1018</v>
      </c>
      <c r="B1860" s="36">
        <f t="shared" si="28"/>
        <v>46087.388958425923</v>
      </c>
      <c r="C1860" s="37" t="str">
        <f>IF(Data!J1857="GpsRecord", CONCATENATE($U$3,": ",Data!M1857,", ",Data!L1857), CONCATENATE(Data!AB1857, " ", Data!AH1857))</f>
        <v>Velocidad del motor en carretera 48</v>
      </c>
      <c r="D1860" s="38" t="str">
        <f>IF(Data!O1857=TRUE(), "Yes", "No")</f>
        <v>No</v>
      </c>
      <c r="E1860" s="38" t="str">
        <f>IF(Data!J1857="EngineStatusRecord","Engine",IF(Data!J1857="GpsRecord", "GPS", IF(Data!J1857="EngineFaultRecord", "Fault", IF(Data!J1857="DriverChange","Driver",IF(Data!J1857="CustomRecord","Custom","Debug")))))</f>
        <v>Engine</v>
      </c>
      <c r="F1860" s="39" t="str">
        <f>IF(Data!Y1857=TRUE(), "Yes", "No")</f>
        <v>No</v>
      </c>
      <c r="G1860" s="40">
        <f>Data!AK1857</f>
        <v>0</v>
      </c>
      <c r="H1860" s="35" t="str">
        <f>Data!AB1857</f>
        <v>Velocidad del motor en carretera</v>
      </c>
      <c r="I1860" s="35">
        <f>Data!AD1857</f>
        <v>0</v>
      </c>
      <c r="J1860" s="35">
        <f>Data!AF1857</f>
        <v>0</v>
      </c>
      <c r="K1860" s="35" t="str">
        <f>CONCATENATE(Data!AH1857, " ", Data!AI1857)</f>
        <v>48 km/h</v>
      </c>
      <c r="L1860" s="35" t="str">
        <f>Data!C1857</f>
        <v>Vehicle, Battery Electric Vehicle</v>
      </c>
      <c r="M1860" s="35">
        <f>Data!H1857</f>
        <v>0</v>
      </c>
      <c r="N1860" s="41">
        <f>Data!I1857</f>
        <v>46087.388958425923</v>
      </c>
      <c r="O1860" s="35">
        <f>Data!L1857</f>
        <v>0</v>
      </c>
      <c r="P1860" s="35">
        <f>Data!M1857</f>
        <v>0</v>
      </c>
      <c r="Q1860" s="35" t="str">
        <f>IF(Data!N1857=0,"",Data!N1857)</f>
        <v/>
      </c>
      <c r="R1860" s="35">
        <f>Data!K1857</f>
        <v>0</v>
      </c>
      <c r="S1860" s="35" t="str">
        <f>IF(Data!X1857=TRUE(), "Yes", "No")</f>
        <v>No</v>
      </c>
      <c r="T1860" s="40" t="e">
        <f>#REF!</f>
        <v>#REF!</v>
      </c>
    </row>
    <row r="1861" spans="1:20" x14ac:dyDescent="0.3">
      <c r="A1861" s="35" t="str">
        <f>Data!A1858</f>
        <v>NISSAN LEAF 299-1018</v>
      </c>
      <c r="B1861" s="36">
        <f t="shared" si="28"/>
        <v>46087.388969907406</v>
      </c>
      <c r="C1861" s="37" t="str">
        <f>IF(Data!J1858="GpsRecord", CONCATENATE($U$3,": ",Data!M1858,", ",Data!L1858), CONCATENATE(Data!AB1858, " ", Data!AH1858))</f>
        <v>Ubicación: 9.97579, -84.35533</v>
      </c>
      <c r="D1861" s="38" t="str">
        <f>IF(Data!O1858=TRUE(), "Yes", "No")</f>
        <v>Yes</v>
      </c>
      <c r="E1861" s="38" t="str">
        <f>IF(Data!J1858="EngineStatusRecord","Engine",IF(Data!J1858="GpsRecord", "GPS", IF(Data!J1858="EngineFaultRecord", "Fault", IF(Data!J1858="DriverChange","Driver",IF(Data!J1858="CustomRecord","Custom","Debug")))))</f>
        <v>GPS</v>
      </c>
      <c r="F1861" s="39" t="str">
        <f>IF(Data!Y1858=TRUE(), "Yes", "No")</f>
        <v>Yes</v>
      </c>
      <c r="G1861" s="40">
        <f>Data!AK1858</f>
        <v>0</v>
      </c>
      <c r="H1861" s="35">
        <f>Data!AB1858</f>
        <v>0</v>
      </c>
      <c r="I1861" s="35">
        <f>Data!AD1858</f>
        <v>0</v>
      </c>
      <c r="J1861" s="35">
        <f>Data!AF1858</f>
        <v>0</v>
      </c>
      <c r="K1861" s="35" t="str">
        <f>CONCATENATE(Data!AH1858, " ", Data!AI1858)</f>
        <v xml:space="preserve"> </v>
      </c>
      <c r="L1861" s="35" t="str">
        <f>Data!C1858</f>
        <v>Vehicle, Battery Electric Vehicle</v>
      </c>
      <c r="M1861" s="35">
        <f>Data!H1858</f>
        <v>0</v>
      </c>
      <c r="N1861" s="41">
        <f>Data!I1858</f>
        <v>46087.388969907406</v>
      </c>
      <c r="O1861" s="35">
        <f>Data!L1858</f>
        <v>-84.355329999999995</v>
      </c>
      <c r="P1861" s="35">
        <f>Data!M1858</f>
        <v>9.9757899999999999</v>
      </c>
      <c r="Q1861" s="35" t="str">
        <f>IF(Data!N1858=0,"",Data!N1858)</f>
        <v>CurveSpeed</v>
      </c>
      <c r="R1861" s="35">
        <f>Data!K1858</f>
        <v>44</v>
      </c>
      <c r="S1861" s="35" t="str">
        <f>IF(Data!X1858=TRUE(), "Yes", "No")</f>
        <v>Yes</v>
      </c>
      <c r="T1861" s="40" t="e">
        <f>#REF!</f>
        <v>#REF!</v>
      </c>
    </row>
    <row r="1862" spans="1:20" x14ac:dyDescent="0.3">
      <c r="A1862" s="35" t="str">
        <f>Data!A1859</f>
        <v>NISSAN LEAF 299-1018</v>
      </c>
      <c r="B1862" s="36">
        <f t="shared" si="28"/>
        <v>46087.389004629629</v>
      </c>
      <c r="C1862" s="37" t="str">
        <f>IF(Data!J1859="GpsRecord", CONCATENATE($U$3,": ",Data!M1859,", ",Data!L1859), CONCATENATE(Data!AB1859, " ", Data!AH1859))</f>
        <v>Ubicación: 9.97546, -84.35545</v>
      </c>
      <c r="D1862" s="38" t="str">
        <f>IF(Data!O1859=TRUE(), "Yes", "No")</f>
        <v>Yes</v>
      </c>
      <c r="E1862" s="38" t="str">
        <f>IF(Data!J1859="EngineStatusRecord","Engine",IF(Data!J1859="GpsRecord", "GPS", IF(Data!J1859="EngineFaultRecord", "Fault", IF(Data!J1859="DriverChange","Driver",IF(Data!J1859="CustomRecord","Custom","Debug")))))</f>
        <v>GPS</v>
      </c>
      <c r="F1862" s="39" t="str">
        <f>IF(Data!Y1859=TRUE(), "Yes", "No")</f>
        <v>Yes</v>
      </c>
      <c r="G1862" s="40">
        <f>Data!AK1859</f>
        <v>0</v>
      </c>
      <c r="H1862" s="35">
        <f>Data!AB1859</f>
        <v>0</v>
      </c>
      <c r="I1862" s="35">
        <f>Data!AD1859</f>
        <v>0</v>
      </c>
      <c r="J1862" s="35">
        <f>Data!AF1859</f>
        <v>0</v>
      </c>
      <c r="K1862" s="35" t="str">
        <f>CONCATENATE(Data!AH1859, " ", Data!AI1859)</f>
        <v xml:space="preserve"> </v>
      </c>
      <c r="L1862" s="35" t="str">
        <f>Data!C1859</f>
        <v>Vehicle, Battery Electric Vehicle</v>
      </c>
      <c r="M1862" s="35">
        <f>Data!H1859</f>
        <v>0</v>
      </c>
      <c r="N1862" s="41">
        <f>Data!I1859</f>
        <v>46087.389004629629</v>
      </c>
      <c r="O1862" s="35">
        <f>Data!L1859</f>
        <v>-84.355450000000005</v>
      </c>
      <c r="P1862" s="35">
        <f>Data!M1859</f>
        <v>9.97546</v>
      </c>
      <c r="Q1862" s="35" t="str">
        <f>IF(Data!N1859=0,"",Data!N1859)</f>
        <v>CurvePositionEstimateError</v>
      </c>
      <c r="R1862" s="35">
        <f>Data!K1859</f>
        <v>46</v>
      </c>
      <c r="S1862" s="35" t="str">
        <f>IF(Data!X1859=TRUE(), "Yes", "No")</f>
        <v>Yes</v>
      </c>
      <c r="T1862" s="40" t="e">
        <f>#REF!</f>
        <v>#REF!</v>
      </c>
    </row>
    <row r="1863" spans="1:20" x14ac:dyDescent="0.3">
      <c r="A1863" s="35" t="str">
        <f>Data!A1860</f>
        <v>NISSAN LEAF 299-1018</v>
      </c>
      <c r="B1863" s="36">
        <f t="shared" si="28"/>
        <v>46087.389029456019</v>
      </c>
      <c r="C1863" s="37" t="str">
        <f>IF(Data!J1860="GpsRecord", CONCATENATE($U$3,": ",Data!M1860,", ",Data!L1860), CONCATENATE(Data!AB1860, " ", Data!AH1860))</f>
        <v>Energía de la batería del vehículo eléctrico 19393</v>
      </c>
      <c r="D1863" s="38" t="str">
        <f>IF(Data!O1860=TRUE(), "Yes", "No")</f>
        <v>No</v>
      </c>
      <c r="E1863" s="38" t="str">
        <f>IF(Data!J1860="EngineStatusRecord","Engine",IF(Data!J1860="GpsRecord", "GPS", IF(Data!J1860="EngineFaultRecord", "Fault", IF(Data!J1860="DriverChange","Driver",IF(Data!J1860="CustomRecord","Custom","Debug")))))</f>
        <v>Engine</v>
      </c>
      <c r="F1863" s="39" t="str">
        <f>IF(Data!Y1860=TRUE(), "Yes", "No")</f>
        <v>No</v>
      </c>
      <c r="G1863" s="40">
        <f>Data!AK1860</f>
        <v>0</v>
      </c>
      <c r="H1863" s="35" t="str">
        <f>Data!AB1860</f>
        <v>Energía de la batería del vehículo eléctrico</v>
      </c>
      <c r="I1863" s="35">
        <f>Data!AD1860</f>
        <v>0</v>
      </c>
      <c r="J1863" s="35">
        <f>Data!AF1860</f>
        <v>0</v>
      </c>
      <c r="K1863" s="35" t="str">
        <f>CONCATENATE(Data!AH1860, " ", Data!AI1860)</f>
        <v>19393 W</v>
      </c>
      <c r="L1863" s="35" t="str">
        <f>Data!C1860</f>
        <v>Vehicle, Battery Electric Vehicle</v>
      </c>
      <c r="M1863" s="35">
        <f>Data!H1860</f>
        <v>0</v>
      </c>
      <c r="N1863" s="41">
        <f>Data!I1860</f>
        <v>46087.389029456019</v>
      </c>
      <c r="O1863" s="35">
        <f>Data!L1860</f>
        <v>0</v>
      </c>
      <c r="P1863" s="35">
        <f>Data!M1860</f>
        <v>0</v>
      </c>
      <c r="Q1863" s="35" t="str">
        <f>IF(Data!N1860=0,"",Data!N1860)</f>
        <v/>
      </c>
      <c r="R1863" s="35">
        <f>Data!K1860</f>
        <v>0</v>
      </c>
      <c r="S1863" s="35" t="str">
        <f>IF(Data!X1860=TRUE(), "Yes", "No")</f>
        <v>No</v>
      </c>
      <c r="T1863" s="40" t="e">
        <f>#REF!</f>
        <v>#REF!</v>
      </c>
    </row>
    <row r="1864" spans="1:20" x14ac:dyDescent="0.3">
      <c r="A1864" s="35" t="str">
        <f>Data!A1861</f>
        <v>NISSAN LEAF 299-1018</v>
      </c>
      <c r="B1864" s="36">
        <f t="shared" si="28"/>
        <v>46087.389050925929</v>
      </c>
      <c r="C1864" s="37" t="str">
        <f>IF(Data!J1861="GpsRecord", CONCATENATE($U$3,": ",Data!M1861,", ",Data!L1861), CONCATENATE(Data!AB1861, " ", Data!AH1861))</f>
        <v>Ubicación: 9.97499, -84.35559</v>
      </c>
      <c r="D1864" s="38" t="str">
        <f>IF(Data!O1861=TRUE(), "Yes", "No")</f>
        <v>Yes</v>
      </c>
      <c r="E1864" s="38" t="str">
        <f>IF(Data!J1861="EngineStatusRecord","Engine",IF(Data!J1861="GpsRecord", "GPS", IF(Data!J1861="EngineFaultRecord", "Fault", IF(Data!J1861="DriverChange","Driver",IF(Data!J1861="CustomRecord","Custom","Debug")))))</f>
        <v>GPS</v>
      </c>
      <c r="F1864" s="39" t="str">
        <f>IF(Data!Y1861=TRUE(), "Yes", "No")</f>
        <v>Yes</v>
      </c>
      <c r="G1864" s="40">
        <f>Data!AK1861</f>
        <v>0</v>
      </c>
      <c r="H1864" s="35">
        <f>Data!AB1861</f>
        <v>0</v>
      </c>
      <c r="I1864" s="35">
        <f>Data!AD1861</f>
        <v>0</v>
      </c>
      <c r="J1864" s="35">
        <f>Data!AF1861</f>
        <v>0</v>
      </c>
      <c r="K1864" s="35" t="str">
        <f>CONCATENATE(Data!AH1861, " ", Data!AI1861)</f>
        <v xml:space="preserve"> </v>
      </c>
      <c r="L1864" s="35" t="str">
        <f>Data!C1861</f>
        <v>Vehicle, Battery Electric Vehicle</v>
      </c>
      <c r="M1864" s="35">
        <f>Data!H1861</f>
        <v>0</v>
      </c>
      <c r="N1864" s="41">
        <f>Data!I1861</f>
        <v>46087.389050925929</v>
      </c>
      <c r="O1864" s="35">
        <f>Data!L1861</f>
        <v>-84.355590000000007</v>
      </c>
      <c r="P1864" s="35">
        <f>Data!M1861</f>
        <v>9.97499</v>
      </c>
      <c r="Q1864" s="35" t="str">
        <f>IF(Data!N1861=0,"",Data!N1861)</f>
        <v>CurveSpeed</v>
      </c>
      <c r="R1864" s="35">
        <f>Data!K1861</f>
        <v>52</v>
      </c>
      <c r="S1864" s="35" t="str">
        <f>IF(Data!X1861=TRUE(), "Yes", "No")</f>
        <v>Yes</v>
      </c>
      <c r="T1864" s="40" t="e">
        <f>#REF!</f>
        <v>#REF!</v>
      </c>
    </row>
    <row r="1865" spans="1:20" x14ac:dyDescent="0.3">
      <c r="A1865" s="35" t="str">
        <f>Data!A1862</f>
        <v>NISSAN LEAF 299-1018</v>
      </c>
      <c r="B1865" s="36">
        <f t="shared" si="28"/>
        <v>46087.389085648145</v>
      </c>
      <c r="C1865" s="37" t="str">
        <f>IF(Data!J1862="GpsRecord", CONCATENATE($U$3,": ",Data!M1862,", ",Data!L1862), CONCATENATE(Data!AB1862, " ", Data!AH1862))</f>
        <v>Velocidad del motor en carretera 54</v>
      </c>
      <c r="D1865" s="38" t="str">
        <f>IF(Data!O1862=TRUE(), "Yes", "No")</f>
        <v>No</v>
      </c>
      <c r="E1865" s="38" t="str">
        <f>IF(Data!J1862="EngineStatusRecord","Engine",IF(Data!J1862="GpsRecord", "GPS", IF(Data!J1862="EngineFaultRecord", "Fault", IF(Data!J1862="DriverChange","Driver",IF(Data!J1862="CustomRecord","Custom","Debug")))))</f>
        <v>Engine</v>
      </c>
      <c r="F1865" s="39" t="str">
        <f>IF(Data!Y1862=TRUE(), "Yes", "No")</f>
        <v>No</v>
      </c>
      <c r="G1865" s="40">
        <f>Data!AK1862</f>
        <v>0</v>
      </c>
      <c r="H1865" s="35" t="str">
        <f>Data!AB1862</f>
        <v>Velocidad del motor en carretera</v>
      </c>
      <c r="I1865" s="35">
        <f>Data!AD1862</f>
        <v>0</v>
      </c>
      <c r="J1865" s="35">
        <f>Data!AF1862</f>
        <v>0</v>
      </c>
      <c r="K1865" s="35" t="str">
        <f>CONCATENATE(Data!AH1862, " ", Data!AI1862)</f>
        <v>54 km/h</v>
      </c>
      <c r="L1865" s="35" t="str">
        <f>Data!C1862</f>
        <v>Vehicle, Battery Electric Vehicle</v>
      </c>
      <c r="M1865" s="35">
        <f>Data!H1862</f>
        <v>0</v>
      </c>
      <c r="N1865" s="41">
        <f>Data!I1862</f>
        <v>46087.389085648145</v>
      </c>
      <c r="O1865" s="35">
        <f>Data!L1862</f>
        <v>0</v>
      </c>
      <c r="P1865" s="35">
        <f>Data!M1862</f>
        <v>0</v>
      </c>
      <c r="Q1865" s="35" t="str">
        <f>IF(Data!N1862=0,"",Data!N1862)</f>
        <v/>
      </c>
      <c r="R1865" s="35">
        <f>Data!K1862</f>
        <v>0</v>
      </c>
      <c r="S1865" s="35" t="str">
        <f>IF(Data!X1862=TRUE(), "Yes", "No")</f>
        <v>No</v>
      </c>
      <c r="T1865" s="40" t="e">
        <f>#REF!</f>
        <v>#REF!</v>
      </c>
    </row>
    <row r="1866" spans="1:20" x14ac:dyDescent="0.3">
      <c r="A1866" s="35" t="str">
        <f>Data!A1863</f>
        <v>NISSAN LEAF 299-1018</v>
      </c>
      <c r="B1866" s="36">
        <f t="shared" si="28"/>
        <v>46087.389122546294</v>
      </c>
      <c r="C1866" s="37" t="str">
        <f>IF(Data!J1863="GpsRecord", CONCATENATE($U$3,": ",Data!M1863,", ",Data!L1863), CONCATENATE(Data!AB1863, " ", Data!AH1863))</f>
        <v>Energía de la batería del vehículo eléctrico -10206</v>
      </c>
      <c r="D1866" s="38" t="str">
        <f>IF(Data!O1863=TRUE(), "Yes", "No")</f>
        <v>No</v>
      </c>
      <c r="E1866" s="38" t="str">
        <f>IF(Data!J1863="EngineStatusRecord","Engine",IF(Data!J1863="GpsRecord", "GPS", IF(Data!J1863="EngineFaultRecord", "Fault", IF(Data!J1863="DriverChange","Driver",IF(Data!J1863="CustomRecord","Custom","Debug")))))</f>
        <v>Engine</v>
      </c>
      <c r="F1866" s="39" t="str">
        <f>IF(Data!Y1863=TRUE(), "Yes", "No")</f>
        <v>No</v>
      </c>
      <c r="G1866" s="40">
        <f>Data!AK1863</f>
        <v>0</v>
      </c>
      <c r="H1866" s="35" t="str">
        <f>Data!AB1863</f>
        <v>Energía de la batería del vehículo eléctrico</v>
      </c>
      <c r="I1866" s="35">
        <f>Data!AD1863</f>
        <v>0</v>
      </c>
      <c r="J1866" s="35">
        <f>Data!AF1863</f>
        <v>0</v>
      </c>
      <c r="K1866" s="35" t="str">
        <f>CONCATENATE(Data!AH1863, " ", Data!AI1863)</f>
        <v>-10206 W</v>
      </c>
      <c r="L1866" s="35" t="str">
        <f>Data!C1863</f>
        <v>Vehicle, Battery Electric Vehicle</v>
      </c>
      <c r="M1866" s="35">
        <f>Data!H1863</f>
        <v>0</v>
      </c>
      <c r="N1866" s="41">
        <f>Data!I1863</f>
        <v>46087.389122546294</v>
      </c>
      <c r="O1866" s="35">
        <f>Data!L1863</f>
        <v>0</v>
      </c>
      <c r="P1866" s="35">
        <f>Data!M1863</f>
        <v>0</v>
      </c>
      <c r="Q1866" s="35" t="str">
        <f>IF(Data!N1863=0,"",Data!N1863)</f>
        <v/>
      </c>
      <c r="R1866" s="35">
        <f>Data!K1863</f>
        <v>0</v>
      </c>
      <c r="S1866" s="35" t="str">
        <f>IF(Data!X1863=TRUE(), "Yes", "No")</f>
        <v>No</v>
      </c>
      <c r="T1866" s="40" t="e">
        <f>#REF!</f>
        <v>#REF!</v>
      </c>
    </row>
    <row r="1867" spans="1:20" x14ac:dyDescent="0.3">
      <c r="A1867" s="35" t="str">
        <f>Data!A1864</f>
        <v>NISSAN LEAF 299-1018</v>
      </c>
      <c r="B1867" s="36">
        <f t="shared" si="28"/>
        <v>46087.389143518521</v>
      </c>
      <c r="C1867" s="37" t="str">
        <f>IF(Data!J1864="GpsRecord", CONCATENATE($U$3,": ",Data!M1864,", ",Data!L1864), CONCATENATE(Data!AB1864, " ", Data!AH1864))</f>
        <v>Ubicación: 9.974, -84.35589</v>
      </c>
      <c r="D1867" s="38" t="str">
        <f>IF(Data!O1864=TRUE(), "Yes", "No")</f>
        <v>Yes</v>
      </c>
      <c r="E1867" s="38" t="str">
        <f>IF(Data!J1864="EngineStatusRecord","Engine",IF(Data!J1864="GpsRecord", "GPS", IF(Data!J1864="EngineFaultRecord", "Fault", IF(Data!J1864="DriverChange","Driver",IF(Data!J1864="CustomRecord","Custom","Debug")))))</f>
        <v>GPS</v>
      </c>
      <c r="F1867" s="39" t="str">
        <f>IF(Data!Y1864=TRUE(), "Yes", "No")</f>
        <v>Yes</v>
      </c>
      <c r="G1867" s="40">
        <f>Data!AK1864</f>
        <v>0</v>
      </c>
      <c r="H1867" s="35">
        <f>Data!AB1864</f>
        <v>0</v>
      </c>
      <c r="I1867" s="35">
        <f>Data!AD1864</f>
        <v>0</v>
      </c>
      <c r="J1867" s="35">
        <f>Data!AF1864</f>
        <v>0</v>
      </c>
      <c r="K1867" s="35" t="str">
        <f>CONCATENATE(Data!AH1864, " ", Data!AI1864)</f>
        <v xml:space="preserve"> </v>
      </c>
      <c r="L1867" s="35" t="str">
        <f>Data!C1864</f>
        <v>Vehicle, Battery Electric Vehicle</v>
      </c>
      <c r="M1867" s="35">
        <f>Data!H1864</f>
        <v>0</v>
      </c>
      <c r="N1867" s="41">
        <f>Data!I1864</f>
        <v>46087.389143518521</v>
      </c>
      <c r="O1867" s="35">
        <f>Data!L1864</f>
        <v>-84.355890000000002</v>
      </c>
      <c r="P1867" s="35">
        <f>Data!M1864</f>
        <v>9.9740000000000002</v>
      </c>
      <c r="Q1867" s="35" t="str">
        <f>IF(Data!N1864=0,"",Data!N1864)</f>
        <v>CurveBased</v>
      </c>
      <c r="R1867" s="35">
        <f>Data!K1864</f>
        <v>48</v>
      </c>
      <c r="S1867" s="35" t="str">
        <f>IF(Data!X1864=TRUE(), "Yes", "No")</f>
        <v>Yes</v>
      </c>
      <c r="T1867" s="40" t="e">
        <f>#REF!</f>
        <v>#REF!</v>
      </c>
    </row>
    <row r="1868" spans="1:20" x14ac:dyDescent="0.3">
      <c r="A1868" s="35" t="str">
        <f>Data!A1865</f>
        <v>NISSAN LEAF 299-1018</v>
      </c>
      <c r="B1868" s="36">
        <f t="shared" si="28"/>
        <v>46087.389178240737</v>
      </c>
      <c r="C1868" s="37" t="str">
        <f>IF(Data!J1865="GpsRecord", CONCATENATE($U$3,": ",Data!M1865,", ",Data!L1865), CONCATENATE(Data!AB1865, " ", Data!AH1865))</f>
        <v>Ubicación: 9.9737, -84.35609</v>
      </c>
      <c r="D1868" s="38" t="str">
        <f>IF(Data!O1865=TRUE(), "Yes", "No")</f>
        <v>Yes</v>
      </c>
      <c r="E1868" s="38" t="str">
        <f>IF(Data!J1865="EngineStatusRecord","Engine",IF(Data!J1865="GpsRecord", "GPS", IF(Data!J1865="EngineFaultRecord", "Fault", IF(Data!J1865="DriverChange","Driver",IF(Data!J1865="CustomRecord","Custom","Debug")))))</f>
        <v>GPS</v>
      </c>
      <c r="F1868" s="39" t="str">
        <f>IF(Data!Y1865=TRUE(), "Yes", "No")</f>
        <v>Yes</v>
      </c>
      <c r="G1868" s="40">
        <f>Data!AK1865</f>
        <v>0</v>
      </c>
      <c r="H1868" s="35">
        <f>Data!AB1865</f>
        <v>0</v>
      </c>
      <c r="I1868" s="35">
        <f>Data!AD1865</f>
        <v>0</v>
      </c>
      <c r="J1868" s="35">
        <f>Data!AF1865</f>
        <v>0</v>
      </c>
      <c r="K1868" s="35" t="str">
        <f>CONCATENATE(Data!AH1865, " ", Data!AI1865)</f>
        <v xml:space="preserve"> </v>
      </c>
      <c r="L1868" s="35" t="str">
        <f>Data!C1865</f>
        <v>Vehicle, Battery Electric Vehicle</v>
      </c>
      <c r="M1868" s="35">
        <f>Data!H1865</f>
        <v>0</v>
      </c>
      <c r="N1868" s="41">
        <f>Data!I1865</f>
        <v>46087.389178240737</v>
      </c>
      <c r="O1868" s="35">
        <f>Data!L1865</f>
        <v>-84.356089999999995</v>
      </c>
      <c r="P1868" s="35">
        <f>Data!M1865</f>
        <v>9.9736999999999991</v>
      </c>
      <c r="Q1868" s="35" t="str">
        <f>IF(Data!N1865=0,"",Data!N1865)</f>
        <v>CurveSpeedEstimateError</v>
      </c>
      <c r="R1868" s="35">
        <f>Data!K1865</f>
        <v>46</v>
      </c>
      <c r="S1868" s="35" t="str">
        <f>IF(Data!X1865=TRUE(), "Yes", "No")</f>
        <v>Yes</v>
      </c>
      <c r="T1868" s="40" t="e">
        <f>#REF!</f>
        <v>#REF!</v>
      </c>
    </row>
    <row r="1869" spans="1:20" x14ac:dyDescent="0.3">
      <c r="A1869" s="35" t="str">
        <f>Data!A1866</f>
        <v>NISSAN LEAF 299-1018</v>
      </c>
      <c r="B1869" s="36">
        <f t="shared" si="28"/>
        <v>46087.389178831021</v>
      </c>
      <c r="C1869" s="37" t="str">
        <f>IF(Data!J1866="GpsRecord", CONCATENATE($U$3,": ",Data!M1866,", ",Data!L1866), CONCATENATE(Data!AB1866, " ", Data!AH1866))</f>
        <v xml:space="preserve"> </v>
      </c>
      <c r="D1869" s="38" t="str">
        <f>IF(Data!O1866=TRUE(), "Yes", "No")</f>
        <v>No</v>
      </c>
      <c r="E1869" s="38" t="str">
        <f>IF(Data!J1866="EngineStatusRecord","Engine",IF(Data!J1866="GpsRecord", "GPS", IF(Data!J1866="EngineFaultRecord", "Fault", IF(Data!J1866="DriverChange","Driver",IF(Data!J1866="CustomRecord","Custom","Debug")))))</f>
        <v>Debug</v>
      </c>
      <c r="F1869" s="39" t="str">
        <f>IF(Data!Y1866=TRUE(), "Yes", "No")</f>
        <v>No</v>
      </c>
      <c r="G1869" s="40" t="str">
        <f>Data!AK1866</f>
        <v>FF-16-15-19-0D-15-66-00-00-00-00-00-00-00-00</v>
      </c>
      <c r="H1869" s="35">
        <f>Data!AB1866</f>
        <v>0</v>
      </c>
      <c r="I1869" s="35">
        <f>Data!AD1866</f>
        <v>0</v>
      </c>
      <c r="J1869" s="35">
        <f>Data!AF1866</f>
        <v>0</v>
      </c>
      <c r="K1869" s="35" t="str">
        <f>CONCATENATE(Data!AH1866, " ", Data!AI1866)</f>
        <v xml:space="preserve"> </v>
      </c>
      <c r="L1869" s="35" t="str">
        <f>Data!C1866</f>
        <v>Vehicle, Battery Electric Vehicle</v>
      </c>
      <c r="M1869" s="35">
        <f>Data!H1866</f>
        <v>0</v>
      </c>
      <c r="N1869" s="41">
        <f>Data!I1866</f>
        <v>46087.389178831021</v>
      </c>
      <c r="O1869" s="35">
        <f>Data!L1866</f>
        <v>0</v>
      </c>
      <c r="P1869" s="35">
        <f>Data!M1866</f>
        <v>0</v>
      </c>
      <c r="Q1869" s="35" t="str">
        <f>IF(Data!N1866=0,"",Data!N1866)</f>
        <v>61784</v>
      </c>
      <c r="R1869" s="35">
        <f>Data!K1866</f>
        <v>0</v>
      </c>
      <c r="S1869" s="35" t="str">
        <f>IF(Data!X1866=TRUE(), "Yes", "No")</f>
        <v>No</v>
      </c>
      <c r="T1869" s="40" t="e">
        <f>#REF!</f>
        <v>#REF!</v>
      </c>
    </row>
    <row r="1870" spans="1:20" x14ac:dyDescent="0.3">
      <c r="A1870" s="35" t="str">
        <f>Data!A1867</f>
        <v>NISSAN LEAF 299-1018</v>
      </c>
      <c r="B1870" s="36">
        <f t="shared" ref="B1870:B1933" si="29">N1870</f>
        <v>46087.389189907408</v>
      </c>
      <c r="C1870" s="37" t="str">
        <f>IF(Data!J1867="GpsRecord", CONCATENATE($U$3,": ",Data!M1867,", ",Data!L1867), CONCATENATE(Data!AB1867, " ", Data!AH1867))</f>
        <v>Velocidad del motor en carretera 47</v>
      </c>
      <c r="D1870" s="38" t="str">
        <f>IF(Data!O1867=TRUE(), "Yes", "No")</f>
        <v>No</v>
      </c>
      <c r="E1870" s="38" t="str">
        <f>IF(Data!J1867="EngineStatusRecord","Engine",IF(Data!J1867="GpsRecord", "GPS", IF(Data!J1867="EngineFaultRecord", "Fault", IF(Data!J1867="DriverChange","Driver",IF(Data!J1867="CustomRecord","Custom","Debug")))))</f>
        <v>Engine</v>
      </c>
      <c r="F1870" s="39" t="str">
        <f>IF(Data!Y1867=TRUE(), "Yes", "No")</f>
        <v>No</v>
      </c>
      <c r="G1870" s="40">
        <f>Data!AK1867</f>
        <v>0</v>
      </c>
      <c r="H1870" s="35" t="str">
        <f>Data!AB1867</f>
        <v>Velocidad del motor en carretera</v>
      </c>
      <c r="I1870" s="35">
        <f>Data!AD1867</f>
        <v>0</v>
      </c>
      <c r="J1870" s="35">
        <f>Data!AF1867</f>
        <v>0</v>
      </c>
      <c r="K1870" s="35" t="str">
        <f>CONCATENATE(Data!AH1867, " ", Data!AI1867)</f>
        <v>47 km/h</v>
      </c>
      <c r="L1870" s="35" t="str">
        <f>Data!C1867</f>
        <v>Vehicle, Battery Electric Vehicle</v>
      </c>
      <c r="M1870" s="35">
        <f>Data!H1867</f>
        <v>0</v>
      </c>
      <c r="N1870" s="41">
        <f>Data!I1867</f>
        <v>46087.389189907408</v>
      </c>
      <c r="O1870" s="35">
        <f>Data!L1867</f>
        <v>0</v>
      </c>
      <c r="P1870" s="35">
        <f>Data!M1867</f>
        <v>0</v>
      </c>
      <c r="Q1870" s="35" t="str">
        <f>IF(Data!N1867=0,"",Data!N1867)</f>
        <v/>
      </c>
      <c r="R1870" s="35">
        <f>Data!K1867</f>
        <v>0</v>
      </c>
      <c r="S1870" s="35" t="str">
        <f>IF(Data!X1867=TRUE(), "Yes", "No")</f>
        <v>No</v>
      </c>
      <c r="T1870" s="40" t="e">
        <f>#REF!</f>
        <v>#REF!</v>
      </c>
    </row>
    <row r="1871" spans="1:20" x14ac:dyDescent="0.3">
      <c r="A1871" s="35" t="str">
        <f>Data!A1868</f>
        <v>NISSAN LEAF 299-1018</v>
      </c>
      <c r="B1871" s="36">
        <f t="shared" si="29"/>
        <v>46087.389201388891</v>
      </c>
      <c r="C1871" s="37" t="str">
        <f>IF(Data!J1868="GpsRecord", CONCATENATE($U$3,": ",Data!M1868,", ",Data!L1868), CONCATENATE(Data!AB1868, " ", Data!AH1868))</f>
        <v>Ubicación: 9.97357, -84.35629</v>
      </c>
      <c r="D1871" s="38" t="str">
        <f>IF(Data!O1868=TRUE(), "Yes", "No")</f>
        <v>Yes</v>
      </c>
      <c r="E1871" s="38" t="str">
        <f>IF(Data!J1868="EngineStatusRecord","Engine",IF(Data!J1868="GpsRecord", "GPS", IF(Data!J1868="EngineFaultRecord", "Fault", IF(Data!J1868="DriverChange","Driver",IF(Data!J1868="CustomRecord","Custom","Debug")))))</f>
        <v>GPS</v>
      </c>
      <c r="F1871" s="39" t="str">
        <f>IF(Data!Y1868=TRUE(), "Yes", "No")</f>
        <v>Yes</v>
      </c>
      <c r="G1871" s="40">
        <f>Data!AK1868</f>
        <v>0</v>
      </c>
      <c r="H1871" s="35">
        <f>Data!AB1868</f>
        <v>0</v>
      </c>
      <c r="I1871" s="35">
        <f>Data!AD1868</f>
        <v>0</v>
      </c>
      <c r="J1871" s="35">
        <f>Data!AF1868</f>
        <v>0</v>
      </c>
      <c r="K1871" s="35" t="str">
        <f>CONCATENATE(Data!AH1868, " ", Data!AI1868)</f>
        <v xml:space="preserve"> </v>
      </c>
      <c r="L1871" s="35" t="str">
        <f>Data!C1868</f>
        <v>Vehicle, Battery Electric Vehicle</v>
      </c>
      <c r="M1871" s="35">
        <f>Data!H1868</f>
        <v>0</v>
      </c>
      <c r="N1871" s="41">
        <f>Data!I1868</f>
        <v>46087.389201388891</v>
      </c>
      <c r="O1871" s="35">
        <f>Data!L1868</f>
        <v>-84.356290000000001</v>
      </c>
      <c r="P1871" s="35">
        <f>Data!M1868</f>
        <v>9.9735700000000005</v>
      </c>
      <c r="Q1871" s="35" t="str">
        <f>IF(Data!N1868=0,"",Data!N1868)</f>
        <v>CurveSpeed</v>
      </c>
      <c r="R1871" s="35">
        <f>Data!K1868</f>
        <v>44</v>
      </c>
      <c r="S1871" s="35" t="str">
        <f>IF(Data!X1868=TRUE(), "Yes", "No")</f>
        <v>Yes</v>
      </c>
      <c r="T1871" s="40" t="e">
        <f>#REF!</f>
        <v>#REF!</v>
      </c>
    </row>
    <row r="1872" spans="1:20" x14ac:dyDescent="0.3">
      <c r="A1872" s="35" t="str">
        <f>Data!A1869</f>
        <v>NISSAN LEAF 299-1018</v>
      </c>
      <c r="B1872" s="36">
        <f t="shared" si="29"/>
        <v>46087.389203877312</v>
      </c>
      <c r="C1872" s="37" t="str">
        <f>IF(Data!J1869="GpsRecord", CONCATENATE($U$3,": ",Data!M1869,", ",Data!L1869), CONCATENATE(Data!AB1869, " ", Data!AH1869))</f>
        <v>Energía de la batería del vehículo eléctrico 39150</v>
      </c>
      <c r="D1872" s="38" t="str">
        <f>IF(Data!O1869=TRUE(), "Yes", "No")</f>
        <v>No</v>
      </c>
      <c r="E1872" s="38" t="str">
        <f>IF(Data!J1869="EngineStatusRecord","Engine",IF(Data!J1869="GpsRecord", "GPS", IF(Data!J1869="EngineFaultRecord", "Fault", IF(Data!J1869="DriverChange","Driver",IF(Data!J1869="CustomRecord","Custom","Debug")))))</f>
        <v>Engine</v>
      </c>
      <c r="F1872" s="39" t="str">
        <f>IF(Data!Y1869=TRUE(), "Yes", "No")</f>
        <v>No</v>
      </c>
      <c r="G1872" s="40">
        <f>Data!AK1869</f>
        <v>0</v>
      </c>
      <c r="H1872" s="35" t="str">
        <f>Data!AB1869</f>
        <v>Energía de la batería del vehículo eléctrico</v>
      </c>
      <c r="I1872" s="35">
        <f>Data!AD1869</f>
        <v>0</v>
      </c>
      <c r="J1872" s="35">
        <f>Data!AF1869</f>
        <v>0</v>
      </c>
      <c r="K1872" s="35" t="str">
        <f>CONCATENATE(Data!AH1869, " ", Data!AI1869)</f>
        <v>39150 W</v>
      </c>
      <c r="L1872" s="35" t="str">
        <f>Data!C1869</f>
        <v>Vehicle, Battery Electric Vehicle</v>
      </c>
      <c r="M1872" s="35">
        <f>Data!H1869</f>
        <v>0</v>
      </c>
      <c r="N1872" s="41">
        <f>Data!I1869</f>
        <v>46087.389203877312</v>
      </c>
      <c r="O1872" s="35">
        <f>Data!L1869</f>
        <v>0</v>
      </c>
      <c r="P1872" s="35">
        <f>Data!M1869</f>
        <v>0</v>
      </c>
      <c r="Q1872" s="35" t="str">
        <f>IF(Data!N1869=0,"",Data!N1869)</f>
        <v/>
      </c>
      <c r="R1872" s="35">
        <f>Data!K1869</f>
        <v>0</v>
      </c>
      <c r="S1872" s="35" t="str">
        <f>IF(Data!X1869=TRUE(), "Yes", "No")</f>
        <v>No</v>
      </c>
      <c r="T1872" s="40" t="e">
        <f>#REF!</f>
        <v>#REF!</v>
      </c>
    </row>
    <row r="1873" spans="1:20" x14ac:dyDescent="0.3">
      <c r="A1873" s="35" t="str">
        <f>Data!A1870</f>
        <v>NISSAN LEAF 299-1018</v>
      </c>
      <c r="B1873" s="36">
        <f t="shared" si="29"/>
        <v>46087.389236111114</v>
      </c>
      <c r="C1873" s="37" t="str">
        <f>IF(Data!J1870="GpsRecord", CONCATENATE($U$3,": ",Data!M1870,", ",Data!L1870), CONCATENATE(Data!AB1870, " ", Data!AH1870))</f>
        <v>Ubicación: 9.97341, -84.35661</v>
      </c>
      <c r="D1873" s="38" t="str">
        <f>IF(Data!O1870=TRUE(), "Yes", "No")</f>
        <v>Yes</v>
      </c>
      <c r="E1873" s="38" t="str">
        <f>IF(Data!J1870="EngineStatusRecord","Engine",IF(Data!J1870="GpsRecord", "GPS", IF(Data!J1870="EngineFaultRecord", "Fault", IF(Data!J1870="DriverChange","Driver",IF(Data!J1870="CustomRecord","Custom","Debug")))))</f>
        <v>GPS</v>
      </c>
      <c r="F1873" s="39" t="str">
        <f>IF(Data!Y1870=TRUE(), "Yes", "No")</f>
        <v>Yes</v>
      </c>
      <c r="G1873" s="40">
        <f>Data!AK1870</f>
        <v>0</v>
      </c>
      <c r="H1873" s="35">
        <f>Data!AB1870</f>
        <v>0</v>
      </c>
      <c r="I1873" s="35">
        <f>Data!AD1870</f>
        <v>0</v>
      </c>
      <c r="J1873" s="35">
        <f>Data!AF1870</f>
        <v>0</v>
      </c>
      <c r="K1873" s="35" t="str">
        <f>CONCATENATE(Data!AH1870, " ", Data!AI1870)</f>
        <v xml:space="preserve"> </v>
      </c>
      <c r="L1873" s="35" t="str">
        <f>Data!C1870</f>
        <v>Vehicle, Battery Electric Vehicle</v>
      </c>
      <c r="M1873" s="35">
        <f>Data!H1870</f>
        <v>0</v>
      </c>
      <c r="N1873" s="41">
        <f>Data!I1870</f>
        <v>46087.389236111114</v>
      </c>
      <c r="O1873" s="35">
        <f>Data!L1870</f>
        <v>-84.356610000000003</v>
      </c>
      <c r="P1873" s="35">
        <f>Data!M1870</f>
        <v>9.9734099999999994</v>
      </c>
      <c r="Q1873" s="35" t="str">
        <f>IF(Data!N1870=0,"",Data!N1870)</f>
        <v>CurveSpeedEstimateError</v>
      </c>
      <c r="R1873" s="35">
        <f>Data!K1870</f>
        <v>52</v>
      </c>
      <c r="S1873" s="35" t="str">
        <f>IF(Data!X1870=TRUE(), "Yes", "No")</f>
        <v>Yes</v>
      </c>
      <c r="T1873" s="40" t="e">
        <f>#REF!</f>
        <v>#REF!</v>
      </c>
    </row>
    <row r="1874" spans="1:20" x14ac:dyDescent="0.3">
      <c r="A1874" s="35" t="str">
        <f>Data!A1871</f>
        <v>NISSAN LEAF 299-1018</v>
      </c>
      <c r="B1874" s="36">
        <f t="shared" si="29"/>
        <v>46087.389247916668</v>
      </c>
      <c r="C1874" s="37" t="str">
        <f>IF(Data!J1871="GpsRecord", CONCATENATE($U$3,": ",Data!M1871,", ",Data!L1871), CONCATENATE(Data!AB1871, " ", Data!AH1871))</f>
        <v>Velocidad del motor en carretera 57</v>
      </c>
      <c r="D1874" s="38" t="str">
        <f>IF(Data!O1871=TRUE(), "Yes", "No")</f>
        <v>No</v>
      </c>
      <c r="E1874" s="38" t="str">
        <f>IF(Data!J1871="EngineStatusRecord","Engine",IF(Data!J1871="GpsRecord", "GPS", IF(Data!J1871="EngineFaultRecord", "Fault", IF(Data!J1871="DriverChange","Driver",IF(Data!J1871="CustomRecord","Custom","Debug")))))</f>
        <v>Engine</v>
      </c>
      <c r="F1874" s="39" t="str">
        <f>IF(Data!Y1871=TRUE(), "Yes", "No")</f>
        <v>No</v>
      </c>
      <c r="G1874" s="40">
        <f>Data!AK1871</f>
        <v>0</v>
      </c>
      <c r="H1874" s="35" t="str">
        <f>Data!AB1871</f>
        <v>Velocidad del motor en carretera</v>
      </c>
      <c r="I1874" s="35">
        <f>Data!AD1871</f>
        <v>0</v>
      </c>
      <c r="J1874" s="35">
        <f>Data!AF1871</f>
        <v>0</v>
      </c>
      <c r="K1874" s="35" t="str">
        <f>CONCATENATE(Data!AH1871, " ", Data!AI1871)</f>
        <v>57 km/h</v>
      </c>
      <c r="L1874" s="35" t="str">
        <f>Data!C1871</f>
        <v>Vehicle, Battery Electric Vehicle</v>
      </c>
      <c r="M1874" s="35">
        <f>Data!H1871</f>
        <v>0</v>
      </c>
      <c r="N1874" s="41">
        <f>Data!I1871</f>
        <v>46087.389247916668</v>
      </c>
      <c r="O1874" s="35">
        <f>Data!L1871</f>
        <v>0</v>
      </c>
      <c r="P1874" s="35">
        <f>Data!M1871</f>
        <v>0</v>
      </c>
      <c r="Q1874" s="35" t="str">
        <f>IF(Data!N1871=0,"",Data!N1871)</f>
        <v/>
      </c>
      <c r="R1874" s="35">
        <f>Data!K1871</f>
        <v>0</v>
      </c>
      <c r="S1874" s="35" t="str">
        <f>IF(Data!X1871=TRUE(), "Yes", "No")</f>
        <v>No</v>
      </c>
      <c r="T1874" s="40" t="e">
        <f>#REF!</f>
        <v>#REF!</v>
      </c>
    </row>
    <row r="1875" spans="1:20" x14ac:dyDescent="0.3">
      <c r="A1875" s="35" t="str">
        <f>Data!A1872</f>
        <v>NISSAN LEAF 299-1018</v>
      </c>
      <c r="B1875" s="36">
        <f t="shared" si="29"/>
        <v>46087.389262013887</v>
      </c>
      <c r="C1875" s="37" t="str">
        <f>IF(Data!J1872="GpsRecord", CONCATENATE($U$3,": ",Data!M1872,", ",Data!L1872), CONCATENATE(Data!AB1872, " ", Data!AH1872))</f>
        <v>Energía de la batería del vehículo eléctrico -11191</v>
      </c>
      <c r="D1875" s="38" t="str">
        <f>IF(Data!O1872=TRUE(), "Yes", "No")</f>
        <v>No</v>
      </c>
      <c r="E1875" s="38" t="str">
        <f>IF(Data!J1872="EngineStatusRecord","Engine",IF(Data!J1872="GpsRecord", "GPS", IF(Data!J1872="EngineFaultRecord", "Fault", IF(Data!J1872="DriverChange","Driver",IF(Data!J1872="CustomRecord","Custom","Debug")))))</f>
        <v>Engine</v>
      </c>
      <c r="F1875" s="39" t="str">
        <f>IF(Data!Y1872=TRUE(), "Yes", "No")</f>
        <v>No</v>
      </c>
      <c r="G1875" s="40">
        <f>Data!AK1872</f>
        <v>0</v>
      </c>
      <c r="H1875" s="35" t="str">
        <f>Data!AB1872</f>
        <v>Energía de la batería del vehículo eléctrico</v>
      </c>
      <c r="I1875" s="35">
        <f>Data!AD1872</f>
        <v>0</v>
      </c>
      <c r="J1875" s="35">
        <f>Data!AF1872</f>
        <v>0</v>
      </c>
      <c r="K1875" s="35" t="str">
        <f>CONCATENATE(Data!AH1872, " ", Data!AI1872)</f>
        <v>-11191 W</v>
      </c>
      <c r="L1875" s="35" t="str">
        <f>Data!C1872</f>
        <v>Vehicle, Battery Electric Vehicle</v>
      </c>
      <c r="M1875" s="35">
        <f>Data!H1872</f>
        <v>0</v>
      </c>
      <c r="N1875" s="41">
        <f>Data!I1872</f>
        <v>46087.389262013887</v>
      </c>
      <c r="O1875" s="35">
        <f>Data!L1872</f>
        <v>0</v>
      </c>
      <c r="P1875" s="35">
        <f>Data!M1872</f>
        <v>0</v>
      </c>
      <c r="Q1875" s="35" t="str">
        <f>IF(Data!N1872=0,"",Data!N1872)</f>
        <v/>
      </c>
      <c r="R1875" s="35">
        <f>Data!K1872</f>
        <v>0</v>
      </c>
      <c r="S1875" s="35" t="str">
        <f>IF(Data!X1872=TRUE(), "Yes", "No")</f>
        <v>No</v>
      </c>
      <c r="T1875" s="40" t="e">
        <f>#REF!</f>
        <v>#REF!</v>
      </c>
    </row>
    <row r="1876" spans="1:20" x14ac:dyDescent="0.3">
      <c r="A1876" s="35" t="str">
        <f>Data!A1873</f>
        <v>NISSAN LEAF 299-1018</v>
      </c>
      <c r="B1876" s="36">
        <f t="shared" si="29"/>
        <v>46087.389282407406</v>
      </c>
      <c r="C1876" s="37" t="str">
        <f>IF(Data!J1873="GpsRecord", CONCATENATE($U$3,": ",Data!M1873,", ",Data!L1873), CONCATENATE(Data!AB1873, " ", Data!AH1873))</f>
        <v>Ubicación: 9.97317, -84.3571</v>
      </c>
      <c r="D1876" s="38" t="str">
        <f>IF(Data!O1873=TRUE(), "Yes", "No")</f>
        <v>Yes</v>
      </c>
      <c r="E1876" s="38" t="str">
        <f>IF(Data!J1873="EngineStatusRecord","Engine",IF(Data!J1873="GpsRecord", "GPS", IF(Data!J1873="EngineFaultRecord", "Fault", IF(Data!J1873="DriverChange","Driver",IF(Data!J1873="CustomRecord","Custom","Debug")))))</f>
        <v>GPS</v>
      </c>
      <c r="F1876" s="39" t="str">
        <f>IF(Data!Y1873=TRUE(), "Yes", "No")</f>
        <v>Yes</v>
      </c>
      <c r="G1876" s="40">
        <f>Data!AK1873</f>
        <v>0</v>
      </c>
      <c r="H1876" s="35">
        <f>Data!AB1873</f>
        <v>0</v>
      </c>
      <c r="I1876" s="35">
        <f>Data!AD1873</f>
        <v>0</v>
      </c>
      <c r="J1876" s="35">
        <f>Data!AF1873</f>
        <v>0</v>
      </c>
      <c r="K1876" s="35" t="str">
        <f>CONCATENATE(Data!AH1873, " ", Data!AI1873)</f>
        <v xml:space="preserve"> </v>
      </c>
      <c r="L1876" s="35" t="str">
        <f>Data!C1873</f>
        <v>Vehicle, Battery Electric Vehicle</v>
      </c>
      <c r="M1876" s="35">
        <f>Data!H1873</f>
        <v>0</v>
      </c>
      <c r="N1876" s="41">
        <f>Data!I1873</f>
        <v>46087.389282407406</v>
      </c>
      <c r="O1876" s="35">
        <f>Data!L1873</f>
        <v>-84.357100000000003</v>
      </c>
      <c r="P1876" s="35">
        <f>Data!M1873</f>
        <v>9.9731699999999996</v>
      </c>
      <c r="Q1876" s="35" t="str">
        <f>IF(Data!N1873=0,"",Data!N1873)</f>
        <v>CurveSpeedEstimateError</v>
      </c>
      <c r="R1876" s="35">
        <f>Data!K1873</f>
        <v>52</v>
      </c>
      <c r="S1876" s="35" t="str">
        <f>IF(Data!X1873=TRUE(), "Yes", "No")</f>
        <v>Yes</v>
      </c>
      <c r="T1876" s="40" t="e">
        <f>#REF!</f>
        <v>#REF!</v>
      </c>
    </row>
    <row r="1877" spans="1:20" x14ac:dyDescent="0.3">
      <c r="A1877" s="35" t="str">
        <f>Data!A1874</f>
        <v>NISSAN LEAF 299-1018</v>
      </c>
      <c r="B1877" s="36">
        <f t="shared" si="29"/>
        <v>46087.389317129629</v>
      </c>
      <c r="C1877" s="37" t="str">
        <f>IF(Data!J1874="GpsRecord", CONCATENATE($U$3,": ",Data!M1874,", ",Data!L1874), CONCATENATE(Data!AB1874, " ", Data!AH1874))</f>
        <v>Ubicación: 9.9731, -84.35744</v>
      </c>
      <c r="D1877" s="38" t="str">
        <f>IF(Data!O1874=TRUE(), "Yes", "No")</f>
        <v>Yes</v>
      </c>
      <c r="E1877" s="38" t="str">
        <f>IF(Data!J1874="EngineStatusRecord","Engine",IF(Data!J1874="GpsRecord", "GPS", IF(Data!J1874="EngineFaultRecord", "Fault", IF(Data!J1874="DriverChange","Driver",IF(Data!J1874="CustomRecord","Custom","Debug")))))</f>
        <v>GPS</v>
      </c>
      <c r="F1877" s="39" t="str">
        <f>IF(Data!Y1874=TRUE(), "Yes", "No")</f>
        <v>Yes</v>
      </c>
      <c r="G1877" s="40">
        <f>Data!AK1874</f>
        <v>0</v>
      </c>
      <c r="H1877" s="35">
        <f>Data!AB1874</f>
        <v>0</v>
      </c>
      <c r="I1877" s="35">
        <f>Data!AD1874</f>
        <v>0</v>
      </c>
      <c r="J1877" s="35">
        <f>Data!AF1874</f>
        <v>0</v>
      </c>
      <c r="K1877" s="35" t="str">
        <f>CONCATENATE(Data!AH1874, " ", Data!AI1874)</f>
        <v xml:space="preserve"> </v>
      </c>
      <c r="L1877" s="35" t="str">
        <f>Data!C1874</f>
        <v>Vehicle, Battery Electric Vehicle</v>
      </c>
      <c r="M1877" s="35">
        <f>Data!H1874</f>
        <v>0</v>
      </c>
      <c r="N1877" s="41">
        <f>Data!I1874</f>
        <v>46087.389317129629</v>
      </c>
      <c r="O1877" s="35">
        <f>Data!L1874</f>
        <v>-84.357439999999997</v>
      </c>
      <c r="P1877" s="35">
        <f>Data!M1874</f>
        <v>9.9731000000000005</v>
      </c>
      <c r="Q1877" s="35" t="str">
        <f>IF(Data!N1874=0,"",Data!N1874)</f>
        <v>CurveSpeedEstimateError</v>
      </c>
      <c r="R1877" s="35">
        <f>Data!K1874</f>
        <v>41</v>
      </c>
      <c r="S1877" s="35" t="str">
        <f>IF(Data!X1874=TRUE(), "Yes", "No")</f>
        <v>Yes</v>
      </c>
      <c r="T1877" s="40" t="e">
        <f>#REF!</f>
        <v>#REF!</v>
      </c>
    </row>
    <row r="1878" spans="1:20" x14ac:dyDescent="0.3">
      <c r="A1878" s="35" t="str">
        <f>Data!A1875</f>
        <v>NISSAN LEAF 299-1018</v>
      </c>
      <c r="B1878" s="36">
        <f t="shared" si="29"/>
        <v>46087.389328888887</v>
      </c>
      <c r="C1878" s="37" t="str">
        <f>IF(Data!J1875="GpsRecord", CONCATENATE($U$3,": ",Data!M1875,", ",Data!L1875), CONCATENATE(Data!AB1875, " ", Data!AH1875))</f>
        <v>Velocidad del motor en carretera 38</v>
      </c>
      <c r="D1878" s="38" t="str">
        <f>IF(Data!O1875=TRUE(), "Yes", "No")</f>
        <v>No</v>
      </c>
      <c r="E1878" s="38" t="str">
        <f>IF(Data!J1875="EngineStatusRecord","Engine",IF(Data!J1875="GpsRecord", "GPS", IF(Data!J1875="EngineFaultRecord", "Fault", IF(Data!J1875="DriverChange","Driver",IF(Data!J1875="CustomRecord","Custom","Debug")))))</f>
        <v>Engine</v>
      </c>
      <c r="F1878" s="39" t="str">
        <f>IF(Data!Y1875=TRUE(), "Yes", "No")</f>
        <v>No</v>
      </c>
      <c r="G1878" s="40">
        <f>Data!AK1875</f>
        <v>0</v>
      </c>
      <c r="H1878" s="35" t="str">
        <f>Data!AB1875</f>
        <v>Velocidad del motor en carretera</v>
      </c>
      <c r="I1878" s="35">
        <f>Data!AD1875</f>
        <v>0</v>
      </c>
      <c r="J1878" s="35">
        <f>Data!AF1875</f>
        <v>0</v>
      </c>
      <c r="K1878" s="35" t="str">
        <f>CONCATENATE(Data!AH1875, " ", Data!AI1875)</f>
        <v>38 km/h</v>
      </c>
      <c r="L1878" s="35" t="str">
        <f>Data!C1875</f>
        <v>Vehicle, Battery Electric Vehicle</v>
      </c>
      <c r="M1878" s="35">
        <f>Data!H1875</f>
        <v>0</v>
      </c>
      <c r="N1878" s="41">
        <f>Data!I1875</f>
        <v>46087.389328888887</v>
      </c>
      <c r="O1878" s="35">
        <f>Data!L1875</f>
        <v>0</v>
      </c>
      <c r="P1878" s="35">
        <f>Data!M1875</f>
        <v>0</v>
      </c>
      <c r="Q1878" s="35" t="str">
        <f>IF(Data!N1875=0,"",Data!N1875)</f>
        <v/>
      </c>
      <c r="R1878" s="35">
        <f>Data!K1875</f>
        <v>0</v>
      </c>
      <c r="S1878" s="35" t="str">
        <f>IF(Data!X1875=TRUE(), "Yes", "No")</f>
        <v>No</v>
      </c>
      <c r="T1878" s="40" t="e">
        <f>#REF!</f>
        <v>#REF!</v>
      </c>
    </row>
    <row r="1879" spans="1:20" x14ac:dyDescent="0.3">
      <c r="A1879" s="35" t="str">
        <f>Data!A1876</f>
        <v>NISSAN LEAF 299-1018</v>
      </c>
      <c r="B1879" s="36">
        <f t="shared" si="29"/>
        <v>46087.389363425929</v>
      </c>
      <c r="C1879" s="37" t="str">
        <f>IF(Data!J1876="GpsRecord", CONCATENATE($U$3,": ",Data!M1876,", ",Data!L1876), CONCATENATE(Data!AB1876, " ", Data!AH1876))</f>
        <v>Ubicación: 9.97321, -84.35779</v>
      </c>
      <c r="D1879" s="38" t="str">
        <f>IF(Data!O1876=TRUE(), "Yes", "No")</f>
        <v>Yes</v>
      </c>
      <c r="E1879" s="38" t="str">
        <f>IF(Data!J1876="EngineStatusRecord","Engine",IF(Data!J1876="GpsRecord", "GPS", IF(Data!J1876="EngineFaultRecord", "Fault", IF(Data!J1876="DriverChange","Driver",IF(Data!J1876="CustomRecord","Custom","Debug")))))</f>
        <v>GPS</v>
      </c>
      <c r="F1879" s="39" t="str">
        <f>IF(Data!Y1876=TRUE(), "Yes", "No")</f>
        <v>Yes</v>
      </c>
      <c r="G1879" s="40">
        <f>Data!AK1876</f>
        <v>0</v>
      </c>
      <c r="H1879" s="35">
        <f>Data!AB1876</f>
        <v>0</v>
      </c>
      <c r="I1879" s="35">
        <f>Data!AD1876</f>
        <v>0</v>
      </c>
      <c r="J1879" s="35">
        <f>Data!AF1876</f>
        <v>0</v>
      </c>
      <c r="K1879" s="35" t="str">
        <f>CONCATENATE(Data!AH1876, " ", Data!AI1876)</f>
        <v xml:space="preserve"> </v>
      </c>
      <c r="L1879" s="35" t="str">
        <f>Data!C1876</f>
        <v>Vehicle, Battery Electric Vehicle</v>
      </c>
      <c r="M1879" s="35">
        <f>Data!H1876</f>
        <v>0</v>
      </c>
      <c r="N1879" s="41">
        <f>Data!I1876</f>
        <v>46087.389363425929</v>
      </c>
      <c r="O1879" s="35">
        <f>Data!L1876</f>
        <v>-84.357789999999994</v>
      </c>
      <c r="P1879" s="35">
        <f>Data!M1876</f>
        <v>9.9732099999999999</v>
      </c>
      <c r="Q1879" s="35" t="str">
        <f>IF(Data!N1876=0,"",Data!N1876)</f>
        <v>CurveSpeedEstimateError</v>
      </c>
      <c r="R1879" s="35">
        <f>Data!K1876</f>
        <v>37</v>
      </c>
      <c r="S1879" s="35" t="str">
        <f>IF(Data!X1876=TRUE(), "Yes", "No")</f>
        <v>Yes</v>
      </c>
      <c r="T1879" s="40" t="e">
        <f>#REF!</f>
        <v>#REF!</v>
      </c>
    </row>
    <row r="1880" spans="1:20" x14ac:dyDescent="0.3">
      <c r="A1880" s="35" t="str">
        <f>Data!A1877</f>
        <v>NISSAN LEAF 299-1018</v>
      </c>
      <c r="B1880" s="36">
        <f t="shared" si="29"/>
        <v>46087.389412974539</v>
      </c>
      <c r="C1880" s="37" t="str">
        <f>IF(Data!J1877="GpsRecord", CONCATENATE($U$3,": ",Data!M1877,", ",Data!L1877), CONCATENATE(Data!AB1877, " ", Data!AH1877))</f>
        <v>Energía de la batería del vehículo eléctrico 35788</v>
      </c>
      <c r="D1880" s="38" t="str">
        <f>IF(Data!O1877=TRUE(), "Yes", "No")</f>
        <v>No</v>
      </c>
      <c r="E1880" s="38" t="str">
        <f>IF(Data!J1877="EngineStatusRecord","Engine",IF(Data!J1877="GpsRecord", "GPS", IF(Data!J1877="EngineFaultRecord", "Fault", IF(Data!J1877="DriverChange","Driver",IF(Data!J1877="CustomRecord","Custom","Debug")))))</f>
        <v>Engine</v>
      </c>
      <c r="F1880" s="39" t="str">
        <f>IF(Data!Y1877=TRUE(), "Yes", "No")</f>
        <v>No</v>
      </c>
      <c r="G1880" s="40">
        <f>Data!AK1877</f>
        <v>0</v>
      </c>
      <c r="H1880" s="35" t="str">
        <f>Data!AB1877</f>
        <v>Energía de la batería del vehículo eléctrico</v>
      </c>
      <c r="I1880" s="35">
        <f>Data!AD1877</f>
        <v>0</v>
      </c>
      <c r="J1880" s="35">
        <f>Data!AF1877</f>
        <v>0</v>
      </c>
      <c r="K1880" s="35" t="str">
        <f>CONCATENATE(Data!AH1877, " ", Data!AI1877)</f>
        <v>35788 W</v>
      </c>
      <c r="L1880" s="35" t="str">
        <f>Data!C1877</f>
        <v>Vehicle, Battery Electric Vehicle</v>
      </c>
      <c r="M1880" s="35">
        <f>Data!H1877</f>
        <v>0</v>
      </c>
      <c r="N1880" s="41">
        <f>Data!I1877</f>
        <v>46087.389412974539</v>
      </c>
      <c r="O1880" s="35">
        <f>Data!L1877</f>
        <v>0</v>
      </c>
      <c r="P1880" s="35">
        <f>Data!M1877</f>
        <v>0</v>
      </c>
      <c r="Q1880" s="35" t="str">
        <f>IF(Data!N1877=0,"",Data!N1877)</f>
        <v/>
      </c>
      <c r="R1880" s="35">
        <f>Data!K1877</f>
        <v>0</v>
      </c>
      <c r="S1880" s="35" t="str">
        <f>IF(Data!X1877=TRUE(), "Yes", "No")</f>
        <v>No</v>
      </c>
      <c r="T1880" s="40" t="e">
        <f>#REF!</f>
        <v>#REF!</v>
      </c>
    </row>
    <row r="1881" spans="1:20" x14ac:dyDescent="0.3">
      <c r="A1881" s="35" t="str">
        <f>Data!A1878</f>
        <v>NISSAN LEAF 299-1018</v>
      </c>
      <c r="B1881" s="36">
        <f t="shared" si="29"/>
        <v>46087.389444444445</v>
      </c>
      <c r="C1881" s="37" t="str">
        <f>IF(Data!J1878="GpsRecord", CONCATENATE($U$3,": ",Data!M1878,", ",Data!L1878), CONCATENATE(Data!AB1878, " ", Data!AH1878))</f>
        <v>Ubicación: 9.97361, -84.35831</v>
      </c>
      <c r="D1881" s="38" t="str">
        <f>IF(Data!O1878=TRUE(), "Yes", "No")</f>
        <v>Yes</v>
      </c>
      <c r="E1881" s="38" t="str">
        <f>IF(Data!J1878="EngineStatusRecord","Engine",IF(Data!J1878="GpsRecord", "GPS", IF(Data!J1878="EngineFaultRecord", "Fault", IF(Data!J1878="DriverChange","Driver",IF(Data!J1878="CustomRecord","Custom","Debug")))))</f>
        <v>GPS</v>
      </c>
      <c r="F1881" s="39" t="str">
        <f>IF(Data!Y1878=TRUE(), "Yes", "No")</f>
        <v>Yes</v>
      </c>
      <c r="G1881" s="40">
        <f>Data!AK1878</f>
        <v>0</v>
      </c>
      <c r="H1881" s="35">
        <f>Data!AB1878</f>
        <v>0</v>
      </c>
      <c r="I1881" s="35">
        <f>Data!AD1878</f>
        <v>0</v>
      </c>
      <c r="J1881" s="35">
        <f>Data!AF1878</f>
        <v>0</v>
      </c>
      <c r="K1881" s="35" t="str">
        <f>CONCATENATE(Data!AH1878, " ", Data!AI1878)</f>
        <v xml:space="preserve"> </v>
      </c>
      <c r="L1881" s="35" t="str">
        <f>Data!C1878</f>
        <v>Vehicle, Battery Electric Vehicle</v>
      </c>
      <c r="M1881" s="35">
        <f>Data!H1878</f>
        <v>0</v>
      </c>
      <c r="N1881" s="41">
        <f>Data!I1878</f>
        <v>46087.389444444445</v>
      </c>
      <c r="O1881" s="35">
        <f>Data!L1878</f>
        <v>-84.358310000000003</v>
      </c>
      <c r="P1881" s="35">
        <f>Data!M1878</f>
        <v>9.9736100000000008</v>
      </c>
      <c r="Q1881" s="35" t="str">
        <f>IF(Data!N1878=0,"",Data!N1878)</f>
        <v>CurveSpeedEstimateError</v>
      </c>
      <c r="R1881" s="35">
        <f>Data!K1878</f>
        <v>41</v>
      </c>
      <c r="S1881" s="35" t="str">
        <f>IF(Data!X1878=TRUE(), "Yes", "No")</f>
        <v>Yes</v>
      </c>
      <c r="T1881" s="40" t="e">
        <f>#REF!</f>
        <v>#REF!</v>
      </c>
    </row>
    <row r="1882" spans="1:20" x14ac:dyDescent="0.3">
      <c r="A1882" s="35" t="str">
        <f>Data!A1879</f>
        <v>NISSAN LEAF 299-1018</v>
      </c>
      <c r="B1882" s="36">
        <f t="shared" si="29"/>
        <v>46087.389462118059</v>
      </c>
      <c r="C1882" s="37" t="str">
        <f>IF(Data!J1879="GpsRecord", CONCATENATE($U$3,": ",Data!M1879,", ",Data!L1879), CONCATENATE(Data!AB1879, " ", Data!AH1879))</f>
        <v xml:space="preserve"> </v>
      </c>
      <c r="D1882" s="38" t="str">
        <f>IF(Data!O1879=TRUE(), "Yes", "No")</f>
        <v>No</v>
      </c>
      <c r="E1882" s="38" t="str">
        <f>IF(Data!J1879="EngineStatusRecord","Engine",IF(Data!J1879="GpsRecord", "GPS", IF(Data!J1879="EngineFaultRecord", "Fault", IF(Data!J1879="DriverChange","Driver",IF(Data!J1879="CustomRecord","Custom","Debug")))))</f>
        <v>Debug</v>
      </c>
      <c r="F1882" s="39" t="str">
        <f>IF(Data!Y1879=TRUE(), "Yes", "No")</f>
        <v>No</v>
      </c>
      <c r="G1882" s="40" t="str">
        <f>Data!AK1879</f>
        <v>7E-00-BC-00-6E-00-6A-00-63-00-76-00-8A-00-B8-00-77-00-75-00-7C-00-56-00-82-00-72-00-59-00-D9-00-66-00-67-00-A8-00-65-00-59-00-59-00-66-00-6D-00-58-00-57-00-5C-00-58-00-76-00-67-00-97-00-65-00-68-00-C7-00-67-00-64-00-67-00-65-00-B5-00-AA-00-F6-00-6C-00-62-00-68-00-B9-00-61-00-7F-00-69-00-67-00-97-00</v>
      </c>
      <c r="H1882" s="35">
        <f>Data!AB1879</f>
        <v>0</v>
      </c>
      <c r="I1882" s="35">
        <f>Data!AD1879</f>
        <v>0</v>
      </c>
      <c r="J1882" s="35">
        <f>Data!AF1879</f>
        <v>0</v>
      </c>
      <c r="K1882" s="35" t="str">
        <f>CONCATENATE(Data!AH1879, " ", Data!AI1879)</f>
        <v xml:space="preserve"> </v>
      </c>
      <c r="L1882" s="35" t="str">
        <f>Data!C1879</f>
        <v>Vehicle, Battery Electric Vehicle</v>
      </c>
      <c r="M1882" s="35">
        <f>Data!H1879</f>
        <v>0</v>
      </c>
      <c r="N1882" s="41">
        <f>Data!I1879</f>
        <v>46087.389462118059</v>
      </c>
      <c r="O1882" s="35">
        <f>Data!L1879</f>
        <v>0</v>
      </c>
      <c r="P1882" s="35">
        <f>Data!M1879</f>
        <v>0</v>
      </c>
      <c r="Q1882" s="35" t="str">
        <f>IF(Data!N1879=0,"",Data!N1879)</f>
        <v>40036</v>
      </c>
      <c r="R1882" s="35">
        <f>Data!K1879</f>
        <v>0</v>
      </c>
      <c r="S1882" s="35" t="str">
        <f>IF(Data!X1879=TRUE(), "Yes", "No")</f>
        <v>No</v>
      </c>
      <c r="T1882" s="40" t="e">
        <f>#REF!</f>
        <v>#REF!</v>
      </c>
    </row>
    <row r="1883" spans="1:20" x14ac:dyDescent="0.3">
      <c r="A1883" s="35" t="str">
        <f>Data!A1880</f>
        <v>NISSAN LEAF 299-1018</v>
      </c>
      <c r="B1883" s="36">
        <f t="shared" si="29"/>
        <v>46087.389490740738</v>
      </c>
      <c r="C1883" s="37" t="str">
        <f>IF(Data!J1880="GpsRecord", CONCATENATE($U$3,": ",Data!M1880,", ",Data!L1880), CONCATENATE(Data!AB1880, " ", Data!AH1880))</f>
        <v>Velocidad del motor en carretera 42</v>
      </c>
      <c r="D1883" s="38" t="str">
        <f>IF(Data!O1880=TRUE(), "Yes", "No")</f>
        <v>No</v>
      </c>
      <c r="E1883" s="38" t="str">
        <f>IF(Data!J1880="EngineStatusRecord","Engine",IF(Data!J1880="GpsRecord", "GPS", IF(Data!J1880="EngineFaultRecord", "Fault", IF(Data!J1880="DriverChange","Driver",IF(Data!J1880="CustomRecord","Custom","Debug")))))</f>
        <v>Engine</v>
      </c>
      <c r="F1883" s="39" t="str">
        <f>IF(Data!Y1880=TRUE(), "Yes", "No")</f>
        <v>No</v>
      </c>
      <c r="G1883" s="40">
        <f>Data!AK1880</f>
        <v>0</v>
      </c>
      <c r="H1883" s="35" t="str">
        <f>Data!AB1880</f>
        <v>Velocidad del motor en carretera</v>
      </c>
      <c r="I1883" s="35">
        <f>Data!AD1880</f>
        <v>0</v>
      </c>
      <c r="J1883" s="35">
        <f>Data!AF1880</f>
        <v>0</v>
      </c>
      <c r="K1883" s="35" t="str">
        <f>CONCATENATE(Data!AH1880, " ", Data!AI1880)</f>
        <v>42 km/h</v>
      </c>
      <c r="L1883" s="35" t="str">
        <f>Data!C1880</f>
        <v>Vehicle, Battery Electric Vehicle</v>
      </c>
      <c r="M1883" s="35">
        <f>Data!H1880</f>
        <v>0</v>
      </c>
      <c r="N1883" s="41">
        <f>Data!I1880</f>
        <v>46087.389490740738</v>
      </c>
      <c r="O1883" s="35">
        <f>Data!L1880</f>
        <v>0</v>
      </c>
      <c r="P1883" s="35">
        <f>Data!M1880</f>
        <v>0</v>
      </c>
      <c r="Q1883" s="35" t="str">
        <f>IF(Data!N1880=0,"",Data!N1880)</f>
        <v/>
      </c>
      <c r="R1883" s="35">
        <f>Data!K1880</f>
        <v>0</v>
      </c>
      <c r="S1883" s="35" t="str">
        <f>IF(Data!X1880=TRUE(), "Yes", "No")</f>
        <v>No</v>
      </c>
      <c r="T1883" s="40" t="e">
        <f>#REF!</f>
        <v>#REF!</v>
      </c>
    </row>
    <row r="1884" spans="1:20" x14ac:dyDescent="0.3">
      <c r="A1884" s="35" t="str">
        <f>Data!A1881</f>
        <v>NISSAN LEAF 299-1018</v>
      </c>
      <c r="B1884" s="36">
        <f t="shared" si="29"/>
        <v>46087.389502314814</v>
      </c>
      <c r="C1884" s="37" t="str">
        <f>IF(Data!J1881="GpsRecord", CONCATENATE($U$3,": ",Data!M1881,", ",Data!L1881), CONCATENATE(Data!AB1881, " ", Data!AH1881))</f>
        <v>Ubicación: 9.97358, -84.35879</v>
      </c>
      <c r="D1884" s="38" t="str">
        <f>IF(Data!O1881=TRUE(), "Yes", "No")</f>
        <v>Yes</v>
      </c>
      <c r="E1884" s="38" t="str">
        <f>IF(Data!J1881="EngineStatusRecord","Engine",IF(Data!J1881="GpsRecord", "GPS", IF(Data!J1881="EngineFaultRecord", "Fault", IF(Data!J1881="DriverChange","Driver",IF(Data!J1881="CustomRecord","Custom","Debug")))))</f>
        <v>GPS</v>
      </c>
      <c r="F1884" s="39" t="str">
        <f>IF(Data!Y1881=TRUE(), "Yes", "No")</f>
        <v>Yes</v>
      </c>
      <c r="G1884" s="40">
        <f>Data!AK1881</f>
        <v>0</v>
      </c>
      <c r="H1884" s="35">
        <f>Data!AB1881</f>
        <v>0</v>
      </c>
      <c r="I1884" s="35">
        <f>Data!AD1881</f>
        <v>0</v>
      </c>
      <c r="J1884" s="35">
        <f>Data!AF1881</f>
        <v>0</v>
      </c>
      <c r="K1884" s="35" t="str">
        <f>CONCATENATE(Data!AH1881, " ", Data!AI1881)</f>
        <v xml:space="preserve"> </v>
      </c>
      <c r="L1884" s="35" t="str">
        <f>Data!C1881</f>
        <v>Vehicle, Battery Electric Vehicle</v>
      </c>
      <c r="M1884" s="35">
        <f>Data!H1881</f>
        <v>0</v>
      </c>
      <c r="N1884" s="41">
        <f>Data!I1881</f>
        <v>46087.389502314814</v>
      </c>
      <c r="O1884" s="35">
        <f>Data!L1881</f>
        <v>-84.358789999999999</v>
      </c>
      <c r="P1884" s="35">
        <f>Data!M1881</f>
        <v>9.9735800000000001</v>
      </c>
      <c r="Q1884" s="35" t="str">
        <f>IF(Data!N1881=0,"",Data!N1881)</f>
        <v>CurvePositionEstimateError</v>
      </c>
      <c r="R1884" s="35">
        <f>Data!K1881</f>
        <v>41</v>
      </c>
      <c r="S1884" s="35" t="str">
        <f>IF(Data!X1881=TRUE(), "Yes", "No")</f>
        <v>Yes</v>
      </c>
      <c r="T1884" s="40" t="e">
        <f>#REF!</f>
        <v>#REF!</v>
      </c>
    </row>
    <row r="1885" spans="1:20" x14ac:dyDescent="0.3">
      <c r="A1885" s="35" t="str">
        <f>Data!A1882</f>
        <v>NISSAN LEAF 299-1018</v>
      </c>
      <c r="B1885" s="36">
        <f t="shared" si="29"/>
        <v>46087.389548611114</v>
      </c>
      <c r="C1885" s="37" t="str">
        <f>IF(Data!J1882="GpsRecord", CONCATENATE($U$3,": ",Data!M1882,", ",Data!L1882), CONCATENATE(Data!AB1882, " ", Data!AH1882))</f>
        <v>Ubicación: 9.97328, -84.35913</v>
      </c>
      <c r="D1885" s="38" t="str">
        <f>IF(Data!O1882=TRUE(), "Yes", "No")</f>
        <v>Yes</v>
      </c>
      <c r="E1885" s="38" t="str">
        <f>IF(Data!J1882="EngineStatusRecord","Engine",IF(Data!J1882="GpsRecord", "GPS", IF(Data!J1882="EngineFaultRecord", "Fault", IF(Data!J1882="DriverChange","Driver",IF(Data!J1882="CustomRecord","Custom","Debug")))))</f>
        <v>GPS</v>
      </c>
      <c r="F1885" s="39" t="str">
        <f>IF(Data!Y1882=TRUE(), "Yes", "No")</f>
        <v>Yes</v>
      </c>
      <c r="G1885" s="40">
        <f>Data!AK1882</f>
        <v>0</v>
      </c>
      <c r="H1885" s="35">
        <f>Data!AB1882</f>
        <v>0</v>
      </c>
      <c r="I1885" s="35">
        <f>Data!AD1882</f>
        <v>0</v>
      </c>
      <c r="J1885" s="35">
        <f>Data!AF1882</f>
        <v>0</v>
      </c>
      <c r="K1885" s="35" t="str">
        <f>CONCATENATE(Data!AH1882, " ", Data!AI1882)</f>
        <v xml:space="preserve"> </v>
      </c>
      <c r="L1885" s="35" t="str">
        <f>Data!C1882</f>
        <v>Vehicle, Battery Electric Vehicle</v>
      </c>
      <c r="M1885" s="35">
        <f>Data!H1882</f>
        <v>0</v>
      </c>
      <c r="N1885" s="41">
        <f>Data!I1882</f>
        <v>46087.389548611114</v>
      </c>
      <c r="O1885" s="35">
        <f>Data!L1882</f>
        <v>-84.359129999999993</v>
      </c>
      <c r="P1885" s="35">
        <f>Data!M1882</f>
        <v>9.9732800000000008</v>
      </c>
      <c r="Q1885" s="35" t="str">
        <f>IF(Data!N1882=0,"",Data!N1882)</f>
        <v>CurveSpeedEstimateError</v>
      </c>
      <c r="R1885" s="35">
        <f>Data!K1882</f>
        <v>50</v>
      </c>
      <c r="S1885" s="35" t="str">
        <f>IF(Data!X1882=TRUE(), "Yes", "No")</f>
        <v>Yes</v>
      </c>
      <c r="T1885" s="40" t="e">
        <f>#REF!</f>
        <v>#REF!</v>
      </c>
    </row>
    <row r="1886" spans="1:20" x14ac:dyDescent="0.3">
      <c r="A1886" s="35" t="str">
        <f>Data!A1883</f>
        <v>NISSAN LEAF 299-1018</v>
      </c>
      <c r="B1886" s="36">
        <f t="shared" si="29"/>
        <v>46087.389583425924</v>
      </c>
      <c r="C1886" s="37" t="str">
        <f>IF(Data!J1883="GpsRecord", CONCATENATE($U$3,": ",Data!M1883,", ",Data!L1883), CONCATENATE(Data!AB1883, " ", Data!AH1883))</f>
        <v>Velocidad del motor en carretera 56</v>
      </c>
      <c r="D1886" s="38" t="str">
        <f>IF(Data!O1883=TRUE(), "Yes", "No")</f>
        <v>No</v>
      </c>
      <c r="E1886" s="38" t="str">
        <f>IF(Data!J1883="EngineStatusRecord","Engine",IF(Data!J1883="GpsRecord", "GPS", IF(Data!J1883="EngineFaultRecord", "Fault", IF(Data!J1883="DriverChange","Driver",IF(Data!J1883="CustomRecord","Custom","Debug")))))</f>
        <v>Engine</v>
      </c>
      <c r="F1886" s="39" t="str">
        <f>IF(Data!Y1883=TRUE(), "Yes", "No")</f>
        <v>No</v>
      </c>
      <c r="G1886" s="40">
        <f>Data!AK1883</f>
        <v>0</v>
      </c>
      <c r="H1886" s="35" t="str">
        <f>Data!AB1883</f>
        <v>Velocidad del motor en carretera</v>
      </c>
      <c r="I1886" s="35">
        <f>Data!AD1883</f>
        <v>0</v>
      </c>
      <c r="J1886" s="35">
        <f>Data!AF1883</f>
        <v>0</v>
      </c>
      <c r="K1886" s="35" t="str">
        <f>CONCATENATE(Data!AH1883, " ", Data!AI1883)</f>
        <v>56 km/h</v>
      </c>
      <c r="L1886" s="35" t="str">
        <f>Data!C1883</f>
        <v>Vehicle, Battery Electric Vehicle</v>
      </c>
      <c r="M1886" s="35">
        <f>Data!H1883</f>
        <v>0</v>
      </c>
      <c r="N1886" s="41">
        <f>Data!I1883</f>
        <v>46087.389583425924</v>
      </c>
      <c r="O1886" s="35">
        <f>Data!L1883</f>
        <v>0</v>
      </c>
      <c r="P1886" s="35">
        <f>Data!M1883</f>
        <v>0</v>
      </c>
      <c r="Q1886" s="35" t="str">
        <f>IF(Data!N1883=0,"",Data!N1883)</f>
        <v/>
      </c>
      <c r="R1886" s="35">
        <f>Data!K1883</f>
        <v>0</v>
      </c>
      <c r="S1886" s="35" t="str">
        <f>IF(Data!X1883=TRUE(), "Yes", "No")</f>
        <v>No</v>
      </c>
      <c r="T1886" s="40" t="e">
        <f>#REF!</f>
        <v>#REF!</v>
      </c>
    </row>
    <row r="1887" spans="1:20" x14ac:dyDescent="0.3">
      <c r="A1887" s="35" t="str">
        <f>Data!A1884</f>
        <v>NISSAN LEAF 299-1018</v>
      </c>
      <c r="B1887" s="36">
        <f t="shared" si="29"/>
        <v>46087.389606481483</v>
      </c>
      <c r="C1887" s="37" t="str">
        <f>IF(Data!J1884="GpsRecord", CONCATENATE($U$3,": ",Data!M1884,", ",Data!L1884), CONCATENATE(Data!AB1884, " ", Data!AH1884))</f>
        <v>Ubicación: 9.9728, -84.3596</v>
      </c>
      <c r="D1887" s="38" t="str">
        <f>IF(Data!O1884=TRUE(), "Yes", "No")</f>
        <v>Yes</v>
      </c>
      <c r="E1887" s="38" t="str">
        <f>IF(Data!J1884="EngineStatusRecord","Engine",IF(Data!J1884="GpsRecord", "GPS", IF(Data!J1884="EngineFaultRecord", "Fault", IF(Data!J1884="DriverChange","Driver",IF(Data!J1884="CustomRecord","Custom","Debug")))))</f>
        <v>GPS</v>
      </c>
      <c r="F1887" s="39" t="str">
        <f>IF(Data!Y1884=TRUE(), "Yes", "No")</f>
        <v>Yes</v>
      </c>
      <c r="G1887" s="40">
        <f>Data!AK1884</f>
        <v>0</v>
      </c>
      <c r="H1887" s="35">
        <f>Data!AB1884</f>
        <v>0</v>
      </c>
      <c r="I1887" s="35">
        <f>Data!AD1884</f>
        <v>0</v>
      </c>
      <c r="J1887" s="35">
        <f>Data!AF1884</f>
        <v>0</v>
      </c>
      <c r="K1887" s="35" t="str">
        <f>CONCATENATE(Data!AH1884, " ", Data!AI1884)</f>
        <v xml:space="preserve"> </v>
      </c>
      <c r="L1887" s="35" t="str">
        <f>Data!C1884</f>
        <v>Vehicle, Battery Electric Vehicle</v>
      </c>
      <c r="M1887" s="35">
        <f>Data!H1884</f>
        <v>0</v>
      </c>
      <c r="N1887" s="41">
        <f>Data!I1884</f>
        <v>46087.389606481483</v>
      </c>
      <c r="O1887" s="35">
        <f>Data!L1884</f>
        <v>-84.3596</v>
      </c>
      <c r="P1887" s="35">
        <f>Data!M1884</f>
        <v>9.9727999999999994</v>
      </c>
      <c r="Q1887" s="35" t="str">
        <f>IF(Data!N1884=0,"",Data!N1884)</f>
        <v>CurveSpeedEstimateError</v>
      </c>
      <c r="R1887" s="35">
        <f>Data!K1884</f>
        <v>52</v>
      </c>
      <c r="S1887" s="35" t="str">
        <f>IF(Data!X1884=TRUE(), "Yes", "No")</f>
        <v>Yes</v>
      </c>
      <c r="T1887" s="40" t="e">
        <f>#REF!</f>
        <v>#REF!</v>
      </c>
    </row>
    <row r="1888" spans="1:20" x14ac:dyDescent="0.3">
      <c r="A1888" s="35" t="str">
        <f>Data!A1885</f>
        <v>NISSAN LEAF 299-1018</v>
      </c>
      <c r="B1888" s="36">
        <f t="shared" si="29"/>
        <v>46087.389618055553</v>
      </c>
      <c r="C1888" s="37" t="str">
        <f>IF(Data!J1885="GpsRecord", CONCATENATE($U$3,": ",Data!M1885,", ",Data!L1885), CONCATENATE(Data!AB1885, " ", Data!AH1885))</f>
        <v>Velocidad del motor en carretera 49</v>
      </c>
      <c r="D1888" s="38" t="str">
        <f>IF(Data!O1885=TRUE(), "Yes", "No")</f>
        <v>No</v>
      </c>
      <c r="E1888" s="38" t="str">
        <f>IF(Data!J1885="EngineStatusRecord","Engine",IF(Data!J1885="GpsRecord", "GPS", IF(Data!J1885="EngineFaultRecord", "Fault", IF(Data!J1885="DriverChange","Driver",IF(Data!J1885="CustomRecord","Custom","Debug")))))</f>
        <v>Engine</v>
      </c>
      <c r="F1888" s="39" t="str">
        <f>IF(Data!Y1885=TRUE(), "Yes", "No")</f>
        <v>No</v>
      </c>
      <c r="G1888" s="40">
        <f>Data!AK1885</f>
        <v>0</v>
      </c>
      <c r="H1888" s="35" t="str">
        <f>Data!AB1885</f>
        <v>Velocidad del motor en carretera</v>
      </c>
      <c r="I1888" s="35">
        <f>Data!AD1885</f>
        <v>0</v>
      </c>
      <c r="J1888" s="35">
        <f>Data!AF1885</f>
        <v>0</v>
      </c>
      <c r="K1888" s="35" t="str">
        <f>CONCATENATE(Data!AH1885, " ", Data!AI1885)</f>
        <v>49 km/h</v>
      </c>
      <c r="L1888" s="35" t="str">
        <f>Data!C1885</f>
        <v>Vehicle, Battery Electric Vehicle</v>
      </c>
      <c r="M1888" s="35">
        <f>Data!H1885</f>
        <v>0</v>
      </c>
      <c r="N1888" s="41">
        <f>Data!I1885</f>
        <v>46087.389618055553</v>
      </c>
      <c r="O1888" s="35">
        <f>Data!L1885</f>
        <v>0</v>
      </c>
      <c r="P1888" s="35">
        <f>Data!M1885</f>
        <v>0</v>
      </c>
      <c r="Q1888" s="35" t="str">
        <f>IF(Data!N1885=0,"",Data!N1885)</f>
        <v/>
      </c>
      <c r="R1888" s="35">
        <f>Data!K1885</f>
        <v>0</v>
      </c>
      <c r="S1888" s="35" t="str">
        <f>IF(Data!X1885=TRUE(), "Yes", "No")</f>
        <v>No</v>
      </c>
      <c r="T1888" s="40" t="e">
        <f>#REF!</f>
        <v>#REF!</v>
      </c>
    </row>
    <row r="1889" spans="1:20" x14ac:dyDescent="0.3">
      <c r="A1889" s="35" t="str">
        <f>Data!A1886</f>
        <v>NISSAN LEAF 299-1018</v>
      </c>
      <c r="B1889" s="36">
        <f t="shared" si="29"/>
        <v>46087.389641203707</v>
      </c>
      <c r="C1889" s="37" t="str">
        <f>IF(Data!J1886="GpsRecord", CONCATENATE($U$3,": ",Data!M1886,", ",Data!L1886), CONCATENATE(Data!AB1886, " ", Data!AH1886))</f>
        <v>Ubicación: 9.97256, -84.35985</v>
      </c>
      <c r="D1889" s="38" t="str">
        <f>IF(Data!O1886=TRUE(), "Yes", "No")</f>
        <v>Yes</v>
      </c>
      <c r="E1889" s="38" t="str">
        <f>IF(Data!J1886="EngineStatusRecord","Engine",IF(Data!J1886="GpsRecord", "GPS", IF(Data!J1886="EngineFaultRecord", "Fault", IF(Data!J1886="DriverChange","Driver",IF(Data!J1886="CustomRecord","Custom","Debug")))))</f>
        <v>GPS</v>
      </c>
      <c r="F1889" s="39" t="str">
        <f>IF(Data!Y1886=TRUE(), "Yes", "No")</f>
        <v>Yes</v>
      </c>
      <c r="G1889" s="40">
        <f>Data!AK1886</f>
        <v>0</v>
      </c>
      <c r="H1889" s="35">
        <f>Data!AB1886</f>
        <v>0</v>
      </c>
      <c r="I1889" s="35">
        <f>Data!AD1886</f>
        <v>0</v>
      </c>
      <c r="J1889" s="35">
        <f>Data!AF1886</f>
        <v>0</v>
      </c>
      <c r="K1889" s="35" t="str">
        <f>CONCATENATE(Data!AH1886, " ", Data!AI1886)</f>
        <v xml:space="preserve"> </v>
      </c>
      <c r="L1889" s="35" t="str">
        <f>Data!C1886</f>
        <v>Vehicle, Battery Electric Vehicle</v>
      </c>
      <c r="M1889" s="35">
        <f>Data!H1886</f>
        <v>0</v>
      </c>
      <c r="N1889" s="41">
        <f>Data!I1886</f>
        <v>46087.389641203707</v>
      </c>
      <c r="O1889" s="35">
        <f>Data!L1886</f>
        <v>-84.359849999999994</v>
      </c>
      <c r="P1889" s="35">
        <f>Data!M1886</f>
        <v>9.9725599999999996</v>
      </c>
      <c r="Q1889" s="35" t="str">
        <f>IF(Data!N1886=0,"",Data!N1886)</f>
        <v>CurveSpeedEstimateError</v>
      </c>
      <c r="R1889" s="35">
        <f>Data!K1886</f>
        <v>39</v>
      </c>
      <c r="S1889" s="35" t="str">
        <f>IF(Data!X1886=TRUE(), "Yes", "No")</f>
        <v>Yes</v>
      </c>
      <c r="T1889" s="40" t="e">
        <f>#REF!</f>
        <v>#REF!</v>
      </c>
    </row>
    <row r="1890" spans="1:20" x14ac:dyDescent="0.3">
      <c r="A1890" s="35" t="str">
        <f>Data!A1887</f>
        <v>NISSAN LEAF 299-1018</v>
      </c>
      <c r="B1890" s="36">
        <f t="shared" si="29"/>
        <v>46087.389641203707</v>
      </c>
      <c r="C1890" s="37" t="str">
        <f>IF(Data!J1887="GpsRecord", CONCATENATE($U$3,": ",Data!M1887,", ",Data!L1887), CONCATENATE(Data!AB1887, " ", Data!AH1887))</f>
        <v xml:space="preserve"> </v>
      </c>
      <c r="D1890" s="38" t="str">
        <f>IF(Data!O1887=TRUE(), "Yes", "No")</f>
        <v>No</v>
      </c>
      <c r="E1890" s="38" t="str">
        <f>IF(Data!J1887="EngineStatusRecord","Engine",IF(Data!J1887="GpsRecord", "GPS", IF(Data!J1887="EngineFaultRecord", "Fault", IF(Data!J1887="DriverChange","Driver",IF(Data!J1887="CustomRecord","Custom","Debug")))))</f>
        <v>Debug</v>
      </c>
      <c r="F1890" s="39" t="str">
        <f>IF(Data!Y1887=TRUE(), "Yes", "No")</f>
        <v>No</v>
      </c>
      <c r="G1890" s="40" t="str">
        <f>Data!AK1887</f>
        <v>CA-24-F8-FF-08-00-00-00-00-00-00-00-00-00-00</v>
      </c>
      <c r="H1890" s="35">
        <f>Data!AB1887</f>
        <v>0</v>
      </c>
      <c r="I1890" s="35">
        <f>Data!AD1887</f>
        <v>0</v>
      </c>
      <c r="J1890" s="35">
        <f>Data!AF1887</f>
        <v>0</v>
      </c>
      <c r="K1890" s="35" t="str">
        <f>CONCATENATE(Data!AH1887, " ", Data!AI1887)</f>
        <v xml:space="preserve"> </v>
      </c>
      <c r="L1890" s="35" t="str">
        <f>Data!C1887</f>
        <v>Vehicle, Battery Electric Vehicle</v>
      </c>
      <c r="M1890" s="35">
        <f>Data!H1887</f>
        <v>0</v>
      </c>
      <c r="N1890" s="41">
        <f>Data!I1887</f>
        <v>46087.389641203707</v>
      </c>
      <c r="O1890" s="35">
        <f>Data!L1887</f>
        <v>0</v>
      </c>
      <c r="P1890" s="35">
        <f>Data!M1887</f>
        <v>0</v>
      </c>
      <c r="Q1890" s="35" t="str">
        <f>IF(Data!N1887=0,"",Data!N1887)</f>
        <v>50333</v>
      </c>
      <c r="R1890" s="35">
        <f>Data!K1887</f>
        <v>0</v>
      </c>
      <c r="S1890" s="35" t="str">
        <f>IF(Data!X1887=TRUE(), "Yes", "No")</f>
        <v>No</v>
      </c>
      <c r="T1890" s="40" t="e">
        <f>#REF!</f>
        <v>#REF!</v>
      </c>
    </row>
    <row r="1891" spans="1:20" x14ac:dyDescent="0.3">
      <c r="A1891" s="35" t="str">
        <f>Data!A1888</f>
        <v>NISSAN LEAF 299-1018</v>
      </c>
      <c r="B1891" s="36">
        <f t="shared" si="29"/>
        <v>46087.389641296293</v>
      </c>
      <c r="C1891" s="37" t="str">
        <f>IF(Data!J1888="GpsRecord", CONCATENATE($U$3,": ",Data!M1888,", ",Data!L1888), CONCATENATE(Data!AB1888, " ", Data!AH1888))</f>
        <v xml:space="preserve"> </v>
      </c>
      <c r="D1891" s="38" t="str">
        <f>IF(Data!O1888=TRUE(), "Yes", "No")</f>
        <v>No</v>
      </c>
      <c r="E1891" s="38" t="str">
        <f>IF(Data!J1888="EngineStatusRecord","Engine",IF(Data!J1888="GpsRecord", "GPS", IF(Data!J1888="EngineFaultRecord", "Fault", IF(Data!J1888="DriverChange","Driver",IF(Data!J1888="CustomRecord","Custom","Debug")))))</f>
        <v>Debug</v>
      </c>
      <c r="F1891" s="39" t="str">
        <f>IF(Data!Y1888=TRUE(), "Yes", "No")</f>
        <v>No</v>
      </c>
      <c r="G1891" s="40" t="str">
        <f>Data!AK1888</f>
        <v>DD-B6-04-00-DB-4F-17-00-53-E1-0C-00-00-00-00</v>
      </c>
      <c r="H1891" s="35">
        <f>Data!AB1888</f>
        <v>0</v>
      </c>
      <c r="I1891" s="35">
        <f>Data!AD1888</f>
        <v>0</v>
      </c>
      <c r="J1891" s="35">
        <f>Data!AF1888</f>
        <v>0</v>
      </c>
      <c r="K1891" s="35" t="str">
        <f>CONCATENATE(Data!AH1888, " ", Data!AI1888)</f>
        <v xml:space="preserve"> </v>
      </c>
      <c r="L1891" s="35" t="str">
        <f>Data!C1888</f>
        <v>Vehicle, Battery Electric Vehicle</v>
      </c>
      <c r="M1891" s="35">
        <f>Data!H1888</f>
        <v>0</v>
      </c>
      <c r="N1891" s="41">
        <f>Data!I1888</f>
        <v>46087.389641296293</v>
      </c>
      <c r="O1891" s="35">
        <f>Data!L1888</f>
        <v>0</v>
      </c>
      <c r="P1891" s="35">
        <f>Data!M1888</f>
        <v>0</v>
      </c>
      <c r="Q1891" s="35" t="str">
        <f>IF(Data!N1888=0,"",Data!N1888)</f>
        <v>61927</v>
      </c>
      <c r="R1891" s="35">
        <f>Data!K1888</f>
        <v>0</v>
      </c>
      <c r="S1891" s="35" t="str">
        <f>IF(Data!X1888=TRUE(), "Yes", "No")</f>
        <v>No</v>
      </c>
      <c r="T1891" s="40" t="e">
        <f>#REF!</f>
        <v>#REF!</v>
      </c>
    </row>
    <row r="1892" spans="1:20" x14ac:dyDescent="0.3">
      <c r="A1892" s="35" t="str">
        <f>Data!A1889</f>
        <v>NISSAN LEAF 299-1018</v>
      </c>
      <c r="B1892" s="36">
        <f t="shared" si="29"/>
        <v>46087.389669189812</v>
      </c>
      <c r="C1892" s="37" t="str">
        <f>IF(Data!J1889="GpsRecord", CONCATENATE($U$3,": ",Data!M1889,", ",Data!L1889), CONCATENATE(Data!AB1889, " ", Data!AH1889))</f>
        <v>Energía de la batería del vehículo eléctrico -8178</v>
      </c>
      <c r="D1892" s="38" t="str">
        <f>IF(Data!O1889=TRUE(), "Yes", "No")</f>
        <v>No</v>
      </c>
      <c r="E1892" s="38" t="str">
        <f>IF(Data!J1889="EngineStatusRecord","Engine",IF(Data!J1889="GpsRecord", "GPS", IF(Data!J1889="EngineFaultRecord", "Fault", IF(Data!J1889="DriverChange","Driver",IF(Data!J1889="CustomRecord","Custom","Debug")))))</f>
        <v>Engine</v>
      </c>
      <c r="F1892" s="39" t="str">
        <f>IF(Data!Y1889=TRUE(), "Yes", "No")</f>
        <v>No</v>
      </c>
      <c r="G1892" s="40">
        <f>Data!AK1889</f>
        <v>0</v>
      </c>
      <c r="H1892" s="35" t="str">
        <f>Data!AB1889</f>
        <v>Energía de la batería del vehículo eléctrico</v>
      </c>
      <c r="I1892" s="35">
        <f>Data!AD1889</f>
        <v>0</v>
      </c>
      <c r="J1892" s="35">
        <f>Data!AF1889</f>
        <v>0</v>
      </c>
      <c r="K1892" s="35" t="str">
        <f>CONCATENATE(Data!AH1889, " ", Data!AI1889)</f>
        <v>-8178 W</v>
      </c>
      <c r="L1892" s="35" t="str">
        <f>Data!C1889</f>
        <v>Vehicle, Battery Electric Vehicle</v>
      </c>
      <c r="M1892" s="35">
        <f>Data!H1889</f>
        <v>0</v>
      </c>
      <c r="N1892" s="41">
        <f>Data!I1889</f>
        <v>46087.389669189812</v>
      </c>
      <c r="O1892" s="35">
        <f>Data!L1889</f>
        <v>0</v>
      </c>
      <c r="P1892" s="35">
        <f>Data!M1889</f>
        <v>0</v>
      </c>
      <c r="Q1892" s="35" t="str">
        <f>IF(Data!N1889=0,"",Data!N1889)</f>
        <v/>
      </c>
      <c r="R1892" s="35">
        <f>Data!K1889</f>
        <v>0</v>
      </c>
      <c r="S1892" s="35" t="str">
        <f>IF(Data!X1889=TRUE(), "Yes", "No")</f>
        <v>No</v>
      </c>
      <c r="T1892" s="40" t="e">
        <f>#REF!</f>
        <v>#REF!</v>
      </c>
    </row>
    <row r="1893" spans="1:20" x14ac:dyDescent="0.3">
      <c r="A1893" s="35" t="str">
        <f>Data!A1890</f>
        <v>NISSAN LEAF 299-1018</v>
      </c>
      <c r="B1893" s="36">
        <f t="shared" si="29"/>
        <v>46087.389699074076</v>
      </c>
      <c r="C1893" s="37" t="str">
        <f>IF(Data!J1890="GpsRecord", CONCATENATE($U$3,": ",Data!M1890,", ",Data!L1890), CONCATENATE(Data!AB1890, " ", Data!AH1890))</f>
        <v>Ubicación: 9.97245, -84.36014</v>
      </c>
      <c r="D1893" s="38" t="str">
        <f>IF(Data!O1890=TRUE(), "Yes", "No")</f>
        <v>Yes</v>
      </c>
      <c r="E1893" s="38" t="str">
        <f>IF(Data!J1890="EngineStatusRecord","Engine",IF(Data!J1890="GpsRecord", "GPS", IF(Data!J1890="EngineFaultRecord", "Fault", IF(Data!J1890="DriverChange","Driver",IF(Data!J1890="CustomRecord","Custom","Debug")))))</f>
        <v>GPS</v>
      </c>
      <c r="F1893" s="39" t="str">
        <f>IF(Data!Y1890=TRUE(), "Yes", "No")</f>
        <v>Yes</v>
      </c>
      <c r="G1893" s="40">
        <f>Data!AK1890</f>
        <v>0</v>
      </c>
      <c r="H1893" s="35">
        <f>Data!AB1890</f>
        <v>0</v>
      </c>
      <c r="I1893" s="35">
        <f>Data!AD1890</f>
        <v>0</v>
      </c>
      <c r="J1893" s="35">
        <f>Data!AF1890</f>
        <v>0</v>
      </c>
      <c r="K1893" s="35" t="str">
        <f>CONCATENATE(Data!AH1890, " ", Data!AI1890)</f>
        <v xml:space="preserve"> </v>
      </c>
      <c r="L1893" s="35" t="str">
        <f>Data!C1890</f>
        <v>Vehicle, Battery Electric Vehicle</v>
      </c>
      <c r="M1893" s="35">
        <f>Data!H1890</f>
        <v>0</v>
      </c>
      <c r="N1893" s="41">
        <f>Data!I1890</f>
        <v>46087.389699074076</v>
      </c>
      <c r="O1893" s="35">
        <f>Data!L1890</f>
        <v>-84.360140000000001</v>
      </c>
      <c r="P1893" s="35">
        <f>Data!M1890</f>
        <v>9.9724500000000003</v>
      </c>
      <c r="Q1893" s="35" t="str">
        <f>IF(Data!N1890=0,"",Data!N1890)</f>
        <v>CurvePositionEstimateError</v>
      </c>
      <c r="R1893" s="35">
        <f>Data!K1890</f>
        <v>15</v>
      </c>
      <c r="S1893" s="35" t="str">
        <f>IF(Data!X1890=TRUE(), "Yes", "No")</f>
        <v>Yes</v>
      </c>
      <c r="T1893" s="40" t="e">
        <f>#REF!</f>
        <v>#REF!</v>
      </c>
    </row>
    <row r="1894" spans="1:20" x14ac:dyDescent="0.3">
      <c r="A1894" s="35" t="str">
        <f>Data!A1891</f>
        <v>NISSAN LEAF 299-1018</v>
      </c>
      <c r="B1894" s="36">
        <f t="shared" si="29"/>
        <v>46087.389699212959</v>
      </c>
      <c r="C1894" s="37" t="str">
        <f>IF(Data!J1891="GpsRecord", CONCATENATE($U$3,": ",Data!M1891,", ",Data!L1891), CONCATENATE(Data!AB1891, " ", Data!AH1891))</f>
        <v>Velocidad del motor en carretera 12</v>
      </c>
      <c r="D1894" s="38" t="str">
        <f>IF(Data!O1891=TRUE(), "Yes", "No")</f>
        <v>No</v>
      </c>
      <c r="E1894" s="38" t="str">
        <f>IF(Data!J1891="EngineStatusRecord","Engine",IF(Data!J1891="GpsRecord", "GPS", IF(Data!J1891="EngineFaultRecord", "Fault", IF(Data!J1891="DriverChange","Driver",IF(Data!J1891="CustomRecord","Custom","Debug")))))</f>
        <v>Engine</v>
      </c>
      <c r="F1894" s="39" t="str">
        <f>IF(Data!Y1891=TRUE(), "Yes", "No")</f>
        <v>No</v>
      </c>
      <c r="G1894" s="40">
        <f>Data!AK1891</f>
        <v>0</v>
      </c>
      <c r="H1894" s="35" t="str">
        <f>Data!AB1891</f>
        <v>Velocidad del motor en carretera</v>
      </c>
      <c r="I1894" s="35">
        <f>Data!AD1891</f>
        <v>0</v>
      </c>
      <c r="J1894" s="35">
        <f>Data!AF1891</f>
        <v>0</v>
      </c>
      <c r="K1894" s="35" t="str">
        <f>CONCATENATE(Data!AH1891, " ", Data!AI1891)</f>
        <v>12 km/h</v>
      </c>
      <c r="L1894" s="35" t="str">
        <f>Data!C1891</f>
        <v>Vehicle, Battery Electric Vehicle</v>
      </c>
      <c r="M1894" s="35">
        <f>Data!H1891</f>
        <v>0</v>
      </c>
      <c r="N1894" s="41">
        <f>Data!I1891</f>
        <v>46087.389699212959</v>
      </c>
      <c r="O1894" s="35">
        <f>Data!L1891</f>
        <v>0</v>
      </c>
      <c r="P1894" s="35">
        <f>Data!M1891</f>
        <v>0</v>
      </c>
      <c r="Q1894" s="35" t="str">
        <f>IF(Data!N1891=0,"",Data!N1891)</f>
        <v/>
      </c>
      <c r="R1894" s="35">
        <f>Data!K1891</f>
        <v>0</v>
      </c>
      <c r="S1894" s="35" t="str">
        <f>IF(Data!X1891=TRUE(), "Yes", "No")</f>
        <v>No</v>
      </c>
      <c r="T1894" s="40" t="e">
        <f>#REF!</f>
        <v>#REF!</v>
      </c>
    </row>
    <row r="1895" spans="1:20" x14ac:dyDescent="0.3">
      <c r="A1895" s="35" t="str">
        <f>Data!A1892</f>
        <v>NISSAN LEAF 299-1018</v>
      </c>
      <c r="B1895" s="36">
        <f t="shared" si="29"/>
        <v>46087.389699305553</v>
      </c>
      <c r="C1895" s="37" t="str">
        <f>IF(Data!J1892="GpsRecord", CONCATENATE($U$3,": ",Data!M1892,", ",Data!L1892), CONCATENATE(Data!AB1892, " ", Data!AH1892))</f>
        <v>Señal de giro hacia la derecha (1. En) 1</v>
      </c>
      <c r="D1895" s="38" t="str">
        <f>IF(Data!O1892=TRUE(), "Yes", "No")</f>
        <v>No</v>
      </c>
      <c r="E1895" s="38" t="str">
        <f>IF(Data!J1892="EngineStatusRecord","Engine",IF(Data!J1892="GpsRecord", "GPS", IF(Data!J1892="EngineFaultRecord", "Fault", IF(Data!J1892="DriverChange","Driver",IF(Data!J1892="CustomRecord","Custom","Debug")))))</f>
        <v>Engine</v>
      </c>
      <c r="F1895" s="39" t="str">
        <f>IF(Data!Y1892=TRUE(), "Yes", "No")</f>
        <v>No</v>
      </c>
      <c r="G1895" s="40">
        <f>Data!AK1892</f>
        <v>0</v>
      </c>
      <c r="H1895" s="35" t="str">
        <f>Data!AB1892</f>
        <v>Señal de giro hacia la derecha (1. En)</v>
      </c>
      <c r="I1895" s="35">
        <f>Data!AD1892</f>
        <v>0</v>
      </c>
      <c r="J1895" s="35">
        <f>Data!AF1892</f>
        <v>0</v>
      </c>
      <c r="K1895" s="35" t="str">
        <f>CONCATENATE(Data!AH1892, " ", Data!AI1892)</f>
        <v>1 None</v>
      </c>
      <c r="L1895" s="35" t="str">
        <f>Data!C1892</f>
        <v>Vehicle, Battery Electric Vehicle</v>
      </c>
      <c r="M1895" s="35">
        <f>Data!H1892</f>
        <v>0</v>
      </c>
      <c r="N1895" s="41">
        <f>Data!I1892</f>
        <v>46087.389699305553</v>
      </c>
      <c r="O1895" s="35">
        <f>Data!L1892</f>
        <v>0</v>
      </c>
      <c r="P1895" s="35">
        <f>Data!M1892</f>
        <v>0</v>
      </c>
      <c r="Q1895" s="35" t="str">
        <f>IF(Data!N1892=0,"",Data!N1892)</f>
        <v/>
      </c>
      <c r="R1895" s="35">
        <f>Data!K1892</f>
        <v>0</v>
      </c>
      <c r="S1895" s="35" t="str">
        <f>IF(Data!X1892=TRUE(), "Yes", "No")</f>
        <v>No</v>
      </c>
      <c r="T1895" s="40" t="e">
        <f>#REF!</f>
        <v>#REF!</v>
      </c>
    </row>
    <row r="1896" spans="1:20" x14ac:dyDescent="0.3">
      <c r="A1896" s="35" t="str">
        <f>Data!A1893</f>
        <v>NISSAN LEAF 299-1018</v>
      </c>
      <c r="B1896" s="36">
        <f t="shared" si="29"/>
        <v>46087.389733796299</v>
      </c>
      <c r="C1896" s="37" t="str">
        <f>IF(Data!J1893="GpsRecord", CONCATENATE($U$3,": ",Data!M1893,", ",Data!L1893), CONCATENATE(Data!AB1893, " ", Data!AH1893))</f>
        <v>Ubicación: 9.97247, -84.36021</v>
      </c>
      <c r="D1896" s="38" t="str">
        <f>IF(Data!O1893=TRUE(), "Yes", "No")</f>
        <v>Yes</v>
      </c>
      <c r="E1896" s="38" t="str">
        <f>IF(Data!J1893="EngineStatusRecord","Engine",IF(Data!J1893="GpsRecord", "GPS", IF(Data!J1893="EngineFaultRecord", "Fault", IF(Data!J1893="DriverChange","Driver",IF(Data!J1893="CustomRecord","Custom","Debug")))))</f>
        <v>GPS</v>
      </c>
      <c r="F1896" s="39" t="str">
        <f>IF(Data!Y1893=TRUE(), "Yes", "No")</f>
        <v>Yes</v>
      </c>
      <c r="G1896" s="40">
        <f>Data!AK1893</f>
        <v>0</v>
      </c>
      <c r="H1896" s="35">
        <f>Data!AB1893</f>
        <v>0</v>
      </c>
      <c r="I1896" s="35">
        <f>Data!AD1893</f>
        <v>0</v>
      </c>
      <c r="J1896" s="35">
        <f>Data!AF1893</f>
        <v>0</v>
      </c>
      <c r="K1896" s="35" t="str">
        <f>CONCATENATE(Data!AH1893, " ", Data!AI1893)</f>
        <v xml:space="preserve"> </v>
      </c>
      <c r="L1896" s="35" t="str">
        <f>Data!C1893</f>
        <v>Vehicle, Battery Electric Vehicle</v>
      </c>
      <c r="M1896" s="35">
        <f>Data!H1893</f>
        <v>0</v>
      </c>
      <c r="N1896" s="41">
        <f>Data!I1893</f>
        <v>46087.389733796299</v>
      </c>
      <c r="O1896" s="35">
        <f>Data!L1893</f>
        <v>-84.360209999999995</v>
      </c>
      <c r="P1896" s="35">
        <f>Data!M1893</f>
        <v>9.9724699999999995</v>
      </c>
      <c r="Q1896" s="35" t="str">
        <f>IF(Data!N1893=0,"",Data!N1893)</f>
        <v>CurveSpeedEstimateError</v>
      </c>
      <c r="R1896" s="35">
        <f>Data!K1893</f>
        <v>10</v>
      </c>
      <c r="S1896" s="35" t="str">
        <f>IF(Data!X1893=TRUE(), "Yes", "No")</f>
        <v>Yes</v>
      </c>
      <c r="T1896" s="40" t="e">
        <f>#REF!</f>
        <v>#REF!</v>
      </c>
    </row>
    <row r="1897" spans="1:20" x14ac:dyDescent="0.3">
      <c r="A1897" s="35" t="str">
        <f>Data!A1894</f>
        <v>NISSAN LEAF 299-1018</v>
      </c>
      <c r="B1897" s="36">
        <f t="shared" si="29"/>
        <v>46087.389745370368</v>
      </c>
      <c r="C1897" s="37" t="str">
        <f>IF(Data!J1894="GpsRecord", CONCATENATE($U$3,": ",Data!M1894,", ",Data!L1894), CONCATENATE(Data!AB1894, " ", Data!AH1894))</f>
        <v>Velocidad del motor en carretera 12</v>
      </c>
      <c r="D1897" s="38" t="str">
        <f>IF(Data!O1894=TRUE(), "Yes", "No")</f>
        <v>No</v>
      </c>
      <c r="E1897" s="38" t="str">
        <f>IF(Data!J1894="EngineStatusRecord","Engine",IF(Data!J1894="GpsRecord", "GPS", IF(Data!J1894="EngineFaultRecord", "Fault", IF(Data!J1894="DriverChange","Driver",IF(Data!J1894="CustomRecord","Custom","Debug")))))</f>
        <v>Engine</v>
      </c>
      <c r="F1897" s="39" t="str">
        <f>IF(Data!Y1894=TRUE(), "Yes", "No")</f>
        <v>No</v>
      </c>
      <c r="G1897" s="40">
        <f>Data!AK1894</f>
        <v>0</v>
      </c>
      <c r="H1897" s="35" t="str">
        <f>Data!AB1894</f>
        <v>Velocidad del motor en carretera</v>
      </c>
      <c r="I1897" s="35">
        <f>Data!AD1894</f>
        <v>0</v>
      </c>
      <c r="J1897" s="35">
        <f>Data!AF1894</f>
        <v>0</v>
      </c>
      <c r="K1897" s="35" t="str">
        <f>CONCATENATE(Data!AH1894, " ", Data!AI1894)</f>
        <v>12 km/h</v>
      </c>
      <c r="L1897" s="35" t="str">
        <f>Data!C1894</f>
        <v>Vehicle, Battery Electric Vehicle</v>
      </c>
      <c r="M1897" s="35">
        <f>Data!H1894</f>
        <v>0</v>
      </c>
      <c r="N1897" s="41">
        <f>Data!I1894</f>
        <v>46087.389745370368</v>
      </c>
      <c r="O1897" s="35">
        <f>Data!L1894</f>
        <v>0</v>
      </c>
      <c r="P1897" s="35">
        <f>Data!M1894</f>
        <v>0</v>
      </c>
      <c r="Q1897" s="35" t="str">
        <f>IF(Data!N1894=0,"",Data!N1894)</f>
        <v/>
      </c>
      <c r="R1897" s="35">
        <f>Data!K1894</f>
        <v>0</v>
      </c>
      <c r="S1897" s="35" t="str">
        <f>IF(Data!X1894=TRUE(), "Yes", "No")</f>
        <v>No</v>
      </c>
      <c r="T1897" s="40" t="e">
        <f>#REF!</f>
        <v>#REF!</v>
      </c>
    </row>
    <row r="1898" spans="1:20" x14ac:dyDescent="0.3">
      <c r="A1898" s="35" t="str">
        <f>Data!A1895</f>
        <v>NISSAN LEAF 299-1018</v>
      </c>
      <c r="B1898" s="36">
        <f t="shared" si="29"/>
        <v>46087.389761782404</v>
      </c>
      <c r="C1898" s="37" t="str">
        <f>IF(Data!J1895="GpsRecord", CONCATENATE($U$3,": ",Data!M1895,", ",Data!L1895), CONCATENATE(Data!AB1895, " ", Data!AH1895))</f>
        <v>Energía de la batería del vehículo eléctrico 23465</v>
      </c>
      <c r="D1898" s="38" t="str">
        <f>IF(Data!O1895=TRUE(), "Yes", "No")</f>
        <v>No</v>
      </c>
      <c r="E1898" s="38" t="str">
        <f>IF(Data!J1895="EngineStatusRecord","Engine",IF(Data!J1895="GpsRecord", "GPS", IF(Data!J1895="EngineFaultRecord", "Fault", IF(Data!J1895="DriverChange","Driver",IF(Data!J1895="CustomRecord","Custom","Debug")))))</f>
        <v>Engine</v>
      </c>
      <c r="F1898" s="39" t="str">
        <f>IF(Data!Y1895=TRUE(), "Yes", "No")</f>
        <v>No</v>
      </c>
      <c r="G1898" s="40">
        <f>Data!AK1895</f>
        <v>0</v>
      </c>
      <c r="H1898" s="35" t="str">
        <f>Data!AB1895</f>
        <v>Energía de la batería del vehículo eléctrico</v>
      </c>
      <c r="I1898" s="35">
        <f>Data!AD1895</f>
        <v>0</v>
      </c>
      <c r="J1898" s="35">
        <f>Data!AF1895</f>
        <v>0</v>
      </c>
      <c r="K1898" s="35" t="str">
        <f>CONCATENATE(Data!AH1895, " ", Data!AI1895)</f>
        <v>23465 W</v>
      </c>
      <c r="L1898" s="35" t="str">
        <f>Data!C1895</f>
        <v>Vehicle, Battery Electric Vehicle</v>
      </c>
      <c r="M1898" s="35">
        <f>Data!H1895</f>
        <v>0</v>
      </c>
      <c r="N1898" s="41">
        <f>Data!I1895</f>
        <v>46087.389761782404</v>
      </c>
      <c r="O1898" s="35">
        <f>Data!L1895</f>
        <v>0</v>
      </c>
      <c r="P1898" s="35">
        <f>Data!M1895</f>
        <v>0</v>
      </c>
      <c r="Q1898" s="35" t="str">
        <f>IF(Data!N1895=0,"",Data!N1895)</f>
        <v/>
      </c>
      <c r="R1898" s="35">
        <f>Data!K1895</f>
        <v>0</v>
      </c>
      <c r="S1898" s="35" t="str">
        <f>IF(Data!X1895=TRUE(), "Yes", "No")</f>
        <v>No</v>
      </c>
      <c r="T1898" s="40" t="e">
        <f>#REF!</f>
        <v>#REF!</v>
      </c>
    </row>
    <row r="1899" spans="1:20" x14ac:dyDescent="0.3">
      <c r="A1899" s="35" t="str">
        <f>Data!A1896</f>
        <v>NISSAN LEAF 299-1018</v>
      </c>
      <c r="B1899" s="36">
        <f t="shared" si="29"/>
        <v>46087.389768518522</v>
      </c>
      <c r="C1899" s="37" t="str">
        <f>IF(Data!J1896="GpsRecord", CONCATENATE($U$3,": ",Data!M1896,", ",Data!L1896), CONCATENATE(Data!AB1896, " ", Data!AH1896))</f>
        <v>Ubicación: 9.97252, -84.36029</v>
      </c>
      <c r="D1899" s="38" t="str">
        <f>IF(Data!O1896=TRUE(), "Yes", "No")</f>
        <v>Yes</v>
      </c>
      <c r="E1899" s="38" t="str">
        <f>IF(Data!J1896="EngineStatusRecord","Engine",IF(Data!J1896="GpsRecord", "GPS", IF(Data!J1896="EngineFaultRecord", "Fault", IF(Data!J1896="DriverChange","Driver",IF(Data!J1896="CustomRecord","Custom","Debug")))))</f>
        <v>GPS</v>
      </c>
      <c r="F1899" s="39" t="str">
        <f>IF(Data!Y1896=TRUE(), "Yes", "No")</f>
        <v>Yes</v>
      </c>
      <c r="G1899" s="40">
        <f>Data!AK1896</f>
        <v>0</v>
      </c>
      <c r="H1899" s="35">
        <f>Data!AB1896</f>
        <v>0</v>
      </c>
      <c r="I1899" s="35">
        <f>Data!AD1896</f>
        <v>0</v>
      </c>
      <c r="J1899" s="35">
        <f>Data!AF1896</f>
        <v>0</v>
      </c>
      <c r="K1899" s="35" t="str">
        <f>CONCATENATE(Data!AH1896, " ", Data!AI1896)</f>
        <v xml:space="preserve"> </v>
      </c>
      <c r="L1899" s="35" t="str">
        <f>Data!C1896</f>
        <v>Vehicle, Battery Electric Vehicle</v>
      </c>
      <c r="M1899" s="35">
        <f>Data!H1896</f>
        <v>0</v>
      </c>
      <c r="N1899" s="41">
        <f>Data!I1896</f>
        <v>46087.389768518522</v>
      </c>
      <c r="O1899" s="35">
        <f>Data!L1896</f>
        <v>-84.360290000000006</v>
      </c>
      <c r="P1899" s="35">
        <f>Data!M1896</f>
        <v>9.9725199999999994</v>
      </c>
      <c r="Q1899" s="35" t="str">
        <f>IF(Data!N1896=0,"",Data!N1896)</f>
        <v>CurveSpeedEstimateError</v>
      </c>
      <c r="R1899" s="35">
        <f>Data!K1896</f>
        <v>17</v>
      </c>
      <c r="S1899" s="35" t="str">
        <f>IF(Data!X1896=TRUE(), "Yes", "No")</f>
        <v>Yes</v>
      </c>
      <c r="T1899" s="40" t="e">
        <f>#REF!</f>
        <v>#REF!</v>
      </c>
    </row>
    <row r="1900" spans="1:20" x14ac:dyDescent="0.3">
      <c r="A1900" s="35" t="str">
        <f>Data!A1897</f>
        <v>NISSAN LEAF 299-1018</v>
      </c>
      <c r="B1900" s="36">
        <f t="shared" si="29"/>
        <v>46087.389813055554</v>
      </c>
      <c r="C1900" s="37" t="str">
        <f>IF(Data!J1897="GpsRecord", CONCATENATE($U$3,": ",Data!M1897,", ",Data!L1897), CONCATENATE(Data!AB1897, " ", Data!AH1897))</f>
        <v>Señal de giro hacia la derecha (1. En) 0</v>
      </c>
      <c r="D1900" s="38" t="str">
        <f>IF(Data!O1897=TRUE(), "Yes", "No")</f>
        <v>No</v>
      </c>
      <c r="E1900" s="38" t="str">
        <f>IF(Data!J1897="EngineStatusRecord","Engine",IF(Data!J1897="GpsRecord", "GPS", IF(Data!J1897="EngineFaultRecord", "Fault", IF(Data!J1897="DriverChange","Driver",IF(Data!J1897="CustomRecord","Custom","Debug")))))</f>
        <v>Engine</v>
      </c>
      <c r="F1900" s="39" t="str">
        <f>IF(Data!Y1897=TRUE(), "Yes", "No")</f>
        <v>No</v>
      </c>
      <c r="G1900" s="40">
        <f>Data!AK1897</f>
        <v>0</v>
      </c>
      <c r="H1900" s="35" t="str">
        <f>Data!AB1897</f>
        <v>Señal de giro hacia la derecha (1. En)</v>
      </c>
      <c r="I1900" s="35">
        <f>Data!AD1897</f>
        <v>0</v>
      </c>
      <c r="J1900" s="35">
        <f>Data!AF1897</f>
        <v>0</v>
      </c>
      <c r="K1900" s="35" t="str">
        <f>CONCATENATE(Data!AH1897, " ", Data!AI1897)</f>
        <v>0 None</v>
      </c>
      <c r="L1900" s="35" t="str">
        <f>Data!C1897</f>
        <v>Vehicle, Battery Electric Vehicle</v>
      </c>
      <c r="M1900" s="35">
        <f>Data!H1897</f>
        <v>0</v>
      </c>
      <c r="N1900" s="41">
        <f>Data!I1897</f>
        <v>46087.389813055554</v>
      </c>
      <c r="O1900" s="35">
        <f>Data!L1897</f>
        <v>0</v>
      </c>
      <c r="P1900" s="35">
        <f>Data!M1897</f>
        <v>0</v>
      </c>
      <c r="Q1900" s="35" t="str">
        <f>IF(Data!N1897=0,"",Data!N1897)</f>
        <v/>
      </c>
      <c r="R1900" s="35">
        <f>Data!K1897</f>
        <v>0</v>
      </c>
      <c r="S1900" s="35" t="str">
        <f>IF(Data!X1897=TRUE(), "Yes", "No")</f>
        <v>No</v>
      </c>
      <c r="T1900" s="40" t="e">
        <f>#REF!</f>
        <v>#REF!</v>
      </c>
    </row>
    <row r="1901" spans="1:20" x14ac:dyDescent="0.3">
      <c r="A1901" s="35" t="str">
        <f>Data!A1898</f>
        <v>NISSAN LEAF 299-1018</v>
      </c>
      <c r="B1901" s="36">
        <f t="shared" si="29"/>
        <v>46087.389849537038</v>
      </c>
      <c r="C1901" s="37" t="str">
        <f>IF(Data!J1898="GpsRecord", CONCATENATE($U$3,": ",Data!M1898,", ",Data!L1898), CONCATENATE(Data!AB1898, " ", Data!AH1898))</f>
        <v>Ubicación: 9.97298, -84.3605</v>
      </c>
      <c r="D1901" s="38" t="str">
        <f>IF(Data!O1898=TRUE(), "Yes", "No")</f>
        <v>Yes</v>
      </c>
      <c r="E1901" s="38" t="str">
        <f>IF(Data!J1898="EngineStatusRecord","Engine",IF(Data!J1898="GpsRecord", "GPS", IF(Data!J1898="EngineFaultRecord", "Fault", IF(Data!J1898="DriverChange","Driver",IF(Data!J1898="CustomRecord","Custom","Debug")))))</f>
        <v>GPS</v>
      </c>
      <c r="F1901" s="39" t="str">
        <f>IF(Data!Y1898=TRUE(), "Yes", "No")</f>
        <v>Yes</v>
      </c>
      <c r="G1901" s="40">
        <f>Data!AK1898</f>
        <v>0</v>
      </c>
      <c r="H1901" s="35">
        <f>Data!AB1898</f>
        <v>0</v>
      </c>
      <c r="I1901" s="35">
        <f>Data!AD1898</f>
        <v>0</v>
      </c>
      <c r="J1901" s="35">
        <f>Data!AF1898</f>
        <v>0</v>
      </c>
      <c r="K1901" s="35" t="str">
        <f>CONCATENATE(Data!AH1898, " ", Data!AI1898)</f>
        <v xml:space="preserve"> </v>
      </c>
      <c r="L1901" s="35" t="str">
        <f>Data!C1898</f>
        <v>Vehicle, Battery Electric Vehicle</v>
      </c>
      <c r="M1901" s="35">
        <f>Data!H1898</f>
        <v>0</v>
      </c>
      <c r="N1901" s="41">
        <f>Data!I1898</f>
        <v>46087.389849537038</v>
      </c>
      <c r="O1901" s="35">
        <f>Data!L1898</f>
        <v>-84.360500000000002</v>
      </c>
      <c r="P1901" s="35">
        <f>Data!M1898</f>
        <v>9.9729799999999997</v>
      </c>
      <c r="Q1901" s="35" t="str">
        <f>IF(Data!N1898=0,"",Data!N1898)</f>
        <v>CurvePositionEstimateError</v>
      </c>
      <c r="R1901" s="35">
        <f>Data!K1898</f>
        <v>39</v>
      </c>
      <c r="S1901" s="35" t="str">
        <f>IF(Data!X1898=TRUE(), "Yes", "No")</f>
        <v>Yes</v>
      </c>
      <c r="T1901" s="40" t="e">
        <f>#REF!</f>
        <v>#REF!</v>
      </c>
    </row>
    <row r="1902" spans="1:20" x14ac:dyDescent="0.3">
      <c r="A1902" s="35" t="str">
        <f>Data!A1899</f>
        <v>NISSAN LEAF 299-1018</v>
      </c>
      <c r="B1902" s="36">
        <f t="shared" si="29"/>
        <v>46087.38984984954</v>
      </c>
      <c r="C1902" s="37" t="str">
        <f>IF(Data!J1899="GpsRecord", CONCATENATE($U$3,": ",Data!M1899,", ",Data!L1899), CONCATENATE(Data!AB1899, " ", Data!AH1899))</f>
        <v>Velocidad del motor en carretera 41</v>
      </c>
      <c r="D1902" s="38" t="str">
        <f>IF(Data!O1899=TRUE(), "Yes", "No")</f>
        <v>No</v>
      </c>
      <c r="E1902" s="38" t="str">
        <f>IF(Data!J1899="EngineStatusRecord","Engine",IF(Data!J1899="GpsRecord", "GPS", IF(Data!J1899="EngineFaultRecord", "Fault", IF(Data!J1899="DriverChange","Driver",IF(Data!J1899="CustomRecord","Custom","Debug")))))</f>
        <v>Engine</v>
      </c>
      <c r="F1902" s="39" t="str">
        <f>IF(Data!Y1899=TRUE(), "Yes", "No")</f>
        <v>No</v>
      </c>
      <c r="G1902" s="40">
        <f>Data!AK1899</f>
        <v>0</v>
      </c>
      <c r="H1902" s="35" t="str">
        <f>Data!AB1899</f>
        <v>Velocidad del motor en carretera</v>
      </c>
      <c r="I1902" s="35">
        <f>Data!AD1899</f>
        <v>0</v>
      </c>
      <c r="J1902" s="35">
        <f>Data!AF1899</f>
        <v>0</v>
      </c>
      <c r="K1902" s="35" t="str">
        <f>CONCATENATE(Data!AH1899, " ", Data!AI1899)</f>
        <v>41 km/h</v>
      </c>
      <c r="L1902" s="35" t="str">
        <f>Data!C1899</f>
        <v>Vehicle, Battery Electric Vehicle</v>
      </c>
      <c r="M1902" s="35">
        <f>Data!H1899</f>
        <v>0</v>
      </c>
      <c r="N1902" s="41">
        <f>Data!I1899</f>
        <v>46087.38984984954</v>
      </c>
      <c r="O1902" s="35">
        <f>Data!L1899</f>
        <v>0</v>
      </c>
      <c r="P1902" s="35">
        <f>Data!M1899</f>
        <v>0</v>
      </c>
      <c r="Q1902" s="35" t="str">
        <f>IF(Data!N1899=0,"",Data!N1899)</f>
        <v/>
      </c>
      <c r="R1902" s="35">
        <f>Data!K1899</f>
        <v>0</v>
      </c>
      <c r="S1902" s="35" t="str">
        <f>IF(Data!X1899=TRUE(), "Yes", "No")</f>
        <v>No</v>
      </c>
      <c r="T1902" s="40" t="e">
        <f>#REF!</f>
        <v>#REF!</v>
      </c>
    </row>
    <row r="1903" spans="1:20" x14ac:dyDescent="0.3">
      <c r="A1903" s="35" t="str">
        <f>Data!A1900</f>
        <v>NISSAN LEAF 299-1018</v>
      </c>
      <c r="B1903" s="36">
        <f t="shared" si="29"/>
        <v>46087.389859027775</v>
      </c>
      <c r="C1903" s="37" t="str">
        <f>IF(Data!J1900="GpsRecord", CONCATENATE($U$3,": ",Data!M1900,", ",Data!L1900), CONCATENATE(Data!AB1900, " ", Data!AH1900))</f>
        <v>Odómetro 15941</v>
      </c>
      <c r="D1903" s="38" t="str">
        <f>IF(Data!O1900=TRUE(), "Yes", "No")</f>
        <v>No</v>
      </c>
      <c r="E1903" s="38" t="str">
        <f>IF(Data!J1900="EngineStatusRecord","Engine",IF(Data!J1900="GpsRecord", "GPS", IF(Data!J1900="EngineFaultRecord", "Fault", IF(Data!J1900="DriverChange","Driver",IF(Data!J1900="CustomRecord","Custom","Debug")))))</f>
        <v>Engine</v>
      </c>
      <c r="F1903" s="39" t="str">
        <f>IF(Data!Y1900=TRUE(), "Yes", "No")</f>
        <v>No</v>
      </c>
      <c r="G1903" s="40">
        <f>Data!AK1900</f>
        <v>0</v>
      </c>
      <c r="H1903" s="35" t="str">
        <f>Data!AB1900</f>
        <v>Odómetro</v>
      </c>
      <c r="I1903" s="35">
        <f>Data!AD1900</f>
        <v>0</v>
      </c>
      <c r="J1903" s="35">
        <f>Data!AF1900</f>
        <v>0</v>
      </c>
      <c r="K1903" s="35" t="str">
        <f>CONCATENATE(Data!AH1900, " ", Data!AI1900)</f>
        <v>15941 km</v>
      </c>
      <c r="L1903" s="35" t="str">
        <f>Data!C1900</f>
        <v>Vehicle, Battery Electric Vehicle</v>
      </c>
      <c r="M1903" s="35">
        <f>Data!H1900</f>
        <v>0</v>
      </c>
      <c r="N1903" s="41">
        <f>Data!I1900</f>
        <v>46087.389859027775</v>
      </c>
      <c r="O1903" s="35">
        <f>Data!L1900</f>
        <v>0</v>
      </c>
      <c r="P1903" s="35">
        <f>Data!M1900</f>
        <v>0</v>
      </c>
      <c r="Q1903" s="35" t="str">
        <f>IF(Data!N1900=0,"",Data!N1900)</f>
        <v/>
      </c>
      <c r="R1903" s="35">
        <f>Data!K1900</f>
        <v>0</v>
      </c>
      <c r="S1903" s="35" t="str">
        <f>IF(Data!X1900=TRUE(), "Yes", "No")</f>
        <v>No</v>
      </c>
      <c r="T1903" s="40" t="e">
        <f>#REF!</f>
        <v>#REF!</v>
      </c>
    </row>
    <row r="1904" spans="1:20" x14ac:dyDescent="0.3">
      <c r="A1904" s="35" t="str">
        <f>Data!A1901</f>
        <v>NISSAN LEAF 299-1018</v>
      </c>
      <c r="B1904" s="36">
        <f t="shared" si="29"/>
        <v>46087.389859027775</v>
      </c>
      <c r="C1904" s="37" t="str">
        <f>IF(Data!J1901="GpsRecord", CONCATENATE($U$3,": ",Data!M1901,", ",Data!L1901), CONCATENATE(Data!AB1901, " ", Data!AH1901))</f>
        <v>Odómetro sin procesar 15941</v>
      </c>
      <c r="D1904" s="38" t="str">
        <f>IF(Data!O1901=TRUE(), "Yes", "No")</f>
        <v>No</v>
      </c>
      <c r="E1904" s="38" t="str">
        <f>IF(Data!J1901="EngineStatusRecord","Engine",IF(Data!J1901="GpsRecord", "GPS", IF(Data!J1901="EngineFaultRecord", "Fault", IF(Data!J1901="DriverChange","Driver",IF(Data!J1901="CustomRecord","Custom","Debug")))))</f>
        <v>Engine</v>
      </c>
      <c r="F1904" s="39" t="str">
        <f>IF(Data!Y1901=TRUE(), "Yes", "No")</f>
        <v>No</v>
      </c>
      <c r="G1904" s="40">
        <f>Data!AK1901</f>
        <v>0</v>
      </c>
      <c r="H1904" s="35" t="str">
        <f>Data!AB1901</f>
        <v>Odómetro sin procesar</v>
      </c>
      <c r="I1904" s="35">
        <f>Data!AD1901</f>
        <v>0</v>
      </c>
      <c r="J1904" s="35">
        <f>Data!AF1901</f>
        <v>0</v>
      </c>
      <c r="K1904" s="35" t="str">
        <f>CONCATENATE(Data!AH1901, " ", Data!AI1901)</f>
        <v>15941 km</v>
      </c>
      <c r="L1904" s="35" t="str">
        <f>Data!C1901</f>
        <v>Vehicle, Battery Electric Vehicle</v>
      </c>
      <c r="M1904" s="35">
        <f>Data!H1901</f>
        <v>0</v>
      </c>
      <c r="N1904" s="41">
        <f>Data!I1901</f>
        <v>46087.389859027775</v>
      </c>
      <c r="O1904" s="35">
        <f>Data!L1901</f>
        <v>0</v>
      </c>
      <c r="P1904" s="35">
        <f>Data!M1901</f>
        <v>0</v>
      </c>
      <c r="Q1904" s="35" t="str">
        <f>IF(Data!N1901=0,"",Data!N1901)</f>
        <v/>
      </c>
      <c r="R1904" s="35">
        <f>Data!K1901</f>
        <v>0</v>
      </c>
      <c r="S1904" s="35" t="str">
        <f>IF(Data!X1901=TRUE(), "Yes", "No")</f>
        <v>No</v>
      </c>
      <c r="T1904" s="40" t="e">
        <f>#REF!</f>
        <v>#REF!</v>
      </c>
    </row>
    <row r="1905" spans="1:20" x14ac:dyDescent="0.3">
      <c r="A1905" s="35" t="str">
        <f>Data!A1902</f>
        <v>NISSAN LEAF 299-1018</v>
      </c>
      <c r="B1905" s="36">
        <f t="shared" si="29"/>
        <v>46087.389884259261</v>
      </c>
      <c r="C1905" s="37" t="str">
        <f>IF(Data!J1902="GpsRecord", CONCATENATE($U$3,": ",Data!M1902,", ",Data!L1902), CONCATENATE(Data!AB1902, " ", Data!AH1902))</f>
        <v>Ubicación: 9.97326, -84.36058</v>
      </c>
      <c r="D1905" s="38" t="str">
        <f>IF(Data!O1902=TRUE(), "Yes", "No")</f>
        <v>Yes</v>
      </c>
      <c r="E1905" s="38" t="str">
        <f>IF(Data!J1902="EngineStatusRecord","Engine",IF(Data!J1902="GpsRecord", "GPS", IF(Data!J1902="EngineFaultRecord", "Fault", IF(Data!J1902="DriverChange","Driver",IF(Data!J1902="CustomRecord","Custom","Debug")))))</f>
        <v>GPS</v>
      </c>
      <c r="F1905" s="39" t="str">
        <f>IF(Data!Y1902=TRUE(), "Yes", "No")</f>
        <v>Yes</v>
      </c>
      <c r="G1905" s="40">
        <f>Data!AK1902</f>
        <v>0</v>
      </c>
      <c r="H1905" s="35">
        <f>Data!AB1902</f>
        <v>0</v>
      </c>
      <c r="I1905" s="35">
        <f>Data!AD1902</f>
        <v>0</v>
      </c>
      <c r="J1905" s="35">
        <f>Data!AF1902</f>
        <v>0</v>
      </c>
      <c r="K1905" s="35" t="str">
        <f>CONCATENATE(Data!AH1902, " ", Data!AI1902)</f>
        <v xml:space="preserve"> </v>
      </c>
      <c r="L1905" s="35" t="str">
        <f>Data!C1902</f>
        <v>Vehicle, Battery Electric Vehicle</v>
      </c>
      <c r="M1905" s="35">
        <f>Data!H1902</f>
        <v>0</v>
      </c>
      <c r="N1905" s="41">
        <f>Data!I1902</f>
        <v>46087.389884259261</v>
      </c>
      <c r="O1905" s="35">
        <f>Data!L1902</f>
        <v>-84.360579999999999</v>
      </c>
      <c r="P1905" s="35">
        <f>Data!M1902</f>
        <v>9.9732599999999998</v>
      </c>
      <c r="Q1905" s="35" t="str">
        <f>IF(Data!N1902=0,"",Data!N1902)</f>
        <v>CurveSpeedEstimateError</v>
      </c>
      <c r="R1905" s="35">
        <f>Data!K1902</f>
        <v>37</v>
      </c>
      <c r="S1905" s="35" t="str">
        <f>IF(Data!X1902=TRUE(), "Yes", "No")</f>
        <v>Yes</v>
      </c>
      <c r="T1905" s="40" t="e">
        <f>#REF!</f>
        <v>#REF!</v>
      </c>
    </row>
    <row r="1906" spans="1:20" x14ac:dyDescent="0.3">
      <c r="A1906" s="35" t="str">
        <f>Data!A1903</f>
        <v>NISSAN LEAF 299-1018</v>
      </c>
      <c r="B1906" s="36">
        <f t="shared" si="29"/>
        <v>46087.389907407407</v>
      </c>
      <c r="C1906" s="37" t="str">
        <f>IF(Data!J1903="GpsRecord", CONCATENATE($U$3,": ",Data!M1903,", ",Data!L1903), CONCATENATE(Data!AB1903, " ", Data!AH1903))</f>
        <v>Velocidad del motor en carretera 35</v>
      </c>
      <c r="D1906" s="38" t="str">
        <f>IF(Data!O1903=TRUE(), "Yes", "No")</f>
        <v>No</v>
      </c>
      <c r="E1906" s="38" t="str">
        <f>IF(Data!J1903="EngineStatusRecord","Engine",IF(Data!J1903="GpsRecord", "GPS", IF(Data!J1903="EngineFaultRecord", "Fault", IF(Data!J1903="DriverChange","Driver",IF(Data!J1903="CustomRecord","Custom","Debug")))))</f>
        <v>Engine</v>
      </c>
      <c r="F1906" s="39" t="str">
        <f>IF(Data!Y1903=TRUE(), "Yes", "No")</f>
        <v>No</v>
      </c>
      <c r="G1906" s="40">
        <f>Data!AK1903</f>
        <v>0</v>
      </c>
      <c r="H1906" s="35" t="str">
        <f>Data!AB1903</f>
        <v>Velocidad del motor en carretera</v>
      </c>
      <c r="I1906" s="35">
        <f>Data!AD1903</f>
        <v>0</v>
      </c>
      <c r="J1906" s="35">
        <f>Data!AF1903</f>
        <v>0</v>
      </c>
      <c r="K1906" s="35" t="str">
        <f>CONCATENATE(Data!AH1903, " ", Data!AI1903)</f>
        <v>35 km/h</v>
      </c>
      <c r="L1906" s="35" t="str">
        <f>Data!C1903</f>
        <v>Vehicle, Battery Electric Vehicle</v>
      </c>
      <c r="M1906" s="35">
        <f>Data!H1903</f>
        <v>0</v>
      </c>
      <c r="N1906" s="41">
        <f>Data!I1903</f>
        <v>46087.389907407407</v>
      </c>
      <c r="O1906" s="35">
        <f>Data!L1903</f>
        <v>0</v>
      </c>
      <c r="P1906" s="35">
        <f>Data!M1903</f>
        <v>0</v>
      </c>
      <c r="Q1906" s="35" t="str">
        <f>IF(Data!N1903=0,"",Data!N1903)</f>
        <v/>
      </c>
      <c r="R1906" s="35">
        <f>Data!K1903</f>
        <v>0</v>
      </c>
      <c r="S1906" s="35" t="str">
        <f>IF(Data!X1903=TRUE(), "Yes", "No")</f>
        <v>No</v>
      </c>
      <c r="T1906" s="40" t="e">
        <f>#REF!</f>
        <v>#REF!</v>
      </c>
    </row>
    <row r="1907" spans="1:20" x14ac:dyDescent="0.3">
      <c r="A1907" s="35" t="str">
        <f>Data!A1904</f>
        <v>NISSAN LEAF 299-1018</v>
      </c>
      <c r="B1907" s="36">
        <f t="shared" si="29"/>
        <v>46087.389918981484</v>
      </c>
      <c r="C1907" s="37" t="str">
        <f>IF(Data!J1904="GpsRecord", CONCATENATE($U$3,": ",Data!M1904,", ",Data!L1904), CONCATENATE(Data!AB1904, " ", Data!AH1904))</f>
        <v>Ubicación: 9.97352, -84.36058</v>
      </c>
      <c r="D1907" s="38" t="str">
        <f>IF(Data!O1904=TRUE(), "Yes", "No")</f>
        <v>Yes</v>
      </c>
      <c r="E1907" s="38" t="str">
        <f>IF(Data!J1904="EngineStatusRecord","Engine",IF(Data!J1904="GpsRecord", "GPS", IF(Data!J1904="EngineFaultRecord", "Fault", IF(Data!J1904="DriverChange","Driver",IF(Data!J1904="CustomRecord","Custom","Debug")))))</f>
        <v>GPS</v>
      </c>
      <c r="F1907" s="39" t="str">
        <f>IF(Data!Y1904=TRUE(), "Yes", "No")</f>
        <v>Yes</v>
      </c>
      <c r="G1907" s="40">
        <f>Data!AK1904</f>
        <v>0</v>
      </c>
      <c r="H1907" s="35">
        <f>Data!AB1904</f>
        <v>0</v>
      </c>
      <c r="I1907" s="35">
        <f>Data!AD1904</f>
        <v>0</v>
      </c>
      <c r="J1907" s="35">
        <f>Data!AF1904</f>
        <v>0</v>
      </c>
      <c r="K1907" s="35" t="str">
        <f>CONCATENATE(Data!AH1904, " ", Data!AI1904)</f>
        <v xml:space="preserve"> </v>
      </c>
      <c r="L1907" s="35" t="str">
        <f>Data!C1904</f>
        <v>Vehicle, Battery Electric Vehicle</v>
      </c>
      <c r="M1907" s="35">
        <f>Data!H1904</f>
        <v>0</v>
      </c>
      <c r="N1907" s="41">
        <f>Data!I1904</f>
        <v>46087.389918981484</v>
      </c>
      <c r="O1907" s="35">
        <f>Data!L1904</f>
        <v>-84.360579999999999</v>
      </c>
      <c r="P1907" s="35">
        <f>Data!M1904</f>
        <v>9.9735200000000006</v>
      </c>
      <c r="Q1907" s="35" t="str">
        <f>IF(Data!N1904=0,"",Data!N1904)</f>
        <v>CurveBased</v>
      </c>
      <c r="R1907" s="35">
        <f>Data!K1904</f>
        <v>35</v>
      </c>
      <c r="S1907" s="35" t="str">
        <f>IF(Data!X1904=TRUE(), "Yes", "No")</f>
        <v>Yes</v>
      </c>
      <c r="T1907" s="40" t="e">
        <f>#REF!</f>
        <v>#REF!</v>
      </c>
    </row>
    <row r="1908" spans="1:20" x14ac:dyDescent="0.3">
      <c r="A1908" s="35" t="str">
        <f>Data!A1905</f>
        <v>NISSAN LEAF 299-1018</v>
      </c>
      <c r="B1908" s="36">
        <f t="shared" si="29"/>
        <v>46087.389953703707</v>
      </c>
      <c r="C1908" s="37" t="str">
        <f>IF(Data!J1905="GpsRecord", CONCATENATE($U$3,": ",Data!M1905,", ",Data!L1905), CONCATENATE(Data!AB1905, " ", Data!AH1905))</f>
        <v>Ubicación: 9.97369, -84.36037</v>
      </c>
      <c r="D1908" s="38" t="str">
        <f>IF(Data!O1905=TRUE(), "Yes", "No")</f>
        <v>Yes</v>
      </c>
      <c r="E1908" s="38" t="str">
        <f>IF(Data!J1905="EngineStatusRecord","Engine",IF(Data!J1905="GpsRecord", "GPS", IF(Data!J1905="EngineFaultRecord", "Fault", IF(Data!J1905="DriverChange","Driver",IF(Data!J1905="CustomRecord","Custom","Debug")))))</f>
        <v>GPS</v>
      </c>
      <c r="F1908" s="39" t="str">
        <f>IF(Data!Y1905=TRUE(), "Yes", "No")</f>
        <v>Yes</v>
      </c>
      <c r="G1908" s="40">
        <f>Data!AK1905</f>
        <v>0</v>
      </c>
      <c r="H1908" s="35">
        <f>Data!AB1905</f>
        <v>0</v>
      </c>
      <c r="I1908" s="35">
        <f>Data!AD1905</f>
        <v>0</v>
      </c>
      <c r="J1908" s="35">
        <f>Data!AF1905</f>
        <v>0</v>
      </c>
      <c r="K1908" s="35" t="str">
        <f>CONCATENATE(Data!AH1905, " ", Data!AI1905)</f>
        <v xml:space="preserve"> </v>
      </c>
      <c r="L1908" s="35" t="str">
        <f>Data!C1905</f>
        <v>Vehicle, Battery Electric Vehicle</v>
      </c>
      <c r="M1908" s="35">
        <f>Data!H1905</f>
        <v>0</v>
      </c>
      <c r="N1908" s="41">
        <f>Data!I1905</f>
        <v>46087.389953703707</v>
      </c>
      <c r="O1908" s="35">
        <f>Data!L1905</f>
        <v>-84.360370000000003</v>
      </c>
      <c r="P1908" s="35">
        <f>Data!M1905</f>
        <v>9.9736899999999995</v>
      </c>
      <c r="Q1908" s="35" t="str">
        <f>IF(Data!N1905=0,"",Data!N1905)</f>
        <v>CurvePositionEstimateError</v>
      </c>
      <c r="R1908" s="35">
        <f>Data!K1905</f>
        <v>39</v>
      </c>
      <c r="S1908" s="35" t="str">
        <f>IF(Data!X1905=TRUE(), "Yes", "No")</f>
        <v>Yes</v>
      </c>
      <c r="T1908" s="40" t="e">
        <f>#REF!</f>
        <v>#REF!</v>
      </c>
    </row>
    <row r="1909" spans="1:20" x14ac:dyDescent="0.3">
      <c r="A1909" s="35" t="str">
        <f>Data!A1906</f>
        <v>NISSAN LEAF 299-1018</v>
      </c>
      <c r="B1909" s="36">
        <f t="shared" si="29"/>
        <v>46087.389995069447</v>
      </c>
      <c r="C1909" s="37" t="str">
        <f>IF(Data!J1906="GpsRecord", CONCATENATE($U$3,": ",Data!M1906,", ",Data!L1906), CONCATENATE(Data!AB1906, " ", Data!AH1906))</f>
        <v>Estado de carga genérico 68.415</v>
      </c>
      <c r="D1909" s="38" t="str">
        <f>IF(Data!O1906=TRUE(), "Yes", "No")</f>
        <v>No</v>
      </c>
      <c r="E1909" s="38" t="str">
        <f>IF(Data!J1906="EngineStatusRecord","Engine",IF(Data!J1906="GpsRecord", "GPS", IF(Data!J1906="EngineFaultRecord", "Fault", IF(Data!J1906="DriverChange","Driver",IF(Data!J1906="CustomRecord","Custom","Debug")))))</f>
        <v>Engine</v>
      </c>
      <c r="F1909" s="39" t="str">
        <f>IF(Data!Y1906=TRUE(), "Yes", "No")</f>
        <v>No</v>
      </c>
      <c r="G1909" s="40">
        <f>Data!AK1906</f>
        <v>0</v>
      </c>
      <c r="H1909" s="35" t="str">
        <f>Data!AB1906</f>
        <v>Estado de carga genérico</v>
      </c>
      <c r="I1909" s="35">
        <f>Data!AD1906</f>
        <v>0</v>
      </c>
      <c r="J1909" s="35">
        <f>Data!AF1906</f>
        <v>0</v>
      </c>
      <c r="K1909" s="35" t="str">
        <f>CONCATENATE(Data!AH1906, " ", Data!AI1906)</f>
        <v>68.415 %</v>
      </c>
      <c r="L1909" s="35" t="str">
        <f>Data!C1906</f>
        <v>Vehicle, Battery Electric Vehicle</v>
      </c>
      <c r="M1909" s="35">
        <f>Data!H1906</f>
        <v>0</v>
      </c>
      <c r="N1909" s="41">
        <f>Data!I1906</f>
        <v>46087.389995069447</v>
      </c>
      <c r="O1909" s="35">
        <f>Data!L1906</f>
        <v>0</v>
      </c>
      <c r="P1909" s="35">
        <f>Data!M1906</f>
        <v>0</v>
      </c>
      <c r="Q1909" s="35" t="str">
        <f>IF(Data!N1906=0,"",Data!N1906)</f>
        <v/>
      </c>
      <c r="R1909" s="35">
        <f>Data!K1906</f>
        <v>0</v>
      </c>
      <c r="S1909" s="35" t="str">
        <f>IF(Data!X1906=TRUE(), "Yes", "No")</f>
        <v>No</v>
      </c>
      <c r="T1909" s="40" t="e">
        <f>#REF!</f>
        <v>#REF!</v>
      </c>
    </row>
    <row r="1910" spans="1:20" x14ac:dyDescent="0.3">
      <c r="A1910" s="35" t="str">
        <f>Data!A1907</f>
        <v>NISSAN LEAF 299-1018</v>
      </c>
      <c r="B1910" s="36">
        <f t="shared" si="29"/>
        <v>46087.390002083332</v>
      </c>
      <c r="C1910" s="37" t="str">
        <f>IF(Data!J1907="GpsRecord", CONCATENATE($U$3,": ",Data!M1907,", ",Data!L1907), CONCATENATE(Data!AB1907, " ", Data!AH1907))</f>
        <v>Distancia incremental basada en la velocidad en carretera del motor 2</v>
      </c>
      <c r="D1910" s="38" t="str">
        <f>IF(Data!O1907=TRUE(), "Yes", "No")</f>
        <v>No</v>
      </c>
      <c r="E1910" s="38" t="str">
        <f>IF(Data!J1907="EngineStatusRecord","Engine",IF(Data!J1907="GpsRecord", "GPS", IF(Data!J1907="EngineFaultRecord", "Fault", IF(Data!J1907="DriverChange","Driver",IF(Data!J1907="CustomRecord","Custom","Debug")))))</f>
        <v>Engine</v>
      </c>
      <c r="F1910" s="39" t="str">
        <f>IF(Data!Y1907=TRUE(), "Yes", "No")</f>
        <v>No</v>
      </c>
      <c r="G1910" s="40">
        <f>Data!AK1907</f>
        <v>0</v>
      </c>
      <c r="H1910" s="35" t="str">
        <f>Data!AB1907</f>
        <v>Distancia incremental basada en la velocidad en carretera del motor</v>
      </c>
      <c r="I1910" s="35">
        <f>Data!AD1907</f>
        <v>0</v>
      </c>
      <c r="J1910" s="35">
        <f>Data!AF1907</f>
        <v>0</v>
      </c>
      <c r="K1910" s="35" t="str">
        <f>CONCATENATE(Data!AH1907, " ", Data!AI1907)</f>
        <v>2 km</v>
      </c>
      <c r="L1910" s="35" t="str">
        <f>Data!C1907</f>
        <v>Vehicle, Battery Electric Vehicle</v>
      </c>
      <c r="M1910" s="35">
        <f>Data!H1907</f>
        <v>0</v>
      </c>
      <c r="N1910" s="41">
        <f>Data!I1907</f>
        <v>46087.390002083332</v>
      </c>
      <c r="O1910" s="35">
        <f>Data!L1907</f>
        <v>0</v>
      </c>
      <c r="P1910" s="35">
        <f>Data!M1907</f>
        <v>0</v>
      </c>
      <c r="Q1910" s="35" t="str">
        <f>IF(Data!N1907=0,"",Data!N1907)</f>
        <v/>
      </c>
      <c r="R1910" s="35">
        <f>Data!K1907</f>
        <v>0</v>
      </c>
      <c r="S1910" s="35" t="str">
        <f>IF(Data!X1907=TRUE(), "Yes", "No")</f>
        <v>No</v>
      </c>
      <c r="T1910" s="40" t="e">
        <f>#REF!</f>
        <v>#REF!</v>
      </c>
    </row>
    <row r="1911" spans="1:20" x14ac:dyDescent="0.3">
      <c r="A1911" s="35" t="str">
        <f>Data!A1908</f>
        <v>NISSAN LEAF 299-1018</v>
      </c>
      <c r="B1911" s="36">
        <f t="shared" si="29"/>
        <v>46087.390023148146</v>
      </c>
      <c r="C1911" s="37" t="str">
        <f>IF(Data!J1908="GpsRecord", CONCATENATE($U$3,": ",Data!M1908,", ",Data!L1908), CONCATENATE(Data!AB1908, " ", Data!AH1908))</f>
        <v>Ubicación: 9.97375, -84.35979</v>
      </c>
      <c r="D1911" s="38" t="str">
        <f>IF(Data!O1908=TRUE(), "Yes", "No")</f>
        <v>Yes</v>
      </c>
      <c r="E1911" s="38" t="str">
        <f>IF(Data!J1908="EngineStatusRecord","Engine",IF(Data!J1908="GpsRecord", "GPS", IF(Data!J1908="EngineFaultRecord", "Fault", IF(Data!J1908="DriverChange","Driver",IF(Data!J1908="CustomRecord","Custom","Debug")))))</f>
        <v>GPS</v>
      </c>
      <c r="F1911" s="39" t="str">
        <f>IF(Data!Y1908=TRUE(), "Yes", "No")</f>
        <v>Yes</v>
      </c>
      <c r="G1911" s="40">
        <f>Data!AK1908</f>
        <v>0</v>
      </c>
      <c r="H1911" s="35">
        <f>Data!AB1908</f>
        <v>0</v>
      </c>
      <c r="I1911" s="35">
        <f>Data!AD1908</f>
        <v>0</v>
      </c>
      <c r="J1911" s="35">
        <f>Data!AF1908</f>
        <v>0</v>
      </c>
      <c r="K1911" s="35" t="str">
        <f>CONCATENATE(Data!AH1908, " ", Data!AI1908)</f>
        <v xml:space="preserve"> </v>
      </c>
      <c r="L1911" s="35" t="str">
        <f>Data!C1908</f>
        <v>Vehicle, Battery Electric Vehicle</v>
      </c>
      <c r="M1911" s="35">
        <f>Data!H1908</f>
        <v>0</v>
      </c>
      <c r="N1911" s="41">
        <f>Data!I1908</f>
        <v>46087.390023148146</v>
      </c>
      <c r="O1911" s="35">
        <f>Data!L1908</f>
        <v>-84.359790000000004</v>
      </c>
      <c r="P1911" s="35">
        <f>Data!M1908</f>
        <v>9.9737500000000008</v>
      </c>
      <c r="Q1911" s="35" t="str">
        <f>IF(Data!N1908=0,"",Data!N1908)</f>
        <v>CurvePositionEstimateError</v>
      </c>
      <c r="R1911" s="35">
        <f>Data!K1908</f>
        <v>41</v>
      </c>
      <c r="S1911" s="35" t="str">
        <f>IF(Data!X1908=TRUE(), "Yes", "No")</f>
        <v>Yes</v>
      </c>
      <c r="T1911" s="40" t="e">
        <f>#REF!</f>
        <v>#REF!</v>
      </c>
    </row>
    <row r="1912" spans="1:20" x14ac:dyDescent="0.3">
      <c r="A1912" s="35" t="str">
        <f>Data!A1909</f>
        <v>NISSAN LEAF 299-1018</v>
      </c>
      <c r="B1912" s="36">
        <f t="shared" si="29"/>
        <v>46087.390081018515</v>
      </c>
      <c r="C1912" s="37" t="str">
        <f>IF(Data!J1909="GpsRecord", CONCATENATE($U$3,": ",Data!M1909,", ",Data!L1909), CONCATENATE(Data!AB1909, " ", Data!AH1909))</f>
        <v>Ubicación: 9.97411, -84.35946</v>
      </c>
      <c r="D1912" s="38" t="str">
        <f>IF(Data!O1909=TRUE(), "Yes", "No")</f>
        <v>Yes</v>
      </c>
      <c r="E1912" s="38" t="str">
        <f>IF(Data!J1909="EngineStatusRecord","Engine",IF(Data!J1909="GpsRecord", "GPS", IF(Data!J1909="EngineFaultRecord", "Fault", IF(Data!J1909="DriverChange","Driver",IF(Data!J1909="CustomRecord","Custom","Debug")))))</f>
        <v>GPS</v>
      </c>
      <c r="F1912" s="39" t="str">
        <f>IF(Data!Y1909=TRUE(), "Yes", "No")</f>
        <v>Yes</v>
      </c>
      <c r="G1912" s="40">
        <f>Data!AK1909</f>
        <v>0</v>
      </c>
      <c r="H1912" s="35">
        <f>Data!AB1909</f>
        <v>0</v>
      </c>
      <c r="I1912" s="35">
        <f>Data!AD1909</f>
        <v>0</v>
      </c>
      <c r="J1912" s="35">
        <f>Data!AF1909</f>
        <v>0</v>
      </c>
      <c r="K1912" s="35" t="str">
        <f>CONCATENATE(Data!AH1909, " ", Data!AI1909)</f>
        <v xml:space="preserve"> </v>
      </c>
      <c r="L1912" s="35" t="str">
        <f>Data!C1909</f>
        <v>Vehicle, Battery Electric Vehicle</v>
      </c>
      <c r="M1912" s="35">
        <f>Data!H1909</f>
        <v>0</v>
      </c>
      <c r="N1912" s="41">
        <f>Data!I1909</f>
        <v>46087.390081018515</v>
      </c>
      <c r="O1912" s="35">
        <f>Data!L1909</f>
        <v>-84.359459999999999</v>
      </c>
      <c r="P1912" s="35">
        <f>Data!M1909</f>
        <v>9.9741099999999996</v>
      </c>
      <c r="Q1912" s="35" t="str">
        <f>IF(Data!N1909=0,"",Data!N1909)</f>
        <v>CurvePositionEstimateError</v>
      </c>
      <c r="R1912" s="35">
        <f>Data!K1909</f>
        <v>41</v>
      </c>
      <c r="S1912" s="35" t="str">
        <f>IF(Data!X1909=TRUE(), "Yes", "No")</f>
        <v>Yes</v>
      </c>
      <c r="T1912" s="40" t="e">
        <f>#REF!</f>
        <v>#REF!</v>
      </c>
    </row>
    <row r="1913" spans="1:20" x14ac:dyDescent="0.3">
      <c r="A1913" s="35" t="str">
        <f>Data!A1910</f>
        <v>NISSAN LEAF 299-1018</v>
      </c>
      <c r="B1913" s="36">
        <f t="shared" si="29"/>
        <v>46087.390085219908</v>
      </c>
      <c r="C1913" s="37" t="str">
        <f>IF(Data!J1910="GpsRecord", CONCATENATE($U$3,": ",Data!M1910,", ",Data!L1910), CONCATENATE(Data!AB1910, " ", Data!AH1910))</f>
        <v>Aceleración hacia delante o frenado 0</v>
      </c>
      <c r="D1913" s="38" t="str">
        <f>IF(Data!O1910=TRUE(), "Yes", "No")</f>
        <v>No</v>
      </c>
      <c r="E1913" s="38" t="str">
        <f>IF(Data!J1910="EngineStatusRecord","Engine",IF(Data!J1910="GpsRecord", "GPS", IF(Data!J1910="EngineFaultRecord", "Fault", IF(Data!J1910="DriverChange","Driver",IF(Data!J1910="CustomRecord","Custom","Debug")))))</f>
        <v>Engine</v>
      </c>
      <c r="F1913" s="39" t="str">
        <f>IF(Data!Y1910=TRUE(), "Yes", "No")</f>
        <v>No</v>
      </c>
      <c r="G1913" s="40">
        <f>Data!AK1910</f>
        <v>0</v>
      </c>
      <c r="H1913" s="35" t="str">
        <f>Data!AB1910</f>
        <v>Aceleración hacia delante o frenado</v>
      </c>
      <c r="I1913" s="35">
        <f>Data!AD1910</f>
        <v>0</v>
      </c>
      <c r="J1913" s="35">
        <f>Data!AF1910</f>
        <v>0</v>
      </c>
      <c r="K1913" s="35" t="str">
        <f>CONCATENATE(Data!AH1910, " ", Data!AI1910)</f>
        <v>0 g-force</v>
      </c>
      <c r="L1913" s="35" t="str">
        <f>Data!C1910</f>
        <v>Vehicle, Battery Electric Vehicle</v>
      </c>
      <c r="M1913" s="35">
        <f>Data!H1910</f>
        <v>0</v>
      </c>
      <c r="N1913" s="41">
        <f>Data!I1910</f>
        <v>46087.390085219908</v>
      </c>
      <c r="O1913" s="35">
        <f>Data!L1910</f>
        <v>0</v>
      </c>
      <c r="P1913" s="35">
        <f>Data!M1910</f>
        <v>0</v>
      </c>
      <c r="Q1913" s="35" t="str">
        <f>IF(Data!N1910=0,"",Data!N1910)</f>
        <v/>
      </c>
      <c r="R1913" s="35">
        <f>Data!K1910</f>
        <v>0</v>
      </c>
      <c r="S1913" s="35" t="str">
        <f>IF(Data!X1910=TRUE(), "Yes", "No")</f>
        <v>No</v>
      </c>
      <c r="T1913" s="40" t="e">
        <f>#REF!</f>
        <v>#REF!</v>
      </c>
    </row>
    <row r="1914" spans="1:20" x14ac:dyDescent="0.3">
      <c r="A1914" s="35" t="str">
        <f>Data!A1911</f>
        <v>NISSAN LEAF 299-1018</v>
      </c>
      <c r="B1914" s="36">
        <f t="shared" si="29"/>
        <v>46087.390085219908</v>
      </c>
      <c r="C1914" s="37" t="str">
        <f>IF(Data!J1911="GpsRecord", CONCATENATE($U$3,": ",Data!M1911,", ",Data!L1911), CONCATENATE(Data!AB1911, " ", Data!AH1911))</f>
        <v>Aceleración de lado a lado 0</v>
      </c>
      <c r="D1914" s="38" t="str">
        <f>IF(Data!O1911=TRUE(), "Yes", "No")</f>
        <v>No</v>
      </c>
      <c r="E1914" s="38" t="str">
        <f>IF(Data!J1911="EngineStatusRecord","Engine",IF(Data!J1911="GpsRecord", "GPS", IF(Data!J1911="EngineFaultRecord", "Fault", IF(Data!J1911="DriverChange","Driver",IF(Data!J1911="CustomRecord","Custom","Debug")))))</f>
        <v>Engine</v>
      </c>
      <c r="F1914" s="39" t="str">
        <f>IF(Data!Y1911=TRUE(), "Yes", "No")</f>
        <v>No</v>
      </c>
      <c r="G1914" s="40">
        <f>Data!AK1911</f>
        <v>0</v>
      </c>
      <c r="H1914" s="35" t="str">
        <f>Data!AB1911</f>
        <v>Aceleración de lado a lado</v>
      </c>
      <c r="I1914" s="35">
        <f>Data!AD1911</f>
        <v>0</v>
      </c>
      <c r="J1914" s="35">
        <f>Data!AF1911</f>
        <v>0</v>
      </c>
      <c r="K1914" s="35" t="str">
        <f>CONCATENATE(Data!AH1911, " ", Data!AI1911)</f>
        <v>0 g-force</v>
      </c>
      <c r="L1914" s="35" t="str">
        <f>Data!C1911</f>
        <v>Vehicle, Battery Electric Vehicle</v>
      </c>
      <c r="M1914" s="35">
        <f>Data!H1911</f>
        <v>0</v>
      </c>
      <c r="N1914" s="41">
        <f>Data!I1911</f>
        <v>46087.390085219908</v>
      </c>
      <c r="O1914" s="35">
        <f>Data!L1911</f>
        <v>0</v>
      </c>
      <c r="P1914" s="35">
        <f>Data!M1911</f>
        <v>0</v>
      </c>
      <c r="Q1914" s="35" t="str">
        <f>IF(Data!N1911=0,"",Data!N1911)</f>
        <v/>
      </c>
      <c r="R1914" s="35">
        <f>Data!K1911</f>
        <v>0</v>
      </c>
      <c r="S1914" s="35" t="str">
        <f>IF(Data!X1911=TRUE(), "Yes", "No")</f>
        <v>No</v>
      </c>
      <c r="T1914" s="40" t="e">
        <f>#REF!</f>
        <v>#REF!</v>
      </c>
    </row>
    <row r="1915" spans="1:20" x14ac:dyDescent="0.3">
      <c r="A1915" s="35" t="str">
        <f>Data!A1912</f>
        <v>NISSAN LEAF 299-1018</v>
      </c>
      <c r="B1915" s="36">
        <f t="shared" si="29"/>
        <v>46087.390085219908</v>
      </c>
      <c r="C1915" s="37" t="str">
        <f>IF(Data!J1912="GpsRecord", CONCATENATE($U$3,": ",Data!M1912,", ",Data!L1912), CONCATENATE(Data!AB1912, " ", Data!AH1912))</f>
        <v>Aceleración hacia arriba o hacia abajo 0.944999974434876</v>
      </c>
      <c r="D1915" s="38" t="str">
        <f>IF(Data!O1912=TRUE(), "Yes", "No")</f>
        <v>No</v>
      </c>
      <c r="E1915" s="38" t="str">
        <f>IF(Data!J1912="EngineStatusRecord","Engine",IF(Data!J1912="GpsRecord", "GPS", IF(Data!J1912="EngineFaultRecord", "Fault", IF(Data!J1912="DriverChange","Driver",IF(Data!J1912="CustomRecord","Custom","Debug")))))</f>
        <v>Engine</v>
      </c>
      <c r="F1915" s="39" t="str">
        <f>IF(Data!Y1912=TRUE(), "Yes", "No")</f>
        <v>No</v>
      </c>
      <c r="G1915" s="40">
        <f>Data!AK1912</f>
        <v>0</v>
      </c>
      <c r="H1915" s="35" t="str">
        <f>Data!AB1912</f>
        <v>Aceleración hacia arriba o hacia abajo</v>
      </c>
      <c r="I1915" s="35">
        <f>Data!AD1912</f>
        <v>0</v>
      </c>
      <c r="J1915" s="35">
        <f>Data!AF1912</f>
        <v>0</v>
      </c>
      <c r="K1915" s="35" t="str">
        <f>CONCATENATE(Data!AH1912, " ", Data!AI1912)</f>
        <v>0.944999974434876 g-force</v>
      </c>
      <c r="L1915" s="35" t="str">
        <f>Data!C1912</f>
        <v>Vehicle, Battery Electric Vehicle</v>
      </c>
      <c r="M1915" s="35">
        <f>Data!H1912</f>
        <v>0</v>
      </c>
      <c r="N1915" s="41">
        <f>Data!I1912</f>
        <v>46087.390085219908</v>
      </c>
      <c r="O1915" s="35">
        <f>Data!L1912</f>
        <v>0</v>
      </c>
      <c r="P1915" s="35">
        <f>Data!M1912</f>
        <v>0</v>
      </c>
      <c r="Q1915" s="35" t="str">
        <f>IF(Data!N1912=0,"",Data!N1912)</f>
        <v/>
      </c>
      <c r="R1915" s="35">
        <f>Data!K1912</f>
        <v>0</v>
      </c>
      <c r="S1915" s="35" t="str">
        <f>IF(Data!X1912=TRUE(), "Yes", "No")</f>
        <v>No</v>
      </c>
      <c r="T1915" s="40" t="e">
        <f>#REF!</f>
        <v>#REF!</v>
      </c>
    </row>
    <row r="1916" spans="1:20" x14ac:dyDescent="0.3">
      <c r="A1916" s="35" t="str">
        <f>Data!A1913</f>
        <v>NISSAN LEAF 299-1018</v>
      </c>
      <c r="B1916" s="36">
        <f t="shared" si="29"/>
        <v>46087.390096747687</v>
      </c>
      <c r="C1916" s="37" t="str">
        <f>IF(Data!J1913="GpsRecord", CONCATENATE($U$3,": ",Data!M1913,", ",Data!L1913), CONCATENATE(Data!AB1913, " ", Data!AH1913))</f>
        <v>Aceleración hacia delante o frenado -0.265000005078329</v>
      </c>
      <c r="D1916" s="38" t="str">
        <f>IF(Data!O1913=TRUE(), "Yes", "No")</f>
        <v>No</v>
      </c>
      <c r="E1916" s="38" t="str">
        <f>IF(Data!J1913="EngineStatusRecord","Engine",IF(Data!J1913="GpsRecord", "GPS", IF(Data!J1913="EngineFaultRecord", "Fault", IF(Data!J1913="DriverChange","Driver",IF(Data!J1913="CustomRecord","Custom","Debug")))))</f>
        <v>Engine</v>
      </c>
      <c r="F1916" s="39" t="str">
        <f>IF(Data!Y1913=TRUE(), "Yes", "No")</f>
        <v>No</v>
      </c>
      <c r="G1916" s="40">
        <f>Data!AK1913</f>
        <v>0</v>
      </c>
      <c r="H1916" s="35" t="str">
        <f>Data!AB1913</f>
        <v>Aceleración hacia delante o frenado</v>
      </c>
      <c r="I1916" s="35">
        <f>Data!AD1913</f>
        <v>0</v>
      </c>
      <c r="J1916" s="35">
        <f>Data!AF1913</f>
        <v>0</v>
      </c>
      <c r="K1916" s="35" t="str">
        <f>CONCATENATE(Data!AH1913, " ", Data!AI1913)</f>
        <v>-0.265000005078329 g-force</v>
      </c>
      <c r="L1916" s="35" t="str">
        <f>Data!C1913</f>
        <v>Vehicle, Battery Electric Vehicle</v>
      </c>
      <c r="M1916" s="35">
        <f>Data!H1913</f>
        <v>0</v>
      </c>
      <c r="N1916" s="41">
        <f>Data!I1913</f>
        <v>46087.390096747687</v>
      </c>
      <c r="O1916" s="35">
        <f>Data!L1913</f>
        <v>0</v>
      </c>
      <c r="P1916" s="35">
        <f>Data!M1913</f>
        <v>0</v>
      </c>
      <c r="Q1916" s="35" t="str">
        <f>IF(Data!N1913=0,"",Data!N1913)</f>
        <v/>
      </c>
      <c r="R1916" s="35">
        <f>Data!K1913</f>
        <v>0</v>
      </c>
      <c r="S1916" s="35" t="str">
        <f>IF(Data!X1913=TRUE(), "Yes", "No")</f>
        <v>No</v>
      </c>
      <c r="T1916" s="40" t="e">
        <f>#REF!</f>
        <v>#REF!</v>
      </c>
    </row>
    <row r="1917" spans="1:20" x14ac:dyDescent="0.3">
      <c r="A1917" s="35" t="str">
        <f>Data!A1914</f>
        <v>NISSAN LEAF 299-1018</v>
      </c>
      <c r="B1917" s="36">
        <f t="shared" si="29"/>
        <v>46087.390096747687</v>
      </c>
      <c r="C1917" s="37" t="str">
        <f>IF(Data!J1914="GpsRecord", CONCATENATE($U$3,": ",Data!M1914,", ",Data!L1914), CONCATENATE(Data!AB1914, " ", Data!AH1914))</f>
        <v>Aceleración hacia arriba o hacia abajo 0.939999999928164</v>
      </c>
      <c r="D1917" s="38" t="str">
        <f>IF(Data!O1914=TRUE(), "Yes", "No")</f>
        <v>No</v>
      </c>
      <c r="E1917" s="38" t="str">
        <f>IF(Data!J1914="EngineStatusRecord","Engine",IF(Data!J1914="GpsRecord", "GPS", IF(Data!J1914="EngineFaultRecord", "Fault", IF(Data!J1914="DriverChange","Driver",IF(Data!J1914="CustomRecord","Custom","Debug")))))</f>
        <v>Engine</v>
      </c>
      <c r="F1917" s="39" t="str">
        <f>IF(Data!Y1914=TRUE(), "Yes", "No")</f>
        <v>No</v>
      </c>
      <c r="G1917" s="40">
        <f>Data!AK1914</f>
        <v>0</v>
      </c>
      <c r="H1917" s="35" t="str">
        <f>Data!AB1914</f>
        <v>Aceleración hacia arriba o hacia abajo</v>
      </c>
      <c r="I1917" s="35">
        <f>Data!AD1914</f>
        <v>0</v>
      </c>
      <c r="J1917" s="35">
        <f>Data!AF1914</f>
        <v>0</v>
      </c>
      <c r="K1917" s="35" t="str">
        <f>CONCATENATE(Data!AH1914, " ", Data!AI1914)</f>
        <v>0.939999999928164 g-force</v>
      </c>
      <c r="L1917" s="35" t="str">
        <f>Data!C1914</f>
        <v>Vehicle, Battery Electric Vehicle</v>
      </c>
      <c r="M1917" s="35">
        <f>Data!H1914</f>
        <v>0</v>
      </c>
      <c r="N1917" s="41">
        <f>Data!I1914</f>
        <v>46087.390096747687</v>
      </c>
      <c r="O1917" s="35">
        <f>Data!L1914</f>
        <v>0</v>
      </c>
      <c r="P1917" s="35">
        <f>Data!M1914</f>
        <v>0</v>
      </c>
      <c r="Q1917" s="35" t="str">
        <f>IF(Data!N1914=0,"",Data!N1914)</f>
        <v/>
      </c>
      <c r="R1917" s="35">
        <f>Data!K1914</f>
        <v>0</v>
      </c>
      <c r="S1917" s="35" t="str">
        <f>IF(Data!X1914=TRUE(), "Yes", "No")</f>
        <v>No</v>
      </c>
      <c r="T1917" s="40" t="e">
        <f>#REF!</f>
        <v>#REF!</v>
      </c>
    </row>
    <row r="1918" spans="1:20" x14ac:dyDescent="0.3">
      <c r="A1918" s="35" t="str">
        <f>Data!A1915</f>
        <v>NISSAN LEAF 299-1018</v>
      </c>
      <c r="B1918" s="36">
        <f t="shared" si="29"/>
        <v>46087.390104432867</v>
      </c>
      <c r="C1918" s="37" t="str">
        <f>IF(Data!J1915="GpsRecord", CONCATENATE($U$3,": ",Data!M1915,", ",Data!L1915), CONCATENATE(Data!AB1915, " ", Data!AH1915))</f>
        <v>Velocidad del motor en carretera 41</v>
      </c>
      <c r="D1918" s="38" t="str">
        <f>IF(Data!O1915=TRUE(), "Yes", "No")</f>
        <v>No</v>
      </c>
      <c r="E1918" s="38" t="str">
        <f>IF(Data!J1915="EngineStatusRecord","Engine",IF(Data!J1915="GpsRecord", "GPS", IF(Data!J1915="EngineFaultRecord", "Fault", IF(Data!J1915="DriverChange","Driver",IF(Data!J1915="CustomRecord","Custom","Debug")))))</f>
        <v>Engine</v>
      </c>
      <c r="F1918" s="39" t="str">
        <f>IF(Data!Y1915=TRUE(), "Yes", "No")</f>
        <v>No</v>
      </c>
      <c r="G1918" s="40">
        <f>Data!AK1915</f>
        <v>0</v>
      </c>
      <c r="H1918" s="35" t="str">
        <f>Data!AB1915</f>
        <v>Velocidad del motor en carretera</v>
      </c>
      <c r="I1918" s="35">
        <f>Data!AD1915</f>
        <v>0</v>
      </c>
      <c r="J1918" s="35">
        <f>Data!AF1915</f>
        <v>0</v>
      </c>
      <c r="K1918" s="35" t="str">
        <f>CONCATENATE(Data!AH1915, " ", Data!AI1915)</f>
        <v>41 km/h</v>
      </c>
      <c r="L1918" s="35" t="str">
        <f>Data!C1915</f>
        <v>Vehicle, Battery Electric Vehicle</v>
      </c>
      <c r="M1918" s="35">
        <f>Data!H1915</f>
        <v>0</v>
      </c>
      <c r="N1918" s="41">
        <f>Data!I1915</f>
        <v>46087.390104432867</v>
      </c>
      <c r="O1918" s="35">
        <f>Data!L1915</f>
        <v>0</v>
      </c>
      <c r="P1918" s="35">
        <f>Data!M1915</f>
        <v>0</v>
      </c>
      <c r="Q1918" s="35" t="str">
        <f>IF(Data!N1915=0,"",Data!N1915)</f>
        <v/>
      </c>
      <c r="R1918" s="35">
        <f>Data!K1915</f>
        <v>0</v>
      </c>
      <c r="S1918" s="35" t="str">
        <f>IF(Data!X1915=TRUE(), "Yes", "No")</f>
        <v>No</v>
      </c>
      <c r="T1918" s="40" t="e">
        <f>#REF!</f>
        <v>#REF!</v>
      </c>
    </row>
    <row r="1919" spans="1:20" x14ac:dyDescent="0.3">
      <c r="A1919" s="35" t="str">
        <f>Data!A1916</f>
        <v>NISSAN LEAF 299-1018</v>
      </c>
      <c r="B1919" s="36">
        <f t="shared" si="29"/>
        <v>46087.390127314815</v>
      </c>
      <c r="C1919" s="37" t="str">
        <f>IF(Data!J1916="GpsRecord", CONCATENATE($U$3,": ",Data!M1916,", ",Data!L1916), CONCATENATE(Data!AB1916, " ", Data!AH1916))</f>
        <v>Ubicación: 9.97446, -84.3593</v>
      </c>
      <c r="D1919" s="38" t="str">
        <f>IF(Data!O1916=TRUE(), "Yes", "No")</f>
        <v>Yes</v>
      </c>
      <c r="E1919" s="38" t="str">
        <f>IF(Data!J1916="EngineStatusRecord","Engine",IF(Data!J1916="GpsRecord", "GPS", IF(Data!J1916="EngineFaultRecord", "Fault", IF(Data!J1916="DriverChange","Driver",IF(Data!J1916="CustomRecord","Custom","Debug")))))</f>
        <v>GPS</v>
      </c>
      <c r="F1919" s="39" t="str">
        <f>IF(Data!Y1916=TRUE(), "Yes", "No")</f>
        <v>Yes</v>
      </c>
      <c r="G1919" s="40">
        <f>Data!AK1916</f>
        <v>0</v>
      </c>
      <c r="H1919" s="35">
        <f>Data!AB1916</f>
        <v>0</v>
      </c>
      <c r="I1919" s="35">
        <f>Data!AD1916</f>
        <v>0</v>
      </c>
      <c r="J1919" s="35">
        <f>Data!AF1916</f>
        <v>0</v>
      </c>
      <c r="K1919" s="35" t="str">
        <f>CONCATENATE(Data!AH1916, " ", Data!AI1916)</f>
        <v xml:space="preserve"> </v>
      </c>
      <c r="L1919" s="35" t="str">
        <f>Data!C1916</f>
        <v>Vehicle, Battery Electric Vehicle</v>
      </c>
      <c r="M1919" s="35">
        <f>Data!H1916</f>
        <v>0</v>
      </c>
      <c r="N1919" s="41">
        <f>Data!I1916</f>
        <v>46087.390127314815</v>
      </c>
      <c r="O1919" s="35">
        <f>Data!L1916</f>
        <v>-84.359300000000005</v>
      </c>
      <c r="P1919" s="35">
        <f>Data!M1916</f>
        <v>9.9744600000000005</v>
      </c>
      <c r="Q1919" s="35" t="str">
        <f>IF(Data!N1916=0,"",Data!N1916)</f>
        <v>CurveBased</v>
      </c>
      <c r="R1919" s="35">
        <f>Data!K1916</f>
        <v>39</v>
      </c>
      <c r="S1919" s="35" t="str">
        <f>IF(Data!X1916=TRUE(), "Yes", "No")</f>
        <v>Yes</v>
      </c>
      <c r="T1919" s="40" t="e">
        <f>#REF!</f>
        <v>#REF!</v>
      </c>
    </row>
    <row r="1920" spans="1:20" x14ac:dyDescent="0.3">
      <c r="A1920" s="35" t="str">
        <f>Data!A1917</f>
        <v>NISSAN LEAF 299-1018</v>
      </c>
      <c r="B1920" s="36">
        <f t="shared" si="29"/>
        <v>46087.390134189816</v>
      </c>
      <c r="C1920" s="37" t="str">
        <f>IF(Data!J1917="GpsRecord", CONCATENATE($U$3,": ",Data!M1917,", ",Data!L1917), CONCATENATE(Data!AB1917, " ", Data!AH1917))</f>
        <v>Aceleración hacia delante o frenado 0</v>
      </c>
      <c r="D1920" s="38" t="str">
        <f>IF(Data!O1917=TRUE(), "Yes", "No")</f>
        <v>No</v>
      </c>
      <c r="E1920" s="38" t="str">
        <f>IF(Data!J1917="EngineStatusRecord","Engine",IF(Data!J1917="GpsRecord", "GPS", IF(Data!J1917="EngineFaultRecord", "Fault", IF(Data!J1917="DriverChange","Driver",IF(Data!J1917="CustomRecord","Custom","Debug")))))</f>
        <v>Engine</v>
      </c>
      <c r="F1920" s="39" t="str">
        <f>IF(Data!Y1917=TRUE(), "Yes", "No")</f>
        <v>No</v>
      </c>
      <c r="G1920" s="40">
        <f>Data!AK1917</f>
        <v>0</v>
      </c>
      <c r="H1920" s="35" t="str">
        <f>Data!AB1917</f>
        <v>Aceleración hacia delante o frenado</v>
      </c>
      <c r="I1920" s="35">
        <f>Data!AD1917</f>
        <v>0</v>
      </c>
      <c r="J1920" s="35">
        <f>Data!AF1917</f>
        <v>0</v>
      </c>
      <c r="K1920" s="35" t="str">
        <f>CONCATENATE(Data!AH1917, " ", Data!AI1917)</f>
        <v>0 g-force</v>
      </c>
      <c r="L1920" s="35" t="str">
        <f>Data!C1917</f>
        <v>Vehicle, Battery Electric Vehicle</v>
      </c>
      <c r="M1920" s="35">
        <f>Data!H1917</f>
        <v>0</v>
      </c>
      <c r="N1920" s="41">
        <f>Data!I1917</f>
        <v>46087.390134189816</v>
      </c>
      <c r="O1920" s="35">
        <f>Data!L1917</f>
        <v>0</v>
      </c>
      <c r="P1920" s="35">
        <f>Data!M1917</f>
        <v>0</v>
      </c>
      <c r="Q1920" s="35" t="str">
        <f>IF(Data!N1917=0,"",Data!N1917)</f>
        <v/>
      </c>
      <c r="R1920" s="35">
        <f>Data!K1917</f>
        <v>0</v>
      </c>
      <c r="S1920" s="35" t="str">
        <f>IF(Data!X1917=TRUE(), "Yes", "No")</f>
        <v>No</v>
      </c>
      <c r="T1920" s="40" t="e">
        <f>#REF!</f>
        <v>#REF!</v>
      </c>
    </row>
    <row r="1921" spans="1:20" x14ac:dyDescent="0.3">
      <c r="A1921" s="35" t="str">
        <f>Data!A1918</f>
        <v>NISSAN LEAF 299-1018</v>
      </c>
      <c r="B1921" s="36">
        <f t="shared" si="29"/>
        <v>46087.390134189816</v>
      </c>
      <c r="C1921" s="37" t="str">
        <f>IF(Data!J1918="GpsRecord", CONCATENATE($U$3,": ",Data!M1918,", ",Data!L1918), CONCATENATE(Data!AB1918, " ", Data!AH1918))</f>
        <v>Aceleración de lado a lado 0</v>
      </c>
      <c r="D1921" s="38" t="str">
        <f>IF(Data!O1918=TRUE(), "Yes", "No")</f>
        <v>No</v>
      </c>
      <c r="E1921" s="38" t="str">
        <f>IF(Data!J1918="EngineStatusRecord","Engine",IF(Data!J1918="GpsRecord", "GPS", IF(Data!J1918="EngineFaultRecord", "Fault", IF(Data!J1918="DriverChange","Driver",IF(Data!J1918="CustomRecord","Custom","Debug")))))</f>
        <v>Engine</v>
      </c>
      <c r="F1921" s="39" t="str">
        <f>IF(Data!Y1918=TRUE(), "Yes", "No")</f>
        <v>No</v>
      </c>
      <c r="G1921" s="40">
        <f>Data!AK1918</f>
        <v>0</v>
      </c>
      <c r="H1921" s="35" t="str">
        <f>Data!AB1918</f>
        <v>Aceleración de lado a lado</v>
      </c>
      <c r="I1921" s="35">
        <f>Data!AD1918</f>
        <v>0</v>
      </c>
      <c r="J1921" s="35">
        <f>Data!AF1918</f>
        <v>0</v>
      </c>
      <c r="K1921" s="35" t="str">
        <f>CONCATENATE(Data!AH1918, " ", Data!AI1918)</f>
        <v>0 g-force</v>
      </c>
      <c r="L1921" s="35" t="str">
        <f>Data!C1918</f>
        <v>Vehicle, Battery Electric Vehicle</v>
      </c>
      <c r="M1921" s="35">
        <f>Data!H1918</f>
        <v>0</v>
      </c>
      <c r="N1921" s="41">
        <f>Data!I1918</f>
        <v>46087.390134189816</v>
      </c>
      <c r="O1921" s="35">
        <f>Data!L1918</f>
        <v>0</v>
      </c>
      <c r="P1921" s="35">
        <f>Data!M1918</f>
        <v>0</v>
      </c>
      <c r="Q1921" s="35" t="str">
        <f>IF(Data!N1918=0,"",Data!N1918)</f>
        <v/>
      </c>
      <c r="R1921" s="35">
        <f>Data!K1918</f>
        <v>0</v>
      </c>
      <c r="S1921" s="35" t="str">
        <f>IF(Data!X1918=TRUE(), "Yes", "No")</f>
        <v>No</v>
      </c>
      <c r="T1921" s="40" t="e">
        <f>#REF!</f>
        <v>#REF!</v>
      </c>
    </row>
    <row r="1922" spans="1:20" x14ac:dyDescent="0.3">
      <c r="A1922" s="35" t="str">
        <f>Data!A1919</f>
        <v>NISSAN LEAF 299-1018</v>
      </c>
      <c r="B1922" s="36">
        <f t="shared" si="29"/>
        <v>46087.390134189816</v>
      </c>
      <c r="C1922" s="37" t="str">
        <f>IF(Data!J1919="GpsRecord", CONCATENATE($U$3,": ",Data!M1919,", ",Data!L1919), CONCATENATE(Data!AB1919, " ", Data!AH1919))</f>
        <v>Aceleración hacia arriba o hacia abajo 0.982999903051837</v>
      </c>
      <c r="D1922" s="38" t="str">
        <f>IF(Data!O1919=TRUE(), "Yes", "No")</f>
        <v>No</v>
      </c>
      <c r="E1922" s="38" t="str">
        <f>IF(Data!J1919="EngineStatusRecord","Engine",IF(Data!J1919="GpsRecord", "GPS", IF(Data!J1919="EngineFaultRecord", "Fault", IF(Data!J1919="DriverChange","Driver",IF(Data!J1919="CustomRecord","Custom","Debug")))))</f>
        <v>Engine</v>
      </c>
      <c r="F1922" s="39" t="str">
        <f>IF(Data!Y1919=TRUE(), "Yes", "No")</f>
        <v>No</v>
      </c>
      <c r="G1922" s="40">
        <f>Data!AK1919</f>
        <v>0</v>
      </c>
      <c r="H1922" s="35" t="str">
        <f>Data!AB1919</f>
        <v>Aceleración hacia arriba o hacia abajo</v>
      </c>
      <c r="I1922" s="35">
        <f>Data!AD1919</f>
        <v>0</v>
      </c>
      <c r="J1922" s="35">
        <f>Data!AF1919</f>
        <v>0</v>
      </c>
      <c r="K1922" s="35" t="str">
        <f>CONCATENATE(Data!AH1919, " ", Data!AI1919)</f>
        <v>0.982999903051837 g-force</v>
      </c>
      <c r="L1922" s="35" t="str">
        <f>Data!C1919</f>
        <v>Vehicle, Battery Electric Vehicle</v>
      </c>
      <c r="M1922" s="35">
        <f>Data!H1919</f>
        <v>0</v>
      </c>
      <c r="N1922" s="41">
        <f>Data!I1919</f>
        <v>46087.390134189816</v>
      </c>
      <c r="O1922" s="35">
        <f>Data!L1919</f>
        <v>0</v>
      </c>
      <c r="P1922" s="35">
        <f>Data!M1919</f>
        <v>0</v>
      </c>
      <c r="Q1922" s="35" t="str">
        <f>IF(Data!N1919=0,"",Data!N1919)</f>
        <v/>
      </c>
      <c r="R1922" s="35">
        <f>Data!K1919</f>
        <v>0</v>
      </c>
      <c r="S1922" s="35" t="str">
        <f>IF(Data!X1919=TRUE(), "Yes", "No")</f>
        <v>No</v>
      </c>
      <c r="T1922" s="40" t="e">
        <f>#REF!</f>
        <v>#REF!</v>
      </c>
    </row>
    <row r="1923" spans="1:20" x14ac:dyDescent="0.3">
      <c r="A1923" s="35" t="str">
        <f>Data!A1920</f>
        <v>NISSAN LEAF 299-1018</v>
      </c>
      <c r="B1923" s="36">
        <f t="shared" si="29"/>
        <v>46087.390150648149</v>
      </c>
      <c r="C1923" s="37" t="str">
        <f>IF(Data!J1920="GpsRecord", CONCATENATE($U$3,": ",Data!M1920,", ",Data!L1920), CONCATENATE(Data!AB1920, " ", Data!AH1920))</f>
        <v>Velocidad del motor en carretera 48</v>
      </c>
      <c r="D1923" s="38" t="str">
        <f>IF(Data!O1920=TRUE(), "Yes", "No")</f>
        <v>No</v>
      </c>
      <c r="E1923" s="38" t="str">
        <f>IF(Data!J1920="EngineStatusRecord","Engine",IF(Data!J1920="GpsRecord", "GPS", IF(Data!J1920="EngineFaultRecord", "Fault", IF(Data!J1920="DriverChange","Driver",IF(Data!J1920="CustomRecord","Custom","Debug")))))</f>
        <v>Engine</v>
      </c>
      <c r="F1923" s="39" t="str">
        <f>IF(Data!Y1920=TRUE(), "Yes", "No")</f>
        <v>No</v>
      </c>
      <c r="G1923" s="40">
        <f>Data!AK1920</f>
        <v>0</v>
      </c>
      <c r="H1923" s="35" t="str">
        <f>Data!AB1920</f>
        <v>Velocidad del motor en carretera</v>
      </c>
      <c r="I1923" s="35">
        <f>Data!AD1920</f>
        <v>0</v>
      </c>
      <c r="J1923" s="35">
        <f>Data!AF1920</f>
        <v>0</v>
      </c>
      <c r="K1923" s="35" t="str">
        <f>CONCATENATE(Data!AH1920, " ", Data!AI1920)</f>
        <v>48 km/h</v>
      </c>
      <c r="L1923" s="35" t="str">
        <f>Data!C1920</f>
        <v>Vehicle, Battery Electric Vehicle</v>
      </c>
      <c r="M1923" s="35">
        <f>Data!H1920</f>
        <v>0</v>
      </c>
      <c r="N1923" s="41">
        <f>Data!I1920</f>
        <v>46087.390150648149</v>
      </c>
      <c r="O1923" s="35">
        <f>Data!L1920</f>
        <v>0</v>
      </c>
      <c r="P1923" s="35">
        <f>Data!M1920</f>
        <v>0</v>
      </c>
      <c r="Q1923" s="35" t="str">
        <f>IF(Data!N1920=0,"",Data!N1920)</f>
        <v/>
      </c>
      <c r="R1923" s="35">
        <f>Data!K1920</f>
        <v>0</v>
      </c>
      <c r="S1923" s="35" t="str">
        <f>IF(Data!X1920=TRUE(), "Yes", "No")</f>
        <v>No</v>
      </c>
      <c r="T1923" s="40" t="e">
        <f>#REF!</f>
        <v>#REF!</v>
      </c>
    </row>
    <row r="1924" spans="1:20" x14ac:dyDescent="0.3">
      <c r="A1924" s="35" t="str">
        <f>Data!A1921</f>
        <v>NISSAN LEAF 299-1018</v>
      </c>
      <c r="B1924" s="36">
        <f t="shared" si="29"/>
        <v>46087.390173611115</v>
      </c>
      <c r="C1924" s="37" t="str">
        <f>IF(Data!J1921="GpsRecord", CONCATENATE($U$3,": ",Data!M1921,", ",Data!L1921), CONCATENATE(Data!AB1921, " ", Data!AH1921))</f>
        <v>Ubicación: 9.97469, -84.35891</v>
      </c>
      <c r="D1924" s="38" t="str">
        <f>IF(Data!O1921=TRUE(), "Yes", "No")</f>
        <v>Yes</v>
      </c>
      <c r="E1924" s="38" t="str">
        <f>IF(Data!J1921="EngineStatusRecord","Engine",IF(Data!J1921="GpsRecord", "GPS", IF(Data!J1921="EngineFaultRecord", "Fault", IF(Data!J1921="DriverChange","Driver",IF(Data!J1921="CustomRecord","Custom","Debug")))))</f>
        <v>GPS</v>
      </c>
      <c r="F1924" s="39" t="str">
        <f>IF(Data!Y1921=TRUE(), "Yes", "No")</f>
        <v>Yes</v>
      </c>
      <c r="G1924" s="40">
        <f>Data!AK1921</f>
        <v>0</v>
      </c>
      <c r="H1924" s="35">
        <f>Data!AB1921</f>
        <v>0</v>
      </c>
      <c r="I1924" s="35">
        <f>Data!AD1921</f>
        <v>0</v>
      </c>
      <c r="J1924" s="35">
        <f>Data!AF1921</f>
        <v>0</v>
      </c>
      <c r="K1924" s="35" t="str">
        <f>CONCATENATE(Data!AH1921, " ", Data!AI1921)</f>
        <v xml:space="preserve"> </v>
      </c>
      <c r="L1924" s="35" t="str">
        <f>Data!C1921</f>
        <v>Vehicle, Battery Electric Vehicle</v>
      </c>
      <c r="M1924" s="35">
        <f>Data!H1921</f>
        <v>0</v>
      </c>
      <c r="N1924" s="41">
        <f>Data!I1921</f>
        <v>46087.390173611115</v>
      </c>
      <c r="O1924" s="35">
        <f>Data!L1921</f>
        <v>-84.358909999999995</v>
      </c>
      <c r="P1924" s="35">
        <f>Data!M1921</f>
        <v>9.9746900000000007</v>
      </c>
      <c r="Q1924" s="35" t="str">
        <f>IF(Data!N1921=0,"",Data!N1921)</f>
        <v>CurveSpeed</v>
      </c>
      <c r="R1924" s="35">
        <f>Data!K1921</f>
        <v>46</v>
      </c>
      <c r="S1924" s="35" t="str">
        <f>IF(Data!X1921=TRUE(), "Yes", "No")</f>
        <v>Yes</v>
      </c>
      <c r="T1924" s="40" t="e">
        <f>#REF!</f>
        <v>#REF!</v>
      </c>
    </row>
    <row r="1925" spans="1:20" x14ac:dyDescent="0.3">
      <c r="A1925" s="35" t="str">
        <f>Data!A1922</f>
        <v>NISSAN LEAF 299-1018</v>
      </c>
      <c r="B1925" s="36">
        <f t="shared" si="29"/>
        <v>46087.390189618054</v>
      </c>
      <c r="C1925" s="37" t="str">
        <f>IF(Data!J1922="GpsRecord", CONCATENATE($U$3,": ",Data!M1922,", ",Data!L1922), CONCATENATE(Data!AB1922, " ", Data!AH1922))</f>
        <v>Aceleración hacia delante o frenado 0</v>
      </c>
      <c r="D1925" s="38" t="str">
        <f>IF(Data!O1922=TRUE(), "Yes", "No")</f>
        <v>No</v>
      </c>
      <c r="E1925" s="38" t="str">
        <f>IF(Data!J1922="EngineStatusRecord","Engine",IF(Data!J1922="GpsRecord", "GPS", IF(Data!J1922="EngineFaultRecord", "Fault", IF(Data!J1922="DriverChange","Driver",IF(Data!J1922="CustomRecord","Custom","Debug")))))</f>
        <v>Engine</v>
      </c>
      <c r="F1925" s="39" t="str">
        <f>IF(Data!Y1922=TRUE(), "Yes", "No")</f>
        <v>No</v>
      </c>
      <c r="G1925" s="40">
        <f>Data!AK1922</f>
        <v>0</v>
      </c>
      <c r="H1925" s="35" t="str">
        <f>Data!AB1922</f>
        <v>Aceleración hacia delante o frenado</v>
      </c>
      <c r="I1925" s="35">
        <f>Data!AD1922</f>
        <v>0</v>
      </c>
      <c r="J1925" s="35">
        <f>Data!AF1922</f>
        <v>0</v>
      </c>
      <c r="K1925" s="35" t="str">
        <f>CONCATENATE(Data!AH1922, " ", Data!AI1922)</f>
        <v>0 g-force</v>
      </c>
      <c r="L1925" s="35" t="str">
        <f>Data!C1922</f>
        <v>Vehicle, Battery Electric Vehicle</v>
      </c>
      <c r="M1925" s="35">
        <f>Data!H1922</f>
        <v>0</v>
      </c>
      <c r="N1925" s="41">
        <f>Data!I1922</f>
        <v>46087.390189618054</v>
      </c>
      <c r="O1925" s="35">
        <f>Data!L1922</f>
        <v>0</v>
      </c>
      <c r="P1925" s="35">
        <f>Data!M1922</f>
        <v>0</v>
      </c>
      <c r="Q1925" s="35" t="str">
        <f>IF(Data!N1922=0,"",Data!N1922)</f>
        <v/>
      </c>
      <c r="R1925" s="35">
        <f>Data!K1922</f>
        <v>0</v>
      </c>
      <c r="S1925" s="35" t="str">
        <f>IF(Data!X1922=TRUE(), "Yes", "No")</f>
        <v>No</v>
      </c>
      <c r="T1925" s="40" t="e">
        <f>#REF!</f>
        <v>#REF!</v>
      </c>
    </row>
    <row r="1926" spans="1:20" x14ac:dyDescent="0.3">
      <c r="A1926" s="35" t="str">
        <f>Data!A1923</f>
        <v>NISSAN LEAF 299-1018</v>
      </c>
      <c r="B1926" s="36">
        <f t="shared" si="29"/>
        <v>46087.390189618054</v>
      </c>
      <c r="C1926" s="37" t="str">
        <f>IF(Data!J1923="GpsRecord", CONCATENATE($U$3,": ",Data!M1923,", ",Data!L1923), CONCATENATE(Data!AB1923, " ", Data!AH1923))</f>
        <v>Aceleración de lado a lado 0</v>
      </c>
      <c r="D1926" s="38" t="str">
        <f>IF(Data!O1923=TRUE(), "Yes", "No")</f>
        <v>No</v>
      </c>
      <c r="E1926" s="38" t="str">
        <f>IF(Data!J1923="EngineStatusRecord","Engine",IF(Data!J1923="GpsRecord", "GPS", IF(Data!J1923="EngineFaultRecord", "Fault", IF(Data!J1923="DriverChange","Driver",IF(Data!J1923="CustomRecord","Custom","Debug")))))</f>
        <v>Engine</v>
      </c>
      <c r="F1926" s="39" t="str">
        <f>IF(Data!Y1923=TRUE(), "Yes", "No")</f>
        <v>No</v>
      </c>
      <c r="G1926" s="40">
        <f>Data!AK1923</f>
        <v>0</v>
      </c>
      <c r="H1926" s="35" t="str">
        <f>Data!AB1923</f>
        <v>Aceleración de lado a lado</v>
      </c>
      <c r="I1926" s="35">
        <f>Data!AD1923</f>
        <v>0</v>
      </c>
      <c r="J1926" s="35">
        <f>Data!AF1923</f>
        <v>0</v>
      </c>
      <c r="K1926" s="35" t="str">
        <f>CONCATENATE(Data!AH1923, " ", Data!AI1923)</f>
        <v>0 g-force</v>
      </c>
      <c r="L1926" s="35" t="str">
        <f>Data!C1923</f>
        <v>Vehicle, Battery Electric Vehicle</v>
      </c>
      <c r="M1926" s="35">
        <f>Data!H1923</f>
        <v>0</v>
      </c>
      <c r="N1926" s="41">
        <f>Data!I1923</f>
        <v>46087.390189618054</v>
      </c>
      <c r="O1926" s="35">
        <f>Data!L1923</f>
        <v>0</v>
      </c>
      <c r="P1926" s="35">
        <f>Data!M1923</f>
        <v>0</v>
      </c>
      <c r="Q1926" s="35" t="str">
        <f>IF(Data!N1923=0,"",Data!N1923)</f>
        <v/>
      </c>
      <c r="R1926" s="35">
        <f>Data!K1923</f>
        <v>0</v>
      </c>
      <c r="S1926" s="35" t="str">
        <f>IF(Data!X1923=TRUE(), "Yes", "No")</f>
        <v>No</v>
      </c>
      <c r="T1926" s="40" t="e">
        <f>#REF!</f>
        <v>#REF!</v>
      </c>
    </row>
    <row r="1927" spans="1:20" x14ac:dyDescent="0.3">
      <c r="A1927" s="35" t="str">
        <f>Data!A1924</f>
        <v>NISSAN LEAF 299-1018</v>
      </c>
      <c r="B1927" s="36">
        <f t="shared" si="29"/>
        <v>46087.390189618054</v>
      </c>
      <c r="C1927" s="37" t="str">
        <f>IF(Data!J1924="GpsRecord", CONCATENATE($U$3,": ",Data!M1924,", ",Data!L1924), CONCATENATE(Data!AB1924, " ", Data!AH1924))</f>
        <v>Aceleración hacia arriba o hacia abajo 0.963000005024987</v>
      </c>
      <c r="D1927" s="38" t="str">
        <f>IF(Data!O1924=TRUE(), "Yes", "No")</f>
        <v>No</v>
      </c>
      <c r="E1927" s="38" t="str">
        <f>IF(Data!J1924="EngineStatusRecord","Engine",IF(Data!J1924="GpsRecord", "GPS", IF(Data!J1924="EngineFaultRecord", "Fault", IF(Data!J1924="DriverChange","Driver",IF(Data!J1924="CustomRecord","Custom","Debug")))))</f>
        <v>Engine</v>
      </c>
      <c r="F1927" s="39" t="str">
        <f>IF(Data!Y1924=TRUE(), "Yes", "No")</f>
        <v>No</v>
      </c>
      <c r="G1927" s="40">
        <f>Data!AK1924</f>
        <v>0</v>
      </c>
      <c r="H1927" s="35" t="str">
        <f>Data!AB1924</f>
        <v>Aceleración hacia arriba o hacia abajo</v>
      </c>
      <c r="I1927" s="35">
        <f>Data!AD1924</f>
        <v>0</v>
      </c>
      <c r="J1927" s="35">
        <f>Data!AF1924</f>
        <v>0</v>
      </c>
      <c r="K1927" s="35" t="str">
        <f>CONCATENATE(Data!AH1924, " ", Data!AI1924)</f>
        <v>0.963000005024987 g-force</v>
      </c>
      <c r="L1927" s="35" t="str">
        <f>Data!C1924</f>
        <v>Vehicle, Battery Electric Vehicle</v>
      </c>
      <c r="M1927" s="35">
        <f>Data!H1924</f>
        <v>0</v>
      </c>
      <c r="N1927" s="41">
        <f>Data!I1924</f>
        <v>46087.390189618054</v>
      </c>
      <c r="O1927" s="35">
        <f>Data!L1924</f>
        <v>0</v>
      </c>
      <c r="P1927" s="35">
        <f>Data!M1924</f>
        <v>0</v>
      </c>
      <c r="Q1927" s="35" t="str">
        <f>IF(Data!N1924=0,"",Data!N1924)</f>
        <v/>
      </c>
      <c r="R1927" s="35">
        <f>Data!K1924</f>
        <v>0</v>
      </c>
      <c r="S1927" s="35" t="str">
        <f>IF(Data!X1924=TRUE(), "Yes", "No")</f>
        <v>No</v>
      </c>
      <c r="T1927" s="40" t="e">
        <f>#REF!</f>
        <v>#REF!</v>
      </c>
    </row>
    <row r="1928" spans="1:20" x14ac:dyDescent="0.3">
      <c r="A1928" s="35" t="str">
        <f>Data!A1925</f>
        <v>NISSAN LEAF 299-1018</v>
      </c>
      <c r="B1928" s="36">
        <f t="shared" si="29"/>
        <v>46087.390194502317</v>
      </c>
      <c r="C1928" s="37" t="str">
        <f>IF(Data!J1925="GpsRecord", CONCATENATE($U$3,": ",Data!M1925,", ",Data!L1925), CONCATENATE(Data!AB1925, " ", Data!AH1925))</f>
        <v>Aceleración hacia delante o frenado 0.195999999985021</v>
      </c>
      <c r="D1928" s="38" t="str">
        <f>IF(Data!O1925=TRUE(), "Yes", "No")</f>
        <v>No</v>
      </c>
      <c r="E1928" s="38" t="str">
        <f>IF(Data!J1925="EngineStatusRecord","Engine",IF(Data!J1925="GpsRecord", "GPS", IF(Data!J1925="EngineFaultRecord", "Fault", IF(Data!J1925="DriverChange","Driver",IF(Data!J1925="CustomRecord","Custom","Debug")))))</f>
        <v>Engine</v>
      </c>
      <c r="F1928" s="39" t="str">
        <f>IF(Data!Y1925=TRUE(), "Yes", "No")</f>
        <v>No</v>
      </c>
      <c r="G1928" s="40">
        <f>Data!AK1925</f>
        <v>0</v>
      </c>
      <c r="H1928" s="35" t="str">
        <f>Data!AB1925</f>
        <v>Aceleración hacia delante o frenado</v>
      </c>
      <c r="I1928" s="35">
        <f>Data!AD1925</f>
        <v>0</v>
      </c>
      <c r="J1928" s="35">
        <f>Data!AF1925</f>
        <v>0</v>
      </c>
      <c r="K1928" s="35" t="str">
        <f>CONCATENATE(Data!AH1925, " ", Data!AI1925)</f>
        <v>0.195999999985021 g-force</v>
      </c>
      <c r="L1928" s="35" t="str">
        <f>Data!C1925</f>
        <v>Vehicle, Battery Electric Vehicle</v>
      </c>
      <c r="M1928" s="35">
        <f>Data!H1925</f>
        <v>0</v>
      </c>
      <c r="N1928" s="41">
        <f>Data!I1925</f>
        <v>46087.390194502317</v>
      </c>
      <c r="O1928" s="35">
        <f>Data!L1925</f>
        <v>0</v>
      </c>
      <c r="P1928" s="35">
        <f>Data!M1925</f>
        <v>0</v>
      </c>
      <c r="Q1928" s="35" t="str">
        <f>IF(Data!N1925=0,"",Data!N1925)</f>
        <v/>
      </c>
      <c r="R1928" s="35">
        <f>Data!K1925</f>
        <v>0</v>
      </c>
      <c r="S1928" s="35" t="str">
        <f>IF(Data!X1925=TRUE(), "Yes", "No")</f>
        <v>No</v>
      </c>
      <c r="T1928" s="40" t="e">
        <f>#REF!</f>
        <v>#REF!</v>
      </c>
    </row>
    <row r="1929" spans="1:20" x14ac:dyDescent="0.3">
      <c r="A1929" s="35" t="str">
        <f>Data!A1926</f>
        <v>NISSAN LEAF 299-1018</v>
      </c>
      <c r="B1929" s="36">
        <f t="shared" si="29"/>
        <v>46087.390194502317</v>
      </c>
      <c r="C1929" s="37" t="str">
        <f>IF(Data!J1926="GpsRecord", CONCATENATE($U$3,": ",Data!M1926,", ",Data!L1926), CONCATENATE(Data!AB1926, " ", Data!AH1926))</f>
        <v>Aceleración hacia arriba o hacia abajo 0.877999928552767</v>
      </c>
      <c r="D1929" s="38" t="str">
        <f>IF(Data!O1926=TRUE(), "Yes", "No")</f>
        <v>No</v>
      </c>
      <c r="E1929" s="38" t="str">
        <f>IF(Data!J1926="EngineStatusRecord","Engine",IF(Data!J1926="GpsRecord", "GPS", IF(Data!J1926="EngineFaultRecord", "Fault", IF(Data!J1926="DriverChange","Driver",IF(Data!J1926="CustomRecord","Custom","Debug")))))</f>
        <v>Engine</v>
      </c>
      <c r="F1929" s="39" t="str">
        <f>IF(Data!Y1926=TRUE(), "Yes", "No")</f>
        <v>No</v>
      </c>
      <c r="G1929" s="40">
        <f>Data!AK1926</f>
        <v>0</v>
      </c>
      <c r="H1929" s="35" t="str">
        <f>Data!AB1926</f>
        <v>Aceleración hacia arriba o hacia abajo</v>
      </c>
      <c r="I1929" s="35">
        <f>Data!AD1926</f>
        <v>0</v>
      </c>
      <c r="J1929" s="35">
        <f>Data!AF1926</f>
        <v>0</v>
      </c>
      <c r="K1929" s="35" t="str">
        <f>CONCATENATE(Data!AH1926, " ", Data!AI1926)</f>
        <v>0.877999928552767 g-force</v>
      </c>
      <c r="L1929" s="35" t="str">
        <f>Data!C1926</f>
        <v>Vehicle, Battery Electric Vehicle</v>
      </c>
      <c r="M1929" s="35">
        <f>Data!H1926</f>
        <v>0</v>
      </c>
      <c r="N1929" s="41">
        <f>Data!I1926</f>
        <v>46087.390194502317</v>
      </c>
      <c r="O1929" s="35">
        <f>Data!L1926</f>
        <v>0</v>
      </c>
      <c r="P1929" s="35">
        <f>Data!M1926</f>
        <v>0</v>
      </c>
      <c r="Q1929" s="35" t="str">
        <f>IF(Data!N1926=0,"",Data!N1926)</f>
        <v/>
      </c>
      <c r="R1929" s="35">
        <f>Data!K1926</f>
        <v>0</v>
      </c>
      <c r="S1929" s="35" t="str">
        <f>IF(Data!X1926=TRUE(), "Yes", "No")</f>
        <v>No</v>
      </c>
      <c r="T1929" s="40" t="e">
        <f>#REF!</f>
        <v>#REF!</v>
      </c>
    </row>
    <row r="1930" spans="1:20" x14ac:dyDescent="0.3">
      <c r="A1930" s="35" t="str">
        <f>Data!A1927</f>
        <v>NISSAN LEAF 299-1018</v>
      </c>
      <c r="B1930" s="36">
        <f t="shared" si="29"/>
        <v>46087.390199293979</v>
      </c>
      <c r="C1930" s="37" t="str">
        <f>IF(Data!J1927="GpsRecord", CONCATENATE($U$3,": ",Data!M1927,", ",Data!L1927), CONCATENATE(Data!AB1927, " ", Data!AH1927))</f>
        <v>Aceleración hacia delante o frenado 0</v>
      </c>
      <c r="D1930" s="38" t="str">
        <f>IF(Data!O1927=TRUE(), "Yes", "No")</f>
        <v>No</v>
      </c>
      <c r="E1930" s="38" t="str">
        <f>IF(Data!J1927="EngineStatusRecord","Engine",IF(Data!J1927="GpsRecord", "GPS", IF(Data!J1927="EngineFaultRecord", "Fault", IF(Data!J1927="DriverChange","Driver",IF(Data!J1927="CustomRecord","Custom","Debug")))))</f>
        <v>Engine</v>
      </c>
      <c r="F1930" s="39" t="str">
        <f>IF(Data!Y1927=TRUE(), "Yes", "No")</f>
        <v>No</v>
      </c>
      <c r="G1930" s="40">
        <f>Data!AK1927</f>
        <v>0</v>
      </c>
      <c r="H1930" s="35" t="str">
        <f>Data!AB1927</f>
        <v>Aceleración hacia delante o frenado</v>
      </c>
      <c r="I1930" s="35">
        <f>Data!AD1927</f>
        <v>0</v>
      </c>
      <c r="J1930" s="35">
        <f>Data!AF1927</f>
        <v>0</v>
      </c>
      <c r="K1930" s="35" t="str">
        <f>CONCATENATE(Data!AH1927, " ", Data!AI1927)</f>
        <v>0 g-force</v>
      </c>
      <c r="L1930" s="35" t="str">
        <f>Data!C1927</f>
        <v>Vehicle, Battery Electric Vehicle</v>
      </c>
      <c r="M1930" s="35">
        <f>Data!H1927</f>
        <v>0</v>
      </c>
      <c r="N1930" s="41">
        <f>Data!I1927</f>
        <v>46087.390199293979</v>
      </c>
      <c r="O1930" s="35">
        <f>Data!L1927</f>
        <v>0</v>
      </c>
      <c r="P1930" s="35">
        <f>Data!M1927</f>
        <v>0</v>
      </c>
      <c r="Q1930" s="35" t="str">
        <f>IF(Data!N1927=0,"",Data!N1927)</f>
        <v/>
      </c>
      <c r="R1930" s="35">
        <f>Data!K1927</f>
        <v>0</v>
      </c>
      <c r="S1930" s="35" t="str">
        <f>IF(Data!X1927=TRUE(), "Yes", "No")</f>
        <v>No</v>
      </c>
      <c r="T1930" s="40" t="e">
        <f>#REF!</f>
        <v>#REF!</v>
      </c>
    </row>
    <row r="1931" spans="1:20" x14ac:dyDescent="0.3">
      <c r="A1931" s="35" t="str">
        <f>Data!A1928</f>
        <v>NISSAN LEAF 299-1018</v>
      </c>
      <c r="B1931" s="36">
        <f t="shared" si="29"/>
        <v>46087.390199293979</v>
      </c>
      <c r="C1931" s="37" t="str">
        <f>IF(Data!J1928="GpsRecord", CONCATENATE($U$3,": ",Data!M1928,", ",Data!L1928), CONCATENATE(Data!AB1928, " ", Data!AH1928))</f>
        <v>Aceleración de lado a lado 0</v>
      </c>
      <c r="D1931" s="38" t="str">
        <f>IF(Data!O1928=TRUE(), "Yes", "No")</f>
        <v>No</v>
      </c>
      <c r="E1931" s="38" t="str">
        <f>IF(Data!J1928="EngineStatusRecord","Engine",IF(Data!J1928="GpsRecord", "GPS", IF(Data!J1928="EngineFaultRecord", "Fault", IF(Data!J1928="DriverChange","Driver",IF(Data!J1928="CustomRecord","Custom","Debug")))))</f>
        <v>Engine</v>
      </c>
      <c r="F1931" s="39" t="str">
        <f>IF(Data!Y1928=TRUE(), "Yes", "No")</f>
        <v>No</v>
      </c>
      <c r="G1931" s="40">
        <f>Data!AK1928</f>
        <v>0</v>
      </c>
      <c r="H1931" s="35" t="str">
        <f>Data!AB1928</f>
        <v>Aceleración de lado a lado</v>
      </c>
      <c r="I1931" s="35">
        <f>Data!AD1928</f>
        <v>0</v>
      </c>
      <c r="J1931" s="35">
        <f>Data!AF1928</f>
        <v>0</v>
      </c>
      <c r="K1931" s="35" t="str">
        <f>CONCATENATE(Data!AH1928, " ", Data!AI1928)</f>
        <v>0 g-force</v>
      </c>
      <c r="L1931" s="35" t="str">
        <f>Data!C1928</f>
        <v>Vehicle, Battery Electric Vehicle</v>
      </c>
      <c r="M1931" s="35">
        <f>Data!H1928</f>
        <v>0</v>
      </c>
      <c r="N1931" s="41">
        <f>Data!I1928</f>
        <v>46087.390199293979</v>
      </c>
      <c r="O1931" s="35">
        <f>Data!L1928</f>
        <v>0</v>
      </c>
      <c r="P1931" s="35">
        <f>Data!M1928</f>
        <v>0</v>
      </c>
      <c r="Q1931" s="35" t="str">
        <f>IF(Data!N1928=0,"",Data!N1928)</f>
        <v/>
      </c>
      <c r="R1931" s="35">
        <f>Data!K1928</f>
        <v>0</v>
      </c>
      <c r="S1931" s="35" t="str">
        <f>IF(Data!X1928=TRUE(), "Yes", "No")</f>
        <v>No</v>
      </c>
      <c r="T1931" s="40" t="e">
        <f>#REF!</f>
        <v>#REF!</v>
      </c>
    </row>
    <row r="1932" spans="1:20" x14ac:dyDescent="0.3">
      <c r="A1932" s="35" t="str">
        <f>Data!A1929</f>
        <v>NISSAN LEAF 299-1018</v>
      </c>
      <c r="B1932" s="36">
        <f t="shared" si="29"/>
        <v>46087.390199293979</v>
      </c>
      <c r="C1932" s="37" t="str">
        <f>IF(Data!J1929="GpsRecord", CONCATENATE($U$3,": ",Data!M1929,", ",Data!L1929), CONCATENATE(Data!AB1929, " ", Data!AH1929))</f>
        <v>Aceleración hacia arriba o hacia abajo 0.963000005024987</v>
      </c>
      <c r="D1932" s="38" t="str">
        <f>IF(Data!O1929=TRUE(), "Yes", "No")</f>
        <v>No</v>
      </c>
      <c r="E1932" s="38" t="str">
        <f>IF(Data!J1929="EngineStatusRecord","Engine",IF(Data!J1929="GpsRecord", "GPS", IF(Data!J1929="EngineFaultRecord", "Fault", IF(Data!J1929="DriverChange","Driver",IF(Data!J1929="CustomRecord","Custom","Debug")))))</f>
        <v>Engine</v>
      </c>
      <c r="F1932" s="39" t="str">
        <f>IF(Data!Y1929=TRUE(), "Yes", "No")</f>
        <v>No</v>
      </c>
      <c r="G1932" s="40">
        <f>Data!AK1929</f>
        <v>0</v>
      </c>
      <c r="H1932" s="35" t="str">
        <f>Data!AB1929</f>
        <v>Aceleración hacia arriba o hacia abajo</v>
      </c>
      <c r="I1932" s="35">
        <f>Data!AD1929</f>
        <v>0</v>
      </c>
      <c r="J1932" s="35">
        <f>Data!AF1929</f>
        <v>0</v>
      </c>
      <c r="K1932" s="35" t="str">
        <f>CONCATENATE(Data!AH1929, " ", Data!AI1929)</f>
        <v>0.963000005024987 g-force</v>
      </c>
      <c r="L1932" s="35" t="str">
        <f>Data!C1929</f>
        <v>Vehicle, Battery Electric Vehicle</v>
      </c>
      <c r="M1932" s="35">
        <f>Data!H1929</f>
        <v>0</v>
      </c>
      <c r="N1932" s="41">
        <f>Data!I1929</f>
        <v>46087.390199293979</v>
      </c>
      <c r="O1932" s="35">
        <f>Data!L1929</f>
        <v>0</v>
      </c>
      <c r="P1932" s="35">
        <f>Data!M1929</f>
        <v>0</v>
      </c>
      <c r="Q1932" s="35" t="str">
        <f>IF(Data!N1929=0,"",Data!N1929)</f>
        <v/>
      </c>
      <c r="R1932" s="35">
        <f>Data!K1929</f>
        <v>0</v>
      </c>
      <c r="S1932" s="35" t="str">
        <f>IF(Data!X1929=TRUE(), "Yes", "No")</f>
        <v>No</v>
      </c>
      <c r="T1932" s="40" t="e">
        <f>#REF!</f>
        <v>#REF!</v>
      </c>
    </row>
    <row r="1933" spans="1:20" x14ac:dyDescent="0.3">
      <c r="A1933" s="35" t="str">
        <f>Data!A1930</f>
        <v>NISSAN LEAF 299-1018</v>
      </c>
      <c r="B1933" s="36">
        <f t="shared" si="29"/>
        <v>46087.390231481484</v>
      </c>
      <c r="C1933" s="37" t="str">
        <f>IF(Data!J1930="GpsRecord", CONCATENATE($U$3,": ",Data!M1930,", ",Data!L1930), CONCATENATE(Data!AB1930, " ", Data!AH1930))</f>
        <v>Ubicación: 9.97504, -84.3585</v>
      </c>
      <c r="D1933" s="38" t="str">
        <f>IF(Data!O1930=TRUE(), "Yes", "No")</f>
        <v>Yes</v>
      </c>
      <c r="E1933" s="38" t="str">
        <f>IF(Data!J1930="EngineStatusRecord","Engine",IF(Data!J1930="GpsRecord", "GPS", IF(Data!J1930="EngineFaultRecord", "Fault", IF(Data!J1930="DriverChange","Driver",IF(Data!J1930="CustomRecord","Custom","Debug")))))</f>
        <v>GPS</v>
      </c>
      <c r="F1933" s="39" t="str">
        <f>IF(Data!Y1930=TRUE(), "Yes", "No")</f>
        <v>Yes</v>
      </c>
      <c r="G1933" s="40">
        <f>Data!AK1930</f>
        <v>0</v>
      </c>
      <c r="H1933" s="35">
        <f>Data!AB1930</f>
        <v>0</v>
      </c>
      <c r="I1933" s="35">
        <f>Data!AD1930</f>
        <v>0</v>
      </c>
      <c r="J1933" s="35">
        <f>Data!AF1930</f>
        <v>0</v>
      </c>
      <c r="K1933" s="35" t="str">
        <f>CONCATENATE(Data!AH1930, " ", Data!AI1930)</f>
        <v xml:space="preserve"> </v>
      </c>
      <c r="L1933" s="35" t="str">
        <f>Data!C1930</f>
        <v>Vehicle, Battery Electric Vehicle</v>
      </c>
      <c r="M1933" s="35">
        <f>Data!H1930</f>
        <v>0</v>
      </c>
      <c r="N1933" s="41">
        <f>Data!I1930</f>
        <v>46087.390231481484</v>
      </c>
      <c r="O1933" s="35">
        <f>Data!L1930</f>
        <v>-84.358500000000006</v>
      </c>
      <c r="P1933" s="35">
        <f>Data!M1930</f>
        <v>9.9750399999999999</v>
      </c>
      <c r="Q1933" s="35" t="str">
        <f>IF(Data!N1930=0,"",Data!N1930)</f>
        <v>CurveBased</v>
      </c>
      <c r="R1933" s="35">
        <f>Data!K1930</f>
        <v>44</v>
      </c>
      <c r="S1933" s="35" t="str">
        <f>IF(Data!X1930=TRUE(), "Yes", "No")</f>
        <v>Yes</v>
      </c>
      <c r="T1933" s="40" t="e">
        <f>#REF!</f>
        <v>#REF!</v>
      </c>
    </row>
    <row r="1934" spans="1:20" x14ac:dyDescent="0.3">
      <c r="A1934" s="35" t="str">
        <f>Data!A1931</f>
        <v>NISSAN LEAF 299-1018</v>
      </c>
      <c r="B1934" s="36">
        <f t="shared" ref="B1934:B1997" si="30">N1934</f>
        <v>46087.390261550929</v>
      </c>
      <c r="C1934" s="37" t="str">
        <f>IF(Data!J1931="GpsRecord", CONCATENATE($U$3,": ",Data!M1931,", ",Data!L1931), CONCATENATE(Data!AB1931, " ", Data!AH1931))</f>
        <v>Energía de la batería del vehículo eléctrico 34726</v>
      </c>
      <c r="D1934" s="38" t="str">
        <f>IF(Data!O1931=TRUE(), "Yes", "No")</f>
        <v>No</v>
      </c>
      <c r="E1934" s="38" t="str">
        <f>IF(Data!J1931="EngineStatusRecord","Engine",IF(Data!J1931="GpsRecord", "GPS", IF(Data!J1931="EngineFaultRecord", "Fault", IF(Data!J1931="DriverChange","Driver",IF(Data!J1931="CustomRecord","Custom","Debug")))))</f>
        <v>Engine</v>
      </c>
      <c r="F1934" s="39" t="str">
        <f>IF(Data!Y1931=TRUE(), "Yes", "No")</f>
        <v>No</v>
      </c>
      <c r="G1934" s="40">
        <f>Data!AK1931</f>
        <v>0</v>
      </c>
      <c r="H1934" s="35" t="str">
        <f>Data!AB1931</f>
        <v>Energía de la batería del vehículo eléctrico</v>
      </c>
      <c r="I1934" s="35">
        <f>Data!AD1931</f>
        <v>0</v>
      </c>
      <c r="J1934" s="35">
        <f>Data!AF1931</f>
        <v>0</v>
      </c>
      <c r="K1934" s="35" t="str">
        <f>CONCATENATE(Data!AH1931, " ", Data!AI1931)</f>
        <v>34726 W</v>
      </c>
      <c r="L1934" s="35" t="str">
        <f>Data!C1931</f>
        <v>Vehicle, Battery Electric Vehicle</v>
      </c>
      <c r="M1934" s="35">
        <f>Data!H1931</f>
        <v>0</v>
      </c>
      <c r="N1934" s="41">
        <f>Data!I1931</f>
        <v>46087.390261550929</v>
      </c>
      <c r="O1934" s="35">
        <f>Data!L1931</f>
        <v>0</v>
      </c>
      <c r="P1934" s="35">
        <f>Data!M1931</f>
        <v>0</v>
      </c>
      <c r="Q1934" s="35" t="str">
        <f>IF(Data!N1931=0,"",Data!N1931)</f>
        <v/>
      </c>
      <c r="R1934" s="35">
        <f>Data!K1931</f>
        <v>0</v>
      </c>
      <c r="S1934" s="35" t="str">
        <f>IF(Data!X1931=TRUE(), "Yes", "No")</f>
        <v>No</v>
      </c>
      <c r="T1934" s="40" t="e">
        <f>#REF!</f>
        <v>#REF!</v>
      </c>
    </row>
    <row r="1935" spans="1:20" x14ac:dyDescent="0.3">
      <c r="A1935" s="35" t="str">
        <f>Data!A1932</f>
        <v>NISSAN LEAF 299-1018</v>
      </c>
      <c r="B1935" s="36">
        <f t="shared" si="30"/>
        <v>46087.390285370369</v>
      </c>
      <c r="C1935" s="37" t="str">
        <f>IF(Data!J1932="GpsRecord", CONCATENATE($U$3,": ",Data!M1932,", ",Data!L1932), CONCATENATE(Data!AB1932, " ", Data!AH1932))</f>
        <v>Tecnología de acceso radioeléctrico por módem celular 2</v>
      </c>
      <c r="D1935" s="38" t="str">
        <f>IF(Data!O1932=TRUE(), "Yes", "No")</f>
        <v>No</v>
      </c>
      <c r="E1935" s="38" t="str">
        <f>IF(Data!J1932="EngineStatusRecord","Engine",IF(Data!J1932="GpsRecord", "GPS", IF(Data!J1932="EngineFaultRecord", "Fault", IF(Data!J1932="DriverChange","Driver",IF(Data!J1932="CustomRecord","Custom","Debug")))))</f>
        <v>Engine</v>
      </c>
      <c r="F1935" s="39" t="str">
        <f>IF(Data!Y1932=TRUE(), "Yes", "No")</f>
        <v>No</v>
      </c>
      <c r="G1935" s="40">
        <f>Data!AK1932</f>
        <v>0</v>
      </c>
      <c r="H1935" s="35" t="str">
        <f>Data!AB1932</f>
        <v>Tecnología de acceso radioeléctrico por módem celular</v>
      </c>
      <c r="I1935" s="35">
        <f>Data!AD1932</f>
        <v>0</v>
      </c>
      <c r="J1935" s="35">
        <f>Data!AF1932</f>
        <v>0</v>
      </c>
      <c r="K1935" s="35" t="str">
        <f>CONCATENATE(Data!AH1932, " ", Data!AI1932)</f>
        <v>2 None</v>
      </c>
      <c r="L1935" s="35" t="str">
        <f>Data!C1932</f>
        <v>Vehicle, Battery Electric Vehicle</v>
      </c>
      <c r="M1935" s="35">
        <f>Data!H1932</f>
        <v>0</v>
      </c>
      <c r="N1935" s="41">
        <f>Data!I1932</f>
        <v>46087.390285370369</v>
      </c>
      <c r="O1935" s="35">
        <f>Data!L1932</f>
        <v>0</v>
      </c>
      <c r="P1935" s="35">
        <f>Data!M1932</f>
        <v>0</v>
      </c>
      <c r="Q1935" s="35" t="str">
        <f>IF(Data!N1932=0,"",Data!N1932)</f>
        <v/>
      </c>
      <c r="R1935" s="35">
        <f>Data!K1932</f>
        <v>0</v>
      </c>
      <c r="S1935" s="35" t="str">
        <f>IF(Data!X1932=TRUE(), "Yes", "No")</f>
        <v>No</v>
      </c>
      <c r="T1935" s="40" t="e">
        <f>#REF!</f>
        <v>#REF!</v>
      </c>
    </row>
    <row r="1936" spans="1:20" x14ac:dyDescent="0.3">
      <c r="A1936" s="35" t="str">
        <f>Data!A1933</f>
        <v>NISSAN LEAF 299-1018</v>
      </c>
      <c r="B1936" s="36">
        <f t="shared" si="30"/>
        <v>46087.390285370369</v>
      </c>
      <c r="C1936" s="37" t="str">
        <f>IF(Data!J1933="GpsRecord", CONCATENATE($U$3,": ",Data!M1933,", ",Data!L1933), CONCATENATE(Data!AB1933, " ", Data!AH1933))</f>
        <v>Intensidad de la señal del módem celular 85</v>
      </c>
      <c r="D1936" s="38" t="str">
        <f>IF(Data!O1933=TRUE(), "Yes", "No")</f>
        <v>No</v>
      </c>
      <c r="E1936" s="38" t="str">
        <f>IF(Data!J1933="EngineStatusRecord","Engine",IF(Data!J1933="GpsRecord", "GPS", IF(Data!J1933="EngineFaultRecord", "Fault", IF(Data!J1933="DriverChange","Driver",IF(Data!J1933="CustomRecord","Custom","Debug")))))</f>
        <v>Engine</v>
      </c>
      <c r="F1936" s="39" t="str">
        <f>IF(Data!Y1933=TRUE(), "Yes", "No")</f>
        <v>No</v>
      </c>
      <c r="G1936" s="40">
        <f>Data!AK1933</f>
        <v>0</v>
      </c>
      <c r="H1936" s="35" t="str">
        <f>Data!AB1933</f>
        <v>Intensidad de la señal del módem celular</v>
      </c>
      <c r="I1936" s="35">
        <f>Data!AD1933</f>
        <v>0</v>
      </c>
      <c r="J1936" s="35">
        <f>Data!AF1933</f>
        <v>0</v>
      </c>
      <c r="K1936" s="35" t="str">
        <f>CONCATENATE(Data!AH1933, " ", Data!AI1933)</f>
        <v>85 None</v>
      </c>
      <c r="L1936" s="35" t="str">
        <f>Data!C1933</f>
        <v>Vehicle, Battery Electric Vehicle</v>
      </c>
      <c r="M1936" s="35">
        <f>Data!H1933</f>
        <v>0</v>
      </c>
      <c r="N1936" s="41">
        <f>Data!I1933</f>
        <v>46087.390285370369</v>
      </c>
      <c r="O1936" s="35">
        <f>Data!L1933</f>
        <v>0</v>
      </c>
      <c r="P1936" s="35">
        <f>Data!M1933</f>
        <v>0</v>
      </c>
      <c r="Q1936" s="35" t="str">
        <f>IF(Data!N1933=0,"",Data!N1933)</f>
        <v/>
      </c>
      <c r="R1936" s="35">
        <f>Data!K1933</f>
        <v>0</v>
      </c>
      <c r="S1936" s="35" t="str">
        <f>IF(Data!X1933=TRUE(), "Yes", "No")</f>
        <v>No</v>
      </c>
      <c r="T1936" s="40" t="e">
        <f>#REF!</f>
        <v>#REF!</v>
      </c>
    </row>
    <row r="1937" spans="1:20" x14ac:dyDescent="0.3">
      <c r="A1937" s="35" t="str">
        <f>Data!A1934</f>
        <v>NISSAN LEAF 299-1018</v>
      </c>
      <c r="B1937" s="36">
        <f t="shared" si="30"/>
        <v>46087.390285555557</v>
      </c>
      <c r="C1937" s="37" t="str">
        <f>IF(Data!J1934="GpsRecord", CONCATENATE($U$3,": ",Data!M1934,", ",Data!L1934), CONCATENATE(Data!AB1934, " ", Data!AH1934))</f>
        <v xml:space="preserve"> </v>
      </c>
      <c r="D1937" s="38" t="str">
        <f>IF(Data!O1934=TRUE(), "Yes", "No")</f>
        <v>No</v>
      </c>
      <c r="E1937" s="38" t="str">
        <f>IF(Data!J1934="EngineStatusRecord","Engine",IF(Data!J1934="GpsRecord", "GPS", IF(Data!J1934="EngineFaultRecord", "Fault", IF(Data!J1934="DriverChange","Driver",IF(Data!J1934="CustomRecord","Custom","Debug")))))</f>
        <v>Debug</v>
      </c>
      <c r="F1937" s="39" t="str">
        <f>IF(Data!Y1934=TRUE(), "Yes", "No")</f>
        <v>No</v>
      </c>
      <c r="G1937" s="40" t="str">
        <f>Data!AK1934</f>
        <v>0B-51-1D-11-CC-DE-02</v>
      </c>
      <c r="H1937" s="35">
        <f>Data!AB1934</f>
        <v>0</v>
      </c>
      <c r="I1937" s="35">
        <f>Data!AD1934</f>
        <v>0</v>
      </c>
      <c r="J1937" s="35">
        <f>Data!AF1934</f>
        <v>0</v>
      </c>
      <c r="K1937" s="35" t="str">
        <f>CONCATENATE(Data!AH1934, " ", Data!AI1934)</f>
        <v xml:space="preserve"> </v>
      </c>
      <c r="L1937" s="35" t="str">
        <f>Data!C1934</f>
        <v>Vehicle, Battery Electric Vehicle</v>
      </c>
      <c r="M1937" s="35">
        <f>Data!H1934</f>
        <v>0</v>
      </c>
      <c r="N1937" s="41">
        <f>Data!I1934</f>
        <v>46087.390285555557</v>
      </c>
      <c r="O1937" s="35">
        <f>Data!L1934</f>
        <v>0</v>
      </c>
      <c r="P1937" s="35">
        <f>Data!M1934</f>
        <v>0</v>
      </c>
      <c r="Q1937" s="35" t="str">
        <f>IF(Data!N1934=0,"",Data!N1934)</f>
        <v>40012</v>
      </c>
      <c r="R1937" s="35">
        <f>Data!K1934</f>
        <v>0</v>
      </c>
      <c r="S1937" s="35" t="str">
        <f>IF(Data!X1934=TRUE(), "Yes", "No")</f>
        <v>No</v>
      </c>
      <c r="T1937" s="40" t="e">
        <f>#REF!</f>
        <v>#REF!</v>
      </c>
    </row>
    <row r="1938" spans="1:20" x14ac:dyDescent="0.3">
      <c r="A1938" s="35" t="str">
        <f>Data!A1935</f>
        <v>NISSAN LEAF 299-1018</v>
      </c>
      <c r="B1938" s="36">
        <f t="shared" si="30"/>
        <v>46087.390300925923</v>
      </c>
      <c r="C1938" s="37" t="str">
        <f>IF(Data!J1935="GpsRecord", CONCATENATE($U$3,": ",Data!M1935,", ",Data!L1935), CONCATENATE(Data!AB1935, " ", Data!AH1935))</f>
        <v>Ubicación: 9.97573, -84.35852</v>
      </c>
      <c r="D1938" s="38" t="str">
        <f>IF(Data!O1935=TRUE(), "Yes", "No")</f>
        <v>Yes</v>
      </c>
      <c r="E1938" s="38" t="str">
        <f>IF(Data!J1935="EngineStatusRecord","Engine",IF(Data!J1935="GpsRecord", "GPS", IF(Data!J1935="EngineFaultRecord", "Fault", IF(Data!J1935="DriverChange","Driver",IF(Data!J1935="CustomRecord","Custom","Debug")))))</f>
        <v>GPS</v>
      </c>
      <c r="F1938" s="39" t="str">
        <f>IF(Data!Y1935=TRUE(), "Yes", "No")</f>
        <v>Yes</v>
      </c>
      <c r="G1938" s="40">
        <f>Data!AK1935</f>
        <v>0</v>
      </c>
      <c r="H1938" s="35">
        <f>Data!AB1935</f>
        <v>0</v>
      </c>
      <c r="I1938" s="35">
        <f>Data!AD1935</f>
        <v>0</v>
      </c>
      <c r="J1938" s="35">
        <f>Data!AF1935</f>
        <v>0</v>
      </c>
      <c r="K1938" s="35" t="str">
        <f>CONCATENATE(Data!AH1935, " ", Data!AI1935)</f>
        <v xml:space="preserve"> </v>
      </c>
      <c r="L1938" s="35" t="str">
        <f>Data!C1935</f>
        <v>Vehicle, Battery Electric Vehicle</v>
      </c>
      <c r="M1938" s="35">
        <f>Data!H1935</f>
        <v>0</v>
      </c>
      <c r="N1938" s="41">
        <f>Data!I1935</f>
        <v>46087.390300925923</v>
      </c>
      <c r="O1938" s="35">
        <f>Data!L1935</f>
        <v>-84.358519999999999</v>
      </c>
      <c r="P1938" s="35">
        <f>Data!M1935</f>
        <v>9.9757300000000004</v>
      </c>
      <c r="Q1938" s="35" t="str">
        <f>IF(Data!N1935=0,"",Data!N1935)</f>
        <v>CurveSpeedEstimateError</v>
      </c>
      <c r="R1938" s="35">
        <f>Data!K1935</f>
        <v>50</v>
      </c>
      <c r="S1938" s="35" t="str">
        <f>IF(Data!X1935=TRUE(), "Yes", "No")</f>
        <v>Yes</v>
      </c>
      <c r="T1938" s="40" t="e">
        <f>#REF!</f>
        <v>#REF!</v>
      </c>
    </row>
    <row r="1939" spans="1:20" x14ac:dyDescent="0.3">
      <c r="A1939" s="35" t="str">
        <f>Data!A1936</f>
        <v>NISSAN LEAF 299-1018</v>
      </c>
      <c r="B1939" s="36">
        <f t="shared" si="30"/>
        <v>46087.390303553242</v>
      </c>
      <c r="C1939" s="37" t="str">
        <f>IF(Data!J1936="GpsRecord", CONCATENATE($U$3,": ",Data!M1936,", ",Data!L1936), CONCATENATE(Data!AB1936, " ", Data!AH1936))</f>
        <v>Aceleración hacia delante o frenado 0</v>
      </c>
      <c r="D1939" s="38" t="str">
        <f>IF(Data!O1936=TRUE(), "Yes", "No")</f>
        <v>No</v>
      </c>
      <c r="E1939" s="38" t="str">
        <f>IF(Data!J1936="EngineStatusRecord","Engine",IF(Data!J1936="GpsRecord", "GPS", IF(Data!J1936="EngineFaultRecord", "Fault", IF(Data!J1936="DriverChange","Driver",IF(Data!J1936="CustomRecord","Custom","Debug")))))</f>
        <v>Engine</v>
      </c>
      <c r="F1939" s="39" t="str">
        <f>IF(Data!Y1936=TRUE(), "Yes", "No")</f>
        <v>No</v>
      </c>
      <c r="G1939" s="40">
        <f>Data!AK1936</f>
        <v>0</v>
      </c>
      <c r="H1939" s="35" t="str">
        <f>Data!AB1936</f>
        <v>Aceleración hacia delante o frenado</v>
      </c>
      <c r="I1939" s="35">
        <f>Data!AD1936</f>
        <v>0</v>
      </c>
      <c r="J1939" s="35">
        <f>Data!AF1936</f>
        <v>0</v>
      </c>
      <c r="K1939" s="35" t="str">
        <f>CONCATENATE(Data!AH1936, " ", Data!AI1936)</f>
        <v>0 g-force</v>
      </c>
      <c r="L1939" s="35" t="str">
        <f>Data!C1936</f>
        <v>Vehicle, Battery Electric Vehicle</v>
      </c>
      <c r="M1939" s="35">
        <f>Data!H1936</f>
        <v>0</v>
      </c>
      <c r="N1939" s="41">
        <f>Data!I1936</f>
        <v>46087.390303553242</v>
      </c>
      <c r="O1939" s="35">
        <f>Data!L1936</f>
        <v>0</v>
      </c>
      <c r="P1939" s="35">
        <f>Data!M1936</f>
        <v>0</v>
      </c>
      <c r="Q1939" s="35" t="str">
        <f>IF(Data!N1936=0,"",Data!N1936)</f>
        <v/>
      </c>
      <c r="R1939" s="35">
        <f>Data!K1936</f>
        <v>0</v>
      </c>
      <c r="S1939" s="35" t="str">
        <f>IF(Data!X1936=TRUE(), "Yes", "No")</f>
        <v>No</v>
      </c>
      <c r="T1939" s="40" t="e">
        <f>#REF!</f>
        <v>#REF!</v>
      </c>
    </row>
    <row r="1940" spans="1:20" x14ac:dyDescent="0.3">
      <c r="A1940" s="35" t="str">
        <f>Data!A1937</f>
        <v>NISSAN LEAF 299-1018</v>
      </c>
      <c r="B1940" s="36">
        <f t="shared" si="30"/>
        <v>46087.390303553242</v>
      </c>
      <c r="C1940" s="37" t="str">
        <f>IF(Data!J1937="GpsRecord", CONCATENATE($U$3,": ",Data!M1937,", ",Data!L1937), CONCATENATE(Data!AB1937, " ", Data!AH1937))</f>
        <v>Aceleración de lado a lado 0</v>
      </c>
      <c r="D1940" s="38" t="str">
        <f>IF(Data!O1937=TRUE(), "Yes", "No")</f>
        <v>No</v>
      </c>
      <c r="E1940" s="38" t="str">
        <f>IF(Data!J1937="EngineStatusRecord","Engine",IF(Data!J1937="GpsRecord", "GPS", IF(Data!J1937="EngineFaultRecord", "Fault", IF(Data!J1937="DriverChange","Driver",IF(Data!J1937="CustomRecord","Custom","Debug")))))</f>
        <v>Engine</v>
      </c>
      <c r="F1940" s="39" t="str">
        <f>IF(Data!Y1937=TRUE(), "Yes", "No")</f>
        <v>No</v>
      </c>
      <c r="G1940" s="40">
        <f>Data!AK1937</f>
        <v>0</v>
      </c>
      <c r="H1940" s="35" t="str">
        <f>Data!AB1937</f>
        <v>Aceleración de lado a lado</v>
      </c>
      <c r="I1940" s="35">
        <f>Data!AD1937</f>
        <v>0</v>
      </c>
      <c r="J1940" s="35">
        <f>Data!AF1937</f>
        <v>0</v>
      </c>
      <c r="K1940" s="35" t="str">
        <f>CONCATENATE(Data!AH1937, " ", Data!AI1937)</f>
        <v>0 g-force</v>
      </c>
      <c r="L1940" s="35" t="str">
        <f>Data!C1937</f>
        <v>Vehicle, Battery Electric Vehicle</v>
      </c>
      <c r="M1940" s="35">
        <f>Data!H1937</f>
        <v>0</v>
      </c>
      <c r="N1940" s="41">
        <f>Data!I1937</f>
        <v>46087.390303553242</v>
      </c>
      <c r="O1940" s="35">
        <f>Data!L1937</f>
        <v>0</v>
      </c>
      <c r="P1940" s="35">
        <f>Data!M1937</f>
        <v>0</v>
      </c>
      <c r="Q1940" s="35" t="str">
        <f>IF(Data!N1937=0,"",Data!N1937)</f>
        <v/>
      </c>
      <c r="R1940" s="35">
        <f>Data!K1937</f>
        <v>0</v>
      </c>
      <c r="S1940" s="35" t="str">
        <f>IF(Data!X1937=TRUE(), "Yes", "No")</f>
        <v>No</v>
      </c>
      <c r="T1940" s="40" t="e">
        <f>#REF!</f>
        <v>#REF!</v>
      </c>
    </row>
    <row r="1941" spans="1:20" x14ac:dyDescent="0.3">
      <c r="A1941" s="35" t="str">
        <f>Data!A1938</f>
        <v>NISSAN LEAF 299-1018</v>
      </c>
      <c r="B1941" s="36">
        <f t="shared" si="30"/>
        <v>46087.390303553242</v>
      </c>
      <c r="C1941" s="37" t="str">
        <f>IF(Data!J1938="GpsRecord", CONCATENATE($U$3,": ",Data!M1938,", ",Data!L1938), CONCATENATE(Data!AB1938, " ", Data!AH1938))</f>
        <v>Aceleración hacia arriba o hacia abajo 0.941000035618155</v>
      </c>
      <c r="D1941" s="38" t="str">
        <f>IF(Data!O1938=TRUE(), "Yes", "No")</f>
        <v>No</v>
      </c>
      <c r="E1941" s="38" t="str">
        <f>IF(Data!J1938="EngineStatusRecord","Engine",IF(Data!J1938="GpsRecord", "GPS", IF(Data!J1938="EngineFaultRecord", "Fault", IF(Data!J1938="DriverChange","Driver",IF(Data!J1938="CustomRecord","Custom","Debug")))))</f>
        <v>Engine</v>
      </c>
      <c r="F1941" s="39" t="str">
        <f>IF(Data!Y1938=TRUE(), "Yes", "No")</f>
        <v>No</v>
      </c>
      <c r="G1941" s="40">
        <f>Data!AK1938</f>
        <v>0</v>
      </c>
      <c r="H1941" s="35" t="str">
        <f>Data!AB1938</f>
        <v>Aceleración hacia arriba o hacia abajo</v>
      </c>
      <c r="I1941" s="35">
        <f>Data!AD1938</f>
        <v>0</v>
      </c>
      <c r="J1941" s="35">
        <f>Data!AF1938</f>
        <v>0</v>
      </c>
      <c r="K1941" s="35" t="str">
        <f>CONCATENATE(Data!AH1938, " ", Data!AI1938)</f>
        <v>0.941000035618155 g-force</v>
      </c>
      <c r="L1941" s="35" t="str">
        <f>Data!C1938</f>
        <v>Vehicle, Battery Electric Vehicle</v>
      </c>
      <c r="M1941" s="35">
        <f>Data!H1938</f>
        <v>0</v>
      </c>
      <c r="N1941" s="41">
        <f>Data!I1938</f>
        <v>46087.390303553242</v>
      </c>
      <c r="O1941" s="35">
        <f>Data!L1938</f>
        <v>0</v>
      </c>
      <c r="P1941" s="35">
        <f>Data!M1938</f>
        <v>0</v>
      </c>
      <c r="Q1941" s="35" t="str">
        <f>IF(Data!N1938=0,"",Data!N1938)</f>
        <v/>
      </c>
      <c r="R1941" s="35">
        <f>Data!K1938</f>
        <v>0</v>
      </c>
      <c r="S1941" s="35" t="str">
        <f>IF(Data!X1938=TRUE(), "Yes", "No")</f>
        <v>No</v>
      </c>
      <c r="T1941" s="40" t="e">
        <f>#REF!</f>
        <v>#REF!</v>
      </c>
    </row>
    <row r="1942" spans="1:20" x14ac:dyDescent="0.3">
      <c r="A1942" s="35" t="str">
        <f>Data!A1939</f>
        <v>NISSAN LEAF 299-1018</v>
      </c>
      <c r="B1942" s="36">
        <f t="shared" si="30"/>
        <v>46087.390307800924</v>
      </c>
      <c r="C1942" s="37" t="str">
        <f>IF(Data!J1939="GpsRecord", CONCATENATE($U$3,": ",Data!M1939,", ",Data!L1939), CONCATENATE(Data!AB1939, " ", Data!AH1939))</f>
        <v>Aceleración de lado a lado 0.235000005080622</v>
      </c>
      <c r="D1942" s="38" t="str">
        <f>IF(Data!O1939=TRUE(), "Yes", "No")</f>
        <v>No</v>
      </c>
      <c r="E1942" s="38" t="str">
        <f>IF(Data!J1939="EngineStatusRecord","Engine",IF(Data!J1939="GpsRecord", "GPS", IF(Data!J1939="EngineFaultRecord", "Fault", IF(Data!J1939="DriverChange","Driver",IF(Data!J1939="CustomRecord","Custom","Debug")))))</f>
        <v>Engine</v>
      </c>
      <c r="F1942" s="39" t="str">
        <f>IF(Data!Y1939=TRUE(), "Yes", "No")</f>
        <v>No</v>
      </c>
      <c r="G1942" s="40">
        <f>Data!AK1939</f>
        <v>0</v>
      </c>
      <c r="H1942" s="35" t="str">
        <f>Data!AB1939</f>
        <v>Aceleración de lado a lado</v>
      </c>
      <c r="I1942" s="35">
        <f>Data!AD1939</f>
        <v>0</v>
      </c>
      <c r="J1942" s="35">
        <f>Data!AF1939</f>
        <v>0</v>
      </c>
      <c r="K1942" s="35" t="str">
        <f>CONCATENATE(Data!AH1939, " ", Data!AI1939)</f>
        <v>0.235000005080622 g-force</v>
      </c>
      <c r="L1942" s="35" t="str">
        <f>Data!C1939</f>
        <v>Vehicle, Battery Electric Vehicle</v>
      </c>
      <c r="M1942" s="35">
        <f>Data!H1939</f>
        <v>0</v>
      </c>
      <c r="N1942" s="41">
        <f>Data!I1939</f>
        <v>46087.390307800924</v>
      </c>
      <c r="O1942" s="35">
        <f>Data!L1939</f>
        <v>0</v>
      </c>
      <c r="P1942" s="35">
        <f>Data!M1939</f>
        <v>0</v>
      </c>
      <c r="Q1942" s="35" t="str">
        <f>IF(Data!N1939=0,"",Data!N1939)</f>
        <v/>
      </c>
      <c r="R1942" s="35">
        <f>Data!K1939</f>
        <v>0</v>
      </c>
      <c r="S1942" s="35" t="str">
        <f>IF(Data!X1939=TRUE(), "Yes", "No")</f>
        <v>No</v>
      </c>
      <c r="T1942" s="40" t="e">
        <f>#REF!</f>
        <v>#REF!</v>
      </c>
    </row>
    <row r="1943" spans="1:20" x14ac:dyDescent="0.3">
      <c r="A1943" s="35" t="str">
        <f>Data!A1940</f>
        <v>NISSAN LEAF 299-1018</v>
      </c>
      <c r="B1943" s="36">
        <f t="shared" si="30"/>
        <v>46087.390307800924</v>
      </c>
      <c r="C1943" s="37" t="str">
        <f>IF(Data!J1940="GpsRecord", CONCATENATE($U$3,": ",Data!M1940,", ",Data!L1940), CONCATENATE(Data!AB1940, " ", Data!AH1940))</f>
        <v>Aceleración hacia arriba o hacia abajo 0.990999933642712</v>
      </c>
      <c r="D1943" s="38" t="str">
        <f>IF(Data!O1940=TRUE(), "Yes", "No")</f>
        <v>No</v>
      </c>
      <c r="E1943" s="38" t="str">
        <f>IF(Data!J1940="EngineStatusRecord","Engine",IF(Data!J1940="GpsRecord", "GPS", IF(Data!J1940="EngineFaultRecord", "Fault", IF(Data!J1940="DriverChange","Driver",IF(Data!J1940="CustomRecord","Custom","Debug")))))</f>
        <v>Engine</v>
      </c>
      <c r="F1943" s="39" t="str">
        <f>IF(Data!Y1940=TRUE(), "Yes", "No")</f>
        <v>No</v>
      </c>
      <c r="G1943" s="40">
        <f>Data!AK1940</f>
        <v>0</v>
      </c>
      <c r="H1943" s="35" t="str">
        <f>Data!AB1940</f>
        <v>Aceleración hacia arriba o hacia abajo</v>
      </c>
      <c r="I1943" s="35">
        <f>Data!AD1940</f>
        <v>0</v>
      </c>
      <c r="J1943" s="35">
        <f>Data!AF1940</f>
        <v>0</v>
      </c>
      <c r="K1943" s="35" t="str">
        <f>CONCATENATE(Data!AH1940, " ", Data!AI1940)</f>
        <v>0.990999933642712 g-force</v>
      </c>
      <c r="L1943" s="35" t="str">
        <f>Data!C1940</f>
        <v>Vehicle, Battery Electric Vehicle</v>
      </c>
      <c r="M1943" s="35">
        <f>Data!H1940</f>
        <v>0</v>
      </c>
      <c r="N1943" s="41">
        <f>Data!I1940</f>
        <v>46087.390307800924</v>
      </c>
      <c r="O1943" s="35">
        <f>Data!L1940</f>
        <v>0</v>
      </c>
      <c r="P1943" s="35">
        <f>Data!M1940</f>
        <v>0</v>
      </c>
      <c r="Q1943" s="35" t="str">
        <f>IF(Data!N1940=0,"",Data!N1940)</f>
        <v/>
      </c>
      <c r="R1943" s="35">
        <f>Data!K1940</f>
        <v>0</v>
      </c>
      <c r="S1943" s="35" t="str">
        <f>IF(Data!X1940=TRUE(), "Yes", "No")</f>
        <v>No</v>
      </c>
      <c r="T1943" s="40" t="e">
        <f>#REF!</f>
        <v>#REF!</v>
      </c>
    </row>
    <row r="1944" spans="1:20" x14ac:dyDescent="0.3">
      <c r="A1944" s="35" t="str">
        <f>Data!A1941</f>
        <v>NISSAN LEAF 299-1018</v>
      </c>
      <c r="B1944" s="36">
        <f t="shared" si="30"/>
        <v>46087.390312592594</v>
      </c>
      <c r="C1944" s="37" t="str">
        <f>IF(Data!J1941="GpsRecord", CONCATENATE($U$3,": ",Data!M1941,", ",Data!L1941), CONCATENATE(Data!AB1941, " ", Data!AH1941))</f>
        <v>Velocidad del motor en carretera 51</v>
      </c>
      <c r="D1944" s="38" t="str">
        <f>IF(Data!O1941=TRUE(), "Yes", "No")</f>
        <v>No</v>
      </c>
      <c r="E1944" s="38" t="str">
        <f>IF(Data!J1941="EngineStatusRecord","Engine",IF(Data!J1941="GpsRecord", "GPS", IF(Data!J1941="EngineFaultRecord", "Fault", IF(Data!J1941="DriverChange","Driver",IF(Data!J1941="CustomRecord","Custom","Debug")))))</f>
        <v>Engine</v>
      </c>
      <c r="F1944" s="39" t="str">
        <f>IF(Data!Y1941=TRUE(), "Yes", "No")</f>
        <v>No</v>
      </c>
      <c r="G1944" s="40">
        <f>Data!AK1941</f>
        <v>0</v>
      </c>
      <c r="H1944" s="35" t="str">
        <f>Data!AB1941</f>
        <v>Velocidad del motor en carretera</v>
      </c>
      <c r="I1944" s="35">
        <f>Data!AD1941</f>
        <v>0</v>
      </c>
      <c r="J1944" s="35">
        <f>Data!AF1941</f>
        <v>0</v>
      </c>
      <c r="K1944" s="35" t="str">
        <f>CONCATENATE(Data!AH1941, " ", Data!AI1941)</f>
        <v>51 km/h</v>
      </c>
      <c r="L1944" s="35" t="str">
        <f>Data!C1941</f>
        <v>Vehicle, Battery Electric Vehicle</v>
      </c>
      <c r="M1944" s="35">
        <f>Data!H1941</f>
        <v>0</v>
      </c>
      <c r="N1944" s="41">
        <f>Data!I1941</f>
        <v>46087.390312592594</v>
      </c>
      <c r="O1944" s="35">
        <f>Data!L1941</f>
        <v>0</v>
      </c>
      <c r="P1944" s="35">
        <f>Data!M1941</f>
        <v>0</v>
      </c>
      <c r="Q1944" s="35" t="str">
        <f>IF(Data!N1941=0,"",Data!N1941)</f>
        <v/>
      </c>
      <c r="R1944" s="35">
        <f>Data!K1941</f>
        <v>0</v>
      </c>
      <c r="S1944" s="35" t="str">
        <f>IF(Data!X1941=TRUE(), "Yes", "No")</f>
        <v>No</v>
      </c>
      <c r="T1944" s="40" t="e">
        <f>#REF!</f>
        <v>#REF!</v>
      </c>
    </row>
    <row r="1945" spans="1:20" x14ac:dyDescent="0.3">
      <c r="A1945" s="35" t="str">
        <f>Data!A1942</f>
        <v>NISSAN LEAF 299-1018</v>
      </c>
      <c r="B1945" s="36">
        <f t="shared" si="30"/>
        <v>46087.39031959491</v>
      </c>
      <c r="C1945" s="37" t="str">
        <f>IF(Data!J1942="GpsRecord", CONCATENATE($U$3,": ",Data!M1942,", ",Data!L1942), CONCATENATE(Data!AB1942, " ", Data!AH1942))</f>
        <v>Energía de la batería del vehículo eléctrico -3410</v>
      </c>
      <c r="D1945" s="38" t="str">
        <f>IF(Data!O1942=TRUE(), "Yes", "No")</f>
        <v>No</v>
      </c>
      <c r="E1945" s="38" t="str">
        <f>IF(Data!J1942="EngineStatusRecord","Engine",IF(Data!J1942="GpsRecord", "GPS", IF(Data!J1942="EngineFaultRecord", "Fault", IF(Data!J1942="DriverChange","Driver",IF(Data!J1942="CustomRecord","Custom","Debug")))))</f>
        <v>Engine</v>
      </c>
      <c r="F1945" s="39" t="str">
        <f>IF(Data!Y1942=TRUE(), "Yes", "No")</f>
        <v>No</v>
      </c>
      <c r="G1945" s="40">
        <f>Data!AK1942</f>
        <v>0</v>
      </c>
      <c r="H1945" s="35" t="str">
        <f>Data!AB1942</f>
        <v>Energía de la batería del vehículo eléctrico</v>
      </c>
      <c r="I1945" s="35">
        <f>Data!AD1942</f>
        <v>0</v>
      </c>
      <c r="J1945" s="35">
        <f>Data!AF1942</f>
        <v>0</v>
      </c>
      <c r="K1945" s="35" t="str">
        <f>CONCATENATE(Data!AH1942, " ", Data!AI1942)</f>
        <v>-3410 W</v>
      </c>
      <c r="L1945" s="35" t="str">
        <f>Data!C1942</f>
        <v>Vehicle, Battery Electric Vehicle</v>
      </c>
      <c r="M1945" s="35">
        <f>Data!H1942</f>
        <v>0</v>
      </c>
      <c r="N1945" s="41">
        <f>Data!I1942</f>
        <v>46087.39031959491</v>
      </c>
      <c r="O1945" s="35">
        <f>Data!L1942</f>
        <v>0</v>
      </c>
      <c r="P1945" s="35">
        <f>Data!M1942</f>
        <v>0</v>
      </c>
      <c r="Q1945" s="35" t="str">
        <f>IF(Data!N1942=0,"",Data!N1942)</f>
        <v/>
      </c>
      <c r="R1945" s="35">
        <f>Data!K1942</f>
        <v>0</v>
      </c>
      <c r="S1945" s="35" t="str">
        <f>IF(Data!X1942=TRUE(), "Yes", "No")</f>
        <v>No</v>
      </c>
      <c r="T1945" s="40" t="e">
        <f>#REF!</f>
        <v>#REF!</v>
      </c>
    </row>
    <row r="1946" spans="1:20" x14ac:dyDescent="0.3">
      <c r="A1946" s="35" t="str">
        <f>Data!A1943</f>
        <v>NISSAN LEAF 299-1018</v>
      </c>
      <c r="B1946" s="36">
        <f t="shared" si="30"/>
        <v>46087.390319733793</v>
      </c>
      <c r="C1946" s="37" t="str">
        <f>IF(Data!J1943="GpsRecord", CONCATENATE($U$3,": ",Data!M1943,", ",Data!L1943), CONCATENATE(Data!AB1943, " ", Data!AH1943))</f>
        <v>Aceleración de lado a lado 0.314999984680184</v>
      </c>
      <c r="D1946" s="38" t="str">
        <f>IF(Data!O1943=TRUE(), "Yes", "No")</f>
        <v>No</v>
      </c>
      <c r="E1946" s="38" t="str">
        <f>IF(Data!J1943="EngineStatusRecord","Engine",IF(Data!J1943="GpsRecord", "GPS", IF(Data!J1943="EngineFaultRecord", "Fault", IF(Data!J1943="DriverChange","Driver",IF(Data!J1943="CustomRecord","Custom","Debug")))))</f>
        <v>Engine</v>
      </c>
      <c r="F1946" s="39" t="str">
        <f>IF(Data!Y1943=TRUE(), "Yes", "No")</f>
        <v>No</v>
      </c>
      <c r="G1946" s="40">
        <f>Data!AK1943</f>
        <v>0</v>
      </c>
      <c r="H1946" s="35" t="str">
        <f>Data!AB1943</f>
        <v>Aceleración de lado a lado</v>
      </c>
      <c r="I1946" s="35">
        <f>Data!AD1943</f>
        <v>0</v>
      </c>
      <c r="J1946" s="35">
        <f>Data!AF1943</f>
        <v>0</v>
      </c>
      <c r="K1946" s="35" t="str">
        <f>CONCATENATE(Data!AH1943, " ", Data!AI1943)</f>
        <v>0.314999984680184 g-force</v>
      </c>
      <c r="L1946" s="35" t="str">
        <f>Data!C1943</f>
        <v>Vehicle, Battery Electric Vehicle</v>
      </c>
      <c r="M1946" s="35">
        <f>Data!H1943</f>
        <v>0</v>
      </c>
      <c r="N1946" s="41">
        <f>Data!I1943</f>
        <v>46087.390319733793</v>
      </c>
      <c r="O1946" s="35">
        <f>Data!L1943</f>
        <v>0</v>
      </c>
      <c r="P1946" s="35">
        <f>Data!M1943</f>
        <v>0</v>
      </c>
      <c r="Q1946" s="35" t="str">
        <f>IF(Data!N1943=0,"",Data!N1943)</f>
        <v/>
      </c>
      <c r="R1946" s="35">
        <f>Data!K1943</f>
        <v>0</v>
      </c>
      <c r="S1946" s="35" t="str">
        <f>IF(Data!X1943=TRUE(), "Yes", "No")</f>
        <v>No</v>
      </c>
      <c r="T1946" s="40" t="e">
        <f>#REF!</f>
        <v>#REF!</v>
      </c>
    </row>
    <row r="1947" spans="1:20" x14ac:dyDescent="0.3">
      <c r="A1947" s="35" t="str">
        <f>Data!A1944</f>
        <v>NISSAN LEAF 299-1018</v>
      </c>
      <c r="B1947" s="36">
        <f t="shared" si="30"/>
        <v>46087.390319733793</v>
      </c>
      <c r="C1947" s="37" t="str">
        <f>IF(Data!J1944="GpsRecord", CONCATENATE($U$3,": ",Data!M1944,", ",Data!L1944), CONCATENATE(Data!AB1944, " ", Data!AH1944))</f>
        <v>Aceleración hacia arriba o hacia abajo 0.963999938743357</v>
      </c>
      <c r="D1947" s="38" t="str">
        <f>IF(Data!O1944=TRUE(), "Yes", "No")</f>
        <v>No</v>
      </c>
      <c r="E1947" s="38" t="str">
        <f>IF(Data!J1944="EngineStatusRecord","Engine",IF(Data!J1944="GpsRecord", "GPS", IF(Data!J1944="EngineFaultRecord", "Fault", IF(Data!J1944="DriverChange","Driver",IF(Data!J1944="CustomRecord","Custom","Debug")))))</f>
        <v>Engine</v>
      </c>
      <c r="F1947" s="39" t="str">
        <f>IF(Data!Y1944=TRUE(), "Yes", "No")</f>
        <v>No</v>
      </c>
      <c r="G1947" s="40">
        <f>Data!AK1944</f>
        <v>0</v>
      </c>
      <c r="H1947" s="35" t="str">
        <f>Data!AB1944</f>
        <v>Aceleración hacia arriba o hacia abajo</v>
      </c>
      <c r="I1947" s="35">
        <f>Data!AD1944</f>
        <v>0</v>
      </c>
      <c r="J1947" s="35">
        <f>Data!AF1944</f>
        <v>0</v>
      </c>
      <c r="K1947" s="35" t="str">
        <f>CONCATENATE(Data!AH1944, " ", Data!AI1944)</f>
        <v>0.963999938743357 g-force</v>
      </c>
      <c r="L1947" s="35" t="str">
        <f>Data!C1944</f>
        <v>Vehicle, Battery Electric Vehicle</v>
      </c>
      <c r="M1947" s="35">
        <f>Data!H1944</f>
        <v>0</v>
      </c>
      <c r="N1947" s="41">
        <f>Data!I1944</f>
        <v>46087.390319733793</v>
      </c>
      <c r="O1947" s="35">
        <f>Data!L1944</f>
        <v>0</v>
      </c>
      <c r="P1947" s="35">
        <f>Data!M1944</f>
        <v>0</v>
      </c>
      <c r="Q1947" s="35" t="str">
        <f>IF(Data!N1944=0,"",Data!N1944)</f>
        <v/>
      </c>
      <c r="R1947" s="35">
        <f>Data!K1944</f>
        <v>0</v>
      </c>
      <c r="S1947" s="35" t="str">
        <f>IF(Data!X1944=TRUE(), "Yes", "No")</f>
        <v>No</v>
      </c>
      <c r="T1947" s="40" t="e">
        <f>#REF!</f>
        <v>#REF!</v>
      </c>
    </row>
    <row r="1948" spans="1:20" x14ac:dyDescent="0.3">
      <c r="A1948" s="35" t="str">
        <f>Data!A1945</f>
        <v>NISSAN LEAF 299-1018</v>
      </c>
      <c r="B1948" s="36">
        <f t="shared" si="30"/>
        <v>46087.39032525463</v>
      </c>
      <c r="C1948" s="37" t="str">
        <f>IF(Data!J1945="GpsRecord", CONCATENATE($U$3,": ",Data!M1945,", ",Data!L1945), CONCATENATE(Data!AB1945, " ", Data!AH1945))</f>
        <v>Aceleración hacia delante o frenado 0</v>
      </c>
      <c r="D1948" s="38" t="str">
        <f>IF(Data!O1945=TRUE(), "Yes", "No")</f>
        <v>No</v>
      </c>
      <c r="E1948" s="38" t="str">
        <f>IF(Data!J1945="EngineStatusRecord","Engine",IF(Data!J1945="GpsRecord", "GPS", IF(Data!J1945="EngineFaultRecord", "Fault", IF(Data!J1945="DriverChange","Driver",IF(Data!J1945="CustomRecord","Custom","Debug")))))</f>
        <v>Engine</v>
      </c>
      <c r="F1948" s="39" t="str">
        <f>IF(Data!Y1945=TRUE(), "Yes", "No")</f>
        <v>No</v>
      </c>
      <c r="G1948" s="40">
        <f>Data!AK1945</f>
        <v>0</v>
      </c>
      <c r="H1948" s="35" t="str">
        <f>Data!AB1945</f>
        <v>Aceleración hacia delante o frenado</v>
      </c>
      <c r="I1948" s="35">
        <f>Data!AD1945</f>
        <v>0</v>
      </c>
      <c r="J1948" s="35">
        <f>Data!AF1945</f>
        <v>0</v>
      </c>
      <c r="K1948" s="35" t="str">
        <f>CONCATENATE(Data!AH1945, " ", Data!AI1945)</f>
        <v>0 g-force</v>
      </c>
      <c r="L1948" s="35" t="str">
        <f>Data!C1945</f>
        <v>Vehicle, Battery Electric Vehicle</v>
      </c>
      <c r="M1948" s="35">
        <f>Data!H1945</f>
        <v>0</v>
      </c>
      <c r="N1948" s="41">
        <f>Data!I1945</f>
        <v>46087.39032525463</v>
      </c>
      <c r="O1948" s="35">
        <f>Data!L1945</f>
        <v>0</v>
      </c>
      <c r="P1948" s="35">
        <f>Data!M1945</f>
        <v>0</v>
      </c>
      <c r="Q1948" s="35" t="str">
        <f>IF(Data!N1945=0,"",Data!N1945)</f>
        <v/>
      </c>
      <c r="R1948" s="35">
        <f>Data!K1945</f>
        <v>0</v>
      </c>
      <c r="S1948" s="35" t="str">
        <f>IF(Data!X1945=TRUE(), "Yes", "No")</f>
        <v>No</v>
      </c>
      <c r="T1948" s="40" t="e">
        <f>#REF!</f>
        <v>#REF!</v>
      </c>
    </row>
    <row r="1949" spans="1:20" x14ac:dyDescent="0.3">
      <c r="A1949" s="35" t="str">
        <f>Data!A1946</f>
        <v>NISSAN LEAF 299-1018</v>
      </c>
      <c r="B1949" s="36">
        <f t="shared" si="30"/>
        <v>46087.39032525463</v>
      </c>
      <c r="C1949" s="37" t="str">
        <f>IF(Data!J1946="GpsRecord", CONCATENATE($U$3,": ",Data!M1946,", ",Data!L1946), CONCATENATE(Data!AB1946, " ", Data!AH1946))</f>
        <v>Aceleración de lado a lado 0</v>
      </c>
      <c r="D1949" s="38" t="str">
        <f>IF(Data!O1946=TRUE(), "Yes", "No")</f>
        <v>No</v>
      </c>
      <c r="E1949" s="38" t="str">
        <f>IF(Data!J1946="EngineStatusRecord","Engine",IF(Data!J1946="GpsRecord", "GPS", IF(Data!J1946="EngineFaultRecord", "Fault", IF(Data!J1946="DriverChange","Driver",IF(Data!J1946="CustomRecord","Custom","Debug")))))</f>
        <v>Engine</v>
      </c>
      <c r="F1949" s="39" t="str">
        <f>IF(Data!Y1946=TRUE(), "Yes", "No")</f>
        <v>No</v>
      </c>
      <c r="G1949" s="40">
        <f>Data!AK1946</f>
        <v>0</v>
      </c>
      <c r="H1949" s="35" t="str">
        <f>Data!AB1946</f>
        <v>Aceleración de lado a lado</v>
      </c>
      <c r="I1949" s="35">
        <f>Data!AD1946</f>
        <v>0</v>
      </c>
      <c r="J1949" s="35">
        <f>Data!AF1946</f>
        <v>0</v>
      </c>
      <c r="K1949" s="35" t="str">
        <f>CONCATENATE(Data!AH1946, " ", Data!AI1946)</f>
        <v>0 g-force</v>
      </c>
      <c r="L1949" s="35" t="str">
        <f>Data!C1946</f>
        <v>Vehicle, Battery Electric Vehicle</v>
      </c>
      <c r="M1949" s="35">
        <f>Data!H1946</f>
        <v>0</v>
      </c>
      <c r="N1949" s="41">
        <f>Data!I1946</f>
        <v>46087.39032525463</v>
      </c>
      <c r="O1949" s="35">
        <f>Data!L1946</f>
        <v>0</v>
      </c>
      <c r="P1949" s="35">
        <f>Data!M1946</f>
        <v>0</v>
      </c>
      <c r="Q1949" s="35" t="str">
        <f>IF(Data!N1946=0,"",Data!N1946)</f>
        <v/>
      </c>
      <c r="R1949" s="35">
        <f>Data!K1946</f>
        <v>0</v>
      </c>
      <c r="S1949" s="35" t="str">
        <f>IF(Data!X1946=TRUE(), "Yes", "No")</f>
        <v>No</v>
      </c>
      <c r="T1949" s="40" t="e">
        <f>#REF!</f>
        <v>#REF!</v>
      </c>
    </row>
    <row r="1950" spans="1:20" x14ac:dyDescent="0.3">
      <c r="A1950" s="35" t="str">
        <f>Data!A1947</f>
        <v>NISSAN LEAF 299-1018</v>
      </c>
      <c r="B1950" s="36">
        <f t="shared" si="30"/>
        <v>46087.39032525463</v>
      </c>
      <c r="C1950" s="37" t="str">
        <f>IF(Data!J1947="GpsRecord", CONCATENATE($U$3,": ",Data!M1947,", ",Data!L1947), CONCATENATE(Data!AB1947, " ", Data!AH1947))</f>
        <v>Aceleración hacia arriba o hacia abajo 0.953999989729932</v>
      </c>
      <c r="D1950" s="38" t="str">
        <f>IF(Data!O1947=TRUE(), "Yes", "No")</f>
        <v>No</v>
      </c>
      <c r="E1950" s="38" t="str">
        <f>IF(Data!J1947="EngineStatusRecord","Engine",IF(Data!J1947="GpsRecord", "GPS", IF(Data!J1947="EngineFaultRecord", "Fault", IF(Data!J1947="DriverChange","Driver",IF(Data!J1947="CustomRecord","Custom","Debug")))))</f>
        <v>Engine</v>
      </c>
      <c r="F1950" s="39" t="str">
        <f>IF(Data!Y1947=TRUE(), "Yes", "No")</f>
        <v>No</v>
      </c>
      <c r="G1950" s="40">
        <f>Data!AK1947</f>
        <v>0</v>
      </c>
      <c r="H1950" s="35" t="str">
        <f>Data!AB1947</f>
        <v>Aceleración hacia arriba o hacia abajo</v>
      </c>
      <c r="I1950" s="35">
        <f>Data!AD1947</f>
        <v>0</v>
      </c>
      <c r="J1950" s="35">
        <f>Data!AF1947</f>
        <v>0</v>
      </c>
      <c r="K1950" s="35" t="str">
        <f>CONCATENATE(Data!AH1947, " ", Data!AI1947)</f>
        <v>0.953999989729932 g-force</v>
      </c>
      <c r="L1950" s="35" t="str">
        <f>Data!C1947</f>
        <v>Vehicle, Battery Electric Vehicle</v>
      </c>
      <c r="M1950" s="35">
        <f>Data!H1947</f>
        <v>0</v>
      </c>
      <c r="N1950" s="41">
        <f>Data!I1947</f>
        <v>46087.39032525463</v>
      </c>
      <c r="O1950" s="35">
        <f>Data!L1947</f>
        <v>0</v>
      </c>
      <c r="P1950" s="35">
        <f>Data!M1947</f>
        <v>0</v>
      </c>
      <c r="Q1950" s="35" t="str">
        <f>IF(Data!N1947=0,"",Data!N1947)</f>
        <v/>
      </c>
      <c r="R1950" s="35">
        <f>Data!K1947</f>
        <v>0</v>
      </c>
      <c r="S1950" s="35" t="str">
        <f>IF(Data!X1947=TRUE(), "Yes", "No")</f>
        <v>No</v>
      </c>
      <c r="T1950" s="40" t="e">
        <f>#REF!</f>
        <v>#REF!</v>
      </c>
    </row>
    <row r="1951" spans="1:20" x14ac:dyDescent="0.3">
      <c r="A1951" s="35" t="str">
        <f>Data!A1948</f>
        <v>NISSAN LEAF 299-1018</v>
      </c>
      <c r="B1951" s="36">
        <f t="shared" si="30"/>
        <v>46087.390335648146</v>
      </c>
      <c r="C1951" s="37" t="str">
        <f>IF(Data!J1948="GpsRecord", CONCATENATE($U$3,": ",Data!M1948,", ",Data!L1948), CONCATENATE(Data!AB1948, " ", Data!AH1948))</f>
        <v>Ubicación: 9.97609, -84.3586</v>
      </c>
      <c r="D1951" s="38" t="str">
        <f>IF(Data!O1948=TRUE(), "Yes", "No")</f>
        <v>Yes</v>
      </c>
      <c r="E1951" s="38" t="str">
        <f>IF(Data!J1948="EngineStatusRecord","Engine",IF(Data!J1948="GpsRecord", "GPS", IF(Data!J1948="EngineFaultRecord", "Fault", IF(Data!J1948="DriverChange","Driver",IF(Data!J1948="CustomRecord","Custom","Debug")))))</f>
        <v>GPS</v>
      </c>
      <c r="F1951" s="39" t="str">
        <f>IF(Data!Y1948=TRUE(), "Yes", "No")</f>
        <v>Yes</v>
      </c>
      <c r="G1951" s="40">
        <f>Data!AK1948</f>
        <v>0</v>
      </c>
      <c r="H1951" s="35">
        <f>Data!AB1948</f>
        <v>0</v>
      </c>
      <c r="I1951" s="35">
        <f>Data!AD1948</f>
        <v>0</v>
      </c>
      <c r="J1951" s="35">
        <f>Data!AF1948</f>
        <v>0</v>
      </c>
      <c r="K1951" s="35" t="str">
        <f>CONCATENATE(Data!AH1948, " ", Data!AI1948)</f>
        <v xml:space="preserve"> </v>
      </c>
      <c r="L1951" s="35" t="str">
        <f>Data!C1948</f>
        <v>Vehicle, Battery Electric Vehicle</v>
      </c>
      <c r="M1951" s="35">
        <f>Data!H1948</f>
        <v>0</v>
      </c>
      <c r="N1951" s="41">
        <f>Data!I1948</f>
        <v>46087.390335648146</v>
      </c>
      <c r="O1951" s="35">
        <f>Data!L1948</f>
        <v>-84.358599999999996</v>
      </c>
      <c r="P1951" s="35">
        <f>Data!M1948</f>
        <v>9.9760899999999992</v>
      </c>
      <c r="Q1951" s="35" t="str">
        <f>IF(Data!N1948=0,"",Data!N1948)</f>
        <v>CurveSpeedEstimateError</v>
      </c>
      <c r="R1951" s="35">
        <f>Data!K1948</f>
        <v>44</v>
      </c>
      <c r="S1951" s="35" t="str">
        <f>IF(Data!X1948=TRUE(), "Yes", "No")</f>
        <v>Yes</v>
      </c>
      <c r="T1951" s="40" t="e">
        <f>#REF!</f>
        <v>#REF!</v>
      </c>
    </row>
    <row r="1952" spans="1:20" x14ac:dyDescent="0.3">
      <c r="A1952" s="35" t="str">
        <f>Data!A1949</f>
        <v>NISSAN LEAF 299-1018</v>
      </c>
      <c r="B1952" s="36">
        <f t="shared" si="30"/>
        <v>46087.390369108798</v>
      </c>
      <c r="C1952" s="37" t="str">
        <f>IF(Data!J1949="GpsRecord", CONCATENATE($U$3,": ",Data!M1949,", ",Data!L1949), CONCATENATE(Data!AB1949, " ", Data!AH1949))</f>
        <v>Aceleración hacia delante o frenado 0</v>
      </c>
      <c r="D1952" s="38" t="str">
        <f>IF(Data!O1949=TRUE(), "Yes", "No")</f>
        <v>No</v>
      </c>
      <c r="E1952" s="38" t="str">
        <f>IF(Data!J1949="EngineStatusRecord","Engine",IF(Data!J1949="GpsRecord", "GPS", IF(Data!J1949="EngineFaultRecord", "Fault", IF(Data!J1949="DriverChange","Driver",IF(Data!J1949="CustomRecord","Custom","Debug")))))</f>
        <v>Engine</v>
      </c>
      <c r="F1952" s="39" t="str">
        <f>IF(Data!Y1949=TRUE(), "Yes", "No")</f>
        <v>No</v>
      </c>
      <c r="G1952" s="40">
        <f>Data!AK1949</f>
        <v>0</v>
      </c>
      <c r="H1952" s="35" t="str">
        <f>Data!AB1949</f>
        <v>Aceleración hacia delante o frenado</v>
      </c>
      <c r="I1952" s="35">
        <f>Data!AD1949</f>
        <v>0</v>
      </c>
      <c r="J1952" s="35">
        <f>Data!AF1949</f>
        <v>0</v>
      </c>
      <c r="K1952" s="35" t="str">
        <f>CONCATENATE(Data!AH1949, " ", Data!AI1949)</f>
        <v>0 g-force</v>
      </c>
      <c r="L1952" s="35" t="str">
        <f>Data!C1949</f>
        <v>Vehicle, Battery Electric Vehicle</v>
      </c>
      <c r="M1952" s="35">
        <f>Data!H1949</f>
        <v>0</v>
      </c>
      <c r="N1952" s="41">
        <f>Data!I1949</f>
        <v>46087.390369108798</v>
      </c>
      <c r="O1952" s="35">
        <f>Data!L1949</f>
        <v>0</v>
      </c>
      <c r="P1952" s="35">
        <f>Data!M1949</f>
        <v>0</v>
      </c>
      <c r="Q1952" s="35" t="str">
        <f>IF(Data!N1949=0,"",Data!N1949)</f>
        <v/>
      </c>
      <c r="R1952" s="35">
        <f>Data!K1949</f>
        <v>0</v>
      </c>
      <c r="S1952" s="35" t="str">
        <f>IF(Data!X1949=TRUE(), "Yes", "No")</f>
        <v>No</v>
      </c>
      <c r="T1952" s="40" t="e">
        <f>#REF!</f>
        <v>#REF!</v>
      </c>
    </row>
    <row r="1953" spans="1:20" x14ac:dyDescent="0.3">
      <c r="A1953" s="35" t="str">
        <f>Data!A1950</f>
        <v>NISSAN LEAF 299-1018</v>
      </c>
      <c r="B1953" s="36">
        <f t="shared" si="30"/>
        <v>46087.390369108798</v>
      </c>
      <c r="C1953" s="37" t="str">
        <f>IF(Data!J1950="GpsRecord", CONCATENATE($U$3,": ",Data!M1950,", ",Data!L1950), CONCATENATE(Data!AB1950, " ", Data!AH1950))</f>
        <v>Aceleración de lado a lado 0</v>
      </c>
      <c r="D1953" s="38" t="str">
        <f>IF(Data!O1950=TRUE(), "Yes", "No")</f>
        <v>No</v>
      </c>
      <c r="E1953" s="38" t="str">
        <f>IF(Data!J1950="EngineStatusRecord","Engine",IF(Data!J1950="GpsRecord", "GPS", IF(Data!J1950="EngineFaultRecord", "Fault", IF(Data!J1950="DriverChange","Driver",IF(Data!J1950="CustomRecord","Custom","Debug")))))</f>
        <v>Engine</v>
      </c>
      <c r="F1953" s="39" t="str">
        <f>IF(Data!Y1950=TRUE(), "Yes", "No")</f>
        <v>No</v>
      </c>
      <c r="G1953" s="40">
        <f>Data!AK1950</f>
        <v>0</v>
      </c>
      <c r="H1953" s="35" t="str">
        <f>Data!AB1950</f>
        <v>Aceleración de lado a lado</v>
      </c>
      <c r="I1953" s="35">
        <f>Data!AD1950</f>
        <v>0</v>
      </c>
      <c r="J1953" s="35">
        <f>Data!AF1950</f>
        <v>0</v>
      </c>
      <c r="K1953" s="35" t="str">
        <f>CONCATENATE(Data!AH1950, " ", Data!AI1950)</f>
        <v>0 g-force</v>
      </c>
      <c r="L1953" s="35" t="str">
        <f>Data!C1950</f>
        <v>Vehicle, Battery Electric Vehicle</v>
      </c>
      <c r="M1953" s="35">
        <f>Data!H1950</f>
        <v>0</v>
      </c>
      <c r="N1953" s="41">
        <f>Data!I1950</f>
        <v>46087.390369108798</v>
      </c>
      <c r="O1953" s="35">
        <f>Data!L1950</f>
        <v>0</v>
      </c>
      <c r="P1953" s="35">
        <f>Data!M1950</f>
        <v>0</v>
      </c>
      <c r="Q1953" s="35" t="str">
        <f>IF(Data!N1950=0,"",Data!N1950)</f>
        <v/>
      </c>
      <c r="R1953" s="35">
        <f>Data!K1950</f>
        <v>0</v>
      </c>
      <c r="S1953" s="35" t="str">
        <f>IF(Data!X1950=TRUE(), "Yes", "No")</f>
        <v>No</v>
      </c>
      <c r="T1953" s="40" t="e">
        <f>#REF!</f>
        <v>#REF!</v>
      </c>
    </row>
    <row r="1954" spans="1:20" x14ac:dyDescent="0.3">
      <c r="A1954" s="35" t="str">
        <f>Data!A1951</f>
        <v>NISSAN LEAF 299-1018</v>
      </c>
      <c r="B1954" s="36">
        <f t="shared" si="30"/>
        <v>46087.390369108798</v>
      </c>
      <c r="C1954" s="37" t="str">
        <f>IF(Data!J1951="GpsRecord", CONCATENATE($U$3,": ",Data!M1951,", ",Data!L1951), CONCATENATE(Data!AB1951, " ", Data!AH1951))</f>
        <v>Aceleración hacia arriba o hacia abajo 0.909000015226276</v>
      </c>
      <c r="D1954" s="38" t="str">
        <f>IF(Data!O1951=TRUE(), "Yes", "No")</f>
        <v>No</v>
      </c>
      <c r="E1954" s="38" t="str">
        <f>IF(Data!J1951="EngineStatusRecord","Engine",IF(Data!J1951="GpsRecord", "GPS", IF(Data!J1951="EngineFaultRecord", "Fault", IF(Data!J1951="DriverChange","Driver",IF(Data!J1951="CustomRecord","Custom","Debug")))))</f>
        <v>Engine</v>
      </c>
      <c r="F1954" s="39" t="str">
        <f>IF(Data!Y1951=TRUE(), "Yes", "No")</f>
        <v>No</v>
      </c>
      <c r="G1954" s="40">
        <f>Data!AK1951</f>
        <v>0</v>
      </c>
      <c r="H1954" s="35" t="str">
        <f>Data!AB1951</f>
        <v>Aceleración hacia arriba o hacia abajo</v>
      </c>
      <c r="I1954" s="35">
        <f>Data!AD1951</f>
        <v>0</v>
      </c>
      <c r="J1954" s="35">
        <f>Data!AF1951</f>
        <v>0</v>
      </c>
      <c r="K1954" s="35" t="str">
        <f>CONCATENATE(Data!AH1951, " ", Data!AI1951)</f>
        <v>0.909000015226276 g-force</v>
      </c>
      <c r="L1954" s="35" t="str">
        <f>Data!C1951</f>
        <v>Vehicle, Battery Electric Vehicle</v>
      </c>
      <c r="M1954" s="35">
        <f>Data!H1951</f>
        <v>0</v>
      </c>
      <c r="N1954" s="41">
        <f>Data!I1951</f>
        <v>46087.390369108798</v>
      </c>
      <c r="O1954" s="35">
        <f>Data!L1951</f>
        <v>0</v>
      </c>
      <c r="P1954" s="35">
        <f>Data!M1951</f>
        <v>0</v>
      </c>
      <c r="Q1954" s="35" t="str">
        <f>IF(Data!N1951=0,"",Data!N1951)</f>
        <v/>
      </c>
      <c r="R1954" s="35">
        <f>Data!K1951</f>
        <v>0</v>
      </c>
      <c r="S1954" s="35" t="str">
        <f>IF(Data!X1951=TRUE(), "Yes", "No")</f>
        <v>No</v>
      </c>
      <c r="T1954" s="40" t="e">
        <f>#REF!</f>
        <v>#REF!</v>
      </c>
    </row>
    <row r="1955" spans="1:20" x14ac:dyDescent="0.3">
      <c r="A1955" s="35" t="str">
        <f>Data!A1952</f>
        <v>NISSAN LEAF 299-1018</v>
      </c>
      <c r="B1955" s="36">
        <f t="shared" si="30"/>
        <v>46087.390375613424</v>
      </c>
      <c r="C1955" s="37" t="str">
        <f>IF(Data!J1952="GpsRecord", CONCATENATE($U$3,": ",Data!M1952,", ",Data!L1952), CONCATENATE(Data!AB1952, " ", Data!AH1952))</f>
        <v>Aceleración hacia delante o frenado 0.29399998978037</v>
      </c>
      <c r="D1955" s="38" t="str">
        <f>IF(Data!O1952=TRUE(), "Yes", "No")</f>
        <v>No</v>
      </c>
      <c r="E1955" s="38" t="str">
        <f>IF(Data!J1952="EngineStatusRecord","Engine",IF(Data!J1952="GpsRecord", "GPS", IF(Data!J1952="EngineFaultRecord", "Fault", IF(Data!J1952="DriverChange","Driver",IF(Data!J1952="CustomRecord","Custom","Debug")))))</f>
        <v>Engine</v>
      </c>
      <c r="F1955" s="39" t="str">
        <f>IF(Data!Y1952=TRUE(), "Yes", "No")</f>
        <v>No</v>
      </c>
      <c r="G1955" s="40">
        <f>Data!AK1952</f>
        <v>0</v>
      </c>
      <c r="H1955" s="35" t="str">
        <f>Data!AB1952</f>
        <v>Aceleración hacia delante o frenado</v>
      </c>
      <c r="I1955" s="35">
        <f>Data!AD1952</f>
        <v>0</v>
      </c>
      <c r="J1955" s="35">
        <f>Data!AF1952</f>
        <v>0</v>
      </c>
      <c r="K1955" s="35" t="str">
        <f>CONCATENATE(Data!AH1952, " ", Data!AI1952)</f>
        <v>0.29399998978037 g-force</v>
      </c>
      <c r="L1955" s="35" t="str">
        <f>Data!C1952</f>
        <v>Vehicle, Battery Electric Vehicle</v>
      </c>
      <c r="M1955" s="35">
        <f>Data!H1952</f>
        <v>0</v>
      </c>
      <c r="N1955" s="41">
        <f>Data!I1952</f>
        <v>46087.390375613424</v>
      </c>
      <c r="O1955" s="35">
        <f>Data!L1952</f>
        <v>0</v>
      </c>
      <c r="P1955" s="35">
        <f>Data!M1952</f>
        <v>0</v>
      </c>
      <c r="Q1955" s="35" t="str">
        <f>IF(Data!N1952=0,"",Data!N1952)</f>
        <v/>
      </c>
      <c r="R1955" s="35">
        <f>Data!K1952</f>
        <v>0</v>
      </c>
      <c r="S1955" s="35" t="str">
        <f>IF(Data!X1952=TRUE(), "Yes", "No")</f>
        <v>No</v>
      </c>
      <c r="T1955" s="40" t="e">
        <f>#REF!</f>
        <v>#REF!</v>
      </c>
    </row>
    <row r="1956" spans="1:20" x14ac:dyDescent="0.3">
      <c r="A1956" s="35" t="str">
        <f>Data!A1953</f>
        <v>NISSAN LEAF 299-1018</v>
      </c>
      <c r="B1956" s="36">
        <f t="shared" si="30"/>
        <v>46087.390375613424</v>
      </c>
      <c r="C1956" s="37" t="str">
        <f>IF(Data!J1953="GpsRecord", CONCATENATE($U$3,": ",Data!M1953,", ",Data!L1953), CONCATENATE(Data!AB1953, " ", Data!AH1953))</f>
        <v>Aceleración hacia arriba o hacia abajo 0.923999938746414</v>
      </c>
      <c r="D1956" s="38" t="str">
        <f>IF(Data!O1953=TRUE(), "Yes", "No")</f>
        <v>No</v>
      </c>
      <c r="E1956" s="38" t="str">
        <f>IF(Data!J1953="EngineStatusRecord","Engine",IF(Data!J1953="GpsRecord", "GPS", IF(Data!J1953="EngineFaultRecord", "Fault", IF(Data!J1953="DriverChange","Driver",IF(Data!J1953="CustomRecord","Custom","Debug")))))</f>
        <v>Engine</v>
      </c>
      <c r="F1956" s="39" t="str">
        <f>IF(Data!Y1953=TRUE(), "Yes", "No")</f>
        <v>No</v>
      </c>
      <c r="G1956" s="40">
        <f>Data!AK1953</f>
        <v>0</v>
      </c>
      <c r="H1956" s="35" t="str">
        <f>Data!AB1953</f>
        <v>Aceleración hacia arriba o hacia abajo</v>
      </c>
      <c r="I1956" s="35">
        <f>Data!AD1953</f>
        <v>0</v>
      </c>
      <c r="J1956" s="35">
        <f>Data!AF1953</f>
        <v>0</v>
      </c>
      <c r="K1956" s="35" t="str">
        <f>CONCATENATE(Data!AH1953, " ", Data!AI1953)</f>
        <v>0.923999938746414 g-force</v>
      </c>
      <c r="L1956" s="35" t="str">
        <f>Data!C1953</f>
        <v>Vehicle, Battery Electric Vehicle</v>
      </c>
      <c r="M1956" s="35">
        <f>Data!H1953</f>
        <v>0</v>
      </c>
      <c r="N1956" s="41">
        <f>Data!I1953</f>
        <v>46087.390375613424</v>
      </c>
      <c r="O1956" s="35">
        <f>Data!L1953</f>
        <v>0</v>
      </c>
      <c r="P1956" s="35">
        <f>Data!M1953</f>
        <v>0</v>
      </c>
      <c r="Q1956" s="35" t="str">
        <f>IF(Data!N1953=0,"",Data!N1953)</f>
        <v/>
      </c>
      <c r="R1956" s="35">
        <f>Data!K1953</f>
        <v>0</v>
      </c>
      <c r="S1956" s="35" t="str">
        <f>IF(Data!X1953=TRUE(), "Yes", "No")</f>
        <v>No</v>
      </c>
      <c r="T1956" s="40" t="e">
        <f>#REF!</f>
        <v>#REF!</v>
      </c>
    </row>
    <row r="1957" spans="1:20" x14ac:dyDescent="0.3">
      <c r="A1957" s="35" t="str">
        <f>Data!A1954</f>
        <v>NISSAN LEAF 299-1018</v>
      </c>
      <c r="B1957" s="36">
        <f t="shared" si="30"/>
        <v>46087.390381944446</v>
      </c>
      <c r="C1957" s="37" t="str">
        <f>IF(Data!J1954="GpsRecord", CONCATENATE($U$3,": ",Data!M1954,", ",Data!L1954), CONCATENATE(Data!AB1954, " ", Data!AH1954))</f>
        <v>Velocidad del motor en carretera 38</v>
      </c>
      <c r="D1957" s="38" t="str">
        <f>IF(Data!O1954=TRUE(), "Yes", "No")</f>
        <v>No</v>
      </c>
      <c r="E1957" s="38" t="str">
        <f>IF(Data!J1954="EngineStatusRecord","Engine",IF(Data!J1954="GpsRecord", "GPS", IF(Data!J1954="EngineFaultRecord", "Fault", IF(Data!J1954="DriverChange","Driver",IF(Data!J1954="CustomRecord","Custom","Debug")))))</f>
        <v>Engine</v>
      </c>
      <c r="F1957" s="39" t="str">
        <f>IF(Data!Y1954=TRUE(), "Yes", "No")</f>
        <v>No</v>
      </c>
      <c r="G1957" s="40">
        <f>Data!AK1954</f>
        <v>0</v>
      </c>
      <c r="H1957" s="35" t="str">
        <f>Data!AB1954</f>
        <v>Velocidad del motor en carretera</v>
      </c>
      <c r="I1957" s="35">
        <f>Data!AD1954</f>
        <v>0</v>
      </c>
      <c r="J1957" s="35">
        <f>Data!AF1954</f>
        <v>0</v>
      </c>
      <c r="K1957" s="35" t="str">
        <f>CONCATENATE(Data!AH1954, " ", Data!AI1954)</f>
        <v>38 km/h</v>
      </c>
      <c r="L1957" s="35" t="str">
        <f>Data!C1954</f>
        <v>Vehicle, Battery Electric Vehicle</v>
      </c>
      <c r="M1957" s="35">
        <f>Data!H1954</f>
        <v>0</v>
      </c>
      <c r="N1957" s="41">
        <f>Data!I1954</f>
        <v>46087.390381944446</v>
      </c>
      <c r="O1957" s="35">
        <f>Data!L1954</f>
        <v>0</v>
      </c>
      <c r="P1957" s="35">
        <f>Data!M1954</f>
        <v>0</v>
      </c>
      <c r="Q1957" s="35" t="str">
        <f>IF(Data!N1954=0,"",Data!N1954)</f>
        <v/>
      </c>
      <c r="R1957" s="35">
        <f>Data!K1954</f>
        <v>0</v>
      </c>
      <c r="S1957" s="35" t="str">
        <f>IF(Data!X1954=TRUE(), "Yes", "No")</f>
        <v>No</v>
      </c>
      <c r="T1957" s="40" t="e">
        <f>#REF!</f>
        <v>#REF!</v>
      </c>
    </row>
    <row r="1958" spans="1:20" x14ac:dyDescent="0.3">
      <c r="A1958" s="35" t="str">
        <f>Data!A1955</f>
        <v>NISSAN LEAF 299-1018</v>
      </c>
      <c r="B1958" s="36">
        <f t="shared" si="30"/>
        <v>46087.390393518515</v>
      </c>
      <c r="C1958" s="37" t="str">
        <f>IF(Data!J1955="GpsRecord", CONCATENATE($U$3,": ",Data!M1955,", ",Data!L1955), CONCATENATE(Data!AB1955, " ", Data!AH1955))</f>
        <v>Ubicación: 9.97657, -84.35854</v>
      </c>
      <c r="D1958" s="38" t="str">
        <f>IF(Data!O1955=TRUE(), "Yes", "No")</f>
        <v>Yes</v>
      </c>
      <c r="E1958" s="38" t="str">
        <f>IF(Data!J1955="EngineStatusRecord","Engine",IF(Data!J1955="GpsRecord", "GPS", IF(Data!J1955="EngineFaultRecord", "Fault", IF(Data!J1955="DriverChange","Driver",IF(Data!J1955="CustomRecord","Custom","Debug")))))</f>
        <v>GPS</v>
      </c>
      <c r="F1958" s="39" t="str">
        <f>IF(Data!Y1955=TRUE(), "Yes", "No")</f>
        <v>Yes</v>
      </c>
      <c r="G1958" s="40">
        <f>Data!AK1955</f>
        <v>0</v>
      </c>
      <c r="H1958" s="35">
        <f>Data!AB1955</f>
        <v>0</v>
      </c>
      <c r="I1958" s="35">
        <f>Data!AD1955</f>
        <v>0</v>
      </c>
      <c r="J1958" s="35">
        <f>Data!AF1955</f>
        <v>0</v>
      </c>
      <c r="K1958" s="35" t="str">
        <f>CONCATENATE(Data!AH1955, " ", Data!AI1955)</f>
        <v xml:space="preserve"> </v>
      </c>
      <c r="L1958" s="35" t="str">
        <f>Data!C1955</f>
        <v>Vehicle, Battery Electric Vehicle</v>
      </c>
      <c r="M1958" s="35">
        <f>Data!H1955</f>
        <v>0</v>
      </c>
      <c r="N1958" s="41">
        <f>Data!I1955</f>
        <v>46087.390393518515</v>
      </c>
      <c r="O1958" s="35">
        <f>Data!L1955</f>
        <v>-84.358540000000005</v>
      </c>
      <c r="P1958" s="35">
        <f>Data!M1955</f>
        <v>9.9765700000000006</v>
      </c>
      <c r="Q1958" s="35" t="str">
        <f>IF(Data!N1955=0,"",Data!N1955)</f>
        <v>CurveBased</v>
      </c>
      <c r="R1958" s="35">
        <f>Data!K1955</f>
        <v>35</v>
      </c>
      <c r="S1958" s="35" t="str">
        <f>IF(Data!X1955=TRUE(), "Yes", "No")</f>
        <v>Yes</v>
      </c>
      <c r="T1958" s="40" t="e">
        <f>#REF!</f>
        <v>#REF!</v>
      </c>
    </row>
    <row r="1959" spans="1:20" x14ac:dyDescent="0.3">
      <c r="A1959" s="35" t="str">
        <f>Data!A1956</f>
        <v>NISSAN LEAF 299-1018</v>
      </c>
      <c r="B1959" s="36">
        <f t="shared" si="30"/>
        <v>46087.390403506943</v>
      </c>
      <c r="C1959" s="37" t="str">
        <f>IF(Data!J1956="GpsRecord", CONCATENATE($U$3,": ",Data!M1956,", ",Data!L1956), CONCATENATE(Data!AB1956, " ", Data!AH1956))</f>
        <v>Aceleración hacia delante o frenado 0</v>
      </c>
      <c r="D1959" s="38" t="str">
        <f>IF(Data!O1956=TRUE(), "Yes", "No")</f>
        <v>No</v>
      </c>
      <c r="E1959" s="38" t="str">
        <f>IF(Data!J1956="EngineStatusRecord","Engine",IF(Data!J1956="GpsRecord", "GPS", IF(Data!J1956="EngineFaultRecord", "Fault", IF(Data!J1956="DriverChange","Driver",IF(Data!J1956="CustomRecord","Custom","Debug")))))</f>
        <v>Engine</v>
      </c>
      <c r="F1959" s="39" t="str">
        <f>IF(Data!Y1956=TRUE(), "Yes", "No")</f>
        <v>No</v>
      </c>
      <c r="G1959" s="40">
        <f>Data!AK1956</f>
        <v>0</v>
      </c>
      <c r="H1959" s="35" t="str">
        <f>Data!AB1956</f>
        <v>Aceleración hacia delante o frenado</v>
      </c>
      <c r="I1959" s="35">
        <f>Data!AD1956</f>
        <v>0</v>
      </c>
      <c r="J1959" s="35">
        <f>Data!AF1956</f>
        <v>0</v>
      </c>
      <c r="K1959" s="35" t="str">
        <f>CONCATENATE(Data!AH1956, " ", Data!AI1956)</f>
        <v>0 g-force</v>
      </c>
      <c r="L1959" s="35" t="str">
        <f>Data!C1956</f>
        <v>Vehicle, Battery Electric Vehicle</v>
      </c>
      <c r="M1959" s="35">
        <f>Data!H1956</f>
        <v>0</v>
      </c>
      <c r="N1959" s="41">
        <f>Data!I1956</f>
        <v>46087.390403506943</v>
      </c>
      <c r="O1959" s="35">
        <f>Data!L1956</f>
        <v>0</v>
      </c>
      <c r="P1959" s="35">
        <f>Data!M1956</f>
        <v>0</v>
      </c>
      <c r="Q1959" s="35" t="str">
        <f>IF(Data!N1956=0,"",Data!N1956)</f>
        <v/>
      </c>
      <c r="R1959" s="35">
        <f>Data!K1956</f>
        <v>0</v>
      </c>
      <c r="S1959" s="35" t="str">
        <f>IF(Data!X1956=TRUE(), "Yes", "No")</f>
        <v>No</v>
      </c>
      <c r="T1959" s="40" t="e">
        <f>#REF!</f>
        <v>#REF!</v>
      </c>
    </row>
    <row r="1960" spans="1:20" x14ac:dyDescent="0.3">
      <c r="A1960" s="35" t="str">
        <f>Data!A1957</f>
        <v>NISSAN LEAF 299-1018</v>
      </c>
      <c r="B1960" s="36">
        <f t="shared" si="30"/>
        <v>46087.390403506943</v>
      </c>
      <c r="C1960" s="37" t="str">
        <f>IF(Data!J1957="GpsRecord", CONCATENATE($U$3,": ",Data!M1957,", ",Data!L1957), CONCATENATE(Data!AB1957, " ", Data!AH1957))</f>
        <v>Aceleración de lado a lado 0</v>
      </c>
      <c r="D1960" s="38" t="str">
        <f>IF(Data!O1957=TRUE(), "Yes", "No")</f>
        <v>No</v>
      </c>
      <c r="E1960" s="38" t="str">
        <f>IF(Data!J1957="EngineStatusRecord","Engine",IF(Data!J1957="GpsRecord", "GPS", IF(Data!J1957="EngineFaultRecord", "Fault", IF(Data!J1957="DriverChange","Driver",IF(Data!J1957="CustomRecord","Custom","Debug")))))</f>
        <v>Engine</v>
      </c>
      <c r="F1960" s="39" t="str">
        <f>IF(Data!Y1957=TRUE(), "Yes", "No")</f>
        <v>No</v>
      </c>
      <c r="G1960" s="40">
        <f>Data!AK1957</f>
        <v>0</v>
      </c>
      <c r="H1960" s="35" t="str">
        <f>Data!AB1957</f>
        <v>Aceleración de lado a lado</v>
      </c>
      <c r="I1960" s="35">
        <f>Data!AD1957</f>
        <v>0</v>
      </c>
      <c r="J1960" s="35">
        <f>Data!AF1957</f>
        <v>0</v>
      </c>
      <c r="K1960" s="35" t="str">
        <f>CONCATENATE(Data!AH1957, " ", Data!AI1957)</f>
        <v>0 g-force</v>
      </c>
      <c r="L1960" s="35" t="str">
        <f>Data!C1957</f>
        <v>Vehicle, Battery Electric Vehicle</v>
      </c>
      <c r="M1960" s="35">
        <f>Data!H1957</f>
        <v>0</v>
      </c>
      <c r="N1960" s="41">
        <f>Data!I1957</f>
        <v>46087.390403506943</v>
      </c>
      <c r="O1960" s="35">
        <f>Data!L1957</f>
        <v>0</v>
      </c>
      <c r="P1960" s="35">
        <f>Data!M1957</f>
        <v>0</v>
      </c>
      <c r="Q1960" s="35" t="str">
        <f>IF(Data!N1957=0,"",Data!N1957)</f>
        <v/>
      </c>
      <c r="R1960" s="35">
        <f>Data!K1957</f>
        <v>0</v>
      </c>
      <c r="S1960" s="35" t="str">
        <f>IF(Data!X1957=TRUE(), "Yes", "No")</f>
        <v>No</v>
      </c>
      <c r="T1960" s="40" t="e">
        <f>#REF!</f>
        <v>#REF!</v>
      </c>
    </row>
    <row r="1961" spans="1:20" x14ac:dyDescent="0.3">
      <c r="A1961" s="35" t="str">
        <f>Data!A1958</f>
        <v>NISSAN LEAF 299-1018</v>
      </c>
      <c r="B1961" s="36">
        <f t="shared" si="30"/>
        <v>46087.390403506943</v>
      </c>
      <c r="C1961" s="37" t="str">
        <f>IF(Data!J1958="GpsRecord", CONCATENATE($U$3,": ",Data!M1958,", ",Data!L1958), CONCATENATE(Data!AB1958, " ", Data!AH1958))</f>
        <v>Aceleración hacia arriba o hacia abajo 0.985999908150189</v>
      </c>
      <c r="D1961" s="38" t="str">
        <f>IF(Data!O1958=TRUE(), "Yes", "No")</f>
        <v>No</v>
      </c>
      <c r="E1961" s="38" t="str">
        <f>IF(Data!J1958="EngineStatusRecord","Engine",IF(Data!J1958="GpsRecord", "GPS", IF(Data!J1958="EngineFaultRecord", "Fault", IF(Data!J1958="DriverChange","Driver",IF(Data!J1958="CustomRecord","Custom","Debug")))))</f>
        <v>Engine</v>
      </c>
      <c r="F1961" s="39" t="str">
        <f>IF(Data!Y1958=TRUE(), "Yes", "No")</f>
        <v>No</v>
      </c>
      <c r="G1961" s="40">
        <f>Data!AK1958</f>
        <v>0</v>
      </c>
      <c r="H1961" s="35" t="str">
        <f>Data!AB1958</f>
        <v>Aceleración hacia arriba o hacia abajo</v>
      </c>
      <c r="I1961" s="35">
        <f>Data!AD1958</f>
        <v>0</v>
      </c>
      <c r="J1961" s="35">
        <f>Data!AF1958</f>
        <v>0</v>
      </c>
      <c r="K1961" s="35" t="str">
        <f>CONCATENATE(Data!AH1958, " ", Data!AI1958)</f>
        <v>0.985999908150189 g-force</v>
      </c>
      <c r="L1961" s="35" t="str">
        <f>Data!C1958</f>
        <v>Vehicle, Battery Electric Vehicle</v>
      </c>
      <c r="M1961" s="35">
        <f>Data!H1958</f>
        <v>0</v>
      </c>
      <c r="N1961" s="41">
        <f>Data!I1958</f>
        <v>46087.390403506943</v>
      </c>
      <c r="O1961" s="35">
        <f>Data!L1958</f>
        <v>0</v>
      </c>
      <c r="P1961" s="35">
        <f>Data!M1958</f>
        <v>0</v>
      </c>
      <c r="Q1961" s="35" t="str">
        <f>IF(Data!N1958=0,"",Data!N1958)</f>
        <v/>
      </c>
      <c r="R1961" s="35">
        <f>Data!K1958</f>
        <v>0</v>
      </c>
      <c r="S1961" s="35" t="str">
        <f>IF(Data!X1958=TRUE(), "Yes", "No")</f>
        <v>No</v>
      </c>
      <c r="T1961" s="40" t="e">
        <f>#REF!</f>
        <v>#REF!</v>
      </c>
    </row>
    <row r="1962" spans="1:20" x14ac:dyDescent="0.3">
      <c r="A1962" s="35" t="str">
        <f>Data!A1959</f>
        <v>NISSAN LEAF 299-1018</v>
      </c>
      <c r="B1962" s="36">
        <f t="shared" si="30"/>
        <v>46087.390439814815</v>
      </c>
      <c r="C1962" s="37" t="str">
        <f>IF(Data!J1959="GpsRecord", CONCATENATE($U$3,": ",Data!M1959,", ",Data!L1959), CONCATENATE(Data!AB1959, " ", Data!AH1959))</f>
        <v>Ubicación: 9.9769, -84.35874</v>
      </c>
      <c r="D1962" s="38" t="str">
        <f>IF(Data!O1959=TRUE(), "Yes", "No")</f>
        <v>Yes</v>
      </c>
      <c r="E1962" s="38" t="str">
        <f>IF(Data!J1959="EngineStatusRecord","Engine",IF(Data!J1959="GpsRecord", "GPS", IF(Data!J1959="EngineFaultRecord", "Fault", IF(Data!J1959="DriverChange","Driver",IF(Data!J1959="CustomRecord","Custom","Debug")))))</f>
        <v>GPS</v>
      </c>
      <c r="F1962" s="39" t="str">
        <f>IF(Data!Y1959=TRUE(), "Yes", "No")</f>
        <v>Yes</v>
      </c>
      <c r="G1962" s="40">
        <f>Data!AK1959</f>
        <v>0</v>
      </c>
      <c r="H1962" s="35">
        <f>Data!AB1959</f>
        <v>0</v>
      </c>
      <c r="I1962" s="35">
        <f>Data!AD1959</f>
        <v>0</v>
      </c>
      <c r="J1962" s="35">
        <f>Data!AF1959</f>
        <v>0</v>
      </c>
      <c r="K1962" s="35" t="str">
        <f>CONCATENATE(Data!AH1959, " ", Data!AI1959)</f>
        <v xml:space="preserve"> </v>
      </c>
      <c r="L1962" s="35" t="str">
        <f>Data!C1959</f>
        <v>Vehicle, Battery Electric Vehicle</v>
      </c>
      <c r="M1962" s="35">
        <f>Data!H1959</f>
        <v>0</v>
      </c>
      <c r="N1962" s="41">
        <f>Data!I1959</f>
        <v>46087.390439814815</v>
      </c>
      <c r="O1962" s="35">
        <f>Data!L1959</f>
        <v>-84.358739999999997</v>
      </c>
      <c r="P1962" s="35">
        <f>Data!M1959</f>
        <v>9.9769000000000005</v>
      </c>
      <c r="Q1962" s="35" t="str">
        <f>IF(Data!N1959=0,"",Data!N1959)</f>
        <v>CurveSpeedEstimateError</v>
      </c>
      <c r="R1962" s="35">
        <f>Data!K1959</f>
        <v>39</v>
      </c>
      <c r="S1962" s="35" t="str">
        <f>IF(Data!X1959=TRUE(), "Yes", "No")</f>
        <v>Yes</v>
      </c>
      <c r="T1962" s="40" t="e">
        <f>#REF!</f>
        <v>#REF!</v>
      </c>
    </row>
    <row r="1963" spans="1:20" x14ac:dyDescent="0.3">
      <c r="A1963" s="35" t="str">
        <f>Data!A1960</f>
        <v>NISSAN LEAF 299-1018</v>
      </c>
      <c r="B1963" s="36">
        <f t="shared" si="30"/>
        <v>46087.390462962961</v>
      </c>
      <c r="C1963" s="37" t="str">
        <f>IF(Data!J1960="GpsRecord", CONCATENATE($U$3,": ",Data!M1960,", ",Data!L1960), CONCATENATE(Data!AB1960, " ", Data!AH1960))</f>
        <v>Ubicación: 9.9771, -84.35878</v>
      </c>
      <c r="D1963" s="38" t="str">
        <f>IF(Data!O1960=TRUE(), "Yes", "No")</f>
        <v>Yes</v>
      </c>
      <c r="E1963" s="38" t="str">
        <f>IF(Data!J1960="EngineStatusRecord","Engine",IF(Data!J1960="GpsRecord", "GPS", IF(Data!J1960="EngineFaultRecord", "Fault", IF(Data!J1960="DriverChange","Driver",IF(Data!J1960="CustomRecord","Custom","Debug")))))</f>
        <v>GPS</v>
      </c>
      <c r="F1963" s="39" t="str">
        <f>IF(Data!Y1960=TRUE(), "Yes", "No")</f>
        <v>Yes</v>
      </c>
      <c r="G1963" s="40">
        <f>Data!AK1960</f>
        <v>0</v>
      </c>
      <c r="H1963" s="35">
        <f>Data!AB1960</f>
        <v>0</v>
      </c>
      <c r="I1963" s="35">
        <f>Data!AD1960</f>
        <v>0</v>
      </c>
      <c r="J1963" s="35">
        <f>Data!AF1960</f>
        <v>0</v>
      </c>
      <c r="K1963" s="35" t="str">
        <f>CONCATENATE(Data!AH1960, " ", Data!AI1960)</f>
        <v xml:space="preserve"> </v>
      </c>
      <c r="L1963" s="35" t="str">
        <f>Data!C1960</f>
        <v>Vehicle, Battery Electric Vehicle</v>
      </c>
      <c r="M1963" s="35">
        <f>Data!H1960</f>
        <v>0</v>
      </c>
      <c r="N1963" s="41">
        <f>Data!I1960</f>
        <v>46087.390462962961</v>
      </c>
      <c r="O1963" s="35">
        <f>Data!L1960</f>
        <v>-84.358779999999996</v>
      </c>
      <c r="P1963" s="35">
        <f>Data!M1960</f>
        <v>9.9771000000000001</v>
      </c>
      <c r="Q1963" s="35" t="str">
        <f>IF(Data!N1960=0,"",Data!N1960)</f>
        <v>CurveBased</v>
      </c>
      <c r="R1963" s="35">
        <f>Data!K1960</f>
        <v>41</v>
      </c>
      <c r="S1963" s="35" t="str">
        <f>IF(Data!X1960=TRUE(), "Yes", "No")</f>
        <v>Yes</v>
      </c>
      <c r="T1963" s="40" t="e">
        <f>#REF!</f>
        <v>#REF!</v>
      </c>
    </row>
    <row r="1964" spans="1:20" x14ac:dyDescent="0.3">
      <c r="A1964" s="35" t="str">
        <f>Data!A1961</f>
        <v>NISSAN LEAF 299-1018</v>
      </c>
      <c r="B1964" s="36">
        <f t="shared" si="30"/>
        <v>46087.390493749997</v>
      </c>
      <c r="C1964" s="37" t="str">
        <f>IF(Data!J1961="GpsRecord", CONCATENATE($U$3,": ",Data!M1961,", ",Data!L1961), CONCATENATE(Data!AB1961, " ", Data!AH1961))</f>
        <v>Energía de la batería del vehículo eléctrico 33915</v>
      </c>
      <c r="D1964" s="38" t="str">
        <f>IF(Data!O1961=TRUE(), "Yes", "No")</f>
        <v>No</v>
      </c>
      <c r="E1964" s="38" t="str">
        <f>IF(Data!J1961="EngineStatusRecord","Engine",IF(Data!J1961="GpsRecord", "GPS", IF(Data!J1961="EngineFaultRecord", "Fault", IF(Data!J1961="DriverChange","Driver",IF(Data!J1961="CustomRecord","Custom","Debug")))))</f>
        <v>Engine</v>
      </c>
      <c r="F1964" s="39" t="str">
        <f>IF(Data!Y1961=TRUE(), "Yes", "No")</f>
        <v>No</v>
      </c>
      <c r="G1964" s="40">
        <f>Data!AK1961</f>
        <v>0</v>
      </c>
      <c r="H1964" s="35" t="str">
        <f>Data!AB1961</f>
        <v>Energía de la batería del vehículo eléctrico</v>
      </c>
      <c r="I1964" s="35">
        <f>Data!AD1961</f>
        <v>0</v>
      </c>
      <c r="J1964" s="35">
        <f>Data!AF1961</f>
        <v>0</v>
      </c>
      <c r="K1964" s="35" t="str">
        <f>CONCATENATE(Data!AH1961, " ", Data!AI1961)</f>
        <v>33915 W</v>
      </c>
      <c r="L1964" s="35" t="str">
        <f>Data!C1961</f>
        <v>Vehicle, Battery Electric Vehicle</v>
      </c>
      <c r="M1964" s="35">
        <f>Data!H1961</f>
        <v>0</v>
      </c>
      <c r="N1964" s="41">
        <f>Data!I1961</f>
        <v>46087.390493749997</v>
      </c>
      <c r="O1964" s="35">
        <f>Data!L1961</f>
        <v>0</v>
      </c>
      <c r="P1964" s="35">
        <f>Data!M1961</f>
        <v>0</v>
      </c>
      <c r="Q1964" s="35" t="str">
        <f>IF(Data!N1961=0,"",Data!N1961)</f>
        <v/>
      </c>
      <c r="R1964" s="35">
        <f>Data!K1961</f>
        <v>0</v>
      </c>
      <c r="S1964" s="35" t="str">
        <f>IF(Data!X1961=TRUE(), "Yes", "No")</f>
        <v>No</v>
      </c>
      <c r="T1964" s="40" t="e">
        <f>#REF!</f>
        <v>#REF!</v>
      </c>
    </row>
    <row r="1965" spans="1:20" x14ac:dyDescent="0.3">
      <c r="A1965" s="35" t="str">
        <f>Data!A1962</f>
        <v>NISSAN LEAF 299-1018</v>
      </c>
      <c r="B1965" s="36">
        <f t="shared" si="30"/>
        <v>46087.390497685185</v>
      </c>
      <c r="C1965" s="37" t="str">
        <f>IF(Data!J1962="GpsRecord", CONCATENATE($U$3,": ",Data!M1962,", ",Data!L1962), CONCATENATE(Data!AB1962, " ", Data!AH1962))</f>
        <v>Ubicación: 9.97738, -84.35863</v>
      </c>
      <c r="D1965" s="38" t="str">
        <f>IF(Data!O1962=TRUE(), "Yes", "No")</f>
        <v>Yes</v>
      </c>
      <c r="E1965" s="38" t="str">
        <f>IF(Data!J1962="EngineStatusRecord","Engine",IF(Data!J1962="GpsRecord", "GPS", IF(Data!J1962="EngineFaultRecord", "Fault", IF(Data!J1962="DriverChange","Driver",IF(Data!J1962="CustomRecord","Custom","Debug")))))</f>
        <v>GPS</v>
      </c>
      <c r="F1965" s="39" t="str">
        <f>IF(Data!Y1962=TRUE(), "Yes", "No")</f>
        <v>Yes</v>
      </c>
      <c r="G1965" s="40">
        <f>Data!AK1962</f>
        <v>0</v>
      </c>
      <c r="H1965" s="35">
        <f>Data!AB1962</f>
        <v>0</v>
      </c>
      <c r="I1965" s="35">
        <f>Data!AD1962</f>
        <v>0</v>
      </c>
      <c r="J1965" s="35">
        <f>Data!AF1962</f>
        <v>0</v>
      </c>
      <c r="K1965" s="35" t="str">
        <f>CONCATENATE(Data!AH1962, " ", Data!AI1962)</f>
        <v xml:space="preserve"> </v>
      </c>
      <c r="L1965" s="35" t="str">
        <f>Data!C1962</f>
        <v>Vehicle, Battery Electric Vehicle</v>
      </c>
      <c r="M1965" s="35">
        <f>Data!H1962</f>
        <v>0</v>
      </c>
      <c r="N1965" s="41">
        <f>Data!I1962</f>
        <v>46087.390497685185</v>
      </c>
      <c r="O1965" s="35">
        <f>Data!L1962</f>
        <v>-84.358630000000005</v>
      </c>
      <c r="P1965" s="35">
        <f>Data!M1962</f>
        <v>9.9773800000000001</v>
      </c>
      <c r="Q1965" s="35" t="str">
        <f>IF(Data!N1962=0,"",Data!N1962)</f>
        <v>CurvePositionEstimateError</v>
      </c>
      <c r="R1965" s="35">
        <f>Data!K1962</f>
        <v>44</v>
      </c>
      <c r="S1965" s="35" t="str">
        <f>IF(Data!X1962=TRUE(), "Yes", "No")</f>
        <v>Yes</v>
      </c>
      <c r="T1965" s="40" t="e">
        <f>#REF!</f>
        <v>#REF!</v>
      </c>
    </row>
    <row r="1966" spans="1:20" x14ac:dyDescent="0.3">
      <c r="A1966" s="35" t="str">
        <f>Data!A1963</f>
        <v>NISSAN LEAF 299-1018</v>
      </c>
      <c r="B1966" s="36">
        <f t="shared" si="30"/>
        <v>46087.390521018518</v>
      </c>
      <c r="C1966" s="37" t="str">
        <f>IF(Data!J1963="GpsRecord", CONCATENATE($U$3,": ",Data!M1963,", ",Data!L1963), CONCATENATE(Data!AB1963, " ", Data!AH1963))</f>
        <v>Velocidad del motor en carretera 50</v>
      </c>
      <c r="D1966" s="38" t="str">
        <f>IF(Data!O1963=TRUE(), "Yes", "No")</f>
        <v>No</v>
      </c>
      <c r="E1966" s="38" t="str">
        <f>IF(Data!J1963="EngineStatusRecord","Engine",IF(Data!J1963="GpsRecord", "GPS", IF(Data!J1963="EngineFaultRecord", "Fault", IF(Data!J1963="DriverChange","Driver",IF(Data!J1963="CustomRecord","Custom","Debug")))))</f>
        <v>Engine</v>
      </c>
      <c r="F1966" s="39" t="str">
        <f>IF(Data!Y1963=TRUE(), "Yes", "No")</f>
        <v>No</v>
      </c>
      <c r="G1966" s="40">
        <f>Data!AK1963</f>
        <v>0</v>
      </c>
      <c r="H1966" s="35" t="str">
        <f>Data!AB1963</f>
        <v>Velocidad del motor en carretera</v>
      </c>
      <c r="I1966" s="35">
        <f>Data!AD1963</f>
        <v>0</v>
      </c>
      <c r="J1966" s="35">
        <f>Data!AF1963</f>
        <v>0</v>
      </c>
      <c r="K1966" s="35" t="str">
        <f>CONCATENATE(Data!AH1963, " ", Data!AI1963)</f>
        <v>50 km/h</v>
      </c>
      <c r="L1966" s="35" t="str">
        <f>Data!C1963</f>
        <v>Vehicle, Battery Electric Vehicle</v>
      </c>
      <c r="M1966" s="35">
        <f>Data!H1963</f>
        <v>0</v>
      </c>
      <c r="N1966" s="41">
        <f>Data!I1963</f>
        <v>46087.390521018518</v>
      </c>
      <c r="O1966" s="35">
        <f>Data!L1963</f>
        <v>0</v>
      </c>
      <c r="P1966" s="35">
        <f>Data!M1963</f>
        <v>0</v>
      </c>
      <c r="Q1966" s="35" t="str">
        <f>IF(Data!N1963=0,"",Data!N1963)</f>
        <v/>
      </c>
      <c r="R1966" s="35">
        <f>Data!K1963</f>
        <v>0</v>
      </c>
      <c r="S1966" s="35" t="str">
        <f>IF(Data!X1963=TRUE(), "Yes", "No")</f>
        <v>No</v>
      </c>
      <c r="T1966" s="40" t="e">
        <f>#REF!</f>
        <v>#REF!</v>
      </c>
    </row>
    <row r="1967" spans="1:20" x14ac:dyDescent="0.3">
      <c r="A1967" s="35" t="str">
        <f>Data!A1964</f>
        <v>NISSAN LEAF 299-1018</v>
      </c>
      <c r="B1967" s="36">
        <f t="shared" si="30"/>
        <v>46087.390532407408</v>
      </c>
      <c r="C1967" s="37" t="str">
        <f>IF(Data!J1964="GpsRecord", CONCATENATE($U$3,": ",Data!M1964,", ",Data!L1964), CONCATENATE(Data!AB1964, " ", Data!AH1964))</f>
        <v>Ubicación: 9.9777, -84.35847</v>
      </c>
      <c r="D1967" s="38" t="str">
        <f>IF(Data!O1964=TRUE(), "Yes", "No")</f>
        <v>Yes</v>
      </c>
      <c r="E1967" s="38" t="str">
        <f>IF(Data!J1964="EngineStatusRecord","Engine",IF(Data!J1964="GpsRecord", "GPS", IF(Data!J1964="EngineFaultRecord", "Fault", IF(Data!J1964="DriverChange","Driver",IF(Data!J1964="CustomRecord","Custom","Debug")))))</f>
        <v>GPS</v>
      </c>
      <c r="F1967" s="39" t="str">
        <f>IF(Data!Y1964=TRUE(), "Yes", "No")</f>
        <v>Yes</v>
      </c>
      <c r="G1967" s="40">
        <f>Data!AK1964</f>
        <v>0</v>
      </c>
      <c r="H1967" s="35">
        <f>Data!AB1964</f>
        <v>0</v>
      </c>
      <c r="I1967" s="35">
        <f>Data!AD1964</f>
        <v>0</v>
      </c>
      <c r="J1967" s="35">
        <f>Data!AF1964</f>
        <v>0</v>
      </c>
      <c r="K1967" s="35" t="str">
        <f>CONCATENATE(Data!AH1964, " ", Data!AI1964)</f>
        <v xml:space="preserve"> </v>
      </c>
      <c r="L1967" s="35" t="str">
        <f>Data!C1964</f>
        <v>Vehicle, Battery Electric Vehicle</v>
      </c>
      <c r="M1967" s="35">
        <f>Data!H1964</f>
        <v>0</v>
      </c>
      <c r="N1967" s="41">
        <f>Data!I1964</f>
        <v>46087.390532407408</v>
      </c>
      <c r="O1967" s="35">
        <f>Data!L1964</f>
        <v>-84.358469999999997</v>
      </c>
      <c r="P1967" s="35">
        <f>Data!M1964</f>
        <v>9.9777000000000005</v>
      </c>
      <c r="Q1967" s="35" t="str">
        <f>IF(Data!N1964=0,"",Data!N1964)</f>
        <v>CurveSpeed</v>
      </c>
      <c r="R1967" s="35">
        <f>Data!K1964</f>
        <v>48</v>
      </c>
      <c r="S1967" s="35" t="str">
        <f>IF(Data!X1964=TRUE(), "Yes", "No")</f>
        <v>Yes</v>
      </c>
      <c r="T1967" s="40" t="e">
        <f>#REF!</f>
        <v>#REF!</v>
      </c>
    </row>
    <row r="1968" spans="1:20" x14ac:dyDescent="0.3">
      <c r="A1968" s="35" t="str">
        <f>Data!A1965</f>
        <v>NISSAN LEAF 299-1018</v>
      </c>
      <c r="B1968" s="36">
        <f t="shared" si="30"/>
        <v>46087.390551898148</v>
      </c>
      <c r="C1968" s="37" t="str">
        <f>IF(Data!J1965="GpsRecord", CONCATENATE($U$3,": ",Data!M1965,", ",Data!L1965), CONCATENATE(Data!AB1965, " ", Data!AH1965))</f>
        <v>Energía de la batería del vehículo eléctrico -1795</v>
      </c>
      <c r="D1968" s="38" t="str">
        <f>IF(Data!O1965=TRUE(), "Yes", "No")</f>
        <v>No</v>
      </c>
      <c r="E1968" s="38" t="str">
        <f>IF(Data!J1965="EngineStatusRecord","Engine",IF(Data!J1965="GpsRecord", "GPS", IF(Data!J1965="EngineFaultRecord", "Fault", IF(Data!J1965="DriverChange","Driver",IF(Data!J1965="CustomRecord","Custom","Debug")))))</f>
        <v>Engine</v>
      </c>
      <c r="F1968" s="39" t="str">
        <f>IF(Data!Y1965=TRUE(), "Yes", "No")</f>
        <v>No</v>
      </c>
      <c r="G1968" s="40">
        <f>Data!AK1965</f>
        <v>0</v>
      </c>
      <c r="H1968" s="35" t="str">
        <f>Data!AB1965</f>
        <v>Energía de la batería del vehículo eléctrico</v>
      </c>
      <c r="I1968" s="35">
        <f>Data!AD1965</f>
        <v>0</v>
      </c>
      <c r="J1968" s="35">
        <f>Data!AF1965</f>
        <v>0</v>
      </c>
      <c r="K1968" s="35" t="str">
        <f>CONCATENATE(Data!AH1965, " ", Data!AI1965)</f>
        <v>-1795 W</v>
      </c>
      <c r="L1968" s="35" t="str">
        <f>Data!C1965</f>
        <v>Vehicle, Battery Electric Vehicle</v>
      </c>
      <c r="M1968" s="35">
        <f>Data!H1965</f>
        <v>0</v>
      </c>
      <c r="N1968" s="41">
        <f>Data!I1965</f>
        <v>46087.390551898148</v>
      </c>
      <c r="O1968" s="35">
        <f>Data!L1965</f>
        <v>0</v>
      </c>
      <c r="P1968" s="35">
        <f>Data!M1965</f>
        <v>0</v>
      </c>
      <c r="Q1968" s="35" t="str">
        <f>IF(Data!N1965=0,"",Data!N1965)</f>
        <v/>
      </c>
      <c r="R1968" s="35">
        <f>Data!K1965</f>
        <v>0</v>
      </c>
      <c r="S1968" s="35" t="str">
        <f>IF(Data!X1965=TRUE(), "Yes", "No")</f>
        <v>No</v>
      </c>
      <c r="T1968" s="40" t="e">
        <f>#REF!</f>
        <v>#REF!</v>
      </c>
    </row>
    <row r="1969" spans="1:20" x14ac:dyDescent="0.3">
      <c r="A1969" s="35" t="str">
        <f>Data!A1966</f>
        <v>NISSAN LEAF 299-1018</v>
      </c>
      <c r="B1969" s="36">
        <f t="shared" si="30"/>
        <v>46087.3905787037</v>
      </c>
      <c r="C1969" s="37" t="str">
        <f>IF(Data!J1966="GpsRecord", CONCATENATE($U$3,": ",Data!M1966,", ",Data!L1966), CONCATENATE(Data!AB1966, " ", Data!AH1966))</f>
        <v>Ubicación: 9.97812, -84.35828</v>
      </c>
      <c r="D1969" s="38" t="str">
        <f>IF(Data!O1966=TRUE(), "Yes", "No")</f>
        <v>Yes</v>
      </c>
      <c r="E1969" s="38" t="str">
        <f>IF(Data!J1966="EngineStatusRecord","Engine",IF(Data!J1966="GpsRecord", "GPS", IF(Data!J1966="EngineFaultRecord", "Fault", IF(Data!J1966="DriverChange","Driver",IF(Data!J1966="CustomRecord","Custom","Debug")))))</f>
        <v>GPS</v>
      </c>
      <c r="F1969" s="39" t="str">
        <f>IF(Data!Y1966=TRUE(), "Yes", "No")</f>
        <v>Yes</v>
      </c>
      <c r="G1969" s="40">
        <f>Data!AK1966</f>
        <v>0</v>
      </c>
      <c r="H1969" s="35">
        <f>Data!AB1966</f>
        <v>0</v>
      </c>
      <c r="I1969" s="35">
        <f>Data!AD1966</f>
        <v>0</v>
      </c>
      <c r="J1969" s="35">
        <f>Data!AF1966</f>
        <v>0</v>
      </c>
      <c r="K1969" s="35" t="str">
        <f>CONCATENATE(Data!AH1966, " ", Data!AI1966)</f>
        <v xml:space="preserve"> </v>
      </c>
      <c r="L1969" s="35" t="str">
        <f>Data!C1966</f>
        <v>Vehicle, Battery Electric Vehicle</v>
      </c>
      <c r="M1969" s="35">
        <f>Data!H1966</f>
        <v>0</v>
      </c>
      <c r="N1969" s="41">
        <f>Data!I1966</f>
        <v>46087.3905787037</v>
      </c>
      <c r="O1969" s="35">
        <f>Data!L1966</f>
        <v>-84.358279999999993</v>
      </c>
      <c r="P1969" s="35">
        <f>Data!M1966</f>
        <v>9.9781200000000005</v>
      </c>
      <c r="Q1969" s="35" t="str">
        <f>IF(Data!N1966=0,"",Data!N1966)</f>
        <v>CurveSpeedEstimateError</v>
      </c>
      <c r="R1969" s="35">
        <f>Data!K1966</f>
        <v>42</v>
      </c>
      <c r="S1969" s="35" t="str">
        <f>IF(Data!X1966=TRUE(), "Yes", "No")</f>
        <v>Yes</v>
      </c>
      <c r="T1969" s="40" t="e">
        <f>#REF!</f>
        <v>#REF!</v>
      </c>
    </row>
    <row r="1970" spans="1:20" x14ac:dyDescent="0.3">
      <c r="A1970" s="35" t="str">
        <f>Data!A1967</f>
        <v>NISSAN LEAF 299-1018</v>
      </c>
      <c r="B1970" s="36">
        <f t="shared" si="30"/>
        <v>46087.390605335648</v>
      </c>
      <c r="C1970" s="37" t="str">
        <f>IF(Data!J1967="GpsRecord", CONCATENATE($U$3,": ",Data!M1967,", ",Data!L1967), CONCATENATE(Data!AB1967, " ", Data!AH1967))</f>
        <v>Aceleración hacia delante o frenado 0</v>
      </c>
      <c r="D1970" s="38" t="str">
        <f>IF(Data!O1967=TRUE(), "Yes", "No")</f>
        <v>No</v>
      </c>
      <c r="E1970" s="38" t="str">
        <f>IF(Data!J1967="EngineStatusRecord","Engine",IF(Data!J1967="GpsRecord", "GPS", IF(Data!J1967="EngineFaultRecord", "Fault", IF(Data!J1967="DriverChange","Driver",IF(Data!J1967="CustomRecord","Custom","Debug")))))</f>
        <v>Engine</v>
      </c>
      <c r="F1970" s="39" t="str">
        <f>IF(Data!Y1967=TRUE(), "Yes", "No")</f>
        <v>No</v>
      </c>
      <c r="G1970" s="40">
        <f>Data!AK1967</f>
        <v>0</v>
      </c>
      <c r="H1970" s="35" t="str">
        <f>Data!AB1967</f>
        <v>Aceleración hacia delante o frenado</v>
      </c>
      <c r="I1970" s="35">
        <f>Data!AD1967</f>
        <v>0</v>
      </c>
      <c r="J1970" s="35">
        <f>Data!AF1967</f>
        <v>0</v>
      </c>
      <c r="K1970" s="35" t="str">
        <f>CONCATENATE(Data!AH1967, " ", Data!AI1967)</f>
        <v>0 g-force</v>
      </c>
      <c r="L1970" s="35" t="str">
        <f>Data!C1967</f>
        <v>Vehicle, Battery Electric Vehicle</v>
      </c>
      <c r="M1970" s="35">
        <f>Data!H1967</f>
        <v>0</v>
      </c>
      <c r="N1970" s="41">
        <f>Data!I1967</f>
        <v>46087.390605335648</v>
      </c>
      <c r="O1970" s="35">
        <f>Data!L1967</f>
        <v>0</v>
      </c>
      <c r="P1970" s="35">
        <f>Data!M1967</f>
        <v>0</v>
      </c>
      <c r="Q1970" s="35" t="str">
        <f>IF(Data!N1967=0,"",Data!N1967)</f>
        <v/>
      </c>
      <c r="R1970" s="35">
        <f>Data!K1967</f>
        <v>0</v>
      </c>
      <c r="S1970" s="35" t="str">
        <f>IF(Data!X1967=TRUE(), "Yes", "No")</f>
        <v>No</v>
      </c>
      <c r="T1970" s="40" t="e">
        <f>#REF!</f>
        <v>#REF!</v>
      </c>
    </row>
    <row r="1971" spans="1:20" x14ac:dyDescent="0.3">
      <c r="A1971" s="35" t="str">
        <f>Data!A1968</f>
        <v>NISSAN LEAF 299-1018</v>
      </c>
      <c r="B1971" s="36">
        <f t="shared" si="30"/>
        <v>46087.390605335648</v>
      </c>
      <c r="C1971" s="37" t="str">
        <f>IF(Data!J1968="GpsRecord", CONCATENATE($U$3,": ",Data!M1968,", ",Data!L1968), CONCATENATE(Data!AB1968, " ", Data!AH1968))</f>
        <v>Aceleración de lado a lado 0</v>
      </c>
      <c r="D1971" s="38" t="str">
        <f>IF(Data!O1968=TRUE(), "Yes", "No")</f>
        <v>No</v>
      </c>
      <c r="E1971" s="38" t="str">
        <f>IF(Data!J1968="EngineStatusRecord","Engine",IF(Data!J1968="GpsRecord", "GPS", IF(Data!J1968="EngineFaultRecord", "Fault", IF(Data!J1968="DriverChange","Driver",IF(Data!J1968="CustomRecord","Custom","Debug")))))</f>
        <v>Engine</v>
      </c>
      <c r="F1971" s="39" t="str">
        <f>IF(Data!Y1968=TRUE(), "Yes", "No")</f>
        <v>No</v>
      </c>
      <c r="G1971" s="40">
        <f>Data!AK1968</f>
        <v>0</v>
      </c>
      <c r="H1971" s="35" t="str">
        <f>Data!AB1968</f>
        <v>Aceleración de lado a lado</v>
      </c>
      <c r="I1971" s="35">
        <f>Data!AD1968</f>
        <v>0</v>
      </c>
      <c r="J1971" s="35">
        <f>Data!AF1968</f>
        <v>0</v>
      </c>
      <c r="K1971" s="35" t="str">
        <f>CONCATENATE(Data!AH1968, " ", Data!AI1968)</f>
        <v>0 g-force</v>
      </c>
      <c r="L1971" s="35" t="str">
        <f>Data!C1968</f>
        <v>Vehicle, Battery Electric Vehicle</v>
      </c>
      <c r="M1971" s="35">
        <f>Data!H1968</f>
        <v>0</v>
      </c>
      <c r="N1971" s="41">
        <f>Data!I1968</f>
        <v>46087.390605335648</v>
      </c>
      <c r="O1971" s="35">
        <f>Data!L1968</f>
        <v>0</v>
      </c>
      <c r="P1971" s="35">
        <f>Data!M1968</f>
        <v>0</v>
      </c>
      <c r="Q1971" s="35" t="str">
        <f>IF(Data!N1968=0,"",Data!N1968)</f>
        <v/>
      </c>
      <c r="R1971" s="35">
        <f>Data!K1968</f>
        <v>0</v>
      </c>
      <c r="S1971" s="35" t="str">
        <f>IF(Data!X1968=TRUE(), "Yes", "No")</f>
        <v>No</v>
      </c>
      <c r="T1971" s="40" t="e">
        <f>#REF!</f>
        <v>#REF!</v>
      </c>
    </row>
    <row r="1972" spans="1:20" x14ac:dyDescent="0.3">
      <c r="A1972" s="35" t="str">
        <f>Data!A1969</f>
        <v>NISSAN LEAF 299-1018</v>
      </c>
      <c r="B1972" s="36">
        <f t="shared" si="30"/>
        <v>46087.390605335648</v>
      </c>
      <c r="C1972" s="37" t="str">
        <f>IF(Data!J1969="GpsRecord", CONCATENATE($U$3,": ",Data!M1969,", ",Data!L1969), CONCATENATE(Data!AB1969, " ", Data!AH1969))</f>
        <v>Aceleración hacia arriba o hacia abajo 0.924999974436405</v>
      </c>
      <c r="D1972" s="38" t="str">
        <f>IF(Data!O1969=TRUE(), "Yes", "No")</f>
        <v>No</v>
      </c>
      <c r="E1972" s="38" t="str">
        <f>IF(Data!J1969="EngineStatusRecord","Engine",IF(Data!J1969="GpsRecord", "GPS", IF(Data!J1969="EngineFaultRecord", "Fault", IF(Data!J1969="DriverChange","Driver",IF(Data!J1969="CustomRecord","Custom","Debug")))))</f>
        <v>Engine</v>
      </c>
      <c r="F1972" s="39" t="str">
        <f>IF(Data!Y1969=TRUE(), "Yes", "No")</f>
        <v>No</v>
      </c>
      <c r="G1972" s="40">
        <f>Data!AK1969</f>
        <v>0</v>
      </c>
      <c r="H1972" s="35" t="str">
        <f>Data!AB1969</f>
        <v>Aceleración hacia arriba o hacia abajo</v>
      </c>
      <c r="I1972" s="35">
        <f>Data!AD1969</f>
        <v>0</v>
      </c>
      <c r="J1972" s="35">
        <f>Data!AF1969</f>
        <v>0</v>
      </c>
      <c r="K1972" s="35" t="str">
        <f>CONCATENATE(Data!AH1969, " ", Data!AI1969)</f>
        <v>0.924999974436405 g-force</v>
      </c>
      <c r="L1972" s="35" t="str">
        <f>Data!C1969</f>
        <v>Vehicle, Battery Electric Vehicle</v>
      </c>
      <c r="M1972" s="35">
        <f>Data!H1969</f>
        <v>0</v>
      </c>
      <c r="N1972" s="41">
        <f>Data!I1969</f>
        <v>46087.390605335648</v>
      </c>
      <c r="O1972" s="35">
        <f>Data!L1969</f>
        <v>0</v>
      </c>
      <c r="P1972" s="35">
        <f>Data!M1969</f>
        <v>0</v>
      </c>
      <c r="Q1972" s="35" t="str">
        <f>IF(Data!N1969=0,"",Data!N1969)</f>
        <v/>
      </c>
      <c r="R1972" s="35">
        <f>Data!K1969</f>
        <v>0</v>
      </c>
      <c r="S1972" s="35" t="str">
        <f>IF(Data!X1969=TRUE(), "Yes", "No")</f>
        <v>No</v>
      </c>
      <c r="T1972" s="40" t="e">
        <f>#REF!</f>
        <v>#REF!</v>
      </c>
    </row>
    <row r="1973" spans="1:20" x14ac:dyDescent="0.3">
      <c r="A1973" s="35" t="str">
        <f>Data!A1970</f>
        <v>NISSAN LEAF 299-1018</v>
      </c>
      <c r="B1973" s="36">
        <f t="shared" si="30"/>
        <v>46087.39060619213</v>
      </c>
      <c r="C1973" s="37" t="str">
        <f>IF(Data!J1970="GpsRecord", CONCATENATE($U$3,": ",Data!M1970,", ",Data!L1970), CONCATENATE(Data!AB1970, " ", Data!AH1970))</f>
        <v>Aceleración hacia delante o frenado 0.134999994891102</v>
      </c>
      <c r="D1973" s="38" t="str">
        <f>IF(Data!O1970=TRUE(), "Yes", "No")</f>
        <v>No</v>
      </c>
      <c r="E1973" s="38" t="str">
        <f>IF(Data!J1970="EngineStatusRecord","Engine",IF(Data!J1970="GpsRecord", "GPS", IF(Data!J1970="EngineFaultRecord", "Fault", IF(Data!J1970="DriverChange","Driver",IF(Data!J1970="CustomRecord","Custom","Debug")))))</f>
        <v>Engine</v>
      </c>
      <c r="F1973" s="39" t="str">
        <f>IF(Data!Y1970=TRUE(), "Yes", "No")</f>
        <v>No</v>
      </c>
      <c r="G1973" s="40">
        <f>Data!AK1970</f>
        <v>0</v>
      </c>
      <c r="H1973" s="35" t="str">
        <f>Data!AB1970</f>
        <v>Aceleración hacia delante o frenado</v>
      </c>
      <c r="I1973" s="35">
        <f>Data!AD1970</f>
        <v>0</v>
      </c>
      <c r="J1973" s="35">
        <f>Data!AF1970</f>
        <v>0</v>
      </c>
      <c r="K1973" s="35" t="str">
        <f>CONCATENATE(Data!AH1970, " ", Data!AI1970)</f>
        <v>0.134999994891102 g-force</v>
      </c>
      <c r="L1973" s="35" t="str">
        <f>Data!C1970</f>
        <v>Vehicle, Battery Electric Vehicle</v>
      </c>
      <c r="M1973" s="35">
        <f>Data!H1970</f>
        <v>0</v>
      </c>
      <c r="N1973" s="41">
        <f>Data!I1970</f>
        <v>46087.39060619213</v>
      </c>
      <c r="O1973" s="35">
        <f>Data!L1970</f>
        <v>0</v>
      </c>
      <c r="P1973" s="35">
        <f>Data!M1970</f>
        <v>0</v>
      </c>
      <c r="Q1973" s="35" t="str">
        <f>IF(Data!N1970=0,"",Data!N1970)</f>
        <v/>
      </c>
      <c r="R1973" s="35">
        <f>Data!K1970</f>
        <v>0</v>
      </c>
      <c r="S1973" s="35" t="str">
        <f>IF(Data!X1970=TRUE(), "Yes", "No")</f>
        <v>No</v>
      </c>
      <c r="T1973" s="40" t="e">
        <f>#REF!</f>
        <v>#REF!</v>
      </c>
    </row>
    <row r="1974" spans="1:20" x14ac:dyDescent="0.3">
      <c r="A1974" s="35" t="str">
        <f>Data!A1971</f>
        <v>NISSAN LEAF 299-1018</v>
      </c>
      <c r="B1974" s="36">
        <f t="shared" si="30"/>
        <v>46087.39060619213</v>
      </c>
      <c r="C1974" s="37" t="str">
        <f>IF(Data!J1971="GpsRecord", CONCATENATE($U$3,": ",Data!M1971,", ",Data!L1971), CONCATENATE(Data!AB1971, " ", Data!AH1971))</f>
        <v>Aceleración hacia arriba o hacia abajo 0.910999984634637</v>
      </c>
      <c r="D1974" s="38" t="str">
        <f>IF(Data!O1971=TRUE(), "Yes", "No")</f>
        <v>No</v>
      </c>
      <c r="E1974" s="38" t="str">
        <f>IF(Data!J1971="EngineStatusRecord","Engine",IF(Data!J1971="GpsRecord", "GPS", IF(Data!J1971="EngineFaultRecord", "Fault", IF(Data!J1971="DriverChange","Driver",IF(Data!J1971="CustomRecord","Custom","Debug")))))</f>
        <v>Engine</v>
      </c>
      <c r="F1974" s="39" t="str">
        <f>IF(Data!Y1971=TRUE(), "Yes", "No")</f>
        <v>No</v>
      </c>
      <c r="G1974" s="40">
        <f>Data!AK1971</f>
        <v>0</v>
      </c>
      <c r="H1974" s="35" t="str">
        <f>Data!AB1971</f>
        <v>Aceleración hacia arriba o hacia abajo</v>
      </c>
      <c r="I1974" s="35">
        <f>Data!AD1971</f>
        <v>0</v>
      </c>
      <c r="J1974" s="35">
        <f>Data!AF1971</f>
        <v>0</v>
      </c>
      <c r="K1974" s="35" t="str">
        <f>CONCATENATE(Data!AH1971, " ", Data!AI1971)</f>
        <v>0.910999984634637 g-force</v>
      </c>
      <c r="L1974" s="35" t="str">
        <f>Data!C1971</f>
        <v>Vehicle, Battery Electric Vehicle</v>
      </c>
      <c r="M1974" s="35">
        <f>Data!H1971</f>
        <v>0</v>
      </c>
      <c r="N1974" s="41">
        <f>Data!I1971</f>
        <v>46087.39060619213</v>
      </c>
      <c r="O1974" s="35">
        <f>Data!L1971</f>
        <v>0</v>
      </c>
      <c r="P1974" s="35">
        <f>Data!M1971</f>
        <v>0</v>
      </c>
      <c r="Q1974" s="35" t="str">
        <f>IF(Data!N1971=0,"",Data!N1971)</f>
        <v/>
      </c>
      <c r="R1974" s="35">
        <f>Data!K1971</f>
        <v>0</v>
      </c>
      <c r="S1974" s="35" t="str">
        <f>IF(Data!X1971=TRUE(), "Yes", "No")</f>
        <v>No</v>
      </c>
      <c r="T1974" s="40" t="e">
        <f>#REF!</f>
        <v>#REF!</v>
      </c>
    </row>
    <row r="1975" spans="1:20" x14ac:dyDescent="0.3">
      <c r="A1975" s="35" t="str">
        <f>Data!A1972</f>
        <v>NISSAN LEAF 299-1018</v>
      </c>
      <c r="B1975" s="36">
        <f t="shared" si="30"/>
        <v>46087.390628576388</v>
      </c>
      <c r="C1975" s="37" t="str">
        <f>IF(Data!J1972="GpsRecord", CONCATENATE($U$3,": ",Data!M1972,", ",Data!L1972), CONCATENATE(Data!AB1972, " ", Data!AH1972))</f>
        <v>Aceleración hacia delante o frenado 0.354999994874289</v>
      </c>
      <c r="D1975" s="38" t="str">
        <f>IF(Data!O1972=TRUE(), "Yes", "No")</f>
        <v>No</v>
      </c>
      <c r="E1975" s="38" t="str">
        <f>IF(Data!J1972="EngineStatusRecord","Engine",IF(Data!J1972="GpsRecord", "GPS", IF(Data!J1972="EngineFaultRecord", "Fault", IF(Data!J1972="DriverChange","Driver",IF(Data!J1972="CustomRecord","Custom","Debug")))))</f>
        <v>Engine</v>
      </c>
      <c r="F1975" s="39" t="str">
        <f>IF(Data!Y1972=TRUE(), "Yes", "No")</f>
        <v>No</v>
      </c>
      <c r="G1975" s="40">
        <f>Data!AK1972</f>
        <v>0</v>
      </c>
      <c r="H1975" s="35" t="str">
        <f>Data!AB1972</f>
        <v>Aceleración hacia delante o frenado</v>
      </c>
      <c r="I1975" s="35">
        <f>Data!AD1972</f>
        <v>0</v>
      </c>
      <c r="J1975" s="35">
        <f>Data!AF1972</f>
        <v>0</v>
      </c>
      <c r="K1975" s="35" t="str">
        <f>CONCATENATE(Data!AH1972, " ", Data!AI1972)</f>
        <v>0.354999994874289 g-force</v>
      </c>
      <c r="L1975" s="35" t="str">
        <f>Data!C1972</f>
        <v>Vehicle, Battery Electric Vehicle</v>
      </c>
      <c r="M1975" s="35">
        <f>Data!H1972</f>
        <v>0</v>
      </c>
      <c r="N1975" s="41">
        <f>Data!I1972</f>
        <v>46087.390628576388</v>
      </c>
      <c r="O1975" s="35">
        <f>Data!L1972</f>
        <v>0</v>
      </c>
      <c r="P1975" s="35">
        <f>Data!M1972</f>
        <v>0</v>
      </c>
      <c r="Q1975" s="35" t="str">
        <f>IF(Data!N1972=0,"",Data!N1972)</f>
        <v/>
      </c>
      <c r="R1975" s="35">
        <f>Data!K1972</f>
        <v>0</v>
      </c>
      <c r="S1975" s="35" t="str">
        <f>IF(Data!X1972=TRUE(), "Yes", "No")</f>
        <v>No</v>
      </c>
      <c r="T1975" s="40" t="e">
        <f>#REF!</f>
        <v>#REF!</v>
      </c>
    </row>
    <row r="1976" spans="1:20" x14ac:dyDescent="0.3">
      <c r="A1976" s="35" t="str">
        <f>Data!A1973</f>
        <v>NISSAN LEAF 299-1018</v>
      </c>
      <c r="B1976" s="36">
        <f t="shared" si="30"/>
        <v>46087.390628576388</v>
      </c>
      <c r="C1976" s="37" t="str">
        <f>IF(Data!J1973="GpsRecord", CONCATENATE($U$3,": ",Data!M1973,", ",Data!L1973), CONCATENATE(Data!AB1973, " ", Data!AH1973))</f>
        <v>Aceleración hacia arriba o hacia abajo 0.933999887759839</v>
      </c>
      <c r="D1976" s="38" t="str">
        <f>IF(Data!O1973=TRUE(), "Yes", "No")</f>
        <v>No</v>
      </c>
      <c r="E1976" s="38" t="str">
        <f>IF(Data!J1973="EngineStatusRecord","Engine",IF(Data!J1973="GpsRecord", "GPS", IF(Data!J1973="EngineFaultRecord", "Fault", IF(Data!J1973="DriverChange","Driver",IF(Data!J1973="CustomRecord","Custom","Debug")))))</f>
        <v>Engine</v>
      </c>
      <c r="F1976" s="39" t="str">
        <f>IF(Data!Y1973=TRUE(), "Yes", "No")</f>
        <v>No</v>
      </c>
      <c r="G1976" s="40">
        <f>Data!AK1973</f>
        <v>0</v>
      </c>
      <c r="H1976" s="35" t="str">
        <f>Data!AB1973</f>
        <v>Aceleración hacia arriba o hacia abajo</v>
      </c>
      <c r="I1976" s="35">
        <f>Data!AD1973</f>
        <v>0</v>
      </c>
      <c r="J1976" s="35">
        <f>Data!AF1973</f>
        <v>0</v>
      </c>
      <c r="K1976" s="35" t="str">
        <f>CONCATENATE(Data!AH1973, " ", Data!AI1973)</f>
        <v>0.933999887759839 g-force</v>
      </c>
      <c r="L1976" s="35" t="str">
        <f>Data!C1973</f>
        <v>Vehicle, Battery Electric Vehicle</v>
      </c>
      <c r="M1976" s="35">
        <f>Data!H1973</f>
        <v>0</v>
      </c>
      <c r="N1976" s="41">
        <f>Data!I1973</f>
        <v>46087.390628576388</v>
      </c>
      <c r="O1976" s="35">
        <f>Data!L1973</f>
        <v>0</v>
      </c>
      <c r="P1976" s="35">
        <f>Data!M1973</f>
        <v>0</v>
      </c>
      <c r="Q1976" s="35" t="str">
        <f>IF(Data!N1973=0,"",Data!N1973)</f>
        <v/>
      </c>
      <c r="R1976" s="35">
        <f>Data!K1973</f>
        <v>0</v>
      </c>
      <c r="S1976" s="35" t="str">
        <f>IF(Data!X1973=TRUE(), "Yes", "No")</f>
        <v>No</v>
      </c>
      <c r="T1976" s="40" t="e">
        <f>#REF!</f>
        <v>#REF!</v>
      </c>
    </row>
    <row r="1977" spans="1:20" x14ac:dyDescent="0.3">
      <c r="A1977" s="35" t="str">
        <f>Data!A1974</f>
        <v>NISSAN LEAF 299-1018</v>
      </c>
      <c r="B1977" s="36">
        <f t="shared" si="30"/>
        <v>46087.390637476848</v>
      </c>
      <c r="C1977" s="37" t="str">
        <f>IF(Data!J1974="GpsRecord", CONCATENATE($U$3,": ",Data!M1974,", ",Data!L1974), CONCATENATE(Data!AB1974, " ", Data!AH1974))</f>
        <v>Aceleración hacia delante o frenado 0</v>
      </c>
      <c r="D1977" s="38" t="str">
        <f>IF(Data!O1974=TRUE(), "Yes", "No")</f>
        <v>No</v>
      </c>
      <c r="E1977" s="38" t="str">
        <f>IF(Data!J1974="EngineStatusRecord","Engine",IF(Data!J1974="GpsRecord", "GPS", IF(Data!J1974="EngineFaultRecord", "Fault", IF(Data!J1974="DriverChange","Driver",IF(Data!J1974="CustomRecord","Custom","Debug")))))</f>
        <v>Engine</v>
      </c>
      <c r="F1977" s="39" t="str">
        <f>IF(Data!Y1974=TRUE(), "Yes", "No")</f>
        <v>No</v>
      </c>
      <c r="G1977" s="40">
        <f>Data!AK1974</f>
        <v>0</v>
      </c>
      <c r="H1977" s="35" t="str">
        <f>Data!AB1974</f>
        <v>Aceleración hacia delante o frenado</v>
      </c>
      <c r="I1977" s="35">
        <f>Data!AD1974</f>
        <v>0</v>
      </c>
      <c r="J1977" s="35">
        <f>Data!AF1974</f>
        <v>0</v>
      </c>
      <c r="K1977" s="35" t="str">
        <f>CONCATENATE(Data!AH1974, " ", Data!AI1974)</f>
        <v>0 g-force</v>
      </c>
      <c r="L1977" s="35" t="str">
        <f>Data!C1974</f>
        <v>Vehicle, Battery Electric Vehicle</v>
      </c>
      <c r="M1977" s="35">
        <f>Data!H1974</f>
        <v>0</v>
      </c>
      <c r="N1977" s="41">
        <f>Data!I1974</f>
        <v>46087.390637476848</v>
      </c>
      <c r="O1977" s="35">
        <f>Data!L1974</f>
        <v>0</v>
      </c>
      <c r="P1977" s="35">
        <f>Data!M1974</f>
        <v>0</v>
      </c>
      <c r="Q1977" s="35" t="str">
        <f>IF(Data!N1974=0,"",Data!N1974)</f>
        <v/>
      </c>
      <c r="R1977" s="35">
        <f>Data!K1974</f>
        <v>0</v>
      </c>
      <c r="S1977" s="35" t="str">
        <f>IF(Data!X1974=TRUE(), "Yes", "No")</f>
        <v>No</v>
      </c>
      <c r="T1977" s="40" t="e">
        <f>#REF!</f>
        <v>#REF!</v>
      </c>
    </row>
    <row r="1978" spans="1:20" x14ac:dyDescent="0.3">
      <c r="A1978" s="35" t="str">
        <f>Data!A1975</f>
        <v>NISSAN LEAF 299-1018</v>
      </c>
      <c r="B1978" s="36">
        <f t="shared" si="30"/>
        <v>46087.390637476848</v>
      </c>
      <c r="C1978" s="37" t="str">
        <f>IF(Data!J1975="GpsRecord", CONCATENATE($U$3,": ",Data!M1975,", ",Data!L1975), CONCATENATE(Data!AB1975, " ", Data!AH1975))</f>
        <v>Aceleración de lado a lado 0</v>
      </c>
      <c r="D1978" s="38" t="str">
        <f>IF(Data!O1975=TRUE(), "Yes", "No")</f>
        <v>No</v>
      </c>
      <c r="E1978" s="38" t="str">
        <f>IF(Data!J1975="EngineStatusRecord","Engine",IF(Data!J1975="GpsRecord", "GPS", IF(Data!J1975="EngineFaultRecord", "Fault", IF(Data!J1975="DriverChange","Driver",IF(Data!J1975="CustomRecord","Custom","Debug")))))</f>
        <v>Engine</v>
      </c>
      <c r="F1978" s="39" t="str">
        <f>IF(Data!Y1975=TRUE(), "Yes", "No")</f>
        <v>No</v>
      </c>
      <c r="G1978" s="40">
        <f>Data!AK1975</f>
        <v>0</v>
      </c>
      <c r="H1978" s="35" t="str">
        <f>Data!AB1975</f>
        <v>Aceleración de lado a lado</v>
      </c>
      <c r="I1978" s="35">
        <f>Data!AD1975</f>
        <v>0</v>
      </c>
      <c r="J1978" s="35">
        <f>Data!AF1975</f>
        <v>0</v>
      </c>
      <c r="K1978" s="35" t="str">
        <f>CONCATENATE(Data!AH1975, " ", Data!AI1975)</f>
        <v>0 g-force</v>
      </c>
      <c r="L1978" s="35" t="str">
        <f>Data!C1975</f>
        <v>Vehicle, Battery Electric Vehicle</v>
      </c>
      <c r="M1978" s="35">
        <f>Data!H1975</f>
        <v>0</v>
      </c>
      <c r="N1978" s="41">
        <f>Data!I1975</f>
        <v>46087.390637476848</v>
      </c>
      <c r="O1978" s="35">
        <f>Data!L1975</f>
        <v>0</v>
      </c>
      <c r="P1978" s="35">
        <f>Data!M1975</f>
        <v>0</v>
      </c>
      <c r="Q1978" s="35" t="str">
        <f>IF(Data!N1975=0,"",Data!N1975)</f>
        <v/>
      </c>
      <c r="R1978" s="35">
        <f>Data!K1975</f>
        <v>0</v>
      </c>
      <c r="S1978" s="35" t="str">
        <f>IF(Data!X1975=TRUE(), "Yes", "No")</f>
        <v>No</v>
      </c>
      <c r="T1978" s="40" t="e">
        <f>#REF!</f>
        <v>#REF!</v>
      </c>
    </row>
    <row r="1979" spans="1:20" x14ac:dyDescent="0.3">
      <c r="A1979" s="35" t="str">
        <f>Data!A1976</f>
        <v>NISSAN LEAF 299-1018</v>
      </c>
      <c r="B1979" s="36">
        <f t="shared" si="30"/>
        <v>46087.390637476848</v>
      </c>
      <c r="C1979" s="37" t="str">
        <f>IF(Data!J1976="GpsRecord", CONCATENATE($U$3,": ",Data!M1976,", ",Data!L1976), CONCATENATE(Data!AB1976, " ", Data!AH1976))</f>
        <v>Aceleración hacia arriba o hacia abajo 0.963000005024987</v>
      </c>
      <c r="D1979" s="38" t="str">
        <f>IF(Data!O1976=TRUE(), "Yes", "No")</f>
        <v>No</v>
      </c>
      <c r="E1979" s="38" t="str">
        <f>IF(Data!J1976="EngineStatusRecord","Engine",IF(Data!J1976="GpsRecord", "GPS", IF(Data!J1976="EngineFaultRecord", "Fault", IF(Data!J1976="DriverChange","Driver",IF(Data!J1976="CustomRecord","Custom","Debug")))))</f>
        <v>Engine</v>
      </c>
      <c r="F1979" s="39" t="str">
        <f>IF(Data!Y1976=TRUE(), "Yes", "No")</f>
        <v>No</v>
      </c>
      <c r="G1979" s="40">
        <f>Data!AK1976</f>
        <v>0</v>
      </c>
      <c r="H1979" s="35" t="str">
        <f>Data!AB1976</f>
        <v>Aceleración hacia arriba o hacia abajo</v>
      </c>
      <c r="I1979" s="35">
        <f>Data!AD1976</f>
        <v>0</v>
      </c>
      <c r="J1979" s="35">
        <f>Data!AF1976</f>
        <v>0</v>
      </c>
      <c r="K1979" s="35" t="str">
        <f>CONCATENATE(Data!AH1976, " ", Data!AI1976)</f>
        <v>0.963000005024987 g-force</v>
      </c>
      <c r="L1979" s="35" t="str">
        <f>Data!C1976</f>
        <v>Vehicle, Battery Electric Vehicle</v>
      </c>
      <c r="M1979" s="35">
        <f>Data!H1976</f>
        <v>0</v>
      </c>
      <c r="N1979" s="41">
        <f>Data!I1976</f>
        <v>46087.390637476848</v>
      </c>
      <c r="O1979" s="35">
        <f>Data!L1976</f>
        <v>0</v>
      </c>
      <c r="P1979" s="35">
        <f>Data!M1976</f>
        <v>0</v>
      </c>
      <c r="Q1979" s="35" t="str">
        <f>IF(Data!N1976=0,"",Data!N1976)</f>
        <v/>
      </c>
      <c r="R1979" s="35">
        <f>Data!K1976</f>
        <v>0</v>
      </c>
      <c r="S1979" s="35" t="str">
        <f>IF(Data!X1976=TRUE(), "Yes", "No")</f>
        <v>No</v>
      </c>
      <c r="T1979" s="40" t="e">
        <f>#REF!</f>
        <v>#REF!</v>
      </c>
    </row>
    <row r="1980" spans="1:20" x14ac:dyDescent="0.3">
      <c r="A1980" s="35" t="str">
        <f>Data!A1977</f>
        <v>NISSAN LEAF 299-1018</v>
      </c>
      <c r="B1980" s="36">
        <f t="shared" si="30"/>
        <v>46087.390646342596</v>
      </c>
      <c r="C1980" s="37" t="str">
        <f>IF(Data!J1977="GpsRecord", CONCATENATE($U$3,": ",Data!M1977,", ",Data!L1977), CONCATENATE(Data!AB1977, " ", Data!AH1977))</f>
        <v>Aceleración hacia delante o frenado 0</v>
      </c>
      <c r="D1980" s="38" t="str">
        <f>IF(Data!O1977=TRUE(), "Yes", "No")</f>
        <v>No</v>
      </c>
      <c r="E1980" s="38" t="str">
        <f>IF(Data!J1977="EngineStatusRecord","Engine",IF(Data!J1977="GpsRecord", "GPS", IF(Data!J1977="EngineFaultRecord", "Fault", IF(Data!J1977="DriverChange","Driver",IF(Data!J1977="CustomRecord","Custom","Debug")))))</f>
        <v>Engine</v>
      </c>
      <c r="F1980" s="39" t="str">
        <f>IF(Data!Y1977=TRUE(), "Yes", "No")</f>
        <v>No</v>
      </c>
      <c r="G1980" s="40">
        <f>Data!AK1977</f>
        <v>0</v>
      </c>
      <c r="H1980" s="35" t="str">
        <f>Data!AB1977</f>
        <v>Aceleración hacia delante o frenado</v>
      </c>
      <c r="I1980" s="35">
        <f>Data!AD1977</f>
        <v>0</v>
      </c>
      <c r="J1980" s="35">
        <f>Data!AF1977</f>
        <v>0</v>
      </c>
      <c r="K1980" s="35" t="str">
        <f>CONCATENATE(Data!AH1977, " ", Data!AI1977)</f>
        <v>0 g-force</v>
      </c>
      <c r="L1980" s="35" t="str">
        <f>Data!C1977</f>
        <v>Vehicle, Battery Electric Vehicle</v>
      </c>
      <c r="M1980" s="35">
        <f>Data!H1977</f>
        <v>0</v>
      </c>
      <c r="N1980" s="41">
        <f>Data!I1977</f>
        <v>46087.390646342596</v>
      </c>
      <c r="O1980" s="35">
        <f>Data!L1977</f>
        <v>0</v>
      </c>
      <c r="P1980" s="35">
        <f>Data!M1977</f>
        <v>0</v>
      </c>
      <c r="Q1980" s="35" t="str">
        <f>IF(Data!N1977=0,"",Data!N1977)</f>
        <v/>
      </c>
      <c r="R1980" s="35">
        <f>Data!K1977</f>
        <v>0</v>
      </c>
      <c r="S1980" s="35" t="str">
        <f>IF(Data!X1977=TRUE(), "Yes", "No")</f>
        <v>No</v>
      </c>
      <c r="T1980" s="40" t="e">
        <f>#REF!</f>
        <v>#REF!</v>
      </c>
    </row>
    <row r="1981" spans="1:20" x14ac:dyDescent="0.3">
      <c r="A1981" s="35" t="str">
        <f>Data!A1978</f>
        <v>NISSAN LEAF 299-1018</v>
      </c>
      <c r="B1981" s="36">
        <f t="shared" si="30"/>
        <v>46087.390646342596</v>
      </c>
      <c r="C1981" s="37" t="str">
        <f>IF(Data!J1978="GpsRecord", CONCATENATE($U$3,": ",Data!M1978,", ",Data!L1978), CONCATENATE(Data!AB1978, " ", Data!AH1978))</f>
        <v>Aceleración de lado a lado 0</v>
      </c>
      <c r="D1981" s="38" t="str">
        <f>IF(Data!O1978=TRUE(), "Yes", "No")</f>
        <v>No</v>
      </c>
      <c r="E1981" s="38" t="str">
        <f>IF(Data!J1978="EngineStatusRecord","Engine",IF(Data!J1978="GpsRecord", "GPS", IF(Data!J1978="EngineFaultRecord", "Fault", IF(Data!J1978="DriverChange","Driver",IF(Data!J1978="CustomRecord","Custom","Debug")))))</f>
        <v>Engine</v>
      </c>
      <c r="F1981" s="39" t="str">
        <f>IF(Data!Y1978=TRUE(), "Yes", "No")</f>
        <v>No</v>
      </c>
      <c r="G1981" s="40">
        <f>Data!AK1978</f>
        <v>0</v>
      </c>
      <c r="H1981" s="35" t="str">
        <f>Data!AB1978</f>
        <v>Aceleración de lado a lado</v>
      </c>
      <c r="I1981" s="35">
        <f>Data!AD1978</f>
        <v>0</v>
      </c>
      <c r="J1981" s="35">
        <f>Data!AF1978</f>
        <v>0</v>
      </c>
      <c r="K1981" s="35" t="str">
        <f>CONCATENATE(Data!AH1978, " ", Data!AI1978)</f>
        <v>0 g-force</v>
      </c>
      <c r="L1981" s="35" t="str">
        <f>Data!C1978</f>
        <v>Vehicle, Battery Electric Vehicle</v>
      </c>
      <c r="M1981" s="35">
        <f>Data!H1978</f>
        <v>0</v>
      </c>
      <c r="N1981" s="41">
        <f>Data!I1978</f>
        <v>46087.390646342596</v>
      </c>
      <c r="O1981" s="35">
        <f>Data!L1978</f>
        <v>0</v>
      </c>
      <c r="P1981" s="35">
        <f>Data!M1978</f>
        <v>0</v>
      </c>
      <c r="Q1981" s="35" t="str">
        <f>IF(Data!N1978=0,"",Data!N1978)</f>
        <v/>
      </c>
      <c r="R1981" s="35">
        <f>Data!K1978</f>
        <v>0</v>
      </c>
      <c r="S1981" s="35" t="str">
        <f>IF(Data!X1978=TRUE(), "Yes", "No")</f>
        <v>No</v>
      </c>
      <c r="T1981" s="40" t="e">
        <f>#REF!</f>
        <v>#REF!</v>
      </c>
    </row>
    <row r="1982" spans="1:20" x14ac:dyDescent="0.3">
      <c r="A1982" s="35" t="str">
        <f>Data!A1979</f>
        <v>NISSAN LEAF 299-1018</v>
      </c>
      <c r="B1982" s="36">
        <f t="shared" si="30"/>
        <v>46087.390646342596</v>
      </c>
      <c r="C1982" s="37" t="str">
        <f>IF(Data!J1979="GpsRecord", CONCATENATE($U$3,": ",Data!M1979,", ",Data!L1979), CONCATENATE(Data!AB1979, " ", Data!AH1979))</f>
        <v>Aceleración hacia arriba o hacia abajo 0.923999938746414</v>
      </c>
      <c r="D1982" s="38" t="str">
        <f>IF(Data!O1979=TRUE(), "Yes", "No")</f>
        <v>No</v>
      </c>
      <c r="E1982" s="38" t="str">
        <f>IF(Data!J1979="EngineStatusRecord","Engine",IF(Data!J1979="GpsRecord", "GPS", IF(Data!J1979="EngineFaultRecord", "Fault", IF(Data!J1979="DriverChange","Driver",IF(Data!J1979="CustomRecord","Custom","Debug")))))</f>
        <v>Engine</v>
      </c>
      <c r="F1982" s="39" t="str">
        <f>IF(Data!Y1979=TRUE(), "Yes", "No")</f>
        <v>No</v>
      </c>
      <c r="G1982" s="40">
        <f>Data!AK1979</f>
        <v>0</v>
      </c>
      <c r="H1982" s="35" t="str">
        <f>Data!AB1979</f>
        <v>Aceleración hacia arriba o hacia abajo</v>
      </c>
      <c r="I1982" s="35">
        <f>Data!AD1979</f>
        <v>0</v>
      </c>
      <c r="J1982" s="35">
        <f>Data!AF1979</f>
        <v>0</v>
      </c>
      <c r="K1982" s="35" t="str">
        <f>CONCATENATE(Data!AH1979, " ", Data!AI1979)</f>
        <v>0.923999938746414 g-force</v>
      </c>
      <c r="L1982" s="35" t="str">
        <f>Data!C1979</f>
        <v>Vehicle, Battery Electric Vehicle</v>
      </c>
      <c r="M1982" s="35">
        <f>Data!H1979</f>
        <v>0</v>
      </c>
      <c r="N1982" s="41">
        <f>Data!I1979</f>
        <v>46087.390646342596</v>
      </c>
      <c r="O1982" s="35">
        <f>Data!L1979</f>
        <v>0</v>
      </c>
      <c r="P1982" s="35">
        <f>Data!M1979</f>
        <v>0</v>
      </c>
      <c r="Q1982" s="35" t="str">
        <f>IF(Data!N1979=0,"",Data!N1979)</f>
        <v/>
      </c>
      <c r="R1982" s="35">
        <f>Data!K1979</f>
        <v>0</v>
      </c>
      <c r="S1982" s="35" t="str">
        <f>IF(Data!X1979=TRUE(), "Yes", "No")</f>
        <v>No</v>
      </c>
      <c r="T1982" s="40" t="e">
        <f>#REF!</f>
        <v>#REF!</v>
      </c>
    </row>
    <row r="1983" spans="1:20" x14ac:dyDescent="0.3">
      <c r="A1983" s="35" t="str">
        <f>Data!A1980</f>
        <v>NISSAN LEAF 299-1018</v>
      </c>
      <c r="B1983" s="36">
        <f t="shared" si="30"/>
        <v>46087.390652395836</v>
      </c>
      <c r="C1983" s="37" t="str">
        <f>IF(Data!J1980="GpsRecord", CONCATENATE($U$3,": ",Data!M1980,", ",Data!L1980), CONCATENATE(Data!AB1980, " ", Data!AH1980))</f>
        <v>Aceleración hacia delante o frenado -0.285999989780981</v>
      </c>
      <c r="D1983" s="38" t="str">
        <f>IF(Data!O1980=TRUE(), "Yes", "No")</f>
        <v>No</v>
      </c>
      <c r="E1983" s="38" t="str">
        <f>IF(Data!J1980="EngineStatusRecord","Engine",IF(Data!J1980="GpsRecord", "GPS", IF(Data!J1980="EngineFaultRecord", "Fault", IF(Data!J1980="DriverChange","Driver",IF(Data!J1980="CustomRecord","Custom","Debug")))))</f>
        <v>Engine</v>
      </c>
      <c r="F1983" s="39" t="str">
        <f>IF(Data!Y1980=TRUE(), "Yes", "No")</f>
        <v>No</v>
      </c>
      <c r="G1983" s="40">
        <f>Data!AK1980</f>
        <v>0</v>
      </c>
      <c r="H1983" s="35" t="str">
        <f>Data!AB1980</f>
        <v>Aceleración hacia delante o frenado</v>
      </c>
      <c r="I1983" s="35">
        <f>Data!AD1980</f>
        <v>0</v>
      </c>
      <c r="J1983" s="35">
        <f>Data!AF1980</f>
        <v>0</v>
      </c>
      <c r="K1983" s="35" t="str">
        <f>CONCATENATE(Data!AH1980, " ", Data!AI1980)</f>
        <v>-0.285999989780981 g-force</v>
      </c>
      <c r="L1983" s="35" t="str">
        <f>Data!C1980</f>
        <v>Vehicle, Battery Electric Vehicle</v>
      </c>
      <c r="M1983" s="35">
        <f>Data!H1980</f>
        <v>0</v>
      </c>
      <c r="N1983" s="41">
        <f>Data!I1980</f>
        <v>46087.390652395836</v>
      </c>
      <c r="O1983" s="35">
        <f>Data!L1980</f>
        <v>0</v>
      </c>
      <c r="P1983" s="35">
        <f>Data!M1980</f>
        <v>0</v>
      </c>
      <c r="Q1983" s="35" t="str">
        <f>IF(Data!N1980=0,"",Data!N1980)</f>
        <v/>
      </c>
      <c r="R1983" s="35">
        <f>Data!K1980</f>
        <v>0</v>
      </c>
      <c r="S1983" s="35" t="str">
        <f>IF(Data!X1980=TRUE(), "Yes", "No")</f>
        <v>No</v>
      </c>
      <c r="T1983" s="40" t="e">
        <f>#REF!</f>
        <v>#REF!</v>
      </c>
    </row>
    <row r="1984" spans="1:20" x14ac:dyDescent="0.3">
      <c r="A1984" s="35" t="str">
        <f>Data!A1981</f>
        <v>NISSAN LEAF 299-1018</v>
      </c>
      <c r="B1984" s="36">
        <f t="shared" si="30"/>
        <v>46087.390652395836</v>
      </c>
      <c r="C1984" s="37" t="str">
        <f>IF(Data!J1981="GpsRecord", CONCATENATE($U$3,": ",Data!M1981,", ",Data!L1981), CONCATENATE(Data!AB1981, " ", Data!AH1981))</f>
        <v>Aceleración hacia arriba o hacia abajo 0.929999948943117</v>
      </c>
      <c r="D1984" s="38" t="str">
        <f>IF(Data!O1981=TRUE(), "Yes", "No")</f>
        <v>No</v>
      </c>
      <c r="E1984" s="38" t="str">
        <f>IF(Data!J1981="EngineStatusRecord","Engine",IF(Data!J1981="GpsRecord", "GPS", IF(Data!J1981="EngineFaultRecord", "Fault", IF(Data!J1981="DriverChange","Driver",IF(Data!J1981="CustomRecord","Custom","Debug")))))</f>
        <v>Engine</v>
      </c>
      <c r="F1984" s="39" t="str">
        <f>IF(Data!Y1981=TRUE(), "Yes", "No")</f>
        <v>No</v>
      </c>
      <c r="G1984" s="40">
        <f>Data!AK1981</f>
        <v>0</v>
      </c>
      <c r="H1984" s="35" t="str">
        <f>Data!AB1981</f>
        <v>Aceleración hacia arriba o hacia abajo</v>
      </c>
      <c r="I1984" s="35">
        <f>Data!AD1981</f>
        <v>0</v>
      </c>
      <c r="J1984" s="35">
        <f>Data!AF1981</f>
        <v>0</v>
      </c>
      <c r="K1984" s="35" t="str">
        <f>CONCATENATE(Data!AH1981, " ", Data!AI1981)</f>
        <v>0.929999948943117 g-force</v>
      </c>
      <c r="L1984" s="35" t="str">
        <f>Data!C1981</f>
        <v>Vehicle, Battery Electric Vehicle</v>
      </c>
      <c r="M1984" s="35">
        <f>Data!H1981</f>
        <v>0</v>
      </c>
      <c r="N1984" s="41">
        <f>Data!I1981</f>
        <v>46087.390652395836</v>
      </c>
      <c r="O1984" s="35">
        <f>Data!L1981</f>
        <v>0</v>
      </c>
      <c r="P1984" s="35">
        <f>Data!M1981</f>
        <v>0</v>
      </c>
      <c r="Q1984" s="35" t="str">
        <f>IF(Data!N1981=0,"",Data!N1981)</f>
        <v/>
      </c>
      <c r="R1984" s="35">
        <f>Data!K1981</f>
        <v>0</v>
      </c>
      <c r="S1984" s="35" t="str">
        <f>IF(Data!X1981=TRUE(), "Yes", "No")</f>
        <v>No</v>
      </c>
      <c r="T1984" s="40" t="e">
        <f>#REF!</f>
        <v>#REF!</v>
      </c>
    </row>
    <row r="1985" spans="1:20" x14ac:dyDescent="0.3">
      <c r="A1985" s="35" t="str">
        <f>Data!A1982</f>
        <v>NISSAN LEAF 299-1018</v>
      </c>
      <c r="B1985" s="36">
        <f t="shared" si="30"/>
        <v>46087.390677175928</v>
      </c>
      <c r="C1985" s="37" t="str">
        <f>IF(Data!J1982="GpsRecord", CONCATENATE($U$3,": ",Data!M1982,", ",Data!L1982), CONCATENATE(Data!AB1982, " ", Data!AH1982))</f>
        <v>Aceleración hacia delante o frenado 0</v>
      </c>
      <c r="D1985" s="38" t="str">
        <f>IF(Data!O1982=TRUE(), "Yes", "No")</f>
        <v>No</v>
      </c>
      <c r="E1985" s="38" t="str">
        <f>IF(Data!J1982="EngineStatusRecord","Engine",IF(Data!J1982="GpsRecord", "GPS", IF(Data!J1982="EngineFaultRecord", "Fault", IF(Data!J1982="DriverChange","Driver",IF(Data!J1982="CustomRecord","Custom","Debug")))))</f>
        <v>Engine</v>
      </c>
      <c r="F1985" s="39" t="str">
        <f>IF(Data!Y1982=TRUE(), "Yes", "No")</f>
        <v>No</v>
      </c>
      <c r="G1985" s="40">
        <f>Data!AK1982</f>
        <v>0</v>
      </c>
      <c r="H1985" s="35" t="str">
        <f>Data!AB1982</f>
        <v>Aceleración hacia delante o frenado</v>
      </c>
      <c r="I1985" s="35">
        <f>Data!AD1982</f>
        <v>0</v>
      </c>
      <c r="J1985" s="35">
        <f>Data!AF1982</f>
        <v>0</v>
      </c>
      <c r="K1985" s="35" t="str">
        <f>CONCATENATE(Data!AH1982, " ", Data!AI1982)</f>
        <v>0 g-force</v>
      </c>
      <c r="L1985" s="35" t="str">
        <f>Data!C1982</f>
        <v>Vehicle, Battery Electric Vehicle</v>
      </c>
      <c r="M1985" s="35">
        <f>Data!H1982</f>
        <v>0</v>
      </c>
      <c r="N1985" s="41">
        <f>Data!I1982</f>
        <v>46087.390677175928</v>
      </c>
      <c r="O1985" s="35">
        <f>Data!L1982</f>
        <v>0</v>
      </c>
      <c r="P1985" s="35">
        <f>Data!M1982</f>
        <v>0</v>
      </c>
      <c r="Q1985" s="35" t="str">
        <f>IF(Data!N1982=0,"",Data!N1982)</f>
        <v/>
      </c>
      <c r="R1985" s="35">
        <f>Data!K1982</f>
        <v>0</v>
      </c>
      <c r="S1985" s="35" t="str">
        <f>IF(Data!X1982=TRUE(), "Yes", "No")</f>
        <v>No</v>
      </c>
      <c r="T1985" s="40" t="e">
        <f>#REF!</f>
        <v>#REF!</v>
      </c>
    </row>
    <row r="1986" spans="1:20" x14ac:dyDescent="0.3">
      <c r="A1986" s="35" t="str">
        <f>Data!A1983</f>
        <v>NISSAN LEAF 299-1018</v>
      </c>
      <c r="B1986" s="36">
        <f t="shared" si="30"/>
        <v>46087.390677175928</v>
      </c>
      <c r="C1986" s="37" t="str">
        <f>IF(Data!J1983="GpsRecord", CONCATENATE($U$3,": ",Data!M1983,", ",Data!L1983), CONCATENATE(Data!AB1983, " ", Data!AH1983))</f>
        <v>Aceleración de lado a lado 0</v>
      </c>
      <c r="D1986" s="38" t="str">
        <f>IF(Data!O1983=TRUE(), "Yes", "No")</f>
        <v>No</v>
      </c>
      <c r="E1986" s="38" t="str">
        <f>IF(Data!J1983="EngineStatusRecord","Engine",IF(Data!J1983="GpsRecord", "GPS", IF(Data!J1983="EngineFaultRecord", "Fault", IF(Data!J1983="DriverChange","Driver",IF(Data!J1983="CustomRecord","Custom","Debug")))))</f>
        <v>Engine</v>
      </c>
      <c r="F1986" s="39" t="str">
        <f>IF(Data!Y1983=TRUE(), "Yes", "No")</f>
        <v>No</v>
      </c>
      <c r="G1986" s="40">
        <f>Data!AK1983</f>
        <v>0</v>
      </c>
      <c r="H1986" s="35" t="str">
        <f>Data!AB1983</f>
        <v>Aceleración de lado a lado</v>
      </c>
      <c r="I1986" s="35">
        <f>Data!AD1983</f>
        <v>0</v>
      </c>
      <c r="J1986" s="35">
        <f>Data!AF1983</f>
        <v>0</v>
      </c>
      <c r="K1986" s="35" t="str">
        <f>CONCATENATE(Data!AH1983, " ", Data!AI1983)</f>
        <v>0 g-force</v>
      </c>
      <c r="L1986" s="35" t="str">
        <f>Data!C1983</f>
        <v>Vehicle, Battery Electric Vehicle</v>
      </c>
      <c r="M1986" s="35">
        <f>Data!H1983</f>
        <v>0</v>
      </c>
      <c r="N1986" s="41">
        <f>Data!I1983</f>
        <v>46087.390677175928</v>
      </c>
      <c r="O1986" s="35">
        <f>Data!L1983</f>
        <v>0</v>
      </c>
      <c r="P1986" s="35">
        <f>Data!M1983</f>
        <v>0</v>
      </c>
      <c r="Q1986" s="35" t="str">
        <f>IF(Data!N1983=0,"",Data!N1983)</f>
        <v/>
      </c>
      <c r="R1986" s="35">
        <f>Data!K1983</f>
        <v>0</v>
      </c>
      <c r="S1986" s="35" t="str">
        <f>IF(Data!X1983=TRUE(), "Yes", "No")</f>
        <v>No</v>
      </c>
      <c r="T1986" s="40" t="e">
        <f>#REF!</f>
        <v>#REF!</v>
      </c>
    </row>
    <row r="1987" spans="1:20" x14ac:dyDescent="0.3">
      <c r="A1987" s="35" t="str">
        <f>Data!A1984</f>
        <v>NISSAN LEAF 299-1018</v>
      </c>
      <c r="B1987" s="36">
        <f t="shared" si="30"/>
        <v>46087.390677175928</v>
      </c>
      <c r="C1987" s="37" t="str">
        <f>IF(Data!J1984="GpsRecord", CONCATENATE($U$3,": ",Data!M1984,", ",Data!L1984), CONCATENATE(Data!AB1984, " ", Data!AH1984))</f>
        <v>Aceleración hacia arriba o hacia abajo 0.963999938743357</v>
      </c>
      <c r="D1987" s="38" t="str">
        <f>IF(Data!O1984=TRUE(), "Yes", "No")</f>
        <v>No</v>
      </c>
      <c r="E1987" s="38" t="str">
        <f>IF(Data!J1984="EngineStatusRecord","Engine",IF(Data!J1984="GpsRecord", "GPS", IF(Data!J1984="EngineFaultRecord", "Fault", IF(Data!J1984="DriverChange","Driver",IF(Data!J1984="CustomRecord","Custom","Debug")))))</f>
        <v>Engine</v>
      </c>
      <c r="F1987" s="39" t="str">
        <f>IF(Data!Y1984=TRUE(), "Yes", "No")</f>
        <v>No</v>
      </c>
      <c r="G1987" s="40">
        <f>Data!AK1984</f>
        <v>0</v>
      </c>
      <c r="H1987" s="35" t="str">
        <f>Data!AB1984</f>
        <v>Aceleración hacia arriba o hacia abajo</v>
      </c>
      <c r="I1987" s="35">
        <f>Data!AD1984</f>
        <v>0</v>
      </c>
      <c r="J1987" s="35">
        <f>Data!AF1984</f>
        <v>0</v>
      </c>
      <c r="K1987" s="35" t="str">
        <f>CONCATENATE(Data!AH1984, " ", Data!AI1984)</f>
        <v>0.963999938743357 g-force</v>
      </c>
      <c r="L1987" s="35" t="str">
        <f>Data!C1984</f>
        <v>Vehicle, Battery Electric Vehicle</v>
      </c>
      <c r="M1987" s="35">
        <f>Data!H1984</f>
        <v>0</v>
      </c>
      <c r="N1987" s="41">
        <f>Data!I1984</f>
        <v>46087.390677175928</v>
      </c>
      <c r="O1987" s="35">
        <f>Data!L1984</f>
        <v>0</v>
      </c>
      <c r="P1987" s="35">
        <f>Data!M1984</f>
        <v>0</v>
      </c>
      <c r="Q1987" s="35" t="str">
        <f>IF(Data!N1984=0,"",Data!N1984)</f>
        <v/>
      </c>
      <c r="R1987" s="35">
        <f>Data!K1984</f>
        <v>0</v>
      </c>
      <c r="S1987" s="35" t="str">
        <f>IF(Data!X1984=TRUE(), "Yes", "No")</f>
        <v>No</v>
      </c>
      <c r="T1987" s="40" t="e">
        <f>#REF!</f>
        <v>#REF!</v>
      </c>
    </row>
    <row r="1988" spans="1:20" x14ac:dyDescent="0.3">
      <c r="A1988" s="35" t="str">
        <f>Data!A1985</f>
        <v>NISSAN LEAF 299-1018</v>
      </c>
      <c r="B1988" s="36">
        <f t="shared" si="30"/>
        <v>46087.390682870369</v>
      </c>
      <c r="C1988" s="37" t="str">
        <f>IF(Data!J1985="GpsRecord", CONCATENATE($U$3,": ",Data!M1985,", ",Data!L1985), CONCATENATE(Data!AB1985, " ", Data!AH1985))</f>
        <v>Ubicación: 9.97876, -84.35769</v>
      </c>
      <c r="D1988" s="38" t="str">
        <f>IF(Data!O1985=TRUE(), "Yes", "No")</f>
        <v>Yes</v>
      </c>
      <c r="E1988" s="38" t="str">
        <f>IF(Data!J1985="EngineStatusRecord","Engine",IF(Data!J1985="GpsRecord", "GPS", IF(Data!J1985="EngineFaultRecord", "Fault", IF(Data!J1985="DriverChange","Driver",IF(Data!J1985="CustomRecord","Custom","Debug")))))</f>
        <v>GPS</v>
      </c>
      <c r="F1988" s="39" t="str">
        <f>IF(Data!Y1985=TRUE(), "Yes", "No")</f>
        <v>Yes</v>
      </c>
      <c r="G1988" s="40">
        <f>Data!AK1985</f>
        <v>0</v>
      </c>
      <c r="H1988" s="35">
        <f>Data!AB1985</f>
        <v>0</v>
      </c>
      <c r="I1988" s="35">
        <f>Data!AD1985</f>
        <v>0</v>
      </c>
      <c r="J1988" s="35">
        <f>Data!AF1985</f>
        <v>0</v>
      </c>
      <c r="K1988" s="35" t="str">
        <f>CONCATENATE(Data!AH1985, " ", Data!AI1985)</f>
        <v xml:space="preserve"> </v>
      </c>
      <c r="L1988" s="35" t="str">
        <f>Data!C1985</f>
        <v>Vehicle, Battery Electric Vehicle</v>
      </c>
      <c r="M1988" s="35">
        <f>Data!H1985</f>
        <v>0</v>
      </c>
      <c r="N1988" s="41">
        <f>Data!I1985</f>
        <v>46087.390682870369</v>
      </c>
      <c r="O1988" s="35">
        <f>Data!L1985</f>
        <v>-84.357690000000005</v>
      </c>
      <c r="P1988" s="35">
        <f>Data!M1985</f>
        <v>9.9787599999999994</v>
      </c>
      <c r="Q1988" s="35" t="str">
        <f>IF(Data!N1985=0,"",Data!N1985)</f>
        <v>CurveSpeedEstimateError</v>
      </c>
      <c r="R1988" s="35">
        <f>Data!K1985</f>
        <v>39</v>
      </c>
      <c r="S1988" s="35" t="str">
        <f>IF(Data!X1985=TRUE(), "Yes", "No")</f>
        <v>Yes</v>
      </c>
      <c r="T1988" s="40" t="e">
        <f>#REF!</f>
        <v>#REF!</v>
      </c>
    </row>
    <row r="1989" spans="1:20" x14ac:dyDescent="0.3">
      <c r="A1989" s="35" t="str">
        <f>Data!A1986</f>
        <v>NISSAN LEAF 299-1018</v>
      </c>
      <c r="B1989" s="36">
        <f t="shared" si="30"/>
        <v>46087.390685902777</v>
      </c>
      <c r="C1989" s="37" t="str">
        <f>IF(Data!J1986="GpsRecord", CONCATENATE($U$3,": ",Data!M1986,", ",Data!L1986), CONCATENATE(Data!AB1986, " ", Data!AH1986))</f>
        <v>Aceleración hacia delante o frenado 0</v>
      </c>
      <c r="D1989" s="38" t="str">
        <f>IF(Data!O1986=TRUE(), "Yes", "No")</f>
        <v>No</v>
      </c>
      <c r="E1989" s="38" t="str">
        <f>IF(Data!J1986="EngineStatusRecord","Engine",IF(Data!J1986="GpsRecord", "GPS", IF(Data!J1986="EngineFaultRecord", "Fault", IF(Data!J1986="DriverChange","Driver",IF(Data!J1986="CustomRecord","Custom","Debug")))))</f>
        <v>Engine</v>
      </c>
      <c r="F1989" s="39" t="str">
        <f>IF(Data!Y1986=TRUE(), "Yes", "No")</f>
        <v>No</v>
      </c>
      <c r="G1989" s="40">
        <f>Data!AK1986</f>
        <v>0</v>
      </c>
      <c r="H1989" s="35" t="str">
        <f>Data!AB1986</f>
        <v>Aceleración hacia delante o frenado</v>
      </c>
      <c r="I1989" s="35">
        <f>Data!AD1986</f>
        <v>0</v>
      </c>
      <c r="J1989" s="35">
        <f>Data!AF1986</f>
        <v>0</v>
      </c>
      <c r="K1989" s="35" t="str">
        <f>CONCATENATE(Data!AH1986, " ", Data!AI1986)</f>
        <v>0 g-force</v>
      </c>
      <c r="L1989" s="35" t="str">
        <f>Data!C1986</f>
        <v>Vehicle, Battery Electric Vehicle</v>
      </c>
      <c r="M1989" s="35">
        <f>Data!H1986</f>
        <v>0</v>
      </c>
      <c r="N1989" s="41">
        <f>Data!I1986</f>
        <v>46087.390685902777</v>
      </c>
      <c r="O1989" s="35">
        <f>Data!L1986</f>
        <v>0</v>
      </c>
      <c r="P1989" s="35">
        <f>Data!M1986</f>
        <v>0</v>
      </c>
      <c r="Q1989" s="35" t="str">
        <f>IF(Data!N1986=0,"",Data!N1986)</f>
        <v/>
      </c>
      <c r="R1989" s="35">
        <f>Data!K1986</f>
        <v>0</v>
      </c>
      <c r="S1989" s="35" t="str">
        <f>IF(Data!X1986=TRUE(), "Yes", "No")</f>
        <v>No</v>
      </c>
      <c r="T1989" s="40" t="e">
        <f>#REF!</f>
        <v>#REF!</v>
      </c>
    </row>
    <row r="1990" spans="1:20" x14ac:dyDescent="0.3">
      <c r="A1990" s="35" t="str">
        <f>Data!A1987</f>
        <v>NISSAN LEAF 299-1018</v>
      </c>
      <c r="B1990" s="36">
        <f t="shared" si="30"/>
        <v>46087.390685902777</v>
      </c>
      <c r="C1990" s="37" t="str">
        <f>IF(Data!J1987="GpsRecord", CONCATENATE($U$3,": ",Data!M1987,", ",Data!L1987), CONCATENATE(Data!AB1987, " ", Data!AH1987))</f>
        <v>Aceleración de lado a lado 0</v>
      </c>
      <c r="D1990" s="38" t="str">
        <f>IF(Data!O1987=TRUE(), "Yes", "No")</f>
        <v>No</v>
      </c>
      <c r="E1990" s="38" t="str">
        <f>IF(Data!J1987="EngineStatusRecord","Engine",IF(Data!J1987="GpsRecord", "GPS", IF(Data!J1987="EngineFaultRecord", "Fault", IF(Data!J1987="DriverChange","Driver",IF(Data!J1987="CustomRecord","Custom","Debug")))))</f>
        <v>Engine</v>
      </c>
      <c r="F1990" s="39" t="str">
        <f>IF(Data!Y1987=TRUE(), "Yes", "No")</f>
        <v>No</v>
      </c>
      <c r="G1990" s="40">
        <f>Data!AK1987</f>
        <v>0</v>
      </c>
      <c r="H1990" s="35" t="str">
        <f>Data!AB1987</f>
        <v>Aceleración de lado a lado</v>
      </c>
      <c r="I1990" s="35">
        <f>Data!AD1987</f>
        <v>0</v>
      </c>
      <c r="J1990" s="35">
        <f>Data!AF1987</f>
        <v>0</v>
      </c>
      <c r="K1990" s="35" t="str">
        <f>CONCATENATE(Data!AH1987, " ", Data!AI1987)</f>
        <v>0 g-force</v>
      </c>
      <c r="L1990" s="35" t="str">
        <f>Data!C1987</f>
        <v>Vehicle, Battery Electric Vehicle</v>
      </c>
      <c r="M1990" s="35">
        <f>Data!H1987</f>
        <v>0</v>
      </c>
      <c r="N1990" s="41">
        <f>Data!I1987</f>
        <v>46087.390685902777</v>
      </c>
      <c r="O1990" s="35">
        <f>Data!L1987</f>
        <v>0</v>
      </c>
      <c r="P1990" s="35">
        <f>Data!M1987</f>
        <v>0</v>
      </c>
      <c r="Q1990" s="35" t="str">
        <f>IF(Data!N1987=0,"",Data!N1987)</f>
        <v/>
      </c>
      <c r="R1990" s="35">
        <f>Data!K1987</f>
        <v>0</v>
      </c>
      <c r="S1990" s="35" t="str">
        <f>IF(Data!X1987=TRUE(), "Yes", "No")</f>
        <v>No</v>
      </c>
      <c r="T1990" s="40" t="e">
        <f>#REF!</f>
        <v>#REF!</v>
      </c>
    </row>
    <row r="1991" spans="1:20" x14ac:dyDescent="0.3">
      <c r="A1991" s="35" t="str">
        <f>Data!A1988</f>
        <v>NISSAN LEAF 299-1018</v>
      </c>
      <c r="B1991" s="36">
        <f t="shared" si="30"/>
        <v>46087.390685902777</v>
      </c>
      <c r="C1991" s="37" t="str">
        <f>IF(Data!J1988="GpsRecord", CONCATENATE($U$3,": ",Data!M1988,", ",Data!L1988), CONCATENATE(Data!AB1988, " ", Data!AH1988))</f>
        <v>Aceleración hacia arriba o hacia abajo 0.884000040721092</v>
      </c>
      <c r="D1991" s="38" t="str">
        <f>IF(Data!O1988=TRUE(), "Yes", "No")</f>
        <v>No</v>
      </c>
      <c r="E1991" s="38" t="str">
        <f>IF(Data!J1988="EngineStatusRecord","Engine",IF(Data!J1988="GpsRecord", "GPS", IF(Data!J1988="EngineFaultRecord", "Fault", IF(Data!J1988="DriverChange","Driver",IF(Data!J1988="CustomRecord","Custom","Debug")))))</f>
        <v>Engine</v>
      </c>
      <c r="F1991" s="39" t="str">
        <f>IF(Data!Y1988=TRUE(), "Yes", "No")</f>
        <v>No</v>
      </c>
      <c r="G1991" s="40">
        <f>Data!AK1988</f>
        <v>0</v>
      </c>
      <c r="H1991" s="35" t="str">
        <f>Data!AB1988</f>
        <v>Aceleración hacia arriba o hacia abajo</v>
      </c>
      <c r="I1991" s="35">
        <f>Data!AD1988</f>
        <v>0</v>
      </c>
      <c r="J1991" s="35">
        <f>Data!AF1988</f>
        <v>0</v>
      </c>
      <c r="K1991" s="35" t="str">
        <f>CONCATENATE(Data!AH1988, " ", Data!AI1988)</f>
        <v>0.884000040721092 g-force</v>
      </c>
      <c r="L1991" s="35" t="str">
        <f>Data!C1988</f>
        <v>Vehicle, Battery Electric Vehicle</v>
      </c>
      <c r="M1991" s="35">
        <f>Data!H1988</f>
        <v>0</v>
      </c>
      <c r="N1991" s="41">
        <f>Data!I1988</f>
        <v>46087.390685902777</v>
      </c>
      <c r="O1991" s="35">
        <f>Data!L1988</f>
        <v>0</v>
      </c>
      <c r="P1991" s="35">
        <f>Data!M1988</f>
        <v>0</v>
      </c>
      <c r="Q1991" s="35" t="str">
        <f>IF(Data!N1988=0,"",Data!N1988)</f>
        <v/>
      </c>
      <c r="R1991" s="35">
        <f>Data!K1988</f>
        <v>0</v>
      </c>
      <c r="S1991" s="35" t="str">
        <f>IF(Data!X1988=TRUE(), "Yes", "No")</f>
        <v>No</v>
      </c>
      <c r="T1991" s="40" t="e">
        <f>#REF!</f>
        <v>#REF!</v>
      </c>
    </row>
    <row r="1992" spans="1:20" x14ac:dyDescent="0.3">
      <c r="A1992" s="35" t="str">
        <f>Data!A1989</f>
        <v>NISSAN LEAF 299-1018</v>
      </c>
      <c r="B1992" s="36">
        <f t="shared" si="30"/>
        <v>46087.390693263886</v>
      </c>
      <c r="C1992" s="37" t="str">
        <f>IF(Data!J1989="GpsRecord", CONCATENATE($U$3,": ",Data!M1989,", ",Data!L1989), CONCATENATE(Data!AB1989, " ", Data!AH1989))</f>
        <v>Aceleración hacia delante o frenado 0.224999994884224</v>
      </c>
      <c r="D1992" s="38" t="str">
        <f>IF(Data!O1989=TRUE(), "Yes", "No")</f>
        <v>No</v>
      </c>
      <c r="E1992" s="38" t="str">
        <f>IF(Data!J1989="EngineStatusRecord","Engine",IF(Data!J1989="GpsRecord", "GPS", IF(Data!J1989="EngineFaultRecord", "Fault", IF(Data!J1989="DriverChange","Driver",IF(Data!J1989="CustomRecord","Custom","Debug")))))</f>
        <v>Engine</v>
      </c>
      <c r="F1992" s="39" t="str">
        <f>IF(Data!Y1989=TRUE(), "Yes", "No")</f>
        <v>No</v>
      </c>
      <c r="G1992" s="40">
        <f>Data!AK1989</f>
        <v>0</v>
      </c>
      <c r="H1992" s="35" t="str">
        <f>Data!AB1989</f>
        <v>Aceleración hacia delante o frenado</v>
      </c>
      <c r="I1992" s="35">
        <f>Data!AD1989</f>
        <v>0</v>
      </c>
      <c r="J1992" s="35">
        <f>Data!AF1989</f>
        <v>0</v>
      </c>
      <c r="K1992" s="35" t="str">
        <f>CONCATENATE(Data!AH1989, " ", Data!AI1989)</f>
        <v>0.224999994884224 g-force</v>
      </c>
      <c r="L1992" s="35" t="str">
        <f>Data!C1989</f>
        <v>Vehicle, Battery Electric Vehicle</v>
      </c>
      <c r="M1992" s="35">
        <f>Data!H1989</f>
        <v>0</v>
      </c>
      <c r="N1992" s="41">
        <f>Data!I1989</f>
        <v>46087.390693263886</v>
      </c>
      <c r="O1992" s="35">
        <f>Data!L1989</f>
        <v>0</v>
      </c>
      <c r="P1992" s="35">
        <f>Data!M1989</f>
        <v>0</v>
      </c>
      <c r="Q1992" s="35" t="str">
        <f>IF(Data!N1989=0,"",Data!N1989)</f>
        <v/>
      </c>
      <c r="R1992" s="35">
        <f>Data!K1989</f>
        <v>0</v>
      </c>
      <c r="S1992" s="35" t="str">
        <f>IF(Data!X1989=TRUE(), "Yes", "No")</f>
        <v>No</v>
      </c>
      <c r="T1992" s="40" t="e">
        <f>#REF!</f>
        <v>#REF!</v>
      </c>
    </row>
    <row r="1993" spans="1:20" x14ac:dyDescent="0.3">
      <c r="A1993" s="35" t="str">
        <f>Data!A1990</f>
        <v>NISSAN LEAF 299-1018</v>
      </c>
      <c r="B1993" s="36">
        <f t="shared" si="30"/>
        <v>46087.390693263886</v>
      </c>
      <c r="C1993" s="37" t="str">
        <f>IF(Data!J1990="GpsRecord", CONCATENATE($U$3,": ",Data!M1990,", ",Data!L1990), CONCATENATE(Data!AB1990, " ", Data!AH1990))</f>
        <v>Aceleración hacia arriba o hacia abajo 0.936999892858191</v>
      </c>
      <c r="D1993" s="38" t="str">
        <f>IF(Data!O1990=TRUE(), "Yes", "No")</f>
        <v>No</v>
      </c>
      <c r="E1993" s="38" t="str">
        <f>IF(Data!J1990="EngineStatusRecord","Engine",IF(Data!J1990="GpsRecord", "GPS", IF(Data!J1990="EngineFaultRecord", "Fault", IF(Data!J1990="DriverChange","Driver",IF(Data!J1990="CustomRecord","Custom","Debug")))))</f>
        <v>Engine</v>
      </c>
      <c r="F1993" s="39" t="str">
        <f>IF(Data!Y1990=TRUE(), "Yes", "No")</f>
        <v>No</v>
      </c>
      <c r="G1993" s="40">
        <f>Data!AK1990</f>
        <v>0</v>
      </c>
      <c r="H1993" s="35" t="str">
        <f>Data!AB1990</f>
        <v>Aceleración hacia arriba o hacia abajo</v>
      </c>
      <c r="I1993" s="35">
        <f>Data!AD1990</f>
        <v>0</v>
      </c>
      <c r="J1993" s="35">
        <f>Data!AF1990</f>
        <v>0</v>
      </c>
      <c r="K1993" s="35" t="str">
        <f>CONCATENATE(Data!AH1990, " ", Data!AI1990)</f>
        <v>0.936999892858191 g-force</v>
      </c>
      <c r="L1993" s="35" t="str">
        <f>Data!C1990</f>
        <v>Vehicle, Battery Electric Vehicle</v>
      </c>
      <c r="M1993" s="35">
        <f>Data!H1990</f>
        <v>0</v>
      </c>
      <c r="N1993" s="41">
        <f>Data!I1990</f>
        <v>46087.390693263886</v>
      </c>
      <c r="O1993" s="35">
        <f>Data!L1990</f>
        <v>0</v>
      </c>
      <c r="P1993" s="35">
        <f>Data!M1990</f>
        <v>0</v>
      </c>
      <c r="Q1993" s="35" t="str">
        <f>IF(Data!N1990=0,"",Data!N1990)</f>
        <v/>
      </c>
      <c r="R1993" s="35">
        <f>Data!K1990</f>
        <v>0</v>
      </c>
      <c r="S1993" s="35" t="str">
        <f>IF(Data!X1990=TRUE(), "Yes", "No")</f>
        <v>No</v>
      </c>
      <c r="T1993" s="40" t="e">
        <f>#REF!</f>
        <v>#REF!</v>
      </c>
    </row>
    <row r="1994" spans="1:20" x14ac:dyDescent="0.3">
      <c r="A1994" s="35" t="str">
        <f>Data!A1991</f>
        <v>NISSAN LEAF 299-1018</v>
      </c>
      <c r="B1994" s="36">
        <f t="shared" si="30"/>
        <v>46087.390706203703</v>
      </c>
      <c r="C1994" s="37" t="str">
        <f>IF(Data!J1991="GpsRecord", CONCATENATE($U$3,": ",Data!M1991,", ",Data!L1991), CONCATENATE(Data!AB1991, " ", Data!AH1991))</f>
        <v>Velocidad del motor en carretera 38</v>
      </c>
      <c r="D1994" s="38" t="str">
        <f>IF(Data!O1991=TRUE(), "Yes", "No")</f>
        <v>No</v>
      </c>
      <c r="E1994" s="38" t="str">
        <f>IF(Data!J1991="EngineStatusRecord","Engine",IF(Data!J1991="GpsRecord", "GPS", IF(Data!J1991="EngineFaultRecord", "Fault", IF(Data!J1991="DriverChange","Driver",IF(Data!J1991="CustomRecord","Custom","Debug")))))</f>
        <v>Engine</v>
      </c>
      <c r="F1994" s="39" t="str">
        <f>IF(Data!Y1991=TRUE(), "Yes", "No")</f>
        <v>No</v>
      </c>
      <c r="G1994" s="40">
        <f>Data!AK1991</f>
        <v>0</v>
      </c>
      <c r="H1994" s="35" t="str">
        <f>Data!AB1991</f>
        <v>Velocidad del motor en carretera</v>
      </c>
      <c r="I1994" s="35">
        <f>Data!AD1991</f>
        <v>0</v>
      </c>
      <c r="J1994" s="35">
        <f>Data!AF1991</f>
        <v>0</v>
      </c>
      <c r="K1994" s="35" t="str">
        <f>CONCATENATE(Data!AH1991, " ", Data!AI1991)</f>
        <v>38 km/h</v>
      </c>
      <c r="L1994" s="35" t="str">
        <f>Data!C1991</f>
        <v>Vehicle, Battery Electric Vehicle</v>
      </c>
      <c r="M1994" s="35">
        <f>Data!H1991</f>
        <v>0</v>
      </c>
      <c r="N1994" s="41">
        <f>Data!I1991</f>
        <v>46087.390706203703</v>
      </c>
      <c r="O1994" s="35">
        <f>Data!L1991</f>
        <v>0</v>
      </c>
      <c r="P1994" s="35">
        <f>Data!M1991</f>
        <v>0</v>
      </c>
      <c r="Q1994" s="35" t="str">
        <f>IF(Data!N1991=0,"",Data!N1991)</f>
        <v/>
      </c>
      <c r="R1994" s="35">
        <f>Data!K1991</f>
        <v>0</v>
      </c>
      <c r="S1994" s="35" t="str">
        <f>IF(Data!X1991=TRUE(), "Yes", "No")</f>
        <v>No</v>
      </c>
      <c r="T1994" s="40" t="e">
        <f>#REF!</f>
        <v>#REF!</v>
      </c>
    </row>
    <row r="1995" spans="1:20" x14ac:dyDescent="0.3">
      <c r="A1995" s="35" t="str">
        <f>Data!A1992</f>
        <v>NISSAN LEAF 299-1018</v>
      </c>
      <c r="B1995" s="36">
        <f t="shared" si="30"/>
        <v>46087.390714062502</v>
      </c>
      <c r="C1995" s="37" t="str">
        <f>IF(Data!J1992="GpsRecord", CONCATENATE($U$3,": ",Data!M1992,", ",Data!L1992), CONCATENATE(Data!AB1992, " ", Data!AH1992))</f>
        <v>Aceleración hacia delante o frenado 0.386999984674682</v>
      </c>
      <c r="D1995" s="38" t="str">
        <f>IF(Data!O1992=TRUE(), "Yes", "No")</f>
        <v>No</v>
      </c>
      <c r="E1995" s="38" t="str">
        <f>IF(Data!J1992="EngineStatusRecord","Engine",IF(Data!J1992="GpsRecord", "GPS", IF(Data!J1992="EngineFaultRecord", "Fault", IF(Data!J1992="DriverChange","Driver",IF(Data!J1992="CustomRecord","Custom","Debug")))))</f>
        <v>Engine</v>
      </c>
      <c r="F1995" s="39" t="str">
        <f>IF(Data!Y1992=TRUE(), "Yes", "No")</f>
        <v>No</v>
      </c>
      <c r="G1995" s="40">
        <f>Data!AK1992</f>
        <v>0</v>
      </c>
      <c r="H1995" s="35" t="str">
        <f>Data!AB1992</f>
        <v>Aceleración hacia delante o frenado</v>
      </c>
      <c r="I1995" s="35">
        <f>Data!AD1992</f>
        <v>0</v>
      </c>
      <c r="J1995" s="35">
        <f>Data!AF1992</f>
        <v>0</v>
      </c>
      <c r="K1995" s="35" t="str">
        <f>CONCATENATE(Data!AH1992, " ", Data!AI1992)</f>
        <v>0.386999984674682 g-force</v>
      </c>
      <c r="L1995" s="35" t="str">
        <f>Data!C1992</f>
        <v>Vehicle, Battery Electric Vehicle</v>
      </c>
      <c r="M1995" s="35">
        <f>Data!H1992</f>
        <v>0</v>
      </c>
      <c r="N1995" s="41">
        <f>Data!I1992</f>
        <v>46087.390714062502</v>
      </c>
      <c r="O1995" s="35">
        <f>Data!L1992</f>
        <v>0</v>
      </c>
      <c r="P1995" s="35">
        <f>Data!M1992</f>
        <v>0</v>
      </c>
      <c r="Q1995" s="35" t="str">
        <f>IF(Data!N1992=0,"",Data!N1992)</f>
        <v/>
      </c>
      <c r="R1995" s="35">
        <f>Data!K1992</f>
        <v>0</v>
      </c>
      <c r="S1995" s="35" t="str">
        <f>IF(Data!X1992=TRUE(), "Yes", "No")</f>
        <v>No</v>
      </c>
      <c r="T1995" s="40" t="e">
        <f>#REF!</f>
        <v>#REF!</v>
      </c>
    </row>
    <row r="1996" spans="1:20" x14ac:dyDescent="0.3">
      <c r="A1996" s="35" t="str">
        <f>Data!A1993</f>
        <v>NISSAN LEAF 299-1018</v>
      </c>
      <c r="B1996" s="36">
        <f t="shared" si="30"/>
        <v>46087.390714062502</v>
      </c>
      <c r="C1996" s="37" t="str">
        <f>IF(Data!J1993="GpsRecord", CONCATENATE($U$3,": ",Data!M1993,", ",Data!L1993), CONCATENATE(Data!AB1993, " ", Data!AH1993))</f>
        <v>Aceleración hacia arriba o hacia abajo 0.952000020321571</v>
      </c>
      <c r="D1996" s="38" t="str">
        <f>IF(Data!O1993=TRUE(), "Yes", "No")</f>
        <v>No</v>
      </c>
      <c r="E1996" s="38" t="str">
        <f>IF(Data!J1993="EngineStatusRecord","Engine",IF(Data!J1993="GpsRecord", "GPS", IF(Data!J1993="EngineFaultRecord", "Fault", IF(Data!J1993="DriverChange","Driver",IF(Data!J1993="CustomRecord","Custom","Debug")))))</f>
        <v>Engine</v>
      </c>
      <c r="F1996" s="39" t="str">
        <f>IF(Data!Y1993=TRUE(), "Yes", "No")</f>
        <v>No</v>
      </c>
      <c r="G1996" s="40">
        <f>Data!AK1993</f>
        <v>0</v>
      </c>
      <c r="H1996" s="35" t="str">
        <f>Data!AB1993</f>
        <v>Aceleración hacia arriba o hacia abajo</v>
      </c>
      <c r="I1996" s="35">
        <f>Data!AD1993</f>
        <v>0</v>
      </c>
      <c r="J1996" s="35">
        <f>Data!AF1993</f>
        <v>0</v>
      </c>
      <c r="K1996" s="35" t="str">
        <f>CONCATENATE(Data!AH1993, " ", Data!AI1993)</f>
        <v>0.952000020321571 g-force</v>
      </c>
      <c r="L1996" s="35" t="str">
        <f>Data!C1993</f>
        <v>Vehicle, Battery Electric Vehicle</v>
      </c>
      <c r="M1996" s="35">
        <f>Data!H1993</f>
        <v>0</v>
      </c>
      <c r="N1996" s="41">
        <f>Data!I1993</f>
        <v>46087.390714062502</v>
      </c>
      <c r="O1996" s="35">
        <f>Data!L1993</f>
        <v>0</v>
      </c>
      <c r="P1996" s="35">
        <f>Data!M1993</f>
        <v>0</v>
      </c>
      <c r="Q1996" s="35" t="str">
        <f>IF(Data!N1993=0,"",Data!N1993)</f>
        <v/>
      </c>
      <c r="R1996" s="35">
        <f>Data!K1993</f>
        <v>0</v>
      </c>
      <c r="S1996" s="35" t="str">
        <f>IF(Data!X1993=TRUE(), "Yes", "No")</f>
        <v>No</v>
      </c>
      <c r="T1996" s="40" t="e">
        <f>#REF!</f>
        <v>#REF!</v>
      </c>
    </row>
    <row r="1997" spans="1:20" x14ac:dyDescent="0.3">
      <c r="A1997" s="35" t="str">
        <f>Data!A1994</f>
        <v>NISSAN LEAF 299-1018</v>
      </c>
      <c r="B1997" s="36">
        <f t="shared" si="30"/>
        <v>46087.390717592592</v>
      </c>
      <c r="C1997" s="37" t="str">
        <f>IF(Data!J1994="GpsRecord", CONCATENATE($U$3,": ",Data!M1994,", ",Data!L1994), CONCATENATE(Data!AB1994, " ", Data!AH1994))</f>
        <v>Ubicación: 9.97892, -84.35747</v>
      </c>
      <c r="D1997" s="38" t="str">
        <f>IF(Data!O1994=TRUE(), "Yes", "No")</f>
        <v>Yes</v>
      </c>
      <c r="E1997" s="38" t="str">
        <f>IF(Data!J1994="EngineStatusRecord","Engine",IF(Data!J1994="GpsRecord", "GPS", IF(Data!J1994="EngineFaultRecord", "Fault", IF(Data!J1994="DriverChange","Driver",IF(Data!J1994="CustomRecord","Custom","Debug")))))</f>
        <v>GPS</v>
      </c>
      <c r="F1997" s="39" t="str">
        <f>IF(Data!Y1994=TRUE(), "Yes", "No")</f>
        <v>Yes</v>
      </c>
      <c r="G1997" s="40">
        <f>Data!AK1994</f>
        <v>0</v>
      </c>
      <c r="H1997" s="35">
        <f>Data!AB1994</f>
        <v>0</v>
      </c>
      <c r="I1997" s="35">
        <f>Data!AD1994</f>
        <v>0</v>
      </c>
      <c r="J1997" s="35">
        <f>Data!AF1994</f>
        <v>0</v>
      </c>
      <c r="K1997" s="35" t="str">
        <f>CONCATENATE(Data!AH1994, " ", Data!AI1994)</f>
        <v xml:space="preserve"> </v>
      </c>
      <c r="L1997" s="35" t="str">
        <f>Data!C1994</f>
        <v>Vehicle, Battery Electric Vehicle</v>
      </c>
      <c r="M1997" s="35">
        <f>Data!H1994</f>
        <v>0</v>
      </c>
      <c r="N1997" s="41">
        <f>Data!I1994</f>
        <v>46087.390717592592</v>
      </c>
      <c r="O1997" s="35">
        <f>Data!L1994</f>
        <v>-84.357470000000006</v>
      </c>
      <c r="P1997" s="35">
        <f>Data!M1994</f>
        <v>9.9789200000000005</v>
      </c>
      <c r="Q1997" s="35" t="str">
        <f>IF(Data!N1994=0,"",Data!N1994)</f>
        <v>CurveBased</v>
      </c>
      <c r="R1997" s="35">
        <f>Data!K1994</f>
        <v>37</v>
      </c>
      <c r="S1997" s="35" t="str">
        <f>IF(Data!X1994=TRUE(), "Yes", "No")</f>
        <v>Yes</v>
      </c>
      <c r="T1997" s="40" t="e">
        <f>#REF!</f>
        <v>#REF!</v>
      </c>
    </row>
    <row r="1998" spans="1:20" x14ac:dyDescent="0.3">
      <c r="A1998" s="35" t="str">
        <f>Data!A1995</f>
        <v>NISSAN LEAF 299-1018</v>
      </c>
      <c r="B1998" s="36">
        <f t="shared" ref="B1998:B2061" si="31">N1998</f>
        <v>46087.390727175924</v>
      </c>
      <c r="C1998" s="37" t="str">
        <f>IF(Data!J1995="GpsRecord", CONCATENATE($U$3,": ",Data!M1995,", ",Data!L1995), CONCATENATE(Data!AB1995, " ", Data!AH1995))</f>
        <v>Aceleración hacia delante o frenado 0</v>
      </c>
      <c r="D1998" s="38" t="str">
        <f>IF(Data!O1995=TRUE(), "Yes", "No")</f>
        <v>No</v>
      </c>
      <c r="E1998" s="38" t="str">
        <f>IF(Data!J1995="EngineStatusRecord","Engine",IF(Data!J1995="GpsRecord", "GPS", IF(Data!J1995="EngineFaultRecord", "Fault", IF(Data!J1995="DriverChange","Driver",IF(Data!J1995="CustomRecord","Custom","Debug")))))</f>
        <v>Engine</v>
      </c>
      <c r="F1998" s="39" t="str">
        <f>IF(Data!Y1995=TRUE(), "Yes", "No")</f>
        <v>No</v>
      </c>
      <c r="G1998" s="40">
        <f>Data!AK1995</f>
        <v>0</v>
      </c>
      <c r="H1998" s="35" t="str">
        <f>Data!AB1995</f>
        <v>Aceleración hacia delante o frenado</v>
      </c>
      <c r="I1998" s="35">
        <f>Data!AD1995</f>
        <v>0</v>
      </c>
      <c r="J1998" s="35">
        <f>Data!AF1995</f>
        <v>0</v>
      </c>
      <c r="K1998" s="35" t="str">
        <f>CONCATENATE(Data!AH1995, " ", Data!AI1995)</f>
        <v>0 g-force</v>
      </c>
      <c r="L1998" s="35" t="str">
        <f>Data!C1995</f>
        <v>Vehicle, Battery Electric Vehicle</v>
      </c>
      <c r="M1998" s="35">
        <f>Data!H1995</f>
        <v>0</v>
      </c>
      <c r="N1998" s="41">
        <f>Data!I1995</f>
        <v>46087.390727175924</v>
      </c>
      <c r="O1998" s="35">
        <f>Data!L1995</f>
        <v>0</v>
      </c>
      <c r="P1998" s="35">
        <f>Data!M1995</f>
        <v>0</v>
      </c>
      <c r="Q1998" s="35" t="str">
        <f>IF(Data!N1995=0,"",Data!N1995)</f>
        <v/>
      </c>
      <c r="R1998" s="35">
        <f>Data!K1995</f>
        <v>0</v>
      </c>
      <c r="S1998" s="35" t="str">
        <f>IF(Data!X1995=TRUE(), "Yes", "No")</f>
        <v>No</v>
      </c>
      <c r="T1998" s="40" t="e">
        <f>#REF!</f>
        <v>#REF!</v>
      </c>
    </row>
    <row r="1999" spans="1:20" x14ac:dyDescent="0.3">
      <c r="A1999" s="35" t="str">
        <f>Data!A1996</f>
        <v>NISSAN LEAF 299-1018</v>
      </c>
      <c r="B1999" s="36">
        <f t="shared" si="31"/>
        <v>46087.390727175924</v>
      </c>
      <c r="C1999" s="37" t="str">
        <f>IF(Data!J1996="GpsRecord", CONCATENATE($U$3,": ",Data!M1996,", ",Data!L1996), CONCATENATE(Data!AB1996, " ", Data!AH1996))</f>
        <v>Aceleración de lado a lado 0</v>
      </c>
      <c r="D1999" s="38" t="str">
        <f>IF(Data!O1996=TRUE(), "Yes", "No")</f>
        <v>No</v>
      </c>
      <c r="E1999" s="38" t="str">
        <f>IF(Data!J1996="EngineStatusRecord","Engine",IF(Data!J1996="GpsRecord", "GPS", IF(Data!J1996="EngineFaultRecord", "Fault", IF(Data!J1996="DriverChange","Driver",IF(Data!J1996="CustomRecord","Custom","Debug")))))</f>
        <v>Engine</v>
      </c>
      <c r="F1999" s="39" t="str">
        <f>IF(Data!Y1996=TRUE(), "Yes", "No")</f>
        <v>No</v>
      </c>
      <c r="G1999" s="40">
        <f>Data!AK1996</f>
        <v>0</v>
      </c>
      <c r="H1999" s="35" t="str">
        <f>Data!AB1996</f>
        <v>Aceleración de lado a lado</v>
      </c>
      <c r="I1999" s="35">
        <f>Data!AD1996</f>
        <v>0</v>
      </c>
      <c r="J1999" s="35">
        <f>Data!AF1996</f>
        <v>0</v>
      </c>
      <c r="K1999" s="35" t="str">
        <f>CONCATENATE(Data!AH1996, " ", Data!AI1996)</f>
        <v>0 g-force</v>
      </c>
      <c r="L1999" s="35" t="str">
        <f>Data!C1996</f>
        <v>Vehicle, Battery Electric Vehicle</v>
      </c>
      <c r="M1999" s="35">
        <f>Data!H1996</f>
        <v>0</v>
      </c>
      <c r="N1999" s="41">
        <f>Data!I1996</f>
        <v>46087.390727175924</v>
      </c>
      <c r="O1999" s="35">
        <f>Data!L1996</f>
        <v>0</v>
      </c>
      <c r="P1999" s="35">
        <f>Data!M1996</f>
        <v>0</v>
      </c>
      <c r="Q1999" s="35" t="str">
        <f>IF(Data!N1996=0,"",Data!N1996)</f>
        <v/>
      </c>
      <c r="R1999" s="35">
        <f>Data!K1996</f>
        <v>0</v>
      </c>
      <c r="S1999" s="35" t="str">
        <f>IF(Data!X1996=TRUE(), "Yes", "No")</f>
        <v>No</v>
      </c>
      <c r="T1999" s="40" t="e">
        <f>#REF!</f>
        <v>#REF!</v>
      </c>
    </row>
    <row r="2000" spans="1:20" x14ac:dyDescent="0.3">
      <c r="A2000" s="35" t="str">
        <f>Data!A1997</f>
        <v>NISSAN LEAF 299-1018</v>
      </c>
      <c r="B2000" s="36">
        <f t="shared" si="31"/>
        <v>46087.390727175924</v>
      </c>
      <c r="C2000" s="37" t="str">
        <f>IF(Data!J1997="GpsRecord", CONCATENATE($U$3,": ",Data!M1997,", ",Data!L1997), CONCATENATE(Data!AB1997, " ", Data!AH1997))</f>
        <v>Aceleración hacia arriba o hacia abajo 0.959999999926635</v>
      </c>
      <c r="D2000" s="38" t="str">
        <f>IF(Data!O1997=TRUE(), "Yes", "No")</f>
        <v>No</v>
      </c>
      <c r="E2000" s="38" t="str">
        <f>IF(Data!J1997="EngineStatusRecord","Engine",IF(Data!J1997="GpsRecord", "GPS", IF(Data!J1997="EngineFaultRecord", "Fault", IF(Data!J1997="DriverChange","Driver",IF(Data!J1997="CustomRecord","Custom","Debug")))))</f>
        <v>Engine</v>
      </c>
      <c r="F2000" s="39" t="str">
        <f>IF(Data!Y1997=TRUE(), "Yes", "No")</f>
        <v>No</v>
      </c>
      <c r="G2000" s="40">
        <f>Data!AK1997</f>
        <v>0</v>
      </c>
      <c r="H2000" s="35" t="str">
        <f>Data!AB1997</f>
        <v>Aceleración hacia arriba o hacia abajo</v>
      </c>
      <c r="I2000" s="35">
        <f>Data!AD1997</f>
        <v>0</v>
      </c>
      <c r="J2000" s="35">
        <f>Data!AF1997</f>
        <v>0</v>
      </c>
      <c r="K2000" s="35" t="str">
        <f>CONCATENATE(Data!AH1997, " ", Data!AI1997)</f>
        <v>0.959999999926635 g-force</v>
      </c>
      <c r="L2000" s="35" t="str">
        <f>Data!C1997</f>
        <v>Vehicle, Battery Electric Vehicle</v>
      </c>
      <c r="M2000" s="35">
        <f>Data!H1997</f>
        <v>0</v>
      </c>
      <c r="N2000" s="41">
        <f>Data!I1997</f>
        <v>46087.390727175924</v>
      </c>
      <c r="O2000" s="35">
        <f>Data!L1997</f>
        <v>0</v>
      </c>
      <c r="P2000" s="35">
        <f>Data!M1997</f>
        <v>0</v>
      </c>
      <c r="Q2000" s="35" t="str">
        <f>IF(Data!N1997=0,"",Data!N1997)</f>
        <v/>
      </c>
      <c r="R2000" s="35">
        <f>Data!K1997</f>
        <v>0</v>
      </c>
      <c r="S2000" s="35" t="str">
        <f>IF(Data!X1997=TRUE(), "Yes", "No")</f>
        <v>No</v>
      </c>
      <c r="T2000" s="40" t="e">
        <f>#REF!</f>
        <v>#REF!</v>
      </c>
    </row>
    <row r="2001" spans="1:20" x14ac:dyDescent="0.3">
      <c r="A2001" s="35" t="str">
        <f>Data!A1998</f>
        <v>NISSAN LEAF 299-1018</v>
      </c>
      <c r="B2001" s="36">
        <f t="shared" si="31"/>
        <v>46087.390763888892</v>
      </c>
      <c r="C2001" s="37" t="str">
        <f>IF(Data!J1998="GpsRecord", CONCATENATE($U$3,": ",Data!M1998,", ",Data!L1998), CONCATENATE(Data!AB1998, " ", Data!AH1998))</f>
        <v>Ubicación: 9.97932, -84.35741</v>
      </c>
      <c r="D2001" s="38" t="str">
        <f>IF(Data!O1998=TRUE(), "Yes", "No")</f>
        <v>Yes</v>
      </c>
      <c r="E2001" s="38" t="str">
        <f>IF(Data!J1998="EngineStatusRecord","Engine",IF(Data!J1998="GpsRecord", "GPS", IF(Data!J1998="EngineFaultRecord", "Fault", IF(Data!J1998="DriverChange","Driver",IF(Data!J1998="CustomRecord","Custom","Debug")))))</f>
        <v>GPS</v>
      </c>
      <c r="F2001" s="39" t="str">
        <f>IF(Data!Y1998=TRUE(), "Yes", "No")</f>
        <v>Yes</v>
      </c>
      <c r="G2001" s="40">
        <f>Data!AK1998</f>
        <v>0</v>
      </c>
      <c r="H2001" s="35">
        <f>Data!AB1998</f>
        <v>0</v>
      </c>
      <c r="I2001" s="35">
        <f>Data!AD1998</f>
        <v>0</v>
      </c>
      <c r="J2001" s="35">
        <f>Data!AF1998</f>
        <v>0</v>
      </c>
      <c r="K2001" s="35" t="str">
        <f>CONCATENATE(Data!AH1998, " ", Data!AI1998)</f>
        <v xml:space="preserve"> </v>
      </c>
      <c r="L2001" s="35" t="str">
        <f>Data!C1998</f>
        <v>Vehicle, Battery Electric Vehicle</v>
      </c>
      <c r="M2001" s="35">
        <f>Data!H1998</f>
        <v>0</v>
      </c>
      <c r="N2001" s="41">
        <f>Data!I1998</f>
        <v>46087.390763888892</v>
      </c>
      <c r="O2001" s="35">
        <f>Data!L1998</f>
        <v>-84.357410000000002</v>
      </c>
      <c r="P2001" s="35">
        <f>Data!M1998</f>
        <v>9.9793199999999995</v>
      </c>
      <c r="Q2001" s="35" t="str">
        <f>IF(Data!N1998=0,"",Data!N1998)</f>
        <v>CurveSpeedEstimateError</v>
      </c>
      <c r="R2001" s="35">
        <f>Data!K1998</f>
        <v>44</v>
      </c>
      <c r="S2001" s="35" t="str">
        <f>IF(Data!X1998=TRUE(), "Yes", "No")</f>
        <v>Yes</v>
      </c>
      <c r="T2001" s="40" t="e">
        <f>#REF!</f>
        <v>#REF!</v>
      </c>
    </row>
    <row r="2002" spans="1:20" x14ac:dyDescent="0.3">
      <c r="A2002" s="35" t="str">
        <f>Data!A1999</f>
        <v>NISSAN LEAF 299-1018</v>
      </c>
      <c r="B2002" s="36">
        <f t="shared" si="31"/>
        <v>46087.390799016204</v>
      </c>
      <c r="C2002" s="37" t="str">
        <f>IF(Data!J1999="GpsRecord", CONCATENATE($U$3,": ",Data!M1999,", ",Data!L1999), CONCATENATE(Data!AB1999, " ", Data!AH1999))</f>
        <v>Velocidad del motor en carretera 54</v>
      </c>
      <c r="D2002" s="38" t="str">
        <f>IF(Data!O1999=TRUE(), "Yes", "No")</f>
        <v>No</v>
      </c>
      <c r="E2002" s="38" t="str">
        <f>IF(Data!J1999="EngineStatusRecord","Engine",IF(Data!J1999="GpsRecord", "GPS", IF(Data!J1999="EngineFaultRecord", "Fault", IF(Data!J1999="DriverChange","Driver",IF(Data!J1999="CustomRecord","Custom","Debug")))))</f>
        <v>Engine</v>
      </c>
      <c r="F2002" s="39" t="str">
        <f>IF(Data!Y1999=TRUE(), "Yes", "No")</f>
        <v>No</v>
      </c>
      <c r="G2002" s="40">
        <f>Data!AK1999</f>
        <v>0</v>
      </c>
      <c r="H2002" s="35" t="str">
        <f>Data!AB1999</f>
        <v>Velocidad del motor en carretera</v>
      </c>
      <c r="I2002" s="35">
        <f>Data!AD1999</f>
        <v>0</v>
      </c>
      <c r="J2002" s="35">
        <f>Data!AF1999</f>
        <v>0</v>
      </c>
      <c r="K2002" s="35" t="str">
        <f>CONCATENATE(Data!AH1999, " ", Data!AI1999)</f>
        <v>54 km/h</v>
      </c>
      <c r="L2002" s="35" t="str">
        <f>Data!C1999</f>
        <v>Vehicle, Battery Electric Vehicle</v>
      </c>
      <c r="M2002" s="35">
        <f>Data!H1999</f>
        <v>0</v>
      </c>
      <c r="N2002" s="41">
        <f>Data!I1999</f>
        <v>46087.390799016204</v>
      </c>
      <c r="O2002" s="35">
        <f>Data!L1999</f>
        <v>0</v>
      </c>
      <c r="P2002" s="35">
        <f>Data!M1999</f>
        <v>0</v>
      </c>
      <c r="Q2002" s="35" t="str">
        <f>IF(Data!N1999=0,"",Data!N1999)</f>
        <v/>
      </c>
      <c r="R2002" s="35">
        <f>Data!K1999</f>
        <v>0</v>
      </c>
      <c r="S2002" s="35" t="str">
        <f>IF(Data!X1999=TRUE(), "Yes", "No")</f>
        <v>No</v>
      </c>
      <c r="T2002" s="40" t="e">
        <f>#REF!</f>
        <v>#REF!</v>
      </c>
    </row>
    <row r="2003" spans="1:20" x14ac:dyDescent="0.3">
      <c r="A2003" s="35" t="str">
        <f>Data!A2000</f>
        <v>NISSAN LEAF 299-1018</v>
      </c>
      <c r="B2003" s="36">
        <f t="shared" si="31"/>
        <v>46087.390818460648</v>
      </c>
      <c r="C2003" s="37" t="str">
        <f>IF(Data!J2000="GpsRecord", CONCATENATE($U$3,": ",Data!M2000,", ",Data!L2000), CONCATENATE(Data!AB2000, " ", Data!AH2000))</f>
        <v>Odómetro 15942</v>
      </c>
      <c r="D2003" s="38" t="str">
        <f>IF(Data!O2000=TRUE(), "Yes", "No")</f>
        <v>No</v>
      </c>
      <c r="E2003" s="38" t="str">
        <f>IF(Data!J2000="EngineStatusRecord","Engine",IF(Data!J2000="GpsRecord", "GPS", IF(Data!J2000="EngineFaultRecord", "Fault", IF(Data!J2000="DriverChange","Driver",IF(Data!J2000="CustomRecord","Custom","Debug")))))</f>
        <v>Engine</v>
      </c>
      <c r="F2003" s="39" t="str">
        <f>IF(Data!Y2000=TRUE(), "Yes", "No")</f>
        <v>No</v>
      </c>
      <c r="G2003" s="40">
        <f>Data!AK2000</f>
        <v>0</v>
      </c>
      <c r="H2003" s="35" t="str">
        <f>Data!AB2000</f>
        <v>Odómetro</v>
      </c>
      <c r="I2003" s="35">
        <f>Data!AD2000</f>
        <v>0</v>
      </c>
      <c r="J2003" s="35">
        <f>Data!AF2000</f>
        <v>0</v>
      </c>
      <c r="K2003" s="35" t="str">
        <f>CONCATENATE(Data!AH2000, " ", Data!AI2000)</f>
        <v>15942 km</v>
      </c>
      <c r="L2003" s="35" t="str">
        <f>Data!C2000</f>
        <v>Vehicle, Battery Electric Vehicle</v>
      </c>
      <c r="M2003" s="35">
        <f>Data!H2000</f>
        <v>0</v>
      </c>
      <c r="N2003" s="41">
        <f>Data!I2000</f>
        <v>46087.390818460648</v>
      </c>
      <c r="O2003" s="35">
        <f>Data!L2000</f>
        <v>0</v>
      </c>
      <c r="P2003" s="35">
        <f>Data!M2000</f>
        <v>0</v>
      </c>
      <c r="Q2003" s="35" t="str">
        <f>IF(Data!N2000=0,"",Data!N2000)</f>
        <v/>
      </c>
      <c r="R2003" s="35">
        <f>Data!K2000</f>
        <v>0</v>
      </c>
      <c r="S2003" s="35" t="str">
        <f>IF(Data!X2000=TRUE(), "Yes", "No")</f>
        <v>No</v>
      </c>
      <c r="T2003" s="40" t="e">
        <f>#REF!</f>
        <v>#REF!</v>
      </c>
    </row>
    <row r="2004" spans="1:20" x14ac:dyDescent="0.3">
      <c r="A2004" s="35" t="str">
        <f>Data!A2001</f>
        <v>NISSAN LEAF 299-1018</v>
      </c>
      <c r="B2004" s="36">
        <f t="shared" si="31"/>
        <v>46087.390818460648</v>
      </c>
      <c r="C2004" s="37" t="str">
        <f>IF(Data!J2001="GpsRecord", CONCATENATE($U$3,": ",Data!M2001,", ",Data!L2001), CONCATENATE(Data!AB2001, " ", Data!AH2001))</f>
        <v>Odómetro sin procesar 15942</v>
      </c>
      <c r="D2004" s="38" t="str">
        <f>IF(Data!O2001=TRUE(), "Yes", "No")</f>
        <v>No</v>
      </c>
      <c r="E2004" s="38" t="str">
        <f>IF(Data!J2001="EngineStatusRecord","Engine",IF(Data!J2001="GpsRecord", "GPS", IF(Data!J2001="EngineFaultRecord", "Fault", IF(Data!J2001="DriverChange","Driver",IF(Data!J2001="CustomRecord","Custom","Debug")))))</f>
        <v>Engine</v>
      </c>
      <c r="F2004" s="39" t="str">
        <f>IF(Data!Y2001=TRUE(), "Yes", "No")</f>
        <v>No</v>
      </c>
      <c r="G2004" s="40">
        <f>Data!AK2001</f>
        <v>0</v>
      </c>
      <c r="H2004" s="35" t="str">
        <f>Data!AB2001</f>
        <v>Odómetro sin procesar</v>
      </c>
      <c r="I2004" s="35">
        <f>Data!AD2001</f>
        <v>0</v>
      </c>
      <c r="J2004" s="35">
        <f>Data!AF2001</f>
        <v>0</v>
      </c>
      <c r="K2004" s="35" t="str">
        <f>CONCATENATE(Data!AH2001, " ", Data!AI2001)</f>
        <v>15942 km</v>
      </c>
      <c r="L2004" s="35" t="str">
        <f>Data!C2001</f>
        <v>Vehicle, Battery Electric Vehicle</v>
      </c>
      <c r="M2004" s="35">
        <f>Data!H2001</f>
        <v>0</v>
      </c>
      <c r="N2004" s="41">
        <f>Data!I2001</f>
        <v>46087.390818460648</v>
      </c>
      <c r="O2004" s="35">
        <f>Data!L2001</f>
        <v>0</v>
      </c>
      <c r="P2004" s="35">
        <f>Data!M2001</f>
        <v>0</v>
      </c>
      <c r="Q2004" s="35" t="str">
        <f>IF(Data!N2001=0,"",Data!N2001)</f>
        <v/>
      </c>
      <c r="R2004" s="35">
        <f>Data!K2001</f>
        <v>0</v>
      </c>
      <c r="S2004" s="35" t="str">
        <f>IF(Data!X2001=TRUE(), "Yes", "No")</f>
        <v>No</v>
      </c>
      <c r="T2004" s="40" t="e">
        <f>#REF!</f>
        <v>#REF!</v>
      </c>
    </row>
    <row r="2005" spans="1:20" x14ac:dyDescent="0.3">
      <c r="A2005" s="35" t="str">
        <f>Data!A2002</f>
        <v>NISSAN LEAF 299-1018</v>
      </c>
      <c r="B2005" s="36">
        <f t="shared" si="31"/>
        <v>46087.390833333331</v>
      </c>
      <c r="C2005" s="37" t="str">
        <f>IF(Data!J2002="GpsRecord", CONCATENATE($U$3,": ",Data!M2002,", ",Data!L2002), CONCATENATE(Data!AB2002, " ", Data!AH2002))</f>
        <v>Ubicación: 9.98006, -84.35761</v>
      </c>
      <c r="D2005" s="38" t="str">
        <f>IF(Data!O2002=TRUE(), "Yes", "No")</f>
        <v>Yes</v>
      </c>
      <c r="E2005" s="38" t="str">
        <f>IF(Data!J2002="EngineStatusRecord","Engine",IF(Data!J2002="GpsRecord", "GPS", IF(Data!J2002="EngineFaultRecord", "Fault", IF(Data!J2002="DriverChange","Driver",IF(Data!J2002="CustomRecord","Custom","Debug")))))</f>
        <v>GPS</v>
      </c>
      <c r="F2005" s="39" t="str">
        <f>IF(Data!Y2002=TRUE(), "Yes", "No")</f>
        <v>Yes</v>
      </c>
      <c r="G2005" s="40">
        <f>Data!AK2002</f>
        <v>0</v>
      </c>
      <c r="H2005" s="35">
        <f>Data!AB2002</f>
        <v>0</v>
      </c>
      <c r="I2005" s="35">
        <f>Data!AD2002</f>
        <v>0</v>
      </c>
      <c r="J2005" s="35">
        <f>Data!AF2002</f>
        <v>0</v>
      </c>
      <c r="K2005" s="35" t="str">
        <f>CONCATENATE(Data!AH2002, " ", Data!AI2002)</f>
        <v xml:space="preserve"> </v>
      </c>
      <c r="L2005" s="35" t="str">
        <f>Data!C2002</f>
        <v>Vehicle, Battery Electric Vehicle</v>
      </c>
      <c r="M2005" s="35">
        <f>Data!H2002</f>
        <v>0</v>
      </c>
      <c r="N2005" s="41">
        <f>Data!I2002</f>
        <v>46087.390833333331</v>
      </c>
      <c r="O2005" s="35">
        <f>Data!L2002</f>
        <v>-84.357609999999994</v>
      </c>
      <c r="P2005" s="35">
        <f>Data!M2002</f>
        <v>9.9800599999999999</v>
      </c>
      <c r="Q2005" s="35" t="str">
        <f>IF(Data!N2002=0,"",Data!N2002)</f>
        <v>CurvePositionEstimateError</v>
      </c>
      <c r="R2005" s="35">
        <f>Data!K2002</f>
        <v>53</v>
      </c>
      <c r="S2005" s="35" t="str">
        <f>IF(Data!X2002=TRUE(), "Yes", "No")</f>
        <v>Yes</v>
      </c>
      <c r="T2005" s="40" t="e">
        <f>#REF!</f>
        <v>#REF!</v>
      </c>
    </row>
    <row r="2006" spans="1:20" x14ac:dyDescent="0.3">
      <c r="A2006" s="35" t="str">
        <f>Data!A2003</f>
        <v>NISSAN LEAF 299-1018</v>
      </c>
      <c r="B2006" s="36">
        <f t="shared" si="31"/>
        <v>46087.390879629631</v>
      </c>
      <c r="C2006" s="37" t="str">
        <f>IF(Data!J2003="GpsRecord", CONCATENATE($U$3,": ",Data!M2003,", ",Data!L2003), CONCATENATE(Data!AB2003, " ", Data!AH2003))</f>
        <v>Ubicación: 9.98057, -84.35777</v>
      </c>
      <c r="D2006" s="38" t="str">
        <f>IF(Data!O2003=TRUE(), "Yes", "No")</f>
        <v>Yes</v>
      </c>
      <c r="E2006" s="38" t="str">
        <f>IF(Data!J2003="EngineStatusRecord","Engine",IF(Data!J2003="GpsRecord", "GPS", IF(Data!J2003="EngineFaultRecord", "Fault", IF(Data!J2003="DriverChange","Driver",IF(Data!J2003="CustomRecord","Custom","Debug")))))</f>
        <v>GPS</v>
      </c>
      <c r="F2006" s="39" t="str">
        <f>IF(Data!Y2003=TRUE(), "Yes", "No")</f>
        <v>Yes</v>
      </c>
      <c r="G2006" s="40">
        <f>Data!AK2003</f>
        <v>0</v>
      </c>
      <c r="H2006" s="35">
        <f>Data!AB2003</f>
        <v>0</v>
      </c>
      <c r="I2006" s="35">
        <f>Data!AD2003</f>
        <v>0</v>
      </c>
      <c r="J2006" s="35">
        <f>Data!AF2003</f>
        <v>0</v>
      </c>
      <c r="K2006" s="35" t="str">
        <f>CONCATENATE(Data!AH2003, " ", Data!AI2003)</f>
        <v xml:space="preserve"> </v>
      </c>
      <c r="L2006" s="35" t="str">
        <f>Data!C2003</f>
        <v>Vehicle, Battery Electric Vehicle</v>
      </c>
      <c r="M2006" s="35">
        <f>Data!H2003</f>
        <v>0</v>
      </c>
      <c r="N2006" s="41">
        <f>Data!I2003</f>
        <v>46087.390879629631</v>
      </c>
      <c r="O2006" s="35">
        <f>Data!L2003</f>
        <v>-84.357770000000002</v>
      </c>
      <c r="P2006" s="35">
        <f>Data!M2003</f>
        <v>9.9805700000000002</v>
      </c>
      <c r="Q2006" s="35" t="str">
        <f>IF(Data!N2003=0,"",Data!N2003)</f>
        <v>CurveSpeedEstimateError</v>
      </c>
      <c r="R2006" s="35">
        <f>Data!K2003</f>
        <v>50</v>
      </c>
      <c r="S2006" s="35" t="str">
        <f>IF(Data!X2003=TRUE(), "Yes", "No")</f>
        <v>Yes</v>
      </c>
      <c r="T2006" s="40" t="e">
        <f>#REF!</f>
        <v>#REF!</v>
      </c>
    </row>
    <row r="2007" spans="1:20" x14ac:dyDescent="0.3">
      <c r="A2007" s="35" t="str">
        <f>Data!A2004</f>
        <v>NISSAN LEAF 299-1018</v>
      </c>
      <c r="B2007" s="36">
        <f t="shared" si="31"/>
        <v>46087.390924479165</v>
      </c>
      <c r="C2007" s="37" t="str">
        <f>IF(Data!J2004="GpsRecord", CONCATENATE($U$3,": ",Data!M2004,", ",Data!L2004), CONCATENATE(Data!AB2004, " ", Data!AH2004))</f>
        <v>Estado de carga genérico 67.075</v>
      </c>
      <c r="D2007" s="38" t="str">
        <f>IF(Data!O2004=TRUE(), "Yes", "No")</f>
        <v>No</v>
      </c>
      <c r="E2007" s="38" t="str">
        <f>IF(Data!J2004="EngineStatusRecord","Engine",IF(Data!J2004="GpsRecord", "GPS", IF(Data!J2004="EngineFaultRecord", "Fault", IF(Data!J2004="DriverChange","Driver",IF(Data!J2004="CustomRecord","Custom","Debug")))))</f>
        <v>Engine</v>
      </c>
      <c r="F2007" s="39" t="str">
        <f>IF(Data!Y2004=TRUE(), "Yes", "No")</f>
        <v>No</v>
      </c>
      <c r="G2007" s="40">
        <f>Data!AK2004</f>
        <v>0</v>
      </c>
      <c r="H2007" s="35" t="str">
        <f>Data!AB2004</f>
        <v>Estado de carga genérico</v>
      </c>
      <c r="I2007" s="35">
        <f>Data!AD2004</f>
        <v>0</v>
      </c>
      <c r="J2007" s="35">
        <f>Data!AF2004</f>
        <v>0</v>
      </c>
      <c r="K2007" s="35" t="str">
        <f>CONCATENATE(Data!AH2004, " ", Data!AI2004)</f>
        <v>67.075 %</v>
      </c>
      <c r="L2007" s="35" t="str">
        <f>Data!C2004</f>
        <v>Vehicle, Battery Electric Vehicle</v>
      </c>
      <c r="M2007" s="35">
        <f>Data!H2004</f>
        <v>0</v>
      </c>
      <c r="N2007" s="41">
        <f>Data!I2004</f>
        <v>46087.390924479165</v>
      </c>
      <c r="O2007" s="35">
        <f>Data!L2004</f>
        <v>0</v>
      </c>
      <c r="P2007" s="35">
        <f>Data!M2004</f>
        <v>0</v>
      </c>
      <c r="Q2007" s="35" t="str">
        <f>IF(Data!N2004=0,"",Data!N2004)</f>
        <v/>
      </c>
      <c r="R2007" s="35">
        <f>Data!K2004</f>
        <v>0</v>
      </c>
      <c r="S2007" s="35" t="str">
        <f>IF(Data!X2004=TRUE(), "Yes", "No")</f>
        <v>No</v>
      </c>
      <c r="T2007" s="40" t="e">
        <f>#REF!</f>
        <v>#REF!</v>
      </c>
    </row>
    <row r="2008" spans="1:20" x14ac:dyDescent="0.3">
      <c r="A2008" s="35" t="str">
        <f>Data!A2005</f>
        <v>NISSAN LEAF 299-1018</v>
      </c>
      <c r="B2008" s="36">
        <f t="shared" si="31"/>
        <v>46087.390935462965</v>
      </c>
      <c r="C2008" s="37" t="str">
        <f>IF(Data!J2005="GpsRecord", CONCATENATE($U$3,": ",Data!M2005,", ",Data!L2005), CONCATENATE(Data!AB2005, " ", Data!AH2005))</f>
        <v>Energía total de salida en la batería del vehículo eléctrico mientras se conduce (desde que se instaló la telemática) 1021.79</v>
      </c>
      <c r="D2008" s="38" t="str">
        <f>IF(Data!O2005=TRUE(), "Yes", "No")</f>
        <v>No</v>
      </c>
      <c r="E2008" s="38" t="str">
        <f>IF(Data!J2005="EngineStatusRecord","Engine",IF(Data!J2005="GpsRecord", "GPS", IF(Data!J2005="EngineFaultRecord", "Fault", IF(Data!J2005="DriverChange","Driver",IF(Data!J2005="CustomRecord","Custom","Debug")))))</f>
        <v>Engine</v>
      </c>
      <c r="F2008" s="39" t="str">
        <f>IF(Data!Y2005=TRUE(), "Yes", "No")</f>
        <v>No</v>
      </c>
      <c r="G2008" s="40">
        <f>Data!AK2005</f>
        <v>0</v>
      </c>
      <c r="H2008" s="35" t="str">
        <f>Data!AB2005</f>
        <v>Energía total de salida en la batería del vehículo eléctrico mientras se conduce (desde que se instaló la telemática)</v>
      </c>
      <c r="I2008" s="35">
        <f>Data!AD2005</f>
        <v>0</v>
      </c>
      <c r="J2008" s="35">
        <f>Data!AF2005</f>
        <v>0</v>
      </c>
      <c r="K2008" s="35" t="str">
        <f>CONCATENATE(Data!AH2005, " ", Data!AI2005)</f>
        <v>1021.79 kWh</v>
      </c>
      <c r="L2008" s="35" t="str">
        <f>Data!C2005</f>
        <v>Vehicle, Battery Electric Vehicle</v>
      </c>
      <c r="M2008" s="35">
        <f>Data!H2005</f>
        <v>0</v>
      </c>
      <c r="N2008" s="41">
        <f>Data!I2005</f>
        <v>46087.390935462965</v>
      </c>
      <c r="O2008" s="35">
        <f>Data!L2005</f>
        <v>0</v>
      </c>
      <c r="P2008" s="35">
        <f>Data!M2005</f>
        <v>0</v>
      </c>
      <c r="Q2008" s="35" t="str">
        <f>IF(Data!N2005=0,"",Data!N2005)</f>
        <v/>
      </c>
      <c r="R2008" s="35">
        <f>Data!K2005</f>
        <v>0</v>
      </c>
      <c r="S2008" s="35" t="str">
        <f>IF(Data!X2005=TRUE(), "Yes", "No")</f>
        <v>No</v>
      </c>
      <c r="T2008" s="40" t="e">
        <f>#REF!</f>
        <v>#REF!</v>
      </c>
    </row>
    <row r="2009" spans="1:20" x14ac:dyDescent="0.3">
      <c r="A2009" s="35" t="str">
        <f>Data!A2006</f>
        <v>NISSAN LEAF 299-1018</v>
      </c>
      <c r="B2009" s="36">
        <f t="shared" si="31"/>
        <v>46087.3909375</v>
      </c>
      <c r="C2009" s="37" t="str">
        <f>IF(Data!J2006="GpsRecord", CONCATENATE($U$3,": ",Data!M2006,", ",Data!L2006), CONCATENATE(Data!AB2006, " ", Data!AH2006))</f>
        <v>Ubicación: 9.98121, -84.35787</v>
      </c>
      <c r="D2009" s="38" t="str">
        <f>IF(Data!O2006=TRUE(), "Yes", "No")</f>
        <v>Yes</v>
      </c>
      <c r="E2009" s="38" t="str">
        <f>IF(Data!J2006="EngineStatusRecord","Engine",IF(Data!J2006="GpsRecord", "GPS", IF(Data!J2006="EngineFaultRecord", "Fault", IF(Data!J2006="DriverChange","Driver",IF(Data!J2006="CustomRecord","Custom","Debug")))))</f>
        <v>GPS</v>
      </c>
      <c r="F2009" s="39" t="str">
        <f>IF(Data!Y2006=TRUE(), "Yes", "No")</f>
        <v>Yes</v>
      </c>
      <c r="G2009" s="40">
        <f>Data!AK2006</f>
        <v>0</v>
      </c>
      <c r="H2009" s="35">
        <f>Data!AB2006</f>
        <v>0</v>
      </c>
      <c r="I2009" s="35">
        <f>Data!AD2006</f>
        <v>0</v>
      </c>
      <c r="J2009" s="35">
        <f>Data!AF2006</f>
        <v>0</v>
      </c>
      <c r="K2009" s="35" t="str">
        <f>CONCATENATE(Data!AH2006, " ", Data!AI2006)</f>
        <v xml:space="preserve"> </v>
      </c>
      <c r="L2009" s="35" t="str">
        <f>Data!C2006</f>
        <v>Vehicle, Battery Electric Vehicle</v>
      </c>
      <c r="M2009" s="35">
        <f>Data!H2006</f>
        <v>0</v>
      </c>
      <c r="N2009" s="41">
        <f>Data!I2006</f>
        <v>46087.3909375</v>
      </c>
      <c r="O2009" s="35">
        <f>Data!L2006</f>
        <v>-84.357870000000005</v>
      </c>
      <c r="P2009" s="35">
        <f>Data!M2006</f>
        <v>9.9812100000000008</v>
      </c>
      <c r="Q2009" s="35" t="str">
        <f>IF(Data!N2006=0,"",Data!N2006)</f>
        <v>CurveSpeedEstimateError</v>
      </c>
      <c r="R2009" s="35">
        <f>Data!K2006</f>
        <v>55</v>
      </c>
      <c r="S2009" s="35" t="str">
        <f>IF(Data!X2006=TRUE(), "Yes", "No")</f>
        <v>Yes</v>
      </c>
      <c r="T2009" s="40" t="e">
        <f>#REF!</f>
        <v>#REF!</v>
      </c>
    </row>
    <row r="2010" spans="1:20" x14ac:dyDescent="0.3">
      <c r="A2010" s="35" t="str">
        <f>Data!A2007</f>
        <v>NISSAN LEAF 299-1018</v>
      </c>
      <c r="B2010" s="36">
        <f t="shared" si="31"/>
        <v>46087.390993472225</v>
      </c>
      <c r="C2010" s="37" t="str">
        <f>IF(Data!J2007="GpsRecord", CONCATENATE($U$3,": ",Data!M2007,", ",Data!L2007), CONCATENATE(Data!AB2007, " ", Data!AH2007))</f>
        <v>Energía de la batería del vehículo eléctrico 34189</v>
      </c>
      <c r="D2010" s="38" t="str">
        <f>IF(Data!O2007=TRUE(), "Yes", "No")</f>
        <v>No</v>
      </c>
      <c r="E2010" s="38" t="str">
        <f>IF(Data!J2007="EngineStatusRecord","Engine",IF(Data!J2007="GpsRecord", "GPS", IF(Data!J2007="EngineFaultRecord", "Fault", IF(Data!J2007="DriverChange","Driver",IF(Data!J2007="CustomRecord","Custom","Debug")))))</f>
        <v>Engine</v>
      </c>
      <c r="F2010" s="39" t="str">
        <f>IF(Data!Y2007=TRUE(), "Yes", "No")</f>
        <v>No</v>
      </c>
      <c r="G2010" s="40">
        <f>Data!AK2007</f>
        <v>0</v>
      </c>
      <c r="H2010" s="35" t="str">
        <f>Data!AB2007</f>
        <v>Energía de la batería del vehículo eléctrico</v>
      </c>
      <c r="I2010" s="35">
        <f>Data!AD2007</f>
        <v>0</v>
      </c>
      <c r="J2010" s="35">
        <f>Data!AF2007</f>
        <v>0</v>
      </c>
      <c r="K2010" s="35" t="str">
        <f>CONCATENATE(Data!AH2007, " ", Data!AI2007)</f>
        <v>34189 W</v>
      </c>
      <c r="L2010" s="35" t="str">
        <f>Data!C2007</f>
        <v>Vehicle, Battery Electric Vehicle</v>
      </c>
      <c r="M2010" s="35">
        <f>Data!H2007</f>
        <v>0</v>
      </c>
      <c r="N2010" s="41">
        <f>Data!I2007</f>
        <v>46087.390993472225</v>
      </c>
      <c r="O2010" s="35">
        <f>Data!L2007</f>
        <v>0</v>
      </c>
      <c r="P2010" s="35">
        <f>Data!M2007</f>
        <v>0</v>
      </c>
      <c r="Q2010" s="35" t="str">
        <f>IF(Data!N2007=0,"",Data!N2007)</f>
        <v/>
      </c>
      <c r="R2010" s="35">
        <f>Data!K2007</f>
        <v>0</v>
      </c>
      <c r="S2010" s="35" t="str">
        <f>IF(Data!X2007=TRUE(), "Yes", "No")</f>
        <v>No</v>
      </c>
      <c r="T2010" s="40" t="e">
        <f>#REF!</f>
        <v>#REF!</v>
      </c>
    </row>
    <row r="2011" spans="1:20" x14ac:dyDescent="0.3">
      <c r="A2011" s="35" t="str">
        <f>Data!A2008</f>
        <v>NISSAN LEAF 299-1018</v>
      </c>
      <c r="B2011" s="36">
        <f t="shared" si="31"/>
        <v>46087.39099537037</v>
      </c>
      <c r="C2011" s="37" t="str">
        <f>IF(Data!J2008="GpsRecord", CONCATENATE($U$3,": ",Data!M2008,", ",Data!L2008), CONCATENATE(Data!AB2008, " ", Data!AH2008))</f>
        <v>Ubicación: 9.9819, -84.35798</v>
      </c>
      <c r="D2011" s="38" t="str">
        <f>IF(Data!O2008=TRUE(), "Yes", "No")</f>
        <v>Yes</v>
      </c>
      <c r="E2011" s="38" t="str">
        <f>IF(Data!J2008="EngineStatusRecord","Engine",IF(Data!J2008="GpsRecord", "GPS", IF(Data!J2008="EngineFaultRecord", "Fault", IF(Data!J2008="DriverChange","Driver",IF(Data!J2008="CustomRecord","Custom","Debug")))))</f>
        <v>GPS</v>
      </c>
      <c r="F2011" s="39" t="str">
        <f>IF(Data!Y2008=TRUE(), "Yes", "No")</f>
        <v>Yes</v>
      </c>
      <c r="G2011" s="40">
        <f>Data!AK2008</f>
        <v>0</v>
      </c>
      <c r="H2011" s="35">
        <f>Data!AB2008</f>
        <v>0</v>
      </c>
      <c r="I2011" s="35">
        <f>Data!AD2008</f>
        <v>0</v>
      </c>
      <c r="J2011" s="35">
        <f>Data!AF2008</f>
        <v>0</v>
      </c>
      <c r="K2011" s="35" t="str">
        <f>CONCATENATE(Data!AH2008, " ", Data!AI2008)</f>
        <v xml:space="preserve"> </v>
      </c>
      <c r="L2011" s="35" t="str">
        <f>Data!C2008</f>
        <v>Vehicle, Battery Electric Vehicle</v>
      </c>
      <c r="M2011" s="35">
        <f>Data!H2008</f>
        <v>0</v>
      </c>
      <c r="N2011" s="41">
        <f>Data!I2008</f>
        <v>46087.39099537037</v>
      </c>
      <c r="O2011" s="35">
        <f>Data!L2008</f>
        <v>-84.357979999999998</v>
      </c>
      <c r="P2011" s="35">
        <f>Data!M2008</f>
        <v>9.9818999999999996</v>
      </c>
      <c r="Q2011" s="35" t="str">
        <f>IF(Data!N2008=0,"",Data!N2008)</f>
        <v>CurveBased</v>
      </c>
      <c r="R2011" s="35">
        <f>Data!K2008</f>
        <v>55</v>
      </c>
      <c r="S2011" s="35" t="str">
        <f>IF(Data!X2008=TRUE(), "Yes", "No")</f>
        <v>Yes</v>
      </c>
      <c r="T2011" s="40" t="e">
        <f>#REF!</f>
        <v>#REF!</v>
      </c>
    </row>
    <row r="2012" spans="1:20" x14ac:dyDescent="0.3">
      <c r="A2012" s="35" t="str">
        <f>Data!A2009</f>
        <v>NISSAN LEAF 299-1018</v>
      </c>
      <c r="B2012" s="36">
        <f t="shared" si="31"/>
        <v>46087.391016574074</v>
      </c>
      <c r="C2012" s="37" t="str">
        <f>IF(Data!J2009="GpsRecord", CONCATENATE($U$3,": ",Data!M2009,", ",Data!L2009), CONCATENATE(Data!AB2009, " ", Data!AH2009))</f>
        <v>Energía de la batería del vehículo eléctrico 1247</v>
      </c>
      <c r="D2012" s="38" t="str">
        <f>IF(Data!O2009=TRUE(), "Yes", "No")</f>
        <v>No</v>
      </c>
      <c r="E2012" s="38" t="str">
        <f>IF(Data!J2009="EngineStatusRecord","Engine",IF(Data!J2009="GpsRecord", "GPS", IF(Data!J2009="EngineFaultRecord", "Fault", IF(Data!J2009="DriverChange","Driver",IF(Data!J2009="CustomRecord","Custom","Debug")))))</f>
        <v>Engine</v>
      </c>
      <c r="F2012" s="39" t="str">
        <f>IF(Data!Y2009=TRUE(), "Yes", "No")</f>
        <v>No</v>
      </c>
      <c r="G2012" s="40">
        <f>Data!AK2009</f>
        <v>0</v>
      </c>
      <c r="H2012" s="35" t="str">
        <f>Data!AB2009</f>
        <v>Energía de la batería del vehículo eléctrico</v>
      </c>
      <c r="I2012" s="35">
        <f>Data!AD2009</f>
        <v>0</v>
      </c>
      <c r="J2012" s="35">
        <f>Data!AF2009</f>
        <v>0</v>
      </c>
      <c r="K2012" s="35" t="str">
        <f>CONCATENATE(Data!AH2009, " ", Data!AI2009)</f>
        <v>1247 W</v>
      </c>
      <c r="L2012" s="35" t="str">
        <f>Data!C2009</f>
        <v>Vehicle, Battery Electric Vehicle</v>
      </c>
      <c r="M2012" s="35">
        <f>Data!H2009</f>
        <v>0</v>
      </c>
      <c r="N2012" s="41">
        <f>Data!I2009</f>
        <v>46087.391016574074</v>
      </c>
      <c r="O2012" s="35">
        <f>Data!L2009</f>
        <v>0</v>
      </c>
      <c r="P2012" s="35">
        <f>Data!M2009</f>
        <v>0</v>
      </c>
      <c r="Q2012" s="35" t="str">
        <f>IF(Data!N2009=0,"",Data!N2009)</f>
        <v/>
      </c>
      <c r="R2012" s="35">
        <f>Data!K2009</f>
        <v>0</v>
      </c>
      <c r="S2012" s="35" t="str">
        <f>IF(Data!X2009=TRUE(), "Yes", "No")</f>
        <v>No</v>
      </c>
      <c r="T2012" s="40" t="e">
        <f>#REF!</f>
        <v>#REF!</v>
      </c>
    </row>
    <row r="2013" spans="1:20" x14ac:dyDescent="0.3">
      <c r="A2013" s="35" t="str">
        <f>Data!A2010</f>
        <v>NISSAN LEAF 299-1018</v>
      </c>
      <c r="B2013" s="36">
        <f t="shared" si="31"/>
        <v>46087.391030092593</v>
      </c>
      <c r="C2013" s="37" t="str">
        <f>IF(Data!J2010="GpsRecord", CONCATENATE($U$3,": ",Data!M2010,", ",Data!L2010), CONCATENATE(Data!AB2010, " ", Data!AH2010))</f>
        <v>Ubicación: 9.98226, -84.35819</v>
      </c>
      <c r="D2013" s="38" t="str">
        <f>IF(Data!O2010=TRUE(), "Yes", "No")</f>
        <v>Yes</v>
      </c>
      <c r="E2013" s="38" t="str">
        <f>IF(Data!J2010="EngineStatusRecord","Engine",IF(Data!J2010="GpsRecord", "GPS", IF(Data!J2010="EngineFaultRecord", "Fault", IF(Data!J2010="DriverChange","Driver",IF(Data!J2010="CustomRecord","Custom","Debug")))))</f>
        <v>GPS</v>
      </c>
      <c r="F2013" s="39" t="str">
        <f>IF(Data!Y2010=TRUE(), "Yes", "No")</f>
        <v>Yes</v>
      </c>
      <c r="G2013" s="40">
        <f>Data!AK2010</f>
        <v>0</v>
      </c>
      <c r="H2013" s="35">
        <f>Data!AB2010</f>
        <v>0</v>
      </c>
      <c r="I2013" s="35">
        <f>Data!AD2010</f>
        <v>0</v>
      </c>
      <c r="J2013" s="35">
        <f>Data!AF2010</f>
        <v>0</v>
      </c>
      <c r="K2013" s="35" t="str">
        <f>CONCATENATE(Data!AH2010, " ", Data!AI2010)</f>
        <v xml:space="preserve"> </v>
      </c>
      <c r="L2013" s="35" t="str">
        <f>Data!C2010</f>
        <v>Vehicle, Battery Electric Vehicle</v>
      </c>
      <c r="M2013" s="35">
        <f>Data!H2010</f>
        <v>0</v>
      </c>
      <c r="N2013" s="41">
        <f>Data!I2010</f>
        <v>46087.391030092593</v>
      </c>
      <c r="O2013" s="35">
        <f>Data!L2010</f>
        <v>-84.358189999999993</v>
      </c>
      <c r="P2013" s="35">
        <f>Data!M2010</f>
        <v>9.9822600000000001</v>
      </c>
      <c r="Q2013" s="35" t="str">
        <f>IF(Data!N2010=0,"",Data!N2010)</f>
        <v>CurveSpeedEstimateError</v>
      </c>
      <c r="R2013" s="35">
        <f>Data!K2010</f>
        <v>55</v>
      </c>
      <c r="S2013" s="35" t="str">
        <f>IF(Data!X2010=TRUE(), "Yes", "No")</f>
        <v>Yes</v>
      </c>
      <c r="T2013" s="40" t="e">
        <f>#REF!</f>
        <v>#REF!</v>
      </c>
    </row>
    <row r="2014" spans="1:20" x14ac:dyDescent="0.3">
      <c r="A2014" s="35" t="str">
        <f>Data!A2011</f>
        <v>NISSAN LEAF 299-1018</v>
      </c>
      <c r="B2014" s="36">
        <f t="shared" si="31"/>
        <v>46087.39104185185</v>
      </c>
      <c r="C2014" s="37" t="str">
        <f>IF(Data!J2011="GpsRecord", CONCATENATE($U$3,": ",Data!M2011,", ",Data!L2011), CONCATENATE(Data!AB2011, " ", Data!AH2011))</f>
        <v>Velocidad del motor en carretera 57</v>
      </c>
      <c r="D2014" s="38" t="str">
        <f>IF(Data!O2011=TRUE(), "Yes", "No")</f>
        <v>No</v>
      </c>
      <c r="E2014" s="38" t="str">
        <f>IF(Data!J2011="EngineStatusRecord","Engine",IF(Data!J2011="GpsRecord", "GPS", IF(Data!J2011="EngineFaultRecord", "Fault", IF(Data!J2011="DriverChange","Driver",IF(Data!J2011="CustomRecord","Custom","Debug")))))</f>
        <v>Engine</v>
      </c>
      <c r="F2014" s="39" t="str">
        <f>IF(Data!Y2011=TRUE(), "Yes", "No")</f>
        <v>No</v>
      </c>
      <c r="G2014" s="40">
        <f>Data!AK2011</f>
        <v>0</v>
      </c>
      <c r="H2014" s="35" t="str">
        <f>Data!AB2011</f>
        <v>Velocidad del motor en carretera</v>
      </c>
      <c r="I2014" s="35">
        <f>Data!AD2011</f>
        <v>0</v>
      </c>
      <c r="J2014" s="35">
        <f>Data!AF2011</f>
        <v>0</v>
      </c>
      <c r="K2014" s="35" t="str">
        <f>CONCATENATE(Data!AH2011, " ", Data!AI2011)</f>
        <v>57 km/h</v>
      </c>
      <c r="L2014" s="35" t="str">
        <f>Data!C2011</f>
        <v>Vehicle, Battery Electric Vehicle</v>
      </c>
      <c r="M2014" s="35">
        <f>Data!H2011</f>
        <v>0</v>
      </c>
      <c r="N2014" s="41">
        <f>Data!I2011</f>
        <v>46087.39104185185</v>
      </c>
      <c r="O2014" s="35">
        <f>Data!L2011</f>
        <v>0</v>
      </c>
      <c r="P2014" s="35">
        <f>Data!M2011</f>
        <v>0</v>
      </c>
      <c r="Q2014" s="35" t="str">
        <f>IF(Data!N2011=0,"",Data!N2011)</f>
        <v/>
      </c>
      <c r="R2014" s="35">
        <f>Data!K2011</f>
        <v>0</v>
      </c>
      <c r="S2014" s="35" t="str">
        <f>IF(Data!X2011=TRUE(), "Yes", "No")</f>
        <v>No</v>
      </c>
      <c r="T2014" s="40" t="e">
        <f>#REF!</f>
        <v>#REF!</v>
      </c>
    </row>
    <row r="2015" spans="1:20" x14ac:dyDescent="0.3">
      <c r="A2015" s="35" t="str">
        <f>Data!A2012</f>
        <v>NISSAN LEAF 299-1018</v>
      </c>
      <c r="B2015" s="36">
        <f t="shared" si="31"/>
        <v>46087.391053240739</v>
      </c>
      <c r="C2015" s="37" t="str">
        <f>IF(Data!J2012="GpsRecord", CONCATENATE($U$3,": ",Data!M2012,", ",Data!L2012), CONCATENATE(Data!AB2012, " ", Data!AH2012))</f>
        <v>Ubicación: 9.98246, -84.35838</v>
      </c>
      <c r="D2015" s="38" t="str">
        <f>IF(Data!O2012=TRUE(), "Yes", "No")</f>
        <v>Yes</v>
      </c>
      <c r="E2015" s="38" t="str">
        <f>IF(Data!J2012="EngineStatusRecord","Engine",IF(Data!J2012="GpsRecord", "GPS", IF(Data!J2012="EngineFaultRecord", "Fault", IF(Data!J2012="DriverChange","Driver",IF(Data!J2012="CustomRecord","Custom","Debug")))))</f>
        <v>GPS</v>
      </c>
      <c r="F2015" s="39" t="str">
        <f>IF(Data!Y2012=TRUE(), "Yes", "No")</f>
        <v>Yes</v>
      </c>
      <c r="G2015" s="40">
        <f>Data!AK2012</f>
        <v>0</v>
      </c>
      <c r="H2015" s="35">
        <f>Data!AB2012</f>
        <v>0</v>
      </c>
      <c r="I2015" s="35">
        <f>Data!AD2012</f>
        <v>0</v>
      </c>
      <c r="J2015" s="35">
        <f>Data!AF2012</f>
        <v>0</v>
      </c>
      <c r="K2015" s="35" t="str">
        <f>CONCATENATE(Data!AH2012, " ", Data!AI2012)</f>
        <v xml:space="preserve"> </v>
      </c>
      <c r="L2015" s="35" t="str">
        <f>Data!C2012</f>
        <v>Vehicle, Battery Electric Vehicle</v>
      </c>
      <c r="M2015" s="35">
        <f>Data!H2012</f>
        <v>0</v>
      </c>
      <c r="N2015" s="41">
        <f>Data!I2012</f>
        <v>46087.391053240739</v>
      </c>
      <c r="O2015" s="35">
        <f>Data!L2012</f>
        <v>-84.358379999999997</v>
      </c>
      <c r="P2015" s="35">
        <f>Data!M2012</f>
        <v>9.9824599999999997</v>
      </c>
      <c r="Q2015" s="35" t="str">
        <f>IF(Data!N2012=0,"",Data!N2012)</f>
        <v>CurveSpeed</v>
      </c>
      <c r="R2015" s="35">
        <f>Data!K2012</f>
        <v>52</v>
      </c>
      <c r="S2015" s="35" t="str">
        <f>IF(Data!X2012=TRUE(), "Yes", "No")</f>
        <v>Yes</v>
      </c>
      <c r="T2015" s="40" t="e">
        <f>#REF!</f>
        <v>#REF!</v>
      </c>
    </row>
    <row r="2016" spans="1:20" x14ac:dyDescent="0.3">
      <c r="A2016" s="35" t="str">
        <f>Data!A2013</f>
        <v>NISSAN LEAF 299-1018</v>
      </c>
      <c r="B2016" s="36">
        <f t="shared" si="31"/>
        <v>46087.391064814816</v>
      </c>
      <c r="C2016" s="37" t="str">
        <f>IF(Data!J2013="GpsRecord", CONCATENATE($U$3,": ",Data!M2013,", ",Data!L2013), CONCATENATE(Data!AB2013, " ", Data!AH2013))</f>
        <v>Ubicación: 9.98246, -84.35838</v>
      </c>
      <c r="D2016" s="38" t="str">
        <f>IF(Data!O2013=TRUE(), "Yes", "No")</f>
        <v>Yes</v>
      </c>
      <c r="E2016" s="38" t="str">
        <f>IF(Data!J2013="EngineStatusRecord","Engine",IF(Data!J2013="GpsRecord", "GPS", IF(Data!J2013="EngineFaultRecord", "Fault", IF(Data!J2013="DriverChange","Driver",IF(Data!J2013="CustomRecord","Custom","Debug")))))</f>
        <v>GPS</v>
      </c>
      <c r="F2016" s="39" t="str">
        <f>IF(Data!Y2013=TRUE(), "Yes", "No")</f>
        <v>No</v>
      </c>
      <c r="G2016" s="40">
        <f>Data!AK2013</f>
        <v>0</v>
      </c>
      <c r="H2016" s="35">
        <f>Data!AB2013</f>
        <v>0</v>
      </c>
      <c r="I2016" s="35">
        <f>Data!AD2013</f>
        <v>0</v>
      </c>
      <c r="J2016" s="35">
        <f>Data!AF2013</f>
        <v>0</v>
      </c>
      <c r="K2016" s="35" t="str">
        <f>CONCATENATE(Data!AH2013, " ", Data!AI2013)</f>
        <v xml:space="preserve"> </v>
      </c>
      <c r="L2016" s="35" t="str">
        <f>Data!C2013</f>
        <v>Vehicle, Battery Electric Vehicle</v>
      </c>
      <c r="M2016" s="35">
        <f>Data!H2013</f>
        <v>0</v>
      </c>
      <c r="N2016" s="41">
        <f>Data!I2013</f>
        <v>46087.391064814816</v>
      </c>
      <c r="O2016" s="35">
        <f>Data!L2013</f>
        <v>-84.358379999999997</v>
      </c>
      <c r="P2016" s="35">
        <f>Data!M2013</f>
        <v>9.9824599999999997</v>
      </c>
      <c r="Q2016" s="35" t="str">
        <f>IF(Data!N2013=0,"",Data!N2013)</f>
        <v>CurveSpeed</v>
      </c>
      <c r="R2016" s="35">
        <f>Data!K2013</f>
        <v>63</v>
      </c>
      <c r="S2016" s="35" t="str">
        <f>IF(Data!X2013=TRUE(), "Yes", "No")</f>
        <v>Yes</v>
      </c>
      <c r="T2016" s="40" t="e">
        <f>#REF!</f>
        <v>#REF!</v>
      </c>
    </row>
    <row r="2017" spans="1:20" x14ac:dyDescent="0.3">
      <c r="A2017" s="35" t="str">
        <f>Data!A2014</f>
        <v>NISSAN LEAF 299-1018</v>
      </c>
      <c r="B2017" s="36">
        <f t="shared" si="31"/>
        <v>46087.391064814816</v>
      </c>
      <c r="C2017" s="37" t="str">
        <f>IF(Data!J2014="GpsRecord", CONCATENATE($U$3,": ",Data!M2014,", ",Data!L2014), CONCATENATE(Data!AB2014, " ", Data!AH2014))</f>
        <v>PositionValidAtDevice 0</v>
      </c>
      <c r="D2017" s="38" t="str">
        <f>IF(Data!O2014=TRUE(), "Yes", "No")</f>
        <v>No</v>
      </c>
      <c r="E2017" s="38" t="str">
        <f>IF(Data!J2014="EngineStatusRecord","Engine",IF(Data!J2014="GpsRecord", "GPS", IF(Data!J2014="EngineFaultRecord", "Fault", IF(Data!J2014="DriverChange","Driver",IF(Data!J2014="CustomRecord","Custom","Debug")))))</f>
        <v>Engine</v>
      </c>
      <c r="F2017" s="39" t="str">
        <f>IF(Data!Y2014=TRUE(), "Yes", "No")</f>
        <v>No</v>
      </c>
      <c r="G2017" s="40">
        <f>Data!AK2014</f>
        <v>0</v>
      </c>
      <c r="H2017" s="35" t="str">
        <f>Data!AB2014</f>
        <v>PositionValidAtDevice</v>
      </c>
      <c r="I2017" s="35">
        <f>Data!AD2014</f>
        <v>0</v>
      </c>
      <c r="J2017" s="35">
        <f>Data!AF2014</f>
        <v>0</v>
      </c>
      <c r="K2017" s="35" t="str">
        <f>CONCATENATE(Data!AH2014, " ", Data!AI2014)</f>
        <v>0 None</v>
      </c>
      <c r="L2017" s="35" t="str">
        <f>Data!C2014</f>
        <v>Vehicle, Battery Electric Vehicle</v>
      </c>
      <c r="M2017" s="35">
        <f>Data!H2014</f>
        <v>0</v>
      </c>
      <c r="N2017" s="41">
        <f>Data!I2014</f>
        <v>46087.391064814816</v>
      </c>
      <c r="O2017" s="35">
        <f>Data!L2014</f>
        <v>0</v>
      </c>
      <c r="P2017" s="35">
        <f>Data!M2014</f>
        <v>0</v>
      </c>
      <c r="Q2017" s="35" t="str">
        <f>IF(Data!N2014=0,"",Data!N2014)</f>
        <v/>
      </c>
      <c r="R2017" s="35">
        <f>Data!K2014</f>
        <v>0</v>
      </c>
      <c r="S2017" s="35" t="str">
        <f>IF(Data!X2014=TRUE(), "Yes", "No")</f>
        <v>No</v>
      </c>
      <c r="T2017" s="40" t="e">
        <f>#REF!</f>
        <v>#REF!</v>
      </c>
    </row>
    <row r="2018" spans="1:20" x14ac:dyDescent="0.3">
      <c r="A2018" s="35" t="str">
        <f>Data!A2015</f>
        <v>NISSAN LEAF 299-1018</v>
      </c>
      <c r="B2018" s="36">
        <f t="shared" si="31"/>
        <v>46087.391076388885</v>
      </c>
      <c r="C2018" s="37" t="str">
        <f>IF(Data!J2015="GpsRecord", CONCATENATE($U$3,": ",Data!M2015,", ",Data!L2015), CONCATENATE(Data!AB2015, " ", Data!AH2015))</f>
        <v>Ubicación: 9.9826, -84.35865</v>
      </c>
      <c r="D2018" s="38" t="str">
        <f>IF(Data!O2015=TRUE(), "Yes", "No")</f>
        <v>Yes</v>
      </c>
      <c r="E2018" s="38" t="str">
        <f>IF(Data!J2015="EngineStatusRecord","Engine",IF(Data!J2015="GpsRecord", "GPS", IF(Data!J2015="EngineFaultRecord", "Fault", IF(Data!J2015="DriverChange","Driver",IF(Data!J2015="CustomRecord","Custom","Debug")))))</f>
        <v>GPS</v>
      </c>
      <c r="F2018" s="39" t="str">
        <f>IF(Data!Y2015=TRUE(), "Yes", "No")</f>
        <v>Yes</v>
      </c>
      <c r="G2018" s="40">
        <f>Data!AK2015</f>
        <v>0</v>
      </c>
      <c r="H2018" s="35">
        <f>Data!AB2015</f>
        <v>0</v>
      </c>
      <c r="I2018" s="35">
        <f>Data!AD2015</f>
        <v>0</v>
      </c>
      <c r="J2018" s="35">
        <f>Data!AF2015</f>
        <v>0</v>
      </c>
      <c r="K2018" s="35" t="str">
        <f>CONCATENATE(Data!AH2015, " ", Data!AI2015)</f>
        <v xml:space="preserve"> </v>
      </c>
      <c r="L2018" s="35" t="str">
        <f>Data!C2015</f>
        <v>Vehicle, Battery Electric Vehicle</v>
      </c>
      <c r="M2018" s="35">
        <f>Data!H2015</f>
        <v>0</v>
      </c>
      <c r="N2018" s="41">
        <f>Data!I2015</f>
        <v>46087.391076388885</v>
      </c>
      <c r="O2018" s="35">
        <f>Data!L2015</f>
        <v>-84.358649999999997</v>
      </c>
      <c r="P2018" s="35">
        <f>Data!M2015</f>
        <v>9.9825999999999997</v>
      </c>
      <c r="Q2018" s="35" t="str">
        <f>IF(Data!N2015=0,"",Data!N2015)</f>
        <v>CurveSpeedEstimateError</v>
      </c>
      <c r="R2018" s="35">
        <f>Data!K2015</f>
        <v>65</v>
      </c>
      <c r="S2018" s="35" t="str">
        <f>IF(Data!X2015=TRUE(), "Yes", "No")</f>
        <v>Yes</v>
      </c>
      <c r="T2018" s="40" t="e">
        <f>#REF!</f>
        <v>#REF!</v>
      </c>
    </row>
    <row r="2019" spans="1:20" x14ac:dyDescent="0.3">
      <c r="A2019" s="35" t="str">
        <f>Data!A2016</f>
        <v>NISSAN LEAF 299-1018</v>
      </c>
      <c r="B2019" s="36">
        <f t="shared" si="31"/>
        <v>46087.391076388885</v>
      </c>
      <c r="C2019" s="37" t="str">
        <f>IF(Data!J2016="GpsRecord", CONCATENATE($U$3,": ",Data!M2016,", ",Data!L2016), CONCATENATE(Data!AB2016, " ", Data!AH2016))</f>
        <v>Aceleración longitudinal basada en GPS 0.3548612420892</v>
      </c>
      <c r="D2019" s="38" t="str">
        <f>IF(Data!O2016=TRUE(), "Yes", "No")</f>
        <v>No</v>
      </c>
      <c r="E2019" s="38" t="str">
        <f>IF(Data!J2016="EngineStatusRecord","Engine",IF(Data!J2016="GpsRecord", "GPS", IF(Data!J2016="EngineFaultRecord", "Fault", IF(Data!J2016="DriverChange","Driver",IF(Data!J2016="CustomRecord","Custom","Debug")))))</f>
        <v>Engine</v>
      </c>
      <c r="F2019" s="39" t="str">
        <f>IF(Data!Y2016=TRUE(), "Yes", "No")</f>
        <v>No</v>
      </c>
      <c r="G2019" s="40">
        <f>Data!AK2016</f>
        <v>0</v>
      </c>
      <c r="H2019" s="35" t="str">
        <f>Data!AB2016</f>
        <v>Aceleración longitudinal basada en GPS</v>
      </c>
      <c r="I2019" s="35">
        <f>Data!AD2016</f>
        <v>0</v>
      </c>
      <c r="J2019" s="35">
        <f>Data!AF2016</f>
        <v>0</v>
      </c>
      <c r="K2019" s="35" t="str">
        <f>CONCATENATE(Data!AH2016, " ", Data!AI2016)</f>
        <v>0.3548612420892 g-force</v>
      </c>
      <c r="L2019" s="35" t="str">
        <f>Data!C2016</f>
        <v>Vehicle, Battery Electric Vehicle</v>
      </c>
      <c r="M2019" s="35">
        <f>Data!H2016</f>
        <v>0</v>
      </c>
      <c r="N2019" s="41">
        <f>Data!I2016</f>
        <v>46087.391076388885</v>
      </c>
      <c r="O2019" s="35">
        <f>Data!L2016</f>
        <v>0</v>
      </c>
      <c r="P2019" s="35">
        <f>Data!M2016</f>
        <v>0</v>
      </c>
      <c r="Q2019" s="35" t="str">
        <f>IF(Data!N2016=0,"",Data!N2016)</f>
        <v/>
      </c>
      <c r="R2019" s="35">
        <f>Data!K2016</f>
        <v>0</v>
      </c>
      <c r="S2019" s="35" t="str">
        <f>IF(Data!X2016=TRUE(), "Yes", "No")</f>
        <v>No</v>
      </c>
      <c r="T2019" s="40" t="e">
        <f>#REF!</f>
        <v>#REF!</v>
      </c>
    </row>
    <row r="2020" spans="1:20" x14ac:dyDescent="0.3">
      <c r="A2020" s="35" t="str">
        <f>Data!A2017</f>
        <v>NISSAN LEAF 299-1018</v>
      </c>
      <c r="B2020" s="36">
        <f t="shared" si="31"/>
        <v>46087.391076388885</v>
      </c>
      <c r="C2020" s="37" t="str">
        <f>IF(Data!J2017="GpsRecord", CONCATENATE($U$3,": ",Data!M2017,", ",Data!L2017), CONCATENATE(Data!AB2017, " ", Data!AH2017))</f>
        <v>PositionValidAtDevice 1</v>
      </c>
      <c r="D2020" s="38" t="str">
        <f>IF(Data!O2017=TRUE(), "Yes", "No")</f>
        <v>No</v>
      </c>
      <c r="E2020" s="38" t="str">
        <f>IF(Data!J2017="EngineStatusRecord","Engine",IF(Data!J2017="GpsRecord", "GPS", IF(Data!J2017="EngineFaultRecord", "Fault", IF(Data!J2017="DriverChange","Driver",IF(Data!J2017="CustomRecord","Custom","Debug")))))</f>
        <v>Engine</v>
      </c>
      <c r="F2020" s="39" t="str">
        <f>IF(Data!Y2017=TRUE(), "Yes", "No")</f>
        <v>No</v>
      </c>
      <c r="G2020" s="40">
        <f>Data!AK2017</f>
        <v>0</v>
      </c>
      <c r="H2020" s="35" t="str">
        <f>Data!AB2017</f>
        <v>PositionValidAtDevice</v>
      </c>
      <c r="I2020" s="35">
        <f>Data!AD2017</f>
        <v>0</v>
      </c>
      <c r="J2020" s="35">
        <f>Data!AF2017</f>
        <v>0</v>
      </c>
      <c r="K2020" s="35" t="str">
        <f>CONCATENATE(Data!AH2017, " ", Data!AI2017)</f>
        <v>1 None</v>
      </c>
      <c r="L2020" s="35" t="str">
        <f>Data!C2017</f>
        <v>Vehicle, Battery Electric Vehicle</v>
      </c>
      <c r="M2020" s="35">
        <f>Data!H2017</f>
        <v>0</v>
      </c>
      <c r="N2020" s="41">
        <f>Data!I2017</f>
        <v>46087.391076388885</v>
      </c>
      <c r="O2020" s="35">
        <f>Data!L2017</f>
        <v>0</v>
      </c>
      <c r="P2020" s="35">
        <f>Data!M2017</f>
        <v>0</v>
      </c>
      <c r="Q2020" s="35" t="str">
        <f>IF(Data!N2017=0,"",Data!N2017)</f>
        <v/>
      </c>
      <c r="R2020" s="35">
        <f>Data!K2017</f>
        <v>0</v>
      </c>
      <c r="S2020" s="35" t="str">
        <f>IF(Data!X2017=TRUE(), "Yes", "No")</f>
        <v>No</v>
      </c>
      <c r="T2020" s="40" t="e">
        <f>#REF!</f>
        <v>#REF!</v>
      </c>
    </row>
    <row r="2021" spans="1:20" x14ac:dyDescent="0.3">
      <c r="A2021" s="35" t="str">
        <f>Data!A2018</f>
        <v>NISSAN LEAF 299-1018</v>
      </c>
      <c r="B2021" s="36">
        <f t="shared" si="31"/>
        <v>46087.391086249998</v>
      </c>
      <c r="C2021" s="37" t="str">
        <f>IF(Data!J2018="GpsRecord", CONCATENATE($U$3,": ",Data!M2018,", ",Data!L2018), CONCATENATE(Data!AB2018, " ", Data!AH2018))</f>
        <v>Energía de la batería del vehículo eléctrico 29946</v>
      </c>
      <c r="D2021" s="38" t="str">
        <f>IF(Data!O2018=TRUE(), "Yes", "No")</f>
        <v>No</v>
      </c>
      <c r="E2021" s="38" t="str">
        <f>IF(Data!J2018="EngineStatusRecord","Engine",IF(Data!J2018="GpsRecord", "GPS", IF(Data!J2018="EngineFaultRecord", "Fault", IF(Data!J2018="DriverChange","Driver",IF(Data!J2018="CustomRecord","Custom","Debug")))))</f>
        <v>Engine</v>
      </c>
      <c r="F2021" s="39" t="str">
        <f>IF(Data!Y2018=TRUE(), "Yes", "No")</f>
        <v>No</v>
      </c>
      <c r="G2021" s="40">
        <f>Data!AK2018</f>
        <v>0</v>
      </c>
      <c r="H2021" s="35" t="str">
        <f>Data!AB2018</f>
        <v>Energía de la batería del vehículo eléctrico</v>
      </c>
      <c r="I2021" s="35">
        <f>Data!AD2018</f>
        <v>0</v>
      </c>
      <c r="J2021" s="35">
        <f>Data!AF2018</f>
        <v>0</v>
      </c>
      <c r="K2021" s="35" t="str">
        <f>CONCATENATE(Data!AH2018, " ", Data!AI2018)</f>
        <v>29946 W</v>
      </c>
      <c r="L2021" s="35" t="str">
        <f>Data!C2018</f>
        <v>Vehicle, Battery Electric Vehicle</v>
      </c>
      <c r="M2021" s="35">
        <f>Data!H2018</f>
        <v>0</v>
      </c>
      <c r="N2021" s="41">
        <f>Data!I2018</f>
        <v>46087.391086249998</v>
      </c>
      <c r="O2021" s="35">
        <f>Data!L2018</f>
        <v>0</v>
      </c>
      <c r="P2021" s="35">
        <f>Data!M2018</f>
        <v>0</v>
      </c>
      <c r="Q2021" s="35" t="str">
        <f>IF(Data!N2018=0,"",Data!N2018)</f>
        <v/>
      </c>
      <c r="R2021" s="35">
        <f>Data!K2018</f>
        <v>0</v>
      </c>
      <c r="S2021" s="35" t="str">
        <f>IF(Data!X2018=TRUE(), "Yes", "No")</f>
        <v>No</v>
      </c>
      <c r="T2021" s="40" t="e">
        <f>#REF!</f>
        <v>#REF!</v>
      </c>
    </row>
    <row r="2022" spans="1:20" x14ac:dyDescent="0.3">
      <c r="A2022" s="35" t="str">
        <f>Data!A2019</f>
        <v>NISSAN LEAF 299-1018</v>
      </c>
      <c r="B2022" s="36">
        <f t="shared" si="31"/>
        <v>46087.391088055556</v>
      </c>
      <c r="C2022" s="37" t="str">
        <f>IF(Data!J2019="GpsRecord", CONCATENATE($U$3,": ",Data!M2019,", ",Data!L2019), CONCATENATE(Data!AB2019, " ", Data!AH2019))</f>
        <v>Aceleración longitudinal basada en GPS 0</v>
      </c>
      <c r="D2022" s="38" t="str">
        <f>IF(Data!O2019=TRUE(), "Yes", "No")</f>
        <v>No</v>
      </c>
      <c r="E2022" s="38" t="str">
        <f>IF(Data!J2019="EngineStatusRecord","Engine",IF(Data!J2019="GpsRecord", "GPS", IF(Data!J2019="EngineFaultRecord", "Fault", IF(Data!J2019="DriverChange","Driver",IF(Data!J2019="CustomRecord","Custom","Debug")))))</f>
        <v>Engine</v>
      </c>
      <c r="F2022" s="39" t="str">
        <f>IF(Data!Y2019=TRUE(), "Yes", "No")</f>
        <v>No</v>
      </c>
      <c r="G2022" s="40">
        <f>Data!AK2019</f>
        <v>0</v>
      </c>
      <c r="H2022" s="35" t="str">
        <f>Data!AB2019</f>
        <v>Aceleración longitudinal basada en GPS</v>
      </c>
      <c r="I2022" s="35">
        <f>Data!AD2019</f>
        <v>0</v>
      </c>
      <c r="J2022" s="35">
        <f>Data!AF2019</f>
        <v>0</v>
      </c>
      <c r="K2022" s="35" t="str">
        <f>CONCATENATE(Data!AH2019, " ", Data!AI2019)</f>
        <v>0 g-force</v>
      </c>
      <c r="L2022" s="35" t="str">
        <f>Data!C2019</f>
        <v>Vehicle, Battery Electric Vehicle</v>
      </c>
      <c r="M2022" s="35">
        <f>Data!H2019</f>
        <v>0</v>
      </c>
      <c r="N2022" s="41">
        <f>Data!I2019</f>
        <v>46087.391088055556</v>
      </c>
      <c r="O2022" s="35">
        <f>Data!L2019</f>
        <v>0</v>
      </c>
      <c r="P2022" s="35">
        <f>Data!M2019</f>
        <v>0</v>
      </c>
      <c r="Q2022" s="35" t="str">
        <f>IF(Data!N2019=0,"",Data!N2019)</f>
        <v/>
      </c>
      <c r="R2022" s="35">
        <f>Data!K2019</f>
        <v>0</v>
      </c>
      <c r="S2022" s="35" t="str">
        <f>IF(Data!X2019=TRUE(), "Yes", "No")</f>
        <v>No</v>
      </c>
      <c r="T2022" s="40" t="e">
        <f>#REF!</f>
        <v>#REF!</v>
      </c>
    </row>
    <row r="2023" spans="1:20" x14ac:dyDescent="0.3">
      <c r="A2023" s="35" t="str">
        <f>Data!A2020</f>
        <v>NISSAN LEAF 299-1018</v>
      </c>
      <c r="B2023" s="36">
        <f t="shared" si="31"/>
        <v>46087.39108814815</v>
      </c>
      <c r="C2023" s="37" t="str">
        <f>IF(Data!J2020="GpsRecord", CONCATENATE($U$3,": ",Data!M2020,", ",Data!L2020), CONCATENATE(Data!AB2020, " ", Data!AH2020))</f>
        <v>Velocidad del motor en carretera 73</v>
      </c>
      <c r="D2023" s="38" t="str">
        <f>IF(Data!O2020=TRUE(), "Yes", "No")</f>
        <v>No</v>
      </c>
      <c r="E2023" s="38" t="str">
        <f>IF(Data!J2020="EngineStatusRecord","Engine",IF(Data!J2020="GpsRecord", "GPS", IF(Data!J2020="EngineFaultRecord", "Fault", IF(Data!J2020="DriverChange","Driver",IF(Data!J2020="CustomRecord","Custom","Debug")))))</f>
        <v>Engine</v>
      </c>
      <c r="F2023" s="39" t="str">
        <f>IF(Data!Y2020=TRUE(), "Yes", "No")</f>
        <v>No</v>
      </c>
      <c r="G2023" s="40">
        <f>Data!AK2020</f>
        <v>0</v>
      </c>
      <c r="H2023" s="35" t="str">
        <f>Data!AB2020</f>
        <v>Velocidad del motor en carretera</v>
      </c>
      <c r="I2023" s="35">
        <f>Data!AD2020</f>
        <v>0</v>
      </c>
      <c r="J2023" s="35">
        <f>Data!AF2020</f>
        <v>0</v>
      </c>
      <c r="K2023" s="35" t="str">
        <f>CONCATENATE(Data!AH2020, " ", Data!AI2020)</f>
        <v>73 km/h</v>
      </c>
      <c r="L2023" s="35" t="str">
        <f>Data!C2020</f>
        <v>Vehicle, Battery Electric Vehicle</v>
      </c>
      <c r="M2023" s="35">
        <f>Data!H2020</f>
        <v>0</v>
      </c>
      <c r="N2023" s="41">
        <f>Data!I2020</f>
        <v>46087.39108814815</v>
      </c>
      <c r="O2023" s="35">
        <f>Data!L2020</f>
        <v>0</v>
      </c>
      <c r="P2023" s="35">
        <f>Data!M2020</f>
        <v>0</v>
      </c>
      <c r="Q2023" s="35" t="str">
        <f>IF(Data!N2020=0,"",Data!N2020)</f>
        <v/>
      </c>
      <c r="R2023" s="35">
        <f>Data!K2020</f>
        <v>0</v>
      </c>
      <c r="S2023" s="35" t="str">
        <f>IF(Data!X2020=TRUE(), "Yes", "No")</f>
        <v>No</v>
      </c>
      <c r="T2023" s="40" t="e">
        <f>#REF!</f>
        <v>#REF!</v>
      </c>
    </row>
    <row r="2024" spans="1:20" x14ac:dyDescent="0.3">
      <c r="A2024" s="35" t="str">
        <f>Data!A2021</f>
        <v>NISSAN LEAF 299-1018</v>
      </c>
      <c r="B2024" s="36">
        <f t="shared" si="31"/>
        <v>46087.391111111108</v>
      </c>
      <c r="C2024" s="37" t="str">
        <f>IF(Data!J2021="GpsRecord", CONCATENATE($U$3,": ",Data!M2021,", ",Data!L2021), CONCATENATE(Data!AB2021, " ", Data!AH2021))</f>
        <v>Ubicación: 9.98281, -84.35915</v>
      </c>
      <c r="D2024" s="38" t="str">
        <f>IF(Data!O2021=TRUE(), "Yes", "No")</f>
        <v>Yes</v>
      </c>
      <c r="E2024" s="38" t="str">
        <f>IF(Data!J2021="EngineStatusRecord","Engine",IF(Data!J2021="GpsRecord", "GPS", IF(Data!J2021="EngineFaultRecord", "Fault", IF(Data!J2021="DriverChange","Driver",IF(Data!J2021="CustomRecord","Custom","Debug")))))</f>
        <v>GPS</v>
      </c>
      <c r="F2024" s="39" t="str">
        <f>IF(Data!Y2021=TRUE(), "Yes", "No")</f>
        <v>Yes</v>
      </c>
      <c r="G2024" s="40">
        <f>Data!AK2021</f>
        <v>0</v>
      </c>
      <c r="H2024" s="35">
        <f>Data!AB2021</f>
        <v>0</v>
      </c>
      <c r="I2024" s="35">
        <f>Data!AD2021</f>
        <v>0</v>
      </c>
      <c r="J2024" s="35">
        <f>Data!AF2021</f>
        <v>0</v>
      </c>
      <c r="K2024" s="35" t="str">
        <f>CONCATENATE(Data!AH2021, " ", Data!AI2021)</f>
        <v xml:space="preserve"> </v>
      </c>
      <c r="L2024" s="35" t="str">
        <f>Data!C2021</f>
        <v>Vehicle, Battery Electric Vehicle</v>
      </c>
      <c r="M2024" s="35">
        <f>Data!H2021</f>
        <v>0</v>
      </c>
      <c r="N2024" s="41">
        <f>Data!I2021</f>
        <v>46087.391111111108</v>
      </c>
      <c r="O2024" s="35">
        <f>Data!L2021</f>
        <v>-84.35915</v>
      </c>
      <c r="P2024" s="35">
        <f>Data!M2021</f>
        <v>9.9828100000000006</v>
      </c>
      <c r="Q2024" s="35" t="str">
        <f>IF(Data!N2021=0,"",Data!N2021)</f>
        <v>CurveSpeed</v>
      </c>
      <c r="R2024" s="35">
        <f>Data!K2021</f>
        <v>74</v>
      </c>
      <c r="S2024" s="35" t="str">
        <f>IF(Data!X2021=TRUE(), "Yes", "No")</f>
        <v>Yes</v>
      </c>
      <c r="T2024" s="40" t="e">
        <f>#REF!</f>
        <v>#REF!</v>
      </c>
    </row>
    <row r="2025" spans="1:20" x14ac:dyDescent="0.3">
      <c r="A2025" s="35" t="str">
        <f>Data!A2022</f>
        <v>NISSAN LEAF 299-1018</v>
      </c>
      <c r="B2025" s="36">
        <f t="shared" si="31"/>
        <v>46087.391121053239</v>
      </c>
      <c r="C2025" s="37" t="str">
        <f>IF(Data!J2022="GpsRecord", CONCATENATE($U$3,": ",Data!M2022,", ",Data!L2022), CONCATENATE(Data!AB2022, " ", Data!AH2022))</f>
        <v>Energía de la batería del vehículo eléctrico -6849</v>
      </c>
      <c r="D2025" s="38" t="str">
        <f>IF(Data!O2022=TRUE(), "Yes", "No")</f>
        <v>No</v>
      </c>
      <c r="E2025" s="38" t="str">
        <f>IF(Data!J2022="EngineStatusRecord","Engine",IF(Data!J2022="GpsRecord", "GPS", IF(Data!J2022="EngineFaultRecord", "Fault", IF(Data!J2022="DriverChange","Driver",IF(Data!J2022="CustomRecord","Custom","Debug")))))</f>
        <v>Engine</v>
      </c>
      <c r="F2025" s="39" t="str">
        <f>IF(Data!Y2022=TRUE(), "Yes", "No")</f>
        <v>No</v>
      </c>
      <c r="G2025" s="40">
        <f>Data!AK2022</f>
        <v>0</v>
      </c>
      <c r="H2025" s="35" t="str">
        <f>Data!AB2022</f>
        <v>Energía de la batería del vehículo eléctrico</v>
      </c>
      <c r="I2025" s="35">
        <f>Data!AD2022</f>
        <v>0</v>
      </c>
      <c r="J2025" s="35">
        <f>Data!AF2022</f>
        <v>0</v>
      </c>
      <c r="K2025" s="35" t="str">
        <f>CONCATENATE(Data!AH2022, " ", Data!AI2022)</f>
        <v>-6849 W</v>
      </c>
      <c r="L2025" s="35" t="str">
        <f>Data!C2022</f>
        <v>Vehicle, Battery Electric Vehicle</v>
      </c>
      <c r="M2025" s="35">
        <f>Data!H2022</f>
        <v>0</v>
      </c>
      <c r="N2025" s="41">
        <f>Data!I2022</f>
        <v>46087.391121053239</v>
      </c>
      <c r="O2025" s="35">
        <f>Data!L2022</f>
        <v>0</v>
      </c>
      <c r="P2025" s="35">
        <f>Data!M2022</f>
        <v>0</v>
      </c>
      <c r="Q2025" s="35" t="str">
        <f>IF(Data!N2022=0,"",Data!N2022)</f>
        <v/>
      </c>
      <c r="R2025" s="35">
        <f>Data!K2022</f>
        <v>0</v>
      </c>
      <c r="S2025" s="35" t="str">
        <f>IF(Data!X2022=TRUE(), "Yes", "No")</f>
        <v>No</v>
      </c>
      <c r="T2025" s="40" t="e">
        <f>#REF!</f>
        <v>#REF!</v>
      </c>
    </row>
    <row r="2026" spans="1:20" x14ac:dyDescent="0.3">
      <c r="A2026" s="35" t="str">
        <f>Data!A2023</f>
        <v>NISSAN LEAF 299-1018</v>
      </c>
      <c r="B2026" s="36">
        <f t="shared" si="31"/>
        <v>46087.391168981485</v>
      </c>
      <c r="C2026" s="37" t="str">
        <f>IF(Data!J2023="GpsRecord", CONCATENATE($U$3,": ",Data!M2023,", ",Data!L2023), CONCATENATE(Data!AB2023, " ", Data!AH2023))</f>
        <v>Ubicación: 9.98317, -84.36002</v>
      </c>
      <c r="D2026" s="38" t="str">
        <f>IF(Data!O2023=TRUE(), "Yes", "No")</f>
        <v>Yes</v>
      </c>
      <c r="E2026" s="38" t="str">
        <f>IF(Data!J2023="EngineStatusRecord","Engine",IF(Data!J2023="GpsRecord", "GPS", IF(Data!J2023="EngineFaultRecord", "Fault", IF(Data!J2023="DriverChange","Driver",IF(Data!J2023="CustomRecord","Custom","Debug")))))</f>
        <v>GPS</v>
      </c>
      <c r="F2026" s="39" t="str">
        <f>IF(Data!Y2023=TRUE(), "Yes", "No")</f>
        <v>Yes</v>
      </c>
      <c r="G2026" s="40">
        <f>Data!AK2023</f>
        <v>0</v>
      </c>
      <c r="H2026" s="35">
        <f>Data!AB2023</f>
        <v>0</v>
      </c>
      <c r="I2026" s="35">
        <f>Data!AD2023</f>
        <v>0</v>
      </c>
      <c r="J2026" s="35">
        <f>Data!AF2023</f>
        <v>0</v>
      </c>
      <c r="K2026" s="35" t="str">
        <f>CONCATENATE(Data!AH2023, " ", Data!AI2023)</f>
        <v xml:space="preserve"> </v>
      </c>
      <c r="L2026" s="35" t="str">
        <f>Data!C2023</f>
        <v>Vehicle, Battery Electric Vehicle</v>
      </c>
      <c r="M2026" s="35">
        <f>Data!H2023</f>
        <v>0</v>
      </c>
      <c r="N2026" s="41">
        <f>Data!I2023</f>
        <v>46087.391168981485</v>
      </c>
      <c r="O2026" s="35">
        <f>Data!L2023</f>
        <v>-84.360020000000006</v>
      </c>
      <c r="P2026" s="35">
        <f>Data!M2023</f>
        <v>9.9831699999999994</v>
      </c>
      <c r="Q2026" s="35" t="str">
        <f>IF(Data!N2023=0,"",Data!N2023)</f>
        <v>CurvePositionEstimateError</v>
      </c>
      <c r="R2026" s="35">
        <f>Data!K2023</f>
        <v>72</v>
      </c>
      <c r="S2026" s="35" t="str">
        <f>IF(Data!X2023=TRUE(), "Yes", "No")</f>
        <v>Yes</v>
      </c>
      <c r="T2026" s="40" t="e">
        <f>#REF!</f>
        <v>#REF!</v>
      </c>
    </row>
    <row r="2027" spans="1:20" x14ac:dyDescent="0.3">
      <c r="A2027" s="35" t="str">
        <f>Data!A2024</f>
        <v>NISSAN LEAF 299-1018</v>
      </c>
      <c r="B2027" s="36">
        <f t="shared" si="31"/>
        <v>46087.391179965278</v>
      </c>
      <c r="C2027" s="37" t="str">
        <f>IF(Data!J2024="GpsRecord", CONCATENATE($U$3,": ",Data!M2024,", ",Data!L2024), CONCATENATE(Data!AB2024, " ", Data!AH2024))</f>
        <v>Temperatura del aire exterior bruto 30</v>
      </c>
      <c r="D2027" s="38" t="str">
        <f>IF(Data!O2024=TRUE(), "Yes", "No")</f>
        <v>No</v>
      </c>
      <c r="E2027" s="38" t="str">
        <f>IF(Data!J2024="EngineStatusRecord","Engine",IF(Data!J2024="GpsRecord", "GPS", IF(Data!J2024="EngineFaultRecord", "Fault", IF(Data!J2024="DriverChange","Driver",IF(Data!J2024="CustomRecord","Custom","Debug")))))</f>
        <v>Engine</v>
      </c>
      <c r="F2027" s="39" t="str">
        <f>IF(Data!Y2024=TRUE(), "Yes", "No")</f>
        <v>No</v>
      </c>
      <c r="G2027" s="40">
        <f>Data!AK2024</f>
        <v>0</v>
      </c>
      <c r="H2027" s="35" t="str">
        <f>Data!AB2024</f>
        <v>Temperatura del aire exterior bruto</v>
      </c>
      <c r="I2027" s="35">
        <f>Data!AD2024</f>
        <v>0</v>
      </c>
      <c r="J2027" s="35">
        <f>Data!AF2024</f>
        <v>0</v>
      </c>
      <c r="K2027" s="35" t="str">
        <f>CONCATENATE(Data!AH2024, " ", Data!AI2024)</f>
        <v>30 C</v>
      </c>
      <c r="L2027" s="35" t="str">
        <f>Data!C2024</f>
        <v>Vehicle, Battery Electric Vehicle</v>
      </c>
      <c r="M2027" s="35">
        <f>Data!H2024</f>
        <v>0</v>
      </c>
      <c r="N2027" s="41">
        <f>Data!I2024</f>
        <v>46087.391179965278</v>
      </c>
      <c r="O2027" s="35">
        <f>Data!L2024</f>
        <v>0</v>
      </c>
      <c r="P2027" s="35">
        <f>Data!M2024</f>
        <v>0</v>
      </c>
      <c r="Q2027" s="35" t="str">
        <f>IF(Data!N2024=0,"",Data!N2024)</f>
        <v/>
      </c>
      <c r="R2027" s="35">
        <f>Data!K2024</f>
        <v>0</v>
      </c>
      <c r="S2027" s="35" t="str">
        <f>IF(Data!X2024=TRUE(), "Yes", "No")</f>
        <v>No</v>
      </c>
      <c r="T2027" s="40" t="e">
        <f>#REF!</f>
        <v>#REF!</v>
      </c>
    </row>
    <row r="2028" spans="1:20" x14ac:dyDescent="0.3">
      <c r="A2028" s="35" t="str">
        <f>Data!A2025</f>
        <v>NISSAN LEAF 299-1018</v>
      </c>
      <c r="B2028" s="36">
        <f t="shared" si="31"/>
        <v>46087.391296527778</v>
      </c>
      <c r="C2028" s="37" t="str">
        <f>IF(Data!J2025="GpsRecord", CONCATENATE($U$3,": ",Data!M2025,", ",Data!L2025), CONCATENATE(Data!AB2025, " ", Data!AH2025))</f>
        <v>Velocidad del motor en carretera 72</v>
      </c>
      <c r="D2028" s="38" t="str">
        <f>IF(Data!O2025=TRUE(), "Yes", "No")</f>
        <v>No</v>
      </c>
      <c r="E2028" s="38" t="str">
        <f>IF(Data!J2025="EngineStatusRecord","Engine",IF(Data!J2025="GpsRecord", "GPS", IF(Data!J2025="EngineFaultRecord", "Fault", IF(Data!J2025="DriverChange","Driver",IF(Data!J2025="CustomRecord","Custom","Debug")))))</f>
        <v>Engine</v>
      </c>
      <c r="F2028" s="39" t="str">
        <f>IF(Data!Y2025=TRUE(), "Yes", "No")</f>
        <v>No</v>
      </c>
      <c r="G2028" s="40">
        <f>Data!AK2025</f>
        <v>0</v>
      </c>
      <c r="H2028" s="35" t="str">
        <f>Data!AB2025</f>
        <v>Velocidad del motor en carretera</v>
      </c>
      <c r="I2028" s="35">
        <f>Data!AD2025</f>
        <v>0</v>
      </c>
      <c r="J2028" s="35">
        <f>Data!AF2025</f>
        <v>0</v>
      </c>
      <c r="K2028" s="35" t="str">
        <f>CONCATENATE(Data!AH2025, " ", Data!AI2025)</f>
        <v>72 km/h</v>
      </c>
      <c r="L2028" s="35" t="str">
        <f>Data!C2025</f>
        <v>Vehicle, Battery Electric Vehicle</v>
      </c>
      <c r="M2028" s="35">
        <f>Data!H2025</f>
        <v>0</v>
      </c>
      <c r="N2028" s="41">
        <f>Data!I2025</f>
        <v>46087.391296527778</v>
      </c>
      <c r="O2028" s="35">
        <f>Data!L2025</f>
        <v>0</v>
      </c>
      <c r="P2028" s="35">
        <f>Data!M2025</f>
        <v>0</v>
      </c>
      <c r="Q2028" s="35" t="str">
        <f>IF(Data!N2025=0,"",Data!N2025)</f>
        <v/>
      </c>
      <c r="R2028" s="35">
        <f>Data!K2025</f>
        <v>0</v>
      </c>
      <c r="S2028" s="35" t="str">
        <f>IF(Data!X2025=TRUE(), "Yes", "No")</f>
        <v>No</v>
      </c>
      <c r="T2028" s="40" t="e">
        <f>#REF!</f>
        <v>#REF!</v>
      </c>
    </row>
    <row r="2029" spans="1:20" x14ac:dyDescent="0.3">
      <c r="A2029" s="35" t="str">
        <f>Data!A2026</f>
        <v>NISSAN LEAF 299-1018</v>
      </c>
      <c r="B2029" s="36">
        <f t="shared" si="31"/>
        <v>46087.39130787037</v>
      </c>
      <c r="C2029" s="37" t="str">
        <f>IF(Data!J2026="GpsRecord", CONCATENATE($U$3,": ",Data!M2026,", ",Data!L2026), CONCATENATE(Data!AB2026, " ", Data!AH2026))</f>
        <v>Ubicación: 9.984, -84.362</v>
      </c>
      <c r="D2029" s="38" t="str">
        <f>IF(Data!O2026=TRUE(), "Yes", "No")</f>
        <v>Yes</v>
      </c>
      <c r="E2029" s="38" t="str">
        <f>IF(Data!J2026="EngineStatusRecord","Engine",IF(Data!J2026="GpsRecord", "GPS", IF(Data!J2026="EngineFaultRecord", "Fault", IF(Data!J2026="DriverChange","Driver",IF(Data!J2026="CustomRecord","Custom","Debug")))))</f>
        <v>GPS</v>
      </c>
      <c r="F2029" s="39" t="str">
        <f>IF(Data!Y2026=TRUE(), "Yes", "No")</f>
        <v>Yes</v>
      </c>
      <c r="G2029" s="40">
        <f>Data!AK2026</f>
        <v>0</v>
      </c>
      <c r="H2029" s="35">
        <f>Data!AB2026</f>
        <v>0</v>
      </c>
      <c r="I2029" s="35">
        <f>Data!AD2026</f>
        <v>0</v>
      </c>
      <c r="J2029" s="35">
        <f>Data!AF2026</f>
        <v>0</v>
      </c>
      <c r="K2029" s="35" t="str">
        <f>CONCATENATE(Data!AH2026, " ", Data!AI2026)</f>
        <v xml:space="preserve"> </v>
      </c>
      <c r="L2029" s="35" t="str">
        <f>Data!C2026</f>
        <v>Vehicle, Battery Electric Vehicle</v>
      </c>
      <c r="M2029" s="35">
        <f>Data!H2026</f>
        <v>0</v>
      </c>
      <c r="N2029" s="41">
        <f>Data!I2026</f>
        <v>46087.39130787037</v>
      </c>
      <c r="O2029" s="35">
        <f>Data!L2026</f>
        <v>-84.361999999999995</v>
      </c>
      <c r="P2029" s="35">
        <f>Data!M2026</f>
        <v>9.984</v>
      </c>
      <c r="Q2029" s="35" t="str">
        <f>IF(Data!N2026=0,"",Data!N2026)</f>
        <v>CurveSpeed</v>
      </c>
      <c r="R2029" s="35">
        <f>Data!K2026</f>
        <v>70</v>
      </c>
      <c r="S2029" s="35" t="str">
        <f>IF(Data!X2026=TRUE(), "Yes", "No")</f>
        <v>Yes</v>
      </c>
      <c r="T2029" s="40" t="e">
        <f>#REF!</f>
        <v>#REF!</v>
      </c>
    </row>
    <row r="2030" spans="1:20" x14ac:dyDescent="0.3">
      <c r="A2030" s="35" t="str">
        <f>Data!A2027</f>
        <v>NISSAN LEAF 299-1018</v>
      </c>
      <c r="B2030" s="36">
        <f t="shared" si="31"/>
        <v>46087.391377627318</v>
      </c>
      <c r="C2030" s="37" t="str">
        <f>IF(Data!J2027="GpsRecord", CONCATENATE($U$3,": ",Data!M2027,", ",Data!L2027), CONCATENATE(Data!AB2027, " ", Data!AH2027))</f>
        <v>Velocidad del motor en carretera 58</v>
      </c>
      <c r="D2030" s="38" t="str">
        <f>IF(Data!O2027=TRUE(), "Yes", "No")</f>
        <v>No</v>
      </c>
      <c r="E2030" s="38" t="str">
        <f>IF(Data!J2027="EngineStatusRecord","Engine",IF(Data!J2027="GpsRecord", "GPS", IF(Data!J2027="EngineFaultRecord", "Fault", IF(Data!J2027="DriverChange","Driver",IF(Data!J2027="CustomRecord","Custom","Debug")))))</f>
        <v>Engine</v>
      </c>
      <c r="F2030" s="39" t="str">
        <f>IF(Data!Y2027=TRUE(), "Yes", "No")</f>
        <v>No</v>
      </c>
      <c r="G2030" s="40">
        <f>Data!AK2027</f>
        <v>0</v>
      </c>
      <c r="H2030" s="35" t="str">
        <f>Data!AB2027</f>
        <v>Velocidad del motor en carretera</v>
      </c>
      <c r="I2030" s="35">
        <f>Data!AD2027</f>
        <v>0</v>
      </c>
      <c r="J2030" s="35">
        <f>Data!AF2027</f>
        <v>0</v>
      </c>
      <c r="K2030" s="35" t="str">
        <f>CONCATENATE(Data!AH2027, " ", Data!AI2027)</f>
        <v>58 km/h</v>
      </c>
      <c r="L2030" s="35" t="str">
        <f>Data!C2027</f>
        <v>Vehicle, Battery Electric Vehicle</v>
      </c>
      <c r="M2030" s="35">
        <f>Data!H2027</f>
        <v>0</v>
      </c>
      <c r="N2030" s="41">
        <f>Data!I2027</f>
        <v>46087.391377627318</v>
      </c>
      <c r="O2030" s="35">
        <f>Data!L2027</f>
        <v>0</v>
      </c>
      <c r="P2030" s="35">
        <f>Data!M2027</f>
        <v>0</v>
      </c>
      <c r="Q2030" s="35" t="str">
        <f>IF(Data!N2027=0,"",Data!N2027)</f>
        <v/>
      </c>
      <c r="R2030" s="35">
        <f>Data!K2027</f>
        <v>0</v>
      </c>
      <c r="S2030" s="35" t="str">
        <f>IF(Data!X2027=TRUE(), "Yes", "No")</f>
        <v>No</v>
      </c>
      <c r="T2030" s="40" t="e">
        <f>#REF!</f>
        <v>#REF!</v>
      </c>
    </row>
    <row r="2031" spans="1:20" x14ac:dyDescent="0.3">
      <c r="A2031" s="35" t="str">
        <f>Data!A2028</f>
        <v>NISSAN LEAF 299-1018</v>
      </c>
      <c r="B2031" s="36">
        <f t="shared" si="31"/>
        <v>46087.391388888886</v>
      </c>
      <c r="C2031" s="37" t="str">
        <f>IF(Data!J2028="GpsRecord", CONCATENATE($U$3,": ",Data!M2028,", ",Data!L2028), CONCATENATE(Data!AB2028, " ", Data!AH2028))</f>
        <v>Ubicación: 9.9844, -84.36304</v>
      </c>
      <c r="D2031" s="38" t="str">
        <f>IF(Data!O2028=TRUE(), "Yes", "No")</f>
        <v>Yes</v>
      </c>
      <c r="E2031" s="38" t="str">
        <f>IF(Data!J2028="EngineStatusRecord","Engine",IF(Data!J2028="GpsRecord", "GPS", IF(Data!J2028="EngineFaultRecord", "Fault", IF(Data!J2028="DriverChange","Driver",IF(Data!J2028="CustomRecord","Custom","Debug")))))</f>
        <v>GPS</v>
      </c>
      <c r="F2031" s="39" t="str">
        <f>IF(Data!Y2028=TRUE(), "Yes", "No")</f>
        <v>Yes</v>
      </c>
      <c r="G2031" s="40">
        <f>Data!AK2028</f>
        <v>0</v>
      </c>
      <c r="H2031" s="35">
        <f>Data!AB2028</f>
        <v>0</v>
      </c>
      <c r="I2031" s="35">
        <f>Data!AD2028</f>
        <v>0</v>
      </c>
      <c r="J2031" s="35">
        <f>Data!AF2028</f>
        <v>0</v>
      </c>
      <c r="K2031" s="35" t="str">
        <f>CONCATENATE(Data!AH2028, " ", Data!AI2028)</f>
        <v xml:space="preserve"> </v>
      </c>
      <c r="L2031" s="35" t="str">
        <f>Data!C2028</f>
        <v>Vehicle, Battery Electric Vehicle</v>
      </c>
      <c r="M2031" s="35">
        <f>Data!H2028</f>
        <v>0</v>
      </c>
      <c r="N2031" s="41">
        <f>Data!I2028</f>
        <v>46087.391388888886</v>
      </c>
      <c r="O2031" s="35">
        <f>Data!L2028</f>
        <v>-84.363039999999998</v>
      </c>
      <c r="P2031" s="35">
        <f>Data!M2028</f>
        <v>9.9844000000000008</v>
      </c>
      <c r="Q2031" s="35" t="str">
        <f>IF(Data!N2028=0,"",Data!N2028)</f>
        <v>CurveSpeedEstimateError</v>
      </c>
      <c r="R2031" s="35">
        <f>Data!K2028</f>
        <v>55</v>
      </c>
      <c r="S2031" s="35" t="str">
        <f>IF(Data!X2028=TRUE(), "Yes", "No")</f>
        <v>Yes</v>
      </c>
      <c r="T2031" s="40" t="e">
        <f>#REF!</f>
        <v>#REF!</v>
      </c>
    </row>
    <row r="2032" spans="1:20" x14ac:dyDescent="0.3">
      <c r="A2032" s="35" t="str">
        <f>Data!A2029</f>
        <v>NISSAN LEAF 299-1018</v>
      </c>
      <c r="B2032" s="36">
        <f t="shared" si="31"/>
        <v>46087.391435185185</v>
      </c>
      <c r="C2032" s="37" t="str">
        <f>IF(Data!J2029="GpsRecord", CONCATENATE($U$3,": ",Data!M2029,", ",Data!L2029), CONCATENATE(Data!AB2029, " ", Data!AH2029))</f>
        <v>Ubicación: 9.98436, -84.36362</v>
      </c>
      <c r="D2032" s="38" t="str">
        <f>IF(Data!O2029=TRUE(), "Yes", "No")</f>
        <v>Yes</v>
      </c>
      <c r="E2032" s="38" t="str">
        <f>IF(Data!J2029="EngineStatusRecord","Engine",IF(Data!J2029="GpsRecord", "GPS", IF(Data!J2029="EngineFaultRecord", "Fault", IF(Data!J2029="DriverChange","Driver",IF(Data!J2029="CustomRecord","Custom","Debug")))))</f>
        <v>GPS</v>
      </c>
      <c r="F2032" s="39" t="str">
        <f>IF(Data!Y2029=TRUE(), "Yes", "No")</f>
        <v>Yes</v>
      </c>
      <c r="G2032" s="40">
        <f>Data!AK2029</f>
        <v>0</v>
      </c>
      <c r="H2032" s="35">
        <f>Data!AB2029</f>
        <v>0</v>
      </c>
      <c r="I2032" s="35">
        <f>Data!AD2029</f>
        <v>0</v>
      </c>
      <c r="J2032" s="35">
        <f>Data!AF2029</f>
        <v>0</v>
      </c>
      <c r="K2032" s="35" t="str">
        <f>CONCATENATE(Data!AH2029, " ", Data!AI2029)</f>
        <v xml:space="preserve"> </v>
      </c>
      <c r="L2032" s="35" t="str">
        <f>Data!C2029</f>
        <v>Vehicle, Battery Electric Vehicle</v>
      </c>
      <c r="M2032" s="35">
        <f>Data!H2029</f>
        <v>0</v>
      </c>
      <c r="N2032" s="41">
        <f>Data!I2029</f>
        <v>46087.391435185185</v>
      </c>
      <c r="O2032" s="35">
        <f>Data!L2029</f>
        <v>-84.363619999999997</v>
      </c>
      <c r="P2032" s="35">
        <f>Data!M2029</f>
        <v>9.9843600000000006</v>
      </c>
      <c r="Q2032" s="35" t="str">
        <f>IF(Data!N2029=0,"",Data!N2029)</f>
        <v>CurveSpeedEstimateError</v>
      </c>
      <c r="R2032" s="35">
        <f>Data!K2029</f>
        <v>57</v>
      </c>
      <c r="S2032" s="35" t="str">
        <f>IF(Data!X2029=TRUE(), "Yes", "No")</f>
        <v>Yes</v>
      </c>
      <c r="T2032" s="40" t="e">
        <f>#REF!</f>
        <v>#REF!</v>
      </c>
    </row>
    <row r="2033" spans="1:20" x14ac:dyDescent="0.3">
      <c r="A2033" s="35" t="str">
        <f>Data!A2030</f>
        <v>NISSAN LEAF 299-1018</v>
      </c>
      <c r="B2033" s="36">
        <f t="shared" si="31"/>
        <v>46087.391446944443</v>
      </c>
      <c r="C2033" s="37" t="str">
        <f>IF(Data!J2030="GpsRecord", CONCATENATE($U$3,": ",Data!M2030,", ",Data!L2030), CONCATENATE(Data!AB2030, " ", Data!AH2030))</f>
        <v>Energía de la batería del vehículo eléctrico 21840</v>
      </c>
      <c r="D2033" s="38" t="str">
        <f>IF(Data!O2030=TRUE(), "Yes", "No")</f>
        <v>No</v>
      </c>
      <c r="E2033" s="38" t="str">
        <f>IF(Data!J2030="EngineStatusRecord","Engine",IF(Data!J2030="GpsRecord", "GPS", IF(Data!J2030="EngineFaultRecord", "Fault", IF(Data!J2030="DriverChange","Driver",IF(Data!J2030="CustomRecord","Custom","Debug")))))</f>
        <v>Engine</v>
      </c>
      <c r="F2033" s="39" t="str">
        <f>IF(Data!Y2030=TRUE(), "Yes", "No")</f>
        <v>No</v>
      </c>
      <c r="G2033" s="40">
        <f>Data!AK2030</f>
        <v>0</v>
      </c>
      <c r="H2033" s="35" t="str">
        <f>Data!AB2030</f>
        <v>Energía de la batería del vehículo eléctrico</v>
      </c>
      <c r="I2033" s="35">
        <f>Data!AD2030</f>
        <v>0</v>
      </c>
      <c r="J2033" s="35">
        <f>Data!AF2030</f>
        <v>0</v>
      </c>
      <c r="K2033" s="35" t="str">
        <f>CONCATENATE(Data!AH2030, " ", Data!AI2030)</f>
        <v>21840 W</v>
      </c>
      <c r="L2033" s="35" t="str">
        <f>Data!C2030</f>
        <v>Vehicle, Battery Electric Vehicle</v>
      </c>
      <c r="M2033" s="35">
        <f>Data!H2030</f>
        <v>0</v>
      </c>
      <c r="N2033" s="41">
        <f>Data!I2030</f>
        <v>46087.391446944443</v>
      </c>
      <c r="O2033" s="35">
        <f>Data!L2030</f>
        <v>0</v>
      </c>
      <c r="P2033" s="35">
        <f>Data!M2030</f>
        <v>0</v>
      </c>
      <c r="Q2033" s="35" t="str">
        <f>IF(Data!N2030=0,"",Data!N2030)</f>
        <v/>
      </c>
      <c r="R2033" s="35">
        <f>Data!K2030</f>
        <v>0</v>
      </c>
      <c r="S2033" s="35" t="str">
        <f>IF(Data!X2030=TRUE(), "Yes", "No")</f>
        <v>No</v>
      </c>
      <c r="T2033" s="40" t="e">
        <f>#REF!</f>
        <v>#REF!</v>
      </c>
    </row>
    <row r="2034" spans="1:20" x14ac:dyDescent="0.3">
      <c r="A2034" s="35" t="str">
        <f>Data!A2031</f>
        <v>NISSAN LEAF 299-1018</v>
      </c>
      <c r="B2034" s="36">
        <f t="shared" si="31"/>
        <v>46087.391458692131</v>
      </c>
      <c r="C2034" s="37" t="str">
        <f>IF(Data!J2031="GpsRecord", CONCATENATE($U$3,": ",Data!M2031,", ",Data!L2031), CONCATENATE(Data!AB2031, " ", Data!AH2031))</f>
        <v>Velocidad del motor en carretera 65</v>
      </c>
      <c r="D2034" s="38" t="str">
        <f>IF(Data!O2031=TRUE(), "Yes", "No")</f>
        <v>No</v>
      </c>
      <c r="E2034" s="38" t="str">
        <f>IF(Data!J2031="EngineStatusRecord","Engine",IF(Data!J2031="GpsRecord", "GPS", IF(Data!J2031="EngineFaultRecord", "Fault", IF(Data!J2031="DriverChange","Driver",IF(Data!J2031="CustomRecord","Custom","Debug")))))</f>
        <v>Engine</v>
      </c>
      <c r="F2034" s="39" t="str">
        <f>IF(Data!Y2031=TRUE(), "Yes", "No")</f>
        <v>No</v>
      </c>
      <c r="G2034" s="40">
        <f>Data!AK2031</f>
        <v>0</v>
      </c>
      <c r="H2034" s="35" t="str">
        <f>Data!AB2031</f>
        <v>Velocidad del motor en carretera</v>
      </c>
      <c r="I2034" s="35">
        <f>Data!AD2031</f>
        <v>0</v>
      </c>
      <c r="J2034" s="35">
        <f>Data!AF2031</f>
        <v>0</v>
      </c>
      <c r="K2034" s="35" t="str">
        <f>CONCATENATE(Data!AH2031, " ", Data!AI2031)</f>
        <v>65 km/h</v>
      </c>
      <c r="L2034" s="35" t="str">
        <f>Data!C2031</f>
        <v>Vehicle, Battery Electric Vehicle</v>
      </c>
      <c r="M2034" s="35">
        <f>Data!H2031</f>
        <v>0</v>
      </c>
      <c r="N2034" s="41">
        <f>Data!I2031</f>
        <v>46087.391458692131</v>
      </c>
      <c r="O2034" s="35">
        <f>Data!L2031</f>
        <v>0</v>
      </c>
      <c r="P2034" s="35">
        <f>Data!M2031</f>
        <v>0</v>
      </c>
      <c r="Q2034" s="35" t="str">
        <f>IF(Data!N2031=0,"",Data!N2031)</f>
        <v/>
      </c>
      <c r="R2034" s="35">
        <f>Data!K2031</f>
        <v>0</v>
      </c>
      <c r="S2034" s="35" t="str">
        <f>IF(Data!X2031=TRUE(), "Yes", "No")</f>
        <v>No</v>
      </c>
      <c r="T2034" s="40" t="e">
        <f>#REF!</f>
        <v>#REF!</v>
      </c>
    </row>
    <row r="2035" spans="1:20" x14ac:dyDescent="0.3">
      <c r="A2035" s="35" t="str">
        <f>Data!A2032</f>
        <v>NISSAN LEAF 299-1018</v>
      </c>
      <c r="B2035" s="36">
        <f t="shared" si="31"/>
        <v>46087.391469907408</v>
      </c>
      <c r="C2035" s="37" t="str">
        <f>IF(Data!J2032="GpsRecord", CONCATENATE($U$3,": ",Data!M2032,", ",Data!L2032), CONCATENATE(Data!AB2032, " ", Data!AH2032))</f>
        <v>Ubicación: 9.98424, -84.36407</v>
      </c>
      <c r="D2035" s="38" t="str">
        <f>IF(Data!O2032=TRUE(), "Yes", "No")</f>
        <v>Yes</v>
      </c>
      <c r="E2035" s="38" t="str">
        <f>IF(Data!J2032="EngineStatusRecord","Engine",IF(Data!J2032="GpsRecord", "GPS", IF(Data!J2032="EngineFaultRecord", "Fault", IF(Data!J2032="DriverChange","Driver",IF(Data!J2032="CustomRecord","Custom","Debug")))))</f>
        <v>GPS</v>
      </c>
      <c r="F2035" s="39" t="str">
        <f>IF(Data!Y2032=TRUE(), "Yes", "No")</f>
        <v>Yes</v>
      </c>
      <c r="G2035" s="40">
        <f>Data!AK2032</f>
        <v>0</v>
      </c>
      <c r="H2035" s="35">
        <f>Data!AB2032</f>
        <v>0</v>
      </c>
      <c r="I2035" s="35">
        <f>Data!AD2032</f>
        <v>0</v>
      </c>
      <c r="J2035" s="35">
        <f>Data!AF2032</f>
        <v>0</v>
      </c>
      <c r="K2035" s="35" t="str">
        <f>CONCATENATE(Data!AH2032, " ", Data!AI2032)</f>
        <v xml:space="preserve"> </v>
      </c>
      <c r="L2035" s="35" t="str">
        <f>Data!C2032</f>
        <v>Vehicle, Battery Electric Vehicle</v>
      </c>
      <c r="M2035" s="35">
        <f>Data!H2032</f>
        <v>0</v>
      </c>
      <c r="N2035" s="41">
        <f>Data!I2032</f>
        <v>46087.391469907408</v>
      </c>
      <c r="O2035" s="35">
        <f>Data!L2032</f>
        <v>-84.364069999999998</v>
      </c>
      <c r="P2035" s="35">
        <f>Data!M2032</f>
        <v>9.9842399999999998</v>
      </c>
      <c r="Q2035" s="35" t="str">
        <f>IF(Data!N2032=0,"",Data!N2032)</f>
        <v>CurveSpeed</v>
      </c>
      <c r="R2035" s="35">
        <f>Data!K2032</f>
        <v>65</v>
      </c>
      <c r="S2035" s="35" t="str">
        <f>IF(Data!X2032=TRUE(), "Yes", "No")</f>
        <v>Yes</v>
      </c>
      <c r="T2035" s="40" t="e">
        <f>#REF!</f>
        <v>#REF!</v>
      </c>
    </row>
    <row r="2036" spans="1:20" x14ac:dyDescent="0.3">
      <c r="A2036" s="35" t="str">
        <f>Data!A2033</f>
        <v>NISSAN LEAF 299-1018</v>
      </c>
      <c r="B2036" s="36">
        <f t="shared" si="31"/>
        <v>46087.391527777778</v>
      </c>
      <c r="C2036" s="37" t="str">
        <f>IF(Data!J2033="GpsRecord", CONCATENATE($U$3,": ",Data!M2033,", ",Data!L2033), CONCATENATE(Data!AB2033, " ", Data!AH2033))</f>
        <v>Ubicación: 9.98404, -84.36482</v>
      </c>
      <c r="D2036" s="38" t="str">
        <f>IF(Data!O2033=TRUE(), "Yes", "No")</f>
        <v>Yes</v>
      </c>
      <c r="E2036" s="38" t="str">
        <f>IF(Data!J2033="EngineStatusRecord","Engine",IF(Data!J2033="GpsRecord", "GPS", IF(Data!J2033="EngineFaultRecord", "Fault", IF(Data!J2033="DriverChange","Driver",IF(Data!J2033="CustomRecord","Custom","Debug")))))</f>
        <v>GPS</v>
      </c>
      <c r="F2036" s="39" t="str">
        <f>IF(Data!Y2033=TRUE(), "Yes", "No")</f>
        <v>Yes</v>
      </c>
      <c r="G2036" s="40">
        <f>Data!AK2033</f>
        <v>0</v>
      </c>
      <c r="H2036" s="35">
        <f>Data!AB2033</f>
        <v>0</v>
      </c>
      <c r="I2036" s="35">
        <f>Data!AD2033</f>
        <v>0</v>
      </c>
      <c r="J2036" s="35">
        <f>Data!AF2033</f>
        <v>0</v>
      </c>
      <c r="K2036" s="35" t="str">
        <f>CONCATENATE(Data!AH2033, " ", Data!AI2033)</f>
        <v xml:space="preserve"> </v>
      </c>
      <c r="L2036" s="35" t="str">
        <f>Data!C2033</f>
        <v>Vehicle, Battery Electric Vehicle</v>
      </c>
      <c r="M2036" s="35">
        <f>Data!H2033</f>
        <v>0</v>
      </c>
      <c r="N2036" s="41">
        <f>Data!I2033</f>
        <v>46087.391527777778</v>
      </c>
      <c r="O2036" s="35">
        <f>Data!L2033</f>
        <v>-84.364819999999995</v>
      </c>
      <c r="P2036" s="35">
        <f>Data!M2033</f>
        <v>9.9840400000000002</v>
      </c>
      <c r="Q2036" s="35" t="str">
        <f>IF(Data!N2033=0,"",Data!N2033)</f>
        <v>CurveBased</v>
      </c>
      <c r="R2036" s="35">
        <f>Data!K2033</f>
        <v>57</v>
      </c>
      <c r="S2036" s="35" t="str">
        <f>IF(Data!X2033=TRUE(), "Yes", "No")</f>
        <v>Yes</v>
      </c>
      <c r="T2036" s="40" t="e">
        <f>#REF!</f>
        <v>#REF!</v>
      </c>
    </row>
    <row r="2037" spans="1:20" x14ac:dyDescent="0.3">
      <c r="A2037" s="35" t="str">
        <f>Data!A2034</f>
        <v>NISSAN LEAF 299-1018</v>
      </c>
      <c r="B2037" s="36">
        <f t="shared" si="31"/>
        <v>46087.39152809028</v>
      </c>
      <c r="C2037" s="37" t="str">
        <f>IF(Data!J2034="GpsRecord", CONCATENATE($U$3,": ",Data!M2034,", ",Data!L2034), CONCATENATE(Data!AB2034, " ", Data!AH2034))</f>
        <v>Energía de la batería del vehículo eléctrico -11632</v>
      </c>
      <c r="D2037" s="38" t="str">
        <f>IF(Data!O2034=TRUE(), "Yes", "No")</f>
        <v>No</v>
      </c>
      <c r="E2037" s="38" t="str">
        <f>IF(Data!J2034="EngineStatusRecord","Engine",IF(Data!J2034="GpsRecord", "GPS", IF(Data!J2034="EngineFaultRecord", "Fault", IF(Data!J2034="DriverChange","Driver",IF(Data!J2034="CustomRecord","Custom","Debug")))))</f>
        <v>Engine</v>
      </c>
      <c r="F2037" s="39" t="str">
        <f>IF(Data!Y2034=TRUE(), "Yes", "No")</f>
        <v>No</v>
      </c>
      <c r="G2037" s="40">
        <f>Data!AK2034</f>
        <v>0</v>
      </c>
      <c r="H2037" s="35" t="str">
        <f>Data!AB2034</f>
        <v>Energía de la batería del vehículo eléctrico</v>
      </c>
      <c r="I2037" s="35">
        <f>Data!AD2034</f>
        <v>0</v>
      </c>
      <c r="J2037" s="35">
        <f>Data!AF2034</f>
        <v>0</v>
      </c>
      <c r="K2037" s="35" t="str">
        <f>CONCATENATE(Data!AH2034, " ", Data!AI2034)</f>
        <v>-11632 W</v>
      </c>
      <c r="L2037" s="35" t="str">
        <f>Data!C2034</f>
        <v>Vehicle, Battery Electric Vehicle</v>
      </c>
      <c r="M2037" s="35">
        <f>Data!H2034</f>
        <v>0</v>
      </c>
      <c r="N2037" s="41">
        <f>Data!I2034</f>
        <v>46087.39152809028</v>
      </c>
      <c r="O2037" s="35">
        <f>Data!L2034</f>
        <v>0</v>
      </c>
      <c r="P2037" s="35">
        <f>Data!M2034</f>
        <v>0</v>
      </c>
      <c r="Q2037" s="35" t="str">
        <f>IF(Data!N2034=0,"",Data!N2034)</f>
        <v/>
      </c>
      <c r="R2037" s="35">
        <f>Data!K2034</f>
        <v>0</v>
      </c>
      <c r="S2037" s="35" t="str">
        <f>IF(Data!X2034=TRUE(), "Yes", "No")</f>
        <v>No</v>
      </c>
      <c r="T2037" s="40" t="e">
        <f>#REF!</f>
        <v>#REF!</v>
      </c>
    </row>
    <row r="2038" spans="1:20" x14ac:dyDescent="0.3">
      <c r="A2038" s="35" t="str">
        <f>Data!A2035</f>
        <v>NISSAN LEAF 299-1018</v>
      </c>
      <c r="B2038" s="36">
        <f t="shared" si="31"/>
        <v>46087.39156128472</v>
      </c>
      <c r="C2038" s="37" t="str">
        <f>IF(Data!J2035="GpsRecord", CONCATENATE($U$3,": ",Data!M2035,", ",Data!L2035), CONCATENATE(Data!AB2035, " ", Data!AH2035))</f>
        <v>Distancia incremental basada en la velocidad en carretera del motor 2</v>
      </c>
      <c r="D2038" s="38" t="str">
        <f>IF(Data!O2035=TRUE(), "Yes", "No")</f>
        <v>No</v>
      </c>
      <c r="E2038" s="38" t="str">
        <f>IF(Data!J2035="EngineStatusRecord","Engine",IF(Data!J2035="GpsRecord", "GPS", IF(Data!J2035="EngineFaultRecord", "Fault", IF(Data!J2035="DriverChange","Driver",IF(Data!J2035="CustomRecord","Custom","Debug")))))</f>
        <v>Engine</v>
      </c>
      <c r="F2038" s="39" t="str">
        <f>IF(Data!Y2035=TRUE(), "Yes", "No")</f>
        <v>No</v>
      </c>
      <c r="G2038" s="40">
        <f>Data!AK2035</f>
        <v>0</v>
      </c>
      <c r="H2038" s="35" t="str">
        <f>Data!AB2035</f>
        <v>Distancia incremental basada en la velocidad en carretera del motor</v>
      </c>
      <c r="I2038" s="35">
        <f>Data!AD2035</f>
        <v>0</v>
      </c>
      <c r="J2038" s="35">
        <f>Data!AF2035</f>
        <v>0</v>
      </c>
      <c r="K2038" s="35" t="str">
        <f>CONCATENATE(Data!AH2035, " ", Data!AI2035)</f>
        <v>2 km</v>
      </c>
      <c r="L2038" s="35" t="str">
        <f>Data!C2035</f>
        <v>Vehicle, Battery Electric Vehicle</v>
      </c>
      <c r="M2038" s="35">
        <f>Data!H2035</f>
        <v>0</v>
      </c>
      <c r="N2038" s="41">
        <f>Data!I2035</f>
        <v>46087.39156128472</v>
      </c>
      <c r="O2038" s="35">
        <f>Data!L2035</f>
        <v>0</v>
      </c>
      <c r="P2038" s="35">
        <f>Data!M2035</f>
        <v>0</v>
      </c>
      <c r="Q2038" s="35" t="str">
        <f>IF(Data!N2035=0,"",Data!N2035)</f>
        <v/>
      </c>
      <c r="R2038" s="35">
        <f>Data!K2035</f>
        <v>0</v>
      </c>
      <c r="S2038" s="35" t="str">
        <f>IF(Data!X2035=TRUE(), "Yes", "No")</f>
        <v>No</v>
      </c>
      <c r="T2038" s="40" t="e">
        <f>#REF!</f>
        <v>#REF!</v>
      </c>
    </row>
    <row r="2039" spans="1:20" x14ac:dyDescent="0.3">
      <c r="A2039" s="35" t="str">
        <f>Data!A2036</f>
        <v>NISSAN LEAF 299-1018</v>
      </c>
      <c r="B2039" s="36">
        <f t="shared" si="31"/>
        <v>46087.391562500001</v>
      </c>
      <c r="C2039" s="37" t="str">
        <f>IF(Data!J2036="GpsRecord", CONCATENATE($U$3,": ",Data!M2036,", ",Data!L2036), CONCATENATE(Data!AB2036, " ", Data!AH2036))</f>
        <v>Ubicación: 9.98405, -84.36523</v>
      </c>
      <c r="D2039" s="38" t="str">
        <f>IF(Data!O2036=TRUE(), "Yes", "No")</f>
        <v>Yes</v>
      </c>
      <c r="E2039" s="38" t="str">
        <f>IF(Data!J2036="EngineStatusRecord","Engine",IF(Data!J2036="GpsRecord", "GPS", IF(Data!J2036="EngineFaultRecord", "Fault", IF(Data!J2036="DriverChange","Driver",IF(Data!J2036="CustomRecord","Custom","Debug")))))</f>
        <v>GPS</v>
      </c>
      <c r="F2039" s="39" t="str">
        <f>IF(Data!Y2036=TRUE(), "Yes", "No")</f>
        <v>Yes</v>
      </c>
      <c r="G2039" s="40">
        <f>Data!AK2036</f>
        <v>0</v>
      </c>
      <c r="H2039" s="35">
        <f>Data!AB2036</f>
        <v>0</v>
      </c>
      <c r="I2039" s="35">
        <f>Data!AD2036</f>
        <v>0</v>
      </c>
      <c r="J2039" s="35">
        <f>Data!AF2036</f>
        <v>0</v>
      </c>
      <c r="K2039" s="35" t="str">
        <f>CONCATENATE(Data!AH2036, " ", Data!AI2036)</f>
        <v xml:space="preserve"> </v>
      </c>
      <c r="L2039" s="35" t="str">
        <f>Data!C2036</f>
        <v>Vehicle, Battery Electric Vehicle</v>
      </c>
      <c r="M2039" s="35">
        <f>Data!H2036</f>
        <v>0</v>
      </c>
      <c r="N2039" s="41">
        <f>Data!I2036</f>
        <v>46087.391562500001</v>
      </c>
      <c r="O2039" s="35">
        <f>Data!L2036</f>
        <v>-84.365229999999997</v>
      </c>
      <c r="P2039" s="35">
        <f>Data!M2036</f>
        <v>9.9840499999999999</v>
      </c>
      <c r="Q2039" s="35" t="str">
        <f>IF(Data!N2036=0,"",Data!N2036)</f>
        <v>CurveSpeedEstimateError</v>
      </c>
      <c r="R2039" s="35">
        <f>Data!K2036</f>
        <v>53</v>
      </c>
      <c r="S2039" s="35" t="str">
        <f>IF(Data!X2036=TRUE(), "Yes", "No")</f>
        <v>Yes</v>
      </c>
      <c r="T2039" s="40" t="e">
        <f>#REF!</f>
        <v>#REF!</v>
      </c>
    </row>
    <row r="2040" spans="1:20" x14ac:dyDescent="0.3">
      <c r="A2040" s="35" t="str">
        <f>Data!A2037</f>
        <v>NISSAN LEAF 299-1018</v>
      </c>
      <c r="B2040" s="36">
        <f t="shared" si="31"/>
        <v>46087.39157443287</v>
      </c>
      <c r="C2040" s="37" t="str">
        <f>IF(Data!J2037="GpsRecord", CONCATENATE($U$3,": ",Data!M2037,", ",Data!L2037), CONCATENATE(Data!AB2037, " ", Data!AH2037))</f>
        <v>Velocidad del motor en carretera 54</v>
      </c>
      <c r="D2040" s="38" t="str">
        <f>IF(Data!O2037=TRUE(), "Yes", "No")</f>
        <v>No</v>
      </c>
      <c r="E2040" s="38" t="str">
        <f>IF(Data!J2037="EngineStatusRecord","Engine",IF(Data!J2037="GpsRecord", "GPS", IF(Data!J2037="EngineFaultRecord", "Fault", IF(Data!J2037="DriverChange","Driver",IF(Data!J2037="CustomRecord","Custom","Debug")))))</f>
        <v>Engine</v>
      </c>
      <c r="F2040" s="39" t="str">
        <f>IF(Data!Y2037=TRUE(), "Yes", "No")</f>
        <v>No</v>
      </c>
      <c r="G2040" s="40">
        <f>Data!AK2037</f>
        <v>0</v>
      </c>
      <c r="H2040" s="35" t="str">
        <f>Data!AB2037</f>
        <v>Velocidad del motor en carretera</v>
      </c>
      <c r="I2040" s="35">
        <f>Data!AD2037</f>
        <v>0</v>
      </c>
      <c r="J2040" s="35">
        <f>Data!AF2037</f>
        <v>0</v>
      </c>
      <c r="K2040" s="35" t="str">
        <f>CONCATENATE(Data!AH2037, " ", Data!AI2037)</f>
        <v>54 km/h</v>
      </c>
      <c r="L2040" s="35" t="str">
        <f>Data!C2037</f>
        <v>Vehicle, Battery Electric Vehicle</v>
      </c>
      <c r="M2040" s="35">
        <f>Data!H2037</f>
        <v>0</v>
      </c>
      <c r="N2040" s="41">
        <f>Data!I2037</f>
        <v>46087.39157443287</v>
      </c>
      <c r="O2040" s="35">
        <f>Data!L2037</f>
        <v>0</v>
      </c>
      <c r="P2040" s="35">
        <f>Data!M2037</f>
        <v>0</v>
      </c>
      <c r="Q2040" s="35" t="str">
        <f>IF(Data!N2037=0,"",Data!N2037)</f>
        <v/>
      </c>
      <c r="R2040" s="35">
        <f>Data!K2037</f>
        <v>0</v>
      </c>
      <c r="S2040" s="35" t="str">
        <f>IF(Data!X2037=TRUE(), "Yes", "No")</f>
        <v>No</v>
      </c>
      <c r="T2040" s="40" t="e">
        <f>#REF!</f>
        <v>#REF!</v>
      </c>
    </row>
    <row r="2041" spans="1:20" x14ac:dyDescent="0.3">
      <c r="A2041" s="35" t="str">
        <f>Data!A2038</f>
        <v>NISSAN LEAF 299-1018</v>
      </c>
      <c r="B2041" s="36">
        <f t="shared" si="31"/>
        <v>46087.39162037037</v>
      </c>
      <c r="C2041" s="37" t="str">
        <f>IF(Data!J2038="GpsRecord", CONCATENATE($U$3,": ",Data!M2038,", ",Data!L2038), CONCATENATE(Data!AB2038, " ", Data!AH2038))</f>
        <v>Ubicación: 9.98436, -84.36581</v>
      </c>
      <c r="D2041" s="38" t="str">
        <f>IF(Data!O2038=TRUE(), "Yes", "No")</f>
        <v>Yes</v>
      </c>
      <c r="E2041" s="38" t="str">
        <f>IF(Data!J2038="EngineStatusRecord","Engine",IF(Data!J2038="GpsRecord", "GPS", IF(Data!J2038="EngineFaultRecord", "Fault", IF(Data!J2038="DriverChange","Driver",IF(Data!J2038="CustomRecord","Custom","Debug")))))</f>
        <v>GPS</v>
      </c>
      <c r="F2041" s="39" t="str">
        <f>IF(Data!Y2038=TRUE(), "Yes", "No")</f>
        <v>Yes</v>
      </c>
      <c r="G2041" s="40">
        <f>Data!AK2038</f>
        <v>0</v>
      </c>
      <c r="H2041" s="35">
        <f>Data!AB2038</f>
        <v>0</v>
      </c>
      <c r="I2041" s="35">
        <f>Data!AD2038</f>
        <v>0</v>
      </c>
      <c r="J2041" s="35">
        <f>Data!AF2038</f>
        <v>0</v>
      </c>
      <c r="K2041" s="35" t="str">
        <f>CONCATENATE(Data!AH2038, " ", Data!AI2038)</f>
        <v xml:space="preserve"> </v>
      </c>
      <c r="L2041" s="35" t="str">
        <f>Data!C2038</f>
        <v>Vehicle, Battery Electric Vehicle</v>
      </c>
      <c r="M2041" s="35">
        <f>Data!H2038</f>
        <v>0</v>
      </c>
      <c r="N2041" s="41">
        <f>Data!I2038</f>
        <v>46087.39162037037</v>
      </c>
      <c r="O2041" s="35">
        <f>Data!L2038</f>
        <v>-84.365809999999996</v>
      </c>
      <c r="P2041" s="35">
        <f>Data!M2038</f>
        <v>9.9843600000000006</v>
      </c>
      <c r="Q2041" s="35" t="str">
        <f>IF(Data!N2038=0,"",Data!N2038)</f>
        <v>CurvePositionEstimateError</v>
      </c>
      <c r="R2041" s="35">
        <f>Data!K2038</f>
        <v>52</v>
      </c>
      <c r="S2041" s="35" t="str">
        <f>IF(Data!X2038=TRUE(), "Yes", "No")</f>
        <v>Yes</v>
      </c>
      <c r="T2041" s="40" t="e">
        <f>#REF!</f>
        <v>#REF!</v>
      </c>
    </row>
    <row r="2042" spans="1:20" x14ac:dyDescent="0.3">
      <c r="A2042" s="35" t="str">
        <f>Data!A2039</f>
        <v>NISSAN LEAF 299-1018</v>
      </c>
      <c r="B2042" s="36">
        <f t="shared" si="31"/>
        <v>46087.391636597225</v>
      </c>
      <c r="C2042" s="37" t="str">
        <f>IF(Data!J2039="GpsRecord", CONCATENATE($U$3,": ",Data!M2039,", ",Data!L2039), CONCATENATE(Data!AB2039, " ", Data!AH2039))</f>
        <v>Aceleración hacia delante o frenado 0</v>
      </c>
      <c r="D2042" s="38" t="str">
        <f>IF(Data!O2039=TRUE(), "Yes", "No")</f>
        <v>No</v>
      </c>
      <c r="E2042" s="38" t="str">
        <f>IF(Data!J2039="EngineStatusRecord","Engine",IF(Data!J2039="GpsRecord", "GPS", IF(Data!J2039="EngineFaultRecord", "Fault", IF(Data!J2039="DriverChange","Driver",IF(Data!J2039="CustomRecord","Custom","Debug")))))</f>
        <v>Engine</v>
      </c>
      <c r="F2042" s="39" t="str">
        <f>IF(Data!Y2039=TRUE(), "Yes", "No")</f>
        <v>No</v>
      </c>
      <c r="G2042" s="40">
        <f>Data!AK2039</f>
        <v>0</v>
      </c>
      <c r="H2042" s="35" t="str">
        <f>Data!AB2039</f>
        <v>Aceleración hacia delante o frenado</v>
      </c>
      <c r="I2042" s="35">
        <f>Data!AD2039</f>
        <v>0</v>
      </c>
      <c r="J2042" s="35">
        <f>Data!AF2039</f>
        <v>0</v>
      </c>
      <c r="K2042" s="35" t="str">
        <f>CONCATENATE(Data!AH2039, " ", Data!AI2039)</f>
        <v>0 g-force</v>
      </c>
      <c r="L2042" s="35" t="str">
        <f>Data!C2039</f>
        <v>Vehicle, Battery Electric Vehicle</v>
      </c>
      <c r="M2042" s="35">
        <f>Data!H2039</f>
        <v>0</v>
      </c>
      <c r="N2042" s="41">
        <f>Data!I2039</f>
        <v>46087.391636597225</v>
      </c>
      <c r="O2042" s="35">
        <f>Data!L2039</f>
        <v>0</v>
      </c>
      <c r="P2042" s="35">
        <f>Data!M2039</f>
        <v>0</v>
      </c>
      <c r="Q2042" s="35" t="str">
        <f>IF(Data!N2039=0,"",Data!N2039)</f>
        <v/>
      </c>
      <c r="R2042" s="35">
        <f>Data!K2039</f>
        <v>0</v>
      </c>
      <c r="S2042" s="35" t="str">
        <f>IF(Data!X2039=TRUE(), "Yes", "No")</f>
        <v>No</v>
      </c>
      <c r="T2042" s="40" t="e">
        <f>#REF!</f>
        <v>#REF!</v>
      </c>
    </row>
    <row r="2043" spans="1:20" x14ac:dyDescent="0.3">
      <c r="A2043" s="35" t="str">
        <f>Data!A2040</f>
        <v>NISSAN LEAF 299-1018</v>
      </c>
      <c r="B2043" s="36">
        <f t="shared" si="31"/>
        <v>46087.391636597225</v>
      </c>
      <c r="C2043" s="37" t="str">
        <f>IF(Data!J2040="GpsRecord", CONCATENATE($U$3,": ",Data!M2040,", ",Data!L2040), CONCATENATE(Data!AB2040, " ", Data!AH2040))</f>
        <v>Aceleración de lado a lado 0</v>
      </c>
      <c r="D2043" s="38" t="str">
        <f>IF(Data!O2040=TRUE(), "Yes", "No")</f>
        <v>No</v>
      </c>
      <c r="E2043" s="38" t="str">
        <f>IF(Data!J2040="EngineStatusRecord","Engine",IF(Data!J2040="GpsRecord", "GPS", IF(Data!J2040="EngineFaultRecord", "Fault", IF(Data!J2040="DriverChange","Driver",IF(Data!J2040="CustomRecord","Custom","Debug")))))</f>
        <v>Engine</v>
      </c>
      <c r="F2043" s="39" t="str">
        <f>IF(Data!Y2040=TRUE(), "Yes", "No")</f>
        <v>No</v>
      </c>
      <c r="G2043" s="40">
        <f>Data!AK2040</f>
        <v>0</v>
      </c>
      <c r="H2043" s="35" t="str">
        <f>Data!AB2040</f>
        <v>Aceleración de lado a lado</v>
      </c>
      <c r="I2043" s="35">
        <f>Data!AD2040</f>
        <v>0</v>
      </c>
      <c r="J2043" s="35">
        <f>Data!AF2040</f>
        <v>0</v>
      </c>
      <c r="K2043" s="35" t="str">
        <f>CONCATENATE(Data!AH2040, " ", Data!AI2040)</f>
        <v>0 g-force</v>
      </c>
      <c r="L2043" s="35" t="str">
        <f>Data!C2040</f>
        <v>Vehicle, Battery Electric Vehicle</v>
      </c>
      <c r="M2043" s="35">
        <f>Data!H2040</f>
        <v>0</v>
      </c>
      <c r="N2043" s="41">
        <f>Data!I2040</f>
        <v>46087.391636597225</v>
      </c>
      <c r="O2043" s="35">
        <f>Data!L2040</f>
        <v>0</v>
      </c>
      <c r="P2043" s="35">
        <f>Data!M2040</f>
        <v>0</v>
      </c>
      <c r="Q2043" s="35" t="str">
        <f>IF(Data!N2040=0,"",Data!N2040)</f>
        <v/>
      </c>
      <c r="R2043" s="35">
        <f>Data!K2040</f>
        <v>0</v>
      </c>
      <c r="S2043" s="35" t="str">
        <f>IF(Data!X2040=TRUE(), "Yes", "No")</f>
        <v>No</v>
      </c>
      <c r="T2043" s="40" t="e">
        <f>#REF!</f>
        <v>#REF!</v>
      </c>
    </row>
    <row r="2044" spans="1:20" x14ac:dyDescent="0.3">
      <c r="A2044" s="35" t="str">
        <f>Data!A2041</f>
        <v>NISSAN LEAF 299-1018</v>
      </c>
      <c r="B2044" s="36">
        <f t="shared" si="31"/>
        <v>46087.391636597225</v>
      </c>
      <c r="C2044" s="37" t="str">
        <f>IF(Data!J2041="GpsRecord", CONCATENATE($U$3,": ",Data!M2041,", ",Data!L2041), CONCATENATE(Data!AB2041, " ", Data!AH2041))</f>
        <v>Aceleración hacia arriba o hacia abajo 0.930999984633108</v>
      </c>
      <c r="D2044" s="38" t="str">
        <f>IF(Data!O2041=TRUE(), "Yes", "No")</f>
        <v>No</v>
      </c>
      <c r="E2044" s="38" t="str">
        <f>IF(Data!J2041="EngineStatusRecord","Engine",IF(Data!J2041="GpsRecord", "GPS", IF(Data!J2041="EngineFaultRecord", "Fault", IF(Data!J2041="DriverChange","Driver",IF(Data!J2041="CustomRecord","Custom","Debug")))))</f>
        <v>Engine</v>
      </c>
      <c r="F2044" s="39" t="str">
        <f>IF(Data!Y2041=TRUE(), "Yes", "No")</f>
        <v>No</v>
      </c>
      <c r="G2044" s="40">
        <f>Data!AK2041</f>
        <v>0</v>
      </c>
      <c r="H2044" s="35" t="str">
        <f>Data!AB2041</f>
        <v>Aceleración hacia arriba o hacia abajo</v>
      </c>
      <c r="I2044" s="35">
        <f>Data!AD2041</f>
        <v>0</v>
      </c>
      <c r="J2044" s="35">
        <f>Data!AF2041</f>
        <v>0</v>
      </c>
      <c r="K2044" s="35" t="str">
        <f>CONCATENATE(Data!AH2041, " ", Data!AI2041)</f>
        <v>0.930999984633108 g-force</v>
      </c>
      <c r="L2044" s="35" t="str">
        <f>Data!C2041</f>
        <v>Vehicle, Battery Electric Vehicle</v>
      </c>
      <c r="M2044" s="35">
        <f>Data!H2041</f>
        <v>0</v>
      </c>
      <c r="N2044" s="41">
        <f>Data!I2041</f>
        <v>46087.391636597225</v>
      </c>
      <c r="O2044" s="35">
        <f>Data!L2041</f>
        <v>0</v>
      </c>
      <c r="P2044" s="35">
        <f>Data!M2041</f>
        <v>0</v>
      </c>
      <c r="Q2044" s="35" t="str">
        <f>IF(Data!N2041=0,"",Data!N2041)</f>
        <v/>
      </c>
      <c r="R2044" s="35">
        <f>Data!K2041</f>
        <v>0</v>
      </c>
      <c r="S2044" s="35" t="str">
        <f>IF(Data!X2041=TRUE(), "Yes", "No")</f>
        <v>No</v>
      </c>
      <c r="T2044" s="40" t="e">
        <f>#REF!</f>
        <v>#REF!</v>
      </c>
    </row>
    <row r="2045" spans="1:20" x14ac:dyDescent="0.3">
      <c r="A2045" s="35" t="str">
        <f>Data!A2042</f>
        <v>NISSAN LEAF 299-1018</v>
      </c>
      <c r="B2045" s="36">
        <f t="shared" si="31"/>
        <v>46087.391637777779</v>
      </c>
      <c r="C2045" s="37" t="str">
        <f>IF(Data!J2042="GpsRecord", CONCATENATE($U$3,": ",Data!M2042,", ",Data!L2042), CONCATENATE(Data!AB2042, " ", Data!AH2042))</f>
        <v>Aceleración de lado a lado 0.158999994889268</v>
      </c>
      <c r="D2045" s="38" t="str">
        <f>IF(Data!O2042=TRUE(), "Yes", "No")</f>
        <v>No</v>
      </c>
      <c r="E2045" s="38" t="str">
        <f>IF(Data!J2042="EngineStatusRecord","Engine",IF(Data!J2042="GpsRecord", "GPS", IF(Data!J2042="EngineFaultRecord", "Fault", IF(Data!J2042="DriverChange","Driver",IF(Data!J2042="CustomRecord","Custom","Debug")))))</f>
        <v>Engine</v>
      </c>
      <c r="F2045" s="39" t="str">
        <f>IF(Data!Y2042=TRUE(), "Yes", "No")</f>
        <v>No</v>
      </c>
      <c r="G2045" s="40">
        <f>Data!AK2042</f>
        <v>0</v>
      </c>
      <c r="H2045" s="35" t="str">
        <f>Data!AB2042</f>
        <v>Aceleración de lado a lado</v>
      </c>
      <c r="I2045" s="35">
        <f>Data!AD2042</f>
        <v>0</v>
      </c>
      <c r="J2045" s="35">
        <f>Data!AF2042</f>
        <v>0</v>
      </c>
      <c r="K2045" s="35" t="str">
        <f>CONCATENATE(Data!AH2042, " ", Data!AI2042)</f>
        <v>0.158999994889268 g-force</v>
      </c>
      <c r="L2045" s="35" t="str">
        <f>Data!C2042</f>
        <v>Vehicle, Battery Electric Vehicle</v>
      </c>
      <c r="M2045" s="35">
        <f>Data!H2042</f>
        <v>0</v>
      </c>
      <c r="N2045" s="41">
        <f>Data!I2042</f>
        <v>46087.391637777779</v>
      </c>
      <c r="O2045" s="35">
        <f>Data!L2042</f>
        <v>0</v>
      </c>
      <c r="P2045" s="35">
        <f>Data!M2042</f>
        <v>0</v>
      </c>
      <c r="Q2045" s="35" t="str">
        <f>IF(Data!N2042=0,"",Data!N2042)</f>
        <v/>
      </c>
      <c r="R2045" s="35">
        <f>Data!K2042</f>
        <v>0</v>
      </c>
      <c r="S2045" s="35" t="str">
        <f>IF(Data!X2042=TRUE(), "Yes", "No")</f>
        <v>No</v>
      </c>
      <c r="T2045" s="40" t="e">
        <f>#REF!</f>
        <v>#REF!</v>
      </c>
    </row>
    <row r="2046" spans="1:20" x14ac:dyDescent="0.3">
      <c r="A2046" s="35" t="str">
        <f>Data!A2043</f>
        <v>NISSAN LEAF 299-1018</v>
      </c>
      <c r="B2046" s="36">
        <f t="shared" si="31"/>
        <v>46087.391637777779</v>
      </c>
      <c r="C2046" s="37" t="str">
        <f>IF(Data!J2043="GpsRecord", CONCATENATE($U$3,": ",Data!M2043,", ",Data!L2043), CONCATENATE(Data!AB2043, " ", Data!AH2043))</f>
        <v>Aceleración hacia arriba o hacia abajo 0.919999999929692</v>
      </c>
      <c r="D2046" s="38" t="str">
        <f>IF(Data!O2043=TRUE(), "Yes", "No")</f>
        <v>No</v>
      </c>
      <c r="E2046" s="38" t="str">
        <f>IF(Data!J2043="EngineStatusRecord","Engine",IF(Data!J2043="GpsRecord", "GPS", IF(Data!J2043="EngineFaultRecord", "Fault", IF(Data!J2043="DriverChange","Driver",IF(Data!J2043="CustomRecord","Custom","Debug")))))</f>
        <v>Engine</v>
      </c>
      <c r="F2046" s="39" t="str">
        <f>IF(Data!Y2043=TRUE(), "Yes", "No")</f>
        <v>No</v>
      </c>
      <c r="G2046" s="40">
        <f>Data!AK2043</f>
        <v>0</v>
      </c>
      <c r="H2046" s="35" t="str">
        <f>Data!AB2043</f>
        <v>Aceleración hacia arriba o hacia abajo</v>
      </c>
      <c r="I2046" s="35">
        <f>Data!AD2043</f>
        <v>0</v>
      </c>
      <c r="J2046" s="35">
        <f>Data!AF2043</f>
        <v>0</v>
      </c>
      <c r="K2046" s="35" t="str">
        <f>CONCATENATE(Data!AH2043, " ", Data!AI2043)</f>
        <v>0.919999999929692 g-force</v>
      </c>
      <c r="L2046" s="35" t="str">
        <f>Data!C2043</f>
        <v>Vehicle, Battery Electric Vehicle</v>
      </c>
      <c r="M2046" s="35">
        <f>Data!H2043</f>
        <v>0</v>
      </c>
      <c r="N2046" s="41">
        <f>Data!I2043</f>
        <v>46087.391637777779</v>
      </c>
      <c r="O2046" s="35">
        <f>Data!L2043</f>
        <v>0</v>
      </c>
      <c r="P2046" s="35">
        <f>Data!M2043</f>
        <v>0</v>
      </c>
      <c r="Q2046" s="35" t="str">
        <f>IF(Data!N2043=0,"",Data!N2043)</f>
        <v/>
      </c>
      <c r="R2046" s="35">
        <f>Data!K2043</f>
        <v>0</v>
      </c>
      <c r="S2046" s="35" t="str">
        <f>IF(Data!X2043=TRUE(), "Yes", "No")</f>
        <v>No</v>
      </c>
      <c r="T2046" s="40" t="e">
        <f>#REF!</f>
        <v>#REF!</v>
      </c>
    </row>
    <row r="2047" spans="1:20" x14ac:dyDescent="0.3">
      <c r="A2047" s="35" t="str">
        <f>Data!A2044</f>
        <v>NISSAN LEAF 299-1018</v>
      </c>
      <c r="B2047" s="36">
        <f t="shared" si="31"/>
        <v>46087.391654594911</v>
      </c>
      <c r="C2047" s="37" t="str">
        <f>IF(Data!J2044="GpsRecord", CONCATENATE($U$3,": ",Data!M2044,", ",Data!L2044), CONCATENATE(Data!AB2044, " ", Data!AH2044))</f>
        <v>Aceleración hacia delante o frenado 0.335999999974322</v>
      </c>
      <c r="D2047" s="38" t="str">
        <f>IF(Data!O2044=TRUE(), "Yes", "No")</f>
        <v>No</v>
      </c>
      <c r="E2047" s="38" t="str">
        <f>IF(Data!J2044="EngineStatusRecord","Engine",IF(Data!J2044="GpsRecord", "GPS", IF(Data!J2044="EngineFaultRecord", "Fault", IF(Data!J2044="DriverChange","Driver",IF(Data!J2044="CustomRecord","Custom","Debug")))))</f>
        <v>Engine</v>
      </c>
      <c r="F2047" s="39" t="str">
        <f>IF(Data!Y2044=TRUE(), "Yes", "No")</f>
        <v>No</v>
      </c>
      <c r="G2047" s="40">
        <f>Data!AK2044</f>
        <v>0</v>
      </c>
      <c r="H2047" s="35" t="str">
        <f>Data!AB2044</f>
        <v>Aceleración hacia delante o frenado</v>
      </c>
      <c r="I2047" s="35">
        <f>Data!AD2044</f>
        <v>0</v>
      </c>
      <c r="J2047" s="35">
        <f>Data!AF2044</f>
        <v>0</v>
      </c>
      <c r="K2047" s="35" t="str">
        <f>CONCATENATE(Data!AH2044, " ", Data!AI2044)</f>
        <v>0.335999999974322 g-force</v>
      </c>
      <c r="L2047" s="35" t="str">
        <f>Data!C2044</f>
        <v>Vehicle, Battery Electric Vehicle</v>
      </c>
      <c r="M2047" s="35">
        <f>Data!H2044</f>
        <v>0</v>
      </c>
      <c r="N2047" s="41">
        <f>Data!I2044</f>
        <v>46087.391654594911</v>
      </c>
      <c r="O2047" s="35">
        <f>Data!L2044</f>
        <v>0</v>
      </c>
      <c r="P2047" s="35">
        <f>Data!M2044</f>
        <v>0</v>
      </c>
      <c r="Q2047" s="35" t="str">
        <f>IF(Data!N2044=0,"",Data!N2044)</f>
        <v/>
      </c>
      <c r="R2047" s="35">
        <f>Data!K2044</f>
        <v>0</v>
      </c>
      <c r="S2047" s="35" t="str">
        <f>IF(Data!X2044=TRUE(), "Yes", "No")</f>
        <v>No</v>
      </c>
      <c r="T2047" s="40" t="e">
        <f>#REF!</f>
        <v>#REF!</v>
      </c>
    </row>
    <row r="2048" spans="1:20" x14ac:dyDescent="0.3">
      <c r="A2048" s="35" t="str">
        <f>Data!A2045</f>
        <v>NISSAN LEAF 299-1018</v>
      </c>
      <c r="B2048" s="36">
        <f t="shared" si="31"/>
        <v>46087.391654594911</v>
      </c>
      <c r="C2048" s="37" t="str">
        <f>IF(Data!J2045="GpsRecord", CONCATENATE($U$3,": ",Data!M2045,", ",Data!L2045), CONCATENATE(Data!AB2045, " ", Data!AH2045))</f>
        <v>Aceleración hacia arriba o hacia abajo 0.944999974434876</v>
      </c>
      <c r="D2048" s="38" t="str">
        <f>IF(Data!O2045=TRUE(), "Yes", "No")</f>
        <v>No</v>
      </c>
      <c r="E2048" s="38" t="str">
        <f>IF(Data!J2045="EngineStatusRecord","Engine",IF(Data!J2045="GpsRecord", "GPS", IF(Data!J2045="EngineFaultRecord", "Fault", IF(Data!J2045="DriverChange","Driver",IF(Data!J2045="CustomRecord","Custom","Debug")))))</f>
        <v>Engine</v>
      </c>
      <c r="F2048" s="39" t="str">
        <f>IF(Data!Y2045=TRUE(), "Yes", "No")</f>
        <v>No</v>
      </c>
      <c r="G2048" s="40">
        <f>Data!AK2045</f>
        <v>0</v>
      </c>
      <c r="H2048" s="35" t="str">
        <f>Data!AB2045</f>
        <v>Aceleración hacia arriba o hacia abajo</v>
      </c>
      <c r="I2048" s="35">
        <f>Data!AD2045</f>
        <v>0</v>
      </c>
      <c r="J2048" s="35">
        <f>Data!AF2045</f>
        <v>0</v>
      </c>
      <c r="K2048" s="35" t="str">
        <f>CONCATENATE(Data!AH2045, " ", Data!AI2045)</f>
        <v>0.944999974434876 g-force</v>
      </c>
      <c r="L2048" s="35" t="str">
        <f>Data!C2045</f>
        <v>Vehicle, Battery Electric Vehicle</v>
      </c>
      <c r="M2048" s="35">
        <f>Data!H2045</f>
        <v>0</v>
      </c>
      <c r="N2048" s="41">
        <f>Data!I2045</f>
        <v>46087.391654594911</v>
      </c>
      <c r="O2048" s="35">
        <f>Data!L2045</f>
        <v>0</v>
      </c>
      <c r="P2048" s="35">
        <f>Data!M2045</f>
        <v>0</v>
      </c>
      <c r="Q2048" s="35" t="str">
        <f>IF(Data!N2045=0,"",Data!N2045)</f>
        <v/>
      </c>
      <c r="R2048" s="35">
        <f>Data!K2045</f>
        <v>0</v>
      </c>
      <c r="S2048" s="35" t="str">
        <f>IF(Data!X2045=TRUE(), "Yes", "No")</f>
        <v>No</v>
      </c>
      <c r="T2048" s="40" t="e">
        <f>#REF!</f>
        <v>#REF!</v>
      </c>
    </row>
    <row r="2049" spans="1:20" x14ac:dyDescent="0.3">
      <c r="A2049" s="35" t="str">
        <f>Data!A2046</f>
        <v>NISSAN LEAF 299-1018</v>
      </c>
      <c r="B2049" s="36">
        <f t="shared" si="31"/>
        <v>46087.391655092593</v>
      </c>
      <c r="C2049" s="37" t="str">
        <f>IF(Data!J2046="GpsRecord", CONCATENATE($U$3,": ",Data!M2046,", ",Data!L2046), CONCATENATE(Data!AB2046, " ", Data!AH2046))</f>
        <v>Ubicación: 9.98455, -84.36613</v>
      </c>
      <c r="D2049" s="38" t="str">
        <f>IF(Data!O2046=TRUE(), "Yes", "No")</f>
        <v>Yes</v>
      </c>
      <c r="E2049" s="38" t="str">
        <f>IF(Data!J2046="EngineStatusRecord","Engine",IF(Data!J2046="GpsRecord", "GPS", IF(Data!J2046="EngineFaultRecord", "Fault", IF(Data!J2046="DriverChange","Driver",IF(Data!J2046="CustomRecord","Custom","Debug")))))</f>
        <v>GPS</v>
      </c>
      <c r="F2049" s="39" t="str">
        <f>IF(Data!Y2046=TRUE(), "Yes", "No")</f>
        <v>Yes</v>
      </c>
      <c r="G2049" s="40">
        <f>Data!AK2046</f>
        <v>0</v>
      </c>
      <c r="H2049" s="35">
        <f>Data!AB2046</f>
        <v>0</v>
      </c>
      <c r="I2049" s="35">
        <f>Data!AD2046</f>
        <v>0</v>
      </c>
      <c r="J2049" s="35">
        <f>Data!AF2046</f>
        <v>0</v>
      </c>
      <c r="K2049" s="35" t="str">
        <f>CONCATENATE(Data!AH2046, " ", Data!AI2046)</f>
        <v xml:space="preserve"> </v>
      </c>
      <c r="L2049" s="35" t="str">
        <f>Data!C2046</f>
        <v>Vehicle, Battery Electric Vehicle</v>
      </c>
      <c r="M2049" s="35">
        <f>Data!H2046</f>
        <v>0</v>
      </c>
      <c r="N2049" s="41">
        <f>Data!I2046</f>
        <v>46087.391655092593</v>
      </c>
      <c r="O2049" s="35">
        <f>Data!L2046</f>
        <v>-84.366129999999998</v>
      </c>
      <c r="P2049" s="35">
        <f>Data!M2046</f>
        <v>9.9845500000000005</v>
      </c>
      <c r="Q2049" s="35" t="str">
        <f>IF(Data!N2046=0,"",Data!N2046)</f>
        <v>CurveBased</v>
      </c>
      <c r="R2049" s="35">
        <f>Data!K2046</f>
        <v>50</v>
      </c>
      <c r="S2049" s="35" t="str">
        <f>IF(Data!X2046=TRUE(), "Yes", "No")</f>
        <v>Yes</v>
      </c>
      <c r="T2049" s="40" t="e">
        <f>#REF!</f>
        <v>#REF!</v>
      </c>
    </row>
    <row r="2050" spans="1:20" x14ac:dyDescent="0.3">
      <c r="A2050" s="35" t="str">
        <f>Data!A2047</f>
        <v>NISSAN LEAF 299-1018</v>
      </c>
      <c r="B2050" s="36">
        <f t="shared" si="31"/>
        <v>46087.391659201392</v>
      </c>
      <c r="C2050" s="37" t="str">
        <f>IF(Data!J2047="GpsRecord", CONCATENATE($U$3,": ",Data!M2047,", ",Data!L2047), CONCATENATE(Data!AB2047, " ", Data!AH2047))</f>
        <v>Aceleración de lado a lado 0.321999999975392</v>
      </c>
      <c r="D2050" s="38" t="str">
        <f>IF(Data!O2047=TRUE(), "Yes", "No")</f>
        <v>No</v>
      </c>
      <c r="E2050" s="38" t="str">
        <f>IF(Data!J2047="EngineStatusRecord","Engine",IF(Data!J2047="GpsRecord", "GPS", IF(Data!J2047="EngineFaultRecord", "Fault", IF(Data!J2047="DriverChange","Driver",IF(Data!J2047="CustomRecord","Custom","Debug")))))</f>
        <v>Engine</v>
      </c>
      <c r="F2050" s="39" t="str">
        <f>IF(Data!Y2047=TRUE(), "Yes", "No")</f>
        <v>No</v>
      </c>
      <c r="G2050" s="40">
        <f>Data!AK2047</f>
        <v>0</v>
      </c>
      <c r="H2050" s="35" t="str">
        <f>Data!AB2047</f>
        <v>Aceleración de lado a lado</v>
      </c>
      <c r="I2050" s="35">
        <f>Data!AD2047</f>
        <v>0</v>
      </c>
      <c r="J2050" s="35">
        <f>Data!AF2047</f>
        <v>0</v>
      </c>
      <c r="K2050" s="35" t="str">
        <f>CONCATENATE(Data!AH2047, " ", Data!AI2047)</f>
        <v>0.321999999975392 g-force</v>
      </c>
      <c r="L2050" s="35" t="str">
        <f>Data!C2047</f>
        <v>Vehicle, Battery Electric Vehicle</v>
      </c>
      <c r="M2050" s="35">
        <f>Data!H2047</f>
        <v>0</v>
      </c>
      <c r="N2050" s="41">
        <f>Data!I2047</f>
        <v>46087.391659201392</v>
      </c>
      <c r="O2050" s="35">
        <f>Data!L2047</f>
        <v>0</v>
      </c>
      <c r="P2050" s="35">
        <f>Data!M2047</f>
        <v>0</v>
      </c>
      <c r="Q2050" s="35" t="str">
        <f>IF(Data!N2047=0,"",Data!N2047)</f>
        <v/>
      </c>
      <c r="R2050" s="35">
        <f>Data!K2047</f>
        <v>0</v>
      </c>
      <c r="S2050" s="35" t="str">
        <f>IF(Data!X2047=TRUE(), "Yes", "No")</f>
        <v>No</v>
      </c>
      <c r="T2050" s="40" t="e">
        <f>#REF!</f>
        <v>#REF!</v>
      </c>
    </row>
    <row r="2051" spans="1:20" x14ac:dyDescent="0.3">
      <c r="A2051" s="35" t="str">
        <f>Data!A2048</f>
        <v>NISSAN LEAF 299-1018</v>
      </c>
      <c r="B2051" s="36">
        <f t="shared" si="31"/>
        <v>46087.391659201392</v>
      </c>
      <c r="C2051" s="37" t="str">
        <f>IF(Data!J2048="GpsRecord", CONCATENATE($U$3,": ",Data!M2048,", ",Data!L2048), CONCATENATE(Data!AB2048, " ", Data!AH2048))</f>
        <v>Aceleración hacia arriba o hacia abajo 0.963000005024987</v>
      </c>
      <c r="D2051" s="38" t="str">
        <f>IF(Data!O2048=TRUE(), "Yes", "No")</f>
        <v>No</v>
      </c>
      <c r="E2051" s="38" t="str">
        <f>IF(Data!J2048="EngineStatusRecord","Engine",IF(Data!J2048="GpsRecord", "GPS", IF(Data!J2048="EngineFaultRecord", "Fault", IF(Data!J2048="DriverChange","Driver",IF(Data!J2048="CustomRecord","Custom","Debug")))))</f>
        <v>Engine</v>
      </c>
      <c r="F2051" s="39" t="str">
        <f>IF(Data!Y2048=TRUE(), "Yes", "No")</f>
        <v>No</v>
      </c>
      <c r="G2051" s="40">
        <f>Data!AK2048</f>
        <v>0</v>
      </c>
      <c r="H2051" s="35" t="str">
        <f>Data!AB2048</f>
        <v>Aceleración hacia arriba o hacia abajo</v>
      </c>
      <c r="I2051" s="35">
        <f>Data!AD2048</f>
        <v>0</v>
      </c>
      <c r="J2051" s="35">
        <f>Data!AF2048</f>
        <v>0</v>
      </c>
      <c r="K2051" s="35" t="str">
        <f>CONCATENATE(Data!AH2048, " ", Data!AI2048)</f>
        <v>0.963000005024987 g-force</v>
      </c>
      <c r="L2051" s="35" t="str">
        <f>Data!C2048</f>
        <v>Vehicle, Battery Electric Vehicle</v>
      </c>
      <c r="M2051" s="35">
        <f>Data!H2048</f>
        <v>0</v>
      </c>
      <c r="N2051" s="41">
        <f>Data!I2048</f>
        <v>46087.391659201392</v>
      </c>
      <c r="O2051" s="35">
        <f>Data!L2048</f>
        <v>0</v>
      </c>
      <c r="P2051" s="35">
        <f>Data!M2048</f>
        <v>0</v>
      </c>
      <c r="Q2051" s="35" t="str">
        <f>IF(Data!N2048=0,"",Data!N2048)</f>
        <v/>
      </c>
      <c r="R2051" s="35">
        <f>Data!K2048</f>
        <v>0</v>
      </c>
      <c r="S2051" s="35" t="str">
        <f>IF(Data!X2048=TRUE(), "Yes", "No")</f>
        <v>No</v>
      </c>
      <c r="T2051" s="40" t="e">
        <f>#REF!</f>
        <v>#REF!</v>
      </c>
    </row>
    <row r="2052" spans="1:20" x14ac:dyDescent="0.3">
      <c r="A2052" s="35" t="str">
        <f>Data!A2049</f>
        <v>NISSAN LEAF 299-1018</v>
      </c>
      <c r="B2052" s="36">
        <f t="shared" si="31"/>
        <v>46087.391666574076</v>
      </c>
      <c r="C2052" s="37" t="str">
        <f>IF(Data!J2049="GpsRecord", CONCATENATE($U$3,": ",Data!M2049,", ",Data!L2049), CONCATENATE(Data!AB2049, " ", Data!AH2049))</f>
        <v>Aceleración hacia delante o frenado 0.186999994887128</v>
      </c>
      <c r="D2052" s="38" t="str">
        <f>IF(Data!O2049=TRUE(), "Yes", "No")</f>
        <v>No</v>
      </c>
      <c r="E2052" s="38" t="str">
        <f>IF(Data!J2049="EngineStatusRecord","Engine",IF(Data!J2049="GpsRecord", "GPS", IF(Data!J2049="EngineFaultRecord", "Fault", IF(Data!J2049="DriverChange","Driver",IF(Data!J2049="CustomRecord","Custom","Debug")))))</f>
        <v>Engine</v>
      </c>
      <c r="F2052" s="39" t="str">
        <f>IF(Data!Y2049=TRUE(), "Yes", "No")</f>
        <v>No</v>
      </c>
      <c r="G2052" s="40">
        <f>Data!AK2049</f>
        <v>0</v>
      </c>
      <c r="H2052" s="35" t="str">
        <f>Data!AB2049</f>
        <v>Aceleración hacia delante o frenado</v>
      </c>
      <c r="I2052" s="35">
        <f>Data!AD2049</f>
        <v>0</v>
      </c>
      <c r="J2052" s="35">
        <f>Data!AF2049</f>
        <v>0</v>
      </c>
      <c r="K2052" s="35" t="str">
        <f>CONCATENATE(Data!AH2049, " ", Data!AI2049)</f>
        <v>0.186999994887128 g-force</v>
      </c>
      <c r="L2052" s="35" t="str">
        <f>Data!C2049</f>
        <v>Vehicle, Battery Electric Vehicle</v>
      </c>
      <c r="M2052" s="35">
        <f>Data!H2049</f>
        <v>0</v>
      </c>
      <c r="N2052" s="41">
        <f>Data!I2049</f>
        <v>46087.391666574076</v>
      </c>
      <c r="O2052" s="35">
        <f>Data!L2049</f>
        <v>0</v>
      </c>
      <c r="P2052" s="35">
        <f>Data!M2049</f>
        <v>0</v>
      </c>
      <c r="Q2052" s="35" t="str">
        <f>IF(Data!N2049=0,"",Data!N2049)</f>
        <v/>
      </c>
      <c r="R2052" s="35">
        <f>Data!K2049</f>
        <v>0</v>
      </c>
      <c r="S2052" s="35" t="str">
        <f>IF(Data!X2049=TRUE(), "Yes", "No")</f>
        <v>No</v>
      </c>
      <c r="T2052" s="40" t="e">
        <f>#REF!</f>
        <v>#REF!</v>
      </c>
    </row>
    <row r="2053" spans="1:20" x14ac:dyDescent="0.3">
      <c r="A2053" s="35" t="str">
        <f>Data!A2050</f>
        <v>NISSAN LEAF 299-1018</v>
      </c>
      <c r="B2053" s="36">
        <f t="shared" si="31"/>
        <v>46087.391666574076</v>
      </c>
      <c r="C2053" s="37" t="str">
        <f>IF(Data!J2050="GpsRecord", CONCATENATE($U$3,": ",Data!M2050,", ",Data!L2050), CONCATENATE(Data!AB2050, " ", Data!AH2050))</f>
        <v>Aceleración de lado a lado 0.212999994885141</v>
      </c>
      <c r="D2053" s="38" t="str">
        <f>IF(Data!O2050=TRUE(), "Yes", "No")</f>
        <v>No</v>
      </c>
      <c r="E2053" s="38" t="str">
        <f>IF(Data!J2050="EngineStatusRecord","Engine",IF(Data!J2050="GpsRecord", "GPS", IF(Data!J2050="EngineFaultRecord", "Fault", IF(Data!J2050="DriverChange","Driver",IF(Data!J2050="CustomRecord","Custom","Debug")))))</f>
        <v>Engine</v>
      </c>
      <c r="F2053" s="39" t="str">
        <f>IF(Data!Y2050=TRUE(), "Yes", "No")</f>
        <v>No</v>
      </c>
      <c r="G2053" s="40">
        <f>Data!AK2050</f>
        <v>0</v>
      </c>
      <c r="H2053" s="35" t="str">
        <f>Data!AB2050</f>
        <v>Aceleración de lado a lado</v>
      </c>
      <c r="I2053" s="35">
        <f>Data!AD2050</f>
        <v>0</v>
      </c>
      <c r="J2053" s="35">
        <f>Data!AF2050</f>
        <v>0</v>
      </c>
      <c r="K2053" s="35" t="str">
        <f>CONCATENATE(Data!AH2050, " ", Data!AI2050)</f>
        <v>0.212999994885141 g-force</v>
      </c>
      <c r="L2053" s="35" t="str">
        <f>Data!C2050</f>
        <v>Vehicle, Battery Electric Vehicle</v>
      </c>
      <c r="M2053" s="35">
        <f>Data!H2050</f>
        <v>0</v>
      </c>
      <c r="N2053" s="41">
        <f>Data!I2050</f>
        <v>46087.391666574076</v>
      </c>
      <c r="O2053" s="35">
        <f>Data!L2050</f>
        <v>0</v>
      </c>
      <c r="P2053" s="35">
        <f>Data!M2050</f>
        <v>0</v>
      </c>
      <c r="Q2053" s="35" t="str">
        <f>IF(Data!N2050=0,"",Data!N2050)</f>
        <v/>
      </c>
      <c r="R2053" s="35">
        <f>Data!K2050</f>
        <v>0</v>
      </c>
      <c r="S2053" s="35" t="str">
        <f>IF(Data!X2050=TRUE(), "Yes", "No")</f>
        <v>No</v>
      </c>
      <c r="T2053" s="40" t="e">
        <f>#REF!</f>
        <v>#REF!</v>
      </c>
    </row>
    <row r="2054" spans="1:20" x14ac:dyDescent="0.3">
      <c r="A2054" s="35" t="str">
        <f>Data!A2051</f>
        <v>NISSAN LEAF 299-1018</v>
      </c>
      <c r="B2054" s="36">
        <f t="shared" si="31"/>
        <v>46087.391666574076</v>
      </c>
      <c r="C2054" s="37" t="str">
        <f>IF(Data!J2051="GpsRecord", CONCATENATE($U$3,": ",Data!M2051,", ",Data!L2051), CONCATENATE(Data!AB2051, " ", Data!AH2051))</f>
        <v>Aceleración hacia arriba o hacia abajo 1.00300000502193</v>
      </c>
      <c r="D2054" s="38" t="str">
        <f>IF(Data!O2051=TRUE(), "Yes", "No")</f>
        <v>No</v>
      </c>
      <c r="E2054" s="38" t="str">
        <f>IF(Data!J2051="EngineStatusRecord","Engine",IF(Data!J2051="GpsRecord", "GPS", IF(Data!J2051="EngineFaultRecord", "Fault", IF(Data!J2051="DriverChange","Driver",IF(Data!J2051="CustomRecord","Custom","Debug")))))</f>
        <v>Engine</v>
      </c>
      <c r="F2054" s="39" t="str">
        <f>IF(Data!Y2051=TRUE(), "Yes", "No")</f>
        <v>No</v>
      </c>
      <c r="G2054" s="40">
        <f>Data!AK2051</f>
        <v>0</v>
      </c>
      <c r="H2054" s="35" t="str">
        <f>Data!AB2051</f>
        <v>Aceleración hacia arriba o hacia abajo</v>
      </c>
      <c r="I2054" s="35">
        <f>Data!AD2051</f>
        <v>0</v>
      </c>
      <c r="J2054" s="35">
        <f>Data!AF2051</f>
        <v>0</v>
      </c>
      <c r="K2054" s="35" t="str">
        <f>CONCATENATE(Data!AH2051, " ", Data!AI2051)</f>
        <v>1.00300000502193 g-force</v>
      </c>
      <c r="L2054" s="35" t="str">
        <f>Data!C2051</f>
        <v>Vehicle, Battery Electric Vehicle</v>
      </c>
      <c r="M2054" s="35">
        <f>Data!H2051</f>
        <v>0</v>
      </c>
      <c r="N2054" s="41">
        <f>Data!I2051</f>
        <v>46087.391666574076</v>
      </c>
      <c r="O2054" s="35">
        <f>Data!L2051</f>
        <v>0</v>
      </c>
      <c r="P2054" s="35">
        <f>Data!M2051</f>
        <v>0</v>
      </c>
      <c r="Q2054" s="35" t="str">
        <f>IF(Data!N2051=0,"",Data!N2051)</f>
        <v/>
      </c>
      <c r="R2054" s="35">
        <f>Data!K2051</f>
        <v>0</v>
      </c>
      <c r="S2054" s="35" t="str">
        <f>IF(Data!X2051=TRUE(), "Yes", "No")</f>
        <v>No</v>
      </c>
      <c r="T2054" s="40" t="e">
        <f>#REF!</f>
        <v>#REF!</v>
      </c>
    </row>
    <row r="2055" spans="1:20" x14ac:dyDescent="0.3">
      <c r="A2055" s="35" t="str">
        <f>Data!A2052</f>
        <v>NISSAN LEAF 299-1018</v>
      </c>
      <c r="B2055" s="36">
        <f t="shared" si="31"/>
        <v>46087.39166666667</v>
      </c>
      <c r="C2055" s="37" t="str">
        <f>IF(Data!J2052="GpsRecord", CONCATENATE($U$3,": ",Data!M2052,", ",Data!L2052), CONCATENATE(Data!AB2052, " ", Data!AH2052))</f>
        <v>Aceleración hacia delante o frenado -0.19299999488667</v>
      </c>
      <c r="D2055" s="38" t="str">
        <f>IF(Data!O2052=TRUE(), "Yes", "No")</f>
        <v>No</v>
      </c>
      <c r="E2055" s="38" t="str">
        <f>IF(Data!J2052="EngineStatusRecord","Engine",IF(Data!J2052="GpsRecord", "GPS", IF(Data!J2052="EngineFaultRecord", "Fault", IF(Data!J2052="DriverChange","Driver",IF(Data!J2052="CustomRecord","Custom","Debug")))))</f>
        <v>Engine</v>
      </c>
      <c r="F2055" s="39" t="str">
        <f>IF(Data!Y2052=TRUE(), "Yes", "No")</f>
        <v>No</v>
      </c>
      <c r="G2055" s="40">
        <f>Data!AK2052</f>
        <v>0</v>
      </c>
      <c r="H2055" s="35" t="str">
        <f>Data!AB2052</f>
        <v>Aceleración hacia delante o frenado</v>
      </c>
      <c r="I2055" s="35">
        <f>Data!AD2052</f>
        <v>0</v>
      </c>
      <c r="J2055" s="35">
        <f>Data!AF2052</f>
        <v>0</v>
      </c>
      <c r="K2055" s="35" t="str">
        <f>CONCATENATE(Data!AH2052, " ", Data!AI2052)</f>
        <v>-0.19299999488667 g-force</v>
      </c>
      <c r="L2055" s="35" t="str">
        <f>Data!C2052</f>
        <v>Vehicle, Battery Electric Vehicle</v>
      </c>
      <c r="M2055" s="35">
        <f>Data!H2052</f>
        <v>0</v>
      </c>
      <c r="N2055" s="41">
        <f>Data!I2052</f>
        <v>46087.39166666667</v>
      </c>
      <c r="O2055" s="35">
        <f>Data!L2052</f>
        <v>0</v>
      </c>
      <c r="P2055" s="35">
        <f>Data!M2052</f>
        <v>0</v>
      </c>
      <c r="Q2055" s="35" t="str">
        <f>IF(Data!N2052=0,"",Data!N2052)</f>
        <v/>
      </c>
      <c r="R2055" s="35">
        <f>Data!K2052</f>
        <v>0</v>
      </c>
      <c r="S2055" s="35" t="str">
        <f>IF(Data!X2052=TRUE(), "Yes", "No")</f>
        <v>No</v>
      </c>
      <c r="T2055" s="40" t="e">
        <f>#REF!</f>
        <v>#REF!</v>
      </c>
    </row>
    <row r="2056" spans="1:20" x14ac:dyDescent="0.3">
      <c r="A2056" s="35" t="str">
        <f>Data!A2053</f>
        <v>NISSAN LEAF 299-1018</v>
      </c>
      <c r="B2056" s="36">
        <f t="shared" si="31"/>
        <v>46087.39166666667</v>
      </c>
      <c r="C2056" s="37" t="str">
        <f>IF(Data!J2053="GpsRecord", CONCATENATE($U$3,": ",Data!M2053,", ",Data!L2053), CONCATENATE(Data!AB2053, " ", Data!AH2053))</f>
        <v>Aceleración de lado a lado -0.151999989791222</v>
      </c>
      <c r="D2056" s="38" t="str">
        <f>IF(Data!O2053=TRUE(), "Yes", "No")</f>
        <v>No</v>
      </c>
      <c r="E2056" s="38" t="str">
        <f>IF(Data!J2053="EngineStatusRecord","Engine",IF(Data!J2053="GpsRecord", "GPS", IF(Data!J2053="EngineFaultRecord", "Fault", IF(Data!J2053="DriverChange","Driver",IF(Data!J2053="CustomRecord","Custom","Debug")))))</f>
        <v>Engine</v>
      </c>
      <c r="F2056" s="39" t="str">
        <f>IF(Data!Y2053=TRUE(), "Yes", "No")</f>
        <v>No</v>
      </c>
      <c r="G2056" s="40">
        <f>Data!AK2053</f>
        <v>0</v>
      </c>
      <c r="H2056" s="35" t="str">
        <f>Data!AB2053</f>
        <v>Aceleración de lado a lado</v>
      </c>
      <c r="I2056" s="35">
        <f>Data!AD2053</f>
        <v>0</v>
      </c>
      <c r="J2056" s="35">
        <f>Data!AF2053</f>
        <v>0</v>
      </c>
      <c r="K2056" s="35" t="str">
        <f>CONCATENATE(Data!AH2053, " ", Data!AI2053)</f>
        <v>-0.151999989791222 g-force</v>
      </c>
      <c r="L2056" s="35" t="str">
        <f>Data!C2053</f>
        <v>Vehicle, Battery Electric Vehicle</v>
      </c>
      <c r="M2056" s="35">
        <f>Data!H2053</f>
        <v>0</v>
      </c>
      <c r="N2056" s="41">
        <f>Data!I2053</f>
        <v>46087.39166666667</v>
      </c>
      <c r="O2056" s="35">
        <f>Data!L2053</f>
        <v>0</v>
      </c>
      <c r="P2056" s="35">
        <f>Data!M2053</f>
        <v>0</v>
      </c>
      <c r="Q2056" s="35" t="str">
        <f>IF(Data!N2053=0,"",Data!N2053)</f>
        <v/>
      </c>
      <c r="R2056" s="35">
        <f>Data!K2053</f>
        <v>0</v>
      </c>
      <c r="S2056" s="35" t="str">
        <f>IF(Data!X2053=TRUE(), "Yes", "No")</f>
        <v>No</v>
      </c>
      <c r="T2056" s="40" t="e">
        <f>#REF!</f>
        <v>#REF!</v>
      </c>
    </row>
    <row r="2057" spans="1:20" x14ac:dyDescent="0.3">
      <c r="A2057" s="35" t="str">
        <f>Data!A2054</f>
        <v>NISSAN LEAF 299-1018</v>
      </c>
      <c r="B2057" s="36">
        <f t="shared" si="31"/>
        <v>46087.39166666667</v>
      </c>
      <c r="C2057" s="37" t="str">
        <f>IF(Data!J2054="GpsRecord", CONCATENATE($U$3,": ",Data!M2054,", ",Data!L2054), CONCATENATE(Data!AB2054, " ", Data!AH2054))</f>
        <v>Aceleración hacia arriba o hacia abajo 1.01099998462699</v>
      </c>
      <c r="D2057" s="38" t="str">
        <f>IF(Data!O2054=TRUE(), "Yes", "No")</f>
        <v>No</v>
      </c>
      <c r="E2057" s="38" t="str">
        <f>IF(Data!J2054="EngineStatusRecord","Engine",IF(Data!J2054="GpsRecord", "GPS", IF(Data!J2054="EngineFaultRecord", "Fault", IF(Data!J2054="DriverChange","Driver",IF(Data!J2054="CustomRecord","Custom","Debug")))))</f>
        <v>Engine</v>
      </c>
      <c r="F2057" s="39" t="str">
        <f>IF(Data!Y2054=TRUE(), "Yes", "No")</f>
        <v>No</v>
      </c>
      <c r="G2057" s="40">
        <f>Data!AK2054</f>
        <v>0</v>
      </c>
      <c r="H2057" s="35" t="str">
        <f>Data!AB2054</f>
        <v>Aceleración hacia arriba o hacia abajo</v>
      </c>
      <c r="I2057" s="35">
        <f>Data!AD2054</f>
        <v>0</v>
      </c>
      <c r="J2057" s="35">
        <f>Data!AF2054</f>
        <v>0</v>
      </c>
      <c r="K2057" s="35" t="str">
        <f>CONCATENATE(Data!AH2054, " ", Data!AI2054)</f>
        <v>1.01099998462699 g-force</v>
      </c>
      <c r="L2057" s="35" t="str">
        <f>Data!C2054</f>
        <v>Vehicle, Battery Electric Vehicle</v>
      </c>
      <c r="M2057" s="35">
        <f>Data!H2054</f>
        <v>0</v>
      </c>
      <c r="N2057" s="41">
        <f>Data!I2054</f>
        <v>46087.39166666667</v>
      </c>
      <c r="O2057" s="35">
        <f>Data!L2054</f>
        <v>0</v>
      </c>
      <c r="P2057" s="35">
        <f>Data!M2054</f>
        <v>0</v>
      </c>
      <c r="Q2057" s="35" t="str">
        <f>IF(Data!N2054=0,"",Data!N2054)</f>
        <v/>
      </c>
      <c r="R2057" s="35">
        <f>Data!K2054</f>
        <v>0</v>
      </c>
      <c r="S2057" s="35" t="str">
        <f>IF(Data!X2054=TRUE(), "Yes", "No")</f>
        <v>No</v>
      </c>
      <c r="T2057" s="40" t="e">
        <f>#REF!</f>
        <v>#REF!</v>
      </c>
    </row>
    <row r="2058" spans="1:20" x14ac:dyDescent="0.3">
      <c r="A2058" s="35" t="str">
        <f>Data!A2055</f>
        <v>NISSAN LEAF 299-1018</v>
      </c>
      <c r="B2058" s="36">
        <f t="shared" si="31"/>
        <v>46087.391671956022</v>
      </c>
      <c r="C2058" s="37" t="str">
        <f>IF(Data!J2055="GpsRecord", CONCATENATE($U$3,": ",Data!M2055,", ",Data!L2055), CONCATENATE(Data!AB2055, " ", Data!AH2055))</f>
        <v>Aceleración hacia delante o frenado 0</v>
      </c>
      <c r="D2058" s="38" t="str">
        <f>IF(Data!O2055=TRUE(), "Yes", "No")</f>
        <v>No</v>
      </c>
      <c r="E2058" s="38" t="str">
        <f>IF(Data!J2055="EngineStatusRecord","Engine",IF(Data!J2055="GpsRecord", "GPS", IF(Data!J2055="EngineFaultRecord", "Fault", IF(Data!J2055="DriverChange","Driver",IF(Data!J2055="CustomRecord","Custom","Debug")))))</f>
        <v>Engine</v>
      </c>
      <c r="F2058" s="39" t="str">
        <f>IF(Data!Y2055=TRUE(), "Yes", "No")</f>
        <v>No</v>
      </c>
      <c r="G2058" s="40">
        <f>Data!AK2055</f>
        <v>0</v>
      </c>
      <c r="H2058" s="35" t="str">
        <f>Data!AB2055</f>
        <v>Aceleración hacia delante o frenado</v>
      </c>
      <c r="I2058" s="35">
        <f>Data!AD2055</f>
        <v>0</v>
      </c>
      <c r="J2058" s="35">
        <f>Data!AF2055</f>
        <v>0</v>
      </c>
      <c r="K2058" s="35" t="str">
        <f>CONCATENATE(Data!AH2055, " ", Data!AI2055)</f>
        <v>0 g-force</v>
      </c>
      <c r="L2058" s="35" t="str">
        <f>Data!C2055</f>
        <v>Vehicle, Battery Electric Vehicle</v>
      </c>
      <c r="M2058" s="35">
        <f>Data!H2055</f>
        <v>0</v>
      </c>
      <c r="N2058" s="41">
        <f>Data!I2055</f>
        <v>46087.391671956022</v>
      </c>
      <c r="O2058" s="35">
        <f>Data!L2055</f>
        <v>0</v>
      </c>
      <c r="P2058" s="35">
        <f>Data!M2055</f>
        <v>0</v>
      </c>
      <c r="Q2058" s="35" t="str">
        <f>IF(Data!N2055=0,"",Data!N2055)</f>
        <v/>
      </c>
      <c r="R2058" s="35">
        <f>Data!K2055</f>
        <v>0</v>
      </c>
      <c r="S2058" s="35" t="str">
        <f>IF(Data!X2055=TRUE(), "Yes", "No")</f>
        <v>No</v>
      </c>
      <c r="T2058" s="40" t="e">
        <f>#REF!</f>
        <v>#REF!</v>
      </c>
    </row>
    <row r="2059" spans="1:20" x14ac:dyDescent="0.3">
      <c r="A2059" s="35" t="str">
        <f>Data!A2056</f>
        <v>NISSAN LEAF 299-1018</v>
      </c>
      <c r="B2059" s="36">
        <f t="shared" si="31"/>
        <v>46087.391671956022</v>
      </c>
      <c r="C2059" s="37" t="str">
        <f>IF(Data!J2056="GpsRecord", CONCATENATE($U$3,": ",Data!M2056,", ",Data!L2056), CONCATENATE(Data!AB2056, " ", Data!AH2056))</f>
        <v>Aceleración de lado a lado 0</v>
      </c>
      <c r="D2059" s="38" t="str">
        <f>IF(Data!O2056=TRUE(), "Yes", "No")</f>
        <v>No</v>
      </c>
      <c r="E2059" s="38" t="str">
        <f>IF(Data!J2056="EngineStatusRecord","Engine",IF(Data!J2056="GpsRecord", "GPS", IF(Data!J2056="EngineFaultRecord", "Fault", IF(Data!J2056="DriverChange","Driver",IF(Data!J2056="CustomRecord","Custom","Debug")))))</f>
        <v>Engine</v>
      </c>
      <c r="F2059" s="39" t="str">
        <f>IF(Data!Y2056=TRUE(), "Yes", "No")</f>
        <v>No</v>
      </c>
      <c r="G2059" s="40">
        <f>Data!AK2056</f>
        <v>0</v>
      </c>
      <c r="H2059" s="35" t="str">
        <f>Data!AB2056</f>
        <v>Aceleración de lado a lado</v>
      </c>
      <c r="I2059" s="35">
        <f>Data!AD2056</f>
        <v>0</v>
      </c>
      <c r="J2059" s="35">
        <f>Data!AF2056</f>
        <v>0</v>
      </c>
      <c r="K2059" s="35" t="str">
        <f>CONCATENATE(Data!AH2056, " ", Data!AI2056)</f>
        <v>0 g-force</v>
      </c>
      <c r="L2059" s="35" t="str">
        <f>Data!C2056</f>
        <v>Vehicle, Battery Electric Vehicle</v>
      </c>
      <c r="M2059" s="35">
        <f>Data!H2056</f>
        <v>0</v>
      </c>
      <c r="N2059" s="41">
        <f>Data!I2056</f>
        <v>46087.391671956022</v>
      </c>
      <c r="O2059" s="35">
        <f>Data!L2056</f>
        <v>0</v>
      </c>
      <c r="P2059" s="35">
        <f>Data!M2056</f>
        <v>0</v>
      </c>
      <c r="Q2059" s="35" t="str">
        <f>IF(Data!N2056=0,"",Data!N2056)</f>
        <v/>
      </c>
      <c r="R2059" s="35">
        <f>Data!K2056</f>
        <v>0</v>
      </c>
      <c r="S2059" s="35" t="str">
        <f>IF(Data!X2056=TRUE(), "Yes", "No")</f>
        <v>No</v>
      </c>
      <c r="T2059" s="40" t="e">
        <f>#REF!</f>
        <v>#REF!</v>
      </c>
    </row>
    <row r="2060" spans="1:20" x14ac:dyDescent="0.3">
      <c r="A2060" s="35" t="str">
        <f>Data!A2057</f>
        <v>NISSAN LEAF 299-1018</v>
      </c>
      <c r="B2060" s="36">
        <f t="shared" si="31"/>
        <v>46087.391671956022</v>
      </c>
      <c r="C2060" s="37" t="str">
        <f>IF(Data!J2057="GpsRecord", CONCATENATE($U$3,": ",Data!M2057,", ",Data!L2057), CONCATENATE(Data!AB2057, " ", Data!AH2057))</f>
        <v>Aceleración hacia arriba o hacia abajo 0.98699994384018</v>
      </c>
      <c r="D2060" s="38" t="str">
        <f>IF(Data!O2057=TRUE(), "Yes", "No")</f>
        <v>No</v>
      </c>
      <c r="E2060" s="38" t="str">
        <f>IF(Data!J2057="EngineStatusRecord","Engine",IF(Data!J2057="GpsRecord", "GPS", IF(Data!J2057="EngineFaultRecord", "Fault", IF(Data!J2057="DriverChange","Driver",IF(Data!J2057="CustomRecord","Custom","Debug")))))</f>
        <v>Engine</v>
      </c>
      <c r="F2060" s="39" t="str">
        <f>IF(Data!Y2057=TRUE(), "Yes", "No")</f>
        <v>No</v>
      </c>
      <c r="G2060" s="40">
        <f>Data!AK2057</f>
        <v>0</v>
      </c>
      <c r="H2060" s="35" t="str">
        <f>Data!AB2057</f>
        <v>Aceleración hacia arriba o hacia abajo</v>
      </c>
      <c r="I2060" s="35">
        <f>Data!AD2057</f>
        <v>0</v>
      </c>
      <c r="J2060" s="35">
        <f>Data!AF2057</f>
        <v>0</v>
      </c>
      <c r="K2060" s="35" t="str">
        <f>CONCATENATE(Data!AH2057, " ", Data!AI2057)</f>
        <v>0.98699994384018 g-force</v>
      </c>
      <c r="L2060" s="35" t="str">
        <f>Data!C2057</f>
        <v>Vehicle, Battery Electric Vehicle</v>
      </c>
      <c r="M2060" s="35">
        <f>Data!H2057</f>
        <v>0</v>
      </c>
      <c r="N2060" s="41">
        <f>Data!I2057</f>
        <v>46087.391671956022</v>
      </c>
      <c r="O2060" s="35">
        <f>Data!L2057</f>
        <v>0</v>
      </c>
      <c r="P2060" s="35">
        <f>Data!M2057</f>
        <v>0</v>
      </c>
      <c r="Q2060" s="35" t="str">
        <f>IF(Data!N2057=0,"",Data!N2057)</f>
        <v/>
      </c>
      <c r="R2060" s="35">
        <f>Data!K2057</f>
        <v>0</v>
      </c>
      <c r="S2060" s="35" t="str">
        <f>IF(Data!X2057=TRUE(), "Yes", "No")</f>
        <v>No</v>
      </c>
      <c r="T2060" s="40" t="e">
        <f>#REF!</f>
        <v>#REF!</v>
      </c>
    </row>
    <row r="2061" spans="1:20" x14ac:dyDescent="0.3">
      <c r="A2061" s="35" t="str">
        <f>Data!A2058</f>
        <v>NISSAN LEAF 299-1018</v>
      </c>
      <c r="B2061" s="36">
        <f t="shared" si="31"/>
        <v>46087.391701388886</v>
      </c>
      <c r="C2061" s="37" t="str">
        <f>IF(Data!J2058="GpsRecord", CONCATENATE($U$3,": ",Data!M2058,", ",Data!L2058), CONCATENATE(Data!AB2058, " ", Data!AH2058))</f>
        <v>Ubicación: 9.98451, -84.36663</v>
      </c>
      <c r="D2061" s="38" t="str">
        <f>IF(Data!O2058=TRUE(), "Yes", "No")</f>
        <v>Yes</v>
      </c>
      <c r="E2061" s="38" t="str">
        <f>IF(Data!J2058="EngineStatusRecord","Engine",IF(Data!J2058="GpsRecord", "GPS", IF(Data!J2058="EngineFaultRecord", "Fault", IF(Data!J2058="DriverChange","Driver",IF(Data!J2058="CustomRecord","Custom","Debug")))))</f>
        <v>GPS</v>
      </c>
      <c r="F2061" s="39" t="str">
        <f>IF(Data!Y2058=TRUE(), "Yes", "No")</f>
        <v>Yes</v>
      </c>
      <c r="G2061" s="40">
        <f>Data!AK2058</f>
        <v>0</v>
      </c>
      <c r="H2061" s="35">
        <f>Data!AB2058</f>
        <v>0</v>
      </c>
      <c r="I2061" s="35">
        <f>Data!AD2058</f>
        <v>0</v>
      </c>
      <c r="J2061" s="35">
        <f>Data!AF2058</f>
        <v>0</v>
      </c>
      <c r="K2061" s="35" t="str">
        <f>CONCATENATE(Data!AH2058, " ", Data!AI2058)</f>
        <v xml:space="preserve"> </v>
      </c>
      <c r="L2061" s="35" t="str">
        <f>Data!C2058</f>
        <v>Vehicle, Battery Electric Vehicle</v>
      </c>
      <c r="M2061" s="35">
        <f>Data!H2058</f>
        <v>0</v>
      </c>
      <c r="N2061" s="41">
        <f>Data!I2058</f>
        <v>46087.391701388886</v>
      </c>
      <c r="O2061" s="35">
        <f>Data!L2058</f>
        <v>-84.366630000000001</v>
      </c>
      <c r="P2061" s="35">
        <f>Data!M2058</f>
        <v>9.9845100000000002</v>
      </c>
      <c r="Q2061" s="35" t="str">
        <f>IF(Data!N2058=0,"",Data!N2058)</f>
        <v>CurvePositionEstimateError</v>
      </c>
      <c r="R2061" s="35">
        <f>Data!K2058</f>
        <v>50</v>
      </c>
      <c r="S2061" s="35" t="str">
        <f>IF(Data!X2058=TRUE(), "Yes", "No")</f>
        <v>Yes</v>
      </c>
      <c r="T2061" s="40" t="e">
        <f>#REF!</f>
        <v>#REF!</v>
      </c>
    </row>
    <row r="2062" spans="1:20" x14ac:dyDescent="0.3">
      <c r="A2062" s="35" t="str">
        <f>Data!A2059</f>
        <v>NISSAN LEAF 299-1018</v>
      </c>
      <c r="B2062" s="36">
        <f t="shared" ref="B2062:B2125" si="32">N2062</f>
        <v>46087.391726122682</v>
      </c>
      <c r="C2062" s="37" t="str">
        <f>IF(Data!J2059="GpsRecord", CONCATENATE($U$3,": ",Data!M2059,", ",Data!L2059), CONCATENATE(Data!AB2059, " ", Data!AH2059))</f>
        <v>Energía de la batería del vehículo eléctrico 28580</v>
      </c>
      <c r="D2062" s="38" t="str">
        <f>IF(Data!O2059=TRUE(), "Yes", "No")</f>
        <v>No</v>
      </c>
      <c r="E2062" s="38" t="str">
        <f>IF(Data!J2059="EngineStatusRecord","Engine",IF(Data!J2059="GpsRecord", "GPS", IF(Data!J2059="EngineFaultRecord", "Fault", IF(Data!J2059="DriverChange","Driver",IF(Data!J2059="CustomRecord","Custom","Debug")))))</f>
        <v>Engine</v>
      </c>
      <c r="F2062" s="39" t="str">
        <f>IF(Data!Y2059=TRUE(), "Yes", "No")</f>
        <v>No</v>
      </c>
      <c r="G2062" s="40">
        <f>Data!AK2059</f>
        <v>0</v>
      </c>
      <c r="H2062" s="35" t="str">
        <f>Data!AB2059</f>
        <v>Energía de la batería del vehículo eléctrico</v>
      </c>
      <c r="I2062" s="35">
        <f>Data!AD2059</f>
        <v>0</v>
      </c>
      <c r="J2062" s="35">
        <f>Data!AF2059</f>
        <v>0</v>
      </c>
      <c r="K2062" s="35" t="str">
        <f>CONCATENATE(Data!AH2059, " ", Data!AI2059)</f>
        <v>28580 W</v>
      </c>
      <c r="L2062" s="35" t="str">
        <f>Data!C2059</f>
        <v>Vehicle, Battery Electric Vehicle</v>
      </c>
      <c r="M2062" s="35">
        <f>Data!H2059</f>
        <v>0</v>
      </c>
      <c r="N2062" s="41">
        <f>Data!I2059</f>
        <v>46087.391726122682</v>
      </c>
      <c r="O2062" s="35">
        <f>Data!L2059</f>
        <v>0</v>
      </c>
      <c r="P2062" s="35">
        <f>Data!M2059</f>
        <v>0</v>
      </c>
      <c r="Q2062" s="35" t="str">
        <f>IF(Data!N2059=0,"",Data!N2059)</f>
        <v/>
      </c>
      <c r="R2062" s="35">
        <f>Data!K2059</f>
        <v>0</v>
      </c>
      <c r="S2062" s="35" t="str">
        <f>IF(Data!X2059=TRUE(), "Yes", "No")</f>
        <v>No</v>
      </c>
      <c r="T2062" s="40" t="e">
        <f>#REF!</f>
        <v>#REF!</v>
      </c>
    </row>
    <row r="2063" spans="1:20" x14ac:dyDescent="0.3">
      <c r="A2063" s="35" t="str">
        <f>Data!A2060</f>
        <v>NISSAN LEAF 299-1018</v>
      </c>
      <c r="B2063" s="36">
        <f t="shared" si="32"/>
        <v>46087.391770833332</v>
      </c>
      <c r="C2063" s="37" t="str">
        <f>IF(Data!J2060="GpsRecord", CONCATENATE($U$3,": ",Data!M2060,", ",Data!L2060), CONCATENATE(Data!AB2060, " ", Data!AH2060))</f>
        <v>Ubicación: 9.98455, -84.36744</v>
      </c>
      <c r="D2063" s="38" t="str">
        <f>IF(Data!O2060=TRUE(), "Yes", "No")</f>
        <v>Yes</v>
      </c>
      <c r="E2063" s="38" t="str">
        <f>IF(Data!J2060="EngineStatusRecord","Engine",IF(Data!J2060="GpsRecord", "GPS", IF(Data!J2060="EngineFaultRecord", "Fault", IF(Data!J2060="DriverChange","Driver",IF(Data!J2060="CustomRecord","Custom","Debug")))))</f>
        <v>GPS</v>
      </c>
      <c r="F2063" s="39" t="str">
        <f>IF(Data!Y2060=TRUE(), "Yes", "No")</f>
        <v>Yes</v>
      </c>
      <c r="G2063" s="40">
        <f>Data!AK2060</f>
        <v>0</v>
      </c>
      <c r="H2063" s="35">
        <f>Data!AB2060</f>
        <v>0</v>
      </c>
      <c r="I2063" s="35">
        <f>Data!AD2060</f>
        <v>0</v>
      </c>
      <c r="J2063" s="35">
        <f>Data!AF2060</f>
        <v>0</v>
      </c>
      <c r="K2063" s="35" t="str">
        <f>CONCATENATE(Data!AH2060, " ", Data!AI2060)</f>
        <v xml:space="preserve"> </v>
      </c>
      <c r="L2063" s="35" t="str">
        <f>Data!C2060</f>
        <v>Vehicle, Battery Electric Vehicle</v>
      </c>
      <c r="M2063" s="35">
        <f>Data!H2060</f>
        <v>0</v>
      </c>
      <c r="N2063" s="41">
        <f>Data!I2060</f>
        <v>46087.391770833332</v>
      </c>
      <c r="O2063" s="35">
        <f>Data!L2060</f>
        <v>-84.367440000000002</v>
      </c>
      <c r="P2063" s="35">
        <f>Data!M2060</f>
        <v>9.9845500000000005</v>
      </c>
      <c r="Q2063" s="35" t="str">
        <f>IF(Data!N2060=0,"",Data!N2060)</f>
        <v>CurveSpeed</v>
      </c>
      <c r="R2063" s="35">
        <f>Data!K2060</f>
        <v>53</v>
      </c>
      <c r="S2063" s="35" t="str">
        <f>IF(Data!X2060=TRUE(), "Yes", "No")</f>
        <v>Yes</v>
      </c>
      <c r="T2063" s="40" t="e">
        <f>#REF!</f>
        <v>#REF!</v>
      </c>
    </row>
    <row r="2064" spans="1:20" x14ac:dyDescent="0.3">
      <c r="A2064" s="35" t="str">
        <f>Data!A2061</f>
        <v>NISSAN LEAF 299-1018</v>
      </c>
      <c r="B2064" s="36">
        <f t="shared" si="32"/>
        <v>46087.391771192131</v>
      </c>
      <c r="C2064" s="37" t="str">
        <f>IF(Data!J2061="GpsRecord", CONCATENATE($U$3,": ",Data!M2061,", ",Data!L2061), CONCATENATE(Data!AB2061, " ", Data!AH2061))</f>
        <v>Velocidad del motor en carretera 55</v>
      </c>
      <c r="D2064" s="38" t="str">
        <f>IF(Data!O2061=TRUE(), "Yes", "No")</f>
        <v>No</v>
      </c>
      <c r="E2064" s="38" t="str">
        <f>IF(Data!J2061="EngineStatusRecord","Engine",IF(Data!J2061="GpsRecord", "GPS", IF(Data!J2061="EngineFaultRecord", "Fault", IF(Data!J2061="DriverChange","Driver",IF(Data!J2061="CustomRecord","Custom","Debug")))))</f>
        <v>Engine</v>
      </c>
      <c r="F2064" s="39" t="str">
        <f>IF(Data!Y2061=TRUE(), "Yes", "No")</f>
        <v>No</v>
      </c>
      <c r="G2064" s="40">
        <f>Data!AK2061</f>
        <v>0</v>
      </c>
      <c r="H2064" s="35" t="str">
        <f>Data!AB2061</f>
        <v>Velocidad del motor en carretera</v>
      </c>
      <c r="I2064" s="35">
        <f>Data!AD2061</f>
        <v>0</v>
      </c>
      <c r="J2064" s="35">
        <f>Data!AF2061</f>
        <v>0</v>
      </c>
      <c r="K2064" s="35" t="str">
        <f>CONCATENATE(Data!AH2061, " ", Data!AI2061)</f>
        <v>55 km/h</v>
      </c>
      <c r="L2064" s="35" t="str">
        <f>Data!C2061</f>
        <v>Vehicle, Battery Electric Vehicle</v>
      </c>
      <c r="M2064" s="35">
        <f>Data!H2061</f>
        <v>0</v>
      </c>
      <c r="N2064" s="41">
        <f>Data!I2061</f>
        <v>46087.391771192131</v>
      </c>
      <c r="O2064" s="35">
        <f>Data!L2061</f>
        <v>0</v>
      </c>
      <c r="P2064" s="35">
        <f>Data!M2061</f>
        <v>0</v>
      </c>
      <c r="Q2064" s="35" t="str">
        <f>IF(Data!N2061=0,"",Data!N2061)</f>
        <v/>
      </c>
      <c r="R2064" s="35">
        <f>Data!K2061</f>
        <v>0</v>
      </c>
      <c r="S2064" s="35" t="str">
        <f>IF(Data!X2061=TRUE(), "Yes", "No")</f>
        <v>No</v>
      </c>
      <c r="T2064" s="40" t="e">
        <f>#REF!</f>
        <v>#REF!</v>
      </c>
    </row>
    <row r="2065" spans="1:20" x14ac:dyDescent="0.3">
      <c r="A2065" s="35" t="str">
        <f>Data!A2062</f>
        <v>NISSAN LEAF 299-1018</v>
      </c>
      <c r="B2065" s="36">
        <f t="shared" si="32"/>
        <v>46087.391772685187</v>
      </c>
      <c r="C2065" s="37" t="str">
        <f>IF(Data!J2062="GpsRecord", CONCATENATE($U$3,": ",Data!M2062,", ",Data!L2062), CONCATENATE(Data!AB2062, " ", Data!AH2062))</f>
        <v>Energía de la batería del vehículo eléctrico -4481</v>
      </c>
      <c r="D2065" s="38" t="str">
        <f>IF(Data!O2062=TRUE(), "Yes", "No")</f>
        <v>No</v>
      </c>
      <c r="E2065" s="38" t="str">
        <f>IF(Data!J2062="EngineStatusRecord","Engine",IF(Data!J2062="GpsRecord", "GPS", IF(Data!J2062="EngineFaultRecord", "Fault", IF(Data!J2062="DriverChange","Driver",IF(Data!J2062="CustomRecord","Custom","Debug")))))</f>
        <v>Engine</v>
      </c>
      <c r="F2065" s="39" t="str">
        <f>IF(Data!Y2062=TRUE(), "Yes", "No")</f>
        <v>No</v>
      </c>
      <c r="G2065" s="40">
        <f>Data!AK2062</f>
        <v>0</v>
      </c>
      <c r="H2065" s="35" t="str">
        <f>Data!AB2062</f>
        <v>Energía de la batería del vehículo eléctrico</v>
      </c>
      <c r="I2065" s="35">
        <f>Data!AD2062</f>
        <v>0</v>
      </c>
      <c r="J2065" s="35">
        <f>Data!AF2062</f>
        <v>0</v>
      </c>
      <c r="K2065" s="35" t="str">
        <f>CONCATENATE(Data!AH2062, " ", Data!AI2062)</f>
        <v>-4481 W</v>
      </c>
      <c r="L2065" s="35" t="str">
        <f>Data!C2062</f>
        <v>Vehicle, Battery Electric Vehicle</v>
      </c>
      <c r="M2065" s="35">
        <f>Data!H2062</f>
        <v>0</v>
      </c>
      <c r="N2065" s="41">
        <f>Data!I2062</f>
        <v>46087.391772685187</v>
      </c>
      <c r="O2065" s="35">
        <f>Data!L2062</f>
        <v>0</v>
      </c>
      <c r="P2065" s="35">
        <f>Data!M2062</f>
        <v>0</v>
      </c>
      <c r="Q2065" s="35" t="str">
        <f>IF(Data!N2062=0,"",Data!N2062)</f>
        <v/>
      </c>
      <c r="R2065" s="35">
        <f>Data!K2062</f>
        <v>0</v>
      </c>
      <c r="S2065" s="35" t="str">
        <f>IF(Data!X2062=TRUE(), "Yes", "No")</f>
        <v>No</v>
      </c>
      <c r="T2065" s="40" t="e">
        <f>#REF!</f>
        <v>#REF!</v>
      </c>
    </row>
    <row r="2066" spans="1:20" x14ac:dyDescent="0.3">
      <c r="A2066" s="35" t="str">
        <f>Data!A2063</f>
        <v>NISSAN LEAF 299-1018</v>
      </c>
      <c r="B2066" s="36">
        <f t="shared" si="32"/>
        <v>46087.391828703701</v>
      </c>
      <c r="C2066" s="37" t="str">
        <f>IF(Data!J2063="GpsRecord", CONCATENATE($U$3,": ",Data!M2063,", ",Data!L2063), CONCATENATE(Data!AB2063, " ", Data!AH2063))</f>
        <v>Ubicación: 9.98464, -84.36804</v>
      </c>
      <c r="D2066" s="38" t="str">
        <f>IF(Data!O2063=TRUE(), "Yes", "No")</f>
        <v>Yes</v>
      </c>
      <c r="E2066" s="38" t="str">
        <f>IF(Data!J2063="EngineStatusRecord","Engine",IF(Data!J2063="GpsRecord", "GPS", IF(Data!J2063="EngineFaultRecord", "Fault", IF(Data!J2063="DriverChange","Driver",IF(Data!J2063="CustomRecord","Custom","Debug")))))</f>
        <v>GPS</v>
      </c>
      <c r="F2066" s="39" t="str">
        <f>IF(Data!Y2063=TRUE(), "Yes", "No")</f>
        <v>Yes</v>
      </c>
      <c r="G2066" s="40">
        <f>Data!AK2063</f>
        <v>0</v>
      </c>
      <c r="H2066" s="35">
        <f>Data!AB2063</f>
        <v>0</v>
      </c>
      <c r="I2066" s="35">
        <f>Data!AD2063</f>
        <v>0</v>
      </c>
      <c r="J2066" s="35">
        <f>Data!AF2063</f>
        <v>0</v>
      </c>
      <c r="K2066" s="35" t="str">
        <f>CONCATENATE(Data!AH2063, " ", Data!AI2063)</f>
        <v xml:space="preserve"> </v>
      </c>
      <c r="L2066" s="35" t="str">
        <f>Data!C2063</f>
        <v>Vehicle, Battery Electric Vehicle</v>
      </c>
      <c r="M2066" s="35">
        <f>Data!H2063</f>
        <v>0</v>
      </c>
      <c r="N2066" s="41">
        <f>Data!I2063</f>
        <v>46087.391828703701</v>
      </c>
      <c r="O2066" s="35">
        <f>Data!L2063</f>
        <v>-84.368039999999993</v>
      </c>
      <c r="P2066" s="35">
        <f>Data!M2063</f>
        <v>9.9846400000000006</v>
      </c>
      <c r="Q2066" s="35" t="str">
        <f>IF(Data!N2063=0,"",Data!N2063)</f>
        <v>CurveSpeedEstimateError</v>
      </c>
      <c r="R2066" s="35">
        <f>Data!K2063</f>
        <v>41</v>
      </c>
      <c r="S2066" s="35" t="str">
        <f>IF(Data!X2063=TRUE(), "Yes", "No")</f>
        <v>Yes</v>
      </c>
      <c r="T2066" s="40" t="e">
        <f>#REF!</f>
        <v>#REF!</v>
      </c>
    </row>
    <row r="2067" spans="1:20" x14ac:dyDescent="0.3">
      <c r="A2067" s="35" t="str">
        <f>Data!A2064</f>
        <v>NISSAN LEAF 299-1018</v>
      </c>
      <c r="B2067" s="36">
        <f t="shared" si="32"/>
        <v>46087.391851990738</v>
      </c>
      <c r="C2067" s="37" t="str">
        <f>IF(Data!J2064="GpsRecord", CONCATENATE($U$3,": ",Data!M2064,", ",Data!L2064), CONCATENATE(Data!AB2064, " ", Data!AH2064))</f>
        <v>Velocidad del motor en carretera 33</v>
      </c>
      <c r="D2067" s="38" t="str">
        <f>IF(Data!O2064=TRUE(), "Yes", "No")</f>
        <v>No</v>
      </c>
      <c r="E2067" s="38" t="str">
        <f>IF(Data!J2064="EngineStatusRecord","Engine",IF(Data!J2064="GpsRecord", "GPS", IF(Data!J2064="EngineFaultRecord", "Fault", IF(Data!J2064="DriverChange","Driver",IF(Data!J2064="CustomRecord","Custom","Debug")))))</f>
        <v>Engine</v>
      </c>
      <c r="F2067" s="39" t="str">
        <f>IF(Data!Y2064=TRUE(), "Yes", "No")</f>
        <v>No</v>
      </c>
      <c r="G2067" s="40">
        <f>Data!AK2064</f>
        <v>0</v>
      </c>
      <c r="H2067" s="35" t="str">
        <f>Data!AB2064</f>
        <v>Velocidad del motor en carretera</v>
      </c>
      <c r="I2067" s="35">
        <f>Data!AD2064</f>
        <v>0</v>
      </c>
      <c r="J2067" s="35">
        <f>Data!AF2064</f>
        <v>0</v>
      </c>
      <c r="K2067" s="35" t="str">
        <f>CONCATENATE(Data!AH2064, " ", Data!AI2064)</f>
        <v>33 km/h</v>
      </c>
      <c r="L2067" s="35" t="str">
        <f>Data!C2064</f>
        <v>Vehicle, Battery Electric Vehicle</v>
      </c>
      <c r="M2067" s="35">
        <f>Data!H2064</f>
        <v>0</v>
      </c>
      <c r="N2067" s="41">
        <f>Data!I2064</f>
        <v>46087.391851990738</v>
      </c>
      <c r="O2067" s="35">
        <f>Data!L2064</f>
        <v>0</v>
      </c>
      <c r="P2067" s="35">
        <f>Data!M2064</f>
        <v>0</v>
      </c>
      <c r="Q2067" s="35" t="str">
        <f>IF(Data!N2064=0,"",Data!N2064)</f>
        <v/>
      </c>
      <c r="R2067" s="35">
        <f>Data!K2064</f>
        <v>0</v>
      </c>
      <c r="S2067" s="35" t="str">
        <f>IF(Data!X2064=TRUE(), "Yes", "No")</f>
        <v>No</v>
      </c>
      <c r="T2067" s="40" t="e">
        <f>#REF!</f>
        <v>#REF!</v>
      </c>
    </row>
    <row r="2068" spans="1:20" x14ac:dyDescent="0.3">
      <c r="A2068" s="35" t="str">
        <f>Data!A2065</f>
        <v>NISSAN LEAF 299-1018</v>
      </c>
      <c r="B2068" s="36">
        <f t="shared" si="32"/>
        <v>46087.391863425924</v>
      </c>
      <c r="C2068" s="37" t="str">
        <f>IF(Data!J2065="GpsRecord", CONCATENATE($U$3,": ",Data!M2065,", ",Data!L2065), CONCATENATE(Data!AB2065, " ", Data!AH2065))</f>
        <v>Ubicación: 9.98468, -84.3683</v>
      </c>
      <c r="D2068" s="38" t="str">
        <f>IF(Data!O2065=TRUE(), "Yes", "No")</f>
        <v>Yes</v>
      </c>
      <c r="E2068" s="38" t="str">
        <f>IF(Data!J2065="EngineStatusRecord","Engine",IF(Data!J2065="GpsRecord", "GPS", IF(Data!J2065="EngineFaultRecord", "Fault", IF(Data!J2065="DriverChange","Driver",IF(Data!J2065="CustomRecord","Custom","Debug")))))</f>
        <v>GPS</v>
      </c>
      <c r="F2068" s="39" t="str">
        <f>IF(Data!Y2065=TRUE(), "Yes", "No")</f>
        <v>Yes</v>
      </c>
      <c r="G2068" s="40">
        <f>Data!AK2065</f>
        <v>0</v>
      </c>
      <c r="H2068" s="35">
        <f>Data!AB2065</f>
        <v>0</v>
      </c>
      <c r="I2068" s="35">
        <f>Data!AD2065</f>
        <v>0</v>
      </c>
      <c r="J2068" s="35">
        <f>Data!AF2065</f>
        <v>0</v>
      </c>
      <c r="K2068" s="35" t="str">
        <f>CONCATENATE(Data!AH2065, " ", Data!AI2065)</f>
        <v xml:space="preserve"> </v>
      </c>
      <c r="L2068" s="35" t="str">
        <f>Data!C2065</f>
        <v>Vehicle, Battery Electric Vehicle</v>
      </c>
      <c r="M2068" s="35">
        <f>Data!H2065</f>
        <v>0</v>
      </c>
      <c r="N2068" s="41">
        <f>Data!I2065</f>
        <v>46087.391863425924</v>
      </c>
      <c r="O2068" s="35">
        <f>Data!L2065</f>
        <v>-84.368300000000005</v>
      </c>
      <c r="P2068" s="35">
        <f>Data!M2065</f>
        <v>9.9846800000000009</v>
      </c>
      <c r="Q2068" s="35" t="str">
        <f>IF(Data!N2065=0,"",Data!N2065)</f>
        <v>CurveSpeed</v>
      </c>
      <c r="R2068" s="35">
        <f>Data!K2065</f>
        <v>31</v>
      </c>
      <c r="S2068" s="35" t="str">
        <f>IF(Data!X2065=TRUE(), "Yes", "No")</f>
        <v>Yes</v>
      </c>
      <c r="T2068" s="40" t="e">
        <f>#REF!</f>
        <v>#REF!</v>
      </c>
    </row>
    <row r="2069" spans="1:20" x14ac:dyDescent="0.3">
      <c r="A2069" s="35" t="str">
        <f>Data!A2066</f>
        <v>NISSAN LEAF 299-1018</v>
      </c>
      <c r="B2069" s="36">
        <f t="shared" si="32"/>
        <v>46087.391866053244</v>
      </c>
      <c r="C2069" s="37" t="str">
        <f>IF(Data!J2066="GpsRecord", CONCATENATE($U$3,": ",Data!M2066,", ",Data!L2066), CONCATENATE(Data!AB2066, " ", Data!AH2066))</f>
        <v>Energía de la batería del vehículo eléctrico 25305</v>
      </c>
      <c r="D2069" s="38" t="str">
        <f>IF(Data!O2066=TRUE(), "Yes", "No")</f>
        <v>No</v>
      </c>
      <c r="E2069" s="38" t="str">
        <f>IF(Data!J2066="EngineStatusRecord","Engine",IF(Data!J2066="GpsRecord", "GPS", IF(Data!J2066="EngineFaultRecord", "Fault", IF(Data!J2066="DriverChange","Driver",IF(Data!J2066="CustomRecord","Custom","Debug")))))</f>
        <v>Engine</v>
      </c>
      <c r="F2069" s="39" t="str">
        <f>IF(Data!Y2066=TRUE(), "Yes", "No")</f>
        <v>No</v>
      </c>
      <c r="G2069" s="40">
        <f>Data!AK2066</f>
        <v>0</v>
      </c>
      <c r="H2069" s="35" t="str">
        <f>Data!AB2066</f>
        <v>Energía de la batería del vehículo eléctrico</v>
      </c>
      <c r="I2069" s="35">
        <f>Data!AD2066</f>
        <v>0</v>
      </c>
      <c r="J2069" s="35">
        <f>Data!AF2066</f>
        <v>0</v>
      </c>
      <c r="K2069" s="35" t="str">
        <f>CONCATENATE(Data!AH2066, " ", Data!AI2066)</f>
        <v>25305 W</v>
      </c>
      <c r="L2069" s="35" t="str">
        <f>Data!C2066</f>
        <v>Vehicle, Battery Electric Vehicle</v>
      </c>
      <c r="M2069" s="35">
        <f>Data!H2066</f>
        <v>0</v>
      </c>
      <c r="N2069" s="41">
        <f>Data!I2066</f>
        <v>46087.391866053244</v>
      </c>
      <c r="O2069" s="35">
        <f>Data!L2066</f>
        <v>0</v>
      </c>
      <c r="P2069" s="35">
        <f>Data!M2066</f>
        <v>0</v>
      </c>
      <c r="Q2069" s="35" t="str">
        <f>IF(Data!N2066=0,"",Data!N2066)</f>
        <v/>
      </c>
      <c r="R2069" s="35">
        <f>Data!K2066</f>
        <v>0</v>
      </c>
      <c r="S2069" s="35" t="str">
        <f>IF(Data!X2066=TRUE(), "Yes", "No")</f>
        <v>No</v>
      </c>
      <c r="T2069" s="40" t="e">
        <f>#REF!</f>
        <v>#REF!</v>
      </c>
    </row>
    <row r="2070" spans="1:20" x14ac:dyDescent="0.3">
      <c r="A2070" s="35" t="str">
        <f>Data!A2067</f>
        <v>NISSAN LEAF 299-1018</v>
      </c>
      <c r="B2070" s="36">
        <f t="shared" si="32"/>
        <v>46087.391901226852</v>
      </c>
      <c r="C2070" s="37" t="str">
        <f>IF(Data!J2067="GpsRecord", CONCATENATE($U$3,": ",Data!M2067,", ",Data!L2067), CONCATENATE(Data!AB2067, " ", Data!AH2067))</f>
        <v>Energía de la batería del vehículo eléctrico -1260</v>
      </c>
      <c r="D2070" s="38" t="str">
        <f>IF(Data!O2067=TRUE(), "Yes", "No")</f>
        <v>No</v>
      </c>
      <c r="E2070" s="38" t="str">
        <f>IF(Data!J2067="EngineStatusRecord","Engine",IF(Data!J2067="GpsRecord", "GPS", IF(Data!J2067="EngineFaultRecord", "Fault", IF(Data!J2067="DriverChange","Driver",IF(Data!J2067="CustomRecord","Custom","Debug")))))</f>
        <v>Engine</v>
      </c>
      <c r="F2070" s="39" t="str">
        <f>IF(Data!Y2067=TRUE(), "Yes", "No")</f>
        <v>No</v>
      </c>
      <c r="G2070" s="40">
        <f>Data!AK2067</f>
        <v>0</v>
      </c>
      <c r="H2070" s="35" t="str">
        <f>Data!AB2067</f>
        <v>Energía de la batería del vehículo eléctrico</v>
      </c>
      <c r="I2070" s="35">
        <f>Data!AD2067</f>
        <v>0</v>
      </c>
      <c r="J2070" s="35">
        <f>Data!AF2067</f>
        <v>0</v>
      </c>
      <c r="K2070" s="35" t="str">
        <f>CONCATENATE(Data!AH2067, " ", Data!AI2067)</f>
        <v>-1260 W</v>
      </c>
      <c r="L2070" s="35" t="str">
        <f>Data!C2067</f>
        <v>Vehicle, Battery Electric Vehicle</v>
      </c>
      <c r="M2070" s="35">
        <f>Data!H2067</f>
        <v>0</v>
      </c>
      <c r="N2070" s="41">
        <f>Data!I2067</f>
        <v>46087.391901226852</v>
      </c>
      <c r="O2070" s="35">
        <f>Data!L2067</f>
        <v>0</v>
      </c>
      <c r="P2070" s="35">
        <f>Data!M2067</f>
        <v>0</v>
      </c>
      <c r="Q2070" s="35" t="str">
        <f>IF(Data!N2067=0,"",Data!N2067)</f>
        <v/>
      </c>
      <c r="R2070" s="35">
        <f>Data!K2067</f>
        <v>0</v>
      </c>
      <c r="S2070" s="35" t="str">
        <f>IF(Data!X2067=TRUE(), "Yes", "No")</f>
        <v>No</v>
      </c>
      <c r="T2070" s="40" t="e">
        <f>#REF!</f>
        <v>#REF!</v>
      </c>
    </row>
    <row r="2071" spans="1:20" x14ac:dyDescent="0.3">
      <c r="A2071" s="35" t="str">
        <f>Data!A2068</f>
        <v>NISSAN LEAF 299-1018</v>
      </c>
      <c r="B2071" s="36">
        <f t="shared" si="32"/>
        <v>46087.391909907405</v>
      </c>
      <c r="C2071" s="37" t="str">
        <f>IF(Data!J2068="GpsRecord", CONCATENATE($U$3,": ",Data!M2068,", ",Data!L2068), CONCATENATE(Data!AB2068, " ", Data!AH2068))</f>
        <v>Velocidad del motor en carretera 32</v>
      </c>
      <c r="D2071" s="38" t="str">
        <f>IF(Data!O2068=TRUE(), "Yes", "No")</f>
        <v>No</v>
      </c>
      <c r="E2071" s="38" t="str">
        <f>IF(Data!J2068="EngineStatusRecord","Engine",IF(Data!J2068="GpsRecord", "GPS", IF(Data!J2068="EngineFaultRecord", "Fault", IF(Data!J2068="DriverChange","Driver",IF(Data!J2068="CustomRecord","Custom","Debug")))))</f>
        <v>Engine</v>
      </c>
      <c r="F2071" s="39" t="str">
        <f>IF(Data!Y2068=TRUE(), "Yes", "No")</f>
        <v>No</v>
      </c>
      <c r="G2071" s="40">
        <f>Data!AK2068</f>
        <v>0</v>
      </c>
      <c r="H2071" s="35" t="str">
        <f>Data!AB2068</f>
        <v>Velocidad del motor en carretera</v>
      </c>
      <c r="I2071" s="35">
        <f>Data!AD2068</f>
        <v>0</v>
      </c>
      <c r="J2071" s="35">
        <f>Data!AF2068</f>
        <v>0</v>
      </c>
      <c r="K2071" s="35" t="str">
        <f>CONCATENATE(Data!AH2068, " ", Data!AI2068)</f>
        <v>32 km/h</v>
      </c>
      <c r="L2071" s="35" t="str">
        <f>Data!C2068</f>
        <v>Vehicle, Battery Electric Vehicle</v>
      </c>
      <c r="M2071" s="35">
        <f>Data!H2068</f>
        <v>0</v>
      </c>
      <c r="N2071" s="41">
        <f>Data!I2068</f>
        <v>46087.391909907405</v>
      </c>
      <c r="O2071" s="35">
        <f>Data!L2068</f>
        <v>0</v>
      </c>
      <c r="P2071" s="35">
        <f>Data!M2068</f>
        <v>0</v>
      </c>
      <c r="Q2071" s="35" t="str">
        <f>IF(Data!N2068=0,"",Data!N2068)</f>
        <v/>
      </c>
      <c r="R2071" s="35">
        <f>Data!K2068</f>
        <v>0</v>
      </c>
      <c r="S2071" s="35" t="str">
        <f>IF(Data!X2068=TRUE(), "Yes", "No")</f>
        <v>No</v>
      </c>
      <c r="T2071" s="40" t="e">
        <f>#REF!</f>
        <v>#REF!</v>
      </c>
    </row>
    <row r="2072" spans="1:20" x14ac:dyDescent="0.3">
      <c r="A2072" s="35" t="str">
        <f>Data!A2069</f>
        <v>NISSAN LEAF 299-1018</v>
      </c>
      <c r="B2072" s="36">
        <f t="shared" si="32"/>
        <v>46087.391921296294</v>
      </c>
      <c r="C2072" s="37" t="str">
        <f>IF(Data!J2069="GpsRecord", CONCATENATE($U$3,": ",Data!M2069,", ",Data!L2069), CONCATENATE(Data!AB2069, " ", Data!AH2069))</f>
        <v>Ubicación: 9.98475, -84.36871</v>
      </c>
      <c r="D2072" s="38" t="str">
        <f>IF(Data!O2069=TRUE(), "Yes", "No")</f>
        <v>Yes</v>
      </c>
      <c r="E2072" s="38" t="str">
        <f>IF(Data!J2069="EngineStatusRecord","Engine",IF(Data!J2069="GpsRecord", "GPS", IF(Data!J2069="EngineFaultRecord", "Fault", IF(Data!J2069="DriverChange","Driver",IF(Data!J2069="CustomRecord","Custom","Debug")))))</f>
        <v>GPS</v>
      </c>
      <c r="F2072" s="39" t="str">
        <f>IF(Data!Y2069=TRUE(), "Yes", "No")</f>
        <v>Yes</v>
      </c>
      <c r="G2072" s="40">
        <f>Data!AK2069</f>
        <v>0</v>
      </c>
      <c r="H2072" s="35">
        <f>Data!AB2069</f>
        <v>0</v>
      </c>
      <c r="I2072" s="35">
        <f>Data!AD2069</f>
        <v>0</v>
      </c>
      <c r="J2072" s="35">
        <f>Data!AF2069</f>
        <v>0</v>
      </c>
      <c r="K2072" s="35" t="str">
        <f>CONCATENATE(Data!AH2069, " ", Data!AI2069)</f>
        <v xml:space="preserve"> </v>
      </c>
      <c r="L2072" s="35" t="str">
        <f>Data!C2069</f>
        <v>Vehicle, Battery Electric Vehicle</v>
      </c>
      <c r="M2072" s="35">
        <f>Data!H2069</f>
        <v>0</v>
      </c>
      <c r="N2072" s="41">
        <f>Data!I2069</f>
        <v>46087.391921296294</v>
      </c>
      <c r="O2072" s="35">
        <f>Data!L2069</f>
        <v>-84.368709999999993</v>
      </c>
      <c r="P2072" s="35">
        <f>Data!M2069</f>
        <v>9.98475</v>
      </c>
      <c r="Q2072" s="35" t="str">
        <f>IF(Data!N2069=0,"",Data!N2069)</f>
        <v>CurveSpeedEstimateError</v>
      </c>
      <c r="R2072" s="35">
        <f>Data!K2069</f>
        <v>33</v>
      </c>
      <c r="S2072" s="35" t="str">
        <f>IF(Data!X2069=TRUE(), "Yes", "No")</f>
        <v>Yes</v>
      </c>
      <c r="T2072" s="40" t="e">
        <f>#REF!</f>
        <v>#REF!</v>
      </c>
    </row>
    <row r="2073" spans="1:20" x14ac:dyDescent="0.3">
      <c r="A2073" s="35" t="str">
        <f>Data!A2070</f>
        <v>NISSAN LEAF 299-1018</v>
      </c>
      <c r="B2073" s="36">
        <f t="shared" si="32"/>
        <v>46087.391967592594</v>
      </c>
      <c r="C2073" s="37" t="str">
        <f>IF(Data!J2070="GpsRecord", CONCATENATE($U$3,": ",Data!M2070,", ",Data!L2070), CONCATENATE(Data!AB2070, " ", Data!AH2070))</f>
        <v>Ubicación: 9.9848, -84.36911</v>
      </c>
      <c r="D2073" s="38" t="str">
        <f>IF(Data!O2070=TRUE(), "Yes", "No")</f>
        <v>Yes</v>
      </c>
      <c r="E2073" s="38" t="str">
        <f>IF(Data!J2070="EngineStatusRecord","Engine",IF(Data!J2070="GpsRecord", "GPS", IF(Data!J2070="EngineFaultRecord", "Fault", IF(Data!J2070="DriverChange","Driver",IF(Data!J2070="CustomRecord","Custom","Debug")))))</f>
        <v>GPS</v>
      </c>
      <c r="F2073" s="39" t="str">
        <f>IF(Data!Y2070=TRUE(), "Yes", "No")</f>
        <v>Yes</v>
      </c>
      <c r="G2073" s="40">
        <f>Data!AK2070</f>
        <v>0</v>
      </c>
      <c r="H2073" s="35">
        <f>Data!AB2070</f>
        <v>0</v>
      </c>
      <c r="I2073" s="35">
        <f>Data!AD2070</f>
        <v>0</v>
      </c>
      <c r="J2073" s="35">
        <f>Data!AF2070</f>
        <v>0</v>
      </c>
      <c r="K2073" s="35" t="str">
        <f>CONCATENATE(Data!AH2070, " ", Data!AI2070)</f>
        <v xml:space="preserve"> </v>
      </c>
      <c r="L2073" s="35" t="str">
        <f>Data!C2070</f>
        <v>Vehicle, Battery Electric Vehicle</v>
      </c>
      <c r="M2073" s="35">
        <f>Data!H2070</f>
        <v>0</v>
      </c>
      <c r="N2073" s="41">
        <f>Data!I2070</f>
        <v>46087.391967592594</v>
      </c>
      <c r="O2073" s="35">
        <f>Data!L2070</f>
        <v>-84.369110000000006</v>
      </c>
      <c r="P2073" s="35">
        <f>Data!M2070</f>
        <v>9.9847999999999999</v>
      </c>
      <c r="Q2073" s="35" t="str">
        <f>IF(Data!N2070=0,"",Data!N2070)</f>
        <v>CurveSpeedEstimateError</v>
      </c>
      <c r="R2073" s="35">
        <f>Data!K2070</f>
        <v>44</v>
      </c>
      <c r="S2073" s="35" t="str">
        <f>IF(Data!X2070=TRUE(), "Yes", "No")</f>
        <v>Yes</v>
      </c>
      <c r="T2073" s="40" t="e">
        <f>#REF!</f>
        <v>#REF!</v>
      </c>
    </row>
    <row r="2074" spans="1:20" x14ac:dyDescent="0.3">
      <c r="A2074" s="35" t="str">
        <f>Data!A2071</f>
        <v>NISSAN LEAF 299-1018</v>
      </c>
      <c r="B2074" s="36">
        <f t="shared" si="32"/>
        <v>46087.391982604167</v>
      </c>
      <c r="C2074" s="37" t="str">
        <f>IF(Data!J2071="GpsRecord", CONCATENATE($U$3,": ",Data!M2071,", ",Data!L2071), CONCATENATE(Data!AB2071, " ", Data!AH2071))</f>
        <v>Energía de la batería del vehículo eléctrico 37024</v>
      </c>
      <c r="D2074" s="38" t="str">
        <f>IF(Data!O2071=TRUE(), "Yes", "No")</f>
        <v>No</v>
      </c>
      <c r="E2074" s="38" t="str">
        <f>IF(Data!J2071="EngineStatusRecord","Engine",IF(Data!J2071="GpsRecord", "GPS", IF(Data!J2071="EngineFaultRecord", "Fault", IF(Data!J2071="DriverChange","Driver",IF(Data!J2071="CustomRecord","Custom","Debug")))))</f>
        <v>Engine</v>
      </c>
      <c r="F2074" s="39" t="str">
        <f>IF(Data!Y2071=TRUE(), "Yes", "No")</f>
        <v>No</v>
      </c>
      <c r="G2074" s="40">
        <f>Data!AK2071</f>
        <v>0</v>
      </c>
      <c r="H2074" s="35" t="str">
        <f>Data!AB2071</f>
        <v>Energía de la batería del vehículo eléctrico</v>
      </c>
      <c r="I2074" s="35">
        <f>Data!AD2071</f>
        <v>0</v>
      </c>
      <c r="J2074" s="35">
        <f>Data!AF2071</f>
        <v>0</v>
      </c>
      <c r="K2074" s="35" t="str">
        <f>CONCATENATE(Data!AH2071, " ", Data!AI2071)</f>
        <v>37024 W</v>
      </c>
      <c r="L2074" s="35" t="str">
        <f>Data!C2071</f>
        <v>Vehicle, Battery Electric Vehicle</v>
      </c>
      <c r="M2074" s="35">
        <f>Data!H2071</f>
        <v>0</v>
      </c>
      <c r="N2074" s="41">
        <f>Data!I2071</f>
        <v>46087.391982604167</v>
      </c>
      <c r="O2074" s="35">
        <f>Data!L2071</f>
        <v>0</v>
      </c>
      <c r="P2074" s="35">
        <f>Data!M2071</f>
        <v>0</v>
      </c>
      <c r="Q2074" s="35" t="str">
        <f>IF(Data!N2071=0,"",Data!N2071)</f>
        <v/>
      </c>
      <c r="R2074" s="35">
        <f>Data!K2071</f>
        <v>0</v>
      </c>
      <c r="S2074" s="35" t="str">
        <f>IF(Data!X2071=TRUE(), "Yes", "No")</f>
        <v>No</v>
      </c>
      <c r="T2074" s="40" t="e">
        <f>#REF!</f>
        <v>#REF!</v>
      </c>
    </row>
    <row r="2075" spans="1:20" x14ac:dyDescent="0.3">
      <c r="A2075" s="35" t="str">
        <f>Data!A2072</f>
        <v>NISSAN LEAF 299-1018</v>
      </c>
      <c r="B2075" s="36">
        <f t="shared" si="32"/>
        <v>46087.392002546294</v>
      </c>
      <c r="C2075" s="37" t="str">
        <f>IF(Data!J2072="GpsRecord", CONCATENATE($U$3,": ",Data!M2072,", ",Data!L2072), CONCATENATE(Data!AB2072, " ", Data!AH2072))</f>
        <v>Velocidad del motor en carretera 54</v>
      </c>
      <c r="D2075" s="38" t="str">
        <f>IF(Data!O2072=TRUE(), "Yes", "No")</f>
        <v>No</v>
      </c>
      <c r="E2075" s="38" t="str">
        <f>IF(Data!J2072="EngineStatusRecord","Engine",IF(Data!J2072="GpsRecord", "GPS", IF(Data!J2072="EngineFaultRecord", "Fault", IF(Data!J2072="DriverChange","Driver",IF(Data!J2072="CustomRecord","Custom","Debug")))))</f>
        <v>Engine</v>
      </c>
      <c r="F2075" s="39" t="str">
        <f>IF(Data!Y2072=TRUE(), "Yes", "No")</f>
        <v>No</v>
      </c>
      <c r="G2075" s="40">
        <f>Data!AK2072</f>
        <v>0</v>
      </c>
      <c r="H2075" s="35" t="str">
        <f>Data!AB2072</f>
        <v>Velocidad del motor en carretera</v>
      </c>
      <c r="I2075" s="35">
        <f>Data!AD2072</f>
        <v>0</v>
      </c>
      <c r="J2075" s="35">
        <f>Data!AF2072</f>
        <v>0</v>
      </c>
      <c r="K2075" s="35" t="str">
        <f>CONCATENATE(Data!AH2072, " ", Data!AI2072)</f>
        <v>54 km/h</v>
      </c>
      <c r="L2075" s="35" t="str">
        <f>Data!C2072</f>
        <v>Vehicle, Battery Electric Vehicle</v>
      </c>
      <c r="M2075" s="35">
        <f>Data!H2072</f>
        <v>0</v>
      </c>
      <c r="N2075" s="41">
        <f>Data!I2072</f>
        <v>46087.392002546294</v>
      </c>
      <c r="O2075" s="35">
        <f>Data!L2072</f>
        <v>0</v>
      </c>
      <c r="P2075" s="35">
        <f>Data!M2072</f>
        <v>0</v>
      </c>
      <c r="Q2075" s="35" t="str">
        <f>IF(Data!N2072=0,"",Data!N2072)</f>
        <v/>
      </c>
      <c r="R2075" s="35">
        <f>Data!K2072</f>
        <v>0</v>
      </c>
      <c r="S2075" s="35" t="str">
        <f>IF(Data!X2072=TRUE(), "Yes", "No")</f>
        <v>No</v>
      </c>
      <c r="T2075" s="40" t="e">
        <f>#REF!</f>
        <v>#REF!</v>
      </c>
    </row>
    <row r="2076" spans="1:20" x14ac:dyDescent="0.3">
      <c r="A2076" s="35" t="str">
        <f>Data!A2073</f>
        <v>NISSAN LEAF 299-1018</v>
      </c>
      <c r="B2076" s="36">
        <f t="shared" si="32"/>
        <v>46087.392013888886</v>
      </c>
      <c r="C2076" s="37" t="str">
        <f>IF(Data!J2073="GpsRecord", CONCATENATE($U$3,": ",Data!M2073,", ",Data!L2073), CONCATENATE(Data!AB2073, " ", Data!AH2073))</f>
        <v>Ubicación: 9.98488, -84.3696</v>
      </c>
      <c r="D2076" s="38" t="str">
        <f>IF(Data!O2073=TRUE(), "Yes", "No")</f>
        <v>Yes</v>
      </c>
      <c r="E2076" s="38" t="str">
        <f>IF(Data!J2073="EngineStatusRecord","Engine",IF(Data!J2073="GpsRecord", "GPS", IF(Data!J2073="EngineFaultRecord", "Fault", IF(Data!J2073="DriverChange","Driver",IF(Data!J2073="CustomRecord","Custom","Debug")))))</f>
        <v>GPS</v>
      </c>
      <c r="F2076" s="39" t="str">
        <f>IF(Data!Y2073=TRUE(), "Yes", "No")</f>
        <v>Yes</v>
      </c>
      <c r="G2076" s="40">
        <f>Data!AK2073</f>
        <v>0</v>
      </c>
      <c r="H2076" s="35">
        <f>Data!AB2073</f>
        <v>0</v>
      </c>
      <c r="I2076" s="35">
        <f>Data!AD2073</f>
        <v>0</v>
      </c>
      <c r="J2076" s="35">
        <f>Data!AF2073</f>
        <v>0</v>
      </c>
      <c r="K2076" s="35" t="str">
        <f>CONCATENATE(Data!AH2073, " ", Data!AI2073)</f>
        <v xml:space="preserve"> </v>
      </c>
      <c r="L2076" s="35" t="str">
        <f>Data!C2073</f>
        <v>Vehicle, Battery Electric Vehicle</v>
      </c>
      <c r="M2076" s="35">
        <f>Data!H2073</f>
        <v>0</v>
      </c>
      <c r="N2076" s="41">
        <f>Data!I2073</f>
        <v>46087.392013888886</v>
      </c>
      <c r="O2076" s="35">
        <f>Data!L2073</f>
        <v>-84.369600000000005</v>
      </c>
      <c r="P2076" s="35">
        <f>Data!M2073</f>
        <v>9.9848800000000004</v>
      </c>
      <c r="Q2076" s="35" t="str">
        <f>IF(Data!N2073=0,"",Data!N2073)</f>
        <v>CurveSpeed</v>
      </c>
      <c r="R2076" s="35">
        <f>Data!K2073</f>
        <v>53</v>
      </c>
      <c r="S2076" s="35" t="str">
        <f>IF(Data!X2073=TRUE(), "Yes", "No")</f>
        <v>Yes</v>
      </c>
      <c r="T2076" s="40" t="e">
        <f>#REF!</f>
        <v>#REF!</v>
      </c>
    </row>
    <row r="2077" spans="1:20" x14ac:dyDescent="0.3">
      <c r="A2077" s="35" t="str">
        <f>Data!A2074</f>
        <v>NISSAN LEAF 299-1018</v>
      </c>
      <c r="B2077" s="36">
        <f t="shared" si="32"/>
        <v>46087.392017465281</v>
      </c>
      <c r="C2077" s="37" t="str">
        <f>IF(Data!J2074="GpsRecord", CONCATENATE($U$3,": ",Data!M2074,", ",Data!L2074), CONCATENATE(Data!AB2074, " ", Data!AH2074))</f>
        <v>Energía de la batería del vehículo eléctrico 1955</v>
      </c>
      <c r="D2077" s="38" t="str">
        <f>IF(Data!O2074=TRUE(), "Yes", "No")</f>
        <v>No</v>
      </c>
      <c r="E2077" s="38" t="str">
        <f>IF(Data!J2074="EngineStatusRecord","Engine",IF(Data!J2074="GpsRecord", "GPS", IF(Data!J2074="EngineFaultRecord", "Fault", IF(Data!J2074="DriverChange","Driver",IF(Data!J2074="CustomRecord","Custom","Debug")))))</f>
        <v>Engine</v>
      </c>
      <c r="F2077" s="39" t="str">
        <f>IF(Data!Y2074=TRUE(), "Yes", "No")</f>
        <v>No</v>
      </c>
      <c r="G2077" s="40">
        <f>Data!AK2074</f>
        <v>0</v>
      </c>
      <c r="H2077" s="35" t="str">
        <f>Data!AB2074</f>
        <v>Energía de la batería del vehículo eléctrico</v>
      </c>
      <c r="I2077" s="35">
        <f>Data!AD2074</f>
        <v>0</v>
      </c>
      <c r="J2077" s="35">
        <f>Data!AF2074</f>
        <v>0</v>
      </c>
      <c r="K2077" s="35" t="str">
        <f>CONCATENATE(Data!AH2074, " ", Data!AI2074)</f>
        <v>1955 W</v>
      </c>
      <c r="L2077" s="35" t="str">
        <f>Data!C2074</f>
        <v>Vehicle, Battery Electric Vehicle</v>
      </c>
      <c r="M2077" s="35">
        <f>Data!H2074</f>
        <v>0</v>
      </c>
      <c r="N2077" s="41">
        <f>Data!I2074</f>
        <v>46087.392017465281</v>
      </c>
      <c r="O2077" s="35">
        <f>Data!L2074</f>
        <v>0</v>
      </c>
      <c r="P2077" s="35">
        <f>Data!M2074</f>
        <v>0</v>
      </c>
      <c r="Q2077" s="35" t="str">
        <f>IF(Data!N2074=0,"",Data!N2074)</f>
        <v/>
      </c>
      <c r="R2077" s="35">
        <f>Data!K2074</f>
        <v>0</v>
      </c>
      <c r="S2077" s="35" t="str">
        <f>IF(Data!X2074=TRUE(), "Yes", "No")</f>
        <v>No</v>
      </c>
      <c r="T2077" s="40" t="e">
        <f>#REF!</f>
        <v>#REF!</v>
      </c>
    </row>
    <row r="2078" spans="1:20" x14ac:dyDescent="0.3">
      <c r="A2078" s="35" t="str">
        <f>Data!A2075</f>
        <v>NISSAN LEAF 299-1018</v>
      </c>
      <c r="B2078" s="36">
        <f t="shared" si="32"/>
        <v>46087.39203703704</v>
      </c>
      <c r="C2078" s="37" t="str">
        <f>IF(Data!J2075="GpsRecord", CONCATENATE($U$3,": ",Data!M2075,", ",Data!L2075), CONCATENATE(Data!AB2075, " ", Data!AH2075))</f>
        <v>Ubicación: 9.98492, -84.36987</v>
      </c>
      <c r="D2078" s="38" t="str">
        <f>IF(Data!O2075=TRUE(), "Yes", "No")</f>
        <v>Yes</v>
      </c>
      <c r="E2078" s="38" t="str">
        <f>IF(Data!J2075="EngineStatusRecord","Engine",IF(Data!J2075="GpsRecord", "GPS", IF(Data!J2075="EngineFaultRecord", "Fault", IF(Data!J2075="DriverChange","Driver",IF(Data!J2075="CustomRecord","Custom","Debug")))))</f>
        <v>GPS</v>
      </c>
      <c r="F2078" s="39" t="str">
        <f>IF(Data!Y2075=TRUE(), "Yes", "No")</f>
        <v>Yes</v>
      </c>
      <c r="G2078" s="40">
        <f>Data!AK2075</f>
        <v>0</v>
      </c>
      <c r="H2078" s="35">
        <f>Data!AB2075</f>
        <v>0</v>
      </c>
      <c r="I2078" s="35">
        <f>Data!AD2075</f>
        <v>0</v>
      </c>
      <c r="J2078" s="35">
        <f>Data!AF2075</f>
        <v>0</v>
      </c>
      <c r="K2078" s="35" t="str">
        <f>CONCATENATE(Data!AH2075, " ", Data!AI2075)</f>
        <v xml:space="preserve"> </v>
      </c>
      <c r="L2078" s="35" t="str">
        <f>Data!C2075</f>
        <v>Vehicle, Battery Electric Vehicle</v>
      </c>
      <c r="M2078" s="35">
        <f>Data!H2075</f>
        <v>0</v>
      </c>
      <c r="N2078" s="41">
        <f>Data!I2075</f>
        <v>46087.39203703704</v>
      </c>
      <c r="O2078" s="35">
        <f>Data!L2075</f>
        <v>-84.369870000000006</v>
      </c>
      <c r="P2078" s="35">
        <f>Data!M2075</f>
        <v>9.9849200000000007</v>
      </c>
      <c r="Q2078" s="35" t="str">
        <f>IF(Data!N2075=0,"",Data!N2075)</f>
        <v>CurveSpeedEstimateError</v>
      </c>
      <c r="R2078" s="35">
        <f>Data!K2075</f>
        <v>50</v>
      </c>
      <c r="S2078" s="35" t="str">
        <f>IF(Data!X2075=TRUE(), "Yes", "No")</f>
        <v>Yes</v>
      </c>
      <c r="T2078" s="40" t="e">
        <f>#REF!</f>
        <v>#REF!</v>
      </c>
    </row>
    <row r="2079" spans="1:20" x14ac:dyDescent="0.3">
      <c r="A2079" s="35" t="str">
        <f>Data!A2076</f>
        <v>NISSAN LEAF 299-1018</v>
      </c>
      <c r="B2079" s="36">
        <f t="shared" si="32"/>
        <v>46087.392083333332</v>
      </c>
      <c r="C2079" s="37" t="str">
        <f>IF(Data!J2076="GpsRecord", CONCATENATE($U$3,": ",Data!M2076,", ",Data!L2076), CONCATENATE(Data!AB2076, " ", Data!AH2076))</f>
        <v>Ubicación: 9.98499, -84.37033</v>
      </c>
      <c r="D2079" s="38" t="str">
        <f>IF(Data!O2076=TRUE(), "Yes", "No")</f>
        <v>Yes</v>
      </c>
      <c r="E2079" s="38" t="str">
        <f>IF(Data!J2076="EngineStatusRecord","Engine",IF(Data!J2076="GpsRecord", "GPS", IF(Data!J2076="EngineFaultRecord", "Fault", IF(Data!J2076="DriverChange","Driver",IF(Data!J2076="CustomRecord","Custom","Debug")))))</f>
        <v>GPS</v>
      </c>
      <c r="F2079" s="39" t="str">
        <f>IF(Data!Y2076=TRUE(), "Yes", "No")</f>
        <v>Yes</v>
      </c>
      <c r="G2079" s="40">
        <f>Data!AK2076</f>
        <v>0</v>
      </c>
      <c r="H2079" s="35">
        <f>Data!AB2076</f>
        <v>0</v>
      </c>
      <c r="I2079" s="35">
        <f>Data!AD2076</f>
        <v>0</v>
      </c>
      <c r="J2079" s="35">
        <f>Data!AF2076</f>
        <v>0</v>
      </c>
      <c r="K2079" s="35" t="str">
        <f>CONCATENATE(Data!AH2076, " ", Data!AI2076)</f>
        <v xml:space="preserve"> </v>
      </c>
      <c r="L2079" s="35" t="str">
        <f>Data!C2076</f>
        <v>Vehicle, Battery Electric Vehicle</v>
      </c>
      <c r="M2079" s="35">
        <f>Data!H2076</f>
        <v>0</v>
      </c>
      <c r="N2079" s="41">
        <f>Data!I2076</f>
        <v>46087.392083333332</v>
      </c>
      <c r="O2079" s="35">
        <f>Data!L2076</f>
        <v>-84.370329999999996</v>
      </c>
      <c r="P2079" s="35">
        <f>Data!M2076</f>
        <v>9.9849899999999998</v>
      </c>
      <c r="Q2079" s="35" t="str">
        <f>IF(Data!N2076=0,"",Data!N2076)</f>
        <v>CurveSpeed</v>
      </c>
      <c r="R2079" s="35">
        <f>Data!K2076</f>
        <v>42</v>
      </c>
      <c r="S2079" s="35" t="str">
        <f>IF(Data!X2076=TRUE(), "Yes", "No")</f>
        <v>Yes</v>
      </c>
      <c r="T2079" s="40" t="e">
        <f>#REF!</f>
        <v>#REF!</v>
      </c>
    </row>
    <row r="2080" spans="1:20" x14ac:dyDescent="0.3">
      <c r="A2080" s="35" t="str">
        <f>Data!A2077</f>
        <v>NISSAN LEAF 299-1018</v>
      </c>
      <c r="B2080" s="36">
        <f t="shared" si="32"/>
        <v>46087.392094641204</v>
      </c>
      <c r="C2080" s="37" t="str">
        <f>IF(Data!J2077="GpsRecord", CONCATENATE($U$3,": ",Data!M2077,", ",Data!L2077), CONCATENATE(Data!AB2077, " ", Data!AH2077))</f>
        <v xml:space="preserve"> </v>
      </c>
      <c r="D2080" s="38" t="str">
        <f>IF(Data!O2077=TRUE(), "Yes", "No")</f>
        <v>No</v>
      </c>
      <c r="E2080" s="38" t="str">
        <f>IF(Data!J2077="EngineStatusRecord","Engine",IF(Data!J2077="GpsRecord", "GPS", IF(Data!J2077="EngineFaultRecord", "Fault", IF(Data!J2077="DriverChange","Driver",IF(Data!J2077="CustomRecord","Custom","Debug")))))</f>
        <v>Debug</v>
      </c>
      <c r="F2080" s="39" t="str">
        <f>IF(Data!Y2077=TRUE(), "Yes", "No")</f>
        <v>No</v>
      </c>
      <c r="G2080" s="40" t="str">
        <f>Data!AK2077</f>
        <v>00-03-00-00-0C-47-00-00-00-00-00-00-00-00-00</v>
      </c>
      <c r="H2080" s="35">
        <f>Data!AB2077</f>
        <v>0</v>
      </c>
      <c r="I2080" s="35">
        <f>Data!AD2077</f>
        <v>0</v>
      </c>
      <c r="J2080" s="35">
        <f>Data!AF2077</f>
        <v>0</v>
      </c>
      <c r="K2080" s="35" t="str">
        <f>CONCATENATE(Data!AH2077, " ", Data!AI2077)</f>
        <v xml:space="preserve"> </v>
      </c>
      <c r="L2080" s="35" t="str">
        <f>Data!C2077</f>
        <v>Vehicle, Battery Electric Vehicle</v>
      </c>
      <c r="M2080" s="35">
        <f>Data!H2077</f>
        <v>0</v>
      </c>
      <c r="N2080" s="41">
        <f>Data!I2077</f>
        <v>46087.392094641204</v>
      </c>
      <c r="O2080" s="35">
        <f>Data!L2077</f>
        <v>0</v>
      </c>
      <c r="P2080" s="35">
        <f>Data!M2077</f>
        <v>0</v>
      </c>
      <c r="Q2080" s="35" t="str">
        <f>IF(Data!N2077=0,"",Data!N2077)</f>
        <v>Obd2NegativeResponse</v>
      </c>
      <c r="R2080" s="35">
        <f>Data!K2077</f>
        <v>0</v>
      </c>
      <c r="S2080" s="35" t="str">
        <f>IF(Data!X2077=TRUE(), "Yes", "No")</f>
        <v>No</v>
      </c>
      <c r="T2080" s="40" t="e">
        <f>#REF!</f>
        <v>#REF!</v>
      </c>
    </row>
    <row r="2081" spans="1:20" x14ac:dyDescent="0.3">
      <c r="A2081" s="35" t="str">
        <f>Data!A2078</f>
        <v>NISSAN LEAF 299-1018</v>
      </c>
      <c r="B2081" s="36">
        <f t="shared" si="32"/>
        <v>46087.392095173615</v>
      </c>
      <c r="C2081" s="37" t="str">
        <f>IF(Data!J2078="GpsRecord", CONCATENATE($U$3,": ",Data!M2078,", ",Data!L2078), CONCATENATE(Data!AB2078, " ", Data!AH2078))</f>
        <v xml:space="preserve"> </v>
      </c>
      <c r="D2081" s="38" t="str">
        <f>IF(Data!O2078=TRUE(), "Yes", "No")</f>
        <v>No</v>
      </c>
      <c r="E2081" s="38" t="str">
        <f>IF(Data!J2078="EngineStatusRecord","Engine",IF(Data!J2078="GpsRecord", "GPS", IF(Data!J2078="EngineFaultRecord", "Fault", IF(Data!J2078="DriverChange","Driver",IF(Data!J2078="CustomRecord","Custom","Debug")))))</f>
        <v>Debug</v>
      </c>
      <c r="F2081" s="39" t="str">
        <f>IF(Data!Y2078=TRUE(), "Yes", "No")</f>
        <v>No</v>
      </c>
      <c r="G2081" s="40" t="str">
        <f>Data!AK2078</f>
        <v>00-03-00-00-0C-47-00-00-00-00-00-00-00-00-00</v>
      </c>
      <c r="H2081" s="35">
        <f>Data!AB2078</f>
        <v>0</v>
      </c>
      <c r="I2081" s="35">
        <f>Data!AD2078</f>
        <v>0</v>
      </c>
      <c r="J2081" s="35">
        <f>Data!AF2078</f>
        <v>0</v>
      </c>
      <c r="K2081" s="35" t="str">
        <f>CONCATENATE(Data!AH2078, " ", Data!AI2078)</f>
        <v xml:space="preserve"> </v>
      </c>
      <c r="L2081" s="35" t="str">
        <f>Data!C2078</f>
        <v>Vehicle, Battery Electric Vehicle</v>
      </c>
      <c r="M2081" s="35">
        <f>Data!H2078</f>
        <v>0</v>
      </c>
      <c r="N2081" s="41">
        <f>Data!I2078</f>
        <v>46087.392095173615</v>
      </c>
      <c r="O2081" s="35">
        <f>Data!L2078</f>
        <v>0</v>
      </c>
      <c r="P2081" s="35">
        <f>Data!M2078</f>
        <v>0</v>
      </c>
      <c r="Q2081" s="35" t="str">
        <f>IF(Data!N2078=0,"",Data!N2078)</f>
        <v>Obd2NegativeResponse</v>
      </c>
      <c r="R2081" s="35">
        <f>Data!K2078</f>
        <v>0</v>
      </c>
      <c r="S2081" s="35" t="str">
        <f>IF(Data!X2078=TRUE(), "Yes", "No")</f>
        <v>No</v>
      </c>
      <c r="T2081" s="40" t="e">
        <f>#REF!</f>
        <v>#REF!</v>
      </c>
    </row>
    <row r="2082" spans="1:20" x14ac:dyDescent="0.3">
      <c r="A2082" s="35" t="str">
        <f>Data!A2079</f>
        <v>NISSAN LEAF 299-1018</v>
      </c>
      <c r="B2082" s="36">
        <f t="shared" si="32"/>
        <v>46087.392096261574</v>
      </c>
      <c r="C2082" s="37" t="str">
        <f>IF(Data!J2079="GpsRecord", CONCATENATE($U$3,": ",Data!M2079,", ",Data!L2079), CONCATENATE(Data!AB2079, " ", Data!AH2079))</f>
        <v xml:space="preserve"> </v>
      </c>
      <c r="D2082" s="38" t="str">
        <f>IF(Data!O2079=TRUE(), "Yes", "No")</f>
        <v>No</v>
      </c>
      <c r="E2082" s="38" t="str">
        <f>IF(Data!J2079="EngineStatusRecord","Engine",IF(Data!J2079="GpsRecord", "GPS", IF(Data!J2079="EngineFaultRecord", "Fault", IF(Data!J2079="DriverChange","Driver",IF(Data!J2079="CustomRecord","Custom","Debug")))))</f>
        <v>Debug</v>
      </c>
      <c r="F2082" s="39" t="str">
        <f>IF(Data!Y2079=TRUE(), "Yes", "No")</f>
        <v>No</v>
      </c>
      <c r="G2082" s="40" t="str">
        <f>Data!AK2079</f>
        <v>00-03-00-00-0C-46-00-00-00-00-00-00-00-00-00</v>
      </c>
      <c r="H2082" s="35">
        <f>Data!AB2079</f>
        <v>0</v>
      </c>
      <c r="I2082" s="35">
        <f>Data!AD2079</f>
        <v>0</v>
      </c>
      <c r="J2082" s="35">
        <f>Data!AF2079</f>
        <v>0</v>
      </c>
      <c r="K2082" s="35" t="str">
        <f>CONCATENATE(Data!AH2079, " ", Data!AI2079)</f>
        <v xml:space="preserve"> </v>
      </c>
      <c r="L2082" s="35" t="str">
        <f>Data!C2079</f>
        <v>Vehicle, Battery Electric Vehicle</v>
      </c>
      <c r="M2082" s="35">
        <f>Data!H2079</f>
        <v>0</v>
      </c>
      <c r="N2082" s="41">
        <f>Data!I2079</f>
        <v>46087.392096261574</v>
      </c>
      <c r="O2082" s="35">
        <f>Data!L2079</f>
        <v>0</v>
      </c>
      <c r="P2082" s="35">
        <f>Data!M2079</f>
        <v>0</v>
      </c>
      <c r="Q2082" s="35" t="str">
        <f>IF(Data!N2079=0,"",Data!N2079)</f>
        <v>Obd2NegativeResponse</v>
      </c>
      <c r="R2082" s="35">
        <f>Data!K2079</f>
        <v>0</v>
      </c>
      <c r="S2082" s="35" t="str">
        <f>IF(Data!X2079=TRUE(), "Yes", "No")</f>
        <v>No</v>
      </c>
      <c r="T2082" s="40" t="e">
        <f>#REF!</f>
        <v>#REF!</v>
      </c>
    </row>
    <row r="2083" spans="1:20" x14ac:dyDescent="0.3">
      <c r="A2083" s="35" t="str">
        <f>Data!A2080</f>
        <v>NISSAN LEAF 299-1018</v>
      </c>
      <c r="B2083" s="36">
        <f t="shared" si="32"/>
        <v>46087.392099108794</v>
      </c>
      <c r="C2083" s="37" t="str">
        <f>IF(Data!J2080="GpsRecord", CONCATENATE($U$3,": ",Data!M2080,", ",Data!L2080), CONCATENATE(Data!AB2080, " ", Data!AH2080))</f>
        <v xml:space="preserve"> </v>
      </c>
      <c r="D2083" s="38" t="str">
        <f>IF(Data!O2080=TRUE(), "Yes", "No")</f>
        <v>No</v>
      </c>
      <c r="E2083" s="38" t="str">
        <f>IF(Data!J2080="EngineStatusRecord","Engine",IF(Data!J2080="GpsRecord", "GPS", IF(Data!J2080="EngineFaultRecord", "Fault", IF(Data!J2080="DriverChange","Driver",IF(Data!J2080="CustomRecord","Custom","Debug")))))</f>
        <v>Debug</v>
      </c>
      <c r="F2083" s="39" t="str">
        <f>IF(Data!Y2080=TRUE(), "Yes", "No")</f>
        <v>No</v>
      </c>
      <c r="G2083" s="40" t="str">
        <f>Data!AK2080</f>
        <v>00-03-00-00-0C-43-00-00-00-00-00-00-00-00-00</v>
      </c>
      <c r="H2083" s="35">
        <f>Data!AB2080</f>
        <v>0</v>
      </c>
      <c r="I2083" s="35">
        <f>Data!AD2080</f>
        <v>0</v>
      </c>
      <c r="J2083" s="35">
        <f>Data!AF2080</f>
        <v>0</v>
      </c>
      <c r="K2083" s="35" t="str">
        <f>CONCATENATE(Data!AH2080, " ", Data!AI2080)</f>
        <v xml:space="preserve"> </v>
      </c>
      <c r="L2083" s="35" t="str">
        <f>Data!C2080</f>
        <v>Vehicle, Battery Electric Vehicle</v>
      </c>
      <c r="M2083" s="35">
        <f>Data!H2080</f>
        <v>0</v>
      </c>
      <c r="N2083" s="41">
        <f>Data!I2080</f>
        <v>46087.392099108794</v>
      </c>
      <c r="O2083" s="35">
        <f>Data!L2080</f>
        <v>0</v>
      </c>
      <c r="P2083" s="35">
        <f>Data!M2080</f>
        <v>0</v>
      </c>
      <c r="Q2083" s="35" t="str">
        <f>IF(Data!N2080=0,"",Data!N2080)</f>
        <v>Obd2NegativeResponse</v>
      </c>
      <c r="R2083" s="35">
        <f>Data!K2080</f>
        <v>0</v>
      </c>
      <c r="S2083" s="35" t="str">
        <f>IF(Data!X2080=TRUE(), "Yes", "No")</f>
        <v>No</v>
      </c>
      <c r="T2083" s="40" t="e">
        <f>#REF!</f>
        <v>#REF!</v>
      </c>
    </row>
    <row r="2084" spans="1:20" x14ac:dyDescent="0.3">
      <c r="A2084" s="35" t="str">
        <f>Data!A2081</f>
        <v>NISSAN LEAF 299-1018</v>
      </c>
      <c r="B2084" s="36">
        <f t="shared" si="32"/>
        <v>46087.392118055555</v>
      </c>
      <c r="C2084" s="37" t="str">
        <f>IF(Data!J2081="GpsRecord", CONCATENATE($U$3,": ",Data!M2081,", ",Data!L2081), CONCATENATE(Data!AB2081, " ", Data!AH2081))</f>
        <v>Ubicación: 9.985, -84.37066</v>
      </c>
      <c r="D2084" s="38" t="str">
        <f>IF(Data!O2081=TRUE(), "Yes", "No")</f>
        <v>Yes</v>
      </c>
      <c r="E2084" s="38" t="str">
        <f>IF(Data!J2081="EngineStatusRecord","Engine",IF(Data!J2081="GpsRecord", "GPS", IF(Data!J2081="EngineFaultRecord", "Fault", IF(Data!J2081="DriverChange","Driver",IF(Data!J2081="CustomRecord","Custom","Debug")))))</f>
        <v>GPS</v>
      </c>
      <c r="F2084" s="39" t="str">
        <f>IF(Data!Y2081=TRUE(), "Yes", "No")</f>
        <v>Yes</v>
      </c>
      <c r="G2084" s="40">
        <f>Data!AK2081</f>
        <v>0</v>
      </c>
      <c r="H2084" s="35">
        <f>Data!AB2081</f>
        <v>0</v>
      </c>
      <c r="I2084" s="35">
        <f>Data!AD2081</f>
        <v>0</v>
      </c>
      <c r="J2084" s="35">
        <f>Data!AF2081</f>
        <v>0</v>
      </c>
      <c r="K2084" s="35" t="str">
        <f>CONCATENATE(Data!AH2081, " ", Data!AI2081)</f>
        <v xml:space="preserve"> </v>
      </c>
      <c r="L2084" s="35" t="str">
        <f>Data!C2081</f>
        <v>Vehicle, Battery Electric Vehicle</v>
      </c>
      <c r="M2084" s="35">
        <f>Data!H2081</f>
        <v>0</v>
      </c>
      <c r="N2084" s="41">
        <f>Data!I2081</f>
        <v>46087.392118055555</v>
      </c>
      <c r="O2084" s="35">
        <f>Data!L2081</f>
        <v>-84.370660000000001</v>
      </c>
      <c r="P2084" s="35">
        <f>Data!M2081</f>
        <v>9.9849999999999994</v>
      </c>
      <c r="Q2084" s="35" t="str">
        <f>IF(Data!N2081=0,"",Data!N2081)</f>
        <v>CurveSpeed</v>
      </c>
      <c r="R2084" s="35">
        <f>Data!K2081</f>
        <v>44</v>
      </c>
      <c r="S2084" s="35" t="str">
        <f>IF(Data!X2081=TRUE(), "Yes", "No")</f>
        <v>Yes</v>
      </c>
      <c r="T2084" s="40" t="e">
        <f>#REF!</f>
        <v>#REF!</v>
      </c>
    </row>
    <row r="2085" spans="1:20" x14ac:dyDescent="0.3">
      <c r="A2085" s="35" t="str">
        <f>Data!A2082</f>
        <v>NISSAN LEAF 299-1018</v>
      </c>
      <c r="B2085" s="36">
        <f t="shared" si="32"/>
        <v>46087.392118194446</v>
      </c>
      <c r="C2085" s="37" t="str">
        <f>IF(Data!J2082="GpsRecord", CONCATENATE($U$3,": ",Data!M2082,", ",Data!L2082), CONCATENATE(Data!AB2082, " ", Data!AH2082))</f>
        <v>Velocidad del motor en carretera 43</v>
      </c>
      <c r="D2085" s="38" t="str">
        <f>IF(Data!O2082=TRUE(), "Yes", "No")</f>
        <v>No</v>
      </c>
      <c r="E2085" s="38" t="str">
        <f>IF(Data!J2082="EngineStatusRecord","Engine",IF(Data!J2082="GpsRecord", "GPS", IF(Data!J2082="EngineFaultRecord", "Fault", IF(Data!J2082="DriverChange","Driver",IF(Data!J2082="CustomRecord","Custom","Debug")))))</f>
        <v>Engine</v>
      </c>
      <c r="F2085" s="39" t="str">
        <f>IF(Data!Y2082=TRUE(), "Yes", "No")</f>
        <v>No</v>
      </c>
      <c r="G2085" s="40">
        <f>Data!AK2082</f>
        <v>0</v>
      </c>
      <c r="H2085" s="35" t="str">
        <f>Data!AB2082</f>
        <v>Velocidad del motor en carretera</v>
      </c>
      <c r="I2085" s="35">
        <f>Data!AD2082</f>
        <v>0</v>
      </c>
      <c r="J2085" s="35">
        <f>Data!AF2082</f>
        <v>0</v>
      </c>
      <c r="K2085" s="35" t="str">
        <f>CONCATENATE(Data!AH2082, " ", Data!AI2082)</f>
        <v>43 km/h</v>
      </c>
      <c r="L2085" s="35" t="str">
        <f>Data!C2082</f>
        <v>Vehicle, Battery Electric Vehicle</v>
      </c>
      <c r="M2085" s="35">
        <f>Data!H2082</f>
        <v>0</v>
      </c>
      <c r="N2085" s="41">
        <f>Data!I2082</f>
        <v>46087.392118194446</v>
      </c>
      <c r="O2085" s="35">
        <f>Data!L2082</f>
        <v>0</v>
      </c>
      <c r="P2085" s="35">
        <f>Data!M2082</f>
        <v>0</v>
      </c>
      <c r="Q2085" s="35" t="str">
        <f>IF(Data!N2082=0,"",Data!N2082)</f>
        <v/>
      </c>
      <c r="R2085" s="35">
        <f>Data!K2082</f>
        <v>0</v>
      </c>
      <c r="S2085" s="35" t="str">
        <f>IF(Data!X2082=TRUE(), "Yes", "No")</f>
        <v>No</v>
      </c>
      <c r="T2085" s="40" t="e">
        <f>#REF!</f>
        <v>#REF!</v>
      </c>
    </row>
    <row r="2086" spans="1:20" x14ac:dyDescent="0.3">
      <c r="A2086" s="35" t="str">
        <f>Data!A2083</f>
        <v>NISSAN LEAF 299-1018</v>
      </c>
      <c r="B2086" s="36">
        <f t="shared" si="32"/>
        <v>46087.392123611113</v>
      </c>
      <c r="C2086" s="37" t="str">
        <f>IF(Data!J2083="GpsRecord", CONCATENATE($U$3,": ",Data!M2083,", ",Data!L2083), CONCATENATE(Data!AB2083, " ", Data!AH2083))</f>
        <v>Aceleración hacia delante o frenado 0</v>
      </c>
      <c r="D2086" s="38" t="str">
        <f>IF(Data!O2083=TRUE(), "Yes", "No")</f>
        <v>No</v>
      </c>
      <c r="E2086" s="38" t="str">
        <f>IF(Data!J2083="EngineStatusRecord","Engine",IF(Data!J2083="GpsRecord", "GPS", IF(Data!J2083="EngineFaultRecord", "Fault", IF(Data!J2083="DriverChange","Driver",IF(Data!J2083="CustomRecord","Custom","Debug")))))</f>
        <v>Engine</v>
      </c>
      <c r="F2086" s="39" t="str">
        <f>IF(Data!Y2083=TRUE(), "Yes", "No")</f>
        <v>No</v>
      </c>
      <c r="G2086" s="40">
        <f>Data!AK2083</f>
        <v>0</v>
      </c>
      <c r="H2086" s="35" t="str">
        <f>Data!AB2083</f>
        <v>Aceleración hacia delante o frenado</v>
      </c>
      <c r="I2086" s="35">
        <f>Data!AD2083</f>
        <v>0</v>
      </c>
      <c r="J2086" s="35">
        <f>Data!AF2083</f>
        <v>0</v>
      </c>
      <c r="K2086" s="35" t="str">
        <f>CONCATENATE(Data!AH2083, " ", Data!AI2083)</f>
        <v>0 g-force</v>
      </c>
      <c r="L2086" s="35" t="str">
        <f>Data!C2083</f>
        <v>Vehicle, Battery Electric Vehicle</v>
      </c>
      <c r="M2086" s="35">
        <f>Data!H2083</f>
        <v>0</v>
      </c>
      <c r="N2086" s="41">
        <f>Data!I2083</f>
        <v>46087.392123611113</v>
      </c>
      <c r="O2086" s="35">
        <f>Data!L2083</f>
        <v>0</v>
      </c>
      <c r="P2086" s="35">
        <f>Data!M2083</f>
        <v>0</v>
      </c>
      <c r="Q2086" s="35" t="str">
        <f>IF(Data!N2083=0,"",Data!N2083)</f>
        <v/>
      </c>
      <c r="R2086" s="35">
        <f>Data!K2083</f>
        <v>0</v>
      </c>
      <c r="S2086" s="35" t="str">
        <f>IF(Data!X2083=TRUE(), "Yes", "No")</f>
        <v>No</v>
      </c>
      <c r="T2086" s="40" t="e">
        <f>#REF!</f>
        <v>#REF!</v>
      </c>
    </row>
    <row r="2087" spans="1:20" x14ac:dyDescent="0.3">
      <c r="A2087" s="35" t="str">
        <f>Data!A2084</f>
        <v>NISSAN LEAF 299-1018</v>
      </c>
      <c r="B2087" s="36">
        <f t="shared" si="32"/>
        <v>46087.392123611113</v>
      </c>
      <c r="C2087" s="37" t="str">
        <f>IF(Data!J2084="GpsRecord", CONCATENATE($U$3,": ",Data!M2084,", ",Data!L2084), CONCATENATE(Data!AB2084, " ", Data!AH2084))</f>
        <v>Aceleración de lado a lado 0</v>
      </c>
      <c r="D2087" s="38" t="str">
        <f>IF(Data!O2084=TRUE(), "Yes", "No")</f>
        <v>No</v>
      </c>
      <c r="E2087" s="38" t="str">
        <f>IF(Data!J2084="EngineStatusRecord","Engine",IF(Data!J2084="GpsRecord", "GPS", IF(Data!J2084="EngineFaultRecord", "Fault", IF(Data!J2084="DriverChange","Driver",IF(Data!J2084="CustomRecord","Custom","Debug")))))</f>
        <v>Engine</v>
      </c>
      <c r="F2087" s="39" t="str">
        <f>IF(Data!Y2084=TRUE(), "Yes", "No")</f>
        <v>No</v>
      </c>
      <c r="G2087" s="40">
        <f>Data!AK2084</f>
        <v>0</v>
      </c>
      <c r="H2087" s="35" t="str">
        <f>Data!AB2084</f>
        <v>Aceleración de lado a lado</v>
      </c>
      <c r="I2087" s="35">
        <f>Data!AD2084</f>
        <v>0</v>
      </c>
      <c r="J2087" s="35">
        <f>Data!AF2084</f>
        <v>0</v>
      </c>
      <c r="K2087" s="35" t="str">
        <f>CONCATENATE(Data!AH2084, " ", Data!AI2084)</f>
        <v>0 g-force</v>
      </c>
      <c r="L2087" s="35" t="str">
        <f>Data!C2084</f>
        <v>Vehicle, Battery Electric Vehicle</v>
      </c>
      <c r="M2087" s="35">
        <f>Data!H2084</f>
        <v>0</v>
      </c>
      <c r="N2087" s="41">
        <f>Data!I2084</f>
        <v>46087.392123611113</v>
      </c>
      <c r="O2087" s="35">
        <f>Data!L2084</f>
        <v>0</v>
      </c>
      <c r="P2087" s="35">
        <f>Data!M2084</f>
        <v>0</v>
      </c>
      <c r="Q2087" s="35" t="str">
        <f>IF(Data!N2084=0,"",Data!N2084)</f>
        <v/>
      </c>
      <c r="R2087" s="35">
        <f>Data!K2084</f>
        <v>0</v>
      </c>
      <c r="S2087" s="35" t="str">
        <f>IF(Data!X2084=TRUE(), "Yes", "No")</f>
        <v>No</v>
      </c>
      <c r="T2087" s="40" t="e">
        <f>#REF!</f>
        <v>#REF!</v>
      </c>
    </row>
    <row r="2088" spans="1:20" x14ac:dyDescent="0.3">
      <c r="A2088" s="35" t="str">
        <f>Data!A2085</f>
        <v>NISSAN LEAF 299-1018</v>
      </c>
      <c r="B2088" s="36">
        <f t="shared" si="32"/>
        <v>46087.392123611113</v>
      </c>
      <c r="C2088" s="37" t="str">
        <f>IF(Data!J2085="GpsRecord", CONCATENATE($U$3,": ",Data!M2085,", ",Data!L2085), CONCATENATE(Data!AB2085, " ", Data!AH2085))</f>
        <v>Aceleración hacia arriba o hacia abajo 0.906999943846294</v>
      </c>
      <c r="D2088" s="38" t="str">
        <f>IF(Data!O2085=TRUE(), "Yes", "No")</f>
        <v>No</v>
      </c>
      <c r="E2088" s="38" t="str">
        <f>IF(Data!J2085="EngineStatusRecord","Engine",IF(Data!J2085="GpsRecord", "GPS", IF(Data!J2085="EngineFaultRecord", "Fault", IF(Data!J2085="DriverChange","Driver",IF(Data!J2085="CustomRecord","Custom","Debug")))))</f>
        <v>Engine</v>
      </c>
      <c r="F2088" s="39" t="str">
        <f>IF(Data!Y2085=TRUE(), "Yes", "No")</f>
        <v>No</v>
      </c>
      <c r="G2088" s="40">
        <f>Data!AK2085</f>
        <v>0</v>
      </c>
      <c r="H2088" s="35" t="str">
        <f>Data!AB2085</f>
        <v>Aceleración hacia arriba o hacia abajo</v>
      </c>
      <c r="I2088" s="35">
        <f>Data!AD2085</f>
        <v>0</v>
      </c>
      <c r="J2088" s="35">
        <f>Data!AF2085</f>
        <v>0</v>
      </c>
      <c r="K2088" s="35" t="str">
        <f>CONCATENATE(Data!AH2085, " ", Data!AI2085)</f>
        <v>0.906999943846294 g-force</v>
      </c>
      <c r="L2088" s="35" t="str">
        <f>Data!C2085</f>
        <v>Vehicle, Battery Electric Vehicle</v>
      </c>
      <c r="M2088" s="35">
        <f>Data!H2085</f>
        <v>0</v>
      </c>
      <c r="N2088" s="41">
        <f>Data!I2085</f>
        <v>46087.392123611113</v>
      </c>
      <c r="O2088" s="35">
        <f>Data!L2085</f>
        <v>0</v>
      </c>
      <c r="P2088" s="35">
        <f>Data!M2085</f>
        <v>0</v>
      </c>
      <c r="Q2088" s="35" t="str">
        <f>IF(Data!N2085=0,"",Data!N2085)</f>
        <v/>
      </c>
      <c r="R2088" s="35">
        <f>Data!K2085</f>
        <v>0</v>
      </c>
      <c r="S2088" s="35" t="str">
        <f>IF(Data!X2085=TRUE(), "Yes", "No")</f>
        <v>No</v>
      </c>
      <c r="T2088" s="40" t="e">
        <f>#REF!</f>
        <v>#REF!</v>
      </c>
    </row>
    <row r="2089" spans="1:20" x14ac:dyDescent="0.3">
      <c r="A2089" s="35" t="str">
        <f>Data!A2086</f>
        <v>NISSAN LEAF 299-1018</v>
      </c>
      <c r="B2089" s="36">
        <f t="shared" si="32"/>
        <v>46087.392127187501</v>
      </c>
      <c r="C2089" s="37" t="str">
        <f>IF(Data!J2086="GpsRecord", CONCATENATE($U$3,": ",Data!M2086,", ",Data!L2086), CONCATENATE(Data!AB2086, " ", Data!AH2086))</f>
        <v>Aceleración de lado a lado 0.190999994886822</v>
      </c>
      <c r="D2089" s="38" t="str">
        <f>IF(Data!O2086=TRUE(), "Yes", "No")</f>
        <v>No</v>
      </c>
      <c r="E2089" s="38" t="str">
        <f>IF(Data!J2086="EngineStatusRecord","Engine",IF(Data!J2086="GpsRecord", "GPS", IF(Data!J2086="EngineFaultRecord", "Fault", IF(Data!J2086="DriverChange","Driver",IF(Data!J2086="CustomRecord","Custom","Debug")))))</f>
        <v>Engine</v>
      </c>
      <c r="F2089" s="39" t="str">
        <f>IF(Data!Y2086=TRUE(), "Yes", "No")</f>
        <v>No</v>
      </c>
      <c r="G2089" s="40">
        <f>Data!AK2086</f>
        <v>0</v>
      </c>
      <c r="H2089" s="35" t="str">
        <f>Data!AB2086</f>
        <v>Aceleración de lado a lado</v>
      </c>
      <c r="I2089" s="35">
        <f>Data!AD2086</f>
        <v>0</v>
      </c>
      <c r="J2089" s="35">
        <f>Data!AF2086</f>
        <v>0</v>
      </c>
      <c r="K2089" s="35" t="str">
        <f>CONCATENATE(Data!AH2086, " ", Data!AI2086)</f>
        <v>0.190999994886822 g-force</v>
      </c>
      <c r="L2089" s="35" t="str">
        <f>Data!C2086</f>
        <v>Vehicle, Battery Electric Vehicle</v>
      </c>
      <c r="M2089" s="35">
        <f>Data!H2086</f>
        <v>0</v>
      </c>
      <c r="N2089" s="41">
        <f>Data!I2086</f>
        <v>46087.392127187501</v>
      </c>
      <c r="O2089" s="35">
        <f>Data!L2086</f>
        <v>0</v>
      </c>
      <c r="P2089" s="35">
        <f>Data!M2086</f>
        <v>0</v>
      </c>
      <c r="Q2089" s="35" t="str">
        <f>IF(Data!N2086=0,"",Data!N2086)</f>
        <v/>
      </c>
      <c r="R2089" s="35">
        <f>Data!K2086</f>
        <v>0</v>
      </c>
      <c r="S2089" s="35" t="str">
        <f>IF(Data!X2086=TRUE(), "Yes", "No")</f>
        <v>No</v>
      </c>
      <c r="T2089" s="40" t="e">
        <f>#REF!</f>
        <v>#REF!</v>
      </c>
    </row>
    <row r="2090" spans="1:20" x14ac:dyDescent="0.3">
      <c r="A2090" s="35" t="str">
        <f>Data!A2087</f>
        <v>NISSAN LEAF 299-1018</v>
      </c>
      <c r="B2090" s="36">
        <f t="shared" si="32"/>
        <v>46087.392127187501</v>
      </c>
      <c r="C2090" s="37" t="str">
        <f>IF(Data!J2087="GpsRecord", CONCATENATE($U$3,": ",Data!M2087,", ",Data!L2087), CONCATENATE(Data!AB2087, " ", Data!AH2087))</f>
        <v>Aceleración hacia arriba o hacia abajo 0.996000061106857</v>
      </c>
      <c r="D2090" s="38" t="str">
        <f>IF(Data!O2087=TRUE(), "Yes", "No")</f>
        <v>No</v>
      </c>
      <c r="E2090" s="38" t="str">
        <f>IF(Data!J2087="EngineStatusRecord","Engine",IF(Data!J2087="GpsRecord", "GPS", IF(Data!J2087="EngineFaultRecord", "Fault", IF(Data!J2087="DriverChange","Driver",IF(Data!J2087="CustomRecord","Custom","Debug")))))</f>
        <v>Engine</v>
      </c>
      <c r="F2090" s="39" t="str">
        <f>IF(Data!Y2087=TRUE(), "Yes", "No")</f>
        <v>No</v>
      </c>
      <c r="G2090" s="40">
        <f>Data!AK2087</f>
        <v>0</v>
      </c>
      <c r="H2090" s="35" t="str">
        <f>Data!AB2087</f>
        <v>Aceleración hacia arriba o hacia abajo</v>
      </c>
      <c r="I2090" s="35">
        <f>Data!AD2087</f>
        <v>0</v>
      </c>
      <c r="J2090" s="35">
        <f>Data!AF2087</f>
        <v>0</v>
      </c>
      <c r="K2090" s="35" t="str">
        <f>CONCATENATE(Data!AH2087, " ", Data!AI2087)</f>
        <v>0.996000061106857 g-force</v>
      </c>
      <c r="L2090" s="35" t="str">
        <f>Data!C2087</f>
        <v>Vehicle, Battery Electric Vehicle</v>
      </c>
      <c r="M2090" s="35">
        <f>Data!H2087</f>
        <v>0</v>
      </c>
      <c r="N2090" s="41">
        <f>Data!I2087</f>
        <v>46087.392127187501</v>
      </c>
      <c r="O2090" s="35">
        <f>Data!L2087</f>
        <v>0</v>
      </c>
      <c r="P2090" s="35">
        <f>Data!M2087</f>
        <v>0</v>
      </c>
      <c r="Q2090" s="35" t="str">
        <f>IF(Data!N2087=0,"",Data!N2087)</f>
        <v/>
      </c>
      <c r="R2090" s="35">
        <f>Data!K2087</f>
        <v>0</v>
      </c>
      <c r="S2090" s="35" t="str">
        <f>IF(Data!X2087=TRUE(), "Yes", "No")</f>
        <v>No</v>
      </c>
      <c r="T2090" s="40" t="e">
        <f>#REF!</f>
        <v>#REF!</v>
      </c>
    </row>
    <row r="2091" spans="1:20" x14ac:dyDescent="0.3">
      <c r="A2091" s="35" t="str">
        <f>Data!A2088</f>
        <v>NISSAN LEAF 299-1018</v>
      </c>
      <c r="B2091" s="36">
        <f t="shared" si="32"/>
        <v>46087.392133657406</v>
      </c>
      <c r="C2091" s="37" t="str">
        <f>IF(Data!J2088="GpsRecord", CONCATENATE($U$3,": ",Data!M2088,", ",Data!L2088), CONCATENATE(Data!AB2088, " ", Data!AH2088))</f>
        <v>Energía de la batería del vehículo eléctrico -23645</v>
      </c>
      <c r="D2091" s="38" t="str">
        <f>IF(Data!O2088=TRUE(), "Yes", "No")</f>
        <v>No</v>
      </c>
      <c r="E2091" s="38" t="str">
        <f>IF(Data!J2088="EngineStatusRecord","Engine",IF(Data!J2088="GpsRecord", "GPS", IF(Data!J2088="EngineFaultRecord", "Fault", IF(Data!J2088="DriverChange","Driver",IF(Data!J2088="CustomRecord","Custom","Debug")))))</f>
        <v>Engine</v>
      </c>
      <c r="F2091" s="39" t="str">
        <f>IF(Data!Y2088=TRUE(), "Yes", "No")</f>
        <v>No</v>
      </c>
      <c r="G2091" s="40">
        <f>Data!AK2088</f>
        <v>0</v>
      </c>
      <c r="H2091" s="35" t="str">
        <f>Data!AB2088</f>
        <v>Energía de la batería del vehículo eléctrico</v>
      </c>
      <c r="I2091" s="35">
        <f>Data!AD2088</f>
        <v>0</v>
      </c>
      <c r="J2091" s="35">
        <f>Data!AF2088</f>
        <v>0</v>
      </c>
      <c r="K2091" s="35" t="str">
        <f>CONCATENATE(Data!AH2088, " ", Data!AI2088)</f>
        <v>-23645 W</v>
      </c>
      <c r="L2091" s="35" t="str">
        <f>Data!C2088</f>
        <v>Vehicle, Battery Electric Vehicle</v>
      </c>
      <c r="M2091" s="35">
        <f>Data!H2088</f>
        <v>0</v>
      </c>
      <c r="N2091" s="41">
        <f>Data!I2088</f>
        <v>46087.392133657406</v>
      </c>
      <c r="O2091" s="35">
        <f>Data!L2088</f>
        <v>0</v>
      </c>
      <c r="P2091" s="35">
        <f>Data!M2088</f>
        <v>0</v>
      </c>
      <c r="Q2091" s="35" t="str">
        <f>IF(Data!N2088=0,"",Data!N2088)</f>
        <v/>
      </c>
      <c r="R2091" s="35">
        <f>Data!K2088</f>
        <v>0</v>
      </c>
      <c r="S2091" s="35" t="str">
        <f>IF(Data!X2088=TRUE(), "Yes", "No")</f>
        <v>No</v>
      </c>
      <c r="T2091" s="40" t="e">
        <f>#REF!</f>
        <v>#REF!</v>
      </c>
    </row>
    <row r="2092" spans="1:20" x14ac:dyDescent="0.3">
      <c r="A2092" s="35" t="str">
        <f>Data!A2089</f>
        <v>NISSAN LEAF 299-1018</v>
      </c>
      <c r="B2092" s="36">
        <f t="shared" si="32"/>
        <v>46087.392141064818</v>
      </c>
      <c r="C2092" s="37" t="str">
        <f>IF(Data!J2089="GpsRecord", CONCATENATE($U$3,": ",Data!M2089,", ",Data!L2089), CONCATENATE(Data!AB2089, " ", Data!AH2089))</f>
        <v>Aceleración de lado a lado 0.239999999981659</v>
      </c>
      <c r="D2092" s="38" t="str">
        <f>IF(Data!O2089=TRUE(), "Yes", "No")</f>
        <v>No</v>
      </c>
      <c r="E2092" s="38" t="str">
        <f>IF(Data!J2089="EngineStatusRecord","Engine",IF(Data!J2089="GpsRecord", "GPS", IF(Data!J2089="EngineFaultRecord", "Fault", IF(Data!J2089="DriverChange","Driver",IF(Data!J2089="CustomRecord","Custom","Debug")))))</f>
        <v>Engine</v>
      </c>
      <c r="F2092" s="39" t="str">
        <f>IF(Data!Y2089=TRUE(), "Yes", "No")</f>
        <v>No</v>
      </c>
      <c r="G2092" s="40">
        <f>Data!AK2089</f>
        <v>0</v>
      </c>
      <c r="H2092" s="35" t="str">
        <f>Data!AB2089</f>
        <v>Aceleración de lado a lado</v>
      </c>
      <c r="I2092" s="35">
        <f>Data!AD2089</f>
        <v>0</v>
      </c>
      <c r="J2092" s="35">
        <f>Data!AF2089</f>
        <v>0</v>
      </c>
      <c r="K2092" s="35" t="str">
        <f>CONCATENATE(Data!AH2089, " ", Data!AI2089)</f>
        <v>0.239999999981659 g-force</v>
      </c>
      <c r="L2092" s="35" t="str">
        <f>Data!C2089</f>
        <v>Vehicle, Battery Electric Vehicle</v>
      </c>
      <c r="M2092" s="35">
        <f>Data!H2089</f>
        <v>0</v>
      </c>
      <c r="N2092" s="41">
        <f>Data!I2089</f>
        <v>46087.392141064818</v>
      </c>
      <c r="O2092" s="35">
        <f>Data!L2089</f>
        <v>0</v>
      </c>
      <c r="P2092" s="35">
        <f>Data!M2089</f>
        <v>0</v>
      </c>
      <c r="Q2092" s="35" t="str">
        <f>IF(Data!N2089=0,"",Data!N2089)</f>
        <v/>
      </c>
      <c r="R2092" s="35">
        <f>Data!K2089</f>
        <v>0</v>
      </c>
      <c r="S2092" s="35" t="str">
        <f>IF(Data!X2089=TRUE(), "Yes", "No")</f>
        <v>No</v>
      </c>
      <c r="T2092" s="40" t="e">
        <f>#REF!</f>
        <v>#REF!</v>
      </c>
    </row>
    <row r="2093" spans="1:20" x14ac:dyDescent="0.3">
      <c r="A2093" s="35" t="str">
        <f>Data!A2090</f>
        <v>NISSAN LEAF 299-1018</v>
      </c>
      <c r="B2093" s="36">
        <f t="shared" si="32"/>
        <v>46087.392141064818</v>
      </c>
      <c r="C2093" s="37" t="str">
        <f>IF(Data!J2090="GpsRecord", CONCATENATE($U$3,": ",Data!M2090,", ",Data!L2090), CONCATENATE(Data!AB2090, " ", Data!AH2090))</f>
        <v>Aceleración hacia arriba o hacia abajo 0.952000020321571</v>
      </c>
      <c r="D2093" s="38" t="str">
        <f>IF(Data!O2090=TRUE(), "Yes", "No")</f>
        <v>No</v>
      </c>
      <c r="E2093" s="38" t="str">
        <f>IF(Data!J2090="EngineStatusRecord","Engine",IF(Data!J2090="GpsRecord", "GPS", IF(Data!J2090="EngineFaultRecord", "Fault", IF(Data!J2090="DriverChange","Driver",IF(Data!J2090="CustomRecord","Custom","Debug")))))</f>
        <v>Engine</v>
      </c>
      <c r="F2093" s="39" t="str">
        <f>IF(Data!Y2090=TRUE(), "Yes", "No")</f>
        <v>No</v>
      </c>
      <c r="G2093" s="40">
        <f>Data!AK2090</f>
        <v>0</v>
      </c>
      <c r="H2093" s="35" t="str">
        <f>Data!AB2090</f>
        <v>Aceleración hacia arriba o hacia abajo</v>
      </c>
      <c r="I2093" s="35">
        <f>Data!AD2090</f>
        <v>0</v>
      </c>
      <c r="J2093" s="35">
        <f>Data!AF2090</f>
        <v>0</v>
      </c>
      <c r="K2093" s="35" t="str">
        <f>CONCATENATE(Data!AH2090, " ", Data!AI2090)</f>
        <v>0.952000020321571 g-force</v>
      </c>
      <c r="L2093" s="35" t="str">
        <f>Data!C2090</f>
        <v>Vehicle, Battery Electric Vehicle</v>
      </c>
      <c r="M2093" s="35">
        <f>Data!H2090</f>
        <v>0</v>
      </c>
      <c r="N2093" s="41">
        <f>Data!I2090</f>
        <v>46087.392141064818</v>
      </c>
      <c r="O2093" s="35">
        <f>Data!L2090</f>
        <v>0</v>
      </c>
      <c r="P2093" s="35">
        <f>Data!M2090</f>
        <v>0</v>
      </c>
      <c r="Q2093" s="35" t="str">
        <f>IF(Data!N2090=0,"",Data!N2090)</f>
        <v/>
      </c>
      <c r="R2093" s="35">
        <f>Data!K2090</f>
        <v>0</v>
      </c>
      <c r="S2093" s="35" t="str">
        <f>IF(Data!X2090=TRUE(), "Yes", "No")</f>
        <v>No</v>
      </c>
      <c r="T2093" s="40" t="e">
        <f>#REF!</f>
        <v>#REF!</v>
      </c>
    </row>
    <row r="2094" spans="1:20" x14ac:dyDescent="0.3">
      <c r="A2094" s="35" t="str">
        <f>Data!A2091</f>
        <v>NISSAN LEAF 299-1018</v>
      </c>
      <c r="B2094" s="36">
        <f t="shared" si="32"/>
        <v>46087.392141203702</v>
      </c>
      <c r="C2094" s="37" t="str">
        <f>IF(Data!J2091="GpsRecord", CONCATENATE($U$3,": ",Data!M2091,", ",Data!L2091), CONCATENATE(Data!AB2091, " ", Data!AH2091))</f>
        <v>Aceleración de lado a lado 0</v>
      </c>
      <c r="D2094" s="38" t="str">
        <f>IF(Data!O2091=TRUE(), "Yes", "No")</f>
        <v>No</v>
      </c>
      <c r="E2094" s="38" t="str">
        <f>IF(Data!J2091="EngineStatusRecord","Engine",IF(Data!J2091="GpsRecord", "GPS", IF(Data!J2091="EngineFaultRecord", "Fault", IF(Data!J2091="DriverChange","Driver",IF(Data!J2091="CustomRecord","Custom","Debug")))))</f>
        <v>Engine</v>
      </c>
      <c r="F2094" s="39" t="str">
        <f>IF(Data!Y2091=TRUE(), "Yes", "No")</f>
        <v>No</v>
      </c>
      <c r="G2094" s="40">
        <f>Data!AK2091</f>
        <v>0</v>
      </c>
      <c r="H2094" s="35" t="str">
        <f>Data!AB2091</f>
        <v>Aceleración de lado a lado</v>
      </c>
      <c r="I2094" s="35">
        <f>Data!AD2091</f>
        <v>0</v>
      </c>
      <c r="J2094" s="35">
        <f>Data!AF2091</f>
        <v>0</v>
      </c>
      <c r="K2094" s="35" t="str">
        <f>CONCATENATE(Data!AH2091, " ", Data!AI2091)</f>
        <v>0 g-force</v>
      </c>
      <c r="L2094" s="35" t="str">
        <f>Data!C2091</f>
        <v>Vehicle, Battery Electric Vehicle</v>
      </c>
      <c r="M2094" s="35">
        <f>Data!H2091</f>
        <v>0</v>
      </c>
      <c r="N2094" s="41">
        <f>Data!I2091</f>
        <v>46087.392141203702</v>
      </c>
      <c r="O2094" s="35">
        <f>Data!L2091</f>
        <v>0</v>
      </c>
      <c r="P2094" s="35">
        <f>Data!M2091</f>
        <v>0</v>
      </c>
      <c r="Q2094" s="35" t="str">
        <f>IF(Data!N2091=0,"",Data!N2091)</f>
        <v/>
      </c>
      <c r="R2094" s="35">
        <f>Data!K2091</f>
        <v>0</v>
      </c>
      <c r="S2094" s="35" t="str">
        <f>IF(Data!X2091=TRUE(), "Yes", "No")</f>
        <v>No</v>
      </c>
      <c r="T2094" s="40" t="e">
        <f>#REF!</f>
        <v>#REF!</v>
      </c>
    </row>
    <row r="2095" spans="1:20" x14ac:dyDescent="0.3">
      <c r="A2095" s="35" t="str">
        <f>Data!A2092</f>
        <v>NISSAN LEAF 299-1018</v>
      </c>
      <c r="B2095" s="36">
        <f t="shared" si="32"/>
        <v>46087.392141203702</v>
      </c>
      <c r="C2095" s="37" t="str">
        <f>IF(Data!J2092="GpsRecord", CONCATENATE($U$3,": ",Data!M2092,", ",Data!L2092), CONCATENATE(Data!AB2092, " ", Data!AH2092))</f>
        <v>Aceleración hacia arriba o hacia abajo 0.963000005024987</v>
      </c>
      <c r="D2095" s="38" t="str">
        <f>IF(Data!O2092=TRUE(), "Yes", "No")</f>
        <v>No</v>
      </c>
      <c r="E2095" s="38" t="str">
        <f>IF(Data!J2092="EngineStatusRecord","Engine",IF(Data!J2092="GpsRecord", "GPS", IF(Data!J2092="EngineFaultRecord", "Fault", IF(Data!J2092="DriverChange","Driver",IF(Data!J2092="CustomRecord","Custom","Debug")))))</f>
        <v>Engine</v>
      </c>
      <c r="F2095" s="39" t="str">
        <f>IF(Data!Y2092=TRUE(), "Yes", "No")</f>
        <v>No</v>
      </c>
      <c r="G2095" s="40">
        <f>Data!AK2092</f>
        <v>0</v>
      </c>
      <c r="H2095" s="35" t="str">
        <f>Data!AB2092</f>
        <v>Aceleración hacia arriba o hacia abajo</v>
      </c>
      <c r="I2095" s="35">
        <f>Data!AD2092</f>
        <v>0</v>
      </c>
      <c r="J2095" s="35">
        <f>Data!AF2092</f>
        <v>0</v>
      </c>
      <c r="K2095" s="35" t="str">
        <f>CONCATENATE(Data!AH2092, " ", Data!AI2092)</f>
        <v>0.963000005024987 g-force</v>
      </c>
      <c r="L2095" s="35" t="str">
        <f>Data!C2092</f>
        <v>Vehicle, Battery Electric Vehicle</v>
      </c>
      <c r="M2095" s="35">
        <f>Data!H2092</f>
        <v>0</v>
      </c>
      <c r="N2095" s="41">
        <f>Data!I2092</f>
        <v>46087.392141203702</v>
      </c>
      <c r="O2095" s="35">
        <f>Data!L2092</f>
        <v>0</v>
      </c>
      <c r="P2095" s="35">
        <f>Data!M2092</f>
        <v>0</v>
      </c>
      <c r="Q2095" s="35" t="str">
        <f>IF(Data!N2092=0,"",Data!N2092)</f>
        <v/>
      </c>
      <c r="R2095" s="35">
        <f>Data!K2092</f>
        <v>0</v>
      </c>
      <c r="S2095" s="35" t="str">
        <f>IF(Data!X2092=TRUE(), "Yes", "No")</f>
        <v>No</v>
      </c>
      <c r="T2095" s="40" t="e">
        <f>#REF!</f>
        <v>#REF!</v>
      </c>
    </row>
    <row r="2096" spans="1:20" x14ac:dyDescent="0.3">
      <c r="A2096" s="35" t="str">
        <f>Data!A2093</f>
        <v>NISSAN LEAF 299-1018</v>
      </c>
      <c r="B2096" s="36">
        <f t="shared" si="32"/>
        <v>46087.392152777778</v>
      </c>
      <c r="C2096" s="37" t="str">
        <f>IF(Data!J2093="GpsRecord", CONCATENATE($U$3,": ",Data!M2093,", ",Data!L2093), CONCATENATE(Data!AB2093, " ", Data!AH2093))</f>
        <v xml:space="preserve"> </v>
      </c>
      <c r="D2096" s="38" t="str">
        <f>IF(Data!O2093=TRUE(), "Yes", "No")</f>
        <v>No</v>
      </c>
      <c r="E2096" s="38" t="str">
        <f>IF(Data!J2093="EngineStatusRecord","Engine",IF(Data!J2093="GpsRecord", "GPS", IF(Data!J2093="EngineFaultRecord", "Fault", IF(Data!J2093="DriverChange","Driver",IF(Data!J2093="CustomRecord","Custom","Debug")))))</f>
        <v>Debug</v>
      </c>
      <c r="F2096" s="39" t="str">
        <f>IF(Data!Y2093=TRUE(), "Yes", "No")</f>
        <v>No</v>
      </c>
      <c r="G2096" s="40" t="str">
        <f>Data!AK2093</f>
        <v>42-69-B2-FF-08-00-00-00-00-00-00-00-00-00-00</v>
      </c>
      <c r="H2096" s="35">
        <f>Data!AB2093</f>
        <v>0</v>
      </c>
      <c r="I2096" s="35">
        <f>Data!AD2093</f>
        <v>0</v>
      </c>
      <c r="J2096" s="35">
        <f>Data!AF2093</f>
        <v>0</v>
      </c>
      <c r="K2096" s="35" t="str">
        <f>CONCATENATE(Data!AH2093, " ", Data!AI2093)</f>
        <v xml:space="preserve"> </v>
      </c>
      <c r="L2096" s="35" t="str">
        <f>Data!C2093</f>
        <v>Vehicle, Battery Electric Vehicle</v>
      </c>
      <c r="M2096" s="35">
        <f>Data!H2093</f>
        <v>0</v>
      </c>
      <c r="N2096" s="41">
        <f>Data!I2093</f>
        <v>46087.392152777778</v>
      </c>
      <c r="O2096" s="35">
        <f>Data!L2093</f>
        <v>0</v>
      </c>
      <c r="P2096" s="35">
        <f>Data!M2093</f>
        <v>0</v>
      </c>
      <c r="Q2096" s="35" t="str">
        <f>IF(Data!N2093=0,"",Data!N2093)</f>
        <v>50333</v>
      </c>
      <c r="R2096" s="35">
        <f>Data!K2093</f>
        <v>0</v>
      </c>
      <c r="S2096" s="35" t="str">
        <f>IF(Data!X2093=TRUE(), "Yes", "No")</f>
        <v>No</v>
      </c>
      <c r="T2096" s="40" t="e">
        <f>#REF!</f>
        <v>#REF!</v>
      </c>
    </row>
    <row r="2097" spans="1:20" x14ac:dyDescent="0.3">
      <c r="A2097" s="35" t="str">
        <f>Data!A2094</f>
        <v>NISSAN LEAF 299-1018</v>
      </c>
      <c r="B2097" s="36">
        <f t="shared" si="32"/>
        <v>46087.392152962966</v>
      </c>
      <c r="C2097" s="37" t="str">
        <f>IF(Data!J2094="GpsRecord", CONCATENATE($U$3,": ",Data!M2094,", ",Data!L2094), CONCATENATE(Data!AB2094, " ", Data!AH2094))</f>
        <v xml:space="preserve"> </v>
      </c>
      <c r="D2097" s="38" t="str">
        <f>IF(Data!O2094=TRUE(), "Yes", "No")</f>
        <v>No</v>
      </c>
      <c r="E2097" s="38" t="str">
        <f>IF(Data!J2094="EngineStatusRecord","Engine",IF(Data!J2094="GpsRecord", "GPS", IF(Data!J2094="EngineFaultRecord", "Fault", IF(Data!J2094="DriverChange","Driver",IF(Data!J2094="CustomRecord","Custom","Debug")))))</f>
        <v>Debug</v>
      </c>
      <c r="F2097" s="39" t="str">
        <f>IF(Data!Y2094=TRUE(), "Yes", "No")</f>
        <v>No</v>
      </c>
      <c r="G2097" s="40" t="str">
        <f>Data!AK2094</f>
        <v>40-92-EF-FF-8E-F0-16-00-E6-8B-0D-00-00-00-00</v>
      </c>
      <c r="H2097" s="35">
        <f>Data!AB2094</f>
        <v>0</v>
      </c>
      <c r="I2097" s="35">
        <f>Data!AD2094</f>
        <v>0</v>
      </c>
      <c r="J2097" s="35">
        <f>Data!AF2094</f>
        <v>0</v>
      </c>
      <c r="K2097" s="35" t="str">
        <f>CONCATENATE(Data!AH2094, " ", Data!AI2094)</f>
        <v xml:space="preserve"> </v>
      </c>
      <c r="L2097" s="35" t="str">
        <f>Data!C2094</f>
        <v>Vehicle, Battery Electric Vehicle</v>
      </c>
      <c r="M2097" s="35">
        <f>Data!H2094</f>
        <v>0</v>
      </c>
      <c r="N2097" s="41">
        <f>Data!I2094</f>
        <v>46087.392152962966</v>
      </c>
      <c r="O2097" s="35">
        <f>Data!L2094</f>
        <v>0</v>
      </c>
      <c r="P2097" s="35">
        <f>Data!M2094</f>
        <v>0</v>
      </c>
      <c r="Q2097" s="35" t="str">
        <f>IF(Data!N2094=0,"",Data!N2094)</f>
        <v>61927</v>
      </c>
      <c r="R2097" s="35">
        <f>Data!K2094</f>
        <v>0</v>
      </c>
      <c r="S2097" s="35" t="str">
        <f>IF(Data!X2094=TRUE(), "Yes", "No")</f>
        <v>No</v>
      </c>
      <c r="T2097" s="40" t="e">
        <f>#REF!</f>
        <v>#REF!</v>
      </c>
    </row>
    <row r="2098" spans="1:20" x14ac:dyDescent="0.3">
      <c r="A2098" s="35" t="str">
        <f>Data!A2095</f>
        <v>NISSAN LEAF 299-1018</v>
      </c>
      <c r="B2098" s="36">
        <f t="shared" si="32"/>
        <v>46087.392162673612</v>
      </c>
      <c r="C2098" s="37" t="str">
        <f>IF(Data!J2095="GpsRecord", CONCATENATE($U$3,": ",Data!M2095,", ",Data!L2095), CONCATENATE(Data!AB2095, " ", Data!AH2095))</f>
        <v>Aceleración hacia delante o frenado 0</v>
      </c>
      <c r="D2098" s="38" t="str">
        <f>IF(Data!O2095=TRUE(), "Yes", "No")</f>
        <v>No</v>
      </c>
      <c r="E2098" s="38" t="str">
        <f>IF(Data!J2095="EngineStatusRecord","Engine",IF(Data!J2095="GpsRecord", "GPS", IF(Data!J2095="EngineFaultRecord", "Fault", IF(Data!J2095="DriverChange","Driver",IF(Data!J2095="CustomRecord","Custom","Debug")))))</f>
        <v>Engine</v>
      </c>
      <c r="F2098" s="39" t="str">
        <f>IF(Data!Y2095=TRUE(), "Yes", "No")</f>
        <v>No</v>
      </c>
      <c r="G2098" s="40">
        <f>Data!AK2095</f>
        <v>0</v>
      </c>
      <c r="H2098" s="35" t="str">
        <f>Data!AB2095</f>
        <v>Aceleración hacia delante o frenado</v>
      </c>
      <c r="I2098" s="35">
        <f>Data!AD2095</f>
        <v>0</v>
      </c>
      <c r="J2098" s="35">
        <f>Data!AF2095</f>
        <v>0</v>
      </c>
      <c r="K2098" s="35" t="str">
        <f>CONCATENATE(Data!AH2095, " ", Data!AI2095)</f>
        <v>0 g-force</v>
      </c>
      <c r="L2098" s="35" t="str">
        <f>Data!C2095</f>
        <v>Vehicle, Battery Electric Vehicle</v>
      </c>
      <c r="M2098" s="35">
        <f>Data!H2095</f>
        <v>0</v>
      </c>
      <c r="N2098" s="41">
        <f>Data!I2095</f>
        <v>46087.392162673612</v>
      </c>
      <c r="O2098" s="35">
        <f>Data!L2095</f>
        <v>0</v>
      </c>
      <c r="P2098" s="35">
        <f>Data!M2095</f>
        <v>0</v>
      </c>
      <c r="Q2098" s="35" t="str">
        <f>IF(Data!N2095=0,"",Data!N2095)</f>
        <v/>
      </c>
      <c r="R2098" s="35">
        <f>Data!K2095</f>
        <v>0</v>
      </c>
      <c r="S2098" s="35" t="str">
        <f>IF(Data!X2095=TRUE(), "Yes", "No")</f>
        <v>No</v>
      </c>
      <c r="T2098" s="40" t="e">
        <f>#REF!</f>
        <v>#REF!</v>
      </c>
    </row>
    <row r="2099" spans="1:20" x14ac:dyDescent="0.3">
      <c r="A2099" s="35" t="str">
        <f>Data!A2096</f>
        <v>NISSAN LEAF 299-1018</v>
      </c>
      <c r="B2099" s="36">
        <f t="shared" si="32"/>
        <v>46087.392162673612</v>
      </c>
      <c r="C2099" s="37" t="str">
        <f>IF(Data!J2096="GpsRecord", CONCATENATE($U$3,": ",Data!M2096,", ",Data!L2096), CONCATENATE(Data!AB2096, " ", Data!AH2096))</f>
        <v>Aceleración de lado a lado 0</v>
      </c>
      <c r="D2099" s="38" t="str">
        <f>IF(Data!O2096=TRUE(), "Yes", "No")</f>
        <v>No</v>
      </c>
      <c r="E2099" s="38" t="str">
        <f>IF(Data!J2096="EngineStatusRecord","Engine",IF(Data!J2096="GpsRecord", "GPS", IF(Data!J2096="EngineFaultRecord", "Fault", IF(Data!J2096="DriverChange","Driver",IF(Data!J2096="CustomRecord","Custom","Debug")))))</f>
        <v>Engine</v>
      </c>
      <c r="F2099" s="39" t="str">
        <f>IF(Data!Y2096=TRUE(), "Yes", "No")</f>
        <v>No</v>
      </c>
      <c r="G2099" s="40">
        <f>Data!AK2096</f>
        <v>0</v>
      </c>
      <c r="H2099" s="35" t="str">
        <f>Data!AB2096</f>
        <v>Aceleración de lado a lado</v>
      </c>
      <c r="I2099" s="35">
        <f>Data!AD2096</f>
        <v>0</v>
      </c>
      <c r="J2099" s="35">
        <f>Data!AF2096</f>
        <v>0</v>
      </c>
      <c r="K2099" s="35" t="str">
        <f>CONCATENATE(Data!AH2096, " ", Data!AI2096)</f>
        <v>0 g-force</v>
      </c>
      <c r="L2099" s="35" t="str">
        <f>Data!C2096</f>
        <v>Vehicle, Battery Electric Vehicle</v>
      </c>
      <c r="M2099" s="35">
        <f>Data!H2096</f>
        <v>0</v>
      </c>
      <c r="N2099" s="41">
        <f>Data!I2096</f>
        <v>46087.392162673612</v>
      </c>
      <c r="O2099" s="35">
        <f>Data!L2096</f>
        <v>0</v>
      </c>
      <c r="P2099" s="35">
        <f>Data!M2096</f>
        <v>0</v>
      </c>
      <c r="Q2099" s="35" t="str">
        <f>IF(Data!N2096=0,"",Data!N2096)</f>
        <v/>
      </c>
      <c r="R2099" s="35">
        <f>Data!K2096</f>
        <v>0</v>
      </c>
      <c r="S2099" s="35" t="str">
        <f>IF(Data!X2096=TRUE(), "Yes", "No")</f>
        <v>No</v>
      </c>
      <c r="T2099" s="40" t="e">
        <f>#REF!</f>
        <v>#REF!</v>
      </c>
    </row>
    <row r="2100" spans="1:20" x14ac:dyDescent="0.3">
      <c r="A2100" s="35" t="str">
        <f>Data!A2097</f>
        <v>NISSAN LEAF 299-1018</v>
      </c>
      <c r="B2100" s="36">
        <f t="shared" si="32"/>
        <v>46087.392162673612</v>
      </c>
      <c r="C2100" s="37" t="str">
        <f>IF(Data!J2097="GpsRecord", CONCATENATE($U$3,": ",Data!M2097,", ",Data!L2097), CONCATENATE(Data!AB2097, " ", Data!AH2097))</f>
        <v>Aceleración hacia arriba o hacia abajo 0.956999994828284</v>
      </c>
      <c r="D2100" s="38" t="str">
        <f>IF(Data!O2097=TRUE(), "Yes", "No")</f>
        <v>No</v>
      </c>
      <c r="E2100" s="38" t="str">
        <f>IF(Data!J2097="EngineStatusRecord","Engine",IF(Data!J2097="GpsRecord", "GPS", IF(Data!J2097="EngineFaultRecord", "Fault", IF(Data!J2097="DriverChange","Driver",IF(Data!J2097="CustomRecord","Custom","Debug")))))</f>
        <v>Engine</v>
      </c>
      <c r="F2100" s="39" t="str">
        <f>IF(Data!Y2097=TRUE(), "Yes", "No")</f>
        <v>No</v>
      </c>
      <c r="G2100" s="40">
        <f>Data!AK2097</f>
        <v>0</v>
      </c>
      <c r="H2100" s="35" t="str">
        <f>Data!AB2097</f>
        <v>Aceleración hacia arriba o hacia abajo</v>
      </c>
      <c r="I2100" s="35">
        <f>Data!AD2097</f>
        <v>0</v>
      </c>
      <c r="J2100" s="35">
        <f>Data!AF2097</f>
        <v>0</v>
      </c>
      <c r="K2100" s="35" t="str">
        <f>CONCATENATE(Data!AH2097, " ", Data!AI2097)</f>
        <v>0.956999994828284 g-force</v>
      </c>
      <c r="L2100" s="35" t="str">
        <f>Data!C2097</f>
        <v>Vehicle, Battery Electric Vehicle</v>
      </c>
      <c r="M2100" s="35">
        <f>Data!H2097</f>
        <v>0</v>
      </c>
      <c r="N2100" s="41">
        <f>Data!I2097</f>
        <v>46087.392162673612</v>
      </c>
      <c r="O2100" s="35">
        <f>Data!L2097</f>
        <v>0</v>
      </c>
      <c r="P2100" s="35">
        <f>Data!M2097</f>
        <v>0</v>
      </c>
      <c r="Q2100" s="35" t="str">
        <f>IF(Data!N2097=0,"",Data!N2097)</f>
        <v/>
      </c>
      <c r="R2100" s="35">
        <f>Data!K2097</f>
        <v>0</v>
      </c>
      <c r="S2100" s="35" t="str">
        <f>IF(Data!X2097=TRUE(), "Yes", "No")</f>
        <v>No</v>
      </c>
      <c r="T2100" s="40" t="e">
        <f>#REF!</f>
        <v>#REF!</v>
      </c>
    </row>
    <row r="2101" spans="1:20" x14ac:dyDescent="0.3">
      <c r="A2101" s="35" t="str">
        <f>Data!A2098</f>
        <v>NISSAN LEAF 299-1018</v>
      </c>
      <c r="B2101" s="36">
        <f t="shared" si="32"/>
        <v>46087.392164351855</v>
      </c>
      <c r="C2101" s="37" t="str">
        <f>IF(Data!J2098="GpsRecord", CONCATENATE($U$3,": ",Data!M2098,", ",Data!L2098), CONCATENATE(Data!AB2098, " ", Data!AH2098))</f>
        <v>Ubicación: 9.98494, -84.37096</v>
      </c>
      <c r="D2101" s="38" t="str">
        <f>IF(Data!O2098=TRUE(), "Yes", "No")</f>
        <v>Yes</v>
      </c>
      <c r="E2101" s="38" t="str">
        <f>IF(Data!J2098="EngineStatusRecord","Engine",IF(Data!J2098="GpsRecord", "GPS", IF(Data!J2098="EngineFaultRecord", "Fault", IF(Data!J2098="DriverChange","Driver",IF(Data!J2098="CustomRecord","Custom","Debug")))))</f>
        <v>GPS</v>
      </c>
      <c r="F2101" s="39" t="str">
        <f>IF(Data!Y2098=TRUE(), "Yes", "No")</f>
        <v>Yes</v>
      </c>
      <c r="G2101" s="40">
        <f>Data!AK2098</f>
        <v>0</v>
      </c>
      <c r="H2101" s="35">
        <f>Data!AB2098</f>
        <v>0</v>
      </c>
      <c r="I2101" s="35">
        <f>Data!AD2098</f>
        <v>0</v>
      </c>
      <c r="J2101" s="35">
        <f>Data!AF2098</f>
        <v>0</v>
      </c>
      <c r="K2101" s="35" t="str">
        <f>CONCATENATE(Data!AH2098, " ", Data!AI2098)</f>
        <v xml:space="preserve"> </v>
      </c>
      <c r="L2101" s="35" t="str">
        <f>Data!C2098</f>
        <v>Vehicle, Battery Electric Vehicle</v>
      </c>
      <c r="M2101" s="35">
        <f>Data!H2098</f>
        <v>0</v>
      </c>
      <c r="N2101" s="41">
        <f>Data!I2098</f>
        <v>46087.392164351855</v>
      </c>
      <c r="O2101" s="35">
        <f>Data!L2098</f>
        <v>-84.370959999999997</v>
      </c>
      <c r="P2101" s="35">
        <f>Data!M2098</f>
        <v>9.9849399999999999</v>
      </c>
      <c r="Q2101" s="35" t="str">
        <f>IF(Data!N2098=0,"",Data!N2098)</f>
        <v>CurveSpeedEstimateError</v>
      </c>
      <c r="R2101" s="35">
        <f>Data!K2098</f>
        <v>15</v>
      </c>
      <c r="S2101" s="35" t="str">
        <f>IF(Data!X2098=TRUE(), "Yes", "No")</f>
        <v>Yes</v>
      </c>
      <c r="T2101" s="40" t="e">
        <f>#REF!</f>
        <v>#REF!</v>
      </c>
    </row>
    <row r="2102" spans="1:20" x14ac:dyDescent="0.3">
      <c r="A2102" s="35" t="str">
        <f>Data!A2099</f>
        <v>NISSAN LEAF 299-1018</v>
      </c>
      <c r="B2102" s="36">
        <f t="shared" si="32"/>
        <v>46087.392164351855</v>
      </c>
      <c r="C2102" s="37" t="str">
        <f>IF(Data!J2099="GpsRecord", CONCATENATE($U$3,": ",Data!M2099,", ",Data!L2099), CONCATENATE(Data!AB2099, " ", Data!AH2099))</f>
        <v xml:space="preserve"> </v>
      </c>
      <c r="D2102" s="38" t="str">
        <f>IF(Data!O2099=TRUE(), "Yes", "No")</f>
        <v>No</v>
      </c>
      <c r="E2102" s="38" t="str">
        <f>IF(Data!J2099="EngineStatusRecord","Engine",IF(Data!J2099="GpsRecord", "GPS", IF(Data!J2099="EngineFaultRecord", "Fault", IF(Data!J2099="DriverChange","Driver",IF(Data!J2099="CustomRecord","Custom","Debug")))))</f>
        <v>Debug</v>
      </c>
      <c r="F2102" s="39" t="str">
        <f>IF(Data!Y2099=TRUE(), "Yes", "No")</f>
        <v>No</v>
      </c>
      <c r="G2102" s="40" t="str">
        <f>Data!AK2099</f>
        <v>54-9C-B0-FF-08-00-00-00-00-00-00-00-00-00-00</v>
      </c>
      <c r="H2102" s="35">
        <f>Data!AB2099</f>
        <v>0</v>
      </c>
      <c r="I2102" s="35">
        <f>Data!AD2099</f>
        <v>0</v>
      </c>
      <c r="J2102" s="35">
        <f>Data!AF2099</f>
        <v>0</v>
      </c>
      <c r="K2102" s="35" t="str">
        <f>CONCATENATE(Data!AH2099, " ", Data!AI2099)</f>
        <v xml:space="preserve"> </v>
      </c>
      <c r="L2102" s="35" t="str">
        <f>Data!C2099</f>
        <v>Vehicle, Battery Electric Vehicle</v>
      </c>
      <c r="M2102" s="35">
        <f>Data!H2099</f>
        <v>0</v>
      </c>
      <c r="N2102" s="41">
        <f>Data!I2099</f>
        <v>46087.392164351855</v>
      </c>
      <c r="O2102" s="35">
        <f>Data!L2099</f>
        <v>0</v>
      </c>
      <c r="P2102" s="35">
        <f>Data!M2099</f>
        <v>0</v>
      </c>
      <c r="Q2102" s="35" t="str">
        <f>IF(Data!N2099=0,"",Data!N2099)</f>
        <v>50333</v>
      </c>
      <c r="R2102" s="35">
        <f>Data!K2099</f>
        <v>0</v>
      </c>
      <c r="S2102" s="35" t="str">
        <f>IF(Data!X2099=TRUE(), "Yes", "No")</f>
        <v>No</v>
      </c>
      <c r="T2102" s="40" t="e">
        <f>#REF!</f>
        <v>#REF!</v>
      </c>
    </row>
    <row r="2103" spans="1:20" x14ac:dyDescent="0.3">
      <c r="A2103" s="35" t="str">
        <f>Data!A2100</f>
        <v>NISSAN LEAF 299-1018</v>
      </c>
      <c r="B2103" s="36">
        <f t="shared" si="32"/>
        <v>46087.392164351855</v>
      </c>
      <c r="C2103" s="37" t="str">
        <f>IF(Data!J2100="GpsRecord", CONCATENATE($U$3,": ",Data!M2100,", ",Data!L2100), CONCATENATE(Data!AB2100, " ", Data!AH2100))</f>
        <v xml:space="preserve"> </v>
      </c>
      <c r="D2103" s="38" t="str">
        <f>IF(Data!O2100=TRUE(), "Yes", "No")</f>
        <v>No</v>
      </c>
      <c r="E2103" s="38" t="str">
        <f>IF(Data!J2100="EngineStatusRecord","Engine",IF(Data!J2100="GpsRecord", "GPS", IF(Data!J2100="EngineFaultRecord", "Fault", IF(Data!J2100="DriverChange","Driver",IF(Data!J2100="CustomRecord","Custom","Debug")))))</f>
        <v>Debug</v>
      </c>
      <c r="F2103" s="39" t="str">
        <f>IF(Data!Y2100=TRUE(), "Yes", "No")</f>
        <v>No</v>
      </c>
      <c r="G2103" s="40" t="str">
        <f>Data!AK2100</f>
        <v>81-17-EF-FF-7E-DE-16-00-88-E9-0D-00-00-00-00</v>
      </c>
      <c r="H2103" s="35">
        <f>Data!AB2100</f>
        <v>0</v>
      </c>
      <c r="I2103" s="35">
        <f>Data!AD2100</f>
        <v>0</v>
      </c>
      <c r="J2103" s="35">
        <f>Data!AF2100</f>
        <v>0</v>
      </c>
      <c r="K2103" s="35" t="str">
        <f>CONCATENATE(Data!AH2100, " ", Data!AI2100)</f>
        <v xml:space="preserve"> </v>
      </c>
      <c r="L2103" s="35" t="str">
        <f>Data!C2100</f>
        <v>Vehicle, Battery Electric Vehicle</v>
      </c>
      <c r="M2103" s="35">
        <f>Data!H2100</f>
        <v>0</v>
      </c>
      <c r="N2103" s="41">
        <f>Data!I2100</f>
        <v>46087.392164351855</v>
      </c>
      <c r="O2103" s="35">
        <f>Data!L2100</f>
        <v>0</v>
      </c>
      <c r="P2103" s="35">
        <f>Data!M2100</f>
        <v>0</v>
      </c>
      <c r="Q2103" s="35" t="str">
        <f>IF(Data!N2100=0,"",Data!N2100)</f>
        <v>61927</v>
      </c>
      <c r="R2103" s="35">
        <f>Data!K2100</f>
        <v>0</v>
      </c>
      <c r="S2103" s="35" t="str">
        <f>IF(Data!X2100=TRUE(), "Yes", "No")</f>
        <v>No</v>
      </c>
      <c r="T2103" s="40" t="e">
        <f>#REF!</f>
        <v>#REF!</v>
      </c>
    </row>
    <row r="2104" spans="1:20" x14ac:dyDescent="0.3">
      <c r="A2104" s="35" t="str">
        <f>Data!A2101</f>
        <v>NISSAN LEAF 299-1018</v>
      </c>
      <c r="B2104" s="36">
        <f t="shared" si="32"/>
        <v>46087.392187500001</v>
      </c>
      <c r="C2104" s="37" t="str">
        <f>IF(Data!J2101="GpsRecord", CONCATENATE($U$3,": ",Data!M2101,", ",Data!L2101), CONCATENATE(Data!AB2101, " ", Data!AH2101))</f>
        <v>Ubicación: 9.98493, -84.37101</v>
      </c>
      <c r="D2104" s="38" t="str">
        <f>IF(Data!O2101=TRUE(), "Yes", "No")</f>
        <v>Yes</v>
      </c>
      <c r="E2104" s="38" t="str">
        <f>IF(Data!J2101="EngineStatusRecord","Engine",IF(Data!J2101="GpsRecord", "GPS", IF(Data!J2101="EngineFaultRecord", "Fault", IF(Data!J2101="DriverChange","Driver",IF(Data!J2101="CustomRecord","Custom","Debug")))))</f>
        <v>GPS</v>
      </c>
      <c r="F2104" s="39" t="str">
        <f>IF(Data!Y2101=TRUE(), "Yes", "No")</f>
        <v>Yes</v>
      </c>
      <c r="G2104" s="40">
        <f>Data!AK2101</f>
        <v>0</v>
      </c>
      <c r="H2104" s="35">
        <f>Data!AB2101</f>
        <v>0</v>
      </c>
      <c r="I2104" s="35">
        <f>Data!AD2101</f>
        <v>0</v>
      </c>
      <c r="J2104" s="35">
        <f>Data!AF2101</f>
        <v>0</v>
      </c>
      <c r="K2104" s="35" t="str">
        <f>CONCATENATE(Data!AH2101, " ", Data!AI2101)</f>
        <v xml:space="preserve"> </v>
      </c>
      <c r="L2104" s="35" t="str">
        <f>Data!C2101</f>
        <v>Vehicle, Battery Electric Vehicle</v>
      </c>
      <c r="M2104" s="35">
        <f>Data!H2101</f>
        <v>0</v>
      </c>
      <c r="N2104" s="41">
        <f>Data!I2101</f>
        <v>46087.392187500001</v>
      </c>
      <c r="O2104" s="35">
        <f>Data!L2101</f>
        <v>-84.371009999999998</v>
      </c>
      <c r="P2104" s="35">
        <f>Data!M2101</f>
        <v>9.9849300000000003</v>
      </c>
      <c r="Q2104" s="35" t="str">
        <f>IF(Data!N2101=0,"",Data!N2101)</f>
        <v>CurveOtherEvent</v>
      </c>
      <c r="R2104" s="35">
        <f>Data!K2101</f>
        <v>5</v>
      </c>
      <c r="S2104" s="35" t="str">
        <f>IF(Data!X2101=TRUE(), "Yes", "No")</f>
        <v>Yes</v>
      </c>
      <c r="T2104" s="40" t="e">
        <f>#REF!</f>
        <v>#REF!</v>
      </c>
    </row>
    <row r="2105" spans="1:20" x14ac:dyDescent="0.3">
      <c r="A2105" s="35" t="str">
        <f>Data!A2102</f>
        <v>NISSAN LEAF 299-1018</v>
      </c>
      <c r="B2105" s="36">
        <f t="shared" si="32"/>
        <v>46087.39219269676</v>
      </c>
      <c r="C2105" s="37" t="str">
        <f>IF(Data!J2102="GpsRecord", CONCATENATE($U$3,": ",Data!M2102,", ",Data!L2102), CONCATENATE(Data!AB2102, " ", Data!AH2102))</f>
        <v>Velocidad del motor en carretera 0</v>
      </c>
      <c r="D2105" s="38" t="str">
        <f>IF(Data!O2102=TRUE(), "Yes", "No")</f>
        <v>No</v>
      </c>
      <c r="E2105" s="38" t="str">
        <f>IF(Data!J2102="EngineStatusRecord","Engine",IF(Data!J2102="GpsRecord", "GPS", IF(Data!J2102="EngineFaultRecord", "Fault", IF(Data!J2102="DriverChange","Driver",IF(Data!J2102="CustomRecord","Custom","Debug")))))</f>
        <v>Engine</v>
      </c>
      <c r="F2105" s="39" t="str">
        <f>IF(Data!Y2102=TRUE(), "Yes", "No")</f>
        <v>No</v>
      </c>
      <c r="G2105" s="40">
        <f>Data!AK2102</f>
        <v>0</v>
      </c>
      <c r="H2105" s="35" t="str">
        <f>Data!AB2102</f>
        <v>Velocidad del motor en carretera</v>
      </c>
      <c r="I2105" s="35">
        <f>Data!AD2102</f>
        <v>0</v>
      </c>
      <c r="J2105" s="35">
        <f>Data!AF2102</f>
        <v>0</v>
      </c>
      <c r="K2105" s="35" t="str">
        <f>CONCATENATE(Data!AH2102, " ", Data!AI2102)</f>
        <v>0 km/h</v>
      </c>
      <c r="L2105" s="35" t="str">
        <f>Data!C2102</f>
        <v>Vehicle, Battery Electric Vehicle</v>
      </c>
      <c r="M2105" s="35">
        <f>Data!H2102</f>
        <v>0</v>
      </c>
      <c r="N2105" s="41">
        <f>Data!I2102</f>
        <v>46087.39219269676</v>
      </c>
      <c r="O2105" s="35">
        <f>Data!L2102</f>
        <v>0</v>
      </c>
      <c r="P2105" s="35">
        <f>Data!M2102</f>
        <v>0</v>
      </c>
      <c r="Q2105" s="35" t="str">
        <f>IF(Data!N2102=0,"",Data!N2102)</f>
        <v/>
      </c>
      <c r="R2105" s="35">
        <f>Data!K2102</f>
        <v>0</v>
      </c>
      <c r="S2105" s="35" t="str">
        <f>IF(Data!X2102=TRUE(), "Yes", "No")</f>
        <v>No</v>
      </c>
      <c r="T2105" s="40" t="e">
        <f>#REF!</f>
        <v>#REF!</v>
      </c>
    </row>
    <row r="2106" spans="1:20" x14ac:dyDescent="0.3">
      <c r="A2106" s="35" t="str">
        <f>Data!A2103</f>
        <v>NISSAN LEAF 299-1018</v>
      </c>
      <c r="B2106" s="36">
        <f t="shared" si="32"/>
        <v>46087.392199074071</v>
      </c>
      <c r="C2106" s="37" t="str">
        <f>IF(Data!J2103="GpsRecord", CONCATENATE($U$3,": ",Data!M2103,", ",Data!L2103), CONCATENATE(Data!AB2103, " ", Data!AH2103))</f>
        <v>Ubicación: 9.98493, -84.37102</v>
      </c>
      <c r="D2106" s="38" t="str">
        <f>IF(Data!O2103=TRUE(), "Yes", "No")</f>
        <v>Yes</v>
      </c>
      <c r="E2106" s="38" t="str">
        <f>IF(Data!J2103="EngineStatusRecord","Engine",IF(Data!J2103="GpsRecord", "GPS", IF(Data!J2103="EngineFaultRecord", "Fault", IF(Data!J2103="DriverChange","Driver",IF(Data!J2103="CustomRecord","Custom","Debug")))))</f>
        <v>GPS</v>
      </c>
      <c r="F2106" s="39" t="str">
        <f>IF(Data!Y2103=TRUE(), "Yes", "No")</f>
        <v>Yes</v>
      </c>
      <c r="G2106" s="40">
        <f>Data!AK2103</f>
        <v>0</v>
      </c>
      <c r="H2106" s="35">
        <f>Data!AB2103</f>
        <v>0</v>
      </c>
      <c r="I2106" s="35">
        <f>Data!AD2103</f>
        <v>0</v>
      </c>
      <c r="J2106" s="35">
        <f>Data!AF2103</f>
        <v>0</v>
      </c>
      <c r="K2106" s="35" t="str">
        <f>CONCATENATE(Data!AH2103, " ", Data!AI2103)</f>
        <v xml:space="preserve"> </v>
      </c>
      <c r="L2106" s="35" t="str">
        <f>Data!C2103</f>
        <v>Vehicle, Battery Electric Vehicle</v>
      </c>
      <c r="M2106" s="35">
        <f>Data!H2103</f>
        <v>0</v>
      </c>
      <c r="N2106" s="41">
        <f>Data!I2103</f>
        <v>46087.392199074071</v>
      </c>
      <c r="O2106" s="35">
        <f>Data!L2103</f>
        <v>-84.371020000000001</v>
      </c>
      <c r="P2106" s="35">
        <f>Data!M2103</f>
        <v>9.9849300000000003</v>
      </c>
      <c r="Q2106" s="35" t="str">
        <f>IF(Data!N2103=0,"",Data!N2103)</f>
        <v>CurveZeroSpeed</v>
      </c>
      <c r="R2106" s="35">
        <f>Data!K2103</f>
        <v>0</v>
      </c>
      <c r="S2106" s="35" t="str">
        <f>IF(Data!X2103=TRUE(), "Yes", "No")</f>
        <v>Yes</v>
      </c>
      <c r="T2106" s="40" t="e">
        <f>#REF!</f>
        <v>#REF!</v>
      </c>
    </row>
    <row r="2107" spans="1:20" x14ac:dyDescent="0.3">
      <c r="A2107" s="35" t="str">
        <f>Data!A2104</f>
        <v>NISSAN LEAF 299-1018</v>
      </c>
      <c r="B2107" s="36">
        <f t="shared" si="32"/>
        <v>46087.392199166665</v>
      </c>
      <c r="C2107" s="37" t="str">
        <f>IF(Data!J2104="GpsRecord", CONCATENATE($U$3,": ",Data!M2104,", ",Data!L2104), CONCATENATE(Data!AB2104, " ", Data!AH2104))</f>
        <v>Velocidad del motor en carretera 0</v>
      </c>
      <c r="D2107" s="38" t="str">
        <f>IF(Data!O2104=TRUE(), "Yes", "No")</f>
        <v>No</v>
      </c>
      <c r="E2107" s="38" t="str">
        <f>IF(Data!J2104="EngineStatusRecord","Engine",IF(Data!J2104="GpsRecord", "GPS", IF(Data!J2104="EngineFaultRecord", "Fault", IF(Data!J2104="DriverChange","Driver",IF(Data!J2104="CustomRecord","Custom","Debug")))))</f>
        <v>Engine</v>
      </c>
      <c r="F2107" s="39" t="str">
        <f>IF(Data!Y2104=TRUE(), "Yes", "No")</f>
        <v>No</v>
      </c>
      <c r="G2107" s="40">
        <f>Data!AK2104</f>
        <v>0</v>
      </c>
      <c r="H2107" s="35" t="str">
        <f>Data!AB2104</f>
        <v>Velocidad del motor en carretera</v>
      </c>
      <c r="I2107" s="35">
        <f>Data!AD2104</f>
        <v>0</v>
      </c>
      <c r="J2107" s="35">
        <f>Data!AF2104</f>
        <v>0</v>
      </c>
      <c r="K2107" s="35" t="str">
        <f>CONCATENATE(Data!AH2104, " ", Data!AI2104)</f>
        <v>0 km/h</v>
      </c>
      <c r="L2107" s="35" t="str">
        <f>Data!C2104</f>
        <v>Vehicle, Battery Electric Vehicle</v>
      </c>
      <c r="M2107" s="35">
        <f>Data!H2104</f>
        <v>0</v>
      </c>
      <c r="N2107" s="41">
        <f>Data!I2104</f>
        <v>46087.392199166665</v>
      </c>
      <c r="O2107" s="35">
        <f>Data!L2104</f>
        <v>0</v>
      </c>
      <c r="P2107" s="35">
        <f>Data!M2104</f>
        <v>0</v>
      </c>
      <c r="Q2107" s="35" t="str">
        <f>IF(Data!N2104=0,"",Data!N2104)</f>
        <v/>
      </c>
      <c r="R2107" s="35">
        <f>Data!K2104</f>
        <v>0</v>
      </c>
      <c r="S2107" s="35" t="str">
        <f>IF(Data!X2104=TRUE(), "Yes", "No")</f>
        <v>No</v>
      </c>
      <c r="T2107" s="40" t="e">
        <f>#REF!</f>
        <v>#REF!</v>
      </c>
    </row>
    <row r="2108" spans="1:20" x14ac:dyDescent="0.3">
      <c r="A2108" s="35" t="str">
        <f>Data!A2105</f>
        <v>NISSAN LEAF 299-1018</v>
      </c>
      <c r="B2108" s="36">
        <f t="shared" si="32"/>
        <v>46087.39220332176</v>
      </c>
      <c r="C2108" s="37" t="str">
        <f>IF(Data!J2105="GpsRecord", CONCATENATE($U$3,": ",Data!M2105,", ",Data!L2105), CONCATENATE(Data!AB2105, " ", Data!AH2105))</f>
        <v>Energía total de la batería del vehículo eléctrico en ralentí (desde la instalación telemática) 0.91</v>
      </c>
      <c r="D2108" s="38" t="str">
        <f>IF(Data!O2105=TRUE(), "Yes", "No")</f>
        <v>No</v>
      </c>
      <c r="E2108" s="38" t="str">
        <f>IF(Data!J2105="EngineStatusRecord","Engine",IF(Data!J2105="GpsRecord", "GPS", IF(Data!J2105="EngineFaultRecord", "Fault", IF(Data!J2105="DriverChange","Driver",IF(Data!J2105="CustomRecord","Custom","Debug")))))</f>
        <v>Engine</v>
      </c>
      <c r="F2108" s="39" t="str">
        <f>IF(Data!Y2105=TRUE(), "Yes", "No")</f>
        <v>No</v>
      </c>
      <c r="G2108" s="40">
        <f>Data!AK2105</f>
        <v>0</v>
      </c>
      <c r="H2108" s="35" t="str">
        <f>Data!AB2105</f>
        <v>Energía total de la batería del vehículo eléctrico en ralentí (desde la instalación telemática)</v>
      </c>
      <c r="I2108" s="35">
        <f>Data!AD2105</f>
        <v>0</v>
      </c>
      <c r="J2108" s="35">
        <f>Data!AF2105</f>
        <v>0</v>
      </c>
      <c r="K2108" s="35" t="str">
        <f>CONCATENATE(Data!AH2105, " ", Data!AI2105)</f>
        <v>0.91 kWh</v>
      </c>
      <c r="L2108" s="35" t="str">
        <f>Data!C2105</f>
        <v>Vehicle, Battery Electric Vehicle</v>
      </c>
      <c r="M2108" s="35">
        <f>Data!H2105</f>
        <v>0</v>
      </c>
      <c r="N2108" s="41">
        <f>Data!I2105</f>
        <v>46087.39220332176</v>
      </c>
      <c r="O2108" s="35">
        <f>Data!L2105</f>
        <v>0</v>
      </c>
      <c r="P2108" s="35">
        <f>Data!M2105</f>
        <v>0</v>
      </c>
      <c r="Q2108" s="35" t="str">
        <f>IF(Data!N2105=0,"",Data!N2105)</f>
        <v/>
      </c>
      <c r="R2108" s="35">
        <f>Data!K2105</f>
        <v>0</v>
      </c>
      <c r="S2108" s="35" t="str">
        <f>IF(Data!X2105=TRUE(), "Yes", "No")</f>
        <v>No</v>
      </c>
      <c r="T2108" s="40" t="e">
        <f>#REF!</f>
        <v>#REF!</v>
      </c>
    </row>
    <row r="2109" spans="1:20" x14ac:dyDescent="0.3">
      <c r="A2109" s="35" t="str">
        <f>Data!A2106</f>
        <v>NISSAN LEAF 299-1018</v>
      </c>
      <c r="B2109" s="36">
        <f t="shared" si="32"/>
        <v>46087.39220332176</v>
      </c>
      <c r="C2109" s="37" t="str">
        <f>IF(Data!J2106="GpsRecord", CONCATENATE($U$3,": ",Data!M2106,", ",Data!L2106), CONCATENATE(Data!AB2106, " ", Data!AH2106))</f>
        <v>Energía total de entrada en la batería del vehículo mientras se conduce (desde que se instaló la telemática) 258.84</v>
      </c>
      <c r="D2109" s="38" t="str">
        <f>IF(Data!O2106=TRUE(), "Yes", "No")</f>
        <v>No</v>
      </c>
      <c r="E2109" s="38" t="str">
        <f>IF(Data!J2106="EngineStatusRecord","Engine",IF(Data!J2106="GpsRecord", "GPS", IF(Data!J2106="EngineFaultRecord", "Fault", IF(Data!J2106="DriverChange","Driver",IF(Data!J2106="CustomRecord","Custom","Debug")))))</f>
        <v>Engine</v>
      </c>
      <c r="F2109" s="39" t="str">
        <f>IF(Data!Y2106=TRUE(), "Yes", "No")</f>
        <v>No</v>
      </c>
      <c r="G2109" s="40">
        <f>Data!AK2106</f>
        <v>0</v>
      </c>
      <c r="H2109" s="35" t="str">
        <f>Data!AB2106</f>
        <v>Energía total de entrada en la batería del vehículo mientras se conduce (desde que se instaló la telemática)</v>
      </c>
      <c r="I2109" s="35">
        <f>Data!AD2106</f>
        <v>0</v>
      </c>
      <c r="J2109" s="35">
        <f>Data!AF2106</f>
        <v>0</v>
      </c>
      <c r="K2109" s="35" t="str">
        <f>CONCATENATE(Data!AH2106, " ", Data!AI2106)</f>
        <v>258.84 kWh</v>
      </c>
      <c r="L2109" s="35" t="str">
        <f>Data!C2106</f>
        <v>Vehicle, Battery Electric Vehicle</v>
      </c>
      <c r="M2109" s="35">
        <f>Data!H2106</f>
        <v>0</v>
      </c>
      <c r="N2109" s="41">
        <f>Data!I2106</f>
        <v>46087.39220332176</v>
      </c>
      <c r="O2109" s="35">
        <f>Data!L2106</f>
        <v>0</v>
      </c>
      <c r="P2109" s="35">
        <f>Data!M2106</f>
        <v>0</v>
      </c>
      <c r="Q2109" s="35" t="str">
        <f>IF(Data!N2106=0,"",Data!N2106)</f>
        <v/>
      </c>
      <c r="R2109" s="35">
        <f>Data!K2106</f>
        <v>0</v>
      </c>
      <c r="S2109" s="35" t="str">
        <f>IF(Data!X2106=TRUE(), "Yes", "No")</f>
        <v>No</v>
      </c>
      <c r="T2109" s="40" t="e">
        <f>#REF!</f>
        <v>#REF!</v>
      </c>
    </row>
    <row r="2110" spans="1:20" x14ac:dyDescent="0.3">
      <c r="A2110" s="35" t="str">
        <f>Data!A2107</f>
        <v>NISSAN LEAF 299-1018</v>
      </c>
      <c r="B2110" s="36">
        <f t="shared" si="32"/>
        <v>46087.39220332176</v>
      </c>
      <c r="C2110" s="37" t="str">
        <f>IF(Data!J2107="GpsRecord", CONCATENATE($U$3,": ",Data!M2107,", ",Data!L2107), CONCATENATE(Data!AB2107, " ", Data!AH2107))</f>
        <v>Energía total de salida en la batería del vehículo eléctrico mientras se conduce (desde que se instaló la telemática) 1022.1</v>
      </c>
      <c r="D2110" s="38" t="str">
        <f>IF(Data!O2107=TRUE(), "Yes", "No")</f>
        <v>No</v>
      </c>
      <c r="E2110" s="38" t="str">
        <f>IF(Data!J2107="EngineStatusRecord","Engine",IF(Data!J2107="GpsRecord", "GPS", IF(Data!J2107="EngineFaultRecord", "Fault", IF(Data!J2107="DriverChange","Driver",IF(Data!J2107="CustomRecord","Custom","Debug")))))</f>
        <v>Engine</v>
      </c>
      <c r="F2110" s="39" t="str">
        <f>IF(Data!Y2107=TRUE(), "Yes", "No")</f>
        <v>No</v>
      </c>
      <c r="G2110" s="40">
        <f>Data!AK2107</f>
        <v>0</v>
      </c>
      <c r="H2110" s="35" t="str">
        <f>Data!AB2107</f>
        <v>Energía total de salida en la batería del vehículo eléctrico mientras se conduce (desde que se instaló la telemática)</v>
      </c>
      <c r="I2110" s="35">
        <f>Data!AD2107</f>
        <v>0</v>
      </c>
      <c r="J2110" s="35">
        <f>Data!AF2107</f>
        <v>0</v>
      </c>
      <c r="K2110" s="35" t="str">
        <f>CONCATENATE(Data!AH2107, " ", Data!AI2107)</f>
        <v>1022.1 kWh</v>
      </c>
      <c r="L2110" s="35" t="str">
        <f>Data!C2107</f>
        <v>Vehicle, Battery Electric Vehicle</v>
      </c>
      <c r="M2110" s="35">
        <f>Data!H2107</f>
        <v>0</v>
      </c>
      <c r="N2110" s="41">
        <f>Data!I2107</f>
        <v>46087.39220332176</v>
      </c>
      <c r="O2110" s="35">
        <f>Data!L2107</f>
        <v>0</v>
      </c>
      <c r="P2110" s="35">
        <f>Data!M2107</f>
        <v>0</v>
      </c>
      <c r="Q2110" s="35" t="str">
        <f>IF(Data!N2107=0,"",Data!N2107)</f>
        <v/>
      </c>
      <c r="R2110" s="35">
        <f>Data!K2107</f>
        <v>0</v>
      </c>
      <c r="S2110" s="35" t="str">
        <f>IF(Data!X2107=TRUE(), "Yes", "No")</f>
        <v>No</v>
      </c>
      <c r="T2110" s="40" t="e">
        <f>#REF!</f>
        <v>#REF!</v>
      </c>
    </row>
    <row r="2111" spans="1:20" x14ac:dyDescent="0.3">
      <c r="A2111" s="35" t="str">
        <f>Data!A2108</f>
        <v>NISSAN LEAF 299-1018</v>
      </c>
      <c r="B2111" s="36">
        <f t="shared" si="32"/>
        <v>46087.392203368057</v>
      </c>
      <c r="C2111" s="37" t="str">
        <f>IF(Data!J2108="GpsRecord", CONCATENATE($U$3,": ",Data!M2108,", ",Data!L2108), CONCATENATE(Data!AB2108, " ", Data!AH2108))</f>
        <v>Energía total de la batería del vehículo eléctrico al ralentí (desde la instalación telemática) 49.63</v>
      </c>
      <c r="D2111" s="38" t="str">
        <f>IF(Data!O2108=TRUE(), "Yes", "No")</f>
        <v>No</v>
      </c>
      <c r="E2111" s="38" t="str">
        <f>IF(Data!J2108="EngineStatusRecord","Engine",IF(Data!J2108="GpsRecord", "GPS", IF(Data!J2108="EngineFaultRecord", "Fault", IF(Data!J2108="DriverChange","Driver",IF(Data!J2108="CustomRecord","Custom","Debug")))))</f>
        <v>Engine</v>
      </c>
      <c r="F2111" s="39" t="str">
        <f>IF(Data!Y2108=TRUE(), "Yes", "No")</f>
        <v>No</v>
      </c>
      <c r="G2111" s="40">
        <f>Data!AK2108</f>
        <v>0</v>
      </c>
      <c r="H2111" s="35" t="str">
        <f>Data!AB2108</f>
        <v>Energía total de la batería del vehículo eléctrico al ralentí (desde la instalación telemática)</v>
      </c>
      <c r="I2111" s="35">
        <f>Data!AD2108</f>
        <v>0</v>
      </c>
      <c r="J2111" s="35">
        <f>Data!AF2108</f>
        <v>0</v>
      </c>
      <c r="K2111" s="35" t="str">
        <f>CONCATENATE(Data!AH2108, " ", Data!AI2108)</f>
        <v>49.63 kWh</v>
      </c>
      <c r="L2111" s="35" t="str">
        <f>Data!C2108</f>
        <v>Vehicle, Battery Electric Vehicle</v>
      </c>
      <c r="M2111" s="35">
        <f>Data!H2108</f>
        <v>0</v>
      </c>
      <c r="N2111" s="41">
        <f>Data!I2108</f>
        <v>46087.392203368057</v>
      </c>
      <c r="O2111" s="35">
        <f>Data!L2108</f>
        <v>0</v>
      </c>
      <c r="P2111" s="35">
        <f>Data!M2108</f>
        <v>0</v>
      </c>
      <c r="Q2111" s="35" t="str">
        <f>IF(Data!N2108=0,"",Data!N2108)</f>
        <v/>
      </c>
      <c r="R2111" s="35">
        <f>Data!K2108</f>
        <v>0</v>
      </c>
      <c r="S2111" s="35" t="str">
        <f>IF(Data!X2108=TRUE(), "Yes", "No")</f>
        <v>No</v>
      </c>
      <c r="T2111" s="40" t="e">
        <f>#REF!</f>
        <v>#REF!</v>
      </c>
    </row>
    <row r="2112" spans="1:20" x14ac:dyDescent="0.3">
      <c r="A2112" s="35" t="str">
        <f>Data!A2109</f>
        <v>NISSAN LEAF 299-1018</v>
      </c>
      <c r="B2112" s="36">
        <f t="shared" si="32"/>
        <v>46087.392222222225</v>
      </c>
      <c r="C2112" s="37" t="str">
        <f>IF(Data!J2109="GpsRecord", CONCATENATE($U$3,": ",Data!M2109,", ",Data!L2109), CONCATENATE(Data!AB2109, " ", Data!AH2109))</f>
        <v>Ubicación: 9.98493, -84.37102</v>
      </c>
      <c r="D2112" s="38" t="str">
        <f>IF(Data!O2109=TRUE(), "Yes", "No")</f>
        <v>Yes</v>
      </c>
      <c r="E2112" s="38" t="str">
        <f>IF(Data!J2109="EngineStatusRecord","Engine",IF(Data!J2109="GpsRecord", "GPS", IF(Data!J2109="EngineFaultRecord", "Fault", IF(Data!J2109="DriverChange","Driver",IF(Data!J2109="CustomRecord","Custom","Debug")))))</f>
        <v>GPS</v>
      </c>
      <c r="F2112" s="39" t="str">
        <f>IF(Data!Y2109=TRUE(), "Yes", "No")</f>
        <v>Yes</v>
      </c>
      <c r="G2112" s="40">
        <f>Data!AK2109</f>
        <v>0</v>
      </c>
      <c r="H2112" s="35">
        <f>Data!AB2109</f>
        <v>0</v>
      </c>
      <c r="I2112" s="35">
        <f>Data!AD2109</f>
        <v>0</v>
      </c>
      <c r="J2112" s="35">
        <f>Data!AF2109</f>
        <v>0</v>
      </c>
      <c r="K2112" s="35" t="str">
        <f>CONCATENATE(Data!AH2109, " ", Data!AI2109)</f>
        <v xml:space="preserve"> </v>
      </c>
      <c r="L2112" s="35" t="str">
        <f>Data!C2109</f>
        <v>Vehicle, Battery Electric Vehicle</v>
      </c>
      <c r="M2112" s="35">
        <f>Data!H2109</f>
        <v>0</v>
      </c>
      <c r="N2112" s="41">
        <f>Data!I2109</f>
        <v>46087.392222222225</v>
      </c>
      <c r="O2112" s="35">
        <f>Data!L2109</f>
        <v>-84.371020000000001</v>
      </c>
      <c r="P2112" s="35">
        <f>Data!M2109</f>
        <v>9.9849300000000003</v>
      </c>
      <c r="Q2112" s="35" t="str">
        <f>IF(Data!N2109=0,"",Data!N2109)</f>
        <v>CurveSpeedEstimateError</v>
      </c>
      <c r="R2112" s="35">
        <f>Data!K2109</f>
        <v>0</v>
      </c>
      <c r="S2112" s="35" t="str">
        <f>IF(Data!X2109=TRUE(), "Yes", "No")</f>
        <v>Yes</v>
      </c>
      <c r="T2112" s="40" t="e">
        <f>#REF!</f>
        <v>#REF!</v>
      </c>
    </row>
    <row r="2113" spans="1:20" x14ac:dyDescent="0.3">
      <c r="A2113" s="35" t="str">
        <f>Data!A2110</f>
        <v>NISSAN LEAF 299-1018</v>
      </c>
      <c r="B2113" s="36">
        <f t="shared" si="32"/>
        <v>46087.39234953704</v>
      </c>
      <c r="C2113" s="37" t="str">
        <f>IF(Data!J2110="GpsRecord", CONCATENATE($U$3,": ",Data!M2110,", ",Data!L2110), CONCATENATE(Data!AB2110, " ", Data!AH2110))</f>
        <v>Ubicación: 9.98493, -84.37102</v>
      </c>
      <c r="D2113" s="38" t="str">
        <f>IF(Data!O2110=TRUE(), "Yes", "No")</f>
        <v>Yes</v>
      </c>
      <c r="E2113" s="38" t="str">
        <f>IF(Data!J2110="EngineStatusRecord","Engine",IF(Data!J2110="GpsRecord", "GPS", IF(Data!J2110="EngineFaultRecord", "Fault", IF(Data!J2110="DriverChange","Driver",IF(Data!J2110="CustomRecord","Custom","Debug")))))</f>
        <v>GPS</v>
      </c>
      <c r="F2113" s="39" t="str">
        <f>IF(Data!Y2110=TRUE(), "Yes", "No")</f>
        <v>Yes</v>
      </c>
      <c r="G2113" s="40">
        <f>Data!AK2110</f>
        <v>0</v>
      </c>
      <c r="H2113" s="35">
        <f>Data!AB2110</f>
        <v>0</v>
      </c>
      <c r="I2113" s="35">
        <f>Data!AD2110</f>
        <v>0</v>
      </c>
      <c r="J2113" s="35">
        <f>Data!AF2110</f>
        <v>0</v>
      </c>
      <c r="K2113" s="35" t="str">
        <f>CONCATENATE(Data!AH2110, " ", Data!AI2110)</f>
        <v xml:space="preserve"> </v>
      </c>
      <c r="L2113" s="35" t="str">
        <f>Data!C2110</f>
        <v>Vehicle, Battery Electric Vehicle</v>
      </c>
      <c r="M2113" s="35">
        <f>Data!H2110</f>
        <v>0</v>
      </c>
      <c r="N2113" s="41">
        <f>Data!I2110</f>
        <v>46087.39234953704</v>
      </c>
      <c r="O2113" s="35">
        <f>Data!L2110</f>
        <v>-84.371020000000001</v>
      </c>
      <c r="P2113" s="35">
        <f>Data!M2110</f>
        <v>9.9849300000000003</v>
      </c>
      <c r="Q2113" s="35" t="str">
        <f>IF(Data!N2110=0,"",Data!N2110)</f>
        <v>CurveOtherEvent</v>
      </c>
      <c r="R2113" s="35">
        <f>Data!K2110</f>
        <v>0</v>
      </c>
      <c r="S2113" s="35" t="str">
        <f>IF(Data!X2110=TRUE(), "Yes", "No")</f>
        <v>Yes</v>
      </c>
      <c r="T2113" s="40" t="e">
        <f>#REF!</f>
        <v>#REF!</v>
      </c>
    </row>
    <row r="2114" spans="1:20" x14ac:dyDescent="0.3">
      <c r="A2114" s="35" t="str">
        <f>Data!A2111</f>
        <v>NISSAN LEAF 299-1018</v>
      </c>
      <c r="B2114" s="36">
        <f t="shared" si="32"/>
        <v>46087.39235613426</v>
      </c>
      <c r="C2114" s="37" t="str">
        <f>IF(Data!J2111="GpsRecord", CONCATENATE($U$3,": ",Data!M2111,", ",Data!L2111), CONCATENATE(Data!AB2111, " ", Data!AH2111))</f>
        <v>Velocidad del motor en carretera 3</v>
      </c>
      <c r="D2114" s="38" t="str">
        <f>IF(Data!O2111=TRUE(), "Yes", "No")</f>
        <v>No</v>
      </c>
      <c r="E2114" s="38" t="str">
        <f>IF(Data!J2111="EngineStatusRecord","Engine",IF(Data!J2111="GpsRecord", "GPS", IF(Data!J2111="EngineFaultRecord", "Fault", IF(Data!J2111="DriverChange","Driver",IF(Data!J2111="CustomRecord","Custom","Debug")))))</f>
        <v>Engine</v>
      </c>
      <c r="F2114" s="39" t="str">
        <f>IF(Data!Y2111=TRUE(), "Yes", "No")</f>
        <v>No</v>
      </c>
      <c r="G2114" s="40">
        <f>Data!AK2111</f>
        <v>0</v>
      </c>
      <c r="H2114" s="35" t="str">
        <f>Data!AB2111</f>
        <v>Velocidad del motor en carretera</v>
      </c>
      <c r="I2114" s="35">
        <f>Data!AD2111</f>
        <v>0</v>
      </c>
      <c r="J2114" s="35">
        <f>Data!AF2111</f>
        <v>0</v>
      </c>
      <c r="K2114" s="35" t="str">
        <f>CONCATENATE(Data!AH2111, " ", Data!AI2111)</f>
        <v>3 km/h</v>
      </c>
      <c r="L2114" s="35" t="str">
        <f>Data!C2111</f>
        <v>Vehicle, Battery Electric Vehicle</v>
      </c>
      <c r="M2114" s="35">
        <f>Data!H2111</f>
        <v>0</v>
      </c>
      <c r="N2114" s="41">
        <f>Data!I2111</f>
        <v>46087.39235613426</v>
      </c>
      <c r="O2114" s="35">
        <f>Data!L2111</f>
        <v>0</v>
      </c>
      <c r="P2114" s="35">
        <f>Data!M2111</f>
        <v>0</v>
      </c>
      <c r="Q2114" s="35" t="str">
        <f>IF(Data!N2111=0,"",Data!N2111)</f>
        <v/>
      </c>
      <c r="R2114" s="35">
        <f>Data!K2111</f>
        <v>0</v>
      </c>
      <c r="S2114" s="35" t="str">
        <f>IF(Data!X2111=TRUE(), "Yes", "No")</f>
        <v>No</v>
      </c>
      <c r="T2114" s="40" t="e">
        <f>#REF!</f>
        <v>#REF!</v>
      </c>
    </row>
    <row r="2115" spans="1:20" x14ac:dyDescent="0.3">
      <c r="A2115" s="35" t="str">
        <f>Data!A2112</f>
        <v>NISSAN LEAF 299-1018</v>
      </c>
      <c r="B2115" s="36">
        <f t="shared" si="32"/>
        <v>46087.392361111109</v>
      </c>
      <c r="C2115" s="37" t="str">
        <f>IF(Data!J2112="GpsRecord", CONCATENATE($U$3,": ",Data!M2112,", ",Data!L2112), CONCATENATE(Data!AB2112, " ", Data!AH2112))</f>
        <v>Ubicación: 9.98492, -84.37106</v>
      </c>
      <c r="D2115" s="38" t="str">
        <f>IF(Data!O2112=TRUE(), "Yes", "No")</f>
        <v>Yes</v>
      </c>
      <c r="E2115" s="38" t="str">
        <f>IF(Data!J2112="EngineStatusRecord","Engine",IF(Data!J2112="GpsRecord", "GPS", IF(Data!J2112="EngineFaultRecord", "Fault", IF(Data!J2112="DriverChange","Driver",IF(Data!J2112="CustomRecord","Custom","Debug")))))</f>
        <v>GPS</v>
      </c>
      <c r="F2115" s="39" t="str">
        <f>IF(Data!Y2112=TRUE(), "Yes", "No")</f>
        <v>Yes</v>
      </c>
      <c r="G2115" s="40">
        <f>Data!AK2112</f>
        <v>0</v>
      </c>
      <c r="H2115" s="35">
        <f>Data!AB2112</f>
        <v>0</v>
      </c>
      <c r="I2115" s="35">
        <f>Data!AD2112</f>
        <v>0</v>
      </c>
      <c r="J2115" s="35">
        <f>Data!AF2112</f>
        <v>0</v>
      </c>
      <c r="K2115" s="35" t="str">
        <f>CONCATENATE(Data!AH2112, " ", Data!AI2112)</f>
        <v xml:space="preserve"> </v>
      </c>
      <c r="L2115" s="35" t="str">
        <f>Data!C2112</f>
        <v>Vehicle, Battery Electric Vehicle</v>
      </c>
      <c r="M2115" s="35">
        <f>Data!H2112</f>
        <v>0</v>
      </c>
      <c r="N2115" s="41">
        <f>Data!I2112</f>
        <v>46087.392361111109</v>
      </c>
      <c r="O2115" s="35">
        <f>Data!L2112</f>
        <v>-84.37106</v>
      </c>
      <c r="P2115" s="35">
        <f>Data!M2112</f>
        <v>9.9849200000000007</v>
      </c>
      <c r="Q2115" s="35" t="str">
        <f>IF(Data!N2112=0,"",Data!N2112)</f>
        <v>CurveOtherEvent</v>
      </c>
      <c r="R2115" s="35">
        <f>Data!K2112</f>
        <v>3</v>
      </c>
      <c r="S2115" s="35" t="str">
        <f>IF(Data!X2112=TRUE(), "Yes", "No")</f>
        <v>Yes</v>
      </c>
      <c r="T2115" s="40" t="e">
        <f>#REF!</f>
        <v>#REF!</v>
      </c>
    </row>
    <row r="2116" spans="1:20" x14ac:dyDescent="0.3">
      <c r="A2116" s="35" t="str">
        <f>Data!A2113</f>
        <v>NISSAN LEAF 299-1018</v>
      </c>
      <c r="B2116" s="36">
        <f t="shared" si="32"/>
        <v>46087.39236125</v>
      </c>
      <c r="C2116" s="37" t="str">
        <f>IF(Data!J2113="GpsRecord", CONCATENATE($U$3,": ",Data!M2113,", ",Data!L2113), CONCATENATE(Data!AB2113, " ", Data!AH2113))</f>
        <v>Velocidad del motor en carretera 4</v>
      </c>
      <c r="D2116" s="38" t="str">
        <f>IF(Data!O2113=TRUE(), "Yes", "No")</f>
        <v>No</v>
      </c>
      <c r="E2116" s="38" t="str">
        <f>IF(Data!J2113="EngineStatusRecord","Engine",IF(Data!J2113="GpsRecord", "GPS", IF(Data!J2113="EngineFaultRecord", "Fault", IF(Data!J2113="DriverChange","Driver",IF(Data!J2113="CustomRecord","Custom","Debug")))))</f>
        <v>Engine</v>
      </c>
      <c r="F2116" s="39" t="str">
        <f>IF(Data!Y2113=TRUE(), "Yes", "No")</f>
        <v>No</v>
      </c>
      <c r="G2116" s="40">
        <f>Data!AK2113</f>
        <v>0</v>
      </c>
      <c r="H2116" s="35" t="str">
        <f>Data!AB2113</f>
        <v>Velocidad del motor en carretera</v>
      </c>
      <c r="I2116" s="35">
        <f>Data!AD2113</f>
        <v>0</v>
      </c>
      <c r="J2116" s="35">
        <f>Data!AF2113</f>
        <v>0</v>
      </c>
      <c r="K2116" s="35" t="str">
        <f>CONCATENATE(Data!AH2113, " ", Data!AI2113)</f>
        <v>4 km/h</v>
      </c>
      <c r="L2116" s="35" t="str">
        <f>Data!C2113</f>
        <v>Vehicle, Battery Electric Vehicle</v>
      </c>
      <c r="M2116" s="35">
        <f>Data!H2113</f>
        <v>0</v>
      </c>
      <c r="N2116" s="41">
        <f>Data!I2113</f>
        <v>46087.39236125</v>
      </c>
      <c r="O2116" s="35">
        <f>Data!L2113</f>
        <v>0</v>
      </c>
      <c r="P2116" s="35">
        <f>Data!M2113</f>
        <v>0</v>
      </c>
      <c r="Q2116" s="35" t="str">
        <f>IF(Data!N2113=0,"",Data!N2113)</f>
        <v/>
      </c>
      <c r="R2116" s="35">
        <f>Data!K2113</f>
        <v>0</v>
      </c>
      <c r="S2116" s="35" t="str">
        <f>IF(Data!X2113=TRUE(), "Yes", "No")</f>
        <v>No</v>
      </c>
      <c r="T2116" s="40" t="e">
        <f>#REF!</f>
        <v>#REF!</v>
      </c>
    </row>
    <row r="2117" spans="1:20" x14ac:dyDescent="0.3">
      <c r="A2117" s="35" t="str">
        <f>Data!A2114</f>
        <v>NISSAN LEAF 299-1018</v>
      </c>
      <c r="B2117" s="36">
        <f t="shared" si="32"/>
        <v>46087.392365995373</v>
      </c>
      <c r="C2117" s="37" t="str">
        <f>IF(Data!J2114="GpsRecord", CONCATENATE($U$3,": ",Data!M2114,", ",Data!L2114), CONCATENATE(Data!AB2114, " ", Data!AH2114))</f>
        <v>Energía total de la batería del vehículo eléctrico en ralentí (desde la instalación telemática) 0.91</v>
      </c>
      <c r="D2117" s="38" t="str">
        <f>IF(Data!O2114=TRUE(), "Yes", "No")</f>
        <v>No</v>
      </c>
      <c r="E2117" s="38" t="str">
        <f>IF(Data!J2114="EngineStatusRecord","Engine",IF(Data!J2114="GpsRecord", "GPS", IF(Data!J2114="EngineFaultRecord", "Fault", IF(Data!J2114="DriverChange","Driver",IF(Data!J2114="CustomRecord","Custom","Debug")))))</f>
        <v>Engine</v>
      </c>
      <c r="F2117" s="39" t="str">
        <f>IF(Data!Y2114=TRUE(), "Yes", "No")</f>
        <v>No</v>
      </c>
      <c r="G2117" s="40">
        <f>Data!AK2114</f>
        <v>0</v>
      </c>
      <c r="H2117" s="35" t="str">
        <f>Data!AB2114</f>
        <v>Energía total de la batería del vehículo eléctrico en ralentí (desde la instalación telemática)</v>
      </c>
      <c r="I2117" s="35">
        <f>Data!AD2114</f>
        <v>0</v>
      </c>
      <c r="J2117" s="35">
        <f>Data!AF2114</f>
        <v>0</v>
      </c>
      <c r="K2117" s="35" t="str">
        <f>CONCATENATE(Data!AH2114, " ", Data!AI2114)</f>
        <v>0.91 kWh</v>
      </c>
      <c r="L2117" s="35" t="str">
        <f>Data!C2114</f>
        <v>Vehicle, Battery Electric Vehicle</v>
      </c>
      <c r="M2117" s="35">
        <f>Data!H2114</f>
        <v>0</v>
      </c>
      <c r="N2117" s="41">
        <f>Data!I2114</f>
        <v>46087.392365995373</v>
      </c>
      <c r="O2117" s="35">
        <f>Data!L2114</f>
        <v>0</v>
      </c>
      <c r="P2117" s="35">
        <f>Data!M2114</f>
        <v>0</v>
      </c>
      <c r="Q2117" s="35" t="str">
        <f>IF(Data!N2114=0,"",Data!N2114)</f>
        <v/>
      </c>
      <c r="R2117" s="35">
        <f>Data!K2114</f>
        <v>0</v>
      </c>
      <c r="S2117" s="35" t="str">
        <f>IF(Data!X2114=TRUE(), "Yes", "No")</f>
        <v>No</v>
      </c>
      <c r="T2117" s="40" t="e">
        <f>#REF!</f>
        <v>#REF!</v>
      </c>
    </row>
    <row r="2118" spans="1:20" x14ac:dyDescent="0.3">
      <c r="A2118" s="35" t="str">
        <f>Data!A2115</f>
        <v>NISSAN LEAF 299-1018</v>
      </c>
      <c r="B2118" s="36">
        <f t="shared" si="32"/>
        <v>46087.392365995373</v>
      </c>
      <c r="C2118" s="37" t="str">
        <f>IF(Data!J2115="GpsRecord", CONCATENATE($U$3,": ",Data!M2115,", ",Data!L2115), CONCATENATE(Data!AB2115, " ", Data!AH2115))</f>
        <v>Energía total de entrada en la batería del vehículo mientras se conduce (desde que se instaló la telemática) 258.84</v>
      </c>
      <c r="D2118" s="38" t="str">
        <f>IF(Data!O2115=TRUE(), "Yes", "No")</f>
        <v>No</v>
      </c>
      <c r="E2118" s="38" t="str">
        <f>IF(Data!J2115="EngineStatusRecord","Engine",IF(Data!J2115="GpsRecord", "GPS", IF(Data!J2115="EngineFaultRecord", "Fault", IF(Data!J2115="DriverChange","Driver",IF(Data!J2115="CustomRecord","Custom","Debug")))))</f>
        <v>Engine</v>
      </c>
      <c r="F2118" s="39" t="str">
        <f>IF(Data!Y2115=TRUE(), "Yes", "No")</f>
        <v>No</v>
      </c>
      <c r="G2118" s="40">
        <f>Data!AK2115</f>
        <v>0</v>
      </c>
      <c r="H2118" s="35" t="str">
        <f>Data!AB2115</f>
        <v>Energía total de entrada en la batería del vehículo mientras se conduce (desde que se instaló la telemática)</v>
      </c>
      <c r="I2118" s="35">
        <f>Data!AD2115</f>
        <v>0</v>
      </c>
      <c r="J2118" s="35">
        <f>Data!AF2115</f>
        <v>0</v>
      </c>
      <c r="K2118" s="35" t="str">
        <f>CONCATENATE(Data!AH2115, " ", Data!AI2115)</f>
        <v>258.84 kWh</v>
      </c>
      <c r="L2118" s="35" t="str">
        <f>Data!C2115</f>
        <v>Vehicle, Battery Electric Vehicle</v>
      </c>
      <c r="M2118" s="35">
        <f>Data!H2115</f>
        <v>0</v>
      </c>
      <c r="N2118" s="41">
        <f>Data!I2115</f>
        <v>46087.392365995373</v>
      </c>
      <c r="O2118" s="35">
        <f>Data!L2115</f>
        <v>0</v>
      </c>
      <c r="P2118" s="35">
        <f>Data!M2115</f>
        <v>0</v>
      </c>
      <c r="Q2118" s="35" t="str">
        <f>IF(Data!N2115=0,"",Data!N2115)</f>
        <v/>
      </c>
      <c r="R2118" s="35">
        <f>Data!K2115</f>
        <v>0</v>
      </c>
      <c r="S2118" s="35" t="str">
        <f>IF(Data!X2115=TRUE(), "Yes", "No")</f>
        <v>No</v>
      </c>
      <c r="T2118" s="40" t="e">
        <f>#REF!</f>
        <v>#REF!</v>
      </c>
    </row>
    <row r="2119" spans="1:20" x14ac:dyDescent="0.3">
      <c r="A2119" s="35" t="str">
        <f>Data!A2116</f>
        <v>NISSAN LEAF 299-1018</v>
      </c>
      <c r="B2119" s="36">
        <f t="shared" si="32"/>
        <v>46087.392365995373</v>
      </c>
      <c r="C2119" s="37" t="str">
        <f>IF(Data!J2116="GpsRecord", CONCATENATE($U$3,": ",Data!M2116,", ",Data!L2116), CONCATENATE(Data!AB2116, " ", Data!AH2116))</f>
        <v>Energía total de salida en la batería del vehículo eléctrico mientras se conduce (desde que se instaló la telemática) 1022.11</v>
      </c>
      <c r="D2119" s="38" t="str">
        <f>IF(Data!O2116=TRUE(), "Yes", "No")</f>
        <v>No</v>
      </c>
      <c r="E2119" s="38" t="str">
        <f>IF(Data!J2116="EngineStatusRecord","Engine",IF(Data!J2116="GpsRecord", "GPS", IF(Data!J2116="EngineFaultRecord", "Fault", IF(Data!J2116="DriverChange","Driver",IF(Data!J2116="CustomRecord","Custom","Debug")))))</f>
        <v>Engine</v>
      </c>
      <c r="F2119" s="39" t="str">
        <f>IF(Data!Y2116=TRUE(), "Yes", "No")</f>
        <v>No</v>
      </c>
      <c r="G2119" s="40">
        <f>Data!AK2116</f>
        <v>0</v>
      </c>
      <c r="H2119" s="35" t="str">
        <f>Data!AB2116</f>
        <v>Energía total de salida en la batería del vehículo eléctrico mientras se conduce (desde que se instaló la telemática)</v>
      </c>
      <c r="I2119" s="35">
        <f>Data!AD2116</f>
        <v>0</v>
      </c>
      <c r="J2119" s="35">
        <f>Data!AF2116</f>
        <v>0</v>
      </c>
      <c r="K2119" s="35" t="str">
        <f>CONCATENATE(Data!AH2116, " ", Data!AI2116)</f>
        <v>1022.11 kWh</v>
      </c>
      <c r="L2119" s="35" t="str">
        <f>Data!C2116</f>
        <v>Vehicle, Battery Electric Vehicle</v>
      </c>
      <c r="M2119" s="35">
        <f>Data!H2116</f>
        <v>0</v>
      </c>
      <c r="N2119" s="41">
        <f>Data!I2116</f>
        <v>46087.392365995373</v>
      </c>
      <c r="O2119" s="35">
        <f>Data!L2116</f>
        <v>0</v>
      </c>
      <c r="P2119" s="35">
        <f>Data!M2116</f>
        <v>0</v>
      </c>
      <c r="Q2119" s="35" t="str">
        <f>IF(Data!N2116=0,"",Data!N2116)</f>
        <v/>
      </c>
      <c r="R2119" s="35">
        <f>Data!K2116</f>
        <v>0</v>
      </c>
      <c r="S2119" s="35" t="str">
        <f>IF(Data!X2116=TRUE(), "Yes", "No")</f>
        <v>No</v>
      </c>
      <c r="T2119" s="40" t="e">
        <f>#REF!</f>
        <v>#REF!</v>
      </c>
    </row>
    <row r="2120" spans="1:20" x14ac:dyDescent="0.3">
      <c r="A2120" s="35" t="str">
        <f>Data!A2117</f>
        <v>NISSAN LEAF 299-1018</v>
      </c>
      <c r="B2120" s="36">
        <f t="shared" si="32"/>
        <v>46087.392365995373</v>
      </c>
      <c r="C2120" s="37" t="str">
        <f>IF(Data!J2117="GpsRecord", CONCATENATE($U$3,": ",Data!M2117,", ",Data!L2117), CONCATENATE(Data!AB2117, " ", Data!AH2117))</f>
        <v>Energía total de la batería del vehículo eléctrico al ralentí (desde la instalación telemática) 49.63</v>
      </c>
      <c r="D2120" s="38" t="str">
        <f>IF(Data!O2117=TRUE(), "Yes", "No")</f>
        <v>No</v>
      </c>
      <c r="E2120" s="38" t="str">
        <f>IF(Data!J2117="EngineStatusRecord","Engine",IF(Data!J2117="GpsRecord", "GPS", IF(Data!J2117="EngineFaultRecord", "Fault", IF(Data!J2117="DriverChange","Driver",IF(Data!J2117="CustomRecord","Custom","Debug")))))</f>
        <v>Engine</v>
      </c>
      <c r="F2120" s="39" t="str">
        <f>IF(Data!Y2117=TRUE(), "Yes", "No")</f>
        <v>No</v>
      </c>
      <c r="G2120" s="40">
        <f>Data!AK2117</f>
        <v>0</v>
      </c>
      <c r="H2120" s="35" t="str">
        <f>Data!AB2117</f>
        <v>Energía total de la batería del vehículo eléctrico al ralentí (desde la instalación telemática)</v>
      </c>
      <c r="I2120" s="35">
        <f>Data!AD2117</f>
        <v>0</v>
      </c>
      <c r="J2120" s="35">
        <f>Data!AF2117</f>
        <v>0</v>
      </c>
      <c r="K2120" s="35" t="str">
        <f>CONCATENATE(Data!AH2117, " ", Data!AI2117)</f>
        <v>49.63 kWh</v>
      </c>
      <c r="L2120" s="35" t="str">
        <f>Data!C2117</f>
        <v>Vehicle, Battery Electric Vehicle</v>
      </c>
      <c r="M2120" s="35">
        <f>Data!H2117</f>
        <v>0</v>
      </c>
      <c r="N2120" s="41">
        <f>Data!I2117</f>
        <v>46087.392365995373</v>
      </c>
      <c r="O2120" s="35">
        <f>Data!L2117</f>
        <v>0</v>
      </c>
      <c r="P2120" s="35">
        <f>Data!M2117</f>
        <v>0</v>
      </c>
      <c r="Q2120" s="35" t="str">
        <f>IF(Data!N2117=0,"",Data!N2117)</f>
        <v/>
      </c>
      <c r="R2120" s="35">
        <f>Data!K2117</f>
        <v>0</v>
      </c>
      <c r="S2120" s="35" t="str">
        <f>IF(Data!X2117=TRUE(), "Yes", "No")</f>
        <v>No</v>
      </c>
      <c r="T2120" s="40" t="e">
        <f>#REF!</f>
        <v>#REF!</v>
      </c>
    </row>
    <row r="2121" spans="1:20" x14ac:dyDescent="0.3">
      <c r="A2121" s="35" t="str">
        <f>Data!A2118</f>
        <v>NISSAN LEAF 299-1018</v>
      </c>
      <c r="B2121" s="36">
        <f t="shared" si="32"/>
        <v>46087.392372824077</v>
      </c>
      <c r="C2121" s="37" t="str">
        <f>IF(Data!J2118="GpsRecord", CONCATENATE($U$3,": ",Data!M2118,", ",Data!L2118), CONCATENATE(Data!AB2118, " ", Data!AH2118))</f>
        <v>Velocidad del motor en carretera 8</v>
      </c>
      <c r="D2121" s="38" t="str">
        <f>IF(Data!O2118=TRUE(), "Yes", "No")</f>
        <v>No</v>
      </c>
      <c r="E2121" s="38" t="str">
        <f>IF(Data!J2118="EngineStatusRecord","Engine",IF(Data!J2118="GpsRecord", "GPS", IF(Data!J2118="EngineFaultRecord", "Fault", IF(Data!J2118="DriverChange","Driver",IF(Data!J2118="CustomRecord","Custom","Debug")))))</f>
        <v>Engine</v>
      </c>
      <c r="F2121" s="39" t="str">
        <f>IF(Data!Y2118=TRUE(), "Yes", "No")</f>
        <v>No</v>
      </c>
      <c r="G2121" s="40">
        <f>Data!AK2118</f>
        <v>0</v>
      </c>
      <c r="H2121" s="35" t="str">
        <f>Data!AB2118</f>
        <v>Velocidad del motor en carretera</v>
      </c>
      <c r="I2121" s="35">
        <f>Data!AD2118</f>
        <v>0</v>
      </c>
      <c r="J2121" s="35">
        <f>Data!AF2118</f>
        <v>0</v>
      </c>
      <c r="K2121" s="35" t="str">
        <f>CONCATENATE(Data!AH2118, " ", Data!AI2118)</f>
        <v>8 km/h</v>
      </c>
      <c r="L2121" s="35" t="str">
        <f>Data!C2118</f>
        <v>Vehicle, Battery Electric Vehicle</v>
      </c>
      <c r="M2121" s="35">
        <f>Data!H2118</f>
        <v>0</v>
      </c>
      <c r="N2121" s="41">
        <f>Data!I2118</f>
        <v>46087.392372824077</v>
      </c>
      <c r="O2121" s="35">
        <f>Data!L2118</f>
        <v>0</v>
      </c>
      <c r="P2121" s="35">
        <f>Data!M2118</f>
        <v>0</v>
      </c>
      <c r="Q2121" s="35" t="str">
        <f>IF(Data!N2118=0,"",Data!N2118)</f>
        <v/>
      </c>
      <c r="R2121" s="35">
        <f>Data!K2118</f>
        <v>0</v>
      </c>
      <c r="S2121" s="35" t="str">
        <f>IF(Data!X2118=TRUE(), "Yes", "No")</f>
        <v>No</v>
      </c>
      <c r="T2121" s="40" t="e">
        <f>#REF!</f>
        <v>#REF!</v>
      </c>
    </row>
    <row r="2122" spans="1:20" x14ac:dyDescent="0.3">
      <c r="A2122" s="35" t="str">
        <f>Data!A2119</f>
        <v>NISSAN LEAF 299-1018</v>
      </c>
      <c r="B2122" s="36">
        <f t="shared" si="32"/>
        <v>46087.392378287041</v>
      </c>
      <c r="C2122" s="37" t="str">
        <f>IF(Data!J2119="GpsRecord", CONCATENATE($U$3,": ",Data!M2119,", ",Data!L2119), CONCATENATE(Data!AB2119, " ", Data!AH2119))</f>
        <v xml:space="preserve"> </v>
      </c>
      <c r="D2122" s="38" t="str">
        <f>IF(Data!O2119=TRUE(), "Yes", "No")</f>
        <v>No</v>
      </c>
      <c r="E2122" s="38" t="str">
        <f>IF(Data!J2119="EngineStatusRecord","Engine",IF(Data!J2119="GpsRecord", "GPS", IF(Data!J2119="EngineFaultRecord", "Fault", IF(Data!J2119="DriverChange","Driver",IF(Data!J2119="CustomRecord","Custom","Debug")))))</f>
        <v>Debug</v>
      </c>
      <c r="F2122" s="39" t="str">
        <f>IF(Data!Y2119=TRUE(), "Yes", "No")</f>
        <v>No</v>
      </c>
      <c r="G2122" s="40" t="str">
        <f>Data!AK2119</f>
        <v>54-03-00-00-00-00-00-00-00-00-00-00-00-00-00</v>
      </c>
      <c r="H2122" s="35">
        <f>Data!AB2119</f>
        <v>0</v>
      </c>
      <c r="I2122" s="35">
        <f>Data!AD2119</f>
        <v>0</v>
      </c>
      <c r="J2122" s="35">
        <f>Data!AF2119</f>
        <v>0</v>
      </c>
      <c r="K2122" s="35" t="str">
        <f>CONCATENATE(Data!AH2119, " ", Data!AI2119)</f>
        <v xml:space="preserve"> </v>
      </c>
      <c r="L2122" s="35" t="str">
        <f>Data!C2119</f>
        <v>Vehicle, Battery Electric Vehicle</v>
      </c>
      <c r="M2122" s="35">
        <f>Data!H2119</f>
        <v>0</v>
      </c>
      <c r="N2122" s="41">
        <f>Data!I2119</f>
        <v>46087.392378287041</v>
      </c>
      <c r="O2122" s="35">
        <f>Data!L2119</f>
        <v>0</v>
      </c>
      <c r="P2122" s="35">
        <f>Data!M2119</f>
        <v>0</v>
      </c>
      <c r="Q2122" s="35" t="str">
        <f>IF(Data!N2119=0,"",Data!N2119)</f>
        <v>Obd2NegativeResponse</v>
      </c>
      <c r="R2122" s="35">
        <f>Data!K2119</f>
        <v>0</v>
      </c>
      <c r="S2122" s="35" t="str">
        <f>IF(Data!X2119=TRUE(), "Yes", "No")</f>
        <v>No</v>
      </c>
      <c r="T2122" s="40" t="e">
        <f>#REF!</f>
        <v>#REF!</v>
      </c>
    </row>
    <row r="2123" spans="1:20" x14ac:dyDescent="0.3">
      <c r="A2123" s="35" t="str">
        <f>Data!A2120</f>
        <v>NISSAN LEAF 299-1018</v>
      </c>
      <c r="B2123" s="36">
        <f t="shared" si="32"/>
        <v>46087.392418981479</v>
      </c>
      <c r="C2123" s="37" t="str">
        <f>IF(Data!J2120="GpsRecord", CONCATENATE($U$3,": ",Data!M2120,", ",Data!L2120), CONCATENATE(Data!AB2120, " ", Data!AH2120))</f>
        <v>Ubicación: 9.98486, -84.3712</v>
      </c>
      <c r="D2123" s="38" t="str">
        <f>IF(Data!O2120=TRUE(), "Yes", "No")</f>
        <v>Yes</v>
      </c>
      <c r="E2123" s="38" t="str">
        <f>IF(Data!J2120="EngineStatusRecord","Engine",IF(Data!J2120="GpsRecord", "GPS", IF(Data!J2120="EngineFaultRecord", "Fault", IF(Data!J2120="DriverChange","Driver",IF(Data!J2120="CustomRecord","Custom","Debug")))))</f>
        <v>GPS</v>
      </c>
      <c r="F2123" s="39" t="str">
        <f>IF(Data!Y2120=TRUE(), "Yes", "No")</f>
        <v>Yes</v>
      </c>
      <c r="G2123" s="40">
        <f>Data!AK2120</f>
        <v>0</v>
      </c>
      <c r="H2123" s="35">
        <f>Data!AB2120</f>
        <v>0</v>
      </c>
      <c r="I2123" s="35">
        <f>Data!AD2120</f>
        <v>0</v>
      </c>
      <c r="J2123" s="35">
        <f>Data!AF2120</f>
        <v>0</v>
      </c>
      <c r="K2123" s="35" t="str">
        <f>CONCATENATE(Data!AH2120, " ", Data!AI2120)</f>
        <v xml:space="preserve"> </v>
      </c>
      <c r="L2123" s="35" t="str">
        <f>Data!C2120</f>
        <v>Vehicle, Battery Electric Vehicle</v>
      </c>
      <c r="M2123" s="35">
        <f>Data!H2120</f>
        <v>0</v>
      </c>
      <c r="N2123" s="41">
        <f>Data!I2120</f>
        <v>46087.392418981479</v>
      </c>
      <c r="O2123" s="35">
        <f>Data!L2120</f>
        <v>-84.371200000000002</v>
      </c>
      <c r="P2123" s="35">
        <f>Data!M2120</f>
        <v>9.9848599999999994</v>
      </c>
      <c r="Q2123" s="35" t="str">
        <f>IF(Data!N2120=0,"",Data!N2120)</f>
        <v>CurveSpeedEstimateError</v>
      </c>
      <c r="R2123" s="35">
        <f>Data!K2120</f>
        <v>22</v>
      </c>
      <c r="S2123" s="35" t="str">
        <f>IF(Data!X2120=TRUE(), "Yes", "No")</f>
        <v>Yes</v>
      </c>
      <c r="T2123" s="40" t="e">
        <f>#REF!</f>
        <v>#REF!</v>
      </c>
    </row>
    <row r="2124" spans="1:20" x14ac:dyDescent="0.3">
      <c r="A2124" s="35" t="str">
        <f>Data!A2121</f>
        <v>NISSAN LEAF 299-1018</v>
      </c>
      <c r="B2124" s="36">
        <f t="shared" si="32"/>
        <v>46087.392476990739</v>
      </c>
      <c r="C2124" s="37" t="str">
        <f>IF(Data!J2121="GpsRecord", CONCATENATE($U$3,": ",Data!M2121,", ",Data!L2121), CONCATENATE(Data!AB2121, " ", Data!AH2121))</f>
        <v>Velocidad del motor en carretera 40</v>
      </c>
      <c r="D2124" s="38" t="str">
        <f>IF(Data!O2121=TRUE(), "Yes", "No")</f>
        <v>No</v>
      </c>
      <c r="E2124" s="38" t="str">
        <f>IF(Data!J2121="EngineStatusRecord","Engine",IF(Data!J2121="GpsRecord", "GPS", IF(Data!J2121="EngineFaultRecord", "Fault", IF(Data!J2121="DriverChange","Driver",IF(Data!J2121="CustomRecord","Custom","Debug")))))</f>
        <v>Engine</v>
      </c>
      <c r="F2124" s="39" t="str">
        <f>IF(Data!Y2121=TRUE(), "Yes", "No")</f>
        <v>No</v>
      </c>
      <c r="G2124" s="40">
        <f>Data!AK2121</f>
        <v>0</v>
      </c>
      <c r="H2124" s="35" t="str">
        <f>Data!AB2121</f>
        <v>Velocidad del motor en carretera</v>
      </c>
      <c r="I2124" s="35">
        <f>Data!AD2121</f>
        <v>0</v>
      </c>
      <c r="J2124" s="35">
        <f>Data!AF2121</f>
        <v>0</v>
      </c>
      <c r="K2124" s="35" t="str">
        <f>CONCATENATE(Data!AH2121, " ", Data!AI2121)</f>
        <v>40 km/h</v>
      </c>
      <c r="L2124" s="35" t="str">
        <f>Data!C2121</f>
        <v>Vehicle, Battery Electric Vehicle</v>
      </c>
      <c r="M2124" s="35">
        <f>Data!H2121</f>
        <v>0</v>
      </c>
      <c r="N2124" s="41">
        <f>Data!I2121</f>
        <v>46087.392476990739</v>
      </c>
      <c r="O2124" s="35">
        <f>Data!L2121</f>
        <v>0</v>
      </c>
      <c r="P2124" s="35">
        <f>Data!M2121</f>
        <v>0</v>
      </c>
      <c r="Q2124" s="35" t="str">
        <f>IF(Data!N2121=0,"",Data!N2121)</f>
        <v/>
      </c>
      <c r="R2124" s="35">
        <f>Data!K2121</f>
        <v>0</v>
      </c>
      <c r="S2124" s="35" t="str">
        <f>IF(Data!X2121=TRUE(), "Yes", "No")</f>
        <v>No</v>
      </c>
      <c r="T2124" s="40" t="e">
        <f>#REF!</f>
        <v>#REF!</v>
      </c>
    </row>
    <row r="2125" spans="1:20" x14ac:dyDescent="0.3">
      <c r="A2125" s="35" t="str">
        <f>Data!A2122</f>
        <v>NISSAN LEAF 299-1018</v>
      </c>
      <c r="B2125" s="36">
        <f t="shared" si="32"/>
        <v>46087.392488425925</v>
      </c>
      <c r="C2125" s="37" t="str">
        <f>IF(Data!J2122="GpsRecord", CONCATENATE($U$3,": ",Data!M2122,", ",Data!L2122), CONCATENATE(Data!AB2122, " ", Data!AH2122))</f>
        <v>Ubicación: 9.9847, -84.37165</v>
      </c>
      <c r="D2125" s="38" t="str">
        <f>IF(Data!O2122=TRUE(), "Yes", "No")</f>
        <v>Yes</v>
      </c>
      <c r="E2125" s="38" t="str">
        <f>IF(Data!J2122="EngineStatusRecord","Engine",IF(Data!J2122="GpsRecord", "GPS", IF(Data!J2122="EngineFaultRecord", "Fault", IF(Data!J2122="DriverChange","Driver",IF(Data!J2122="CustomRecord","Custom","Debug")))))</f>
        <v>GPS</v>
      </c>
      <c r="F2125" s="39" t="str">
        <f>IF(Data!Y2122=TRUE(), "Yes", "No")</f>
        <v>Yes</v>
      </c>
      <c r="G2125" s="40">
        <f>Data!AK2122</f>
        <v>0</v>
      </c>
      <c r="H2125" s="35">
        <f>Data!AB2122</f>
        <v>0</v>
      </c>
      <c r="I2125" s="35">
        <f>Data!AD2122</f>
        <v>0</v>
      </c>
      <c r="J2125" s="35">
        <f>Data!AF2122</f>
        <v>0</v>
      </c>
      <c r="K2125" s="35" t="str">
        <f>CONCATENATE(Data!AH2122, " ", Data!AI2122)</f>
        <v xml:space="preserve"> </v>
      </c>
      <c r="L2125" s="35" t="str">
        <f>Data!C2122</f>
        <v>Vehicle, Battery Electric Vehicle</v>
      </c>
      <c r="M2125" s="35">
        <f>Data!H2122</f>
        <v>0</v>
      </c>
      <c r="N2125" s="41">
        <f>Data!I2122</f>
        <v>46087.392488425925</v>
      </c>
      <c r="O2125" s="35">
        <f>Data!L2122</f>
        <v>-84.371650000000002</v>
      </c>
      <c r="P2125" s="35">
        <f>Data!M2122</f>
        <v>9.9847000000000001</v>
      </c>
      <c r="Q2125" s="35" t="str">
        <f>IF(Data!N2122=0,"",Data!N2122)</f>
        <v>CurvePositionEstimateError</v>
      </c>
      <c r="R2125" s="35">
        <f>Data!K2122</f>
        <v>41</v>
      </c>
      <c r="S2125" s="35" t="str">
        <f>IF(Data!X2122=TRUE(), "Yes", "No")</f>
        <v>Yes</v>
      </c>
      <c r="T2125" s="40" t="e">
        <f>#REF!</f>
        <v>#REF!</v>
      </c>
    </row>
    <row r="2126" spans="1:20" x14ac:dyDescent="0.3">
      <c r="A2126" s="35" t="str">
        <f>Data!A2123</f>
        <v>NISSAN LEAF 299-1018</v>
      </c>
      <c r="B2126" s="36">
        <f t="shared" ref="B2126:B2189" si="33">N2126</f>
        <v>46087.392505520831</v>
      </c>
      <c r="C2126" s="37" t="str">
        <f>IF(Data!J2123="GpsRecord", CONCATENATE($U$3,": ",Data!M2123,", ",Data!L2123), CONCATENATE(Data!AB2123, " ", Data!AH2123))</f>
        <v>Energía de la batería del vehículo eléctrico 28957</v>
      </c>
      <c r="D2126" s="38" t="str">
        <f>IF(Data!O2123=TRUE(), "Yes", "No")</f>
        <v>No</v>
      </c>
      <c r="E2126" s="38" t="str">
        <f>IF(Data!J2123="EngineStatusRecord","Engine",IF(Data!J2123="GpsRecord", "GPS", IF(Data!J2123="EngineFaultRecord", "Fault", IF(Data!J2123="DriverChange","Driver",IF(Data!J2123="CustomRecord","Custom","Debug")))))</f>
        <v>Engine</v>
      </c>
      <c r="F2126" s="39" t="str">
        <f>IF(Data!Y2123=TRUE(), "Yes", "No")</f>
        <v>No</v>
      </c>
      <c r="G2126" s="40">
        <f>Data!AK2123</f>
        <v>0</v>
      </c>
      <c r="H2126" s="35" t="str">
        <f>Data!AB2123</f>
        <v>Energía de la batería del vehículo eléctrico</v>
      </c>
      <c r="I2126" s="35">
        <f>Data!AD2123</f>
        <v>0</v>
      </c>
      <c r="J2126" s="35">
        <f>Data!AF2123</f>
        <v>0</v>
      </c>
      <c r="K2126" s="35" t="str">
        <f>CONCATENATE(Data!AH2123, " ", Data!AI2123)</f>
        <v>28957 W</v>
      </c>
      <c r="L2126" s="35" t="str">
        <f>Data!C2123</f>
        <v>Vehicle, Battery Electric Vehicle</v>
      </c>
      <c r="M2126" s="35">
        <f>Data!H2123</f>
        <v>0</v>
      </c>
      <c r="N2126" s="41">
        <f>Data!I2123</f>
        <v>46087.392505520831</v>
      </c>
      <c r="O2126" s="35">
        <f>Data!L2123</f>
        <v>0</v>
      </c>
      <c r="P2126" s="35">
        <f>Data!M2123</f>
        <v>0</v>
      </c>
      <c r="Q2126" s="35" t="str">
        <f>IF(Data!N2123=0,"",Data!N2123)</f>
        <v/>
      </c>
      <c r="R2126" s="35">
        <f>Data!K2123</f>
        <v>0</v>
      </c>
      <c r="S2126" s="35" t="str">
        <f>IF(Data!X2123=TRUE(), "Yes", "No")</f>
        <v>No</v>
      </c>
      <c r="T2126" s="40" t="e">
        <f>#REF!</f>
        <v>#REF!</v>
      </c>
    </row>
    <row r="2127" spans="1:20" x14ac:dyDescent="0.3">
      <c r="A2127" s="35" t="str">
        <f>Data!A2124</f>
        <v>NISSAN LEAF 299-1018</v>
      </c>
      <c r="B2127" s="36">
        <f t="shared" si="33"/>
        <v>46087.392557962965</v>
      </c>
      <c r="C2127" s="37" t="str">
        <f>IF(Data!J2124="GpsRecord", CONCATENATE($U$3,": ",Data!M2124,", ",Data!L2124), CONCATENATE(Data!AB2124, " ", Data!AH2124))</f>
        <v>Velocidad del motor en carretera 56</v>
      </c>
      <c r="D2127" s="38" t="str">
        <f>IF(Data!O2124=TRUE(), "Yes", "No")</f>
        <v>No</v>
      </c>
      <c r="E2127" s="38" t="str">
        <f>IF(Data!J2124="EngineStatusRecord","Engine",IF(Data!J2124="GpsRecord", "GPS", IF(Data!J2124="EngineFaultRecord", "Fault", IF(Data!J2124="DriverChange","Driver",IF(Data!J2124="CustomRecord","Custom","Debug")))))</f>
        <v>Engine</v>
      </c>
      <c r="F2127" s="39" t="str">
        <f>IF(Data!Y2124=TRUE(), "Yes", "No")</f>
        <v>No</v>
      </c>
      <c r="G2127" s="40">
        <f>Data!AK2124</f>
        <v>0</v>
      </c>
      <c r="H2127" s="35" t="str">
        <f>Data!AB2124</f>
        <v>Velocidad del motor en carretera</v>
      </c>
      <c r="I2127" s="35">
        <f>Data!AD2124</f>
        <v>0</v>
      </c>
      <c r="J2127" s="35">
        <f>Data!AF2124</f>
        <v>0</v>
      </c>
      <c r="K2127" s="35" t="str">
        <f>CONCATENATE(Data!AH2124, " ", Data!AI2124)</f>
        <v>56 km/h</v>
      </c>
      <c r="L2127" s="35" t="str">
        <f>Data!C2124</f>
        <v>Vehicle, Battery Electric Vehicle</v>
      </c>
      <c r="M2127" s="35">
        <f>Data!H2124</f>
        <v>0</v>
      </c>
      <c r="N2127" s="41">
        <f>Data!I2124</f>
        <v>46087.392557962965</v>
      </c>
      <c r="O2127" s="35">
        <f>Data!L2124</f>
        <v>0</v>
      </c>
      <c r="P2127" s="35">
        <f>Data!M2124</f>
        <v>0</v>
      </c>
      <c r="Q2127" s="35" t="str">
        <f>IF(Data!N2124=0,"",Data!N2124)</f>
        <v/>
      </c>
      <c r="R2127" s="35">
        <f>Data!K2124</f>
        <v>0</v>
      </c>
      <c r="S2127" s="35" t="str">
        <f>IF(Data!X2124=TRUE(), "Yes", "No")</f>
        <v>No</v>
      </c>
      <c r="T2127" s="40" t="e">
        <f>#REF!</f>
        <v>#REF!</v>
      </c>
    </row>
    <row r="2128" spans="1:20" x14ac:dyDescent="0.3">
      <c r="A2128" s="35" t="str">
        <f>Data!A2125</f>
        <v>NISSAN LEAF 299-1018</v>
      </c>
      <c r="B2128" s="36">
        <f t="shared" si="33"/>
        <v>46087.392569444448</v>
      </c>
      <c r="C2128" s="37" t="str">
        <f>IF(Data!J2125="GpsRecord", CONCATENATE($U$3,": ",Data!M2125,", ",Data!L2125), CONCATENATE(Data!AB2125, " ", Data!AH2125))</f>
        <v>Ubicación: 9.9844, -84.37247</v>
      </c>
      <c r="D2128" s="38" t="str">
        <f>IF(Data!O2125=TRUE(), "Yes", "No")</f>
        <v>Yes</v>
      </c>
      <c r="E2128" s="38" t="str">
        <f>IF(Data!J2125="EngineStatusRecord","Engine",IF(Data!J2125="GpsRecord", "GPS", IF(Data!J2125="EngineFaultRecord", "Fault", IF(Data!J2125="DriverChange","Driver",IF(Data!J2125="CustomRecord","Custom","Debug")))))</f>
        <v>GPS</v>
      </c>
      <c r="F2128" s="39" t="str">
        <f>IF(Data!Y2125=TRUE(), "Yes", "No")</f>
        <v>Yes</v>
      </c>
      <c r="G2128" s="40">
        <f>Data!AK2125</f>
        <v>0</v>
      </c>
      <c r="H2128" s="35">
        <f>Data!AB2125</f>
        <v>0</v>
      </c>
      <c r="I2128" s="35">
        <f>Data!AD2125</f>
        <v>0</v>
      </c>
      <c r="J2128" s="35">
        <f>Data!AF2125</f>
        <v>0</v>
      </c>
      <c r="K2128" s="35" t="str">
        <f>CONCATENATE(Data!AH2125, " ", Data!AI2125)</f>
        <v xml:space="preserve"> </v>
      </c>
      <c r="L2128" s="35" t="str">
        <f>Data!C2125</f>
        <v>Vehicle, Battery Electric Vehicle</v>
      </c>
      <c r="M2128" s="35">
        <f>Data!H2125</f>
        <v>0</v>
      </c>
      <c r="N2128" s="41">
        <f>Data!I2125</f>
        <v>46087.392569444448</v>
      </c>
      <c r="O2128" s="35">
        <f>Data!L2125</f>
        <v>-84.372470000000007</v>
      </c>
      <c r="P2128" s="35">
        <f>Data!M2125</f>
        <v>9.9844000000000008</v>
      </c>
      <c r="Q2128" s="35" t="str">
        <f>IF(Data!N2125=0,"",Data!N2125)</f>
        <v>CurveSpeedEstimateError</v>
      </c>
      <c r="R2128" s="35">
        <f>Data!K2125</f>
        <v>53</v>
      </c>
      <c r="S2128" s="35" t="str">
        <f>IF(Data!X2125=TRUE(), "Yes", "No")</f>
        <v>Yes</v>
      </c>
      <c r="T2128" s="40" t="e">
        <f>#REF!</f>
        <v>#REF!</v>
      </c>
    </row>
    <row r="2129" spans="1:20" x14ac:dyDescent="0.3">
      <c r="A2129" s="35" t="str">
        <f>Data!A2126</f>
        <v>NISSAN LEAF 299-1018</v>
      </c>
      <c r="B2129" s="36">
        <f t="shared" si="33"/>
        <v>46087.392586898146</v>
      </c>
      <c r="C2129" s="37" t="str">
        <f>IF(Data!J2126="GpsRecord", CONCATENATE($U$3,": ",Data!M2126,", ",Data!L2126), CONCATENATE(Data!AB2126, " ", Data!AH2126))</f>
        <v>Odómetro 15944</v>
      </c>
      <c r="D2129" s="38" t="str">
        <f>IF(Data!O2126=TRUE(), "Yes", "No")</f>
        <v>No</v>
      </c>
      <c r="E2129" s="38" t="str">
        <f>IF(Data!J2126="EngineStatusRecord","Engine",IF(Data!J2126="GpsRecord", "GPS", IF(Data!J2126="EngineFaultRecord", "Fault", IF(Data!J2126="DriverChange","Driver",IF(Data!J2126="CustomRecord","Custom","Debug")))))</f>
        <v>Engine</v>
      </c>
      <c r="F2129" s="39" t="str">
        <f>IF(Data!Y2126=TRUE(), "Yes", "No")</f>
        <v>No</v>
      </c>
      <c r="G2129" s="40">
        <f>Data!AK2126</f>
        <v>0</v>
      </c>
      <c r="H2129" s="35" t="str">
        <f>Data!AB2126</f>
        <v>Odómetro</v>
      </c>
      <c r="I2129" s="35">
        <f>Data!AD2126</f>
        <v>0</v>
      </c>
      <c r="J2129" s="35">
        <f>Data!AF2126</f>
        <v>0</v>
      </c>
      <c r="K2129" s="35" t="str">
        <f>CONCATENATE(Data!AH2126, " ", Data!AI2126)</f>
        <v>15944 km</v>
      </c>
      <c r="L2129" s="35" t="str">
        <f>Data!C2126</f>
        <v>Vehicle, Battery Electric Vehicle</v>
      </c>
      <c r="M2129" s="35">
        <f>Data!H2126</f>
        <v>0</v>
      </c>
      <c r="N2129" s="41">
        <f>Data!I2126</f>
        <v>46087.392586898146</v>
      </c>
      <c r="O2129" s="35">
        <f>Data!L2126</f>
        <v>0</v>
      </c>
      <c r="P2129" s="35">
        <f>Data!M2126</f>
        <v>0</v>
      </c>
      <c r="Q2129" s="35" t="str">
        <f>IF(Data!N2126=0,"",Data!N2126)</f>
        <v/>
      </c>
      <c r="R2129" s="35">
        <f>Data!K2126</f>
        <v>0</v>
      </c>
      <c r="S2129" s="35" t="str">
        <f>IF(Data!X2126=TRUE(), "Yes", "No")</f>
        <v>No</v>
      </c>
      <c r="T2129" s="40" t="e">
        <f>#REF!</f>
        <v>#REF!</v>
      </c>
    </row>
    <row r="2130" spans="1:20" x14ac:dyDescent="0.3">
      <c r="A2130" s="35" t="str">
        <f>Data!A2127</f>
        <v>NISSAN LEAF 299-1018</v>
      </c>
      <c r="B2130" s="36">
        <f t="shared" si="33"/>
        <v>46087.392586898146</v>
      </c>
      <c r="C2130" s="37" t="str">
        <f>IF(Data!J2127="GpsRecord", CONCATENATE($U$3,": ",Data!M2127,", ",Data!L2127), CONCATENATE(Data!AB2127, " ", Data!AH2127))</f>
        <v>Odómetro sin procesar 15944</v>
      </c>
      <c r="D2130" s="38" t="str">
        <f>IF(Data!O2127=TRUE(), "Yes", "No")</f>
        <v>No</v>
      </c>
      <c r="E2130" s="38" t="str">
        <f>IF(Data!J2127="EngineStatusRecord","Engine",IF(Data!J2127="GpsRecord", "GPS", IF(Data!J2127="EngineFaultRecord", "Fault", IF(Data!J2127="DriverChange","Driver",IF(Data!J2127="CustomRecord","Custom","Debug")))))</f>
        <v>Engine</v>
      </c>
      <c r="F2130" s="39" t="str">
        <f>IF(Data!Y2127=TRUE(), "Yes", "No")</f>
        <v>No</v>
      </c>
      <c r="G2130" s="40">
        <f>Data!AK2127</f>
        <v>0</v>
      </c>
      <c r="H2130" s="35" t="str">
        <f>Data!AB2127</f>
        <v>Odómetro sin procesar</v>
      </c>
      <c r="I2130" s="35">
        <f>Data!AD2127</f>
        <v>0</v>
      </c>
      <c r="J2130" s="35">
        <f>Data!AF2127</f>
        <v>0</v>
      </c>
      <c r="K2130" s="35" t="str">
        <f>CONCATENATE(Data!AH2127, " ", Data!AI2127)</f>
        <v>15944 km</v>
      </c>
      <c r="L2130" s="35" t="str">
        <f>Data!C2127</f>
        <v>Vehicle, Battery Electric Vehicle</v>
      </c>
      <c r="M2130" s="35">
        <f>Data!H2127</f>
        <v>0</v>
      </c>
      <c r="N2130" s="41">
        <f>Data!I2127</f>
        <v>46087.392586898146</v>
      </c>
      <c r="O2130" s="35">
        <f>Data!L2127</f>
        <v>0</v>
      </c>
      <c r="P2130" s="35">
        <f>Data!M2127</f>
        <v>0</v>
      </c>
      <c r="Q2130" s="35" t="str">
        <f>IF(Data!N2127=0,"",Data!N2127)</f>
        <v/>
      </c>
      <c r="R2130" s="35">
        <f>Data!K2127</f>
        <v>0</v>
      </c>
      <c r="S2130" s="35" t="str">
        <f>IF(Data!X2127=TRUE(), "Yes", "No")</f>
        <v>No</v>
      </c>
      <c r="T2130" s="40" t="e">
        <f>#REF!</f>
        <v>#REF!</v>
      </c>
    </row>
    <row r="2131" spans="1:20" x14ac:dyDescent="0.3">
      <c r="A2131" s="35" t="str">
        <f>Data!A2128</f>
        <v>NISSAN LEAF 299-1018</v>
      </c>
      <c r="B2131" s="36">
        <f t="shared" si="33"/>
        <v>46087.392638888887</v>
      </c>
      <c r="C2131" s="37" t="str">
        <f>IF(Data!J2128="GpsRecord", CONCATENATE($U$3,": ",Data!M2128,", ",Data!L2128), CONCATENATE(Data!AB2128, " ", Data!AH2128))</f>
        <v>Ubicación: 9.9841, -84.37324</v>
      </c>
      <c r="D2131" s="38" t="str">
        <f>IF(Data!O2128=TRUE(), "Yes", "No")</f>
        <v>Yes</v>
      </c>
      <c r="E2131" s="38" t="str">
        <f>IF(Data!J2128="EngineStatusRecord","Engine",IF(Data!J2128="GpsRecord", "GPS", IF(Data!J2128="EngineFaultRecord", "Fault", IF(Data!J2128="DriverChange","Driver",IF(Data!J2128="CustomRecord","Custom","Debug")))))</f>
        <v>GPS</v>
      </c>
      <c r="F2131" s="39" t="str">
        <f>IF(Data!Y2128=TRUE(), "Yes", "No")</f>
        <v>Yes</v>
      </c>
      <c r="G2131" s="40">
        <f>Data!AK2128</f>
        <v>0</v>
      </c>
      <c r="H2131" s="35">
        <f>Data!AB2128</f>
        <v>0</v>
      </c>
      <c r="I2131" s="35">
        <f>Data!AD2128</f>
        <v>0</v>
      </c>
      <c r="J2131" s="35">
        <f>Data!AF2128</f>
        <v>0</v>
      </c>
      <c r="K2131" s="35" t="str">
        <f>CONCATENATE(Data!AH2128, " ", Data!AI2128)</f>
        <v xml:space="preserve"> </v>
      </c>
      <c r="L2131" s="35" t="str">
        <f>Data!C2128</f>
        <v>Vehicle, Battery Electric Vehicle</v>
      </c>
      <c r="M2131" s="35">
        <f>Data!H2128</f>
        <v>0</v>
      </c>
      <c r="N2131" s="41">
        <f>Data!I2128</f>
        <v>46087.392638888887</v>
      </c>
      <c r="O2131" s="35">
        <f>Data!L2128</f>
        <v>-84.373239999999996</v>
      </c>
      <c r="P2131" s="35">
        <f>Data!M2128</f>
        <v>9.9840999999999998</v>
      </c>
      <c r="Q2131" s="35" t="str">
        <f>IF(Data!N2128=0,"",Data!N2128)</f>
        <v>CurveSpeedEstimateError</v>
      </c>
      <c r="R2131" s="35">
        <f>Data!K2128</f>
        <v>55</v>
      </c>
      <c r="S2131" s="35" t="str">
        <f>IF(Data!X2128=TRUE(), "Yes", "No")</f>
        <v>Yes</v>
      </c>
      <c r="T2131" s="40" t="e">
        <f>#REF!</f>
        <v>#REF!</v>
      </c>
    </row>
    <row r="2132" spans="1:20" x14ac:dyDescent="0.3">
      <c r="A2132" s="35" t="str">
        <f>Data!A2129</f>
        <v>NISSAN LEAF 299-1018</v>
      </c>
      <c r="B2132" s="36">
        <f t="shared" si="33"/>
        <v>46087.392668321758</v>
      </c>
      <c r="C2132" s="37" t="str">
        <f>IF(Data!J2129="GpsRecord", CONCATENATE($U$3,": ",Data!M2129,", ",Data!L2129), CONCATENATE(Data!AB2129, " ", Data!AH2129))</f>
        <v>Energía de la batería del vehículo eléctrico -5556</v>
      </c>
      <c r="D2132" s="38" t="str">
        <f>IF(Data!O2129=TRUE(), "Yes", "No")</f>
        <v>No</v>
      </c>
      <c r="E2132" s="38" t="str">
        <f>IF(Data!J2129="EngineStatusRecord","Engine",IF(Data!J2129="GpsRecord", "GPS", IF(Data!J2129="EngineFaultRecord", "Fault", IF(Data!J2129="DriverChange","Driver",IF(Data!J2129="CustomRecord","Custom","Debug")))))</f>
        <v>Engine</v>
      </c>
      <c r="F2132" s="39" t="str">
        <f>IF(Data!Y2129=TRUE(), "Yes", "No")</f>
        <v>No</v>
      </c>
      <c r="G2132" s="40">
        <f>Data!AK2129</f>
        <v>0</v>
      </c>
      <c r="H2132" s="35" t="str">
        <f>Data!AB2129</f>
        <v>Energía de la batería del vehículo eléctrico</v>
      </c>
      <c r="I2132" s="35">
        <f>Data!AD2129</f>
        <v>0</v>
      </c>
      <c r="J2132" s="35">
        <f>Data!AF2129</f>
        <v>0</v>
      </c>
      <c r="K2132" s="35" t="str">
        <f>CONCATENATE(Data!AH2129, " ", Data!AI2129)</f>
        <v>-5556 W</v>
      </c>
      <c r="L2132" s="35" t="str">
        <f>Data!C2129</f>
        <v>Vehicle, Battery Electric Vehicle</v>
      </c>
      <c r="M2132" s="35">
        <f>Data!H2129</f>
        <v>0</v>
      </c>
      <c r="N2132" s="41">
        <f>Data!I2129</f>
        <v>46087.392668321758</v>
      </c>
      <c r="O2132" s="35">
        <f>Data!L2129</f>
        <v>0</v>
      </c>
      <c r="P2132" s="35">
        <f>Data!M2129</f>
        <v>0</v>
      </c>
      <c r="Q2132" s="35" t="str">
        <f>IF(Data!N2129=0,"",Data!N2129)</f>
        <v/>
      </c>
      <c r="R2132" s="35">
        <f>Data!K2129</f>
        <v>0</v>
      </c>
      <c r="S2132" s="35" t="str">
        <f>IF(Data!X2129=TRUE(), "Yes", "No")</f>
        <v>No</v>
      </c>
      <c r="T2132" s="40" t="e">
        <f>#REF!</f>
        <v>#REF!</v>
      </c>
    </row>
    <row r="2133" spans="1:20" x14ac:dyDescent="0.3">
      <c r="A2133" s="35" t="str">
        <f>Data!A2130</f>
        <v>NISSAN LEAF 299-1018</v>
      </c>
      <c r="B2133" s="36">
        <f t="shared" si="33"/>
        <v>46087.392777870373</v>
      </c>
      <c r="C2133" s="37" t="str">
        <f>IF(Data!J2130="GpsRecord", CONCATENATE($U$3,": ",Data!M2130,", ",Data!L2130), CONCATENATE(Data!AB2130, " ", Data!AH2130))</f>
        <v>Velocidad del motor en carretera 58</v>
      </c>
      <c r="D2133" s="38" t="str">
        <f>IF(Data!O2130=TRUE(), "Yes", "No")</f>
        <v>No</v>
      </c>
      <c r="E2133" s="38" t="str">
        <f>IF(Data!J2130="EngineStatusRecord","Engine",IF(Data!J2130="GpsRecord", "GPS", IF(Data!J2130="EngineFaultRecord", "Fault", IF(Data!J2130="DriverChange","Driver",IF(Data!J2130="CustomRecord","Custom","Debug")))))</f>
        <v>Engine</v>
      </c>
      <c r="F2133" s="39" t="str">
        <f>IF(Data!Y2130=TRUE(), "Yes", "No")</f>
        <v>No</v>
      </c>
      <c r="G2133" s="40">
        <f>Data!AK2130</f>
        <v>0</v>
      </c>
      <c r="H2133" s="35" t="str">
        <f>Data!AB2130</f>
        <v>Velocidad del motor en carretera</v>
      </c>
      <c r="I2133" s="35">
        <f>Data!AD2130</f>
        <v>0</v>
      </c>
      <c r="J2133" s="35">
        <f>Data!AF2130</f>
        <v>0</v>
      </c>
      <c r="K2133" s="35" t="str">
        <f>CONCATENATE(Data!AH2130, " ", Data!AI2130)</f>
        <v>58 km/h</v>
      </c>
      <c r="L2133" s="35" t="str">
        <f>Data!C2130</f>
        <v>Vehicle, Battery Electric Vehicle</v>
      </c>
      <c r="M2133" s="35">
        <f>Data!H2130</f>
        <v>0</v>
      </c>
      <c r="N2133" s="41">
        <f>Data!I2130</f>
        <v>46087.392777870373</v>
      </c>
      <c r="O2133" s="35">
        <f>Data!L2130</f>
        <v>0</v>
      </c>
      <c r="P2133" s="35">
        <f>Data!M2130</f>
        <v>0</v>
      </c>
      <c r="Q2133" s="35" t="str">
        <f>IF(Data!N2130=0,"",Data!N2130)</f>
        <v/>
      </c>
      <c r="R2133" s="35">
        <f>Data!K2130</f>
        <v>0</v>
      </c>
      <c r="S2133" s="35" t="str">
        <f>IF(Data!X2130=TRUE(), "Yes", "No")</f>
        <v>No</v>
      </c>
      <c r="T2133" s="40" t="e">
        <f>#REF!</f>
        <v>#REF!</v>
      </c>
    </row>
    <row r="2134" spans="1:20" x14ac:dyDescent="0.3">
      <c r="A2134" s="35" t="str">
        <f>Data!A2131</f>
        <v>NISSAN LEAF 299-1018</v>
      </c>
      <c r="B2134" s="36">
        <f t="shared" si="33"/>
        <v>46087.392779363428</v>
      </c>
      <c r="C2134" s="37" t="str">
        <f>IF(Data!J2131="GpsRecord", CONCATENATE($U$3,": ",Data!M2131,", ",Data!L2131), CONCATENATE(Data!AB2131, " ", Data!AH2131))</f>
        <v>Estado de carga genérico 65.975</v>
      </c>
      <c r="D2134" s="38" t="str">
        <f>IF(Data!O2131=TRUE(), "Yes", "No")</f>
        <v>No</v>
      </c>
      <c r="E2134" s="38" t="str">
        <f>IF(Data!J2131="EngineStatusRecord","Engine",IF(Data!J2131="GpsRecord", "GPS", IF(Data!J2131="EngineFaultRecord", "Fault", IF(Data!J2131="DriverChange","Driver",IF(Data!J2131="CustomRecord","Custom","Debug")))))</f>
        <v>Engine</v>
      </c>
      <c r="F2134" s="39" t="str">
        <f>IF(Data!Y2131=TRUE(), "Yes", "No")</f>
        <v>No</v>
      </c>
      <c r="G2134" s="40">
        <f>Data!AK2131</f>
        <v>0</v>
      </c>
      <c r="H2134" s="35" t="str">
        <f>Data!AB2131</f>
        <v>Estado de carga genérico</v>
      </c>
      <c r="I2134" s="35">
        <f>Data!AD2131</f>
        <v>0</v>
      </c>
      <c r="J2134" s="35">
        <f>Data!AF2131</f>
        <v>0</v>
      </c>
      <c r="K2134" s="35" t="str">
        <f>CONCATENATE(Data!AH2131, " ", Data!AI2131)</f>
        <v>65.975 %</v>
      </c>
      <c r="L2134" s="35" t="str">
        <f>Data!C2131</f>
        <v>Vehicle, Battery Electric Vehicle</v>
      </c>
      <c r="M2134" s="35">
        <f>Data!H2131</f>
        <v>0</v>
      </c>
      <c r="N2134" s="41">
        <f>Data!I2131</f>
        <v>46087.392779363428</v>
      </c>
      <c r="O2134" s="35">
        <f>Data!L2131</f>
        <v>0</v>
      </c>
      <c r="P2134" s="35">
        <f>Data!M2131</f>
        <v>0</v>
      </c>
      <c r="Q2134" s="35" t="str">
        <f>IF(Data!N2131=0,"",Data!N2131)</f>
        <v/>
      </c>
      <c r="R2134" s="35">
        <f>Data!K2131</f>
        <v>0</v>
      </c>
      <c r="S2134" s="35" t="str">
        <f>IF(Data!X2131=TRUE(), "Yes", "No")</f>
        <v>No</v>
      </c>
      <c r="T2134" s="40" t="e">
        <f>#REF!</f>
        <v>#REF!</v>
      </c>
    </row>
    <row r="2135" spans="1:20" x14ac:dyDescent="0.3">
      <c r="A2135" s="35" t="str">
        <f>Data!A2132</f>
        <v>NISSAN LEAF 299-1018</v>
      </c>
      <c r="B2135" s="36">
        <f t="shared" si="33"/>
        <v>46087.392789351848</v>
      </c>
      <c r="C2135" s="37" t="str">
        <f>IF(Data!J2132="GpsRecord", CONCATENATE($U$3,": ",Data!M2132,", ",Data!L2132), CONCATENATE(Data!AB2132, " ", Data!AH2132))</f>
        <v>Ubicación: 9.98338, -84.37499</v>
      </c>
      <c r="D2135" s="38" t="str">
        <f>IF(Data!O2132=TRUE(), "Yes", "No")</f>
        <v>Yes</v>
      </c>
      <c r="E2135" s="38" t="str">
        <f>IF(Data!J2132="EngineStatusRecord","Engine",IF(Data!J2132="GpsRecord", "GPS", IF(Data!J2132="EngineFaultRecord", "Fault", IF(Data!J2132="DriverChange","Driver",IF(Data!J2132="CustomRecord","Custom","Debug")))))</f>
        <v>GPS</v>
      </c>
      <c r="F2135" s="39" t="str">
        <f>IF(Data!Y2132=TRUE(), "Yes", "No")</f>
        <v>Yes</v>
      </c>
      <c r="G2135" s="40">
        <f>Data!AK2132</f>
        <v>0</v>
      </c>
      <c r="H2135" s="35">
        <f>Data!AB2132</f>
        <v>0</v>
      </c>
      <c r="I2135" s="35">
        <f>Data!AD2132</f>
        <v>0</v>
      </c>
      <c r="J2135" s="35">
        <f>Data!AF2132</f>
        <v>0</v>
      </c>
      <c r="K2135" s="35" t="str">
        <f>CONCATENATE(Data!AH2132, " ", Data!AI2132)</f>
        <v xml:space="preserve"> </v>
      </c>
      <c r="L2135" s="35" t="str">
        <f>Data!C2132</f>
        <v>Vehicle, Battery Electric Vehicle</v>
      </c>
      <c r="M2135" s="35">
        <f>Data!H2132</f>
        <v>0</v>
      </c>
      <c r="N2135" s="41">
        <f>Data!I2132</f>
        <v>46087.392789351848</v>
      </c>
      <c r="O2135" s="35">
        <f>Data!L2132</f>
        <v>-84.374989999999997</v>
      </c>
      <c r="P2135" s="35">
        <f>Data!M2132</f>
        <v>9.9833800000000004</v>
      </c>
      <c r="Q2135" s="35" t="str">
        <f>IF(Data!N2132=0,"",Data!N2132)</f>
        <v>CurveSpeed</v>
      </c>
      <c r="R2135" s="35">
        <f>Data!K2132</f>
        <v>57</v>
      </c>
      <c r="S2135" s="35" t="str">
        <f>IF(Data!X2132=TRUE(), "Yes", "No")</f>
        <v>Yes</v>
      </c>
      <c r="T2135" s="40" t="e">
        <f>#REF!</f>
        <v>#REF!</v>
      </c>
    </row>
    <row r="2136" spans="1:20" x14ac:dyDescent="0.3">
      <c r="A2136" s="35" t="str">
        <f>Data!A2133</f>
        <v>NISSAN LEAF 299-1018</v>
      </c>
      <c r="B2136" s="36">
        <f t="shared" si="33"/>
        <v>46087.392835787039</v>
      </c>
      <c r="C2136" s="37" t="str">
        <f>IF(Data!J2133="GpsRecord", CONCATENATE($U$3,": ",Data!M2133,", ",Data!L2133), CONCATENATE(Data!AB2133, " ", Data!AH2133))</f>
        <v>Velocidad del motor en carretera 68</v>
      </c>
      <c r="D2136" s="38" t="str">
        <f>IF(Data!O2133=TRUE(), "Yes", "No")</f>
        <v>No</v>
      </c>
      <c r="E2136" s="38" t="str">
        <f>IF(Data!J2133="EngineStatusRecord","Engine",IF(Data!J2133="GpsRecord", "GPS", IF(Data!J2133="EngineFaultRecord", "Fault", IF(Data!J2133="DriverChange","Driver",IF(Data!J2133="CustomRecord","Custom","Debug")))))</f>
        <v>Engine</v>
      </c>
      <c r="F2136" s="39" t="str">
        <f>IF(Data!Y2133=TRUE(), "Yes", "No")</f>
        <v>No</v>
      </c>
      <c r="G2136" s="40">
        <f>Data!AK2133</f>
        <v>0</v>
      </c>
      <c r="H2136" s="35" t="str">
        <f>Data!AB2133</f>
        <v>Velocidad del motor en carretera</v>
      </c>
      <c r="I2136" s="35">
        <f>Data!AD2133</f>
        <v>0</v>
      </c>
      <c r="J2136" s="35">
        <f>Data!AF2133</f>
        <v>0</v>
      </c>
      <c r="K2136" s="35" t="str">
        <f>CONCATENATE(Data!AH2133, " ", Data!AI2133)</f>
        <v>68 km/h</v>
      </c>
      <c r="L2136" s="35" t="str">
        <f>Data!C2133</f>
        <v>Vehicle, Battery Electric Vehicle</v>
      </c>
      <c r="M2136" s="35">
        <f>Data!H2133</f>
        <v>0</v>
      </c>
      <c r="N2136" s="41">
        <f>Data!I2133</f>
        <v>46087.392835787039</v>
      </c>
      <c r="O2136" s="35">
        <f>Data!L2133</f>
        <v>0</v>
      </c>
      <c r="P2136" s="35">
        <f>Data!M2133</f>
        <v>0</v>
      </c>
      <c r="Q2136" s="35" t="str">
        <f>IF(Data!N2133=0,"",Data!N2133)</f>
        <v/>
      </c>
      <c r="R2136" s="35">
        <f>Data!K2133</f>
        <v>0</v>
      </c>
      <c r="S2136" s="35" t="str">
        <f>IF(Data!X2133=TRUE(), "Yes", "No")</f>
        <v>No</v>
      </c>
      <c r="T2136" s="40" t="e">
        <f>#REF!</f>
        <v>#REF!</v>
      </c>
    </row>
    <row r="2137" spans="1:20" x14ac:dyDescent="0.3">
      <c r="A2137" s="35" t="str">
        <f>Data!A2134</f>
        <v>NISSAN LEAF 299-1018</v>
      </c>
      <c r="B2137" s="36">
        <f t="shared" si="33"/>
        <v>46087.392847222225</v>
      </c>
      <c r="C2137" s="37" t="str">
        <f>IF(Data!J2134="GpsRecord", CONCATENATE($U$3,": ",Data!M2134,", ",Data!L2134), CONCATENATE(Data!AB2134, " ", Data!AH2134))</f>
        <v>Ubicación: 9.98308, -84.37572</v>
      </c>
      <c r="D2137" s="38" t="str">
        <f>IF(Data!O2134=TRUE(), "Yes", "No")</f>
        <v>Yes</v>
      </c>
      <c r="E2137" s="38" t="str">
        <f>IF(Data!J2134="EngineStatusRecord","Engine",IF(Data!J2134="GpsRecord", "GPS", IF(Data!J2134="EngineFaultRecord", "Fault", IF(Data!J2134="DriverChange","Driver",IF(Data!J2134="CustomRecord","Custom","Debug")))))</f>
        <v>GPS</v>
      </c>
      <c r="F2137" s="39" t="str">
        <f>IF(Data!Y2134=TRUE(), "Yes", "No")</f>
        <v>Yes</v>
      </c>
      <c r="G2137" s="40">
        <f>Data!AK2134</f>
        <v>0</v>
      </c>
      <c r="H2137" s="35">
        <f>Data!AB2134</f>
        <v>0</v>
      </c>
      <c r="I2137" s="35">
        <f>Data!AD2134</f>
        <v>0</v>
      </c>
      <c r="J2137" s="35">
        <f>Data!AF2134</f>
        <v>0</v>
      </c>
      <c r="K2137" s="35" t="str">
        <f>CONCATENATE(Data!AH2134, " ", Data!AI2134)</f>
        <v xml:space="preserve"> </v>
      </c>
      <c r="L2137" s="35" t="str">
        <f>Data!C2134</f>
        <v>Vehicle, Battery Electric Vehicle</v>
      </c>
      <c r="M2137" s="35">
        <f>Data!H2134</f>
        <v>0</v>
      </c>
      <c r="N2137" s="41">
        <f>Data!I2134</f>
        <v>46087.392847222225</v>
      </c>
      <c r="O2137" s="35">
        <f>Data!L2134</f>
        <v>-84.375720000000001</v>
      </c>
      <c r="P2137" s="35">
        <f>Data!M2134</f>
        <v>9.9830799999999993</v>
      </c>
      <c r="Q2137" s="35" t="str">
        <f>IF(Data!N2134=0,"",Data!N2134)</f>
        <v>CurveSpeed</v>
      </c>
      <c r="R2137" s="35">
        <f>Data!K2134</f>
        <v>66</v>
      </c>
      <c r="S2137" s="35" t="str">
        <f>IF(Data!X2134=TRUE(), "Yes", "No")</f>
        <v>Yes</v>
      </c>
      <c r="T2137" s="40" t="e">
        <f>#REF!</f>
        <v>#REF!</v>
      </c>
    </row>
    <row r="2138" spans="1:20" x14ac:dyDescent="0.3">
      <c r="A2138" s="35" t="str">
        <f>Data!A2135</f>
        <v>NISSAN LEAF 299-1018</v>
      </c>
      <c r="B2138" s="36">
        <f t="shared" si="33"/>
        <v>46087.392879004627</v>
      </c>
      <c r="C2138" s="37" t="str">
        <f>IF(Data!J2135="GpsRecord", CONCATENATE($U$3,": ",Data!M2135,", ",Data!L2135), CONCATENATE(Data!AB2135, " ", Data!AH2135))</f>
        <v xml:space="preserve"> </v>
      </c>
      <c r="D2138" s="38" t="str">
        <f>IF(Data!O2135=TRUE(), "Yes", "No")</f>
        <v>No</v>
      </c>
      <c r="E2138" s="38" t="str">
        <f>IF(Data!J2135="EngineStatusRecord","Engine",IF(Data!J2135="GpsRecord", "GPS", IF(Data!J2135="EngineFaultRecord", "Fault", IF(Data!J2135="DriverChange","Driver",IF(Data!J2135="CustomRecord","Custom","Debug")))))</f>
        <v>Debug</v>
      </c>
      <c r="F2138" s="39" t="str">
        <f>IF(Data!Y2135=TRUE(), "Yes", "No")</f>
        <v>No</v>
      </c>
      <c r="G2138" s="40" t="str">
        <f>Data!AK2135</f>
        <v>06-00-00-00-00-00-00-00-00-00-00-00-00-00-00</v>
      </c>
      <c r="H2138" s="35">
        <f>Data!AB2135</f>
        <v>0</v>
      </c>
      <c r="I2138" s="35">
        <f>Data!AD2135</f>
        <v>0</v>
      </c>
      <c r="J2138" s="35">
        <f>Data!AF2135</f>
        <v>0</v>
      </c>
      <c r="K2138" s="35" t="str">
        <f>CONCATENATE(Data!AH2135, " ", Data!AI2135)</f>
        <v xml:space="preserve"> </v>
      </c>
      <c r="L2138" s="35" t="str">
        <f>Data!C2135</f>
        <v>Vehicle, Battery Electric Vehicle</v>
      </c>
      <c r="M2138" s="35">
        <f>Data!H2135</f>
        <v>0</v>
      </c>
      <c r="N2138" s="41">
        <f>Data!I2135</f>
        <v>46087.392879004627</v>
      </c>
      <c r="O2138" s="35">
        <f>Data!L2135</f>
        <v>0</v>
      </c>
      <c r="P2138" s="35">
        <f>Data!M2135</f>
        <v>0</v>
      </c>
      <c r="Q2138" s="35" t="str">
        <f>IF(Data!N2135=0,"",Data!N2135)</f>
        <v>50245</v>
      </c>
      <c r="R2138" s="35">
        <f>Data!K2135</f>
        <v>0</v>
      </c>
      <c r="S2138" s="35" t="str">
        <f>IF(Data!X2135=TRUE(), "Yes", "No")</f>
        <v>No</v>
      </c>
      <c r="T2138" s="40" t="e">
        <f>#REF!</f>
        <v>#REF!</v>
      </c>
    </row>
    <row r="2139" spans="1:20" x14ac:dyDescent="0.3">
      <c r="A2139" s="35" t="str">
        <f>Data!A2136</f>
        <v>NISSAN LEAF 299-1018</v>
      </c>
      <c r="B2139" s="36">
        <f t="shared" si="33"/>
        <v>46087.392928240741</v>
      </c>
      <c r="C2139" s="37" t="str">
        <f>IF(Data!J2136="GpsRecord", CONCATENATE($U$3,": ",Data!M2136,", ",Data!L2136), CONCATENATE(Data!AB2136, " ", Data!AH2136))</f>
        <v>Ubicación: 9.98265, -84.37673</v>
      </c>
      <c r="D2139" s="38" t="str">
        <f>IF(Data!O2136=TRUE(), "Yes", "No")</f>
        <v>Yes</v>
      </c>
      <c r="E2139" s="38" t="str">
        <f>IF(Data!J2136="EngineStatusRecord","Engine",IF(Data!J2136="GpsRecord", "GPS", IF(Data!J2136="EngineFaultRecord", "Fault", IF(Data!J2136="DriverChange","Driver",IF(Data!J2136="CustomRecord","Custom","Debug")))))</f>
        <v>GPS</v>
      </c>
      <c r="F2139" s="39" t="str">
        <f>IF(Data!Y2136=TRUE(), "Yes", "No")</f>
        <v>Yes</v>
      </c>
      <c r="G2139" s="40">
        <f>Data!AK2136</f>
        <v>0</v>
      </c>
      <c r="H2139" s="35">
        <f>Data!AB2136</f>
        <v>0</v>
      </c>
      <c r="I2139" s="35">
        <f>Data!AD2136</f>
        <v>0</v>
      </c>
      <c r="J2139" s="35">
        <f>Data!AF2136</f>
        <v>0</v>
      </c>
      <c r="K2139" s="35" t="str">
        <f>CONCATENATE(Data!AH2136, " ", Data!AI2136)</f>
        <v xml:space="preserve"> </v>
      </c>
      <c r="L2139" s="35" t="str">
        <f>Data!C2136</f>
        <v>Vehicle, Battery Electric Vehicle</v>
      </c>
      <c r="M2139" s="35">
        <f>Data!H2136</f>
        <v>0</v>
      </c>
      <c r="N2139" s="41">
        <f>Data!I2136</f>
        <v>46087.392928240741</v>
      </c>
      <c r="O2139" s="35">
        <f>Data!L2136</f>
        <v>-84.376729999999995</v>
      </c>
      <c r="P2139" s="35">
        <f>Data!M2136</f>
        <v>9.9826499999999996</v>
      </c>
      <c r="Q2139" s="35" t="str">
        <f>IF(Data!N2136=0,"",Data!N2136)</f>
        <v>CurvePositionEstimateError</v>
      </c>
      <c r="R2139" s="35">
        <f>Data!K2136</f>
        <v>61</v>
      </c>
      <c r="S2139" s="35" t="str">
        <f>IF(Data!X2136=TRUE(), "Yes", "No")</f>
        <v>Yes</v>
      </c>
      <c r="T2139" s="40" t="e">
        <f>#REF!</f>
        <v>#REF!</v>
      </c>
    </row>
    <row r="2140" spans="1:20" x14ac:dyDescent="0.3">
      <c r="A2140" s="35" t="str">
        <f>Data!A2137</f>
        <v>NISSAN LEAF 299-1018</v>
      </c>
      <c r="B2140" s="36">
        <f t="shared" si="33"/>
        <v>46087.392958715274</v>
      </c>
      <c r="C2140" s="37" t="str">
        <f>IF(Data!J2137="GpsRecord", CONCATENATE($U$3,": ",Data!M2137,", ",Data!L2137), CONCATENATE(Data!AB2137, " ", Data!AH2137))</f>
        <v>Energía de la batería del vehículo eléctrico 25525</v>
      </c>
      <c r="D2140" s="38" t="str">
        <f>IF(Data!O2137=TRUE(), "Yes", "No")</f>
        <v>No</v>
      </c>
      <c r="E2140" s="38" t="str">
        <f>IF(Data!J2137="EngineStatusRecord","Engine",IF(Data!J2137="GpsRecord", "GPS", IF(Data!J2137="EngineFaultRecord", "Fault", IF(Data!J2137="DriverChange","Driver",IF(Data!J2137="CustomRecord","Custom","Debug")))))</f>
        <v>Engine</v>
      </c>
      <c r="F2140" s="39" t="str">
        <f>IF(Data!Y2137=TRUE(), "Yes", "No")</f>
        <v>No</v>
      </c>
      <c r="G2140" s="40">
        <f>Data!AK2137</f>
        <v>0</v>
      </c>
      <c r="H2140" s="35" t="str">
        <f>Data!AB2137</f>
        <v>Energía de la batería del vehículo eléctrico</v>
      </c>
      <c r="I2140" s="35">
        <f>Data!AD2137</f>
        <v>0</v>
      </c>
      <c r="J2140" s="35">
        <f>Data!AF2137</f>
        <v>0</v>
      </c>
      <c r="K2140" s="35" t="str">
        <f>CONCATENATE(Data!AH2137, " ", Data!AI2137)</f>
        <v>25525 W</v>
      </c>
      <c r="L2140" s="35" t="str">
        <f>Data!C2137</f>
        <v>Vehicle, Battery Electric Vehicle</v>
      </c>
      <c r="M2140" s="35">
        <f>Data!H2137</f>
        <v>0</v>
      </c>
      <c r="N2140" s="41">
        <f>Data!I2137</f>
        <v>46087.392958715274</v>
      </c>
      <c r="O2140" s="35">
        <f>Data!L2137</f>
        <v>0</v>
      </c>
      <c r="P2140" s="35">
        <f>Data!M2137</f>
        <v>0</v>
      </c>
      <c r="Q2140" s="35" t="str">
        <f>IF(Data!N2137=0,"",Data!N2137)</f>
        <v/>
      </c>
      <c r="R2140" s="35">
        <f>Data!K2137</f>
        <v>0</v>
      </c>
      <c r="S2140" s="35" t="str">
        <f>IF(Data!X2137=TRUE(), "Yes", "No")</f>
        <v>No</v>
      </c>
      <c r="T2140" s="40" t="e">
        <f>#REF!</f>
        <v>#REF!</v>
      </c>
    </row>
    <row r="2141" spans="1:20" x14ac:dyDescent="0.3">
      <c r="A2141" s="35" t="str">
        <f>Data!A2138</f>
        <v>NISSAN LEAF 299-1018</v>
      </c>
      <c r="B2141" s="36">
        <f t="shared" si="33"/>
        <v>46087.392974629627</v>
      </c>
      <c r="C2141" s="37" t="str">
        <f>IF(Data!J2138="GpsRecord", CONCATENATE($U$3,": ",Data!M2138,", ",Data!L2138), CONCATENATE(Data!AB2138, " ", Data!AH2138))</f>
        <v>Velocidad del motor en carretera 61</v>
      </c>
      <c r="D2141" s="38" t="str">
        <f>IF(Data!O2138=TRUE(), "Yes", "No")</f>
        <v>No</v>
      </c>
      <c r="E2141" s="38" t="str">
        <f>IF(Data!J2138="EngineStatusRecord","Engine",IF(Data!J2138="GpsRecord", "GPS", IF(Data!J2138="EngineFaultRecord", "Fault", IF(Data!J2138="DriverChange","Driver",IF(Data!J2138="CustomRecord","Custom","Debug")))))</f>
        <v>Engine</v>
      </c>
      <c r="F2141" s="39" t="str">
        <f>IF(Data!Y2138=TRUE(), "Yes", "No")</f>
        <v>No</v>
      </c>
      <c r="G2141" s="40">
        <f>Data!AK2138</f>
        <v>0</v>
      </c>
      <c r="H2141" s="35" t="str">
        <f>Data!AB2138</f>
        <v>Velocidad del motor en carretera</v>
      </c>
      <c r="I2141" s="35">
        <f>Data!AD2138</f>
        <v>0</v>
      </c>
      <c r="J2141" s="35">
        <f>Data!AF2138</f>
        <v>0</v>
      </c>
      <c r="K2141" s="35" t="str">
        <f>CONCATENATE(Data!AH2138, " ", Data!AI2138)</f>
        <v>61 km/h</v>
      </c>
      <c r="L2141" s="35" t="str">
        <f>Data!C2138</f>
        <v>Vehicle, Battery Electric Vehicle</v>
      </c>
      <c r="M2141" s="35">
        <f>Data!H2138</f>
        <v>0</v>
      </c>
      <c r="N2141" s="41">
        <f>Data!I2138</f>
        <v>46087.392974629627</v>
      </c>
      <c r="O2141" s="35">
        <f>Data!L2138</f>
        <v>0</v>
      </c>
      <c r="P2141" s="35">
        <f>Data!M2138</f>
        <v>0</v>
      </c>
      <c r="Q2141" s="35" t="str">
        <f>IF(Data!N2138=0,"",Data!N2138)</f>
        <v/>
      </c>
      <c r="R2141" s="35">
        <f>Data!K2138</f>
        <v>0</v>
      </c>
      <c r="S2141" s="35" t="str">
        <f>IF(Data!X2138=TRUE(), "Yes", "No")</f>
        <v>No</v>
      </c>
      <c r="T2141" s="40" t="e">
        <f>#REF!</f>
        <v>#REF!</v>
      </c>
    </row>
    <row r="2142" spans="1:20" x14ac:dyDescent="0.3">
      <c r="A2142" s="35" t="str">
        <f>Data!A2139</f>
        <v>NISSAN LEAF 299-1018</v>
      </c>
      <c r="B2142" s="36">
        <f t="shared" si="33"/>
        <v>46087.392997685187</v>
      </c>
      <c r="C2142" s="37" t="str">
        <f>IF(Data!J2139="GpsRecord", CONCATENATE($U$3,": ",Data!M2139,", ",Data!L2139), CONCATENATE(Data!AB2139, " ", Data!AH2139))</f>
        <v>Ubicación: 9.9823, -84.37756</v>
      </c>
      <c r="D2142" s="38" t="str">
        <f>IF(Data!O2139=TRUE(), "Yes", "No")</f>
        <v>Yes</v>
      </c>
      <c r="E2142" s="38" t="str">
        <f>IF(Data!J2139="EngineStatusRecord","Engine",IF(Data!J2139="GpsRecord", "GPS", IF(Data!J2139="EngineFaultRecord", "Fault", IF(Data!J2139="DriverChange","Driver",IF(Data!J2139="CustomRecord","Custom","Debug")))))</f>
        <v>GPS</v>
      </c>
      <c r="F2142" s="39" t="str">
        <f>IF(Data!Y2139=TRUE(), "Yes", "No")</f>
        <v>Yes</v>
      </c>
      <c r="G2142" s="40">
        <f>Data!AK2139</f>
        <v>0</v>
      </c>
      <c r="H2142" s="35">
        <f>Data!AB2139</f>
        <v>0</v>
      </c>
      <c r="I2142" s="35">
        <f>Data!AD2139</f>
        <v>0</v>
      </c>
      <c r="J2142" s="35">
        <f>Data!AF2139</f>
        <v>0</v>
      </c>
      <c r="K2142" s="35" t="str">
        <f>CONCATENATE(Data!AH2139, " ", Data!AI2139)</f>
        <v xml:space="preserve"> </v>
      </c>
      <c r="L2142" s="35" t="str">
        <f>Data!C2139</f>
        <v>Vehicle, Battery Electric Vehicle</v>
      </c>
      <c r="M2142" s="35">
        <f>Data!H2139</f>
        <v>0</v>
      </c>
      <c r="N2142" s="41">
        <f>Data!I2139</f>
        <v>46087.392997685187</v>
      </c>
      <c r="O2142" s="35">
        <f>Data!L2139</f>
        <v>-84.377560000000003</v>
      </c>
      <c r="P2142" s="35">
        <f>Data!M2139</f>
        <v>9.9823000000000004</v>
      </c>
      <c r="Q2142" s="35" t="str">
        <f>IF(Data!N2139=0,"",Data!N2139)</f>
        <v>CurveBased</v>
      </c>
      <c r="R2142" s="35">
        <f>Data!K2139</f>
        <v>57</v>
      </c>
      <c r="S2142" s="35" t="str">
        <f>IF(Data!X2139=TRUE(), "Yes", "No")</f>
        <v>Yes</v>
      </c>
      <c r="T2142" s="40" t="e">
        <f>#REF!</f>
        <v>#REF!</v>
      </c>
    </row>
    <row r="2143" spans="1:20" x14ac:dyDescent="0.3">
      <c r="A2143" s="35" t="str">
        <f>Data!A2140</f>
        <v>NISSAN LEAF 299-1018</v>
      </c>
      <c r="B2143" s="36">
        <f t="shared" si="33"/>
        <v>46087.393043981479</v>
      </c>
      <c r="C2143" s="37" t="str">
        <f>IF(Data!J2140="GpsRecord", CONCATENATE($U$3,": ",Data!M2140,", ",Data!L2140), CONCATENATE(Data!AB2140, " ", Data!AH2140))</f>
        <v>Ubicación: 9.98198, -84.37793</v>
      </c>
      <c r="D2143" s="38" t="str">
        <f>IF(Data!O2140=TRUE(), "Yes", "No")</f>
        <v>Yes</v>
      </c>
      <c r="E2143" s="38" t="str">
        <f>IF(Data!J2140="EngineStatusRecord","Engine",IF(Data!J2140="GpsRecord", "GPS", IF(Data!J2140="EngineFaultRecord", "Fault", IF(Data!J2140="DriverChange","Driver",IF(Data!J2140="CustomRecord","Custom","Debug")))))</f>
        <v>GPS</v>
      </c>
      <c r="F2143" s="39" t="str">
        <f>IF(Data!Y2140=TRUE(), "Yes", "No")</f>
        <v>Yes</v>
      </c>
      <c r="G2143" s="40">
        <f>Data!AK2140</f>
        <v>0</v>
      </c>
      <c r="H2143" s="35">
        <f>Data!AB2140</f>
        <v>0</v>
      </c>
      <c r="I2143" s="35">
        <f>Data!AD2140</f>
        <v>0</v>
      </c>
      <c r="J2143" s="35">
        <f>Data!AF2140</f>
        <v>0</v>
      </c>
      <c r="K2143" s="35" t="str">
        <f>CONCATENATE(Data!AH2140, " ", Data!AI2140)</f>
        <v xml:space="preserve"> </v>
      </c>
      <c r="L2143" s="35" t="str">
        <f>Data!C2140</f>
        <v>Vehicle, Battery Electric Vehicle</v>
      </c>
      <c r="M2143" s="35">
        <f>Data!H2140</f>
        <v>0</v>
      </c>
      <c r="N2143" s="41">
        <f>Data!I2140</f>
        <v>46087.393043981479</v>
      </c>
      <c r="O2143" s="35">
        <f>Data!L2140</f>
        <v>-84.377930000000006</v>
      </c>
      <c r="P2143" s="35">
        <f>Data!M2140</f>
        <v>9.9819800000000001</v>
      </c>
      <c r="Q2143" s="35" t="str">
        <f>IF(Data!N2140=0,"",Data!N2140)</f>
        <v>CurveSpeedEstimateError</v>
      </c>
      <c r="R2143" s="35">
        <f>Data!K2140</f>
        <v>42</v>
      </c>
      <c r="S2143" s="35" t="str">
        <f>IF(Data!X2140=TRUE(), "Yes", "No")</f>
        <v>Yes</v>
      </c>
      <c r="T2143" s="40" t="e">
        <f>#REF!</f>
        <v>#REF!</v>
      </c>
    </row>
    <row r="2144" spans="1:20" x14ac:dyDescent="0.3">
      <c r="A2144" s="35" t="str">
        <f>Data!A2141</f>
        <v>NISSAN LEAF 299-1018</v>
      </c>
      <c r="B2144" s="36">
        <f t="shared" si="33"/>
        <v>46087.39306722222</v>
      </c>
      <c r="C2144" s="37" t="str">
        <f>IF(Data!J2141="GpsRecord", CONCATENATE($U$3,": ",Data!M2141,", ",Data!L2141), CONCATENATE(Data!AB2141, " ", Data!AH2141))</f>
        <v>Velocidad del motor en carretera 35</v>
      </c>
      <c r="D2144" s="38" t="str">
        <f>IF(Data!O2141=TRUE(), "Yes", "No")</f>
        <v>No</v>
      </c>
      <c r="E2144" s="38" t="str">
        <f>IF(Data!J2141="EngineStatusRecord","Engine",IF(Data!J2141="GpsRecord", "GPS", IF(Data!J2141="EngineFaultRecord", "Fault", IF(Data!J2141="DriverChange","Driver",IF(Data!J2141="CustomRecord","Custom","Debug")))))</f>
        <v>Engine</v>
      </c>
      <c r="F2144" s="39" t="str">
        <f>IF(Data!Y2141=TRUE(), "Yes", "No")</f>
        <v>No</v>
      </c>
      <c r="G2144" s="40">
        <f>Data!AK2141</f>
        <v>0</v>
      </c>
      <c r="H2144" s="35" t="str">
        <f>Data!AB2141</f>
        <v>Velocidad del motor en carretera</v>
      </c>
      <c r="I2144" s="35">
        <f>Data!AD2141</f>
        <v>0</v>
      </c>
      <c r="J2144" s="35">
        <f>Data!AF2141</f>
        <v>0</v>
      </c>
      <c r="K2144" s="35" t="str">
        <f>CONCATENATE(Data!AH2141, " ", Data!AI2141)</f>
        <v>35 km/h</v>
      </c>
      <c r="L2144" s="35" t="str">
        <f>Data!C2141</f>
        <v>Vehicle, Battery Electric Vehicle</v>
      </c>
      <c r="M2144" s="35">
        <f>Data!H2141</f>
        <v>0</v>
      </c>
      <c r="N2144" s="41">
        <f>Data!I2141</f>
        <v>46087.39306722222</v>
      </c>
      <c r="O2144" s="35">
        <f>Data!L2141</f>
        <v>0</v>
      </c>
      <c r="P2144" s="35">
        <f>Data!M2141</f>
        <v>0</v>
      </c>
      <c r="Q2144" s="35" t="str">
        <f>IF(Data!N2141=0,"",Data!N2141)</f>
        <v/>
      </c>
      <c r="R2144" s="35">
        <f>Data!K2141</f>
        <v>0</v>
      </c>
      <c r="S2144" s="35" t="str">
        <f>IF(Data!X2141=TRUE(), "Yes", "No")</f>
        <v>No</v>
      </c>
      <c r="T2144" s="40" t="e">
        <f>#REF!</f>
        <v>#REF!</v>
      </c>
    </row>
    <row r="2145" spans="1:20" x14ac:dyDescent="0.3">
      <c r="A2145" s="35" t="str">
        <f>Data!A2142</f>
        <v>NISSAN LEAF 299-1018</v>
      </c>
      <c r="B2145" s="36">
        <f t="shared" si="33"/>
        <v>46087.393078703702</v>
      </c>
      <c r="C2145" s="37" t="str">
        <f>IF(Data!J2142="GpsRecord", CONCATENATE($U$3,": ",Data!M2142,", ",Data!L2142), CONCATENATE(Data!AB2142, " ", Data!AH2142))</f>
        <v>Ubicación: 9.98179, -84.37814</v>
      </c>
      <c r="D2145" s="38" t="str">
        <f>IF(Data!O2142=TRUE(), "Yes", "No")</f>
        <v>Yes</v>
      </c>
      <c r="E2145" s="38" t="str">
        <f>IF(Data!J2142="EngineStatusRecord","Engine",IF(Data!J2142="GpsRecord", "GPS", IF(Data!J2142="EngineFaultRecord", "Fault", IF(Data!J2142="DriverChange","Driver",IF(Data!J2142="CustomRecord","Custom","Debug")))))</f>
        <v>GPS</v>
      </c>
      <c r="F2145" s="39" t="str">
        <f>IF(Data!Y2142=TRUE(), "Yes", "No")</f>
        <v>Yes</v>
      </c>
      <c r="G2145" s="40">
        <f>Data!AK2142</f>
        <v>0</v>
      </c>
      <c r="H2145" s="35">
        <f>Data!AB2142</f>
        <v>0</v>
      </c>
      <c r="I2145" s="35">
        <f>Data!AD2142</f>
        <v>0</v>
      </c>
      <c r="J2145" s="35">
        <f>Data!AF2142</f>
        <v>0</v>
      </c>
      <c r="K2145" s="35" t="str">
        <f>CONCATENATE(Data!AH2142, " ", Data!AI2142)</f>
        <v xml:space="preserve"> </v>
      </c>
      <c r="L2145" s="35" t="str">
        <f>Data!C2142</f>
        <v>Vehicle, Battery Electric Vehicle</v>
      </c>
      <c r="M2145" s="35">
        <f>Data!H2142</f>
        <v>0</v>
      </c>
      <c r="N2145" s="41">
        <f>Data!I2142</f>
        <v>46087.393078703702</v>
      </c>
      <c r="O2145" s="35">
        <f>Data!L2142</f>
        <v>-84.378140000000002</v>
      </c>
      <c r="P2145" s="35">
        <f>Data!M2142</f>
        <v>9.9817900000000002</v>
      </c>
      <c r="Q2145" s="35" t="str">
        <f>IF(Data!N2142=0,"",Data!N2142)</f>
        <v>CurveSpeed</v>
      </c>
      <c r="R2145" s="35">
        <f>Data!K2142</f>
        <v>33</v>
      </c>
      <c r="S2145" s="35" t="str">
        <f>IF(Data!X2142=TRUE(), "Yes", "No")</f>
        <v>Yes</v>
      </c>
      <c r="T2145" s="40" t="e">
        <f>#REF!</f>
        <v>#REF!</v>
      </c>
    </row>
    <row r="2146" spans="1:20" x14ac:dyDescent="0.3">
      <c r="A2146" s="35" t="str">
        <f>Data!A2143</f>
        <v>NISSAN LEAF 299-1018</v>
      </c>
      <c r="B2146" s="36">
        <f t="shared" si="33"/>
        <v>46087.393101851849</v>
      </c>
      <c r="C2146" s="37" t="str">
        <f>IF(Data!J2143="GpsRecord", CONCATENATE($U$3,": ",Data!M2143,", ",Data!L2143), CONCATENATE(Data!AB2143, " ", Data!AH2143))</f>
        <v>Ubicación: 9.98168, -84.37827</v>
      </c>
      <c r="D2146" s="38" t="str">
        <f>IF(Data!O2143=TRUE(), "Yes", "No")</f>
        <v>Yes</v>
      </c>
      <c r="E2146" s="38" t="str">
        <f>IF(Data!J2143="EngineStatusRecord","Engine",IF(Data!J2143="GpsRecord", "GPS", IF(Data!J2143="EngineFaultRecord", "Fault", IF(Data!J2143="DriverChange","Driver",IF(Data!J2143="CustomRecord","Custom","Debug")))))</f>
        <v>GPS</v>
      </c>
      <c r="F2146" s="39" t="str">
        <f>IF(Data!Y2143=TRUE(), "Yes", "No")</f>
        <v>Yes</v>
      </c>
      <c r="G2146" s="40">
        <f>Data!AK2143</f>
        <v>0</v>
      </c>
      <c r="H2146" s="35">
        <f>Data!AB2143</f>
        <v>0</v>
      </c>
      <c r="I2146" s="35">
        <f>Data!AD2143</f>
        <v>0</v>
      </c>
      <c r="J2146" s="35">
        <f>Data!AF2143</f>
        <v>0</v>
      </c>
      <c r="K2146" s="35" t="str">
        <f>CONCATENATE(Data!AH2143, " ", Data!AI2143)</f>
        <v xml:space="preserve"> </v>
      </c>
      <c r="L2146" s="35" t="str">
        <f>Data!C2143</f>
        <v>Vehicle, Battery Electric Vehicle</v>
      </c>
      <c r="M2146" s="35">
        <f>Data!H2143</f>
        <v>0</v>
      </c>
      <c r="N2146" s="41">
        <f>Data!I2143</f>
        <v>46087.393101851849</v>
      </c>
      <c r="O2146" s="35">
        <f>Data!L2143</f>
        <v>-84.378270000000001</v>
      </c>
      <c r="P2146" s="35">
        <f>Data!M2143</f>
        <v>9.9816800000000008</v>
      </c>
      <c r="Q2146" s="35" t="str">
        <f>IF(Data!N2143=0,"",Data!N2143)</f>
        <v>CurveSpeedEstimateError</v>
      </c>
      <c r="R2146" s="35">
        <f>Data!K2143</f>
        <v>35</v>
      </c>
      <c r="S2146" s="35" t="str">
        <f>IF(Data!X2143=TRUE(), "Yes", "No")</f>
        <v>Yes</v>
      </c>
      <c r="T2146" s="40" t="e">
        <f>#REF!</f>
        <v>#REF!</v>
      </c>
    </row>
    <row r="2147" spans="1:20" x14ac:dyDescent="0.3">
      <c r="A2147" s="35" t="str">
        <f>Data!A2144</f>
        <v>NISSAN LEAF 299-1018</v>
      </c>
      <c r="B2147" s="36">
        <f t="shared" si="33"/>
        <v>46087.393171342592</v>
      </c>
      <c r="C2147" s="37" t="str">
        <f>IF(Data!J2144="GpsRecord", CONCATENATE($U$3,": ",Data!M2144,", ",Data!L2144), CONCATENATE(Data!AB2144, " ", Data!AH2144))</f>
        <v>Velocidad del motor en carretera 47</v>
      </c>
      <c r="D2147" s="38" t="str">
        <f>IF(Data!O2144=TRUE(), "Yes", "No")</f>
        <v>No</v>
      </c>
      <c r="E2147" s="38" t="str">
        <f>IF(Data!J2144="EngineStatusRecord","Engine",IF(Data!J2144="GpsRecord", "GPS", IF(Data!J2144="EngineFaultRecord", "Fault", IF(Data!J2144="DriverChange","Driver",IF(Data!J2144="CustomRecord","Custom","Debug")))))</f>
        <v>Engine</v>
      </c>
      <c r="F2147" s="39" t="str">
        <f>IF(Data!Y2144=TRUE(), "Yes", "No")</f>
        <v>No</v>
      </c>
      <c r="G2147" s="40">
        <f>Data!AK2144</f>
        <v>0</v>
      </c>
      <c r="H2147" s="35" t="str">
        <f>Data!AB2144</f>
        <v>Velocidad del motor en carretera</v>
      </c>
      <c r="I2147" s="35">
        <f>Data!AD2144</f>
        <v>0</v>
      </c>
      <c r="J2147" s="35">
        <f>Data!AF2144</f>
        <v>0</v>
      </c>
      <c r="K2147" s="35" t="str">
        <f>CONCATENATE(Data!AH2144, " ", Data!AI2144)</f>
        <v>47 km/h</v>
      </c>
      <c r="L2147" s="35" t="str">
        <f>Data!C2144</f>
        <v>Vehicle, Battery Electric Vehicle</v>
      </c>
      <c r="M2147" s="35">
        <f>Data!H2144</f>
        <v>0</v>
      </c>
      <c r="N2147" s="41">
        <f>Data!I2144</f>
        <v>46087.393171342592</v>
      </c>
      <c r="O2147" s="35">
        <f>Data!L2144</f>
        <v>0</v>
      </c>
      <c r="P2147" s="35">
        <f>Data!M2144</f>
        <v>0</v>
      </c>
      <c r="Q2147" s="35" t="str">
        <f>IF(Data!N2144=0,"",Data!N2144)</f>
        <v/>
      </c>
      <c r="R2147" s="35">
        <f>Data!K2144</f>
        <v>0</v>
      </c>
      <c r="S2147" s="35" t="str">
        <f>IF(Data!X2144=TRUE(), "Yes", "No")</f>
        <v>No</v>
      </c>
      <c r="T2147" s="40" t="e">
        <f>#REF!</f>
        <v>#REF!</v>
      </c>
    </row>
    <row r="2148" spans="1:20" x14ac:dyDescent="0.3">
      <c r="A2148" s="35" t="str">
        <f>Data!A2145</f>
        <v>NISSAN LEAF 299-1018</v>
      </c>
      <c r="B2148" s="36">
        <f t="shared" si="33"/>
        <v>46087.393182870372</v>
      </c>
      <c r="C2148" s="37" t="str">
        <f>IF(Data!J2145="GpsRecord", CONCATENATE($U$3,": ",Data!M2145,", ",Data!L2145), CONCATENATE(Data!AB2145, " ", Data!AH2145))</f>
        <v>Ubicación: 9.98125, -84.37888</v>
      </c>
      <c r="D2148" s="38" t="str">
        <f>IF(Data!O2145=TRUE(), "Yes", "No")</f>
        <v>Yes</v>
      </c>
      <c r="E2148" s="38" t="str">
        <f>IF(Data!J2145="EngineStatusRecord","Engine",IF(Data!J2145="GpsRecord", "GPS", IF(Data!J2145="EngineFaultRecord", "Fault", IF(Data!J2145="DriverChange","Driver",IF(Data!J2145="CustomRecord","Custom","Debug")))))</f>
        <v>GPS</v>
      </c>
      <c r="F2148" s="39" t="str">
        <f>IF(Data!Y2145=TRUE(), "Yes", "No")</f>
        <v>Yes</v>
      </c>
      <c r="G2148" s="40">
        <f>Data!AK2145</f>
        <v>0</v>
      </c>
      <c r="H2148" s="35">
        <f>Data!AB2145</f>
        <v>0</v>
      </c>
      <c r="I2148" s="35">
        <f>Data!AD2145</f>
        <v>0</v>
      </c>
      <c r="J2148" s="35">
        <f>Data!AF2145</f>
        <v>0</v>
      </c>
      <c r="K2148" s="35" t="str">
        <f>CONCATENATE(Data!AH2145, " ", Data!AI2145)</f>
        <v xml:space="preserve"> </v>
      </c>
      <c r="L2148" s="35" t="str">
        <f>Data!C2145</f>
        <v>Vehicle, Battery Electric Vehicle</v>
      </c>
      <c r="M2148" s="35">
        <f>Data!H2145</f>
        <v>0</v>
      </c>
      <c r="N2148" s="41">
        <f>Data!I2145</f>
        <v>46087.393182870372</v>
      </c>
      <c r="O2148" s="35">
        <f>Data!L2145</f>
        <v>-84.378879999999995</v>
      </c>
      <c r="P2148" s="35">
        <f>Data!M2145</f>
        <v>9.9812499999999993</v>
      </c>
      <c r="Q2148" s="35" t="str">
        <f>IF(Data!N2145=0,"",Data!N2145)</f>
        <v>CurveSpeed</v>
      </c>
      <c r="R2148" s="35">
        <f>Data!K2145</f>
        <v>46</v>
      </c>
      <c r="S2148" s="35" t="str">
        <f>IF(Data!X2145=TRUE(), "Yes", "No")</f>
        <v>Yes</v>
      </c>
      <c r="T2148" s="40" t="e">
        <f>#REF!</f>
        <v>#REF!</v>
      </c>
    </row>
    <row r="2149" spans="1:20" x14ac:dyDescent="0.3">
      <c r="A2149" s="35" t="str">
        <f>Data!A2146</f>
        <v>NISSAN LEAF 299-1018</v>
      </c>
      <c r="B2149" s="36">
        <f t="shared" si="33"/>
        <v>46087.393217858793</v>
      </c>
      <c r="C2149" s="37" t="str">
        <f>IF(Data!J2146="GpsRecord", CONCATENATE($U$3,": ",Data!M2146,", ",Data!L2146), CONCATENATE(Data!AB2146, " ", Data!AH2146))</f>
        <v>Velocidad del motor en carretera 42</v>
      </c>
      <c r="D2149" s="38" t="str">
        <f>IF(Data!O2146=TRUE(), "Yes", "No")</f>
        <v>No</v>
      </c>
      <c r="E2149" s="38" t="str">
        <f>IF(Data!J2146="EngineStatusRecord","Engine",IF(Data!J2146="GpsRecord", "GPS", IF(Data!J2146="EngineFaultRecord", "Fault", IF(Data!J2146="DriverChange","Driver",IF(Data!J2146="CustomRecord","Custom","Debug")))))</f>
        <v>Engine</v>
      </c>
      <c r="F2149" s="39" t="str">
        <f>IF(Data!Y2146=TRUE(), "Yes", "No")</f>
        <v>No</v>
      </c>
      <c r="G2149" s="40">
        <f>Data!AK2146</f>
        <v>0</v>
      </c>
      <c r="H2149" s="35" t="str">
        <f>Data!AB2146</f>
        <v>Velocidad del motor en carretera</v>
      </c>
      <c r="I2149" s="35">
        <f>Data!AD2146</f>
        <v>0</v>
      </c>
      <c r="J2149" s="35">
        <f>Data!AF2146</f>
        <v>0</v>
      </c>
      <c r="K2149" s="35" t="str">
        <f>CONCATENATE(Data!AH2146, " ", Data!AI2146)</f>
        <v>42 km/h</v>
      </c>
      <c r="L2149" s="35" t="str">
        <f>Data!C2146</f>
        <v>Vehicle, Battery Electric Vehicle</v>
      </c>
      <c r="M2149" s="35">
        <f>Data!H2146</f>
        <v>0</v>
      </c>
      <c r="N2149" s="41">
        <f>Data!I2146</f>
        <v>46087.393217858793</v>
      </c>
      <c r="O2149" s="35">
        <f>Data!L2146</f>
        <v>0</v>
      </c>
      <c r="P2149" s="35">
        <f>Data!M2146</f>
        <v>0</v>
      </c>
      <c r="Q2149" s="35" t="str">
        <f>IF(Data!N2146=0,"",Data!N2146)</f>
        <v/>
      </c>
      <c r="R2149" s="35">
        <f>Data!K2146</f>
        <v>0</v>
      </c>
      <c r="S2149" s="35" t="str">
        <f>IF(Data!X2146=TRUE(), "Yes", "No")</f>
        <v>No</v>
      </c>
      <c r="T2149" s="40" t="e">
        <f>#REF!</f>
        <v>#REF!</v>
      </c>
    </row>
    <row r="2150" spans="1:20" x14ac:dyDescent="0.3">
      <c r="A2150" s="35" t="str">
        <f>Data!A2147</f>
        <v>NISSAN LEAF 299-1018</v>
      </c>
      <c r="B2150" s="36">
        <f t="shared" si="33"/>
        <v>46087.393240740741</v>
      </c>
      <c r="C2150" s="37" t="str">
        <f>IF(Data!J2147="GpsRecord", CONCATENATE($U$3,": ",Data!M2147,", ",Data!L2147), CONCATENATE(Data!AB2147, " ", Data!AH2147))</f>
        <v>Ubicación: 9.98097, -84.37932</v>
      </c>
      <c r="D2150" s="38" t="str">
        <f>IF(Data!O2147=TRUE(), "Yes", "No")</f>
        <v>Yes</v>
      </c>
      <c r="E2150" s="38" t="str">
        <f>IF(Data!J2147="EngineStatusRecord","Engine",IF(Data!J2147="GpsRecord", "GPS", IF(Data!J2147="EngineFaultRecord", "Fault", IF(Data!J2147="DriverChange","Driver",IF(Data!J2147="CustomRecord","Custom","Debug")))))</f>
        <v>GPS</v>
      </c>
      <c r="F2150" s="39" t="str">
        <f>IF(Data!Y2147=TRUE(), "Yes", "No")</f>
        <v>Yes</v>
      </c>
      <c r="G2150" s="40">
        <f>Data!AK2147</f>
        <v>0</v>
      </c>
      <c r="H2150" s="35">
        <f>Data!AB2147</f>
        <v>0</v>
      </c>
      <c r="I2150" s="35">
        <f>Data!AD2147</f>
        <v>0</v>
      </c>
      <c r="J2150" s="35">
        <f>Data!AF2147</f>
        <v>0</v>
      </c>
      <c r="K2150" s="35" t="str">
        <f>CONCATENATE(Data!AH2147, " ", Data!AI2147)</f>
        <v xml:space="preserve"> </v>
      </c>
      <c r="L2150" s="35" t="str">
        <f>Data!C2147</f>
        <v>Vehicle, Battery Electric Vehicle</v>
      </c>
      <c r="M2150" s="35">
        <f>Data!H2147</f>
        <v>0</v>
      </c>
      <c r="N2150" s="41">
        <f>Data!I2147</f>
        <v>46087.393240740741</v>
      </c>
      <c r="O2150" s="35">
        <f>Data!L2147</f>
        <v>-84.379320000000007</v>
      </c>
      <c r="P2150" s="35">
        <f>Data!M2147</f>
        <v>9.9809699999999992</v>
      </c>
      <c r="Q2150" s="35" t="str">
        <f>IF(Data!N2147=0,"",Data!N2147)</f>
        <v>CurveSpeedEstimateError</v>
      </c>
      <c r="R2150" s="35">
        <f>Data!K2147</f>
        <v>37</v>
      </c>
      <c r="S2150" s="35" t="str">
        <f>IF(Data!X2147=TRUE(), "Yes", "No")</f>
        <v>Yes</v>
      </c>
      <c r="T2150" s="40" t="e">
        <f>#REF!</f>
        <v>#REF!</v>
      </c>
    </row>
    <row r="2151" spans="1:20" x14ac:dyDescent="0.3">
      <c r="A2151" s="35" t="str">
        <f>Data!A2148</f>
        <v>NISSAN LEAF 299-1018</v>
      </c>
      <c r="B2151" s="36">
        <f t="shared" si="33"/>
        <v>46087.39324946759</v>
      </c>
      <c r="C2151" s="37" t="str">
        <f>IF(Data!J2148="GpsRecord", CONCATENATE($U$3,": ",Data!M2148,", ",Data!L2148), CONCATENATE(Data!AB2148, " ", Data!AH2148))</f>
        <v>Energía de la batería del vehículo eléctrico -20967</v>
      </c>
      <c r="D2151" s="38" t="str">
        <f>IF(Data!O2148=TRUE(), "Yes", "No")</f>
        <v>No</v>
      </c>
      <c r="E2151" s="38" t="str">
        <f>IF(Data!J2148="EngineStatusRecord","Engine",IF(Data!J2148="GpsRecord", "GPS", IF(Data!J2148="EngineFaultRecord", "Fault", IF(Data!J2148="DriverChange","Driver",IF(Data!J2148="CustomRecord","Custom","Debug")))))</f>
        <v>Engine</v>
      </c>
      <c r="F2151" s="39" t="str">
        <f>IF(Data!Y2148=TRUE(), "Yes", "No")</f>
        <v>No</v>
      </c>
      <c r="G2151" s="40">
        <f>Data!AK2148</f>
        <v>0</v>
      </c>
      <c r="H2151" s="35" t="str">
        <f>Data!AB2148</f>
        <v>Energía de la batería del vehículo eléctrico</v>
      </c>
      <c r="I2151" s="35">
        <f>Data!AD2148</f>
        <v>0</v>
      </c>
      <c r="J2151" s="35">
        <f>Data!AF2148</f>
        <v>0</v>
      </c>
      <c r="K2151" s="35" t="str">
        <f>CONCATENATE(Data!AH2148, " ", Data!AI2148)</f>
        <v>-20967 W</v>
      </c>
      <c r="L2151" s="35" t="str">
        <f>Data!C2148</f>
        <v>Vehicle, Battery Electric Vehicle</v>
      </c>
      <c r="M2151" s="35">
        <f>Data!H2148</f>
        <v>0</v>
      </c>
      <c r="N2151" s="41">
        <f>Data!I2148</f>
        <v>46087.39324946759</v>
      </c>
      <c r="O2151" s="35">
        <f>Data!L2148</f>
        <v>0</v>
      </c>
      <c r="P2151" s="35">
        <f>Data!M2148</f>
        <v>0</v>
      </c>
      <c r="Q2151" s="35" t="str">
        <f>IF(Data!N2148=0,"",Data!N2148)</f>
        <v/>
      </c>
      <c r="R2151" s="35">
        <f>Data!K2148</f>
        <v>0</v>
      </c>
      <c r="S2151" s="35" t="str">
        <f>IF(Data!X2148=TRUE(), "Yes", "No")</f>
        <v>No</v>
      </c>
      <c r="T2151" s="40" t="e">
        <f>#REF!</f>
        <v>#REF!</v>
      </c>
    </row>
    <row r="2152" spans="1:20" x14ac:dyDescent="0.3">
      <c r="A2152" s="35" t="str">
        <f>Data!A2149</f>
        <v>NISSAN LEAF 299-1018</v>
      </c>
      <c r="B2152" s="36">
        <f t="shared" si="33"/>
        <v>46087.393263888887</v>
      </c>
      <c r="C2152" s="37" t="str">
        <f>IF(Data!J2149="GpsRecord", CONCATENATE($U$3,": ",Data!M2149,", ",Data!L2149), CONCATENATE(Data!AB2149, " ", Data!AH2149))</f>
        <v>Ubicación: 9.98092, -84.37946</v>
      </c>
      <c r="D2152" s="38" t="str">
        <f>IF(Data!O2149=TRUE(), "Yes", "No")</f>
        <v>Yes</v>
      </c>
      <c r="E2152" s="38" t="str">
        <f>IF(Data!J2149="EngineStatusRecord","Engine",IF(Data!J2149="GpsRecord", "GPS", IF(Data!J2149="EngineFaultRecord", "Fault", IF(Data!J2149="DriverChange","Driver",IF(Data!J2149="CustomRecord","Custom","Debug")))))</f>
        <v>GPS</v>
      </c>
      <c r="F2152" s="39" t="str">
        <f>IF(Data!Y2149=TRUE(), "Yes", "No")</f>
        <v>Yes</v>
      </c>
      <c r="G2152" s="40">
        <f>Data!AK2149</f>
        <v>0</v>
      </c>
      <c r="H2152" s="35">
        <f>Data!AB2149</f>
        <v>0</v>
      </c>
      <c r="I2152" s="35">
        <f>Data!AD2149</f>
        <v>0</v>
      </c>
      <c r="J2152" s="35">
        <f>Data!AF2149</f>
        <v>0</v>
      </c>
      <c r="K2152" s="35" t="str">
        <f>CONCATENATE(Data!AH2149, " ", Data!AI2149)</f>
        <v xml:space="preserve"> </v>
      </c>
      <c r="L2152" s="35" t="str">
        <f>Data!C2149</f>
        <v>Vehicle, Battery Electric Vehicle</v>
      </c>
      <c r="M2152" s="35">
        <f>Data!H2149</f>
        <v>0</v>
      </c>
      <c r="N2152" s="41">
        <f>Data!I2149</f>
        <v>46087.393263888887</v>
      </c>
      <c r="O2152" s="35">
        <f>Data!L2149</f>
        <v>-84.379459999999995</v>
      </c>
      <c r="P2152" s="35">
        <f>Data!M2149</f>
        <v>9.9809199999999993</v>
      </c>
      <c r="Q2152" s="35" t="str">
        <f>IF(Data!N2149=0,"",Data!N2149)</f>
        <v>CurveSpeedEstimateError</v>
      </c>
      <c r="R2152" s="35">
        <f>Data!K2149</f>
        <v>24</v>
      </c>
      <c r="S2152" s="35" t="str">
        <f>IF(Data!X2149=TRUE(), "Yes", "No")</f>
        <v>Yes</v>
      </c>
      <c r="T2152" s="40" t="e">
        <f>#REF!</f>
        <v>#REF!</v>
      </c>
    </row>
    <row r="2153" spans="1:20" x14ac:dyDescent="0.3">
      <c r="A2153" s="35" t="str">
        <f>Data!A2150</f>
        <v>NISSAN LEAF 299-1018</v>
      </c>
      <c r="B2153" s="36">
        <f t="shared" si="33"/>
        <v>46087.393287037034</v>
      </c>
      <c r="C2153" s="37" t="str">
        <f>IF(Data!J2150="GpsRecord", CONCATENATE($U$3,": ",Data!M2150,", ",Data!L2150), CONCATENATE(Data!AB2150, " ", Data!AH2150))</f>
        <v>Ubicación: 9.9809, -84.37956</v>
      </c>
      <c r="D2153" s="38" t="str">
        <f>IF(Data!O2150=TRUE(), "Yes", "No")</f>
        <v>Yes</v>
      </c>
      <c r="E2153" s="38" t="str">
        <f>IF(Data!J2150="EngineStatusRecord","Engine",IF(Data!J2150="GpsRecord", "GPS", IF(Data!J2150="EngineFaultRecord", "Fault", IF(Data!J2150="DriverChange","Driver",IF(Data!J2150="CustomRecord","Custom","Debug")))))</f>
        <v>GPS</v>
      </c>
      <c r="F2153" s="39" t="str">
        <f>IF(Data!Y2150=TRUE(), "Yes", "No")</f>
        <v>Yes</v>
      </c>
      <c r="G2153" s="40">
        <f>Data!AK2150</f>
        <v>0</v>
      </c>
      <c r="H2153" s="35">
        <f>Data!AB2150</f>
        <v>0</v>
      </c>
      <c r="I2153" s="35">
        <f>Data!AD2150</f>
        <v>0</v>
      </c>
      <c r="J2153" s="35">
        <f>Data!AF2150</f>
        <v>0</v>
      </c>
      <c r="K2153" s="35" t="str">
        <f>CONCATENATE(Data!AH2150, " ", Data!AI2150)</f>
        <v xml:space="preserve"> </v>
      </c>
      <c r="L2153" s="35" t="str">
        <f>Data!C2150</f>
        <v>Vehicle, Battery Electric Vehicle</v>
      </c>
      <c r="M2153" s="35">
        <f>Data!H2150</f>
        <v>0</v>
      </c>
      <c r="N2153" s="41">
        <f>Data!I2150</f>
        <v>46087.393287037034</v>
      </c>
      <c r="O2153" s="35">
        <f>Data!L2150</f>
        <v>-84.379559999999998</v>
      </c>
      <c r="P2153" s="35">
        <f>Data!M2150</f>
        <v>9.9809000000000001</v>
      </c>
      <c r="Q2153" s="35" t="str">
        <f>IF(Data!N2150=0,"",Data!N2150)</f>
        <v>CurveSpeedEstimateError</v>
      </c>
      <c r="R2153" s="35">
        <f>Data!K2150</f>
        <v>20</v>
      </c>
      <c r="S2153" s="35" t="str">
        <f>IF(Data!X2150=TRUE(), "Yes", "No")</f>
        <v>Yes</v>
      </c>
      <c r="T2153" s="40" t="e">
        <f>#REF!</f>
        <v>#REF!</v>
      </c>
    </row>
    <row r="2154" spans="1:20" x14ac:dyDescent="0.3">
      <c r="A2154" s="35" t="str">
        <f>Data!A2151</f>
        <v>NISSAN LEAF 299-1018</v>
      </c>
      <c r="B2154" s="36">
        <f t="shared" si="33"/>
        <v>46087.393287175924</v>
      </c>
      <c r="C2154" s="37" t="str">
        <f>IF(Data!J2151="GpsRecord", CONCATENATE($U$3,": ",Data!M2151,", ",Data!L2151), CONCATENATE(Data!AB2151, " ", Data!AH2151))</f>
        <v>Velocidad del motor en carretera 20</v>
      </c>
      <c r="D2154" s="38" t="str">
        <f>IF(Data!O2151=TRUE(), "Yes", "No")</f>
        <v>No</v>
      </c>
      <c r="E2154" s="38" t="str">
        <f>IF(Data!J2151="EngineStatusRecord","Engine",IF(Data!J2151="GpsRecord", "GPS", IF(Data!J2151="EngineFaultRecord", "Fault", IF(Data!J2151="DriverChange","Driver",IF(Data!J2151="CustomRecord","Custom","Debug")))))</f>
        <v>Engine</v>
      </c>
      <c r="F2154" s="39" t="str">
        <f>IF(Data!Y2151=TRUE(), "Yes", "No")</f>
        <v>No</v>
      </c>
      <c r="G2154" s="40">
        <f>Data!AK2151</f>
        <v>0</v>
      </c>
      <c r="H2154" s="35" t="str">
        <f>Data!AB2151</f>
        <v>Velocidad del motor en carretera</v>
      </c>
      <c r="I2154" s="35">
        <f>Data!AD2151</f>
        <v>0</v>
      </c>
      <c r="J2154" s="35">
        <f>Data!AF2151</f>
        <v>0</v>
      </c>
      <c r="K2154" s="35" t="str">
        <f>CONCATENATE(Data!AH2151, " ", Data!AI2151)</f>
        <v>20 km/h</v>
      </c>
      <c r="L2154" s="35" t="str">
        <f>Data!C2151</f>
        <v>Vehicle, Battery Electric Vehicle</v>
      </c>
      <c r="M2154" s="35">
        <f>Data!H2151</f>
        <v>0</v>
      </c>
      <c r="N2154" s="41">
        <f>Data!I2151</f>
        <v>46087.393287175924</v>
      </c>
      <c r="O2154" s="35">
        <f>Data!L2151</f>
        <v>0</v>
      </c>
      <c r="P2154" s="35">
        <f>Data!M2151</f>
        <v>0</v>
      </c>
      <c r="Q2154" s="35" t="str">
        <f>IF(Data!N2151=0,"",Data!N2151)</f>
        <v/>
      </c>
      <c r="R2154" s="35">
        <f>Data!K2151</f>
        <v>0</v>
      </c>
      <c r="S2154" s="35" t="str">
        <f>IF(Data!X2151=TRUE(), "Yes", "No")</f>
        <v>No</v>
      </c>
      <c r="T2154" s="40" t="e">
        <f>#REF!</f>
        <v>#REF!</v>
      </c>
    </row>
    <row r="2155" spans="1:20" x14ac:dyDescent="0.3">
      <c r="A2155" s="35" t="str">
        <f>Data!A2152</f>
        <v>NISSAN LEAF 299-1018</v>
      </c>
      <c r="B2155" s="36">
        <f t="shared" si="33"/>
        <v>46087.393321759257</v>
      </c>
      <c r="C2155" s="37" t="str">
        <f>IF(Data!J2152="GpsRecord", CONCATENATE($U$3,": ",Data!M2152,", ",Data!L2152), CONCATENATE(Data!AB2152, " ", Data!AH2152))</f>
        <v>Ubicación: 9.98091, -84.37968</v>
      </c>
      <c r="D2155" s="38" t="str">
        <f>IF(Data!O2152=TRUE(), "Yes", "No")</f>
        <v>Yes</v>
      </c>
      <c r="E2155" s="38" t="str">
        <f>IF(Data!J2152="EngineStatusRecord","Engine",IF(Data!J2152="GpsRecord", "GPS", IF(Data!J2152="EngineFaultRecord", "Fault", IF(Data!J2152="DriverChange","Driver",IF(Data!J2152="CustomRecord","Custom","Debug")))))</f>
        <v>GPS</v>
      </c>
      <c r="F2155" s="39" t="str">
        <f>IF(Data!Y2152=TRUE(), "Yes", "No")</f>
        <v>Yes</v>
      </c>
      <c r="G2155" s="40">
        <f>Data!AK2152</f>
        <v>0</v>
      </c>
      <c r="H2155" s="35">
        <f>Data!AB2152</f>
        <v>0</v>
      </c>
      <c r="I2155" s="35">
        <f>Data!AD2152</f>
        <v>0</v>
      </c>
      <c r="J2155" s="35">
        <f>Data!AF2152</f>
        <v>0</v>
      </c>
      <c r="K2155" s="35" t="str">
        <f>CONCATENATE(Data!AH2152, " ", Data!AI2152)</f>
        <v xml:space="preserve"> </v>
      </c>
      <c r="L2155" s="35" t="str">
        <f>Data!C2152</f>
        <v>Vehicle, Battery Electric Vehicle</v>
      </c>
      <c r="M2155" s="35">
        <f>Data!H2152</f>
        <v>0</v>
      </c>
      <c r="N2155" s="41">
        <f>Data!I2152</f>
        <v>46087.393321759257</v>
      </c>
      <c r="O2155" s="35">
        <f>Data!L2152</f>
        <v>-84.379679999999993</v>
      </c>
      <c r="P2155" s="35">
        <f>Data!M2152</f>
        <v>9.9809099999999997</v>
      </c>
      <c r="Q2155" s="35" t="str">
        <f>IF(Data!N2152=0,"",Data!N2152)</f>
        <v>CurveOtherEvent</v>
      </c>
      <c r="R2155" s="35">
        <f>Data!K2152</f>
        <v>7</v>
      </c>
      <c r="S2155" s="35" t="str">
        <f>IF(Data!X2152=TRUE(), "Yes", "No")</f>
        <v>Yes</v>
      </c>
      <c r="T2155" s="40" t="e">
        <f>#REF!</f>
        <v>#REF!</v>
      </c>
    </row>
    <row r="2156" spans="1:20" x14ac:dyDescent="0.3">
      <c r="A2156" s="35" t="str">
        <f>Data!A2153</f>
        <v>NISSAN LEAF 299-1018</v>
      </c>
      <c r="B2156" s="36">
        <f t="shared" si="33"/>
        <v>46087.393321805554</v>
      </c>
      <c r="C2156" s="37" t="str">
        <f>IF(Data!J2153="GpsRecord", CONCATENATE($U$3,": ",Data!M2153,", ",Data!L2153), CONCATENATE(Data!AB2153, " ", Data!AH2153))</f>
        <v>Velocidad del motor en carretera 5</v>
      </c>
      <c r="D2156" s="38" t="str">
        <f>IF(Data!O2153=TRUE(), "Yes", "No")</f>
        <v>No</v>
      </c>
      <c r="E2156" s="38" t="str">
        <f>IF(Data!J2153="EngineStatusRecord","Engine",IF(Data!J2153="GpsRecord", "GPS", IF(Data!J2153="EngineFaultRecord", "Fault", IF(Data!J2153="DriverChange","Driver",IF(Data!J2153="CustomRecord","Custom","Debug")))))</f>
        <v>Engine</v>
      </c>
      <c r="F2156" s="39" t="str">
        <f>IF(Data!Y2153=TRUE(), "Yes", "No")</f>
        <v>No</v>
      </c>
      <c r="G2156" s="40">
        <f>Data!AK2153</f>
        <v>0</v>
      </c>
      <c r="H2156" s="35" t="str">
        <f>Data!AB2153</f>
        <v>Velocidad del motor en carretera</v>
      </c>
      <c r="I2156" s="35">
        <f>Data!AD2153</f>
        <v>0</v>
      </c>
      <c r="J2156" s="35">
        <f>Data!AF2153</f>
        <v>0</v>
      </c>
      <c r="K2156" s="35" t="str">
        <f>CONCATENATE(Data!AH2153, " ", Data!AI2153)</f>
        <v>5 km/h</v>
      </c>
      <c r="L2156" s="35" t="str">
        <f>Data!C2153</f>
        <v>Vehicle, Battery Electric Vehicle</v>
      </c>
      <c r="M2156" s="35">
        <f>Data!H2153</f>
        <v>0</v>
      </c>
      <c r="N2156" s="41">
        <f>Data!I2153</f>
        <v>46087.393321805554</v>
      </c>
      <c r="O2156" s="35">
        <f>Data!L2153</f>
        <v>0</v>
      </c>
      <c r="P2156" s="35">
        <f>Data!M2153</f>
        <v>0</v>
      </c>
      <c r="Q2156" s="35" t="str">
        <f>IF(Data!N2153=0,"",Data!N2153)</f>
        <v/>
      </c>
      <c r="R2156" s="35">
        <f>Data!K2153</f>
        <v>0</v>
      </c>
      <c r="S2156" s="35" t="str">
        <f>IF(Data!X2153=TRUE(), "Yes", "No")</f>
        <v>No</v>
      </c>
      <c r="T2156" s="40" t="e">
        <f>#REF!</f>
        <v>#REF!</v>
      </c>
    </row>
    <row r="2157" spans="1:20" x14ac:dyDescent="0.3">
      <c r="A2157" s="35" t="str">
        <f>Data!A2154</f>
        <v>NISSAN LEAF 299-1018</v>
      </c>
      <c r="B2157" s="36">
        <f t="shared" si="33"/>
        <v>46087.393326909725</v>
      </c>
      <c r="C2157" s="37" t="str">
        <f>IF(Data!J2154="GpsRecord", CONCATENATE($U$3,": ",Data!M2154,", ",Data!L2154), CONCATENATE(Data!AB2154, " ", Data!AH2154))</f>
        <v>Velocidad del motor en carretera 0</v>
      </c>
      <c r="D2157" s="38" t="str">
        <f>IF(Data!O2154=TRUE(), "Yes", "No")</f>
        <v>No</v>
      </c>
      <c r="E2157" s="38" t="str">
        <f>IF(Data!J2154="EngineStatusRecord","Engine",IF(Data!J2154="GpsRecord", "GPS", IF(Data!J2154="EngineFaultRecord", "Fault", IF(Data!J2154="DriverChange","Driver",IF(Data!J2154="CustomRecord","Custom","Debug")))))</f>
        <v>Engine</v>
      </c>
      <c r="F2157" s="39" t="str">
        <f>IF(Data!Y2154=TRUE(), "Yes", "No")</f>
        <v>No</v>
      </c>
      <c r="G2157" s="40">
        <f>Data!AK2154</f>
        <v>0</v>
      </c>
      <c r="H2157" s="35" t="str">
        <f>Data!AB2154</f>
        <v>Velocidad del motor en carretera</v>
      </c>
      <c r="I2157" s="35">
        <f>Data!AD2154</f>
        <v>0</v>
      </c>
      <c r="J2157" s="35">
        <f>Data!AF2154</f>
        <v>0</v>
      </c>
      <c r="K2157" s="35" t="str">
        <f>CONCATENATE(Data!AH2154, " ", Data!AI2154)</f>
        <v>0 km/h</v>
      </c>
      <c r="L2157" s="35" t="str">
        <f>Data!C2154</f>
        <v>Vehicle, Battery Electric Vehicle</v>
      </c>
      <c r="M2157" s="35">
        <f>Data!H2154</f>
        <v>0</v>
      </c>
      <c r="N2157" s="41">
        <f>Data!I2154</f>
        <v>46087.393326909725</v>
      </c>
      <c r="O2157" s="35">
        <f>Data!L2154</f>
        <v>0</v>
      </c>
      <c r="P2157" s="35">
        <f>Data!M2154</f>
        <v>0</v>
      </c>
      <c r="Q2157" s="35" t="str">
        <f>IF(Data!N2154=0,"",Data!N2154)</f>
        <v/>
      </c>
      <c r="R2157" s="35">
        <f>Data!K2154</f>
        <v>0</v>
      </c>
      <c r="S2157" s="35" t="str">
        <f>IF(Data!X2154=TRUE(), "Yes", "No")</f>
        <v>No</v>
      </c>
      <c r="T2157" s="40" t="e">
        <f>#REF!</f>
        <v>#REF!</v>
      </c>
    </row>
    <row r="2158" spans="1:20" x14ac:dyDescent="0.3">
      <c r="A2158" s="35" t="str">
        <f>Data!A2155</f>
        <v>NISSAN LEAF 299-1018</v>
      </c>
      <c r="B2158" s="36">
        <f t="shared" si="33"/>
        <v>46087.393330752318</v>
      </c>
      <c r="C2158" s="37" t="str">
        <f>IF(Data!J2155="GpsRecord", CONCATENATE($U$3,": ",Data!M2155,", ",Data!L2155), CONCATENATE(Data!AB2155, " ", Data!AH2155))</f>
        <v>Energía total de la batería del vehículo eléctrico en ralentí (desde la instalación telemática) 0.91</v>
      </c>
      <c r="D2158" s="38" t="str">
        <f>IF(Data!O2155=TRUE(), "Yes", "No")</f>
        <v>No</v>
      </c>
      <c r="E2158" s="38" t="str">
        <f>IF(Data!J2155="EngineStatusRecord","Engine",IF(Data!J2155="GpsRecord", "GPS", IF(Data!J2155="EngineFaultRecord", "Fault", IF(Data!J2155="DriverChange","Driver",IF(Data!J2155="CustomRecord","Custom","Debug")))))</f>
        <v>Engine</v>
      </c>
      <c r="F2158" s="39" t="str">
        <f>IF(Data!Y2155=TRUE(), "Yes", "No")</f>
        <v>No</v>
      </c>
      <c r="G2158" s="40">
        <f>Data!AK2155</f>
        <v>0</v>
      </c>
      <c r="H2158" s="35" t="str">
        <f>Data!AB2155</f>
        <v>Energía total de la batería del vehículo eléctrico en ralentí (desde la instalación telemática)</v>
      </c>
      <c r="I2158" s="35">
        <f>Data!AD2155</f>
        <v>0</v>
      </c>
      <c r="J2158" s="35">
        <f>Data!AF2155</f>
        <v>0</v>
      </c>
      <c r="K2158" s="35" t="str">
        <f>CONCATENATE(Data!AH2155, " ", Data!AI2155)</f>
        <v>0.91 kWh</v>
      </c>
      <c r="L2158" s="35" t="str">
        <f>Data!C2155</f>
        <v>Vehicle, Battery Electric Vehicle</v>
      </c>
      <c r="M2158" s="35">
        <f>Data!H2155</f>
        <v>0</v>
      </c>
      <c r="N2158" s="41">
        <f>Data!I2155</f>
        <v>46087.393330752318</v>
      </c>
      <c r="O2158" s="35">
        <f>Data!L2155</f>
        <v>0</v>
      </c>
      <c r="P2158" s="35">
        <f>Data!M2155</f>
        <v>0</v>
      </c>
      <c r="Q2158" s="35" t="str">
        <f>IF(Data!N2155=0,"",Data!N2155)</f>
        <v/>
      </c>
      <c r="R2158" s="35">
        <f>Data!K2155</f>
        <v>0</v>
      </c>
      <c r="S2158" s="35" t="str">
        <f>IF(Data!X2155=TRUE(), "Yes", "No")</f>
        <v>No</v>
      </c>
      <c r="T2158" s="40" t="e">
        <f>#REF!</f>
        <v>#REF!</v>
      </c>
    </row>
    <row r="2159" spans="1:20" x14ac:dyDescent="0.3">
      <c r="A2159" s="35" t="str">
        <f>Data!A2156</f>
        <v>NISSAN LEAF 299-1018</v>
      </c>
      <c r="B2159" s="36">
        <f t="shared" si="33"/>
        <v>46087.393330752318</v>
      </c>
      <c r="C2159" s="37" t="str">
        <f>IF(Data!J2156="GpsRecord", CONCATENATE($U$3,": ",Data!M2156,", ",Data!L2156), CONCATENATE(Data!AB2156, " ", Data!AH2156))</f>
        <v>Energía total de entrada en la batería del vehículo mientras se conduce (desde que se instaló la telemática) 258.88</v>
      </c>
      <c r="D2159" s="38" t="str">
        <f>IF(Data!O2156=TRUE(), "Yes", "No")</f>
        <v>No</v>
      </c>
      <c r="E2159" s="38" t="str">
        <f>IF(Data!J2156="EngineStatusRecord","Engine",IF(Data!J2156="GpsRecord", "GPS", IF(Data!J2156="EngineFaultRecord", "Fault", IF(Data!J2156="DriverChange","Driver",IF(Data!J2156="CustomRecord","Custom","Debug")))))</f>
        <v>Engine</v>
      </c>
      <c r="F2159" s="39" t="str">
        <f>IF(Data!Y2156=TRUE(), "Yes", "No")</f>
        <v>No</v>
      </c>
      <c r="G2159" s="40">
        <f>Data!AK2156</f>
        <v>0</v>
      </c>
      <c r="H2159" s="35" t="str">
        <f>Data!AB2156</f>
        <v>Energía total de entrada en la batería del vehículo mientras se conduce (desde que se instaló la telemática)</v>
      </c>
      <c r="I2159" s="35">
        <f>Data!AD2156</f>
        <v>0</v>
      </c>
      <c r="J2159" s="35">
        <f>Data!AF2156</f>
        <v>0</v>
      </c>
      <c r="K2159" s="35" t="str">
        <f>CONCATENATE(Data!AH2156, " ", Data!AI2156)</f>
        <v>258.88 kWh</v>
      </c>
      <c r="L2159" s="35" t="str">
        <f>Data!C2156</f>
        <v>Vehicle, Battery Electric Vehicle</v>
      </c>
      <c r="M2159" s="35">
        <f>Data!H2156</f>
        <v>0</v>
      </c>
      <c r="N2159" s="41">
        <f>Data!I2156</f>
        <v>46087.393330752318</v>
      </c>
      <c r="O2159" s="35">
        <f>Data!L2156</f>
        <v>0</v>
      </c>
      <c r="P2159" s="35">
        <f>Data!M2156</f>
        <v>0</v>
      </c>
      <c r="Q2159" s="35" t="str">
        <f>IF(Data!N2156=0,"",Data!N2156)</f>
        <v/>
      </c>
      <c r="R2159" s="35">
        <f>Data!K2156</f>
        <v>0</v>
      </c>
      <c r="S2159" s="35" t="str">
        <f>IF(Data!X2156=TRUE(), "Yes", "No")</f>
        <v>No</v>
      </c>
      <c r="T2159" s="40" t="e">
        <f>#REF!</f>
        <v>#REF!</v>
      </c>
    </row>
    <row r="2160" spans="1:20" x14ac:dyDescent="0.3">
      <c r="A2160" s="35" t="str">
        <f>Data!A2157</f>
        <v>NISSAN LEAF 299-1018</v>
      </c>
      <c r="B2160" s="36">
        <f t="shared" si="33"/>
        <v>46087.393330752318</v>
      </c>
      <c r="C2160" s="37" t="str">
        <f>IF(Data!J2157="GpsRecord", CONCATENATE($U$3,": ",Data!M2157,", ",Data!L2157), CONCATENATE(Data!AB2157, " ", Data!AH2157))</f>
        <v>Energía total de salida en la batería del vehículo eléctrico mientras se conduce (desde que se instaló la telemática) 1022.37</v>
      </c>
      <c r="D2160" s="38" t="str">
        <f>IF(Data!O2157=TRUE(), "Yes", "No")</f>
        <v>No</v>
      </c>
      <c r="E2160" s="38" t="str">
        <f>IF(Data!J2157="EngineStatusRecord","Engine",IF(Data!J2157="GpsRecord", "GPS", IF(Data!J2157="EngineFaultRecord", "Fault", IF(Data!J2157="DriverChange","Driver",IF(Data!J2157="CustomRecord","Custom","Debug")))))</f>
        <v>Engine</v>
      </c>
      <c r="F2160" s="39" t="str">
        <f>IF(Data!Y2157=TRUE(), "Yes", "No")</f>
        <v>No</v>
      </c>
      <c r="G2160" s="40">
        <f>Data!AK2157</f>
        <v>0</v>
      </c>
      <c r="H2160" s="35" t="str">
        <f>Data!AB2157</f>
        <v>Energía total de salida en la batería del vehículo eléctrico mientras se conduce (desde que se instaló la telemática)</v>
      </c>
      <c r="I2160" s="35">
        <f>Data!AD2157</f>
        <v>0</v>
      </c>
      <c r="J2160" s="35">
        <f>Data!AF2157</f>
        <v>0</v>
      </c>
      <c r="K2160" s="35" t="str">
        <f>CONCATENATE(Data!AH2157, " ", Data!AI2157)</f>
        <v>1022.37 kWh</v>
      </c>
      <c r="L2160" s="35" t="str">
        <f>Data!C2157</f>
        <v>Vehicle, Battery Electric Vehicle</v>
      </c>
      <c r="M2160" s="35">
        <f>Data!H2157</f>
        <v>0</v>
      </c>
      <c r="N2160" s="41">
        <f>Data!I2157</f>
        <v>46087.393330752318</v>
      </c>
      <c r="O2160" s="35">
        <f>Data!L2157</f>
        <v>0</v>
      </c>
      <c r="P2160" s="35">
        <f>Data!M2157</f>
        <v>0</v>
      </c>
      <c r="Q2160" s="35" t="str">
        <f>IF(Data!N2157=0,"",Data!N2157)</f>
        <v/>
      </c>
      <c r="R2160" s="35">
        <f>Data!K2157</f>
        <v>0</v>
      </c>
      <c r="S2160" s="35" t="str">
        <f>IF(Data!X2157=TRUE(), "Yes", "No")</f>
        <v>No</v>
      </c>
      <c r="T2160" s="40" t="e">
        <f>#REF!</f>
        <v>#REF!</v>
      </c>
    </row>
    <row r="2161" spans="1:20" x14ac:dyDescent="0.3">
      <c r="A2161" s="35" t="str">
        <f>Data!A2158</f>
        <v>NISSAN LEAF 299-1018</v>
      </c>
      <c r="B2161" s="36">
        <f t="shared" si="33"/>
        <v>46087.393330752318</v>
      </c>
      <c r="C2161" s="37" t="str">
        <f>IF(Data!J2158="GpsRecord", CONCATENATE($U$3,": ",Data!M2158,", ",Data!L2158), CONCATENATE(Data!AB2158, " ", Data!AH2158))</f>
        <v>Energía total de la batería del vehículo eléctrico al ralentí (desde la instalación telemática) 49.63</v>
      </c>
      <c r="D2161" s="38" t="str">
        <f>IF(Data!O2158=TRUE(), "Yes", "No")</f>
        <v>No</v>
      </c>
      <c r="E2161" s="38" t="str">
        <f>IF(Data!J2158="EngineStatusRecord","Engine",IF(Data!J2158="GpsRecord", "GPS", IF(Data!J2158="EngineFaultRecord", "Fault", IF(Data!J2158="DriverChange","Driver",IF(Data!J2158="CustomRecord","Custom","Debug")))))</f>
        <v>Engine</v>
      </c>
      <c r="F2161" s="39" t="str">
        <f>IF(Data!Y2158=TRUE(), "Yes", "No")</f>
        <v>No</v>
      </c>
      <c r="G2161" s="40">
        <f>Data!AK2158</f>
        <v>0</v>
      </c>
      <c r="H2161" s="35" t="str">
        <f>Data!AB2158</f>
        <v>Energía total de la batería del vehículo eléctrico al ralentí (desde la instalación telemática)</v>
      </c>
      <c r="I2161" s="35">
        <f>Data!AD2158</f>
        <v>0</v>
      </c>
      <c r="J2161" s="35">
        <f>Data!AF2158</f>
        <v>0</v>
      </c>
      <c r="K2161" s="35" t="str">
        <f>CONCATENATE(Data!AH2158, " ", Data!AI2158)</f>
        <v>49.63 kWh</v>
      </c>
      <c r="L2161" s="35" t="str">
        <f>Data!C2158</f>
        <v>Vehicle, Battery Electric Vehicle</v>
      </c>
      <c r="M2161" s="35">
        <f>Data!H2158</f>
        <v>0</v>
      </c>
      <c r="N2161" s="41">
        <f>Data!I2158</f>
        <v>46087.393330752318</v>
      </c>
      <c r="O2161" s="35">
        <f>Data!L2158</f>
        <v>0</v>
      </c>
      <c r="P2161" s="35">
        <f>Data!M2158</f>
        <v>0</v>
      </c>
      <c r="Q2161" s="35" t="str">
        <f>IF(Data!N2158=0,"",Data!N2158)</f>
        <v/>
      </c>
      <c r="R2161" s="35">
        <f>Data!K2158</f>
        <v>0</v>
      </c>
      <c r="S2161" s="35" t="str">
        <f>IF(Data!X2158=TRUE(), "Yes", "No")</f>
        <v>No</v>
      </c>
      <c r="T2161" s="40" t="e">
        <f>#REF!</f>
        <v>#REF!</v>
      </c>
    </row>
    <row r="2162" spans="1:20" x14ac:dyDescent="0.3">
      <c r="A2162" s="35" t="str">
        <f>Data!A2159</f>
        <v>NISSAN LEAF 299-1018</v>
      </c>
      <c r="B2162" s="36">
        <f t="shared" si="33"/>
        <v>46087.393333333333</v>
      </c>
      <c r="C2162" s="37" t="str">
        <f>IF(Data!J2159="GpsRecord", CONCATENATE($U$3,": ",Data!M2159,", ",Data!L2159), CONCATENATE(Data!AB2159, " ", Data!AH2159))</f>
        <v>Ubicación: 9.98091, -84.37968</v>
      </c>
      <c r="D2162" s="38" t="str">
        <f>IF(Data!O2159=TRUE(), "Yes", "No")</f>
        <v>Yes</v>
      </c>
      <c r="E2162" s="38" t="str">
        <f>IF(Data!J2159="EngineStatusRecord","Engine",IF(Data!J2159="GpsRecord", "GPS", IF(Data!J2159="EngineFaultRecord", "Fault", IF(Data!J2159="DriverChange","Driver",IF(Data!J2159="CustomRecord","Custom","Debug")))))</f>
        <v>GPS</v>
      </c>
      <c r="F2162" s="39" t="str">
        <f>IF(Data!Y2159=TRUE(), "Yes", "No")</f>
        <v>Yes</v>
      </c>
      <c r="G2162" s="40">
        <f>Data!AK2159</f>
        <v>0</v>
      </c>
      <c r="H2162" s="35">
        <f>Data!AB2159</f>
        <v>0</v>
      </c>
      <c r="I2162" s="35">
        <f>Data!AD2159</f>
        <v>0</v>
      </c>
      <c r="J2162" s="35">
        <f>Data!AF2159</f>
        <v>0</v>
      </c>
      <c r="K2162" s="35" t="str">
        <f>CONCATENATE(Data!AH2159, " ", Data!AI2159)</f>
        <v xml:space="preserve"> </v>
      </c>
      <c r="L2162" s="35" t="str">
        <f>Data!C2159</f>
        <v>Vehicle, Battery Electric Vehicle</v>
      </c>
      <c r="M2162" s="35">
        <f>Data!H2159</f>
        <v>0</v>
      </c>
      <c r="N2162" s="41">
        <f>Data!I2159</f>
        <v>46087.393333333333</v>
      </c>
      <c r="O2162" s="35">
        <f>Data!L2159</f>
        <v>-84.379679999999993</v>
      </c>
      <c r="P2162" s="35">
        <f>Data!M2159</f>
        <v>9.9809099999999997</v>
      </c>
      <c r="Q2162" s="35" t="str">
        <f>IF(Data!N2159=0,"",Data!N2159)</f>
        <v>CurveZeroSpeed</v>
      </c>
      <c r="R2162" s="35">
        <f>Data!K2159</f>
        <v>0</v>
      </c>
      <c r="S2162" s="35" t="str">
        <f>IF(Data!X2159=TRUE(), "Yes", "No")</f>
        <v>Yes</v>
      </c>
      <c r="T2162" s="40" t="e">
        <f>#REF!</f>
        <v>#REF!</v>
      </c>
    </row>
    <row r="2163" spans="1:20" x14ac:dyDescent="0.3">
      <c r="A2163" s="35" t="str">
        <f>Data!A2160</f>
        <v>NISSAN LEAF 299-1018</v>
      </c>
      <c r="B2163" s="36">
        <f t="shared" si="33"/>
        <v>46087.393333425927</v>
      </c>
      <c r="C2163" s="37" t="str">
        <f>IF(Data!J2160="GpsRecord", CONCATENATE($U$3,": ",Data!M2160,", ",Data!L2160), CONCATENATE(Data!AB2160, " ", Data!AH2160))</f>
        <v>Velocidad del motor en carretera 0</v>
      </c>
      <c r="D2163" s="38" t="str">
        <f>IF(Data!O2160=TRUE(), "Yes", "No")</f>
        <v>No</v>
      </c>
      <c r="E2163" s="38" t="str">
        <f>IF(Data!J2160="EngineStatusRecord","Engine",IF(Data!J2160="GpsRecord", "GPS", IF(Data!J2160="EngineFaultRecord", "Fault", IF(Data!J2160="DriverChange","Driver",IF(Data!J2160="CustomRecord","Custom","Debug")))))</f>
        <v>Engine</v>
      </c>
      <c r="F2163" s="39" t="str">
        <f>IF(Data!Y2160=TRUE(), "Yes", "No")</f>
        <v>No</v>
      </c>
      <c r="G2163" s="40">
        <f>Data!AK2160</f>
        <v>0</v>
      </c>
      <c r="H2163" s="35" t="str">
        <f>Data!AB2160</f>
        <v>Velocidad del motor en carretera</v>
      </c>
      <c r="I2163" s="35">
        <f>Data!AD2160</f>
        <v>0</v>
      </c>
      <c r="J2163" s="35">
        <f>Data!AF2160</f>
        <v>0</v>
      </c>
      <c r="K2163" s="35" t="str">
        <f>CONCATENATE(Data!AH2160, " ", Data!AI2160)</f>
        <v>0 km/h</v>
      </c>
      <c r="L2163" s="35" t="str">
        <f>Data!C2160</f>
        <v>Vehicle, Battery Electric Vehicle</v>
      </c>
      <c r="M2163" s="35">
        <f>Data!H2160</f>
        <v>0</v>
      </c>
      <c r="N2163" s="41">
        <f>Data!I2160</f>
        <v>46087.393333425927</v>
      </c>
      <c r="O2163" s="35">
        <f>Data!L2160</f>
        <v>0</v>
      </c>
      <c r="P2163" s="35">
        <f>Data!M2160</f>
        <v>0</v>
      </c>
      <c r="Q2163" s="35" t="str">
        <f>IF(Data!N2160=0,"",Data!N2160)</f>
        <v/>
      </c>
      <c r="R2163" s="35">
        <f>Data!K2160</f>
        <v>0</v>
      </c>
      <c r="S2163" s="35" t="str">
        <f>IF(Data!X2160=TRUE(), "Yes", "No")</f>
        <v>No</v>
      </c>
      <c r="T2163" s="40" t="e">
        <f>#REF!</f>
        <v>#REF!</v>
      </c>
    </row>
    <row r="2164" spans="1:20" x14ac:dyDescent="0.3">
      <c r="A2164" s="35" t="str">
        <f>Data!A2161</f>
        <v>NISSAN LEAF 299-1018</v>
      </c>
      <c r="B2164" s="36">
        <f t="shared" si="33"/>
        <v>46087.39335648148</v>
      </c>
      <c r="C2164" s="37" t="str">
        <f>IF(Data!J2161="GpsRecord", CONCATENATE($U$3,": ",Data!M2161,", ",Data!L2161), CONCATENATE(Data!AB2161, " ", Data!AH2161))</f>
        <v>Ubicación: 9.98091, -84.37968</v>
      </c>
      <c r="D2164" s="38" t="str">
        <f>IF(Data!O2161=TRUE(), "Yes", "No")</f>
        <v>Yes</v>
      </c>
      <c r="E2164" s="38" t="str">
        <f>IF(Data!J2161="EngineStatusRecord","Engine",IF(Data!J2161="GpsRecord", "GPS", IF(Data!J2161="EngineFaultRecord", "Fault", IF(Data!J2161="DriverChange","Driver",IF(Data!J2161="CustomRecord","Custom","Debug")))))</f>
        <v>GPS</v>
      </c>
      <c r="F2164" s="39" t="str">
        <f>IF(Data!Y2161=TRUE(), "Yes", "No")</f>
        <v>Yes</v>
      </c>
      <c r="G2164" s="40">
        <f>Data!AK2161</f>
        <v>0</v>
      </c>
      <c r="H2164" s="35">
        <f>Data!AB2161</f>
        <v>0</v>
      </c>
      <c r="I2164" s="35">
        <f>Data!AD2161</f>
        <v>0</v>
      </c>
      <c r="J2164" s="35">
        <f>Data!AF2161</f>
        <v>0</v>
      </c>
      <c r="K2164" s="35" t="str">
        <f>CONCATENATE(Data!AH2161, " ", Data!AI2161)</f>
        <v xml:space="preserve"> </v>
      </c>
      <c r="L2164" s="35" t="str">
        <f>Data!C2161</f>
        <v>Vehicle, Battery Electric Vehicle</v>
      </c>
      <c r="M2164" s="35">
        <f>Data!H2161</f>
        <v>0</v>
      </c>
      <c r="N2164" s="41">
        <f>Data!I2161</f>
        <v>46087.39335648148</v>
      </c>
      <c r="O2164" s="35">
        <f>Data!L2161</f>
        <v>-84.379679999999993</v>
      </c>
      <c r="P2164" s="35">
        <f>Data!M2161</f>
        <v>9.9809099999999997</v>
      </c>
      <c r="Q2164" s="35" t="str">
        <f>IF(Data!N2161=0,"",Data!N2161)</f>
        <v>CurveOtherEvent</v>
      </c>
      <c r="R2164" s="35">
        <f>Data!K2161</f>
        <v>0</v>
      </c>
      <c r="S2164" s="35" t="str">
        <f>IF(Data!X2161=TRUE(), "Yes", "No")</f>
        <v>Yes</v>
      </c>
      <c r="T2164" s="40" t="e">
        <f>#REF!</f>
        <v>#REF!</v>
      </c>
    </row>
    <row r="2165" spans="1:20" x14ac:dyDescent="0.3">
      <c r="A2165" s="35" t="str">
        <f>Data!A2162</f>
        <v>NISSAN LEAF 299-1018</v>
      </c>
      <c r="B2165" s="36">
        <f t="shared" si="33"/>
        <v>46087.39336534722</v>
      </c>
      <c r="C2165" s="37" t="str">
        <f>IF(Data!J2162="GpsRecord", CONCATENATE($U$3,": ",Data!M2162,", ",Data!L2162), CONCATENATE(Data!AB2162, " ", Data!AH2162))</f>
        <v>Velocidad del motor en carretera 3</v>
      </c>
      <c r="D2165" s="38" t="str">
        <f>IF(Data!O2162=TRUE(), "Yes", "No")</f>
        <v>No</v>
      </c>
      <c r="E2165" s="38" t="str">
        <f>IF(Data!J2162="EngineStatusRecord","Engine",IF(Data!J2162="GpsRecord", "GPS", IF(Data!J2162="EngineFaultRecord", "Fault", IF(Data!J2162="DriverChange","Driver",IF(Data!J2162="CustomRecord","Custom","Debug")))))</f>
        <v>Engine</v>
      </c>
      <c r="F2165" s="39" t="str">
        <f>IF(Data!Y2162=TRUE(), "Yes", "No")</f>
        <v>No</v>
      </c>
      <c r="G2165" s="40">
        <f>Data!AK2162</f>
        <v>0</v>
      </c>
      <c r="H2165" s="35" t="str">
        <f>Data!AB2162</f>
        <v>Velocidad del motor en carretera</v>
      </c>
      <c r="I2165" s="35">
        <f>Data!AD2162</f>
        <v>0</v>
      </c>
      <c r="J2165" s="35">
        <f>Data!AF2162</f>
        <v>0</v>
      </c>
      <c r="K2165" s="35" t="str">
        <f>CONCATENATE(Data!AH2162, " ", Data!AI2162)</f>
        <v>3 km/h</v>
      </c>
      <c r="L2165" s="35" t="str">
        <f>Data!C2162</f>
        <v>Vehicle, Battery Electric Vehicle</v>
      </c>
      <c r="M2165" s="35">
        <f>Data!H2162</f>
        <v>0</v>
      </c>
      <c r="N2165" s="41">
        <f>Data!I2162</f>
        <v>46087.39336534722</v>
      </c>
      <c r="O2165" s="35">
        <f>Data!L2162</f>
        <v>0</v>
      </c>
      <c r="P2165" s="35">
        <f>Data!M2162</f>
        <v>0</v>
      </c>
      <c r="Q2165" s="35" t="str">
        <f>IF(Data!N2162=0,"",Data!N2162)</f>
        <v/>
      </c>
      <c r="R2165" s="35">
        <f>Data!K2162</f>
        <v>0</v>
      </c>
      <c r="S2165" s="35" t="str">
        <f>IF(Data!X2162=TRUE(), "Yes", "No")</f>
        <v>No</v>
      </c>
      <c r="T2165" s="40" t="e">
        <f>#REF!</f>
        <v>#REF!</v>
      </c>
    </row>
    <row r="2166" spans="1:20" x14ac:dyDescent="0.3">
      <c r="A2166" s="35" t="str">
        <f>Data!A2163</f>
        <v>NISSAN LEAF 299-1018</v>
      </c>
      <c r="B2166" s="36">
        <f t="shared" si="33"/>
        <v>46087.39336584491</v>
      </c>
      <c r="C2166" s="37" t="str">
        <f>IF(Data!J2163="GpsRecord", CONCATENATE($U$3,": ",Data!M2163,", ",Data!L2163), CONCATENATE(Data!AB2163, " ", Data!AH2163))</f>
        <v>Energía total de la batería del vehículo eléctrico en ralentí (desde la instalación telemática) 0.91</v>
      </c>
      <c r="D2166" s="38" t="str">
        <f>IF(Data!O2163=TRUE(), "Yes", "No")</f>
        <v>No</v>
      </c>
      <c r="E2166" s="38" t="str">
        <f>IF(Data!J2163="EngineStatusRecord","Engine",IF(Data!J2163="GpsRecord", "GPS", IF(Data!J2163="EngineFaultRecord", "Fault", IF(Data!J2163="DriverChange","Driver",IF(Data!J2163="CustomRecord","Custom","Debug")))))</f>
        <v>Engine</v>
      </c>
      <c r="F2166" s="39" t="str">
        <f>IF(Data!Y2163=TRUE(), "Yes", "No")</f>
        <v>No</v>
      </c>
      <c r="G2166" s="40">
        <f>Data!AK2163</f>
        <v>0</v>
      </c>
      <c r="H2166" s="35" t="str">
        <f>Data!AB2163</f>
        <v>Energía total de la batería del vehículo eléctrico en ralentí (desde la instalación telemática)</v>
      </c>
      <c r="I2166" s="35">
        <f>Data!AD2163</f>
        <v>0</v>
      </c>
      <c r="J2166" s="35">
        <f>Data!AF2163</f>
        <v>0</v>
      </c>
      <c r="K2166" s="35" t="str">
        <f>CONCATENATE(Data!AH2163, " ", Data!AI2163)</f>
        <v>0.91 kWh</v>
      </c>
      <c r="L2166" s="35" t="str">
        <f>Data!C2163</f>
        <v>Vehicle, Battery Electric Vehicle</v>
      </c>
      <c r="M2166" s="35">
        <f>Data!H2163</f>
        <v>0</v>
      </c>
      <c r="N2166" s="41">
        <f>Data!I2163</f>
        <v>46087.39336584491</v>
      </c>
      <c r="O2166" s="35">
        <f>Data!L2163</f>
        <v>0</v>
      </c>
      <c r="P2166" s="35">
        <f>Data!M2163</f>
        <v>0</v>
      </c>
      <c r="Q2166" s="35" t="str">
        <f>IF(Data!N2163=0,"",Data!N2163)</f>
        <v/>
      </c>
      <c r="R2166" s="35">
        <f>Data!K2163</f>
        <v>0</v>
      </c>
      <c r="S2166" s="35" t="str">
        <f>IF(Data!X2163=TRUE(), "Yes", "No")</f>
        <v>No</v>
      </c>
      <c r="T2166" s="40" t="e">
        <f>#REF!</f>
        <v>#REF!</v>
      </c>
    </row>
    <row r="2167" spans="1:20" x14ac:dyDescent="0.3">
      <c r="A2167" s="35" t="str">
        <f>Data!A2164</f>
        <v>NISSAN LEAF 299-1018</v>
      </c>
      <c r="B2167" s="36">
        <f t="shared" si="33"/>
        <v>46087.39336584491</v>
      </c>
      <c r="C2167" s="37" t="str">
        <f>IF(Data!J2164="GpsRecord", CONCATENATE($U$3,": ",Data!M2164,", ",Data!L2164), CONCATENATE(Data!AB2164, " ", Data!AH2164))</f>
        <v>Energía total de entrada en la batería del vehículo mientras se conduce (desde que se instaló la telemática) 258.88</v>
      </c>
      <c r="D2167" s="38" t="str">
        <f>IF(Data!O2164=TRUE(), "Yes", "No")</f>
        <v>No</v>
      </c>
      <c r="E2167" s="38" t="str">
        <f>IF(Data!J2164="EngineStatusRecord","Engine",IF(Data!J2164="GpsRecord", "GPS", IF(Data!J2164="EngineFaultRecord", "Fault", IF(Data!J2164="DriverChange","Driver",IF(Data!J2164="CustomRecord","Custom","Debug")))))</f>
        <v>Engine</v>
      </c>
      <c r="F2167" s="39" t="str">
        <f>IF(Data!Y2164=TRUE(), "Yes", "No")</f>
        <v>No</v>
      </c>
      <c r="G2167" s="40">
        <f>Data!AK2164</f>
        <v>0</v>
      </c>
      <c r="H2167" s="35" t="str">
        <f>Data!AB2164</f>
        <v>Energía total de entrada en la batería del vehículo mientras se conduce (desde que se instaló la telemática)</v>
      </c>
      <c r="I2167" s="35">
        <f>Data!AD2164</f>
        <v>0</v>
      </c>
      <c r="J2167" s="35">
        <f>Data!AF2164</f>
        <v>0</v>
      </c>
      <c r="K2167" s="35" t="str">
        <f>CONCATENATE(Data!AH2164, " ", Data!AI2164)</f>
        <v>258.88 kWh</v>
      </c>
      <c r="L2167" s="35" t="str">
        <f>Data!C2164</f>
        <v>Vehicle, Battery Electric Vehicle</v>
      </c>
      <c r="M2167" s="35">
        <f>Data!H2164</f>
        <v>0</v>
      </c>
      <c r="N2167" s="41">
        <f>Data!I2164</f>
        <v>46087.39336584491</v>
      </c>
      <c r="O2167" s="35">
        <f>Data!L2164</f>
        <v>0</v>
      </c>
      <c r="P2167" s="35">
        <f>Data!M2164</f>
        <v>0</v>
      </c>
      <c r="Q2167" s="35" t="str">
        <f>IF(Data!N2164=0,"",Data!N2164)</f>
        <v/>
      </c>
      <c r="R2167" s="35">
        <f>Data!K2164</f>
        <v>0</v>
      </c>
      <c r="S2167" s="35" t="str">
        <f>IF(Data!X2164=TRUE(), "Yes", "No")</f>
        <v>No</v>
      </c>
      <c r="T2167" s="40" t="e">
        <f>#REF!</f>
        <v>#REF!</v>
      </c>
    </row>
    <row r="2168" spans="1:20" x14ac:dyDescent="0.3">
      <c r="A2168" s="35" t="str">
        <f>Data!A2165</f>
        <v>NISSAN LEAF 299-1018</v>
      </c>
      <c r="B2168" s="36">
        <f t="shared" si="33"/>
        <v>46087.39336584491</v>
      </c>
      <c r="C2168" s="37" t="str">
        <f>IF(Data!J2165="GpsRecord", CONCATENATE($U$3,": ",Data!M2165,", ",Data!L2165), CONCATENATE(Data!AB2165, " ", Data!AH2165))</f>
        <v>Energía total de salida en la batería del vehículo eléctrico mientras se conduce (desde que se instaló la telemática) 1022.37</v>
      </c>
      <c r="D2168" s="38" t="str">
        <f>IF(Data!O2165=TRUE(), "Yes", "No")</f>
        <v>No</v>
      </c>
      <c r="E2168" s="38" t="str">
        <f>IF(Data!J2165="EngineStatusRecord","Engine",IF(Data!J2165="GpsRecord", "GPS", IF(Data!J2165="EngineFaultRecord", "Fault", IF(Data!J2165="DriverChange","Driver",IF(Data!J2165="CustomRecord","Custom","Debug")))))</f>
        <v>Engine</v>
      </c>
      <c r="F2168" s="39" t="str">
        <f>IF(Data!Y2165=TRUE(), "Yes", "No")</f>
        <v>No</v>
      </c>
      <c r="G2168" s="40">
        <f>Data!AK2165</f>
        <v>0</v>
      </c>
      <c r="H2168" s="35" t="str">
        <f>Data!AB2165</f>
        <v>Energía total de salida en la batería del vehículo eléctrico mientras se conduce (desde que se instaló la telemática)</v>
      </c>
      <c r="I2168" s="35">
        <f>Data!AD2165</f>
        <v>0</v>
      </c>
      <c r="J2168" s="35">
        <f>Data!AF2165</f>
        <v>0</v>
      </c>
      <c r="K2168" s="35" t="str">
        <f>CONCATENATE(Data!AH2165, " ", Data!AI2165)</f>
        <v>1022.37 kWh</v>
      </c>
      <c r="L2168" s="35" t="str">
        <f>Data!C2165</f>
        <v>Vehicle, Battery Electric Vehicle</v>
      </c>
      <c r="M2168" s="35">
        <f>Data!H2165</f>
        <v>0</v>
      </c>
      <c r="N2168" s="41">
        <f>Data!I2165</f>
        <v>46087.39336584491</v>
      </c>
      <c r="O2168" s="35">
        <f>Data!L2165</f>
        <v>0</v>
      </c>
      <c r="P2168" s="35">
        <f>Data!M2165</f>
        <v>0</v>
      </c>
      <c r="Q2168" s="35" t="str">
        <f>IF(Data!N2165=0,"",Data!N2165)</f>
        <v/>
      </c>
      <c r="R2168" s="35">
        <f>Data!K2165</f>
        <v>0</v>
      </c>
      <c r="S2168" s="35" t="str">
        <f>IF(Data!X2165=TRUE(), "Yes", "No")</f>
        <v>No</v>
      </c>
      <c r="T2168" s="40" t="e">
        <f>#REF!</f>
        <v>#REF!</v>
      </c>
    </row>
    <row r="2169" spans="1:20" x14ac:dyDescent="0.3">
      <c r="A2169" s="35" t="str">
        <f>Data!A2166</f>
        <v>NISSAN LEAF 299-1018</v>
      </c>
      <c r="B2169" s="36">
        <f t="shared" si="33"/>
        <v>46087.393366064818</v>
      </c>
      <c r="C2169" s="37" t="str">
        <f>IF(Data!J2166="GpsRecord", CONCATENATE($U$3,": ",Data!M2166,", ",Data!L2166), CONCATENATE(Data!AB2166, " ", Data!AH2166))</f>
        <v>Energía total de la batería del vehículo eléctrico al ralentí (desde la instalación telemática) 49.63</v>
      </c>
      <c r="D2169" s="38" t="str">
        <f>IF(Data!O2166=TRUE(), "Yes", "No")</f>
        <v>No</v>
      </c>
      <c r="E2169" s="38" t="str">
        <f>IF(Data!J2166="EngineStatusRecord","Engine",IF(Data!J2166="GpsRecord", "GPS", IF(Data!J2166="EngineFaultRecord", "Fault", IF(Data!J2166="DriverChange","Driver",IF(Data!J2166="CustomRecord","Custom","Debug")))))</f>
        <v>Engine</v>
      </c>
      <c r="F2169" s="39" t="str">
        <f>IF(Data!Y2166=TRUE(), "Yes", "No")</f>
        <v>No</v>
      </c>
      <c r="G2169" s="40">
        <f>Data!AK2166</f>
        <v>0</v>
      </c>
      <c r="H2169" s="35" t="str">
        <f>Data!AB2166</f>
        <v>Energía total de la batería del vehículo eléctrico al ralentí (desde la instalación telemática)</v>
      </c>
      <c r="I2169" s="35">
        <f>Data!AD2166</f>
        <v>0</v>
      </c>
      <c r="J2169" s="35">
        <f>Data!AF2166</f>
        <v>0</v>
      </c>
      <c r="K2169" s="35" t="str">
        <f>CONCATENATE(Data!AH2166, " ", Data!AI2166)</f>
        <v>49.63 kWh</v>
      </c>
      <c r="L2169" s="35" t="str">
        <f>Data!C2166</f>
        <v>Vehicle, Battery Electric Vehicle</v>
      </c>
      <c r="M2169" s="35">
        <f>Data!H2166</f>
        <v>0</v>
      </c>
      <c r="N2169" s="41">
        <f>Data!I2166</f>
        <v>46087.393366064818</v>
      </c>
      <c r="O2169" s="35">
        <f>Data!L2166</f>
        <v>0</v>
      </c>
      <c r="P2169" s="35">
        <f>Data!M2166</f>
        <v>0</v>
      </c>
      <c r="Q2169" s="35" t="str">
        <f>IF(Data!N2166=0,"",Data!N2166)</f>
        <v/>
      </c>
      <c r="R2169" s="35">
        <f>Data!K2166</f>
        <v>0</v>
      </c>
      <c r="S2169" s="35" t="str">
        <f>IF(Data!X2166=TRUE(), "Yes", "No")</f>
        <v>No</v>
      </c>
      <c r="T2169" s="40" t="e">
        <f>#REF!</f>
        <v>#REF!</v>
      </c>
    </row>
    <row r="2170" spans="1:20" x14ac:dyDescent="0.3">
      <c r="A2170" s="35" t="str">
        <f>Data!A2167</f>
        <v>NISSAN LEAF 299-1018</v>
      </c>
      <c r="B2170" s="36">
        <f t="shared" si="33"/>
        <v>46087.39336814815</v>
      </c>
      <c r="C2170" s="37" t="str">
        <f>IF(Data!J2167="GpsRecord", CONCATENATE($U$3,": ",Data!M2167,", ",Data!L2167), CONCATENATE(Data!AB2167, " ", Data!AH2167))</f>
        <v>Velocidad del motor en carretera 3</v>
      </c>
      <c r="D2170" s="38" t="str">
        <f>IF(Data!O2167=TRUE(), "Yes", "No")</f>
        <v>No</v>
      </c>
      <c r="E2170" s="38" t="str">
        <f>IF(Data!J2167="EngineStatusRecord","Engine",IF(Data!J2167="GpsRecord", "GPS", IF(Data!J2167="EngineFaultRecord", "Fault", IF(Data!J2167="DriverChange","Driver",IF(Data!J2167="CustomRecord","Custom","Debug")))))</f>
        <v>Engine</v>
      </c>
      <c r="F2170" s="39" t="str">
        <f>IF(Data!Y2167=TRUE(), "Yes", "No")</f>
        <v>No</v>
      </c>
      <c r="G2170" s="40">
        <f>Data!AK2167</f>
        <v>0</v>
      </c>
      <c r="H2170" s="35" t="str">
        <f>Data!AB2167</f>
        <v>Velocidad del motor en carretera</v>
      </c>
      <c r="I2170" s="35">
        <f>Data!AD2167</f>
        <v>0</v>
      </c>
      <c r="J2170" s="35">
        <f>Data!AF2167</f>
        <v>0</v>
      </c>
      <c r="K2170" s="35" t="str">
        <f>CONCATENATE(Data!AH2167, " ", Data!AI2167)</f>
        <v>3 km/h</v>
      </c>
      <c r="L2170" s="35" t="str">
        <f>Data!C2167</f>
        <v>Vehicle, Battery Electric Vehicle</v>
      </c>
      <c r="M2170" s="35">
        <f>Data!H2167</f>
        <v>0</v>
      </c>
      <c r="N2170" s="41">
        <f>Data!I2167</f>
        <v>46087.39336814815</v>
      </c>
      <c r="O2170" s="35">
        <f>Data!L2167</f>
        <v>0</v>
      </c>
      <c r="P2170" s="35">
        <f>Data!M2167</f>
        <v>0</v>
      </c>
      <c r="Q2170" s="35" t="str">
        <f>IF(Data!N2167=0,"",Data!N2167)</f>
        <v/>
      </c>
      <c r="R2170" s="35">
        <f>Data!K2167</f>
        <v>0</v>
      </c>
      <c r="S2170" s="35" t="str">
        <f>IF(Data!X2167=TRUE(), "Yes", "No")</f>
        <v>No</v>
      </c>
      <c r="T2170" s="40" t="e">
        <f>#REF!</f>
        <v>#REF!</v>
      </c>
    </row>
    <row r="2171" spans="1:20" x14ac:dyDescent="0.3">
      <c r="A2171" s="35" t="str">
        <f>Data!A2168</f>
        <v>NISSAN LEAF 299-1018</v>
      </c>
      <c r="B2171" s="36">
        <f t="shared" si="33"/>
        <v>46087.393379629626</v>
      </c>
      <c r="C2171" s="37" t="str">
        <f>IF(Data!J2168="GpsRecord", CONCATENATE($U$3,": ",Data!M2168,", ",Data!L2168), CONCATENATE(Data!AB2168, " ", Data!AH2168))</f>
        <v>Ubicación: 9.98091, -84.37971</v>
      </c>
      <c r="D2171" s="38" t="str">
        <f>IF(Data!O2168=TRUE(), "Yes", "No")</f>
        <v>Yes</v>
      </c>
      <c r="E2171" s="38" t="str">
        <f>IF(Data!J2168="EngineStatusRecord","Engine",IF(Data!J2168="GpsRecord", "GPS", IF(Data!J2168="EngineFaultRecord", "Fault", IF(Data!J2168="DriverChange","Driver",IF(Data!J2168="CustomRecord","Custom","Debug")))))</f>
        <v>GPS</v>
      </c>
      <c r="F2171" s="39" t="str">
        <f>IF(Data!Y2168=TRUE(), "Yes", "No")</f>
        <v>Yes</v>
      </c>
      <c r="G2171" s="40">
        <f>Data!AK2168</f>
        <v>0</v>
      </c>
      <c r="H2171" s="35">
        <f>Data!AB2168</f>
        <v>0</v>
      </c>
      <c r="I2171" s="35">
        <f>Data!AD2168</f>
        <v>0</v>
      </c>
      <c r="J2171" s="35">
        <f>Data!AF2168</f>
        <v>0</v>
      </c>
      <c r="K2171" s="35" t="str">
        <f>CONCATENATE(Data!AH2168, " ", Data!AI2168)</f>
        <v xml:space="preserve"> </v>
      </c>
      <c r="L2171" s="35" t="str">
        <f>Data!C2168</f>
        <v>Vehicle, Battery Electric Vehicle</v>
      </c>
      <c r="M2171" s="35">
        <f>Data!H2168</f>
        <v>0</v>
      </c>
      <c r="N2171" s="41">
        <f>Data!I2168</f>
        <v>46087.393379629626</v>
      </c>
      <c r="O2171" s="35">
        <f>Data!L2168</f>
        <v>-84.379710000000003</v>
      </c>
      <c r="P2171" s="35">
        <f>Data!M2168</f>
        <v>9.9809099999999997</v>
      </c>
      <c r="Q2171" s="35" t="str">
        <f>IF(Data!N2168=0,"",Data!N2168)</f>
        <v>CurveZeroSpeed</v>
      </c>
      <c r="R2171" s="35">
        <f>Data!K2168</f>
        <v>4</v>
      </c>
      <c r="S2171" s="35" t="str">
        <f>IF(Data!X2168=TRUE(), "Yes", "No")</f>
        <v>Yes</v>
      </c>
      <c r="T2171" s="40" t="e">
        <f>#REF!</f>
        <v>#REF!</v>
      </c>
    </row>
    <row r="2172" spans="1:20" x14ac:dyDescent="0.3">
      <c r="A2172" s="35" t="str">
        <f>Data!A2169</f>
        <v>NISSAN LEAF 299-1018</v>
      </c>
      <c r="B2172" s="36">
        <f t="shared" si="33"/>
        <v>46087.393391018515</v>
      </c>
      <c r="C2172" s="37" t="str">
        <f>IF(Data!J2169="GpsRecord", CONCATENATE($U$3,": ",Data!M2169,", ",Data!L2169), CONCATENATE(Data!AB2169, " ", Data!AH2169))</f>
        <v xml:space="preserve"> </v>
      </c>
      <c r="D2172" s="38" t="str">
        <f>IF(Data!O2169=TRUE(), "Yes", "No")</f>
        <v>No</v>
      </c>
      <c r="E2172" s="38" t="str">
        <f>IF(Data!J2169="EngineStatusRecord","Engine",IF(Data!J2169="GpsRecord", "GPS", IF(Data!J2169="EngineFaultRecord", "Fault", IF(Data!J2169="DriverChange","Driver",IF(Data!J2169="CustomRecord","Custom","Debug")))))</f>
        <v>Debug</v>
      </c>
      <c r="F2172" s="39" t="str">
        <f>IF(Data!Y2169=TRUE(), "Yes", "No")</f>
        <v>No</v>
      </c>
      <c r="G2172" s="40" t="str">
        <f>Data!AK2169</f>
        <v>0B-00-03-03-01-00-00-00-00-00-00-00-00-00-00</v>
      </c>
      <c r="H2172" s="35">
        <f>Data!AB2169</f>
        <v>0</v>
      </c>
      <c r="I2172" s="35">
        <f>Data!AD2169</f>
        <v>0</v>
      </c>
      <c r="J2172" s="35">
        <f>Data!AF2169</f>
        <v>0</v>
      </c>
      <c r="K2172" s="35" t="str">
        <f>CONCATENATE(Data!AH2169, " ", Data!AI2169)</f>
        <v xml:space="preserve"> </v>
      </c>
      <c r="L2172" s="35" t="str">
        <f>Data!C2169</f>
        <v>Vehicle, Battery Electric Vehicle</v>
      </c>
      <c r="M2172" s="35">
        <f>Data!H2169</f>
        <v>0</v>
      </c>
      <c r="N2172" s="41">
        <f>Data!I2169</f>
        <v>46087.393391018515</v>
      </c>
      <c r="O2172" s="35">
        <f>Data!L2169</f>
        <v>0</v>
      </c>
      <c r="P2172" s="35">
        <f>Data!M2169</f>
        <v>0</v>
      </c>
      <c r="Q2172" s="35" t="str">
        <f>IF(Data!N2169=0,"",Data!N2169)</f>
        <v>60927</v>
      </c>
      <c r="R2172" s="35">
        <f>Data!K2169</f>
        <v>0</v>
      </c>
      <c r="S2172" s="35" t="str">
        <f>IF(Data!X2169=TRUE(), "Yes", "No")</f>
        <v>No</v>
      </c>
      <c r="T2172" s="40" t="e">
        <f>#REF!</f>
        <v>#REF!</v>
      </c>
    </row>
    <row r="2173" spans="1:20" x14ac:dyDescent="0.3">
      <c r="A2173" s="35" t="str">
        <f>Data!A2170</f>
        <v>NISSAN LEAF 299-1018</v>
      </c>
      <c r="B2173" s="36">
        <f t="shared" si="33"/>
        <v>46087.393391203703</v>
      </c>
      <c r="C2173" s="37" t="str">
        <f>IF(Data!J2170="GpsRecord", CONCATENATE($U$3,": ",Data!M2170,", ",Data!L2170), CONCATENATE(Data!AB2170, " ", Data!AH2170))</f>
        <v>Ubicación: 9.98091, -84.37972</v>
      </c>
      <c r="D2173" s="38" t="str">
        <f>IF(Data!O2170=TRUE(), "Yes", "No")</f>
        <v>Yes</v>
      </c>
      <c r="E2173" s="38" t="str">
        <f>IF(Data!J2170="EngineStatusRecord","Engine",IF(Data!J2170="GpsRecord", "GPS", IF(Data!J2170="EngineFaultRecord", "Fault", IF(Data!J2170="DriverChange","Driver",IF(Data!J2170="CustomRecord","Custom","Debug")))))</f>
        <v>GPS</v>
      </c>
      <c r="F2173" s="39" t="str">
        <f>IF(Data!Y2170=TRUE(), "Yes", "No")</f>
        <v>Yes</v>
      </c>
      <c r="G2173" s="40">
        <f>Data!AK2170</f>
        <v>0</v>
      </c>
      <c r="H2173" s="35">
        <f>Data!AB2170</f>
        <v>0</v>
      </c>
      <c r="I2173" s="35">
        <f>Data!AD2170</f>
        <v>0</v>
      </c>
      <c r="J2173" s="35">
        <f>Data!AF2170</f>
        <v>0</v>
      </c>
      <c r="K2173" s="35" t="str">
        <f>CONCATENATE(Data!AH2170, " ", Data!AI2170)</f>
        <v xml:space="preserve"> </v>
      </c>
      <c r="L2173" s="35" t="str">
        <f>Data!C2170</f>
        <v>Vehicle, Battery Electric Vehicle</v>
      </c>
      <c r="M2173" s="35">
        <f>Data!H2170</f>
        <v>0</v>
      </c>
      <c r="N2173" s="41">
        <f>Data!I2170</f>
        <v>46087.393391203703</v>
      </c>
      <c r="O2173" s="35">
        <f>Data!L2170</f>
        <v>-84.379720000000006</v>
      </c>
      <c r="P2173" s="35">
        <f>Data!M2170</f>
        <v>9.9809099999999997</v>
      </c>
      <c r="Q2173" s="35" t="str">
        <f>IF(Data!N2170=0,"",Data!N2170)</f>
        <v>CurveOtherEvent</v>
      </c>
      <c r="R2173" s="35">
        <f>Data!K2170</f>
        <v>6</v>
      </c>
      <c r="S2173" s="35" t="str">
        <f>IF(Data!X2170=TRUE(), "Yes", "No")</f>
        <v>Yes</v>
      </c>
      <c r="T2173" s="40" t="e">
        <f>#REF!</f>
        <v>#REF!</v>
      </c>
    </row>
    <row r="2174" spans="1:20" x14ac:dyDescent="0.3">
      <c r="A2174" s="35" t="str">
        <f>Data!A2171</f>
        <v>NISSAN LEAF 299-1018</v>
      </c>
      <c r="B2174" s="36">
        <f t="shared" si="33"/>
        <v>46087.39339568287</v>
      </c>
      <c r="C2174" s="37" t="str">
        <f>IF(Data!J2171="GpsRecord", CONCATENATE($U$3,": ",Data!M2171,", ",Data!L2171), CONCATENATE(Data!AB2171, " ", Data!AH2171))</f>
        <v>Velocidad del motor en carretera 8</v>
      </c>
      <c r="D2174" s="38" t="str">
        <f>IF(Data!O2171=TRUE(), "Yes", "No")</f>
        <v>No</v>
      </c>
      <c r="E2174" s="38" t="str">
        <f>IF(Data!J2171="EngineStatusRecord","Engine",IF(Data!J2171="GpsRecord", "GPS", IF(Data!J2171="EngineFaultRecord", "Fault", IF(Data!J2171="DriverChange","Driver",IF(Data!J2171="CustomRecord","Custom","Debug")))))</f>
        <v>Engine</v>
      </c>
      <c r="F2174" s="39" t="str">
        <f>IF(Data!Y2171=TRUE(), "Yes", "No")</f>
        <v>No</v>
      </c>
      <c r="G2174" s="40">
        <f>Data!AK2171</f>
        <v>0</v>
      </c>
      <c r="H2174" s="35" t="str">
        <f>Data!AB2171</f>
        <v>Velocidad del motor en carretera</v>
      </c>
      <c r="I2174" s="35">
        <f>Data!AD2171</f>
        <v>0</v>
      </c>
      <c r="J2174" s="35">
        <f>Data!AF2171</f>
        <v>0</v>
      </c>
      <c r="K2174" s="35" t="str">
        <f>CONCATENATE(Data!AH2171, " ", Data!AI2171)</f>
        <v>8 km/h</v>
      </c>
      <c r="L2174" s="35" t="str">
        <f>Data!C2171</f>
        <v>Vehicle, Battery Electric Vehicle</v>
      </c>
      <c r="M2174" s="35">
        <f>Data!H2171</f>
        <v>0</v>
      </c>
      <c r="N2174" s="41">
        <f>Data!I2171</f>
        <v>46087.39339568287</v>
      </c>
      <c r="O2174" s="35">
        <f>Data!L2171</f>
        <v>0</v>
      </c>
      <c r="P2174" s="35">
        <f>Data!M2171</f>
        <v>0</v>
      </c>
      <c r="Q2174" s="35" t="str">
        <f>IF(Data!N2171=0,"",Data!N2171)</f>
        <v/>
      </c>
      <c r="R2174" s="35">
        <f>Data!K2171</f>
        <v>0</v>
      </c>
      <c r="S2174" s="35" t="str">
        <f>IF(Data!X2171=TRUE(), "Yes", "No")</f>
        <v>No</v>
      </c>
      <c r="T2174" s="40" t="e">
        <f>#REF!</f>
        <v>#REF!</v>
      </c>
    </row>
    <row r="2175" spans="1:20" x14ac:dyDescent="0.3">
      <c r="A2175" s="35" t="str">
        <f>Data!A2172</f>
        <v>NISSAN LEAF 299-1018</v>
      </c>
      <c r="B2175" s="36">
        <f t="shared" si="33"/>
        <v>46087.393403090275</v>
      </c>
      <c r="C2175" s="37" t="str">
        <f>IF(Data!J2172="GpsRecord", CONCATENATE($U$3,": ",Data!M2172,", ",Data!L2172), CONCATENATE(Data!AB2172, " ", Data!AH2172))</f>
        <v>Velocidad del motor en carretera 9</v>
      </c>
      <c r="D2175" s="38" t="str">
        <f>IF(Data!O2172=TRUE(), "Yes", "No")</f>
        <v>No</v>
      </c>
      <c r="E2175" s="38" t="str">
        <f>IF(Data!J2172="EngineStatusRecord","Engine",IF(Data!J2172="GpsRecord", "GPS", IF(Data!J2172="EngineFaultRecord", "Fault", IF(Data!J2172="DriverChange","Driver",IF(Data!J2172="CustomRecord","Custom","Debug")))))</f>
        <v>Engine</v>
      </c>
      <c r="F2175" s="39" t="str">
        <f>IF(Data!Y2172=TRUE(), "Yes", "No")</f>
        <v>No</v>
      </c>
      <c r="G2175" s="40">
        <f>Data!AK2172</f>
        <v>0</v>
      </c>
      <c r="H2175" s="35" t="str">
        <f>Data!AB2172</f>
        <v>Velocidad del motor en carretera</v>
      </c>
      <c r="I2175" s="35">
        <f>Data!AD2172</f>
        <v>0</v>
      </c>
      <c r="J2175" s="35">
        <f>Data!AF2172</f>
        <v>0</v>
      </c>
      <c r="K2175" s="35" t="str">
        <f>CONCATENATE(Data!AH2172, " ", Data!AI2172)</f>
        <v>9 km/h</v>
      </c>
      <c r="L2175" s="35" t="str">
        <f>Data!C2172</f>
        <v>Vehicle, Battery Electric Vehicle</v>
      </c>
      <c r="M2175" s="35">
        <f>Data!H2172</f>
        <v>0</v>
      </c>
      <c r="N2175" s="41">
        <f>Data!I2172</f>
        <v>46087.393403090275</v>
      </c>
      <c r="O2175" s="35">
        <f>Data!L2172</f>
        <v>0</v>
      </c>
      <c r="P2175" s="35">
        <f>Data!M2172</f>
        <v>0</v>
      </c>
      <c r="Q2175" s="35" t="str">
        <f>IF(Data!N2172=0,"",Data!N2172)</f>
        <v/>
      </c>
      <c r="R2175" s="35">
        <f>Data!K2172</f>
        <v>0</v>
      </c>
      <c r="S2175" s="35" t="str">
        <f>IF(Data!X2172=TRUE(), "Yes", "No")</f>
        <v>No</v>
      </c>
      <c r="T2175" s="40" t="e">
        <f>#REF!</f>
        <v>#REF!</v>
      </c>
    </row>
    <row r="2176" spans="1:20" x14ac:dyDescent="0.3">
      <c r="A2176" s="35" t="str">
        <f>Data!A2173</f>
        <v>NISSAN LEAF 299-1018</v>
      </c>
      <c r="B2176" s="36">
        <f t="shared" si="33"/>
        <v>46087.393414212966</v>
      </c>
      <c r="C2176" s="37" t="str">
        <f>IF(Data!J2173="GpsRecord", CONCATENATE($U$3,": ",Data!M2173,", ",Data!L2173), CONCATENATE(Data!AB2173, " ", Data!AH2173))</f>
        <v>Cinturón de seguridad del conductor (1. Desabrochado) 1</v>
      </c>
      <c r="D2176" s="38" t="str">
        <f>IF(Data!O2173=TRUE(), "Yes", "No")</f>
        <v>No</v>
      </c>
      <c r="E2176" s="38" t="str">
        <f>IF(Data!J2173="EngineStatusRecord","Engine",IF(Data!J2173="GpsRecord", "GPS", IF(Data!J2173="EngineFaultRecord", "Fault", IF(Data!J2173="DriverChange","Driver",IF(Data!J2173="CustomRecord","Custom","Debug")))))</f>
        <v>Engine</v>
      </c>
      <c r="F2176" s="39" t="str">
        <f>IF(Data!Y2173=TRUE(), "Yes", "No")</f>
        <v>No</v>
      </c>
      <c r="G2176" s="40">
        <f>Data!AK2173</f>
        <v>0</v>
      </c>
      <c r="H2176" s="35" t="str">
        <f>Data!AB2173</f>
        <v>Cinturón de seguridad del conductor (1. Desabrochado)</v>
      </c>
      <c r="I2176" s="35">
        <f>Data!AD2173</f>
        <v>0</v>
      </c>
      <c r="J2176" s="35">
        <f>Data!AF2173</f>
        <v>0</v>
      </c>
      <c r="K2176" s="35" t="str">
        <f>CONCATENATE(Data!AH2173, " ", Data!AI2173)</f>
        <v>1 None</v>
      </c>
      <c r="L2176" s="35" t="str">
        <f>Data!C2173</f>
        <v>Vehicle, Battery Electric Vehicle</v>
      </c>
      <c r="M2176" s="35">
        <f>Data!H2173</f>
        <v>0</v>
      </c>
      <c r="N2176" s="41">
        <f>Data!I2173</f>
        <v>46087.393414212966</v>
      </c>
      <c r="O2176" s="35">
        <f>Data!L2173</f>
        <v>0</v>
      </c>
      <c r="P2176" s="35">
        <f>Data!M2173</f>
        <v>0</v>
      </c>
      <c r="Q2176" s="35" t="str">
        <f>IF(Data!N2173=0,"",Data!N2173)</f>
        <v/>
      </c>
      <c r="R2176" s="35">
        <f>Data!K2173</f>
        <v>0</v>
      </c>
      <c r="S2176" s="35" t="str">
        <f>IF(Data!X2173=TRUE(), "Yes", "No")</f>
        <v>No</v>
      </c>
      <c r="T2176" s="40" t="e">
        <f>#REF!</f>
        <v>#REF!</v>
      </c>
    </row>
    <row r="2177" spans="1:20" x14ac:dyDescent="0.3">
      <c r="A2177" s="35" t="str">
        <f>Data!A2174</f>
        <v>NISSAN LEAF 299-1018</v>
      </c>
      <c r="B2177" s="36">
        <f t="shared" si="33"/>
        <v>46087.393472222226</v>
      </c>
      <c r="C2177" s="37" t="str">
        <f>IF(Data!J2174="GpsRecord", CONCATENATE($U$3,": ",Data!M2174,", ",Data!L2174), CONCATENATE(Data!AB2174, " ", Data!AH2174))</f>
        <v>Ubicación: 9.98096, -84.37991</v>
      </c>
      <c r="D2177" s="38" t="str">
        <f>IF(Data!O2174=TRUE(), "Yes", "No")</f>
        <v>Yes</v>
      </c>
      <c r="E2177" s="38" t="str">
        <f>IF(Data!J2174="EngineStatusRecord","Engine",IF(Data!J2174="GpsRecord", "GPS", IF(Data!J2174="EngineFaultRecord", "Fault", IF(Data!J2174="DriverChange","Driver",IF(Data!J2174="CustomRecord","Custom","Debug")))))</f>
        <v>GPS</v>
      </c>
      <c r="F2177" s="39" t="str">
        <f>IF(Data!Y2174=TRUE(), "Yes", "No")</f>
        <v>Yes</v>
      </c>
      <c r="G2177" s="40">
        <f>Data!AK2174</f>
        <v>0</v>
      </c>
      <c r="H2177" s="35">
        <f>Data!AB2174</f>
        <v>0</v>
      </c>
      <c r="I2177" s="35">
        <f>Data!AD2174</f>
        <v>0</v>
      </c>
      <c r="J2177" s="35">
        <f>Data!AF2174</f>
        <v>0</v>
      </c>
      <c r="K2177" s="35" t="str">
        <f>CONCATENATE(Data!AH2174, " ", Data!AI2174)</f>
        <v xml:space="preserve"> </v>
      </c>
      <c r="L2177" s="35" t="str">
        <f>Data!C2174</f>
        <v>Vehicle, Battery Electric Vehicle</v>
      </c>
      <c r="M2177" s="35">
        <f>Data!H2174</f>
        <v>0</v>
      </c>
      <c r="N2177" s="41">
        <f>Data!I2174</f>
        <v>46087.393472222226</v>
      </c>
      <c r="O2177" s="35">
        <f>Data!L2174</f>
        <v>-84.379909999999995</v>
      </c>
      <c r="P2177" s="35">
        <f>Data!M2174</f>
        <v>9.9809599999999996</v>
      </c>
      <c r="Q2177" s="35" t="str">
        <f>IF(Data!N2174=0,"",Data!N2174)</f>
        <v>CurveSpeed</v>
      </c>
      <c r="R2177" s="35">
        <f>Data!K2174</f>
        <v>16</v>
      </c>
      <c r="S2177" s="35" t="str">
        <f>IF(Data!X2174=TRUE(), "Yes", "No")</f>
        <v>Yes</v>
      </c>
      <c r="T2177" s="40" t="e">
        <f>#REF!</f>
        <v>#REF!</v>
      </c>
    </row>
    <row r="2178" spans="1:20" x14ac:dyDescent="0.3">
      <c r="A2178" s="35" t="str">
        <f>Data!A2175</f>
        <v>NISSAN LEAF 299-1018</v>
      </c>
      <c r="B2178" s="36">
        <f t="shared" si="33"/>
        <v>46087.393506990738</v>
      </c>
      <c r="C2178" s="37" t="str">
        <f>IF(Data!J2175="GpsRecord", CONCATENATE($U$3,": ",Data!M2175,", ",Data!L2175), CONCATENATE(Data!AB2175, " ", Data!AH2175))</f>
        <v>Velocidad del motor en carretera 17</v>
      </c>
      <c r="D2178" s="38" t="str">
        <f>IF(Data!O2175=TRUE(), "Yes", "No")</f>
        <v>No</v>
      </c>
      <c r="E2178" s="38" t="str">
        <f>IF(Data!J2175="EngineStatusRecord","Engine",IF(Data!J2175="GpsRecord", "GPS", IF(Data!J2175="EngineFaultRecord", "Fault", IF(Data!J2175="DriverChange","Driver",IF(Data!J2175="CustomRecord","Custom","Debug")))))</f>
        <v>Engine</v>
      </c>
      <c r="F2178" s="39" t="str">
        <f>IF(Data!Y2175=TRUE(), "Yes", "No")</f>
        <v>No</v>
      </c>
      <c r="G2178" s="40">
        <f>Data!AK2175</f>
        <v>0</v>
      </c>
      <c r="H2178" s="35" t="str">
        <f>Data!AB2175</f>
        <v>Velocidad del motor en carretera</v>
      </c>
      <c r="I2178" s="35">
        <f>Data!AD2175</f>
        <v>0</v>
      </c>
      <c r="J2178" s="35">
        <f>Data!AF2175</f>
        <v>0</v>
      </c>
      <c r="K2178" s="35" t="str">
        <f>CONCATENATE(Data!AH2175, " ", Data!AI2175)</f>
        <v>17 km/h</v>
      </c>
      <c r="L2178" s="35" t="str">
        <f>Data!C2175</f>
        <v>Vehicle, Battery Electric Vehicle</v>
      </c>
      <c r="M2178" s="35">
        <f>Data!H2175</f>
        <v>0</v>
      </c>
      <c r="N2178" s="41">
        <f>Data!I2175</f>
        <v>46087.393506990738</v>
      </c>
      <c r="O2178" s="35">
        <f>Data!L2175</f>
        <v>0</v>
      </c>
      <c r="P2178" s="35">
        <f>Data!M2175</f>
        <v>0</v>
      </c>
      <c r="Q2178" s="35" t="str">
        <f>IF(Data!N2175=0,"",Data!N2175)</f>
        <v/>
      </c>
      <c r="R2178" s="35">
        <f>Data!K2175</f>
        <v>0</v>
      </c>
      <c r="S2178" s="35" t="str">
        <f>IF(Data!X2175=TRUE(), "Yes", "No")</f>
        <v>No</v>
      </c>
      <c r="T2178" s="40" t="e">
        <f>#REF!</f>
        <v>#REF!</v>
      </c>
    </row>
    <row r="2179" spans="1:20" x14ac:dyDescent="0.3">
      <c r="A2179" s="35" t="str">
        <f>Data!A2176</f>
        <v>NISSAN LEAF 299-1018</v>
      </c>
      <c r="B2179" s="36">
        <f t="shared" si="33"/>
        <v>46087.393518518518</v>
      </c>
      <c r="C2179" s="37" t="str">
        <f>IF(Data!J2176="GpsRecord", CONCATENATE($U$3,": ",Data!M2176,", ",Data!L2176), CONCATENATE(Data!AB2176, " ", Data!AH2176))</f>
        <v>Ubicación: 9.98101, -84.38007</v>
      </c>
      <c r="D2179" s="38" t="str">
        <f>IF(Data!O2176=TRUE(), "Yes", "No")</f>
        <v>Yes</v>
      </c>
      <c r="E2179" s="38" t="str">
        <f>IF(Data!J2176="EngineStatusRecord","Engine",IF(Data!J2176="GpsRecord", "GPS", IF(Data!J2176="EngineFaultRecord", "Fault", IF(Data!J2176="DriverChange","Driver",IF(Data!J2176="CustomRecord","Custom","Debug")))))</f>
        <v>GPS</v>
      </c>
      <c r="F2179" s="39" t="str">
        <f>IF(Data!Y2176=TRUE(), "Yes", "No")</f>
        <v>Yes</v>
      </c>
      <c r="G2179" s="40">
        <f>Data!AK2176</f>
        <v>0</v>
      </c>
      <c r="H2179" s="35">
        <f>Data!AB2176</f>
        <v>0</v>
      </c>
      <c r="I2179" s="35">
        <f>Data!AD2176</f>
        <v>0</v>
      </c>
      <c r="J2179" s="35">
        <f>Data!AF2176</f>
        <v>0</v>
      </c>
      <c r="K2179" s="35" t="str">
        <f>CONCATENATE(Data!AH2176, " ", Data!AI2176)</f>
        <v xml:space="preserve"> </v>
      </c>
      <c r="L2179" s="35" t="str">
        <f>Data!C2176</f>
        <v>Vehicle, Battery Electric Vehicle</v>
      </c>
      <c r="M2179" s="35">
        <f>Data!H2176</f>
        <v>0</v>
      </c>
      <c r="N2179" s="41">
        <f>Data!I2176</f>
        <v>46087.393518518518</v>
      </c>
      <c r="O2179" s="35">
        <f>Data!L2176</f>
        <v>-84.380070000000003</v>
      </c>
      <c r="P2179" s="35">
        <f>Data!M2176</f>
        <v>9.9810099999999995</v>
      </c>
      <c r="Q2179" s="35" t="str">
        <f>IF(Data!N2176=0,"",Data!N2176)</f>
        <v>CurveSpeedEstimateError</v>
      </c>
      <c r="R2179" s="35">
        <f>Data!K2176</f>
        <v>15</v>
      </c>
      <c r="S2179" s="35" t="str">
        <f>IF(Data!X2176=TRUE(), "Yes", "No")</f>
        <v>Yes</v>
      </c>
      <c r="T2179" s="40" t="e">
        <f>#REF!</f>
        <v>#REF!</v>
      </c>
    </row>
    <row r="2180" spans="1:20" x14ac:dyDescent="0.3">
      <c r="A2180" s="35" t="str">
        <f>Data!A2177</f>
        <v>NISSAN LEAF 299-1018</v>
      </c>
      <c r="B2180" s="36">
        <f t="shared" si="33"/>
        <v>46087.393541666665</v>
      </c>
      <c r="C2180" s="37" t="str">
        <f>IF(Data!J2177="GpsRecord", CONCATENATE($U$3,": ",Data!M2177,", ",Data!L2177), CONCATENATE(Data!AB2177, " ", Data!AH2177))</f>
        <v>Ubicación: 9.98103, -84.38011</v>
      </c>
      <c r="D2180" s="38" t="str">
        <f>IF(Data!O2177=TRUE(), "Yes", "No")</f>
        <v>Yes</v>
      </c>
      <c r="E2180" s="38" t="str">
        <f>IF(Data!J2177="EngineStatusRecord","Engine",IF(Data!J2177="GpsRecord", "GPS", IF(Data!J2177="EngineFaultRecord", "Fault", IF(Data!J2177="DriverChange","Driver",IF(Data!J2177="CustomRecord","Custom","Debug")))))</f>
        <v>GPS</v>
      </c>
      <c r="F2180" s="39" t="str">
        <f>IF(Data!Y2177=TRUE(), "Yes", "No")</f>
        <v>Yes</v>
      </c>
      <c r="G2180" s="40">
        <f>Data!AK2177</f>
        <v>0</v>
      </c>
      <c r="H2180" s="35">
        <f>Data!AB2177</f>
        <v>0</v>
      </c>
      <c r="I2180" s="35">
        <f>Data!AD2177</f>
        <v>0</v>
      </c>
      <c r="J2180" s="35">
        <f>Data!AF2177</f>
        <v>0</v>
      </c>
      <c r="K2180" s="35" t="str">
        <f>CONCATENATE(Data!AH2177, " ", Data!AI2177)</f>
        <v xml:space="preserve"> </v>
      </c>
      <c r="L2180" s="35" t="str">
        <f>Data!C2177</f>
        <v>Vehicle, Battery Electric Vehicle</v>
      </c>
      <c r="M2180" s="35">
        <f>Data!H2177</f>
        <v>0</v>
      </c>
      <c r="N2180" s="41">
        <f>Data!I2177</f>
        <v>46087.393541666665</v>
      </c>
      <c r="O2180" s="35">
        <f>Data!L2177</f>
        <v>-84.380110000000002</v>
      </c>
      <c r="P2180" s="35">
        <f>Data!M2177</f>
        <v>9.9810300000000005</v>
      </c>
      <c r="Q2180" s="35" t="str">
        <f>IF(Data!N2177=0,"",Data!N2177)</f>
        <v>CurveOtherEvent</v>
      </c>
      <c r="R2180" s="35">
        <f>Data!K2177</f>
        <v>6</v>
      </c>
      <c r="S2180" s="35" t="str">
        <f>IF(Data!X2177=TRUE(), "Yes", "No")</f>
        <v>Yes</v>
      </c>
      <c r="T2180" s="40" t="e">
        <f>#REF!</f>
        <v>#REF!</v>
      </c>
    </row>
    <row r="2181" spans="1:20" x14ac:dyDescent="0.3">
      <c r="A2181" s="35" t="str">
        <f>Data!A2178</f>
        <v>NISSAN LEAF 299-1018</v>
      </c>
      <c r="B2181" s="36">
        <f t="shared" si="33"/>
        <v>46087.393547268519</v>
      </c>
      <c r="C2181" s="37" t="str">
        <f>IF(Data!J2178="GpsRecord", CONCATENATE($U$3,": ",Data!M2178,", ",Data!L2178), CONCATENATE(Data!AB2178, " ", Data!AH2178))</f>
        <v>Velocidad del motor en carretera 0</v>
      </c>
      <c r="D2181" s="38" t="str">
        <f>IF(Data!O2178=TRUE(), "Yes", "No")</f>
        <v>No</v>
      </c>
      <c r="E2181" s="38" t="str">
        <f>IF(Data!J2178="EngineStatusRecord","Engine",IF(Data!J2178="GpsRecord", "GPS", IF(Data!J2178="EngineFaultRecord", "Fault", IF(Data!J2178="DriverChange","Driver",IF(Data!J2178="CustomRecord","Custom","Debug")))))</f>
        <v>Engine</v>
      </c>
      <c r="F2181" s="39" t="str">
        <f>IF(Data!Y2178=TRUE(), "Yes", "No")</f>
        <v>No</v>
      </c>
      <c r="G2181" s="40">
        <f>Data!AK2178</f>
        <v>0</v>
      </c>
      <c r="H2181" s="35" t="str">
        <f>Data!AB2178</f>
        <v>Velocidad del motor en carretera</v>
      </c>
      <c r="I2181" s="35">
        <f>Data!AD2178</f>
        <v>0</v>
      </c>
      <c r="J2181" s="35">
        <f>Data!AF2178</f>
        <v>0</v>
      </c>
      <c r="K2181" s="35" t="str">
        <f>CONCATENATE(Data!AH2178, " ", Data!AI2178)</f>
        <v>0 km/h</v>
      </c>
      <c r="L2181" s="35" t="str">
        <f>Data!C2178</f>
        <v>Vehicle, Battery Electric Vehicle</v>
      </c>
      <c r="M2181" s="35">
        <f>Data!H2178</f>
        <v>0</v>
      </c>
      <c r="N2181" s="41">
        <f>Data!I2178</f>
        <v>46087.393547268519</v>
      </c>
      <c r="O2181" s="35">
        <f>Data!L2178</f>
        <v>0</v>
      </c>
      <c r="P2181" s="35">
        <f>Data!M2178</f>
        <v>0</v>
      </c>
      <c r="Q2181" s="35" t="str">
        <f>IF(Data!N2178=0,"",Data!N2178)</f>
        <v/>
      </c>
      <c r="R2181" s="35">
        <f>Data!K2178</f>
        <v>0</v>
      </c>
      <c r="S2181" s="35" t="str">
        <f>IF(Data!X2178=TRUE(), "Yes", "No")</f>
        <v>No</v>
      </c>
      <c r="T2181" s="40" t="e">
        <f>#REF!</f>
        <v>#REF!</v>
      </c>
    </row>
    <row r="2182" spans="1:20" x14ac:dyDescent="0.3">
      <c r="A2182" s="35" t="str">
        <f>Data!A2179</f>
        <v>NISSAN LEAF 299-1018</v>
      </c>
      <c r="B2182" s="36">
        <f t="shared" si="33"/>
        <v>46087.393551747686</v>
      </c>
      <c r="C2182" s="37" t="str">
        <f>IF(Data!J2179="GpsRecord", CONCATENATE($U$3,": ",Data!M2179,", ",Data!L2179), CONCATENATE(Data!AB2179, " ", Data!AH2179))</f>
        <v>Energía total de la batería del vehículo eléctrico en ralentí (desde la instalación telemática) 0.91</v>
      </c>
      <c r="D2182" s="38" t="str">
        <f>IF(Data!O2179=TRUE(), "Yes", "No")</f>
        <v>No</v>
      </c>
      <c r="E2182" s="38" t="str">
        <f>IF(Data!J2179="EngineStatusRecord","Engine",IF(Data!J2179="GpsRecord", "GPS", IF(Data!J2179="EngineFaultRecord", "Fault", IF(Data!J2179="DriverChange","Driver",IF(Data!J2179="CustomRecord","Custom","Debug")))))</f>
        <v>Engine</v>
      </c>
      <c r="F2182" s="39" t="str">
        <f>IF(Data!Y2179=TRUE(), "Yes", "No")</f>
        <v>No</v>
      </c>
      <c r="G2182" s="40">
        <f>Data!AK2179</f>
        <v>0</v>
      </c>
      <c r="H2182" s="35" t="str">
        <f>Data!AB2179</f>
        <v>Energía total de la batería del vehículo eléctrico en ralentí (desde la instalación telemática)</v>
      </c>
      <c r="I2182" s="35">
        <f>Data!AD2179</f>
        <v>0</v>
      </c>
      <c r="J2182" s="35">
        <f>Data!AF2179</f>
        <v>0</v>
      </c>
      <c r="K2182" s="35" t="str">
        <f>CONCATENATE(Data!AH2179, " ", Data!AI2179)</f>
        <v>0.91 kWh</v>
      </c>
      <c r="L2182" s="35" t="str">
        <f>Data!C2179</f>
        <v>Vehicle, Battery Electric Vehicle</v>
      </c>
      <c r="M2182" s="35">
        <f>Data!H2179</f>
        <v>0</v>
      </c>
      <c r="N2182" s="41">
        <f>Data!I2179</f>
        <v>46087.393551747686</v>
      </c>
      <c r="O2182" s="35">
        <f>Data!L2179</f>
        <v>0</v>
      </c>
      <c r="P2182" s="35">
        <f>Data!M2179</f>
        <v>0</v>
      </c>
      <c r="Q2182" s="35" t="str">
        <f>IF(Data!N2179=0,"",Data!N2179)</f>
        <v/>
      </c>
      <c r="R2182" s="35">
        <f>Data!K2179</f>
        <v>0</v>
      </c>
      <c r="S2182" s="35" t="str">
        <f>IF(Data!X2179=TRUE(), "Yes", "No")</f>
        <v>No</v>
      </c>
      <c r="T2182" s="40" t="e">
        <f>#REF!</f>
        <v>#REF!</v>
      </c>
    </row>
    <row r="2183" spans="1:20" x14ac:dyDescent="0.3">
      <c r="A2183" s="35" t="str">
        <f>Data!A2180</f>
        <v>NISSAN LEAF 299-1018</v>
      </c>
      <c r="B2183" s="36">
        <f t="shared" si="33"/>
        <v>46087.393551747686</v>
      </c>
      <c r="C2183" s="37" t="str">
        <f>IF(Data!J2180="GpsRecord", CONCATENATE($U$3,": ",Data!M2180,", ",Data!L2180), CONCATENATE(Data!AB2180, " ", Data!AH2180))</f>
        <v>Energía total de entrada en la batería del vehículo mientras se conduce (desde que se instaló la telemática) 258.88</v>
      </c>
      <c r="D2183" s="38" t="str">
        <f>IF(Data!O2180=TRUE(), "Yes", "No")</f>
        <v>No</v>
      </c>
      <c r="E2183" s="38" t="str">
        <f>IF(Data!J2180="EngineStatusRecord","Engine",IF(Data!J2180="GpsRecord", "GPS", IF(Data!J2180="EngineFaultRecord", "Fault", IF(Data!J2180="DriverChange","Driver",IF(Data!J2180="CustomRecord","Custom","Debug")))))</f>
        <v>Engine</v>
      </c>
      <c r="F2183" s="39" t="str">
        <f>IF(Data!Y2180=TRUE(), "Yes", "No")</f>
        <v>No</v>
      </c>
      <c r="G2183" s="40">
        <f>Data!AK2180</f>
        <v>0</v>
      </c>
      <c r="H2183" s="35" t="str">
        <f>Data!AB2180</f>
        <v>Energía total de entrada en la batería del vehículo mientras se conduce (desde que se instaló la telemática)</v>
      </c>
      <c r="I2183" s="35">
        <f>Data!AD2180</f>
        <v>0</v>
      </c>
      <c r="J2183" s="35">
        <f>Data!AF2180</f>
        <v>0</v>
      </c>
      <c r="K2183" s="35" t="str">
        <f>CONCATENATE(Data!AH2180, " ", Data!AI2180)</f>
        <v>258.88 kWh</v>
      </c>
      <c r="L2183" s="35" t="str">
        <f>Data!C2180</f>
        <v>Vehicle, Battery Electric Vehicle</v>
      </c>
      <c r="M2183" s="35">
        <f>Data!H2180</f>
        <v>0</v>
      </c>
      <c r="N2183" s="41">
        <f>Data!I2180</f>
        <v>46087.393551747686</v>
      </c>
      <c r="O2183" s="35">
        <f>Data!L2180</f>
        <v>0</v>
      </c>
      <c r="P2183" s="35">
        <f>Data!M2180</f>
        <v>0</v>
      </c>
      <c r="Q2183" s="35" t="str">
        <f>IF(Data!N2180=0,"",Data!N2180)</f>
        <v/>
      </c>
      <c r="R2183" s="35">
        <f>Data!K2180</f>
        <v>0</v>
      </c>
      <c r="S2183" s="35" t="str">
        <f>IF(Data!X2180=TRUE(), "Yes", "No")</f>
        <v>No</v>
      </c>
      <c r="T2183" s="40" t="e">
        <f>#REF!</f>
        <v>#REF!</v>
      </c>
    </row>
    <row r="2184" spans="1:20" x14ac:dyDescent="0.3">
      <c r="A2184" s="35" t="str">
        <f>Data!A2181</f>
        <v>NISSAN LEAF 299-1018</v>
      </c>
      <c r="B2184" s="36">
        <f t="shared" si="33"/>
        <v>46087.393551747686</v>
      </c>
      <c r="C2184" s="37" t="str">
        <f>IF(Data!J2181="GpsRecord", CONCATENATE($U$3,": ",Data!M2181,", ",Data!L2181), CONCATENATE(Data!AB2181, " ", Data!AH2181))</f>
        <v>Energía total de salida en la batería del vehículo eléctrico mientras se conduce (desde que se instaló la telemática) 1022.37</v>
      </c>
      <c r="D2184" s="38" t="str">
        <f>IF(Data!O2181=TRUE(), "Yes", "No")</f>
        <v>No</v>
      </c>
      <c r="E2184" s="38" t="str">
        <f>IF(Data!J2181="EngineStatusRecord","Engine",IF(Data!J2181="GpsRecord", "GPS", IF(Data!J2181="EngineFaultRecord", "Fault", IF(Data!J2181="DriverChange","Driver",IF(Data!J2181="CustomRecord","Custom","Debug")))))</f>
        <v>Engine</v>
      </c>
      <c r="F2184" s="39" t="str">
        <f>IF(Data!Y2181=TRUE(), "Yes", "No")</f>
        <v>No</v>
      </c>
      <c r="G2184" s="40">
        <f>Data!AK2181</f>
        <v>0</v>
      </c>
      <c r="H2184" s="35" t="str">
        <f>Data!AB2181</f>
        <v>Energía total de salida en la batería del vehículo eléctrico mientras se conduce (desde que se instaló la telemática)</v>
      </c>
      <c r="I2184" s="35">
        <f>Data!AD2181</f>
        <v>0</v>
      </c>
      <c r="J2184" s="35">
        <f>Data!AF2181</f>
        <v>0</v>
      </c>
      <c r="K2184" s="35" t="str">
        <f>CONCATENATE(Data!AH2181, " ", Data!AI2181)</f>
        <v>1022.37 kWh</v>
      </c>
      <c r="L2184" s="35" t="str">
        <f>Data!C2181</f>
        <v>Vehicle, Battery Electric Vehicle</v>
      </c>
      <c r="M2184" s="35">
        <f>Data!H2181</f>
        <v>0</v>
      </c>
      <c r="N2184" s="41">
        <f>Data!I2181</f>
        <v>46087.393551747686</v>
      </c>
      <c r="O2184" s="35">
        <f>Data!L2181</f>
        <v>0</v>
      </c>
      <c r="P2184" s="35">
        <f>Data!M2181</f>
        <v>0</v>
      </c>
      <c r="Q2184" s="35" t="str">
        <f>IF(Data!N2181=0,"",Data!N2181)</f>
        <v/>
      </c>
      <c r="R2184" s="35">
        <f>Data!K2181</f>
        <v>0</v>
      </c>
      <c r="S2184" s="35" t="str">
        <f>IF(Data!X2181=TRUE(), "Yes", "No")</f>
        <v>No</v>
      </c>
      <c r="T2184" s="40" t="e">
        <f>#REF!</f>
        <v>#REF!</v>
      </c>
    </row>
    <row r="2185" spans="1:20" x14ac:dyDescent="0.3">
      <c r="A2185" s="35" t="str">
        <f>Data!A2182</f>
        <v>NISSAN LEAF 299-1018</v>
      </c>
      <c r="B2185" s="36">
        <f t="shared" si="33"/>
        <v>46087.393551747686</v>
      </c>
      <c r="C2185" s="37" t="str">
        <f>IF(Data!J2182="GpsRecord", CONCATENATE($U$3,": ",Data!M2182,", ",Data!L2182), CONCATENATE(Data!AB2182, " ", Data!AH2182))</f>
        <v>Energía total de la batería del vehículo eléctrico al ralentí (desde la instalación telemática) 49.63</v>
      </c>
      <c r="D2185" s="38" t="str">
        <f>IF(Data!O2182=TRUE(), "Yes", "No")</f>
        <v>No</v>
      </c>
      <c r="E2185" s="38" t="str">
        <f>IF(Data!J2182="EngineStatusRecord","Engine",IF(Data!J2182="GpsRecord", "GPS", IF(Data!J2182="EngineFaultRecord", "Fault", IF(Data!J2182="DriverChange","Driver",IF(Data!J2182="CustomRecord","Custom","Debug")))))</f>
        <v>Engine</v>
      </c>
      <c r="F2185" s="39" t="str">
        <f>IF(Data!Y2182=TRUE(), "Yes", "No")</f>
        <v>No</v>
      </c>
      <c r="G2185" s="40">
        <f>Data!AK2182</f>
        <v>0</v>
      </c>
      <c r="H2185" s="35" t="str">
        <f>Data!AB2182</f>
        <v>Energía total de la batería del vehículo eléctrico al ralentí (desde la instalación telemática)</v>
      </c>
      <c r="I2185" s="35">
        <f>Data!AD2182</f>
        <v>0</v>
      </c>
      <c r="J2185" s="35">
        <f>Data!AF2182</f>
        <v>0</v>
      </c>
      <c r="K2185" s="35" t="str">
        <f>CONCATENATE(Data!AH2182, " ", Data!AI2182)</f>
        <v>49.63 kWh</v>
      </c>
      <c r="L2185" s="35" t="str">
        <f>Data!C2182</f>
        <v>Vehicle, Battery Electric Vehicle</v>
      </c>
      <c r="M2185" s="35">
        <f>Data!H2182</f>
        <v>0</v>
      </c>
      <c r="N2185" s="41">
        <f>Data!I2182</f>
        <v>46087.393551747686</v>
      </c>
      <c r="O2185" s="35">
        <f>Data!L2182</f>
        <v>0</v>
      </c>
      <c r="P2185" s="35">
        <f>Data!M2182</f>
        <v>0</v>
      </c>
      <c r="Q2185" s="35" t="str">
        <f>IF(Data!N2182=0,"",Data!N2182)</f>
        <v/>
      </c>
      <c r="R2185" s="35">
        <f>Data!K2182</f>
        <v>0</v>
      </c>
      <c r="S2185" s="35" t="str">
        <f>IF(Data!X2182=TRUE(), "Yes", "No")</f>
        <v>No</v>
      </c>
      <c r="T2185" s="40" t="e">
        <f>#REF!</f>
        <v>#REF!</v>
      </c>
    </row>
    <row r="2186" spans="1:20" x14ac:dyDescent="0.3">
      <c r="A2186" s="35" t="str">
        <f>Data!A2183</f>
        <v>NISSAN LEAF 299-1018</v>
      </c>
      <c r="B2186" s="36">
        <f t="shared" si="33"/>
        <v>46087.393553240741</v>
      </c>
      <c r="C2186" s="37" t="str">
        <f>IF(Data!J2183="GpsRecord", CONCATENATE($U$3,": ",Data!M2183,", ",Data!L2183), CONCATENATE(Data!AB2183, " ", Data!AH2183))</f>
        <v>Ubicación: 9.98103, -84.38012</v>
      </c>
      <c r="D2186" s="38" t="str">
        <f>IF(Data!O2183=TRUE(), "Yes", "No")</f>
        <v>Yes</v>
      </c>
      <c r="E2186" s="38" t="str">
        <f>IF(Data!J2183="EngineStatusRecord","Engine",IF(Data!J2183="GpsRecord", "GPS", IF(Data!J2183="EngineFaultRecord", "Fault", IF(Data!J2183="DriverChange","Driver",IF(Data!J2183="CustomRecord","Custom","Debug")))))</f>
        <v>GPS</v>
      </c>
      <c r="F2186" s="39" t="str">
        <f>IF(Data!Y2183=TRUE(), "Yes", "No")</f>
        <v>Yes</v>
      </c>
      <c r="G2186" s="40">
        <f>Data!AK2183</f>
        <v>0</v>
      </c>
      <c r="H2186" s="35">
        <f>Data!AB2183</f>
        <v>0</v>
      </c>
      <c r="I2186" s="35">
        <f>Data!AD2183</f>
        <v>0</v>
      </c>
      <c r="J2186" s="35">
        <f>Data!AF2183</f>
        <v>0</v>
      </c>
      <c r="K2186" s="35" t="str">
        <f>CONCATENATE(Data!AH2183, " ", Data!AI2183)</f>
        <v xml:space="preserve"> </v>
      </c>
      <c r="L2186" s="35" t="str">
        <f>Data!C2183</f>
        <v>Vehicle, Battery Electric Vehicle</v>
      </c>
      <c r="M2186" s="35">
        <f>Data!H2183</f>
        <v>0</v>
      </c>
      <c r="N2186" s="41">
        <f>Data!I2183</f>
        <v>46087.393553240741</v>
      </c>
      <c r="O2186" s="35">
        <f>Data!L2183</f>
        <v>-84.380120000000005</v>
      </c>
      <c r="P2186" s="35">
        <f>Data!M2183</f>
        <v>9.9810300000000005</v>
      </c>
      <c r="Q2186" s="35" t="str">
        <f>IF(Data!N2183=0,"",Data!N2183)</f>
        <v>CurveZeroSpeed</v>
      </c>
      <c r="R2186" s="35">
        <f>Data!K2183</f>
        <v>0</v>
      </c>
      <c r="S2186" s="35" t="str">
        <f>IF(Data!X2183=TRUE(), "Yes", "No")</f>
        <v>Yes</v>
      </c>
      <c r="T2186" s="40" t="e">
        <f>#REF!</f>
        <v>#REF!</v>
      </c>
    </row>
    <row r="2187" spans="1:20" x14ac:dyDescent="0.3">
      <c r="A2187" s="35" t="str">
        <f>Data!A2184</f>
        <v>NISSAN LEAF 299-1018</v>
      </c>
      <c r="B2187" s="36">
        <f t="shared" si="33"/>
        <v>46087.393553287038</v>
      </c>
      <c r="C2187" s="37" t="str">
        <f>IF(Data!J2184="GpsRecord", CONCATENATE($U$3,": ",Data!M2184,", ",Data!L2184), CONCATENATE(Data!AB2184, " ", Data!AH2184))</f>
        <v>Velocidad del motor en carretera 0</v>
      </c>
      <c r="D2187" s="38" t="str">
        <f>IF(Data!O2184=TRUE(), "Yes", "No")</f>
        <v>No</v>
      </c>
      <c r="E2187" s="38" t="str">
        <f>IF(Data!J2184="EngineStatusRecord","Engine",IF(Data!J2184="GpsRecord", "GPS", IF(Data!J2184="EngineFaultRecord", "Fault", IF(Data!J2184="DriverChange","Driver",IF(Data!J2184="CustomRecord","Custom","Debug")))))</f>
        <v>Engine</v>
      </c>
      <c r="F2187" s="39" t="str">
        <f>IF(Data!Y2184=TRUE(), "Yes", "No")</f>
        <v>No</v>
      </c>
      <c r="G2187" s="40">
        <f>Data!AK2184</f>
        <v>0</v>
      </c>
      <c r="H2187" s="35" t="str">
        <f>Data!AB2184</f>
        <v>Velocidad del motor en carretera</v>
      </c>
      <c r="I2187" s="35">
        <f>Data!AD2184</f>
        <v>0</v>
      </c>
      <c r="J2187" s="35">
        <f>Data!AF2184</f>
        <v>0</v>
      </c>
      <c r="K2187" s="35" t="str">
        <f>CONCATENATE(Data!AH2184, " ", Data!AI2184)</f>
        <v>0 km/h</v>
      </c>
      <c r="L2187" s="35" t="str">
        <f>Data!C2184</f>
        <v>Vehicle, Battery Electric Vehicle</v>
      </c>
      <c r="M2187" s="35">
        <f>Data!H2184</f>
        <v>0</v>
      </c>
      <c r="N2187" s="41">
        <f>Data!I2184</f>
        <v>46087.393553287038</v>
      </c>
      <c r="O2187" s="35">
        <f>Data!L2184</f>
        <v>0</v>
      </c>
      <c r="P2187" s="35">
        <f>Data!M2184</f>
        <v>0</v>
      </c>
      <c r="Q2187" s="35" t="str">
        <f>IF(Data!N2184=0,"",Data!N2184)</f>
        <v/>
      </c>
      <c r="R2187" s="35">
        <f>Data!K2184</f>
        <v>0</v>
      </c>
      <c r="S2187" s="35" t="str">
        <f>IF(Data!X2184=TRUE(), "Yes", "No")</f>
        <v>No</v>
      </c>
      <c r="T2187" s="40" t="e">
        <f>#REF!</f>
        <v>#REF!</v>
      </c>
    </row>
    <row r="2188" spans="1:20" x14ac:dyDescent="0.3">
      <c r="A2188" s="35" t="str">
        <f>Data!A2185</f>
        <v>NISSAN LEAF 299-1018</v>
      </c>
      <c r="B2188" s="36">
        <f t="shared" si="33"/>
        <v>46087.393563773148</v>
      </c>
      <c r="C2188" s="37" t="str">
        <f>IF(Data!J2185="GpsRecord", CONCATENATE($U$3,": ",Data!M2185,", ",Data!L2185), CONCATENATE(Data!AB2185, " ", Data!AH2185))</f>
        <v xml:space="preserve"> </v>
      </c>
      <c r="D2188" s="38" t="str">
        <f>IF(Data!O2185=TRUE(), "Yes", "No")</f>
        <v>No</v>
      </c>
      <c r="E2188" s="38" t="str">
        <f>IF(Data!J2185="EngineStatusRecord","Engine",IF(Data!J2185="GpsRecord", "GPS", IF(Data!J2185="EngineFaultRecord", "Fault", IF(Data!J2185="DriverChange","Driver",IF(Data!J2185="CustomRecord","Custom","Debug")))))</f>
        <v>Debug</v>
      </c>
      <c r="F2188" s="39" t="str">
        <f>IF(Data!Y2185=TRUE(), "Yes", "No")</f>
        <v>No</v>
      </c>
      <c r="G2188" s="40" t="str">
        <f>Data!AK2185</f>
        <v>93-CC-00-00-00-00-00-00-00-00-00-00-00-00-00</v>
      </c>
      <c r="H2188" s="35">
        <f>Data!AB2185</f>
        <v>0</v>
      </c>
      <c r="I2188" s="35">
        <f>Data!AD2185</f>
        <v>0</v>
      </c>
      <c r="J2188" s="35">
        <f>Data!AF2185</f>
        <v>0</v>
      </c>
      <c r="K2188" s="35" t="str">
        <f>CONCATENATE(Data!AH2185, " ", Data!AI2185)</f>
        <v xml:space="preserve"> </v>
      </c>
      <c r="L2188" s="35" t="str">
        <f>Data!C2185</f>
        <v>Vehicle, Battery Electric Vehicle</v>
      </c>
      <c r="M2188" s="35">
        <f>Data!H2185</f>
        <v>0</v>
      </c>
      <c r="N2188" s="41">
        <f>Data!I2185</f>
        <v>46087.393563773148</v>
      </c>
      <c r="O2188" s="35">
        <f>Data!L2185</f>
        <v>0</v>
      </c>
      <c r="P2188" s="35">
        <f>Data!M2185</f>
        <v>0</v>
      </c>
      <c r="Q2188" s="35" t="str">
        <f>IF(Data!N2185=0,"",Data!N2185)</f>
        <v>DebugGoDeviceDistance</v>
      </c>
      <c r="R2188" s="35">
        <f>Data!K2185</f>
        <v>0</v>
      </c>
      <c r="S2188" s="35" t="str">
        <f>IF(Data!X2185=TRUE(), "Yes", "No")</f>
        <v>No</v>
      </c>
      <c r="T2188" s="40" t="e">
        <f>#REF!</f>
        <v>#REF!</v>
      </c>
    </row>
    <row r="2189" spans="1:20" x14ac:dyDescent="0.3">
      <c r="A2189" s="35" t="str">
        <f>Data!A2186</f>
        <v>NISSAN LEAF 299-1018</v>
      </c>
      <c r="B2189" s="36">
        <f t="shared" si="33"/>
        <v>46087.393563773148</v>
      </c>
      <c r="C2189" s="37" t="str">
        <f>IF(Data!J2186="GpsRecord", CONCATENATE($U$3,": ",Data!M2186,", ",Data!L2186), CONCATENATE(Data!AB2186, " ", Data!AH2186))</f>
        <v>Distancia restante hasta que se requiera servicio 0</v>
      </c>
      <c r="D2189" s="38" t="str">
        <f>IF(Data!O2186=TRUE(), "Yes", "No")</f>
        <v>No</v>
      </c>
      <c r="E2189" s="38" t="str">
        <f>IF(Data!J2186="EngineStatusRecord","Engine",IF(Data!J2186="GpsRecord", "GPS", IF(Data!J2186="EngineFaultRecord", "Fault", IF(Data!J2186="DriverChange","Driver",IF(Data!J2186="CustomRecord","Custom","Debug")))))</f>
        <v>Engine</v>
      </c>
      <c r="F2189" s="39" t="str">
        <f>IF(Data!Y2186=TRUE(), "Yes", "No")</f>
        <v>No</v>
      </c>
      <c r="G2189" s="40">
        <f>Data!AK2186</f>
        <v>0</v>
      </c>
      <c r="H2189" s="35" t="str">
        <f>Data!AB2186</f>
        <v>Distancia restante hasta que se requiera servicio</v>
      </c>
      <c r="I2189" s="35">
        <f>Data!AD2186</f>
        <v>0</v>
      </c>
      <c r="J2189" s="35">
        <f>Data!AF2186</f>
        <v>0</v>
      </c>
      <c r="K2189" s="35" t="str">
        <f>CONCATENATE(Data!AH2186, " ", Data!AI2186)</f>
        <v>0 km</v>
      </c>
      <c r="L2189" s="35" t="str">
        <f>Data!C2186</f>
        <v>Vehicle, Battery Electric Vehicle</v>
      </c>
      <c r="M2189" s="35">
        <f>Data!H2186</f>
        <v>0</v>
      </c>
      <c r="N2189" s="41">
        <f>Data!I2186</f>
        <v>46087.393563773148</v>
      </c>
      <c r="O2189" s="35">
        <f>Data!L2186</f>
        <v>0</v>
      </c>
      <c r="P2189" s="35">
        <f>Data!M2186</f>
        <v>0</v>
      </c>
      <c r="Q2189" s="35" t="str">
        <f>IF(Data!N2186=0,"",Data!N2186)</f>
        <v/>
      </c>
      <c r="R2189" s="35">
        <f>Data!K2186</f>
        <v>0</v>
      </c>
      <c r="S2189" s="35" t="str">
        <f>IF(Data!X2186=TRUE(), "Yes", "No")</f>
        <v>No</v>
      </c>
      <c r="T2189" s="40" t="e">
        <f>#REF!</f>
        <v>#REF!</v>
      </c>
    </row>
    <row r="2190" spans="1:20" x14ac:dyDescent="0.3">
      <c r="A2190" s="35" t="str">
        <f>Data!A2187</f>
        <v>NISSAN LEAF 299-1018</v>
      </c>
      <c r="B2190" s="36">
        <f t="shared" ref="B2190:B2253" si="34">N2190</f>
        <v>46087.39356744213</v>
      </c>
      <c r="C2190" s="37" t="str">
        <f>IF(Data!J2187="GpsRecord", CONCATENATE($U$3,": ",Data!M2187,", ",Data!L2187), CONCATENATE(Data!AB2187, " ", Data!AH2187))</f>
        <v xml:space="preserve"> </v>
      </c>
      <c r="D2190" s="38" t="str">
        <f>IF(Data!O2187=TRUE(), "Yes", "No")</f>
        <v>No</v>
      </c>
      <c r="E2190" s="38" t="str">
        <f>IF(Data!J2187="EngineStatusRecord","Engine",IF(Data!J2187="GpsRecord", "GPS", IF(Data!J2187="EngineFaultRecord", "Fault", IF(Data!J2187="DriverChange","Driver",IF(Data!J2187="CustomRecord","Custom","Debug")))))</f>
        <v>Debug</v>
      </c>
      <c r="F2190" s="39" t="str">
        <f>IF(Data!Y2187=TRUE(), "Yes", "No")</f>
        <v>No</v>
      </c>
      <c r="G2190" s="40" t="str">
        <f>Data!AK2187</f>
        <v>00-03-00-00-00-00-00-00-00-00-00-00-00-00-00</v>
      </c>
      <c r="H2190" s="35">
        <f>Data!AB2187</f>
        <v>0</v>
      </c>
      <c r="I2190" s="35">
        <f>Data!AD2187</f>
        <v>0</v>
      </c>
      <c r="J2190" s="35">
        <f>Data!AF2187</f>
        <v>0</v>
      </c>
      <c r="K2190" s="35" t="str">
        <f>CONCATENATE(Data!AH2187, " ", Data!AI2187)</f>
        <v xml:space="preserve"> </v>
      </c>
      <c r="L2190" s="35" t="str">
        <f>Data!C2187</f>
        <v>Vehicle, Battery Electric Vehicle</v>
      </c>
      <c r="M2190" s="35">
        <f>Data!H2187</f>
        <v>0</v>
      </c>
      <c r="N2190" s="41">
        <f>Data!I2187</f>
        <v>46087.39356744213</v>
      </c>
      <c r="O2190" s="35">
        <f>Data!L2187</f>
        <v>0</v>
      </c>
      <c r="P2190" s="35">
        <f>Data!M2187</f>
        <v>0</v>
      </c>
      <c r="Q2190" s="35" t="str">
        <f>IF(Data!N2187=0,"",Data!N2187)</f>
        <v>61690</v>
      </c>
      <c r="R2190" s="35">
        <f>Data!K2187</f>
        <v>0</v>
      </c>
      <c r="S2190" s="35" t="str">
        <f>IF(Data!X2187=TRUE(), "Yes", "No")</f>
        <v>No</v>
      </c>
      <c r="T2190" s="40" t="e">
        <f>#REF!</f>
        <v>#REF!</v>
      </c>
    </row>
    <row r="2191" spans="1:20" x14ac:dyDescent="0.3">
      <c r="A2191" s="35" t="str">
        <f>Data!A2188</f>
        <v>NISSAN LEAF 299-1018</v>
      </c>
      <c r="B2191" s="36">
        <f t="shared" si="34"/>
        <v>46087.393570011576</v>
      </c>
      <c r="C2191" s="37" t="str">
        <f>IF(Data!J2188="GpsRecord", CONCATENATE($U$3,": ",Data!M2188,", ",Data!L2188), CONCATENATE(Data!AB2188, " ", Data!AH2188))</f>
        <v xml:space="preserve"> </v>
      </c>
      <c r="D2191" s="38" t="str">
        <f>IF(Data!O2188=TRUE(), "Yes", "No")</f>
        <v>No</v>
      </c>
      <c r="E2191" s="38" t="str">
        <f>IF(Data!J2188="EngineStatusRecord","Engine",IF(Data!J2188="GpsRecord", "GPS", IF(Data!J2188="EngineFaultRecord", "Fault", IF(Data!J2188="DriverChange","Driver",IF(Data!J2188="CustomRecord","Custom","Debug")))))</f>
        <v>Debug</v>
      </c>
      <c r="F2191" s="39" t="str">
        <f>IF(Data!Y2188=TRUE(), "Yes", "No")</f>
        <v>No</v>
      </c>
      <c r="G2191" s="40" t="str">
        <f>Data!AK2188</f>
        <v>00-02-00-00-00-00-00-00-00-00-00-00-00-00-00</v>
      </c>
      <c r="H2191" s="35">
        <f>Data!AB2188</f>
        <v>0</v>
      </c>
      <c r="I2191" s="35">
        <f>Data!AD2188</f>
        <v>0</v>
      </c>
      <c r="J2191" s="35">
        <f>Data!AF2188</f>
        <v>0</v>
      </c>
      <c r="K2191" s="35" t="str">
        <f>CONCATENATE(Data!AH2188, " ", Data!AI2188)</f>
        <v xml:space="preserve"> </v>
      </c>
      <c r="L2191" s="35" t="str">
        <f>Data!C2188</f>
        <v>Vehicle, Battery Electric Vehicle</v>
      </c>
      <c r="M2191" s="35">
        <f>Data!H2188</f>
        <v>0</v>
      </c>
      <c r="N2191" s="41">
        <f>Data!I2188</f>
        <v>46087.393570011576</v>
      </c>
      <c r="O2191" s="35">
        <f>Data!L2188</f>
        <v>0</v>
      </c>
      <c r="P2191" s="35">
        <f>Data!M2188</f>
        <v>0</v>
      </c>
      <c r="Q2191" s="35" t="str">
        <f>IF(Data!N2188=0,"",Data!N2188)</f>
        <v>61690</v>
      </c>
      <c r="R2191" s="35">
        <f>Data!K2188</f>
        <v>0</v>
      </c>
      <c r="S2191" s="35" t="str">
        <f>IF(Data!X2188=TRUE(), "Yes", "No")</f>
        <v>No</v>
      </c>
      <c r="T2191" s="40" t="e">
        <f>#REF!</f>
        <v>#REF!</v>
      </c>
    </row>
    <row r="2192" spans="1:20" x14ac:dyDescent="0.3">
      <c r="A2192" s="35" t="str">
        <f>Data!A2189</f>
        <v>NISSAN LEAF 299-1018</v>
      </c>
      <c r="B2192" s="36">
        <f t="shared" si="34"/>
        <v>46087.393572546294</v>
      </c>
      <c r="C2192" s="37" t="str">
        <f>IF(Data!J2189="GpsRecord", CONCATENATE($U$3,": ",Data!M2189,", ",Data!L2189), CONCATENATE(Data!AB2189, " ", Data!AH2189))</f>
        <v xml:space="preserve"> </v>
      </c>
      <c r="D2192" s="38" t="str">
        <f>IF(Data!O2189=TRUE(), "Yes", "No")</f>
        <v>No</v>
      </c>
      <c r="E2192" s="38" t="str">
        <f>IF(Data!J2189="EngineStatusRecord","Engine",IF(Data!J2189="GpsRecord", "GPS", IF(Data!J2189="EngineFaultRecord", "Fault", IF(Data!J2189="DriverChange","Driver",IF(Data!J2189="CustomRecord","Custom","Debug")))))</f>
        <v>Debug</v>
      </c>
      <c r="F2192" s="39" t="str">
        <f>IF(Data!Y2189=TRUE(), "Yes", "No")</f>
        <v>No</v>
      </c>
      <c r="G2192" s="40" t="str">
        <f>Data!AK2189</f>
        <v>00-05-00-00-00-00-00-00-00-00-00-00-00-00-00</v>
      </c>
      <c r="H2192" s="35">
        <f>Data!AB2189</f>
        <v>0</v>
      </c>
      <c r="I2192" s="35">
        <f>Data!AD2189</f>
        <v>0</v>
      </c>
      <c r="J2192" s="35">
        <f>Data!AF2189</f>
        <v>0</v>
      </c>
      <c r="K2192" s="35" t="str">
        <f>CONCATENATE(Data!AH2189, " ", Data!AI2189)</f>
        <v xml:space="preserve"> </v>
      </c>
      <c r="L2192" s="35" t="str">
        <f>Data!C2189</f>
        <v>Vehicle, Battery Electric Vehicle</v>
      </c>
      <c r="M2192" s="35">
        <f>Data!H2189</f>
        <v>0</v>
      </c>
      <c r="N2192" s="41">
        <f>Data!I2189</f>
        <v>46087.393572546294</v>
      </c>
      <c r="O2192" s="35">
        <f>Data!L2189</f>
        <v>0</v>
      </c>
      <c r="P2192" s="35">
        <f>Data!M2189</f>
        <v>0</v>
      </c>
      <c r="Q2192" s="35" t="str">
        <f>IF(Data!N2189=0,"",Data!N2189)</f>
        <v>61690</v>
      </c>
      <c r="R2192" s="35">
        <f>Data!K2189</f>
        <v>0</v>
      </c>
      <c r="S2192" s="35" t="str">
        <f>IF(Data!X2189=TRUE(), "Yes", "No")</f>
        <v>No</v>
      </c>
      <c r="T2192" s="40" t="e">
        <f>#REF!</f>
        <v>#REF!</v>
      </c>
    </row>
    <row r="2193" spans="1:20" x14ac:dyDescent="0.3">
      <c r="A2193" s="35" t="str">
        <f>Data!A2190</f>
        <v>NISSAN LEAF 299-1018</v>
      </c>
      <c r="B2193" s="36">
        <f t="shared" si="34"/>
        <v>46087.393572951391</v>
      </c>
      <c r="C2193" s="37" t="str">
        <f>IF(Data!J2190="GpsRecord", CONCATENATE($U$3,": ",Data!M2190,", ",Data!L2190), CONCATENATE(Data!AB2190, " ", Data!AH2190))</f>
        <v xml:space="preserve"> </v>
      </c>
      <c r="D2193" s="38" t="str">
        <f>IF(Data!O2190=TRUE(), "Yes", "No")</f>
        <v>No</v>
      </c>
      <c r="E2193" s="38" t="str">
        <f>IF(Data!J2190="EngineStatusRecord","Engine",IF(Data!J2190="GpsRecord", "GPS", IF(Data!J2190="EngineFaultRecord", "Fault", IF(Data!J2190="DriverChange","Driver",IF(Data!J2190="CustomRecord","Custom","Debug")))))</f>
        <v>Debug</v>
      </c>
      <c r="F2193" s="39" t="str">
        <f>IF(Data!Y2190=TRUE(), "Yes", "No")</f>
        <v>No</v>
      </c>
      <c r="G2193" s="40" t="str">
        <f>Data!AK2190</f>
        <v>0B-01-04-01-01-00-00-00-00-00-00-00-00-00-00</v>
      </c>
      <c r="H2193" s="35">
        <f>Data!AB2190</f>
        <v>0</v>
      </c>
      <c r="I2193" s="35">
        <f>Data!AD2190</f>
        <v>0</v>
      </c>
      <c r="J2193" s="35">
        <f>Data!AF2190</f>
        <v>0</v>
      </c>
      <c r="K2193" s="35" t="str">
        <f>CONCATENATE(Data!AH2190, " ", Data!AI2190)</f>
        <v xml:space="preserve"> </v>
      </c>
      <c r="L2193" s="35" t="str">
        <f>Data!C2190</f>
        <v>Vehicle, Battery Electric Vehicle</v>
      </c>
      <c r="M2193" s="35">
        <f>Data!H2190</f>
        <v>0</v>
      </c>
      <c r="N2193" s="41">
        <f>Data!I2190</f>
        <v>46087.393572951391</v>
      </c>
      <c r="O2193" s="35">
        <f>Data!L2190</f>
        <v>0</v>
      </c>
      <c r="P2193" s="35">
        <f>Data!M2190</f>
        <v>0</v>
      </c>
      <c r="Q2193" s="35" t="str">
        <f>IF(Data!N2190=0,"",Data!N2190)</f>
        <v>60927</v>
      </c>
      <c r="R2193" s="35">
        <f>Data!K2190</f>
        <v>0</v>
      </c>
      <c r="S2193" s="35" t="str">
        <f>IF(Data!X2190=TRUE(), "Yes", "No")</f>
        <v>No</v>
      </c>
      <c r="T2193" s="40" t="e">
        <f>#REF!</f>
        <v>#REF!</v>
      </c>
    </row>
    <row r="2194" spans="1:20" x14ac:dyDescent="0.3">
      <c r="A2194" s="35" t="str">
        <f>Data!A2191</f>
        <v>NISSAN LEAF 299-1018</v>
      </c>
      <c r="B2194" s="36">
        <f t="shared" si="34"/>
        <v>46087.393576388888</v>
      </c>
      <c r="C2194" s="37" t="str">
        <f>IF(Data!J2191="GpsRecord", CONCATENATE($U$3,": ",Data!M2191,", ",Data!L2191), CONCATENATE(Data!AB2191, " ", Data!AH2191))</f>
        <v>Ubicación: 9.98103, -84.38012</v>
      </c>
      <c r="D2194" s="38" t="str">
        <f>IF(Data!O2191=TRUE(), "Yes", "No")</f>
        <v>Yes</v>
      </c>
      <c r="E2194" s="38" t="str">
        <f>IF(Data!J2191="EngineStatusRecord","Engine",IF(Data!J2191="GpsRecord", "GPS", IF(Data!J2191="EngineFaultRecord", "Fault", IF(Data!J2191="DriverChange","Driver",IF(Data!J2191="CustomRecord","Custom","Debug")))))</f>
        <v>GPS</v>
      </c>
      <c r="F2194" s="39" t="str">
        <f>IF(Data!Y2191=TRUE(), "Yes", "No")</f>
        <v>Yes</v>
      </c>
      <c r="G2194" s="40">
        <f>Data!AK2191</f>
        <v>0</v>
      </c>
      <c r="H2194" s="35">
        <f>Data!AB2191</f>
        <v>0</v>
      </c>
      <c r="I2194" s="35">
        <f>Data!AD2191</f>
        <v>0</v>
      </c>
      <c r="J2194" s="35">
        <f>Data!AF2191</f>
        <v>0</v>
      </c>
      <c r="K2194" s="35" t="str">
        <f>CONCATENATE(Data!AH2191, " ", Data!AI2191)</f>
        <v xml:space="preserve"> </v>
      </c>
      <c r="L2194" s="35" t="str">
        <f>Data!C2191</f>
        <v>Vehicle, Battery Electric Vehicle</v>
      </c>
      <c r="M2194" s="35">
        <f>Data!H2191</f>
        <v>0</v>
      </c>
      <c r="N2194" s="41">
        <f>Data!I2191</f>
        <v>46087.393576388888</v>
      </c>
      <c r="O2194" s="35">
        <f>Data!L2191</f>
        <v>-84.380120000000005</v>
      </c>
      <c r="P2194" s="35">
        <f>Data!M2191</f>
        <v>9.9810300000000005</v>
      </c>
      <c r="Q2194" s="35" t="str">
        <f>IF(Data!N2191=0,"",Data!N2191)</f>
        <v>CurveSpeedEstimateError</v>
      </c>
      <c r="R2194" s="35">
        <f>Data!K2191</f>
        <v>0</v>
      </c>
      <c r="S2194" s="35" t="str">
        <f>IF(Data!X2191=TRUE(), "Yes", "No")</f>
        <v>Yes</v>
      </c>
      <c r="T2194" s="40" t="e">
        <f>#REF!</f>
        <v>#REF!</v>
      </c>
    </row>
    <row r="2195" spans="1:20" x14ac:dyDescent="0.3">
      <c r="A2195" s="35" t="str">
        <f>Data!A2192</f>
        <v>NISSAN LEAF 299-1018</v>
      </c>
      <c r="B2195" s="36">
        <f t="shared" si="34"/>
        <v>46087.393576388888</v>
      </c>
      <c r="C2195" s="37" t="str">
        <f>IF(Data!J2192="GpsRecord", CONCATENATE($U$3,": ",Data!M2192,", ",Data!L2192), CONCATENATE(Data!AB2192, " ", Data!AH2192))</f>
        <v xml:space="preserve"> </v>
      </c>
      <c r="D2195" s="38" t="str">
        <f>IF(Data!O2192=TRUE(), "Yes", "No")</f>
        <v>No</v>
      </c>
      <c r="E2195" s="38" t="str">
        <f>IF(Data!J2192="EngineStatusRecord","Engine",IF(Data!J2192="GpsRecord", "GPS", IF(Data!J2192="EngineFaultRecord", "Fault", IF(Data!J2192="DriverChange","Driver",IF(Data!J2192="CustomRecord","Custom","Debug")))))</f>
        <v>Debug</v>
      </c>
      <c r="F2195" s="39" t="str">
        <f>IF(Data!Y2192=TRUE(), "Yes", "No")</f>
        <v>No</v>
      </c>
      <c r="G2195" s="40" t="str">
        <f>Data!AK2192</f>
        <v>37-31-32-30-31-00-C0-00-00-00-00-00-00-00-00</v>
      </c>
      <c r="H2195" s="35">
        <f>Data!AB2192</f>
        <v>0</v>
      </c>
      <c r="I2195" s="35">
        <f>Data!AD2192</f>
        <v>0</v>
      </c>
      <c r="J2195" s="35">
        <f>Data!AF2192</f>
        <v>0</v>
      </c>
      <c r="K2195" s="35" t="str">
        <f>CONCATENATE(Data!AH2192, " ", Data!AI2192)</f>
        <v xml:space="preserve"> </v>
      </c>
      <c r="L2195" s="35" t="str">
        <f>Data!C2192</f>
        <v>Vehicle, Battery Electric Vehicle</v>
      </c>
      <c r="M2195" s="35">
        <f>Data!H2192</f>
        <v>0</v>
      </c>
      <c r="N2195" s="41">
        <f>Data!I2192</f>
        <v>46087.393576388888</v>
      </c>
      <c r="O2195" s="35">
        <f>Data!L2192</f>
        <v>0</v>
      </c>
      <c r="P2195" s="35">
        <f>Data!M2192</f>
        <v>0</v>
      </c>
      <c r="Q2195" s="35" t="str">
        <f>IF(Data!N2192=0,"",Data!N2192)</f>
        <v>ModemConnectionSuccess</v>
      </c>
      <c r="R2195" s="35">
        <f>Data!K2192</f>
        <v>0</v>
      </c>
      <c r="S2195" s="35" t="str">
        <f>IF(Data!X2192=TRUE(), "Yes", "No")</f>
        <v>No</v>
      </c>
      <c r="T2195" s="40" t="e">
        <f>#REF!</f>
        <v>#REF!</v>
      </c>
    </row>
    <row r="2196" spans="1:20" x14ac:dyDescent="0.3">
      <c r="A2196" s="35" t="str">
        <f>Data!A2193</f>
        <v>NISSAN LEAF 299-1018</v>
      </c>
      <c r="B2196" s="36">
        <f t="shared" si="34"/>
        <v>46087.393576388888</v>
      </c>
      <c r="C2196" s="37" t="str">
        <f>IF(Data!J2193="GpsRecord", CONCATENATE($U$3,": ",Data!M2193,", ",Data!L2193), CONCATENATE(Data!AB2193, " ", Data!AH2193))</f>
        <v xml:space="preserve"> </v>
      </c>
      <c r="D2196" s="38" t="str">
        <f>IF(Data!O2193=TRUE(), "Yes", "No")</f>
        <v>No</v>
      </c>
      <c r="E2196" s="38" t="str">
        <f>IF(Data!J2193="EngineStatusRecord","Engine",IF(Data!J2193="GpsRecord", "GPS", IF(Data!J2193="EngineFaultRecord", "Fault", IF(Data!J2193="DriverChange","Driver",IF(Data!J2193="CustomRecord","Custom","Debug")))))</f>
        <v>Debug</v>
      </c>
      <c r="F2196" s="39" t="str">
        <f>IF(Data!Y2193=TRUE(), "Yes", "No")</f>
        <v>No</v>
      </c>
      <c r="G2196" s="40" t="str">
        <f>Data!AK2193</f>
        <v>35-F6-79-2D-00-00-00-00-00-00-00-00-00-00-00</v>
      </c>
      <c r="H2196" s="35">
        <f>Data!AB2193</f>
        <v>0</v>
      </c>
      <c r="I2196" s="35">
        <f>Data!AD2193</f>
        <v>0</v>
      </c>
      <c r="J2196" s="35">
        <f>Data!AF2193</f>
        <v>0</v>
      </c>
      <c r="K2196" s="35" t="str">
        <f>CONCATENATE(Data!AH2193, " ", Data!AI2193)</f>
        <v xml:space="preserve"> </v>
      </c>
      <c r="L2196" s="35" t="str">
        <f>Data!C2193</f>
        <v>Vehicle, Battery Electric Vehicle</v>
      </c>
      <c r="M2196" s="35">
        <f>Data!H2193</f>
        <v>0</v>
      </c>
      <c r="N2196" s="41">
        <f>Data!I2193</f>
        <v>46087.393576388888</v>
      </c>
      <c r="O2196" s="35">
        <f>Data!L2193</f>
        <v>0</v>
      </c>
      <c r="P2196" s="35">
        <f>Data!M2193</f>
        <v>0</v>
      </c>
      <c r="Q2196" s="35" t="str">
        <f>IF(Data!N2193=0,"",Data!N2193)</f>
        <v>60495</v>
      </c>
      <c r="R2196" s="35">
        <f>Data!K2193</f>
        <v>0</v>
      </c>
      <c r="S2196" s="35" t="str">
        <f>IF(Data!X2193=TRUE(), "Yes", "No")</f>
        <v>No</v>
      </c>
      <c r="T2196" s="40" t="e">
        <f>#REF!</f>
        <v>#REF!</v>
      </c>
    </row>
    <row r="2197" spans="1:20" x14ac:dyDescent="0.3">
      <c r="A2197" s="35" t="str">
        <f>Data!A2194</f>
        <v>NISSAN LEAF 299-1018</v>
      </c>
      <c r="B2197" s="36">
        <f t="shared" si="34"/>
        <v>46087.393581539349</v>
      </c>
      <c r="C2197" s="37" t="str">
        <f>IF(Data!J2194="GpsRecord", CONCATENATE($U$3,": ",Data!M2194,", ",Data!L2194), CONCATENATE(Data!AB2194, " ", Data!AH2194))</f>
        <v xml:space="preserve"> </v>
      </c>
      <c r="D2197" s="38" t="str">
        <f>IF(Data!O2194=TRUE(), "Yes", "No")</f>
        <v>No</v>
      </c>
      <c r="E2197" s="38" t="str">
        <f>IF(Data!J2194="EngineStatusRecord","Engine",IF(Data!J2194="GpsRecord", "GPS", IF(Data!J2194="EngineFaultRecord", "Fault", IF(Data!J2194="DriverChange","Driver",IF(Data!J2194="CustomRecord","Custom","Debug")))))</f>
        <v>Debug</v>
      </c>
      <c r="F2197" s="39" t="str">
        <f>IF(Data!Y2194=TRUE(), "Yes", "No")</f>
        <v>No</v>
      </c>
      <c r="G2197" s="40" t="str">
        <f>Data!AK2194</f>
        <v>01-03-31-31-00-00-00-00-00-00-00-00-00-00-00</v>
      </c>
      <c r="H2197" s="35">
        <f>Data!AB2194</f>
        <v>0</v>
      </c>
      <c r="I2197" s="35">
        <f>Data!AD2194</f>
        <v>0</v>
      </c>
      <c r="J2197" s="35">
        <f>Data!AF2194</f>
        <v>0</v>
      </c>
      <c r="K2197" s="35" t="str">
        <f>CONCATENATE(Data!AH2194, " ", Data!AI2194)</f>
        <v xml:space="preserve"> </v>
      </c>
      <c r="L2197" s="35" t="str">
        <f>Data!C2194</f>
        <v>Vehicle, Battery Electric Vehicle</v>
      </c>
      <c r="M2197" s="35">
        <f>Data!H2194</f>
        <v>0</v>
      </c>
      <c r="N2197" s="41">
        <f>Data!I2194</f>
        <v>46087.393581539349</v>
      </c>
      <c r="O2197" s="35">
        <f>Data!L2194</f>
        <v>0</v>
      </c>
      <c r="P2197" s="35">
        <f>Data!M2194</f>
        <v>0</v>
      </c>
      <c r="Q2197" s="35" t="str">
        <f>IF(Data!N2194=0,"",Data!N2194)</f>
        <v>61690</v>
      </c>
      <c r="R2197" s="35">
        <f>Data!K2194</f>
        <v>0</v>
      </c>
      <c r="S2197" s="35" t="str">
        <f>IF(Data!X2194=TRUE(), "Yes", "No")</f>
        <v>No</v>
      </c>
      <c r="T2197" s="40" t="e">
        <f>#REF!</f>
        <v>#REF!</v>
      </c>
    </row>
    <row r="2198" spans="1:20" x14ac:dyDescent="0.3">
      <c r="A2198" s="35" t="str">
        <f>Data!A2195</f>
        <v>NISSAN LEAF 299-1018</v>
      </c>
      <c r="B2198" s="36">
        <f t="shared" si="34"/>
        <v>46087.393581770833</v>
      </c>
      <c r="C2198" s="37" t="str">
        <f>IF(Data!J2195="GpsRecord", CONCATENATE($U$3,": ",Data!M2195,", ",Data!L2195), CONCATENATE(Data!AB2195, " ", Data!AH2195))</f>
        <v xml:space="preserve"> </v>
      </c>
      <c r="D2198" s="38" t="str">
        <f>IF(Data!O2195=TRUE(), "Yes", "No")</f>
        <v>No</v>
      </c>
      <c r="E2198" s="38" t="str">
        <f>IF(Data!J2195="EngineStatusRecord","Engine",IF(Data!J2195="GpsRecord", "GPS", IF(Data!J2195="EngineFaultRecord", "Fault", IF(Data!J2195="DriverChange","Driver",IF(Data!J2195="CustomRecord","Custom","Debug")))))</f>
        <v>Debug</v>
      </c>
      <c r="F2198" s="39" t="str">
        <f>IF(Data!Y2195=TRUE(), "Yes", "No")</f>
        <v>No</v>
      </c>
      <c r="G2198" s="40" t="str">
        <f>Data!AK2195</f>
        <v>6E-4E-36-11-00-E7-02</v>
      </c>
      <c r="H2198" s="35">
        <f>Data!AB2195</f>
        <v>0</v>
      </c>
      <c r="I2198" s="35">
        <f>Data!AD2195</f>
        <v>0</v>
      </c>
      <c r="J2198" s="35">
        <f>Data!AF2195</f>
        <v>0</v>
      </c>
      <c r="K2198" s="35" t="str">
        <f>CONCATENATE(Data!AH2195, " ", Data!AI2195)</f>
        <v xml:space="preserve"> </v>
      </c>
      <c r="L2198" s="35" t="str">
        <f>Data!C2195</f>
        <v>Vehicle, Battery Electric Vehicle</v>
      </c>
      <c r="M2198" s="35">
        <f>Data!H2195</f>
        <v>0</v>
      </c>
      <c r="N2198" s="41">
        <f>Data!I2195</f>
        <v>46087.393581770833</v>
      </c>
      <c r="O2198" s="35">
        <f>Data!L2195</f>
        <v>0</v>
      </c>
      <c r="P2198" s="35">
        <f>Data!M2195</f>
        <v>0</v>
      </c>
      <c r="Q2198" s="35" t="str">
        <f>IF(Data!N2195=0,"",Data!N2195)</f>
        <v>40012</v>
      </c>
      <c r="R2198" s="35">
        <f>Data!K2195</f>
        <v>0</v>
      </c>
      <c r="S2198" s="35" t="str">
        <f>IF(Data!X2195=TRUE(), "Yes", "No")</f>
        <v>No</v>
      </c>
      <c r="T2198" s="40" t="e">
        <f>#REF!</f>
        <v>#REF!</v>
      </c>
    </row>
    <row r="2199" spans="1:20" x14ac:dyDescent="0.3">
      <c r="A2199" s="35" t="str">
        <f>Data!A2196</f>
        <v>NISSAN LEAF 299-1018</v>
      </c>
      <c r="B2199" s="36">
        <f t="shared" si="34"/>
        <v>46087.393581770833</v>
      </c>
      <c r="C2199" s="37" t="str">
        <f>IF(Data!J2196="GpsRecord", CONCATENATE($U$3,": ",Data!M2196,", ",Data!L2196), CONCATENATE(Data!AB2196, " ", Data!AH2196))</f>
        <v>Tecnología de acceso radioeléctrico por módem celular 2</v>
      </c>
      <c r="D2199" s="38" t="str">
        <f>IF(Data!O2196=TRUE(), "Yes", "No")</f>
        <v>No</v>
      </c>
      <c r="E2199" s="38" t="str">
        <f>IF(Data!J2196="EngineStatusRecord","Engine",IF(Data!J2196="GpsRecord", "GPS", IF(Data!J2196="EngineFaultRecord", "Fault", IF(Data!J2196="DriverChange","Driver",IF(Data!J2196="CustomRecord","Custom","Debug")))))</f>
        <v>Engine</v>
      </c>
      <c r="F2199" s="39" t="str">
        <f>IF(Data!Y2196=TRUE(), "Yes", "No")</f>
        <v>No</v>
      </c>
      <c r="G2199" s="40">
        <f>Data!AK2196</f>
        <v>0</v>
      </c>
      <c r="H2199" s="35" t="str">
        <f>Data!AB2196</f>
        <v>Tecnología de acceso radioeléctrico por módem celular</v>
      </c>
      <c r="I2199" s="35">
        <f>Data!AD2196</f>
        <v>0</v>
      </c>
      <c r="J2199" s="35">
        <f>Data!AF2196</f>
        <v>0</v>
      </c>
      <c r="K2199" s="35" t="str">
        <f>CONCATENATE(Data!AH2196, " ", Data!AI2196)</f>
        <v>2 None</v>
      </c>
      <c r="L2199" s="35" t="str">
        <f>Data!C2196</f>
        <v>Vehicle, Battery Electric Vehicle</v>
      </c>
      <c r="M2199" s="35">
        <f>Data!H2196</f>
        <v>0</v>
      </c>
      <c r="N2199" s="41">
        <f>Data!I2196</f>
        <v>46087.393581770833</v>
      </c>
      <c r="O2199" s="35">
        <f>Data!L2196</f>
        <v>0</v>
      </c>
      <c r="P2199" s="35">
        <f>Data!M2196</f>
        <v>0</v>
      </c>
      <c r="Q2199" s="35" t="str">
        <f>IF(Data!N2196=0,"",Data!N2196)</f>
        <v/>
      </c>
      <c r="R2199" s="35">
        <f>Data!K2196</f>
        <v>0</v>
      </c>
      <c r="S2199" s="35" t="str">
        <f>IF(Data!X2196=TRUE(), "Yes", "No")</f>
        <v>No</v>
      </c>
      <c r="T2199" s="40" t="e">
        <f>#REF!</f>
        <v>#REF!</v>
      </c>
    </row>
    <row r="2200" spans="1:20" x14ac:dyDescent="0.3">
      <c r="A2200" s="35" t="str">
        <f>Data!A2197</f>
        <v>NISSAN LEAF 299-1018</v>
      </c>
      <c r="B2200" s="36">
        <f t="shared" si="34"/>
        <v>46087.393581770833</v>
      </c>
      <c r="C2200" s="37" t="str">
        <f>IF(Data!J2197="GpsRecord", CONCATENATE($U$3,": ",Data!M2197,", ",Data!L2197), CONCATENATE(Data!AB2197, " ", Data!AH2197))</f>
        <v>Intensidad de la señal del módem celular 64</v>
      </c>
      <c r="D2200" s="38" t="str">
        <f>IF(Data!O2197=TRUE(), "Yes", "No")</f>
        <v>No</v>
      </c>
      <c r="E2200" s="38" t="str">
        <f>IF(Data!J2197="EngineStatusRecord","Engine",IF(Data!J2197="GpsRecord", "GPS", IF(Data!J2197="EngineFaultRecord", "Fault", IF(Data!J2197="DriverChange","Driver",IF(Data!J2197="CustomRecord","Custom","Debug")))))</f>
        <v>Engine</v>
      </c>
      <c r="F2200" s="39" t="str">
        <f>IF(Data!Y2197=TRUE(), "Yes", "No")</f>
        <v>No</v>
      </c>
      <c r="G2200" s="40">
        <f>Data!AK2197</f>
        <v>0</v>
      </c>
      <c r="H2200" s="35" t="str">
        <f>Data!AB2197</f>
        <v>Intensidad de la señal del módem celular</v>
      </c>
      <c r="I2200" s="35">
        <f>Data!AD2197</f>
        <v>0</v>
      </c>
      <c r="J2200" s="35">
        <f>Data!AF2197</f>
        <v>0</v>
      </c>
      <c r="K2200" s="35" t="str">
        <f>CONCATENATE(Data!AH2197, " ", Data!AI2197)</f>
        <v>64 None</v>
      </c>
      <c r="L2200" s="35" t="str">
        <f>Data!C2197</f>
        <v>Vehicle, Battery Electric Vehicle</v>
      </c>
      <c r="M2200" s="35">
        <f>Data!H2197</f>
        <v>0</v>
      </c>
      <c r="N2200" s="41">
        <f>Data!I2197</f>
        <v>46087.393581770833</v>
      </c>
      <c r="O2200" s="35">
        <f>Data!L2197</f>
        <v>0</v>
      </c>
      <c r="P2200" s="35">
        <f>Data!M2197</f>
        <v>0</v>
      </c>
      <c r="Q2200" s="35" t="str">
        <f>IF(Data!N2197=0,"",Data!N2197)</f>
        <v/>
      </c>
      <c r="R2200" s="35">
        <f>Data!K2197</f>
        <v>0</v>
      </c>
      <c r="S2200" s="35" t="str">
        <f>IF(Data!X2197=TRUE(), "Yes", "No")</f>
        <v>No</v>
      </c>
      <c r="T2200" s="40" t="e">
        <f>#REF!</f>
        <v>#REF!</v>
      </c>
    </row>
    <row r="2201" spans="1:20" x14ac:dyDescent="0.3">
      <c r="A2201" s="35" t="str">
        <f>Data!A2198</f>
        <v>NISSAN LEAF 299-1018</v>
      </c>
      <c r="B2201" s="36">
        <f t="shared" si="34"/>
        <v>46087.393587962964</v>
      </c>
      <c r="C2201" s="37" t="str">
        <f>IF(Data!J2198="GpsRecord", CONCATENATE($U$3,": ",Data!M2198,", ",Data!L2198), CONCATENATE(Data!AB2198, " ", Data!AH2198))</f>
        <v>Ubicación: 9.98103, -84.38012</v>
      </c>
      <c r="D2201" s="38" t="str">
        <f>IF(Data!O2198=TRUE(), "Yes", "No")</f>
        <v>Yes</v>
      </c>
      <c r="E2201" s="38" t="str">
        <f>IF(Data!J2198="EngineStatusRecord","Engine",IF(Data!J2198="GpsRecord", "GPS", IF(Data!J2198="EngineFaultRecord", "Fault", IF(Data!J2198="DriverChange","Driver",IF(Data!J2198="CustomRecord","Custom","Debug")))))</f>
        <v>GPS</v>
      </c>
      <c r="F2201" s="39" t="str">
        <f>IF(Data!Y2198=TRUE(), "Yes", "No")</f>
        <v>Yes</v>
      </c>
      <c r="G2201" s="40">
        <f>Data!AK2198</f>
        <v>0</v>
      </c>
      <c r="H2201" s="35">
        <f>Data!AB2198</f>
        <v>0</v>
      </c>
      <c r="I2201" s="35">
        <f>Data!AD2198</f>
        <v>0</v>
      </c>
      <c r="J2201" s="35">
        <f>Data!AF2198</f>
        <v>0</v>
      </c>
      <c r="K2201" s="35" t="str">
        <f>CONCATENATE(Data!AH2198, " ", Data!AI2198)</f>
        <v xml:space="preserve"> </v>
      </c>
      <c r="L2201" s="35" t="str">
        <f>Data!C2198</f>
        <v>Vehicle, Battery Electric Vehicle</v>
      </c>
      <c r="M2201" s="35">
        <f>Data!H2198</f>
        <v>0</v>
      </c>
      <c r="N2201" s="41">
        <f>Data!I2198</f>
        <v>46087.393587962964</v>
      </c>
      <c r="O2201" s="35">
        <f>Data!L2198</f>
        <v>-84.380120000000005</v>
      </c>
      <c r="P2201" s="35">
        <f>Data!M2198</f>
        <v>9.9810300000000005</v>
      </c>
      <c r="Q2201" s="35" t="str">
        <f>IF(Data!N2198=0,"",Data!N2198)</f>
        <v>CurveOtherEvent</v>
      </c>
      <c r="R2201" s="35">
        <f>Data!K2198</f>
        <v>0</v>
      </c>
      <c r="S2201" s="35" t="str">
        <f>IF(Data!X2198=TRUE(), "Yes", "No")</f>
        <v>Yes</v>
      </c>
      <c r="T2201" s="40" t="e">
        <f>#REF!</f>
        <v>#REF!</v>
      </c>
    </row>
    <row r="2202" spans="1:20" x14ac:dyDescent="0.3">
      <c r="A2202" s="35" t="str">
        <f>Data!A2199</f>
        <v>NISSAN LEAF 299-1018</v>
      </c>
      <c r="B2202" s="36">
        <f t="shared" si="34"/>
        <v>46087.393591493055</v>
      </c>
      <c r="C2202" s="37" t="str">
        <f>IF(Data!J2199="GpsRecord", CONCATENATE($U$3,": ",Data!M2199,", ",Data!L2199), CONCATENATE(Data!AB2199, " ", Data!AH2199))</f>
        <v>Velocidad del motor en carretera 3</v>
      </c>
      <c r="D2202" s="38" t="str">
        <f>IF(Data!O2199=TRUE(), "Yes", "No")</f>
        <v>No</v>
      </c>
      <c r="E2202" s="38" t="str">
        <f>IF(Data!J2199="EngineStatusRecord","Engine",IF(Data!J2199="GpsRecord", "GPS", IF(Data!J2199="EngineFaultRecord", "Fault", IF(Data!J2199="DriverChange","Driver",IF(Data!J2199="CustomRecord","Custom","Debug")))))</f>
        <v>Engine</v>
      </c>
      <c r="F2202" s="39" t="str">
        <f>IF(Data!Y2199=TRUE(), "Yes", "No")</f>
        <v>No</v>
      </c>
      <c r="G2202" s="40">
        <f>Data!AK2199</f>
        <v>0</v>
      </c>
      <c r="H2202" s="35" t="str">
        <f>Data!AB2199</f>
        <v>Velocidad del motor en carretera</v>
      </c>
      <c r="I2202" s="35">
        <f>Data!AD2199</f>
        <v>0</v>
      </c>
      <c r="J2202" s="35">
        <f>Data!AF2199</f>
        <v>0</v>
      </c>
      <c r="K2202" s="35" t="str">
        <f>CONCATENATE(Data!AH2199, " ", Data!AI2199)</f>
        <v>3 km/h</v>
      </c>
      <c r="L2202" s="35" t="str">
        <f>Data!C2199</f>
        <v>Vehicle, Battery Electric Vehicle</v>
      </c>
      <c r="M2202" s="35">
        <f>Data!H2199</f>
        <v>0</v>
      </c>
      <c r="N2202" s="41">
        <f>Data!I2199</f>
        <v>46087.393591493055</v>
      </c>
      <c r="O2202" s="35">
        <f>Data!L2199</f>
        <v>0</v>
      </c>
      <c r="P2202" s="35">
        <f>Data!M2199</f>
        <v>0</v>
      </c>
      <c r="Q2202" s="35" t="str">
        <f>IF(Data!N2199=0,"",Data!N2199)</f>
        <v/>
      </c>
      <c r="R2202" s="35">
        <f>Data!K2199</f>
        <v>0</v>
      </c>
      <c r="S2202" s="35" t="str">
        <f>IF(Data!X2199=TRUE(), "Yes", "No")</f>
        <v>No</v>
      </c>
      <c r="T2202" s="40" t="e">
        <f>#REF!</f>
        <v>#REF!</v>
      </c>
    </row>
    <row r="2203" spans="1:20" x14ac:dyDescent="0.3">
      <c r="A2203" s="35" t="str">
        <f>Data!A2200</f>
        <v>NISSAN LEAF 299-1018</v>
      </c>
      <c r="B2203" s="36">
        <f t="shared" si="34"/>
        <v>46087.393593657405</v>
      </c>
      <c r="C2203" s="37" t="str">
        <f>IF(Data!J2200="GpsRecord", CONCATENATE($U$3,": ",Data!M2200,", ",Data!L2200), CONCATENATE(Data!AB2200, " ", Data!AH2200))</f>
        <v xml:space="preserve"> </v>
      </c>
      <c r="D2203" s="38" t="str">
        <f>IF(Data!O2200=TRUE(), "Yes", "No")</f>
        <v>No</v>
      </c>
      <c r="E2203" s="38" t="str">
        <f>IF(Data!J2200="EngineStatusRecord","Engine",IF(Data!J2200="GpsRecord", "GPS", IF(Data!J2200="EngineFaultRecord", "Fault", IF(Data!J2200="DriverChange","Driver",IF(Data!J2200="CustomRecord","Custom","Debug")))))</f>
        <v>Debug</v>
      </c>
      <c r="F2203" s="39" t="str">
        <f>IF(Data!Y2200=TRUE(), "Yes", "No")</f>
        <v>No</v>
      </c>
      <c r="G2203" s="40" t="str">
        <f>Data!AK2200</f>
        <v>01-02-05-05-00-00-00-00-00-00-00-00-00-00-00</v>
      </c>
      <c r="H2203" s="35">
        <f>Data!AB2200</f>
        <v>0</v>
      </c>
      <c r="I2203" s="35">
        <f>Data!AD2200</f>
        <v>0</v>
      </c>
      <c r="J2203" s="35">
        <f>Data!AF2200</f>
        <v>0</v>
      </c>
      <c r="K2203" s="35" t="str">
        <f>CONCATENATE(Data!AH2200, " ", Data!AI2200)</f>
        <v xml:space="preserve"> </v>
      </c>
      <c r="L2203" s="35" t="str">
        <f>Data!C2200</f>
        <v>Vehicle, Battery Electric Vehicle</v>
      </c>
      <c r="M2203" s="35">
        <f>Data!H2200</f>
        <v>0</v>
      </c>
      <c r="N2203" s="41">
        <f>Data!I2200</f>
        <v>46087.393593657405</v>
      </c>
      <c r="O2203" s="35">
        <f>Data!L2200</f>
        <v>0</v>
      </c>
      <c r="P2203" s="35">
        <f>Data!M2200</f>
        <v>0</v>
      </c>
      <c r="Q2203" s="35" t="str">
        <f>IF(Data!N2200=0,"",Data!N2200)</f>
        <v>61690</v>
      </c>
      <c r="R2203" s="35">
        <f>Data!K2200</f>
        <v>0</v>
      </c>
      <c r="S2203" s="35" t="str">
        <f>IF(Data!X2200=TRUE(), "Yes", "No")</f>
        <v>No</v>
      </c>
      <c r="T2203" s="40" t="e">
        <f>#REF!</f>
        <v>#REF!</v>
      </c>
    </row>
    <row r="2204" spans="1:20" x14ac:dyDescent="0.3">
      <c r="A2204" s="35" t="str">
        <f>Data!A2201</f>
        <v>NISSAN LEAF 299-1018</v>
      </c>
      <c r="B2204" s="36">
        <f t="shared" si="34"/>
        <v>46087.393593703702</v>
      </c>
      <c r="C2204" s="37" t="str">
        <f>IF(Data!J2201="GpsRecord", CONCATENATE($U$3,": ",Data!M2201,", ",Data!L2201), CONCATENATE(Data!AB2201, " ", Data!AH2201))</f>
        <v xml:space="preserve"> </v>
      </c>
      <c r="D2204" s="38" t="str">
        <f>IF(Data!O2201=TRUE(), "Yes", "No")</f>
        <v>No</v>
      </c>
      <c r="E2204" s="38" t="str">
        <f>IF(Data!J2201="EngineStatusRecord","Engine",IF(Data!J2201="GpsRecord", "GPS", IF(Data!J2201="EngineFaultRecord", "Fault", IF(Data!J2201="DriverChange","Driver",IF(Data!J2201="CustomRecord","Custom","Debug")))))</f>
        <v>Debug</v>
      </c>
      <c r="F2204" s="39" t="str">
        <f>IF(Data!Y2201=TRUE(), "Yes", "No")</f>
        <v>No</v>
      </c>
      <c r="G2204" s="40" t="str">
        <f>Data!AK2201</f>
        <v>01-05-03-03-00-00-00-00-00-00-00-00-00-00-00</v>
      </c>
      <c r="H2204" s="35">
        <f>Data!AB2201</f>
        <v>0</v>
      </c>
      <c r="I2204" s="35">
        <f>Data!AD2201</f>
        <v>0</v>
      </c>
      <c r="J2204" s="35">
        <f>Data!AF2201</f>
        <v>0</v>
      </c>
      <c r="K2204" s="35" t="str">
        <f>CONCATENATE(Data!AH2201, " ", Data!AI2201)</f>
        <v xml:space="preserve"> </v>
      </c>
      <c r="L2204" s="35" t="str">
        <f>Data!C2201</f>
        <v>Vehicle, Battery Electric Vehicle</v>
      </c>
      <c r="M2204" s="35">
        <f>Data!H2201</f>
        <v>0</v>
      </c>
      <c r="N2204" s="41">
        <f>Data!I2201</f>
        <v>46087.393593703702</v>
      </c>
      <c r="O2204" s="35">
        <f>Data!L2201</f>
        <v>0</v>
      </c>
      <c r="P2204" s="35">
        <f>Data!M2201</f>
        <v>0</v>
      </c>
      <c r="Q2204" s="35" t="str">
        <f>IF(Data!N2201=0,"",Data!N2201)</f>
        <v>61690</v>
      </c>
      <c r="R2204" s="35">
        <f>Data!K2201</f>
        <v>0</v>
      </c>
      <c r="S2204" s="35" t="str">
        <f>IF(Data!X2201=TRUE(), "Yes", "No")</f>
        <v>No</v>
      </c>
      <c r="T2204" s="40" t="e">
        <f>#REF!</f>
        <v>#REF!</v>
      </c>
    </row>
    <row r="2205" spans="1:20" x14ac:dyDescent="0.3">
      <c r="A2205" s="35" t="str">
        <f>Data!A2202</f>
        <v>NISSAN LEAF 299-1018</v>
      </c>
      <c r="B2205" s="36">
        <f t="shared" si="34"/>
        <v>46087.393596145834</v>
      </c>
      <c r="C2205" s="37" t="str">
        <f>IF(Data!J2202="GpsRecord", CONCATENATE($U$3,": ",Data!M2202,", ",Data!L2202), CONCATENATE(Data!AB2202, " ", Data!AH2202))</f>
        <v>Cinturón de seguridad del conductor (1. Desabrochado) 0</v>
      </c>
      <c r="D2205" s="38" t="str">
        <f>IF(Data!O2202=TRUE(), "Yes", "No")</f>
        <v>No</v>
      </c>
      <c r="E2205" s="38" t="str">
        <f>IF(Data!J2202="EngineStatusRecord","Engine",IF(Data!J2202="GpsRecord", "GPS", IF(Data!J2202="EngineFaultRecord", "Fault", IF(Data!J2202="DriverChange","Driver",IF(Data!J2202="CustomRecord","Custom","Debug")))))</f>
        <v>Engine</v>
      </c>
      <c r="F2205" s="39" t="str">
        <f>IF(Data!Y2202=TRUE(), "Yes", "No")</f>
        <v>No</v>
      </c>
      <c r="G2205" s="40">
        <f>Data!AK2202</f>
        <v>0</v>
      </c>
      <c r="H2205" s="35" t="str">
        <f>Data!AB2202</f>
        <v>Cinturón de seguridad del conductor (1. Desabrochado)</v>
      </c>
      <c r="I2205" s="35">
        <f>Data!AD2202</f>
        <v>0</v>
      </c>
      <c r="J2205" s="35">
        <f>Data!AF2202</f>
        <v>0</v>
      </c>
      <c r="K2205" s="35" t="str">
        <f>CONCATENATE(Data!AH2202, " ", Data!AI2202)</f>
        <v>0 None</v>
      </c>
      <c r="L2205" s="35" t="str">
        <f>Data!C2202</f>
        <v>Vehicle, Battery Electric Vehicle</v>
      </c>
      <c r="M2205" s="35">
        <f>Data!H2202</f>
        <v>0</v>
      </c>
      <c r="N2205" s="41">
        <f>Data!I2202</f>
        <v>46087.393596145834</v>
      </c>
      <c r="O2205" s="35">
        <f>Data!L2202</f>
        <v>0</v>
      </c>
      <c r="P2205" s="35">
        <f>Data!M2202</f>
        <v>0</v>
      </c>
      <c r="Q2205" s="35" t="str">
        <f>IF(Data!N2202=0,"",Data!N2202)</f>
        <v/>
      </c>
      <c r="R2205" s="35">
        <f>Data!K2202</f>
        <v>0</v>
      </c>
      <c r="S2205" s="35" t="str">
        <f>IF(Data!X2202=TRUE(), "Yes", "No")</f>
        <v>No</v>
      </c>
      <c r="T2205" s="40" t="e">
        <f>#REF!</f>
        <v>#REF!</v>
      </c>
    </row>
    <row r="2206" spans="1:20" x14ac:dyDescent="0.3">
      <c r="A2206" s="35" t="str">
        <f>Data!A2203</f>
        <v>NISSAN LEAF 299-1018</v>
      </c>
      <c r="B2206" s="36">
        <f t="shared" si="34"/>
        <v>46087.393598229166</v>
      </c>
      <c r="C2206" s="37" t="str">
        <f>IF(Data!J2203="GpsRecord", CONCATENATE($U$3,": ",Data!M2203,", ",Data!L2203), CONCATENATE(Data!AB2203, " ", Data!AH2203))</f>
        <v>Energía total de la batería del vehículo eléctrico en ralentí (desde la instalación telemática) 0.91</v>
      </c>
      <c r="D2206" s="38" t="str">
        <f>IF(Data!O2203=TRUE(), "Yes", "No")</f>
        <v>No</v>
      </c>
      <c r="E2206" s="38" t="str">
        <f>IF(Data!J2203="EngineStatusRecord","Engine",IF(Data!J2203="GpsRecord", "GPS", IF(Data!J2203="EngineFaultRecord", "Fault", IF(Data!J2203="DriverChange","Driver",IF(Data!J2203="CustomRecord","Custom","Debug")))))</f>
        <v>Engine</v>
      </c>
      <c r="F2206" s="39" t="str">
        <f>IF(Data!Y2203=TRUE(), "Yes", "No")</f>
        <v>No</v>
      </c>
      <c r="G2206" s="40">
        <f>Data!AK2203</f>
        <v>0</v>
      </c>
      <c r="H2206" s="35" t="str">
        <f>Data!AB2203</f>
        <v>Energía total de la batería del vehículo eléctrico en ralentí (desde la instalación telemática)</v>
      </c>
      <c r="I2206" s="35">
        <f>Data!AD2203</f>
        <v>0</v>
      </c>
      <c r="J2206" s="35">
        <f>Data!AF2203</f>
        <v>0</v>
      </c>
      <c r="K2206" s="35" t="str">
        <f>CONCATENATE(Data!AH2203, " ", Data!AI2203)</f>
        <v>0.91 kWh</v>
      </c>
      <c r="L2206" s="35" t="str">
        <f>Data!C2203</f>
        <v>Vehicle, Battery Electric Vehicle</v>
      </c>
      <c r="M2206" s="35">
        <f>Data!H2203</f>
        <v>0</v>
      </c>
      <c r="N2206" s="41">
        <f>Data!I2203</f>
        <v>46087.393598229166</v>
      </c>
      <c r="O2206" s="35">
        <f>Data!L2203</f>
        <v>0</v>
      </c>
      <c r="P2206" s="35">
        <f>Data!M2203</f>
        <v>0</v>
      </c>
      <c r="Q2206" s="35" t="str">
        <f>IF(Data!N2203=0,"",Data!N2203)</f>
        <v/>
      </c>
      <c r="R2206" s="35">
        <f>Data!K2203</f>
        <v>0</v>
      </c>
      <c r="S2206" s="35" t="str">
        <f>IF(Data!X2203=TRUE(), "Yes", "No")</f>
        <v>No</v>
      </c>
      <c r="T2206" s="40" t="e">
        <f>#REF!</f>
        <v>#REF!</v>
      </c>
    </row>
    <row r="2207" spans="1:20" x14ac:dyDescent="0.3">
      <c r="A2207" s="35" t="str">
        <f>Data!A2204</f>
        <v>NISSAN LEAF 299-1018</v>
      </c>
      <c r="B2207" s="36">
        <f t="shared" si="34"/>
        <v>46087.393598229166</v>
      </c>
      <c r="C2207" s="37" t="str">
        <f>IF(Data!J2204="GpsRecord", CONCATENATE($U$3,": ",Data!M2204,", ",Data!L2204), CONCATENATE(Data!AB2204, " ", Data!AH2204))</f>
        <v>Energía total de entrada en la batería del vehículo mientras se conduce (desde que se instaló la telemática) 258.88</v>
      </c>
      <c r="D2207" s="38" t="str">
        <f>IF(Data!O2204=TRUE(), "Yes", "No")</f>
        <v>No</v>
      </c>
      <c r="E2207" s="38" t="str">
        <f>IF(Data!J2204="EngineStatusRecord","Engine",IF(Data!J2204="GpsRecord", "GPS", IF(Data!J2204="EngineFaultRecord", "Fault", IF(Data!J2204="DriverChange","Driver",IF(Data!J2204="CustomRecord","Custom","Debug")))))</f>
        <v>Engine</v>
      </c>
      <c r="F2207" s="39" t="str">
        <f>IF(Data!Y2204=TRUE(), "Yes", "No")</f>
        <v>No</v>
      </c>
      <c r="G2207" s="40">
        <f>Data!AK2204</f>
        <v>0</v>
      </c>
      <c r="H2207" s="35" t="str">
        <f>Data!AB2204</f>
        <v>Energía total de entrada en la batería del vehículo mientras se conduce (desde que se instaló la telemática)</v>
      </c>
      <c r="I2207" s="35">
        <f>Data!AD2204</f>
        <v>0</v>
      </c>
      <c r="J2207" s="35">
        <f>Data!AF2204</f>
        <v>0</v>
      </c>
      <c r="K2207" s="35" t="str">
        <f>CONCATENATE(Data!AH2204, " ", Data!AI2204)</f>
        <v>258.88 kWh</v>
      </c>
      <c r="L2207" s="35" t="str">
        <f>Data!C2204</f>
        <v>Vehicle, Battery Electric Vehicle</v>
      </c>
      <c r="M2207" s="35">
        <f>Data!H2204</f>
        <v>0</v>
      </c>
      <c r="N2207" s="41">
        <f>Data!I2204</f>
        <v>46087.393598229166</v>
      </c>
      <c r="O2207" s="35">
        <f>Data!L2204</f>
        <v>0</v>
      </c>
      <c r="P2207" s="35">
        <f>Data!M2204</f>
        <v>0</v>
      </c>
      <c r="Q2207" s="35" t="str">
        <f>IF(Data!N2204=0,"",Data!N2204)</f>
        <v/>
      </c>
      <c r="R2207" s="35">
        <f>Data!K2204</f>
        <v>0</v>
      </c>
      <c r="S2207" s="35" t="str">
        <f>IF(Data!X2204=TRUE(), "Yes", "No")</f>
        <v>No</v>
      </c>
      <c r="T2207" s="40" t="e">
        <f>#REF!</f>
        <v>#REF!</v>
      </c>
    </row>
    <row r="2208" spans="1:20" x14ac:dyDescent="0.3">
      <c r="A2208" s="35" t="str">
        <f>Data!A2205</f>
        <v>NISSAN LEAF 299-1018</v>
      </c>
      <c r="B2208" s="36">
        <f t="shared" si="34"/>
        <v>46087.393598229166</v>
      </c>
      <c r="C2208" s="37" t="str">
        <f>IF(Data!J2205="GpsRecord", CONCATENATE($U$3,": ",Data!M2205,", ",Data!L2205), CONCATENATE(Data!AB2205, " ", Data!AH2205))</f>
        <v>Energía total de salida en la batería del vehículo eléctrico mientras se conduce (desde que se instaló la telemática) 1022.38</v>
      </c>
      <c r="D2208" s="38" t="str">
        <f>IF(Data!O2205=TRUE(), "Yes", "No")</f>
        <v>No</v>
      </c>
      <c r="E2208" s="38" t="str">
        <f>IF(Data!J2205="EngineStatusRecord","Engine",IF(Data!J2205="GpsRecord", "GPS", IF(Data!J2205="EngineFaultRecord", "Fault", IF(Data!J2205="DriverChange","Driver",IF(Data!J2205="CustomRecord","Custom","Debug")))))</f>
        <v>Engine</v>
      </c>
      <c r="F2208" s="39" t="str">
        <f>IF(Data!Y2205=TRUE(), "Yes", "No")</f>
        <v>No</v>
      </c>
      <c r="G2208" s="40">
        <f>Data!AK2205</f>
        <v>0</v>
      </c>
      <c r="H2208" s="35" t="str">
        <f>Data!AB2205</f>
        <v>Energía total de salida en la batería del vehículo eléctrico mientras se conduce (desde que se instaló la telemática)</v>
      </c>
      <c r="I2208" s="35">
        <f>Data!AD2205</f>
        <v>0</v>
      </c>
      <c r="J2208" s="35">
        <f>Data!AF2205</f>
        <v>0</v>
      </c>
      <c r="K2208" s="35" t="str">
        <f>CONCATENATE(Data!AH2205, " ", Data!AI2205)</f>
        <v>1022.38 kWh</v>
      </c>
      <c r="L2208" s="35" t="str">
        <f>Data!C2205</f>
        <v>Vehicle, Battery Electric Vehicle</v>
      </c>
      <c r="M2208" s="35">
        <f>Data!H2205</f>
        <v>0</v>
      </c>
      <c r="N2208" s="41">
        <f>Data!I2205</f>
        <v>46087.393598229166</v>
      </c>
      <c r="O2208" s="35">
        <f>Data!L2205</f>
        <v>0</v>
      </c>
      <c r="P2208" s="35">
        <f>Data!M2205</f>
        <v>0</v>
      </c>
      <c r="Q2208" s="35" t="str">
        <f>IF(Data!N2205=0,"",Data!N2205)</f>
        <v/>
      </c>
      <c r="R2208" s="35">
        <f>Data!K2205</f>
        <v>0</v>
      </c>
      <c r="S2208" s="35" t="str">
        <f>IF(Data!X2205=TRUE(), "Yes", "No")</f>
        <v>No</v>
      </c>
      <c r="T2208" s="40" t="e">
        <f>#REF!</f>
        <v>#REF!</v>
      </c>
    </row>
    <row r="2209" spans="1:20" x14ac:dyDescent="0.3">
      <c r="A2209" s="35" t="str">
        <f>Data!A2206</f>
        <v>NISSAN LEAF 299-1018</v>
      </c>
      <c r="B2209" s="36">
        <f t="shared" si="34"/>
        <v>46087.393598229166</v>
      </c>
      <c r="C2209" s="37" t="str">
        <f>IF(Data!J2206="GpsRecord", CONCATENATE($U$3,": ",Data!M2206,", ",Data!L2206), CONCATENATE(Data!AB2206, " ", Data!AH2206))</f>
        <v>Energía total de la batería del vehículo eléctrico al ralentí (desde la instalación telemática) 49.63</v>
      </c>
      <c r="D2209" s="38" t="str">
        <f>IF(Data!O2206=TRUE(), "Yes", "No")</f>
        <v>No</v>
      </c>
      <c r="E2209" s="38" t="str">
        <f>IF(Data!J2206="EngineStatusRecord","Engine",IF(Data!J2206="GpsRecord", "GPS", IF(Data!J2206="EngineFaultRecord", "Fault", IF(Data!J2206="DriverChange","Driver",IF(Data!J2206="CustomRecord","Custom","Debug")))))</f>
        <v>Engine</v>
      </c>
      <c r="F2209" s="39" t="str">
        <f>IF(Data!Y2206=TRUE(), "Yes", "No")</f>
        <v>No</v>
      </c>
      <c r="G2209" s="40">
        <f>Data!AK2206</f>
        <v>0</v>
      </c>
      <c r="H2209" s="35" t="str">
        <f>Data!AB2206</f>
        <v>Energía total de la batería del vehículo eléctrico al ralentí (desde la instalación telemática)</v>
      </c>
      <c r="I2209" s="35">
        <f>Data!AD2206</f>
        <v>0</v>
      </c>
      <c r="J2209" s="35">
        <f>Data!AF2206</f>
        <v>0</v>
      </c>
      <c r="K2209" s="35" t="str">
        <f>CONCATENATE(Data!AH2206, " ", Data!AI2206)</f>
        <v>49.63 kWh</v>
      </c>
      <c r="L2209" s="35" t="str">
        <f>Data!C2206</f>
        <v>Vehicle, Battery Electric Vehicle</v>
      </c>
      <c r="M2209" s="35">
        <f>Data!H2206</f>
        <v>0</v>
      </c>
      <c r="N2209" s="41">
        <f>Data!I2206</f>
        <v>46087.393598229166</v>
      </c>
      <c r="O2209" s="35">
        <f>Data!L2206</f>
        <v>0</v>
      </c>
      <c r="P2209" s="35">
        <f>Data!M2206</f>
        <v>0</v>
      </c>
      <c r="Q2209" s="35" t="str">
        <f>IF(Data!N2206=0,"",Data!N2206)</f>
        <v/>
      </c>
      <c r="R2209" s="35">
        <f>Data!K2206</f>
        <v>0</v>
      </c>
      <c r="S2209" s="35" t="str">
        <f>IF(Data!X2206=TRUE(), "Yes", "No")</f>
        <v>No</v>
      </c>
      <c r="T2209" s="40" t="e">
        <f>#REF!</f>
        <v>#REF!</v>
      </c>
    </row>
    <row r="2210" spans="1:20" x14ac:dyDescent="0.3">
      <c r="A2210" s="35" t="str">
        <f>Data!A2207</f>
        <v>NISSAN LEAF 299-1018</v>
      </c>
      <c r="B2210" s="36">
        <f t="shared" si="34"/>
        <v>46087.393599537034</v>
      </c>
      <c r="C2210" s="37" t="str">
        <f>IF(Data!J2207="GpsRecord", CONCATENATE($U$3,": ",Data!M2207,", ",Data!L2207), CONCATENATE(Data!AB2207, " ", Data!AH2207))</f>
        <v>Ubicación: 9.98103, -84.38013</v>
      </c>
      <c r="D2210" s="38" t="str">
        <f>IF(Data!O2207=TRUE(), "Yes", "No")</f>
        <v>Yes</v>
      </c>
      <c r="E2210" s="38" t="str">
        <f>IF(Data!J2207="EngineStatusRecord","Engine",IF(Data!J2207="GpsRecord", "GPS", IF(Data!J2207="EngineFaultRecord", "Fault", IF(Data!J2207="DriverChange","Driver",IF(Data!J2207="CustomRecord","Custom","Debug")))))</f>
        <v>GPS</v>
      </c>
      <c r="F2210" s="39" t="str">
        <f>IF(Data!Y2207=TRUE(), "Yes", "No")</f>
        <v>Yes</v>
      </c>
      <c r="G2210" s="40">
        <f>Data!AK2207</f>
        <v>0</v>
      </c>
      <c r="H2210" s="35">
        <f>Data!AB2207</f>
        <v>0</v>
      </c>
      <c r="I2210" s="35">
        <f>Data!AD2207</f>
        <v>0</v>
      </c>
      <c r="J2210" s="35">
        <f>Data!AF2207</f>
        <v>0</v>
      </c>
      <c r="K2210" s="35" t="str">
        <f>CONCATENATE(Data!AH2207, " ", Data!AI2207)</f>
        <v xml:space="preserve"> </v>
      </c>
      <c r="L2210" s="35" t="str">
        <f>Data!C2207</f>
        <v>Vehicle, Battery Electric Vehicle</v>
      </c>
      <c r="M2210" s="35">
        <f>Data!H2207</f>
        <v>0</v>
      </c>
      <c r="N2210" s="41">
        <f>Data!I2207</f>
        <v>46087.393599537034</v>
      </c>
      <c r="O2210" s="35">
        <f>Data!L2207</f>
        <v>-84.380129999999994</v>
      </c>
      <c r="P2210" s="35">
        <f>Data!M2207</f>
        <v>9.9810300000000005</v>
      </c>
      <c r="Q2210" s="35" t="str">
        <f>IF(Data!N2207=0,"",Data!N2207)</f>
        <v>CurveOtherEvent</v>
      </c>
      <c r="R2210" s="35">
        <f>Data!K2207</f>
        <v>3</v>
      </c>
      <c r="S2210" s="35" t="str">
        <f>IF(Data!X2207=TRUE(), "Yes", "No")</f>
        <v>Yes</v>
      </c>
      <c r="T2210" s="40" t="e">
        <f>#REF!</f>
        <v>#REF!</v>
      </c>
    </row>
    <row r="2211" spans="1:20" x14ac:dyDescent="0.3">
      <c r="A2211" s="35" t="str">
        <f>Data!A2208</f>
        <v>NISSAN LEAF 299-1018</v>
      </c>
      <c r="B2211" s="36">
        <f t="shared" si="34"/>
        <v>46087.393599583331</v>
      </c>
      <c r="C2211" s="37" t="str">
        <f>IF(Data!J2208="GpsRecord", CONCATENATE($U$3,": ",Data!M2208,", ",Data!L2208), CONCATENATE(Data!AB2208, " ", Data!AH2208))</f>
        <v>Velocidad del motor en carretera 5</v>
      </c>
      <c r="D2211" s="38" t="str">
        <f>IF(Data!O2208=TRUE(), "Yes", "No")</f>
        <v>No</v>
      </c>
      <c r="E2211" s="38" t="str">
        <f>IF(Data!J2208="EngineStatusRecord","Engine",IF(Data!J2208="GpsRecord", "GPS", IF(Data!J2208="EngineFaultRecord", "Fault", IF(Data!J2208="DriverChange","Driver",IF(Data!J2208="CustomRecord","Custom","Debug")))))</f>
        <v>Engine</v>
      </c>
      <c r="F2211" s="39" t="str">
        <f>IF(Data!Y2208=TRUE(), "Yes", "No")</f>
        <v>No</v>
      </c>
      <c r="G2211" s="40">
        <f>Data!AK2208</f>
        <v>0</v>
      </c>
      <c r="H2211" s="35" t="str">
        <f>Data!AB2208</f>
        <v>Velocidad del motor en carretera</v>
      </c>
      <c r="I2211" s="35">
        <f>Data!AD2208</f>
        <v>0</v>
      </c>
      <c r="J2211" s="35">
        <f>Data!AF2208</f>
        <v>0</v>
      </c>
      <c r="K2211" s="35" t="str">
        <f>CONCATENATE(Data!AH2208, " ", Data!AI2208)</f>
        <v>5 km/h</v>
      </c>
      <c r="L2211" s="35" t="str">
        <f>Data!C2208</f>
        <v>Vehicle, Battery Electric Vehicle</v>
      </c>
      <c r="M2211" s="35">
        <f>Data!H2208</f>
        <v>0</v>
      </c>
      <c r="N2211" s="41">
        <f>Data!I2208</f>
        <v>46087.393599583331</v>
      </c>
      <c r="O2211" s="35">
        <f>Data!L2208</f>
        <v>0</v>
      </c>
      <c r="P2211" s="35">
        <f>Data!M2208</f>
        <v>0</v>
      </c>
      <c r="Q2211" s="35" t="str">
        <f>IF(Data!N2208=0,"",Data!N2208)</f>
        <v/>
      </c>
      <c r="R2211" s="35">
        <f>Data!K2208</f>
        <v>0</v>
      </c>
      <c r="S2211" s="35" t="str">
        <f>IF(Data!X2208=TRUE(), "Yes", "No")</f>
        <v>No</v>
      </c>
      <c r="T2211" s="40" t="e">
        <f>#REF!</f>
        <v>#REF!</v>
      </c>
    </row>
    <row r="2212" spans="1:20" x14ac:dyDescent="0.3">
      <c r="A2212" s="35" t="str">
        <f>Data!A2209</f>
        <v>NISSAN LEAF 299-1018</v>
      </c>
      <c r="B2212" s="36">
        <f t="shared" si="34"/>
        <v>46087.393609571758</v>
      </c>
      <c r="C2212" s="37" t="str">
        <f>IF(Data!J2209="GpsRecord", CONCATENATE($U$3,": ",Data!M2209,", ",Data!L2209), CONCATENATE(Data!AB2209, " ", Data!AH2209))</f>
        <v xml:space="preserve"> </v>
      </c>
      <c r="D2212" s="38" t="str">
        <f>IF(Data!O2209=TRUE(), "Yes", "No")</f>
        <v>No</v>
      </c>
      <c r="E2212" s="38" t="str">
        <f>IF(Data!J2209="EngineStatusRecord","Engine",IF(Data!J2209="GpsRecord", "GPS", IF(Data!J2209="EngineFaultRecord", "Fault", IF(Data!J2209="DriverChange","Driver",IF(Data!J2209="CustomRecord","Custom","Debug")))))</f>
        <v>Debug</v>
      </c>
      <c r="F2212" s="39" t="str">
        <f>IF(Data!Y2209=TRUE(), "Yes", "No")</f>
        <v>No</v>
      </c>
      <c r="G2212" s="40" t="str">
        <f>Data!AK2209</f>
        <v>55-03-00-00-03-CC-00-00-00-00-00-00-00-00-00</v>
      </c>
      <c r="H2212" s="35">
        <f>Data!AB2209</f>
        <v>0</v>
      </c>
      <c r="I2212" s="35">
        <f>Data!AD2209</f>
        <v>0</v>
      </c>
      <c r="J2212" s="35">
        <f>Data!AF2209</f>
        <v>0</v>
      </c>
      <c r="K2212" s="35" t="str">
        <f>CONCATENATE(Data!AH2209, " ", Data!AI2209)</f>
        <v xml:space="preserve"> </v>
      </c>
      <c r="L2212" s="35" t="str">
        <f>Data!C2209</f>
        <v>Vehicle, Battery Electric Vehicle</v>
      </c>
      <c r="M2212" s="35">
        <f>Data!H2209</f>
        <v>0</v>
      </c>
      <c r="N2212" s="41">
        <f>Data!I2209</f>
        <v>46087.393609571758</v>
      </c>
      <c r="O2212" s="35">
        <f>Data!L2209</f>
        <v>0</v>
      </c>
      <c r="P2212" s="35">
        <f>Data!M2209</f>
        <v>0</v>
      </c>
      <c r="Q2212" s="35" t="str">
        <f>IF(Data!N2209=0,"",Data!N2209)</f>
        <v>Obd2NegativeResponse</v>
      </c>
      <c r="R2212" s="35">
        <f>Data!K2209</f>
        <v>0</v>
      </c>
      <c r="S2212" s="35" t="str">
        <f>IF(Data!X2209=TRUE(), "Yes", "No")</f>
        <v>No</v>
      </c>
      <c r="T2212" s="40" t="e">
        <f>#REF!</f>
        <v>#REF!</v>
      </c>
    </row>
    <row r="2213" spans="1:20" x14ac:dyDescent="0.3">
      <c r="A2213" s="35" t="str">
        <f>Data!A2210</f>
        <v>NISSAN LEAF 299-1018</v>
      </c>
      <c r="B2213" s="36">
        <f t="shared" si="34"/>
        <v>46087.393611203704</v>
      </c>
      <c r="C2213" s="37" t="str">
        <f>IF(Data!J2210="GpsRecord", CONCATENATE($U$3,": ",Data!M2210,", ",Data!L2210), CONCATENATE(Data!AB2210, " ", Data!AH2210))</f>
        <v>Velocidad del motor en carretera 10</v>
      </c>
      <c r="D2213" s="38" t="str">
        <f>IF(Data!O2210=TRUE(), "Yes", "No")</f>
        <v>No</v>
      </c>
      <c r="E2213" s="38" t="str">
        <f>IF(Data!J2210="EngineStatusRecord","Engine",IF(Data!J2210="GpsRecord", "GPS", IF(Data!J2210="EngineFaultRecord", "Fault", IF(Data!J2210="DriverChange","Driver",IF(Data!J2210="CustomRecord","Custom","Debug")))))</f>
        <v>Engine</v>
      </c>
      <c r="F2213" s="39" t="str">
        <f>IF(Data!Y2210=TRUE(), "Yes", "No")</f>
        <v>No</v>
      </c>
      <c r="G2213" s="40">
        <f>Data!AK2210</f>
        <v>0</v>
      </c>
      <c r="H2213" s="35" t="str">
        <f>Data!AB2210</f>
        <v>Velocidad del motor en carretera</v>
      </c>
      <c r="I2213" s="35">
        <f>Data!AD2210</f>
        <v>0</v>
      </c>
      <c r="J2213" s="35">
        <f>Data!AF2210</f>
        <v>0</v>
      </c>
      <c r="K2213" s="35" t="str">
        <f>CONCATENATE(Data!AH2210, " ", Data!AI2210)</f>
        <v>10 km/h</v>
      </c>
      <c r="L2213" s="35" t="str">
        <f>Data!C2210</f>
        <v>Vehicle, Battery Electric Vehicle</v>
      </c>
      <c r="M2213" s="35">
        <f>Data!H2210</f>
        <v>0</v>
      </c>
      <c r="N2213" s="41">
        <f>Data!I2210</f>
        <v>46087.393611203704</v>
      </c>
      <c r="O2213" s="35">
        <f>Data!L2210</f>
        <v>0</v>
      </c>
      <c r="P2213" s="35">
        <f>Data!M2210</f>
        <v>0</v>
      </c>
      <c r="Q2213" s="35" t="str">
        <f>IF(Data!N2210=0,"",Data!N2210)</f>
        <v/>
      </c>
      <c r="R2213" s="35">
        <f>Data!K2210</f>
        <v>0</v>
      </c>
      <c r="S2213" s="35" t="str">
        <f>IF(Data!X2210=TRUE(), "Yes", "No")</f>
        <v>No</v>
      </c>
      <c r="T2213" s="40" t="e">
        <f>#REF!</f>
        <v>#REF!</v>
      </c>
    </row>
    <row r="2214" spans="1:20" x14ac:dyDescent="0.3">
      <c r="A2214" s="35" t="str">
        <f>Data!A2211</f>
        <v>NISSAN LEAF 299-1018</v>
      </c>
      <c r="B2214" s="36">
        <f t="shared" si="34"/>
        <v>46087.393657407411</v>
      </c>
      <c r="C2214" s="37" t="str">
        <f>IF(Data!J2211="GpsRecord", CONCATENATE($U$3,": ",Data!M2211,", ",Data!L2211), CONCATENATE(Data!AB2211, " ", Data!AH2211))</f>
        <v>Ubicación: 9.9811, -84.38033</v>
      </c>
      <c r="D2214" s="38" t="str">
        <f>IF(Data!O2211=TRUE(), "Yes", "No")</f>
        <v>Yes</v>
      </c>
      <c r="E2214" s="38" t="str">
        <f>IF(Data!J2211="EngineStatusRecord","Engine",IF(Data!J2211="GpsRecord", "GPS", IF(Data!J2211="EngineFaultRecord", "Fault", IF(Data!J2211="DriverChange","Driver",IF(Data!J2211="CustomRecord","Custom","Debug")))))</f>
        <v>GPS</v>
      </c>
      <c r="F2214" s="39" t="str">
        <f>IF(Data!Y2211=TRUE(), "Yes", "No")</f>
        <v>Yes</v>
      </c>
      <c r="G2214" s="40">
        <f>Data!AK2211</f>
        <v>0</v>
      </c>
      <c r="H2214" s="35">
        <f>Data!AB2211</f>
        <v>0</v>
      </c>
      <c r="I2214" s="35">
        <f>Data!AD2211</f>
        <v>0</v>
      </c>
      <c r="J2214" s="35">
        <f>Data!AF2211</f>
        <v>0</v>
      </c>
      <c r="K2214" s="35" t="str">
        <f>CONCATENATE(Data!AH2211, " ", Data!AI2211)</f>
        <v xml:space="preserve"> </v>
      </c>
      <c r="L2214" s="35" t="str">
        <f>Data!C2211</f>
        <v>Vehicle, Battery Electric Vehicle</v>
      </c>
      <c r="M2214" s="35">
        <f>Data!H2211</f>
        <v>0</v>
      </c>
      <c r="N2214" s="41">
        <f>Data!I2211</f>
        <v>46087.393657407411</v>
      </c>
      <c r="O2214" s="35">
        <f>Data!L2211</f>
        <v>-84.380330000000001</v>
      </c>
      <c r="P2214" s="35">
        <f>Data!M2211</f>
        <v>9.9810999999999996</v>
      </c>
      <c r="Q2214" s="35" t="str">
        <f>IF(Data!N2211=0,"",Data!N2211)</f>
        <v>CurveSpeedEstimateError</v>
      </c>
      <c r="R2214" s="35">
        <f>Data!K2211</f>
        <v>31</v>
      </c>
      <c r="S2214" s="35" t="str">
        <f>IF(Data!X2211=TRUE(), "Yes", "No")</f>
        <v>Yes</v>
      </c>
      <c r="T2214" s="40" t="e">
        <f>#REF!</f>
        <v>#REF!</v>
      </c>
    </row>
    <row r="2215" spans="1:20" x14ac:dyDescent="0.3">
      <c r="A2215" s="35" t="str">
        <f>Data!A2212</f>
        <v>NISSAN LEAF 299-1018</v>
      </c>
      <c r="B2215" s="36">
        <f t="shared" si="34"/>
        <v>46087.393680740737</v>
      </c>
      <c r="C2215" s="37" t="str">
        <f>IF(Data!J2212="GpsRecord", CONCATENATE($U$3,": ",Data!M2212,", ",Data!L2212), CONCATENATE(Data!AB2212, " ", Data!AH2212))</f>
        <v>Velocidad del motor en carretera 46</v>
      </c>
      <c r="D2215" s="38" t="str">
        <f>IF(Data!O2212=TRUE(), "Yes", "No")</f>
        <v>No</v>
      </c>
      <c r="E2215" s="38" t="str">
        <f>IF(Data!J2212="EngineStatusRecord","Engine",IF(Data!J2212="GpsRecord", "GPS", IF(Data!J2212="EngineFaultRecord", "Fault", IF(Data!J2212="DriverChange","Driver",IF(Data!J2212="CustomRecord","Custom","Debug")))))</f>
        <v>Engine</v>
      </c>
      <c r="F2215" s="39" t="str">
        <f>IF(Data!Y2212=TRUE(), "Yes", "No")</f>
        <v>No</v>
      </c>
      <c r="G2215" s="40">
        <f>Data!AK2212</f>
        <v>0</v>
      </c>
      <c r="H2215" s="35" t="str">
        <f>Data!AB2212</f>
        <v>Velocidad del motor en carretera</v>
      </c>
      <c r="I2215" s="35">
        <f>Data!AD2212</f>
        <v>0</v>
      </c>
      <c r="J2215" s="35">
        <f>Data!AF2212</f>
        <v>0</v>
      </c>
      <c r="K2215" s="35" t="str">
        <f>CONCATENATE(Data!AH2212, " ", Data!AI2212)</f>
        <v>46 km/h</v>
      </c>
      <c r="L2215" s="35" t="str">
        <f>Data!C2212</f>
        <v>Vehicle, Battery Electric Vehicle</v>
      </c>
      <c r="M2215" s="35">
        <f>Data!H2212</f>
        <v>0</v>
      </c>
      <c r="N2215" s="41">
        <f>Data!I2212</f>
        <v>46087.393680740737</v>
      </c>
      <c r="O2215" s="35">
        <f>Data!L2212</f>
        <v>0</v>
      </c>
      <c r="P2215" s="35">
        <f>Data!M2212</f>
        <v>0</v>
      </c>
      <c r="Q2215" s="35" t="str">
        <f>IF(Data!N2212=0,"",Data!N2212)</f>
        <v/>
      </c>
      <c r="R2215" s="35">
        <f>Data!K2212</f>
        <v>0</v>
      </c>
      <c r="S2215" s="35" t="str">
        <f>IF(Data!X2212=TRUE(), "Yes", "No")</f>
        <v>No</v>
      </c>
      <c r="T2215" s="40" t="e">
        <f>#REF!</f>
        <v>#REF!</v>
      </c>
    </row>
    <row r="2216" spans="1:20" x14ac:dyDescent="0.3">
      <c r="A2216" s="35" t="str">
        <f>Data!A2213</f>
        <v>NISSAN LEAF 299-1018</v>
      </c>
      <c r="B2216" s="36">
        <f t="shared" si="34"/>
        <v>46087.393692129626</v>
      </c>
      <c r="C2216" s="37" t="str">
        <f>IF(Data!J2213="GpsRecord", CONCATENATE($U$3,": ",Data!M2213,", ",Data!L2213), CONCATENATE(Data!AB2213, " ", Data!AH2213))</f>
        <v>Ubicación: 9.98121, -84.38062</v>
      </c>
      <c r="D2216" s="38" t="str">
        <f>IF(Data!O2213=TRUE(), "Yes", "No")</f>
        <v>Yes</v>
      </c>
      <c r="E2216" s="38" t="str">
        <f>IF(Data!J2213="EngineStatusRecord","Engine",IF(Data!J2213="GpsRecord", "GPS", IF(Data!J2213="EngineFaultRecord", "Fault", IF(Data!J2213="DriverChange","Driver",IF(Data!J2213="CustomRecord","Custom","Debug")))))</f>
        <v>GPS</v>
      </c>
      <c r="F2216" s="39" t="str">
        <f>IF(Data!Y2213=TRUE(), "Yes", "No")</f>
        <v>Yes</v>
      </c>
      <c r="G2216" s="40">
        <f>Data!AK2213</f>
        <v>0</v>
      </c>
      <c r="H2216" s="35">
        <f>Data!AB2213</f>
        <v>0</v>
      </c>
      <c r="I2216" s="35">
        <f>Data!AD2213</f>
        <v>0</v>
      </c>
      <c r="J2216" s="35">
        <f>Data!AF2213</f>
        <v>0</v>
      </c>
      <c r="K2216" s="35" t="str">
        <f>CONCATENATE(Data!AH2213, " ", Data!AI2213)</f>
        <v xml:space="preserve"> </v>
      </c>
      <c r="L2216" s="35" t="str">
        <f>Data!C2213</f>
        <v>Vehicle, Battery Electric Vehicle</v>
      </c>
      <c r="M2216" s="35">
        <f>Data!H2213</f>
        <v>0</v>
      </c>
      <c r="N2216" s="41">
        <f>Data!I2213</f>
        <v>46087.393692129626</v>
      </c>
      <c r="O2216" s="35">
        <f>Data!L2213</f>
        <v>-84.380619999999993</v>
      </c>
      <c r="P2216" s="35">
        <f>Data!M2213</f>
        <v>9.9812100000000008</v>
      </c>
      <c r="Q2216" s="35" t="str">
        <f>IF(Data!N2213=0,"",Data!N2213)</f>
        <v>CurveSpeed</v>
      </c>
      <c r="R2216" s="35">
        <f>Data!K2213</f>
        <v>46</v>
      </c>
      <c r="S2216" s="35" t="str">
        <f>IF(Data!X2213=TRUE(), "Yes", "No")</f>
        <v>Yes</v>
      </c>
      <c r="T2216" s="40" t="e">
        <f>#REF!</f>
        <v>#REF!</v>
      </c>
    </row>
    <row r="2217" spans="1:20" x14ac:dyDescent="0.3">
      <c r="A2217" s="35" t="str">
        <f>Data!A2214</f>
        <v>NISSAN LEAF 299-1018</v>
      </c>
      <c r="B2217" s="36">
        <f t="shared" si="34"/>
        <v>46087.393693344908</v>
      </c>
      <c r="C2217" s="37" t="str">
        <f>IF(Data!J2214="GpsRecord", CONCATENATE($U$3,": ",Data!M2214,", ",Data!L2214), CONCATENATE(Data!AB2214, " ", Data!AH2214))</f>
        <v>Odómetro 15945</v>
      </c>
      <c r="D2217" s="38" t="str">
        <f>IF(Data!O2214=TRUE(), "Yes", "No")</f>
        <v>No</v>
      </c>
      <c r="E2217" s="38" t="str">
        <f>IF(Data!J2214="EngineStatusRecord","Engine",IF(Data!J2214="GpsRecord", "GPS", IF(Data!J2214="EngineFaultRecord", "Fault", IF(Data!J2214="DriverChange","Driver",IF(Data!J2214="CustomRecord","Custom","Debug")))))</f>
        <v>Engine</v>
      </c>
      <c r="F2217" s="39" t="str">
        <f>IF(Data!Y2214=TRUE(), "Yes", "No")</f>
        <v>No</v>
      </c>
      <c r="G2217" s="40">
        <f>Data!AK2214</f>
        <v>0</v>
      </c>
      <c r="H2217" s="35" t="str">
        <f>Data!AB2214</f>
        <v>Odómetro</v>
      </c>
      <c r="I2217" s="35">
        <f>Data!AD2214</f>
        <v>0</v>
      </c>
      <c r="J2217" s="35">
        <f>Data!AF2214</f>
        <v>0</v>
      </c>
      <c r="K2217" s="35" t="str">
        <f>CONCATENATE(Data!AH2214, " ", Data!AI2214)</f>
        <v>15945 km</v>
      </c>
      <c r="L2217" s="35" t="str">
        <f>Data!C2214</f>
        <v>Vehicle, Battery Electric Vehicle</v>
      </c>
      <c r="M2217" s="35">
        <f>Data!H2214</f>
        <v>0</v>
      </c>
      <c r="N2217" s="41">
        <f>Data!I2214</f>
        <v>46087.393693344908</v>
      </c>
      <c r="O2217" s="35">
        <f>Data!L2214</f>
        <v>0</v>
      </c>
      <c r="P2217" s="35">
        <f>Data!M2214</f>
        <v>0</v>
      </c>
      <c r="Q2217" s="35" t="str">
        <f>IF(Data!N2214=0,"",Data!N2214)</f>
        <v/>
      </c>
      <c r="R2217" s="35">
        <f>Data!K2214</f>
        <v>0</v>
      </c>
      <c r="S2217" s="35" t="str">
        <f>IF(Data!X2214=TRUE(), "Yes", "No")</f>
        <v>No</v>
      </c>
      <c r="T2217" s="40" t="e">
        <f>#REF!</f>
        <v>#REF!</v>
      </c>
    </row>
    <row r="2218" spans="1:20" x14ac:dyDescent="0.3">
      <c r="A2218" s="35" t="str">
        <f>Data!A2215</f>
        <v>NISSAN LEAF 299-1018</v>
      </c>
      <c r="B2218" s="36">
        <f t="shared" si="34"/>
        <v>46087.393693344908</v>
      </c>
      <c r="C2218" s="37" t="str">
        <f>IF(Data!J2215="GpsRecord", CONCATENATE($U$3,": ",Data!M2215,", ",Data!L2215), CONCATENATE(Data!AB2215, " ", Data!AH2215))</f>
        <v>Odómetro sin procesar 15945</v>
      </c>
      <c r="D2218" s="38" t="str">
        <f>IF(Data!O2215=TRUE(), "Yes", "No")</f>
        <v>No</v>
      </c>
      <c r="E2218" s="38" t="str">
        <f>IF(Data!J2215="EngineStatusRecord","Engine",IF(Data!J2215="GpsRecord", "GPS", IF(Data!J2215="EngineFaultRecord", "Fault", IF(Data!J2215="DriverChange","Driver",IF(Data!J2215="CustomRecord","Custom","Debug")))))</f>
        <v>Engine</v>
      </c>
      <c r="F2218" s="39" t="str">
        <f>IF(Data!Y2215=TRUE(), "Yes", "No")</f>
        <v>No</v>
      </c>
      <c r="G2218" s="40">
        <f>Data!AK2215</f>
        <v>0</v>
      </c>
      <c r="H2218" s="35" t="str">
        <f>Data!AB2215</f>
        <v>Odómetro sin procesar</v>
      </c>
      <c r="I2218" s="35">
        <f>Data!AD2215</f>
        <v>0</v>
      </c>
      <c r="J2218" s="35">
        <f>Data!AF2215</f>
        <v>0</v>
      </c>
      <c r="K2218" s="35" t="str">
        <f>CONCATENATE(Data!AH2215, " ", Data!AI2215)</f>
        <v>15945 km</v>
      </c>
      <c r="L2218" s="35" t="str">
        <f>Data!C2215</f>
        <v>Vehicle, Battery Electric Vehicle</v>
      </c>
      <c r="M2218" s="35">
        <f>Data!H2215</f>
        <v>0</v>
      </c>
      <c r="N2218" s="41">
        <f>Data!I2215</f>
        <v>46087.393693344908</v>
      </c>
      <c r="O2218" s="35">
        <f>Data!L2215</f>
        <v>0</v>
      </c>
      <c r="P2218" s="35">
        <f>Data!M2215</f>
        <v>0</v>
      </c>
      <c r="Q2218" s="35" t="str">
        <f>IF(Data!N2215=0,"",Data!N2215)</f>
        <v/>
      </c>
      <c r="R2218" s="35">
        <f>Data!K2215</f>
        <v>0</v>
      </c>
      <c r="S2218" s="35" t="str">
        <f>IF(Data!X2215=TRUE(), "Yes", "No")</f>
        <v>No</v>
      </c>
      <c r="T2218" s="40" t="e">
        <f>#REF!</f>
        <v>#REF!</v>
      </c>
    </row>
    <row r="2219" spans="1:20" x14ac:dyDescent="0.3">
      <c r="A2219" s="35" t="str">
        <f>Data!A2216</f>
        <v>NISSAN LEAF 299-1018</v>
      </c>
      <c r="B2219" s="36">
        <f t="shared" si="34"/>
        <v>46087.393714421298</v>
      </c>
      <c r="C2219" s="37" t="str">
        <f>IF(Data!J2216="GpsRecord", CONCATENATE($U$3,": ",Data!M2216,", ",Data!L2216), CONCATENATE(Data!AB2216, " ", Data!AH2216))</f>
        <v>Energía de la batería del vehículo eléctrico 32399</v>
      </c>
      <c r="D2219" s="38" t="str">
        <f>IF(Data!O2216=TRUE(), "Yes", "No")</f>
        <v>No</v>
      </c>
      <c r="E2219" s="38" t="str">
        <f>IF(Data!J2216="EngineStatusRecord","Engine",IF(Data!J2216="GpsRecord", "GPS", IF(Data!J2216="EngineFaultRecord", "Fault", IF(Data!J2216="DriverChange","Driver",IF(Data!J2216="CustomRecord","Custom","Debug")))))</f>
        <v>Engine</v>
      </c>
      <c r="F2219" s="39" t="str">
        <f>IF(Data!Y2216=TRUE(), "Yes", "No")</f>
        <v>No</v>
      </c>
      <c r="G2219" s="40">
        <f>Data!AK2216</f>
        <v>0</v>
      </c>
      <c r="H2219" s="35" t="str">
        <f>Data!AB2216</f>
        <v>Energía de la batería del vehículo eléctrico</v>
      </c>
      <c r="I2219" s="35">
        <f>Data!AD2216</f>
        <v>0</v>
      </c>
      <c r="J2219" s="35">
        <f>Data!AF2216</f>
        <v>0</v>
      </c>
      <c r="K2219" s="35" t="str">
        <f>CONCATENATE(Data!AH2216, " ", Data!AI2216)</f>
        <v>32399 W</v>
      </c>
      <c r="L2219" s="35" t="str">
        <f>Data!C2216</f>
        <v>Vehicle, Battery Electric Vehicle</v>
      </c>
      <c r="M2219" s="35">
        <f>Data!H2216</f>
        <v>0</v>
      </c>
      <c r="N2219" s="41">
        <f>Data!I2216</f>
        <v>46087.393714421298</v>
      </c>
      <c r="O2219" s="35">
        <f>Data!L2216</f>
        <v>0</v>
      </c>
      <c r="P2219" s="35">
        <f>Data!M2216</f>
        <v>0</v>
      </c>
      <c r="Q2219" s="35" t="str">
        <f>IF(Data!N2216=0,"",Data!N2216)</f>
        <v/>
      </c>
      <c r="R2219" s="35">
        <f>Data!K2216</f>
        <v>0</v>
      </c>
      <c r="S2219" s="35" t="str">
        <f>IF(Data!X2216=TRUE(), "Yes", "No")</f>
        <v>No</v>
      </c>
      <c r="T2219" s="40" t="e">
        <f>#REF!</f>
        <v>#REF!</v>
      </c>
    </row>
    <row r="2220" spans="1:20" x14ac:dyDescent="0.3">
      <c r="A2220" s="35" t="str">
        <f>Data!A2217</f>
        <v>NISSAN LEAF 299-1018</v>
      </c>
      <c r="B2220" s="36">
        <f t="shared" si="34"/>
        <v>46087.39371527778</v>
      </c>
      <c r="C2220" s="37" t="str">
        <f>IF(Data!J2217="GpsRecord", CONCATENATE($U$3,": ",Data!M2217,", ",Data!L2217), CONCATENATE(Data!AB2217, " ", Data!AH2217))</f>
        <v>Ubicación: 9.98125, -84.38085</v>
      </c>
      <c r="D2220" s="38" t="str">
        <f>IF(Data!O2217=TRUE(), "Yes", "No")</f>
        <v>Yes</v>
      </c>
      <c r="E2220" s="38" t="str">
        <f>IF(Data!J2217="EngineStatusRecord","Engine",IF(Data!J2217="GpsRecord", "GPS", IF(Data!J2217="EngineFaultRecord", "Fault", IF(Data!J2217="DriverChange","Driver",IF(Data!J2217="CustomRecord","Custom","Debug")))))</f>
        <v>GPS</v>
      </c>
      <c r="F2220" s="39" t="str">
        <f>IF(Data!Y2217=TRUE(), "Yes", "No")</f>
        <v>Yes</v>
      </c>
      <c r="G2220" s="40">
        <f>Data!AK2217</f>
        <v>0</v>
      </c>
      <c r="H2220" s="35">
        <f>Data!AB2217</f>
        <v>0</v>
      </c>
      <c r="I2220" s="35">
        <f>Data!AD2217</f>
        <v>0</v>
      </c>
      <c r="J2220" s="35">
        <f>Data!AF2217</f>
        <v>0</v>
      </c>
      <c r="K2220" s="35" t="str">
        <f>CONCATENATE(Data!AH2217, " ", Data!AI2217)</f>
        <v xml:space="preserve"> </v>
      </c>
      <c r="L2220" s="35" t="str">
        <f>Data!C2217</f>
        <v>Vehicle, Battery Electric Vehicle</v>
      </c>
      <c r="M2220" s="35">
        <f>Data!H2217</f>
        <v>0</v>
      </c>
      <c r="N2220" s="41">
        <f>Data!I2217</f>
        <v>46087.39371527778</v>
      </c>
      <c r="O2220" s="35">
        <f>Data!L2217</f>
        <v>-84.380849999999995</v>
      </c>
      <c r="P2220" s="35">
        <f>Data!M2217</f>
        <v>9.9812499999999993</v>
      </c>
      <c r="Q2220" s="35" t="str">
        <f>IF(Data!N2217=0,"",Data!N2217)</f>
        <v>CurveSpeedEstimateError</v>
      </c>
      <c r="R2220" s="35">
        <f>Data!K2217</f>
        <v>48</v>
      </c>
      <c r="S2220" s="35" t="str">
        <f>IF(Data!X2217=TRUE(), "Yes", "No")</f>
        <v>Yes</v>
      </c>
      <c r="T2220" s="40" t="e">
        <f>#REF!</f>
        <v>#REF!</v>
      </c>
    </row>
    <row r="2221" spans="1:20" x14ac:dyDescent="0.3">
      <c r="A2221" s="35" t="str">
        <f>Data!A2218</f>
        <v>NISSAN LEAF 299-1018</v>
      </c>
      <c r="B2221" s="36">
        <f t="shared" si="34"/>
        <v>46087.393726041664</v>
      </c>
      <c r="C2221" s="37" t="str">
        <f>IF(Data!J2218="GpsRecord", CONCATENATE($U$3,": ",Data!M2218,", ",Data!L2218), CONCATENATE(Data!AB2218, " ", Data!AH2218))</f>
        <v>Energía de la batería del vehículo eléctrico 535</v>
      </c>
      <c r="D2221" s="38" t="str">
        <f>IF(Data!O2218=TRUE(), "Yes", "No")</f>
        <v>No</v>
      </c>
      <c r="E2221" s="38" t="str">
        <f>IF(Data!J2218="EngineStatusRecord","Engine",IF(Data!J2218="GpsRecord", "GPS", IF(Data!J2218="EngineFaultRecord", "Fault", IF(Data!J2218="DriverChange","Driver",IF(Data!J2218="CustomRecord","Custom","Debug")))))</f>
        <v>Engine</v>
      </c>
      <c r="F2221" s="39" t="str">
        <f>IF(Data!Y2218=TRUE(), "Yes", "No")</f>
        <v>No</v>
      </c>
      <c r="G2221" s="40">
        <f>Data!AK2218</f>
        <v>0</v>
      </c>
      <c r="H2221" s="35" t="str">
        <f>Data!AB2218</f>
        <v>Energía de la batería del vehículo eléctrico</v>
      </c>
      <c r="I2221" s="35">
        <f>Data!AD2218</f>
        <v>0</v>
      </c>
      <c r="J2221" s="35">
        <f>Data!AF2218</f>
        <v>0</v>
      </c>
      <c r="K2221" s="35" t="str">
        <f>CONCATENATE(Data!AH2218, " ", Data!AI2218)</f>
        <v>535 W</v>
      </c>
      <c r="L2221" s="35" t="str">
        <f>Data!C2218</f>
        <v>Vehicle, Battery Electric Vehicle</v>
      </c>
      <c r="M2221" s="35">
        <f>Data!H2218</f>
        <v>0</v>
      </c>
      <c r="N2221" s="41">
        <f>Data!I2218</f>
        <v>46087.393726041664</v>
      </c>
      <c r="O2221" s="35">
        <f>Data!L2218</f>
        <v>0</v>
      </c>
      <c r="P2221" s="35">
        <f>Data!M2218</f>
        <v>0</v>
      </c>
      <c r="Q2221" s="35" t="str">
        <f>IF(Data!N2218=0,"",Data!N2218)</f>
        <v/>
      </c>
      <c r="R2221" s="35">
        <f>Data!K2218</f>
        <v>0</v>
      </c>
      <c r="S2221" s="35" t="str">
        <f>IF(Data!X2218=TRUE(), "Yes", "No")</f>
        <v>No</v>
      </c>
      <c r="T2221" s="40" t="e">
        <f>#REF!</f>
        <v>#REF!</v>
      </c>
    </row>
    <row r="2222" spans="1:20" x14ac:dyDescent="0.3">
      <c r="A2222" s="35" t="str">
        <f>Data!A2219</f>
        <v>NISSAN LEAF 299-1018</v>
      </c>
      <c r="B2222" s="36">
        <f t="shared" si="34"/>
        <v>46087.393749282404</v>
      </c>
      <c r="C2222" s="37" t="str">
        <f>IF(Data!J2219="GpsRecord", CONCATENATE($U$3,": ",Data!M2219,", ",Data!L2219), CONCATENATE(Data!AB2219, " ", Data!AH2219))</f>
        <v>Energía de la batería del vehículo eléctrico 31904</v>
      </c>
      <c r="D2222" s="38" t="str">
        <f>IF(Data!O2219=TRUE(), "Yes", "No")</f>
        <v>No</v>
      </c>
      <c r="E2222" s="38" t="str">
        <f>IF(Data!J2219="EngineStatusRecord","Engine",IF(Data!J2219="GpsRecord", "GPS", IF(Data!J2219="EngineFaultRecord", "Fault", IF(Data!J2219="DriverChange","Driver",IF(Data!J2219="CustomRecord","Custom","Debug")))))</f>
        <v>Engine</v>
      </c>
      <c r="F2222" s="39" t="str">
        <f>IF(Data!Y2219=TRUE(), "Yes", "No")</f>
        <v>No</v>
      </c>
      <c r="G2222" s="40">
        <f>Data!AK2219</f>
        <v>0</v>
      </c>
      <c r="H2222" s="35" t="str">
        <f>Data!AB2219</f>
        <v>Energía de la batería del vehículo eléctrico</v>
      </c>
      <c r="I2222" s="35">
        <f>Data!AD2219</f>
        <v>0</v>
      </c>
      <c r="J2222" s="35">
        <f>Data!AF2219</f>
        <v>0</v>
      </c>
      <c r="K2222" s="35" t="str">
        <f>CONCATENATE(Data!AH2219, " ", Data!AI2219)</f>
        <v>31904 W</v>
      </c>
      <c r="L2222" s="35" t="str">
        <f>Data!C2219</f>
        <v>Vehicle, Battery Electric Vehicle</v>
      </c>
      <c r="M2222" s="35">
        <f>Data!H2219</f>
        <v>0</v>
      </c>
      <c r="N2222" s="41">
        <f>Data!I2219</f>
        <v>46087.393749282404</v>
      </c>
      <c r="O2222" s="35">
        <f>Data!L2219</f>
        <v>0</v>
      </c>
      <c r="P2222" s="35">
        <f>Data!M2219</f>
        <v>0</v>
      </c>
      <c r="Q2222" s="35" t="str">
        <f>IF(Data!N2219=0,"",Data!N2219)</f>
        <v/>
      </c>
      <c r="R2222" s="35">
        <f>Data!K2219</f>
        <v>0</v>
      </c>
      <c r="S2222" s="35" t="str">
        <f>IF(Data!X2219=TRUE(), "Yes", "No")</f>
        <v>No</v>
      </c>
      <c r="T2222" s="40" t="e">
        <f>#REF!</f>
        <v>#REF!</v>
      </c>
    </row>
    <row r="2223" spans="1:20" x14ac:dyDescent="0.3">
      <c r="A2223" s="35" t="str">
        <f>Data!A2220</f>
        <v>NISSAN LEAF 299-1018</v>
      </c>
      <c r="B2223" s="36">
        <f t="shared" si="34"/>
        <v>46087.393803715277</v>
      </c>
      <c r="C2223" s="37" t="str">
        <f>IF(Data!J2220="GpsRecord", CONCATENATE($U$3,": ",Data!M2220,", ",Data!L2220), CONCATENATE(Data!AB2220, " ", Data!AH2220))</f>
        <v>Distancia incremental basada en la velocidad en carretera del motor 2</v>
      </c>
      <c r="D2223" s="38" t="str">
        <f>IF(Data!O2220=TRUE(), "Yes", "No")</f>
        <v>No</v>
      </c>
      <c r="E2223" s="38" t="str">
        <f>IF(Data!J2220="EngineStatusRecord","Engine",IF(Data!J2220="GpsRecord", "GPS", IF(Data!J2220="EngineFaultRecord", "Fault", IF(Data!J2220="DriverChange","Driver",IF(Data!J2220="CustomRecord","Custom","Debug")))))</f>
        <v>Engine</v>
      </c>
      <c r="F2223" s="39" t="str">
        <f>IF(Data!Y2220=TRUE(), "Yes", "No")</f>
        <v>No</v>
      </c>
      <c r="G2223" s="40">
        <f>Data!AK2220</f>
        <v>0</v>
      </c>
      <c r="H2223" s="35" t="str">
        <f>Data!AB2220</f>
        <v>Distancia incremental basada en la velocidad en carretera del motor</v>
      </c>
      <c r="I2223" s="35">
        <f>Data!AD2220</f>
        <v>0</v>
      </c>
      <c r="J2223" s="35">
        <f>Data!AF2220</f>
        <v>0</v>
      </c>
      <c r="K2223" s="35" t="str">
        <f>CONCATENATE(Data!AH2220, " ", Data!AI2220)</f>
        <v>2 km</v>
      </c>
      <c r="L2223" s="35" t="str">
        <f>Data!C2220</f>
        <v>Vehicle, Battery Electric Vehicle</v>
      </c>
      <c r="M2223" s="35">
        <f>Data!H2220</f>
        <v>0</v>
      </c>
      <c r="N2223" s="41">
        <f>Data!I2220</f>
        <v>46087.393803715277</v>
      </c>
      <c r="O2223" s="35">
        <f>Data!L2220</f>
        <v>0</v>
      </c>
      <c r="P2223" s="35">
        <f>Data!M2220</f>
        <v>0</v>
      </c>
      <c r="Q2223" s="35" t="str">
        <f>IF(Data!N2220=0,"",Data!N2220)</f>
        <v/>
      </c>
      <c r="R2223" s="35">
        <f>Data!K2220</f>
        <v>0</v>
      </c>
      <c r="S2223" s="35" t="str">
        <f>IF(Data!X2220=TRUE(), "Yes", "No")</f>
        <v>No</v>
      </c>
      <c r="T2223" s="40" t="e">
        <f>#REF!</f>
        <v>#REF!</v>
      </c>
    </row>
    <row r="2224" spans="1:20" x14ac:dyDescent="0.3">
      <c r="A2224" s="35" t="str">
        <f>Data!A2221</f>
        <v>NISSAN LEAF 299-1018</v>
      </c>
      <c r="B2224" s="36">
        <f t="shared" si="34"/>
        <v>46087.393807870372</v>
      </c>
      <c r="C2224" s="37" t="str">
        <f>IF(Data!J2221="GpsRecord", CONCATENATE($U$3,": ",Data!M2221,", ",Data!L2221), CONCATENATE(Data!AB2221, " ", Data!AH2221))</f>
        <v>Ubicación: 9.98115, -84.38187</v>
      </c>
      <c r="D2224" s="38" t="str">
        <f>IF(Data!O2221=TRUE(), "Yes", "No")</f>
        <v>Yes</v>
      </c>
      <c r="E2224" s="38" t="str">
        <f>IF(Data!J2221="EngineStatusRecord","Engine",IF(Data!J2221="GpsRecord", "GPS", IF(Data!J2221="EngineFaultRecord", "Fault", IF(Data!J2221="DriverChange","Driver",IF(Data!J2221="CustomRecord","Custom","Debug")))))</f>
        <v>GPS</v>
      </c>
      <c r="F2224" s="39" t="str">
        <f>IF(Data!Y2221=TRUE(), "Yes", "No")</f>
        <v>Yes</v>
      </c>
      <c r="G2224" s="40">
        <f>Data!AK2221</f>
        <v>0</v>
      </c>
      <c r="H2224" s="35">
        <f>Data!AB2221</f>
        <v>0</v>
      </c>
      <c r="I2224" s="35">
        <f>Data!AD2221</f>
        <v>0</v>
      </c>
      <c r="J2224" s="35">
        <f>Data!AF2221</f>
        <v>0</v>
      </c>
      <c r="K2224" s="35" t="str">
        <f>CONCATENATE(Data!AH2221, " ", Data!AI2221)</f>
        <v xml:space="preserve"> </v>
      </c>
      <c r="L2224" s="35" t="str">
        <f>Data!C2221</f>
        <v>Vehicle, Battery Electric Vehicle</v>
      </c>
      <c r="M2224" s="35">
        <f>Data!H2221</f>
        <v>0</v>
      </c>
      <c r="N2224" s="41">
        <f>Data!I2221</f>
        <v>46087.393807870372</v>
      </c>
      <c r="O2224" s="35">
        <f>Data!L2221</f>
        <v>-84.381870000000006</v>
      </c>
      <c r="P2224" s="35">
        <f>Data!M2221</f>
        <v>9.9811499999999995</v>
      </c>
      <c r="Q2224" s="35" t="str">
        <f>IF(Data!N2221=0,"",Data!N2221)</f>
        <v>CurvePositionEstimateError</v>
      </c>
      <c r="R2224" s="35">
        <f>Data!K2221</f>
        <v>55</v>
      </c>
      <c r="S2224" s="35" t="str">
        <f>IF(Data!X2221=TRUE(), "Yes", "No")</f>
        <v>Yes</v>
      </c>
      <c r="T2224" s="40" t="e">
        <f>#REF!</f>
        <v>#REF!</v>
      </c>
    </row>
    <row r="2225" spans="1:20" x14ac:dyDescent="0.3">
      <c r="A2225" s="35" t="str">
        <f>Data!A2222</f>
        <v>NISSAN LEAF 299-1018</v>
      </c>
      <c r="B2225" s="36">
        <f t="shared" si="34"/>
        <v>46087.393825370367</v>
      </c>
      <c r="C2225" s="37" t="str">
        <f>IF(Data!J2222="GpsRecord", CONCATENATE($U$3,": ",Data!M2222,", ",Data!L2222), CONCATENATE(Data!AB2222, " ", Data!AH2222))</f>
        <v xml:space="preserve"> </v>
      </c>
      <c r="D2225" s="38" t="str">
        <f>IF(Data!O2222=TRUE(), "Yes", "No")</f>
        <v>No</v>
      </c>
      <c r="E2225" s="38" t="str">
        <f>IF(Data!J2222="EngineStatusRecord","Engine",IF(Data!J2222="GpsRecord", "GPS", IF(Data!J2222="EngineFaultRecord", "Fault", IF(Data!J2222="DriverChange","Driver",IF(Data!J2222="CustomRecord","Custom","Debug")))))</f>
        <v>Debug</v>
      </c>
      <c r="F2225" s="39" t="str">
        <f>IF(Data!Y2222=TRUE(), "Yes", "No")</f>
        <v>No</v>
      </c>
      <c r="G2225" s="40" t="str">
        <f>Data!AK2222</f>
        <v>6F-00-5B-00-63-00-CC-00-20-01-57-00-0C-02-F2-00-7E-00-AC-0A-7C-00-D3-00-13-01-1E-02-6C-00-FE-01-DB-12-05-0D-D0-00-7E-00-3F-01-57-00-9E-00-64-00-BF-00-3B-00-41-00-9A-00-6B-00-56-00-94-00-A6-00-59-00-B5-00-A1-00-5A-00-9E-00-51-00-50-00-5E-00-68-00-6F-00-AA-00-63-00-E4-00-C0-00-90-00-F0-00-81-00-94-00</v>
      </c>
      <c r="H2225" s="35">
        <f>Data!AB2222</f>
        <v>0</v>
      </c>
      <c r="I2225" s="35">
        <f>Data!AD2222</f>
        <v>0</v>
      </c>
      <c r="J2225" s="35">
        <f>Data!AF2222</f>
        <v>0</v>
      </c>
      <c r="K2225" s="35" t="str">
        <f>CONCATENATE(Data!AH2222, " ", Data!AI2222)</f>
        <v xml:space="preserve"> </v>
      </c>
      <c r="L2225" s="35" t="str">
        <f>Data!C2222</f>
        <v>Vehicle, Battery Electric Vehicle</v>
      </c>
      <c r="M2225" s="35">
        <f>Data!H2222</f>
        <v>0</v>
      </c>
      <c r="N2225" s="41">
        <f>Data!I2222</f>
        <v>46087.393825370367</v>
      </c>
      <c r="O2225" s="35">
        <f>Data!L2222</f>
        <v>0</v>
      </c>
      <c r="P2225" s="35">
        <f>Data!M2222</f>
        <v>0</v>
      </c>
      <c r="Q2225" s="35" t="str">
        <f>IF(Data!N2222=0,"",Data!N2222)</f>
        <v>40036</v>
      </c>
      <c r="R2225" s="35">
        <f>Data!K2222</f>
        <v>0</v>
      </c>
      <c r="S2225" s="35" t="str">
        <f>IF(Data!X2222=TRUE(), "Yes", "No")</f>
        <v>No</v>
      </c>
      <c r="T2225" s="40" t="e">
        <f>#REF!</f>
        <v>#REF!</v>
      </c>
    </row>
    <row r="2226" spans="1:20" x14ac:dyDescent="0.3">
      <c r="A2226" s="35" t="str">
        <f>Data!A2223</f>
        <v>NISSAN LEAF 299-1018</v>
      </c>
      <c r="B2226" s="36">
        <f t="shared" si="34"/>
        <v>46087.393854166665</v>
      </c>
      <c r="C2226" s="37" t="str">
        <f>IF(Data!J2223="GpsRecord", CONCATENATE($U$3,": ",Data!M2223,", ",Data!L2223), CONCATENATE(Data!AB2223, " ", Data!AH2223))</f>
        <v>Ubicación: 9.98106, -84.38244</v>
      </c>
      <c r="D2226" s="38" t="str">
        <f>IF(Data!O2223=TRUE(), "Yes", "No")</f>
        <v>Yes</v>
      </c>
      <c r="E2226" s="38" t="str">
        <f>IF(Data!J2223="EngineStatusRecord","Engine",IF(Data!J2223="GpsRecord", "GPS", IF(Data!J2223="EngineFaultRecord", "Fault", IF(Data!J2223="DriverChange","Driver",IF(Data!J2223="CustomRecord","Custom","Debug")))))</f>
        <v>GPS</v>
      </c>
      <c r="F2226" s="39" t="str">
        <f>IF(Data!Y2223=TRUE(), "Yes", "No")</f>
        <v>Yes</v>
      </c>
      <c r="G2226" s="40">
        <f>Data!AK2223</f>
        <v>0</v>
      </c>
      <c r="H2226" s="35">
        <f>Data!AB2223</f>
        <v>0</v>
      </c>
      <c r="I2226" s="35">
        <f>Data!AD2223</f>
        <v>0</v>
      </c>
      <c r="J2226" s="35">
        <f>Data!AF2223</f>
        <v>0</v>
      </c>
      <c r="K2226" s="35" t="str">
        <f>CONCATENATE(Data!AH2223, " ", Data!AI2223)</f>
        <v xml:space="preserve"> </v>
      </c>
      <c r="L2226" s="35" t="str">
        <f>Data!C2223</f>
        <v>Vehicle, Battery Electric Vehicle</v>
      </c>
      <c r="M2226" s="35">
        <f>Data!H2223</f>
        <v>0</v>
      </c>
      <c r="N2226" s="41">
        <f>Data!I2223</f>
        <v>46087.393854166665</v>
      </c>
      <c r="O2226" s="35">
        <f>Data!L2223</f>
        <v>-84.382440000000003</v>
      </c>
      <c r="P2226" s="35">
        <f>Data!M2223</f>
        <v>9.9810599999999994</v>
      </c>
      <c r="Q2226" s="35" t="str">
        <f>IF(Data!N2223=0,"",Data!N2223)</f>
        <v>CurveBased</v>
      </c>
      <c r="R2226" s="35">
        <f>Data!K2223</f>
        <v>59</v>
      </c>
      <c r="S2226" s="35" t="str">
        <f>IF(Data!X2223=TRUE(), "Yes", "No")</f>
        <v>Yes</v>
      </c>
      <c r="T2226" s="40" t="e">
        <f>#REF!</f>
        <v>#REF!</v>
      </c>
    </row>
    <row r="2227" spans="1:20" x14ac:dyDescent="0.3">
      <c r="A2227" s="35" t="str">
        <f>Data!A2224</f>
        <v>NISSAN LEAF 299-1018</v>
      </c>
      <c r="B2227" s="36">
        <f t="shared" si="34"/>
        <v>46087.393877361108</v>
      </c>
      <c r="C2227" s="37" t="str">
        <f>IF(Data!J2224="GpsRecord", CONCATENATE($U$3,": ",Data!M2224,", ",Data!L2224), CONCATENATE(Data!AB2224, " ", Data!AH2224))</f>
        <v>Velocidad del motor en carretera 61</v>
      </c>
      <c r="D2227" s="38" t="str">
        <f>IF(Data!O2224=TRUE(), "Yes", "No")</f>
        <v>No</v>
      </c>
      <c r="E2227" s="38" t="str">
        <f>IF(Data!J2224="EngineStatusRecord","Engine",IF(Data!J2224="GpsRecord", "GPS", IF(Data!J2224="EngineFaultRecord", "Fault", IF(Data!J2224="DriverChange","Driver",IF(Data!J2224="CustomRecord","Custom","Debug")))))</f>
        <v>Engine</v>
      </c>
      <c r="F2227" s="39" t="str">
        <f>IF(Data!Y2224=TRUE(), "Yes", "No")</f>
        <v>No</v>
      </c>
      <c r="G2227" s="40">
        <f>Data!AK2224</f>
        <v>0</v>
      </c>
      <c r="H2227" s="35" t="str">
        <f>Data!AB2224</f>
        <v>Velocidad del motor en carretera</v>
      </c>
      <c r="I2227" s="35">
        <f>Data!AD2224</f>
        <v>0</v>
      </c>
      <c r="J2227" s="35">
        <f>Data!AF2224</f>
        <v>0</v>
      </c>
      <c r="K2227" s="35" t="str">
        <f>CONCATENATE(Data!AH2224, " ", Data!AI2224)</f>
        <v>61 km/h</v>
      </c>
      <c r="L2227" s="35" t="str">
        <f>Data!C2224</f>
        <v>Vehicle, Battery Electric Vehicle</v>
      </c>
      <c r="M2227" s="35">
        <f>Data!H2224</f>
        <v>0</v>
      </c>
      <c r="N2227" s="41">
        <f>Data!I2224</f>
        <v>46087.393877361108</v>
      </c>
      <c r="O2227" s="35">
        <f>Data!L2224</f>
        <v>0</v>
      </c>
      <c r="P2227" s="35">
        <f>Data!M2224</f>
        <v>0</v>
      </c>
      <c r="Q2227" s="35" t="str">
        <f>IF(Data!N2224=0,"",Data!N2224)</f>
        <v/>
      </c>
      <c r="R2227" s="35">
        <f>Data!K2224</f>
        <v>0</v>
      </c>
      <c r="S2227" s="35" t="str">
        <f>IF(Data!X2224=TRUE(), "Yes", "No")</f>
        <v>No</v>
      </c>
      <c r="T2227" s="40" t="e">
        <f>#REF!</f>
        <v>#REF!</v>
      </c>
    </row>
    <row r="2228" spans="1:20" x14ac:dyDescent="0.3">
      <c r="A2228" s="35" t="str">
        <f>Data!A2225</f>
        <v>NISSAN LEAF 299-1018</v>
      </c>
      <c r="B2228" s="36">
        <f t="shared" si="34"/>
        <v>46087.393923611111</v>
      </c>
      <c r="C2228" s="37" t="str">
        <f>IF(Data!J2225="GpsRecord", CONCATENATE($U$3,": ",Data!M2225,", ",Data!L2225), CONCATENATE(Data!AB2225, " ", Data!AH2225))</f>
        <v>Ubicación: 9.98074, -84.38327</v>
      </c>
      <c r="D2228" s="38" t="str">
        <f>IF(Data!O2225=TRUE(), "Yes", "No")</f>
        <v>Yes</v>
      </c>
      <c r="E2228" s="38" t="str">
        <f>IF(Data!J2225="EngineStatusRecord","Engine",IF(Data!J2225="GpsRecord", "GPS", IF(Data!J2225="EngineFaultRecord", "Fault", IF(Data!J2225="DriverChange","Driver",IF(Data!J2225="CustomRecord","Custom","Debug")))))</f>
        <v>GPS</v>
      </c>
      <c r="F2228" s="39" t="str">
        <f>IF(Data!Y2225=TRUE(), "Yes", "No")</f>
        <v>Yes</v>
      </c>
      <c r="G2228" s="40">
        <f>Data!AK2225</f>
        <v>0</v>
      </c>
      <c r="H2228" s="35">
        <f>Data!AB2225</f>
        <v>0</v>
      </c>
      <c r="I2228" s="35">
        <f>Data!AD2225</f>
        <v>0</v>
      </c>
      <c r="J2228" s="35">
        <f>Data!AF2225</f>
        <v>0</v>
      </c>
      <c r="K2228" s="35" t="str">
        <f>CONCATENATE(Data!AH2225, " ", Data!AI2225)</f>
        <v xml:space="preserve"> </v>
      </c>
      <c r="L2228" s="35" t="str">
        <f>Data!C2225</f>
        <v>Vehicle, Battery Electric Vehicle</v>
      </c>
      <c r="M2228" s="35">
        <f>Data!H2225</f>
        <v>0</v>
      </c>
      <c r="N2228" s="41">
        <f>Data!I2225</f>
        <v>46087.393923611111</v>
      </c>
      <c r="O2228" s="35">
        <f>Data!L2225</f>
        <v>-84.383269999999996</v>
      </c>
      <c r="P2228" s="35">
        <f>Data!M2225</f>
        <v>9.9807400000000008</v>
      </c>
      <c r="Q2228" s="35" t="str">
        <f>IF(Data!N2225=0,"",Data!N2225)</f>
        <v>CurvePositionEstimateError</v>
      </c>
      <c r="R2228" s="35">
        <f>Data!K2225</f>
        <v>57</v>
      </c>
      <c r="S2228" s="35" t="str">
        <f>IF(Data!X2225=TRUE(), "Yes", "No")</f>
        <v>Yes</v>
      </c>
      <c r="T2228" s="40" t="e">
        <f>#REF!</f>
        <v>#REF!</v>
      </c>
    </row>
    <row r="2229" spans="1:20" x14ac:dyDescent="0.3">
      <c r="A2229" s="35" t="str">
        <f>Data!A2226</f>
        <v>NISSAN LEAF 299-1018</v>
      </c>
      <c r="B2229" s="36">
        <f t="shared" si="34"/>
        <v>46087.393958333334</v>
      </c>
      <c r="C2229" s="37" t="str">
        <f>IF(Data!J2226="GpsRecord", CONCATENATE($U$3,": ",Data!M2226,", ",Data!L2226), CONCATENATE(Data!AB2226, " ", Data!AH2226))</f>
        <v>Ubicación: 9.98064, -84.38367</v>
      </c>
      <c r="D2229" s="38" t="str">
        <f>IF(Data!O2226=TRUE(), "Yes", "No")</f>
        <v>Yes</v>
      </c>
      <c r="E2229" s="38" t="str">
        <f>IF(Data!J2226="EngineStatusRecord","Engine",IF(Data!J2226="GpsRecord", "GPS", IF(Data!J2226="EngineFaultRecord", "Fault", IF(Data!J2226="DriverChange","Driver",IF(Data!J2226="CustomRecord","Custom","Debug")))))</f>
        <v>GPS</v>
      </c>
      <c r="F2229" s="39" t="str">
        <f>IF(Data!Y2226=TRUE(), "Yes", "No")</f>
        <v>Yes</v>
      </c>
      <c r="G2229" s="40">
        <f>Data!AK2226</f>
        <v>0</v>
      </c>
      <c r="H2229" s="35">
        <f>Data!AB2226</f>
        <v>0</v>
      </c>
      <c r="I2229" s="35">
        <f>Data!AD2226</f>
        <v>0</v>
      </c>
      <c r="J2229" s="35">
        <f>Data!AF2226</f>
        <v>0</v>
      </c>
      <c r="K2229" s="35" t="str">
        <f>CONCATENATE(Data!AH2226, " ", Data!AI2226)</f>
        <v xml:space="preserve"> </v>
      </c>
      <c r="L2229" s="35" t="str">
        <f>Data!C2226</f>
        <v>Vehicle, Battery Electric Vehicle</v>
      </c>
      <c r="M2229" s="35">
        <f>Data!H2226</f>
        <v>0</v>
      </c>
      <c r="N2229" s="41">
        <f>Data!I2226</f>
        <v>46087.393958333334</v>
      </c>
      <c r="O2229" s="35">
        <f>Data!L2226</f>
        <v>-84.383669999999995</v>
      </c>
      <c r="P2229" s="35">
        <f>Data!M2226</f>
        <v>9.9806399999999993</v>
      </c>
      <c r="Q2229" s="35" t="str">
        <f>IF(Data!N2226=0,"",Data!N2226)</f>
        <v>CurveSpeed</v>
      </c>
      <c r="R2229" s="35">
        <f>Data!K2226</f>
        <v>53</v>
      </c>
      <c r="S2229" s="35" t="str">
        <f>IF(Data!X2226=TRUE(), "Yes", "No")</f>
        <v>Yes</v>
      </c>
      <c r="T2229" s="40" t="e">
        <f>#REF!</f>
        <v>#REF!</v>
      </c>
    </row>
    <row r="2230" spans="1:20" x14ac:dyDescent="0.3">
      <c r="A2230" s="35" t="str">
        <f>Data!A2227</f>
        <v>NISSAN LEAF 299-1018</v>
      </c>
      <c r="B2230" s="36">
        <f t="shared" si="34"/>
        <v>46087.394004629627</v>
      </c>
      <c r="C2230" s="37" t="str">
        <f>IF(Data!J2227="GpsRecord", CONCATENATE($U$3,": ",Data!M2227,", ",Data!L2227), CONCATENATE(Data!AB2227, " ", Data!AH2227))</f>
        <v>Ubicación: 9.98063, -84.38425</v>
      </c>
      <c r="D2230" s="38" t="str">
        <f>IF(Data!O2227=TRUE(), "Yes", "No")</f>
        <v>Yes</v>
      </c>
      <c r="E2230" s="38" t="str">
        <f>IF(Data!J2227="EngineStatusRecord","Engine",IF(Data!J2227="GpsRecord", "GPS", IF(Data!J2227="EngineFaultRecord", "Fault", IF(Data!J2227="DriverChange","Driver",IF(Data!J2227="CustomRecord","Custom","Debug")))))</f>
        <v>GPS</v>
      </c>
      <c r="F2230" s="39" t="str">
        <f>IF(Data!Y2227=TRUE(), "Yes", "No")</f>
        <v>Yes</v>
      </c>
      <c r="G2230" s="40">
        <f>Data!AK2227</f>
        <v>0</v>
      </c>
      <c r="H2230" s="35">
        <f>Data!AB2227</f>
        <v>0</v>
      </c>
      <c r="I2230" s="35">
        <f>Data!AD2227</f>
        <v>0</v>
      </c>
      <c r="J2230" s="35">
        <f>Data!AF2227</f>
        <v>0</v>
      </c>
      <c r="K2230" s="35" t="str">
        <f>CONCATENATE(Data!AH2227, " ", Data!AI2227)</f>
        <v xml:space="preserve"> </v>
      </c>
      <c r="L2230" s="35" t="str">
        <f>Data!C2227</f>
        <v>Vehicle, Battery Electric Vehicle</v>
      </c>
      <c r="M2230" s="35">
        <f>Data!H2227</f>
        <v>0</v>
      </c>
      <c r="N2230" s="41">
        <f>Data!I2227</f>
        <v>46087.394004629627</v>
      </c>
      <c r="O2230" s="35">
        <f>Data!L2227</f>
        <v>-84.384249999999994</v>
      </c>
      <c r="P2230" s="35">
        <f>Data!M2227</f>
        <v>9.9806299999999997</v>
      </c>
      <c r="Q2230" s="35" t="str">
        <f>IF(Data!N2227=0,"",Data!N2227)</f>
        <v>CurvePositionEstimateError</v>
      </c>
      <c r="R2230" s="35">
        <f>Data!K2227</f>
        <v>59</v>
      </c>
      <c r="S2230" s="35" t="str">
        <f>IF(Data!X2227=TRUE(), "Yes", "No")</f>
        <v>Yes</v>
      </c>
      <c r="T2230" s="40" t="e">
        <f>#REF!</f>
        <v>#REF!</v>
      </c>
    </row>
    <row r="2231" spans="1:20" x14ac:dyDescent="0.3">
      <c r="A2231" s="35" t="str">
        <f>Data!A2228</f>
        <v>NISSAN LEAF 299-1018</v>
      </c>
      <c r="B2231" s="36">
        <f t="shared" si="34"/>
        <v>46087.394050925926</v>
      </c>
      <c r="C2231" s="37" t="str">
        <f>IF(Data!J2228="GpsRecord", CONCATENATE($U$3,": ",Data!M2228,", ",Data!L2228), CONCATENATE(Data!AB2228, " ", Data!AH2228))</f>
        <v>Ubicación: 9.98062, -84.38483</v>
      </c>
      <c r="D2231" s="38" t="str">
        <f>IF(Data!O2228=TRUE(), "Yes", "No")</f>
        <v>Yes</v>
      </c>
      <c r="E2231" s="38" t="str">
        <f>IF(Data!J2228="EngineStatusRecord","Engine",IF(Data!J2228="GpsRecord", "GPS", IF(Data!J2228="EngineFaultRecord", "Fault", IF(Data!J2228="DriverChange","Driver",IF(Data!J2228="CustomRecord","Custom","Debug")))))</f>
        <v>GPS</v>
      </c>
      <c r="F2231" s="39" t="str">
        <f>IF(Data!Y2228=TRUE(), "Yes", "No")</f>
        <v>Yes</v>
      </c>
      <c r="G2231" s="40">
        <f>Data!AK2228</f>
        <v>0</v>
      </c>
      <c r="H2231" s="35">
        <f>Data!AB2228</f>
        <v>0</v>
      </c>
      <c r="I2231" s="35">
        <f>Data!AD2228</f>
        <v>0</v>
      </c>
      <c r="J2231" s="35">
        <f>Data!AF2228</f>
        <v>0</v>
      </c>
      <c r="K2231" s="35" t="str">
        <f>CONCATENATE(Data!AH2228, " ", Data!AI2228)</f>
        <v xml:space="preserve"> </v>
      </c>
      <c r="L2231" s="35" t="str">
        <f>Data!C2228</f>
        <v>Vehicle, Battery Electric Vehicle</v>
      </c>
      <c r="M2231" s="35">
        <f>Data!H2228</f>
        <v>0</v>
      </c>
      <c r="N2231" s="41">
        <f>Data!I2228</f>
        <v>46087.394050925926</v>
      </c>
      <c r="O2231" s="35">
        <f>Data!L2228</f>
        <v>-84.384829999999994</v>
      </c>
      <c r="P2231" s="35">
        <f>Data!M2228</f>
        <v>9.98062</v>
      </c>
      <c r="Q2231" s="35" t="str">
        <f>IF(Data!N2228=0,"",Data!N2228)</f>
        <v>CurveSpeedEstimateError</v>
      </c>
      <c r="R2231" s="35">
        <f>Data!K2228</f>
        <v>55</v>
      </c>
      <c r="S2231" s="35" t="str">
        <f>IF(Data!X2228=TRUE(), "Yes", "No")</f>
        <v>Yes</v>
      </c>
      <c r="T2231" s="40" t="e">
        <f>#REF!</f>
        <v>#REF!</v>
      </c>
    </row>
    <row r="2232" spans="1:20" x14ac:dyDescent="0.3">
      <c r="A2232" s="35" t="str">
        <f>Data!A2229</f>
        <v>NISSAN LEAF 299-1018</v>
      </c>
      <c r="B2232" s="36">
        <f t="shared" si="34"/>
        <v>46087.394063587963</v>
      </c>
      <c r="C2232" s="37" t="str">
        <f>IF(Data!J2229="GpsRecord", CONCATENATE($U$3,": ",Data!M2229,", ",Data!L2229), CONCATENATE(Data!AB2229, " ", Data!AH2229))</f>
        <v>Energía de la batería del vehículo eléctrico 30217</v>
      </c>
      <c r="D2232" s="38" t="str">
        <f>IF(Data!O2229=TRUE(), "Yes", "No")</f>
        <v>No</v>
      </c>
      <c r="E2232" s="38" t="str">
        <f>IF(Data!J2229="EngineStatusRecord","Engine",IF(Data!J2229="GpsRecord", "GPS", IF(Data!J2229="EngineFaultRecord", "Fault", IF(Data!J2229="DriverChange","Driver",IF(Data!J2229="CustomRecord","Custom","Debug")))))</f>
        <v>Engine</v>
      </c>
      <c r="F2232" s="39" t="str">
        <f>IF(Data!Y2229=TRUE(), "Yes", "No")</f>
        <v>No</v>
      </c>
      <c r="G2232" s="40">
        <f>Data!AK2229</f>
        <v>0</v>
      </c>
      <c r="H2232" s="35" t="str">
        <f>Data!AB2229</f>
        <v>Energía de la batería del vehículo eléctrico</v>
      </c>
      <c r="I2232" s="35">
        <f>Data!AD2229</f>
        <v>0</v>
      </c>
      <c r="J2232" s="35">
        <f>Data!AF2229</f>
        <v>0</v>
      </c>
      <c r="K2232" s="35" t="str">
        <f>CONCATENATE(Data!AH2229, " ", Data!AI2229)</f>
        <v>30217 W</v>
      </c>
      <c r="L2232" s="35" t="str">
        <f>Data!C2229</f>
        <v>Vehicle, Battery Electric Vehicle</v>
      </c>
      <c r="M2232" s="35">
        <f>Data!H2229</f>
        <v>0</v>
      </c>
      <c r="N2232" s="41">
        <f>Data!I2229</f>
        <v>46087.394063587963</v>
      </c>
      <c r="O2232" s="35">
        <f>Data!L2229</f>
        <v>0</v>
      </c>
      <c r="P2232" s="35">
        <f>Data!M2229</f>
        <v>0</v>
      </c>
      <c r="Q2232" s="35" t="str">
        <f>IF(Data!N2229=0,"",Data!N2229)</f>
        <v/>
      </c>
      <c r="R2232" s="35">
        <f>Data!K2229</f>
        <v>0</v>
      </c>
      <c r="S2232" s="35" t="str">
        <f>IF(Data!X2229=TRUE(), "Yes", "No")</f>
        <v>No</v>
      </c>
      <c r="T2232" s="40" t="e">
        <f>#REF!</f>
        <v>#REF!</v>
      </c>
    </row>
    <row r="2233" spans="1:20" x14ac:dyDescent="0.3">
      <c r="A2233" s="35" t="str">
        <f>Data!A2230</f>
        <v>NISSAN LEAF 299-1018</v>
      </c>
      <c r="B2233" s="36">
        <f t="shared" si="34"/>
        <v>46087.394143518519</v>
      </c>
      <c r="C2233" s="37" t="str">
        <f>IF(Data!J2230="GpsRecord", CONCATENATE($U$3,": ",Data!M2230,", ",Data!L2230), CONCATENATE(Data!AB2230, " ", Data!AH2230))</f>
        <v>Ubicación: 9.98029, -84.38586</v>
      </c>
      <c r="D2233" s="38" t="str">
        <f>IF(Data!O2230=TRUE(), "Yes", "No")</f>
        <v>Yes</v>
      </c>
      <c r="E2233" s="38" t="str">
        <f>IF(Data!J2230="EngineStatusRecord","Engine",IF(Data!J2230="GpsRecord", "GPS", IF(Data!J2230="EngineFaultRecord", "Fault", IF(Data!J2230="DriverChange","Driver",IF(Data!J2230="CustomRecord","Custom","Debug")))))</f>
        <v>GPS</v>
      </c>
      <c r="F2233" s="39" t="str">
        <f>IF(Data!Y2230=TRUE(), "Yes", "No")</f>
        <v>Yes</v>
      </c>
      <c r="G2233" s="40">
        <f>Data!AK2230</f>
        <v>0</v>
      </c>
      <c r="H2233" s="35">
        <f>Data!AB2230</f>
        <v>0</v>
      </c>
      <c r="I2233" s="35">
        <f>Data!AD2230</f>
        <v>0</v>
      </c>
      <c r="J2233" s="35">
        <f>Data!AF2230</f>
        <v>0</v>
      </c>
      <c r="K2233" s="35" t="str">
        <f>CONCATENATE(Data!AH2230, " ", Data!AI2230)</f>
        <v xml:space="preserve"> </v>
      </c>
      <c r="L2233" s="35" t="str">
        <f>Data!C2230</f>
        <v>Vehicle, Battery Electric Vehicle</v>
      </c>
      <c r="M2233" s="35">
        <f>Data!H2230</f>
        <v>0</v>
      </c>
      <c r="N2233" s="41">
        <f>Data!I2230</f>
        <v>46087.394143518519</v>
      </c>
      <c r="O2233" s="35">
        <f>Data!L2230</f>
        <v>-84.385859999999994</v>
      </c>
      <c r="P2233" s="35">
        <f>Data!M2230</f>
        <v>9.9802900000000001</v>
      </c>
      <c r="Q2233" s="35" t="str">
        <f>IF(Data!N2230=0,"",Data!N2230)</f>
        <v>CurvePositionEstimateError</v>
      </c>
      <c r="R2233" s="35">
        <f>Data!K2230</f>
        <v>53</v>
      </c>
      <c r="S2233" s="35" t="str">
        <f>IF(Data!X2230=TRUE(), "Yes", "No")</f>
        <v>Yes</v>
      </c>
      <c r="T2233" s="40" t="e">
        <f>#REF!</f>
        <v>#REF!</v>
      </c>
    </row>
    <row r="2234" spans="1:20" x14ac:dyDescent="0.3">
      <c r="A2234" s="35" t="str">
        <f>Data!A2231</f>
        <v>NISSAN LEAF 299-1018</v>
      </c>
      <c r="B2234" s="36">
        <f t="shared" si="34"/>
        <v>46087.394145011574</v>
      </c>
      <c r="C2234" s="37" t="str">
        <f>IF(Data!J2231="GpsRecord", CONCATENATE($U$3,": ",Data!M2231,", ",Data!L2231), CONCATENATE(Data!AB2231, " ", Data!AH2231))</f>
        <v>Energía de la batería del vehículo eléctrico 6052</v>
      </c>
      <c r="D2234" s="38" t="str">
        <f>IF(Data!O2231=TRUE(), "Yes", "No")</f>
        <v>No</v>
      </c>
      <c r="E2234" s="38" t="str">
        <f>IF(Data!J2231="EngineStatusRecord","Engine",IF(Data!J2231="GpsRecord", "GPS", IF(Data!J2231="EngineFaultRecord", "Fault", IF(Data!J2231="DriverChange","Driver",IF(Data!J2231="CustomRecord","Custom","Debug")))))</f>
        <v>Engine</v>
      </c>
      <c r="F2234" s="39" t="str">
        <f>IF(Data!Y2231=TRUE(), "Yes", "No")</f>
        <v>No</v>
      </c>
      <c r="G2234" s="40">
        <f>Data!AK2231</f>
        <v>0</v>
      </c>
      <c r="H2234" s="35" t="str">
        <f>Data!AB2231</f>
        <v>Energía de la batería del vehículo eléctrico</v>
      </c>
      <c r="I2234" s="35">
        <f>Data!AD2231</f>
        <v>0</v>
      </c>
      <c r="J2234" s="35">
        <f>Data!AF2231</f>
        <v>0</v>
      </c>
      <c r="K2234" s="35" t="str">
        <f>CONCATENATE(Data!AH2231, " ", Data!AI2231)</f>
        <v>6052 W</v>
      </c>
      <c r="L2234" s="35" t="str">
        <f>Data!C2231</f>
        <v>Vehicle, Battery Electric Vehicle</v>
      </c>
      <c r="M2234" s="35">
        <f>Data!H2231</f>
        <v>0</v>
      </c>
      <c r="N2234" s="41">
        <f>Data!I2231</f>
        <v>46087.394145011574</v>
      </c>
      <c r="O2234" s="35">
        <f>Data!L2231</f>
        <v>0</v>
      </c>
      <c r="P2234" s="35">
        <f>Data!M2231</f>
        <v>0</v>
      </c>
      <c r="Q2234" s="35" t="str">
        <f>IF(Data!N2231=0,"",Data!N2231)</f>
        <v/>
      </c>
      <c r="R2234" s="35">
        <f>Data!K2231</f>
        <v>0</v>
      </c>
      <c r="S2234" s="35" t="str">
        <f>IF(Data!X2231=TRUE(), "Yes", "No")</f>
        <v>No</v>
      </c>
      <c r="T2234" s="40" t="e">
        <f>#REF!</f>
        <v>#REF!</v>
      </c>
    </row>
    <row r="2235" spans="1:20" x14ac:dyDescent="0.3">
      <c r="A2235" s="35" t="str">
        <f>Data!A2232</f>
        <v>NISSAN LEAF 299-1018</v>
      </c>
      <c r="B2235" s="36">
        <f t="shared" si="34"/>
        <v>46087.394155185182</v>
      </c>
      <c r="C2235" s="37" t="str">
        <f>IF(Data!J2232="GpsRecord", CONCATENATE($U$3,": ",Data!M2232,", ",Data!L2232), CONCATENATE(Data!AB2232, " ", Data!AH2232))</f>
        <v>Velocidad del motor en carretera 53</v>
      </c>
      <c r="D2235" s="38" t="str">
        <f>IF(Data!O2232=TRUE(), "Yes", "No")</f>
        <v>No</v>
      </c>
      <c r="E2235" s="38" t="str">
        <f>IF(Data!J2232="EngineStatusRecord","Engine",IF(Data!J2232="GpsRecord", "GPS", IF(Data!J2232="EngineFaultRecord", "Fault", IF(Data!J2232="DriverChange","Driver",IF(Data!J2232="CustomRecord","Custom","Debug")))))</f>
        <v>Engine</v>
      </c>
      <c r="F2235" s="39" t="str">
        <f>IF(Data!Y2232=TRUE(), "Yes", "No")</f>
        <v>No</v>
      </c>
      <c r="G2235" s="40">
        <f>Data!AK2232</f>
        <v>0</v>
      </c>
      <c r="H2235" s="35" t="str">
        <f>Data!AB2232</f>
        <v>Velocidad del motor en carretera</v>
      </c>
      <c r="I2235" s="35">
        <f>Data!AD2232</f>
        <v>0</v>
      </c>
      <c r="J2235" s="35">
        <f>Data!AF2232</f>
        <v>0</v>
      </c>
      <c r="K2235" s="35" t="str">
        <f>CONCATENATE(Data!AH2232, " ", Data!AI2232)</f>
        <v>53 km/h</v>
      </c>
      <c r="L2235" s="35" t="str">
        <f>Data!C2232</f>
        <v>Vehicle, Battery Electric Vehicle</v>
      </c>
      <c r="M2235" s="35">
        <f>Data!H2232</f>
        <v>0</v>
      </c>
      <c r="N2235" s="41">
        <f>Data!I2232</f>
        <v>46087.394155185182</v>
      </c>
      <c r="O2235" s="35">
        <f>Data!L2232</f>
        <v>0</v>
      </c>
      <c r="P2235" s="35">
        <f>Data!M2232</f>
        <v>0</v>
      </c>
      <c r="Q2235" s="35" t="str">
        <f>IF(Data!N2232=0,"",Data!N2232)</f>
        <v/>
      </c>
      <c r="R2235" s="35">
        <f>Data!K2232</f>
        <v>0</v>
      </c>
      <c r="S2235" s="35" t="str">
        <f>IF(Data!X2232=TRUE(), "Yes", "No")</f>
        <v>No</v>
      </c>
      <c r="T2235" s="40" t="e">
        <f>#REF!</f>
        <v>#REF!</v>
      </c>
    </row>
    <row r="2236" spans="1:20" x14ac:dyDescent="0.3">
      <c r="A2236" s="35" t="str">
        <f>Data!A2233</f>
        <v>NISSAN LEAF 299-1018</v>
      </c>
      <c r="B2236" s="36">
        <f t="shared" si="34"/>
        <v>46087.394160648146</v>
      </c>
      <c r="C2236" s="37" t="str">
        <f>IF(Data!J2233="GpsRecord", CONCATENATE($U$3,": ",Data!M2233,", ",Data!L2233), CONCATENATE(Data!AB2233, " ", Data!AH2233))</f>
        <v>Aceleración hacia delante o frenado 0</v>
      </c>
      <c r="D2236" s="38" t="str">
        <f>IF(Data!O2233=TRUE(), "Yes", "No")</f>
        <v>No</v>
      </c>
      <c r="E2236" s="38" t="str">
        <f>IF(Data!J2233="EngineStatusRecord","Engine",IF(Data!J2233="GpsRecord", "GPS", IF(Data!J2233="EngineFaultRecord", "Fault", IF(Data!J2233="DriverChange","Driver",IF(Data!J2233="CustomRecord","Custom","Debug")))))</f>
        <v>Engine</v>
      </c>
      <c r="F2236" s="39" t="str">
        <f>IF(Data!Y2233=TRUE(), "Yes", "No")</f>
        <v>No</v>
      </c>
      <c r="G2236" s="40">
        <f>Data!AK2233</f>
        <v>0</v>
      </c>
      <c r="H2236" s="35" t="str">
        <f>Data!AB2233</f>
        <v>Aceleración hacia delante o frenado</v>
      </c>
      <c r="I2236" s="35">
        <f>Data!AD2233</f>
        <v>0</v>
      </c>
      <c r="J2236" s="35">
        <f>Data!AF2233</f>
        <v>0</v>
      </c>
      <c r="K2236" s="35" t="str">
        <f>CONCATENATE(Data!AH2233, " ", Data!AI2233)</f>
        <v>0 g-force</v>
      </c>
      <c r="L2236" s="35" t="str">
        <f>Data!C2233</f>
        <v>Vehicle, Battery Electric Vehicle</v>
      </c>
      <c r="M2236" s="35">
        <f>Data!H2233</f>
        <v>0</v>
      </c>
      <c r="N2236" s="41">
        <f>Data!I2233</f>
        <v>46087.394160648146</v>
      </c>
      <c r="O2236" s="35">
        <f>Data!L2233</f>
        <v>0</v>
      </c>
      <c r="P2236" s="35">
        <f>Data!M2233</f>
        <v>0</v>
      </c>
      <c r="Q2236" s="35" t="str">
        <f>IF(Data!N2233=0,"",Data!N2233)</f>
        <v/>
      </c>
      <c r="R2236" s="35">
        <f>Data!K2233</f>
        <v>0</v>
      </c>
      <c r="S2236" s="35" t="str">
        <f>IF(Data!X2233=TRUE(), "Yes", "No")</f>
        <v>No</v>
      </c>
      <c r="T2236" s="40" t="e">
        <f>#REF!</f>
        <v>#REF!</v>
      </c>
    </row>
    <row r="2237" spans="1:20" x14ac:dyDescent="0.3">
      <c r="A2237" s="35" t="str">
        <f>Data!A2234</f>
        <v>NISSAN LEAF 299-1018</v>
      </c>
      <c r="B2237" s="36">
        <f t="shared" si="34"/>
        <v>46087.394160648146</v>
      </c>
      <c r="C2237" s="37" t="str">
        <f>IF(Data!J2234="GpsRecord", CONCATENATE($U$3,": ",Data!M2234,", ",Data!L2234), CONCATENATE(Data!AB2234, " ", Data!AH2234))</f>
        <v>Aceleración de lado a lado 0</v>
      </c>
      <c r="D2237" s="38" t="str">
        <f>IF(Data!O2234=TRUE(), "Yes", "No")</f>
        <v>No</v>
      </c>
      <c r="E2237" s="38" t="str">
        <f>IF(Data!J2234="EngineStatusRecord","Engine",IF(Data!J2234="GpsRecord", "GPS", IF(Data!J2234="EngineFaultRecord", "Fault", IF(Data!J2234="DriverChange","Driver",IF(Data!J2234="CustomRecord","Custom","Debug")))))</f>
        <v>Engine</v>
      </c>
      <c r="F2237" s="39" t="str">
        <f>IF(Data!Y2234=TRUE(), "Yes", "No")</f>
        <v>No</v>
      </c>
      <c r="G2237" s="40">
        <f>Data!AK2234</f>
        <v>0</v>
      </c>
      <c r="H2237" s="35" t="str">
        <f>Data!AB2234</f>
        <v>Aceleración de lado a lado</v>
      </c>
      <c r="I2237" s="35">
        <f>Data!AD2234</f>
        <v>0</v>
      </c>
      <c r="J2237" s="35">
        <f>Data!AF2234</f>
        <v>0</v>
      </c>
      <c r="K2237" s="35" t="str">
        <f>CONCATENATE(Data!AH2234, " ", Data!AI2234)</f>
        <v>0 g-force</v>
      </c>
      <c r="L2237" s="35" t="str">
        <f>Data!C2234</f>
        <v>Vehicle, Battery Electric Vehicle</v>
      </c>
      <c r="M2237" s="35">
        <f>Data!H2234</f>
        <v>0</v>
      </c>
      <c r="N2237" s="41">
        <f>Data!I2234</f>
        <v>46087.394160648146</v>
      </c>
      <c r="O2237" s="35">
        <f>Data!L2234</f>
        <v>0</v>
      </c>
      <c r="P2237" s="35">
        <f>Data!M2234</f>
        <v>0</v>
      </c>
      <c r="Q2237" s="35" t="str">
        <f>IF(Data!N2234=0,"",Data!N2234)</f>
        <v/>
      </c>
      <c r="R2237" s="35">
        <f>Data!K2234</f>
        <v>0</v>
      </c>
      <c r="S2237" s="35" t="str">
        <f>IF(Data!X2234=TRUE(), "Yes", "No")</f>
        <v>No</v>
      </c>
      <c r="T2237" s="40" t="e">
        <f>#REF!</f>
        <v>#REF!</v>
      </c>
    </row>
    <row r="2238" spans="1:20" x14ac:dyDescent="0.3">
      <c r="A2238" s="35" t="str">
        <f>Data!A2235</f>
        <v>NISSAN LEAF 299-1018</v>
      </c>
      <c r="B2238" s="36">
        <f t="shared" si="34"/>
        <v>46087.394160648146</v>
      </c>
      <c r="C2238" s="37" t="str">
        <f>IF(Data!J2235="GpsRecord", CONCATENATE($U$3,": ",Data!M2235,", ",Data!L2235), CONCATENATE(Data!AB2235, " ", Data!AH2235))</f>
        <v>Aceleración hacia arriba o hacia abajo 0.922999954042233</v>
      </c>
      <c r="D2238" s="38" t="str">
        <f>IF(Data!O2235=TRUE(), "Yes", "No")</f>
        <v>No</v>
      </c>
      <c r="E2238" s="38" t="str">
        <f>IF(Data!J2235="EngineStatusRecord","Engine",IF(Data!J2235="GpsRecord", "GPS", IF(Data!J2235="EngineFaultRecord", "Fault", IF(Data!J2235="DriverChange","Driver",IF(Data!J2235="CustomRecord","Custom","Debug")))))</f>
        <v>Engine</v>
      </c>
      <c r="F2238" s="39" t="str">
        <f>IF(Data!Y2235=TRUE(), "Yes", "No")</f>
        <v>No</v>
      </c>
      <c r="G2238" s="40">
        <f>Data!AK2235</f>
        <v>0</v>
      </c>
      <c r="H2238" s="35" t="str">
        <f>Data!AB2235</f>
        <v>Aceleración hacia arriba o hacia abajo</v>
      </c>
      <c r="I2238" s="35">
        <f>Data!AD2235</f>
        <v>0</v>
      </c>
      <c r="J2238" s="35">
        <f>Data!AF2235</f>
        <v>0</v>
      </c>
      <c r="K2238" s="35" t="str">
        <f>CONCATENATE(Data!AH2235, " ", Data!AI2235)</f>
        <v>0.922999954042233 g-force</v>
      </c>
      <c r="L2238" s="35" t="str">
        <f>Data!C2235</f>
        <v>Vehicle, Battery Electric Vehicle</v>
      </c>
      <c r="M2238" s="35">
        <f>Data!H2235</f>
        <v>0</v>
      </c>
      <c r="N2238" s="41">
        <f>Data!I2235</f>
        <v>46087.394160648146</v>
      </c>
      <c r="O2238" s="35">
        <f>Data!L2235</f>
        <v>0</v>
      </c>
      <c r="P2238" s="35">
        <f>Data!M2235</f>
        <v>0</v>
      </c>
      <c r="Q2238" s="35" t="str">
        <f>IF(Data!N2235=0,"",Data!N2235)</f>
        <v/>
      </c>
      <c r="R2238" s="35">
        <f>Data!K2235</f>
        <v>0</v>
      </c>
      <c r="S2238" s="35" t="str">
        <f>IF(Data!X2235=TRUE(), "Yes", "No")</f>
        <v>No</v>
      </c>
      <c r="T2238" s="40" t="e">
        <f>#REF!</f>
        <v>#REF!</v>
      </c>
    </row>
    <row r="2239" spans="1:20" x14ac:dyDescent="0.3">
      <c r="A2239" s="35" t="str">
        <f>Data!A2236</f>
        <v>NISSAN LEAF 299-1018</v>
      </c>
      <c r="B2239" s="36">
        <f t="shared" si="34"/>
        <v>46087.394165902777</v>
      </c>
      <c r="C2239" s="37" t="str">
        <f>IF(Data!J2236="GpsRecord", CONCATENATE($U$3,": ",Data!M2236,", ",Data!L2236), CONCATENATE(Data!AB2236, " ", Data!AH2236))</f>
        <v>Aceleración de lado a lado 0.249999999980895</v>
      </c>
      <c r="D2239" s="38" t="str">
        <f>IF(Data!O2236=TRUE(), "Yes", "No")</f>
        <v>No</v>
      </c>
      <c r="E2239" s="38" t="str">
        <f>IF(Data!J2236="EngineStatusRecord","Engine",IF(Data!J2236="GpsRecord", "GPS", IF(Data!J2236="EngineFaultRecord", "Fault", IF(Data!J2236="DriverChange","Driver",IF(Data!J2236="CustomRecord","Custom","Debug")))))</f>
        <v>Engine</v>
      </c>
      <c r="F2239" s="39" t="str">
        <f>IF(Data!Y2236=TRUE(), "Yes", "No")</f>
        <v>No</v>
      </c>
      <c r="G2239" s="40">
        <f>Data!AK2236</f>
        <v>0</v>
      </c>
      <c r="H2239" s="35" t="str">
        <f>Data!AB2236</f>
        <v>Aceleración de lado a lado</v>
      </c>
      <c r="I2239" s="35">
        <f>Data!AD2236</f>
        <v>0</v>
      </c>
      <c r="J2239" s="35">
        <f>Data!AF2236</f>
        <v>0</v>
      </c>
      <c r="K2239" s="35" t="str">
        <f>CONCATENATE(Data!AH2236, " ", Data!AI2236)</f>
        <v>0.249999999980895 g-force</v>
      </c>
      <c r="L2239" s="35" t="str">
        <f>Data!C2236</f>
        <v>Vehicle, Battery Electric Vehicle</v>
      </c>
      <c r="M2239" s="35">
        <f>Data!H2236</f>
        <v>0</v>
      </c>
      <c r="N2239" s="41">
        <f>Data!I2236</f>
        <v>46087.394165902777</v>
      </c>
      <c r="O2239" s="35">
        <f>Data!L2236</f>
        <v>0</v>
      </c>
      <c r="P2239" s="35">
        <f>Data!M2236</f>
        <v>0</v>
      </c>
      <c r="Q2239" s="35" t="str">
        <f>IF(Data!N2236=0,"",Data!N2236)</f>
        <v/>
      </c>
      <c r="R2239" s="35">
        <f>Data!K2236</f>
        <v>0</v>
      </c>
      <c r="S2239" s="35" t="str">
        <f>IF(Data!X2236=TRUE(), "Yes", "No")</f>
        <v>No</v>
      </c>
      <c r="T2239" s="40" t="e">
        <f>#REF!</f>
        <v>#REF!</v>
      </c>
    </row>
    <row r="2240" spans="1:20" x14ac:dyDescent="0.3">
      <c r="A2240" s="35" t="str">
        <f>Data!A2237</f>
        <v>NISSAN LEAF 299-1018</v>
      </c>
      <c r="B2240" s="36">
        <f t="shared" si="34"/>
        <v>46087.394165902777</v>
      </c>
      <c r="C2240" s="37" t="str">
        <f>IF(Data!J2237="GpsRecord", CONCATENATE($U$3,": ",Data!M2237,", ",Data!L2237), CONCATENATE(Data!AB2237, " ", Data!AH2237))</f>
        <v>Aceleración hacia arriba o hacia abajo 0.982999903051837</v>
      </c>
      <c r="D2240" s="38" t="str">
        <f>IF(Data!O2237=TRUE(), "Yes", "No")</f>
        <v>No</v>
      </c>
      <c r="E2240" s="38" t="str">
        <f>IF(Data!J2237="EngineStatusRecord","Engine",IF(Data!J2237="GpsRecord", "GPS", IF(Data!J2237="EngineFaultRecord", "Fault", IF(Data!J2237="DriverChange","Driver",IF(Data!J2237="CustomRecord","Custom","Debug")))))</f>
        <v>Engine</v>
      </c>
      <c r="F2240" s="39" t="str">
        <f>IF(Data!Y2237=TRUE(), "Yes", "No")</f>
        <v>No</v>
      </c>
      <c r="G2240" s="40">
        <f>Data!AK2237</f>
        <v>0</v>
      </c>
      <c r="H2240" s="35" t="str">
        <f>Data!AB2237</f>
        <v>Aceleración hacia arriba o hacia abajo</v>
      </c>
      <c r="I2240" s="35">
        <f>Data!AD2237</f>
        <v>0</v>
      </c>
      <c r="J2240" s="35">
        <f>Data!AF2237</f>
        <v>0</v>
      </c>
      <c r="K2240" s="35" t="str">
        <f>CONCATENATE(Data!AH2237, " ", Data!AI2237)</f>
        <v>0.982999903051837 g-force</v>
      </c>
      <c r="L2240" s="35" t="str">
        <f>Data!C2237</f>
        <v>Vehicle, Battery Electric Vehicle</v>
      </c>
      <c r="M2240" s="35">
        <f>Data!H2237</f>
        <v>0</v>
      </c>
      <c r="N2240" s="41">
        <f>Data!I2237</f>
        <v>46087.394165902777</v>
      </c>
      <c r="O2240" s="35">
        <f>Data!L2237</f>
        <v>0</v>
      </c>
      <c r="P2240" s="35">
        <f>Data!M2237</f>
        <v>0</v>
      </c>
      <c r="Q2240" s="35" t="str">
        <f>IF(Data!N2237=0,"",Data!N2237)</f>
        <v/>
      </c>
      <c r="R2240" s="35">
        <f>Data!K2237</f>
        <v>0</v>
      </c>
      <c r="S2240" s="35" t="str">
        <f>IF(Data!X2237=TRUE(), "Yes", "No")</f>
        <v>No</v>
      </c>
      <c r="T2240" s="40" t="e">
        <f>#REF!</f>
        <v>#REF!</v>
      </c>
    </row>
    <row r="2241" spans="1:20" x14ac:dyDescent="0.3">
      <c r="A2241" s="35" t="str">
        <f>Data!A2238</f>
        <v>NISSAN LEAF 299-1018</v>
      </c>
      <c r="B2241" s="36">
        <f t="shared" si="34"/>
        <v>46087.394168344908</v>
      </c>
      <c r="C2241" s="37" t="str">
        <f>IF(Data!J2238="GpsRecord", CONCATENATE($U$3,": ",Data!M2238,", ",Data!L2238), CONCATENATE(Data!AB2238, " ", Data!AH2238))</f>
        <v>Energía de la batería del vehículo eléctrico -41823</v>
      </c>
      <c r="D2241" s="38" t="str">
        <f>IF(Data!O2238=TRUE(), "Yes", "No")</f>
        <v>No</v>
      </c>
      <c r="E2241" s="38" t="str">
        <f>IF(Data!J2238="EngineStatusRecord","Engine",IF(Data!J2238="GpsRecord", "GPS", IF(Data!J2238="EngineFaultRecord", "Fault", IF(Data!J2238="DriverChange","Driver",IF(Data!J2238="CustomRecord","Custom","Debug")))))</f>
        <v>Engine</v>
      </c>
      <c r="F2241" s="39" t="str">
        <f>IF(Data!Y2238=TRUE(), "Yes", "No")</f>
        <v>No</v>
      </c>
      <c r="G2241" s="40">
        <f>Data!AK2238</f>
        <v>0</v>
      </c>
      <c r="H2241" s="35" t="str">
        <f>Data!AB2238</f>
        <v>Energía de la batería del vehículo eléctrico</v>
      </c>
      <c r="I2241" s="35">
        <f>Data!AD2238</f>
        <v>0</v>
      </c>
      <c r="J2241" s="35">
        <f>Data!AF2238</f>
        <v>0</v>
      </c>
      <c r="K2241" s="35" t="str">
        <f>CONCATENATE(Data!AH2238, " ", Data!AI2238)</f>
        <v>-41823 W</v>
      </c>
      <c r="L2241" s="35" t="str">
        <f>Data!C2238</f>
        <v>Vehicle, Battery Electric Vehicle</v>
      </c>
      <c r="M2241" s="35">
        <f>Data!H2238</f>
        <v>0</v>
      </c>
      <c r="N2241" s="41">
        <f>Data!I2238</f>
        <v>46087.394168344908</v>
      </c>
      <c r="O2241" s="35">
        <f>Data!L2238</f>
        <v>0</v>
      </c>
      <c r="P2241" s="35">
        <f>Data!M2238</f>
        <v>0</v>
      </c>
      <c r="Q2241" s="35" t="str">
        <f>IF(Data!N2238=0,"",Data!N2238)</f>
        <v/>
      </c>
      <c r="R2241" s="35">
        <f>Data!K2238</f>
        <v>0</v>
      </c>
      <c r="S2241" s="35" t="str">
        <f>IF(Data!X2238=TRUE(), "Yes", "No")</f>
        <v>No</v>
      </c>
      <c r="T2241" s="40" t="e">
        <f>#REF!</f>
        <v>#REF!</v>
      </c>
    </row>
    <row r="2242" spans="1:20" x14ac:dyDescent="0.3">
      <c r="A2242" s="35" t="str">
        <f>Data!A2239</f>
        <v>NISSAN LEAF 299-1018</v>
      </c>
      <c r="B2242" s="36">
        <f t="shared" si="34"/>
        <v>46087.394169155094</v>
      </c>
      <c r="C2242" s="37" t="str">
        <f>IF(Data!J2239="GpsRecord", CONCATENATE($U$3,": ",Data!M2239,", ",Data!L2239), CONCATENATE(Data!AB2239, " ", Data!AH2239))</f>
        <v>Estado de carga genérico 64.755</v>
      </c>
      <c r="D2242" s="38" t="str">
        <f>IF(Data!O2239=TRUE(), "Yes", "No")</f>
        <v>No</v>
      </c>
      <c r="E2242" s="38" t="str">
        <f>IF(Data!J2239="EngineStatusRecord","Engine",IF(Data!J2239="GpsRecord", "GPS", IF(Data!J2239="EngineFaultRecord", "Fault", IF(Data!J2239="DriverChange","Driver",IF(Data!J2239="CustomRecord","Custom","Debug")))))</f>
        <v>Engine</v>
      </c>
      <c r="F2242" s="39" t="str">
        <f>IF(Data!Y2239=TRUE(), "Yes", "No")</f>
        <v>No</v>
      </c>
      <c r="G2242" s="40">
        <f>Data!AK2239</f>
        <v>0</v>
      </c>
      <c r="H2242" s="35" t="str">
        <f>Data!AB2239</f>
        <v>Estado de carga genérico</v>
      </c>
      <c r="I2242" s="35">
        <f>Data!AD2239</f>
        <v>0</v>
      </c>
      <c r="J2242" s="35">
        <f>Data!AF2239</f>
        <v>0</v>
      </c>
      <c r="K2242" s="35" t="str">
        <f>CONCATENATE(Data!AH2239, " ", Data!AI2239)</f>
        <v>64.755 %</v>
      </c>
      <c r="L2242" s="35" t="str">
        <f>Data!C2239</f>
        <v>Vehicle, Battery Electric Vehicle</v>
      </c>
      <c r="M2242" s="35">
        <f>Data!H2239</f>
        <v>0</v>
      </c>
      <c r="N2242" s="41">
        <f>Data!I2239</f>
        <v>46087.394169155094</v>
      </c>
      <c r="O2242" s="35">
        <f>Data!L2239</f>
        <v>0</v>
      </c>
      <c r="P2242" s="35">
        <f>Data!M2239</f>
        <v>0</v>
      </c>
      <c r="Q2242" s="35" t="str">
        <f>IF(Data!N2239=0,"",Data!N2239)</f>
        <v/>
      </c>
      <c r="R2242" s="35">
        <f>Data!K2239</f>
        <v>0</v>
      </c>
      <c r="S2242" s="35" t="str">
        <f>IF(Data!X2239=TRUE(), "Yes", "No")</f>
        <v>No</v>
      </c>
      <c r="T2242" s="40" t="e">
        <f>#REF!</f>
        <v>#REF!</v>
      </c>
    </row>
    <row r="2243" spans="1:20" x14ac:dyDescent="0.3">
      <c r="A2243" s="35" t="str">
        <f>Data!A2240</f>
        <v>NISSAN LEAF 299-1018</v>
      </c>
      <c r="B2243" s="36">
        <f t="shared" si="34"/>
        <v>46087.394178240742</v>
      </c>
      <c r="C2243" s="37" t="str">
        <f>IF(Data!J2240="GpsRecord", CONCATENATE($U$3,": ",Data!M2240,", ",Data!L2240), CONCATENATE(Data!AB2240, " ", Data!AH2240))</f>
        <v>Ubicación: 9.98015, -84.38622</v>
      </c>
      <c r="D2243" s="38" t="str">
        <f>IF(Data!O2240=TRUE(), "Yes", "No")</f>
        <v>Yes</v>
      </c>
      <c r="E2243" s="38" t="str">
        <f>IF(Data!J2240="EngineStatusRecord","Engine",IF(Data!J2240="GpsRecord", "GPS", IF(Data!J2240="EngineFaultRecord", "Fault", IF(Data!J2240="DriverChange","Driver",IF(Data!J2240="CustomRecord","Custom","Debug")))))</f>
        <v>GPS</v>
      </c>
      <c r="F2243" s="39" t="str">
        <f>IF(Data!Y2240=TRUE(), "Yes", "No")</f>
        <v>Yes</v>
      </c>
      <c r="G2243" s="40">
        <f>Data!AK2240</f>
        <v>0</v>
      </c>
      <c r="H2243" s="35">
        <f>Data!AB2240</f>
        <v>0</v>
      </c>
      <c r="I2243" s="35">
        <f>Data!AD2240</f>
        <v>0</v>
      </c>
      <c r="J2243" s="35">
        <f>Data!AF2240</f>
        <v>0</v>
      </c>
      <c r="K2243" s="35" t="str">
        <f>CONCATENATE(Data!AH2240, " ", Data!AI2240)</f>
        <v xml:space="preserve"> </v>
      </c>
      <c r="L2243" s="35" t="str">
        <f>Data!C2240</f>
        <v>Vehicle, Battery Electric Vehicle</v>
      </c>
      <c r="M2243" s="35">
        <f>Data!H2240</f>
        <v>0</v>
      </c>
      <c r="N2243" s="41">
        <f>Data!I2240</f>
        <v>46087.394178240742</v>
      </c>
      <c r="O2243" s="35">
        <f>Data!L2240</f>
        <v>-84.386219999999994</v>
      </c>
      <c r="P2243" s="35">
        <f>Data!M2240</f>
        <v>9.9801500000000001</v>
      </c>
      <c r="Q2243" s="35" t="str">
        <f>IF(Data!N2240=0,"",Data!N2240)</f>
        <v>CurveSpeedEstimateError</v>
      </c>
      <c r="R2243" s="35">
        <f>Data!K2240</f>
        <v>44</v>
      </c>
      <c r="S2243" s="35" t="str">
        <f>IF(Data!X2240=TRUE(), "Yes", "No")</f>
        <v>Yes</v>
      </c>
      <c r="T2243" s="40" t="e">
        <f>#REF!</f>
        <v>#REF!</v>
      </c>
    </row>
    <row r="2244" spans="1:20" x14ac:dyDescent="0.3">
      <c r="A2244" s="35" t="str">
        <f>Data!A2241</f>
        <v>NISSAN LEAF 299-1018</v>
      </c>
      <c r="B2244" s="36">
        <f t="shared" si="34"/>
        <v>46087.394178240742</v>
      </c>
      <c r="C2244" s="37" t="str">
        <f>IF(Data!J2241="GpsRecord", CONCATENATE($U$3,": ",Data!M2241,", ",Data!L2241), CONCATENATE(Data!AB2241, " ", Data!AH2241))</f>
        <v xml:space="preserve"> </v>
      </c>
      <c r="D2244" s="38" t="str">
        <f>IF(Data!O2241=TRUE(), "Yes", "No")</f>
        <v>No</v>
      </c>
      <c r="E2244" s="38" t="str">
        <f>IF(Data!J2241="EngineStatusRecord","Engine",IF(Data!J2241="GpsRecord", "GPS", IF(Data!J2241="EngineFaultRecord", "Fault", IF(Data!J2241="DriverChange","Driver",IF(Data!J2241="CustomRecord","Custom","Debug")))))</f>
        <v>Debug</v>
      </c>
      <c r="F2244" s="39" t="str">
        <f>IF(Data!Y2241=TRUE(), "Yes", "No")</f>
        <v>No</v>
      </c>
      <c r="G2244" s="40" t="str">
        <f>Data!AK2241</f>
        <v>EE-53-A8-FF-08-00-00-00-00-00-00-00-00-00-00</v>
      </c>
      <c r="H2244" s="35">
        <f>Data!AB2241</f>
        <v>0</v>
      </c>
      <c r="I2244" s="35">
        <f>Data!AD2241</f>
        <v>0</v>
      </c>
      <c r="J2244" s="35">
        <f>Data!AF2241</f>
        <v>0</v>
      </c>
      <c r="K2244" s="35" t="str">
        <f>CONCATENATE(Data!AH2241, " ", Data!AI2241)</f>
        <v xml:space="preserve"> </v>
      </c>
      <c r="L2244" s="35" t="str">
        <f>Data!C2241</f>
        <v>Vehicle, Battery Electric Vehicle</v>
      </c>
      <c r="M2244" s="35">
        <f>Data!H2241</f>
        <v>0</v>
      </c>
      <c r="N2244" s="41">
        <f>Data!I2241</f>
        <v>46087.394178240742</v>
      </c>
      <c r="O2244" s="35">
        <f>Data!L2241</f>
        <v>0</v>
      </c>
      <c r="P2244" s="35">
        <f>Data!M2241</f>
        <v>0</v>
      </c>
      <c r="Q2244" s="35" t="str">
        <f>IF(Data!N2241=0,"",Data!N2241)</f>
        <v>50333</v>
      </c>
      <c r="R2244" s="35">
        <f>Data!K2241</f>
        <v>0</v>
      </c>
      <c r="S2244" s="35" t="str">
        <f>IF(Data!X2241=TRUE(), "Yes", "No")</f>
        <v>No</v>
      </c>
      <c r="T2244" s="40" t="e">
        <f>#REF!</f>
        <v>#REF!</v>
      </c>
    </row>
    <row r="2245" spans="1:20" x14ac:dyDescent="0.3">
      <c r="A2245" s="35" t="str">
        <f>Data!A2242</f>
        <v>NISSAN LEAF 299-1018</v>
      </c>
      <c r="B2245" s="36">
        <f t="shared" si="34"/>
        <v>46087.394178240742</v>
      </c>
      <c r="C2245" s="37" t="str">
        <f>IF(Data!J2242="GpsRecord", CONCATENATE($U$3,": ",Data!M2242,", ",Data!L2242), CONCATENATE(Data!AB2242, " ", Data!AH2242))</f>
        <v xml:space="preserve"> </v>
      </c>
      <c r="D2245" s="38" t="str">
        <f>IF(Data!O2242=TRUE(), "Yes", "No")</f>
        <v>No</v>
      </c>
      <c r="E2245" s="38" t="str">
        <f>IF(Data!J2242="EngineStatusRecord","Engine",IF(Data!J2242="GpsRecord", "GPS", IF(Data!J2242="EngineFaultRecord", "Fault", IF(Data!J2242="DriverChange","Driver",IF(Data!J2242="CustomRecord","Custom","Debug")))))</f>
        <v>Debug</v>
      </c>
      <c r="F2245" s="39" t="str">
        <f>IF(Data!Y2242=TRUE(), "Yes", "No")</f>
        <v>No</v>
      </c>
      <c r="G2245" s="40" t="str">
        <f>Data!AK2242</f>
        <v>1E-C9-F7-FF-34-2B-17-00-99-35-0D-00-00-00-00</v>
      </c>
      <c r="H2245" s="35">
        <f>Data!AB2242</f>
        <v>0</v>
      </c>
      <c r="I2245" s="35">
        <f>Data!AD2242</f>
        <v>0</v>
      </c>
      <c r="J2245" s="35">
        <f>Data!AF2242</f>
        <v>0</v>
      </c>
      <c r="K2245" s="35" t="str">
        <f>CONCATENATE(Data!AH2242, " ", Data!AI2242)</f>
        <v xml:space="preserve"> </v>
      </c>
      <c r="L2245" s="35" t="str">
        <f>Data!C2242</f>
        <v>Vehicle, Battery Electric Vehicle</v>
      </c>
      <c r="M2245" s="35">
        <f>Data!H2242</f>
        <v>0</v>
      </c>
      <c r="N2245" s="41">
        <f>Data!I2242</f>
        <v>46087.394178240742</v>
      </c>
      <c r="O2245" s="35">
        <f>Data!L2242</f>
        <v>0</v>
      </c>
      <c r="P2245" s="35">
        <f>Data!M2242</f>
        <v>0</v>
      </c>
      <c r="Q2245" s="35" t="str">
        <f>IF(Data!N2242=0,"",Data!N2242)</f>
        <v>61927</v>
      </c>
      <c r="R2245" s="35">
        <f>Data!K2242</f>
        <v>0</v>
      </c>
      <c r="S2245" s="35" t="str">
        <f>IF(Data!X2242=TRUE(), "Yes", "No")</f>
        <v>No</v>
      </c>
      <c r="T2245" s="40" t="e">
        <f>#REF!</f>
        <v>#REF!</v>
      </c>
    </row>
    <row r="2246" spans="1:20" x14ac:dyDescent="0.3">
      <c r="A2246" s="35" t="str">
        <f>Data!A2243</f>
        <v>NISSAN LEAF 299-1018</v>
      </c>
      <c r="B2246" s="36">
        <f t="shared" si="34"/>
        <v>46087.394189814811</v>
      </c>
      <c r="C2246" s="37" t="str">
        <f>IF(Data!J2243="GpsRecord", CONCATENATE($U$3,": ",Data!M2243,", ",Data!L2243), CONCATENATE(Data!AB2243, " ", Data!AH2243))</f>
        <v xml:space="preserve"> </v>
      </c>
      <c r="D2246" s="38" t="str">
        <f>IF(Data!O2243=TRUE(), "Yes", "No")</f>
        <v>No</v>
      </c>
      <c r="E2246" s="38" t="str">
        <f>IF(Data!J2243="EngineStatusRecord","Engine",IF(Data!J2243="GpsRecord", "GPS", IF(Data!J2243="EngineFaultRecord", "Fault", IF(Data!J2243="DriverChange","Driver",IF(Data!J2243="CustomRecord","Custom","Debug")))))</f>
        <v>Debug</v>
      </c>
      <c r="F2246" s="39" t="str">
        <f>IF(Data!Y2243=TRUE(), "Yes", "No")</f>
        <v>No</v>
      </c>
      <c r="G2246" s="40" t="str">
        <f>Data!AK2243</f>
        <v>32-DB-AC-FF-08-00-00-00-00-00-00-00-00-00-00</v>
      </c>
      <c r="H2246" s="35">
        <f>Data!AB2243</f>
        <v>0</v>
      </c>
      <c r="I2246" s="35">
        <f>Data!AD2243</f>
        <v>0</v>
      </c>
      <c r="J2246" s="35">
        <f>Data!AF2243</f>
        <v>0</v>
      </c>
      <c r="K2246" s="35" t="str">
        <f>CONCATENATE(Data!AH2243, " ", Data!AI2243)</f>
        <v xml:space="preserve"> </v>
      </c>
      <c r="L2246" s="35" t="str">
        <f>Data!C2243</f>
        <v>Vehicle, Battery Electric Vehicle</v>
      </c>
      <c r="M2246" s="35">
        <f>Data!H2243</f>
        <v>0</v>
      </c>
      <c r="N2246" s="41">
        <f>Data!I2243</f>
        <v>46087.394189814811</v>
      </c>
      <c r="O2246" s="35">
        <f>Data!L2243</f>
        <v>0</v>
      </c>
      <c r="P2246" s="35">
        <f>Data!M2243</f>
        <v>0</v>
      </c>
      <c r="Q2246" s="35" t="str">
        <f>IF(Data!N2243=0,"",Data!N2243)</f>
        <v>50333</v>
      </c>
      <c r="R2246" s="35">
        <f>Data!K2243</f>
        <v>0</v>
      </c>
      <c r="S2246" s="35" t="str">
        <f>IF(Data!X2243=TRUE(), "Yes", "No")</f>
        <v>No</v>
      </c>
      <c r="T2246" s="40" t="e">
        <f>#REF!</f>
        <v>#REF!</v>
      </c>
    </row>
    <row r="2247" spans="1:20" x14ac:dyDescent="0.3">
      <c r="A2247" s="35" t="str">
        <f>Data!A2244</f>
        <v>NISSAN LEAF 299-1018</v>
      </c>
      <c r="B2247" s="36">
        <f t="shared" si="34"/>
        <v>46087.394189814811</v>
      </c>
      <c r="C2247" s="37" t="str">
        <f>IF(Data!J2244="GpsRecord", CONCATENATE($U$3,": ",Data!M2244,", ",Data!L2244), CONCATENATE(Data!AB2244, " ", Data!AH2244))</f>
        <v xml:space="preserve"> </v>
      </c>
      <c r="D2247" s="38" t="str">
        <f>IF(Data!O2244=TRUE(), "Yes", "No")</f>
        <v>No</v>
      </c>
      <c r="E2247" s="38" t="str">
        <f>IF(Data!J2244="EngineStatusRecord","Engine",IF(Data!J2244="GpsRecord", "GPS", IF(Data!J2244="EngineFaultRecord", "Fault", IF(Data!J2244="DriverChange","Driver",IF(Data!J2244="CustomRecord","Custom","Debug")))))</f>
        <v>Debug</v>
      </c>
      <c r="F2247" s="39" t="str">
        <f>IF(Data!Y2244=TRUE(), "Yes", "No")</f>
        <v>No</v>
      </c>
      <c r="G2247" s="40" t="str">
        <f>Data!AK2244</f>
        <v>EF-01-F2-FF-73-CD-16-00-43-26-0D-00-00-00-00</v>
      </c>
      <c r="H2247" s="35">
        <f>Data!AB2244</f>
        <v>0</v>
      </c>
      <c r="I2247" s="35">
        <f>Data!AD2244</f>
        <v>0</v>
      </c>
      <c r="J2247" s="35">
        <f>Data!AF2244</f>
        <v>0</v>
      </c>
      <c r="K2247" s="35" t="str">
        <f>CONCATENATE(Data!AH2244, " ", Data!AI2244)</f>
        <v xml:space="preserve"> </v>
      </c>
      <c r="L2247" s="35" t="str">
        <f>Data!C2244</f>
        <v>Vehicle, Battery Electric Vehicle</v>
      </c>
      <c r="M2247" s="35">
        <f>Data!H2244</f>
        <v>0</v>
      </c>
      <c r="N2247" s="41">
        <f>Data!I2244</f>
        <v>46087.394189814811</v>
      </c>
      <c r="O2247" s="35">
        <f>Data!L2244</f>
        <v>0</v>
      </c>
      <c r="P2247" s="35">
        <f>Data!M2244</f>
        <v>0</v>
      </c>
      <c r="Q2247" s="35" t="str">
        <f>IF(Data!N2244=0,"",Data!N2244)</f>
        <v>61927</v>
      </c>
      <c r="R2247" s="35">
        <f>Data!K2244</f>
        <v>0</v>
      </c>
      <c r="S2247" s="35" t="str">
        <f>IF(Data!X2244=TRUE(), "Yes", "No")</f>
        <v>No</v>
      </c>
      <c r="T2247" s="40" t="e">
        <f>#REF!</f>
        <v>#REF!</v>
      </c>
    </row>
    <row r="2248" spans="1:20" x14ac:dyDescent="0.3">
      <c r="A2248" s="35" t="str">
        <f>Data!A2245</f>
        <v>NISSAN LEAF 299-1018</v>
      </c>
      <c r="B2248" s="36">
        <f t="shared" si="34"/>
        <v>46087.394201388888</v>
      </c>
      <c r="C2248" s="37" t="str">
        <f>IF(Data!J2245="GpsRecord", CONCATENATE($U$3,": ",Data!M2245,", ",Data!L2245), CONCATENATE(Data!AB2245, " ", Data!AH2245))</f>
        <v>Ubicación: 9.98009, -84.38637</v>
      </c>
      <c r="D2248" s="38" t="str">
        <f>IF(Data!O2245=TRUE(), "Yes", "No")</f>
        <v>Yes</v>
      </c>
      <c r="E2248" s="38" t="str">
        <f>IF(Data!J2245="EngineStatusRecord","Engine",IF(Data!J2245="GpsRecord", "GPS", IF(Data!J2245="EngineFaultRecord", "Fault", IF(Data!J2245="DriverChange","Driver",IF(Data!J2245="CustomRecord","Custom","Debug")))))</f>
        <v>GPS</v>
      </c>
      <c r="F2248" s="39" t="str">
        <f>IF(Data!Y2245=TRUE(), "Yes", "No")</f>
        <v>Yes</v>
      </c>
      <c r="G2248" s="40">
        <f>Data!AK2245</f>
        <v>0</v>
      </c>
      <c r="H2248" s="35">
        <f>Data!AB2245</f>
        <v>0</v>
      </c>
      <c r="I2248" s="35">
        <f>Data!AD2245</f>
        <v>0</v>
      </c>
      <c r="J2248" s="35">
        <f>Data!AF2245</f>
        <v>0</v>
      </c>
      <c r="K2248" s="35" t="str">
        <f>CONCATENATE(Data!AH2245, " ", Data!AI2245)</f>
        <v xml:space="preserve"> </v>
      </c>
      <c r="L2248" s="35" t="str">
        <f>Data!C2245</f>
        <v>Vehicle, Battery Electric Vehicle</v>
      </c>
      <c r="M2248" s="35">
        <f>Data!H2245</f>
        <v>0</v>
      </c>
      <c r="N2248" s="41">
        <f>Data!I2245</f>
        <v>46087.394201388888</v>
      </c>
      <c r="O2248" s="35">
        <f>Data!L2245</f>
        <v>-84.386369999999999</v>
      </c>
      <c r="P2248" s="35">
        <f>Data!M2245</f>
        <v>9.9800900000000006</v>
      </c>
      <c r="Q2248" s="35" t="str">
        <f>IF(Data!N2245=0,"",Data!N2245)</f>
        <v>CurveSpeedEstimateError</v>
      </c>
      <c r="R2248" s="35">
        <f>Data!K2245</f>
        <v>26</v>
      </c>
      <c r="S2248" s="35" t="str">
        <f>IF(Data!X2245=TRUE(), "Yes", "No")</f>
        <v>Yes</v>
      </c>
      <c r="T2248" s="40" t="e">
        <f>#REF!</f>
        <v>#REF!</v>
      </c>
    </row>
    <row r="2249" spans="1:20" x14ac:dyDescent="0.3">
      <c r="A2249" s="35" t="str">
        <f>Data!A2246</f>
        <v>NISSAN LEAF 299-1018</v>
      </c>
      <c r="B2249" s="36">
        <f t="shared" si="34"/>
        <v>46087.394201388888</v>
      </c>
      <c r="C2249" s="37" t="str">
        <f>IF(Data!J2246="GpsRecord", CONCATENATE($U$3,": ",Data!M2246,", ",Data!L2246), CONCATENATE(Data!AB2246, " ", Data!AH2246))</f>
        <v xml:space="preserve"> </v>
      </c>
      <c r="D2249" s="38" t="str">
        <f>IF(Data!O2246=TRUE(), "Yes", "No")</f>
        <v>No</v>
      </c>
      <c r="E2249" s="38" t="str">
        <f>IF(Data!J2246="EngineStatusRecord","Engine",IF(Data!J2246="GpsRecord", "GPS", IF(Data!J2246="EngineFaultRecord", "Fault", IF(Data!J2246="DriverChange","Driver",IF(Data!J2246="CustomRecord","Custom","Debug")))))</f>
        <v>Debug</v>
      </c>
      <c r="F2249" s="39" t="str">
        <f>IF(Data!Y2246=TRUE(), "Yes", "No")</f>
        <v>No</v>
      </c>
      <c r="G2249" s="40" t="str">
        <f>Data!AK2246</f>
        <v>85-DA-B1-FF-08-00-00-00-00-00-00-00-00-00-00</v>
      </c>
      <c r="H2249" s="35">
        <f>Data!AB2246</f>
        <v>0</v>
      </c>
      <c r="I2249" s="35">
        <f>Data!AD2246</f>
        <v>0</v>
      </c>
      <c r="J2249" s="35">
        <f>Data!AF2246</f>
        <v>0</v>
      </c>
      <c r="K2249" s="35" t="str">
        <f>CONCATENATE(Data!AH2246, " ", Data!AI2246)</f>
        <v xml:space="preserve"> </v>
      </c>
      <c r="L2249" s="35" t="str">
        <f>Data!C2246</f>
        <v>Vehicle, Battery Electric Vehicle</v>
      </c>
      <c r="M2249" s="35">
        <f>Data!H2246</f>
        <v>0</v>
      </c>
      <c r="N2249" s="41">
        <f>Data!I2246</f>
        <v>46087.394201388888</v>
      </c>
      <c r="O2249" s="35">
        <f>Data!L2246</f>
        <v>0</v>
      </c>
      <c r="P2249" s="35">
        <f>Data!M2246</f>
        <v>0</v>
      </c>
      <c r="Q2249" s="35" t="str">
        <f>IF(Data!N2246=0,"",Data!N2246)</f>
        <v>50333</v>
      </c>
      <c r="R2249" s="35">
        <f>Data!K2246</f>
        <v>0</v>
      </c>
      <c r="S2249" s="35" t="str">
        <f>IF(Data!X2246=TRUE(), "Yes", "No")</f>
        <v>No</v>
      </c>
      <c r="T2249" s="40" t="e">
        <f>#REF!</f>
        <v>#REF!</v>
      </c>
    </row>
    <row r="2250" spans="1:20" x14ac:dyDescent="0.3">
      <c r="A2250" s="35" t="str">
        <f>Data!A2247</f>
        <v>NISSAN LEAF 299-1018</v>
      </c>
      <c r="B2250" s="36">
        <f t="shared" si="34"/>
        <v>46087.394201574076</v>
      </c>
      <c r="C2250" s="37" t="str">
        <f>IF(Data!J2247="GpsRecord", CONCATENATE($U$3,": ",Data!M2247,", ",Data!L2247), CONCATENATE(Data!AB2247, " ", Data!AH2247))</f>
        <v xml:space="preserve"> </v>
      </c>
      <c r="D2250" s="38" t="str">
        <f>IF(Data!O2247=TRUE(), "Yes", "No")</f>
        <v>No</v>
      </c>
      <c r="E2250" s="38" t="str">
        <f>IF(Data!J2247="EngineStatusRecord","Engine",IF(Data!J2247="GpsRecord", "GPS", IF(Data!J2247="EngineFaultRecord", "Fault", IF(Data!J2247="DriverChange","Driver",IF(Data!J2247="CustomRecord","Custom","Debug")))))</f>
        <v>Debug</v>
      </c>
      <c r="F2250" s="39" t="str">
        <f>IF(Data!Y2247=TRUE(), "Yes", "No")</f>
        <v>No</v>
      </c>
      <c r="G2250" s="40" t="str">
        <f>Data!AK2247</f>
        <v>B7-62-EE-FF-B2-5E-16-00-50-B7-0D-00-00-00-00</v>
      </c>
      <c r="H2250" s="35">
        <f>Data!AB2247</f>
        <v>0</v>
      </c>
      <c r="I2250" s="35">
        <f>Data!AD2247</f>
        <v>0</v>
      </c>
      <c r="J2250" s="35">
        <f>Data!AF2247</f>
        <v>0</v>
      </c>
      <c r="K2250" s="35" t="str">
        <f>CONCATENATE(Data!AH2247, " ", Data!AI2247)</f>
        <v xml:space="preserve"> </v>
      </c>
      <c r="L2250" s="35" t="str">
        <f>Data!C2247</f>
        <v>Vehicle, Battery Electric Vehicle</v>
      </c>
      <c r="M2250" s="35">
        <f>Data!H2247</f>
        <v>0</v>
      </c>
      <c r="N2250" s="41">
        <f>Data!I2247</f>
        <v>46087.394201574076</v>
      </c>
      <c r="O2250" s="35">
        <f>Data!L2247</f>
        <v>0</v>
      </c>
      <c r="P2250" s="35">
        <f>Data!M2247</f>
        <v>0</v>
      </c>
      <c r="Q2250" s="35" t="str">
        <f>IF(Data!N2247=0,"",Data!N2247)</f>
        <v>61927</v>
      </c>
      <c r="R2250" s="35">
        <f>Data!K2247</f>
        <v>0</v>
      </c>
      <c r="S2250" s="35" t="str">
        <f>IF(Data!X2247=TRUE(), "Yes", "No")</f>
        <v>No</v>
      </c>
      <c r="T2250" s="40" t="e">
        <f>#REF!</f>
        <v>#REF!</v>
      </c>
    </row>
    <row r="2251" spans="1:20" x14ac:dyDescent="0.3">
      <c r="A2251" s="35" t="str">
        <f>Data!A2248</f>
        <v>NISSAN LEAF 299-1018</v>
      </c>
      <c r="B2251" s="36">
        <f t="shared" si="34"/>
        <v>46087.394205914352</v>
      </c>
      <c r="C2251" s="37" t="str">
        <f>IF(Data!J2248="GpsRecord", CONCATENATE($U$3,": ",Data!M2248,", ",Data!L2248), CONCATENATE(Data!AB2248, " ", Data!AH2248))</f>
        <v>Aceleración hacia delante o frenado -0.242999994882849</v>
      </c>
      <c r="D2251" s="38" t="str">
        <f>IF(Data!O2248=TRUE(), "Yes", "No")</f>
        <v>No</v>
      </c>
      <c r="E2251" s="38" t="str">
        <f>IF(Data!J2248="EngineStatusRecord","Engine",IF(Data!J2248="GpsRecord", "GPS", IF(Data!J2248="EngineFaultRecord", "Fault", IF(Data!J2248="DriverChange","Driver",IF(Data!J2248="CustomRecord","Custom","Debug")))))</f>
        <v>Engine</v>
      </c>
      <c r="F2251" s="39" t="str">
        <f>IF(Data!Y2248=TRUE(), "Yes", "No")</f>
        <v>No</v>
      </c>
      <c r="G2251" s="40">
        <f>Data!AK2248</f>
        <v>0</v>
      </c>
      <c r="H2251" s="35" t="str">
        <f>Data!AB2248</f>
        <v>Aceleración hacia delante o frenado</v>
      </c>
      <c r="I2251" s="35">
        <f>Data!AD2248</f>
        <v>0</v>
      </c>
      <c r="J2251" s="35">
        <f>Data!AF2248</f>
        <v>0</v>
      </c>
      <c r="K2251" s="35" t="str">
        <f>CONCATENATE(Data!AH2248, " ", Data!AI2248)</f>
        <v>-0.242999994882849 g-force</v>
      </c>
      <c r="L2251" s="35" t="str">
        <f>Data!C2248</f>
        <v>Vehicle, Battery Electric Vehicle</v>
      </c>
      <c r="M2251" s="35">
        <f>Data!H2248</f>
        <v>0</v>
      </c>
      <c r="N2251" s="41">
        <f>Data!I2248</f>
        <v>46087.394205914352</v>
      </c>
      <c r="O2251" s="35">
        <f>Data!L2248</f>
        <v>0</v>
      </c>
      <c r="P2251" s="35">
        <f>Data!M2248</f>
        <v>0</v>
      </c>
      <c r="Q2251" s="35" t="str">
        <f>IF(Data!N2248=0,"",Data!N2248)</f>
        <v/>
      </c>
      <c r="R2251" s="35">
        <f>Data!K2248</f>
        <v>0</v>
      </c>
      <c r="S2251" s="35" t="str">
        <f>IF(Data!X2248=TRUE(), "Yes", "No")</f>
        <v>No</v>
      </c>
      <c r="T2251" s="40" t="e">
        <f>#REF!</f>
        <v>#REF!</v>
      </c>
    </row>
    <row r="2252" spans="1:20" x14ac:dyDescent="0.3">
      <c r="A2252" s="35" t="str">
        <f>Data!A2249</f>
        <v>NISSAN LEAF 299-1018</v>
      </c>
      <c r="B2252" s="36">
        <f t="shared" si="34"/>
        <v>46087.394205914352</v>
      </c>
      <c r="C2252" s="37" t="str">
        <f>IF(Data!J2249="GpsRecord", CONCATENATE($U$3,": ",Data!M2249,", ",Data!L2249), CONCATENATE(Data!AB2249, " ", Data!AH2249))</f>
        <v>Aceleración hacia arriba o hacia abajo 0.993999887755254</v>
      </c>
      <c r="D2252" s="38" t="str">
        <f>IF(Data!O2249=TRUE(), "Yes", "No")</f>
        <v>No</v>
      </c>
      <c r="E2252" s="38" t="str">
        <f>IF(Data!J2249="EngineStatusRecord","Engine",IF(Data!J2249="GpsRecord", "GPS", IF(Data!J2249="EngineFaultRecord", "Fault", IF(Data!J2249="DriverChange","Driver",IF(Data!J2249="CustomRecord","Custom","Debug")))))</f>
        <v>Engine</v>
      </c>
      <c r="F2252" s="39" t="str">
        <f>IF(Data!Y2249=TRUE(), "Yes", "No")</f>
        <v>No</v>
      </c>
      <c r="G2252" s="40">
        <f>Data!AK2249</f>
        <v>0</v>
      </c>
      <c r="H2252" s="35" t="str">
        <f>Data!AB2249</f>
        <v>Aceleración hacia arriba o hacia abajo</v>
      </c>
      <c r="I2252" s="35">
        <f>Data!AD2249</f>
        <v>0</v>
      </c>
      <c r="J2252" s="35">
        <f>Data!AF2249</f>
        <v>0</v>
      </c>
      <c r="K2252" s="35" t="str">
        <f>CONCATENATE(Data!AH2249, " ", Data!AI2249)</f>
        <v>0.993999887755254 g-force</v>
      </c>
      <c r="L2252" s="35" t="str">
        <f>Data!C2249</f>
        <v>Vehicle, Battery Electric Vehicle</v>
      </c>
      <c r="M2252" s="35">
        <f>Data!H2249</f>
        <v>0</v>
      </c>
      <c r="N2252" s="41">
        <f>Data!I2249</f>
        <v>46087.394205914352</v>
      </c>
      <c r="O2252" s="35">
        <f>Data!L2249</f>
        <v>0</v>
      </c>
      <c r="P2252" s="35">
        <f>Data!M2249</f>
        <v>0</v>
      </c>
      <c r="Q2252" s="35" t="str">
        <f>IF(Data!N2249=0,"",Data!N2249)</f>
        <v/>
      </c>
      <c r="R2252" s="35">
        <f>Data!K2249</f>
        <v>0</v>
      </c>
      <c r="S2252" s="35" t="str">
        <f>IF(Data!X2249=TRUE(), "Yes", "No")</f>
        <v>No</v>
      </c>
      <c r="T2252" s="40" t="e">
        <f>#REF!</f>
        <v>#REF!</v>
      </c>
    </row>
    <row r="2253" spans="1:20" x14ac:dyDescent="0.3">
      <c r="A2253" s="35" t="str">
        <f>Data!A2250</f>
        <v>NISSAN LEAF 299-1018</v>
      </c>
      <c r="B2253" s="36">
        <f t="shared" si="34"/>
        <v>46087.394210254628</v>
      </c>
      <c r="C2253" s="37" t="str">
        <f>IF(Data!J2250="GpsRecord", CONCATENATE($U$3,": ",Data!M2250,", ",Data!L2250), CONCATENATE(Data!AB2250, " ", Data!AH2250))</f>
        <v>Aceleración hacia delante o frenado 0</v>
      </c>
      <c r="D2253" s="38" t="str">
        <f>IF(Data!O2250=TRUE(), "Yes", "No")</f>
        <v>No</v>
      </c>
      <c r="E2253" s="38" t="str">
        <f>IF(Data!J2250="EngineStatusRecord","Engine",IF(Data!J2250="GpsRecord", "GPS", IF(Data!J2250="EngineFaultRecord", "Fault", IF(Data!J2250="DriverChange","Driver",IF(Data!J2250="CustomRecord","Custom","Debug")))))</f>
        <v>Engine</v>
      </c>
      <c r="F2253" s="39" t="str">
        <f>IF(Data!Y2250=TRUE(), "Yes", "No")</f>
        <v>No</v>
      </c>
      <c r="G2253" s="40">
        <f>Data!AK2250</f>
        <v>0</v>
      </c>
      <c r="H2253" s="35" t="str">
        <f>Data!AB2250</f>
        <v>Aceleración hacia delante o frenado</v>
      </c>
      <c r="I2253" s="35">
        <f>Data!AD2250</f>
        <v>0</v>
      </c>
      <c r="J2253" s="35">
        <f>Data!AF2250</f>
        <v>0</v>
      </c>
      <c r="K2253" s="35" t="str">
        <f>CONCATENATE(Data!AH2250, " ", Data!AI2250)</f>
        <v>0 g-force</v>
      </c>
      <c r="L2253" s="35" t="str">
        <f>Data!C2250</f>
        <v>Vehicle, Battery Electric Vehicle</v>
      </c>
      <c r="M2253" s="35">
        <f>Data!H2250</f>
        <v>0</v>
      </c>
      <c r="N2253" s="41">
        <f>Data!I2250</f>
        <v>46087.394210254628</v>
      </c>
      <c r="O2253" s="35">
        <f>Data!L2250</f>
        <v>0</v>
      </c>
      <c r="P2253" s="35">
        <f>Data!M2250</f>
        <v>0</v>
      </c>
      <c r="Q2253" s="35" t="str">
        <f>IF(Data!N2250=0,"",Data!N2250)</f>
        <v/>
      </c>
      <c r="R2253" s="35">
        <f>Data!K2250</f>
        <v>0</v>
      </c>
      <c r="S2253" s="35" t="str">
        <f>IF(Data!X2250=TRUE(), "Yes", "No")</f>
        <v>No</v>
      </c>
      <c r="T2253" s="40" t="e">
        <f>#REF!</f>
        <v>#REF!</v>
      </c>
    </row>
    <row r="2254" spans="1:20" x14ac:dyDescent="0.3">
      <c r="A2254" s="35" t="str">
        <f>Data!A2251</f>
        <v>NISSAN LEAF 299-1018</v>
      </c>
      <c r="B2254" s="36">
        <f t="shared" ref="B2254:B2317" si="35">N2254</f>
        <v>46087.394210254628</v>
      </c>
      <c r="C2254" s="37" t="str">
        <f>IF(Data!J2251="GpsRecord", CONCATENATE($U$3,": ",Data!M2251,", ",Data!L2251), CONCATENATE(Data!AB2251, " ", Data!AH2251))</f>
        <v>Aceleración de lado a lado 0</v>
      </c>
      <c r="D2254" s="38" t="str">
        <f>IF(Data!O2251=TRUE(), "Yes", "No")</f>
        <v>No</v>
      </c>
      <c r="E2254" s="38" t="str">
        <f>IF(Data!J2251="EngineStatusRecord","Engine",IF(Data!J2251="GpsRecord", "GPS", IF(Data!J2251="EngineFaultRecord", "Fault", IF(Data!J2251="DriverChange","Driver",IF(Data!J2251="CustomRecord","Custom","Debug")))))</f>
        <v>Engine</v>
      </c>
      <c r="F2254" s="39" t="str">
        <f>IF(Data!Y2251=TRUE(), "Yes", "No")</f>
        <v>No</v>
      </c>
      <c r="G2254" s="40">
        <f>Data!AK2251</f>
        <v>0</v>
      </c>
      <c r="H2254" s="35" t="str">
        <f>Data!AB2251</f>
        <v>Aceleración de lado a lado</v>
      </c>
      <c r="I2254" s="35">
        <f>Data!AD2251</f>
        <v>0</v>
      </c>
      <c r="J2254" s="35">
        <f>Data!AF2251</f>
        <v>0</v>
      </c>
      <c r="K2254" s="35" t="str">
        <f>CONCATENATE(Data!AH2251, " ", Data!AI2251)</f>
        <v>0 g-force</v>
      </c>
      <c r="L2254" s="35" t="str">
        <f>Data!C2251</f>
        <v>Vehicle, Battery Electric Vehicle</v>
      </c>
      <c r="M2254" s="35">
        <f>Data!H2251</f>
        <v>0</v>
      </c>
      <c r="N2254" s="41">
        <f>Data!I2251</f>
        <v>46087.394210254628</v>
      </c>
      <c r="O2254" s="35">
        <f>Data!L2251</f>
        <v>0</v>
      </c>
      <c r="P2254" s="35">
        <f>Data!M2251</f>
        <v>0</v>
      </c>
      <c r="Q2254" s="35" t="str">
        <f>IF(Data!N2251=0,"",Data!N2251)</f>
        <v/>
      </c>
      <c r="R2254" s="35">
        <f>Data!K2251</f>
        <v>0</v>
      </c>
      <c r="S2254" s="35" t="str">
        <f>IF(Data!X2251=TRUE(), "Yes", "No")</f>
        <v>No</v>
      </c>
      <c r="T2254" s="40" t="e">
        <f>#REF!</f>
        <v>#REF!</v>
      </c>
    </row>
    <row r="2255" spans="1:20" x14ac:dyDescent="0.3">
      <c r="A2255" s="35" t="str">
        <f>Data!A2252</f>
        <v>NISSAN LEAF 299-1018</v>
      </c>
      <c r="B2255" s="36">
        <f t="shared" si="35"/>
        <v>46087.394210254628</v>
      </c>
      <c r="C2255" s="37" t="str">
        <f>IF(Data!J2252="GpsRecord", CONCATENATE($U$3,": ",Data!M2252,", ",Data!L2252), CONCATENATE(Data!AB2252, " ", Data!AH2252))</f>
        <v>Aceleración hacia arriba o hacia abajo 1.1019999693243</v>
      </c>
      <c r="D2255" s="38" t="str">
        <f>IF(Data!O2252=TRUE(), "Yes", "No")</f>
        <v>No</v>
      </c>
      <c r="E2255" s="38" t="str">
        <f>IF(Data!J2252="EngineStatusRecord","Engine",IF(Data!J2252="GpsRecord", "GPS", IF(Data!J2252="EngineFaultRecord", "Fault", IF(Data!J2252="DriverChange","Driver",IF(Data!J2252="CustomRecord","Custom","Debug")))))</f>
        <v>Engine</v>
      </c>
      <c r="F2255" s="39" t="str">
        <f>IF(Data!Y2252=TRUE(), "Yes", "No")</f>
        <v>No</v>
      </c>
      <c r="G2255" s="40">
        <f>Data!AK2252</f>
        <v>0</v>
      </c>
      <c r="H2255" s="35" t="str">
        <f>Data!AB2252</f>
        <v>Aceleración hacia arriba o hacia abajo</v>
      </c>
      <c r="I2255" s="35">
        <f>Data!AD2252</f>
        <v>0</v>
      </c>
      <c r="J2255" s="35">
        <f>Data!AF2252</f>
        <v>0</v>
      </c>
      <c r="K2255" s="35" t="str">
        <f>CONCATENATE(Data!AH2252, " ", Data!AI2252)</f>
        <v>1.1019999693243 g-force</v>
      </c>
      <c r="L2255" s="35" t="str">
        <f>Data!C2252</f>
        <v>Vehicle, Battery Electric Vehicle</v>
      </c>
      <c r="M2255" s="35">
        <f>Data!H2252</f>
        <v>0</v>
      </c>
      <c r="N2255" s="41">
        <f>Data!I2252</f>
        <v>46087.394210254628</v>
      </c>
      <c r="O2255" s="35">
        <f>Data!L2252</f>
        <v>0</v>
      </c>
      <c r="P2255" s="35">
        <f>Data!M2252</f>
        <v>0</v>
      </c>
      <c r="Q2255" s="35" t="str">
        <f>IF(Data!N2252=0,"",Data!N2252)</f>
        <v/>
      </c>
      <c r="R2255" s="35">
        <f>Data!K2252</f>
        <v>0</v>
      </c>
      <c r="S2255" s="35" t="str">
        <f>IF(Data!X2252=TRUE(), "Yes", "No")</f>
        <v>No</v>
      </c>
      <c r="T2255" s="40" t="e">
        <f>#REF!</f>
        <v>#REF!</v>
      </c>
    </row>
    <row r="2256" spans="1:20" x14ac:dyDescent="0.3">
      <c r="A2256" s="35" t="str">
        <f>Data!A2253</f>
        <v>NISSAN LEAF 299-1018</v>
      </c>
      <c r="B2256" s="36">
        <f t="shared" si="35"/>
        <v>46087.394212962965</v>
      </c>
      <c r="C2256" s="37" t="str">
        <f>IF(Data!J2253="GpsRecord", CONCATENATE($U$3,": ",Data!M2253,", ",Data!L2253), CONCATENATE(Data!AB2253, " ", Data!AH2253))</f>
        <v xml:space="preserve"> </v>
      </c>
      <c r="D2256" s="38" t="str">
        <f>IF(Data!O2253=TRUE(), "Yes", "No")</f>
        <v>No</v>
      </c>
      <c r="E2256" s="38" t="str">
        <f>IF(Data!J2253="EngineStatusRecord","Engine",IF(Data!J2253="GpsRecord", "GPS", IF(Data!J2253="EngineFaultRecord", "Fault", IF(Data!J2253="DriverChange","Driver",IF(Data!J2253="CustomRecord","Custom","Debug")))))</f>
        <v>Debug</v>
      </c>
      <c r="F2256" s="39" t="str">
        <f>IF(Data!Y2253=TRUE(), "Yes", "No")</f>
        <v>No</v>
      </c>
      <c r="G2256" s="40" t="str">
        <f>Data!AK2253</f>
        <v>B6-B1-AE-FF-08-00-00-00-00-00-00-00-00-00-00</v>
      </c>
      <c r="H2256" s="35">
        <f>Data!AB2253</f>
        <v>0</v>
      </c>
      <c r="I2256" s="35">
        <f>Data!AD2253</f>
        <v>0</v>
      </c>
      <c r="J2256" s="35">
        <f>Data!AF2253</f>
        <v>0</v>
      </c>
      <c r="K2256" s="35" t="str">
        <f>CONCATENATE(Data!AH2253, " ", Data!AI2253)</f>
        <v xml:space="preserve"> </v>
      </c>
      <c r="L2256" s="35" t="str">
        <f>Data!C2253</f>
        <v>Vehicle, Battery Electric Vehicle</v>
      </c>
      <c r="M2256" s="35">
        <f>Data!H2253</f>
        <v>0</v>
      </c>
      <c r="N2256" s="41">
        <f>Data!I2253</f>
        <v>46087.394212962965</v>
      </c>
      <c r="O2256" s="35">
        <f>Data!L2253</f>
        <v>0</v>
      </c>
      <c r="P2256" s="35">
        <f>Data!M2253</f>
        <v>0</v>
      </c>
      <c r="Q2256" s="35" t="str">
        <f>IF(Data!N2253=0,"",Data!N2253)</f>
        <v>50333</v>
      </c>
      <c r="R2256" s="35">
        <f>Data!K2253</f>
        <v>0</v>
      </c>
      <c r="S2256" s="35" t="str">
        <f>IF(Data!X2253=TRUE(), "Yes", "No")</f>
        <v>No</v>
      </c>
      <c r="T2256" s="40" t="e">
        <f>#REF!</f>
        <v>#REF!</v>
      </c>
    </row>
    <row r="2257" spans="1:20" x14ac:dyDescent="0.3">
      <c r="A2257" s="35" t="str">
        <f>Data!A2254</f>
        <v>NISSAN LEAF 299-1018</v>
      </c>
      <c r="B2257" s="36">
        <f t="shared" si="35"/>
        <v>46087.394212962965</v>
      </c>
      <c r="C2257" s="37" t="str">
        <f>IF(Data!J2254="GpsRecord", CONCATENATE($U$3,": ",Data!M2254,", ",Data!L2254), CONCATENATE(Data!AB2254, " ", Data!AH2254))</f>
        <v xml:space="preserve"> </v>
      </c>
      <c r="D2257" s="38" t="str">
        <f>IF(Data!O2254=TRUE(), "Yes", "No")</f>
        <v>No</v>
      </c>
      <c r="E2257" s="38" t="str">
        <f>IF(Data!J2254="EngineStatusRecord","Engine",IF(Data!J2254="GpsRecord", "GPS", IF(Data!J2254="EngineFaultRecord", "Fault", IF(Data!J2254="DriverChange","Driver",IF(Data!J2254="CustomRecord","Custom","Debug")))))</f>
        <v>Debug</v>
      </c>
      <c r="F2257" s="39" t="str">
        <f>IF(Data!Y2254=TRUE(), "Yes", "No")</f>
        <v>No</v>
      </c>
      <c r="G2257" s="40" t="str">
        <f>Data!AK2254</f>
        <v>C9-AE-EF-FF-6E-96-16-00-90-D2-0D-00-00-00-00</v>
      </c>
      <c r="H2257" s="35">
        <f>Data!AB2254</f>
        <v>0</v>
      </c>
      <c r="I2257" s="35">
        <f>Data!AD2254</f>
        <v>0</v>
      </c>
      <c r="J2257" s="35">
        <f>Data!AF2254</f>
        <v>0</v>
      </c>
      <c r="K2257" s="35" t="str">
        <f>CONCATENATE(Data!AH2254, " ", Data!AI2254)</f>
        <v xml:space="preserve"> </v>
      </c>
      <c r="L2257" s="35" t="str">
        <f>Data!C2254</f>
        <v>Vehicle, Battery Electric Vehicle</v>
      </c>
      <c r="M2257" s="35">
        <f>Data!H2254</f>
        <v>0</v>
      </c>
      <c r="N2257" s="41">
        <f>Data!I2254</f>
        <v>46087.394212962965</v>
      </c>
      <c r="O2257" s="35">
        <f>Data!L2254</f>
        <v>0</v>
      </c>
      <c r="P2257" s="35">
        <f>Data!M2254</f>
        <v>0</v>
      </c>
      <c r="Q2257" s="35" t="str">
        <f>IF(Data!N2254=0,"",Data!N2254)</f>
        <v>61927</v>
      </c>
      <c r="R2257" s="35">
        <f>Data!K2254</f>
        <v>0</v>
      </c>
      <c r="S2257" s="35" t="str">
        <f>IF(Data!X2254=TRUE(), "Yes", "No")</f>
        <v>No</v>
      </c>
      <c r="T2257" s="40" t="e">
        <f>#REF!</f>
        <v>#REF!</v>
      </c>
    </row>
    <row r="2258" spans="1:20" x14ac:dyDescent="0.3">
      <c r="A2258" s="35" t="str">
        <f>Data!A2255</f>
        <v>NISSAN LEAF 299-1018</v>
      </c>
      <c r="B2258" s="36">
        <f t="shared" si="35"/>
        <v>46087.394213101848</v>
      </c>
      <c r="C2258" s="37" t="str">
        <f>IF(Data!J2255="GpsRecord", CONCATENATE($U$3,": ",Data!M2255,", ",Data!L2255), CONCATENATE(Data!AB2255, " ", Data!AH2255))</f>
        <v>Velocidad del motor en carretera 12</v>
      </c>
      <c r="D2258" s="38" t="str">
        <f>IF(Data!O2255=TRUE(), "Yes", "No")</f>
        <v>No</v>
      </c>
      <c r="E2258" s="38" t="str">
        <f>IF(Data!J2255="EngineStatusRecord","Engine",IF(Data!J2255="GpsRecord", "GPS", IF(Data!J2255="EngineFaultRecord", "Fault", IF(Data!J2255="DriverChange","Driver",IF(Data!J2255="CustomRecord","Custom","Debug")))))</f>
        <v>Engine</v>
      </c>
      <c r="F2258" s="39" t="str">
        <f>IF(Data!Y2255=TRUE(), "Yes", "No")</f>
        <v>No</v>
      </c>
      <c r="G2258" s="40">
        <f>Data!AK2255</f>
        <v>0</v>
      </c>
      <c r="H2258" s="35" t="str">
        <f>Data!AB2255</f>
        <v>Velocidad del motor en carretera</v>
      </c>
      <c r="I2258" s="35">
        <f>Data!AD2255</f>
        <v>0</v>
      </c>
      <c r="J2258" s="35">
        <f>Data!AF2255</f>
        <v>0</v>
      </c>
      <c r="K2258" s="35" t="str">
        <f>CONCATENATE(Data!AH2255, " ", Data!AI2255)</f>
        <v>12 km/h</v>
      </c>
      <c r="L2258" s="35" t="str">
        <f>Data!C2255</f>
        <v>Vehicle, Battery Electric Vehicle</v>
      </c>
      <c r="M2258" s="35">
        <f>Data!H2255</f>
        <v>0</v>
      </c>
      <c r="N2258" s="41">
        <f>Data!I2255</f>
        <v>46087.394213101848</v>
      </c>
      <c r="O2258" s="35">
        <f>Data!L2255</f>
        <v>0</v>
      </c>
      <c r="P2258" s="35">
        <f>Data!M2255</f>
        <v>0</v>
      </c>
      <c r="Q2258" s="35" t="str">
        <f>IF(Data!N2255=0,"",Data!N2255)</f>
        <v/>
      </c>
      <c r="R2258" s="35">
        <f>Data!K2255</f>
        <v>0</v>
      </c>
      <c r="S2258" s="35" t="str">
        <f>IF(Data!X2255=TRUE(), "Yes", "No")</f>
        <v>No</v>
      </c>
      <c r="T2258" s="40" t="e">
        <f>#REF!</f>
        <v>#REF!</v>
      </c>
    </row>
    <row r="2259" spans="1:20" x14ac:dyDescent="0.3">
      <c r="A2259" s="35" t="str">
        <f>Data!A2256</f>
        <v>NISSAN LEAF 299-1018</v>
      </c>
      <c r="B2259" s="36">
        <f t="shared" si="35"/>
        <v>46087.394222951392</v>
      </c>
      <c r="C2259" s="37" t="str">
        <f>IF(Data!J2256="GpsRecord", CONCATENATE($U$3,": ",Data!M2256,", ",Data!L2256), CONCATENATE(Data!AB2256, " ", Data!AH2256))</f>
        <v>Aceleración hacia delante o frenado 0</v>
      </c>
      <c r="D2259" s="38" t="str">
        <f>IF(Data!O2256=TRUE(), "Yes", "No")</f>
        <v>No</v>
      </c>
      <c r="E2259" s="38" t="str">
        <f>IF(Data!J2256="EngineStatusRecord","Engine",IF(Data!J2256="GpsRecord", "GPS", IF(Data!J2256="EngineFaultRecord", "Fault", IF(Data!J2256="DriverChange","Driver",IF(Data!J2256="CustomRecord","Custom","Debug")))))</f>
        <v>Engine</v>
      </c>
      <c r="F2259" s="39" t="str">
        <f>IF(Data!Y2256=TRUE(), "Yes", "No")</f>
        <v>No</v>
      </c>
      <c r="G2259" s="40">
        <f>Data!AK2256</f>
        <v>0</v>
      </c>
      <c r="H2259" s="35" t="str">
        <f>Data!AB2256</f>
        <v>Aceleración hacia delante o frenado</v>
      </c>
      <c r="I2259" s="35">
        <f>Data!AD2256</f>
        <v>0</v>
      </c>
      <c r="J2259" s="35">
        <f>Data!AF2256</f>
        <v>0</v>
      </c>
      <c r="K2259" s="35" t="str">
        <f>CONCATENATE(Data!AH2256, " ", Data!AI2256)</f>
        <v>0 g-force</v>
      </c>
      <c r="L2259" s="35" t="str">
        <f>Data!C2256</f>
        <v>Vehicle, Battery Electric Vehicle</v>
      </c>
      <c r="M2259" s="35">
        <f>Data!H2256</f>
        <v>0</v>
      </c>
      <c r="N2259" s="41">
        <f>Data!I2256</f>
        <v>46087.394222951392</v>
      </c>
      <c r="O2259" s="35">
        <f>Data!L2256</f>
        <v>0</v>
      </c>
      <c r="P2259" s="35">
        <f>Data!M2256</f>
        <v>0</v>
      </c>
      <c r="Q2259" s="35" t="str">
        <f>IF(Data!N2256=0,"",Data!N2256)</f>
        <v/>
      </c>
      <c r="R2259" s="35">
        <f>Data!K2256</f>
        <v>0</v>
      </c>
      <c r="S2259" s="35" t="str">
        <f>IF(Data!X2256=TRUE(), "Yes", "No")</f>
        <v>No</v>
      </c>
      <c r="T2259" s="40" t="e">
        <f>#REF!</f>
        <v>#REF!</v>
      </c>
    </row>
    <row r="2260" spans="1:20" x14ac:dyDescent="0.3">
      <c r="A2260" s="35" t="str">
        <f>Data!A2257</f>
        <v>NISSAN LEAF 299-1018</v>
      </c>
      <c r="B2260" s="36">
        <f t="shared" si="35"/>
        <v>46087.394222951392</v>
      </c>
      <c r="C2260" s="37" t="str">
        <f>IF(Data!J2257="GpsRecord", CONCATENATE($U$3,": ",Data!M2257,", ",Data!L2257), CONCATENATE(Data!AB2257, " ", Data!AH2257))</f>
        <v>Aceleración de lado a lado 0</v>
      </c>
      <c r="D2260" s="38" t="str">
        <f>IF(Data!O2257=TRUE(), "Yes", "No")</f>
        <v>No</v>
      </c>
      <c r="E2260" s="38" t="str">
        <f>IF(Data!J2257="EngineStatusRecord","Engine",IF(Data!J2257="GpsRecord", "GPS", IF(Data!J2257="EngineFaultRecord", "Fault", IF(Data!J2257="DriverChange","Driver",IF(Data!J2257="CustomRecord","Custom","Debug")))))</f>
        <v>Engine</v>
      </c>
      <c r="F2260" s="39" t="str">
        <f>IF(Data!Y2257=TRUE(), "Yes", "No")</f>
        <v>No</v>
      </c>
      <c r="G2260" s="40">
        <f>Data!AK2257</f>
        <v>0</v>
      </c>
      <c r="H2260" s="35" t="str">
        <f>Data!AB2257</f>
        <v>Aceleración de lado a lado</v>
      </c>
      <c r="I2260" s="35">
        <f>Data!AD2257</f>
        <v>0</v>
      </c>
      <c r="J2260" s="35">
        <f>Data!AF2257</f>
        <v>0</v>
      </c>
      <c r="K2260" s="35" t="str">
        <f>CONCATENATE(Data!AH2257, " ", Data!AI2257)</f>
        <v>0 g-force</v>
      </c>
      <c r="L2260" s="35" t="str">
        <f>Data!C2257</f>
        <v>Vehicle, Battery Electric Vehicle</v>
      </c>
      <c r="M2260" s="35">
        <f>Data!H2257</f>
        <v>0</v>
      </c>
      <c r="N2260" s="41">
        <f>Data!I2257</f>
        <v>46087.394222951392</v>
      </c>
      <c r="O2260" s="35">
        <f>Data!L2257</f>
        <v>0</v>
      </c>
      <c r="P2260" s="35">
        <f>Data!M2257</f>
        <v>0</v>
      </c>
      <c r="Q2260" s="35" t="str">
        <f>IF(Data!N2257=0,"",Data!N2257)</f>
        <v/>
      </c>
      <c r="R2260" s="35">
        <f>Data!K2257</f>
        <v>0</v>
      </c>
      <c r="S2260" s="35" t="str">
        <f>IF(Data!X2257=TRUE(), "Yes", "No")</f>
        <v>No</v>
      </c>
      <c r="T2260" s="40" t="e">
        <f>#REF!</f>
        <v>#REF!</v>
      </c>
    </row>
    <row r="2261" spans="1:20" x14ac:dyDescent="0.3">
      <c r="A2261" s="35" t="str">
        <f>Data!A2258</f>
        <v>NISSAN LEAF 299-1018</v>
      </c>
      <c r="B2261" s="36">
        <f t="shared" si="35"/>
        <v>46087.394222951392</v>
      </c>
      <c r="C2261" s="37" t="str">
        <f>IF(Data!J2258="GpsRecord", CONCATENATE($U$3,": ",Data!M2258,", ",Data!L2258), CONCATENATE(Data!AB2258, " ", Data!AH2258))</f>
        <v>Aceleración hacia arriba o hacia abajo 0.868999913257712</v>
      </c>
      <c r="D2261" s="38" t="str">
        <f>IF(Data!O2258=TRUE(), "Yes", "No")</f>
        <v>No</v>
      </c>
      <c r="E2261" s="38" t="str">
        <f>IF(Data!J2258="EngineStatusRecord","Engine",IF(Data!J2258="GpsRecord", "GPS", IF(Data!J2258="EngineFaultRecord", "Fault", IF(Data!J2258="DriverChange","Driver",IF(Data!J2258="CustomRecord","Custom","Debug")))))</f>
        <v>Engine</v>
      </c>
      <c r="F2261" s="39" t="str">
        <f>IF(Data!Y2258=TRUE(), "Yes", "No")</f>
        <v>No</v>
      </c>
      <c r="G2261" s="40">
        <f>Data!AK2258</f>
        <v>0</v>
      </c>
      <c r="H2261" s="35" t="str">
        <f>Data!AB2258</f>
        <v>Aceleración hacia arriba o hacia abajo</v>
      </c>
      <c r="I2261" s="35">
        <f>Data!AD2258</f>
        <v>0</v>
      </c>
      <c r="J2261" s="35">
        <f>Data!AF2258</f>
        <v>0</v>
      </c>
      <c r="K2261" s="35" t="str">
        <f>CONCATENATE(Data!AH2258, " ", Data!AI2258)</f>
        <v>0.868999913257712 g-force</v>
      </c>
      <c r="L2261" s="35" t="str">
        <f>Data!C2258</f>
        <v>Vehicle, Battery Electric Vehicle</v>
      </c>
      <c r="M2261" s="35">
        <f>Data!H2258</f>
        <v>0</v>
      </c>
      <c r="N2261" s="41">
        <f>Data!I2258</f>
        <v>46087.394222951392</v>
      </c>
      <c r="O2261" s="35">
        <f>Data!L2258</f>
        <v>0</v>
      </c>
      <c r="P2261" s="35">
        <f>Data!M2258</f>
        <v>0</v>
      </c>
      <c r="Q2261" s="35" t="str">
        <f>IF(Data!N2258=0,"",Data!N2258)</f>
        <v/>
      </c>
      <c r="R2261" s="35">
        <f>Data!K2258</f>
        <v>0</v>
      </c>
      <c r="S2261" s="35" t="str">
        <f>IF(Data!X2258=TRUE(), "Yes", "No")</f>
        <v>No</v>
      </c>
      <c r="T2261" s="40" t="e">
        <f>#REF!</f>
        <v>#REF!</v>
      </c>
    </row>
    <row r="2262" spans="1:20" x14ac:dyDescent="0.3">
      <c r="A2262" s="35" t="str">
        <f>Data!A2259</f>
        <v>NISSAN LEAF 299-1018</v>
      </c>
      <c r="B2262" s="36">
        <f t="shared" si="35"/>
        <v>46087.394224398151</v>
      </c>
      <c r="C2262" s="37" t="str">
        <f>IF(Data!J2259="GpsRecord", CONCATENATE($U$3,": ",Data!M2259,", ",Data!L2259), CONCATENATE(Data!AB2259, " ", Data!AH2259))</f>
        <v>Aceleración hacia delante o frenado 0.164999994888809</v>
      </c>
      <c r="D2262" s="38" t="str">
        <f>IF(Data!O2259=TRUE(), "Yes", "No")</f>
        <v>No</v>
      </c>
      <c r="E2262" s="38" t="str">
        <f>IF(Data!J2259="EngineStatusRecord","Engine",IF(Data!J2259="GpsRecord", "GPS", IF(Data!J2259="EngineFaultRecord", "Fault", IF(Data!J2259="DriverChange","Driver",IF(Data!J2259="CustomRecord","Custom","Debug")))))</f>
        <v>Engine</v>
      </c>
      <c r="F2262" s="39" t="str">
        <f>IF(Data!Y2259=TRUE(), "Yes", "No")</f>
        <v>No</v>
      </c>
      <c r="G2262" s="40">
        <f>Data!AK2259</f>
        <v>0</v>
      </c>
      <c r="H2262" s="35" t="str">
        <f>Data!AB2259</f>
        <v>Aceleración hacia delante o frenado</v>
      </c>
      <c r="I2262" s="35">
        <f>Data!AD2259</f>
        <v>0</v>
      </c>
      <c r="J2262" s="35">
        <f>Data!AF2259</f>
        <v>0</v>
      </c>
      <c r="K2262" s="35" t="str">
        <f>CONCATENATE(Data!AH2259, " ", Data!AI2259)</f>
        <v>0.164999994888809 g-force</v>
      </c>
      <c r="L2262" s="35" t="str">
        <f>Data!C2259</f>
        <v>Vehicle, Battery Electric Vehicle</v>
      </c>
      <c r="M2262" s="35">
        <f>Data!H2259</f>
        <v>0</v>
      </c>
      <c r="N2262" s="41">
        <f>Data!I2259</f>
        <v>46087.394224398151</v>
      </c>
      <c r="O2262" s="35">
        <f>Data!L2259</f>
        <v>0</v>
      </c>
      <c r="P2262" s="35">
        <f>Data!M2259</f>
        <v>0</v>
      </c>
      <c r="Q2262" s="35" t="str">
        <f>IF(Data!N2259=0,"",Data!N2259)</f>
        <v/>
      </c>
      <c r="R2262" s="35">
        <f>Data!K2259</f>
        <v>0</v>
      </c>
      <c r="S2262" s="35" t="str">
        <f>IF(Data!X2259=TRUE(), "Yes", "No")</f>
        <v>No</v>
      </c>
      <c r="T2262" s="40" t="e">
        <f>#REF!</f>
        <v>#REF!</v>
      </c>
    </row>
    <row r="2263" spans="1:20" x14ac:dyDescent="0.3">
      <c r="A2263" s="35" t="str">
        <f>Data!A2260</f>
        <v>NISSAN LEAF 299-1018</v>
      </c>
      <c r="B2263" s="36">
        <f t="shared" si="35"/>
        <v>46087.394224398151</v>
      </c>
      <c r="C2263" s="37" t="str">
        <f>IF(Data!J2260="GpsRecord", CONCATENATE($U$3,": ",Data!M2260,", ",Data!L2260), CONCATENATE(Data!AB2260, " ", Data!AH2260))</f>
        <v>Aceleración hacia arriba o hacia abajo 0.955999959138292</v>
      </c>
      <c r="D2263" s="38" t="str">
        <f>IF(Data!O2260=TRUE(), "Yes", "No")</f>
        <v>No</v>
      </c>
      <c r="E2263" s="38" t="str">
        <f>IF(Data!J2260="EngineStatusRecord","Engine",IF(Data!J2260="GpsRecord", "GPS", IF(Data!J2260="EngineFaultRecord", "Fault", IF(Data!J2260="DriverChange","Driver",IF(Data!J2260="CustomRecord","Custom","Debug")))))</f>
        <v>Engine</v>
      </c>
      <c r="F2263" s="39" t="str">
        <f>IF(Data!Y2260=TRUE(), "Yes", "No")</f>
        <v>No</v>
      </c>
      <c r="G2263" s="40">
        <f>Data!AK2260</f>
        <v>0</v>
      </c>
      <c r="H2263" s="35" t="str">
        <f>Data!AB2260</f>
        <v>Aceleración hacia arriba o hacia abajo</v>
      </c>
      <c r="I2263" s="35">
        <f>Data!AD2260</f>
        <v>0</v>
      </c>
      <c r="J2263" s="35">
        <f>Data!AF2260</f>
        <v>0</v>
      </c>
      <c r="K2263" s="35" t="str">
        <f>CONCATENATE(Data!AH2260, " ", Data!AI2260)</f>
        <v>0.955999959138292 g-force</v>
      </c>
      <c r="L2263" s="35" t="str">
        <f>Data!C2260</f>
        <v>Vehicle, Battery Electric Vehicle</v>
      </c>
      <c r="M2263" s="35">
        <f>Data!H2260</f>
        <v>0</v>
      </c>
      <c r="N2263" s="41">
        <f>Data!I2260</f>
        <v>46087.394224398151</v>
      </c>
      <c r="O2263" s="35">
        <f>Data!L2260</f>
        <v>0</v>
      </c>
      <c r="P2263" s="35">
        <f>Data!M2260</f>
        <v>0</v>
      </c>
      <c r="Q2263" s="35" t="str">
        <f>IF(Data!N2260=0,"",Data!N2260)</f>
        <v/>
      </c>
      <c r="R2263" s="35">
        <f>Data!K2260</f>
        <v>0</v>
      </c>
      <c r="S2263" s="35" t="str">
        <f>IF(Data!X2260=TRUE(), "Yes", "No")</f>
        <v>No</v>
      </c>
      <c r="T2263" s="40" t="e">
        <f>#REF!</f>
        <v>#REF!</v>
      </c>
    </row>
    <row r="2264" spans="1:20" x14ac:dyDescent="0.3">
      <c r="A2264" s="35" t="str">
        <f>Data!A2261</f>
        <v>NISSAN LEAF 299-1018</v>
      </c>
      <c r="B2264" s="36">
        <f t="shared" si="35"/>
        <v>46087.394224537034</v>
      </c>
      <c r="C2264" s="37" t="str">
        <f>IF(Data!J2261="GpsRecord", CONCATENATE($U$3,": ",Data!M2261,", ",Data!L2261), CONCATENATE(Data!AB2261, " ", Data!AH2261))</f>
        <v>Ubicación: 9.98006, -84.38644</v>
      </c>
      <c r="D2264" s="38" t="str">
        <f>IF(Data!O2261=TRUE(), "Yes", "No")</f>
        <v>Yes</v>
      </c>
      <c r="E2264" s="38" t="str">
        <f>IF(Data!J2261="EngineStatusRecord","Engine",IF(Data!J2261="GpsRecord", "GPS", IF(Data!J2261="EngineFaultRecord", "Fault", IF(Data!J2261="DriverChange","Driver",IF(Data!J2261="CustomRecord","Custom","Debug")))))</f>
        <v>GPS</v>
      </c>
      <c r="F2264" s="39" t="str">
        <f>IF(Data!Y2261=TRUE(), "Yes", "No")</f>
        <v>Yes</v>
      </c>
      <c r="G2264" s="40">
        <f>Data!AK2261</f>
        <v>0</v>
      </c>
      <c r="H2264" s="35">
        <f>Data!AB2261</f>
        <v>0</v>
      </c>
      <c r="I2264" s="35">
        <f>Data!AD2261</f>
        <v>0</v>
      </c>
      <c r="J2264" s="35">
        <f>Data!AF2261</f>
        <v>0</v>
      </c>
      <c r="K2264" s="35" t="str">
        <f>CONCATENATE(Data!AH2261, " ", Data!AI2261)</f>
        <v xml:space="preserve"> </v>
      </c>
      <c r="L2264" s="35" t="str">
        <f>Data!C2261</f>
        <v>Vehicle, Battery Electric Vehicle</v>
      </c>
      <c r="M2264" s="35">
        <f>Data!H2261</f>
        <v>0</v>
      </c>
      <c r="N2264" s="41">
        <f>Data!I2261</f>
        <v>46087.394224537034</v>
      </c>
      <c r="O2264" s="35">
        <f>Data!L2261</f>
        <v>-84.386439999999993</v>
      </c>
      <c r="P2264" s="35">
        <f>Data!M2261</f>
        <v>9.9800599999999999</v>
      </c>
      <c r="Q2264" s="35" t="str">
        <f>IF(Data!N2261=0,"",Data!N2261)</f>
        <v>CurveSpeed</v>
      </c>
      <c r="R2264" s="35">
        <f>Data!K2261</f>
        <v>12</v>
      </c>
      <c r="S2264" s="35" t="str">
        <f>IF(Data!X2261=TRUE(), "Yes", "No")</f>
        <v>Yes</v>
      </c>
      <c r="T2264" s="40" t="e">
        <f>#REF!</f>
        <v>#REF!</v>
      </c>
    </row>
    <row r="2265" spans="1:20" x14ac:dyDescent="0.3">
      <c r="A2265" s="35" t="str">
        <f>Data!A2262</f>
        <v>NISSAN LEAF 299-1018</v>
      </c>
      <c r="B2265" s="36">
        <f t="shared" si="35"/>
        <v>46087.394236111111</v>
      </c>
      <c r="C2265" s="37" t="str">
        <f>IF(Data!J2262="GpsRecord", CONCATENATE($U$3,": ",Data!M2262,", ",Data!L2262), CONCATENATE(Data!AB2262, " ", Data!AH2262))</f>
        <v>Ubicación: 9.98005, -84.38647</v>
      </c>
      <c r="D2265" s="38" t="str">
        <f>IF(Data!O2262=TRUE(), "Yes", "No")</f>
        <v>Yes</v>
      </c>
      <c r="E2265" s="38" t="str">
        <f>IF(Data!J2262="EngineStatusRecord","Engine",IF(Data!J2262="GpsRecord", "GPS", IF(Data!J2262="EngineFaultRecord", "Fault", IF(Data!J2262="DriverChange","Driver",IF(Data!J2262="CustomRecord","Custom","Debug")))))</f>
        <v>GPS</v>
      </c>
      <c r="F2265" s="39" t="str">
        <f>IF(Data!Y2262=TRUE(), "Yes", "No")</f>
        <v>Yes</v>
      </c>
      <c r="G2265" s="40">
        <f>Data!AK2262</f>
        <v>0</v>
      </c>
      <c r="H2265" s="35">
        <f>Data!AB2262</f>
        <v>0</v>
      </c>
      <c r="I2265" s="35">
        <f>Data!AD2262</f>
        <v>0</v>
      </c>
      <c r="J2265" s="35">
        <f>Data!AF2262</f>
        <v>0</v>
      </c>
      <c r="K2265" s="35" t="str">
        <f>CONCATENATE(Data!AH2262, " ", Data!AI2262)</f>
        <v xml:space="preserve"> </v>
      </c>
      <c r="L2265" s="35" t="str">
        <f>Data!C2262</f>
        <v>Vehicle, Battery Electric Vehicle</v>
      </c>
      <c r="M2265" s="35">
        <f>Data!H2262</f>
        <v>0</v>
      </c>
      <c r="N2265" s="41">
        <f>Data!I2262</f>
        <v>46087.394236111111</v>
      </c>
      <c r="O2265" s="35">
        <f>Data!L2262</f>
        <v>-84.386470000000003</v>
      </c>
      <c r="P2265" s="35">
        <f>Data!M2262</f>
        <v>9.9800500000000003</v>
      </c>
      <c r="Q2265" s="35" t="str">
        <f>IF(Data!N2262=0,"",Data!N2262)</f>
        <v>CurveSpeedEstimateError</v>
      </c>
      <c r="R2265" s="35">
        <f>Data!K2262</f>
        <v>14</v>
      </c>
      <c r="S2265" s="35" t="str">
        <f>IF(Data!X2262=TRUE(), "Yes", "No")</f>
        <v>Yes</v>
      </c>
      <c r="T2265" s="40" t="e">
        <f>#REF!</f>
        <v>#REF!</v>
      </c>
    </row>
    <row r="2266" spans="1:20" x14ac:dyDescent="0.3">
      <c r="A2266" s="35" t="str">
        <f>Data!A2263</f>
        <v>NISSAN LEAF 299-1018</v>
      </c>
      <c r="B2266" s="36">
        <f t="shared" si="35"/>
        <v>46087.39424976852</v>
      </c>
      <c r="C2266" s="37" t="str">
        <f>IF(Data!J2263="GpsRecord", CONCATENATE($U$3,": ",Data!M2263,", ",Data!L2263), CONCATENATE(Data!AB2263, " ", Data!AH2263))</f>
        <v>Aceleración hacia delante o frenado 0</v>
      </c>
      <c r="D2266" s="38" t="str">
        <f>IF(Data!O2263=TRUE(), "Yes", "No")</f>
        <v>No</v>
      </c>
      <c r="E2266" s="38" t="str">
        <f>IF(Data!J2263="EngineStatusRecord","Engine",IF(Data!J2263="GpsRecord", "GPS", IF(Data!J2263="EngineFaultRecord", "Fault", IF(Data!J2263="DriverChange","Driver",IF(Data!J2263="CustomRecord","Custom","Debug")))))</f>
        <v>Engine</v>
      </c>
      <c r="F2266" s="39" t="str">
        <f>IF(Data!Y2263=TRUE(), "Yes", "No")</f>
        <v>No</v>
      </c>
      <c r="G2266" s="40">
        <f>Data!AK2263</f>
        <v>0</v>
      </c>
      <c r="H2266" s="35" t="str">
        <f>Data!AB2263</f>
        <v>Aceleración hacia delante o frenado</v>
      </c>
      <c r="I2266" s="35">
        <f>Data!AD2263</f>
        <v>0</v>
      </c>
      <c r="J2266" s="35">
        <f>Data!AF2263</f>
        <v>0</v>
      </c>
      <c r="K2266" s="35" t="str">
        <f>CONCATENATE(Data!AH2263, " ", Data!AI2263)</f>
        <v>0 g-force</v>
      </c>
      <c r="L2266" s="35" t="str">
        <f>Data!C2263</f>
        <v>Vehicle, Battery Electric Vehicle</v>
      </c>
      <c r="M2266" s="35">
        <f>Data!H2263</f>
        <v>0</v>
      </c>
      <c r="N2266" s="41">
        <f>Data!I2263</f>
        <v>46087.39424976852</v>
      </c>
      <c r="O2266" s="35">
        <f>Data!L2263</f>
        <v>0</v>
      </c>
      <c r="P2266" s="35">
        <f>Data!M2263</f>
        <v>0</v>
      </c>
      <c r="Q2266" s="35" t="str">
        <f>IF(Data!N2263=0,"",Data!N2263)</f>
        <v/>
      </c>
      <c r="R2266" s="35">
        <f>Data!K2263</f>
        <v>0</v>
      </c>
      <c r="S2266" s="35" t="str">
        <f>IF(Data!X2263=TRUE(), "Yes", "No")</f>
        <v>No</v>
      </c>
      <c r="T2266" s="40" t="e">
        <f>#REF!</f>
        <v>#REF!</v>
      </c>
    </row>
    <row r="2267" spans="1:20" x14ac:dyDescent="0.3">
      <c r="A2267" s="35" t="str">
        <f>Data!A2264</f>
        <v>NISSAN LEAF 299-1018</v>
      </c>
      <c r="B2267" s="36">
        <f t="shared" si="35"/>
        <v>46087.39424976852</v>
      </c>
      <c r="C2267" s="37" t="str">
        <f>IF(Data!J2264="GpsRecord", CONCATENATE($U$3,": ",Data!M2264,", ",Data!L2264), CONCATENATE(Data!AB2264, " ", Data!AH2264))</f>
        <v>Aceleración de lado a lado 0</v>
      </c>
      <c r="D2267" s="38" t="str">
        <f>IF(Data!O2264=TRUE(), "Yes", "No")</f>
        <v>No</v>
      </c>
      <c r="E2267" s="38" t="str">
        <f>IF(Data!J2264="EngineStatusRecord","Engine",IF(Data!J2264="GpsRecord", "GPS", IF(Data!J2264="EngineFaultRecord", "Fault", IF(Data!J2264="DriverChange","Driver",IF(Data!J2264="CustomRecord","Custom","Debug")))))</f>
        <v>Engine</v>
      </c>
      <c r="F2267" s="39" t="str">
        <f>IF(Data!Y2264=TRUE(), "Yes", "No")</f>
        <v>No</v>
      </c>
      <c r="G2267" s="40">
        <f>Data!AK2264</f>
        <v>0</v>
      </c>
      <c r="H2267" s="35" t="str">
        <f>Data!AB2264</f>
        <v>Aceleración de lado a lado</v>
      </c>
      <c r="I2267" s="35">
        <f>Data!AD2264</f>
        <v>0</v>
      </c>
      <c r="J2267" s="35">
        <f>Data!AF2264</f>
        <v>0</v>
      </c>
      <c r="K2267" s="35" t="str">
        <f>CONCATENATE(Data!AH2264, " ", Data!AI2264)</f>
        <v>0 g-force</v>
      </c>
      <c r="L2267" s="35" t="str">
        <f>Data!C2264</f>
        <v>Vehicle, Battery Electric Vehicle</v>
      </c>
      <c r="M2267" s="35">
        <f>Data!H2264</f>
        <v>0</v>
      </c>
      <c r="N2267" s="41">
        <f>Data!I2264</f>
        <v>46087.39424976852</v>
      </c>
      <c r="O2267" s="35">
        <f>Data!L2264</f>
        <v>0</v>
      </c>
      <c r="P2267" s="35">
        <f>Data!M2264</f>
        <v>0</v>
      </c>
      <c r="Q2267" s="35" t="str">
        <f>IF(Data!N2264=0,"",Data!N2264)</f>
        <v/>
      </c>
      <c r="R2267" s="35">
        <f>Data!K2264</f>
        <v>0</v>
      </c>
      <c r="S2267" s="35" t="str">
        <f>IF(Data!X2264=TRUE(), "Yes", "No")</f>
        <v>No</v>
      </c>
      <c r="T2267" s="40" t="e">
        <f>#REF!</f>
        <v>#REF!</v>
      </c>
    </row>
    <row r="2268" spans="1:20" x14ac:dyDescent="0.3">
      <c r="A2268" s="35" t="str">
        <f>Data!A2265</f>
        <v>NISSAN LEAF 299-1018</v>
      </c>
      <c r="B2268" s="36">
        <f t="shared" si="35"/>
        <v>46087.39424976852</v>
      </c>
      <c r="C2268" s="37" t="str">
        <f>IF(Data!J2265="GpsRecord", CONCATENATE($U$3,": ",Data!M2265,", ",Data!L2265), CONCATENATE(Data!AB2265, " ", Data!AH2265))</f>
        <v>Aceleración hacia arriba o hacia abajo 0.947999979533228</v>
      </c>
      <c r="D2268" s="38" t="str">
        <f>IF(Data!O2265=TRUE(), "Yes", "No")</f>
        <v>No</v>
      </c>
      <c r="E2268" s="38" t="str">
        <f>IF(Data!J2265="EngineStatusRecord","Engine",IF(Data!J2265="GpsRecord", "GPS", IF(Data!J2265="EngineFaultRecord", "Fault", IF(Data!J2265="DriverChange","Driver",IF(Data!J2265="CustomRecord","Custom","Debug")))))</f>
        <v>Engine</v>
      </c>
      <c r="F2268" s="39" t="str">
        <f>IF(Data!Y2265=TRUE(), "Yes", "No")</f>
        <v>No</v>
      </c>
      <c r="G2268" s="40">
        <f>Data!AK2265</f>
        <v>0</v>
      </c>
      <c r="H2268" s="35" t="str">
        <f>Data!AB2265</f>
        <v>Aceleración hacia arriba o hacia abajo</v>
      </c>
      <c r="I2268" s="35">
        <f>Data!AD2265</f>
        <v>0</v>
      </c>
      <c r="J2268" s="35">
        <f>Data!AF2265</f>
        <v>0</v>
      </c>
      <c r="K2268" s="35" t="str">
        <f>CONCATENATE(Data!AH2265, " ", Data!AI2265)</f>
        <v>0.947999979533228 g-force</v>
      </c>
      <c r="L2268" s="35" t="str">
        <f>Data!C2265</f>
        <v>Vehicle, Battery Electric Vehicle</v>
      </c>
      <c r="M2268" s="35">
        <f>Data!H2265</f>
        <v>0</v>
      </c>
      <c r="N2268" s="41">
        <f>Data!I2265</f>
        <v>46087.39424976852</v>
      </c>
      <c r="O2268" s="35">
        <f>Data!L2265</f>
        <v>0</v>
      </c>
      <c r="P2268" s="35">
        <f>Data!M2265</f>
        <v>0</v>
      </c>
      <c r="Q2268" s="35" t="str">
        <f>IF(Data!N2265=0,"",Data!N2265)</f>
        <v/>
      </c>
      <c r="R2268" s="35">
        <f>Data!K2265</f>
        <v>0</v>
      </c>
      <c r="S2268" s="35" t="str">
        <f>IF(Data!X2265=TRUE(), "Yes", "No")</f>
        <v>No</v>
      </c>
      <c r="T2268" s="40" t="e">
        <f>#REF!</f>
        <v>#REF!</v>
      </c>
    </row>
    <row r="2269" spans="1:20" x14ac:dyDescent="0.3">
      <c r="A2269" s="35" t="str">
        <f>Data!A2266</f>
        <v>NISSAN LEAF 299-1018</v>
      </c>
      <c r="B2269" s="36">
        <f t="shared" si="35"/>
        <v>46087.394307731483</v>
      </c>
      <c r="C2269" s="37" t="str">
        <f>IF(Data!J2266="GpsRecord", CONCATENATE($U$3,": ",Data!M2266,", ",Data!L2266), CONCATENATE(Data!AB2266, " ", Data!AH2266))</f>
        <v>Energía de la batería del vehículo eléctrico 29672</v>
      </c>
      <c r="D2269" s="38" t="str">
        <f>IF(Data!O2266=TRUE(), "Yes", "No")</f>
        <v>No</v>
      </c>
      <c r="E2269" s="38" t="str">
        <f>IF(Data!J2266="EngineStatusRecord","Engine",IF(Data!J2266="GpsRecord", "GPS", IF(Data!J2266="EngineFaultRecord", "Fault", IF(Data!J2266="DriverChange","Driver",IF(Data!J2266="CustomRecord","Custom","Debug")))))</f>
        <v>Engine</v>
      </c>
      <c r="F2269" s="39" t="str">
        <f>IF(Data!Y2266=TRUE(), "Yes", "No")</f>
        <v>No</v>
      </c>
      <c r="G2269" s="40">
        <f>Data!AK2266</f>
        <v>0</v>
      </c>
      <c r="H2269" s="35" t="str">
        <f>Data!AB2266</f>
        <v>Energía de la batería del vehículo eléctrico</v>
      </c>
      <c r="I2269" s="35">
        <f>Data!AD2266</f>
        <v>0</v>
      </c>
      <c r="J2269" s="35">
        <f>Data!AF2266</f>
        <v>0</v>
      </c>
      <c r="K2269" s="35" t="str">
        <f>CONCATENATE(Data!AH2266, " ", Data!AI2266)</f>
        <v>29672 W</v>
      </c>
      <c r="L2269" s="35" t="str">
        <f>Data!C2266</f>
        <v>Vehicle, Battery Electric Vehicle</v>
      </c>
      <c r="M2269" s="35">
        <f>Data!H2266</f>
        <v>0</v>
      </c>
      <c r="N2269" s="41">
        <f>Data!I2266</f>
        <v>46087.394307731483</v>
      </c>
      <c r="O2269" s="35">
        <f>Data!L2266</f>
        <v>0</v>
      </c>
      <c r="P2269" s="35">
        <f>Data!M2266</f>
        <v>0</v>
      </c>
      <c r="Q2269" s="35" t="str">
        <f>IF(Data!N2266=0,"",Data!N2266)</f>
        <v/>
      </c>
      <c r="R2269" s="35">
        <f>Data!K2266</f>
        <v>0</v>
      </c>
      <c r="S2269" s="35" t="str">
        <f>IF(Data!X2266=TRUE(), "Yes", "No")</f>
        <v>No</v>
      </c>
      <c r="T2269" s="40" t="e">
        <f>#REF!</f>
        <v>#REF!</v>
      </c>
    </row>
    <row r="2270" spans="1:20" x14ac:dyDescent="0.3">
      <c r="A2270" s="35" t="str">
        <f>Data!A2267</f>
        <v>NISSAN LEAF 299-1018</v>
      </c>
      <c r="B2270" s="36">
        <f t="shared" si="35"/>
        <v>46087.394328703704</v>
      </c>
      <c r="C2270" s="37" t="str">
        <f>IF(Data!J2267="GpsRecord", CONCATENATE($U$3,": ",Data!M2267,", ",Data!L2267), CONCATENATE(Data!AB2267, " ", Data!AH2267))</f>
        <v>Ubicación: 9.97984, -84.38701</v>
      </c>
      <c r="D2270" s="38" t="str">
        <f>IF(Data!O2267=TRUE(), "Yes", "No")</f>
        <v>Yes</v>
      </c>
      <c r="E2270" s="38" t="str">
        <f>IF(Data!J2267="EngineStatusRecord","Engine",IF(Data!J2267="GpsRecord", "GPS", IF(Data!J2267="EngineFaultRecord", "Fault", IF(Data!J2267="DriverChange","Driver",IF(Data!J2267="CustomRecord","Custom","Debug")))))</f>
        <v>GPS</v>
      </c>
      <c r="F2270" s="39" t="str">
        <f>IF(Data!Y2267=TRUE(), "Yes", "No")</f>
        <v>Yes</v>
      </c>
      <c r="G2270" s="40">
        <f>Data!AK2267</f>
        <v>0</v>
      </c>
      <c r="H2270" s="35">
        <f>Data!AB2267</f>
        <v>0</v>
      </c>
      <c r="I2270" s="35">
        <f>Data!AD2267</f>
        <v>0</v>
      </c>
      <c r="J2270" s="35">
        <f>Data!AF2267</f>
        <v>0</v>
      </c>
      <c r="K2270" s="35" t="str">
        <f>CONCATENATE(Data!AH2267, " ", Data!AI2267)</f>
        <v xml:space="preserve"> </v>
      </c>
      <c r="L2270" s="35" t="str">
        <f>Data!C2267</f>
        <v>Vehicle, Battery Electric Vehicle</v>
      </c>
      <c r="M2270" s="35">
        <f>Data!H2267</f>
        <v>0</v>
      </c>
      <c r="N2270" s="41">
        <f>Data!I2267</f>
        <v>46087.394328703704</v>
      </c>
      <c r="O2270" s="35">
        <f>Data!L2267</f>
        <v>-84.387010000000004</v>
      </c>
      <c r="P2270" s="35">
        <f>Data!M2267</f>
        <v>9.9798399999999994</v>
      </c>
      <c r="Q2270" s="35" t="str">
        <f>IF(Data!N2267=0,"",Data!N2267)</f>
        <v>CurvePositionEstimateError</v>
      </c>
      <c r="R2270" s="35">
        <f>Data!K2267</f>
        <v>41</v>
      </c>
      <c r="S2270" s="35" t="str">
        <f>IF(Data!X2267=TRUE(), "Yes", "No")</f>
        <v>Yes</v>
      </c>
      <c r="T2270" s="40" t="e">
        <f>#REF!</f>
        <v>#REF!</v>
      </c>
    </row>
    <row r="2271" spans="1:20" x14ac:dyDescent="0.3">
      <c r="A2271" s="35" t="str">
        <f>Data!A2268</f>
        <v>NISSAN LEAF 299-1018</v>
      </c>
      <c r="B2271" s="36">
        <f t="shared" si="35"/>
        <v>46087.394340416664</v>
      </c>
      <c r="C2271" s="37" t="str">
        <f>IF(Data!J2268="GpsRecord", CONCATENATE($U$3,": ",Data!M2268,", ",Data!L2268), CONCATENATE(Data!AB2268, " ", Data!AH2268))</f>
        <v>Velocidad del motor en carretera 48</v>
      </c>
      <c r="D2271" s="38" t="str">
        <f>IF(Data!O2268=TRUE(), "Yes", "No")</f>
        <v>No</v>
      </c>
      <c r="E2271" s="38" t="str">
        <f>IF(Data!J2268="EngineStatusRecord","Engine",IF(Data!J2268="GpsRecord", "GPS", IF(Data!J2268="EngineFaultRecord", "Fault", IF(Data!J2268="DriverChange","Driver",IF(Data!J2268="CustomRecord","Custom","Debug")))))</f>
        <v>Engine</v>
      </c>
      <c r="F2271" s="39" t="str">
        <f>IF(Data!Y2268=TRUE(), "Yes", "No")</f>
        <v>No</v>
      </c>
      <c r="G2271" s="40">
        <f>Data!AK2268</f>
        <v>0</v>
      </c>
      <c r="H2271" s="35" t="str">
        <f>Data!AB2268</f>
        <v>Velocidad del motor en carretera</v>
      </c>
      <c r="I2271" s="35">
        <f>Data!AD2268</f>
        <v>0</v>
      </c>
      <c r="J2271" s="35">
        <f>Data!AF2268</f>
        <v>0</v>
      </c>
      <c r="K2271" s="35" t="str">
        <f>CONCATENATE(Data!AH2268, " ", Data!AI2268)</f>
        <v>48 km/h</v>
      </c>
      <c r="L2271" s="35" t="str">
        <f>Data!C2268</f>
        <v>Vehicle, Battery Electric Vehicle</v>
      </c>
      <c r="M2271" s="35">
        <f>Data!H2268</f>
        <v>0</v>
      </c>
      <c r="N2271" s="41">
        <f>Data!I2268</f>
        <v>46087.394340416664</v>
      </c>
      <c r="O2271" s="35">
        <f>Data!L2268</f>
        <v>0</v>
      </c>
      <c r="P2271" s="35">
        <f>Data!M2268</f>
        <v>0</v>
      </c>
      <c r="Q2271" s="35" t="str">
        <f>IF(Data!N2268=0,"",Data!N2268)</f>
        <v/>
      </c>
      <c r="R2271" s="35">
        <f>Data!K2268</f>
        <v>0</v>
      </c>
      <c r="S2271" s="35" t="str">
        <f>IF(Data!X2268=TRUE(), "Yes", "No")</f>
        <v>No</v>
      </c>
      <c r="T2271" s="40" t="e">
        <f>#REF!</f>
        <v>#REF!</v>
      </c>
    </row>
    <row r="2272" spans="1:20" x14ac:dyDescent="0.3">
      <c r="A2272" s="35" t="str">
        <f>Data!A2269</f>
        <v>NISSAN LEAF 299-1018</v>
      </c>
      <c r="B2272" s="36">
        <f t="shared" si="35"/>
        <v>46087.39439814815</v>
      </c>
      <c r="C2272" s="37" t="str">
        <f>IF(Data!J2269="GpsRecord", CONCATENATE($U$3,": ",Data!M2269,", ",Data!L2269), CONCATENATE(Data!AB2269, " ", Data!AH2269))</f>
        <v>Ubicación: 9.97957, -84.38771</v>
      </c>
      <c r="D2272" s="38" t="str">
        <f>IF(Data!O2269=TRUE(), "Yes", "No")</f>
        <v>Yes</v>
      </c>
      <c r="E2272" s="38" t="str">
        <f>IF(Data!J2269="EngineStatusRecord","Engine",IF(Data!J2269="GpsRecord", "GPS", IF(Data!J2269="EngineFaultRecord", "Fault", IF(Data!J2269="DriverChange","Driver",IF(Data!J2269="CustomRecord","Custom","Debug")))))</f>
        <v>GPS</v>
      </c>
      <c r="F2272" s="39" t="str">
        <f>IF(Data!Y2269=TRUE(), "Yes", "No")</f>
        <v>Yes</v>
      </c>
      <c r="G2272" s="40">
        <f>Data!AK2269</f>
        <v>0</v>
      </c>
      <c r="H2272" s="35">
        <f>Data!AB2269</f>
        <v>0</v>
      </c>
      <c r="I2272" s="35">
        <f>Data!AD2269</f>
        <v>0</v>
      </c>
      <c r="J2272" s="35">
        <f>Data!AF2269</f>
        <v>0</v>
      </c>
      <c r="K2272" s="35" t="str">
        <f>CONCATENATE(Data!AH2269, " ", Data!AI2269)</f>
        <v xml:space="preserve"> </v>
      </c>
      <c r="L2272" s="35" t="str">
        <f>Data!C2269</f>
        <v>Vehicle, Battery Electric Vehicle</v>
      </c>
      <c r="M2272" s="35">
        <f>Data!H2269</f>
        <v>0</v>
      </c>
      <c r="N2272" s="41">
        <f>Data!I2269</f>
        <v>46087.39439814815</v>
      </c>
      <c r="O2272" s="35">
        <f>Data!L2269</f>
        <v>-84.387709999999998</v>
      </c>
      <c r="P2272" s="35">
        <f>Data!M2269</f>
        <v>9.9795700000000007</v>
      </c>
      <c r="Q2272" s="35" t="str">
        <f>IF(Data!N2269=0,"",Data!N2269)</f>
        <v>CurvePositionEstimateError</v>
      </c>
      <c r="R2272" s="35">
        <f>Data!K2269</f>
        <v>53</v>
      </c>
      <c r="S2272" s="35" t="str">
        <f>IF(Data!X2269=TRUE(), "Yes", "No")</f>
        <v>Yes</v>
      </c>
      <c r="T2272" s="40" t="e">
        <f>#REF!</f>
        <v>#REF!</v>
      </c>
    </row>
    <row r="2273" spans="1:20" x14ac:dyDescent="0.3">
      <c r="A2273" s="35" t="str">
        <f>Data!A2270</f>
        <v>NISSAN LEAF 299-1018</v>
      </c>
      <c r="B2273" s="36">
        <f t="shared" si="35"/>
        <v>46087.394398379627</v>
      </c>
      <c r="C2273" s="37" t="str">
        <f>IF(Data!J2270="GpsRecord", CONCATENATE($U$3,": ",Data!M2270,", ",Data!L2270), CONCATENATE(Data!AB2270, " ", Data!AH2270))</f>
        <v>Velocidad del motor en carretera 56</v>
      </c>
      <c r="D2273" s="38" t="str">
        <f>IF(Data!O2270=TRUE(), "Yes", "No")</f>
        <v>No</v>
      </c>
      <c r="E2273" s="38" t="str">
        <f>IF(Data!J2270="EngineStatusRecord","Engine",IF(Data!J2270="GpsRecord", "GPS", IF(Data!J2270="EngineFaultRecord", "Fault", IF(Data!J2270="DriverChange","Driver",IF(Data!J2270="CustomRecord","Custom","Debug")))))</f>
        <v>Engine</v>
      </c>
      <c r="F2273" s="39" t="str">
        <f>IF(Data!Y2270=TRUE(), "Yes", "No")</f>
        <v>No</v>
      </c>
      <c r="G2273" s="40">
        <f>Data!AK2270</f>
        <v>0</v>
      </c>
      <c r="H2273" s="35" t="str">
        <f>Data!AB2270</f>
        <v>Velocidad del motor en carretera</v>
      </c>
      <c r="I2273" s="35">
        <f>Data!AD2270</f>
        <v>0</v>
      </c>
      <c r="J2273" s="35">
        <f>Data!AF2270</f>
        <v>0</v>
      </c>
      <c r="K2273" s="35" t="str">
        <f>CONCATENATE(Data!AH2270, " ", Data!AI2270)</f>
        <v>56 km/h</v>
      </c>
      <c r="L2273" s="35" t="str">
        <f>Data!C2270</f>
        <v>Vehicle, Battery Electric Vehicle</v>
      </c>
      <c r="M2273" s="35">
        <f>Data!H2270</f>
        <v>0</v>
      </c>
      <c r="N2273" s="41">
        <f>Data!I2270</f>
        <v>46087.394398379627</v>
      </c>
      <c r="O2273" s="35">
        <f>Data!L2270</f>
        <v>0</v>
      </c>
      <c r="P2273" s="35">
        <f>Data!M2270</f>
        <v>0</v>
      </c>
      <c r="Q2273" s="35" t="str">
        <f>IF(Data!N2270=0,"",Data!N2270)</f>
        <v/>
      </c>
      <c r="R2273" s="35">
        <f>Data!K2270</f>
        <v>0</v>
      </c>
      <c r="S2273" s="35" t="str">
        <f>IF(Data!X2270=TRUE(), "Yes", "No")</f>
        <v>No</v>
      </c>
      <c r="T2273" s="40" t="e">
        <f>#REF!</f>
        <v>#REF!</v>
      </c>
    </row>
    <row r="2274" spans="1:20" x14ac:dyDescent="0.3">
      <c r="A2274" s="35" t="str">
        <f>Data!A2271</f>
        <v>NISSAN LEAF 299-1018</v>
      </c>
      <c r="B2274" s="36">
        <f t="shared" si="35"/>
        <v>46087.394444444442</v>
      </c>
      <c r="C2274" s="37" t="str">
        <f>IF(Data!J2271="GpsRecord", CONCATENATE($U$3,": ",Data!M2271,", ",Data!L2271), CONCATENATE(Data!AB2271, " ", Data!AH2271))</f>
        <v>Ubicación: 9.97942, -84.38823</v>
      </c>
      <c r="D2274" s="38" t="str">
        <f>IF(Data!O2271=TRUE(), "Yes", "No")</f>
        <v>Yes</v>
      </c>
      <c r="E2274" s="38" t="str">
        <f>IF(Data!J2271="EngineStatusRecord","Engine",IF(Data!J2271="GpsRecord", "GPS", IF(Data!J2271="EngineFaultRecord", "Fault", IF(Data!J2271="DriverChange","Driver",IF(Data!J2271="CustomRecord","Custom","Debug")))))</f>
        <v>GPS</v>
      </c>
      <c r="F2274" s="39" t="str">
        <f>IF(Data!Y2271=TRUE(), "Yes", "No")</f>
        <v>Yes</v>
      </c>
      <c r="G2274" s="40">
        <f>Data!AK2271</f>
        <v>0</v>
      </c>
      <c r="H2274" s="35">
        <f>Data!AB2271</f>
        <v>0</v>
      </c>
      <c r="I2274" s="35">
        <f>Data!AD2271</f>
        <v>0</v>
      </c>
      <c r="J2274" s="35">
        <f>Data!AF2271</f>
        <v>0</v>
      </c>
      <c r="K2274" s="35" t="str">
        <f>CONCATENATE(Data!AH2271, " ", Data!AI2271)</f>
        <v xml:space="preserve"> </v>
      </c>
      <c r="L2274" s="35" t="str">
        <f>Data!C2271</f>
        <v>Vehicle, Battery Electric Vehicle</v>
      </c>
      <c r="M2274" s="35">
        <f>Data!H2271</f>
        <v>0</v>
      </c>
      <c r="N2274" s="41">
        <f>Data!I2271</f>
        <v>46087.394444444442</v>
      </c>
      <c r="O2274" s="35">
        <f>Data!L2271</f>
        <v>-84.388229999999993</v>
      </c>
      <c r="P2274" s="35">
        <f>Data!M2271</f>
        <v>9.9794199999999993</v>
      </c>
      <c r="Q2274" s="35" t="str">
        <f>IF(Data!N2271=0,"",Data!N2271)</f>
        <v>CurveSpeedEstimateError</v>
      </c>
      <c r="R2274" s="35">
        <f>Data!K2271</f>
        <v>53</v>
      </c>
      <c r="S2274" s="35" t="str">
        <f>IF(Data!X2271=TRUE(), "Yes", "No")</f>
        <v>Yes</v>
      </c>
      <c r="T2274" s="40" t="e">
        <f>#REF!</f>
        <v>#REF!</v>
      </c>
    </row>
    <row r="2275" spans="1:20" x14ac:dyDescent="0.3">
      <c r="A2275" s="35" t="str">
        <f>Data!A2272</f>
        <v>NISSAN LEAF 299-1018</v>
      </c>
      <c r="B2275" s="36">
        <f t="shared" si="35"/>
        <v>46087.394479166665</v>
      </c>
      <c r="C2275" s="37" t="str">
        <f>IF(Data!J2272="GpsRecord", CONCATENATE($U$3,": ",Data!M2272,", ",Data!L2272), CONCATENATE(Data!AB2272, " ", Data!AH2272))</f>
        <v>Ubicación: 9.97931, -84.38862</v>
      </c>
      <c r="D2275" s="38" t="str">
        <f>IF(Data!O2272=TRUE(), "Yes", "No")</f>
        <v>Yes</v>
      </c>
      <c r="E2275" s="38" t="str">
        <f>IF(Data!J2272="EngineStatusRecord","Engine",IF(Data!J2272="GpsRecord", "GPS", IF(Data!J2272="EngineFaultRecord", "Fault", IF(Data!J2272="DriverChange","Driver",IF(Data!J2272="CustomRecord","Custom","Debug")))))</f>
        <v>GPS</v>
      </c>
      <c r="F2275" s="39" t="str">
        <f>IF(Data!Y2272=TRUE(), "Yes", "No")</f>
        <v>Yes</v>
      </c>
      <c r="G2275" s="40">
        <f>Data!AK2272</f>
        <v>0</v>
      </c>
      <c r="H2275" s="35">
        <f>Data!AB2272</f>
        <v>0</v>
      </c>
      <c r="I2275" s="35">
        <f>Data!AD2272</f>
        <v>0</v>
      </c>
      <c r="J2275" s="35">
        <f>Data!AF2272</f>
        <v>0</v>
      </c>
      <c r="K2275" s="35" t="str">
        <f>CONCATENATE(Data!AH2272, " ", Data!AI2272)</f>
        <v xml:space="preserve"> </v>
      </c>
      <c r="L2275" s="35" t="str">
        <f>Data!C2272</f>
        <v>Vehicle, Battery Electric Vehicle</v>
      </c>
      <c r="M2275" s="35">
        <f>Data!H2272</f>
        <v>0</v>
      </c>
      <c r="N2275" s="41">
        <f>Data!I2272</f>
        <v>46087.394479166665</v>
      </c>
      <c r="O2275" s="35">
        <f>Data!L2272</f>
        <v>-84.388620000000003</v>
      </c>
      <c r="P2275" s="35">
        <f>Data!M2272</f>
        <v>9.9793099999999999</v>
      </c>
      <c r="Q2275" s="35" t="str">
        <f>IF(Data!N2272=0,"",Data!N2272)</f>
        <v>CurveSpeed</v>
      </c>
      <c r="R2275" s="35">
        <f>Data!K2272</f>
        <v>53</v>
      </c>
      <c r="S2275" s="35" t="str">
        <f>IF(Data!X2272=TRUE(), "Yes", "No")</f>
        <v>Yes</v>
      </c>
      <c r="T2275" s="40" t="e">
        <f>#REF!</f>
        <v>#REF!</v>
      </c>
    </row>
    <row r="2276" spans="1:20" x14ac:dyDescent="0.3">
      <c r="A2276" s="35" t="str">
        <f>Data!A2273</f>
        <v>NISSAN LEAF 299-1018</v>
      </c>
      <c r="B2276" s="36">
        <f t="shared" si="35"/>
        <v>46087.394525462965</v>
      </c>
      <c r="C2276" s="37" t="str">
        <f>IF(Data!J2273="GpsRecord", CONCATENATE($U$3,": ",Data!M2273,", ",Data!L2273), CONCATENATE(Data!AB2273, " ", Data!AH2273))</f>
        <v>Velocidad del motor en carretera 46</v>
      </c>
      <c r="D2276" s="38" t="str">
        <f>IF(Data!O2273=TRUE(), "Yes", "No")</f>
        <v>No</v>
      </c>
      <c r="E2276" s="38" t="str">
        <f>IF(Data!J2273="EngineStatusRecord","Engine",IF(Data!J2273="GpsRecord", "GPS", IF(Data!J2273="EngineFaultRecord", "Fault", IF(Data!J2273="DriverChange","Driver",IF(Data!J2273="CustomRecord","Custom","Debug")))))</f>
        <v>Engine</v>
      </c>
      <c r="F2276" s="39" t="str">
        <f>IF(Data!Y2273=TRUE(), "Yes", "No")</f>
        <v>No</v>
      </c>
      <c r="G2276" s="40">
        <f>Data!AK2273</f>
        <v>0</v>
      </c>
      <c r="H2276" s="35" t="str">
        <f>Data!AB2273</f>
        <v>Velocidad del motor en carretera</v>
      </c>
      <c r="I2276" s="35">
        <f>Data!AD2273</f>
        <v>0</v>
      </c>
      <c r="J2276" s="35">
        <f>Data!AF2273</f>
        <v>0</v>
      </c>
      <c r="K2276" s="35" t="str">
        <f>CONCATENATE(Data!AH2273, " ", Data!AI2273)</f>
        <v>46 km/h</v>
      </c>
      <c r="L2276" s="35" t="str">
        <f>Data!C2273</f>
        <v>Vehicle, Battery Electric Vehicle</v>
      </c>
      <c r="M2276" s="35">
        <f>Data!H2273</f>
        <v>0</v>
      </c>
      <c r="N2276" s="41">
        <f>Data!I2273</f>
        <v>46087.394525462965</v>
      </c>
      <c r="O2276" s="35">
        <f>Data!L2273</f>
        <v>0</v>
      </c>
      <c r="P2276" s="35">
        <f>Data!M2273</f>
        <v>0</v>
      </c>
      <c r="Q2276" s="35" t="str">
        <f>IF(Data!N2273=0,"",Data!N2273)</f>
        <v/>
      </c>
      <c r="R2276" s="35">
        <f>Data!K2273</f>
        <v>0</v>
      </c>
      <c r="S2276" s="35" t="str">
        <f>IF(Data!X2273=TRUE(), "Yes", "No")</f>
        <v>No</v>
      </c>
      <c r="T2276" s="40" t="e">
        <f>#REF!</f>
        <v>#REF!</v>
      </c>
    </row>
    <row r="2277" spans="1:20" x14ac:dyDescent="0.3">
      <c r="A2277" s="35" t="str">
        <f>Data!A2274</f>
        <v>NISSAN LEAF 299-1018</v>
      </c>
      <c r="B2277" s="36">
        <f t="shared" si="35"/>
        <v>46087.394528993056</v>
      </c>
      <c r="C2277" s="37" t="str">
        <f>IF(Data!J2274="GpsRecord", CONCATENATE($U$3,": ",Data!M2274,", ",Data!L2274), CONCATENATE(Data!AB2274, " ", Data!AH2274))</f>
        <v>Odómetro 15946</v>
      </c>
      <c r="D2277" s="38" t="str">
        <f>IF(Data!O2274=TRUE(), "Yes", "No")</f>
        <v>No</v>
      </c>
      <c r="E2277" s="38" t="str">
        <f>IF(Data!J2274="EngineStatusRecord","Engine",IF(Data!J2274="GpsRecord", "GPS", IF(Data!J2274="EngineFaultRecord", "Fault", IF(Data!J2274="DriverChange","Driver",IF(Data!J2274="CustomRecord","Custom","Debug")))))</f>
        <v>Engine</v>
      </c>
      <c r="F2277" s="39" t="str">
        <f>IF(Data!Y2274=TRUE(), "Yes", "No")</f>
        <v>No</v>
      </c>
      <c r="G2277" s="40">
        <f>Data!AK2274</f>
        <v>0</v>
      </c>
      <c r="H2277" s="35" t="str">
        <f>Data!AB2274</f>
        <v>Odómetro</v>
      </c>
      <c r="I2277" s="35">
        <f>Data!AD2274</f>
        <v>0</v>
      </c>
      <c r="J2277" s="35">
        <f>Data!AF2274</f>
        <v>0</v>
      </c>
      <c r="K2277" s="35" t="str">
        <f>CONCATENATE(Data!AH2274, " ", Data!AI2274)</f>
        <v>15946 km</v>
      </c>
      <c r="L2277" s="35" t="str">
        <f>Data!C2274</f>
        <v>Vehicle, Battery Electric Vehicle</v>
      </c>
      <c r="M2277" s="35">
        <f>Data!H2274</f>
        <v>0</v>
      </c>
      <c r="N2277" s="41">
        <f>Data!I2274</f>
        <v>46087.394528993056</v>
      </c>
      <c r="O2277" s="35">
        <f>Data!L2274</f>
        <v>0</v>
      </c>
      <c r="P2277" s="35">
        <f>Data!M2274</f>
        <v>0</v>
      </c>
      <c r="Q2277" s="35" t="str">
        <f>IF(Data!N2274=0,"",Data!N2274)</f>
        <v/>
      </c>
      <c r="R2277" s="35">
        <f>Data!K2274</f>
        <v>0</v>
      </c>
      <c r="S2277" s="35" t="str">
        <f>IF(Data!X2274=TRUE(), "Yes", "No")</f>
        <v>No</v>
      </c>
      <c r="T2277" s="40" t="e">
        <f>#REF!</f>
        <v>#REF!</v>
      </c>
    </row>
    <row r="2278" spans="1:20" x14ac:dyDescent="0.3">
      <c r="A2278" s="35" t="str">
        <f>Data!A2275</f>
        <v>NISSAN LEAF 299-1018</v>
      </c>
      <c r="B2278" s="36">
        <f t="shared" si="35"/>
        <v>46087.394528993056</v>
      </c>
      <c r="C2278" s="37" t="str">
        <f>IF(Data!J2275="GpsRecord", CONCATENATE($U$3,": ",Data!M2275,", ",Data!L2275), CONCATENATE(Data!AB2275, " ", Data!AH2275))</f>
        <v>Odómetro sin procesar 15946</v>
      </c>
      <c r="D2278" s="38" t="str">
        <f>IF(Data!O2275=TRUE(), "Yes", "No")</f>
        <v>No</v>
      </c>
      <c r="E2278" s="38" t="str">
        <f>IF(Data!J2275="EngineStatusRecord","Engine",IF(Data!J2275="GpsRecord", "GPS", IF(Data!J2275="EngineFaultRecord", "Fault", IF(Data!J2275="DriverChange","Driver",IF(Data!J2275="CustomRecord","Custom","Debug")))))</f>
        <v>Engine</v>
      </c>
      <c r="F2278" s="39" t="str">
        <f>IF(Data!Y2275=TRUE(), "Yes", "No")</f>
        <v>No</v>
      </c>
      <c r="G2278" s="40">
        <f>Data!AK2275</f>
        <v>0</v>
      </c>
      <c r="H2278" s="35" t="str">
        <f>Data!AB2275</f>
        <v>Odómetro sin procesar</v>
      </c>
      <c r="I2278" s="35">
        <f>Data!AD2275</f>
        <v>0</v>
      </c>
      <c r="J2278" s="35">
        <f>Data!AF2275</f>
        <v>0</v>
      </c>
      <c r="K2278" s="35" t="str">
        <f>CONCATENATE(Data!AH2275, " ", Data!AI2275)</f>
        <v>15946 km</v>
      </c>
      <c r="L2278" s="35" t="str">
        <f>Data!C2275</f>
        <v>Vehicle, Battery Electric Vehicle</v>
      </c>
      <c r="M2278" s="35">
        <f>Data!H2275</f>
        <v>0</v>
      </c>
      <c r="N2278" s="41">
        <f>Data!I2275</f>
        <v>46087.394528993056</v>
      </c>
      <c r="O2278" s="35">
        <f>Data!L2275</f>
        <v>0</v>
      </c>
      <c r="P2278" s="35">
        <f>Data!M2275</f>
        <v>0</v>
      </c>
      <c r="Q2278" s="35" t="str">
        <f>IF(Data!N2275=0,"",Data!N2275)</f>
        <v/>
      </c>
      <c r="R2278" s="35">
        <f>Data!K2275</f>
        <v>0</v>
      </c>
      <c r="S2278" s="35" t="str">
        <f>IF(Data!X2275=TRUE(), "Yes", "No")</f>
        <v>No</v>
      </c>
      <c r="T2278" s="40" t="e">
        <f>#REF!</f>
        <v>#REF!</v>
      </c>
    </row>
    <row r="2279" spans="1:20" x14ac:dyDescent="0.3">
      <c r="A2279" s="35" t="str">
        <f>Data!A2276</f>
        <v>NISSAN LEAF 299-1018</v>
      </c>
      <c r="B2279" s="36">
        <f t="shared" si="35"/>
        <v>46087.394537037035</v>
      </c>
      <c r="C2279" s="37" t="str">
        <f>IF(Data!J2276="GpsRecord", CONCATENATE($U$3,": ",Data!M2276,", ",Data!L2276), CONCATENATE(Data!AB2276, " ", Data!AH2276))</f>
        <v>Ubicación: 9.97916, -84.38921</v>
      </c>
      <c r="D2279" s="38" t="str">
        <f>IF(Data!O2276=TRUE(), "Yes", "No")</f>
        <v>Yes</v>
      </c>
      <c r="E2279" s="38" t="str">
        <f>IF(Data!J2276="EngineStatusRecord","Engine",IF(Data!J2276="GpsRecord", "GPS", IF(Data!J2276="EngineFaultRecord", "Fault", IF(Data!J2276="DriverChange","Driver",IF(Data!J2276="CustomRecord","Custom","Debug")))))</f>
        <v>GPS</v>
      </c>
      <c r="F2279" s="39" t="str">
        <f>IF(Data!Y2276=TRUE(), "Yes", "No")</f>
        <v>Yes</v>
      </c>
      <c r="G2279" s="40">
        <f>Data!AK2276</f>
        <v>0</v>
      </c>
      <c r="H2279" s="35">
        <f>Data!AB2276</f>
        <v>0</v>
      </c>
      <c r="I2279" s="35">
        <f>Data!AD2276</f>
        <v>0</v>
      </c>
      <c r="J2279" s="35">
        <f>Data!AF2276</f>
        <v>0</v>
      </c>
      <c r="K2279" s="35" t="str">
        <f>CONCATENATE(Data!AH2276, " ", Data!AI2276)</f>
        <v xml:space="preserve"> </v>
      </c>
      <c r="L2279" s="35" t="str">
        <f>Data!C2276</f>
        <v>Vehicle, Battery Electric Vehicle</v>
      </c>
      <c r="M2279" s="35">
        <f>Data!H2276</f>
        <v>0</v>
      </c>
      <c r="N2279" s="41">
        <f>Data!I2276</f>
        <v>46087.394537037035</v>
      </c>
      <c r="O2279" s="35">
        <f>Data!L2276</f>
        <v>-84.389210000000006</v>
      </c>
      <c r="P2279" s="35">
        <f>Data!M2276</f>
        <v>9.9791600000000003</v>
      </c>
      <c r="Q2279" s="35" t="str">
        <f>IF(Data!N2276=0,"",Data!N2276)</f>
        <v>CurveSpeedEstimateError</v>
      </c>
      <c r="R2279" s="35">
        <f>Data!K2276</f>
        <v>42</v>
      </c>
      <c r="S2279" s="35" t="str">
        <f>IF(Data!X2276=TRUE(), "Yes", "No")</f>
        <v>Yes</v>
      </c>
      <c r="T2279" s="40" t="e">
        <f>#REF!</f>
        <v>#REF!</v>
      </c>
    </row>
    <row r="2280" spans="1:20" x14ac:dyDescent="0.3">
      <c r="A2280" s="35" t="str">
        <f>Data!A2277</f>
        <v>NISSAN LEAF 299-1018</v>
      </c>
      <c r="B2280" s="36">
        <f t="shared" si="35"/>
        <v>46087.394563530092</v>
      </c>
      <c r="C2280" s="37" t="str">
        <f>IF(Data!J2277="GpsRecord", CONCATENATE($U$3,": ",Data!M2277,", ",Data!L2277), CONCATENATE(Data!AB2277, " ", Data!AH2277))</f>
        <v>Energía de la batería del vehículo eléctrico -23200</v>
      </c>
      <c r="D2280" s="38" t="str">
        <f>IF(Data!O2277=TRUE(), "Yes", "No")</f>
        <v>No</v>
      </c>
      <c r="E2280" s="38" t="str">
        <f>IF(Data!J2277="EngineStatusRecord","Engine",IF(Data!J2277="GpsRecord", "GPS", IF(Data!J2277="EngineFaultRecord", "Fault", IF(Data!J2277="DriverChange","Driver",IF(Data!J2277="CustomRecord","Custom","Debug")))))</f>
        <v>Engine</v>
      </c>
      <c r="F2280" s="39" t="str">
        <f>IF(Data!Y2277=TRUE(), "Yes", "No")</f>
        <v>No</v>
      </c>
      <c r="G2280" s="40">
        <f>Data!AK2277</f>
        <v>0</v>
      </c>
      <c r="H2280" s="35" t="str">
        <f>Data!AB2277</f>
        <v>Energía de la batería del vehículo eléctrico</v>
      </c>
      <c r="I2280" s="35">
        <f>Data!AD2277</f>
        <v>0</v>
      </c>
      <c r="J2280" s="35">
        <f>Data!AF2277</f>
        <v>0</v>
      </c>
      <c r="K2280" s="35" t="str">
        <f>CONCATENATE(Data!AH2277, " ", Data!AI2277)</f>
        <v>-23200 W</v>
      </c>
      <c r="L2280" s="35" t="str">
        <f>Data!C2277</f>
        <v>Vehicle, Battery Electric Vehicle</v>
      </c>
      <c r="M2280" s="35">
        <f>Data!H2277</f>
        <v>0</v>
      </c>
      <c r="N2280" s="41">
        <f>Data!I2277</f>
        <v>46087.394563530092</v>
      </c>
      <c r="O2280" s="35">
        <f>Data!L2277</f>
        <v>0</v>
      </c>
      <c r="P2280" s="35">
        <f>Data!M2277</f>
        <v>0</v>
      </c>
      <c r="Q2280" s="35" t="str">
        <f>IF(Data!N2277=0,"",Data!N2277)</f>
        <v/>
      </c>
      <c r="R2280" s="35">
        <f>Data!K2277</f>
        <v>0</v>
      </c>
      <c r="S2280" s="35" t="str">
        <f>IF(Data!X2277=TRUE(), "Yes", "No")</f>
        <v>No</v>
      </c>
      <c r="T2280" s="40" t="e">
        <f>#REF!</f>
        <v>#REF!</v>
      </c>
    </row>
    <row r="2281" spans="1:20" x14ac:dyDescent="0.3">
      <c r="A2281" s="35" t="str">
        <f>Data!A2278</f>
        <v>NISSAN LEAF 299-1018</v>
      </c>
      <c r="B2281" s="36">
        <f t="shared" si="35"/>
        <v>46087.394571759258</v>
      </c>
      <c r="C2281" s="37" t="str">
        <f>IF(Data!J2278="GpsRecord", CONCATENATE($U$3,": ",Data!M2278,", ",Data!L2278), CONCATENATE(Data!AB2278, " ", Data!AH2278))</f>
        <v>Ubicación: 9.9791, -84.38947</v>
      </c>
      <c r="D2281" s="38" t="str">
        <f>IF(Data!O2278=TRUE(), "Yes", "No")</f>
        <v>Yes</v>
      </c>
      <c r="E2281" s="38" t="str">
        <f>IF(Data!J2278="EngineStatusRecord","Engine",IF(Data!J2278="GpsRecord", "GPS", IF(Data!J2278="EngineFaultRecord", "Fault", IF(Data!J2278="DriverChange","Driver",IF(Data!J2278="CustomRecord","Custom","Debug")))))</f>
        <v>GPS</v>
      </c>
      <c r="F2281" s="39" t="str">
        <f>IF(Data!Y2278=TRUE(), "Yes", "No")</f>
        <v>Yes</v>
      </c>
      <c r="G2281" s="40">
        <f>Data!AK2278</f>
        <v>0</v>
      </c>
      <c r="H2281" s="35">
        <f>Data!AB2278</f>
        <v>0</v>
      </c>
      <c r="I2281" s="35">
        <f>Data!AD2278</f>
        <v>0</v>
      </c>
      <c r="J2281" s="35">
        <f>Data!AF2278</f>
        <v>0</v>
      </c>
      <c r="K2281" s="35" t="str">
        <f>CONCATENATE(Data!AH2278, " ", Data!AI2278)</f>
        <v xml:space="preserve"> </v>
      </c>
      <c r="L2281" s="35" t="str">
        <f>Data!C2278</f>
        <v>Vehicle, Battery Electric Vehicle</v>
      </c>
      <c r="M2281" s="35">
        <f>Data!H2278</f>
        <v>0</v>
      </c>
      <c r="N2281" s="41">
        <f>Data!I2278</f>
        <v>46087.394571759258</v>
      </c>
      <c r="O2281" s="35">
        <f>Data!L2278</f>
        <v>-84.389470000000003</v>
      </c>
      <c r="P2281" s="35">
        <f>Data!M2278</f>
        <v>9.9791000000000007</v>
      </c>
      <c r="Q2281" s="35" t="str">
        <f>IF(Data!N2278=0,"",Data!N2278)</f>
        <v>CurveSpeed</v>
      </c>
      <c r="R2281" s="35">
        <f>Data!K2278</f>
        <v>28</v>
      </c>
      <c r="S2281" s="35" t="str">
        <f>IF(Data!X2278=TRUE(), "Yes", "No")</f>
        <v>Yes</v>
      </c>
      <c r="T2281" s="40" t="e">
        <f>#REF!</f>
        <v>#REF!</v>
      </c>
    </row>
    <row r="2282" spans="1:20" x14ac:dyDescent="0.3">
      <c r="A2282" s="35" t="str">
        <f>Data!A2279</f>
        <v>NISSAN LEAF 299-1018</v>
      </c>
      <c r="B2282" s="36">
        <f t="shared" si="35"/>
        <v>46087.394583333335</v>
      </c>
      <c r="C2282" s="37" t="str">
        <f>IF(Data!J2279="GpsRecord", CONCATENATE($U$3,": ",Data!M2279,", ",Data!L2279), CONCATENATE(Data!AB2279, " ", Data!AH2279))</f>
        <v>Ubicación: 9.97909, -84.38951</v>
      </c>
      <c r="D2282" s="38" t="str">
        <f>IF(Data!O2279=TRUE(), "Yes", "No")</f>
        <v>Yes</v>
      </c>
      <c r="E2282" s="38" t="str">
        <f>IF(Data!J2279="EngineStatusRecord","Engine",IF(Data!J2279="GpsRecord", "GPS", IF(Data!J2279="EngineFaultRecord", "Fault", IF(Data!J2279="DriverChange","Driver",IF(Data!J2279="CustomRecord","Custom","Debug")))))</f>
        <v>GPS</v>
      </c>
      <c r="F2282" s="39" t="str">
        <f>IF(Data!Y2279=TRUE(), "Yes", "No")</f>
        <v>Yes</v>
      </c>
      <c r="G2282" s="40">
        <f>Data!AK2279</f>
        <v>0</v>
      </c>
      <c r="H2282" s="35">
        <f>Data!AB2279</f>
        <v>0</v>
      </c>
      <c r="I2282" s="35">
        <f>Data!AD2279</f>
        <v>0</v>
      </c>
      <c r="J2282" s="35">
        <f>Data!AF2279</f>
        <v>0</v>
      </c>
      <c r="K2282" s="35" t="str">
        <f>CONCATENATE(Data!AH2279, " ", Data!AI2279)</f>
        <v xml:space="preserve"> </v>
      </c>
      <c r="L2282" s="35" t="str">
        <f>Data!C2279</f>
        <v>Vehicle, Battery Electric Vehicle</v>
      </c>
      <c r="M2282" s="35">
        <f>Data!H2279</f>
        <v>0</v>
      </c>
      <c r="N2282" s="41">
        <f>Data!I2279</f>
        <v>46087.394583333335</v>
      </c>
      <c r="O2282" s="35">
        <f>Data!L2279</f>
        <v>-84.389510000000001</v>
      </c>
      <c r="P2282" s="35">
        <f>Data!M2279</f>
        <v>9.9790899999999993</v>
      </c>
      <c r="Q2282" s="35" t="str">
        <f>IF(Data!N2279=0,"",Data!N2279)</f>
        <v>CurveSpeedEstimateError</v>
      </c>
      <c r="R2282" s="35">
        <f>Data!K2279</f>
        <v>17</v>
      </c>
      <c r="S2282" s="35" t="str">
        <f>IF(Data!X2279=TRUE(), "Yes", "No")</f>
        <v>Yes</v>
      </c>
      <c r="T2282" s="40" t="e">
        <f>#REF!</f>
        <v>#REF!</v>
      </c>
    </row>
    <row r="2283" spans="1:20" x14ac:dyDescent="0.3">
      <c r="A2283" s="35" t="str">
        <f>Data!A2280</f>
        <v>NISSAN LEAF 299-1018</v>
      </c>
      <c r="B2283" s="36">
        <f t="shared" si="35"/>
        <v>46087.394583333335</v>
      </c>
      <c r="C2283" s="37" t="str">
        <f>IF(Data!J2280="GpsRecord", CONCATENATE($U$3,": ",Data!M2280,", ",Data!L2280), CONCATENATE(Data!AB2280, " ", Data!AH2280))</f>
        <v xml:space="preserve"> </v>
      </c>
      <c r="D2283" s="38" t="str">
        <f>IF(Data!O2280=TRUE(), "Yes", "No")</f>
        <v>No</v>
      </c>
      <c r="E2283" s="38" t="str">
        <f>IF(Data!J2280="EngineStatusRecord","Engine",IF(Data!J2280="GpsRecord", "GPS", IF(Data!J2280="EngineFaultRecord", "Fault", IF(Data!J2280="DriverChange","Driver",IF(Data!J2280="CustomRecord","Custom","Debug")))))</f>
        <v>Debug</v>
      </c>
      <c r="F2283" s="39" t="str">
        <f>IF(Data!Y2280=TRUE(), "Yes", "No")</f>
        <v>No</v>
      </c>
      <c r="G2283" s="40" t="str">
        <f>Data!AK2280</f>
        <v>AB-26-B2-FF-08-00-00-00-00-00-00-00-00-00-00</v>
      </c>
      <c r="H2283" s="35">
        <f>Data!AB2280</f>
        <v>0</v>
      </c>
      <c r="I2283" s="35">
        <f>Data!AD2280</f>
        <v>0</v>
      </c>
      <c r="J2283" s="35">
        <f>Data!AF2280</f>
        <v>0</v>
      </c>
      <c r="K2283" s="35" t="str">
        <f>CONCATENATE(Data!AH2280, " ", Data!AI2280)</f>
        <v xml:space="preserve"> </v>
      </c>
      <c r="L2283" s="35" t="str">
        <f>Data!C2280</f>
        <v>Vehicle, Battery Electric Vehicle</v>
      </c>
      <c r="M2283" s="35">
        <f>Data!H2280</f>
        <v>0</v>
      </c>
      <c r="N2283" s="41">
        <f>Data!I2280</f>
        <v>46087.394583333335</v>
      </c>
      <c r="O2283" s="35">
        <f>Data!L2280</f>
        <v>0</v>
      </c>
      <c r="P2283" s="35">
        <f>Data!M2280</f>
        <v>0</v>
      </c>
      <c r="Q2283" s="35" t="str">
        <f>IF(Data!N2280=0,"",Data!N2280)</f>
        <v>50333</v>
      </c>
      <c r="R2283" s="35">
        <f>Data!K2280</f>
        <v>0</v>
      </c>
      <c r="S2283" s="35" t="str">
        <f>IF(Data!X2280=TRUE(), "Yes", "No")</f>
        <v>No</v>
      </c>
      <c r="T2283" s="40" t="e">
        <f>#REF!</f>
        <v>#REF!</v>
      </c>
    </row>
    <row r="2284" spans="1:20" x14ac:dyDescent="0.3">
      <c r="A2284" s="35" t="str">
        <f>Data!A2281</f>
        <v>NISSAN LEAF 299-1018</v>
      </c>
      <c r="B2284" s="36">
        <f t="shared" si="35"/>
        <v>46087.394583518515</v>
      </c>
      <c r="C2284" s="37" t="str">
        <f>IF(Data!J2281="GpsRecord", CONCATENATE($U$3,": ",Data!M2281,", ",Data!L2281), CONCATENATE(Data!AB2281, " ", Data!AH2281))</f>
        <v xml:space="preserve"> </v>
      </c>
      <c r="D2284" s="38" t="str">
        <f>IF(Data!O2281=TRUE(), "Yes", "No")</f>
        <v>No</v>
      </c>
      <c r="E2284" s="38" t="str">
        <f>IF(Data!J2281="EngineStatusRecord","Engine",IF(Data!J2281="GpsRecord", "GPS", IF(Data!J2281="EngineFaultRecord", "Fault", IF(Data!J2281="DriverChange","Driver",IF(Data!J2281="CustomRecord","Custom","Debug")))))</f>
        <v>Debug</v>
      </c>
      <c r="F2284" s="39" t="str">
        <f>IF(Data!Y2281=TRUE(), "Yes", "No")</f>
        <v>No</v>
      </c>
      <c r="G2284" s="40" t="str">
        <f>Data!AK2281</f>
        <v>69-36-EC-FF-E3-9B-16-00-EC-57-0E-00-00-00-00</v>
      </c>
      <c r="H2284" s="35">
        <f>Data!AB2281</f>
        <v>0</v>
      </c>
      <c r="I2284" s="35">
        <f>Data!AD2281</f>
        <v>0</v>
      </c>
      <c r="J2284" s="35">
        <f>Data!AF2281</f>
        <v>0</v>
      </c>
      <c r="K2284" s="35" t="str">
        <f>CONCATENATE(Data!AH2281, " ", Data!AI2281)</f>
        <v xml:space="preserve"> </v>
      </c>
      <c r="L2284" s="35" t="str">
        <f>Data!C2281</f>
        <v>Vehicle, Battery Electric Vehicle</v>
      </c>
      <c r="M2284" s="35">
        <f>Data!H2281</f>
        <v>0</v>
      </c>
      <c r="N2284" s="41">
        <f>Data!I2281</f>
        <v>46087.394583518515</v>
      </c>
      <c r="O2284" s="35">
        <f>Data!L2281</f>
        <v>0</v>
      </c>
      <c r="P2284" s="35">
        <f>Data!M2281</f>
        <v>0</v>
      </c>
      <c r="Q2284" s="35" t="str">
        <f>IF(Data!N2281=0,"",Data!N2281)</f>
        <v>61927</v>
      </c>
      <c r="R2284" s="35">
        <f>Data!K2281</f>
        <v>0</v>
      </c>
      <c r="S2284" s="35" t="str">
        <f>IF(Data!X2281=TRUE(), "Yes", "No")</f>
        <v>No</v>
      </c>
      <c r="T2284" s="40" t="e">
        <f>#REF!</f>
        <v>#REF!</v>
      </c>
    </row>
    <row r="2285" spans="1:20" x14ac:dyDescent="0.3">
      <c r="A2285" s="35" t="str">
        <f>Data!A2282</f>
        <v>NISSAN LEAF 299-1018</v>
      </c>
      <c r="B2285" s="36">
        <f t="shared" si="35"/>
        <v>46087.394583923611</v>
      </c>
      <c r="C2285" s="37" t="str">
        <f>IF(Data!J2282="GpsRecord", CONCATENATE($U$3,": ",Data!M2282,", ",Data!L2282), CONCATENATE(Data!AB2282, " ", Data!AH2282))</f>
        <v>Velocidad del motor en carretera 16</v>
      </c>
      <c r="D2285" s="38" t="str">
        <f>IF(Data!O2282=TRUE(), "Yes", "No")</f>
        <v>No</v>
      </c>
      <c r="E2285" s="38" t="str">
        <f>IF(Data!J2282="EngineStatusRecord","Engine",IF(Data!J2282="GpsRecord", "GPS", IF(Data!J2282="EngineFaultRecord", "Fault", IF(Data!J2282="DriverChange","Driver",IF(Data!J2282="CustomRecord","Custom","Debug")))))</f>
        <v>Engine</v>
      </c>
      <c r="F2285" s="39" t="str">
        <f>IF(Data!Y2282=TRUE(), "Yes", "No")</f>
        <v>No</v>
      </c>
      <c r="G2285" s="40">
        <f>Data!AK2282</f>
        <v>0</v>
      </c>
      <c r="H2285" s="35" t="str">
        <f>Data!AB2282</f>
        <v>Velocidad del motor en carretera</v>
      </c>
      <c r="I2285" s="35">
        <f>Data!AD2282</f>
        <v>0</v>
      </c>
      <c r="J2285" s="35">
        <f>Data!AF2282</f>
        <v>0</v>
      </c>
      <c r="K2285" s="35" t="str">
        <f>CONCATENATE(Data!AH2282, " ", Data!AI2282)</f>
        <v>16 km/h</v>
      </c>
      <c r="L2285" s="35" t="str">
        <f>Data!C2282</f>
        <v>Vehicle, Battery Electric Vehicle</v>
      </c>
      <c r="M2285" s="35">
        <f>Data!H2282</f>
        <v>0</v>
      </c>
      <c r="N2285" s="41">
        <f>Data!I2282</f>
        <v>46087.394583923611</v>
      </c>
      <c r="O2285" s="35">
        <f>Data!L2282</f>
        <v>0</v>
      </c>
      <c r="P2285" s="35">
        <f>Data!M2282</f>
        <v>0</v>
      </c>
      <c r="Q2285" s="35" t="str">
        <f>IF(Data!N2282=0,"",Data!N2282)</f>
        <v/>
      </c>
      <c r="R2285" s="35">
        <f>Data!K2282</f>
        <v>0</v>
      </c>
      <c r="S2285" s="35" t="str">
        <f>IF(Data!X2282=TRUE(), "Yes", "No")</f>
        <v>No</v>
      </c>
      <c r="T2285" s="40" t="e">
        <f>#REF!</f>
        <v>#REF!</v>
      </c>
    </row>
    <row r="2286" spans="1:20" x14ac:dyDescent="0.3">
      <c r="A2286" s="35" t="str">
        <f>Data!A2283</f>
        <v>NISSAN LEAF 299-1018</v>
      </c>
      <c r="B2286" s="36">
        <f t="shared" si="35"/>
        <v>46087.394606481481</v>
      </c>
      <c r="C2286" s="37" t="str">
        <f>IF(Data!J2283="GpsRecord", CONCATENATE($U$3,": ",Data!M2283,", ",Data!L2283), CONCATENATE(Data!AB2283, " ", Data!AH2283))</f>
        <v>Ubicación: 9.97907, -84.38959</v>
      </c>
      <c r="D2286" s="38" t="str">
        <f>IF(Data!O2283=TRUE(), "Yes", "No")</f>
        <v>Yes</v>
      </c>
      <c r="E2286" s="38" t="str">
        <f>IF(Data!J2283="EngineStatusRecord","Engine",IF(Data!J2283="GpsRecord", "GPS", IF(Data!J2283="EngineFaultRecord", "Fault", IF(Data!J2283="DriverChange","Driver",IF(Data!J2283="CustomRecord","Custom","Debug")))))</f>
        <v>GPS</v>
      </c>
      <c r="F2286" s="39" t="str">
        <f>IF(Data!Y2283=TRUE(), "Yes", "No")</f>
        <v>Yes</v>
      </c>
      <c r="G2286" s="40">
        <f>Data!AK2283</f>
        <v>0</v>
      </c>
      <c r="H2286" s="35">
        <f>Data!AB2283</f>
        <v>0</v>
      </c>
      <c r="I2286" s="35">
        <f>Data!AD2283</f>
        <v>0</v>
      </c>
      <c r="J2286" s="35">
        <f>Data!AF2283</f>
        <v>0</v>
      </c>
      <c r="K2286" s="35" t="str">
        <f>CONCATENATE(Data!AH2283, " ", Data!AI2283)</f>
        <v xml:space="preserve"> </v>
      </c>
      <c r="L2286" s="35" t="str">
        <f>Data!C2283</f>
        <v>Vehicle, Battery Electric Vehicle</v>
      </c>
      <c r="M2286" s="35">
        <f>Data!H2283</f>
        <v>0</v>
      </c>
      <c r="N2286" s="41">
        <f>Data!I2283</f>
        <v>46087.394606481481</v>
      </c>
      <c r="O2286" s="35">
        <f>Data!L2283</f>
        <v>-84.389589999999998</v>
      </c>
      <c r="P2286" s="35">
        <f>Data!M2283</f>
        <v>9.9790700000000001</v>
      </c>
      <c r="Q2286" s="35" t="str">
        <f>IF(Data!N2283=0,"",Data!N2283)</f>
        <v>CurveSpeedEstimateError</v>
      </c>
      <c r="R2286" s="35">
        <f>Data!K2283</f>
        <v>18</v>
      </c>
      <c r="S2286" s="35" t="str">
        <f>IF(Data!X2283=TRUE(), "Yes", "No")</f>
        <v>Yes</v>
      </c>
      <c r="T2286" s="40" t="e">
        <f>#REF!</f>
        <v>#REF!</v>
      </c>
    </row>
    <row r="2287" spans="1:20" x14ac:dyDescent="0.3">
      <c r="A2287" s="35" t="str">
        <f>Data!A2284</f>
        <v>NISSAN LEAF 299-1018</v>
      </c>
      <c r="B2287" s="36">
        <f t="shared" si="35"/>
        <v>46087.394641203704</v>
      </c>
      <c r="C2287" s="37" t="str">
        <f>IF(Data!J2284="GpsRecord", CONCATENATE($U$3,": ",Data!M2284,", ",Data!L2284), CONCATENATE(Data!AB2284, " ", Data!AH2284))</f>
        <v>Ubicación: 9.97903, -84.38976</v>
      </c>
      <c r="D2287" s="38" t="str">
        <f>IF(Data!O2284=TRUE(), "Yes", "No")</f>
        <v>Yes</v>
      </c>
      <c r="E2287" s="38" t="str">
        <f>IF(Data!J2284="EngineStatusRecord","Engine",IF(Data!J2284="GpsRecord", "GPS", IF(Data!J2284="EngineFaultRecord", "Fault", IF(Data!J2284="DriverChange","Driver",IF(Data!J2284="CustomRecord","Custom","Debug")))))</f>
        <v>GPS</v>
      </c>
      <c r="F2287" s="39" t="str">
        <f>IF(Data!Y2284=TRUE(), "Yes", "No")</f>
        <v>Yes</v>
      </c>
      <c r="G2287" s="40">
        <f>Data!AK2284</f>
        <v>0</v>
      </c>
      <c r="H2287" s="35">
        <f>Data!AB2284</f>
        <v>0</v>
      </c>
      <c r="I2287" s="35">
        <f>Data!AD2284</f>
        <v>0</v>
      </c>
      <c r="J2287" s="35">
        <f>Data!AF2284</f>
        <v>0</v>
      </c>
      <c r="K2287" s="35" t="str">
        <f>CONCATENATE(Data!AH2284, " ", Data!AI2284)</f>
        <v xml:space="preserve"> </v>
      </c>
      <c r="L2287" s="35" t="str">
        <f>Data!C2284</f>
        <v>Vehicle, Battery Electric Vehicle</v>
      </c>
      <c r="M2287" s="35">
        <f>Data!H2284</f>
        <v>0</v>
      </c>
      <c r="N2287" s="41">
        <f>Data!I2284</f>
        <v>46087.394641203704</v>
      </c>
      <c r="O2287" s="35">
        <f>Data!L2284</f>
        <v>-84.389759999999995</v>
      </c>
      <c r="P2287" s="35">
        <f>Data!M2284</f>
        <v>9.9790299999999998</v>
      </c>
      <c r="Q2287" s="35" t="str">
        <f>IF(Data!N2284=0,"",Data!N2284)</f>
        <v>CurveSpeedEstimateError</v>
      </c>
      <c r="R2287" s="35">
        <f>Data!K2284</f>
        <v>28</v>
      </c>
      <c r="S2287" s="35" t="str">
        <f>IF(Data!X2284=TRUE(), "Yes", "No")</f>
        <v>Yes</v>
      </c>
      <c r="T2287" s="40" t="e">
        <f>#REF!</f>
        <v>#REF!</v>
      </c>
    </row>
    <row r="2288" spans="1:20" x14ac:dyDescent="0.3">
      <c r="A2288" s="35" t="str">
        <f>Data!A2285</f>
        <v>NISSAN LEAF 299-1018</v>
      </c>
      <c r="B2288" s="36">
        <f t="shared" si="35"/>
        <v>46087.394641435189</v>
      </c>
      <c r="C2288" s="37" t="str">
        <f>IF(Data!J2285="GpsRecord", CONCATENATE($U$3,": ",Data!M2285,", ",Data!L2285), CONCATENATE(Data!AB2285, " ", Data!AH2285))</f>
        <v>Velocidad del motor en carretera 30</v>
      </c>
      <c r="D2288" s="38" t="str">
        <f>IF(Data!O2285=TRUE(), "Yes", "No")</f>
        <v>No</v>
      </c>
      <c r="E2288" s="38" t="str">
        <f>IF(Data!J2285="EngineStatusRecord","Engine",IF(Data!J2285="GpsRecord", "GPS", IF(Data!J2285="EngineFaultRecord", "Fault", IF(Data!J2285="DriverChange","Driver",IF(Data!J2285="CustomRecord","Custom","Debug")))))</f>
        <v>Engine</v>
      </c>
      <c r="F2288" s="39" t="str">
        <f>IF(Data!Y2285=TRUE(), "Yes", "No")</f>
        <v>No</v>
      </c>
      <c r="G2288" s="40">
        <f>Data!AK2285</f>
        <v>0</v>
      </c>
      <c r="H2288" s="35" t="str">
        <f>Data!AB2285</f>
        <v>Velocidad del motor en carretera</v>
      </c>
      <c r="I2288" s="35">
        <f>Data!AD2285</f>
        <v>0</v>
      </c>
      <c r="J2288" s="35">
        <f>Data!AF2285</f>
        <v>0</v>
      </c>
      <c r="K2288" s="35" t="str">
        <f>CONCATENATE(Data!AH2285, " ", Data!AI2285)</f>
        <v>30 km/h</v>
      </c>
      <c r="L2288" s="35" t="str">
        <f>Data!C2285</f>
        <v>Vehicle, Battery Electric Vehicle</v>
      </c>
      <c r="M2288" s="35">
        <f>Data!H2285</f>
        <v>0</v>
      </c>
      <c r="N2288" s="41">
        <f>Data!I2285</f>
        <v>46087.394641435189</v>
      </c>
      <c r="O2288" s="35">
        <f>Data!L2285</f>
        <v>0</v>
      </c>
      <c r="P2288" s="35">
        <f>Data!M2285</f>
        <v>0</v>
      </c>
      <c r="Q2288" s="35" t="str">
        <f>IF(Data!N2285=0,"",Data!N2285)</f>
        <v/>
      </c>
      <c r="R2288" s="35">
        <f>Data!K2285</f>
        <v>0</v>
      </c>
      <c r="S2288" s="35" t="str">
        <f>IF(Data!X2285=TRUE(), "Yes", "No")</f>
        <v>No</v>
      </c>
      <c r="T2288" s="40" t="e">
        <f>#REF!</f>
        <v>#REF!</v>
      </c>
    </row>
    <row r="2289" spans="1:20" x14ac:dyDescent="0.3">
      <c r="A2289" s="35" t="str">
        <f>Data!A2286</f>
        <v>NISSAN LEAF 299-1018</v>
      </c>
      <c r="B2289" s="36">
        <f t="shared" si="35"/>
        <v>46087.394687499997</v>
      </c>
      <c r="C2289" s="37" t="str">
        <f>IF(Data!J2286="GpsRecord", CONCATENATE($U$3,": ",Data!M2286,", ",Data!L2286), CONCATENATE(Data!AB2286, " ", Data!AH2286))</f>
        <v>Ubicación: 9.97894, -84.39006</v>
      </c>
      <c r="D2289" s="38" t="str">
        <f>IF(Data!O2286=TRUE(), "Yes", "No")</f>
        <v>Yes</v>
      </c>
      <c r="E2289" s="38" t="str">
        <f>IF(Data!J2286="EngineStatusRecord","Engine",IF(Data!J2286="GpsRecord", "GPS", IF(Data!J2286="EngineFaultRecord", "Fault", IF(Data!J2286="DriverChange","Driver",IF(Data!J2286="CustomRecord","Custom","Debug")))))</f>
        <v>GPS</v>
      </c>
      <c r="F2289" s="39" t="str">
        <f>IF(Data!Y2286=TRUE(), "Yes", "No")</f>
        <v>Yes</v>
      </c>
      <c r="G2289" s="40">
        <f>Data!AK2286</f>
        <v>0</v>
      </c>
      <c r="H2289" s="35">
        <f>Data!AB2286</f>
        <v>0</v>
      </c>
      <c r="I2289" s="35">
        <f>Data!AD2286</f>
        <v>0</v>
      </c>
      <c r="J2289" s="35">
        <f>Data!AF2286</f>
        <v>0</v>
      </c>
      <c r="K2289" s="35" t="str">
        <f>CONCATENATE(Data!AH2286, " ", Data!AI2286)</f>
        <v xml:space="preserve"> </v>
      </c>
      <c r="L2289" s="35" t="str">
        <f>Data!C2286</f>
        <v>Vehicle, Battery Electric Vehicle</v>
      </c>
      <c r="M2289" s="35">
        <f>Data!H2286</f>
        <v>0</v>
      </c>
      <c r="N2289" s="41">
        <f>Data!I2286</f>
        <v>46087.394687499997</v>
      </c>
      <c r="O2289" s="35">
        <f>Data!L2286</f>
        <v>-84.390060000000005</v>
      </c>
      <c r="P2289" s="35">
        <f>Data!M2286</f>
        <v>9.9789399999999997</v>
      </c>
      <c r="Q2289" s="35" t="str">
        <f>IF(Data!N2286=0,"",Data!N2286)</f>
        <v>CurveSpeedEstimateError</v>
      </c>
      <c r="R2289" s="35">
        <f>Data!K2286</f>
        <v>33</v>
      </c>
      <c r="S2289" s="35" t="str">
        <f>IF(Data!X2286=TRUE(), "Yes", "No")</f>
        <v>Yes</v>
      </c>
      <c r="T2289" s="40" t="e">
        <f>#REF!</f>
        <v>#REF!</v>
      </c>
    </row>
    <row r="2290" spans="1:20" x14ac:dyDescent="0.3">
      <c r="A2290" s="35" t="str">
        <f>Data!A2287</f>
        <v>NISSAN LEAF 299-1018</v>
      </c>
      <c r="B2290" s="36">
        <f t="shared" si="35"/>
        <v>46087.394796006942</v>
      </c>
      <c r="C2290" s="37" t="str">
        <f>IF(Data!J2287="GpsRecord", CONCATENATE($U$3,": ",Data!M2287,", ",Data!L2287), CONCATENATE(Data!AB2287, " ", Data!AH2287))</f>
        <v>Energía de la batería del vehículo eléctrico 38626</v>
      </c>
      <c r="D2290" s="38" t="str">
        <f>IF(Data!O2287=TRUE(), "Yes", "No")</f>
        <v>No</v>
      </c>
      <c r="E2290" s="38" t="str">
        <f>IF(Data!J2287="EngineStatusRecord","Engine",IF(Data!J2287="GpsRecord", "GPS", IF(Data!J2287="EngineFaultRecord", "Fault", IF(Data!J2287="DriverChange","Driver",IF(Data!J2287="CustomRecord","Custom","Debug")))))</f>
        <v>Engine</v>
      </c>
      <c r="F2290" s="39" t="str">
        <f>IF(Data!Y2287=TRUE(), "Yes", "No")</f>
        <v>No</v>
      </c>
      <c r="G2290" s="40">
        <f>Data!AK2287</f>
        <v>0</v>
      </c>
      <c r="H2290" s="35" t="str">
        <f>Data!AB2287</f>
        <v>Energía de la batería del vehículo eléctrico</v>
      </c>
      <c r="I2290" s="35">
        <f>Data!AD2287</f>
        <v>0</v>
      </c>
      <c r="J2290" s="35">
        <f>Data!AF2287</f>
        <v>0</v>
      </c>
      <c r="K2290" s="35" t="str">
        <f>CONCATENATE(Data!AH2287, " ", Data!AI2287)</f>
        <v>38626 W</v>
      </c>
      <c r="L2290" s="35" t="str">
        <f>Data!C2287</f>
        <v>Vehicle, Battery Electric Vehicle</v>
      </c>
      <c r="M2290" s="35">
        <f>Data!H2287</f>
        <v>0</v>
      </c>
      <c r="N2290" s="41">
        <f>Data!I2287</f>
        <v>46087.394796006942</v>
      </c>
      <c r="O2290" s="35">
        <f>Data!L2287</f>
        <v>0</v>
      </c>
      <c r="P2290" s="35">
        <f>Data!M2287</f>
        <v>0</v>
      </c>
      <c r="Q2290" s="35" t="str">
        <f>IF(Data!N2287=0,"",Data!N2287)</f>
        <v/>
      </c>
      <c r="R2290" s="35">
        <f>Data!K2287</f>
        <v>0</v>
      </c>
      <c r="S2290" s="35" t="str">
        <f>IF(Data!X2287=TRUE(), "Yes", "No")</f>
        <v>No</v>
      </c>
      <c r="T2290" s="40" t="e">
        <f>#REF!</f>
        <v>#REF!</v>
      </c>
    </row>
    <row r="2291" spans="1:20" x14ac:dyDescent="0.3">
      <c r="A2291" s="35" t="str">
        <f>Data!A2288</f>
        <v>NISSAN LEAF 299-1018</v>
      </c>
      <c r="B2291" s="36">
        <f t="shared" si="35"/>
        <v>46087.394815</v>
      </c>
      <c r="C2291" s="37" t="str">
        <f>IF(Data!J2288="GpsRecord", CONCATENATE($U$3,": ",Data!M2288,", ",Data!L2288), CONCATENATE(Data!AB2288, " ", Data!AH2288))</f>
        <v>Velocidad del motor en carretera 49</v>
      </c>
      <c r="D2291" s="38" t="str">
        <f>IF(Data!O2288=TRUE(), "Yes", "No")</f>
        <v>No</v>
      </c>
      <c r="E2291" s="38" t="str">
        <f>IF(Data!J2288="EngineStatusRecord","Engine",IF(Data!J2288="GpsRecord", "GPS", IF(Data!J2288="EngineFaultRecord", "Fault", IF(Data!J2288="DriverChange","Driver",IF(Data!J2288="CustomRecord","Custom","Debug")))))</f>
        <v>Engine</v>
      </c>
      <c r="F2291" s="39" t="str">
        <f>IF(Data!Y2288=TRUE(), "Yes", "No")</f>
        <v>No</v>
      </c>
      <c r="G2291" s="40">
        <f>Data!AK2288</f>
        <v>0</v>
      </c>
      <c r="H2291" s="35" t="str">
        <f>Data!AB2288</f>
        <v>Velocidad del motor en carretera</v>
      </c>
      <c r="I2291" s="35">
        <f>Data!AD2288</f>
        <v>0</v>
      </c>
      <c r="J2291" s="35">
        <f>Data!AF2288</f>
        <v>0</v>
      </c>
      <c r="K2291" s="35" t="str">
        <f>CONCATENATE(Data!AH2288, " ", Data!AI2288)</f>
        <v>49 km/h</v>
      </c>
      <c r="L2291" s="35" t="str">
        <f>Data!C2288</f>
        <v>Vehicle, Battery Electric Vehicle</v>
      </c>
      <c r="M2291" s="35">
        <f>Data!H2288</f>
        <v>0</v>
      </c>
      <c r="N2291" s="41">
        <f>Data!I2288</f>
        <v>46087.394815</v>
      </c>
      <c r="O2291" s="35">
        <f>Data!L2288</f>
        <v>0</v>
      </c>
      <c r="P2291" s="35">
        <f>Data!M2288</f>
        <v>0</v>
      </c>
      <c r="Q2291" s="35" t="str">
        <f>IF(Data!N2288=0,"",Data!N2288)</f>
        <v/>
      </c>
      <c r="R2291" s="35">
        <f>Data!K2288</f>
        <v>0</v>
      </c>
      <c r="S2291" s="35" t="str">
        <f>IF(Data!X2288=TRUE(), "Yes", "No")</f>
        <v>No</v>
      </c>
      <c r="T2291" s="40" t="e">
        <f>#REF!</f>
        <v>#REF!</v>
      </c>
    </row>
    <row r="2292" spans="1:20" x14ac:dyDescent="0.3">
      <c r="A2292" s="35" t="str">
        <f>Data!A2289</f>
        <v>NISSAN LEAF 299-1018</v>
      </c>
      <c r="B2292" s="36">
        <f t="shared" si="35"/>
        <v>46087.394826388889</v>
      </c>
      <c r="C2292" s="37" t="str">
        <f>IF(Data!J2289="GpsRecord", CONCATENATE($U$3,": ",Data!M2289,", ",Data!L2289), CONCATENATE(Data!AB2289, " ", Data!AH2289))</f>
        <v>Ubicación: 9.97882, -84.39127</v>
      </c>
      <c r="D2292" s="38" t="str">
        <f>IF(Data!O2289=TRUE(), "Yes", "No")</f>
        <v>Yes</v>
      </c>
      <c r="E2292" s="38" t="str">
        <f>IF(Data!J2289="EngineStatusRecord","Engine",IF(Data!J2289="GpsRecord", "GPS", IF(Data!J2289="EngineFaultRecord", "Fault", IF(Data!J2289="DriverChange","Driver",IF(Data!J2289="CustomRecord","Custom","Debug")))))</f>
        <v>GPS</v>
      </c>
      <c r="F2292" s="39" t="str">
        <f>IF(Data!Y2289=TRUE(), "Yes", "No")</f>
        <v>Yes</v>
      </c>
      <c r="G2292" s="40">
        <f>Data!AK2289</f>
        <v>0</v>
      </c>
      <c r="H2292" s="35">
        <f>Data!AB2289</f>
        <v>0</v>
      </c>
      <c r="I2292" s="35">
        <f>Data!AD2289</f>
        <v>0</v>
      </c>
      <c r="J2292" s="35">
        <f>Data!AF2289</f>
        <v>0</v>
      </c>
      <c r="K2292" s="35" t="str">
        <f>CONCATENATE(Data!AH2289, " ", Data!AI2289)</f>
        <v xml:space="preserve"> </v>
      </c>
      <c r="L2292" s="35" t="str">
        <f>Data!C2289</f>
        <v>Vehicle, Battery Electric Vehicle</v>
      </c>
      <c r="M2292" s="35">
        <f>Data!H2289</f>
        <v>0</v>
      </c>
      <c r="N2292" s="41">
        <f>Data!I2289</f>
        <v>46087.394826388889</v>
      </c>
      <c r="O2292" s="35">
        <f>Data!L2289</f>
        <v>-84.391270000000006</v>
      </c>
      <c r="P2292" s="35">
        <f>Data!M2289</f>
        <v>9.9788200000000007</v>
      </c>
      <c r="Q2292" s="35" t="str">
        <f>IF(Data!N2289=0,"",Data!N2289)</f>
        <v>CurvePositionEstimateError</v>
      </c>
      <c r="R2292" s="35">
        <f>Data!K2289</f>
        <v>48</v>
      </c>
      <c r="S2292" s="35" t="str">
        <f>IF(Data!X2289=TRUE(), "Yes", "No")</f>
        <v>Yes</v>
      </c>
      <c r="T2292" s="40" t="e">
        <f>#REF!</f>
        <v>#REF!</v>
      </c>
    </row>
    <row r="2293" spans="1:20" x14ac:dyDescent="0.3">
      <c r="A2293" s="35" t="str">
        <f>Data!A2290</f>
        <v>NISSAN LEAF 299-1018</v>
      </c>
      <c r="B2293" s="36">
        <f t="shared" si="35"/>
        <v>46087.394842534719</v>
      </c>
      <c r="C2293" s="37" t="str">
        <f>IF(Data!J2290="GpsRecord", CONCATENATE($U$3,": ",Data!M2290,", ",Data!L2290), CONCATENATE(Data!AB2290, " ", Data!AH2290))</f>
        <v>Energía de la batería del vehículo eléctrico -3217</v>
      </c>
      <c r="D2293" s="38" t="str">
        <f>IF(Data!O2290=TRUE(), "Yes", "No")</f>
        <v>No</v>
      </c>
      <c r="E2293" s="38" t="str">
        <f>IF(Data!J2290="EngineStatusRecord","Engine",IF(Data!J2290="GpsRecord", "GPS", IF(Data!J2290="EngineFaultRecord", "Fault", IF(Data!J2290="DriverChange","Driver",IF(Data!J2290="CustomRecord","Custom","Debug")))))</f>
        <v>Engine</v>
      </c>
      <c r="F2293" s="39" t="str">
        <f>IF(Data!Y2290=TRUE(), "Yes", "No")</f>
        <v>No</v>
      </c>
      <c r="G2293" s="40">
        <f>Data!AK2290</f>
        <v>0</v>
      </c>
      <c r="H2293" s="35" t="str">
        <f>Data!AB2290</f>
        <v>Energía de la batería del vehículo eléctrico</v>
      </c>
      <c r="I2293" s="35">
        <f>Data!AD2290</f>
        <v>0</v>
      </c>
      <c r="J2293" s="35">
        <f>Data!AF2290</f>
        <v>0</v>
      </c>
      <c r="K2293" s="35" t="str">
        <f>CONCATENATE(Data!AH2290, " ", Data!AI2290)</f>
        <v>-3217 W</v>
      </c>
      <c r="L2293" s="35" t="str">
        <f>Data!C2290</f>
        <v>Vehicle, Battery Electric Vehicle</v>
      </c>
      <c r="M2293" s="35">
        <f>Data!H2290</f>
        <v>0</v>
      </c>
      <c r="N2293" s="41">
        <f>Data!I2290</f>
        <v>46087.394842534719</v>
      </c>
      <c r="O2293" s="35">
        <f>Data!L2290</f>
        <v>0</v>
      </c>
      <c r="P2293" s="35">
        <f>Data!M2290</f>
        <v>0</v>
      </c>
      <c r="Q2293" s="35" t="str">
        <f>IF(Data!N2290=0,"",Data!N2290)</f>
        <v/>
      </c>
      <c r="R2293" s="35">
        <f>Data!K2290</f>
        <v>0</v>
      </c>
      <c r="S2293" s="35" t="str">
        <f>IF(Data!X2290=TRUE(), "Yes", "No")</f>
        <v>No</v>
      </c>
      <c r="T2293" s="40" t="e">
        <f>#REF!</f>
        <v>#REF!</v>
      </c>
    </row>
    <row r="2294" spans="1:20" x14ac:dyDescent="0.3">
      <c r="A2294" s="35" t="str">
        <f>Data!A2291</f>
        <v>NISSAN LEAF 299-1018</v>
      </c>
      <c r="B2294" s="36">
        <f t="shared" si="35"/>
        <v>46087.394872685189</v>
      </c>
      <c r="C2294" s="37" t="str">
        <f>IF(Data!J2291="GpsRecord", CONCATENATE($U$3,": ",Data!M2291,", ",Data!L2291), CONCATENATE(Data!AB2291, " ", Data!AH2291))</f>
        <v>Ubicación: 9.97885, -84.39173</v>
      </c>
      <c r="D2294" s="38" t="str">
        <f>IF(Data!O2291=TRUE(), "Yes", "No")</f>
        <v>Yes</v>
      </c>
      <c r="E2294" s="38" t="str">
        <f>IF(Data!J2291="EngineStatusRecord","Engine",IF(Data!J2291="GpsRecord", "GPS", IF(Data!J2291="EngineFaultRecord", "Fault", IF(Data!J2291="DriverChange","Driver",IF(Data!J2291="CustomRecord","Custom","Debug")))))</f>
        <v>GPS</v>
      </c>
      <c r="F2294" s="39" t="str">
        <f>IF(Data!Y2291=TRUE(), "Yes", "No")</f>
        <v>Yes</v>
      </c>
      <c r="G2294" s="40">
        <f>Data!AK2291</f>
        <v>0</v>
      </c>
      <c r="H2294" s="35">
        <f>Data!AB2291</f>
        <v>0</v>
      </c>
      <c r="I2294" s="35">
        <f>Data!AD2291</f>
        <v>0</v>
      </c>
      <c r="J2294" s="35">
        <f>Data!AF2291</f>
        <v>0</v>
      </c>
      <c r="K2294" s="35" t="str">
        <f>CONCATENATE(Data!AH2291, " ", Data!AI2291)</f>
        <v xml:space="preserve"> </v>
      </c>
      <c r="L2294" s="35" t="str">
        <f>Data!C2291</f>
        <v>Vehicle, Battery Electric Vehicle</v>
      </c>
      <c r="M2294" s="35">
        <f>Data!H2291</f>
        <v>0</v>
      </c>
      <c r="N2294" s="41">
        <f>Data!I2291</f>
        <v>46087.394872685189</v>
      </c>
      <c r="O2294" s="35">
        <f>Data!L2291</f>
        <v>-84.391729999999995</v>
      </c>
      <c r="P2294" s="35">
        <f>Data!M2291</f>
        <v>9.9788499999999996</v>
      </c>
      <c r="Q2294" s="35" t="str">
        <f>IF(Data!N2291=0,"",Data!N2291)</f>
        <v>CurveSpeedEstimateError</v>
      </c>
      <c r="R2294" s="35">
        <f>Data!K2291</f>
        <v>44</v>
      </c>
      <c r="S2294" s="35" t="str">
        <f>IF(Data!X2291=TRUE(), "Yes", "No")</f>
        <v>Yes</v>
      </c>
      <c r="T2294" s="40" t="e">
        <f>#REF!</f>
        <v>#REF!</v>
      </c>
    </row>
    <row r="2295" spans="1:20" x14ac:dyDescent="0.3">
      <c r="A2295" s="35" t="str">
        <f>Data!A2292</f>
        <v>NISSAN LEAF 299-1018</v>
      </c>
      <c r="B2295" s="36">
        <f t="shared" si="35"/>
        <v>46087.394930555558</v>
      </c>
      <c r="C2295" s="37" t="str">
        <f>IF(Data!J2292="GpsRecord", CONCATENATE($U$3,": ",Data!M2292,", ",Data!L2292), CONCATENATE(Data!AB2292, " ", Data!AH2292))</f>
        <v>Velocidad del motor en carretera 43</v>
      </c>
      <c r="D2295" s="38" t="str">
        <f>IF(Data!O2292=TRUE(), "Yes", "No")</f>
        <v>No</v>
      </c>
      <c r="E2295" s="38" t="str">
        <f>IF(Data!J2292="EngineStatusRecord","Engine",IF(Data!J2292="GpsRecord", "GPS", IF(Data!J2292="EngineFaultRecord", "Fault", IF(Data!J2292="DriverChange","Driver",IF(Data!J2292="CustomRecord","Custom","Debug")))))</f>
        <v>Engine</v>
      </c>
      <c r="F2295" s="39" t="str">
        <f>IF(Data!Y2292=TRUE(), "Yes", "No")</f>
        <v>No</v>
      </c>
      <c r="G2295" s="40">
        <f>Data!AK2292</f>
        <v>0</v>
      </c>
      <c r="H2295" s="35" t="str">
        <f>Data!AB2292</f>
        <v>Velocidad del motor en carretera</v>
      </c>
      <c r="I2295" s="35">
        <f>Data!AD2292</f>
        <v>0</v>
      </c>
      <c r="J2295" s="35">
        <f>Data!AF2292</f>
        <v>0</v>
      </c>
      <c r="K2295" s="35" t="str">
        <f>CONCATENATE(Data!AH2292, " ", Data!AI2292)</f>
        <v>43 km/h</v>
      </c>
      <c r="L2295" s="35" t="str">
        <f>Data!C2292</f>
        <v>Vehicle, Battery Electric Vehicle</v>
      </c>
      <c r="M2295" s="35">
        <f>Data!H2292</f>
        <v>0</v>
      </c>
      <c r="N2295" s="41">
        <f>Data!I2292</f>
        <v>46087.394930555558</v>
      </c>
      <c r="O2295" s="35">
        <f>Data!L2292</f>
        <v>0</v>
      </c>
      <c r="P2295" s="35">
        <f>Data!M2292</f>
        <v>0</v>
      </c>
      <c r="Q2295" s="35" t="str">
        <f>IF(Data!N2292=0,"",Data!N2292)</f>
        <v/>
      </c>
      <c r="R2295" s="35">
        <f>Data!K2292</f>
        <v>0</v>
      </c>
      <c r="S2295" s="35" t="str">
        <f>IF(Data!X2292=TRUE(), "Yes", "No")</f>
        <v>No</v>
      </c>
      <c r="T2295" s="40" t="e">
        <f>#REF!</f>
        <v>#REF!</v>
      </c>
    </row>
    <row r="2296" spans="1:20" x14ac:dyDescent="0.3">
      <c r="A2296" s="35" t="str">
        <f>Data!A2293</f>
        <v>NISSAN LEAF 299-1018</v>
      </c>
      <c r="B2296" s="36">
        <f t="shared" si="35"/>
        <v>46087.394988425927</v>
      </c>
      <c r="C2296" s="37" t="str">
        <f>IF(Data!J2293="GpsRecord", CONCATENATE($U$3,": ",Data!M2293,", ",Data!L2293), CONCATENATE(Data!AB2293, " ", Data!AH2293))</f>
        <v>Ubicación: 9.97894, -84.39281</v>
      </c>
      <c r="D2296" s="38" t="str">
        <f>IF(Data!O2293=TRUE(), "Yes", "No")</f>
        <v>Yes</v>
      </c>
      <c r="E2296" s="38" t="str">
        <f>IF(Data!J2293="EngineStatusRecord","Engine",IF(Data!J2293="GpsRecord", "GPS", IF(Data!J2293="EngineFaultRecord", "Fault", IF(Data!J2293="DriverChange","Driver",IF(Data!J2293="CustomRecord","Custom","Debug")))))</f>
        <v>GPS</v>
      </c>
      <c r="F2296" s="39" t="str">
        <f>IF(Data!Y2293=TRUE(), "Yes", "No")</f>
        <v>Yes</v>
      </c>
      <c r="G2296" s="40">
        <f>Data!AK2293</f>
        <v>0</v>
      </c>
      <c r="H2296" s="35">
        <f>Data!AB2293</f>
        <v>0</v>
      </c>
      <c r="I2296" s="35">
        <f>Data!AD2293</f>
        <v>0</v>
      </c>
      <c r="J2296" s="35">
        <f>Data!AF2293</f>
        <v>0</v>
      </c>
      <c r="K2296" s="35" t="str">
        <f>CONCATENATE(Data!AH2293, " ", Data!AI2293)</f>
        <v xml:space="preserve"> </v>
      </c>
      <c r="L2296" s="35" t="str">
        <f>Data!C2293</f>
        <v>Vehicle, Battery Electric Vehicle</v>
      </c>
      <c r="M2296" s="35">
        <f>Data!H2293</f>
        <v>0</v>
      </c>
      <c r="N2296" s="41">
        <f>Data!I2293</f>
        <v>46087.394988425927</v>
      </c>
      <c r="O2296" s="35">
        <f>Data!L2293</f>
        <v>-84.392809999999997</v>
      </c>
      <c r="P2296" s="35">
        <f>Data!M2293</f>
        <v>9.9789399999999997</v>
      </c>
      <c r="Q2296" s="35" t="str">
        <f>IF(Data!N2293=0,"",Data!N2293)</f>
        <v>CurveSpeedEstimateError</v>
      </c>
      <c r="R2296" s="35">
        <f>Data!K2293</f>
        <v>44</v>
      </c>
      <c r="S2296" s="35" t="str">
        <f>IF(Data!X2293=TRUE(), "Yes", "No")</f>
        <v>Yes</v>
      </c>
      <c r="T2296" s="40" t="e">
        <f>#REF!</f>
        <v>#REF!</v>
      </c>
    </row>
    <row r="2297" spans="1:20" x14ac:dyDescent="0.3">
      <c r="A2297" s="35" t="str">
        <f>Data!A2294</f>
        <v>NISSAN LEAF 299-1018</v>
      </c>
      <c r="B2297" s="36">
        <f t="shared" si="35"/>
        <v>46087.395127314812</v>
      </c>
      <c r="C2297" s="37" t="str">
        <f>IF(Data!J2294="GpsRecord", CONCATENATE($U$3,": ",Data!M2294,", ",Data!L2294), CONCATENATE(Data!AB2294, " ", Data!AH2294))</f>
        <v>Ubicación: 9.97876, -84.39413</v>
      </c>
      <c r="D2297" s="38" t="str">
        <f>IF(Data!O2294=TRUE(), "Yes", "No")</f>
        <v>Yes</v>
      </c>
      <c r="E2297" s="38" t="str">
        <f>IF(Data!J2294="EngineStatusRecord","Engine",IF(Data!J2294="GpsRecord", "GPS", IF(Data!J2294="EngineFaultRecord", "Fault", IF(Data!J2294="DriverChange","Driver",IF(Data!J2294="CustomRecord","Custom","Debug")))))</f>
        <v>GPS</v>
      </c>
      <c r="F2297" s="39" t="str">
        <f>IF(Data!Y2294=TRUE(), "Yes", "No")</f>
        <v>Yes</v>
      </c>
      <c r="G2297" s="40">
        <f>Data!AK2294</f>
        <v>0</v>
      </c>
      <c r="H2297" s="35">
        <f>Data!AB2294</f>
        <v>0</v>
      </c>
      <c r="I2297" s="35">
        <f>Data!AD2294</f>
        <v>0</v>
      </c>
      <c r="J2297" s="35">
        <f>Data!AF2294</f>
        <v>0</v>
      </c>
      <c r="K2297" s="35" t="str">
        <f>CONCATENATE(Data!AH2294, " ", Data!AI2294)</f>
        <v xml:space="preserve"> </v>
      </c>
      <c r="L2297" s="35" t="str">
        <f>Data!C2294</f>
        <v>Vehicle, Battery Electric Vehicle</v>
      </c>
      <c r="M2297" s="35">
        <f>Data!H2294</f>
        <v>0</v>
      </c>
      <c r="N2297" s="41">
        <f>Data!I2294</f>
        <v>46087.395127314812</v>
      </c>
      <c r="O2297" s="35">
        <f>Data!L2294</f>
        <v>-84.394130000000004</v>
      </c>
      <c r="P2297" s="35">
        <f>Data!M2294</f>
        <v>9.9787599999999994</v>
      </c>
      <c r="Q2297" s="35" t="str">
        <f>IF(Data!N2294=0,"",Data!N2294)</f>
        <v>CurvePositionEstimateError</v>
      </c>
      <c r="R2297" s="35">
        <f>Data!K2294</f>
        <v>44</v>
      </c>
      <c r="S2297" s="35" t="str">
        <f>IF(Data!X2294=TRUE(), "Yes", "No")</f>
        <v>Yes</v>
      </c>
      <c r="T2297" s="40" t="e">
        <f>#REF!</f>
        <v>#REF!</v>
      </c>
    </row>
    <row r="2298" spans="1:20" x14ac:dyDescent="0.3">
      <c r="A2298" s="35" t="str">
        <f>Data!A2295</f>
        <v>NISSAN LEAF 299-1018</v>
      </c>
      <c r="B2298" s="36">
        <f t="shared" si="35"/>
        <v>46087.395127314812</v>
      </c>
      <c r="C2298" s="37" t="str">
        <f>IF(Data!J2295="GpsRecord", CONCATENATE($U$3,": ",Data!M2295,", ",Data!L2295), CONCATENATE(Data!AB2295, " ", Data!AH2295))</f>
        <v xml:space="preserve"> </v>
      </c>
      <c r="D2298" s="38" t="str">
        <f>IF(Data!O2295=TRUE(), "Yes", "No")</f>
        <v>No</v>
      </c>
      <c r="E2298" s="38" t="str">
        <f>IF(Data!J2295="EngineStatusRecord","Engine",IF(Data!J2295="GpsRecord", "GPS", IF(Data!J2295="EngineFaultRecord", "Fault", IF(Data!J2295="DriverChange","Driver",IF(Data!J2295="CustomRecord","Custom","Debug")))))</f>
        <v>Debug</v>
      </c>
      <c r="F2298" s="39" t="str">
        <f>IF(Data!Y2295=TRUE(), "Yes", "No")</f>
        <v>No</v>
      </c>
      <c r="G2298" s="40" t="str">
        <f>Data!AK2295</f>
        <v>00-2B-00-58-02-00-00-00-00-00-00-00-00-00-00</v>
      </c>
      <c r="H2298" s="35">
        <f>Data!AB2295</f>
        <v>0</v>
      </c>
      <c r="I2298" s="35">
        <f>Data!AD2295</f>
        <v>0</v>
      </c>
      <c r="J2298" s="35">
        <f>Data!AF2295</f>
        <v>0</v>
      </c>
      <c r="K2298" s="35" t="str">
        <f>CONCATENATE(Data!AH2295, " ", Data!AI2295)</f>
        <v xml:space="preserve"> </v>
      </c>
      <c r="L2298" s="35" t="str">
        <f>Data!C2295</f>
        <v>Vehicle, Battery Electric Vehicle</v>
      </c>
      <c r="M2298" s="35">
        <f>Data!H2295</f>
        <v>0</v>
      </c>
      <c r="N2298" s="41">
        <f>Data!I2295</f>
        <v>46087.395127314812</v>
      </c>
      <c r="O2298" s="35">
        <f>Data!L2295</f>
        <v>0</v>
      </c>
      <c r="P2298" s="35">
        <f>Data!M2295</f>
        <v>0</v>
      </c>
      <c r="Q2298" s="35" t="str">
        <f>IF(Data!N2295=0,"",Data!N2295)</f>
        <v>61716</v>
      </c>
      <c r="R2298" s="35">
        <f>Data!K2295</f>
        <v>0</v>
      </c>
      <c r="S2298" s="35" t="str">
        <f>IF(Data!X2295=TRUE(), "Yes", "No")</f>
        <v>No</v>
      </c>
      <c r="T2298" s="40" t="e">
        <f>#REF!</f>
        <v>#REF!</v>
      </c>
    </row>
    <row r="2299" spans="1:20" x14ac:dyDescent="0.3">
      <c r="A2299" s="35" t="str">
        <f>Data!A2296</f>
        <v>NISSAN LEAF 299-1018</v>
      </c>
      <c r="B2299" s="36">
        <f t="shared" si="35"/>
        <v>46087.395185590278</v>
      </c>
      <c r="C2299" s="37" t="str">
        <f>IF(Data!J2296="GpsRecord", CONCATENATE($U$3,": ",Data!M2296,", ",Data!L2296), CONCATENATE(Data!AB2296, " ", Data!AH2296))</f>
        <v>Velocidad del motor en carretera 49</v>
      </c>
      <c r="D2299" s="38" t="str">
        <f>IF(Data!O2296=TRUE(), "Yes", "No")</f>
        <v>No</v>
      </c>
      <c r="E2299" s="38" t="str">
        <f>IF(Data!J2296="EngineStatusRecord","Engine",IF(Data!J2296="GpsRecord", "GPS", IF(Data!J2296="EngineFaultRecord", "Fault", IF(Data!J2296="DriverChange","Driver",IF(Data!J2296="CustomRecord","Custom","Debug")))))</f>
        <v>Engine</v>
      </c>
      <c r="F2299" s="39" t="str">
        <f>IF(Data!Y2296=TRUE(), "Yes", "No")</f>
        <v>No</v>
      </c>
      <c r="G2299" s="40">
        <f>Data!AK2296</f>
        <v>0</v>
      </c>
      <c r="H2299" s="35" t="str">
        <f>Data!AB2296</f>
        <v>Velocidad del motor en carretera</v>
      </c>
      <c r="I2299" s="35">
        <f>Data!AD2296</f>
        <v>0</v>
      </c>
      <c r="J2299" s="35">
        <f>Data!AF2296</f>
        <v>0</v>
      </c>
      <c r="K2299" s="35" t="str">
        <f>CONCATENATE(Data!AH2296, " ", Data!AI2296)</f>
        <v>49 km/h</v>
      </c>
      <c r="L2299" s="35" t="str">
        <f>Data!C2296</f>
        <v>Vehicle, Battery Electric Vehicle</v>
      </c>
      <c r="M2299" s="35">
        <f>Data!H2296</f>
        <v>0</v>
      </c>
      <c r="N2299" s="41">
        <f>Data!I2296</f>
        <v>46087.395185590278</v>
      </c>
      <c r="O2299" s="35">
        <f>Data!L2296</f>
        <v>0</v>
      </c>
      <c r="P2299" s="35">
        <f>Data!M2296</f>
        <v>0</v>
      </c>
      <c r="Q2299" s="35" t="str">
        <f>IF(Data!N2296=0,"",Data!N2296)</f>
        <v/>
      </c>
      <c r="R2299" s="35">
        <f>Data!K2296</f>
        <v>0</v>
      </c>
      <c r="S2299" s="35" t="str">
        <f>IF(Data!X2296=TRUE(), "Yes", "No")</f>
        <v>No</v>
      </c>
      <c r="T2299" s="40" t="e">
        <f>#REF!</f>
        <v>#REF!</v>
      </c>
    </row>
    <row r="2300" spans="1:20" x14ac:dyDescent="0.3">
      <c r="A2300" s="35" t="str">
        <f>Data!A2297</f>
        <v>NISSAN LEAF 299-1018</v>
      </c>
      <c r="B2300" s="36">
        <f t="shared" si="35"/>
        <v>46087.395312685185</v>
      </c>
      <c r="C2300" s="37" t="str">
        <f>IF(Data!J2297="GpsRecord", CONCATENATE($U$3,": ",Data!M2297,", ",Data!L2297), CONCATENATE(Data!AB2297, " ", Data!AH2297))</f>
        <v>Velocidad del motor en carretera 45</v>
      </c>
      <c r="D2300" s="38" t="str">
        <f>IF(Data!O2297=TRUE(), "Yes", "No")</f>
        <v>No</v>
      </c>
      <c r="E2300" s="38" t="str">
        <f>IF(Data!J2297="EngineStatusRecord","Engine",IF(Data!J2297="GpsRecord", "GPS", IF(Data!J2297="EngineFaultRecord", "Fault", IF(Data!J2297="DriverChange","Driver",IF(Data!J2297="CustomRecord","Custom","Debug")))))</f>
        <v>Engine</v>
      </c>
      <c r="F2300" s="39" t="str">
        <f>IF(Data!Y2297=TRUE(), "Yes", "No")</f>
        <v>No</v>
      </c>
      <c r="G2300" s="40">
        <f>Data!AK2297</f>
        <v>0</v>
      </c>
      <c r="H2300" s="35" t="str">
        <f>Data!AB2297</f>
        <v>Velocidad del motor en carretera</v>
      </c>
      <c r="I2300" s="35">
        <f>Data!AD2297</f>
        <v>0</v>
      </c>
      <c r="J2300" s="35">
        <f>Data!AF2297</f>
        <v>0</v>
      </c>
      <c r="K2300" s="35" t="str">
        <f>CONCATENATE(Data!AH2297, " ", Data!AI2297)</f>
        <v>45 km/h</v>
      </c>
      <c r="L2300" s="35" t="str">
        <f>Data!C2297</f>
        <v>Vehicle, Battery Electric Vehicle</v>
      </c>
      <c r="M2300" s="35">
        <f>Data!H2297</f>
        <v>0</v>
      </c>
      <c r="N2300" s="41">
        <f>Data!I2297</f>
        <v>46087.395312685185</v>
      </c>
      <c r="O2300" s="35">
        <f>Data!L2297</f>
        <v>0</v>
      </c>
      <c r="P2300" s="35">
        <f>Data!M2297</f>
        <v>0</v>
      </c>
      <c r="Q2300" s="35" t="str">
        <f>IF(Data!N2297=0,"",Data!N2297)</f>
        <v/>
      </c>
      <c r="R2300" s="35">
        <f>Data!K2297</f>
        <v>0</v>
      </c>
      <c r="S2300" s="35" t="str">
        <f>IF(Data!X2297=TRUE(), "Yes", "No")</f>
        <v>No</v>
      </c>
      <c r="T2300" s="40" t="e">
        <f>#REF!</f>
        <v>#REF!</v>
      </c>
    </row>
    <row r="2301" spans="1:20" x14ac:dyDescent="0.3">
      <c r="A2301" s="35" t="str">
        <f>Data!A2298</f>
        <v>NISSAN LEAF 299-1018</v>
      </c>
      <c r="B2301" s="36">
        <f t="shared" si="35"/>
        <v>46087.395335648151</v>
      </c>
      <c r="C2301" s="37" t="str">
        <f>IF(Data!J2298="GpsRecord", CONCATENATE($U$3,": ",Data!M2298,", ",Data!L2298), CONCATENATE(Data!AB2298, " ", Data!AH2298))</f>
        <v>Ubicación: 9.9782, -84.39612</v>
      </c>
      <c r="D2301" s="38" t="str">
        <f>IF(Data!O2298=TRUE(), "Yes", "No")</f>
        <v>Yes</v>
      </c>
      <c r="E2301" s="38" t="str">
        <f>IF(Data!J2298="EngineStatusRecord","Engine",IF(Data!J2298="GpsRecord", "GPS", IF(Data!J2298="EngineFaultRecord", "Fault", IF(Data!J2298="DriverChange","Driver",IF(Data!J2298="CustomRecord","Custom","Debug")))))</f>
        <v>GPS</v>
      </c>
      <c r="F2301" s="39" t="str">
        <f>IF(Data!Y2298=TRUE(), "Yes", "No")</f>
        <v>Yes</v>
      </c>
      <c r="G2301" s="40">
        <f>Data!AK2298</f>
        <v>0</v>
      </c>
      <c r="H2301" s="35">
        <f>Data!AB2298</f>
        <v>0</v>
      </c>
      <c r="I2301" s="35">
        <f>Data!AD2298</f>
        <v>0</v>
      </c>
      <c r="J2301" s="35">
        <f>Data!AF2298</f>
        <v>0</v>
      </c>
      <c r="K2301" s="35" t="str">
        <f>CONCATENATE(Data!AH2298, " ", Data!AI2298)</f>
        <v xml:space="preserve"> </v>
      </c>
      <c r="L2301" s="35" t="str">
        <f>Data!C2298</f>
        <v>Vehicle, Battery Electric Vehicle</v>
      </c>
      <c r="M2301" s="35">
        <f>Data!H2298</f>
        <v>0</v>
      </c>
      <c r="N2301" s="41">
        <f>Data!I2298</f>
        <v>46087.395335648151</v>
      </c>
      <c r="O2301" s="35">
        <f>Data!L2298</f>
        <v>-84.396119999999996</v>
      </c>
      <c r="P2301" s="35">
        <f>Data!M2298</f>
        <v>9.9781999999999993</v>
      </c>
      <c r="Q2301" s="35" t="str">
        <f>IF(Data!N2298=0,"",Data!N2298)</f>
        <v>CurvePositionEstimateError</v>
      </c>
      <c r="R2301" s="35">
        <f>Data!K2298</f>
        <v>44</v>
      </c>
      <c r="S2301" s="35" t="str">
        <f>IF(Data!X2298=TRUE(), "Yes", "No")</f>
        <v>Yes</v>
      </c>
      <c r="T2301" s="40" t="e">
        <f>#REF!</f>
        <v>#REF!</v>
      </c>
    </row>
    <row r="2302" spans="1:20" x14ac:dyDescent="0.3">
      <c r="A2302" s="35" t="str">
        <f>Data!A2299</f>
        <v>NISSAN LEAF 299-1018</v>
      </c>
      <c r="B2302" s="36">
        <f t="shared" si="35"/>
        <v>46087.395428425923</v>
      </c>
      <c r="C2302" s="37" t="str">
        <f>IF(Data!J2299="GpsRecord", CONCATENATE($U$3,": ",Data!M2299,", ",Data!L2299), CONCATENATE(Data!AB2299, " ", Data!AH2299))</f>
        <v>Velocidad del motor en carretera 54</v>
      </c>
      <c r="D2302" s="38" t="str">
        <f>IF(Data!O2299=TRUE(), "Yes", "No")</f>
        <v>No</v>
      </c>
      <c r="E2302" s="38" t="str">
        <f>IF(Data!J2299="EngineStatusRecord","Engine",IF(Data!J2299="GpsRecord", "GPS", IF(Data!J2299="EngineFaultRecord", "Fault", IF(Data!J2299="DriverChange","Driver",IF(Data!J2299="CustomRecord","Custom","Debug")))))</f>
        <v>Engine</v>
      </c>
      <c r="F2302" s="39" t="str">
        <f>IF(Data!Y2299=TRUE(), "Yes", "No")</f>
        <v>No</v>
      </c>
      <c r="G2302" s="40">
        <f>Data!AK2299</f>
        <v>0</v>
      </c>
      <c r="H2302" s="35" t="str">
        <f>Data!AB2299</f>
        <v>Velocidad del motor en carretera</v>
      </c>
      <c r="I2302" s="35">
        <f>Data!AD2299</f>
        <v>0</v>
      </c>
      <c r="J2302" s="35">
        <f>Data!AF2299</f>
        <v>0</v>
      </c>
      <c r="K2302" s="35" t="str">
        <f>CONCATENATE(Data!AH2299, " ", Data!AI2299)</f>
        <v>54 km/h</v>
      </c>
      <c r="L2302" s="35" t="str">
        <f>Data!C2299</f>
        <v>Vehicle, Battery Electric Vehicle</v>
      </c>
      <c r="M2302" s="35">
        <f>Data!H2299</f>
        <v>0</v>
      </c>
      <c r="N2302" s="41">
        <f>Data!I2299</f>
        <v>46087.395428425923</v>
      </c>
      <c r="O2302" s="35">
        <f>Data!L2299</f>
        <v>0</v>
      </c>
      <c r="P2302" s="35">
        <f>Data!M2299</f>
        <v>0</v>
      </c>
      <c r="Q2302" s="35" t="str">
        <f>IF(Data!N2299=0,"",Data!N2299)</f>
        <v/>
      </c>
      <c r="R2302" s="35">
        <f>Data!K2299</f>
        <v>0</v>
      </c>
      <c r="S2302" s="35" t="str">
        <f>IF(Data!X2299=TRUE(), "Yes", "No")</f>
        <v>No</v>
      </c>
      <c r="T2302" s="40" t="e">
        <f>#REF!</f>
        <v>#REF!</v>
      </c>
    </row>
    <row r="2303" spans="1:20" x14ac:dyDescent="0.3">
      <c r="A2303" s="35" t="str">
        <f>Data!A2300</f>
        <v>NISSAN LEAF 299-1018</v>
      </c>
      <c r="B2303" s="36">
        <f t="shared" si="35"/>
        <v>46087.395439814813</v>
      </c>
      <c r="C2303" s="37" t="str">
        <f>IF(Data!J2300="GpsRecord", CONCATENATE($U$3,": ",Data!M2300,", ",Data!L2300), CONCATENATE(Data!AB2300, " ", Data!AH2300))</f>
        <v>Ubicación: 9.97786, -84.39716</v>
      </c>
      <c r="D2303" s="38" t="str">
        <f>IF(Data!O2300=TRUE(), "Yes", "No")</f>
        <v>Yes</v>
      </c>
      <c r="E2303" s="38" t="str">
        <f>IF(Data!J2300="EngineStatusRecord","Engine",IF(Data!J2300="GpsRecord", "GPS", IF(Data!J2300="EngineFaultRecord", "Fault", IF(Data!J2300="DriverChange","Driver",IF(Data!J2300="CustomRecord","Custom","Debug")))))</f>
        <v>GPS</v>
      </c>
      <c r="F2303" s="39" t="str">
        <f>IF(Data!Y2300=TRUE(), "Yes", "No")</f>
        <v>Yes</v>
      </c>
      <c r="G2303" s="40">
        <f>Data!AK2300</f>
        <v>0</v>
      </c>
      <c r="H2303" s="35">
        <f>Data!AB2300</f>
        <v>0</v>
      </c>
      <c r="I2303" s="35">
        <f>Data!AD2300</f>
        <v>0</v>
      </c>
      <c r="J2303" s="35">
        <f>Data!AF2300</f>
        <v>0</v>
      </c>
      <c r="K2303" s="35" t="str">
        <f>CONCATENATE(Data!AH2300, " ", Data!AI2300)</f>
        <v xml:space="preserve"> </v>
      </c>
      <c r="L2303" s="35" t="str">
        <f>Data!C2300</f>
        <v>Vehicle, Battery Electric Vehicle</v>
      </c>
      <c r="M2303" s="35">
        <f>Data!H2300</f>
        <v>0</v>
      </c>
      <c r="N2303" s="41">
        <f>Data!I2300</f>
        <v>46087.395439814813</v>
      </c>
      <c r="O2303" s="35">
        <f>Data!L2300</f>
        <v>-84.39716</v>
      </c>
      <c r="P2303" s="35">
        <f>Data!M2300</f>
        <v>9.9778599999999997</v>
      </c>
      <c r="Q2303" s="35" t="str">
        <f>IF(Data!N2300=0,"",Data!N2300)</f>
        <v>CurveSpeed</v>
      </c>
      <c r="R2303" s="35">
        <f>Data!K2300</f>
        <v>52</v>
      </c>
      <c r="S2303" s="35" t="str">
        <f>IF(Data!X2300=TRUE(), "Yes", "No")</f>
        <v>Yes</v>
      </c>
      <c r="T2303" s="40" t="e">
        <f>#REF!</f>
        <v>#REF!</v>
      </c>
    </row>
    <row r="2304" spans="1:20" x14ac:dyDescent="0.3">
      <c r="A2304" s="35" t="str">
        <f>Data!A2301</f>
        <v>NISSAN LEAF 299-1018</v>
      </c>
      <c r="B2304" s="36">
        <f t="shared" si="35"/>
        <v>46087.395447314811</v>
      </c>
      <c r="C2304" s="37" t="str">
        <f>IF(Data!J2301="GpsRecord", CONCATENATE($U$3,": ",Data!M2301,", ",Data!L2301), CONCATENATE(Data!AB2301, " ", Data!AH2301))</f>
        <v>Energía de la batería del vehículo eléctrico 4977</v>
      </c>
      <c r="D2304" s="38" t="str">
        <f>IF(Data!O2301=TRUE(), "Yes", "No")</f>
        <v>No</v>
      </c>
      <c r="E2304" s="38" t="str">
        <f>IF(Data!J2301="EngineStatusRecord","Engine",IF(Data!J2301="GpsRecord", "GPS", IF(Data!J2301="EngineFaultRecord", "Fault", IF(Data!J2301="DriverChange","Driver",IF(Data!J2301="CustomRecord","Custom","Debug")))))</f>
        <v>Engine</v>
      </c>
      <c r="F2304" s="39" t="str">
        <f>IF(Data!Y2301=TRUE(), "Yes", "No")</f>
        <v>No</v>
      </c>
      <c r="G2304" s="40">
        <f>Data!AK2301</f>
        <v>0</v>
      </c>
      <c r="H2304" s="35" t="str">
        <f>Data!AB2301</f>
        <v>Energía de la batería del vehículo eléctrico</v>
      </c>
      <c r="I2304" s="35">
        <f>Data!AD2301</f>
        <v>0</v>
      </c>
      <c r="J2304" s="35">
        <f>Data!AF2301</f>
        <v>0</v>
      </c>
      <c r="K2304" s="35" t="str">
        <f>CONCATENATE(Data!AH2301, " ", Data!AI2301)</f>
        <v>4977 W</v>
      </c>
      <c r="L2304" s="35" t="str">
        <f>Data!C2301</f>
        <v>Vehicle, Battery Electric Vehicle</v>
      </c>
      <c r="M2304" s="35">
        <f>Data!H2301</f>
        <v>0</v>
      </c>
      <c r="N2304" s="41">
        <f>Data!I2301</f>
        <v>46087.395447314811</v>
      </c>
      <c r="O2304" s="35">
        <f>Data!L2301</f>
        <v>0</v>
      </c>
      <c r="P2304" s="35">
        <f>Data!M2301</f>
        <v>0</v>
      </c>
      <c r="Q2304" s="35" t="str">
        <f>IF(Data!N2301=0,"",Data!N2301)</f>
        <v/>
      </c>
      <c r="R2304" s="35">
        <f>Data!K2301</f>
        <v>0</v>
      </c>
      <c r="S2304" s="35" t="str">
        <f>IF(Data!X2301=TRUE(), "Yes", "No")</f>
        <v>No</v>
      </c>
      <c r="T2304" s="40" t="e">
        <f>#REF!</f>
        <v>#REF!</v>
      </c>
    </row>
    <row r="2305" spans="1:20" x14ac:dyDescent="0.3">
      <c r="A2305" s="35" t="str">
        <f>Data!A2302</f>
        <v>NISSAN LEAF 299-1018</v>
      </c>
      <c r="B2305" s="36">
        <f t="shared" si="35"/>
        <v>46087.395482129628</v>
      </c>
      <c r="C2305" s="37" t="str">
        <f>IF(Data!J2302="GpsRecord", CONCATENATE($U$3,": ",Data!M2302,", ",Data!L2302), CONCATENATE(Data!AB2302, " ", Data!AH2302))</f>
        <v>Energía de la batería del vehículo eléctrico 33192</v>
      </c>
      <c r="D2305" s="38" t="str">
        <f>IF(Data!O2302=TRUE(), "Yes", "No")</f>
        <v>No</v>
      </c>
      <c r="E2305" s="38" t="str">
        <f>IF(Data!J2302="EngineStatusRecord","Engine",IF(Data!J2302="GpsRecord", "GPS", IF(Data!J2302="EngineFaultRecord", "Fault", IF(Data!J2302="DriverChange","Driver",IF(Data!J2302="CustomRecord","Custom","Debug")))))</f>
        <v>Engine</v>
      </c>
      <c r="F2305" s="39" t="str">
        <f>IF(Data!Y2302=TRUE(), "Yes", "No")</f>
        <v>No</v>
      </c>
      <c r="G2305" s="40">
        <f>Data!AK2302</f>
        <v>0</v>
      </c>
      <c r="H2305" s="35" t="str">
        <f>Data!AB2302</f>
        <v>Energía de la batería del vehículo eléctrico</v>
      </c>
      <c r="I2305" s="35">
        <f>Data!AD2302</f>
        <v>0</v>
      </c>
      <c r="J2305" s="35">
        <f>Data!AF2302</f>
        <v>0</v>
      </c>
      <c r="K2305" s="35" t="str">
        <f>CONCATENATE(Data!AH2302, " ", Data!AI2302)</f>
        <v>33192 W</v>
      </c>
      <c r="L2305" s="35" t="str">
        <f>Data!C2302</f>
        <v>Vehicle, Battery Electric Vehicle</v>
      </c>
      <c r="M2305" s="35">
        <f>Data!H2302</f>
        <v>0</v>
      </c>
      <c r="N2305" s="41">
        <f>Data!I2302</f>
        <v>46087.395482129628</v>
      </c>
      <c r="O2305" s="35">
        <f>Data!L2302</f>
        <v>0</v>
      </c>
      <c r="P2305" s="35">
        <f>Data!M2302</f>
        <v>0</v>
      </c>
      <c r="Q2305" s="35" t="str">
        <f>IF(Data!N2302=0,"",Data!N2302)</f>
        <v/>
      </c>
      <c r="R2305" s="35">
        <f>Data!K2302</f>
        <v>0</v>
      </c>
      <c r="S2305" s="35" t="str">
        <f>IF(Data!X2302=TRUE(), "Yes", "No")</f>
        <v>No</v>
      </c>
      <c r="T2305" s="40" t="e">
        <f>#REF!</f>
        <v>#REF!</v>
      </c>
    </row>
    <row r="2306" spans="1:20" x14ac:dyDescent="0.3">
      <c r="A2306" s="35" t="str">
        <f>Data!A2303</f>
        <v>NISSAN LEAF 299-1018</v>
      </c>
      <c r="B2306" s="36">
        <f t="shared" si="35"/>
        <v>46087.395496469908</v>
      </c>
      <c r="C2306" s="37" t="str">
        <f>IF(Data!J2303="GpsRecord", CONCATENATE($U$3,": ",Data!M2303,", ",Data!L2303), CONCATENATE(Data!AB2303, " ", Data!AH2303))</f>
        <v>Odómetro 15947</v>
      </c>
      <c r="D2306" s="38" t="str">
        <f>IF(Data!O2303=TRUE(), "Yes", "No")</f>
        <v>No</v>
      </c>
      <c r="E2306" s="38" t="str">
        <f>IF(Data!J2303="EngineStatusRecord","Engine",IF(Data!J2303="GpsRecord", "GPS", IF(Data!J2303="EngineFaultRecord", "Fault", IF(Data!J2303="DriverChange","Driver",IF(Data!J2303="CustomRecord","Custom","Debug")))))</f>
        <v>Engine</v>
      </c>
      <c r="F2306" s="39" t="str">
        <f>IF(Data!Y2303=TRUE(), "Yes", "No")</f>
        <v>No</v>
      </c>
      <c r="G2306" s="40">
        <f>Data!AK2303</f>
        <v>0</v>
      </c>
      <c r="H2306" s="35" t="str">
        <f>Data!AB2303</f>
        <v>Odómetro</v>
      </c>
      <c r="I2306" s="35">
        <f>Data!AD2303</f>
        <v>0</v>
      </c>
      <c r="J2306" s="35">
        <f>Data!AF2303</f>
        <v>0</v>
      </c>
      <c r="K2306" s="35" t="str">
        <f>CONCATENATE(Data!AH2303, " ", Data!AI2303)</f>
        <v>15947 km</v>
      </c>
      <c r="L2306" s="35" t="str">
        <f>Data!C2303</f>
        <v>Vehicle, Battery Electric Vehicle</v>
      </c>
      <c r="M2306" s="35">
        <f>Data!H2303</f>
        <v>0</v>
      </c>
      <c r="N2306" s="41">
        <f>Data!I2303</f>
        <v>46087.395496469908</v>
      </c>
      <c r="O2306" s="35">
        <f>Data!L2303</f>
        <v>0</v>
      </c>
      <c r="P2306" s="35">
        <f>Data!M2303</f>
        <v>0</v>
      </c>
      <c r="Q2306" s="35" t="str">
        <f>IF(Data!N2303=0,"",Data!N2303)</f>
        <v/>
      </c>
      <c r="R2306" s="35">
        <f>Data!K2303</f>
        <v>0</v>
      </c>
      <c r="S2306" s="35" t="str">
        <f>IF(Data!X2303=TRUE(), "Yes", "No")</f>
        <v>No</v>
      </c>
      <c r="T2306" s="40" t="e">
        <f>#REF!</f>
        <v>#REF!</v>
      </c>
    </row>
    <row r="2307" spans="1:20" x14ac:dyDescent="0.3">
      <c r="A2307" s="35" t="str">
        <f>Data!A2304</f>
        <v>NISSAN LEAF 299-1018</v>
      </c>
      <c r="B2307" s="36">
        <f t="shared" si="35"/>
        <v>46087.395496469908</v>
      </c>
      <c r="C2307" s="37" t="str">
        <f>IF(Data!J2304="GpsRecord", CONCATENATE($U$3,": ",Data!M2304,", ",Data!L2304), CONCATENATE(Data!AB2304, " ", Data!AH2304))</f>
        <v>Odómetro sin procesar 15947</v>
      </c>
      <c r="D2307" s="38" t="str">
        <f>IF(Data!O2304=TRUE(), "Yes", "No")</f>
        <v>No</v>
      </c>
      <c r="E2307" s="38" t="str">
        <f>IF(Data!J2304="EngineStatusRecord","Engine",IF(Data!J2304="GpsRecord", "GPS", IF(Data!J2304="EngineFaultRecord", "Fault", IF(Data!J2304="DriverChange","Driver",IF(Data!J2304="CustomRecord","Custom","Debug")))))</f>
        <v>Engine</v>
      </c>
      <c r="F2307" s="39" t="str">
        <f>IF(Data!Y2304=TRUE(), "Yes", "No")</f>
        <v>No</v>
      </c>
      <c r="G2307" s="40">
        <f>Data!AK2304</f>
        <v>0</v>
      </c>
      <c r="H2307" s="35" t="str">
        <f>Data!AB2304</f>
        <v>Odómetro sin procesar</v>
      </c>
      <c r="I2307" s="35">
        <f>Data!AD2304</f>
        <v>0</v>
      </c>
      <c r="J2307" s="35">
        <f>Data!AF2304</f>
        <v>0</v>
      </c>
      <c r="K2307" s="35" t="str">
        <f>CONCATENATE(Data!AH2304, " ", Data!AI2304)</f>
        <v>15947 km</v>
      </c>
      <c r="L2307" s="35" t="str">
        <f>Data!C2304</f>
        <v>Vehicle, Battery Electric Vehicle</v>
      </c>
      <c r="M2307" s="35">
        <f>Data!H2304</f>
        <v>0</v>
      </c>
      <c r="N2307" s="41">
        <f>Data!I2304</f>
        <v>46087.395496469908</v>
      </c>
      <c r="O2307" s="35">
        <f>Data!L2304</f>
        <v>0</v>
      </c>
      <c r="P2307" s="35">
        <f>Data!M2304</f>
        <v>0</v>
      </c>
      <c r="Q2307" s="35" t="str">
        <f>IF(Data!N2304=0,"",Data!N2304)</f>
        <v/>
      </c>
      <c r="R2307" s="35">
        <f>Data!K2304</f>
        <v>0</v>
      </c>
      <c r="S2307" s="35" t="str">
        <f>IF(Data!X2304=TRUE(), "Yes", "No")</f>
        <v>No</v>
      </c>
      <c r="T2307" s="40" t="e">
        <f>#REF!</f>
        <v>#REF!</v>
      </c>
    </row>
    <row r="2308" spans="1:20" x14ac:dyDescent="0.3">
      <c r="A2308" s="35" t="str">
        <f>Data!A2305</f>
        <v>NISSAN LEAF 299-1018</v>
      </c>
      <c r="B2308" s="36">
        <f t="shared" si="35"/>
        <v>46087.395532407405</v>
      </c>
      <c r="C2308" s="37" t="str">
        <f>IF(Data!J2305="GpsRecord", CONCATENATE($U$3,": ",Data!M2305,", ",Data!L2305), CONCATENATE(Data!AB2305, " ", Data!AH2305))</f>
        <v>Ubicación: 9.97758, -84.3981</v>
      </c>
      <c r="D2308" s="38" t="str">
        <f>IF(Data!O2305=TRUE(), "Yes", "No")</f>
        <v>Yes</v>
      </c>
      <c r="E2308" s="38" t="str">
        <f>IF(Data!J2305="EngineStatusRecord","Engine",IF(Data!J2305="GpsRecord", "GPS", IF(Data!J2305="EngineFaultRecord", "Fault", IF(Data!J2305="DriverChange","Driver",IF(Data!J2305="CustomRecord","Custom","Debug")))))</f>
        <v>GPS</v>
      </c>
      <c r="F2308" s="39" t="str">
        <f>IF(Data!Y2305=TRUE(), "Yes", "No")</f>
        <v>Yes</v>
      </c>
      <c r="G2308" s="40">
        <f>Data!AK2305</f>
        <v>0</v>
      </c>
      <c r="H2308" s="35">
        <f>Data!AB2305</f>
        <v>0</v>
      </c>
      <c r="I2308" s="35">
        <f>Data!AD2305</f>
        <v>0</v>
      </c>
      <c r="J2308" s="35">
        <f>Data!AF2305</f>
        <v>0</v>
      </c>
      <c r="K2308" s="35" t="str">
        <f>CONCATENATE(Data!AH2305, " ", Data!AI2305)</f>
        <v xml:space="preserve"> </v>
      </c>
      <c r="L2308" s="35" t="str">
        <f>Data!C2305</f>
        <v>Vehicle, Battery Electric Vehicle</v>
      </c>
      <c r="M2308" s="35">
        <f>Data!H2305</f>
        <v>0</v>
      </c>
      <c r="N2308" s="41">
        <f>Data!I2305</f>
        <v>46087.395532407405</v>
      </c>
      <c r="O2308" s="35">
        <f>Data!L2305</f>
        <v>-84.398099999999999</v>
      </c>
      <c r="P2308" s="35">
        <f>Data!M2305</f>
        <v>9.9775799999999997</v>
      </c>
      <c r="Q2308" s="35" t="str">
        <f>IF(Data!N2305=0,"",Data!N2305)</f>
        <v>CurveSpeed</v>
      </c>
      <c r="R2308" s="35">
        <f>Data!K2305</f>
        <v>44</v>
      </c>
      <c r="S2308" s="35" t="str">
        <f>IF(Data!X2305=TRUE(), "Yes", "No")</f>
        <v>Yes</v>
      </c>
      <c r="T2308" s="40" t="e">
        <f>#REF!</f>
        <v>#REF!</v>
      </c>
    </row>
    <row r="2309" spans="1:20" x14ac:dyDescent="0.3">
      <c r="A2309" s="35" t="str">
        <f>Data!A2306</f>
        <v>NISSAN LEAF 299-1018</v>
      </c>
      <c r="B2309" s="36">
        <f t="shared" si="35"/>
        <v>46087.395532592593</v>
      </c>
      <c r="C2309" s="37" t="str">
        <f>IF(Data!J2306="GpsRecord", CONCATENATE($U$3,": ",Data!M2306,", ",Data!L2306), CONCATENATE(Data!AB2306, " ", Data!AH2306))</f>
        <v>Velocidad del motor en carretera 45</v>
      </c>
      <c r="D2309" s="38" t="str">
        <f>IF(Data!O2306=TRUE(), "Yes", "No")</f>
        <v>No</v>
      </c>
      <c r="E2309" s="38" t="str">
        <f>IF(Data!J2306="EngineStatusRecord","Engine",IF(Data!J2306="GpsRecord", "GPS", IF(Data!J2306="EngineFaultRecord", "Fault", IF(Data!J2306="DriverChange","Driver",IF(Data!J2306="CustomRecord","Custom","Debug")))))</f>
        <v>Engine</v>
      </c>
      <c r="F2309" s="39" t="str">
        <f>IF(Data!Y2306=TRUE(), "Yes", "No")</f>
        <v>No</v>
      </c>
      <c r="G2309" s="40">
        <f>Data!AK2306</f>
        <v>0</v>
      </c>
      <c r="H2309" s="35" t="str">
        <f>Data!AB2306</f>
        <v>Velocidad del motor en carretera</v>
      </c>
      <c r="I2309" s="35">
        <f>Data!AD2306</f>
        <v>0</v>
      </c>
      <c r="J2309" s="35">
        <f>Data!AF2306</f>
        <v>0</v>
      </c>
      <c r="K2309" s="35" t="str">
        <f>CONCATENATE(Data!AH2306, " ", Data!AI2306)</f>
        <v>45 km/h</v>
      </c>
      <c r="L2309" s="35" t="str">
        <f>Data!C2306</f>
        <v>Vehicle, Battery Electric Vehicle</v>
      </c>
      <c r="M2309" s="35">
        <f>Data!H2306</f>
        <v>0</v>
      </c>
      <c r="N2309" s="41">
        <f>Data!I2306</f>
        <v>46087.395532592593</v>
      </c>
      <c r="O2309" s="35">
        <f>Data!L2306</f>
        <v>0</v>
      </c>
      <c r="P2309" s="35">
        <f>Data!M2306</f>
        <v>0</v>
      </c>
      <c r="Q2309" s="35" t="str">
        <f>IF(Data!N2306=0,"",Data!N2306)</f>
        <v/>
      </c>
      <c r="R2309" s="35">
        <f>Data!K2306</f>
        <v>0</v>
      </c>
      <c r="S2309" s="35" t="str">
        <f>IF(Data!X2306=TRUE(), "Yes", "No")</f>
        <v>No</v>
      </c>
      <c r="T2309" s="40" t="e">
        <f>#REF!</f>
        <v>#REF!</v>
      </c>
    </row>
    <row r="2310" spans="1:20" x14ac:dyDescent="0.3">
      <c r="A2310" s="35" t="str">
        <f>Data!A2307</f>
        <v>NISSAN LEAF 299-1018</v>
      </c>
      <c r="B2310" s="36">
        <f t="shared" si="35"/>
        <v>46087.395564050923</v>
      </c>
      <c r="C2310" s="37" t="str">
        <f>IF(Data!J2307="GpsRecord", CONCATENATE($U$3,": ",Data!M2307,", ",Data!L2307), CONCATENATE(Data!AB2307, " ", Data!AH2307))</f>
        <v>Estado de carga genérico 63.535</v>
      </c>
      <c r="D2310" s="38" t="str">
        <f>IF(Data!O2307=TRUE(), "Yes", "No")</f>
        <v>No</v>
      </c>
      <c r="E2310" s="38" t="str">
        <f>IF(Data!J2307="EngineStatusRecord","Engine",IF(Data!J2307="GpsRecord", "GPS", IF(Data!J2307="EngineFaultRecord", "Fault", IF(Data!J2307="DriverChange","Driver",IF(Data!J2307="CustomRecord","Custom","Debug")))))</f>
        <v>Engine</v>
      </c>
      <c r="F2310" s="39" t="str">
        <f>IF(Data!Y2307=TRUE(), "Yes", "No")</f>
        <v>No</v>
      </c>
      <c r="G2310" s="40">
        <f>Data!AK2307</f>
        <v>0</v>
      </c>
      <c r="H2310" s="35" t="str">
        <f>Data!AB2307</f>
        <v>Estado de carga genérico</v>
      </c>
      <c r="I2310" s="35">
        <f>Data!AD2307</f>
        <v>0</v>
      </c>
      <c r="J2310" s="35">
        <f>Data!AF2307</f>
        <v>0</v>
      </c>
      <c r="K2310" s="35" t="str">
        <f>CONCATENATE(Data!AH2307, " ", Data!AI2307)</f>
        <v>63.535 %</v>
      </c>
      <c r="L2310" s="35" t="str">
        <f>Data!C2307</f>
        <v>Vehicle, Battery Electric Vehicle</v>
      </c>
      <c r="M2310" s="35">
        <f>Data!H2307</f>
        <v>0</v>
      </c>
      <c r="N2310" s="41">
        <f>Data!I2307</f>
        <v>46087.395564050923</v>
      </c>
      <c r="O2310" s="35">
        <f>Data!L2307</f>
        <v>0</v>
      </c>
      <c r="P2310" s="35">
        <f>Data!M2307</f>
        <v>0</v>
      </c>
      <c r="Q2310" s="35" t="str">
        <f>IF(Data!N2307=0,"",Data!N2307)</f>
        <v/>
      </c>
      <c r="R2310" s="35">
        <f>Data!K2307</f>
        <v>0</v>
      </c>
      <c r="S2310" s="35" t="str">
        <f>IF(Data!X2307=TRUE(), "Yes", "No")</f>
        <v>No</v>
      </c>
      <c r="T2310" s="40" t="e">
        <f>#REF!</f>
        <v>#REF!</v>
      </c>
    </row>
    <row r="2311" spans="1:20" x14ac:dyDescent="0.3">
      <c r="A2311" s="35" t="str">
        <f>Data!A2308</f>
        <v>NISSAN LEAF 299-1018</v>
      </c>
      <c r="B2311" s="36">
        <f t="shared" si="35"/>
        <v>46087.395625451391</v>
      </c>
      <c r="C2311" s="37" t="str">
        <f>IF(Data!J2308="GpsRecord", CONCATENATE($U$3,": ",Data!M2308,", ",Data!L2308), CONCATENATE(Data!AB2308, " ", Data!AH2308))</f>
        <v>Distancia incremental basada en la velocidad en carretera del motor 2</v>
      </c>
      <c r="D2311" s="38" t="str">
        <f>IF(Data!O2308=TRUE(), "Yes", "No")</f>
        <v>No</v>
      </c>
      <c r="E2311" s="38" t="str">
        <f>IF(Data!J2308="EngineStatusRecord","Engine",IF(Data!J2308="GpsRecord", "GPS", IF(Data!J2308="EngineFaultRecord", "Fault", IF(Data!J2308="DriverChange","Driver",IF(Data!J2308="CustomRecord","Custom","Debug")))))</f>
        <v>Engine</v>
      </c>
      <c r="F2311" s="39" t="str">
        <f>IF(Data!Y2308=TRUE(), "Yes", "No")</f>
        <v>No</v>
      </c>
      <c r="G2311" s="40">
        <f>Data!AK2308</f>
        <v>0</v>
      </c>
      <c r="H2311" s="35" t="str">
        <f>Data!AB2308</f>
        <v>Distancia incremental basada en la velocidad en carretera del motor</v>
      </c>
      <c r="I2311" s="35">
        <f>Data!AD2308</f>
        <v>0</v>
      </c>
      <c r="J2311" s="35">
        <f>Data!AF2308</f>
        <v>0</v>
      </c>
      <c r="K2311" s="35" t="str">
        <f>CONCATENATE(Data!AH2308, " ", Data!AI2308)</f>
        <v>2 km</v>
      </c>
      <c r="L2311" s="35" t="str">
        <f>Data!C2308</f>
        <v>Vehicle, Battery Electric Vehicle</v>
      </c>
      <c r="M2311" s="35">
        <f>Data!H2308</f>
        <v>0</v>
      </c>
      <c r="N2311" s="41">
        <f>Data!I2308</f>
        <v>46087.395625451391</v>
      </c>
      <c r="O2311" s="35">
        <f>Data!L2308</f>
        <v>0</v>
      </c>
      <c r="P2311" s="35">
        <f>Data!M2308</f>
        <v>0</v>
      </c>
      <c r="Q2311" s="35" t="str">
        <f>IF(Data!N2308=0,"",Data!N2308)</f>
        <v/>
      </c>
      <c r="R2311" s="35">
        <f>Data!K2308</f>
        <v>0</v>
      </c>
      <c r="S2311" s="35" t="str">
        <f>IF(Data!X2308=TRUE(), "Yes", "No")</f>
        <v>No</v>
      </c>
      <c r="T2311" s="40" t="e">
        <f>#REF!</f>
        <v>#REF!</v>
      </c>
    </row>
    <row r="2312" spans="1:20" x14ac:dyDescent="0.3">
      <c r="A2312" s="35" t="str">
        <f>Data!A2309</f>
        <v>NISSAN LEAF 299-1018</v>
      </c>
      <c r="B2312" s="36">
        <f t="shared" si="35"/>
        <v>46087.395706203701</v>
      </c>
      <c r="C2312" s="37" t="str">
        <f>IF(Data!J2309="GpsRecord", CONCATENATE($U$3,": ",Data!M2309,", ",Data!L2309), CONCATENATE(Data!AB2309, " ", Data!AH2309))</f>
        <v>Velocidad del motor en carretera 52</v>
      </c>
      <c r="D2312" s="38" t="str">
        <f>IF(Data!O2309=TRUE(), "Yes", "No")</f>
        <v>No</v>
      </c>
      <c r="E2312" s="38" t="str">
        <f>IF(Data!J2309="EngineStatusRecord","Engine",IF(Data!J2309="GpsRecord", "GPS", IF(Data!J2309="EngineFaultRecord", "Fault", IF(Data!J2309="DriverChange","Driver",IF(Data!J2309="CustomRecord","Custom","Debug")))))</f>
        <v>Engine</v>
      </c>
      <c r="F2312" s="39" t="str">
        <f>IF(Data!Y2309=TRUE(), "Yes", "No")</f>
        <v>No</v>
      </c>
      <c r="G2312" s="40">
        <f>Data!AK2309</f>
        <v>0</v>
      </c>
      <c r="H2312" s="35" t="str">
        <f>Data!AB2309</f>
        <v>Velocidad del motor en carretera</v>
      </c>
      <c r="I2312" s="35">
        <f>Data!AD2309</f>
        <v>0</v>
      </c>
      <c r="J2312" s="35">
        <f>Data!AF2309</f>
        <v>0</v>
      </c>
      <c r="K2312" s="35" t="str">
        <f>CONCATENATE(Data!AH2309, " ", Data!AI2309)</f>
        <v>52 km/h</v>
      </c>
      <c r="L2312" s="35" t="str">
        <f>Data!C2309</f>
        <v>Vehicle, Battery Electric Vehicle</v>
      </c>
      <c r="M2312" s="35">
        <f>Data!H2309</f>
        <v>0</v>
      </c>
      <c r="N2312" s="41">
        <f>Data!I2309</f>
        <v>46087.395706203701</v>
      </c>
      <c r="O2312" s="35">
        <f>Data!L2309</f>
        <v>0</v>
      </c>
      <c r="P2312" s="35">
        <f>Data!M2309</f>
        <v>0</v>
      </c>
      <c r="Q2312" s="35" t="str">
        <f>IF(Data!N2309=0,"",Data!N2309)</f>
        <v/>
      </c>
      <c r="R2312" s="35">
        <f>Data!K2309</f>
        <v>0</v>
      </c>
      <c r="S2312" s="35" t="str">
        <f>IF(Data!X2309=TRUE(), "Yes", "No")</f>
        <v>No</v>
      </c>
      <c r="T2312" s="40" t="e">
        <f>#REF!</f>
        <v>#REF!</v>
      </c>
    </row>
    <row r="2313" spans="1:20" x14ac:dyDescent="0.3">
      <c r="A2313" s="35" t="str">
        <f>Data!A2310</f>
        <v>NISSAN LEAF 299-1018</v>
      </c>
      <c r="B2313" s="36">
        <f t="shared" si="35"/>
        <v>46087.395729166667</v>
      </c>
      <c r="C2313" s="37" t="str">
        <f>IF(Data!J2310="GpsRecord", CONCATENATE($U$3,": ",Data!M2310,", ",Data!L2310), CONCATENATE(Data!AB2310, " ", Data!AH2310))</f>
        <v>Ubicación: 9.9771, -84.40009</v>
      </c>
      <c r="D2313" s="38" t="str">
        <f>IF(Data!O2310=TRUE(), "Yes", "No")</f>
        <v>Yes</v>
      </c>
      <c r="E2313" s="38" t="str">
        <f>IF(Data!J2310="EngineStatusRecord","Engine",IF(Data!J2310="GpsRecord", "GPS", IF(Data!J2310="EngineFaultRecord", "Fault", IF(Data!J2310="DriverChange","Driver",IF(Data!J2310="CustomRecord","Custom","Debug")))))</f>
        <v>GPS</v>
      </c>
      <c r="F2313" s="39" t="str">
        <f>IF(Data!Y2310=TRUE(), "Yes", "No")</f>
        <v>Yes</v>
      </c>
      <c r="G2313" s="40">
        <f>Data!AK2310</f>
        <v>0</v>
      </c>
      <c r="H2313" s="35">
        <f>Data!AB2310</f>
        <v>0</v>
      </c>
      <c r="I2313" s="35">
        <f>Data!AD2310</f>
        <v>0</v>
      </c>
      <c r="J2313" s="35">
        <f>Data!AF2310</f>
        <v>0</v>
      </c>
      <c r="K2313" s="35" t="str">
        <f>CONCATENATE(Data!AH2310, " ", Data!AI2310)</f>
        <v xml:space="preserve"> </v>
      </c>
      <c r="L2313" s="35" t="str">
        <f>Data!C2310</f>
        <v>Vehicle, Battery Electric Vehicle</v>
      </c>
      <c r="M2313" s="35">
        <f>Data!H2310</f>
        <v>0</v>
      </c>
      <c r="N2313" s="41">
        <f>Data!I2310</f>
        <v>46087.395729166667</v>
      </c>
      <c r="O2313" s="35">
        <f>Data!L2310</f>
        <v>-84.400090000000006</v>
      </c>
      <c r="P2313" s="35">
        <f>Data!M2310</f>
        <v>9.9771000000000001</v>
      </c>
      <c r="Q2313" s="35" t="str">
        <f>IF(Data!N2310=0,"",Data!N2310)</f>
        <v>CurveSpeed</v>
      </c>
      <c r="R2313" s="35">
        <f>Data!K2310</f>
        <v>50</v>
      </c>
      <c r="S2313" s="35" t="str">
        <f>IF(Data!X2310=TRUE(), "Yes", "No")</f>
        <v>Yes</v>
      </c>
      <c r="T2313" s="40" t="e">
        <f>#REF!</f>
        <v>#REF!</v>
      </c>
    </row>
    <row r="2314" spans="1:20" x14ac:dyDescent="0.3">
      <c r="A2314" s="35" t="str">
        <f>Data!A2311</f>
        <v>NISSAN LEAF 299-1018</v>
      </c>
      <c r="B2314" s="36">
        <f t="shared" si="35"/>
        <v>46087.395798611113</v>
      </c>
      <c r="C2314" s="37" t="str">
        <f>IF(Data!J2311="GpsRecord", CONCATENATE($U$3,": ",Data!M2311,", ",Data!L2311), CONCATENATE(Data!AB2311, " ", Data!AH2311))</f>
        <v>Ubicación: 9.97691, -84.40067</v>
      </c>
      <c r="D2314" s="38" t="str">
        <f>IF(Data!O2311=TRUE(), "Yes", "No")</f>
        <v>Yes</v>
      </c>
      <c r="E2314" s="38" t="str">
        <f>IF(Data!J2311="EngineStatusRecord","Engine",IF(Data!J2311="GpsRecord", "GPS", IF(Data!J2311="EngineFaultRecord", "Fault", IF(Data!J2311="DriverChange","Driver",IF(Data!J2311="CustomRecord","Custom","Debug")))))</f>
        <v>GPS</v>
      </c>
      <c r="F2314" s="39" t="str">
        <f>IF(Data!Y2311=TRUE(), "Yes", "No")</f>
        <v>Yes</v>
      </c>
      <c r="G2314" s="40">
        <f>Data!AK2311</f>
        <v>0</v>
      </c>
      <c r="H2314" s="35">
        <f>Data!AB2311</f>
        <v>0</v>
      </c>
      <c r="I2314" s="35">
        <f>Data!AD2311</f>
        <v>0</v>
      </c>
      <c r="J2314" s="35">
        <f>Data!AF2311</f>
        <v>0</v>
      </c>
      <c r="K2314" s="35" t="str">
        <f>CONCATENATE(Data!AH2311, " ", Data!AI2311)</f>
        <v xml:space="preserve"> </v>
      </c>
      <c r="L2314" s="35" t="str">
        <f>Data!C2311</f>
        <v>Vehicle, Battery Electric Vehicle</v>
      </c>
      <c r="M2314" s="35">
        <f>Data!H2311</f>
        <v>0</v>
      </c>
      <c r="N2314" s="41">
        <f>Data!I2311</f>
        <v>46087.395798611113</v>
      </c>
      <c r="O2314" s="35">
        <f>Data!L2311</f>
        <v>-84.400670000000005</v>
      </c>
      <c r="P2314" s="35">
        <f>Data!M2311</f>
        <v>9.9769100000000002</v>
      </c>
      <c r="Q2314" s="35" t="str">
        <f>IF(Data!N2311=0,"",Data!N2311)</f>
        <v>CurveSpeedEstimateError</v>
      </c>
      <c r="R2314" s="35">
        <f>Data!K2311</f>
        <v>33</v>
      </c>
      <c r="S2314" s="35" t="str">
        <f>IF(Data!X2311=TRUE(), "Yes", "No")</f>
        <v>Yes</v>
      </c>
      <c r="T2314" s="40" t="e">
        <f>#REF!</f>
        <v>#REF!</v>
      </c>
    </row>
    <row r="2315" spans="1:20" x14ac:dyDescent="0.3">
      <c r="A2315" s="35" t="str">
        <f>Data!A2312</f>
        <v>NISSAN LEAF 299-1018</v>
      </c>
      <c r="B2315" s="36">
        <f t="shared" si="35"/>
        <v>46087.395853726855</v>
      </c>
      <c r="C2315" s="37" t="str">
        <f>IF(Data!J2312="GpsRecord", CONCATENATE($U$3,": ",Data!M2312,", ",Data!L2312), CONCATENATE(Data!AB2312, " ", Data!AH2312))</f>
        <v>Energía de la batería del vehículo eléctrico -3764</v>
      </c>
      <c r="D2315" s="38" t="str">
        <f>IF(Data!O2312=TRUE(), "Yes", "No")</f>
        <v>No</v>
      </c>
      <c r="E2315" s="38" t="str">
        <f>IF(Data!J2312="EngineStatusRecord","Engine",IF(Data!J2312="GpsRecord", "GPS", IF(Data!J2312="EngineFaultRecord", "Fault", IF(Data!J2312="DriverChange","Driver",IF(Data!J2312="CustomRecord","Custom","Debug")))))</f>
        <v>Engine</v>
      </c>
      <c r="F2315" s="39" t="str">
        <f>IF(Data!Y2312=TRUE(), "Yes", "No")</f>
        <v>No</v>
      </c>
      <c r="G2315" s="40">
        <f>Data!AK2312</f>
        <v>0</v>
      </c>
      <c r="H2315" s="35" t="str">
        <f>Data!AB2312</f>
        <v>Energía de la batería del vehículo eléctrico</v>
      </c>
      <c r="I2315" s="35">
        <f>Data!AD2312</f>
        <v>0</v>
      </c>
      <c r="J2315" s="35">
        <f>Data!AF2312</f>
        <v>0</v>
      </c>
      <c r="K2315" s="35" t="str">
        <f>CONCATENATE(Data!AH2312, " ", Data!AI2312)</f>
        <v>-3764 W</v>
      </c>
      <c r="L2315" s="35" t="str">
        <f>Data!C2312</f>
        <v>Vehicle, Battery Electric Vehicle</v>
      </c>
      <c r="M2315" s="35">
        <f>Data!H2312</f>
        <v>0</v>
      </c>
      <c r="N2315" s="41">
        <f>Data!I2312</f>
        <v>46087.395853726855</v>
      </c>
      <c r="O2315" s="35">
        <f>Data!L2312</f>
        <v>0</v>
      </c>
      <c r="P2315" s="35">
        <f>Data!M2312</f>
        <v>0</v>
      </c>
      <c r="Q2315" s="35" t="str">
        <f>IF(Data!N2312=0,"",Data!N2312)</f>
        <v/>
      </c>
      <c r="R2315" s="35">
        <f>Data!K2312</f>
        <v>0</v>
      </c>
      <c r="S2315" s="35" t="str">
        <f>IF(Data!X2312=TRUE(), "Yes", "No")</f>
        <v>No</v>
      </c>
      <c r="T2315" s="40" t="e">
        <f>#REF!</f>
        <v>#REF!</v>
      </c>
    </row>
    <row r="2316" spans="1:20" x14ac:dyDescent="0.3">
      <c r="A2316" s="35" t="str">
        <f>Data!A2313</f>
        <v>NISSAN LEAF 299-1018</v>
      </c>
      <c r="B2316" s="36">
        <f t="shared" si="35"/>
        <v>46087.395879629628</v>
      </c>
      <c r="C2316" s="37" t="str">
        <f>IF(Data!J2313="GpsRecord", CONCATENATE($U$3,": ",Data!M2313,", ",Data!L2313), CONCATENATE(Data!AB2313, " ", Data!AH2313))</f>
        <v>Ubicación: 9.97674, -84.40108</v>
      </c>
      <c r="D2316" s="38" t="str">
        <f>IF(Data!O2313=TRUE(), "Yes", "No")</f>
        <v>Yes</v>
      </c>
      <c r="E2316" s="38" t="str">
        <f>IF(Data!J2313="EngineStatusRecord","Engine",IF(Data!J2313="GpsRecord", "GPS", IF(Data!J2313="EngineFaultRecord", "Fault", IF(Data!J2313="DriverChange","Driver",IF(Data!J2313="CustomRecord","Custom","Debug")))))</f>
        <v>GPS</v>
      </c>
      <c r="F2316" s="39" t="str">
        <f>IF(Data!Y2313=TRUE(), "Yes", "No")</f>
        <v>Yes</v>
      </c>
      <c r="G2316" s="40">
        <f>Data!AK2313</f>
        <v>0</v>
      </c>
      <c r="H2316" s="35">
        <f>Data!AB2313</f>
        <v>0</v>
      </c>
      <c r="I2316" s="35">
        <f>Data!AD2313</f>
        <v>0</v>
      </c>
      <c r="J2316" s="35">
        <f>Data!AF2313</f>
        <v>0</v>
      </c>
      <c r="K2316" s="35" t="str">
        <f>CONCATENATE(Data!AH2313, " ", Data!AI2313)</f>
        <v xml:space="preserve"> </v>
      </c>
      <c r="L2316" s="35" t="str">
        <f>Data!C2313</f>
        <v>Vehicle, Battery Electric Vehicle</v>
      </c>
      <c r="M2316" s="35">
        <f>Data!H2313</f>
        <v>0</v>
      </c>
      <c r="N2316" s="41">
        <f>Data!I2313</f>
        <v>46087.395879629628</v>
      </c>
      <c r="O2316" s="35">
        <f>Data!L2313</f>
        <v>-84.401079999999993</v>
      </c>
      <c r="P2316" s="35">
        <f>Data!M2313</f>
        <v>9.9767399999999995</v>
      </c>
      <c r="Q2316" s="35" t="str">
        <f>IF(Data!N2313=0,"",Data!N2313)</f>
        <v>CurvePositionEstimateError</v>
      </c>
      <c r="R2316" s="35">
        <f>Data!K2313</f>
        <v>16</v>
      </c>
      <c r="S2316" s="35" t="str">
        <f>IF(Data!X2313=TRUE(), "Yes", "No")</f>
        <v>Yes</v>
      </c>
      <c r="T2316" s="40" t="e">
        <f>#REF!</f>
        <v>#REF!</v>
      </c>
    </row>
    <row r="2317" spans="1:20" x14ac:dyDescent="0.3">
      <c r="A2317" s="35" t="str">
        <f>Data!A2314</f>
        <v>NISSAN LEAF 299-1018</v>
      </c>
      <c r="B2317" s="36">
        <f t="shared" si="35"/>
        <v>46087.395903182871</v>
      </c>
      <c r="C2317" s="37" t="str">
        <f>IF(Data!J2314="GpsRecord", CONCATENATE($U$3,": ",Data!M2314,", ",Data!L2314), CONCATENATE(Data!AB2314, " ", Data!AH2314))</f>
        <v>Velocidad del motor en carretera 13</v>
      </c>
      <c r="D2317" s="38" t="str">
        <f>IF(Data!O2314=TRUE(), "Yes", "No")</f>
        <v>No</v>
      </c>
      <c r="E2317" s="38" t="str">
        <f>IF(Data!J2314="EngineStatusRecord","Engine",IF(Data!J2314="GpsRecord", "GPS", IF(Data!J2314="EngineFaultRecord", "Fault", IF(Data!J2314="DriverChange","Driver",IF(Data!J2314="CustomRecord","Custom","Debug")))))</f>
        <v>Engine</v>
      </c>
      <c r="F2317" s="39" t="str">
        <f>IF(Data!Y2314=TRUE(), "Yes", "No")</f>
        <v>No</v>
      </c>
      <c r="G2317" s="40">
        <f>Data!AK2314</f>
        <v>0</v>
      </c>
      <c r="H2317" s="35" t="str">
        <f>Data!AB2314</f>
        <v>Velocidad del motor en carretera</v>
      </c>
      <c r="I2317" s="35">
        <f>Data!AD2314</f>
        <v>0</v>
      </c>
      <c r="J2317" s="35">
        <f>Data!AF2314</f>
        <v>0</v>
      </c>
      <c r="K2317" s="35" t="str">
        <f>CONCATENATE(Data!AH2314, " ", Data!AI2314)</f>
        <v>13 km/h</v>
      </c>
      <c r="L2317" s="35" t="str">
        <f>Data!C2314</f>
        <v>Vehicle, Battery Electric Vehicle</v>
      </c>
      <c r="M2317" s="35">
        <f>Data!H2314</f>
        <v>0</v>
      </c>
      <c r="N2317" s="41">
        <f>Data!I2314</f>
        <v>46087.395903182871</v>
      </c>
      <c r="O2317" s="35">
        <f>Data!L2314</f>
        <v>0</v>
      </c>
      <c r="P2317" s="35">
        <f>Data!M2314</f>
        <v>0</v>
      </c>
      <c r="Q2317" s="35" t="str">
        <f>IF(Data!N2314=0,"",Data!N2314)</f>
        <v/>
      </c>
      <c r="R2317" s="35">
        <f>Data!K2314</f>
        <v>0</v>
      </c>
      <c r="S2317" s="35" t="str">
        <f>IF(Data!X2314=TRUE(), "Yes", "No")</f>
        <v>No</v>
      </c>
      <c r="T2317" s="40" t="e">
        <f>#REF!</f>
        <v>#REF!</v>
      </c>
    </row>
    <row r="2318" spans="1:20" x14ac:dyDescent="0.3">
      <c r="A2318" s="35" t="str">
        <f>Data!A2315</f>
        <v>NISSAN LEAF 299-1018</v>
      </c>
      <c r="B2318" s="36">
        <f t="shared" ref="B2318:B2381" si="36">N2318</f>
        <v>46087.395914351851</v>
      </c>
      <c r="C2318" s="37" t="str">
        <f>IF(Data!J2315="GpsRecord", CONCATENATE($U$3,": ",Data!M2315,", ",Data!L2315), CONCATENATE(Data!AB2315, " ", Data!AH2315))</f>
        <v>Ubicación: 9.97669, -84.40118</v>
      </c>
      <c r="D2318" s="38" t="str">
        <f>IF(Data!O2315=TRUE(), "Yes", "No")</f>
        <v>Yes</v>
      </c>
      <c r="E2318" s="38" t="str">
        <f>IF(Data!J2315="EngineStatusRecord","Engine",IF(Data!J2315="GpsRecord", "GPS", IF(Data!J2315="EngineFaultRecord", "Fault", IF(Data!J2315="DriverChange","Driver",IF(Data!J2315="CustomRecord","Custom","Debug")))))</f>
        <v>GPS</v>
      </c>
      <c r="F2318" s="39" t="str">
        <f>IF(Data!Y2315=TRUE(), "Yes", "No")</f>
        <v>Yes</v>
      </c>
      <c r="G2318" s="40">
        <f>Data!AK2315</f>
        <v>0</v>
      </c>
      <c r="H2318" s="35">
        <f>Data!AB2315</f>
        <v>0</v>
      </c>
      <c r="I2318" s="35">
        <f>Data!AD2315</f>
        <v>0</v>
      </c>
      <c r="J2318" s="35">
        <f>Data!AF2315</f>
        <v>0</v>
      </c>
      <c r="K2318" s="35" t="str">
        <f>CONCATENATE(Data!AH2315, " ", Data!AI2315)</f>
        <v xml:space="preserve"> </v>
      </c>
      <c r="L2318" s="35" t="str">
        <f>Data!C2315</f>
        <v>Vehicle, Battery Electric Vehicle</v>
      </c>
      <c r="M2318" s="35">
        <f>Data!H2315</f>
        <v>0</v>
      </c>
      <c r="N2318" s="41">
        <f>Data!I2315</f>
        <v>46087.395914351851</v>
      </c>
      <c r="O2318" s="35">
        <f>Data!L2315</f>
        <v>-84.401179999999997</v>
      </c>
      <c r="P2318" s="35">
        <f>Data!M2315</f>
        <v>9.9766899999999996</v>
      </c>
      <c r="Q2318" s="35" t="str">
        <f>IF(Data!N2315=0,"",Data!N2315)</f>
        <v>CurveSpeed</v>
      </c>
      <c r="R2318" s="35">
        <f>Data!K2315</f>
        <v>12</v>
      </c>
      <c r="S2318" s="35" t="str">
        <f>IF(Data!X2315=TRUE(), "Yes", "No")</f>
        <v>Yes</v>
      </c>
      <c r="T2318" s="40" t="e">
        <f>#REF!</f>
        <v>#REF!</v>
      </c>
    </row>
    <row r="2319" spans="1:20" x14ac:dyDescent="0.3">
      <c r="A2319" s="35" t="str">
        <f>Data!A2316</f>
        <v>NISSAN LEAF 299-1018</v>
      </c>
      <c r="B2319" s="36">
        <f t="shared" si="36"/>
        <v>46087.395935196757</v>
      </c>
      <c r="C2319" s="37" t="str">
        <f>IF(Data!J2316="GpsRecord", CONCATENATE($U$3,": ",Data!M2316,", ",Data!L2316), CONCATENATE(Data!AB2316, " ", Data!AH2316))</f>
        <v>Energía de la batería del vehículo eléctrico 25133</v>
      </c>
      <c r="D2319" s="38" t="str">
        <f>IF(Data!O2316=TRUE(), "Yes", "No")</f>
        <v>No</v>
      </c>
      <c r="E2319" s="38" t="str">
        <f>IF(Data!J2316="EngineStatusRecord","Engine",IF(Data!J2316="GpsRecord", "GPS", IF(Data!J2316="EngineFaultRecord", "Fault", IF(Data!J2316="DriverChange","Driver",IF(Data!J2316="CustomRecord","Custom","Debug")))))</f>
        <v>Engine</v>
      </c>
      <c r="F2319" s="39" t="str">
        <f>IF(Data!Y2316=TRUE(), "Yes", "No")</f>
        <v>No</v>
      </c>
      <c r="G2319" s="40">
        <f>Data!AK2316</f>
        <v>0</v>
      </c>
      <c r="H2319" s="35" t="str">
        <f>Data!AB2316</f>
        <v>Energía de la batería del vehículo eléctrico</v>
      </c>
      <c r="I2319" s="35">
        <f>Data!AD2316</f>
        <v>0</v>
      </c>
      <c r="J2319" s="35">
        <f>Data!AF2316</f>
        <v>0</v>
      </c>
      <c r="K2319" s="35" t="str">
        <f>CONCATENATE(Data!AH2316, " ", Data!AI2316)</f>
        <v>25133 W</v>
      </c>
      <c r="L2319" s="35" t="str">
        <f>Data!C2316</f>
        <v>Vehicle, Battery Electric Vehicle</v>
      </c>
      <c r="M2319" s="35">
        <f>Data!H2316</f>
        <v>0</v>
      </c>
      <c r="N2319" s="41">
        <f>Data!I2316</f>
        <v>46087.395935196757</v>
      </c>
      <c r="O2319" s="35">
        <f>Data!L2316</f>
        <v>0</v>
      </c>
      <c r="P2319" s="35">
        <f>Data!M2316</f>
        <v>0</v>
      </c>
      <c r="Q2319" s="35" t="str">
        <f>IF(Data!N2316=0,"",Data!N2316)</f>
        <v/>
      </c>
      <c r="R2319" s="35">
        <f>Data!K2316</f>
        <v>0</v>
      </c>
      <c r="S2319" s="35" t="str">
        <f>IF(Data!X2316=TRUE(), "Yes", "No")</f>
        <v>No</v>
      </c>
      <c r="T2319" s="40" t="e">
        <f>#REF!</f>
        <v>#REF!</v>
      </c>
    </row>
    <row r="2320" spans="1:20" x14ac:dyDescent="0.3">
      <c r="A2320" s="35" t="str">
        <f>Data!A2317</f>
        <v>NISSAN LEAF 299-1018</v>
      </c>
      <c r="B2320" s="36">
        <f t="shared" si="36"/>
        <v>46087.395937499998</v>
      </c>
      <c r="C2320" s="37" t="str">
        <f>IF(Data!J2317="GpsRecord", CONCATENATE($U$3,": ",Data!M2317,", ",Data!L2317), CONCATENATE(Data!AB2317, " ", Data!AH2317))</f>
        <v>Ubicación: 9.97666, -84.40126</v>
      </c>
      <c r="D2320" s="38" t="str">
        <f>IF(Data!O2317=TRUE(), "Yes", "No")</f>
        <v>Yes</v>
      </c>
      <c r="E2320" s="38" t="str">
        <f>IF(Data!J2317="EngineStatusRecord","Engine",IF(Data!J2317="GpsRecord", "GPS", IF(Data!J2317="EngineFaultRecord", "Fault", IF(Data!J2317="DriverChange","Driver",IF(Data!J2317="CustomRecord","Custom","Debug")))))</f>
        <v>GPS</v>
      </c>
      <c r="F2320" s="39" t="str">
        <f>IF(Data!Y2317=TRUE(), "Yes", "No")</f>
        <v>Yes</v>
      </c>
      <c r="G2320" s="40">
        <f>Data!AK2317</f>
        <v>0</v>
      </c>
      <c r="H2320" s="35">
        <f>Data!AB2317</f>
        <v>0</v>
      </c>
      <c r="I2320" s="35">
        <f>Data!AD2317</f>
        <v>0</v>
      </c>
      <c r="J2320" s="35">
        <f>Data!AF2317</f>
        <v>0</v>
      </c>
      <c r="K2320" s="35" t="str">
        <f>CONCATENATE(Data!AH2317, " ", Data!AI2317)</f>
        <v xml:space="preserve"> </v>
      </c>
      <c r="L2320" s="35" t="str">
        <f>Data!C2317</f>
        <v>Vehicle, Battery Electric Vehicle</v>
      </c>
      <c r="M2320" s="35">
        <f>Data!H2317</f>
        <v>0</v>
      </c>
      <c r="N2320" s="41">
        <f>Data!I2317</f>
        <v>46087.395937499998</v>
      </c>
      <c r="O2320" s="35">
        <f>Data!L2317</f>
        <v>-84.401259999999994</v>
      </c>
      <c r="P2320" s="35">
        <f>Data!M2317</f>
        <v>9.9766600000000007</v>
      </c>
      <c r="Q2320" s="35" t="str">
        <f>IF(Data!N2317=0,"",Data!N2317)</f>
        <v>CurveSpeedEstimateError</v>
      </c>
      <c r="R2320" s="35">
        <f>Data!K2317</f>
        <v>20</v>
      </c>
      <c r="S2320" s="35" t="str">
        <f>IF(Data!X2317=TRUE(), "Yes", "No")</f>
        <v>Yes</v>
      </c>
      <c r="T2320" s="40" t="e">
        <f>#REF!</f>
        <v>#REF!</v>
      </c>
    </row>
    <row r="2321" spans="1:20" x14ac:dyDescent="0.3">
      <c r="A2321" s="35" t="str">
        <f>Data!A2318</f>
        <v>NISSAN LEAF 299-1018</v>
      </c>
      <c r="B2321" s="36">
        <f t="shared" si="36"/>
        <v>46087.395960879629</v>
      </c>
      <c r="C2321" s="37" t="str">
        <f>IF(Data!J2318="GpsRecord", CONCATENATE($U$3,": ",Data!M2318,", ",Data!L2318), CONCATENATE(Data!AB2318, " ", Data!AH2318))</f>
        <v>Velocidad del motor en carretera 32</v>
      </c>
      <c r="D2321" s="38" t="str">
        <f>IF(Data!O2318=TRUE(), "Yes", "No")</f>
        <v>No</v>
      </c>
      <c r="E2321" s="38" t="str">
        <f>IF(Data!J2318="EngineStatusRecord","Engine",IF(Data!J2318="GpsRecord", "GPS", IF(Data!J2318="EngineFaultRecord", "Fault", IF(Data!J2318="DriverChange","Driver",IF(Data!J2318="CustomRecord","Custom","Debug")))))</f>
        <v>Engine</v>
      </c>
      <c r="F2321" s="39" t="str">
        <f>IF(Data!Y2318=TRUE(), "Yes", "No")</f>
        <v>No</v>
      </c>
      <c r="G2321" s="40">
        <f>Data!AK2318</f>
        <v>0</v>
      </c>
      <c r="H2321" s="35" t="str">
        <f>Data!AB2318</f>
        <v>Velocidad del motor en carretera</v>
      </c>
      <c r="I2321" s="35">
        <f>Data!AD2318</f>
        <v>0</v>
      </c>
      <c r="J2321" s="35">
        <f>Data!AF2318</f>
        <v>0</v>
      </c>
      <c r="K2321" s="35" t="str">
        <f>CONCATENATE(Data!AH2318, " ", Data!AI2318)</f>
        <v>32 km/h</v>
      </c>
      <c r="L2321" s="35" t="str">
        <f>Data!C2318</f>
        <v>Vehicle, Battery Electric Vehicle</v>
      </c>
      <c r="M2321" s="35">
        <f>Data!H2318</f>
        <v>0</v>
      </c>
      <c r="N2321" s="41">
        <f>Data!I2318</f>
        <v>46087.395960879629</v>
      </c>
      <c r="O2321" s="35">
        <f>Data!L2318</f>
        <v>0</v>
      </c>
      <c r="P2321" s="35">
        <f>Data!M2318</f>
        <v>0</v>
      </c>
      <c r="Q2321" s="35" t="str">
        <f>IF(Data!N2318=0,"",Data!N2318)</f>
        <v/>
      </c>
      <c r="R2321" s="35">
        <f>Data!K2318</f>
        <v>0</v>
      </c>
      <c r="S2321" s="35" t="str">
        <f>IF(Data!X2318=TRUE(), "Yes", "No")</f>
        <v>No</v>
      </c>
      <c r="T2321" s="40" t="e">
        <f>#REF!</f>
        <v>#REF!</v>
      </c>
    </row>
    <row r="2322" spans="1:20" x14ac:dyDescent="0.3">
      <c r="A2322" s="35" t="str">
        <f>Data!A2319</f>
        <v>NISSAN LEAF 299-1018</v>
      </c>
      <c r="B2322" s="36">
        <f t="shared" si="36"/>
        <v>46087.395983796298</v>
      </c>
      <c r="C2322" s="37" t="str">
        <f>IF(Data!J2319="GpsRecord", CONCATENATE($U$3,": ",Data!M2319,", ",Data!L2319), CONCATENATE(Data!AB2319, " ", Data!AH2319))</f>
        <v>Ubicación: 9.97654, -84.40153</v>
      </c>
      <c r="D2322" s="38" t="str">
        <f>IF(Data!O2319=TRUE(), "Yes", "No")</f>
        <v>Yes</v>
      </c>
      <c r="E2322" s="38" t="str">
        <f>IF(Data!J2319="EngineStatusRecord","Engine",IF(Data!J2319="GpsRecord", "GPS", IF(Data!J2319="EngineFaultRecord", "Fault", IF(Data!J2319="DriverChange","Driver",IF(Data!J2319="CustomRecord","Custom","Debug")))))</f>
        <v>GPS</v>
      </c>
      <c r="F2322" s="39" t="str">
        <f>IF(Data!Y2319=TRUE(), "Yes", "No")</f>
        <v>Yes</v>
      </c>
      <c r="G2322" s="40">
        <f>Data!AK2319</f>
        <v>0</v>
      </c>
      <c r="H2322" s="35">
        <f>Data!AB2319</f>
        <v>0</v>
      </c>
      <c r="I2322" s="35">
        <f>Data!AD2319</f>
        <v>0</v>
      </c>
      <c r="J2322" s="35">
        <f>Data!AF2319</f>
        <v>0</v>
      </c>
      <c r="K2322" s="35" t="str">
        <f>CONCATENATE(Data!AH2319, " ", Data!AI2319)</f>
        <v xml:space="preserve"> </v>
      </c>
      <c r="L2322" s="35" t="str">
        <f>Data!C2319</f>
        <v>Vehicle, Battery Electric Vehicle</v>
      </c>
      <c r="M2322" s="35">
        <f>Data!H2319</f>
        <v>0</v>
      </c>
      <c r="N2322" s="41">
        <f>Data!I2319</f>
        <v>46087.395983796298</v>
      </c>
      <c r="O2322" s="35">
        <f>Data!L2319</f>
        <v>-84.401529999999994</v>
      </c>
      <c r="P2322" s="35">
        <f>Data!M2319</f>
        <v>9.97654</v>
      </c>
      <c r="Q2322" s="35" t="str">
        <f>IF(Data!N2319=0,"",Data!N2319)</f>
        <v>CurveSpeed</v>
      </c>
      <c r="R2322" s="35">
        <f>Data!K2319</f>
        <v>33</v>
      </c>
      <c r="S2322" s="35" t="str">
        <f>IF(Data!X2319=TRUE(), "Yes", "No")</f>
        <v>Yes</v>
      </c>
      <c r="T2322" s="40" t="e">
        <f>#REF!</f>
        <v>#REF!</v>
      </c>
    </row>
    <row r="2323" spans="1:20" x14ac:dyDescent="0.3">
      <c r="A2323" s="35" t="str">
        <f>Data!A2320</f>
        <v>NISSAN LEAF 299-1018</v>
      </c>
      <c r="B2323" s="36">
        <f t="shared" si="36"/>
        <v>46087.396006944444</v>
      </c>
      <c r="C2323" s="37" t="str">
        <f>IF(Data!J2320="GpsRecord", CONCATENATE($U$3,": ",Data!M2320,", ",Data!L2320), CONCATENATE(Data!AB2320, " ", Data!AH2320))</f>
        <v>Ubicación: 9.97649, -84.40168</v>
      </c>
      <c r="D2323" s="38" t="str">
        <f>IF(Data!O2320=TRUE(), "Yes", "No")</f>
        <v>Yes</v>
      </c>
      <c r="E2323" s="38" t="str">
        <f>IF(Data!J2320="EngineStatusRecord","Engine",IF(Data!J2320="GpsRecord", "GPS", IF(Data!J2320="EngineFaultRecord", "Fault", IF(Data!J2320="DriverChange","Driver",IF(Data!J2320="CustomRecord","Custom","Debug")))))</f>
        <v>GPS</v>
      </c>
      <c r="F2323" s="39" t="str">
        <f>IF(Data!Y2320=TRUE(), "Yes", "No")</f>
        <v>Yes</v>
      </c>
      <c r="G2323" s="40">
        <f>Data!AK2320</f>
        <v>0</v>
      </c>
      <c r="H2323" s="35">
        <f>Data!AB2320</f>
        <v>0</v>
      </c>
      <c r="I2323" s="35">
        <f>Data!AD2320</f>
        <v>0</v>
      </c>
      <c r="J2323" s="35">
        <f>Data!AF2320</f>
        <v>0</v>
      </c>
      <c r="K2323" s="35" t="str">
        <f>CONCATENATE(Data!AH2320, " ", Data!AI2320)</f>
        <v xml:space="preserve"> </v>
      </c>
      <c r="L2323" s="35" t="str">
        <f>Data!C2320</f>
        <v>Vehicle, Battery Electric Vehicle</v>
      </c>
      <c r="M2323" s="35">
        <f>Data!H2320</f>
        <v>0</v>
      </c>
      <c r="N2323" s="41">
        <f>Data!I2320</f>
        <v>46087.396006944444</v>
      </c>
      <c r="O2323" s="35">
        <f>Data!L2320</f>
        <v>-84.401679999999999</v>
      </c>
      <c r="P2323" s="35">
        <f>Data!M2320</f>
        <v>9.9764900000000001</v>
      </c>
      <c r="Q2323" s="35" t="str">
        <f>IF(Data!N2320=0,"",Data!N2320)</f>
        <v>CurveSpeedEstimateError</v>
      </c>
      <c r="R2323" s="35">
        <f>Data!K2320</f>
        <v>31</v>
      </c>
      <c r="S2323" s="35" t="str">
        <f>IF(Data!X2320=TRUE(), "Yes", "No")</f>
        <v>Yes</v>
      </c>
      <c r="T2323" s="40" t="e">
        <f>#REF!</f>
        <v>#REF!</v>
      </c>
    </row>
    <row r="2324" spans="1:20" x14ac:dyDescent="0.3">
      <c r="A2324" s="35" t="str">
        <f>Data!A2321</f>
        <v>NISSAN LEAF 299-1018</v>
      </c>
      <c r="B2324" s="36">
        <f t="shared" si="36"/>
        <v>46087.396064814813</v>
      </c>
      <c r="C2324" s="37" t="str">
        <f>IF(Data!J2321="GpsRecord", CONCATENATE($U$3,": ",Data!M2321,", ",Data!L2321), CONCATENATE(Data!AB2321, " ", Data!AH2321))</f>
        <v>Ubicación: 9.97632, -84.40205</v>
      </c>
      <c r="D2324" s="38" t="str">
        <f>IF(Data!O2321=TRUE(), "Yes", "No")</f>
        <v>Yes</v>
      </c>
      <c r="E2324" s="38" t="str">
        <f>IF(Data!J2321="EngineStatusRecord","Engine",IF(Data!J2321="GpsRecord", "GPS", IF(Data!J2321="EngineFaultRecord", "Fault", IF(Data!J2321="DriverChange","Driver",IF(Data!J2321="CustomRecord","Custom","Debug")))))</f>
        <v>GPS</v>
      </c>
      <c r="F2324" s="39" t="str">
        <f>IF(Data!Y2321=TRUE(), "Yes", "No")</f>
        <v>Yes</v>
      </c>
      <c r="G2324" s="40">
        <f>Data!AK2321</f>
        <v>0</v>
      </c>
      <c r="H2324" s="35">
        <f>Data!AB2321</f>
        <v>0</v>
      </c>
      <c r="I2324" s="35">
        <f>Data!AD2321</f>
        <v>0</v>
      </c>
      <c r="J2324" s="35">
        <f>Data!AF2321</f>
        <v>0</v>
      </c>
      <c r="K2324" s="35" t="str">
        <f>CONCATENATE(Data!AH2321, " ", Data!AI2321)</f>
        <v xml:space="preserve"> </v>
      </c>
      <c r="L2324" s="35" t="str">
        <f>Data!C2321</f>
        <v>Vehicle, Battery Electric Vehicle</v>
      </c>
      <c r="M2324" s="35">
        <f>Data!H2321</f>
        <v>0</v>
      </c>
      <c r="N2324" s="41">
        <f>Data!I2321</f>
        <v>46087.396064814813</v>
      </c>
      <c r="O2324" s="35">
        <f>Data!L2321</f>
        <v>-84.402050000000003</v>
      </c>
      <c r="P2324" s="35">
        <f>Data!M2321</f>
        <v>9.9763199999999994</v>
      </c>
      <c r="Q2324" s="35" t="str">
        <f>IF(Data!N2321=0,"",Data!N2321)</f>
        <v>CurveSpeedEstimateError</v>
      </c>
      <c r="R2324" s="35">
        <f>Data!K2321</f>
        <v>35</v>
      </c>
      <c r="S2324" s="35" t="str">
        <f>IF(Data!X2321=TRUE(), "Yes", "No")</f>
        <v>Yes</v>
      </c>
      <c r="T2324" s="40" t="e">
        <f>#REF!</f>
        <v>#REF!</v>
      </c>
    </row>
    <row r="2325" spans="1:20" x14ac:dyDescent="0.3">
      <c r="A2325" s="35" t="str">
        <f>Data!A2322</f>
        <v>NISSAN LEAF 299-1018</v>
      </c>
      <c r="B2325" s="36">
        <f t="shared" si="36"/>
        <v>46087.396111111113</v>
      </c>
      <c r="C2325" s="37" t="str">
        <f>IF(Data!J2322="GpsRecord", CONCATENATE($U$3,": ",Data!M2322,", ",Data!L2322), CONCATENATE(Data!AB2322, " ", Data!AH2322))</f>
        <v>Ubicación: 9.97618, -84.4024</v>
      </c>
      <c r="D2325" s="38" t="str">
        <f>IF(Data!O2322=TRUE(), "Yes", "No")</f>
        <v>Yes</v>
      </c>
      <c r="E2325" s="38" t="str">
        <f>IF(Data!J2322="EngineStatusRecord","Engine",IF(Data!J2322="GpsRecord", "GPS", IF(Data!J2322="EngineFaultRecord", "Fault", IF(Data!J2322="DriverChange","Driver",IF(Data!J2322="CustomRecord","Custom","Debug")))))</f>
        <v>GPS</v>
      </c>
      <c r="F2325" s="39" t="str">
        <f>IF(Data!Y2322=TRUE(), "Yes", "No")</f>
        <v>Yes</v>
      </c>
      <c r="G2325" s="40">
        <f>Data!AK2322</f>
        <v>0</v>
      </c>
      <c r="H2325" s="35">
        <f>Data!AB2322</f>
        <v>0</v>
      </c>
      <c r="I2325" s="35">
        <f>Data!AD2322</f>
        <v>0</v>
      </c>
      <c r="J2325" s="35">
        <f>Data!AF2322</f>
        <v>0</v>
      </c>
      <c r="K2325" s="35" t="str">
        <f>CONCATENATE(Data!AH2322, " ", Data!AI2322)</f>
        <v xml:space="preserve"> </v>
      </c>
      <c r="L2325" s="35" t="str">
        <f>Data!C2322</f>
        <v>Vehicle, Battery Electric Vehicle</v>
      </c>
      <c r="M2325" s="35">
        <f>Data!H2322</f>
        <v>0</v>
      </c>
      <c r="N2325" s="41">
        <f>Data!I2322</f>
        <v>46087.396111111113</v>
      </c>
      <c r="O2325" s="35">
        <f>Data!L2322</f>
        <v>-84.4024</v>
      </c>
      <c r="P2325" s="35">
        <f>Data!M2322</f>
        <v>9.9761799999999994</v>
      </c>
      <c r="Q2325" s="35" t="str">
        <f>IF(Data!N2322=0,"",Data!N2322)</f>
        <v>CurveSpeed</v>
      </c>
      <c r="R2325" s="35">
        <f>Data!K2322</f>
        <v>39</v>
      </c>
      <c r="S2325" s="35" t="str">
        <f>IF(Data!X2322=TRUE(), "Yes", "No")</f>
        <v>Yes</v>
      </c>
      <c r="T2325" s="40" t="e">
        <f>#REF!</f>
        <v>#REF!</v>
      </c>
    </row>
    <row r="2326" spans="1:20" x14ac:dyDescent="0.3">
      <c r="A2326" s="35" t="str">
        <f>Data!A2323</f>
        <v>NISSAN LEAF 299-1018</v>
      </c>
      <c r="B2326" s="36">
        <f t="shared" si="36"/>
        <v>46087.396111296293</v>
      </c>
      <c r="C2326" s="37" t="str">
        <f>IF(Data!J2323="GpsRecord", CONCATENATE($U$3,": ",Data!M2323,", ",Data!L2323), CONCATENATE(Data!AB2323, " ", Data!AH2323))</f>
        <v>Velocidad del motor en carretera 39</v>
      </c>
      <c r="D2326" s="38" t="str">
        <f>IF(Data!O2323=TRUE(), "Yes", "No")</f>
        <v>No</v>
      </c>
      <c r="E2326" s="38" t="str">
        <f>IF(Data!J2323="EngineStatusRecord","Engine",IF(Data!J2323="GpsRecord", "GPS", IF(Data!J2323="EngineFaultRecord", "Fault", IF(Data!J2323="DriverChange","Driver",IF(Data!J2323="CustomRecord","Custom","Debug")))))</f>
        <v>Engine</v>
      </c>
      <c r="F2326" s="39" t="str">
        <f>IF(Data!Y2323=TRUE(), "Yes", "No")</f>
        <v>No</v>
      </c>
      <c r="G2326" s="40">
        <f>Data!AK2323</f>
        <v>0</v>
      </c>
      <c r="H2326" s="35" t="str">
        <f>Data!AB2323</f>
        <v>Velocidad del motor en carretera</v>
      </c>
      <c r="I2326" s="35">
        <f>Data!AD2323</f>
        <v>0</v>
      </c>
      <c r="J2326" s="35">
        <f>Data!AF2323</f>
        <v>0</v>
      </c>
      <c r="K2326" s="35" t="str">
        <f>CONCATENATE(Data!AH2323, " ", Data!AI2323)</f>
        <v>39 km/h</v>
      </c>
      <c r="L2326" s="35" t="str">
        <f>Data!C2323</f>
        <v>Vehicle, Battery Electric Vehicle</v>
      </c>
      <c r="M2326" s="35">
        <f>Data!H2323</f>
        <v>0</v>
      </c>
      <c r="N2326" s="41">
        <f>Data!I2323</f>
        <v>46087.396111296293</v>
      </c>
      <c r="O2326" s="35">
        <f>Data!L2323</f>
        <v>0</v>
      </c>
      <c r="P2326" s="35">
        <f>Data!M2323</f>
        <v>0</v>
      </c>
      <c r="Q2326" s="35" t="str">
        <f>IF(Data!N2323=0,"",Data!N2323)</f>
        <v/>
      </c>
      <c r="R2326" s="35">
        <f>Data!K2323</f>
        <v>0</v>
      </c>
      <c r="S2326" s="35" t="str">
        <f>IF(Data!X2323=TRUE(), "Yes", "No")</f>
        <v>No</v>
      </c>
      <c r="T2326" s="40" t="e">
        <f>#REF!</f>
        <v>#REF!</v>
      </c>
    </row>
    <row r="2327" spans="1:20" x14ac:dyDescent="0.3">
      <c r="A2327" s="35" t="str">
        <f>Data!A2324</f>
        <v>NISSAN LEAF 299-1018</v>
      </c>
      <c r="B2327" s="36">
        <f t="shared" si="36"/>
        <v>46087.396132997688</v>
      </c>
      <c r="C2327" s="37" t="str">
        <f>IF(Data!J2324="GpsRecord", CONCATENATE($U$3,": ",Data!M2324,", ",Data!L2324), CONCATENATE(Data!AB2324, " ", Data!AH2324))</f>
        <v>Energía de la batería del vehículo eléctrico -19126</v>
      </c>
      <c r="D2327" s="38" t="str">
        <f>IF(Data!O2324=TRUE(), "Yes", "No")</f>
        <v>No</v>
      </c>
      <c r="E2327" s="38" t="str">
        <f>IF(Data!J2324="EngineStatusRecord","Engine",IF(Data!J2324="GpsRecord", "GPS", IF(Data!J2324="EngineFaultRecord", "Fault", IF(Data!J2324="DriverChange","Driver",IF(Data!J2324="CustomRecord","Custom","Debug")))))</f>
        <v>Engine</v>
      </c>
      <c r="F2327" s="39" t="str">
        <f>IF(Data!Y2324=TRUE(), "Yes", "No")</f>
        <v>No</v>
      </c>
      <c r="G2327" s="40">
        <f>Data!AK2324</f>
        <v>0</v>
      </c>
      <c r="H2327" s="35" t="str">
        <f>Data!AB2324</f>
        <v>Energía de la batería del vehículo eléctrico</v>
      </c>
      <c r="I2327" s="35">
        <f>Data!AD2324</f>
        <v>0</v>
      </c>
      <c r="J2327" s="35">
        <f>Data!AF2324</f>
        <v>0</v>
      </c>
      <c r="K2327" s="35" t="str">
        <f>CONCATENATE(Data!AH2324, " ", Data!AI2324)</f>
        <v>-19126 W</v>
      </c>
      <c r="L2327" s="35" t="str">
        <f>Data!C2324</f>
        <v>Vehicle, Battery Electric Vehicle</v>
      </c>
      <c r="M2327" s="35">
        <f>Data!H2324</f>
        <v>0</v>
      </c>
      <c r="N2327" s="41">
        <f>Data!I2324</f>
        <v>46087.396132997688</v>
      </c>
      <c r="O2327" s="35">
        <f>Data!L2324</f>
        <v>0</v>
      </c>
      <c r="P2327" s="35">
        <f>Data!M2324</f>
        <v>0</v>
      </c>
      <c r="Q2327" s="35" t="str">
        <f>IF(Data!N2324=0,"",Data!N2324)</f>
        <v/>
      </c>
      <c r="R2327" s="35">
        <f>Data!K2324</f>
        <v>0</v>
      </c>
      <c r="S2327" s="35" t="str">
        <f>IF(Data!X2324=TRUE(), "Yes", "No")</f>
        <v>No</v>
      </c>
      <c r="T2327" s="40" t="e">
        <f>#REF!</f>
        <v>#REF!</v>
      </c>
    </row>
    <row r="2328" spans="1:20" x14ac:dyDescent="0.3">
      <c r="A2328" s="35" t="str">
        <f>Data!A2325</f>
        <v>NISSAN LEAF 299-1018</v>
      </c>
      <c r="B2328" s="36">
        <f t="shared" si="36"/>
        <v>46087.396134259259</v>
      </c>
      <c r="C2328" s="37" t="str">
        <f>IF(Data!J2325="GpsRecord", CONCATENATE($U$3,": ",Data!M2325,", ",Data!L2325), CONCATENATE(Data!AB2325, " ", Data!AH2325))</f>
        <v>Ubicación: 9.9761, -84.40257</v>
      </c>
      <c r="D2328" s="38" t="str">
        <f>IF(Data!O2325=TRUE(), "Yes", "No")</f>
        <v>Yes</v>
      </c>
      <c r="E2328" s="38" t="str">
        <f>IF(Data!J2325="EngineStatusRecord","Engine",IF(Data!J2325="GpsRecord", "GPS", IF(Data!J2325="EngineFaultRecord", "Fault", IF(Data!J2325="DriverChange","Driver",IF(Data!J2325="CustomRecord","Custom","Debug")))))</f>
        <v>GPS</v>
      </c>
      <c r="F2328" s="39" t="str">
        <f>IF(Data!Y2325=TRUE(), "Yes", "No")</f>
        <v>Yes</v>
      </c>
      <c r="G2328" s="40">
        <f>Data!AK2325</f>
        <v>0</v>
      </c>
      <c r="H2328" s="35">
        <f>Data!AB2325</f>
        <v>0</v>
      </c>
      <c r="I2328" s="35">
        <f>Data!AD2325</f>
        <v>0</v>
      </c>
      <c r="J2328" s="35">
        <f>Data!AF2325</f>
        <v>0</v>
      </c>
      <c r="K2328" s="35" t="str">
        <f>CONCATENATE(Data!AH2325, " ", Data!AI2325)</f>
        <v xml:space="preserve"> </v>
      </c>
      <c r="L2328" s="35" t="str">
        <f>Data!C2325</f>
        <v>Vehicle, Battery Electric Vehicle</v>
      </c>
      <c r="M2328" s="35">
        <f>Data!H2325</f>
        <v>0</v>
      </c>
      <c r="N2328" s="41">
        <f>Data!I2325</f>
        <v>46087.396134259259</v>
      </c>
      <c r="O2328" s="35">
        <f>Data!L2325</f>
        <v>-84.402569999999997</v>
      </c>
      <c r="P2328" s="35">
        <f>Data!M2325</f>
        <v>9.9761000000000006</v>
      </c>
      <c r="Q2328" s="35" t="str">
        <f>IF(Data!N2325=0,"",Data!N2325)</f>
        <v>CurveSpeed</v>
      </c>
      <c r="R2328" s="35">
        <f>Data!K2325</f>
        <v>33</v>
      </c>
      <c r="S2328" s="35" t="str">
        <f>IF(Data!X2325=TRUE(), "Yes", "No")</f>
        <v>Yes</v>
      </c>
      <c r="T2328" s="40" t="e">
        <f>#REF!</f>
        <v>#REF!</v>
      </c>
    </row>
    <row r="2329" spans="1:20" x14ac:dyDescent="0.3">
      <c r="A2329" s="35" t="str">
        <f>Data!A2326</f>
        <v>NISSAN LEAF 299-1018</v>
      </c>
      <c r="B2329" s="36">
        <f t="shared" si="36"/>
        <v>46087.396145833336</v>
      </c>
      <c r="C2329" s="37" t="str">
        <f>IF(Data!J2326="GpsRecord", CONCATENATE($U$3,": ",Data!M2326,", ",Data!L2326), CONCATENATE(Data!AB2326, " ", Data!AH2326))</f>
        <v>Ubicación: 9.97607, -84.40263</v>
      </c>
      <c r="D2329" s="38" t="str">
        <f>IF(Data!O2326=TRUE(), "Yes", "No")</f>
        <v>Yes</v>
      </c>
      <c r="E2329" s="38" t="str">
        <f>IF(Data!J2326="EngineStatusRecord","Engine",IF(Data!J2326="GpsRecord", "GPS", IF(Data!J2326="EngineFaultRecord", "Fault", IF(Data!J2326="DriverChange","Driver",IF(Data!J2326="CustomRecord","Custom","Debug")))))</f>
        <v>GPS</v>
      </c>
      <c r="F2329" s="39" t="str">
        <f>IF(Data!Y2326=TRUE(), "Yes", "No")</f>
        <v>Yes</v>
      </c>
      <c r="G2329" s="40">
        <f>Data!AK2326</f>
        <v>0</v>
      </c>
      <c r="H2329" s="35">
        <f>Data!AB2326</f>
        <v>0</v>
      </c>
      <c r="I2329" s="35">
        <f>Data!AD2326</f>
        <v>0</v>
      </c>
      <c r="J2329" s="35">
        <f>Data!AF2326</f>
        <v>0</v>
      </c>
      <c r="K2329" s="35" t="str">
        <f>CONCATENATE(Data!AH2326, " ", Data!AI2326)</f>
        <v xml:space="preserve"> </v>
      </c>
      <c r="L2329" s="35" t="str">
        <f>Data!C2326</f>
        <v>Vehicle, Battery Electric Vehicle</v>
      </c>
      <c r="M2329" s="35">
        <f>Data!H2326</f>
        <v>0</v>
      </c>
      <c r="N2329" s="41">
        <f>Data!I2326</f>
        <v>46087.396145833336</v>
      </c>
      <c r="O2329" s="35">
        <f>Data!L2326</f>
        <v>-84.402630000000002</v>
      </c>
      <c r="P2329" s="35">
        <f>Data!M2326</f>
        <v>9.97607</v>
      </c>
      <c r="Q2329" s="35" t="str">
        <f>IF(Data!N2326=0,"",Data!N2326)</f>
        <v>CurveSpeedEstimateError</v>
      </c>
      <c r="R2329" s="35">
        <f>Data!K2326</f>
        <v>24</v>
      </c>
      <c r="S2329" s="35" t="str">
        <f>IF(Data!X2326=TRUE(), "Yes", "No")</f>
        <v>Yes</v>
      </c>
      <c r="T2329" s="40" t="e">
        <f>#REF!</f>
        <v>#REF!</v>
      </c>
    </row>
    <row r="2330" spans="1:20" x14ac:dyDescent="0.3">
      <c r="A2330" s="35" t="str">
        <f>Data!A2327</f>
        <v>NISSAN LEAF 299-1018</v>
      </c>
      <c r="B2330" s="36">
        <f t="shared" si="36"/>
        <v>46087.396145833336</v>
      </c>
      <c r="C2330" s="37" t="str">
        <f>IF(Data!J2327="GpsRecord", CONCATENATE($U$3,": ",Data!M2327,", ",Data!L2327), CONCATENATE(Data!AB2327, " ", Data!AH2327))</f>
        <v xml:space="preserve"> </v>
      </c>
      <c r="D2330" s="38" t="str">
        <f>IF(Data!O2327=TRUE(), "Yes", "No")</f>
        <v>No</v>
      </c>
      <c r="E2330" s="38" t="str">
        <f>IF(Data!J2327="EngineStatusRecord","Engine",IF(Data!J2327="GpsRecord", "GPS", IF(Data!J2327="EngineFaultRecord", "Fault", IF(Data!J2327="DriverChange","Driver",IF(Data!J2327="CustomRecord","Custom","Debug")))))</f>
        <v>Debug</v>
      </c>
      <c r="F2330" s="39" t="str">
        <f>IF(Data!Y2327=TRUE(), "Yes", "No")</f>
        <v>No</v>
      </c>
      <c r="G2330" s="40" t="str">
        <f>Data!AK2327</f>
        <v>B5-9B-A2-FF-08-00-00-00-00-00-00-00-00-00-00</v>
      </c>
      <c r="H2330" s="35">
        <f>Data!AB2327</f>
        <v>0</v>
      </c>
      <c r="I2330" s="35">
        <f>Data!AD2327</f>
        <v>0</v>
      </c>
      <c r="J2330" s="35">
        <f>Data!AF2327</f>
        <v>0</v>
      </c>
      <c r="K2330" s="35" t="str">
        <f>CONCATENATE(Data!AH2327, " ", Data!AI2327)</f>
        <v xml:space="preserve"> </v>
      </c>
      <c r="L2330" s="35" t="str">
        <f>Data!C2327</f>
        <v>Vehicle, Battery Electric Vehicle</v>
      </c>
      <c r="M2330" s="35">
        <f>Data!H2327</f>
        <v>0</v>
      </c>
      <c r="N2330" s="41">
        <f>Data!I2327</f>
        <v>46087.396145833336</v>
      </c>
      <c r="O2330" s="35">
        <f>Data!L2327</f>
        <v>0</v>
      </c>
      <c r="P2330" s="35">
        <f>Data!M2327</f>
        <v>0</v>
      </c>
      <c r="Q2330" s="35" t="str">
        <f>IF(Data!N2327=0,"",Data!N2327)</f>
        <v>50333</v>
      </c>
      <c r="R2330" s="35">
        <f>Data!K2327</f>
        <v>0</v>
      </c>
      <c r="S2330" s="35" t="str">
        <f>IF(Data!X2327=TRUE(), "Yes", "No")</f>
        <v>No</v>
      </c>
      <c r="T2330" s="40" t="e">
        <f>#REF!</f>
        <v>#REF!</v>
      </c>
    </row>
    <row r="2331" spans="1:20" x14ac:dyDescent="0.3">
      <c r="A2331" s="35" t="str">
        <f>Data!A2328</f>
        <v>NISSAN LEAF 299-1018</v>
      </c>
      <c r="B2331" s="36">
        <f t="shared" si="36"/>
        <v>46087.396146018516</v>
      </c>
      <c r="C2331" s="37" t="str">
        <f>IF(Data!J2328="GpsRecord", CONCATENATE($U$3,": ",Data!M2328,", ",Data!L2328), CONCATENATE(Data!AB2328, " ", Data!AH2328))</f>
        <v xml:space="preserve"> </v>
      </c>
      <c r="D2331" s="38" t="str">
        <f>IF(Data!O2328=TRUE(), "Yes", "No")</f>
        <v>No</v>
      </c>
      <c r="E2331" s="38" t="str">
        <f>IF(Data!J2328="EngineStatusRecord","Engine",IF(Data!J2328="GpsRecord", "GPS", IF(Data!J2328="EngineFaultRecord", "Fault", IF(Data!J2328="DriverChange","Driver",IF(Data!J2328="CustomRecord","Custom","Debug")))))</f>
        <v>Debug</v>
      </c>
      <c r="F2331" s="39" t="str">
        <f>IF(Data!Y2328=TRUE(), "Yes", "No")</f>
        <v>No</v>
      </c>
      <c r="G2331" s="40" t="str">
        <f>Data!AK2328</f>
        <v>66-6B-FE-FF-E6-64-17-00-AA-F5-0C-00-00-00-00</v>
      </c>
      <c r="H2331" s="35">
        <f>Data!AB2328</f>
        <v>0</v>
      </c>
      <c r="I2331" s="35">
        <f>Data!AD2328</f>
        <v>0</v>
      </c>
      <c r="J2331" s="35">
        <f>Data!AF2328</f>
        <v>0</v>
      </c>
      <c r="K2331" s="35" t="str">
        <f>CONCATENATE(Data!AH2328, " ", Data!AI2328)</f>
        <v xml:space="preserve"> </v>
      </c>
      <c r="L2331" s="35" t="str">
        <f>Data!C2328</f>
        <v>Vehicle, Battery Electric Vehicle</v>
      </c>
      <c r="M2331" s="35">
        <f>Data!H2328</f>
        <v>0</v>
      </c>
      <c r="N2331" s="41">
        <f>Data!I2328</f>
        <v>46087.396146018516</v>
      </c>
      <c r="O2331" s="35">
        <f>Data!L2328</f>
        <v>0</v>
      </c>
      <c r="P2331" s="35">
        <f>Data!M2328</f>
        <v>0</v>
      </c>
      <c r="Q2331" s="35" t="str">
        <f>IF(Data!N2328=0,"",Data!N2328)</f>
        <v>61927</v>
      </c>
      <c r="R2331" s="35">
        <f>Data!K2328</f>
        <v>0</v>
      </c>
      <c r="S2331" s="35" t="str">
        <f>IF(Data!X2328=TRUE(), "Yes", "No")</f>
        <v>No</v>
      </c>
      <c r="T2331" s="40" t="e">
        <f>#REF!</f>
        <v>#REF!</v>
      </c>
    </row>
    <row r="2332" spans="1:20" x14ac:dyDescent="0.3">
      <c r="A2332" s="35" t="str">
        <f>Data!A2329</f>
        <v>NISSAN LEAF 299-1018</v>
      </c>
      <c r="B2332" s="36">
        <f t="shared" si="36"/>
        <v>46087.396169120373</v>
      </c>
      <c r="C2332" s="37" t="str">
        <f>IF(Data!J2329="GpsRecord", CONCATENATE($U$3,": ",Data!M2329,", ",Data!L2329), CONCATENATE(Data!AB2329, " ", Data!AH2329))</f>
        <v>Velocidad del motor en carretera 10</v>
      </c>
      <c r="D2332" s="38" t="str">
        <f>IF(Data!O2329=TRUE(), "Yes", "No")</f>
        <v>No</v>
      </c>
      <c r="E2332" s="38" t="str">
        <f>IF(Data!J2329="EngineStatusRecord","Engine",IF(Data!J2329="GpsRecord", "GPS", IF(Data!J2329="EngineFaultRecord", "Fault", IF(Data!J2329="DriverChange","Driver",IF(Data!J2329="CustomRecord","Custom","Debug")))))</f>
        <v>Engine</v>
      </c>
      <c r="F2332" s="39" t="str">
        <f>IF(Data!Y2329=TRUE(), "Yes", "No")</f>
        <v>No</v>
      </c>
      <c r="G2332" s="40">
        <f>Data!AK2329</f>
        <v>0</v>
      </c>
      <c r="H2332" s="35" t="str">
        <f>Data!AB2329</f>
        <v>Velocidad del motor en carretera</v>
      </c>
      <c r="I2332" s="35">
        <f>Data!AD2329</f>
        <v>0</v>
      </c>
      <c r="J2332" s="35">
        <f>Data!AF2329</f>
        <v>0</v>
      </c>
      <c r="K2332" s="35" t="str">
        <f>CONCATENATE(Data!AH2329, " ", Data!AI2329)</f>
        <v>10 km/h</v>
      </c>
      <c r="L2332" s="35" t="str">
        <f>Data!C2329</f>
        <v>Vehicle, Battery Electric Vehicle</v>
      </c>
      <c r="M2332" s="35">
        <f>Data!H2329</f>
        <v>0</v>
      </c>
      <c r="N2332" s="41">
        <f>Data!I2329</f>
        <v>46087.396169120373</v>
      </c>
      <c r="O2332" s="35">
        <f>Data!L2329</f>
        <v>0</v>
      </c>
      <c r="P2332" s="35">
        <f>Data!M2329</f>
        <v>0</v>
      </c>
      <c r="Q2332" s="35" t="str">
        <f>IF(Data!N2329=0,"",Data!N2329)</f>
        <v/>
      </c>
      <c r="R2332" s="35">
        <f>Data!K2329</f>
        <v>0</v>
      </c>
      <c r="S2332" s="35" t="str">
        <f>IF(Data!X2329=TRUE(), "Yes", "No")</f>
        <v>No</v>
      </c>
      <c r="T2332" s="40" t="e">
        <f>#REF!</f>
        <v>#REF!</v>
      </c>
    </row>
    <row r="2333" spans="1:20" x14ac:dyDescent="0.3">
      <c r="A2333" s="35" t="str">
        <f>Data!A2330</f>
        <v>NISSAN LEAF 299-1018</v>
      </c>
      <c r="B2333" s="36">
        <f t="shared" si="36"/>
        <v>46087.396180555559</v>
      </c>
      <c r="C2333" s="37" t="str">
        <f>IF(Data!J2330="GpsRecord", CONCATENATE($U$3,": ",Data!M2330,", ",Data!L2330), CONCATENATE(Data!AB2330, " ", Data!AH2330))</f>
        <v>Ubicación: 9.97603, -84.40273</v>
      </c>
      <c r="D2333" s="38" t="str">
        <f>IF(Data!O2330=TRUE(), "Yes", "No")</f>
        <v>Yes</v>
      </c>
      <c r="E2333" s="38" t="str">
        <f>IF(Data!J2330="EngineStatusRecord","Engine",IF(Data!J2330="GpsRecord", "GPS", IF(Data!J2330="EngineFaultRecord", "Fault", IF(Data!J2330="DriverChange","Driver",IF(Data!J2330="CustomRecord","Custom","Debug")))))</f>
        <v>GPS</v>
      </c>
      <c r="F2333" s="39" t="str">
        <f>IF(Data!Y2330=TRUE(), "Yes", "No")</f>
        <v>Yes</v>
      </c>
      <c r="G2333" s="40">
        <f>Data!AK2330</f>
        <v>0</v>
      </c>
      <c r="H2333" s="35">
        <f>Data!AB2330</f>
        <v>0</v>
      </c>
      <c r="I2333" s="35">
        <f>Data!AD2330</f>
        <v>0</v>
      </c>
      <c r="J2333" s="35">
        <f>Data!AF2330</f>
        <v>0</v>
      </c>
      <c r="K2333" s="35" t="str">
        <f>CONCATENATE(Data!AH2330, " ", Data!AI2330)</f>
        <v xml:space="preserve"> </v>
      </c>
      <c r="L2333" s="35" t="str">
        <f>Data!C2330</f>
        <v>Vehicle, Battery Electric Vehicle</v>
      </c>
      <c r="M2333" s="35">
        <f>Data!H2330</f>
        <v>0</v>
      </c>
      <c r="N2333" s="41">
        <f>Data!I2330</f>
        <v>46087.396180555559</v>
      </c>
      <c r="O2333" s="35">
        <f>Data!L2330</f>
        <v>-84.402730000000005</v>
      </c>
      <c r="P2333" s="35">
        <f>Data!M2330</f>
        <v>9.9760299999999997</v>
      </c>
      <c r="Q2333" s="35" t="str">
        <f>IF(Data!N2330=0,"",Data!N2330)</f>
        <v>CurveSpeedEstimateError</v>
      </c>
      <c r="R2333" s="35">
        <f>Data!K2330</f>
        <v>8</v>
      </c>
      <c r="S2333" s="35" t="str">
        <f>IF(Data!X2330=TRUE(), "Yes", "No")</f>
        <v>Yes</v>
      </c>
      <c r="T2333" s="40" t="e">
        <f>#REF!</f>
        <v>#REF!</v>
      </c>
    </row>
    <row r="2334" spans="1:20" x14ac:dyDescent="0.3">
      <c r="A2334" s="35" t="str">
        <f>Data!A2331</f>
        <v>NISSAN LEAF 299-1018</v>
      </c>
      <c r="B2334" s="36">
        <f t="shared" si="36"/>
        <v>46087.396203703705</v>
      </c>
      <c r="C2334" s="37" t="str">
        <f>IF(Data!J2331="GpsRecord", CONCATENATE($U$3,": ",Data!M2331,", ",Data!L2331), CONCATENATE(Data!AB2331, " ", Data!AH2331))</f>
        <v>Ubicación: 9.97602, -84.40276</v>
      </c>
      <c r="D2334" s="38" t="str">
        <f>IF(Data!O2331=TRUE(), "Yes", "No")</f>
        <v>Yes</v>
      </c>
      <c r="E2334" s="38" t="str">
        <f>IF(Data!J2331="EngineStatusRecord","Engine",IF(Data!J2331="GpsRecord", "GPS", IF(Data!J2331="EngineFaultRecord", "Fault", IF(Data!J2331="DriverChange","Driver",IF(Data!J2331="CustomRecord","Custom","Debug")))))</f>
        <v>GPS</v>
      </c>
      <c r="F2334" s="39" t="str">
        <f>IF(Data!Y2331=TRUE(), "Yes", "No")</f>
        <v>Yes</v>
      </c>
      <c r="G2334" s="40">
        <f>Data!AK2331</f>
        <v>0</v>
      </c>
      <c r="H2334" s="35">
        <f>Data!AB2331</f>
        <v>0</v>
      </c>
      <c r="I2334" s="35">
        <f>Data!AD2331</f>
        <v>0</v>
      </c>
      <c r="J2334" s="35">
        <f>Data!AF2331</f>
        <v>0</v>
      </c>
      <c r="K2334" s="35" t="str">
        <f>CONCATENATE(Data!AH2331, " ", Data!AI2331)</f>
        <v xml:space="preserve"> </v>
      </c>
      <c r="L2334" s="35" t="str">
        <f>Data!C2331</f>
        <v>Vehicle, Battery Electric Vehicle</v>
      </c>
      <c r="M2334" s="35">
        <f>Data!H2331</f>
        <v>0</v>
      </c>
      <c r="N2334" s="41">
        <f>Data!I2331</f>
        <v>46087.396203703705</v>
      </c>
      <c r="O2334" s="35">
        <f>Data!L2331</f>
        <v>-84.402760000000001</v>
      </c>
      <c r="P2334" s="35">
        <f>Data!M2331</f>
        <v>9.9760200000000001</v>
      </c>
      <c r="Q2334" s="35" t="str">
        <f>IF(Data!N2331=0,"",Data!N2331)</f>
        <v>CurveSpeedEstimateError</v>
      </c>
      <c r="R2334" s="35">
        <f>Data!K2331</f>
        <v>7</v>
      </c>
      <c r="S2334" s="35" t="str">
        <f>IF(Data!X2331=TRUE(), "Yes", "No")</f>
        <v>Yes</v>
      </c>
      <c r="T2334" s="40" t="e">
        <f>#REF!</f>
        <v>#REF!</v>
      </c>
    </row>
    <row r="2335" spans="1:20" x14ac:dyDescent="0.3">
      <c r="A2335" s="35" t="str">
        <f>Data!A2332</f>
        <v>NISSAN LEAF 299-1018</v>
      </c>
      <c r="B2335" s="36">
        <f t="shared" si="36"/>
        <v>46087.396206412035</v>
      </c>
      <c r="C2335" s="37" t="str">
        <f>IF(Data!J2332="GpsRecord", CONCATENATE($U$3,": ",Data!M2332,", ",Data!L2332), CONCATENATE(Data!AB2332, " ", Data!AH2332))</f>
        <v>Velocidad del motor en carretera 8</v>
      </c>
      <c r="D2335" s="38" t="str">
        <f>IF(Data!O2332=TRUE(), "Yes", "No")</f>
        <v>No</v>
      </c>
      <c r="E2335" s="38" t="str">
        <f>IF(Data!J2332="EngineStatusRecord","Engine",IF(Data!J2332="GpsRecord", "GPS", IF(Data!J2332="EngineFaultRecord", "Fault", IF(Data!J2332="DriverChange","Driver",IF(Data!J2332="CustomRecord","Custom","Debug")))))</f>
        <v>Engine</v>
      </c>
      <c r="F2335" s="39" t="str">
        <f>IF(Data!Y2332=TRUE(), "Yes", "No")</f>
        <v>No</v>
      </c>
      <c r="G2335" s="40">
        <f>Data!AK2332</f>
        <v>0</v>
      </c>
      <c r="H2335" s="35" t="str">
        <f>Data!AB2332</f>
        <v>Velocidad del motor en carretera</v>
      </c>
      <c r="I2335" s="35">
        <f>Data!AD2332</f>
        <v>0</v>
      </c>
      <c r="J2335" s="35">
        <f>Data!AF2332</f>
        <v>0</v>
      </c>
      <c r="K2335" s="35" t="str">
        <f>CONCATENATE(Data!AH2332, " ", Data!AI2332)</f>
        <v>8 km/h</v>
      </c>
      <c r="L2335" s="35" t="str">
        <f>Data!C2332</f>
        <v>Vehicle, Battery Electric Vehicle</v>
      </c>
      <c r="M2335" s="35">
        <f>Data!H2332</f>
        <v>0</v>
      </c>
      <c r="N2335" s="41">
        <f>Data!I2332</f>
        <v>46087.396206412035</v>
      </c>
      <c r="O2335" s="35">
        <f>Data!L2332</f>
        <v>0</v>
      </c>
      <c r="P2335" s="35">
        <f>Data!M2332</f>
        <v>0</v>
      </c>
      <c r="Q2335" s="35" t="str">
        <f>IF(Data!N2332=0,"",Data!N2332)</f>
        <v/>
      </c>
      <c r="R2335" s="35">
        <f>Data!K2332</f>
        <v>0</v>
      </c>
      <c r="S2335" s="35" t="str">
        <f>IF(Data!X2332=TRUE(), "Yes", "No")</f>
        <v>No</v>
      </c>
      <c r="T2335" s="40" t="e">
        <f>#REF!</f>
        <v>#REF!</v>
      </c>
    </row>
    <row r="2336" spans="1:20" x14ac:dyDescent="0.3">
      <c r="A2336" s="35" t="str">
        <f>Data!A2333</f>
        <v>NISSAN LEAF 299-1018</v>
      </c>
      <c r="B2336" s="36">
        <f t="shared" si="36"/>
        <v>46087.396215416666</v>
      </c>
      <c r="C2336" s="37" t="str">
        <f>IF(Data!J2333="GpsRecord", CONCATENATE($U$3,": ",Data!M2333,", ",Data!L2333), CONCATENATE(Data!AB2333, " ", Data!AH2333))</f>
        <v>Velocidad del motor en carretera 10</v>
      </c>
      <c r="D2336" s="38" t="str">
        <f>IF(Data!O2333=TRUE(), "Yes", "No")</f>
        <v>No</v>
      </c>
      <c r="E2336" s="38" t="str">
        <f>IF(Data!J2333="EngineStatusRecord","Engine",IF(Data!J2333="GpsRecord", "GPS", IF(Data!J2333="EngineFaultRecord", "Fault", IF(Data!J2333="DriverChange","Driver",IF(Data!J2333="CustomRecord","Custom","Debug")))))</f>
        <v>Engine</v>
      </c>
      <c r="F2336" s="39" t="str">
        <f>IF(Data!Y2333=TRUE(), "Yes", "No")</f>
        <v>No</v>
      </c>
      <c r="G2336" s="40">
        <f>Data!AK2333</f>
        <v>0</v>
      </c>
      <c r="H2336" s="35" t="str">
        <f>Data!AB2333</f>
        <v>Velocidad del motor en carretera</v>
      </c>
      <c r="I2336" s="35">
        <f>Data!AD2333</f>
        <v>0</v>
      </c>
      <c r="J2336" s="35">
        <f>Data!AF2333</f>
        <v>0</v>
      </c>
      <c r="K2336" s="35" t="str">
        <f>CONCATENATE(Data!AH2333, " ", Data!AI2333)</f>
        <v>10 km/h</v>
      </c>
      <c r="L2336" s="35" t="str">
        <f>Data!C2333</f>
        <v>Vehicle, Battery Electric Vehicle</v>
      </c>
      <c r="M2336" s="35">
        <f>Data!H2333</f>
        <v>0</v>
      </c>
      <c r="N2336" s="41">
        <f>Data!I2333</f>
        <v>46087.396215416666</v>
      </c>
      <c r="O2336" s="35">
        <f>Data!L2333</f>
        <v>0</v>
      </c>
      <c r="P2336" s="35">
        <f>Data!M2333</f>
        <v>0</v>
      </c>
      <c r="Q2336" s="35" t="str">
        <f>IF(Data!N2333=0,"",Data!N2333)</f>
        <v/>
      </c>
      <c r="R2336" s="35">
        <f>Data!K2333</f>
        <v>0</v>
      </c>
      <c r="S2336" s="35" t="str">
        <f>IF(Data!X2333=TRUE(), "Yes", "No")</f>
        <v>No</v>
      </c>
      <c r="T2336" s="40" t="e">
        <f>#REF!</f>
        <v>#REF!</v>
      </c>
    </row>
    <row r="2337" spans="1:20" x14ac:dyDescent="0.3">
      <c r="A2337" s="35" t="str">
        <f>Data!A2334</f>
        <v>NISSAN LEAF 299-1018</v>
      </c>
      <c r="B2337" s="36">
        <f t="shared" si="36"/>
        <v>46087.39624923611</v>
      </c>
      <c r="C2337" s="37" t="str">
        <f>IF(Data!J2334="GpsRecord", CONCATENATE($U$3,": ",Data!M2334,", ",Data!L2334), CONCATENATE(Data!AB2334, " ", Data!AH2334))</f>
        <v>Energía de la batería del vehículo eléctrico 26662</v>
      </c>
      <c r="D2337" s="38" t="str">
        <f>IF(Data!O2334=TRUE(), "Yes", "No")</f>
        <v>No</v>
      </c>
      <c r="E2337" s="38" t="str">
        <f>IF(Data!J2334="EngineStatusRecord","Engine",IF(Data!J2334="GpsRecord", "GPS", IF(Data!J2334="EngineFaultRecord", "Fault", IF(Data!J2334="DriverChange","Driver",IF(Data!J2334="CustomRecord","Custom","Debug")))))</f>
        <v>Engine</v>
      </c>
      <c r="F2337" s="39" t="str">
        <f>IF(Data!Y2334=TRUE(), "Yes", "No")</f>
        <v>No</v>
      </c>
      <c r="G2337" s="40">
        <f>Data!AK2334</f>
        <v>0</v>
      </c>
      <c r="H2337" s="35" t="str">
        <f>Data!AB2334</f>
        <v>Energía de la batería del vehículo eléctrico</v>
      </c>
      <c r="I2337" s="35">
        <f>Data!AD2334</f>
        <v>0</v>
      </c>
      <c r="J2337" s="35">
        <f>Data!AF2334</f>
        <v>0</v>
      </c>
      <c r="K2337" s="35" t="str">
        <f>CONCATENATE(Data!AH2334, " ", Data!AI2334)</f>
        <v>26662 W</v>
      </c>
      <c r="L2337" s="35" t="str">
        <f>Data!C2334</f>
        <v>Vehicle, Battery Electric Vehicle</v>
      </c>
      <c r="M2337" s="35">
        <f>Data!H2334</f>
        <v>0</v>
      </c>
      <c r="N2337" s="41">
        <f>Data!I2334</f>
        <v>46087.39624923611</v>
      </c>
      <c r="O2337" s="35">
        <f>Data!L2334</f>
        <v>0</v>
      </c>
      <c r="P2337" s="35">
        <f>Data!M2334</f>
        <v>0</v>
      </c>
      <c r="Q2337" s="35" t="str">
        <f>IF(Data!N2334=0,"",Data!N2334)</f>
        <v/>
      </c>
      <c r="R2337" s="35">
        <f>Data!K2334</f>
        <v>0</v>
      </c>
      <c r="S2337" s="35" t="str">
        <f>IF(Data!X2334=TRUE(), "Yes", "No")</f>
        <v>No</v>
      </c>
      <c r="T2337" s="40" t="e">
        <f>#REF!</f>
        <v>#REF!</v>
      </c>
    </row>
    <row r="2338" spans="1:20" x14ac:dyDescent="0.3">
      <c r="A2338" s="35" t="str">
        <f>Data!A2335</f>
        <v>NISSAN LEAF 299-1018</v>
      </c>
      <c r="B2338" s="36">
        <f t="shared" si="36"/>
        <v>46087.396249999998</v>
      </c>
      <c r="C2338" s="37" t="str">
        <f>IF(Data!J2335="GpsRecord", CONCATENATE($U$3,": ",Data!M2335,", ",Data!L2335), CONCATENATE(Data!AB2335, " ", Data!AH2335))</f>
        <v>Ubicación: 9.97596, -84.40287</v>
      </c>
      <c r="D2338" s="38" t="str">
        <f>IF(Data!O2335=TRUE(), "Yes", "No")</f>
        <v>Yes</v>
      </c>
      <c r="E2338" s="38" t="str">
        <f>IF(Data!J2335="EngineStatusRecord","Engine",IF(Data!J2335="GpsRecord", "GPS", IF(Data!J2335="EngineFaultRecord", "Fault", IF(Data!J2335="DriverChange","Driver",IF(Data!J2335="CustomRecord","Custom","Debug")))))</f>
        <v>GPS</v>
      </c>
      <c r="F2338" s="39" t="str">
        <f>IF(Data!Y2335=TRUE(), "Yes", "No")</f>
        <v>Yes</v>
      </c>
      <c r="G2338" s="40">
        <f>Data!AK2335</f>
        <v>0</v>
      </c>
      <c r="H2338" s="35">
        <f>Data!AB2335</f>
        <v>0</v>
      </c>
      <c r="I2338" s="35">
        <f>Data!AD2335</f>
        <v>0</v>
      </c>
      <c r="J2338" s="35">
        <f>Data!AF2335</f>
        <v>0</v>
      </c>
      <c r="K2338" s="35" t="str">
        <f>CONCATENATE(Data!AH2335, " ", Data!AI2335)</f>
        <v xml:space="preserve"> </v>
      </c>
      <c r="L2338" s="35" t="str">
        <f>Data!C2335</f>
        <v>Vehicle, Battery Electric Vehicle</v>
      </c>
      <c r="M2338" s="35">
        <f>Data!H2335</f>
        <v>0</v>
      </c>
      <c r="N2338" s="41">
        <f>Data!I2335</f>
        <v>46087.396249999998</v>
      </c>
      <c r="O2338" s="35">
        <f>Data!L2335</f>
        <v>-84.402869999999993</v>
      </c>
      <c r="P2338" s="35">
        <f>Data!M2335</f>
        <v>9.9759600000000006</v>
      </c>
      <c r="Q2338" s="35" t="str">
        <f>IF(Data!N2335=0,"",Data!N2335)</f>
        <v>CurveSpeedEstimateError</v>
      </c>
      <c r="R2338" s="35">
        <f>Data!K2335</f>
        <v>20</v>
      </c>
      <c r="S2338" s="35" t="str">
        <f>IF(Data!X2335=TRUE(), "Yes", "No")</f>
        <v>Yes</v>
      </c>
      <c r="T2338" s="40" t="e">
        <f>#REF!</f>
        <v>#REF!</v>
      </c>
    </row>
    <row r="2339" spans="1:20" x14ac:dyDescent="0.3">
      <c r="A2339" s="35" t="str">
        <f>Data!A2336</f>
        <v>NISSAN LEAF 299-1018</v>
      </c>
      <c r="B2339" s="36">
        <f t="shared" si="36"/>
        <v>46087.396273379629</v>
      </c>
      <c r="C2339" s="37" t="str">
        <f>IF(Data!J2336="GpsRecord", CONCATENATE($U$3,": ",Data!M2336,", ",Data!L2336), CONCATENATE(Data!AB2336, " ", Data!AH2336))</f>
        <v>Velocidad del motor en carretera 32</v>
      </c>
      <c r="D2339" s="38" t="str">
        <f>IF(Data!O2336=TRUE(), "Yes", "No")</f>
        <v>No</v>
      </c>
      <c r="E2339" s="38" t="str">
        <f>IF(Data!J2336="EngineStatusRecord","Engine",IF(Data!J2336="GpsRecord", "GPS", IF(Data!J2336="EngineFaultRecord", "Fault", IF(Data!J2336="DriverChange","Driver",IF(Data!J2336="CustomRecord","Custom","Debug")))))</f>
        <v>Engine</v>
      </c>
      <c r="F2339" s="39" t="str">
        <f>IF(Data!Y2336=TRUE(), "Yes", "No")</f>
        <v>No</v>
      </c>
      <c r="G2339" s="40">
        <f>Data!AK2336</f>
        <v>0</v>
      </c>
      <c r="H2339" s="35" t="str">
        <f>Data!AB2336</f>
        <v>Velocidad del motor en carretera</v>
      </c>
      <c r="I2339" s="35">
        <f>Data!AD2336</f>
        <v>0</v>
      </c>
      <c r="J2339" s="35">
        <f>Data!AF2336</f>
        <v>0</v>
      </c>
      <c r="K2339" s="35" t="str">
        <f>CONCATENATE(Data!AH2336, " ", Data!AI2336)</f>
        <v>32 km/h</v>
      </c>
      <c r="L2339" s="35" t="str">
        <f>Data!C2336</f>
        <v>Vehicle, Battery Electric Vehicle</v>
      </c>
      <c r="M2339" s="35">
        <f>Data!H2336</f>
        <v>0</v>
      </c>
      <c r="N2339" s="41">
        <f>Data!I2336</f>
        <v>46087.396273379629</v>
      </c>
      <c r="O2339" s="35">
        <f>Data!L2336</f>
        <v>0</v>
      </c>
      <c r="P2339" s="35">
        <f>Data!M2336</f>
        <v>0</v>
      </c>
      <c r="Q2339" s="35" t="str">
        <f>IF(Data!N2336=0,"",Data!N2336)</f>
        <v/>
      </c>
      <c r="R2339" s="35">
        <f>Data!K2336</f>
        <v>0</v>
      </c>
      <c r="S2339" s="35" t="str">
        <f>IF(Data!X2336=TRUE(), "Yes", "No")</f>
        <v>No</v>
      </c>
      <c r="T2339" s="40" t="e">
        <f>#REF!</f>
        <v>#REF!</v>
      </c>
    </row>
    <row r="2340" spans="1:20" x14ac:dyDescent="0.3">
      <c r="A2340" s="35" t="str">
        <f>Data!A2337</f>
        <v>NISSAN LEAF 299-1018</v>
      </c>
      <c r="B2340" s="36">
        <f t="shared" si="36"/>
        <v>46087.396296296298</v>
      </c>
      <c r="C2340" s="37" t="str">
        <f>IF(Data!J2337="GpsRecord", CONCATENATE($U$3,": ",Data!M2337,", ",Data!L2337), CONCATENATE(Data!AB2337, " ", Data!AH2337))</f>
        <v>Ubicación: 9.97585, -84.40315</v>
      </c>
      <c r="D2340" s="38" t="str">
        <f>IF(Data!O2337=TRUE(), "Yes", "No")</f>
        <v>Yes</v>
      </c>
      <c r="E2340" s="38" t="str">
        <f>IF(Data!J2337="EngineStatusRecord","Engine",IF(Data!J2337="GpsRecord", "GPS", IF(Data!J2337="EngineFaultRecord", "Fault", IF(Data!J2337="DriverChange","Driver",IF(Data!J2337="CustomRecord","Custom","Debug")))))</f>
        <v>GPS</v>
      </c>
      <c r="F2340" s="39" t="str">
        <f>IF(Data!Y2337=TRUE(), "Yes", "No")</f>
        <v>Yes</v>
      </c>
      <c r="G2340" s="40">
        <f>Data!AK2337</f>
        <v>0</v>
      </c>
      <c r="H2340" s="35">
        <f>Data!AB2337</f>
        <v>0</v>
      </c>
      <c r="I2340" s="35">
        <f>Data!AD2337</f>
        <v>0</v>
      </c>
      <c r="J2340" s="35">
        <f>Data!AF2337</f>
        <v>0</v>
      </c>
      <c r="K2340" s="35" t="str">
        <f>CONCATENATE(Data!AH2337, " ", Data!AI2337)</f>
        <v xml:space="preserve"> </v>
      </c>
      <c r="L2340" s="35" t="str">
        <f>Data!C2337</f>
        <v>Vehicle, Battery Electric Vehicle</v>
      </c>
      <c r="M2340" s="35">
        <f>Data!H2337</f>
        <v>0</v>
      </c>
      <c r="N2340" s="41">
        <f>Data!I2337</f>
        <v>46087.396296296298</v>
      </c>
      <c r="O2340" s="35">
        <f>Data!L2337</f>
        <v>-84.403149999999997</v>
      </c>
      <c r="P2340" s="35">
        <f>Data!M2337</f>
        <v>9.9758499999999994</v>
      </c>
      <c r="Q2340" s="35" t="str">
        <f>IF(Data!N2337=0,"",Data!N2337)</f>
        <v>CurveSpeed</v>
      </c>
      <c r="R2340" s="35">
        <f>Data!K2337</f>
        <v>33</v>
      </c>
      <c r="S2340" s="35" t="str">
        <f>IF(Data!X2337=TRUE(), "Yes", "No")</f>
        <v>Yes</v>
      </c>
      <c r="T2340" s="40" t="e">
        <f>#REF!</f>
        <v>#REF!</v>
      </c>
    </row>
    <row r="2341" spans="1:20" x14ac:dyDescent="0.3">
      <c r="A2341" s="35" t="str">
        <f>Data!A2338</f>
        <v>NISSAN LEAF 299-1018</v>
      </c>
      <c r="B2341" s="36">
        <f t="shared" si="36"/>
        <v>46087.396319085645</v>
      </c>
      <c r="C2341" s="37" t="str">
        <f>IF(Data!J2338="GpsRecord", CONCATENATE($U$3,": ",Data!M2338,", ",Data!L2338), CONCATENATE(Data!AB2338, " ", Data!AH2338))</f>
        <v>Energía de la batería del vehículo eléctrico -4111</v>
      </c>
      <c r="D2341" s="38" t="str">
        <f>IF(Data!O2338=TRUE(), "Yes", "No")</f>
        <v>No</v>
      </c>
      <c r="E2341" s="38" t="str">
        <f>IF(Data!J2338="EngineStatusRecord","Engine",IF(Data!J2338="GpsRecord", "GPS", IF(Data!J2338="EngineFaultRecord", "Fault", IF(Data!J2338="DriverChange","Driver",IF(Data!J2338="CustomRecord","Custom","Debug")))))</f>
        <v>Engine</v>
      </c>
      <c r="F2341" s="39" t="str">
        <f>IF(Data!Y2338=TRUE(), "Yes", "No")</f>
        <v>No</v>
      </c>
      <c r="G2341" s="40">
        <f>Data!AK2338</f>
        <v>0</v>
      </c>
      <c r="H2341" s="35" t="str">
        <f>Data!AB2338</f>
        <v>Energía de la batería del vehículo eléctrico</v>
      </c>
      <c r="I2341" s="35">
        <f>Data!AD2338</f>
        <v>0</v>
      </c>
      <c r="J2341" s="35">
        <f>Data!AF2338</f>
        <v>0</v>
      </c>
      <c r="K2341" s="35" t="str">
        <f>CONCATENATE(Data!AH2338, " ", Data!AI2338)</f>
        <v>-4111 W</v>
      </c>
      <c r="L2341" s="35" t="str">
        <f>Data!C2338</f>
        <v>Vehicle, Battery Electric Vehicle</v>
      </c>
      <c r="M2341" s="35">
        <f>Data!H2338</f>
        <v>0</v>
      </c>
      <c r="N2341" s="41">
        <f>Data!I2338</f>
        <v>46087.396319085645</v>
      </c>
      <c r="O2341" s="35">
        <f>Data!L2338</f>
        <v>0</v>
      </c>
      <c r="P2341" s="35">
        <f>Data!M2338</f>
        <v>0</v>
      </c>
      <c r="Q2341" s="35" t="str">
        <f>IF(Data!N2338=0,"",Data!N2338)</f>
        <v/>
      </c>
      <c r="R2341" s="35">
        <f>Data!K2338</f>
        <v>0</v>
      </c>
      <c r="S2341" s="35" t="str">
        <f>IF(Data!X2338=TRUE(), "Yes", "No")</f>
        <v>No</v>
      </c>
      <c r="T2341" s="40" t="e">
        <f>#REF!</f>
        <v>#REF!</v>
      </c>
    </row>
    <row r="2342" spans="1:20" x14ac:dyDescent="0.3">
      <c r="A2342" s="35" t="str">
        <f>Data!A2339</f>
        <v>NISSAN LEAF 299-1018</v>
      </c>
      <c r="B2342" s="36">
        <f t="shared" si="36"/>
        <v>46087.396319444444</v>
      </c>
      <c r="C2342" s="37" t="str">
        <f>IF(Data!J2339="GpsRecord", CONCATENATE($U$3,": ",Data!M2339,", ",Data!L2339), CONCATENATE(Data!AB2339, " ", Data!AH2339))</f>
        <v>Ubicación: 9.97579, -84.40329</v>
      </c>
      <c r="D2342" s="38" t="str">
        <f>IF(Data!O2339=TRUE(), "Yes", "No")</f>
        <v>Yes</v>
      </c>
      <c r="E2342" s="38" t="str">
        <f>IF(Data!J2339="EngineStatusRecord","Engine",IF(Data!J2339="GpsRecord", "GPS", IF(Data!J2339="EngineFaultRecord", "Fault", IF(Data!J2339="DriverChange","Driver",IF(Data!J2339="CustomRecord","Custom","Debug")))))</f>
        <v>GPS</v>
      </c>
      <c r="F2342" s="39" t="str">
        <f>IF(Data!Y2339=TRUE(), "Yes", "No")</f>
        <v>Yes</v>
      </c>
      <c r="G2342" s="40">
        <f>Data!AK2339</f>
        <v>0</v>
      </c>
      <c r="H2342" s="35">
        <f>Data!AB2339</f>
        <v>0</v>
      </c>
      <c r="I2342" s="35">
        <f>Data!AD2339</f>
        <v>0</v>
      </c>
      <c r="J2342" s="35">
        <f>Data!AF2339</f>
        <v>0</v>
      </c>
      <c r="K2342" s="35" t="str">
        <f>CONCATENATE(Data!AH2339, " ", Data!AI2339)</f>
        <v xml:space="preserve"> </v>
      </c>
      <c r="L2342" s="35" t="str">
        <f>Data!C2339</f>
        <v>Vehicle, Battery Electric Vehicle</v>
      </c>
      <c r="M2342" s="35">
        <f>Data!H2339</f>
        <v>0</v>
      </c>
      <c r="N2342" s="41">
        <f>Data!I2339</f>
        <v>46087.396319444444</v>
      </c>
      <c r="O2342" s="35">
        <f>Data!L2339</f>
        <v>-84.403289999999998</v>
      </c>
      <c r="P2342" s="35">
        <f>Data!M2339</f>
        <v>9.9757899999999999</v>
      </c>
      <c r="Q2342" s="35" t="str">
        <f>IF(Data!N2339=0,"",Data!N2339)</f>
        <v>CurveSpeedEstimateError</v>
      </c>
      <c r="R2342" s="35">
        <f>Data!K2339</f>
        <v>29</v>
      </c>
      <c r="S2342" s="35" t="str">
        <f>IF(Data!X2339=TRUE(), "Yes", "No")</f>
        <v>Yes</v>
      </c>
      <c r="T2342" s="40" t="e">
        <f>#REF!</f>
        <v>#REF!</v>
      </c>
    </row>
    <row r="2343" spans="1:20" x14ac:dyDescent="0.3">
      <c r="A2343" s="35" t="str">
        <f>Data!A2340</f>
        <v>NISSAN LEAF 299-1018</v>
      </c>
      <c r="B2343" s="36">
        <f t="shared" si="36"/>
        <v>46087.396342777778</v>
      </c>
      <c r="C2343" s="37" t="str">
        <f>IF(Data!J2340="GpsRecord", CONCATENATE($U$3,": ",Data!M2340,", ",Data!L2340), CONCATENATE(Data!AB2340, " ", Data!AH2340))</f>
        <v>Velocidad del motor en carretera 26</v>
      </c>
      <c r="D2343" s="38" t="str">
        <f>IF(Data!O2340=TRUE(), "Yes", "No")</f>
        <v>No</v>
      </c>
      <c r="E2343" s="38" t="str">
        <f>IF(Data!J2340="EngineStatusRecord","Engine",IF(Data!J2340="GpsRecord", "GPS", IF(Data!J2340="EngineFaultRecord", "Fault", IF(Data!J2340="DriverChange","Driver",IF(Data!J2340="CustomRecord","Custom","Debug")))))</f>
        <v>Engine</v>
      </c>
      <c r="F2343" s="39" t="str">
        <f>IF(Data!Y2340=TRUE(), "Yes", "No")</f>
        <v>No</v>
      </c>
      <c r="G2343" s="40">
        <f>Data!AK2340</f>
        <v>0</v>
      </c>
      <c r="H2343" s="35" t="str">
        <f>Data!AB2340</f>
        <v>Velocidad del motor en carretera</v>
      </c>
      <c r="I2343" s="35">
        <f>Data!AD2340</f>
        <v>0</v>
      </c>
      <c r="J2343" s="35">
        <f>Data!AF2340</f>
        <v>0</v>
      </c>
      <c r="K2343" s="35" t="str">
        <f>CONCATENATE(Data!AH2340, " ", Data!AI2340)</f>
        <v>26 km/h</v>
      </c>
      <c r="L2343" s="35" t="str">
        <f>Data!C2340</f>
        <v>Vehicle, Battery Electric Vehicle</v>
      </c>
      <c r="M2343" s="35">
        <f>Data!H2340</f>
        <v>0</v>
      </c>
      <c r="N2343" s="41">
        <f>Data!I2340</f>
        <v>46087.396342777778</v>
      </c>
      <c r="O2343" s="35">
        <f>Data!L2340</f>
        <v>0</v>
      </c>
      <c r="P2343" s="35">
        <f>Data!M2340</f>
        <v>0</v>
      </c>
      <c r="Q2343" s="35" t="str">
        <f>IF(Data!N2340=0,"",Data!N2340)</f>
        <v/>
      </c>
      <c r="R2343" s="35">
        <f>Data!K2340</f>
        <v>0</v>
      </c>
      <c r="S2343" s="35" t="str">
        <f>IF(Data!X2340=TRUE(), "Yes", "No")</f>
        <v>No</v>
      </c>
      <c r="T2343" s="40" t="e">
        <f>#REF!</f>
        <v>#REF!</v>
      </c>
    </row>
    <row r="2344" spans="1:20" x14ac:dyDescent="0.3">
      <c r="A2344" s="35" t="str">
        <f>Data!A2341</f>
        <v>NISSAN LEAF 299-1018</v>
      </c>
      <c r="B2344" s="36">
        <f t="shared" si="36"/>
        <v>46087.396354166667</v>
      </c>
      <c r="C2344" s="37" t="str">
        <f>IF(Data!J2341="GpsRecord", CONCATENATE($U$3,": ",Data!M2341,", ",Data!L2341), CONCATENATE(Data!AB2341, " ", Data!AH2341))</f>
        <v>Ubicación: 9.97571, -84.40347</v>
      </c>
      <c r="D2344" s="38" t="str">
        <f>IF(Data!O2341=TRUE(), "Yes", "No")</f>
        <v>Yes</v>
      </c>
      <c r="E2344" s="38" t="str">
        <f>IF(Data!J2341="EngineStatusRecord","Engine",IF(Data!J2341="GpsRecord", "GPS", IF(Data!J2341="EngineFaultRecord", "Fault", IF(Data!J2341="DriverChange","Driver",IF(Data!J2341="CustomRecord","Custom","Debug")))))</f>
        <v>GPS</v>
      </c>
      <c r="F2344" s="39" t="str">
        <f>IF(Data!Y2341=TRUE(), "Yes", "No")</f>
        <v>Yes</v>
      </c>
      <c r="G2344" s="40">
        <f>Data!AK2341</f>
        <v>0</v>
      </c>
      <c r="H2344" s="35">
        <f>Data!AB2341</f>
        <v>0</v>
      </c>
      <c r="I2344" s="35">
        <f>Data!AD2341</f>
        <v>0</v>
      </c>
      <c r="J2344" s="35">
        <f>Data!AF2341</f>
        <v>0</v>
      </c>
      <c r="K2344" s="35" t="str">
        <f>CONCATENATE(Data!AH2341, " ", Data!AI2341)</f>
        <v xml:space="preserve"> </v>
      </c>
      <c r="L2344" s="35" t="str">
        <f>Data!C2341</f>
        <v>Vehicle, Battery Electric Vehicle</v>
      </c>
      <c r="M2344" s="35">
        <f>Data!H2341</f>
        <v>0</v>
      </c>
      <c r="N2344" s="41">
        <f>Data!I2341</f>
        <v>46087.396354166667</v>
      </c>
      <c r="O2344" s="35">
        <f>Data!L2341</f>
        <v>-84.403469999999999</v>
      </c>
      <c r="P2344" s="35">
        <f>Data!M2341</f>
        <v>9.9757099999999994</v>
      </c>
      <c r="Q2344" s="35" t="str">
        <f>IF(Data!N2341=0,"",Data!N2341)</f>
        <v>CurveSpeed</v>
      </c>
      <c r="R2344" s="35">
        <f>Data!K2341</f>
        <v>24</v>
      </c>
      <c r="S2344" s="35" t="str">
        <f>IF(Data!X2341=TRUE(), "Yes", "No")</f>
        <v>Yes</v>
      </c>
      <c r="T2344" s="40" t="e">
        <f>#REF!</f>
        <v>#REF!</v>
      </c>
    </row>
    <row r="2345" spans="1:20" x14ac:dyDescent="0.3">
      <c r="A2345" s="35" t="str">
        <f>Data!A2342</f>
        <v>NISSAN LEAF 299-1018</v>
      </c>
      <c r="B2345" s="36">
        <f t="shared" si="36"/>
        <v>46087.396377314813</v>
      </c>
      <c r="C2345" s="37" t="str">
        <f>IF(Data!J2342="GpsRecord", CONCATENATE($U$3,": ",Data!M2342,", ",Data!L2342), CONCATENATE(Data!AB2342, " ", Data!AH2342))</f>
        <v>Energía de la batería del vehículo eléctrico 27056</v>
      </c>
      <c r="D2345" s="38" t="str">
        <f>IF(Data!O2342=TRUE(), "Yes", "No")</f>
        <v>No</v>
      </c>
      <c r="E2345" s="38" t="str">
        <f>IF(Data!J2342="EngineStatusRecord","Engine",IF(Data!J2342="GpsRecord", "GPS", IF(Data!J2342="EngineFaultRecord", "Fault", IF(Data!J2342="DriverChange","Driver",IF(Data!J2342="CustomRecord","Custom","Debug")))))</f>
        <v>Engine</v>
      </c>
      <c r="F2345" s="39" t="str">
        <f>IF(Data!Y2342=TRUE(), "Yes", "No")</f>
        <v>No</v>
      </c>
      <c r="G2345" s="40">
        <f>Data!AK2342</f>
        <v>0</v>
      </c>
      <c r="H2345" s="35" t="str">
        <f>Data!AB2342</f>
        <v>Energía de la batería del vehículo eléctrico</v>
      </c>
      <c r="I2345" s="35">
        <f>Data!AD2342</f>
        <v>0</v>
      </c>
      <c r="J2345" s="35">
        <f>Data!AF2342</f>
        <v>0</v>
      </c>
      <c r="K2345" s="35" t="str">
        <f>CONCATENATE(Data!AH2342, " ", Data!AI2342)</f>
        <v>27056 W</v>
      </c>
      <c r="L2345" s="35" t="str">
        <f>Data!C2342</f>
        <v>Vehicle, Battery Electric Vehicle</v>
      </c>
      <c r="M2345" s="35">
        <f>Data!H2342</f>
        <v>0</v>
      </c>
      <c r="N2345" s="41">
        <f>Data!I2342</f>
        <v>46087.396377314813</v>
      </c>
      <c r="O2345" s="35">
        <f>Data!L2342</f>
        <v>0</v>
      </c>
      <c r="P2345" s="35">
        <f>Data!M2342</f>
        <v>0</v>
      </c>
      <c r="Q2345" s="35" t="str">
        <f>IF(Data!N2342=0,"",Data!N2342)</f>
        <v/>
      </c>
      <c r="R2345" s="35">
        <f>Data!K2342</f>
        <v>0</v>
      </c>
      <c r="S2345" s="35" t="str">
        <f>IF(Data!X2342=TRUE(), "Yes", "No")</f>
        <v>No</v>
      </c>
      <c r="T2345" s="40" t="e">
        <f>#REF!</f>
        <v>#REF!</v>
      </c>
    </row>
    <row r="2346" spans="1:20" x14ac:dyDescent="0.3">
      <c r="A2346" s="35" t="str">
        <f>Data!A2343</f>
        <v>NISSAN LEAF 299-1018</v>
      </c>
      <c r="B2346" s="36">
        <f t="shared" si="36"/>
        <v>46087.39638888889</v>
      </c>
      <c r="C2346" s="37" t="str">
        <f>IF(Data!J2343="GpsRecord", CONCATENATE($U$3,": ",Data!M2343,", ",Data!L2343), CONCATENATE(Data!AB2343, " ", Data!AH2343))</f>
        <v>Ubicación: 9.97563, -84.40366</v>
      </c>
      <c r="D2346" s="38" t="str">
        <f>IF(Data!O2343=TRUE(), "Yes", "No")</f>
        <v>Yes</v>
      </c>
      <c r="E2346" s="38" t="str">
        <f>IF(Data!J2343="EngineStatusRecord","Engine",IF(Data!J2343="GpsRecord", "GPS", IF(Data!J2343="EngineFaultRecord", "Fault", IF(Data!J2343="DriverChange","Driver",IF(Data!J2343="CustomRecord","Custom","Debug")))))</f>
        <v>GPS</v>
      </c>
      <c r="F2346" s="39" t="str">
        <f>IF(Data!Y2343=TRUE(), "Yes", "No")</f>
        <v>Yes</v>
      </c>
      <c r="G2346" s="40">
        <f>Data!AK2343</f>
        <v>0</v>
      </c>
      <c r="H2346" s="35">
        <f>Data!AB2343</f>
        <v>0</v>
      </c>
      <c r="I2346" s="35">
        <f>Data!AD2343</f>
        <v>0</v>
      </c>
      <c r="J2346" s="35">
        <f>Data!AF2343</f>
        <v>0</v>
      </c>
      <c r="K2346" s="35" t="str">
        <f>CONCATENATE(Data!AH2343, " ", Data!AI2343)</f>
        <v xml:space="preserve"> </v>
      </c>
      <c r="L2346" s="35" t="str">
        <f>Data!C2343</f>
        <v>Vehicle, Battery Electric Vehicle</v>
      </c>
      <c r="M2346" s="35">
        <f>Data!H2343</f>
        <v>0</v>
      </c>
      <c r="N2346" s="41">
        <f>Data!I2343</f>
        <v>46087.39638888889</v>
      </c>
      <c r="O2346" s="35">
        <f>Data!L2343</f>
        <v>-84.403660000000002</v>
      </c>
      <c r="P2346" s="35">
        <f>Data!M2343</f>
        <v>9.9756300000000007</v>
      </c>
      <c r="Q2346" s="35" t="str">
        <f>IF(Data!N2343=0,"",Data!N2343)</f>
        <v>CurveSpeedEstimateError</v>
      </c>
      <c r="R2346" s="35">
        <f>Data!K2343</f>
        <v>33</v>
      </c>
      <c r="S2346" s="35" t="str">
        <f>IF(Data!X2343=TRUE(), "Yes", "No")</f>
        <v>Yes</v>
      </c>
      <c r="T2346" s="40" t="e">
        <f>#REF!</f>
        <v>#REF!</v>
      </c>
    </row>
    <row r="2347" spans="1:20" x14ac:dyDescent="0.3">
      <c r="A2347" s="35" t="str">
        <f>Data!A2344</f>
        <v>NISSAN LEAF 299-1018</v>
      </c>
      <c r="B2347" s="36">
        <f t="shared" si="36"/>
        <v>46087.396423749997</v>
      </c>
      <c r="C2347" s="37" t="str">
        <f>IF(Data!J2344="GpsRecord", CONCATENATE($U$3,": ",Data!M2344,", ",Data!L2344), CONCATENATE(Data!AB2344, " ", Data!AH2344))</f>
        <v>Velocidad del motor en carretera 42</v>
      </c>
      <c r="D2347" s="38" t="str">
        <f>IF(Data!O2344=TRUE(), "Yes", "No")</f>
        <v>No</v>
      </c>
      <c r="E2347" s="38" t="str">
        <f>IF(Data!J2344="EngineStatusRecord","Engine",IF(Data!J2344="GpsRecord", "GPS", IF(Data!J2344="EngineFaultRecord", "Fault", IF(Data!J2344="DriverChange","Driver",IF(Data!J2344="CustomRecord","Custom","Debug")))))</f>
        <v>Engine</v>
      </c>
      <c r="F2347" s="39" t="str">
        <f>IF(Data!Y2344=TRUE(), "Yes", "No")</f>
        <v>No</v>
      </c>
      <c r="G2347" s="40">
        <f>Data!AK2344</f>
        <v>0</v>
      </c>
      <c r="H2347" s="35" t="str">
        <f>Data!AB2344</f>
        <v>Velocidad del motor en carretera</v>
      </c>
      <c r="I2347" s="35">
        <f>Data!AD2344</f>
        <v>0</v>
      </c>
      <c r="J2347" s="35">
        <f>Data!AF2344</f>
        <v>0</v>
      </c>
      <c r="K2347" s="35" t="str">
        <f>CONCATENATE(Data!AH2344, " ", Data!AI2344)</f>
        <v>42 km/h</v>
      </c>
      <c r="L2347" s="35" t="str">
        <f>Data!C2344</f>
        <v>Vehicle, Battery Electric Vehicle</v>
      </c>
      <c r="M2347" s="35">
        <f>Data!H2344</f>
        <v>0</v>
      </c>
      <c r="N2347" s="41">
        <f>Data!I2344</f>
        <v>46087.396423749997</v>
      </c>
      <c r="O2347" s="35">
        <f>Data!L2344</f>
        <v>0</v>
      </c>
      <c r="P2347" s="35">
        <f>Data!M2344</f>
        <v>0</v>
      </c>
      <c r="Q2347" s="35" t="str">
        <f>IF(Data!N2344=0,"",Data!N2344)</f>
        <v/>
      </c>
      <c r="R2347" s="35">
        <f>Data!K2344</f>
        <v>0</v>
      </c>
      <c r="S2347" s="35" t="str">
        <f>IF(Data!X2344=TRUE(), "Yes", "No")</f>
        <v>No</v>
      </c>
      <c r="T2347" s="40" t="e">
        <f>#REF!</f>
        <v>#REF!</v>
      </c>
    </row>
    <row r="2348" spans="1:20" x14ac:dyDescent="0.3">
      <c r="A2348" s="35" t="str">
        <f>Data!A2345</f>
        <v>NISSAN LEAF 299-1018</v>
      </c>
      <c r="B2348" s="36">
        <f t="shared" si="36"/>
        <v>46087.396458333336</v>
      </c>
      <c r="C2348" s="37" t="str">
        <f>IF(Data!J2345="GpsRecord", CONCATENATE($U$3,": ",Data!M2345,", ",Data!L2345), CONCATENATE(Data!AB2345, " ", Data!AH2345))</f>
        <v>Ubicación: 9.97538, -84.40422</v>
      </c>
      <c r="D2348" s="38" t="str">
        <f>IF(Data!O2345=TRUE(), "Yes", "No")</f>
        <v>Yes</v>
      </c>
      <c r="E2348" s="38" t="str">
        <f>IF(Data!J2345="EngineStatusRecord","Engine",IF(Data!J2345="GpsRecord", "GPS", IF(Data!J2345="EngineFaultRecord", "Fault", IF(Data!J2345="DriverChange","Driver",IF(Data!J2345="CustomRecord","Custom","Debug")))))</f>
        <v>GPS</v>
      </c>
      <c r="F2348" s="39" t="str">
        <f>IF(Data!Y2345=TRUE(), "Yes", "No")</f>
        <v>Yes</v>
      </c>
      <c r="G2348" s="40">
        <f>Data!AK2345</f>
        <v>0</v>
      </c>
      <c r="H2348" s="35">
        <f>Data!AB2345</f>
        <v>0</v>
      </c>
      <c r="I2348" s="35">
        <f>Data!AD2345</f>
        <v>0</v>
      </c>
      <c r="J2348" s="35">
        <f>Data!AF2345</f>
        <v>0</v>
      </c>
      <c r="K2348" s="35" t="str">
        <f>CONCATENATE(Data!AH2345, " ", Data!AI2345)</f>
        <v xml:space="preserve"> </v>
      </c>
      <c r="L2348" s="35" t="str">
        <f>Data!C2345</f>
        <v>Vehicle, Battery Electric Vehicle</v>
      </c>
      <c r="M2348" s="35">
        <f>Data!H2345</f>
        <v>0</v>
      </c>
      <c r="N2348" s="41">
        <f>Data!I2345</f>
        <v>46087.396458333336</v>
      </c>
      <c r="O2348" s="35">
        <f>Data!L2345</f>
        <v>-84.404219999999995</v>
      </c>
      <c r="P2348" s="35">
        <f>Data!M2345</f>
        <v>9.9753799999999995</v>
      </c>
      <c r="Q2348" s="35" t="str">
        <f>IF(Data!N2345=0,"",Data!N2345)</f>
        <v>CurveSpeedEstimateError</v>
      </c>
      <c r="R2348" s="35">
        <f>Data!K2345</f>
        <v>42</v>
      </c>
      <c r="S2348" s="35" t="str">
        <f>IF(Data!X2345=TRUE(), "Yes", "No")</f>
        <v>Yes</v>
      </c>
      <c r="T2348" s="40" t="e">
        <f>#REF!</f>
        <v>#REF!</v>
      </c>
    </row>
    <row r="2349" spans="1:20" x14ac:dyDescent="0.3">
      <c r="A2349" s="35" t="str">
        <f>Data!A2346</f>
        <v>NISSAN LEAF 299-1018</v>
      </c>
      <c r="B2349" s="36">
        <f t="shared" si="36"/>
        <v>46087.396470092594</v>
      </c>
      <c r="C2349" s="37" t="str">
        <f>IF(Data!J2346="GpsRecord", CONCATENATE($U$3,": ",Data!M2346,", ",Data!L2346), CONCATENATE(Data!AB2346, " ", Data!AH2346))</f>
        <v>Velocidad del motor en carretera 46</v>
      </c>
      <c r="D2349" s="38" t="str">
        <f>IF(Data!O2346=TRUE(), "Yes", "No")</f>
        <v>No</v>
      </c>
      <c r="E2349" s="38" t="str">
        <f>IF(Data!J2346="EngineStatusRecord","Engine",IF(Data!J2346="GpsRecord", "GPS", IF(Data!J2346="EngineFaultRecord", "Fault", IF(Data!J2346="DriverChange","Driver",IF(Data!J2346="CustomRecord","Custom","Debug")))))</f>
        <v>Engine</v>
      </c>
      <c r="F2349" s="39" t="str">
        <f>IF(Data!Y2346=TRUE(), "Yes", "No")</f>
        <v>No</v>
      </c>
      <c r="G2349" s="40">
        <f>Data!AK2346</f>
        <v>0</v>
      </c>
      <c r="H2349" s="35" t="str">
        <f>Data!AB2346</f>
        <v>Velocidad del motor en carretera</v>
      </c>
      <c r="I2349" s="35">
        <f>Data!AD2346</f>
        <v>0</v>
      </c>
      <c r="J2349" s="35">
        <f>Data!AF2346</f>
        <v>0</v>
      </c>
      <c r="K2349" s="35" t="str">
        <f>CONCATENATE(Data!AH2346, " ", Data!AI2346)</f>
        <v>46 km/h</v>
      </c>
      <c r="L2349" s="35" t="str">
        <f>Data!C2346</f>
        <v>Vehicle, Battery Electric Vehicle</v>
      </c>
      <c r="M2349" s="35">
        <f>Data!H2346</f>
        <v>0</v>
      </c>
      <c r="N2349" s="41">
        <f>Data!I2346</f>
        <v>46087.396470092594</v>
      </c>
      <c r="O2349" s="35">
        <f>Data!L2346</f>
        <v>0</v>
      </c>
      <c r="P2349" s="35">
        <f>Data!M2346</f>
        <v>0</v>
      </c>
      <c r="Q2349" s="35" t="str">
        <f>IF(Data!N2346=0,"",Data!N2346)</f>
        <v/>
      </c>
      <c r="R2349" s="35">
        <f>Data!K2346</f>
        <v>0</v>
      </c>
      <c r="S2349" s="35" t="str">
        <f>IF(Data!X2346=TRUE(), "Yes", "No")</f>
        <v>No</v>
      </c>
      <c r="T2349" s="40" t="e">
        <f>#REF!</f>
        <v>#REF!</v>
      </c>
    </row>
    <row r="2350" spans="1:20" x14ac:dyDescent="0.3">
      <c r="A2350" s="35" t="str">
        <f>Data!A2347</f>
        <v>NISSAN LEAF 299-1018</v>
      </c>
      <c r="B2350" s="36">
        <f t="shared" si="36"/>
        <v>46087.396481840275</v>
      </c>
      <c r="C2350" s="37" t="str">
        <f>IF(Data!J2347="GpsRecord", CONCATENATE($U$3,": ",Data!M2347,", ",Data!L2347), CONCATENATE(Data!AB2347, " ", Data!AH2347))</f>
        <v>Energía de la batería del vehículo eléctrico -3026</v>
      </c>
      <c r="D2350" s="38" t="str">
        <f>IF(Data!O2347=TRUE(), "Yes", "No")</f>
        <v>No</v>
      </c>
      <c r="E2350" s="38" t="str">
        <f>IF(Data!J2347="EngineStatusRecord","Engine",IF(Data!J2347="GpsRecord", "GPS", IF(Data!J2347="EngineFaultRecord", "Fault", IF(Data!J2347="DriverChange","Driver",IF(Data!J2347="CustomRecord","Custom","Debug")))))</f>
        <v>Engine</v>
      </c>
      <c r="F2350" s="39" t="str">
        <f>IF(Data!Y2347=TRUE(), "Yes", "No")</f>
        <v>No</v>
      </c>
      <c r="G2350" s="40">
        <f>Data!AK2347</f>
        <v>0</v>
      </c>
      <c r="H2350" s="35" t="str">
        <f>Data!AB2347</f>
        <v>Energía de la batería del vehículo eléctrico</v>
      </c>
      <c r="I2350" s="35">
        <f>Data!AD2347</f>
        <v>0</v>
      </c>
      <c r="J2350" s="35">
        <f>Data!AF2347</f>
        <v>0</v>
      </c>
      <c r="K2350" s="35" t="str">
        <f>CONCATENATE(Data!AH2347, " ", Data!AI2347)</f>
        <v>-3026 W</v>
      </c>
      <c r="L2350" s="35" t="str">
        <f>Data!C2347</f>
        <v>Vehicle, Battery Electric Vehicle</v>
      </c>
      <c r="M2350" s="35">
        <f>Data!H2347</f>
        <v>0</v>
      </c>
      <c r="N2350" s="41">
        <f>Data!I2347</f>
        <v>46087.396481840275</v>
      </c>
      <c r="O2350" s="35">
        <f>Data!L2347</f>
        <v>0</v>
      </c>
      <c r="P2350" s="35">
        <f>Data!M2347</f>
        <v>0</v>
      </c>
      <c r="Q2350" s="35" t="str">
        <f>IF(Data!N2347=0,"",Data!N2347)</f>
        <v/>
      </c>
      <c r="R2350" s="35">
        <f>Data!K2347</f>
        <v>0</v>
      </c>
      <c r="S2350" s="35" t="str">
        <f>IF(Data!X2347=TRUE(), "Yes", "No")</f>
        <v>No</v>
      </c>
      <c r="T2350" s="40" t="e">
        <f>#REF!</f>
        <v>#REF!</v>
      </c>
    </row>
    <row r="2351" spans="1:20" x14ac:dyDescent="0.3">
      <c r="A2351" s="35" t="str">
        <f>Data!A2348</f>
        <v>NISSAN LEAF 299-1018</v>
      </c>
      <c r="B2351" s="36">
        <f t="shared" si="36"/>
        <v>46087.396516203706</v>
      </c>
      <c r="C2351" s="37" t="str">
        <f>IF(Data!J2348="GpsRecord", CONCATENATE($U$3,": ",Data!M2348,", ",Data!L2348), CONCATENATE(Data!AB2348, " ", Data!AH2348))</f>
        <v>Ubicación: 9.97518, -84.40472</v>
      </c>
      <c r="D2351" s="38" t="str">
        <f>IF(Data!O2348=TRUE(), "Yes", "No")</f>
        <v>Yes</v>
      </c>
      <c r="E2351" s="38" t="str">
        <f>IF(Data!J2348="EngineStatusRecord","Engine",IF(Data!J2348="GpsRecord", "GPS", IF(Data!J2348="EngineFaultRecord", "Fault", IF(Data!J2348="DriverChange","Driver",IF(Data!J2348="CustomRecord","Custom","Debug")))))</f>
        <v>GPS</v>
      </c>
      <c r="F2351" s="39" t="str">
        <f>IF(Data!Y2348=TRUE(), "Yes", "No")</f>
        <v>Yes</v>
      </c>
      <c r="G2351" s="40">
        <f>Data!AK2348</f>
        <v>0</v>
      </c>
      <c r="H2351" s="35">
        <f>Data!AB2348</f>
        <v>0</v>
      </c>
      <c r="I2351" s="35">
        <f>Data!AD2348</f>
        <v>0</v>
      </c>
      <c r="J2351" s="35">
        <f>Data!AF2348</f>
        <v>0</v>
      </c>
      <c r="K2351" s="35" t="str">
        <f>CONCATENATE(Data!AH2348, " ", Data!AI2348)</f>
        <v xml:space="preserve"> </v>
      </c>
      <c r="L2351" s="35" t="str">
        <f>Data!C2348</f>
        <v>Vehicle, Battery Electric Vehicle</v>
      </c>
      <c r="M2351" s="35">
        <f>Data!H2348</f>
        <v>0</v>
      </c>
      <c r="N2351" s="41">
        <f>Data!I2348</f>
        <v>46087.396516203706</v>
      </c>
      <c r="O2351" s="35">
        <f>Data!L2348</f>
        <v>-84.404719999999998</v>
      </c>
      <c r="P2351" s="35">
        <f>Data!M2348</f>
        <v>9.9751799999999999</v>
      </c>
      <c r="Q2351" s="35" t="str">
        <f>IF(Data!N2348=0,"",Data!N2348)</f>
        <v>CurveSpeedEstimateError</v>
      </c>
      <c r="R2351" s="35">
        <f>Data!K2348</f>
        <v>39</v>
      </c>
      <c r="S2351" s="35" t="str">
        <f>IF(Data!X2348=TRUE(), "Yes", "No")</f>
        <v>Yes</v>
      </c>
      <c r="T2351" s="40" t="e">
        <f>#REF!</f>
        <v>#REF!</v>
      </c>
    </row>
    <row r="2352" spans="1:20" x14ac:dyDescent="0.3">
      <c r="A2352" s="35" t="str">
        <f>Data!A2349</f>
        <v>NISSAN LEAF 299-1018</v>
      </c>
      <c r="B2352" s="36">
        <f t="shared" si="36"/>
        <v>46087.396597453706</v>
      </c>
      <c r="C2352" s="37" t="str">
        <f>IF(Data!J2349="GpsRecord", CONCATENATE($U$3,": ",Data!M2349,", ",Data!L2349), CONCATENATE(Data!AB2349, " ", Data!AH2349))</f>
        <v>Velocidad del motor en carretera 29</v>
      </c>
      <c r="D2352" s="38" t="str">
        <f>IF(Data!O2349=TRUE(), "Yes", "No")</f>
        <v>No</v>
      </c>
      <c r="E2352" s="38" t="str">
        <f>IF(Data!J2349="EngineStatusRecord","Engine",IF(Data!J2349="GpsRecord", "GPS", IF(Data!J2349="EngineFaultRecord", "Fault", IF(Data!J2349="DriverChange","Driver",IF(Data!J2349="CustomRecord","Custom","Debug")))))</f>
        <v>Engine</v>
      </c>
      <c r="F2352" s="39" t="str">
        <f>IF(Data!Y2349=TRUE(), "Yes", "No")</f>
        <v>No</v>
      </c>
      <c r="G2352" s="40">
        <f>Data!AK2349</f>
        <v>0</v>
      </c>
      <c r="H2352" s="35" t="str">
        <f>Data!AB2349</f>
        <v>Velocidad del motor en carretera</v>
      </c>
      <c r="I2352" s="35">
        <f>Data!AD2349</f>
        <v>0</v>
      </c>
      <c r="J2352" s="35">
        <f>Data!AF2349</f>
        <v>0</v>
      </c>
      <c r="K2352" s="35" t="str">
        <f>CONCATENATE(Data!AH2349, " ", Data!AI2349)</f>
        <v>29 km/h</v>
      </c>
      <c r="L2352" s="35" t="str">
        <f>Data!C2349</f>
        <v>Vehicle, Battery Electric Vehicle</v>
      </c>
      <c r="M2352" s="35">
        <f>Data!H2349</f>
        <v>0</v>
      </c>
      <c r="N2352" s="41">
        <f>Data!I2349</f>
        <v>46087.396597453706</v>
      </c>
      <c r="O2352" s="35">
        <f>Data!L2349</f>
        <v>0</v>
      </c>
      <c r="P2352" s="35">
        <f>Data!M2349</f>
        <v>0</v>
      </c>
      <c r="Q2352" s="35" t="str">
        <f>IF(Data!N2349=0,"",Data!N2349)</f>
        <v/>
      </c>
      <c r="R2352" s="35">
        <f>Data!K2349</f>
        <v>0</v>
      </c>
      <c r="S2352" s="35" t="str">
        <f>IF(Data!X2349=TRUE(), "Yes", "No")</f>
        <v>No</v>
      </c>
      <c r="T2352" s="40" t="e">
        <f>#REF!</f>
        <v>#REF!</v>
      </c>
    </row>
    <row r="2353" spans="1:20" x14ac:dyDescent="0.3">
      <c r="A2353" s="35" t="str">
        <f>Data!A2350</f>
        <v>NISSAN LEAF 299-1018</v>
      </c>
      <c r="B2353" s="36">
        <f t="shared" si="36"/>
        <v>46087.396608796298</v>
      </c>
      <c r="C2353" s="37" t="str">
        <f>IF(Data!J2350="GpsRecord", CONCATENATE($U$3,": ",Data!M2350,", ",Data!L2350), CONCATENATE(Data!AB2350, " ", Data!AH2350))</f>
        <v>Ubicación: 9.97499, -84.40539</v>
      </c>
      <c r="D2353" s="38" t="str">
        <f>IF(Data!O2350=TRUE(), "Yes", "No")</f>
        <v>Yes</v>
      </c>
      <c r="E2353" s="38" t="str">
        <f>IF(Data!J2350="EngineStatusRecord","Engine",IF(Data!J2350="GpsRecord", "GPS", IF(Data!J2350="EngineFaultRecord", "Fault", IF(Data!J2350="DriverChange","Driver",IF(Data!J2350="CustomRecord","Custom","Debug")))))</f>
        <v>GPS</v>
      </c>
      <c r="F2353" s="39" t="str">
        <f>IF(Data!Y2350=TRUE(), "Yes", "No")</f>
        <v>Yes</v>
      </c>
      <c r="G2353" s="40">
        <f>Data!AK2350</f>
        <v>0</v>
      </c>
      <c r="H2353" s="35">
        <f>Data!AB2350</f>
        <v>0</v>
      </c>
      <c r="I2353" s="35">
        <f>Data!AD2350</f>
        <v>0</v>
      </c>
      <c r="J2353" s="35">
        <f>Data!AF2350</f>
        <v>0</v>
      </c>
      <c r="K2353" s="35" t="str">
        <f>CONCATENATE(Data!AH2350, " ", Data!AI2350)</f>
        <v xml:space="preserve"> </v>
      </c>
      <c r="L2353" s="35" t="str">
        <f>Data!C2350</f>
        <v>Vehicle, Battery Electric Vehicle</v>
      </c>
      <c r="M2353" s="35">
        <f>Data!H2350</f>
        <v>0</v>
      </c>
      <c r="N2353" s="41">
        <f>Data!I2350</f>
        <v>46087.396608796298</v>
      </c>
      <c r="O2353" s="35">
        <f>Data!L2350</f>
        <v>-84.405389999999997</v>
      </c>
      <c r="P2353" s="35">
        <f>Data!M2350</f>
        <v>9.97499</v>
      </c>
      <c r="Q2353" s="35" t="str">
        <f>IF(Data!N2350=0,"",Data!N2350)</f>
        <v>CurveBased</v>
      </c>
      <c r="R2353" s="35">
        <f>Data!K2350</f>
        <v>29</v>
      </c>
      <c r="S2353" s="35" t="str">
        <f>IF(Data!X2350=TRUE(), "Yes", "No")</f>
        <v>Yes</v>
      </c>
      <c r="T2353" s="40" t="e">
        <f>#REF!</f>
        <v>#REF!</v>
      </c>
    </row>
    <row r="2354" spans="1:20" x14ac:dyDescent="0.3">
      <c r="A2354" s="35" t="str">
        <f>Data!A2351</f>
        <v>NISSAN LEAF 299-1018</v>
      </c>
      <c r="B2354" s="36">
        <f t="shared" si="36"/>
        <v>46087.396655277778</v>
      </c>
      <c r="C2354" s="37" t="str">
        <f>IF(Data!J2351="GpsRecord", CONCATENATE($U$3,": ",Data!M2351,", ",Data!L2351), CONCATENATE(Data!AB2351, " ", Data!AH2351))</f>
        <v>Velocidad del motor en carretera 39</v>
      </c>
      <c r="D2354" s="38" t="str">
        <f>IF(Data!O2351=TRUE(), "Yes", "No")</f>
        <v>No</v>
      </c>
      <c r="E2354" s="38" t="str">
        <f>IF(Data!J2351="EngineStatusRecord","Engine",IF(Data!J2351="GpsRecord", "GPS", IF(Data!J2351="EngineFaultRecord", "Fault", IF(Data!J2351="DriverChange","Driver",IF(Data!J2351="CustomRecord","Custom","Debug")))))</f>
        <v>Engine</v>
      </c>
      <c r="F2354" s="39" t="str">
        <f>IF(Data!Y2351=TRUE(), "Yes", "No")</f>
        <v>No</v>
      </c>
      <c r="G2354" s="40">
        <f>Data!AK2351</f>
        <v>0</v>
      </c>
      <c r="H2354" s="35" t="str">
        <f>Data!AB2351</f>
        <v>Velocidad del motor en carretera</v>
      </c>
      <c r="I2354" s="35">
        <f>Data!AD2351</f>
        <v>0</v>
      </c>
      <c r="J2354" s="35">
        <f>Data!AF2351</f>
        <v>0</v>
      </c>
      <c r="K2354" s="35" t="str">
        <f>CONCATENATE(Data!AH2351, " ", Data!AI2351)</f>
        <v>39 km/h</v>
      </c>
      <c r="L2354" s="35" t="str">
        <f>Data!C2351</f>
        <v>Vehicle, Battery Electric Vehicle</v>
      </c>
      <c r="M2354" s="35">
        <f>Data!H2351</f>
        <v>0</v>
      </c>
      <c r="N2354" s="41">
        <f>Data!I2351</f>
        <v>46087.396655277778</v>
      </c>
      <c r="O2354" s="35">
        <f>Data!L2351</f>
        <v>0</v>
      </c>
      <c r="P2354" s="35">
        <f>Data!M2351</f>
        <v>0</v>
      </c>
      <c r="Q2354" s="35" t="str">
        <f>IF(Data!N2351=0,"",Data!N2351)</f>
        <v/>
      </c>
      <c r="R2354" s="35">
        <f>Data!K2351</f>
        <v>0</v>
      </c>
      <c r="S2354" s="35" t="str">
        <f>IF(Data!X2351=TRUE(), "Yes", "No")</f>
        <v>No</v>
      </c>
      <c r="T2354" s="40" t="e">
        <f>#REF!</f>
        <v>#REF!</v>
      </c>
    </row>
    <row r="2355" spans="1:20" x14ac:dyDescent="0.3">
      <c r="A2355" s="35" t="str">
        <f>Data!A2352</f>
        <v>NISSAN LEAF 299-1018</v>
      </c>
      <c r="B2355" s="36">
        <f t="shared" si="36"/>
        <v>46087.396666666667</v>
      </c>
      <c r="C2355" s="37" t="str">
        <f>IF(Data!J2352="GpsRecord", CONCATENATE($U$3,": ",Data!M2352,", ",Data!L2352), CONCATENATE(Data!AB2352, " ", Data!AH2352))</f>
        <v>Ubicación: 9.97474, -84.40572</v>
      </c>
      <c r="D2355" s="38" t="str">
        <f>IF(Data!O2352=TRUE(), "Yes", "No")</f>
        <v>Yes</v>
      </c>
      <c r="E2355" s="38" t="str">
        <f>IF(Data!J2352="EngineStatusRecord","Engine",IF(Data!J2352="GpsRecord", "GPS", IF(Data!J2352="EngineFaultRecord", "Fault", IF(Data!J2352="DriverChange","Driver",IF(Data!J2352="CustomRecord","Custom","Debug")))))</f>
        <v>GPS</v>
      </c>
      <c r="F2355" s="39" t="str">
        <f>IF(Data!Y2352=TRUE(), "Yes", "No")</f>
        <v>Yes</v>
      </c>
      <c r="G2355" s="40">
        <f>Data!AK2352</f>
        <v>0</v>
      </c>
      <c r="H2355" s="35">
        <f>Data!AB2352</f>
        <v>0</v>
      </c>
      <c r="I2355" s="35">
        <f>Data!AD2352</f>
        <v>0</v>
      </c>
      <c r="J2355" s="35">
        <f>Data!AF2352</f>
        <v>0</v>
      </c>
      <c r="K2355" s="35" t="str">
        <f>CONCATENATE(Data!AH2352, " ", Data!AI2352)</f>
        <v xml:space="preserve"> </v>
      </c>
      <c r="L2355" s="35" t="str">
        <f>Data!C2352</f>
        <v>Vehicle, Battery Electric Vehicle</v>
      </c>
      <c r="M2355" s="35">
        <f>Data!H2352</f>
        <v>0</v>
      </c>
      <c r="N2355" s="41">
        <f>Data!I2352</f>
        <v>46087.396666666667</v>
      </c>
      <c r="O2355" s="35">
        <f>Data!L2352</f>
        <v>-84.405720000000002</v>
      </c>
      <c r="P2355" s="35">
        <f>Data!M2352</f>
        <v>9.9747400000000006</v>
      </c>
      <c r="Q2355" s="35" t="str">
        <f>IF(Data!N2352=0,"",Data!N2352)</f>
        <v>CurveSpeedEstimateError</v>
      </c>
      <c r="R2355" s="35">
        <f>Data!K2352</f>
        <v>39</v>
      </c>
      <c r="S2355" s="35" t="str">
        <f>IF(Data!X2352=TRUE(), "Yes", "No")</f>
        <v>Yes</v>
      </c>
      <c r="T2355" s="40" t="e">
        <f>#REF!</f>
        <v>#REF!</v>
      </c>
    </row>
    <row r="2356" spans="1:20" x14ac:dyDescent="0.3">
      <c r="A2356" s="35" t="str">
        <f>Data!A2353</f>
        <v>NISSAN LEAF 299-1018</v>
      </c>
      <c r="B2356" s="36">
        <f t="shared" si="36"/>
        <v>46087.396704780091</v>
      </c>
      <c r="C2356" s="37" t="str">
        <f>IF(Data!J2353="GpsRecord", CONCATENATE($U$3,": ",Data!M2353,", ",Data!L2353), CONCATENATE(Data!AB2353, " ", Data!AH2353))</f>
        <v>Odómetro 15948</v>
      </c>
      <c r="D2356" s="38" t="str">
        <f>IF(Data!O2353=TRUE(), "Yes", "No")</f>
        <v>No</v>
      </c>
      <c r="E2356" s="38" t="str">
        <f>IF(Data!J2353="EngineStatusRecord","Engine",IF(Data!J2353="GpsRecord", "GPS", IF(Data!J2353="EngineFaultRecord", "Fault", IF(Data!J2353="DriverChange","Driver",IF(Data!J2353="CustomRecord","Custom","Debug")))))</f>
        <v>Engine</v>
      </c>
      <c r="F2356" s="39" t="str">
        <f>IF(Data!Y2353=TRUE(), "Yes", "No")</f>
        <v>No</v>
      </c>
      <c r="G2356" s="40">
        <f>Data!AK2353</f>
        <v>0</v>
      </c>
      <c r="H2356" s="35" t="str">
        <f>Data!AB2353</f>
        <v>Odómetro</v>
      </c>
      <c r="I2356" s="35">
        <f>Data!AD2353</f>
        <v>0</v>
      </c>
      <c r="J2356" s="35">
        <f>Data!AF2353</f>
        <v>0</v>
      </c>
      <c r="K2356" s="35" t="str">
        <f>CONCATENATE(Data!AH2353, " ", Data!AI2353)</f>
        <v>15948 km</v>
      </c>
      <c r="L2356" s="35" t="str">
        <f>Data!C2353</f>
        <v>Vehicle, Battery Electric Vehicle</v>
      </c>
      <c r="M2356" s="35">
        <f>Data!H2353</f>
        <v>0</v>
      </c>
      <c r="N2356" s="41">
        <f>Data!I2353</f>
        <v>46087.396704780091</v>
      </c>
      <c r="O2356" s="35">
        <f>Data!L2353</f>
        <v>0</v>
      </c>
      <c r="P2356" s="35">
        <f>Data!M2353</f>
        <v>0</v>
      </c>
      <c r="Q2356" s="35" t="str">
        <f>IF(Data!N2353=0,"",Data!N2353)</f>
        <v/>
      </c>
      <c r="R2356" s="35">
        <f>Data!K2353</f>
        <v>0</v>
      </c>
      <c r="S2356" s="35" t="str">
        <f>IF(Data!X2353=TRUE(), "Yes", "No")</f>
        <v>No</v>
      </c>
      <c r="T2356" s="40" t="e">
        <f>#REF!</f>
        <v>#REF!</v>
      </c>
    </row>
    <row r="2357" spans="1:20" x14ac:dyDescent="0.3">
      <c r="A2357" s="35" t="str">
        <f>Data!A2354</f>
        <v>NISSAN LEAF 299-1018</v>
      </c>
      <c r="B2357" s="36">
        <f t="shared" si="36"/>
        <v>46087.396704780091</v>
      </c>
      <c r="C2357" s="37" t="str">
        <f>IF(Data!J2354="GpsRecord", CONCATENATE($U$3,": ",Data!M2354,", ",Data!L2354), CONCATENATE(Data!AB2354, " ", Data!AH2354))</f>
        <v>Odómetro sin procesar 15948</v>
      </c>
      <c r="D2357" s="38" t="str">
        <f>IF(Data!O2354=TRUE(), "Yes", "No")</f>
        <v>No</v>
      </c>
      <c r="E2357" s="38" t="str">
        <f>IF(Data!J2354="EngineStatusRecord","Engine",IF(Data!J2354="GpsRecord", "GPS", IF(Data!J2354="EngineFaultRecord", "Fault", IF(Data!J2354="DriverChange","Driver",IF(Data!J2354="CustomRecord","Custom","Debug")))))</f>
        <v>Engine</v>
      </c>
      <c r="F2357" s="39" t="str">
        <f>IF(Data!Y2354=TRUE(), "Yes", "No")</f>
        <v>No</v>
      </c>
      <c r="G2357" s="40">
        <f>Data!AK2354</f>
        <v>0</v>
      </c>
      <c r="H2357" s="35" t="str">
        <f>Data!AB2354</f>
        <v>Odómetro sin procesar</v>
      </c>
      <c r="I2357" s="35">
        <f>Data!AD2354</f>
        <v>0</v>
      </c>
      <c r="J2357" s="35">
        <f>Data!AF2354</f>
        <v>0</v>
      </c>
      <c r="K2357" s="35" t="str">
        <f>CONCATENATE(Data!AH2354, " ", Data!AI2354)</f>
        <v>15948 km</v>
      </c>
      <c r="L2357" s="35" t="str">
        <f>Data!C2354</f>
        <v>Vehicle, Battery Electric Vehicle</v>
      </c>
      <c r="M2357" s="35">
        <f>Data!H2354</f>
        <v>0</v>
      </c>
      <c r="N2357" s="41">
        <f>Data!I2354</f>
        <v>46087.396704780091</v>
      </c>
      <c r="O2357" s="35">
        <f>Data!L2354</f>
        <v>0</v>
      </c>
      <c r="P2357" s="35">
        <f>Data!M2354</f>
        <v>0</v>
      </c>
      <c r="Q2357" s="35" t="str">
        <f>IF(Data!N2354=0,"",Data!N2354)</f>
        <v/>
      </c>
      <c r="R2357" s="35">
        <f>Data!K2354</f>
        <v>0</v>
      </c>
      <c r="S2357" s="35" t="str">
        <f>IF(Data!X2354=TRUE(), "Yes", "No")</f>
        <v>No</v>
      </c>
      <c r="T2357" s="40" t="e">
        <f>#REF!</f>
        <v>#REF!</v>
      </c>
    </row>
    <row r="2358" spans="1:20" x14ac:dyDescent="0.3">
      <c r="A2358" s="35" t="str">
        <f>Data!A2355</f>
        <v>NISSAN LEAF 299-1018</v>
      </c>
      <c r="B2358" s="36">
        <f t="shared" si="36"/>
        <v>46087.396724537037</v>
      </c>
      <c r="C2358" s="37" t="str">
        <f>IF(Data!J2355="GpsRecord", CONCATENATE($U$3,": ",Data!M2355,", ",Data!L2355), CONCATENATE(Data!AB2355, " ", Data!AH2355))</f>
        <v>Ubicación: 9.97439, -84.40606</v>
      </c>
      <c r="D2358" s="38" t="str">
        <f>IF(Data!O2355=TRUE(), "Yes", "No")</f>
        <v>Yes</v>
      </c>
      <c r="E2358" s="38" t="str">
        <f>IF(Data!J2355="EngineStatusRecord","Engine",IF(Data!J2355="GpsRecord", "GPS", IF(Data!J2355="EngineFaultRecord", "Fault", IF(Data!J2355="DriverChange","Driver",IF(Data!J2355="CustomRecord","Custom","Debug")))))</f>
        <v>GPS</v>
      </c>
      <c r="F2358" s="39" t="str">
        <f>IF(Data!Y2355=TRUE(), "Yes", "No")</f>
        <v>Yes</v>
      </c>
      <c r="G2358" s="40">
        <f>Data!AK2355</f>
        <v>0</v>
      </c>
      <c r="H2358" s="35">
        <f>Data!AB2355</f>
        <v>0</v>
      </c>
      <c r="I2358" s="35">
        <f>Data!AD2355</f>
        <v>0</v>
      </c>
      <c r="J2358" s="35">
        <f>Data!AF2355</f>
        <v>0</v>
      </c>
      <c r="K2358" s="35" t="str">
        <f>CONCATENATE(Data!AH2355, " ", Data!AI2355)</f>
        <v xml:space="preserve"> </v>
      </c>
      <c r="L2358" s="35" t="str">
        <f>Data!C2355</f>
        <v>Vehicle, Battery Electric Vehicle</v>
      </c>
      <c r="M2358" s="35">
        <f>Data!H2355</f>
        <v>0</v>
      </c>
      <c r="N2358" s="41">
        <f>Data!I2355</f>
        <v>46087.396724537037</v>
      </c>
      <c r="O2358" s="35">
        <f>Data!L2355</f>
        <v>-84.406059999999997</v>
      </c>
      <c r="P2358" s="35">
        <f>Data!M2355</f>
        <v>9.9743899999999996</v>
      </c>
      <c r="Q2358" s="35" t="str">
        <f>IF(Data!N2355=0,"",Data!N2355)</f>
        <v>CurveSpeedEstimateError</v>
      </c>
      <c r="R2358" s="35">
        <f>Data!K2355</f>
        <v>39</v>
      </c>
      <c r="S2358" s="35" t="str">
        <f>IF(Data!X2355=TRUE(), "Yes", "No")</f>
        <v>Yes</v>
      </c>
      <c r="T2358" s="40" t="e">
        <f>#REF!</f>
        <v>#REF!</v>
      </c>
    </row>
    <row r="2359" spans="1:20" x14ac:dyDescent="0.3">
      <c r="A2359" s="35" t="str">
        <f>Data!A2356</f>
        <v>NISSAN LEAF 299-1018</v>
      </c>
      <c r="B2359" s="36">
        <f t="shared" si="36"/>
        <v>46087.39675925926</v>
      </c>
      <c r="C2359" s="37" t="str">
        <f>IF(Data!J2356="GpsRecord", CONCATENATE($U$3,": ",Data!M2356,", ",Data!L2356), CONCATENATE(Data!AB2356, " ", Data!AH2356))</f>
        <v>Ubicación: 9.97425, -84.40632</v>
      </c>
      <c r="D2359" s="38" t="str">
        <f>IF(Data!O2356=TRUE(), "Yes", "No")</f>
        <v>Yes</v>
      </c>
      <c r="E2359" s="38" t="str">
        <f>IF(Data!J2356="EngineStatusRecord","Engine",IF(Data!J2356="GpsRecord", "GPS", IF(Data!J2356="EngineFaultRecord", "Fault", IF(Data!J2356="DriverChange","Driver",IF(Data!J2356="CustomRecord","Custom","Debug")))))</f>
        <v>GPS</v>
      </c>
      <c r="F2359" s="39" t="str">
        <f>IF(Data!Y2356=TRUE(), "Yes", "No")</f>
        <v>Yes</v>
      </c>
      <c r="G2359" s="40">
        <f>Data!AK2356</f>
        <v>0</v>
      </c>
      <c r="H2359" s="35">
        <f>Data!AB2356</f>
        <v>0</v>
      </c>
      <c r="I2359" s="35">
        <f>Data!AD2356</f>
        <v>0</v>
      </c>
      <c r="J2359" s="35">
        <f>Data!AF2356</f>
        <v>0</v>
      </c>
      <c r="K2359" s="35" t="str">
        <f>CONCATENATE(Data!AH2356, " ", Data!AI2356)</f>
        <v xml:space="preserve"> </v>
      </c>
      <c r="L2359" s="35" t="str">
        <f>Data!C2356</f>
        <v>Vehicle, Battery Electric Vehicle</v>
      </c>
      <c r="M2359" s="35">
        <f>Data!H2356</f>
        <v>0</v>
      </c>
      <c r="N2359" s="41">
        <f>Data!I2356</f>
        <v>46087.39675925926</v>
      </c>
      <c r="O2359" s="35">
        <f>Data!L2356</f>
        <v>-84.406319999999994</v>
      </c>
      <c r="P2359" s="35">
        <f>Data!M2356</f>
        <v>9.9742499999999996</v>
      </c>
      <c r="Q2359" s="35" t="str">
        <f>IF(Data!N2356=0,"",Data!N2356)</f>
        <v>CurveBased</v>
      </c>
      <c r="R2359" s="35">
        <f>Data!K2356</f>
        <v>37</v>
      </c>
      <c r="S2359" s="35" t="str">
        <f>IF(Data!X2356=TRUE(), "Yes", "No")</f>
        <v>Yes</v>
      </c>
      <c r="T2359" s="40" t="e">
        <f>#REF!</f>
        <v>#REF!</v>
      </c>
    </row>
    <row r="2360" spans="1:20" x14ac:dyDescent="0.3">
      <c r="A2360" s="35" t="str">
        <f>Data!A2357</f>
        <v>NISSAN LEAF 299-1018</v>
      </c>
      <c r="B2360" s="36">
        <f t="shared" si="36"/>
        <v>46087.396782546297</v>
      </c>
      <c r="C2360" s="37" t="str">
        <f>IF(Data!J2357="GpsRecord", CONCATENATE($U$3,": ",Data!M2357,", ",Data!L2357), CONCATENATE(Data!AB2357, " ", Data!AH2357))</f>
        <v>Velocidad del motor en carretera 35</v>
      </c>
      <c r="D2360" s="38" t="str">
        <f>IF(Data!O2357=TRUE(), "Yes", "No")</f>
        <v>No</v>
      </c>
      <c r="E2360" s="38" t="str">
        <f>IF(Data!J2357="EngineStatusRecord","Engine",IF(Data!J2357="GpsRecord", "GPS", IF(Data!J2357="EngineFaultRecord", "Fault", IF(Data!J2357="DriverChange","Driver",IF(Data!J2357="CustomRecord","Custom","Debug")))))</f>
        <v>Engine</v>
      </c>
      <c r="F2360" s="39" t="str">
        <f>IF(Data!Y2357=TRUE(), "Yes", "No")</f>
        <v>No</v>
      </c>
      <c r="G2360" s="40">
        <f>Data!AK2357</f>
        <v>0</v>
      </c>
      <c r="H2360" s="35" t="str">
        <f>Data!AB2357</f>
        <v>Velocidad del motor en carretera</v>
      </c>
      <c r="I2360" s="35">
        <f>Data!AD2357</f>
        <v>0</v>
      </c>
      <c r="J2360" s="35">
        <f>Data!AF2357</f>
        <v>0</v>
      </c>
      <c r="K2360" s="35" t="str">
        <f>CONCATENATE(Data!AH2357, " ", Data!AI2357)</f>
        <v>35 km/h</v>
      </c>
      <c r="L2360" s="35" t="str">
        <f>Data!C2357</f>
        <v>Vehicle, Battery Electric Vehicle</v>
      </c>
      <c r="M2360" s="35">
        <f>Data!H2357</f>
        <v>0</v>
      </c>
      <c r="N2360" s="41">
        <f>Data!I2357</f>
        <v>46087.396782546297</v>
      </c>
      <c r="O2360" s="35">
        <f>Data!L2357</f>
        <v>0</v>
      </c>
      <c r="P2360" s="35">
        <f>Data!M2357</f>
        <v>0</v>
      </c>
      <c r="Q2360" s="35" t="str">
        <f>IF(Data!N2357=0,"",Data!N2357)</f>
        <v/>
      </c>
      <c r="R2360" s="35">
        <f>Data!K2357</f>
        <v>0</v>
      </c>
      <c r="S2360" s="35" t="str">
        <f>IF(Data!X2357=TRUE(), "Yes", "No")</f>
        <v>No</v>
      </c>
      <c r="T2360" s="40" t="e">
        <f>#REF!</f>
        <v>#REF!</v>
      </c>
    </row>
    <row r="2361" spans="1:20" x14ac:dyDescent="0.3">
      <c r="A2361" s="35" t="str">
        <f>Data!A2358</f>
        <v>NISSAN LEAF 299-1018</v>
      </c>
      <c r="B2361" s="36">
        <f t="shared" si="36"/>
        <v>46087.396805555552</v>
      </c>
      <c r="C2361" s="37" t="str">
        <f>IF(Data!J2358="GpsRecord", CONCATENATE($U$3,": ",Data!M2358,", ",Data!L2358), CONCATENATE(Data!AB2358, " ", Data!AH2358))</f>
        <v>Ubicación: 9.97423, -84.40667</v>
      </c>
      <c r="D2361" s="38" t="str">
        <f>IF(Data!O2358=TRUE(), "Yes", "No")</f>
        <v>Yes</v>
      </c>
      <c r="E2361" s="38" t="str">
        <f>IF(Data!J2358="EngineStatusRecord","Engine",IF(Data!J2358="GpsRecord", "GPS", IF(Data!J2358="EngineFaultRecord", "Fault", IF(Data!J2358="DriverChange","Driver",IF(Data!J2358="CustomRecord","Custom","Debug")))))</f>
        <v>GPS</v>
      </c>
      <c r="F2361" s="39" t="str">
        <f>IF(Data!Y2358=TRUE(), "Yes", "No")</f>
        <v>Yes</v>
      </c>
      <c r="G2361" s="40">
        <f>Data!AK2358</f>
        <v>0</v>
      </c>
      <c r="H2361" s="35">
        <f>Data!AB2358</f>
        <v>0</v>
      </c>
      <c r="I2361" s="35">
        <f>Data!AD2358</f>
        <v>0</v>
      </c>
      <c r="J2361" s="35">
        <f>Data!AF2358</f>
        <v>0</v>
      </c>
      <c r="K2361" s="35" t="str">
        <f>CONCATENATE(Data!AH2358, " ", Data!AI2358)</f>
        <v xml:space="preserve"> </v>
      </c>
      <c r="L2361" s="35" t="str">
        <f>Data!C2358</f>
        <v>Vehicle, Battery Electric Vehicle</v>
      </c>
      <c r="M2361" s="35">
        <f>Data!H2358</f>
        <v>0</v>
      </c>
      <c r="N2361" s="41">
        <f>Data!I2358</f>
        <v>46087.396805555552</v>
      </c>
      <c r="O2361" s="35">
        <f>Data!L2358</f>
        <v>-84.406670000000005</v>
      </c>
      <c r="P2361" s="35">
        <f>Data!M2358</f>
        <v>9.9742300000000004</v>
      </c>
      <c r="Q2361" s="35" t="str">
        <f>IF(Data!N2358=0,"",Data!N2358)</f>
        <v>CurvePositionEstimateError</v>
      </c>
      <c r="R2361" s="35">
        <f>Data!K2358</f>
        <v>35</v>
      </c>
      <c r="S2361" s="35" t="str">
        <f>IF(Data!X2358=TRUE(), "Yes", "No")</f>
        <v>Yes</v>
      </c>
      <c r="T2361" s="40" t="e">
        <f>#REF!</f>
        <v>#REF!</v>
      </c>
    </row>
    <row r="2362" spans="1:20" x14ac:dyDescent="0.3">
      <c r="A2362" s="35" t="str">
        <f>Data!A2359</f>
        <v>NISSAN LEAF 299-1018</v>
      </c>
      <c r="B2362" s="36">
        <f t="shared" si="36"/>
        <v>46087.396866365743</v>
      </c>
      <c r="C2362" s="37" t="str">
        <f>IF(Data!J2359="GpsRecord", CONCATENATE($U$3,": ",Data!M2359,", ",Data!L2359), CONCATENATE(Data!AB2359, " ", Data!AH2359))</f>
        <v>Energía de la batería del vehículo eléctrico -6990</v>
      </c>
      <c r="D2362" s="38" t="str">
        <f>IF(Data!O2359=TRUE(), "Yes", "No")</f>
        <v>No</v>
      </c>
      <c r="E2362" s="38" t="str">
        <f>IF(Data!J2359="EngineStatusRecord","Engine",IF(Data!J2359="GpsRecord", "GPS", IF(Data!J2359="EngineFaultRecord", "Fault", IF(Data!J2359="DriverChange","Driver",IF(Data!J2359="CustomRecord","Custom","Debug")))))</f>
        <v>Engine</v>
      </c>
      <c r="F2362" s="39" t="str">
        <f>IF(Data!Y2359=TRUE(), "Yes", "No")</f>
        <v>No</v>
      </c>
      <c r="G2362" s="40">
        <f>Data!AK2359</f>
        <v>0</v>
      </c>
      <c r="H2362" s="35" t="str">
        <f>Data!AB2359</f>
        <v>Energía de la batería del vehículo eléctrico</v>
      </c>
      <c r="I2362" s="35">
        <f>Data!AD2359</f>
        <v>0</v>
      </c>
      <c r="J2362" s="35">
        <f>Data!AF2359</f>
        <v>0</v>
      </c>
      <c r="K2362" s="35" t="str">
        <f>CONCATENATE(Data!AH2359, " ", Data!AI2359)</f>
        <v>-6990 W</v>
      </c>
      <c r="L2362" s="35" t="str">
        <f>Data!C2359</f>
        <v>Vehicle, Battery Electric Vehicle</v>
      </c>
      <c r="M2362" s="35">
        <f>Data!H2359</f>
        <v>0</v>
      </c>
      <c r="N2362" s="41">
        <f>Data!I2359</f>
        <v>46087.396866365743</v>
      </c>
      <c r="O2362" s="35">
        <f>Data!L2359</f>
        <v>0</v>
      </c>
      <c r="P2362" s="35">
        <f>Data!M2359</f>
        <v>0</v>
      </c>
      <c r="Q2362" s="35" t="str">
        <f>IF(Data!N2359=0,"",Data!N2359)</f>
        <v/>
      </c>
      <c r="R2362" s="35">
        <f>Data!K2359</f>
        <v>0</v>
      </c>
      <c r="S2362" s="35" t="str">
        <f>IF(Data!X2359=TRUE(), "Yes", "No")</f>
        <v>No</v>
      </c>
      <c r="T2362" s="40" t="e">
        <f>#REF!</f>
        <v>#REF!</v>
      </c>
    </row>
    <row r="2363" spans="1:20" x14ac:dyDescent="0.3">
      <c r="A2363" s="35" t="str">
        <f>Data!A2360</f>
        <v>NISSAN LEAF 299-1018</v>
      </c>
      <c r="B2363" s="36">
        <f t="shared" si="36"/>
        <v>46087.396874999999</v>
      </c>
      <c r="C2363" s="37" t="str">
        <f>IF(Data!J2360="GpsRecord", CONCATENATE($U$3,": ",Data!M2360,", ",Data!L2360), CONCATENATE(Data!AB2360, " ", Data!AH2360))</f>
        <v>Ubicación: 9.97449, -84.40718</v>
      </c>
      <c r="D2363" s="38" t="str">
        <f>IF(Data!O2360=TRUE(), "Yes", "No")</f>
        <v>Yes</v>
      </c>
      <c r="E2363" s="38" t="str">
        <f>IF(Data!J2360="EngineStatusRecord","Engine",IF(Data!J2360="GpsRecord", "GPS", IF(Data!J2360="EngineFaultRecord", "Fault", IF(Data!J2360="DriverChange","Driver",IF(Data!J2360="CustomRecord","Custom","Debug")))))</f>
        <v>GPS</v>
      </c>
      <c r="F2363" s="39" t="str">
        <f>IF(Data!Y2360=TRUE(), "Yes", "No")</f>
        <v>Yes</v>
      </c>
      <c r="G2363" s="40">
        <f>Data!AK2360</f>
        <v>0</v>
      </c>
      <c r="H2363" s="35">
        <f>Data!AB2360</f>
        <v>0</v>
      </c>
      <c r="I2363" s="35">
        <f>Data!AD2360</f>
        <v>0</v>
      </c>
      <c r="J2363" s="35">
        <f>Data!AF2360</f>
        <v>0</v>
      </c>
      <c r="K2363" s="35" t="str">
        <f>CONCATENATE(Data!AH2360, " ", Data!AI2360)</f>
        <v xml:space="preserve"> </v>
      </c>
      <c r="L2363" s="35" t="str">
        <f>Data!C2360</f>
        <v>Vehicle, Battery Electric Vehicle</v>
      </c>
      <c r="M2363" s="35">
        <f>Data!H2360</f>
        <v>0</v>
      </c>
      <c r="N2363" s="41">
        <f>Data!I2360</f>
        <v>46087.396874999999</v>
      </c>
      <c r="O2363" s="35">
        <f>Data!L2360</f>
        <v>-84.407179999999997</v>
      </c>
      <c r="P2363" s="35">
        <f>Data!M2360</f>
        <v>9.9744899999999994</v>
      </c>
      <c r="Q2363" s="35" t="str">
        <f>IF(Data!N2360=0,"",Data!N2360)</f>
        <v>CurvePositionEstimateError</v>
      </c>
      <c r="R2363" s="35">
        <f>Data!K2360</f>
        <v>39</v>
      </c>
      <c r="S2363" s="35" t="str">
        <f>IF(Data!X2360=TRUE(), "Yes", "No")</f>
        <v>Yes</v>
      </c>
      <c r="T2363" s="40" t="e">
        <f>#REF!</f>
        <v>#REF!</v>
      </c>
    </row>
    <row r="2364" spans="1:20" x14ac:dyDescent="0.3">
      <c r="A2364" s="35" t="str">
        <f>Data!A2361</f>
        <v>NISSAN LEAF 299-1018</v>
      </c>
      <c r="B2364" s="36">
        <f t="shared" si="36"/>
        <v>46087.396956018521</v>
      </c>
      <c r="C2364" s="37" t="str">
        <f>IF(Data!J2361="GpsRecord", CONCATENATE($U$3,": ",Data!M2361,", ",Data!L2361), CONCATENATE(Data!AB2361, " ", Data!AH2361))</f>
        <v>Ubicación: 9.97483, -84.40778</v>
      </c>
      <c r="D2364" s="38" t="str">
        <f>IF(Data!O2361=TRUE(), "Yes", "No")</f>
        <v>Yes</v>
      </c>
      <c r="E2364" s="38" t="str">
        <f>IF(Data!J2361="EngineStatusRecord","Engine",IF(Data!J2361="GpsRecord", "GPS", IF(Data!J2361="EngineFaultRecord", "Fault", IF(Data!J2361="DriverChange","Driver",IF(Data!J2361="CustomRecord","Custom","Debug")))))</f>
        <v>GPS</v>
      </c>
      <c r="F2364" s="39" t="str">
        <f>IF(Data!Y2361=TRUE(), "Yes", "No")</f>
        <v>Yes</v>
      </c>
      <c r="G2364" s="40">
        <f>Data!AK2361</f>
        <v>0</v>
      </c>
      <c r="H2364" s="35">
        <f>Data!AB2361</f>
        <v>0</v>
      </c>
      <c r="I2364" s="35">
        <f>Data!AD2361</f>
        <v>0</v>
      </c>
      <c r="J2364" s="35">
        <f>Data!AF2361</f>
        <v>0</v>
      </c>
      <c r="K2364" s="35" t="str">
        <f>CONCATENATE(Data!AH2361, " ", Data!AI2361)</f>
        <v xml:space="preserve"> </v>
      </c>
      <c r="L2364" s="35" t="str">
        <f>Data!C2361</f>
        <v>Vehicle, Battery Electric Vehicle</v>
      </c>
      <c r="M2364" s="35">
        <f>Data!H2361</f>
        <v>0</v>
      </c>
      <c r="N2364" s="41">
        <f>Data!I2361</f>
        <v>46087.396956018521</v>
      </c>
      <c r="O2364" s="35">
        <f>Data!L2361</f>
        <v>-84.407780000000002</v>
      </c>
      <c r="P2364" s="35">
        <f>Data!M2361</f>
        <v>9.9748300000000008</v>
      </c>
      <c r="Q2364" s="35" t="str">
        <f>IF(Data!N2361=0,"",Data!N2361)</f>
        <v>CurveBased</v>
      </c>
      <c r="R2364" s="35">
        <f>Data!K2361</f>
        <v>37</v>
      </c>
      <c r="S2364" s="35" t="str">
        <f>IF(Data!X2361=TRUE(), "Yes", "No")</f>
        <v>Yes</v>
      </c>
      <c r="T2364" s="40" t="e">
        <f>#REF!</f>
        <v>#REF!</v>
      </c>
    </row>
    <row r="2365" spans="1:20" x14ac:dyDescent="0.3">
      <c r="A2365" s="35" t="str">
        <f>Data!A2362</f>
        <v>NISSAN LEAF 299-1018</v>
      </c>
      <c r="B2365" s="36">
        <f t="shared" si="36"/>
        <v>46087.396994270835</v>
      </c>
      <c r="C2365" s="37" t="str">
        <f>IF(Data!J2362="GpsRecord", CONCATENATE($U$3,": ",Data!M2362,", ",Data!L2362), CONCATENATE(Data!AB2362, " ", Data!AH2362))</f>
        <v>Energía de la batería del vehículo eléctrico 29820</v>
      </c>
      <c r="D2365" s="38" t="str">
        <f>IF(Data!O2362=TRUE(), "Yes", "No")</f>
        <v>No</v>
      </c>
      <c r="E2365" s="38" t="str">
        <f>IF(Data!J2362="EngineStatusRecord","Engine",IF(Data!J2362="GpsRecord", "GPS", IF(Data!J2362="EngineFaultRecord", "Fault", IF(Data!J2362="DriverChange","Driver",IF(Data!J2362="CustomRecord","Custom","Debug")))))</f>
        <v>Engine</v>
      </c>
      <c r="F2365" s="39" t="str">
        <f>IF(Data!Y2362=TRUE(), "Yes", "No")</f>
        <v>No</v>
      </c>
      <c r="G2365" s="40">
        <f>Data!AK2362</f>
        <v>0</v>
      </c>
      <c r="H2365" s="35" t="str">
        <f>Data!AB2362</f>
        <v>Energía de la batería del vehículo eléctrico</v>
      </c>
      <c r="I2365" s="35">
        <f>Data!AD2362</f>
        <v>0</v>
      </c>
      <c r="J2365" s="35">
        <f>Data!AF2362</f>
        <v>0</v>
      </c>
      <c r="K2365" s="35" t="str">
        <f>CONCATENATE(Data!AH2362, " ", Data!AI2362)</f>
        <v>29820 W</v>
      </c>
      <c r="L2365" s="35" t="str">
        <f>Data!C2362</f>
        <v>Vehicle, Battery Electric Vehicle</v>
      </c>
      <c r="M2365" s="35">
        <f>Data!H2362</f>
        <v>0</v>
      </c>
      <c r="N2365" s="41">
        <f>Data!I2362</f>
        <v>46087.396994270835</v>
      </c>
      <c r="O2365" s="35">
        <f>Data!L2362</f>
        <v>0</v>
      </c>
      <c r="P2365" s="35">
        <f>Data!M2362</f>
        <v>0</v>
      </c>
      <c r="Q2365" s="35" t="str">
        <f>IF(Data!N2362=0,"",Data!N2362)</f>
        <v/>
      </c>
      <c r="R2365" s="35">
        <f>Data!K2362</f>
        <v>0</v>
      </c>
      <c r="S2365" s="35" t="str">
        <f>IF(Data!X2362=TRUE(), "Yes", "No")</f>
        <v>No</v>
      </c>
      <c r="T2365" s="40" t="e">
        <f>#REF!</f>
        <v>#REF!</v>
      </c>
    </row>
    <row r="2366" spans="1:20" x14ac:dyDescent="0.3">
      <c r="A2366" s="35" t="str">
        <f>Data!A2363</f>
        <v>NISSAN LEAF 299-1018</v>
      </c>
      <c r="B2366" s="36">
        <f t="shared" si="36"/>
        <v>46087.397002314814</v>
      </c>
      <c r="C2366" s="37" t="str">
        <f>IF(Data!J2363="GpsRecord", CONCATENATE($U$3,": ",Data!M2363,", ",Data!L2363), CONCATENATE(Data!AB2363, " ", Data!AH2363))</f>
        <v>Ubicación: 9.97485, -84.40814</v>
      </c>
      <c r="D2366" s="38" t="str">
        <f>IF(Data!O2363=TRUE(), "Yes", "No")</f>
        <v>Yes</v>
      </c>
      <c r="E2366" s="38" t="str">
        <f>IF(Data!J2363="EngineStatusRecord","Engine",IF(Data!J2363="GpsRecord", "GPS", IF(Data!J2363="EngineFaultRecord", "Fault", IF(Data!J2363="DriverChange","Driver",IF(Data!J2363="CustomRecord","Custom","Debug")))))</f>
        <v>GPS</v>
      </c>
      <c r="F2366" s="39" t="str">
        <f>IF(Data!Y2363=TRUE(), "Yes", "No")</f>
        <v>Yes</v>
      </c>
      <c r="G2366" s="40">
        <f>Data!AK2363</f>
        <v>0</v>
      </c>
      <c r="H2366" s="35">
        <f>Data!AB2363</f>
        <v>0</v>
      </c>
      <c r="I2366" s="35">
        <f>Data!AD2363</f>
        <v>0</v>
      </c>
      <c r="J2366" s="35">
        <f>Data!AF2363</f>
        <v>0</v>
      </c>
      <c r="K2366" s="35" t="str">
        <f>CONCATENATE(Data!AH2363, " ", Data!AI2363)</f>
        <v xml:space="preserve"> </v>
      </c>
      <c r="L2366" s="35" t="str">
        <f>Data!C2363</f>
        <v>Vehicle, Battery Electric Vehicle</v>
      </c>
      <c r="M2366" s="35">
        <f>Data!H2363</f>
        <v>0</v>
      </c>
      <c r="N2366" s="41">
        <f>Data!I2363</f>
        <v>46087.397002314814</v>
      </c>
      <c r="O2366" s="35">
        <f>Data!L2363</f>
        <v>-84.408140000000003</v>
      </c>
      <c r="P2366" s="35">
        <f>Data!M2363</f>
        <v>9.97485</v>
      </c>
      <c r="Q2366" s="35" t="str">
        <f>IF(Data!N2363=0,"",Data!N2363)</f>
        <v>CurveSpeedEstimateError</v>
      </c>
      <c r="R2366" s="35">
        <f>Data!K2363</f>
        <v>37</v>
      </c>
      <c r="S2366" s="35" t="str">
        <f>IF(Data!X2363=TRUE(), "Yes", "No")</f>
        <v>Yes</v>
      </c>
      <c r="T2366" s="40" t="e">
        <f>#REF!</f>
        <v>#REF!</v>
      </c>
    </row>
    <row r="2367" spans="1:20" x14ac:dyDescent="0.3">
      <c r="A2367" s="35" t="str">
        <f>Data!A2364</f>
        <v>NISSAN LEAF 299-1018</v>
      </c>
      <c r="B2367" s="36">
        <f t="shared" si="36"/>
        <v>46087.397037222225</v>
      </c>
      <c r="C2367" s="37" t="str">
        <f>IF(Data!J2364="GpsRecord", CONCATENATE($U$3,": ",Data!M2364,", ",Data!L2364), CONCATENATE(Data!AB2364, " ", Data!AH2364))</f>
        <v>Tecnología de acceso radioeléctrico por módem celular 2</v>
      </c>
      <c r="D2367" s="38" t="str">
        <f>IF(Data!O2364=TRUE(), "Yes", "No")</f>
        <v>No</v>
      </c>
      <c r="E2367" s="38" t="str">
        <f>IF(Data!J2364="EngineStatusRecord","Engine",IF(Data!J2364="GpsRecord", "GPS", IF(Data!J2364="EngineFaultRecord", "Fault", IF(Data!J2364="DriverChange","Driver",IF(Data!J2364="CustomRecord","Custom","Debug")))))</f>
        <v>Engine</v>
      </c>
      <c r="F2367" s="39" t="str">
        <f>IF(Data!Y2364=TRUE(), "Yes", "No")</f>
        <v>No</v>
      </c>
      <c r="G2367" s="40">
        <f>Data!AK2364</f>
        <v>0</v>
      </c>
      <c r="H2367" s="35" t="str">
        <f>Data!AB2364</f>
        <v>Tecnología de acceso radioeléctrico por módem celular</v>
      </c>
      <c r="I2367" s="35">
        <f>Data!AD2364</f>
        <v>0</v>
      </c>
      <c r="J2367" s="35">
        <f>Data!AF2364</f>
        <v>0</v>
      </c>
      <c r="K2367" s="35" t="str">
        <f>CONCATENATE(Data!AH2364, " ", Data!AI2364)</f>
        <v>2 None</v>
      </c>
      <c r="L2367" s="35" t="str">
        <f>Data!C2364</f>
        <v>Vehicle, Battery Electric Vehicle</v>
      </c>
      <c r="M2367" s="35">
        <f>Data!H2364</f>
        <v>0</v>
      </c>
      <c r="N2367" s="41">
        <f>Data!I2364</f>
        <v>46087.397037222225</v>
      </c>
      <c r="O2367" s="35">
        <f>Data!L2364</f>
        <v>0</v>
      </c>
      <c r="P2367" s="35">
        <f>Data!M2364</f>
        <v>0</v>
      </c>
      <c r="Q2367" s="35" t="str">
        <f>IF(Data!N2364=0,"",Data!N2364)</f>
        <v/>
      </c>
      <c r="R2367" s="35">
        <f>Data!K2364</f>
        <v>0</v>
      </c>
      <c r="S2367" s="35" t="str">
        <f>IF(Data!X2364=TRUE(), "Yes", "No")</f>
        <v>No</v>
      </c>
      <c r="T2367" s="40" t="e">
        <f>#REF!</f>
        <v>#REF!</v>
      </c>
    </row>
    <row r="2368" spans="1:20" x14ac:dyDescent="0.3">
      <c r="A2368" s="35" t="str">
        <f>Data!A2365</f>
        <v>NISSAN LEAF 299-1018</v>
      </c>
      <c r="B2368" s="36">
        <f t="shared" si="36"/>
        <v>46087.397037349539</v>
      </c>
      <c r="C2368" s="37" t="str">
        <f>IF(Data!J2365="GpsRecord", CONCATENATE($U$3,": ",Data!M2365,", ",Data!L2365), CONCATENATE(Data!AB2365, " ", Data!AH2365))</f>
        <v xml:space="preserve"> </v>
      </c>
      <c r="D2368" s="38" t="str">
        <f>IF(Data!O2365=TRUE(), "Yes", "No")</f>
        <v>No</v>
      </c>
      <c r="E2368" s="38" t="str">
        <f>IF(Data!J2365="EngineStatusRecord","Engine",IF(Data!J2365="GpsRecord", "GPS", IF(Data!J2365="EngineFaultRecord", "Fault", IF(Data!J2365="DriverChange","Driver",IF(Data!J2365="CustomRecord","Custom","Debug")))))</f>
        <v>Debug</v>
      </c>
      <c r="F2368" s="39" t="str">
        <f>IF(Data!Y2365=TRUE(), "Yes", "No")</f>
        <v>No</v>
      </c>
      <c r="G2368" s="40" t="str">
        <f>Data!AK2365</f>
        <v>E1-52-1D-11-28-D8-02</v>
      </c>
      <c r="H2368" s="35">
        <f>Data!AB2365</f>
        <v>0</v>
      </c>
      <c r="I2368" s="35">
        <f>Data!AD2365</f>
        <v>0</v>
      </c>
      <c r="J2368" s="35">
        <f>Data!AF2365</f>
        <v>0</v>
      </c>
      <c r="K2368" s="35" t="str">
        <f>CONCATENATE(Data!AH2365, " ", Data!AI2365)</f>
        <v xml:space="preserve"> </v>
      </c>
      <c r="L2368" s="35" t="str">
        <f>Data!C2365</f>
        <v>Vehicle, Battery Electric Vehicle</v>
      </c>
      <c r="M2368" s="35">
        <f>Data!H2365</f>
        <v>0</v>
      </c>
      <c r="N2368" s="41">
        <f>Data!I2365</f>
        <v>46087.397037349539</v>
      </c>
      <c r="O2368" s="35">
        <f>Data!L2365</f>
        <v>0</v>
      </c>
      <c r="P2368" s="35">
        <f>Data!M2365</f>
        <v>0</v>
      </c>
      <c r="Q2368" s="35" t="str">
        <f>IF(Data!N2365=0,"",Data!N2365)</f>
        <v>40012</v>
      </c>
      <c r="R2368" s="35">
        <f>Data!K2365</f>
        <v>0</v>
      </c>
      <c r="S2368" s="35" t="str">
        <f>IF(Data!X2365=TRUE(), "Yes", "No")</f>
        <v>No</v>
      </c>
      <c r="T2368" s="40" t="e">
        <f>#REF!</f>
        <v>#REF!</v>
      </c>
    </row>
    <row r="2369" spans="1:20" x14ac:dyDescent="0.3">
      <c r="A2369" s="35" t="str">
        <f>Data!A2366</f>
        <v>NISSAN LEAF 299-1018</v>
      </c>
      <c r="B2369" s="36">
        <f t="shared" si="36"/>
        <v>46087.397037349539</v>
      </c>
      <c r="C2369" s="37" t="str">
        <f>IF(Data!J2366="GpsRecord", CONCATENATE($U$3,": ",Data!M2366,", ",Data!L2366), CONCATENATE(Data!AB2366, " ", Data!AH2366))</f>
        <v>Intensidad de la señal del módem celular 102</v>
      </c>
      <c r="D2369" s="38" t="str">
        <f>IF(Data!O2366=TRUE(), "Yes", "No")</f>
        <v>No</v>
      </c>
      <c r="E2369" s="38" t="str">
        <f>IF(Data!J2366="EngineStatusRecord","Engine",IF(Data!J2366="GpsRecord", "GPS", IF(Data!J2366="EngineFaultRecord", "Fault", IF(Data!J2366="DriverChange","Driver",IF(Data!J2366="CustomRecord","Custom","Debug")))))</f>
        <v>Engine</v>
      </c>
      <c r="F2369" s="39" t="str">
        <f>IF(Data!Y2366=TRUE(), "Yes", "No")</f>
        <v>No</v>
      </c>
      <c r="G2369" s="40">
        <f>Data!AK2366</f>
        <v>0</v>
      </c>
      <c r="H2369" s="35" t="str">
        <f>Data!AB2366</f>
        <v>Intensidad de la señal del módem celular</v>
      </c>
      <c r="I2369" s="35">
        <f>Data!AD2366</f>
        <v>0</v>
      </c>
      <c r="J2369" s="35">
        <f>Data!AF2366</f>
        <v>0</v>
      </c>
      <c r="K2369" s="35" t="str">
        <f>CONCATENATE(Data!AH2366, " ", Data!AI2366)</f>
        <v>102 None</v>
      </c>
      <c r="L2369" s="35" t="str">
        <f>Data!C2366</f>
        <v>Vehicle, Battery Electric Vehicle</v>
      </c>
      <c r="M2369" s="35">
        <f>Data!H2366</f>
        <v>0</v>
      </c>
      <c r="N2369" s="41">
        <f>Data!I2366</f>
        <v>46087.397037349539</v>
      </c>
      <c r="O2369" s="35">
        <f>Data!L2366</f>
        <v>0</v>
      </c>
      <c r="P2369" s="35">
        <f>Data!M2366</f>
        <v>0</v>
      </c>
      <c r="Q2369" s="35" t="str">
        <f>IF(Data!N2366=0,"",Data!N2366)</f>
        <v/>
      </c>
      <c r="R2369" s="35">
        <f>Data!K2366</f>
        <v>0</v>
      </c>
      <c r="S2369" s="35" t="str">
        <f>IF(Data!X2366=TRUE(), "Yes", "No")</f>
        <v>No</v>
      </c>
      <c r="T2369" s="40" t="e">
        <f>#REF!</f>
        <v>#REF!</v>
      </c>
    </row>
    <row r="2370" spans="1:20" x14ac:dyDescent="0.3">
      <c r="A2370" s="35" t="str">
        <f>Data!A2367</f>
        <v>NISSAN LEAF 299-1018</v>
      </c>
      <c r="B2370" s="36">
        <f t="shared" si="36"/>
        <v>46087.397060185183</v>
      </c>
      <c r="C2370" s="37" t="str">
        <f>IF(Data!J2367="GpsRecord", CONCATENATE($U$3,": ",Data!M2367,", ",Data!L2367), CONCATENATE(Data!AB2367, " ", Data!AH2367))</f>
        <v>Ubicación: 9.97458, -84.40856</v>
      </c>
      <c r="D2370" s="38" t="str">
        <f>IF(Data!O2367=TRUE(), "Yes", "No")</f>
        <v>Yes</v>
      </c>
      <c r="E2370" s="38" t="str">
        <f>IF(Data!J2367="EngineStatusRecord","Engine",IF(Data!J2367="GpsRecord", "GPS", IF(Data!J2367="EngineFaultRecord", "Fault", IF(Data!J2367="DriverChange","Driver",IF(Data!J2367="CustomRecord","Custom","Debug")))))</f>
        <v>GPS</v>
      </c>
      <c r="F2370" s="39" t="str">
        <f>IF(Data!Y2367=TRUE(), "Yes", "No")</f>
        <v>Yes</v>
      </c>
      <c r="G2370" s="40">
        <f>Data!AK2367</f>
        <v>0</v>
      </c>
      <c r="H2370" s="35">
        <f>Data!AB2367</f>
        <v>0</v>
      </c>
      <c r="I2370" s="35">
        <f>Data!AD2367</f>
        <v>0</v>
      </c>
      <c r="J2370" s="35">
        <f>Data!AF2367</f>
        <v>0</v>
      </c>
      <c r="K2370" s="35" t="str">
        <f>CONCATENATE(Data!AH2367, " ", Data!AI2367)</f>
        <v xml:space="preserve"> </v>
      </c>
      <c r="L2370" s="35" t="str">
        <f>Data!C2367</f>
        <v>Vehicle, Battery Electric Vehicle</v>
      </c>
      <c r="M2370" s="35">
        <f>Data!H2367</f>
        <v>0</v>
      </c>
      <c r="N2370" s="41">
        <f>Data!I2367</f>
        <v>46087.397060185183</v>
      </c>
      <c r="O2370" s="35">
        <f>Data!L2367</f>
        <v>-84.408559999999994</v>
      </c>
      <c r="P2370" s="35">
        <f>Data!M2367</f>
        <v>9.9745799999999996</v>
      </c>
      <c r="Q2370" s="35" t="str">
        <f>IF(Data!N2367=0,"",Data!N2367)</f>
        <v>CurvePositionEstimateError</v>
      </c>
      <c r="R2370" s="35">
        <f>Data!K2367</f>
        <v>39</v>
      </c>
      <c r="S2370" s="35" t="str">
        <f>IF(Data!X2367=TRUE(), "Yes", "No")</f>
        <v>Yes</v>
      </c>
      <c r="T2370" s="40" t="e">
        <f>#REF!</f>
        <v>#REF!</v>
      </c>
    </row>
    <row r="2371" spans="1:20" x14ac:dyDescent="0.3">
      <c r="A2371" s="35" t="str">
        <f>Data!A2368</f>
        <v>NISSAN LEAF 299-1018</v>
      </c>
      <c r="B2371" s="36">
        <f t="shared" si="36"/>
        <v>46087.397129629629</v>
      </c>
      <c r="C2371" s="37" t="str">
        <f>IF(Data!J2368="GpsRecord", CONCATENATE($U$3,": ",Data!M2368,", ",Data!L2368), CONCATENATE(Data!AB2368, " ", Data!AH2368))</f>
        <v>Ubicación: 9.97425, -84.40907</v>
      </c>
      <c r="D2371" s="38" t="str">
        <f>IF(Data!O2368=TRUE(), "Yes", "No")</f>
        <v>Yes</v>
      </c>
      <c r="E2371" s="38" t="str">
        <f>IF(Data!J2368="EngineStatusRecord","Engine",IF(Data!J2368="GpsRecord", "GPS", IF(Data!J2368="EngineFaultRecord", "Fault", IF(Data!J2368="DriverChange","Driver",IF(Data!J2368="CustomRecord","Custom","Debug")))))</f>
        <v>GPS</v>
      </c>
      <c r="F2371" s="39" t="str">
        <f>IF(Data!Y2368=TRUE(), "Yes", "No")</f>
        <v>Yes</v>
      </c>
      <c r="G2371" s="40">
        <f>Data!AK2368</f>
        <v>0</v>
      </c>
      <c r="H2371" s="35">
        <f>Data!AB2368</f>
        <v>0</v>
      </c>
      <c r="I2371" s="35">
        <f>Data!AD2368</f>
        <v>0</v>
      </c>
      <c r="J2371" s="35">
        <f>Data!AF2368</f>
        <v>0</v>
      </c>
      <c r="K2371" s="35" t="str">
        <f>CONCATENATE(Data!AH2368, " ", Data!AI2368)</f>
        <v xml:space="preserve"> </v>
      </c>
      <c r="L2371" s="35" t="str">
        <f>Data!C2368</f>
        <v>Vehicle, Battery Electric Vehicle</v>
      </c>
      <c r="M2371" s="35">
        <f>Data!H2368</f>
        <v>0</v>
      </c>
      <c r="N2371" s="41">
        <f>Data!I2368</f>
        <v>46087.397129629629</v>
      </c>
      <c r="O2371" s="35">
        <f>Data!L2368</f>
        <v>-84.40907</v>
      </c>
      <c r="P2371" s="35">
        <f>Data!M2368</f>
        <v>9.9742499999999996</v>
      </c>
      <c r="Q2371" s="35" t="str">
        <f>IF(Data!N2368=0,"",Data!N2368)</f>
        <v>CurveBased</v>
      </c>
      <c r="R2371" s="35">
        <f>Data!K2368</f>
        <v>42</v>
      </c>
      <c r="S2371" s="35" t="str">
        <f>IF(Data!X2368=TRUE(), "Yes", "No")</f>
        <v>Yes</v>
      </c>
      <c r="T2371" s="40" t="e">
        <f>#REF!</f>
        <v>#REF!</v>
      </c>
    </row>
    <row r="2372" spans="1:20" x14ac:dyDescent="0.3">
      <c r="A2372" s="35" t="str">
        <f>Data!A2369</f>
        <v>NISSAN LEAF 299-1018</v>
      </c>
      <c r="B2372" s="36">
        <f t="shared" si="36"/>
        <v>46087.39712976852</v>
      </c>
      <c r="C2372" s="37" t="str">
        <f>IF(Data!J2369="GpsRecord", CONCATENATE($U$3,": ",Data!M2369,", ",Data!L2369), CONCATENATE(Data!AB2369, " ", Data!AH2369))</f>
        <v>Velocidad del motor en carretera 43</v>
      </c>
      <c r="D2372" s="38" t="str">
        <f>IF(Data!O2369=TRUE(), "Yes", "No")</f>
        <v>No</v>
      </c>
      <c r="E2372" s="38" t="str">
        <f>IF(Data!J2369="EngineStatusRecord","Engine",IF(Data!J2369="GpsRecord", "GPS", IF(Data!J2369="EngineFaultRecord", "Fault", IF(Data!J2369="DriverChange","Driver",IF(Data!J2369="CustomRecord","Custom","Debug")))))</f>
        <v>Engine</v>
      </c>
      <c r="F2372" s="39" t="str">
        <f>IF(Data!Y2369=TRUE(), "Yes", "No")</f>
        <v>No</v>
      </c>
      <c r="G2372" s="40">
        <f>Data!AK2369</f>
        <v>0</v>
      </c>
      <c r="H2372" s="35" t="str">
        <f>Data!AB2369</f>
        <v>Velocidad del motor en carretera</v>
      </c>
      <c r="I2372" s="35">
        <f>Data!AD2369</f>
        <v>0</v>
      </c>
      <c r="J2372" s="35">
        <f>Data!AF2369</f>
        <v>0</v>
      </c>
      <c r="K2372" s="35" t="str">
        <f>CONCATENATE(Data!AH2369, " ", Data!AI2369)</f>
        <v>43 km/h</v>
      </c>
      <c r="L2372" s="35" t="str">
        <f>Data!C2369</f>
        <v>Vehicle, Battery Electric Vehicle</v>
      </c>
      <c r="M2372" s="35">
        <f>Data!H2369</f>
        <v>0</v>
      </c>
      <c r="N2372" s="41">
        <f>Data!I2369</f>
        <v>46087.39712976852</v>
      </c>
      <c r="O2372" s="35">
        <f>Data!L2369</f>
        <v>0</v>
      </c>
      <c r="P2372" s="35">
        <f>Data!M2369</f>
        <v>0</v>
      </c>
      <c r="Q2372" s="35" t="str">
        <f>IF(Data!N2369=0,"",Data!N2369)</f>
        <v/>
      </c>
      <c r="R2372" s="35">
        <f>Data!K2369</f>
        <v>0</v>
      </c>
      <c r="S2372" s="35" t="str">
        <f>IF(Data!X2369=TRUE(), "Yes", "No")</f>
        <v>No</v>
      </c>
      <c r="T2372" s="40" t="e">
        <f>#REF!</f>
        <v>#REF!</v>
      </c>
    </row>
    <row r="2373" spans="1:20" x14ac:dyDescent="0.3">
      <c r="A2373" s="35" t="str">
        <f>Data!A2370</f>
        <v>NISSAN LEAF 299-1018</v>
      </c>
      <c r="B2373" s="36">
        <f t="shared" si="36"/>
        <v>46087.397156979168</v>
      </c>
      <c r="C2373" s="37" t="str">
        <f>IF(Data!J2370="GpsRecord", CONCATENATE($U$3,": ",Data!M2370,", ",Data!L2370), CONCATENATE(Data!AB2370, " ", Data!AH2370))</f>
        <v>Energía de la batería del vehículo eléctrico 3575</v>
      </c>
      <c r="D2373" s="38" t="str">
        <f>IF(Data!O2370=TRUE(), "Yes", "No")</f>
        <v>No</v>
      </c>
      <c r="E2373" s="38" t="str">
        <f>IF(Data!J2370="EngineStatusRecord","Engine",IF(Data!J2370="GpsRecord", "GPS", IF(Data!J2370="EngineFaultRecord", "Fault", IF(Data!J2370="DriverChange","Driver",IF(Data!J2370="CustomRecord","Custom","Debug")))))</f>
        <v>Engine</v>
      </c>
      <c r="F2373" s="39" t="str">
        <f>IF(Data!Y2370=TRUE(), "Yes", "No")</f>
        <v>No</v>
      </c>
      <c r="G2373" s="40">
        <f>Data!AK2370</f>
        <v>0</v>
      </c>
      <c r="H2373" s="35" t="str">
        <f>Data!AB2370</f>
        <v>Energía de la batería del vehículo eléctrico</v>
      </c>
      <c r="I2373" s="35">
        <f>Data!AD2370</f>
        <v>0</v>
      </c>
      <c r="J2373" s="35">
        <f>Data!AF2370</f>
        <v>0</v>
      </c>
      <c r="K2373" s="35" t="str">
        <f>CONCATENATE(Data!AH2370, " ", Data!AI2370)</f>
        <v>3575 W</v>
      </c>
      <c r="L2373" s="35" t="str">
        <f>Data!C2370</f>
        <v>Vehicle, Battery Electric Vehicle</v>
      </c>
      <c r="M2373" s="35">
        <f>Data!H2370</f>
        <v>0</v>
      </c>
      <c r="N2373" s="41">
        <f>Data!I2370</f>
        <v>46087.397156979168</v>
      </c>
      <c r="O2373" s="35">
        <f>Data!L2370</f>
        <v>0</v>
      </c>
      <c r="P2373" s="35">
        <f>Data!M2370</f>
        <v>0</v>
      </c>
      <c r="Q2373" s="35" t="str">
        <f>IF(Data!N2370=0,"",Data!N2370)</f>
        <v/>
      </c>
      <c r="R2373" s="35">
        <f>Data!K2370</f>
        <v>0</v>
      </c>
      <c r="S2373" s="35" t="str">
        <f>IF(Data!X2370=TRUE(), "Yes", "No")</f>
        <v>No</v>
      </c>
      <c r="T2373" s="40" t="e">
        <f>#REF!</f>
        <v>#REF!</v>
      </c>
    </row>
    <row r="2374" spans="1:20" x14ac:dyDescent="0.3">
      <c r="A2374" s="35" t="str">
        <f>Data!A2371</f>
        <v>NISSAN LEAF 299-1018</v>
      </c>
      <c r="B2374" s="36">
        <f t="shared" si="36"/>
        <v>46087.397188634262</v>
      </c>
      <c r="C2374" s="37" t="str">
        <f>IF(Data!J2371="GpsRecord", CONCATENATE($U$3,": ",Data!M2371,", ",Data!L2371), CONCATENATE(Data!AB2371, " ", Data!AH2371))</f>
        <v>Estado de carga genérico 62.44</v>
      </c>
      <c r="D2374" s="38" t="str">
        <f>IF(Data!O2371=TRUE(), "Yes", "No")</f>
        <v>No</v>
      </c>
      <c r="E2374" s="38" t="str">
        <f>IF(Data!J2371="EngineStatusRecord","Engine",IF(Data!J2371="GpsRecord", "GPS", IF(Data!J2371="EngineFaultRecord", "Fault", IF(Data!J2371="DriverChange","Driver",IF(Data!J2371="CustomRecord","Custom","Debug")))))</f>
        <v>Engine</v>
      </c>
      <c r="F2374" s="39" t="str">
        <f>IF(Data!Y2371=TRUE(), "Yes", "No")</f>
        <v>No</v>
      </c>
      <c r="G2374" s="40">
        <f>Data!AK2371</f>
        <v>0</v>
      </c>
      <c r="H2374" s="35" t="str">
        <f>Data!AB2371</f>
        <v>Estado de carga genérico</v>
      </c>
      <c r="I2374" s="35">
        <f>Data!AD2371</f>
        <v>0</v>
      </c>
      <c r="J2374" s="35">
        <f>Data!AF2371</f>
        <v>0</v>
      </c>
      <c r="K2374" s="35" t="str">
        <f>CONCATENATE(Data!AH2371, " ", Data!AI2371)</f>
        <v>62.44 %</v>
      </c>
      <c r="L2374" s="35" t="str">
        <f>Data!C2371</f>
        <v>Vehicle, Battery Electric Vehicle</v>
      </c>
      <c r="M2374" s="35">
        <f>Data!H2371</f>
        <v>0</v>
      </c>
      <c r="N2374" s="41">
        <f>Data!I2371</f>
        <v>46087.397188634262</v>
      </c>
      <c r="O2374" s="35">
        <f>Data!L2371</f>
        <v>0</v>
      </c>
      <c r="P2374" s="35">
        <f>Data!M2371</f>
        <v>0</v>
      </c>
      <c r="Q2374" s="35" t="str">
        <f>IF(Data!N2371=0,"",Data!N2371)</f>
        <v/>
      </c>
      <c r="R2374" s="35">
        <f>Data!K2371</f>
        <v>0</v>
      </c>
      <c r="S2374" s="35" t="str">
        <f>IF(Data!X2371=TRUE(), "Yes", "No")</f>
        <v>No</v>
      </c>
      <c r="T2374" s="40" t="e">
        <f>#REF!</f>
        <v>#REF!</v>
      </c>
    </row>
    <row r="2375" spans="1:20" x14ac:dyDescent="0.3">
      <c r="A2375" s="35" t="str">
        <f>Data!A2372</f>
        <v>NISSAN LEAF 299-1018</v>
      </c>
      <c r="B2375" s="36">
        <f t="shared" si="36"/>
        <v>46087.397222222222</v>
      </c>
      <c r="C2375" s="37" t="str">
        <f>IF(Data!J2372="GpsRecord", CONCATENATE($U$3,": ",Data!M2372,", ",Data!L2372), CONCATENATE(Data!AB2372, " ", Data!AH2372))</f>
        <v>Ubicación: 9.97409, -84.40985</v>
      </c>
      <c r="D2375" s="38" t="str">
        <f>IF(Data!O2372=TRUE(), "Yes", "No")</f>
        <v>Yes</v>
      </c>
      <c r="E2375" s="38" t="str">
        <f>IF(Data!J2372="EngineStatusRecord","Engine",IF(Data!J2372="GpsRecord", "GPS", IF(Data!J2372="EngineFaultRecord", "Fault", IF(Data!J2372="DriverChange","Driver",IF(Data!J2372="CustomRecord","Custom","Debug")))))</f>
        <v>GPS</v>
      </c>
      <c r="F2375" s="39" t="str">
        <f>IF(Data!Y2372=TRUE(), "Yes", "No")</f>
        <v>Yes</v>
      </c>
      <c r="G2375" s="40">
        <f>Data!AK2372</f>
        <v>0</v>
      </c>
      <c r="H2375" s="35">
        <f>Data!AB2372</f>
        <v>0</v>
      </c>
      <c r="I2375" s="35">
        <f>Data!AD2372</f>
        <v>0</v>
      </c>
      <c r="J2375" s="35">
        <f>Data!AF2372</f>
        <v>0</v>
      </c>
      <c r="K2375" s="35" t="str">
        <f>CONCATENATE(Data!AH2372, " ", Data!AI2372)</f>
        <v xml:space="preserve"> </v>
      </c>
      <c r="L2375" s="35" t="str">
        <f>Data!C2372</f>
        <v>Vehicle, Battery Electric Vehicle</v>
      </c>
      <c r="M2375" s="35">
        <f>Data!H2372</f>
        <v>0</v>
      </c>
      <c r="N2375" s="41">
        <f>Data!I2372</f>
        <v>46087.397222222222</v>
      </c>
      <c r="O2375" s="35">
        <f>Data!L2372</f>
        <v>-84.409850000000006</v>
      </c>
      <c r="P2375" s="35">
        <f>Data!M2372</f>
        <v>9.9740900000000003</v>
      </c>
      <c r="Q2375" s="35" t="str">
        <f>IF(Data!N2372=0,"",Data!N2372)</f>
        <v>CurvePositionEstimateError</v>
      </c>
      <c r="R2375" s="35">
        <f>Data!K2372</f>
        <v>37</v>
      </c>
      <c r="S2375" s="35" t="str">
        <f>IF(Data!X2372=TRUE(), "Yes", "No")</f>
        <v>Yes</v>
      </c>
      <c r="T2375" s="40" t="e">
        <f>#REF!</f>
        <v>#REF!</v>
      </c>
    </row>
    <row r="2376" spans="1:20" x14ac:dyDescent="0.3">
      <c r="A2376" s="35" t="str">
        <f>Data!A2373</f>
        <v>NISSAN LEAF 299-1018</v>
      </c>
      <c r="B2376" s="36">
        <f t="shared" si="36"/>
        <v>46087.397222627318</v>
      </c>
      <c r="C2376" s="37" t="str">
        <f>IF(Data!J2373="GpsRecord", CONCATENATE($U$3,": ",Data!M2373,", ",Data!L2373), CONCATENATE(Data!AB2373, " ", Data!AH2373))</f>
        <v>Velocidad del motor en carretera 37</v>
      </c>
      <c r="D2376" s="38" t="str">
        <f>IF(Data!O2373=TRUE(), "Yes", "No")</f>
        <v>No</v>
      </c>
      <c r="E2376" s="38" t="str">
        <f>IF(Data!J2373="EngineStatusRecord","Engine",IF(Data!J2373="GpsRecord", "GPS", IF(Data!J2373="EngineFaultRecord", "Fault", IF(Data!J2373="DriverChange","Driver",IF(Data!J2373="CustomRecord","Custom","Debug")))))</f>
        <v>Engine</v>
      </c>
      <c r="F2376" s="39" t="str">
        <f>IF(Data!Y2373=TRUE(), "Yes", "No")</f>
        <v>No</v>
      </c>
      <c r="G2376" s="40">
        <f>Data!AK2373</f>
        <v>0</v>
      </c>
      <c r="H2376" s="35" t="str">
        <f>Data!AB2373</f>
        <v>Velocidad del motor en carretera</v>
      </c>
      <c r="I2376" s="35">
        <f>Data!AD2373</f>
        <v>0</v>
      </c>
      <c r="J2376" s="35">
        <f>Data!AF2373</f>
        <v>0</v>
      </c>
      <c r="K2376" s="35" t="str">
        <f>CONCATENATE(Data!AH2373, " ", Data!AI2373)</f>
        <v>37 km/h</v>
      </c>
      <c r="L2376" s="35" t="str">
        <f>Data!C2373</f>
        <v>Vehicle, Battery Electric Vehicle</v>
      </c>
      <c r="M2376" s="35">
        <f>Data!H2373</f>
        <v>0</v>
      </c>
      <c r="N2376" s="41">
        <f>Data!I2373</f>
        <v>46087.397222627318</v>
      </c>
      <c r="O2376" s="35">
        <f>Data!L2373</f>
        <v>0</v>
      </c>
      <c r="P2376" s="35">
        <f>Data!M2373</f>
        <v>0</v>
      </c>
      <c r="Q2376" s="35" t="str">
        <f>IF(Data!N2373=0,"",Data!N2373)</f>
        <v/>
      </c>
      <c r="R2376" s="35">
        <f>Data!K2373</f>
        <v>0</v>
      </c>
      <c r="S2376" s="35" t="str">
        <f>IF(Data!X2373=TRUE(), "Yes", "No")</f>
        <v>No</v>
      </c>
      <c r="T2376" s="40" t="e">
        <f>#REF!</f>
        <v>#REF!</v>
      </c>
    </row>
    <row r="2377" spans="1:20" x14ac:dyDescent="0.3">
      <c r="A2377" s="35" t="str">
        <f>Data!A2374</f>
        <v>NISSAN LEAF 299-1018</v>
      </c>
      <c r="B2377" s="36">
        <f t="shared" si="36"/>
        <v>46087.397326388891</v>
      </c>
      <c r="C2377" s="37" t="str">
        <f>IF(Data!J2374="GpsRecord", CONCATENATE($U$3,": ",Data!M2374,", ",Data!L2374), CONCATENATE(Data!AB2374, " ", Data!AH2374))</f>
        <v>Ubicación: 9.97397, -84.41071</v>
      </c>
      <c r="D2377" s="38" t="str">
        <f>IF(Data!O2374=TRUE(), "Yes", "No")</f>
        <v>Yes</v>
      </c>
      <c r="E2377" s="38" t="str">
        <f>IF(Data!J2374="EngineStatusRecord","Engine",IF(Data!J2374="GpsRecord", "GPS", IF(Data!J2374="EngineFaultRecord", "Fault", IF(Data!J2374="DriverChange","Driver",IF(Data!J2374="CustomRecord","Custom","Debug")))))</f>
        <v>GPS</v>
      </c>
      <c r="F2377" s="39" t="str">
        <f>IF(Data!Y2374=TRUE(), "Yes", "No")</f>
        <v>Yes</v>
      </c>
      <c r="G2377" s="40">
        <f>Data!AK2374</f>
        <v>0</v>
      </c>
      <c r="H2377" s="35">
        <f>Data!AB2374</f>
        <v>0</v>
      </c>
      <c r="I2377" s="35">
        <f>Data!AD2374</f>
        <v>0</v>
      </c>
      <c r="J2377" s="35">
        <f>Data!AF2374</f>
        <v>0</v>
      </c>
      <c r="K2377" s="35" t="str">
        <f>CONCATENATE(Data!AH2374, " ", Data!AI2374)</f>
        <v xml:space="preserve"> </v>
      </c>
      <c r="L2377" s="35" t="str">
        <f>Data!C2374</f>
        <v>Vehicle, Battery Electric Vehicle</v>
      </c>
      <c r="M2377" s="35">
        <f>Data!H2374</f>
        <v>0</v>
      </c>
      <c r="N2377" s="41">
        <f>Data!I2374</f>
        <v>46087.397326388891</v>
      </c>
      <c r="O2377" s="35">
        <f>Data!L2374</f>
        <v>-84.410709999999995</v>
      </c>
      <c r="P2377" s="35">
        <f>Data!M2374</f>
        <v>9.9739699999999996</v>
      </c>
      <c r="Q2377" s="35" t="str">
        <f>IF(Data!N2374=0,"",Data!N2374)</f>
        <v>CurveSpeedEstimateError</v>
      </c>
      <c r="R2377" s="35">
        <f>Data!K2374</f>
        <v>41</v>
      </c>
      <c r="S2377" s="35" t="str">
        <f>IF(Data!X2374=TRUE(), "Yes", "No")</f>
        <v>Yes</v>
      </c>
      <c r="T2377" s="40" t="e">
        <f>#REF!</f>
        <v>#REF!</v>
      </c>
    </row>
    <row r="2378" spans="1:20" x14ac:dyDescent="0.3">
      <c r="A2378" s="35" t="str">
        <f>Data!A2375</f>
        <v>NISSAN LEAF 299-1018</v>
      </c>
      <c r="B2378" s="36">
        <f t="shared" si="36"/>
        <v>46087.397338101851</v>
      </c>
      <c r="C2378" s="37" t="str">
        <f>IF(Data!J2375="GpsRecord", CONCATENATE($U$3,": ",Data!M2375,", ",Data!L2375), CONCATENATE(Data!AB2375, " ", Data!AH2375))</f>
        <v>Velocidad del motor en carretera 41</v>
      </c>
      <c r="D2378" s="38" t="str">
        <f>IF(Data!O2375=TRUE(), "Yes", "No")</f>
        <v>No</v>
      </c>
      <c r="E2378" s="38" t="str">
        <f>IF(Data!J2375="EngineStatusRecord","Engine",IF(Data!J2375="GpsRecord", "GPS", IF(Data!J2375="EngineFaultRecord", "Fault", IF(Data!J2375="DriverChange","Driver",IF(Data!J2375="CustomRecord","Custom","Debug")))))</f>
        <v>Engine</v>
      </c>
      <c r="F2378" s="39" t="str">
        <f>IF(Data!Y2375=TRUE(), "Yes", "No")</f>
        <v>No</v>
      </c>
      <c r="G2378" s="40">
        <f>Data!AK2375</f>
        <v>0</v>
      </c>
      <c r="H2378" s="35" t="str">
        <f>Data!AB2375</f>
        <v>Velocidad del motor en carretera</v>
      </c>
      <c r="I2378" s="35">
        <f>Data!AD2375</f>
        <v>0</v>
      </c>
      <c r="J2378" s="35">
        <f>Data!AF2375</f>
        <v>0</v>
      </c>
      <c r="K2378" s="35" t="str">
        <f>CONCATENATE(Data!AH2375, " ", Data!AI2375)</f>
        <v>41 km/h</v>
      </c>
      <c r="L2378" s="35" t="str">
        <f>Data!C2375</f>
        <v>Vehicle, Battery Electric Vehicle</v>
      </c>
      <c r="M2378" s="35">
        <f>Data!H2375</f>
        <v>0</v>
      </c>
      <c r="N2378" s="41">
        <f>Data!I2375</f>
        <v>46087.397338101851</v>
      </c>
      <c r="O2378" s="35">
        <f>Data!L2375</f>
        <v>0</v>
      </c>
      <c r="P2378" s="35">
        <f>Data!M2375</f>
        <v>0</v>
      </c>
      <c r="Q2378" s="35" t="str">
        <f>IF(Data!N2375=0,"",Data!N2375)</f>
        <v/>
      </c>
      <c r="R2378" s="35">
        <f>Data!K2375</f>
        <v>0</v>
      </c>
      <c r="S2378" s="35" t="str">
        <f>IF(Data!X2375=TRUE(), "Yes", "No")</f>
        <v>No</v>
      </c>
      <c r="T2378" s="40" t="e">
        <f>#REF!</f>
        <v>#REF!</v>
      </c>
    </row>
    <row r="2379" spans="1:20" x14ac:dyDescent="0.3">
      <c r="A2379" s="35" t="str">
        <f>Data!A2376</f>
        <v>NISSAN LEAF 299-1018</v>
      </c>
      <c r="B2379" s="36">
        <f t="shared" si="36"/>
        <v>46087.397384398151</v>
      </c>
      <c r="C2379" s="37" t="str">
        <f>IF(Data!J2376="GpsRecord", CONCATENATE($U$3,": ",Data!M2376,", ",Data!L2376), CONCATENATE(Data!AB2376, " ", Data!AH2376))</f>
        <v>Velocidad del motor en carretera 34</v>
      </c>
      <c r="D2379" s="38" t="str">
        <f>IF(Data!O2376=TRUE(), "Yes", "No")</f>
        <v>No</v>
      </c>
      <c r="E2379" s="38" t="str">
        <f>IF(Data!J2376="EngineStatusRecord","Engine",IF(Data!J2376="GpsRecord", "GPS", IF(Data!J2376="EngineFaultRecord", "Fault", IF(Data!J2376="DriverChange","Driver",IF(Data!J2376="CustomRecord","Custom","Debug")))))</f>
        <v>Engine</v>
      </c>
      <c r="F2379" s="39" t="str">
        <f>IF(Data!Y2376=TRUE(), "Yes", "No")</f>
        <v>No</v>
      </c>
      <c r="G2379" s="40">
        <f>Data!AK2376</f>
        <v>0</v>
      </c>
      <c r="H2379" s="35" t="str">
        <f>Data!AB2376</f>
        <v>Velocidad del motor en carretera</v>
      </c>
      <c r="I2379" s="35">
        <f>Data!AD2376</f>
        <v>0</v>
      </c>
      <c r="J2379" s="35">
        <f>Data!AF2376</f>
        <v>0</v>
      </c>
      <c r="K2379" s="35" t="str">
        <f>CONCATENATE(Data!AH2376, " ", Data!AI2376)</f>
        <v>34 km/h</v>
      </c>
      <c r="L2379" s="35" t="str">
        <f>Data!C2376</f>
        <v>Vehicle, Battery Electric Vehicle</v>
      </c>
      <c r="M2379" s="35">
        <f>Data!H2376</f>
        <v>0</v>
      </c>
      <c r="N2379" s="41">
        <f>Data!I2376</f>
        <v>46087.397384398151</v>
      </c>
      <c r="O2379" s="35">
        <f>Data!L2376</f>
        <v>0</v>
      </c>
      <c r="P2379" s="35">
        <f>Data!M2376</f>
        <v>0</v>
      </c>
      <c r="Q2379" s="35" t="str">
        <f>IF(Data!N2376=0,"",Data!N2376)</f>
        <v/>
      </c>
      <c r="R2379" s="35">
        <f>Data!K2376</f>
        <v>0</v>
      </c>
      <c r="S2379" s="35" t="str">
        <f>IF(Data!X2376=TRUE(), "Yes", "No")</f>
        <v>No</v>
      </c>
      <c r="T2379" s="40" t="e">
        <f>#REF!</f>
        <v>#REF!</v>
      </c>
    </row>
    <row r="2380" spans="1:20" x14ac:dyDescent="0.3">
      <c r="A2380" s="35" t="str">
        <f>Data!A2377</f>
        <v>NISSAN LEAF 299-1018</v>
      </c>
      <c r="B2380" s="36">
        <f t="shared" si="36"/>
        <v>46087.39739583333</v>
      </c>
      <c r="C2380" s="37" t="str">
        <f>IF(Data!J2377="GpsRecord", CONCATENATE($U$3,": ",Data!M2377,", ",Data!L2377), CONCATENATE(Data!AB2377, " ", Data!AH2377))</f>
        <v>Ubicación: 9.97389, -84.41128</v>
      </c>
      <c r="D2380" s="38" t="str">
        <f>IF(Data!O2377=TRUE(), "Yes", "No")</f>
        <v>Yes</v>
      </c>
      <c r="E2380" s="38" t="str">
        <f>IF(Data!J2377="EngineStatusRecord","Engine",IF(Data!J2377="GpsRecord", "GPS", IF(Data!J2377="EngineFaultRecord", "Fault", IF(Data!J2377="DriverChange","Driver",IF(Data!J2377="CustomRecord","Custom","Debug")))))</f>
        <v>GPS</v>
      </c>
      <c r="F2380" s="39" t="str">
        <f>IF(Data!Y2377=TRUE(), "Yes", "No")</f>
        <v>Yes</v>
      </c>
      <c r="G2380" s="40">
        <f>Data!AK2377</f>
        <v>0</v>
      </c>
      <c r="H2380" s="35">
        <f>Data!AB2377</f>
        <v>0</v>
      </c>
      <c r="I2380" s="35">
        <f>Data!AD2377</f>
        <v>0</v>
      </c>
      <c r="J2380" s="35">
        <f>Data!AF2377</f>
        <v>0</v>
      </c>
      <c r="K2380" s="35" t="str">
        <f>CONCATENATE(Data!AH2377, " ", Data!AI2377)</f>
        <v xml:space="preserve"> </v>
      </c>
      <c r="L2380" s="35" t="str">
        <f>Data!C2377</f>
        <v>Vehicle, Battery Electric Vehicle</v>
      </c>
      <c r="M2380" s="35">
        <f>Data!H2377</f>
        <v>0</v>
      </c>
      <c r="N2380" s="41">
        <f>Data!I2377</f>
        <v>46087.39739583333</v>
      </c>
      <c r="O2380" s="35">
        <f>Data!L2377</f>
        <v>-84.411280000000005</v>
      </c>
      <c r="P2380" s="35">
        <f>Data!M2377</f>
        <v>9.9738900000000008</v>
      </c>
      <c r="Q2380" s="35" t="str">
        <f>IF(Data!N2377=0,"",Data!N2377)</f>
        <v>CurveSpeedEstimateError</v>
      </c>
      <c r="R2380" s="35">
        <f>Data!K2377</f>
        <v>33</v>
      </c>
      <c r="S2380" s="35" t="str">
        <f>IF(Data!X2377=TRUE(), "Yes", "No")</f>
        <v>Yes</v>
      </c>
      <c r="T2380" s="40" t="e">
        <f>#REF!</f>
        <v>#REF!</v>
      </c>
    </row>
    <row r="2381" spans="1:20" x14ac:dyDescent="0.3">
      <c r="A2381" s="35" t="str">
        <f>Data!A2378</f>
        <v>NISSAN LEAF 299-1018</v>
      </c>
      <c r="B2381" s="36">
        <f t="shared" si="36"/>
        <v>46087.397465277776</v>
      </c>
      <c r="C2381" s="37" t="str">
        <f>IF(Data!J2378="GpsRecord", CONCATENATE($U$3,": ",Data!M2378,", ",Data!L2378), CONCATENATE(Data!AB2378, " ", Data!AH2378))</f>
        <v>Ubicación: 9.97411, -84.41174</v>
      </c>
      <c r="D2381" s="38" t="str">
        <f>IF(Data!O2378=TRUE(), "Yes", "No")</f>
        <v>Yes</v>
      </c>
      <c r="E2381" s="38" t="str">
        <f>IF(Data!J2378="EngineStatusRecord","Engine",IF(Data!J2378="GpsRecord", "GPS", IF(Data!J2378="EngineFaultRecord", "Fault", IF(Data!J2378="DriverChange","Driver",IF(Data!J2378="CustomRecord","Custom","Debug")))))</f>
        <v>GPS</v>
      </c>
      <c r="F2381" s="39" t="str">
        <f>IF(Data!Y2378=TRUE(), "Yes", "No")</f>
        <v>Yes</v>
      </c>
      <c r="G2381" s="40">
        <f>Data!AK2378</f>
        <v>0</v>
      </c>
      <c r="H2381" s="35">
        <f>Data!AB2378</f>
        <v>0</v>
      </c>
      <c r="I2381" s="35">
        <f>Data!AD2378</f>
        <v>0</v>
      </c>
      <c r="J2381" s="35">
        <f>Data!AF2378</f>
        <v>0</v>
      </c>
      <c r="K2381" s="35" t="str">
        <f>CONCATENATE(Data!AH2378, " ", Data!AI2378)</f>
        <v xml:space="preserve"> </v>
      </c>
      <c r="L2381" s="35" t="str">
        <f>Data!C2378</f>
        <v>Vehicle, Battery Electric Vehicle</v>
      </c>
      <c r="M2381" s="35">
        <f>Data!H2378</f>
        <v>0</v>
      </c>
      <c r="N2381" s="41">
        <f>Data!I2378</f>
        <v>46087.397465277776</v>
      </c>
      <c r="O2381" s="35">
        <f>Data!L2378</f>
        <v>-84.411739999999995</v>
      </c>
      <c r="P2381" s="35">
        <f>Data!M2378</f>
        <v>9.9741099999999996</v>
      </c>
      <c r="Q2381" s="35" t="str">
        <f>IF(Data!N2378=0,"",Data!N2378)</f>
        <v>CurveSpeedEstimateError</v>
      </c>
      <c r="R2381" s="35">
        <f>Data!K2378</f>
        <v>35</v>
      </c>
      <c r="S2381" s="35" t="str">
        <f>IF(Data!X2378=TRUE(), "Yes", "No")</f>
        <v>Yes</v>
      </c>
      <c r="T2381" s="40" t="e">
        <f>#REF!</f>
        <v>#REF!</v>
      </c>
    </row>
    <row r="2382" spans="1:20" x14ac:dyDescent="0.3">
      <c r="A2382" s="35" t="str">
        <f>Data!A2379</f>
        <v>NISSAN LEAF 299-1018</v>
      </c>
      <c r="B2382" s="36">
        <f t="shared" ref="B2382:B2445" si="37">N2382</f>
        <v>46087.397499999999</v>
      </c>
      <c r="C2382" s="37" t="str">
        <f>IF(Data!J2379="GpsRecord", CONCATENATE($U$3,": ",Data!M2379,", ",Data!L2379), CONCATENATE(Data!AB2379, " ", Data!AH2379))</f>
        <v>Ubicación: 9.97419, -84.41201</v>
      </c>
      <c r="D2382" s="38" t="str">
        <f>IF(Data!O2379=TRUE(), "Yes", "No")</f>
        <v>Yes</v>
      </c>
      <c r="E2382" s="38" t="str">
        <f>IF(Data!J2379="EngineStatusRecord","Engine",IF(Data!J2379="GpsRecord", "GPS", IF(Data!J2379="EngineFaultRecord", "Fault", IF(Data!J2379="DriverChange","Driver",IF(Data!J2379="CustomRecord","Custom","Debug")))))</f>
        <v>GPS</v>
      </c>
      <c r="F2382" s="39" t="str">
        <f>IF(Data!Y2379=TRUE(), "Yes", "No")</f>
        <v>Yes</v>
      </c>
      <c r="G2382" s="40">
        <f>Data!AK2379</f>
        <v>0</v>
      </c>
      <c r="H2382" s="35">
        <f>Data!AB2379</f>
        <v>0</v>
      </c>
      <c r="I2382" s="35">
        <f>Data!AD2379</f>
        <v>0</v>
      </c>
      <c r="J2382" s="35">
        <f>Data!AF2379</f>
        <v>0</v>
      </c>
      <c r="K2382" s="35" t="str">
        <f>CONCATENATE(Data!AH2379, " ", Data!AI2379)</f>
        <v xml:space="preserve"> </v>
      </c>
      <c r="L2382" s="35" t="str">
        <f>Data!C2379</f>
        <v>Vehicle, Battery Electric Vehicle</v>
      </c>
      <c r="M2382" s="35">
        <f>Data!H2379</f>
        <v>0</v>
      </c>
      <c r="N2382" s="41">
        <f>Data!I2379</f>
        <v>46087.397499999999</v>
      </c>
      <c r="O2382" s="35">
        <f>Data!L2379</f>
        <v>-84.412009999999995</v>
      </c>
      <c r="P2382" s="35">
        <f>Data!M2379</f>
        <v>9.9741900000000001</v>
      </c>
      <c r="Q2382" s="35" t="str">
        <f>IF(Data!N2379=0,"",Data!N2379)</f>
        <v>CurveBased</v>
      </c>
      <c r="R2382" s="35">
        <f>Data!K2379</f>
        <v>39</v>
      </c>
      <c r="S2382" s="35" t="str">
        <f>IF(Data!X2379=TRUE(), "Yes", "No")</f>
        <v>Yes</v>
      </c>
      <c r="T2382" s="40" t="e">
        <f>#REF!</f>
        <v>#REF!</v>
      </c>
    </row>
    <row r="2383" spans="1:20" x14ac:dyDescent="0.3">
      <c r="A2383" s="35" t="str">
        <f>Data!A2380</f>
        <v>NISSAN LEAF 299-1018</v>
      </c>
      <c r="B2383" s="36">
        <f t="shared" si="37"/>
        <v>46087.397511979165</v>
      </c>
      <c r="C2383" s="37" t="str">
        <f>IF(Data!J2380="GpsRecord", CONCATENATE($U$3,": ",Data!M2380,", ",Data!L2380), CONCATENATE(Data!AB2380, " ", Data!AH2380))</f>
        <v>Velocidad del motor en carretera 41</v>
      </c>
      <c r="D2383" s="38" t="str">
        <f>IF(Data!O2380=TRUE(), "Yes", "No")</f>
        <v>No</v>
      </c>
      <c r="E2383" s="38" t="str">
        <f>IF(Data!J2380="EngineStatusRecord","Engine",IF(Data!J2380="GpsRecord", "GPS", IF(Data!J2380="EngineFaultRecord", "Fault", IF(Data!J2380="DriverChange","Driver",IF(Data!J2380="CustomRecord","Custom","Debug")))))</f>
        <v>Engine</v>
      </c>
      <c r="F2383" s="39" t="str">
        <f>IF(Data!Y2380=TRUE(), "Yes", "No")</f>
        <v>No</v>
      </c>
      <c r="G2383" s="40">
        <f>Data!AK2380</f>
        <v>0</v>
      </c>
      <c r="H2383" s="35" t="str">
        <f>Data!AB2380</f>
        <v>Velocidad del motor en carretera</v>
      </c>
      <c r="I2383" s="35">
        <f>Data!AD2380</f>
        <v>0</v>
      </c>
      <c r="J2383" s="35">
        <f>Data!AF2380</f>
        <v>0</v>
      </c>
      <c r="K2383" s="35" t="str">
        <f>CONCATENATE(Data!AH2380, " ", Data!AI2380)</f>
        <v>41 km/h</v>
      </c>
      <c r="L2383" s="35" t="str">
        <f>Data!C2380</f>
        <v>Vehicle, Battery Electric Vehicle</v>
      </c>
      <c r="M2383" s="35">
        <f>Data!H2380</f>
        <v>0</v>
      </c>
      <c r="N2383" s="41">
        <f>Data!I2380</f>
        <v>46087.397511979165</v>
      </c>
      <c r="O2383" s="35">
        <f>Data!L2380</f>
        <v>0</v>
      </c>
      <c r="P2383" s="35">
        <f>Data!M2380</f>
        <v>0</v>
      </c>
      <c r="Q2383" s="35" t="str">
        <f>IF(Data!N2380=0,"",Data!N2380)</f>
        <v/>
      </c>
      <c r="R2383" s="35">
        <f>Data!K2380</f>
        <v>0</v>
      </c>
      <c r="S2383" s="35" t="str">
        <f>IF(Data!X2380=TRUE(), "Yes", "No")</f>
        <v>No</v>
      </c>
      <c r="T2383" s="40" t="e">
        <f>#REF!</f>
        <v>#REF!</v>
      </c>
    </row>
    <row r="2384" spans="1:20" x14ac:dyDescent="0.3">
      <c r="A2384" s="35" t="str">
        <f>Data!A2381</f>
        <v>NISSAN LEAF 299-1018</v>
      </c>
      <c r="B2384" s="36">
        <f t="shared" si="37"/>
        <v>46087.397557870368</v>
      </c>
      <c r="C2384" s="37" t="str">
        <f>IF(Data!J2381="GpsRecord", CONCATENATE($U$3,": ",Data!M2381,", ",Data!L2381), CONCATENATE(Data!AB2381, " ", Data!AH2381))</f>
        <v>Ubicación: 9.97409, -84.41248</v>
      </c>
      <c r="D2384" s="38" t="str">
        <f>IF(Data!O2381=TRUE(), "Yes", "No")</f>
        <v>Yes</v>
      </c>
      <c r="E2384" s="38" t="str">
        <f>IF(Data!J2381="EngineStatusRecord","Engine",IF(Data!J2381="GpsRecord", "GPS", IF(Data!J2381="EngineFaultRecord", "Fault", IF(Data!J2381="DriverChange","Driver",IF(Data!J2381="CustomRecord","Custom","Debug")))))</f>
        <v>GPS</v>
      </c>
      <c r="F2384" s="39" t="str">
        <f>IF(Data!Y2381=TRUE(), "Yes", "No")</f>
        <v>Yes</v>
      </c>
      <c r="G2384" s="40">
        <f>Data!AK2381</f>
        <v>0</v>
      </c>
      <c r="H2384" s="35">
        <f>Data!AB2381</f>
        <v>0</v>
      </c>
      <c r="I2384" s="35">
        <f>Data!AD2381</f>
        <v>0</v>
      </c>
      <c r="J2384" s="35">
        <f>Data!AF2381</f>
        <v>0</v>
      </c>
      <c r="K2384" s="35" t="str">
        <f>CONCATENATE(Data!AH2381, " ", Data!AI2381)</f>
        <v xml:space="preserve"> </v>
      </c>
      <c r="L2384" s="35" t="str">
        <f>Data!C2381</f>
        <v>Vehicle, Battery Electric Vehicle</v>
      </c>
      <c r="M2384" s="35">
        <f>Data!H2381</f>
        <v>0</v>
      </c>
      <c r="N2384" s="41">
        <f>Data!I2381</f>
        <v>46087.397557870368</v>
      </c>
      <c r="O2384" s="35">
        <f>Data!L2381</f>
        <v>-84.412480000000002</v>
      </c>
      <c r="P2384" s="35">
        <f>Data!M2381</f>
        <v>9.9740900000000003</v>
      </c>
      <c r="Q2384" s="35" t="str">
        <f>IF(Data!N2381=0,"",Data!N2381)</f>
        <v>CurvePositionEstimateError</v>
      </c>
      <c r="R2384" s="35">
        <f>Data!K2381</f>
        <v>37</v>
      </c>
      <c r="S2384" s="35" t="str">
        <f>IF(Data!X2381=TRUE(), "Yes", "No")</f>
        <v>Yes</v>
      </c>
      <c r="T2384" s="40" t="e">
        <f>#REF!</f>
        <v>#REF!</v>
      </c>
    </row>
    <row r="2385" spans="1:20" x14ac:dyDescent="0.3">
      <c r="A2385" s="35" t="str">
        <f>Data!A2382</f>
        <v>NISSAN LEAF 299-1018</v>
      </c>
      <c r="B2385" s="36">
        <f t="shared" si="37"/>
        <v>46087.397627314815</v>
      </c>
      <c r="C2385" s="37" t="str">
        <f>IF(Data!J2382="GpsRecord", CONCATENATE($U$3,": ",Data!M2382,", ",Data!L2382), CONCATENATE(Data!AB2382, " ", Data!AH2382))</f>
        <v>Ubicación: 9.97398, -84.41304</v>
      </c>
      <c r="D2385" s="38" t="str">
        <f>IF(Data!O2382=TRUE(), "Yes", "No")</f>
        <v>Yes</v>
      </c>
      <c r="E2385" s="38" t="str">
        <f>IF(Data!J2382="EngineStatusRecord","Engine",IF(Data!J2382="GpsRecord", "GPS", IF(Data!J2382="EngineFaultRecord", "Fault", IF(Data!J2382="DriverChange","Driver",IF(Data!J2382="CustomRecord","Custom","Debug")))))</f>
        <v>GPS</v>
      </c>
      <c r="F2385" s="39" t="str">
        <f>IF(Data!Y2382=TRUE(), "Yes", "No")</f>
        <v>Yes</v>
      </c>
      <c r="G2385" s="40">
        <f>Data!AK2382</f>
        <v>0</v>
      </c>
      <c r="H2385" s="35">
        <f>Data!AB2382</f>
        <v>0</v>
      </c>
      <c r="I2385" s="35">
        <f>Data!AD2382</f>
        <v>0</v>
      </c>
      <c r="J2385" s="35">
        <f>Data!AF2382</f>
        <v>0</v>
      </c>
      <c r="K2385" s="35" t="str">
        <f>CONCATENATE(Data!AH2382, " ", Data!AI2382)</f>
        <v xml:space="preserve"> </v>
      </c>
      <c r="L2385" s="35" t="str">
        <f>Data!C2382</f>
        <v>Vehicle, Battery Electric Vehicle</v>
      </c>
      <c r="M2385" s="35">
        <f>Data!H2382</f>
        <v>0</v>
      </c>
      <c r="N2385" s="41">
        <f>Data!I2382</f>
        <v>46087.397627314815</v>
      </c>
      <c r="O2385" s="35">
        <f>Data!L2382</f>
        <v>-84.413039999999995</v>
      </c>
      <c r="P2385" s="35">
        <f>Data!M2382</f>
        <v>9.9739799999999992</v>
      </c>
      <c r="Q2385" s="35" t="str">
        <f>IF(Data!N2382=0,"",Data!N2382)</f>
        <v>CurveBased</v>
      </c>
      <c r="R2385" s="35">
        <f>Data!K2382</f>
        <v>41</v>
      </c>
      <c r="S2385" s="35" t="str">
        <f>IF(Data!X2382=TRUE(), "Yes", "No")</f>
        <v>Yes</v>
      </c>
      <c r="T2385" s="40" t="e">
        <f>#REF!</f>
        <v>#REF!</v>
      </c>
    </row>
    <row r="2386" spans="1:20" x14ac:dyDescent="0.3">
      <c r="A2386" s="35" t="str">
        <f>Data!A2383</f>
        <v>NISSAN LEAF 299-1018</v>
      </c>
      <c r="B2386" s="36">
        <f t="shared" si="37"/>
        <v>46087.397696759261</v>
      </c>
      <c r="C2386" s="37" t="str">
        <f>IF(Data!J2383="GpsRecord", CONCATENATE($U$3,": ",Data!M2383,", ",Data!L2383), CONCATENATE(Data!AB2383, " ", Data!AH2383))</f>
        <v>Ubicación: 9.97413, -84.41361</v>
      </c>
      <c r="D2386" s="38" t="str">
        <f>IF(Data!O2383=TRUE(), "Yes", "No")</f>
        <v>Yes</v>
      </c>
      <c r="E2386" s="38" t="str">
        <f>IF(Data!J2383="EngineStatusRecord","Engine",IF(Data!J2383="GpsRecord", "GPS", IF(Data!J2383="EngineFaultRecord", "Fault", IF(Data!J2383="DriverChange","Driver",IF(Data!J2383="CustomRecord","Custom","Debug")))))</f>
        <v>GPS</v>
      </c>
      <c r="F2386" s="39" t="str">
        <f>IF(Data!Y2383=TRUE(), "Yes", "No")</f>
        <v>Yes</v>
      </c>
      <c r="G2386" s="40">
        <f>Data!AK2383</f>
        <v>0</v>
      </c>
      <c r="H2386" s="35">
        <f>Data!AB2383</f>
        <v>0</v>
      </c>
      <c r="I2386" s="35">
        <f>Data!AD2383</f>
        <v>0</v>
      </c>
      <c r="J2386" s="35">
        <f>Data!AF2383</f>
        <v>0</v>
      </c>
      <c r="K2386" s="35" t="str">
        <f>CONCATENATE(Data!AH2383, " ", Data!AI2383)</f>
        <v xml:space="preserve"> </v>
      </c>
      <c r="L2386" s="35" t="str">
        <f>Data!C2383</f>
        <v>Vehicle, Battery Electric Vehicle</v>
      </c>
      <c r="M2386" s="35">
        <f>Data!H2383</f>
        <v>0</v>
      </c>
      <c r="N2386" s="41">
        <f>Data!I2383</f>
        <v>46087.397696759261</v>
      </c>
      <c r="O2386" s="35">
        <f>Data!L2383</f>
        <v>-84.413610000000006</v>
      </c>
      <c r="P2386" s="35">
        <f>Data!M2383</f>
        <v>9.9741300000000006</v>
      </c>
      <c r="Q2386" s="35" t="str">
        <f>IF(Data!N2383=0,"",Data!N2383)</f>
        <v>CurvePositionEstimateError</v>
      </c>
      <c r="R2386" s="35">
        <f>Data!K2383</f>
        <v>37</v>
      </c>
      <c r="S2386" s="35" t="str">
        <f>IF(Data!X2383=TRUE(), "Yes", "No")</f>
        <v>Yes</v>
      </c>
      <c r="T2386" s="40" t="e">
        <f>#REF!</f>
        <v>#REF!</v>
      </c>
    </row>
    <row r="2387" spans="1:20" x14ac:dyDescent="0.3">
      <c r="A2387" s="35" t="str">
        <f>Data!A2384</f>
        <v>NISSAN LEAF 299-1018</v>
      </c>
      <c r="B2387" s="36">
        <f t="shared" si="37"/>
        <v>46087.397767199072</v>
      </c>
      <c r="C2387" s="37" t="str">
        <f>IF(Data!J2384="GpsRecord", CONCATENATE($U$3,": ",Data!M2384,", ",Data!L2384), CONCATENATE(Data!AB2384, " ", Data!AH2384))</f>
        <v>Odómetro 15949</v>
      </c>
      <c r="D2387" s="38" t="str">
        <f>IF(Data!O2384=TRUE(), "Yes", "No")</f>
        <v>No</v>
      </c>
      <c r="E2387" s="38" t="str">
        <f>IF(Data!J2384="EngineStatusRecord","Engine",IF(Data!J2384="GpsRecord", "GPS", IF(Data!J2384="EngineFaultRecord", "Fault", IF(Data!J2384="DriverChange","Driver",IF(Data!J2384="CustomRecord","Custom","Debug")))))</f>
        <v>Engine</v>
      </c>
      <c r="F2387" s="39" t="str">
        <f>IF(Data!Y2384=TRUE(), "Yes", "No")</f>
        <v>No</v>
      </c>
      <c r="G2387" s="40">
        <f>Data!AK2384</f>
        <v>0</v>
      </c>
      <c r="H2387" s="35" t="str">
        <f>Data!AB2384</f>
        <v>Odómetro</v>
      </c>
      <c r="I2387" s="35">
        <f>Data!AD2384</f>
        <v>0</v>
      </c>
      <c r="J2387" s="35">
        <f>Data!AF2384</f>
        <v>0</v>
      </c>
      <c r="K2387" s="35" t="str">
        <f>CONCATENATE(Data!AH2384, " ", Data!AI2384)</f>
        <v>15949 km</v>
      </c>
      <c r="L2387" s="35" t="str">
        <f>Data!C2384</f>
        <v>Vehicle, Battery Electric Vehicle</v>
      </c>
      <c r="M2387" s="35">
        <f>Data!H2384</f>
        <v>0</v>
      </c>
      <c r="N2387" s="41">
        <f>Data!I2384</f>
        <v>46087.397767199072</v>
      </c>
      <c r="O2387" s="35">
        <f>Data!L2384</f>
        <v>0</v>
      </c>
      <c r="P2387" s="35">
        <f>Data!M2384</f>
        <v>0</v>
      </c>
      <c r="Q2387" s="35" t="str">
        <f>IF(Data!N2384=0,"",Data!N2384)</f>
        <v/>
      </c>
      <c r="R2387" s="35">
        <f>Data!K2384</f>
        <v>0</v>
      </c>
      <c r="S2387" s="35" t="str">
        <f>IF(Data!X2384=TRUE(), "Yes", "No")</f>
        <v>No</v>
      </c>
      <c r="T2387" s="40" t="e">
        <f>#REF!</f>
        <v>#REF!</v>
      </c>
    </row>
    <row r="2388" spans="1:20" x14ac:dyDescent="0.3">
      <c r="A2388" s="35" t="str">
        <f>Data!A2385</f>
        <v>NISSAN LEAF 299-1018</v>
      </c>
      <c r="B2388" s="36">
        <f t="shared" si="37"/>
        <v>46087.397767199072</v>
      </c>
      <c r="C2388" s="37" t="str">
        <f>IF(Data!J2385="GpsRecord", CONCATENATE($U$3,": ",Data!M2385,", ",Data!L2385), CONCATENATE(Data!AB2385, " ", Data!AH2385))</f>
        <v>Odómetro sin procesar 15949</v>
      </c>
      <c r="D2388" s="38" t="str">
        <f>IF(Data!O2385=TRUE(), "Yes", "No")</f>
        <v>No</v>
      </c>
      <c r="E2388" s="38" t="str">
        <f>IF(Data!J2385="EngineStatusRecord","Engine",IF(Data!J2385="GpsRecord", "GPS", IF(Data!J2385="EngineFaultRecord", "Fault", IF(Data!J2385="DriverChange","Driver",IF(Data!J2385="CustomRecord","Custom","Debug")))))</f>
        <v>Engine</v>
      </c>
      <c r="F2388" s="39" t="str">
        <f>IF(Data!Y2385=TRUE(), "Yes", "No")</f>
        <v>No</v>
      </c>
      <c r="G2388" s="40">
        <f>Data!AK2385</f>
        <v>0</v>
      </c>
      <c r="H2388" s="35" t="str">
        <f>Data!AB2385</f>
        <v>Odómetro sin procesar</v>
      </c>
      <c r="I2388" s="35">
        <f>Data!AD2385</f>
        <v>0</v>
      </c>
      <c r="J2388" s="35">
        <f>Data!AF2385</f>
        <v>0</v>
      </c>
      <c r="K2388" s="35" t="str">
        <f>CONCATENATE(Data!AH2385, " ", Data!AI2385)</f>
        <v>15949 km</v>
      </c>
      <c r="L2388" s="35" t="str">
        <f>Data!C2385</f>
        <v>Vehicle, Battery Electric Vehicle</v>
      </c>
      <c r="M2388" s="35">
        <f>Data!H2385</f>
        <v>0</v>
      </c>
      <c r="N2388" s="41">
        <f>Data!I2385</f>
        <v>46087.397767199072</v>
      </c>
      <c r="O2388" s="35">
        <f>Data!L2385</f>
        <v>0</v>
      </c>
      <c r="P2388" s="35">
        <f>Data!M2385</f>
        <v>0</v>
      </c>
      <c r="Q2388" s="35" t="str">
        <f>IF(Data!N2385=0,"",Data!N2385)</f>
        <v/>
      </c>
      <c r="R2388" s="35">
        <f>Data!K2385</f>
        <v>0</v>
      </c>
      <c r="S2388" s="35" t="str">
        <f>IF(Data!X2385=TRUE(), "Yes", "No")</f>
        <v>No</v>
      </c>
      <c r="T2388" s="40" t="e">
        <f>#REF!</f>
        <v>#REF!</v>
      </c>
    </row>
    <row r="2389" spans="1:20" x14ac:dyDescent="0.3">
      <c r="A2389" s="35" t="str">
        <f>Data!A2386</f>
        <v>NISSAN LEAF 299-1018</v>
      </c>
      <c r="B2389" s="36">
        <f t="shared" si="37"/>
        <v>46087.397789351853</v>
      </c>
      <c r="C2389" s="37" t="str">
        <f>IF(Data!J2386="GpsRecord", CONCATENATE($U$3,": ",Data!M2386,", ",Data!L2386), CONCATENATE(Data!AB2386, " ", Data!AH2386))</f>
        <v>Ubicación: 9.97431, -84.41439</v>
      </c>
      <c r="D2389" s="38" t="str">
        <f>IF(Data!O2386=TRUE(), "Yes", "No")</f>
        <v>Yes</v>
      </c>
      <c r="E2389" s="38" t="str">
        <f>IF(Data!J2386="EngineStatusRecord","Engine",IF(Data!J2386="GpsRecord", "GPS", IF(Data!J2386="EngineFaultRecord", "Fault", IF(Data!J2386="DriverChange","Driver",IF(Data!J2386="CustomRecord","Custom","Debug")))))</f>
        <v>GPS</v>
      </c>
      <c r="F2389" s="39" t="str">
        <f>IF(Data!Y2386=TRUE(), "Yes", "No")</f>
        <v>Yes</v>
      </c>
      <c r="G2389" s="40">
        <f>Data!AK2386</f>
        <v>0</v>
      </c>
      <c r="H2389" s="35">
        <f>Data!AB2386</f>
        <v>0</v>
      </c>
      <c r="I2389" s="35">
        <f>Data!AD2386</f>
        <v>0</v>
      </c>
      <c r="J2389" s="35">
        <f>Data!AF2386</f>
        <v>0</v>
      </c>
      <c r="K2389" s="35" t="str">
        <f>CONCATENATE(Data!AH2386, " ", Data!AI2386)</f>
        <v xml:space="preserve"> </v>
      </c>
      <c r="L2389" s="35" t="str">
        <f>Data!C2386</f>
        <v>Vehicle, Battery Electric Vehicle</v>
      </c>
      <c r="M2389" s="35">
        <f>Data!H2386</f>
        <v>0</v>
      </c>
      <c r="N2389" s="41">
        <f>Data!I2386</f>
        <v>46087.397789351853</v>
      </c>
      <c r="O2389" s="35">
        <f>Data!L2386</f>
        <v>-84.414389999999997</v>
      </c>
      <c r="P2389" s="35">
        <f>Data!M2386</f>
        <v>9.9743099999999991</v>
      </c>
      <c r="Q2389" s="35" t="str">
        <f>IF(Data!N2386=0,"",Data!N2386)</f>
        <v>CurveSpeedEstimateError</v>
      </c>
      <c r="R2389" s="35">
        <f>Data!K2386</f>
        <v>41</v>
      </c>
      <c r="S2389" s="35" t="str">
        <f>IF(Data!X2386=TRUE(), "Yes", "No")</f>
        <v>Yes</v>
      </c>
      <c r="T2389" s="40" t="e">
        <f>#REF!</f>
        <v>#REF!</v>
      </c>
    </row>
    <row r="2390" spans="1:20" x14ac:dyDescent="0.3">
      <c r="A2390" s="35" t="str">
        <f>Data!A2387</f>
        <v>NISSAN LEAF 299-1018</v>
      </c>
      <c r="B2390" s="36">
        <f t="shared" si="37"/>
        <v>46087.397847222222</v>
      </c>
      <c r="C2390" s="37" t="str">
        <f>IF(Data!J2387="GpsRecord", CONCATENATE($U$3,": ",Data!M2387,", ",Data!L2387), CONCATENATE(Data!AB2387, " ", Data!AH2387))</f>
        <v>Ubicación: 9.97414, -84.41483</v>
      </c>
      <c r="D2390" s="38" t="str">
        <f>IF(Data!O2387=TRUE(), "Yes", "No")</f>
        <v>Yes</v>
      </c>
      <c r="E2390" s="38" t="str">
        <f>IF(Data!J2387="EngineStatusRecord","Engine",IF(Data!J2387="GpsRecord", "GPS", IF(Data!J2387="EngineFaultRecord", "Fault", IF(Data!J2387="DriverChange","Driver",IF(Data!J2387="CustomRecord","Custom","Debug")))))</f>
        <v>GPS</v>
      </c>
      <c r="F2390" s="39" t="str">
        <f>IF(Data!Y2387=TRUE(), "Yes", "No")</f>
        <v>Yes</v>
      </c>
      <c r="G2390" s="40">
        <f>Data!AK2387</f>
        <v>0</v>
      </c>
      <c r="H2390" s="35">
        <f>Data!AB2387</f>
        <v>0</v>
      </c>
      <c r="I2390" s="35">
        <f>Data!AD2387</f>
        <v>0</v>
      </c>
      <c r="J2390" s="35">
        <f>Data!AF2387</f>
        <v>0</v>
      </c>
      <c r="K2390" s="35" t="str">
        <f>CONCATENATE(Data!AH2387, " ", Data!AI2387)</f>
        <v xml:space="preserve"> </v>
      </c>
      <c r="L2390" s="35" t="str">
        <f>Data!C2387</f>
        <v>Vehicle, Battery Electric Vehicle</v>
      </c>
      <c r="M2390" s="35">
        <f>Data!H2387</f>
        <v>0</v>
      </c>
      <c r="N2390" s="41">
        <f>Data!I2387</f>
        <v>46087.397847222222</v>
      </c>
      <c r="O2390" s="35">
        <f>Data!L2387</f>
        <v>-84.414829999999995</v>
      </c>
      <c r="P2390" s="35">
        <f>Data!M2387</f>
        <v>9.9741400000000002</v>
      </c>
      <c r="Q2390" s="35" t="str">
        <f>IF(Data!N2387=0,"",Data!N2387)</f>
        <v>CurvePositionEstimateError</v>
      </c>
      <c r="R2390" s="35">
        <f>Data!K2387</f>
        <v>39</v>
      </c>
      <c r="S2390" s="35" t="str">
        <f>IF(Data!X2387=TRUE(), "Yes", "No")</f>
        <v>Yes</v>
      </c>
      <c r="T2390" s="40" t="e">
        <f>#REF!</f>
        <v>#REF!</v>
      </c>
    </row>
    <row r="2391" spans="1:20" x14ac:dyDescent="0.3">
      <c r="A2391" s="35" t="str">
        <f>Data!A2388</f>
        <v>NISSAN LEAF 299-1018</v>
      </c>
      <c r="B2391" s="36">
        <f t="shared" si="37"/>
        <v>46087.397918842595</v>
      </c>
      <c r="C2391" s="37" t="str">
        <f>IF(Data!J2388="GpsRecord", CONCATENATE($U$3,": ",Data!M2388,", ",Data!L2388), CONCATENATE(Data!AB2388, " ", Data!AH2388))</f>
        <v>Distancia incremental basada en la velocidad en carretera del motor 2</v>
      </c>
      <c r="D2391" s="38" t="str">
        <f>IF(Data!O2388=TRUE(), "Yes", "No")</f>
        <v>No</v>
      </c>
      <c r="E2391" s="38" t="str">
        <f>IF(Data!J2388="EngineStatusRecord","Engine",IF(Data!J2388="GpsRecord", "GPS", IF(Data!J2388="EngineFaultRecord", "Fault", IF(Data!J2388="DriverChange","Driver",IF(Data!J2388="CustomRecord","Custom","Debug")))))</f>
        <v>Engine</v>
      </c>
      <c r="F2391" s="39" t="str">
        <f>IF(Data!Y2388=TRUE(), "Yes", "No")</f>
        <v>No</v>
      </c>
      <c r="G2391" s="40">
        <f>Data!AK2388</f>
        <v>0</v>
      </c>
      <c r="H2391" s="35" t="str">
        <f>Data!AB2388</f>
        <v>Distancia incremental basada en la velocidad en carretera del motor</v>
      </c>
      <c r="I2391" s="35">
        <f>Data!AD2388</f>
        <v>0</v>
      </c>
      <c r="J2391" s="35">
        <f>Data!AF2388</f>
        <v>0</v>
      </c>
      <c r="K2391" s="35" t="str">
        <f>CONCATENATE(Data!AH2388, " ", Data!AI2388)</f>
        <v>2 km</v>
      </c>
      <c r="L2391" s="35" t="str">
        <f>Data!C2388</f>
        <v>Vehicle, Battery Electric Vehicle</v>
      </c>
      <c r="M2391" s="35">
        <f>Data!H2388</f>
        <v>0</v>
      </c>
      <c r="N2391" s="41">
        <f>Data!I2388</f>
        <v>46087.397918842595</v>
      </c>
      <c r="O2391" s="35">
        <f>Data!L2388</f>
        <v>0</v>
      </c>
      <c r="P2391" s="35">
        <f>Data!M2388</f>
        <v>0</v>
      </c>
      <c r="Q2391" s="35" t="str">
        <f>IF(Data!N2388=0,"",Data!N2388)</f>
        <v/>
      </c>
      <c r="R2391" s="35">
        <f>Data!K2388</f>
        <v>0</v>
      </c>
      <c r="S2391" s="35" t="str">
        <f>IF(Data!X2388=TRUE(), "Yes", "No")</f>
        <v>No</v>
      </c>
      <c r="T2391" s="40" t="e">
        <f>#REF!</f>
        <v>#REF!</v>
      </c>
    </row>
    <row r="2392" spans="1:20" x14ac:dyDescent="0.3">
      <c r="A2392" s="35" t="str">
        <f>Data!A2389</f>
        <v>NISSAN LEAF 299-1018</v>
      </c>
      <c r="B2392" s="36">
        <f t="shared" si="37"/>
        <v>46087.397951388892</v>
      </c>
      <c r="C2392" s="37" t="str">
        <f>IF(Data!J2389="GpsRecord", CONCATENATE($U$3,": ",Data!M2389,", ",Data!L2389), CONCATENATE(Data!AB2389, " ", Data!AH2389))</f>
        <v>Ubicación: 9.97375, -84.41562</v>
      </c>
      <c r="D2392" s="38" t="str">
        <f>IF(Data!O2389=TRUE(), "Yes", "No")</f>
        <v>Yes</v>
      </c>
      <c r="E2392" s="38" t="str">
        <f>IF(Data!J2389="EngineStatusRecord","Engine",IF(Data!J2389="GpsRecord", "GPS", IF(Data!J2389="EngineFaultRecord", "Fault", IF(Data!J2389="DriverChange","Driver",IF(Data!J2389="CustomRecord","Custom","Debug")))))</f>
        <v>GPS</v>
      </c>
      <c r="F2392" s="39" t="str">
        <f>IF(Data!Y2389=TRUE(), "Yes", "No")</f>
        <v>Yes</v>
      </c>
      <c r="G2392" s="40">
        <f>Data!AK2389</f>
        <v>0</v>
      </c>
      <c r="H2392" s="35">
        <f>Data!AB2389</f>
        <v>0</v>
      </c>
      <c r="I2392" s="35">
        <f>Data!AD2389</f>
        <v>0</v>
      </c>
      <c r="J2392" s="35">
        <f>Data!AF2389</f>
        <v>0</v>
      </c>
      <c r="K2392" s="35" t="str">
        <f>CONCATENATE(Data!AH2389, " ", Data!AI2389)</f>
        <v xml:space="preserve"> </v>
      </c>
      <c r="L2392" s="35" t="str">
        <f>Data!C2389</f>
        <v>Vehicle, Battery Electric Vehicle</v>
      </c>
      <c r="M2392" s="35">
        <f>Data!H2389</f>
        <v>0</v>
      </c>
      <c r="N2392" s="41">
        <f>Data!I2389</f>
        <v>46087.397951388892</v>
      </c>
      <c r="O2392" s="35">
        <f>Data!L2389</f>
        <v>-84.415620000000004</v>
      </c>
      <c r="P2392" s="35">
        <f>Data!M2389</f>
        <v>9.9737500000000008</v>
      </c>
      <c r="Q2392" s="35" t="str">
        <f>IF(Data!N2389=0,"",Data!N2389)</f>
        <v>CurveBased</v>
      </c>
      <c r="R2392" s="35">
        <f>Data!K2389</f>
        <v>37</v>
      </c>
      <c r="S2392" s="35" t="str">
        <f>IF(Data!X2389=TRUE(), "Yes", "No")</f>
        <v>Yes</v>
      </c>
      <c r="T2392" s="40" t="e">
        <f>#REF!</f>
        <v>#REF!</v>
      </c>
    </row>
    <row r="2393" spans="1:20" x14ac:dyDescent="0.3">
      <c r="A2393" s="35" t="str">
        <f>Data!A2390</f>
        <v>NISSAN LEAF 299-1018</v>
      </c>
      <c r="B2393" s="36">
        <f t="shared" si="37"/>
        <v>46087.398020833331</v>
      </c>
      <c r="C2393" s="37" t="str">
        <f>IF(Data!J2390="GpsRecord", CONCATENATE($U$3,": ",Data!M2390,", ",Data!L2390), CONCATENATE(Data!AB2390, " ", Data!AH2390))</f>
        <v>Ubicación: 9.97333, -84.41603</v>
      </c>
      <c r="D2393" s="38" t="str">
        <f>IF(Data!O2390=TRUE(), "Yes", "No")</f>
        <v>Yes</v>
      </c>
      <c r="E2393" s="38" t="str">
        <f>IF(Data!J2390="EngineStatusRecord","Engine",IF(Data!J2390="GpsRecord", "GPS", IF(Data!J2390="EngineFaultRecord", "Fault", IF(Data!J2390="DriverChange","Driver",IF(Data!J2390="CustomRecord","Custom","Debug")))))</f>
        <v>GPS</v>
      </c>
      <c r="F2393" s="39" t="str">
        <f>IF(Data!Y2390=TRUE(), "Yes", "No")</f>
        <v>Yes</v>
      </c>
      <c r="G2393" s="40">
        <f>Data!AK2390</f>
        <v>0</v>
      </c>
      <c r="H2393" s="35">
        <f>Data!AB2390</f>
        <v>0</v>
      </c>
      <c r="I2393" s="35">
        <f>Data!AD2390</f>
        <v>0</v>
      </c>
      <c r="J2393" s="35">
        <f>Data!AF2390</f>
        <v>0</v>
      </c>
      <c r="K2393" s="35" t="str">
        <f>CONCATENATE(Data!AH2390, " ", Data!AI2390)</f>
        <v xml:space="preserve"> </v>
      </c>
      <c r="L2393" s="35" t="str">
        <f>Data!C2390</f>
        <v>Vehicle, Battery Electric Vehicle</v>
      </c>
      <c r="M2393" s="35">
        <f>Data!H2390</f>
        <v>0</v>
      </c>
      <c r="N2393" s="41">
        <f>Data!I2390</f>
        <v>46087.398020833331</v>
      </c>
      <c r="O2393" s="35">
        <f>Data!L2390</f>
        <v>-84.416030000000006</v>
      </c>
      <c r="P2393" s="35">
        <f>Data!M2390</f>
        <v>9.9733300000000007</v>
      </c>
      <c r="Q2393" s="35" t="str">
        <f>IF(Data!N2390=0,"",Data!N2390)</f>
        <v>CurvePositionEstimateError</v>
      </c>
      <c r="R2393" s="35">
        <f>Data!K2390</f>
        <v>39</v>
      </c>
      <c r="S2393" s="35" t="str">
        <f>IF(Data!X2390=TRUE(), "Yes", "No")</f>
        <v>Yes</v>
      </c>
      <c r="T2393" s="40" t="e">
        <f>#REF!</f>
        <v>#REF!</v>
      </c>
    </row>
    <row r="2394" spans="1:20" x14ac:dyDescent="0.3">
      <c r="A2394" s="35" t="str">
        <f>Data!A2391</f>
        <v>NISSAN LEAF 299-1018</v>
      </c>
      <c r="B2394" s="36">
        <f t="shared" si="37"/>
        <v>46087.398101944447</v>
      </c>
      <c r="C2394" s="37" t="str">
        <f>IF(Data!J2391="GpsRecord", CONCATENATE($U$3,": ",Data!M2391,", ",Data!L2391), CONCATENATE(Data!AB2391, " ", Data!AH2391))</f>
        <v>Velocidad del motor en carretera 40</v>
      </c>
      <c r="D2394" s="38" t="str">
        <f>IF(Data!O2391=TRUE(), "Yes", "No")</f>
        <v>No</v>
      </c>
      <c r="E2394" s="38" t="str">
        <f>IF(Data!J2391="EngineStatusRecord","Engine",IF(Data!J2391="GpsRecord", "GPS", IF(Data!J2391="EngineFaultRecord", "Fault", IF(Data!J2391="DriverChange","Driver",IF(Data!J2391="CustomRecord","Custom","Debug")))))</f>
        <v>Engine</v>
      </c>
      <c r="F2394" s="39" t="str">
        <f>IF(Data!Y2391=TRUE(), "Yes", "No")</f>
        <v>No</v>
      </c>
      <c r="G2394" s="40">
        <f>Data!AK2391</f>
        <v>0</v>
      </c>
      <c r="H2394" s="35" t="str">
        <f>Data!AB2391</f>
        <v>Velocidad del motor en carretera</v>
      </c>
      <c r="I2394" s="35">
        <f>Data!AD2391</f>
        <v>0</v>
      </c>
      <c r="J2394" s="35">
        <f>Data!AF2391</f>
        <v>0</v>
      </c>
      <c r="K2394" s="35" t="str">
        <f>CONCATENATE(Data!AH2391, " ", Data!AI2391)</f>
        <v>40 km/h</v>
      </c>
      <c r="L2394" s="35" t="str">
        <f>Data!C2391</f>
        <v>Vehicle, Battery Electric Vehicle</v>
      </c>
      <c r="M2394" s="35">
        <f>Data!H2391</f>
        <v>0</v>
      </c>
      <c r="N2394" s="41">
        <f>Data!I2391</f>
        <v>46087.398101944447</v>
      </c>
      <c r="O2394" s="35">
        <f>Data!L2391</f>
        <v>0</v>
      </c>
      <c r="P2394" s="35">
        <f>Data!M2391</f>
        <v>0</v>
      </c>
      <c r="Q2394" s="35" t="str">
        <f>IF(Data!N2391=0,"",Data!N2391)</f>
        <v/>
      </c>
      <c r="R2394" s="35">
        <f>Data!K2391</f>
        <v>0</v>
      </c>
      <c r="S2394" s="35" t="str">
        <f>IF(Data!X2391=TRUE(), "Yes", "No")</f>
        <v>No</v>
      </c>
      <c r="T2394" s="40" t="e">
        <f>#REF!</f>
        <v>#REF!</v>
      </c>
    </row>
    <row r="2395" spans="1:20" x14ac:dyDescent="0.3">
      <c r="A2395" s="35" t="str">
        <f>Data!A2392</f>
        <v>NISSAN LEAF 299-1018</v>
      </c>
      <c r="B2395" s="36">
        <f t="shared" si="37"/>
        <v>46087.398113425923</v>
      </c>
      <c r="C2395" s="37" t="str">
        <f>IF(Data!J2392="GpsRecord", CONCATENATE($U$3,": ",Data!M2392,", ",Data!L2392), CONCATENATE(Data!AB2392, " ", Data!AH2392))</f>
        <v>Ubicación: 9.97278, -84.41661</v>
      </c>
      <c r="D2395" s="38" t="str">
        <f>IF(Data!O2392=TRUE(), "Yes", "No")</f>
        <v>Yes</v>
      </c>
      <c r="E2395" s="38" t="str">
        <f>IF(Data!J2392="EngineStatusRecord","Engine",IF(Data!J2392="GpsRecord", "GPS", IF(Data!J2392="EngineFaultRecord", "Fault", IF(Data!J2392="DriverChange","Driver",IF(Data!J2392="CustomRecord","Custom","Debug")))))</f>
        <v>GPS</v>
      </c>
      <c r="F2395" s="39" t="str">
        <f>IF(Data!Y2392=TRUE(), "Yes", "No")</f>
        <v>Yes</v>
      </c>
      <c r="G2395" s="40">
        <f>Data!AK2392</f>
        <v>0</v>
      </c>
      <c r="H2395" s="35">
        <f>Data!AB2392</f>
        <v>0</v>
      </c>
      <c r="I2395" s="35">
        <f>Data!AD2392</f>
        <v>0</v>
      </c>
      <c r="J2395" s="35">
        <f>Data!AF2392</f>
        <v>0</v>
      </c>
      <c r="K2395" s="35" t="str">
        <f>CONCATENATE(Data!AH2392, " ", Data!AI2392)</f>
        <v xml:space="preserve"> </v>
      </c>
      <c r="L2395" s="35" t="str">
        <f>Data!C2392</f>
        <v>Vehicle, Battery Electric Vehicle</v>
      </c>
      <c r="M2395" s="35">
        <f>Data!H2392</f>
        <v>0</v>
      </c>
      <c r="N2395" s="41">
        <f>Data!I2392</f>
        <v>46087.398113425923</v>
      </c>
      <c r="O2395" s="35">
        <f>Data!L2392</f>
        <v>-84.416610000000006</v>
      </c>
      <c r="P2395" s="35">
        <f>Data!M2392</f>
        <v>9.9727800000000002</v>
      </c>
      <c r="Q2395" s="35" t="str">
        <f>IF(Data!N2392=0,"",Data!N2392)</f>
        <v>CurveSpeed</v>
      </c>
      <c r="R2395" s="35">
        <f>Data!K2392</f>
        <v>39</v>
      </c>
      <c r="S2395" s="35" t="str">
        <f>IF(Data!X2392=TRUE(), "Yes", "No")</f>
        <v>Yes</v>
      </c>
      <c r="T2395" s="40" t="e">
        <f>#REF!</f>
        <v>#REF!</v>
      </c>
    </row>
    <row r="2396" spans="1:20" x14ac:dyDescent="0.3">
      <c r="A2396" s="35" t="str">
        <f>Data!A2393</f>
        <v>NISSAN LEAF 299-1018</v>
      </c>
      <c r="B2396" s="36">
        <f t="shared" si="37"/>
        <v>46087.398125</v>
      </c>
      <c r="C2396" s="37" t="str">
        <f>IF(Data!J2393="GpsRecord", CONCATENATE($U$3,": ",Data!M2393,", ",Data!L2393), CONCATENATE(Data!AB2393, " ", Data!AH2393))</f>
        <v>Ubicación: 9.97273, -84.41669</v>
      </c>
      <c r="D2396" s="38" t="str">
        <f>IF(Data!O2393=TRUE(), "Yes", "No")</f>
        <v>Yes</v>
      </c>
      <c r="E2396" s="38" t="str">
        <f>IF(Data!J2393="EngineStatusRecord","Engine",IF(Data!J2393="GpsRecord", "GPS", IF(Data!J2393="EngineFaultRecord", "Fault", IF(Data!J2393="DriverChange","Driver",IF(Data!J2393="CustomRecord","Custom","Debug")))))</f>
        <v>GPS</v>
      </c>
      <c r="F2396" s="39" t="str">
        <f>IF(Data!Y2393=TRUE(), "Yes", "No")</f>
        <v>Yes</v>
      </c>
      <c r="G2396" s="40">
        <f>Data!AK2393</f>
        <v>0</v>
      </c>
      <c r="H2396" s="35">
        <f>Data!AB2393</f>
        <v>0</v>
      </c>
      <c r="I2396" s="35">
        <f>Data!AD2393</f>
        <v>0</v>
      </c>
      <c r="J2396" s="35">
        <f>Data!AF2393</f>
        <v>0</v>
      </c>
      <c r="K2396" s="35" t="str">
        <f>CONCATENATE(Data!AH2393, " ", Data!AI2393)</f>
        <v xml:space="preserve"> </v>
      </c>
      <c r="L2396" s="35" t="str">
        <f>Data!C2393</f>
        <v>Vehicle, Battery Electric Vehicle</v>
      </c>
      <c r="M2396" s="35">
        <f>Data!H2393</f>
        <v>0</v>
      </c>
      <c r="N2396" s="41">
        <f>Data!I2393</f>
        <v>46087.398125</v>
      </c>
      <c r="O2396" s="35">
        <f>Data!L2393</f>
        <v>-84.416690000000003</v>
      </c>
      <c r="P2396" s="35">
        <f>Data!M2393</f>
        <v>9.9727300000000003</v>
      </c>
      <c r="Q2396" s="35" t="str">
        <f>IF(Data!N2393=0,"",Data!N2393)</f>
        <v>CurveSpeedEstimateError</v>
      </c>
      <c r="R2396" s="35">
        <f>Data!K2393</f>
        <v>33</v>
      </c>
      <c r="S2396" s="35" t="str">
        <f>IF(Data!X2393=TRUE(), "Yes", "No")</f>
        <v>Yes</v>
      </c>
      <c r="T2396" s="40" t="e">
        <f>#REF!</f>
        <v>#REF!</v>
      </c>
    </row>
    <row r="2397" spans="1:20" x14ac:dyDescent="0.3">
      <c r="A2397" s="35" t="str">
        <f>Data!A2394</f>
        <v>NISSAN LEAF 299-1018</v>
      </c>
      <c r="B2397" s="36">
        <f t="shared" si="37"/>
        <v>46087.398148148146</v>
      </c>
      <c r="C2397" s="37" t="str">
        <f>IF(Data!J2394="GpsRecord", CONCATENATE($U$3,": ",Data!M2394,", ",Data!L2394), CONCATENATE(Data!AB2394, " ", Data!AH2394))</f>
        <v>Ubicación: 9.97265, -84.41683</v>
      </c>
      <c r="D2397" s="38" t="str">
        <f>IF(Data!O2394=TRUE(), "Yes", "No")</f>
        <v>Yes</v>
      </c>
      <c r="E2397" s="38" t="str">
        <f>IF(Data!J2394="EngineStatusRecord","Engine",IF(Data!J2394="GpsRecord", "GPS", IF(Data!J2394="EngineFaultRecord", "Fault", IF(Data!J2394="DriverChange","Driver",IF(Data!J2394="CustomRecord","Custom","Debug")))))</f>
        <v>GPS</v>
      </c>
      <c r="F2397" s="39" t="str">
        <f>IF(Data!Y2394=TRUE(), "Yes", "No")</f>
        <v>Yes</v>
      </c>
      <c r="G2397" s="40">
        <f>Data!AK2394</f>
        <v>0</v>
      </c>
      <c r="H2397" s="35">
        <f>Data!AB2394</f>
        <v>0</v>
      </c>
      <c r="I2397" s="35">
        <f>Data!AD2394</f>
        <v>0</v>
      </c>
      <c r="J2397" s="35">
        <f>Data!AF2394</f>
        <v>0</v>
      </c>
      <c r="K2397" s="35" t="str">
        <f>CONCATENATE(Data!AH2394, " ", Data!AI2394)</f>
        <v xml:space="preserve"> </v>
      </c>
      <c r="L2397" s="35" t="str">
        <f>Data!C2394</f>
        <v>Vehicle, Battery Electric Vehicle</v>
      </c>
      <c r="M2397" s="35">
        <f>Data!H2394</f>
        <v>0</v>
      </c>
      <c r="N2397" s="41">
        <f>Data!I2394</f>
        <v>46087.398148148146</v>
      </c>
      <c r="O2397" s="35">
        <f>Data!L2394</f>
        <v>-84.416830000000004</v>
      </c>
      <c r="P2397" s="35">
        <f>Data!M2394</f>
        <v>9.9726499999999998</v>
      </c>
      <c r="Q2397" s="35" t="str">
        <f>IF(Data!N2394=0,"",Data!N2394)</f>
        <v>CurveSpeedEstimateError</v>
      </c>
      <c r="R2397" s="35">
        <f>Data!K2394</f>
        <v>33</v>
      </c>
      <c r="S2397" s="35" t="str">
        <f>IF(Data!X2394=TRUE(), "Yes", "No")</f>
        <v>Yes</v>
      </c>
      <c r="T2397" s="40" t="e">
        <f>#REF!</f>
        <v>#REF!</v>
      </c>
    </row>
    <row r="2398" spans="1:20" x14ac:dyDescent="0.3">
      <c r="A2398" s="35" t="str">
        <f>Data!A2395</f>
        <v>NISSAN LEAF 299-1018</v>
      </c>
      <c r="B2398" s="36">
        <f t="shared" si="37"/>
        <v>46087.398217638889</v>
      </c>
      <c r="C2398" s="37" t="str">
        <f>IF(Data!J2395="GpsRecord", CONCATENATE($U$3,": ",Data!M2395,", ",Data!L2395), CONCATENATE(Data!AB2395, " ", Data!AH2395))</f>
        <v>Velocidad del motor en carretera 30</v>
      </c>
      <c r="D2398" s="38" t="str">
        <f>IF(Data!O2395=TRUE(), "Yes", "No")</f>
        <v>No</v>
      </c>
      <c r="E2398" s="38" t="str">
        <f>IF(Data!J2395="EngineStatusRecord","Engine",IF(Data!J2395="GpsRecord", "GPS", IF(Data!J2395="EngineFaultRecord", "Fault", IF(Data!J2395="DriverChange","Driver",IF(Data!J2395="CustomRecord","Custom","Debug")))))</f>
        <v>Engine</v>
      </c>
      <c r="F2398" s="39" t="str">
        <f>IF(Data!Y2395=TRUE(), "Yes", "No")</f>
        <v>No</v>
      </c>
      <c r="G2398" s="40">
        <f>Data!AK2395</f>
        <v>0</v>
      </c>
      <c r="H2398" s="35" t="str">
        <f>Data!AB2395</f>
        <v>Velocidad del motor en carretera</v>
      </c>
      <c r="I2398" s="35">
        <f>Data!AD2395</f>
        <v>0</v>
      </c>
      <c r="J2398" s="35">
        <f>Data!AF2395</f>
        <v>0</v>
      </c>
      <c r="K2398" s="35" t="str">
        <f>CONCATENATE(Data!AH2395, " ", Data!AI2395)</f>
        <v>30 km/h</v>
      </c>
      <c r="L2398" s="35" t="str">
        <f>Data!C2395</f>
        <v>Vehicle, Battery Electric Vehicle</v>
      </c>
      <c r="M2398" s="35">
        <f>Data!H2395</f>
        <v>0</v>
      </c>
      <c r="N2398" s="41">
        <f>Data!I2395</f>
        <v>46087.398217638889</v>
      </c>
      <c r="O2398" s="35">
        <f>Data!L2395</f>
        <v>0</v>
      </c>
      <c r="P2398" s="35">
        <f>Data!M2395</f>
        <v>0</v>
      </c>
      <c r="Q2398" s="35" t="str">
        <f>IF(Data!N2395=0,"",Data!N2395)</f>
        <v/>
      </c>
      <c r="R2398" s="35">
        <f>Data!K2395</f>
        <v>0</v>
      </c>
      <c r="S2398" s="35" t="str">
        <f>IF(Data!X2395=TRUE(), "Yes", "No")</f>
        <v>No</v>
      </c>
      <c r="T2398" s="40" t="e">
        <f>#REF!</f>
        <v>#REF!</v>
      </c>
    </row>
    <row r="2399" spans="1:20" x14ac:dyDescent="0.3">
      <c r="A2399" s="35" t="str">
        <f>Data!A2396</f>
        <v>NISSAN LEAF 299-1018</v>
      </c>
      <c r="B2399" s="36">
        <f t="shared" si="37"/>
        <v>46087.398263888892</v>
      </c>
      <c r="C2399" s="37" t="str">
        <f>IF(Data!J2396="GpsRecord", CONCATENATE($U$3,": ",Data!M2396,", ",Data!L2396), CONCATENATE(Data!AB2396, " ", Data!AH2396))</f>
        <v>Ubicación: 9.97235, -84.41758</v>
      </c>
      <c r="D2399" s="38" t="str">
        <f>IF(Data!O2396=TRUE(), "Yes", "No")</f>
        <v>Yes</v>
      </c>
      <c r="E2399" s="38" t="str">
        <f>IF(Data!J2396="EngineStatusRecord","Engine",IF(Data!J2396="GpsRecord", "GPS", IF(Data!J2396="EngineFaultRecord", "Fault", IF(Data!J2396="DriverChange","Driver",IF(Data!J2396="CustomRecord","Custom","Debug")))))</f>
        <v>GPS</v>
      </c>
      <c r="F2399" s="39" t="str">
        <f>IF(Data!Y2396=TRUE(), "Yes", "No")</f>
        <v>Yes</v>
      </c>
      <c r="G2399" s="40">
        <f>Data!AK2396</f>
        <v>0</v>
      </c>
      <c r="H2399" s="35">
        <f>Data!AB2396</f>
        <v>0</v>
      </c>
      <c r="I2399" s="35">
        <f>Data!AD2396</f>
        <v>0</v>
      </c>
      <c r="J2399" s="35">
        <f>Data!AF2396</f>
        <v>0</v>
      </c>
      <c r="K2399" s="35" t="str">
        <f>CONCATENATE(Data!AH2396, " ", Data!AI2396)</f>
        <v xml:space="preserve"> </v>
      </c>
      <c r="L2399" s="35" t="str">
        <f>Data!C2396</f>
        <v>Vehicle, Battery Electric Vehicle</v>
      </c>
      <c r="M2399" s="35">
        <f>Data!H2396</f>
        <v>0</v>
      </c>
      <c r="N2399" s="41">
        <f>Data!I2396</f>
        <v>46087.398263888892</v>
      </c>
      <c r="O2399" s="35">
        <f>Data!L2396</f>
        <v>-84.417580000000001</v>
      </c>
      <c r="P2399" s="35">
        <f>Data!M2396</f>
        <v>9.9723500000000005</v>
      </c>
      <c r="Q2399" s="35" t="str">
        <f>IF(Data!N2396=0,"",Data!N2396)</f>
        <v>CurveBased</v>
      </c>
      <c r="R2399" s="35">
        <f>Data!K2396</f>
        <v>31</v>
      </c>
      <c r="S2399" s="35" t="str">
        <f>IF(Data!X2396=TRUE(), "Yes", "No")</f>
        <v>Yes</v>
      </c>
      <c r="T2399" s="40" t="e">
        <f>#REF!</f>
        <v>#REF!</v>
      </c>
    </row>
    <row r="2400" spans="1:20" x14ac:dyDescent="0.3">
      <c r="A2400" s="35" t="str">
        <f>Data!A2397</f>
        <v>NISSAN LEAF 299-1018</v>
      </c>
      <c r="B2400" s="36">
        <f t="shared" si="37"/>
        <v>46087.398307835647</v>
      </c>
      <c r="C2400" s="37" t="str">
        <f>IF(Data!J2397="GpsRecord", CONCATENATE($U$3,": ",Data!M2397,", ",Data!L2397), CONCATENATE(Data!AB2397, " ", Data!AH2397))</f>
        <v>Energía de la batería del vehículo eléctrico 24214</v>
      </c>
      <c r="D2400" s="38" t="str">
        <f>IF(Data!O2397=TRUE(), "Yes", "No")</f>
        <v>No</v>
      </c>
      <c r="E2400" s="38" t="str">
        <f>IF(Data!J2397="EngineStatusRecord","Engine",IF(Data!J2397="GpsRecord", "GPS", IF(Data!J2397="EngineFaultRecord", "Fault", IF(Data!J2397="DriverChange","Driver",IF(Data!J2397="CustomRecord","Custom","Debug")))))</f>
        <v>Engine</v>
      </c>
      <c r="F2400" s="39" t="str">
        <f>IF(Data!Y2397=TRUE(), "Yes", "No")</f>
        <v>No</v>
      </c>
      <c r="G2400" s="40">
        <f>Data!AK2397</f>
        <v>0</v>
      </c>
      <c r="H2400" s="35" t="str">
        <f>Data!AB2397</f>
        <v>Energía de la batería del vehículo eléctrico</v>
      </c>
      <c r="I2400" s="35">
        <f>Data!AD2397</f>
        <v>0</v>
      </c>
      <c r="J2400" s="35">
        <f>Data!AF2397</f>
        <v>0</v>
      </c>
      <c r="K2400" s="35" t="str">
        <f>CONCATENATE(Data!AH2397, " ", Data!AI2397)</f>
        <v>24214 W</v>
      </c>
      <c r="L2400" s="35" t="str">
        <f>Data!C2397</f>
        <v>Vehicle, Battery Electric Vehicle</v>
      </c>
      <c r="M2400" s="35">
        <f>Data!H2397</f>
        <v>0</v>
      </c>
      <c r="N2400" s="41">
        <f>Data!I2397</f>
        <v>46087.398307835647</v>
      </c>
      <c r="O2400" s="35">
        <f>Data!L2397</f>
        <v>0</v>
      </c>
      <c r="P2400" s="35">
        <f>Data!M2397</f>
        <v>0</v>
      </c>
      <c r="Q2400" s="35" t="str">
        <f>IF(Data!N2397=0,"",Data!N2397)</f>
        <v/>
      </c>
      <c r="R2400" s="35">
        <f>Data!K2397</f>
        <v>0</v>
      </c>
      <c r="S2400" s="35" t="str">
        <f>IF(Data!X2397=TRUE(), "Yes", "No")</f>
        <v>No</v>
      </c>
      <c r="T2400" s="40" t="e">
        <f>#REF!</f>
        <v>#REF!</v>
      </c>
    </row>
    <row r="2401" spans="1:20" x14ac:dyDescent="0.3">
      <c r="A2401" s="35" t="str">
        <f>Data!A2398</f>
        <v>NISSAN LEAF 299-1018</v>
      </c>
      <c r="B2401" s="36">
        <f t="shared" si="37"/>
        <v>46087.398310185185</v>
      </c>
      <c r="C2401" s="37" t="str">
        <f>IF(Data!J2398="GpsRecord", CONCATENATE($U$3,": ",Data!M2398,", ",Data!L2398), CONCATENATE(Data!AB2398, " ", Data!AH2398))</f>
        <v>Ubicación: 9.97247, -84.41788</v>
      </c>
      <c r="D2401" s="38" t="str">
        <f>IF(Data!O2398=TRUE(), "Yes", "No")</f>
        <v>Yes</v>
      </c>
      <c r="E2401" s="38" t="str">
        <f>IF(Data!J2398="EngineStatusRecord","Engine",IF(Data!J2398="GpsRecord", "GPS", IF(Data!J2398="EngineFaultRecord", "Fault", IF(Data!J2398="DriverChange","Driver",IF(Data!J2398="CustomRecord","Custom","Debug")))))</f>
        <v>GPS</v>
      </c>
      <c r="F2401" s="39" t="str">
        <f>IF(Data!Y2398=TRUE(), "Yes", "No")</f>
        <v>Yes</v>
      </c>
      <c r="G2401" s="40">
        <f>Data!AK2398</f>
        <v>0</v>
      </c>
      <c r="H2401" s="35">
        <f>Data!AB2398</f>
        <v>0</v>
      </c>
      <c r="I2401" s="35">
        <f>Data!AD2398</f>
        <v>0</v>
      </c>
      <c r="J2401" s="35">
        <f>Data!AF2398</f>
        <v>0</v>
      </c>
      <c r="K2401" s="35" t="str">
        <f>CONCATENATE(Data!AH2398, " ", Data!AI2398)</f>
        <v xml:space="preserve"> </v>
      </c>
      <c r="L2401" s="35" t="str">
        <f>Data!C2398</f>
        <v>Vehicle, Battery Electric Vehicle</v>
      </c>
      <c r="M2401" s="35">
        <f>Data!H2398</f>
        <v>0</v>
      </c>
      <c r="N2401" s="41">
        <f>Data!I2398</f>
        <v>46087.398310185185</v>
      </c>
      <c r="O2401" s="35">
        <f>Data!L2398</f>
        <v>-84.417879999999997</v>
      </c>
      <c r="P2401" s="35">
        <f>Data!M2398</f>
        <v>9.9724699999999995</v>
      </c>
      <c r="Q2401" s="35" t="str">
        <f>IF(Data!N2398=0,"",Data!N2398)</f>
        <v>CurvePositionEstimateError</v>
      </c>
      <c r="R2401" s="35">
        <f>Data!K2398</f>
        <v>39</v>
      </c>
      <c r="S2401" s="35" t="str">
        <f>IF(Data!X2398=TRUE(), "Yes", "No")</f>
        <v>Yes</v>
      </c>
      <c r="T2401" s="40" t="e">
        <f>#REF!</f>
        <v>#REF!</v>
      </c>
    </row>
    <row r="2402" spans="1:20" x14ac:dyDescent="0.3">
      <c r="A2402" s="35" t="str">
        <f>Data!A2399</f>
        <v>NISSAN LEAF 299-1018</v>
      </c>
      <c r="B2402" s="36">
        <f t="shared" si="37"/>
        <v>46087.398345092595</v>
      </c>
      <c r="C2402" s="37" t="str">
        <f>IF(Data!J2399="GpsRecord", CONCATENATE($U$3,": ",Data!M2399,", ",Data!L2399), CONCATENATE(Data!AB2399, " ", Data!AH2399))</f>
        <v>Velocidad del motor en carretera 44</v>
      </c>
      <c r="D2402" s="38" t="str">
        <f>IF(Data!O2399=TRUE(), "Yes", "No")</f>
        <v>No</v>
      </c>
      <c r="E2402" s="38" t="str">
        <f>IF(Data!J2399="EngineStatusRecord","Engine",IF(Data!J2399="GpsRecord", "GPS", IF(Data!J2399="EngineFaultRecord", "Fault", IF(Data!J2399="DriverChange","Driver",IF(Data!J2399="CustomRecord","Custom","Debug")))))</f>
        <v>Engine</v>
      </c>
      <c r="F2402" s="39" t="str">
        <f>IF(Data!Y2399=TRUE(), "Yes", "No")</f>
        <v>No</v>
      </c>
      <c r="G2402" s="40">
        <f>Data!AK2399</f>
        <v>0</v>
      </c>
      <c r="H2402" s="35" t="str">
        <f>Data!AB2399</f>
        <v>Velocidad del motor en carretera</v>
      </c>
      <c r="I2402" s="35">
        <f>Data!AD2399</f>
        <v>0</v>
      </c>
      <c r="J2402" s="35">
        <f>Data!AF2399</f>
        <v>0</v>
      </c>
      <c r="K2402" s="35" t="str">
        <f>CONCATENATE(Data!AH2399, " ", Data!AI2399)</f>
        <v>44 km/h</v>
      </c>
      <c r="L2402" s="35" t="str">
        <f>Data!C2399</f>
        <v>Vehicle, Battery Electric Vehicle</v>
      </c>
      <c r="M2402" s="35">
        <f>Data!H2399</f>
        <v>0</v>
      </c>
      <c r="N2402" s="41">
        <f>Data!I2399</f>
        <v>46087.398345092595</v>
      </c>
      <c r="O2402" s="35">
        <f>Data!L2399</f>
        <v>0</v>
      </c>
      <c r="P2402" s="35">
        <f>Data!M2399</f>
        <v>0</v>
      </c>
      <c r="Q2402" s="35" t="str">
        <f>IF(Data!N2399=0,"",Data!N2399)</f>
        <v/>
      </c>
      <c r="R2402" s="35">
        <f>Data!K2399</f>
        <v>0</v>
      </c>
      <c r="S2402" s="35" t="str">
        <f>IF(Data!X2399=TRUE(), "Yes", "No")</f>
        <v>No</v>
      </c>
      <c r="T2402" s="40" t="e">
        <f>#REF!</f>
        <v>#REF!</v>
      </c>
    </row>
    <row r="2403" spans="1:20" x14ac:dyDescent="0.3">
      <c r="A2403" s="35" t="str">
        <f>Data!A2400</f>
        <v>NISSAN LEAF 299-1018</v>
      </c>
      <c r="B2403" s="36">
        <f t="shared" si="37"/>
        <v>46087.398346307869</v>
      </c>
      <c r="C2403" s="37" t="str">
        <f>IF(Data!J2400="GpsRecord", CONCATENATE($U$3,": ",Data!M2400,", ",Data!L2400), CONCATENATE(Data!AB2400, " ", Data!AH2400))</f>
        <v>Estado de carga genérico 61.22</v>
      </c>
      <c r="D2403" s="38" t="str">
        <f>IF(Data!O2400=TRUE(), "Yes", "No")</f>
        <v>No</v>
      </c>
      <c r="E2403" s="38" t="str">
        <f>IF(Data!J2400="EngineStatusRecord","Engine",IF(Data!J2400="GpsRecord", "GPS", IF(Data!J2400="EngineFaultRecord", "Fault", IF(Data!J2400="DriverChange","Driver",IF(Data!J2400="CustomRecord","Custom","Debug")))))</f>
        <v>Engine</v>
      </c>
      <c r="F2403" s="39" t="str">
        <f>IF(Data!Y2400=TRUE(), "Yes", "No")</f>
        <v>No</v>
      </c>
      <c r="G2403" s="40">
        <f>Data!AK2400</f>
        <v>0</v>
      </c>
      <c r="H2403" s="35" t="str">
        <f>Data!AB2400</f>
        <v>Estado de carga genérico</v>
      </c>
      <c r="I2403" s="35">
        <f>Data!AD2400</f>
        <v>0</v>
      </c>
      <c r="J2403" s="35">
        <f>Data!AF2400</f>
        <v>0</v>
      </c>
      <c r="K2403" s="35" t="str">
        <f>CONCATENATE(Data!AH2400, " ", Data!AI2400)</f>
        <v>61.22 %</v>
      </c>
      <c r="L2403" s="35" t="str">
        <f>Data!C2400</f>
        <v>Vehicle, Battery Electric Vehicle</v>
      </c>
      <c r="M2403" s="35">
        <f>Data!H2400</f>
        <v>0</v>
      </c>
      <c r="N2403" s="41">
        <f>Data!I2400</f>
        <v>46087.398346307869</v>
      </c>
      <c r="O2403" s="35">
        <f>Data!L2400</f>
        <v>0</v>
      </c>
      <c r="P2403" s="35">
        <f>Data!M2400</f>
        <v>0</v>
      </c>
      <c r="Q2403" s="35" t="str">
        <f>IF(Data!N2400=0,"",Data!N2400)</f>
        <v/>
      </c>
      <c r="R2403" s="35">
        <f>Data!K2400</f>
        <v>0</v>
      </c>
      <c r="S2403" s="35" t="str">
        <f>IF(Data!X2400=TRUE(), "Yes", "No")</f>
        <v>No</v>
      </c>
      <c r="T2403" s="40" t="e">
        <f>#REF!</f>
        <v>#REF!</v>
      </c>
    </row>
    <row r="2404" spans="1:20" x14ac:dyDescent="0.3">
      <c r="A2404" s="35" t="str">
        <f>Data!A2401</f>
        <v>NISSAN LEAF 299-1018</v>
      </c>
      <c r="B2404" s="36">
        <f t="shared" si="37"/>
        <v>46087.398370185183</v>
      </c>
      <c r="C2404" s="37" t="str">
        <f>IF(Data!J2401="GpsRecord", CONCATENATE($U$3,": ",Data!M2401,", ",Data!L2401), CONCATENATE(Data!AB2401, " ", Data!AH2401))</f>
        <v xml:space="preserve"> </v>
      </c>
      <c r="D2404" s="38" t="str">
        <f>IF(Data!O2401=TRUE(), "Yes", "No")</f>
        <v>No</v>
      </c>
      <c r="E2404" s="38" t="str">
        <f>IF(Data!J2401="EngineStatusRecord","Engine",IF(Data!J2401="GpsRecord", "GPS", IF(Data!J2401="EngineFaultRecord", "Fault", IF(Data!J2401="DriverChange","Driver",IF(Data!J2401="CustomRecord","Custom","Debug")))))</f>
        <v>Debug</v>
      </c>
      <c r="F2404" s="39" t="str">
        <f>IF(Data!Y2401=TRUE(), "Yes", "No")</f>
        <v>No</v>
      </c>
      <c r="G2404" s="40" t="str">
        <f>Data!AK2401</f>
        <v>F6-00-63-00-58-00-89-00-EC-00-95-00-94-00-9F-00-5A-00-59-00-A7-00-61-00-57-00-64-00-50-00-A0-00-64-00-9F-00-A9-00-CA-00-36-01-3A-00-39-00-6D-00-86-00-A7-00-90-02-29-02-64-00-6A-00-5D-00-60-00-AF-00-5F-00-AF-00-5E-00-C2-00-68-00-AD-00-A4-00-7A-00-6D-00-1B-01-B2-00-A6-00-56-00-A3-00-A5-00-60-00-05-02</v>
      </c>
      <c r="H2404" s="35">
        <f>Data!AB2401</f>
        <v>0</v>
      </c>
      <c r="I2404" s="35">
        <f>Data!AD2401</f>
        <v>0</v>
      </c>
      <c r="J2404" s="35">
        <f>Data!AF2401</f>
        <v>0</v>
      </c>
      <c r="K2404" s="35" t="str">
        <f>CONCATENATE(Data!AH2401, " ", Data!AI2401)</f>
        <v xml:space="preserve"> </v>
      </c>
      <c r="L2404" s="35" t="str">
        <f>Data!C2401</f>
        <v>Vehicle, Battery Electric Vehicle</v>
      </c>
      <c r="M2404" s="35">
        <f>Data!H2401</f>
        <v>0</v>
      </c>
      <c r="N2404" s="41">
        <f>Data!I2401</f>
        <v>46087.398370185183</v>
      </c>
      <c r="O2404" s="35">
        <f>Data!L2401</f>
        <v>0</v>
      </c>
      <c r="P2404" s="35">
        <f>Data!M2401</f>
        <v>0</v>
      </c>
      <c r="Q2404" s="35" t="str">
        <f>IF(Data!N2401=0,"",Data!N2401)</f>
        <v>40036</v>
      </c>
      <c r="R2404" s="35">
        <f>Data!K2401</f>
        <v>0</v>
      </c>
      <c r="S2404" s="35" t="str">
        <f>IF(Data!X2401=TRUE(), "Yes", "No")</f>
        <v>No</v>
      </c>
      <c r="T2404" s="40" t="e">
        <f>#REF!</f>
        <v>#REF!</v>
      </c>
    </row>
    <row r="2405" spans="1:20" x14ac:dyDescent="0.3">
      <c r="A2405" s="35" t="str">
        <f>Data!A2402</f>
        <v>NISSAN LEAF 299-1018</v>
      </c>
      <c r="B2405" s="36">
        <f t="shared" si="37"/>
        <v>46087.398379629631</v>
      </c>
      <c r="C2405" s="37" t="str">
        <f>IF(Data!J2402="GpsRecord", CONCATENATE($U$3,": ",Data!M2402,", ",Data!L2402), CONCATENATE(Data!AB2402, " ", Data!AH2402))</f>
        <v>Ubicación: 9.97288, -84.41836</v>
      </c>
      <c r="D2405" s="38" t="str">
        <f>IF(Data!O2402=TRUE(), "Yes", "No")</f>
        <v>Yes</v>
      </c>
      <c r="E2405" s="38" t="str">
        <f>IF(Data!J2402="EngineStatusRecord","Engine",IF(Data!J2402="GpsRecord", "GPS", IF(Data!J2402="EngineFaultRecord", "Fault", IF(Data!J2402="DriverChange","Driver",IF(Data!J2402="CustomRecord","Custom","Debug")))))</f>
        <v>GPS</v>
      </c>
      <c r="F2405" s="39" t="str">
        <f>IF(Data!Y2402=TRUE(), "Yes", "No")</f>
        <v>Yes</v>
      </c>
      <c r="G2405" s="40">
        <f>Data!AK2402</f>
        <v>0</v>
      </c>
      <c r="H2405" s="35">
        <f>Data!AB2402</f>
        <v>0</v>
      </c>
      <c r="I2405" s="35">
        <f>Data!AD2402</f>
        <v>0</v>
      </c>
      <c r="J2405" s="35">
        <f>Data!AF2402</f>
        <v>0</v>
      </c>
      <c r="K2405" s="35" t="str">
        <f>CONCATENATE(Data!AH2402, " ", Data!AI2402)</f>
        <v xml:space="preserve"> </v>
      </c>
      <c r="L2405" s="35" t="str">
        <f>Data!C2402</f>
        <v>Vehicle, Battery Electric Vehicle</v>
      </c>
      <c r="M2405" s="35">
        <f>Data!H2402</f>
        <v>0</v>
      </c>
      <c r="N2405" s="41">
        <f>Data!I2402</f>
        <v>46087.398379629631</v>
      </c>
      <c r="O2405" s="35">
        <f>Data!L2402</f>
        <v>-84.418360000000007</v>
      </c>
      <c r="P2405" s="35">
        <f>Data!M2402</f>
        <v>9.97288</v>
      </c>
      <c r="Q2405" s="35" t="str">
        <f>IF(Data!N2402=0,"",Data!N2402)</f>
        <v>CurveSpeedEstimateError</v>
      </c>
      <c r="R2405" s="35">
        <f>Data!K2402</f>
        <v>39</v>
      </c>
      <c r="S2405" s="35" t="str">
        <f>IF(Data!X2402=TRUE(), "Yes", "No")</f>
        <v>Yes</v>
      </c>
      <c r="T2405" s="40" t="e">
        <f>#REF!</f>
        <v>#REF!</v>
      </c>
    </row>
    <row r="2406" spans="1:20" x14ac:dyDescent="0.3">
      <c r="A2406" s="35" t="str">
        <f>Data!A2403</f>
        <v>NISSAN LEAF 299-1018</v>
      </c>
      <c r="B2406" s="36">
        <f t="shared" si="37"/>
        <v>46087.398400972219</v>
      </c>
      <c r="C2406" s="37" t="str">
        <f>IF(Data!J2403="GpsRecord", CONCATENATE($U$3,": ",Data!M2403,", ",Data!L2403), CONCATENATE(Data!AB2403, " ", Data!AH2403))</f>
        <v>Energía de la batería del vehículo eléctrico -13725</v>
      </c>
      <c r="D2406" s="38" t="str">
        <f>IF(Data!O2403=TRUE(), "Yes", "No")</f>
        <v>No</v>
      </c>
      <c r="E2406" s="38" t="str">
        <f>IF(Data!J2403="EngineStatusRecord","Engine",IF(Data!J2403="GpsRecord", "GPS", IF(Data!J2403="EngineFaultRecord", "Fault", IF(Data!J2403="DriverChange","Driver",IF(Data!J2403="CustomRecord","Custom","Debug")))))</f>
        <v>Engine</v>
      </c>
      <c r="F2406" s="39" t="str">
        <f>IF(Data!Y2403=TRUE(), "Yes", "No")</f>
        <v>No</v>
      </c>
      <c r="G2406" s="40">
        <f>Data!AK2403</f>
        <v>0</v>
      </c>
      <c r="H2406" s="35" t="str">
        <f>Data!AB2403</f>
        <v>Energía de la batería del vehículo eléctrico</v>
      </c>
      <c r="I2406" s="35">
        <f>Data!AD2403</f>
        <v>0</v>
      </c>
      <c r="J2406" s="35">
        <f>Data!AF2403</f>
        <v>0</v>
      </c>
      <c r="K2406" s="35" t="str">
        <f>CONCATENATE(Data!AH2403, " ", Data!AI2403)</f>
        <v>-13725 W</v>
      </c>
      <c r="L2406" s="35" t="str">
        <f>Data!C2403</f>
        <v>Vehicle, Battery Electric Vehicle</v>
      </c>
      <c r="M2406" s="35">
        <f>Data!H2403</f>
        <v>0</v>
      </c>
      <c r="N2406" s="41">
        <f>Data!I2403</f>
        <v>46087.398400972219</v>
      </c>
      <c r="O2406" s="35">
        <f>Data!L2403</f>
        <v>0</v>
      </c>
      <c r="P2406" s="35">
        <f>Data!M2403</f>
        <v>0</v>
      </c>
      <c r="Q2406" s="35" t="str">
        <f>IF(Data!N2403=0,"",Data!N2403)</f>
        <v/>
      </c>
      <c r="R2406" s="35">
        <f>Data!K2403</f>
        <v>0</v>
      </c>
      <c r="S2406" s="35" t="str">
        <f>IF(Data!X2403=TRUE(), "Yes", "No")</f>
        <v>No</v>
      </c>
      <c r="T2406" s="40" t="e">
        <f>#REF!</f>
        <v>#REF!</v>
      </c>
    </row>
    <row r="2407" spans="1:20" x14ac:dyDescent="0.3">
      <c r="A2407" s="35" t="str">
        <f>Data!A2404</f>
        <v>NISSAN LEAF 299-1018</v>
      </c>
      <c r="B2407" s="36">
        <f t="shared" si="37"/>
        <v>46087.3984375</v>
      </c>
      <c r="C2407" s="37" t="str">
        <f>IF(Data!J2404="GpsRecord", CONCATENATE($U$3,": ",Data!M2404,", ",Data!L2404), CONCATENATE(Data!AB2404, " ", Data!AH2404))</f>
        <v>Ubicación: 9.97309, -84.41878</v>
      </c>
      <c r="D2407" s="38" t="str">
        <f>IF(Data!O2404=TRUE(), "Yes", "No")</f>
        <v>Yes</v>
      </c>
      <c r="E2407" s="38" t="str">
        <f>IF(Data!J2404="EngineStatusRecord","Engine",IF(Data!J2404="GpsRecord", "GPS", IF(Data!J2404="EngineFaultRecord", "Fault", IF(Data!J2404="DriverChange","Driver",IF(Data!J2404="CustomRecord","Custom","Debug")))))</f>
        <v>GPS</v>
      </c>
      <c r="F2407" s="39" t="str">
        <f>IF(Data!Y2404=TRUE(), "Yes", "No")</f>
        <v>Yes</v>
      </c>
      <c r="G2407" s="40">
        <f>Data!AK2404</f>
        <v>0</v>
      </c>
      <c r="H2407" s="35">
        <f>Data!AB2404</f>
        <v>0</v>
      </c>
      <c r="I2407" s="35">
        <f>Data!AD2404</f>
        <v>0</v>
      </c>
      <c r="J2407" s="35">
        <f>Data!AF2404</f>
        <v>0</v>
      </c>
      <c r="K2407" s="35" t="str">
        <f>CONCATENATE(Data!AH2404, " ", Data!AI2404)</f>
        <v xml:space="preserve"> </v>
      </c>
      <c r="L2407" s="35" t="str">
        <f>Data!C2404</f>
        <v>Vehicle, Battery Electric Vehicle</v>
      </c>
      <c r="M2407" s="35">
        <f>Data!H2404</f>
        <v>0</v>
      </c>
      <c r="N2407" s="41">
        <f>Data!I2404</f>
        <v>46087.3984375</v>
      </c>
      <c r="O2407" s="35">
        <f>Data!L2404</f>
        <v>-84.418779999999998</v>
      </c>
      <c r="P2407" s="35">
        <f>Data!M2404</f>
        <v>9.9730899999999991</v>
      </c>
      <c r="Q2407" s="35" t="str">
        <f>IF(Data!N2404=0,"",Data!N2404)</f>
        <v>CurveSpeed</v>
      </c>
      <c r="R2407" s="35">
        <f>Data!K2404</f>
        <v>35</v>
      </c>
      <c r="S2407" s="35" t="str">
        <f>IF(Data!X2404=TRUE(), "Yes", "No")</f>
        <v>Yes</v>
      </c>
      <c r="T2407" s="40" t="e">
        <f>#REF!</f>
        <v>#REF!</v>
      </c>
    </row>
    <row r="2408" spans="1:20" x14ac:dyDescent="0.3">
      <c r="A2408" s="35" t="str">
        <f>Data!A2405</f>
        <v>NISSAN LEAF 299-1018</v>
      </c>
      <c r="B2408" s="36">
        <f t="shared" si="37"/>
        <v>46087.398449074077</v>
      </c>
      <c r="C2408" s="37" t="str">
        <f>IF(Data!J2405="GpsRecord", CONCATENATE($U$3,": ",Data!M2405,", ",Data!L2405), CONCATENATE(Data!AB2405, " ", Data!AH2405))</f>
        <v>Ubicación: 9.97313, -84.41885</v>
      </c>
      <c r="D2408" s="38" t="str">
        <f>IF(Data!O2405=TRUE(), "Yes", "No")</f>
        <v>Yes</v>
      </c>
      <c r="E2408" s="38" t="str">
        <f>IF(Data!J2405="EngineStatusRecord","Engine",IF(Data!J2405="GpsRecord", "GPS", IF(Data!J2405="EngineFaultRecord", "Fault", IF(Data!J2405="DriverChange","Driver",IF(Data!J2405="CustomRecord","Custom","Debug")))))</f>
        <v>GPS</v>
      </c>
      <c r="F2408" s="39" t="str">
        <f>IF(Data!Y2405=TRUE(), "Yes", "No")</f>
        <v>Yes</v>
      </c>
      <c r="G2408" s="40">
        <f>Data!AK2405</f>
        <v>0</v>
      </c>
      <c r="H2408" s="35">
        <f>Data!AB2405</f>
        <v>0</v>
      </c>
      <c r="I2408" s="35">
        <f>Data!AD2405</f>
        <v>0</v>
      </c>
      <c r="J2408" s="35">
        <f>Data!AF2405</f>
        <v>0</v>
      </c>
      <c r="K2408" s="35" t="str">
        <f>CONCATENATE(Data!AH2405, " ", Data!AI2405)</f>
        <v xml:space="preserve"> </v>
      </c>
      <c r="L2408" s="35" t="str">
        <f>Data!C2405</f>
        <v>Vehicle, Battery Electric Vehicle</v>
      </c>
      <c r="M2408" s="35">
        <f>Data!H2405</f>
        <v>0</v>
      </c>
      <c r="N2408" s="41">
        <f>Data!I2405</f>
        <v>46087.398449074077</v>
      </c>
      <c r="O2408" s="35">
        <f>Data!L2405</f>
        <v>-84.418850000000006</v>
      </c>
      <c r="P2408" s="35">
        <f>Data!M2405</f>
        <v>9.9731299999999994</v>
      </c>
      <c r="Q2408" s="35" t="str">
        <f>IF(Data!N2405=0,"",Data!N2405)</f>
        <v>CurveSpeedEstimateError</v>
      </c>
      <c r="R2408" s="35">
        <f>Data!K2405</f>
        <v>29</v>
      </c>
      <c r="S2408" s="35" t="str">
        <f>IF(Data!X2405=TRUE(), "Yes", "No")</f>
        <v>Yes</v>
      </c>
      <c r="T2408" s="40" t="e">
        <f>#REF!</f>
        <v>#REF!</v>
      </c>
    </row>
    <row r="2409" spans="1:20" x14ac:dyDescent="0.3">
      <c r="A2409" s="35" t="str">
        <f>Data!A2406</f>
        <v>NISSAN LEAF 299-1018</v>
      </c>
      <c r="B2409" s="36">
        <f t="shared" si="37"/>
        <v>46087.398460694443</v>
      </c>
      <c r="C2409" s="37" t="str">
        <f>IF(Data!J2406="GpsRecord", CONCATENATE($U$3,": ",Data!M2406,", ",Data!L2406), CONCATENATE(Data!AB2406, " ", Data!AH2406))</f>
        <v>Velocidad del motor en carretera 25</v>
      </c>
      <c r="D2409" s="38" t="str">
        <f>IF(Data!O2406=TRUE(), "Yes", "No")</f>
        <v>No</v>
      </c>
      <c r="E2409" s="38" t="str">
        <f>IF(Data!J2406="EngineStatusRecord","Engine",IF(Data!J2406="GpsRecord", "GPS", IF(Data!J2406="EngineFaultRecord", "Fault", IF(Data!J2406="DriverChange","Driver",IF(Data!J2406="CustomRecord","Custom","Debug")))))</f>
        <v>Engine</v>
      </c>
      <c r="F2409" s="39" t="str">
        <f>IF(Data!Y2406=TRUE(), "Yes", "No")</f>
        <v>No</v>
      </c>
      <c r="G2409" s="40">
        <f>Data!AK2406</f>
        <v>0</v>
      </c>
      <c r="H2409" s="35" t="str">
        <f>Data!AB2406</f>
        <v>Velocidad del motor en carretera</v>
      </c>
      <c r="I2409" s="35">
        <f>Data!AD2406</f>
        <v>0</v>
      </c>
      <c r="J2409" s="35">
        <f>Data!AF2406</f>
        <v>0</v>
      </c>
      <c r="K2409" s="35" t="str">
        <f>CONCATENATE(Data!AH2406, " ", Data!AI2406)</f>
        <v>25 km/h</v>
      </c>
      <c r="L2409" s="35" t="str">
        <f>Data!C2406</f>
        <v>Vehicle, Battery Electric Vehicle</v>
      </c>
      <c r="M2409" s="35">
        <f>Data!H2406</f>
        <v>0</v>
      </c>
      <c r="N2409" s="41">
        <f>Data!I2406</f>
        <v>46087.398460694443</v>
      </c>
      <c r="O2409" s="35">
        <f>Data!L2406</f>
        <v>0</v>
      </c>
      <c r="P2409" s="35">
        <f>Data!M2406</f>
        <v>0</v>
      </c>
      <c r="Q2409" s="35" t="str">
        <f>IF(Data!N2406=0,"",Data!N2406)</f>
        <v/>
      </c>
      <c r="R2409" s="35">
        <f>Data!K2406</f>
        <v>0</v>
      </c>
      <c r="S2409" s="35" t="str">
        <f>IF(Data!X2406=TRUE(), "Yes", "No")</f>
        <v>No</v>
      </c>
      <c r="T2409" s="40" t="e">
        <f>#REF!</f>
        <v>#REF!</v>
      </c>
    </row>
    <row r="2410" spans="1:20" x14ac:dyDescent="0.3">
      <c r="A2410" s="35" t="str">
        <f>Data!A2407</f>
        <v>NISSAN LEAF 299-1018</v>
      </c>
      <c r="B2410" s="36">
        <f t="shared" si="37"/>
        <v>46087.3984837963</v>
      </c>
      <c r="C2410" s="37" t="str">
        <f>IF(Data!J2407="GpsRecord", CONCATENATE($U$3,": ",Data!M2407,", ",Data!L2407), CONCATENATE(Data!AB2407, " ", Data!AH2407))</f>
        <v>Ubicación: 9.9732, -84.41903</v>
      </c>
      <c r="D2410" s="38" t="str">
        <f>IF(Data!O2407=TRUE(), "Yes", "No")</f>
        <v>Yes</v>
      </c>
      <c r="E2410" s="38" t="str">
        <f>IF(Data!J2407="EngineStatusRecord","Engine",IF(Data!J2407="GpsRecord", "GPS", IF(Data!J2407="EngineFaultRecord", "Fault", IF(Data!J2407="DriverChange","Driver",IF(Data!J2407="CustomRecord","Custom","Debug")))))</f>
        <v>GPS</v>
      </c>
      <c r="F2410" s="39" t="str">
        <f>IF(Data!Y2407=TRUE(), "Yes", "No")</f>
        <v>Yes</v>
      </c>
      <c r="G2410" s="40">
        <f>Data!AK2407</f>
        <v>0</v>
      </c>
      <c r="H2410" s="35">
        <f>Data!AB2407</f>
        <v>0</v>
      </c>
      <c r="I2410" s="35">
        <f>Data!AD2407</f>
        <v>0</v>
      </c>
      <c r="J2410" s="35">
        <f>Data!AF2407</f>
        <v>0</v>
      </c>
      <c r="K2410" s="35" t="str">
        <f>CONCATENATE(Data!AH2407, " ", Data!AI2407)</f>
        <v xml:space="preserve"> </v>
      </c>
      <c r="L2410" s="35" t="str">
        <f>Data!C2407</f>
        <v>Vehicle, Battery Electric Vehicle</v>
      </c>
      <c r="M2410" s="35">
        <f>Data!H2407</f>
        <v>0</v>
      </c>
      <c r="N2410" s="41">
        <f>Data!I2407</f>
        <v>46087.3984837963</v>
      </c>
      <c r="O2410" s="35">
        <f>Data!L2407</f>
        <v>-84.419030000000006</v>
      </c>
      <c r="P2410" s="35">
        <f>Data!M2407</f>
        <v>9.9732000000000003</v>
      </c>
      <c r="Q2410" s="35" t="str">
        <f>IF(Data!N2407=0,"",Data!N2407)</f>
        <v>CurveSpeedEstimateError</v>
      </c>
      <c r="R2410" s="35">
        <f>Data!K2407</f>
        <v>24</v>
      </c>
      <c r="S2410" s="35" t="str">
        <f>IF(Data!X2407=TRUE(), "Yes", "No")</f>
        <v>Yes</v>
      </c>
      <c r="T2410" s="40" t="e">
        <f>#REF!</f>
        <v>#REF!</v>
      </c>
    </row>
    <row r="2411" spans="1:20" x14ac:dyDescent="0.3">
      <c r="A2411" s="35" t="str">
        <f>Data!A2408</f>
        <v>NISSAN LEAF 299-1018</v>
      </c>
      <c r="B2411" s="36">
        <f t="shared" si="37"/>
        <v>46087.398518703703</v>
      </c>
      <c r="C2411" s="37" t="str">
        <f>IF(Data!J2408="GpsRecord", CONCATENATE($U$3,": ",Data!M2408,", ",Data!L2408), CONCATENATE(Data!AB2408, " ", Data!AH2408))</f>
        <v>Velocidad del motor en carretera 22</v>
      </c>
      <c r="D2411" s="38" t="str">
        <f>IF(Data!O2408=TRUE(), "Yes", "No")</f>
        <v>No</v>
      </c>
      <c r="E2411" s="38" t="str">
        <f>IF(Data!J2408="EngineStatusRecord","Engine",IF(Data!J2408="GpsRecord", "GPS", IF(Data!J2408="EngineFaultRecord", "Fault", IF(Data!J2408="DriverChange","Driver",IF(Data!J2408="CustomRecord","Custom","Debug")))))</f>
        <v>Engine</v>
      </c>
      <c r="F2411" s="39" t="str">
        <f>IF(Data!Y2408=TRUE(), "Yes", "No")</f>
        <v>No</v>
      </c>
      <c r="G2411" s="40">
        <f>Data!AK2408</f>
        <v>0</v>
      </c>
      <c r="H2411" s="35" t="str">
        <f>Data!AB2408</f>
        <v>Velocidad del motor en carretera</v>
      </c>
      <c r="I2411" s="35">
        <f>Data!AD2408</f>
        <v>0</v>
      </c>
      <c r="J2411" s="35">
        <f>Data!AF2408</f>
        <v>0</v>
      </c>
      <c r="K2411" s="35" t="str">
        <f>CONCATENATE(Data!AH2408, " ", Data!AI2408)</f>
        <v>22 km/h</v>
      </c>
      <c r="L2411" s="35" t="str">
        <f>Data!C2408</f>
        <v>Vehicle, Battery Electric Vehicle</v>
      </c>
      <c r="M2411" s="35">
        <f>Data!H2408</f>
        <v>0</v>
      </c>
      <c r="N2411" s="41">
        <f>Data!I2408</f>
        <v>46087.398518703703</v>
      </c>
      <c r="O2411" s="35">
        <f>Data!L2408</f>
        <v>0</v>
      </c>
      <c r="P2411" s="35">
        <f>Data!M2408</f>
        <v>0</v>
      </c>
      <c r="Q2411" s="35" t="str">
        <f>IF(Data!N2408=0,"",Data!N2408)</f>
        <v/>
      </c>
      <c r="R2411" s="35">
        <f>Data!K2408</f>
        <v>0</v>
      </c>
      <c r="S2411" s="35" t="str">
        <f>IF(Data!X2408=TRUE(), "Yes", "No")</f>
        <v>No</v>
      </c>
      <c r="T2411" s="40" t="e">
        <f>#REF!</f>
        <v>#REF!</v>
      </c>
    </row>
    <row r="2412" spans="1:20" x14ac:dyDescent="0.3">
      <c r="A2412" s="35" t="str">
        <f>Data!A2409</f>
        <v>NISSAN LEAF 299-1018</v>
      </c>
      <c r="B2412" s="36">
        <f t="shared" si="37"/>
        <v>46087.398553240739</v>
      </c>
      <c r="C2412" s="37" t="str">
        <f>IF(Data!J2409="GpsRecord", CONCATENATE($U$3,": ",Data!M2409,", ",Data!L2409), CONCATENATE(Data!AB2409, " ", Data!AH2409))</f>
        <v>Ubicación: 9.97332, -84.41935</v>
      </c>
      <c r="D2412" s="38" t="str">
        <f>IF(Data!O2409=TRUE(), "Yes", "No")</f>
        <v>Yes</v>
      </c>
      <c r="E2412" s="38" t="str">
        <f>IF(Data!J2409="EngineStatusRecord","Engine",IF(Data!J2409="GpsRecord", "GPS", IF(Data!J2409="EngineFaultRecord", "Fault", IF(Data!J2409="DriverChange","Driver",IF(Data!J2409="CustomRecord","Custom","Debug")))))</f>
        <v>GPS</v>
      </c>
      <c r="F2412" s="39" t="str">
        <f>IF(Data!Y2409=TRUE(), "Yes", "No")</f>
        <v>Yes</v>
      </c>
      <c r="G2412" s="40">
        <f>Data!AK2409</f>
        <v>0</v>
      </c>
      <c r="H2412" s="35">
        <f>Data!AB2409</f>
        <v>0</v>
      </c>
      <c r="I2412" s="35">
        <f>Data!AD2409</f>
        <v>0</v>
      </c>
      <c r="J2412" s="35">
        <f>Data!AF2409</f>
        <v>0</v>
      </c>
      <c r="K2412" s="35" t="str">
        <f>CONCATENATE(Data!AH2409, " ", Data!AI2409)</f>
        <v xml:space="preserve"> </v>
      </c>
      <c r="L2412" s="35" t="str">
        <f>Data!C2409</f>
        <v>Vehicle, Battery Electric Vehicle</v>
      </c>
      <c r="M2412" s="35">
        <f>Data!H2409</f>
        <v>0</v>
      </c>
      <c r="N2412" s="41">
        <f>Data!I2409</f>
        <v>46087.398553240739</v>
      </c>
      <c r="O2412" s="35">
        <f>Data!L2409</f>
        <v>-84.419349999999994</v>
      </c>
      <c r="P2412" s="35">
        <f>Data!M2409</f>
        <v>9.9733199999999993</v>
      </c>
      <c r="Q2412" s="35" t="str">
        <f>IF(Data!N2409=0,"",Data!N2409)</f>
        <v>CurveSpeedEstimateError</v>
      </c>
      <c r="R2412" s="35">
        <f>Data!K2409</f>
        <v>24</v>
      </c>
      <c r="S2412" s="35" t="str">
        <f>IF(Data!X2409=TRUE(), "Yes", "No")</f>
        <v>Yes</v>
      </c>
      <c r="T2412" s="40" t="e">
        <f>#REF!</f>
        <v>#REF!</v>
      </c>
    </row>
    <row r="2413" spans="1:20" x14ac:dyDescent="0.3">
      <c r="A2413" s="35" t="str">
        <f>Data!A2410</f>
        <v>NISSAN LEAF 299-1018</v>
      </c>
      <c r="B2413" s="36">
        <f t="shared" si="37"/>
        <v>46087.398598541666</v>
      </c>
      <c r="C2413" s="37" t="str">
        <f>IF(Data!J2410="GpsRecord", CONCATENATE($U$3,": ",Data!M2410,", ",Data!L2410), CONCATENATE(Data!AB2410, " ", Data!AH2410))</f>
        <v>Energía de la batería del vehículo eléctrico 18611</v>
      </c>
      <c r="D2413" s="38" t="str">
        <f>IF(Data!O2410=TRUE(), "Yes", "No")</f>
        <v>No</v>
      </c>
      <c r="E2413" s="38" t="str">
        <f>IF(Data!J2410="EngineStatusRecord","Engine",IF(Data!J2410="GpsRecord", "GPS", IF(Data!J2410="EngineFaultRecord", "Fault", IF(Data!J2410="DriverChange","Driver",IF(Data!J2410="CustomRecord","Custom","Debug")))))</f>
        <v>Engine</v>
      </c>
      <c r="F2413" s="39" t="str">
        <f>IF(Data!Y2410=TRUE(), "Yes", "No")</f>
        <v>No</v>
      </c>
      <c r="G2413" s="40">
        <f>Data!AK2410</f>
        <v>0</v>
      </c>
      <c r="H2413" s="35" t="str">
        <f>Data!AB2410</f>
        <v>Energía de la batería del vehículo eléctrico</v>
      </c>
      <c r="I2413" s="35">
        <f>Data!AD2410</f>
        <v>0</v>
      </c>
      <c r="J2413" s="35">
        <f>Data!AF2410</f>
        <v>0</v>
      </c>
      <c r="K2413" s="35" t="str">
        <f>CONCATENATE(Data!AH2410, " ", Data!AI2410)</f>
        <v>18611 W</v>
      </c>
      <c r="L2413" s="35" t="str">
        <f>Data!C2410</f>
        <v>Vehicle, Battery Electric Vehicle</v>
      </c>
      <c r="M2413" s="35">
        <f>Data!H2410</f>
        <v>0</v>
      </c>
      <c r="N2413" s="41">
        <f>Data!I2410</f>
        <v>46087.398598541666</v>
      </c>
      <c r="O2413" s="35">
        <f>Data!L2410</f>
        <v>0</v>
      </c>
      <c r="P2413" s="35">
        <f>Data!M2410</f>
        <v>0</v>
      </c>
      <c r="Q2413" s="35" t="str">
        <f>IF(Data!N2410=0,"",Data!N2410)</f>
        <v/>
      </c>
      <c r="R2413" s="35">
        <f>Data!K2410</f>
        <v>0</v>
      </c>
      <c r="S2413" s="35" t="str">
        <f>IF(Data!X2410=TRUE(), "Yes", "No")</f>
        <v>No</v>
      </c>
      <c r="T2413" s="40" t="e">
        <f>#REF!</f>
        <v>#REF!</v>
      </c>
    </row>
    <row r="2414" spans="1:20" x14ac:dyDescent="0.3">
      <c r="A2414" s="35" t="str">
        <f>Data!A2411</f>
        <v>NISSAN LEAF 299-1018</v>
      </c>
      <c r="B2414" s="36">
        <f t="shared" si="37"/>
        <v>46087.398601168985</v>
      </c>
      <c r="C2414" s="37" t="str">
        <f>IF(Data!J2411="GpsRecord", CONCATENATE($U$3,": ",Data!M2411,", ",Data!L2411), CONCATENATE(Data!AB2411, " ", Data!AH2411))</f>
        <v>Temperatura del aire exterior bruto 29</v>
      </c>
      <c r="D2414" s="38" t="str">
        <f>IF(Data!O2411=TRUE(), "Yes", "No")</f>
        <v>No</v>
      </c>
      <c r="E2414" s="38" t="str">
        <f>IF(Data!J2411="EngineStatusRecord","Engine",IF(Data!J2411="GpsRecord", "GPS", IF(Data!J2411="EngineFaultRecord", "Fault", IF(Data!J2411="DriverChange","Driver",IF(Data!J2411="CustomRecord","Custom","Debug")))))</f>
        <v>Engine</v>
      </c>
      <c r="F2414" s="39" t="str">
        <f>IF(Data!Y2411=TRUE(), "Yes", "No")</f>
        <v>No</v>
      </c>
      <c r="G2414" s="40">
        <f>Data!AK2411</f>
        <v>0</v>
      </c>
      <c r="H2414" s="35" t="str">
        <f>Data!AB2411</f>
        <v>Temperatura del aire exterior bruto</v>
      </c>
      <c r="I2414" s="35">
        <f>Data!AD2411</f>
        <v>0</v>
      </c>
      <c r="J2414" s="35">
        <f>Data!AF2411</f>
        <v>0</v>
      </c>
      <c r="K2414" s="35" t="str">
        <f>CONCATENATE(Data!AH2411, " ", Data!AI2411)</f>
        <v>29 C</v>
      </c>
      <c r="L2414" s="35" t="str">
        <f>Data!C2411</f>
        <v>Vehicle, Battery Electric Vehicle</v>
      </c>
      <c r="M2414" s="35">
        <f>Data!H2411</f>
        <v>0</v>
      </c>
      <c r="N2414" s="41">
        <f>Data!I2411</f>
        <v>46087.398601168985</v>
      </c>
      <c r="O2414" s="35">
        <f>Data!L2411</f>
        <v>0</v>
      </c>
      <c r="P2414" s="35">
        <f>Data!M2411</f>
        <v>0</v>
      </c>
      <c r="Q2414" s="35" t="str">
        <f>IF(Data!N2411=0,"",Data!N2411)</f>
        <v/>
      </c>
      <c r="R2414" s="35">
        <f>Data!K2411</f>
        <v>0</v>
      </c>
      <c r="S2414" s="35" t="str">
        <f>IF(Data!X2411=TRUE(), "Yes", "No")</f>
        <v>No</v>
      </c>
      <c r="T2414" s="40" t="e">
        <f>#REF!</f>
        <v>#REF!</v>
      </c>
    </row>
    <row r="2415" spans="1:20" x14ac:dyDescent="0.3">
      <c r="A2415" s="35" t="str">
        <f>Data!A2412</f>
        <v>NISSAN LEAF 299-1018</v>
      </c>
      <c r="B2415" s="36">
        <f t="shared" si="37"/>
        <v>46087.398622685185</v>
      </c>
      <c r="C2415" s="37" t="str">
        <f>IF(Data!J2412="GpsRecord", CONCATENATE($U$3,": ",Data!M2412,", ",Data!L2412), CONCATENATE(Data!AB2412, " ", Data!AH2412))</f>
        <v>Ubicación: 9.97348, -84.41974</v>
      </c>
      <c r="D2415" s="38" t="str">
        <f>IF(Data!O2412=TRUE(), "Yes", "No")</f>
        <v>Yes</v>
      </c>
      <c r="E2415" s="38" t="str">
        <f>IF(Data!J2412="EngineStatusRecord","Engine",IF(Data!J2412="GpsRecord", "GPS", IF(Data!J2412="EngineFaultRecord", "Fault", IF(Data!J2412="DriverChange","Driver",IF(Data!J2412="CustomRecord","Custom","Debug")))))</f>
        <v>GPS</v>
      </c>
      <c r="F2415" s="39" t="str">
        <f>IF(Data!Y2412=TRUE(), "Yes", "No")</f>
        <v>Yes</v>
      </c>
      <c r="G2415" s="40">
        <f>Data!AK2412</f>
        <v>0</v>
      </c>
      <c r="H2415" s="35">
        <f>Data!AB2412</f>
        <v>0</v>
      </c>
      <c r="I2415" s="35">
        <f>Data!AD2412</f>
        <v>0</v>
      </c>
      <c r="J2415" s="35">
        <f>Data!AF2412</f>
        <v>0</v>
      </c>
      <c r="K2415" s="35" t="str">
        <f>CONCATENATE(Data!AH2412, " ", Data!AI2412)</f>
        <v xml:space="preserve"> </v>
      </c>
      <c r="L2415" s="35" t="str">
        <f>Data!C2412</f>
        <v>Vehicle, Battery Electric Vehicle</v>
      </c>
      <c r="M2415" s="35">
        <f>Data!H2412</f>
        <v>0</v>
      </c>
      <c r="N2415" s="41">
        <f>Data!I2412</f>
        <v>46087.398622685185</v>
      </c>
      <c r="O2415" s="35">
        <f>Data!L2412</f>
        <v>-84.419740000000004</v>
      </c>
      <c r="P2415" s="35">
        <f>Data!M2412</f>
        <v>9.9734800000000003</v>
      </c>
      <c r="Q2415" s="35" t="str">
        <f>IF(Data!N2412=0,"",Data!N2412)</f>
        <v>CurveSpeedEstimateError</v>
      </c>
      <c r="R2415" s="35">
        <f>Data!K2412</f>
        <v>33</v>
      </c>
      <c r="S2415" s="35" t="str">
        <f>IF(Data!X2412=TRUE(), "Yes", "No")</f>
        <v>Yes</v>
      </c>
      <c r="T2415" s="40" t="e">
        <f>#REF!</f>
        <v>#REF!</v>
      </c>
    </row>
    <row r="2416" spans="1:20" x14ac:dyDescent="0.3">
      <c r="A2416" s="35" t="str">
        <f>Data!A2413</f>
        <v>NISSAN LEAF 299-1018</v>
      </c>
      <c r="B2416" s="36">
        <f t="shared" si="37"/>
        <v>46087.39862295139</v>
      </c>
      <c r="C2416" s="37" t="str">
        <f>IF(Data!J2413="GpsRecord", CONCATENATE($U$3,": ",Data!M2413,", ",Data!L2413), CONCATENATE(Data!AB2413, " ", Data!AH2413))</f>
        <v>Velocidad del motor en carretera 34</v>
      </c>
      <c r="D2416" s="38" t="str">
        <f>IF(Data!O2413=TRUE(), "Yes", "No")</f>
        <v>No</v>
      </c>
      <c r="E2416" s="38" t="str">
        <f>IF(Data!J2413="EngineStatusRecord","Engine",IF(Data!J2413="GpsRecord", "GPS", IF(Data!J2413="EngineFaultRecord", "Fault", IF(Data!J2413="DriverChange","Driver",IF(Data!J2413="CustomRecord","Custom","Debug")))))</f>
        <v>Engine</v>
      </c>
      <c r="F2416" s="39" t="str">
        <f>IF(Data!Y2413=TRUE(), "Yes", "No")</f>
        <v>No</v>
      </c>
      <c r="G2416" s="40">
        <f>Data!AK2413</f>
        <v>0</v>
      </c>
      <c r="H2416" s="35" t="str">
        <f>Data!AB2413</f>
        <v>Velocidad del motor en carretera</v>
      </c>
      <c r="I2416" s="35">
        <f>Data!AD2413</f>
        <v>0</v>
      </c>
      <c r="J2416" s="35">
        <f>Data!AF2413</f>
        <v>0</v>
      </c>
      <c r="K2416" s="35" t="str">
        <f>CONCATENATE(Data!AH2413, " ", Data!AI2413)</f>
        <v>34 km/h</v>
      </c>
      <c r="L2416" s="35" t="str">
        <f>Data!C2413</f>
        <v>Vehicle, Battery Electric Vehicle</v>
      </c>
      <c r="M2416" s="35">
        <f>Data!H2413</f>
        <v>0</v>
      </c>
      <c r="N2416" s="41">
        <f>Data!I2413</f>
        <v>46087.39862295139</v>
      </c>
      <c r="O2416" s="35">
        <f>Data!L2413</f>
        <v>0</v>
      </c>
      <c r="P2416" s="35">
        <f>Data!M2413</f>
        <v>0</v>
      </c>
      <c r="Q2416" s="35" t="str">
        <f>IF(Data!N2413=0,"",Data!N2413)</f>
        <v/>
      </c>
      <c r="R2416" s="35">
        <f>Data!K2413</f>
        <v>0</v>
      </c>
      <c r="S2416" s="35" t="str">
        <f>IF(Data!X2413=TRUE(), "Yes", "No")</f>
        <v>No</v>
      </c>
      <c r="T2416" s="40" t="e">
        <f>#REF!</f>
        <v>#REF!</v>
      </c>
    </row>
    <row r="2417" spans="1:20" x14ac:dyDescent="0.3">
      <c r="A2417" s="35" t="str">
        <f>Data!A2414</f>
        <v>NISSAN LEAF 299-1018</v>
      </c>
      <c r="B2417" s="36">
        <f t="shared" si="37"/>
        <v>46087.398645833331</v>
      </c>
      <c r="C2417" s="37" t="str">
        <f>IF(Data!J2414="GpsRecord", CONCATENATE($U$3,": ",Data!M2414,", ",Data!L2414), CONCATENATE(Data!AB2414, " ", Data!AH2414))</f>
        <v>Ubicación: 9.97354, -84.41988</v>
      </c>
      <c r="D2417" s="38" t="str">
        <f>IF(Data!O2414=TRUE(), "Yes", "No")</f>
        <v>Yes</v>
      </c>
      <c r="E2417" s="38" t="str">
        <f>IF(Data!J2414="EngineStatusRecord","Engine",IF(Data!J2414="GpsRecord", "GPS", IF(Data!J2414="EngineFaultRecord", "Fault", IF(Data!J2414="DriverChange","Driver",IF(Data!J2414="CustomRecord","Custom","Debug")))))</f>
        <v>GPS</v>
      </c>
      <c r="F2417" s="39" t="str">
        <f>IF(Data!Y2414=TRUE(), "Yes", "No")</f>
        <v>Yes</v>
      </c>
      <c r="G2417" s="40">
        <f>Data!AK2414</f>
        <v>0</v>
      </c>
      <c r="H2417" s="35">
        <f>Data!AB2414</f>
        <v>0</v>
      </c>
      <c r="I2417" s="35">
        <f>Data!AD2414</f>
        <v>0</v>
      </c>
      <c r="J2417" s="35">
        <f>Data!AF2414</f>
        <v>0</v>
      </c>
      <c r="K2417" s="35" t="str">
        <f>CONCATENATE(Data!AH2414, " ", Data!AI2414)</f>
        <v xml:space="preserve"> </v>
      </c>
      <c r="L2417" s="35" t="str">
        <f>Data!C2414</f>
        <v>Vehicle, Battery Electric Vehicle</v>
      </c>
      <c r="M2417" s="35">
        <f>Data!H2414</f>
        <v>0</v>
      </c>
      <c r="N2417" s="41">
        <f>Data!I2414</f>
        <v>46087.398645833331</v>
      </c>
      <c r="O2417" s="35">
        <f>Data!L2414</f>
        <v>-84.419880000000006</v>
      </c>
      <c r="P2417" s="35">
        <f>Data!M2414</f>
        <v>9.9735399999999998</v>
      </c>
      <c r="Q2417" s="35" t="str">
        <f>IF(Data!N2414=0,"",Data!N2414)</f>
        <v>CurveSpeedEstimateError</v>
      </c>
      <c r="R2417" s="35">
        <f>Data!K2414</f>
        <v>28</v>
      </c>
      <c r="S2417" s="35" t="str">
        <f>IF(Data!X2414=TRUE(), "Yes", "No")</f>
        <v>Yes</v>
      </c>
      <c r="T2417" s="40" t="e">
        <f>#REF!</f>
        <v>#REF!</v>
      </c>
    </row>
    <row r="2418" spans="1:20" x14ac:dyDescent="0.3">
      <c r="A2418" s="35" t="str">
        <f>Data!A2415</f>
        <v>NISSAN LEAF 299-1018</v>
      </c>
      <c r="B2418" s="36">
        <f t="shared" si="37"/>
        <v>46087.398645833331</v>
      </c>
      <c r="C2418" s="37" t="str">
        <f>IF(Data!J2415="GpsRecord", CONCATENATE($U$3,": ",Data!M2415,", ",Data!L2415), CONCATENATE(Data!AB2415, " ", Data!AH2415))</f>
        <v xml:space="preserve"> </v>
      </c>
      <c r="D2418" s="38" t="str">
        <f>IF(Data!O2415=TRUE(), "Yes", "No")</f>
        <v>No</v>
      </c>
      <c r="E2418" s="38" t="str">
        <f>IF(Data!J2415="EngineStatusRecord","Engine",IF(Data!J2415="GpsRecord", "GPS", IF(Data!J2415="EngineFaultRecord", "Fault", IF(Data!J2415="DriverChange","Driver",IF(Data!J2415="CustomRecord","Custom","Debug")))))</f>
        <v>Debug</v>
      </c>
      <c r="F2418" s="39" t="str">
        <f>IF(Data!Y2415=TRUE(), "Yes", "No")</f>
        <v>No</v>
      </c>
      <c r="G2418" s="40" t="str">
        <f>Data!AK2415</f>
        <v>4C-D0-AA-FF-08-00-00-00-00-00-00-00-00-00-00</v>
      </c>
      <c r="H2418" s="35">
        <f>Data!AB2415</f>
        <v>0</v>
      </c>
      <c r="I2418" s="35">
        <f>Data!AD2415</f>
        <v>0</v>
      </c>
      <c r="J2418" s="35">
        <f>Data!AF2415</f>
        <v>0</v>
      </c>
      <c r="K2418" s="35" t="str">
        <f>CONCATENATE(Data!AH2415, " ", Data!AI2415)</f>
        <v xml:space="preserve"> </v>
      </c>
      <c r="L2418" s="35" t="str">
        <f>Data!C2415</f>
        <v>Vehicle, Battery Electric Vehicle</v>
      </c>
      <c r="M2418" s="35">
        <f>Data!H2415</f>
        <v>0</v>
      </c>
      <c r="N2418" s="41">
        <f>Data!I2415</f>
        <v>46087.398645833331</v>
      </c>
      <c r="O2418" s="35">
        <f>Data!L2415</f>
        <v>0</v>
      </c>
      <c r="P2418" s="35">
        <f>Data!M2415</f>
        <v>0</v>
      </c>
      <c r="Q2418" s="35" t="str">
        <f>IF(Data!N2415=0,"",Data!N2415)</f>
        <v>50333</v>
      </c>
      <c r="R2418" s="35">
        <f>Data!K2415</f>
        <v>0</v>
      </c>
      <c r="S2418" s="35" t="str">
        <f>IF(Data!X2415=TRUE(), "Yes", "No")</f>
        <v>No</v>
      </c>
      <c r="T2418" s="40" t="e">
        <f>#REF!</f>
        <v>#REF!</v>
      </c>
    </row>
    <row r="2419" spans="1:20" x14ac:dyDescent="0.3">
      <c r="A2419" s="35" t="str">
        <f>Data!A2416</f>
        <v>NISSAN LEAF 299-1018</v>
      </c>
      <c r="B2419" s="36">
        <f t="shared" si="37"/>
        <v>46087.398645833331</v>
      </c>
      <c r="C2419" s="37" t="str">
        <f>IF(Data!J2416="GpsRecord", CONCATENATE($U$3,": ",Data!M2416,", ",Data!L2416), CONCATENATE(Data!AB2416, " ", Data!AH2416))</f>
        <v xml:space="preserve"> </v>
      </c>
      <c r="D2419" s="38" t="str">
        <f>IF(Data!O2416=TRUE(), "Yes", "No")</f>
        <v>No</v>
      </c>
      <c r="E2419" s="38" t="str">
        <f>IF(Data!J2416="EngineStatusRecord","Engine",IF(Data!J2416="GpsRecord", "GPS", IF(Data!J2416="EngineFaultRecord", "Fault", IF(Data!J2416="DriverChange","Driver",IF(Data!J2416="CustomRecord","Custom","Debug")))))</f>
        <v>Debug</v>
      </c>
      <c r="F2419" s="39" t="str">
        <f>IF(Data!Y2416=TRUE(), "Yes", "No")</f>
        <v>No</v>
      </c>
      <c r="G2419" s="40" t="str">
        <f>Data!AK2416</f>
        <v>4F-CF-F5-FF-88-3F-17-00-21-AD-0C-00-00-00-00</v>
      </c>
      <c r="H2419" s="35">
        <f>Data!AB2416</f>
        <v>0</v>
      </c>
      <c r="I2419" s="35">
        <f>Data!AD2416</f>
        <v>0</v>
      </c>
      <c r="J2419" s="35">
        <f>Data!AF2416</f>
        <v>0</v>
      </c>
      <c r="K2419" s="35" t="str">
        <f>CONCATENATE(Data!AH2416, " ", Data!AI2416)</f>
        <v xml:space="preserve"> </v>
      </c>
      <c r="L2419" s="35" t="str">
        <f>Data!C2416</f>
        <v>Vehicle, Battery Electric Vehicle</v>
      </c>
      <c r="M2419" s="35">
        <f>Data!H2416</f>
        <v>0</v>
      </c>
      <c r="N2419" s="41">
        <f>Data!I2416</f>
        <v>46087.398645833331</v>
      </c>
      <c r="O2419" s="35">
        <f>Data!L2416</f>
        <v>0</v>
      </c>
      <c r="P2419" s="35">
        <f>Data!M2416</f>
        <v>0</v>
      </c>
      <c r="Q2419" s="35" t="str">
        <f>IF(Data!N2416=0,"",Data!N2416)</f>
        <v>61927</v>
      </c>
      <c r="R2419" s="35">
        <f>Data!K2416</f>
        <v>0</v>
      </c>
      <c r="S2419" s="35" t="str">
        <f>IF(Data!X2416=TRUE(), "Yes", "No")</f>
        <v>No</v>
      </c>
      <c r="T2419" s="40" t="e">
        <f>#REF!</f>
        <v>#REF!</v>
      </c>
    </row>
    <row r="2420" spans="1:20" x14ac:dyDescent="0.3">
      <c r="A2420" s="35" t="str">
        <f>Data!A2417</f>
        <v>NISSAN LEAF 299-1018</v>
      </c>
      <c r="B2420" s="36">
        <f t="shared" si="37"/>
        <v>46087.398657407408</v>
      </c>
      <c r="C2420" s="37" t="str">
        <f>IF(Data!J2417="GpsRecord", CONCATENATE($U$3,": ",Data!M2417,", ",Data!L2417), CONCATENATE(Data!AB2417, " ", Data!AH2417))</f>
        <v>Ubicación: 9.97356, -84.41994</v>
      </c>
      <c r="D2420" s="38" t="str">
        <f>IF(Data!O2417=TRUE(), "Yes", "No")</f>
        <v>Yes</v>
      </c>
      <c r="E2420" s="38" t="str">
        <f>IF(Data!J2417="EngineStatusRecord","Engine",IF(Data!J2417="GpsRecord", "GPS", IF(Data!J2417="EngineFaultRecord", "Fault", IF(Data!J2417="DriverChange","Driver",IF(Data!J2417="CustomRecord","Custom","Debug")))))</f>
        <v>GPS</v>
      </c>
      <c r="F2420" s="39" t="str">
        <f>IF(Data!Y2417=TRUE(), "Yes", "No")</f>
        <v>Yes</v>
      </c>
      <c r="G2420" s="40">
        <f>Data!AK2417</f>
        <v>0</v>
      </c>
      <c r="H2420" s="35">
        <f>Data!AB2417</f>
        <v>0</v>
      </c>
      <c r="I2420" s="35">
        <f>Data!AD2417</f>
        <v>0</v>
      </c>
      <c r="J2420" s="35">
        <f>Data!AF2417</f>
        <v>0</v>
      </c>
      <c r="K2420" s="35" t="str">
        <f>CONCATENATE(Data!AH2417, " ", Data!AI2417)</f>
        <v xml:space="preserve"> </v>
      </c>
      <c r="L2420" s="35" t="str">
        <f>Data!C2417</f>
        <v>Vehicle, Battery Electric Vehicle</v>
      </c>
      <c r="M2420" s="35">
        <f>Data!H2417</f>
        <v>0</v>
      </c>
      <c r="N2420" s="41">
        <f>Data!I2417</f>
        <v>46087.398657407408</v>
      </c>
      <c r="O2420" s="35">
        <f>Data!L2417</f>
        <v>-84.419939999999997</v>
      </c>
      <c r="P2420" s="35">
        <f>Data!M2417</f>
        <v>9.9735600000000009</v>
      </c>
      <c r="Q2420" s="35" t="str">
        <f>IF(Data!N2417=0,"",Data!N2417)</f>
        <v>CurveSpeed</v>
      </c>
      <c r="R2420" s="35">
        <f>Data!K2417</f>
        <v>22</v>
      </c>
      <c r="S2420" s="35" t="str">
        <f>IF(Data!X2417=TRUE(), "Yes", "No")</f>
        <v>Yes</v>
      </c>
      <c r="T2420" s="40" t="e">
        <f>#REF!</f>
        <v>#REF!</v>
      </c>
    </row>
    <row r="2421" spans="1:20" x14ac:dyDescent="0.3">
      <c r="A2421" s="35" t="str">
        <f>Data!A2418</f>
        <v>NISSAN LEAF 299-1018</v>
      </c>
      <c r="B2421" s="36">
        <f t="shared" si="37"/>
        <v>46087.398669074071</v>
      </c>
      <c r="C2421" s="37" t="str">
        <f>IF(Data!J2418="GpsRecord", CONCATENATE($U$3,": ",Data!M2418,", ",Data!L2418), CONCATENATE(Data!AB2418, " ", Data!AH2418))</f>
        <v>Velocidad del motor en carretera 22</v>
      </c>
      <c r="D2421" s="38" t="str">
        <f>IF(Data!O2418=TRUE(), "Yes", "No")</f>
        <v>No</v>
      </c>
      <c r="E2421" s="38" t="str">
        <f>IF(Data!J2418="EngineStatusRecord","Engine",IF(Data!J2418="GpsRecord", "GPS", IF(Data!J2418="EngineFaultRecord", "Fault", IF(Data!J2418="DriverChange","Driver",IF(Data!J2418="CustomRecord","Custom","Debug")))))</f>
        <v>Engine</v>
      </c>
      <c r="F2421" s="39" t="str">
        <f>IF(Data!Y2418=TRUE(), "Yes", "No")</f>
        <v>No</v>
      </c>
      <c r="G2421" s="40">
        <f>Data!AK2418</f>
        <v>0</v>
      </c>
      <c r="H2421" s="35" t="str">
        <f>Data!AB2418</f>
        <v>Velocidad del motor en carretera</v>
      </c>
      <c r="I2421" s="35">
        <f>Data!AD2418</f>
        <v>0</v>
      </c>
      <c r="J2421" s="35">
        <f>Data!AF2418</f>
        <v>0</v>
      </c>
      <c r="K2421" s="35" t="str">
        <f>CONCATENATE(Data!AH2418, " ", Data!AI2418)</f>
        <v>22 km/h</v>
      </c>
      <c r="L2421" s="35" t="str">
        <f>Data!C2418</f>
        <v>Vehicle, Battery Electric Vehicle</v>
      </c>
      <c r="M2421" s="35">
        <f>Data!H2418</f>
        <v>0</v>
      </c>
      <c r="N2421" s="41">
        <f>Data!I2418</f>
        <v>46087.398669074071</v>
      </c>
      <c r="O2421" s="35">
        <f>Data!L2418</f>
        <v>0</v>
      </c>
      <c r="P2421" s="35">
        <f>Data!M2418</f>
        <v>0</v>
      </c>
      <c r="Q2421" s="35" t="str">
        <f>IF(Data!N2418=0,"",Data!N2418)</f>
        <v/>
      </c>
      <c r="R2421" s="35">
        <f>Data!K2418</f>
        <v>0</v>
      </c>
      <c r="S2421" s="35" t="str">
        <f>IF(Data!X2418=TRUE(), "Yes", "No")</f>
        <v>No</v>
      </c>
      <c r="T2421" s="40" t="e">
        <f>#REF!</f>
        <v>#REF!</v>
      </c>
    </row>
    <row r="2422" spans="1:20" x14ac:dyDescent="0.3">
      <c r="A2422" s="35" t="str">
        <f>Data!A2419</f>
        <v>NISSAN LEAF 299-1018</v>
      </c>
      <c r="B2422" s="36">
        <f t="shared" si="37"/>
        <v>46087.398715277777</v>
      </c>
      <c r="C2422" s="37" t="str">
        <f>IF(Data!J2419="GpsRecord", CONCATENATE($U$3,": ",Data!M2419,", ",Data!L2419), CONCATENATE(Data!AB2419, " ", Data!AH2419))</f>
        <v>Ubicación: 9.97366, -84.42019</v>
      </c>
      <c r="D2422" s="38" t="str">
        <f>IF(Data!O2419=TRUE(), "Yes", "No")</f>
        <v>Yes</v>
      </c>
      <c r="E2422" s="38" t="str">
        <f>IF(Data!J2419="EngineStatusRecord","Engine",IF(Data!J2419="GpsRecord", "GPS", IF(Data!J2419="EngineFaultRecord", "Fault", IF(Data!J2419="DriverChange","Driver",IF(Data!J2419="CustomRecord","Custom","Debug")))))</f>
        <v>GPS</v>
      </c>
      <c r="F2422" s="39" t="str">
        <f>IF(Data!Y2419=TRUE(), "Yes", "No")</f>
        <v>Yes</v>
      </c>
      <c r="G2422" s="40">
        <f>Data!AK2419</f>
        <v>0</v>
      </c>
      <c r="H2422" s="35">
        <f>Data!AB2419</f>
        <v>0</v>
      </c>
      <c r="I2422" s="35">
        <f>Data!AD2419</f>
        <v>0</v>
      </c>
      <c r="J2422" s="35">
        <f>Data!AF2419</f>
        <v>0</v>
      </c>
      <c r="K2422" s="35" t="str">
        <f>CONCATENATE(Data!AH2419, " ", Data!AI2419)</f>
        <v xml:space="preserve"> </v>
      </c>
      <c r="L2422" s="35" t="str">
        <f>Data!C2419</f>
        <v>Vehicle, Battery Electric Vehicle</v>
      </c>
      <c r="M2422" s="35">
        <f>Data!H2419</f>
        <v>0</v>
      </c>
      <c r="N2422" s="41">
        <f>Data!I2419</f>
        <v>46087.398715277777</v>
      </c>
      <c r="O2422" s="35">
        <f>Data!L2419</f>
        <v>-84.420190000000005</v>
      </c>
      <c r="P2422" s="35">
        <f>Data!M2419</f>
        <v>9.9736600000000006</v>
      </c>
      <c r="Q2422" s="35" t="str">
        <f>IF(Data!N2419=0,"",Data!N2419)</f>
        <v>CurveSpeedEstimateError</v>
      </c>
      <c r="R2422" s="35">
        <f>Data!K2419</f>
        <v>20</v>
      </c>
      <c r="S2422" s="35" t="str">
        <f>IF(Data!X2419=TRUE(), "Yes", "No")</f>
        <v>Yes</v>
      </c>
      <c r="T2422" s="40" t="e">
        <f>#REF!</f>
        <v>#REF!</v>
      </c>
    </row>
    <row r="2423" spans="1:20" x14ac:dyDescent="0.3">
      <c r="A2423" s="35" t="str">
        <f>Data!A2420</f>
        <v>NISSAN LEAF 299-1018</v>
      </c>
      <c r="B2423" s="36">
        <f t="shared" si="37"/>
        <v>46087.398865740739</v>
      </c>
      <c r="C2423" s="37" t="str">
        <f>IF(Data!J2420="GpsRecord", CONCATENATE($U$3,": ",Data!M2420,", ",Data!L2420), CONCATENATE(Data!AB2420, " ", Data!AH2420))</f>
        <v>Ubicación: 9.97399, -84.42082</v>
      </c>
      <c r="D2423" s="38" t="str">
        <f>IF(Data!O2420=TRUE(), "Yes", "No")</f>
        <v>Yes</v>
      </c>
      <c r="E2423" s="38" t="str">
        <f>IF(Data!J2420="EngineStatusRecord","Engine",IF(Data!J2420="GpsRecord", "GPS", IF(Data!J2420="EngineFaultRecord", "Fault", IF(Data!J2420="DriverChange","Driver",IF(Data!J2420="CustomRecord","Custom","Debug")))))</f>
        <v>GPS</v>
      </c>
      <c r="F2423" s="39" t="str">
        <f>IF(Data!Y2420=TRUE(), "Yes", "No")</f>
        <v>Yes</v>
      </c>
      <c r="G2423" s="40">
        <f>Data!AK2420</f>
        <v>0</v>
      </c>
      <c r="H2423" s="35">
        <f>Data!AB2420</f>
        <v>0</v>
      </c>
      <c r="I2423" s="35">
        <f>Data!AD2420</f>
        <v>0</v>
      </c>
      <c r="J2423" s="35">
        <f>Data!AF2420</f>
        <v>0</v>
      </c>
      <c r="K2423" s="35" t="str">
        <f>CONCATENATE(Data!AH2420, " ", Data!AI2420)</f>
        <v xml:space="preserve"> </v>
      </c>
      <c r="L2423" s="35" t="str">
        <f>Data!C2420</f>
        <v>Vehicle, Battery Electric Vehicle</v>
      </c>
      <c r="M2423" s="35">
        <f>Data!H2420</f>
        <v>0</v>
      </c>
      <c r="N2423" s="41">
        <f>Data!I2420</f>
        <v>46087.398865740739</v>
      </c>
      <c r="O2423" s="35">
        <f>Data!L2420</f>
        <v>-84.420820000000006</v>
      </c>
      <c r="P2423" s="35">
        <f>Data!M2420</f>
        <v>9.9739900000000006</v>
      </c>
      <c r="Q2423" s="35" t="str">
        <f>IF(Data!N2420=0,"",Data!N2420)</f>
        <v>CurveSpeedEstimateError</v>
      </c>
      <c r="R2423" s="35">
        <f>Data!K2420</f>
        <v>24</v>
      </c>
      <c r="S2423" s="35" t="str">
        <f>IF(Data!X2420=TRUE(), "Yes", "No")</f>
        <v>Yes</v>
      </c>
      <c r="T2423" s="40" t="e">
        <f>#REF!</f>
        <v>#REF!</v>
      </c>
    </row>
    <row r="2424" spans="1:20" x14ac:dyDescent="0.3">
      <c r="A2424" s="35" t="str">
        <f>Data!A2421</f>
        <v>NISSAN LEAF 299-1018</v>
      </c>
      <c r="B2424" s="36">
        <f t="shared" si="37"/>
        <v>46087.39886587963</v>
      </c>
      <c r="C2424" s="37" t="str">
        <f>IF(Data!J2421="GpsRecord", CONCATENATE($U$3,": ",Data!M2421,", ",Data!L2421), CONCATENATE(Data!AB2421, " ", Data!AH2421))</f>
        <v>Velocidad del motor en carretera 25</v>
      </c>
      <c r="D2424" s="38" t="str">
        <f>IF(Data!O2421=TRUE(), "Yes", "No")</f>
        <v>No</v>
      </c>
      <c r="E2424" s="38" t="str">
        <f>IF(Data!J2421="EngineStatusRecord","Engine",IF(Data!J2421="GpsRecord", "GPS", IF(Data!J2421="EngineFaultRecord", "Fault", IF(Data!J2421="DriverChange","Driver",IF(Data!J2421="CustomRecord","Custom","Debug")))))</f>
        <v>Engine</v>
      </c>
      <c r="F2424" s="39" t="str">
        <f>IF(Data!Y2421=TRUE(), "Yes", "No")</f>
        <v>No</v>
      </c>
      <c r="G2424" s="40">
        <f>Data!AK2421</f>
        <v>0</v>
      </c>
      <c r="H2424" s="35" t="str">
        <f>Data!AB2421</f>
        <v>Velocidad del motor en carretera</v>
      </c>
      <c r="I2424" s="35">
        <f>Data!AD2421</f>
        <v>0</v>
      </c>
      <c r="J2424" s="35">
        <f>Data!AF2421</f>
        <v>0</v>
      </c>
      <c r="K2424" s="35" t="str">
        <f>CONCATENATE(Data!AH2421, " ", Data!AI2421)</f>
        <v>25 km/h</v>
      </c>
      <c r="L2424" s="35" t="str">
        <f>Data!C2421</f>
        <v>Vehicle, Battery Electric Vehicle</v>
      </c>
      <c r="M2424" s="35">
        <f>Data!H2421</f>
        <v>0</v>
      </c>
      <c r="N2424" s="41">
        <f>Data!I2421</f>
        <v>46087.39886587963</v>
      </c>
      <c r="O2424" s="35">
        <f>Data!L2421</f>
        <v>0</v>
      </c>
      <c r="P2424" s="35">
        <f>Data!M2421</f>
        <v>0</v>
      </c>
      <c r="Q2424" s="35" t="str">
        <f>IF(Data!N2421=0,"",Data!N2421)</f>
        <v/>
      </c>
      <c r="R2424" s="35">
        <f>Data!K2421</f>
        <v>0</v>
      </c>
      <c r="S2424" s="35" t="str">
        <f>IF(Data!X2421=TRUE(), "Yes", "No")</f>
        <v>No</v>
      </c>
      <c r="T2424" s="40" t="e">
        <f>#REF!</f>
        <v>#REF!</v>
      </c>
    </row>
    <row r="2425" spans="1:20" x14ac:dyDescent="0.3">
      <c r="A2425" s="35" t="str">
        <f>Data!A2422</f>
        <v>NISSAN LEAF 299-1018</v>
      </c>
      <c r="B2425" s="36">
        <f t="shared" si="37"/>
        <v>46087.398993738425</v>
      </c>
      <c r="C2425" s="37" t="str">
        <f>IF(Data!J2422="GpsRecord", CONCATENATE($U$3,": ",Data!M2422,", ",Data!L2422), CONCATENATE(Data!AB2422, " ", Data!AH2422))</f>
        <v>Energía de la batería del vehículo eléctrico -12121</v>
      </c>
      <c r="D2425" s="38" t="str">
        <f>IF(Data!O2422=TRUE(), "Yes", "No")</f>
        <v>No</v>
      </c>
      <c r="E2425" s="38" t="str">
        <f>IF(Data!J2422="EngineStatusRecord","Engine",IF(Data!J2422="GpsRecord", "GPS", IF(Data!J2422="EngineFaultRecord", "Fault", IF(Data!J2422="DriverChange","Driver",IF(Data!J2422="CustomRecord","Custom","Debug")))))</f>
        <v>Engine</v>
      </c>
      <c r="F2425" s="39" t="str">
        <f>IF(Data!Y2422=TRUE(), "Yes", "No")</f>
        <v>No</v>
      </c>
      <c r="G2425" s="40">
        <f>Data!AK2422</f>
        <v>0</v>
      </c>
      <c r="H2425" s="35" t="str">
        <f>Data!AB2422</f>
        <v>Energía de la batería del vehículo eléctrico</v>
      </c>
      <c r="I2425" s="35">
        <f>Data!AD2422</f>
        <v>0</v>
      </c>
      <c r="J2425" s="35">
        <f>Data!AF2422</f>
        <v>0</v>
      </c>
      <c r="K2425" s="35" t="str">
        <f>CONCATENATE(Data!AH2422, " ", Data!AI2422)</f>
        <v>-12121 W</v>
      </c>
      <c r="L2425" s="35" t="str">
        <f>Data!C2422</f>
        <v>Vehicle, Battery Electric Vehicle</v>
      </c>
      <c r="M2425" s="35">
        <f>Data!H2422</f>
        <v>0</v>
      </c>
      <c r="N2425" s="41">
        <f>Data!I2422</f>
        <v>46087.398993738425</v>
      </c>
      <c r="O2425" s="35">
        <f>Data!L2422</f>
        <v>0</v>
      </c>
      <c r="P2425" s="35">
        <f>Data!M2422</f>
        <v>0</v>
      </c>
      <c r="Q2425" s="35" t="str">
        <f>IF(Data!N2422=0,"",Data!N2422)</f>
        <v/>
      </c>
      <c r="R2425" s="35">
        <f>Data!K2422</f>
        <v>0</v>
      </c>
      <c r="S2425" s="35" t="str">
        <f>IF(Data!X2422=TRUE(), "Yes", "No")</f>
        <v>No</v>
      </c>
      <c r="T2425" s="40" t="e">
        <f>#REF!</f>
        <v>#REF!</v>
      </c>
    </row>
    <row r="2426" spans="1:20" x14ac:dyDescent="0.3">
      <c r="A2426" s="35" t="str">
        <f>Data!A2423</f>
        <v>NISSAN LEAF 299-1018</v>
      </c>
      <c r="B2426" s="36">
        <f t="shared" si="37"/>
        <v>46087.399004629631</v>
      </c>
      <c r="C2426" s="37" t="str">
        <f>IF(Data!J2423="GpsRecord", CONCATENATE($U$3,": ",Data!M2423,", ",Data!L2423), CONCATENATE(Data!AB2423, " ", Data!AH2423))</f>
        <v>Ubicación: 9.97437, -84.42139</v>
      </c>
      <c r="D2426" s="38" t="str">
        <f>IF(Data!O2423=TRUE(), "Yes", "No")</f>
        <v>Yes</v>
      </c>
      <c r="E2426" s="38" t="str">
        <f>IF(Data!J2423="EngineStatusRecord","Engine",IF(Data!J2423="GpsRecord", "GPS", IF(Data!J2423="EngineFaultRecord", "Fault", IF(Data!J2423="DriverChange","Driver",IF(Data!J2423="CustomRecord","Custom","Debug")))))</f>
        <v>GPS</v>
      </c>
      <c r="F2426" s="39" t="str">
        <f>IF(Data!Y2423=TRUE(), "Yes", "No")</f>
        <v>Yes</v>
      </c>
      <c r="G2426" s="40">
        <f>Data!AK2423</f>
        <v>0</v>
      </c>
      <c r="H2426" s="35">
        <f>Data!AB2423</f>
        <v>0</v>
      </c>
      <c r="I2426" s="35">
        <f>Data!AD2423</f>
        <v>0</v>
      </c>
      <c r="J2426" s="35">
        <f>Data!AF2423</f>
        <v>0</v>
      </c>
      <c r="K2426" s="35" t="str">
        <f>CONCATENATE(Data!AH2423, " ", Data!AI2423)</f>
        <v xml:space="preserve"> </v>
      </c>
      <c r="L2426" s="35" t="str">
        <f>Data!C2423</f>
        <v>Vehicle, Battery Electric Vehicle</v>
      </c>
      <c r="M2426" s="35">
        <f>Data!H2423</f>
        <v>0</v>
      </c>
      <c r="N2426" s="41">
        <f>Data!I2423</f>
        <v>46087.399004629631</v>
      </c>
      <c r="O2426" s="35">
        <f>Data!L2423</f>
        <v>-84.421390000000002</v>
      </c>
      <c r="P2426" s="35">
        <f>Data!M2423</f>
        <v>9.9743700000000004</v>
      </c>
      <c r="Q2426" s="35" t="str">
        <f>IF(Data!N2423=0,"",Data!N2423)</f>
        <v>CurveSpeedEstimateError</v>
      </c>
      <c r="R2426" s="35">
        <f>Data!K2423</f>
        <v>18</v>
      </c>
      <c r="S2426" s="35" t="str">
        <f>IF(Data!X2423=TRUE(), "Yes", "No")</f>
        <v>Yes</v>
      </c>
      <c r="T2426" s="40" t="e">
        <f>#REF!</f>
        <v>#REF!</v>
      </c>
    </row>
    <row r="2427" spans="1:20" x14ac:dyDescent="0.3">
      <c r="A2427" s="35" t="str">
        <f>Data!A2424</f>
        <v>NISSAN LEAF 299-1018</v>
      </c>
      <c r="B2427" s="36">
        <f t="shared" si="37"/>
        <v>46087.399016296295</v>
      </c>
      <c r="C2427" s="37" t="str">
        <f>IF(Data!J2424="GpsRecord", CONCATENATE($U$3,": ",Data!M2424,", ",Data!L2424), CONCATENATE(Data!AB2424, " ", Data!AH2424))</f>
        <v>Velocidad del motor en carretera 19</v>
      </c>
      <c r="D2427" s="38" t="str">
        <f>IF(Data!O2424=TRUE(), "Yes", "No")</f>
        <v>No</v>
      </c>
      <c r="E2427" s="38" t="str">
        <f>IF(Data!J2424="EngineStatusRecord","Engine",IF(Data!J2424="GpsRecord", "GPS", IF(Data!J2424="EngineFaultRecord", "Fault", IF(Data!J2424="DriverChange","Driver",IF(Data!J2424="CustomRecord","Custom","Debug")))))</f>
        <v>Engine</v>
      </c>
      <c r="F2427" s="39" t="str">
        <f>IF(Data!Y2424=TRUE(), "Yes", "No")</f>
        <v>No</v>
      </c>
      <c r="G2427" s="40">
        <f>Data!AK2424</f>
        <v>0</v>
      </c>
      <c r="H2427" s="35" t="str">
        <f>Data!AB2424</f>
        <v>Velocidad del motor en carretera</v>
      </c>
      <c r="I2427" s="35">
        <f>Data!AD2424</f>
        <v>0</v>
      </c>
      <c r="J2427" s="35">
        <f>Data!AF2424</f>
        <v>0</v>
      </c>
      <c r="K2427" s="35" t="str">
        <f>CONCATENATE(Data!AH2424, " ", Data!AI2424)</f>
        <v>19 km/h</v>
      </c>
      <c r="L2427" s="35" t="str">
        <f>Data!C2424</f>
        <v>Vehicle, Battery Electric Vehicle</v>
      </c>
      <c r="M2427" s="35">
        <f>Data!H2424</f>
        <v>0</v>
      </c>
      <c r="N2427" s="41">
        <f>Data!I2424</f>
        <v>46087.399016296295</v>
      </c>
      <c r="O2427" s="35">
        <f>Data!L2424</f>
        <v>0</v>
      </c>
      <c r="P2427" s="35">
        <f>Data!M2424</f>
        <v>0</v>
      </c>
      <c r="Q2427" s="35" t="str">
        <f>IF(Data!N2424=0,"",Data!N2424)</f>
        <v/>
      </c>
      <c r="R2427" s="35">
        <f>Data!K2424</f>
        <v>0</v>
      </c>
      <c r="S2427" s="35" t="str">
        <f>IF(Data!X2424=TRUE(), "Yes", "No")</f>
        <v>No</v>
      </c>
      <c r="T2427" s="40" t="e">
        <f>#REF!</f>
        <v>#REF!</v>
      </c>
    </row>
    <row r="2428" spans="1:20" x14ac:dyDescent="0.3">
      <c r="A2428" s="35" t="str">
        <f>Data!A2425</f>
        <v>NISSAN LEAF 299-1018</v>
      </c>
      <c r="B2428" s="36">
        <f t="shared" si="37"/>
        <v>46087.399050925924</v>
      </c>
      <c r="C2428" s="37" t="str">
        <f>IF(Data!J2425="GpsRecord", CONCATENATE($U$3,": ",Data!M2425,", ",Data!L2425), CONCATENATE(Data!AB2425, " ", Data!AH2425))</f>
        <v>Ubicación: 9.97442, -84.42159</v>
      </c>
      <c r="D2428" s="38" t="str">
        <f>IF(Data!O2425=TRUE(), "Yes", "No")</f>
        <v>Yes</v>
      </c>
      <c r="E2428" s="38" t="str">
        <f>IF(Data!J2425="EngineStatusRecord","Engine",IF(Data!J2425="GpsRecord", "GPS", IF(Data!J2425="EngineFaultRecord", "Fault", IF(Data!J2425="DriverChange","Driver",IF(Data!J2425="CustomRecord","Custom","Debug")))))</f>
        <v>GPS</v>
      </c>
      <c r="F2428" s="39" t="str">
        <f>IF(Data!Y2425=TRUE(), "Yes", "No")</f>
        <v>Yes</v>
      </c>
      <c r="G2428" s="40">
        <f>Data!AK2425</f>
        <v>0</v>
      </c>
      <c r="H2428" s="35">
        <f>Data!AB2425</f>
        <v>0</v>
      </c>
      <c r="I2428" s="35">
        <f>Data!AD2425</f>
        <v>0</v>
      </c>
      <c r="J2428" s="35">
        <f>Data!AF2425</f>
        <v>0</v>
      </c>
      <c r="K2428" s="35" t="str">
        <f>CONCATENATE(Data!AH2425, " ", Data!AI2425)</f>
        <v xml:space="preserve"> </v>
      </c>
      <c r="L2428" s="35" t="str">
        <f>Data!C2425</f>
        <v>Vehicle, Battery Electric Vehicle</v>
      </c>
      <c r="M2428" s="35">
        <f>Data!H2425</f>
        <v>0</v>
      </c>
      <c r="N2428" s="41">
        <f>Data!I2425</f>
        <v>46087.399050925924</v>
      </c>
      <c r="O2428" s="35">
        <f>Data!L2425</f>
        <v>-84.421589999999995</v>
      </c>
      <c r="P2428" s="35">
        <f>Data!M2425</f>
        <v>9.9744200000000003</v>
      </c>
      <c r="Q2428" s="35" t="str">
        <f>IF(Data!N2425=0,"",Data!N2425)</f>
        <v>CurveSpeedEstimateError</v>
      </c>
      <c r="R2428" s="35">
        <f>Data!K2425</f>
        <v>26</v>
      </c>
      <c r="S2428" s="35" t="str">
        <f>IF(Data!X2425=TRUE(), "Yes", "No")</f>
        <v>Yes</v>
      </c>
      <c r="T2428" s="40" t="e">
        <f>#REF!</f>
        <v>#REF!</v>
      </c>
    </row>
    <row r="2429" spans="1:20" x14ac:dyDescent="0.3">
      <c r="A2429" s="35" t="str">
        <f>Data!A2426</f>
        <v>NISSAN LEAF 299-1018</v>
      </c>
      <c r="B2429" s="36">
        <f t="shared" si="37"/>
        <v>46087.399052233799</v>
      </c>
      <c r="C2429" s="37" t="str">
        <f>IF(Data!J2426="GpsRecord", CONCATENATE($U$3,": ",Data!M2426,", ",Data!L2426), CONCATENATE(Data!AB2426, " ", Data!AH2426))</f>
        <v>Energía de la batería del vehículo eléctrico 20263</v>
      </c>
      <c r="D2429" s="38" t="str">
        <f>IF(Data!O2426=TRUE(), "Yes", "No")</f>
        <v>No</v>
      </c>
      <c r="E2429" s="38" t="str">
        <f>IF(Data!J2426="EngineStatusRecord","Engine",IF(Data!J2426="GpsRecord", "GPS", IF(Data!J2426="EngineFaultRecord", "Fault", IF(Data!J2426="DriverChange","Driver",IF(Data!J2426="CustomRecord","Custom","Debug")))))</f>
        <v>Engine</v>
      </c>
      <c r="F2429" s="39" t="str">
        <f>IF(Data!Y2426=TRUE(), "Yes", "No")</f>
        <v>No</v>
      </c>
      <c r="G2429" s="40">
        <f>Data!AK2426</f>
        <v>0</v>
      </c>
      <c r="H2429" s="35" t="str">
        <f>Data!AB2426</f>
        <v>Energía de la batería del vehículo eléctrico</v>
      </c>
      <c r="I2429" s="35">
        <f>Data!AD2426</f>
        <v>0</v>
      </c>
      <c r="J2429" s="35">
        <f>Data!AF2426</f>
        <v>0</v>
      </c>
      <c r="K2429" s="35" t="str">
        <f>CONCATENATE(Data!AH2426, " ", Data!AI2426)</f>
        <v>20263 W</v>
      </c>
      <c r="L2429" s="35" t="str">
        <f>Data!C2426</f>
        <v>Vehicle, Battery Electric Vehicle</v>
      </c>
      <c r="M2429" s="35">
        <f>Data!H2426</f>
        <v>0</v>
      </c>
      <c r="N2429" s="41">
        <f>Data!I2426</f>
        <v>46087.399052233799</v>
      </c>
      <c r="O2429" s="35">
        <f>Data!L2426</f>
        <v>0</v>
      </c>
      <c r="P2429" s="35">
        <f>Data!M2426</f>
        <v>0</v>
      </c>
      <c r="Q2429" s="35" t="str">
        <f>IF(Data!N2426=0,"",Data!N2426)</f>
        <v/>
      </c>
      <c r="R2429" s="35">
        <f>Data!K2426</f>
        <v>0</v>
      </c>
      <c r="S2429" s="35" t="str">
        <f>IF(Data!X2426=TRUE(), "Yes", "No")</f>
        <v>No</v>
      </c>
      <c r="T2429" s="40" t="e">
        <f>#REF!</f>
        <v>#REF!</v>
      </c>
    </row>
    <row r="2430" spans="1:20" x14ac:dyDescent="0.3">
      <c r="A2430" s="35" t="str">
        <f>Data!A2427</f>
        <v>NISSAN LEAF 299-1018</v>
      </c>
      <c r="B2430" s="36">
        <f t="shared" si="37"/>
        <v>46087.399090081017</v>
      </c>
      <c r="C2430" s="37" t="str">
        <f>IF(Data!J2427="GpsRecord", CONCATENATE($U$3,": ",Data!M2427,", ",Data!L2427), CONCATENATE(Data!AB2427, " ", Data!AH2427))</f>
        <v>Odómetro 15950</v>
      </c>
      <c r="D2430" s="38" t="str">
        <f>IF(Data!O2427=TRUE(), "Yes", "No")</f>
        <v>No</v>
      </c>
      <c r="E2430" s="38" t="str">
        <f>IF(Data!J2427="EngineStatusRecord","Engine",IF(Data!J2427="GpsRecord", "GPS", IF(Data!J2427="EngineFaultRecord", "Fault", IF(Data!J2427="DriverChange","Driver",IF(Data!J2427="CustomRecord","Custom","Debug")))))</f>
        <v>Engine</v>
      </c>
      <c r="F2430" s="39" t="str">
        <f>IF(Data!Y2427=TRUE(), "Yes", "No")</f>
        <v>No</v>
      </c>
      <c r="G2430" s="40">
        <f>Data!AK2427</f>
        <v>0</v>
      </c>
      <c r="H2430" s="35" t="str">
        <f>Data!AB2427</f>
        <v>Odómetro</v>
      </c>
      <c r="I2430" s="35">
        <f>Data!AD2427</f>
        <v>0</v>
      </c>
      <c r="J2430" s="35">
        <f>Data!AF2427</f>
        <v>0</v>
      </c>
      <c r="K2430" s="35" t="str">
        <f>CONCATENATE(Data!AH2427, " ", Data!AI2427)</f>
        <v>15950 km</v>
      </c>
      <c r="L2430" s="35" t="str">
        <f>Data!C2427</f>
        <v>Vehicle, Battery Electric Vehicle</v>
      </c>
      <c r="M2430" s="35">
        <f>Data!H2427</f>
        <v>0</v>
      </c>
      <c r="N2430" s="41">
        <f>Data!I2427</f>
        <v>46087.399090081017</v>
      </c>
      <c r="O2430" s="35">
        <f>Data!L2427</f>
        <v>0</v>
      </c>
      <c r="P2430" s="35">
        <f>Data!M2427</f>
        <v>0</v>
      </c>
      <c r="Q2430" s="35" t="str">
        <f>IF(Data!N2427=0,"",Data!N2427)</f>
        <v/>
      </c>
      <c r="R2430" s="35">
        <f>Data!K2427</f>
        <v>0</v>
      </c>
      <c r="S2430" s="35" t="str">
        <f>IF(Data!X2427=TRUE(), "Yes", "No")</f>
        <v>No</v>
      </c>
      <c r="T2430" s="40" t="e">
        <f>#REF!</f>
        <v>#REF!</v>
      </c>
    </row>
    <row r="2431" spans="1:20" x14ac:dyDescent="0.3">
      <c r="A2431" s="35" t="str">
        <f>Data!A2428</f>
        <v>NISSAN LEAF 299-1018</v>
      </c>
      <c r="B2431" s="36">
        <f t="shared" si="37"/>
        <v>46087.399090081017</v>
      </c>
      <c r="C2431" s="37" t="str">
        <f>IF(Data!J2428="GpsRecord", CONCATENATE($U$3,": ",Data!M2428,", ",Data!L2428), CONCATENATE(Data!AB2428, " ", Data!AH2428))</f>
        <v>Odómetro sin procesar 15950</v>
      </c>
      <c r="D2431" s="38" t="str">
        <f>IF(Data!O2428=TRUE(), "Yes", "No")</f>
        <v>No</v>
      </c>
      <c r="E2431" s="38" t="str">
        <f>IF(Data!J2428="EngineStatusRecord","Engine",IF(Data!J2428="GpsRecord", "GPS", IF(Data!J2428="EngineFaultRecord", "Fault", IF(Data!J2428="DriverChange","Driver",IF(Data!J2428="CustomRecord","Custom","Debug")))))</f>
        <v>Engine</v>
      </c>
      <c r="F2431" s="39" t="str">
        <f>IF(Data!Y2428=TRUE(), "Yes", "No")</f>
        <v>No</v>
      </c>
      <c r="G2431" s="40">
        <f>Data!AK2428</f>
        <v>0</v>
      </c>
      <c r="H2431" s="35" t="str">
        <f>Data!AB2428</f>
        <v>Odómetro sin procesar</v>
      </c>
      <c r="I2431" s="35">
        <f>Data!AD2428</f>
        <v>0</v>
      </c>
      <c r="J2431" s="35">
        <f>Data!AF2428</f>
        <v>0</v>
      </c>
      <c r="K2431" s="35" t="str">
        <f>CONCATENATE(Data!AH2428, " ", Data!AI2428)</f>
        <v>15950 km</v>
      </c>
      <c r="L2431" s="35" t="str">
        <f>Data!C2428</f>
        <v>Vehicle, Battery Electric Vehicle</v>
      </c>
      <c r="M2431" s="35">
        <f>Data!H2428</f>
        <v>0</v>
      </c>
      <c r="N2431" s="41">
        <f>Data!I2428</f>
        <v>46087.399090081017</v>
      </c>
      <c r="O2431" s="35">
        <f>Data!L2428</f>
        <v>0</v>
      </c>
      <c r="P2431" s="35">
        <f>Data!M2428</f>
        <v>0</v>
      </c>
      <c r="Q2431" s="35" t="str">
        <f>IF(Data!N2428=0,"",Data!N2428)</f>
        <v/>
      </c>
      <c r="R2431" s="35">
        <f>Data!K2428</f>
        <v>0</v>
      </c>
      <c r="S2431" s="35" t="str">
        <f>IF(Data!X2428=TRUE(), "Yes", "No")</f>
        <v>No</v>
      </c>
      <c r="T2431" s="40" t="e">
        <f>#REF!</f>
        <v>#REF!</v>
      </c>
    </row>
    <row r="2432" spans="1:20" x14ac:dyDescent="0.3">
      <c r="A2432" s="35" t="str">
        <f>Data!A2429</f>
        <v>NISSAN LEAF 299-1018</v>
      </c>
      <c r="B2432" s="36">
        <f t="shared" si="37"/>
        <v>46087.399131944447</v>
      </c>
      <c r="C2432" s="37" t="str">
        <f>IF(Data!J2429="GpsRecord", CONCATENATE($U$3,": ",Data!M2429,", ",Data!L2429), CONCATENATE(Data!AB2429, " ", Data!AH2429))</f>
        <v>Ubicación: 9.97444, -84.42224</v>
      </c>
      <c r="D2432" s="38" t="str">
        <f>IF(Data!O2429=TRUE(), "Yes", "No")</f>
        <v>Yes</v>
      </c>
      <c r="E2432" s="38" t="str">
        <f>IF(Data!J2429="EngineStatusRecord","Engine",IF(Data!J2429="GpsRecord", "GPS", IF(Data!J2429="EngineFaultRecord", "Fault", IF(Data!J2429="DriverChange","Driver",IF(Data!J2429="CustomRecord","Custom","Debug")))))</f>
        <v>GPS</v>
      </c>
      <c r="F2432" s="39" t="str">
        <f>IF(Data!Y2429=TRUE(), "Yes", "No")</f>
        <v>Yes</v>
      </c>
      <c r="G2432" s="40">
        <f>Data!AK2429</f>
        <v>0</v>
      </c>
      <c r="H2432" s="35">
        <f>Data!AB2429</f>
        <v>0</v>
      </c>
      <c r="I2432" s="35">
        <f>Data!AD2429</f>
        <v>0</v>
      </c>
      <c r="J2432" s="35">
        <f>Data!AF2429</f>
        <v>0</v>
      </c>
      <c r="K2432" s="35" t="str">
        <f>CONCATENATE(Data!AH2429, " ", Data!AI2429)</f>
        <v xml:space="preserve"> </v>
      </c>
      <c r="L2432" s="35" t="str">
        <f>Data!C2429</f>
        <v>Vehicle, Battery Electric Vehicle</v>
      </c>
      <c r="M2432" s="35">
        <f>Data!H2429</f>
        <v>0</v>
      </c>
      <c r="N2432" s="41">
        <f>Data!I2429</f>
        <v>46087.399131944447</v>
      </c>
      <c r="O2432" s="35">
        <f>Data!L2429</f>
        <v>-84.422240000000002</v>
      </c>
      <c r="P2432" s="35">
        <f>Data!M2429</f>
        <v>9.9744399999999995</v>
      </c>
      <c r="Q2432" s="35" t="str">
        <f>IF(Data!N2429=0,"",Data!N2429)</f>
        <v>CurvePositionEstimateError</v>
      </c>
      <c r="R2432" s="35">
        <f>Data!K2429</f>
        <v>44</v>
      </c>
      <c r="S2432" s="35" t="str">
        <f>IF(Data!X2429=TRUE(), "Yes", "No")</f>
        <v>Yes</v>
      </c>
      <c r="T2432" s="40" t="e">
        <f>#REF!</f>
        <v>#REF!</v>
      </c>
    </row>
    <row r="2433" spans="1:20" x14ac:dyDescent="0.3">
      <c r="A2433" s="35" t="str">
        <f>Data!A2430</f>
        <v>NISSAN LEAF 299-1018</v>
      </c>
      <c r="B2433" s="36">
        <f t="shared" si="37"/>
        <v>46087.399132210645</v>
      </c>
      <c r="C2433" s="37" t="str">
        <f>IF(Data!J2430="GpsRecord", CONCATENATE($U$3,": ",Data!M2430,", ",Data!L2430), CONCATENATE(Data!AB2430, " ", Data!AH2430))</f>
        <v xml:space="preserve"> </v>
      </c>
      <c r="D2433" s="38" t="str">
        <f>IF(Data!O2430=TRUE(), "Yes", "No")</f>
        <v>No</v>
      </c>
      <c r="E2433" s="38" t="str">
        <f>IF(Data!J2430="EngineStatusRecord","Engine",IF(Data!J2430="GpsRecord", "GPS", IF(Data!J2430="EngineFaultRecord", "Fault", IF(Data!J2430="DriverChange","Driver",IF(Data!J2430="CustomRecord","Custom","Debug")))))</f>
        <v>Debug</v>
      </c>
      <c r="F2433" s="39" t="str">
        <f>IF(Data!Y2430=TRUE(), "Yes", "No")</f>
        <v>No</v>
      </c>
      <c r="G2433" s="40" t="str">
        <f>Data!AK2430</f>
        <v>FF-19-12-14-09-12-8A-00-00-00-00-00-00-00-00</v>
      </c>
      <c r="H2433" s="35">
        <f>Data!AB2430</f>
        <v>0</v>
      </c>
      <c r="I2433" s="35">
        <f>Data!AD2430</f>
        <v>0</v>
      </c>
      <c r="J2433" s="35">
        <f>Data!AF2430</f>
        <v>0</v>
      </c>
      <c r="K2433" s="35" t="str">
        <f>CONCATENATE(Data!AH2430, " ", Data!AI2430)</f>
        <v xml:space="preserve"> </v>
      </c>
      <c r="L2433" s="35" t="str">
        <f>Data!C2430</f>
        <v>Vehicle, Battery Electric Vehicle</v>
      </c>
      <c r="M2433" s="35">
        <f>Data!H2430</f>
        <v>0</v>
      </c>
      <c r="N2433" s="41">
        <f>Data!I2430</f>
        <v>46087.399132210645</v>
      </c>
      <c r="O2433" s="35">
        <f>Data!L2430</f>
        <v>0</v>
      </c>
      <c r="P2433" s="35">
        <f>Data!M2430</f>
        <v>0</v>
      </c>
      <c r="Q2433" s="35" t="str">
        <f>IF(Data!N2430=0,"",Data!N2430)</f>
        <v>61784</v>
      </c>
      <c r="R2433" s="35">
        <f>Data!K2430</f>
        <v>0</v>
      </c>
      <c r="S2433" s="35" t="str">
        <f>IF(Data!X2430=TRUE(), "Yes", "No")</f>
        <v>No</v>
      </c>
      <c r="T2433" s="40" t="e">
        <f>#REF!</f>
        <v>#REF!</v>
      </c>
    </row>
    <row r="2434" spans="1:20" x14ac:dyDescent="0.3">
      <c r="A2434" s="35" t="str">
        <f>Data!A2431</f>
        <v>NISSAN LEAF 299-1018</v>
      </c>
      <c r="B2434" s="36">
        <f t="shared" si="37"/>
        <v>46087.399166712959</v>
      </c>
      <c r="C2434" s="37" t="str">
        <f>IF(Data!J2431="GpsRecord", CONCATENATE($U$3,": ",Data!M2431,", ",Data!L2431), CONCATENATE(Data!AB2431, " ", Data!AH2431))</f>
        <v>Velocidad del motor en carretera 55</v>
      </c>
      <c r="D2434" s="38" t="str">
        <f>IF(Data!O2431=TRUE(), "Yes", "No")</f>
        <v>No</v>
      </c>
      <c r="E2434" s="38" t="str">
        <f>IF(Data!J2431="EngineStatusRecord","Engine",IF(Data!J2431="GpsRecord", "GPS", IF(Data!J2431="EngineFaultRecord", "Fault", IF(Data!J2431="DriverChange","Driver",IF(Data!J2431="CustomRecord","Custom","Debug")))))</f>
        <v>Engine</v>
      </c>
      <c r="F2434" s="39" t="str">
        <f>IF(Data!Y2431=TRUE(), "Yes", "No")</f>
        <v>No</v>
      </c>
      <c r="G2434" s="40">
        <f>Data!AK2431</f>
        <v>0</v>
      </c>
      <c r="H2434" s="35" t="str">
        <f>Data!AB2431</f>
        <v>Velocidad del motor en carretera</v>
      </c>
      <c r="I2434" s="35">
        <f>Data!AD2431</f>
        <v>0</v>
      </c>
      <c r="J2434" s="35">
        <f>Data!AF2431</f>
        <v>0</v>
      </c>
      <c r="K2434" s="35" t="str">
        <f>CONCATENATE(Data!AH2431, " ", Data!AI2431)</f>
        <v>55 km/h</v>
      </c>
      <c r="L2434" s="35" t="str">
        <f>Data!C2431</f>
        <v>Vehicle, Battery Electric Vehicle</v>
      </c>
      <c r="M2434" s="35">
        <f>Data!H2431</f>
        <v>0</v>
      </c>
      <c r="N2434" s="41">
        <f>Data!I2431</f>
        <v>46087.399166712959</v>
      </c>
      <c r="O2434" s="35">
        <f>Data!L2431</f>
        <v>0</v>
      </c>
      <c r="P2434" s="35">
        <f>Data!M2431</f>
        <v>0</v>
      </c>
      <c r="Q2434" s="35" t="str">
        <f>IF(Data!N2431=0,"",Data!N2431)</f>
        <v/>
      </c>
      <c r="R2434" s="35">
        <f>Data!K2431</f>
        <v>0</v>
      </c>
      <c r="S2434" s="35" t="str">
        <f>IF(Data!X2431=TRUE(), "Yes", "No")</f>
        <v>No</v>
      </c>
      <c r="T2434" s="40" t="e">
        <f>#REF!</f>
        <v>#REF!</v>
      </c>
    </row>
    <row r="2435" spans="1:20" x14ac:dyDescent="0.3">
      <c r="A2435" s="35" t="str">
        <f>Data!A2432</f>
        <v>NISSAN LEAF 299-1018</v>
      </c>
      <c r="B2435" s="36">
        <f t="shared" si="37"/>
        <v>46087.399224537039</v>
      </c>
      <c r="C2435" s="37" t="str">
        <f>IF(Data!J2432="GpsRecord", CONCATENATE($U$3,": ",Data!M2432,", ",Data!L2432), CONCATENATE(Data!AB2432, " ", Data!AH2432))</f>
        <v>Ubicación: 9.97417, -84.42327</v>
      </c>
      <c r="D2435" s="38" t="str">
        <f>IF(Data!O2432=TRUE(), "Yes", "No")</f>
        <v>Yes</v>
      </c>
      <c r="E2435" s="38" t="str">
        <f>IF(Data!J2432="EngineStatusRecord","Engine",IF(Data!J2432="GpsRecord", "GPS", IF(Data!J2432="EngineFaultRecord", "Fault", IF(Data!J2432="DriverChange","Driver",IF(Data!J2432="CustomRecord","Custom","Debug")))))</f>
        <v>GPS</v>
      </c>
      <c r="F2435" s="39" t="str">
        <f>IF(Data!Y2432=TRUE(), "Yes", "No")</f>
        <v>Yes</v>
      </c>
      <c r="G2435" s="40">
        <f>Data!AK2432</f>
        <v>0</v>
      </c>
      <c r="H2435" s="35">
        <f>Data!AB2432</f>
        <v>0</v>
      </c>
      <c r="I2435" s="35">
        <f>Data!AD2432</f>
        <v>0</v>
      </c>
      <c r="J2435" s="35">
        <f>Data!AF2432</f>
        <v>0</v>
      </c>
      <c r="K2435" s="35" t="str">
        <f>CONCATENATE(Data!AH2432, " ", Data!AI2432)</f>
        <v xml:space="preserve"> </v>
      </c>
      <c r="L2435" s="35" t="str">
        <f>Data!C2432</f>
        <v>Vehicle, Battery Electric Vehicle</v>
      </c>
      <c r="M2435" s="35">
        <f>Data!H2432</f>
        <v>0</v>
      </c>
      <c r="N2435" s="41">
        <f>Data!I2432</f>
        <v>46087.399224537039</v>
      </c>
      <c r="O2435" s="35">
        <f>Data!L2432</f>
        <v>-84.423270000000002</v>
      </c>
      <c r="P2435" s="35">
        <f>Data!M2432</f>
        <v>9.9741700000000009</v>
      </c>
      <c r="Q2435" s="35" t="str">
        <f>IF(Data!N2432=0,"",Data!N2432)</f>
        <v>CurvePositionEstimateError</v>
      </c>
      <c r="R2435" s="35">
        <f>Data!K2432</f>
        <v>57</v>
      </c>
      <c r="S2435" s="35" t="str">
        <f>IF(Data!X2432=TRUE(), "Yes", "No")</f>
        <v>Yes</v>
      </c>
      <c r="T2435" s="40" t="e">
        <f>#REF!</f>
        <v>#REF!</v>
      </c>
    </row>
    <row r="2436" spans="1:20" x14ac:dyDescent="0.3">
      <c r="A2436" s="35" t="str">
        <f>Data!A2433</f>
        <v>NISSAN LEAF 299-1018</v>
      </c>
      <c r="B2436" s="36">
        <f t="shared" si="37"/>
        <v>46087.399270833332</v>
      </c>
      <c r="C2436" s="37" t="str">
        <f>IF(Data!J2433="GpsRecord", CONCATENATE($U$3,": ",Data!M2433,", ",Data!L2433), CONCATENATE(Data!AB2433, " ", Data!AH2433))</f>
        <v>Ubicación: 9.97398, -84.42381</v>
      </c>
      <c r="D2436" s="38" t="str">
        <f>IF(Data!O2433=TRUE(), "Yes", "No")</f>
        <v>Yes</v>
      </c>
      <c r="E2436" s="38" t="str">
        <f>IF(Data!J2433="EngineStatusRecord","Engine",IF(Data!J2433="GpsRecord", "GPS", IF(Data!J2433="EngineFaultRecord", "Fault", IF(Data!J2433="DriverChange","Driver",IF(Data!J2433="CustomRecord","Custom","Debug")))))</f>
        <v>GPS</v>
      </c>
      <c r="F2436" s="39" t="str">
        <f>IF(Data!Y2433=TRUE(), "Yes", "No")</f>
        <v>Yes</v>
      </c>
      <c r="G2436" s="40">
        <f>Data!AK2433</f>
        <v>0</v>
      </c>
      <c r="H2436" s="35">
        <f>Data!AB2433</f>
        <v>0</v>
      </c>
      <c r="I2436" s="35">
        <f>Data!AD2433</f>
        <v>0</v>
      </c>
      <c r="J2436" s="35">
        <f>Data!AF2433</f>
        <v>0</v>
      </c>
      <c r="K2436" s="35" t="str">
        <f>CONCATENATE(Data!AH2433, " ", Data!AI2433)</f>
        <v xml:space="preserve"> </v>
      </c>
      <c r="L2436" s="35" t="str">
        <f>Data!C2433</f>
        <v>Vehicle, Battery Electric Vehicle</v>
      </c>
      <c r="M2436" s="35">
        <f>Data!H2433</f>
        <v>0</v>
      </c>
      <c r="N2436" s="41">
        <f>Data!I2433</f>
        <v>46087.399270833332</v>
      </c>
      <c r="O2436" s="35">
        <f>Data!L2433</f>
        <v>-84.423810000000003</v>
      </c>
      <c r="P2436" s="35">
        <f>Data!M2433</f>
        <v>9.9739799999999992</v>
      </c>
      <c r="Q2436" s="35" t="str">
        <f>IF(Data!N2433=0,"",Data!N2433)</f>
        <v>CurveSpeedEstimateError</v>
      </c>
      <c r="R2436" s="35">
        <f>Data!K2433</f>
        <v>55</v>
      </c>
      <c r="S2436" s="35" t="str">
        <f>IF(Data!X2433=TRUE(), "Yes", "No")</f>
        <v>Yes</v>
      </c>
      <c r="T2436" s="40" t="e">
        <f>#REF!</f>
        <v>#REF!</v>
      </c>
    </row>
    <row r="2437" spans="1:20" x14ac:dyDescent="0.3">
      <c r="A2437" s="35" t="str">
        <f>Data!A2434</f>
        <v>NISSAN LEAF 299-1018</v>
      </c>
      <c r="B2437" s="36">
        <f t="shared" si="37"/>
        <v>46087.399273090276</v>
      </c>
      <c r="C2437" s="37" t="str">
        <f>IF(Data!J2434="GpsRecord", CONCATENATE($U$3,": ",Data!M2434,", ",Data!L2434), CONCATENATE(Data!AB2434, " ", Data!AH2434))</f>
        <v>Energía de la batería del vehículo eléctrico -5355</v>
      </c>
      <c r="D2437" s="38" t="str">
        <f>IF(Data!O2434=TRUE(), "Yes", "No")</f>
        <v>No</v>
      </c>
      <c r="E2437" s="38" t="str">
        <f>IF(Data!J2434="EngineStatusRecord","Engine",IF(Data!J2434="GpsRecord", "GPS", IF(Data!J2434="EngineFaultRecord", "Fault", IF(Data!J2434="DriverChange","Driver",IF(Data!J2434="CustomRecord","Custom","Debug")))))</f>
        <v>Engine</v>
      </c>
      <c r="F2437" s="39" t="str">
        <f>IF(Data!Y2434=TRUE(), "Yes", "No")</f>
        <v>No</v>
      </c>
      <c r="G2437" s="40">
        <f>Data!AK2434</f>
        <v>0</v>
      </c>
      <c r="H2437" s="35" t="str">
        <f>Data!AB2434</f>
        <v>Energía de la batería del vehículo eléctrico</v>
      </c>
      <c r="I2437" s="35">
        <f>Data!AD2434</f>
        <v>0</v>
      </c>
      <c r="J2437" s="35">
        <f>Data!AF2434</f>
        <v>0</v>
      </c>
      <c r="K2437" s="35" t="str">
        <f>CONCATENATE(Data!AH2434, " ", Data!AI2434)</f>
        <v>-5355 W</v>
      </c>
      <c r="L2437" s="35" t="str">
        <f>Data!C2434</f>
        <v>Vehicle, Battery Electric Vehicle</v>
      </c>
      <c r="M2437" s="35">
        <f>Data!H2434</f>
        <v>0</v>
      </c>
      <c r="N2437" s="41">
        <f>Data!I2434</f>
        <v>46087.399273090276</v>
      </c>
      <c r="O2437" s="35">
        <f>Data!L2434</f>
        <v>0</v>
      </c>
      <c r="P2437" s="35">
        <f>Data!M2434</f>
        <v>0</v>
      </c>
      <c r="Q2437" s="35" t="str">
        <f>IF(Data!N2434=0,"",Data!N2434)</f>
        <v/>
      </c>
      <c r="R2437" s="35">
        <f>Data!K2434</f>
        <v>0</v>
      </c>
      <c r="S2437" s="35" t="str">
        <f>IF(Data!X2434=TRUE(), "Yes", "No")</f>
        <v>No</v>
      </c>
      <c r="T2437" s="40" t="e">
        <f>#REF!</f>
        <v>#REF!</v>
      </c>
    </row>
    <row r="2438" spans="1:20" x14ac:dyDescent="0.3">
      <c r="A2438" s="35" t="str">
        <f>Data!A2435</f>
        <v>NISSAN LEAF 299-1018</v>
      </c>
      <c r="B2438" s="36">
        <f t="shared" si="37"/>
        <v>46087.399319618053</v>
      </c>
      <c r="C2438" s="37" t="str">
        <f>IF(Data!J2435="GpsRecord", CONCATENATE($U$3,": ",Data!M2435,", ",Data!L2435), CONCATENATE(Data!AB2435, " ", Data!AH2435))</f>
        <v>Energía de la batería del vehículo eléctrico 23496</v>
      </c>
      <c r="D2438" s="38" t="str">
        <f>IF(Data!O2435=TRUE(), "Yes", "No")</f>
        <v>No</v>
      </c>
      <c r="E2438" s="38" t="str">
        <f>IF(Data!J2435="EngineStatusRecord","Engine",IF(Data!J2435="GpsRecord", "GPS", IF(Data!J2435="EngineFaultRecord", "Fault", IF(Data!J2435="DriverChange","Driver",IF(Data!J2435="CustomRecord","Custom","Debug")))))</f>
        <v>Engine</v>
      </c>
      <c r="F2438" s="39" t="str">
        <f>IF(Data!Y2435=TRUE(), "Yes", "No")</f>
        <v>No</v>
      </c>
      <c r="G2438" s="40">
        <f>Data!AK2435</f>
        <v>0</v>
      </c>
      <c r="H2438" s="35" t="str">
        <f>Data!AB2435</f>
        <v>Energía de la batería del vehículo eléctrico</v>
      </c>
      <c r="I2438" s="35">
        <f>Data!AD2435</f>
        <v>0</v>
      </c>
      <c r="J2438" s="35">
        <f>Data!AF2435</f>
        <v>0</v>
      </c>
      <c r="K2438" s="35" t="str">
        <f>CONCATENATE(Data!AH2435, " ", Data!AI2435)</f>
        <v>23496 W</v>
      </c>
      <c r="L2438" s="35" t="str">
        <f>Data!C2435</f>
        <v>Vehicle, Battery Electric Vehicle</v>
      </c>
      <c r="M2438" s="35">
        <f>Data!H2435</f>
        <v>0</v>
      </c>
      <c r="N2438" s="41">
        <f>Data!I2435</f>
        <v>46087.399319618053</v>
      </c>
      <c r="O2438" s="35">
        <f>Data!L2435</f>
        <v>0</v>
      </c>
      <c r="P2438" s="35">
        <f>Data!M2435</f>
        <v>0</v>
      </c>
      <c r="Q2438" s="35" t="str">
        <f>IF(Data!N2435=0,"",Data!N2435)</f>
        <v/>
      </c>
      <c r="R2438" s="35">
        <f>Data!K2435</f>
        <v>0</v>
      </c>
      <c r="S2438" s="35" t="str">
        <f>IF(Data!X2435=TRUE(), "Yes", "No")</f>
        <v>No</v>
      </c>
      <c r="T2438" s="40" t="e">
        <f>#REF!</f>
        <v>#REF!</v>
      </c>
    </row>
    <row r="2439" spans="1:20" x14ac:dyDescent="0.3">
      <c r="A2439" s="35" t="str">
        <f>Data!A2436</f>
        <v>NISSAN LEAF 299-1018</v>
      </c>
      <c r="B2439" s="36">
        <f t="shared" si="37"/>
        <v>46087.399351851855</v>
      </c>
      <c r="C2439" s="37" t="str">
        <f>IF(Data!J2436="GpsRecord", CONCATENATE($U$3,": ",Data!M2436,", ",Data!L2436), CONCATENATE(Data!AB2436, " ", Data!AH2436))</f>
        <v>Ubicación: 9.97362, -84.42471</v>
      </c>
      <c r="D2439" s="38" t="str">
        <f>IF(Data!O2436=TRUE(), "Yes", "No")</f>
        <v>Yes</v>
      </c>
      <c r="E2439" s="38" t="str">
        <f>IF(Data!J2436="EngineStatusRecord","Engine",IF(Data!J2436="GpsRecord", "GPS", IF(Data!J2436="EngineFaultRecord", "Fault", IF(Data!J2436="DriverChange","Driver",IF(Data!J2436="CustomRecord","Custom","Debug")))))</f>
        <v>GPS</v>
      </c>
      <c r="F2439" s="39" t="str">
        <f>IF(Data!Y2436=TRUE(), "Yes", "No")</f>
        <v>Yes</v>
      </c>
      <c r="G2439" s="40">
        <f>Data!AK2436</f>
        <v>0</v>
      </c>
      <c r="H2439" s="35">
        <f>Data!AB2436</f>
        <v>0</v>
      </c>
      <c r="I2439" s="35">
        <f>Data!AD2436</f>
        <v>0</v>
      </c>
      <c r="J2439" s="35">
        <f>Data!AF2436</f>
        <v>0</v>
      </c>
      <c r="K2439" s="35" t="str">
        <f>CONCATENATE(Data!AH2436, " ", Data!AI2436)</f>
        <v xml:space="preserve"> </v>
      </c>
      <c r="L2439" s="35" t="str">
        <f>Data!C2436</f>
        <v>Vehicle, Battery Electric Vehicle</v>
      </c>
      <c r="M2439" s="35">
        <f>Data!H2436</f>
        <v>0</v>
      </c>
      <c r="N2439" s="41">
        <f>Data!I2436</f>
        <v>46087.399351851855</v>
      </c>
      <c r="O2439" s="35">
        <f>Data!L2436</f>
        <v>-84.424710000000005</v>
      </c>
      <c r="P2439" s="35">
        <f>Data!M2436</f>
        <v>9.9736200000000004</v>
      </c>
      <c r="Q2439" s="35" t="str">
        <f>IF(Data!N2436=0,"",Data!N2436)</f>
        <v>CurveBased</v>
      </c>
      <c r="R2439" s="35">
        <f>Data!K2436</f>
        <v>55</v>
      </c>
      <c r="S2439" s="35" t="str">
        <f>IF(Data!X2436=TRUE(), "Yes", "No")</f>
        <v>Yes</v>
      </c>
      <c r="T2439" s="40" t="e">
        <f>#REF!</f>
        <v>#REF!</v>
      </c>
    </row>
    <row r="2440" spans="1:20" x14ac:dyDescent="0.3">
      <c r="A2440" s="35" t="str">
        <f>Data!A2437</f>
        <v>NISSAN LEAF 299-1018</v>
      </c>
      <c r="B2440" s="36">
        <f t="shared" si="37"/>
        <v>46087.39943287037</v>
      </c>
      <c r="C2440" s="37" t="str">
        <f>IF(Data!J2437="GpsRecord", CONCATENATE($U$3,": ",Data!M2437,", ",Data!L2437), CONCATENATE(Data!AB2437, " ", Data!AH2437))</f>
        <v>Ubicación: 9.97311, -84.42554</v>
      </c>
      <c r="D2440" s="38" t="str">
        <f>IF(Data!O2437=TRUE(), "Yes", "No")</f>
        <v>Yes</v>
      </c>
      <c r="E2440" s="38" t="str">
        <f>IF(Data!J2437="EngineStatusRecord","Engine",IF(Data!J2437="GpsRecord", "GPS", IF(Data!J2437="EngineFaultRecord", "Fault", IF(Data!J2437="DriverChange","Driver",IF(Data!J2437="CustomRecord","Custom","Debug")))))</f>
        <v>GPS</v>
      </c>
      <c r="F2440" s="39" t="str">
        <f>IF(Data!Y2437=TRUE(), "Yes", "No")</f>
        <v>Yes</v>
      </c>
      <c r="G2440" s="40">
        <f>Data!AK2437</f>
        <v>0</v>
      </c>
      <c r="H2440" s="35">
        <f>Data!AB2437</f>
        <v>0</v>
      </c>
      <c r="I2440" s="35">
        <f>Data!AD2437</f>
        <v>0</v>
      </c>
      <c r="J2440" s="35">
        <f>Data!AF2437</f>
        <v>0</v>
      </c>
      <c r="K2440" s="35" t="str">
        <f>CONCATENATE(Data!AH2437, " ", Data!AI2437)</f>
        <v xml:space="preserve"> </v>
      </c>
      <c r="L2440" s="35" t="str">
        <f>Data!C2437</f>
        <v>Vehicle, Battery Electric Vehicle</v>
      </c>
      <c r="M2440" s="35">
        <f>Data!H2437</f>
        <v>0</v>
      </c>
      <c r="N2440" s="41">
        <f>Data!I2437</f>
        <v>46087.39943287037</v>
      </c>
      <c r="O2440" s="35">
        <f>Data!L2437</f>
        <v>-84.425539999999998</v>
      </c>
      <c r="P2440" s="35">
        <f>Data!M2437</f>
        <v>9.9731100000000001</v>
      </c>
      <c r="Q2440" s="35" t="str">
        <f>IF(Data!N2437=0,"",Data!N2437)</f>
        <v>CurveSpeedEstimateError</v>
      </c>
      <c r="R2440" s="35">
        <f>Data!K2437</f>
        <v>57</v>
      </c>
      <c r="S2440" s="35" t="str">
        <f>IF(Data!X2437=TRUE(), "Yes", "No")</f>
        <v>Yes</v>
      </c>
      <c r="T2440" s="40" t="e">
        <f>#REF!</f>
        <v>#REF!</v>
      </c>
    </row>
    <row r="2441" spans="1:20" x14ac:dyDescent="0.3">
      <c r="A2441" s="35" t="str">
        <f>Data!A2438</f>
        <v>NISSAN LEAF 299-1018</v>
      </c>
      <c r="B2441" s="36">
        <f t="shared" si="37"/>
        <v>46087.399479259257</v>
      </c>
      <c r="C2441" s="37" t="str">
        <f>IF(Data!J2438="GpsRecord", CONCATENATE($U$3,": ",Data!M2438,", ",Data!L2438), CONCATENATE(Data!AB2438, " ", Data!AH2438))</f>
        <v>Velocidad del motor en carretera 61</v>
      </c>
      <c r="D2441" s="38" t="str">
        <f>IF(Data!O2438=TRUE(), "Yes", "No")</f>
        <v>No</v>
      </c>
      <c r="E2441" s="38" t="str">
        <f>IF(Data!J2438="EngineStatusRecord","Engine",IF(Data!J2438="GpsRecord", "GPS", IF(Data!J2438="EngineFaultRecord", "Fault", IF(Data!J2438="DriverChange","Driver",IF(Data!J2438="CustomRecord","Custom","Debug")))))</f>
        <v>Engine</v>
      </c>
      <c r="F2441" s="39" t="str">
        <f>IF(Data!Y2438=TRUE(), "Yes", "No")</f>
        <v>No</v>
      </c>
      <c r="G2441" s="40">
        <f>Data!AK2438</f>
        <v>0</v>
      </c>
      <c r="H2441" s="35" t="str">
        <f>Data!AB2438</f>
        <v>Velocidad del motor en carretera</v>
      </c>
      <c r="I2441" s="35">
        <f>Data!AD2438</f>
        <v>0</v>
      </c>
      <c r="J2441" s="35">
        <f>Data!AF2438</f>
        <v>0</v>
      </c>
      <c r="K2441" s="35" t="str">
        <f>CONCATENATE(Data!AH2438, " ", Data!AI2438)</f>
        <v>61 km/h</v>
      </c>
      <c r="L2441" s="35" t="str">
        <f>Data!C2438</f>
        <v>Vehicle, Battery Electric Vehicle</v>
      </c>
      <c r="M2441" s="35">
        <f>Data!H2438</f>
        <v>0</v>
      </c>
      <c r="N2441" s="41">
        <f>Data!I2438</f>
        <v>46087.399479259257</v>
      </c>
      <c r="O2441" s="35">
        <f>Data!L2438</f>
        <v>0</v>
      </c>
      <c r="P2441" s="35">
        <f>Data!M2438</f>
        <v>0</v>
      </c>
      <c r="Q2441" s="35" t="str">
        <f>IF(Data!N2438=0,"",Data!N2438)</f>
        <v/>
      </c>
      <c r="R2441" s="35">
        <f>Data!K2438</f>
        <v>0</v>
      </c>
      <c r="S2441" s="35" t="str">
        <f>IF(Data!X2438=TRUE(), "Yes", "No")</f>
        <v>No</v>
      </c>
      <c r="T2441" s="40" t="e">
        <f>#REF!</f>
        <v>#REF!</v>
      </c>
    </row>
    <row r="2442" spans="1:20" x14ac:dyDescent="0.3">
      <c r="A2442" s="35" t="str">
        <f>Data!A2439</f>
        <v>NISSAN LEAF 299-1018</v>
      </c>
      <c r="B2442" s="36">
        <f t="shared" si="37"/>
        <v>46087.399513888886</v>
      </c>
      <c r="C2442" s="37" t="str">
        <f>IF(Data!J2439="GpsRecord", CONCATENATE($U$3,": ",Data!M2439,", ",Data!L2439), CONCATENATE(Data!AB2439, " ", Data!AH2439))</f>
        <v>Ubicación: 9.97255, -84.42642</v>
      </c>
      <c r="D2442" s="38" t="str">
        <f>IF(Data!O2439=TRUE(), "Yes", "No")</f>
        <v>Yes</v>
      </c>
      <c r="E2442" s="38" t="str">
        <f>IF(Data!J2439="EngineStatusRecord","Engine",IF(Data!J2439="GpsRecord", "GPS", IF(Data!J2439="EngineFaultRecord", "Fault", IF(Data!J2439="DriverChange","Driver",IF(Data!J2439="CustomRecord","Custom","Debug")))))</f>
        <v>GPS</v>
      </c>
      <c r="F2442" s="39" t="str">
        <f>IF(Data!Y2439=TRUE(), "Yes", "No")</f>
        <v>Yes</v>
      </c>
      <c r="G2442" s="40">
        <f>Data!AK2439</f>
        <v>0</v>
      </c>
      <c r="H2442" s="35">
        <f>Data!AB2439</f>
        <v>0</v>
      </c>
      <c r="I2442" s="35">
        <f>Data!AD2439</f>
        <v>0</v>
      </c>
      <c r="J2442" s="35">
        <f>Data!AF2439</f>
        <v>0</v>
      </c>
      <c r="K2442" s="35" t="str">
        <f>CONCATENATE(Data!AH2439, " ", Data!AI2439)</f>
        <v xml:space="preserve"> </v>
      </c>
      <c r="L2442" s="35" t="str">
        <f>Data!C2439</f>
        <v>Vehicle, Battery Electric Vehicle</v>
      </c>
      <c r="M2442" s="35">
        <f>Data!H2439</f>
        <v>0</v>
      </c>
      <c r="N2442" s="41">
        <f>Data!I2439</f>
        <v>46087.399513888886</v>
      </c>
      <c r="O2442" s="35">
        <f>Data!L2439</f>
        <v>-84.426419999999993</v>
      </c>
      <c r="P2442" s="35">
        <f>Data!M2439</f>
        <v>9.97255</v>
      </c>
      <c r="Q2442" s="35" t="str">
        <f>IF(Data!N2439=0,"",Data!N2439)</f>
        <v>CurveBased</v>
      </c>
      <c r="R2442" s="35">
        <f>Data!K2439</f>
        <v>57</v>
      </c>
      <c r="S2442" s="35" t="str">
        <f>IF(Data!X2439=TRUE(), "Yes", "No")</f>
        <v>Yes</v>
      </c>
      <c r="T2442" s="40" t="e">
        <f>#REF!</f>
        <v>#REF!</v>
      </c>
    </row>
    <row r="2443" spans="1:20" x14ac:dyDescent="0.3">
      <c r="A2443" s="35" t="str">
        <f>Data!A2440</f>
        <v>NISSAN LEAF 299-1018</v>
      </c>
      <c r="B2443" s="36">
        <f t="shared" si="37"/>
        <v>46087.399595000003</v>
      </c>
      <c r="C2443" s="37" t="str">
        <f>IF(Data!J2440="GpsRecord", CONCATENATE($U$3,": ",Data!M2440,", ",Data!L2440), CONCATENATE(Data!AB2440, " ", Data!AH2440))</f>
        <v>Velocidad del motor en carretera 58</v>
      </c>
      <c r="D2443" s="38" t="str">
        <f>IF(Data!O2440=TRUE(), "Yes", "No")</f>
        <v>No</v>
      </c>
      <c r="E2443" s="38" t="str">
        <f>IF(Data!J2440="EngineStatusRecord","Engine",IF(Data!J2440="GpsRecord", "GPS", IF(Data!J2440="EngineFaultRecord", "Fault", IF(Data!J2440="DriverChange","Driver",IF(Data!J2440="CustomRecord","Custom","Debug")))))</f>
        <v>Engine</v>
      </c>
      <c r="F2443" s="39" t="str">
        <f>IF(Data!Y2440=TRUE(), "Yes", "No")</f>
        <v>No</v>
      </c>
      <c r="G2443" s="40">
        <f>Data!AK2440</f>
        <v>0</v>
      </c>
      <c r="H2443" s="35" t="str">
        <f>Data!AB2440</f>
        <v>Velocidad del motor en carretera</v>
      </c>
      <c r="I2443" s="35">
        <f>Data!AD2440</f>
        <v>0</v>
      </c>
      <c r="J2443" s="35">
        <f>Data!AF2440</f>
        <v>0</v>
      </c>
      <c r="K2443" s="35" t="str">
        <f>CONCATENATE(Data!AH2440, " ", Data!AI2440)</f>
        <v>58 km/h</v>
      </c>
      <c r="L2443" s="35" t="str">
        <f>Data!C2440</f>
        <v>Vehicle, Battery Electric Vehicle</v>
      </c>
      <c r="M2443" s="35">
        <f>Data!H2440</f>
        <v>0</v>
      </c>
      <c r="N2443" s="41">
        <f>Data!I2440</f>
        <v>46087.399595000003</v>
      </c>
      <c r="O2443" s="35">
        <f>Data!L2440</f>
        <v>0</v>
      </c>
      <c r="P2443" s="35">
        <f>Data!M2440</f>
        <v>0</v>
      </c>
      <c r="Q2443" s="35" t="str">
        <f>IF(Data!N2440=0,"",Data!N2440)</f>
        <v/>
      </c>
      <c r="R2443" s="35">
        <f>Data!K2440</f>
        <v>0</v>
      </c>
      <c r="S2443" s="35" t="str">
        <f>IF(Data!X2440=TRUE(), "Yes", "No")</f>
        <v>No</v>
      </c>
      <c r="T2443" s="40" t="e">
        <f>#REF!</f>
        <v>#REF!</v>
      </c>
    </row>
    <row r="2444" spans="1:20" x14ac:dyDescent="0.3">
      <c r="A2444" s="35" t="str">
        <f>Data!A2441</f>
        <v>NISSAN LEAF 299-1018</v>
      </c>
      <c r="B2444" s="36">
        <f t="shared" si="37"/>
        <v>46087.399641203701</v>
      </c>
      <c r="C2444" s="37" t="str">
        <f>IF(Data!J2441="GpsRecord", CONCATENATE($U$3,": ",Data!M2441,", ",Data!L2441), CONCATENATE(Data!AB2441, " ", Data!AH2441))</f>
        <v>Ubicación: 9.97157, -84.42763</v>
      </c>
      <c r="D2444" s="38" t="str">
        <f>IF(Data!O2441=TRUE(), "Yes", "No")</f>
        <v>Yes</v>
      </c>
      <c r="E2444" s="38" t="str">
        <f>IF(Data!J2441="EngineStatusRecord","Engine",IF(Data!J2441="GpsRecord", "GPS", IF(Data!J2441="EngineFaultRecord", "Fault", IF(Data!J2441="DriverChange","Driver",IF(Data!J2441="CustomRecord","Custom","Debug")))))</f>
        <v>GPS</v>
      </c>
      <c r="F2444" s="39" t="str">
        <f>IF(Data!Y2441=TRUE(), "Yes", "No")</f>
        <v>Yes</v>
      </c>
      <c r="G2444" s="40">
        <f>Data!AK2441</f>
        <v>0</v>
      </c>
      <c r="H2444" s="35">
        <f>Data!AB2441</f>
        <v>0</v>
      </c>
      <c r="I2444" s="35">
        <f>Data!AD2441</f>
        <v>0</v>
      </c>
      <c r="J2444" s="35">
        <f>Data!AF2441</f>
        <v>0</v>
      </c>
      <c r="K2444" s="35" t="str">
        <f>CONCATENATE(Data!AH2441, " ", Data!AI2441)</f>
        <v xml:space="preserve"> </v>
      </c>
      <c r="L2444" s="35" t="str">
        <f>Data!C2441</f>
        <v>Vehicle, Battery Electric Vehicle</v>
      </c>
      <c r="M2444" s="35">
        <f>Data!H2441</f>
        <v>0</v>
      </c>
      <c r="N2444" s="41">
        <f>Data!I2441</f>
        <v>46087.399641203701</v>
      </c>
      <c r="O2444" s="35">
        <f>Data!L2441</f>
        <v>-84.427629999999994</v>
      </c>
      <c r="P2444" s="35">
        <f>Data!M2441</f>
        <v>9.9715699999999998</v>
      </c>
      <c r="Q2444" s="35" t="str">
        <f>IF(Data!N2441=0,"",Data!N2441)</f>
        <v>CurveSpeedEstimateError</v>
      </c>
      <c r="R2444" s="35">
        <f>Data!K2441</f>
        <v>52</v>
      </c>
      <c r="S2444" s="35" t="str">
        <f>IF(Data!X2441=TRUE(), "Yes", "No")</f>
        <v>Yes</v>
      </c>
      <c r="T2444" s="40" t="e">
        <f>#REF!</f>
        <v>#REF!</v>
      </c>
    </row>
    <row r="2445" spans="1:20" x14ac:dyDescent="0.3">
      <c r="A2445" s="35" t="str">
        <f>Data!A2442</f>
        <v>NISSAN LEAF 299-1018</v>
      </c>
      <c r="B2445" s="36">
        <f t="shared" si="37"/>
        <v>46087.399653043984</v>
      </c>
      <c r="C2445" s="37" t="str">
        <f>IF(Data!J2442="GpsRecord", CONCATENATE($U$3,": ",Data!M2442,", ",Data!L2442), CONCATENATE(Data!AB2442, " ", Data!AH2442))</f>
        <v>Velocidad del motor en carretera 49</v>
      </c>
      <c r="D2445" s="38" t="str">
        <f>IF(Data!O2442=TRUE(), "Yes", "No")</f>
        <v>No</v>
      </c>
      <c r="E2445" s="38" t="str">
        <f>IF(Data!J2442="EngineStatusRecord","Engine",IF(Data!J2442="GpsRecord", "GPS", IF(Data!J2442="EngineFaultRecord", "Fault", IF(Data!J2442="DriverChange","Driver",IF(Data!J2442="CustomRecord","Custom","Debug")))))</f>
        <v>Engine</v>
      </c>
      <c r="F2445" s="39" t="str">
        <f>IF(Data!Y2442=TRUE(), "Yes", "No")</f>
        <v>No</v>
      </c>
      <c r="G2445" s="40">
        <f>Data!AK2442</f>
        <v>0</v>
      </c>
      <c r="H2445" s="35" t="str">
        <f>Data!AB2442</f>
        <v>Velocidad del motor en carretera</v>
      </c>
      <c r="I2445" s="35">
        <f>Data!AD2442</f>
        <v>0</v>
      </c>
      <c r="J2445" s="35">
        <f>Data!AF2442</f>
        <v>0</v>
      </c>
      <c r="K2445" s="35" t="str">
        <f>CONCATENATE(Data!AH2442, " ", Data!AI2442)</f>
        <v>49 km/h</v>
      </c>
      <c r="L2445" s="35" t="str">
        <f>Data!C2442</f>
        <v>Vehicle, Battery Electric Vehicle</v>
      </c>
      <c r="M2445" s="35">
        <f>Data!H2442</f>
        <v>0</v>
      </c>
      <c r="N2445" s="41">
        <f>Data!I2442</f>
        <v>46087.399653043984</v>
      </c>
      <c r="O2445" s="35">
        <f>Data!L2442</f>
        <v>0</v>
      </c>
      <c r="P2445" s="35">
        <f>Data!M2442</f>
        <v>0</v>
      </c>
      <c r="Q2445" s="35" t="str">
        <f>IF(Data!N2442=0,"",Data!N2442)</f>
        <v/>
      </c>
      <c r="R2445" s="35">
        <f>Data!K2442</f>
        <v>0</v>
      </c>
      <c r="S2445" s="35" t="str">
        <f>IF(Data!X2442=TRUE(), "Yes", "No")</f>
        <v>No</v>
      </c>
      <c r="T2445" s="40" t="e">
        <f>#REF!</f>
        <v>#REF!</v>
      </c>
    </row>
    <row r="2446" spans="1:20" x14ac:dyDescent="0.3">
      <c r="A2446" s="35" t="str">
        <f>Data!A2443</f>
        <v>NISSAN LEAF 299-1018</v>
      </c>
      <c r="B2446" s="36">
        <f t="shared" ref="B2446:B2509" si="38">N2446</f>
        <v>46087.399710648147</v>
      </c>
      <c r="C2446" s="37" t="str">
        <f>IF(Data!J2443="GpsRecord", CONCATENATE($U$3,": ",Data!M2443,", ",Data!L2443), CONCATENATE(Data!AB2443, " ", Data!AH2443))</f>
        <v>Ubicación: 9.97111, -84.42818</v>
      </c>
      <c r="D2446" s="38" t="str">
        <f>IF(Data!O2443=TRUE(), "Yes", "No")</f>
        <v>Yes</v>
      </c>
      <c r="E2446" s="38" t="str">
        <f>IF(Data!J2443="EngineStatusRecord","Engine",IF(Data!J2443="GpsRecord", "GPS", IF(Data!J2443="EngineFaultRecord", "Fault", IF(Data!J2443="DriverChange","Driver",IF(Data!J2443="CustomRecord","Custom","Debug")))))</f>
        <v>GPS</v>
      </c>
      <c r="F2446" s="39" t="str">
        <f>IF(Data!Y2443=TRUE(), "Yes", "No")</f>
        <v>Yes</v>
      </c>
      <c r="G2446" s="40">
        <f>Data!AK2443</f>
        <v>0</v>
      </c>
      <c r="H2446" s="35">
        <f>Data!AB2443</f>
        <v>0</v>
      </c>
      <c r="I2446" s="35">
        <f>Data!AD2443</f>
        <v>0</v>
      </c>
      <c r="J2446" s="35">
        <f>Data!AF2443</f>
        <v>0</v>
      </c>
      <c r="K2446" s="35" t="str">
        <f>CONCATENATE(Data!AH2443, " ", Data!AI2443)</f>
        <v xml:space="preserve"> </v>
      </c>
      <c r="L2446" s="35" t="str">
        <f>Data!C2443</f>
        <v>Vehicle, Battery Electric Vehicle</v>
      </c>
      <c r="M2446" s="35">
        <f>Data!H2443</f>
        <v>0</v>
      </c>
      <c r="N2446" s="41">
        <f>Data!I2443</f>
        <v>46087.399710648147</v>
      </c>
      <c r="O2446" s="35">
        <f>Data!L2443</f>
        <v>-84.428179999999998</v>
      </c>
      <c r="P2446" s="35">
        <f>Data!M2443</f>
        <v>9.9711099999999995</v>
      </c>
      <c r="Q2446" s="35" t="str">
        <f>IF(Data!N2443=0,"",Data!N2443)</f>
        <v>CurveBased</v>
      </c>
      <c r="R2446" s="35">
        <f>Data!K2443</f>
        <v>48</v>
      </c>
      <c r="S2446" s="35" t="str">
        <f>IF(Data!X2443=TRUE(), "Yes", "No")</f>
        <v>Yes</v>
      </c>
      <c r="T2446" s="40" t="e">
        <f>#REF!</f>
        <v>#REF!</v>
      </c>
    </row>
    <row r="2447" spans="1:20" x14ac:dyDescent="0.3">
      <c r="A2447" s="35" t="str">
        <f>Data!A2444</f>
        <v>NISSAN LEAF 299-1018</v>
      </c>
      <c r="B2447" s="36">
        <f t="shared" si="38"/>
        <v>46087.399738368054</v>
      </c>
      <c r="C2447" s="37" t="str">
        <f>IF(Data!J2444="GpsRecord", CONCATENATE($U$3,": ",Data!M2444,", ",Data!L2444), CONCATENATE(Data!AB2444, " ", Data!AH2444))</f>
        <v>Estado de carga genérico 60.12</v>
      </c>
      <c r="D2447" s="38" t="str">
        <f>IF(Data!O2444=TRUE(), "Yes", "No")</f>
        <v>No</v>
      </c>
      <c r="E2447" s="38" t="str">
        <f>IF(Data!J2444="EngineStatusRecord","Engine",IF(Data!J2444="GpsRecord", "GPS", IF(Data!J2444="EngineFaultRecord", "Fault", IF(Data!J2444="DriverChange","Driver",IF(Data!J2444="CustomRecord","Custom","Debug")))))</f>
        <v>Engine</v>
      </c>
      <c r="F2447" s="39" t="str">
        <f>IF(Data!Y2444=TRUE(), "Yes", "No")</f>
        <v>No</v>
      </c>
      <c r="G2447" s="40">
        <f>Data!AK2444</f>
        <v>0</v>
      </c>
      <c r="H2447" s="35" t="str">
        <f>Data!AB2444</f>
        <v>Estado de carga genérico</v>
      </c>
      <c r="I2447" s="35">
        <f>Data!AD2444</f>
        <v>0</v>
      </c>
      <c r="J2447" s="35">
        <f>Data!AF2444</f>
        <v>0</v>
      </c>
      <c r="K2447" s="35" t="str">
        <f>CONCATENATE(Data!AH2444, " ", Data!AI2444)</f>
        <v>60.12 %</v>
      </c>
      <c r="L2447" s="35" t="str">
        <f>Data!C2444</f>
        <v>Vehicle, Battery Electric Vehicle</v>
      </c>
      <c r="M2447" s="35">
        <f>Data!H2444</f>
        <v>0</v>
      </c>
      <c r="N2447" s="41">
        <f>Data!I2444</f>
        <v>46087.399738368054</v>
      </c>
      <c r="O2447" s="35">
        <f>Data!L2444</f>
        <v>0</v>
      </c>
      <c r="P2447" s="35">
        <f>Data!M2444</f>
        <v>0</v>
      </c>
      <c r="Q2447" s="35" t="str">
        <f>IF(Data!N2444=0,"",Data!N2444)</f>
        <v/>
      </c>
      <c r="R2447" s="35">
        <f>Data!K2444</f>
        <v>0</v>
      </c>
      <c r="S2447" s="35" t="str">
        <f>IF(Data!X2444=TRUE(), "Yes", "No")</f>
        <v>No</v>
      </c>
      <c r="T2447" s="40" t="e">
        <f>#REF!</f>
        <v>#REF!</v>
      </c>
    </row>
    <row r="2448" spans="1:20" x14ac:dyDescent="0.3">
      <c r="A2448" s="35" t="str">
        <f>Data!A2445</f>
        <v>NISSAN LEAF 299-1018</v>
      </c>
      <c r="B2448" s="36">
        <f t="shared" si="38"/>
        <v>46087.399756944447</v>
      </c>
      <c r="C2448" s="37" t="str">
        <f>IF(Data!J2445="GpsRecord", CONCATENATE($U$3,": ",Data!M2445,", ",Data!L2445), CONCATENATE(Data!AB2445, " ", Data!AH2445))</f>
        <v>Ubicación: 9.97096, -84.42865</v>
      </c>
      <c r="D2448" s="38" t="str">
        <f>IF(Data!O2445=TRUE(), "Yes", "No")</f>
        <v>Yes</v>
      </c>
      <c r="E2448" s="38" t="str">
        <f>IF(Data!J2445="EngineStatusRecord","Engine",IF(Data!J2445="GpsRecord", "GPS", IF(Data!J2445="EngineFaultRecord", "Fault", IF(Data!J2445="DriverChange","Driver",IF(Data!J2445="CustomRecord","Custom","Debug")))))</f>
        <v>GPS</v>
      </c>
      <c r="F2448" s="39" t="str">
        <f>IF(Data!Y2445=TRUE(), "Yes", "No")</f>
        <v>Yes</v>
      </c>
      <c r="G2448" s="40">
        <f>Data!AK2445</f>
        <v>0</v>
      </c>
      <c r="H2448" s="35">
        <f>Data!AB2445</f>
        <v>0</v>
      </c>
      <c r="I2448" s="35">
        <f>Data!AD2445</f>
        <v>0</v>
      </c>
      <c r="J2448" s="35">
        <f>Data!AF2445</f>
        <v>0</v>
      </c>
      <c r="K2448" s="35" t="str">
        <f>CONCATENATE(Data!AH2445, " ", Data!AI2445)</f>
        <v xml:space="preserve"> </v>
      </c>
      <c r="L2448" s="35" t="str">
        <f>Data!C2445</f>
        <v>Vehicle, Battery Electric Vehicle</v>
      </c>
      <c r="M2448" s="35">
        <f>Data!H2445</f>
        <v>0</v>
      </c>
      <c r="N2448" s="41">
        <f>Data!I2445</f>
        <v>46087.399756944447</v>
      </c>
      <c r="O2448" s="35">
        <f>Data!L2445</f>
        <v>-84.428650000000005</v>
      </c>
      <c r="P2448" s="35">
        <f>Data!M2445</f>
        <v>9.9709599999999998</v>
      </c>
      <c r="Q2448" s="35" t="str">
        <f>IF(Data!N2445=0,"",Data!N2445)</f>
        <v>CurvePositionEstimateError</v>
      </c>
      <c r="R2448" s="35">
        <f>Data!K2445</f>
        <v>52</v>
      </c>
      <c r="S2448" s="35" t="str">
        <f>IF(Data!X2445=TRUE(), "Yes", "No")</f>
        <v>Yes</v>
      </c>
      <c r="T2448" s="40" t="e">
        <f>#REF!</f>
        <v>#REF!</v>
      </c>
    </row>
    <row r="2449" spans="1:20" x14ac:dyDescent="0.3">
      <c r="A2449" s="35" t="str">
        <f>Data!A2446</f>
        <v>NISSAN LEAF 299-1018</v>
      </c>
      <c r="B2449" s="36">
        <f t="shared" si="38"/>
        <v>46087.399826388886</v>
      </c>
      <c r="C2449" s="37" t="str">
        <f>IF(Data!J2446="GpsRecord", CONCATENATE($U$3,": ",Data!M2446,", ",Data!L2446), CONCATENATE(Data!AB2446, " ", Data!AH2446))</f>
        <v>Ubicación: 9.97092, -84.42945</v>
      </c>
      <c r="D2449" s="38" t="str">
        <f>IF(Data!O2446=TRUE(), "Yes", "No")</f>
        <v>Yes</v>
      </c>
      <c r="E2449" s="38" t="str">
        <f>IF(Data!J2446="EngineStatusRecord","Engine",IF(Data!J2446="GpsRecord", "GPS", IF(Data!J2446="EngineFaultRecord", "Fault", IF(Data!J2446="DriverChange","Driver",IF(Data!J2446="CustomRecord","Custom","Debug")))))</f>
        <v>GPS</v>
      </c>
      <c r="F2449" s="39" t="str">
        <f>IF(Data!Y2446=TRUE(), "Yes", "No")</f>
        <v>Yes</v>
      </c>
      <c r="G2449" s="40">
        <f>Data!AK2446</f>
        <v>0</v>
      </c>
      <c r="H2449" s="35">
        <f>Data!AB2446</f>
        <v>0</v>
      </c>
      <c r="I2449" s="35">
        <f>Data!AD2446</f>
        <v>0</v>
      </c>
      <c r="J2449" s="35">
        <f>Data!AF2446</f>
        <v>0</v>
      </c>
      <c r="K2449" s="35" t="str">
        <f>CONCATENATE(Data!AH2446, " ", Data!AI2446)</f>
        <v xml:space="preserve"> </v>
      </c>
      <c r="L2449" s="35" t="str">
        <f>Data!C2446</f>
        <v>Vehicle, Battery Electric Vehicle</v>
      </c>
      <c r="M2449" s="35">
        <f>Data!H2446</f>
        <v>0</v>
      </c>
      <c r="N2449" s="41">
        <f>Data!I2446</f>
        <v>46087.399826388886</v>
      </c>
      <c r="O2449" s="35">
        <f>Data!L2446</f>
        <v>-84.429450000000003</v>
      </c>
      <c r="P2449" s="35">
        <f>Data!M2446</f>
        <v>9.9709199999999996</v>
      </c>
      <c r="Q2449" s="35" t="str">
        <f>IF(Data!N2446=0,"",Data!N2446)</f>
        <v>CurveBased</v>
      </c>
      <c r="R2449" s="35">
        <f>Data!K2446</f>
        <v>53</v>
      </c>
      <c r="S2449" s="35" t="str">
        <f>IF(Data!X2446=TRUE(), "Yes", "No")</f>
        <v>Yes</v>
      </c>
      <c r="T2449" s="40" t="e">
        <f>#REF!</f>
        <v>#REF!</v>
      </c>
    </row>
    <row r="2450" spans="1:20" x14ac:dyDescent="0.3">
      <c r="A2450" s="35" t="str">
        <f>Data!A2447</f>
        <v>NISSAN LEAF 299-1018</v>
      </c>
      <c r="B2450" s="36">
        <f t="shared" si="38"/>
        <v>46087.399826574074</v>
      </c>
      <c r="C2450" s="37" t="str">
        <f>IF(Data!J2447="GpsRecord", CONCATENATE($U$3,": ",Data!M2447,", ",Data!L2447), CONCATENATE(Data!AB2447, " ", Data!AH2447))</f>
        <v>Velocidad del motor en carretera 57</v>
      </c>
      <c r="D2450" s="38" t="str">
        <f>IF(Data!O2447=TRUE(), "Yes", "No")</f>
        <v>No</v>
      </c>
      <c r="E2450" s="38" t="str">
        <f>IF(Data!J2447="EngineStatusRecord","Engine",IF(Data!J2447="GpsRecord", "GPS", IF(Data!J2447="EngineFaultRecord", "Fault", IF(Data!J2447="DriverChange","Driver",IF(Data!J2447="CustomRecord","Custom","Debug")))))</f>
        <v>Engine</v>
      </c>
      <c r="F2450" s="39" t="str">
        <f>IF(Data!Y2447=TRUE(), "Yes", "No")</f>
        <v>No</v>
      </c>
      <c r="G2450" s="40">
        <f>Data!AK2447</f>
        <v>0</v>
      </c>
      <c r="H2450" s="35" t="str">
        <f>Data!AB2447</f>
        <v>Velocidad del motor en carretera</v>
      </c>
      <c r="I2450" s="35">
        <f>Data!AD2447</f>
        <v>0</v>
      </c>
      <c r="J2450" s="35">
        <f>Data!AF2447</f>
        <v>0</v>
      </c>
      <c r="K2450" s="35" t="str">
        <f>CONCATENATE(Data!AH2447, " ", Data!AI2447)</f>
        <v>57 km/h</v>
      </c>
      <c r="L2450" s="35" t="str">
        <f>Data!C2447</f>
        <v>Vehicle, Battery Electric Vehicle</v>
      </c>
      <c r="M2450" s="35">
        <f>Data!H2447</f>
        <v>0</v>
      </c>
      <c r="N2450" s="41">
        <f>Data!I2447</f>
        <v>46087.399826574074</v>
      </c>
      <c r="O2450" s="35">
        <f>Data!L2447</f>
        <v>0</v>
      </c>
      <c r="P2450" s="35">
        <f>Data!M2447</f>
        <v>0</v>
      </c>
      <c r="Q2450" s="35" t="str">
        <f>IF(Data!N2447=0,"",Data!N2447)</f>
        <v/>
      </c>
      <c r="R2450" s="35">
        <f>Data!K2447</f>
        <v>0</v>
      </c>
      <c r="S2450" s="35" t="str">
        <f>IF(Data!X2447=TRUE(), "Yes", "No")</f>
        <v>No</v>
      </c>
      <c r="T2450" s="40" t="e">
        <f>#REF!</f>
        <v>#REF!</v>
      </c>
    </row>
    <row r="2451" spans="1:20" x14ac:dyDescent="0.3">
      <c r="A2451" s="35" t="str">
        <f>Data!A2448</f>
        <v>NISSAN LEAF 299-1018</v>
      </c>
      <c r="B2451" s="36">
        <f t="shared" si="38"/>
        <v>46087.399842118059</v>
      </c>
      <c r="C2451" s="37" t="str">
        <f>IF(Data!J2448="GpsRecord", CONCATENATE($U$3,": ",Data!M2448,", ",Data!L2448), CONCATENATE(Data!AB2448, " ", Data!AH2448))</f>
        <v>Energía de la batería del vehículo eléctrico 38857</v>
      </c>
      <c r="D2451" s="38" t="str">
        <f>IF(Data!O2448=TRUE(), "Yes", "No")</f>
        <v>No</v>
      </c>
      <c r="E2451" s="38" t="str">
        <f>IF(Data!J2448="EngineStatusRecord","Engine",IF(Data!J2448="GpsRecord", "GPS", IF(Data!J2448="EngineFaultRecord", "Fault", IF(Data!J2448="DriverChange","Driver",IF(Data!J2448="CustomRecord","Custom","Debug")))))</f>
        <v>Engine</v>
      </c>
      <c r="F2451" s="39" t="str">
        <f>IF(Data!Y2448=TRUE(), "Yes", "No")</f>
        <v>No</v>
      </c>
      <c r="G2451" s="40">
        <f>Data!AK2448</f>
        <v>0</v>
      </c>
      <c r="H2451" s="35" t="str">
        <f>Data!AB2448</f>
        <v>Energía de la batería del vehículo eléctrico</v>
      </c>
      <c r="I2451" s="35">
        <f>Data!AD2448</f>
        <v>0</v>
      </c>
      <c r="J2451" s="35">
        <f>Data!AF2448</f>
        <v>0</v>
      </c>
      <c r="K2451" s="35" t="str">
        <f>CONCATENATE(Data!AH2448, " ", Data!AI2448)</f>
        <v>38857 W</v>
      </c>
      <c r="L2451" s="35" t="str">
        <f>Data!C2448</f>
        <v>Vehicle, Battery Electric Vehicle</v>
      </c>
      <c r="M2451" s="35">
        <f>Data!H2448</f>
        <v>0</v>
      </c>
      <c r="N2451" s="41">
        <f>Data!I2448</f>
        <v>46087.399842118059</v>
      </c>
      <c r="O2451" s="35">
        <f>Data!L2448</f>
        <v>0</v>
      </c>
      <c r="P2451" s="35">
        <f>Data!M2448</f>
        <v>0</v>
      </c>
      <c r="Q2451" s="35" t="str">
        <f>IF(Data!N2448=0,"",Data!N2448)</f>
        <v/>
      </c>
      <c r="R2451" s="35">
        <f>Data!K2448</f>
        <v>0</v>
      </c>
      <c r="S2451" s="35" t="str">
        <f>IF(Data!X2448=TRUE(), "Yes", "No")</f>
        <v>No</v>
      </c>
      <c r="T2451" s="40" t="e">
        <f>#REF!</f>
        <v>#REF!</v>
      </c>
    </row>
    <row r="2452" spans="1:20" x14ac:dyDescent="0.3">
      <c r="A2452" s="35" t="str">
        <f>Data!A2449</f>
        <v>NISSAN LEAF 299-1018</v>
      </c>
      <c r="B2452" s="36">
        <f t="shared" si="38"/>
        <v>46087.399844652777</v>
      </c>
      <c r="C2452" s="37" t="str">
        <f>IF(Data!J2449="GpsRecord", CONCATENATE($U$3,": ",Data!M2449,", ",Data!L2449), CONCATENATE(Data!AB2449, " ", Data!AH2449))</f>
        <v>Odómetro 15951</v>
      </c>
      <c r="D2452" s="38" t="str">
        <f>IF(Data!O2449=TRUE(), "Yes", "No")</f>
        <v>No</v>
      </c>
      <c r="E2452" s="38" t="str">
        <f>IF(Data!J2449="EngineStatusRecord","Engine",IF(Data!J2449="GpsRecord", "GPS", IF(Data!J2449="EngineFaultRecord", "Fault", IF(Data!J2449="DriverChange","Driver",IF(Data!J2449="CustomRecord","Custom","Debug")))))</f>
        <v>Engine</v>
      </c>
      <c r="F2452" s="39" t="str">
        <f>IF(Data!Y2449=TRUE(), "Yes", "No")</f>
        <v>No</v>
      </c>
      <c r="G2452" s="40">
        <f>Data!AK2449</f>
        <v>0</v>
      </c>
      <c r="H2452" s="35" t="str">
        <f>Data!AB2449</f>
        <v>Odómetro</v>
      </c>
      <c r="I2452" s="35">
        <f>Data!AD2449</f>
        <v>0</v>
      </c>
      <c r="J2452" s="35">
        <f>Data!AF2449</f>
        <v>0</v>
      </c>
      <c r="K2452" s="35" t="str">
        <f>CONCATENATE(Data!AH2449, " ", Data!AI2449)</f>
        <v>15951 km</v>
      </c>
      <c r="L2452" s="35" t="str">
        <f>Data!C2449</f>
        <v>Vehicle, Battery Electric Vehicle</v>
      </c>
      <c r="M2452" s="35">
        <f>Data!H2449</f>
        <v>0</v>
      </c>
      <c r="N2452" s="41">
        <f>Data!I2449</f>
        <v>46087.399844652777</v>
      </c>
      <c r="O2452" s="35">
        <f>Data!L2449</f>
        <v>0</v>
      </c>
      <c r="P2452" s="35">
        <f>Data!M2449</f>
        <v>0</v>
      </c>
      <c r="Q2452" s="35" t="str">
        <f>IF(Data!N2449=0,"",Data!N2449)</f>
        <v/>
      </c>
      <c r="R2452" s="35">
        <f>Data!K2449</f>
        <v>0</v>
      </c>
      <c r="S2452" s="35" t="str">
        <f>IF(Data!X2449=TRUE(), "Yes", "No")</f>
        <v>No</v>
      </c>
      <c r="T2452" s="40" t="e">
        <f>#REF!</f>
        <v>#REF!</v>
      </c>
    </row>
    <row r="2453" spans="1:20" x14ac:dyDescent="0.3">
      <c r="A2453" s="35" t="str">
        <f>Data!A2450</f>
        <v>NISSAN LEAF 299-1018</v>
      </c>
      <c r="B2453" s="36">
        <f t="shared" si="38"/>
        <v>46087.399844652777</v>
      </c>
      <c r="C2453" s="37" t="str">
        <f>IF(Data!J2450="GpsRecord", CONCATENATE($U$3,": ",Data!M2450,", ",Data!L2450), CONCATENATE(Data!AB2450, " ", Data!AH2450))</f>
        <v>Odómetro sin procesar 15951</v>
      </c>
      <c r="D2453" s="38" t="str">
        <f>IF(Data!O2450=TRUE(), "Yes", "No")</f>
        <v>No</v>
      </c>
      <c r="E2453" s="38" t="str">
        <f>IF(Data!J2450="EngineStatusRecord","Engine",IF(Data!J2450="GpsRecord", "GPS", IF(Data!J2450="EngineFaultRecord", "Fault", IF(Data!J2450="DriverChange","Driver",IF(Data!J2450="CustomRecord","Custom","Debug")))))</f>
        <v>Engine</v>
      </c>
      <c r="F2453" s="39" t="str">
        <f>IF(Data!Y2450=TRUE(), "Yes", "No")</f>
        <v>No</v>
      </c>
      <c r="G2453" s="40">
        <f>Data!AK2450</f>
        <v>0</v>
      </c>
      <c r="H2453" s="35" t="str">
        <f>Data!AB2450</f>
        <v>Odómetro sin procesar</v>
      </c>
      <c r="I2453" s="35">
        <f>Data!AD2450</f>
        <v>0</v>
      </c>
      <c r="J2453" s="35">
        <f>Data!AF2450</f>
        <v>0</v>
      </c>
      <c r="K2453" s="35" t="str">
        <f>CONCATENATE(Data!AH2450, " ", Data!AI2450)</f>
        <v>15951 km</v>
      </c>
      <c r="L2453" s="35" t="str">
        <f>Data!C2450</f>
        <v>Vehicle, Battery Electric Vehicle</v>
      </c>
      <c r="M2453" s="35">
        <f>Data!H2450</f>
        <v>0</v>
      </c>
      <c r="N2453" s="41">
        <f>Data!I2450</f>
        <v>46087.399844652777</v>
      </c>
      <c r="O2453" s="35">
        <f>Data!L2450</f>
        <v>0</v>
      </c>
      <c r="P2453" s="35">
        <f>Data!M2450</f>
        <v>0</v>
      </c>
      <c r="Q2453" s="35" t="str">
        <f>IF(Data!N2450=0,"",Data!N2450)</f>
        <v/>
      </c>
      <c r="R2453" s="35">
        <f>Data!K2450</f>
        <v>0</v>
      </c>
      <c r="S2453" s="35" t="str">
        <f>IF(Data!X2450=TRUE(), "Yes", "No")</f>
        <v>No</v>
      </c>
      <c r="T2453" s="40" t="e">
        <f>#REF!</f>
        <v>#REF!</v>
      </c>
    </row>
    <row r="2454" spans="1:20" x14ac:dyDescent="0.3">
      <c r="A2454" s="35" t="str">
        <f>Data!A2451</f>
        <v>NISSAN LEAF 299-1018</v>
      </c>
      <c r="B2454" s="36">
        <f t="shared" si="38"/>
        <v>46087.399884259263</v>
      </c>
      <c r="C2454" s="37" t="str">
        <f>IF(Data!J2451="GpsRecord", CONCATENATE($U$3,": ",Data!M2451,", ",Data!L2451), CONCATENATE(Data!AB2451, " ", Data!AH2451))</f>
        <v>Ubicación: 9.97071, -84.4301</v>
      </c>
      <c r="D2454" s="38" t="str">
        <f>IF(Data!O2451=TRUE(), "Yes", "No")</f>
        <v>Yes</v>
      </c>
      <c r="E2454" s="38" t="str">
        <f>IF(Data!J2451="EngineStatusRecord","Engine",IF(Data!J2451="GpsRecord", "GPS", IF(Data!J2451="EngineFaultRecord", "Fault", IF(Data!J2451="DriverChange","Driver",IF(Data!J2451="CustomRecord","Custom","Debug")))))</f>
        <v>GPS</v>
      </c>
      <c r="F2454" s="39" t="str">
        <f>IF(Data!Y2451=TRUE(), "Yes", "No")</f>
        <v>Yes</v>
      </c>
      <c r="G2454" s="40">
        <f>Data!AK2451</f>
        <v>0</v>
      </c>
      <c r="H2454" s="35">
        <f>Data!AB2451</f>
        <v>0</v>
      </c>
      <c r="I2454" s="35">
        <f>Data!AD2451</f>
        <v>0</v>
      </c>
      <c r="J2454" s="35">
        <f>Data!AF2451</f>
        <v>0</v>
      </c>
      <c r="K2454" s="35" t="str">
        <f>CONCATENATE(Data!AH2451, " ", Data!AI2451)</f>
        <v xml:space="preserve"> </v>
      </c>
      <c r="L2454" s="35" t="str">
        <f>Data!C2451</f>
        <v>Vehicle, Battery Electric Vehicle</v>
      </c>
      <c r="M2454" s="35">
        <f>Data!H2451</f>
        <v>0</v>
      </c>
      <c r="N2454" s="41">
        <f>Data!I2451</f>
        <v>46087.399884259263</v>
      </c>
      <c r="O2454" s="35">
        <f>Data!L2451</f>
        <v>-84.430099999999996</v>
      </c>
      <c r="P2454" s="35">
        <f>Data!M2451</f>
        <v>9.9707100000000004</v>
      </c>
      <c r="Q2454" s="35" t="str">
        <f>IF(Data!N2451=0,"",Data!N2451)</f>
        <v>CurveSpeedEstimateError</v>
      </c>
      <c r="R2454" s="35">
        <f>Data!K2451</f>
        <v>52</v>
      </c>
      <c r="S2454" s="35" t="str">
        <f>IF(Data!X2451=TRUE(), "Yes", "No")</f>
        <v>Yes</v>
      </c>
      <c r="T2454" s="40" t="e">
        <f>#REF!</f>
        <v>#REF!</v>
      </c>
    </row>
    <row r="2455" spans="1:20" x14ac:dyDescent="0.3">
      <c r="A2455" s="35" t="str">
        <f>Data!A2452</f>
        <v>NISSAN LEAF 299-1018</v>
      </c>
      <c r="B2455" s="36">
        <f t="shared" si="38"/>
        <v>46087.399923506942</v>
      </c>
      <c r="C2455" s="37" t="str">
        <f>IF(Data!J2452="GpsRecord", CONCATENATE($U$3,": ",Data!M2452,", ",Data!L2452), CONCATENATE(Data!AB2452, " ", Data!AH2452))</f>
        <v>Energía de la batería del vehículo eléctrico -3353</v>
      </c>
      <c r="D2455" s="38" t="str">
        <f>IF(Data!O2452=TRUE(), "Yes", "No")</f>
        <v>No</v>
      </c>
      <c r="E2455" s="38" t="str">
        <f>IF(Data!J2452="EngineStatusRecord","Engine",IF(Data!J2452="GpsRecord", "GPS", IF(Data!J2452="EngineFaultRecord", "Fault", IF(Data!J2452="DriverChange","Driver",IF(Data!J2452="CustomRecord","Custom","Debug")))))</f>
        <v>Engine</v>
      </c>
      <c r="F2455" s="39" t="str">
        <f>IF(Data!Y2452=TRUE(), "Yes", "No")</f>
        <v>No</v>
      </c>
      <c r="G2455" s="40">
        <f>Data!AK2452</f>
        <v>0</v>
      </c>
      <c r="H2455" s="35" t="str">
        <f>Data!AB2452</f>
        <v>Energía de la batería del vehículo eléctrico</v>
      </c>
      <c r="I2455" s="35">
        <f>Data!AD2452</f>
        <v>0</v>
      </c>
      <c r="J2455" s="35">
        <f>Data!AF2452</f>
        <v>0</v>
      </c>
      <c r="K2455" s="35" t="str">
        <f>CONCATENATE(Data!AH2452, " ", Data!AI2452)</f>
        <v>-3353 W</v>
      </c>
      <c r="L2455" s="35" t="str">
        <f>Data!C2452</f>
        <v>Vehicle, Battery Electric Vehicle</v>
      </c>
      <c r="M2455" s="35">
        <f>Data!H2452</f>
        <v>0</v>
      </c>
      <c r="N2455" s="41">
        <f>Data!I2452</f>
        <v>46087.399923506942</v>
      </c>
      <c r="O2455" s="35">
        <f>Data!L2452</f>
        <v>0</v>
      </c>
      <c r="P2455" s="35">
        <f>Data!M2452</f>
        <v>0</v>
      </c>
      <c r="Q2455" s="35" t="str">
        <f>IF(Data!N2452=0,"",Data!N2452)</f>
        <v/>
      </c>
      <c r="R2455" s="35">
        <f>Data!K2452</f>
        <v>0</v>
      </c>
      <c r="S2455" s="35" t="str">
        <f>IF(Data!X2452=TRUE(), "Yes", "No")</f>
        <v>No</v>
      </c>
      <c r="T2455" s="40" t="e">
        <f>#REF!</f>
        <v>#REF!</v>
      </c>
    </row>
    <row r="2456" spans="1:20" x14ac:dyDescent="0.3">
      <c r="A2456" s="35" t="str">
        <f>Data!A2453</f>
        <v>NISSAN LEAF 299-1018</v>
      </c>
      <c r="B2456" s="36">
        <f t="shared" si="38"/>
        <v>46087.399930821761</v>
      </c>
      <c r="C2456" s="37" t="str">
        <f>IF(Data!J2453="GpsRecord", CONCATENATE($U$3,": ",Data!M2453,", ",Data!L2453), CONCATENATE(Data!AB2453, " ", Data!AH2453))</f>
        <v>Velocidad del motor en carretera 45</v>
      </c>
      <c r="D2456" s="38" t="str">
        <f>IF(Data!O2453=TRUE(), "Yes", "No")</f>
        <v>No</v>
      </c>
      <c r="E2456" s="38" t="str">
        <f>IF(Data!J2453="EngineStatusRecord","Engine",IF(Data!J2453="GpsRecord", "GPS", IF(Data!J2453="EngineFaultRecord", "Fault", IF(Data!J2453="DriverChange","Driver",IF(Data!J2453="CustomRecord","Custom","Debug")))))</f>
        <v>Engine</v>
      </c>
      <c r="F2456" s="39" t="str">
        <f>IF(Data!Y2453=TRUE(), "Yes", "No")</f>
        <v>No</v>
      </c>
      <c r="G2456" s="40">
        <f>Data!AK2453</f>
        <v>0</v>
      </c>
      <c r="H2456" s="35" t="str">
        <f>Data!AB2453</f>
        <v>Velocidad del motor en carretera</v>
      </c>
      <c r="I2456" s="35">
        <f>Data!AD2453</f>
        <v>0</v>
      </c>
      <c r="J2456" s="35">
        <f>Data!AF2453</f>
        <v>0</v>
      </c>
      <c r="K2456" s="35" t="str">
        <f>CONCATENATE(Data!AH2453, " ", Data!AI2453)</f>
        <v>45 km/h</v>
      </c>
      <c r="L2456" s="35" t="str">
        <f>Data!C2453</f>
        <v>Vehicle, Battery Electric Vehicle</v>
      </c>
      <c r="M2456" s="35">
        <f>Data!H2453</f>
        <v>0</v>
      </c>
      <c r="N2456" s="41">
        <f>Data!I2453</f>
        <v>46087.399930821761</v>
      </c>
      <c r="O2456" s="35">
        <f>Data!L2453</f>
        <v>0</v>
      </c>
      <c r="P2456" s="35">
        <f>Data!M2453</f>
        <v>0</v>
      </c>
      <c r="Q2456" s="35" t="str">
        <f>IF(Data!N2453=0,"",Data!N2453)</f>
        <v/>
      </c>
      <c r="R2456" s="35">
        <f>Data!K2453</f>
        <v>0</v>
      </c>
      <c r="S2456" s="35" t="str">
        <f>IF(Data!X2453=TRUE(), "Yes", "No")</f>
        <v>No</v>
      </c>
      <c r="T2456" s="40" t="e">
        <f>#REF!</f>
        <v>#REF!</v>
      </c>
    </row>
    <row r="2457" spans="1:20" x14ac:dyDescent="0.3">
      <c r="A2457" s="35" t="str">
        <f>Data!A2454</f>
        <v>NISSAN LEAF 299-1018</v>
      </c>
      <c r="B2457" s="36">
        <f t="shared" si="38"/>
        <v>46087.399950173611</v>
      </c>
      <c r="C2457" s="37" t="str">
        <f>IF(Data!J2454="GpsRecord", CONCATENATE($U$3,": ",Data!M2454,", ",Data!L2454), CONCATENATE(Data!AB2454, " ", Data!AH2454))</f>
        <v xml:space="preserve"> </v>
      </c>
      <c r="D2457" s="38" t="str">
        <f>IF(Data!O2454=TRUE(), "Yes", "No")</f>
        <v>No</v>
      </c>
      <c r="E2457" s="38" t="str">
        <f>IF(Data!J2454="EngineStatusRecord","Engine",IF(Data!J2454="GpsRecord", "GPS", IF(Data!J2454="EngineFaultRecord", "Fault", IF(Data!J2454="DriverChange","Driver",IF(Data!J2454="CustomRecord","Custom","Debug")))))</f>
        <v>Debug</v>
      </c>
      <c r="F2457" s="39" t="str">
        <f>IF(Data!Y2454=TRUE(), "Yes", "No")</f>
        <v>No</v>
      </c>
      <c r="G2457" s="40" t="str">
        <f>Data!AK2454</f>
        <v>00-03-00-00-0C-46-00-00-00-00-00-00-00-00-00</v>
      </c>
      <c r="H2457" s="35">
        <f>Data!AB2454</f>
        <v>0</v>
      </c>
      <c r="I2457" s="35">
        <f>Data!AD2454</f>
        <v>0</v>
      </c>
      <c r="J2457" s="35">
        <f>Data!AF2454</f>
        <v>0</v>
      </c>
      <c r="K2457" s="35" t="str">
        <f>CONCATENATE(Data!AH2454, " ", Data!AI2454)</f>
        <v xml:space="preserve"> </v>
      </c>
      <c r="L2457" s="35" t="str">
        <f>Data!C2454</f>
        <v>Vehicle, Battery Electric Vehicle</v>
      </c>
      <c r="M2457" s="35">
        <f>Data!H2454</f>
        <v>0</v>
      </c>
      <c r="N2457" s="41">
        <f>Data!I2454</f>
        <v>46087.399950173611</v>
      </c>
      <c r="O2457" s="35">
        <f>Data!L2454</f>
        <v>0</v>
      </c>
      <c r="P2457" s="35">
        <f>Data!M2454</f>
        <v>0</v>
      </c>
      <c r="Q2457" s="35" t="str">
        <f>IF(Data!N2454=0,"",Data!N2454)</f>
        <v>Obd2NegativeResponse</v>
      </c>
      <c r="R2457" s="35">
        <f>Data!K2454</f>
        <v>0</v>
      </c>
      <c r="S2457" s="35" t="str">
        <f>IF(Data!X2454=TRUE(), "Yes", "No")</f>
        <v>No</v>
      </c>
      <c r="T2457" s="40" t="e">
        <f>#REF!</f>
        <v>#REF!</v>
      </c>
    </row>
    <row r="2458" spans="1:20" x14ac:dyDescent="0.3">
      <c r="A2458" s="35" t="str">
        <f>Data!A2455</f>
        <v>NISSAN LEAF 299-1018</v>
      </c>
      <c r="B2458" s="36">
        <f t="shared" si="38"/>
        <v>46087.399968530095</v>
      </c>
      <c r="C2458" s="37" t="str">
        <f>IF(Data!J2455="GpsRecord", CONCATENATE($U$3,": ",Data!M2455,", ",Data!L2455), CONCATENATE(Data!AB2455, " ", Data!AH2455))</f>
        <v>Distancia incremental basada en la velocidad en carretera del motor 2</v>
      </c>
      <c r="D2458" s="38" t="str">
        <f>IF(Data!O2455=TRUE(), "Yes", "No")</f>
        <v>No</v>
      </c>
      <c r="E2458" s="38" t="str">
        <f>IF(Data!J2455="EngineStatusRecord","Engine",IF(Data!J2455="GpsRecord", "GPS", IF(Data!J2455="EngineFaultRecord", "Fault", IF(Data!J2455="DriverChange","Driver",IF(Data!J2455="CustomRecord","Custom","Debug")))))</f>
        <v>Engine</v>
      </c>
      <c r="F2458" s="39" t="str">
        <f>IF(Data!Y2455=TRUE(), "Yes", "No")</f>
        <v>No</v>
      </c>
      <c r="G2458" s="40">
        <f>Data!AK2455</f>
        <v>0</v>
      </c>
      <c r="H2458" s="35" t="str">
        <f>Data!AB2455</f>
        <v>Distancia incremental basada en la velocidad en carretera del motor</v>
      </c>
      <c r="I2458" s="35">
        <f>Data!AD2455</f>
        <v>0</v>
      </c>
      <c r="J2458" s="35">
        <f>Data!AF2455</f>
        <v>0</v>
      </c>
      <c r="K2458" s="35" t="str">
        <f>CONCATENATE(Data!AH2455, " ", Data!AI2455)</f>
        <v>2 km</v>
      </c>
      <c r="L2458" s="35" t="str">
        <f>Data!C2455</f>
        <v>Vehicle, Battery Electric Vehicle</v>
      </c>
      <c r="M2458" s="35">
        <f>Data!H2455</f>
        <v>0</v>
      </c>
      <c r="N2458" s="41">
        <f>Data!I2455</f>
        <v>46087.399968530095</v>
      </c>
      <c r="O2458" s="35">
        <f>Data!L2455</f>
        <v>0</v>
      </c>
      <c r="P2458" s="35">
        <f>Data!M2455</f>
        <v>0</v>
      </c>
      <c r="Q2458" s="35" t="str">
        <f>IF(Data!N2455=0,"",Data!N2455)</f>
        <v/>
      </c>
      <c r="R2458" s="35">
        <f>Data!K2455</f>
        <v>0</v>
      </c>
      <c r="S2458" s="35" t="str">
        <f>IF(Data!X2455=TRUE(), "Yes", "No")</f>
        <v>No</v>
      </c>
      <c r="T2458" s="40" t="e">
        <f>#REF!</f>
        <v>#REF!</v>
      </c>
    </row>
    <row r="2459" spans="1:20" x14ac:dyDescent="0.3">
      <c r="A2459" s="35" t="str">
        <f>Data!A2456</f>
        <v>NISSAN LEAF 299-1018</v>
      </c>
      <c r="B2459" s="36">
        <f t="shared" si="38"/>
        <v>46087.399988425925</v>
      </c>
      <c r="C2459" s="37" t="str">
        <f>IF(Data!J2456="GpsRecord", CONCATENATE($U$3,": ",Data!M2456,", ",Data!L2456), CONCATENATE(Data!AB2456, " ", Data!AH2456))</f>
        <v>Ubicación: 9.97042, -84.43111</v>
      </c>
      <c r="D2459" s="38" t="str">
        <f>IF(Data!O2456=TRUE(), "Yes", "No")</f>
        <v>Yes</v>
      </c>
      <c r="E2459" s="38" t="str">
        <f>IF(Data!J2456="EngineStatusRecord","Engine",IF(Data!J2456="GpsRecord", "GPS", IF(Data!J2456="EngineFaultRecord", "Fault", IF(Data!J2456="DriverChange","Driver",IF(Data!J2456="CustomRecord","Custom","Debug")))))</f>
        <v>GPS</v>
      </c>
      <c r="F2459" s="39" t="str">
        <f>IF(Data!Y2456=TRUE(), "Yes", "No")</f>
        <v>Yes</v>
      </c>
      <c r="G2459" s="40">
        <f>Data!AK2456</f>
        <v>0</v>
      </c>
      <c r="H2459" s="35">
        <f>Data!AB2456</f>
        <v>0</v>
      </c>
      <c r="I2459" s="35">
        <f>Data!AD2456</f>
        <v>0</v>
      </c>
      <c r="J2459" s="35">
        <f>Data!AF2456</f>
        <v>0</v>
      </c>
      <c r="K2459" s="35" t="str">
        <f>CONCATENATE(Data!AH2456, " ", Data!AI2456)</f>
        <v xml:space="preserve"> </v>
      </c>
      <c r="L2459" s="35" t="str">
        <f>Data!C2456</f>
        <v>Vehicle, Battery Electric Vehicle</v>
      </c>
      <c r="M2459" s="35">
        <f>Data!H2456</f>
        <v>0</v>
      </c>
      <c r="N2459" s="41">
        <f>Data!I2456</f>
        <v>46087.399988425925</v>
      </c>
      <c r="O2459" s="35">
        <f>Data!L2456</f>
        <v>-84.431110000000004</v>
      </c>
      <c r="P2459" s="35">
        <f>Data!M2456</f>
        <v>9.9704200000000007</v>
      </c>
      <c r="Q2459" s="35" t="str">
        <f>IF(Data!N2456=0,"",Data!N2456)</f>
        <v>CurveSpeed</v>
      </c>
      <c r="R2459" s="35">
        <f>Data!K2456</f>
        <v>44</v>
      </c>
      <c r="S2459" s="35" t="str">
        <f>IF(Data!X2456=TRUE(), "Yes", "No")</f>
        <v>Yes</v>
      </c>
      <c r="T2459" s="40" t="e">
        <f>#REF!</f>
        <v>#REF!</v>
      </c>
    </row>
    <row r="2460" spans="1:20" x14ac:dyDescent="0.3">
      <c r="A2460" s="35" t="str">
        <f>Data!A2457</f>
        <v>NISSAN LEAF 299-1018</v>
      </c>
      <c r="B2460" s="36">
        <f t="shared" si="38"/>
        <v>46087.400057870371</v>
      </c>
      <c r="C2460" s="37" t="str">
        <f>IF(Data!J2457="GpsRecord", CONCATENATE($U$3,": ",Data!M2457,", ",Data!L2457), CONCATENATE(Data!AB2457, " ", Data!AH2457))</f>
        <v>Ubicación: 9.97016, -84.43182</v>
      </c>
      <c r="D2460" s="38" t="str">
        <f>IF(Data!O2457=TRUE(), "Yes", "No")</f>
        <v>Yes</v>
      </c>
      <c r="E2460" s="38" t="str">
        <f>IF(Data!J2457="EngineStatusRecord","Engine",IF(Data!J2457="GpsRecord", "GPS", IF(Data!J2457="EngineFaultRecord", "Fault", IF(Data!J2457="DriverChange","Driver",IF(Data!J2457="CustomRecord","Custom","Debug")))))</f>
        <v>GPS</v>
      </c>
      <c r="F2460" s="39" t="str">
        <f>IF(Data!Y2457=TRUE(), "Yes", "No")</f>
        <v>Yes</v>
      </c>
      <c r="G2460" s="40">
        <f>Data!AK2457</f>
        <v>0</v>
      </c>
      <c r="H2460" s="35">
        <f>Data!AB2457</f>
        <v>0</v>
      </c>
      <c r="I2460" s="35">
        <f>Data!AD2457</f>
        <v>0</v>
      </c>
      <c r="J2460" s="35">
        <f>Data!AF2457</f>
        <v>0</v>
      </c>
      <c r="K2460" s="35" t="str">
        <f>CONCATENATE(Data!AH2457, " ", Data!AI2457)</f>
        <v xml:space="preserve"> </v>
      </c>
      <c r="L2460" s="35" t="str">
        <f>Data!C2457</f>
        <v>Vehicle, Battery Electric Vehicle</v>
      </c>
      <c r="M2460" s="35">
        <f>Data!H2457</f>
        <v>0</v>
      </c>
      <c r="N2460" s="41">
        <f>Data!I2457</f>
        <v>46087.400057870371</v>
      </c>
      <c r="O2460" s="35">
        <f>Data!L2457</f>
        <v>-84.431820000000002</v>
      </c>
      <c r="P2460" s="35">
        <f>Data!M2457</f>
        <v>9.9701599999999999</v>
      </c>
      <c r="Q2460" s="35" t="str">
        <f>IF(Data!N2457=0,"",Data!N2457)</f>
        <v>CurveSpeedEstimateError</v>
      </c>
      <c r="R2460" s="35">
        <f>Data!K2457</f>
        <v>55</v>
      </c>
      <c r="S2460" s="35" t="str">
        <f>IF(Data!X2457=TRUE(), "Yes", "No")</f>
        <v>Yes</v>
      </c>
      <c r="T2460" s="40" t="e">
        <f>#REF!</f>
        <v>#REF!</v>
      </c>
    </row>
    <row r="2461" spans="1:20" x14ac:dyDescent="0.3">
      <c r="A2461" s="35" t="str">
        <f>Data!A2458</f>
        <v>NISSAN LEAF 299-1018</v>
      </c>
      <c r="B2461" s="36">
        <f t="shared" si="38"/>
        <v>46087.400058101855</v>
      </c>
      <c r="C2461" s="37" t="str">
        <f>IF(Data!J2458="GpsRecord", CONCATENATE($U$3,": ",Data!M2458,", ",Data!L2458), CONCATENATE(Data!AB2458, " ", Data!AH2458))</f>
        <v>Velocidad del motor en carretera 57</v>
      </c>
      <c r="D2461" s="38" t="str">
        <f>IF(Data!O2458=TRUE(), "Yes", "No")</f>
        <v>No</v>
      </c>
      <c r="E2461" s="38" t="str">
        <f>IF(Data!J2458="EngineStatusRecord","Engine",IF(Data!J2458="GpsRecord", "GPS", IF(Data!J2458="EngineFaultRecord", "Fault", IF(Data!J2458="DriverChange","Driver",IF(Data!J2458="CustomRecord","Custom","Debug")))))</f>
        <v>Engine</v>
      </c>
      <c r="F2461" s="39" t="str">
        <f>IF(Data!Y2458=TRUE(), "Yes", "No")</f>
        <v>No</v>
      </c>
      <c r="G2461" s="40">
        <f>Data!AK2458</f>
        <v>0</v>
      </c>
      <c r="H2461" s="35" t="str">
        <f>Data!AB2458</f>
        <v>Velocidad del motor en carretera</v>
      </c>
      <c r="I2461" s="35">
        <f>Data!AD2458</f>
        <v>0</v>
      </c>
      <c r="J2461" s="35">
        <f>Data!AF2458</f>
        <v>0</v>
      </c>
      <c r="K2461" s="35" t="str">
        <f>CONCATENATE(Data!AH2458, " ", Data!AI2458)</f>
        <v>57 km/h</v>
      </c>
      <c r="L2461" s="35" t="str">
        <f>Data!C2458</f>
        <v>Vehicle, Battery Electric Vehicle</v>
      </c>
      <c r="M2461" s="35">
        <f>Data!H2458</f>
        <v>0</v>
      </c>
      <c r="N2461" s="41">
        <f>Data!I2458</f>
        <v>46087.400058101855</v>
      </c>
      <c r="O2461" s="35">
        <f>Data!L2458</f>
        <v>0</v>
      </c>
      <c r="P2461" s="35">
        <f>Data!M2458</f>
        <v>0</v>
      </c>
      <c r="Q2461" s="35" t="str">
        <f>IF(Data!N2458=0,"",Data!N2458)</f>
        <v/>
      </c>
      <c r="R2461" s="35">
        <f>Data!K2458</f>
        <v>0</v>
      </c>
      <c r="S2461" s="35" t="str">
        <f>IF(Data!X2458=TRUE(), "Yes", "No")</f>
        <v>No</v>
      </c>
      <c r="T2461" s="40" t="e">
        <f>#REF!</f>
        <v>#REF!</v>
      </c>
    </row>
    <row r="2462" spans="1:20" x14ac:dyDescent="0.3">
      <c r="A2462" s="35" t="str">
        <f>Data!A2459</f>
        <v>NISSAN LEAF 299-1018</v>
      </c>
      <c r="B2462" s="36">
        <f t="shared" si="38"/>
        <v>46087.400092592594</v>
      </c>
      <c r="C2462" s="37" t="str">
        <f>IF(Data!J2459="GpsRecord", CONCATENATE($U$3,": ",Data!M2459,", ",Data!L2459), CONCATENATE(Data!AB2459, " ", Data!AH2459))</f>
        <v>Ubicación: 9.97005, -84.43222</v>
      </c>
      <c r="D2462" s="38" t="str">
        <f>IF(Data!O2459=TRUE(), "Yes", "No")</f>
        <v>Yes</v>
      </c>
      <c r="E2462" s="38" t="str">
        <f>IF(Data!J2459="EngineStatusRecord","Engine",IF(Data!J2459="GpsRecord", "GPS", IF(Data!J2459="EngineFaultRecord", "Fault", IF(Data!J2459="DriverChange","Driver",IF(Data!J2459="CustomRecord","Custom","Debug")))))</f>
        <v>GPS</v>
      </c>
      <c r="F2462" s="39" t="str">
        <f>IF(Data!Y2459=TRUE(), "Yes", "No")</f>
        <v>Yes</v>
      </c>
      <c r="G2462" s="40">
        <f>Data!AK2459</f>
        <v>0</v>
      </c>
      <c r="H2462" s="35">
        <f>Data!AB2459</f>
        <v>0</v>
      </c>
      <c r="I2462" s="35">
        <f>Data!AD2459</f>
        <v>0</v>
      </c>
      <c r="J2462" s="35">
        <f>Data!AF2459</f>
        <v>0</v>
      </c>
      <c r="K2462" s="35" t="str">
        <f>CONCATENATE(Data!AH2459, " ", Data!AI2459)</f>
        <v xml:space="preserve"> </v>
      </c>
      <c r="L2462" s="35" t="str">
        <f>Data!C2459</f>
        <v>Vehicle, Battery Electric Vehicle</v>
      </c>
      <c r="M2462" s="35">
        <f>Data!H2459</f>
        <v>0</v>
      </c>
      <c r="N2462" s="41">
        <f>Data!I2459</f>
        <v>46087.400092592594</v>
      </c>
      <c r="O2462" s="35">
        <f>Data!L2459</f>
        <v>-84.432220000000001</v>
      </c>
      <c r="P2462" s="35">
        <f>Data!M2459</f>
        <v>9.9700500000000005</v>
      </c>
      <c r="Q2462" s="35" t="str">
        <f>IF(Data!N2459=0,"",Data!N2459)</f>
        <v>CurveSpeedEstimateError</v>
      </c>
      <c r="R2462" s="35">
        <f>Data!K2459</f>
        <v>50</v>
      </c>
      <c r="S2462" s="35" t="str">
        <f>IF(Data!X2459=TRUE(), "Yes", "No")</f>
        <v>Yes</v>
      </c>
      <c r="T2462" s="40" t="e">
        <f>#REF!</f>
        <v>#REF!</v>
      </c>
    </row>
    <row r="2463" spans="1:20" x14ac:dyDescent="0.3">
      <c r="A2463" s="35" t="str">
        <f>Data!A2460</f>
        <v>NISSAN LEAF 299-1018</v>
      </c>
      <c r="B2463" s="36">
        <f t="shared" si="38"/>
        <v>46087.400120891201</v>
      </c>
      <c r="C2463" s="37" t="str">
        <f>IF(Data!J2460="GpsRecord", CONCATENATE($U$3,": ",Data!M2460,", ",Data!L2460), CONCATENATE(Data!AB2460, " ", Data!AH2460))</f>
        <v>Energía de la batería del vehículo eléctrico 35350</v>
      </c>
      <c r="D2463" s="38" t="str">
        <f>IF(Data!O2460=TRUE(), "Yes", "No")</f>
        <v>No</v>
      </c>
      <c r="E2463" s="38" t="str">
        <f>IF(Data!J2460="EngineStatusRecord","Engine",IF(Data!J2460="GpsRecord", "GPS", IF(Data!J2460="EngineFaultRecord", "Fault", IF(Data!J2460="DriverChange","Driver",IF(Data!J2460="CustomRecord","Custom","Debug")))))</f>
        <v>Engine</v>
      </c>
      <c r="F2463" s="39" t="str">
        <f>IF(Data!Y2460=TRUE(), "Yes", "No")</f>
        <v>No</v>
      </c>
      <c r="G2463" s="40">
        <f>Data!AK2460</f>
        <v>0</v>
      </c>
      <c r="H2463" s="35" t="str">
        <f>Data!AB2460</f>
        <v>Energía de la batería del vehículo eléctrico</v>
      </c>
      <c r="I2463" s="35">
        <f>Data!AD2460</f>
        <v>0</v>
      </c>
      <c r="J2463" s="35">
        <f>Data!AF2460</f>
        <v>0</v>
      </c>
      <c r="K2463" s="35" t="str">
        <f>CONCATENATE(Data!AH2460, " ", Data!AI2460)</f>
        <v>35350 W</v>
      </c>
      <c r="L2463" s="35" t="str">
        <f>Data!C2460</f>
        <v>Vehicle, Battery Electric Vehicle</v>
      </c>
      <c r="M2463" s="35">
        <f>Data!H2460</f>
        <v>0</v>
      </c>
      <c r="N2463" s="41">
        <f>Data!I2460</f>
        <v>46087.400120891201</v>
      </c>
      <c r="O2463" s="35">
        <f>Data!L2460</f>
        <v>0</v>
      </c>
      <c r="P2463" s="35">
        <f>Data!M2460</f>
        <v>0</v>
      </c>
      <c r="Q2463" s="35" t="str">
        <f>IF(Data!N2460=0,"",Data!N2460)</f>
        <v/>
      </c>
      <c r="R2463" s="35">
        <f>Data!K2460</f>
        <v>0</v>
      </c>
      <c r="S2463" s="35" t="str">
        <f>IF(Data!X2460=TRUE(), "Yes", "No")</f>
        <v>No</v>
      </c>
      <c r="T2463" s="40" t="e">
        <f>#REF!</f>
        <v>#REF!</v>
      </c>
    </row>
    <row r="2464" spans="1:20" x14ac:dyDescent="0.3">
      <c r="A2464" s="35" t="str">
        <f>Data!A2461</f>
        <v>NISSAN LEAF 299-1018</v>
      </c>
      <c r="B2464" s="36">
        <f t="shared" si="38"/>
        <v>46087.400127314817</v>
      </c>
      <c r="C2464" s="37" t="str">
        <f>IF(Data!J2461="GpsRecord", CONCATENATE($U$3,": ",Data!M2461,", ",Data!L2461), CONCATENATE(Data!AB2461, " ", Data!AH2461))</f>
        <v>Ubicación: 9.96982, -84.43253</v>
      </c>
      <c r="D2464" s="38" t="str">
        <f>IF(Data!O2461=TRUE(), "Yes", "No")</f>
        <v>Yes</v>
      </c>
      <c r="E2464" s="38" t="str">
        <f>IF(Data!J2461="EngineStatusRecord","Engine",IF(Data!J2461="GpsRecord", "GPS", IF(Data!J2461="EngineFaultRecord", "Fault", IF(Data!J2461="DriverChange","Driver",IF(Data!J2461="CustomRecord","Custom","Debug")))))</f>
        <v>GPS</v>
      </c>
      <c r="F2464" s="39" t="str">
        <f>IF(Data!Y2461=TRUE(), "Yes", "No")</f>
        <v>Yes</v>
      </c>
      <c r="G2464" s="40">
        <f>Data!AK2461</f>
        <v>0</v>
      </c>
      <c r="H2464" s="35">
        <f>Data!AB2461</f>
        <v>0</v>
      </c>
      <c r="I2464" s="35">
        <f>Data!AD2461</f>
        <v>0</v>
      </c>
      <c r="J2464" s="35">
        <f>Data!AF2461</f>
        <v>0</v>
      </c>
      <c r="K2464" s="35" t="str">
        <f>CONCATENATE(Data!AH2461, " ", Data!AI2461)</f>
        <v xml:space="preserve"> </v>
      </c>
      <c r="L2464" s="35" t="str">
        <f>Data!C2461</f>
        <v>Vehicle, Battery Electric Vehicle</v>
      </c>
      <c r="M2464" s="35">
        <f>Data!H2461</f>
        <v>0</v>
      </c>
      <c r="N2464" s="41">
        <f>Data!I2461</f>
        <v>46087.400127314817</v>
      </c>
      <c r="O2464" s="35">
        <f>Data!L2461</f>
        <v>-84.43253</v>
      </c>
      <c r="P2464" s="35">
        <f>Data!M2461</f>
        <v>9.9698200000000003</v>
      </c>
      <c r="Q2464" s="35" t="str">
        <f>IF(Data!N2461=0,"",Data!N2461)</f>
        <v>CurveSpeed</v>
      </c>
      <c r="R2464" s="35">
        <f>Data!K2461</f>
        <v>52</v>
      </c>
      <c r="S2464" s="35" t="str">
        <f>IF(Data!X2461=TRUE(), "Yes", "No")</f>
        <v>Yes</v>
      </c>
      <c r="T2464" s="40" t="e">
        <f>#REF!</f>
        <v>#REF!</v>
      </c>
    </row>
    <row r="2465" spans="1:20" x14ac:dyDescent="0.3">
      <c r="A2465" s="35" t="str">
        <f>Data!A2462</f>
        <v>NISSAN LEAF 299-1018</v>
      </c>
      <c r="B2465" s="36">
        <f t="shared" si="38"/>
        <v>46087.40016203704</v>
      </c>
      <c r="C2465" s="37" t="str">
        <f>IF(Data!J2462="GpsRecord", CONCATENATE($U$3,": ",Data!M2462,", ",Data!L2462), CONCATENATE(Data!AB2462, " ", Data!AH2462))</f>
        <v>Ubicación: 9.96954, -84.43276</v>
      </c>
      <c r="D2465" s="38" t="str">
        <f>IF(Data!O2462=TRUE(), "Yes", "No")</f>
        <v>Yes</v>
      </c>
      <c r="E2465" s="38" t="str">
        <f>IF(Data!J2462="EngineStatusRecord","Engine",IF(Data!J2462="GpsRecord", "GPS", IF(Data!J2462="EngineFaultRecord", "Fault", IF(Data!J2462="DriverChange","Driver",IF(Data!J2462="CustomRecord","Custom","Debug")))))</f>
        <v>GPS</v>
      </c>
      <c r="F2465" s="39" t="str">
        <f>IF(Data!Y2462=TRUE(), "Yes", "No")</f>
        <v>Yes</v>
      </c>
      <c r="G2465" s="40">
        <f>Data!AK2462</f>
        <v>0</v>
      </c>
      <c r="H2465" s="35">
        <f>Data!AB2462</f>
        <v>0</v>
      </c>
      <c r="I2465" s="35">
        <f>Data!AD2462</f>
        <v>0</v>
      </c>
      <c r="J2465" s="35">
        <f>Data!AF2462</f>
        <v>0</v>
      </c>
      <c r="K2465" s="35" t="str">
        <f>CONCATENATE(Data!AH2462, " ", Data!AI2462)</f>
        <v xml:space="preserve"> </v>
      </c>
      <c r="L2465" s="35" t="str">
        <f>Data!C2462</f>
        <v>Vehicle, Battery Electric Vehicle</v>
      </c>
      <c r="M2465" s="35">
        <f>Data!H2462</f>
        <v>0</v>
      </c>
      <c r="N2465" s="41">
        <f>Data!I2462</f>
        <v>46087.40016203704</v>
      </c>
      <c r="O2465" s="35">
        <f>Data!L2462</f>
        <v>-84.432760000000002</v>
      </c>
      <c r="P2465" s="35">
        <f>Data!M2462</f>
        <v>9.9695400000000003</v>
      </c>
      <c r="Q2465" s="35" t="str">
        <f>IF(Data!N2462=0,"",Data!N2462)</f>
        <v>CurvePositionEstimateError</v>
      </c>
      <c r="R2465" s="35">
        <f>Data!K2462</f>
        <v>42</v>
      </c>
      <c r="S2465" s="35" t="str">
        <f>IF(Data!X2462=TRUE(), "Yes", "No")</f>
        <v>Yes</v>
      </c>
      <c r="T2465" s="40" t="e">
        <f>#REF!</f>
        <v>#REF!</v>
      </c>
    </row>
    <row r="2466" spans="1:20" x14ac:dyDescent="0.3">
      <c r="A2466" s="35" t="str">
        <f>Data!A2463</f>
        <v>NISSAN LEAF 299-1018</v>
      </c>
      <c r="B2466" s="36">
        <f t="shared" si="38"/>
        <v>46087.400173796297</v>
      </c>
      <c r="C2466" s="37" t="str">
        <f>IF(Data!J2463="GpsRecord", CONCATENATE($U$3,": ",Data!M2463,", ",Data!L2463), CONCATENATE(Data!AB2463, " ", Data!AH2463))</f>
        <v>Velocidad del motor en carretera 41</v>
      </c>
      <c r="D2466" s="38" t="str">
        <f>IF(Data!O2463=TRUE(), "Yes", "No")</f>
        <v>No</v>
      </c>
      <c r="E2466" s="38" t="str">
        <f>IF(Data!J2463="EngineStatusRecord","Engine",IF(Data!J2463="GpsRecord", "GPS", IF(Data!J2463="EngineFaultRecord", "Fault", IF(Data!J2463="DriverChange","Driver",IF(Data!J2463="CustomRecord","Custom","Debug")))))</f>
        <v>Engine</v>
      </c>
      <c r="F2466" s="39" t="str">
        <f>IF(Data!Y2463=TRUE(), "Yes", "No")</f>
        <v>No</v>
      </c>
      <c r="G2466" s="40">
        <f>Data!AK2463</f>
        <v>0</v>
      </c>
      <c r="H2466" s="35" t="str">
        <f>Data!AB2463</f>
        <v>Velocidad del motor en carretera</v>
      </c>
      <c r="I2466" s="35">
        <f>Data!AD2463</f>
        <v>0</v>
      </c>
      <c r="J2466" s="35">
        <f>Data!AF2463</f>
        <v>0</v>
      </c>
      <c r="K2466" s="35" t="str">
        <f>CONCATENATE(Data!AH2463, " ", Data!AI2463)</f>
        <v>41 km/h</v>
      </c>
      <c r="L2466" s="35" t="str">
        <f>Data!C2463</f>
        <v>Vehicle, Battery Electric Vehicle</v>
      </c>
      <c r="M2466" s="35">
        <f>Data!H2463</f>
        <v>0</v>
      </c>
      <c r="N2466" s="41">
        <f>Data!I2463</f>
        <v>46087.400173796297</v>
      </c>
      <c r="O2466" s="35">
        <f>Data!L2463</f>
        <v>0</v>
      </c>
      <c r="P2466" s="35">
        <f>Data!M2463</f>
        <v>0</v>
      </c>
      <c r="Q2466" s="35" t="str">
        <f>IF(Data!N2463=0,"",Data!N2463)</f>
        <v/>
      </c>
      <c r="R2466" s="35">
        <f>Data!K2463</f>
        <v>0</v>
      </c>
      <c r="S2466" s="35" t="str">
        <f>IF(Data!X2463=TRUE(), "Yes", "No")</f>
        <v>No</v>
      </c>
      <c r="T2466" s="40" t="e">
        <f>#REF!</f>
        <v>#REF!</v>
      </c>
    </row>
    <row r="2467" spans="1:20" x14ac:dyDescent="0.3">
      <c r="A2467" s="35" t="str">
        <f>Data!A2464</f>
        <v>NISSAN LEAF 299-1018</v>
      </c>
      <c r="B2467" s="36">
        <f t="shared" si="38"/>
        <v>46087.400208333333</v>
      </c>
      <c r="C2467" s="37" t="str">
        <f>IF(Data!J2464="GpsRecord", CONCATENATE($U$3,": ",Data!M2464,", ",Data!L2464), CONCATENATE(Data!AB2464, " ", Data!AH2464))</f>
        <v>Ubicación: 9.96932, -84.4331</v>
      </c>
      <c r="D2467" s="38" t="str">
        <f>IF(Data!O2464=TRUE(), "Yes", "No")</f>
        <v>Yes</v>
      </c>
      <c r="E2467" s="38" t="str">
        <f>IF(Data!J2464="EngineStatusRecord","Engine",IF(Data!J2464="GpsRecord", "GPS", IF(Data!J2464="EngineFaultRecord", "Fault", IF(Data!J2464="DriverChange","Driver",IF(Data!J2464="CustomRecord","Custom","Debug")))))</f>
        <v>GPS</v>
      </c>
      <c r="F2467" s="39" t="str">
        <f>IF(Data!Y2464=TRUE(), "Yes", "No")</f>
        <v>Yes</v>
      </c>
      <c r="G2467" s="40">
        <f>Data!AK2464</f>
        <v>0</v>
      </c>
      <c r="H2467" s="35">
        <f>Data!AB2464</f>
        <v>0</v>
      </c>
      <c r="I2467" s="35">
        <f>Data!AD2464</f>
        <v>0</v>
      </c>
      <c r="J2467" s="35">
        <f>Data!AF2464</f>
        <v>0</v>
      </c>
      <c r="K2467" s="35" t="str">
        <f>CONCATENATE(Data!AH2464, " ", Data!AI2464)</f>
        <v xml:space="preserve"> </v>
      </c>
      <c r="L2467" s="35" t="str">
        <f>Data!C2464</f>
        <v>Vehicle, Battery Electric Vehicle</v>
      </c>
      <c r="M2467" s="35">
        <f>Data!H2464</f>
        <v>0</v>
      </c>
      <c r="N2467" s="41">
        <f>Data!I2464</f>
        <v>46087.400208333333</v>
      </c>
      <c r="O2467" s="35">
        <f>Data!L2464</f>
        <v>-84.433099999999996</v>
      </c>
      <c r="P2467" s="35">
        <f>Data!M2464</f>
        <v>9.9693199999999997</v>
      </c>
      <c r="Q2467" s="35" t="str">
        <f>IF(Data!N2464=0,"",Data!N2464)</f>
        <v>CurveSpeedEstimateError</v>
      </c>
      <c r="R2467" s="35">
        <f>Data!K2464</f>
        <v>41</v>
      </c>
      <c r="S2467" s="35" t="str">
        <f>IF(Data!X2464=TRUE(), "Yes", "No")</f>
        <v>Yes</v>
      </c>
      <c r="T2467" s="40" t="e">
        <f>#REF!</f>
        <v>#REF!</v>
      </c>
    </row>
    <row r="2468" spans="1:20" x14ac:dyDescent="0.3">
      <c r="A2468" s="35" t="str">
        <f>Data!A2465</f>
        <v>NISSAN LEAF 299-1018</v>
      </c>
      <c r="B2468" s="36">
        <f t="shared" si="38"/>
        <v>46087.400277777779</v>
      </c>
      <c r="C2468" s="37" t="str">
        <f>IF(Data!J2465="GpsRecord", CONCATENATE($U$3,": ",Data!M2465,", ",Data!L2465), CONCATENATE(Data!AB2465, " ", Data!AH2465))</f>
        <v>Ubicación: 9.96933, -84.43369</v>
      </c>
      <c r="D2468" s="38" t="str">
        <f>IF(Data!O2465=TRUE(), "Yes", "No")</f>
        <v>Yes</v>
      </c>
      <c r="E2468" s="38" t="str">
        <f>IF(Data!J2465="EngineStatusRecord","Engine",IF(Data!J2465="GpsRecord", "GPS", IF(Data!J2465="EngineFaultRecord", "Fault", IF(Data!J2465="DriverChange","Driver",IF(Data!J2465="CustomRecord","Custom","Debug")))))</f>
        <v>GPS</v>
      </c>
      <c r="F2468" s="39" t="str">
        <f>IF(Data!Y2465=TRUE(), "Yes", "No")</f>
        <v>Yes</v>
      </c>
      <c r="G2468" s="40">
        <f>Data!AK2465</f>
        <v>0</v>
      </c>
      <c r="H2468" s="35">
        <f>Data!AB2465</f>
        <v>0</v>
      </c>
      <c r="I2468" s="35">
        <f>Data!AD2465</f>
        <v>0</v>
      </c>
      <c r="J2468" s="35">
        <f>Data!AF2465</f>
        <v>0</v>
      </c>
      <c r="K2468" s="35" t="str">
        <f>CONCATENATE(Data!AH2465, " ", Data!AI2465)</f>
        <v xml:space="preserve"> </v>
      </c>
      <c r="L2468" s="35" t="str">
        <f>Data!C2465</f>
        <v>Vehicle, Battery Electric Vehicle</v>
      </c>
      <c r="M2468" s="35">
        <f>Data!H2465</f>
        <v>0</v>
      </c>
      <c r="N2468" s="41">
        <f>Data!I2465</f>
        <v>46087.400277777779</v>
      </c>
      <c r="O2468" s="35">
        <f>Data!L2465</f>
        <v>-84.433689999999999</v>
      </c>
      <c r="P2468" s="35">
        <f>Data!M2465</f>
        <v>9.9693299999999994</v>
      </c>
      <c r="Q2468" s="35" t="str">
        <f>IF(Data!N2465=0,"",Data!N2465)</f>
        <v>CurvePositionEstimateError</v>
      </c>
      <c r="R2468" s="35">
        <f>Data!K2465</f>
        <v>41</v>
      </c>
      <c r="S2468" s="35" t="str">
        <f>IF(Data!X2465=TRUE(), "Yes", "No")</f>
        <v>Yes</v>
      </c>
      <c r="T2468" s="40" t="e">
        <f>#REF!</f>
        <v>#REF!</v>
      </c>
    </row>
    <row r="2469" spans="1:20" x14ac:dyDescent="0.3">
      <c r="A2469" s="35" t="str">
        <f>Data!A2466</f>
        <v>NISSAN LEAF 299-1018</v>
      </c>
      <c r="B2469" s="36">
        <f t="shared" si="38"/>
        <v>46087.400335648148</v>
      </c>
      <c r="C2469" s="37" t="str">
        <f>IF(Data!J2466="GpsRecord", CONCATENATE($U$3,": ",Data!M2466,", ",Data!L2466), CONCATENATE(Data!AB2466, " ", Data!AH2466))</f>
        <v>Velocidad del motor en carretera 41</v>
      </c>
      <c r="D2469" s="38" t="str">
        <f>IF(Data!O2466=TRUE(), "Yes", "No")</f>
        <v>No</v>
      </c>
      <c r="E2469" s="38" t="str">
        <f>IF(Data!J2466="EngineStatusRecord","Engine",IF(Data!J2466="GpsRecord", "GPS", IF(Data!J2466="EngineFaultRecord", "Fault", IF(Data!J2466="DriverChange","Driver",IF(Data!J2466="CustomRecord","Custom","Debug")))))</f>
        <v>Engine</v>
      </c>
      <c r="F2469" s="39" t="str">
        <f>IF(Data!Y2466=TRUE(), "Yes", "No")</f>
        <v>No</v>
      </c>
      <c r="G2469" s="40">
        <f>Data!AK2466</f>
        <v>0</v>
      </c>
      <c r="H2469" s="35" t="str">
        <f>Data!AB2466</f>
        <v>Velocidad del motor en carretera</v>
      </c>
      <c r="I2469" s="35">
        <f>Data!AD2466</f>
        <v>0</v>
      </c>
      <c r="J2469" s="35">
        <f>Data!AF2466</f>
        <v>0</v>
      </c>
      <c r="K2469" s="35" t="str">
        <f>CONCATENATE(Data!AH2466, " ", Data!AI2466)</f>
        <v>41 km/h</v>
      </c>
      <c r="L2469" s="35" t="str">
        <f>Data!C2466</f>
        <v>Vehicle, Battery Electric Vehicle</v>
      </c>
      <c r="M2469" s="35">
        <f>Data!H2466</f>
        <v>0</v>
      </c>
      <c r="N2469" s="41">
        <f>Data!I2466</f>
        <v>46087.400335648148</v>
      </c>
      <c r="O2469" s="35">
        <f>Data!L2466</f>
        <v>0</v>
      </c>
      <c r="P2469" s="35">
        <f>Data!M2466</f>
        <v>0</v>
      </c>
      <c r="Q2469" s="35" t="str">
        <f>IF(Data!N2466=0,"",Data!N2466)</f>
        <v/>
      </c>
      <c r="R2469" s="35">
        <f>Data!K2466</f>
        <v>0</v>
      </c>
      <c r="S2469" s="35" t="str">
        <f>IF(Data!X2466=TRUE(), "Yes", "No")</f>
        <v>No</v>
      </c>
      <c r="T2469" s="40" t="e">
        <f>#REF!</f>
        <v>#REF!</v>
      </c>
    </row>
    <row r="2470" spans="1:20" x14ac:dyDescent="0.3">
      <c r="A2470" s="35" t="str">
        <f>Data!A2467</f>
        <v>NISSAN LEAF 299-1018</v>
      </c>
      <c r="B2470" s="36">
        <f t="shared" si="38"/>
        <v>46087.400347222225</v>
      </c>
      <c r="C2470" s="37" t="str">
        <f>IF(Data!J2467="GpsRecord", CONCATENATE($U$3,": ",Data!M2467,", ",Data!L2467), CONCATENATE(Data!AB2467, " ", Data!AH2467))</f>
        <v>Ubicación: 9.96963, -84.43423</v>
      </c>
      <c r="D2470" s="38" t="str">
        <f>IF(Data!O2467=TRUE(), "Yes", "No")</f>
        <v>Yes</v>
      </c>
      <c r="E2470" s="38" t="str">
        <f>IF(Data!J2467="EngineStatusRecord","Engine",IF(Data!J2467="GpsRecord", "GPS", IF(Data!J2467="EngineFaultRecord", "Fault", IF(Data!J2467="DriverChange","Driver",IF(Data!J2467="CustomRecord","Custom","Debug")))))</f>
        <v>GPS</v>
      </c>
      <c r="F2470" s="39" t="str">
        <f>IF(Data!Y2467=TRUE(), "Yes", "No")</f>
        <v>Yes</v>
      </c>
      <c r="G2470" s="40">
        <f>Data!AK2467</f>
        <v>0</v>
      </c>
      <c r="H2470" s="35">
        <f>Data!AB2467</f>
        <v>0</v>
      </c>
      <c r="I2470" s="35">
        <f>Data!AD2467</f>
        <v>0</v>
      </c>
      <c r="J2470" s="35">
        <f>Data!AF2467</f>
        <v>0</v>
      </c>
      <c r="K2470" s="35" t="str">
        <f>CONCATENATE(Data!AH2467, " ", Data!AI2467)</f>
        <v xml:space="preserve"> </v>
      </c>
      <c r="L2470" s="35" t="str">
        <f>Data!C2467</f>
        <v>Vehicle, Battery Electric Vehicle</v>
      </c>
      <c r="M2470" s="35">
        <f>Data!H2467</f>
        <v>0</v>
      </c>
      <c r="N2470" s="41">
        <f>Data!I2467</f>
        <v>46087.400347222225</v>
      </c>
      <c r="O2470" s="35">
        <f>Data!L2467</f>
        <v>-84.434229999999999</v>
      </c>
      <c r="P2470" s="35">
        <f>Data!M2467</f>
        <v>9.9696300000000004</v>
      </c>
      <c r="Q2470" s="35" t="str">
        <f>IF(Data!N2467=0,"",Data!N2467)</f>
        <v>CurvePositionEstimateError</v>
      </c>
      <c r="R2470" s="35">
        <f>Data!K2467</f>
        <v>41</v>
      </c>
      <c r="S2470" s="35" t="str">
        <f>IF(Data!X2467=TRUE(), "Yes", "No")</f>
        <v>Yes</v>
      </c>
      <c r="T2470" s="40" t="e">
        <f>#REF!</f>
        <v>#REF!</v>
      </c>
    </row>
    <row r="2471" spans="1:20" x14ac:dyDescent="0.3">
      <c r="A2471" s="35" t="str">
        <f>Data!A2468</f>
        <v>NISSAN LEAF 299-1018</v>
      </c>
      <c r="B2471" s="36">
        <f t="shared" si="38"/>
        <v>46087.400411145834</v>
      </c>
      <c r="C2471" s="37" t="str">
        <f>IF(Data!J2468="GpsRecord", CONCATENATE($U$3,": ",Data!M2468,", ",Data!L2468), CONCATENATE(Data!AB2468, " ", Data!AH2468))</f>
        <v>Voltaje de la batería de alta tensión 347.5</v>
      </c>
      <c r="D2471" s="38" t="str">
        <f>IF(Data!O2468=TRUE(), "Yes", "No")</f>
        <v>No</v>
      </c>
      <c r="E2471" s="38" t="str">
        <f>IF(Data!J2468="EngineStatusRecord","Engine",IF(Data!J2468="GpsRecord", "GPS", IF(Data!J2468="EngineFaultRecord", "Fault", IF(Data!J2468="DriverChange","Driver",IF(Data!J2468="CustomRecord","Custom","Debug")))))</f>
        <v>Engine</v>
      </c>
      <c r="F2471" s="39" t="str">
        <f>IF(Data!Y2468=TRUE(), "Yes", "No")</f>
        <v>No</v>
      </c>
      <c r="G2471" s="40">
        <f>Data!AK2468</f>
        <v>0</v>
      </c>
      <c r="H2471" s="35" t="str">
        <f>Data!AB2468</f>
        <v>Voltaje de la batería de alta tensión</v>
      </c>
      <c r="I2471" s="35">
        <f>Data!AD2468</f>
        <v>0</v>
      </c>
      <c r="J2471" s="35">
        <f>Data!AF2468</f>
        <v>0</v>
      </c>
      <c r="K2471" s="35" t="str">
        <f>CONCATENATE(Data!AH2468, " ", Data!AI2468)</f>
        <v>347.5 V</v>
      </c>
      <c r="L2471" s="35" t="str">
        <f>Data!C2468</f>
        <v>Vehicle, Battery Electric Vehicle</v>
      </c>
      <c r="M2471" s="35">
        <f>Data!H2468</f>
        <v>0</v>
      </c>
      <c r="N2471" s="41">
        <f>Data!I2468</f>
        <v>46087.400411145834</v>
      </c>
      <c r="O2471" s="35">
        <f>Data!L2468</f>
        <v>0</v>
      </c>
      <c r="P2471" s="35">
        <f>Data!M2468</f>
        <v>0</v>
      </c>
      <c r="Q2471" s="35" t="str">
        <f>IF(Data!N2468=0,"",Data!N2468)</f>
        <v/>
      </c>
      <c r="R2471" s="35">
        <f>Data!K2468</f>
        <v>0</v>
      </c>
      <c r="S2471" s="35" t="str">
        <f>IF(Data!X2468=TRUE(), "Yes", "No")</f>
        <v>No</v>
      </c>
      <c r="T2471" s="40" t="e">
        <f>#REF!</f>
        <v>#REF!</v>
      </c>
    </row>
    <row r="2472" spans="1:20" x14ac:dyDescent="0.3">
      <c r="A2472" s="35" t="str">
        <f>Data!A2469</f>
        <v>NISSAN LEAF 299-1018</v>
      </c>
      <c r="B2472" s="36">
        <f t="shared" si="38"/>
        <v>46087.400428425928</v>
      </c>
      <c r="C2472" s="37" t="str">
        <f>IF(Data!J2469="GpsRecord", CONCATENATE($U$3,": ",Data!M2469,", ",Data!L2469), CONCATENATE(Data!AB2469, " ", Data!AH2469))</f>
        <v>Velocidad del motor en carretera 50</v>
      </c>
      <c r="D2472" s="38" t="str">
        <f>IF(Data!O2469=TRUE(), "Yes", "No")</f>
        <v>No</v>
      </c>
      <c r="E2472" s="38" t="str">
        <f>IF(Data!J2469="EngineStatusRecord","Engine",IF(Data!J2469="GpsRecord", "GPS", IF(Data!J2469="EngineFaultRecord", "Fault", IF(Data!J2469="DriverChange","Driver",IF(Data!J2469="CustomRecord","Custom","Debug")))))</f>
        <v>Engine</v>
      </c>
      <c r="F2472" s="39" t="str">
        <f>IF(Data!Y2469=TRUE(), "Yes", "No")</f>
        <v>No</v>
      </c>
      <c r="G2472" s="40">
        <f>Data!AK2469</f>
        <v>0</v>
      </c>
      <c r="H2472" s="35" t="str">
        <f>Data!AB2469</f>
        <v>Velocidad del motor en carretera</v>
      </c>
      <c r="I2472" s="35">
        <f>Data!AD2469</f>
        <v>0</v>
      </c>
      <c r="J2472" s="35">
        <f>Data!AF2469</f>
        <v>0</v>
      </c>
      <c r="K2472" s="35" t="str">
        <f>CONCATENATE(Data!AH2469, " ", Data!AI2469)</f>
        <v>50 km/h</v>
      </c>
      <c r="L2472" s="35" t="str">
        <f>Data!C2469</f>
        <v>Vehicle, Battery Electric Vehicle</v>
      </c>
      <c r="M2472" s="35">
        <f>Data!H2469</f>
        <v>0</v>
      </c>
      <c r="N2472" s="41">
        <f>Data!I2469</f>
        <v>46087.400428425928</v>
      </c>
      <c r="O2472" s="35">
        <f>Data!L2469</f>
        <v>0</v>
      </c>
      <c r="P2472" s="35">
        <f>Data!M2469</f>
        <v>0</v>
      </c>
      <c r="Q2472" s="35" t="str">
        <f>IF(Data!N2469=0,"",Data!N2469)</f>
        <v/>
      </c>
      <c r="R2472" s="35">
        <f>Data!K2469</f>
        <v>0</v>
      </c>
      <c r="S2472" s="35" t="str">
        <f>IF(Data!X2469=TRUE(), "Yes", "No")</f>
        <v>No</v>
      </c>
      <c r="T2472" s="40" t="e">
        <f>#REF!</f>
        <v>#REF!</v>
      </c>
    </row>
    <row r="2473" spans="1:20" x14ac:dyDescent="0.3">
      <c r="A2473" s="35" t="str">
        <f>Data!A2470</f>
        <v>NISSAN LEAF 299-1018</v>
      </c>
      <c r="B2473" s="36">
        <f t="shared" si="38"/>
        <v>46087.400435740739</v>
      </c>
      <c r="C2473" s="37" t="str">
        <f>IF(Data!J2470="GpsRecord", CONCATENATE($U$3,": ",Data!M2470,", ",Data!L2470), CONCATENATE(Data!AB2470, " ", Data!AH2470))</f>
        <v>Estado de carga genérico 58.66</v>
      </c>
      <c r="D2473" s="38" t="str">
        <f>IF(Data!O2470=TRUE(), "Yes", "No")</f>
        <v>No</v>
      </c>
      <c r="E2473" s="38" t="str">
        <f>IF(Data!J2470="EngineStatusRecord","Engine",IF(Data!J2470="GpsRecord", "GPS", IF(Data!J2470="EngineFaultRecord", "Fault", IF(Data!J2470="DriverChange","Driver",IF(Data!J2470="CustomRecord","Custom","Debug")))))</f>
        <v>Engine</v>
      </c>
      <c r="F2473" s="39" t="str">
        <f>IF(Data!Y2470=TRUE(), "Yes", "No")</f>
        <v>No</v>
      </c>
      <c r="G2473" s="40">
        <f>Data!AK2470</f>
        <v>0</v>
      </c>
      <c r="H2473" s="35" t="str">
        <f>Data!AB2470</f>
        <v>Estado de carga genérico</v>
      </c>
      <c r="I2473" s="35">
        <f>Data!AD2470</f>
        <v>0</v>
      </c>
      <c r="J2473" s="35">
        <f>Data!AF2470</f>
        <v>0</v>
      </c>
      <c r="K2473" s="35" t="str">
        <f>CONCATENATE(Data!AH2470, " ", Data!AI2470)</f>
        <v>58.66 %</v>
      </c>
      <c r="L2473" s="35" t="str">
        <f>Data!C2470</f>
        <v>Vehicle, Battery Electric Vehicle</v>
      </c>
      <c r="M2473" s="35">
        <f>Data!H2470</f>
        <v>0</v>
      </c>
      <c r="N2473" s="41">
        <f>Data!I2470</f>
        <v>46087.400435740739</v>
      </c>
      <c r="O2473" s="35">
        <f>Data!L2470</f>
        <v>0</v>
      </c>
      <c r="P2473" s="35">
        <f>Data!M2470</f>
        <v>0</v>
      </c>
      <c r="Q2473" s="35" t="str">
        <f>IF(Data!N2470=0,"",Data!N2470)</f>
        <v/>
      </c>
      <c r="R2473" s="35">
        <f>Data!K2470</f>
        <v>0</v>
      </c>
      <c r="S2473" s="35" t="str">
        <f>IF(Data!X2470=TRUE(), "Yes", "No")</f>
        <v>No</v>
      </c>
      <c r="T2473" s="40" t="e">
        <f>#REF!</f>
        <v>#REF!</v>
      </c>
    </row>
    <row r="2474" spans="1:20" x14ac:dyDescent="0.3">
      <c r="A2474" s="35" t="str">
        <f>Data!A2471</f>
        <v>NISSAN LEAF 299-1018</v>
      </c>
      <c r="B2474" s="36">
        <f t="shared" si="38"/>
        <v>46087.400451388887</v>
      </c>
      <c r="C2474" s="37" t="str">
        <f>IF(Data!J2471="GpsRecord", CONCATENATE($U$3,": ",Data!M2471,", ",Data!L2471), CONCATENATE(Data!AB2471, " ", Data!AH2471))</f>
        <v>Ubicación: 9.96979, -84.43524</v>
      </c>
      <c r="D2474" s="38" t="str">
        <f>IF(Data!O2471=TRUE(), "Yes", "No")</f>
        <v>Yes</v>
      </c>
      <c r="E2474" s="38" t="str">
        <f>IF(Data!J2471="EngineStatusRecord","Engine",IF(Data!J2471="GpsRecord", "GPS", IF(Data!J2471="EngineFaultRecord", "Fault", IF(Data!J2471="DriverChange","Driver",IF(Data!J2471="CustomRecord","Custom","Debug")))))</f>
        <v>GPS</v>
      </c>
      <c r="F2474" s="39" t="str">
        <f>IF(Data!Y2471=TRUE(), "Yes", "No")</f>
        <v>Yes</v>
      </c>
      <c r="G2474" s="40">
        <f>Data!AK2471</f>
        <v>0</v>
      </c>
      <c r="H2474" s="35">
        <f>Data!AB2471</f>
        <v>0</v>
      </c>
      <c r="I2474" s="35">
        <f>Data!AD2471</f>
        <v>0</v>
      </c>
      <c r="J2474" s="35">
        <f>Data!AF2471</f>
        <v>0</v>
      </c>
      <c r="K2474" s="35" t="str">
        <f>CONCATENATE(Data!AH2471, " ", Data!AI2471)</f>
        <v xml:space="preserve"> </v>
      </c>
      <c r="L2474" s="35" t="str">
        <f>Data!C2471</f>
        <v>Vehicle, Battery Electric Vehicle</v>
      </c>
      <c r="M2474" s="35">
        <f>Data!H2471</f>
        <v>0</v>
      </c>
      <c r="N2474" s="41">
        <f>Data!I2471</f>
        <v>46087.400451388887</v>
      </c>
      <c r="O2474" s="35">
        <f>Data!L2471</f>
        <v>-84.435239999999993</v>
      </c>
      <c r="P2474" s="35">
        <f>Data!M2471</f>
        <v>9.9697899999999997</v>
      </c>
      <c r="Q2474" s="35" t="str">
        <f>IF(Data!N2471=0,"",Data!N2471)</f>
        <v>CurvePositionEstimateError</v>
      </c>
      <c r="R2474" s="35">
        <f>Data!K2471</f>
        <v>48</v>
      </c>
      <c r="S2474" s="35" t="str">
        <f>IF(Data!X2471=TRUE(), "Yes", "No")</f>
        <v>Yes</v>
      </c>
      <c r="T2474" s="40" t="e">
        <f>#REF!</f>
        <v>#REF!</v>
      </c>
    </row>
    <row r="2475" spans="1:20" x14ac:dyDescent="0.3">
      <c r="A2475" s="35" t="str">
        <f>Data!A2472</f>
        <v>NISSAN LEAF 299-1018</v>
      </c>
      <c r="B2475" s="36">
        <f t="shared" si="38"/>
        <v>46087.400509259256</v>
      </c>
      <c r="C2475" s="37" t="str">
        <f>IF(Data!J2472="GpsRecord", CONCATENATE($U$3,": ",Data!M2472,", ",Data!L2472), CONCATENATE(Data!AB2472, " ", Data!AH2472))</f>
        <v>Ubicación: 9.96982, -84.43581</v>
      </c>
      <c r="D2475" s="38" t="str">
        <f>IF(Data!O2472=TRUE(), "Yes", "No")</f>
        <v>Yes</v>
      </c>
      <c r="E2475" s="38" t="str">
        <f>IF(Data!J2472="EngineStatusRecord","Engine",IF(Data!J2472="GpsRecord", "GPS", IF(Data!J2472="EngineFaultRecord", "Fault", IF(Data!J2472="DriverChange","Driver",IF(Data!J2472="CustomRecord","Custom","Debug")))))</f>
        <v>GPS</v>
      </c>
      <c r="F2475" s="39" t="str">
        <f>IF(Data!Y2472=TRUE(), "Yes", "No")</f>
        <v>Yes</v>
      </c>
      <c r="G2475" s="40">
        <f>Data!AK2472</f>
        <v>0</v>
      </c>
      <c r="H2475" s="35">
        <f>Data!AB2472</f>
        <v>0</v>
      </c>
      <c r="I2475" s="35">
        <f>Data!AD2472</f>
        <v>0</v>
      </c>
      <c r="J2475" s="35">
        <f>Data!AF2472</f>
        <v>0</v>
      </c>
      <c r="K2475" s="35" t="str">
        <f>CONCATENATE(Data!AH2472, " ", Data!AI2472)</f>
        <v xml:space="preserve"> </v>
      </c>
      <c r="L2475" s="35" t="str">
        <f>Data!C2472</f>
        <v>Vehicle, Battery Electric Vehicle</v>
      </c>
      <c r="M2475" s="35">
        <f>Data!H2472</f>
        <v>0</v>
      </c>
      <c r="N2475" s="41">
        <f>Data!I2472</f>
        <v>46087.400509259256</v>
      </c>
      <c r="O2475" s="35">
        <f>Data!L2472</f>
        <v>-84.435810000000004</v>
      </c>
      <c r="P2475" s="35">
        <f>Data!M2472</f>
        <v>9.9698200000000003</v>
      </c>
      <c r="Q2475" s="35" t="str">
        <f>IF(Data!N2472=0,"",Data!N2472)</f>
        <v>CurveSpeedEstimateError</v>
      </c>
      <c r="R2475" s="35">
        <f>Data!K2472</f>
        <v>42</v>
      </c>
      <c r="S2475" s="35" t="str">
        <f>IF(Data!X2472=TRUE(), "Yes", "No")</f>
        <v>Yes</v>
      </c>
      <c r="T2475" s="40" t="e">
        <f>#REF!</f>
        <v>#REF!</v>
      </c>
    </row>
    <row r="2476" spans="1:20" x14ac:dyDescent="0.3">
      <c r="A2476" s="35" t="str">
        <f>Data!A2473</f>
        <v>NISSAN LEAF 299-1018</v>
      </c>
      <c r="B2476" s="36">
        <f t="shared" si="38"/>
        <v>46087.400509444444</v>
      </c>
      <c r="C2476" s="37" t="str">
        <f>IF(Data!J2473="GpsRecord", CONCATENATE($U$3,": ",Data!M2473,", ",Data!L2473), CONCATENATE(Data!AB2473, " ", Data!AH2473))</f>
        <v>Velocidad del motor en carretera 45</v>
      </c>
      <c r="D2476" s="38" t="str">
        <f>IF(Data!O2473=TRUE(), "Yes", "No")</f>
        <v>No</v>
      </c>
      <c r="E2476" s="38" t="str">
        <f>IF(Data!J2473="EngineStatusRecord","Engine",IF(Data!J2473="GpsRecord", "GPS", IF(Data!J2473="EngineFaultRecord", "Fault", IF(Data!J2473="DriverChange","Driver",IF(Data!J2473="CustomRecord","Custom","Debug")))))</f>
        <v>Engine</v>
      </c>
      <c r="F2476" s="39" t="str">
        <f>IF(Data!Y2473=TRUE(), "Yes", "No")</f>
        <v>No</v>
      </c>
      <c r="G2476" s="40">
        <f>Data!AK2473</f>
        <v>0</v>
      </c>
      <c r="H2476" s="35" t="str">
        <f>Data!AB2473</f>
        <v>Velocidad del motor en carretera</v>
      </c>
      <c r="I2476" s="35">
        <f>Data!AD2473</f>
        <v>0</v>
      </c>
      <c r="J2476" s="35">
        <f>Data!AF2473</f>
        <v>0</v>
      </c>
      <c r="K2476" s="35" t="str">
        <f>CONCATENATE(Data!AH2473, " ", Data!AI2473)</f>
        <v>45 km/h</v>
      </c>
      <c r="L2476" s="35" t="str">
        <f>Data!C2473</f>
        <v>Vehicle, Battery Electric Vehicle</v>
      </c>
      <c r="M2476" s="35">
        <f>Data!H2473</f>
        <v>0</v>
      </c>
      <c r="N2476" s="41">
        <f>Data!I2473</f>
        <v>46087.400509444444</v>
      </c>
      <c r="O2476" s="35">
        <f>Data!L2473</f>
        <v>0</v>
      </c>
      <c r="P2476" s="35">
        <f>Data!M2473</f>
        <v>0</v>
      </c>
      <c r="Q2476" s="35" t="str">
        <f>IF(Data!N2473=0,"",Data!N2473)</f>
        <v/>
      </c>
      <c r="R2476" s="35">
        <f>Data!K2473</f>
        <v>0</v>
      </c>
      <c r="S2476" s="35" t="str">
        <f>IF(Data!X2473=TRUE(), "Yes", "No")</f>
        <v>No</v>
      </c>
      <c r="T2476" s="40" t="e">
        <f>#REF!</f>
        <v>#REF!</v>
      </c>
    </row>
    <row r="2477" spans="1:20" x14ac:dyDescent="0.3">
      <c r="A2477" s="35" t="str">
        <f>Data!A2474</f>
        <v>NISSAN LEAF 299-1018</v>
      </c>
      <c r="B2477" s="36">
        <f t="shared" si="38"/>
        <v>46087.400509618055</v>
      </c>
      <c r="C2477" s="37" t="str">
        <f>IF(Data!J2474="GpsRecord", CONCATENATE($U$3,": ",Data!M2474,", ",Data!L2474), CONCATENATE(Data!AB2474, " ", Data!AH2474))</f>
        <v>Tecnología de acceso radioeléctrico por módem celular 2</v>
      </c>
      <c r="D2477" s="38" t="str">
        <f>IF(Data!O2474=TRUE(), "Yes", "No")</f>
        <v>No</v>
      </c>
      <c r="E2477" s="38" t="str">
        <f>IF(Data!J2474="EngineStatusRecord","Engine",IF(Data!J2474="GpsRecord", "GPS", IF(Data!J2474="EngineFaultRecord", "Fault", IF(Data!J2474="DriverChange","Driver",IF(Data!J2474="CustomRecord","Custom","Debug")))))</f>
        <v>Engine</v>
      </c>
      <c r="F2477" s="39" t="str">
        <f>IF(Data!Y2474=TRUE(), "Yes", "No")</f>
        <v>No</v>
      </c>
      <c r="G2477" s="40">
        <f>Data!AK2474</f>
        <v>0</v>
      </c>
      <c r="H2477" s="35" t="str">
        <f>Data!AB2474</f>
        <v>Tecnología de acceso radioeléctrico por módem celular</v>
      </c>
      <c r="I2477" s="35">
        <f>Data!AD2474</f>
        <v>0</v>
      </c>
      <c r="J2477" s="35">
        <f>Data!AF2474</f>
        <v>0</v>
      </c>
      <c r="K2477" s="35" t="str">
        <f>CONCATENATE(Data!AH2474, " ", Data!AI2474)</f>
        <v>2 None</v>
      </c>
      <c r="L2477" s="35" t="str">
        <f>Data!C2474</f>
        <v>Vehicle, Battery Electric Vehicle</v>
      </c>
      <c r="M2477" s="35">
        <f>Data!H2474</f>
        <v>0</v>
      </c>
      <c r="N2477" s="41">
        <f>Data!I2474</f>
        <v>46087.400509618055</v>
      </c>
      <c r="O2477" s="35">
        <f>Data!L2474</f>
        <v>0</v>
      </c>
      <c r="P2477" s="35">
        <f>Data!M2474</f>
        <v>0</v>
      </c>
      <c r="Q2477" s="35" t="str">
        <f>IF(Data!N2474=0,"",Data!N2474)</f>
        <v/>
      </c>
      <c r="R2477" s="35">
        <f>Data!K2474</f>
        <v>0</v>
      </c>
      <c r="S2477" s="35" t="str">
        <f>IF(Data!X2474=TRUE(), "Yes", "No")</f>
        <v>No</v>
      </c>
      <c r="T2477" s="40" t="e">
        <f>#REF!</f>
        <v>#REF!</v>
      </c>
    </row>
    <row r="2478" spans="1:20" x14ac:dyDescent="0.3">
      <c r="A2478" s="35" t="str">
        <f>Data!A2475</f>
        <v>NISSAN LEAF 299-1018</v>
      </c>
      <c r="B2478" s="36">
        <f t="shared" si="38"/>
        <v>46087.400509803243</v>
      </c>
      <c r="C2478" s="37" t="str">
        <f>IF(Data!J2475="GpsRecord", CONCATENATE($U$3,": ",Data!M2475,", ",Data!L2475), CONCATENATE(Data!AB2475, " ", Data!AH2475))</f>
        <v xml:space="preserve"> </v>
      </c>
      <c r="D2478" s="38" t="str">
        <f>IF(Data!O2475=TRUE(), "Yes", "No")</f>
        <v>No</v>
      </c>
      <c r="E2478" s="38" t="str">
        <f>IF(Data!J2475="EngineStatusRecord","Engine",IF(Data!J2475="GpsRecord", "GPS", IF(Data!J2475="EngineFaultRecord", "Fault", IF(Data!J2475="DriverChange","Driver",IF(Data!J2475="CustomRecord","Custom","Debug")))))</f>
        <v>Debug</v>
      </c>
      <c r="F2478" s="39" t="str">
        <f>IF(Data!Y2475=TRUE(), "Yes", "No")</f>
        <v>No</v>
      </c>
      <c r="G2478" s="40" t="str">
        <f>Data!AK2475</f>
        <v>7D-4E-05-11-18-E3-02</v>
      </c>
      <c r="H2478" s="35">
        <f>Data!AB2475</f>
        <v>0</v>
      </c>
      <c r="I2478" s="35">
        <f>Data!AD2475</f>
        <v>0</v>
      </c>
      <c r="J2478" s="35">
        <f>Data!AF2475</f>
        <v>0</v>
      </c>
      <c r="K2478" s="35" t="str">
        <f>CONCATENATE(Data!AH2475, " ", Data!AI2475)</f>
        <v xml:space="preserve"> </v>
      </c>
      <c r="L2478" s="35" t="str">
        <f>Data!C2475</f>
        <v>Vehicle, Battery Electric Vehicle</v>
      </c>
      <c r="M2478" s="35">
        <f>Data!H2475</f>
        <v>0</v>
      </c>
      <c r="N2478" s="41">
        <f>Data!I2475</f>
        <v>46087.400509803243</v>
      </c>
      <c r="O2478" s="35">
        <f>Data!L2475</f>
        <v>0</v>
      </c>
      <c r="P2478" s="35">
        <f>Data!M2475</f>
        <v>0</v>
      </c>
      <c r="Q2478" s="35" t="str">
        <f>IF(Data!N2475=0,"",Data!N2475)</f>
        <v>40012</v>
      </c>
      <c r="R2478" s="35">
        <f>Data!K2475</f>
        <v>0</v>
      </c>
      <c r="S2478" s="35" t="str">
        <f>IF(Data!X2475=TRUE(), "Yes", "No")</f>
        <v>No</v>
      </c>
      <c r="T2478" s="40" t="e">
        <f>#REF!</f>
        <v>#REF!</v>
      </c>
    </row>
    <row r="2479" spans="1:20" x14ac:dyDescent="0.3">
      <c r="A2479" s="35" t="str">
        <f>Data!A2476</f>
        <v>NISSAN LEAF 299-1018</v>
      </c>
      <c r="B2479" s="36">
        <f t="shared" si="38"/>
        <v>46087.400509803243</v>
      </c>
      <c r="C2479" s="37" t="str">
        <f>IF(Data!J2476="GpsRecord", CONCATENATE($U$3,": ",Data!M2476,", ",Data!L2476), CONCATENATE(Data!AB2476, " ", Data!AH2476))</f>
        <v>Intensidad de la señal del módem celular 74</v>
      </c>
      <c r="D2479" s="38" t="str">
        <f>IF(Data!O2476=TRUE(), "Yes", "No")</f>
        <v>No</v>
      </c>
      <c r="E2479" s="38" t="str">
        <f>IF(Data!J2476="EngineStatusRecord","Engine",IF(Data!J2476="GpsRecord", "GPS", IF(Data!J2476="EngineFaultRecord", "Fault", IF(Data!J2476="DriverChange","Driver",IF(Data!J2476="CustomRecord","Custom","Debug")))))</f>
        <v>Engine</v>
      </c>
      <c r="F2479" s="39" t="str">
        <f>IF(Data!Y2476=TRUE(), "Yes", "No")</f>
        <v>No</v>
      </c>
      <c r="G2479" s="40">
        <f>Data!AK2476</f>
        <v>0</v>
      </c>
      <c r="H2479" s="35" t="str">
        <f>Data!AB2476</f>
        <v>Intensidad de la señal del módem celular</v>
      </c>
      <c r="I2479" s="35">
        <f>Data!AD2476</f>
        <v>0</v>
      </c>
      <c r="J2479" s="35">
        <f>Data!AF2476</f>
        <v>0</v>
      </c>
      <c r="K2479" s="35" t="str">
        <f>CONCATENATE(Data!AH2476, " ", Data!AI2476)</f>
        <v>74 None</v>
      </c>
      <c r="L2479" s="35" t="str">
        <f>Data!C2476</f>
        <v>Vehicle, Battery Electric Vehicle</v>
      </c>
      <c r="M2479" s="35">
        <f>Data!H2476</f>
        <v>0</v>
      </c>
      <c r="N2479" s="41">
        <f>Data!I2476</f>
        <v>46087.400509803243</v>
      </c>
      <c r="O2479" s="35">
        <f>Data!L2476</f>
        <v>0</v>
      </c>
      <c r="P2479" s="35">
        <f>Data!M2476</f>
        <v>0</v>
      </c>
      <c r="Q2479" s="35" t="str">
        <f>IF(Data!N2476=0,"",Data!N2476)</f>
        <v/>
      </c>
      <c r="R2479" s="35">
        <f>Data!K2476</f>
        <v>0</v>
      </c>
      <c r="S2479" s="35" t="str">
        <f>IF(Data!X2476=TRUE(), "Yes", "No")</f>
        <v>No</v>
      </c>
      <c r="T2479" s="40" t="e">
        <f>#REF!</f>
        <v>#REF!</v>
      </c>
    </row>
    <row r="2480" spans="1:20" x14ac:dyDescent="0.3">
      <c r="A2480" s="35" t="str">
        <f>Data!A2477</f>
        <v>NISSAN LEAF 299-1018</v>
      </c>
      <c r="B2480" s="36">
        <f t="shared" si="38"/>
        <v>46087.400527928243</v>
      </c>
      <c r="C2480" s="37" t="str">
        <f>IF(Data!J2477="GpsRecord", CONCATENATE($U$3,": ",Data!M2477,", ",Data!L2477), CONCATENATE(Data!AB2477, " ", Data!AH2477))</f>
        <v>Energía de la batería del vehículo eléctrico 35050</v>
      </c>
      <c r="D2480" s="38" t="str">
        <f>IF(Data!O2477=TRUE(), "Yes", "No")</f>
        <v>No</v>
      </c>
      <c r="E2480" s="38" t="str">
        <f>IF(Data!J2477="EngineStatusRecord","Engine",IF(Data!J2477="GpsRecord", "GPS", IF(Data!J2477="EngineFaultRecord", "Fault", IF(Data!J2477="DriverChange","Driver",IF(Data!J2477="CustomRecord","Custom","Debug")))))</f>
        <v>Engine</v>
      </c>
      <c r="F2480" s="39" t="str">
        <f>IF(Data!Y2477=TRUE(), "Yes", "No")</f>
        <v>No</v>
      </c>
      <c r="G2480" s="40">
        <f>Data!AK2477</f>
        <v>0</v>
      </c>
      <c r="H2480" s="35" t="str">
        <f>Data!AB2477</f>
        <v>Energía de la batería del vehículo eléctrico</v>
      </c>
      <c r="I2480" s="35">
        <f>Data!AD2477</f>
        <v>0</v>
      </c>
      <c r="J2480" s="35">
        <f>Data!AF2477</f>
        <v>0</v>
      </c>
      <c r="K2480" s="35" t="str">
        <f>CONCATENATE(Data!AH2477, " ", Data!AI2477)</f>
        <v>35050 W</v>
      </c>
      <c r="L2480" s="35" t="str">
        <f>Data!C2477</f>
        <v>Vehicle, Battery Electric Vehicle</v>
      </c>
      <c r="M2480" s="35">
        <f>Data!H2477</f>
        <v>0</v>
      </c>
      <c r="N2480" s="41">
        <f>Data!I2477</f>
        <v>46087.400527928243</v>
      </c>
      <c r="O2480" s="35">
        <f>Data!L2477</f>
        <v>0</v>
      </c>
      <c r="P2480" s="35">
        <f>Data!M2477</f>
        <v>0</v>
      </c>
      <c r="Q2480" s="35" t="str">
        <f>IF(Data!N2477=0,"",Data!N2477)</f>
        <v/>
      </c>
      <c r="R2480" s="35">
        <f>Data!K2477</f>
        <v>0</v>
      </c>
      <c r="S2480" s="35" t="str">
        <f>IF(Data!X2477=TRUE(), "Yes", "No")</f>
        <v>No</v>
      </c>
      <c r="T2480" s="40" t="e">
        <f>#REF!</f>
        <v>#REF!</v>
      </c>
    </row>
    <row r="2481" spans="1:20" x14ac:dyDescent="0.3">
      <c r="A2481" s="35" t="str">
        <f>Data!A2478</f>
        <v>NISSAN LEAF 299-1018</v>
      </c>
      <c r="B2481" s="36">
        <f t="shared" si="38"/>
        <v>46087.400543981479</v>
      </c>
      <c r="C2481" s="37" t="str">
        <f>IF(Data!J2478="GpsRecord", CONCATENATE($U$3,": ",Data!M2478,", ",Data!L2478), CONCATENATE(Data!AB2478, " ", Data!AH2478))</f>
        <v>Ubicación: 9.97003, -84.43607</v>
      </c>
      <c r="D2481" s="38" t="str">
        <f>IF(Data!O2478=TRUE(), "Yes", "No")</f>
        <v>Yes</v>
      </c>
      <c r="E2481" s="38" t="str">
        <f>IF(Data!J2478="EngineStatusRecord","Engine",IF(Data!J2478="GpsRecord", "GPS", IF(Data!J2478="EngineFaultRecord", "Fault", IF(Data!J2478="DriverChange","Driver",IF(Data!J2478="CustomRecord","Custom","Debug")))))</f>
        <v>GPS</v>
      </c>
      <c r="F2481" s="39" t="str">
        <f>IF(Data!Y2478=TRUE(), "Yes", "No")</f>
        <v>Yes</v>
      </c>
      <c r="G2481" s="40">
        <f>Data!AK2478</f>
        <v>0</v>
      </c>
      <c r="H2481" s="35">
        <f>Data!AB2478</f>
        <v>0</v>
      </c>
      <c r="I2481" s="35">
        <f>Data!AD2478</f>
        <v>0</v>
      </c>
      <c r="J2481" s="35">
        <f>Data!AF2478</f>
        <v>0</v>
      </c>
      <c r="K2481" s="35" t="str">
        <f>CONCATENATE(Data!AH2478, " ", Data!AI2478)</f>
        <v xml:space="preserve"> </v>
      </c>
      <c r="L2481" s="35" t="str">
        <f>Data!C2478</f>
        <v>Vehicle, Battery Electric Vehicle</v>
      </c>
      <c r="M2481" s="35">
        <f>Data!H2478</f>
        <v>0</v>
      </c>
      <c r="N2481" s="41">
        <f>Data!I2478</f>
        <v>46087.400543981479</v>
      </c>
      <c r="O2481" s="35">
        <f>Data!L2478</f>
        <v>-84.436070000000001</v>
      </c>
      <c r="P2481" s="35">
        <f>Data!M2478</f>
        <v>9.9700299999999995</v>
      </c>
      <c r="Q2481" s="35" t="str">
        <f>IF(Data!N2478=0,"",Data!N2478)</f>
        <v>CurveSpeedEstimateError</v>
      </c>
      <c r="R2481" s="35">
        <f>Data!K2478</f>
        <v>48</v>
      </c>
      <c r="S2481" s="35" t="str">
        <f>IF(Data!X2478=TRUE(), "Yes", "No")</f>
        <v>Yes</v>
      </c>
      <c r="T2481" s="40" t="e">
        <f>#REF!</f>
        <v>#REF!</v>
      </c>
    </row>
    <row r="2482" spans="1:20" x14ac:dyDescent="0.3">
      <c r="A2482" s="35" t="str">
        <f>Data!A2479</f>
        <v>NISSAN LEAF 299-1018</v>
      </c>
      <c r="B2482" s="36">
        <f t="shared" si="38"/>
        <v>46087.400567129633</v>
      </c>
      <c r="C2482" s="37" t="str">
        <f>IF(Data!J2479="GpsRecord", CONCATENATE($U$3,": ",Data!M2479,", ",Data!L2479), CONCATENATE(Data!AB2479, " ", Data!AH2479))</f>
        <v>Ubicación: 9.97024, -84.43624</v>
      </c>
      <c r="D2482" s="38" t="str">
        <f>IF(Data!O2479=TRUE(), "Yes", "No")</f>
        <v>Yes</v>
      </c>
      <c r="E2482" s="38" t="str">
        <f>IF(Data!J2479="EngineStatusRecord","Engine",IF(Data!J2479="GpsRecord", "GPS", IF(Data!J2479="EngineFaultRecord", "Fault", IF(Data!J2479="DriverChange","Driver",IF(Data!J2479="CustomRecord","Custom","Debug")))))</f>
        <v>GPS</v>
      </c>
      <c r="F2482" s="39" t="str">
        <f>IF(Data!Y2479=TRUE(), "Yes", "No")</f>
        <v>Yes</v>
      </c>
      <c r="G2482" s="40">
        <f>Data!AK2479</f>
        <v>0</v>
      </c>
      <c r="H2482" s="35">
        <f>Data!AB2479</f>
        <v>0</v>
      </c>
      <c r="I2482" s="35">
        <f>Data!AD2479</f>
        <v>0</v>
      </c>
      <c r="J2482" s="35">
        <f>Data!AF2479</f>
        <v>0</v>
      </c>
      <c r="K2482" s="35" t="str">
        <f>CONCATENATE(Data!AH2479, " ", Data!AI2479)</f>
        <v xml:space="preserve"> </v>
      </c>
      <c r="L2482" s="35" t="str">
        <f>Data!C2479</f>
        <v>Vehicle, Battery Electric Vehicle</v>
      </c>
      <c r="M2482" s="35">
        <f>Data!H2479</f>
        <v>0</v>
      </c>
      <c r="N2482" s="41">
        <f>Data!I2479</f>
        <v>46087.400567129633</v>
      </c>
      <c r="O2482" s="35">
        <f>Data!L2479</f>
        <v>-84.436239999999998</v>
      </c>
      <c r="P2482" s="35">
        <f>Data!M2479</f>
        <v>9.9702400000000004</v>
      </c>
      <c r="Q2482" s="35" t="str">
        <f>IF(Data!N2479=0,"",Data!N2479)</f>
        <v>CurveSpeed</v>
      </c>
      <c r="R2482" s="35">
        <f>Data!K2479</f>
        <v>57</v>
      </c>
      <c r="S2482" s="35" t="str">
        <f>IF(Data!X2479=TRUE(), "Yes", "No")</f>
        <v>Yes</v>
      </c>
      <c r="T2482" s="40" t="e">
        <f>#REF!</f>
        <v>#REF!</v>
      </c>
    </row>
    <row r="2483" spans="1:20" x14ac:dyDescent="0.3">
      <c r="A2483" s="35" t="str">
        <f>Data!A2480</f>
        <v>NISSAN LEAF 299-1018</v>
      </c>
      <c r="B2483" s="36">
        <f t="shared" si="38"/>
        <v>46087.400567314813</v>
      </c>
      <c r="C2483" s="37" t="str">
        <f>IF(Data!J2480="GpsRecord", CONCATENATE($U$3,": ",Data!M2480,", ",Data!L2480), CONCATENATE(Data!AB2480, " ", Data!AH2480))</f>
        <v>Velocidad del motor en carretera 59</v>
      </c>
      <c r="D2483" s="38" t="str">
        <f>IF(Data!O2480=TRUE(), "Yes", "No")</f>
        <v>No</v>
      </c>
      <c r="E2483" s="38" t="str">
        <f>IF(Data!J2480="EngineStatusRecord","Engine",IF(Data!J2480="GpsRecord", "GPS", IF(Data!J2480="EngineFaultRecord", "Fault", IF(Data!J2480="DriverChange","Driver",IF(Data!J2480="CustomRecord","Custom","Debug")))))</f>
        <v>Engine</v>
      </c>
      <c r="F2483" s="39" t="str">
        <f>IF(Data!Y2480=TRUE(), "Yes", "No")</f>
        <v>No</v>
      </c>
      <c r="G2483" s="40">
        <f>Data!AK2480</f>
        <v>0</v>
      </c>
      <c r="H2483" s="35" t="str">
        <f>Data!AB2480</f>
        <v>Velocidad del motor en carretera</v>
      </c>
      <c r="I2483" s="35">
        <f>Data!AD2480</f>
        <v>0</v>
      </c>
      <c r="J2483" s="35">
        <f>Data!AF2480</f>
        <v>0</v>
      </c>
      <c r="K2483" s="35" t="str">
        <f>CONCATENATE(Data!AH2480, " ", Data!AI2480)</f>
        <v>59 km/h</v>
      </c>
      <c r="L2483" s="35" t="str">
        <f>Data!C2480</f>
        <v>Vehicle, Battery Electric Vehicle</v>
      </c>
      <c r="M2483" s="35">
        <f>Data!H2480</f>
        <v>0</v>
      </c>
      <c r="N2483" s="41">
        <f>Data!I2480</f>
        <v>46087.400567314813</v>
      </c>
      <c r="O2483" s="35">
        <f>Data!L2480</f>
        <v>0</v>
      </c>
      <c r="P2483" s="35">
        <f>Data!M2480</f>
        <v>0</v>
      </c>
      <c r="Q2483" s="35" t="str">
        <f>IF(Data!N2480=0,"",Data!N2480)</f>
        <v/>
      </c>
      <c r="R2483" s="35">
        <f>Data!K2480</f>
        <v>0</v>
      </c>
      <c r="S2483" s="35" t="str">
        <f>IF(Data!X2480=TRUE(), "Yes", "No")</f>
        <v>No</v>
      </c>
      <c r="T2483" s="40" t="e">
        <f>#REF!</f>
        <v>#REF!</v>
      </c>
    </row>
    <row r="2484" spans="1:20" x14ac:dyDescent="0.3">
      <c r="A2484" s="35" t="str">
        <f>Data!A2481</f>
        <v>NISSAN LEAF 299-1018</v>
      </c>
      <c r="B2484" s="36">
        <f t="shared" si="38"/>
        <v>46087.400609722223</v>
      </c>
      <c r="C2484" s="37" t="str">
        <f>IF(Data!J2481="GpsRecord", CONCATENATE($U$3,": ",Data!M2481,", ",Data!L2481), CONCATENATE(Data!AB2481, " ", Data!AH2481))</f>
        <v>Energía de la batería del vehículo eléctrico -39648</v>
      </c>
      <c r="D2484" s="38" t="str">
        <f>IF(Data!O2481=TRUE(), "Yes", "No")</f>
        <v>No</v>
      </c>
      <c r="E2484" s="38" t="str">
        <f>IF(Data!J2481="EngineStatusRecord","Engine",IF(Data!J2481="GpsRecord", "GPS", IF(Data!J2481="EngineFaultRecord", "Fault", IF(Data!J2481="DriverChange","Driver",IF(Data!J2481="CustomRecord","Custom","Debug")))))</f>
        <v>Engine</v>
      </c>
      <c r="F2484" s="39" t="str">
        <f>IF(Data!Y2481=TRUE(), "Yes", "No")</f>
        <v>No</v>
      </c>
      <c r="G2484" s="40">
        <f>Data!AK2481</f>
        <v>0</v>
      </c>
      <c r="H2484" s="35" t="str">
        <f>Data!AB2481</f>
        <v>Energía de la batería del vehículo eléctrico</v>
      </c>
      <c r="I2484" s="35">
        <f>Data!AD2481</f>
        <v>0</v>
      </c>
      <c r="J2484" s="35">
        <f>Data!AF2481</f>
        <v>0</v>
      </c>
      <c r="K2484" s="35" t="str">
        <f>CONCATENATE(Data!AH2481, " ", Data!AI2481)</f>
        <v>-39648 W</v>
      </c>
      <c r="L2484" s="35" t="str">
        <f>Data!C2481</f>
        <v>Vehicle, Battery Electric Vehicle</v>
      </c>
      <c r="M2484" s="35">
        <f>Data!H2481</f>
        <v>0</v>
      </c>
      <c r="N2484" s="41">
        <f>Data!I2481</f>
        <v>46087.400609722223</v>
      </c>
      <c r="O2484" s="35">
        <f>Data!L2481</f>
        <v>0</v>
      </c>
      <c r="P2484" s="35">
        <f>Data!M2481</f>
        <v>0</v>
      </c>
      <c r="Q2484" s="35" t="str">
        <f>IF(Data!N2481=0,"",Data!N2481)</f>
        <v/>
      </c>
      <c r="R2484" s="35">
        <f>Data!K2481</f>
        <v>0</v>
      </c>
      <c r="S2484" s="35" t="str">
        <f>IF(Data!X2481=TRUE(), "Yes", "No")</f>
        <v>No</v>
      </c>
      <c r="T2484" s="40" t="e">
        <f>#REF!</f>
        <v>#REF!</v>
      </c>
    </row>
    <row r="2485" spans="1:20" x14ac:dyDescent="0.3">
      <c r="A2485" s="35" t="str">
        <f>Data!A2482</f>
        <v>NISSAN LEAF 299-1018</v>
      </c>
      <c r="B2485" s="36">
        <f t="shared" si="38"/>
        <v>46087.400632962963</v>
      </c>
      <c r="C2485" s="37" t="str">
        <f>IF(Data!J2482="GpsRecord", CONCATENATE($U$3,": ",Data!M2482,", ",Data!L2482), CONCATENATE(Data!AB2482, " ", Data!AH2482))</f>
        <v>Energía de la batería del vehículo eléctrico -11875</v>
      </c>
      <c r="D2485" s="38" t="str">
        <f>IF(Data!O2482=TRUE(), "Yes", "No")</f>
        <v>No</v>
      </c>
      <c r="E2485" s="38" t="str">
        <f>IF(Data!J2482="EngineStatusRecord","Engine",IF(Data!J2482="GpsRecord", "GPS", IF(Data!J2482="EngineFaultRecord", "Fault", IF(Data!J2482="DriverChange","Driver",IF(Data!J2482="CustomRecord","Custom","Debug")))))</f>
        <v>Engine</v>
      </c>
      <c r="F2485" s="39" t="str">
        <f>IF(Data!Y2482=TRUE(), "Yes", "No")</f>
        <v>No</v>
      </c>
      <c r="G2485" s="40">
        <f>Data!AK2482</f>
        <v>0</v>
      </c>
      <c r="H2485" s="35" t="str">
        <f>Data!AB2482</f>
        <v>Energía de la batería del vehículo eléctrico</v>
      </c>
      <c r="I2485" s="35">
        <f>Data!AD2482</f>
        <v>0</v>
      </c>
      <c r="J2485" s="35">
        <f>Data!AF2482</f>
        <v>0</v>
      </c>
      <c r="K2485" s="35" t="str">
        <f>CONCATENATE(Data!AH2482, " ", Data!AI2482)</f>
        <v>-11875 W</v>
      </c>
      <c r="L2485" s="35" t="str">
        <f>Data!C2482</f>
        <v>Vehicle, Battery Electric Vehicle</v>
      </c>
      <c r="M2485" s="35">
        <f>Data!H2482</f>
        <v>0</v>
      </c>
      <c r="N2485" s="41">
        <f>Data!I2482</f>
        <v>46087.400632962963</v>
      </c>
      <c r="O2485" s="35">
        <f>Data!L2482</f>
        <v>0</v>
      </c>
      <c r="P2485" s="35">
        <f>Data!M2482</f>
        <v>0</v>
      </c>
      <c r="Q2485" s="35" t="str">
        <f>IF(Data!N2482=0,"",Data!N2482)</f>
        <v/>
      </c>
      <c r="R2485" s="35">
        <f>Data!K2482</f>
        <v>0</v>
      </c>
      <c r="S2485" s="35" t="str">
        <f>IF(Data!X2482=TRUE(), "Yes", "No")</f>
        <v>No</v>
      </c>
      <c r="T2485" s="40" t="e">
        <f>#REF!</f>
        <v>#REF!</v>
      </c>
    </row>
    <row r="2486" spans="1:20" x14ac:dyDescent="0.3">
      <c r="A2486" s="35" t="str">
        <f>Data!A2483</f>
        <v>NISSAN LEAF 299-1018</v>
      </c>
      <c r="B2486" s="36">
        <f t="shared" si="38"/>
        <v>46087.400636712962</v>
      </c>
      <c r="C2486" s="37" t="str">
        <f>IF(Data!J2483="GpsRecord", CONCATENATE($U$3,": ",Data!M2483,", ",Data!L2483), CONCATENATE(Data!AB2483, " ", Data!AH2483))</f>
        <v>Velocidad del motor en carretera 59</v>
      </c>
      <c r="D2486" s="38" t="str">
        <f>IF(Data!O2483=TRUE(), "Yes", "No")</f>
        <v>No</v>
      </c>
      <c r="E2486" s="38" t="str">
        <f>IF(Data!J2483="EngineStatusRecord","Engine",IF(Data!J2483="GpsRecord", "GPS", IF(Data!J2483="EngineFaultRecord", "Fault", IF(Data!J2483="DriverChange","Driver",IF(Data!J2483="CustomRecord","Custom","Debug")))))</f>
        <v>Engine</v>
      </c>
      <c r="F2486" s="39" t="str">
        <f>IF(Data!Y2483=TRUE(), "Yes", "No")</f>
        <v>No</v>
      </c>
      <c r="G2486" s="40">
        <f>Data!AK2483</f>
        <v>0</v>
      </c>
      <c r="H2486" s="35" t="str">
        <f>Data!AB2483</f>
        <v>Velocidad del motor en carretera</v>
      </c>
      <c r="I2486" s="35">
        <f>Data!AD2483</f>
        <v>0</v>
      </c>
      <c r="J2486" s="35">
        <f>Data!AF2483</f>
        <v>0</v>
      </c>
      <c r="K2486" s="35" t="str">
        <f>CONCATENATE(Data!AH2483, " ", Data!AI2483)</f>
        <v>59 km/h</v>
      </c>
      <c r="L2486" s="35" t="str">
        <f>Data!C2483</f>
        <v>Vehicle, Battery Electric Vehicle</v>
      </c>
      <c r="M2486" s="35">
        <f>Data!H2483</f>
        <v>0</v>
      </c>
      <c r="N2486" s="41">
        <f>Data!I2483</f>
        <v>46087.400636712962</v>
      </c>
      <c r="O2486" s="35">
        <f>Data!L2483</f>
        <v>0</v>
      </c>
      <c r="P2486" s="35">
        <f>Data!M2483</f>
        <v>0</v>
      </c>
      <c r="Q2486" s="35" t="str">
        <f>IF(Data!N2483=0,"",Data!N2483)</f>
        <v/>
      </c>
      <c r="R2486" s="35">
        <f>Data!K2483</f>
        <v>0</v>
      </c>
      <c r="S2486" s="35" t="str">
        <f>IF(Data!X2483=TRUE(), "Yes", "No")</f>
        <v>No</v>
      </c>
      <c r="T2486" s="40" t="e">
        <f>#REF!</f>
        <v>#REF!</v>
      </c>
    </row>
    <row r="2487" spans="1:20" x14ac:dyDescent="0.3">
      <c r="A2487" s="35" t="str">
        <f>Data!A2484</f>
        <v>NISSAN LEAF 299-1018</v>
      </c>
      <c r="B2487" s="36">
        <f t="shared" si="38"/>
        <v>46087.400648148148</v>
      </c>
      <c r="C2487" s="37" t="str">
        <f>IF(Data!J2484="GpsRecord", CONCATENATE($U$3,": ",Data!M2484,", ",Data!L2484), CONCATENATE(Data!AB2484, " ", Data!AH2484))</f>
        <v>Ubicación: 9.97095, -84.43698</v>
      </c>
      <c r="D2487" s="38" t="str">
        <f>IF(Data!O2484=TRUE(), "Yes", "No")</f>
        <v>Yes</v>
      </c>
      <c r="E2487" s="38" t="str">
        <f>IF(Data!J2484="EngineStatusRecord","Engine",IF(Data!J2484="GpsRecord", "GPS", IF(Data!J2484="EngineFaultRecord", "Fault", IF(Data!J2484="DriverChange","Driver",IF(Data!J2484="CustomRecord","Custom","Debug")))))</f>
        <v>GPS</v>
      </c>
      <c r="F2487" s="39" t="str">
        <f>IF(Data!Y2484=TRUE(), "Yes", "No")</f>
        <v>Yes</v>
      </c>
      <c r="G2487" s="40">
        <f>Data!AK2484</f>
        <v>0</v>
      </c>
      <c r="H2487" s="35">
        <f>Data!AB2484</f>
        <v>0</v>
      </c>
      <c r="I2487" s="35">
        <f>Data!AD2484</f>
        <v>0</v>
      </c>
      <c r="J2487" s="35">
        <f>Data!AF2484</f>
        <v>0</v>
      </c>
      <c r="K2487" s="35" t="str">
        <f>CONCATENATE(Data!AH2484, " ", Data!AI2484)</f>
        <v xml:space="preserve"> </v>
      </c>
      <c r="L2487" s="35" t="str">
        <f>Data!C2484</f>
        <v>Vehicle, Battery Electric Vehicle</v>
      </c>
      <c r="M2487" s="35">
        <f>Data!H2484</f>
        <v>0</v>
      </c>
      <c r="N2487" s="41">
        <f>Data!I2484</f>
        <v>46087.400648148148</v>
      </c>
      <c r="O2487" s="35">
        <f>Data!L2484</f>
        <v>-84.436980000000005</v>
      </c>
      <c r="P2487" s="35">
        <f>Data!M2484</f>
        <v>9.9709500000000002</v>
      </c>
      <c r="Q2487" s="35" t="str">
        <f>IF(Data!N2484=0,"",Data!N2484)</f>
        <v>CurveSpeedEstimateError</v>
      </c>
      <c r="R2487" s="35">
        <f>Data!K2484</f>
        <v>55</v>
      </c>
      <c r="S2487" s="35" t="str">
        <f>IF(Data!X2484=TRUE(), "Yes", "No")</f>
        <v>Yes</v>
      </c>
      <c r="T2487" s="40" t="e">
        <f>#REF!</f>
        <v>#REF!</v>
      </c>
    </row>
    <row r="2488" spans="1:20" x14ac:dyDescent="0.3">
      <c r="A2488" s="35" t="str">
        <f>Data!A2485</f>
        <v>NISSAN LEAF 299-1018</v>
      </c>
      <c r="B2488" s="36">
        <f t="shared" si="38"/>
        <v>46087.40065614583</v>
      </c>
      <c r="C2488" s="37" t="str">
        <f>IF(Data!J2485="GpsRecord", CONCATENATE($U$3,": ",Data!M2485,", ",Data!L2485), CONCATENATE(Data!AB2485, " ", Data!AH2485))</f>
        <v>Energía de la batería del vehículo eléctrico -42482</v>
      </c>
      <c r="D2488" s="38" t="str">
        <f>IF(Data!O2485=TRUE(), "Yes", "No")</f>
        <v>No</v>
      </c>
      <c r="E2488" s="38" t="str">
        <f>IF(Data!J2485="EngineStatusRecord","Engine",IF(Data!J2485="GpsRecord", "GPS", IF(Data!J2485="EngineFaultRecord", "Fault", IF(Data!J2485="DriverChange","Driver",IF(Data!J2485="CustomRecord","Custom","Debug")))))</f>
        <v>Engine</v>
      </c>
      <c r="F2488" s="39" t="str">
        <f>IF(Data!Y2485=TRUE(), "Yes", "No")</f>
        <v>No</v>
      </c>
      <c r="G2488" s="40">
        <f>Data!AK2485</f>
        <v>0</v>
      </c>
      <c r="H2488" s="35" t="str">
        <f>Data!AB2485</f>
        <v>Energía de la batería del vehículo eléctrico</v>
      </c>
      <c r="I2488" s="35">
        <f>Data!AD2485</f>
        <v>0</v>
      </c>
      <c r="J2488" s="35">
        <f>Data!AF2485</f>
        <v>0</v>
      </c>
      <c r="K2488" s="35" t="str">
        <f>CONCATENATE(Data!AH2485, " ", Data!AI2485)</f>
        <v>-42482 W</v>
      </c>
      <c r="L2488" s="35" t="str">
        <f>Data!C2485</f>
        <v>Vehicle, Battery Electric Vehicle</v>
      </c>
      <c r="M2488" s="35">
        <f>Data!H2485</f>
        <v>0</v>
      </c>
      <c r="N2488" s="41">
        <f>Data!I2485</f>
        <v>46087.40065614583</v>
      </c>
      <c r="O2488" s="35">
        <f>Data!L2485</f>
        <v>0</v>
      </c>
      <c r="P2488" s="35">
        <f>Data!M2485</f>
        <v>0</v>
      </c>
      <c r="Q2488" s="35" t="str">
        <f>IF(Data!N2485=0,"",Data!N2485)</f>
        <v/>
      </c>
      <c r="R2488" s="35">
        <f>Data!K2485</f>
        <v>0</v>
      </c>
      <c r="S2488" s="35" t="str">
        <f>IF(Data!X2485=TRUE(), "Yes", "No")</f>
        <v>No</v>
      </c>
      <c r="T2488" s="40" t="e">
        <f>#REF!</f>
        <v>#REF!</v>
      </c>
    </row>
    <row r="2489" spans="1:20" x14ac:dyDescent="0.3">
      <c r="A2489" s="35" t="str">
        <f>Data!A2486</f>
        <v>NISSAN LEAF 299-1018</v>
      </c>
      <c r="B2489" s="36">
        <f t="shared" si="38"/>
        <v>46087.400659722225</v>
      </c>
      <c r="C2489" s="37" t="str">
        <f>IF(Data!J2486="GpsRecord", CONCATENATE($U$3,": ",Data!M2486,", ",Data!L2486), CONCATENATE(Data!AB2486, " ", Data!AH2486))</f>
        <v xml:space="preserve"> </v>
      </c>
      <c r="D2489" s="38" t="str">
        <f>IF(Data!O2486=TRUE(), "Yes", "No")</f>
        <v>No</v>
      </c>
      <c r="E2489" s="38" t="str">
        <f>IF(Data!J2486="EngineStatusRecord","Engine",IF(Data!J2486="GpsRecord", "GPS", IF(Data!J2486="EngineFaultRecord", "Fault", IF(Data!J2486="DriverChange","Driver",IF(Data!J2486="CustomRecord","Custom","Debug")))))</f>
        <v>Debug</v>
      </c>
      <c r="F2489" s="39" t="str">
        <f>IF(Data!Y2486=TRUE(), "Yes", "No")</f>
        <v>No</v>
      </c>
      <c r="G2489" s="40" t="str">
        <f>Data!AK2486</f>
        <v>4E-A8-AE-FF-08-00-00-00-00-00-00-00-00-00-00</v>
      </c>
      <c r="H2489" s="35">
        <f>Data!AB2486</f>
        <v>0</v>
      </c>
      <c r="I2489" s="35">
        <f>Data!AD2486</f>
        <v>0</v>
      </c>
      <c r="J2489" s="35">
        <f>Data!AF2486</f>
        <v>0</v>
      </c>
      <c r="K2489" s="35" t="str">
        <f>CONCATENATE(Data!AH2486, " ", Data!AI2486)</f>
        <v xml:space="preserve"> </v>
      </c>
      <c r="L2489" s="35" t="str">
        <f>Data!C2486</f>
        <v>Vehicle, Battery Electric Vehicle</v>
      </c>
      <c r="M2489" s="35">
        <f>Data!H2486</f>
        <v>0</v>
      </c>
      <c r="N2489" s="41">
        <f>Data!I2486</f>
        <v>46087.400659722225</v>
      </c>
      <c r="O2489" s="35">
        <f>Data!L2486</f>
        <v>0</v>
      </c>
      <c r="P2489" s="35">
        <f>Data!M2486</f>
        <v>0</v>
      </c>
      <c r="Q2489" s="35" t="str">
        <f>IF(Data!N2486=0,"",Data!N2486)</f>
        <v>50333</v>
      </c>
      <c r="R2489" s="35">
        <f>Data!K2486</f>
        <v>0</v>
      </c>
      <c r="S2489" s="35" t="str">
        <f>IF(Data!X2486=TRUE(), "Yes", "No")</f>
        <v>No</v>
      </c>
      <c r="T2489" s="40" t="e">
        <f>#REF!</f>
        <v>#REF!</v>
      </c>
    </row>
    <row r="2490" spans="1:20" x14ac:dyDescent="0.3">
      <c r="A2490" s="35" t="str">
        <f>Data!A2487</f>
        <v>NISSAN LEAF 299-1018</v>
      </c>
      <c r="B2490" s="36">
        <f t="shared" si="38"/>
        <v>46087.400659722225</v>
      </c>
      <c r="C2490" s="37" t="str">
        <f>IF(Data!J2487="GpsRecord", CONCATENATE($U$3,": ",Data!M2487,", ",Data!L2487), CONCATENATE(Data!AB2487, " ", Data!AH2487))</f>
        <v xml:space="preserve"> </v>
      </c>
      <c r="D2490" s="38" t="str">
        <f>IF(Data!O2487=TRUE(), "Yes", "No")</f>
        <v>No</v>
      </c>
      <c r="E2490" s="38" t="str">
        <f>IF(Data!J2487="EngineStatusRecord","Engine",IF(Data!J2487="GpsRecord", "GPS", IF(Data!J2487="EngineFaultRecord", "Fault", IF(Data!J2487="DriverChange","Driver",IF(Data!J2487="CustomRecord","Custom","Debug")))))</f>
        <v>Debug</v>
      </c>
      <c r="F2490" s="39" t="str">
        <f>IF(Data!Y2487=TRUE(), "Yes", "No")</f>
        <v>No</v>
      </c>
      <c r="G2490" s="40" t="str">
        <f>Data!AK2487</f>
        <v>14-4F-F1-FF-03-26-16-00-65-E8-0C-00-00-00-00</v>
      </c>
      <c r="H2490" s="35">
        <f>Data!AB2487</f>
        <v>0</v>
      </c>
      <c r="I2490" s="35">
        <f>Data!AD2487</f>
        <v>0</v>
      </c>
      <c r="J2490" s="35">
        <f>Data!AF2487</f>
        <v>0</v>
      </c>
      <c r="K2490" s="35" t="str">
        <f>CONCATENATE(Data!AH2487, " ", Data!AI2487)</f>
        <v xml:space="preserve"> </v>
      </c>
      <c r="L2490" s="35" t="str">
        <f>Data!C2487</f>
        <v>Vehicle, Battery Electric Vehicle</v>
      </c>
      <c r="M2490" s="35">
        <f>Data!H2487</f>
        <v>0</v>
      </c>
      <c r="N2490" s="41">
        <f>Data!I2487</f>
        <v>46087.400659722225</v>
      </c>
      <c r="O2490" s="35">
        <f>Data!L2487</f>
        <v>0</v>
      </c>
      <c r="P2490" s="35">
        <f>Data!M2487</f>
        <v>0</v>
      </c>
      <c r="Q2490" s="35" t="str">
        <f>IF(Data!N2487=0,"",Data!N2487)</f>
        <v>61927</v>
      </c>
      <c r="R2490" s="35">
        <f>Data!K2487</f>
        <v>0</v>
      </c>
      <c r="S2490" s="35" t="str">
        <f>IF(Data!X2487=TRUE(), "Yes", "No")</f>
        <v>No</v>
      </c>
      <c r="T2490" s="40" t="e">
        <f>#REF!</f>
        <v>#REF!</v>
      </c>
    </row>
    <row r="2491" spans="1:20" x14ac:dyDescent="0.3">
      <c r="A2491" s="35" t="str">
        <f>Data!A2488</f>
        <v>NISSAN LEAF 299-1018</v>
      </c>
      <c r="B2491" s="36">
        <f t="shared" si="38"/>
        <v>46087.400671296295</v>
      </c>
      <c r="C2491" s="37" t="str">
        <f>IF(Data!J2488="GpsRecord", CONCATENATE($U$3,": ",Data!M2488,", ",Data!L2488), CONCATENATE(Data!AB2488, " ", Data!AH2488))</f>
        <v>Ubicación: 9.97113, -84.43716</v>
      </c>
      <c r="D2491" s="38" t="str">
        <f>IF(Data!O2488=TRUE(), "Yes", "No")</f>
        <v>Yes</v>
      </c>
      <c r="E2491" s="38" t="str">
        <f>IF(Data!J2488="EngineStatusRecord","Engine",IF(Data!J2488="GpsRecord", "GPS", IF(Data!J2488="EngineFaultRecord", "Fault", IF(Data!J2488="DriverChange","Driver",IF(Data!J2488="CustomRecord","Custom","Debug")))))</f>
        <v>GPS</v>
      </c>
      <c r="F2491" s="39" t="str">
        <f>IF(Data!Y2488=TRUE(), "Yes", "No")</f>
        <v>Yes</v>
      </c>
      <c r="G2491" s="40">
        <f>Data!AK2488</f>
        <v>0</v>
      </c>
      <c r="H2491" s="35">
        <f>Data!AB2488</f>
        <v>0</v>
      </c>
      <c r="I2491" s="35">
        <f>Data!AD2488</f>
        <v>0</v>
      </c>
      <c r="J2491" s="35">
        <f>Data!AF2488</f>
        <v>0</v>
      </c>
      <c r="K2491" s="35" t="str">
        <f>CONCATENATE(Data!AH2488, " ", Data!AI2488)</f>
        <v xml:space="preserve"> </v>
      </c>
      <c r="L2491" s="35" t="str">
        <f>Data!C2488</f>
        <v>Vehicle, Battery Electric Vehicle</v>
      </c>
      <c r="M2491" s="35">
        <f>Data!H2488</f>
        <v>0</v>
      </c>
      <c r="N2491" s="41">
        <f>Data!I2488</f>
        <v>46087.400671296295</v>
      </c>
      <c r="O2491" s="35">
        <f>Data!L2488</f>
        <v>-84.437160000000006</v>
      </c>
      <c r="P2491" s="35">
        <f>Data!M2488</f>
        <v>9.9711300000000005</v>
      </c>
      <c r="Q2491" s="35" t="str">
        <f>IF(Data!N2488=0,"",Data!N2488)</f>
        <v>CurveSpeedEstimateError</v>
      </c>
      <c r="R2491" s="35">
        <f>Data!K2488</f>
        <v>44</v>
      </c>
      <c r="S2491" s="35" t="str">
        <f>IF(Data!X2488=TRUE(), "Yes", "No")</f>
        <v>Yes</v>
      </c>
      <c r="T2491" s="40" t="e">
        <f>#REF!</f>
        <v>#REF!</v>
      </c>
    </row>
    <row r="2492" spans="1:20" x14ac:dyDescent="0.3">
      <c r="A2492" s="35" t="str">
        <f>Data!A2489</f>
        <v>NISSAN LEAF 299-1018</v>
      </c>
      <c r="B2492" s="36">
        <f t="shared" si="38"/>
        <v>46087.400671296295</v>
      </c>
      <c r="C2492" s="37" t="str">
        <f>IF(Data!J2489="GpsRecord", CONCATENATE($U$3,": ",Data!M2489,", ",Data!L2489), CONCATENATE(Data!AB2489, " ", Data!AH2489))</f>
        <v xml:space="preserve"> </v>
      </c>
      <c r="D2492" s="38" t="str">
        <f>IF(Data!O2489=TRUE(), "Yes", "No")</f>
        <v>No</v>
      </c>
      <c r="E2492" s="38" t="str">
        <f>IF(Data!J2489="EngineStatusRecord","Engine",IF(Data!J2489="GpsRecord", "GPS", IF(Data!J2489="EngineFaultRecord", "Fault", IF(Data!J2489="DriverChange","Driver",IF(Data!J2489="CustomRecord","Custom","Debug")))))</f>
        <v>Debug</v>
      </c>
      <c r="F2492" s="39" t="str">
        <f>IF(Data!Y2489=TRUE(), "Yes", "No")</f>
        <v>No</v>
      </c>
      <c r="G2492" s="40" t="str">
        <f>Data!AK2489</f>
        <v>06-79-AE-FF-08-00-00-00-00-00-00-00-00-00-00</v>
      </c>
      <c r="H2492" s="35">
        <f>Data!AB2489</f>
        <v>0</v>
      </c>
      <c r="I2492" s="35">
        <f>Data!AD2489</f>
        <v>0</v>
      </c>
      <c r="J2492" s="35">
        <f>Data!AF2489</f>
        <v>0</v>
      </c>
      <c r="K2492" s="35" t="str">
        <f>CONCATENATE(Data!AH2489, " ", Data!AI2489)</f>
        <v xml:space="preserve"> </v>
      </c>
      <c r="L2492" s="35" t="str">
        <f>Data!C2489</f>
        <v>Vehicle, Battery Electric Vehicle</v>
      </c>
      <c r="M2492" s="35">
        <f>Data!H2489</f>
        <v>0</v>
      </c>
      <c r="N2492" s="41">
        <f>Data!I2489</f>
        <v>46087.400671296295</v>
      </c>
      <c r="O2492" s="35">
        <f>Data!L2489</f>
        <v>0</v>
      </c>
      <c r="P2492" s="35">
        <f>Data!M2489</f>
        <v>0</v>
      </c>
      <c r="Q2492" s="35" t="str">
        <f>IF(Data!N2489=0,"",Data!N2489)</f>
        <v>50333</v>
      </c>
      <c r="R2492" s="35">
        <f>Data!K2489</f>
        <v>0</v>
      </c>
      <c r="S2492" s="35" t="str">
        <f>IF(Data!X2489=TRUE(), "Yes", "No")</f>
        <v>No</v>
      </c>
      <c r="T2492" s="40" t="e">
        <f>#REF!</f>
        <v>#REF!</v>
      </c>
    </row>
    <row r="2493" spans="1:20" x14ac:dyDescent="0.3">
      <c r="A2493" s="35" t="str">
        <f>Data!A2490</f>
        <v>NISSAN LEAF 299-1018</v>
      </c>
      <c r="B2493" s="36">
        <f t="shared" si="38"/>
        <v>46087.400671296295</v>
      </c>
      <c r="C2493" s="37" t="str">
        <f>IF(Data!J2490="GpsRecord", CONCATENATE($U$3,": ",Data!M2490,", ",Data!L2490), CONCATENATE(Data!AB2490, " ", Data!AH2490))</f>
        <v xml:space="preserve"> </v>
      </c>
      <c r="D2493" s="38" t="str">
        <f>IF(Data!O2490=TRUE(), "Yes", "No")</f>
        <v>No</v>
      </c>
      <c r="E2493" s="38" t="str">
        <f>IF(Data!J2490="EngineStatusRecord","Engine",IF(Data!J2490="GpsRecord", "GPS", IF(Data!J2490="EngineFaultRecord", "Fault", IF(Data!J2490="DriverChange","Driver",IF(Data!J2490="CustomRecord","Custom","Debug")))))</f>
        <v>Debug</v>
      </c>
      <c r="F2493" s="39" t="str">
        <f>IF(Data!Y2490=TRUE(), "Yes", "No")</f>
        <v>No</v>
      </c>
      <c r="G2493" s="40" t="str">
        <f>Data!AK2490</f>
        <v>E2-BA-F0-FF-B8-3A-16-00-63-16-0D-00-00-00-00</v>
      </c>
      <c r="H2493" s="35">
        <f>Data!AB2490</f>
        <v>0</v>
      </c>
      <c r="I2493" s="35">
        <f>Data!AD2490</f>
        <v>0</v>
      </c>
      <c r="J2493" s="35">
        <f>Data!AF2490</f>
        <v>0</v>
      </c>
      <c r="K2493" s="35" t="str">
        <f>CONCATENATE(Data!AH2490, " ", Data!AI2490)</f>
        <v xml:space="preserve"> </v>
      </c>
      <c r="L2493" s="35" t="str">
        <f>Data!C2490</f>
        <v>Vehicle, Battery Electric Vehicle</v>
      </c>
      <c r="M2493" s="35">
        <f>Data!H2490</f>
        <v>0</v>
      </c>
      <c r="N2493" s="41">
        <f>Data!I2490</f>
        <v>46087.400671296295</v>
      </c>
      <c r="O2493" s="35">
        <f>Data!L2490</f>
        <v>0</v>
      </c>
      <c r="P2493" s="35">
        <f>Data!M2490</f>
        <v>0</v>
      </c>
      <c r="Q2493" s="35" t="str">
        <f>IF(Data!N2490=0,"",Data!N2490)</f>
        <v>61927</v>
      </c>
      <c r="R2493" s="35">
        <f>Data!K2490</f>
        <v>0</v>
      </c>
      <c r="S2493" s="35" t="str">
        <f>IF(Data!X2490=TRUE(), "Yes", "No")</f>
        <v>No</v>
      </c>
      <c r="T2493" s="40" t="e">
        <f>#REF!</f>
        <v>#REF!</v>
      </c>
    </row>
    <row r="2494" spans="1:20" x14ac:dyDescent="0.3">
      <c r="A2494" s="35" t="str">
        <f>Data!A2491</f>
        <v>NISSAN LEAF 299-1018</v>
      </c>
      <c r="B2494" s="36">
        <f t="shared" si="38"/>
        <v>46087.400671886571</v>
      </c>
      <c r="C2494" s="37" t="str">
        <f>IF(Data!J2491="GpsRecord", CONCATENATE($U$3,": ",Data!M2491,", ",Data!L2491), CONCATENATE(Data!AB2491, " ", Data!AH2491))</f>
        <v>Velocidad del motor en carretera 44</v>
      </c>
      <c r="D2494" s="38" t="str">
        <f>IF(Data!O2491=TRUE(), "Yes", "No")</f>
        <v>No</v>
      </c>
      <c r="E2494" s="38" t="str">
        <f>IF(Data!J2491="EngineStatusRecord","Engine",IF(Data!J2491="GpsRecord", "GPS", IF(Data!J2491="EngineFaultRecord", "Fault", IF(Data!J2491="DriverChange","Driver",IF(Data!J2491="CustomRecord","Custom","Debug")))))</f>
        <v>Engine</v>
      </c>
      <c r="F2494" s="39" t="str">
        <f>IF(Data!Y2491=TRUE(), "Yes", "No")</f>
        <v>No</v>
      </c>
      <c r="G2494" s="40">
        <f>Data!AK2491</f>
        <v>0</v>
      </c>
      <c r="H2494" s="35" t="str">
        <f>Data!AB2491</f>
        <v>Velocidad del motor en carretera</v>
      </c>
      <c r="I2494" s="35">
        <f>Data!AD2491</f>
        <v>0</v>
      </c>
      <c r="J2494" s="35">
        <f>Data!AF2491</f>
        <v>0</v>
      </c>
      <c r="K2494" s="35" t="str">
        <f>CONCATENATE(Data!AH2491, " ", Data!AI2491)</f>
        <v>44 km/h</v>
      </c>
      <c r="L2494" s="35" t="str">
        <f>Data!C2491</f>
        <v>Vehicle, Battery Electric Vehicle</v>
      </c>
      <c r="M2494" s="35">
        <f>Data!H2491</f>
        <v>0</v>
      </c>
      <c r="N2494" s="41">
        <f>Data!I2491</f>
        <v>46087.400671886571</v>
      </c>
      <c r="O2494" s="35">
        <f>Data!L2491</f>
        <v>0</v>
      </c>
      <c r="P2494" s="35">
        <f>Data!M2491</f>
        <v>0</v>
      </c>
      <c r="Q2494" s="35" t="str">
        <f>IF(Data!N2491=0,"",Data!N2491)</f>
        <v/>
      </c>
      <c r="R2494" s="35">
        <f>Data!K2491</f>
        <v>0</v>
      </c>
      <c r="S2494" s="35" t="str">
        <f>IF(Data!X2491=TRUE(), "Yes", "No")</f>
        <v>No</v>
      </c>
      <c r="T2494" s="40" t="e">
        <f>#REF!</f>
        <v>#REF!</v>
      </c>
    </row>
    <row r="2495" spans="1:20" x14ac:dyDescent="0.3">
      <c r="A2495" s="35" t="str">
        <f>Data!A2492</f>
        <v>NISSAN LEAF 299-1018</v>
      </c>
      <c r="B2495" s="36">
        <f t="shared" si="38"/>
        <v>46087.400691817129</v>
      </c>
      <c r="C2495" s="37" t="str">
        <f>IF(Data!J2492="GpsRecord", CONCATENATE($U$3,": ",Data!M2492,", ",Data!L2492), CONCATENATE(Data!AB2492, " ", Data!AH2492))</f>
        <v>Temperatura del aire exterior bruto 29</v>
      </c>
      <c r="D2495" s="38" t="str">
        <f>IF(Data!O2492=TRUE(), "Yes", "No")</f>
        <v>No</v>
      </c>
      <c r="E2495" s="38" t="str">
        <f>IF(Data!J2492="EngineStatusRecord","Engine",IF(Data!J2492="GpsRecord", "GPS", IF(Data!J2492="EngineFaultRecord", "Fault", IF(Data!J2492="DriverChange","Driver",IF(Data!J2492="CustomRecord","Custom","Debug")))))</f>
        <v>Engine</v>
      </c>
      <c r="F2495" s="39" t="str">
        <f>IF(Data!Y2492=TRUE(), "Yes", "No")</f>
        <v>No</v>
      </c>
      <c r="G2495" s="40">
        <f>Data!AK2492</f>
        <v>0</v>
      </c>
      <c r="H2495" s="35" t="str">
        <f>Data!AB2492</f>
        <v>Temperatura del aire exterior bruto</v>
      </c>
      <c r="I2495" s="35">
        <f>Data!AD2492</f>
        <v>0</v>
      </c>
      <c r="J2495" s="35">
        <f>Data!AF2492</f>
        <v>0</v>
      </c>
      <c r="K2495" s="35" t="str">
        <f>CONCATENATE(Data!AH2492, " ", Data!AI2492)</f>
        <v>29 C</v>
      </c>
      <c r="L2495" s="35" t="str">
        <f>Data!C2492</f>
        <v>Vehicle, Battery Electric Vehicle</v>
      </c>
      <c r="M2495" s="35">
        <f>Data!H2492</f>
        <v>0</v>
      </c>
      <c r="N2495" s="41">
        <f>Data!I2492</f>
        <v>46087.400691817129</v>
      </c>
      <c r="O2495" s="35">
        <f>Data!L2492</f>
        <v>0</v>
      </c>
      <c r="P2495" s="35">
        <f>Data!M2492</f>
        <v>0</v>
      </c>
      <c r="Q2495" s="35" t="str">
        <f>IF(Data!N2492=0,"",Data!N2492)</f>
        <v/>
      </c>
      <c r="R2495" s="35">
        <f>Data!K2492</f>
        <v>0</v>
      </c>
      <c r="S2495" s="35" t="str">
        <f>IF(Data!X2492=TRUE(), "Yes", "No")</f>
        <v>No</v>
      </c>
      <c r="T2495" s="40" t="e">
        <f>#REF!</f>
        <v>#REF!</v>
      </c>
    </row>
    <row r="2496" spans="1:20" x14ac:dyDescent="0.3">
      <c r="A2496" s="35" t="str">
        <f>Data!A2493</f>
        <v>NISSAN LEAF 299-1018</v>
      </c>
      <c r="B2496" s="36">
        <f t="shared" si="38"/>
        <v>46087.400694444441</v>
      </c>
      <c r="C2496" s="37" t="str">
        <f>IF(Data!J2493="GpsRecord", CONCATENATE($U$3,": ",Data!M2493,", ",Data!L2493), CONCATENATE(Data!AB2493, " ", Data!AH2493))</f>
        <v>Ubicación: 9.97127, -84.43732</v>
      </c>
      <c r="D2496" s="38" t="str">
        <f>IF(Data!O2493=TRUE(), "Yes", "No")</f>
        <v>Yes</v>
      </c>
      <c r="E2496" s="38" t="str">
        <f>IF(Data!J2493="EngineStatusRecord","Engine",IF(Data!J2493="GpsRecord", "GPS", IF(Data!J2493="EngineFaultRecord", "Fault", IF(Data!J2493="DriverChange","Driver",IF(Data!J2493="CustomRecord","Custom","Debug")))))</f>
        <v>GPS</v>
      </c>
      <c r="F2496" s="39" t="str">
        <f>IF(Data!Y2493=TRUE(), "Yes", "No")</f>
        <v>Yes</v>
      </c>
      <c r="G2496" s="40">
        <f>Data!AK2493</f>
        <v>0</v>
      </c>
      <c r="H2496" s="35">
        <f>Data!AB2493</f>
        <v>0</v>
      </c>
      <c r="I2496" s="35">
        <f>Data!AD2493</f>
        <v>0</v>
      </c>
      <c r="J2496" s="35">
        <f>Data!AF2493</f>
        <v>0</v>
      </c>
      <c r="K2496" s="35" t="str">
        <f>CONCATENATE(Data!AH2493, " ", Data!AI2493)</f>
        <v xml:space="preserve"> </v>
      </c>
      <c r="L2496" s="35" t="str">
        <f>Data!C2493</f>
        <v>Vehicle, Battery Electric Vehicle</v>
      </c>
      <c r="M2496" s="35">
        <f>Data!H2493</f>
        <v>0</v>
      </c>
      <c r="N2496" s="41">
        <f>Data!I2493</f>
        <v>46087.400694444441</v>
      </c>
      <c r="O2496" s="35">
        <f>Data!L2493</f>
        <v>-84.43732</v>
      </c>
      <c r="P2496" s="35">
        <f>Data!M2493</f>
        <v>9.9712700000000005</v>
      </c>
      <c r="Q2496" s="35" t="str">
        <f>IF(Data!N2493=0,"",Data!N2493)</f>
        <v>CurveSpeedEstimateError</v>
      </c>
      <c r="R2496" s="35">
        <f>Data!K2493</f>
        <v>42</v>
      </c>
      <c r="S2496" s="35" t="str">
        <f>IF(Data!X2493=TRUE(), "Yes", "No")</f>
        <v>Yes</v>
      </c>
      <c r="T2496" s="40" t="e">
        <f>#REF!</f>
        <v>#REF!</v>
      </c>
    </row>
    <row r="2497" spans="1:20" x14ac:dyDescent="0.3">
      <c r="A2497" s="35" t="str">
        <f>Data!A2494</f>
        <v>NISSAN LEAF 299-1018</v>
      </c>
      <c r="B2497" s="36">
        <f t="shared" si="38"/>
        <v>46087.400696481483</v>
      </c>
      <c r="C2497" s="37" t="str">
        <f>IF(Data!J2494="GpsRecord", CONCATENATE($U$3,": ",Data!M2494,", ",Data!L2494), CONCATENATE(Data!AB2494, " ", Data!AH2494))</f>
        <v>Odómetro 15952</v>
      </c>
      <c r="D2497" s="38" t="str">
        <f>IF(Data!O2494=TRUE(), "Yes", "No")</f>
        <v>No</v>
      </c>
      <c r="E2497" s="38" t="str">
        <f>IF(Data!J2494="EngineStatusRecord","Engine",IF(Data!J2494="GpsRecord", "GPS", IF(Data!J2494="EngineFaultRecord", "Fault", IF(Data!J2494="DriverChange","Driver",IF(Data!J2494="CustomRecord","Custom","Debug")))))</f>
        <v>Engine</v>
      </c>
      <c r="F2497" s="39" t="str">
        <f>IF(Data!Y2494=TRUE(), "Yes", "No")</f>
        <v>No</v>
      </c>
      <c r="G2497" s="40">
        <f>Data!AK2494</f>
        <v>0</v>
      </c>
      <c r="H2497" s="35" t="str">
        <f>Data!AB2494</f>
        <v>Odómetro</v>
      </c>
      <c r="I2497" s="35">
        <f>Data!AD2494</f>
        <v>0</v>
      </c>
      <c r="J2497" s="35">
        <f>Data!AF2494</f>
        <v>0</v>
      </c>
      <c r="K2497" s="35" t="str">
        <f>CONCATENATE(Data!AH2494, " ", Data!AI2494)</f>
        <v>15952 km</v>
      </c>
      <c r="L2497" s="35" t="str">
        <f>Data!C2494</f>
        <v>Vehicle, Battery Electric Vehicle</v>
      </c>
      <c r="M2497" s="35">
        <f>Data!H2494</f>
        <v>0</v>
      </c>
      <c r="N2497" s="41">
        <f>Data!I2494</f>
        <v>46087.400696481483</v>
      </c>
      <c r="O2497" s="35">
        <f>Data!L2494</f>
        <v>0</v>
      </c>
      <c r="P2497" s="35">
        <f>Data!M2494</f>
        <v>0</v>
      </c>
      <c r="Q2497" s="35" t="str">
        <f>IF(Data!N2494=0,"",Data!N2494)</f>
        <v/>
      </c>
      <c r="R2497" s="35">
        <f>Data!K2494</f>
        <v>0</v>
      </c>
      <c r="S2497" s="35" t="str">
        <f>IF(Data!X2494=TRUE(), "Yes", "No")</f>
        <v>No</v>
      </c>
      <c r="T2497" s="40" t="e">
        <f>#REF!</f>
        <v>#REF!</v>
      </c>
    </row>
    <row r="2498" spans="1:20" x14ac:dyDescent="0.3">
      <c r="A2498" s="35" t="str">
        <f>Data!A2495</f>
        <v>NISSAN LEAF 299-1018</v>
      </c>
      <c r="B2498" s="36">
        <f t="shared" si="38"/>
        <v>46087.400696481483</v>
      </c>
      <c r="C2498" s="37" t="str">
        <f>IF(Data!J2495="GpsRecord", CONCATENATE($U$3,": ",Data!M2495,", ",Data!L2495), CONCATENATE(Data!AB2495, " ", Data!AH2495))</f>
        <v>Odómetro sin procesar 15952</v>
      </c>
      <c r="D2498" s="38" t="str">
        <f>IF(Data!O2495=TRUE(), "Yes", "No")</f>
        <v>No</v>
      </c>
      <c r="E2498" s="38" t="str">
        <f>IF(Data!J2495="EngineStatusRecord","Engine",IF(Data!J2495="GpsRecord", "GPS", IF(Data!J2495="EngineFaultRecord", "Fault", IF(Data!J2495="DriverChange","Driver",IF(Data!J2495="CustomRecord","Custom","Debug")))))</f>
        <v>Engine</v>
      </c>
      <c r="F2498" s="39" t="str">
        <f>IF(Data!Y2495=TRUE(), "Yes", "No")</f>
        <v>No</v>
      </c>
      <c r="G2498" s="40">
        <f>Data!AK2495</f>
        <v>0</v>
      </c>
      <c r="H2498" s="35" t="str">
        <f>Data!AB2495</f>
        <v>Odómetro sin procesar</v>
      </c>
      <c r="I2498" s="35">
        <f>Data!AD2495</f>
        <v>0</v>
      </c>
      <c r="J2498" s="35">
        <f>Data!AF2495</f>
        <v>0</v>
      </c>
      <c r="K2498" s="35" t="str">
        <f>CONCATENATE(Data!AH2495, " ", Data!AI2495)</f>
        <v>15952 km</v>
      </c>
      <c r="L2498" s="35" t="str">
        <f>Data!C2495</f>
        <v>Vehicle, Battery Electric Vehicle</v>
      </c>
      <c r="M2498" s="35">
        <f>Data!H2495</f>
        <v>0</v>
      </c>
      <c r="N2498" s="41">
        <f>Data!I2495</f>
        <v>46087.400696481483</v>
      </c>
      <c r="O2498" s="35">
        <f>Data!L2495</f>
        <v>0</v>
      </c>
      <c r="P2498" s="35">
        <f>Data!M2495</f>
        <v>0</v>
      </c>
      <c r="Q2498" s="35" t="str">
        <f>IF(Data!N2495=0,"",Data!N2495)</f>
        <v/>
      </c>
      <c r="R2498" s="35">
        <f>Data!K2495</f>
        <v>0</v>
      </c>
      <c r="S2498" s="35" t="str">
        <f>IF(Data!X2495=TRUE(), "Yes", "No")</f>
        <v>No</v>
      </c>
      <c r="T2498" s="40" t="e">
        <f>#REF!</f>
        <v>#REF!</v>
      </c>
    </row>
    <row r="2499" spans="1:20" x14ac:dyDescent="0.3">
      <c r="A2499" s="35" t="str">
        <f>Data!A2496</f>
        <v>NISSAN LEAF 299-1018</v>
      </c>
      <c r="B2499" s="36">
        <f t="shared" si="38"/>
        <v>46087.400717777775</v>
      </c>
      <c r="C2499" s="37" t="str">
        <f>IF(Data!J2496="GpsRecord", CONCATENATE($U$3,": ",Data!M2496,", ",Data!L2496), CONCATENATE(Data!AB2496, " ", Data!AH2496))</f>
        <v>Velocidad del motor en carretera 46</v>
      </c>
      <c r="D2499" s="38" t="str">
        <f>IF(Data!O2496=TRUE(), "Yes", "No")</f>
        <v>No</v>
      </c>
      <c r="E2499" s="38" t="str">
        <f>IF(Data!J2496="EngineStatusRecord","Engine",IF(Data!J2496="GpsRecord", "GPS", IF(Data!J2496="EngineFaultRecord", "Fault", IF(Data!J2496="DriverChange","Driver",IF(Data!J2496="CustomRecord","Custom","Debug")))))</f>
        <v>Engine</v>
      </c>
      <c r="F2499" s="39" t="str">
        <f>IF(Data!Y2496=TRUE(), "Yes", "No")</f>
        <v>No</v>
      </c>
      <c r="G2499" s="40">
        <f>Data!AK2496</f>
        <v>0</v>
      </c>
      <c r="H2499" s="35" t="str">
        <f>Data!AB2496</f>
        <v>Velocidad del motor en carretera</v>
      </c>
      <c r="I2499" s="35">
        <f>Data!AD2496</f>
        <v>0</v>
      </c>
      <c r="J2499" s="35">
        <f>Data!AF2496</f>
        <v>0</v>
      </c>
      <c r="K2499" s="35" t="str">
        <f>CONCATENATE(Data!AH2496, " ", Data!AI2496)</f>
        <v>46 km/h</v>
      </c>
      <c r="L2499" s="35" t="str">
        <f>Data!C2496</f>
        <v>Vehicle, Battery Electric Vehicle</v>
      </c>
      <c r="M2499" s="35">
        <f>Data!H2496</f>
        <v>0</v>
      </c>
      <c r="N2499" s="41">
        <f>Data!I2496</f>
        <v>46087.400717777775</v>
      </c>
      <c r="O2499" s="35">
        <f>Data!L2496</f>
        <v>0</v>
      </c>
      <c r="P2499" s="35">
        <f>Data!M2496</f>
        <v>0</v>
      </c>
      <c r="Q2499" s="35" t="str">
        <f>IF(Data!N2496=0,"",Data!N2496)</f>
        <v/>
      </c>
      <c r="R2499" s="35">
        <f>Data!K2496</f>
        <v>0</v>
      </c>
      <c r="S2499" s="35" t="str">
        <f>IF(Data!X2496=TRUE(), "Yes", "No")</f>
        <v>No</v>
      </c>
      <c r="T2499" s="40" t="e">
        <f>#REF!</f>
        <v>#REF!</v>
      </c>
    </row>
    <row r="2500" spans="1:20" x14ac:dyDescent="0.3">
      <c r="A2500" s="35" t="str">
        <f>Data!A2497</f>
        <v>NISSAN LEAF 299-1018</v>
      </c>
      <c r="B2500" s="36">
        <f t="shared" si="38"/>
        <v>46087.400737615739</v>
      </c>
      <c r="C2500" s="37" t="str">
        <f>IF(Data!J2497="GpsRecord", CONCATENATE($U$3,": ",Data!M2497,", ",Data!L2497), CONCATENATE(Data!AB2497, " ", Data!AH2497))</f>
        <v>Energía de la batería del vehículo eléctrico 27847</v>
      </c>
      <c r="D2500" s="38" t="str">
        <f>IF(Data!O2497=TRUE(), "Yes", "No")</f>
        <v>No</v>
      </c>
      <c r="E2500" s="38" t="str">
        <f>IF(Data!J2497="EngineStatusRecord","Engine",IF(Data!J2497="GpsRecord", "GPS", IF(Data!J2497="EngineFaultRecord", "Fault", IF(Data!J2497="DriverChange","Driver",IF(Data!J2497="CustomRecord","Custom","Debug")))))</f>
        <v>Engine</v>
      </c>
      <c r="F2500" s="39" t="str">
        <f>IF(Data!Y2497=TRUE(), "Yes", "No")</f>
        <v>No</v>
      </c>
      <c r="G2500" s="40">
        <f>Data!AK2497</f>
        <v>0</v>
      </c>
      <c r="H2500" s="35" t="str">
        <f>Data!AB2497</f>
        <v>Energía de la batería del vehículo eléctrico</v>
      </c>
      <c r="I2500" s="35">
        <f>Data!AD2497</f>
        <v>0</v>
      </c>
      <c r="J2500" s="35">
        <f>Data!AF2497</f>
        <v>0</v>
      </c>
      <c r="K2500" s="35" t="str">
        <f>CONCATENATE(Data!AH2497, " ", Data!AI2497)</f>
        <v>27847 W</v>
      </c>
      <c r="L2500" s="35" t="str">
        <f>Data!C2497</f>
        <v>Vehicle, Battery Electric Vehicle</v>
      </c>
      <c r="M2500" s="35">
        <f>Data!H2497</f>
        <v>0</v>
      </c>
      <c r="N2500" s="41">
        <f>Data!I2497</f>
        <v>46087.400737615739</v>
      </c>
      <c r="O2500" s="35">
        <f>Data!L2497</f>
        <v>0</v>
      </c>
      <c r="P2500" s="35">
        <f>Data!M2497</f>
        <v>0</v>
      </c>
      <c r="Q2500" s="35" t="str">
        <f>IF(Data!N2497=0,"",Data!N2497)</f>
        <v/>
      </c>
      <c r="R2500" s="35">
        <f>Data!K2497</f>
        <v>0</v>
      </c>
      <c r="S2500" s="35" t="str">
        <f>IF(Data!X2497=TRUE(), "Yes", "No")</f>
        <v>No</v>
      </c>
      <c r="T2500" s="40" t="e">
        <f>#REF!</f>
        <v>#REF!</v>
      </c>
    </row>
    <row r="2501" spans="1:20" x14ac:dyDescent="0.3">
      <c r="A2501" s="35" t="str">
        <f>Data!A2498</f>
        <v>NISSAN LEAF 299-1018</v>
      </c>
      <c r="B2501" s="36">
        <f t="shared" si="38"/>
        <v>46087.400740740741</v>
      </c>
      <c r="C2501" s="37" t="str">
        <f>IF(Data!J2498="GpsRecord", CONCATENATE($U$3,": ",Data!M2498,", ",Data!L2498), CONCATENATE(Data!AB2498, " ", Data!AH2498))</f>
        <v>Ubicación: 9.97135, -84.43776</v>
      </c>
      <c r="D2501" s="38" t="str">
        <f>IF(Data!O2498=TRUE(), "Yes", "No")</f>
        <v>Yes</v>
      </c>
      <c r="E2501" s="38" t="str">
        <f>IF(Data!J2498="EngineStatusRecord","Engine",IF(Data!J2498="GpsRecord", "GPS", IF(Data!J2498="EngineFaultRecord", "Fault", IF(Data!J2498="DriverChange","Driver",IF(Data!J2498="CustomRecord","Custom","Debug")))))</f>
        <v>GPS</v>
      </c>
      <c r="F2501" s="39" t="str">
        <f>IF(Data!Y2498=TRUE(), "Yes", "No")</f>
        <v>Yes</v>
      </c>
      <c r="G2501" s="40">
        <f>Data!AK2498</f>
        <v>0</v>
      </c>
      <c r="H2501" s="35">
        <f>Data!AB2498</f>
        <v>0</v>
      </c>
      <c r="I2501" s="35">
        <f>Data!AD2498</f>
        <v>0</v>
      </c>
      <c r="J2501" s="35">
        <f>Data!AF2498</f>
        <v>0</v>
      </c>
      <c r="K2501" s="35" t="str">
        <f>CONCATENATE(Data!AH2498, " ", Data!AI2498)</f>
        <v xml:space="preserve"> </v>
      </c>
      <c r="L2501" s="35" t="str">
        <f>Data!C2498</f>
        <v>Vehicle, Battery Electric Vehicle</v>
      </c>
      <c r="M2501" s="35">
        <f>Data!H2498</f>
        <v>0</v>
      </c>
      <c r="N2501" s="41">
        <f>Data!I2498</f>
        <v>46087.400740740741</v>
      </c>
      <c r="O2501" s="35">
        <f>Data!L2498</f>
        <v>-84.437759999999997</v>
      </c>
      <c r="P2501" s="35">
        <f>Data!M2498</f>
        <v>9.9713499999999993</v>
      </c>
      <c r="Q2501" s="35" t="str">
        <f>IF(Data!N2498=0,"",Data!N2498)</f>
        <v>CurveSpeedEstimateError</v>
      </c>
      <c r="R2501" s="35">
        <f>Data!K2498</f>
        <v>48</v>
      </c>
      <c r="S2501" s="35" t="str">
        <f>IF(Data!X2498=TRUE(), "Yes", "No")</f>
        <v>Yes</v>
      </c>
      <c r="T2501" s="40" t="e">
        <f>#REF!</f>
        <v>#REF!</v>
      </c>
    </row>
    <row r="2502" spans="1:20" x14ac:dyDescent="0.3">
      <c r="A2502" s="35" t="str">
        <f>Data!A2499</f>
        <v>NISSAN LEAF 299-1018</v>
      </c>
      <c r="B2502" s="36">
        <f t="shared" si="38"/>
        <v>46087.40076167824</v>
      </c>
      <c r="C2502" s="37" t="str">
        <f>IF(Data!J2499="GpsRecord", CONCATENATE($U$3,": ",Data!M2499,", ",Data!L2499), CONCATENATE(Data!AB2499, " ", Data!AH2499))</f>
        <v>Aceleración hacia delante o frenado 0</v>
      </c>
      <c r="D2502" s="38" t="str">
        <f>IF(Data!O2499=TRUE(), "Yes", "No")</f>
        <v>No</v>
      </c>
      <c r="E2502" s="38" t="str">
        <f>IF(Data!J2499="EngineStatusRecord","Engine",IF(Data!J2499="GpsRecord", "GPS", IF(Data!J2499="EngineFaultRecord", "Fault", IF(Data!J2499="DriverChange","Driver",IF(Data!J2499="CustomRecord","Custom","Debug")))))</f>
        <v>Engine</v>
      </c>
      <c r="F2502" s="39" t="str">
        <f>IF(Data!Y2499=TRUE(), "Yes", "No")</f>
        <v>No</v>
      </c>
      <c r="G2502" s="40">
        <f>Data!AK2499</f>
        <v>0</v>
      </c>
      <c r="H2502" s="35" t="str">
        <f>Data!AB2499</f>
        <v>Aceleración hacia delante o frenado</v>
      </c>
      <c r="I2502" s="35">
        <f>Data!AD2499</f>
        <v>0</v>
      </c>
      <c r="J2502" s="35">
        <f>Data!AF2499</f>
        <v>0</v>
      </c>
      <c r="K2502" s="35" t="str">
        <f>CONCATENATE(Data!AH2499, " ", Data!AI2499)</f>
        <v>0 g-force</v>
      </c>
      <c r="L2502" s="35" t="str">
        <f>Data!C2499</f>
        <v>Vehicle, Battery Electric Vehicle</v>
      </c>
      <c r="M2502" s="35">
        <f>Data!H2499</f>
        <v>0</v>
      </c>
      <c r="N2502" s="41">
        <f>Data!I2499</f>
        <v>46087.40076167824</v>
      </c>
      <c r="O2502" s="35">
        <f>Data!L2499</f>
        <v>0</v>
      </c>
      <c r="P2502" s="35">
        <f>Data!M2499</f>
        <v>0</v>
      </c>
      <c r="Q2502" s="35" t="str">
        <f>IF(Data!N2499=0,"",Data!N2499)</f>
        <v/>
      </c>
      <c r="R2502" s="35">
        <f>Data!K2499</f>
        <v>0</v>
      </c>
      <c r="S2502" s="35" t="str">
        <f>IF(Data!X2499=TRUE(), "Yes", "No")</f>
        <v>No</v>
      </c>
      <c r="T2502" s="40" t="e">
        <f>#REF!</f>
        <v>#REF!</v>
      </c>
    </row>
    <row r="2503" spans="1:20" x14ac:dyDescent="0.3">
      <c r="A2503" s="35" t="str">
        <f>Data!A2500</f>
        <v>NISSAN LEAF 299-1018</v>
      </c>
      <c r="B2503" s="36">
        <f t="shared" si="38"/>
        <v>46087.40076167824</v>
      </c>
      <c r="C2503" s="37" t="str">
        <f>IF(Data!J2500="GpsRecord", CONCATENATE($U$3,": ",Data!M2500,", ",Data!L2500), CONCATENATE(Data!AB2500, " ", Data!AH2500))</f>
        <v>Aceleración de lado a lado 0</v>
      </c>
      <c r="D2503" s="38" t="str">
        <f>IF(Data!O2500=TRUE(), "Yes", "No")</f>
        <v>No</v>
      </c>
      <c r="E2503" s="38" t="str">
        <f>IF(Data!J2500="EngineStatusRecord","Engine",IF(Data!J2500="GpsRecord", "GPS", IF(Data!J2500="EngineFaultRecord", "Fault", IF(Data!J2500="DriverChange","Driver",IF(Data!J2500="CustomRecord","Custom","Debug")))))</f>
        <v>Engine</v>
      </c>
      <c r="F2503" s="39" t="str">
        <f>IF(Data!Y2500=TRUE(), "Yes", "No")</f>
        <v>No</v>
      </c>
      <c r="G2503" s="40">
        <f>Data!AK2500</f>
        <v>0</v>
      </c>
      <c r="H2503" s="35" t="str">
        <f>Data!AB2500</f>
        <v>Aceleración de lado a lado</v>
      </c>
      <c r="I2503" s="35">
        <f>Data!AD2500</f>
        <v>0</v>
      </c>
      <c r="J2503" s="35">
        <f>Data!AF2500</f>
        <v>0</v>
      </c>
      <c r="K2503" s="35" t="str">
        <f>CONCATENATE(Data!AH2500, " ", Data!AI2500)</f>
        <v>0 g-force</v>
      </c>
      <c r="L2503" s="35" t="str">
        <f>Data!C2500</f>
        <v>Vehicle, Battery Electric Vehicle</v>
      </c>
      <c r="M2503" s="35">
        <f>Data!H2500</f>
        <v>0</v>
      </c>
      <c r="N2503" s="41">
        <f>Data!I2500</f>
        <v>46087.40076167824</v>
      </c>
      <c r="O2503" s="35">
        <f>Data!L2500</f>
        <v>0</v>
      </c>
      <c r="P2503" s="35">
        <f>Data!M2500</f>
        <v>0</v>
      </c>
      <c r="Q2503" s="35" t="str">
        <f>IF(Data!N2500=0,"",Data!N2500)</f>
        <v/>
      </c>
      <c r="R2503" s="35">
        <f>Data!K2500</f>
        <v>0</v>
      </c>
      <c r="S2503" s="35" t="str">
        <f>IF(Data!X2500=TRUE(), "Yes", "No")</f>
        <v>No</v>
      </c>
      <c r="T2503" s="40" t="e">
        <f>#REF!</f>
        <v>#REF!</v>
      </c>
    </row>
    <row r="2504" spans="1:20" x14ac:dyDescent="0.3">
      <c r="A2504" s="35" t="str">
        <f>Data!A2501</f>
        <v>NISSAN LEAF 299-1018</v>
      </c>
      <c r="B2504" s="36">
        <f t="shared" si="38"/>
        <v>46087.40076167824</v>
      </c>
      <c r="C2504" s="37" t="str">
        <f>IF(Data!J2501="GpsRecord", CONCATENATE($U$3,": ",Data!M2501,", ",Data!L2501), CONCATENATE(Data!AB2501, " ", Data!AH2501))</f>
        <v>Aceleración hacia arriba o hacia abajo 0.956999994828284</v>
      </c>
      <c r="D2504" s="38" t="str">
        <f>IF(Data!O2501=TRUE(), "Yes", "No")</f>
        <v>No</v>
      </c>
      <c r="E2504" s="38" t="str">
        <f>IF(Data!J2501="EngineStatusRecord","Engine",IF(Data!J2501="GpsRecord", "GPS", IF(Data!J2501="EngineFaultRecord", "Fault", IF(Data!J2501="DriverChange","Driver",IF(Data!J2501="CustomRecord","Custom","Debug")))))</f>
        <v>Engine</v>
      </c>
      <c r="F2504" s="39" t="str">
        <f>IF(Data!Y2501=TRUE(), "Yes", "No")</f>
        <v>No</v>
      </c>
      <c r="G2504" s="40">
        <f>Data!AK2501</f>
        <v>0</v>
      </c>
      <c r="H2504" s="35" t="str">
        <f>Data!AB2501</f>
        <v>Aceleración hacia arriba o hacia abajo</v>
      </c>
      <c r="I2504" s="35">
        <f>Data!AD2501</f>
        <v>0</v>
      </c>
      <c r="J2504" s="35">
        <f>Data!AF2501</f>
        <v>0</v>
      </c>
      <c r="K2504" s="35" t="str">
        <f>CONCATENATE(Data!AH2501, " ", Data!AI2501)</f>
        <v>0.956999994828284 g-force</v>
      </c>
      <c r="L2504" s="35" t="str">
        <f>Data!C2501</f>
        <v>Vehicle, Battery Electric Vehicle</v>
      </c>
      <c r="M2504" s="35">
        <f>Data!H2501</f>
        <v>0</v>
      </c>
      <c r="N2504" s="41">
        <f>Data!I2501</f>
        <v>46087.40076167824</v>
      </c>
      <c r="O2504" s="35">
        <f>Data!L2501</f>
        <v>0</v>
      </c>
      <c r="P2504" s="35">
        <f>Data!M2501</f>
        <v>0</v>
      </c>
      <c r="Q2504" s="35" t="str">
        <f>IF(Data!N2501=0,"",Data!N2501)</f>
        <v/>
      </c>
      <c r="R2504" s="35">
        <f>Data!K2501</f>
        <v>0</v>
      </c>
      <c r="S2504" s="35" t="str">
        <f>IF(Data!X2501=TRUE(), "Yes", "No")</f>
        <v>No</v>
      </c>
      <c r="T2504" s="40" t="e">
        <f>#REF!</f>
        <v>#REF!</v>
      </c>
    </row>
    <row r="2505" spans="1:20" x14ac:dyDescent="0.3">
      <c r="A2505" s="35" t="str">
        <f>Data!A2502</f>
        <v>NISSAN LEAF 299-1018</v>
      </c>
      <c r="B2505" s="36">
        <f t="shared" si="38"/>
        <v>46087.400774699076</v>
      </c>
      <c r="C2505" s="37" t="str">
        <f>IF(Data!J2502="GpsRecord", CONCATENATE($U$3,": ",Data!M2502,", ",Data!L2502), CONCATENATE(Data!AB2502, " ", Data!AH2502))</f>
        <v>Aceleración hacia delante o frenado 0.19299999488667</v>
      </c>
      <c r="D2505" s="38" t="str">
        <f>IF(Data!O2502=TRUE(), "Yes", "No")</f>
        <v>No</v>
      </c>
      <c r="E2505" s="38" t="str">
        <f>IF(Data!J2502="EngineStatusRecord","Engine",IF(Data!J2502="GpsRecord", "GPS", IF(Data!J2502="EngineFaultRecord", "Fault", IF(Data!J2502="DriverChange","Driver",IF(Data!J2502="CustomRecord","Custom","Debug")))))</f>
        <v>Engine</v>
      </c>
      <c r="F2505" s="39" t="str">
        <f>IF(Data!Y2502=TRUE(), "Yes", "No")</f>
        <v>No</v>
      </c>
      <c r="G2505" s="40">
        <f>Data!AK2502</f>
        <v>0</v>
      </c>
      <c r="H2505" s="35" t="str">
        <f>Data!AB2502</f>
        <v>Aceleración hacia delante o frenado</v>
      </c>
      <c r="I2505" s="35">
        <f>Data!AD2502</f>
        <v>0</v>
      </c>
      <c r="J2505" s="35">
        <f>Data!AF2502</f>
        <v>0</v>
      </c>
      <c r="K2505" s="35" t="str">
        <f>CONCATENATE(Data!AH2502, " ", Data!AI2502)</f>
        <v>0.19299999488667 g-force</v>
      </c>
      <c r="L2505" s="35" t="str">
        <f>Data!C2502</f>
        <v>Vehicle, Battery Electric Vehicle</v>
      </c>
      <c r="M2505" s="35">
        <f>Data!H2502</f>
        <v>0</v>
      </c>
      <c r="N2505" s="41">
        <f>Data!I2502</f>
        <v>46087.400774699076</v>
      </c>
      <c r="O2505" s="35">
        <f>Data!L2502</f>
        <v>0</v>
      </c>
      <c r="P2505" s="35">
        <f>Data!M2502</f>
        <v>0</v>
      </c>
      <c r="Q2505" s="35" t="str">
        <f>IF(Data!N2502=0,"",Data!N2502)</f>
        <v/>
      </c>
      <c r="R2505" s="35">
        <f>Data!K2502</f>
        <v>0</v>
      </c>
      <c r="S2505" s="35" t="str">
        <f>IF(Data!X2502=TRUE(), "Yes", "No")</f>
        <v>No</v>
      </c>
      <c r="T2505" s="40" t="e">
        <f>#REF!</f>
        <v>#REF!</v>
      </c>
    </row>
    <row r="2506" spans="1:20" x14ac:dyDescent="0.3">
      <c r="A2506" s="35" t="str">
        <f>Data!A2503</f>
        <v>NISSAN LEAF 299-1018</v>
      </c>
      <c r="B2506" s="36">
        <f t="shared" si="38"/>
        <v>46087.400774699076</v>
      </c>
      <c r="C2506" s="37" t="str">
        <f>IF(Data!J2503="GpsRecord", CONCATENATE($U$3,": ",Data!M2503,", ",Data!L2503), CONCATENATE(Data!AB2503, " ", Data!AH2503))</f>
        <v>Aceleración hacia arriba o hacia abajo 1.01099998462699</v>
      </c>
      <c r="D2506" s="38" t="str">
        <f>IF(Data!O2503=TRUE(), "Yes", "No")</f>
        <v>No</v>
      </c>
      <c r="E2506" s="38" t="str">
        <f>IF(Data!J2503="EngineStatusRecord","Engine",IF(Data!J2503="GpsRecord", "GPS", IF(Data!J2503="EngineFaultRecord", "Fault", IF(Data!J2503="DriverChange","Driver",IF(Data!J2503="CustomRecord","Custom","Debug")))))</f>
        <v>Engine</v>
      </c>
      <c r="F2506" s="39" t="str">
        <f>IF(Data!Y2503=TRUE(), "Yes", "No")</f>
        <v>No</v>
      </c>
      <c r="G2506" s="40">
        <f>Data!AK2503</f>
        <v>0</v>
      </c>
      <c r="H2506" s="35" t="str">
        <f>Data!AB2503</f>
        <v>Aceleración hacia arriba o hacia abajo</v>
      </c>
      <c r="I2506" s="35">
        <f>Data!AD2503</f>
        <v>0</v>
      </c>
      <c r="J2506" s="35">
        <f>Data!AF2503</f>
        <v>0</v>
      </c>
      <c r="K2506" s="35" t="str">
        <f>CONCATENATE(Data!AH2503, " ", Data!AI2503)</f>
        <v>1.01099998462699 g-force</v>
      </c>
      <c r="L2506" s="35" t="str">
        <f>Data!C2503</f>
        <v>Vehicle, Battery Electric Vehicle</v>
      </c>
      <c r="M2506" s="35">
        <f>Data!H2503</f>
        <v>0</v>
      </c>
      <c r="N2506" s="41">
        <f>Data!I2503</f>
        <v>46087.400774699076</v>
      </c>
      <c r="O2506" s="35">
        <f>Data!L2503</f>
        <v>0</v>
      </c>
      <c r="P2506" s="35">
        <f>Data!M2503</f>
        <v>0</v>
      </c>
      <c r="Q2506" s="35" t="str">
        <f>IF(Data!N2503=0,"",Data!N2503)</f>
        <v/>
      </c>
      <c r="R2506" s="35">
        <f>Data!K2503</f>
        <v>0</v>
      </c>
      <c r="S2506" s="35" t="str">
        <f>IF(Data!X2503=TRUE(), "Yes", "No")</f>
        <v>No</v>
      </c>
      <c r="T2506" s="40" t="e">
        <f>#REF!</f>
        <v>#REF!</v>
      </c>
    </row>
    <row r="2507" spans="1:20" x14ac:dyDescent="0.3">
      <c r="A2507" s="35" t="str">
        <f>Data!A2504</f>
        <v>NISSAN LEAF 299-1018</v>
      </c>
      <c r="B2507" s="36">
        <f t="shared" si="38"/>
        <v>46087.400775462964</v>
      </c>
      <c r="C2507" s="37" t="str">
        <f>IF(Data!J2504="GpsRecord", CONCATENATE($U$3,": ",Data!M2504,", ",Data!L2504), CONCATENATE(Data!AB2504, " ", Data!AH2504))</f>
        <v>Ubicación: 9.97123, -84.43815</v>
      </c>
      <c r="D2507" s="38" t="str">
        <f>IF(Data!O2504=TRUE(), "Yes", "No")</f>
        <v>Yes</v>
      </c>
      <c r="E2507" s="38" t="str">
        <f>IF(Data!J2504="EngineStatusRecord","Engine",IF(Data!J2504="GpsRecord", "GPS", IF(Data!J2504="EngineFaultRecord", "Fault", IF(Data!J2504="DriverChange","Driver",IF(Data!J2504="CustomRecord","Custom","Debug")))))</f>
        <v>GPS</v>
      </c>
      <c r="F2507" s="39" t="str">
        <f>IF(Data!Y2504=TRUE(), "Yes", "No")</f>
        <v>Yes</v>
      </c>
      <c r="G2507" s="40">
        <f>Data!AK2504</f>
        <v>0</v>
      </c>
      <c r="H2507" s="35">
        <f>Data!AB2504</f>
        <v>0</v>
      </c>
      <c r="I2507" s="35">
        <f>Data!AD2504</f>
        <v>0</v>
      </c>
      <c r="J2507" s="35">
        <f>Data!AF2504</f>
        <v>0</v>
      </c>
      <c r="K2507" s="35" t="str">
        <f>CONCATENATE(Data!AH2504, " ", Data!AI2504)</f>
        <v xml:space="preserve"> </v>
      </c>
      <c r="L2507" s="35" t="str">
        <f>Data!C2504</f>
        <v>Vehicle, Battery Electric Vehicle</v>
      </c>
      <c r="M2507" s="35">
        <f>Data!H2504</f>
        <v>0</v>
      </c>
      <c r="N2507" s="41">
        <f>Data!I2504</f>
        <v>46087.400775462964</v>
      </c>
      <c r="O2507" s="35">
        <f>Data!L2504</f>
        <v>-84.438149999999993</v>
      </c>
      <c r="P2507" s="35">
        <f>Data!M2504</f>
        <v>9.9712300000000003</v>
      </c>
      <c r="Q2507" s="35" t="str">
        <f>IF(Data!N2504=0,"",Data!N2504)</f>
        <v>CurveSpeed</v>
      </c>
      <c r="R2507" s="35">
        <f>Data!K2504</f>
        <v>57</v>
      </c>
      <c r="S2507" s="35" t="str">
        <f>IF(Data!X2504=TRUE(), "Yes", "No")</f>
        <v>Yes</v>
      </c>
      <c r="T2507" s="40" t="e">
        <f>#REF!</f>
        <v>#REF!</v>
      </c>
    </row>
    <row r="2508" spans="1:20" x14ac:dyDescent="0.3">
      <c r="A2508" s="35" t="str">
        <f>Data!A2505</f>
        <v>NISSAN LEAF 299-1018</v>
      </c>
      <c r="B2508" s="36">
        <f t="shared" si="38"/>
        <v>46087.400786851853</v>
      </c>
      <c r="C2508" s="37" t="str">
        <f>IF(Data!J2505="GpsRecord", CONCATENATE($U$3,": ",Data!M2505,", ",Data!L2505), CONCATENATE(Data!AB2505, " ", Data!AH2505))</f>
        <v>Aceleración hacia delante o frenado 0</v>
      </c>
      <c r="D2508" s="38" t="str">
        <f>IF(Data!O2505=TRUE(), "Yes", "No")</f>
        <v>No</v>
      </c>
      <c r="E2508" s="38" t="str">
        <f>IF(Data!J2505="EngineStatusRecord","Engine",IF(Data!J2505="GpsRecord", "GPS", IF(Data!J2505="EngineFaultRecord", "Fault", IF(Data!J2505="DriverChange","Driver",IF(Data!J2505="CustomRecord","Custom","Debug")))))</f>
        <v>Engine</v>
      </c>
      <c r="F2508" s="39" t="str">
        <f>IF(Data!Y2505=TRUE(), "Yes", "No")</f>
        <v>No</v>
      </c>
      <c r="G2508" s="40">
        <f>Data!AK2505</f>
        <v>0</v>
      </c>
      <c r="H2508" s="35" t="str">
        <f>Data!AB2505</f>
        <v>Aceleración hacia delante o frenado</v>
      </c>
      <c r="I2508" s="35">
        <f>Data!AD2505</f>
        <v>0</v>
      </c>
      <c r="J2508" s="35">
        <f>Data!AF2505</f>
        <v>0</v>
      </c>
      <c r="K2508" s="35" t="str">
        <f>CONCATENATE(Data!AH2505, " ", Data!AI2505)</f>
        <v>0 g-force</v>
      </c>
      <c r="L2508" s="35" t="str">
        <f>Data!C2505</f>
        <v>Vehicle, Battery Electric Vehicle</v>
      </c>
      <c r="M2508" s="35">
        <f>Data!H2505</f>
        <v>0</v>
      </c>
      <c r="N2508" s="41">
        <f>Data!I2505</f>
        <v>46087.400786851853</v>
      </c>
      <c r="O2508" s="35">
        <f>Data!L2505</f>
        <v>0</v>
      </c>
      <c r="P2508" s="35">
        <f>Data!M2505</f>
        <v>0</v>
      </c>
      <c r="Q2508" s="35" t="str">
        <f>IF(Data!N2505=0,"",Data!N2505)</f>
        <v/>
      </c>
      <c r="R2508" s="35">
        <f>Data!K2505</f>
        <v>0</v>
      </c>
      <c r="S2508" s="35" t="str">
        <f>IF(Data!X2505=TRUE(), "Yes", "No")</f>
        <v>No</v>
      </c>
      <c r="T2508" s="40" t="e">
        <f>#REF!</f>
        <v>#REF!</v>
      </c>
    </row>
    <row r="2509" spans="1:20" x14ac:dyDescent="0.3">
      <c r="A2509" s="35" t="str">
        <f>Data!A2506</f>
        <v>NISSAN LEAF 299-1018</v>
      </c>
      <c r="B2509" s="36">
        <f t="shared" si="38"/>
        <v>46087.400786851853</v>
      </c>
      <c r="C2509" s="37" t="str">
        <f>IF(Data!J2506="GpsRecord", CONCATENATE($U$3,": ",Data!M2506,", ",Data!L2506), CONCATENATE(Data!AB2506, " ", Data!AH2506))</f>
        <v>Aceleración de lado a lado -0.286999984682324</v>
      </c>
      <c r="D2509" s="38" t="str">
        <f>IF(Data!O2506=TRUE(), "Yes", "No")</f>
        <v>No</v>
      </c>
      <c r="E2509" s="38" t="str">
        <f>IF(Data!J2506="EngineStatusRecord","Engine",IF(Data!J2506="GpsRecord", "GPS", IF(Data!J2506="EngineFaultRecord", "Fault", IF(Data!J2506="DriverChange","Driver",IF(Data!J2506="CustomRecord","Custom","Debug")))))</f>
        <v>Engine</v>
      </c>
      <c r="F2509" s="39" t="str">
        <f>IF(Data!Y2506=TRUE(), "Yes", "No")</f>
        <v>No</v>
      </c>
      <c r="G2509" s="40">
        <f>Data!AK2506</f>
        <v>0</v>
      </c>
      <c r="H2509" s="35" t="str">
        <f>Data!AB2506</f>
        <v>Aceleración de lado a lado</v>
      </c>
      <c r="I2509" s="35">
        <f>Data!AD2506</f>
        <v>0</v>
      </c>
      <c r="J2509" s="35">
        <f>Data!AF2506</f>
        <v>0</v>
      </c>
      <c r="K2509" s="35" t="str">
        <f>CONCATENATE(Data!AH2506, " ", Data!AI2506)</f>
        <v>-0.286999984682324 g-force</v>
      </c>
      <c r="L2509" s="35" t="str">
        <f>Data!C2506</f>
        <v>Vehicle, Battery Electric Vehicle</v>
      </c>
      <c r="M2509" s="35">
        <f>Data!H2506</f>
        <v>0</v>
      </c>
      <c r="N2509" s="41">
        <f>Data!I2506</f>
        <v>46087.400786851853</v>
      </c>
      <c r="O2509" s="35">
        <f>Data!L2506</f>
        <v>0</v>
      </c>
      <c r="P2509" s="35">
        <f>Data!M2506</f>
        <v>0</v>
      </c>
      <c r="Q2509" s="35" t="str">
        <f>IF(Data!N2506=0,"",Data!N2506)</f>
        <v/>
      </c>
      <c r="R2509" s="35">
        <f>Data!K2506</f>
        <v>0</v>
      </c>
      <c r="S2509" s="35" t="str">
        <f>IF(Data!X2506=TRUE(), "Yes", "No")</f>
        <v>No</v>
      </c>
      <c r="T2509" s="40" t="e">
        <f>#REF!</f>
        <v>#REF!</v>
      </c>
    </row>
    <row r="2510" spans="1:20" x14ac:dyDescent="0.3">
      <c r="A2510" s="35" t="str">
        <f>Data!A2507</f>
        <v>NISSAN LEAF 299-1018</v>
      </c>
      <c r="B2510" s="36">
        <f t="shared" ref="B2510:B2573" si="39">N2510</f>
        <v>46087.400786851853</v>
      </c>
      <c r="C2510" s="37" t="str">
        <f>IF(Data!J2507="GpsRecord", CONCATENATE($U$3,": ",Data!M2507,", ",Data!L2507), CONCATENATE(Data!AB2507, " ", Data!AH2507))</f>
        <v>Aceleración hacia arriba o hacia abajo 1.00999999992281</v>
      </c>
      <c r="D2510" s="38" t="str">
        <f>IF(Data!O2507=TRUE(), "Yes", "No")</f>
        <v>No</v>
      </c>
      <c r="E2510" s="38" t="str">
        <f>IF(Data!J2507="EngineStatusRecord","Engine",IF(Data!J2507="GpsRecord", "GPS", IF(Data!J2507="EngineFaultRecord", "Fault", IF(Data!J2507="DriverChange","Driver",IF(Data!J2507="CustomRecord","Custom","Debug")))))</f>
        <v>Engine</v>
      </c>
      <c r="F2510" s="39" t="str">
        <f>IF(Data!Y2507=TRUE(), "Yes", "No")</f>
        <v>No</v>
      </c>
      <c r="G2510" s="40">
        <f>Data!AK2507</f>
        <v>0</v>
      </c>
      <c r="H2510" s="35" t="str">
        <f>Data!AB2507</f>
        <v>Aceleración hacia arriba o hacia abajo</v>
      </c>
      <c r="I2510" s="35">
        <f>Data!AD2507</f>
        <v>0</v>
      </c>
      <c r="J2510" s="35">
        <f>Data!AF2507</f>
        <v>0</v>
      </c>
      <c r="K2510" s="35" t="str">
        <f>CONCATENATE(Data!AH2507, " ", Data!AI2507)</f>
        <v>1.00999999992281 g-force</v>
      </c>
      <c r="L2510" s="35" t="str">
        <f>Data!C2507</f>
        <v>Vehicle, Battery Electric Vehicle</v>
      </c>
      <c r="M2510" s="35">
        <f>Data!H2507</f>
        <v>0</v>
      </c>
      <c r="N2510" s="41">
        <f>Data!I2507</f>
        <v>46087.400786851853</v>
      </c>
      <c r="O2510" s="35">
        <f>Data!L2507</f>
        <v>0</v>
      </c>
      <c r="P2510" s="35">
        <f>Data!M2507</f>
        <v>0</v>
      </c>
      <c r="Q2510" s="35" t="str">
        <f>IF(Data!N2507=0,"",Data!N2507)</f>
        <v/>
      </c>
      <c r="R2510" s="35">
        <f>Data!K2507</f>
        <v>0</v>
      </c>
      <c r="S2510" s="35" t="str">
        <f>IF(Data!X2507=TRUE(), "Yes", "No")</f>
        <v>No</v>
      </c>
      <c r="T2510" s="40" t="e">
        <f>#REF!</f>
        <v>#REF!</v>
      </c>
    </row>
    <row r="2511" spans="1:20" x14ac:dyDescent="0.3">
      <c r="A2511" s="35" t="str">
        <f>Data!A2508</f>
        <v>NISSAN LEAF 299-1018</v>
      </c>
      <c r="B2511" s="36">
        <f t="shared" si="39"/>
        <v>46087.400787534723</v>
      </c>
      <c r="C2511" s="37" t="str">
        <f>IF(Data!J2508="GpsRecord", CONCATENATE($U$3,": ",Data!M2508,", ",Data!L2508), CONCATENATE(Data!AB2508, " ", Data!AH2508))</f>
        <v>Aceleración hacia delante o frenado -0.149999999988537</v>
      </c>
      <c r="D2511" s="38" t="str">
        <f>IF(Data!O2508=TRUE(), "Yes", "No")</f>
        <v>No</v>
      </c>
      <c r="E2511" s="38" t="str">
        <f>IF(Data!J2508="EngineStatusRecord","Engine",IF(Data!J2508="GpsRecord", "GPS", IF(Data!J2508="EngineFaultRecord", "Fault", IF(Data!J2508="DriverChange","Driver",IF(Data!J2508="CustomRecord","Custom","Debug")))))</f>
        <v>Engine</v>
      </c>
      <c r="F2511" s="39" t="str">
        <f>IF(Data!Y2508=TRUE(), "Yes", "No")</f>
        <v>No</v>
      </c>
      <c r="G2511" s="40">
        <f>Data!AK2508</f>
        <v>0</v>
      </c>
      <c r="H2511" s="35" t="str">
        <f>Data!AB2508</f>
        <v>Aceleración hacia delante o frenado</v>
      </c>
      <c r="I2511" s="35">
        <f>Data!AD2508</f>
        <v>0</v>
      </c>
      <c r="J2511" s="35">
        <f>Data!AF2508</f>
        <v>0</v>
      </c>
      <c r="K2511" s="35" t="str">
        <f>CONCATENATE(Data!AH2508, " ", Data!AI2508)</f>
        <v>-0.149999999988537 g-force</v>
      </c>
      <c r="L2511" s="35" t="str">
        <f>Data!C2508</f>
        <v>Vehicle, Battery Electric Vehicle</v>
      </c>
      <c r="M2511" s="35">
        <f>Data!H2508</f>
        <v>0</v>
      </c>
      <c r="N2511" s="41">
        <f>Data!I2508</f>
        <v>46087.400787534723</v>
      </c>
      <c r="O2511" s="35">
        <f>Data!L2508</f>
        <v>0</v>
      </c>
      <c r="P2511" s="35">
        <f>Data!M2508</f>
        <v>0</v>
      </c>
      <c r="Q2511" s="35" t="str">
        <f>IF(Data!N2508=0,"",Data!N2508)</f>
        <v/>
      </c>
      <c r="R2511" s="35">
        <f>Data!K2508</f>
        <v>0</v>
      </c>
      <c r="S2511" s="35" t="str">
        <f>IF(Data!X2508=TRUE(), "Yes", "No")</f>
        <v>No</v>
      </c>
      <c r="T2511" s="40" t="e">
        <f>#REF!</f>
        <v>#REF!</v>
      </c>
    </row>
    <row r="2512" spans="1:20" x14ac:dyDescent="0.3">
      <c r="A2512" s="35" t="str">
        <f>Data!A2509</f>
        <v>NISSAN LEAF 299-1018</v>
      </c>
      <c r="B2512" s="36">
        <f t="shared" si="39"/>
        <v>46087.400787534723</v>
      </c>
      <c r="C2512" s="37" t="str">
        <f>IF(Data!J2509="GpsRecord", CONCATENATE($U$3,": ",Data!M2509,", ",Data!L2509), CONCATENATE(Data!AB2509, " ", Data!AH2509))</f>
        <v>Aceleración hacia arriba o hacia abajo 1.01500002541534</v>
      </c>
      <c r="D2512" s="38" t="str">
        <f>IF(Data!O2509=TRUE(), "Yes", "No")</f>
        <v>No</v>
      </c>
      <c r="E2512" s="38" t="str">
        <f>IF(Data!J2509="EngineStatusRecord","Engine",IF(Data!J2509="GpsRecord", "GPS", IF(Data!J2509="EngineFaultRecord", "Fault", IF(Data!J2509="DriverChange","Driver",IF(Data!J2509="CustomRecord","Custom","Debug")))))</f>
        <v>Engine</v>
      </c>
      <c r="F2512" s="39" t="str">
        <f>IF(Data!Y2509=TRUE(), "Yes", "No")</f>
        <v>No</v>
      </c>
      <c r="G2512" s="40">
        <f>Data!AK2509</f>
        <v>0</v>
      </c>
      <c r="H2512" s="35" t="str">
        <f>Data!AB2509</f>
        <v>Aceleración hacia arriba o hacia abajo</v>
      </c>
      <c r="I2512" s="35">
        <f>Data!AD2509</f>
        <v>0</v>
      </c>
      <c r="J2512" s="35">
        <f>Data!AF2509</f>
        <v>0</v>
      </c>
      <c r="K2512" s="35" t="str">
        <f>CONCATENATE(Data!AH2509, " ", Data!AI2509)</f>
        <v>1.01500002541534 g-force</v>
      </c>
      <c r="L2512" s="35" t="str">
        <f>Data!C2509</f>
        <v>Vehicle, Battery Electric Vehicle</v>
      </c>
      <c r="M2512" s="35">
        <f>Data!H2509</f>
        <v>0</v>
      </c>
      <c r="N2512" s="41">
        <f>Data!I2509</f>
        <v>46087.400787534723</v>
      </c>
      <c r="O2512" s="35">
        <f>Data!L2509</f>
        <v>0</v>
      </c>
      <c r="P2512" s="35">
        <f>Data!M2509</f>
        <v>0</v>
      </c>
      <c r="Q2512" s="35" t="str">
        <f>IF(Data!N2509=0,"",Data!N2509)</f>
        <v/>
      </c>
      <c r="R2512" s="35">
        <f>Data!K2509</f>
        <v>0</v>
      </c>
      <c r="S2512" s="35" t="str">
        <f>IF(Data!X2509=TRUE(), "Yes", "No")</f>
        <v>No</v>
      </c>
      <c r="T2512" s="40" t="e">
        <f>#REF!</f>
        <v>#REF!</v>
      </c>
    </row>
    <row r="2513" spans="1:20" x14ac:dyDescent="0.3">
      <c r="A2513" s="35" t="str">
        <f>Data!A2510</f>
        <v>NISSAN LEAF 299-1018</v>
      </c>
      <c r="B2513" s="36">
        <f t="shared" si="39"/>
        <v>46087.40079861111</v>
      </c>
      <c r="C2513" s="37" t="str">
        <f>IF(Data!J2510="GpsRecord", CONCATENATE($U$3,": ",Data!M2510,", ",Data!L2510), CONCATENATE(Data!AB2510, " ", Data!AH2510))</f>
        <v>Ubicación: 9.97116, -84.43842</v>
      </c>
      <c r="D2513" s="38" t="str">
        <f>IF(Data!O2510=TRUE(), "Yes", "No")</f>
        <v>Yes</v>
      </c>
      <c r="E2513" s="38" t="str">
        <f>IF(Data!J2510="EngineStatusRecord","Engine",IF(Data!J2510="GpsRecord", "GPS", IF(Data!J2510="EngineFaultRecord", "Fault", IF(Data!J2510="DriverChange","Driver",IF(Data!J2510="CustomRecord","Custom","Debug")))))</f>
        <v>GPS</v>
      </c>
      <c r="F2513" s="39" t="str">
        <f>IF(Data!Y2510=TRUE(), "Yes", "No")</f>
        <v>Yes</v>
      </c>
      <c r="G2513" s="40">
        <f>Data!AK2510</f>
        <v>0</v>
      </c>
      <c r="H2513" s="35">
        <f>Data!AB2510</f>
        <v>0</v>
      </c>
      <c r="I2513" s="35">
        <f>Data!AD2510</f>
        <v>0</v>
      </c>
      <c r="J2513" s="35">
        <f>Data!AF2510</f>
        <v>0</v>
      </c>
      <c r="K2513" s="35" t="str">
        <f>CONCATENATE(Data!AH2510, " ", Data!AI2510)</f>
        <v xml:space="preserve"> </v>
      </c>
      <c r="L2513" s="35" t="str">
        <f>Data!C2510</f>
        <v>Vehicle, Battery Electric Vehicle</v>
      </c>
      <c r="M2513" s="35">
        <f>Data!H2510</f>
        <v>0</v>
      </c>
      <c r="N2513" s="41">
        <f>Data!I2510</f>
        <v>46087.40079861111</v>
      </c>
      <c r="O2513" s="35">
        <f>Data!L2510</f>
        <v>-84.438419999999994</v>
      </c>
      <c r="P2513" s="35">
        <f>Data!M2510</f>
        <v>9.9711599999999994</v>
      </c>
      <c r="Q2513" s="35" t="str">
        <f>IF(Data!N2510=0,"",Data!N2510)</f>
        <v>CurvePositionEstimateError</v>
      </c>
      <c r="R2513" s="35">
        <f>Data!K2510</f>
        <v>55</v>
      </c>
      <c r="S2513" s="35" t="str">
        <f>IF(Data!X2510=TRUE(), "Yes", "No")</f>
        <v>Yes</v>
      </c>
      <c r="T2513" s="40" t="e">
        <f>#REF!</f>
        <v>#REF!</v>
      </c>
    </row>
    <row r="2514" spans="1:20" x14ac:dyDescent="0.3">
      <c r="A2514" s="35" t="str">
        <f>Data!A2511</f>
        <v>NISSAN LEAF 299-1018</v>
      </c>
      <c r="B2514" s="36">
        <f t="shared" si="39"/>
        <v>46087.400807430553</v>
      </c>
      <c r="C2514" s="37" t="str">
        <f>IF(Data!J2511="GpsRecord", CONCATENATE($U$3,": ",Data!M2511,", ",Data!L2511), CONCATENATE(Data!AB2511, " ", Data!AH2511))</f>
        <v>Energía de la batería del vehículo eléctrico 35299</v>
      </c>
      <c r="D2514" s="38" t="str">
        <f>IF(Data!O2511=TRUE(), "Yes", "No")</f>
        <v>No</v>
      </c>
      <c r="E2514" s="38" t="str">
        <f>IF(Data!J2511="EngineStatusRecord","Engine",IF(Data!J2511="GpsRecord", "GPS", IF(Data!J2511="EngineFaultRecord", "Fault", IF(Data!J2511="DriverChange","Driver",IF(Data!J2511="CustomRecord","Custom","Debug")))))</f>
        <v>Engine</v>
      </c>
      <c r="F2514" s="39" t="str">
        <f>IF(Data!Y2511=TRUE(), "Yes", "No")</f>
        <v>No</v>
      </c>
      <c r="G2514" s="40">
        <f>Data!AK2511</f>
        <v>0</v>
      </c>
      <c r="H2514" s="35" t="str">
        <f>Data!AB2511</f>
        <v>Energía de la batería del vehículo eléctrico</v>
      </c>
      <c r="I2514" s="35">
        <f>Data!AD2511</f>
        <v>0</v>
      </c>
      <c r="J2514" s="35">
        <f>Data!AF2511</f>
        <v>0</v>
      </c>
      <c r="K2514" s="35" t="str">
        <f>CONCATENATE(Data!AH2511, " ", Data!AI2511)</f>
        <v>35299 W</v>
      </c>
      <c r="L2514" s="35" t="str">
        <f>Data!C2511</f>
        <v>Vehicle, Battery Electric Vehicle</v>
      </c>
      <c r="M2514" s="35">
        <f>Data!H2511</f>
        <v>0</v>
      </c>
      <c r="N2514" s="41">
        <f>Data!I2511</f>
        <v>46087.400807430553</v>
      </c>
      <c r="O2514" s="35">
        <f>Data!L2511</f>
        <v>0</v>
      </c>
      <c r="P2514" s="35">
        <f>Data!M2511</f>
        <v>0</v>
      </c>
      <c r="Q2514" s="35" t="str">
        <f>IF(Data!N2511=0,"",Data!N2511)</f>
        <v/>
      </c>
      <c r="R2514" s="35">
        <f>Data!K2511</f>
        <v>0</v>
      </c>
      <c r="S2514" s="35" t="str">
        <f>IF(Data!X2511=TRUE(), "Yes", "No")</f>
        <v>No</v>
      </c>
      <c r="T2514" s="40" t="e">
        <f>#REF!</f>
        <v>#REF!</v>
      </c>
    </row>
    <row r="2515" spans="1:20" x14ac:dyDescent="0.3">
      <c r="A2515" s="35" t="str">
        <f>Data!A2512</f>
        <v>NISSAN LEAF 299-1018</v>
      </c>
      <c r="B2515" s="36">
        <f t="shared" si="39"/>
        <v>46087.400810185187</v>
      </c>
      <c r="C2515" s="37" t="str">
        <f>IF(Data!J2512="GpsRecord", CONCATENATE($U$3,": ",Data!M2512,", ",Data!L2512), CONCATENATE(Data!AB2512, " ", Data!AH2512))</f>
        <v>Aceleración hacia delante o frenado 0</v>
      </c>
      <c r="D2515" s="38" t="str">
        <f>IF(Data!O2512=TRUE(), "Yes", "No")</f>
        <v>No</v>
      </c>
      <c r="E2515" s="38" t="str">
        <f>IF(Data!J2512="EngineStatusRecord","Engine",IF(Data!J2512="GpsRecord", "GPS", IF(Data!J2512="EngineFaultRecord", "Fault", IF(Data!J2512="DriverChange","Driver",IF(Data!J2512="CustomRecord","Custom","Debug")))))</f>
        <v>Engine</v>
      </c>
      <c r="F2515" s="39" t="str">
        <f>IF(Data!Y2512=TRUE(), "Yes", "No")</f>
        <v>No</v>
      </c>
      <c r="G2515" s="40">
        <f>Data!AK2512</f>
        <v>0</v>
      </c>
      <c r="H2515" s="35" t="str">
        <f>Data!AB2512</f>
        <v>Aceleración hacia delante o frenado</v>
      </c>
      <c r="I2515" s="35">
        <f>Data!AD2512</f>
        <v>0</v>
      </c>
      <c r="J2515" s="35">
        <f>Data!AF2512</f>
        <v>0</v>
      </c>
      <c r="K2515" s="35" t="str">
        <f>CONCATENATE(Data!AH2512, " ", Data!AI2512)</f>
        <v>0 g-force</v>
      </c>
      <c r="L2515" s="35" t="str">
        <f>Data!C2512</f>
        <v>Vehicle, Battery Electric Vehicle</v>
      </c>
      <c r="M2515" s="35">
        <f>Data!H2512</f>
        <v>0</v>
      </c>
      <c r="N2515" s="41">
        <f>Data!I2512</f>
        <v>46087.400810185187</v>
      </c>
      <c r="O2515" s="35">
        <f>Data!L2512</f>
        <v>0</v>
      </c>
      <c r="P2515" s="35">
        <f>Data!M2512</f>
        <v>0</v>
      </c>
      <c r="Q2515" s="35" t="str">
        <f>IF(Data!N2512=0,"",Data!N2512)</f>
        <v/>
      </c>
      <c r="R2515" s="35">
        <f>Data!K2512</f>
        <v>0</v>
      </c>
      <c r="S2515" s="35" t="str">
        <f>IF(Data!X2512=TRUE(), "Yes", "No")</f>
        <v>No</v>
      </c>
      <c r="T2515" s="40" t="e">
        <f>#REF!</f>
        <v>#REF!</v>
      </c>
    </row>
    <row r="2516" spans="1:20" x14ac:dyDescent="0.3">
      <c r="A2516" s="35" t="str">
        <f>Data!A2513</f>
        <v>NISSAN LEAF 299-1018</v>
      </c>
      <c r="B2516" s="36">
        <f t="shared" si="39"/>
        <v>46087.400810185187</v>
      </c>
      <c r="C2516" s="37" t="str">
        <f>IF(Data!J2513="GpsRecord", CONCATENATE($U$3,": ",Data!M2513,", ",Data!L2513), CONCATENATE(Data!AB2513, " ", Data!AH2513))</f>
        <v>Aceleración de lado a lado 0</v>
      </c>
      <c r="D2516" s="38" t="str">
        <f>IF(Data!O2513=TRUE(), "Yes", "No")</f>
        <v>No</v>
      </c>
      <c r="E2516" s="38" t="str">
        <f>IF(Data!J2513="EngineStatusRecord","Engine",IF(Data!J2513="GpsRecord", "GPS", IF(Data!J2513="EngineFaultRecord", "Fault", IF(Data!J2513="DriverChange","Driver",IF(Data!J2513="CustomRecord","Custom","Debug")))))</f>
        <v>Engine</v>
      </c>
      <c r="F2516" s="39" t="str">
        <f>IF(Data!Y2513=TRUE(), "Yes", "No")</f>
        <v>No</v>
      </c>
      <c r="G2516" s="40">
        <f>Data!AK2513</f>
        <v>0</v>
      </c>
      <c r="H2516" s="35" t="str">
        <f>Data!AB2513</f>
        <v>Aceleración de lado a lado</v>
      </c>
      <c r="I2516" s="35">
        <f>Data!AD2513</f>
        <v>0</v>
      </c>
      <c r="J2516" s="35">
        <f>Data!AF2513</f>
        <v>0</v>
      </c>
      <c r="K2516" s="35" t="str">
        <f>CONCATENATE(Data!AH2513, " ", Data!AI2513)</f>
        <v>0 g-force</v>
      </c>
      <c r="L2516" s="35" t="str">
        <f>Data!C2513</f>
        <v>Vehicle, Battery Electric Vehicle</v>
      </c>
      <c r="M2516" s="35">
        <f>Data!H2513</f>
        <v>0</v>
      </c>
      <c r="N2516" s="41">
        <f>Data!I2513</f>
        <v>46087.400810185187</v>
      </c>
      <c r="O2516" s="35">
        <f>Data!L2513</f>
        <v>0</v>
      </c>
      <c r="P2516" s="35">
        <f>Data!M2513</f>
        <v>0</v>
      </c>
      <c r="Q2516" s="35" t="str">
        <f>IF(Data!N2513=0,"",Data!N2513)</f>
        <v/>
      </c>
      <c r="R2516" s="35">
        <f>Data!K2513</f>
        <v>0</v>
      </c>
      <c r="S2516" s="35" t="str">
        <f>IF(Data!X2513=TRUE(), "Yes", "No")</f>
        <v>No</v>
      </c>
      <c r="T2516" s="40" t="e">
        <f>#REF!</f>
        <v>#REF!</v>
      </c>
    </row>
    <row r="2517" spans="1:20" x14ac:dyDescent="0.3">
      <c r="A2517" s="35" t="str">
        <f>Data!A2514</f>
        <v>NISSAN LEAF 299-1018</v>
      </c>
      <c r="B2517" s="36">
        <f t="shared" si="39"/>
        <v>46087.400810185187</v>
      </c>
      <c r="C2517" s="37" t="str">
        <f>IF(Data!J2514="GpsRecord", CONCATENATE($U$3,": ",Data!M2514,", ",Data!L2514), CONCATENATE(Data!AB2514, " ", Data!AH2514))</f>
        <v>Aceleración hacia arriba o hacia abajo 0.952999954039941</v>
      </c>
      <c r="D2517" s="38" t="str">
        <f>IF(Data!O2514=TRUE(), "Yes", "No")</f>
        <v>No</v>
      </c>
      <c r="E2517" s="38" t="str">
        <f>IF(Data!J2514="EngineStatusRecord","Engine",IF(Data!J2514="GpsRecord", "GPS", IF(Data!J2514="EngineFaultRecord", "Fault", IF(Data!J2514="DriverChange","Driver",IF(Data!J2514="CustomRecord","Custom","Debug")))))</f>
        <v>Engine</v>
      </c>
      <c r="F2517" s="39" t="str">
        <f>IF(Data!Y2514=TRUE(), "Yes", "No")</f>
        <v>No</v>
      </c>
      <c r="G2517" s="40">
        <f>Data!AK2514</f>
        <v>0</v>
      </c>
      <c r="H2517" s="35" t="str">
        <f>Data!AB2514</f>
        <v>Aceleración hacia arriba o hacia abajo</v>
      </c>
      <c r="I2517" s="35">
        <f>Data!AD2514</f>
        <v>0</v>
      </c>
      <c r="J2517" s="35">
        <f>Data!AF2514</f>
        <v>0</v>
      </c>
      <c r="K2517" s="35" t="str">
        <f>CONCATENATE(Data!AH2514, " ", Data!AI2514)</f>
        <v>0.952999954039941 g-force</v>
      </c>
      <c r="L2517" s="35" t="str">
        <f>Data!C2514</f>
        <v>Vehicle, Battery Electric Vehicle</v>
      </c>
      <c r="M2517" s="35">
        <f>Data!H2514</f>
        <v>0</v>
      </c>
      <c r="N2517" s="41">
        <f>Data!I2514</f>
        <v>46087.400810185187</v>
      </c>
      <c r="O2517" s="35">
        <f>Data!L2514</f>
        <v>0</v>
      </c>
      <c r="P2517" s="35">
        <f>Data!M2514</f>
        <v>0</v>
      </c>
      <c r="Q2517" s="35" t="str">
        <f>IF(Data!N2514=0,"",Data!N2514)</f>
        <v/>
      </c>
      <c r="R2517" s="35">
        <f>Data!K2514</f>
        <v>0</v>
      </c>
      <c r="S2517" s="35" t="str">
        <f>IF(Data!X2514=TRUE(), "Yes", "No")</f>
        <v>No</v>
      </c>
      <c r="T2517" s="40" t="e">
        <f>#REF!</f>
        <v>#REF!</v>
      </c>
    </row>
    <row r="2518" spans="1:20" x14ac:dyDescent="0.3">
      <c r="A2518" s="35" t="str">
        <f>Data!A2515</f>
        <v>NISSAN LEAF 299-1018</v>
      </c>
      <c r="B2518" s="36">
        <f t="shared" si="39"/>
        <v>46087.400810324078</v>
      </c>
      <c r="C2518" s="37" t="str">
        <f>IF(Data!J2515="GpsRecord", CONCATENATE($U$3,": ",Data!M2515,", ",Data!L2515), CONCATENATE(Data!AB2515, " ", Data!AH2515))</f>
        <v>Velocidad del motor en carretera 61</v>
      </c>
      <c r="D2518" s="38" t="str">
        <f>IF(Data!O2515=TRUE(), "Yes", "No")</f>
        <v>No</v>
      </c>
      <c r="E2518" s="38" t="str">
        <f>IF(Data!J2515="EngineStatusRecord","Engine",IF(Data!J2515="GpsRecord", "GPS", IF(Data!J2515="EngineFaultRecord", "Fault", IF(Data!J2515="DriverChange","Driver",IF(Data!J2515="CustomRecord","Custom","Debug")))))</f>
        <v>Engine</v>
      </c>
      <c r="F2518" s="39" t="str">
        <f>IF(Data!Y2515=TRUE(), "Yes", "No")</f>
        <v>No</v>
      </c>
      <c r="G2518" s="40">
        <f>Data!AK2515</f>
        <v>0</v>
      </c>
      <c r="H2518" s="35" t="str">
        <f>Data!AB2515</f>
        <v>Velocidad del motor en carretera</v>
      </c>
      <c r="I2518" s="35">
        <f>Data!AD2515</f>
        <v>0</v>
      </c>
      <c r="J2518" s="35">
        <f>Data!AF2515</f>
        <v>0</v>
      </c>
      <c r="K2518" s="35" t="str">
        <f>CONCATENATE(Data!AH2515, " ", Data!AI2515)</f>
        <v>61 km/h</v>
      </c>
      <c r="L2518" s="35" t="str">
        <f>Data!C2515</f>
        <v>Vehicle, Battery Electric Vehicle</v>
      </c>
      <c r="M2518" s="35">
        <f>Data!H2515</f>
        <v>0</v>
      </c>
      <c r="N2518" s="41">
        <f>Data!I2515</f>
        <v>46087.400810324078</v>
      </c>
      <c r="O2518" s="35">
        <f>Data!L2515</f>
        <v>0</v>
      </c>
      <c r="P2518" s="35">
        <f>Data!M2515</f>
        <v>0</v>
      </c>
      <c r="Q2518" s="35" t="str">
        <f>IF(Data!N2515=0,"",Data!N2515)</f>
        <v/>
      </c>
      <c r="R2518" s="35">
        <f>Data!K2515</f>
        <v>0</v>
      </c>
      <c r="S2518" s="35" t="str">
        <f>IF(Data!X2515=TRUE(), "Yes", "No")</f>
        <v>No</v>
      </c>
      <c r="T2518" s="40" t="e">
        <f>#REF!</f>
        <v>#REF!</v>
      </c>
    </row>
    <row r="2519" spans="1:20" x14ac:dyDescent="0.3">
      <c r="A2519" s="35" t="str">
        <f>Data!A2516</f>
        <v>NISSAN LEAF 299-1018</v>
      </c>
      <c r="B2519" s="36">
        <f t="shared" si="39"/>
        <v>46087.400830578707</v>
      </c>
      <c r="C2519" s="37" t="str">
        <f>IF(Data!J2516="GpsRecord", CONCATENATE($U$3,": ",Data!M2516,", ",Data!L2516), CONCATENATE(Data!AB2516, " ", Data!AH2516))</f>
        <v>Energía de la batería del vehículo eléctrico -1226</v>
      </c>
      <c r="D2519" s="38" t="str">
        <f>IF(Data!O2516=TRUE(), "Yes", "No")</f>
        <v>No</v>
      </c>
      <c r="E2519" s="38" t="str">
        <f>IF(Data!J2516="EngineStatusRecord","Engine",IF(Data!J2516="GpsRecord", "GPS", IF(Data!J2516="EngineFaultRecord", "Fault", IF(Data!J2516="DriverChange","Driver",IF(Data!J2516="CustomRecord","Custom","Debug")))))</f>
        <v>Engine</v>
      </c>
      <c r="F2519" s="39" t="str">
        <f>IF(Data!Y2516=TRUE(), "Yes", "No")</f>
        <v>No</v>
      </c>
      <c r="G2519" s="40">
        <f>Data!AK2516</f>
        <v>0</v>
      </c>
      <c r="H2519" s="35" t="str">
        <f>Data!AB2516</f>
        <v>Energía de la batería del vehículo eléctrico</v>
      </c>
      <c r="I2519" s="35">
        <f>Data!AD2516</f>
        <v>0</v>
      </c>
      <c r="J2519" s="35">
        <f>Data!AF2516</f>
        <v>0</v>
      </c>
      <c r="K2519" s="35" t="str">
        <f>CONCATENATE(Data!AH2516, " ", Data!AI2516)</f>
        <v>-1226 W</v>
      </c>
      <c r="L2519" s="35" t="str">
        <f>Data!C2516</f>
        <v>Vehicle, Battery Electric Vehicle</v>
      </c>
      <c r="M2519" s="35">
        <f>Data!H2516</f>
        <v>0</v>
      </c>
      <c r="N2519" s="41">
        <f>Data!I2516</f>
        <v>46087.400830578707</v>
      </c>
      <c r="O2519" s="35">
        <f>Data!L2516</f>
        <v>0</v>
      </c>
      <c r="P2519" s="35">
        <f>Data!M2516</f>
        <v>0</v>
      </c>
      <c r="Q2519" s="35" t="str">
        <f>IF(Data!N2516=0,"",Data!N2516)</f>
        <v/>
      </c>
      <c r="R2519" s="35">
        <f>Data!K2516</f>
        <v>0</v>
      </c>
      <c r="S2519" s="35" t="str">
        <f>IF(Data!X2516=TRUE(), "Yes", "No")</f>
        <v>No</v>
      </c>
      <c r="T2519" s="40" t="e">
        <f>#REF!</f>
        <v>#REF!</v>
      </c>
    </row>
    <row r="2520" spans="1:20" x14ac:dyDescent="0.3">
      <c r="A2520" s="35" t="str">
        <f>Data!A2517</f>
        <v>NISSAN LEAF 299-1018</v>
      </c>
      <c r="B2520" s="36">
        <f t="shared" si="39"/>
        <v>46087.400833333333</v>
      </c>
      <c r="C2520" s="37" t="str">
        <f>IF(Data!J2517="GpsRecord", CONCATENATE($U$3,": ",Data!M2517,", ",Data!L2517), CONCATENATE(Data!AB2517, " ", Data!AH2517))</f>
        <v>Ubicación: 9.97118, -84.43886</v>
      </c>
      <c r="D2520" s="38" t="str">
        <f>IF(Data!O2517=TRUE(), "Yes", "No")</f>
        <v>Yes</v>
      </c>
      <c r="E2520" s="38" t="str">
        <f>IF(Data!J2517="EngineStatusRecord","Engine",IF(Data!J2517="GpsRecord", "GPS", IF(Data!J2517="EngineFaultRecord", "Fault", IF(Data!J2517="DriverChange","Driver",IF(Data!J2517="CustomRecord","Custom","Debug")))))</f>
        <v>GPS</v>
      </c>
      <c r="F2520" s="39" t="str">
        <f>IF(Data!Y2517=TRUE(), "Yes", "No")</f>
        <v>Yes</v>
      </c>
      <c r="G2520" s="40">
        <f>Data!AK2517</f>
        <v>0</v>
      </c>
      <c r="H2520" s="35">
        <f>Data!AB2517</f>
        <v>0</v>
      </c>
      <c r="I2520" s="35">
        <f>Data!AD2517</f>
        <v>0</v>
      </c>
      <c r="J2520" s="35">
        <f>Data!AF2517</f>
        <v>0</v>
      </c>
      <c r="K2520" s="35" t="str">
        <f>CONCATENATE(Data!AH2517, " ", Data!AI2517)</f>
        <v xml:space="preserve"> </v>
      </c>
      <c r="L2520" s="35" t="str">
        <f>Data!C2517</f>
        <v>Vehicle, Battery Electric Vehicle</v>
      </c>
      <c r="M2520" s="35">
        <f>Data!H2517</f>
        <v>0</v>
      </c>
      <c r="N2520" s="41">
        <f>Data!I2517</f>
        <v>46087.400833333333</v>
      </c>
      <c r="O2520" s="35">
        <f>Data!L2517</f>
        <v>-84.438860000000005</v>
      </c>
      <c r="P2520" s="35">
        <f>Data!M2517</f>
        <v>9.9711800000000004</v>
      </c>
      <c r="Q2520" s="35" t="str">
        <f>IF(Data!N2517=0,"",Data!N2517)</f>
        <v>CurveBased</v>
      </c>
      <c r="R2520" s="35">
        <f>Data!K2517</f>
        <v>55</v>
      </c>
      <c r="S2520" s="35" t="str">
        <f>IF(Data!X2517=TRUE(), "Yes", "No")</f>
        <v>Yes</v>
      </c>
      <c r="T2520" s="40" t="e">
        <f>#REF!</f>
        <v>#REF!</v>
      </c>
    </row>
    <row r="2521" spans="1:20" x14ac:dyDescent="0.3">
      <c r="A2521" s="35" t="str">
        <f>Data!A2518</f>
        <v>NISSAN LEAF 299-1018</v>
      </c>
      <c r="B2521" s="36">
        <f t="shared" si="39"/>
        <v>46087.40084224537</v>
      </c>
      <c r="C2521" s="37" t="str">
        <f>IF(Data!J2518="GpsRecord", CONCATENATE($U$3,": ",Data!M2518,", ",Data!L2518), CONCATENATE(Data!AB2518, " ", Data!AH2518))</f>
        <v>Energía de la batería del vehículo eléctrico 34466</v>
      </c>
      <c r="D2521" s="38" t="str">
        <f>IF(Data!O2518=TRUE(), "Yes", "No")</f>
        <v>No</v>
      </c>
      <c r="E2521" s="38" t="str">
        <f>IF(Data!J2518="EngineStatusRecord","Engine",IF(Data!J2518="GpsRecord", "GPS", IF(Data!J2518="EngineFaultRecord", "Fault", IF(Data!J2518="DriverChange","Driver",IF(Data!J2518="CustomRecord","Custom","Debug")))))</f>
        <v>Engine</v>
      </c>
      <c r="F2521" s="39" t="str">
        <f>IF(Data!Y2518=TRUE(), "Yes", "No")</f>
        <v>No</v>
      </c>
      <c r="G2521" s="40">
        <f>Data!AK2518</f>
        <v>0</v>
      </c>
      <c r="H2521" s="35" t="str">
        <f>Data!AB2518</f>
        <v>Energía de la batería del vehículo eléctrico</v>
      </c>
      <c r="I2521" s="35">
        <f>Data!AD2518</f>
        <v>0</v>
      </c>
      <c r="J2521" s="35">
        <f>Data!AF2518</f>
        <v>0</v>
      </c>
      <c r="K2521" s="35" t="str">
        <f>CONCATENATE(Data!AH2518, " ", Data!AI2518)</f>
        <v>34466 W</v>
      </c>
      <c r="L2521" s="35" t="str">
        <f>Data!C2518</f>
        <v>Vehicle, Battery Electric Vehicle</v>
      </c>
      <c r="M2521" s="35">
        <f>Data!H2518</f>
        <v>0</v>
      </c>
      <c r="N2521" s="41">
        <f>Data!I2518</f>
        <v>46087.40084224537</v>
      </c>
      <c r="O2521" s="35">
        <f>Data!L2518</f>
        <v>0</v>
      </c>
      <c r="P2521" s="35">
        <f>Data!M2518</f>
        <v>0</v>
      </c>
      <c r="Q2521" s="35" t="str">
        <f>IF(Data!N2518=0,"",Data!N2518)</f>
        <v/>
      </c>
      <c r="R2521" s="35">
        <f>Data!K2518</f>
        <v>0</v>
      </c>
      <c r="S2521" s="35" t="str">
        <f>IF(Data!X2518=TRUE(), "Yes", "No")</f>
        <v>No</v>
      </c>
      <c r="T2521" s="40" t="e">
        <f>#REF!</f>
        <v>#REF!</v>
      </c>
    </row>
    <row r="2522" spans="1:20" x14ac:dyDescent="0.3">
      <c r="A2522" s="35" t="str">
        <f>Data!A2519</f>
        <v>NISSAN LEAF 299-1018</v>
      </c>
      <c r="B2522" s="36">
        <f t="shared" si="39"/>
        <v>46087.400856481479</v>
      </c>
      <c r="C2522" s="37" t="str">
        <f>IF(Data!J2519="GpsRecord", CONCATENATE($U$3,": ",Data!M2519,", ",Data!L2519), CONCATENATE(Data!AB2519, " ", Data!AH2519))</f>
        <v>Ubicación: 9.97131, -84.43909</v>
      </c>
      <c r="D2522" s="38" t="str">
        <f>IF(Data!O2519=TRUE(), "Yes", "No")</f>
        <v>Yes</v>
      </c>
      <c r="E2522" s="38" t="str">
        <f>IF(Data!J2519="EngineStatusRecord","Engine",IF(Data!J2519="GpsRecord", "GPS", IF(Data!J2519="EngineFaultRecord", "Fault", IF(Data!J2519="DriverChange","Driver",IF(Data!J2519="CustomRecord","Custom","Debug")))))</f>
        <v>GPS</v>
      </c>
      <c r="F2522" s="39" t="str">
        <f>IF(Data!Y2519=TRUE(), "Yes", "No")</f>
        <v>Yes</v>
      </c>
      <c r="G2522" s="40">
        <f>Data!AK2519</f>
        <v>0</v>
      </c>
      <c r="H2522" s="35">
        <f>Data!AB2519</f>
        <v>0</v>
      </c>
      <c r="I2522" s="35">
        <f>Data!AD2519</f>
        <v>0</v>
      </c>
      <c r="J2522" s="35">
        <f>Data!AF2519</f>
        <v>0</v>
      </c>
      <c r="K2522" s="35" t="str">
        <f>CONCATENATE(Data!AH2519, " ", Data!AI2519)</f>
        <v xml:space="preserve"> </v>
      </c>
      <c r="L2522" s="35" t="str">
        <f>Data!C2519</f>
        <v>Vehicle, Battery Electric Vehicle</v>
      </c>
      <c r="M2522" s="35">
        <f>Data!H2519</f>
        <v>0</v>
      </c>
      <c r="N2522" s="41">
        <f>Data!I2519</f>
        <v>46087.400856481479</v>
      </c>
      <c r="O2522" s="35">
        <f>Data!L2519</f>
        <v>-84.439089999999993</v>
      </c>
      <c r="P2522" s="35">
        <f>Data!M2519</f>
        <v>9.9713100000000008</v>
      </c>
      <c r="Q2522" s="35" t="str">
        <f>IF(Data!N2519=0,"",Data!N2519)</f>
        <v>CurvePositionEstimateError</v>
      </c>
      <c r="R2522" s="35">
        <f>Data!K2519</f>
        <v>50</v>
      </c>
      <c r="S2522" s="35" t="str">
        <f>IF(Data!X2519=TRUE(), "Yes", "No")</f>
        <v>Yes</v>
      </c>
      <c r="T2522" s="40" t="e">
        <f>#REF!</f>
        <v>#REF!</v>
      </c>
    </row>
    <row r="2523" spans="1:20" x14ac:dyDescent="0.3">
      <c r="A2523" s="35" t="str">
        <f>Data!A2520</f>
        <v>NISSAN LEAF 299-1018</v>
      </c>
      <c r="B2523" s="36">
        <f t="shared" si="39"/>
        <v>46087.40089138889</v>
      </c>
      <c r="C2523" s="37" t="str">
        <f>IF(Data!J2520="GpsRecord", CONCATENATE($U$3,": ",Data!M2520,", ",Data!L2520), CONCATENATE(Data!AB2520, " ", Data!AH2520))</f>
        <v>Velocidad del motor en carretera 49</v>
      </c>
      <c r="D2523" s="38" t="str">
        <f>IF(Data!O2520=TRUE(), "Yes", "No")</f>
        <v>No</v>
      </c>
      <c r="E2523" s="38" t="str">
        <f>IF(Data!J2520="EngineStatusRecord","Engine",IF(Data!J2520="GpsRecord", "GPS", IF(Data!J2520="EngineFaultRecord", "Fault", IF(Data!J2520="DriverChange","Driver",IF(Data!J2520="CustomRecord","Custom","Debug")))))</f>
        <v>Engine</v>
      </c>
      <c r="F2523" s="39" t="str">
        <f>IF(Data!Y2520=TRUE(), "Yes", "No")</f>
        <v>No</v>
      </c>
      <c r="G2523" s="40">
        <f>Data!AK2520</f>
        <v>0</v>
      </c>
      <c r="H2523" s="35" t="str">
        <f>Data!AB2520</f>
        <v>Velocidad del motor en carretera</v>
      </c>
      <c r="I2523" s="35">
        <f>Data!AD2520</f>
        <v>0</v>
      </c>
      <c r="J2523" s="35">
        <f>Data!AF2520</f>
        <v>0</v>
      </c>
      <c r="K2523" s="35" t="str">
        <f>CONCATENATE(Data!AH2520, " ", Data!AI2520)</f>
        <v>49 km/h</v>
      </c>
      <c r="L2523" s="35" t="str">
        <f>Data!C2520</f>
        <v>Vehicle, Battery Electric Vehicle</v>
      </c>
      <c r="M2523" s="35">
        <f>Data!H2520</f>
        <v>0</v>
      </c>
      <c r="N2523" s="41">
        <f>Data!I2520</f>
        <v>46087.40089138889</v>
      </c>
      <c r="O2523" s="35">
        <f>Data!L2520</f>
        <v>0</v>
      </c>
      <c r="P2523" s="35">
        <f>Data!M2520</f>
        <v>0</v>
      </c>
      <c r="Q2523" s="35" t="str">
        <f>IF(Data!N2520=0,"",Data!N2520)</f>
        <v/>
      </c>
      <c r="R2523" s="35">
        <f>Data!K2520</f>
        <v>0</v>
      </c>
      <c r="S2523" s="35" t="str">
        <f>IF(Data!X2520=TRUE(), "Yes", "No")</f>
        <v>No</v>
      </c>
      <c r="T2523" s="40" t="e">
        <f>#REF!</f>
        <v>#REF!</v>
      </c>
    </row>
    <row r="2524" spans="1:20" x14ac:dyDescent="0.3">
      <c r="A2524" s="35" t="str">
        <f>Data!A2521</f>
        <v>NISSAN LEAF 299-1018</v>
      </c>
      <c r="B2524" s="36">
        <f t="shared" si="39"/>
        <v>46087.400902777779</v>
      </c>
      <c r="C2524" s="37" t="str">
        <f>IF(Data!J2521="GpsRecord", CONCATENATE($U$3,": ",Data!M2521,", ",Data!L2521), CONCATENATE(Data!AB2521, " ", Data!AH2521))</f>
        <v>Ubicación: 9.97171, -84.43935</v>
      </c>
      <c r="D2524" s="38" t="str">
        <f>IF(Data!O2521=TRUE(), "Yes", "No")</f>
        <v>Yes</v>
      </c>
      <c r="E2524" s="38" t="str">
        <f>IF(Data!J2521="EngineStatusRecord","Engine",IF(Data!J2521="GpsRecord", "GPS", IF(Data!J2521="EngineFaultRecord", "Fault", IF(Data!J2521="DriverChange","Driver",IF(Data!J2521="CustomRecord","Custom","Debug")))))</f>
        <v>GPS</v>
      </c>
      <c r="F2524" s="39" t="str">
        <f>IF(Data!Y2521=TRUE(), "Yes", "No")</f>
        <v>Yes</v>
      </c>
      <c r="G2524" s="40">
        <f>Data!AK2521</f>
        <v>0</v>
      </c>
      <c r="H2524" s="35">
        <f>Data!AB2521</f>
        <v>0</v>
      </c>
      <c r="I2524" s="35">
        <f>Data!AD2521</f>
        <v>0</v>
      </c>
      <c r="J2524" s="35">
        <f>Data!AF2521</f>
        <v>0</v>
      </c>
      <c r="K2524" s="35" t="str">
        <f>CONCATENATE(Data!AH2521, " ", Data!AI2521)</f>
        <v xml:space="preserve"> </v>
      </c>
      <c r="L2524" s="35" t="str">
        <f>Data!C2521</f>
        <v>Vehicle, Battery Electric Vehicle</v>
      </c>
      <c r="M2524" s="35">
        <f>Data!H2521</f>
        <v>0</v>
      </c>
      <c r="N2524" s="41">
        <f>Data!I2521</f>
        <v>46087.400902777779</v>
      </c>
      <c r="O2524" s="35">
        <f>Data!L2521</f>
        <v>-84.439350000000005</v>
      </c>
      <c r="P2524" s="35">
        <f>Data!M2521</f>
        <v>9.9717099999999999</v>
      </c>
      <c r="Q2524" s="35" t="str">
        <f>IF(Data!N2521=0,"",Data!N2521)</f>
        <v>CurveSpeedEstimateError</v>
      </c>
      <c r="R2524" s="35">
        <f>Data!K2521</f>
        <v>48</v>
      </c>
      <c r="S2524" s="35" t="str">
        <f>IF(Data!X2521=TRUE(), "Yes", "No")</f>
        <v>Yes</v>
      </c>
      <c r="T2524" s="40" t="e">
        <f>#REF!</f>
        <v>#REF!</v>
      </c>
    </row>
    <row r="2525" spans="1:20" x14ac:dyDescent="0.3">
      <c r="A2525" s="35" t="str">
        <f>Data!A2522</f>
        <v>NISSAN LEAF 299-1018</v>
      </c>
      <c r="B2525" s="36">
        <f t="shared" si="39"/>
        <v>46087.400960833336</v>
      </c>
      <c r="C2525" s="37" t="str">
        <f>IF(Data!J2522="GpsRecord", CONCATENATE($U$3,": ",Data!M2522,", ",Data!L2522), CONCATENATE(Data!AB2522, " ", Data!AH2522))</f>
        <v>Velocidad del motor en carretera 55</v>
      </c>
      <c r="D2525" s="38" t="str">
        <f>IF(Data!O2522=TRUE(), "Yes", "No")</f>
        <v>No</v>
      </c>
      <c r="E2525" s="38" t="str">
        <f>IF(Data!J2522="EngineStatusRecord","Engine",IF(Data!J2522="GpsRecord", "GPS", IF(Data!J2522="EngineFaultRecord", "Fault", IF(Data!J2522="DriverChange","Driver",IF(Data!J2522="CustomRecord","Custom","Debug")))))</f>
        <v>Engine</v>
      </c>
      <c r="F2525" s="39" t="str">
        <f>IF(Data!Y2522=TRUE(), "Yes", "No")</f>
        <v>No</v>
      </c>
      <c r="G2525" s="40">
        <f>Data!AK2522</f>
        <v>0</v>
      </c>
      <c r="H2525" s="35" t="str">
        <f>Data!AB2522</f>
        <v>Velocidad del motor en carretera</v>
      </c>
      <c r="I2525" s="35">
        <f>Data!AD2522</f>
        <v>0</v>
      </c>
      <c r="J2525" s="35">
        <f>Data!AF2522</f>
        <v>0</v>
      </c>
      <c r="K2525" s="35" t="str">
        <f>CONCATENATE(Data!AH2522, " ", Data!AI2522)</f>
        <v>55 km/h</v>
      </c>
      <c r="L2525" s="35" t="str">
        <f>Data!C2522</f>
        <v>Vehicle, Battery Electric Vehicle</v>
      </c>
      <c r="M2525" s="35">
        <f>Data!H2522</f>
        <v>0</v>
      </c>
      <c r="N2525" s="41">
        <f>Data!I2522</f>
        <v>46087.400960833336</v>
      </c>
      <c r="O2525" s="35">
        <f>Data!L2522</f>
        <v>0</v>
      </c>
      <c r="P2525" s="35">
        <f>Data!M2522</f>
        <v>0</v>
      </c>
      <c r="Q2525" s="35" t="str">
        <f>IF(Data!N2522=0,"",Data!N2522)</f>
        <v/>
      </c>
      <c r="R2525" s="35">
        <f>Data!K2522</f>
        <v>0</v>
      </c>
      <c r="S2525" s="35" t="str">
        <f>IF(Data!X2522=TRUE(), "Yes", "No")</f>
        <v>No</v>
      </c>
      <c r="T2525" s="40" t="e">
        <f>#REF!</f>
        <v>#REF!</v>
      </c>
    </row>
    <row r="2526" spans="1:20" x14ac:dyDescent="0.3">
      <c r="A2526" s="35" t="str">
        <f>Data!A2523</f>
        <v>NISSAN LEAF 299-1018</v>
      </c>
      <c r="B2526" s="36">
        <f t="shared" si="39"/>
        <v>46087.400972222225</v>
      </c>
      <c r="C2526" s="37" t="str">
        <f>IF(Data!J2523="GpsRecord", CONCATENATE($U$3,": ",Data!M2523,", ",Data!L2523), CONCATENATE(Data!AB2523, " ", Data!AH2523))</f>
        <v>Ubicación: 9.97221, -84.43993</v>
      </c>
      <c r="D2526" s="38" t="str">
        <f>IF(Data!O2523=TRUE(), "Yes", "No")</f>
        <v>Yes</v>
      </c>
      <c r="E2526" s="38" t="str">
        <f>IF(Data!J2523="EngineStatusRecord","Engine",IF(Data!J2523="GpsRecord", "GPS", IF(Data!J2523="EngineFaultRecord", "Fault", IF(Data!J2523="DriverChange","Driver",IF(Data!J2523="CustomRecord","Custom","Debug")))))</f>
        <v>GPS</v>
      </c>
      <c r="F2526" s="39" t="str">
        <f>IF(Data!Y2523=TRUE(), "Yes", "No")</f>
        <v>Yes</v>
      </c>
      <c r="G2526" s="40">
        <f>Data!AK2523</f>
        <v>0</v>
      </c>
      <c r="H2526" s="35">
        <f>Data!AB2523</f>
        <v>0</v>
      </c>
      <c r="I2526" s="35">
        <f>Data!AD2523</f>
        <v>0</v>
      </c>
      <c r="J2526" s="35">
        <f>Data!AF2523</f>
        <v>0</v>
      </c>
      <c r="K2526" s="35" t="str">
        <f>CONCATENATE(Data!AH2523, " ", Data!AI2523)</f>
        <v xml:space="preserve"> </v>
      </c>
      <c r="L2526" s="35" t="str">
        <f>Data!C2523</f>
        <v>Vehicle, Battery Electric Vehicle</v>
      </c>
      <c r="M2526" s="35">
        <f>Data!H2523</f>
        <v>0</v>
      </c>
      <c r="N2526" s="41">
        <f>Data!I2523</f>
        <v>46087.400972222225</v>
      </c>
      <c r="O2526" s="35">
        <f>Data!L2523</f>
        <v>-84.439930000000004</v>
      </c>
      <c r="P2526" s="35">
        <f>Data!M2523</f>
        <v>9.9722100000000005</v>
      </c>
      <c r="Q2526" s="35" t="str">
        <f>IF(Data!N2523=0,"",Data!N2523)</f>
        <v>CurveSpeedEstimateError</v>
      </c>
      <c r="R2526" s="35">
        <f>Data!K2523</f>
        <v>53</v>
      </c>
      <c r="S2526" s="35" t="str">
        <f>IF(Data!X2523=TRUE(), "Yes", "No")</f>
        <v>Yes</v>
      </c>
      <c r="T2526" s="40" t="e">
        <f>#REF!</f>
        <v>#REF!</v>
      </c>
    </row>
    <row r="2527" spans="1:20" x14ac:dyDescent="0.3">
      <c r="A2527" s="35" t="str">
        <f>Data!A2524</f>
        <v>NISSAN LEAF 299-1018</v>
      </c>
      <c r="B2527" s="36">
        <f t="shared" si="39"/>
        <v>46087.401053240741</v>
      </c>
      <c r="C2527" s="37" t="str">
        <f>IF(Data!J2524="GpsRecord", CONCATENATE($U$3,": ",Data!M2524,", ",Data!L2524), CONCATENATE(Data!AB2524, " ", Data!AH2524))</f>
        <v>Ubicación: 9.9729, -84.44056</v>
      </c>
      <c r="D2527" s="38" t="str">
        <f>IF(Data!O2524=TRUE(), "Yes", "No")</f>
        <v>Yes</v>
      </c>
      <c r="E2527" s="38" t="str">
        <f>IF(Data!J2524="EngineStatusRecord","Engine",IF(Data!J2524="GpsRecord", "GPS", IF(Data!J2524="EngineFaultRecord", "Fault", IF(Data!J2524="DriverChange","Driver",IF(Data!J2524="CustomRecord","Custom","Debug")))))</f>
        <v>GPS</v>
      </c>
      <c r="F2527" s="39" t="str">
        <f>IF(Data!Y2524=TRUE(), "Yes", "No")</f>
        <v>Yes</v>
      </c>
      <c r="G2527" s="40">
        <f>Data!AK2524</f>
        <v>0</v>
      </c>
      <c r="H2527" s="35">
        <f>Data!AB2524</f>
        <v>0</v>
      </c>
      <c r="I2527" s="35">
        <f>Data!AD2524</f>
        <v>0</v>
      </c>
      <c r="J2527" s="35">
        <f>Data!AF2524</f>
        <v>0</v>
      </c>
      <c r="K2527" s="35" t="str">
        <f>CONCATENATE(Data!AH2524, " ", Data!AI2524)</f>
        <v xml:space="preserve"> </v>
      </c>
      <c r="L2527" s="35" t="str">
        <f>Data!C2524</f>
        <v>Vehicle, Battery Electric Vehicle</v>
      </c>
      <c r="M2527" s="35">
        <f>Data!H2524</f>
        <v>0</v>
      </c>
      <c r="N2527" s="41">
        <f>Data!I2524</f>
        <v>46087.401053240741</v>
      </c>
      <c r="O2527" s="35">
        <f>Data!L2524</f>
        <v>-84.440560000000005</v>
      </c>
      <c r="P2527" s="35">
        <f>Data!M2524</f>
        <v>9.9728999999999992</v>
      </c>
      <c r="Q2527" s="35" t="str">
        <f>IF(Data!N2524=0,"",Data!N2524)</f>
        <v>CurveSpeedEstimateError</v>
      </c>
      <c r="R2527" s="35">
        <f>Data!K2524</f>
        <v>52</v>
      </c>
      <c r="S2527" s="35" t="str">
        <f>IF(Data!X2524=TRUE(), "Yes", "No")</f>
        <v>Yes</v>
      </c>
      <c r="T2527" s="40" t="e">
        <f>#REF!</f>
        <v>#REF!</v>
      </c>
    </row>
    <row r="2528" spans="1:20" x14ac:dyDescent="0.3">
      <c r="A2528" s="35" t="str">
        <f>Data!A2525</f>
        <v>NISSAN LEAF 299-1018</v>
      </c>
      <c r="B2528" s="36">
        <f t="shared" si="39"/>
        <v>46087.401121504627</v>
      </c>
      <c r="C2528" s="37" t="str">
        <f>IF(Data!J2525="GpsRecord", CONCATENATE($U$3,": ",Data!M2525,", ",Data!L2525), CONCATENATE(Data!AB2525, " ", Data!AH2525))</f>
        <v>Energía de la batería del vehículo eléctrico 36955</v>
      </c>
      <c r="D2528" s="38" t="str">
        <f>IF(Data!O2525=TRUE(), "Yes", "No")</f>
        <v>No</v>
      </c>
      <c r="E2528" s="38" t="str">
        <f>IF(Data!J2525="EngineStatusRecord","Engine",IF(Data!J2525="GpsRecord", "GPS", IF(Data!J2525="EngineFaultRecord", "Fault", IF(Data!J2525="DriverChange","Driver",IF(Data!J2525="CustomRecord","Custom","Debug")))))</f>
        <v>Engine</v>
      </c>
      <c r="F2528" s="39" t="str">
        <f>IF(Data!Y2525=TRUE(), "Yes", "No")</f>
        <v>No</v>
      </c>
      <c r="G2528" s="40">
        <f>Data!AK2525</f>
        <v>0</v>
      </c>
      <c r="H2528" s="35" t="str">
        <f>Data!AB2525</f>
        <v>Energía de la batería del vehículo eléctrico</v>
      </c>
      <c r="I2528" s="35">
        <f>Data!AD2525</f>
        <v>0</v>
      </c>
      <c r="J2528" s="35">
        <f>Data!AF2525</f>
        <v>0</v>
      </c>
      <c r="K2528" s="35" t="str">
        <f>CONCATENATE(Data!AH2525, " ", Data!AI2525)</f>
        <v>36955 W</v>
      </c>
      <c r="L2528" s="35" t="str">
        <f>Data!C2525</f>
        <v>Vehicle, Battery Electric Vehicle</v>
      </c>
      <c r="M2528" s="35">
        <f>Data!H2525</f>
        <v>0</v>
      </c>
      <c r="N2528" s="41">
        <f>Data!I2525</f>
        <v>46087.401121504627</v>
      </c>
      <c r="O2528" s="35">
        <f>Data!L2525</f>
        <v>0</v>
      </c>
      <c r="P2528" s="35">
        <f>Data!M2525</f>
        <v>0</v>
      </c>
      <c r="Q2528" s="35" t="str">
        <f>IF(Data!N2525=0,"",Data!N2525)</f>
        <v/>
      </c>
      <c r="R2528" s="35">
        <f>Data!K2525</f>
        <v>0</v>
      </c>
      <c r="S2528" s="35" t="str">
        <f>IF(Data!X2525=TRUE(), "Yes", "No")</f>
        <v>No</v>
      </c>
      <c r="T2528" s="40" t="e">
        <f>#REF!</f>
        <v>#REF!</v>
      </c>
    </row>
    <row r="2529" spans="1:20" x14ac:dyDescent="0.3">
      <c r="A2529" s="35" t="str">
        <f>Data!A2526</f>
        <v>NISSAN LEAF 299-1018</v>
      </c>
      <c r="B2529" s="36">
        <f t="shared" si="39"/>
        <v>46087.401133761574</v>
      </c>
      <c r="C2529" s="37" t="str">
        <f>IF(Data!J2526="GpsRecord", CONCATENATE($U$3,": ",Data!M2526,", ",Data!L2526), CONCATENATE(Data!AB2526, " ", Data!AH2526))</f>
        <v>Estado de carga genérico 57.56</v>
      </c>
      <c r="D2529" s="38" t="str">
        <f>IF(Data!O2526=TRUE(), "Yes", "No")</f>
        <v>No</v>
      </c>
      <c r="E2529" s="38" t="str">
        <f>IF(Data!J2526="EngineStatusRecord","Engine",IF(Data!J2526="GpsRecord", "GPS", IF(Data!J2526="EngineFaultRecord", "Fault", IF(Data!J2526="DriverChange","Driver",IF(Data!J2526="CustomRecord","Custom","Debug")))))</f>
        <v>Engine</v>
      </c>
      <c r="F2529" s="39" t="str">
        <f>IF(Data!Y2526=TRUE(), "Yes", "No")</f>
        <v>No</v>
      </c>
      <c r="G2529" s="40">
        <f>Data!AK2526</f>
        <v>0</v>
      </c>
      <c r="H2529" s="35" t="str">
        <f>Data!AB2526</f>
        <v>Estado de carga genérico</v>
      </c>
      <c r="I2529" s="35">
        <f>Data!AD2526</f>
        <v>0</v>
      </c>
      <c r="J2529" s="35">
        <f>Data!AF2526</f>
        <v>0</v>
      </c>
      <c r="K2529" s="35" t="str">
        <f>CONCATENATE(Data!AH2526, " ", Data!AI2526)</f>
        <v>57.56 %</v>
      </c>
      <c r="L2529" s="35" t="str">
        <f>Data!C2526</f>
        <v>Vehicle, Battery Electric Vehicle</v>
      </c>
      <c r="M2529" s="35">
        <f>Data!H2526</f>
        <v>0</v>
      </c>
      <c r="N2529" s="41">
        <f>Data!I2526</f>
        <v>46087.401133761574</v>
      </c>
      <c r="O2529" s="35">
        <f>Data!L2526</f>
        <v>0</v>
      </c>
      <c r="P2529" s="35">
        <f>Data!M2526</f>
        <v>0</v>
      </c>
      <c r="Q2529" s="35" t="str">
        <f>IF(Data!N2526=0,"",Data!N2526)</f>
        <v/>
      </c>
      <c r="R2529" s="35">
        <f>Data!K2526</f>
        <v>0</v>
      </c>
      <c r="S2529" s="35" t="str">
        <f>IF(Data!X2526=TRUE(), "Yes", "No")</f>
        <v>No</v>
      </c>
      <c r="T2529" s="40" t="e">
        <f>#REF!</f>
        <v>#REF!</v>
      </c>
    </row>
    <row r="2530" spans="1:20" x14ac:dyDescent="0.3">
      <c r="A2530" s="35" t="str">
        <f>Data!A2527</f>
        <v>NISSAN LEAF 299-1018</v>
      </c>
      <c r="B2530" s="36">
        <f t="shared" si="39"/>
        <v>46087.401134259257</v>
      </c>
      <c r="C2530" s="37" t="str">
        <f>IF(Data!J2527="GpsRecord", CONCATENATE($U$3,": ",Data!M2527,", ",Data!L2527), CONCATENATE(Data!AB2527, " ", Data!AH2527))</f>
        <v>Ubicación: 9.97368, -84.44102</v>
      </c>
      <c r="D2530" s="38" t="str">
        <f>IF(Data!O2527=TRUE(), "Yes", "No")</f>
        <v>Yes</v>
      </c>
      <c r="E2530" s="38" t="str">
        <f>IF(Data!J2527="EngineStatusRecord","Engine",IF(Data!J2527="GpsRecord", "GPS", IF(Data!J2527="EngineFaultRecord", "Fault", IF(Data!J2527="DriverChange","Driver",IF(Data!J2527="CustomRecord","Custom","Debug")))))</f>
        <v>GPS</v>
      </c>
      <c r="F2530" s="39" t="str">
        <f>IF(Data!Y2527=TRUE(), "Yes", "No")</f>
        <v>Yes</v>
      </c>
      <c r="G2530" s="40">
        <f>Data!AK2527</f>
        <v>0</v>
      </c>
      <c r="H2530" s="35">
        <f>Data!AB2527</f>
        <v>0</v>
      </c>
      <c r="I2530" s="35">
        <f>Data!AD2527</f>
        <v>0</v>
      </c>
      <c r="J2530" s="35">
        <f>Data!AF2527</f>
        <v>0</v>
      </c>
      <c r="K2530" s="35" t="str">
        <f>CONCATENATE(Data!AH2527, " ", Data!AI2527)</f>
        <v xml:space="preserve"> </v>
      </c>
      <c r="L2530" s="35" t="str">
        <f>Data!C2527</f>
        <v>Vehicle, Battery Electric Vehicle</v>
      </c>
      <c r="M2530" s="35">
        <f>Data!H2527</f>
        <v>0</v>
      </c>
      <c r="N2530" s="41">
        <f>Data!I2527</f>
        <v>46087.401134259257</v>
      </c>
      <c r="O2530" s="35">
        <f>Data!L2527</f>
        <v>-84.441019999999995</v>
      </c>
      <c r="P2530" s="35">
        <f>Data!M2527</f>
        <v>9.9736799999999999</v>
      </c>
      <c r="Q2530" s="35" t="str">
        <f>IF(Data!N2527=0,"",Data!N2527)</f>
        <v>CurveSpeed</v>
      </c>
      <c r="R2530" s="35">
        <f>Data!K2527</f>
        <v>53</v>
      </c>
      <c r="S2530" s="35" t="str">
        <f>IF(Data!X2527=TRUE(), "Yes", "No")</f>
        <v>Yes</v>
      </c>
      <c r="T2530" s="40" t="e">
        <f>#REF!</f>
        <v>#REF!</v>
      </c>
    </row>
    <row r="2531" spans="1:20" x14ac:dyDescent="0.3">
      <c r="A2531" s="35" t="str">
        <f>Data!A2528</f>
        <v>NISSAN LEAF 299-1018</v>
      </c>
      <c r="B2531" s="36">
        <f t="shared" si="39"/>
        <v>46087.401134398147</v>
      </c>
      <c r="C2531" s="37" t="str">
        <f>IF(Data!J2528="GpsRecord", CONCATENATE($U$3,": ",Data!M2528,", ",Data!L2528), CONCATENATE(Data!AB2528, " ", Data!AH2528))</f>
        <v>Velocidad del motor en carretera 55</v>
      </c>
      <c r="D2531" s="38" t="str">
        <f>IF(Data!O2528=TRUE(), "Yes", "No")</f>
        <v>No</v>
      </c>
      <c r="E2531" s="38" t="str">
        <f>IF(Data!J2528="EngineStatusRecord","Engine",IF(Data!J2528="GpsRecord", "GPS", IF(Data!J2528="EngineFaultRecord", "Fault", IF(Data!J2528="DriverChange","Driver",IF(Data!J2528="CustomRecord","Custom","Debug")))))</f>
        <v>Engine</v>
      </c>
      <c r="F2531" s="39" t="str">
        <f>IF(Data!Y2528=TRUE(), "Yes", "No")</f>
        <v>No</v>
      </c>
      <c r="G2531" s="40">
        <f>Data!AK2528</f>
        <v>0</v>
      </c>
      <c r="H2531" s="35" t="str">
        <f>Data!AB2528</f>
        <v>Velocidad del motor en carretera</v>
      </c>
      <c r="I2531" s="35">
        <f>Data!AD2528</f>
        <v>0</v>
      </c>
      <c r="J2531" s="35">
        <f>Data!AF2528</f>
        <v>0</v>
      </c>
      <c r="K2531" s="35" t="str">
        <f>CONCATENATE(Data!AH2528, " ", Data!AI2528)</f>
        <v>55 km/h</v>
      </c>
      <c r="L2531" s="35" t="str">
        <f>Data!C2528</f>
        <v>Vehicle, Battery Electric Vehicle</v>
      </c>
      <c r="M2531" s="35">
        <f>Data!H2528</f>
        <v>0</v>
      </c>
      <c r="N2531" s="41">
        <f>Data!I2528</f>
        <v>46087.401134398147</v>
      </c>
      <c r="O2531" s="35">
        <f>Data!L2528</f>
        <v>0</v>
      </c>
      <c r="P2531" s="35">
        <f>Data!M2528</f>
        <v>0</v>
      </c>
      <c r="Q2531" s="35" t="str">
        <f>IF(Data!N2528=0,"",Data!N2528)</f>
        <v/>
      </c>
      <c r="R2531" s="35">
        <f>Data!K2528</f>
        <v>0</v>
      </c>
      <c r="S2531" s="35" t="str">
        <f>IF(Data!X2528=TRUE(), "Yes", "No")</f>
        <v>No</v>
      </c>
      <c r="T2531" s="40" t="e">
        <f>#REF!</f>
        <v>#REF!</v>
      </c>
    </row>
    <row r="2532" spans="1:20" x14ac:dyDescent="0.3">
      <c r="A2532" s="35" t="str">
        <f>Data!A2529</f>
        <v>NISSAN LEAF 299-1018</v>
      </c>
      <c r="B2532" s="36">
        <f t="shared" si="39"/>
        <v>46087.401144745367</v>
      </c>
      <c r="C2532" s="37" t="str">
        <f>IF(Data!J2529="GpsRecord", CONCATENATE($U$3,": ",Data!M2529,", ",Data!L2529), CONCATENATE(Data!AB2529, " ", Data!AH2529))</f>
        <v>Energía de la batería del vehículo eléctrico 8154</v>
      </c>
      <c r="D2532" s="38" t="str">
        <f>IF(Data!O2529=TRUE(), "Yes", "No")</f>
        <v>No</v>
      </c>
      <c r="E2532" s="38" t="str">
        <f>IF(Data!J2529="EngineStatusRecord","Engine",IF(Data!J2529="GpsRecord", "GPS", IF(Data!J2529="EngineFaultRecord", "Fault", IF(Data!J2529="DriverChange","Driver",IF(Data!J2529="CustomRecord","Custom","Debug")))))</f>
        <v>Engine</v>
      </c>
      <c r="F2532" s="39" t="str">
        <f>IF(Data!Y2529=TRUE(), "Yes", "No")</f>
        <v>No</v>
      </c>
      <c r="G2532" s="40">
        <f>Data!AK2529</f>
        <v>0</v>
      </c>
      <c r="H2532" s="35" t="str">
        <f>Data!AB2529</f>
        <v>Energía de la batería del vehículo eléctrico</v>
      </c>
      <c r="I2532" s="35">
        <f>Data!AD2529</f>
        <v>0</v>
      </c>
      <c r="J2532" s="35">
        <f>Data!AF2529</f>
        <v>0</v>
      </c>
      <c r="K2532" s="35" t="str">
        <f>CONCATENATE(Data!AH2529, " ", Data!AI2529)</f>
        <v>8154 W</v>
      </c>
      <c r="L2532" s="35" t="str">
        <f>Data!C2529</f>
        <v>Vehicle, Battery Electric Vehicle</v>
      </c>
      <c r="M2532" s="35">
        <f>Data!H2529</f>
        <v>0</v>
      </c>
      <c r="N2532" s="41">
        <f>Data!I2529</f>
        <v>46087.401144745367</v>
      </c>
      <c r="O2532" s="35">
        <f>Data!L2529</f>
        <v>0</v>
      </c>
      <c r="P2532" s="35">
        <f>Data!M2529</f>
        <v>0</v>
      </c>
      <c r="Q2532" s="35" t="str">
        <f>IF(Data!N2529=0,"",Data!N2529)</f>
        <v/>
      </c>
      <c r="R2532" s="35">
        <f>Data!K2529</f>
        <v>0</v>
      </c>
      <c r="S2532" s="35" t="str">
        <f>IF(Data!X2529=TRUE(), "Yes", "No")</f>
        <v>No</v>
      </c>
      <c r="T2532" s="40" t="e">
        <f>#REF!</f>
        <v>#REF!</v>
      </c>
    </row>
    <row r="2533" spans="1:20" x14ac:dyDescent="0.3">
      <c r="A2533" s="35" t="str">
        <f>Data!A2530</f>
        <v>NISSAN LEAF 299-1018</v>
      </c>
      <c r="B2533" s="36">
        <f t="shared" si="39"/>
        <v>46087.401180555556</v>
      </c>
      <c r="C2533" s="37" t="str">
        <f>IF(Data!J2530="GpsRecord", CONCATENATE($U$3,": ",Data!M2530,", ",Data!L2530), CONCATENATE(Data!AB2530, " ", Data!AH2530))</f>
        <v>Ubicación: 9.97411, -84.44124</v>
      </c>
      <c r="D2533" s="38" t="str">
        <f>IF(Data!O2530=TRUE(), "Yes", "No")</f>
        <v>Yes</v>
      </c>
      <c r="E2533" s="38" t="str">
        <f>IF(Data!J2530="EngineStatusRecord","Engine",IF(Data!J2530="GpsRecord", "GPS", IF(Data!J2530="EngineFaultRecord", "Fault", IF(Data!J2530="DriverChange","Driver",IF(Data!J2530="CustomRecord","Custom","Debug")))))</f>
        <v>GPS</v>
      </c>
      <c r="F2533" s="39" t="str">
        <f>IF(Data!Y2530=TRUE(), "Yes", "No")</f>
        <v>Yes</v>
      </c>
      <c r="G2533" s="40">
        <f>Data!AK2530</f>
        <v>0</v>
      </c>
      <c r="H2533" s="35">
        <f>Data!AB2530</f>
        <v>0</v>
      </c>
      <c r="I2533" s="35">
        <f>Data!AD2530</f>
        <v>0</v>
      </c>
      <c r="J2533" s="35">
        <f>Data!AF2530</f>
        <v>0</v>
      </c>
      <c r="K2533" s="35" t="str">
        <f>CONCATENATE(Data!AH2530, " ", Data!AI2530)</f>
        <v xml:space="preserve"> </v>
      </c>
      <c r="L2533" s="35" t="str">
        <f>Data!C2530</f>
        <v>Vehicle, Battery Electric Vehicle</v>
      </c>
      <c r="M2533" s="35">
        <f>Data!H2530</f>
        <v>0</v>
      </c>
      <c r="N2533" s="41">
        <f>Data!I2530</f>
        <v>46087.401180555556</v>
      </c>
      <c r="O2533" s="35">
        <f>Data!L2530</f>
        <v>-84.441239999999993</v>
      </c>
      <c r="P2533" s="35">
        <f>Data!M2530</f>
        <v>9.9741099999999996</v>
      </c>
      <c r="Q2533" s="35" t="str">
        <f>IF(Data!N2530=0,"",Data!N2530)</f>
        <v>CurvePositionEstimateError</v>
      </c>
      <c r="R2533" s="35">
        <f>Data!K2530</f>
        <v>44</v>
      </c>
      <c r="S2533" s="35" t="str">
        <f>IF(Data!X2530=TRUE(), "Yes", "No")</f>
        <v>Yes</v>
      </c>
      <c r="T2533" s="40" t="e">
        <f>#REF!</f>
        <v>#REF!</v>
      </c>
    </row>
    <row r="2534" spans="1:20" x14ac:dyDescent="0.3">
      <c r="A2534" s="35" t="str">
        <f>Data!A2531</f>
        <v>NISSAN LEAF 299-1018</v>
      </c>
      <c r="B2534" s="36">
        <f t="shared" si="39"/>
        <v>46087.40122699074</v>
      </c>
      <c r="C2534" s="37" t="str">
        <f>IF(Data!J2531="GpsRecord", CONCATENATE($U$3,": ",Data!M2531,", ",Data!L2531), CONCATENATE(Data!AB2531, " ", Data!AH2531))</f>
        <v>Velocidad del motor en carretera 40</v>
      </c>
      <c r="D2534" s="38" t="str">
        <f>IF(Data!O2531=TRUE(), "Yes", "No")</f>
        <v>No</v>
      </c>
      <c r="E2534" s="38" t="str">
        <f>IF(Data!J2531="EngineStatusRecord","Engine",IF(Data!J2531="GpsRecord", "GPS", IF(Data!J2531="EngineFaultRecord", "Fault", IF(Data!J2531="DriverChange","Driver",IF(Data!J2531="CustomRecord","Custom","Debug")))))</f>
        <v>Engine</v>
      </c>
      <c r="F2534" s="39" t="str">
        <f>IF(Data!Y2531=TRUE(), "Yes", "No")</f>
        <v>No</v>
      </c>
      <c r="G2534" s="40">
        <f>Data!AK2531</f>
        <v>0</v>
      </c>
      <c r="H2534" s="35" t="str">
        <f>Data!AB2531</f>
        <v>Velocidad del motor en carretera</v>
      </c>
      <c r="I2534" s="35">
        <f>Data!AD2531</f>
        <v>0</v>
      </c>
      <c r="J2534" s="35">
        <f>Data!AF2531</f>
        <v>0</v>
      </c>
      <c r="K2534" s="35" t="str">
        <f>CONCATENATE(Data!AH2531, " ", Data!AI2531)</f>
        <v>40 km/h</v>
      </c>
      <c r="L2534" s="35" t="str">
        <f>Data!C2531</f>
        <v>Vehicle, Battery Electric Vehicle</v>
      </c>
      <c r="M2534" s="35">
        <f>Data!H2531</f>
        <v>0</v>
      </c>
      <c r="N2534" s="41">
        <f>Data!I2531</f>
        <v>46087.40122699074</v>
      </c>
      <c r="O2534" s="35">
        <f>Data!L2531</f>
        <v>0</v>
      </c>
      <c r="P2534" s="35">
        <f>Data!M2531</f>
        <v>0</v>
      </c>
      <c r="Q2534" s="35" t="str">
        <f>IF(Data!N2531=0,"",Data!N2531)</f>
        <v/>
      </c>
      <c r="R2534" s="35">
        <f>Data!K2531</f>
        <v>0</v>
      </c>
      <c r="S2534" s="35" t="str">
        <f>IF(Data!X2531=TRUE(), "Yes", "No")</f>
        <v>No</v>
      </c>
      <c r="T2534" s="40" t="e">
        <f>#REF!</f>
        <v>#REF!</v>
      </c>
    </row>
    <row r="2535" spans="1:20" x14ac:dyDescent="0.3">
      <c r="A2535" s="35" t="str">
        <f>Data!A2532</f>
        <v>NISSAN LEAF 299-1018</v>
      </c>
      <c r="B2535" s="36">
        <f t="shared" si="39"/>
        <v>46087.401250000003</v>
      </c>
      <c r="C2535" s="37" t="str">
        <f>IF(Data!J2532="GpsRecord", CONCATENATE($U$3,": ",Data!M2532,", ",Data!L2532), CONCATENATE(Data!AB2532, " ", Data!AH2532))</f>
        <v>Ubicación: 9.97454, -84.44168</v>
      </c>
      <c r="D2535" s="38" t="str">
        <f>IF(Data!O2532=TRUE(), "Yes", "No")</f>
        <v>Yes</v>
      </c>
      <c r="E2535" s="38" t="str">
        <f>IF(Data!J2532="EngineStatusRecord","Engine",IF(Data!J2532="GpsRecord", "GPS", IF(Data!J2532="EngineFaultRecord", "Fault", IF(Data!J2532="DriverChange","Driver",IF(Data!J2532="CustomRecord","Custom","Debug")))))</f>
        <v>GPS</v>
      </c>
      <c r="F2535" s="39" t="str">
        <f>IF(Data!Y2532=TRUE(), "Yes", "No")</f>
        <v>Yes</v>
      </c>
      <c r="G2535" s="40">
        <f>Data!AK2532</f>
        <v>0</v>
      </c>
      <c r="H2535" s="35">
        <f>Data!AB2532</f>
        <v>0</v>
      </c>
      <c r="I2535" s="35">
        <f>Data!AD2532</f>
        <v>0</v>
      </c>
      <c r="J2535" s="35">
        <f>Data!AF2532</f>
        <v>0</v>
      </c>
      <c r="K2535" s="35" t="str">
        <f>CONCATENATE(Data!AH2532, " ", Data!AI2532)</f>
        <v xml:space="preserve"> </v>
      </c>
      <c r="L2535" s="35" t="str">
        <f>Data!C2532</f>
        <v>Vehicle, Battery Electric Vehicle</v>
      </c>
      <c r="M2535" s="35">
        <f>Data!H2532</f>
        <v>0</v>
      </c>
      <c r="N2535" s="41">
        <f>Data!I2532</f>
        <v>46087.401250000003</v>
      </c>
      <c r="O2535" s="35">
        <f>Data!L2532</f>
        <v>-84.441680000000005</v>
      </c>
      <c r="P2535" s="35">
        <f>Data!M2532</f>
        <v>9.9745399999999993</v>
      </c>
      <c r="Q2535" s="35" t="str">
        <f>IF(Data!N2532=0,"",Data!N2532)</f>
        <v>CurveSpeedEstimateError</v>
      </c>
      <c r="R2535" s="35">
        <f>Data!K2532</f>
        <v>41</v>
      </c>
      <c r="S2535" s="35" t="str">
        <f>IF(Data!X2532=TRUE(), "Yes", "No")</f>
        <v>Yes</v>
      </c>
      <c r="T2535" s="40" t="e">
        <f>#REF!</f>
        <v>#REF!</v>
      </c>
    </row>
    <row r="2536" spans="1:20" x14ac:dyDescent="0.3">
      <c r="A2536" s="35" t="str">
        <f>Data!A2533</f>
        <v>NISSAN LEAF 299-1018</v>
      </c>
      <c r="B2536" s="36">
        <f t="shared" si="39"/>
        <v>46087.401296296295</v>
      </c>
      <c r="C2536" s="37" t="str">
        <f>IF(Data!J2533="GpsRecord", CONCATENATE($U$3,": ",Data!M2533,", ",Data!L2533), CONCATENATE(Data!AB2533, " ", Data!AH2533))</f>
        <v>Ubicación: 9.97494, -84.44167</v>
      </c>
      <c r="D2536" s="38" t="str">
        <f>IF(Data!O2533=TRUE(), "Yes", "No")</f>
        <v>Yes</v>
      </c>
      <c r="E2536" s="38" t="str">
        <f>IF(Data!J2533="EngineStatusRecord","Engine",IF(Data!J2533="GpsRecord", "GPS", IF(Data!J2533="EngineFaultRecord", "Fault", IF(Data!J2533="DriverChange","Driver",IF(Data!J2533="CustomRecord","Custom","Debug")))))</f>
        <v>GPS</v>
      </c>
      <c r="F2536" s="39" t="str">
        <f>IF(Data!Y2533=TRUE(), "Yes", "No")</f>
        <v>Yes</v>
      </c>
      <c r="G2536" s="40">
        <f>Data!AK2533</f>
        <v>0</v>
      </c>
      <c r="H2536" s="35">
        <f>Data!AB2533</f>
        <v>0</v>
      </c>
      <c r="I2536" s="35">
        <f>Data!AD2533</f>
        <v>0</v>
      </c>
      <c r="J2536" s="35">
        <f>Data!AF2533</f>
        <v>0</v>
      </c>
      <c r="K2536" s="35" t="str">
        <f>CONCATENATE(Data!AH2533, " ", Data!AI2533)</f>
        <v xml:space="preserve"> </v>
      </c>
      <c r="L2536" s="35" t="str">
        <f>Data!C2533</f>
        <v>Vehicle, Battery Electric Vehicle</v>
      </c>
      <c r="M2536" s="35">
        <f>Data!H2533</f>
        <v>0</v>
      </c>
      <c r="N2536" s="41">
        <f>Data!I2533</f>
        <v>46087.401296296295</v>
      </c>
      <c r="O2536" s="35">
        <f>Data!L2533</f>
        <v>-84.441670000000002</v>
      </c>
      <c r="P2536" s="35">
        <f>Data!M2533</f>
        <v>9.9749400000000001</v>
      </c>
      <c r="Q2536" s="35" t="str">
        <f>IF(Data!N2533=0,"",Data!N2533)</f>
        <v>CurvePositionEstimateError</v>
      </c>
      <c r="R2536" s="35">
        <f>Data!K2533</f>
        <v>37</v>
      </c>
      <c r="S2536" s="35" t="str">
        <f>IF(Data!X2533=TRUE(), "Yes", "No")</f>
        <v>Yes</v>
      </c>
      <c r="T2536" s="40" t="e">
        <f>#REF!</f>
        <v>#REF!</v>
      </c>
    </row>
    <row r="2537" spans="1:20" x14ac:dyDescent="0.3">
      <c r="A2537" s="35" t="str">
        <f>Data!A2534</f>
        <v>NISSAN LEAF 299-1018</v>
      </c>
      <c r="B2537" s="36">
        <f t="shared" si="39"/>
        <v>46087.401307870372</v>
      </c>
      <c r="C2537" s="37" t="str">
        <f>IF(Data!J2534="GpsRecord", CONCATENATE($U$3,": ",Data!M2534,", ",Data!L2534), CONCATENATE(Data!AB2534, " ", Data!AH2534))</f>
        <v>Ubicación: 9.97502, -84.44168</v>
      </c>
      <c r="D2537" s="38" t="str">
        <f>IF(Data!O2534=TRUE(), "Yes", "No")</f>
        <v>Yes</v>
      </c>
      <c r="E2537" s="38" t="str">
        <f>IF(Data!J2534="EngineStatusRecord","Engine",IF(Data!J2534="GpsRecord", "GPS", IF(Data!J2534="EngineFaultRecord", "Fault", IF(Data!J2534="DriverChange","Driver",IF(Data!J2534="CustomRecord","Custom","Debug")))))</f>
        <v>GPS</v>
      </c>
      <c r="F2537" s="39" t="str">
        <f>IF(Data!Y2534=TRUE(), "Yes", "No")</f>
        <v>Yes</v>
      </c>
      <c r="G2537" s="40">
        <f>Data!AK2534</f>
        <v>0</v>
      </c>
      <c r="H2537" s="35">
        <f>Data!AB2534</f>
        <v>0</v>
      </c>
      <c r="I2537" s="35">
        <f>Data!AD2534</f>
        <v>0</v>
      </c>
      <c r="J2537" s="35">
        <f>Data!AF2534</f>
        <v>0</v>
      </c>
      <c r="K2537" s="35" t="str">
        <f>CONCATENATE(Data!AH2534, " ", Data!AI2534)</f>
        <v xml:space="preserve"> </v>
      </c>
      <c r="L2537" s="35" t="str">
        <f>Data!C2534</f>
        <v>Vehicle, Battery Electric Vehicle</v>
      </c>
      <c r="M2537" s="35">
        <f>Data!H2534</f>
        <v>0</v>
      </c>
      <c r="N2537" s="41">
        <f>Data!I2534</f>
        <v>46087.401307870372</v>
      </c>
      <c r="O2537" s="35">
        <f>Data!L2534</f>
        <v>-84.441680000000005</v>
      </c>
      <c r="P2537" s="35">
        <f>Data!M2534</f>
        <v>9.9750200000000007</v>
      </c>
      <c r="Q2537" s="35" t="str">
        <f>IF(Data!N2534=0,"",Data!N2534)</f>
        <v>CurveSpeed</v>
      </c>
      <c r="R2537" s="35">
        <f>Data!K2534</f>
        <v>33</v>
      </c>
      <c r="S2537" s="35" t="str">
        <f>IF(Data!X2534=TRUE(), "Yes", "No")</f>
        <v>Yes</v>
      </c>
      <c r="T2537" s="40" t="e">
        <f>#REF!</f>
        <v>#REF!</v>
      </c>
    </row>
    <row r="2538" spans="1:20" x14ac:dyDescent="0.3">
      <c r="A2538" s="35" t="str">
        <f>Data!A2535</f>
        <v>NISSAN LEAF 299-1018</v>
      </c>
      <c r="B2538" s="36">
        <f t="shared" si="39"/>
        <v>46087.401308009263</v>
      </c>
      <c r="C2538" s="37" t="str">
        <f>IF(Data!J2535="GpsRecord", CONCATENATE($U$3,": ",Data!M2535,", ",Data!L2535), CONCATENATE(Data!AB2535, " ", Data!AH2535))</f>
        <v>Velocidad del motor en carretera 37</v>
      </c>
      <c r="D2538" s="38" t="str">
        <f>IF(Data!O2535=TRUE(), "Yes", "No")</f>
        <v>No</v>
      </c>
      <c r="E2538" s="38" t="str">
        <f>IF(Data!J2535="EngineStatusRecord","Engine",IF(Data!J2535="GpsRecord", "GPS", IF(Data!J2535="EngineFaultRecord", "Fault", IF(Data!J2535="DriverChange","Driver",IF(Data!J2535="CustomRecord","Custom","Debug")))))</f>
        <v>Engine</v>
      </c>
      <c r="F2538" s="39" t="str">
        <f>IF(Data!Y2535=TRUE(), "Yes", "No")</f>
        <v>No</v>
      </c>
      <c r="G2538" s="40">
        <f>Data!AK2535</f>
        <v>0</v>
      </c>
      <c r="H2538" s="35" t="str">
        <f>Data!AB2535</f>
        <v>Velocidad del motor en carretera</v>
      </c>
      <c r="I2538" s="35">
        <f>Data!AD2535</f>
        <v>0</v>
      </c>
      <c r="J2538" s="35">
        <f>Data!AF2535</f>
        <v>0</v>
      </c>
      <c r="K2538" s="35" t="str">
        <f>CONCATENATE(Data!AH2535, " ", Data!AI2535)</f>
        <v>37 km/h</v>
      </c>
      <c r="L2538" s="35" t="str">
        <f>Data!C2535</f>
        <v>Vehicle, Battery Electric Vehicle</v>
      </c>
      <c r="M2538" s="35">
        <f>Data!H2535</f>
        <v>0</v>
      </c>
      <c r="N2538" s="41">
        <f>Data!I2535</f>
        <v>46087.401308009263</v>
      </c>
      <c r="O2538" s="35">
        <f>Data!L2535</f>
        <v>0</v>
      </c>
      <c r="P2538" s="35">
        <f>Data!M2535</f>
        <v>0</v>
      </c>
      <c r="Q2538" s="35" t="str">
        <f>IF(Data!N2535=0,"",Data!N2535)</f>
        <v/>
      </c>
      <c r="R2538" s="35">
        <f>Data!K2535</f>
        <v>0</v>
      </c>
      <c r="S2538" s="35" t="str">
        <f>IF(Data!X2535=TRUE(), "Yes", "No")</f>
        <v>No</v>
      </c>
      <c r="T2538" s="40" t="e">
        <f>#REF!</f>
        <v>#REF!</v>
      </c>
    </row>
    <row r="2539" spans="1:20" x14ac:dyDescent="0.3">
      <c r="A2539" s="35" t="str">
        <f>Data!A2536</f>
        <v>NISSAN LEAF 299-1018</v>
      </c>
      <c r="B2539" s="36">
        <f t="shared" si="39"/>
        <v>46087.401342233796</v>
      </c>
      <c r="C2539" s="37" t="str">
        <f>IF(Data!J2536="GpsRecord", CONCATENATE($U$3,": ",Data!M2536,", ",Data!L2536), CONCATENATE(Data!AB2536, " ", Data!AH2536))</f>
        <v>Energía de la batería del vehículo eléctrico 35394</v>
      </c>
      <c r="D2539" s="38" t="str">
        <f>IF(Data!O2536=TRUE(), "Yes", "No")</f>
        <v>No</v>
      </c>
      <c r="E2539" s="38" t="str">
        <f>IF(Data!J2536="EngineStatusRecord","Engine",IF(Data!J2536="GpsRecord", "GPS", IF(Data!J2536="EngineFaultRecord", "Fault", IF(Data!J2536="DriverChange","Driver",IF(Data!J2536="CustomRecord","Custom","Debug")))))</f>
        <v>Engine</v>
      </c>
      <c r="F2539" s="39" t="str">
        <f>IF(Data!Y2536=TRUE(), "Yes", "No")</f>
        <v>No</v>
      </c>
      <c r="G2539" s="40">
        <f>Data!AK2536</f>
        <v>0</v>
      </c>
      <c r="H2539" s="35" t="str">
        <f>Data!AB2536</f>
        <v>Energía de la batería del vehículo eléctrico</v>
      </c>
      <c r="I2539" s="35">
        <f>Data!AD2536</f>
        <v>0</v>
      </c>
      <c r="J2539" s="35">
        <f>Data!AF2536</f>
        <v>0</v>
      </c>
      <c r="K2539" s="35" t="str">
        <f>CONCATENATE(Data!AH2536, " ", Data!AI2536)</f>
        <v>35394 W</v>
      </c>
      <c r="L2539" s="35" t="str">
        <f>Data!C2536</f>
        <v>Vehicle, Battery Electric Vehicle</v>
      </c>
      <c r="M2539" s="35">
        <f>Data!H2536</f>
        <v>0</v>
      </c>
      <c r="N2539" s="41">
        <f>Data!I2536</f>
        <v>46087.401342233796</v>
      </c>
      <c r="O2539" s="35">
        <f>Data!L2536</f>
        <v>0</v>
      </c>
      <c r="P2539" s="35">
        <f>Data!M2536</f>
        <v>0</v>
      </c>
      <c r="Q2539" s="35" t="str">
        <f>IF(Data!N2536=0,"",Data!N2536)</f>
        <v/>
      </c>
      <c r="R2539" s="35">
        <f>Data!K2536</f>
        <v>0</v>
      </c>
      <c r="S2539" s="35" t="str">
        <f>IF(Data!X2536=TRUE(), "Yes", "No")</f>
        <v>No</v>
      </c>
      <c r="T2539" s="40" t="e">
        <f>#REF!</f>
        <v>#REF!</v>
      </c>
    </row>
    <row r="2540" spans="1:20" x14ac:dyDescent="0.3">
      <c r="A2540" s="35" t="str">
        <f>Data!A2537</f>
        <v>NISSAN LEAF 299-1018</v>
      </c>
      <c r="B2540" s="36">
        <f t="shared" si="39"/>
        <v>46087.401354166665</v>
      </c>
      <c r="C2540" s="37" t="str">
        <f>IF(Data!J2537="GpsRecord", CONCATENATE($U$3,": ",Data!M2537,", ",Data!L2537), CONCATENATE(Data!AB2537, " ", Data!AH2537))</f>
        <v>Ubicación: 9.97533, -84.44191</v>
      </c>
      <c r="D2540" s="38" t="str">
        <f>IF(Data!O2537=TRUE(), "Yes", "No")</f>
        <v>Yes</v>
      </c>
      <c r="E2540" s="38" t="str">
        <f>IF(Data!J2537="EngineStatusRecord","Engine",IF(Data!J2537="GpsRecord", "GPS", IF(Data!J2537="EngineFaultRecord", "Fault", IF(Data!J2537="DriverChange","Driver",IF(Data!J2537="CustomRecord","Custom","Debug")))))</f>
        <v>GPS</v>
      </c>
      <c r="F2540" s="39" t="str">
        <f>IF(Data!Y2537=TRUE(), "Yes", "No")</f>
        <v>Yes</v>
      </c>
      <c r="G2540" s="40">
        <f>Data!AK2537</f>
        <v>0</v>
      </c>
      <c r="H2540" s="35">
        <f>Data!AB2537</f>
        <v>0</v>
      </c>
      <c r="I2540" s="35">
        <f>Data!AD2537</f>
        <v>0</v>
      </c>
      <c r="J2540" s="35">
        <f>Data!AF2537</f>
        <v>0</v>
      </c>
      <c r="K2540" s="35" t="str">
        <f>CONCATENATE(Data!AH2537, " ", Data!AI2537)</f>
        <v xml:space="preserve"> </v>
      </c>
      <c r="L2540" s="35" t="str">
        <f>Data!C2537</f>
        <v>Vehicle, Battery Electric Vehicle</v>
      </c>
      <c r="M2540" s="35">
        <f>Data!H2537</f>
        <v>0</v>
      </c>
      <c r="N2540" s="41">
        <f>Data!I2537</f>
        <v>46087.401354166665</v>
      </c>
      <c r="O2540" s="35">
        <f>Data!L2537</f>
        <v>-84.441909999999993</v>
      </c>
      <c r="P2540" s="35">
        <f>Data!M2537</f>
        <v>9.9753299999999996</v>
      </c>
      <c r="Q2540" s="35" t="str">
        <f>IF(Data!N2537=0,"",Data!N2537)</f>
        <v>CurveSpeedEstimateError</v>
      </c>
      <c r="R2540" s="35">
        <f>Data!K2537</f>
        <v>44</v>
      </c>
      <c r="S2540" s="35" t="str">
        <f>IF(Data!X2537=TRUE(), "Yes", "No")</f>
        <v>Yes</v>
      </c>
      <c r="T2540" s="40" t="e">
        <f>#REF!</f>
        <v>#REF!</v>
      </c>
    </row>
    <row r="2541" spans="1:20" x14ac:dyDescent="0.3">
      <c r="A2541" s="35" t="str">
        <f>Data!A2538</f>
        <v>NISSAN LEAF 299-1018</v>
      </c>
      <c r="B2541" s="36">
        <f t="shared" si="39"/>
        <v>46087.401354479167</v>
      </c>
      <c r="C2541" s="37" t="str">
        <f>IF(Data!J2538="GpsRecord", CONCATENATE($U$3,": ",Data!M2538,", ",Data!L2538), CONCATENATE(Data!AB2538, " ", Data!AH2538))</f>
        <v>Velocidad del motor en carretera 46</v>
      </c>
      <c r="D2541" s="38" t="str">
        <f>IF(Data!O2538=TRUE(), "Yes", "No")</f>
        <v>No</v>
      </c>
      <c r="E2541" s="38" t="str">
        <f>IF(Data!J2538="EngineStatusRecord","Engine",IF(Data!J2538="GpsRecord", "GPS", IF(Data!J2538="EngineFaultRecord", "Fault", IF(Data!J2538="DriverChange","Driver",IF(Data!J2538="CustomRecord","Custom","Debug")))))</f>
        <v>Engine</v>
      </c>
      <c r="F2541" s="39" t="str">
        <f>IF(Data!Y2538=TRUE(), "Yes", "No")</f>
        <v>No</v>
      </c>
      <c r="G2541" s="40">
        <f>Data!AK2538</f>
        <v>0</v>
      </c>
      <c r="H2541" s="35" t="str">
        <f>Data!AB2538</f>
        <v>Velocidad del motor en carretera</v>
      </c>
      <c r="I2541" s="35">
        <f>Data!AD2538</f>
        <v>0</v>
      </c>
      <c r="J2541" s="35">
        <f>Data!AF2538</f>
        <v>0</v>
      </c>
      <c r="K2541" s="35" t="str">
        <f>CONCATENATE(Data!AH2538, " ", Data!AI2538)</f>
        <v>46 km/h</v>
      </c>
      <c r="L2541" s="35" t="str">
        <f>Data!C2538</f>
        <v>Vehicle, Battery Electric Vehicle</v>
      </c>
      <c r="M2541" s="35">
        <f>Data!H2538</f>
        <v>0</v>
      </c>
      <c r="N2541" s="41">
        <f>Data!I2538</f>
        <v>46087.401354479167</v>
      </c>
      <c r="O2541" s="35">
        <f>Data!L2538</f>
        <v>0</v>
      </c>
      <c r="P2541" s="35">
        <f>Data!M2538</f>
        <v>0</v>
      </c>
      <c r="Q2541" s="35" t="str">
        <f>IF(Data!N2538=0,"",Data!N2538)</f>
        <v/>
      </c>
      <c r="R2541" s="35">
        <f>Data!K2538</f>
        <v>0</v>
      </c>
      <c r="S2541" s="35" t="str">
        <f>IF(Data!X2538=TRUE(), "Yes", "No")</f>
        <v>No</v>
      </c>
      <c r="T2541" s="40" t="e">
        <f>#REF!</f>
        <v>#REF!</v>
      </c>
    </row>
    <row r="2542" spans="1:20" x14ac:dyDescent="0.3">
      <c r="A2542" s="35" t="str">
        <f>Data!A2539</f>
        <v>NISSAN LEAF 299-1018</v>
      </c>
      <c r="B2542" s="36">
        <f t="shared" si="39"/>
        <v>46087.401362534722</v>
      </c>
      <c r="C2542" s="37" t="str">
        <f>IF(Data!J2539="GpsRecord", CONCATENATE($U$3,": ",Data!M2539,", ",Data!L2539), CONCATENATE(Data!AB2539, " ", Data!AH2539))</f>
        <v>Aceleración hacia delante o frenado 0</v>
      </c>
      <c r="D2542" s="38" t="str">
        <f>IF(Data!O2539=TRUE(), "Yes", "No")</f>
        <v>No</v>
      </c>
      <c r="E2542" s="38" t="str">
        <f>IF(Data!J2539="EngineStatusRecord","Engine",IF(Data!J2539="GpsRecord", "GPS", IF(Data!J2539="EngineFaultRecord", "Fault", IF(Data!J2539="DriverChange","Driver",IF(Data!J2539="CustomRecord","Custom","Debug")))))</f>
        <v>Engine</v>
      </c>
      <c r="F2542" s="39" t="str">
        <f>IF(Data!Y2539=TRUE(), "Yes", "No")</f>
        <v>No</v>
      </c>
      <c r="G2542" s="40">
        <f>Data!AK2539</f>
        <v>0</v>
      </c>
      <c r="H2542" s="35" t="str">
        <f>Data!AB2539</f>
        <v>Aceleración hacia delante o frenado</v>
      </c>
      <c r="I2542" s="35">
        <f>Data!AD2539</f>
        <v>0</v>
      </c>
      <c r="J2542" s="35">
        <f>Data!AF2539</f>
        <v>0</v>
      </c>
      <c r="K2542" s="35" t="str">
        <f>CONCATENATE(Data!AH2539, " ", Data!AI2539)</f>
        <v>0 g-force</v>
      </c>
      <c r="L2542" s="35" t="str">
        <f>Data!C2539</f>
        <v>Vehicle, Battery Electric Vehicle</v>
      </c>
      <c r="M2542" s="35">
        <f>Data!H2539</f>
        <v>0</v>
      </c>
      <c r="N2542" s="41">
        <f>Data!I2539</f>
        <v>46087.401362534722</v>
      </c>
      <c r="O2542" s="35">
        <f>Data!L2539</f>
        <v>0</v>
      </c>
      <c r="P2542" s="35">
        <f>Data!M2539</f>
        <v>0</v>
      </c>
      <c r="Q2542" s="35" t="str">
        <f>IF(Data!N2539=0,"",Data!N2539)</f>
        <v/>
      </c>
      <c r="R2542" s="35">
        <f>Data!K2539</f>
        <v>0</v>
      </c>
      <c r="S2542" s="35" t="str">
        <f>IF(Data!X2539=TRUE(), "Yes", "No")</f>
        <v>No</v>
      </c>
      <c r="T2542" s="40" t="e">
        <f>#REF!</f>
        <v>#REF!</v>
      </c>
    </row>
    <row r="2543" spans="1:20" x14ac:dyDescent="0.3">
      <c r="A2543" s="35" t="str">
        <f>Data!A2540</f>
        <v>NISSAN LEAF 299-1018</v>
      </c>
      <c r="B2543" s="36">
        <f t="shared" si="39"/>
        <v>46087.401362534722</v>
      </c>
      <c r="C2543" s="37" t="str">
        <f>IF(Data!J2540="GpsRecord", CONCATENATE($U$3,": ",Data!M2540,", ",Data!L2540), CONCATENATE(Data!AB2540, " ", Data!AH2540))</f>
        <v>Aceleración de lado a lado 0</v>
      </c>
      <c r="D2543" s="38" t="str">
        <f>IF(Data!O2540=TRUE(), "Yes", "No")</f>
        <v>No</v>
      </c>
      <c r="E2543" s="38" t="str">
        <f>IF(Data!J2540="EngineStatusRecord","Engine",IF(Data!J2540="GpsRecord", "GPS", IF(Data!J2540="EngineFaultRecord", "Fault", IF(Data!J2540="DriverChange","Driver",IF(Data!J2540="CustomRecord","Custom","Debug")))))</f>
        <v>Engine</v>
      </c>
      <c r="F2543" s="39" t="str">
        <f>IF(Data!Y2540=TRUE(), "Yes", "No")</f>
        <v>No</v>
      </c>
      <c r="G2543" s="40">
        <f>Data!AK2540</f>
        <v>0</v>
      </c>
      <c r="H2543" s="35" t="str">
        <f>Data!AB2540</f>
        <v>Aceleración de lado a lado</v>
      </c>
      <c r="I2543" s="35">
        <f>Data!AD2540</f>
        <v>0</v>
      </c>
      <c r="J2543" s="35">
        <f>Data!AF2540</f>
        <v>0</v>
      </c>
      <c r="K2543" s="35" t="str">
        <f>CONCATENATE(Data!AH2540, " ", Data!AI2540)</f>
        <v>0 g-force</v>
      </c>
      <c r="L2543" s="35" t="str">
        <f>Data!C2540</f>
        <v>Vehicle, Battery Electric Vehicle</v>
      </c>
      <c r="M2543" s="35">
        <f>Data!H2540</f>
        <v>0</v>
      </c>
      <c r="N2543" s="41">
        <f>Data!I2540</f>
        <v>46087.401362534722</v>
      </c>
      <c r="O2543" s="35">
        <f>Data!L2540</f>
        <v>0</v>
      </c>
      <c r="P2543" s="35">
        <f>Data!M2540</f>
        <v>0</v>
      </c>
      <c r="Q2543" s="35" t="str">
        <f>IF(Data!N2540=0,"",Data!N2540)</f>
        <v/>
      </c>
      <c r="R2543" s="35">
        <f>Data!K2540</f>
        <v>0</v>
      </c>
      <c r="S2543" s="35" t="str">
        <f>IF(Data!X2540=TRUE(), "Yes", "No")</f>
        <v>No</v>
      </c>
      <c r="T2543" s="40" t="e">
        <f>#REF!</f>
        <v>#REF!</v>
      </c>
    </row>
    <row r="2544" spans="1:20" x14ac:dyDescent="0.3">
      <c r="A2544" s="35" t="str">
        <f>Data!A2541</f>
        <v>NISSAN LEAF 299-1018</v>
      </c>
      <c r="B2544" s="36">
        <f t="shared" si="39"/>
        <v>46087.401362534722</v>
      </c>
      <c r="C2544" s="37" t="str">
        <f>IF(Data!J2541="GpsRecord", CONCATENATE($U$3,": ",Data!M2541,", ",Data!L2541), CONCATENATE(Data!AB2541, " ", Data!AH2541))</f>
        <v>Aceleración hacia arriba o hacia abajo 0.992999954036884</v>
      </c>
      <c r="D2544" s="38" t="str">
        <f>IF(Data!O2541=TRUE(), "Yes", "No")</f>
        <v>No</v>
      </c>
      <c r="E2544" s="38" t="str">
        <f>IF(Data!J2541="EngineStatusRecord","Engine",IF(Data!J2541="GpsRecord", "GPS", IF(Data!J2541="EngineFaultRecord", "Fault", IF(Data!J2541="DriverChange","Driver",IF(Data!J2541="CustomRecord","Custom","Debug")))))</f>
        <v>Engine</v>
      </c>
      <c r="F2544" s="39" t="str">
        <f>IF(Data!Y2541=TRUE(), "Yes", "No")</f>
        <v>No</v>
      </c>
      <c r="G2544" s="40">
        <f>Data!AK2541</f>
        <v>0</v>
      </c>
      <c r="H2544" s="35" t="str">
        <f>Data!AB2541</f>
        <v>Aceleración hacia arriba o hacia abajo</v>
      </c>
      <c r="I2544" s="35">
        <f>Data!AD2541</f>
        <v>0</v>
      </c>
      <c r="J2544" s="35">
        <f>Data!AF2541</f>
        <v>0</v>
      </c>
      <c r="K2544" s="35" t="str">
        <f>CONCATENATE(Data!AH2541, " ", Data!AI2541)</f>
        <v>0.992999954036884 g-force</v>
      </c>
      <c r="L2544" s="35" t="str">
        <f>Data!C2541</f>
        <v>Vehicle, Battery Electric Vehicle</v>
      </c>
      <c r="M2544" s="35">
        <f>Data!H2541</f>
        <v>0</v>
      </c>
      <c r="N2544" s="41">
        <f>Data!I2541</f>
        <v>46087.401362534722</v>
      </c>
      <c r="O2544" s="35">
        <f>Data!L2541</f>
        <v>0</v>
      </c>
      <c r="P2544" s="35">
        <f>Data!M2541</f>
        <v>0</v>
      </c>
      <c r="Q2544" s="35" t="str">
        <f>IF(Data!N2541=0,"",Data!N2541)</f>
        <v/>
      </c>
      <c r="R2544" s="35">
        <f>Data!K2541</f>
        <v>0</v>
      </c>
      <c r="S2544" s="35" t="str">
        <f>IF(Data!X2541=TRUE(), "Yes", "No")</f>
        <v>No</v>
      </c>
      <c r="T2544" s="40" t="e">
        <f>#REF!</f>
        <v>#REF!</v>
      </c>
    </row>
    <row r="2545" spans="1:20" x14ac:dyDescent="0.3">
      <c r="A2545" s="35" t="str">
        <f>Data!A2542</f>
        <v>NISSAN LEAF 299-1018</v>
      </c>
      <c r="B2545" s="36">
        <f t="shared" si="39"/>
        <v>46087.401377314818</v>
      </c>
      <c r="C2545" s="37" t="str">
        <f>IF(Data!J2542="GpsRecord", CONCATENATE($U$3,": ",Data!M2542,", ",Data!L2542), CONCATENATE(Data!AB2542, " ", Data!AH2542))</f>
        <v>Energía de la batería del vehículo eléctrico -876</v>
      </c>
      <c r="D2545" s="38" t="str">
        <f>IF(Data!O2542=TRUE(), "Yes", "No")</f>
        <v>No</v>
      </c>
      <c r="E2545" s="38" t="str">
        <f>IF(Data!J2542="EngineStatusRecord","Engine",IF(Data!J2542="GpsRecord", "GPS", IF(Data!J2542="EngineFaultRecord", "Fault", IF(Data!J2542="DriverChange","Driver",IF(Data!J2542="CustomRecord","Custom","Debug")))))</f>
        <v>Engine</v>
      </c>
      <c r="F2545" s="39" t="str">
        <f>IF(Data!Y2542=TRUE(), "Yes", "No")</f>
        <v>No</v>
      </c>
      <c r="G2545" s="40">
        <f>Data!AK2542</f>
        <v>0</v>
      </c>
      <c r="H2545" s="35" t="str">
        <f>Data!AB2542</f>
        <v>Energía de la batería del vehículo eléctrico</v>
      </c>
      <c r="I2545" s="35">
        <f>Data!AD2542</f>
        <v>0</v>
      </c>
      <c r="J2545" s="35">
        <f>Data!AF2542</f>
        <v>0</v>
      </c>
      <c r="K2545" s="35" t="str">
        <f>CONCATENATE(Data!AH2542, " ", Data!AI2542)</f>
        <v>-876 W</v>
      </c>
      <c r="L2545" s="35" t="str">
        <f>Data!C2542</f>
        <v>Vehicle, Battery Electric Vehicle</v>
      </c>
      <c r="M2545" s="35">
        <f>Data!H2542</f>
        <v>0</v>
      </c>
      <c r="N2545" s="41">
        <f>Data!I2542</f>
        <v>46087.401377314818</v>
      </c>
      <c r="O2545" s="35">
        <f>Data!L2542</f>
        <v>0</v>
      </c>
      <c r="P2545" s="35">
        <f>Data!M2542</f>
        <v>0</v>
      </c>
      <c r="Q2545" s="35" t="str">
        <f>IF(Data!N2542=0,"",Data!N2542)</f>
        <v/>
      </c>
      <c r="R2545" s="35">
        <f>Data!K2542</f>
        <v>0</v>
      </c>
      <c r="S2545" s="35" t="str">
        <f>IF(Data!X2542=TRUE(), "Yes", "No")</f>
        <v>No</v>
      </c>
      <c r="T2545" s="40" t="e">
        <f>#REF!</f>
        <v>#REF!</v>
      </c>
    </row>
    <row r="2546" spans="1:20" x14ac:dyDescent="0.3">
      <c r="A2546" s="35" t="str">
        <f>Data!A2543</f>
        <v>NISSAN LEAF 299-1018</v>
      </c>
      <c r="B2546" s="36">
        <f t="shared" si="39"/>
        <v>46087.401385092591</v>
      </c>
      <c r="C2546" s="37" t="str">
        <f>IF(Data!J2543="GpsRecord", CONCATENATE($U$3,": ",Data!M2543,", ",Data!L2543), CONCATENATE(Data!AB2543, " ", Data!AH2543))</f>
        <v>Aceleración hacia delante o frenado -0.304999974483786</v>
      </c>
      <c r="D2546" s="38" t="str">
        <f>IF(Data!O2543=TRUE(), "Yes", "No")</f>
        <v>No</v>
      </c>
      <c r="E2546" s="38" t="str">
        <f>IF(Data!J2543="EngineStatusRecord","Engine",IF(Data!J2543="GpsRecord", "GPS", IF(Data!J2543="EngineFaultRecord", "Fault", IF(Data!J2543="DriverChange","Driver",IF(Data!J2543="CustomRecord","Custom","Debug")))))</f>
        <v>Engine</v>
      </c>
      <c r="F2546" s="39" t="str">
        <f>IF(Data!Y2543=TRUE(), "Yes", "No")</f>
        <v>No</v>
      </c>
      <c r="G2546" s="40">
        <f>Data!AK2543</f>
        <v>0</v>
      </c>
      <c r="H2546" s="35" t="str">
        <f>Data!AB2543</f>
        <v>Aceleración hacia delante o frenado</v>
      </c>
      <c r="I2546" s="35">
        <f>Data!AD2543</f>
        <v>0</v>
      </c>
      <c r="J2546" s="35">
        <f>Data!AF2543</f>
        <v>0</v>
      </c>
      <c r="K2546" s="35" t="str">
        <f>CONCATENATE(Data!AH2543, " ", Data!AI2543)</f>
        <v>-0.304999974483786 g-force</v>
      </c>
      <c r="L2546" s="35" t="str">
        <f>Data!C2543</f>
        <v>Vehicle, Battery Electric Vehicle</v>
      </c>
      <c r="M2546" s="35">
        <f>Data!H2543</f>
        <v>0</v>
      </c>
      <c r="N2546" s="41">
        <f>Data!I2543</f>
        <v>46087.401385092591</v>
      </c>
      <c r="O2546" s="35">
        <f>Data!L2543</f>
        <v>0</v>
      </c>
      <c r="P2546" s="35">
        <f>Data!M2543</f>
        <v>0</v>
      </c>
      <c r="Q2546" s="35" t="str">
        <f>IF(Data!N2543=0,"",Data!N2543)</f>
        <v/>
      </c>
      <c r="R2546" s="35">
        <f>Data!K2543</f>
        <v>0</v>
      </c>
      <c r="S2546" s="35" t="str">
        <f>IF(Data!X2543=TRUE(), "Yes", "No")</f>
        <v>No</v>
      </c>
      <c r="T2546" s="40" t="e">
        <f>#REF!</f>
        <v>#REF!</v>
      </c>
    </row>
    <row r="2547" spans="1:20" x14ac:dyDescent="0.3">
      <c r="A2547" s="35" t="str">
        <f>Data!A2544</f>
        <v>NISSAN LEAF 299-1018</v>
      </c>
      <c r="B2547" s="36">
        <f t="shared" si="39"/>
        <v>46087.401385092591</v>
      </c>
      <c r="C2547" s="37" t="str">
        <f>IF(Data!J2544="GpsRecord", CONCATENATE($U$3,": ",Data!M2544,", ",Data!L2544), CONCATENATE(Data!AB2544, " ", Data!AH2544))</f>
        <v>Aceleración hacia arriba o hacia abajo 0.992999954036884</v>
      </c>
      <c r="D2547" s="38" t="str">
        <f>IF(Data!O2544=TRUE(), "Yes", "No")</f>
        <v>No</v>
      </c>
      <c r="E2547" s="38" t="str">
        <f>IF(Data!J2544="EngineStatusRecord","Engine",IF(Data!J2544="GpsRecord", "GPS", IF(Data!J2544="EngineFaultRecord", "Fault", IF(Data!J2544="DriverChange","Driver",IF(Data!J2544="CustomRecord","Custom","Debug")))))</f>
        <v>Engine</v>
      </c>
      <c r="F2547" s="39" t="str">
        <f>IF(Data!Y2544=TRUE(), "Yes", "No")</f>
        <v>No</v>
      </c>
      <c r="G2547" s="40">
        <f>Data!AK2544</f>
        <v>0</v>
      </c>
      <c r="H2547" s="35" t="str">
        <f>Data!AB2544</f>
        <v>Aceleración hacia arriba o hacia abajo</v>
      </c>
      <c r="I2547" s="35">
        <f>Data!AD2544</f>
        <v>0</v>
      </c>
      <c r="J2547" s="35">
        <f>Data!AF2544</f>
        <v>0</v>
      </c>
      <c r="K2547" s="35" t="str">
        <f>CONCATENATE(Data!AH2544, " ", Data!AI2544)</f>
        <v>0.992999954036884 g-force</v>
      </c>
      <c r="L2547" s="35" t="str">
        <f>Data!C2544</f>
        <v>Vehicle, Battery Electric Vehicle</v>
      </c>
      <c r="M2547" s="35">
        <f>Data!H2544</f>
        <v>0</v>
      </c>
      <c r="N2547" s="41">
        <f>Data!I2544</f>
        <v>46087.401385092591</v>
      </c>
      <c r="O2547" s="35">
        <f>Data!L2544</f>
        <v>0</v>
      </c>
      <c r="P2547" s="35">
        <f>Data!M2544</f>
        <v>0</v>
      </c>
      <c r="Q2547" s="35" t="str">
        <f>IF(Data!N2544=0,"",Data!N2544)</f>
        <v/>
      </c>
      <c r="R2547" s="35">
        <f>Data!K2544</f>
        <v>0</v>
      </c>
      <c r="S2547" s="35" t="str">
        <f>IF(Data!X2544=TRUE(), "Yes", "No")</f>
        <v>No</v>
      </c>
      <c r="T2547" s="40" t="e">
        <f>#REF!</f>
        <v>#REF!</v>
      </c>
    </row>
    <row r="2548" spans="1:20" x14ac:dyDescent="0.3">
      <c r="A2548" s="35" t="str">
        <f>Data!A2545</f>
        <v>NISSAN LEAF 299-1018</v>
      </c>
      <c r="B2548" s="36">
        <f t="shared" si="39"/>
        <v>46087.401388888888</v>
      </c>
      <c r="C2548" s="37" t="str">
        <f>IF(Data!J2545="GpsRecord", CONCATENATE($U$3,": ",Data!M2545,", ",Data!L2545), CONCATENATE(Data!AB2545, " ", Data!AH2545))</f>
        <v>Ubicación: 9.97557, -84.44215</v>
      </c>
      <c r="D2548" s="38" t="str">
        <f>IF(Data!O2545=TRUE(), "Yes", "No")</f>
        <v>Yes</v>
      </c>
      <c r="E2548" s="38" t="str">
        <f>IF(Data!J2545="EngineStatusRecord","Engine",IF(Data!J2545="GpsRecord", "GPS", IF(Data!J2545="EngineFaultRecord", "Fault", IF(Data!J2545="DriverChange","Driver",IF(Data!J2545="CustomRecord","Custom","Debug")))))</f>
        <v>GPS</v>
      </c>
      <c r="F2548" s="39" t="str">
        <f>IF(Data!Y2545=TRUE(), "Yes", "No")</f>
        <v>Yes</v>
      </c>
      <c r="G2548" s="40">
        <f>Data!AK2545</f>
        <v>0</v>
      </c>
      <c r="H2548" s="35">
        <f>Data!AB2545</f>
        <v>0</v>
      </c>
      <c r="I2548" s="35">
        <f>Data!AD2545</f>
        <v>0</v>
      </c>
      <c r="J2548" s="35">
        <f>Data!AF2545</f>
        <v>0</v>
      </c>
      <c r="K2548" s="35" t="str">
        <f>CONCATENATE(Data!AH2545, " ", Data!AI2545)</f>
        <v xml:space="preserve"> </v>
      </c>
      <c r="L2548" s="35" t="str">
        <f>Data!C2545</f>
        <v>Vehicle, Battery Electric Vehicle</v>
      </c>
      <c r="M2548" s="35">
        <f>Data!H2545</f>
        <v>0</v>
      </c>
      <c r="N2548" s="41">
        <f>Data!I2545</f>
        <v>46087.401388888888</v>
      </c>
      <c r="O2548" s="35">
        <f>Data!L2545</f>
        <v>-84.442149999999998</v>
      </c>
      <c r="P2548" s="35">
        <f>Data!M2545</f>
        <v>9.9755699999999994</v>
      </c>
      <c r="Q2548" s="35" t="str">
        <f>IF(Data!N2545=0,"",Data!N2545)</f>
        <v>CurveSpeedEstimateError</v>
      </c>
      <c r="R2548" s="35">
        <f>Data!K2545</f>
        <v>42</v>
      </c>
      <c r="S2548" s="35" t="str">
        <f>IF(Data!X2545=TRUE(), "Yes", "No")</f>
        <v>Yes</v>
      </c>
      <c r="T2548" s="40" t="e">
        <f>#REF!</f>
        <v>#REF!</v>
      </c>
    </row>
    <row r="2549" spans="1:20" x14ac:dyDescent="0.3">
      <c r="A2549" s="35" t="str">
        <f>Data!A2546</f>
        <v>NISSAN LEAF 299-1018</v>
      </c>
      <c r="B2549" s="36">
        <f t="shared" si="39"/>
        <v>46087.401412303239</v>
      </c>
      <c r="C2549" s="37" t="str">
        <f>IF(Data!J2546="GpsRecord", CONCATENATE($U$3,": ",Data!M2546,", ",Data!L2546), CONCATENATE(Data!AB2546, " ", Data!AH2546))</f>
        <v>Energía de la batería del vehículo eléctrico 28884</v>
      </c>
      <c r="D2549" s="38" t="str">
        <f>IF(Data!O2546=TRUE(), "Yes", "No")</f>
        <v>No</v>
      </c>
      <c r="E2549" s="38" t="str">
        <f>IF(Data!J2546="EngineStatusRecord","Engine",IF(Data!J2546="GpsRecord", "GPS", IF(Data!J2546="EngineFaultRecord", "Fault", IF(Data!J2546="DriverChange","Driver",IF(Data!J2546="CustomRecord","Custom","Debug")))))</f>
        <v>Engine</v>
      </c>
      <c r="F2549" s="39" t="str">
        <f>IF(Data!Y2546=TRUE(), "Yes", "No")</f>
        <v>No</v>
      </c>
      <c r="G2549" s="40">
        <f>Data!AK2546</f>
        <v>0</v>
      </c>
      <c r="H2549" s="35" t="str">
        <f>Data!AB2546</f>
        <v>Energía de la batería del vehículo eléctrico</v>
      </c>
      <c r="I2549" s="35">
        <f>Data!AD2546</f>
        <v>0</v>
      </c>
      <c r="J2549" s="35">
        <f>Data!AF2546</f>
        <v>0</v>
      </c>
      <c r="K2549" s="35" t="str">
        <f>CONCATENATE(Data!AH2546, " ", Data!AI2546)</f>
        <v>28884 W</v>
      </c>
      <c r="L2549" s="35" t="str">
        <f>Data!C2546</f>
        <v>Vehicle, Battery Electric Vehicle</v>
      </c>
      <c r="M2549" s="35">
        <f>Data!H2546</f>
        <v>0</v>
      </c>
      <c r="N2549" s="41">
        <f>Data!I2546</f>
        <v>46087.401412303239</v>
      </c>
      <c r="O2549" s="35">
        <f>Data!L2546</f>
        <v>0</v>
      </c>
      <c r="P2549" s="35">
        <f>Data!M2546</f>
        <v>0</v>
      </c>
      <c r="Q2549" s="35" t="str">
        <f>IF(Data!N2546=0,"",Data!N2546)</f>
        <v/>
      </c>
      <c r="R2549" s="35">
        <f>Data!K2546</f>
        <v>0</v>
      </c>
      <c r="S2549" s="35" t="str">
        <f>IF(Data!X2546=TRUE(), "Yes", "No")</f>
        <v>No</v>
      </c>
      <c r="T2549" s="40" t="e">
        <f>#REF!</f>
        <v>#REF!</v>
      </c>
    </row>
    <row r="2550" spans="1:20" x14ac:dyDescent="0.3">
      <c r="A2550" s="35" t="str">
        <f>Data!A2547</f>
        <v>NISSAN LEAF 299-1018</v>
      </c>
      <c r="B2550" s="36">
        <f t="shared" si="39"/>
        <v>46087.401417187502</v>
      </c>
      <c r="C2550" s="37" t="str">
        <f>IF(Data!J2547="GpsRecord", CONCATENATE($U$3,": ",Data!M2547,", ",Data!L2547), CONCATENATE(Data!AB2547, " ", Data!AH2547))</f>
        <v>Aceleración hacia delante o frenado 0</v>
      </c>
      <c r="D2550" s="38" t="str">
        <f>IF(Data!O2547=TRUE(), "Yes", "No")</f>
        <v>No</v>
      </c>
      <c r="E2550" s="38" t="str">
        <f>IF(Data!J2547="EngineStatusRecord","Engine",IF(Data!J2547="GpsRecord", "GPS", IF(Data!J2547="EngineFaultRecord", "Fault", IF(Data!J2547="DriverChange","Driver",IF(Data!J2547="CustomRecord","Custom","Debug")))))</f>
        <v>Engine</v>
      </c>
      <c r="F2550" s="39" t="str">
        <f>IF(Data!Y2547=TRUE(), "Yes", "No")</f>
        <v>No</v>
      </c>
      <c r="G2550" s="40">
        <f>Data!AK2547</f>
        <v>0</v>
      </c>
      <c r="H2550" s="35" t="str">
        <f>Data!AB2547</f>
        <v>Aceleración hacia delante o frenado</v>
      </c>
      <c r="I2550" s="35">
        <f>Data!AD2547</f>
        <v>0</v>
      </c>
      <c r="J2550" s="35">
        <f>Data!AF2547</f>
        <v>0</v>
      </c>
      <c r="K2550" s="35" t="str">
        <f>CONCATENATE(Data!AH2547, " ", Data!AI2547)</f>
        <v>0 g-force</v>
      </c>
      <c r="L2550" s="35" t="str">
        <f>Data!C2547</f>
        <v>Vehicle, Battery Electric Vehicle</v>
      </c>
      <c r="M2550" s="35">
        <f>Data!H2547</f>
        <v>0</v>
      </c>
      <c r="N2550" s="41">
        <f>Data!I2547</f>
        <v>46087.401417187502</v>
      </c>
      <c r="O2550" s="35">
        <f>Data!L2547</f>
        <v>0</v>
      </c>
      <c r="P2550" s="35">
        <f>Data!M2547</f>
        <v>0</v>
      </c>
      <c r="Q2550" s="35" t="str">
        <f>IF(Data!N2547=0,"",Data!N2547)</f>
        <v/>
      </c>
      <c r="R2550" s="35">
        <f>Data!K2547</f>
        <v>0</v>
      </c>
      <c r="S2550" s="35" t="str">
        <f>IF(Data!X2547=TRUE(), "Yes", "No")</f>
        <v>No</v>
      </c>
      <c r="T2550" s="40" t="e">
        <f>#REF!</f>
        <v>#REF!</v>
      </c>
    </row>
    <row r="2551" spans="1:20" x14ac:dyDescent="0.3">
      <c r="A2551" s="35" t="str">
        <f>Data!A2548</f>
        <v>NISSAN LEAF 299-1018</v>
      </c>
      <c r="B2551" s="36">
        <f t="shared" si="39"/>
        <v>46087.401417187502</v>
      </c>
      <c r="C2551" s="37" t="str">
        <f>IF(Data!J2548="GpsRecord", CONCATENATE($U$3,": ",Data!M2548,", ",Data!L2548), CONCATENATE(Data!AB2548, " ", Data!AH2548))</f>
        <v>Aceleración de lado a lado 0</v>
      </c>
      <c r="D2551" s="38" t="str">
        <f>IF(Data!O2548=TRUE(), "Yes", "No")</f>
        <v>No</v>
      </c>
      <c r="E2551" s="38" t="str">
        <f>IF(Data!J2548="EngineStatusRecord","Engine",IF(Data!J2548="GpsRecord", "GPS", IF(Data!J2548="EngineFaultRecord", "Fault", IF(Data!J2548="DriverChange","Driver",IF(Data!J2548="CustomRecord","Custom","Debug")))))</f>
        <v>Engine</v>
      </c>
      <c r="F2551" s="39" t="str">
        <f>IF(Data!Y2548=TRUE(), "Yes", "No")</f>
        <v>No</v>
      </c>
      <c r="G2551" s="40">
        <f>Data!AK2548</f>
        <v>0</v>
      </c>
      <c r="H2551" s="35" t="str">
        <f>Data!AB2548</f>
        <v>Aceleración de lado a lado</v>
      </c>
      <c r="I2551" s="35">
        <f>Data!AD2548</f>
        <v>0</v>
      </c>
      <c r="J2551" s="35">
        <f>Data!AF2548</f>
        <v>0</v>
      </c>
      <c r="K2551" s="35" t="str">
        <f>CONCATENATE(Data!AH2548, " ", Data!AI2548)</f>
        <v>0 g-force</v>
      </c>
      <c r="L2551" s="35" t="str">
        <f>Data!C2548</f>
        <v>Vehicle, Battery Electric Vehicle</v>
      </c>
      <c r="M2551" s="35">
        <f>Data!H2548</f>
        <v>0</v>
      </c>
      <c r="N2551" s="41">
        <f>Data!I2548</f>
        <v>46087.401417187502</v>
      </c>
      <c r="O2551" s="35">
        <f>Data!L2548</f>
        <v>0</v>
      </c>
      <c r="P2551" s="35">
        <f>Data!M2548</f>
        <v>0</v>
      </c>
      <c r="Q2551" s="35" t="str">
        <f>IF(Data!N2548=0,"",Data!N2548)</f>
        <v/>
      </c>
      <c r="R2551" s="35">
        <f>Data!K2548</f>
        <v>0</v>
      </c>
      <c r="S2551" s="35" t="str">
        <f>IF(Data!X2548=TRUE(), "Yes", "No")</f>
        <v>No</v>
      </c>
      <c r="T2551" s="40" t="e">
        <f>#REF!</f>
        <v>#REF!</v>
      </c>
    </row>
    <row r="2552" spans="1:20" x14ac:dyDescent="0.3">
      <c r="A2552" s="35" t="str">
        <f>Data!A2549</f>
        <v>NISSAN LEAF 299-1018</v>
      </c>
      <c r="B2552" s="36">
        <f t="shared" si="39"/>
        <v>46087.401417187502</v>
      </c>
      <c r="C2552" s="37" t="str">
        <f>IF(Data!J2549="GpsRecord", CONCATENATE($U$3,": ",Data!M2549,", ",Data!L2549), CONCATENATE(Data!AB2549, " ", Data!AH2549))</f>
        <v>Aceleración hacia arriba o hacia abajo 0.963000005024987</v>
      </c>
      <c r="D2552" s="38" t="str">
        <f>IF(Data!O2549=TRUE(), "Yes", "No")</f>
        <v>No</v>
      </c>
      <c r="E2552" s="38" t="str">
        <f>IF(Data!J2549="EngineStatusRecord","Engine",IF(Data!J2549="GpsRecord", "GPS", IF(Data!J2549="EngineFaultRecord", "Fault", IF(Data!J2549="DriverChange","Driver",IF(Data!J2549="CustomRecord","Custom","Debug")))))</f>
        <v>Engine</v>
      </c>
      <c r="F2552" s="39" t="str">
        <f>IF(Data!Y2549=TRUE(), "Yes", "No")</f>
        <v>No</v>
      </c>
      <c r="G2552" s="40">
        <f>Data!AK2549</f>
        <v>0</v>
      </c>
      <c r="H2552" s="35" t="str">
        <f>Data!AB2549</f>
        <v>Aceleración hacia arriba o hacia abajo</v>
      </c>
      <c r="I2552" s="35">
        <f>Data!AD2549</f>
        <v>0</v>
      </c>
      <c r="J2552" s="35">
        <f>Data!AF2549</f>
        <v>0</v>
      </c>
      <c r="K2552" s="35" t="str">
        <f>CONCATENATE(Data!AH2549, " ", Data!AI2549)</f>
        <v>0.963000005024987 g-force</v>
      </c>
      <c r="L2552" s="35" t="str">
        <f>Data!C2549</f>
        <v>Vehicle, Battery Electric Vehicle</v>
      </c>
      <c r="M2552" s="35">
        <f>Data!H2549</f>
        <v>0</v>
      </c>
      <c r="N2552" s="41">
        <f>Data!I2549</f>
        <v>46087.401417187502</v>
      </c>
      <c r="O2552" s="35">
        <f>Data!L2549</f>
        <v>0</v>
      </c>
      <c r="P2552" s="35">
        <f>Data!M2549</f>
        <v>0</v>
      </c>
      <c r="Q2552" s="35" t="str">
        <f>IF(Data!N2549=0,"",Data!N2549)</f>
        <v/>
      </c>
      <c r="R2552" s="35">
        <f>Data!K2549</f>
        <v>0</v>
      </c>
      <c r="S2552" s="35" t="str">
        <f>IF(Data!X2549=TRUE(), "Yes", "No")</f>
        <v>No</v>
      </c>
      <c r="T2552" s="40" t="e">
        <f>#REF!</f>
        <v>#REF!</v>
      </c>
    </row>
    <row r="2553" spans="1:20" x14ac:dyDescent="0.3">
      <c r="A2553" s="35" t="str">
        <f>Data!A2550</f>
        <v>NISSAN LEAF 299-1018</v>
      </c>
      <c r="B2553" s="36">
        <f t="shared" si="39"/>
        <v>46087.401431203703</v>
      </c>
      <c r="C2553" s="37" t="str">
        <f>IF(Data!J2550="GpsRecord", CONCATENATE($U$3,": ",Data!M2550,", ",Data!L2550), CONCATENATE(Data!AB2550, " ", Data!AH2550))</f>
        <v>Aceleración hacia delante o frenado 0</v>
      </c>
      <c r="D2553" s="38" t="str">
        <f>IF(Data!O2550=TRUE(), "Yes", "No")</f>
        <v>No</v>
      </c>
      <c r="E2553" s="38" t="str">
        <f>IF(Data!J2550="EngineStatusRecord","Engine",IF(Data!J2550="GpsRecord", "GPS", IF(Data!J2550="EngineFaultRecord", "Fault", IF(Data!J2550="DriverChange","Driver",IF(Data!J2550="CustomRecord","Custom","Debug")))))</f>
        <v>Engine</v>
      </c>
      <c r="F2553" s="39" t="str">
        <f>IF(Data!Y2550=TRUE(), "Yes", "No")</f>
        <v>No</v>
      </c>
      <c r="G2553" s="40">
        <f>Data!AK2550</f>
        <v>0</v>
      </c>
      <c r="H2553" s="35" t="str">
        <f>Data!AB2550</f>
        <v>Aceleración hacia delante o frenado</v>
      </c>
      <c r="I2553" s="35">
        <f>Data!AD2550</f>
        <v>0</v>
      </c>
      <c r="J2553" s="35">
        <f>Data!AF2550</f>
        <v>0</v>
      </c>
      <c r="K2553" s="35" t="str">
        <f>CONCATENATE(Data!AH2550, " ", Data!AI2550)</f>
        <v>0 g-force</v>
      </c>
      <c r="L2553" s="35" t="str">
        <f>Data!C2550</f>
        <v>Vehicle, Battery Electric Vehicle</v>
      </c>
      <c r="M2553" s="35">
        <f>Data!H2550</f>
        <v>0</v>
      </c>
      <c r="N2553" s="41">
        <f>Data!I2550</f>
        <v>46087.401431203703</v>
      </c>
      <c r="O2553" s="35">
        <f>Data!L2550</f>
        <v>0</v>
      </c>
      <c r="P2553" s="35">
        <f>Data!M2550</f>
        <v>0</v>
      </c>
      <c r="Q2553" s="35" t="str">
        <f>IF(Data!N2550=0,"",Data!N2550)</f>
        <v/>
      </c>
      <c r="R2553" s="35">
        <f>Data!K2550</f>
        <v>0</v>
      </c>
      <c r="S2553" s="35" t="str">
        <f>IF(Data!X2550=TRUE(), "Yes", "No")</f>
        <v>No</v>
      </c>
      <c r="T2553" s="40" t="e">
        <f>#REF!</f>
        <v>#REF!</v>
      </c>
    </row>
    <row r="2554" spans="1:20" x14ac:dyDescent="0.3">
      <c r="A2554" s="35" t="str">
        <f>Data!A2551</f>
        <v>NISSAN LEAF 299-1018</v>
      </c>
      <c r="B2554" s="36">
        <f t="shared" si="39"/>
        <v>46087.401431203703</v>
      </c>
      <c r="C2554" s="37" t="str">
        <f>IF(Data!J2551="GpsRecord", CONCATENATE($U$3,": ",Data!M2551,", ",Data!L2551), CONCATENATE(Data!AB2551, " ", Data!AH2551))</f>
        <v>Aceleración de lado a lado 0</v>
      </c>
      <c r="D2554" s="38" t="str">
        <f>IF(Data!O2551=TRUE(), "Yes", "No")</f>
        <v>No</v>
      </c>
      <c r="E2554" s="38" t="str">
        <f>IF(Data!J2551="EngineStatusRecord","Engine",IF(Data!J2551="GpsRecord", "GPS", IF(Data!J2551="EngineFaultRecord", "Fault", IF(Data!J2551="DriverChange","Driver",IF(Data!J2551="CustomRecord","Custom","Debug")))))</f>
        <v>Engine</v>
      </c>
      <c r="F2554" s="39" t="str">
        <f>IF(Data!Y2551=TRUE(), "Yes", "No")</f>
        <v>No</v>
      </c>
      <c r="G2554" s="40">
        <f>Data!AK2551</f>
        <v>0</v>
      </c>
      <c r="H2554" s="35" t="str">
        <f>Data!AB2551</f>
        <v>Aceleración de lado a lado</v>
      </c>
      <c r="I2554" s="35">
        <f>Data!AD2551</f>
        <v>0</v>
      </c>
      <c r="J2554" s="35">
        <f>Data!AF2551</f>
        <v>0</v>
      </c>
      <c r="K2554" s="35" t="str">
        <f>CONCATENATE(Data!AH2551, " ", Data!AI2551)</f>
        <v>0 g-force</v>
      </c>
      <c r="L2554" s="35" t="str">
        <f>Data!C2551</f>
        <v>Vehicle, Battery Electric Vehicle</v>
      </c>
      <c r="M2554" s="35">
        <f>Data!H2551</f>
        <v>0</v>
      </c>
      <c r="N2554" s="41">
        <f>Data!I2551</f>
        <v>46087.401431203703</v>
      </c>
      <c r="O2554" s="35">
        <f>Data!L2551</f>
        <v>0</v>
      </c>
      <c r="P2554" s="35">
        <f>Data!M2551</f>
        <v>0</v>
      </c>
      <c r="Q2554" s="35" t="str">
        <f>IF(Data!N2551=0,"",Data!N2551)</f>
        <v/>
      </c>
      <c r="R2554" s="35">
        <f>Data!K2551</f>
        <v>0</v>
      </c>
      <c r="S2554" s="35" t="str">
        <f>IF(Data!X2551=TRUE(), "Yes", "No")</f>
        <v>No</v>
      </c>
      <c r="T2554" s="40" t="e">
        <f>#REF!</f>
        <v>#REF!</v>
      </c>
    </row>
    <row r="2555" spans="1:20" x14ac:dyDescent="0.3">
      <c r="A2555" s="35" t="str">
        <f>Data!A2552</f>
        <v>NISSAN LEAF 299-1018</v>
      </c>
      <c r="B2555" s="36">
        <f t="shared" si="39"/>
        <v>46087.401431203703</v>
      </c>
      <c r="C2555" s="37" t="str">
        <f>IF(Data!J2552="GpsRecord", CONCATENATE($U$3,": ",Data!M2552,", ",Data!L2552), CONCATENATE(Data!AB2552, " ", Data!AH2552))</f>
        <v>Aceleración hacia arriba o hacia abajo 0.963000005024987</v>
      </c>
      <c r="D2555" s="38" t="str">
        <f>IF(Data!O2552=TRUE(), "Yes", "No")</f>
        <v>No</v>
      </c>
      <c r="E2555" s="38" t="str">
        <f>IF(Data!J2552="EngineStatusRecord","Engine",IF(Data!J2552="GpsRecord", "GPS", IF(Data!J2552="EngineFaultRecord", "Fault", IF(Data!J2552="DriverChange","Driver",IF(Data!J2552="CustomRecord","Custom","Debug")))))</f>
        <v>Engine</v>
      </c>
      <c r="F2555" s="39" t="str">
        <f>IF(Data!Y2552=TRUE(), "Yes", "No")</f>
        <v>No</v>
      </c>
      <c r="G2555" s="40">
        <f>Data!AK2552</f>
        <v>0</v>
      </c>
      <c r="H2555" s="35" t="str">
        <f>Data!AB2552</f>
        <v>Aceleración hacia arriba o hacia abajo</v>
      </c>
      <c r="I2555" s="35">
        <f>Data!AD2552</f>
        <v>0</v>
      </c>
      <c r="J2555" s="35">
        <f>Data!AF2552</f>
        <v>0</v>
      </c>
      <c r="K2555" s="35" t="str">
        <f>CONCATENATE(Data!AH2552, " ", Data!AI2552)</f>
        <v>0.963000005024987 g-force</v>
      </c>
      <c r="L2555" s="35" t="str">
        <f>Data!C2552</f>
        <v>Vehicle, Battery Electric Vehicle</v>
      </c>
      <c r="M2555" s="35">
        <f>Data!H2552</f>
        <v>0</v>
      </c>
      <c r="N2555" s="41">
        <f>Data!I2552</f>
        <v>46087.401431203703</v>
      </c>
      <c r="O2555" s="35">
        <f>Data!L2552</f>
        <v>0</v>
      </c>
      <c r="P2555" s="35">
        <f>Data!M2552</f>
        <v>0</v>
      </c>
      <c r="Q2555" s="35" t="str">
        <f>IF(Data!N2552=0,"",Data!N2552)</f>
        <v/>
      </c>
      <c r="R2555" s="35">
        <f>Data!K2552</f>
        <v>0</v>
      </c>
      <c r="S2555" s="35" t="str">
        <f>IF(Data!X2552=TRUE(), "Yes", "No")</f>
        <v>No</v>
      </c>
      <c r="T2555" s="40" t="e">
        <f>#REF!</f>
        <v>#REF!</v>
      </c>
    </row>
    <row r="2556" spans="1:20" x14ac:dyDescent="0.3">
      <c r="A2556" s="35" t="str">
        <f>Data!A2553</f>
        <v>NISSAN LEAF 299-1018</v>
      </c>
      <c r="B2556" s="36">
        <f t="shared" si="39"/>
        <v>46087.401433923609</v>
      </c>
      <c r="C2556" s="37" t="str">
        <f>IF(Data!J2553="GpsRecord", CONCATENATE($U$3,": ",Data!M2553,", ",Data!L2553), CONCATENATE(Data!AB2553, " ", Data!AH2553))</f>
        <v>Aceleración hacia delante o frenado 0.176999994887892</v>
      </c>
      <c r="D2556" s="38" t="str">
        <f>IF(Data!O2553=TRUE(), "Yes", "No")</f>
        <v>No</v>
      </c>
      <c r="E2556" s="38" t="str">
        <f>IF(Data!J2553="EngineStatusRecord","Engine",IF(Data!J2553="GpsRecord", "GPS", IF(Data!J2553="EngineFaultRecord", "Fault", IF(Data!J2553="DriverChange","Driver",IF(Data!J2553="CustomRecord","Custom","Debug")))))</f>
        <v>Engine</v>
      </c>
      <c r="F2556" s="39" t="str">
        <f>IF(Data!Y2553=TRUE(), "Yes", "No")</f>
        <v>No</v>
      </c>
      <c r="G2556" s="40">
        <f>Data!AK2553</f>
        <v>0</v>
      </c>
      <c r="H2556" s="35" t="str">
        <f>Data!AB2553</f>
        <v>Aceleración hacia delante o frenado</v>
      </c>
      <c r="I2556" s="35">
        <f>Data!AD2553</f>
        <v>0</v>
      </c>
      <c r="J2556" s="35">
        <f>Data!AF2553</f>
        <v>0</v>
      </c>
      <c r="K2556" s="35" t="str">
        <f>CONCATENATE(Data!AH2553, " ", Data!AI2553)</f>
        <v>0.176999994887892 g-force</v>
      </c>
      <c r="L2556" s="35" t="str">
        <f>Data!C2553</f>
        <v>Vehicle, Battery Electric Vehicle</v>
      </c>
      <c r="M2556" s="35">
        <f>Data!H2553</f>
        <v>0</v>
      </c>
      <c r="N2556" s="41">
        <f>Data!I2553</f>
        <v>46087.401433923609</v>
      </c>
      <c r="O2556" s="35">
        <f>Data!L2553</f>
        <v>0</v>
      </c>
      <c r="P2556" s="35">
        <f>Data!M2553</f>
        <v>0</v>
      </c>
      <c r="Q2556" s="35" t="str">
        <f>IF(Data!N2553=0,"",Data!N2553)</f>
        <v/>
      </c>
      <c r="R2556" s="35">
        <f>Data!K2553</f>
        <v>0</v>
      </c>
      <c r="S2556" s="35" t="str">
        <f>IF(Data!X2553=TRUE(), "Yes", "No")</f>
        <v>No</v>
      </c>
      <c r="T2556" s="40" t="e">
        <f>#REF!</f>
        <v>#REF!</v>
      </c>
    </row>
    <row r="2557" spans="1:20" x14ac:dyDescent="0.3">
      <c r="A2557" s="35" t="str">
        <f>Data!A2554</f>
        <v>NISSAN LEAF 299-1018</v>
      </c>
      <c r="B2557" s="36">
        <f t="shared" si="39"/>
        <v>46087.401433923609</v>
      </c>
      <c r="C2557" s="37" t="str">
        <f>IF(Data!J2554="GpsRecord", CONCATENATE($U$3,": ",Data!M2554,", ",Data!L2554), CONCATENATE(Data!AB2554, " ", Data!AH2554))</f>
        <v>Aceleración hacia arriba o hacia abajo 0.941000035618155</v>
      </c>
      <c r="D2557" s="38" t="str">
        <f>IF(Data!O2554=TRUE(), "Yes", "No")</f>
        <v>No</v>
      </c>
      <c r="E2557" s="38" t="str">
        <f>IF(Data!J2554="EngineStatusRecord","Engine",IF(Data!J2554="GpsRecord", "GPS", IF(Data!J2554="EngineFaultRecord", "Fault", IF(Data!J2554="DriverChange","Driver",IF(Data!J2554="CustomRecord","Custom","Debug")))))</f>
        <v>Engine</v>
      </c>
      <c r="F2557" s="39" t="str">
        <f>IF(Data!Y2554=TRUE(), "Yes", "No")</f>
        <v>No</v>
      </c>
      <c r="G2557" s="40">
        <f>Data!AK2554</f>
        <v>0</v>
      </c>
      <c r="H2557" s="35" t="str">
        <f>Data!AB2554</f>
        <v>Aceleración hacia arriba o hacia abajo</v>
      </c>
      <c r="I2557" s="35">
        <f>Data!AD2554</f>
        <v>0</v>
      </c>
      <c r="J2557" s="35">
        <f>Data!AF2554</f>
        <v>0</v>
      </c>
      <c r="K2557" s="35" t="str">
        <f>CONCATENATE(Data!AH2554, " ", Data!AI2554)</f>
        <v>0.941000035618155 g-force</v>
      </c>
      <c r="L2557" s="35" t="str">
        <f>Data!C2554</f>
        <v>Vehicle, Battery Electric Vehicle</v>
      </c>
      <c r="M2557" s="35">
        <f>Data!H2554</f>
        <v>0</v>
      </c>
      <c r="N2557" s="41">
        <f>Data!I2554</f>
        <v>46087.401433923609</v>
      </c>
      <c r="O2557" s="35">
        <f>Data!L2554</f>
        <v>0</v>
      </c>
      <c r="P2557" s="35">
        <f>Data!M2554</f>
        <v>0</v>
      </c>
      <c r="Q2557" s="35" t="str">
        <f>IF(Data!N2554=0,"",Data!N2554)</f>
        <v/>
      </c>
      <c r="R2557" s="35">
        <f>Data!K2554</f>
        <v>0</v>
      </c>
      <c r="S2557" s="35" t="str">
        <f>IF(Data!X2554=TRUE(), "Yes", "No")</f>
        <v>No</v>
      </c>
      <c r="T2557" s="40" t="e">
        <f>#REF!</f>
        <v>#REF!</v>
      </c>
    </row>
    <row r="2558" spans="1:20" x14ac:dyDescent="0.3">
      <c r="A2558" s="35" t="str">
        <f>Data!A2555</f>
        <v>NISSAN LEAF 299-1018</v>
      </c>
      <c r="B2558" s="36">
        <f t="shared" si="39"/>
        <v>46087.401435185187</v>
      </c>
      <c r="C2558" s="37" t="str">
        <f>IF(Data!J2555="GpsRecord", CONCATENATE($U$3,": ",Data!M2555,", ",Data!L2555), CONCATENATE(Data!AB2555, " ", Data!AH2555))</f>
        <v>Ubicación: 9.97597, -84.44209</v>
      </c>
      <c r="D2558" s="38" t="str">
        <f>IF(Data!O2555=TRUE(), "Yes", "No")</f>
        <v>Yes</v>
      </c>
      <c r="E2558" s="38" t="str">
        <f>IF(Data!J2555="EngineStatusRecord","Engine",IF(Data!J2555="GpsRecord", "GPS", IF(Data!J2555="EngineFaultRecord", "Fault", IF(Data!J2555="DriverChange","Driver",IF(Data!J2555="CustomRecord","Custom","Debug")))))</f>
        <v>GPS</v>
      </c>
      <c r="F2558" s="39" t="str">
        <f>IF(Data!Y2555=TRUE(), "Yes", "No")</f>
        <v>Yes</v>
      </c>
      <c r="G2558" s="40">
        <f>Data!AK2555</f>
        <v>0</v>
      </c>
      <c r="H2558" s="35">
        <f>Data!AB2555</f>
        <v>0</v>
      </c>
      <c r="I2558" s="35">
        <f>Data!AD2555</f>
        <v>0</v>
      </c>
      <c r="J2558" s="35">
        <f>Data!AF2555</f>
        <v>0</v>
      </c>
      <c r="K2558" s="35" t="str">
        <f>CONCATENATE(Data!AH2555, " ", Data!AI2555)</f>
        <v xml:space="preserve"> </v>
      </c>
      <c r="L2558" s="35" t="str">
        <f>Data!C2555</f>
        <v>Vehicle, Battery Electric Vehicle</v>
      </c>
      <c r="M2558" s="35">
        <f>Data!H2555</f>
        <v>0</v>
      </c>
      <c r="N2558" s="41">
        <f>Data!I2555</f>
        <v>46087.401435185187</v>
      </c>
      <c r="O2558" s="35">
        <f>Data!L2555</f>
        <v>-84.442089999999993</v>
      </c>
      <c r="P2558" s="35">
        <f>Data!M2555</f>
        <v>9.9759700000000002</v>
      </c>
      <c r="Q2558" s="35" t="str">
        <f>IF(Data!N2555=0,"",Data!N2555)</f>
        <v>CurvePositionEstimateError</v>
      </c>
      <c r="R2558" s="35">
        <f>Data!K2555</f>
        <v>44</v>
      </c>
      <c r="S2558" s="35" t="str">
        <f>IF(Data!X2555=TRUE(), "Yes", "No")</f>
        <v>Yes</v>
      </c>
      <c r="T2558" s="40" t="e">
        <f>#REF!</f>
        <v>#REF!</v>
      </c>
    </row>
    <row r="2559" spans="1:20" x14ac:dyDescent="0.3">
      <c r="A2559" s="35" t="str">
        <f>Data!A2556</f>
        <v>NISSAN LEAF 299-1018</v>
      </c>
      <c r="B2559" s="36">
        <f t="shared" si="39"/>
        <v>46087.401435729167</v>
      </c>
      <c r="C2559" s="37" t="str">
        <f>IF(Data!J2556="GpsRecord", CONCATENATE($U$3,": ",Data!M2556,", ",Data!L2556), CONCATENATE(Data!AB2556, " ", Data!AH2556))</f>
        <v>Velocidad del motor en carretera 45</v>
      </c>
      <c r="D2559" s="38" t="str">
        <f>IF(Data!O2556=TRUE(), "Yes", "No")</f>
        <v>No</v>
      </c>
      <c r="E2559" s="38" t="str">
        <f>IF(Data!J2556="EngineStatusRecord","Engine",IF(Data!J2556="GpsRecord", "GPS", IF(Data!J2556="EngineFaultRecord", "Fault", IF(Data!J2556="DriverChange","Driver",IF(Data!J2556="CustomRecord","Custom","Debug")))))</f>
        <v>Engine</v>
      </c>
      <c r="F2559" s="39" t="str">
        <f>IF(Data!Y2556=TRUE(), "Yes", "No")</f>
        <v>No</v>
      </c>
      <c r="G2559" s="40">
        <f>Data!AK2556</f>
        <v>0</v>
      </c>
      <c r="H2559" s="35" t="str">
        <f>Data!AB2556</f>
        <v>Velocidad del motor en carretera</v>
      </c>
      <c r="I2559" s="35">
        <f>Data!AD2556</f>
        <v>0</v>
      </c>
      <c r="J2559" s="35">
        <f>Data!AF2556</f>
        <v>0</v>
      </c>
      <c r="K2559" s="35" t="str">
        <f>CONCATENATE(Data!AH2556, " ", Data!AI2556)</f>
        <v>45 km/h</v>
      </c>
      <c r="L2559" s="35" t="str">
        <f>Data!C2556</f>
        <v>Vehicle, Battery Electric Vehicle</v>
      </c>
      <c r="M2559" s="35">
        <f>Data!H2556</f>
        <v>0</v>
      </c>
      <c r="N2559" s="41">
        <f>Data!I2556</f>
        <v>46087.401435729167</v>
      </c>
      <c r="O2559" s="35">
        <f>Data!L2556</f>
        <v>0</v>
      </c>
      <c r="P2559" s="35">
        <f>Data!M2556</f>
        <v>0</v>
      </c>
      <c r="Q2559" s="35" t="str">
        <f>IF(Data!N2556=0,"",Data!N2556)</f>
        <v/>
      </c>
      <c r="R2559" s="35">
        <f>Data!K2556</f>
        <v>0</v>
      </c>
      <c r="S2559" s="35" t="str">
        <f>IF(Data!X2556=TRUE(), "Yes", "No")</f>
        <v>No</v>
      </c>
      <c r="T2559" s="40" t="e">
        <f>#REF!</f>
        <v>#REF!</v>
      </c>
    </row>
    <row r="2560" spans="1:20" x14ac:dyDescent="0.3">
      <c r="A2560" s="35" t="str">
        <f>Data!A2557</f>
        <v>NISSAN LEAF 299-1018</v>
      </c>
      <c r="B2560" s="36">
        <f t="shared" si="39"/>
        <v>46087.401447025462</v>
      </c>
      <c r="C2560" s="37" t="str">
        <f>IF(Data!J2557="GpsRecord", CONCATENATE($U$3,": ",Data!M2557,", ",Data!L2557), CONCATENATE(Data!AB2557, " ", Data!AH2557))</f>
        <v>Energía de la batería del vehículo eléctrico -2443</v>
      </c>
      <c r="D2560" s="38" t="str">
        <f>IF(Data!O2557=TRUE(), "Yes", "No")</f>
        <v>No</v>
      </c>
      <c r="E2560" s="38" t="str">
        <f>IF(Data!J2557="EngineStatusRecord","Engine",IF(Data!J2557="GpsRecord", "GPS", IF(Data!J2557="EngineFaultRecord", "Fault", IF(Data!J2557="DriverChange","Driver",IF(Data!J2557="CustomRecord","Custom","Debug")))))</f>
        <v>Engine</v>
      </c>
      <c r="F2560" s="39" t="str">
        <f>IF(Data!Y2557=TRUE(), "Yes", "No")</f>
        <v>No</v>
      </c>
      <c r="G2560" s="40">
        <f>Data!AK2557</f>
        <v>0</v>
      </c>
      <c r="H2560" s="35" t="str">
        <f>Data!AB2557</f>
        <v>Energía de la batería del vehículo eléctrico</v>
      </c>
      <c r="I2560" s="35">
        <f>Data!AD2557</f>
        <v>0</v>
      </c>
      <c r="J2560" s="35">
        <f>Data!AF2557</f>
        <v>0</v>
      </c>
      <c r="K2560" s="35" t="str">
        <f>CONCATENATE(Data!AH2557, " ", Data!AI2557)</f>
        <v>-2443 W</v>
      </c>
      <c r="L2560" s="35" t="str">
        <f>Data!C2557</f>
        <v>Vehicle, Battery Electric Vehicle</v>
      </c>
      <c r="M2560" s="35">
        <f>Data!H2557</f>
        <v>0</v>
      </c>
      <c r="N2560" s="41">
        <f>Data!I2557</f>
        <v>46087.401447025462</v>
      </c>
      <c r="O2560" s="35">
        <f>Data!L2557</f>
        <v>0</v>
      </c>
      <c r="P2560" s="35">
        <f>Data!M2557</f>
        <v>0</v>
      </c>
      <c r="Q2560" s="35" t="str">
        <f>IF(Data!N2557=0,"",Data!N2557)</f>
        <v/>
      </c>
      <c r="R2560" s="35">
        <f>Data!K2557</f>
        <v>0</v>
      </c>
      <c r="S2560" s="35" t="str">
        <f>IF(Data!X2557=TRUE(), "Yes", "No")</f>
        <v>No</v>
      </c>
      <c r="T2560" s="40" t="e">
        <f>#REF!</f>
        <v>#REF!</v>
      </c>
    </row>
    <row r="2561" spans="1:20" x14ac:dyDescent="0.3">
      <c r="A2561" s="35" t="str">
        <f>Data!A2558</f>
        <v>NISSAN LEAF 299-1018</v>
      </c>
      <c r="B2561" s="36">
        <f t="shared" si="39"/>
        <v>46087.401469907411</v>
      </c>
      <c r="C2561" s="37" t="str">
        <f>IF(Data!J2558="GpsRecord", CONCATENATE($U$3,": ",Data!M2558,", ",Data!L2558), CONCATENATE(Data!AB2558, " ", Data!AH2558))</f>
        <v>Ubicación: 9.97624, -84.44196</v>
      </c>
      <c r="D2561" s="38" t="str">
        <f>IF(Data!O2558=TRUE(), "Yes", "No")</f>
        <v>Yes</v>
      </c>
      <c r="E2561" s="38" t="str">
        <f>IF(Data!J2558="EngineStatusRecord","Engine",IF(Data!J2558="GpsRecord", "GPS", IF(Data!J2558="EngineFaultRecord", "Fault", IF(Data!J2558="DriverChange","Driver",IF(Data!J2558="CustomRecord","Custom","Debug")))))</f>
        <v>GPS</v>
      </c>
      <c r="F2561" s="39" t="str">
        <f>IF(Data!Y2558=TRUE(), "Yes", "No")</f>
        <v>Yes</v>
      </c>
      <c r="G2561" s="40">
        <f>Data!AK2558</f>
        <v>0</v>
      </c>
      <c r="H2561" s="35">
        <f>Data!AB2558</f>
        <v>0</v>
      </c>
      <c r="I2561" s="35">
        <f>Data!AD2558</f>
        <v>0</v>
      </c>
      <c r="J2561" s="35">
        <f>Data!AF2558</f>
        <v>0</v>
      </c>
      <c r="K2561" s="35" t="str">
        <f>CONCATENATE(Data!AH2558, " ", Data!AI2558)</f>
        <v xml:space="preserve"> </v>
      </c>
      <c r="L2561" s="35" t="str">
        <f>Data!C2558</f>
        <v>Vehicle, Battery Electric Vehicle</v>
      </c>
      <c r="M2561" s="35">
        <f>Data!H2558</f>
        <v>0</v>
      </c>
      <c r="N2561" s="41">
        <f>Data!I2558</f>
        <v>46087.401469907411</v>
      </c>
      <c r="O2561" s="35">
        <f>Data!L2558</f>
        <v>-84.441959999999995</v>
      </c>
      <c r="P2561" s="35">
        <f>Data!M2558</f>
        <v>9.9762400000000007</v>
      </c>
      <c r="Q2561" s="35" t="str">
        <f>IF(Data!N2558=0,"",Data!N2558)</f>
        <v>CurveSpeedEstimateError</v>
      </c>
      <c r="R2561" s="35">
        <f>Data!K2558</f>
        <v>37</v>
      </c>
      <c r="S2561" s="35" t="str">
        <f>IF(Data!X2558=TRUE(), "Yes", "No")</f>
        <v>Yes</v>
      </c>
      <c r="T2561" s="40" t="e">
        <f>#REF!</f>
        <v>#REF!</v>
      </c>
    </row>
    <row r="2562" spans="1:20" x14ac:dyDescent="0.3">
      <c r="A2562" s="35" t="str">
        <f>Data!A2559</f>
        <v>NISSAN LEAF 299-1018</v>
      </c>
      <c r="B2562" s="36">
        <f t="shared" si="39"/>
        <v>46087.401493055557</v>
      </c>
      <c r="C2562" s="37" t="str">
        <f>IF(Data!J2559="GpsRecord", CONCATENATE($U$3,": ",Data!M2559,", ",Data!L2559), CONCATENATE(Data!AB2559, " ", Data!AH2559))</f>
        <v>Ubicación: 9.97641, -84.44196</v>
      </c>
      <c r="D2562" s="38" t="str">
        <f>IF(Data!O2559=TRUE(), "Yes", "No")</f>
        <v>Yes</v>
      </c>
      <c r="E2562" s="38" t="str">
        <f>IF(Data!J2559="EngineStatusRecord","Engine",IF(Data!J2559="GpsRecord", "GPS", IF(Data!J2559="EngineFaultRecord", "Fault", IF(Data!J2559="DriverChange","Driver",IF(Data!J2559="CustomRecord","Custom","Debug")))))</f>
        <v>GPS</v>
      </c>
      <c r="F2562" s="39" t="str">
        <f>IF(Data!Y2559=TRUE(), "Yes", "No")</f>
        <v>Yes</v>
      </c>
      <c r="G2562" s="40">
        <f>Data!AK2559</f>
        <v>0</v>
      </c>
      <c r="H2562" s="35">
        <f>Data!AB2559</f>
        <v>0</v>
      </c>
      <c r="I2562" s="35">
        <f>Data!AD2559</f>
        <v>0</v>
      </c>
      <c r="J2562" s="35">
        <f>Data!AF2559</f>
        <v>0</v>
      </c>
      <c r="K2562" s="35" t="str">
        <f>CONCATENATE(Data!AH2559, " ", Data!AI2559)</f>
        <v xml:space="preserve"> </v>
      </c>
      <c r="L2562" s="35" t="str">
        <f>Data!C2559</f>
        <v>Vehicle, Battery Electric Vehicle</v>
      </c>
      <c r="M2562" s="35">
        <f>Data!H2559</f>
        <v>0</v>
      </c>
      <c r="N2562" s="41">
        <f>Data!I2559</f>
        <v>46087.401493055557</v>
      </c>
      <c r="O2562" s="35">
        <f>Data!L2559</f>
        <v>-84.441959999999995</v>
      </c>
      <c r="P2562" s="35">
        <f>Data!M2559</f>
        <v>9.9764099999999996</v>
      </c>
      <c r="Q2562" s="35" t="str">
        <f>IF(Data!N2559=0,"",Data!N2559)</f>
        <v>CurveBased</v>
      </c>
      <c r="R2562" s="35">
        <f>Data!K2559</f>
        <v>31</v>
      </c>
      <c r="S2562" s="35" t="str">
        <f>IF(Data!X2559=TRUE(), "Yes", "No")</f>
        <v>Yes</v>
      </c>
      <c r="T2562" s="40" t="e">
        <f>#REF!</f>
        <v>#REF!</v>
      </c>
    </row>
    <row r="2563" spans="1:20" x14ac:dyDescent="0.3">
      <c r="A2563" s="35" t="str">
        <f>Data!A2560</f>
        <v>NISSAN LEAF 299-1018</v>
      </c>
      <c r="B2563" s="36">
        <f t="shared" si="39"/>
        <v>46087.401500474538</v>
      </c>
      <c r="C2563" s="37" t="str">
        <f>IF(Data!J2560="GpsRecord", CONCATENATE($U$3,": ",Data!M2560,", ",Data!L2560), CONCATENATE(Data!AB2560, " ", Data!AH2560))</f>
        <v>Aceleración de lado a lado 0.207999999984104</v>
      </c>
      <c r="D2563" s="38" t="str">
        <f>IF(Data!O2560=TRUE(), "Yes", "No")</f>
        <v>No</v>
      </c>
      <c r="E2563" s="38" t="str">
        <f>IF(Data!J2560="EngineStatusRecord","Engine",IF(Data!J2560="GpsRecord", "GPS", IF(Data!J2560="EngineFaultRecord", "Fault", IF(Data!J2560="DriverChange","Driver",IF(Data!J2560="CustomRecord","Custom","Debug")))))</f>
        <v>Engine</v>
      </c>
      <c r="F2563" s="39" t="str">
        <f>IF(Data!Y2560=TRUE(), "Yes", "No")</f>
        <v>No</v>
      </c>
      <c r="G2563" s="40">
        <f>Data!AK2560</f>
        <v>0</v>
      </c>
      <c r="H2563" s="35" t="str">
        <f>Data!AB2560</f>
        <v>Aceleración de lado a lado</v>
      </c>
      <c r="I2563" s="35">
        <f>Data!AD2560</f>
        <v>0</v>
      </c>
      <c r="J2563" s="35">
        <f>Data!AF2560</f>
        <v>0</v>
      </c>
      <c r="K2563" s="35" t="str">
        <f>CONCATENATE(Data!AH2560, " ", Data!AI2560)</f>
        <v>0.207999999984104 g-force</v>
      </c>
      <c r="L2563" s="35" t="str">
        <f>Data!C2560</f>
        <v>Vehicle, Battery Electric Vehicle</v>
      </c>
      <c r="M2563" s="35">
        <f>Data!H2560</f>
        <v>0</v>
      </c>
      <c r="N2563" s="41">
        <f>Data!I2560</f>
        <v>46087.401500474538</v>
      </c>
      <c r="O2563" s="35">
        <f>Data!L2560</f>
        <v>0</v>
      </c>
      <c r="P2563" s="35">
        <f>Data!M2560</f>
        <v>0</v>
      </c>
      <c r="Q2563" s="35" t="str">
        <f>IF(Data!N2560=0,"",Data!N2560)</f>
        <v/>
      </c>
      <c r="R2563" s="35">
        <f>Data!K2560</f>
        <v>0</v>
      </c>
      <c r="S2563" s="35" t="str">
        <f>IF(Data!X2560=TRUE(), "Yes", "No")</f>
        <v>No</v>
      </c>
      <c r="T2563" s="40" t="e">
        <f>#REF!</f>
        <v>#REF!</v>
      </c>
    </row>
    <row r="2564" spans="1:20" x14ac:dyDescent="0.3">
      <c r="A2564" s="35" t="str">
        <f>Data!A2561</f>
        <v>NISSAN LEAF 299-1018</v>
      </c>
      <c r="B2564" s="36">
        <f t="shared" si="39"/>
        <v>46087.401500474538</v>
      </c>
      <c r="C2564" s="37" t="str">
        <f>IF(Data!J2561="GpsRecord", CONCATENATE($U$3,": ",Data!M2561,", ",Data!L2561), CONCATENATE(Data!AB2561, " ", Data!AH2561))</f>
        <v>Aceleración hacia arriba o hacia abajo 0.978999964235116</v>
      </c>
      <c r="D2564" s="38" t="str">
        <f>IF(Data!O2561=TRUE(), "Yes", "No")</f>
        <v>No</v>
      </c>
      <c r="E2564" s="38" t="str">
        <f>IF(Data!J2561="EngineStatusRecord","Engine",IF(Data!J2561="GpsRecord", "GPS", IF(Data!J2561="EngineFaultRecord", "Fault", IF(Data!J2561="DriverChange","Driver",IF(Data!J2561="CustomRecord","Custom","Debug")))))</f>
        <v>Engine</v>
      </c>
      <c r="F2564" s="39" t="str">
        <f>IF(Data!Y2561=TRUE(), "Yes", "No")</f>
        <v>No</v>
      </c>
      <c r="G2564" s="40">
        <f>Data!AK2561</f>
        <v>0</v>
      </c>
      <c r="H2564" s="35" t="str">
        <f>Data!AB2561</f>
        <v>Aceleración hacia arriba o hacia abajo</v>
      </c>
      <c r="I2564" s="35">
        <f>Data!AD2561</f>
        <v>0</v>
      </c>
      <c r="J2564" s="35">
        <f>Data!AF2561</f>
        <v>0</v>
      </c>
      <c r="K2564" s="35" t="str">
        <f>CONCATENATE(Data!AH2561, " ", Data!AI2561)</f>
        <v>0.978999964235116 g-force</v>
      </c>
      <c r="L2564" s="35" t="str">
        <f>Data!C2561</f>
        <v>Vehicle, Battery Electric Vehicle</v>
      </c>
      <c r="M2564" s="35">
        <f>Data!H2561</f>
        <v>0</v>
      </c>
      <c r="N2564" s="41">
        <f>Data!I2561</f>
        <v>46087.401500474538</v>
      </c>
      <c r="O2564" s="35">
        <f>Data!L2561</f>
        <v>0</v>
      </c>
      <c r="P2564" s="35">
        <f>Data!M2561</f>
        <v>0</v>
      </c>
      <c r="Q2564" s="35" t="str">
        <f>IF(Data!N2561=0,"",Data!N2561)</f>
        <v/>
      </c>
      <c r="R2564" s="35">
        <f>Data!K2561</f>
        <v>0</v>
      </c>
      <c r="S2564" s="35" t="str">
        <f>IF(Data!X2561=TRUE(), "Yes", "No")</f>
        <v>No</v>
      </c>
      <c r="T2564" s="40" t="e">
        <f>#REF!</f>
        <v>#REF!</v>
      </c>
    </row>
    <row r="2565" spans="1:20" x14ac:dyDescent="0.3">
      <c r="A2565" s="35" t="str">
        <f>Data!A2562</f>
        <v>NISSAN LEAF 299-1018</v>
      </c>
      <c r="B2565" s="36">
        <f t="shared" si="39"/>
        <v>46087.401503726855</v>
      </c>
      <c r="C2565" s="37" t="str">
        <f>IF(Data!J2562="GpsRecord", CONCATENATE($U$3,": ",Data!M2562,", ",Data!L2562), CONCATENATE(Data!AB2562, " ", Data!AH2562))</f>
        <v>Aceleración hacia delante o frenado 0.135999999989607</v>
      </c>
      <c r="D2565" s="38" t="str">
        <f>IF(Data!O2562=TRUE(), "Yes", "No")</f>
        <v>No</v>
      </c>
      <c r="E2565" s="38" t="str">
        <f>IF(Data!J2562="EngineStatusRecord","Engine",IF(Data!J2562="GpsRecord", "GPS", IF(Data!J2562="EngineFaultRecord", "Fault", IF(Data!J2562="DriverChange","Driver",IF(Data!J2562="CustomRecord","Custom","Debug")))))</f>
        <v>Engine</v>
      </c>
      <c r="F2565" s="39" t="str">
        <f>IF(Data!Y2562=TRUE(), "Yes", "No")</f>
        <v>No</v>
      </c>
      <c r="G2565" s="40">
        <f>Data!AK2562</f>
        <v>0</v>
      </c>
      <c r="H2565" s="35" t="str">
        <f>Data!AB2562</f>
        <v>Aceleración hacia delante o frenado</v>
      </c>
      <c r="I2565" s="35">
        <f>Data!AD2562</f>
        <v>0</v>
      </c>
      <c r="J2565" s="35">
        <f>Data!AF2562</f>
        <v>0</v>
      </c>
      <c r="K2565" s="35" t="str">
        <f>CONCATENATE(Data!AH2562, " ", Data!AI2562)</f>
        <v>0.135999999989607 g-force</v>
      </c>
      <c r="L2565" s="35" t="str">
        <f>Data!C2562</f>
        <v>Vehicle, Battery Electric Vehicle</v>
      </c>
      <c r="M2565" s="35">
        <f>Data!H2562</f>
        <v>0</v>
      </c>
      <c r="N2565" s="41">
        <f>Data!I2562</f>
        <v>46087.401503726855</v>
      </c>
      <c r="O2565" s="35">
        <f>Data!L2562</f>
        <v>0</v>
      </c>
      <c r="P2565" s="35">
        <f>Data!M2562</f>
        <v>0</v>
      </c>
      <c r="Q2565" s="35" t="str">
        <f>IF(Data!N2562=0,"",Data!N2562)</f>
        <v/>
      </c>
      <c r="R2565" s="35">
        <f>Data!K2562</f>
        <v>0</v>
      </c>
      <c r="S2565" s="35" t="str">
        <f>IF(Data!X2562=TRUE(), "Yes", "No")</f>
        <v>No</v>
      </c>
      <c r="T2565" s="40" t="e">
        <f>#REF!</f>
        <v>#REF!</v>
      </c>
    </row>
    <row r="2566" spans="1:20" x14ac:dyDescent="0.3">
      <c r="A2566" s="35" t="str">
        <f>Data!A2563</f>
        <v>NISSAN LEAF 299-1018</v>
      </c>
      <c r="B2566" s="36">
        <f t="shared" si="39"/>
        <v>46087.401503726855</v>
      </c>
      <c r="C2566" s="37" t="str">
        <f>IF(Data!J2563="GpsRecord", CONCATENATE($U$3,": ",Data!M2563,", ",Data!L2563), CONCATENATE(Data!AB2563, " ", Data!AH2563))</f>
        <v>Aceleración hacia arriba o hacia abajo 0.966000010123339</v>
      </c>
      <c r="D2566" s="38" t="str">
        <f>IF(Data!O2563=TRUE(), "Yes", "No")</f>
        <v>No</v>
      </c>
      <c r="E2566" s="38" t="str">
        <f>IF(Data!J2563="EngineStatusRecord","Engine",IF(Data!J2563="GpsRecord", "GPS", IF(Data!J2563="EngineFaultRecord", "Fault", IF(Data!J2563="DriverChange","Driver",IF(Data!J2563="CustomRecord","Custom","Debug")))))</f>
        <v>Engine</v>
      </c>
      <c r="F2566" s="39" t="str">
        <f>IF(Data!Y2563=TRUE(), "Yes", "No")</f>
        <v>No</v>
      </c>
      <c r="G2566" s="40">
        <f>Data!AK2563</f>
        <v>0</v>
      </c>
      <c r="H2566" s="35" t="str">
        <f>Data!AB2563</f>
        <v>Aceleración hacia arriba o hacia abajo</v>
      </c>
      <c r="I2566" s="35">
        <f>Data!AD2563</f>
        <v>0</v>
      </c>
      <c r="J2566" s="35">
        <f>Data!AF2563</f>
        <v>0</v>
      </c>
      <c r="K2566" s="35" t="str">
        <f>CONCATENATE(Data!AH2563, " ", Data!AI2563)</f>
        <v>0.966000010123339 g-force</v>
      </c>
      <c r="L2566" s="35" t="str">
        <f>Data!C2563</f>
        <v>Vehicle, Battery Electric Vehicle</v>
      </c>
      <c r="M2566" s="35">
        <f>Data!H2563</f>
        <v>0</v>
      </c>
      <c r="N2566" s="41">
        <f>Data!I2563</f>
        <v>46087.401503726855</v>
      </c>
      <c r="O2566" s="35">
        <f>Data!L2563</f>
        <v>0</v>
      </c>
      <c r="P2566" s="35">
        <f>Data!M2563</f>
        <v>0</v>
      </c>
      <c r="Q2566" s="35" t="str">
        <f>IF(Data!N2563=0,"",Data!N2563)</f>
        <v/>
      </c>
      <c r="R2566" s="35">
        <f>Data!K2563</f>
        <v>0</v>
      </c>
      <c r="S2566" s="35" t="str">
        <f>IF(Data!X2563=TRUE(), "Yes", "No")</f>
        <v>No</v>
      </c>
      <c r="T2566" s="40" t="e">
        <f>#REF!</f>
        <v>#REF!</v>
      </c>
    </row>
    <row r="2567" spans="1:20" x14ac:dyDescent="0.3">
      <c r="A2567" s="35" t="str">
        <f>Data!A2564</f>
        <v>NISSAN LEAF 299-1018</v>
      </c>
      <c r="B2567" s="36">
        <f t="shared" si="39"/>
        <v>46087.401504583337</v>
      </c>
      <c r="C2567" s="37" t="str">
        <f>IF(Data!J2564="GpsRecord", CONCATENATE($U$3,": ",Data!M2564,", ",Data!L2564), CONCATENATE(Data!AB2564, " ", Data!AH2564))</f>
        <v>Aceleración hacia delante o frenado 0.122999994892019</v>
      </c>
      <c r="D2567" s="38" t="str">
        <f>IF(Data!O2564=TRUE(), "Yes", "No")</f>
        <v>No</v>
      </c>
      <c r="E2567" s="38" t="str">
        <f>IF(Data!J2564="EngineStatusRecord","Engine",IF(Data!J2564="GpsRecord", "GPS", IF(Data!J2564="EngineFaultRecord", "Fault", IF(Data!J2564="DriverChange","Driver",IF(Data!J2564="CustomRecord","Custom","Debug")))))</f>
        <v>Engine</v>
      </c>
      <c r="F2567" s="39" t="str">
        <f>IF(Data!Y2564=TRUE(), "Yes", "No")</f>
        <v>No</v>
      </c>
      <c r="G2567" s="40">
        <f>Data!AK2564</f>
        <v>0</v>
      </c>
      <c r="H2567" s="35" t="str">
        <f>Data!AB2564</f>
        <v>Aceleración hacia delante o frenado</v>
      </c>
      <c r="I2567" s="35">
        <f>Data!AD2564</f>
        <v>0</v>
      </c>
      <c r="J2567" s="35">
        <f>Data!AF2564</f>
        <v>0</v>
      </c>
      <c r="K2567" s="35" t="str">
        <f>CONCATENATE(Data!AH2564, " ", Data!AI2564)</f>
        <v>0.122999994892019 g-force</v>
      </c>
      <c r="L2567" s="35" t="str">
        <f>Data!C2564</f>
        <v>Vehicle, Battery Electric Vehicle</v>
      </c>
      <c r="M2567" s="35">
        <f>Data!H2564</f>
        <v>0</v>
      </c>
      <c r="N2567" s="41">
        <f>Data!I2564</f>
        <v>46087.401504583337</v>
      </c>
      <c r="O2567" s="35">
        <f>Data!L2564</f>
        <v>0</v>
      </c>
      <c r="P2567" s="35">
        <f>Data!M2564</f>
        <v>0</v>
      </c>
      <c r="Q2567" s="35" t="str">
        <f>IF(Data!N2564=0,"",Data!N2564)</f>
        <v/>
      </c>
      <c r="R2567" s="35">
        <f>Data!K2564</f>
        <v>0</v>
      </c>
      <c r="S2567" s="35" t="str">
        <f>IF(Data!X2564=TRUE(), "Yes", "No")</f>
        <v>No</v>
      </c>
      <c r="T2567" s="40" t="e">
        <f>#REF!</f>
        <v>#REF!</v>
      </c>
    </row>
    <row r="2568" spans="1:20" x14ac:dyDescent="0.3">
      <c r="A2568" s="35" t="str">
        <f>Data!A2565</f>
        <v>NISSAN LEAF 299-1018</v>
      </c>
      <c r="B2568" s="36">
        <f t="shared" si="39"/>
        <v>46087.401504583337</v>
      </c>
      <c r="C2568" s="37" t="str">
        <f>IF(Data!J2565="GpsRecord", CONCATENATE($U$3,": ",Data!M2565,", ",Data!L2565), CONCATENATE(Data!AB2565, " ", Data!AH2565))</f>
        <v>Aceleración hacia arriba o hacia abajo 0.958000030518275</v>
      </c>
      <c r="D2568" s="38" t="str">
        <f>IF(Data!O2565=TRUE(), "Yes", "No")</f>
        <v>No</v>
      </c>
      <c r="E2568" s="38" t="str">
        <f>IF(Data!J2565="EngineStatusRecord","Engine",IF(Data!J2565="GpsRecord", "GPS", IF(Data!J2565="EngineFaultRecord", "Fault", IF(Data!J2565="DriverChange","Driver",IF(Data!J2565="CustomRecord","Custom","Debug")))))</f>
        <v>Engine</v>
      </c>
      <c r="F2568" s="39" t="str">
        <f>IF(Data!Y2565=TRUE(), "Yes", "No")</f>
        <v>No</v>
      </c>
      <c r="G2568" s="40">
        <f>Data!AK2565</f>
        <v>0</v>
      </c>
      <c r="H2568" s="35" t="str">
        <f>Data!AB2565</f>
        <v>Aceleración hacia arriba o hacia abajo</v>
      </c>
      <c r="I2568" s="35">
        <f>Data!AD2565</f>
        <v>0</v>
      </c>
      <c r="J2568" s="35">
        <f>Data!AF2565</f>
        <v>0</v>
      </c>
      <c r="K2568" s="35" t="str">
        <f>CONCATENATE(Data!AH2565, " ", Data!AI2565)</f>
        <v>0.958000030518275 g-force</v>
      </c>
      <c r="L2568" s="35" t="str">
        <f>Data!C2565</f>
        <v>Vehicle, Battery Electric Vehicle</v>
      </c>
      <c r="M2568" s="35">
        <f>Data!H2565</f>
        <v>0</v>
      </c>
      <c r="N2568" s="41">
        <f>Data!I2565</f>
        <v>46087.401504583337</v>
      </c>
      <c r="O2568" s="35">
        <f>Data!L2565</f>
        <v>0</v>
      </c>
      <c r="P2568" s="35">
        <f>Data!M2565</f>
        <v>0</v>
      </c>
      <c r="Q2568" s="35" t="str">
        <f>IF(Data!N2565=0,"",Data!N2565)</f>
        <v/>
      </c>
      <c r="R2568" s="35">
        <f>Data!K2565</f>
        <v>0</v>
      </c>
      <c r="S2568" s="35" t="str">
        <f>IF(Data!X2565=TRUE(), "Yes", "No")</f>
        <v>No</v>
      </c>
      <c r="T2568" s="40" t="e">
        <f>#REF!</f>
        <v>#REF!</v>
      </c>
    </row>
    <row r="2569" spans="1:20" x14ac:dyDescent="0.3">
      <c r="A2569" s="35" t="str">
        <f>Data!A2566</f>
        <v>NISSAN LEAF 299-1018</v>
      </c>
      <c r="B2569" s="36">
        <f t="shared" si="39"/>
        <v>46087.401504675923</v>
      </c>
      <c r="C2569" s="37" t="str">
        <f>IF(Data!J2566="GpsRecord", CONCATENATE($U$3,": ",Data!M2566,", ",Data!L2566), CONCATENATE(Data!AB2566, " ", Data!AH2566))</f>
        <v>Aceleración hacia delante o frenado -0.195999999985021</v>
      </c>
      <c r="D2569" s="38" t="str">
        <f>IF(Data!O2566=TRUE(), "Yes", "No")</f>
        <v>No</v>
      </c>
      <c r="E2569" s="38" t="str">
        <f>IF(Data!J2566="EngineStatusRecord","Engine",IF(Data!J2566="GpsRecord", "GPS", IF(Data!J2566="EngineFaultRecord", "Fault", IF(Data!J2566="DriverChange","Driver",IF(Data!J2566="CustomRecord","Custom","Debug")))))</f>
        <v>Engine</v>
      </c>
      <c r="F2569" s="39" t="str">
        <f>IF(Data!Y2566=TRUE(), "Yes", "No")</f>
        <v>No</v>
      </c>
      <c r="G2569" s="40">
        <f>Data!AK2566</f>
        <v>0</v>
      </c>
      <c r="H2569" s="35" t="str">
        <f>Data!AB2566</f>
        <v>Aceleración hacia delante o frenado</v>
      </c>
      <c r="I2569" s="35">
        <f>Data!AD2566</f>
        <v>0</v>
      </c>
      <c r="J2569" s="35">
        <f>Data!AF2566</f>
        <v>0</v>
      </c>
      <c r="K2569" s="35" t="str">
        <f>CONCATENATE(Data!AH2566, " ", Data!AI2566)</f>
        <v>-0.195999999985021 g-force</v>
      </c>
      <c r="L2569" s="35" t="str">
        <f>Data!C2566</f>
        <v>Vehicle, Battery Electric Vehicle</v>
      </c>
      <c r="M2569" s="35">
        <f>Data!H2566</f>
        <v>0</v>
      </c>
      <c r="N2569" s="41">
        <f>Data!I2566</f>
        <v>46087.401504675923</v>
      </c>
      <c r="O2569" s="35">
        <f>Data!L2566</f>
        <v>0</v>
      </c>
      <c r="P2569" s="35">
        <f>Data!M2566</f>
        <v>0</v>
      </c>
      <c r="Q2569" s="35" t="str">
        <f>IF(Data!N2566=0,"",Data!N2566)</f>
        <v/>
      </c>
      <c r="R2569" s="35">
        <f>Data!K2566</f>
        <v>0</v>
      </c>
      <c r="S2569" s="35" t="str">
        <f>IF(Data!X2566=TRUE(), "Yes", "No")</f>
        <v>No</v>
      </c>
      <c r="T2569" s="40" t="e">
        <f>#REF!</f>
        <v>#REF!</v>
      </c>
    </row>
    <row r="2570" spans="1:20" x14ac:dyDescent="0.3">
      <c r="A2570" s="35" t="str">
        <f>Data!A2567</f>
        <v>NISSAN LEAF 299-1018</v>
      </c>
      <c r="B2570" s="36">
        <f t="shared" si="39"/>
        <v>46087.401504675923</v>
      </c>
      <c r="C2570" s="37" t="str">
        <f>IF(Data!J2567="GpsRecord", CONCATENATE($U$3,": ",Data!M2567,", ",Data!L2567), CONCATENATE(Data!AB2567, " ", Data!AH2567))</f>
        <v>Aceleración hacia arriba o hacia abajo 0.9679999795317</v>
      </c>
      <c r="D2570" s="38" t="str">
        <f>IF(Data!O2567=TRUE(), "Yes", "No")</f>
        <v>No</v>
      </c>
      <c r="E2570" s="38" t="str">
        <f>IF(Data!J2567="EngineStatusRecord","Engine",IF(Data!J2567="GpsRecord", "GPS", IF(Data!J2567="EngineFaultRecord", "Fault", IF(Data!J2567="DriverChange","Driver",IF(Data!J2567="CustomRecord","Custom","Debug")))))</f>
        <v>Engine</v>
      </c>
      <c r="F2570" s="39" t="str">
        <f>IF(Data!Y2567=TRUE(), "Yes", "No")</f>
        <v>No</v>
      </c>
      <c r="G2570" s="40">
        <f>Data!AK2567</f>
        <v>0</v>
      </c>
      <c r="H2570" s="35" t="str">
        <f>Data!AB2567</f>
        <v>Aceleración hacia arriba o hacia abajo</v>
      </c>
      <c r="I2570" s="35">
        <f>Data!AD2567</f>
        <v>0</v>
      </c>
      <c r="J2570" s="35">
        <f>Data!AF2567</f>
        <v>0</v>
      </c>
      <c r="K2570" s="35" t="str">
        <f>CONCATENATE(Data!AH2567, " ", Data!AI2567)</f>
        <v>0.9679999795317 g-force</v>
      </c>
      <c r="L2570" s="35" t="str">
        <f>Data!C2567</f>
        <v>Vehicle, Battery Electric Vehicle</v>
      </c>
      <c r="M2570" s="35">
        <f>Data!H2567</f>
        <v>0</v>
      </c>
      <c r="N2570" s="41">
        <f>Data!I2567</f>
        <v>46087.401504675923</v>
      </c>
      <c r="O2570" s="35">
        <f>Data!L2567</f>
        <v>0</v>
      </c>
      <c r="P2570" s="35">
        <f>Data!M2567</f>
        <v>0</v>
      </c>
      <c r="Q2570" s="35" t="str">
        <f>IF(Data!N2567=0,"",Data!N2567)</f>
        <v/>
      </c>
      <c r="R2570" s="35">
        <f>Data!K2567</f>
        <v>0</v>
      </c>
      <c r="S2570" s="35" t="str">
        <f>IF(Data!X2567=TRUE(), "Yes", "No")</f>
        <v>No</v>
      </c>
      <c r="T2570" s="40" t="e">
        <f>#REF!</f>
        <v>#REF!</v>
      </c>
    </row>
    <row r="2571" spans="1:20" x14ac:dyDescent="0.3">
      <c r="A2571" s="35" t="str">
        <f>Data!A2568</f>
        <v>NISSAN LEAF 299-1018</v>
      </c>
      <c r="B2571" s="36">
        <f t="shared" si="39"/>
        <v>46087.401504768517</v>
      </c>
      <c r="C2571" s="37" t="str">
        <f>IF(Data!J2568="GpsRecord", CONCATENATE($U$3,": ",Data!M2568,", ",Data!L2568), CONCATENATE(Data!AB2568, " ", Data!AH2568))</f>
        <v>Velocidad del motor en carretera 32</v>
      </c>
      <c r="D2571" s="38" t="str">
        <f>IF(Data!O2568=TRUE(), "Yes", "No")</f>
        <v>No</v>
      </c>
      <c r="E2571" s="38" t="str">
        <f>IF(Data!J2568="EngineStatusRecord","Engine",IF(Data!J2568="GpsRecord", "GPS", IF(Data!J2568="EngineFaultRecord", "Fault", IF(Data!J2568="DriverChange","Driver",IF(Data!J2568="CustomRecord","Custom","Debug")))))</f>
        <v>Engine</v>
      </c>
      <c r="F2571" s="39" t="str">
        <f>IF(Data!Y2568=TRUE(), "Yes", "No")</f>
        <v>No</v>
      </c>
      <c r="G2571" s="40">
        <f>Data!AK2568</f>
        <v>0</v>
      </c>
      <c r="H2571" s="35" t="str">
        <f>Data!AB2568</f>
        <v>Velocidad del motor en carretera</v>
      </c>
      <c r="I2571" s="35">
        <f>Data!AD2568</f>
        <v>0</v>
      </c>
      <c r="J2571" s="35">
        <f>Data!AF2568</f>
        <v>0</v>
      </c>
      <c r="K2571" s="35" t="str">
        <f>CONCATENATE(Data!AH2568, " ", Data!AI2568)</f>
        <v>32 km/h</v>
      </c>
      <c r="L2571" s="35" t="str">
        <f>Data!C2568</f>
        <v>Vehicle, Battery Electric Vehicle</v>
      </c>
      <c r="M2571" s="35">
        <f>Data!H2568</f>
        <v>0</v>
      </c>
      <c r="N2571" s="41">
        <f>Data!I2568</f>
        <v>46087.401504768517</v>
      </c>
      <c r="O2571" s="35">
        <f>Data!L2568</f>
        <v>0</v>
      </c>
      <c r="P2571" s="35">
        <f>Data!M2568</f>
        <v>0</v>
      </c>
      <c r="Q2571" s="35" t="str">
        <f>IF(Data!N2568=0,"",Data!N2568)</f>
        <v/>
      </c>
      <c r="R2571" s="35">
        <f>Data!K2568</f>
        <v>0</v>
      </c>
      <c r="S2571" s="35" t="str">
        <f>IF(Data!X2568=TRUE(), "Yes", "No")</f>
        <v>No</v>
      </c>
      <c r="T2571" s="40" t="e">
        <f>#REF!</f>
        <v>#REF!</v>
      </c>
    </row>
    <row r="2572" spans="1:20" x14ac:dyDescent="0.3">
      <c r="A2572" s="35" t="str">
        <f>Data!A2569</f>
        <v>NISSAN LEAF 299-1018</v>
      </c>
      <c r="B2572" s="36">
        <f t="shared" si="39"/>
        <v>46087.401516203703</v>
      </c>
      <c r="C2572" s="37" t="str">
        <f>IF(Data!J2569="GpsRecord", CONCATENATE($U$3,": ",Data!M2569,", ",Data!L2569), CONCATENATE(Data!AB2569, " ", Data!AH2569))</f>
        <v>Aceleración de lado a lado 0</v>
      </c>
      <c r="D2572" s="38" t="str">
        <f>IF(Data!O2569=TRUE(), "Yes", "No")</f>
        <v>No</v>
      </c>
      <c r="E2572" s="38" t="str">
        <f>IF(Data!J2569="EngineStatusRecord","Engine",IF(Data!J2569="GpsRecord", "GPS", IF(Data!J2569="EngineFaultRecord", "Fault", IF(Data!J2569="DriverChange","Driver",IF(Data!J2569="CustomRecord","Custom","Debug")))))</f>
        <v>Engine</v>
      </c>
      <c r="F2572" s="39" t="str">
        <f>IF(Data!Y2569=TRUE(), "Yes", "No")</f>
        <v>No</v>
      </c>
      <c r="G2572" s="40">
        <f>Data!AK2569</f>
        <v>0</v>
      </c>
      <c r="H2572" s="35" t="str">
        <f>Data!AB2569</f>
        <v>Aceleración de lado a lado</v>
      </c>
      <c r="I2572" s="35">
        <f>Data!AD2569</f>
        <v>0</v>
      </c>
      <c r="J2572" s="35">
        <f>Data!AF2569</f>
        <v>0</v>
      </c>
      <c r="K2572" s="35" t="str">
        <f>CONCATENATE(Data!AH2569, " ", Data!AI2569)</f>
        <v>0 g-force</v>
      </c>
      <c r="L2572" s="35" t="str">
        <f>Data!C2569</f>
        <v>Vehicle, Battery Electric Vehicle</v>
      </c>
      <c r="M2572" s="35">
        <f>Data!H2569</f>
        <v>0</v>
      </c>
      <c r="N2572" s="41">
        <f>Data!I2569</f>
        <v>46087.401516203703</v>
      </c>
      <c r="O2572" s="35">
        <f>Data!L2569</f>
        <v>0</v>
      </c>
      <c r="P2572" s="35">
        <f>Data!M2569</f>
        <v>0</v>
      </c>
      <c r="Q2572" s="35" t="str">
        <f>IF(Data!N2569=0,"",Data!N2569)</f>
        <v/>
      </c>
      <c r="R2572" s="35">
        <f>Data!K2569</f>
        <v>0</v>
      </c>
      <c r="S2572" s="35" t="str">
        <f>IF(Data!X2569=TRUE(), "Yes", "No")</f>
        <v>No</v>
      </c>
      <c r="T2572" s="40" t="e">
        <f>#REF!</f>
        <v>#REF!</v>
      </c>
    </row>
    <row r="2573" spans="1:20" x14ac:dyDescent="0.3">
      <c r="A2573" s="35" t="str">
        <f>Data!A2570</f>
        <v>NISSAN LEAF 299-1018</v>
      </c>
      <c r="B2573" s="36">
        <f t="shared" si="39"/>
        <v>46087.401516203703</v>
      </c>
      <c r="C2573" s="37" t="str">
        <f>IF(Data!J2570="GpsRecord", CONCATENATE($U$3,": ",Data!M2570,", ",Data!L2570), CONCATENATE(Data!AB2570, " ", Data!AH2570))</f>
        <v>Aceleración hacia arriba o hacia abajo 0.947000045814858</v>
      </c>
      <c r="D2573" s="38" t="str">
        <f>IF(Data!O2570=TRUE(), "Yes", "No")</f>
        <v>No</v>
      </c>
      <c r="E2573" s="38" t="str">
        <f>IF(Data!J2570="EngineStatusRecord","Engine",IF(Data!J2570="GpsRecord", "GPS", IF(Data!J2570="EngineFaultRecord", "Fault", IF(Data!J2570="DriverChange","Driver",IF(Data!J2570="CustomRecord","Custom","Debug")))))</f>
        <v>Engine</v>
      </c>
      <c r="F2573" s="39" t="str">
        <f>IF(Data!Y2570=TRUE(), "Yes", "No")</f>
        <v>No</v>
      </c>
      <c r="G2573" s="40">
        <f>Data!AK2570</f>
        <v>0</v>
      </c>
      <c r="H2573" s="35" t="str">
        <f>Data!AB2570</f>
        <v>Aceleración hacia arriba o hacia abajo</v>
      </c>
      <c r="I2573" s="35">
        <f>Data!AD2570</f>
        <v>0</v>
      </c>
      <c r="J2573" s="35">
        <f>Data!AF2570</f>
        <v>0</v>
      </c>
      <c r="K2573" s="35" t="str">
        <f>CONCATENATE(Data!AH2570, " ", Data!AI2570)</f>
        <v>0.947000045814858 g-force</v>
      </c>
      <c r="L2573" s="35" t="str">
        <f>Data!C2570</f>
        <v>Vehicle, Battery Electric Vehicle</v>
      </c>
      <c r="M2573" s="35">
        <f>Data!H2570</f>
        <v>0</v>
      </c>
      <c r="N2573" s="41">
        <f>Data!I2570</f>
        <v>46087.401516203703</v>
      </c>
      <c r="O2573" s="35">
        <f>Data!L2570</f>
        <v>0</v>
      </c>
      <c r="P2573" s="35">
        <f>Data!M2570</f>
        <v>0</v>
      </c>
      <c r="Q2573" s="35" t="str">
        <f>IF(Data!N2570=0,"",Data!N2570)</f>
        <v/>
      </c>
      <c r="R2573" s="35">
        <f>Data!K2570</f>
        <v>0</v>
      </c>
      <c r="S2573" s="35" t="str">
        <f>IF(Data!X2570=TRUE(), "Yes", "No")</f>
        <v>No</v>
      </c>
      <c r="T2573" s="40" t="e">
        <f>#REF!</f>
        <v>#REF!</v>
      </c>
    </row>
    <row r="2574" spans="1:20" x14ac:dyDescent="0.3">
      <c r="A2574" s="35" t="str">
        <f>Data!A2571</f>
        <v>NISSAN LEAF 299-1018</v>
      </c>
      <c r="B2574" s="36">
        <f t="shared" ref="B2574:B2637" si="40">N2574</f>
        <v>46087.40152777778</v>
      </c>
      <c r="C2574" s="37" t="str">
        <f>IF(Data!J2571="GpsRecord", CONCATENATE($U$3,": ",Data!M2571,", ",Data!L2571), CONCATENATE(Data!AB2571, " ", Data!AH2571))</f>
        <v>Ubicación: 9.97656, -84.44212</v>
      </c>
      <c r="D2574" s="38" t="str">
        <f>IF(Data!O2571=TRUE(), "Yes", "No")</f>
        <v>Yes</v>
      </c>
      <c r="E2574" s="38" t="str">
        <f>IF(Data!J2571="EngineStatusRecord","Engine",IF(Data!J2571="GpsRecord", "GPS", IF(Data!J2571="EngineFaultRecord", "Fault", IF(Data!J2571="DriverChange","Driver",IF(Data!J2571="CustomRecord","Custom","Debug")))))</f>
        <v>GPS</v>
      </c>
      <c r="F2574" s="39" t="str">
        <f>IF(Data!Y2571=TRUE(), "Yes", "No")</f>
        <v>Yes</v>
      </c>
      <c r="G2574" s="40">
        <f>Data!AK2571</f>
        <v>0</v>
      </c>
      <c r="H2574" s="35">
        <f>Data!AB2571</f>
        <v>0</v>
      </c>
      <c r="I2574" s="35">
        <f>Data!AD2571</f>
        <v>0</v>
      </c>
      <c r="J2574" s="35">
        <f>Data!AF2571</f>
        <v>0</v>
      </c>
      <c r="K2574" s="35" t="str">
        <f>CONCATENATE(Data!AH2571, " ", Data!AI2571)</f>
        <v xml:space="preserve"> </v>
      </c>
      <c r="L2574" s="35" t="str">
        <f>Data!C2571</f>
        <v>Vehicle, Battery Electric Vehicle</v>
      </c>
      <c r="M2574" s="35">
        <f>Data!H2571</f>
        <v>0</v>
      </c>
      <c r="N2574" s="41">
        <f>Data!I2571</f>
        <v>46087.40152777778</v>
      </c>
      <c r="O2574" s="35">
        <f>Data!L2571</f>
        <v>-84.442120000000003</v>
      </c>
      <c r="P2574" s="35">
        <f>Data!M2571</f>
        <v>9.9765599999999992</v>
      </c>
      <c r="Q2574" s="35" t="str">
        <f>IF(Data!N2571=0,"",Data!N2571)</f>
        <v>CurvePositionEstimateError</v>
      </c>
      <c r="R2574" s="35">
        <f>Data!K2571</f>
        <v>31</v>
      </c>
      <c r="S2574" s="35" t="str">
        <f>IF(Data!X2571=TRUE(), "Yes", "No")</f>
        <v>Yes</v>
      </c>
      <c r="T2574" s="40" t="e">
        <f>#REF!</f>
        <v>#REF!</v>
      </c>
    </row>
    <row r="2575" spans="1:20" x14ac:dyDescent="0.3">
      <c r="A2575" s="35" t="str">
        <f>Data!A2572</f>
        <v>NISSAN LEAF 299-1018</v>
      </c>
      <c r="B2575" s="36">
        <f t="shared" si="40"/>
        <v>46087.401531574076</v>
      </c>
      <c r="C2575" s="37" t="str">
        <f>IF(Data!J2572="GpsRecord", CONCATENATE($U$3,": ",Data!M2572,", ",Data!L2572), CONCATENATE(Data!AB2572, " ", Data!AH2572))</f>
        <v>Aceleración hacia delante o frenado 0</v>
      </c>
      <c r="D2575" s="38" t="str">
        <f>IF(Data!O2572=TRUE(), "Yes", "No")</f>
        <v>No</v>
      </c>
      <c r="E2575" s="38" t="str">
        <f>IF(Data!J2572="EngineStatusRecord","Engine",IF(Data!J2572="GpsRecord", "GPS", IF(Data!J2572="EngineFaultRecord", "Fault", IF(Data!J2572="DriverChange","Driver",IF(Data!J2572="CustomRecord","Custom","Debug")))))</f>
        <v>Engine</v>
      </c>
      <c r="F2575" s="39" t="str">
        <f>IF(Data!Y2572=TRUE(), "Yes", "No")</f>
        <v>No</v>
      </c>
      <c r="G2575" s="40">
        <f>Data!AK2572</f>
        <v>0</v>
      </c>
      <c r="H2575" s="35" t="str">
        <f>Data!AB2572</f>
        <v>Aceleración hacia delante o frenado</v>
      </c>
      <c r="I2575" s="35">
        <f>Data!AD2572</f>
        <v>0</v>
      </c>
      <c r="J2575" s="35">
        <f>Data!AF2572</f>
        <v>0</v>
      </c>
      <c r="K2575" s="35" t="str">
        <f>CONCATENATE(Data!AH2572, " ", Data!AI2572)</f>
        <v>0 g-force</v>
      </c>
      <c r="L2575" s="35" t="str">
        <f>Data!C2572</f>
        <v>Vehicle, Battery Electric Vehicle</v>
      </c>
      <c r="M2575" s="35">
        <f>Data!H2572</f>
        <v>0</v>
      </c>
      <c r="N2575" s="41">
        <f>Data!I2572</f>
        <v>46087.401531574076</v>
      </c>
      <c r="O2575" s="35">
        <f>Data!L2572</f>
        <v>0</v>
      </c>
      <c r="P2575" s="35">
        <f>Data!M2572</f>
        <v>0</v>
      </c>
      <c r="Q2575" s="35" t="str">
        <f>IF(Data!N2572=0,"",Data!N2572)</f>
        <v/>
      </c>
      <c r="R2575" s="35">
        <f>Data!K2572</f>
        <v>0</v>
      </c>
      <c r="S2575" s="35" t="str">
        <f>IF(Data!X2572=TRUE(), "Yes", "No")</f>
        <v>No</v>
      </c>
      <c r="T2575" s="40" t="e">
        <f>#REF!</f>
        <v>#REF!</v>
      </c>
    </row>
    <row r="2576" spans="1:20" x14ac:dyDescent="0.3">
      <c r="A2576" s="35" t="str">
        <f>Data!A2573</f>
        <v>NISSAN LEAF 299-1018</v>
      </c>
      <c r="B2576" s="36">
        <f t="shared" si="40"/>
        <v>46087.401531574076</v>
      </c>
      <c r="C2576" s="37" t="str">
        <f>IF(Data!J2573="GpsRecord", CONCATENATE($U$3,": ",Data!M2573,", ",Data!L2573), CONCATENATE(Data!AB2573, " ", Data!AH2573))</f>
        <v>Aceleración de lado a lado 0</v>
      </c>
      <c r="D2576" s="38" t="str">
        <f>IF(Data!O2573=TRUE(), "Yes", "No")</f>
        <v>No</v>
      </c>
      <c r="E2576" s="38" t="str">
        <f>IF(Data!J2573="EngineStatusRecord","Engine",IF(Data!J2573="GpsRecord", "GPS", IF(Data!J2573="EngineFaultRecord", "Fault", IF(Data!J2573="DriverChange","Driver",IF(Data!J2573="CustomRecord","Custom","Debug")))))</f>
        <v>Engine</v>
      </c>
      <c r="F2576" s="39" t="str">
        <f>IF(Data!Y2573=TRUE(), "Yes", "No")</f>
        <v>No</v>
      </c>
      <c r="G2576" s="40">
        <f>Data!AK2573</f>
        <v>0</v>
      </c>
      <c r="H2576" s="35" t="str">
        <f>Data!AB2573</f>
        <v>Aceleración de lado a lado</v>
      </c>
      <c r="I2576" s="35">
        <f>Data!AD2573</f>
        <v>0</v>
      </c>
      <c r="J2576" s="35">
        <f>Data!AF2573</f>
        <v>0</v>
      </c>
      <c r="K2576" s="35" t="str">
        <f>CONCATENATE(Data!AH2573, " ", Data!AI2573)</f>
        <v>0 g-force</v>
      </c>
      <c r="L2576" s="35" t="str">
        <f>Data!C2573</f>
        <v>Vehicle, Battery Electric Vehicle</v>
      </c>
      <c r="M2576" s="35">
        <f>Data!H2573</f>
        <v>0</v>
      </c>
      <c r="N2576" s="41">
        <f>Data!I2573</f>
        <v>46087.401531574076</v>
      </c>
      <c r="O2576" s="35">
        <f>Data!L2573</f>
        <v>0</v>
      </c>
      <c r="P2576" s="35">
        <f>Data!M2573</f>
        <v>0</v>
      </c>
      <c r="Q2576" s="35" t="str">
        <f>IF(Data!N2573=0,"",Data!N2573)</f>
        <v/>
      </c>
      <c r="R2576" s="35">
        <f>Data!K2573</f>
        <v>0</v>
      </c>
      <c r="S2576" s="35" t="str">
        <f>IF(Data!X2573=TRUE(), "Yes", "No")</f>
        <v>No</v>
      </c>
      <c r="T2576" s="40" t="e">
        <f>#REF!</f>
        <v>#REF!</v>
      </c>
    </row>
    <row r="2577" spans="1:20" x14ac:dyDescent="0.3">
      <c r="A2577" s="35" t="str">
        <f>Data!A2574</f>
        <v>NISSAN LEAF 299-1018</v>
      </c>
      <c r="B2577" s="36">
        <f t="shared" si="40"/>
        <v>46087.401531574076</v>
      </c>
      <c r="C2577" s="37" t="str">
        <f>IF(Data!J2574="GpsRecord", CONCATENATE($U$3,": ",Data!M2574,", ",Data!L2574), CONCATENATE(Data!AB2574, " ", Data!AH2574))</f>
        <v>Aceleración hacia arriba o hacia abajo 0.939000066209794</v>
      </c>
      <c r="D2577" s="38" t="str">
        <f>IF(Data!O2574=TRUE(), "Yes", "No")</f>
        <v>No</v>
      </c>
      <c r="E2577" s="38" t="str">
        <f>IF(Data!J2574="EngineStatusRecord","Engine",IF(Data!J2574="GpsRecord", "GPS", IF(Data!J2574="EngineFaultRecord", "Fault", IF(Data!J2574="DriverChange","Driver",IF(Data!J2574="CustomRecord","Custom","Debug")))))</f>
        <v>Engine</v>
      </c>
      <c r="F2577" s="39" t="str">
        <f>IF(Data!Y2574=TRUE(), "Yes", "No")</f>
        <v>No</v>
      </c>
      <c r="G2577" s="40">
        <f>Data!AK2574</f>
        <v>0</v>
      </c>
      <c r="H2577" s="35" t="str">
        <f>Data!AB2574</f>
        <v>Aceleración hacia arriba o hacia abajo</v>
      </c>
      <c r="I2577" s="35">
        <f>Data!AD2574</f>
        <v>0</v>
      </c>
      <c r="J2577" s="35">
        <f>Data!AF2574</f>
        <v>0</v>
      </c>
      <c r="K2577" s="35" t="str">
        <f>CONCATENATE(Data!AH2574, " ", Data!AI2574)</f>
        <v>0.939000066209794 g-force</v>
      </c>
      <c r="L2577" s="35" t="str">
        <f>Data!C2574</f>
        <v>Vehicle, Battery Electric Vehicle</v>
      </c>
      <c r="M2577" s="35">
        <f>Data!H2574</f>
        <v>0</v>
      </c>
      <c r="N2577" s="41">
        <f>Data!I2574</f>
        <v>46087.401531574076</v>
      </c>
      <c r="O2577" s="35">
        <f>Data!L2574</f>
        <v>0</v>
      </c>
      <c r="P2577" s="35">
        <f>Data!M2574</f>
        <v>0</v>
      </c>
      <c r="Q2577" s="35" t="str">
        <f>IF(Data!N2574=0,"",Data!N2574)</f>
        <v/>
      </c>
      <c r="R2577" s="35">
        <f>Data!K2574</f>
        <v>0</v>
      </c>
      <c r="S2577" s="35" t="str">
        <f>IF(Data!X2574=TRUE(), "Yes", "No")</f>
        <v>No</v>
      </c>
      <c r="T2577" s="40" t="e">
        <f>#REF!</f>
        <v>#REF!</v>
      </c>
    </row>
    <row r="2578" spans="1:20" x14ac:dyDescent="0.3">
      <c r="A2578" s="35" t="str">
        <f>Data!A2575</f>
        <v>NISSAN LEAF 299-1018</v>
      </c>
      <c r="B2578" s="36">
        <f t="shared" si="40"/>
        <v>46087.401574930554</v>
      </c>
      <c r="C2578" s="37" t="str">
        <f>IF(Data!J2575="GpsRecord", CONCATENATE($U$3,": ",Data!M2575,", ",Data!L2575), CONCATENATE(Data!AB2575, " ", Data!AH2575))</f>
        <v>Odómetro 15953</v>
      </c>
      <c r="D2578" s="38" t="str">
        <f>IF(Data!O2575=TRUE(), "Yes", "No")</f>
        <v>No</v>
      </c>
      <c r="E2578" s="38" t="str">
        <f>IF(Data!J2575="EngineStatusRecord","Engine",IF(Data!J2575="GpsRecord", "GPS", IF(Data!J2575="EngineFaultRecord", "Fault", IF(Data!J2575="DriverChange","Driver",IF(Data!J2575="CustomRecord","Custom","Debug")))))</f>
        <v>Engine</v>
      </c>
      <c r="F2578" s="39" t="str">
        <f>IF(Data!Y2575=TRUE(), "Yes", "No")</f>
        <v>No</v>
      </c>
      <c r="G2578" s="40">
        <f>Data!AK2575</f>
        <v>0</v>
      </c>
      <c r="H2578" s="35" t="str">
        <f>Data!AB2575</f>
        <v>Odómetro</v>
      </c>
      <c r="I2578" s="35">
        <f>Data!AD2575</f>
        <v>0</v>
      </c>
      <c r="J2578" s="35">
        <f>Data!AF2575</f>
        <v>0</v>
      </c>
      <c r="K2578" s="35" t="str">
        <f>CONCATENATE(Data!AH2575, " ", Data!AI2575)</f>
        <v>15953 km</v>
      </c>
      <c r="L2578" s="35" t="str">
        <f>Data!C2575</f>
        <v>Vehicle, Battery Electric Vehicle</v>
      </c>
      <c r="M2578" s="35">
        <f>Data!H2575</f>
        <v>0</v>
      </c>
      <c r="N2578" s="41">
        <f>Data!I2575</f>
        <v>46087.401574930554</v>
      </c>
      <c r="O2578" s="35">
        <f>Data!L2575</f>
        <v>0</v>
      </c>
      <c r="P2578" s="35">
        <f>Data!M2575</f>
        <v>0</v>
      </c>
      <c r="Q2578" s="35" t="str">
        <f>IF(Data!N2575=0,"",Data!N2575)</f>
        <v/>
      </c>
      <c r="R2578" s="35">
        <f>Data!K2575</f>
        <v>0</v>
      </c>
      <c r="S2578" s="35" t="str">
        <f>IF(Data!X2575=TRUE(), "Yes", "No")</f>
        <v>No</v>
      </c>
      <c r="T2578" s="40" t="e">
        <f>#REF!</f>
        <v>#REF!</v>
      </c>
    </row>
    <row r="2579" spans="1:20" x14ac:dyDescent="0.3">
      <c r="A2579" s="35" t="str">
        <f>Data!A2576</f>
        <v>NISSAN LEAF 299-1018</v>
      </c>
      <c r="B2579" s="36">
        <f t="shared" si="40"/>
        <v>46087.401574930554</v>
      </c>
      <c r="C2579" s="37" t="str">
        <f>IF(Data!J2576="GpsRecord", CONCATENATE($U$3,": ",Data!M2576,", ",Data!L2576), CONCATENATE(Data!AB2576, " ", Data!AH2576))</f>
        <v>Odómetro sin procesar 15953</v>
      </c>
      <c r="D2579" s="38" t="str">
        <f>IF(Data!O2576=TRUE(), "Yes", "No")</f>
        <v>No</v>
      </c>
      <c r="E2579" s="38" t="str">
        <f>IF(Data!J2576="EngineStatusRecord","Engine",IF(Data!J2576="GpsRecord", "GPS", IF(Data!J2576="EngineFaultRecord", "Fault", IF(Data!J2576="DriverChange","Driver",IF(Data!J2576="CustomRecord","Custom","Debug")))))</f>
        <v>Engine</v>
      </c>
      <c r="F2579" s="39" t="str">
        <f>IF(Data!Y2576=TRUE(), "Yes", "No")</f>
        <v>No</v>
      </c>
      <c r="G2579" s="40">
        <f>Data!AK2576</f>
        <v>0</v>
      </c>
      <c r="H2579" s="35" t="str">
        <f>Data!AB2576</f>
        <v>Odómetro sin procesar</v>
      </c>
      <c r="I2579" s="35">
        <f>Data!AD2576</f>
        <v>0</v>
      </c>
      <c r="J2579" s="35">
        <f>Data!AF2576</f>
        <v>0</v>
      </c>
      <c r="K2579" s="35" t="str">
        <f>CONCATENATE(Data!AH2576, " ", Data!AI2576)</f>
        <v>15953 km</v>
      </c>
      <c r="L2579" s="35" t="str">
        <f>Data!C2576</f>
        <v>Vehicle, Battery Electric Vehicle</v>
      </c>
      <c r="M2579" s="35">
        <f>Data!H2576</f>
        <v>0</v>
      </c>
      <c r="N2579" s="41">
        <f>Data!I2576</f>
        <v>46087.401574930554</v>
      </c>
      <c r="O2579" s="35">
        <f>Data!L2576</f>
        <v>0</v>
      </c>
      <c r="P2579" s="35">
        <f>Data!M2576</f>
        <v>0</v>
      </c>
      <c r="Q2579" s="35" t="str">
        <f>IF(Data!N2576=0,"",Data!N2576)</f>
        <v/>
      </c>
      <c r="R2579" s="35">
        <f>Data!K2576</f>
        <v>0</v>
      </c>
      <c r="S2579" s="35" t="str">
        <f>IF(Data!X2576=TRUE(), "Yes", "No")</f>
        <v>No</v>
      </c>
      <c r="T2579" s="40" t="e">
        <f>#REF!</f>
        <v>#REF!</v>
      </c>
    </row>
    <row r="2580" spans="1:20" x14ac:dyDescent="0.3">
      <c r="A2580" s="35" t="str">
        <f>Data!A2577</f>
        <v>NISSAN LEAF 299-1018</v>
      </c>
      <c r="B2580" s="36">
        <f t="shared" si="40"/>
        <v>46087.401585648149</v>
      </c>
      <c r="C2580" s="37" t="str">
        <f>IF(Data!J2577="GpsRecord", CONCATENATE($U$3,": ",Data!M2577,", ",Data!L2577), CONCATENATE(Data!AB2577, " ", Data!AH2577))</f>
        <v>Ubicación: 9.97656, -84.44257</v>
      </c>
      <c r="D2580" s="38" t="str">
        <f>IF(Data!O2577=TRUE(), "Yes", "No")</f>
        <v>Yes</v>
      </c>
      <c r="E2580" s="38" t="str">
        <f>IF(Data!J2577="EngineStatusRecord","Engine",IF(Data!J2577="GpsRecord", "GPS", IF(Data!J2577="EngineFaultRecord", "Fault", IF(Data!J2577="DriverChange","Driver",IF(Data!J2577="CustomRecord","Custom","Debug")))))</f>
        <v>GPS</v>
      </c>
      <c r="F2580" s="39" t="str">
        <f>IF(Data!Y2577=TRUE(), "Yes", "No")</f>
        <v>Yes</v>
      </c>
      <c r="G2580" s="40">
        <f>Data!AK2577</f>
        <v>0</v>
      </c>
      <c r="H2580" s="35">
        <f>Data!AB2577</f>
        <v>0</v>
      </c>
      <c r="I2580" s="35">
        <f>Data!AD2577</f>
        <v>0</v>
      </c>
      <c r="J2580" s="35">
        <f>Data!AF2577</f>
        <v>0</v>
      </c>
      <c r="K2580" s="35" t="str">
        <f>CONCATENATE(Data!AH2577, " ", Data!AI2577)</f>
        <v xml:space="preserve"> </v>
      </c>
      <c r="L2580" s="35" t="str">
        <f>Data!C2577</f>
        <v>Vehicle, Battery Electric Vehicle</v>
      </c>
      <c r="M2580" s="35">
        <f>Data!H2577</f>
        <v>0</v>
      </c>
      <c r="N2580" s="41">
        <f>Data!I2577</f>
        <v>46087.401585648149</v>
      </c>
      <c r="O2580" s="35">
        <f>Data!L2577</f>
        <v>-84.442570000000003</v>
      </c>
      <c r="P2580" s="35">
        <f>Data!M2577</f>
        <v>9.9765599999999992</v>
      </c>
      <c r="Q2580" s="35" t="str">
        <f>IF(Data!N2577=0,"",Data!N2577)</f>
        <v>CurveSpeedEstimateError</v>
      </c>
      <c r="R2580" s="35">
        <f>Data!K2577</f>
        <v>41</v>
      </c>
      <c r="S2580" s="35" t="str">
        <f>IF(Data!X2577=TRUE(), "Yes", "No")</f>
        <v>Yes</v>
      </c>
      <c r="T2580" s="40" t="e">
        <f>#REF!</f>
        <v>#REF!</v>
      </c>
    </row>
    <row r="2581" spans="1:20" x14ac:dyDescent="0.3">
      <c r="A2581" s="35" t="str">
        <f>Data!A2578</f>
        <v>NISSAN LEAF 299-1018</v>
      </c>
      <c r="B2581" s="36">
        <f t="shared" si="40"/>
        <v>46087.401622951387</v>
      </c>
      <c r="C2581" s="37" t="str">
        <f>IF(Data!J2578="GpsRecord", CONCATENATE($U$3,": ",Data!M2578,", ",Data!L2578), CONCATENATE(Data!AB2578, " ", Data!AH2578))</f>
        <v>Temperatura del aire exterior bruto 27</v>
      </c>
      <c r="D2581" s="38" t="str">
        <f>IF(Data!O2578=TRUE(), "Yes", "No")</f>
        <v>No</v>
      </c>
      <c r="E2581" s="38" t="str">
        <f>IF(Data!J2578="EngineStatusRecord","Engine",IF(Data!J2578="GpsRecord", "GPS", IF(Data!J2578="EngineFaultRecord", "Fault", IF(Data!J2578="DriverChange","Driver",IF(Data!J2578="CustomRecord","Custom","Debug")))))</f>
        <v>Engine</v>
      </c>
      <c r="F2581" s="39" t="str">
        <f>IF(Data!Y2578=TRUE(), "Yes", "No")</f>
        <v>No</v>
      </c>
      <c r="G2581" s="40">
        <f>Data!AK2578</f>
        <v>0</v>
      </c>
      <c r="H2581" s="35" t="str">
        <f>Data!AB2578</f>
        <v>Temperatura del aire exterior bruto</v>
      </c>
      <c r="I2581" s="35">
        <f>Data!AD2578</f>
        <v>0</v>
      </c>
      <c r="J2581" s="35">
        <f>Data!AF2578</f>
        <v>0</v>
      </c>
      <c r="K2581" s="35" t="str">
        <f>CONCATENATE(Data!AH2578, " ", Data!AI2578)</f>
        <v>27 C</v>
      </c>
      <c r="L2581" s="35" t="str">
        <f>Data!C2578</f>
        <v>Vehicle, Battery Electric Vehicle</v>
      </c>
      <c r="M2581" s="35">
        <f>Data!H2578</f>
        <v>0</v>
      </c>
      <c r="N2581" s="41">
        <f>Data!I2578</f>
        <v>46087.401622951387</v>
      </c>
      <c r="O2581" s="35">
        <f>Data!L2578</f>
        <v>0</v>
      </c>
      <c r="P2581" s="35">
        <f>Data!M2578</f>
        <v>0</v>
      </c>
      <c r="Q2581" s="35" t="str">
        <f>IF(Data!N2578=0,"",Data!N2578)</f>
        <v/>
      </c>
      <c r="R2581" s="35">
        <f>Data!K2578</f>
        <v>0</v>
      </c>
      <c r="S2581" s="35" t="str">
        <f>IF(Data!X2578=TRUE(), "Yes", "No")</f>
        <v>No</v>
      </c>
      <c r="T2581" s="40" t="e">
        <f>#REF!</f>
        <v>#REF!</v>
      </c>
    </row>
    <row r="2582" spans="1:20" x14ac:dyDescent="0.3">
      <c r="A2582" s="35" t="str">
        <f>Data!A2579</f>
        <v>NISSAN LEAF 299-1018</v>
      </c>
      <c r="B2582" s="36">
        <f t="shared" si="40"/>
        <v>46087.401655092595</v>
      </c>
      <c r="C2582" s="37" t="str">
        <f>IF(Data!J2579="GpsRecord", CONCATENATE($U$3,": ",Data!M2579,", ",Data!L2579), CONCATENATE(Data!AB2579, " ", Data!AH2579))</f>
        <v>Ubicación: 9.97684, -84.44317</v>
      </c>
      <c r="D2582" s="38" t="str">
        <f>IF(Data!O2579=TRUE(), "Yes", "No")</f>
        <v>Yes</v>
      </c>
      <c r="E2582" s="38" t="str">
        <f>IF(Data!J2579="EngineStatusRecord","Engine",IF(Data!J2579="GpsRecord", "GPS", IF(Data!J2579="EngineFaultRecord", "Fault", IF(Data!J2579="DriverChange","Driver",IF(Data!J2579="CustomRecord","Custom","Debug")))))</f>
        <v>GPS</v>
      </c>
      <c r="F2582" s="39" t="str">
        <f>IF(Data!Y2579=TRUE(), "Yes", "No")</f>
        <v>Yes</v>
      </c>
      <c r="G2582" s="40">
        <f>Data!AK2579</f>
        <v>0</v>
      </c>
      <c r="H2582" s="35">
        <f>Data!AB2579</f>
        <v>0</v>
      </c>
      <c r="I2582" s="35">
        <f>Data!AD2579</f>
        <v>0</v>
      </c>
      <c r="J2582" s="35">
        <f>Data!AF2579</f>
        <v>0</v>
      </c>
      <c r="K2582" s="35" t="str">
        <f>CONCATENATE(Data!AH2579, " ", Data!AI2579)</f>
        <v xml:space="preserve"> </v>
      </c>
      <c r="L2582" s="35" t="str">
        <f>Data!C2579</f>
        <v>Vehicle, Battery Electric Vehicle</v>
      </c>
      <c r="M2582" s="35">
        <f>Data!H2579</f>
        <v>0</v>
      </c>
      <c r="N2582" s="41">
        <f>Data!I2579</f>
        <v>46087.401655092595</v>
      </c>
      <c r="O2582" s="35">
        <f>Data!L2579</f>
        <v>-84.443169999999995</v>
      </c>
      <c r="P2582" s="35">
        <f>Data!M2579</f>
        <v>9.9768399999999993</v>
      </c>
      <c r="Q2582" s="35" t="str">
        <f>IF(Data!N2579=0,"",Data!N2579)</f>
        <v>CurvePositionEstimateError</v>
      </c>
      <c r="R2582" s="35">
        <f>Data!K2579</f>
        <v>48</v>
      </c>
      <c r="S2582" s="35" t="str">
        <f>IF(Data!X2579=TRUE(), "Yes", "No")</f>
        <v>Yes</v>
      </c>
      <c r="T2582" s="40" t="e">
        <f>#REF!</f>
        <v>#REF!</v>
      </c>
    </row>
    <row r="2583" spans="1:20" x14ac:dyDescent="0.3">
      <c r="A2583" s="35" t="str">
        <f>Data!A2580</f>
        <v>NISSAN LEAF 299-1018</v>
      </c>
      <c r="B2583" s="36">
        <f t="shared" si="40"/>
        <v>46087.401689814818</v>
      </c>
      <c r="C2583" s="37" t="str">
        <f>IF(Data!J2580="GpsRecord", CONCATENATE($U$3,": ",Data!M2580,", ",Data!L2580), CONCATENATE(Data!AB2580, " ", Data!AH2580))</f>
        <v>Ubicación: 9.97704, -84.44347</v>
      </c>
      <c r="D2583" s="38" t="str">
        <f>IF(Data!O2580=TRUE(), "Yes", "No")</f>
        <v>Yes</v>
      </c>
      <c r="E2583" s="38" t="str">
        <f>IF(Data!J2580="EngineStatusRecord","Engine",IF(Data!J2580="GpsRecord", "GPS", IF(Data!J2580="EngineFaultRecord", "Fault", IF(Data!J2580="DriverChange","Driver",IF(Data!J2580="CustomRecord","Custom","Debug")))))</f>
        <v>GPS</v>
      </c>
      <c r="F2583" s="39" t="str">
        <f>IF(Data!Y2580=TRUE(), "Yes", "No")</f>
        <v>Yes</v>
      </c>
      <c r="G2583" s="40">
        <f>Data!AK2580</f>
        <v>0</v>
      </c>
      <c r="H2583" s="35">
        <f>Data!AB2580</f>
        <v>0</v>
      </c>
      <c r="I2583" s="35">
        <f>Data!AD2580</f>
        <v>0</v>
      </c>
      <c r="J2583" s="35">
        <f>Data!AF2580</f>
        <v>0</v>
      </c>
      <c r="K2583" s="35" t="str">
        <f>CONCATENATE(Data!AH2580, " ", Data!AI2580)</f>
        <v xml:space="preserve"> </v>
      </c>
      <c r="L2583" s="35" t="str">
        <f>Data!C2580</f>
        <v>Vehicle, Battery Electric Vehicle</v>
      </c>
      <c r="M2583" s="35">
        <f>Data!H2580</f>
        <v>0</v>
      </c>
      <c r="N2583" s="41">
        <f>Data!I2580</f>
        <v>46087.401689814818</v>
      </c>
      <c r="O2583" s="35">
        <f>Data!L2580</f>
        <v>-84.443470000000005</v>
      </c>
      <c r="P2583" s="35">
        <f>Data!M2580</f>
        <v>9.9770400000000006</v>
      </c>
      <c r="Q2583" s="35" t="str">
        <f>IF(Data!N2580=0,"",Data!N2580)</f>
        <v>CurveBased</v>
      </c>
      <c r="R2583" s="35">
        <f>Data!K2580</f>
        <v>52</v>
      </c>
      <c r="S2583" s="35" t="str">
        <f>IF(Data!X2580=TRUE(), "Yes", "No")</f>
        <v>Yes</v>
      </c>
      <c r="T2583" s="40" t="e">
        <f>#REF!</f>
        <v>#REF!</v>
      </c>
    </row>
    <row r="2584" spans="1:20" x14ac:dyDescent="0.3">
      <c r="A2584" s="35" t="str">
        <f>Data!A2581</f>
        <v>NISSAN LEAF 299-1018</v>
      </c>
      <c r="B2584" s="36">
        <f t="shared" si="40"/>
        <v>46087.401689953702</v>
      </c>
      <c r="C2584" s="37" t="str">
        <f>IF(Data!J2581="GpsRecord", CONCATENATE($U$3,": ",Data!M2581,", ",Data!L2581), CONCATENATE(Data!AB2581, " ", Data!AH2581))</f>
        <v>Velocidad del motor en carretera 54</v>
      </c>
      <c r="D2584" s="38" t="str">
        <f>IF(Data!O2581=TRUE(), "Yes", "No")</f>
        <v>No</v>
      </c>
      <c r="E2584" s="38" t="str">
        <f>IF(Data!J2581="EngineStatusRecord","Engine",IF(Data!J2581="GpsRecord", "GPS", IF(Data!J2581="EngineFaultRecord", "Fault", IF(Data!J2581="DriverChange","Driver",IF(Data!J2581="CustomRecord","Custom","Debug")))))</f>
        <v>Engine</v>
      </c>
      <c r="F2584" s="39" t="str">
        <f>IF(Data!Y2581=TRUE(), "Yes", "No")</f>
        <v>No</v>
      </c>
      <c r="G2584" s="40">
        <f>Data!AK2581</f>
        <v>0</v>
      </c>
      <c r="H2584" s="35" t="str">
        <f>Data!AB2581</f>
        <v>Velocidad del motor en carretera</v>
      </c>
      <c r="I2584" s="35">
        <f>Data!AD2581</f>
        <v>0</v>
      </c>
      <c r="J2584" s="35">
        <f>Data!AF2581</f>
        <v>0</v>
      </c>
      <c r="K2584" s="35" t="str">
        <f>CONCATENATE(Data!AH2581, " ", Data!AI2581)</f>
        <v>54 km/h</v>
      </c>
      <c r="L2584" s="35" t="str">
        <f>Data!C2581</f>
        <v>Vehicle, Battery Electric Vehicle</v>
      </c>
      <c r="M2584" s="35">
        <f>Data!H2581</f>
        <v>0</v>
      </c>
      <c r="N2584" s="41">
        <f>Data!I2581</f>
        <v>46087.401689953702</v>
      </c>
      <c r="O2584" s="35">
        <f>Data!L2581</f>
        <v>0</v>
      </c>
      <c r="P2584" s="35">
        <f>Data!M2581</f>
        <v>0</v>
      </c>
      <c r="Q2584" s="35" t="str">
        <f>IF(Data!N2581=0,"",Data!N2581)</f>
        <v/>
      </c>
      <c r="R2584" s="35">
        <f>Data!K2581</f>
        <v>0</v>
      </c>
      <c r="S2584" s="35" t="str">
        <f>IF(Data!X2581=TRUE(), "Yes", "No")</f>
        <v>No</v>
      </c>
      <c r="T2584" s="40" t="e">
        <f>#REF!</f>
        <v>#REF!</v>
      </c>
    </row>
    <row r="2585" spans="1:20" x14ac:dyDescent="0.3">
      <c r="A2585" s="35" t="str">
        <f>Data!A2582</f>
        <v>NISSAN LEAF 299-1018</v>
      </c>
      <c r="B2585" s="36">
        <f t="shared" si="40"/>
        <v>46087.401714502317</v>
      </c>
      <c r="C2585" s="37" t="str">
        <f>IF(Data!J2582="GpsRecord", CONCATENATE($U$3,": ",Data!M2582,", ",Data!L2582), CONCATENATE(Data!AB2582, " ", Data!AH2582))</f>
        <v>Distancia incremental basada en la velocidad en carretera del motor 2</v>
      </c>
      <c r="D2585" s="38" t="str">
        <f>IF(Data!O2582=TRUE(), "Yes", "No")</f>
        <v>No</v>
      </c>
      <c r="E2585" s="38" t="str">
        <f>IF(Data!J2582="EngineStatusRecord","Engine",IF(Data!J2582="GpsRecord", "GPS", IF(Data!J2582="EngineFaultRecord", "Fault", IF(Data!J2582="DriverChange","Driver",IF(Data!J2582="CustomRecord","Custom","Debug")))))</f>
        <v>Engine</v>
      </c>
      <c r="F2585" s="39" t="str">
        <f>IF(Data!Y2582=TRUE(), "Yes", "No")</f>
        <v>No</v>
      </c>
      <c r="G2585" s="40">
        <f>Data!AK2582</f>
        <v>0</v>
      </c>
      <c r="H2585" s="35" t="str">
        <f>Data!AB2582</f>
        <v>Distancia incremental basada en la velocidad en carretera del motor</v>
      </c>
      <c r="I2585" s="35">
        <f>Data!AD2582</f>
        <v>0</v>
      </c>
      <c r="J2585" s="35">
        <f>Data!AF2582</f>
        <v>0</v>
      </c>
      <c r="K2585" s="35" t="str">
        <f>CONCATENATE(Data!AH2582, " ", Data!AI2582)</f>
        <v>2 km</v>
      </c>
      <c r="L2585" s="35" t="str">
        <f>Data!C2582</f>
        <v>Vehicle, Battery Electric Vehicle</v>
      </c>
      <c r="M2585" s="35">
        <f>Data!H2582</f>
        <v>0</v>
      </c>
      <c r="N2585" s="41">
        <f>Data!I2582</f>
        <v>46087.401714502317</v>
      </c>
      <c r="O2585" s="35">
        <f>Data!L2582</f>
        <v>0</v>
      </c>
      <c r="P2585" s="35">
        <f>Data!M2582</f>
        <v>0</v>
      </c>
      <c r="Q2585" s="35" t="str">
        <f>IF(Data!N2582=0,"",Data!N2582)</f>
        <v/>
      </c>
      <c r="R2585" s="35">
        <f>Data!K2582</f>
        <v>0</v>
      </c>
      <c r="S2585" s="35" t="str">
        <f>IF(Data!X2582=TRUE(), "Yes", "No")</f>
        <v>No</v>
      </c>
      <c r="T2585" s="40" t="e">
        <f>#REF!</f>
        <v>#REF!</v>
      </c>
    </row>
    <row r="2586" spans="1:20" x14ac:dyDescent="0.3">
      <c r="A2586" s="35" t="str">
        <f>Data!A2583</f>
        <v>NISSAN LEAF 299-1018</v>
      </c>
      <c r="B2586" s="36">
        <f t="shared" si="40"/>
        <v>46087.401736111111</v>
      </c>
      <c r="C2586" s="37" t="str">
        <f>IF(Data!J2583="GpsRecord", CONCATENATE($U$3,": ",Data!M2583,", ",Data!L2583), CONCATENATE(Data!AB2583, " ", Data!AH2583))</f>
        <v>Ubicación: 9.97746, -84.44378</v>
      </c>
      <c r="D2586" s="38" t="str">
        <f>IF(Data!O2583=TRUE(), "Yes", "No")</f>
        <v>Yes</v>
      </c>
      <c r="E2586" s="38" t="str">
        <f>IF(Data!J2583="EngineStatusRecord","Engine",IF(Data!J2583="GpsRecord", "GPS", IF(Data!J2583="EngineFaultRecord", "Fault", IF(Data!J2583="DriverChange","Driver",IF(Data!J2583="CustomRecord","Custom","Debug")))))</f>
        <v>GPS</v>
      </c>
      <c r="F2586" s="39" t="str">
        <f>IF(Data!Y2583=TRUE(), "Yes", "No")</f>
        <v>Yes</v>
      </c>
      <c r="G2586" s="40">
        <f>Data!AK2583</f>
        <v>0</v>
      </c>
      <c r="H2586" s="35">
        <f>Data!AB2583</f>
        <v>0</v>
      </c>
      <c r="I2586" s="35">
        <f>Data!AD2583</f>
        <v>0</v>
      </c>
      <c r="J2586" s="35">
        <f>Data!AF2583</f>
        <v>0</v>
      </c>
      <c r="K2586" s="35" t="str">
        <f>CONCATENATE(Data!AH2583, " ", Data!AI2583)</f>
        <v xml:space="preserve"> </v>
      </c>
      <c r="L2586" s="35" t="str">
        <f>Data!C2583</f>
        <v>Vehicle, Battery Electric Vehicle</v>
      </c>
      <c r="M2586" s="35">
        <f>Data!H2583</f>
        <v>0</v>
      </c>
      <c r="N2586" s="41">
        <f>Data!I2583</f>
        <v>46087.401736111111</v>
      </c>
      <c r="O2586" s="35">
        <f>Data!L2583</f>
        <v>-84.443780000000004</v>
      </c>
      <c r="P2586" s="35">
        <f>Data!M2583</f>
        <v>9.9774600000000007</v>
      </c>
      <c r="Q2586" s="35" t="str">
        <f>IF(Data!N2583=0,"",Data!N2583)</f>
        <v>CurvePositionEstimateError</v>
      </c>
      <c r="R2586" s="35">
        <f>Data!K2583</f>
        <v>52</v>
      </c>
      <c r="S2586" s="35" t="str">
        <f>IF(Data!X2583=TRUE(), "Yes", "No")</f>
        <v>Yes</v>
      </c>
      <c r="T2586" s="40" t="e">
        <f>#REF!</f>
        <v>#REF!</v>
      </c>
    </row>
    <row r="2587" spans="1:20" x14ac:dyDescent="0.3">
      <c r="A2587" s="35" t="str">
        <f>Data!A2584</f>
        <v>NISSAN LEAF 299-1018</v>
      </c>
      <c r="B2587" s="36">
        <f t="shared" si="40"/>
        <v>46087.401750127312</v>
      </c>
      <c r="C2587" s="37" t="str">
        <f>IF(Data!J2584="GpsRecord", CONCATENATE($U$3,": ",Data!M2584,", ",Data!L2584), CONCATENATE(Data!AB2584, " ", Data!AH2584))</f>
        <v>Energía de la batería del vehículo eléctrico -11182</v>
      </c>
      <c r="D2587" s="38" t="str">
        <f>IF(Data!O2584=TRUE(), "Yes", "No")</f>
        <v>No</v>
      </c>
      <c r="E2587" s="38" t="str">
        <f>IF(Data!J2584="EngineStatusRecord","Engine",IF(Data!J2584="GpsRecord", "GPS", IF(Data!J2584="EngineFaultRecord", "Fault", IF(Data!J2584="DriverChange","Driver",IF(Data!J2584="CustomRecord","Custom","Debug")))))</f>
        <v>Engine</v>
      </c>
      <c r="F2587" s="39" t="str">
        <f>IF(Data!Y2584=TRUE(), "Yes", "No")</f>
        <v>No</v>
      </c>
      <c r="G2587" s="40">
        <f>Data!AK2584</f>
        <v>0</v>
      </c>
      <c r="H2587" s="35" t="str">
        <f>Data!AB2584</f>
        <v>Energía de la batería del vehículo eléctrico</v>
      </c>
      <c r="I2587" s="35">
        <f>Data!AD2584</f>
        <v>0</v>
      </c>
      <c r="J2587" s="35">
        <f>Data!AF2584</f>
        <v>0</v>
      </c>
      <c r="K2587" s="35" t="str">
        <f>CONCATENATE(Data!AH2584, " ", Data!AI2584)</f>
        <v>-11182 W</v>
      </c>
      <c r="L2587" s="35" t="str">
        <f>Data!C2584</f>
        <v>Vehicle, Battery Electric Vehicle</v>
      </c>
      <c r="M2587" s="35">
        <f>Data!H2584</f>
        <v>0</v>
      </c>
      <c r="N2587" s="41">
        <f>Data!I2584</f>
        <v>46087.401750127312</v>
      </c>
      <c r="O2587" s="35">
        <f>Data!L2584</f>
        <v>0</v>
      </c>
      <c r="P2587" s="35">
        <f>Data!M2584</f>
        <v>0</v>
      </c>
      <c r="Q2587" s="35" t="str">
        <f>IF(Data!N2584=0,"",Data!N2584)</f>
        <v/>
      </c>
      <c r="R2587" s="35">
        <f>Data!K2584</f>
        <v>0</v>
      </c>
      <c r="S2587" s="35" t="str">
        <f>IF(Data!X2584=TRUE(), "Yes", "No")</f>
        <v>No</v>
      </c>
      <c r="T2587" s="40" t="e">
        <f>#REF!</f>
        <v>#REF!</v>
      </c>
    </row>
    <row r="2588" spans="1:20" x14ac:dyDescent="0.3">
      <c r="A2588" s="35" t="str">
        <f>Data!A2585</f>
        <v>NISSAN LEAF 299-1018</v>
      </c>
      <c r="B2588" s="36">
        <f t="shared" si="40"/>
        <v>46087.401759398148</v>
      </c>
      <c r="C2588" s="37" t="str">
        <f>IF(Data!J2585="GpsRecord", CONCATENATE($U$3,": ",Data!M2585,", ",Data!L2585), CONCATENATE(Data!AB2585, " ", Data!AH2585))</f>
        <v>Velocidad del motor en carretera 55</v>
      </c>
      <c r="D2588" s="38" t="str">
        <f>IF(Data!O2585=TRUE(), "Yes", "No")</f>
        <v>No</v>
      </c>
      <c r="E2588" s="38" t="str">
        <f>IF(Data!J2585="EngineStatusRecord","Engine",IF(Data!J2585="GpsRecord", "GPS", IF(Data!J2585="EngineFaultRecord", "Fault", IF(Data!J2585="DriverChange","Driver",IF(Data!J2585="CustomRecord","Custom","Debug")))))</f>
        <v>Engine</v>
      </c>
      <c r="F2588" s="39" t="str">
        <f>IF(Data!Y2585=TRUE(), "Yes", "No")</f>
        <v>No</v>
      </c>
      <c r="G2588" s="40">
        <f>Data!AK2585</f>
        <v>0</v>
      </c>
      <c r="H2588" s="35" t="str">
        <f>Data!AB2585</f>
        <v>Velocidad del motor en carretera</v>
      </c>
      <c r="I2588" s="35">
        <f>Data!AD2585</f>
        <v>0</v>
      </c>
      <c r="J2588" s="35">
        <f>Data!AF2585</f>
        <v>0</v>
      </c>
      <c r="K2588" s="35" t="str">
        <f>CONCATENATE(Data!AH2585, " ", Data!AI2585)</f>
        <v>55 km/h</v>
      </c>
      <c r="L2588" s="35" t="str">
        <f>Data!C2585</f>
        <v>Vehicle, Battery Electric Vehicle</v>
      </c>
      <c r="M2588" s="35">
        <f>Data!H2585</f>
        <v>0</v>
      </c>
      <c r="N2588" s="41">
        <f>Data!I2585</f>
        <v>46087.401759398148</v>
      </c>
      <c r="O2588" s="35">
        <f>Data!L2585</f>
        <v>0</v>
      </c>
      <c r="P2588" s="35">
        <f>Data!M2585</f>
        <v>0</v>
      </c>
      <c r="Q2588" s="35" t="str">
        <f>IF(Data!N2585=0,"",Data!N2585)</f>
        <v/>
      </c>
      <c r="R2588" s="35">
        <f>Data!K2585</f>
        <v>0</v>
      </c>
      <c r="S2588" s="35" t="str">
        <f>IF(Data!X2585=TRUE(), "Yes", "No")</f>
        <v>No</v>
      </c>
      <c r="T2588" s="40" t="e">
        <f>#REF!</f>
        <v>#REF!</v>
      </c>
    </row>
    <row r="2589" spans="1:20" x14ac:dyDescent="0.3">
      <c r="A2589" s="35" t="str">
        <f>Data!A2586</f>
        <v>NISSAN LEAF 299-1018</v>
      </c>
      <c r="B2589" s="36">
        <f t="shared" si="40"/>
        <v>46087.401773368052</v>
      </c>
      <c r="C2589" s="37" t="str">
        <f>IF(Data!J2586="GpsRecord", CONCATENATE($U$3,": ",Data!M2586,", ",Data!L2586), CONCATENATE(Data!AB2586, " ", Data!AH2586))</f>
        <v>Energía de la batería del vehículo eléctrico -41415</v>
      </c>
      <c r="D2589" s="38" t="str">
        <f>IF(Data!O2586=TRUE(), "Yes", "No")</f>
        <v>No</v>
      </c>
      <c r="E2589" s="38" t="str">
        <f>IF(Data!J2586="EngineStatusRecord","Engine",IF(Data!J2586="GpsRecord", "GPS", IF(Data!J2586="EngineFaultRecord", "Fault", IF(Data!J2586="DriverChange","Driver",IF(Data!J2586="CustomRecord","Custom","Debug")))))</f>
        <v>Engine</v>
      </c>
      <c r="F2589" s="39" t="str">
        <f>IF(Data!Y2586=TRUE(), "Yes", "No")</f>
        <v>No</v>
      </c>
      <c r="G2589" s="40">
        <f>Data!AK2586</f>
        <v>0</v>
      </c>
      <c r="H2589" s="35" t="str">
        <f>Data!AB2586</f>
        <v>Energía de la batería del vehículo eléctrico</v>
      </c>
      <c r="I2589" s="35">
        <f>Data!AD2586</f>
        <v>0</v>
      </c>
      <c r="J2589" s="35">
        <f>Data!AF2586</f>
        <v>0</v>
      </c>
      <c r="K2589" s="35" t="str">
        <f>CONCATENATE(Data!AH2586, " ", Data!AI2586)</f>
        <v>-41415 W</v>
      </c>
      <c r="L2589" s="35" t="str">
        <f>Data!C2586</f>
        <v>Vehicle, Battery Electric Vehicle</v>
      </c>
      <c r="M2589" s="35">
        <f>Data!H2586</f>
        <v>0</v>
      </c>
      <c r="N2589" s="41">
        <f>Data!I2586</f>
        <v>46087.401773368052</v>
      </c>
      <c r="O2589" s="35">
        <f>Data!L2586</f>
        <v>0</v>
      </c>
      <c r="P2589" s="35">
        <f>Data!M2586</f>
        <v>0</v>
      </c>
      <c r="Q2589" s="35" t="str">
        <f>IF(Data!N2586=0,"",Data!N2586)</f>
        <v/>
      </c>
      <c r="R2589" s="35">
        <f>Data!K2586</f>
        <v>0</v>
      </c>
      <c r="S2589" s="35" t="str">
        <f>IF(Data!X2586=TRUE(), "Yes", "No")</f>
        <v>No</v>
      </c>
      <c r="T2589" s="40" t="e">
        <f>#REF!</f>
        <v>#REF!</v>
      </c>
    </row>
    <row r="2590" spans="1:20" x14ac:dyDescent="0.3">
      <c r="A2590" s="35" t="str">
        <f>Data!A2587</f>
        <v>NISSAN LEAF 299-1018</v>
      </c>
      <c r="B2590" s="36">
        <f t="shared" si="40"/>
        <v>46087.401794120371</v>
      </c>
      <c r="C2590" s="37" t="str">
        <f>IF(Data!J2587="GpsRecord", CONCATENATE($U$3,": ",Data!M2587,", ",Data!L2587), CONCATENATE(Data!AB2587, " ", Data!AH2587))</f>
        <v>Velocidad del motor en carretera 46</v>
      </c>
      <c r="D2590" s="38" t="str">
        <f>IF(Data!O2587=TRUE(), "Yes", "No")</f>
        <v>No</v>
      </c>
      <c r="E2590" s="38" t="str">
        <f>IF(Data!J2587="EngineStatusRecord","Engine",IF(Data!J2587="GpsRecord", "GPS", IF(Data!J2587="EngineFaultRecord", "Fault", IF(Data!J2587="DriverChange","Driver",IF(Data!J2587="CustomRecord","Custom","Debug")))))</f>
        <v>Engine</v>
      </c>
      <c r="F2590" s="39" t="str">
        <f>IF(Data!Y2587=TRUE(), "Yes", "No")</f>
        <v>No</v>
      </c>
      <c r="G2590" s="40">
        <f>Data!AK2587</f>
        <v>0</v>
      </c>
      <c r="H2590" s="35" t="str">
        <f>Data!AB2587</f>
        <v>Velocidad del motor en carretera</v>
      </c>
      <c r="I2590" s="35">
        <f>Data!AD2587</f>
        <v>0</v>
      </c>
      <c r="J2590" s="35">
        <f>Data!AF2587</f>
        <v>0</v>
      </c>
      <c r="K2590" s="35" t="str">
        <f>CONCATENATE(Data!AH2587, " ", Data!AI2587)</f>
        <v>46 km/h</v>
      </c>
      <c r="L2590" s="35" t="str">
        <f>Data!C2587</f>
        <v>Vehicle, Battery Electric Vehicle</v>
      </c>
      <c r="M2590" s="35">
        <f>Data!H2587</f>
        <v>0</v>
      </c>
      <c r="N2590" s="41">
        <f>Data!I2587</f>
        <v>46087.401794120371</v>
      </c>
      <c r="O2590" s="35">
        <f>Data!L2587</f>
        <v>0</v>
      </c>
      <c r="P2590" s="35">
        <f>Data!M2587</f>
        <v>0</v>
      </c>
      <c r="Q2590" s="35" t="str">
        <f>IF(Data!N2587=0,"",Data!N2587)</f>
        <v/>
      </c>
      <c r="R2590" s="35">
        <f>Data!K2587</f>
        <v>0</v>
      </c>
      <c r="S2590" s="35" t="str">
        <f>IF(Data!X2587=TRUE(), "Yes", "No")</f>
        <v>No</v>
      </c>
      <c r="T2590" s="40" t="e">
        <f>#REF!</f>
        <v>#REF!</v>
      </c>
    </row>
    <row r="2591" spans="1:20" x14ac:dyDescent="0.3">
      <c r="A2591" s="35" t="str">
        <f>Data!A2588</f>
        <v>NISSAN LEAF 299-1018</v>
      </c>
      <c r="B2591" s="36">
        <f t="shared" si="40"/>
        <v>46087.401808263887</v>
      </c>
      <c r="C2591" s="37" t="str">
        <f>IF(Data!J2588="GpsRecord", CONCATENATE($U$3,": ",Data!M2588,", ",Data!L2588), CONCATENATE(Data!AB2588, " ", Data!AH2588))</f>
        <v>Energía de la batería del vehículo eléctrico -9473</v>
      </c>
      <c r="D2591" s="38" t="str">
        <f>IF(Data!O2588=TRUE(), "Yes", "No")</f>
        <v>No</v>
      </c>
      <c r="E2591" s="38" t="str">
        <f>IF(Data!J2588="EngineStatusRecord","Engine",IF(Data!J2588="GpsRecord", "GPS", IF(Data!J2588="EngineFaultRecord", "Fault", IF(Data!J2588="DriverChange","Driver",IF(Data!J2588="CustomRecord","Custom","Debug")))))</f>
        <v>Engine</v>
      </c>
      <c r="F2591" s="39" t="str">
        <f>IF(Data!Y2588=TRUE(), "Yes", "No")</f>
        <v>No</v>
      </c>
      <c r="G2591" s="40">
        <f>Data!AK2588</f>
        <v>0</v>
      </c>
      <c r="H2591" s="35" t="str">
        <f>Data!AB2588</f>
        <v>Energía de la batería del vehículo eléctrico</v>
      </c>
      <c r="I2591" s="35">
        <f>Data!AD2588</f>
        <v>0</v>
      </c>
      <c r="J2591" s="35">
        <f>Data!AF2588</f>
        <v>0</v>
      </c>
      <c r="K2591" s="35" t="str">
        <f>CONCATENATE(Data!AH2588, " ", Data!AI2588)</f>
        <v>-9473 W</v>
      </c>
      <c r="L2591" s="35" t="str">
        <f>Data!C2588</f>
        <v>Vehicle, Battery Electric Vehicle</v>
      </c>
      <c r="M2591" s="35">
        <f>Data!H2588</f>
        <v>0</v>
      </c>
      <c r="N2591" s="41">
        <f>Data!I2588</f>
        <v>46087.401808263887</v>
      </c>
      <c r="O2591" s="35">
        <f>Data!L2588</f>
        <v>0</v>
      </c>
      <c r="P2591" s="35">
        <f>Data!M2588</f>
        <v>0</v>
      </c>
      <c r="Q2591" s="35" t="str">
        <f>IF(Data!N2588=0,"",Data!N2588)</f>
        <v/>
      </c>
      <c r="R2591" s="35">
        <f>Data!K2588</f>
        <v>0</v>
      </c>
      <c r="S2591" s="35" t="str">
        <f>IF(Data!X2588=TRUE(), "Yes", "No")</f>
        <v>No</v>
      </c>
      <c r="T2591" s="40" t="e">
        <f>#REF!</f>
        <v>#REF!</v>
      </c>
    </row>
    <row r="2592" spans="1:20" x14ac:dyDescent="0.3">
      <c r="A2592" s="35" t="str">
        <f>Data!A2589</f>
        <v>NISSAN LEAF 299-1018</v>
      </c>
      <c r="B2592" s="36">
        <f t="shared" si="40"/>
        <v>46087.401817129627</v>
      </c>
      <c r="C2592" s="37" t="str">
        <f>IF(Data!J2589="GpsRecord", CONCATENATE($U$3,": ",Data!M2589,", ",Data!L2589), CONCATENATE(Data!AB2589, " ", Data!AH2589))</f>
        <v>Ubicación: 9.9783, -84.44399</v>
      </c>
      <c r="D2592" s="38" t="str">
        <f>IF(Data!O2589=TRUE(), "Yes", "No")</f>
        <v>Yes</v>
      </c>
      <c r="E2592" s="38" t="str">
        <f>IF(Data!J2589="EngineStatusRecord","Engine",IF(Data!J2589="GpsRecord", "GPS", IF(Data!J2589="EngineFaultRecord", "Fault", IF(Data!J2589="DriverChange","Driver",IF(Data!J2589="CustomRecord","Custom","Debug")))))</f>
        <v>GPS</v>
      </c>
      <c r="F2592" s="39" t="str">
        <f>IF(Data!Y2589=TRUE(), "Yes", "No")</f>
        <v>Yes</v>
      </c>
      <c r="G2592" s="40">
        <f>Data!AK2589</f>
        <v>0</v>
      </c>
      <c r="H2592" s="35">
        <f>Data!AB2589</f>
        <v>0</v>
      </c>
      <c r="I2592" s="35">
        <f>Data!AD2589</f>
        <v>0</v>
      </c>
      <c r="J2592" s="35">
        <f>Data!AF2589</f>
        <v>0</v>
      </c>
      <c r="K2592" s="35" t="str">
        <f>CONCATENATE(Data!AH2589, " ", Data!AI2589)</f>
        <v xml:space="preserve"> </v>
      </c>
      <c r="L2592" s="35" t="str">
        <f>Data!C2589</f>
        <v>Vehicle, Battery Electric Vehicle</v>
      </c>
      <c r="M2592" s="35">
        <f>Data!H2589</f>
        <v>0</v>
      </c>
      <c r="N2592" s="41">
        <f>Data!I2589</f>
        <v>46087.401817129627</v>
      </c>
      <c r="O2592" s="35">
        <f>Data!L2589</f>
        <v>-84.443989999999999</v>
      </c>
      <c r="P2592" s="35">
        <f>Data!M2589</f>
        <v>9.9783000000000008</v>
      </c>
      <c r="Q2592" s="35" t="str">
        <f>IF(Data!N2589=0,"",Data!N2589)</f>
        <v>CurvePositionEstimateError</v>
      </c>
      <c r="R2592" s="35">
        <f>Data!K2589</f>
        <v>46</v>
      </c>
      <c r="S2592" s="35" t="str">
        <f>IF(Data!X2589=TRUE(), "Yes", "No")</f>
        <v>Yes</v>
      </c>
      <c r="T2592" s="40" t="e">
        <f>#REF!</f>
        <v>#REF!</v>
      </c>
    </row>
    <row r="2593" spans="1:20" x14ac:dyDescent="0.3">
      <c r="A2593" s="35" t="str">
        <f>Data!A2590</f>
        <v>NISSAN LEAF 299-1018</v>
      </c>
      <c r="B2593" s="36">
        <f t="shared" si="40"/>
        <v>46087.401909722219</v>
      </c>
      <c r="C2593" s="37" t="str">
        <f>IF(Data!J2590="GpsRecord", CONCATENATE($U$3,": ",Data!M2590,", ",Data!L2590), CONCATENATE(Data!AB2590, " ", Data!AH2590))</f>
        <v>Ubicación: 9.97914, -84.44418</v>
      </c>
      <c r="D2593" s="38" t="str">
        <f>IF(Data!O2590=TRUE(), "Yes", "No")</f>
        <v>Yes</v>
      </c>
      <c r="E2593" s="38" t="str">
        <f>IF(Data!J2590="EngineStatusRecord","Engine",IF(Data!J2590="GpsRecord", "GPS", IF(Data!J2590="EngineFaultRecord", "Fault", IF(Data!J2590="DriverChange","Driver",IF(Data!J2590="CustomRecord","Custom","Debug")))))</f>
        <v>GPS</v>
      </c>
      <c r="F2593" s="39" t="str">
        <f>IF(Data!Y2590=TRUE(), "Yes", "No")</f>
        <v>Yes</v>
      </c>
      <c r="G2593" s="40">
        <f>Data!AK2590</f>
        <v>0</v>
      </c>
      <c r="H2593" s="35">
        <f>Data!AB2590</f>
        <v>0</v>
      </c>
      <c r="I2593" s="35">
        <f>Data!AD2590</f>
        <v>0</v>
      </c>
      <c r="J2593" s="35">
        <f>Data!AF2590</f>
        <v>0</v>
      </c>
      <c r="K2593" s="35" t="str">
        <f>CONCATENATE(Data!AH2590, " ", Data!AI2590)</f>
        <v xml:space="preserve"> </v>
      </c>
      <c r="L2593" s="35" t="str">
        <f>Data!C2590</f>
        <v>Vehicle, Battery Electric Vehicle</v>
      </c>
      <c r="M2593" s="35">
        <f>Data!H2590</f>
        <v>0</v>
      </c>
      <c r="N2593" s="41">
        <f>Data!I2590</f>
        <v>46087.401909722219</v>
      </c>
      <c r="O2593" s="35">
        <f>Data!L2590</f>
        <v>-84.444180000000003</v>
      </c>
      <c r="P2593" s="35">
        <f>Data!M2590</f>
        <v>9.9791399999999992</v>
      </c>
      <c r="Q2593" s="35" t="str">
        <f>IF(Data!N2590=0,"",Data!N2590)</f>
        <v>CurveBased</v>
      </c>
      <c r="R2593" s="35">
        <f>Data!K2590</f>
        <v>41</v>
      </c>
      <c r="S2593" s="35" t="str">
        <f>IF(Data!X2590=TRUE(), "Yes", "No")</f>
        <v>Yes</v>
      </c>
      <c r="T2593" s="40" t="e">
        <f>#REF!</f>
        <v>#REF!</v>
      </c>
    </row>
    <row r="2594" spans="1:20" x14ac:dyDescent="0.3">
      <c r="A2594" s="35" t="str">
        <f>Data!A2591</f>
        <v>NISSAN LEAF 299-1018</v>
      </c>
      <c r="B2594" s="36">
        <f t="shared" si="40"/>
        <v>46087.401921296296</v>
      </c>
      <c r="C2594" s="37" t="str">
        <f>IF(Data!J2591="GpsRecord", CONCATENATE($U$3,": ",Data!M2591,", ",Data!L2591), CONCATENATE(Data!AB2591, " ", Data!AH2591))</f>
        <v>Ubicación: 9.97922, -84.44421</v>
      </c>
      <c r="D2594" s="38" t="str">
        <f>IF(Data!O2591=TRUE(), "Yes", "No")</f>
        <v>Yes</v>
      </c>
      <c r="E2594" s="38" t="str">
        <f>IF(Data!J2591="EngineStatusRecord","Engine",IF(Data!J2591="GpsRecord", "GPS", IF(Data!J2591="EngineFaultRecord", "Fault", IF(Data!J2591="DriverChange","Driver",IF(Data!J2591="CustomRecord","Custom","Debug")))))</f>
        <v>GPS</v>
      </c>
      <c r="F2594" s="39" t="str">
        <f>IF(Data!Y2591=TRUE(), "Yes", "No")</f>
        <v>Yes</v>
      </c>
      <c r="G2594" s="40">
        <f>Data!AK2591</f>
        <v>0</v>
      </c>
      <c r="H2594" s="35">
        <f>Data!AB2591</f>
        <v>0</v>
      </c>
      <c r="I2594" s="35">
        <f>Data!AD2591</f>
        <v>0</v>
      </c>
      <c r="J2594" s="35">
        <f>Data!AF2591</f>
        <v>0</v>
      </c>
      <c r="K2594" s="35" t="str">
        <f>CONCATENATE(Data!AH2591, " ", Data!AI2591)</f>
        <v xml:space="preserve"> </v>
      </c>
      <c r="L2594" s="35" t="str">
        <f>Data!C2591</f>
        <v>Vehicle, Battery Electric Vehicle</v>
      </c>
      <c r="M2594" s="35">
        <f>Data!H2591</f>
        <v>0</v>
      </c>
      <c r="N2594" s="41">
        <f>Data!I2591</f>
        <v>46087.401921296296</v>
      </c>
      <c r="O2594" s="35">
        <f>Data!L2591</f>
        <v>-84.444209999999998</v>
      </c>
      <c r="P2594" s="35">
        <f>Data!M2591</f>
        <v>9.9792199999999998</v>
      </c>
      <c r="Q2594" s="35" t="str">
        <f>IF(Data!N2591=0,"",Data!N2591)</f>
        <v>CurveSpeed</v>
      </c>
      <c r="R2594" s="35">
        <f>Data!K2591</f>
        <v>37</v>
      </c>
      <c r="S2594" s="35" t="str">
        <f>IF(Data!X2591=TRUE(), "Yes", "No")</f>
        <v>Yes</v>
      </c>
      <c r="T2594" s="40" t="e">
        <f>#REF!</f>
        <v>#REF!</v>
      </c>
    </row>
    <row r="2595" spans="1:20" x14ac:dyDescent="0.3">
      <c r="A2595" s="35" t="str">
        <f>Data!A2592</f>
        <v>NISSAN LEAF 299-1018</v>
      </c>
      <c r="B2595" s="36">
        <f t="shared" si="40"/>
        <v>46087.401956018519</v>
      </c>
      <c r="C2595" s="37" t="str">
        <f>IF(Data!J2592="GpsRecord", CONCATENATE($U$3,": ",Data!M2592,", ",Data!L2592), CONCATENATE(Data!AB2592, " ", Data!AH2592))</f>
        <v>Ubicación: 9.97941, -84.44444</v>
      </c>
      <c r="D2595" s="38" t="str">
        <f>IF(Data!O2592=TRUE(), "Yes", "No")</f>
        <v>Yes</v>
      </c>
      <c r="E2595" s="38" t="str">
        <f>IF(Data!J2592="EngineStatusRecord","Engine",IF(Data!J2592="GpsRecord", "GPS", IF(Data!J2592="EngineFaultRecord", "Fault", IF(Data!J2592="DriverChange","Driver",IF(Data!J2592="CustomRecord","Custom","Debug")))))</f>
        <v>GPS</v>
      </c>
      <c r="F2595" s="39" t="str">
        <f>IF(Data!Y2592=TRUE(), "Yes", "No")</f>
        <v>Yes</v>
      </c>
      <c r="G2595" s="40">
        <f>Data!AK2592</f>
        <v>0</v>
      </c>
      <c r="H2595" s="35">
        <f>Data!AB2592</f>
        <v>0</v>
      </c>
      <c r="I2595" s="35">
        <f>Data!AD2592</f>
        <v>0</v>
      </c>
      <c r="J2595" s="35">
        <f>Data!AF2592</f>
        <v>0</v>
      </c>
      <c r="K2595" s="35" t="str">
        <f>CONCATENATE(Data!AH2592, " ", Data!AI2592)</f>
        <v xml:space="preserve"> </v>
      </c>
      <c r="L2595" s="35" t="str">
        <f>Data!C2592</f>
        <v>Vehicle, Battery Electric Vehicle</v>
      </c>
      <c r="M2595" s="35">
        <f>Data!H2592</f>
        <v>0</v>
      </c>
      <c r="N2595" s="41">
        <f>Data!I2592</f>
        <v>46087.401956018519</v>
      </c>
      <c r="O2595" s="35">
        <f>Data!L2592</f>
        <v>-84.44444</v>
      </c>
      <c r="P2595" s="35">
        <f>Data!M2592</f>
        <v>9.9794099999999997</v>
      </c>
      <c r="Q2595" s="35" t="str">
        <f>IF(Data!N2592=0,"",Data!N2592)</f>
        <v>CurvePositionEstimateError</v>
      </c>
      <c r="R2595" s="35">
        <f>Data!K2592</f>
        <v>42</v>
      </c>
      <c r="S2595" s="35" t="str">
        <f>IF(Data!X2592=TRUE(), "Yes", "No")</f>
        <v>Yes</v>
      </c>
      <c r="T2595" s="40" t="e">
        <f>#REF!</f>
        <v>#REF!</v>
      </c>
    </row>
    <row r="2596" spans="1:20" x14ac:dyDescent="0.3">
      <c r="A2596" s="35" t="str">
        <f>Data!A2593</f>
        <v>NISSAN LEAF 299-1018</v>
      </c>
      <c r="B2596" s="36">
        <f t="shared" si="40"/>
        <v>46087.401970891202</v>
      </c>
      <c r="C2596" s="37" t="str">
        <f>IF(Data!J2593="GpsRecord", CONCATENATE($U$3,": ",Data!M2593,", ",Data!L2593), CONCATENATE(Data!AB2593, " ", Data!AH2593))</f>
        <v>Energía de la batería del vehículo eléctrico -27272</v>
      </c>
      <c r="D2596" s="38" t="str">
        <f>IF(Data!O2593=TRUE(), "Yes", "No")</f>
        <v>No</v>
      </c>
      <c r="E2596" s="38" t="str">
        <f>IF(Data!J2593="EngineStatusRecord","Engine",IF(Data!J2593="GpsRecord", "GPS", IF(Data!J2593="EngineFaultRecord", "Fault", IF(Data!J2593="DriverChange","Driver",IF(Data!J2593="CustomRecord","Custom","Debug")))))</f>
        <v>Engine</v>
      </c>
      <c r="F2596" s="39" t="str">
        <f>IF(Data!Y2593=TRUE(), "Yes", "No")</f>
        <v>No</v>
      </c>
      <c r="G2596" s="40">
        <f>Data!AK2593</f>
        <v>0</v>
      </c>
      <c r="H2596" s="35" t="str">
        <f>Data!AB2593</f>
        <v>Energía de la batería del vehículo eléctrico</v>
      </c>
      <c r="I2596" s="35">
        <f>Data!AD2593</f>
        <v>0</v>
      </c>
      <c r="J2596" s="35">
        <f>Data!AF2593</f>
        <v>0</v>
      </c>
      <c r="K2596" s="35" t="str">
        <f>CONCATENATE(Data!AH2593, " ", Data!AI2593)</f>
        <v>-27272 W</v>
      </c>
      <c r="L2596" s="35" t="str">
        <f>Data!C2593</f>
        <v>Vehicle, Battery Electric Vehicle</v>
      </c>
      <c r="M2596" s="35">
        <f>Data!H2593</f>
        <v>0</v>
      </c>
      <c r="N2596" s="41">
        <f>Data!I2593</f>
        <v>46087.401970891202</v>
      </c>
      <c r="O2596" s="35">
        <f>Data!L2593</f>
        <v>0</v>
      </c>
      <c r="P2596" s="35">
        <f>Data!M2593</f>
        <v>0</v>
      </c>
      <c r="Q2596" s="35" t="str">
        <f>IF(Data!N2593=0,"",Data!N2593)</f>
        <v/>
      </c>
      <c r="R2596" s="35">
        <f>Data!K2593</f>
        <v>0</v>
      </c>
      <c r="S2596" s="35" t="str">
        <f>IF(Data!X2593=TRUE(), "Yes", "No")</f>
        <v>No</v>
      </c>
      <c r="T2596" s="40" t="e">
        <f>#REF!</f>
        <v>#REF!</v>
      </c>
    </row>
    <row r="2597" spans="1:20" x14ac:dyDescent="0.3">
      <c r="A2597" s="35" t="str">
        <f>Data!A2594</f>
        <v>NISSAN LEAF 299-1018</v>
      </c>
      <c r="B2597" s="36">
        <f t="shared" si="40"/>
        <v>46087.401990740742</v>
      </c>
      <c r="C2597" s="37" t="str">
        <f>IF(Data!J2594="GpsRecord", CONCATENATE($U$3,": ",Data!M2594,", ",Data!L2594), CONCATENATE(Data!AB2594, " ", Data!AH2594))</f>
        <v>Ubicación: 9.97953, -84.44473</v>
      </c>
      <c r="D2597" s="38" t="str">
        <f>IF(Data!O2594=TRUE(), "Yes", "No")</f>
        <v>Yes</v>
      </c>
      <c r="E2597" s="38" t="str">
        <f>IF(Data!J2594="EngineStatusRecord","Engine",IF(Data!J2594="GpsRecord", "GPS", IF(Data!J2594="EngineFaultRecord", "Fault", IF(Data!J2594="DriverChange","Driver",IF(Data!J2594="CustomRecord","Custom","Debug")))))</f>
        <v>GPS</v>
      </c>
      <c r="F2597" s="39" t="str">
        <f>IF(Data!Y2594=TRUE(), "Yes", "No")</f>
        <v>Yes</v>
      </c>
      <c r="G2597" s="40">
        <f>Data!AK2594</f>
        <v>0</v>
      </c>
      <c r="H2597" s="35">
        <f>Data!AB2594</f>
        <v>0</v>
      </c>
      <c r="I2597" s="35">
        <f>Data!AD2594</f>
        <v>0</v>
      </c>
      <c r="J2597" s="35">
        <f>Data!AF2594</f>
        <v>0</v>
      </c>
      <c r="K2597" s="35" t="str">
        <f>CONCATENATE(Data!AH2594, " ", Data!AI2594)</f>
        <v xml:space="preserve"> </v>
      </c>
      <c r="L2597" s="35" t="str">
        <f>Data!C2594</f>
        <v>Vehicle, Battery Electric Vehicle</v>
      </c>
      <c r="M2597" s="35">
        <f>Data!H2594</f>
        <v>0</v>
      </c>
      <c r="N2597" s="41">
        <f>Data!I2594</f>
        <v>46087.401990740742</v>
      </c>
      <c r="O2597" s="35">
        <f>Data!L2594</f>
        <v>-84.444730000000007</v>
      </c>
      <c r="P2597" s="35">
        <f>Data!M2594</f>
        <v>9.9795300000000005</v>
      </c>
      <c r="Q2597" s="35" t="str">
        <f>IF(Data!N2594=0,"",Data!N2594)</f>
        <v>CurveSpeedEstimateError</v>
      </c>
      <c r="R2597" s="35">
        <f>Data!K2594</f>
        <v>39</v>
      </c>
      <c r="S2597" s="35" t="str">
        <f>IF(Data!X2594=TRUE(), "Yes", "No")</f>
        <v>Yes</v>
      </c>
      <c r="T2597" s="40" t="e">
        <f>#REF!</f>
        <v>#REF!</v>
      </c>
    </row>
    <row r="2598" spans="1:20" x14ac:dyDescent="0.3">
      <c r="A2598" s="35" t="str">
        <f>Data!A2595</f>
        <v>NISSAN LEAF 299-1018</v>
      </c>
      <c r="B2598" s="36">
        <f t="shared" si="40"/>
        <v>46087.402025462965</v>
      </c>
      <c r="C2598" s="37" t="str">
        <f>IF(Data!J2595="GpsRecord", CONCATENATE($U$3,": ",Data!M2595,", ",Data!L2595), CONCATENATE(Data!AB2595, " ", Data!AH2595))</f>
        <v>Ubicación: 9.97962, -84.44498</v>
      </c>
      <c r="D2598" s="38" t="str">
        <f>IF(Data!O2595=TRUE(), "Yes", "No")</f>
        <v>Yes</v>
      </c>
      <c r="E2598" s="38" t="str">
        <f>IF(Data!J2595="EngineStatusRecord","Engine",IF(Data!J2595="GpsRecord", "GPS", IF(Data!J2595="EngineFaultRecord", "Fault", IF(Data!J2595="DriverChange","Driver",IF(Data!J2595="CustomRecord","Custom","Debug")))))</f>
        <v>GPS</v>
      </c>
      <c r="F2598" s="39" t="str">
        <f>IF(Data!Y2595=TRUE(), "Yes", "No")</f>
        <v>Yes</v>
      </c>
      <c r="G2598" s="40">
        <f>Data!AK2595</f>
        <v>0</v>
      </c>
      <c r="H2598" s="35">
        <f>Data!AB2595</f>
        <v>0</v>
      </c>
      <c r="I2598" s="35">
        <f>Data!AD2595</f>
        <v>0</v>
      </c>
      <c r="J2598" s="35">
        <f>Data!AF2595</f>
        <v>0</v>
      </c>
      <c r="K2598" s="35" t="str">
        <f>CONCATENATE(Data!AH2595, " ", Data!AI2595)</f>
        <v xml:space="preserve"> </v>
      </c>
      <c r="L2598" s="35" t="str">
        <f>Data!C2595</f>
        <v>Vehicle, Battery Electric Vehicle</v>
      </c>
      <c r="M2598" s="35">
        <f>Data!H2595</f>
        <v>0</v>
      </c>
      <c r="N2598" s="41">
        <f>Data!I2595</f>
        <v>46087.402025462965</v>
      </c>
      <c r="O2598" s="35">
        <f>Data!L2595</f>
        <v>-84.444980000000001</v>
      </c>
      <c r="P2598" s="35">
        <f>Data!M2595</f>
        <v>9.9796200000000006</v>
      </c>
      <c r="Q2598" s="35" t="str">
        <f>IF(Data!N2595=0,"",Data!N2595)</f>
        <v>CurveSpeed</v>
      </c>
      <c r="R2598" s="35">
        <f>Data!K2595</f>
        <v>35</v>
      </c>
      <c r="S2598" s="35" t="str">
        <f>IF(Data!X2595=TRUE(), "Yes", "No")</f>
        <v>Yes</v>
      </c>
      <c r="T2598" s="40" t="e">
        <f>#REF!</f>
        <v>#REF!</v>
      </c>
    </row>
    <row r="2599" spans="1:20" x14ac:dyDescent="0.3">
      <c r="A2599" s="35" t="str">
        <f>Data!A2596</f>
        <v>NISSAN LEAF 299-1018</v>
      </c>
      <c r="B2599" s="36">
        <f t="shared" si="40"/>
        <v>46087.402025868054</v>
      </c>
      <c r="C2599" s="37" t="str">
        <f>IF(Data!J2596="GpsRecord", CONCATENATE($U$3,": ",Data!M2596,", ",Data!L2596), CONCATENATE(Data!AB2596, " ", Data!AH2596))</f>
        <v>Velocidad del motor en carretera 37</v>
      </c>
      <c r="D2599" s="38" t="str">
        <f>IF(Data!O2596=TRUE(), "Yes", "No")</f>
        <v>No</v>
      </c>
      <c r="E2599" s="38" t="str">
        <f>IF(Data!J2596="EngineStatusRecord","Engine",IF(Data!J2596="GpsRecord", "GPS", IF(Data!J2596="EngineFaultRecord", "Fault", IF(Data!J2596="DriverChange","Driver",IF(Data!J2596="CustomRecord","Custom","Debug")))))</f>
        <v>Engine</v>
      </c>
      <c r="F2599" s="39" t="str">
        <f>IF(Data!Y2596=TRUE(), "Yes", "No")</f>
        <v>No</v>
      </c>
      <c r="G2599" s="40">
        <f>Data!AK2596</f>
        <v>0</v>
      </c>
      <c r="H2599" s="35" t="str">
        <f>Data!AB2596</f>
        <v>Velocidad del motor en carretera</v>
      </c>
      <c r="I2599" s="35">
        <f>Data!AD2596</f>
        <v>0</v>
      </c>
      <c r="J2599" s="35">
        <f>Data!AF2596</f>
        <v>0</v>
      </c>
      <c r="K2599" s="35" t="str">
        <f>CONCATENATE(Data!AH2596, " ", Data!AI2596)</f>
        <v>37 km/h</v>
      </c>
      <c r="L2599" s="35" t="str">
        <f>Data!C2596</f>
        <v>Vehicle, Battery Electric Vehicle</v>
      </c>
      <c r="M2599" s="35">
        <f>Data!H2596</f>
        <v>0</v>
      </c>
      <c r="N2599" s="41">
        <f>Data!I2596</f>
        <v>46087.402025868054</v>
      </c>
      <c r="O2599" s="35">
        <f>Data!L2596</f>
        <v>0</v>
      </c>
      <c r="P2599" s="35">
        <f>Data!M2596</f>
        <v>0</v>
      </c>
      <c r="Q2599" s="35" t="str">
        <f>IF(Data!N2596=0,"",Data!N2596)</f>
        <v/>
      </c>
      <c r="R2599" s="35">
        <f>Data!K2596</f>
        <v>0</v>
      </c>
      <c r="S2599" s="35" t="str">
        <f>IF(Data!X2596=TRUE(), "Yes", "No")</f>
        <v>No</v>
      </c>
      <c r="T2599" s="40" t="e">
        <f>#REF!</f>
        <v>#REF!</v>
      </c>
    </row>
    <row r="2600" spans="1:20" x14ac:dyDescent="0.3">
      <c r="A2600" s="35" t="str">
        <f>Data!A2597</f>
        <v>NISSAN LEAF 299-1018</v>
      </c>
      <c r="B2600" s="36">
        <f t="shared" si="40"/>
        <v>46087.402060185188</v>
      </c>
      <c r="C2600" s="37" t="str">
        <f>IF(Data!J2597="GpsRecord", CONCATENATE($U$3,": ",Data!M2597,", ",Data!L2597), CONCATENATE(Data!AB2597, " ", Data!AH2597))</f>
        <v>Ubicación: 9.97968, -84.44527</v>
      </c>
      <c r="D2600" s="38" t="str">
        <f>IF(Data!O2597=TRUE(), "Yes", "No")</f>
        <v>Yes</v>
      </c>
      <c r="E2600" s="38" t="str">
        <f>IF(Data!J2597="EngineStatusRecord","Engine",IF(Data!J2597="GpsRecord", "GPS", IF(Data!J2597="EngineFaultRecord", "Fault", IF(Data!J2597="DriverChange","Driver",IF(Data!J2597="CustomRecord","Custom","Debug")))))</f>
        <v>GPS</v>
      </c>
      <c r="F2600" s="39" t="str">
        <f>IF(Data!Y2597=TRUE(), "Yes", "No")</f>
        <v>Yes</v>
      </c>
      <c r="G2600" s="40">
        <f>Data!AK2597</f>
        <v>0</v>
      </c>
      <c r="H2600" s="35">
        <f>Data!AB2597</f>
        <v>0</v>
      </c>
      <c r="I2600" s="35">
        <f>Data!AD2597</f>
        <v>0</v>
      </c>
      <c r="J2600" s="35">
        <f>Data!AF2597</f>
        <v>0</v>
      </c>
      <c r="K2600" s="35" t="str">
        <f>CONCATENATE(Data!AH2597, " ", Data!AI2597)</f>
        <v xml:space="preserve"> </v>
      </c>
      <c r="L2600" s="35" t="str">
        <f>Data!C2597</f>
        <v>Vehicle, Battery Electric Vehicle</v>
      </c>
      <c r="M2600" s="35">
        <f>Data!H2597</f>
        <v>0</v>
      </c>
      <c r="N2600" s="41">
        <f>Data!I2597</f>
        <v>46087.402060185188</v>
      </c>
      <c r="O2600" s="35">
        <f>Data!L2597</f>
        <v>-84.445269999999994</v>
      </c>
      <c r="P2600" s="35">
        <f>Data!M2597</f>
        <v>9.9796800000000001</v>
      </c>
      <c r="Q2600" s="35" t="str">
        <f>IF(Data!N2597=0,"",Data!N2597)</f>
        <v>CurveSpeedEstimateError</v>
      </c>
      <c r="R2600" s="35">
        <f>Data!K2597</f>
        <v>42</v>
      </c>
      <c r="S2600" s="35" t="str">
        <f>IF(Data!X2597=TRUE(), "Yes", "No")</f>
        <v>Yes</v>
      </c>
      <c r="T2600" s="40" t="e">
        <f>#REF!</f>
        <v>#REF!</v>
      </c>
    </row>
    <row r="2601" spans="1:20" x14ac:dyDescent="0.3">
      <c r="A2601" s="35" t="str">
        <f>Data!A2598</f>
        <v>NISSAN LEAF 299-1018</v>
      </c>
      <c r="B2601" s="36">
        <f t="shared" si="40"/>
        <v>46087.402071759258</v>
      </c>
      <c r="C2601" s="37" t="str">
        <f>IF(Data!J2598="GpsRecord", CONCATENATE($U$3,": ",Data!M2598,", ",Data!L2598), CONCATENATE(Data!AB2598, " ", Data!AH2598))</f>
        <v xml:space="preserve"> </v>
      </c>
      <c r="D2601" s="38" t="str">
        <f>IF(Data!O2598=TRUE(), "Yes", "No")</f>
        <v>No</v>
      </c>
      <c r="E2601" s="38" t="str">
        <f>IF(Data!J2598="EngineStatusRecord","Engine",IF(Data!J2598="GpsRecord", "GPS", IF(Data!J2598="EngineFaultRecord", "Fault", IF(Data!J2598="DriverChange","Driver",IF(Data!J2598="CustomRecord","Custom","Debug")))))</f>
        <v>Debug</v>
      </c>
      <c r="F2601" s="39" t="str">
        <f>IF(Data!Y2598=TRUE(), "Yes", "No")</f>
        <v>No</v>
      </c>
      <c r="G2601" s="40" t="str">
        <f>Data!AK2598</f>
        <v>00-11-00-58-02-00-00-00-00-00-00-00-00-00-00</v>
      </c>
      <c r="H2601" s="35">
        <f>Data!AB2598</f>
        <v>0</v>
      </c>
      <c r="I2601" s="35">
        <f>Data!AD2598</f>
        <v>0</v>
      </c>
      <c r="J2601" s="35">
        <f>Data!AF2598</f>
        <v>0</v>
      </c>
      <c r="K2601" s="35" t="str">
        <f>CONCATENATE(Data!AH2598, " ", Data!AI2598)</f>
        <v xml:space="preserve"> </v>
      </c>
      <c r="L2601" s="35" t="str">
        <f>Data!C2598</f>
        <v>Vehicle, Battery Electric Vehicle</v>
      </c>
      <c r="M2601" s="35">
        <f>Data!H2598</f>
        <v>0</v>
      </c>
      <c r="N2601" s="41">
        <f>Data!I2598</f>
        <v>46087.402071759258</v>
      </c>
      <c r="O2601" s="35">
        <f>Data!L2598</f>
        <v>0</v>
      </c>
      <c r="P2601" s="35">
        <f>Data!M2598</f>
        <v>0</v>
      </c>
      <c r="Q2601" s="35" t="str">
        <f>IF(Data!N2598=0,"",Data!N2598)</f>
        <v>61716</v>
      </c>
      <c r="R2601" s="35">
        <f>Data!K2598</f>
        <v>0</v>
      </c>
      <c r="S2601" s="35" t="str">
        <f>IF(Data!X2598=TRUE(), "Yes", "No")</f>
        <v>No</v>
      </c>
      <c r="T2601" s="40" t="e">
        <f>#REF!</f>
        <v>#REF!</v>
      </c>
    </row>
    <row r="2602" spans="1:20" x14ac:dyDescent="0.3">
      <c r="A2602" s="35" t="str">
        <f>Data!A2599</f>
        <v>NISSAN LEAF 299-1018</v>
      </c>
      <c r="B2602" s="36">
        <f t="shared" si="40"/>
        <v>46087.402075509257</v>
      </c>
      <c r="C2602" s="37" t="str">
        <f>IF(Data!J2599="GpsRecord", CONCATENATE($U$3,": ",Data!M2599,", ",Data!L2599), CONCATENATE(Data!AB2599, " ", Data!AH2599))</f>
        <v>Energía de la batería del vehículo eléctrico 29163</v>
      </c>
      <c r="D2602" s="38" t="str">
        <f>IF(Data!O2599=TRUE(), "Yes", "No")</f>
        <v>No</v>
      </c>
      <c r="E2602" s="38" t="str">
        <f>IF(Data!J2599="EngineStatusRecord","Engine",IF(Data!J2599="GpsRecord", "GPS", IF(Data!J2599="EngineFaultRecord", "Fault", IF(Data!J2599="DriverChange","Driver",IF(Data!J2599="CustomRecord","Custom","Debug")))))</f>
        <v>Engine</v>
      </c>
      <c r="F2602" s="39" t="str">
        <f>IF(Data!Y2599=TRUE(), "Yes", "No")</f>
        <v>No</v>
      </c>
      <c r="G2602" s="40">
        <f>Data!AK2599</f>
        <v>0</v>
      </c>
      <c r="H2602" s="35" t="str">
        <f>Data!AB2599</f>
        <v>Energía de la batería del vehículo eléctrico</v>
      </c>
      <c r="I2602" s="35">
        <f>Data!AD2599</f>
        <v>0</v>
      </c>
      <c r="J2602" s="35">
        <f>Data!AF2599</f>
        <v>0</v>
      </c>
      <c r="K2602" s="35" t="str">
        <f>CONCATENATE(Data!AH2599, " ", Data!AI2599)</f>
        <v>29163 W</v>
      </c>
      <c r="L2602" s="35" t="str">
        <f>Data!C2599</f>
        <v>Vehicle, Battery Electric Vehicle</v>
      </c>
      <c r="M2602" s="35">
        <f>Data!H2599</f>
        <v>0</v>
      </c>
      <c r="N2602" s="41">
        <f>Data!I2599</f>
        <v>46087.402075509257</v>
      </c>
      <c r="O2602" s="35">
        <f>Data!L2599</f>
        <v>0</v>
      </c>
      <c r="P2602" s="35">
        <f>Data!M2599</f>
        <v>0</v>
      </c>
      <c r="Q2602" s="35" t="str">
        <f>IF(Data!N2599=0,"",Data!N2599)</f>
        <v/>
      </c>
      <c r="R2602" s="35">
        <f>Data!K2599</f>
        <v>0</v>
      </c>
      <c r="S2602" s="35" t="str">
        <f>IF(Data!X2599=TRUE(), "Yes", "No")</f>
        <v>No</v>
      </c>
      <c r="T2602" s="40" t="e">
        <f>#REF!</f>
        <v>#REF!</v>
      </c>
    </row>
    <row r="2603" spans="1:20" x14ac:dyDescent="0.3">
      <c r="A2603" s="35" t="str">
        <f>Data!A2600</f>
        <v>NISSAN LEAF 299-1018</v>
      </c>
      <c r="B2603" s="36">
        <f t="shared" si="40"/>
        <v>46087.402094907404</v>
      </c>
      <c r="C2603" s="37" t="str">
        <f>IF(Data!J2600="GpsRecord", CONCATENATE($U$3,": ",Data!M2600,", ",Data!L2600), CONCATENATE(Data!AB2600, " ", Data!AH2600))</f>
        <v>Ubicación: 9.97965, -84.44565</v>
      </c>
      <c r="D2603" s="38" t="str">
        <f>IF(Data!O2600=TRUE(), "Yes", "No")</f>
        <v>Yes</v>
      </c>
      <c r="E2603" s="38" t="str">
        <f>IF(Data!J2600="EngineStatusRecord","Engine",IF(Data!J2600="GpsRecord", "GPS", IF(Data!J2600="EngineFaultRecord", "Fault", IF(Data!J2600="DriverChange","Driver",IF(Data!J2600="CustomRecord","Custom","Debug")))))</f>
        <v>GPS</v>
      </c>
      <c r="F2603" s="39" t="str">
        <f>IF(Data!Y2600=TRUE(), "Yes", "No")</f>
        <v>Yes</v>
      </c>
      <c r="G2603" s="40">
        <f>Data!AK2600</f>
        <v>0</v>
      </c>
      <c r="H2603" s="35">
        <f>Data!AB2600</f>
        <v>0</v>
      </c>
      <c r="I2603" s="35">
        <f>Data!AD2600</f>
        <v>0</v>
      </c>
      <c r="J2603" s="35">
        <f>Data!AF2600</f>
        <v>0</v>
      </c>
      <c r="K2603" s="35" t="str">
        <f>CONCATENATE(Data!AH2600, " ", Data!AI2600)</f>
        <v xml:space="preserve"> </v>
      </c>
      <c r="L2603" s="35" t="str">
        <f>Data!C2600</f>
        <v>Vehicle, Battery Electric Vehicle</v>
      </c>
      <c r="M2603" s="35">
        <f>Data!H2600</f>
        <v>0</v>
      </c>
      <c r="N2603" s="41">
        <f>Data!I2600</f>
        <v>46087.402094907404</v>
      </c>
      <c r="O2603" s="35">
        <f>Data!L2600</f>
        <v>-84.445650000000001</v>
      </c>
      <c r="P2603" s="35">
        <f>Data!M2600</f>
        <v>9.9796499999999995</v>
      </c>
      <c r="Q2603" s="35" t="str">
        <f>IF(Data!N2600=0,"",Data!N2600)</f>
        <v>CurveSpeed</v>
      </c>
      <c r="R2603" s="35">
        <f>Data!K2600</f>
        <v>55</v>
      </c>
      <c r="S2603" s="35" t="str">
        <f>IF(Data!X2600=TRUE(), "Yes", "No")</f>
        <v>Yes</v>
      </c>
      <c r="T2603" s="40" t="e">
        <f>#REF!</f>
        <v>#REF!</v>
      </c>
    </row>
    <row r="2604" spans="1:20" x14ac:dyDescent="0.3">
      <c r="A2604" s="35" t="str">
        <f>Data!A2601</f>
        <v>NISSAN LEAF 299-1018</v>
      </c>
      <c r="B2604" s="36">
        <f t="shared" si="40"/>
        <v>46087.402095046295</v>
      </c>
      <c r="C2604" s="37" t="str">
        <f>IF(Data!J2601="GpsRecord", CONCATENATE($U$3,": ",Data!M2601,", ",Data!L2601), CONCATENATE(Data!AB2601, " ", Data!AH2601))</f>
        <v>Velocidad del motor en carretera 60</v>
      </c>
      <c r="D2604" s="38" t="str">
        <f>IF(Data!O2601=TRUE(), "Yes", "No")</f>
        <v>No</v>
      </c>
      <c r="E2604" s="38" t="str">
        <f>IF(Data!J2601="EngineStatusRecord","Engine",IF(Data!J2601="GpsRecord", "GPS", IF(Data!J2601="EngineFaultRecord", "Fault", IF(Data!J2601="DriverChange","Driver",IF(Data!J2601="CustomRecord","Custom","Debug")))))</f>
        <v>Engine</v>
      </c>
      <c r="F2604" s="39" t="str">
        <f>IF(Data!Y2601=TRUE(), "Yes", "No")</f>
        <v>No</v>
      </c>
      <c r="G2604" s="40">
        <f>Data!AK2601</f>
        <v>0</v>
      </c>
      <c r="H2604" s="35" t="str">
        <f>Data!AB2601</f>
        <v>Velocidad del motor en carretera</v>
      </c>
      <c r="I2604" s="35">
        <f>Data!AD2601</f>
        <v>0</v>
      </c>
      <c r="J2604" s="35">
        <f>Data!AF2601</f>
        <v>0</v>
      </c>
      <c r="K2604" s="35" t="str">
        <f>CONCATENATE(Data!AH2601, " ", Data!AI2601)</f>
        <v>60 km/h</v>
      </c>
      <c r="L2604" s="35" t="str">
        <f>Data!C2601</f>
        <v>Vehicle, Battery Electric Vehicle</v>
      </c>
      <c r="M2604" s="35">
        <f>Data!H2601</f>
        <v>0</v>
      </c>
      <c r="N2604" s="41">
        <f>Data!I2601</f>
        <v>46087.402095046295</v>
      </c>
      <c r="O2604" s="35">
        <f>Data!L2601</f>
        <v>0</v>
      </c>
      <c r="P2604" s="35">
        <f>Data!M2601</f>
        <v>0</v>
      </c>
      <c r="Q2604" s="35" t="str">
        <f>IF(Data!N2601=0,"",Data!N2601)</f>
        <v/>
      </c>
      <c r="R2604" s="35">
        <f>Data!K2601</f>
        <v>0</v>
      </c>
      <c r="S2604" s="35" t="str">
        <f>IF(Data!X2601=TRUE(), "Yes", "No")</f>
        <v>No</v>
      </c>
      <c r="T2604" s="40" t="e">
        <f>#REF!</f>
        <v>#REF!</v>
      </c>
    </row>
    <row r="2605" spans="1:20" x14ac:dyDescent="0.3">
      <c r="A2605" s="35" t="str">
        <f>Data!A2602</f>
        <v>NISSAN LEAF 299-1018</v>
      </c>
      <c r="B2605" s="36">
        <f t="shared" si="40"/>
        <v>46087.402141203704</v>
      </c>
      <c r="C2605" s="37" t="str">
        <f>IF(Data!J2602="GpsRecord", CONCATENATE($U$3,": ",Data!M2602,", ",Data!L2602), CONCATENATE(Data!AB2602, " ", Data!AH2602))</f>
        <v>Ubicación: 9.97952, -84.44623</v>
      </c>
      <c r="D2605" s="38" t="str">
        <f>IF(Data!O2602=TRUE(), "Yes", "No")</f>
        <v>Yes</v>
      </c>
      <c r="E2605" s="38" t="str">
        <f>IF(Data!J2602="EngineStatusRecord","Engine",IF(Data!J2602="GpsRecord", "GPS", IF(Data!J2602="EngineFaultRecord", "Fault", IF(Data!J2602="DriverChange","Driver",IF(Data!J2602="CustomRecord","Custom","Debug")))))</f>
        <v>GPS</v>
      </c>
      <c r="F2605" s="39" t="str">
        <f>IF(Data!Y2602=TRUE(), "Yes", "No")</f>
        <v>Yes</v>
      </c>
      <c r="G2605" s="40">
        <f>Data!AK2602</f>
        <v>0</v>
      </c>
      <c r="H2605" s="35">
        <f>Data!AB2602</f>
        <v>0</v>
      </c>
      <c r="I2605" s="35">
        <f>Data!AD2602</f>
        <v>0</v>
      </c>
      <c r="J2605" s="35">
        <f>Data!AF2602</f>
        <v>0</v>
      </c>
      <c r="K2605" s="35" t="str">
        <f>CONCATENATE(Data!AH2602, " ", Data!AI2602)</f>
        <v xml:space="preserve"> </v>
      </c>
      <c r="L2605" s="35" t="str">
        <f>Data!C2602</f>
        <v>Vehicle, Battery Electric Vehicle</v>
      </c>
      <c r="M2605" s="35">
        <f>Data!H2602</f>
        <v>0</v>
      </c>
      <c r="N2605" s="41">
        <f>Data!I2602</f>
        <v>46087.402141203704</v>
      </c>
      <c r="O2605" s="35">
        <f>Data!L2602</f>
        <v>-84.44623</v>
      </c>
      <c r="P2605" s="35">
        <f>Data!M2602</f>
        <v>9.9795200000000008</v>
      </c>
      <c r="Q2605" s="35" t="str">
        <f>IF(Data!N2602=0,"",Data!N2602)</f>
        <v>CurvePositionEstimateError</v>
      </c>
      <c r="R2605" s="35">
        <f>Data!K2602</f>
        <v>61</v>
      </c>
      <c r="S2605" s="35" t="str">
        <f>IF(Data!X2602=TRUE(), "Yes", "No")</f>
        <v>Yes</v>
      </c>
      <c r="T2605" s="40" t="e">
        <f>#REF!</f>
        <v>#REF!</v>
      </c>
    </row>
    <row r="2606" spans="1:20" x14ac:dyDescent="0.3">
      <c r="A2606" s="35" t="str">
        <f>Data!A2603</f>
        <v>NISSAN LEAF 299-1018</v>
      </c>
      <c r="B2606" s="36">
        <f t="shared" si="40"/>
        <v>46087.402168425928</v>
      </c>
      <c r="C2606" s="37" t="str">
        <f>IF(Data!J2603="GpsRecord", CONCATENATE($U$3,": ",Data!M2603,", ",Data!L2603), CONCATENATE(Data!AB2603, " ", Data!AH2603))</f>
        <v>Energía de la batería del vehículo eléctrico -28262</v>
      </c>
      <c r="D2606" s="38" t="str">
        <f>IF(Data!O2603=TRUE(), "Yes", "No")</f>
        <v>No</v>
      </c>
      <c r="E2606" s="38" t="str">
        <f>IF(Data!J2603="EngineStatusRecord","Engine",IF(Data!J2603="GpsRecord", "GPS", IF(Data!J2603="EngineFaultRecord", "Fault", IF(Data!J2603="DriverChange","Driver",IF(Data!J2603="CustomRecord","Custom","Debug")))))</f>
        <v>Engine</v>
      </c>
      <c r="F2606" s="39" t="str">
        <f>IF(Data!Y2603=TRUE(), "Yes", "No")</f>
        <v>No</v>
      </c>
      <c r="G2606" s="40">
        <f>Data!AK2603</f>
        <v>0</v>
      </c>
      <c r="H2606" s="35" t="str">
        <f>Data!AB2603</f>
        <v>Energía de la batería del vehículo eléctrico</v>
      </c>
      <c r="I2606" s="35">
        <f>Data!AD2603</f>
        <v>0</v>
      </c>
      <c r="J2606" s="35">
        <f>Data!AF2603</f>
        <v>0</v>
      </c>
      <c r="K2606" s="35" t="str">
        <f>CONCATENATE(Data!AH2603, " ", Data!AI2603)</f>
        <v>-28262 W</v>
      </c>
      <c r="L2606" s="35" t="str">
        <f>Data!C2603</f>
        <v>Vehicle, Battery Electric Vehicle</v>
      </c>
      <c r="M2606" s="35">
        <f>Data!H2603</f>
        <v>0</v>
      </c>
      <c r="N2606" s="41">
        <f>Data!I2603</f>
        <v>46087.402168425928</v>
      </c>
      <c r="O2606" s="35">
        <f>Data!L2603</f>
        <v>0</v>
      </c>
      <c r="P2606" s="35">
        <f>Data!M2603</f>
        <v>0</v>
      </c>
      <c r="Q2606" s="35" t="str">
        <f>IF(Data!N2603=0,"",Data!N2603)</f>
        <v/>
      </c>
      <c r="R2606" s="35">
        <f>Data!K2603</f>
        <v>0</v>
      </c>
      <c r="S2606" s="35" t="str">
        <f>IF(Data!X2603=TRUE(), "Yes", "No")</f>
        <v>No</v>
      </c>
      <c r="T2606" s="40" t="e">
        <f>#REF!</f>
        <v>#REF!</v>
      </c>
    </row>
    <row r="2607" spans="1:20" x14ac:dyDescent="0.3">
      <c r="A2607" s="35" t="str">
        <f>Data!A2604</f>
        <v>NISSAN LEAF 299-1018</v>
      </c>
      <c r="B2607" s="36">
        <f t="shared" si="40"/>
        <v>46087.402175925927</v>
      </c>
      <c r="C2607" s="37" t="str">
        <f>IF(Data!J2604="GpsRecord", CONCATENATE($U$3,": ",Data!M2604,", ",Data!L2604), CONCATENATE(Data!AB2604, " ", Data!AH2604))</f>
        <v>Ubicación: 9.97938, -84.44664</v>
      </c>
      <c r="D2607" s="38" t="str">
        <f>IF(Data!O2604=TRUE(), "Yes", "No")</f>
        <v>Yes</v>
      </c>
      <c r="E2607" s="38" t="str">
        <f>IF(Data!J2604="EngineStatusRecord","Engine",IF(Data!J2604="GpsRecord", "GPS", IF(Data!J2604="EngineFaultRecord", "Fault", IF(Data!J2604="DriverChange","Driver",IF(Data!J2604="CustomRecord","Custom","Debug")))))</f>
        <v>GPS</v>
      </c>
      <c r="F2607" s="39" t="str">
        <f>IF(Data!Y2604=TRUE(), "Yes", "No")</f>
        <v>Yes</v>
      </c>
      <c r="G2607" s="40">
        <f>Data!AK2604</f>
        <v>0</v>
      </c>
      <c r="H2607" s="35">
        <f>Data!AB2604</f>
        <v>0</v>
      </c>
      <c r="I2607" s="35">
        <f>Data!AD2604</f>
        <v>0</v>
      </c>
      <c r="J2607" s="35">
        <f>Data!AF2604</f>
        <v>0</v>
      </c>
      <c r="K2607" s="35" t="str">
        <f>CONCATENATE(Data!AH2604, " ", Data!AI2604)</f>
        <v xml:space="preserve"> </v>
      </c>
      <c r="L2607" s="35" t="str">
        <f>Data!C2604</f>
        <v>Vehicle, Battery Electric Vehicle</v>
      </c>
      <c r="M2607" s="35">
        <f>Data!H2604</f>
        <v>0</v>
      </c>
      <c r="N2607" s="41">
        <f>Data!I2604</f>
        <v>46087.402175925927</v>
      </c>
      <c r="O2607" s="35">
        <f>Data!L2604</f>
        <v>-84.446640000000002</v>
      </c>
      <c r="P2607" s="35">
        <f>Data!M2604</f>
        <v>9.9793800000000008</v>
      </c>
      <c r="Q2607" s="35" t="str">
        <f>IF(Data!N2604=0,"",Data!N2604)</f>
        <v>CurveSpeedEstimateError</v>
      </c>
      <c r="R2607" s="35">
        <f>Data!K2604</f>
        <v>55</v>
      </c>
      <c r="S2607" s="35" t="str">
        <f>IF(Data!X2604=TRUE(), "Yes", "No")</f>
        <v>Yes</v>
      </c>
      <c r="T2607" s="40" t="e">
        <f>#REF!</f>
        <v>#REF!</v>
      </c>
    </row>
    <row r="2608" spans="1:20" x14ac:dyDescent="0.3">
      <c r="A2608" s="35" t="str">
        <f>Data!A2605</f>
        <v>NISSAN LEAF 299-1018</v>
      </c>
      <c r="B2608" s="36">
        <f t="shared" si="40"/>
        <v>46087.402187638887</v>
      </c>
      <c r="C2608" s="37" t="str">
        <f>IF(Data!J2605="GpsRecord", CONCATENATE($U$3,": ",Data!M2605,", ",Data!L2605), CONCATENATE(Data!AB2605, " ", Data!AH2605))</f>
        <v>Velocidad del motor en carretera 56</v>
      </c>
      <c r="D2608" s="38" t="str">
        <f>IF(Data!O2605=TRUE(), "Yes", "No")</f>
        <v>No</v>
      </c>
      <c r="E2608" s="38" t="str">
        <f>IF(Data!J2605="EngineStatusRecord","Engine",IF(Data!J2605="GpsRecord", "GPS", IF(Data!J2605="EngineFaultRecord", "Fault", IF(Data!J2605="DriverChange","Driver",IF(Data!J2605="CustomRecord","Custom","Debug")))))</f>
        <v>Engine</v>
      </c>
      <c r="F2608" s="39" t="str">
        <f>IF(Data!Y2605=TRUE(), "Yes", "No")</f>
        <v>No</v>
      </c>
      <c r="G2608" s="40">
        <f>Data!AK2605</f>
        <v>0</v>
      </c>
      <c r="H2608" s="35" t="str">
        <f>Data!AB2605</f>
        <v>Velocidad del motor en carretera</v>
      </c>
      <c r="I2608" s="35">
        <f>Data!AD2605</f>
        <v>0</v>
      </c>
      <c r="J2608" s="35">
        <f>Data!AF2605</f>
        <v>0</v>
      </c>
      <c r="K2608" s="35" t="str">
        <f>CONCATENATE(Data!AH2605, " ", Data!AI2605)</f>
        <v>56 km/h</v>
      </c>
      <c r="L2608" s="35" t="str">
        <f>Data!C2605</f>
        <v>Vehicle, Battery Electric Vehicle</v>
      </c>
      <c r="M2608" s="35">
        <f>Data!H2605</f>
        <v>0</v>
      </c>
      <c r="N2608" s="41">
        <f>Data!I2605</f>
        <v>46087.402187638887</v>
      </c>
      <c r="O2608" s="35">
        <f>Data!L2605</f>
        <v>0</v>
      </c>
      <c r="P2608" s="35">
        <f>Data!M2605</f>
        <v>0</v>
      </c>
      <c r="Q2608" s="35" t="str">
        <f>IF(Data!N2605=0,"",Data!N2605)</f>
        <v/>
      </c>
      <c r="R2608" s="35">
        <f>Data!K2605</f>
        <v>0</v>
      </c>
      <c r="S2608" s="35" t="str">
        <f>IF(Data!X2605=TRUE(), "Yes", "No")</f>
        <v>No</v>
      </c>
      <c r="T2608" s="40" t="e">
        <f>#REF!</f>
        <v>#REF!</v>
      </c>
    </row>
    <row r="2609" spans="1:20" x14ac:dyDescent="0.3">
      <c r="A2609" s="35" t="str">
        <f>Data!A2606</f>
        <v>NISSAN LEAF 299-1018</v>
      </c>
      <c r="B2609" s="36">
        <f t="shared" si="40"/>
        <v>46087.402191747686</v>
      </c>
      <c r="C2609" s="37" t="str">
        <f>IF(Data!J2606="GpsRecord", CONCATENATE($U$3,": ",Data!M2606,", ",Data!L2606), CONCATENATE(Data!AB2606, " ", Data!AH2606))</f>
        <v>Energía de la batería del vehículo eléctrico -4984</v>
      </c>
      <c r="D2609" s="38" t="str">
        <f>IF(Data!O2606=TRUE(), "Yes", "No")</f>
        <v>No</v>
      </c>
      <c r="E2609" s="38" t="str">
        <f>IF(Data!J2606="EngineStatusRecord","Engine",IF(Data!J2606="GpsRecord", "GPS", IF(Data!J2606="EngineFaultRecord", "Fault", IF(Data!J2606="DriverChange","Driver",IF(Data!J2606="CustomRecord","Custom","Debug")))))</f>
        <v>Engine</v>
      </c>
      <c r="F2609" s="39" t="str">
        <f>IF(Data!Y2606=TRUE(), "Yes", "No")</f>
        <v>No</v>
      </c>
      <c r="G2609" s="40">
        <f>Data!AK2606</f>
        <v>0</v>
      </c>
      <c r="H2609" s="35" t="str">
        <f>Data!AB2606</f>
        <v>Energía de la batería del vehículo eléctrico</v>
      </c>
      <c r="I2609" s="35">
        <f>Data!AD2606</f>
        <v>0</v>
      </c>
      <c r="J2609" s="35">
        <f>Data!AF2606</f>
        <v>0</v>
      </c>
      <c r="K2609" s="35" t="str">
        <f>CONCATENATE(Data!AH2606, " ", Data!AI2606)</f>
        <v>-4984 W</v>
      </c>
      <c r="L2609" s="35" t="str">
        <f>Data!C2606</f>
        <v>Vehicle, Battery Electric Vehicle</v>
      </c>
      <c r="M2609" s="35">
        <f>Data!H2606</f>
        <v>0</v>
      </c>
      <c r="N2609" s="41">
        <f>Data!I2606</f>
        <v>46087.402191747686</v>
      </c>
      <c r="O2609" s="35">
        <f>Data!L2606</f>
        <v>0</v>
      </c>
      <c r="P2609" s="35">
        <f>Data!M2606</f>
        <v>0</v>
      </c>
      <c r="Q2609" s="35" t="str">
        <f>IF(Data!N2606=0,"",Data!N2606)</f>
        <v/>
      </c>
      <c r="R2609" s="35">
        <f>Data!K2606</f>
        <v>0</v>
      </c>
      <c r="S2609" s="35" t="str">
        <f>IF(Data!X2606=TRUE(), "Yes", "No")</f>
        <v>No</v>
      </c>
      <c r="T2609" s="40" t="e">
        <f>#REF!</f>
        <v>#REF!</v>
      </c>
    </row>
    <row r="2610" spans="1:20" x14ac:dyDescent="0.3">
      <c r="A2610" s="35" t="str">
        <f>Data!A2607</f>
        <v>NISSAN LEAF 299-1018</v>
      </c>
      <c r="B2610" s="36">
        <f t="shared" si="40"/>
        <v>46087.402199074073</v>
      </c>
      <c r="C2610" s="37" t="str">
        <f>IF(Data!J2607="GpsRecord", CONCATENATE($U$3,": ",Data!M2607,", ",Data!L2607), CONCATENATE(Data!AB2607, " ", Data!AH2607))</f>
        <v>Ubicación: 9.97928, -84.4469</v>
      </c>
      <c r="D2610" s="38" t="str">
        <f>IF(Data!O2607=TRUE(), "Yes", "No")</f>
        <v>Yes</v>
      </c>
      <c r="E2610" s="38" t="str">
        <f>IF(Data!J2607="EngineStatusRecord","Engine",IF(Data!J2607="GpsRecord", "GPS", IF(Data!J2607="EngineFaultRecord", "Fault", IF(Data!J2607="DriverChange","Driver",IF(Data!J2607="CustomRecord","Custom","Debug")))))</f>
        <v>GPS</v>
      </c>
      <c r="F2610" s="39" t="str">
        <f>IF(Data!Y2607=TRUE(), "Yes", "No")</f>
        <v>Yes</v>
      </c>
      <c r="G2610" s="40">
        <f>Data!AK2607</f>
        <v>0</v>
      </c>
      <c r="H2610" s="35">
        <f>Data!AB2607</f>
        <v>0</v>
      </c>
      <c r="I2610" s="35">
        <f>Data!AD2607</f>
        <v>0</v>
      </c>
      <c r="J2610" s="35">
        <f>Data!AF2607</f>
        <v>0</v>
      </c>
      <c r="K2610" s="35" t="str">
        <f>CONCATENATE(Data!AH2607, " ", Data!AI2607)</f>
        <v xml:space="preserve"> </v>
      </c>
      <c r="L2610" s="35" t="str">
        <f>Data!C2607</f>
        <v>Vehicle, Battery Electric Vehicle</v>
      </c>
      <c r="M2610" s="35">
        <f>Data!H2607</f>
        <v>0</v>
      </c>
      <c r="N2610" s="41">
        <f>Data!I2607</f>
        <v>46087.402199074073</v>
      </c>
      <c r="O2610" s="35">
        <f>Data!L2607</f>
        <v>-84.446899999999999</v>
      </c>
      <c r="P2610" s="35">
        <f>Data!M2607</f>
        <v>9.9792799999999993</v>
      </c>
      <c r="Q2610" s="35" t="str">
        <f>IF(Data!N2607=0,"",Data!N2607)</f>
        <v>CurveSpeed</v>
      </c>
      <c r="R2610" s="35">
        <f>Data!K2607</f>
        <v>55</v>
      </c>
      <c r="S2610" s="35" t="str">
        <f>IF(Data!X2607=TRUE(), "Yes", "No")</f>
        <v>Yes</v>
      </c>
      <c r="T2610" s="40" t="e">
        <f>#REF!</f>
        <v>#REF!</v>
      </c>
    </row>
    <row r="2611" spans="1:20" x14ac:dyDescent="0.3">
      <c r="A2611" s="35" t="str">
        <f>Data!A2608</f>
        <v>NISSAN LEAF 299-1018</v>
      </c>
      <c r="B2611" s="36">
        <f t="shared" si="40"/>
        <v>46087.40221064815</v>
      </c>
      <c r="C2611" s="37" t="str">
        <f>IF(Data!J2608="GpsRecord", CONCATENATE($U$3,": ",Data!M2608,", ",Data!L2608), CONCATENATE(Data!AB2608, " ", Data!AH2608))</f>
        <v xml:space="preserve"> </v>
      </c>
      <c r="D2611" s="38" t="str">
        <f>IF(Data!O2608=TRUE(), "Yes", "No")</f>
        <v>No</v>
      </c>
      <c r="E2611" s="38" t="str">
        <f>IF(Data!J2608="EngineStatusRecord","Engine",IF(Data!J2608="GpsRecord", "GPS", IF(Data!J2608="EngineFaultRecord", "Fault", IF(Data!J2608="DriverChange","Driver",IF(Data!J2608="CustomRecord","Custom","Debug")))))</f>
        <v>Debug</v>
      </c>
      <c r="F2611" s="39" t="str">
        <f>IF(Data!Y2608=TRUE(), "Yes", "No")</f>
        <v>No</v>
      </c>
      <c r="G2611" s="40" t="str">
        <f>Data!AK2608</f>
        <v>1B-56-BB-FF-08-00-00-00-00-00-00-00-00-00-00</v>
      </c>
      <c r="H2611" s="35">
        <f>Data!AB2608</f>
        <v>0</v>
      </c>
      <c r="I2611" s="35">
        <f>Data!AD2608</f>
        <v>0</v>
      </c>
      <c r="J2611" s="35">
        <f>Data!AF2608</f>
        <v>0</v>
      </c>
      <c r="K2611" s="35" t="str">
        <f>CONCATENATE(Data!AH2608, " ", Data!AI2608)</f>
        <v xml:space="preserve"> </v>
      </c>
      <c r="L2611" s="35" t="str">
        <f>Data!C2608</f>
        <v>Vehicle, Battery Electric Vehicle</v>
      </c>
      <c r="M2611" s="35">
        <f>Data!H2608</f>
        <v>0</v>
      </c>
      <c r="N2611" s="41">
        <f>Data!I2608</f>
        <v>46087.40221064815</v>
      </c>
      <c r="O2611" s="35">
        <f>Data!L2608</f>
        <v>0</v>
      </c>
      <c r="P2611" s="35">
        <f>Data!M2608</f>
        <v>0</v>
      </c>
      <c r="Q2611" s="35" t="str">
        <f>IF(Data!N2608=0,"",Data!N2608)</f>
        <v>50333</v>
      </c>
      <c r="R2611" s="35">
        <f>Data!K2608</f>
        <v>0</v>
      </c>
      <c r="S2611" s="35" t="str">
        <f>IF(Data!X2608=TRUE(), "Yes", "No")</f>
        <v>No</v>
      </c>
      <c r="T2611" s="40" t="e">
        <f>#REF!</f>
        <v>#REF!</v>
      </c>
    </row>
    <row r="2612" spans="1:20" x14ac:dyDescent="0.3">
      <c r="A2612" s="35" t="str">
        <f>Data!A2609</f>
        <v>NISSAN LEAF 299-1018</v>
      </c>
      <c r="B2612" s="36">
        <f t="shared" si="40"/>
        <v>46087.402210740744</v>
      </c>
      <c r="C2612" s="37" t="str">
        <f>IF(Data!J2609="GpsRecord", CONCATENATE($U$3,": ",Data!M2609,", ",Data!L2609), CONCATENATE(Data!AB2609, " ", Data!AH2609))</f>
        <v xml:space="preserve"> </v>
      </c>
      <c r="D2612" s="38" t="str">
        <f>IF(Data!O2609=TRUE(), "Yes", "No")</f>
        <v>No</v>
      </c>
      <c r="E2612" s="38" t="str">
        <f>IF(Data!J2609="EngineStatusRecord","Engine",IF(Data!J2609="GpsRecord", "GPS", IF(Data!J2609="EngineFaultRecord", "Fault", IF(Data!J2609="DriverChange","Driver",IF(Data!J2609="CustomRecord","Custom","Debug")))))</f>
        <v>Debug</v>
      </c>
      <c r="F2612" s="39" t="str">
        <f>IF(Data!Y2609=TRUE(), "Yes", "No")</f>
        <v>No</v>
      </c>
      <c r="G2612" s="40" t="str">
        <f>Data!AK2609</f>
        <v>79-43-EB-FF-5B-1D-16-00-74-AF-0E-00-00-00-00</v>
      </c>
      <c r="H2612" s="35">
        <f>Data!AB2609</f>
        <v>0</v>
      </c>
      <c r="I2612" s="35">
        <f>Data!AD2609</f>
        <v>0</v>
      </c>
      <c r="J2612" s="35">
        <f>Data!AF2609</f>
        <v>0</v>
      </c>
      <c r="K2612" s="35" t="str">
        <f>CONCATENATE(Data!AH2609, " ", Data!AI2609)</f>
        <v xml:space="preserve"> </v>
      </c>
      <c r="L2612" s="35" t="str">
        <f>Data!C2609</f>
        <v>Vehicle, Battery Electric Vehicle</v>
      </c>
      <c r="M2612" s="35">
        <f>Data!H2609</f>
        <v>0</v>
      </c>
      <c r="N2612" s="41">
        <f>Data!I2609</f>
        <v>46087.402210740744</v>
      </c>
      <c r="O2612" s="35">
        <f>Data!L2609</f>
        <v>0</v>
      </c>
      <c r="P2612" s="35">
        <f>Data!M2609</f>
        <v>0</v>
      </c>
      <c r="Q2612" s="35" t="str">
        <f>IF(Data!N2609=0,"",Data!N2609)</f>
        <v>61927</v>
      </c>
      <c r="R2612" s="35">
        <f>Data!K2609</f>
        <v>0</v>
      </c>
      <c r="S2612" s="35" t="str">
        <f>IF(Data!X2609=TRUE(), "Yes", "No")</f>
        <v>No</v>
      </c>
      <c r="T2612" s="40" t="e">
        <f>#REF!</f>
        <v>#REF!</v>
      </c>
    </row>
    <row r="2613" spans="1:20" x14ac:dyDescent="0.3">
      <c r="A2613" s="35" t="str">
        <f>Data!A2610</f>
        <v>NISSAN LEAF 299-1018</v>
      </c>
      <c r="B2613" s="36">
        <f t="shared" si="40"/>
        <v>46087.402214942129</v>
      </c>
      <c r="C2613" s="37" t="str">
        <f>IF(Data!J2610="GpsRecord", CONCATENATE($U$3,": ",Data!M2610,", ",Data!L2610), CONCATENATE(Data!AB2610, " ", Data!AH2610))</f>
        <v>Energía de la batería del vehículo eléctrico -44460</v>
      </c>
      <c r="D2613" s="38" t="str">
        <f>IF(Data!O2610=TRUE(), "Yes", "No")</f>
        <v>No</v>
      </c>
      <c r="E2613" s="38" t="str">
        <f>IF(Data!J2610="EngineStatusRecord","Engine",IF(Data!J2610="GpsRecord", "GPS", IF(Data!J2610="EngineFaultRecord", "Fault", IF(Data!J2610="DriverChange","Driver",IF(Data!J2610="CustomRecord","Custom","Debug")))))</f>
        <v>Engine</v>
      </c>
      <c r="F2613" s="39" t="str">
        <f>IF(Data!Y2610=TRUE(), "Yes", "No")</f>
        <v>No</v>
      </c>
      <c r="G2613" s="40">
        <f>Data!AK2610</f>
        <v>0</v>
      </c>
      <c r="H2613" s="35" t="str">
        <f>Data!AB2610</f>
        <v>Energía de la batería del vehículo eléctrico</v>
      </c>
      <c r="I2613" s="35">
        <f>Data!AD2610</f>
        <v>0</v>
      </c>
      <c r="J2613" s="35">
        <f>Data!AF2610</f>
        <v>0</v>
      </c>
      <c r="K2613" s="35" t="str">
        <f>CONCATENATE(Data!AH2610, " ", Data!AI2610)</f>
        <v>-44460 W</v>
      </c>
      <c r="L2613" s="35" t="str">
        <f>Data!C2610</f>
        <v>Vehicle, Battery Electric Vehicle</v>
      </c>
      <c r="M2613" s="35">
        <f>Data!H2610</f>
        <v>0</v>
      </c>
      <c r="N2613" s="41">
        <f>Data!I2610</f>
        <v>46087.402214942129</v>
      </c>
      <c r="O2613" s="35">
        <f>Data!L2610</f>
        <v>0</v>
      </c>
      <c r="P2613" s="35">
        <f>Data!M2610</f>
        <v>0</v>
      </c>
      <c r="Q2613" s="35" t="str">
        <f>IF(Data!N2610=0,"",Data!N2610)</f>
        <v/>
      </c>
      <c r="R2613" s="35">
        <f>Data!K2610</f>
        <v>0</v>
      </c>
      <c r="S2613" s="35" t="str">
        <f>IF(Data!X2610=TRUE(), "Yes", "No")</f>
        <v>No</v>
      </c>
      <c r="T2613" s="40" t="e">
        <f>#REF!</f>
        <v>#REF!</v>
      </c>
    </row>
    <row r="2614" spans="1:20" x14ac:dyDescent="0.3">
      <c r="A2614" s="35" t="str">
        <f>Data!A2611</f>
        <v>NISSAN LEAF 299-1018</v>
      </c>
      <c r="B2614" s="36">
        <f t="shared" si="40"/>
        <v>46087.402222222219</v>
      </c>
      <c r="C2614" s="37" t="str">
        <f>IF(Data!J2611="GpsRecord", CONCATENATE($U$3,": ",Data!M2611,", ",Data!L2611), CONCATENATE(Data!AB2611, " ", Data!AH2611))</f>
        <v>Ubicación: 9.97919, -84.44711</v>
      </c>
      <c r="D2614" s="38" t="str">
        <f>IF(Data!O2611=TRUE(), "Yes", "No")</f>
        <v>Yes</v>
      </c>
      <c r="E2614" s="38" t="str">
        <f>IF(Data!J2611="EngineStatusRecord","Engine",IF(Data!J2611="GpsRecord", "GPS", IF(Data!J2611="EngineFaultRecord", "Fault", IF(Data!J2611="DriverChange","Driver",IF(Data!J2611="CustomRecord","Custom","Debug")))))</f>
        <v>GPS</v>
      </c>
      <c r="F2614" s="39" t="str">
        <f>IF(Data!Y2611=TRUE(), "Yes", "No")</f>
        <v>Yes</v>
      </c>
      <c r="G2614" s="40">
        <f>Data!AK2611</f>
        <v>0</v>
      </c>
      <c r="H2614" s="35">
        <f>Data!AB2611</f>
        <v>0</v>
      </c>
      <c r="I2614" s="35">
        <f>Data!AD2611</f>
        <v>0</v>
      </c>
      <c r="J2614" s="35">
        <f>Data!AF2611</f>
        <v>0</v>
      </c>
      <c r="K2614" s="35" t="str">
        <f>CONCATENATE(Data!AH2611, " ", Data!AI2611)</f>
        <v xml:space="preserve"> </v>
      </c>
      <c r="L2614" s="35" t="str">
        <f>Data!C2611</f>
        <v>Vehicle, Battery Electric Vehicle</v>
      </c>
      <c r="M2614" s="35">
        <f>Data!H2611</f>
        <v>0</v>
      </c>
      <c r="N2614" s="41">
        <f>Data!I2611</f>
        <v>46087.402222222219</v>
      </c>
      <c r="O2614" s="35">
        <f>Data!L2611</f>
        <v>-84.447109999999995</v>
      </c>
      <c r="P2614" s="35">
        <f>Data!M2611</f>
        <v>9.9791899999999991</v>
      </c>
      <c r="Q2614" s="35" t="str">
        <f>IF(Data!N2611=0,"",Data!N2611)</f>
        <v>CurveSpeedEstimateError</v>
      </c>
      <c r="R2614" s="35">
        <f>Data!K2611</f>
        <v>39</v>
      </c>
      <c r="S2614" s="35" t="str">
        <f>IF(Data!X2611=TRUE(), "Yes", "No")</f>
        <v>Yes</v>
      </c>
      <c r="T2614" s="40" t="e">
        <f>#REF!</f>
        <v>#REF!</v>
      </c>
    </row>
    <row r="2615" spans="1:20" x14ac:dyDescent="0.3">
      <c r="A2615" s="35" t="str">
        <f>Data!A2612</f>
        <v>NISSAN LEAF 299-1018</v>
      </c>
      <c r="B2615" s="36">
        <f t="shared" si="40"/>
        <v>46087.402233796296</v>
      </c>
      <c r="C2615" s="37" t="str">
        <f>IF(Data!J2612="GpsRecord", CONCATENATE($U$3,": ",Data!M2612,", ",Data!L2612), CONCATENATE(Data!AB2612, " ", Data!AH2612))</f>
        <v xml:space="preserve"> </v>
      </c>
      <c r="D2615" s="38" t="str">
        <f>IF(Data!O2612=TRUE(), "Yes", "No")</f>
        <v>No</v>
      </c>
      <c r="E2615" s="38" t="str">
        <f>IF(Data!J2612="EngineStatusRecord","Engine",IF(Data!J2612="GpsRecord", "GPS", IF(Data!J2612="EngineFaultRecord", "Fault", IF(Data!J2612="DriverChange","Driver",IF(Data!J2612="CustomRecord","Custom","Debug")))))</f>
        <v>Debug</v>
      </c>
      <c r="F2615" s="39" t="str">
        <f>IF(Data!Y2612=TRUE(), "Yes", "No")</f>
        <v>No</v>
      </c>
      <c r="G2615" s="40" t="str">
        <f>Data!AK2612</f>
        <v>90-90-B5-FF-08-00-00-00-00-00-00-00-00-00-00</v>
      </c>
      <c r="H2615" s="35">
        <f>Data!AB2612</f>
        <v>0</v>
      </c>
      <c r="I2615" s="35">
        <f>Data!AD2612</f>
        <v>0</v>
      </c>
      <c r="J2615" s="35">
        <f>Data!AF2612</f>
        <v>0</v>
      </c>
      <c r="K2615" s="35" t="str">
        <f>CONCATENATE(Data!AH2612, " ", Data!AI2612)</f>
        <v xml:space="preserve"> </v>
      </c>
      <c r="L2615" s="35" t="str">
        <f>Data!C2612</f>
        <v>Vehicle, Battery Electric Vehicle</v>
      </c>
      <c r="M2615" s="35">
        <f>Data!H2612</f>
        <v>0</v>
      </c>
      <c r="N2615" s="41">
        <f>Data!I2612</f>
        <v>46087.402233796296</v>
      </c>
      <c r="O2615" s="35">
        <f>Data!L2612</f>
        <v>0</v>
      </c>
      <c r="P2615" s="35">
        <f>Data!M2612</f>
        <v>0</v>
      </c>
      <c r="Q2615" s="35" t="str">
        <f>IF(Data!N2612=0,"",Data!N2612)</f>
        <v>50333</v>
      </c>
      <c r="R2615" s="35">
        <f>Data!K2612</f>
        <v>0</v>
      </c>
      <c r="S2615" s="35" t="str">
        <f>IF(Data!X2612=TRUE(), "Yes", "No")</f>
        <v>No</v>
      </c>
      <c r="T2615" s="40" t="e">
        <f>#REF!</f>
        <v>#REF!</v>
      </c>
    </row>
    <row r="2616" spans="1:20" x14ac:dyDescent="0.3">
      <c r="A2616" s="35" t="str">
        <f>Data!A2613</f>
        <v>NISSAN LEAF 299-1018</v>
      </c>
      <c r="B2616" s="36">
        <f t="shared" si="40"/>
        <v>46087.402233796296</v>
      </c>
      <c r="C2616" s="37" t="str">
        <f>IF(Data!J2613="GpsRecord", CONCATENATE($U$3,": ",Data!M2613,", ",Data!L2613), CONCATENATE(Data!AB2613, " ", Data!AH2613))</f>
        <v xml:space="preserve"> </v>
      </c>
      <c r="D2616" s="38" t="str">
        <f>IF(Data!O2613=TRUE(), "Yes", "No")</f>
        <v>No</v>
      </c>
      <c r="E2616" s="38" t="str">
        <f>IF(Data!J2613="EngineStatusRecord","Engine",IF(Data!J2613="GpsRecord", "GPS", IF(Data!J2613="EngineFaultRecord", "Fault", IF(Data!J2613="DriverChange","Driver",IF(Data!J2613="CustomRecord","Custom","Debug")))))</f>
        <v>Debug</v>
      </c>
      <c r="F2616" s="39" t="str">
        <f>IF(Data!Y2613=TRUE(), "Yes", "No")</f>
        <v>No</v>
      </c>
      <c r="G2616" s="40" t="str">
        <f>Data!AK2613</f>
        <v>E9-A5-EA-FF-FE-A4-15-00-E9-82-0F-00-00-00-00</v>
      </c>
      <c r="H2616" s="35">
        <f>Data!AB2613</f>
        <v>0</v>
      </c>
      <c r="I2616" s="35">
        <f>Data!AD2613</f>
        <v>0</v>
      </c>
      <c r="J2616" s="35">
        <f>Data!AF2613</f>
        <v>0</v>
      </c>
      <c r="K2616" s="35" t="str">
        <f>CONCATENATE(Data!AH2613, " ", Data!AI2613)</f>
        <v xml:space="preserve"> </v>
      </c>
      <c r="L2616" s="35" t="str">
        <f>Data!C2613</f>
        <v>Vehicle, Battery Electric Vehicle</v>
      </c>
      <c r="M2616" s="35">
        <f>Data!H2613</f>
        <v>0</v>
      </c>
      <c r="N2616" s="41">
        <f>Data!I2613</f>
        <v>46087.402233796296</v>
      </c>
      <c r="O2616" s="35">
        <f>Data!L2613</f>
        <v>0</v>
      </c>
      <c r="P2616" s="35">
        <f>Data!M2613</f>
        <v>0</v>
      </c>
      <c r="Q2616" s="35" t="str">
        <f>IF(Data!N2613=0,"",Data!N2613)</f>
        <v>61927</v>
      </c>
      <c r="R2616" s="35">
        <f>Data!K2613</f>
        <v>0</v>
      </c>
      <c r="S2616" s="35" t="str">
        <f>IF(Data!X2613=TRUE(), "Yes", "No")</f>
        <v>No</v>
      </c>
      <c r="T2616" s="40" t="e">
        <f>#REF!</f>
        <v>#REF!</v>
      </c>
    </row>
    <row r="2617" spans="1:20" x14ac:dyDescent="0.3">
      <c r="A2617" s="35" t="str">
        <f>Data!A2614</f>
        <v>NISSAN LEAF 299-1018</v>
      </c>
      <c r="B2617" s="36">
        <f t="shared" si="40"/>
        <v>46087.402245370373</v>
      </c>
      <c r="C2617" s="37" t="str">
        <f>IF(Data!J2614="GpsRecord", CONCATENATE($U$3,": ",Data!M2614,", ",Data!L2614), CONCATENATE(Data!AB2614, " ", Data!AH2614))</f>
        <v>Ubicación: 9.97914, -84.44725</v>
      </c>
      <c r="D2617" s="38" t="str">
        <f>IF(Data!O2614=TRUE(), "Yes", "No")</f>
        <v>Yes</v>
      </c>
      <c r="E2617" s="38" t="str">
        <f>IF(Data!J2614="EngineStatusRecord","Engine",IF(Data!J2614="GpsRecord", "GPS", IF(Data!J2614="EngineFaultRecord", "Fault", IF(Data!J2614="DriverChange","Driver",IF(Data!J2614="CustomRecord","Custom","Debug")))))</f>
        <v>GPS</v>
      </c>
      <c r="F2617" s="39" t="str">
        <f>IF(Data!Y2614=TRUE(), "Yes", "No")</f>
        <v>Yes</v>
      </c>
      <c r="G2617" s="40">
        <f>Data!AK2614</f>
        <v>0</v>
      </c>
      <c r="H2617" s="35">
        <f>Data!AB2614</f>
        <v>0</v>
      </c>
      <c r="I2617" s="35">
        <f>Data!AD2614</f>
        <v>0</v>
      </c>
      <c r="J2617" s="35">
        <f>Data!AF2614</f>
        <v>0</v>
      </c>
      <c r="K2617" s="35" t="str">
        <f>CONCATENATE(Data!AH2614, " ", Data!AI2614)</f>
        <v xml:space="preserve"> </v>
      </c>
      <c r="L2617" s="35" t="str">
        <f>Data!C2614</f>
        <v>Vehicle, Battery Electric Vehicle</v>
      </c>
      <c r="M2617" s="35">
        <f>Data!H2614</f>
        <v>0</v>
      </c>
      <c r="N2617" s="41">
        <f>Data!I2614</f>
        <v>46087.402245370373</v>
      </c>
      <c r="O2617" s="35">
        <f>Data!L2614</f>
        <v>-84.447249999999997</v>
      </c>
      <c r="P2617" s="35">
        <f>Data!M2614</f>
        <v>9.9791399999999992</v>
      </c>
      <c r="Q2617" s="35" t="str">
        <f>IF(Data!N2614=0,"",Data!N2614)</f>
        <v>CurveSpeed</v>
      </c>
      <c r="R2617" s="35">
        <f>Data!K2614</f>
        <v>26</v>
      </c>
      <c r="S2617" s="35" t="str">
        <f>IF(Data!X2614=TRUE(), "Yes", "No")</f>
        <v>Yes</v>
      </c>
      <c r="T2617" s="40" t="e">
        <f>#REF!</f>
        <v>#REF!</v>
      </c>
    </row>
    <row r="2618" spans="1:20" x14ac:dyDescent="0.3">
      <c r="A2618" s="35" t="str">
        <f>Data!A2615</f>
        <v>NISSAN LEAF 299-1018</v>
      </c>
      <c r="B2618" s="36">
        <f t="shared" si="40"/>
        <v>46087.402245462959</v>
      </c>
      <c r="C2618" s="37" t="str">
        <f>IF(Data!J2615="GpsRecord", CONCATENATE($U$3,": ",Data!M2615,", ",Data!L2615), CONCATENATE(Data!AB2615, " ", Data!AH2615))</f>
        <v>Velocidad del motor en carretera 26</v>
      </c>
      <c r="D2618" s="38" t="str">
        <f>IF(Data!O2615=TRUE(), "Yes", "No")</f>
        <v>No</v>
      </c>
      <c r="E2618" s="38" t="str">
        <f>IF(Data!J2615="EngineStatusRecord","Engine",IF(Data!J2615="GpsRecord", "GPS", IF(Data!J2615="EngineFaultRecord", "Fault", IF(Data!J2615="DriverChange","Driver",IF(Data!J2615="CustomRecord","Custom","Debug")))))</f>
        <v>Engine</v>
      </c>
      <c r="F2618" s="39" t="str">
        <f>IF(Data!Y2615=TRUE(), "Yes", "No")</f>
        <v>No</v>
      </c>
      <c r="G2618" s="40">
        <f>Data!AK2615</f>
        <v>0</v>
      </c>
      <c r="H2618" s="35" t="str">
        <f>Data!AB2615</f>
        <v>Velocidad del motor en carretera</v>
      </c>
      <c r="I2618" s="35">
        <f>Data!AD2615</f>
        <v>0</v>
      </c>
      <c r="J2618" s="35">
        <f>Data!AF2615</f>
        <v>0</v>
      </c>
      <c r="K2618" s="35" t="str">
        <f>CONCATENATE(Data!AH2615, " ", Data!AI2615)</f>
        <v>26 km/h</v>
      </c>
      <c r="L2618" s="35" t="str">
        <f>Data!C2615</f>
        <v>Vehicle, Battery Electric Vehicle</v>
      </c>
      <c r="M2618" s="35">
        <f>Data!H2615</f>
        <v>0</v>
      </c>
      <c r="N2618" s="41">
        <f>Data!I2615</f>
        <v>46087.402245462959</v>
      </c>
      <c r="O2618" s="35">
        <f>Data!L2615</f>
        <v>0</v>
      </c>
      <c r="P2618" s="35">
        <f>Data!M2615</f>
        <v>0</v>
      </c>
      <c r="Q2618" s="35" t="str">
        <f>IF(Data!N2615=0,"",Data!N2615)</f>
        <v/>
      </c>
      <c r="R2618" s="35">
        <f>Data!K2615</f>
        <v>0</v>
      </c>
      <c r="S2618" s="35" t="str">
        <f>IF(Data!X2615=TRUE(), "Yes", "No")</f>
        <v>No</v>
      </c>
      <c r="T2618" s="40" t="e">
        <f>#REF!</f>
        <v>#REF!</v>
      </c>
    </row>
    <row r="2619" spans="1:20" x14ac:dyDescent="0.3">
      <c r="A2619" s="35" t="str">
        <f>Data!A2616</f>
        <v>NISSAN LEAF 299-1018</v>
      </c>
      <c r="B2619" s="36">
        <f t="shared" si="40"/>
        <v>46087.402256944442</v>
      </c>
      <c r="C2619" s="37" t="str">
        <f>IF(Data!J2616="GpsRecord", CONCATENATE($U$3,": ",Data!M2616,", ",Data!L2616), CONCATENATE(Data!AB2616, " ", Data!AH2616))</f>
        <v>Ubicación: 9.97912, -84.44731</v>
      </c>
      <c r="D2619" s="38" t="str">
        <f>IF(Data!O2616=TRUE(), "Yes", "No")</f>
        <v>Yes</v>
      </c>
      <c r="E2619" s="38" t="str">
        <f>IF(Data!J2616="EngineStatusRecord","Engine",IF(Data!J2616="GpsRecord", "GPS", IF(Data!J2616="EngineFaultRecord", "Fault", IF(Data!J2616="DriverChange","Driver",IF(Data!J2616="CustomRecord","Custom","Debug")))))</f>
        <v>GPS</v>
      </c>
      <c r="F2619" s="39" t="str">
        <f>IF(Data!Y2616=TRUE(), "Yes", "No")</f>
        <v>Yes</v>
      </c>
      <c r="G2619" s="40">
        <f>Data!AK2616</f>
        <v>0</v>
      </c>
      <c r="H2619" s="35">
        <f>Data!AB2616</f>
        <v>0</v>
      </c>
      <c r="I2619" s="35">
        <f>Data!AD2616</f>
        <v>0</v>
      </c>
      <c r="J2619" s="35">
        <f>Data!AF2616</f>
        <v>0</v>
      </c>
      <c r="K2619" s="35" t="str">
        <f>CONCATENATE(Data!AH2616, " ", Data!AI2616)</f>
        <v xml:space="preserve"> </v>
      </c>
      <c r="L2619" s="35" t="str">
        <f>Data!C2616</f>
        <v>Vehicle, Battery Electric Vehicle</v>
      </c>
      <c r="M2619" s="35">
        <f>Data!H2616</f>
        <v>0</v>
      </c>
      <c r="N2619" s="41">
        <f>Data!I2616</f>
        <v>46087.402256944442</v>
      </c>
      <c r="O2619" s="35">
        <f>Data!L2616</f>
        <v>-84.447310000000002</v>
      </c>
      <c r="P2619" s="35">
        <f>Data!M2616</f>
        <v>9.97912</v>
      </c>
      <c r="Q2619" s="35" t="str">
        <f>IF(Data!N2616=0,"",Data!N2616)</f>
        <v>CurveSpeedEstimateError</v>
      </c>
      <c r="R2619" s="35">
        <f>Data!K2616</f>
        <v>26</v>
      </c>
      <c r="S2619" s="35" t="str">
        <f>IF(Data!X2616=TRUE(), "Yes", "No")</f>
        <v>Yes</v>
      </c>
      <c r="T2619" s="40" t="e">
        <f>#REF!</f>
        <v>#REF!</v>
      </c>
    </row>
    <row r="2620" spans="1:20" x14ac:dyDescent="0.3">
      <c r="A2620" s="35" t="str">
        <f>Data!A2617</f>
        <v>NISSAN LEAF 299-1018</v>
      </c>
      <c r="B2620" s="36">
        <f t="shared" si="40"/>
        <v>46087.402296192129</v>
      </c>
      <c r="C2620" s="37" t="str">
        <f>IF(Data!J2617="GpsRecord", CONCATENATE($U$3,": ",Data!M2617,", ",Data!L2617), CONCATENATE(Data!AB2617, " ", Data!AH2617))</f>
        <v>Energía de la batería del vehículo eléctrico 9230</v>
      </c>
      <c r="D2620" s="38" t="str">
        <f>IF(Data!O2617=TRUE(), "Yes", "No")</f>
        <v>No</v>
      </c>
      <c r="E2620" s="38" t="str">
        <f>IF(Data!J2617="EngineStatusRecord","Engine",IF(Data!J2617="GpsRecord", "GPS", IF(Data!J2617="EngineFaultRecord", "Fault", IF(Data!J2617="DriverChange","Driver",IF(Data!J2617="CustomRecord","Custom","Debug")))))</f>
        <v>Engine</v>
      </c>
      <c r="F2620" s="39" t="str">
        <f>IF(Data!Y2617=TRUE(), "Yes", "No")</f>
        <v>No</v>
      </c>
      <c r="G2620" s="40">
        <f>Data!AK2617</f>
        <v>0</v>
      </c>
      <c r="H2620" s="35" t="str">
        <f>Data!AB2617</f>
        <v>Energía de la batería del vehículo eléctrico</v>
      </c>
      <c r="I2620" s="35">
        <f>Data!AD2617</f>
        <v>0</v>
      </c>
      <c r="J2620" s="35">
        <f>Data!AF2617</f>
        <v>0</v>
      </c>
      <c r="K2620" s="35" t="str">
        <f>CONCATENATE(Data!AH2617, " ", Data!AI2617)</f>
        <v>9230 W</v>
      </c>
      <c r="L2620" s="35" t="str">
        <f>Data!C2617</f>
        <v>Vehicle, Battery Electric Vehicle</v>
      </c>
      <c r="M2620" s="35">
        <f>Data!H2617</f>
        <v>0</v>
      </c>
      <c r="N2620" s="41">
        <f>Data!I2617</f>
        <v>46087.402296192129</v>
      </c>
      <c r="O2620" s="35">
        <f>Data!L2617</f>
        <v>0</v>
      </c>
      <c r="P2620" s="35">
        <f>Data!M2617</f>
        <v>0</v>
      </c>
      <c r="Q2620" s="35" t="str">
        <f>IF(Data!N2617=0,"",Data!N2617)</f>
        <v/>
      </c>
      <c r="R2620" s="35">
        <f>Data!K2617</f>
        <v>0</v>
      </c>
      <c r="S2620" s="35" t="str">
        <f>IF(Data!X2617=TRUE(), "Yes", "No")</f>
        <v>No</v>
      </c>
      <c r="T2620" s="40" t="e">
        <f>#REF!</f>
        <v>#REF!</v>
      </c>
    </row>
    <row r="2621" spans="1:20" x14ac:dyDescent="0.3">
      <c r="A2621" s="35" t="str">
        <f>Data!A2618</f>
        <v>NISSAN LEAF 299-1018</v>
      </c>
      <c r="B2621" s="36">
        <f t="shared" si="40"/>
        <v>46087.402303240742</v>
      </c>
      <c r="C2621" s="37" t="str">
        <f>IF(Data!J2618="GpsRecord", CONCATENATE($U$3,": ",Data!M2618,", ",Data!L2618), CONCATENATE(Data!AB2618, " ", Data!AH2618))</f>
        <v>Ubicación: 9.97903, -84.44762</v>
      </c>
      <c r="D2621" s="38" t="str">
        <f>IF(Data!O2618=TRUE(), "Yes", "No")</f>
        <v>Yes</v>
      </c>
      <c r="E2621" s="38" t="str">
        <f>IF(Data!J2618="EngineStatusRecord","Engine",IF(Data!J2618="GpsRecord", "GPS", IF(Data!J2618="EngineFaultRecord", "Fault", IF(Data!J2618="DriverChange","Driver",IF(Data!J2618="CustomRecord","Custom","Debug")))))</f>
        <v>GPS</v>
      </c>
      <c r="F2621" s="39" t="str">
        <f>IF(Data!Y2618=TRUE(), "Yes", "No")</f>
        <v>Yes</v>
      </c>
      <c r="G2621" s="40">
        <f>Data!AK2618</f>
        <v>0</v>
      </c>
      <c r="H2621" s="35">
        <f>Data!AB2618</f>
        <v>0</v>
      </c>
      <c r="I2621" s="35">
        <f>Data!AD2618</f>
        <v>0</v>
      </c>
      <c r="J2621" s="35">
        <f>Data!AF2618</f>
        <v>0</v>
      </c>
      <c r="K2621" s="35" t="str">
        <f>CONCATENATE(Data!AH2618, " ", Data!AI2618)</f>
        <v xml:space="preserve"> </v>
      </c>
      <c r="L2621" s="35" t="str">
        <f>Data!C2618</f>
        <v>Vehicle, Battery Electric Vehicle</v>
      </c>
      <c r="M2621" s="35">
        <f>Data!H2618</f>
        <v>0</v>
      </c>
      <c r="N2621" s="41">
        <f>Data!I2618</f>
        <v>46087.402303240742</v>
      </c>
      <c r="O2621" s="35">
        <f>Data!L2618</f>
        <v>-84.447620000000001</v>
      </c>
      <c r="P2621" s="35">
        <f>Data!M2618</f>
        <v>9.9790299999999998</v>
      </c>
      <c r="Q2621" s="35" t="str">
        <f>IF(Data!N2618=0,"",Data!N2618)</f>
        <v>CurveSpeedEstimateError</v>
      </c>
      <c r="R2621" s="35">
        <f>Data!K2618</f>
        <v>39</v>
      </c>
      <c r="S2621" s="35" t="str">
        <f>IF(Data!X2618=TRUE(), "Yes", "No")</f>
        <v>Yes</v>
      </c>
      <c r="T2621" s="40" t="e">
        <f>#REF!</f>
        <v>#REF!</v>
      </c>
    </row>
    <row r="2622" spans="1:20" x14ac:dyDescent="0.3">
      <c r="A2622" s="35" t="str">
        <f>Data!A2619</f>
        <v>NISSAN LEAF 299-1018</v>
      </c>
      <c r="B2622" s="36">
        <f t="shared" si="40"/>
        <v>46087.402337962965</v>
      </c>
      <c r="C2622" s="37" t="str">
        <f>IF(Data!J2619="GpsRecord", CONCATENATE($U$3,": ",Data!M2619,", ",Data!L2619), CONCATENATE(Data!AB2619, " ", Data!AH2619))</f>
        <v>Ubicación: 9.979, -84.44795</v>
      </c>
      <c r="D2622" s="38" t="str">
        <f>IF(Data!O2619=TRUE(), "Yes", "No")</f>
        <v>Yes</v>
      </c>
      <c r="E2622" s="38" t="str">
        <f>IF(Data!J2619="EngineStatusRecord","Engine",IF(Data!J2619="GpsRecord", "GPS", IF(Data!J2619="EngineFaultRecord", "Fault", IF(Data!J2619="DriverChange","Driver",IF(Data!J2619="CustomRecord","Custom","Debug")))))</f>
        <v>GPS</v>
      </c>
      <c r="F2622" s="39" t="str">
        <f>IF(Data!Y2619=TRUE(), "Yes", "No")</f>
        <v>Yes</v>
      </c>
      <c r="G2622" s="40">
        <f>Data!AK2619</f>
        <v>0</v>
      </c>
      <c r="H2622" s="35">
        <f>Data!AB2619</f>
        <v>0</v>
      </c>
      <c r="I2622" s="35">
        <f>Data!AD2619</f>
        <v>0</v>
      </c>
      <c r="J2622" s="35">
        <f>Data!AF2619</f>
        <v>0</v>
      </c>
      <c r="K2622" s="35" t="str">
        <f>CONCATENATE(Data!AH2619, " ", Data!AI2619)</f>
        <v xml:space="preserve"> </v>
      </c>
      <c r="L2622" s="35" t="str">
        <f>Data!C2619</f>
        <v>Vehicle, Battery Electric Vehicle</v>
      </c>
      <c r="M2622" s="35">
        <f>Data!H2619</f>
        <v>0</v>
      </c>
      <c r="N2622" s="41">
        <f>Data!I2619</f>
        <v>46087.402337962965</v>
      </c>
      <c r="O2622" s="35">
        <f>Data!L2619</f>
        <v>-84.447950000000006</v>
      </c>
      <c r="P2622" s="35">
        <f>Data!M2619</f>
        <v>9.9789999999999992</v>
      </c>
      <c r="Q2622" s="35" t="str">
        <f>IF(Data!N2619=0,"",Data!N2619)</f>
        <v>CurveSpeed</v>
      </c>
      <c r="R2622" s="35">
        <f>Data!K2619</f>
        <v>48</v>
      </c>
      <c r="S2622" s="35" t="str">
        <f>IF(Data!X2619=TRUE(), "Yes", "No")</f>
        <v>Yes</v>
      </c>
      <c r="T2622" s="40" t="e">
        <f>#REF!</f>
        <v>#REF!</v>
      </c>
    </row>
    <row r="2623" spans="1:20" x14ac:dyDescent="0.3">
      <c r="A2623" s="35" t="str">
        <f>Data!A2620</f>
        <v>NISSAN LEAF 299-1018</v>
      </c>
      <c r="B2623" s="36">
        <f t="shared" si="40"/>
        <v>46087.402338055559</v>
      </c>
      <c r="C2623" s="37" t="str">
        <f>IF(Data!J2620="GpsRecord", CONCATENATE($U$3,": ",Data!M2620,", ",Data!L2620), CONCATENATE(Data!AB2620, " ", Data!AH2620))</f>
        <v>Velocidad del motor en carretera 50</v>
      </c>
      <c r="D2623" s="38" t="str">
        <f>IF(Data!O2620=TRUE(), "Yes", "No")</f>
        <v>No</v>
      </c>
      <c r="E2623" s="38" t="str">
        <f>IF(Data!J2620="EngineStatusRecord","Engine",IF(Data!J2620="GpsRecord", "GPS", IF(Data!J2620="EngineFaultRecord", "Fault", IF(Data!J2620="DriverChange","Driver",IF(Data!J2620="CustomRecord","Custom","Debug")))))</f>
        <v>Engine</v>
      </c>
      <c r="F2623" s="39" t="str">
        <f>IF(Data!Y2620=TRUE(), "Yes", "No")</f>
        <v>No</v>
      </c>
      <c r="G2623" s="40">
        <f>Data!AK2620</f>
        <v>0</v>
      </c>
      <c r="H2623" s="35" t="str">
        <f>Data!AB2620</f>
        <v>Velocidad del motor en carretera</v>
      </c>
      <c r="I2623" s="35">
        <f>Data!AD2620</f>
        <v>0</v>
      </c>
      <c r="J2623" s="35">
        <f>Data!AF2620</f>
        <v>0</v>
      </c>
      <c r="K2623" s="35" t="str">
        <f>CONCATENATE(Data!AH2620, " ", Data!AI2620)</f>
        <v>50 km/h</v>
      </c>
      <c r="L2623" s="35" t="str">
        <f>Data!C2620</f>
        <v>Vehicle, Battery Electric Vehicle</v>
      </c>
      <c r="M2623" s="35">
        <f>Data!H2620</f>
        <v>0</v>
      </c>
      <c r="N2623" s="41">
        <f>Data!I2620</f>
        <v>46087.402338055559</v>
      </c>
      <c r="O2623" s="35">
        <f>Data!L2620</f>
        <v>0</v>
      </c>
      <c r="P2623" s="35">
        <f>Data!M2620</f>
        <v>0</v>
      </c>
      <c r="Q2623" s="35" t="str">
        <f>IF(Data!N2620=0,"",Data!N2620)</f>
        <v/>
      </c>
      <c r="R2623" s="35">
        <f>Data!K2620</f>
        <v>0</v>
      </c>
      <c r="S2623" s="35" t="str">
        <f>IF(Data!X2620=TRUE(), "Yes", "No")</f>
        <v>No</v>
      </c>
      <c r="T2623" s="40" t="e">
        <f>#REF!</f>
        <v>#REF!</v>
      </c>
    </row>
    <row r="2624" spans="1:20" x14ac:dyDescent="0.3">
      <c r="A2624" s="35" t="str">
        <f>Data!A2621</f>
        <v>NISSAN LEAF 299-1018</v>
      </c>
      <c r="B2624" s="36">
        <f t="shared" si="40"/>
        <v>46087.402349722222</v>
      </c>
      <c r="C2624" s="37" t="str">
        <f>IF(Data!J2621="GpsRecord", CONCATENATE($U$3,": ",Data!M2621,", ",Data!L2621), CONCATENATE(Data!AB2621, " ", Data!AH2621))</f>
        <v xml:space="preserve"> </v>
      </c>
      <c r="D2624" s="38" t="str">
        <f>IF(Data!O2621=TRUE(), "Yes", "No")</f>
        <v>No</v>
      </c>
      <c r="E2624" s="38" t="str">
        <f>IF(Data!J2621="EngineStatusRecord","Engine",IF(Data!J2621="GpsRecord", "GPS", IF(Data!J2621="EngineFaultRecord", "Fault", IF(Data!J2621="DriverChange","Driver",IF(Data!J2621="CustomRecord","Custom","Debug")))))</f>
        <v>Debug</v>
      </c>
      <c r="F2624" s="39" t="str">
        <f>IF(Data!Y2621=TRUE(), "Yes", "No")</f>
        <v>No</v>
      </c>
      <c r="G2624" s="40" t="str">
        <f>Data!AK2621</f>
        <v>00-00-00-00-00-00-00-00-00-00-00-00-00-00-00</v>
      </c>
      <c r="H2624" s="35">
        <f>Data!AB2621</f>
        <v>0</v>
      </c>
      <c r="I2624" s="35">
        <f>Data!AD2621</f>
        <v>0</v>
      </c>
      <c r="J2624" s="35">
        <f>Data!AF2621</f>
        <v>0</v>
      </c>
      <c r="K2624" s="35" t="str">
        <f>CONCATENATE(Data!AH2621, " ", Data!AI2621)</f>
        <v xml:space="preserve"> </v>
      </c>
      <c r="L2624" s="35" t="str">
        <f>Data!C2621</f>
        <v>Vehicle, Battery Electric Vehicle</v>
      </c>
      <c r="M2624" s="35">
        <f>Data!H2621</f>
        <v>0</v>
      </c>
      <c r="N2624" s="41">
        <f>Data!I2621</f>
        <v>46087.402349722222</v>
      </c>
      <c r="O2624" s="35">
        <f>Data!L2621</f>
        <v>0</v>
      </c>
      <c r="P2624" s="35">
        <f>Data!M2621</f>
        <v>0</v>
      </c>
      <c r="Q2624" s="35" t="str">
        <f>IF(Data!N2621=0,"",Data!N2621)</f>
        <v>GprsSendingDataTimeout</v>
      </c>
      <c r="R2624" s="35">
        <f>Data!K2621</f>
        <v>0</v>
      </c>
      <c r="S2624" s="35" t="str">
        <f>IF(Data!X2621=TRUE(), "Yes", "No")</f>
        <v>No</v>
      </c>
      <c r="T2624" s="40" t="e">
        <f>#REF!</f>
        <v>#REF!</v>
      </c>
    </row>
    <row r="2625" spans="1:20" x14ac:dyDescent="0.3">
      <c r="A2625" s="35" t="str">
        <f>Data!A2622</f>
        <v>NISSAN LEAF 299-1018</v>
      </c>
      <c r="B2625" s="36">
        <f t="shared" si="40"/>
        <v>46087.402349988428</v>
      </c>
      <c r="C2625" s="37" t="str">
        <f>IF(Data!J2622="GpsRecord", CONCATENATE($U$3,": ",Data!M2622,", ",Data!L2622), CONCATENATE(Data!AB2622, " ", Data!AH2622))</f>
        <v xml:space="preserve"> </v>
      </c>
      <c r="D2625" s="38" t="str">
        <f>IF(Data!O2622=TRUE(), "Yes", "No")</f>
        <v>No</v>
      </c>
      <c r="E2625" s="38" t="str">
        <f>IF(Data!J2622="EngineStatusRecord","Engine",IF(Data!J2622="GpsRecord", "GPS", IF(Data!J2622="EngineFaultRecord", "Fault", IF(Data!J2622="DriverChange","Driver",IF(Data!J2622="CustomRecord","Custom","Debug")))))</f>
        <v>Debug</v>
      </c>
      <c r="F2625" s="39" t="str">
        <f>IF(Data!Y2622=TRUE(), "Yes", "No")</f>
        <v>No</v>
      </c>
      <c r="G2625" s="40" t="str">
        <f>Data!AK2622</f>
        <v>37-31-32-30-31-00-C0-00-00-00-00-00-00-00-00</v>
      </c>
      <c r="H2625" s="35">
        <f>Data!AB2622</f>
        <v>0</v>
      </c>
      <c r="I2625" s="35">
        <f>Data!AD2622</f>
        <v>0</v>
      </c>
      <c r="J2625" s="35">
        <f>Data!AF2622</f>
        <v>0</v>
      </c>
      <c r="K2625" s="35" t="str">
        <f>CONCATENATE(Data!AH2622, " ", Data!AI2622)</f>
        <v xml:space="preserve"> </v>
      </c>
      <c r="L2625" s="35" t="str">
        <f>Data!C2622</f>
        <v>Vehicle, Battery Electric Vehicle</v>
      </c>
      <c r="M2625" s="35">
        <f>Data!H2622</f>
        <v>0</v>
      </c>
      <c r="N2625" s="41">
        <f>Data!I2622</f>
        <v>46087.402349988428</v>
      </c>
      <c r="O2625" s="35">
        <f>Data!L2622</f>
        <v>0</v>
      </c>
      <c r="P2625" s="35">
        <f>Data!M2622</f>
        <v>0</v>
      </c>
      <c r="Q2625" s="35" t="str">
        <f>IF(Data!N2622=0,"",Data!N2622)</f>
        <v>ModemManagerRetryFail</v>
      </c>
      <c r="R2625" s="35">
        <f>Data!K2622</f>
        <v>0</v>
      </c>
      <c r="S2625" s="35" t="str">
        <f>IF(Data!X2622=TRUE(), "Yes", "No")</f>
        <v>No</v>
      </c>
      <c r="T2625" s="40" t="e">
        <f>#REF!</f>
        <v>#REF!</v>
      </c>
    </row>
    <row r="2626" spans="1:20" x14ac:dyDescent="0.3">
      <c r="A2626" s="35" t="str">
        <f>Data!A2623</f>
        <v>NISSAN LEAF 299-1018</v>
      </c>
      <c r="B2626" s="36">
        <f t="shared" si="40"/>
        <v>46087.402349988428</v>
      </c>
      <c r="C2626" s="37" t="str">
        <f>IF(Data!J2623="GpsRecord", CONCATENATE($U$3,": ",Data!M2623,", ",Data!L2623), CONCATENATE(Data!AB2623, " ", Data!AH2623))</f>
        <v xml:space="preserve"> </v>
      </c>
      <c r="D2626" s="38" t="str">
        <f>IF(Data!O2623=TRUE(), "Yes", "No")</f>
        <v>No</v>
      </c>
      <c r="E2626" s="38" t="str">
        <f>IF(Data!J2623="EngineStatusRecord","Engine",IF(Data!J2623="GpsRecord", "GPS", IF(Data!J2623="EngineFaultRecord", "Fault", IF(Data!J2623="DriverChange","Driver",IF(Data!J2623="CustomRecord","Custom","Debug")))))</f>
        <v>Debug</v>
      </c>
      <c r="F2626" s="39" t="str">
        <f>IF(Data!Y2623=TRUE(), "Yes", "No")</f>
        <v>No</v>
      </c>
      <c r="G2626" s="40" t="str">
        <f>Data!AK2623</f>
        <v>0F-00-20-44-01-01-B2-00-00-00-00-00-00-00-00</v>
      </c>
      <c r="H2626" s="35">
        <f>Data!AB2623</f>
        <v>0</v>
      </c>
      <c r="I2626" s="35">
        <f>Data!AD2623</f>
        <v>0</v>
      </c>
      <c r="J2626" s="35">
        <f>Data!AF2623</f>
        <v>0</v>
      </c>
      <c r="K2626" s="35" t="str">
        <f>CONCATENATE(Data!AH2623, " ", Data!AI2623)</f>
        <v xml:space="preserve"> </v>
      </c>
      <c r="L2626" s="35" t="str">
        <f>Data!C2623</f>
        <v>Vehicle, Battery Electric Vehicle</v>
      </c>
      <c r="M2626" s="35">
        <f>Data!H2623</f>
        <v>0</v>
      </c>
      <c r="N2626" s="41">
        <f>Data!I2623</f>
        <v>46087.402349988428</v>
      </c>
      <c r="O2626" s="35">
        <f>Data!L2623</f>
        <v>0</v>
      </c>
      <c r="P2626" s="35">
        <f>Data!M2623</f>
        <v>0</v>
      </c>
      <c r="Q2626" s="35" t="str">
        <f>IF(Data!N2623=0,"",Data!N2623)</f>
        <v>ErrorRestartGsmcdmaStateMachine</v>
      </c>
      <c r="R2626" s="35">
        <f>Data!K2623</f>
        <v>0</v>
      </c>
      <c r="S2626" s="35" t="str">
        <f>IF(Data!X2623=TRUE(), "Yes", "No")</f>
        <v>No</v>
      </c>
      <c r="T2626" s="40" t="e">
        <f>#REF!</f>
        <v>#REF!</v>
      </c>
    </row>
    <row r="2627" spans="1:20" x14ac:dyDescent="0.3">
      <c r="A2627" s="35" t="str">
        <f>Data!A2624</f>
        <v>NISSAN LEAF 299-1018</v>
      </c>
      <c r="B2627" s="36">
        <f t="shared" si="40"/>
        <v>46087.402350034725</v>
      </c>
      <c r="C2627" s="37" t="str">
        <f>IF(Data!J2624="GpsRecord", CONCATENATE($U$3,": ",Data!M2624,", ",Data!L2624), CONCATENATE(Data!AB2624, " ", Data!AH2624))</f>
        <v xml:space="preserve"> </v>
      </c>
      <c r="D2627" s="38" t="str">
        <f>IF(Data!O2624=TRUE(), "Yes", "No")</f>
        <v>No</v>
      </c>
      <c r="E2627" s="38" t="str">
        <f>IF(Data!J2624="EngineStatusRecord","Engine",IF(Data!J2624="GpsRecord", "GPS", IF(Data!J2624="EngineFaultRecord", "Fault", IF(Data!J2624="DriverChange","Driver",IF(Data!J2624="CustomRecord","Custom","Debug")))))</f>
        <v>Debug</v>
      </c>
      <c r="F2627" s="39" t="str">
        <f>IF(Data!Y2624=TRUE(), "Yes", "No")</f>
        <v>No</v>
      </c>
      <c r="G2627" s="40" t="str">
        <f>Data!AK2624</f>
        <v>44-5B-5A-44-5D-60-5F-00-00-00-00-00-00-00-00</v>
      </c>
      <c r="H2627" s="35">
        <f>Data!AB2624</f>
        <v>0</v>
      </c>
      <c r="I2627" s="35">
        <f>Data!AD2624</f>
        <v>0</v>
      </c>
      <c r="J2627" s="35">
        <f>Data!AF2624</f>
        <v>0</v>
      </c>
      <c r="K2627" s="35" t="str">
        <f>CONCATENATE(Data!AH2624, " ", Data!AI2624)</f>
        <v xml:space="preserve"> </v>
      </c>
      <c r="L2627" s="35" t="str">
        <f>Data!C2624</f>
        <v>Vehicle, Battery Electric Vehicle</v>
      </c>
      <c r="M2627" s="35">
        <f>Data!H2624</f>
        <v>0</v>
      </c>
      <c r="N2627" s="41">
        <f>Data!I2624</f>
        <v>46087.402350034725</v>
      </c>
      <c r="O2627" s="35">
        <f>Data!L2624</f>
        <v>0</v>
      </c>
      <c r="P2627" s="35">
        <f>Data!M2624</f>
        <v>0</v>
      </c>
      <c r="Q2627" s="35" t="str">
        <f>IF(Data!N2624=0,"",Data!N2624)</f>
        <v>DebugErrorRestartModem</v>
      </c>
      <c r="R2627" s="35">
        <f>Data!K2624</f>
        <v>0</v>
      </c>
      <c r="S2627" s="35" t="str">
        <f>IF(Data!X2624=TRUE(), "Yes", "No")</f>
        <v>No</v>
      </c>
      <c r="T2627" s="40" t="e">
        <f>#REF!</f>
        <v>#REF!</v>
      </c>
    </row>
    <row r="2628" spans="1:20" x14ac:dyDescent="0.3">
      <c r="A2628" s="35" t="str">
        <f>Data!A2625</f>
        <v>NISSAN LEAF 299-1018</v>
      </c>
      <c r="B2628" s="36">
        <f t="shared" si="40"/>
        <v>46087.402350219905</v>
      </c>
      <c r="C2628" s="37" t="str">
        <f>IF(Data!J2625="GpsRecord", CONCATENATE($U$3,": ",Data!M2625,", ",Data!L2625), CONCATENATE(Data!AB2625, " ", Data!AH2625))</f>
        <v xml:space="preserve"> </v>
      </c>
      <c r="D2628" s="38" t="str">
        <f>IF(Data!O2625=TRUE(), "Yes", "No")</f>
        <v>No</v>
      </c>
      <c r="E2628" s="38" t="str">
        <f>IF(Data!J2625="EngineStatusRecord","Engine",IF(Data!J2625="GpsRecord", "GPS", IF(Data!J2625="EngineFaultRecord", "Fault", IF(Data!J2625="DriverChange","Driver",IF(Data!J2625="CustomRecord","Custom","Debug")))))</f>
        <v>Debug</v>
      </c>
      <c r="F2628" s="39" t="str">
        <f>IF(Data!Y2625=TRUE(), "Yes", "No")</f>
        <v>No</v>
      </c>
      <c r="G2628" s="40" t="str">
        <f>Data!AK2625</f>
        <v>57-06-03-03-00-00-04-00-00-00-00-00-00-00-00</v>
      </c>
      <c r="H2628" s="35">
        <f>Data!AB2625</f>
        <v>0</v>
      </c>
      <c r="I2628" s="35">
        <f>Data!AD2625</f>
        <v>0</v>
      </c>
      <c r="J2628" s="35">
        <f>Data!AF2625</f>
        <v>0</v>
      </c>
      <c r="K2628" s="35" t="str">
        <f>CONCATENATE(Data!AH2625, " ", Data!AI2625)</f>
        <v xml:space="preserve"> </v>
      </c>
      <c r="L2628" s="35" t="str">
        <f>Data!C2625</f>
        <v>Vehicle, Battery Electric Vehicle</v>
      </c>
      <c r="M2628" s="35">
        <f>Data!H2625</f>
        <v>0</v>
      </c>
      <c r="N2628" s="41">
        <f>Data!I2625</f>
        <v>46087.402350219905</v>
      </c>
      <c r="O2628" s="35">
        <f>Data!L2625</f>
        <v>0</v>
      </c>
      <c r="P2628" s="35">
        <f>Data!M2625</f>
        <v>0</v>
      </c>
      <c r="Q2628" s="35" t="str">
        <f>IF(Data!N2625=0,"",Data!N2625)</f>
        <v>ErrorRestartModemManagerStateMachine</v>
      </c>
      <c r="R2628" s="35">
        <f>Data!K2625</f>
        <v>0</v>
      </c>
      <c r="S2628" s="35" t="str">
        <f>IF(Data!X2625=TRUE(), "Yes", "No")</f>
        <v>No</v>
      </c>
      <c r="T2628" s="40" t="e">
        <f>#REF!</f>
        <v>#REF!</v>
      </c>
    </row>
    <row r="2629" spans="1:20" x14ac:dyDescent="0.3">
      <c r="A2629" s="35" t="str">
        <f>Data!A2626</f>
        <v>NISSAN LEAF 299-1018</v>
      </c>
      <c r="B2629" s="36">
        <f t="shared" si="40"/>
        <v>46087.402350219905</v>
      </c>
      <c r="C2629" s="37" t="str">
        <f>IF(Data!J2626="GpsRecord", CONCATENATE($U$3,": ",Data!M2626,", ",Data!L2626), CONCATENATE(Data!AB2626, " ", Data!AH2626))</f>
        <v xml:space="preserve"> </v>
      </c>
      <c r="D2629" s="38" t="str">
        <f>IF(Data!O2626=TRUE(), "Yes", "No")</f>
        <v>No</v>
      </c>
      <c r="E2629" s="38" t="str">
        <f>IF(Data!J2626="EngineStatusRecord","Engine",IF(Data!J2626="GpsRecord", "GPS", IF(Data!J2626="EngineFaultRecord", "Fault", IF(Data!J2626="DriverChange","Driver",IF(Data!J2626="CustomRecord","Custom","Debug")))))</f>
        <v>Debug</v>
      </c>
      <c r="F2629" s="39" t="str">
        <f>IF(Data!Y2626=TRUE(), "Yes", "No")</f>
        <v>No</v>
      </c>
      <c r="G2629" s="40" t="str">
        <f>Data!AK2626</f>
        <v>03-06-1E-1C-1B-04-02-04-00-00-00-00-00-00-00</v>
      </c>
      <c r="H2629" s="35">
        <f>Data!AB2626</f>
        <v>0</v>
      </c>
      <c r="I2629" s="35">
        <f>Data!AD2626</f>
        <v>0</v>
      </c>
      <c r="J2629" s="35">
        <f>Data!AF2626</f>
        <v>0</v>
      </c>
      <c r="K2629" s="35" t="str">
        <f>CONCATENATE(Data!AH2626, " ", Data!AI2626)</f>
        <v xml:space="preserve"> </v>
      </c>
      <c r="L2629" s="35" t="str">
        <f>Data!C2626</f>
        <v>Vehicle, Battery Electric Vehicle</v>
      </c>
      <c r="M2629" s="35">
        <f>Data!H2626</f>
        <v>0</v>
      </c>
      <c r="N2629" s="41">
        <f>Data!I2626</f>
        <v>46087.402350219905</v>
      </c>
      <c r="O2629" s="35">
        <f>Data!L2626</f>
        <v>0</v>
      </c>
      <c r="P2629" s="35">
        <f>Data!M2626</f>
        <v>0</v>
      </c>
      <c r="Q2629" s="35" t="str">
        <f>IF(Data!N2626=0,"",Data!N2626)</f>
        <v>DebugErrorRestartModemManager</v>
      </c>
      <c r="R2629" s="35">
        <f>Data!K2626</f>
        <v>0</v>
      </c>
      <c r="S2629" s="35" t="str">
        <f>IF(Data!X2626=TRUE(), "Yes", "No")</f>
        <v>No</v>
      </c>
      <c r="T2629" s="40" t="e">
        <f>#REF!</f>
        <v>#REF!</v>
      </c>
    </row>
    <row r="2630" spans="1:20" x14ac:dyDescent="0.3">
      <c r="A2630" s="35" t="str">
        <f>Data!A2627</f>
        <v>NISSAN LEAF 299-1018</v>
      </c>
      <c r="B2630" s="36">
        <f t="shared" si="40"/>
        <v>46087.402372685188</v>
      </c>
      <c r="C2630" s="37" t="str">
        <f>IF(Data!J2627="GpsRecord", CONCATENATE($U$3,": ",Data!M2627,", ",Data!L2627), CONCATENATE(Data!AB2627, " ", Data!AH2627))</f>
        <v>Ubicación: 9.97906, -84.4483</v>
      </c>
      <c r="D2630" s="38" t="str">
        <f>IF(Data!O2627=TRUE(), "Yes", "No")</f>
        <v>Yes</v>
      </c>
      <c r="E2630" s="38" t="str">
        <f>IF(Data!J2627="EngineStatusRecord","Engine",IF(Data!J2627="GpsRecord", "GPS", IF(Data!J2627="EngineFaultRecord", "Fault", IF(Data!J2627="DriverChange","Driver",IF(Data!J2627="CustomRecord","Custom","Debug")))))</f>
        <v>GPS</v>
      </c>
      <c r="F2630" s="39" t="str">
        <f>IF(Data!Y2627=TRUE(), "Yes", "No")</f>
        <v>Yes</v>
      </c>
      <c r="G2630" s="40">
        <f>Data!AK2627</f>
        <v>0</v>
      </c>
      <c r="H2630" s="35">
        <f>Data!AB2627</f>
        <v>0</v>
      </c>
      <c r="I2630" s="35">
        <f>Data!AD2627</f>
        <v>0</v>
      </c>
      <c r="J2630" s="35">
        <f>Data!AF2627</f>
        <v>0</v>
      </c>
      <c r="K2630" s="35" t="str">
        <f>CONCATENATE(Data!AH2627, " ", Data!AI2627)</f>
        <v xml:space="preserve"> </v>
      </c>
      <c r="L2630" s="35" t="str">
        <f>Data!C2627</f>
        <v>Vehicle, Battery Electric Vehicle</v>
      </c>
      <c r="M2630" s="35">
        <f>Data!H2627</f>
        <v>0</v>
      </c>
      <c r="N2630" s="41">
        <f>Data!I2627</f>
        <v>46087.402372685188</v>
      </c>
      <c r="O2630" s="35">
        <f>Data!L2627</f>
        <v>-84.448300000000003</v>
      </c>
      <c r="P2630" s="35">
        <f>Data!M2627</f>
        <v>9.9790600000000005</v>
      </c>
      <c r="Q2630" s="35" t="str">
        <f>IF(Data!N2627=0,"",Data!N2627)</f>
        <v>CurveSpeedEstimateError</v>
      </c>
      <c r="R2630" s="35">
        <f>Data!K2627</f>
        <v>44</v>
      </c>
      <c r="S2630" s="35" t="str">
        <f>IF(Data!X2627=TRUE(), "Yes", "No")</f>
        <v>Yes</v>
      </c>
      <c r="T2630" s="40" t="e">
        <f>#REF!</f>
        <v>#REF!</v>
      </c>
    </row>
    <row r="2631" spans="1:20" x14ac:dyDescent="0.3">
      <c r="A2631" s="35" t="str">
        <f>Data!A2628</f>
        <v>NISSAN LEAF 299-1018</v>
      </c>
      <c r="B2631" s="36">
        <f t="shared" si="40"/>
        <v>46087.402404606481</v>
      </c>
      <c r="C2631" s="37" t="str">
        <f>IF(Data!J2628="GpsRecord", CONCATENATE($U$3,": ",Data!M2628,", ",Data!L2628), CONCATENATE(Data!AB2628, " ", Data!AH2628))</f>
        <v>Aceleración hacia delante o frenado 0</v>
      </c>
      <c r="D2631" s="38" t="str">
        <f>IF(Data!O2628=TRUE(), "Yes", "No")</f>
        <v>No</v>
      </c>
      <c r="E2631" s="38" t="str">
        <f>IF(Data!J2628="EngineStatusRecord","Engine",IF(Data!J2628="GpsRecord", "GPS", IF(Data!J2628="EngineFaultRecord", "Fault", IF(Data!J2628="DriverChange","Driver",IF(Data!J2628="CustomRecord","Custom","Debug")))))</f>
        <v>Engine</v>
      </c>
      <c r="F2631" s="39" t="str">
        <f>IF(Data!Y2628=TRUE(), "Yes", "No")</f>
        <v>No</v>
      </c>
      <c r="G2631" s="40">
        <f>Data!AK2628</f>
        <v>0</v>
      </c>
      <c r="H2631" s="35" t="str">
        <f>Data!AB2628</f>
        <v>Aceleración hacia delante o frenado</v>
      </c>
      <c r="I2631" s="35">
        <f>Data!AD2628</f>
        <v>0</v>
      </c>
      <c r="J2631" s="35">
        <f>Data!AF2628</f>
        <v>0</v>
      </c>
      <c r="K2631" s="35" t="str">
        <f>CONCATENATE(Data!AH2628, " ", Data!AI2628)</f>
        <v>0 g-force</v>
      </c>
      <c r="L2631" s="35" t="str">
        <f>Data!C2628</f>
        <v>Vehicle, Battery Electric Vehicle</v>
      </c>
      <c r="M2631" s="35">
        <f>Data!H2628</f>
        <v>0</v>
      </c>
      <c r="N2631" s="41">
        <f>Data!I2628</f>
        <v>46087.402404606481</v>
      </c>
      <c r="O2631" s="35">
        <f>Data!L2628</f>
        <v>0</v>
      </c>
      <c r="P2631" s="35">
        <f>Data!M2628</f>
        <v>0</v>
      </c>
      <c r="Q2631" s="35" t="str">
        <f>IF(Data!N2628=0,"",Data!N2628)</f>
        <v/>
      </c>
      <c r="R2631" s="35">
        <f>Data!K2628</f>
        <v>0</v>
      </c>
      <c r="S2631" s="35" t="str">
        <f>IF(Data!X2628=TRUE(), "Yes", "No")</f>
        <v>No</v>
      </c>
      <c r="T2631" s="40" t="e">
        <f>#REF!</f>
        <v>#REF!</v>
      </c>
    </row>
    <row r="2632" spans="1:20" x14ac:dyDescent="0.3">
      <c r="A2632" s="35" t="str">
        <f>Data!A2629</f>
        <v>NISSAN LEAF 299-1018</v>
      </c>
      <c r="B2632" s="36">
        <f t="shared" si="40"/>
        <v>46087.402404606481</v>
      </c>
      <c r="C2632" s="37" t="str">
        <f>IF(Data!J2629="GpsRecord", CONCATENATE($U$3,": ",Data!M2629,", ",Data!L2629), CONCATENATE(Data!AB2629, " ", Data!AH2629))</f>
        <v>Aceleración de lado a lado 0</v>
      </c>
      <c r="D2632" s="38" t="str">
        <f>IF(Data!O2629=TRUE(), "Yes", "No")</f>
        <v>No</v>
      </c>
      <c r="E2632" s="38" t="str">
        <f>IF(Data!J2629="EngineStatusRecord","Engine",IF(Data!J2629="GpsRecord", "GPS", IF(Data!J2629="EngineFaultRecord", "Fault", IF(Data!J2629="DriverChange","Driver",IF(Data!J2629="CustomRecord","Custom","Debug")))))</f>
        <v>Engine</v>
      </c>
      <c r="F2632" s="39" t="str">
        <f>IF(Data!Y2629=TRUE(), "Yes", "No")</f>
        <v>No</v>
      </c>
      <c r="G2632" s="40">
        <f>Data!AK2629</f>
        <v>0</v>
      </c>
      <c r="H2632" s="35" t="str">
        <f>Data!AB2629</f>
        <v>Aceleración de lado a lado</v>
      </c>
      <c r="I2632" s="35">
        <f>Data!AD2629</f>
        <v>0</v>
      </c>
      <c r="J2632" s="35">
        <f>Data!AF2629</f>
        <v>0</v>
      </c>
      <c r="K2632" s="35" t="str">
        <f>CONCATENATE(Data!AH2629, " ", Data!AI2629)</f>
        <v>0 g-force</v>
      </c>
      <c r="L2632" s="35" t="str">
        <f>Data!C2629</f>
        <v>Vehicle, Battery Electric Vehicle</v>
      </c>
      <c r="M2632" s="35">
        <f>Data!H2629</f>
        <v>0</v>
      </c>
      <c r="N2632" s="41">
        <f>Data!I2629</f>
        <v>46087.402404606481</v>
      </c>
      <c r="O2632" s="35">
        <f>Data!L2629</f>
        <v>0</v>
      </c>
      <c r="P2632" s="35">
        <f>Data!M2629</f>
        <v>0</v>
      </c>
      <c r="Q2632" s="35" t="str">
        <f>IF(Data!N2629=0,"",Data!N2629)</f>
        <v/>
      </c>
      <c r="R2632" s="35">
        <f>Data!K2629</f>
        <v>0</v>
      </c>
      <c r="S2632" s="35" t="str">
        <f>IF(Data!X2629=TRUE(), "Yes", "No")</f>
        <v>No</v>
      </c>
      <c r="T2632" s="40" t="e">
        <f>#REF!</f>
        <v>#REF!</v>
      </c>
    </row>
    <row r="2633" spans="1:20" x14ac:dyDescent="0.3">
      <c r="A2633" s="35" t="str">
        <f>Data!A2630</f>
        <v>NISSAN LEAF 299-1018</v>
      </c>
      <c r="B2633" s="36">
        <f t="shared" si="40"/>
        <v>46087.402404606481</v>
      </c>
      <c r="C2633" s="37" t="str">
        <f>IF(Data!J2630="GpsRecord", CONCATENATE($U$3,": ",Data!M2630,", ",Data!L2630), CONCATENATE(Data!AB2630, " ", Data!AH2630))</f>
        <v>Aceleración hacia arriba o hacia abajo 0.925999908154774</v>
      </c>
      <c r="D2633" s="38" t="str">
        <f>IF(Data!O2630=TRUE(), "Yes", "No")</f>
        <v>No</v>
      </c>
      <c r="E2633" s="38" t="str">
        <f>IF(Data!J2630="EngineStatusRecord","Engine",IF(Data!J2630="GpsRecord", "GPS", IF(Data!J2630="EngineFaultRecord", "Fault", IF(Data!J2630="DriverChange","Driver",IF(Data!J2630="CustomRecord","Custom","Debug")))))</f>
        <v>Engine</v>
      </c>
      <c r="F2633" s="39" t="str">
        <f>IF(Data!Y2630=TRUE(), "Yes", "No")</f>
        <v>No</v>
      </c>
      <c r="G2633" s="40">
        <f>Data!AK2630</f>
        <v>0</v>
      </c>
      <c r="H2633" s="35" t="str">
        <f>Data!AB2630</f>
        <v>Aceleración hacia arriba o hacia abajo</v>
      </c>
      <c r="I2633" s="35">
        <f>Data!AD2630</f>
        <v>0</v>
      </c>
      <c r="J2633" s="35">
        <f>Data!AF2630</f>
        <v>0</v>
      </c>
      <c r="K2633" s="35" t="str">
        <f>CONCATENATE(Data!AH2630, " ", Data!AI2630)</f>
        <v>0.925999908154774 g-force</v>
      </c>
      <c r="L2633" s="35" t="str">
        <f>Data!C2630</f>
        <v>Vehicle, Battery Electric Vehicle</v>
      </c>
      <c r="M2633" s="35">
        <f>Data!H2630</f>
        <v>0</v>
      </c>
      <c r="N2633" s="41">
        <f>Data!I2630</f>
        <v>46087.402404606481</v>
      </c>
      <c r="O2633" s="35">
        <f>Data!L2630</f>
        <v>0</v>
      </c>
      <c r="P2633" s="35">
        <f>Data!M2630</f>
        <v>0</v>
      </c>
      <c r="Q2633" s="35" t="str">
        <f>IF(Data!N2630=0,"",Data!N2630)</f>
        <v/>
      </c>
      <c r="R2633" s="35">
        <f>Data!K2630</f>
        <v>0</v>
      </c>
      <c r="S2633" s="35" t="str">
        <f>IF(Data!X2630=TRUE(), "Yes", "No")</f>
        <v>No</v>
      </c>
      <c r="T2633" s="40" t="e">
        <f>#REF!</f>
        <v>#REF!</v>
      </c>
    </row>
    <row r="2634" spans="1:20" x14ac:dyDescent="0.3">
      <c r="A2634" s="35" t="str">
        <f>Data!A2631</f>
        <v>NISSAN LEAF 299-1018</v>
      </c>
      <c r="B2634" s="36">
        <f t="shared" si="40"/>
        <v>46087.402407175927</v>
      </c>
      <c r="C2634" s="37" t="str">
        <f>IF(Data!J2631="GpsRecord", CONCATENATE($U$3,": ",Data!M2631,", ",Data!L2631), CONCATENATE(Data!AB2631, " ", Data!AH2631))</f>
        <v>Aceleración de lado a lado 0.186999994887128</v>
      </c>
      <c r="D2634" s="38" t="str">
        <f>IF(Data!O2631=TRUE(), "Yes", "No")</f>
        <v>No</v>
      </c>
      <c r="E2634" s="38" t="str">
        <f>IF(Data!J2631="EngineStatusRecord","Engine",IF(Data!J2631="GpsRecord", "GPS", IF(Data!J2631="EngineFaultRecord", "Fault", IF(Data!J2631="DriverChange","Driver",IF(Data!J2631="CustomRecord","Custom","Debug")))))</f>
        <v>Engine</v>
      </c>
      <c r="F2634" s="39" t="str">
        <f>IF(Data!Y2631=TRUE(), "Yes", "No")</f>
        <v>No</v>
      </c>
      <c r="G2634" s="40">
        <f>Data!AK2631</f>
        <v>0</v>
      </c>
      <c r="H2634" s="35" t="str">
        <f>Data!AB2631</f>
        <v>Aceleración de lado a lado</v>
      </c>
      <c r="I2634" s="35">
        <f>Data!AD2631</f>
        <v>0</v>
      </c>
      <c r="J2634" s="35">
        <f>Data!AF2631</f>
        <v>0</v>
      </c>
      <c r="K2634" s="35" t="str">
        <f>CONCATENATE(Data!AH2631, " ", Data!AI2631)</f>
        <v>0.186999994887128 g-force</v>
      </c>
      <c r="L2634" s="35" t="str">
        <f>Data!C2631</f>
        <v>Vehicle, Battery Electric Vehicle</v>
      </c>
      <c r="M2634" s="35">
        <f>Data!H2631</f>
        <v>0</v>
      </c>
      <c r="N2634" s="41">
        <f>Data!I2631</f>
        <v>46087.402407175927</v>
      </c>
      <c r="O2634" s="35">
        <f>Data!L2631</f>
        <v>0</v>
      </c>
      <c r="P2634" s="35">
        <f>Data!M2631</f>
        <v>0</v>
      </c>
      <c r="Q2634" s="35" t="str">
        <f>IF(Data!N2631=0,"",Data!N2631)</f>
        <v/>
      </c>
      <c r="R2634" s="35">
        <f>Data!K2631</f>
        <v>0</v>
      </c>
      <c r="S2634" s="35" t="str">
        <f>IF(Data!X2631=TRUE(), "Yes", "No")</f>
        <v>No</v>
      </c>
      <c r="T2634" s="40" t="e">
        <f>#REF!</f>
        <v>#REF!</v>
      </c>
    </row>
    <row r="2635" spans="1:20" x14ac:dyDescent="0.3">
      <c r="A2635" s="35" t="str">
        <f>Data!A2632</f>
        <v>NISSAN LEAF 299-1018</v>
      </c>
      <c r="B2635" s="36">
        <f t="shared" si="40"/>
        <v>46087.402407175927</v>
      </c>
      <c r="C2635" s="37" t="str">
        <f>IF(Data!J2632="GpsRecord", CONCATENATE($U$3,": ",Data!M2632,", ",Data!L2632), CONCATENATE(Data!AB2632, " ", Data!AH2632))</f>
        <v>Aceleración hacia arriba o hacia abajo 0.966000010123339</v>
      </c>
      <c r="D2635" s="38" t="str">
        <f>IF(Data!O2632=TRUE(), "Yes", "No")</f>
        <v>No</v>
      </c>
      <c r="E2635" s="38" t="str">
        <f>IF(Data!J2632="EngineStatusRecord","Engine",IF(Data!J2632="GpsRecord", "GPS", IF(Data!J2632="EngineFaultRecord", "Fault", IF(Data!J2632="DriverChange","Driver",IF(Data!J2632="CustomRecord","Custom","Debug")))))</f>
        <v>Engine</v>
      </c>
      <c r="F2635" s="39" t="str">
        <f>IF(Data!Y2632=TRUE(), "Yes", "No")</f>
        <v>No</v>
      </c>
      <c r="G2635" s="40">
        <f>Data!AK2632</f>
        <v>0</v>
      </c>
      <c r="H2635" s="35" t="str">
        <f>Data!AB2632</f>
        <v>Aceleración hacia arriba o hacia abajo</v>
      </c>
      <c r="I2635" s="35">
        <f>Data!AD2632</f>
        <v>0</v>
      </c>
      <c r="J2635" s="35">
        <f>Data!AF2632</f>
        <v>0</v>
      </c>
      <c r="K2635" s="35" t="str">
        <f>CONCATENATE(Data!AH2632, " ", Data!AI2632)</f>
        <v>0.966000010123339 g-force</v>
      </c>
      <c r="L2635" s="35" t="str">
        <f>Data!C2632</f>
        <v>Vehicle, Battery Electric Vehicle</v>
      </c>
      <c r="M2635" s="35">
        <f>Data!H2632</f>
        <v>0</v>
      </c>
      <c r="N2635" s="41">
        <f>Data!I2632</f>
        <v>46087.402407175927</v>
      </c>
      <c r="O2635" s="35">
        <f>Data!L2632</f>
        <v>0</v>
      </c>
      <c r="P2635" s="35">
        <f>Data!M2632</f>
        <v>0</v>
      </c>
      <c r="Q2635" s="35" t="str">
        <f>IF(Data!N2632=0,"",Data!N2632)</f>
        <v/>
      </c>
      <c r="R2635" s="35">
        <f>Data!K2632</f>
        <v>0</v>
      </c>
      <c r="S2635" s="35" t="str">
        <f>IF(Data!X2632=TRUE(), "Yes", "No")</f>
        <v>No</v>
      </c>
      <c r="T2635" s="40" t="e">
        <f>#REF!</f>
        <v>#REF!</v>
      </c>
    </row>
    <row r="2636" spans="1:20" x14ac:dyDescent="0.3">
      <c r="A2636" s="35" t="str">
        <f>Data!A2633</f>
        <v>NISSAN LEAF 299-1018</v>
      </c>
      <c r="B2636" s="36">
        <f t="shared" si="40"/>
        <v>46087.402412384261</v>
      </c>
      <c r="C2636" s="37" t="str">
        <f>IF(Data!J2633="GpsRecord", CONCATENATE($U$3,": ",Data!M2633,", ",Data!L2633), CONCATENATE(Data!AB2633, " ", Data!AH2633))</f>
        <v>Energía de la batería del vehículo eléctrico -17978</v>
      </c>
      <c r="D2636" s="38" t="str">
        <f>IF(Data!O2633=TRUE(), "Yes", "No")</f>
        <v>No</v>
      </c>
      <c r="E2636" s="38" t="str">
        <f>IF(Data!J2633="EngineStatusRecord","Engine",IF(Data!J2633="GpsRecord", "GPS", IF(Data!J2633="EngineFaultRecord", "Fault", IF(Data!J2633="DriverChange","Driver",IF(Data!J2633="CustomRecord","Custom","Debug")))))</f>
        <v>Engine</v>
      </c>
      <c r="F2636" s="39" t="str">
        <f>IF(Data!Y2633=TRUE(), "Yes", "No")</f>
        <v>No</v>
      </c>
      <c r="G2636" s="40">
        <f>Data!AK2633</f>
        <v>0</v>
      </c>
      <c r="H2636" s="35" t="str">
        <f>Data!AB2633</f>
        <v>Energía de la batería del vehículo eléctrico</v>
      </c>
      <c r="I2636" s="35">
        <f>Data!AD2633</f>
        <v>0</v>
      </c>
      <c r="J2636" s="35">
        <f>Data!AF2633</f>
        <v>0</v>
      </c>
      <c r="K2636" s="35" t="str">
        <f>CONCATENATE(Data!AH2633, " ", Data!AI2633)</f>
        <v>-17978 W</v>
      </c>
      <c r="L2636" s="35" t="str">
        <f>Data!C2633</f>
        <v>Vehicle, Battery Electric Vehicle</v>
      </c>
      <c r="M2636" s="35">
        <f>Data!H2633</f>
        <v>0</v>
      </c>
      <c r="N2636" s="41">
        <f>Data!I2633</f>
        <v>46087.402412384261</v>
      </c>
      <c r="O2636" s="35">
        <f>Data!L2633</f>
        <v>0</v>
      </c>
      <c r="P2636" s="35">
        <f>Data!M2633</f>
        <v>0</v>
      </c>
      <c r="Q2636" s="35" t="str">
        <f>IF(Data!N2633=0,"",Data!N2633)</f>
        <v/>
      </c>
      <c r="R2636" s="35">
        <f>Data!K2633</f>
        <v>0</v>
      </c>
      <c r="S2636" s="35" t="str">
        <f>IF(Data!X2633=TRUE(), "Yes", "No")</f>
        <v>No</v>
      </c>
      <c r="T2636" s="40" t="e">
        <f>#REF!</f>
        <v>#REF!</v>
      </c>
    </row>
    <row r="2637" spans="1:20" x14ac:dyDescent="0.3">
      <c r="A2637" s="35" t="str">
        <f>Data!A2634</f>
        <v>NISSAN LEAF 299-1018</v>
      </c>
      <c r="B2637" s="36">
        <f t="shared" si="40"/>
        <v>46087.402430555558</v>
      </c>
      <c r="C2637" s="37" t="str">
        <f>IF(Data!J2634="GpsRecord", CONCATENATE($U$3,": ",Data!M2634,", ",Data!L2634), CONCATENATE(Data!AB2634, " ", Data!AH2634))</f>
        <v>Ubicación: 9.9794, -84.44873</v>
      </c>
      <c r="D2637" s="38" t="str">
        <f>IF(Data!O2634=TRUE(), "Yes", "No")</f>
        <v>Yes</v>
      </c>
      <c r="E2637" s="38" t="str">
        <f>IF(Data!J2634="EngineStatusRecord","Engine",IF(Data!J2634="GpsRecord", "GPS", IF(Data!J2634="EngineFaultRecord", "Fault", IF(Data!J2634="DriverChange","Driver",IF(Data!J2634="CustomRecord","Custom","Debug")))))</f>
        <v>GPS</v>
      </c>
      <c r="F2637" s="39" t="str">
        <f>IF(Data!Y2634=TRUE(), "Yes", "No")</f>
        <v>Yes</v>
      </c>
      <c r="G2637" s="40">
        <f>Data!AK2634</f>
        <v>0</v>
      </c>
      <c r="H2637" s="35">
        <f>Data!AB2634</f>
        <v>0</v>
      </c>
      <c r="I2637" s="35">
        <f>Data!AD2634</f>
        <v>0</v>
      </c>
      <c r="J2637" s="35">
        <f>Data!AF2634</f>
        <v>0</v>
      </c>
      <c r="K2637" s="35" t="str">
        <f>CONCATENATE(Data!AH2634, " ", Data!AI2634)</f>
        <v xml:space="preserve"> </v>
      </c>
      <c r="L2637" s="35" t="str">
        <f>Data!C2634</f>
        <v>Vehicle, Battery Electric Vehicle</v>
      </c>
      <c r="M2637" s="35">
        <f>Data!H2634</f>
        <v>0</v>
      </c>
      <c r="N2637" s="41">
        <f>Data!I2634</f>
        <v>46087.402430555558</v>
      </c>
      <c r="O2637" s="35">
        <f>Data!L2634</f>
        <v>-84.448729999999998</v>
      </c>
      <c r="P2637" s="35">
        <f>Data!M2634</f>
        <v>9.9794</v>
      </c>
      <c r="Q2637" s="35" t="str">
        <f>IF(Data!N2634=0,"",Data!N2634)</f>
        <v>CurveBased</v>
      </c>
      <c r="R2637" s="35">
        <f>Data!K2634</f>
        <v>42</v>
      </c>
      <c r="S2637" s="35" t="str">
        <f>IF(Data!X2634=TRUE(), "Yes", "No")</f>
        <v>Yes</v>
      </c>
      <c r="T2637" s="40" t="e">
        <f>#REF!</f>
        <v>#REF!</v>
      </c>
    </row>
    <row r="2638" spans="1:20" x14ac:dyDescent="0.3">
      <c r="A2638" s="35" t="str">
        <f>Data!A2635</f>
        <v>NISSAN LEAF 299-1018</v>
      </c>
      <c r="B2638" s="36">
        <f t="shared" ref="B2638:B2701" si="41">N2638</f>
        <v>46087.402430648151</v>
      </c>
      <c r="C2638" s="37" t="str">
        <f>IF(Data!J2635="GpsRecord", CONCATENATE($U$3,": ",Data!M2635,", ",Data!L2635), CONCATENATE(Data!AB2635, " ", Data!AH2635))</f>
        <v>Velocidad del motor en carretera 42</v>
      </c>
      <c r="D2638" s="38" t="str">
        <f>IF(Data!O2635=TRUE(), "Yes", "No")</f>
        <v>No</v>
      </c>
      <c r="E2638" s="38" t="str">
        <f>IF(Data!J2635="EngineStatusRecord","Engine",IF(Data!J2635="GpsRecord", "GPS", IF(Data!J2635="EngineFaultRecord", "Fault", IF(Data!J2635="DriverChange","Driver",IF(Data!J2635="CustomRecord","Custom","Debug")))))</f>
        <v>Engine</v>
      </c>
      <c r="F2638" s="39" t="str">
        <f>IF(Data!Y2635=TRUE(), "Yes", "No")</f>
        <v>No</v>
      </c>
      <c r="G2638" s="40">
        <f>Data!AK2635</f>
        <v>0</v>
      </c>
      <c r="H2638" s="35" t="str">
        <f>Data!AB2635</f>
        <v>Velocidad del motor en carretera</v>
      </c>
      <c r="I2638" s="35">
        <f>Data!AD2635</f>
        <v>0</v>
      </c>
      <c r="J2638" s="35">
        <f>Data!AF2635</f>
        <v>0</v>
      </c>
      <c r="K2638" s="35" t="str">
        <f>CONCATENATE(Data!AH2635, " ", Data!AI2635)</f>
        <v>42 km/h</v>
      </c>
      <c r="L2638" s="35" t="str">
        <f>Data!C2635</f>
        <v>Vehicle, Battery Electric Vehicle</v>
      </c>
      <c r="M2638" s="35">
        <f>Data!H2635</f>
        <v>0</v>
      </c>
      <c r="N2638" s="41">
        <f>Data!I2635</f>
        <v>46087.402430648151</v>
      </c>
      <c r="O2638" s="35">
        <f>Data!L2635</f>
        <v>0</v>
      </c>
      <c r="P2638" s="35">
        <f>Data!M2635</f>
        <v>0</v>
      </c>
      <c r="Q2638" s="35" t="str">
        <f>IF(Data!N2635=0,"",Data!N2635)</f>
        <v/>
      </c>
      <c r="R2638" s="35">
        <f>Data!K2635</f>
        <v>0</v>
      </c>
      <c r="S2638" s="35" t="str">
        <f>IF(Data!X2635=TRUE(), "Yes", "No")</f>
        <v>No</v>
      </c>
      <c r="T2638" s="40" t="e">
        <f>#REF!</f>
        <v>#REF!</v>
      </c>
    </row>
    <row r="2639" spans="1:20" x14ac:dyDescent="0.3">
      <c r="A2639" s="35" t="str">
        <f>Data!A2636</f>
        <v>NISSAN LEAF 299-1018</v>
      </c>
      <c r="B2639" s="36">
        <f t="shared" si="41"/>
        <v>46087.402438333331</v>
      </c>
      <c r="C2639" s="37" t="str">
        <f>IF(Data!J2636="GpsRecord", CONCATENATE($U$3,": ",Data!M2636,", ",Data!L2636), CONCATENATE(Data!AB2636, " ", Data!AH2636))</f>
        <v>Aceleración de lado a lado 0.288999984682171</v>
      </c>
      <c r="D2639" s="38" t="str">
        <f>IF(Data!O2636=TRUE(), "Yes", "No")</f>
        <v>No</v>
      </c>
      <c r="E2639" s="38" t="str">
        <f>IF(Data!J2636="EngineStatusRecord","Engine",IF(Data!J2636="GpsRecord", "GPS", IF(Data!J2636="EngineFaultRecord", "Fault", IF(Data!J2636="DriverChange","Driver",IF(Data!J2636="CustomRecord","Custom","Debug")))))</f>
        <v>Engine</v>
      </c>
      <c r="F2639" s="39" t="str">
        <f>IF(Data!Y2636=TRUE(), "Yes", "No")</f>
        <v>No</v>
      </c>
      <c r="G2639" s="40">
        <f>Data!AK2636</f>
        <v>0</v>
      </c>
      <c r="H2639" s="35" t="str">
        <f>Data!AB2636</f>
        <v>Aceleración de lado a lado</v>
      </c>
      <c r="I2639" s="35">
        <f>Data!AD2636</f>
        <v>0</v>
      </c>
      <c r="J2639" s="35">
        <f>Data!AF2636</f>
        <v>0</v>
      </c>
      <c r="K2639" s="35" t="str">
        <f>CONCATENATE(Data!AH2636, " ", Data!AI2636)</f>
        <v>0.288999984682171 g-force</v>
      </c>
      <c r="L2639" s="35" t="str">
        <f>Data!C2636</f>
        <v>Vehicle, Battery Electric Vehicle</v>
      </c>
      <c r="M2639" s="35">
        <f>Data!H2636</f>
        <v>0</v>
      </c>
      <c r="N2639" s="41">
        <f>Data!I2636</f>
        <v>46087.402438333331</v>
      </c>
      <c r="O2639" s="35">
        <f>Data!L2636</f>
        <v>0</v>
      </c>
      <c r="P2639" s="35">
        <f>Data!M2636</f>
        <v>0</v>
      </c>
      <c r="Q2639" s="35" t="str">
        <f>IF(Data!N2636=0,"",Data!N2636)</f>
        <v/>
      </c>
      <c r="R2639" s="35">
        <f>Data!K2636</f>
        <v>0</v>
      </c>
      <c r="S2639" s="35" t="str">
        <f>IF(Data!X2636=TRUE(), "Yes", "No")</f>
        <v>No</v>
      </c>
      <c r="T2639" s="40" t="e">
        <f>#REF!</f>
        <v>#REF!</v>
      </c>
    </row>
    <row r="2640" spans="1:20" x14ac:dyDescent="0.3">
      <c r="A2640" s="35" t="str">
        <f>Data!A2637</f>
        <v>NISSAN LEAF 299-1018</v>
      </c>
      <c r="B2640" s="36">
        <f t="shared" si="41"/>
        <v>46087.402438333331</v>
      </c>
      <c r="C2640" s="37" t="str">
        <f>IF(Data!J2637="GpsRecord", CONCATENATE($U$3,": ",Data!M2637,", ",Data!L2637), CONCATENATE(Data!AB2637, " ", Data!AH2637))</f>
        <v>Aceleración hacia arriba o hacia abajo 0.98699994384018</v>
      </c>
      <c r="D2640" s="38" t="str">
        <f>IF(Data!O2637=TRUE(), "Yes", "No")</f>
        <v>No</v>
      </c>
      <c r="E2640" s="38" t="str">
        <f>IF(Data!J2637="EngineStatusRecord","Engine",IF(Data!J2637="GpsRecord", "GPS", IF(Data!J2637="EngineFaultRecord", "Fault", IF(Data!J2637="DriverChange","Driver",IF(Data!J2637="CustomRecord","Custom","Debug")))))</f>
        <v>Engine</v>
      </c>
      <c r="F2640" s="39" t="str">
        <f>IF(Data!Y2637=TRUE(), "Yes", "No")</f>
        <v>No</v>
      </c>
      <c r="G2640" s="40">
        <f>Data!AK2637</f>
        <v>0</v>
      </c>
      <c r="H2640" s="35" t="str">
        <f>Data!AB2637</f>
        <v>Aceleración hacia arriba o hacia abajo</v>
      </c>
      <c r="I2640" s="35">
        <f>Data!AD2637</f>
        <v>0</v>
      </c>
      <c r="J2640" s="35">
        <f>Data!AF2637</f>
        <v>0</v>
      </c>
      <c r="K2640" s="35" t="str">
        <f>CONCATENATE(Data!AH2637, " ", Data!AI2637)</f>
        <v>0.98699994384018 g-force</v>
      </c>
      <c r="L2640" s="35" t="str">
        <f>Data!C2637</f>
        <v>Vehicle, Battery Electric Vehicle</v>
      </c>
      <c r="M2640" s="35">
        <f>Data!H2637</f>
        <v>0</v>
      </c>
      <c r="N2640" s="41">
        <f>Data!I2637</f>
        <v>46087.402438333331</v>
      </c>
      <c r="O2640" s="35">
        <f>Data!L2637</f>
        <v>0</v>
      </c>
      <c r="P2640" s="35">
        <f>Data!M2637</f>
        <v>0</v>
      </c>
      <c r="Q2640" s="35" t="str">
        <f>IF(Data!N2637=0,"",Data!N2637)</f>
        <v/>
      </c>
      <c r="R2640" s="35">
        <f>Data!K2637</f>
        <v>0</v>
      </c>
      <c r="S2640" s="35" t="str">
        <f>IF(Data!X2637=TRUE(), "Yes", "No")</f>
        <v>No</v>
      </c>
      <c r="T2640" s="40" t="e">
        <f>#REF!</f>
        <v>#REF!</v>
      </c>
    </row>
    <row r="2641" spans="1:20" x14ac:dyDescent="0.3">
      <c r="A2641" s="35" t="str">
        <f>Data!A2638</f>
        <v>NISSAN LEAF 299-1018</v>
      </c>
      <c r="B2641" s="36">
        <f t="shared" si="41"/>
        <v>46087.402443761574</v>
      </c>
      <c r="C2641" s="37" t="str">
        <f>IF(Data!J2638="GpsRecord", CONCATENATE($U$3,": ",Data!M2638,", ",Data!L2638), CONCATENATE(Data!AB2638, " ", Data!AH2638))</f>
        <v>Aceleración hacia delante o frenado 0</v>
      </c>
      <c r="D2641" s="38" t="str">
        <f>IF(Data!O2638=TRUE(), "Yes", "No")</f>
        <v>No</v>
      </c>
      <c r="E2641" s="38" t="str">
        <f>IF(Data!J2638="EngineStatusRecord","Engine",IF(Data!J2638="GpsRecord", "GPS", IF(Data!J2638="EngineFaultRecord", "Fault", IF(Data!J2638="DriverChange","Driver",IF(Data!J2638="CustomRecord","Custom","Debug")))))</f>
        <v>Engine</v>
      </c>
      <c r="F2641" s="39" t="str">
        <f>IF(Data!Y2638=TRUE(), "Yes", "No")</f>
        <v>No</v>
      </c>
      <c r="G2641" s="40">
        <f>Data!AK2638</f>
        <v>0</v>
      </c>
      <c r="H2641" s="35" t="str">
        <f>Data!AB2638</f>
        <v>Aceleración hacia delante o frenado</v>
      </c>
      <c r="I2641" s="35">
        <f>Data!AD2638</f>
        <v>0</v>
      </c>
      <c r="J2641" s="35">
        <f>Data!AF2638</f>
        <v>0</v>
      </c>
      <c r="K2641" s="35" t="str">
        <f>CONCATENATE(Data!AH2638, " ", Data!AI2638)</f>
        <v>0 g-force</v>
      </c>
      <c r="L2641" s="35" t="str">
        <f>Data!C2638</f>
        <v>Vehicle, Battery Electric Vehicle</v>
      </c>
      <c r="M2641" s="35">
        <f>Data!H2638</f>
        <v>0</v>
      </c>
      <c r="N2641" s="41">
        <f>Data!I2638</f>
        <v>46087.402443761574</v>
      </c>
      <c r="O2641" s="35">
        <f>Data!L2638</f>
        <v>0</v>
      </c>
      <c r="P2641" s="35">
        <f>Data!M2638</f>
        <v>0</v>
      </c>
      <c r="Q2641" s="35" t="str">
        <f>IF(Data!N2638=0,"",Data!N2638)</f>
        <v/>
      </c>
      <c r="R2641" s="35">
        <f>Data!K2638</f>
        <v>0</v>
      </c>
      <c r="S2641" s="35" t="str">
        <f>IF(Data!X2638=TRUE(), "Yes", "No")</f>
        <v>No</v>
      </c>
      <c r="T2641" s="40" t="e">
        <f>#REF!</f>
        <v>#REF!</v>
      </c>
    </row>
    <row r="2642" spans="1:20" x14ac:dyDescent="0.3">
      <c r="A2642" s="35" t="str">
        <f>Data!A2639</f>
        <v>NISSAN LEAF 299-1018</v>
      </c>
      <c r="B2642" s="36">
        <f t="shared" si="41"/>
        <v>46087.402443761574</v>
      </c>
      <c r="C2642" s="37" t="str">
        <f>IF(Data!J2639="GpsRecord", CONCATENATE($U$3,": ",Data!M2639,", ",Data!L2639), CONCATENATE(Data!AB2639, " ", Data!AH2639))</f>
        <v>Aceleración de lado a lado 0</v>
      </c>
      <c r="D2642" s="38" t="str">
        <f>IF(Data!O2639=TRUE(), "Yes", "No")</f>
        <v>No</v>
      </c>
      <c r="E2642" s="38" t="str">
        <f>IF(Data!J2639="EngineStatusRecord","Engine",IF(Data!J2639="GpsRecord", "GPS", IF(Data!J2639="EngineFaultRecord", "Fault", IF(Data!J2639="DriverChange","Driver",IF(Data!J2639="CustomRecord","Custom","Debug")))))</f>
        <v>Engine</v>
      </c>
      <c r="F2642" s="39" t="str">
        <f>IF(Data!Y2639=TRUE(), "Yes", "No")</f>
        <v>No</v>
      </c>
      <c r="G2642" s="40">
        <f>Data!AK2639</f>
        <v>0</v>
      </c>
      <c r="H2642" s="35" t="str">
        <f>Data!AB2639</f>
        <v>Aceleración de lado a lado</v>
      </c>
      <c r="I2642" s="35">
        <f>Data!AD2639</f>
        <v>0</v>
      </c>
      <c r="J2642" s="35">
        <f>Data!AF2639</f>
        <v>0</v>
      </c>
      <c r="K2642" s="35" t="str">
        <f>CONCATENATE(Data!AH2639, " ", Data!AI2639)</f>
        <v>0 g-force</v>
      </c>
      <c r="L2642" s="35" t="str">
        <f>Data!C2639</f>
        <v>Vehicle, Battery Electric Vehicle</v>
      </c>
      <c r="M2642" s="35">
        <f>Data!H2639</f>
        <v>0</v>
      </c>
      <c r="N2642" s="41">
        <f>Data!I2639</f>
        <v>46087.402443761574</v>
      </c>
      <c r="O2642" s="35">
        <f>Data!L2639</f>
        <v>0</v>
      </c>
      <c r="P2642" s="35">
        <f>Data!M2639</f>
        <v>0</v>
      </c>
      <c r="Q2642" s="35" t="str">
        <f>IF(Data!N2639=0,"",Data!N2639)</f>
        <v/>
      </c>
      <c r="R2642" s="35">
        <f>Data!K2639</f>
        <v>0</v>
      </c>
      <c r="S2642" s="35" t="str">
        <f>IF(Data!X2639=TRUE(), "Yes", "No")</f>
        <v>No</v>
      </c>
      <c r="T2642" s="40" t="e">
        <f>#REF!</f>
        <v>#REF!</v>
      </c>
    </row>
    <row r="2643" spans="1:20" x14ac:dyDescent="0.3">
      <c r="A2643" s="35" t="str">
        <f>Data!A2640</f>
        <v>NISSAN LEAF 299-1018</v>
      </c>
      <c r="B2643" s="36">
        <f t="shared" si="41"/>
        <v>46087.402443761574</v>
      </c>
      <c r="C2643" s="37" t="str">
        <f>IF(Data!J2640="GpsRecord", CONCATENATE($U$3,": ",Data!M2640,", ",Data!L2640), CONCATENATE(Data!AB2640, " ", Data!AH2640))</f>
        <v>Aceleración hacia arriba o hacia abajo 0.993999887755254</v>
      </c>
      <c r="D2643" s="38" t="str">
        <f>IF(Data!O2640=TRUE(), "Yes", "No")</f>
        <v>No</v>
      </c>
      <c r="E2643" s="38" t="str">
        <f>IF(Data!J2640="EngineStatusRecord","Engine",IF(Data!J2640="GpsRecord", "GPS", IF(Data!J2640="EngineFaultRecord", "Fault", IF(Data!J2640="DriverChange","Driver",IF(Data!J2640="CustomRecord","Custom","Debug")))))</f>
        <v>Engine</v>
      </c>
      <c r="F2643" s="39" t="str">
        <f>IF(Data!Y2640=TRUE(), "Yes", "No")</f>
        <v>No</v>
      </c>
      <c r="G2643" s="40">
        <f>Data!AK2640</f>
        <v>0</v>
      </c>
      <c r="H2643" s="35" t="str">
        <f>Data!AB2640</f>
        <v>Aceleración hacia arriba o hacia abajo</v>
      </c>
      <c r="I2643" s="35">
        <f>Data!AD2640</f>
        <v>0</v>
      </c>
      <c r="J2643" s="35">
        <f>Data!AF2640</f>
        <v>0</v>
      </c>
      <c r="K2643" s="35" t="str">
        <f>CONCATENATE(Data!AH2640, " ", Data!AI2640)</f>
        <v>0.993999887755254 g-force</v>
      </c>
      <c r="L2643" s="35" t="str">
        <f>Data!C2640</f>
        <v>Vehicle, Battery Electric Vehicle</v>
      </c>
      <c r="M2643" s="35">
        <f>Data!H2640</f>
        <v>0</v>
      </c>
      <c r="N2643" s="41">
        <f>Data!I2640</f>
        <v>46087.402443761574</v>
      </c>
      <c r="O2643" s="35">
        <f>Data!L2640</f>
        <v>0</v>
      </c>
      <c r="P2643" s="35">
        <f>Data!M2640</f>
        <v>0</v>
      </c>
      <c r="Q2643" s="35" t="str">
        <f>IF(Data!N2640=0,"",Data!N2640)</f>
        <v/>
      </c>
      <c r="R2643" s="35">
        <f>Data!K2640</f>
        <v>0</v>
      </c>
      <c r="S2643" s="35" t="str">
        <f>IF(Data!X2640=TRUE(), "Yes", "No")</f>
        <v>No</v>
      </c>
      <c r="T2643" s="40" t="e">
        <f>#REF!</f>
        <v>#REF!</v>
      </c>
    </row>
    <row r="2644" spans="1:20" x14ac:dyDescent="0.3">
      <c r="A2644" s="35" t="str">
        <f>Data!A2641</f>
        <v>NISSAN LEAF 299-1018</v>
      </c>
      <c r="B2644" s="36">
        <f t="shared" si="41"/>
        <v>46087.402458773147</v>
      </c>
      <c r="C2644" s="37" t="str">
        <f>IF(Data!J2641="GpsRecord", CONCATENATE($U$3,": ",Data!M2641,", ",Data!L2641), CONCATENATE(Data!AB2641, " ", Data!AH2641))</f>
        <v>Energía de la batería del vehículo eléctrico 14002</v>
      </c>
      <c r="D2644" s="38" t="str">
        <f>IF(Data!O2641=TRUE(), "Yes", "No")</f>
        <v>No</v>
      </c>
      <c r="E2644" s="38" t="str">
        <f>IF(Data!J2641="EngineStatusRecord","Engine",IF(Data!J2641="GpsRecord", "GPS", IF(Data!J2641="EngineFaultRecord", "Fault", IF(Data!J2641="DriverChange","Driver",IF(Data!J2641="CustomRecord","Custom","Debug")))))</f>
        <v>Engine</v>
      </c>
      <c r="F2644" s="39" t="str">
        <f>IF(Data!Y2641=TRUE(), "Yes", "No")</f>
        <v>No</v>
      </c>
      <c r="G2644" s="40">
        <f>Data!AK2641</f>
        <v>0</v>
      </c>
      <c r="H2644" s="35" t="str">
        <f>Data!AB2641</f>
        <v>Energía de la batería del vehículo eléctrico</v>
      </c>
      <c r="I2644" s="35">
        <f>Data!AD2641</f>
        <v>0</v>
      </c>
      <c r="J2644" s="35">
        <f>Data!AF2641</f>
        <v>0</v>
      </c>
      <c r="K2644" s="35" t="str">
        <f>CONCATENATE(Data!AH2641, " ", Data!AI2641)</f>
        <v>14002 W</v>
      </c>
      <c r="L2644" s="35" t="str">
        <f>Data!C2641</f>
        <v>Vehicle, Battery Electric Vehicle</v>
      </c>
      <c r="M2644" s="35">
        <f>Data!H2641</f>
        <v>0</v>
      </c>
      <c r="N2644" s="41">
        <f>Data!I2641</f>
        <v>46087.402458773147</v>
      </c>
      <c r="O2644" s="35">
        <f>Data!L2641</f>
        <v>0</v>
      </c>
      <c r="P2644" s="35">
        <f>Data!M2641</f>
        <v>0</v>
      </c>
      <c r="Q2644" s="35" t="str">
        <f>IF(Data!N2641=0,"",Data!N2641)</f>
        <v/>
      </c>
      <c r="R2644" s="35">
        <f>Data!K2641</f>
        <v>0</v>
      </c>
      <c r="S2644" s="35" t="str">
        <f>IF(Data!X2641=TRUE(), "Yes", "No")</f>
        <v>No</v>
      </c>
      <c r="T2644" s="40" t="e">
        <f>#REF!</f>
        <v>#REF!</v>
      </c>
    </row>
    <row r="2645" spans="1:20" x14ac:dyDescent="0.3">
      <c r="A2645" s="35" t="str">
        <f>Data!A2642</f>
        <v>NISSAN LEAF 299-1018</v>
      </c>
      <c r="B2645" s="36">
        <f t="shared" si="41"/>
        <v>46087.402464918981</v>
      </c>
      <c r="C2645" s="37" t="str">
        <f>IF(Data!J2642="GpsRecord", CONCATENATE($U$3,": ",Data!M2642,", ",Data!L2642), CONCATENATE(Data!AB2642, " ", Data!AH2642))</f>
        <v>Aceleración hacia delante o frenado 0</v>
      </c>
      <c r="D2645" s="38" t="str">
        <f>IF(Data!O2642=TRUE(), "Yes", "No")</f>
        <v>No</v>
      </c>
      <c r="E2645" s="38" t="str">
        <f>IF(Data!J2642="EngineStatusRecord","Engine",IF(Data!J2642="GpsRecord", "GPS", IF(Data!J2642="EngineFaultRecord", "Fault", IF(Data!J2642="DriverChange","Driver",IF(Data!J2642="CustomRecord","Custom","Debug")))))</f>
        <v>Engine</v>
      </c>
      <c r="F2645" s="39" t="str">
        <f>IF(Data!Y2642=TRUE(), "Yes", "No")</f>
        <v>No</v>
      </c>
      <c r="G2645" s="40">
        <f>Data!AK2642</f>
        <v>0</v>
      </c>
      <c r="H2645" s="35" t="str">
        <f>Data!AB2642</f>
        <v>Aceleración hacia delante o frenado</v>
      </c>
      <c r="I2645" s="35">
        <f>Data!AD2642</f>
        <v>0</v>
      </c>
      <c r="J2645" s="35">
        <f>Data!AF2642</f>
        <v>0</v>
      </c>
      <c r="K2645" s="35" t="str">
        <f>CONCATENATE(Data!AH2642, " ", Data!AI2642)</f>
        <v>0 g-force</v>
      </c>
      <c r="L2645" s="35" t="str">
        <f>Data!C2642</f>
        <v>Vehicle, Battery Electric Vehicle</v>
      </c>
      <c r="M2645" s="35">
        <f>Data!H2642</f>
        <v>0</v>
      </c>
      <c r="N2645" s="41">
        <f>Data!I2642</f>
        <v>46087.402464918981</v>
      </c>
      <c r="O2645" s="35">
        <f>Data!L2642</f>
        <v>0</v>
      </c>
      <c r="P2645" s="35">
        <f>Data!M2642</f>
        <v>0</v>
      </c>
      <c r="Q2645" s="35" t="str">
        <f>IF(Data!N2642=0,"",Data!N2642)</f>
        <v/>
      </c>
      <c r="R2645" s="35">
        <f>Data!K2642</f>
        <v>0</v>
      </c>
      <c r="S2645" s="35" t="str">
        <f>IF(Data!X2642=TRUE(), "Yes", "No")</f>
        <v>No</v>
      </c>
      <c r="T2645" s="40" t="e">
        <f>#REF!</f>
        <v>#REF!</v>
      </c>
    </row>
    <row r="2646" spans="1:20" x14ac:dyDescent="0.3">
      <c r="A2646" s="35" t="str">
        <f>Data!A2643</f>
        <v>NISSAN LEAF 299-1018</v>
      </c>
      <c r="B2646" s="36">
        <f t="shared" si="41"/>
        <v>46087.402464918981</v>
      </c>
      <c r="C2646" s="37" t="str">
        <f>IF(Data!J2643="GpsRecord", CONCATENATE($U$3,": ",Data!M2643,", ",Data!L2643), CONCATENATE(Data!AB2643, " ", Data!AH2643))</f>
        <v>Aceleración de lado a lado 0</v>
      </c>
      <c r="D2646" s="38" t="str">
        <f>IF(Data!O2643=TRUE(), "Yes", "No")</f>
        <v>No</v>
      </c>
      <c r="E2646" s="38" t="str">
        <f>IF(Data!J2643="EngineStatusRecord","Engine",IF(Data!J2643="GpsRecord", "GPS", IF(Data!J2643="EngineFaultRecord", "Fault", IF(Data!J2643="DriverChange","Driver",IF(Data!J2643="CustomRecord","Custom","Debug")))))</f>
        <v>Engine</v>
      </c>
      <c r="F2646" s="39" t="str">
        <f>IF(Data!Y2643=TRUE(), "Yes", "No")</f>
        <v>No</v>
      </c>
      <c r="G2646" s="40">
        <f>Data!AK2643</f>
        <v>0</v>
      </c>
      <c r="H2646" s="35" t="str">
        <f>Data!AB2643</f>
        <v>Aceleración de lado a lado</v>
      </c>
      <c r="I2646" s="35">
        <f>Data!AD2643</f>
        <v>0</v>
      </c>
      <c r="J2646" s="35">
        <f>Data!AF2643</f>
        <v>0</v>
      </c>
      <c r="K2646" s="35" t="str">
        <f>CONCATENATE(Data!AH2643, " ", Data!AI2643)</f>
        <v>0 g-force</v>
      </c>
      <c r="L2646" s="35" t="str">
        <f>Data!C2643</f>
        <v>Vehicle, Battery Electric Vehicle</v>
      </c>
      <c r="M2646" s="35">
        <f>Data!H2643</f>
        <v>0</v>
      </c>
      <c r="N2646" s="41">
        <f>Data!I2643</f>
        <v>46087.402464918981</v>
      </c>
      <c r="O2646" s="35">
        <f>Data!L2643</f>
        <v>0</v>
      </c>
      <c r="P2646" s="35">
        <f>Data!M2643</f>
        <v>0</v>
      </c>
      <c r="Q2646" s="35" t="str">
        <f>IF(Data!N2643=0,"",Data!N2643)</f>
        <v/>
      </c>
      <c r="R2646" s="35">
        <f>Data!K2643</f>
        <v>0</v>
      </c>
      <c r="S2646" s="35" t="str">
        <f>IF(Data!X2643=TRUE(), "Yes", "No")</f>
        <v>No</v>
      </c>
      <c r="T2646" s="40" t="e">
        <f>#REF!</f>
        <v>#REF!</v>
      </c>
    </row>
    <row r="2647" spans="1:20" x14ac:dyDescent="0.3">
      <c r="A2647" s="35" t="str">
        <f>Data!A2644</f>
        <v>NISSAN LEAF 299-1018</v>
      </c>
      <c r="B2647" s="36">
        <f t="shared" si="41"/>
        <v>46087.402464918981</v>
      </c>
      <c r="C2647" s="37" t="str">
        <f>IF(Data!J2644="GpsRecord", CONCATENATE($U$3,": ",Data!M2644,", ",Data!L2644), CONCATENATE(Data!AB2644, " ", Data!AH2644))</f>
        <v>Aceleración hacia arriba o hacia abajo 0.973999989728403</v>
      </c>
      <c r="D2647" s="38" t="str">
        <f>IF(Data!O2644=TRUE(), "Yes", "No")</f>
        <v>No</v>
      </c>
      <c r="E2647" s="38" t="str">
        <f>IF(Data!J2644="EngineStatusRecord","Engine",IF(Data!J2644="GpsRecord", "GPS", IF(Data!J2644="EngineFaultRecord", "Fault", IF(Data!J2644="DriverChange","Driver",IF(Data!J2644="CustomRecord","Custom","Debug")))))</f>
        <v>Engine</v>
      </c>
      <c r="F2647" s="39" t="str">
        <f>IF(Data!Y2644=TRUE(), "Yes", "No")</f>
        <v>No</v>
      </c>
      <c r="G2647" s="40">
        <f>Data!AK2644</f>
        <v>0</v>
      </c>
      <c r="H2647" s="35" t="str">
        <f>Data!AB2644</f>
        <v>Aceleración hacia arriba o hacia abajo</v>
      </c>
      <c r="I2647" s="35">
        <f>Data!AD2644</f>
        <v>0</v>
      </c>
      <c r="J2647" s="35">
        <f>Data!AF2644</f>
        <v>0</v>
      </c>
      <c r="K2647" s="35" t="str">
        <f>CONCATENATE(Data!AH2644, " ", Data!AI2644)</f>
        <v>0.973999989728403 g-force</v>
      </c>
      <c r="L2647" s="35" t="str">
        <f>Data!C2644</f>
        <v>Vehicle, Battery Electric Vehicle</v>
      </c>
      <c r="M2647" s="35">
        <f>Data!H2644</f>
        <v>0</v>
      </c>
      <c r="N2647" s="41">
        <f>Data!I2644</f>
        <v>46087.402464918981</v>
      </c>
      <c r="O2647" s="35">
        <f>Data!L2644</f>
        <v>0</v>
      </c>
      <c r="P2647" s="35">
        <f>Data!M2644</f>
        <v>0</v>
      </c>
      <c r="Q2647" s="35" t="str">
        <f>IF(Data!N2644=0,"",Data!N2644)</f>
        <v/>
      </c>
      <c r="R2647" s="35">
        <f>Data!K2644</f>
        <v>0</v>
      </c>
      <c r="S2647" s="35" t="str">
        <f>IF(Data!X2644=TRUE(), "Yes", "No")</f>
        <v>No</v>
      </c>
      <c r="T2647" s="40" t="e">
        <f>#REF!</f>
        <v>#REF!</v>
      </c>
    </row>
    <row r="2648" spans="1:20" x14ac:dyDescent="0.3">
      <c r="A2648" s="35" t="str">
        <f>Data!A2645</f>
        <v>NISSAN LEAF 299-1018</v>
      </c>
      <c r="B2648" s="36">
        <f t="shared" si="41"/>
        <v>46087.402465277781</v>
      </c>
      <c r="C2648" s="37" t="str">
        <f>IF(Data!J2645="GpsRecord", CONCATENATE($U$3,": ",Data!M2645,", ",Data!L2645), CONCATENATE(Data!AB2645, " ", Data!AH2645))</f>
        <v>Ubicación: 9.97943, -84.44905</v>
      </c>
      <c r="D2648" s="38" t="str">
        <f>IF(Data!O2645=TRUE(), "Yes", "No")</f>
        <v>Yes</v>
      </c>
      <c r="E2648" s="38" t="str">
        <f>IF(Data!J2645="EngineStatusRecord","Engine",IF(Data!J2645="GpsRecord", "GPS", IF(Data!J2645="EngineFaultRecord", "Fault", IF(Data!J2645="DriverChange","Driver",IF(Data!J2645="CustomRecord","Custom","Debug")))))</f>
        <v>GPS</v>
      </c>
      <c r="F2648" s="39" t="str">
        <f>IF(Data!Y2645=TRUE(), "Yes", "No")</f>
        <v>Yes</v>
      </c>
      <c r="G2648" s="40">
        <f>Data!AK2645</f>
        <v>0</v>
      </c>
      <c r="H2648" s="35">
        <f>Data!AB2645</f>
        <v>0</v>
      </c>
      <c r="I2648" s="35">
        <f>Data!AD2645</f>
        <v>0</v>
      </c>
      <c r="J2648" s="35">
        <f>Data!AF2645</f>
        <v>0</v>
      </c>
      <c r="K2648" s="35" t="str">
        <f>CONCATENATE(Data!AH2645, " ", Data!AI2645)</f>
        <v xml:space="preserve"> </v>
      </c>
      <c r="L2648" s="35" t="str">
        <f>Data!C2645</f>
        <v>Vehicle, Battery Electric Vehicle</v>
      </c>
      <c r="M2648" s="35">
        <f>Data!H2645</f>
        <v>0</v>
      </c>
      <c r="N2648" s="41">
        <f>Data!I2645</f>
        <v>46087.402465277781</v>
      </c>
      <c r="O2648" s="35">
        <f>Data!L2645</f>
        <v>-84.44905</v>
      </c>
      <c r="P2648" s="35">
        <f>Data!M2645</f>
        <v>9.9794300000000007</v>
      </c>
      <c r="Q2648" s="35" t="str">
        <f>IF(Data!N2645=0,"",Data!N2645)</f>
        <v>CurveSpeedEstimateError</v>
      </c>
      <c r="R2648" s="35">
        <f>Data!K2645</f>
        <v>44</v>
      </c>
      <c r="S2648" s="35" t="str">
        <f>IF(Data!X2645=TRUE(), "Yes", "No")</f>
        <v>Yes</v>
      </c>
      <c r="T2648" s="40" t="e">
        <f>#REF!</f>
        <v>#REF!</v>
      </c>
    </row>
    <row r="2649" spans="1:20" x14ac:dyDescent="0.3">
      <c r="A2649" s="35" t="str">
        <f>Data!A2646</f>
        <v>NISSAN LEAF 299-1018</v>
      </c>
      <c r="B2649" s="36">
        <f t="shared" si="41"/>
        <v>46087.402469803237</v>
      </c>
      <c r="C2649" s="37" t="str">
        <f>IF(Data!J2646="GpsRecord", CONCATENATE($U$3,": ",Data!M2646,", ",Data!L2646), CONCATENATE(Data!AB2646, " ", Data!AH2646))</f>
        <v>Aceleración de lado a lado -0.272999984683394</v>
      </c>
      <c r="D2649" s="38" t="str">
        <f>IF(Data!O2646=TRUE(), "Yes", "No")</f>
        <v>No</v>
      </c>
      <c r="E2649" s="38" t="str">
        <f>IF(Data!J2646="EngineStatusRecord","Engine",IF(Data!J2646="GpsRecord", "GPS", IF(Data!J2646="EngineFaultRecord", "Fault", IF(Data!J2646="DriverChange","Driver",IF(Data!J2646="CustomRecord","Custom","Debug")))))</f>
        <v>Engine</v>
      </c>
      <c r="F2649" s="39" t="str">
        <f>IF(Data!Y2646=TRUE(), "Yes", "No")</f>
        <v>No</v>
      </c>
      <c r="G2649" s="40">
        <f>Data!AK2646</f>
        <v>0</v>
      </c>
      <c r="H2649" s="35" t="str">
        <f>Data!AB2646</f>
        <v>Aceleración de lado a lado</v>
      </c>
      <c r="I2649" s="35">
        <f>Data!AD2646</f>
        <v>0</v>
      </c>
      <c r="J2649" s="35">
        <f>Data!AF2646</f>
        <v>0</v>
      </c>
      <c r="K2649" s="35" t="str">
        <f>CONCATENATE(Data!AH2646, " ", Data!AI2646)</f>
        <v>-0.272999984683394 g-force</v>
      </c>
      <c r="L2649" s="35" t="str">
        <f>Data!C2646</f>
        <v>Vehicle, Battery Electric Vehicle</v>
      </c>
      <c r="M2649" s="35">
        <f>Data!H2646</f>
        <v>0</v>
      </c>
      <c r="N2649" s="41">
        <f>Data!I2646</f>
        <v>46087.402469803237</v>
      </c>
      <c r="O2649" s="35">
        <f>Data!L2646</f>
        <v>0</v>
      </c>
      <c r="P2649" s="35">
        <f>Data!M2646</f>
        <v>0</v>
      </c>
      <c r="Q2649" s="35" t="str">
        <f>IF(Data!N2646=0,"",Data!N2646)</f>
        <v/>
      </c>
      <c r="R2649" s="35">
        <f>Data!K2646</f>
        <v>0</v>
      </c>
      <c r="S2649" s="35" t="str">
        <f>IF(Data!X2646=TRUE(), "Yes", "No")</f>
        <v>No</v>
      </c>
      <c r="T2649" s="40" t="e">
        <f>#REF!</f>
        <v>#REF!</v>
      </c>
    </row>
    <row r="2650" spans="1:20" x14ac:dyDescent="0.3">
      <c r="A2650" s="35" t="str">
        <f>Data!A2647</f>
        <v>NISSAN LEAF 299-1018</v>
      </c>
      <c r="B2650" s="36">
        <f t="shared" si="41"/>
        <v>46087.402469803237</v>
      </c>
      <c r="C2650" s="37" t="str">
        <f>IF(Data!J2647="GpsRecord", CONCATENATE($U$3,": ",Data!M2647,", ",Data!L2647), CONCATENATE(Data!AB2647, " ", Data!AH2647))</f>
        <v>Aceleración hacia arriba o hacia abajo 0.96999994894006</v>
      </c>
      <c r="D2650" s="38" t="str">
        <f>IF(Data!O2647=TRUE(), "Yes", "No")</f>
        <v>No</v>
      </c>
      <c r="E2650" s="38" t="str">
        <f>IF(Data!J2647="EngineStatusRecord","Engine",IF(Data!J2647="GpsRecord", "GPS", IF(Data!J2647="EngineFaultRecord", "Fault", IF(Data!J2647="DriverChange","Driver",IF(Data!J2647="CustomRecord","Custom","Debug")))))</f>
        <v>Engine</v>
      </c>
      <c r="F2650" s="39" t="str">
        <f>IF(Data!Y2647=TRUE(), "Yes", "No")</f>
        <v>No</v>
      </c>
      <c r="G2650" s="40">
        <f>Data!AK2647</f>
        <v>0</v>
      </c>
      <c r="H2650" s="35" t="str">
        <f>Data!AB2647</f>
        <v>Aceleración hacia arriba o hacia abajo</v>
      </c>
      <c r="I2650" s="35">
        <f>Data!AD2647</f>
        <v>0</v>
      </c>
      <c r="J2650" s="35">
        <f>Data!AF2647</f>
        <v>0</v>
      </c>
      <c r="K2650" s="35" t="str">
        <f>CONCATENATE(Data!AH2647, " ", Data!AI2647)</f>
        <v>0.96999994894006 g-force</v>
      </c>
      <c r="L2650" s="35" t="str">
        <f>Data!C2647</f>
        <v>Vehicle, Battery Electric Vehicle</v>
      </c>
      <c r="M2650" s="35">
        <f>Data!H2647</f>
        <v>0</v>
      </c>
      <c r="N2650" s="41">
        <f>Data!I2647</f>
        <v>46087.402469803237</v>
      </c>
      <c r="O2650" s="35">
        <f>Data!L2647</f>
        <v>0</v>
      </c>
      <c r="P2650" s="35">
        <f>Data!M2647</f>
        <v>0</v>
      </c>
      <c r="Q2650" s="35" t="str">
        <f>IF(Data!N2647=0,"",Data!N2647)</f>
        <v/>
      </c>
      <c r="R2650" s="35">
        <f>Data!K2647</f>
        <v>0</v>
      </c>
      <c r="S2650" s="35" t="str">
        <f>IF(Data!X2647=TRUE(), "Yes", "No")</f>
        <v>No</v>
      </c>
      <c r="T2650" s="40" t="e">
        <f>#REF!</f>
        <v>#REF!</v>
      </c>
    </row>
    <row r="2651" spans="1:20" x14ac:dyDescent="0.3">
      <c r="A2651" s="35" t="str">
        <f>Data!A2648</f>
        <v>NISSAN LEAF 299-1018</v>
      </c>
      <c r="B2651" s="36">
        <f t="shared" si="41"/>
        <v>46087.402476307871</v>
      </c>
      <c r="C2651" s="37" t="str">
        <f>IF(Data!J2648="GpsRecord", CONCATENATE($U$3,": ",Data!M2648,", ",Data!L2648), CONCATENATE(Data!AB2648, " ", Data!AH2648))</f>
        <v>Aceleración de lado a lado -0.342999984678044</v>
      </c>
      <c r="D2651" s="38" t="str">
        <f>IF(Data!O2648=TRUE(), "Yes", "No")</f>
        <v>No</v>
      </c>
      <c r="E2651" s="38" t="str">
        <f>IF(Data!J2648="EngineStatusRecord","Engine",IF(Data!J2648="GpsRecord", "GPS", IF(Data!J2648="EngineFaultRecord", "Fault", IF(Data!J2648="DriverChange","Driver",IF(Data!J2648="CustomRecord","Custom","Debug")))))</f>
        <v>Engine</v>
      </c>
      <c r="F2651" s="39" t="str">
        <f>IF(Data!Y2648=TRUE(), "Yes", "No")</f>
        <v>No</v>
      </c>
      <c r="G2651" s="40">
        <f>Data!AK2648</f>
        <v>0</v>
      </c>
      <c r="H2651" s="35" t="str">
        <f>Data!AB2648</f>
        <v>Aceleración de lado a lado</v>
      </c>
      <c r="I2651" s="35">
        <f>Data!AD2648</f>
        <v>0</v>
      </c>
      <c r="J2651" s="35">
        <f>Data!AF2648</f>
        <v>0</v>
      </c>
      <c r="K2651" s="35" t="str">
        <f>CONCATENATE(Data!AH2648, " ", Data!AI2648)</f>
        <v>-0.342999984678044 g-force</v>
      </c>
      <c r="L2651" s="35" t="str">
        <f>Data!C2648</f>
        <v>Vehicle, Battery Electric Vehicle</v>
      </c>
      <c r="M2651" s="35">
        <f>Data!H2648</f>
        <v>0</v>
      </c>
      <c r="N2651" s="41">
        <f>Data!I2648</f>
        <v>46087.402476307871</v>
      </c>
      <c r="O2651" s="35">
        <f>Data!L2648</f>
        <v>0</v>
      </c>
      <c r="P2651" s="35">
        <f>Data!M2648</f>
        <v>0</v>
      </c>
      <c r="Q2651" s="35" t="str">
        <f>IF(Data!N2648=0,"",Data!N2648)</f>
        <v/>
      </c>
      <c r="R2651" s="35">
        <f>Data!K2648</f>
        <v>0</v>
      </c>
      <c r="S2651" s="35" t="str">
        <f>IF(Data!X2648=TRUE(), "Yes", "No")</f>
        <v>No</v>
      </c>
      <c r="T2651" s="40" t="e">
        <f>#REF!</f>
        <v>#REF!</v>
      </c>
    </row>
    <row r="2652" spans="1:20" x14ac:dyDescent="0.3">
      <c r="A2652" s="35" t="str">
        <f>Data!A2649</f>
        <v>NISSAN LEAF 299-1018</v>
      </c>
      <c r="B2652" s="36">
        <f t="shared" si="41"/>
        <v>46087.402476307871</v>
      </c>
      <c r="C2652" s="37" t="str">
        <f>IF(Data!J2649="GpsRecord", CONCATENATE($U$3,": ",Data!M2649,", ",Data!L2649), CONCATENATE(Data!AB2649, " ", Data!AH2649))</f>
        <v>Aceleración hacia arriba o hacia abajo 0.958000030518275</v>
      </c>
      <c r="D2652" s="38" t="str">
        <f>IF(Data!O2649=TRUE(), "Yes", "No")</f>
        <v>No</v>
      </c>
      <c r="E2652" s="38" t="str">
        <f>IF(Data!J2649="EngineStatusRecord","Engine",IF(Data!J2649="GpsRecord", "GPS", IF(Data!J2649="EngineFaultRecord", "Fault", IF(Data!J2649="DriverChange","Driver",IF(Data!J2649="CustomRecord","Custom","Debug")))))</f>
        <v>Engine</v>
      </c>
      <c r="F2652" s="39" t="str">
        <f>IF(Data!Y2649=TRUE(), "Yes", "No")</f>
        <v>No</v>
      </c>
      <c r="G2652" s="40">
        <f>Data!AK2649</f>
        <v>0</v>
      </c>
      <c r="H2652" s="35" t="str">
        <f>Data!AB2649</f>
        <v>Aceleración hacia arriba o hacia abajo</v>
      </c>
      <c r="I2652" s="35">
        <f>Data!AD2649</f>
        <v>0</v>
      </c>
      <c r="J2652" s="35">
        <f>Data!AF2649</f>
        <v>0</v>
      </c>
      <c r="K2652" s="35" t="str">
        <f>CONCATENATE(Data!AH2649, " ", Data!AI2649)</f>
        <v>0.958000030518275 g-force</v>
      </c>
      <c r="L2652" s="35" t="str">
        <f>Data!C2649</f>
        <v>Vehicle, Battery Electric Vehicle</v>
      </c>
      <c r="M2652" s="35">
        <f>Data!H2649</f>
        <v>0</v>
      </c>
      <c r="N2652" s="41">
        <f>Data!I2649</f>
        <v>46087.402476307871</v>
      </c>
      <c r="O2652" s="35">
        <f>Data!L2649</f>
        <v>0</v>
      </c>
      <c r="P2652" s="35">
        <f>Data!M2649</f>
        <v>0</v>
      </c>
      <c r="Q2652" s="35" t="str">
        <f>IF(Data!N2649=0,"",Data!N2649)</f>
        <v/>
      </c>
      <c r="R2652" s="35">
        <f>Data!K2649</f>
        <v>0</v>
      </c>
      <c r="S2652" s="35" t="str">
        <f>IF(Data!X2649=TRUE(), "Yes", "No")</f>
        <v>No</v>
      </c>
      <c r="T2652" s="40" t="e">
        <f>#REF!</f>
        <v>#REF!</v>
      </c>
    </row>
    <row r="2653" spans="1:20" x14ac:dyDescent="0.3">
      <c r="A2653" s="35" t="str">
        <f>Data!A2650</f>
        <v>NISSAN LEAF 299-1018</v>
      </c>
      <c r="B2653" s="36">
        <f t="shared" si="41"/>
        <v>46087.402481145837</v>
      </c>
      <c r="C2653" s="37" t="str">
        <f>IF(Data!J2650="GpsRecord", CONCATENATE($U$3,": ",Data!M2650,", ",Data!L2650), CONCATENATE(Data!AB2650, " ", Data!AH2650))</f>
        <v>Odómetro 15954</v>
      </c>
      <c r="D2653" s="38" t="str">
        <f>IF(Data!O2650=TRUE(), "Yes", "No")</f>
        <v>No</v>
      </c>
      <c r="E2653" s="38" t="str">
        <f>IF(Data!J2650="EngineStatusRecord","Engine",IF(Data!J2650="GpsRecord", "GPS", IF(Data!J2650="EngineFaultRecord", "Fault", IF(Data!J2650="DriverChange","Driver",IF(Data!J2650="CustomRecord","Custom","Debug")))))</f>
        <v>Engine</v>
      </c>
      <c r="F2653" s="39" t="str">
        <f>IF(Data!Y2650=TRUE(), "Yes", "No")</f>
        <v>No</v>
      </c>
      <c r="G2653" s="40">
        <f>Data!AK2650</f>
        <v>0</v>
      </c>
      <c r="H2653" s="35" t="str">
        <f>Data!AB2650</f>
        <v>Odómetro</v>
      </c>
      <c r="I2653" s="35">
        <f>Data!AD2650</f>
        <v>0</v>
      </c>
      <c r="J2653" s="35">
        <f>Data!AF2650</f>
        <v>0</v>
      </c>
      <c r="K2653" s="35" t="str">
        <f>CONCATENATE(Data!AH2650, " ", Data!AI2650)</f>
        <v>15954 km</v>
      </c>
      <c r="L2653" s="35" t="str">
        <f>Data!C2650</f>
        <v>Vehicle, Battery Electric Vehicle</v>
      </c>
      <c r="M2653" s="35">
        <f>Data!H2650</f>
        <v>0</v>
      </c>
      <c r="N2653" s="41">
        <f>Data!I2650</f>
        <v>46087.402481145837</v>
      </c>
      <c r="O2653" s="35">
        <f>Data!L2650</f>
        <v>0</v>
      </c>
      <c r="P2653" s="35">
        <f>Data!M2650</f>
        <v>0</v>
      </c>
      <c r="Q2653" s="35" t="str">
        <f>IF(Data!N2650=0,"",Data!N2650)</f>
        <v/>
      </c>
      <c r="R2653" s="35">
        <f>Data!K2650</f>
        <v>0</v>
      </c>
      <c r="S2653" s="35" t="str">
        <f>IF(Data!X2650=TRUE(), "Yes", "No")</f>
        <v>No</v>
      </c>
      <c r="T2653" s="40" t="e">
        <f>#REF!</f>
        <v>#REF!</v>
      </c>
    </row>
    <row r="2654" spans="1:20" x14ac:dyDescent="0.3">
      <c r="A2654" s="35" t="str">
        <f>Data!A2651</f>
        <v>NISSAN LEAF 299-1018</v>
      </c>
      <c r="B2654" s="36">
        <f t="shared" si="41"/>
        <v>46087.402481145837</v>
      </c>
      <c r="C2654" s="37" t="str">
        <f>IF(Data!J2651="GpsRecord", CONCATENATE($U$3,": ",Data!M2651,", ",Data!L2651), CONCATENATE(Data!AB2651, " ", Data!AH2651))</f>
        <v>Odómetro sin procesar 15954</v>
      </c>
      <c r="D2654" s="38" t="str">
        <f>IF(Data!O2651=TRUE(), "Yes", "No")</f>
        <v>No</v>
      </c>
      <c r="E2654" s="38" t="str">
        <f>IF(Data!J2651="EngineStatusRecord","Engine",IF(Data!J2651="GpsRecord", "GPS", IF(Data!J2651="EngineFaultRecord", "Fault", IF(Data!J2651="DriverChange","Driver",IF(Data!J2651="CustomRecord","Custom","Debug")))))</f>
        <v>Engine</v>
      </c>
      <c r="F2654" s="39" t="str">
        <f>IF(Data!Y2651=TRUE(), "Yes", "No")</f>
        <v>No</v>
      </c>
      <c r="G2654" s="40">
        <f>Data!AK2651</f>
        <v>0</v>
      </c>
      <c r="H2654" s="35" t="str">
        <f>Data!AB2651</f>
        <v>Odómetro sin procesar</v>
      </c>
      <c r="I2654" s="35">
        <f>Data!AD2651</f>
        <v>0</v>
      </c>
      <c r="J2654" s="35">
        <f>Data!AF2651</f>
        <v>0</v>
      </c>
      <c r="K2654" s="35" t="str">
        <f>CONCATENATE(Data!AH2651, " ", Data!AI2651)</f>
        <v>15954 km</v>
      </c>
      <c r="L2654" s="35" t="str">
        <f>Data!C2651</f>
        <v>Vehicle, Battery Electric Vehicle</v>
      </c>
      <c r="M2654" s="35">
        <f>Data!H2651</f>
        <v>0</v>
      </c>
      <c r="N2654" s="41">
        <f>Data!I2651</f>
        <v>46087.402481145837</v>
      </c>
      <c r="O2654" s="35">
        <f>Data!L2651</f>
        <v>0</v>
      </c>
      <c r="P2654" s="35">
        <f>Data!M2651</f>
        <v>0</v>
      </c>
      <c r="Q2654" s="35" t="str">
        <f>IF(Data!N2651=0,"",Data!N2651)</f>
        <v/>
      </c>
      <c r="R2654" s="35">
        <f>Data!K2651</f>
        <v>0</v>
      </c>
      <c r="S2654" s="35" t="str">
        <f>IF(Data!X2651=TRUE(), "Yes", "No")</f>
        <v>No</v>
      </c>
      <c r="T2654" s="40" t="e">
        <f>#REF!</f>
        <v>#REF!</v>
      </c>
    </row>
    <row r="2655" spans="1:20" x14ac:dyDescent="0.3">
      <c r="A2655" s="35" t="str">
        <f>Data!A2652</f>
        <v>NISSAN LEAF 299-1018</v>
      </c>
      <c r="B2655" s="36">
        <f t="shared" si="41"/>
        <v>46087.402486932871</v>
      </c>
      <c r="C2655" s="37" t="str">
        <f>IF(Data!J2652="GpsRecord", CONCATENATE($U$3,": ",Data!M2652,", ",Data!L2652), CONCATENATE(Data!AB2652, " ", Data!AH2652))</f>
        <v>Aceleración hacia delante o frenado 0</v>
      </c>
      <c r="D2655" s="38" t="str">
        <f>IF(Data!O2652=TRUE(), "Yes", "No")</f>
        <v>No</v>
      </c>
      <c r="E2655" s="38" t="str">
        <f>IF(Data!J2652="EngineStatusRecord","Engine",IF(Data!J2652="GpsRecord", "GPS", IF(Data!J2652="EngineFaultRecord", "Fault", IF(Data!J2652="DriverChange","Driver",IF(Data!J2652="CustomRecord","Custom","Debug")))))</f>
        <v>Engine</v>
      </c>
      <c r="F2655" s="39" t="str">
        <f>IF(Data!Y2652=TRUE(), "Yes", "No")</f>
        <v>No</v>
      </c>
      <c r="G2655" s="40">
        <f>Data!AK2652</f>
        <v>0</v>
      </c>
      <c r="H2655" s="35" t="str">
        <f>Data!AB2652</f>
        <v>Aceleración hacia delante o frenado</v>
      </c>
      <c r="I2655" s="35">
        <f>Data!AD2652</f>
        <v>0</v>
      </c>
      <c r="J2655" s="35">
        <f>Data!AF2652</f>
        <v>0</v>
      </c>
      <c r="K2655" s="35" t="str">
        <f>CONCATENATE(Data!AH2652, " ", Data!AI2652)</f>
        <v>0 g-force</v>
      </c>
      <c r="L2655" s="35" t="str">
        <f>Data!C2652</f>
        <v>Vehicle, Battery Electric Vehicle</v>
      </c>
      <c r="M2655" s="35">
        <f>Data!H2652</f>
        <v>0</v>
      </c>
      <c r="N2655" s="41">
        <f>Data!I2652</f>
        <v>46087.402486932871</v>
      </c>
      <c r="O2655" s="35">
        <f>Data!L2652</f>
        <v>0</v>
      </c>
      <c r="P2655" s="35">
        <f>Data!M2652</f>
        <v>0</v>
      </c>
      <c r="Q2655" s="35" t="str">
        <f>IF(Data!N2652=0,"",Data!N2652)</f>
        <v/>
      </c>
      <c r="R2655" s="35">
        <f>Data!K2652</f>
        <v>0</v>
      </c>
      <c r="S2655" s="35" t="str">
        <f>IF(Data!X2652=TRUE(), "Yes", "No")</f>
        <v>No</v>
      </c>
      <c r="T2655" s="40" t="e">
        <f>#REF!</f>
        <v>#REF!</v>
      </c>
    </row>
    <row r="2656" spans="1:20" x14ac:dyDescent="0.3">
      <c r="A2656" s="35" t="str">
        <f>Data!A2653</f>
        <v>NISSAN LEAF 299-1018</v>
      </c>
      <c r="B2656" s="36">
        <f t="shared" si="41"/>
        <v>46087.402486932871</v>
      </c>
      <c r="C2656" s="37" t="str">
        <f>IF(Data!J2653="GpsRecord", CONCATENATE($U$3,": ",Data!M2653,", ",Data!L2653), CONCATENATE(Data!AB2653, " ", Data!AH2653))</f>
        <v>Aceleración de lado a lado 0</v>
      </c>
      <c r="D2656" s="38" t="str">
        <f>IF(Data!O2653=TRUE(), "Yes", "No")</f>
        <v>No</v>
      </c>
      <c r="E2656" s="38" t="str">
        <f>IF(Data!J2653="EngineStatusRecord","Engine",IF(Data!J2653="GpsRecord", "GPS", IF(Data!J2653="EngineFaultRecord", "Fault", IF(Data!J2653="DriverChange","Driver",IF(Data!J2653="CustomRecord","Custom","Debug")))))</f>
        <v>Engine</v>
      </c>
      <c r="F2656" s="39" t="str">
        <f>IF(Data!Y2653=TRUE(), "Yes", "No")</f>
        <v>No</v>
      </c>
      <c r="G2656" s="40">
        <f>Data!AK2653</f>
        <v>0</v>
      </c>
      <c r="H2656" s="35" t="str">
        <f>Data!AB2653</f>
        <v>Aceleración de lado a lado</v>
      </c>
      <c r="I2656" s="35">
        <f>Data!AD2653</f>
        <v>0</v>
      </c>
      <c r="J2656" s="35">
        <f>Data!AF2653</f>
        <v>0</v>
      </c>
      <c r="K2656" s="35" t="str">
        <f>CONCATENATE(Data!AH2653, " ", Data!AI2653)</f>
        <v>0 g-force</v>
      </c>
      <c r="L2656" s="35" t="str">
        <f>Data!C2653</f>
        <v>Vehicle, Battery Electric Vehicle</v>
      </c>
      <c r="M2656" s="35">
        <f>Data!H2653</f>
        <v>0</v>
      </c>
      <c r="N2656" s="41">
        <f>Data!I2653</f>
        <v>46087.402486932871</v>
      </c>
      <c r="O2656" s="35">
        <f>Data!L2653</f>
        <v>0</v>
      </c>
      <c r="P2656" s="35">
        <f>Data!M2653</f>
        <v>0</v>
      </c>
      <c r="Q2656" s="35" t="str">
        <f>IF(Data!N2653=0,"",Data!N2653)</f>
        <v/>
      </c>
      <c r="R2656" s="35">
        <f>Data!K2653</f>
        <v>0</v>
      </c>
      <c r="S2656" s="35" t="str">
        <f>IF(Data!X2653=TRUE(), "Yes", "No")</f>
        <v>No</v>
      </c>
      <c r="T2656" s="40" t="e">
        <f>#REF!</f>
        <v>#REF!</v>
      </c>
    </row>
    <row r="2657" spans="1:20" x14ac:dyDescent="0.3">
      <c r="A2657" s="35" t="str">
        <f>Data!A2654</f>
        <v>NISSAN LEAF 299-1018</v>
      </c>
      <c r="B2657" s="36">
        <f t="shared" si="41"/>
        <v>46087.402486932871</v>
      </c>
      <c r="C2657" s="37" t="str">
        <f>IF(Data!J2654="GpsRecord", CONCATENATE($U$3,": ",Data!M2654,", ",Data!L2654), CONCATENATE(Data!AB2654, " ", Data!AH2654))</f>
        <v>Aceleración hacia arriba o hacia abajo 0.904999974437933</v>
      </c>
      <c r="D2657" s="38" t="str">
        <f>IF(Data!O2654=TRUE(), "Yes", "No")</f>
        <v>No</v>
      </c>
      <c r="E2657" s="38" t="str">
        <f>IF(Data!J2654="EngineStatusRecord","Engine",IF(Data!J2654="GpsRecord", "GPS", IF(Data!J2654="EngineFaultRecord", "Fault", IF(Data!J2654="DriverChange","Driver",IF(Data!J2654="CustomRecord","Custom","Debug")))))</f>
        <v>Engine</v>
      </c>
      <c r="F2657" s="39" t="str">
        <f>IF(Data!Y2654=TRUE(), "Yes", "No")</f>
        <v>No</v>
      </c>
      <c r="G2657" s="40">
        <f>Data!AK2654</f>
        <v>0</v>
      </c>
      <c r="H2657" s="35" t="str">
        <f>Data!AB2654</f>
        <v>Aceleración hacia arriba o hacia abajo</v>
      </c>
      <c r="I2657" s="35">
        <f>Data!AD2654</f>
        <v>0</v>
      </c>
      <c r="J2657" s="35">
        <f>Data!AF2654</f>
        <v>0</v>
      </c>
      <c r="K2657" s="35" t="str">
        <f>CONCATENATE(Data!AH2654, " ", Data!AI2654)</f>
        <v>0.904999974437933 g-force</v>
      </c>
      <c r="L2657" s="35" t="str">
        <f>Data!C2654</f>
        <v>Vehicle, Battery Electric Vehicle</v>
      </c>
      <c r="M2657" s="35">
        <f>Data!H2654</f>
        <v>0</v>
      </c>
      <c r="N2657" s="41">
        <f>Data!I2654</f>
        <v>46087.402486932871</v>
      </c>
      <c r="O2657" s="35">
        <f>Data!L2654</f>
        <v>0</v>
      </c>
      <c r="P2657" s="35">
        <f>Data!M2654</f>
        <v>0</v>
      </c>
      <c r="Q2657" s="35" t="str">
        <f>IF(Data!N2654=0,"",Data!N2654)</f>
        <v/>
      </c>
      <c r="R2657" s="35">
        <f>Data!K2654</f>
        <v>0</v>
      </c>
      <c r="S2657" s="35" t="str">
        <f>IF(Data!X2654=TRUE(), "Yes", "No")</f>
        <v>No</v>
      </c>
      <c r="T2657" s="40" t="e">
        <f>#REF!</f>
        <v>#REF!</v>
      </c>
    </row>
    <row r="2658" spans="1:20" x14ac:dyDescent="0.3">
      <c r="A2658" s="35" t="str">
        <f>Data!A2655</f>
        <v>NISSAN LEAF 299-1018</v>
      </c>
      <c r="B2658" s="36">
        <f t="shared" si="41"/>
        <v>46087.402546296296</v>
      </c>
      <c r="C2658" s="37" t="str">
        <f>IF(Data!J2655="GpsRecord", CONCATENATE($U$3,": ",Data!M2655,", ",Data!L2655), CONCATENATE(Data!AB2655, " ", Data!AH2655))</f>
        <v>Ubicación: 9.97965, -84.44981</v>
      </c>
      <c r="D2658" s="38" t="str">
        <f>IF(Data!O2655=TRUE(), "Yes", "No")</f>
        <v>Yes</v>
      </c>
      <c r="E2658" s="38" t="str">
        <f>IF(Data!J2655="EngineStatusRecord","Engine",IF(Data!J2655="GpsRecord", "GPS", IF(Data!J2655="EngineFaultRecord", "Fault", IF(Data!J2655="DriverChange","Driver",IF(Data!J2655="CustomRecord","Custom","Debug")))))</f>
        <v>GPS</v>
      </c>
      <c r="F2658" s="39" t="str">
        <f>IF(Data!Y2655=TRUE(), "Yes", "No")</f>
        <v>Yes</v>
      </c>
      <c r="G2658" s="40">
        <f>Data!AK2655</f>
        <v>0</v>
      </c>
      <c r="H2658" s="35">
        <f>Data!AB2655</f>
        <v>0</v>
      </c>
      <c r="I2658" s="35">
        <f>Data!AD2655</f>
        <v>0</v>
      </c>
      <c r="J2658" s="35">
        <f>Data!AF2655</f>
        <v>0</v>
      </c>
      <c r="K2658" s="35" t="str">
        <f>CONCATENATE(Data!AH2655, " ", Data!AI2655)</f>
        <v xml:space="preserve"> </v>
      </c>
      <c r="L2658" s="35" t="str">
        <f>Data!C2655</f>
        <v>Vehicle, Battery Electric Vehicle</v>
      </c>
      <c r="M2658" s="35">
        <f>Data!H2655</f>
        <v>0</v>
      </c>
      <c r="N2658" s="41">
        <f>Data!I2655</f>
        <v>46087.402546296296</v>
      </c>
      <c r="O2658" s="35">
        <f>Data!L2655</f>
        <v>-84.449809999999999</v>
      </c>
      <c r="P2658" s="35">
        <f>Data!M2655</f>
        <v>9.9796499999999995</v>
      </c>
      <c r="Q2658" s="35" t="str">
        <f>IF(Data!N2655=0,"",Data!N2655)</f>
        <v>CurveBased</v>
      </c>
      <c r="R2658" s="35">
        <f>Data!K2655</f>
        <v>44</v>
      </c>
      <c r="S2658" s="35" t="str">
        <f>IF(Data!X2655=TRUE(), "Yes", "No")</f>
        <v>Yes</v>
      </c>
      <c r="T2658" s="40" t="e">
        <f>#REF!</f>
        <v>#REF!</v>
      </c>
    </row>
    <row r="2659" spans="1:20" x14ac:dyDescent="0.3">
      <c r="A2659" s="35" t="str">
        <f>Data!A2656</f>
        <v>NISSAN LEAF 299-1018</v>
      </c>
      <c r="B2659" s="36">
        <f t="shared" si="41"/>
        <v>46087.402552488427</v>
      </c>
      <c r="C2659" s="37" t="str">
        <f>IF(Data!J2656="GpsRecord", CONCATENATE($U$3,": ",Data!M2656,", ",Data!L2656), CONCATENATE(Data!AB2656, " ", Data!AH2656))</f>
        <v>Temperatura del aire exterior bruto 27</v>
      </c>
      <c r="D2659" s="38" t="str">
        <f>IF(Data!O2656=TRUE(), "Yes", "No")</f>
        <v>No</v>
      </c>
      <c r="E2659" s="38" t="str">
        <f>IF(Data!J2656="EngineStatusRecord","Engine",IF(Data!J2656="GpsRecord", "GPS", IF(Data!J2656="EngineFaultRecord", "Fault", IF(Data!J2656="DriverChange","Driver",IF(Data!J2656="CustomRecord","Custom","Debug")))))</f>
        <v>Engine</v>
      </c>
      <c r="F2659" s="39" t="str">
        <f>IF(Data!Y2656=TRUE(), "Yes", "No")</f>
        <v>No</v>
      </c>
      <c r="G2659" s="40">
        <f>Data!AK2656</f>
        <v>0</v>
      </c>
      <c r="H2659" s="35" t="str">
        <f>Data!AB2656</f>
        <v>Temperatura del aire exterior bruto</v>
      </c>
      <c r="I2659" s="35">
        <f>Data!AD2656</f>
        <v>0</v>
      </c>
      <c r="J2659" s="35">
        <f>Data!AF2656</f>
        <v>0</v>
      </c>
      <c r="K2659" s="35" t="str">
        <f>CONCATENATE(Data!AH2656, " ", Data!AI2656)</f>
        <v>27 C</v>
      </c>
      <c r="L2659" s="35" t="str">
        <f>Data!C2656</f>
        <v>Vehicle, Battery Electric Vehicle</v>
      </c>
      <c r="M2659" s="35">
        <f>Data!H2656</f>
        <v>0</v>
      </c>
      <c r="N2659" s="41">
        <f>Data!I2656</f>
        <v>46087.402552488427</v>
      </c>
      <c r="O2659" s="35">
        <f>Data!L2656</f>
        <v>0</v>
      </c>
      <c r="P2659" s="35">
        <f>Data!M2656</f>
        <v>0</v>
      </c>
      <c r="Q2659" s="35" t="str">
        <f>IF(Data!N2656=0,"",Data!N2656)</f>
        <v/>
      </c>
      <c r="R2659" s="35">
        <f>Data!K2656</f>
        <v>0</v>
      </c>
      <c r="S2659" s="35" t="str">
        <f>IF(Data!X2656=TRUE(), "Yes", "No")</f>
        <v>No</v>
      </c>
      <c r="T2659" s="40" t="e">
        <f>#REF!</f>
        <v>#REF!</v>
      </c>
    </row>
    <row r="2660" spans="1:20" x14ac:dyDescent="0.3">
      <c r="A2660" s="35" t="str">
        <f>Data!A2657</f>
        <v>NISSAN LEAF 299-1018</v>
      </c>
      <c r="B2660" s="36">
        <f t="shared" si="41"/>
        <v>46087.402569537036</v>
      </c>
      <c r="C2660" s="37" t="str">
        <f>IF(Data!J2657="GpsRecord", CONCATENATE($U$3,": ",Data!M2657,", ",Data!L2657), CONCATENATE(Data!AB2657, " ", Data!AH2657))</f>
        <v>Velocidad del motor en carretera 49</v>
      </c>
      <c r="D2660" s="38" t="str">
        <f>IF(Data!O2657=TRUE(), "Yes", "No")</f>
        <v>No</v>
      </c>
      <c r="E2660" s="38" t="str">
        <f>IF(Data!J2657="EngineStatusRecord","Engine",IF(Data!J2657="GpsRecord", "GPS", IF(Data!J2657="EngineFaultRecord", "Fault", IF(Data!J2657="DriverChange","Driver",IF(Data!J2657="CustomRecord","Custom","Debug")))))</f>
        <v>Engine</v>
      </c>
      <c r="F2660" s="39" t="str">
        <f>IF(Data!Y2657=TRUE(), "Yes", "No")</f>
        <v>No</v>
      </c>
      <c r="G2660" s="40">
        <f>Data!AK2657</f>
        <v>0</v>
      </c>
      <c r="H2660" s="35" t="str">
        <f>Data!AB2657</f>
        <v>Velocidad del motor en carretera</v>
      </c>
      <c r="I2660" s="35">
        <f>Data!AD2657</f>
        <v>0</v>
      </c>
      <c r="J2660" s="35">
        <f>Data!AF2657</f>
        <v>0</v>
      </c>
      <c r="K2660" s="35" t="str">
        <f>CONCATENATE(Data!AH2657, " ", Data!AI2657)</f>
        <v>49 km/h</v>
      </c>
      <c r="L2660" s="35" t="str">
        <f>Data!C2657</f>
        <v>Vehicle, Battery Electric Vehicle</v>
      </c>
      <c r="M2660" s="35">
        <f>Data!H2657</f>
        <v>0</v>
      </c>
      <c r="N2660" s="41">
        <f>Data!I2657</f>
        <v>46087.402569537036</v>
      </c>
      <c r="O2660" s="35">
        <f>Data!L2657</f>
        <v>0</v>
      </c>
      <c r="P2660" s="35">
        <f>Data!M2657</f>
        <v>0</v>
      </c>
      <c r="Q2660" s="35" t="str">
        <f>IF(Data!N2657=0,"",Data!N2657)</f>
        <v/>
      </c>
      <c r="R2660" s="35">
        <f>Data!K2657</f>
        <v>0</v>
      </c>
      <c r="S2660" s="35" t="str">
        <f>IF(Data!X2657=TRUE(), "Yes", "No")</f>
        <v>No</v>
      </c>
      <c r="T2660" s="40" t="e">
        <f>#REF!</f>
        <v>#REF!</v>
      </c>
    </row>
    <row r="2661" spans="1:20" x14ac:dyDescent="0.3">
      <c r="A2661" s="35" t="str">
        <f>Data!A2658</f>
        <v>NISSAN LEAF 299-1018</v>
      </c>
      <c r="B2661" s="36">
        <f t="shared" si="41"/>
        <v>46087.402588611112</v>
      </c>
      <c r="C2661" s="37" t="str">
        <f>IF(Data!J2658="GpsRecord", CONCATENATE($U$3,": ",Data!M2658,", ",Data!L2658), CONCATENATE(Data!AB2658, " ", Data!AH2658))</f>
        <v>Aceleración hacia delante o frenado 0</v>
      </c>
      <c r="D2661" s="38" t="str">
        <f>IF(Data!O2658=TRUE(), "Yes", "No")</f>
        <v>No</v>
      </c>
      <c r="E2661" s="38" t="str">
        <f>IF(Data!J2658="EngineStatusRecord","Engine",IF(Data!J2658="GpsRecord", "GPS", IF(Data!J2658="EngineFaultRecord", "Fault", IF(Data!J2658="DriverChange","Driver",IF(Data!J2658="CustomRecord","Custom","Debug")))))</f>
        <v>Engine</v>
      </c>
      <c r="F2661" s="39" t="str">
        <f>IF(Data!Y2658=TRUE(), "Yes", "No")</f>
        <v>No</v>
      </c>
      <c r="G2661" s="40">
        <f>Data!AK2658</f>
        <v>0</v>
      </c>
      <c r="H2661" s="35" t="str">
        <f>Data!AB2658</f>
        <v>Aceleración hacia delante o frenado</v>
      </c>
      <c r="I2661" s="35">
        <f>Data!AD2658</f>
        <v>0</v>
      </c>
      <c r="J2661" s="35">
        <f>Data!AF2658</f>
        <v>0</v>
      </c>
      <c r="K2661" s="35" t="str">
        <f>CONCATENATE(Data!AH2658, " ", Data!AI2658)</f>
        <v>0 g-force</v>
      </c>
      <c r="L2661" s="35" t="str">
        <f>Data!C2658</f>
        <v>Vehicle, Battery Electric Vehicle</v>
      </c>
      <c r="M2661" s="35">
        <f>Data!H2658</f>
        <v>0</v>
      </c>
      <c r="N2661" s="41">
        <f>Data!I2658</f>
        <v>46087.402588611112</v>
      </c>
      <c r="O2661" s="35">
        <f>Data!L2658</f>
        <v>0</v>
      </c>
      <c r="P2661" s="35">
        <f>Data!M2658</f>
        <v>0</v>
      </c>
      <c r="Q2661" s="35" t="str">
        <f>IF(Data!N2658=0,"",Data!N2658)</f>
        <v/>
      </c>
      <c r="R2661" s="35">
        <f>Data!K2658</f>
        <v>0</v>
      </c>
      <c r="S2661" s="35" t="str">
        <f>IF(Data!X2658=TRUE(), "Yes", "No")</f>
        <v>No</v>
      </c>
      <c r="T2661" s="40" t="e">
        <f>#REF!</f>
        <v>#REF!</v>
      </c>
    </row>
    <row r="2662" spans="1:20" x14ac:dyDescent="0.3">
      <c r="A2662" s="35" t="str">
        <f>Data!A2659</f>
        <v>NISSAN LEAF 299-1018</v>
      </c>
      <c r="B2662" s="36">
        <f t="shared" si="41"/>
        <v>46087.402588611112</v>
      </c>
      <c r="C2662" s="37" t="str">
        <f>IF(Data!J2659="GpsRecord", CONCATENATE($U$3,": ",Data!M2659,", ",Data!L2659), CONCATENATE(Data!AB2659, " ", Data!AH2659))</f>
        <v>Aceleración de lado a lado 0</v>
      </c>
      <c r="D2662" s="38" t="str">
        <f>IF(Data!O2659=TRUE(), "Yes", "No")</f>
        <v>No</v>
      </c>
      <c r="E2662" s="38" t="str">
        <f>IF(Data!J2659="EngineStatusRecord","Engine",IF(Data!J2659="GpsRecord", "GPS", IF(Data!J2659="EngineFaultRecord", "Fault", IF(Data!J2659="DriverChange","Driver",IF(Data!J2659="CustomRecord","Custom","Debug")))))</f>
        <v>Engine</v>
      </c>
      <c r="F2662" s="39" t="str">
        <f>IF(Data!Y2659=TRUE(), "Yes", "No")</f>
        <v>No</v>
      </c>
      <c r="G2662" s="40">
        <f>Data!AK2659</f>
        <v>0</v>
      </c>
      <c r="H2662" s="35" t="str">
        <f>Data!AB2659</f>
        <v>Aceleración de lado a lado</v>
      </c>
      <c r="I2662" s="35">
        <f>Data!AD2659</f>
        <v>0</v>
      </c>
      <c r="J2662" s="35">
        <f>Data!AF2659</f>
        <v>0</v>
      </c>
      <c r="K2662" s="35" t="str">
        <f>CONCATENATE(Data!AH2659, " ", Data!AI2659)</f>
        <v>0 g-force</v>
      </c>
      <c r="L2662" s="35" t="str">
        <f>Data!C2659</f>
        <v>Vehicle, Battery Electric Vehicle</v>
      </c>
      <c r="M2662" s="35">
        <f>Data!H2659</f>
        <v>0</v>
      </c>
      <c r="N2662" s="41">
        <f>Data!I2659</f>
        <v>46087.402588611112</v>
      </c>
      <c r="O2662" s="35">
        <f>Data!L2659</f>
        <v>0</v>
      </c>
      <c r="P2662" s="35">
        <f>Data!M2659</f>
        <v>0</v>
      </c>
      <c r="Q2662" s="35" t="str">
        <f>IF(Data!N2659=0,"",Data!N2659)</f>
        <v/>
      </c>
      <c r="R2662" s="35">
        <f>Data!K2659</f>
        <v>0</v>
      </c>
      <c r="S2662" s="35" t="str">
        <f>IF(Data!X2659=TRUE(), "Yes", "No")</f>
        <v>No</v>
      </c>
      <c r="T2662" s="40" t="e">
        <f>#REF!</f>
        <v>#REF!</v>
      </c>
    </row>
    <row r="2663" spans="1:20" x14ac:dyDescent="0.3">
      <c r="A2663" s="35" t="str">
        <f>Data!A2660</f>
        <v>NISSAN LEAF 299-1018</v>
      </c>
      <c r="B2663" s="36">
        <f t="shared" si="41"/>
        <v>46087.402588611112</v>
      </c>
      <c r="C2663" s="37" t="str">
        <f>IF(Data!J2660="GpsRecord", CONCATENATE($U$3,": ",Data!M2660,", ",Data!L2660), CONCATENATE(Data!AB2660, " ", Data!AH2660))</f>
        <v>Aceleración hacia arriba o hacia abajo 0.923999938746414</v>
      </c>
      <c r="D2663" s="38" t="str">
        <f>IF(Data!O2660=TRUE(), "Yes", "No")</f>
        <v>No</v>
      </c>
      <c r="E2663" s="38" t="str">
        <f>IF(Data!J2660="EngineStatusRecord","Engine",IF(Data!J2660="GpsRecord", "GPS", IF(Data!J2660="EngineFaultRecord", "Fault", IF(Data!J2660="DriverChange","Driver",IF(Data!J2660="CustomRecord","Custom","Debug")))))</f>
        <v>Engine</v>
      </c>
      <c r="F2663" s="39" t="str">
        <f>IF(Data!Y2660=TRUE(), "Yes", "No")</f>
        <v>No</v>
      </c>
      <c r="G2663" s="40">
        <f>Data!AK2660</f>
        <v>0</v>
      </c>
      <c r="H2663" s="35" t="str">
        <f>Data!AB2660</f>
        <v>Aceleración hacia arriba o hacia abajo</v>
      </c>
      <c r="I2663" s="35">
        <f>Data!AD2660</f>
        <v>0</v>
      </c>
      <c r="J2663" s="35">
        <f>Data!AF2660</f>
        <v>0</v>
      </c>
      <c r="K2663" s="35" t="str">
        <f>CONCATENATE(Data!AH2660, " ", Data!AI2660)</f>
        <v>0.923999938746414 g-force</v>
      </c>
      <c r="L2663" s="35" t="str">
        <f>Data!C2660</f>
        <v>Vehicle, Battery Electric Vehicle</v>
      </c>
      <c r="M2663" s="35">
        <f>Data!H2660</f>
        <v>0</v>
      </c>
      <c r="N2663" s="41">
        <f>Data!I2660</f>
        <v>46087.402588611112</v>
      </c>
      <c r="O2663" s="35">
        <f>Data!L2660</f>
        <v>0</v>
      </c>
      <c r="P2663" s="35">
        <f>Data!M2660</f>
        <v>0</v>
      </c>
      <c r="Q2663" s="35" t="str">
        <f>IF(Data!N2660=0,"",Data!N2660)</f>
        <v/>
      </c>
      <c r="R2663" s="35">
        <f>Data!K2660</f>
        <v>0</v>
      </c>
      <c r="S2663" s="35" t="str">
        <f>IF(Data!X2660=TRUE(), "Yes", "No")</f>
        <v>No</v>
      </c>
      <c r="T2663" s="40" t="e">
        <f>#REF!</f>
        <v>#REF!</v>
      </c>
    </row>
    <row r="2664" spans="1:20" x14ac:dyDescent="0.3">
      <c r="A2664" s="35" t="str">
        <f>Data!A2661</f>
        <v>NISSAN LEAF 299-1018</v>
      </c>
      <c r="B2664" s="36">
        <f t="shared" si="41"/>
        <v>46087.402603935188</v>
      </c>
      <c r="C2664" s="37" t="str">
        <f>IF(Data!J2661="GpsRecord", CONCATENATE($U$3,": ",Data!M2661,", ",Data!L2661), CONCATENATE(Data!AB2661, " ", Data!AH2661))</f>
        <v>Aceleración de lado a lado -0.313999989778842</v>
      </c>
      <c r="D2664" s="38" t="str">
        <f>IF(Data!O2661=TRUE(), "Yes", "No")</f>
        <v>No</v>
      </c>
      <c r="E2664" s="38" t="str">
        <f>IF(Data!J2661="EngineStatusRecord","Engine",IF(Data!J2661="GpsRecord", "GPS", IF(Data!J2661="EngineFaultRecord", "Fault", IF(Data!J2661="DriverChange","Driver",IF(Data!J2661="CustomRecord","Custom","Debug")))))</f>
        <v>Engine</v>
      </c>
      <c r="F2664" s="39" t="str">
        <f>IF(Data!Y2661=TRUE(), "Yes", "No")</f>
        <v>No</v>
      </c>
      <c r="G2664" s="40">
        <f>Data!AK2661</f>
        <v>0</v>
      </c>
      <c r="H2664" s="35" t="str">
        <f>Data!AB2661</f>
        <v>Aceleración de lado a lado</v>
      </c>
      <c r="I2664" s="35">
        <f>Data!AD2661</f>
        <v>0</v>
      </c>
      <c r="J2664" s="35">
        <f>Data!AF2661</f>
        <v>0</v>
      </c>
      <c r="K2664" s="35" t="str">
        <f>CONCATENATE(Data!AH2661, " ", Data!AI2661)</f>
        <v>-0.313999989778842 g-force</v>
      </c>
      <c r="L2664" s="35" t="str">
        <f>Data!C2661</f>
        <v>Vehicle, Battery Electric Vehicle</v>
      </c>
      <c r="M2664" s="35">
        <f>Data!H2661</f>
        <v>0</v>
      </c>
      <c r="N2664" s="41">
        <f>Data!I2661</f>
        <v>46087.402603935188</v>
      </c>
      <c r="O2664" s="35">
        <f>Data!L2661</f>
        <v>0</v>
      </c>
      <c r="P2664" s="35">
        <f>Data!M2661</f>
        <v>0</v>
      </c>
      <c r="Q2664" s="35" t="str">
        <f>IF(Data!N2661=0,"",Data!N2661)</f>
        <v/>
      </c>
      <c r="R2664" s="35">
        <f>Data!K2661</f>
        <v>0</v>
      </c>
      <c r="S2664" s="35" t="str">
        <f>IF(Data!X2661=TRUE(), "Yes", "No")</f>
        <v>No</v>
      </c>
      <c r="T2664" s="40" t="e">
        <f>#REF!</f>
        <v>#REF!</v>
      </c>
    </row>
    <row r="2665" spans="1:20" x14ac:dyDescent="0.3">
      <c r="A2665" s="35" t="str">
        <f>Data!A2662</f>
        <v>NISSAN LEAF 299-1018</v>
      </c>
      <c r="B2665" s="36">
        <f t="shared" si="41"/>
        <v>46087.402603935188</v>
      </c>
      <c r="C2665" s="37" t="str">
        <f>IF(Data!J2662="GpsRecord", CONCATENATE($U$3,": ",Data!M2662,", ",Data!L2662), CONCATENATE(Data!AB2662, " ", Data!AH2662))</f>
        <v>Aceleración hacia arriba o hacia abajo 0.953999989729932</v>
      </c>
      <c r="D2665" s="38" t="str">
        <f>IF(Data!O2662=TRUE(), "Yes", "No")</f>
        <v>No</v>
      </c>
      <c r="E2665" s="38" t="str">
        <f>IF(Data!J2662="EngineStatusRecord","Engine",IF(Data!J2662="GpsRecord", "GPS", IF(Data!J2662="EngineFaultRecord", "Fault", IF(Data!J2662="DriverChange","Driver",IF(Data!J2662="CustomRecord","Custom","Debug")))))</f>
        <v>Engine</v>
      </c>
      <c r="F2665" s="39" t="str">
        <f>IF(Data!Y2662=TRUE(), "Yes", "No")</f>
        <v>No</v>
      </c>
      <c r="G2665" s="40">
        <f>Data!AK2662</f>
        <v>0</v>
      </c>
      <c r="H2665" s="35" t="str">
        <f>Data!AB2662</f>
        <v>Aceleración hacia arriba o hacia abajo</v>
      </c>
      <c r="I2665" s="35">
        <f>Data!AD2662</f>
        <v>0</v>
      </c>
      <c r="J2665" s="35">
        <f>Data!AF2662</f>
        <v>0</v>
      </c>
      <c r="K2665" s="35" t="str">
        <f>CONCATENATE(Data!AH2662, " ", Data!AI2662)</f>
        <v>0.953999989729932 g-force</v>
      </c>
      <c r="L2665" s="35" t="str">
        <f>Data!C2662</f>
        <v>Vehicle, Battery Electric Vehicle</v>
      </c>
      <c r="M2665" s="35">
        <f>Data!H2662</f>
        <v>0</v>
      </c>
      <c r="N2665" s="41">
        <f>Data!I2662</f>
        <v>46087.402603935188</v>
      </c>
      <c r="O2665" s="35">
        <f>Data!L2662</f>
        <v>0</v>
      </c>
      <c r="P2665" s="35">
        <f>Data!M2662</f>
        <v>0</v>
      </c>
      <c r="Q2665" s="35" t="str">
        <f>IF(Data!N2662=0,"",Data!N2662)</f>
        <v/>
      </c>
      <c r="R2665" s="35">
        <f>Data!K2662</f>
        <v>0</v>
      </c>
      <c r="S2665" s="35" t="str">
        <f>IF(Data!X2662=TRUE(), "Yes", "No")</f>
        <v>No</v>
      </c>
      <c r="T2665" s="40" t="e">
        <f>#REF!</f>
        <v>#REF!</v>
      </c>
    </row>
    <row r="2666" spans="1:20" x14ac:dyDescent="0.3">
      <c r="A2666" s="35" t="str">
        <f>Data!A2663</f>
        <v>NISSAN LEAF 299-1018</v>
      </c>
      <c r="B2666" s="36">
        <f t="shared" si="41"/>
        <v>46087.402615509258</v>
      </c>
      <c r="C2666" s="37" t="str">
        <f>IF(Data!J2663="GpsRecord", CONCATENATE($U$3,": ",Data!M2663,", ",Data!L2663), CONCATENATE(Data!AB2663, " ", Data!AH2663))</f>
        <v>Aceleración hacia delante o frenado 0</v>
      </c>
      <c r="D2666" s="38" t="str">
        <f>IF(Data!O2663=TRUE(), "Yes", "No")</f>
        <v>No</v>
      </c>
      <c r="E2666" s="38" t="str">
        <f>IF(Data!J2663="EngineStatusRecord","Engine",IF(Data!J2663="GpsRecord", "GPS", IF(Data!J2663="EngineFaultRecord", "Fault", IF(Data!J2663="DriverChange","Driver",IF(Data!J2663="CustomRecord","Custom","Debug")))))</f>
        <v>Engine</v>
      </c>
      <c r="F2666" s="39" t="str">
        <f>IF(Data!Y2663=TRUE(), "Yes", "No")</f>
        <v>No</v>
      </c>
      <c r="G2666" s="40">
        <f>Data!AK2663</f>
        <v>0</v>
      </c>
      <c r="H2666" s="35" t="str">
        <f>Data!AB2663</f>
        <v>Aceleración hacia delante o frenado</v>
      </c>
      <c r="I2666" s="35">
        <f>Data!AD2663</f>
        <v>0</v>
      </c>
      <c r="J2666" s="35">
        <f>Data!AF2663</f>
        <v>0</v>
      </c>
      <c r="K2666" s="35" t="str">
        <f>CONCATENATE(Data!AH2663, " ", Data!AI2663)</f>
        <v>0 g-force</v>
      </c>
      <c r="L2666" s="35" t="str">
        <f>Data!C2663</f>
        <v>Vehicle, Battery Electric Vehicle</v>
      </c>
      <c r="M2666" s="35">
        <f>Data!H2663</f>
        <v>0</v>
      </c>
      <c r="N2666" s="41">
        <f>Data!I2663</f>
        <v>46087.402615509258</v>
      </c>
      <c r="O2666" s="35">
        <f>Data!L2663</f>
        <v>0</v>
      </c>
      <c r="P2666" s="35">
        <f>Data!M2663</f>
        <v>0</v>
      </c>
      <c r="Q2666" s="35" t="str">
        <f>IF(Data!N2663=0,"",Data!N2663)</f>
        <v/>
      </c>
      <c r="R2666" s="35">
        <f>Data!K2663</f>
        <v>0</v>
      </c>
      <c r="S2666" s="35" t="str">
        <f>IF(Data!X2663=TRUE(), "Yes", "No")</f>
        <v>No</v>
      </c>
      <c r="T2666" s="40" t="e">
        <f>#REF!</f>
        <v>#REF!</v>
      </c>
    </row>
    <row r="2667" spans="1:20" x14ac:dyDescent="0.3">
      <c r="A2667" s="35" t="str">
        <f>Data!A2664</f>
        <v>NISSAN LEAF 299-1018</v>
      </c>
      <c r="B2667" s="36">
        <f t="shared" si="41"/>
        <v>46087.402615509258</v>
      </c>
      <c r="C2667" s="37" t="str">
        <f>IF(Data!J2664="GpsRecord", CONCATENATE($U$3,": ",Data!M2664,", ",Data!L2664), CONCATENATE(Data!AB2664, " ", Data!AH2664))</f>
        <v>Aceleración de lado a lado 0</v>
      </c>
      <c r="D2667" s="38" t="str">
        <f>IF(Data!O2664=TRUE(), "Yes", "No")</f>
        <v>No</v>
      </c>
      <c r="E2667" s="38" t="str">
        <f>IF(Data!J2664="EngineStatusRecord","Engine",IF(Data!J2664="GpsRecord", "GPS", IF(Data!J2664="EngineFaultRecord", "Fault", IF(Data!J2664="DriverChange","Driver",IF(Data!J2664="CustomRecord","Custom","Debug")))))</f>
        <v>Engine</v>
      </c>
      <c r="F2667" s="39" t="str">
        <f>IF(Data!Y2664=TRUE(), "Yes", "No")</f>
        <v>No</v>
      </c>
      <c r="G2667" s="40">
        <f>Data!AK2664</f>
        <v>0</v>
      </c>
      <c r="H2667" s="35" t="str">
        <f>Data!AB2664</f>
        <v>Aceleración de lado a lado</v>
      </c>
      <c r="I2667" s="35">
        <f>Data!AD2664</f>
        <v>0</v>
      </c>
      <c r="J2667" s="35">
        <f>Data!AF2664</f>
        <v>0</v>
      </c>
      <c r="K2667" s="35" t="str">
        <f>CONCATENATE(Data!AH2664, " ", Data!AI2664)</f>
        <v>0 g-force</v>
      </c>
      <c r="L2667" s="35" t="str">
        <f>Data!C2664</f>
        <v>Vehicle, Battery Electric Vehicle</v>
      </c>
      <c r="M2667" s="35">
        <f>Data!H2664</f>
        <v>0</v>
      </c>
      <c r="N2667" s="41">
        <f>Data!I2664</f>
        <v>46087.402615509258</v>
      </c>
      <c r="O2667" s="35">
        <f>Data!L2664</f>
        <v>0</v>
      </c>
      <c r="P2667" s="35">
        <f>Data!M2664</f>
        <v>0</v>
      </c>
      <c r="Q2667" s="35" t="str">
        <f>IF(Data!N2664=0,"",Data!N2664)</f>
        <v/>
      </c>
      <c r="R2667" s="35">
        <f>Data!K2664</f>
        <v>0</v>
      </c>
      <c r="S2667" s="35" t="str">
        <f>IF(Data!X2664=TRUE(), "Yes", "No")</f>
        <v>No</v>
      </c>
      <c r="T2667" s="40" t="e">
        <f>#REF!</f>
        <v>#REF!</v>
      </c>
    </row>
    <row r="2668" spans="1:20" x14ac:dyDescent="0.3">
      <c r="A2668" s="35" t="str">
        <f>Data!A2665</f>
        <v>NISSAN LEAF 299-1018</v>
      </c>
      <c r="B2668" s="36">
        <f t="shared" si="41"/>
        <v>46087.402615509258</v>
      </c>
      <c r="C2668" s="37" t="str">
        <f>IF(Data!J2665="GpsRecord", CONCATENATE($U$3,": ",Data!M2665,", ",Data!L2665), CONCATENATE(Data!AB2665, " ", Data!AH2665))</f>
        <v>Aceleración hacia arriba o hacia abajo 0.932999954041469</v>
      </c>
      <c r="D2668" s="38" t="str">
        <f>IF(Data!O2665=TRUE(), "Yes", "No")</f>
        <v>No</v>
      </c>
      <c r="E2668" s="38" t="str">
        <f>IF(Data!J2665="EngineStatusRecord","Engine",IF(Data!J2665="GpsRecord", "GPS", IF(Data!J2665="EngineFaultRecord", "Fault", IF(Data!J2665="DriverChange","Driver",IF(Data!J2665="CustomRecord","Custom","Debug")))))</f>
        <v>Engine</v>
      </c>
      <c r="F2668" s="39" t="str">
        <f>IF(Data!Y2665=TRUE(), "Yes", "No")</f>
        <v>No</v>
      </c>
      <c r="G2668" s="40">
        <f>Data!AK2665</f>
        <v>0</v>
      </c>
      <c r="H2668" s="35" t="str">
        <f>Data!AB2665</f>
        <v>Aceleración hacia arriba o hacia abajo</v>
      </c>
      <c r="I2668" s="35">
        <f>Data!AD2665</f>
        <v>0</v>
      </c>
      <c r="J2668" s="35">
        <f>Data!AF2665</f>
        <v>0</v>
      </c>
      <c r="K2668" s="35" t="str">
        <f>CONCATENATE(Data!AH2665, " ", Data!AI2665)</f>
        <v>0.932999954041469 g-force</v>
      </c>
      <c r="L2668" s="35" t="str">
        <f>Data!C2665</f>
        <v>Vehicle, Battery Electric Vehicle</v>
      </c>
      <c r="M2668" s="35">
        <f>Data!H2665</f>
        <v>0</v>
      </c>
      <c r="N2668" s="41">
        <f>Data!I2665</f>
        <v>46087.402615509258</v>
      </c>
      <c r="O2668" s="35">
        <f>Data!L2665</f>
        <v>0</v>
      </c>
      <c r="P2668" s="35">
        <f>Data!M2665</f>
        <v>0</v>
      </c>
      <c r="Q2668" s="35" t="str">
        <f>IF(Data!N2665=0,"",Data!N2665)</f>
        <v/>
      </c>
      <c r="R2668" s="35">
        <f>Data!K2665</f>
        <v>0</v>
      </c>
      <c r="S2668" s="35" t="str">
        <f>IF(Data!X2665=TRUE(), "Yes", "No")</f>
        <v>No</v>
      </c>
      <c r="T2668" s="40" t="e">
        <f>#REF!</f>
        <v>#REF!</v>
      </c>
    </row>
    <row r="2669" spans="1:20" x14ac:dyDescent="0.3">
      <c r="A2669" s="35" t="str">
        <f>Data!A2666</f>
        <v>NISSAN LEAF 299-1018</v>
      </c>
      <c r="B2669" s="36">
        <f t="shared" si="41"/>
        <v>46087.402615740742</v>
      </c>
      <c r="C2669" s="37" t="str">
        <f>IF(Data!J2666="GpsRecord", CONCATENATE($U$3,": ",Data!M2666,", ",Data!L2666), CONCATENATE(Data!AB2666, " ", Data!AH2666))</f>
        <v>Ubicación: 9.97946, -84.45049</v>
      </c>
      <c r="D2669" s="38" t="str">
        <f>IF(Data!O2666=TRUE(), "Yes", "No")</f>
        <v>Yes</v>
      </c>
      <c r="E2669" s="38" t="str">
        <f>IF(Data!J2666="EngineStatusRecord","Engine",IF(Data!J2666="GpsRecord", "GPS", IF(Data!J2666="EngineFaultRecord", "Fault", IF(Data!J2666="DriverChange","Driver",IF(Data!J2666="CustomRecord","Custom","Debug")))))</f>
        <v>GPS</v>
      </c>
      <c r="F2669" s="39" t="str">
        <f>IF(Data!Y2666=TRUE(), "Yes", "No")</f>
        <v>Yes</v>
      </c>
      <c r="G2669" s="40">
        <f>Data!AK2666</f>
        <v>0</v>
      </c>
      <c r="H2669" s="35">
        <f>Data!AB2666</f>
        <v>0</v>
      </c>
      <c r="I2669" s="35">
        <f>Data!AD2666</f>
        <v>0</v>
      </c>
      <c r="J2669" s="35">
        <f>Data!AF2666</f>
        <v>0</v>
      </c>
      <c r="K2669" s="35" t="str">
        <f>CONCATENATE(Data!AH2666, " ", Data!AI2666)</f>
        <v xml:space="preserve"> </v>
      </c>
      <c r="L2669" s="35" t="str">
        <f>Data!C2666</f>
        <v>Vehicle, Battery Electric Vehicle</v>
      </c>
      <c r="M2669" s="35">
        <f>Data!H2666</f>
        <v>0</v>
      </c>
      <c r="N2669" s="41">
        <f>Data!I2666</f>
        <v>46087.402615740742</v>
      </c>
      <c r="O2669" s="35">
        <f>Data!L2666</f>
        <v>-84.450490000000002</v>
      </c>
      <c r="P2669" s="35">
        <f>Data!M2666</f>
        <v>9.9794599999999996</v>
      </c>
      <c r="Q2669" s="35" t="str">
        <f>IF(Data!N2666=0,"",Data!N2666)</f>
        <v>CurveSpeed</v>
      </c>
      <c r="R2669" s="35">
        <f>Data!K2666</f>
        <v>48</v>
      </c>
      <c r="S2669" s="35" t="str">
        <f>IF(Data!X2666=TRUE(), "Yes", "No")</f>
        <v>Yes</v>
      </c>
      <c r="T2669" s="40" t="e">
        <f>#REF!</f>
        <v>#REF!</v>
      </c>
    </row>
    <row r="2670" spans="1:20" x14ac:dyDescent="0.3">
      <c r="A2670" s="35" t="str">
        <f>Data!A2667</f>
        <v>NISSAN LEAF 299-1018</v>
      </c>
      <c r="B2670" s="36">
        <f t="shared" si="41"/>
        <v>46087.402621527879</v>
      </c>
      <c r="C2670" s="37" t="str">
        <f>IF(Data!J2667="GpsRecord", CONCATENATE($U$3,": ",Data!M2667,", ",Data!L2667), CONCATENATE(Data!AB2667, " ", Data!AH2667))</f>
        <v>Energía de la batería del vehículo eléctrico -22134</v>
      </c>
      <c r="D2670" s="38" t="str">
        <f>IF(Data!O2667=TRUE(), "Yes", "No")</f>
        <v>No</v>
      </c>
      <c r="E2670" s="38" t="str">
        <f>IF(Data!J2667="EngineStatusRecord","Engine",IF(Data!J2667="GpsRecord", "GPS", IF(Data!J2667="EngineFaultRecord", "Fault", IF(Data!J2667="DriverChange","Driver",IF(Data!J2667="CustomRecord","Custom","Debug")))))</f>
        <v>Engine</v>
      </c>
      <c r="F2670" s="39" t="str">
        <f>IF(Data!Y2667=TRUE(), "Yes", "No")</f>
        <v>No</v>
      </c>
      <c r="G2670" s="40">
        <f>Data!AK2667</f>
        <v>0</v>
      </c>
      <c r="H2670" s="35" t="str">
        <f>Data!AB2667</f>
        <v>Energía de la batería del vehículo eléctrico</v>
      </c>
      <c r="I2670" s="35">
        <f>Data!AD2667</f>
        <v>0</v>
      </c>
      <c r="J2670" s="35">
        <f>Data!AF2667</f>
        <v>0</v>
      </c>
      <c r="K2670" s="35" t="str">
        <f>CONCATENATE(Data!AH2667, " ", Data!AI2667)</f>
        <v>-22134 W</v>
      </c>
      <c r="L2670" s="35" t="str">
        <f>Data!C2667</f>
        <v>Vehicle, Battery Electric Vehicle</v>
      </c>
      <c r="M2670" s="35">
        <f>Data!H2667</f>
        <v>0</v>
      </c>
      <c r="N2670" s="41">
        <f>Data!I2667</f>
        <v>46087.402621527879</v>
      </c>
      <c r="O2670" s="35">
        <f>Data!L2667</f>
        <v>0</v>
      </c>
      <c r="P2670" s="35">
        <f>Data!M2667</f>
        <v>0</v>
      </c>
      <c r="Q2670" s="35" t="str">
        <f>IF(Data!N2667=0,"",Data!N2667)</f>
        <v/>
      </c>
      <c r="R2670" s="35">
        <f>Data!K2667</f>
        <v>0</v>
      </c>
      <c r="S2670" s="35" t="str">
        <f>IF(Data!X2667=TRUE(), "Yes", "No")</f>
        <v>No</v>
      </c>
      <c r="T2670" s="40" t="e">
        <f>#REF!</f>
        <v>#REF!</v>
      </c>
    </row>
    <row r="2671" spans="1:20" x14ac:dyDescent="0.3">
      <c r="A2671" s="35" t="str">
        <f>Data!A2668</f>
        <v>NISSAN LEAF 299-1018</v>
      </c>
      <c r="B2671" s="36">
        <f t="shared" si="41"/>
        <v>46087.402638888889</v>
      </c>
      <c r="C2671" s="37" t="str">
        <f>IF(Data!J2668="GpsRecord", CONCATENATE($U$3,": ",Data!M2668,", ",Data!L2668), CONCATENATE(Data!AB2668, " ", Data!AH2668))</f>
        <v>Ubicación: 9.97942, -84.45072</v>
      </c>
      <c r="D2671" s="38" t="str">
        <f>IF(Data!O2668=TRUE(), "Yes", "No")</f>
        <v>Yes</v>
      </c>
      <c r="E2671" s="38" t="str">
        <f>IF(Data!J2668="EngineStatusRecord","Engine",IF(Data!J2668="GpsRecord", "GPS", IF(Data!J2668="EngineFaultRecord", "Fault", IF(Data!J2668="DriverChange","Driver",IF(Data!J2668="CustomRecord","Custom","Debug")))))</f>
        <v>GPS</v>
      </c>
      <c r="F2671" s="39" t="str">
        <f>IF(Data!Y2668=TRUE(), "Yes", "No")</f>
        <v>Yes</v>
      </c>
      <c r="G2671" s="40">
        <f>Data!AK2668</f>
        <v>0</v>
      </c>
      <c r="H2671" s="35">
        <f>Data!AB2668</f>
        <v>0</v>
      </c>
      <c r="I2671" s="35">
        <f>Data!AD2668</f>
        <v>0</v>
      </c>
      <c r="J2671" s="35">
        <f>Data!AF2668</f>
        <v>0</v>
      </c>
      <c r="K2671" s="35" t="str">
        <f>CONCATENATE(Data!AH2668, " ", Data!AI2668)</f>
        <v xml:space="preserve"> </v>
      </c>
      <c r="L2671" s="35" t="str">
        <f>Data!C2668</f>
        <v>Vehicle, Battery Electric Vehicle</v>
      </c>
      <c r="M2671" s="35">
        <f>Data!H2668</f>
        <v>0</v>
      </c>
      <c r="N2671" s="41">
        <f>Data!I2668</f>
        <v>46087.402638888889</v>
      </c>
      <c r="O2671" s="35">
        <f>Data!L2668</f>
        <v>-84.450720000000004</v>
      </c>
      <c r="P2671" s="35">
        <f>Data!M2668</f>
        <v>9.9794199999999993</v>
      </c>
      <c r="Q2671" s="35" t="str">
        <f>IF(Data!N2668=0,"",Data!N2668)</f>
        <v>CurveSpeedEstimateError</v>
      </c>
      <c r="R2671" s="35">
        <f>Data!K2668</f>
        <v>42</v>
      </c>
      <c r="S2671" s="35" t="str">
        <f>IF(Data!X2668=TRUE(), "Yes", "No")</f>
        <v>Yes</v>
      </c>
      <c r="T2671" s="40" t="e">
        <f>#REF!</f>
        <v>#REF!</v>
      </c>
    </row>
    <row r="2672" spans="1:20" x14ac:dyDescent="0.3">
      <c r="A2672" s="35" t="str">
        <f>Data!A2669</f>
        <v>NISSAN LEAF 299-1018</v>
      </c>
      <c r="B2672" s="36">
        <f t="shared" si="41"/>
        <v>46087.402639201391</v>
      </c>
      <c r="C2672" s="37" t="str">
        <f>IF(Data!J2669="GpsRecord", CONCATENATE($U$3,": ",Data!M2669,", ",Data!L2669), CONCATENATE(Data!AB2669, " ", Data!AH2669))</f>
        <v>Velocidad del motor en carretera 44</v>
      </c>
      <c r="D2672" s="38" t="str">
        <f>IF(Data!O2669=TRUE(), "Yes", "No")</f>
        <v>No</v>
      </c>
      <c r="E2672" s="38" t="str">
        <f>IF(Data!J2669="EngineStatusRecord","Engine",IF(Data!J2669="GpsRecord", "GPS", IF(Data!J2669="EngineFaultRecord", "Fault", IF(Data!J2669="DriverChange","Driver",IF(Data!J2669="CustomRecord","Custom","Debug")))))</f>
        <v>Engine</v>
      </c>
      <c r="F2672" s="39" t="str">
        <f>IF(Data!Y2669=TRUE(), "Yes", "No")</f>
        <v>No</v>
      </c>
      <c r="G2672" s="40">
        <f>Data!AK2669</f>
        <v>0</v>
      </c>
      <c r="H2672" s="35" t="str">
        <f>Data!AB2669</f>
        <v>Velocidad del motor en carretera</v>
      </c>
      <c r="I2672" s="35">
        <f>Data!AD2669</f>
        <v>0</v>
      </c>
      <c r="J2672" s="35">
        <f>Data!AF2669</f>
        <v>0</v>
      </c>
      <c r="K2672" s="35" t="str">
        <f>CONCATENATE(Data!AH2669, " ", Data!AI2669)</f>
        <v>44 km/h</v>
      </c>
      <c r="L2672" s="35" t="str">
        <f>Data!C2669</f>
        <v>Vehicle, Battery Electric Vehicle</v>
      </c>
      <c r="M2672" s="35">
        <f>Data!H2669</f>
        <v>0</v>
      </c>
      <c r="N2672" s="41">
        <f>Data!I2669</f>
        <v>46087.402639201391</v>
      </c>
      <c r="O2672" s="35">
        <f>Data!L2669</f>
        <v>0</v>
      </c>
      <c r="P2672" s="35">
        <f>Data!M2669</f>
        <v>0</v>
      </c>
      <c r="Q2672" s="35" t="str">
        <f>IF(Data!N2669=0,"",Data!N2669)</f>
        <v/>
      </c>
      <c r="R2672" s="35">
        <f>Data!K2669</f>
        <v>0</v>
      </c>
      <c r="S2672" s="35" t="str">
        <f>IF(Data!X2669=TRUE(), "Yes", "No")</f>
        <v>No</v>
      </c>
      <c r="T2672" s="40" t="e">
        <f>#REF!</f>
        <v>#REF!</v>
      </c>
    </row>
    <row r="2673" spans="1:20" x14ac:dyDescent="0.3">
      <c r="A2673" s="35" t="str">
        <f>Data!A2670</f>
        <v>NISSAN LEAF 299-1018</v>
      </c>
      <c r="B2673" s="36">
        <f t="shared" si="41"/>
        <v>46087.402647337964</v>
      </c>
      <c r="C2673" s="37" t="str">
        <f>IF(Data!J2670="GpsRecord", CONCATENATE($U$3,": ",Data!M2670,", ",Data!L2670), CONCATENATE(Data!AB2670, " ", Data!AH2670))</f>
        <v xml:space="preserve"> </v>
      </c>
      <c r="D2673" s="38" t="str">
        <f>IF(Data!O2670=TRUE(), "Yes", "No")</f>
        <v>No</v>
      </c>
      <c r="E2673" s="38" t="str">
        <f>IF(Data!J2670="EngineStatusRecord","Engine",IF(Data!J2670="GpsRecord", "GPS", IF(Data!J2670="EngineFaultRecord", "Fault", IF(Data!J2670="DriverChange","Driver",IF(Data!J2670="CustomRecord","Custom","Debug")))))</f>
        <v>Debug</v>
      </c>
      <c r="F2673" s="39" t="str">
        <f>IF(Data!Y2670=TRUE(), "Yes", "No")</f>
        <v>No</v>
      </c>
      <c r="G2673" s="40" t="str">
        <f>Data!AK2670</f>
        <v>E1-00-00-00-00-00-00-00-00-00-00-00-00-00-00</v>
      </c>
      <c r="H2673" s="35">
        <f>Data!AB2670</f>
        <v>0</v>
      </c>
      <c r="I2673" s="35">
        <f>Data!AD2670</f>
        <v>0</v>
      </c>
      <c r="J2673" s="35">
        <f>Data!AF2670</f>
        <v>0</v>
      </c>
      <c r="K2673" s="35" t="str">
        <f>CONCATENATE(Data!AH2670, " ", Data!AI2670)</f>
        <v xml:space="preserve"> </v>
      </c>
      <c r="L2673" s="35" t="str">
        <f>Data!C2670</f>
        <v>Vehicle, Battery Electric Vehicle</v>
      </c>
      <c r="M2673" s="35">
        <f>Data!H2670</f>
        <v>0</v>
      </c>
      <c r="N2673" s="41">
        <f>Data!I2670</f>
        <v>46087.402647337964</v>
      </c>
      <c r="O2673" s="35">
        <f>Data!L2670</f>
        <v>0</v>
      </c>
      <c r="P2673" s="35">
        <f>Data!M2670</f>
        <v>0</v>
      </c>
      <c r="Q2673" s="35" t="str">
        <f>IF(Data!N2670=0,"",Data!N2670)</f>
        <v>50246</v>
      </c>
      <c r="R2673" s="35">
        <f>Data!K2670</f>
        <v>0</v>
      </c>
      <c r="S2673" s="35" t="str">
        <f>IF(Data!X2670=TRUE(), "Yes", "No")</f>
        <v>No</v>
      </c>
      <c r="T2673" s="40" t="e">
        <f>#REF!</f>
        <v>#REF!</v>
      </c>
    </row>
    <row r="2674" spans="1:20" x14ac:dyDescent="0.3">
      <c r="A2674" s="35" t="str">
        <f>Data!A2671</f>
        <v>NISSAN LEAF 299-1018</v>
      </c>
      <c r="B2674" s="36">
        <f t="shared" si="41"/>
        <v>46087.402673611112</v>
      </c>
      <c r="C2674" s="37" t="str">
        <f>IF(Data!J2671="GpsRecord", CONCATENATE($U$3,": ",Data!M2671,", ",Data!L2671), CONCATENATE(Data!AB2671, " ", Data!AH2671))</f>
        <v>Ubicación: 9.97923, -84.45099</v>
      </c>
      <c r="D2674" s="38" t="str">
        <f>IF(Data!O2671=TRUE(), "Yes", "No")</f>
        <v>Yes</v>
      </c>
      <c r="E2674" s="38" t="str">
        <f>IF(Data!J2671="EngineStatusRecord","Engine",IF(Data!J2671="GpsRecord", "GPS", IF(Data!J2671="EngineFaultRecord", "Fault", IF(Data!J2671="DriverChange","Driver",IF(Data!J2671="CustomRecord","Custom","Debug")))))</f>
        <v>GPS</v>
      </c>
      <c r="F2674" s="39" t="str">
        <f>IF(Data!Y2671=TRUE(), "Yes", "No")</f>
        <v>Yes</v>
      </c>
      <c r="G2674" s="40">
        <f>Data!AK2671</f>
        <v>0</v>
      </c>
      <c r="H2674" s="35">
        <f>Data!AB2671</f>
        <v>0</v>
      </c>
      <c r="I2674" s="35">
        <f>Data!AD2671</f>
        <v>0</v>
      </c>
      <c r="J2674" s="35">
        <f>Data!AF2671</f>
        <v>0</v>
      </c>
      <c r="K2674" s="35" t="str">
        <f>CONCATENATE(Data!AH2671, " ", Data!AI2671)</f>
        <v xml:space="preserve"> </v>
      </c>
      <c r="L2674" s="35" t="str">
        <f>Data!C2671</f>
        <v>Vehicle, Battery Electric Vehicle</v>
      </c>
      <c r="M2674" s="35">
        <f>Data!H2671</f>
        <v>0</v>
      </c>
      <c r="N2674" s="41">
        <f>Data!I2671</f>
        <v>46087.402673611112</v>
      </c>
      <c r="O2674" s="35">
        <f>Data!L2671</f>
        <v>-84.450990000000004</v>
      </c>
      <c r="P2674" s="35">
        <f>Data!M2671</f>
        <v>9.9792299999999994</v>
      </c>
      <c r="Q2674" s="35" t="str">
        <f>IF(Data!N2671=0,"",Data!N2671)</f>
        <v>CurveSpeedEstimateError</v>
      </c>
      <c r="R2674" s="35">
        <f>Data!K2671</f>
        <v>44</v>
      </c>
      <c r="S2674" s="35" t="str">
        <f>IF(Data!X2671=TRUE(), "Yes", "No")</f>
        <v>Yes</v>
      </c>
      <c r="T2674" s="40" t="e">
        <f>#REF!</f>
        <v>#REF!</v>
      </c>
    </row>
    <row r="2675" spans="1:20" x14ac:dyDescent="0.3">
      <c r="A2675" s="35" t="str">
        <f>Data!A2672</f>
        <v>NISSAN LEAF 299-1018</v>
      </c>
      <c r="B2675" s="36">
        <f t="shared" si="41"/>
        <v>46087.402719907404</v>
      </c>
      <c r="C2675" s="37" t="str">
        <f>IF(Data!J2672="GpsRecord", CONCATENATE($U$3,": ",Data!M2672,", ",Data!L2672), CONCATENATE(Data!AB2672, " ", Data!AH2672))</f>
        <v>Ubicación: 9.97897, -84.45134</v>
      </c>
      <c r="D2675" s="38" t="str">
        <f>IF(Data!O2672=TRUE(), "Yes", "No")</f>
        <v>Yes</v>
      </c>
      <c r="E2675" s="38" t="str">
        <f>IF(Data!J2672="EngineStatusRecord","Engine",IF(Data!J2672="GpsRecord", "GPS", IF(Data!J2672="EngineFaultRecord", "Fault", IF(Data!J2672="DriverChange","Driver",IF(Data!J2672="CustomRecord","Custom","Debug")))))</f>
        <v>GPS</v>
      </c>
      <c r="F2675" s="39" t="str">
        <f>IF(Data!Y2672=TRUE(), "Yes", "No")</f>
        <v>Yes</v>
      </c>
      <c r="G2675" s="40">
        <f>Data!AK2672</f>
        <v>0</v>
      </c>
      <c r="H2675" s="35">
        <f>Data!AB2672</f>
        <v>0</v>
      </c>
      <c r="I2675" s="35">
        <f>Data!AD2672</f>
        <v>0</v>
      </c>
      <c r="J2675" s="35">
        <f>Data!AF2672</f>
        <v>0</v>
      </c>
      <c r="K2675" s="35" t="str">
        <f>CONCATENATE(Data!AH2672, " ", Data!AI2672)</f>
        <v xml:space="preserve"> </v>
      </c>
      <c r="L2675" s="35" t="str">
        <f>Data!C2672</f>
        <v>Vehicle, Battery Electric Vehicle</v>
      </c>
      <c r="M2675" s="35">
        <f>Data!H2672</f>
        <v>0</v>
      </c>
      <c r="N2675" s="41">
        <f>Data!I2672</f>
        <v>46087.402719907404</v>
      </c>
      <c r="O2675" s="35">
        <f>Data!L2672</f>
        <v>-84.451340000000002</v>
      </c>
      <c r="P2675" s="35">
        <f>Data!M2672</f>
        <v>9.9789700000000003</v>
      </c>
      <c r="Q2675" s="35" t="str">
        <f>IF(Data!N2672=0,"",Data!N2672)</f>
        <v>CurveBased</v>
      </c>
      <c r="R2675" s="35">
        <f>Data!K2672</f>
        <v>46</v>
      </c>
      <c r="S2675" s="35" t="str">
        <f>IF(Data!X2672=TRUE(), "Yes", "No")</f>
        <v>Yes</v>
      </c>
      <c r="T2675" s="40" t="e">
        <f>#REF!</f>
        <v>#REF!</v>
      </c>
    </row>
    <row r="2676" spans="1:20" x14ac:dyDescent="0.3">
      <c r="A2676" s="35" t="str">
        <f>Data!A2673</f>
        <v>NISSAN LEAF 299-1018</v>
      </c>
      <c r="B2676" s="36">
        <f t="shared" si="41"/>
        <v>46087.402720138889</v>
      </c>
      <c r="C2676" s="37" t="str">
        <f>IF(Data!J2673="GpsRecord", CONCATENATE($U$3,": ",Data!M2673,", ",Data!L2673), CONCATENATE(Data!AB2673, " ", Data!AH2673))</f>
        <v>Velocidad del motor en carretera 47</v>
      </c>
      <c r="D2676" s="38" t="str">
        <f>IF(Data!O2673=TRUE(), "Yes", "No")</f>
        <v>No</v>
      </c>
      <c r="E2676" s="38" t="str">
        <f>IF(Data!J2673="EngineStatusRecord","Engine",IF(Data!J2673="GpsRecord", "GPS", IF(Data!J2673="EngineFaultRecord", "Fault", IF(Data!J2673="DriverChange","Driver",IF(Data!J2673="CustomRecord","Custom","Debug")))))</f>
        <v>Engine</v>
      </c>
      <c r="F2676" s="39" t="str">
        <f>IF(Data!Y2673=TRUE(), "Yes", "No")</f>
        <v>No</v>
      </c>
      <c r="G2676" s="40">
        <f>Data!AK2673</f>
        <v>0</v>
      </c>
      <c r="H2676" s="35" t="str">
        <f>Data!AB2673</f>
        <v>Velocidad del motor en carretera</v>
      </c>
      <c r="I2676" s="35">
        <f>Data!AD2673</f>
        <v>0</v>
      </c>
      <c r="J2676" s="35">
        <f>Data!AF2673</f>
        <v>0</v>
      </c>
      <c r="K2676" s="35" t="str">
        <f>CONCATENATE(Data!AH2673, " ", Data!AI2673)</f>
        <v>47 km/h</v>
      </c>
      <c r="L2676" s="35" t="str">
        <f>Data!C2673</f>
        <v>Vehicle, Battery Electric Vehicle</v>
      </c>
      <c r="M2676" s="35">
        <f>Data!H2673</f>
        <v>0</v>
      </c>
      <c r="N2676" s="41">
        <f>Data!I2673</f>
        <v>46087.402720138889</v>
      </c>
      <c r="O2676" s="35">
        <f>Data!L2673</f>
        <v>0</v>
      </c>
      <c r="P2676" s="35">
        <f>Data!M2673</f>
        <v>0</v>
      </c>
      <c r="Q2676" s="35" t="str">
        <f>IF(Data!N2673=0,"",Data!N2673)</f>
        <v/>
      </c>
      <c r="R2676" s="35">
        <f>Data!K2673</f>
        <v>0</v>
      </c>
      <c r="S2676" s="35" t="str">
        <f>IF(Data!X2673=TRUE(), "Yes", "No")</f>
        <v>No</v>
      </c>
      <c r="T2676" s="40" t="e">
        <f>#REF!</f>
        <v>#REF!</v>
      </c>
    </row>
    <row r="2677" spans="1:20" x14ac:dyDescent="0.3">
      <c r="A2677" s="35" t="str">
        <f>Data!A2674</f>
        <v>NISSAN LEAF 299-1018</v>
      </c>
      <c r="B2677" s="36">
        <f t="shared" si="41"/>
        <v>46087.402766203704</v>
      </c>
      <c r="C2677" s="37" t="str">
        <f>IF(Data!J2674="GpsRecord", CONCATENATE($U$3,": ",Data!M2674,", ",Data!L2674), CONCATENATE(Data!AB2674, " ", Data!AH2674))</f>
        <v>Ubicación: 9.97899, -84.45177</v>
      </c>
      <c r="D2677" s="38" t="str">
        <f>IF(Data!O2674=TRUE(), "Yes", "No")</f>
        <v>Yes</v>
      </c>
      <c r="E2677" s="38" t="str">
        <f>IF(Data!J2674="EngineStatusRecord","Engine",IF(Data!J2674="GpsRecord", "GPS", IF(Data!J2674="EngineFaultRecord", "Fault", IF(Data!J2674="DriverChange","Driver",IF(Data!J2674="CustomRecord","Custom","Debug")))))</f>
        <v>GPS</v>
      </c>
      <c r="F2677" s="39" t="str">
        <f>IF(Data!Y2674=TRUE(), "Yes", "No")</f>
        <v>Yes</v>
      </c>
      <c r="G2677" s="40">
        <f>Data!AK2674</f>
        <v>0</v>
      </c>
      <c r="H2677" s="35">
        <f>Data!AB2674</f>
        <v>0</v>
      </c>
      <c r="I2677" s="35">
        <f>Data!AD2674</f>
        <v>0</v>
      </c>
      <c r="J2677" s="35">
        <f>Data!AF2674</f>
        <v>0</v>
      </c>
      <c r="K2677" s="35" t="str">
        <f>CONCATENATE(Data!AH2674, " ", Data!AI2674)</f>
        <v xml:space="preserve"> </v>
      </c>
      <c r="L2677" s="35" t="str">
        <f>Data!C2674</f>
        <v>Vehicle, Battery Electric Vehicle</v>
      </c>
      <c r="M2677" s="35">
        <f>Data!H2674</f>
        <v>0</v>
      </c>
      <c r="N2677" s="41">
        <f>Data!I2674</f>
        <v>46087.402766203704</v>
      </c>
      <c r="O2677" s="35">
        <f>Data!L2674</f>
        <v>-84.451769999999996</v>
      </c>
      <c r="P2677" s="35">
        <f>Data!M2674</f>
        <v>9.9789899999999996</v>
      </c>
      <c r="Q2677" s="35" t="str">
        <f>IF(Data!N2674=0,"",Data!N2674)</f>
        <v>CurveSpeedEstimateError</v>
      </c>
      <c r="R2677" s="35">
        <f>Data!K2674</f>
        <v>41</v>
      </c>
      <c r="S2677" s="35" t="str">
        <f>IF(Data!X2674=TRUE(), "Yes", "No")</f>
        <v>Yes</v>
      </c>
      <c r="T2677" s="40" t="e">
        <f>#REF!</f>
        <v>#REF!</v>
      </c>
    </row>
    <row r="2678" spans="1:20" x14ac:dyDescent="0.3">
      <c r="A2678" s="35" t="str">
        <f>Data!A2675</f>
        <v>NISSAN LEAF 299-1018</v>
      </c>
      <c r="B2678" s="36">
        <f t="shared" si="41"/>
        <v>46087.402824074074</v>
      </c>
      <c r="C2678" s="37" t="str">
        <f>IF(Data!J2675="GpsRecord", CONCATENATE($U$3,": ",Data!M2675,", ",Data!L2675), CONCATENATE(Data!AB2675, " ", Data!AH2675))</f>
        <v>Ubicación: 9.97931, -84.4522</v>
      </c>
      <c r="D2678" s="38" t="str">
        <f>IF(Data!O2675=TRUE(), "Yes", "No")</f>
        <v>Yes</v>
      </c>
      <c r="E2678" s="38" t="str">
        <f>IF(Data!J2675="EngineStatusRecord","Engine",IF(Data!J2675="GpsRecord", "GPS", IF(Data!J2675="EngineFaultRecord", "Fault", IF(Data!J2675="DriverChange","Driver",IF(Data!J2675="CustomRecord","Custom","Debug")))))</f>
        <v>GPS</v>
      </c>
      <c r="F2678" s="39" t="str">
        <f>IF(Data!Y2675=TRUE(), "Yes", "No")</f>
        <v>Yes</v>
      </c>
      <c r="G2678" s="40">
        <f>Data!AK2675</f>
        <v>0</v>
      </c>
      <c r="H2678" s="35">
        <f>Data!AB2675</f>
        <v>0</v>
      </c>
      <c r="I2678" s="35">
        <f>Data!AD2675</f>
        <v>0</v>
      </c>
      <c r="J2678" s="35">
        <f>Data!AF2675</f>
        <v>0</v>
      </c>
      <c r="K2678" s="35" t="str">
        <f>CONCATENATE(Data!AH2675, " ", Data!AI2675)</f>
        <v xml:space="preserve"> </v>
      </c>
      <c r="L2678" s="35" t="str">
        <f>Data!C2675</f>
        <v>Vehicle, Battery Electric Vehicle</v>
      </c>
      <c r="M2678" s="35">
        <f>Data!H2675</f>
        <v>0</v>
      </c>
      <c r="N2678" s="41">
        <f>Data!I2675</f>
        <v>46087.402824074074</v>
      </c>
      <c r="O2678" s="35">
        <f>Data!L2675</f>
        <v>-84.452200000000005</v>
      </c>
      <c r="P2678" s="35">
        <f>Data!M2675</f>
        <v>9.9793099999999999</v>
      </c>
      <c r="Q2678" s="35" t="str">
        <f>IF(Data!N2675=0,"",Data!N2675)</f>
        <v>CurveSpeedEstimateError</v>
      </c>
      <c r="R2678" s="35">
        <f>Data!K2675</f>
        <v>44</v>
      </c>
      <c r="S2678" s="35" t="str">
        <f>IF(Data!X2675=TRUE(), "Yes", "No")</f>
        <v>Yes</v>
      </c>
      <c r="T2678" s="40" t="e">
        <f>#REF!</f>
        <v>#REF!</v>
      </c>
    </row>
    <row r="2679" spans="1:20" x14ac:dyDescent="0.3">
      <c r="A2679" s="35" t="str">
        <f>Data!A2676</f>
        <v>NISSAN LEAF 299-1018</v>
      </c>
      <c r="B2679" s="36">
        <f t="shared" si="41"/>
        <v>46087.402871631944</v>
      </c>
      <c r="C2679" s="37" t="str">
        <f>IF(Data!J2676="GpsRecord", CONCATENATE($U$3,": ",Data!M2676,", ",Data!L2676), CONCATENATE(Data!AB2676, " ", Data!AH2676))</f>
        <v>Aceleración hacia delante o frenado 0</v>
      </c>
      <c r="D2679" s="38" t="str">
        <f>IF(Data!O2676=TRUE(), "Yes", "No")</f>
        <v>No</v>
      </c>
      <c r="E2679" s="38" t="str">
        <f>IF(Data!J2676="EngineStatusRecord","Engine",IF(Data!J2676="GpsRecord", "GPS", IF(Data!J2676="EngineFaultRecord", "Fault", IF(Data!J2676="DriverChange","Driver",IF(Data!J2676="CustomRecord","Custom","Debug")))))</f>
        <v>Engine</v>
      </c>
      <c r="F2679" s="39" t="str">
        <f>IF(Data!Y2676=TRUE(), "Yes", "No")</f>
        <v>No</v>
      </c>
      <c r="G2679" s="40">
        <f>Data!AK2676</f>
        <v>0</v>
      </c>
      <c r="H2679" s="35" t="str">
        <f>Data!AB2676</f>
        <v>Aceleración hacia delante o frenado</v>
      </c>
      <c r="I2679" s="35">
        <f>Data!AD2676</f>
        <v>0</v>
      </c>
      <c r="J2679" s="35">
        <f>Data!AF2676</f>
        <v>0</v>
      </c>
      <c r="K2679" s="35" t="str">
        <f>CONCATENATE(Data!AH2676, " ", Data!AI2676)</f>
        <v>0 g-force</v>
      </c>
      <c r="L2679" s="35" t="str">
        <f>Data!C2676</f>
        <v>Vehicle, Battery Electric Vehicle</v>
      </c>
      <c r="M2679" s="35">
        <f>Data!H2676</f>
        <v>0</v>
      </c>
      <c r="N2679" s="41">
        <f>Data!I2676</f>
        <v>46087.402871631944</v>
      </c>
      <c r="O2679" s="35">
        <f>Data!L2676</f>
        <v>0</v>
      </c>
      <c r="P2679" s="35">
        <f>Data!M2676</f>
        <v>0</v>
      </c>
      <c r="Q2679" s="35" t="str">
        <f>IF(Data!N2676=0,"",Data!N2676)</f>
        <v/>
      </c>
      <c r="R2679" s="35">
        <f>Data!K2676</f>
        <v>0</v>
      </c>
      <c r="S2679" s="35" t="str">
        <f>IF(Data!X2676=TRUE(), "Yes", "No")</f>
        <v>No</v>
      </c>
      <c r="T2679" s="40" t="e">
        <f>#REF!</f>
        <v>#REF!</v>
      </c>
    </row>
    <row r="2680" spans="1:20" x14ac:dyDescent="0.3">
      <c r="A2680" s="35" t="str">
        <f>Data!A2677</f>
        <v>NISSAN LEAF 299-1018</v>
      </c>
      <c r="B2680" s="36">
        <f t="shared" si="41"/>
        <v>46087.402871631944</v>
      </c>
      <c r="C2680" s="37" t="str">
        <f>IF(Data!J2677="GpsRecord", CONCATENATE($U$3,": ",Data!M2677,", ",Data!L2677), CONCATENATE(Data!AB2677, " ", Data!AH2677))</f>
        <v>Aceleración de lado a lado 0</v>
      </c>
      <c r="D2680" s="38" t="str">
        <f>IF(Data!O2677=TRUE(), "Yes", "No")</f>
        <v>No</v>
      </c>
      <c r="E2680" s="38" t="str">
        <f>IF(Data!J2677="EngineStatusRecord","Engine",IF(Data!J2677="GpsRecord", "GPS", IF(Data!J2677="EngineFaultRecord", "Fault", IF(Data!J2677="DriverChange","Driver",IF(Data!J2677="CustomRecord","Custom","Debug")))))</f>
        <v>Engine</v>
      </c>
      <c r="F2680" s="39" t="str">
        <f>IF(Data!Y2677=TRUE(), "Yes", "No")</f>
        <v>No</v>
      </c>
      <c r="G2680" s="40">
        <f>Data!AK2677</f>
        <v>0</v>
      </c>
      <c r="H2680" s="35" t="str">
        <f>Data!AB2677</f>
        <v>Aceleración de lado a lado</v>
      </c>
      <c r="I2680" s="35">
        <f>Data!AD2677</f>
        <v>0</v>
      </c>
      <c r="J2680" s="35">
        <f>Data!AF2677</f>
        <v>0</v>
      </c>
      <c r="K2680" s="35" t="str">
        <f>CONCATENATE(Data!AH2677, " ", Data!AI2677)</f>
        <v>0 g-force</v>
      </c>
      <c r="L2680" s="35" t="str">
        <f>Data!C2677</f>
        <v>Vehicle, Battery Electric Vehicle</v>
      </c>
      <c r="M2680" s="35">
        <f>Data!H2677</f>
        <v>0</v>
      </c>
      <c r="N2680" s="41">
        <f>Data!I2677</f>
        <v>46087.402871631944</v>
      </c>
      <c r="O2680" s="35">
        <f>Data!L2677</f>
        <v>0</v>
      </c>
      <c r="P2680" s="35">
        <f>Data!M2677</f>
        <v>0</v>
      </c>
      <c r="Q2680" s="35" t="str">
        <f>IF(Data!N2677=0,"",Data!N2677)</f>
        <v/>
      </c>
      <c r="R2680" s="35">
        <f>Data!K2677</f>
        <v>0</v>
      </c>
      <c r="S2680" s="35" t="str">
        <f>IF(Data!X2677=TRUE(), "Yes", "No")</f>
        <v>No</v>
      </c>
      <c r="T2680" s="40" t="e">
        <f>#REF!</f>
        <v>#REF!</v>
      </c>
    </row>
    <row r="2681" spans="1:20" x14ac:dyDescent="0.3">
      <c r="A2681" s="35" t="str">
        <f>Data!A2678</f>
        <v>NISSAN LEAF 299-1018</v>
      </c>
      <c r="B2681" s="36">
        <f t="shared" si="41"/>
        <v>46087.402871631944</v>
      </c>
      <c r="C2681" s="37" t="str">
        <f>IF(Data!J2678="GpsRecord", CONCATENATE($U$3,": ",Data!M2678,", ",Data!L2678), CONCATENATE(Data!AB2678, " ", Data!AH2678))</f>
        <v>Aceleración hacia arriba o hacia abajo 0.901000035621212</v>
      </c>
      <c r="D2681" s="38" t="str">
        <f>IF(Data!O2678=TRUE(), "Yes", "No")</f>
        <v>No</v>
      </c>
      <c r="E2681" s="38" t="str">
        <f>IF(Data!J2678="EngineStatusRecord","Engine",IF(Data!J2678="GpsRecord", "GPS", IF(Data!J2678="EngineFaultRecord", "Fault", IF(Data!J2678="DriverChange","Driver",IF(Data!J2678="CustomRecord","Custom","Debug")))))</f>
        <v>Engine</v>
      </c>
      <c r="F2681" s="39" t="str">
        <f>IF(Data!Y2678=TRUE(), "Yes", "No")</f>
        <v>No</v>
      </c>
      <c r="G2681" s="40">
        <f>Data!AK2678</f>
        <v>0</v>
      </c>
      <c r="H2681" s="35" t="str">
        <f>Data!AB2678</f>
        <v>Aceleración hacia arriba o hacia abajo</v>
      </c>
      <c r="I2681" s="35">
        <f>Data!AD2678</f>
        <v>0</v>
      </c>
      <c r="J2681" s="35">
        <f>Data!AF2678</f>
        <v>0</v>
      </c>
      <c r="K2681" s="35" t="str">
        <f>CONCATENATE(Data!AH2678, " ", Data!AI2678)</f>
        <v>0.901000035621212 g-force</v>
      </c>
      <c r="L2681" s="35" t="str">
        <f>Data!C2678</f>
        <v>Vehicle, Battery Electric Vehicle</v>
      </c>
      <c r="M2681" s="35">
        <f>Data!H2678</f>
        <v>0</v>
      </c>
      <c r="N2681" s="41">
        <f>Data!I2678</f>
        <v>46087.402871631944</v>
      </c>
      <c r="O2681" s="35">
        <f>Data!L2678</f>
        <v>0</v>
      </c>
      <c r="P2681" s="35">
        <f>Data!M2678</f>
        <v>0</v>
      </c>
      <c r="Q2681" s="35" t="str">
        <f>IF(Data!N2678=0,"",Data!N2678)</f>
        <v/>
      </c>
      <c r="R2681" s="35">
        <f>Data!K2678</f>
        <v>0</v>
      </c>
      <c r="S2681" s="35" t="str">
        <f>IF(Data!X2678=TRUE(), "Yes", "No")</f>
        <v>No</v>
      </c>
      <c r="T2681" s="40" t="e">
        <f>#REF!</f>
        <v>#REF!</v>
      </c>
    </row>
    <row r="2682" spans="1:20" x14ac:dyDescent="0.3">
      <c r="A2682" s="35" t="str">
        <f>Data!A2679</f>
        <v>NISSAN LEAF 299-1018</v>
      </c>
      <c r="B2682" s="36">
        <f t="shared" si="41"/>
        <v>46087.402887465279</v>
      </c>
      <c r="C2682" s="37" t="str">
        <f>IF(Data!J2679="GpsRecord", CONCATENATE($U$3,": ",Data!M2679,", ",Data!L2679), CONCATENATE(Data!AB2679, " ", Data!AH2679))</f>
        <v>Aceleración de lado a lado 0.323999999975239</v>
      </c>
      <c r="D2682" s="38" t="str">
        <f>IF(Data!O2679=TRUE(), "Yes", "No")</f>
        <v>No</v>
      </c>
      <c r="E2682" s="38" t="str">
        <f>IF(Data!J2679="EngineStatusRecord","Engine",IF(Data!J2679="GpsRecord", "GPS", IF(Data!J2679="EngineFaultRecord", "Fault", IF(Data!J2679="DriverChange","Driver",IF(Data!J2679="CustomRecord","Custom","Debug")))))</f>
        <v>Engine</v>
      </c>
      <c r="F2682" s="39" t="str">
        <f>IF(Data!Y2679=TRUE(), "Yes", "No")</f>
        <v>No</v>
      </c>
      <c r="G2682" s="40">
        <f>Data!AK2679</f>
        <v>0</v>
      </c>
      <c r="H2682" s="35" t="str">
        <f>Data!AB2679</f>
        <v>Aceleración de lado a lado</v>
      </c>
      <c r="I2682" s="35">
        <f>Data!AD2679</f>
        <v>0</v>
      </c>
      <c r="J2682" s="35">
        <f>Data!AF2679</f>
        <v>0</v>
      </c>
      <c r="K2682" s="35" t="str">
        <f>CONCATENATE(Data!AH2679, " ", Data!AI2679)</f>
        <v>0.323999999975239 g-force</v>
      </c>
      <c r="L2682" s="35" t="str">
        <f>Data!C2679</f>
        <v>Vehicle, Battery Electric Vehicle</v>
      </c>
      <c r="M2682" s="35">
        <f>Data!H2679</f>
        <v>0</v>
      </c>
      <c r="N2682" s="41">
        <f>Data!I2679</f>
        <v>46087.402887465279</v>
      </c>
      <c r="O2682" s="35">
        <f>Data!L2679</f>
        <v>0</v>
      </c>
      <c r="P2682" s="35">
        <f>Data!M2679</f>
        <v>0</v>
      </c>
      <c r="Q2682" s="35" t="str">
        <f>IF(Data!N2679=0,"",Data!N2679)</f>
        <v/>
      </c>
      <c r="R2682" s="35">
        <f>Data!K2679</f>
        <v>0</v>
      </c>
      <c r="S2682" s="35" t="str">
        <f>IF(Data!X2679=TRUE(), "Yes", "No")</f>
        <v>No</v>
      </c>
      <c r="T2682" s="40" t="e">
        <f>#REF!</f>
        <v>#REF!</v>
      </c>
    </row>
    <row r="2683" spans="1:20" x14ac:dyDescent="0.3">
      <c r="A2683" s="35" t="str">
        <f>Data!A2680</f>
        <v>NISSAN LEAF 299-1018</v>
      </c>
      <c r="B2683" s="36">
        <f t="shared" si="41"/>
        <v>46087.402887465279</v>
      </c>
      <c r="C2683" s="37" t="str">
        <f>IF(Data!J2680="GpsRecord", CONCATENATE($U$3,": ",Data!M2680,", ",Data!L2680), CONCATENATE(Data!AB2680, " ", Data!AH2680))</f>
        <v>Aceleración hacia arriba o hacia abajo 0.944000040716507</v>
      </c>
      <c r="D2683" s="38" t="str">
        <f>IF(Data!O2680=TRUE(), "Yes", "No")</f>
        <v>No</v>
      </c>
      <c r="E2683" s="38" t="str">
        <f>IF(Data!J2680="EngineStatusRecord","Engine",IF(Data!J2680="GpsRecord", "GPS", IF(Data!J2680="EngineFaultRecord", "Fault", IF(Data!J2680="DriverChange","Driver",IF(Data!J2680="CustomRecord","Custom","Debug")))))</f>
        <v>Engine</v>
      </c>
      <c r="F2683" s="39" t="str">
        <f>IF(Data!Y2680=TRUE(), "Yes", "No")</f>
        <v>No</v>
      </c>
      <c r="G2683" s="40">
        <f>Data!AK2680</f>
        <v>0</v>
      </c>
      <c r="H2683" s="35" t="str">
        <f>Data!AB2680</f>
        <v>Aceleración hacia arriba o hacia abajo</v>
      </c>
      <c r="I2683" s="35">
        <f>Data!AD2680</f>
        <v>0</v>
      </c>
      <c r="J2683" s="35">
        <f>Data!AF2680</f>
        <v>0</v>
      </c>
      <c r="K2683" s="35" t="str">
        <f>CONCATENATE(Data!AH2680, " ", Data!AI2680)</f>
        <v>0.944000040716507 g-force</v>
      </c>
      <c r="L2683" s="35" t="str">
        <f>Data!C2680</f>
        <v>Vehicle, Battery Electric Vehicle</v>
      </c>
      <c r="M2683" s="35">
        <f>Data!H2680</f>
        <v>0</v>
      </c>
      <c r="N2683" s="41">
        <f>Data!I2680</f>
        <v>46087.402887465279</v>
      </c>
      <c r="O2683" s="35">
        <f>Data!L2680</f>
        <v>0</v>
      </c>
      <c r="P2683" s="35">
        <f>Data!M2680</f>
        <v>0</v>
      </c>
      <c r="Q2683" s="35" t="str">
        <f>IF(Data!N2680=0,"",Data!N2680)</f>
        <v/>
      </c>
      <c r="R2683" s="35">
        <f>Data!K2680</f>
        <v>0</v>
      </c>
      <c r="S2683" s="35" t="str">
        <f>IF(Data!X2680=TRUE(), "Yes", "No")</f>
        <v>No</v>
      </c>
      <c r="T2683" s="40" t="e">
        <f>#REF!</f>
        <v>#REF!</v>
      </c>
    </row>
    <row r="2684" spans="1:20" x14ac:dyDescent="0.3">
      <c r="A2684" s="35" t="str">
        <f>Data!A2681</f>
        <v>NISSAN LEAF 299-1018</v>
      </c>
      <c r="B2684" s="36">
        <f t="shared" si="41"/>
        <v>46087.402905092589</v>
      </c>
      <c r="C2684" s="37" t="str">
        <f>IF(Data!J2681="GpsRecord", CONCATENATE($U$3,": ",Data!M2681,", ",Data!L2681), CONCATENATE(Data!AB2681, " ", Data!AH2681))</f>
        <v>Ubicación: 9.97975, -84.45279</v>
      </c>
      <c r="D2684" s="38" t="str">
        <f>IF(Data!O2681=TRUE(), "Yes", "No")</f>
        <v>Yes</v>
      </c>
      <c r="E2684" s="38" t="str">
        <f>IF(Data!J2681="EngineStatusRecord","Engine",IF(Data!J2681="GpsRecord", "GPS", IF(Data!J2681="EngineFaultRecord", "Fault", IF(Data!J2681="DriverChange","Driver",IF(Data!J2681="CustomRecord","Custom","Debug")))))</f>
        <v>GPS</v>
      </c>
      <c r="F2684" s="39" t="str">
        <f>IF(Data!Y2681=TRUE(), "Yes", "No")</f>
        <v>Yes</v>
      </c>
      <c r="G2684" s="40">
        <f>Data!AK2681</f>
        <v>0</v>
      </c>
      <c r="H2684" s="35">
        <f>Data!AB2681</f>
        <v>0</v>
      </c>
      <c r="I2684" s="35">
        <f>Data!AD2681</f>
        <v>0</v>
      </c>
      <c r="J2684" s="35">
        <f>Data!AF2681</f>
        <v>0</v>
      </c>
      <c r="K2684" s="35" t="str">
        <f>CONCATENATE(Data!AH2681, " ", Data!AI2681)</f>
        <v xml:space="preserve"> </v>
      </c>
      <c r="L2684" s="35" t="str">
        <f>Data!C2681</f>
        <v>Vehicle, Battery Electric Vehicle</v>
      </c>
      <c r="M2684" s="35">
        <f>Data!H2681</f>
        <v>0</v>
      </c>
      <c r="N2684" s="41">
        <f>Data!I2681</f>
        <v>46087.402905092589</v>
      </c>
      <c r="O2684" s="35">
        <f>Data!L2681</f>
        <v>-84.452789999999993</v>
      </c>
      <c r="P2684" s="35">
        <f>Data!M2681</f>
        <v>9.9797499999999992</v>
      </c>
      <c r="Q2684" s="35" t="str">
        <f>IF(Data!N2681=0,"",Data!N2681)</f>
        <v>CurveSpeedEstimateError</v>
      </c>
      <c r="R2684" s="35">
        <f>Data!K2681</f>
        <v>39</v>
      </c>
      <c r="S2684" s="35" t="str">
        <f>IF(Data!X2681=TRUE(), "Yes", "No")</f>
        <v>Yes</v>
      </c>
      <c r="T2684" s="40" t="e">
        <f>#REF!</f>
        <v>#REF!</v>
      </c>
    </row>
    <row r="2685" spans="1:20" x14ac:dyDescent="0.3">
      <c r="A2685" s="35" t="str">
        <f>Data!A2682</f>
        <v>NISSAN LEAF 299-1018</v>
      </c>
      <c r="B2685" s="36">
        <f t="shared" si="41"/>
        <v>46087.402913634258</v>
      </c>
      <c r="C2685" s="37" t="str">
        <f>IF(Data!J2682="GpsRecord", CONCATENATE($U$3,": ",Data!M2682,", ",Data!L2682), CONCATENATE(Data!AB2682, " ", Data!AH2682))</f>
        <v xml:space="preserve"> </v>
      </c>
      <c r="D2685" s="38" t="str">
        <f>IF(Data!O2682=TRUE(), "Yes", "No")</f>
        <v>No</v>
      </c>
      <c r="E2685" s="38" t="str">
        <f>IF(Data!J2682="EngineStatusRecord","Engine",IF(Data!J2682="GpsRecord", "GPS", IF(Data!J2682="EngineFaultRecord", "Fault", IF(Data!J2682="DriverChange","Driver",IF(Data!J2682="CustomRecord","Custom","Debug")))))</f>
        <v>Debug</v>
      </c>
      <c r="F2685" s="39" t="str">
        <f>IF(Data!Y2682=TRUE(), "Yes", "No")</f>
        <v>No</v>
      </c>
      <c r="G2685" s="40" t="str">
        <f>Data!AK2682</f>
        <v>90-00-00-00-00-00-00-00-00-00-00-00-00-00-00</v>
      </c>
      <c r="H2685" s="35">
        <f>Data!AB2682</f>
        <v>0</v>
      </c>
      <c r="I2685" s="35">
        <f>Data!AD2682</f>
        <v>0</v>
      </c>
      <c r="J2685" s="35">
        <f>Data!AF2682</f>
        <v>0</v>
      </c>
      <c r="K2685" s="35" t="str">
        <f>CONCATENATE(Data!AH2682, " ", Data!AI2682)</f>
        <v xml:space="preserve"> </v>
      </c>
      <c r="L2685" s="35" t="str">
        <f>Data!C2682</f>
        <v>Vehicle, Battery Electric Vehicle</v>
      </c>
      <c r="M2685" s="35">
        <f>Data!H2682</f>
        <v>0</v>
      </c>
      <c r="N2685" s="41">
        <f>Data!I2682</f>
        <v>46087.402913634258</v>
      </c>
      <c r="O2685" s="35">
        <f>Data!L2682</f>
        <v>0</v>
      </c>
      <c r="P2685" s="35">
        <f>Data!M2682</f>
        <v>0</v>
      </c>
      <c r="Q2685" s="35" t="str">
        <f>IF(Data!N2682=0,"",Data!N2682)</f>
        <v>50246</v>
      </c>
      <c r="R2685" s="35">
        <f>Data!K2682</f>
        <v>0</v>
      </c>
      <c r="S2685" s="35" t="str">
        <f>IF(Data!X2682=TRUE(), "Yes", "No")</f>
        <v>No</v>
      </c>
      <c r="T2685" s="40" t="e">
        <f>#REF!</f>
        <v>#REF!</v>
      </c>
    </row>
    <row r="2686" spans="1:20" x14ac:dyDescent="0.3">
      <c r="A2686" s="35" t="str">
        <f>Data!A2683</f>
        <v>NISSAN LEAF 299-1018</v>
      </c>
      <c r="B2686" s="36">
        <f t="shared" si="41"/>
        <v>46087.402916666666</v>
      </c>
      <c r="C2686" s="37" t="str">
        <f>IF(Data!J2683="GpsRecord", CONCATENATE($U$3,": ",Data!M2683,", ",Data!L2683), CONCATENATE(Data!AB2683, " ", Data!AH2683))</f>
        <v>Aceleración hacia delante o frenado 0</v>
      </c>
      <c r="D2686" s="38" t="str">
        <f>IF(Data!O2683=TRUE(), "Yes", "No")</f>
        <v>No</v>
      </c>
      <c r="E2686" s="38" t="str">
        <f>IF(Data!J2683="EngineStatusRecord","Engine",IF(Data!J2683="GpsRecord", "GPS", IF(Data!J2683="EngineFaultRecord", "Fault", IF(Data!J2683="DriverChange","Driver",IF(Data!J2683="CustomRecord","Custom","Debug")))))</f>
        <v>Engine</v>
      </c>
      <c r="F2686" s="39" t="str">
        <f>IF(Data!Y2683=TRUE(), "Yes", "No")</f>
        <v>No</v>
      </c>
      <c r="G2686" s="40">
        <f>Data!AK2683</f>
        <v>0</v>
      </c>
      <c r="H2686" s="35" t="str">
        <f>Data!AB2683</f>
        <v>Aceleración hacia delante o frenado</v>
      </c>
      <c r="I2686" s="35">
        <f>Data!AD2683</f>
        <v>0</v>
      </c>
      <c r="J2686" s="35">
        <f>Data!AF2683</f>
        <v>0</v>
      </c>
      <c r="K2686" s="35" t="str">
        <f>CONCATENATE(Data!AH2683, " ", Data!AI2683)</f>
        <v>0 g-force</v>
      </c>
      <c r="L2686" s="35" t="str">
        <f>Data!C2683</f>
        <v>Vehicle, Battery Electric Vehicle</v>
      </c>
      <c r="M2686" s="35">
        <f>Data!H2683</f>
        <v>0</v>
      </c>
      <c r="N2686" s="41">
        <f>Data!I2683</f>
        <v>46087.402916666666</v>
      </c>
      <c r="O2686" s="35">
        <f>Data!L2683</f>
        <v>0</v>
      </c>
      <c r="P2686" s="35">
        <f>Data!M2683</f>
        <v>0</v>
      </c>
      <c r="Q2686" s="35" t="str">
        <f>IF(Data!N2683=0,"",Data!N2683)</f>
        <v/>
      </c>
      <c r="R2686" s="35">
        <f>Data!K2683</f>
        <v>0</v>
      </c>
      <c r="S2686" s="35" t="str">
        <f>IF(Data!X2683=TRUE(), "Yes", "No")</f>
        <v>No</v>
      </c>
      <c r="T2686" s="40" t="e">
        <f>#REF!</f>
        <v>#REF!</v>
      </c>
    </row>
    <row r="2687" spans="1:20" x14ac:dyDescent="0.3">
      <c r="A2687" s="35" t="str">
        <f>Data!A2684</f>
        <v>NISSAN LEAF 299-1018</v>
      </c>
      <c r="B2687" s="36">
        <f t="shared" si="41"/>
        <v>46087.402916666666</v>
      </c>
      <c r="C2687" s="37" t="str">
        <f>IF(Data!J2684="GpsRecord", CONCATENATE($U$3,": ",Data!M2684,", ",Data!L2684), CONCATENATE(Data!AB2684, " ", Data!AH2684))</f>
        <v>Aceleración de lado a lado 0</v>
      </c>
      <c r="D2687" s="38" t="str">
        <f>IF(Data!O2684=TRUE(), "Yes", "No")</f>
        <v>No</v>
      </c>
      <c r="E2687" s="38" t="str">
        <f>IF(Data!J2684="EngineStatusRecord","Engine",IF(Data!J2684="GpsRecord", "GPS", IF(Data!J2684="EngineFaultRecord", "Fault", IF(Data!J2684="DriverChange","Driver",IF(Data!J2684="CustomRecord","Custom","Debug")))))</f>
        <v>Engine</v>
      </c>
      <c r="F2687" s="39" t="str">
        <f>IF(Data!Y2684=TRUE(), "Yes", "No")</f>
        <v>No</v>
      </c>
      <c r="G2687" s="40">
        <f>Data!AK2684</f>
        <v>0</v>
      </c>
      <c r="H2687" s="35" t="str">
        <f>Data!AB2684</f>
        <v>Aceleración de lado a lado</v>
      </c>
      <c r="I2687" s="35">
        <f>Data!AD2684</f>
        <v>0</v>
      </c>
      <c r="J2687" s="35">
        <f>Data!AF2684</f>
        <v>0</v>
      </c>
      <c r="K2687" s="35" t="str">
        <f>CONCATENATE(Data!AH2684, " ", Data!AI2684)</f>
        <v>0 g-force</v>
      </c>
      <c r="L2687" s="35" t="str">
        <f>Data!C2684</f>
        <v>Vehicle, Battery Electric Vehicle</v>
      </c>
      <c r="M2687" s="35">
        <f>Data!H2684</f>
        <v>0</v>
      </c>
      <c r="N2687" s="41">
        <f>Data!I2684</f>
        <v>46087.402916666666</v>
      </c>
      <c r="O2687" s="35">
        <f>Data!L2684</f>
        <v>0</v>
      </c>
      <c r="P2687" s="35">
        <f>Data!M2684</f>
        <v>0</v>
      </c>
      <c r="Q2687" s="35" t="str">
        <f>IF(Data!N2684=0,"",Data!N2684)</f>
        <v/>
      </c>
      <c r="R2687" s="35">
        <f>Data!K2684</f>
        <v>0</v>
      </c>
      <c r="S2687" s="35" t="str">
        <f>IF(Data!X2684=TRUE(), "Yes", "No")</f>
        <v>No</v>
      </c>
      <c r="T2687" s="40" t="e">
        <f>#REF!</f>
        <v>#REF!</v>
      </c>
    </row>
    <row r="2688" spans="1:20" x14ac:dyDescent="0.3">
      <c r="A2688" s="35" t="str">
        <f>Data!A2685</f>
        <v>NISSAN LEAF 299-1018</v>
      </c>
      <c r="B2688" s="36">
        <f t="shared" si="41"/>
        <v>46087.402916666666</v>
      </c>
      <c r="C2688" s="37" t="str">
        <f>IF(Data!J2685="GpsRecord", CONCATENATE($U$3,": ",Data!M2685,", ",Data!L2685), CONCATENATE(Data!AB2685, " ", Data!AH2685))</f>
        <v>Aceleración hacia arriba o hacia abajo 0.992999954036884</v>
      </c>
      <c r="D2688" s="38" t="str">
        <f>IF(Data!O2685=TRUE(), "Yes", "No")</f>
        <v>No</v>
      </c>
      <c r="E2688" s="38" t="str">
        <f>IF(Data!J2685="EngineStatusRecord","Engine",IF(Data!J2685="GpsRecord", "GPS", IF(Data!J2685="EngineFaultRecord", "Fault", IF(Data!J2685="DriverChange","Driver",IF(Data!J2685="CustomRecord","Custom","Debug")))))</f>
        <v>Engine</v>
      </c>
      <c r="F2688" s="39" t="str">
        <f>IF(Data!Y2685=TRUE(), "Yes", "No")</f>
        <v>No</v>
      </c>
      <c r="G2688" s="40">
        <f>Data!AK2685</f>
        <v>0</v>
      </c>
      <c r="H2688" s="35" t="str">
        <f>Data!AB2685</f>
        <v>Aceleración hacia arriba o hacia abajo</v>
      </c>
      <c r="I2688" s="35">
        <f>Data!AD2685</f>
        <v>0</v>
      </c>
      <c r="J2688" s="35">
        <f>Data!AF2685</f>
        <v>0</v>
      </c>
      <c r="K2688" s="35" t="str">
        <f>CONCATENATE(Data!AH2685, " ", Data!AI2685)</f>
        <v>0.992999954036884 g-force</v>
      </c>
      <c r="L2688" s="35" t="str">
        <f>Data!C2685</f>
        <v>Vehicle, Battery Electric Vehicle</v>
      </c>
      <c r="M2688" s="35">
        <f>Data!H2685</f>
        <v>0</v>
      </c>
      <c r="N2688" s="41">
        <f>Data!I2685</f>
        <v>46087.402916666666</v>
      </c>
      <c r="O2688" s="35">
        <f>Data!L2685</f>
        <v>0</v>
      </c>
      <c r="P2688" s="35">
        <f>Data!M2685</f>
        <v>0</v>
      </c>
      <c r="Q2688" s="35" t="str">
        <f>IF(Data!N2685=0,"",Data!N2685)</f>
        <v/>
      </c>
      <c r="R2688" s="35">
        <f>Data!K2685</f>
        <v>0</v>
      </c>
      <c r="S2688" s="35" t="str">
        <f>IF(Data!X2685=TRUE(), "Yes", "No")</f>
        <v>No</v>
      </c>
      <c r="T2688" s="40" t="e">
        <f>#REF!</f>
        <v>#REF!</v>
      </c>
    </row>
    <row r="2689" spans="1:20" x14ac:dyDescent="0.3">
      <c r="A2689" s="35" t="str">
        <f>Data!A2686</f>
        <v>NISSAN LEAF 299-1018</v>
      </c>
      <c r="B2689" s="36">
        <f t="shared" si="41"/>
        <v>46087.402925983799</v>
      </c>
      <c r="C2689" s="37" t="str">
        <f>IF(Data!J2686="GpsRecord", CONCATENATE($U$3,": ",Data!M2686,", ",Data!L2686), CONCATENATE(Data!AB2686, " ", Data!AH2686))</f>
        <v>Aceleración hacia delante o frenado 0</v>
      </c>
      <c r="D2689" s="38" t="str">
        <f>IF(Data!O2686=TRUE(), "Yes", "No")</f>
        <v>No</v>
      </c>
      <c r="E2689" s="38" t="str">
        <f>IF(Data!J2686="EngineStatusRecord","Engine",IF(Data!J2686="GpsRecord", "GPS", IF(Data!J2686="EngineFaultRecord", "Fault", IF(Data!J2686="DriverChange","Driver",IF(Data!J2686="CustomRecord","Custom","Debug")))))</f>
        <v>Engine</v>
      </c>
      <c r="F2689" s="39" t="str">
        <f>IF(Data!Y2686=TRUE(), "Yes", "No")</f>
        <v>No</v>
      </c>
      <c r="G2689" s="40">
        <f>Data!AK2686</f>
        <v>0</v>
      </c>
      <c r="H2689" s="35" t="str">
        <f>Data!AB2686</f>
        <v>Aceleración hacia delante o frenado</v>
      </c>
      <c r="I2689" s="35">
        <f>Data!AD2686</f>
        <v>0</v>
      </c>
      <c r="J2689" s="35">
        <f>Data!AF2686</f>
        <v>0</v>
      </c>
      <c r="K2689" s="35" t="str">
        <f>CONCATENATE(Data!AH2686, " ", Data!AI2686)</f>
        <v>0 g-force</v>
      </c>
      <c r="L2689" s="35" t="str">
        <f>Data!C2686</f>
        <v>Vehicle, Battery Electric Vehicle</v>
      </c>
      <c r="M2689" s="35">
        <f>Data!H2686</f>
        <v>0</v>
      </c>
      <c r="N2689" s="41">
        <f>Data!I2686</f>
        <v>46087.402925983799</v>
      </c>
      <c r="O2689" s="35">
        <f>Data!L2686</f>
        <v>0</v>
      </c>
      <c r="P2689" s="35">
        <f>Data!M2686</f>
        <v>0</v>
      </c>
      <c r="Q2689" s="35" t="str">
        <f>IF(Data!N2686=0,"",Data!N2686)</f>
        <v/>
      </c>
      <c r="R2689" s="35">
        <f>Data!K2686</f>
        <v>0</v>
      </c>
      <c r="S2689" s="35" t="str">
        <f>IF(Data!X2686=TRUE(), "Yes", "No")</f>
        <v>No</v>
      </c>
      <c r="T2689" s="40" t="e">
        <f>#REF!</f>
        <v>#REF!</v>
      </c>
    </row>
    <row r="2690" spans="1:20" x14ac:dyDescent="0.3">
      <c r="A2690" s="35" t="str">
        <f>Data!A2687</f>
        <v>NISSAN LEAF 299-1018</v>
      </c>
      <c r="B2690" s="36">
        <f t="shared" si="41"/>
        <v>46087.402925983799</v>
      </c>
      <c r="C2690" s="37" t="str">
        <f>IF(Data!J2687="GpsRecord", CONCATENATE($U$3,": ",Data!M2687,", ",Data!L2687), CONCATENATE(Data!AB2687, " ", Data!AH2687))</f>
        <v>Aceleración de lado a lado 0</v>
      </c>
      <c r="D2690" s="38" t="str">
        <f>IF(Data!O2687=TRUE(), "Yes", "No")</f>
        <v>No</v>
      </c>
      <c r="E2690" s="38" t="str">
        <f>IF(Data!J2687="EngineStatusRecord","Engine",IF(Data!J2687="GpsRecord", "GPS", IF(Data!J2687="EngineFaultRecord", "Fault", IF(Data!J2687="DriverChange","Driver",IF(Data!J2687="CustomRecord","Custom","Debug")))))</f>
        <v>Engine</v>
      </c>
      <c r="F2690" s="39" t="str">
        <f>IF(Data!Y2687=TRUE(), "Yes", "No")</f>
        <v>No</v>
      </c>
      <c r="G2690" s="40">
        <f>Data!AK2687</f>
        <v>0</v>
      </c>
      <c r="H2690" s="35" t="str">
        <f>Data!AB2687</f>
        <v>Aceleración de lado a lado</v>
      </c>
      <c r="I2690" s="35">
        <f>Data!AD2687</f>
        <v>0</v>
      </c>
      <c r="J2690" s="35">
        <f>Data!AF2687</f>
        <v>0</v>
      </c>
      <c r="K2690" s="35" t="str">
        <f>CONCATENATE(Data!AH2687, " ", Data!AI2687)</f>
        <v>0 g-force</v>
      </c>
      <c r="L2690" s="35" t="str">
        <f>Data!C2687</f>
        <v>Vehicle, Battery Electric Vehicle</v>
      </c>
      <c r="M2690" s="35">
        <f>Data!H2687</f>
        <v>0</v>
      </c>
      <c r="N2690" s="41">
        <f>Data!I2687</f>
        <v>46087.402925983799</v>
      </c>
      <c r="O2690" s="35">
        <f>Data!L2687</f>
        <v>0</v>
      </c>
      <c r="P2690" s="35">
        <f>Data!M2687</f>
        <v>0</v>
      </c>
      <c r="Q2690" s="35" t="str">
        <f>IF(Data!N2687=0,"",Data!N2687)</f>
        <v/>
      </c>
      <c r="R2690" s="35">
        <f>Data!K2687</f>
        <v>0</v>
      </c>
      <c r="S2690" s="35" t="str">
        <f>IF(Data!X2687=TRUE(), "Yes", "No")</f>
        <v>No</v>
      </c>
      <c r="T2690" s="40" t="e">
        <f>#REF!</f>
        <v>#REF!</v>
      </c>
    </row>
    <row r="2691" spans="1:20" x14ac:dyDescent="0.3">
      <c r="A2691" s="35" t="str">
        <f>Data!A2688</f>
        <v>NISSAN LEAF 299-1018</v>
      </c>
      <c r="B2691" s="36">
        <f t="shared" si="41"/>
        <v>46087.402925983799</v>
      </c>
      <c r="C2691" s="37" t="str">
        <f>IF(Data!J2688="GpsRecord", CONCATENATE($U$3,": ",Data!M2688,", ",Data!L2688), CONCATENATE(Data!AB2688, " ", Data!AH2688))</f>
        <v>Aceleración hacia arriba o hacia abajo 0.924999974436405</v>
      </c>
      <c r="D2691" s="38" t="str">
        <f>IF(Data!O2688=TRUE(), "Yes", "No")</f>
        <v>No</v>
      </c>
      <c r="E2691" s="38" t="str">
        <f>IF(Data!J2688="EngineStatusRecord","Engine",IF(Data!J2688="GpsRecord", "GPS", IF(Data!J2688="EngineFaultRecord", "Fault", IF(Data!J2688="DriverChange","Driver",IF(Data!J2688="CustomRecord","Custom","Debug")))))</f>
        <v>Engine</v>
      </c>
      <c r="F2691" s="39" t="str">
        <f>IF(Data!Y2688=TRUE(), "Yes", "No")</f>
        <v>No</v>
      </c>
      <c r="G2691" s="40">
        <f>Data!AK2688</f>
        <v>0</v>
      </c>
      <c r="H2691" s="35" t="str">
        <f>Data!AB2688</f>
        <v>Aceleración hacia arriba o hacia abajo</v>
      </c>
      <c r="I2691" s="35">
        <f>Data!AD2688</f>
        <v>0</v>
      </c>
      <c r="J2691" s="35">
        <f>Data!AF2688</f>
        <v>0</v>
      </c>
      <c r="K2691" s="35" t="str">
        <f>CONCATENATE(Data!AH2688, " ", Data!AI2688)</f>
        <v>0.924999974436405 g-force</v>
      </c>
      <c r="L2691" s="35" t="str">
        <f>Data!C2688</f>
        <v>Vehicle, Battery Electric Vehicle</v>
      </c>
      <c r="M2691" s="35">
        <f>Data!H2688</f>
        <v>0</v>
      </c>
      <c r="N2691" s="41">
        <f>Data!I2688</f>
        <v>46087.402925983799</v>
      </c>
      <c r="O2691" s="35">
        <f>Data!L2688</f>
        <v>0</v>
      </c>
      <c r="P2691" s="35">
        <f>Data!M2688</f>
        <v>0</v>
      </c>
      <c r="Q2691" s="35" t="str">
        <f>IF(Data!N2688=0,"",Data!N2688)</f>
        <v/>
      </c>
      <c r="R2691" s="35">
        <f>Data!K2688</f>
        <v>0</v>
      </c>
      <c r="S2691" s="35" t="str">
        <f>IF(Data!X2688=TRUE(), "Yes", "No")</f>
        <v>No</v>
      </c>
      <c r="T2691" s="40" t="e">
        <f>#REF!</f>
        <v>#REF!</v>
      </c>
    </row>
    <row r="2692" spans="1:20" x14ac:dyDescent="0.3">
      <c r="A2692" s="35" t="str">
        <f>Data!A2689</f>
        <v>NISSAN LEAF 299-1018</v>
      </c>
      <c r="B2692" s="36">
        <f t="shared" si="41"/>
        <v>46087.402932627316</v>
      </c>
      <c r="C2692" s="37" t="str">
        <f>IF(Data!J2689="GpsRecord", CONCATENATE($U$3,": ",Data!M2689,", ",Data!L2689), CONCATENATE(Data!AB2689, " ", Data!AH2689))</f>
        <v>Aceleración de lado a lado -0.30700000507512</v>
      </c>
      <c r="D2692" s="38" t="str">
        <f>IF(Data!O2689=TRUE(), "Yes", "No")</f>
        <v>No</v>
      </c>
      <c r="E2692" s="38" t="str">
        <f>IF(Data!J2689="EngineStatusRecord","Engine",IF(Data!J2689="GpsRecord", "GPS", IF(Data!J2689="EngineFaultRecord", "Fault", IF(Data!J2689="DriverChange","Driver",IF(Data!J2689="CustomRecord","Custom","Debug")))))</f>
        <v>Engine</v>
      </c>
      <c r="F2692" s="39" t="str">
        <f>IF(Data!Y2689=TRUE(), "Yes", "No")</f>
        <v>No</v>
      </c>
      <c r="G2692" s="40">
        <f>Data!AK2689</f>
        <v>0</v>
      </c>
      <c r="H2692" s="35" t="str">
        <f>Data!AB2689</f>
        <v>Aceleración de lado a lado</v>
      </c>
      <c r="I2692" s="35">
        <f>Data!AD2689</f>
        <v>0</v>
      </c>
      <c r="J2692" s="35">
        <f>Data!AF2689</f>
        <v>0</v>
      </c>
      <c r="K2692" s="35" t="str">
        <f>CONCATENATE(Data!AH2689, " ", Data!AI2689)</f>
        <v>-0.30700000507512 g-force</v>
      </c>
      <c r="L2692" s="35" t="str">
        <f>Data!C2689</f>
        <v>Vehicle, Battery Electric Vehicle</v>
      </c>
      <c r="M2692" s="35">
        <f>Data!H2689</f>
        <v>0</v>
      </c>
      <c r="N2692" s="41">
        <f>Data!I2689</f>
        <v>46087.402932627316</v>
      </c>
      <c r="O2692" s="35">
        <f>Data!L2689</f>
        <v>0</v>
      </c>
      <c r="P2692" s="35">
        <f>Data!M2689</f>
        <v>0</v>
      </c>
      <c r="Q2692" s="35" t="str">
        <f>IF(Data!N2689=0,"",Data!N2689)</f>
        <v/>
      </c>
      <c r="R2692" s="35">
        <f>Data!K2689</f>
        <v>0</v>
      </c>
      <c r="S2692" s="35" t="str">
        <f>IF(Data!X2689=TRUE(), "Yes", "No")</f>
        <v>No</v>
      </c>
      <c r="T2692" s="40" t="e">
        <f>#REF!</f>
        <v>#REF!</v>
      </c>
    </row>
    <row r="2693" spans="1:20" x14ac:dyDescent="0.3">
      <c r="A2693" s="35" t="str">
        <f>Data!A2690</f>
        <v>NISSAN LEAF 299-1018</v>
      </c>
      <c r="B2693" s="36">
        <f t="shared" si="41"/>
        <v>46087.402932627316</v>
      </c>
      <c r="C2693" s="37" t="str">
        <f>IF(Data!J2690="GpsRecord", CONCATENATE($U$3,": ",Data!M2690,", ",Data!L2690), CONCATENATE(Data!AB2690, " ", Data!AH2690))</f>
        <v>Aceleración hacia arriba o hacia abajo 0.969000015221691</v>
      </c>
      <c r="D2693" s="38" t="str">
        <f>IF(Data!O2690=TRUE(), "Yes", "No")</f>
        <v>No</v>
      </c>
      <c r="E2693" s="38" t="str">
        <f>IF(Data!J2690="EngineStatusRecord","Engine",IF(Data!J2690="GpsRecord", "GPS", IF(Data!J2690="EngineFaultRecord", "Fault", IF(Data!J2690="DriverChange","Driver",IF(Data!J2690="CustomRecord","Custom","Debug")))))</f>
        <v>Engine</v>
      </c>
      <c r="F2693" s="39" t="str">
        <f>IF(Data!Y2690=TRUE(), "Yes", "No")</f>
        <v>No</v>
      </c>
      <c r="G2693" s="40">
        <f>Data!AK2690</f>
        <v>0</v>
      </c>
      <c r="H2693" s="35" t="str">
        <f>Data!AB2690</f>
        <v>Aceleración hacia arriba o hacia abajo</v>
      </c>
      <c r="I2693" s="35">
        <f>Data!AD2690</f>
        <v>0</v>
      </c>
      <c r="J2693" s="35">
        <f>Data!AF2690</f>
        <v>0</v>
      </c>
      <c r="K2693" s="35" t="str">
        <f>CONCATENATE(Data!AH2690, " ", Data!AI2690)</f>
        <v>0.969000015221691 g-force</v>
      </c>
      <c r="L2693" s="35" t="str">
        <f>Data!C2690</f>
        <v>Vehicle, Battery Electric Vehicle</v>
      </c>
      <c r="M2693" s="35">
        <f>Data!H2690</f>
        <v>0</v>
      </c>
      <c r="N2693" s="41">
        <f>Data!I2690</f>
        <v>46087.402932627316</v>
      </c>
      <c r="O2693" s="35">
        <f>Data!L2690</f>
        <v>0</v>
      </c>
      <c r="P2693" s="35">
        <f>Data!M2690</f>
        <v>0</v>
      </c>
      <c r="Q2693" s="35" t="str">
        <f>IF(Data!N2690=0,"",Data!N2690)</f>
        <v/>
      </c>
      <c r="R2693" s="35">
        <f>Data!K2690</f>
        <v>0</v>
      </c>
      <c r="S2693" s="35" t="str">
        <f>IF(Data!X2690=TRUE(), "Yes", "No")</f>
        <v>No</v>
      </c>
      <c r="T2693" s="40" t="e">
        <f>#REF!</f>
        <v>#REF!</v>
      </c>
    </row>
    <row r="2694" spans="1:20" x14ac:dyDescent="0.3">
      <c r="A2694" s="35" t="str">
        <f>Data!A2691</f>
        <v>NISSAN LEAF 299-1018</v>
      </c>
      <c r="B2694" s="36">
        <f t="shared" si="41"/>
        <v>46087.402951388889</v>
      </c>
      <c r="C2694" s="37" t="str">
        <f>IF(Data!J2691="GpsRecord", CONCATENATE($U$3,": ",Data!M2691,", ",Data!L2691), CONCATENATE(Data!AB2691, " ", Data!AH2691))</f>
        <v>Ubicación: 9.97973, -84.45316</v>
      </c>
      <c r="D2694" s="38" t="str">
        <f>IF(Data!O2691=TRUE(), "Yes", "No")</f>
        <v>Yes</v>
      </c>
      <c r="E2694" s="38" t="str">
        <f>IF(Data!J2691="EngineStatusRecord","Engine",IF(Data!J2691="GpsRecord", "GPS", IF(Data!J2691="EngineFaultRecord", "Fault", IF(Data!J2691="DriverChange","Driver",IF(Data!J2691="CustomRecord","Custom","Debug")))))</f>
        <v>GPS</v>
      </c>
      <c r="F2694" s="39" t="str">
        <f>IF(Data!Y2691=TRUE(), "Yes", "No")</f>
        <v>Yes</v>
      </c>
      <c r="G2694" s="40">
        <f>Data!AK2691</f>
        <v>0</v>
      </c>
      <c r="H2694" s="35">
        <f>Data!AB2691</f>
        <v>0</v>
      </c>
      <c r="I2694" s="35">
        <f>Data!AD2691</f>
        <v>0</v>
      </c>
      <c r="J2694" s="35">
        <f>Data!AF2691</f>
        <v>0</v>
      </c>
      <c r="K2694" s="35" t="str">
        <f>CONCATENATE(Data!AH2691, " ", Data!AI2691)</f>
        <v xml:space="preserve"> </v>
      </c>
      <c r="L2694" s="35" t="str">
        <f>Data!C2691</f>
        <v>Vehicle, Battery Electric Vehicle</v>
      </c>
      <c r="M2694" s="35">
        <f>Data!H2691</f>
        <v>0</v>
      </c>
      <c r="N2694" s="41">
        <f>Data!I2691</f>
        <v>46087.402951388889</v>
      </c>
      <c r="O2694" s="35">
        <f>Data!L2691</f>
        <v>-84.453159999999997</v>
      </c>
      <c r="P2694" s="35">
        <f>Data!M2691</f>
        <v>9.97973</v>
      </c>
      <c r="Q2694" s="35" t="str">
        <f>IF(Data!N2691=0,"",Data!N2691)</f>
        <v>CurvePositionEstimateError</v>
      </c>
      <c r="R2694" s="35">
        <f>Data!K2691</f>
        <v>35</v>
      </c>
      <c r="S2694" s="35" t="str">
        <f>IF(Data!X2691=TRUE(), "Yes", "No")</f>
        <v>Yes</v>
      </c>
      <c r="T2694" s="40" t="e">
        <f>#REF!</f>
        <v>#REF!</v>
      </c>
    </row>
    <row r="2695" spans="1:20" x14ac:dyDescent="0.3">
      <c r="A2695" s="35" t="str">
        <f>Data!A2692</f>
        <v>NISSAN LEAF 299-1018</v>
      </c>
      <c r="B2695" s="36">
        <f t="shared" si="41"/>
        <v>46087.402959756946</v>
      </c>
      <c r="C2695" s="37" t="str">
        <f>IF(Data!J2692="GpsRecord", CONCATENATE($U$3,": ",Data!M2692,", ",Data!L2692), CONCATENATE(Data!AB2692, " ", Data!AH2692))</f>
        <v xml:space="preserve"> </v>
      </c>
      <c r="D2695" s="38" t="str">
        <f>IF(Data!O2692=TRUE(), "Yes", "No")</f>
        <v>No</v>
      </c>
      <c r="E2695" s="38" t="str">
        <f>IF(Data!J2692="EngineStatusRecord","Engine",IF(Data!J2692="GpsRecord", "GPS", IF(Data!J2692="EngineFaultRecord", "Fault", IF(Data!J2692="DriverChange","Driver",IF(Data!J2692="CustomRecord","Custom","Debug")))))</f>
        <v>Debug</v>
      </c>
      <c r="F2695" s="39" t="str">
        <f>IF(Data!Y2692=TRUE(), "Yes", "No")</f>
        <v>No</v>
      </c>
      <c r="G2695" s="40" t="str">
        <f>Data!AK2692</f>
        <v>FF-00-00-00-00-00-00-00-00-00-00-00-00-00-00</v>
      </c>
      <c r="H2695" s="35">
        <f>Data!AB2692</f>
        <v>0</v>
      </c>
      <c r="I2695" s="35">
        <f>Data!AD2692</f>
        <v>0</v>
      </c>
      <c r="J2695" s="35">
        <f>Data!AF2692</f>
        <v>0</v>
      </c>
      <c r="K2695" s="35" t="str">
        <f>CONCATENATE(Data!AH2692, " ", Data!AI2692)</f>
        <v xml:space="preserve"> </v>
      </c>
      <c r="L2695" s="35" t="str">
        <f>Data!C2692</f>
        <v>Vehicle, Battery Electric Vehicle</v>
      </c>
      <c r="M2695" s="35">
        <f>Data!H2692</f>
        <v>0</v>
      </c>
      <c r="N2695" s="41">
        <f>Data!I2692</f>
        <v>46087.402959756946</v>
      </c>
      <c r="O2695" s="35">
        <f>Data!L2692</f>
        <v>0</v>
      </c>
      <c r="P2695" s="35">
        <f>Data!M2692</f>
        <v>0</v>
      </c>
      <c r="Q2695" s="35" t="str">
        <f>IF(Data!N2692=0,"",Data!N2692)</f>
        <v>50246</v>
      </c>
      <c r="R2695" s="35">
        <f>Data!K2692</f>
        <v>0</v>
      </c>
      <c r="S2695" s="35" t="str">
        <f>IF(Data!X2692=TRUE(), "Yes", "No")</f>
        <v>No</v>
      </c>
      <c r="T2695" s="40" t="e">
        <f>#REF!</f>
        <v>#REF!</v>
      </c>
    </row>
    <row r="2696" spans="1:20" x14ac:dyDescent="0.3">
      <c r="A2696" s="35" t="str">
        <f>Data!A2693</f>
        <v>NISSAN LEAF 299-1018</v>
      </c>
      <c r="B2696" s="36">
        <f t="shared" si="41"/>
        <v>46087.402983078704</v>
      </c>
      <c r="C2696" s="37" t="str">
        <f>IF(Data!J2693="GpsRecord", CONCATENATE($U$3,": ",Data!M2693,", ",Data!L2693), CONCATENATE(Data!AB2693, " ", Data!AH2693))</f>
        <v xml:space="preserve"> </v>
      </c>
      <c r="D2696" s="38" t="str">
        <f>IF(Data!O2693=TRUE(), "Yes", "No")</f>
        <v>No</v>
      </c>
      <c r="E2696" s="38" t="str">
        <f>IF(Data!J2693="EngineStatusRecord","Engine",IF(Data!J2693="GpsRecord", "GPS", IF(Data!J2693="EngineFaultRecord", "Fault", IF(Data!J2693="DriverChange","Driver",IF(Data!J2693="CustomRecord","Custom","Debug")))))</f>
        <v>Debug</v>
      </c>
      <c r="F2696" s="39" t="str">
        <f>IF(Data!Y2693=TRUE(), "Yes", "No")</f>
        <v>No</v>
      </c>
      <c r="G2696" s="40" t="str">
        <f>Data!AK2693</f>
        <v>8C-00-00-00-00-00-00-00-00-00-00-00-00-00-00</v>
      </c>
      <c r="H2696" s="35">
        <f>Data!AB2693</f>
        <v>0</v>
      </c>
      <c r="I2696" s="35">
        <f>Data!AD2693</f>
        <v>0</v>
      </c>
      <c r="J2696" s="35">
        <f>Data!AF2693</f>
        <v>0</v>
      </c>
      <c r="K2696" s="35" t="str">
        <f>CONCATENATE(Data!AH2693, " ", Data!AI2693)</f>
        <v xml:space="preserve"> </v>
      </c>
      <c r="L2696" s="35" t="str">
        <f>Data!C2693</f>
        <v>Vehicle, Battery Electric Vehicle</v>
      </c>
      <c r="M2696" s="35">
        <f>Data!H2693</f>
        <v>0</v>
      </c>
      <c r="N2696" s="41">
        <f>Data!I2693</f>
        <v>46087.402983078704</v>
      </c>
      <c r="O2696" s="35">
        <f>Data!L2693</f>
        <v>0</v>
      </c>
      <c r="P2696" s="35">
        <f>Data!M2693</f>
        <v>0</v>
      </c>
      <c r="Q2696" s="35" t="str">
        <f>IF(Data!N2693=0,"",Data!N2693)</f>
        <v>50246</v>
      </c>
      <c r="R2696" s="35">
        <f>Data!K2693</f>
        <v>0</v>
      </c>
      <c r="S2696" s="35" t="str">
        <f>IF(Data!X2693=TRUE(), "Yes", "No")</f>
        <v>No</v>
      </c>
      <c r="T2696" s="40" t="e">
        <f>#REF!</f>
        <v>#REF!</v>
      </c>
    </row>
    <row r="2697" spans="1:20" x14ac:dyDescent="0.3">
      <c r="A2697" s="35" t="str">
        <f>Data!A2694</f>
        <v>NISSAN LEAF 299-1018</v>
      </c>
      <c r="B2697" s="36">
        <f t="shared" si="41"/>
        <v>46087.402995023149</v>
      </c>
      <c r="C2697" s="37" t="str">
        <f>IF(Data!J2694="GpsRecord", CONCATENATE($U$3,": ",Data!M2694,", ",Data!L2694), CONCATENATE(Data!AB2694, " ", Data!AH2694))</f>
        <v>Aceleración hacia delante o frenado 0</v>
      </c>
      <c r="D2697" s="38" t="str">
        <f>IF(Data!O2694=TRUE(), "Yes", "No")</f>
        <v>No</v>
      </c>
      <c r="E2697" s="38" t="str">
        <f>IF(Data!J2694="EngineStatusRecord","Engine",IF(Data!J2694="GpsRecord", "GPS", IF(Data!J2694="EngineFaultRecord", "Fault", IF(Data!J2694="DriverChange","Driver",IF(Data!J2694="CustomRecord","Custom","Debug")))))</f>
        <v>Engine</v>
      </c>
      <c r="F2697" s="39" t="str">
        <f>IF(Data!Y2694=TRUE(), "Yes", "No")</f>
        <v>No</v>
      </c>
      <c r="G2697" s="40">
        <f>Data!AK2694</f>
        <v>0</v>
      </c>
      <c r="H2697" s="35" t="str">
        <f>Data!AB2694</f>
        <v>Aceleración hacia delante o frenado</v>
      </c>
      <c r="I2697" s="35">
        <f>Data!AD2694</f>
        <v>0</v>
      </c>
      <c r="J2697" s="35">
        <f>Data!AF2694</f>
        <v>0</v>
      </c>
      <c r="K2697" s="35" t="str">
        <f>CONCATENATE(Data!AH2694, " ", Data!AI2694)</f>
        <v>0 g-force</v>
      </c>
      <c r="L2697" s="35" t="str">
        <f>Data!C2694</f>
        <v>Vehicle, Battery Electric Vehicle</v>
      </c>
      <c r="M2697" s="35">
        <f>Data!H2694</f>
        <v>0</v>
      </c>
      <c r="N2697" s="41">
        <f>Data!I2694</f>
        <v>46087.402995023149</v>
      </c>
      <c r="O2697" s="35">
        <f>Data!L2694</f>
        <v>0</v>
      </c>
      <c r="P2697" s="35">
        <f>Data!M2694</f>
        <v>0</v>
      </c>
      <c r="Q2697" s="35" t="str">
        <f>IF(Data!N2694=0,"",Data!N2694)</f>
        <v/>
      </c>
      <c r="R2697" s="35">
        <f>Data!K2694</f>
        <v>0</v>
      </c>
      <c r="S2697" s="35" t="str">
        <f>IF(Data!X2694=TRUE(), "Yes", "No")</f>
        <v>No</v>
      </c>
      <c r="T2697" s="40" t="e">
        <f>#REF!</f>
        <v>#REF!</v>
      </c>
    </row>
    <row r="2698" spans="1:20" x14ac:dyDescent="0.3">
      <c r="A2698" s="35" t="str">
        <f>Data!A2695</f>
        <v>NISSAN LEAF 299-1018</v>
      </c>
      <c r="B2698" s="36">
        <f t="shared" si="41"/>
        <v>46087.402995023149</v>
      </c>
      <c r="C2698" s="37" t="str">
        <f>IF(Data!J2695="GpsRecord", CONCATENATE($U$3,": ",Data!M2695,", ",Data!L2695), CONCATENATE(Data!AB2695, " ", Data!AH2695))</f>
        <v>Aceleración de lado a lado 0</v>
      </c>
      <c r="D2698" s="38" t="str">
        <f>IF(Data!O2695=TRUE(), "Yes", "No")</f>
        <v>No</v>
      </c>
      <c r="E2698" s="38" t="str">
        <f>IF(Data!J2695="EngineStatusRecord","Engine",IF(Data!J2695="GpsRecord", "GPS", IF(Data!J2695="EngineFaultRecord", "Fault", IF(Data!J2695="DriverChange","Driver",IF(Data!J2695="CustomRecord","Custom","Debug")))))</f>
        <v>Engine</v>
      </c>
      <c r="F2698" s="39" t="str">
        <f>IF(Data!Y2695=TRUE(), "Yes", "No")</f>
        <v>No</v>
      </c>
      <c r="G2698" s="40">
        <f>Data!AK2695</f>
        <v>0</v>
      </c>
      <c r="H2698" s="35" t="str">
        <f>Data!AB2695</f>
        <v>Aceleración de lado a lado</v>
      </c>
      <c r="I2698" s="35">
        <f>Data!AD2695</f>
        <v>0</v>
      </c>
      <c r="J2698" s="35">
        <f>Data!AF2695</f>
        <v>0</v>
      </c>
      <c r="K2698" s="35" t="str">
        <f>CONCATENATE(Data!AH2695, " ", Data!AI2695)</f>
        <v>0 g-force</v>
      </c>
      <c r="L2698" s="35" t="str">
        <f>Data!C2695</f>
        <v>Vehicle, Battery Electric Vehicle</v>
      </c>
      <c r="M2698" s="35">
        <f>Data!H2695</f>
        <v>0</v>
      </c>
      <c r="N2698" s="41">
        <f>Data!I2695</f>
        <v>46087.402995023149</v>
      </c>
      <c r="O2698" s="35">
        <f>Data!L2695</f>
        <v>0</v>
      </c>
      <c r="P2698" s="35">
        <f>Data!M2695</f>
        <v>0</v>
      </c>
      <c r="Q2698" s="35" t="str">
        <f>IF(Data!N2695=0,"",Data!N2695)</f>
        <v/>
      </c>
      <c r="R2698" s="35">
        <f>Data!K2695</f>
        <v>0</v>
      </c>
      <c r="S2698" s="35" t="str">
        <f>IF(Data!X2695=TRUE(), "Yes", "No")</f>
        <v>No</v>
      </c>
      <c r="T2698" s="40" t="e">
        <f>#REF!</f>
        <v>#REF!</v>
      </c>
    </row>
    <row r="2699" spans="1:20" x14ac:dyDescent="0.3">
      <c r="A2699" s="35" t="str">
        <f>Data!A2696</f>
        <v>NISSAN LEAF 299-1018</v>
      </c>
      <c r="B2699" s="36">
        <f t="shared" si="41"/>
        <v>46087.402995023149</v>
      </c>
      <c r="C2699" s="37" t="str">
        <f>IF(Data!J2696="GpsRecord", CONCATENATE($U$3,": ",Data!M2696,", ",Data!L2696), CONCATENATE(Data!AB2696, " ", Data!AH2696))</f>
        <v>Aceleración hacia arriba o hacia abajo 1.01899996423206</v>
      </c>
      <c r="D2699" s="38" t="str">
        <f>IF(Data!O2696=TRUE(), "Yes", "No")</f>
        <v>No</v>
      </c>
      <c r="E2699" s="38" t="str">
        <f>IF(Data!J2696="EngineStatusRecord","Engine",IF(Data!J2696="GpsRecord", "GPS", IF(Data!J2696="EngineFaultRecord", "Fault", IF(Data!J2696="DriverChange","Driver",IF(Data!J2696="CustomRecord","Custom","Debug")))))</f>
        <v>Engine</v>
      </c>
      <c r="F2699" s="39" t="str">
        <f>IF(Data!Y2696=TRUE(), "Yes", "No")</f>
        <v>No</v>
      </c>
      <c r="G2699" s="40">
        <f>Data!AK2696</f>
        <v>0</v>
      </c>
      <c r="H2699" s="35" t="str">
        <f>Data!AB2696</f>
        <v>Aceleración hacia arriba o hacia abajo</v>
      </c>
      <c r="I2699" s="35">
        <f>Data!AD2696</f>
        <v>0</v>
      </c>
      <c r="J2699" s="35">
        <f>Data!AF2696</f>
        <v>0</v>
      </c>
      <c r="K2699" s="35" t="str">
        <f>CONCATENATE(Data!AH2696, " ", Data!AI2696)</f>
        <v>1.01899996423206 g-force</v>
      </c>
      <c r="L2699" s="35" t="str">
        <f>Data!C2696</f>
        <v>Vehicle, Battery Electric Vehicle</v>
      </c>
      <c r="M2699" s="35">
        <f>Data!H2696</f>
        <v>0</v>
      </c>
      <c r="N2699" s="41">
        <f>Data!I2696</f>
        <v>46087.402995023149</v>
      </c>
      <c r="O2699" s="35">
        <f>Data!L2696</f>
        <v>0</v>
      </c>
      <c r="P2699" s="35">
        <f>Data!M2696</f>
        <v>0</v>
      </c>
      <c r="Q2699" s="35" t="str">
        <f>IF(Data!N2696=0,"",Data!N2696)</f>
        <v/>
      </c>
      <c r="R2699" s="35">
        <f>Data!K2696</f>
        <v>0</v>
      </c>
      <c r="S2699" s="35" t="str">
        <f>IF(Data!X2696=TRUE(), "Yes", "No")</f>
        <v>No</v>
      </c>
      <c r="T2699" s="40" t="e">
        <f>#REF!</f>
        <v>#REF!</v>
      </c>
    </row>
    <row r="2700" spans="1:20" x14ac:dyDescent="0.3">
      <c r="A2700" s="35" t="str">
        <f>Data!A2697</f>
        <v>NISSAN LEAF 299-1018</v>
      </c>
      <c r="B2700" s="36">
        <f t="shared" si="41"/>
        <v>46087.403009259258</v>
      </c>
      <c r="C2700" s="37" t="str">
        <f>IF(Data!J2697="GpsRecord", CONCATENATE($U$3,": ",Data!M2697,", ",Data!L2697), CONCATENATE(Data!AB2697, " ", Data!AH2697))</f>
        <v>Ubicación: 9.98002, -84.45341</v>
      </c>
      <c r="D2700" s="38" t="str">
        <f>IF(Data!O2697=TRUE(), "Yes", "No")</f>
        <v>Yes</v>
      </c>
      <c r="E2700" s="38" t="str">
        <f>IF(Data!J2697="EngineStatusRecord","Engine",IF(Data!J2697="GpsRecord", "GPS", IF(Data!J2697="EngineFaultRecord", "Fault", IF(Data!J2697="DriverChange","Driver",IF(Data!J2697="CustomRecord","Custom","Debug")))))</f>
        <v>GPS</v>
      </c>
      <c r="F2700" s="39" t="str">
        <f>IF(Data!Y2697=TRUE(), "Yes", "No")</f>
        <v>Yes</v>
      </c>
      <c r="G2700" s="40">
        <f>Data!AK2697</f>
        <v>0</v>
      </c>
      <c r="H2700" s="35">
        <f>Data!AB2697</f>
        <v>0</v>
      </c>
      <c r="I2700" s="35">
        <f>Data!AD2697</f>
        <v>0</v>
      </c>
      <c r="J2700" s="35">
        <f>Data!AF2697</f>
        <v>0</v>
      </c>
      <c r="K2700" s="35" t="str">
        <f>CONCATENATE(Data!AH2697, " ", Data!AI2697)</f>
        <v xml:space="preserve"> </v>
      </c>
      <c r="L2700" s="35" t="str">
        <f>Data!C2697</f>
        <v>Vehicle, Battery Electric Vehicle</v>
      </c>
      <c r="M2700" s="35">
        <f>Data!H2697</f>
        <v>0</v>
      </c>
      <c r="N2700" s="41">
        <f>Data!I2697</f>
        <v>46087.403009259258</v>
      </c>
      <c r="O2700" s="35">
        <f>Data!L2697</f>
        <v>-84.453410000000005</v>
      </c>
      <c r="P2700" s="35">
        <f>Data!M2697</f>
        <v>9.9800199999999997</v>
      </c>
      <c r="Q2700" s="35" t="str">
        <f>IF(Data!N2697=0,"",Data!N2697)</f>
        <v>CurvePositionEstimateError</v>
      </c>
      <c r="R2700" s="35">
        <f>Data!K2697</f>
        <v>31</v>
      </c>
      <c r="S2700" s="35" t="str">
        <f>IF(Data!X2697=TRUE(), "Yes", "No")</f>
        <v>Yes</v>
      </c>
      <c r="T2700" s="40" t="e">
        <f>#REF!</f>
        <v>#REF!</v>
      </c>
    </row>
    <row r="2701" spans="1:20" x14ac:dyDescent="0.3">
      <c r="A2701" s="35" t="str">
        <f>Data!A2698</f>
        <v>NISSAN LEAF 299-1018</v>
      </c>
      <c r="B2701" s="36">
        <f t="shared" si="41"/>
        <v>46087.403009664355</v>
      </c>
      <c r="C2701" s="37" t="str">
        <f>IF(Data!J2698="GpsRecord", CONCATENATE($U$3,": ",Data!M2698,", ",Data!L2698), CONCATENATE(Data!AB2698, " ", Data!AH2698))</f>
        <v>Velocidad del motor en carretera 32</v>
      </c>
      <c r="D2701" s="38" t="str">
        <f>IF(Data!O2698=TRUE(), "Yes", "No")</f>
        <v>No</v>
      </c>
      <c r="E2701" s="38" t="str">
        <f>IF(Data!J2698="EngineStatusRecord","Engine",IF(Data!J2698="GpsRecord", "GPS", IF(Data!J2698="EngineFaultRecord", "Fault", IF(Data!J2698="DriverChange","Driver",IF(Data!J2698="CustomRecord","Custom","Debug")))))</f>
        <v>Engine</v>
      </c>
      <c r="F2701" s="39" t="str">
        <f>IF(Data!Y2698=TRUE(), "Yes", "No")</f>
        <v>No</v>
      </c>
      <c r="G2701" s="40">
        <f>Data!AK2698</f>
        <v>0</v>
      </c>
      <c r="H2701" s="35" t="str">
        <f>Data!AB2698</f>
        <v>Velocidad del motor en carretera</v>
      </c>
      <c r="I2701" s="35">
        <f>Data!AD2698</f>
        <v>0</v>
      </c>
      <c r="J2701" s="35">
        <f>Data!AF2698</f>
        <v>0</v>
      </c>
      <c r="K2701" s="35" t="str">
        <f>CONCATENATE(Data!AH2698, " ", Data!AI2698)</f>
        <v>32 km/h</v>
      </c>
      <c r="L2701" s="35" t="str">
        <f>Data!C2698</f>
        <v>Vehicle, Battery Electric Vehicle</v>
      </c>
      <c r="M2701" s="35">
        <f>Data!H2698</f>
        <v>0</v>
      </c>
      <c r="N2701" s="41">
        <f>Data!I2698</f>
        <v>46087.403009664355</v>
      </c>
      <c r="O2701" s="35">
        <f>Data!L2698</f>
        <v>0</v>
      </c>
      <c r="P2701" s="35">
        <f>Data!M2698</f>
        <v>0</v>
      </c>
      <c r="Q2701" s="35" t="str">
        <f>IF(Data!N2698=0,"",Data!N2698)</f>
        <v/>
      </c>
      <c r="R2701" s="35">
        <f>Data!K2698</f>
        <v>0</v>
      </c>
      <c r="S2701" s="35" t="str">
        <f>IF(Data!X2698=TRUE(), "Yes", "No")</f>
        <v>No</v>
      </c>
      <c r="T2701" s="40" t="e">
        <f>#REF!</f>
        <v>#REF!</v>
      </c>
    </row>
    <row r="2702" spans="1:20" x14ac:dyDescent="0.3">
      <c r="A2702" s="35" t="str">
        <f>Data!A2699</f>
        <v>NISSAN LEAF 299-1018</v>
      </c>
      <c r="B2702" s="36">
        <f t="shared" ref="B2702:B2765" si="42">N2702</f>
        <v>46087.403046562496</v>
      </c>
      <c r="C2702" s="37" t="str">
        <f>IF(Data!J2699="GpsRecord", CONCATENATE($U$3,": ",Data!M2699,", ",Data!L2699), CONCATENATE(Data!AB2699, " ", Data!AH2699))</f>
        <v xml:space="preserve"> </v>
      </c>
      <c r="D2702" s="38" t="str">
        <f>IF(Data!O2699=TRUE(), "Yes", "No")</f>
        <v>No</v>
      </c>
      <c r="E2702" s="38" t="str">
        <f>IF(Data!J2699="EngineStatusRecord","Engine",IF(Data!J2699="GpsRecord", "GPS", IF(Data!J2699="EngineFaultRecord", "Fault", IF(Data!J2699="DriverChange","Driver",IF(Data!J2699="CustomRecord","Custom","Debug")))))</f>
        <v>Debug</v>
      </c>
      <c r="F2702" s="39" t="str">
        <f>IF(Data!Y2699=TRUE(), "Yes", "No")</f>
        <v>No</v>
      </c>
      <c r="G2702" s="40" t="str">
        <f>Data!AK2699</f>
        <v>09-00-00-00-00-00-00-00-00-00-00-00-00-00-00</v>
      </c>
      <c r="H2702" s="35">
        <f>Data!AB2699</f>
        <v>0</v>
      </c>
      <c r="I2702" s="35">
        <f>Data!AD2699</f>
        <v>0</v>
      </c>
      <c r="J2702" s="35">
        <f>Data!AF2699</f>
        <v>0</v>
      </c>
      <c r="K2702" s="35" t="str">
        <f>CONCATENATE(Data!AH2699, " ", Data!AI2699)</f>
        <v xml:space="preserve"> </v>
      </c>
      <c r="L2702" s="35" t="str">
        <f>Data!C2699</f>
        <v>Vehicle, Battery Electric Vehicle</v>
      </c>
      <c r="M2702" s="35">
        <f>Data!H2699</f>
        <v>0</v>
      </c>
      <c r="N2702" s="41">
        <f>Data!I2699</f>
        <v>46087.403046562496</v>
      </c>
      <c r="O2702" s="35">
        <f>Data!L2699</f>
        <v>0</v>
      </c>
      <c r="P2702" s="35">
        <f>Data!M2699</f>
        <v>0</v>
      </c>
      <c r="Q2702" s="35" t="str">
        <f>IF(Data!N2699=0,"",Data!N2699)</f>
        <v>ModemSignalStrength</v>
      </c>
      <c r="R2702" s="35">
        <f>Data!K2699</f>
        <v>0</v>
      </c>
      <c r="S2702" s="35" t="str">
        <f>IF(Data!X2699=TRUE(), "Yes", "No")</f>
        <v>No</v>
      </c>
      <c r="T2702" s="40" t="e">
        <f>#REF!</f>
        <v>#REF!</v>
      </c>
    </row>
    <row r="2703" spans="1:20" x14ac:dyDescent="0.3">
      <c r="A2703" s="35" t="str">
        <f>Data!A2700</f>
        <v>NISSAN LEAF 299-1018</v>
      </c>
      <c r="B2703" s="36">
        <f t="shared" si="42"/>
        <v>46087.403055555558</v>
      </c>
      <c r="C2703" s="37" t="str">
        <f>IF(Data!J2700="GpsRecord", CONCATENATE($U$3,": ",Data!M2700,", ",Data!L2700), CONCATENATE(Data!AB2700, " ", Data!AH2700))</f>
        <v>Ubicación: 9.98033, -84.45355</v>
      </c>
      <c r="D2703" s="38" t="str">
        <f>IF(Data!O2700=TRUE(), "Yes", "No")</f>
        <v>Yes</v>
      </c>
      <c r="E2703" s="38" t="str">
        <f>IF(Data!J2700="EngineStatusRecord","Engine",IF(Data!J2700="GpsRecord", "GPS", IF(Data!J2700="EngineFaultRecord", "Fault", IF(Data!J2700="DriverChange","Driver",IF(Data!J2700="CustomRecord","Custom","Debug")))))</f>
        <v>GPS</v>
      </c>
      <c r="F2703" s="39" t="str">
        <f>IF(Data!Y2700=TRUE(), "Yes", "No")</f>
        <v>Yes</v>
      </c>
      <c r="G2703" s="40">
        <f>Data!AK2700</f>
        <v>0</v>
      </c>
      <c r="H2703" s="35">
        <f>Data!AB2700</f>
        <v>0</v>
      </c>
      <c r="I2703" s="35">
        <f>Data!AD2700</f>
        <v>0</v>
      </c>
      <c r="J2703" s="35">
        <f>Data!AF2700</f>
        <v>0</v>
      </c>
      <c r="K2703" s="35" t="str">
        <f>CONCATENATE(Data!AH2700, " ", Data!AI2700)</f>
        <v xml:space="preserve"> </v>
      </c>
      <c r="L2703" s="35" t="str">
        <f>Data!C2700</f>
        <v>Vehicle, Battery Electric Vehicle</v>
      </c>
      <c r="M2703" s="35">
        <f>Data!H2700</f>
        <v>0</v>
      </c>
      <c r="N2703" s="41">
        <f>Data!I2700</f>
        <v>46087.403055555558</v>
      </c>
      <c r="O2703" s="35">
        <f>Data!L2700</f>
        <v>-84.453550000000007</v>
      </c>
      <c r="P2703" s="35">
        <f>Data!M2700</f>
        <v>9.9803300000000004</v>
      </c>
      <c r="Q2703" s="35" t="str">
        <f>IF(Data!N2700=0,"",Data!N2700)</f>
        <v>CurveSpeedEstimateError</v>
      </c>
      <c r="R2703" s="35">
        <f>Data!K2700</f>
        <v>37</v>
      </c>
      <c r="S2703" s="35" t="str">
        <f>IF(Data!X2700=TRUE(), "Yes", "No")</f>
        <v>Yes</v>
      </c>
      <c r="T2703" s="40" t="e">
        <f>#REF!</f>
        <v>#REF!</v>
      </c>
    </row>
    <row r="2704" spans="1:20" x14ac:dyDescent="0.3">
      <c r="A2704" s="35" t="str">
        <f>Data!A2701</f>
        <v>NISSAN LEAF 299-1018</v>
      </c>
      <c r="B2704" s="36">
        <f t="shared" si="42"/>
        <v>46087.403056238429</v>
      </c>
      <c r="C2704" s="37" t="str">
        <f>IF(Data!J2701="GpsRecord", CONCATENATE($U$3,": ",Data!M2701,", ",Data!L2701), CONCATENATE(Data!AB2701, " ", Data!AH2701))</f>
        <v xml:space="preserve"> </v>
      </c>
      <c r="D2704" s="38" t="str">
        <f>IF(Data!O2701=TRUE(), "Yes", "No")</f>
        <v>No</v>
      </c>
      <c r="E2704" s="38" t="str">
        <f>IF(Data!J2701="EngineStatusRecord","Engine",IF(Data!J2701="GpsRecord", "GPS", IF(Data!J2701="EngineFaultRecord", "Fault", IF(Data!J2701="DriverChange","Driver",IF(Data!J2701="CustomRecord","Custom","Debug")))))</f>
        <v>Debug</v>
      </c>
      <c r="F2704" s="39" t="str">
        <f>IF(Data!Y2701=TRUE(), "Yes", "No")</f>
        <v>No</v>
      </c>
      <c r="G2704" s="40" t="str">
        <f>Data!AK2701</f>
        <v>02-37-31-32-30-31-00-00-00-00-00-00-00-00-00</v>
      </c>
      <c r="H2704" s="35">
        <f>Data!AB2701</f>
        <v>0</v>
      </c>
      <c r="I2704" s="35">
        <f>Data!AD2701</f>
        <v>0</v>
      </c>
      <c r="J2704" s="35">
        <f>Data!AF2701</f>
        <v>0</v>
      </c>
      <c r="K2704" s="35" t="str">
        <f>CONCATENATE(Data!AH2701, " ", Data!AI2701)</f>
        <v xml:space="preserve"> </v>
      </c>
      <c r="L2704" s="35" t="str">
        <f>Data!C2701</f>
        <v>Vehicle, Battery Electric Vehicle</v>
      </c>
      <c r="M2704" s="35">
        <f>Data!H2701</f>
        <v>0</v>
      </c>
      <c r="N2704" s="41">
        <f>Data!I2701</f>
        <v>46087.403056238429</v>
      </c>
      <c r="O2704" s="35">
        <f>Data!L2701</f>
        <v>0</v>
      </c>
      <c r="P2704" s="35">
        <f>Data!M2701</f>
        <v>0</v>
      </c>
      <c r="Q2704" s="35" t="str">
        <f>IF(Data!N2701=0,"",Data!N2701)</f>
        <v>60928</v>
      </c>
      <c r="R2704" s="35">
        <f>Data!K2701</f>
        <v>0</v>
      </c>
      <c r="S2704" s="35" t="str">
        <f>IF(Data!X2701=TRUE(), "Yes", "No")</f>
        <v>No</v>
      </c>
      <c r="T2704" s="40" t="e">
        <f>#REF!</f>
        <v>#REF!</v>
      </c>
    </row>
    <row r="2705" spans="1:20" x14ac:dyDescent="0.3">
      <c r="A2705" s="35" t="str">
        <f>Data!A2702</f>
        <v>NISSAN LEAF 299-1018</v>
      </c>
      <c r="B2705" s="36">
        <f t="shared" si="42"/>
        <v>46087.403065868057</v>
      </c>
      <c r="C2705" s="37" t="str">
        <f>IF(Data!J2702="GpsRecord", CONCATENATE($U$3,": ",Data!M2702,", ",Data!L2702), CONCATENATE(Data!AB2702, " ", Data!AH2702))</f>
        <v>Aceleración hacia delante o frenado 0</v>
      </c>
      <c r="D2705" s="38" t="str">
        <f>IF(Data!O2702=TRUE(), "Yes", "No")</f>
        <v>No</v>
      </c>
      <c r="E2705" s="38" t="str">
        <f>IF(Data!J2702="EngineStatusRecord","Engine",IF(Data!J2702="GpsRecord", "GPS", IF(Data!J2702="EngineFaultRecord", "Fault", IF(Data!J2702="DriverChange","Driver",IF(Data!J2702="CustomRecord","Custom","Debug")))))</f>
        <v>Engine</v>
      </c>
      <c r="F2705" s="39" t="str">
        <f>IF(Data!Y2702=TRUE(), "Yes", "No")</f>
        <v>No</v>
      </c>
      <c r="G2705" s="40">
        <f>Data!AK2702</f>
        <v>0</v>
      </c>
      <c r="H2705" s="35" t="str">
        <f>Data!AB2702</f>
        <v>Aceleración hacia delante o frenado</v>
      </c>
      <c r="I2705" s="35">
        <f>Data!AD2702</f>
        <v>0</v>
      </c>
      <c r="J2705" s="35">
        <f>Data!AF2702</f>
        <v>0</v>
      </c>
      <c r="K2705" s="35" t="str">
        <f>CONCATENATE(Data!AH2702, " ", Data!AI2702)</f>
        <v>0 g-force</v>
      </c>
      <c r="L2705" s="35" t="str">
        <f>Data!C2702</f>
        <v>Vehicle, Battery Electric Vehicle</v>
      </c>
      <c r="M2705" s="35">
        <f>Data!H2702</f>
        <v>0</v>
      </c>
      <c r="N2705" s="41">
        <f>Data!I2702</f>
        <v>46087.403065868057</v>
      </c>
      <c r="O2705" s="35">
        <f>Data!L2702</f>
        <v>0</v>
      </c>
      <c r="P2705" s="35">
        <f>Data!M2702</f>
        <v>0</v>
      </c>
      <c r="Q2705" s="35" t="str">
        <f>IF(Data!N2702=0,"",Data!N2702)</f>
        <v/>
      </c>
      <c r="R2705" s="35">
        <f>Data!K2702</f>
        <v>0</v>
      </c>
      <c r="S2705" s="35" t="str">
        <f>IF(Data!X2702=TRUE(), "Yes", "No")</f>
        <v>No</v>
      </c>
      <c r="T2705" s="40" t="e">
        <f>#REF!</f>
        <v>#REF!</v>
      </c>
    </row>
    <row r="2706" spans="1:20" x14ac:dyDescent="0.3">
      <c r="A2706" s="35" t="str">
        <f>Data!A2703</f>
        <v>NISSAN LEAF 299-1018</v>
      </c>
      <c r="B2706" s="36">
        <f t="shared" si="42"/>
        <v>46087.403065868057</v>
      </c>
      <c r="C2706" s="37" t="str">
        <f>IF(Data!J2703="GpsRecord", CONCATENATE($U$3,": ",Data!M2703,", ",Data!L2703), CONCATENATE(Data!AB2703, " ", Data!AH2703))</f>
        <v>Aceleración de lado a lado 0</v>
      </c>
      <c r="D2706" s="38" t="str">
        <f>IF(Data!O2703=TRUE(), "Yes", "No")</f>
        <v>No</v>
      </c>
      <c r="E2706" s="38" t="str">
        <f>IF(Data!J2703="EngineStatusRecord","Engine",IF(Data!J2703="GpsRecord", "GPS", IF(Data!J2703="EngineFaultRecord", "Fault", IF(Data!J2703="DriverChange","Driver",IF(Data!J2703="CustomRecord","Custom","Debug")))))</f>
        <v>Engine</v>
      </c>
      <c r="F2706" s="39" t="str">
        <f>IF(Data!Y2703=TRUE(), "Yes", "No")</f>
        <v>No</v>
      </c>
      <c r="G2706" s="40">
        <f>Data!AK2703</f>
        <v>0</v>
      </c>
      <c r="H2706" s="35" t="str">
        <f>Data!AB2703</f>
        <v>Aceleración de lado a lado</v>
      </c>
      <c r="I2706" s="35">
        <f>Data!AD2703</f>
        <v>0</v>
      </c>
      <c r="J2706" s="35">
        <f>Data!AF2703</f>
        <v>0</v>
      </c>
      <c r="K2706" s="35" t="str">
        <f>CONCATENATE(Data!AH2703, " ", Data!AI2703)</f>
        <v>0 g-force</v>
      </c>
      <c r="L2706" s="35" t="str">
        <f>Data!C2703</f>
        <v>Vehicle, Battery Electric Vehicle</v>
      </c>
      <c r="M2706" s="35">
        <f>Data!H2703</f>
        <v>0</v>
      </c>
      <c r="N2706" s="41">
        <f>Data!I2703</f>
        <v>46087.403065868057</v>
      </c>
      <c r="O2706" s="35">
        <f>Data!L2703</f>
        <v>0</v>
      </c>
      <c r="P2706" s="35">
        <f>Data!M2703</f>
        <v>0</v>
      </c>
      <c r="Q2706" s="35" t="str">
        <f>IF(Data!N2703=0,"",Data!N2703)</f>
        <v/>
      </c>
      <c r="R2706" s="35">
        <f>Data!K2703</f>
        <v>0</v>
      </c>
      <c r="S2706" s="35" t="str">
        <f>IF(Data!X2703=TRUE(), "Yes", "No")</f>
        <v>No</v>
      </c>
      <c r="T2706" s="40" t="e">
        <f>#REF!</f>
        <v>#REF!</v>
      </c>
    </row>
    <row r="2707" spans="1:20" x14ac:dyDescent="0.3">
      <c r="A2707" s="35" t="str">
        <f>Data!A2704</f>
        <v>NISSAN LEAF 299-1018</v>
      </c>
      <c r="B2707" s="36">
        <f t="shared" si="42"/>
        <v>46087.403065868057</v>
      </c>
      <c r="C2707" s="37" t="str">
        <f>IF(Data!J2704="GpsRecord", CONCATENATE($U$3,": ",Data!M2704,", ",Data!L2704), CONCATENATE(Data!AB2704, " ", Data!AH2704))</f>
        <v>Aceleración hacia arriba o hacia abajo 0.987999979530171</v>
      </c>
      <c r="D2707" s="38" t="str">
        <f>IF(Data!O2704=TRUE(), "Yes", "No")</f>
        <v>No</v>
      </c>
      <c r="E2707" s="38" t="str">
        <f>IF(Data!J2704="EngineStatusRecord","Engine",IF(Data!J2704="GpsRecord", "GPS", IF(Data!J2704="EngineFaultRecord", "Fault", IF(Data!J2704="DriverChange","Driver",IF(Data!J2704="CustomRecord","Custom","Debug")))))</f>
        <v>Engine</v>
      </c>
      <c r="F2707" s="39" t="str">
        <f>IF(Data!Y2704=TRUE(), "Yes", "No")</f>
        <v>No</v>
      </c>
      <c r="G2707" s="40">
        <f>Data!AK2704</f>
        <v>0</v>
      </c>
      <c r="H2707" s="35" t="str">
        <f>Data!AB2704</f>
        <v>Aceleración hacia arriba o hacia abajo</v>
      </c>
      <c r="I2707" s="35">
        <f>Data!AD2704</f>
        <v>0</v>
      </c>
      <c r="J2707" s="35">
        <f>Data!AF2704</f>
        <v>0</v>
      </c>
      <c r="K2707" s="35" t="str">
        <f>CONCATENATE(Data!AH2704, " ", Data!AI2704)</f>
        <v>0.987999979530171 g-force</v>
      </c>
      <c r="L2707" s="35" t="str">
        <f>Data!C2704</f>
        <v>Vehicle, Battery Electric Vehicle</v>
      </c>
      <c r="M2707" s="35">
        <f>Data!H2704</f>
        <v>0</v>
      </c>
      <c r="N2707" s="41">
        <f>Data!I2704</f>
        <v>46087.403065868057</v>
      </c>
      <c r="O2707" s="35">
        <f>Data!L2704</f>
        <v>0</v>
      </c>
      <c r="P2707" s="35">
        <f>Data!M2704</f>
        <v>0</v>
      </c>
      <c r="Q2707" s="35" t="str">
        <f>IF(Data!N2704=0,"",Data!N2704)</f>
        <v/>
      </c>
      <c r="R2707" s="35">
        <f>Data!K2704</f>
        <v>0</v>
      </c>
      <c r="S2707" s="35" t="str">
        <f>IF(Data!X2704=TRUE(), "Yes", "No")</f>
        <v>No</v>
      </c>
      <c r="T2707" s="40" t="e">
        <f>#REF!</f>
        <v>#REF!</v>
      </c>
    </row>
    <row r="2708" spans="1:20" x14ac:dyDescent="0.3">
      <c r="A2708" s="35" t="str">
        <f>Data!A2705</f>
        <v>NISSAN LEAF 299-1018</v>
      </c>
      <c r="B2708" s="36">
        <f t="shared" si="42"/>
        <v>46087.403073865738</v>
      </c>
      <c r="C2708" s="37" t="str">
        <f>IF(Data!J2705="GpsRecord", CONCATENATE($U$3,": ",Data!M2705,", ",Data!L2705), CONCATENATE(Data!AB2705, " ", Data!AH2705))</f>
        <v>Tecnología de acceso radioeléctrico por módem celular 2</v>
      </c>
      <c r="D2708" s="38" t="str">
        <f>IF(Data!O2705=TRUE(), "Yes", "No")</f>
        <v>No</v>
      </c>
      <c r="E2708" s="38" t="str">
        <f>IF(Data!J2705="EngineStatusRecord","Engine",IF(Data!J2705="GpsRecord", "GPS", IF(Data!J2705="EngineFaultRecord", "Fault", IF(Data!J2705="DriverChange","Driver",IF(Data!J2705="CustomRecord","Custom","Debug")))))</f>
        <v>Engine</v>
      </c>
      <c r="F2708" s="39" t="str">
        <f>IF(Data!Y2705=TRUE(), "Yes", "No")</f>
        <v>No</v>
      </c>
      <c r="G2708" s="40">
        <f>Data!AK2705</f>
        <v>0</v>
      </c>
      <c r="H2708" s="35" t="str">
        <f>Data!AB2705</f>
        <v>Tecnología de acceso radioeléctrico por módem celular</v>
      </c>
      <c r="I2708" s="35">
        <f>Data!AD2705</f>
        <v>0</v>
      </c>
      <c r="J2708" s="35">
        <f>Data!AF2705</f>
        <v>0</v>
      </c>
      <c r="K2708" s="35" t="str">
        <f>CONCATENATE(Data!AH2705, " ", Data!AI2705)</f>
        <v>2 None</v>
      </c>
      <c r="L2708" s="35" t="str">
        <f>Data!C2705</f>
        <v>Vehicle, Battery Electric Vehicle</v>
      </c>
      <c r="M2708" s="35">
        <f>Data!H2705</f>
        <v>0</v>
      </c>
      <c r="N2708" s="41">
        <f>Data!I2705</f>
        <v>46087.403073865738</v>
      </c>
      <c r="O2708" s="35">
        <f>Data!L2705</f>
        <v>0</v>
      </c>
      <c r="P2708" s="35">
        <f>Data!M2705</f>
        <v>0</v>
      </c>
      <c r="Q2708" s="35" t="str">
        <f>IF(Data!N2705=0,"",Data!N2705)</f>
        <v/>
      </c>
      <c r="R2708" s="35">
        <f>Data!K2705</f>
        <v>0</v>
      </c>
      <c r="S2708" s="35" t="str">
        <f>IF(Data!X2705=TRUE(), "Yes", "No")</f>
        <v>No</v>
      </c>
      <c r="T2708" s="40" t="e">
        <f>#REF!</f>
        <v>#REF!</v>
      </c>
    </row>
    <row r="2709" spans="1:20" x14ac:dyDescent="0.3">
      <c r="A2709" s="35" t="str">
        <f>Data!A2706</f>
        <v>NISSAN LEAF 299-1018</v>
      </c>
      <c r="B2709" s="36">
        <f t="shared" si="42"/>
        <v>46087.403074097223</v>
      </c>
      <c r="C2709" s="37" t="str">
        <f>IF(Data!J2706="GpsRecord", CONCATENATE($U$3,": ",Data!M2706,", ",Data!L2706), CONCATENATE(Data!AB2706, " ", Data!AH2706))</f>
        <v xml:space="preserve"> </v>
      </c>
      <c r="D2709" s="38" t="str">
        <f>IF(Data!O2706=TRUE(), "Yes", "No")</f>
        <v>No</v>
      </c>
      <c r="E2709" s="38" t="str">
        <f>IF(Data!J2706="EngineStatusRecord","Engine",IF(Data!J2706="GpsRecord", "GPS", IF(Data!J2706="EngineFaultRecord", "Fault", IF(Data!J2706="DriverChange","Driver",IF(Data!J2706="CustomRecord","Custom","Debug")))))</f>
        <v>Debug</v>
      </c>
      <c r="F2709" s="39" t="str">
        <f>IF(Data!Y2706=TRUE(), "Yes", "No")</f>
        <v>No</v>
      </c>
      <c r="G2709" s="40" t="str">
        <f>Data!AK2706</f>
        <v>81-4E-1D-11-B8-D9-02</v>
      </c>
      <c r="H2709" s="35">
        <f>Data!AB2706</f>
        <v>0</v>
      </c>
      <c r="I2709" s="35">
        <f>Data!AD2706</f>
        <v>0</v>
      </c>
      <c r="J2709" s="35">
        <f>Data!AF2706</f>
        <v>0</v>
      </c>
      <c r="K2709" s="35" t="str">
        <f>CONCATENATE(Data!AH2706, " ", Data!AI2706)</f>
        <v xml:space="preserve"> </v>
      </c>
      <c r="L2709" s="35" t="str">
        <f>Data!C2706</f>
        <v>Vehicle, Battery Electric Vehicle</v>
      </c>
      <c r="M2709" s="35">
        <f>Data!H2706</f>
        <v>0</v>
      </c>
      <c r="N2709" s="41">
        <f>Data!I2706</f>
        <v>46087.403074097223</v>
      </c>
      <c r="O2709" s="35">
        <f>Data!L2706</f>
        <v>0</v>
      </c>
      <c r="P2709" s="35">
        <f>Data!M2706</f>
        <v>0</v>
      </c>
      <c r="Q2709" s="35" t="str">
        <f>IF(Data!N2706=0,"",Data!N2706)</f>
        <v>40012</v>
      </c>
      <c r="R2709" s="35">
        <f>Data!K2706</f>
        <v>0</v>
      </c>
      <c r="S2709" s="35" t="str">
        <f>IF(Data!X2706=TRUE(), "Yes", "No")</f>
        <v>No</v>
      </c>
      <c r="T2709" s="40" t="e">
        <f>#REF!</f>
        <v>#REF!</v>
      </c>
    </row>
    <row r="2710" spans="1:20" x14ac:dyDescent="0.3">
      <c r="A2710" s="35" t="str">
        <f>Data!A2707</f>
        <v>NISSAN LEAF 299-1018</v>
      </c>
      <c r="B2710" s="36">
        <f t="shared" si="42"/>
        <v>46087.403074097223</v>
      </c>
      <c r="C2710" s="37" t="str">
        <f>IF(Data!J2707="GpsRecord", CONCATENATE($U$3,": ",Data!M2707,", ",Data!L2707), CONCATENATE(Data!AB2707, " ", Data!AH2707))</f>
        <v>Intensidad de la señal del módem celular 98</v>
      </c>
      <c r="D2710" s="38" t="str">
        <f>IF(Data!O2707=TRUE(), "Yes", "No")</f>
        <v>No</v>
      </c>
      <c r="E2710" s="38" t="str">
        <f>IF(Data!J2707="EngineStatusRecord","Engine",IF(Data!J2707="GpsRecord", "GPS", IF(Data!J2707="EngineFaultRecord", "Fault", IF(Data!J2707="DriverChange","Driver",IF(Data!J2707="CustomRecord","Custom","Debug")))))</f>
        <v>Engine</v>
      </c>
      <c r="F2710" s="39" t="str">
        <f>IF(Data!Y2707=TRUE(), "Yes", "No")</f>
        <v>No</v>
      </c>
      <c r="G2710" s="40">
        <f>Data!AK2707</f>
        <v>0</v>
      </c>
      <c r="H2710" s="35" t="str">
        <f>Data!AB2707</f>
        <v>Intensidad de la señal del módem celular</v>
      </c>
      <c r="I2710" s="35">
        <f>Data!AD2707</f>
        <v>0</v>
      </c>
      <c r="J2710" s="35">
        <f>Data!AF2707</f>
        <v>0</v>
      </c>
      <c r="K2710" s="35" t="str">
        <f>CONCATENATE(Data!AH2707, " ", Data!AI2707)</f>
        <v>98 None</v>
      </c>
      <c r="L2710" s="35" t="str">
        <f>Data!C2707</f>
        <v>Vehicle, Battery Electric Vehicle</v>
      </c>
      <c r="M2710" s="35">
        <f>Data!H2707</f>
        <v>0</v>
      </c>
      <c r="N2710" s="41">
        <f>Data!I2707</f>
        <v>46087.403074097223</v>
      </c>
      <c r="O2710" s="35">
        <f>Data!L2707</f>
        <v>0</v>
      </c>
      <c r="P2710" s="35">
        <f>Data!M2707</f>
        <v>0</v>
      </c>
      <c r="Q2710" s="35" t="str">
        <f>IF(Data!N2707=0,"",Data!N2707)</f>
        <v/>
      </c>
      <c r="R2710" s="35">
        <f>Data!K2707</f>
        <v>0</v>
      </c>
      <c r="S2710" s="35" t="str">
        <f>IF(Data!X2707=TRUE(), "Yes", "No")</f>
        <v>No</v>
      </c>
      <c r="T2710" s="40" t="e">
        <f>#REF!</f>
        <v>#REF!</v>
      </c>
    </row>
    <row r="2711" spans="1:20" x14ac:dyDescent="0.3">
      <c r="A2711" s="35" t="str">
        <f>Data!A2708</f>
        <v>NISSAN LEAF 299-1018</v>
      </c>
      <c r="B2711" s="36">
        <f t="shared" si="42"/>
        <v>46087.403074131944</v>
      </c>
      <c r="C2711" s="37" t="str">
        <f>IF(Data!J2708="GpsRecord", CONCATENATE($U$3,": ",Data!M2708,", ",Data!L2708), CONCATENATE(Data!AB2708, " ", Data!AH2708))</f>
        <v xml:space="preserve"> </v>
      </c>
      <c r="D2711" s="38" t="str">
        <f>IF(Data!O2708=TRUE(), "Yes", "No")</f>
        <v>No</v>
      </c>
      <c r="E2711" s="38" t="str">
        <f>IF(Data!J2708="EngineStatusRecord","Engine",IF(Data!J2708="GpsRecord", "GPS", IF(Data!J2708="EngineFaultRecord", "Fault", IF(Data!J2708="DriverChange","Driver",IF(Data!J2708="CustomRecord","Custom","Debug")))))</f>
        <v>Debug</v>
      </c>
      <c r="F2711" s="39" t="str">
        <f>IF(Data!Y2708=TRUE(), "Yes", "No")</f>
        <v>No</v>
      </c>
      <c r="G2711" s="40" t="str">
        <f>Data!AK2708</f>
        <v>09-02-35-35-62-FF-FF-00-00-00-00-00-00-00-00</v>
      </c>
      <c r="H2711" s="35">
        <f>Data!AB2708</f>
        <v>0</v>
      </c>
      <c r="I2711" s="35">
        <f>Data!AD2708</f>
        <v>0</v>
      </c>
      <c r="J2711" s="35">
        <f>Data!AF2708</f>
        <v>0</v>
      </c>
      <c r="K2711" s="35" t="str">
        <f>CONCATENATE(Data!AH2708, " ", Data!AI2708)</f>
        <v xml:space="preserve"> </v>
      </c>
      <c r="L2711" s="35" t="str">
        <f>Data!C2708</f>
        <v>Vehicle, Battery Electric Vehicle</v>
      </c>
      <c r="M2711" s="35">
        <f>Data!H2708</f>
        <v>0</v>
      </c>
      <c r="N2711" s="41">
        <f>Data!I2708</f>
        <v>46087.403074131944</v>
      </c>
      <c r="O2711" s="35">
        <f>Data!L2708</f>
        <v>0</v>
      </c>
      <c r="P2711" s="35">
        <f>Data!M2708</f>
        <v>0</v>
      </c>
      <c r="Q2711" s="35" t="str">
        <f>IF(Data!N2708=0,"",Data!N2708)</f>
        <v>CellNetworkRegistration</v>
      </c>
      <c r="R2711" s="35">
        <f>Data!K2708</f>
        <v>0</v>
      </c>
      <c r="S2711" s="35" t="str">
        <f>IF(Data!X2708=TRUE(), "Yes", "No")</f>
        <v>No</v>
      </c>
      <c r="T2711" s="40" t="e">
        <f>#REF!</f>
        <v>#REF!</v>
      </c>
    </row>
    <row r="2712" spans="1:20" x14ac:dyDescent="0.3">
      <c r="A2712" s="35" t="str">
        <f>Data!A2709</f>
        <v>NISSAN LEAF 299-1018</v>
      </c>
      <c r="B2712" s="36">
        <f t="shared" si="42"/>
        <v>46087.403079201387</v>
      </c>
      <c r="C2712" s="37" t="str">
        <f>IF(Data!J2709="GpsRecord", CONCATENATE($U$3,": ",Data!M2709,", ",Data!L2709), CONCATENATE(Data!AB2709, " ", Data!AH2709))</f>
        <v xml:space="preserve"> </v>
      </c>
      <c r="D2712" s="38" t="str">
        <f>IF(Data!O2709=TRUE(), "Yes", "No")</f>
        <v>No</v>
      </c>
      <c r="E2712" s="38" t="str">
        <f>IF(Data!J2709="EngineStatusRecord","Engine",IF(Data!J2709="GpsRecord", "GPS", IF(Data!J2709="EngineFaultRecord", "Fault", IF(Data!J2709="DriverChange","Driver",IF(Data!J2709="CustomRecord","Custom","Debug")))))</f>
        <v>Debug</v>
      </c>
      <c r="F2712" s="39" t="str">
        <f>IF(Data!Y2709=TRUE(), "Yes", "No")</f>
        <v>No</v>
      </c>
      <c r="G2712" s="40" t="str">
        <f>Data!AK2709</f>
        <v>FE-00-2E-69-6E-74-65-00-00-00-00-00-00-00-00</v>
      </c>
      <c r="H2712" s="35">
        <f>Data!AB2709</f>
        <v>0</v>
      </c>
      <c r="I2712" s="35">
        <f>Data!AD2709</f>
        <v>0</v>
      </c>
      <c r="J2712" s="35">
        <f>Data!AF2709</f>
        <v>0</v>
      </c>
      <c r="K2712" s="35" t="str">
        <f>CONCATENATE(Data!AH2709, " ", Data!AI2709)</f>
        <v xml:space="preserve"> </v>
      </c>
      <c r="L2712" s="35" t="str">
        <f>Data!C2709</f>
        <v>Vehicle, Battery Electric Vehicle</v>
      </c>
      <c r="M2712" s="35">
        <f>Data!H2709</f>
        <v>0</v>
      </c>
      <c r="N2712" s="41">
        <f>Data!I2709</f>
        <v>46087.403079201387</v>
      </c>
      <c r="O2712" s="35">
        <f>Data!L2709</f>
        <v>0</v>
      </c>
      <c r="P2712" s="35">
        <f>Data!M2709</f>
        <v>0</v>
      </c>
      <c r="Q2712" s="35" t="str">
        <f>IF(Data!N2709=0,"",Data!N2709)</f>
        <v>ModemNetworkApn</v>
      </c>
      <c r="R2712" s="35">
        <f>Data!K2709</f>
        <v>0</v>
      </c>
      <c r="S2712" s="35" t="str">
        <f>IF(Data!X2709=TRUE(), "Yes", "No")</f>
        <v>No</v>
      </c>
      <c r="T2712" s="40" t="e">
        <f>#REF!</f>
        <v>#REF!</v>
      </c>
    </row>
    <row r="2713" spans="1:20" x14ac:dyDescent="0.3">
      <c r="A2713" s="35" t="str">
        <f>Data!A2710</f>
        <v>NISSAN LEAF 299-1018</v>
      </c>
      <c r="B2713" s="36">
        <f t="shared" si="42"/>
        <v>46087.403088564817</v>
      </c>
      <c r="C2713" s="37" t="str">
        <f>IF(Data!J2710="GpsRecord", CONCATENATE($U$3,": ",Data!M2710,", ",Data!L2710), CONCATENATE(Data!AB2710, " ", Data!AH2710))</f>
        <v>Aceleración de lado a lado 0.284999994879639</v>
      </c>
      <c r="D2713" s="38" t="str">
        <f>IF(Data!O2710=TRUE(), "Yes", "No")</f>
        <v>No</v>
      </c>
      <c r="E2713" s="38" t="str">
        <f>IF(Data!J2710="EngineStatusRecord","Engine",IF(Data!J2710="GpsRecord", "GPS", IF(Data!J2710="EngineFaultRecord", "Fault", IF(Data!J2710="DriverChange","Driver",IF(Data!J2710="CustomRecord","Custom","Debug")))))</f>
        <v>Engine</v>
      </c>
      <c r="F2713" s="39" t="str">
        <f>IF(Data!Y2710=TRUE(), "Yes", "No")</f>
        <v>No</v>
      </c>
      <c r="G2713" s="40">
        <f>Data!AK2710</f>
        <v>0</v>
      </c>
      <c r="H2713" s="35" t="str">
        <f>Data!AB2710</f>
        <v>Aceleración de lado a lado</v>
      </c>
      <c r="I2713" s="35">
        <f>Data!AD2710</f>
        <v>0</v>
      </c>
      <c r="J2713" s="35">
        <f>Data!AF2710</f>
        <v>0</v>
      </c>
      <c r="K2713" s="35" t="str">
        <f>CONCATENATE(Data!AH2710, " ", Data!AI2710)</f>
        <v>0.284999994879639 g-force</v>
      </c>
      <c r="L2713" s="35" t="str">
        <f>Data!C2710</f>
        <v>Vehicle, Battery Electric Vehicle</v>
      </c>
      <c r="M2713" s="35">
        <f>Data!H2710</f>
        <v>0</v>
      </c>
      <c r="N2713" s="41">
        <f>Data!I2710</f>
        <v>46087.403088564817</v>
      </c>
      <c r="O2713" s="35">
        <f>Data!L2710</f>
        <v>0</v>
      </c>
      <c r="P2713" s="35">
        <f>Data!M2710</f>
        <v>0</v>
      </c>
      <c r="Q2713" s="35" t="str">
        <f>IF(Data!N2710=0,"",Data!N2710)</f>
        <v/>
      </c>
      <c r="R2713" s="35">
        <f>Data!K2710</f>
        <v>0</v>
      </c>
      <c r="S2713" s="35" t="str">
        <f>IF(Data!X2710=TRUE(), "Yes", "No")</f>
        <v>No</v>
      </c>
      <c r="T2713" s="40" t="e">
        <f>#REF!</f>
        <v>#REF!</v>
      </c>
    </row>
    <row r="2714" spans="1:20" x14ac:dyDescent="0.3">
      <c r="A2714" s="35" t="str">
        <f>Data!A2711</f>
        <v>NISSAN LEAF 299-1018</v>
      </c>
      <c r="B2714" s="36">
        <f t="shared" si="42"/>
        <v>46087.403088564817</v>
      </c>
      <c r="C2714" s="37" t="str">
        <f>IF(Data!J2711="GpsRecord", CONCATENATE($U$3,": ",Data!M2711,", ",Data!L2711), CONCATENATE(Data!AB2711, " ", Data!AH2711))</f>
        <v>Aceleración hacia arriba o hacia abajo 1.00199996933194</v>
      </c>
      <c r="D2714" s="38" t="str">
        <f>IF(Data!O2711=TRUE(), "Yes", "No")</f>
        <v>No</v>
      </c>
      <c r="E2714" s="38" t="str">
        <f>IF(Data!J2711="EngineStatusRecord","Engine",IF(Data!J2711="GpsRecord", "GPS", IF(Data!J2711="EngineFaultRecord", "Fault", IF(Data!J2711="DriverChange","Driver",IF(Data!J2711="CustomRecord","Custom","Debug")))))</f>
        <v>Engine</v>
      </c>
      <c r="F2714" s="39" t="str">
        <f>IF(Data!Y2711=TRUE(), "Yes", "No")</f>
        <v>No</v>
      </c>
      <c r="G2714" s="40">
        <f>Data!AK2711</f>
        <v>0</v>
      </c>
      <c r="H2714" s="35" t="str">
        <f>Data!AB2711</f>
        <v>Aceleración hacia arriba o hacia abajo</v>
      </c>
      <c r="I2714" s="35">
        <f>Data!AD2711</f>
        <v>0</v>
      </c>
      <c r="J2714" s="35">
        <f>Data!AF2711</f>
        <v>0</v>
      </c>
      <c r="K2714" s="35" t="str">
        <f>CONCATENATE(Data!AH2711, " ", Data!AI2711)</f>
        <v>1.00199996933194 g-force</v>
      </c>
      <c r="L2714" s="35" t="str">
        <f>Data!C2711</f>
        <v>Vehicle, Battery Electric Vehicle</v>
      </c>
      <c r="M2714" s="35">
        <f>Data!H2711</f>
        <v>0</v>
      </c>
      <c r="N2714" s="41">
        <f>Data!I2711</f>
        <v>46087.403088564817</v>
      </c>
      <c r="O2714" s="35">
        <f>Data!L2711</f>
        <v>0</v>
      </c>
      <c r="P2714" s="35">
        <f>Data!M2711</f>
        <v>0</v>
      </c>
      <c r="Q2714" s="35" t="str">
        <f>IF(Data!N2711=0,"",Data!N2711)</f>
        <v/>
      </c>
      <c r="R2714" s="35">
        <f>Data!K2711</f>
        <v>0</v>
      </c>
      <c r="S2714" s="35" t="str">
        <f>IF(Data!X2711=TRUE(), "Yes", "No")</f>
        <v>No</v>
      </c>
      <c r="T2714" s="40" t="e">
        <f>#REF!</f>
        <v>#REF!</v>
      </c>
    </row>
    <row r="2715" spans="1:20" x14ac:dyDescent="0.3">
      <c r="A2715" s="35" t="str">
        <f>Data!A2712</f>
        <v>NISSAN LEAF 299-1018</v>
      </c>
      <c r="B2715" s="36">
        <f t="shared" si="42"/>
        <v>46087.403110300926</v>
      </c>
      <c r="C2715" s="37" t="str">
        <f>IF(Data!J2712="GpsRecord", CONCATENATE($U$3,": ",Data!M2712,", ",Data!L2712), CONCATENATE(Data!AB2712, " ", Data!AH2712))</f>
        <v xml:space="preserve"> </v>
      </c>
      <c r="D2715" s="38" t="str">
        <f>IF(Data!O2712=TRUE(), "Yes", "No")</f>
        <v>No</v>
      </c>
      <c r="E2715" s="38" t="str">
        <f>IF(Data!J2712="EngineStatusRecord","Engine",IF(Data!J2712="GpsRecord", "GPS", IF(Data!J2712="EngineFaultRecord", "Fault", IF(Data!J2712="DriverChange","Driver",IF(Data!J2712="CustomRecord","Custom","Debug")))))</f>
        <v>Debug</v>
      </c>
      <c r="F2715" s="39" t="str">
        <f>IF(Data!Y2712=TRUE(), "Yes", "No")</f>
        <v>No</v>
      </c>
      <c r="G2715" s="40" t="str">
        <f>Data!AK2712</f>
        <v>EA-00-00-00-00-00-00-00-00-00-00-00-00-00-00</v>
      </c>
      <c r="H2715" s="35">
        <f>Data!AB2712</f>
        <v>0</v>
      </c>
      <c r="I2715" s="35">
        <f>Data!AD2712</f>
        <v>0</v>
      </c>
      <c r="J2715" s="35">
        <f>Data!AF2712</f>
        <v>0</v>
      </c>
      <c r="K2715" s="35" t="str">
        <f>CONCATENATE(Data!AH2712, " ", Data!AI2712)</f>
        <v xml:space="preserve"> </v>
      </c>
      <c r="L2715" s="35" t="str">
        <f>Data!C2712</f>
        <v>Vehicle, Battery Electric Vehicle</v>
      </c>
      <c r="M2715" s="35">
        <f>Data!H2712</f>
        <v>0</v>
      </c>
      <c r="N2715" s="41">
        <f>Data!I2712</f>
        <v>46087.403110300926</v>
      </c>
      <c r="O2715" s="35">
        <f>Data!L2712</f>
        <v>0</v>
      </c>
      <c r="P2715" s="35">
        <f>Data!M2712</f>
        <v>0</v>
      </c>
      <c r="Q2715" s="35" t="str">
        <f>IF(Data!N2712=0,"",Data!N2712)</f>
        <v>50246</v>
      </c>
      <c r="R2715" s="35">
        <f>Data!K2712</f>
        <v>0</v>
      </c>
      <c r="S2715" s="35" t="str">
        <f>IF(Data!X2712=TRUE(), "Yes", "No")</f>
        <v>No</v>
      </c>
      <c r="T2715" s="40" t="e">
        <f>#REF!</f>
        <v>#REF!</v>
      </c>
    </row>
    <row r="2716" spans="1:20" x14ac:dyDescent="0.3">
      <c r="A2716" s="35" t="str">
        <f>Data!A2713</f>
        <v>NISSAN LEAF 299-1018</v>
      </c>
      <c r="B2716" s="36">
        <f t="shared" si="42"/>
        <v>46087.403113425928</v>
      </c>
      <c r="C2716" s="37" t="str">
        <f>IF(Data!J2713="GpsRecord", CONCATENATE($U$3,": ",Data!M2713,", ",Data!L2713), CONCATENATE(Data!AB2713, " ", Data!AH2713))</f>
        <v>Ubicación: 9.98048, -84.45394</v>
      </c>
      <c r="D2716" s="38" t="str">
        <f>IF(Data!O2713=TRUE(), "Yes", "No")</f>
        <v>Yes</v>
      </c>
      <c r="E2716" s="38" t="str">
        <f>IF(Data!J2713="EngineStatusRecord","Engine",IF(Data!J2713="GpsRecord", "GPS", IF(Data!J2713="EngineFaultRecord", "Fault", IF(Data!J2713="DriverChange","Driver",IF(Data!J2713="CustomRecord","Custom","Debug")))))</f>
        <v>GPS</v>
      </c>
      <c r="F2716" s="39" t="str">
        <f>IF(Data!Y2713=TRUE(), "Yes", "No")</f>
        <v>Yes</v>
      </c>
      <c r="G2716" s="40">
        <f>Data!AK2713</f>
        <v>0</v>
      </c>
      <c r="H2716" s="35">
        <f>Data!AB2713</f>
        <v>0</v>
      </c>
      <c r="I2716" s="35">
        <f>Data!AD2713</f>
        <v>0</v>
      </c>
      <c r="J2716" s="35">
        <f>Data!AF2713</f>
        <v>0</v>
      </c>
      <c r="K2716" s="35" t="str">
        <f>CONCATENATE(Data!AH2713, " ", Data!AI2713)</f>
        <v xml:space="preserve"> </v>
      </c>
      <c r="L2716" s="35" t="str">
        <f>Data!C2713</f>
        <v>Vehicle, Battery Electric Vehicle</v>
      </c>
      <c r="M2716" s="35">
        <f>Data!H2713</f>
        <v>0</v>
      </c>
      <c r="N2716" s="41">
        <f>Data!I2713</f>
        <v>46087.403113425928</v>
      </c>
      <c r="O2716" s="35">
        <f>Data!L2713</f>
        <v>-84.453940000000003</v>
      </c>
      <c r="P2716" s="35">
        <f>Data!M2713</f>
        <v>9.98048</v>
      </c>
      <c r="Q2716" s="35" t="str">
        <f>IF(Data!N2713=0,"",Data!N2713)</f>
        <v>CurveSpeedEstimateError</v>
      </c>
      <c r="R2716" s="35">
        <f>Data!K2713</f>
        <v>35</v>
      </c>
      <c r="S2716" s="35" t="str">
        <f>IF(Data!X2713=TRUE(), "Yes", "No")</f>
        <v>Yes</v>
      </c>
      <c r="T2716" s="40" t="e">
        <f>#REF!</f>
        <v>#REF!</v>
      </c>
    </row>
    <row r="2717" spans="1:20" x14ac:dyDescent="0.3">
      <c r="A2717" s="35" t="str">
        <f>Data!A2714</f>
        <v>NISSAN LEAF 299-1018</v>
      </c>
      <c r="B2717" s="36">
        <f t="shared" si="42"/>
        <v>46087.403116412039</v>
      </c>
      <c r="C2717" s="37" t="str">
        <f>IF(Data!J2714="GpsRecord", CONCATENATE($U$3,": ",Data!M2714,", ",Data!L2714), CONCATENATE(Data!AB2714, " ", Data!AH2714))</f>
        <v>Aceleración hacia delante o frenado 0</v>
      </c>
      <c r="D2717" s="38" t="str">
        <f>IF(Data!O2714=TRUE(), "Yes", "No")</f>
        <v>No</v>
      </c>
      <c r="E2717" s="38" t="str">
        <f>IF(Data!J2714="EngineStatusRecord","Engine",IF(Data!J2714="GpsRecord", "GPS", IF(Data!J2714="EngineFaultRecord", "Fault", IF(Data!J2714="DriverChange","Driver",IF(Data!J2714="CustomRecord","Custom","Debug")))))</f>
        <v>Engine</v>
      </c>
      <c r="F2717" s="39" t="str">
        <f>IF(Data!Y2714=TRUE(), "Yes", "No")</f>
        <v>No</v>
      </c>
      <c r="G2717" s="40">
        <f>Data!AK2714</f>
        <v>0</v>
      </c>
      <c r="H2717" s="35" t="str">
        <f>Data!AB2714</f>
        <v>Aceleración hacia delante o frenado</v>
      </c>
      <c r="I2717" s="35">
        <f>Data!AD2714</f>
        <v>0</v>
      </c>
      <c r="J2717" s="35">
        <f>Data!AF2714</f>
        <v>0</v>
      </c>
      <c r="K2717" s="35" t="str">
        <f>CONCATENATE(Data!AH2714, " ", Data!AI2714)</f>
        <v>0 g-force</v>
      </c>
      <c r="L2717" s="35" t="str">
        <f>Data!C2714</f>
        <v>Vehicle, Battery Electric Vehicle</v>
      </c>
      <c r="M2717" s="35">
        <f>Data!H2714</f>
        <v>0</v>
      </c>
      <c r="N2717" s="41">
        <f>Data!I2714</f>
        <v>46087.403116412039</v>
      </c>
      <c r="O2717" s="35">
        <f>Data!L2714</f>
        <v>0</v>
      </c>
      <c r="P2717" s="35">
        <f>Data!M2714</f>
        <v>0</v>
      </c>
      <c r="Q2717" s="35" t="str">
        <f>IF(Data!N2714=0,"",Data!N2714)</f>
        <v/>
      </c>
      <c r="R2717" s="35">
        <f>Data!K2714</f>
        <v>0</v>
      </c>
      <c r="S2717" s="35" t="str">
        <f>IF(Data!X2714=TRUE(), "Yes", "No")</f>
        <v>No</v>
      </c>
      <c r="T2717" s="40" t="e">
        <f>#REF!</f>
        <v>#REF!</v>
      </c>
    </row>
    <row r="2718" spans="1:20" x14ac:dyDescent="0.3">
      <c r="A2718" s="35" t="str">
        <f>Data!A2715</f>
        <v>NISSAN LEAF 299-1018</v>
      </c>
      <c r="B2718" s="36">
        <f t="shared" si="42"/>
        <v>46087.403116412039</v>
      </c>
      <c r="C2718" s="37" t="str">
        <f>IF(Data!J2715="GpsRecord", CONCATENATE($U$3,": ",Data!M2715,", ",Data!L2715), CONCATENATE(Data!AB2715, " ", Data!AH2715))</f>
        <v>Aceleración de lado a lado 0</v>
      </c>
      <c r="D2718" s="38" t="str">
        <f>IF(Data!O2715=TRUE(), "Yes", "No")</f>
        <v>No</v>
      </c>
      <c r="E2718" s="38" t="str">
        <f>IF(Data!J2715="EngineStatusRecord","Engine",IF(Data!J2715="GpsRecord", "GPS", IF(Data!J2715="EngineFaultRecord", "Fault", IF(Data!J2715="DriverChange","Driver",IF(Data!J2715="CustomRecord","Custom","Debug")))))</f>
        <v>Engine</v>
      </c>
      <c r="F2718" s="39" t="str">
        <f>IF(Data!Y2715=TRUE(), "Yes", "No")</f>
        <v>No</v>
      </c>
      <c r="G2718" s="40">
        <f>Data!AK2715</f>
        <v>0</v>
      </c>
      <c r="H2718" s="35" t="str">
        <f>Data!AB2715</f>
        <v>Aceleración de lado a lado</v>
      </c>
      <c r="I2718" s="35">
        <f>Data!AD2715</f>
        <v>0</v>
      </c>
      <c r="J2718" s="35">
        <f>Data!AF2715</f>
        <v>0</v>
      </c>
      <c r="K2718" s="35" t="str">
        <f>CONCATENATE(Data!AH2715, " ", Data!AI2715)</f>
        <v>0 g-force</v>
      </c>
      <c r="L2718" s="35" t="str">
        <f>Data!C2715</f>
        <v>Vehicle, Battery Electric Vehicle</v>
      </c>
      <c r="M2718" s="35">
        <f>Data!H2715</f>
        <v>0</v>
      </c>
      <c r="N2718" s="41">
        <f>Data!I2715</f>
        <v>46087.403116412039</v>
      </c>
      <c r="O2718" s="35">
        <f>Data!L2715</f>
        <v>0</v>
      </c>
      <c r="P2718" s="35">
        <f>Data!M2715</f>
        <v>0</v>
      </c>
      <c r="Q2718" s="35" t="str">
        <f>IF(Data!N2715=0,"",Data!N2715)</f>
        <v/>
      </c>
      <c r="R2718" s="35">
        <f>Data!K2715</f>
        <v>0</v>
      </c>
      <c r="S2718" s="35" t="str">
        <f>IF(Data!X2715=TRUE(), "Yes", "No")</f>
        <v>No</v>
      </c>
      <c r="T2718" s="40" t="e">
        <f>#REF!</f>
        <v>#REF!</v>
      </c>
    </row>
    <row r="2719" spans="1:20" x14ac:dyDescent="0.3">
      <c r="A2719" s="35" t="str">
        <f>Data!A2716</f>
        <v>NISSAN LEAF 299-1018</v>
      </c>
      <c r="B2719" s="36">
        <f t="shared" si="42"/>
        <v>46087.403116412039</v>
      </c>
      <c r="C2719" s="37" t="str">
        <f>IF(Data!J2716="GpsRecord", CONCATENATE($U$3,": ",Data!M2716,", ",Data!L2716), CONCATENATE(Data!AB2716, " ", Data!AH2716))</f>
        <v>Aceleración hacia arriba o hacia abajo 0.963000005024987</v>
      </c>
      <c r="D2719" s="38" t="str">
        <f>IF(Data!O2716=TRUE(), "Yes", "No")</f>
        <v>No</v>
      </c>
      <c r="E2719" s="38" t="str">
        <f>IF(Data!J2716="EngineStatusRecord","Engine",IF(Data!J2716="GpsRecord", "GPS", IF(Data!J2716="EngineFaultRecord", "Fault", IF(Data!J2716="DriverChange","Driver",IF(Data!J2716="CustomRecord","Custom","Debug")))))</f>
        <v>Engine</v>
      </c>
      <c r="F2719" s="39" t="str">
        <f>IF(Data!Y2716=TRUE(), "Yes", "No")</f>
        <v>No</v>
      </c>
      <c r="G2719" s="40">
        <f>Data!AK2716</f>
        <v>0</v>
      </c>
      <c r="H2719" s="35" t="str">
        <f>Data!AB2716</f>
        <v>Aceleración hacia arriba o hacia abajo</v>
      </c>
      <c r="I2719" s="35">
        <f>Data!AD2716</f>
        <v>0</v>
      </c>
      <c r="J2719" s="35">
        <f>Data!AF2716</f>
        <v>0</v>
      </c>
      <c r="K2719" s="35" t="str">
        <f>CONCATENATE(Data!AH2716, " ", Data!AI2716)</f>
        <v>0.963000005024987 g-force</v>
      </c>
      <c r="L2719" s="35" t="str">
        <f>Data!C2716</f>
        <v>Vehicle, Battery Electric Vehicle</v>
      </c>
      <c r="M2719" s="35">
        <f>Data!H2716</f>
        <v>0</v>
      </c>
      <c r="N2719" s="41">
        <f>Data!I2716</f>
        <v>46087.403116412039</v>
      </c>
      <c r="O2719" s="35">
        <f>Data!L2716</f>
        <v>0</v>
      </c>
      <c r="P2719" s="35">
        <f>Data!M2716</f>
        <v>0</v>
      </c>
      <c r="Q2719" s="35" t="str">
        <f>IF(Data!N2716=0,"",Data!N2716)</f>
        <v/>
      </c>
      <c r="R2719" s="35">
        <f>Data!K2716</f>
        <v>0</v>
      </c>
      <c r="S2719" s="35" t="str">
        <f>IF(Data!X2716=TRUE(), "Yes", "No")</f>
        <v>No</v>
      </c>
      <c r="T2719" s="40" t="e">
        <f>#REF!</f>
        <v>#REF!</v>
      </c>
    </row>
    <row r="2720" spans="1:20" x14ac:dyDescent="0.3">
      <c r="A2720" s="35" t="str">
        <f>Data!A2717</f>
        <v>NISSAN LEAF 299-1018</v>
      </c>
      <c r="B2720" s="36">
        <f t="shared" si="42"/>
        <v>46087.403125092591</v>
      </c>
      <c r="C2720" s="37" t="str">
        <f>IF(Data!J2717="GpsRecord", CONCATENATE($U$3,": ",Data!M2717,", ",Data!L2717), CONCATENATE(Data!AB2717, " ", Data!AH2717))</f>
        <v>Velocidad del motor en carretera 38</v>
      </c>
      <c r="D2720" s="38" t="str">
        <f>IF(Data!O2717=TRUE(), "Yes", "No")</f>
        <v>No</v>
      </c>
      <c r="E2720" s="38" t="str">
        <f>IF(Data!J2717="EngineStatusRecord","Engine",IF(Data!J2717="GpsRecord", "GPS", IF(Data!J2717="EngineFaultRecord", "Fault", IF(Data!J2717="DriverChange","Driver",IF(Data!J2717="CustomRecord","Custom","Debug")))))</f>
        <v>Engine</v>
      </c>
      <c r="F2720" s="39" t="str">
        <f>IF(Data!Y2717=TRUE(), "Yes", "No")</f>
        <v>No</v>
      </c>
      <c r="G2720" s="40">
        <f>Data!AK2717</f>
        <v>0</v>
      </c>
      <c r="H2720" s="35" t="str">
        <f>Data!AB2717</f>
        <v>Velocidad del motor en carretera</v>
      </c>
      <c r="I2720" s="35">
        <f>Data!AD2717</f>
        <v>0</v>
      </c>
      <c r="J2720" s="35">
        <f>Data!AF2717</f>
        <v>0</v>
      </c>
      <c r="K2720" s="35" t="str">
        <f>CONCATENATE(Data!AH2717, " ", Data!AI2717)</f>
        <v>38 km/h</v>
      </c>
      <c r="L2720" s="35" t="str">
        <f>Data!C2717</f>
        <v>Vehicle, Battery Electric Vehicle</v>
      </c>
      <c r="M2720" s="35">
        <f>Data!H2717</f>
        <v>0</v>
      </c>
      <c r="N2720" s="41">
        <f>Data!I2717</f>
        <v>46087.403125092591</v>
      </c>
      <c r="O2720" s="35">
        <f>Data!L2717</f>
        <v>0</v>
      </c>
      <c r="P2720" s="35">
        <f>Data!M2717</f>
        <v>0</v>
      </c>
      <c r="Q2720" s="35" t="str">
        <f>IF(Data!N2717=0,"",Data!N2717)</f>
        <v/>
      </c>
      <c r="R2720" s="35">
        <f>Data!K2717</f>
        <v>0</v>
      </c>
      <c r="S2720" s="35" t="str">
        <f>IF(Data!X2717=TRUE(), "Yes", "No")</f>
        <v>No</v>
      </c>
      <c r="T2720" s="40" t="e">
        <f>#REF!</f>
        <v>#REF!</v>
      </c>
    </row>
    <row r="2721" spans="1:20" x14ac:dyDescent="0.3">
      <c r="A2721" s="35" t="str">
        <f>Data!A2718</f>
        <v>NISSAN LEAF 299-1018</v>
      </c>
      <c r="B2721" s="36">
        <f t="shared" si="42"/>
        <v>46087.403138252317</v>
      </c>
      <c r="C2721" s="37" t="str">
        <f>IF(Data!J2718="GpsRecord", CONCATENATE($U$3,": ",Data!M2718,", ",Data!L2718), CONCATENATE(Data!AB2718, " ", Data!AH2718))</f>
        <v xml:space="preserve"> </v>
      </c>
      <c r="D2721" s="38" t="str">
        <f>IF(Data!O2718=TRUE(), "Yes", "No")</f>
        <v>No</v>
      </c>
      <c r="E2721" s="38" t="str">
        <f>IF(Data!J2718="EngineStatusRecord","Engine",IF(Data!J2718="GpsRecord", "GPS", IF(Data!J2718="EngineFaultRecord", "Fault", IF(Data!J2718="DriverChange","Driver",IF(Data!J2718="CustomRecord","Custom","Debug")))))</f>
        <v>Debug</v>
      </c>
      <c r="F2721" s="39" t="str">
        <f>IF(Data!Y2718=TRUE(), "Yes", "No")</f>
        <v>No</v>
      </c>
      <c r="G2721" s="40" t="str">
        <f>Data!AK2718</f>
        <v>00-00-00-00-09-35-02-03-0A-26-77-76-50-3A-3D-FA</v>
      </c>
      <c r="H2721" s="35">
        <f>Data!AB2718</f>
        <v>0</v>
      </c>
      <c r="I2721" s="35">
        <f>Data!AD2718</f>
        <v>0</v>
      </c>
      <c r="J2721" s="35">
        <f>Data!AF2718</f>
        <v>0</v>
      </c>
      <c r="K2721" s="35" t="str">
        <f>CONCATENATE(Data!AH2718, " ", Data!AI2718)</f>
        <v xml:space="preserve"> </v>
      </c>
      <c r="L2721" s="35" t="str">
        <f>Data!C2718</f>
        <v>Vehicle, Battery Electric Vehicle</v>
      </c>
      <c r="M2721" s="35">
        <f>Data!H2718</f>
        <v>0</v>
      </c>
      <c r="N2721" s="41">
        <f>Data!I2718</f>
        <v>46087.403138252317</v>
      </c>
      <c r="O2721" s="35">
        <f>Data!L2718</f>
        <v>0</v>
      </c>
      <c r="P2721" s="35">
        <f>Data!M2718</f>
        <v>0</v>
      </c>
      <c r="Q2721" s="35" t="str">
        <f>IF(Data!N2718=0,"",Data!N2718)</f>
        <v>GprsConnectedToServer</v>
      </c>
      <c r="R2721" s="35">
        <f>Data!K2718</f>
        <v>0</v>
      </c>
      <c r="S2721" s="35" t="str">
        <f>IF(Data!X2718=TRUE(), "Yes", "No")</f>
        <v>No</v>
      </c>
      <c r="T2721" s="40" t="e">
        <f>#REF!</f>
        <v>#REF!</v>
      </c>
    </row>
    <row r="2722" spans="1:20" x14ac:dyDescent="0.3">
      <c r="A2722" s="35" t="str">
        <f>Data!A2719</f>
        <v>NISSAN LEAF 299-1018</v>
      </c>
      <c r="B2722" s="36">
        <f t="shared" si="42"/>
        <v>46087.403144618052</v>
      </c>
      <c r="C2722" s="37" t="str">
        <f>IF(Data!J2719="GpsRecord", CONCATENATE($U$3,": ",Data!M2719,", ",Data!L2719), CONCATENATE(Data!AB2719, " ", Data!AH2719))</f>
        <v>Energía de la batería del vehículo eléctrico 15975</v>
      </c>
      <c r="D2722" s="38" t="str">
        <f>IF(Data!O2719=TRUE(), "Yes", "No")</f>
        <v>No</v>
      </c>
      <c r="E2722" s="38" t="str">
        <f>IF(Data!J2719="EngineStatusRecord","Engine",IF(Data!J2719="GpsRecord", "GPS", IF(Data!J2719="EngineFaultRecord", "Fault", IF(Data!J2719="DriverChange","Driver",IF(Data!J2719="CustomRecord","Custom","Debug")))))</f>
        <v>Engine</v>
      </c>
      <c r="F2722" s="39" t="str">
        <f>IF(Data!Y2719=TRUE(), "Yes", "No")</f>
        <v>No</v>
      </c>
      <c r="G2722" s="40">
        <f>Data!AK2719</f>
        <v>0</v>
      </c>
      <c r="H2722" s="35" t="str">
        <f>Data!AB2719</f>
        <v>Energía de la batería del vehículo eléctrico</v>
      </c>
      <c r="I2722" s="35">
        <f>Data!AD2719</f>
        <v>0</v>
      </c>
      <c r="J2722" s="35">
        <f>Data!AF2719</f>
        <v>0</v>
      </c>
      <c r="K2722" s="35" t="str">
        <f>CONCATENATE(Data!AH2719, " ", Data!AI2719)</f>
        <v>15975 W</v>
      </c>
      <c r="L2722" s="35" t="str">
        <f>Data!C2719</f>
        <v>Vehicle, Battery Electric Vehicle</v>
      </c>
      <c r="M2722" s="35">
        <f>Data!H2719</f>
        <v>0</v>
      </c>
      <c r="N2722" s="41">
        <f>Data!I2719</f>
        <v>46087.403144618052</v>
      </c>
      <c r="O2722" s="35">
        <f>Data!L2719</f>
        <v>0</v>
      </c>
      <c r="P2722" s="35">
        <f>Data!M2719</f>
        <v>0</v>
      </c>
      <c r="Q2722" s="35" t="str">
        <f>IF(Data!N2719=0,"",Data!N2719)</f>
        <v/>
      </c>
      <c r="R2722" s="35">
        <f>Data!K2719</f>
        <v>0</v>
      </c>
      <c r="S2722" s="35" t="str">
        <f>IF(Data!X2719=TRUE(), "Yes", "No")</f>
        <v>No</v>
      </c>
      <c r="T2722" s="40" t="e">
        <f>#REF!</f>
        <v>#REF!</v>
      </c>
    </row>
    <row r="2723" spans="1:20" x14ac:dyDescent="0.3">
      <c r="A2723" s="35" t="str">
        <f>Data!A2720</f>
        <v>NISSAN LEAF 299-1018</v>
      </c>
      <c r="B2723" s="36">
        <f t="shared" si="42"/>
        <v>46087.403148148151</v>
      </c>
      <c r="C2723" s="37" t="str">
        <f>IF(Data!J2720="GpsRecord", CONCATENATE($U$3,": ",Data!M2720,", ",Data!L2720), CONCATENATE(Data!AB2720, " ", Data!AH2720))</f>
        <v>Ubicación: 9.98028, -84.45413</v>
      </c>
      <c r="D2723" s="38" t="str">
        <f>IF(Data!O2720=TRUE(), "Yes", "No")</f>
        <v>Yes</v>
      </c>
      <c r="E2723" s="38" t="str">
        <f>IF(Data!J2720="EngineStatusRecord","Engine",IF(Data!J2720="GpsRecord", "GPS", IF(Data!J2720="EngineFaultRecord", "Fault", IF(Data!J2720="DriverChange","Driver",IF(Data!J2720="CustomRecord","Custom","Debug")))))</f>
        <v>GPS</v>
      </c>
      <c r="F2723" s="39" t="str">
        <f>IF(Data!Y2720=TRUE(), "Yes", "No")</f>
        <v>Yes</v>
      </c>
      <c r="G2723" s="40">
        <f>Data!AK2720</f>
        <v>0</v>
      </c>
      <c r="H2723" s="35">
        <f>Data!AB2720</f>
        <v>0</v>
      </c>
      <c r="I2723" s="35">
        <f>Data!AD2720</f>
        <v>0</v>
      </c>
      <c r="J2723" s="35">
        <f>Data!AF2720</f>
        <v>0</v>
      </c>
      <c r="K2723" s="35" t="str">
        <f>CONCATENATE(Data!AH2720, " ", Data!AI2720)</f>
        <v xml:space="preserve"> </v>
      </c>
      <c r="L2723" s="35" t="str">
        <f>Data!C2720</f>
        <v>Vehicle, Battery Electric Vehicle</v>
      </c>
      <c r="M2723" s="35">
        <f>Data!H2720</f>
        <v>0</v>
      </c>
      <c r="N2723" s="41">
        <f>Data!I2720</f>
        <v>46087.403148148151</v>
      </c>
      <c r="O2723" s="35">
        <f>Data!L2720</f>
        <v>-84.454130000000006</v>
      </c>
      <c r="P2723" s="35">
        <f>Data!M2720</f>
        <v>9.9802800000000005</v>
      </c>
      <c r="Q2723" s="35" t="str">
        <f>IF(Data!N2720=0,"",Data!N2720)</f>
        <v>CurveSpeedEstimateError</v>
      </c>
      <c r="R2723" s="35">
        <f>Data!K2720</f>
        <v>42</v>
      </c>
      <c r="S2723" s="35" t="str">
        <f>IF(Data!X2720=TRUE(), "Yes", "No")</f>
        <v>Yes</v>
      </c>
      <c r="T2723" s="40" t="e">
        <f>#REF!</f>
        <v>#REF!</v>
      </c>
    </row>
    <row r="2724" spans="1:20" x14ac:dyDescent="0.3">
      <c r="A2724" s="35" t="str">
        <f>Data!A2721</f>
        <v>NISSAN LEAF 299-1018</v>
      </c>
      <c r="B2724" s="36">
        <f t="shared" si="42"/>
        <v>46087.403148148151</v>
      </c>
      <c r="C2724" s="37" t="str">
        <f>IF(Data!J2721="GpsRecord", CONCATENATE($U$3,": ",Data!M2721,", ",Data!L2721), CONCATENATE(Data!AB2721, " ", Data!AH2721))</f>
        <v xml:space="preserve"> </v>
      </c>
      <c r="D2724" s="38" t="str">
        <f>IF(Data!O2721=TRUE(), "Yes", "No")</f>
        <v>No</v>
      </c>
      <c r="E2724" s="38" t="str">
        <f>IF(Data!J2721="EngineStatusRecord","Engine",IF(Data!J2721="GpsRecord", "GPS", IF(Data!J2721="EngineFaultRecord", "Fault", IF(Data!J2721="DriverChange","Driver",IF(Data!J2721="CustomRecord","Custom","Debug")))))</f>
        <v>Debug</v>
      </c>
      <c r="F2724" s="39" t="str">
        <f>IF(Data!Y2721=TRUE(), "Yes", "No")</f>
        <v>No</v>
      </c>
      <c r="G2724" s="40" t="str">
        <f>Data!AK2721</f>
        <v>00-00-00-00-00-00-02-00-00-00-00-00-00-00-00</v>
      </c>
      <c r="H2724" s="35">
        <f>Data!AB2721</f>
        <v>0</v>
      </c>
      <c r="I2724" s="35">
        <f>Data!AD2721</f>
        <v>0</v>
      </c>
      <c r="J2724" s="35">
        <f>Data!AF2721</f>
        <v>0</v>
      </c>
      <c r="K2724" s="35" t="str">
        <f>CONCATENATE(Data!AH2721, " ", Data!AI2721)</f>
        <v xml:space="preserve"> </v>
      </c>
      <c r="L2724" s="35" t="str">
        <f>Data!C2721</f>
        <v>Vehicle, Battery Electric Vehicle</v>
      </c>
      <c r="M2724" s="35">
        <f>Data!H2721</f>
        <v>0</v>
      </c>
      <c r="N2724" s="41">
        <f>Data!I2721</f>
        <v>46087.403148148151</v>
      </c>
      <c r="O2724" s="35">
        <f>Data!L2721</f>
        <v>0</v>
      </c>
      <c r="P2724" s="35">
        <f>Data!M2721</f>
        <v>0</v>
      </c>
      <c r="Q2724" s="35" t="str">
        <f>IF(Data!N2721=0,"",Data!N2721)</f>
        <v>60726</v>
      </c>
      <c r="R2724" s="35">
        <f>Data!K2721</f>
        <v>0</v>
      </c>
      <c r="S2724" s="35" t="str">
        <f>IF(Data!X2721=TRUE(), "Yes", "No")</f>
        <v>No</v>
      </c>
      <c r="T2724" s="40" t="e">
        <f>#REF!</f>
        <v>#REF!</v>
      </c>
    </row>
    <row r="2725" spans="1:20" x14ac:dyDescent="0.3">
      <c r="A2725" s="35" t="str">
        <f>Data!A2722</f>
        <v>NISSAN LEAF 299-1018</v>
      </c>
      <c r="B2725" s="36">
        <f t="shared" si="42"/>
        <v>46087.403148148151</v>
      </c>
      <c r="C2725" s="37" t="str">
        <f>IF(Data!J2722="GpsRecord", CONCATENATE($U$3,": ",Data!M2722,", ",Data!L2722), CONCATENATE(Data!AB2722, " ", Data!AH2722))</f>
        <v xml:space="preserve"> </v>
      </c>
      <c r="D2725" s="38" t="str">
        <f>IF(Data!O2722=TRUE(), "Yes", "No")</f>
        <v>No</v>
      </c>
      <c r="E2725" s="38" t="str">
        <f>IF(Data!J2722="EngineStatusRecord","Engine",IF(Data!J2722="GpsRecord", "GPS", IF(Data!J2722="EngineFaultRecord", "Fault", IF(Data!J2722="DriverChange","Driver",IF(Data!J2722="CustomRecord","Custom","Debug")))))</f>
        <v>Debug</v>
      </c>
      <c r="F2725" s="39" t="str">
        <f>IF(Data!Y2722=TRUE(), "Yes", "No")</f>
        <v>No</v>
      </c>
      <c r="G2725" s="40" t="str">
        <f>Data!AK2722</f>
        <v>02-00-00-00-00-00-00-00-00-00-00-00-00-00-00</v>
      </c>
      <c r="H2725" s="35">
        <f>Data!AB2722</f>
        <v>0</v>
      </c>
      <c r="I2725" s="35">
        <f>Data!AD2722</f>
        <v>0</v>
      </c>
      <c r="J2725" s="35">
        <f>Data!AF2722</f>
        <v>0</v>
      </c>
      <c r="K2725" s="35" t="str">
        <f>CONCATENATE(Data!AH2722, " ", Data!AI2722)</f>
        <v xml:space="preserve"> </v>
      </c>
      <c r="L2725" s="35" t="str">
        <f>Data!C2722</f>
        <v>Vehicle, Battery Electric Vehicle</v>
      </c>
      <c r="M2725" s="35">
        <f>Data!H2722</f>
        <v>0</v>
      </c>
      <c r="N2725" s="41">
        <f>Data!I2722</f>
        <v>46087.403148148151</v>
      </c>
      <c r="O2725" s="35">
        <f>Data!L2722</f>
        <v>0</v>
      </c>
      <c r="P2725" s="35">
        <f>Data!M2722</f>
        <v>0</v>
      </c>
      <c r="Q2725" s="35" t="str">
        <f>IF(Data!N2722=0,"",Data!N2722)</f>
        <v>60862</v>
      </c>
      <c r="R2725" s="35">
        <f>Data!K2722</f>
        <v>0</v>
      </c>
      <c r="S2725" s="35" t="str">
        <f>IF(Data!X2722=TRUE(), "Yes", "No")</f>
        <v>No</v>
      </c>
      <c r="T2725" s="40" t="e">
        <f>#REF!</f>
        <v>#REF!</v>
      </c>
    </row>
    <row r="2726" spans="1:20" x14ac:dyDescent="0.3">
      <c r="A2726" s="35" t="str">
        <f>Data!A2723</f>
        <v>NISSAN LEAF 299-1018</v>
      </c>
      <c r="B2726" s="36">
        <f t="shared" si="42"/>
        <v>46087.403148148151</v>
      </c>
      <c r="C2726" s="37" t="str">
        <f>IF(Data!J2723="GpsRecord", CONCATENATE($U$3,": ",Data!M2723,", ",Data!L2723), CONCATENATE(Data!AB2723, " ", Data!AH2723))</f>
        <v xml:space="preserve"> </v>
      </c>
      <c r="D2726" s="38" t="str">
        <f>IF(Data!O2723=TRUE(), "Yes", "No")</f>
        <v>No</v>
      </c>
      <c r="E2726" s="38" t="str">
        <f>IF(Data!J2723="EngineStatusRecord","Engine",IF(Data!J2723="GpsRecord", "GPS", IF(Data!J2723="EngineFaultRecord", "Fault", IF(Data!J2723="DriverChange","Driver",IF(Data!J2723="CustomRecord","Custom","Debug")))))</f>
        <v>Debug</v>
      </c>
      <c r="F2726" s="39" t="str">
        <f>IF(Data!Y2723=TRUE(), "Yes", "No")</f>
        <v>No</v>
      </c>
      <c r="G2726" s="40" t="str">
        <f>Data!AK2723</f>
        <v>01-00-00-00-00-00-03-00-00-00-00-00-00-00-00</v>
      </c>
      <c r="H2726" s="35">
        <f>Data!AB2723</f>
        <v>0</v>
      </c>
      <c r="I2726" s="35">
        <f>Data!AD2723</f>
        <v>0</v>
      </c>
      <c r="J2726" s="35">
        <f>Data!AF2723</f>
        <v>0</v>
      </c>
      <c r="K2726" s="35" t="str">
        <f>CONCATENATE(Data!AH2723, " ", Data!AI2723)</f>
        <v xml:space="preserve"> </v>
      </c>
      <c r="L2726" s="35" t="str">
        <f>Data!C2723</f>
        <v>Vehicle, Battery Electric Vehicle</v>
      </c>
      <c r="M2726" s="35">
        <f>Data!H2723</f>
        <v>0</v>
      </c>
      <c r="N2726" s="41">
        <f>Data!I2723</f>
        <v>46087.403148148151</v>
      </c>
      <c r="O2726" s="35">
        <f>Data!L2723</f>
        <v>0</v>
      </c>
      <c r="P2726" s="35">
        <f>Data!M2723</f>
        <v>0</v>
      </c>
      <c r="Q2726" s="35" t="str">
        <f>IF(Data!N2723=0,"",Data!N2723)</f>
        <v>60726</v>
      </c>
      <c r="R2726" s="35">
        <f>Data!K2723</f>
        <v>0</v>
      </c>
      <c r="S2726" s="35" t="str">
        <f>IF(Data!X2723=TRUE(), "Yes", "No")</f>
        <v>No</v>
      </c>
      <c r="T2726" s="40" t="e">
        <f>#REF!</f>
        <v>#REF!</v>
      </c>
    </row>
    <row r="2727" spans="1:20" x14ac:dyDescent="0.3">
      <c r="A2727" s="35" t="str">
        <f>Data!A2724</f>
        <v>NISSAN LEAF 299-1018</v>
      </c>
      <c r="B2727" s="36">
        <f t="shared" si="42"/>
        <v>46087.403148148151</v>
      </c>
      <c r="C2727" s="37" t="str">
        <f>IF(Data!J2724="GpsRecord", CONCATENATE($U$3,": ",Data!M2724,", ",Data!L2724), CONCATENATE(Data!AB2724, " ", Data!AH2724))</f>
        <v xml:space="preserve"> </v>
      </c>
      <c r="D2727" s="38" t="str">
        <f>IF(Data!O2724=TRUE(), "Yes", "No")</f>
        <v>No</v>
      </c>
      <c r="E2727" s="38" t="str">
        <f>IF(Data!J2724="EngineStatusRecord","Engine",IF(Data!J2724="GpsRecord", "GPS", IF(Data!J2724="EngineFaultRecord", "Fault", IF(Data!J2724="DriverChange","Driver",IF(Data!J2724="CustomRecord","Custom","Debug")))))</f>
        <v>Debug</v>
      </c>
      <c r="F2727" s="39" t="str">
        <f>IF(Data!Y2724=TRUE(), "Yes", "No")</f>
        <v>No</v>
      </c>
      <c r="G2727" s="40" t="str">
        <f>Data!AK2724</f>
        <v>70-F9-79-2D-00-00-00-00-00-00-00-00-00-00-00</v>
      </c>
      <c r="H2727" s="35">
        <f>Data!AB2724</f>
        <v>0</v>
      </c>
      <c r="I2727" s="35">
        <f>Data!AD2724</f>
        <v>0</v>
      </c>
      <c r="J2727" s="35">
        <f>Data!AF2724</f>
        <v>0</v>
      </c>
      <c r="K2727" s="35" t="str">
        <f>CONCATENATE(Data!AH2724, " ", Data!AI2724)</f>
        <v xml:space="preserve"> </v>
      </c>
      <c r="L2727" s="35" t="str">
        <f>Data!C2724</f>
        <v>Vehicle, Battery Electric Vehicle</v>
      </c>
      <c r="M2727" s="35">
        <f>Data!H2724</f>
        <v>0</v>
      </c>
      <c r="N2727" s="41">
        <f>Data!I2724</f>
        <v>46087.403148148151</v>
      </c>
      <c r="O2727" s="35">
        <f>Data!L2724</f>
        <v>0</v>
      </c>
      <c r="P2727" s="35">
        <f>Data!M2724</f>
        <v>0</v>
      </c>
      <c r="Q2727" s="35" t="str">
        <f>IF(Data!N2724=0,"",Data!N2724)</f>
        <v>60495</v>
      </c>
      <c r="R2727" s="35">
        <f>Data!K2724</f>
        <v>0</v>
      </c>
      <c r="S2727" s="35" t="str">
        <f>IF(Data!X2724=TRUE(), "Yes", "No")</f>
        <v>No</v>
      </c>
      <c r="T2727" s="40" t="e">
        <f>#REF!</f>
        <v>#REF!</v>
      </c>
    </row>
    <row r="2728" spans="1:20" x14ac:dyDescent="0.3">
      <c r="A2728" s="35" t="str">
        <f>Data!A2725</f>
        <v>NISSAN LEAF 299-1018</v>
      </c>
      <c r="B2728" s="36">
        <f t="shared" si="42"/>
        <v>46087.403148148151</v>
      </c>
      <c r="C2728" s="37" t="str">
        <f>IF(Data!J2725="GpsRecord", CONCATENATE($U$3,": ",Data!M2725,", ",Data!L2725), CONCATENATE(Data!AB2725, " ", Data!AH2725))</f>
        <v xml:space="preserve"> </v>
      </c>
      <c r="D2728" s="38" t="str">
        <f>IF(Data!O2725=TRUE(), "Yes", "No")</f>
        <v>No</v>
      </c>
      <c r="E2728" s="38" t="str">
        <f>IF(Data!J2725="EngineStatusRecord","Engine",IF(Data!J2725="GpsRecord", "GPS", IF(Data!J2725="EngineFaultRecord", "Fault", IF(Data!J2725="DriverChange","Driver",IF(Data!J2725="CustomRecord","Custom","Debug")))))</f>
        <v>Debug</v>
      </c>
      <c r="F2728" s="39" t="str">
        <f>IF(Data!Y2725=TRUE(), "Yes", "No")</f>
        <v>No</v>
      </c>
      <c r="G2728" s="40" t="str">
        <f>Data!AK2725</f>
        <v>37-31-32-30-31-00-C0-00-00-00-00-00-00-00-00</v>
      </c>
      <c r="H2728" s="35">
        <f>Data!AB2725</f>
        <v>0</v>
      </c>
      <c r="I2728" s="35">
        <f>Data!AD2725</f>
        <v>0</v>
      </c>
      <c r="J2728" s="35">
        <f>Data!AF2725</f>
        <v>0</v>
      </c>
      <c r="K2728" s="35" t="str">
        <f>CONCATENATE(Data!AH2725, " ", Data!AI2725)</f>
        <v xml:space="preserve"> </v>
      </c>
      <c r="L2728" s="35" t="str">
        <f>Data!C2725</f>
        <v>Vehicle, Battery Electric Vehicle</v>
      </c>
      <c r="M2728" s="35">
        <f>Data!H2725</f>
        <v>0</v>
      </c>
      <c r="N2728" s="41">
        <f>Data!I2725</f>
        <v>46087.403148148151</v>
      </c>
      <c r="O2728" s="35">
        <f>Data!L2725</f>
        <v>0</v>
      </c>
      <c r="P2728" s="35">
        <f>Data!M2725</f>
        <v>0</v>
      </c>
      <c r="Q2728" s="35" t="str">
        <f>IF(Data!N2725=0,"",Data!N2725)</f>
        <v>ModemConnectionSuccess</v>
      </c>
      <c r="R2728" s="35">
        <f>Data!K2725</f>
        <v>0</v>
      </c>
      <c r="S2728" s="35" t="str">
        <f>IF(Data!X2725=TRUE(), "Yes", "No")</f>
        <v>No</v>
      </c>
      <c r="T2728" s="40" t="e">
        <f>#REF!</f>
        <v>#REF!</v>
      </c>
    </row>
    <row r="2729" spans="1:20" x14ac:dyDescent="0.3">
      <c r="A2729" s="35" t="str">
        <f>Data!A2726</f>
        <v>NISSAN LEAF 299-1018</v>
      </c>
      <c r="B2729" s="36">
        <f t="shared" si="42"/>
        <v>46087.403148645833</v>
      </c>
      <c r="C2729" s="37" t="str">
        <f>IF(Data!J2726="GpsRecord", CONCATENATE($U$3,": ",Data!M2726,", ",Data!L2726), CONCATENATE(Data!AB2726, " ", Data!AH2726))</f>
        <v xml:space="preserve"> </v>
      </c>
      <c r="D2729" s="38" t="str">
        <f>IF(Data!O2726=TRUE(), "Yes", "No")</f>
        <v>No</v>
      </c>
      <c r="E2729" s="38" t="str">
        <f>IF(Data!J2726="EngineStatusRecord","Engine",IF(Data!J2726="GpsRecord", "GPS", IF(Data!J2726="EngineFaultRecord", "Fault", IF(Data!J2726="DriverChange","Driver",IF(Data!J2726="CustomRecord","Custom","Debug")))))</f>
        <v>Debug</v>
      </c>
      <c r="F2729" s="39" t="str">
        <f>IF(Data!Y2726=TRUE(), "Yes", "No")</f>
        <v>No</v>
      </c>
      <c r="G2729" s="40" t="str">
        <f>Data!AK2726</f>
        <v>76-CB-34-00-CE-3F-40-00-00-00-00-00-00-00-00</v>
      </c>
      <c r="H2729" s="35">
        <f>Data!AB2726</f>
        <v>0</v>
      </c>
      <c r="I2729" s="35">
        <f>Data!AD2726</f>
        <v>0</v>
      </c>
      <c r="J2729" s="35">
        <f>Data!AF2726</f>
        <v>0</v>
      </c>
      <c r="K2729" s="35" t="str">
        <f>CONCATENATE(Data!AH2726, " ", Data!AI2726)</f>
        <v xml:space="preserve"> </v>
      </c>
      <c r="L2729" s="35" t="str">
        <f>Data!C2726</f>
        <v>Vehicle, Battery Electric Vehicle</v>
      </c>
      <c r="M2729" s="35">
        <f>Data!H2726</f>
        <v>0</v>
      </c>
      <c r="N2729" s="41">
        <f>Data!I2726</f>
        <v>46087.403148645833</v>
      </c>
      <c r="O2729" s="35">
        <f>Data!L2726</f>
        <v>0</v>
      </c>
      <c r="P2729" s="35">
        <f>Data!M2726</f>
        <v>0</v>
      </c>
      <c r="Q2729" s="35" t="str">
        <f>IF(Data!N2726=0,"",Data!N2726)</f>
        <v>60611</v>
      </c>
      <c r="R2729" s="35">
        <f>Data!K2726</f>
        <v>0</v>
      </c>
      <c r="S2729" s="35" t="str">
        <f>IF(Data!X2726=TRUE(), "Yes", "No")</f>
        <v>No</v>
      </c>
      <c r="T2729" s="40" t="e">
        <f>#REF!</f>
        <v>#REF!</v>
      </c>
    </row>
    <row r="2730" spans="1:20" x14ac:dyDescent="0.3">
      <c r="A2730" s="35" t="str">
        <f>Data!A2727</f>
        <v>NISSAN LEAF 299-1018</v>
      </c>
      <c r="B2730" s="36">
        <f t="shared" si="42"/>
        <v>46087.403159814814</v>
      </c>
      <c r="C2730" s="37" t="str">
        <f>IF(Data!J2727="GpsRecord", CONCATENATE($U$3,": ",Data!M2727,", ",Data!L2727), CONCATENATE(Data!AB2727, " ", Data!AH2727))</f>
        <v>Velocidad del motor en carretera 51</v>
      </c>
      <c r="D2730" s="38" t="str">
        <f>IF(Data!O2727=TRUE(), "Yes", "No")</f>
        <v>No</v>
      </c>
      <c r="E2730" s="38" t="str">
        <f>IF(Data!J2727="EngineStatusRecord","Engine",IF(Data!J2727="GpsRecord", "GPS", IF(Data!J2727="EngineFaultRecord", "Fault", IF(Data!J2727="DriverChange","Driver",IF(Data!J2727="CustomRecord","Custom","Debug")))))</f>
        <v>Engine</v>
      </c>
      <c r="F2730" s="39" t="str">
        <f>IF(Data!Y2727=TRUE(), "Yes", "No")</f>
        <v>No</v>
      </c>
      <c r="G2730" s="40">
        <f>Data!AK2727</f>
        <v>0</v>
      </c>
      <c r="H2730" s="35" t="str">
        <f>Data!AB2727</f>
        <v>Velocidad del motor en carretera</v>
      </c>
      <c r="I2730" s="35">
        <f>Data!AD2727</f>
        <v>0</v>
      </c>
      <c r="J2730" s="35">
        <f>Data!AF2727</f>
        <v>0</v>
      </c>
      <c r="K2730" s="35" t="str">
        <f>CONCATENATE(Data!AH2727, " ", Data!AI2727)</f>
        <v>51 km/h</v>
      </c>
      <c r="L2730" s="35" t="str">
        <f>Data!C2727</f>
        <v>Vehicle, Battery Electric Vehicle</v>
      </c>
      <c r="M2730" s="35">
        <f>Data!H2727</f>
        <v>0</v>
      </c>
      <c r="N2730" s="41">
        <f>Data!I2727</f>
        <v>46087.403159814814</v>
      </c>
      <c r="O2730" s="35">
        <f>Data!L2727</f>
        <v>0</v>
      </c>
      <c r="P2730" s="35">
        <f>Data!M2727</f>
        <v>0</v>
      </c>
      <c r="Q2730" s="35" t="str">
        <f>IF(Data!N2727=0,"",Data!N2727)</f>
        <v/>
      </c>
      <c r="R2730" s="35">
        <f>Data!K2727</f>
        <v>0</v>
      </c>
      <c r="S2730" s="35" t="str">
        <f>IF(Data!X2727=TRUE(), "Yes", "No")</f>
        <v>No</v>
      </c>
      <c r="T2730" s="40" t="e">
        <f>#REF!</f>
        <v>#REF!</v>
      </c>
    </row>
    <row r="2731" spans="1:20" x14ac:dyDescent="0.3">
      <c r="A2731" s="35" t="str">
        <f>Data!A2728</f>
        <v>NISSAN LEAF 299-1018</v>
      </c>
      <c r="B2731" s="36">
        <f t="shared" si="42"/>
        <v>46087.403160451388</v>
      </c>
      <c r="C2731" s="37" t="str">
        <f>IF(Data!J2728="GpsRecord", CONCATENATE($U$3,": ",Data!M2728,", ",Data!L2728), CONCATENATE(Data!AB2728, " ", Data!AH2728))</f>
        <v xml:space="preserve"> </v>
      </c>
      <c r="D2731" s="38" t="str">
        <f>IF(Data!O2728=TRUE(), "Yes", "No")</f>
        <v>No</v>
      </c>
      <c r="E2731" s="38" t="str">
        <f>IF(Data!J2728="EngineStatusRecord","Engine",IF(Data!J2728="GpsRecord", "GPS", IF(Data!J2728="EngineFaultRecord", "Fault", IF(Data!J2728="DriverChange","Driver",IF(Data!J2728="CustomRecord","Custom","Debug")))))</f>
        <v>Debug</v>
      </c>
      <c r="F2731" s="39" t="str">
        <f>IF(Data!Y2728=TRUE(), "Yes", "No")</f>
        <v>No</v>
      </c>
      <c r="G2731" s="40" t="str">
        <f>Data!AK2728</f>
        <v>96-88-FD-0F-8B-A5-6C-00-00-00-00-00-00-00-00</v>
      </c>
      <c r="H2731" s="35">
        <f>Data!AB2728</f>
        <v>0</v>
      </c>
      <c r="I2731" s="35">
        <f>Data!AD2728</f>
        <v>0</v>
      </c>
      <c r="J2731" s="35">
        <f>Data!AF2728</f>
        <v>0</v>
      </c>
      <c r="K2731" s="35" t="str">
        <f>CONCATENATE(Data!AH2728, " ", Data!AI2728)</f>
        <v xml:space="preserve"> </v>
      </c>
      <c r="L2731" s="35" t="str">
        <f>Data!C2728</f>
        <v>Vehicle, Battery Electric Vehicle</v>
      </c>
      <c r="M2731" s="35">
        <f>Data!H2728</f>
        <v>0</v>
      </c>
      <c r="N2731" s="41">
        <f>Data!I2728</f>
        <v>46087.403160451388</v>
      </c>
      <c r="O2731" s="35">
        <f>Data!L2728</f>
        <v>0</v>
      </c>
      <c r="P2731" s="35">
        <f>Data!M2728</f>
        <v>0</v>
      </c>
      <c r="Q2731" s="35" t="str">
        <f>IF(Data!N2728=0,"",Data!N2728)</f>
        <v>60610</v>
      </c>
      <c r="R2731" s="35">
        <f>Data!K2728</f>
        <v>0</v>
      </c>
      <c r="S2731" s="35" t="str">
        <f>IF(Data!X2728=TRUE(), "Yes", "No")</f>
        <v>No</v>
      </c>
      <c r="T2731" s="40" t="e">
        <f>#REF!</f>
        <v>#REF!</v>
      </c>
    </row>
    <row r="2732" spans="1:20" x14ac:dyDescent="0.3">
      <c r="A2732" s="35" t="str">
        <f>Data!A2729</f>
        <v>NISSAN LEAF 299-1018</v>
      </c>
      <c r="B2732" s="36">
        <f t="shared" si="42"/>
        <v>46087.403160624999</v>
      </c>
      <c r="C2732" s="37" t="str">
        <f>IF(Data!J2729="GpsRecord", CONCATENATE($U$3,": ",Data!M2729,", ",Data!L2729), CONCATENATE(Data!AB2729, " ", Data!AH2729))</f>
        <v xml:space="preserve"> </v>
      </c>
      <c r="D2732" s="38" t="str">
        <f>IF(Data!O2729=TRUE(), "Yes", "No")</f>
        <v>No</v>
      </c>
      <c r="E2732" s="38" t="str">
        <f>IF(Data!J2729="EngineStatusRecord","Engine",IF(Data!J2729="GpsRecord", "GPS", IF(Data!J2729="EngineFaultRecord", "Fault", IF(Data!J2729="DriverChange","Driver",IF(Data!J2729="CustomRecord","Custom","Debug")))))</f>
        <v>Debug</v>
      </c>
      <c r="F2732" s="39" t="str">
        <f>IF(Data!Y2729=TRUE(), "Yes", "No")</f>
        <v>No</v>
      </c>
      <c r="G2732" s="40" t="str">
        <f>Data!AK2729</f>
        <v>03-04-00-00-00-00-00-00-00-00-00-00-00-00-00</v>
      </c>
      <c r="H2732" s="35">
        <f>Data!AB2729</f>
        <v>0</v>
      </c>
      <c r="I2732" s="35">
        <f>Data!AD2729</f>
        <v>0</v>
      </c>
      <c r="J2732" s="35">
        <f>Data!AF2729</f>
        <v>0</v>
      </c>
      <c r="K2732" s="35" t="str">
        <f>CONCATENATE(Data!AH2729, " ", Data!AI2729)</f>
        <v xml:space="preserve"> </v>
      </c>
      <c r="L2732" s="35" t="str">
        <f>Data!C2729</f>
        <v>Vehicle, Battery Electric Vehicle</v>
      </c>
      <c r="M2732" s="35">
        <f>Data!H2729</f>
        <v>0</v>
      </c>
      <c r="N2732" s="41">
        <f>Data!I2729</f>
        <v>46087.403160624999</v>
      </c>
      <c r="O2732" s="35">
        <f>Data!L2729</f>
        <v>0</v>
      </c>
      <c r="P2732" s="35">
        <f>Data!M2729</f>
        <v>0</v>
      </c>
      <c r="Q2732" s="35" t="str">
        <f>IF(Data!N2729=0,"",Data!N2729)</f>
        <v>61690</v>
      </c>
      <c r="R2732" s="35">
        <f>Data!K2729</f>
        <v>0</v>
      </c>
      <c r="S2732" s="35" t="str">
        <f>IF(Data!X2729=TRUE(), "Yes", "No")</f>
        <v>No</v>
      </c>
      <c r="T2732" s="40" t="e">
        <f>#REF!</f>
        <v>#REF!</v>
      </c>
    </row>
    <row r="2733" spans="1:20" x14ac:dyDescent="0.3">
      <c r="A2733" s="35" t="str">
        <f>Data!A2730</f>
        <v>NISSAN LEAF 299-1018</v>
      </c>
      <c r="B2733" s="36">
        <f t="shared" si="42"/>
        <v>46087.403160624999</v>
      </c>
      <c r="C2733" s="37" t="str">
        <f>IF(Data!J2730="GpsRecord", CONCATENATE($U$3,": ",Data!M2730,", ",Data!L2730), CONCATENATE(Data!AB2730, " ", Data!AH2730))</f>
        <v xml:space="preserve"> </v>
      </c>
      <c r="D2733" s="38" t="str">
        <f>IF(Data!O2730=TRUE(), "Yes", "No")</f>
        <v>No</v>
      </c>
      <c r="E2733" s="38" t="str">
        <f>IF(Data!J2730="EngineStatusRecord","Engine",IF(Data!J2730="GpsRecord", "GPS", IF(Data!J2730="EngineFaultRecord", "Fault", IF(Data!J2730="DriverChange","Driver",IF(Data!J2730="CustomRecord","Custom","Debug")))))</f>
        <v>Debug</v>
      </c>
      <c r="F2733" s="39" t="str">
        <f>IF(Data!Y2730=TRUE(), "Yes", "No")</f>
        <v>No</v>
      </c>
      <c r="G2733" s="40" t="str">
        <f>Data!AK2730</f>
        <v>45-42-32-33-2E-36-30-00-00-00-00-00-00-00-00</v>
      </c>
      <c r="H2733" s="35">
        <f>Data!AB2730</f>
        <v>0</v>
      </c>
      <c r="I2733" s="35">
        <f>Data!AD2730</f>
        <v>0</v>
      </c>
      <c r="J2733" s="35">
        <f>Data!AF2730</f>
        <v>0</v>
      </c>
      <c r="K2733" s="35" t="str">
        <f>CONCATENATE(Data!AH2730, " ", Data!AI2730)</f>
        <v xml:space="preserve"> </v>
      </c>
      <c r="L2733" s="35" t="str">
        <f>Data!C2730</f>
        <v>Vehicle, Battery Electric Vehicle</v>
      </c>
      <c r="M2733" s="35">
        <f>Data!H2730</f>
        <v>0</v>
      </c>
      <c r="N2733" s="41">
        <f>Data!I2730</f>
        <v>46087.403160624999</v>
      </c>
      <c r="O2733" s="35">
        <f>Data!L2730</f>
        <v>0</v>
      </c>
      <c r="P2733" s="35">
        <f>Data!M2730</f>
        <v>0</v>
      </c>
      <c r="Q2733" s="35" t="str">
        <f>IF(Data!N2730=0,"",Data!N2730)</f>
        <v>GsmInfoSent</v>
      </c>
      <c r="R2733" s="35">
        <f>Data!K2730</f>
        <v>0</v>
      </c>
      <c r="S2733" s="35" t="str">
        <f>IF(Data!X2730=TRUE(), "Yes", "No")</f>
        <v>No</v>
      </c>
      <c r="T2733" s="40" t="e">
        <f>#REF!</f>
        <v>#REF!</v>
      </c>
    </row>
    <row r="2734" spans="1:20" x14ac:dyDescent="0.3">
      <c r="A2734" s="35" t="str">
        <f>Data!A2731</f>
        <v>NISSAN LEAF 299-1018</v>
      </c>
      <c r="B2734" s="36">
        <f t="shared" si="42"/>
        <v>46087.403160624999</v>
      </c>
      <c r="C2734" s="37" t="str">
        <f>IF(Data!J2731="GpsRecord", CONCATENATE($U$3,": ",Data!M2731,", ",Data!L2731), CONCATENATE(Data!AB2731, " ", Data!AH2731))</f>
        <v xml:space="preserve"> </v>
      </c>
      <c r="D2734" s="38" t="str">
        <f>IF(Data!O2731=TRUE(), "Yes", "No")</f>
        <v>No</v>
      </c>
      <c r="E2734" s="38" t="str">
        <f>IF(Data!J2731="EngineStatusRecord","Engine",IF(Data!J2731="GpsRecord", "GPS", IF(Data!J2731="EngineFaultRecord", "Fault", IF(Data!J2731="DriverChange","Driver",IF(Data!J2731="CustomRecord","Custom","Debug")))))</f>
        <v>Debug</v>
      </c>
      <c r="F2734" s="39" t="str">
        <f>IF(Data!Y2731=TRUE(), "Yes", "No")</f>
        <v>No</v>
      </c>
      <c r="G2734" s="40" t="str">
        <f>Data!AK2731</f>
        <v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-14-00-00-00-80-00-00-00-01-00-00-00-A1-FD-02-00-0E-00-00-00-38-00-00-00-37-00-00-00-73-A6-01</v>
      </c>
      <c r="H2734" s="35">
        <f>Data!AB2731</f>
        <v>0</v>
      </c>
      <c r="I2734" s="35">
        <f>Data!AD2731</f>
        <v>0</v>
      </c>
      <c r="J2734" s="35">
        <f>Data!AF2731</f>
        <v>0</v>
      </c>
      <c r="K2734" s="35" t="str">
        <f>CONCATENATE(Data!AH2731, " ", Data!AI2731)</f>
        <v xml:space="preserve"> </v>
      </c>
      <c r="L2734" s="35" t="str">
        <f>Data!C2731</f>
        <v>Vehicle, Battery Electric Vehicle</v>
      </c>
      <c r="M2734" s="35">
        <f>Data!H2731</f>
        <v>0</v>
      </c>
      <c r="N2734" s="41">
        <f>Data!I2731</f>
        <v>46087.403160624999</v>
      </c>
      <c r="O2734" s="35">
        <f>Data!L2731</f>
        <v>0</v>
      </c>
      <c r="P2734" s="35">
        <f>Data!M2731</f>
        <v>0</v>
      </c>
      <c r="Q2734" s="35" t="str">
        <f>IF(Data!N2731=0,"",Data!N2731)</f>
        <v>40009</v>
      </c>
      <c r="R2734" s="35">
        <f>Data!K2731</f>
        <v>0</v>
      </c>
      <c r="S2734" s="35" t="str">
        <f>IF(Data!X2731=TRUE(), "Yes", "No")</f>
        <v>No</v>
      </c>
      <c r="T2734" s="40" t="e">
        <f>#REF!</f>
        <v>#REF!</v>
      </c>
    </row>
    <row r="2735" spans="1:20" x14ac:dyDescent="0.3">
      <c r="A2735" s="35" t="str">
        <f>Data!A2732</f>
        <v>NISSAN LEAF 299-1018</v>
      </c>
      <c r="B2735" s="36">
        <f t="shared" si="42"/>
        <v>46087.403168217592</v>
      </c>
      <c r="C2735" s="37" t="str">
        <f>IF(Data!J2732="GpsRecord", CONCATENATE($U$3,": ",Data!M2732,", ",Data!L2732), CONCATENATE(Data!AB2732, " ", Data!AH2732))</f>
        <v xml:space="preserve"> </v>
      </c>
      <c r="D2735" s="38" t="str">
        <f>IF(Data!O2732=TRUE(), "Yes", "No")</f>
        <v>No</v>
      </c>
      <c r="E2735" s="38" t="str">
        <f>IF(Data!J2732="EngineStatusRecord","Engine",IF(Data!J2732="GpsRecord", "GPS", IF(Data!J2732="EngineFaultRecord", "Fault", IF(Data!J2732="DriverChange","Driver",IF(Data!J2732="CustomRecord","Custom","Debug")))))</f>
        <v>Debug</v>
      </c>
      <c r="F2735" s="39" t="str">
        <f>IF(Data!Y2732=TRUE(), "Yes", "No")</f>
        <v>No</v>
      </c>
      <c r="G2735" s="40" t="str">
        <f>Data!AK2732</f>
        <v>0E-00-00-00-00-00-00-00-00-00-00-00-00-00-00</v>
      </c>
      <c r="H2735" s="35">
        <f>Data!AB2732</f>
        <v>0</v>
      </c>
      <c r="I2735" s="35">
        <f>Data!AD2732</f>
        <v>0</v>
      </c>
      <c r="J2735" s="35">
        <f>Data!AF2732</f>
        <v>0</v>
      </c>
      <c r="K2735" s="35" t="str">
        <f>CONCATENATE(Data!AH2732, " ", Data!AI2732)</f>
        <v xml:space="preserve"> </v>
      </c>
      <c r="L2735" s="35" t="str">
        <f>Data!C2732</f>
        <v>Vehicle, Battery Electric Vehicle</v>
      </c>
      <c r="M2735" s="35">
        <f>Data!H2732</f>
        <v>0</v>
      </c>
      <c r="N2735" s="41">
        <f>Data!I2732</f>
        <v>46087.403168217592</v>
      </c>
      <c r="O2735" s="35">
        <f>Data!L2732</f>
        <v>0</v>
      </c>
      <c r="P2735" s="35">
        <f>Data!M2732</f>
        <v>0</v>
      </c>
      <c r="Q2735" s="35" t="str">
        <f>IF(Data!N2732=0,"",Data!N2732)</f>
        <v>50245</v>
      </c>
      <c r="R2735" s="35">
        <f>Data!K2732</f>
        <v>0</v>
      </c>
      <c r="S2735" s="35" t="str">
        <f>IF(Data!X2732=TRUE(), "Yes", "No")</f>
        <v>No</v>
      </c>
      <c r="T2735" s="40" t="e">
        <f>#REF!</f>
        <v>#REF!</v>
      </c>
    </row>
    <row r="2736" spans="1:20" x14ac:dyDescent="0.3">
      <c r="A2736" s="35" t="str">
        <f>Data!A2733</f>
        <v>NISSAN LEAF 299-1018</v>
      </c>
      <c r="B2736" s="36">
        <f t="shared" si="42"/>
        <v>46087.403169201389</v>
      </c>
      <c r="C2736" s="37" t="str">
        <f>IF(Data!J2733="GpsRecord", CONCATENATE($U$3,": ",Data!M2733,", ",Data!L2733), CONCATENATE(Data!AB2733, " ", Data!AH2733))</f>
        <v>Ubicación: 9.98018, -84.4542</v>
      </c>
      <c r="D2736" s="38" t="str">
        <f>IF(Data!O2733=TRUE(), "Yes", "No")</f>
        <v>Yes</v>
      </c>
      <c r="E2736" s="38" t="str">
        <f>IF(Data!J2733="EngineStatusRecord","Engine",IF(Data!J2733="GpsRecord", "GPS", IF(Data!J2733="EngineFaultRecord", "Fault", IF(Data!J2733="DriverChange","Driver",IF(Data!J2733="CustomRecord","Custom","Debug")))))</f>
        <v>GPS</v>
      </c>
      <c r="F2736" s="39" t="str">
        <f>IF(Data!Y2733=TRUE(), "Yes", "No")</f>
        <v>Yes</v>
      </c>
      <c r="G2736" s="40">
        <f>Data!AK2733</f>
        <v>0</v>
      </c>
      <c r="H2736" s="35">
        <f>Data!AB2733</f>
        <v>0</v>
      </c>
      <c r="I2736" s="35">
        <f>Data!AD2733</f>
        <v>0</v>
      </c>
      <c r="J2736" s="35">
        <f>Data!AF2733</f>
        <v>0</v>
      </c>
      <c r="K2736" s="35" t="str">
        <f>CONCATENATE(Data!AH2733, " ", Data!AI2733)</f>
        <v xml:space="preserve"> </v>
      </c>
      <c r="L2736" s="35" t="str">
        <f>Data!C2733</f>
        <v>Vehicle, Battery Electric Vehicle</v>
      </c>
      <c r="M2736" s="35">
        <f>Data!H2733</f>
        <v>0</v>
      </c>
      <c r="N2736" s="41">
        <f>Data!I2733</f>
        <v>46087.403169201389</v>
      </c>
      <c r="O2736" s="35">
        <f>Data!L2733</f>
        <v>-84.4542</v>
      </c>
      <c r="P2736" s="35">
        <f>Data!M2733</f>
        <v>9.9801800000000007</v>
      </c>
      <c r="Q2736" s="35" t="str">
        <f>IF(Data!N2733=0,"",Data!N2733)</f>
        <v>ConnectedToServer</v>
      </c>
      <c r="R2736" s="35">
        <f>Data!K2733</f>
        <v>46</v>
      </c>
      <c r="S2736" s="35" t="str">
        <f>IF(Data!X2733=TRUE(), "Yes", "No")</f>
        <v>Yes</v>
      </c>
      <c r="T2736" s="40" t="e">
        <f>#REF!</f>
        <v>#REF!</v>
      </c>
    </row>
    <row r="2737" spans="1:20" x14ac:dyDescent="0.3">
      <c r="A2737" s="35" t="str">
        <f>Data!A2734</f>
        <v>NISSAN LEAF 299-1018</v>
      </c>
      <c r="B2737" s="36">
        <f t="shared" si="42"/>
        <v>46087.403182870374</v>
      </c>
      <c r="C2737" s="37" t="str">
        <f>IF(Data!J2734="GpsRecord", CONCATENATE($U$3,": ",Data!M2734,", ",Data!L2734), CONCATENATE(Data!AB2734, " ", Data!AH2734))</f>
        <v>Ubicación: 9.97997, -84.45434</v>
      </c>
      <c r="D2737" s="38" t="str">
        <f>IF(Data!O2734=TRUE(), "Yes", "No")</f>
        <v>Yes</v>
      </c>
      <c r="E2737" s="38" t="str">
        <f>IF(Data!J2734="EngineStatusRecord","Engine",IF(Data!J2734="GpsRecord", "GPS", IF(Data!J2734="EngineFaultRecord", "Fault", IF(Data!J2734="DriverChange","Driver",IF(Data!J2734="CustomRecord","Custom","Debug")))))</f>
        <v>GPS</v>
      </c>
      <c r="F2737" s="39" t="str">
        <f>IF(Data!Y2734=TRUE(), "Yes", "No")</f>
        <v>Yes</v>
      </c>
      <c r="G2737" s="40">
        <f>Data!AK2734</f>
        <v>0</v>
      </c>
      <c r="H2737" s="35">
        <f>Data!AB2734</f>
        <v>0</v>
      </c>
      <c r="I2737" s="35">
        <f>Data!AD2734</f>
        <v>0</v>
      </c>
      <c r="J2737" s="35">
        <f>Data!AF2734</f>
        <v>0</v>
      </c>
      <c r="K2737" s="35" t="str">
        <f>CONCATENATE(Data!AH2734, " ", Data!AI2734)</f>
        <v xml:space="preserve"> </v>
      </c>
      <c r="L2737" s="35" t="str">
        <f>Data!C2734</f>
        <v>Vehicle, Battery Electric Vehicle</v>
      </c>
      <c r="M2737" s="35">
        <f>Data!H2734</f>
        <v>0</v>
      </c>
      <c r="N2737" s="41">
        <f>Data!I2734</f>
        <v>46087.403182870374</v>
      </c>
      <c r="O2737" s="35">
        <f>Data!L2734</f>
        <v>-84.454340000000002</v>
      </c>
      <c r="P2737" s="35">
        <f>Data!M2734</f>
        <v>9.9799699999999998</v>
      </c>
      <c r="Q2737" s="35" t="str">
        <f>IF(Data!N2734=0,"",Data!N2734)</f>
        <v>CurveSpeed</v>
      </c>
      <c r="R2737" s="35">
        <f>Data!K2734</f>
        <v>52</v>
      </c>
      <c r="S2737" s="35" t="str">
        <f>IF(Data!X2734=TRUE(), "Yes", "No")</f>
        <v>Yes</v>
      </c>
      <c r="T2737" s="40" t="e">
        <f>#REF!</f>
        <v>#REF!</v>
      </c>
    </row>
    <row r="2738" spans="1:20" x14ac:dyDescent="0.3">
      <c r="A2738" s="35" t="str">
        <f>Data!A2735</f>
        <v>NISSAN LEAF 299-1018</v>
      </c>
      <c r="B2738" s="36">
        <f t="shared" si="42"/>
        <v>46087.403190115743</v>
      </c>
      <c r="C2738" s="37" t="str">
        <f>IF(Data!J2735="GpsRecord", CONCATENATE($U$3,": ",Data!M2735,", ",Data!L2735), CONCATENATE(Data!AB2735, " ", Data!AH2735))</f>
        <v xml:space="preserve"> </v>
      </c>
      <c r="D2738" s="38" t="str">
        <f>IF(Data!O2735=TRUE(), "Yes", "No")</f>
        <v>No</v>
      </c>
      <c r="E2738" s="38" t="str">
        <f>IF(Data!J2735="EngineStatusRecord","Engine",IF(Data!J2735="GpsRecord", "GPS", IF(Data!J2735="EngineFaultRecord", "Fault", IF(Data!J2735="DriverChange","Driver",IF(Data!J2735="CustomRecord","Custom","Debug")))))</f>
        <v>Debug</v>
      </c>
      <c r="F2738" s="39" t="str">
        <f>IF(Data!Y2735=TRUE(), "Yes", "No")</f>
        <v>No</v>
      </c>
      <c r="G2738" s="40" t="str">
        <f>Data!AK2735</f>
        <v>FF-10-A1-E0-B6-9E-CC-33-E2-02-1E-0A-1C-41-54-2B-55-53-4F-57-52-3D-30-2C-31-32-38-0D-00-00-00-00-00-00-00-00-00-00-00-00-00</v>
      </c>
      <c r="H2738" s="35">
        <f>Data!AB2735</f>
        <v>0</v>
      </c>
      <c r="I2738" s="35">
        <f>Data!AD2735</f>
        <v>0</v>
      </c>
      <c r="J2738" s="35">
        <f>Data!AF2735</f>
        <v>0</v>
      </c>
      <c r="K2738" s="35" t="str">
        <f>CONCATENATE(Data!AH2735, " ", Data!AI2735)</f>
        <v xml:space="preserve"> </v>
      </c>
      <c r="L2738" s="35" t="str">
        <f>Data!C2735</f>
        <v>Vehicle, Battery Electric Vehicle</v>
      </c>
      <c r="M2738" s="35">
        <f>Data!H2735</f>
        <v>0</v>
      </c>
      <c r="N2738" s="41">
        <f>Data!I2735</f>
        <v>46087.403190115743</v>
      </c>
      <c r="O2738" s="35">
        <f>Data!L2735</f>
        <v>0</v>
      </c>
      <c r="P2738" s="35">
        <f>Data!M2735</f>
        <v>0</v>
      </c>
      <c r="Q2738" s="35" t="str">
        <f>IF(Data!N2735=0,"",Data!N2735)</f>
        <v>UnknownData</v>
      </c>
      <c r="R2738" s="35">
        <f>Data!K2735</f>
        <v>0</v>
      </c>
      <c r="S2738" s="35" t="str">
        <f>IF(Data!X2735=TRUE(), "Yes", "No")</f>
        <v>No</v>
      </c>
      <c r="T2738" s="40" t="e">
        <f>#REF!</f>
        <v>#REF!</v>
      </c>
    </row>
    <row r="2739" spans="1:20" x14ac:dyDescent="0.3">
      <c r="A2739" s="35" t="str">
        <f>Data!A2736</f>
        <v>NISSAN LEAF 299-1018</v>
      </c>
      <c r="B2739" s="36">
        <f t="shared" si="42"/>
        <v>46087.403190115743</v>
      </c>
      <c r="C2739" s="37" t="str">
        <f>IF(Data!J2736="GpsRecord", CONCATENATE($U$3,": ",Data!M2736,", ",Data!L2736), CONCATENATE(Data!AB2736, " ", Data!AH2736))</f>
        <v xml:space="preserve"> </v>
      </c>
      <c r="D2739" s="38" t="str">
        <f>IF(Data!O2736=TRUE(), "Yes", "No")</f>
        <v>No</v>
      </c>
      <c r="E2739" s="38" t="str">
        <f>IF(Data!J2736="EngineStatusRecord","Engine",IF(Data!J2736="GpsRecord", "GPS", IF(Data!J2736="EngineFaultRecord", "Fault", IF(Data!J2736="DriverChange","Driver",IF(Data!J2736="CustomRecord","Custom","Debug")))))</f>
        <v>Debug</v>
      </c>
      <c r="F2739" s="39" t="str">
        <f>IF(Data!Y2736=TRUE(), "Yes", "No")</f>
        <v>No</v>
      </c>
      <c r="G2739" s="40" t="str">
        <f>Data!AK2736</f>
        <v>FF-10-A2-E0-B6-9E-CC-33-E2-02-1E-0A-1C-00-00-00-00-00-00-00-00-00-00-00-00-00-00-00-00-00-00-00-00-00-00-00-00-00-00-00-00</v>
      </c>
      <c r="H2739" s="35">
        <f>Data!AB2736</f>
        <v>0</v>
      </c>
      <c r="I2739" s="35">
        <f>Data!AD2736</f>
        <v>0</v>
      </c>
      <c r="J2739" s="35">
        <f>Data!AF2736</f>
        <v>0</v>
      </c>
      <c r="K2739" s="35" t="str">
        <f>CONCATENATE(Data!AH2736, " ", Data!AI2736)</f>
        <v xml:space="preserve"> </v>
      </c>
      <c r="L2739" s="35" t="str">
        <f>Data!C2736</f>
        <v>Vehicle, Battery Electric Vehicle</v>
      </c>
      <c r="M2739" s="35">
        <f>Data!H2736</f>
        <v>0</v>
      </c>
      <c r="N2739" s="41">
        <f>Data!I2736</f>
        <v>46087.403190115743</v>
      </c>
      <c r="O2739" s="35">
        <f>Data!L2736</f>
        <v>0</v>
      </c>
      <c r="P2739" s="35">
        <f>Data!M2736</f>
        <v>0</v>
      </c>
      <c r="Q2739" s="35" t="str">
        <f>IF(Data!N2736=0,"",Data!N2736)</f>
        <v>UnknownData</v>
      </c>
      <c r="R2739" s="35">
        <f>Data!K2736</f>
        <v>0</v>
      </c>
      <c r="S2739" s="35" t="str">
        <f>IF(Data!X2736=TRUE(), "Yes", "No")</f>
        <v>No</v>
      </c>
      <c r="T2739" s="40" t="e">
        <f>#REF!</f>
        <v>#REF!</v>
      </c>
    </row>
    <row r="2740" spans="1:20" x14ac:dyDescent="0.3">
      <c r="A2740" s="35" t="str">
        <f>Data!A2737</f>
        <v>NISSAN LEAF 299-1018</v>
      </c>
      <c r="B2740" s="36">
        <f t="shared" si="42"/>
        <v>46087.403199363427</v>
      </c>
      <c r="C2740" s="37" t="str">
        <f>IF(Data!J2737="GpsRecord", CONCATENATE($U$3,": ",Data!M2737,", ",Data!L2737), CONCATENATE(Data!AB2737, " ", Data!AH2737))</f>
        <v xml:space="preserve"> </v>
      </c>
      <c r="D2740" s="38" t="str">
        <f>IF(Data!O2737=TRUE(), "Yes", "No")</f>
        <v>No</v>
      </c>
      <c r="E2740" s="38" t="str">
        <f>IF(Data!J2737="EngineStatusRecord","Engine",IF(Data!J2737="GpsRecord", "GPS", IF(Data!J2737="EngineFaultRecord", "Fault", IF(Data!J2737="DriverChange","Driver",IF(Data!J2737="CustomRecord","Custom","Debug")))))</f>
        <v>Debug</v>
      </c>
      <c r="F2740" s="39" t="str">
        <f>IF(Data!Y2737=TRUE(), "Yes", "No")</f>
        <v>No</v>
      </c>
      <c r="G2740" s="40" t="str">
        <f>Data!AK2737</f>
        <v>FF-10-CF-BE-BA-9E-CC-33-E2-02-1E-0A-1C-43-49-4D-49-3A-32-31-34-30-37-34-33-30-38-35-35-32-31-35-32-00-30-00-00-00-00-00-00</v>
      </c>
      <c r="H2740" s="35">
        <f>Data!AB2737</f>
        <v>0</v>
      </c>
      <c r="I2740" s="35">
        <f>Data!AD2737</f>
        <v>0</v>
      </c>
      <c r="J2740" s="35">
        <f>Data!AF2737</f>
        <v>0</v>
      </c>
      <c r="K2740" s="35" t="str">
        <f>CONCATENATE(Data!AH2737, " ", Data!AI2737)</f>
        <v xml:space="preserve"> </v>
      </c>
      <c r="L2740" s="35" t="str">
        <f>Data!C2737</f>
        <v>Vehicle, Battery Electric Vehicle</v>
      </c>
      <c r="M2740" s="35">
        <f>Data!H2737</f>
        <v>0</v>
      </c>
      <c r="N2740" s="41">
        <f>Data!I2737</f>
        <v>46087.403199363427</v>
      </c>
      <c r="O2740" s="35">
        <f>Data!L2737</f>
        <v>0</v>
      </c>
      <c r="P2740" s="35">
        <f>Data!M2737</f>
        <v>0</v>
      </c>
      <c r="Q2740" s="35" t="str">
        <f>IF(Data!N2737=0,"",Data!N2737)</f>
        <v>UnknownData</v>
      </c>
      <c r="R2740" s="35">
        <f>Data!K2737</f>
        <v>0</v>
      </c>
      <c r="S2740" s="35" t="str">
        <f>IF(Data!X2737=TRUE(), "Yes", "No")</f>
        <v>No</v>
      </c>
      <c r="T2740" s="40" t="e">
        <f>#REF!</f>
        <v>#REF!</v>
      </c>
    </row>
    <row r="2741" spans="1:20" x14ac:dyDescent="0.3">
      <c r="A2741" s="35" t="str">
        <f>Data!A2738</f>
        <v>NISSAN LEAF 299-1018</v>
      </c>
      <c r="B2741" s="36">
        <f t="shared" si="42"/>
        <v>46087.403199363427</v>
      </c>
      <c r="C2741" s="37" t="str">
        <f>IF(Data!J2738="GpsRecord", CONCATENATE($U$3,": ",Data!M2738,", ",Data!L2738), CONCATENATE(Data!AB2738, " ", Data!AH2738))</f>
        <v xml:space="preserve"> </v>
      </c>
      <c r="D2741" s="38" t="str">
        <f>IF(Data!O2738=TRUE(), "Yes", "No")</f>
        <v>No</v>
      </c>
      <c r="E2741" s="38" t="str">
        <f>IF(Data!J2738="EngineStatusRecord","Engine",IF(Data!J2738="GpsRecord", "GPS", IF(Data!J2738="EngineFaultRecord", "Fault", IF(Data!J2738="DriverChange","Driver",IF(Data!J2738="CustomRecord","Custom","Debug")))))</f>
        <v>Debug</v>
      </c>
      <c r="F2741" s="39" t="str">
        <f>IF(Data!Y2738=TRUE(), "Yes", "No")</f>
        <v>No</v>
      </c>
      <c r="G2741" s="40" t="str">
        <f>Data!AK2738</f>
        <v>FF-10-90-C2-BA-9E-CC-33-E2-02-1E-0A-1C-43-43-49-44-3A-2B-43-43-49-44-3A-20-38-39-33-34-30-37-36-31-30-30-31-35-32-31-36-00</v>
      </c>
      <c r="H2741" s="35">
        <f>Data!AB2738</f>
        <v>0</v>
      </c>
      <c r="I2741" s="35">
        <f>Data!AD2738</f>
        <v>0</v>
      </c>
      <c r="J2741" s="35">
        <f>Data!AF2738</f>
        <v>0</v>
      </c>
      <c r="K2741" s="35" t="str">
        <f>CONCATENATE(Data!AH2738, " ", Data!AI2738)</f>
        <v xml:space="preserve"> </v>
      </c>
      <c r="L2741" s="35" t="str">
        <f>Data!C2738</f>
        <v>Vehicle, Battery Electric Vehicle</v>
      </c>
      <c r="M2741" s="35">
        <f>Data!H2738</f>
        <v>0</v>
      </c>
      <c r="N2741" s="41">
        <f>Data!I2738</f>
        <v>46087.403199363427</v>
      </c>
      <c r="O2741" s="35">
        <f>Data!L2738</f>
        <v>0</v>
      </c>
      <c r="P2741" s="35">
        <f>Data!M2738</f>
        <v>0</v>
      </c>
      <c r="Q2741" s="35" t="str">
        <f>IF(Data!N2738=0,"",Data!N2738)</f>
        <v>UnknownData</v>
      </c>
      <c r="R2741" s="35">
        <f>Data!K2738</f>
        <v>0</v>
      </c>
      <c r="S2741" s="35" t="str">
        <f>IF(Data!X2738=TRUE(), "Yes", "No")</f>
        <v>No</v>
      </c>
      <c r="T2741" s="40" t="e">
        <f>#REF!</f>
        <v>#REF!</v>
      </c>
    </row>
    <row r="2742" spans="1:20" x14ac:dyDescent="0.3">
      <c r="A2742" s="35" t="str">
        <f>Data!A2739</f>
        <v>NISSAN LEAF 299-1018</v>
      </c>
      <c r="B2742" s="36">
        <f t="shared" si="42"/>
        <v>46087.403199363427</v>
      </c>
      <c r="C2742" s="37" t="str">
        <f>IF(Data!J2739="GpsRecord", CONCATENATE($U$3,": ",Data!M2739,", ",Data!L2739), CONCATENATE(Data!AB2739, " ", Data!AH2739))</f>
        <v xml:space="preserve"> </v>
      </c>
      <c r="D2742" s="38" t="str">
        <f>IF(Data!O2739=TRUE(), "Yes", "No")</f>
        <v>No</v>
      </c>
      <c r="E2742" s="38" t="str">
        <f>IF(Data!J2739="EngineStatusRecord","Engine",IF(Data!J2739="GpsRecord", "GPS", IF(Data!J2739="EngineFaultRecord", "Fault", IF(Data!J2739="DriverChange","Driver",IF(Data!J2739="CustomRecord","Custom","Debug")))))</f>
        <v>Debug</v>
      </c>
      <c r="F2742" s="39" t="str">
        <f>IF(Data!Y2739=TRUE(), "Yes", "No")</f>
        <v>No</v>
      </c>
      <c r="G2742" s="40" t="str">
        <f>Data!AK2739</f>
        <v>FF-10-F0-C3-BA-9E-CC-33-E2-02-1E-0A-1C-47-53-4E-3A-33-35-36-31-31-36-33-35-34-31-37-35-37-30-39-00-30-00-00-00-00-00-00-00</v>
      </c>
      <c r="H2742" s="35">
        <f>Data!AB2739</f>
        <v>0</v>
      </c>
      <c r="I2742" s="35">
        <f>Data!AD2739</f>
        <v>0</v>
      </c>
      <c r="J2742" s="35">
        <f>Data!AF2739</f>
        <v>0</v>
      </c>
      <c r="K2742" s="35" t="str">
        <f>CONCATENATE(Data!AH2739, " ", Data!AI2739)</f>
        <v xml:space="preserve"> </v>
      </c>
      <c r="L2742" s="35" t="str">
        <f>Data!C2739</f>
        <v>Vehicle, Battery Electric Vehicle</v>
      </c>
      <c r="M2742" s="35">
        <f>Data!H2739</f>
        <v>0</v>
      </c>
      <c r="N2742" s="41">
        <f>Data!I2739</f>
        <v>46087.403199363427</v>
      </c>
      <c r="O2742" s="35">
        <f>Data!L2739</f>
        <v>0</v>
      </c>
      <c r="P2742" s="35">
        <f>Data!M2739</f>
        <v>0</v>
      </c>
      <c r="Q2742" s="35" t="str">
        <f>IF(Data!N2739=0,"",Data!N2739)</f>
        <v>UnknownData</v>
      </c>
      <c r="R2742" s="35">
        <f>Data!K2739</f>
        <v>0</v>
      </c>
      <c r="S2742" s="35" t="str">
        <f>IF(Data!X2739=TRUE(), "Yes", "No")</f>
        <v>No</v>
      </c>
      <c r="T2742" s="40" t="e">
        <f>#REF!</f>
        <v>#REF!</v>
      </c>
    </row>
    <row r="2743" spans="1:20" x14ac:dyDescent="0.3">
      <c r="A2743" s="35" t="str">
        <f>Data!A2740</f>
        <v>NISSAN LEAF 299-1018</v>
      </c>
      <c r="B2743" s="36">
        <f t="shared" si="42"/>
        <v>46087.403199363427</v>
      </c>
      <c r="C2743" s="37" t="str">
        <f>IF(Data!J2740="GpsRecord", CONCATENATE($U$3,": ",Data!M2740,", ",Data!L2740), CONCATENATE(Data!AB2740, " ", Data!AH2740))</f>
        <v xml:space="preserve"> </v>
      </c>
      <c r="D2743" s="38" t="str">
        <f>IF(Data!O2740=TRUE(), "Yes", "No")</f>
        <v>No</v>
      </c>
      <c r="E2743" s="38" t="str">
        <f>IF(Data!J2740="EngineStatusRecord","Engine",IF(Data!J2740="GpsRecord", "GPS", IF(Data!J2740="EngineFaultRecord", "Fault", IF(Data!J2740="DriverChange","Driver",IF(Data!J2740="CustomRecord","Custom","Debug")))))</f>
        <v>Debug</v>
      </c>
      <c r="F2743" s="39" t="str">
        <f>IF(Data!Y2740=TRUE(), "Yes", "No")</f>
        <v>No</v>
      </c>
      <c r="G2743" s="40" t="str">
        <f>Data!AK2740</f>
        <v>FF-10-B8-C5-BA-9E-CC-33-E2-02-1E-0A-1C-43-47-4D-52-3A-5F-32-33-2E-36-30-5F-45-4E-47-35-32-30-31-00-30-00-00-00-00-00-00-00</v>
      </c>
      <c r="H2743" s="35">
        <f>Data!AB2740</f>
        <v>0</v>
      </c>
      <c r="I2743" s="35">
        <f>Data!AD2740</f>
        <v>0</v>
      </c>
      <c r="J2743" s="35">
        <f>Data!AF2740</f>
        <v>0</v>
      </c>
      <c r="K2743" s="35" t="str">
        <f>CONCATENATE(Data!AH2740, " ", Data!AI2740)</f>
        <v xml:space="preserve"> </v>
      </c>
      <c r="L2743" s="35" t="str">
        <f>Data!C2740</f>
        <v>Vehicle, Battery Electric Vehicle</v>
      </c>
      <c r="M2743" s="35">
        <f>Data!H2740</f>
        <v>0</v>
      </c>
      <c r="N2743" s="41">
        <f>Data!I2740</f>
        <v>46087.403199363427</v>
      </c>
      <c r="O2743" s="35">
        <f>Data!L2740</f>
        <v>0</v>
      </c>
      <c r="P2743" s="35">
        <f>Data!M2740</f>
        <v>0</v>
      </c>
      <c r="Q2743" s="35" t="str">
        <f>IF(Data!N2740=0,"",Data!N2740)</f>
        <v>UnknownData</v>
      </c>
      <c r="R2743" s="35">
        <f>Data!K2740</f>
        <v>0</v>
      </c>
      <c r="S2743" s="35" t="str">
        <f>IF(Data!X2740=TRUE(), "Yes", "No")</f>
        <v>No</v>
      </c>
      <c r="T2743" s="40" t="e">
        <f>#REF!</f>
        <v>#REF!</v>
      </c>
    </row>
    <row r="2744" spans="1:20" x14ac:dyDescent="0.3">
      <c r="A2744" s="35" t="str">
        <f>Data!A2741</f>
        <v>NISSAN LEAF 299-1018</v>
      </c>
      <c r="B2744" s="36">
        <f t="shared" si="42"/>
        <v>46087.40320601852</v>
      </c>
      <c r="C2744" s="37" t="str">
        <f>IF(Data!J2741="GpsRecord", CONCATENATE($U$3,": ",Data!M2741,", ",Data!L2741), CONCATENATE(Data!AB2741, " ", Data!AH2741))</f>
        <v>Ubicación: 9.97974, -84.45444</v>
      </c>
      <c r="D2744" s="38" t="str">
        <f>IF(Data!O2741=TRUE(), "Yes", "No")</f>
        <v>Yes</v>
      </c>
      <c r="E2744" s="38" t="str">
        <f>IF(Data!J2741="EngineStatusRecord","Engine",IF(Data!J2741="GpsRecord", "GPS", IF(Data!J2741="EngineFaultRecord", "Fault", IF(Data!J2741="DriverChange","Driver",IF(Data!J2741="CustomRecord","Custom","Debug")))))</f>
        <v>GPS</v>
      </c>
      <c r="F2744" s="39" t="str">
        <f>IF(Data!Y2741=TRUE(), "Yes", "No")</f>
        <v>Yes</v>
      </c>
      <c r="G2744" s="40">
        <f>Data!AK2741</f>
        <v>0</v>
      </c>
      <c r="H2744" s="35">
        <f>Data!AB2741</f>
        <v>0</v>
      </c>
      <c r="I2744" s="35">
        <f>Data!AD2741</f>
        <v>0</v>
      </c>
      <c r="J2744" s="35">
        <f>Data!AF2741</f>
        <v>0</v>
      </c>
      <c r="K2744" s="35" t="str">
        <f>CONCATENATE(Data!AH2741, " ", Data!AI2741)</f>
        <v xml:space="preserve"> </v>
      </c>
      <c r="L2744" s="35" t="str">
        <f>Data!C2741</f>
        <v>Vehicle, Battery Electric Vehicle</v>
      </c>
      <c r="M2744" s="35">
        <f>Data!H2741</f>
        <v>0</v>
      </c>
      <c r="N2744" s="41">
        <f>Data!I2741</f>
        <v>46087.40320601852</v>
      </c>
      <c r="O2744" s="35">
        <f>Data!L2741</f>
        <v>-84.454440000000005</v>
      </c>
      <c r="P2744" s="35">
        <f>Data!M2741</f>
        <v>9.9797399999999996</v>
      </c>
      <c r="Q2744" s="35" t="str">
        <f>IF(Data!N2741=0,"",Data!N2741)</f>
        <v>CurveSpeedEstimateError</v>
      </c>
      <c r="R2744" s="35">
        <f>Data!K2741</f>
        <v>48</v>
      </c>
      <c r="S2744" s="35" t="str">
        <f>IF(Data!X2741=TRUE(), "Yes", "No")</f>
        <v>Yes</v>
      </c>
      <c r="T2744" s="40" t="e">
        <f>#REF!</f>
        <v>#REF!</v>
      </c>
    </row>
    <row r="2745" spans="1:20" x14ac:dyDescent="0.3">
      <c r="A2745" s="35" t="str">
        <f>Data!A2742</f>
        <v>NISSAN LEAF 299-1018</v>
      </c>
      <c r="B2745" s="36">
        <f t="shared" si="42"/>
        <v>46087.403258368053</v>
      </c>
      <c r="C2745" s="37" t="str">
        <f>IF(Data!J2742="GpsRecord", CONCATENATE($U$3,": ",Data!M2742,", ",Data!L2742), CONCATENATE(Data!AB2742, " ", Data!AH2742))</f>
        <v>Aceleración hacia delante o frenado 0</v>
      </c>
      <c r="D2745" s="38" t="str">
        <f>IF(Data!O2742=TRUE(), "Yes", "No")</f>
        <v>No</v>
      </c>
      <c r="E2745" s="38" t="str">
        <f>IF(Data!J2742="EngineStatusRecord","Engine",IF(Data!J2742="GpsRecord", "GPS", IF(Data!J2742="EngineFaultRecord", "Fault", IF(Data!J2742="DriverChange","Driver",IF(Data!J2742="CustomRecord","Custom","Debug")))))</f>
        <v>Engine</v>
      </c>
      <c r="F2745" s="39" t="str">
        <f>IF(Data!Y2742=TRUE(), "Yes", "No")</f>
        <v>No</v>
      </c>
      <c r="G2745" s="40">
        <f>Data!AK2742</f>
        <v>0</v>
      </c>
      <c r="H2745" s="35" t="str">
        <f>Data!AB2742</f>
        <v>Aceleración hacia delante o frenado</v>
      </c>
      <c r="I2745" s="35">
        <f>Data!AD2742</f>
        <v>0</v>
      </c>
      <c r="J2745" s="35">
        <f>Data!AF2742</f>
        <v>0</v>
      </c>
      <c r="K2745" s="35" t="str">
        <f>CONCATENATE(Data!AH2742, " ", Data!AI2742)</f>
        <v>0 g-force</v>
      </c>
      <c r="L2745" s="35" t="str">
        <f>Data!C2742</f>
        <v>Vehicle, Battery Electric Vehicle</v>
      </c>
      <c r="M2745" s="35">
        <f>Data!H2742</f>
        <v>0</v>
      </c>
      <c r="N2745" s="41">
        <f>Data!I2742</f>
        <v>46087.403258368053</v>
      </c>
      <c r="O2745" s="35">
        <f>Data!L2742</f>
        <v>0</v>
      </c>
      <c r="P2745" s="35">
        <f>Data!M2742</f>
        <v>0</v>
      </c>
      <c r="Q2745" s="35" t="str">
        <f>IF(Data!N2742=0,"",Data!N2742)</f>
        <v/>
      </c>
      <c r="R2745" s="35">
        <f>Data!K2742</f>
        <v>0</v>
      </c>
      <c r="S2745" s="35" t="str">
        <f>IF(Data!X2742=TRUE(), "Yes", "No")</f>
        <v>No</v>
      </c>
      <c r="T2745" s="40" t="e">
        <f>#REF!</f>
        <v>#REF!</v>
      </c>
    </row>
    <row r="2746" spans="1:20" x14ac:dyDescent="0.3">
      <c r="A2746" s="35" t="str">
        <f>Data!A2743</f>
        <v>NISSAN LEAF 299-1018</v>
      </c>
      <c r="B2746" s="36">
        <f t="shared" si="42"/>
        <v>46087.403258368053</v>
      </c>
      <c r="C2746" s="37" t="str">
        <f>IF(Data!J2743="GpsRecord", CONCATENATE($U$3,": ",Data!M2743,", ",Data!L2743), CONCATENATE(Data!AB2743, " ", Data!AH2743))</f>
        <v>Aceleración de lado a lado 0</v>
      </c>
      <c r="D2746" s="38" t="str">
        <f>IF(Data!O2743=TRUE(), "Yes", "No")</f>
        <v>No</v>
      </c>
      <c r="E2746" s="38" t="str">
        <f>IF(Data!J2743="EngineStatusRecord","Engine",IF(Data!J2743="GpsRecord", "GPS", IF(Data!J2743="EngineFaultRecord", "Fault", IF(Data!J2743="DriverChange","Driver",IF(Data!J2743="CustomRecord","Custom","Debug")))))</f>
        <v>Engine</v>
      </c>
      <c r="F2746" s="39" t="str">
        <f>IF(Data!Y2743=TRUE(), "Yes", "No")</f>
        <v>No</v>
      </c>
      <c r="G2746" s="40">
        <f>Data!AK2743</f>
        <v>0</v>
      </c>
      <c r="H2746" s="35" t="str">
        <f>Data!AB2743</f>
        <v>Aceleración de lado a lado</v>
      </c>
      <c r="I2746" s="35">
        <f>Data!AD2743</f>
        <v>0</v>
      </c>
      <c r="J2746" s="35">
        <f>Data!AF2743</f>
        <v>0</v>
      </c>
      <c r="K2746" s="35" t="str">
        <f>CONCATENATE(Data!AH2743, " ", Data!AI2743)</f>
        <v>0 g-force</v>
      </c>
      <c r="L2746" s="35" t="str">
        <f>Data!C2743</f>
        <v>Vehicle, Battery Electric Vehicle</v>
      </c>
      <c r="M2746" s="35">
        <f>Data!H2743</f>
        <v>0</v>
      </c>
      <c r="N2746" s="41">
        <f>Data!I2743</f>
        <v>46087.403258368053</v>
      </c>
      <c r="O2746" s="35">
        <f>Data!L2743</f>
        <v>0</v>
      </c>
      <c r="P2746" s="35">
        <f>Data!M2743</f>
        <v>0</v>
      </c>
      <c r="Q2746" s="35" t="str">
        <f>IF(Data!N2743=0,"",Data!N2743)</f>
        <v/>
      </c>
      <c r="R2746" s="35">
        <f>Data!K2743</f>
        <v>0</v>
      </c>
      <c r="S2746" s="35" t="str">
        <f>IF(Data!X2743=TRUE(), "Yes", "No")</f>
        <v>No</v>
      </c>
      <c r="T2746" s="40" t="e">
        <f>#REF!</f>
        <v>#REF!</v>
      </c>
    </row>
    <row r="2747" spans="1:20" x14ac:dyDescent="0.3">
      <c r="A2747" s="35" t="str">
        <f>Data!A2744</f>
        <v>NISSAN LEAF 299-1018</v>
      </c>
      <c r="B2747" s="36">
        <f t="shared" si="42"/>
        <v>46087.403258368053</v>
      </c>
      <c r="C2747" s="37" t="str">
        <f>IF(Data!J2744="GpsRecord", CONCATENATE($U$3,": ",Data!M2744,", ",Data!L2744), CONCATENATE(Data!AB2744, " ", Data!AH2744))</f>
        <v>Aceleración hacia arriba o hacia abajo 0.892000020326156</v>
      </c>
      <c r="D2747" s="38" t="str">
        <f>IF(Data!O2744=TRUE(), "Yes", "No")</f>
        <v>No</v>
      </c>
      <c r="E2747" s="38" t="str">
        <f>IF(Data!J2744="EngineStatusRecord","Engine",IF(Data!J2744="GpsRecord", "GPS", IF(Data!J2744="EngineFaultRecord", "Fault", IF(Data!J2744="DriverChange","Driver",IF(Data!J2744="CustomRecord","Custom","Debug")))))</f>
        <v>Engine</v>
      </c>
      <c r="F2747" s="39" t="str">
        <f>IF(Data!Y2744=TRUE(), "Yes", "No")</f>
        <v>No</v>
      </c>
      <c r="G2747" s="40">
        <f>Data!AK2744</f>
        <v>0</v>
      </c>
      <c r="H2747" s="35" t="str">
        <f>Data!AB2744</f>
        <v>Aceleración hacia arriba o hacia abajo</v>
      </c>
      <c r="I2747" s="35">
        <f>Data!AD2744</f>
        <v>0</v>
      </c>
      <c r="J2747" s="35">
        <f>Data!AF2744</f>
        <v>0</v>
      </c>
      <c r="K2747" s="35" t="str">
        <f>CONCATENATE(Data!AH2744, " ", Data!AI2744)</f>
        <v>0.892000020326156 g-force</v>
      </c>
      <c r="L2747" s="35" t="str">
        <f>Data!C2744</f>
        <v>Vehicle, Battery Electric Vehicle</v>
      </c>
      <c r="M2747" s="35">
        <f>Data!H2744</f>
        <v>0</v>
      </c>
      <c r="N2747" s="41">
        <f>Data!I2744</f>
        <v>46087.403258368053</v>
      </c>
      <c r="O2747" s="35">
        <f>Data!L2744</f>
        <v>0</v>
      </c>
      <c r="P2747" s="35">
        <f>Data!M2744</f>
        <v>0</v>
      </c>
      <c r="Q2747" s="35" t="str">
        <f>IF(Data!N2744=0,"",Data!N2744)</f>
        <v/>
      </c>
      <c r="R2747" s="35">
        <f>Data!K2744</f>
        <v>0</v>
      </c>
      <c r="S2747" s="35" t="str">
        <f>IF(Data!X2744=TRUE(), "Yes", "No")</f>
        <v>No</v>
      </c>
      <c r="T2747" s="40" t="e">
        <f>#REF!</f>
        <v>#REF!</v>
      </c>
    </row>
    <row r="2748" spans="1:20" x14ac:dyDescent="0.3">
      <c r="A2748" s="35" t="str">
        <f>Data!A2745</f>
        <v>NISSAN LEAF 299-1018</v>
      </c>
      <c r="B2748" s="36">
        <f t="shared" si="42"/>
        <v>46087.403263888889</v>
      </c>
      <c r="C2748" s="37" t="str">
        <f>IF(Data!J2745="GpsRecord", CONCATENATE($U$3,": ",Data!M2745,", ",Data!L2745), CONCATENATE(Data!AB2745, " ", Data!AH2745))</f>
        <v>Ubicación: 9.97917, -84.45437</v>
      </c>
      <c r="D2748" s="38" t="str">
        <f>IF(Data!O2745=TRUE(), "Yes", "No")</f>
        <v>Yes</v>
      </c>
      <c r="E2748" s="38" t="str">
        <f>IF(Data!J2745="EngineStatusRecord","Engine",IF(Data!J2745="GpsRecord", "GPS", IF(Data!J2745="EngineFaultRecord", "Fault", IF(Data!J2745="DriverChange","Driver",IF(Data!J2745="CustomRecord","Custom","Debug")))))</f>
        <v>GPS</v>
      </c>
      <c r="F2748" s="39" t="str">
        <f>IF(Data!Y2745=TRUE(), "Yes", "No")</f>
        <v>Yes</v>
      </c>
      <c r="G2748" s="40">
        <f>Data!AK2745</f>
        <v>0</v>
      </c>
      <c r="H2748" s="35">
        <f>Data!AB2745</f>
        <v>0</v>
      </c>
      <c r="I2748" s="35">
        <f>Data!AD2745</f>
        <v>0</v>
      </c>
      <c r="J2748" s="35">
        <f>Data!AF2745</f>
        <v>0</v>
      </c>
      <c r="K2748" s="35" t="str">
        <f>CONCATENATE(Data!AH2745, " ", Data!AI2745)</f>
        <v xml:space="preserve"> </v>
      </c>
      <c r="L2748" s="35" t="str">
        <f>Data!C2745</f>
        <v>Vehicle, Battery Electric Vehicle</v>
      </c>
      <c r="M2748" s="35">
        <f>Data!H2745</f>
        <v>0</v>
      </c>
      <c r="N2748" s="41">
        <f>Data!I2745</f>
        <v>46087.403263888889</v>
      </c>
      <c r="O2748" s="35">
        <f>Data!L2745</f>
        <v>-84.454369999999997</v>
      </c>
      <c r="P2748" s="35">
        <f>Data!M2745</f>
        <v>9.9791699999999999</v>
      </c>
      <c r="Q2748" s="35" t="str">
        <f>IF(Data!N2745=0,"",Data!N2745)</f>
        <v>CurveSpeedEstimateError</v>
      </c>
      <c r="R2748" s="35">
        <f>Data!K2745</f>
        <v>48</v>
      </c>
      <c r="S2748" s="35" t="str">
        <f>IF(Data!X2745=TRUE(), "Yes", "No")</f>
        <v>Yes</v>
      </c>
      <c r="T2748" s="40" t="e">
        <f>#REF!</f>
        <v>#REF!</v>
      </c>
    </row>
    <row r="2749" spans="1:20" x14ac:dyDescent="0.3">
      <c r="A2749" s="35" t="str">
        <f>Data!A2746</f>
        <v>NISSAN LEAF 299-1018</v>
      </c>
      <c r="B2749" s="36">
        <f t="shared" si="42"/>
        <v>46087.403271574076</v>
      </c>
      <c r="C2749" s="37" t="str">
        <f>IF(Data!J2746="GpsRecord", CONCATENATE($U$3,": ",Data!M2746,", ",Data!L2746), CONCATENATE(Data!AB2746, " ", Data!AH2746))</f>
        <v>Aceleración de lado a lado -0.353999989775785</v>
      </c>
      <c r="D2749" s="38" t="str">
        <f>IF(Data!O2746=TRUE(), "Yes", "No")</f>
        <v>No</v>
      </c>
      <c r="E2749" s="38" t="str">
        <f>IF(Data!J2746="EngineStatusRecord","Engine",IF(Data!J2746="GpsRecord", "GPS", IF(Data!J2746="EngineFaultRecord", "Fault", IF(Data!J2746="DriverChange","Driver",IF(Data!J2746="CustomRecord","Custom","Debug")))))</f>
        <v>Engine</v>
      </c>
      <c r="F2749" s="39" t="str">
        <f>IF(Data!Y2746=TRUE(), "Yes", "No")</f>
        <v>No</v>
      </c>
      <c r="G2749" s="40">
        <f>Data!AK2746</f>
        <v>0</v>
      </c>
      <c r="H2749" s="35" t="str">
        <f>Data!AB2746</f>
        <v>Aceleración de lado a lado</v>
      </c>
      <c r="I2749" s="35">
        <f>Data!AD2746</f>
        <v>0</v>
      </c>
      <c r="J2749" s="35">
        <f>Data!AF2746</f>
        <v>0</v>
      </c>
      <c r="K2749" s="35" t="str">
        <f>CONCATENATE(Data!AH2746, " ", Data!AI2746)</f>
        <v>-0.353999989775785 g-force</v>
      </c>
      <c r="L2749" s="35" t="str">
        <f>Data!C2746</f>
        <v>Vehicle, Battery Electric Vehicle</v>
      </c>
      <c r="M2749" s="35">
        <f>Data!H2746</f>
        <v>0</v>
      </c>
      <c r="N2749" s="41">
        <f>Data!I2746</f>
        <v>46087.403271574076</v>
      </c>
      <c r="O2749" s="35">
        <f>Data!L2746</f>
        <v>0</v>
      </c>
      <c r="P2749" s="35">
        <f>Data!M2746</f>
        <v>0</v>
      </c>
      <c r="Q2749" s="35" t="str">
        <f>IF(Data!N2746=0,"",Data!N2746)</f>
        <v/>
      </c>
      <c r="R2749" s="35">
        <f>Data!K2746</f>
        <v>0</v>
      </c>
      <c r="S2749" s="35" t="str">
        <f>IF(Data!X2746=TRUE(), "Yes", "No")</f>
        <v>No</v>
      </c>
      <c r="T2749" s="40" t="e">
        <f>#REF!</f>
        <v>#REF!</v>
      </c>
    </row>
    <row r="2750" spans="1:20" x14ac:dyDescent="0.3">
      <c r="A2750" s="35" t="str">
        <f>Data!A2747</f>
        <v>NISSAN LEAF 299-1018</v>
      </c>
      <c r="B2750" s="36">
        <f t="shared" si="42"/>
        <v>46087.403271574076</v>
      </c>
      <c r="C2750" s="37" t="str">
        <f>IF(Data!J2747="GpsRecord", CONCATENATE($U$3,": ",Data!M2747,", ",Data!L2747), CONCATENATE(Data!AB2747, " ", Data!AH2747))</f>
        <v>Aceleración hacia arriba o hacia abajo 0.895999959142878</v>
      </c>
      <c r="D2750" s="38" t="str">
        <f>IF(Data!O2747=TRUE(), "Yes", "No")</f>
        <v>No</v>
      </c>
      <c r="E2750" s="38" t="str">
        <f>IF(Data!J2747="EngineStatusRecord","Engine",IF(Data!J2747="GpsRecord", "GPS", IF(Data!J2747="EngineFaultRecord", "Fault", IF(Data!J2747="DriverChange","Driver",IF(Data!J2747="CustomRecord","Custom","Debug")))))</f>
        <v>Engine</v>
      </c>
      <c r="F2750" s="39" t="str">
        <f>IF(Data!Y2747=TRUE(), "Yes", "No")</f>
        <v>No</v>
      </c>
      <c r="G2750" s="40">
        <f>Data!AK2747</f>
        <v>0</v>
      </c>
      <c r="H2750" s="35" t="str">
        <f>Data!AB2747</f>
        <v>Aceleración hacia arriba o hacia abajo</v>
      </c>
      <c r="I2750" s="35">
        <f>Data!AD2747</f>
        <v>0</v>
      </c>
      <c r="J2750" s="35">
        <f>Data!AF2747</f>
        <v>0</v>
      </c>
      <c r="K2750" s="35" t="str">
        <f>CONCATENATE(Data!AH2747, " ", Data!AI2747)</f>
        <v>0.895999959142878 g-force</v>
      </c>
      <c r="L2750" s="35" t="str">
        <f>Data!C2747</f>
        <v>Vehicle, Battery Electric Vehicle</v>
      </c>
      <c r="M2750" s="35">
        <f>Data!H2747</f>
        <v>0</v>
      </c>
      <c r="N2750" s="41">
        <f>Data!I2747</f>
        <v>46087.403271574076</v>
      </c>
      <c r="O2750" s="35">
        <f>Data!L2747</f>
        <v>0</v>
      </c>
      <c r="P2750" s="35">
        <f>Data!M2747</f>
        <v>0</v>
      </c>
      <c r="Q2750" s="35" t="str">
        <f>IF(Data!N2747=0,"",Data!N2747)</f>
        <v/>
      </c>
      <c r="R2750" s="35">
        <f>Data!K2747</f>
        <v>0</v>
      </c>
      <c r="S2750" s="35" t="str">
        <f>IF(Data!X2747=TRUE(), "Yes", "No")</f>
        <v>No</v>
      </c>
      <c r="T2750" s="40" t="e">
        <f>#REF!</f>
        <v>#REF!</v>
      </c>
    </row>
    <row r="2751" spans="1:20" x14ac:dyDescent="0.3">
      <c r="A2751" s="35" t="str">
        <f>Data!A2748</f>
        <v>NISSAN LEAF 299-1018</v>
      </c>
      <c r="B2751" s="36">
        <f t="shared" si="42"/>
        <v>46087.403275370372</v>
      </c>
      <c r="C2751" s="37" t="str">
        <f>IF(Data!J2748="GpsRecord", CONCATENATE($U$3,": ",Data!M2748,", ",Data!L2748), CONCATENATE(Data!AB2748, " ", Data!AH2748))</f>
        <v>Aceleración hacia delante o frenado 0.210999994885294</v>
      </c>
      <c r="D2751" s="38" t="str">
        <f>IF(Data!O2748=TRUE(), "Yes", "No")</f>
        <v>No</v>
      </c>
      <c r="E2751" s="38" t="str">
        <f>IF(Data!J2748="EngineStatusRecord","Engine",IF(Data!J2748="GpsRecord", "GPS", IF(Data!J2748="EngineFaultRecord", "Fault", IF(Data!J2748="DriverChange","Driver",IF(Data!J2748="CustomRecord","Custom","Debug")))))</f>
        <v>Engine</v>
      </c>
      <c r="F2751" s="39" t="str">
        <f>IF(Data!Y2748=TRUE(), "Yes", "No")</f>
        <v>No</v>
      </c>
      <c r="G2751" s="40">
        <f>Data!AK2748</f>
        <v>0</v>
      </c>
      <c r="H2751" s="35" t="str">
        <f>Data!AB2748</f>
        <v>Aceleración hacia delante o frenado</v>
      </c>
      <c r="I2751" s="35">
        <f>Data!AD2748</f>
        <v>0</v>
      </c>
      <c r="J2751" s="35">
        <f>Data!AF2748</f>
        <v>0</v>
      </c>
      <c r="K2751" s="35" t="str">
        <f>CONCATENATE(Data!AH2748, " ", Data!AI2748)</f>
        <v>0.210999994885294 g-force</v>
      </c>
      <c r="L2751" s="35" t="str">
        <f>Data!C2748</f>
        <v>Vehicle, Battery Electric Vehicle</v>
      </c>
      <c r="M2751" s="35">
        <f>Data!H2748</f>
        <v>0</v>
      </c>
      <c r="N2751" s="41">
        <f>Data!I2748</f>
        <v>46087.403275370372</v>
      </c>
      <c r="O2751" s="35">
        <f>Data!L2748</f>
        <v>0</v>
      </c>
      <c r="P2751" s="35">
        <f>Data!M2748</f>
        <v>0</v>
      </c>
      <c r="Q2751" s="35" t="str">
        <f>IF(Data!N2748=0,"",Data!N2748)</f>
        <v/>
      </c>
      <c r="R2751" s="35">
        <f>Data!K2748</f>
        <v>0</v>
      </c>
      <c r="S2751" s="35" t="str">
        <f>IF(Data!X2748=TRUE(), "Yes", "No")</f>
        <v>No</v>
      </c>
      <c r="T2751" s="40" t="e">
        <f>#REF!</f>
        <v>#REF!</v>
      </c>
    </row>
    <row r="2752" spans="1:20" x14ac:dyDescent="0.3">
      <c r="A2752" s="35" t="str">
        <f>Data!A2749</f>
        <v>NISSAN LEAF 299-1018</v>
      </c>
      <c r="B2752" s="36">
        <f t="shared" si="42"/>
        <v>46087.403275370372</v>
      </c>
      <c r="C2752" s="37" t="str">
        <f>IF(Data!J2749="GpsRecord", CONCATENATE($U$3,": ",Data!M2749,", ",Data!L2749), CONCATENATE(Data!AB2749, " ", Data!AH2749))</f>
        <v>Aceleración hacia arriba o hacia abajo 0.918999964239701</v>
      </c>
      <c r="D2752" s="38" t="str">
        <f>IF(Data!O2749=TRUE(), "Yes", "No")</f>
        <v>No</v>
      </c>
      <c r="E2752" s="38" t="str">
        <f>IF(Data!J2749="EngineStatusRecord","Engine",IF(Data!J2749="GpsRecord", "GPS", IF(Data!J2749="EngineFaultRecord", "Fault", IF(Data!J2749="DriverChange","Driver",IF(Data!J2749="CustomRecord","Custom","Debug")))))</f>
        <v>Engine</v>
      </c>
      <c r="F2752" s="39" t="str">
        <f>IF(Data!Y2749=TRUE(), "Yes", "No")</f>
        <v>No</v>
      </c>
      <c r="G2752" s="40">
        <f>Data!AK2749</f>
        <v>0</v>
      </c>
      <c r="H2752" s="35" t="str">
        <f>Data!AB2749</f>
        <v>Aceleración hacia arriba o hacia abajo</v>
      </c>
      <c r="I2752" s="35">
        <f>Data!AD2749</f>
        <v>0</v>
      </c>
      <c r="J2752" s="35">
        <f>Data!AF2749</f>
        <v>0</v>
      </c>
      <c r="K2752" s="35" t="str">
        <f>CONCATENATE(Data!AH2749, " ", Data!AI2749)</f>
        <v>0.918999964239701 g-force</v>
      </c>
      <c r="L2752" s="35" t="str">
        <f>Data!C2749</f>
        <v>Vehicle, Battery Electric Vehicle</v>
      </c>
      <c r="M2752" s="35">
        <f>Data!H2749</f>
        <v>0</v>
      </c>
      <c r="N2752" s="41">
        <f>Data!I2749</f>
        <v>46087.403275370372</v>
      </c>
      <c r="O2752" s="35">
        <f>Data!L2749</f>
        <v>0</v>
      </c>
      <c r="P2752" s="35">
        <f>Data!M2749</f>
        <v>0</v>
      </c>
      <c r="Q2752" s="35" t="str">
        <f>IF(Data!N2749=0,"",Data!N2749)</f>
        <v/>
      </c>
      <c r="R2752" s="35">
        <f>Data!K2749</f>
        <v>0</v>
      </c>
      <c r="S2752" s="35" t="str">
        <f>IF(Data!X2749=TRUE(), "Yes", "No")</f>
        <v>No</v>
      </c>
      <c r="T2752" s="40" t="e">
        <f>#REF!</f>
        <v>#REF!</v>
      </c>
    </row>
    <row r="2753" spans="1:20" x14ac:dyDescent="0.3">
      <c r="A2753" s="35" t="str">
        <f>Data!A2750</f>
        <v>NISSAN LEAF 299-1018</v>
      </c>
      <c r="B2753" s="36">
        <f t="shared" si="42"/>
        <v>46087.403275729164</v>
      </c>
      <c r="C2753" s="37" t="str">
        <f>IF(Data!J2750="GpsRecord", CONCATENATE($U$3,": ",Data!M2750,", ",Data!L2750), CONCATENATE(Data!AB2750, " ", Data!AH2750))</f>
        <v xml:space="preserve"> </v>
      </c>
      <c r="D2753" s="38" t="str">
        <f>IF(Data!O2750=TRUE(), "Yes", "No")</f>
        <v>No</v>
      </c>
      <c r="E2753" s="38" t="str">
        <f>IF(Data!J2750="EngineStatusRecord","Engine",IF(Data!J2750="GpsRecord", "GPS", IF(Data!J2750="EngineFaultRecord", "Fault", IF(Data!J2750="DriverChange","Driver",IF(Data!J2750="CustomRecord","Custom","Debug")))))</f>
        <v>Debug</v>
      </c>
      <c r="F2753" s="39" t="str">
        <f>IF(Data!Y2750=TRUE(), "Yes", "No")</f>
        <v>No</v>
      </c>
      <c r="G2753" s="40" t="str">
        <f>Data!AK2750</f>
        <v>85-00-61-00-56-00-6B-00-67-00-5F-00-69-00-9E-06-6F-00-5C-00-9C-00-5D-00-9B-00-98-00-AF-00-A3-00-BE-00-68-00-5C-00-51-00-54-00-98-00-9A-00-67-00-6A-00-AF-00-7A-00-53-00-6A-00-75-00-6B-00-5F-00-5E-00-9A-00-A4-00-5D-00-5C-00-5E-00-68-00-6F-00-60-00-84-00-5D-00-6E-17-52-00-58-00-4E-00-49-00-41-00-63-00</v>
      </c>
      <c r="H2753" s="35">
        <f>Data!AB2750</f>
        <v>0</v>
      </c>
      <c r="I2753" s="35">
        <f>Data!AD2750</f>
        <v>0</v>
      </c>
      <c r="J2753" s="35">
        <f>Data!AF2750</f>
        <v>0</v>
      </c>
      <c r="K2753" s="35" t="str">
        <f>CONCATENATE(Data!AH2750, " ", Data!AI2750)</f>
        <v xml:space="preserve"> </v>
      </c>
      <c r="L2753" s="35" t="str">
        <f>Data!C2750</f>
        <v>Vehicle, Battery Electric Vehicle</v>
      </c>
      <c r="M2753" s="35">
        <f>Data!H2750</f>
        <v>0</v>
      </c>
      <c r="N2753" s="41">
        <f>Data!I2750</f>
        <v>46087.403275729164</v>
      </c>
      <c r="O2753" s="35">
        <f>Data!L2750</f>
        <v>0</v>
      </c>
      <c r="P2753" s="35">
        <f>Data!M2750</f>
        <v>0</v>
      </c>
      <c r="Q2753" s="35" t="str">
        <f>IF(Data!N2750=0,"",Data!N2750)</f>
        <v>40036</v>
      </c>
      <c r="R2753" s="35">
        <f>Data!K2750</f>
        <v>0</v>
      </c>
      <c r="S2753" s="35" t="str">
        <f>IF(Data!X2750=TRUE(), "Yes", "No")</f>
        <v>No</v>
      </c>
      <c r="T2753" s="40" t="e">
        <f>#REF!</f>
        <v>#REF!</v>
      </c>
    </row>
    <row r="2754" spans="1:20" x14ac:dyDescent="0.3">
      <c r="A2754" s="35" t="str">
        <f>Data!A2751</f>
        <v>NISSAN LEAF 299-1018</v>
      </c>
      <c r="B2754" s="36">
        <f t="shared" si="42"/>
        <v>46087.403287083333</v>
      </c>
      <c r="C2754" s="37" t="str">
        <f>IF(Data!J2751="GpsRecord", CONCATENATE($U$3,": ",Data!M2751,", ",Data!L2751), CONCATENATE(Data!AB2751, " ", Data!AH2751))</f>
        <v>Velocidad del motor en carretera 44</v>
      </c>
      <c r="D2754" s="38" t="str">
        <f>IF(Data!O2751=TRUE(), "Yes", "No")</f>
        <v>No</v>
      </c>
      <c r="E2754" s="38" t="str">
        <f>IF(Data!J2751="EngineStatusRecord","Engine",IF(Data!J2751="GpsRecord", "GPS", IF(Data!J2751="EngineFaultRecord", "Fault", IF(Data!J2751="DriverChange","Driver",IF(Data!J2751="CustomRecord","Custom","Debug")))))</f>
        <v>Engine</v>
      </c>
      <c r="F2754" s="39" t="str">
        <f>IF(Data!Y2751=TRUE(), "Yes", "No")</f>
        <v>No</v>
      </c>
      <c r="G2754" s="40">
        <f>Data!AK2751</f>
        <v>0</v>
      </c>
      <c r="H2754" s="35" t="str">
        <f>Data!AB2751</f>
        <v>Velocidad del motor en carretera</v>
      </c>
      <c r="I2754" s="35">
        <f>Data!AD2751</f>
        <v>0</v>
      </c>
      <c r="J2754" s="35">
        <f>Data!AF2751</f>
        <v>0</v>
      </c>
      <c r="K2754" s="35" t="str">
        <f>CONCATENATE(Data!AH2751, " ", Data!AI2751)</f>
        <v>44 km/h</v>
      </c>
      <c r="L2754" s="35" t="str">
        <f>Data!C2751</f>
        <v>Vehicle, Battery Electric Vehicle</v>
      </c>
      <c r="M2754" s="35">
        <f>Data!H2751</f>
        <v>0</v>
      </c>
      <c r="N2754" s="41">
        <f>Data!I2751</f>
        <v>46087.403287083333</v>
      </c>
      <c r="O2754" s="35">
        <f>Data!L2751</f>
        <v>0</v>
      </c>
      <c r="P2754" s="35">
        <f>Data!M2751</f>
        <v>0</v>
      </c>
      <c r="Q2754" s="35" t="str">
        <f>IF(Data!N2751=0,"",Data!N2751)</f>
        <v/>
      </c>
      <c r="R2754" s="35">
        <f>Data!K2751</f>
        <v>0</v>
      </c>
      <c r="S2754" s="35" t="str">
        <f>IF(Data!X2751=TRUE(), "Yes", "No")</f>
        <v>No</v>
      </c>
      <c r="T2754" s="40" t="e">
        <f>#REF!</f>
        <v>#REF!</v>
      </c>
    </row>
    <row r="2755" spans="1:20" x14ac:dyDescent="0.3">
      <c r="A2755" s="35" t="str">
        <f>Data!A2752</f>
        <v>NISSAN LEAF 299-1018</v>
      </c>
      <c r="B2755" s="36">
        <f t="shared" si="42"/>
        <v>46087.403287129629</v>
      </c>
      <c r="C2755" s="37" t="str">
        <f>IF(Data!J2752="GpsRecord", CONCATENATE($U$3,": ",Data!M2752,", ",Data!L2752), CONCATENATE(Data!AB2752, " ", Data!AH2752))</f>
        <v>Aceleración hacia delante o frenado 0</v>
      </c>
      <c r="D2755" s="38" t="str">
        <f>IF(Data!O2752=TRUE(), "Yes", "No")</f>
        <v>No</v>
      </c>
      <c r="E2755" s="38" t="str">
        <f>IF(Data!J2752="EngineStatusRecord","Engine",IF(Data!J2752="GpsRecord", "GPS", IF(Data!J2752="EngineFaultRecord", "Fault", IF(Data!J2752="DriverChange","Driver",IF(Data!J2752="CustomRecord","Custom","Debug")))))</f>
        <v>Engine</v>
      </c>
      <c r="F2755" s="39" t="str">
        <f>IF(Data!Y2752=TRUE(), "Yes", "No")</f>
        <v>No</v>
      </c>
      <c r="G2755" s="40">
        <f>Data!AK2752</f>
        <v>0</v>
      </c>
      <c r="H2755" s="35" t="str">
        <f>Data!AB2752</f>
        <v>Aceleración hacia delante o frenado</v>
      </c>
      <c r="I2755" s="35">
        <f>Data!AD2752</f>
        <v>0</v>
      </c>
      <c r="J2755" s="35">
        <f>Data!AF2752</f>
        <v>0</v>
      </c>
      <c r="K2755" s="35" t="str">
        <f>CONCATENATE(Data!AH2752, " ", Data!AI2752)</f>
        <v>0 g-force</v>
      </c>
      <c r="L2755" s="35" t="str">
        <f>Data!C2752</f>
        <v>Vehicle, Battery Electric Vehicle</v>
      </c>
      <c r="M2755" s="35">
        <f>Data!H2752</f>
        <v>0</v>
      </c>
      <c r="N2755" s="41">
        <f>Data!I2752</f>
        <v>46087.403287129629</v>
      </c>
      <c r="O2755" s="35">
        <f>Data!L2752</f>
        <v>0</v>
      </c>
      <c r="P2755" s="35">
        <f>Data!M2752</f>
        <v>0</v>
      </c>
      <c r="Q2755" s="35" t="str">
        <f>IF(Data!N2752=0,"",Data!N2752)</f>
        <v/>
      </c>
      <c r="R2755" s="35">
        <f>Data!K2752</f>
        <v>0</v>
      </c>
      <c r="S2755" s="35" t="str">
        <f>IF(Data!X2752=TRUE(), "Yes", "No")</f>
        <v>No</v>
      </c>
      <c r="T2755" s="40" t="e">
        <f>#REF!</f>
        <v>#REF!</v>
      </c>
    </row>
    <row r="2756" spans="1:20" x14ac:dyDescent="0.3">
      <c r="A2756" s="35" t="str">
        <f>Data!A2753</f>
        <v>NISSAN LEAF 299-1018</v>
      </c>
      <c r="B2756" s="36">
        <f t="shared" si="42"/>
        <v>46087.403287129629</v>
      </c>
      <c r="C2756" s="37" t="str">
        <f>IF(Data!J2753="GpsRecord", CONCATENATE($U$3,": ",Data!M2753,", ",Data!L2753), CONCATENATE(Data!AB2753, " ", Data!AH2753))</f>
        <v>Aceleración hacia arriba o hacia abajo 0.939000066209794</v>
      </c>
      <c r="D2756" s="38" t="str">
        <f>IF(Data!O2753=TRUE(), "Yes", "No")</f>
        <v>No</v>
      </c>
      <c r="E2756" s="38" t="str">
        <f>IF(Data!J2753="EngineStatusRecord","Engine",IF(Data!J2753="GpsRecord", "GPS", IF(Data!J2753="EngineFaultRecord", "Fault", IF(Data!J2753="DriverChange","Driver",IF(Data!J2753="CustomRecord","Custom","Debug")))))</f>
        <v>Engine</v>
      </c>
      <c r="F2756" s="39" t="str">
        <f>IF(Data!Y2753=TRUE(), "Yes", "No")</f>
        <v>No</v>
      </c>
      <c r="G2756" s="40">
        <f>Data!AK2753</f>
        <v>0</v>
      </c>
      <c r="H2756" s="35" t="str">
        <f>Data!AB2753</f>
        <v>Aceleración hacia arriba o hacia abajo</v>
      </c>
      <c r="I2756" s="35">
        <f>Data!AD2753</f>
        <v>0</v>
      </c>
      <c r="J2756" s="35">
        <f>Data!AF2753</f>
        <v>0</v>
      </c>
      <c r="K2756" s="35" t="str">
        <f>CONCATENATE(Data!AH2753, " ", Data!AI2753)</f>
        <v>0.939000066209794 g-force</v>
      </c>
      <c r="L2756" s="35" t="str">
        <f>Data!C2753</f>
        <v>Vehicle, Battery Electric Vehicle</v>
      </c>
      <c r="M2756" s="35">
        <f>Data!H2753</f>
        <v>0</v>
      </c>
      <c r="N2756" s="41">
        <f>Data!I2753</f>
        <v>46087.403287129629</v>
      </c>
      <c r="O2756" s="35">
        <f>Data!L2753</f>
        <v>0</v>
      </c>
      <c r="P2756" s="35">
        <f>Data!M2753</f>
        <v>0</v>
      </c>
      <c r="Q2756" s="35" t="str">
        <f>IF(Data!N2753=0,"",Data!N2753)</f>
        <v/>
      </c>
      <c r="R2756" s="35">
        <f>Data!K2753</f>
        <v>0</v>
      </c>
      <c r="S2756" s="35" t="str">
        <f>IF(Data!X2753=TRUE(), "Yes", "No")</f>
        <v>No</v>
      </c>
      <c r="T2756" s="40" t="e">
        <f>#REF!</f>
        <v>#REF!</v>
      </c>
    </row>
    <row r="2757" spans="1:20" x14ac:dyDescent="0.3">
      <c r="A2757" s="35" t="str">
        <f>Data!A2754</f>
        <v>NISSAN LEAF 299-1018</v>
      </c>
      <c r="B2757" s="36">
        <f t="shared" si="42"/>
        <v>46087.403294814816</v>
      </c>
      <c r="C2757" s="37" t="str">
        <f>IF(Data!J2754="GpsRecord", CONCATENATE($U$3,": ",Data!M2754,", ",Data!L2754), CONCATENATE(Data!AB2754, " ", Data!AH2754))</f>
        <v>Aceleración de lado a lado -0.323999999975239</v>
      </c>
      <c r="D2757" s="38" t="str">
        <f>IF(Data!O2754=TRUE(), "Yes", "No")</f>
        <v>No</v>
      </c>
      <c r="E2757" s="38" t="str">
        <f>IF(Data!J2754="EngineStatusRecord","Engine",IF(Data!J2754="GpsRecord", "GPS", IF(Data!J2754="EngineFaultRecord", "Fault", IF(Data!J2754="DriverChange","Driver",IF(Data!J2754="CustomRecord","Custom","Debug")))))</f>
        <v>Engine</v>
      </c>
      <c r="F2757" s="39" t="str">
        <f>IF(Data!Y2754=TRUE(), "Yes", "No")</f>
        <v>No</v>
      </c>
      <c r="G2757" s="40">
        <f>Data!AK2754</f>
        <v>0</v>
      </c>
      <c r="H2757" s="35" t="str">
        <f>Data!AB2754</f>
        <v>Aceleración de lado a lado</v>
      </c>
      <c r="I2757" s="35">
        <f>Data!AD2754</f>
        <v>0</v>
      </c>
      <c r="J2757" s="35">
        <f>Data!AF2754</f>
        <v>0</v>
      </c>
      <c r="K2757" s="35" t="str">
        <f>CONCATENATE(Data!AH2754, " ", Data!AI2754)</f>
        <v>-0.323999999975239 g-force</v>
      </c>
      <c r="L2757" s="35" t="str">
        <f>Data!C2754</f>
        <v>Vehicle, Battery Electric Vehicle</v>
      </c>
      <c r="M2757" s="35">
        <f>Data!H2754</f>
        <v>0</v>
      </c>
      <c r="N2757" s="41">
        <f>Data!I2754</f>
        <v>46087.403294814816</v>
      </c>
      <c r="O2757" s="35">
        <f>Data!L2754</f>
        <v>0</v>
      </c>
      <c r="P2757" s="35">
        <f>Data!M2754</f>
        <v>0</v>
      </c>
      <c r="Q2757" s="35" t="str">
        <f>IF(Data!N2754=0,"",Data!N2754)</f>
        <v/>
      </c>
      <c r="R2757" s="35">
        <f>Data!K2754</f>
        <v>0</v>
      </c>
      <c r="S2757" s="35" t="str">
        <f>IF(Data!X2754=TRUE(), "Yes", "No")</f>
        <v>No</v>
      </c>
      <c r="T2757" s="40" t="e">
        <f>#REF!</f>
        <v>#REF!</v>
      </c>
    </row>
    <row r="2758" spans="1:20" x14ac:dyDescent="0.3">
      <c r="A2758" s="35" t="str">
        <f>Data!A2755</f>
        <v>NISSAN LEAF 299-1018</v>
      </c>
      <c r="B2758" s="36">
        <f t="shared" si="42"/>
        <v>46087.403294814816</v>
      </c>
      <c r="C2758" s="37" t="str">
        <f>IF(Data!J2755="GpsRecord", CONCATENATE($U$3,": ",Data!M2755,", ",Data!L2755), CONCATENATE(Data!AB2755, " ", Data!AH2755))</f>
        <v>Aceleración hacia arriba o hacia abajo 1.04999994893395</v>
      </c>
      <c r="D2758" s="38" t="str">
        <f>IF(Data!O2755=TRUE(), "Yes", "No")</f>
        <v>No</v>
      </c>
      <c r="E2758" s="38" t="str">
        <f>IF(Data!J2755="EngineStatusRecord","Engine",IF(Data!J2755="GpsRecord", "GPS", IF(Data!J2755="EngineFaultRecord", "Fault", IF(Data!J2755="DriverChange","Driver",IF(Data!J2755="CustomRecord","Custom","Debug")))))</f>
        <v>Engine</v>
      </c>
      <c r="F2758" s="39" t="str">
        <f>IF(Data!Y2755=TRUE(), "Yes", "No")</f>
        <v>No</v>
      </c>
      <c r="G2758" s="40">
        <f>Data!AK2755</f>
        <v>0</v>
      </c>
      <c r="H2758" s="35" t="str">
        <f>Data!AB2755</f>
        <v>Aceleración hacia arriba o hacia abajo</v>
      </c>
      <c r="I2758" s="35">
        <f>Data!AD2755</f>
        <v>0</v>
      </c>
      <c r="J2758" s="35">
        <f>Data!AF2755</f>
        <v>0</v>
      </c>
      <c r="K2758" s="35" t="str">
        <f>CONCATENATE(Data!AH2755, " ", Data!AI2755)</f>
        <v>1.04999994893395 g-force</v>
      </c>
      <c r="L2758" s="35" t="str">
        <f>Data!C2755</f>
        <v>Vehicle, Battery Electric Vehicle</v>
      </c>
      <c r="M2758" s="35">
        <f>Data!H2755</f>
        <v>0</v>
      </c>
      <c r="N2758" s="41">
        <f>Data!I2755</f>
        <v>46087.403294814816</v>
      </c>
      <c r="O2758" s="35">
        <f>Data!L2755</f>
        <v>0</v>
      </c>
      <c r="P2758" s="35">
        <f>Data!M2755</f>
        <v>0</v>
      </c>
      <c r="Q2758" s="35" t="str">
        <f>IF(Data!N2755=0,"",Data!N2755)</f>
        <v/>
      </c>
      <c r="R2758" s="35">
        <f>Data!K2755</f>
        <v>0</v>
      </c>
      <c r="S2758" s="35" t="str">
        <f>IF(Data!X2755=TRUE(), "Yes", "No")</f>
        <v>No</v>
      </c>
      <c r="T2758" s="40" t="e">
        <f>#REF!</f>
        <v>#REF!</v>
      </c>
    </row>
    <row r="2759" spans="1:20" x14ac:dyDescent="0.3">
      <c r="A2759" s="35" t="str">
        <f>Data!A2756</f>
        <v>NISSAN LEAF 299-1018</v>
      </c>
      <c r="B2759" s="36">
        <f t="shared" si="42"/>
        <v>46087.403298611112</v>
      </c>
      <c r="C2759" s="37" t="str">
        <f>IF(Data!J2756="GpsRecord", CONCATENATE($U$3,": ",Data!M2756,", ",Data!L2756), CONCATENATE(Data!AB2756, " ", Data!AH2756))</f>
        <v>Ubicación: 9.97885, -84.45438</v>
      </c>
      <c r="D2759" s="38" t="str">
        <f>IF(Data!O2756=TRUE(), "Yes", "No")</f>
        <v>Yes</v>
      </c>
      <c r="E2759" s="38" t="str">
        <f>IF(Data!J2756="EngineStatusRecord","Engine",IF(Data!J2756="GpsRecord", "GPS", IF(Data!J2756="EngineFaultRecord", "Fault", IF(Data!J2756="DriverChange","Driver",IF(Data!J2756="CustomRecord","Custom","Debug")))))</f>
        <v>GPS</v>
      </c>
      <c r="F2759" s="39" t="str">
        <f>IF(Data!Y2756=TRUE(), "Yes", "No")</f>
        <v>Yes</v>
      </c>
      <c r="G2759" s="40">
        <f>Data!AK2756</f>
        <v>0</v>
      </c>
      <c r="H2759" s="35">
        <f>Data!AB2756</f>
        <v>0</v>
      </c>
      <c r="I2759" s="35">
        <f>Data!AD2756</f>
        <v>0</v>
      </c>
      <c r="J2759" s="35">
        <f>Data!AF2756</f>
        <v>0</v>
      </c>
      <c r="K2759" s="35" t="str">
        <f>CONCATENATE(Data!AH2756, " ", Data!AI2756)</f>
        <v xml:space="preserve"> </v>
      </c>
      <c r="L2759" s="35" t="str">
        <f>Data!C2756</f>
        <v>Vehicle, Battery Electric Vehicle</v>
      </c>
      <c r="M2759" s="35">
        <f>Data!H2756</f>
        <v>0</v>
      </c>
      <c r="N2759" s="41">
        <f>Data!I2756</f>
        <v>46087.403298611112</v>
      </c>
      <c r="O2759" s="35">
        <f>Data!L2756</f>
        <v>-84.45438</v>
      </c>
      <c r="P2759" s="35">
        <f>Data!M2756</f>
        <v>9.9788499999999996</v>
      </c>
      <c r="Q2759" s="35" t="str">
        <f>IF(Data!N2756=0,"",Data!N2756)</f>
        <v>CurveBased</v>
      </c>
      <c r="R2759" s="35">
        <f>Data!K2756</f>
        <v>42</v>
      </c>
      <c r="S2759" s="35" t="str">
        <f>IF(Data!X2756=TRUE(), "Yes", "No")</f>
        <v>Yes</v>
      </c>
      <c r="T2759" s="40" t="e">
        <f>#REF!</f>
        <v>#REF!</v>
      </c>
    </row>
    <row r="2760" spans="1:20" x14ac:dyDescent="0.3">
      <c r="A2760" s="35" t="str">
        <f>Data!A2757</f>
        <v>NISSAN LEAF 299-1018</v>
      </c>
      <c r="B2760" s="36">
        <f t="shared" si="42"/>
        <v>46087.403306388886</v>
      </c>
      <c r="C2760" s="37" t="str">
        <f>IF(Data!J2757="GpsRecord", CONCATENATE($U$3,": ",Data!M2757,", ",Data!L2757), CONCATENATE(Data!AB2757, " ", Data!AH2757))</f>
        <v>Aceleración hacia delante o frenado 0</v>
      </c>
      <c r="D2760" s="38" t="str">
        <f>IF(Data!O2757=TRUE(), "Yes", "No")</f>
        <v>No</v>
      </c>
      <c r="E2760" s="38" t="str">
        <f>IF(Data!J2757="EngineStatusRecord","Engine",IF(Data!J2757="GpsRecord", "GPS", IF(Data!J2757="EngineFaultRecord", "Fault", IF(Data!J2757="DriverChange","Driver",IF(Data!J2757="CustomRecord","Custom","Debug")))))</f>
        <v>Engine</v>
      </c>
      <c r="F2760" s="39" t="str">
        <f>IF(Data!Y2757=TRUE(), "Yes", "No")</f>
        <v>No</v>
      </c>
      <c r="G2760" s="40">
        <f>Data!AK2757</f>
        <v>0</v>
      </c>
      <c r="H2760" s="35" t="str">
        <f>Data!AB2757</f>
        <v>Aceleración hacia delante o frenado</v>
      </c>
      <c r="I2760" s="35">
        <f>Data!AD2757</f>
        <v>0</v>
      </c>
      <c r="J2760" s="35">
        <f>Data!AF2757</f>
        <v>0</v>
      </c>
      <c r="K2760" s="35" t="str">
        <f>CONCATENATE(Data!AH2757, " ", Data!AI2757)</f>
        <v>0 g-force</v>
      </c>
      <c r="L2760" s="35" t="str">
        <f>Data!C2757</f>
        <v>Vehicle, Battery Electric Vehicle</v>
      </c>
      <c r="M2760" s="35">
        <f>Data!H2757</f>
        <v>0</v>
      </c>
      <c r="N2760" s="41">
        <f>Data!I2757</f>
        <v>46087.403306388886</v>
      </c>
      <c r="O2760" s="35">
        <f>Data!L2757</f>
        <v>0</v>
      </c>
      <c r="P2760" s="35">
        <f>Data!M2757</f>
        <v>0</v>
      </c>
      <c r="Q2760" s="35" t="str">
        <f>IF(Data!N2757=0,"",Data!N2757)</f>
        <v/>
      </c>
      <c r="R2760" s="35">
        <f>Data!K2757</f>
        <v>0</v>
      </c>
      <c r="S2760" s="35" t="str">
        <f>IF(Data!X2757=TRUE(), "Yes", "No")</f>
        <v>No</v>
      </c>
      <c r="T2760" s="40" t="e">
        <f>#REF!</f>
        <v>#REF!</v>
      </c>
    </row>
    <row r="2761" spans="1:20" x14ac:dyDescent="0.3">
      <c r="A2761" s="35" t="str">
        <f>Data!A2758</f>
        <v>NISSAN LEAF 299-1018</v>
      </c>
      <c r="B2761" s="36">
        <f t="shared" si="42"/>
        <v>46087.403306388886</v>
      </c>
      <c r="C2761" s="37" t="str">
        <f>IF(Data!J2758="GpsRecord", CONCATENATE($U$3,": ",Data!M2758,", ",Data!L2758), CONCATENATE(Data!AB2758, " ", Data!AH2758))</f>
        <v>Aceleración de lado a lado 0</v>
      </c>
      <c r="D2761" s="38" t="str">
        <f>IF(Data!O2758=TRUE(), "Yes", "No")</f>
        <v>No</v>
      </c>
      <c r="E2761" s="38" t="str">
        <f>IF(Data!J2758="EngineStatusRecord","Engine",IF(Data!J2758="GpsRecord", "GPS", IF(Data!J2758="EngineFaultRecord", "Fault", IF(Data!J2758="DriverChange","Driver",IF(Data!J2758="CustomRecord","Custom","Debug")))))</f>
        <v>Engine</v>
      </c>
      <c r="F2761" s="39" t="str">
        <f>IF(Data!Y2758=TRUE(), "Yes", "No")</f>
        <v>No</v>
      </c>
      <c r="G2761" s="40">
        <f>Data!AK2758</f>
        <v>0</v>
      </c>
      <c r="H2761" s="35" t="str">
        <f>Data!AB2758</f>
        <v>Aceleración de lado a lado</v>
      </c>
      <c r="I2761" s="35">
        <f>Data!AD2758</f>
        <v>0</v>
      </c>
      <c r="J2761" s="35">
        <f>Data!AF2758</f>
        <v>0</v>
      </c>
      <c r="K2761" s="35" t="str">
        <f>CONCATENATE(Data!AH2758, " ", Data!AI2758)</f>
        <v>0 g-force</v>
      </c>
      <c r="L2761" s="35" t="str">
        <f>Data!C2758</f>
        <v>Vehicle, Battery Electric Vehicle</v>
      </c>
      <c r="M2761" s="35">
        <f>Data!H2758</f>
        <v>0</v>
      </c>
      <c r="N2761" s="41">
        <f>Data!I2758</f>
        <v>46087.403306388886</v>
      </c>
      <c r="O2761" s="35">
        <f>Data!L2758</f>
        <v>0</v>
      </c>
      <c r="P2761" s="35">
        <f>Data!M2758</f>
        <v>0</v>
      </c>
      <c r="Q2761" s="35" t="str">
        <f>IF(Data!N2758=0,"",Data!N2758)</f>
        <v/>
      </c>
      <c r="R2761" s="35">
        <f>Data!K2758</f>
        <v>0</v>
      </c>
      <c r="S2761" s="35" t="str">
        <f>IF(Data!X2758=TRUE(), "Yes", "No")</f>
        <v>No</v>
      </c>
      <c r="T2761" s="40" t="e">
        <f>#REF!</f>
        <v>#REF!</v>
      </c>
    </row>
    <row r="2762" spans="1:20" x14ac:dyDescent="0.3">
      <c r="A2762" s="35" t="str">
        <f>Data!A2759</f>
        <v>NISSAN LEAF 299-1018</v>
      </c>
      <c r="B2762" s="36">
        <f t="shared" si="42"/>
        <v>46087.403306388886</v>
      </c>
      <c r="C2762" s="37" t="str">
        <f>IF(Data!J2759="GpsRecord", CONCATENATE($U$3,": ",Data!M2759,", ",Data!L2759), CONCATENATE(Data!AB2759, " ", Data!AH2759))</f>
        <v>Aceleración hacia arriba o hacia abajo 0.960999984630816</v>
      </c>
      <c r="D2762" s="38" t="str">
        <f>IF(Data!O2759=TRUE(), "Yes", "No")</f>
        <v>No</v>
      </c>
      <c r="E2762" s="38" t="str">
        <f>IF(Data!J2759="EngineStatusRecord","Engine",IF(Data!J2759="GpsRecord", "GPS", IF(Data!J2759="EngineFaultRecord", "Fault", IF(Data!J2759="DriverChange","Driver",IF(Data!J2759="CustomRecord","Custom","Debug")))))</f>
        <v>Engine</v>
      </c>
      <c r="F2762" s="39" t="str">
        <f>IF(Data!Y2759=TRUE(), "Yes", "No")</f>
        <v>No</v>
      </c>
      <c r="G2762" s="40">
        <f>Data!AK2759</f>
        <v>0</v>
      </c>
      <c r="H2762" s="35" t="str">
        <f>Data!AB2759</f>
        <v>Aceleración hacia arriba o hacia abajo</v>
      </c>
      <c r="I2762" s="35">
        <f>Data!AD2759</f>
        <v>0</v>
      </c>
      <c r="J2762" s="35">
        <f>Data!AF2759</f>
        <v>0</v>
      </c>
      <c r="K2762" s="35" t="str">
        <f>CONCATENATE(Data!AH2759, " ", Data!AI2759)</f>
        <v>0.960999984630816 g-force</v>
      </c>
      <c r="L2762" s="35" t="str">
        <f>Data!C2759</f>
        <v>Vehicle, Battery Electric Vehicle</v>
      </c>
      <c r="M2762" s="35">
        <f>Data!H2759</f>
        <v>0</v>
      </c>
      <c r="N2762" s="41">
        <f>Data!I2759</f>
        <v>46087.403306388886</v>
      </c>
      <c r="O2762" s="35">
        <f>Data!L2759</f>
        <v>0</v>
      </c>
      <c r="P2762" s="35">
        <f>Data!M2759</f>
        <v>0</v>
      </c>
      <c r="Q2762" s="35" t="str">
        <f>IF(Data!N2759=0,"",Data!N2759)</f>
        <v/>
      </c>
      <c r="R2762" s="35">
        <f>Data!K2759</f>
        <v>0</v>
      </c>
      <c r="S2762" s="35" t="str">
        <f>IF(Data!X2759=TRUE(), "Yes", "No")</f>
        <v>No</v>
      </c>
      <c r="T2762" s="40" t="e">
        <f>#REF!</f>
        <v>#REF!</v>
      </c>
    </row>
    <row r="2763" spans="1:20" x14ac:dyDescent="0.3">
      <c r="A2763" s="35" t="str">
        <f>Data!A2760</f>
        <v>NISSAN LEAF 299-1018</v>
      </c>
      <c r="B2763" s="36">
        <f t="shared" si="42"/>
        <v>46087.403333333335</v>
      </c>
      <c r="C2763" s="37" t="str">
        <f>IF(Data!J2760="GpsRecord", CONCATENATE($U$3,": ",Data!M2760,", ",Data!L2760), CONCATENATE(Data!AB2760, " ", Data!AH2760))</f>
        <v>Ubicación: 9.97862, -84.45464</v>
      </c>
      <c r="D2763" s="38" t="str">
        <f>IF(Data!O2760=TRUE(), "Yes", "No")</f>
        <v>Yes</v>
      </c>
      <c r="E2763" s="38" t="str">
        <f>IF(Data!J2760="EngineStatusRecord","Engine",IF(Data!J2760="GpsRecord", "GPS", IF(Data!J2760="EngineFaultRecord", "Fault", IF(Data!J2760="DriverChange","Driver",IF(Data!J2760="CustomRecord","Custom","Debug")))))</f>
        <v>GPS</v>
      </c>
      <c r="F2763" s="39" t="str">
        <f>IF(Data!Y2760=TRUE(), "Yes", "No")</f>
        <v>Yes</v>
      </c>
      <c r="G2763" s="40">
        <f>Data!AK2760</f>
        <v>0</v>
      </c>
      <c r="H2763" s="35">
        <f>Data!AB2760</f>
        <v>0</v>
      </c>
      <c r="I2763" s="35">
        <f>Data!AD2760</f>
        <v>0</v>
      </c>
      <c r="J2763" s="35">
        <f>Data!AF2760</f>
        <v>0</v>
      </c>
      <c r="K2763" s="35" t="str">
        <f>CONCATENATE(Data!AH2760, " ", Data!AI2760)</f>
        <v xml:space="preserve"> </v>
      </c>
      <c r="L2763" s="35" t="str">
        <f>Data!C2760</f>
        <v>Vehicle, Battery Electric Vehicle</v>
      </c>
      <c r="M2763" s="35">
        <f>Data!H2760</f>
        <v>0</v>
      </c>
      <c r="N2763" s="41">
        <f>Data!I2760</f>
        <v>46087.403333333335</v>
      </c>
      <c r="O2763" s="35">
        <f>Data!L2760</f>
        <v>-84.454639999999998</v>
      </c>
      <c r="P2763" s="35">
        <f>Data!M2760</f>
        <v>9.9786199999999994</v>
      </c>
      <c r="Q2763" s="35" t="str">
        <f>IF(Data!N2760=0,"",Data!N2760)</f>
        <v>CurvePositionEstimateError</v>
      </c>
      <c r="R2763" s="35">
        <f>Data!K2760</f>
        <v>48</v>
      </c>
      <c r="S2763" s="35" t="str">
        <f>IF(Data!X2760=TRUE(), "Yes", "No")</f>
        <v>Yes</v>
      </c>
      <c r="T2763" s="40" t="e">
        <f>#REF!</f>
        <v>#REF!</v>
      </c>
    </row>
    <row r="2764" spans="1:20" x14ac:dyDescent="0.3">
      <c r="A2764" s="35" t="str">
        <f>Data!A2761</f>
        <v>NISSAN LEAF 299-1018</v>
      </c>
      <c r="B2764" s="36">
        <f t="shared" si="42"/>
        <v>46087.403338854165</v>
      </c>
      <c r="C2764" s="37" t="str">
        <f>IF(Data!J2761="GpsRecord", CONCATENATE($U$3,": ",Data!M2761,", ",Data!L2761), CONCATENATE(Data!AB2761, " ", Data!AH2761))</f>
        <v>Aceleración hacia delante o frenado 0</v>
      </c>
      <c r="D2764" s="38" t="str">
        <f>IF(Data!O2761=TRUE(), "Yes", "No")</f>
        <v>No</v>
      </c>
      <c r="E2764" s="38" t="str">
        <f>IF(Data!J2761="EngineStatusRecord","Engine",IF(Data!J2761="GpsRecord", "GPS", IF(Data!J2761="EngineFaultRecord", "Fault", IF(Data!J2761="DriverChange","Driver",IF(Data!J2761="CustomRecord","Custom","Debug")))))</f>
        <v>Engine</v>
      </c>
      <c r="F2764" s="39" t="str">
        <f>IF(Data!Y2761=TRUE(), "Yes", "No")</f>
        <v>No</v>
      </c>
      <c r="G2764" s="40">
        <f>Data!AK2761</f>
        <v>0</v>
      </c>
      <c r="H2764" s="35" t="str">
        <f>Data!AB2761</f>
        <v>Aceleración hacia delante o frenado</v>
      </c>
      <c r="I2764" s="35">
        <f>Data!AD2761</f>
        <v>0</v>
      </c>
      <c r="J2764" s="35">
        <f>Data!AF2761</f>
        <v>0</v>
      </c>
      <c r="K2764" s="35" t="str">
        <f>CONCATENATE(Data!AH2761, " ", Data!AI2761)</f>
        <v>0 g-force</v>
      </c>
      <c r="L2764" s="35" t="str">
        <f>Data!C2761</f>
        <v>Vehicle, Battery Electric Vehicle</v>
      </c>
      <c r="M2764" s="35">
        <f>Data!H2761</f>
        <v>0</v>
      </c>
      <c r="N2764" s="41">
        <f>Data!I2761</f>
        <v>46087.403338854165</v>
      </c>
      <c r="O2764" s="35">
        <f>Data!L2761</f>
        <v>0</v>
      </c>
      <c r="P2764" s="35">
        <f>Data!M2761</f>
        <v>0</v>
      </c>
      <c r="Q2764" s="35" t="str">
        <f>IF(Data!N2761=0,"",Data!N2761)</f>
        <v/>
      </c>
      <c r="R2764" s="35">
        <f>Data!K2761</f>
        <v>0</v>
      </c>
      <c r="S2764" s="35" t="str">
        <f>IF(Data!X2761=TRUE(), "Yes", "No")</f>
        <v>No</v>
      </c>
      <c r="T2764" s="40" t="e">
        <f>#REF!</f>
        <v>#REF!</v>
      </c>
    </row>
    <row r="2765" spans="1:20" x14ac:dyDescent="0.3">
      <c r="A2765" s="35" t="str">
        <f>Data!A2762</f>
        <v>NISSAN LEAF 299-1018</v>
      </c>
      <c r="B2765" s="36">
        <f t="shared" si="42"/>
        <v>46087.403338854165</v>
      </c>
      <c r="C2765" s="37" t="str">
        <f>IF(Data!J2762="GpsRecord", CONCATENATE($U$3,": ",Data!M2762,", ",Data!L2762), CONCATENATE(Data!AB2762, " ", Data!AH2762))</f>
        <v>Aceleración de lado a lado 0</v>
      </c>
      <c r="D2765" s="38" t="str">
        <f>IF(Data!O2762=TRUE(), "Yes", "No")</f>
        <v>No</v>
      </c>
      <c r="E2765" s="38" t="str">
        <f>IF(Data!J2762="EngineStatusRecord","Engine",IF(Data!J2762="GpsRecord", "GPS", IF(Data!J2762="EngineFaultRecord", "Fault", IF(Data!J2762="DriverChange","Driver",IF(Data!J2762="CustomRecord","Custom","Debug")))))</f>
        <v>Engine</v>
      </c>
      <c r="F2765" s="39" t="str">
        <f>IF(Data!Y2762=TRUE(), "Yes", "No")</f>
        <v>No</v>
      </c>
      <c r="G2765" s="40">
        <f>Data!AK2762</f>
        <v>0</v>
      </c>
      <c r="H2765" s="35" t="str">
        <f>Data!AB2762</f>
        <v>Aceleración de lado a lado</v>
      </c>
      <c r="I2765" s="35">
        <f>Data!AD2762</f>
        <v>0</v>
      </c>
      <c r="J2765" s="35">
        <f>Data!AF2762</f>
        <v>0</v>
      </c>
      <c r="K2765" s="35" t="str">
        <f>CONCATENATE(Data!AH2762, " ", Data!AI2762)</f>
        <v>0 g-force</v>
      </c>
      <c r="L2765" s="35" t="str">
        <f>Data!C2762</f>
        <v>Vehicle, Battery Electric Vehicle</v>
      </c>
      <c r="M2765" s="35">
        <f>Data!H2762</f>
        <v>0</v>
      </c>
      <c r="N2765" s="41">
        <f>Data!I2762</f>
        <v>46087.403338854165</v>
      </c>
      <c r="O2765" s="35">
        <f>Data!L2762</f>
        <v>0</v>
      </c>
      <c r="P2765" s="35">
        <f>Data!M2762</f>
        <v>0</v>
      </c>
      <c r="Q2765" s="35" t="str">
        <f>IF(Data!N2762=0,"",Data!N2762)</f>
        <v/>
      </c>
      <c r="R2765" s="35">
        <f>Data!K2762</f>
        <v>0</v>
      </c>
      <c r="S2765" s="35" t="str">
        <f>IF(Data!X2762=TRUE(), "Yes", "No")</f>
        <v>No</v>
      </c>
      <c r="T2765" s="40" t="e">
        <f>#REF!</f>
        <v>#REF!</v>
      </c>
    </row>
    <row r="2766" spans="1:20" x14ac:dyDescent="0.3">
      <c r="A2766" s="35" t="str">
        <f>Data!A2763</f>
        <v>NISSAN LEAF 299-1018</v>
      </c>
      <c r="B2766" s="36">
        <f t="shared" ref="B2766:B2829" si="43">N2766</f>
        <v>46087.403338854165</v>
      </c>
      <c r="C2766" s="37" t="str">
        <f>IF(Data!J2763="GpsRecord", CONCATENATE($U$3,": ",Data!M2763,", ",Data!L2763), CONCATENATE(Data!AB2763, " ", Data!AH2763))</f>
        <v>Aceleración hacia arriba o hacia abajo 0.918999964239701</v>
      </c>
      <c r="D2766" s="38" t="str">
        <f>IF(Data!O2763=TRUE(), "Yes", "No")</f>
        <v>No</v>
      </c>
      <c r="E2766" s="38" t="str">
        <f>IF(Data!J2763="EngineStatusRecord","Engine",IF(Data!J2763="GpsRecord", "GPS", IF(Data!J2763="EngineFaultRecord", "Fault", IF(Data!J2763="DriverChange","Driver",IF(Data!J2763="CustomRecord","Custom","Debug")))))</f>
        <v>Engine</v>
      </c>
      <c r="F2766" s="39" t="str">
        <f>IF(Data!Y2763=TRUE(), "Yes", "No")</f>
        <v>No</v>
      </c>
      <c r="G2766" s="40">
        <f>Data!AK2763</f>
        <v>0</v>
      </c>
      <c r="H2766" s="35" t="str">
        <f>Data!AB2763</f>
        <v>Aceleración hacia arriba o hacia abajo</v>
      </c>
      <c r="I2766" s="35">
        <f>Data!AD2763</f>
        <v>0</v>
      </c>
      <c r="J2766" s="35">
        <f>Data!AF2763</f>
        <v>0</v>
      </c>
      <c r="K2766" s="35" t="str">
        <f>CONCATENATE(Data!AH2763, " ", Data!AI2763)</f>
        <v>0.918999964239701 g-force</v>
      </c>
      <c r="L2766" s="35" t="str">
        <f>Data!C2763</f>
        <v>Vehicle, Battery Electric Vehicle</v>
      </c>
      <c r="M2766" s="35">
        <f>Data!H2763</f>
        <v>0</v>
      </c>
      <c r="N2766" s="41">
        <f>Data!I2763</f>
        <v>46087.403338854165</v>
      </c>
      <c r="O2766" s="35">
        <f>Data!L2763</f>
        <v>0</v>
      </c>
      <c r="P2766" s="35">
        <f>Data!M2763</f>
        <v>0</v>
      </c>
      <c r="Q2766" s="35" t="str">
        <f>IF(Data!N2763=0,"",Data!N2763)</f>
        <v/>
      </c>
      <c r="R2766" s="35">
        <f>Data!K2763</f>
        <v>0</v>
      </c>
      <c r="S2766" s="35" t="str">
        <f>IF(Data!X2763=TRUE(), "Yes", "No")</f>
        <v>No</v>
      </c>
      <c r="T2766" s="40" t="e">
        <f>#REF!</f>
        <v>#REF!</v>
      </c>
    </row>
    <row r="2767" spans="1:20" x14ac:dyDescent="0.3">
      <c r="A2767" s="35" t="str">
        <f>Data!A2764</f>
        <v>NISSAN LEAF 299-1018</v>
      </c>
      <c r="B2767" s="36">
        <f t="shared" si="43"/>
        <v>46087.403340474535</v>
      </c>
      <c r="C2767" s="37" t="str">
        <f>IF(Data!J2764="GpsRecord", CONCATENATE($U$3,": ",Data!M2764,", ",Data!L2764), CONCATENATE(Data!AB2764, " ", Data!AH2764))</f>
        <v>Aceleración de lado a lado 0.173999989789541</v>
      </c>
      <c r="D2767" s="38" t="str">
        <f>IF(Data!O2764=TRUE(), "Yes", "No")</f>
        <v>No</v>
      </c>
      <c r="E2767" s="38" t="str">
        <f>IF(Data!J2764="EngineStatusRecord","Engine",IF(Data!J2764="GpsRecord", "GPS", IF(Data!J2764="EngineFaultRecord", "Fault", IF(Data!J2764="DriverChange","Driver",IF(Data!J2764="CustomRecord","Custom","Debug")))))</f>
        <v>Engine</v>
      </c>
      <c r="F2767" s="39" t="str">
        <f>IF(Data!Y2764=TRUE(), "Yes", "No")</f>
        <v>No</v>
      </c>
      <c r="G2767" s="40">
        <f>Data!AK2764</f>
        <v>0</v>
      </c>
      <c r="H2767" s="35" t="str">
        <f>Data!AB2764</f>
        <v>Aceleración de lado a lado</v>
      </c>
      <c r="I2767" s="35">
        <f>Data!AD2764</f>
        <v>0</v>
      </c>
      <c r="J2767" s="35">
        <f>Data!AF2764</f>
        <v>0</v>
      </c>
      <c r="K2767" s="35" t="str">
        <f>CONCATENATE(Data!AH2764, " ", Data!AI2764)</f>
        <v>0.173999989789541 g-force</v>
      </c>
      <c r="L2767" s="35" t="str">
        <f>Data!C2764</f>
        <v>Vehicle, Battery Electric Vehicle</v>
      </c>
      <c r="M2767" s="35">
        <f>Data!H2764</f>
        <v>0</v>
      </c>
      <c r="N2767" s="41">
        <f>Data!I2764</f>
        <v>46087.403340474535</v>
      </c>
      <c r="O2767" s="35">
        <f>Data!L2764</f>
        <v>0</v>
      </c>
      <c r="P2767" s="35">
        <f>Data!M2764</f>
        <v>0</v>
      </c>
      <c r="Q2767" s="35" t="str">
        <f>IF(Data!N2764=0,"",Data!N2764)</f>
        <v/>
      </c>
      <c r="R2767" s="35">
        <f>Data!K2764</f>
        <v>0</v>
      </c>
      <c r="S2767" s="35" t="str">
        <f>IF(Data!X2764=TRUE(), "Yes", "No")</f>
        <v>No</v>
      </c>
      <c r="T2767" s="40" t="e">
        <f>#REF!</f>
        <v>#REF!</v>
      </c>
    </row>
    <row r="2768" spans="1:20" x14ac:dyDescent="0.3">
      <c r="A2768" s="35" t="str">
        <f>Data!A2765</f>
        <v>NISSAN LEAF 299-1018</v>
      </c>
      <c r="B2768" s="36">
        <f t="shared" si="43"/>
        <v>46087.403340474535</v>
      </c>
      <c r="C2768" s="37" t="str">
        <f>IF(Data!J2765="GpsRecord", CONCATENATE($U$3,": ",Data!M2765,", ",Data!L2765), CONCATENATE(Data!AB2765, " ", Data!AH2765))</f>
        <v>Aceleración hacia arriba o hacia abajo 0.923999938746414</v>
      </c>
      <c r="D2768" s="38" t="str">
        <f>IF(Data!O2765=TRUE(), "Yes", "No")</f>
        <v>No</v>
      </c>
      <c r="E2768" s="38" t="str">
        <f>IF(Data!J2765="EngineStatusRecord","Engine",IF(Data!J2765="GpsRecord", "GPS", IF(Data!J2765="EngineFaultRecord", "Fault", IF(Data!J2765="DriverChange","Driver",IF(Data!J2765="CustomRecord","Custom","Debug")))))</f>
        <v>Engine</v>
      </c>
      <c r="F2768" s="39" t="str">
        <f>IF(Data!Y2765=TRUE(), "Yes", "No")</f>
        <v>No</v>
      </c>
      <c r="G2768" s="40">
        <f>Data!AK2765</f>
        <v>0</v>
      </c>
      <c r="H2768" s="35" t="str">
        <f>Data!AB2765</f>
        <v>Aceleración hacia arriba o hacia abajo</v>
      </c>
      <c r="I2768" s="35">
        <f>Data!AD2765</f>
        <v>0</v>
      </c>
      <c r="J2768" s="35">
        <f>Data!AF2765</f>
        <v>0</v>
      </c>
      <c r="K2768" s="35" t="str">
        <f>CONCATENATE(Data!AH2765, " ", Data!AI2765)</f>
        <v>0.923999938746414 g-force</v>
      </c>
      <c r="L2768" s="35" t="str">
        <f>Data!C2765</f>
        <v>Vehicle, Battery Electric Vehicle</v>
      </c>
      <c r="M2768" s="35">
        <f>Data!H2765</f>
        <v>0</v>
      </c>
      <c r="N2768" s="41">
        <f>Data!I2765</f>
        <v>46087.403340474535</v>
      </c>
      <c r="O2768" s="35">
        <f>Data!L2765</f>
        <v>0</v>
      </c>
      <c r="P2768" s="35">
        <f>Data!M2765</f>
        <v>0</v>
      </c>
      <c r="Q2768" s="35" t="str">
        <f>IF(Data!N2765=0,"",Data!N2765)</f>
        <v/>
      </c>
      <c r="R2768" s="35">
        <f>Data!K2765</f>
        <v>0</v>
      </c>
      <c r="S2768" s="35" t="str">
        <f>IF(Data!X2765=TRUE(), "Yes", "No")</f>
        <v>No</v>
      </c>
      <c r="T2768" s="40" t="e">
        <f>#REF!</f>
        <v>#REF!</v>
      </c>
    </row>
    <row r="2769" spans="1:20" x14ac:dyDescent="0.3">
      <c r="A2769" s="35" t="str">
        <f>Data!A2766</f>
        <v>NISSAN LEAF 299-1018</v>
      </c>
      <c r="B2769" s="36">
        <f t="shared" si="43"/>
        <v>46087.403350289351</v>
      </c>
      <c r="C2769" s="37" t="str">
        <f>IF(Data!J2766="GpsRecord", CONCATENATE($U$3,": ",Data!M2766,", ",Data!L2766), CONCATENATE(Data!AB2766, " ", Data!AH2766))</f>
        <v>Aceleración de lado a lado 0.300999984681254</v>
      </c>
      <c r="D2769" s="38" t="str">
        <f>IF(Data!O2766=TRUE(), "Yes", "No")</f>
        <v>No</v>
      </c>
      <c r="E2769" s="38" t="str">
        <f>IF(Data!J2766="EngineStatusRecord","Engine",IF(Data!J2766="GpsRecord", "GPS", IF(Data!J2766="EngineFaultRecord", "Fault", IF(Data!J2766="DriverChange","Driver",IF(Data!J2766="CustomRecord","Custom","Debug")))))</f>
        <v>Engine</v>
      </c>
      <c r="F2769" s="39" t="str">
        <f>IF(Data!Y2766=TRUE(), "Yes", "No")</f>
        <v>No</v>
      </c>
      <c r="G2769" s="40">
        <f>Data!AK2766</f>
        <v>0</v>
      </c>
      <c r="H2769" s="35" t="str">
        <f>Data!AB2766</f>
        <v>Aceleración de lado a lado</v>
      </c>
      <c r="I2769" s="35">
        <f>Data!AD2766</f>
        <v>0</v>
      </c>
      <c r="J2769" s="35">
        <f>Data!AF2766</f>
        <v>0</v>
      </c>
      <c r="K2769" s="35" t="str">
        <f>CONCATENATE(Data!AH2766, " ", Data!AI2766)</f>
        <v>0.300999984681254 g-force</v>
      </c>
      <c r="L2769" s="35" t="str">
        <f>Data!C2766</f>
        <v>Vehicle, Battery Electric Vehicle</v>
      </c>
      <c r="M2769" s="35">
        <f>Data!H2766</f>
        <v>0</v>
      </c>
      <c r="N2769" s="41">
        <f>Data!I2766</f>
        <v>46087.403350289351</v>
      </c>
      <c r="O2769" s="35">
        <f>Data!L2766</f>
        <v>0</v>
      </c>
      <c r="P2769" s="35">
        <f>Data!M2766</f>
        <v>0</v>
      </c>
      <c r="Q2769" s="35" t="str">
        <f>IF(Data!N2766=0,"",Data!N2766)</f>
        <v/>
      </c>
      <c r="R2769" s="35">
        <f>Data!K2766</f>
        <v>0</v>
      </c>
      <c r="S2769" s="35" t="str">
        <f>IF(Data!X2766=TRUE(), "Yes", "No")</f>
        <v>No</v>
      </c>
      <c r="T2769" s="40" t="e">
        <f>#REF!</f>
        <v>#REF!</v>
      </c>
    </row>
    <row r="2770" spans="1:20" x14ac:dyDescent="0.3">
      <c r="A2770" s="35" t="str">
        <f>Data!A2767</f>
        <v>NISSAN LEAF 299-1018</v>
      </c>
      <c r="B2770" s="36">
        <f t="shared" si="43"/>
        <v>46087.403350289351</v>
      </c>
      <c r="C2770" s="37" t="str">
        <f>IF(Data!J2767="GpsRecord", CONCATENATE($U$3,": ",Data!M2767,", ",Data!L2767), CONCATENATE(Data!AB2767, " ", Data!AH2767))</f>
        <v>Aceleración hacia arriba o hacia abajo 0.942000020322335</v>
      </c>
      <c r="D2770" s="38" t="str">
        <f>IF(Data!O2767=TRUE(), "Yes", "No")</f>
        <v>No</v>
      </c>
      <c r="E2770" s="38" t="str">
        <f>IF(Data!J2767="EngineStatusRecord","Engine",IF(Data!J2767="GpsRecord", "GPS", IF(Data!J2767="EngineFaultRecord", "Fault", IF(Data!J2767="DriverChange","Driver",IF(Data!J2767="CustomRecord","Custom","Debug")))))</f>
        <v>Engine</v>
      </c>
      <c r="F2770" s="39" t="str">
        <f>IF(Data!Y2767=TRUE(), "Yes", "No")</f>
        <v>No</v>
      </c>
      <c r="G2770" s="40">
        <f>Data!AK2767</f>
        <v>0</v>
      </c>
      <c r="H2770" s="35" t="str">
        <f>Data!AB2767</f>
        <v>Aceleración hacia arriba o hacia abajo</v>
      </c>
      <c r="I2770" s="35">
        <f>Data!AD2767</f>
        <v>0</v>
      </c>
      <c r="J2770" s="35">
        <f>Data!AF2767</f>
        <v>0</v>
      </c>
      <c r="K2770" s="35" t="str">
        <f>CONCATENATE(Data!AH2767, " ", Data!AI2767)</f>
        <v>0.942000020322335 g-force</v>
      </c>
      <c r="L2770" s="35" t="str">
        <f>Data!C2767</f>
        <v>Vehicle, Battery Electric Vehicle</v>
      </c>
      <c r="M2770" s="35">
        <f>Data!H2767</f>
        <v>0</v>
      </c>
      <c r="N2770" s="41">
        <f>Data!I2767</f>
        <v>46087.403350289351</v>
      </c>
      <c r="O2770" s="35">
        <f>Data!L2767</f>
        <v>0</v>
      </c>
      <c r="P2770" s="35">
        <f>Data!M2767</f>
        <v>0</v>
      </c>
      <c r="Q2770" s="35" t="str">
        <f>IF(Data!N2767=0,"",Data!N2767)</f>
        <v/>
      </c>
      <c r="R2770" s="35">
        <f>Data!K2767</f>
        <v>0</v>
      </c>
      <c r="S2770" s="35" t="str">
        <f>IF(Data!X2767=TRUE(), "Yes", "No")</f>
        <v>No</v>
      </c>
      <c r="T2770" s="40" t="e">
        <f>#REF!</f>
        <v>#REF!</v>
      </c>
    </row>
    <row r="2771" spans="1:20" x14ac:dyDescent="0.3">
      <c r="A2771" s="35" t="str">
        <f>Data!A2768</f>
        <v>NISSAN LEAF 299-1018</v>
      </c>
      <c r="B2771" s="36">
        <f t="shared" si="43"/>
        <v>46087.40336005787</v>
      </c>
      <c r="C2771" s="37" t="str">
        <f>IF(Data!J2768="GpsRecord", CONCATENATE($U$3,": ",Data!M2768,", ",Data!L2768), CONCATENATE(Data!AB2768, " ", Data!AH2768))</f>
        <v>Aceleración hacia delante o frenado 0</v>
      </c>
      <c r="D2771" s="38" t="str">
        <f>IF(Data!O2768=TRUE(), "Yes", "No")</f>
        <v>No</v>
      </c>
      <c r="E2771" s="38" t="str">
        <f>IF(Data!J2768="EngineStatusRecord","Engine",IF(Data!J2768="GpsRecord", "GPS", IF(Data!J2768="EngineFaultRecord", "Fault", IF(Data!J2768="DriverChange","Driver",IF(Data!J2768="CustomRecord","Custom","Debug")))))</f>
        <v>Engine</v>
      </c>
      <c r="F2771" s="39" t="str">
        <f>IF(Data!Y2768=TRUE(), "Yes", "No")</f>
        <v>No</v>
      </c>
      <c r="G2771" s="40">
        <f>Data!AK2768</f>
        <v>0</v>
      </c>
      <c r="H2771" s="35" t="str">
        <f>Data!AB2768</f>
        <v>Aceleración hacia delante o frenado</v>
      </c>
      <c r="I2771" s="35">
        <f>Data!AD2768</f>
        <v>0</v>
      </c>
      <c r="J2771" s="35">
        <f>Data!AF2768</f>
        <v>0</v>
      </c>
      <c r="K2771" s="35" t="str">
        <f>CONCATENATE(Data!AH2768, " ", Data!AI2768)</f>
        <v>0 g-force</v>
      </c>
      <c r="L2771" s="35" t="str">
        <f>Data!C2768</f>
        <v>Vehicle, Battery Electric Vehicle</v>
      </c>
      <c r="M2771" s="35">
        <f>Data!H2768</f>
        <v>0</v>
      </c>
      <c r="N2771" s="41">
        <f>Data!I2768</f>
        <v>46087.40336005787</v>
      </c>
      <c r="O2771" s="35">
        <f>Data!L2768</f>
        <v>0</v>
      </c>
      <c r="P2771" s="35">
        <f>Data!M2768</f>
        <v>0</v>
      </c>
      <c r="Q2771" s="35" t="str">
        <f>IF(Data!N2768=0,"",Data!N2768)</f>
        <v/>
      </c>
      <c r="R2771" s="35">
        <f>Data!K2768</f>
        <v>0</v>
      </c>
      <c r="S2771" s="35" t="str">
        <f>IF(Data!X2768=TRUE(), "Yes", "No")</f>
        <v>No</v>
      </c>
      <c r="T2771" s="40" t="e">
        <f>#REF!</f>
        <v>#REF!</v>
      </c>
    </row>
    <row r="2772" spans="1:20" x14ac:dyDescent="0.3">
      <c r="A2772" s="35" t="str">
        <f>Data!A2769</f>
        <v>NISSAN LEAF 299-1018</v>
      </c>
      <c r="B2772" s="36">
        <f t="shared" si="43"/>
        <v>46087.40336005787</v>
      </c>
      <c r="C2772" s="37" t="str">
        <f>IF(Data!J2769="GpsRecord", CONCATENATE($U$3,": ",Data!M2769,", ",Data!L2769), CONCATENATE(Data!AB2769, " ", Data!AH2769))</f>
        <v>Aceleración de lado a lado 0</v>
      </c>
      <c r="D2772" s="38" t="str">
        <f>IF(Data!O2769=TRUE(), "Yes", "No")</f>
        <v>No</v>
      </c>
      <c r="E2772" s="38" t="str">
        <f>IF(Data!J2769="EngineStatusRecord","Engine",IF(Data!J2769="GpsRecord", "GPS", IF(Data!J2769="EngineFaultRecord", "Fault", IF(Data!J2769="DriverChange","Driver",IF(Data!J2769="CustomRecord","Custom","Debug")))))</f>
        <v>Engine</v>
      </c>
      <c r="F2772" s="39" t="str">
        <f>IF(Data!Y2769=TRUE(), "Yes", "No")</f>
        <v>No</v>
      </c>
      <c r="G2772" s="40">
        <f>Data!AK2769</f>
        <v>0</v>
      </c>
      <c r="H2772" s="35" t="str">
        <f>Data!AB2769</f>
        <v>Aceleración de lado a lado</v>
      </c>
      <c r="I2772" s="35">
        <f>Data!AD2769</f>
        <v>0</v>
      </c>
      <c r="J2772" s="35">
        <f>Data!AF2769</f>
        <v>0</v>
      </c>
      <c r="K2772" s="35" t="str">
        <f>CONCATENATE(Data!AH2769, " ", Data!AI2769)</f>
        <v>0 g-force</v>
      </c>
      <c r="L2772" s="35" t="str">
        <f>Data!C2769</f>
        <v>Vehicle, Battery Electric Vehicle</v>
      </c>
      <c r="M2772" s="35">
        <f>Data!H2769</f>
        <v>0</v>
      </c>
      <c r="N2772" s="41">
        <f>Data!I2769</f>
        <v>46087.40336005787</v>
      </c>
      <c r="O2772" s="35">
        <f>Data!L2769</f>
        <v>0</v>
      </c>
      <c r="P2772" s="35">
        <f>Data!M2769</f>
        <v>0</v>
      </c>
      <c r="Q2772" s="35" t="str">
        <f>IF(Data!N2769=0,"",Data!N2769)</f>
        <v/>
      </c>
      <c r="R2772" s="35">
        <f>Data!K2769</f>
        <v>0</v>
      </c>
      <c r="S2772" s="35" t="str">
        <f>IF(Data!X2769=TRUE(), "Yes", "No")</f>
        <v>No</v>
      </c>
      <c r="T2772" s="40" t="e">
        <f>#REF!</f>
        <v>#REF!</v>
      </c>
    </row>
    <row r="2773" spans="1:20" x14ac:dyDescent="0.3">
      <c r="A2773" s="35" t="str">
        <f>Data!A2770</f>
        <v>NISSAN LEAF 299-1018</v>
      </c>
      <c r="B2773" s="36">
        <f t="shared" si="43"/>
        <v>46087.40336005787</v>
      </c>
      <c r="C2773" s="37" t="str">
        <f>IF(Data!J2770="GpsRecord", CONCATENATE($U$3,": ",Data!M2770,", ",Data!L2770), CONCATENATE(Data!AB2770, " ", Data!AH2770))</f>
        <v>Aceleración hacia arriba o hacia abajo 0.98699994384018</v>
      </c>
      <c r="D2773" s="38" t="str">
        <f>IF(Data!O2770=TRUE(), "Yes", "No")</f>
        <v>No</v>
      </c>
      <c r="E2773" s="38" t="str">
        <f>IF(Data!J2770="EngineStatusRecord","Engine",IF(Data!J2770="GpsRecord", "GPS", IF(Data!J2770="EngineFaultRecord", "Fault", IF(Data!J2770="DriverChange","Driver",IF(Data!J2770="CustomRecord","Custom","Debug")))))</f>
        <v>Engine</v>
      </c>
      <c r="F2773" s="39" t="str">
        <f>IF(Data!Y2770=TRUE(), "Yes", "No")</f>
        <v>No</v>
      </c>
      <c r="G2773" s="40">
        <f>Data!AK2770</f>
        <v>0</v>
      </c>
      <c r="H2773" s="35" t="str">
        <f>Data!AB2770</f>
        <v>Aceleración hacia arriba o hacia abajo</v>
      </c>
      <c r="I2773" s="35">
        <f>Data!AD2770</f>
        <v>0</v>
      </c>
      <c r="J2773" s="35">
        <f>Data!AF2770</f>
        <v>0</v>
      </c>
      <c r="K2773" s="35" t="str">
        <f>CONCATENATE(Data!AH2770, " ", Data!AI2770)</f>
        <v>0.98699994384018 g-force</v>
      </c>
      <c r="L2773" s="35" t="str">
        <f>Data!C2770</f>
        <v>Vehicle, Battery Electric Vehicle</v>
      </c>
      <c r="M2773" s="35">
        <f>Data!H2770</f>
        <v>0</v>
      </c>
      <c r="N2773" s="41">
        <f>Data!I2770</f>
        <v>46087.40336005787</v>
      </c>
      <c r="O2773" s="35">
        <f>Data!L2770</f>
        <v>0</v>
      </c>
      <c r="P2773" s="35">
        <f>Data!M2770</f>
        <v>0</v>
      </c>
      <c r="Q2773" s="35" t="str">
        <f>IF(Data!N2770=0,"",Data!N2770)</f>
        <v/>
      </c>
      <c r="R2773" s="35">
        <f>Data!K2770</f>
        <v>0</v>
      </c>
      <c r="S2773" s="35" t="str">
        <f>IF(Data!X2770=TRUE(), "Yes", "No")</f>
        <v>No</v>
      </c>
      <c r="T2773" s="40" t="e">
        <f>#REF!</f>
        <v>#REF!</v>
      </c>
    </row>
    <row r="2774" spans="1:20" x14ac:dyDescent="0.3">
      <c r="A2774" s="35" t="str">
        <f>Data!A2771</f>
        <v>NISSAN LEAF 299-1018</v>
      </c>
      <c r="B2774" s="36">
        <f t="shared" si="43"/>
        <v>46087.40336556713</v>
      </c>
      <c r="C2774" s="37" t="str">
        <f>IF(Data!J2771="GpsRecord", CONCATENATE($U$3,": ",Data!M2771,", ",Data!L2771), CONCATENATE(Data!AB2771, " ", Data!AH2771))</f>
        <v>Energía de la batería del vehículo eléctrico -11456</v>
      </c>
      <c r="D2774" s="38" t="str">
        <f>IF(Data!O2771=TRUE(), "Yes", "No")</f>
        <v>No</v>
      </c>
      <c r="E2774" s="38" t="str">
        <f>IF(Data!J2771="EngineStatusRecord","Engine",IF(Data!J2771="GpsRecord", "GPS", IF(Data!J2771="EngineFaultRecord", "Fault", IF(Data!J2771="DriverChange","Driver",IF(Data!J2771="CustomRecord","Custom","Debug")))))</f>
        <v>Engine</v>
      </c>
      <c r="F2774" s="39" t="str">
        <f>IF(Data!Y2771=TRUE(), "Yes", "No")</f>
        <v>No</v>
      </c>
      <c r="G2774" s="40">
        <f>Data!AK2771</f>
        <v>0</v>
      </c>
      <c r="H2774" s="35" t="str">
        <f>Data!AB2771</f>
        <v>Energía de la batería del vehículo eléctrico</v>
      </c>
      <c r="I2774" s="35">
        <f>Data!AD2771</f>
        <v>0</v>
      </c>
      <c r="J2774" s="35">
        <f>Data!AF2771</f>
        <v>0</v>
      </c>
      <c r="K2774" s="35" t="str">
        <f>CONCATENATE(Data!AH2771, " ", Data!AI2771)</f>
        <v>-11456 W</v>
      </c>
      <c r="L2774" s="35" t="str">
        <f>Data!C2771</f>
        <v>Vehicle, Battery Electric Vehicle</v>
      </c>
      <c r="M2774" s="35">
        <f>Data!H2771</f>
        <v>0</v>
      </c>
      <c r="N2774" s="41">
        <f>Data!I2771</f>
        <v>46087.40336556713</v>
      </c>
      <c r="O2774" s="35">
        <f>Data!L2771</f>
        <v>0</v>
      </c>
      <c r="P2774" s="35">
        <f>Data!M2771</f>
        <v>0</v>
      </c>
      <c r="Q2774" s="35" t="str">
        <f>IF(Data!N2771=0,"",Data!N2771)</f>
        <v/>
      </c>
      <c r="R2774" s="35">
        <f>Data!K2771</f>
        <v>0</v>
      </c>
      <c r="S2774" s="35" t="str">
        <f>IF(Data!X2771=TRUE(), "Yes", "No")</f>
        <v>No</v>
      </c>
      <c r="T2774" s="40" t="e">
        <f>#REF!</f>
        <v>#REF!</v>
      </c>
    </row>
    <row r="2775" spans="1:20" x14ac:dyDescent="0.3">
      <c r="A2775" s="35" t="str">
        <f>Data!A2772</f>
        <v>NISSAN LEAF 299-1018</v>
      </c>
      <c r="B2775" s="36">
        <f t="shared" si="43"/>
        <v>46087.403368055559</v>
      </c>
      <c r="C2775" s="37" t="str">
        <f>IF(Data!J2772="GpsRecord", CONCATENATE($U$3,": ",Data!M2772,", ",Data!L2772), CONCATENATE(Data!AB2772, " ", Data!AH2772))</f>
        <v>Ubicación: 9.9784, -84.45496</v>
      </c>
      <c r="D2775" s="38" t="str">
        <f>IF(Data!O2772=TRUE(), "Yes", "No")</f>
        <v>Yes</v>
      </c>
      <c r="E2775" s="38" t="str">
        <f>IF(Data!J2772="EngineStatusRecord","Engine",IF(Data!J2772="GpsRecord", "GPS", IF(Data!J2772="EngineFaultRecord", "Fault", IF(Data!J2772="DriverChange","Driver",IF(Data!J2772="CustomRecord","Custom","Debug")))))</f>
        <v>GPS</v>
      </c>
      <c r="F2775" s="39" t="str">
        <f>IF(Data!Y2772=TRUE(), "Yes", "No")</f>
        <v>Yes</v>
      </c>
      <c r="G2775" s="40">
        <f>Data!AK2772</f>
        <v>0</v>
      </c>
      <c r="H2775" s="35">
        <f>Data!AB2772</f>
        <v>0</v>
      </c>
      <c r="I2775" s="35">
        <f>Data!AD2772</f>
        <v>0</v>
      </c>
      <c r="J2775" s="35">
        <f>Data!AF2772</f>
        <v>0</v>
      </c>
      <c r="K2775" s="35" t="str">
        <f>CONCATENATE(Data!AH2772, " ", Data!AI2772)</f>
        <v xml:space="preserve"> </v>
      </c>
      <c r="L2775" s="35" t="str">
        <f>Data!C2772</f>
        <v>Vehicle, Battery Electric Vehicle</v>
      </c>
      <c r="M2775" s="35">
        <f>Data!H2772</f>
        <v>0</v>
      </c>
      <c r="N2775" s="41">
        <f>Data!I2772</f>
        <v>46087.403368055559</v>
      </c>
      <c r="O2775" s="35">
        <f>Data!L2772</f>
        <v>-84.45496</v>
      </c>
      <c r="P2775" s="35">
        <f>Data!M2772</f>
        <v>9.9784000000000006</v>
      </c>
      <c r="Q2775" s="35" t="str">
        <f>IF(Data!N2772=0,"",Data!N2772)</f>
        <v>CurveSpeed</v>
      </c>
      <c r="R2775" s="35">
        <f>Data!K2772</f>
        <v>53</v>
      </c>
      <c r="S2775" s="35" t="str">
        <f>IF(Data!X2772=TRUE(), "Yes", "No")</f>
        <v>Yes</v>
      </c>
      <c r="T2775" s="40" t="e">
        <f>#REF!</f>
        <v>#REF!</v>
      </c>
    </row>
    <row r="2776" spans="1:20" x14ac:dyDescent="0.3">
      <c r="A2776" s="35" t="str">
        <f>Data!A2773</f>
        <v>NISSAN LEAF 299-1018</v>
      </c>
      <c r="B2776" s="36">
        <f t="shared" si="43"/>
        <v>46087.403377141207</v>
      </c>
      <c r="C2776" s="37" t="str">
        <f>IF(Data!J2773="GpsRecord", CONCATENATE($U$3,": ",Data!M2773,", ",Data!L2773), CONCATENATE(Data!AB2773, " ", Data!AH2773))</f>
        <v>Energía de la batería del vehículo eléctrico -40633</v>
      </c>
      <c r="D2776" s="38" t="str">
        <f>IF(Data!O2773=TRUE(), "Yes", "No")</f>
        <v>No</v>
      </c>
      <c r="E2776" s="38" t="str">
        <f>IF(Data!J2773="EngineStatusRecord","Engine",IF(Data!J2773="GpsRecord", "GPS", IF(Data!J2773="EngineFaultRecord", "Fault", IF(Data!J2773="DriverChange","Driver",IF(Data!J2773="CustomRecord","Custom","Debug")))))</f>
        <v>Engine</v>
      </c>
      <c r="F2776" s="39" t="str">
        <f>IF(Data!Y2773=TRUE(), "Yes", "No")</f>
        <v>No</v>
      </c>
      <c r="G2776" s="40">
        <f>Data!AK2773</f>
        <v>0</v>
      </c>
      <c r="H2776" s="35" t="str">
        <f>Data!AB2773</f>
        <v>Energía de la batería del vehículo eléctrico</v>
      </c>
      <c r="I2776" s="35">
        <f>Data!AD2773</f>
        <v>0</v>
      </c>
      <c r="J2776" s="35">
        <f>Data!AF2773</f>
        <v>0</v>
      </c>
      <c r="K2776" s="35" t="str">
        <f>CONCATENATE(Data!AH2773, " ", Data!AI2773)</f>
        <v>-40633 W</v>
      </c>
      <c r="L2776" s="35" t="str">
        <f>Data!C2773</f>
        <v>Vehicle, Battery Electric Vehicle</v>
      </c>
      <c r="M2776" s="35">
        <f>Data!H2773</f>
        <v>0</v>
      </c>
      <c r="N2776" s="41">
        <f>Data!I2773</f>
        <v>46087.403377141207</v>
      </c>
      <c r="O2776" s="35">
        <f>Data!L2773</f>
        <v>0</v>
      </c>
      <c r="P2776" s="35">
        <f>Data!M2773</f>
        <v>0</v>
      </c>
      <c r="Q2776" s="35" t="str">
        <f>IF(Data!N2773=0,"",Data!N2773)</f>
        <v/>
      </c>
      <c r="R2776" s="35">
        <f>Data!K2773</f>
        <v>0</v>
      </c>
      <c r="S2776" s="35" t="str">
        <f>IF(Data!X2773=TRUE(), "Yes", "No")</f>
        <v>No</v>
      </c>
      <c r="T2776" s="40" t="e">
        <f>#REF!</f>
        <v>#REF!</v>
      </c>
    </row>
    <row r="2777" spans="1:20" x14ac:dyDescent="0.3">
      <c r="A2777" s="35" t="str">
        <f>Data!A2774</f>
        <v>NISSAN LEAF 299-1018</v>
      </c>
      <c r="B2777" s="36">
        <f t="shared" si="43"/>
        <v>46087.403378368057</v>
      </c>
      <c r="C2777" s="37" t="str">
        <f>IF(Data!J2774="GpsRecord", CONCATENATE($U$3,": ",Data!M2774,", ",Data!L2774), CONCATENATE(Data!AB2774, " ", Data!AH2774))</f>
        <v>Aceleración hacia delante o frenado 0</v>
      </c>
      <c r="D2777" s="38" t="str">
        <f>IF(Data!O2774=TRUE(), "Yes", "No")</f>
        <v>No</v>
      </c>
      <c r="E2777" s="38" t="str">
        <f>IF(Data!J2774="EngineStatusRecord","Engine",IF(Data!J2774="GpsRecord", "GPS", IF(Data!J2774="EngineFaultRecord", "Fault", IF(Data!J2774="DriverChange","Driver",IF(Data!J2774="CustomRecord","Custom","Debug")))))</f>
        <v>Engine</v>
      </c>
      <c r="F2777" s="39" t="str">
        <f>IF(Data!Y2774=TRUE(), "Yes", "No")</f>
        <v>No</v>
      </c>
      <c r="G2777" s="40">
        <f>Data!AK2774</f>
        <v>0</v>
      </c>
      <c r="H2777" s="35" t="str">
        <f>Data!AB2774</f>
        <v>Aceleración hacia delante o frenado</v>
      </c>
      <c r="I2777" s="35">
        <f>Data!AD2774</f>
        <v>0</v>
      </c>
      <c r="J2777" s="35">
        <f>Data!AF2774</f>
        <v>0</v>
      </c>
      <c r="K2777" s="35" t="str">
        <f>CONCATENATE(Data!AH2774, " ", Data!AI2774)</f>
        <v>0 g-force</v>
      </c>
      <c r="L2777" s="35" t="str">
        <f>Data!C2774</f>
        <v>Vehicle, Battery Electric Vehicle</v>
      </c>
      <c r="M2777" s="35">
        <f>Data!H2774</f>
        <v>0</v>
      </c>
      <c r="N2777" s="41">
        <f>Data!I2774</f>
        <v>46087.403378368057</v>
      </c>
      <c r="O2777" s="35">
        <f>Data!L2774</f>
        <v>0</v>
      </c>
      <c r="P2777" s="35">
        <f>Data!M2774</f>
        <v>0</v>
      </c>
      <c r="Q2777" s="35" t="str">
        <f>IF(Data!N2774=0,"",Data!N2774)</f>
        <v/>
      </c>
      <c r="R2777" s="35">
        <f>Data!K2774</f>
        <v>0</v>
      </c>
      <c r="S2777" s="35" t="str">
        <f>IF(Data!X2774=TRUE(), "Yes", "No")</f>
        <v>No</v>
      </c>
      <c r="T2777" s="40" t="e">
        <f>#REF!</f>
        <v>#REF!</v>
      </c>
    </row>
    <row r="2778" spans="1:20" x14ac:dyDescent="0.3">
      <c r="A2778" s="35" t="str">
        <f>Data!A2775</f>
        <v>NISSAN LEAF 299-1018</v>
      </c>
      <c r="B2778" s="36">
        <f t="shared" si="43"/>
        <v>46087.403378368057</v>
      </c>
      <c r="C2778" s="37" t="str">
        <f>IF(Data!J2775="GpsRecord", CONCATENATE($U$3,": ",Data!M2775,", ",Data!L2775), CONCATENATE(Data!AB2775, " ", Data!AH2775))</f>
        <v>Aceleración de lado a lado 0</v>
      </c>
      <c r="D2778" s="38" t="str">
        <f>IF(Data!O2775=TRUE(), "Yes", "No")</f>
        <v>No</v>
      </c>
      <c r="E2778" s="38" t="str">
        <f>IF(Data!J2775="EngineStatusRecord","Engine",IF(Data!J2775="GpsRecord", "GPS", IF(Data!J2775="EngineFaultRecord", "Fault", IF(Data!J2775="DriverChange","Driver",IF(Data!J2775="CustomRecord","Custom","Debug")))))</f>
        <v>Engine</v>
      </c>
      <c r="F2778" s="39" t="str">
        <f>IF(Data!Y2775=TRUE(), "Yes", "No")</f>
        <v>No</v>
      </c>
      <c r="G2778" s="40">
        <f>Data!AK2775</f>
        <v>0</v>
      </c>
      <c r="H2778" s="35" t="str">
        <f>Data!AB2775</f>
        <v>Aceleración de lado a lado</v>
      </c>
      <c r="I2778" s="35">
        <f>Data!AD2775</f>
        <v>0</v>
      </c>
      <c r="J2778" s="35">
        <f>Data!AF2775</f>
        <v>0</v>
      </c>
      <c r="K2778" s="35" t="str">
        <f>CONCATENATE(Data!AH2775, " ", Data!AI2775)</f>
        <v>0 g-force</v>
      </c>
      <c r="L2778" s="35" t="str">
        <f>Data!C2775</f>
        <v>Vehicle, Battery Electric Vehicle</v>
      </c>
      <c r="M2778" s="35">
        <f>Data!H2775</f>
        <v>0</v>
      </c>
      <c r="N2778" s="41">
        <f>Data!I2775</f>
        <v>46087.403378368057</v>
      </c>
      <c r="O2778" s="35">
        <f>Data!L2775</f>
        <v>0</v>
      </c>
      <c r="P2778" s="35">
        <f>Data!M2775</f>
        <v>0</v>
      </c>
      <c r="Q2778" s="35" t="str">
        <f>IF(Data!N2775=0,"",Data!N2775)</f>
        <v/>
      </c>
      <c r="R2778" s="35">
        <f>Data!K2775</f>
        <v>0</v>
      </c>
      <c r="S2778" s="35" t="str">
        <f>IF(Data!X2775=TRUE(), "Yes", "No")</f>
        <v>No</v>
      </c>
      <c r="T2778" s="40" t="e">
        <f>#REF!</f>
        <v>#REF!</v>
      </c>
    </row>
    <row r="2779" spans="1:20" x14ac:dyDescent="0.3">
      <c r="A2779" s="35" t="str">
        <f>Data!A2776</f>
        <v>NISSAN LEAF 299-1018</v>
      </c>
      <c r="B2779" s="36">
        <f t="shared" si="43"/>
        <v>46087.403378368057</v>
      </c>
      <c r="C2779" s="37" t="str">
        <f>IF(Data!J2776="GpsRecord", CONCATENATE($U$3,": ",Data!M2776,", ",Data!L2776), CONCATENATE(Data!AB2776, " ", Data!AH2776))</f>
        <v>Aceleración hacia arriba o hacia abajo 0.969000015221691</v>
      </c>
      <c r="D2779" s="38" t="str">
        <f>IF(Data!O2776=TRUE(), "Yes", "No")</f>
        <v>No</v>
      </c>
      <c r="E2779" s="38" t="str">
        <f>IF(Data!J2776="EngineStatusRecord","Engine",IF(Data!J2776="GpsRecord", "GPS", IF(Data!J2776="EngineFaultRecord", "Fault", IF(Data!J2776="DriverChange","Driver",IF(Data!J2776="CustomRecord","Custom","Debug")))))</f>
        <v>Engine</v>
      </c>
      <c r="F2779" s="39" t="str">
        <f>IF(Data!Y2776=TRUE(), "Yes", "No")</f>
        <v>No</v>
      </c>
      <c r="G2779" s="40">
        <f>Data!AK2776</f>
        <v>0</v>
      </c>
      <c r="H2779" s="35" t="str">
        <f>Data!AB2776</f>
        <v>Aceleración hacia arriba o hacia abajo</v>
      </c>
      <c r="I2779" s="35">
        <f>Data!AD2776</f>
        <v>0</v>
      </c>
      <c r="J2779" s="35">
        <f>Data!AF2776</f>
        <v>0</v>
      </c>
      <c r="K2779" s="35" t="str">
        <f>CONCATENATE(Data!AH2776, " ", Data!AI2776)</f>
        <v>0.969000015221691 g-force</v>
      </c>
      <c r="L2779" s="35" t="str">
        <f>Data!C2776</f>
        <v>Vehicle, Battery Electric Vehicle</v>
      </c>
      <c r="M2779" s="35">
        <f>Data!H2776</f>
        <v>0</v>
      </c>
      <c r="N2779" s="41">
        <f>Data!I2776</f>
        <v>46087.403378368057</v>
      </c>
      <c r="O2779" s="35">
        <f>Data!L2776</f>
        <v>0</v>
      </c>
      <c r="P2779" s="35">
        <f>Data!M2776</f>
        <v>0</v>
      </c>
      <c r="Q2779" s="35" t="str">
        <f>IF(Data!N2776=0,"",Data!N2776)</f>
        <v/>
      </c>
      <c r="R2779" s="35">
        <f>Data!K2776</f>
        <v>0</v>
      </c>
      <c r="S2779" s="35" t="str">
        <f>IF(Data!X2776=TRUE(), "Yes", "No")</f>
        <v>No</v>
      </c>
      <c r="T2779" s="40" t="e">
        <f>#REF!</f>
        <v>#REF!</v>
      </c>
    </row>
    <row r="2780" spans="1:20" x14ac:dyDescent="0.3">
      <c r="A2780" s="35" t="str">
        <f>Data!A2777</f>
        <v>NISSAN LEAF 299-1018</v>
      </c>
      <c r="B2780" s="36">
        <f t="shared" si="43"/>
        <v>46087.403390937499</v>
      </c>
      <c r="C2780" s="37" t="str">
        <f>IF(Data!J2777="GpsRecord", CONCATENATE($U$3,": ",Data!M2777,", ",Data!L2777), CONCATENATE(Data!AB2777, " ", Data!AH2777))</f>
        <v>Aceleración de lado a lado -0.273999989781898</v>
      </c>
      <c r="D2780" s="38" t="str">
        <f>IF(Data!O2777=TRUE(), "Yes", "No")</f>
        <v>No</v>
      </c>
      <c r="E2780" s="38" t="str">
        <f>IF(Data!J2777="EngineStatusRecord","Engine",IF(Data!J2777="GpsRecord", "GPS", IF(Data!J2777="EngineFaultRecord", "Fault", IF(Data!J2777="DriverChange","Driver",IF(Data!J2777="CustomRecord","Custom","Debug")))))</f>
        <v>Engine</v>
      </c>
      <c r="F2780" s="39" t="str">
        <f>IF(Data!Y2777=TRUE(), "Yes", "No")</f>
        <v>No</v>
      </c>
      <c r="G2780" s="40">
        <f>Data!AK2777</f>
        <v>0</v>
      </c>
      <c r="H2780" s="35" t="str">
        <f>Data!AB2777</f>
        <v>Aceleración de lado a lado</v>
      </c>
      <c r="I2780" s="35">
        <f>Data!AD2777</f>
        <v>0</v>
      </c>
      <c r="J2780" s="35">
        <f>Data!AF2777</f>
        <v>0</v>
      </c>
      <c r="K2780" s="35" t="str">
        <f>CONCATENATE(Data!AH2777, " ", Data!AI2777)</f>
        <v>-0.273999989781898 g-force</v>
      </c>
      <c r="L2780" s="35" t="str">
        <f>Data!C2777</f>
        <v>Vehicle, Battery Electric Vehicle</v>
      </c>
      <c r="M2780" s="35">
        <f>Data!H2777</f>
        <v>0</v>
      </c>
      <c r="N2780" s="41">
        <f>Data!I2777</f>
        <v>46087.403390937499</v>
      </c>
      <c r="O2780" s="35">
        <f>Data!L2777</f>
        <v>0</v>
      </c>
      <c r="P2780" s="35">
        <f>Data!M2777</f>
        <v>0</v>
      </c>
      <c r="Q2780" s="35" t="str">
        <f>IF(Data!N2777=0,"",Data!N2777)</f>
        <v/>
      </c>
      <c r="R2780" s="35">
        <f>Data!K2777</f>
        <v>0</v>
      </c>
      <c r="S2780" s="35" t="str">
        <f>IF(Data!X2777=TRUE(), "Yes", "No")</f>
        <v>No</v>
      </c>
      <c r="T2780" s="40" t="e">
        <f>#REF!</f>
        <v>#REF!</v>
      </c>
    </row>
    <row r="2781" spans="1:20" x14ac:dyDescent="0.3">
      <c r="A2781" s="35" t="str">
        <f>Data!A2778</f>
        <v>NISSAN LEAF 299-1018</v>
      </c>
      <c r="B2781" s="36">
        <f t="shared" si="43"/>
        <v>46087.403390937499</v>
      </c>
      <c r="C2781" s="37" t="str">
        <f>IF(Data!J2778="GpsRecord", CONCATENATE($U$3,": ",Data!M2778,", ",Data!L2778), CONCATENATE(Data!AB2778, " ", Data!AH2778))</f>
        <v>Aceleración hacia arriba o hacia abajo 1.02199996933041</v>
      </c>
      <c r="D2781" s="38" t="str">
        <f>IF(Data!O2778=TRUE(), "Yes", "No")</f>
        <v>No</v>
      </c>
      <c r="E2781" s="38" t="str">
        <f>IF(Data!J2778="EngineStatusRecord","Engine",IF(Data!J2778="GpsRecord", "GPS", IF(Data!J2778="EngineFaultRecord", "Fault", IF(Data!J2778="DriverChange","Driver",IF(Data!J2778="CustomRecord","Custom","Debug")))))</f>
        <v>Engine</v>
      </c>
      <c r="F2781" s="39" t="str">
        <f>IF(Data!Y2778=TRUE(), "Yes", "No")</f>
        <v>No</v>
      </c>
      <c r="G2781" s="40">
        <f>Data!AK2778</f>
        <v>0</v>
      </c>
      <c r="H2781" s="35" t="str">
        <f>Data!AB2778</f>
        <v>Aceleración hacia arriba o hacia abajo</v>
      </c>
      <c r="I2781" s="35">
        <f>Data!AD2778</f>
        <v>0</v>
      </c>
      <c r="J2781" s="35">
        <f>Data!AF2778</f>
        <v>0</v>
      </c>
      <c r="K2781" s="35" t="str">
        <f>CONCATENATE(Data!AH2778, " ", Data!AI2778)</f>
        <v>1.02199996933041 g-force</v>
      </c>
      <c r="L2781" s="35" t="str">
        <f>Data!C2778</f>
        <v>Vehicle, Battery Electric Vehicle</v>
      </c>
      <c r="M2781" s="35">
        <f>Data!H2778</f>
        <v>0</v>
      </c>
      <c r="N2781" s="41">
        <f>Data!I2778</f>
        <v>46087.403390937499</v>
      </c>
      <c r="O2781" s="35">
        <f>Data!L2778</f>
        <v>0</v>
      </c>
      <c r="P2781" s="35">
        <f>Data!M2778</f>
        <v>0</v>
      </c>
      <c r="Q2781" s="35" t="str">
        <f>IF(Data!N2778=0,"",Data!N2778)</f>
        <v/>
      </c>
      <c r="R2781" s="35">
        <f>Data!K2778</f>
        <v>0</v>
      </c>
      <c r="S2781" s="35" t="str">
        <f>IF(Data!X2778=TRUE(), "Yes", "No")</f>
        <v>No</v>
      </c>
      <c r="T2781" s="40" t="e">
        <f>#REF!</f>
        <v>#REF!</v>
      </c>
    </row>
    <row r="2782" spans="1:20" x14ac:dyDescent="0.3">
      <c r="A2782" s="35" t="str">
        <f>Data!A2779</f>
        <v>NISSAN LEAF 299-1018</v>
      </c>
      <c r="B2782" s="36">
        <f t="shared" si="43"/>
        <v>46087.403391388892</v>
      </c>
      <c r="C2782" s="37" t="str">
        <f>IF(Data!J2779="GpsRecord", CONCATENATE($U$3,": ",Data!M2779,", ",Data!L2779), CONCATENATE(Data!AB2779, " ", Data!AH2779))</f>
        <v>Velocidad del motor en carretera 56</v>
      </c>
      <c r="D2782" s="38" t="str">
        <f>IF(Data!O2779=TRUE(), "Yes", "No")</f>
        <v>No</v>
      </c>
      <c r="E2782" s="38" t="str">
        <f>IF(Data!J2779="EngineStatusRecord","Engine",IF(Data!J2779="GpsRecord", "GPS", IF(Data!J2779="EngineFaultRecord", "Fault", IF(Data!J2779="DriverChange","Driver",IF(Data!J2779="CustomRecord","Custom","Debug")))))</f>
        <v>Engine</v>
      </c>
      <c r="F2782" s="39" t="str">
        <f>IF(Data!Y2779=TRUE(), "Yes", "No")</f>
        <v>No</v>
      </c>
      <c r="G2782" s="40">
        <f>Data!AK2779</f>
        <v>0</v>
      </c>
      <c r="H2782" s="35" t="str">
        <f>Data!AB2779</f>
        <v>Velocidad del motor en carretera</v>
      </c>
      <c r="I2782" s="35">
        <f>Data!AD2779</f>
        <v>0</v>
      </c>
      <c r="J2782" s="35">
        <f>Data!AF2779</f>
        <v>0</v>
      </c>
      <c r="K2782" s="35" t="str">
        <f>CONCATENATE(Data!AH2779, " ", Data!AI2779)</f>
        <v>56 km/h</v>
      </c>
      <c r="L2782" s="35" t="str">
        <f>Data!C2779</f>
        <v>Vehicle, Battery Electric Vehicle</v>
      </c>
      <c r="M2782" s="35">
        <f>Data!H2779</f>
        <v>0</v>
      </c>
      <c r="N2782" s="41">
        <f>Data!I2779</f>
        <v>46087.403391388892</v>
      </c>
      <c r="O2782" s="35">
        <f>Data!L2779</f>
        <v>0</v>
      </c>
      <c r="P2782" s="35">
        <f>Data!M2779</f>
        <v>0</v>
      </c>
      <c r="Q2782" s="35" t="str">
        <f>IF(Data!N2779=0,"",Data!N2779)</f>
        <v/>
      </c>
      <c r="R2782" s="35">
        <f>Data!K2779</f>
        <v>0</v>
      </c>
      <c r="S2782" s="35" t="str">
        <f>IF(Data!X2779=TRUE(), "Yes", "No")</f>
        <v>No</v>
      </c>
      <c r="T2782" s="40" t="e">
        <f>#REF!</f>
        <v>#REF!</v>
      </c>
    </row>
    <row r="2783" spans="1:20" x14ac:dyDescent="0.3">
      <c r="A2783" s="35" t="str">
        <f>Data!A2780</f>
        <v>NISSAN LEAF 299-1018</v>
      </c>
      <c r="B2783" s="36">
        <f t="shared" si="43"/>
        <v>46087.403412141204</v>
      </c>
      <c r="C2783" s="37" t="str">
        <f>IF(Data!J2780="GpsRecord", CONCATENATE($U$3,": ",Data!M2780,", ",Data!L2780), CONCATENATE(Data!AB2780, " ", Data!AH2780))</f>
        <v>Aceleración hacia delante o frenado 0</v>
      </c>
      <c r="D2783" s="38" t="str">
        <f>IF(Data!O2780=TRUE(), "Yes", "No")</f>
        <v>No</v>
      </c>
      <c r="E2783" s="38" t="str">
        <f>IF(Data!J2780="EngineStatusRecord","Engine",IF(Data!J2780="GpsRecord", "GPS", IF(Data!J2780="EngineFaultRecord", "Fault", IF(Data!J2780="DriverChange","Driver",IF(Data!J2780="CustomRecord","Custom","Debug")))))</f>
        <v>Engine</v>
      </c>
      <c r="F2783" s="39" t="str">
        <f>IF(Data!Y2780=TRUE(), "Yes", "No")</f>
        <v>No</v>
      </c>
      <c r="G2783" s="40">
        <f>Data!AK2780</f>
        <v>0</v>
      </c>
      <c r="H2783" s="35" t="str">
        <f>Data!AB2780</f>
        <v>Aceleración hacia delante o frenado</v>
      </c>
      <c r="I2783" s="35">
        <f>Data!AD2780</f>
        <v>0</v>
      </c>
      <c r="J2783" s="35">
        <f>Data!AF2780</f>
        <v>0</v>
      </c>
      <c r="K2783" s="35" t="str">
        <f>CONCATENATE(Data!AH2780, " ", Data!AI2780)</f>
        <v>0 g-force</v>
      </c>
      <c r="L2783" s="35" t="str">
        <f>Data!C2780</f>
        <v>Vehicle, Battery Electric Vehicle</v>
      </c>
      <c r="M2783" s="35">
        <f>Data!H2780</f>
        <v>0</v>
      </c>
      <c r="N2783" s="41">
        <f>Data!I2780</f>
        <v>46087.403412141204</v>
      </c>
      <c r="O2783" s="35">
        <f>Data!L2780</f>
        <v>0</v>
      </c>
      <c r="P2783" s="35">
        <f>Data!M2780</f>
        <v>0</v>
      </c>
      <c r="Q2783" s="35" t="str">
        <f>IF(Data!N2780=0,"",Data!N2780)</f>
        <v/>
      </c>
      <c r="R2783" s="35">
        <f>Data!K2780</f>
        <v>0</v>
      </c>
      <c r="S2783" s="35" t="str">
        <f>IF(Data!X2780=TRUE(), "Yes", "No")</f>
        <v>No</v>
      </c>
      <c r="T2783" s="40" t="e">
        <f>#REF!</f>
        <v>#REF!</v>
      </c>
    </row>
    <row r="2784" spans="1:20" x14ac:dyDescent="0.3">
      <c r="A2784" s="35" t="str">
        <f>Data!A2781</f>
        <v>NISSAN LEAF 299-1018</v>
      </c>
      <c r="B2784" s="36">
        <f t="shared" si="43"/>
        <v>46087.403412141204</v>
      </c>
      <c r="C2784" s="37" t="str">
        <f>IF(Data!J2781="GpsRecord", CONCATENATE($U$3,": ",Data!M2781,", ",Data!L2781), CONCATENATE(Data!AB2781, " ", Data!AH2781))</f>
        <v>Aceleración de lado a lado 0</v>
      </c>
      <c r="D2784" s="38" t="str">
        <f>IF(Data!O2781=TRUE(), "Yes", "No")</f>
        <v>No</v>
      </c>
      <c r="E2784" s="38" t="str">
        <f>IF(Data!J2781="EngineStatusRecord","Engine",IF(Data!J2781="GpsRecord", "GPS", IF(Data!J2781="EngineFaultRecord", "Fault", IF(Data!J2781="DriverChange","Driver",IF(Data!J2781="CustomRecord","Custom","Debug")))))</f>
        <v>Engine</v>
      </c>
      <c r="F2784" s="39" t="str">
        <f>IF(Data!Y2781=TRUE(), "Yes", "No")</f>
        <v>No</v>
      </c>
      <c r="G2784" s="40">
        <f>Data!AK2781</f>
        <v>0</v>
      </c>
      <c r="H2784" s="35" t="str">
        <f>Data!AB2781</f>
        <v>Aceleración de lado a lado</v>
      </c>
      <c r="I2784" s="35">
        <f>Data!AD2781</f>
        <v>0</v>
      </c>
      <c r="J2784" s="35">
        <f>Data!AF2781</f>
        <v>0</v>
      </c>
      <c r="K2784" s="35" t="str">
        <f>CONCATENATE(Data!AH2781, " ", Data!AI2781)</f>
        <v>0 g-force</v>
      </c>
      <c r="L2784" s="35" t="str">
        <f>Data!C2781</f>
        <v>Vehicle, Battery Electric Vehicle</v>
      </c>
      <c r="M2784" s="35">
        <f>Data!H2781</f>
        <v>0</v>
      </c>
      <c r="N2784" s="41">
        <f>Data!I2781</f>
        <v>46087.403412141204</v>
      </c>
      <c r="O2784" s="35">
        <f>Data!L2781</f>
        <v>0</v>
      </c>
      <c r="P2784" s="35">
        <f>Data!M2781</f>
        <v>0</v>
      </c>
      <c r="Q2784" s="35" t="str">
        <f>IF(Data!N2781=0,"",Data!N2781)</f>
        <v/>
      </c>
      <c r="R2784" s="35">
        <f>Data!K2781</f>
        <v>0</v>
      </c>
      <c r="S2784" s="35" t="str">
        <f>IF(Data!X2781=TRUE(), "Yes", "No")</f>
        <v>No</v>
      </c>
      <c r="T2784" s="40" t="e">
        <f>#REF!</f>
        <v>#REF!</v>
      </c>
    </row>
    <row r="2785" spans="1:20" x14ac:dyDescent="0.3">
      <c r="A2785" s="35" t="str">
        <f>Data!A2782</f>
        <v>NISSAN LEAF 299-1018</v>
      </c>
      <c r="B2785" s="36">
        <f t="shared" si="43"/>
        <v>46087.403412141204</v>
      </c>
      <c r="C2785" s="37" t="str">
        <f>IF(Data!J2782="GpsRecord", CONCATENATE($U$3,": ",Data!M2782,", ",Data!L2782), CONCATENATE(Data!AB2782, " ", Data!AH2782))</f>
        <v>Aceleración hacia arriba o hacia abajo 0.992999954036884</v>
      </c>
      <c r="D2785" s="38" t="str">
        <f>IF(Data!O2782=TRUE(), "Yes", "No")</f>
        <v>No</v>
      </c>
      <c r="E2785" s="38" t="str">
        <f>IF(Data!J2782="EngineStatusRecord","Engine",IF(Data!J2782="GpsRecord", "GPS", IF(Data!J2782="EngineFaultRecord", "Fault", IF(Data!J2782="DriverChange","Driver",IF(Data!J2782="CustomRecord","Custom","Debug")))))</f>
        <v>Engine</v>
      </c>
      <c r="F2785" s="39" t="str">
        <f>IF(Data!Y2782=TRUE(), "Yes", "No")</f>
        <v>No</v>
      </c>
      <c r="G2785" s="40">
        <f>Data!AK2782</f>
        <v>0</v>
      </c>
      <c r="H2785" s="35" t="str">
        <f>Data!AB2782</f>
        <v>Aceleración hacia arriba o hacia abajo</v>
      </c>
      <c r="I2785" s="35">
        <f>Data!AD2782</f>
        <v>0</v>
      </c>
      <c r="J2785" s="35">
        <f>Data!AF2782</f>
        <v>0</v>
      </c>
      <c r="K2785" s="35" t="str">
        <f>CONCATENATE(Data!AH2782, " ", Data!AI2782)</f>
        <v>0.992999954036884 g-force</v>
      </c>
      <c r="L2785" s="35" t="str">
        <f>Data!C2782</f>
        <v>Vehicle, Battery Electric Vehicle</v>
      </c>
      <c r="M2785" s="35">
        <f>Data!H2782</f>
        <v>0</v>
      </c>
      <c r="N2785" s="41">
        <f>Data!I2782</f>
        <v>46087.403412141204</v>
      </c>
      <c r="O2785" s="35">
        <f>Data!L2782</f>
        <v>0</v>
      </c>
      <c r="P2785" s="35">
        <f>Data!M2782</f>
        <v>0</v>
      </c>
      <c r="Q2785" s="35" t="str">
        <f>IF(Data!N2782=0,"",Data!N2782)</f>
        <v/>
      </c>
      <c r="R2785" s="35">
        <f>Data!K2782</f>
        <v>0</v>
      </c>
      <c r="S2785" s="35" t="str">
        <f>IF(Data!X2782=TRUE(), "Yes", "No")</f>
        <v>No</v>
      </c>
      <c r="T2785" s="40" t="e">
        <f>#REF!</f>
        <v>#REF!</v>
      </c>
    </row>
    <row r="2786" spans="1:20" x14ac:dyDescent="0.3">
      <c r="A2786" s="35" t="str">
        <f>Data!A2783</f>
        <v>NISSAN LEAF 299-1018</v>
      </c>
      <c r="B2786" s="36">
        <f t="shared" si="43"/>
        <v>46087.403414351851</v>
      </c>
      <c r="C2786" s="37" t="str">
        <f>IF(Data!J2783="GpsRecord", CONCATENATE($U$3,": ",Data!M2783,", ",Data!L2783), CONCATENATE(Data!AB2783, " ", Data!AH2783))</f>
        <v>Ubicación: 9.97811, -84.45541</v>
      </c>
      <c r="D2786" s="38" t="str">
        <f>IF(Data!O2783=TRUE(), "Yes", "No")</f>
        <v>Yes</v>
      </c>
      <c r="E2786" s="38" t="str">
        <f>IF(Data!J2783="EngineStatusRecord","Engine",IF(Data!J2783="GpsRecord", "GPS", IF(Data!J2783="EngineFaultRecord", "Fault", IF(Data!J2783="DriverChange","Driver",IF(Data!J2783="CustomRecord","Custom","Debug")))))</f>
        <v>GPS</v>
      </c>
      <c r="F2786" s="39" t="str">
        <f>IF(Data!Y2783=TRUE(), "Yes", "No")</f>
        <v>Yes</v>
      </c>
      <c r="G2786" s="40">
        <f>Data!AK2783</f>
        <v>0</v>
      </c>
      <c r="H2786" s="35">
        <f>Data!AB2783</f>
        <v>0</v>
      </c>
      <c r="I2786" s="35">
        <f>Data!AD2783</f>
        <v>0</v>
      </c>
      <c r="J2786" s="35">
        <f>Data!AF2783</f>
        <v>0</v>
      </c>
      <c r="K2786" s="35" t="str">
        <f>CONCATENATE(Data!AH2783, " ", Data!AI2783)</f>
        <v xml:space="preserve"> </v>
      </c>
      <c r="L2786" s="35" t="str">
        <f>Data!C2783</f>
        <v>Vehicle, Battery Electric Vehicle</v>
      </c>
      <c r="M2786" s="35">
        <f>Data!H2783</f>
        <v>0</v>
      </c>
      <c r="N2786" s="41">
        <f>Data!I2783</f>
        <v>46087.403414351851</v>
      </c>
      <c r="O2786" s="35">
        <f>Data!L2783</f>
        <v>-84.455410000000001</v>
      </c>
      <c r="P2786" s="35">
        <f>Data!M2783</f>
        <v>9.9781099999999991</v>
      </c>
      <c r="Q2786" s="35" t="str">
        <f>IF(Data!N2783=0,"",Data!N2783)</f>
        <v>CurveSpeedEstimateError</v>
      </c>
      <c r="R2786" s="35">
        <f>Data!K2783</f>
        <v>50</v>
      </c>
      <c r="S2786" s="35" t="str">
        <f>IF(Data!X2783=TRUE(), "Yes", "No")</f>
        <v>Yes</v>
      </c>
      <c r="T2786" s="40" t="e">
        <f>#REF!</f>
        <v>#REF!</v>
      </c>
    </row>
    <row r="2787" spans="1:20" x14ac:dyDescent="0.3">
      <c r="A2787" s="35" t="str">
        <f>Data!A2784</f>
        <v>NISSAN LEAF 299-1018</v>
      </c>
      <c r="B2787" s="36">
        <f t="shared" si="43"/>
        <v>46087.403419641203</v>
      </c>
      <c r="C2787" s="37" t="str">
        <f>IF(Data!J2784="GpsRecord", CONCATENATE($U$3,": ",Data!M2784,", ",Data!L2784), CONCATENATE(Data!AB2784, " ", Data!AH2784))</f>
        <v>Odómetro 15955</v>
      </c>
      <c r="D2787" s="38" t="str">
        <f>IF(Data!O2784=TRUE(), "Yes", "No")</f>
        <v>No</v>
      </c>
      <c r="E2787" s="38" t="str">
        <f>IF(Data!J2784="EngineStatusRecord","Engine",IF(Data!J2784="GpsRecord", "GPS", IF(Data!J2784="EngineFaultRecord", "Fault", IF(Data!J2784="DriverChange","Driver",IF(Data!J2784="CustomRecord","Custom","Debug")))))</f>
        <v>Engine</v>
      </c>
      <c r="F2787" s="39" t="str">
        <f>IF(Data!Y2784=TRUE(), "Yes", "No")</f>
        <v>No</v>
      </c>
      <c r="G2787" s="40">
        <f>Data!AK2784</f>
        <v>0</v>
      </c>
      <c r="H2787" s="35" t="str">
        <f>Data!AB2784</f>
        <v>Odómetro</v>
      </c>
      <c r="I2787" s="35">
        <f>Data!AD2784</f>
        <v>0</v>
      </c>
      <c r="J2787" s="35">
        <f>Data!AF2784</f>
        <v>0</v>
      </c>
      <c r="K2787" s="35" t="str">
        <f>CONCATENATE(Data!AH2784, " ", Data!AI2784)</f>
        <v>15955 km</v>
      </c>
      <c r="L2787" s="35" t="str">
        <f>Data!C2784</f>
        <v>Vehicle, Battery Electric Vehicle</v>
      </c>
      <c r="M2787" s="35">
        <f>Data!H2784</f>
        <v>0</v>
      </c>
      <c r="N2787" s="41">
        <f>Data!I2784</f>
        <v>46087.403419641203</v>
      </c>
      <c r="O2787" s="35">
        <f>Data!L2784</f>
        <v>0</v>
      </c>
      <c r="P2787" s="35">
        <f>Data!M2784</f>
        <v>0</v>
      </c>
      <c r="Q2787" s="35" t="str">
        <f>IF(Data!N2784=0,"",Data!N2784)</f>
        <v/>
      </c>
      <c r="R2787" s="35">
        <f>Data!K2784</f>
        <v>0</v>
      </c>
      <c r="S2787" s="35" t="str">
        <f>IF(Data!X2784=TRUE(), "Yes", "No")</f>
        <v>No</v>
      </c>
      <c r="T2787" s="40" t="e">
        <f>#REF!</f>
        <v>#REF!</v>
      </c>
    </row>
    <row r="2788" spans="1:20" x14ac:dyDescent="0.3">
      <c r="A2788" s="35" t="str">
        <f>Data!A2785</f>
        <v>NISSAN LEAF 299-1018</v>
      </c>
      <c r="B2788" s="36">
        <f t="shared" si="43"/>
        <v>46087.403419641203</v>
      </c>
      <c r="C2788" s="37" t="str">
        <f>IF(Data!J2785="GpsRecord", CONCATENATE($U$3,": ",Data!M2785,", ",Data!L2785), CONCATENATE(Data!AB2785, " ", Data!AH2785))</f>
        <v>Odómetro sin procesar 15955</v>
      </c>
      <c r="D2788" s="38" t="str">
        <f>IF(Data!O2785=TRUE(), "Yes", "No")</f>
        <v>No</v>
      </c>
      <c r="E2788" s="38" t="str">
        <f>IF(Data!J2785="EngineStatusRecord","Engine",IF(Data!J2785="GpsRecord", "GPS", IF(Data!J2785="EngineFaultRecord", "Fault", IF(Data!J2785="DriverChange","Driver",IF(Data!J2785="CustomRecord","Custom","Debug")))))</f>
        <v>Engine</v>
      </c>
      <c r="F2788" s="39" t="str">
        <f>IF(Data!Y2785=TRUE(), "Yes", "No")</f>
        <v>No</v>
      </c>
      <c r="G2788" s="40">
        <f>Data!AK2785</f>
        <v>0</v>
      </c>
      <c r="H2788" s="35" t="str">
        <f>Data!AB2785</f>
        <v>Odómetro sin procesar</v>
      </c>
      <c r="I2788" s="35">
        <f>Data!AD2785</f>
        <v>0</v>
      </c>
      <c r="J2788" s="35">
        <f>Data!AF2785</f>
        <v>0</v>
      </c>
      <c r="K2788" s="35" t="str">
        <f>CONCATENATE(Data!AH2785, " ", Data!AI2785)</f>
        <v>15955 km</v>
      </c>
      <c r="L2788" s="35" t="str">
        <f>Data!C2785</f>
        <v>Vehicle, Battery Electric Vehicle</v>
      </c>
      <c r="M2788" s="35">
        <f>Data!H2785</f>
        <v>0</v>
      </c>
      <c r="N2788" s="41">
        <f>Data!I2785</f>
        <v>46087.403419641203</v>
      </c>
      <c r="O2788" s="35">
        <f>Data!L2785</f>
        <v>0</v>
      </c>
      <c r="P2788" s="35">
        <f>Data!M2785</f>
        <v>0</v>
      </c>
      <c r="Q2788" s="35" t="str">
        <f>IF(Data!N2785=0,"",Data!N2785)</f>
        <v/>
      </c>
      <c r="R2788" s="35">
        <f>Data!K2785</f>
        <v>0</v>
      </c>
      <c r="S2788" s="35" t="str">
        <f>IF(Data!X2785=TRUE(), "Yes", "No")</f>
        <v>No</v>
      </c>
      <c r="T2788" s="40" t="e">
        <f>#REF!</f>
        <v>#REF!</v>
      </c>
    </row>
    <row r="2789" spans="1:20" x14ac:dyDescent="0.3">
      <c r="A2789" s="35" t="str">
        <f>Data!A2786</f>
        <v>NISSAN LEAF 299-1018</v>
      </c>
      <c r="B2789" s="36">
        <f t="shared" si="43"/>
        <v>46087.403423622687</v>
      </c>
      <c r="C2789" s="37" t="str">
        <f>IF(Data!J2786="GpsRecord", CONCATENATE($U$3,": ",Data!M2786,", ",Data!L2786), CONCATENATE(Data!AB2786, " ", Data!AH2786))</f>
        <v>Energía de la batería del vehículo eléctrico -10575</v>
      </c>
      <c r="D2789" s="38" t="str">
        <f>IF(Data!O2786=TRUE(), "Yes", "No")</f>
        <v>No</v>
      </c>
      <c r="E2789" s="38" t="str">
        <f>IF(Data!J2786="EngineStatusRecord","Engine",IF(Data!J2786="GpsRecord", "GPS", IF(Data!J2786="EngineFaultRecord", "Fault", IF(Data!J2786="DriverChange","Driver",IF(Data!J2786="CustomRecord","Custom","Debug")))))</f>
        <v>Engine</v>
      </c>
      <c r="F2789" s="39" t="str">
        <f>IF(Data!Y2786=TRUE(), "Yes", "No")</f>
        <v>No</v>
      </c>
      <c r="G2789" s="40">
        <f>Data!AK2786</f>
        <v>0</v>
      </c>
      <c r="H2789" s="35" t="str">
        <f>Data!AB2786</f>
        <v>Energía de la batería del vehículo eléctrico</v>
      </c>
      <c r="I2789" s="35">
        <f>Data!AD2786</f>
        <v>0</v>
      </c>
      <c r="J2789" s="35">
        <f>Data!AF2786</f>
        <v>0</v>
      </c>
      <c r="K2789" s="35" t="str">
        <f>CONCATENATE(Data!AH2786, " ", Data!AI2786)</f>
        <v>-10575 W</v>
      </c>
      <c r="L2789" s="35" t="str">
        <f>Data!C2786</f>
        <v>Vehicle, Battery Electric Vehicle</v>
      </c>
      <c r="M2789" s="35">
        <f>Data!H2786</f>
        <v>0</v>
      </c>
      <c r="N2789" s="41">
        <f>Data!I2786</f>
        <v>46087.403423622687</v>
      </c>
      <c r="O2789" s="35">
        <f>Data!L2786</f>
        <v>0</v>
      </c>
      <c r="P2789" s="35">
        <f>Data!M2786</f>
        <v>0</v>
      </c>
      <c r="Q2789" s="35" t="str">
        <f>IF(Data!N2786=0,"",Data!N2786)</f>
        <v/>
      </c>
      <c r="R2789" s="35">
        <f>Data!K2786</f>
        <v>0</v>
      </c>
      <c r="S2789" s="35" t="str">
        <f>IF(Data!X2786=TRUE(), "Yes", "No")</f>
        <v>No</v>
      </c>
      <c r="T2789" s="40" t="e">
        <f>#REF!</f>
        <v>#REF!</v>
      </c>
    </row>
    <row r="2790" spans="1:20" x14ac:dyDescent="0.3">
      <c r="A2790" s="35" t="str">
        <f>Data!A2787</f>
        <v>NISSAN LEAF 299-1018</v>
      </c>
      <c r="B2790" s="36">
        <f t="shared" si="43"/>
        <v>46087.403426018522</v>
      </c>
      <c r="C2790" s="37" t="str">
        <f>IF(Data!J2787="GpsRecord", CONCATENATE($U$3,": ",Data!M2787,", ",Data!L2787), CONCATENATE(Data!AB2787, " ", Data!AH2787))</f>
        <v>Velocidad del motor en carretera 53</v>
      </c>
      <c r="D2790" s="38" t="str">
        <f>IF(Data!O2787=TRUE(), "Yes", "No")</f>
        <v>No</v>
      </c>
      <c r="E2790" s="38" t="str">
        <f>IF(Data!J2787="EngineStatusRecord","Engine",IF(Data!J2787="GpsRecord", "GPS", IF(Data!J2787="EngineFaultRecord", "Fault", IF(Data!J2787="DriverChange","Driver",IF(Data!J2787="CustomRecord","Custom","Debug")))))</f>
        <v>Engine</v>
      </c>
      <c r="F2790" s="39" t="str">
        <f>IF(Data!Y2787=TRUE(), "Yes", "No")</f>
        <v>No</v>
      </c>
      <c r="G2790" s="40">
        <f>Data!AK2787</f>
        <v>0</v>
      </c>
      <c r="H2790" s="35" t="str">
        <f>Data!AB2787</f>
        <v>Velocidad del motor en carretera</v>
      </c>
      <c r="I2790" s="35">
        <f>Data!AD2787</f>
        <v>0</v>
      </c>
      <c r="J2790" s="35">
        <f>Data!AF2787</f>
        <v>0</v>
      </c>
      <c r="K2790" s="35" t="str">
        <f>CONCATENATE(Data!AH2787, " ", Data!AI2787)</f>
        <v>53 km/h</v>
      </c>
      <c r="L2790" s="35" t="str">
        <f>Data!C2787</f>
        <v>Vehicle, Battery Electric Vehicle</v>
      </c>
      <c r="M2790" s="35">
        <f>Data!H2787</f>
        <v>0</v>
      </c>
      <c r="N2790" s="41">
        <f>Data!I2787</f>
        <v>46087.403426018522</v>
      </c>
      <c r="O2790" s="35">
        <f>Data!L2787</f>
        <v>0</v>
      </c>
      <c r="P2790" s="35">
        <f>Data!M2787</f>
        <v>0</v>
      </c>
      <c r="Q2790" s="35" t="str">
        <f>IF(Data!N2787=0,"",Data!N2787)</f>
        <v/>
      </c>
      <c r="R2790" s="35">
        <f>Data!K2787</f>
        <v>0</v>
      </c>
      <c r="S2790" s="35" t="str">
        <f>IF(Data!X2787=TRUE(), "Yes", "No")</f>
        <v>No</v>
      </c>
      <c r="T2790" s="40" t="e">
        <f>#REF!</f>
        <v>#REF!</v>
      </c>
    </row>
    <row r="2791" spans="1:20" x14ac:dyDescent="0.3">
      <c r="A2791" s="35" t="str">
        <f>Data!A2788</f>
        <v>NISSAN LEAF 299-1018</v>
      </c>
      <c r="B2791" s="36">
        <f t="shared" si="43"/>
        <v>46087.403435335647</v>
      </c>
      <c r="C2791" s="37" t="str">
        <f>IF(Data!J2788="GpsRecord", CONCATENATE($U$3,": ",Data!M2788,", ",Data!L2788), CONCATENATE(Data!AB2788, " ", Data!AH2788))</f>
        <v>Aceleración hacia delante o frenado 0</v>
      </c>
      <c r="D2791" s="38" t="str">
        <f>IF(Data!O2788=TRUE(), "Yes", "No")</f>
        <v>No</v>
      </c>
      <c r="E2791" s="38" t="str">
        <f>IF(Data!J2788="EngineStatusRecord","Engine",IF(Data!J2788="GpsRecord", "GPS", IF(Data!J2788="EngineFaultRecord", "Fault", IF(Data!J2788="DriverChange","Driver",IF(Data!J2788="CustomRecord","Custom","Debug")))))</f>
        <v>Engine</v>
      </c>
      <c r="F2791" s="39" t="str">
        <f>IF(Data!Y2788=TRUE(), "Yes", "No")</f>
        <v>No</v>
      </c>
      <c r="G2791" s="40">
        <f>Data!AK2788</f>
        <v>0</v>
      </c>
      <c r="H2791" s="35" t="str">
        <f>Data!AB2788</f>
        <v>Aceleración hacia delante o frenado</v>
      </c>
      <c r="I2791" s="35">
        <f>Data!AD2788</f>
        <v>0</v>
      </c>
      <c r="J2791" s="35">
        <f>Data!AF2788</f>
        <v>0</v>
      </c>
      <c r="K2791" s="35" t="str">
        <f>CONCATENATE(Data!AH2788, " ", Data!AI2788)</f>
        <v>0 g-force</v>
      </c>
      <c r="L2791" s="35" t="str">
        <f>Data!C2788</f>
        <v>Vehicle, Battery Electric Vehicle</v>
      </c>
      <c r="M2791" s="35">
        <f>Data!H2788</f>
        <v>0</v>
      </c>
      <c r="N2791" s="41">
        <f>Data!I2788</f>
        <v>46087.403435335647</v>
      </c>
      <c r="O2791" s="35">
        <f>Data!L2788</f>
        <v>0</v>
      </c>
      <c r="P2791" s="35">
        <f>Data!M2788</f>
        <v>0</v>
      </c>
      <c r="Q2791" s="35" t="str">
        <f>IF(Data!N2788=0,"",Data!N2788)</f>
        <v/>
      </c>
      <c r="R2791" s="35">
        <f>Data!K2788</f>
        <v>0</v>
      </c>
      <c r="S2791" s="35" t="str">
        <f>IF(Data!X2788=TRUE(), "Yes", "No")</f>
        <v>No</v>
      </c>
      <c r="T2791" s="40" t="e">
        <f>#REF!</f>
        <v>#REF!</v>
      </c>
    </row>
    <row r="2792" spans="1:20" x14ac:dyDescent="0.3">
      <c r="A2792" s="35" t="str">
        <f>Data!A2789</f>
        <v>NISSAN LEAF 299-1018</v>
      </c>
      <c r="B2792" s="36">
        <f t="shared" si="43"/>
        <v>46087.403435335647</v>
      </c>
      <c r="C2792" s="37" t="str">
        <f>IF(Data!J2789="GpsRecord", CONCATENATE($U$3,": ",Data!M2789,", ",Data!L2789), CONCATENATE(Data!AB2789, " ", Data!AH2789))</f>
        <v>Aceleración de lado a lado 0</v>
      </c>
      <c r="D2792" s="38" t="str">
        <f>IF(Data!O2789=TRUE(), "Yes", "No")</f>
        <v>No</v>
      </c>
      <c r="E2792" s="38" t="str">
        <f>IF(Data!J2789="EngineStatusRecord","Engine",IF(Data!J2789="GpsRecord", "GPS", IF(Data!J2789="EngineFaultRecord", "Fault", IF(Data!J2789="DriverChange","Driver",IF(Data!J2789="CustomRecord","Custom","Debug")))))</f>
        <v>Engine</v>
      </c>
      <c r="F2792" s="39" t="str">
        <f>IF(Data!Y2789=TRUE(), "Yes", "No")</f>
        <v>No</v>
      </c>
      <c r="G2792" s="40">
        <f>Data!AK2789</f>
        <v>0</v>
      </c>
      <c r="H2792" s="35" t="str">
        <f>Data!AB2789</f>
        <v>Aceleración de lado a lado</v>
      </c>
      <c r="I2792" s="35">
        <f>Data!AD2789</f>
        <v>0</v>
      </c>
      <c r="J2792" s="35">
        <f>Data!AF2789</f>
        <v>0</v>
      </c>
      <c r="K2792" s="35" t="str">
        <f>CONCATENATE(Data!AH2789, " ", Data!AI2789)</f>
        <v>0 g-force</v>
      </c>
      <c r="L2792" s="35" t="str">
        <f>Data!C2789</f>
        <v>Vehicle, Battery Electric Vehicle</v>
      </c>
      <c r="M2792" s="35">
        <f>Data!H2789</f>
        <v>0</v>
      </c>
      <c r="N2792" s="41">
        <f>Data!I2789</f>
        <v>46087.403435335647</v>
      </c>
      <c r="O2792" s="35">
        <f>Data!L2789</f>
        <v>0</v>
      </c>
      <c r="P2792" s="35">
        <f>Data!M2789</f>
        <v>0</v>
      </c>
      <c r="Q2792" s="35" t="str">
        <f>IF(Data!N2789=0,"",Data!N2789)</f>
        <v/>
      </c>
      <c r="R2792" s="35">
        <f>Data!K2789</f>
        <v>0</v>
      </c>
      <c r="S2792" s="35" t="str">
        <f>IF(Data!X2789=TRUE(), "Yes", "No")</f>
        <v>No</v>
      </c>
      <c r="T2792" s="40" t="e">
        <f>#REF!</f>
        <v>#REF!</v>
      </c>
    </row>
    <row r="2793" spans="1:20" x14ac:dyDescent="0.3">
      <c r="A2793" s="35" t="str">
        <f>Data!A2790</f>
        <v>NISSAN LEAF 299-1018</v>
      </c>
      <c r="B2793" s="36">
        <f t="shared" si="43"/>
        <v>46087.403435335647</v>
      </c>
      <c r="C2793" s="37" t="str">
        <f>IF(Data!J2790="GpsRecord", CONCATENATE($U$3,": ",Data!M2790,", ",Data!L2790), CONCATENATE(Data!AB2790, " ", Data!AH2790))</f>
        <v>Aceleración hacia arriba o hacia abajo 1.04899991324396</v>
      </c>
      <c r="D2793" s="38" t="str">
        <f>IF(Data!O2790=TRUE(), "Yes", "No")</f>
        <v>No</v>
      </c>
      <c r="E2793" s="38" t="str">
        <f>IF(Data!J2790="EngineStatusRecord","Engine",IF(Data!J2790="GpsRecord", "GPS", IF(Data!J2790="EngineFaultRecord", "Fault", IF(Data!J2790="DriverChange","Driver",IF(Data!J2790="CustomRecord","Custom","Debug")))))</f>
        <v>Engine</v>
      </c>
      <c r="F2793" s="39" t="str">
        <f>IF(Data!Y2790=TRUE(), "Yes", "No")</f>
        <v>No</v>
      </c>
      <c r="G2793" s="40">
        <f>Data!AK2790</f>
        <v>0</v>
      </c>
      <c r="H2793" s="35" t="str">
        <f>Data!AB2790</f>
        <v>Aceleración hacia arriba o hacia abajo</v>
      </c>
      <c r="I2793" s="35">
        <f>Data!AD2790</f>
        <v>0</v>
      </c>
      <c r="J2793" s="35">
        <f>Data!AF2790</f>
        <v>0</v>
      </c>
      <c r="K2793" s="35" t="str">
        <f>CONCATENATE(Data!AH2790, " ", Data!AI2790)</f>
        <v>1.04899991324396 g-force</v>
      </c>
      <c r="L2793" s="35" t="str">
        <f>Data!C2790</f>
        <v>Vehicle, Battery Electric Vehicle</v>
      </c>
      <c r="M2793" s="35">
        <f>Data!H2790</f>
        <v>0</v>
      </c>
      <c r="N2793" s="41">
        <f>Data!I2790</f>
        <v>46087.403435335647</v>
      </c>
      <c r="O2793" s="35">
        <f>Data!L2790</f>
        <v>0</v>
      </c>
      <c r="P2793" s="35">
        <f>Data!M2790</f>
        <v>0</v>
      </c>
      <c r="Q2793" s="35" t="str">
        <f>IF(Data!N2790=0,"",Data!N2790)</f>
        <v/>
      </c>
      <c r="R2793" s="35">
        <f>Data!K2790</f>
        <v>0</v>
      </c>
      <c r="S2793" s="35" t="str">
        <f>IF(Data!X2790=TRUE(), "Yes", "No")</f>
        <v>No</v>
      </c>
      <c r="T2793" s="40" t="e">
        <f>#REF!</f>
        <v>#REF!</v>
      </c>
    </row>
    <row r="2794" spans="1:20" x14ac:dyDescent="0.3">
      <c r="A2794" s="35" t="str">
        <f>Data!A2791</f>
        <v>NISSAN LEAF 299-1018</v>
      </c>
      <c r="B2794" s="36">
        <f t="shared" si="43"/>
        <v>46087.403435335647</v>
      </c>
      <c r="C2794" s="37" t="str">
        <f>IF(Data!J2791="GpsRecord", CONCATENATE($U$3,": ",Data!M2791,", ",Data!L2791), CONCATENATE(Data!AB2791, " ", Data!AH2791))</f>
        <v>Energía de la batería del vehículo eléctrico -41227</v>
      </c>
      <c r="D2794" s="38" t="str">
        <f>IF(Data!O2791=TRUE(), "Yes", "No")</f>
        <v>No</v>
      </c>
      <c r="E2794" s="38" t="str">
        <f>IF(Data!J2791="EngineStatusRecord","Engine",IF(Data!J2791="GpsRecord", "GPS", IF(Data!J2791="EngineFaultRecord", "Fault", IF(Data!J2791="DriverChange","Driver",IF(Data!J2791="CustomRecord","Custom","Debug")))))</f>
        <v>Engine</v>
      </c>
      <c r="F2794" s="39" t="str">
        <f>IF(Data!Y2791=TRUE(), "Yes", "No")</f>
        <v>No</v>
      </c>
      <c r="G2794" s="40">
        <f>Data!AK2791</f>
        <v>0</v>
      </c>
      <c r="H2794" s="35" t="str">
        <f>Data!AB2791</f>
        <v>Energía de la batería del vehículo eléctrico</v>
      </c>
      <c r="I2794" s="35">
        <f>Data!AD2791</f>
        <v>0</v>
      </c>
      <c r="J2794" s="35">
        <f>Data!AF2791</f>
        <v>0</v>
      </c>
      <c r="K2794" s="35" t="str">
        <f>CONCATENATE(Data!AH2791, " ", Data!AI2791)</f>
        <v>-41227 W</v>
      </c>
      <c r="L2794" s="35" t="str">
        <f>Data!C2791</f>
        <v>Vehicle, Battery Electric Vehicle</v>
      </c>
      <c r="M2794" s="35">
        <f>Data!H2791</f>
        <v>0</v>
      </c>
      <c r="N2794" s="41">
        <f>Data!I2791</f>
        <v>46087.403435335647</v>
      </c>
      <c r="O2794" s="35">
        <f>Data!L2791</f>
        <v>0</v>
      </c>
      <c r="P2794" s="35">
        <f>Data!M2791</f>
        <v>0</v>
      </c>
      <c r="Q2794" s="35" t="str">
        <f>IF(Data!N2791=0,"",Data!N2791)</f>
        <v/>
      </c>
      <c r="R2794" s="35">
        <f>Data!K2791</f>
        <v>0</v>
      </c>
      <c r="S2794" s="35" t="str">
        <f>IF(Data!X2791=TRUE(), "Yes", "No")</f>
        <v>No</v>
      </c>
      <c r="T2794" s="40" t="e">
        <f>#REF!</f>
        <v>#REF!</v>
      </c>
    </row>
    <row r="2795" spans="1:20" x14ac:dyDescent="0.3">
      <c r="A2795" s="35" t="str">
        <f>Data!A2792</f>
        <v>NISSAN LEAF 299-1018</v>
      </c>
      <c r="B2795" s="36">
        <f t="shared" si="43"/>
        <v>46087.403448263889</v>
      </c>
      <c r="C2795" s="37" t="str">
        <f>IF(Data!J2792="GpsRecord", CONCATENATE($U$3,": ",Data!M2792,", ",Data!L2792), CONCATENATE(Data!AB2792, " ", Data!AH2792))</f>
        <v>Aceleración de lado a lado 0.373999989774256</v>
      </c>
      <c r="D2795" s="38" t="str">
        <f>IF(Data!O2792=TRUE(), "Yes", "No")</f>
        <v>No</v>
      </c>
      <c r="E2795" s="38" t="str">
        <f>IF(Data!J2792="EngineStatusRecord","Engine",IF(Data!J2792="GpsRecord", "GPS", IF(Data!J2792="EngineFaultRecord", "Fault", IF(Data!J2792="DriverChange","Driver",IF(Data!J2792="CustomRecord","Custom","Debug")))))</f>
        <v>Engine</v>
      </c>
      <c r="F2795" s="39" t="str">
        <f>IF(Data!Y2792=TRUE(), "Yes", "No")</f>
        <v>No</v>
      </c>
      <c r="G2795" s="40">
        <f>Data!AK2792</f>
        <v>0</v>
      </c>
      <c r="H2795" s="35" t="str">
        <f>Data!AB2792</f>
        <v>Aceleración de lado a lado</v>
      </c>
      <c r="I2795" s="35">
        <f>Data!AD2792</f>
        <v>0</v>
      </c>
      <c r="J2795" s="35">
        <f>Data!AF2792</f>
        <v>0</v>
      </c>
      <c r="K2795" s="35" t="str">
        <f>CONCATENATE(Data!AH2792, " ", Data!AI2792)</f>
        <v>0.373999989774256 g-force</v>
      </c>
      <c r="L2795" s="35" t="str">
        <f>Data!C2792</f>
        <v>Vehicle, Battery Electric Vehicle</v>
      </c>
      <c r="M2795" s="35">
        <f>Data!H2792</f>
        <v>0</v>
      </c>
      <c r="N2795" s="41">
        <f>Data!I2792</f>
        <v>46087.403448263889</v>
      </c>
      <c r="O2795" s="35">
        <f>Data!L2792</f>
        <v>0</v>
      </c>
      <c r="P2795" s="35">
        <f>Data!M2792</f>
        <v>0</v>
      </c>
      <c r="Q2795" s="35" t="str">
        <f>IF(Data!N2792=0,"",Data!N2792)</f>
        <v/>
      </c>
      <c r="R2795" s="35">
        <f>Data!K2792</f>
        <v>0</v>
      </c>
      <c r="S2795" s="35" t="str">
        <f>IF(Data!X2792=TRUE(), "Yes", "No")</f>
        <v>No</v>
      </c>
      <c r="T2795" s="40" t="e">
        <f>#REF!</f>
        <v>#REF!</v>
      </c>
    </row>
    <row r="2796" spans="1:20" x14ac:dyDescent="0.3">
      <c r="A2796" s="35" t="str">
        <f>Data!A2793</f>
        <v>NISSAN LEAF 299-1018</v>
      </c>
      <c r="B2796" s="36">
        <f t="shared" si="43"/>
        <v>46087.403448263889</v>
      </c>
      <c r="C2796" s="37" t="str">
        <f>IF(Data!J2793="GpsRecord", CONCATENATE($U$3,": ",Data!M2793,", ",Data!L2793), CONCATENATE(Data!AB2793, " ", Data!AH2793))</f>
        <v>Aceleración hacia arriba o hacia abajo 0.925999908154774</v>
      </c>
      <c r="D2796" s="38" t="str">
        <f>IF(Data!O2793=TRUE(), "Yes", "No")</f>
        <v>No</v>
      </c>
      <c r="E2796" s="38" t="str">
        <f>IF(Data!J2793="EngineStatusRecord","Engine",IF(Data!J2793="GpsRecord", "GPS", IF(Data!J2793="EngineFaultRecord", "Fault", IF(Data!J2793="DriverChange","Driver",IF(Data!J2793="CustomRecord","Custom","Debug")))))</f>
        <v>Engine</v>
      </c>
      <c r="F2796" s="39" t="str">
        <f>IF(Data!Y2793=TRUE(), "Yes", "No")</f>
        <v>No</v>
      </c>
      <c r="G2796" s="40">
        <f>Data!AK2793</f>
        <v>0</v>
      </c>
      <c r="H2796" s="35" t="str">
        <f>Data!AB2793</f>
        <v>Aceleración hacia arriba o hacia abajo</v>
      </c>
      <c r="I2796" s="35">
        <f>Data!AD2793</f>
        <v>0</v>
      </c>
      <c r="J2796" s="35">
        <f>Data!AF2793</f>
        <v>0</v>
      </c>
      <c r="K2796" s="35" t="str">
        <f>CONCATENATE(Data!AH2793, " ", Data!AI2793)</f>
        <v>0.925999908154774 g-force</v>
      </c>
      <c r="L2796" s="35" t="str">
        <f>Data!C2793</f>
        <v>Vehicle, Battery Electric Vehicle</v>
      </c>
      <c r="M2796" s="35">
        <f>Data!H2793</f>
        <v>0</v>
      </c>
      <c r="N2796" s="41">
        <f>Data!I2793</f>
        <v>46087.403448263889</v>
      </c>
      <c r="O2796" s="35">
        <f>Data!L2793</f>
        <v>0</v>
      </c>
      <c r="P2796" s="35">
        <f>Data!M2793</f>
        <v>0</v>
      </c>
      <c r="Q2796" s="35" t="str">
        <f>IF(Data!N2793=0,"",Data!N2793)</f>
        <v/>
      </c>
      <c r="R2796" s="35">
        <f>Data!K2793</f>
        <v>0</v>
      </c>
      <c r="S2796" s="35" t="str">
        <f>IF(Data!X2793=TRUE(), "Yes", "No")</f>
        <v>No</v>
      </c>
      <c r="T2796" s="40" t="e">
        <f>#REF!</f>
        <v>#REF!</v>
      </c>
    </row>
    <row r="2797" spans="1:20" x14ac:dyDescent="0.3">
      <c r="A2797" s="35" t="str">
        <f>Data!A2794</f>
        <v>NISSAN LEAF 299-1018</v>
      </c>
      <c r="B2797" s="36">
        <f t="shared" si="43"/>
        <v>46087.403460648151</v>
      </c>
      <c r="C2797" s="37" t="str">
        <f>IF(Data!J2794="GpsRecord", CONCATENATE($U$3,": ",Data!M2794,", ",Data!L2794), CONCATENATE(Data!AB2794, " ", Data!AH2794))</f>
        <v>Ubicación: 9.97799, -84.45586</v>
      </c>
      <c r="D2797" s="38" t="str">
        <f>IF(Data!O2794=TRUE(), "Yes", "No")</f>
        <v>Yes</v>
      </c>
      <c r="E2797" s="38" t="str">
        <f>IF(Data!J2794="EngineStatusRecord","Engine",IF(Data!J2794="GpsRecord", "GPS", IF(Data!J2794="EngineFaultRecord", "Fault", IF(Data!J2794="DriverChange","Driver",IF(Data!J2794="CustomRecord","Custom","Debug")))))</f>
        <v>GPS</v>
      </c>
      <c r="F2797" s="39" t="str">
        <f>IF(Data!Y2794=TRUE(), "Yes", "No")</f>
        <v>Yes</v>
      </c>
      <c r="G2797" s="40">
        <f>Data!AK2794</f>
        <v>0</v>
      </c>
      <c r="H2797" s="35">
        <f>Data!AB2794</f>
        <v>0</v>
      </c>
      <c r="I2797" s="35">
        <f>Data!AD2794</f>
        <v>0</v>
      </c>
      <c r="J2797" s="35">
        <f>Data!AF2794</f>
        <v>0</v>
      </c>
      <c r="K2797" s="35" t="str">
        <f>CONCATENATE(Data!AH2794, " ", Data!AI2794)</f>
        <v xml:space="preserve"> </v>
      </c>
      <c r="L2797" s="35" t="str">
        <f>Data!C2794</f>
        <v>Vehicle, Battery Electric Vehicle</v>
      </c>
      <c r="M2797" s="35">
        <f>Data!H2794</f>
        <v>0</v>
      </c>
      <c r="N2797" s="41">
        <f>Data!I2794</f>
        <v>46087.403460648151</v>
      </c>
      <c r="O2797" s="35">
        <f>Data!L2794</f>
        <v>-84.455860000000001</v>
      </c>
      <c r="P2797" s="35">
        <f>Data!M2794</f>
        <v>9.9779900000000001</v>
      </c>
      <c r="Q2797" s="35" t="str">
        <f>IF(Data!N2794=0,"",Data!N2794)</f>
        <v>CurveBased</v>
      </c>
      <c r="R2797" s="35">
        <f>Data!K2794</f>
        <v>42</v>
      </c>
      <c r="S2797" s="35" t="str">
        <f>IF(Data!X2794=TRUE(), "Yes", "No")</f>
        <v>Yes</v>
      </c>
      <c r="T2797" s="40" t="e">
        <f>#REF!</f>
        <v>#REF!</v>
      </c>
    </row>
    <row r="2798" spans="1:20" x14ac:dyDescent="0.3">
      <c r="A2798" s="35" t="str">
        <f>Data!A2795</f>
        <v>NISSAN LEAF 299-1018</v>
      </c>
      <c r="B2798" s="36">
        <f t="shared" si="43"/>
        <v>46087.403460914349</v>
      </c>
      <c r="C2798" s="37" t="str">
        <f>IF(Data!J2795="GpsRecord", CONCATENATE($U$3,": ",Data!M2795,", ",Data!L2795), CONCATENATE(Data!AB2795, " ", Data!AH2795))</f>
        <v>Velocidad del motor en carretera 42</v>
      </c>
      <c r="D2798" s="38" t="str">
        <f>IF(Data!O2795=TRUE(), "Yes", "No")</f>
        <v>No</v>
      </c>
      <c r="E2798" s="38" t="str">
        <f>IF(Data!J2795="EngineStatusRecord","Engine",IF(Data!J2795="GpsRecord", "GPS", IF(Data!J2795="EngineFaultRecord", "Fault", IF(Data!J2795="DriverChange","Driver",IF(Data!J2795="CustomRecord","Custom","Debug")))))</f>
        <v>Engine</v>
      </c>
      <c r="F2798" s="39" t="str">
        <f>IF(Data!Y2795=TRUE(), "Yes", "No")</f>
        <v>No</v>
      </c>
      <c r="G2798" s="40">
        <f>Data!AK2795</f>
        <v>0</v>
      </c>
      <c r="H2798" s="35" t="str">
        <f>Data!AB2795</f>
        <v>Velocidad del motor en carretera</v>
      </c>
      <c r="I2798" s="35">
        <f>Data!AD2795</f>
        <v>0</v>
      </c>
      <c r="J2798" s="35">
        <f>Data!AF2795</f>
        <v>0</v>
      </c>
      <c r="K2798" s="35" t="str">
        <f>CONCATENATE(Data!AH2795, " ", Data!AI2795)</f>
        <v>42 km/h</v>
      </c>
      <c r="L2798" s="35" t="str">
        <f>Data!C2795</f>
        <v>Vehicle, Battery Electric Vehicle</v>
      </c>
      <c r="M2798" s="35">
        <f>Data!H2795</f>
        <v>0</v>
      </c>
      <c r="N2798" s="41">
        <f>Data!I2795</f>
        <v>46087.403460914349</v>
      </c>
      <c r="O2798" s="35">
        <f>Data!L2795</f>
        <v>0</v>
      </c>
      <c r="P2798" s="35">
        <f>Data!M2795</f>
        <v>0</v>
      </c>
      <c r="Q2798" s="35" t="str">
        <f>IF(Data!N2795=0,"",Data!N2795)</f>
        <v/>
      </c>
      <c r="R2798" s="35">
        <f>Data!K2795</f>
        <v>0</v>
      </c>
      <c r="S2798" s="35" t="str">
        <f>IF(Data!X2795=TRUE(), "Yes", "No")</f>
        <v>No</v>
      </c>
      <c r="T2798" s="40" t="e">
        <f>#REF!</f>
        <v>#REF!</v>
      </c>
    </row>
    <row r="2799" spans="1:20" x14ac:dyDescent="0.3">
      <c r="A2799" s="35" t="str">
        <f>Data!A2796</f>
        <v>NISSAN LEAF 299-1018</v>
      </c>
      <c r="B2799" s="36">
        <f t="shared" si="43"/>
        <v>46087.403481712965</v>
      </c>
      <c r="C2799" s="37" t="str">
        <f>IF(Data!J2796="GpsRecord", CONCATENATE($U$3,": ",Data!M2796,", ",Data!L2796), CONCATENATE(Data!AB2796, " ", Data!AH2796))</f>
        <v>Energía de la batería del vehículo eléctrico 179</v>
      </c>
      <c r="D2799" s="38" t="str">
        <f>IF(Data!O2796=TRUE(), "Yes", "No")</f>
        <v>No</v>
      </c>
      <c r="E2799" s="38" t="str">
        <f>IF(Data!J2796="EngineStatusRecord","Engine",IF(Data!J2796="GpsRecord", "GPS", IF(Data!J2796="EngineFaultRecord", "Fault", IF(Data!J2796="DriverChange","Driver",IF(Data!J2796="CustomRecord","Custom","Debug")))))</f>
        <v>Engine</v>
      </c>
      <c r="F2799" s="39" t="str">
        <f>IF(Data!Y2796=TRUE(), "Yes", "No")</f>
        <v>No</v>
      </c>
      <c r="G2799" s="40">
        <f>Data!AK2796</f>
        <v>0</v>
      </c>
      <c r="H2799" s="35" t="str">
        <f>Data!AB2796</f>
        <v>Energía de la batería del vehículo eléctrico</v>
      </c>
      <c r="I2799" s="35">
        <f>Data!AD2796</f>
        <v>0</v>
      </c>
      <c r="J2799" s="35">
        <f>Data!AF2796</f>
        <v>0</v>
      </c>
      <c r="K2799" s="35" t="str">
        <f>CONCATENATE(Data!AH2796, " ", Data!AI2796)</f>
        <v>179 W</v>
      </c>
      <c r="L2799" s="35" t="str">
        <f>Data!C2796</f>
        <v>Vehicle, Battery Electric Vehicle</v>
      </c>
      <c r="M2799" s="35">
        <f>Data!H2796</f>
        <v>0</v>
      </c>
      <c r="N2799" s="41">
        <f>Data!I2796</f>
        <v>46087.403481712965</v>
      </c>
      <c r="O2799" s="35">
        <f>Data!L2796</f>
        <v>0</v>
      </c>
      <c r="P2799" s="35">
        <f>Data!M2796</f>
        <v>0</v>
      </c>
      <c r="Q2799" s="35" t="str">
        <f>IF(Data!N2796=0,"",Data!N2796)</f>
        <v/>
      </c>
      <c r="R2799" s="35">
        <f>Data!K2796</f>
        <v>0</v>
      </c>
      <c r="S2799" s="35" t="str">
        <f>IF(Data!X2796=TRUE(), "Yes", "No")</f>
        <v>No</v>
      </c>
      <c r="T2799" s="40" t="e">
        <f>#REF!</f>
        <v>#REF!</v>
      </c>
    </row>
    <row r="2800" spans="1:20" x14ac:dyDescent="0.3">
      <c r="A2800" s="35" t="str">
        <f>Data!A2797</f>
        <v>NISSAN LEAF 299-1018</v>
      </c>
      <c r="B2800" s="36">
        <f t="shared" si="43"/>
        <v>46087.40348429398</v>
      </c>
      <c r="C2800" s="37" t="str">
        <f>IF(Data!J2797="GpsRecord", CONCATENATE($U$3,": ",Data!M2797,", ",Data!L2797), CONCATENATE(Data!AB2797, " ", Data!AH2797))</f>
        <v>Aceleración hacia delante o frenado -0.283000005076954</v>
      </c>
      <c r="D2800" s="38" t="str">
        <f>IF(Data!O2797=TRUE(), "Yes", "No")</f>
        <v>No</v>
      </c>
      <c r="E2800" s="38" t="str">
        <f>IF(Data!J2797="EngineStatusRecord","Engine",IF(Data!J2797="GpsRecord", "GPS", IF(Data!J2797="EngineFaultRecord", "Fault", IF(Data!J2797="DriverChange","Driver",IF(Data!J2797="CustomRecord","Custom","Debug")))))</f>
        <v>Engine</v>
      </c>
      <c r="F2800" s="39" t="str">
        <f>IF(Data!Y2797=TRUE(), "Yes", "No")</f>
        <v>No</v>
      </c>
      <c r="G2800" s="40">
        <f>Data!AK2797</f>
        <v>0</v>
      </c>
      <c r="H2800" s="35" t="str">
        <f>Data!AB2797</f>
        <v>Aceleración hacia delante o frenado</v>
      </c>
      <c r="I2800" s="35">
        <f>Data!AD2797</f>
        <v>0</v>
      </c>
      <c r="J2800" s="35">
        <f>Data!AF2797</f>
        <v>0</v>
      </c>
      <c r="K2800" s="35" t="str">
        <f>CONCATENATE(Data!AH2797, " ", Data!AI2797)</f>
        <v>-0.283000005076954 g-force</v>
      </c>
      <c r="L2800" s="35" t="str">
        <f>Data!C2797</f>
        <v>Vehicle, Battery Electric Vehicle</v>
      </c>
      <c r="M2800" s="35">
        <f>Data!H2797</f>
        <v>0</v>
      </c>
      <c r="N2800" s="41">
        <f>Data!I2797</f>
        <v>46087.40348429398</v>
      </c>
      <c r="O2800" s="35">
        <f>Data!L2797</f>
        <v>0</v>
      </c>
      <c r="P2800" s="35">
        <f>Data!M2797</f>
        <v>0</v>
      </c>
      <c r="Q2800" s="35" t="str">
        <f>IF(Data!N2797=0,"",Data!N2797)</f>
        <v/>
      </c>
      <c r="R2800" s="35">
        <f>Data!K2797</f>
        <v>0</v>
      </c>
      <c r="S2800" s="35" t="str">
        <f>IF(Data!X2797=TRUE(), "Yes", "No")</f>
        <v>No</v>
      </c>
      <c r="T2800" s="40" t="e">
        <f>#REF!</f>
        <v>#REF!</v>
      </c>
    </row>
    <row r="2801" spans="1:20" x14ac:dyDescent="0.3">
      <c r="A2801" s="35" t="str">
        <f>Data!A2798</f>
        <v>NISSAN LEAF 299-1018</v>
      </c>
      <c r="B2801" s="36">
        <f t="shared" si="43"/>
        <v>46087.40348429398</v>
      </c>
      <c r="C2801" s="37" t="str">
        <f>IF(Data!J2798="GpsRecord", CONCATENATE($U$3,": ",Data!M2798,", ",Data!L2798), CONCATENATE(Data!AB2798, " ", Data!AH2798))</f>
        <v>Aceleración hacia arriba o hacia abajo 0.991999918346893</v>
      </c>
      <c r="D2801" s="38" t="str">
        <f>IF(Data!O2798=TRUE(), "Yes", "No")</f>
        <v>No</v>
      </c>
      <c r="E2801" s="38" t="str">
        <f>IF(Data!J2798="EngineStatusRecord","Engine",IF(Data!J2798="GpsRecord", "GPS", IF(Data!J2798="EngineFaultRecord", "Fault", IF(Data!J2798="DriverChange","Driver",IF(Data!J2798="CustomRecord","Custom","Debug")))))</f>
        <v>Engine</v>
      </c>
      <c r="F2801" s="39" t="str">
        <f>IF(Data!Y2798=TRUE(), "Yes", "No")</f>
        <v>No</v>
      </c>
      <c r="G2801" s="40">
        <f>Data!AK2798</f>
        <v>0</v>
      </c>
      <c r="H2801" s="35" t="str">
        <f>Data!AB2798</f>
        <v>Aceleración hacia arriba o hacia abajo</v>
      </c>
      <c r="I2801" s="35">
        <f>Data!AD2798</f>
        <v>0</v>
      </c>
      <c r="J2801" s="35">
        <f>Data!AF2798</f>
        <v>0</v>
      </c>
      <c r="K2801" s="35" t="str">
        <f>CONCATENATE(Data!AH2798, " ", Data!AI2798)</f>
        <v>0.991999918346893 g-force</v>
      </c>
      <c r="L2801" s="35" t="str">
        <f>Data!C2798</f>
        <v>Vehicle, Battery Electric Vehicle</v>
      </c>
      <c r="M2801" s="35">
        <f>Data!H2798</f>
        <v>0</v>
      </c>
      <c r="N2801" s="41">
        <f>Data!I2798</f>
        <v>46087.40348429398</v>
      </c>
      <c r="O2801" s="35">
        <f>Data!L2798</f>
        <v>0</v>
      </c>
      <c r="P2801" s="35">
        <f>Data!M2798</f>
        <v>0</v>
      </c>
      <c r="Q2801" s="35" t="str">
        <f>IF(Data!N2798=0,"",Data!N2798)</f>
        <v/>
      </c>
      <c r="R2801" s="35">
        <f>Data!K2798</f>
        <v>0</v>
      </c>
      <c r="S2801" s="35" t="str">
        <f>IF(Data!X2798=TRUE(), "Yes", "No")</f>
        <v>No</v>
      </c>
      <c r="T2801" s="40" t="e">
        <f>#REF!</f>
        <v>#REF!</v>
      </c>
    </row>
    <row r="2802" spans="1:20" x14ac:dyDescent="0.3">
      <c r="A2802" s="35" t="str">
        <f>Data!A2799</f>
        <v>NISSAN LEAF 299-1018</v>
      </c>
      <c r="B2802" s="36">
        <f t="shared" si="43"/>
        <v>46087.403492835649</v>
      </c>
      <c r="C2802" s="37" t="str">
        <f>IF(Data!J2799="GpsRecord", CONCATENATE($U$3,": ",Data!M2799,", ",Data!L2799), CONCATENATE(Data!AB2799, " ", Data!AH2799))</f>
        <v>Aceleración hacia delante o frenado 0</v>
      </c>
      <c r="D2802" s="38" t="str">
        <f>IF(Data!O2799=TRUE(), "Yes", "No")</f>
        <v>No</v>
      </c>
      <c r="E2802" s="38" t="str">
        <f>IF(Data!J2799="EngineStatusRecord","Engine",IF(Data!J2799="GpsRecord", "GPS", IF(Data!J2799="EngineFaultRecord", "Fault", IF(Data!J2799="DriverChange","Driver",IF(Data!J2799="CustomRecord","Custom","Debug")))))</f>
        <v>Engine</v>
      </c>
      <c r="F2802" s="39" t="str">
        <f>IF(Data!Y2799=TRUE(), "Yes", "No")</f>
        <v>No</v>
      </c>
      <c r="G2802" s="40">
        <f>Data!AK2799</f>
        <v>0</v>
      </c>
      <c r="H2802" s="35" t="str">
        <f>Data!AB2799</f>
        <v>Aceleración hacia delante o frenado</v>
      </c>
      <c r="I2802" s="35">
        <f>Data!AD2799</f>
        <v>0</v>
      </c>
      <c r="J2802" s="35">
        <f>Data!AF2799</f>
        <v>0</v>
      </c>
      <c r="K2802" s="35" t="str">
        <f>CONCATENATE(Data!AH2799, " ", Data!AI2799)</f>
        <v>0 g-force</v>
      </c>
      <c r="L2802" s="35" t="str">
        <f>Data!C2799</f>
        <v>Vehicle, Battery Electric Vehicle</v>
      </c>
      <c r="M2802" s="35">
        <f>Data!H2799</f>
        <v>0</v>
      </c>
      <c r="N2802" s="41">
        <f>Data!I2799</f>
        <v>46087.403492835649</v>
      </c>
      <c r="O2802" s="35">
        <f>Data!L2799</f>
        <v>0</v>
      </c>
      <c r="P2802" s="35">
        <f>Data!M2799</f>
        <v>0</v>
      </c>
      <c r="Q2802" s="35" t="str">
        <f>IF(Data!N2799=0,"",Data!N2799)</f>
        <v/>
      </c>
      <c r="R2802" s="35">
        <f>Data!K2799</f>
        <v>0</v>
      </c>
      <c r="S2802" s="35" t="str">
        <f>IF(Data!X2799=TRUE(), "Yes", "No")</f>
        <v>No</v>
      </c>
      <c r="T2802" s="40" t="e">
        <f>#REF!</f>
        <v>#REF!</v>
      </c>
    </row>
    <row r="2803" spans="1:20" x14ac:dyDescent="0.3">
      <c r="A2803" s="35" t="str">
        <f>Data!A2800</f>
        <v>NISSAN LEAF 299-1018</v>
      </c>
      <c r="B2803" s="36">
        <f t="shared" si="43"/>
        <v>46087.403492835649</v>
      </c>
      <c r="C2803" s="37" t="str">
        <f>IF(Data!J2800="GpsRecord", CONCATENATE($U$3,": ",Data!M2800,", ",Data!L2800), CONCATENATE(Data!AB2800, " ", Data!AH2800))</f>
        <v>Aceleración de lado a lado 0</v>
      </c>
      <c r="D2803" s="38" t="str">
        <f>IF(Data!O2800=TRUE(), "Yes", "No")</f>
        <v>No</v>
      </c>
      <c r="E2803" s="38" t="str">
        <f>IF(Data!J2800="EngineStatusRecord","Engine",IF(Data!J2800="GpsRecord", "GPS", IF(Data!J2800="EngineFaultRecord", "Fault", IF(Data!J2800="DriverChange","Driver",IF(Data!J2800="CustomRecord","Custom","Debug")))))</f>
        <v>Engine</v>
      </c>
      <c r="F2803" s="39" t="str">
        <f>IF(Data!Y2800=TRUE(), "Yes", "No")</f>
        <v>No</v>
      </c>
      <c r="G2803" s="40">
        <f>Data!AK2800</f>
        <v>0</v>
      </c>
      <c r="H2803" s="35" t="str">
        <f>Data!AB2800</f>
        <v>Aceleración de lado a lado</v>
      </c>
      <c r="I2803" s="35">
        <f>Data!AD2800</f>
        <v>0</v>
      </c>
      <c r="J2803" s="35">
        <f>Data!AF2800</f>
        <v>0</v>
      </c>
      <c r="K2803" s="35" t="str">
        <f>CONCATENATE(Data!AH2800, " ", Data!AI2800)</f>
        <v>0 g-force</v>
      </c>
      <c r="L2803" s="35" t="str">
        <f>Data!C2800</f>
        <v>Vehicle, Battery Electric Vehicle</v>
      </c>
      <c r="M2803" s="35">
        <f>Data!H2800</f>
        <v>0</v>
      </c>
      <c r="N2803" s="41">
        <f>Data!I2800</f>
        <v>46087.403492835649</v>
      </c>
      <c r="O2803" s="35">
        <f>Data!L2800</f>
        <v>0</v>
      </c>
      <c r="P2803" s="35">
        <f>Data!M2800</f>
        <v>0</v>
      </c>
      <c r="Q2803" s="35" t="str">
        <f>IF(Data!N2800=0,"",Data!N2800)</f>
        <v/>
      </c>
      <c r="R2803" s="35">
        <f>Data!K2800</f>
        <v>0</v>
      </c>
      <c r="S2803" s="35" t="str">
        <f>IF(Data!X2800=TRUE(), "Yes", "No")</f>
        <v>No</v>
      </c>
      <c r="T2803" s="40" t="e">
        <f>#REF!</f>
        <v>#REF!</v>
      </c>
    </row>
    <row r="2804" spans="1:20" x14ac:dyDescent="0.3">
      <c r="A2804" s="35" t="str">
        <f>Data!A2801</f>
        <v>NISSAN LEAF 299-1018</v>
      </c>
      <c r="B2804" s="36">
        <f t="shared" si="43"/>
        <v>46087.403492835649</v>
      </c>
      <c r="C2804" s="37" t="str">
        <f>IF(Data!J2801="GpsRecord", CONCATENATE($U$3,": ",Data!M2801,", ",Data!L2801), CONCATENATE(Data!AB2801, " ", Data!AH2801))</f>
        <v>Aceleración hacia arriba o hacia abajo 0.979999999925107</v>
      </c>
      <c r="D2804" s="38" t="str">
        <f>IF(Data!O2801=TRUE(), "Yes", "No")</f>
        <v>No</v>
      </c>
      <c r="E2804" s="38" t="str">
        <f>IF(Data!J2801="EngineStatusRecord","Engine",IF(Data!J2801="GpsRecord", "GPS", IF(Data!J2801="EngineFaultRecord", "Fault", IF(Data!J2801="DriverChange","Driver",IF(Data!J2801="CustomRecord","Custom","Debug")))))</f>
        <v>Engine</v>
      </c>
      <c r="F2804" s="39" t="str">
        <f>IF(Data!Y2801=TRUE(), "Yes", "No")</f>
        <v>No</v>
      </c>
      <c r="G2804" s="40">
        <f>Data!AK2801</f>
        <v>0</v>
      </c>
      <c r="H2804" s="35" t="str">
        <f>Data!AB2801</f>
        <v>Aceleración hacia arriba o hacia abajo</v>
      </c>
      <c r="I2804" s="35">
        <f>Data!AD2801</f>
        <v>0</v>
      </c>
      <c r="J2804" s="35">
        <f>Data!AF2801</f>
        <v>0</v>
      </c>
      <c r="K2804" s="35" t="str">
        <f>CONCATENATE(Data!AH2801, " ", Data!AI2801)</f>
        <v>0.979999999925107 g-force</v>
      </c>
      <c r="L2804" s="35" t="str">
        <f>Data!C2801</f>
        <v>Vehicle, Battery Electric Vehicle</v>
      </c>
      <c r="M2804" s="35">
        <f>Data!H2801</f>
        <v>0</v>
      </c>
      <c r="N2804" s="41">
        <f>Data!I2801</f>
        <v>46087.403492835649</v>
      </c>
      <c r="O2804" s="35">
        <f>Data!L2801</f>
        <v>0</v>
      </c>
      <c r="P2804" s="35">
        <f>Data!M2801</f>
        <v>0</v>
      </c>
      <c r="Q2804" s="35" t="str">
        <f>IF(Data!N2801=0,"",Data!N2801)</f>
        <v/>
      </c>
      <c r="R2804" s="35">
        <f>Data!K2801</f>
        <v>0</v>
      </c>
      <c r="S2804" s="35" t="str">
        <f>IF(Data!X2801=TRUE(), "Yes", "No")</f>
        <v>No</v>
      </c>
      <c r="T2804" s="40" t="e">
        <f>#REF!</f>
        <v>#REF!</v>
      </c>
    </row>
    <row r="2805" spans="1:20" x14ac:dyDescent="0.3">
      <c r="A2805" s="35" t="str">
        <f>Data!A2802</f>
        <v>NISSAN LEAF 299-1018</v>
      </c>
      <c r="B2805" s="36">
        <f t="shared" si="43"/>
        <v>46087.403506944444</v>
      </c>
      <c r="C2805" s="37" t="str">
        <f>IF(Data!J2802="GpsRecord", CONCATENATE($U$3,": ",Data!M2802,", ",Data!L2802), CONCATENATE(Data!AB2802, " ", Data!AH2802))</f>
        <v>Ubicación: 9.97763, -84.45596</v>
      </c>
      <c r="D2805" s="38" t="str">
        <f>IF(Data!O2802=TRUE(), "Yes", "No")</f>
        <v>Yes</v>
      </c>
      <c r="E2805" s="38" t="str">
        <f>IF(Data!J2802="EngineStatusRecord","Engine",IF(Data!J2802="GpsRecord", "GPS", IF(Data!J2802="EngineFaultRecord", "Fault", IF(Data!J2802="DriverChange","Driver",IF(Data!J2802="CustomRecord","Custom","Debug")))))</f>
        <v>GPS</v>
      </c>
      <c r="F2805" s="39" t="str">
        <f>IF(Data!Y2802=TRUE(), "Yes", "No")</f>
        <v>Yes</v>
      </c>
      <c r="G2805" s="40">
        <f>Data!AK2802</f>
        <v>0</v>
      </c>
      <c r="H2805" s="35">
        <f>Data!AB2802</f>
        <v>0</v>
      </c>
      <c r="I2805" s="35">
        <f>Data!AD2802</f>
        <v>0</v>
      </c>
      <c r="J2805" s="35">
        <f>Data!AF2802</f>
        <v>0</v>
      </c>
      <c r="K2805" s="35" t="str">
        <f>CONCATENATE(Data!AH2802, " ", Data!AI2802)</f>
        <v xml:space="preserve"> </v>
      </c>
      <c r="L2805" s="35" t="str">
        <f>Data!C2802</f>
        <v>Vehicle, Battery Electric Vehicle</v>
      </c>
      <c r="M2805" s="35">
        <f>Data!H2802</f>
        <v>0</v>
      </c>
      <c r="N2805" s="41">
        <f>Data!I2802</f>
        <v>46087.403506944444</v>
      </c>
      <c r="O2805" s="35">
        <f>Data!L2802</f>
        <v>-84.455960000000005</v>
      </c>
      <c r="P2805" s="35">
        <f>Data!M2802</f>
        <v>9.9776299999999996</v>
      </c>
      <c r="Q2805" s="35" t="str">
        <f>IF(Data!N2802=0,"",Data!N2802)</f>
        <v>CurvePositionEstimateError</v>
      </c>
      <c r="R2805" s="35">
        <f>Data!K2802</f>
        <v>42</v>
      </c>
      <c r="S2805" s="35" t="str">
        <f>IF(Data!X2802=TRUE(), "Yes", "No")</f>
        <v>Yes</v>
      </c>
      <c r="T2805" s="40" t="e">
        <f>#REF!</f>
        <v>#REF!</v>
      </c>
    </row>
    <row r="2806" spans="1:20" x14ac:dyDescent="0.3">
      <c r="A2806" s="35" t="str">
        <f>Data!A2803</f>
        <v>NISSAN LEAF 299-1018</v>
      </c>
      <c r="B2806" s="36">
        <f t="shared" si="43"/>
        <v>46087.403540486113</v>
      </c>
      <c r="C2806" s="37" t="str">
        <f>IF(Data!J2803="GpsRecord", CONCATENATE($U$3,": ",Data!M2803,", ",Data!L2803), CONCATENATE(Data!AB2803, " ", Data!AH2803))</f>
        <v>Aceleración hacia delante o frenado 0</v>
      </c>
      <c r="D2806" s="38" t="str">
        <f>IF(Data!O2803=TRUE(), "Yes", "No")</f>
        <v>No</v>
      </c>
      <c r="E2806" s="38" t="str">
        <f>IF(Data!J2803="EngineStatusRecord","Engine",IF(Data!J2803="GpsRecord", "GPS", IF(Data!J2803="EngineFaultRecord", "Fault", IF(Data!J2803="DriverChange","Driver",IF(Data!J2803="CustomRecord","Custom","Debug")))))</f>
        <v>Engine</v>
      </c>
      <c r="F2806" s="39" t="str">
        <f>IF(Data!Y2803=TRUE(), "Yes", "No")</f>
        <v>No</v>
      </c>
      <c r="G2806" s="40">
        <f>Data!AK2803</f>
        <v>0</v>
      </c>
      <c r="H2806" s="35" t="str">
        <f>Data!AB2803</f>
        <v>Aceleración hacia delante o frenado</v>
      </c>
      <c r="I2806" s="35">
        <f>Data!AD2803</f>
        <v>0</v>
      </c>
      <c r="J2806" s="35">
        <f>Data!AF2803</f>
        <v>0</v>
      </c>
      <c r="K2806" s="35" t="str">
        <f>CONCATENATE(Data!AH2803, " ", Data!AI2803)</f>
        <v>0 g-force</v>
      </c>
      <c r="L2806" s="35" t="str">
        <f>Data!C2803</f>
        <v>Vehicle, Battery Electric Vehicle</v>
      </c>
      <c r="M2806" s="35">
        <f>Data!H2803</f>
        <v>0</v>
      </c>
      <c r="N2806" s="41">
        <f>Data!I2803</f>
        <v>46087.403540486113</v>
      </c>
      <c r="O2806" s="35">
        <f>Data!L2803</f>
        <v>0</v>
      </c>
      <c r="P2806" s="35">
        <f>Data!M2803</f>
        <v>0</v>
      </c>
      <c r="Q2806" s="35" t="str">
        <f>IF(Data!N2803=0,"",Data!N2803)</f>
        <v/>
      </c>
      <c r="R2806" s="35">
        <f>Data!K2803</f>
        <v>0</v>
      </c>
      <c r="S2806" s="35" t="str">
        <f>IF(Data!X2803=TRUE(), "Yes", "No")</f>
        <v>No</v>
      </c>
      <c r="T2806" s="40" t="e">
        <f>#REF!</f>
        <v>#REF!</v>
      </c>
    </row>
    <row r="2807" spans="1:20" x14ac:dyDescent="0.3">
      <c r="A2807" s="35" t="str">
        <f>Data!A2804</f>
        <v>NISSAN LEAF 299-1018</v>
      </c>
      <c r="B2807" s="36">
        <f t="shared" si="43"/>
        <v>46087.403540486113</v>
      </c>
      <c r="C2807" s="37" t="str">
        <f>IF(Data!J2804="GpsRecord", CONCATENATE($U$3,": ",Data!M2804,", ",Data!L2804), CONCATENATE(Data!AB2804, " ", Data!AH2804))</f>
        <v>Aceleración de lado a lado 0</v>
      </c>
      <c r="D2807" s="38" t="str">
        <f>IF(Data!O2804=TRUE(), "Yes", "No")</f>
        <v>No</v>
      </c>
      <c r="E2807" s="38" t="str">
        <f>IF(Data!J2804="EngineStatusRecord","Engine",IF(Data!J2804="GpsRecord", "GPS", IF(Data!J2804="EngineFaultRecord", "Fault", IF(Data!J2804="DriverChange","Driver",IF(Data!J2804="CustomRecord","Custom","Debug")))))</f>
        <v>Engine</v>
      </c>
      <c r="F2807" s="39" t="str">
        <f>IF(Data!Y2804=TRUE(), "Yes", "No")</f>
        <v>No</v>
      </c>
      <c r="G2807" s="40">
        <f>Data!AK2804</f>
        <v>0</v>
      </c>
      <c r="H2807" s="35" t="str">
        <f>Data!AB2804</f>
        <v>Aceleración de lado a lado</v>
      </c>
      <c r="I2807" s="35">
        <f>Data!AD2804</f>
        <v>0</v>
      </c>
      <c r="J2807" s="35">
        <f>Data!AF2804</f>
        <v>0</v>
      </c>
      <c r="K2807" s="35" t="str">
        <f>CONCATENATE(Data!AH2804, " ", Data!AI2804)</f>
        <v>0 g-force</v>
      </c>
      <c r="L2807" s="35" t="str">
        <f>Data!C2804</f>
        <v>Vehicle, Battery Electric Vehicle</v>
      </c>
      <c r="M2807" s="35">
        <f>Data!H2804</f>
        <v>0</v>
      </c>
      <c r="N2807" s="41">
        <f>Data!I2804</f>
        <v>46087.403540486113</v>
      </c>
      <c r="O2807" s="35">
        <f>Data!L2804</f>
        <v>0</v>
      </c>
      <c r="P2807" s="35">
        <f>Data!M2804</f>
        <v>0</v>
      </c>
      <c r="Q2807" s="35" t="str">
        <f>IF(Data!N2804=0,"",Data!N2804)</f>
        <v/>
      </c>
      <c r="R2807" s="35">
        <f>Data!K2804</f>
        <v>0</v>
      </c>
      <c r="S2807" s="35" t="str">
        <f>IF(Data!X2804=TRUE(), "Yes", "No")</f>
        <v>No</v>
      </c>
      <c r="T2807" s="40" t="e">
        <f>#REF!</f>
        <v>#REF!</v>
      </c>
    </row>
    <row r="2808" spans="1:20" x14ac:dyDescent="0.3">
      <c r="A2808" s="35" t="str">
        <f>Data!A2805</f>
        <v>NISSAN LEAF 299-1018</v>
      </c>
      <c r="B2808" s="36">
        <f t="shared" si="43"/>
        <v>46087.403540486113</v>
      </c>
      <c r="C2808" s="37" t="str">
        <f>IF(Data!J2805="GpsRecord", CONCATENATE($U$3,": ",Data!M2805,", ",Data!L2805), CONCATENATE(Data!AB2805, " ", Data!AH2805))</f>
        <v>Aceleración hacia arriba o hacia abajo 0.944000040716507</v>
      </c>
      <c r="D2808" s="38" t="str">
        <f>IF(Data!O2805=TRUE(), "Yes", "No")</f>
        <v>No</v>
      </c>
      <c r="E2808" s="38" t="str">
        <f>IF(Data!J2805="EngineStatusRecord","Engine",IF(Data!J2805="GpsRecord", "GPS", IF(Data!J2805="EngineFaultRecord", "Fault", IF(Data!J2805="DriverChange","Driver",IF(Data!J2805="CustomRecord","Custom","Debug")))))</f>
        <v>Engine</v>
      </c>
      <c r="F2808" s="39" t="str">
        <f>IF(Data!Y2805=TRUE(), "Yes", "No")</f>
        <v>No</v>
      </c>
      <c r="G2808" s="40">
        <f>Data!AK2805</f>
        <v>0</v>
      </c>
      <c r="H2808" s="35" t="str">
        <f>Data!AB2805</f>
        <v>Aceleración hacia arriba o hacia abajo</v>
      </c>
      <c r="I2808" s="35">
        <f>Data!AD2805</f>
        <v>0</v>
      </c>
      <c r="J2808" s="35">
        <f>Data!AF2805</f>
        <v>0</v>
      </c>
      <c r="K2808" s="35" t="str">
        <f>CONCATENATE(Data!AH2805, " ", Data!AI2805)</f>
        <v>0.944000040716507 g-force</v>
      </c>
      <c r="L2808" s="35" t="str">
        <f>Data!C2805</f>
        <v>Vehicle, Battery Electric Vehicle</v>
      </c>
      <c r="M2808" s="35">
        <f>Data!H2805</f>
        <v>0</v>
      </c>
      <c r="N2808" s="41">
        <f>Data!I2805</f>
        <v>46087.403540486113</v>
      </c>
      <c r="O2808" s="35">
        <f>Data!L2805</f>
        <v>0</v>
      </c>
      <c r="P2808" s="35">
        <f>Data!M2805</f>
        <v>0</v>
      </c>
      <c r="Q2808" s="35" t="str">
        <f>IF(Data!N2805=0,"",Data!N2805)</f>
        <v/>
      </c>
      <c r="R2808" s="35">
        <f>Data!K2805</f>
        <v>0</v>
      </c>
      <c r="S2808" s="35" t="str">
        <f>IF(Data!X2805=TRUE(), "Yes", "No")</f>
        <v>No</v>
      </c>
      <c r="T2808" s="40" t="e">
        <f>#REF!</f>
        <v>#REF!</v>
      </c>
    </row>
    <row r="2809" spans="1:20" x14ac:dyDescent="0.3">
      <c r="A2809" s="35" t="str">
        <f>Data!A2806</f>
        <v>NISSAN LEAF 299-1018</v>
      </c>
      <c r="B2809" s="36">
        <f t="shared" si="43"/>
        <v>46087.403553645832</v>
      </c>
      <c r="C2809" s="37" t="str">
        <f>IF(Data!J2806="GpsRecord", CONCATENATE($U$3,": ",Data!M2806,", ",Data!L2806), CONCATENATE(Data!AB2806, " ", Data!AH2806))</f>
        <v>Aceleración de lado a lado -0.299999999977074</v>
      </c>
      <c r="D2809" s="38" t="str">
        <f>IF(Data!O2806=TRUE(), "Yes", "No")</f>
        <v>No</v>
      </c>
      <c r="E2809" s="38" t="str">
        <f>IF(Data!J2806="EngineStatusRecord","Engine",IF(Data!J2806="GpsRecord", "GPS", IF(Data!J2806="EngineFaultRecord", "Fault", IF(Data!J2806="DriverChange","Driver",IF(Data!J2806="CustomRecord","Custom","Debug")))))</f>
        <v>Engine</v>
      </c>
      <c r="F2809" s="39" t="str">
        <f>IF(Data!Y2806=TRUE(), "Yes", "No")</f>
        <v>No</v>
      </c>
      <c r="G2809" s="40">
        <f>Data!AK2806</f>
        <v>0</v>
      </c>
      <c r="H2809" s="35" t="str">
        <f>Data!AB2806</f>
        <v>Aceleración de lado a lado</v>
      </c>
      <c r="I2809" s="35">
        <f>Data!AD2806</f>
        <v>0</v>
      </c>
      <c r="J2809" s="35">
        <f>Data!AF2806</f>
        <v>0</v>
      </c>
      <c r="K2809" s="35" t="str">
        <f>CONCATENATE(Data!AH2806, " ", Data!AI2806)</f>
        <v>-0.299999999977074 g-force</v>
      </c>
      <c r="L2809" s="35" t="str">
        <f>Data!C2806</f>
        <v>Vehicle, Battery Electric Vehicle</v>
      </c>
      <c r="M2809" s="35">
        <f>Data!H2806</f>
        <v>0</v>
      </c>
      <c r="N2809" s="41">
        <f>Data!I2806</f>
        <v>46087.403553645832</v>
      </c>
      <c r="O2809" s="35">
        <f>Data!L2806</f>
        <v>0</v>
      </c>
      <c r="P2809" s="35">
        <f>Data!M2806</f>
        <v>0</v>
      </c>
      <c r="Q2809" s="35" t="str">
        <f>IF(Data!N2806=0,"",Data!N2806)</f>
        <v/>
      </c>
      <c r="R2809" s="35">
        <f>Data!K2806</f>
        <v>0</v>
      </c>
      <c r="S2809" s="35" t="str">
        <f>IF(Data!X2806=TRUE(), "Yes", "No")</f>
        <v>No</v>
      </c>
      <c r="T2809" s="40" t="e">
        <f>#REF!</f>
        <v>#REF!</v>
      </c>
    </row>
    <row r="2810" spans="1:20" x14ac:dyDescent="0.3">
      <c r="A2810" s="35" t="str">
        <f>Data!A2807</f>
        <v>NISSAN LEAF 299-1018</v>
      </c>
      <c r="B2810" s="36">
        <f t="shared" si="43"/>
        <v>46087.403553645832</v>
      </c>
      <c r="C2810" s="37" t="str">
        <f>IF(Data!J2807="GpsRecord", CONCATENATE($U$3,": ",Data!M2807,", ",Data!L2807), CONCATENATE(Data!AB2807, " ", Data!AH2807))</f>
        <v>Aceleración hacia arriba o hacia abajo 0.981999969333468</v>
      </c>
      <c r="D2810" s="38" t="str">
        <f>IF(Data!O2807=TRUE(), "Yes", "No")</f>
        <v>No</v>
      </c>
      <c r="E2810" s="38" t="str">
        <f>IF(Data!J2807="EngineStatusRecord","Engine",IF(Data!J2807="GpsRecord", "GPS", IF(Data!J2807="EngineFaultRecord", "Fault", IF(Data!J2807="DriverChange","Driver",IF(Data!J2807="CustomRecord","Custom","Debug")))))</f>
        <v>Engine</v>
      </c>
      <c r="F2810" s="39" t="str">
        <f>IF(Data!Y2807=TRUE(), "Yes", "No")</f>
        <v>No</v>
      </c>
      <c r="G2810" s="40">
        <f>Data!AK2807</f>
        <v>0</v>
      </c>
      <c r="H2810" s="35" t="str">
        <f>Data!AB2807</f>
        <v>Aceleración hacia arriba o hacia abajo</v>
      </c>
      <c r="I2810" s="35">
        <f>Data!AD2807</f>
        <v>0</v>
      </c>
      <c r="J2810" s="35">
        <f>Data!AF2807</f>
        <v>0</v>
      </c>
      <c r="K2810" s="35" t="str">
        <f>CONCATENATE(Data!AH2807, " ", Data!AI2807)</f>
        <v>0.981999969333468 g-force</v>
      </c>
      <c r="L2810" s="35" t="str">
        <f>Data!C2807</f>
        <v>Vehicle, Battery Electric Vehicle</v>
      </c>
      <c r="M2810" s="35">
        <f>Data!H2807</f>
        <v>0</v>
      </c>
      <c r="N2810" s="41">
        <f>Data!I2807</f>
        <v>46087.403553645832</v>
      </c>
      <c r="O2810" s="35">
        <f>Data!L2807</f>
        <v>0</v>
      </c>
      <c r="P2810" s="35">
        <f>Data!M2807</f>
        <v>0</v>
      </c>
      <c r="Q2810" s="35" t="str">
        <f>IF(Data!N2807=0,"",Data!N2807)</f>
        <v/>
      </c>
      <c r="R2810" s="35">
        <f>Data!K2807</f>
        <v>0</v>
      </c>
      <c r="S2810" s="35" t="str">
        <f>IF(Data!X2807=TRUE(), "Yes", "No")</f>
        <v>No</v>
      </c>
      <c r="T2810" s="40" t="e">
        <f>#REF!</f>
        <v>#REF!</v>
      </c>
    </row>
    <row r="2811" spans="1:20" x14ac:dyDescent="0.3">
      <c r="A2811" s="35" t="str">
        <f>Data!A2808</f>
        <v>NISSAN LEAF 299-1018</v>
      </c>
      <c r="B2811" s="36">
        <f t="shared" si="43"/>
        <v>46087.403556319441</v>
      </c>
      <c r="C2811" s="37" t="str">
        <f>IF(Data!J2808="GpsRecord", CONCATENATE($U$3,": ",Data!M2808,", ",Data!L2808), CONCATENATE(Data!AB2808, " ", Data!AH2808))</f>
        <v>Distancia incremental basada en la velocidad en carretera del motor 2</v>
      </c>
      <c r="D2811" s="38" t="str">
        <f>IF(Data!O2808=TRUE(), "Yes", "No")</f>
        <v>No</v>
      </c>
      <c r="E2811" s="38" t="str">
        <f>IF(Data!J2808="EngineStatusRecord","Engine",IF(Data!J2808="GpsRecord", "GPS", IF(Data!J2808="EngineFaultRecord", "Fault", IF(Data!J2808="DriverChange","Driver",IF(Data!J2808="CustomRecord","Custom","Debug")))))</f>
        <v>Engine</v>
      </c>
      <c r="F2811" s="39" t="str">
        <f>IF(Data!Y2808=TRUE(), "Yes", "No")</f>
        <v>No</v>
      </c>
      <c r="G2811" s="40">
        <f>Data!AK2808</f>
        <v>0</v>
      </c>
      <c r="H2811" s="35" t="str">
        <f>Data!AB2808</f>
        <v>Distancia incremental basada en la velocidad en carretera del motor</v>
      </c>
      <c r="I2811" s="35">
        <f>Data!AD2808</f>
        <v>0</v>
      </c>
      <c r="J2811" s="35">
        <f>Data!AF2808</f>
        <v>0</v>
      </c>
      <c r="K2811" s="35" t="str">
        <f>CONCATENATE(Data!AH2808, " ", Data!AI2808)</f>
        <v>2 km</v>
      </c>
      <c r="L2811" s="35" t="str">
        <f>Data!C2808</f>
        <v>Vehicle, Battery Electric Vehicle</v>
      </c>
      <c r="M2811" s="35">
        <f>Data!H2808</f>
        <v>0</v>
      </c>
      <c r="N2811" s="41">
        <f>Data!I2808</f>
        <v>46087.403556319441</v>
      </c>
      <c r="O2811" s="35">
        <f>Data!L2808</f>
        <v>0</v>
      </c>
      <c r="P2811" s="35">
        <f>Data!M2808</f>
        <v>0</v>
      </c>
      <c r="Q2811" s="35" t="str">
        <f>IF(Data!N2808=0,"",Data!N2808)</f>
        <v/>
      </c>
      <c r="R2811" s="35">
        <f>Data!K2808</f>
        <v>0</v>
      </c>
      <c r="S2811" s="35" t="str">
        <f>IF(Data!X2808=TRUE(), "Yes", "No")</f>
        <v>No</v>
      </c>
      <c r="T2811" s="40" t="e">
        <f>#REF!</f>
        <v>#REF!</v>
      </c>
    </row>
    <row r="2812" spans="1:20" x14ac:dyDescent="0.3">
      <c r="A2812" s="35" t="str">
        <f>Data!A2809</f>
        <v>NISSAN LEAF 299-1018</v>
      </c>
      <c r="B2812" s="36">
        <f t="shared" si="43"/>
        <v>46087.403564814813</v>
      </c>
      <c r="C2812" s="37" t="str">
        <f>IF(Data!J2809="GpsRecord", CONCATENATE($U$3,": ",Data!M2809,", ",Data!L2809), CONCATENATE(Data!AB2809, " ", Data!AH2809))</f>
        <v>Ubicación: 9.97704, -84.45579</v>
      </c>
      <c r="D2812" s="38" t="str">
        <f>IF(Data!O2809=TRUE(), "Yes", "No")</f>
        <v>Yes</v>
      </c>
      <c r="E2812" s="38" t="str">
        <f>IF(Data!J2809="EngineStatusRecord","Engine",IF(Data!J2809="GpsRecord", "GPS", IF(Data!J2809="EngineFaultRecord", "Fault", IF(Data!J2809="DriverChange","Driver",IF(Data!J2809="CustomRecord","Custom","Debug")))))</f>
        <v>GPS</v>
      </c>
      <c r="F2812" s="39" t="str">
        <f>IF(Data!Y2809=TRUE(), "Yes", "No")</f>
        <v>Yes</v>
      </c>
      <c r="G2812" s="40">
        <f>Data!AK2809</f>
        <v>0</v>
      </c>
      <c r="H2812" s="35">
        <f>Data!AB2809</f>
        <v>0</v>
      </c>
      <c r="I2812" s="35">
        <f>Data!AD2809</f>
        <v>0</v>
      </c>
      <c r="J2812" s="35">
        <f>Data!AF2809</f>
        <v>0</v>
      </c>
      <c r="K2812" s="35" t="str">
        <f>CONCATENATE(Data!AH2809, " ", Data!AI2809)</f>
        <v xml:space="preserve"> </v>
      </c>
      <c r="L2812" s="35" t="str">
        <f>Data!C2809</f>
        <v>Vehicle, Battery Electric Vehicle</v>
      </c>
      <c r="M2812" s="35">
        <f>Data!H2809</f>
        <v>0</v>
      </c>
      <c r="N2812" s="41">
        <f>Data!I2809</f>
        <v>46087.403564814813</v>
      </c>
      <c r="O2812" s="35">
        <f>Data!L2809</f>
        <v>-84.455789999999993</v>
      </c>
      <c r="P2812" s="35">
        <f>Data!M2809</f>
        <v>9.9770400000000006</v>
      </c>
      <c r="Q2812" s="35" t="str">
        <f>IF(Data!N2809=0,"",Data!N2809)</f>
        <v>CurveSpeedEstimateError</v>
      </c>
      <c r="R2812" s="35">
        <f>Data!K2809</f>
        <v>52</v>
      </c>
      <c r="S2812" s="35" t="str">
        <f>IF(Data!X2809=TRUE(), "Yes", "No")</f>
        <v>Yes</v>
      </c>
      <c r="T2812" s="40" t="e">
        <f>#REF!</f>
        <v>#REF!</v>
      </c>
    </row>
    <row r="2813" spans="1:20" x14ac:dyDescent="0.3">
      <c r="A2813" s="35" t="str">
        <f>Data!A2810</f>
        <v>NISSAN LEAF 299-1018</v>
      </c>
      <c r="B2813" s="36">
        <f t="shared" si="43"/>
        <v>46087.403565127315</v>
      </c>
      <c r="C2813" s="37" t="str">
        <f>IF(Data!J2810="GpsRecord", CONCATENATE($U$3,": ",Data!M2810,", ",Data!L2810), CONCATENATE(Data!AB2810, " ", Data!AH2810))</f>
        <v>Velocidad del motor en carretera 54</v>
      </c>
      <c r="D2813" s="38" t="str">
        <f>IF(Data!O2810=TRUE(), "Yes", "No")</f>
        <v>No</v>
      </c>
      <c r="E2813" s="38" t="str">
        <f>IF(Data!J2810="EngineStatusRecord","Engine",IF(Data!J2810="GpsRecord", "GPS", IF(Data!J2810="EngineFaultRecord", "Fault", IF(Data!J2810="DriverChange","Driver",IF(Data!J2810="CustomRecord","Custom","Debug")))))</f>
        <v>Engine</v>
      </c>
      <c r="F2813" s="39" t="str">
        <f>IF(Data!Y2810=TRUE(), "Yes", "No")</f>
        <v>No</v>
      </c>
      <c r="G2813" s="40">
        <f>Data!AK2810</f>
        <v>0</v>
      </c>
      <c r="H2813" s="35" t="str">
        <f>Data!AB2810</f>
        <v>Velocidad del motor en carretera</v>
      </c>
      <c r="I2813" s="35">
        <f>Data!AD2810</f>
        <v>0</v>
      </c>
      <c r="J2813" s="35">
        <f>Data!AF2810</f>
        <v>0</v>
      </c>
      <c r="K2813" s="35" t="str">
        <f>CONCATENATE(Data!AH2810, " ", Data!AI2810)</f>
        <v>54 km/h</v>
      </c>
      <c r="L2813" s="35" t="str">
        <f>Data!C2810</f>
        <v>Vehicle, Battery Electric Vehicle</v>
      </c>
      <c r="M2813" s="35">
        <f>Data!H2810</f>
        <v>0</v>
      </c>
      <c r="N2813" s="41">
        <f>Data!I2810</f>
        <v>46087.403565127315</v>
      </c>
      <c r="O2813" s="35">
        <f>Data!L2810</f>
        <v>0</v>
      </c>
      <c r="P2813" s="35">
        <f>Data!M2810</f>
        <v>0</v>
      </c>
      <c r="Q2813" s="35" t="str">
        <f>IF(Data!N2810=0,"",Data!N2810)</f>
        <v/>
      </c>
      <c r="R2813" s="35">
        <f>Data!K2810</f>
        <v>0</v>
      </c>
      <c r="S2813" s="35" t="str">
        <f>IF(Data!X2810=TRUE(), "Yes", "No")</f>
        <v>No</v>
      </c>
      <c r="T2813" s="40" t="e">
        <f>#REF!</f>
        <v>#REF!</v>
      </c>
    </row>
    <row r="2814" spans="1:20" x14ac:dyDescent="0.3">
      <c r="A2814" s="35" t="str">
        <f>Data!A2811</f>
        <v>NISSAN LEAF 299-1018</v>
      </c>
      <c r="B2814" s="36">
        <f t="shared" si="43"/>
        <v>46087.403574537035</v>
      </c>
      <c r="C2814" s="37" t="str">
        <f>IF(Data!J2811="GpsRecord", CONCATENATE($U$3,": ",Data!M2811,", ",Data!L2811), CONCATENATE(Data!AB2811, " ", Data!AH2811))</f>
        <v>Aceleración de lado a lado -0.263999999979825</v>
      </c>
      <c r="D2814" s="38" t="str">
        <f>IF(Data!O2811=TRUE(), "Yes", "No")</f>
        <v>No</v>
      </c>
      <c r="E2814" s="38" t="str">
        <f>IF(Data!J2811="EngineStatusRecord","Engine",IF(Data!J2811="GpsRecord", "GPS", IF(Data!J2811="EngineFaultRecord", "Fault", IF(Data!J2811="DriverChange","Driver",IF(Data!J2811="CustomRecord","Custom","Debug")))))</f>
        <v>Engine</v>
      </c>
      <c r="F2814" s="39" t="str">
        <f>IF(Data!Y2811=TRUE(), "Yes", "No")</f>
        <v>No</v>
      </c>
      <c r="G2814" s="40">
        <f>Data!AK2811</f>
        <v>0</v>
      </c>
      <c r="H2814" s="35" t="str">
        <f>Data!AB2811</f>
        <v>Aceleración de lado a lado</v>
      </c>
      <c r="I2814" s="35">
        <f>Data!AD2811</f>
        <v>0</v>
      </c>
      <c r="J2814" s="35">
        <f>Data!AF2811</f>
        <v>0</v>
      </c>
      <c r="K2814" s="35" t="str">
        <f>CONCATENATE(Data!AH2811, " ", Data!AI2811)</f>
        <v>-0.263999999979825 g-force</v>
      </c>
      <c r="L2814" s="35" t="str">
        <f>Data!C2811</f>
        <v>Vehicle, Battery Electric Vehicle</v>
      </c>
      <c r="M2814" s="35">
        <f>Data!H2811</f>
        <v>0</v>
      </c>
      <c r="N2814" s="41">
        <f>Data!I2811</f>
        <v>46087.403574537035</v>
      </c>
      <c r="O2814" s="35">
        <f>Data!L2811</f>
        <v>0</v>
      </c>
      <c r="P2814" s="35">
        <f>Data!M2811</f>
        <v>0</v>
      </c>
      <c r="Q2814" s="35" t="str">
        <f>IF(Data!N2811=0,"",Data!N2811)</f>
        <v/>
      </c>
      <c r="R2814" s="35">
        <f>Data!K2811</f>
        <v>0</v>
      </c>
      <c r="S2814" s="35" t="str">
        <f>IF(Data!X2811=TRUE(), "Yes", "No")</f>
        <v>No</v>
      </c>
      <c r="T2814" s="40" t="e">
        <f>#REF!</f>
        <v>#REF!</v>
      </c>
    </row>
    <row r="2815" spans="1:20" x14ac:dyDescent="0.3">
      <c r="A2815" s="35" t="str">
        <f>Data!A2812</f>
        <v>NISSAN LEAF 299-1018</v>
      </c>
      <c r="B2815" s="36">
        <f t="shared" si="43"/>
        <v>46087.403574537035</v>
      </c>
      <c r="C2815" s="37" t="str">
        <f>IF(Data!J2812="GpsRecord", CONCATENATE($U$3,": ",Data!M2812,", ",Data!L2812), CONCATENATE(Data!AB2812, " ", Data!AH2812))</f>
        <v>Aceleración hacia arriba o hacia abajo 0.989999948938532</v>
      </c>
      <c r="D2815" s="38" t="str">
        <f>IF(Data!O2812=TRUE(), "Yes", "No")</f>
        <v>No</v>
      </c>
      <c r="E2815" s="38" t="str">
        <f>IF(Data!J2812="EngineStatusRecord","Engine",IF(Data!J2812="GpsRecord", "GPS", IF(Data!J2812="EngineFaultRecord", "Fault", IF(Data!J2812="DriverChange","Driver",IF(Data!J2812="CustomRecord","Custom","Debug")))))</f>
        <v>Engine</v>
      </c>
      <c r="F2815" s="39" t="str">
        <f>IF(Data!Y2812=TRUE(), "Yes", "No")</f>
        <v>No</v>
      </c>
      <c r="G2815" s="40">
        <f>Data!AK2812</f>
        <v>0</v>
      </c>
      <c r="H2815" s="35" t="str">
        <f>Data!AB2812</f>
        <v>Aceleración hacia arriba o hacia abajo</v>
      </c>
      <c r="I2815" s="35">
        <f>Data!AD2812</f>
        <v>0</v>
      </c>
      <c r="J2815" s="35">
        <f>Data!AF2812</f>
        <v>0</v>
      </c>
      <c r="K2815" s="35" t="str">
        <f>CONCATENATE(Data!AH2812, " ", Data!AI2812)</f>
        <v>0.989999948938532 g-force</v>
      </c>
      <c r="L2815" s="35" t="str">
        <f>Data!C2812</f>
        <v>Vehicle, Battery Electric Vehicle</v>
      </c>
      <c r="M2815" s="35">
        <f>Data!H2812</f>
        <v>0</v>
      </c>
      <c r="N2815" s="41">
        <f>Data!I2812</f>
        <v>46087.403574537035</v>
      </c>
      <c r="O2815" s="35">
        <f>Data!L2812</f>
        <v>0</v>
      </c>
      <c r="P2815" s="35">
        <f>Data!M2812</f>
        <v>0</v>
      </c>
      <c r="Q2815" s="35" t="str">
        <f>IF(Data!N2812=0,"",Data!N2812)</f>
        <v/>
      </c>
      <c r="R2815" s="35">
        <f>Data!K2812</f>
        <v>0</v>
      </c>
      <c r="S2815" s="35" t="str">
        <f>IF(Data!X2812=TRUE(), "Yes", "No")</f>
        <v>No</v>
      </c>
      <c r="T2815" s="40" t="e">
        <f>#REF!</f>
        <v>#REF!</v>
      </c>
    </row>
    <row r="2816" spans="1:20" x14ac:dyDescent="0.3">
      <c r="A2816" s="35" t="str">
        <f>Data!A2813</f>
        <v>NISSAN LEAF 299-1018</v>
      </c>
      <c r="B2816" s="36">
        <f t="shared" si="43"/>
        <v>46087.403579375001</v>
      </c>
      <c r="C2816" s="37" t="str">
        <f>IF(Data!J2813="GpsRecord", CONCATENATE($U$3,": ",Data!M2813,", ",Data!L2813), CONCATENATE(Data!AB2813, " ", Data!AH2813))</f>
        <v>Aceleración hacia delante o frenado 0</v>
      </c>
      <c r="D2816" s="38" t="str">
        <f>IF(Data!O2813=TRUE(), "Yes", "No")</f>
        <v>No</v>
      </c>
      <c r="E2816" s="38" t="str">
        <f>IF(Data!J2813="EngineStatusRecord","Engine",IF(Data!J2813="GpsRecord", "GPS", IF(Data!J2813="EngineFaultRecord", "Fault", IF(Data!J2813="DriverChange","Driver",IF(Data!J2813="CustomRecord","Custom","Debug")))))</f>
        <v>Engine</v>
      </c>
      <c r="F2816" s="39" t="str">
        <f>IF(Data!Y2813=TRUE(), "Yes", "No")</f>
        <v>No</v>
      </c>
      <c r="G2816" s="40">
        <f>Data!AK2813</f>
        <v>0</v>
      </c>
      <c r="H2816" s="35" t="str">
        <f>Data!AB2813</f>
        <v>Aceleración hacia delante o frenado</v>
      </c>
      <c r="I2816" s="35">
        <f>Data!AD2813</f>
        <v>0</v>
      </c>
      <c r="J2816" s="35">
        <f>Data!AF2813</f>
        <v>0</v>
      </c>
      <c r="K2816" s="35" t="str">
        <f>CONCATENATE(Data!AH2813, " ", Data!AI2813)</f>
        <v>0 g-force</v>
      </c>
      <c r="L2816" s="35" t="str">
        <f>Data!C2813</f>
        <v>Vehicle, Battery Electric Vehicle</v>
      </c>
      <c r="M2816" s="35">
        <f>Data!H2813</f>
        <v>0</v>
      </c>
      <c r="N2816" s="41">
        <f>Data!I2813</f>
        <v>46087.403579375001</v>
      </c>
      <c r="O2816" s="35">
        <f>Data!L2813</f>
        <v>0</v>
      </c>
      <c r="P2816" s="35">
        <f>Data!M2813</f>
        <v>0</v>
      </c>
      <c r="Q2816" s="35" t="str">
        <f>IF(Data!N2813=0,"",Data!N2813)</f>
        <v/>
      </c>
      <c r="R2816" s="35">
        <f>Data!K2813</f>
        <v>0</v>
      </c>
      <c r="S2816" s="35" t="str">
        <f>IF(Data!X2813=TRUE(), "Yes", "No")</f>
        <v>No</v>
      </c>
      <c r="T2816" s="40" t="e">
        <f>#REF!</f>
        <v>#REF!</v>
      </c>
    </row>
    <row r="2817" spans="1:20" x14ac:dyDescent="0.3">
      <c r="A2817" s="35" t="str">
        <f>Data!A2814</f>
        <v>NISSAN LEAF 299-1018</v>
      </c>
      <c r="B2817" s="36">
        <f t="shared" si="43"/>
        <v>46087.403579375001</v>
      </c>
      <c r="C2817" s="37" t="str">
        <f>IF(Data!J2814="GpsRecord", CONCATENATE($U$3,": ",Data!M2814,", ",Data!L2814), CONCATENATE(Data!AB2814, " ", Data!AH2814))</f>
        <v>Aceleración de lado a lado 0</v>
      </c>
      <c r="D2817" s="38" t="str">
        <f>IF(Data!O2814=TRUE(), "Yes", "No")</f>
        <v>No</v>
      </c>
      <c r="E2817" s="38" t="str">
        <f>IF(Data!J2814="EngineStatusRecord","Engine",IF(Data!J2814="GpsRecord", "GPS", IF(Data!J2814="EngineFaultRecord", "Fault", IF(Data!J2814="DriverChange","Driver",IF(Data!J2814="CustomRecord","Custom","Debug")))))</f>
        <v>Engine</v>
      </c>
      <c r="F2817" s="39" t="str">
        <f>IF(Data!Y2814=TRUE(), "Yes", "No")</f>
        <v>No</v>
      </c>
      <c r="G2817" s="40">
        <f>Data!AK2814</f>
        <v>0</v>
      </c>
      <c r="H2817" s="35" t="str">
        <f>Data!AB2814</f>
        <v>Aceleración de lado a lado</v>
      </c>
      <c r="I2817" s="35">
        <f>Data!AD2814</f>
        <v>0</v>
      </c>
      <c r="J2817" s="35">
        <f>Data!AF2814</f>
        <v>0</v>
      </c>
      <c r="K2817" s="35" t="str">
        <f>CONCATENATE(Data!AH2814, " ", Data!AI2814)</f>
        <v>0 g-force</v>
      </c>
      <c r="L2817" s="35" t="str">
        <f>Data!C2814</f>
        <v>Vehicle, Battery Electric Vehicle</v>
      </c>
      <c r="M2817" s="35">
        <f>Data!H2814</f>
        <v>0</v>
      </c>
      <c r="N2817" s="41">
        <f>Data!I2814</f>
        <v>46087.403579375001</v>
      </c>
      <c r="O2817" s="35">
        <f>Data!L2814</f>
        <v>0</v>
      </c>
      <c r="P2817" s="35">
        <f>Data!M2814</f>
        <v>0</v>
      </c>
      <c r="Q2817" s="35" t="str">
        <f>IF(Data!N2814=0,"",Data!N2814)</f>
        <v/>
      </c>
      <c r="R2817" s="35">
        <f>Data!K2814</f>
        <v>0</v>
      </c>
      <c r="S2817" s="35" t="str">
        <f>IF(Data!X2814=TRUE(), "Yes", "No")</f>
        <v>No</v>
      </c>
      <c r="T2817" s="40" t="e">
        <f>#REF!</f>
        <v>#REF!</v>
      </c>
    </row>
    <row r="2818" spans="1:20" x14ac:dyDescent="0.3">
      <c r="A2818" s="35" t="str">
        <f>Data!A2815</f>
        <v>NISSAN LEAF 299-1018</v>
      </c>
      <c r="B2818" s="36">
        <f t="shared" si="43"/>
        <v>46087.403579375001</v>
      </c>
      <c r="C2818" s="37" t="str">
        <f>IF(Data!J2815="GpsRecord", CONCATENATE($U$3,": ",Data!M2815,", ",Data!L2815), CONCATENATE(Data!AB2815, " ", Data!AH2815))</f>
        <v>Aceleración hacia arriba o hacia abajo 0.991999918346893</v>
      </c>
      <c r="D2818" s="38" t="str">
        <f>IF(Data!O2815=TRUE(), "Yes", "No")</f>
        <v>No</v>
      </c>
      <c r="E2818" s="38" t="str">
        <f>IF(Data!J2815="EngineStatusRecord","Engine",IF(Data!J2815="GpsRecord", "GPS", IF(Data!J2815="EngineFaultRecord", "Fault", IF(Data!J2815="DriverChange","Driver",IF(Data!J2815="CustomRecord","Custom","Debug")))))</f>
        <v>Engine</v>
      </c>
      <c r="F2818" s="39" t="str">
        <f>IF(Data!Y2815=TRUE(), "Yes", "No")</f>
        <v>No</v>
      </c>
      <c r="G2818" s="40">
        <f>Data!AK2815</f>
        <v>0</v>
      </c>
      <c r="H2818" s="35" t="str">
        <f>Data!AB2815</f>
        <v>Aceleración hacia arriba o hacia abajo</v>
      </c>
      <c r="I2818" s="35">
        <f>Data!AD2815</f>
        <v>0</v>
      </c>
      <c r="J2818" s="35">
        <f>Data!AF2815</f>
        <v>0</v>
      </c>
      <c r="K2818" s="35" t="str">
        <f>CONCATENATE(Data!AH2815, " ", Data!AI2815)</f>
        <v>0.991999918346893 g-force</v>
      </c>
      <c r="L2818" s="35" t="str">
        <f>Data!C2815</f>
        <v>Vehicle, Battery Electric Vehicle</v>
      </c>
      <c r="M2818" s="35">
        <f>Data!H2815</f>
        <v>0</v>
      </c>
      <c r="N2818" s="41">
        <f>Data!I2815</f>
        <v>46087.403579375001</v>
      </c>
      <c r="O2818" s="35">
        <f>Data!L2815</f>
        <v>0</v>
      </c>
      <c r="P2818" s="35">
        <f>Data!M2815</f>
        <v>0</v>
      </c>
      <c r="Q2818" s="35" t="str">
        <f>IF(Data!N2815=0,"",Data!N2815)</f>
        <v/>
      </c>
      <c r="R2818" s="35">
        <f>Data!K2815</f>
        <v>0</v>
      </c>
      <c r="S2818" s="35" t="str">
        <f>IF(Data!X2815=TRUE(), "Yes", "No")</f>
        <v>No</v>
      </c>
      <c r="T2818" s="40" t="e">
        <f>#REF!</f>
        <v>#REF!</v>
      </c>
    </row>
    <row r="2819" spans="1:20" x14ac:dyDescent="0.3">
      <c r="A2819" s="35" t="str">
        <f>Data!A2816</f>
        <v>NISSAN LEAF 299-1018</v>
      </c>
      <c r="B2819" s="36">
        <f t="shared" si="43"/>
        <v>46087.403587962966</v>
      </c>
      <c r="C2819" s="37" t="str">
        <f>IF(Data!J2816="GpsRecord", CONCATENATE($U$3,": ",Data!M2816,", ",Data!L2816), CONCATENATE(Data!AB2816, " ", Data!AH2816))</f>
        <v>Ubicación: 9.97677, -84.45582</v>
      </c>
      <c r="D2819" s="38" t="str">
        <f>IF(Data!O2816=TRUE(), "Yes", "No")</f>
        <v>Yes</v>
      </c>
      <c r="E2819" s="38" t="str">
        <f>IF(Data!J2816="EngineStatusRecord","Engine",IF(Data!J2816="GpsRecord", "GPS", IF(Data!J2816="EngineFaultRecord", "Fault", IF(Data!J2816="DriverChange","Driver",IF(Data!J2816="CustomRecord","Custom","Debug")))))</f>
        <v>GPS</v>
      </c>
      <c r="F2819" s="39" t="str">
        <f>IF(Data!Y2816=TRUE(), "Yes", "No")</f>
        <v>Yes</v>
      </c>
      <c r="G2819" s="40">
        <f>Data!AK2816</f>
        <v>0</v>
      </c>
      <c r="H2819" s="35">
        <f>Data!AB2816</f>
        <v>0</v>
      </c>
      <c r="I2819" s="35">
        <f>Data!AD2816</f>
        <v>0</v>
      </c>
      <c r="J2819" s="35">
        <f>Data!AF2816</f>
        <v>0</v>
      </c>
      <c r="K2819" s="35" t="str">
        <f>CONCATENATE(Data!AH2816, " ", Data!AI2816)</f>
        <v xml:space="preserve"> </v>
      </c>
      <c r="L2819" s="35" t="str">
        <f>Data!C2816</f>
        <v>Vehicle, Battery Electric Vehicle</v>
      </c>
      <c r="M2819" s="35">
        <f>Data!H2816</f>
        <v>0</v>
      </c>
      <c r="N2819" s="41">
        <f>Data!I2816</f>
        <v>46087.403587962966</v>
      </c>
      <c r="O2819" s="35">
        <f>Data!L2816</f>
        <v>-84.455820000000003</v>
      </c>
      <c r="P2819" s="35">
        <f>Data!M2816</f>
        <v>9.9767700000000001</v>
      </c>
      <c r="Q2819" s="35" t="str">
        <f>IF(Data!N2816=0,"",Data!N2816)</f>
        <v>CurveSpeed</v>
      </c>
      <c r="R2819" s="35">
        <f>Data!K2816</f>
        <v>53</v>
      </c>
      <c r="S2819" s="35" t="str">
        <f>IF(Data!X2816=TRUE(), "Yes", "No")</f>
        <v>Yes</v>
      </c>
      <c r="T2819" s="40" t="e">
        <f>#REF!</f>
        <v>#REF!</v>
      </c>
    </row>
    <row r="2820" spans="1:20" x14ac:dyDescent="0.3">
      <c r="A2820" s="35" t="str">
        <f>Data!A2817</f>
        <v>NISSAN LEAF 299-1018</v>
      </c>
      <c r="B2820" s="36">
        <f t="shared" si="43"/>
        <v>46087.403588055553</v>
      </c>
      <c r="C2820" s="37" t="str">
        <f>IF(Data!J2817="GpsRecord", CONCATENATE($U$3,": ",Data!M2817,", ",Data!L2817), CONCATENATE(Data!AB2817, " ", Data!AH2817))</f>
        <v>Velocidad del motor en carretera 53</v>
      </c>
      <c r="D2820" s="38" t="str">
        <f>IF(Data!O2817=TRUE(), "Yes", "No")</f>
        <v>No</v>
      </c>
      <c r="E2820" s="38" t="str">
        <f>IF(Data!J2817="EngineStatusRecord","Engine",IF(Data!J2817="GpsRecord", "GPS", IF(Data!J2817="EngineFaultRecord", "Fault", IF(Data!J2817="DriverChange","Driver",IF(Data!J2817="CustomRecord","Custom","Debug")))))</f>
        <v>Engine</v>
      </c>
      <c r="F2820" s="39" t="str">
        <f>IF(Data!Y2817=TRUE(), "Yes", "No")</f>
        <v>No</v>
      </c>
      <c r="G2820" s="40">
        <f>Data!AK2817</f>
        <v>0</v>
      </c>
      <c r="H2820" s="35" t="str">
        <f>Data!AB2817</f>
        <v>Velocidad del motor en carretera</v>
      </c>
      <c r="I2820" s="35">
        <f>Data!AD2817</f>
        <v>0</v>
      </c>
      <c r="J2820" s="35">
        <f>Data!AF2817</f>
        <v>0</v>
      </c>
      <c r="K2820" s="35" t="str">
        <f>CONCATENATE(Data!AH2817, " ", Data!AI2817)</f>
        <v>53 km/h</v>
      </c>
      <c r="L2820" s="35" t="str">
        <f>Data!C2817</f>
        <v>Vehicle, Battery Electric Vehicle</v>
      </c>
      <c r="M2820" s="35">
        <f>Data!H2817</f>
        <v>0</v>
      </c>
      <c r="N2820" s="41">
        <f>Data!I2817</f>
        <v>46087.403588055553</v>
      </c>
      <c r="O2820" s="35">
        <f>Data!L2817</f>
        <v>0</v>
      </c>
      <c r="P2820" s="35">
        <f>Data!M2817</f>
        <v>0</v>
      </c>
      <c r="Q2820" s="35" t="str">
        <f>IF(Data!N2817=0,"",Data!N2817)</f>
        <v/>
      </c>
      <c r="R2820" s="35">
        <f>Data!K2817</f>
        <v>0</v>
      </c>
      <c r="S2820" s="35" t="str">
        <f>IF(Data!X2817=TRUE(), "Yes", "No")</f>
        <v>No</v>
      </c>
      <c r="T2820" s="40" t="e">
        <f>#REF!</f>
        <v>#REF!</v>
      </c>
    </row>
    <row r="2821" spans="1:20" x14ac:dyDescent="0.3">
      <c r="A2821" s="35" t="str">
        <f>Data!A2818</f>
        <v>NISSAN LEAF 299-1018</v>
      </c>
      <c r="B2821" s="36">
        <f t="shared" si="43"/>
        <v>46087.4035978588</v>
      </c>
      <c r="C2821" s="37" t="str">
        <f>IF(Data!J2818="GpsRecord", CONCATENATE($U$3,": ",Data!M2818,", ",Data!L2818), CONCATENATE(Data!AB2818, " ", Data!AH2818))</f>
        <v>Energía de la batería del vehículo eléctrico -42303</v>
      </c>
      <c r="D2821" s="38" t="str">
        <f>IF(Data!O2818=TRUE(), "Yes", "No")</f>
        <v>No</v>
      </c>
      <c r="E2821" s="38" t="str">
        <f>IF(Data!J2818="EngineStatusRecord","Engine",IF(Data!J2818="GpsRecord", "GPS", IF(Data!J2818="EngineFaultRecord", "Fault", IF(Data!J2818="DriverChange","Driver",IF(Data!J2818="CustomRecord","Custom","Debug")))))</f>
        <v>Engine</v>
      </c>
      <c r="F2821" s="39" t="str">
        <f>IF(Data!Y2818=TRUE(), "Yes", "No")</f>
        <v>No</v>
      </c>
      <c r="G2821" s="40">
        <f>Data!AK2818</f>
        <v>0</v>
      </c>
      <c r="H2821" s="35" t="str">
        <f>Data!AB2818</f>
        <v>Energía de la batería del vehículo eléctrico</v>
      </c>
      <c r="I2821" s="35">
        <f>Data!AD2818</f>
        <v>0</v>
      </c>
      <c r="J2821" s="35">
        <f>Data!AF2818</f>
        <v>0</v>
      </c>
      <c r="K2821" s="35" t="str">
        <f>CONCATENATE(Data!AH2818, " ", Data!AI2818)</f>
        <v>-42303 W</v>
      </c>
      <c r="L2821" s="35" t="str">
        <f>Data!C2818</f>
        <v>Vehicle, Battery Electric Vehicle</v>
      </c>
      <c r="M2821" s="35">
        <f>Data!H2818</f>
        <v>0</v>
      </c>
      <c r="N2821" s="41">
        <f>Data!I2818</f>
        <v>46087.4035978588</v>
      </c>
      <c r="O2821" s="35">
        <f>Data!L2818</f>
        <v>0</v>
      </c>
      <c r="P2821" s="35">
        <f>Data!M2818</f>
        <v>0</v>
      </c>
      <c r="Q2821" s="35" t="str">
        <f>IF(Data!N2818=0,"",Data!N2818)</f>
        <v/>
      </c>
      <c r="R2821" s="35">
        <f>Data!K2818</f>
        <v>0</v>
      </c>
      <c r="S2821" s="35" t="str">
        <f>IF(Data!X2818=TRUE(), "Yes", "No")</f>
        <v>No</v>
      </c>
      <c r="T2821" s="40" t="e">
        <f>#REF!</f>
        <v>#REF!</v>
      </c>
    </row>
    <row r="2822" spans="1:20" x14ac:dyDescent="0.3">
      <c r="A2822" s="35" t="str">
        <f>Data!A2819</f>
        <v>NISSAN LEAF 299-1018</v>
      </c>
      <c r="B2822" s="36">
        <f t="shared" si="43"/>
        <v>46087.403611111113</v>
      </c>
      <c r="C2822" s="37" t="str">
        <f>IF(Data!J2819="GpsRecord", CONCATENATE($U$3,": ",Data!M2819,", ",Data!L2819), CONCATENATE(Data!AB2819, " ", Data!AH2819))</f>
        <v>Ubicación: 9.97655, -84.45593</v>
      </c>
      <c r="D2822" s="38" t="str">
        <f>IF(Data!O2819=TRUE(), "Yes", "No")</f>
        <v>Yes</v>
      </c>
      <c r="E2822" s="38" t="str">
        <f>IF(Data!J2819="EngineStatusRecord","Engine",IF(Data!J2819="GpsRecord", "GPS", IF(Data!J2819="EngineFaultRecord", "Fault", IF(Data!J2819="DriverChange","Driver",IF(Data!J2819="CustomRecord","Custom","Debug")))))</f>
        <v>GPS</v>
      </c>
      <c r="F2822" s="39" t="str">
        <f>IF(Data!Y2819=TRUE(), "Yes", "No")</f>
        <v>Yes</v>
      </c>
      <c r="G2822" s="40">
        <f>Data!AK2819</f>
        <v>0</v>
      </c>
      <c r="H2822" s="35">
        <f>Data!AB2819</f>
        <v>0</v>
      </c>
      <c r="I2822" s="35">
        <f>Data!AD2819</f>
        <v>0</v>
      </c>
      <c r="J2822" s="35">
        <f>Data!AF2819</f>
        <v>0</v>
      </c>
      <c r="K2822" s="35" t="str">
        <f>CONCATENATE(Data!AH2819, " ", Data!AI2819)</f>
        <v xml:space="preserve"> </v>
      </c>
      <c r="L2822" s="35" t="str">
        <f>Data!C2819</f>
        <v>Vehicle, Battery Electric Vehicle</v>
      </c>
      <c r="M2822" s="35">
        <f>Data!H2819</f>
        <v>0</v>
      </c>
      <c r="N2822" s="41">
        <f>Data!I2819</f>
        <v>46087.403611111113</v>
      </c>
      <c r="O2822" s="35">
        <f>Data!L2819</f>
        <v>-84.455929999999995</v>
      </c>
      <c r="P2822" s="35">
        <f>Data!M2819</f>
        <v>9.9765499999999996</v>
      </c>
      <c r="Q2822" s="35" t="str">
        <f>IF(Data!N2819=0,"",Data!N2819)</f>
        <v>CurveSpeedEstimateError</v>
      </c>
      <c r="R2822" s="35">
        <f>Data!K2819</f>
        <v>44</v>
      </c>
      <c r="S2822" s="35" t="str">
        <f>IF(Data!X2819=TRUE(), "Yes", "No")</f>
        <v>Yes</v>
      </c>
      <c r="T2822" s="40" t="e">
        <f>#REF!</f>
        <v>#REF!</v>
      </c>
    </row>
    <row r="2823" spans="1:20" x14ac:dyDescent="0.3">
      <c r="A2823" s="35" t="str">
        <f>Data!A2820</f>
        <v>NISSAN LEAF 299-1018</v>
      </c>
      <c r="B2823" s="36">
        <f t="shared" si="43"/>
        <v>46087.403611250003</v>
      </c>
      <c r="C2823" s="37" t="str">
        <f>IF(Data!J2820="GpsRecord", CONCATENATE($U$3,": ",Data!M2820,", ",Data!L2820), CONCATENATE(Data!AB2820, " ", Data!AH2820))</f>
        <v>Velocidad del motor en carretera 43</v>
      </c>
      <c r="D2823" s="38" t="str">
        <f>IF(Data!O2820=TRUE(), "Yes", "No")</f>
        <v>No</v>
      </c>
      <c r="E2823" s="38" t="str">
        <f>IF(Data!J2820="EngineStatusRecord","Engine",IF(Data!J2820="GpsRecord", "GPS", IF(Data!J2820="EngineFaultRecord", "Fault", IF(Data!J2820="DriverChange","Driver",IF(Data!J2820="CustomRecord","Custom","Debug")))))</f>
        <v>Engine</v>
      </c>
      <c r="F2823" s="39" t="str">
        <f>IF(Data!Y2820=TRUE(), "Yes", "No")</f>
        <v>No</v>
      </c>
      <c r="G2823" s="40">
        <f>Data!AK2820</f>
        <v>0</v>
      </c>
      <c r="H2823" s="35" t="str">
        <f>Data!AB2820</f>
        <v>Velocidad del motor en carretera</v>
      </c>
      <c r="I2823" s="35">
        <f>Data!AD2820</f>
        <v>0</v>
      </c>
      <c r="J2823" s="35">
        <f>Data!AF2820</f>
        <v>0</v>
      </c>
      <c r="K2823" s="35" t="str">
        <f>CONCATENATE(Data!AH2820, " ", Data!AI2820)</f>
        <v>43 km/h</v>
      </c>
      <c r="L2823" s="35" t="str">
        <f>Data!C2820</f>
        <v>Vehicle, Battery Electric Vehicle</v>
      </c>
      <c r="M2823" s="35">
        <f>Data!H2820</f>
        <v>0</v>
      </c>
      <c r="N2823" s="41">
        <f>Data!I2820</f>
        <v>46087.403611250003</v>
      </c>
      <c r="O2823" s="35">
        <f>Data!L2820</f>
        <v>0</v>
      </c>
      <c r="P2823" s="35">
        <f>Data!M2820</f>
        <v>0</v>
      </c>
      <c r="Q2823" s="35" t="str">
        <f>IF(Data!N2820=0,"",Data!N2820)</f>
        <v/>
      </c>
      <c r="R2823" s="35">
        <f>Data!K2820</f>
        <v>0</v>
      </c>
      <c r="S2823" s="35" t="str">
        <f>IF(Data!X2820=TRUE(), "Yes", "No")</f>
        <v>No</v>
      </c>
      <c r="T2823" s="40" t="e">
        <f>#REF!</f>
        <v>#REF!</v>
      </c>
    </row>
    <row r="2824" spans="1:20" x14ac:dyDescent="0.3">
      <c r="A2824" s="35" t="str">
        <f>Data!A2821</f>
        <v>NISSAN LEAF 299-1018</v>
      </c>
      <c r="B2824" s="36">
        <f t="shared" si="43"/>
        <v>46087.403621053243</v>
      </c>
      <c r="C2824" s="37" t="str">
        <f>IF(Data!J2821="GpsRecord", CONCATENATE($U$3,": ",Data!M2821,", ",Data!L2821), CONCATENATE(Data!AB2821, " ", Data!AH2821))</f>
        <v>Energía de la batería del vehículo eléctrico -8483</v>
      </c>
      <c r="D2824" s="38" t="str">
        <f>IF(Data!O2821=TRUE(), "Yes", "No")</f>
        <v>No</v>
      </c>
      <c r="E2824" s="38" t="str">
        <f>IF(Data!J2821="EngineStatusRecord","Engine",IF(Data!J2821="GpsRecord", "GPS", IF(Data!J2821="EngineFaultRecord", "Fault", IF(Data!J2821="DriverChange","Driver",IF(Data!J2821="CustomRecord","Custom","Debug")))))</f>
        <v>Engine</v>
      </c>
      <c r="F2824" s="39" t="str">
        <f>IF(Data!Y2821=TRUE(), "Yes", "No")</f>
        <v>No</v>
      </c>
      <c r="G2824" s="40">
        <f>Data!AK2821</f>
        <v>0</v>
      </c>
      <c r="H2824" s="35" t="str">
        <f>Data!AB2821</f>
        <v>Energía de la batería del vehículo eléctrico</v>
      </c>
      <c r="I2824" s="35">
        <f>Data!AD2821</f>
        <v>0</v>
      </c>
      <c r="J2824" s="35">
        <f>Data!AF2821</f>
        <v>0</v>
      </c>
      <c r="K2824" s="35" t="str">
        <f>CONCATENATE(Data!AH2821, " ", Data!AI2821)</f>
        <v>-8483 W</v>
      </c>
      <c r="L2824" s="35" t="str">
        <f>Data!C2821</f>
        <v>Vehicle, Battery Electric Vehicle</v>
      </c>
      <c r="M2824" s="35">
        <f>Data!H2821</f>
        <v>0</v>
      </c>
      <c r="N2824" s="41">
        <f>Data!I2821</f>
        <v>46087.403621053243</v>
      </c>
      <c r="O2824" s="35">
        <f>Data!L2821</f>
        <v>0</v>
      </c>
      <c r="P2824" s="35">
        <f>Data!M2821</f>
        <v>0</v>
      </c>
      <c r="Q2824" s="35" t="str">
        <f>IF(Data!N2821=0,"",Data!N2821)</f>
        <v/>
      </c>
      <c r="R2824" s="35">
        <f>Data!K2821</f>
        <v>0</v>
      </c>
      <c r="S2824" s="35" t="str">
        <f>IF(Data!X2821=TRUE(), "Yes", "No")</f>
        <v>No</v>
      </c>
      <c r="T2824" s="40" t="e">
        <f>#REF!</f>
        <v>#REF!</v>
      </c>
    </row>
    <row r="2825" spans="1:20" x14ac:dyDescent="0.3">
      <c r="A2825" s="35" t="str">
        <f>Data!A2822</f>
        <v>NISSAN LEAF 299-1018</v>
      </c>
      <c r="B2825" s="36">
        <f t="shared" si="43"/>
        <v>46087.403645833336</v>
      </c>
      <c r="C2825" s="37" t="str">
        <f>IF(Data!J2822="GpsRecord", CONCATENATE($U$3,": ",Data!M2822,", ",Data!L2822), CONCATENATE(Data!AB2822, " ", Data!AH2822))</f>
        <v>Ubicación: 9.97643, -84.45621</v>
      </c>
      <c r="D2825" s="38" t="str">
        <f>IF(Data!O2822=TRUE(), "Yes", "No")</f>
        <v>Yes</v>
      </c>
      <c r="E2825" s="38" t="str">
        <f>IF(Data!J2822="EngineStatusRecord","Engine",IF(Data!J2822="GpsRecord", "GPS", IF(Data!J2822="EngineFaultRecord", "Fault", IF(Data!J2822="DriverChange","Driver",IF(Data!J2822="CustomRecord","Custom","Debug")))))</f>
        <v>GPS</v>
      </c>
      <c r="F2825" s="39" t="str">
        <f>IF(Data!Y2822=TRUE(), "Yes", "No")</f>
        <v>Yes</v>
      </c>
      <c r="G2825" s="40">
        <f>Data!AK2822</f>
        <v>0</v>
      </c>
      <c r="H2825" s="35">
        <f>Data!AB2822</f>
        <v>0</v>
      </c>
      <c r="I2825" s="35">
        <f>Data!AD2822</f>
        <v>0</v>
      </c>
      <c r="J2825" s="35">
        <f>Data!AF2822</f>
        <v>0</v>
      </c>
      <c r="K2825" s="35" t="str">
        <f>CONCATENATE(Data!AH2822, " ", Data!AI2822)</f>
        <v xml:space="preserve"> </v>
      </c>
      <c r="L2825" s="35" t="str">
        <f>Data!C2822</f>
        <v>Vehicle, Battery Electric Vehicle</v>
      </c>
      <c r="M2825" s="35">
        <f>Data!H2822</f>
        <v>0</v>
      </c>
      <c r="N2825" s="41">
        <f>Data!I2822</f>
        <v>46087.403645833336</v>
      </c>
      <c r="O2825" s="35">
        <f>Data!L2822</f>
        <v>-84.456209999999999</v>
      </c>
      <c r="P2825" s="35">
        <f>Data!M2822</f>
        <v>9.9764300000000006</v>
      </c>
      <c r="Q2825" s="35" t="str">
        <f>IF(Data!N2822=0,"",Data!N2822)</f>
        <v>CurveSpeedEstimateError</v>
      </c>
      <c r="R2825" s="35">
        <f>Data!K2822</f>
        <v>39</v>
      </c>
      <c r="S2825" s="35" t="str">
        <f>IF(Data!X2822=TRUE(), "Yes", "No")</f>
        <v>Yes</v>
      </c>
      <c r="T2825" s="40" t="e">
        <f>#REF!</f>
        <v>#REF!</v>
      </c>
    </row>
    <row r="2826" spans="1:20" x14ac:dyDescent="0.3">
      <c r="A2826" s="35" t="str">
        <f>Data!A2823</f>
        <v>NISSAN LEAF 299-1018</v>
      </c>
      <c r="B2826" s="36">
        <f t="shared" si="43"/>
        <v>46087.403680555559</v>
      </c>
      <c r="C2826" s="37" t="str">
        <f>IF(Data!J2823="GpsRecord", CONCATENATE($U$3,": ",Data!M2823,", ",Data!L2823), CONCATENATE(Data!AB2823, " ", Data!AH2823))</f>
        <v>Ubicación: 9.97633, -84.45645</v>
      </c>
      <c r="D2826" s="38" t="str">
        <f>IF(Data!O2823=TRUE(), "Yes", "No")</f>
        <v>Yes</v>
      </c>
      <c r="E2826" s="38" t="str">
        <f>IF(Data!J2823="EngineStatusRecord","Engine",IF(Data!J2823="GpsRecord", "GPS", IF(Data!J2823="EngineFaultRecord", "Fault", IF(Data!J2823="DriverChange","Driver",IF(Data!J2823="CustomRecord","Custom","Debug")))))</f>
        <v>GPS</v>
      </c>
      <c r="F2826" s="39" t="str">
        <f>IF(Data!Y2823=TRUE(), "Yes", "No")</f>
        <v>Yes</v>
      </c>
      <c r="G2826" s="40">
        <f>Data!AK2823</f>
        <v>0</v>
      </c>
      <c r="H2826" s="35">
        <f>Data!AB2823</f>
        <v>0</v>
      </c>
      <c r="I2826" s="35">
        <f>Data!AD2823</f>
        <v>0</v>
      </c>
      <c r="J2826" s="35">
        <f>Data!AF2823</f>
        <v>0</v>
      </c>
      <c r="K2826" s="35" t="str">
        <f>CONCATENATE(Data!AH2823, " ", Data!AI2823)</f>
        <v xml:space="preserve"> </v>
      </c>
      <c r="L2826" s="35" t="str">
        <f>Data!C2823</f>
        <v>Vehicle, Battery Electric Vehicle</v>
      </c>
      <c r="M2826" s="35">
        <f>Data!H2823</f>
        <v>0</v>
      </c>
      <c r="N2826" s="41">
        <f>Data!I2823</f>
        <v>46087.403680555559</v>
      </c>
      <c r="O2826" s="35">
        <f>Data!L2823</f>
        <v>-84.456450000000004</v>
      </c>
      <c r="P2826" s="35">
        <f>Data!M2823</f>
        <v>9.9763300000000008</v>
      </c>
      <c r="Q2826" s="35" t="str">
        <f>IF(Data!N2823=0,"",Data!N2823)</f>
        <v>CurveBased</v>
      </c>
      <c r="R2826" s="35">
        <f>Data!K2823</f>
        <v>33</v>
      </c>
      <c r="S2826" s="35" t="str">
        <f>IF(Data!X2823=TRUE(), "Yes", "No")</f>
        <v>Yes</v>
      </c>
      <c r="T2826" s="40" t="e">
        <f>#REF!</f>
        <v>#REF!</v>
      </c>
    </row>
    <row r="2827" spans="1:20" x14ac:dyDescent="0.3">
      <c r="A2827" s="35" t="str">
        <f>Data!A2824</f>
        <v>NISSAN LEAF 299-1018</v>
      </c>
      <c r="B2827" s="36">
        <f t="shared" si="43"/>
        <v>46087.403692222222</v>
      </c>
      <c r="C2827" s="37" t="str">
        <f>IF(Data!J2824="GpsRecord", CONCATENATE($U$3,": ",Data!M2824,", ",Data!L2824), CONCATENATE(Data!AB2824, " ", Data!AH2824))</f>
        <v>Velocidad del motor en carretera 37</v>
      </c>
      <c r="D2827" s="38" t="str">
        <f>IF(Data!O2824=TRUE(), "Yes", "No")</f>
        <v>No</v>
      </c>
      <c r="E2827" s="38" t="str">
        <f>IF(Data!J2824="EngineStatusRecord","Engine",IF(Data!J2824="GpsRecord", "GPS", IF(Data!J2824="EngineFaultRecord", "Fault", IF(Data!J2824="DriverChange","Driver",IF(Data!J2824="CustomRecord","Custom","Debug")))))</f>
        <v>Engine</v>
      </c>
      <c r="F2827" s="39" t="str">
        <f>IF(Data!Y2824=TRUE(), "Yes", "No")</f>
        <v>No</v>
      </c>
      <c r="G2827" s="40">
        <f>Data!AK2824</f>
        <v>0</v>
      </c>
      <c r="H2827" s="35" t="str">
        <f>Data!AB2824</f>
        <v>Velocidad del motor en carretera</v>
      </c>
      <c r="I2827" s="35">
        <f>Data!AD2824</f>
        <v>0</v>
      </c>
      <c r="J2827" s="35">
        <f>Data!AF2824</f>
        <v>0</v>
      </c>
      <c r="K2827" s="35" t="str">
        <f>CONCATENATE(Data!AH2824, " ", Data!AI2824)</f>
        <v>37 km/h</v>
      </c>
      <c r="L2827" s="35" t="str">
        <f>Data!C2824</f>
        <v>Vehicle, Battery Electric Vehicle</v>
      </c>
      <c r="M2827" s="35">
        <f>Data!H2824</f>
        <v>0</v>
      </c>
      <c r="N2827" s="41">
        <f>Data!I2824</f>
        <v>46087.403692222222</v>
      </c>
      <c r="O2827" s="35">
        <f>Data!L2824</f>
        <v>0</v>
      </c>
      <c r="P2827" s="35">
        <f>Data!M2824</f>
        <v>0</v>
      </c>
      <c r="Q2827" s="35" t="str">
        <f>IF(Data!N2824=0,"",Data!N2824)</f>
        <v/>
      </c>
      <c r="R2827" s="35">
        <f>Data!K2824</f>
        <v>0</v>
      </c>
      <c r="S2827" s="35" t="str">
        <f>IF(Data!X2824=TRUE(), "Yes", "No")</f>
        <v>No</v>
      </c>
      <c r="T2827" s="40" t="e">
        <f>#REF!</f>
        <v>#REF!</v>
      </c>
    </row>
    <row r="2828" spans="1:20" x14ac:dyDescent="0.3">
      <c r="A2828" s="35" t="str">
        <f>Data!A2825</f>
        <v>NISSAN LEAF 299-1018</v>
      </c>
      <c r="B2828" s="36">
        <f t="shared" si="43"/>
        <v>46087.403715277775</v>
      </c>
      <c r="C2828" s="37" t="str">
        <f>IF(Data!J2825="GpsRecord", CONCATENATE($U$3,": ",Data!M2825,", ",Data!L2825), CONCATENATE(Data!AB2825, " ", Data!AH2825))</f>
        <v>Ubicación: 9.97609, -84.45655</v>
      </c>
      <c r="D2828" s="38" t="str">
        <f>IF(Data!O2825=TRUE(), "Yes", "No")</f>
        <v>Yes</v>
      </c>
      <c r="E2828" s="38" t="str">
        <f>IF(Data!J2825="EngineStatusRecord","Engine",IF(Data!J2825="GpsRecord", "GPS", IF(Data!J2825="EngineFaultRecord", "Fault", IF(Data!J2825="DriverChange","Driver",IF(Data!J2825="CustomRecord","Custom","Debug")))))</f>
        <v>GPS</v>
      </c>
      <c r="F2828" s="39" t="str">
        <f>IF(Data!Y2825=TRUE(), "Yes", "No")</f>
        <v>Yes</v>
      </c>
      <c r="G2828" s="40">
        <f>Data!AK2825</f>
        <v>0</v>
      </c>
      <c r="H2828" s="35">
        <f>Data!AB2825</f>
        <v>0</v>
      </c>
      <c r="I2828" s="35">
        <f>Data!AD2825</f>
        <v>0</v>
      </c>
      <c r="J2828" s="35">
        <f>Data!AF2825</f>
        <v>0</v>
      </c>
      <c r="K2828" s="35" t="str">
        <f>CONCATENATE(Data!AH2825, " ", Data!AI2825)</f>
        <v xml:space="preserve"> </v>
      </c>
      <c r="L2828" s="35" t="str">
        <f>Data!C2825</f>
        <v>Vehicle, Battery Electric Vehicle</v>
      </c>
      <c r="M2828" s="35">
        <f>Data!H2825</f>
        <v>0</v>
      </c>
      <c r="N2828" s="41">
        <f>Data!I2825</f>
        <v>46087.403715277775</v>
      </c>
      <c r="O2828" s="35">
        <f>Data!L2825</f>
        <v>-84.456549999999993</v>
      </c>
      <c r="P2828" s="35">
        <f>Data!M2825</f>
        <v>9.9760899999999992</v>
      </c>
      <c r="Q2828" s="35" t="str">
        <f>IF(Data!N2825=0,"",Data!N2825)</f>
        <v>CurveSpeedEstimateError</v>
      </c>
      <c r="R2828" s="35">
        <f>Data!K2825</f>
        <v>37</v>
      </c>
      <c r="S2828" s="35" t="str">
        <f>IF(Data!X2825=TRUE(), "Yes", "No")</f>
        <v>Yes</v>
      </c>
      <c r="T2828" s="40" t="e">
        <f>#REF!</f>
        <v>#REF!</v>
      </c>
    </row>
    <row r="2829" spans="1:20" x14ac:dyDescent="0.3">
      <c r="A2829" s="35" t="str">
        <f>Data!A2826</f>
        <v>NISSAN LEAF 299-1018</v>
      </c>
      <c r="B2829" s="36">
        <f t="shared" si="43"/>
        <v>46087.403749999998</v>
      </c>
      <c r="C2829" s="37" t="str">
        <f>IF(Data!J2826="GpsRecord", CONCATENATE($U$3,": ",Data!M2826,", ",Data!L2826), CONCATENATE(Data!AB2826, " ", Data!AH2826))</f>
        <v>Ubicación: 9.97585, -84.45655</v>
      </c>
      <c r="D2829" s="38" t="str">
        <f>IF(Data!O2826=TRUE(), "Yes", "No")</f>
        <v>Yes</v>
      </c>
      <c r="E2829" s="38" t="str">
        <f>IF(Data!J2826="EngineStatusRecord","Engine",IF(Data!J2826="GpsRecord", "GPS", IF(Data!J2826="EngineFaultRecord", "Fault", IF(Data!J2826="DriverChange","Driver",IF(Data!J2826="CustomRecord","Custom","Debug")))))</f>
        <v>GPS</v>
      </c>
      <c r="F2829" s="39" t="str">
        <f>IF(Data!Y2826=TRUE(), "Yes", "No")</f>
        <v>Yes</v>
      </c>
      <c r="G2829" s="40">
        <f>Data!AK2826</f>
        <v>0</v>
      </c>
      <c r="H2829" s="35">
        <f>Data!AB2826</f>
        <v>0</v>
      </c>
      <c r="I2829" s="35">
        <f>Data!AD2826</f>
        <v>0</v>
      </c>
      <c r="J2829" s="35">
        <f>Data!AF2826</f>
        <v>0</v>
      </c>
      <c r="K2829" s="35" t="str">
        <f>CONCATENATE(Data!AH2826, " ", Data!AI2826)</f>
        <v xml:space="preserve"> </v>
      </c>
      <c r="L2829" s="35" t="str">
        <f>Data!C2826</f>
        <v>Vehicle, Battery Electric Vehicle</v>
      </c>
      <c r="M2829" s="35">
        <f>Data!H2826</f>
        <v>0</v>
      </c>
      <c r="N2829" s="41">
        <f>Data!I2826</f>
        <v>46087.403749999998</v>
      </c>
      <c r="O2829" s="35">
        <f>Data!L2826</f>
        <v>-84.456549999999993</v>
      </c>
      <c r="P2829" s="35">
        <f>Data!M2826</f>
        <v>9.9758499999999994</v>
      </c>
      <c r="Q2829" s="35" t="str">
        <f>IF(Data!N2826=0,"",Data!N2826)</f>
        <v>CurveSpeed</v>
      </c>
      <c r="R2829" s="35">
        <f>Data!K2826</f>
        <v>33</v>
      </c>
      <c r="S2829" s="35" t="str">
        <f>IF(Data!X2826=TRUE(), "Yes", "No")</f>
        <v>Yes</v>
      </c>
      <c r="T2829" s="40" t="e">
        <f>#REF!</f>
        <v>#REF!</v>
      </c>
    </row>
    <row r="2830" spans="1:20" x14ac:dyDescent="0.3">
      <c r="A2830" s="35" t="str">
        <f>Data!A2827</f>
        <v>NISSAN LEAF 299-1018</v>
      </c>
      <c r="B2830" s="36">
        <f t="shared" ref="B2830:B2893" si="44">N2830</f>
        <v>46087.40375646991</v>
      </c>
      <c r="C2830" s="37" t="str">
        <f>IF(Data!J2827="GpsRecord", CONCATENATE($U$3,": ",Data!M2827,", ",Data!L2827), CONCATENATE(Data!AB2827, " ", Data!AH2827))</f>
        <v>Aceleración hacia delante o frenado 0</v>
      </c>
      <c r="D2830" s="38" t="str">
        <f>IF(Data!O2827=TRUE(), "Yes", "No")</f>
        <v>No</v>
      </c>
      <c r="E2830" s="38" t="str">
        <f>IF(Data!J2827="EngineStatusRecord","Engine",IF(Data!J2827="GpsRecord", "GPS", IF(Data!J2827="EngineFaultRecord", "Fault", IF(Data!J2827="DriverChange","Driver",IF(Data!J2827="CustomRecord","Custom","Debug")))))</f>
        <v>Engine</v>
      </c>
      <c r="F2830" s="39" t="str">
        <f>IF(Data!Y2827=TRUE(), "Yes", "No")</f>
        <v>No</v>
      </c>
      <c r="G2830" s="40">
        <f>Data!AK2827</f>
        <v>0</v>
      </c>
      <c r="H2830" s="35" t="str">
        <f>Data!AB2827</f>
        <v>Aceleración hacia delante o frenado</v>
      </c>
      <c r="I2830" s="35">
        <f>Data!AD2827</f>
        <v>0</v>
      </c>
      <c r="J2830" s="35">
        <f>Data!AF2827</f>
        <v>0</v>
      </c>
      <c r="K2830" s="35" t="str">
        <f>CONCATENATE(Data!AH2827, " ", Data!AI2827)</f>
        <v>0 g-force</v>
      </c>
      <c r="L2830" s="35" t="str">
        <f>Data!C2827</f>
        <v>Vehicle, Battery Electric Vehicle</v>
      </c>
      <c r="M2830" s="35">
        <f>Data!H2827</f>
        <v>0</v>
      </c>
      <c r="N2830" s="41">
        <f>Data!I2827</f>
        <v>46087.40375646991</v>
      </c>
      <c r="O2830" s="35">
        <f>Data!L2827</f>
        <v>0</v>
      </c>
      <c r="P2830" s="35">
        <f>Data!M2827</f>
        <v>0</v>
      </c>
      <c r="Q2830" s="35" t="str">
        <f>IF(Data!N2827=0,"",Data!N2827)</f>
        <v/>
      </c>
      <c r="R2830" s="35">
        <f>Data!K2827</f>
        <v>0</v>
      </c>
      <c r="S2830" s="35" t="str">
        <f>IF(Data!X2827=TRUE(), "Yes", "No")</f>
        <v>No</v>
      </c>
      <c r="T2830" s="40" t="e">
        <f>#REF!</f>
        <v>#REF!</v>
      </c>
    </row>
    <row r="2831" spans="1:20" x14ac:dyDescent="0.3">
      <c r="A2831" s="35" t="str">
        <f>Data!A2828</f>
        <v>NISSAN LEAF 299-1018</v>
      </c>
      <c r="B2831" s="36">
        <f t="shared" si="44"/>
        <v>46087.40375646991</v>
      </c>
      <c r="C2831" s="37" t="str">
        <f>IF(Data!J2828="GpsRecord", CONCATENATE($U$3,": ",Data!M2828,", ",Data!L2828), CONCATENATE(Data!AB2828, " ", Data!AH2828))</f>
        <v>Aceleración de lado a lado 0</v>
      </c>
      <c r="D2831" s="38" t="str">
        <f>IF(Data!O2828=TRUE(), "Yes", "No")</f>
        <v>No</v>
      </c>
      <c r="E2831" s="38" t="str">
        <f>IF(Data!J2828="EngineStatusRecord","Engine",IF(Data!J2828="GpsRecord", "GPS", IF(Data!J2828="EngineFaultRecord", "Fault", IF(Data!J2828="DriverChange","Driver",IF(Data!J2828="CustomRecord","Custom","Debug")))))</f>
        <v>Engine</v>
      </c>
      <c r="F2831" s="39" t="str">
        <f>IF(Data!Y2828=TRUE(), "Yes", "No")</f>
        <v>No</v>
      </c>
      <c r="G2831" s="40">
        <f>Data!AK2828</f>
        <v>0</v>
      </c>
      <c r="H2831" s="35" t="str">
        <f>Data!AB2828</f>
        <v>Aceleración de lado a lado</v>
      </c>
      <c r="I2831" s="35">
        <f>Data!AD2828</f>
        <v>0</v>
      </c>
      <c r="J2831" s="35">
        <f>Data!AF2828</f>
        <v>0</v>
      </c>
      <c r="K2831" s="35" t="str">
        <f>CONCATENATE(Data!AH2828, " ", Data!AI2828)</f>
        <v>0 g-force</v>
      </c>
      <c r="L2831" s="35" t="str">
        <f>Data!C2828</f>
        <v>Vehicle, Battery Electric Vehicle</v>
      </c>
      <c r="M2831" s="35">
        <f>Data!H2828</f>
        <v>0</v>
      </c>
      <c r="N2831" s="41">
        <f>Data!I2828</f>
        <v>46087.40375646991</v>
      </c>
      <c r="O2831" s="35">
        <f>Data!L2828</f>
        <v>0</v>
      </c>
      <c r="P2831" s="35">
        <f>Data!M2828</f>
        <v>0</v>
      </c>
      <c r="Q2831" s="35" t="str">
        <f>IF(Data!N2828=0,"",Data!N2828)</f>
        <v/>
      </c>
      <c r="R2831" s="35">
        <f>Data!K2828</f>
        <v>0</v>
      </c>
      <c r="S2831" s="35" t="str">
        <f>IF(Data!X2828=TRUE(), "Yes", "No")</f>
        <v>No</v>
      </c>
      <c r="T2831" s="40" t="e">
        <f>#REF!</f>
        <v>#REF!</v>
      </c>
    </row>
    <row r="2832" spans="1:20" x14ac:dyDescent="0.3">
      <c r="A2832" s="35" t="str">
        <f>Data!A2829</f>
        <v>NISSAN LEAF 299-1018</v>
      </c>
      <c r="B2832" s="36">
        <f t="shared" si="44"/>
        <v>46087.40375646991</v>
      </c>
      <c r="C2832" s="37" t="str">
        <f>IF(Data!J2829="GpsRecord", CONCATENATE($U$3,": ",Data!M2829,", ",Data!L2829), CONCATENATE(Data!AB2829, " ", Data!AH2829))</f>
        <v>Aceleración hacia arriba o hacia abajo 0.956999994828284</v>
      </c>
      <c r="D2832" s="38" t="str">
        <f>IF(Data!O2829=TRUE(), "Yes", "No")</f>
        <v>No</v>
      </c>
      <c r="E2832" s="38" t="str">
        <f>IF(Data!J2829="EngineStatusRecord","Engine",IF(Data!J2829="GpsRecord", "GPS", IF(Data!J2829="EngineFaultRecord", "Fault", IF(Data!J2829="DriverChange","Driver",IF(Data!J2829="CustomRecord","Custom","Debug")))))</f>
        <v>Engine</v>
      </c>
      <c r="F2832" s="39" t="str">
        <f>IF(Data!Y2829=TRUE(), "Yes", "No")</f>
        <v>No</v>
      </c>
      <c r="G2832" s="40">
        <f>Data!AK2829</f>
        <v>0</v>
      </c>
      <c r="H2832" s="35" t="str">
        <f>Data!AB2829</f>
        <v>Aceleración hacia arriba o hacia abajo</v>
      </c>
      <c r="I2832" s="35">
        <f>Data!AD2829</f>
        <v>0</v>
      </c>
      <c r="J2832" s="35">
        <f>Data!AF2829</f>
        <v>0</v>
      </c>
      <c r="K2832" s="35" t="str">
        <f>CONCATENATE(Data!AH2829, " ", Data!AI2829)</f>
        <v>0.956999994828284 g-force</v>
      </c>
      <c r="L2832" s="35" t="str">
        <f>Data!C2829</f>
        <v>Vehicle, Battery Electric Vehicle</v>
      </c>
      <c r="M2832" s="35">
        <f>Data!H2829</f>
        <v>0</v>
      </c>
      <c r="N2832" s="41">
        <f>Data!I2829</f>
        <v>46087.40375646991</v>
      </c>
      <c r="O2832" s="35">
        <f>Data!L2829</f>
        <v>0</v>
      </c>
      <c r="P2832" s="35">
        <f>Data!M2829</f>
        <v>0</v>
      </c>
      <c r="Q2832" s="35" t="str">
        <f>IF(Data!N2829=0,"",Data!N2829)</f>
        <v/>
      </c>
      <c r="R2832" s="35">
        <f>Data!K2829</f>
        <v>0</v>
      </c>
      <c r="S2832" s="35" t="str">
        <f>IF(Data!X2829=TRUE(), "Yes", "No")</f>
        <v>No</v>
      </c>
      <c r="T2832" s="40" t="e">
        <f>#REF!</f>
        <v>#REF!</v>
      </c>
    </row>
    <row r="2833" spans="1:20" x14ac:dyDescent="0.3">
      <c r="A2833" s="35" t="str">
        <f>Data!A2830</f>
        <v>NISSAN LEAF 299-1018</v>
      </c>
      <c r="B2833" s="36">
        <f t="shared" si="44"/>
        <v>46087.403762118054</v>
      </c>
      <c r="C2833" s="37" t="str">
        <f>IF(Data!J2830="GpsRecord", CONCATENATE($U$3,": ",Data!M2830,", ",Data!L2830), CONCATENATE(Data!AB2830, " ", Data!AH2830))</f>
        <v>Aceleración de lado a lado -0.273999989781898</v>
      </c>
      <c r="D2833" s="38" t="str">
        <f>IF(Data!O2830=TRUE(), "Yes", "No")</f>
        <v>No</v>
      </c>
      <c r="E2833" s="38" t="str">
        <f>IF(Data!J2830="EngineStatusRecord","Engine",IF(Data!J2830="GpsRecord", "GPS", IF(Data!J2830="EngineFaultRecord", "Fault", IF(Data!J2830="DriverChange","Driver",IF(Data!J2830="CustomRecord","Custom","Debug")))))</f>
        <v>Engine</v>
      </c>
      <c r="F2833" s="39" t="str">
        <f>IF(Data!Y2830=TRUE(), "Yes", "No")</f>
        <v>No</v>
      </c>
      <c r="G2833" s="40">
        <f>Data!AK2830</f>
        <v>0</v>
      </c>
      <c r="H2833" s="35" t="str">
        <f>Data!AB2830</f>
        <v>Aceleración de lado a lado</v>
      </c>
      <c r="I2833" s="35">
        <f>Data!AD2830</f>
        <v>0</v>
      </c>
      <c r="J2833" s="35">
        <f>Data!AF2830</f>
        <v>0</v>
      </c>
      <c r="K2833" s="35" t="str">
        <f>CONCATENATE(Data!AH2830, " ", Data!AI2830)</f>
        <v>-0.273999989781898 g-force</v>
      </c>
      <c r="L2833" s="35" t="str">
        <f>Data!C2830</f>
        <v>Vehicle, Battery Electric Vehicle</v>
      </c>
      <c r="M2833" s="35">
        <f>Data!H2830</f>
        <v>0</v>
      </c>
      <c r="N2833" s="41">
        <f>Data!I2830</f>
        <v>46087.403762118054</v>
      </c>
      <c r="O2833" s="35">
        <f>Data!L2830</f>
        <v>0</v>
      </c>
      <c r="P2833" s="35">
        <f>Data!M2830</f>
        <v>0</v>
      </c>
      <c r="Q2833" s="35" t="str">
        <f>IF(Data!N2830=0,"",Data!N2830)</f>
        <v/>
      </c>
      <c r="R2833" s="35">
        <f>Data!K2830</f>
        <v>0</v>
      </c>
      <c r="S2833" s="35" t="str">
        <f>IF(Data!X2830=TRUE(), "Yes", "No")</f>
        <v>No</v>
      </c>
      <c r="T2833" s="40" t="e">
        <f>#REF!</f>
        <v>#REF!</v>
      </c>
    </row>
    <row r="2834" spans="1:20" x14ac:dyDescent="0.3">
      <c r="A2834" s="35" t="str">
        <f>Data!A2831</f>
        <v>NISSAN LEAF 299-1018</v>
      </c>
      <c r="B2834" s="36">
        <f t="shared" si="44"/>
        <v>46087.403762118054</v>
      </c>
      <c r="C2834" s="37" t="str">
        <f>IF(Data!J2831="GpsRecord", CONCATENATE($U$3,": ",Data!M2831,", ",Data!L2831), CONCATENATE(Data!AB2831, " ", Data!AH2831))</f>
        <v>Aceleración hacia arriba o hacia abajo 0.987999979530171</v>
      </c>
      <c r="D2834" s="38" t="str">
        <f>IF(Data!O2831=TRUE(), "Yes", "No")</f>
        <v>No</v>
      </c>
      <c r="E2834" s="38" t="str">
        <f>IF(Data!J2831="EngineStatusRecord","Engine",IF(Data!J2831="GpsRecord", "GPS", IF(Data!J2831="EngineFaultRecord", "Fault", IF(Data!J2831="DriverChange","Driver",IF(Data!J2831="CustomRecord","Custom","Debug")))))</f>
        <v>Engine</v>
      </c>
      <c r="F2834" s="39" t="str">
        <f>IF(Data!Y2831=TRUE(), "Yes", "No")</f>
        <v>No</v>
      </c>
      <c r="G2834" s="40">
        <f>Data!AK2831</f>
        <v>0</v>
      </c>
      <c r="H2834" s="35" t="str">
        <f>Data!AB2831</f>
        <v>Aceleración hacia arriba o hacia abajo</v>
      </c>
      <c r="I2834" s="35">
        <f>Data!AD2831</f>
        <v>0</v>
      </c>
      <c r="J2834" s="35">
        <f>Data!AF2831</f>
        <v>0</v>
      </c>
      <c r="K2834" s="35" t="str">
        <f>CONCATENATE(Data!AH2831, " ", Data!AI2831)</f>
        <v>0.987999979530171 g-force</v>
      </c>
      <c r="L2834" s="35" t="str">
        <f>Data!C2831</f>
        <v>Vehicle, Battery Electric Vehicle</v>
      </c>
      <c r="M2834" s="35">
        <f>Data!H2831</f>
        <v>0</v>
      </c>
      <c r="N2834" s="41">
        <f>Data!I2831</f>
        <v>46087.403762118054</v>
      </c>
      <c r="O2834" s="35">
        <f>Data!L2831</f>
        <v>0</v>
      </c>
      <c r="P2834" s="35">
        <f>Data!M2831</f>
        <v>0</v>
      </c>
      <c r="Q2834" s="35" t="str">
        <f>IF(Data!N2831=0,"",Data!N2831)</f>
        <v/>
      </c>
      <c r="R2834" s="35">
        <f>Data!K2831</f>
        <v>0</v>
      </c>
      <c r="S2834" s="35" t="str">
        <f>IF(Data!X2831=TRUE(), "Yes", "No")</f>
        <v>No</v>
      </c>
      <c r="T2834" s="40" t="e">
        <f>#REF!</f>
        <v>#REF!</v>
      </c>
    </row>
    <row r="2835" spans="1:20" x14ac:dyDescent="0.3">
      <c r="A2835" s="35" t="str">
        <f>Data!A2832</f>
        <v>NISSAN LEAF 299-1018</v>
      </c>
      <c r="B2835" s="36">
        <f t="shared" si="44"/>
        <v>46087.403773148151</v>
      </c>
      <c r="C2835" s="37" t="str">
        <f>IF(Data!J2832="GpsRecord", CONCATENATE($U$3,": ",Data!M2832,", ",Data!L2832), CONCATENATE(Data!AB2832, " ", Data!AH2832))</f>
        <v>Ubicación: 9.97563, -84.45645</v>
      </c>
      <c r="D2835" s="38" t="str">
        <f>IF(Data!O2832=TRUE(), "Yes", "No")</f>
        <v>Yes</v>
      </c>
      <c r="E2835" s="38" t="str">
        <f>IF(Data!J2832="EngineStatusRecord","Engine",IF(Data!J2832="GpsRecord", "GPS", IF(Data!J2832="EngineFaultRecord", "Fault", IF(Data!J2832="DriverChange","Driver",IF(Data!J2832="CustomRecord","Custom","Debug")))))</f>
        <v>GPS</v>
      </c>
      <c r="F2835" s="39" t="str">
        <f>IF(Data!Y2832=TRUE(), "Yes", "No")</f>
        <v>Yes</v>
      </c>
      <c r="G2835" s="40">
        <f>Data!AK2832</f>
        <v>0</v>
      </c>
      <c r="H2835" s="35">
        <f>Data!AB2832</f>
        <v>0</v>
      </c>
      <c r="I2835" s="35">
        <f>Data!AD2832</f>
        <v>0</v>
      </c>
      <c r="J2835" s="35">
        <f>Data!AF2832</f>
        <v>0</v>
      </c>
      <c r="K2835" s="35" t="str">
        <f>CONCATENATE(Data!AH2832, " ", Data!AI2832)</f>
        <v xml:space="preserve"> </v>
      </c>
      <c r="L2835" s="35" t="str">
        <f>Data!C2832</f>
        <v>Vehicle, Battery Electric Vehicle</v>
      </c>
      <c r="M2835" s="35">
        <f>Data!H2832</f>
        <v>0</v>
      </c>
      <c r="N2835" s="41">
        <f>Data!I2832</f>
        <v>46087.403773148151</v>
      </c>
      <c r="O2835" s="35">
        <f>Data!L2832</f>
        <v>-84.456450000000004</v>
      </c>
      <c r="P2835" s="35">
        <f>Data!M2832</f>
        <v>9.9756300000000007</v>
      </c>
      <c r="Q2835" s="35" t="str">
        <f>IF(Data!N2832=0,"",Data!N2832)</f>
        <v>CurvePositionEstimateError</v>
      </c>
      <c r="R2835" s="35">
        <f>Data!K2832</f>
        <v>48</v>
      </c>
      <c r="S2835" s="35" t="str">
        <f>IF(Data!X2832=TRUE(), "Yes", "No")</f>
        <v>Yes</v>
      </c>
      <c r="T2835" s="40" t="e">
        <f>#REF!</f>
        <v>#REF!</v>
      </c>
    </row>
    <row r="2836" spans="1:20" x14ac:dyDescent="0.3">
      <c r="A2836" s="35" t="str">
        <f>Data!A2833</f>
        <v>NISSAN LEAF 299-1018</v>
      </c>
      <c r="B2836" s="36">
        <f t="shared" si="44"/>
        <v>46087.403773379629</v>
      </c>
      <c r="C2836" s="37" t="str">
        <f>IF(Data!J2833="GpsRecord", CONCATENATE($U$3,": ",Data!M2833,", ",Data!L2833), CONCATENATE(Data!AB2833, " ", Data!AH2833))</f>
        <v>Velocidad del motor en carretera 52</v>
      </c>
      <c r="D2836" s="38" t="str">
        <f>IF(Data!O2833=TRUE(), "Yes", "No")</f>
        <v>No</v>
      </c>
      <c r="E2836" s="38" t="str">
        <f>IF(Data!J2833="EngineStatusRecord","Engine",IF(Data!J2833="GpsRecord", "GPS", IF(Data!J2833="EngineFaultRecord", "Fault", IF(Data!J2833="DriverChange","Driver",IF(Data!J2833="CustomRecord","Custom","Debug")))))</f>
        <v>Engine</v>
      </c>
      <c r="F2836" s="39" t="str">
        <f>IF(Data!Y2833=TRUE(), "Yes", "No")</f>
        <v>No</v>
      </c>
      <c r="G2836" s="40">
        <f>Data!AK2833</f>
        <v>0</v>
      </c>
      <c r="H2836" s="35" t="str">
        <f>Data!AB2833</f>
        <v>Velocidad del motor en carretera</v>
      </c>
      <c r="I2836" s="35">
        <f>Data!AD2833</f>
        <v>0</v>
      </c>
      <c r="J2836" s="35">
        <f>Data!AF2833</f>
        <v>0</v>
      </c>
      <c r="K2836" s="35" t="str">
        <f>CONCATENATE(Data!AH2833, " ", Data!AI2833)</f>
        <v>52 km/h</v>
      </c>
      <c r="L2836" s="35" t="str">
        <f>Data!C2833</f>
        <v>Vehicle, Battery Electric Vehicle</v>
      </c>
      <c r="M2836" s="35">
        <f>Data!H2833</f>
        <v>0</v>
      </c>
      <c r="N2836" s="41">
        <f>Data!I2833</f>
        <v>46087.403773379629</v>
      </c>
      <c r="O2836" s="35">
        <f>Data!L2833</f>
        <v>0</v>
      </c>
      <c r="P2836" s="35">
        <f>Data!M2833</f>
        <v>0</v>
      </c>
      <c r="Q2836" s="35" t="str">
        <f>IF(Data!N2833=0,"",Data!N2833)</f>
        <v/>
      </c>
      <c r="R2836" s="35">
        <f>Data!K2833</f>
        <v>0</v>
      </c>
      <c r="S2836" s="35" t="str">
        <f>IF(Data!X2833=TRUE(), "Yes", "No")</f>
        <v>No</v>
      </c>
      <c r="T2836" s="40" t="e">
        <f>#REF!</f>
        <v>#REF!</v>
      </c>
    </row>
    <row r="2837" spans="1:20" x14ac:dyDescent="0.3">
      <c r="A2837" s="35" t="str">
        <f>Data!A2834</f>
        <v>NISSAN LEAF 299-1018</v>
      </c>
      <c r="B2837" s="36">
        <f t="shared" si="44"/>
        <v>46087.40378173611</v>
      </c>
      <c r="C2837" s="37" t="str">
        <f>IF(Data!J2834="GpsRecord", CONCATENATE($U$3,": ",Data!M2834,", ",Data!L2834), CONCATENATE(Data!AB2834, " ", Data!AH2834))</f>
        <v>Aceleración de lado a lado -0.37999999997096</v>
      </c>
      <c r="D2837" s="38" t="str">
        <f>IF(Data!O2834=TRUE(), "Yes", "No")</f>
        <v>No</v>
      </c>
      <c r="E2837" s="38" t="str">
        <f>IF(Data!J2834="EngineStatusRecord","Engine",IF(Data!J2834="GpsRecord", "GPS", IF(Data!J2834="EngineFaultRecord", "Fault", IF(Data!J2834="DriverChange","Driver",IF(Data!J2834="CustomRecord","Custom","Debug")))))</f>
        <v>Engine</v>
      </c>
      <c r="F2837" s="39" t="str">
        <f>IF(Data!Y2834=TRUE(), "Yes", "No")</f>
        <v>No</v>
      </c>
      <c r="G2837" s="40">
        <f>Data!AK2834</f>
        <v>0</v>
      </c>
      <c r="H2837" s="35" t="str">
        <f>Data!AB2834</f>
        <v>Aceleración de lado a lado</v>
      </c>
      <c r="I2837" s="35">
        <f>Data!AD2834</f>
        <v>0</v>
      </c>
      <c r="J2837" s="35">
        <f>Data!AF2834</f>
        <v>0</v>
      </c>
      <c r="K2837" s="35" t="str">
        <f>CONCATENATE(Data!AH2834, " ", Data!AI2834)</f>
        <v>-0.37999999997096 g-force</v>
      </c>
      <c r="L2837" s="35" t="str">
        <f>Data!C2834</f>
        <v>Vehicle, Battery Electric Vehicle</v>
      </c>
      <c r="M2837" s="35">
        <f>Data!H2834</f>
        <v>0</v>
      </c>
      <c r="N2837" s="41">
        <f>Data!I2834</f>
        <v>46087.40378173611</v>
      </c>
      <c r="O2837" s="35">
        <f>Data!L2834</f>
        <v>0</v>
      </c>
      <c r="P2837" s="35">
        <f>Data!M2834</f>
        <v>0</v>
      </c>
      <c r="Q2837" s="35" t="str">
        <f>IF(Data!N2834=0,"",Data!N2834)</f>
        <v/>
      </c>
      <c r="R2837" s="35">
        <f>Data!K2834</f>
        <v>0</v>
      </c>
      <c r="S2837" s="35" t="str">
        <f>IF(Data!X2834=TRUE(), "Yes", "No")</f>
        <v>No</v>
      </c>
      <c r="T2837" s="40" t="e">
        <f>#REF!</f>
        <v>#REF!</v>
      </c>
    </row>
    <row r="2838" spans="1:20" x14ac:dyDescent="0.3">
      <c r="A2838" s="35" t="str">
        <f>Data!A2835</f>
        <v>NISSAN LEAF 299-1018</v>
      </c>
      <c r="B2838" s="36">
        <f t="shared" si="44"/>
        <v>46087.40378173611</v>
      </c>
      <c r="C2838" s="37" t="str">
        <f>IF(Data!J2835="GpsRecord", CONCATENATE($U$3,": ",Data!M2835,", ",Data!L2835), CONCATENATE(Data!AB2835, " ", Data!AH2835))</f>
        <v>Aceleración hacia arriba o hacia abajo 0.943000005026516</v>
      </c>
      <c r="D2838" s="38" t="str">
        <f>IF(Data!O2835=TRUE(), "Yes", "No")</f>
        <v>No</v>
      </c>
      <c r="E2838" s="38" t="str">
        <f>IF(Data!J2835="EngineStatusRecord","Engine",IF(Data!J2835="GpsRecord", "GPS", IF(Data!J2835="EngineFaultRecord", "Fault", IF(Data!J2835="DriverChange","Driver",IF(Data!J2835="CustomRecord","Custom","Debug")))))</f>
        <v>Engine</v>
      </c>
      <c r="F2838" s="39" t="str">
        <f>IF(Data!Y2835=TRUE(), "Yes", "No")</f>
        <v>No</v>
      </c>
      <c r="G2838" s="40">
        <f>Data!AK2835</f>
        <v>0</v>
      </c>
      <c r="H2838" s="35" t="str">
        <f>Data!AB2835</f>
        <v>Aceleración hacia arriba o hacia abajo</v>
      </c>
      <c r="I2838" s="35">
        <f>Data!AD2835</f>
        <v>0</v>
      </c>
      <c r="J2838" s="35">
        <f>Data!AF2835</f>
        <v>0</v>
      </c>
      <c r="K2838" s="35" t="str">
        <f>CONCATENATE(Data!AH2835, " ", Data!AI2835)</f>
        <v>0.943000005026516 g-force</v>
      </c>
      <c r="L2838" s="35" t="str">
        <f>Data!C2835</f>
        <v>Vehicle, Battery Electric Vehicle</v>
      </c>
      <c r="M2838" s="35">
        <f>Data!H2835</f>
        <v>0</v>
      </c>
      <c r="N2838" s="41">
        <f>Data!I2835</f>
        <v>46087.40378173611</v>
      </c>
      <c r="O2838" s="35">
        <f>Data!L2835</f>
        <v>0</v>
      </c>
      <c r="P2838" s="35">
        <f>Data!M2835</f>
        <v>0</v>
      </c>
      <c r="Q2838" s="35" t="str">
        <f>IF(Data!N2835=0,"",Data!N2835)</f>
        <v/>
      </c>
      <c r="R2838" s="35">
        <f>Data!K2835</f>
        <v>0</v>
      </c>
      <c r="S2838" s="35" t="str">
        <f>IF(Data!X2835=TRUE(), "Yes", "No")</f>
        <v>No</v>
      </c>
      <c r="T2838" s="40" t="e">
        <f>#REF!</f>
        <v>#REF!</v>
      </c>
    </row>
    <row r="2839" spans="1:20" x14ac:dyDescent="0.3">
      <c r="A2839" s="35" t="str">
        <f>Data!A2836</f>
        <v>NISSAN LEAF 299-1018</v>
      </c>
      <c r="B2839" s="36">
        <f t="shared" si="44"/>
        <v>46087.403796296298</v>
      </c>
      <c r="C2839" s="37" t="str">
        <f>IF(Data!J2836="GpsRecord", CONCATENATE($U$3,": ",Data!M2836,", ",Data!L2836), CONCATENATE(Data!AB2836, " ", Data!AH2836))</f>
        <v>Ubicación: 9.97538, -84.45645</v>
      </c>
      <c r="D2839" s="38" t="str">
        <f>IF(Data!O2836=TRUE(), "Yes", "No")</f>
        <v>Yes</v>
      </c>
      <c r="E2839" s="38" t="str">
        <f>IF(Data!J2836="EngineStatusRecord","Engine",IF(Data!J2836="GpsRecord", "GPS", IF(Data!J2836="EngineFaultRecord", "Fault", IF(Data!J2836="DriverChange","Driver",IF(Data!J2836="CustomRecord","Custom","Debug")))))</f>
        <v>GPS</v>
      </c>
      <c r="F2839" s="39" t="str">
        <f>IF(Data!Y2836=TRUE(), "Yes", "No")</f>
        <v>Yes</v>
      </c>
      <c r="G2839" s="40">
        <f>Data!AK2836</f>
        <v>0</v>
      </c>
      <c r="H2839" s="35">
        <f>Data!AB2836</f>
        <v>0</v>
      </c>
      <c r="I2839" s="35">
        <f>Data!AD2836</f>
        <v>0</v>
      </c>
      <c r="J2839" s="35">
        <f>Data!AF2836</f>
        <v>0</v>
      </c>
      <c r="K2839" s="35" t="str">
        <f>CONCATENATE(Data!AH2836, " ", Data!AI2836)</f>
        <v xml:space="preserve"> </v>
      </c>
      <c r="L2839" s="35" t="str">
        <f>Data!C2836</f>
        <v>Vehicle, Battery Electric Vehicle</v>
      </c>
      <c r="M2839" s="35">
        <f>Data!H2836</f>
        <v>0</v>
      </c>
      <c r="N2839" s="41">
        <f>Data!I2836</f>
        <v>46087.403796296298</v>
      </c>
      <c r="O2839" s="35">
        <f>Data!L2836</f>
        <v>-84.456450000000004</v>
      </c>
      <c r="P2839" s="35">
        <f>Data!M2836</f>
        <v>9.9753799999999995</v>
      </c>
      <c r="Q2839" s="35" t="str">
        <f>IF(Data!N2836=0,"",Data!N2836)</f>
        <v>CurveSpeedEstimateError</v>
      </c>
      <c r="R2839" s="35">
        <f>Data!K2836</f>
        <v>50</v>
      </c>
      <c r="S2839" s="35" t="str">
        <f>IF(Data!X2836=TRUE(), "Yes", "No")</f>
        <v>Yes</v>
      </c>
      <c r="T2839" s="40" t="e">
        <f>#REF!</f>
        <v>#REF!</v>
      </c>
    </row>
    <row r="2840" spans="1:20" x14ac:dyDescent="0.3">
      <c r="A2840" s="35" t="str">
        <f>Data!A2837</f>
        <v>NISSAN LEAF 299-1018</v>
      </c>
      <c r="B2840" s="36">
        <f t="shared" si="44"/>
        <v>46087.403802986111</v>
      </c>
      <c r="C2840" s="37" t="str">
        <f>IF(Data!J2837="GpsRecord", CONCATENATE($U$3,": ",Data!M2837,", ",Data!L2837), CONCATENATE(Data!AB2837, " ", Data!AH2837))</f>
        <v>Aceleración de lado a lado 0.16199999998762</v>
      </c>
      <c r="D2840" s="38" t="str">
        <f>IF(Data!O2837=TRUE(), "Yes", "No")</f>
        <v>No</v>
      </c>
      <c r="E2840" s="38" t="str">
        <f>IF(Data!J2837="EngineStatusRecord","Engine",IF(Data!J2837="GpsRecord", "GPS", IF(Data!J2837="EngineFaultRecord", "Fault", IF(Data!J2837="DriverChange","Driver",IF(Data!J2837="CustomRecord","Custom","Debug")))))</f>
        <v>Engine</v>
      </c>
      <c r="F2840" s="39" t="str">
        <f>IF(Data!Y2837=TRUE(), "Yes", "No")</f>
        <v>No</v>
      </c>
      <c r="G2840" s="40">
        <f>Data!AK2837</f>
        <v>0</v>
      </c>
      <c r="H2840" s="35" t="str">
        <f>Data!AB2837</f>
        <v>Aceleración de lado a lado</v>
      </c>
      <c r="I2840" s="35">
        <f>Data!AD2837</f>
        <v>0</v>
      </c>
      <c r="J2840" s="35">
        <f>Data!AF2837</f>
        <v>0</v>
      </c>
      <c r="K2840" s="35" t="str">
        <f>CONCATENATE(Data!AH2837, " ", Data!AI2837)</f>
        <v>0.16199999998762 g-force</v>
      </c>
      <c r="L2840" s="35" t="str">
        <f>Data!C2837</f>
        <v>Vehicle, Battery Electric Vehicle</v>
      </c>
      <c r="M2840" s="35">
        <f>Data!H2837</f>
        <v>0</v>
      </c>
      <c r="N2840" s="41">
        <f>Data!I2837</f>
        <v>46087.403802986111</v>
      </c>
      <c r="O2840" s="35">
        <f>Data!L2837</f>
        <v>0</v>
      </c>
      <c r="P2840" s="35">
        <f>Data!M2837</f>
        <v>0</v>
      </c>
      <c r="Q2840" s="35" t="str">
        <f>IF(Data!N2837=0,"",Data!N2837)</f>
        <v/>
      </c>
      <c r="R2840" s="35">
        <f>Data!K2837</f>
        <v>0</v>
      </c>
      <c r="S2840" s="35" t="str">
        <f>IF(Data!X2837=TRUE(), "Yes", "No")</f>
        <v>No</v>
      </c>
      <c r="T2840" s="40" t="e">
        <f>#REF!</f>
        <v>#REF!</v>
      </c>
    </row>
    <row r="2841" spans="1:20" x14ac:dyDescent="0.3">
      <c r="A2841" s="35" t="str">
        <f>Data!A2838</f>
        <v>NISSAN LEAF 299-1018</v>
      </c>
      <c r="B2841" s="36">
        <f t="shared" si="44"/>
        <v>46087.403802986111</v>
      </c>
      <c r="C2841" s="37" t="str">
        <f>IF(Data!J2838="GpsRecord", CONCATENATE($U$3,": ",Data!M2838,", ",Data!L2838), CONCATENATE(Data!AB2838, " ", Data!AH2838))</f>
        <v>Aceleración hacia arriba o hacia abajo 0.977999928545125</v>
      </c>
      <c r="D2841" s="38" t="str">
        <f>IF(Data!O2838=TRUE(), "Yes", "No")</f>
        <v>No</v>
      </c>
      <c r="E2841" s="38" t="str">
        <f>IF(Data!J2838="EngineStatusRecord","Engine",IF(Data!J2838="GpsRecord", "GPS", IF(Data!J2838="EngineFaultRecord", "Fault", IF(Data!J2838="DriverChange","Driver",IF(Data!J2838="CustomRecord","Custom","Debug")))))</f>
        <v>Engine</v>
      </c>
      <c r="F2841" s="39" t="str">
        <f>IF(Data!Y2838=TRUE(), "Yes", "No")</f>
        <v>No</v>
      </c>
      <c r="G2841" s="40">
        <f>Data!AK2838</f>
        <v>0</v>
      </c>
      <c r="H2841" s="35" t="str">
        <f>Data!AB2838</f>
        <v>Aceleración hacia arriba o hacia abajo</v>
      </c>
      <c r="I2841" s="35">
        <f>Data!AD2838</f>
        <v>0</v>
      </c>
      <c r="J2841" s="35">
        <f>Data!AF2838</f>
        <v>0</v>
      </c>
      <c r="K2841" s="35" t="str">
        <f>CONCATENATE(Data!AH2838, " ", Data!AI2838)</f>
        <v>0.977999928545125 g-force</v>
      </c>
      <c r="L2841" s="35" t="str">
        <f>Data!C2838</f>
        <v>Vehicle, Battery Electric Vehicle</v>
      </c>
      <c r="M2841" s="35">
        <f>Data!H2838</f>
        <v>0</v>
      </c>
      <c r="N2841" s="41">
        <f>Data!I2838</f>
        <v>46087.403802986111</v>
      </c>
      <c r="O2841" s="35">
        <f>Data!L2838</f>
        <v>0</v>
      </c>
      <c r="P2841" s="35">
        <f>Data!M2838</f>
        <v>0</v>
      </c>
      <c r="Q2841" s="35" t="str">
        <f>IF(Data!N2838=0,"",Data!N2838)</f>
        <v/>
      </c>
      <c r="R2841" s="35">
        <f>Data!K2838</f>
        <v>0</v>
      </c>
      <c r="S2841" s="35" t="str">
        <f>IF(Data!X2838=TRUE(), "Yes", "No")</f>
        <v>No</v>
      </c>
      <c r="T2841" s="40" t="e">
        <f>#REF!</f>
        <v>#REF!</v>
      </c>
    </row>
    <row r="2842" spans="1:20" x14ac:dyDescent="0.3">
      <c r="A2842" s="35" t="str">
        <f>Data!A2839</f>
        <v>NISSAN LEAF 299-1018</v>
      </c>
      <c r="B2842" s="36">
        <f t="shared" si="44"/>
        <v>46087.403806967595</v>
      </c>
      <c r="C2842" s="37" t="str">
        <f>IF(Data!J2839="GpsRecord", CONCATENATE($U$3,": ",Data!M2839,", ",Data!L2839), CONCATENATE(Data!AB2839, " ", Data!AH2839))</f>
        <v>Energía de la batería del vehículo eléctrico -33253</v>
      </c>
      <c r="D2842" s="38" t="str">
        <f>IF(Data!O2839=TRUE(), "Yes", "No")</f>
        <v>No</v>
      </c>
      <c r="E2842" s="38" t="str">
        <f>IF(Data!J2839="EngineStatusRecord","Engine",IF(Data!J2839="GpsRecord", "GPS", IF(Data!J2839="EngineFaultRecord", "Fault", IF(Data!J2839="DriverChange","Driver",IF(Data!J2839="CustomRecord","Custom","Debug")))))</f>
        <v>Engine</v>
      </c>
      <c r="F2842" s="39" t="str">
        <f>IF(Data!Y2839=TRUE(), "Yes", "No")</f>
        <v>No</v>
      </c>
      <c r="G2842" s="40">
        <f>Data!AK2839</f>
        <v>0</v>
      </c>
      <c r="H2842" s="35" t="str">
        <f>Data!AB2839</f>
        <v>Energía de la batería del vehículo eléctrico</v>
      </c>
      <c r="I2842" s="35">
        <f>Data!AD2839</f>
        <v>0</v>
      </c>
      <c r="J2842" s="35">
        <f>Data!AF2839</f>
        <v>0</v>
      </c>
      <c r="K2842" s="35" t="str">
        <f>CONCATENATE(Data!AH2839, " ", Data!AI2839)</f>
        <v>-33253 W</v>
      </c>
      <c r="L2842" s="35" t="str">
        <f>Data!C2839</f>
        <v>Vehicle, Battery Electric Vehicle</v>
      </c>
      <c r="M2842" s="35">
        <f>Data!H2839</f>
        <v>0</v>
      </c>
      <c r="N2842" s="41">
        <f>Data!I2839</f>
        <v>46087.403806967595</v>
      </c>
      <c r="O2842" s="35">
        <f>Data!L2839</f>
        <v>0</v>
      </c>
      <c r="P2842" s="35">
        <f>Data!M2839</f>
        <v>0</v>
      </c>
      <c r="Q2842" s="35" t="str">
        <f>IF(Data!N2839=0,"",Data!N2839)</f>
        <v/>
      </c>
      <c r="R2842" s="35">
        <f>Data!K2839</f>
        <v>0</v>
      </c>
      <c r="S2842" s="35" t="str">
        <f>IF(Data!X2839=TRUE(), "Yes", "No")</f>
        <v>No</v>
      </c>
      <c r="T2842" s="40" t="e">
        <f>#REF!</f>
        <v>#REF!</v>
      </c>
    </row>
    <row r="2843" spans="1:20" x14ac:dyDescent="0.3">
      <c r="A2843" s="35" t="str">
        <f>Data!A2840</f>
        <v>NISSAN LEAF 299-1018</v>
      </c>
      <c r="B2843" s="36">
        <f t="shared" si="44"/>
        <v>46087.403808136572</v>
      </c>
      <c r="C2843" s="37" t="str">
        <f>IF(Data!J2840="GpsRecord", CONCATENATE($U$3,": ",Data!M2840,", ",Data!L2840), CONCATENATE(Data!AB2840, " ", Data!AH2840))</f>
        <v>Velocidad del motor en carretera 43</v>
      </c>
      <c r="D2843" s="38" t="str">
        <f>IF(Data!O2840=TRUE(), "Yes", "No")</f>
        <v>No</v>
      </c>
      <c r="E2843" s="38" t="str">
        <f>IF(Data!J2840="EngineStatusRecord","Engine",IF(Data!J2840="GpsRecord", "GPS", IF(Data!J2840="EngineFaultRecord", "Fault", IF(Data!J2840="DriverChange","Driver",IF(Data!J2840="CustomRecord","Custom","Debug")))))</f>
        <v>Engine</v>
      </c>
      <c r="F2843" s="39" t="str">
        <f>IF(Data!Y2840=TRUE(), "Yes", "No")</f>
        <v>No</v>
      </c>
      <c r="G2843" s="40">
        <f>Data!AK2840</f>
        <v>0</v>
      </c>
      <c r="H2843" s="35" t="str">
        <f>Data!AB2840</f>
        <v>Velocidad del motor en carretera</v>
      </c>
      <c r="I2843" s="35">
        <f>Data!AD2840</f>
        <v>0</v>
      </c>
      <c r="J2843" s="35">
        <f>Data!AF2840</f>
        <v>0</v>
      </c>
      <c r="K2843" s="35" t="str">
        <f>CONCATENATE(Data!AH2840, " ", Data!AI2840)</f>
        <v>43 km/h</v>
      </c>
      <c r="L2843" s="35" t="str">
        <f>Data!C2840</f>
        <v>Vehicle, Battery Electric Vehicle</v>
      </c>
      <c r="M2843" s="35">
        <f>Data!H2840</f>
        <v>0</v>
      </c>
      <c r="N2843" s="41">
        <f>Data!I2840</f>
        <v>46087.403808136572</v>
      </c>
      <c r="O2843" s="35">
        <f>Data!L2840</f>
        <v>0</v>
      </c>
      <c r="P2843" s="35">
        <f>Data!M2840</f>
        <v>0</v>
      </c>
      <c r="Q2843" s="35" t="str">
        <f>IF(Data!N2840=0,"",Data!N2840)</f>
        <v/>
      </c>
      <c r="R2843" s="35">
        <f>Data!K2840</f>
        <v>0</v>
      </c>
      <c r="S2843" s="35" t="str">
        <f>IF(Data!X2840=TRUE(), "Yes", "No")</f>
        <v>No</v>
      </c>
      <c r="T2843" s="40" t="e">
        <f>#REF!</f>
        <v>#REF!</v>
      </c>
    </row>
    <row r="2844" spans="1:20" x14ac:dyDescent="0.3">
      <c r="A2844" s="35" t="str">
        <f>Data!A2841</f>
        <v>NISSAN LEAF 299-1018</v>
      </c>
      <c r="B2844" s="36">
        <f t="shared" si="44"/>
        <v>46087.403819444444</v>
      </c>
      <c r="C2844" s="37" t="str">
        <f>IF(Data!J2841="GpsRecord", CONCATENATE($U$3,": ",Data!M2841,", ",Data!L2841), CONCATENATE(Data!AB2841, " ", Data!AH2841))</f>
        <v>Ubicación: 9.97516, -84.4565</v>
      </c>
      <c r="D2844" s="38" t="str">
        <f>IF(Data!O2841=TRUE(), "Yes", "No")</f>
        <v>Yes</v>
      </c>
      <c r="E2844" s="38" t="str">
        <f>IF(Data!J2841="EngineStatusRecord","Engine",IF(Data!J2841="GpsRecord", "GPS", IF(Data!J2841="EngineFaultRecord", "Fault", IF(Data!J2841="DriverChange","Driver",IF(Data!J2841="CustomRecord","Custom","Debug")))))</f>
        <v>GPS</v>
      </c>
      <c r="F2844" s="39" t="str">
        <f>IF(Data!Y2841=TRUE(), "Yes", "No")</f>
        <v>Yes</v>
      </c>
      <c r="G2844" s="40">
        <f>Data!AK2841</f>
        <v>0</v>
      </c>
      <c r="H2844" s="35">
        <f>Data!AB2841</f>
        <v>0</v>
      </c>
      <c r="I2844" s="35">
        <f>Data!AD2841</f>
        <v>0</v>
      </c>
      <c r="J2844" s="35">
        <f>Data!AF2841</f>
        <v>0</v>
      </c>
      <c r="K2844" s="35" t="str">
        <f>CONCATENATE(Data!AH2841, " ", Data!AI2841)</f>
        <v xml:space="preserve"> </v>
      </c>
      <c r="L2844" s="35" t="str">
        <f>Data!C2841</f>
        <v>Vehicle, Battery Electric Vehicle</v>
      </c>
      <c r="M2844" s="35">
        <f>Data!H2841</f>
        <v>0</v>
      </c>
      <c r="N2844" s="41">
        <f>Data!I2841</f>
        <v>46087.403819444444</v>
      </c>
      <c r="O2844" s="35">
        <f>Data!L2841</f>
        <v>-84.456500000000005</v>
      </c>
      <c r="P2844" s="35">
        <f>Data!M2841</f>
        <v>9.9751600000000007</v>
      </c>
      <c r="Q2844" s="35" t="str">
        <f>IF(Data!N2841=0,"",Data!N2841)</f>
        <v>CurveSpeedEstimateError</v>
      </c>
      <c r="R2844" s="35">
        <f>Data!K2841</f>
        <v>42</v>
      </c>
      <c r="S2844" s="35" t="str">
        <f>IF(Data!X2841=TRUE(), "Yes", "No")</f>
        <v>Yes</v>
      </c>
      <c r="T2844" s="40" t="e">
        <f>#REF!</f>
        <v>#REF!</v>
      </c>
    </row>
    <row r="2845" spans="1:20" x14ac:dyDescent="0.3">
      <c r="A2845" s="35" t="str">
        <f>Data!A2842</f>
        <v>NISSAN LEAF 299-1018</v>
      </c>
      <c r="B2845" s="36">
        <f t="shared" si="44"/>
        <v>46087.403825370369</v>
      </c>
      <c r="C2845" s="37" t="str">
        <f>IF(Data!J2842="GpsRecord", CONCATENATE($U$3,": ",Data!M2842,", ",Data!L2842), CONCATENATE(Data!AB2842, " ", Data!AH2842))</f>
        <v>Aceleración de lado a lado 0.319999979581221</v>
      </c>
      <c r="D2845" s="38" t="str">
        <f>IF(Data!O2842=TRUE(), "Yes", "No")</f>
        <v>No</v>
      </c>
      <c r="E2845" s="38" t="str">
        <f>IF(Data!J2842="EngineStatusRecord","Engine",IF(Data!J2842="GpsRecord", "GPS", IF(Data!J2842="EngineFaultRecord", "Fault", IF(Data!J2842="DriverChange","Driver",IF(Data!J2842="CustomRecord","Custom","Debug")))))</f>
        <v>Engine</v>
      </c>
      <c r="F2845" s="39" t="str">
        <f>IF(Data!Y2842=TRUE(), "Yes", "No")</f>
        <v>No</v>
      </c>
      <c r="G2845" s="40">
        <f>Data!AK2842</f>
        <v>0</v>
      </c>
      <c r="H2845" s="35" t="str">
        <f>Data!AB2842</f>
        <v>Aceleración de lado a lado</v>
      </c>
      <c r="I2845" s="35">
        <f>Data!AD2842</f>
        <v>0</v>
      </c>
      <c r="J2845" s="35">
        <f>Data!AF2842</f>
        <v>0</v>
      </c>
      <c r="K2845" s="35" t="str">
        <f>CONCATENATE(Data!AH2842, " ", Data!AI2842)</f>
        <v>0.319999979581221 g-force</v>
      </c>
      <c r="L2845" s="35" t="str">
        <f>Data!C2842</f>
        <v>Vehicle, Battery Electric Vehicle</v>
      </c>
      <c r="M2845" s="35">
        <f>Data!H2842</f>
        <v>0</v>
      </c>
      <c r="N2845" s="41">
        <f>Data!I2842</f>
        <v>46087.403825370369</v>
      </c>
      <c r="O2845" s="35">
        <f>Data!L2842</f>
        <v>0</v>
      </c>
      <c r="P2845" s="35">
        <f>Data!M2842</f>
        <v>0</v>
      </c>
      <c r="Q2845" s="35" t="str">
        <f>IF(Data!N2842=0,"",Data!N2842)</f>
        <v/>
      </c>
      <c r="R2845" s="35">
        <f>Data!K2842</f>
        <v>0</v>
      </c>
      <c r="S2845" s="35" t="str">
        <f>IF(Data!X2842=TRUE(), "Yes", "No")</f>
        <v>No</v>
      </c>
      <c r="T2845" s="40" t="e">
        <f>#REF!</f>
        <v>#REF!</v>
      </c>
    </row>
    <row r="2846" spans="1:20" x14ac:dyDescent="0.3">
      <c r="A2846" s="35" t="str">
        <f>Data!A2843</f>
        <v>NISSAN LEAF 299-1018</v>
      </c>
      <c r="B2846" s="36">
        <f t="shared" si="44"/>
        <v>46087.403825370369</v>
      </c>
      <c r="C2846" s="37" t="str">
        <f>IF(Data!J2843="GpsRecord", CONCATENATE($U$3,": ",Data!M2843,", ",Data!L2843), CONCATENATE(Data!AB2843, " ", Data!AH2843))</f>
        <v>Aceleración hacia arriba o hacia abajo 1.02600001011875</v>
      </c>
      <c r="D2846" s="38" t="str">
        <f>IF(Data!O2843=TRUE(), "Yes", "No")</f>
        <v>No</v>
      </c>
      <c r="E2846" s="38" t="str">
        <f>IF(Data!J2843="EngineStatusRecord","Engine",IF(Data!J2843="GpsRecord", "GPS", IF(Data!J2843="EngineFaultRecord", "Fault", IF(Data!J2843="DriverChange","Driver",IF(Data!J2843="CustomRecord","Custom","Debug")))))</f>
        <v>Engine</v>
      </c>
      <c r="F2846" s="39" t="str">
        <f>IF(Data!Y2843=TRUE(), "Yes", "No")</f>
        <v>No</v>
      </c>
      <c r="G2846" s="40">
        <f>Data!AK2843</f>
        <v>0</v>
      </c>
      <c r="H2846" s="35" t="str">
        <f>Data!AB2843</f>
        <v>Aceleración hacia arriba o hacia abajo</v>
      </c>
      <c r="I2846" s="35">
        <f>Data!AD2843</f>
        <v>0</v>
      </c>
      <c r="J2846" s="35">
        <f>Data!AF2843</f>
        <v>0</v>
      </c>
      <c r="K2846" s="35" t="str">
        <f>CONCATENATE(Data!AH2843, " ", Data!AI2843)</f>
        <v>1.02600001011875 g-force</v>
      </c>
      <c r="L2846" s="35" t="str">
        <f>Data!C2843</f>
        <v>Vehicle, Battery Electric Vehicle</v>
      </c>
      <c r="M2846" s="35">
        <f>Data!H2843</f>
        <v>0</v>
      </c>
      <c r="N2846" s="41">
        <f>Data!I2843</f>
        <v>46087.403825370369</v>
      </c>
      <c r="O2846" s="35">
        <f>Data!L2843</f>
        <v>0</v>
      </c>
      <c r="P2846" s="35">
        <f>Data!M2843</f>
        <v>0</v>
      </c>
      <c r="Q2846" s="35" t="str">
        <f>IF(Data!N2843=0,"",Data!N2843)</f>
        <v/>
      </c>
      <c r="R2846" s="35">
        <f>Data!K2843</f>
        <v>0</v>
      </c>
      <c r="S2846" s="35" t="str">
        <f>IF(Data!X2843=TRUE(), "Yes", "No")</f>
        <v>No</v>
      </c>
      <c r="T2846" s="40" t="e">
        <f>#REF!</f>
        <v>#REF!</v>
      </c>
    </row>
    <row r="2847" spans="1:20" x14ac:dyDescent="0.3">
      <c r="A2847" s="35" t="str">
        <f>Data!A2844</f>
        <v>NISSAN LEAF 299-1018</v>
      </c>
      <c r="B2847" s="36">
        <f t="shared" si="44"/>
        <v>46087.403839247687</v>
      </c>
      <c r="C2847" s="37" t="str">
        <f>IF(Data!J2844="GpsRecord", CONCATENATE($U$3,": ",Data!M2844,", ",Data!L2844), CONCATENATE(Data!AB2844, " ", Data!AH2844))</f>
        <v>Aceleración hacia delante o frenado 0</v>
      </c>
      <c r="D2847" s="38" t="str">
        <f>IF(Data!O2844=TRUE(), "Yes", "No")</f>
        <v>No</v>
      </c>
      <c r="E2847" s="38" t="str">
        <f>IF(Data!J2844="EngineStatusRecord","Engine",IF(Data!J2844="GpsRecord", "GPS", IF(Data!J2844="EngineFaultRecord", "Fault", IF(Data!J2844="DriverChange","Driver",IF(Data!J2844="CustomRecord","Custom","Debug")))))</f>
        <v>Engine</v>
      </c>
      <c r="F2847" s="39" t="str">
        <f>IF(Data!Y2844=TRUE(), "Yes", "No")</f>
        <v>No</v>
      </c>
      <c r="G2847" s="40">
        <f>Data!AK2844</f>
        <v>0</v>
      </c>
      <c r="H2847" s="35" t="str">
        <f>Data!AB2844</f>
        <v>Aceleración hacia delante o frenado</v>
      </c>
      <c r="I2847" s="35">
        <f>Data!AD2844</f>
        <v>0</v>
      </c>
      <c r="J2847" s="35">
        <f>Data!AF2844</f>
        <v>0</v>
      </c>
      <c r="K2847" s="35" t="str">
        <f>CONCATENATE(Data!AH2844, " ", Data!AI2844)</f>
        <v>0 g-force</v>
      </c>
      <c r="L2847" s="35" t="str">
        <f>Data!C2844</f>
        <v>Vehicle, Battery Electric Vehicle</v>
      </c>
      <c r="M2847" s="35">
        <f>Data!H2844</f>
        <v>0</v>
      </c>
      <c r="N2847" s="41">
        <f>Data!I2844</f>
        <v>46087.403839247687</v>
      </c>
      <c r="O2847" s="35">
        <f>Data!L2844</f>
        <v>0</v>
      </c>
      <c r="P2847" s="35">
        <f>Data!M2844</f>
        <v>0</v>
      </c>
      <c r="Q2847" s="35" t="str">
        <f>IF(Data!N2844=0,"",Data!N2844)</f>
        <v/>
      </c>
      <c r="R2847" s="35">
        <f>Data!K2844</f>
        <v>0</v>
      </c>
      <c r="S2847" s="35" t="str">
        <f>IF(Data!X2844=TRUE(), "Yes", "No")</f>
        <v>No</v>
      </c>
      <c r="T2847" s="40" t="e">
        <f>#REF!</f>
        <v>#REF!</v>
      </c>
    </row>
    <row r="2848" spans="1:20" x14ac:dyDescent="0.3">
      <c r="A2848" s="35" t="str">
        <f>Data!A2845</f>
        <v>NISSAN LEAF 299-1018</v>
      </c>
      <c r="B2848" s="36">
        <f t="shared" si="44"/>
        <v>46087.403839247687</v>
      </c>
      <c r="C2848" s="37" t="str">
        <f>IF(Data!J2845="GpsRecord", CONCATENATE($U$3,": ",Data!M2845,", ",Data!L2845), CONCATENATE(Data!AB2845, " ", Data!AH2845))</f>
        <v>Aceleración de lado a lado 0</v>
      </c>
      <c r="D2848" s="38" t="str">
        <f>IF(Data!O2845=TRUE(), "Yes", "No")</f>
        <v>No</v>
      </c>
      <c r="E2848" s="38" t="str">
        <f>IF(Data!J2845="EngineStatusRecord","Engine",IF(Data!J2845="GpsRecord", "GPS", IF(Data!J2845="EngineFaultRecord", "Fault", IF(Data!J2845="DriverChange","Driver",IF(Data!J2845="CustomRecord","Custom","Debug")))))</f>
        <v>Engine</v>
      </c>
      <c r="F2848" s="39" t="str">
        <f>IF(Data!Y2845=TRUE(), "Yes", "No")</f>
        <v>No</v>
      </c>
      <c r="G2848" s="40">
        <f>Data!AK2845</f>
        <v>0</v>
      </c>
      <c r="H2848" s="35" t="str">
        <f>Data!AB2845</f>
        <v>Aceleración de lado a lado</v>
      </c>
      <c r="I2848" s="35">
        <f>Data!AD2845</f>
        <v>0</v>
      </c>
      <c r="J2848" s="35">
        <f>Data!AF2845</f>
        <v>0</v>
      </c>
      <c r="K2848" s="35" t="str">
        <f>CONCATENATE(Data!AH2845, " ", Data!AI2845)</f>
        <v>0 g-force</v>
      </c>
      <c r="L2848" s="35" t="str">
        <f>Data!C2845</f>
        <v>Vehicle, Battery Electric Vehicle</v>
      </c>
      <c r="M2848" s="35">
        <f>Data!H2845</f>
        <v>0</v>
      </c>
      <c r="N2848" s="41">
        <f>Data!I2845</f>
        <v>46087.403839247687</v>
      </c>
      <c r="O2848" s="35">
        <f>Data!L2845</f>
        <v>0</v>
      </c>
      <c r="P2848" s="35">
        <f>Data!M2845</f>
        <v>0</v>
      </c>
      <c r="Q2848" s="35" t="str">
        <f>IF(Data!N2845=0,"",Data!N2845)</f>
        <v/>
      </c>
      <c r="R2848" s="35">
        <f>Data!K2845</f>
        <v>0</v>
      </c>
      <c r="S2848" s="35" t="str">
        <f>IF(Data!X2845=TRUE(), "Yes", "No")</f>
        <v>No</v>
      </c>
      <c r="T2848" s="40" t="e">
        <f>#REF!</f>
        <v>#REF!</v>
      </c>
    </row>
    <row r="2849" spans="1:20" x14ac:dyDescent="0.3">
      <c r="A2849" s="35" t="str">
        <f>Data!A2846</f>
        <v>NISSAN LEAF 299-1018</v>
      </c>
      <c r="B2849" s="36">
        <f t="shared" si="44"/>
        <v>46087.403839247687</v>
      </c>
      <c r="C2849" s="37" t="str">
        <f>IF(Data!J2846="GpsRecord", CONCATENATE($U$3,": ",Data!M2846,", ",Data!L2846), CONCATENATE(Data!AB2846, " ", Data!AH2846))</f>
        <v>Aceleración hacia arriba o hacia abajo 0.960999984630816</v>
      </c>
      <c r="D2849" s="38" t="str">
        <f>IF(Data!O2846=TRUE(), "Yes", "No")</f>
        <v>No</v>
      </c>
      <c r="E2849" s="38" t="str">
        <f>IF(Data!J2846="EngineStatusRecord","Engine",IF(Data!J2846="GpsRecord", "GPS", IF(Data!J2846="EngineFaultRecord", "Fault", IF(Data!J2846="DriverChange","Driver",IF(Data!J2846="CustomRecord","Custom","Debug")))))</f>
        <v>Engine</v>
      </c>
      <c r="F2849" s="39" t="str">
        <f>IF(Data!Y2846=TRUE(), "Yes", "No")</f>
        <v>No</v>
      </c>
      <c r="G2849" s="40">
        <f>Data!AK2846</f>
        <v>0</v>
      </c>
      <c r="H2849" s="35" t="str">
        <f>Data!AB2846</f>
        <v>Aceleración hacia arriba o hacia abajo</v>
      </c>
      <c r="I2849" s="35">
        <f>Data!AD2846</f>
        <v>0</v>
      </c>
      <c r="J2849" s="35">
        <f>Data!AF2846</f>
        <v>0</v>
      </c>
      <c r="K2849" s="35" t="str">
        <f>CONCATENATE(Data!AH2846, " ", Data!AI2846)</f>
        <v>0.960999984630816 g-force</v>
      </c>
      <c r="L2849" s="35" t="str">
        <f>Data!C2846</f>
        <v>Vehicle, Battery Electric Vehicle</v>
      </c>
      <c r="M2849" s="35">
        <f>Data!H2846</f>
        <v>0</v>
      </c>
      <c r="N2849" s="41">
        <f>Data!I2846</f>
        <v>46087.403839247687</v>
      </c>
      <c r="O2849" s="35">
        <f>Data!L2846</f>
        <v>0</v>
      </c>
      <c r="P2849" s="35">
        <f>Data!M2846</f>
        <v>0</v>
      </c>
      <c r="Q2849" s="35" t="str">
        <f>IF(Data!N2846=0,"",Data!N2846)</f>
        <v/>
      </c>
      <c r="R2849" s="35">
        <f>Data!K2846</f>
        <v>0</v>
      </c>
      <c r="S2849" s="35" t="str">
        <f>IF(Data!X2846=TRUE(), "Yes", "No")</f>
        <v>No</v>
      </c>
      <c r="T2849" s="40" t="e">
        <f>#REF!</f>
        <v>#REF!</v>
      </c>
    </row>
    <row r="2850" spans="1:20" x14ac:dyDescent="0.3">
      <c r="A2850" s="35" t="str">
        <f>Data!A2847</f>
        <v>NISSAN LEAF 299-1018</v>
      </c>
      <c r="B2850" s="36">
        <f t="shared" si="44"/>
        <v>46087.403854166667</v>
      </c>
      <c r="C2850" s="37" t="str">
        <f>IF(Data!J2847="GpsRecord", CONCATENATE($U$3,": ",Data!M2847,", ",Data!L2847), CONCATENATE(Data!AB2847, " ", Data!AH2847))</f>
        <v>Ubicación: 9.97486, -84.45643</v>
      </c>
      <c r="D2850" s="38" t="str">
        <f>IF(Data!O2847=TRUE(), "Yes", "No")</f>
        <v>Yes</v>
      </c>
      <c r="E2850" s="38" t="str">
        <f>IF(Data!J2847="EngineStatusRecord","Engine",IF(Data!J2847="GpsRecord", "GPS", IF(Data!J2847="EngineFaultRecord", "Fault", IF(Data!J2847="DriverChange","Driver",IF(Data!J2847="CustomRecord","Custom","Debug")))))</f>
        <v>GPS</v>
      </c>
      <c r="F2850" s="39" t="str">
        <f>IF(Data!Y2847=TRUE(), "Yes", "No")</f>
        <v>Yes</v>
      </c>
      <c r="G2850" s="40">
        <f>Data!AK2847</f>
        <v>0</v>
      </c>
      <c r="H2850" s="35">
        <f>Data!AB2847</f>
        <v>0</v>
      </c>
      <c r="I2850" s="35">
        <f>Data!AD2847</f>
        <v>0</v>
      </c>
      <c r="J2850" s="35">
        <f>Data!AF2847</f>
        <v>0</v>
      </c>
      <c r="K2850" s="35" t="str">
        <f>CONCATENATE(Data!AH2847, " ", Data!AI2847)</f>
        <v xml:space="preserve"> </v>
      </c>
      <c r="L2850" s="35" t="str">
        <f>Data!C2847</f>
        <v>Vehicle, Battery Electric Vehicle</v>
      </c>
      <c r="M2850" s="35">
        <f>Data!H2847</f>
        <v>0</v>
      </c>
      <c r="N2850" s="41">
        <f>Data!I2847</f>
        <v>46087.403854166667</v>
      </c>
      <c r="O2850" s="35">
        <f>Data!L2847</f>
        <v>-84.456429999999997</v>
      </c>
      <c r="P2850" s="35">
        <f>Data!M2847</f>
        <v>9.9748599999999996</v>
      </c>
      <c r="Q2850" s="35" t="str">
        <f>IF(Data!N2847=0,"",Data!N2847)</f>
        <v>CurveSpeedEstimateError</v>
      </c>
      <c r="R2850" s="35">
        <f>Data!K2847</f>
        <v>41</v>
      </c>
      <c r="S2850" s="35" t="str">
        <f>IF(Data!X2847=TRUE(), "Yes", "No")</f>
        <v>Yes</v>
      </c>
      <c r="T2850" s="40" t="e">
        <f>#REF!</f>
        <v>#REF!</v>
      </c>
    </row>
    <row r="2851" spans="1:20" x14ac:dyDescent="0.3">
      <c r="A2851" s="35" t="str">
        <f>Data!A2848</f>
        <v>NISSAN LEAF 299-1018</v>
      </c>
      <c r="B2851" s="36">
        <f t="shared" si="44"/>
        <v>46087.403854305558</v>
      </c>
      <c r="C2851" s="37" t="str">
        <f>IF(Data!J2848="GpsRecord", CONCATENATE($U$3,": ",Data!M2848,", ",Data!L2848), CONCATENATE(Data!AB2848, " ", Data!AH2848))</f>
        <v>Velocidad del motor en carretera 48</v>
      </c>
      <c r="D2851" s="38" t="str">
        <f>IF(Data!O2848=TRUE(), "Yes", "No")</f>
        <v>No</v>
      </c>
      <c r="E2851" s="38" t="str">
        <f>IF(Data!J2848="EngineStatusRecord","Engine",IF(Data!J2848="GpsRecord", "GPS", IF(Data!J2848="EngineFaultRecord", "Fault", IF(Data!J2848="DriverChange","Driver",IF(Data!J2848="CustomRecord","Custom","Debug")))))</f>
        <v>Engine</v>
      </c>
      <c r="F2851" s="39" t="str">
        <f>IF(Data!Y2848=TRUE(), "Yes", "No")</f>
        <v>No</v>
      </c>
      <c r="G2851" s="40">
        <f>Data!AK2848</f>
        <v>0</v>
      </c>
      <c r="H2851" s="35" t="str">
        <f>Data!AB2848</f>
        <v>Velocidad del motor en carretera</v>
      </c>
      <c r="I2851" s="35">
        <f>Data!AD2848</f>
        <v>0</v>
      </c>
      <c r="J2851" s="35">
        <f>Data!AF2848</f>
        <v>0</v>
      </c>
      <c r="K2851" s="35" t="str">
        <f>CONCATENATE(Data!AH2848, " ", Data!AI2848)</f>
        <v>48 km/h</v>
      </c>
      <c r="L2851" s="35" t="str">
        <f>Data!C2848</f>
        <v>Vehicle, Battery Electric Vehicle</v>
      </c>
      <c r="M2851" s="35">
        <f>Data!H2848</f>
        <v>0</v>
      </c>
      <c r="N2851" s="41">
        <f>Data!I2848</f>
        <v>46087.403854305558</v>
      </c>
      <c r="O2851" s="35">
        <f>Data!L2848</f>
        <v>0</v>
      </c>
      <c r="P2851" s="35">
        <f>Data!M2848</f>
        <v>0</v>
      </c>
      <c r="Q2851" s="35" t="str">
        <f>IF(Data!N2848=0,"",Data!N2848)</f>
        <v/>
      </c>
      <c r="R2851" s="35">
        <f>Data!K2848</f>
        <v>0</v>
      </c>
      <c r="S2851" s="35" t="str">
        <f>IF(Data!X2848=TRUE(), "Yes", "No")</f>
        <v>No</v>
      </c>
      <c r="T2851" s="40" t="e">
        <f>#REF!</f>
        <v>#REF!</v>
      </c>
    </row>
    <row r="2852" spans="1:20" x14ac:dyDescent="0.3">
      <c r="A2852" s="35" t="str">
        <f>Data!A2849</f>
        <v>NISSAN LEAF 299-1018</v>
      </c>
      <c r="B2852" s="36">
        <f t="shared" si="44"/>
        <v>46087.403865740744</v>
      </c>
      <c r="C2852" s="37" t="str">
        <f>IF(Data!J2849="GpsRecord", CONCATENATE($U$3,": ",Data!M2849,", ",Data!L2849), CONCATENATE(Data!AB2849, " ", Data!AH2849))</f>
        <v>Ubicación: 9.97477, -84.45638</v>
      </c>
      <c r="D2852" s="38" t="str">
        <f>IF(Data!O2849=TRUE(), "Yes", "No")</f>
        <v>Yes</v>
      </c>
      <c r="E2852" s="38" t="str">
        <f>IF(Data!J2849="EngineStatusRecord","Engine",IF(Data!J2849="GpsRecord", "GPS", IF(Data!J2849="EngineFaultRecord", "Fault", IF(Data!J2849="DriverChange","Driver",IF(Data!J2849="CustomRecord","Custom","Debug")))))</f>
        <v>GPS</v>
      </c>
      <c r="F2852" s="39" t="str">
        <f>IF(Data!Y2849=TRUE(), "Yes", "No")</f>
        <v>Yes</v>
      </c>
      <c r="G2852" s="40">
        <f>Data!AK2849</f>
        <v>0</v>
      </c>
      <c r="H2852" s="35">
        <f>Data!AB2849</f>
        <v>0</v>
      </c>
      <c r="I2852" s="35">
        <f>Data!AD2849</f>
        <v>0</v>
      </c>
      <c r="J2852" s="35">
        <f>Data!AF2849</f>
        <v>0</v>
      </c>
      <c r="K2852" s="35" t="str">
        <f>CONCATENATE(Data!AH2849, " ", Data!AI2849)</f>
        <v xml:space="preserve"> </v>
      </c>
      <c r="L2852" s="35" t="str">
        <f>Data!C2849</f>
        <v>Vehicle, Battery Electric Vehicle</v>
      </c>
      <c r="M2852" s="35">
        <f>Data!H2849</f>
        <v>0</v>
      </c>
      <c r="N2852" s="41">
        <f>Data!I2849</f>
        <v>46087.403865740744</v>
      </c>
      <c r="O2852" s="35">
        <f>Data!L2849</f>
        <v>-84.456379999999996</v>
      </c>
      <c r="P2852" s="35">
        <f>Data!M2849</f>
        <v>9.9747699999999995</v>
      </c>
      <c r="Q2852" s="35" t="str">
        <f>IF(Data!N2849=0,"",Data!N2849)</f>
        <v>CurveSpeed</v>
      </c>
      <c r="R2852" s="35">
        <f>Data!K2849</f>
        <v>48</v>
      </c>
      <c r="S2852" s="35" t="str">
        <f>IF(Data!X2849=TRUE(), "Yes", "No")</f>
        <v>Yes</v>
      </c>
      <c r="T2852" s="40" t="e">
        <f>#REF!</f>
        <v>#REF!</v>
      </c>
    </row>
    <row r="2853" spans="1:20" x14ac:dyDescent="0.3">
      <c r="A2853" s="35" t="str">
        <f>Data!A2850</f>
        <v>NISSAN LEAF 299-1018</v>
      </c>
      <c r="B2853" s="36">
        <f t="shared" si="44"/>
        <v>46087.403884143518</v>
      </c>
      <c r="C2853" s="37" t="str">
        <f>IF(Data!J2850="GpsRecord", CONCATENATE($U$3,": ",Data!M2850,", ",Data!L2850), CONCATENATE(Data!AB2850, " ", Data!AH2850))</f>
        <v>Aceleración hacia delante o frenado 0</v>
      </c>
      <c r="D2853" s="38" t="str">
        <f>IF(Data!O2850=TRUE(), "Yes", "No")</f>
        <v>No</v>
      </c>
      <c r="E2853" s="38" t="str">
        <f>IF(Data!J2850="EngineStatusRecord","Engine",IF(Data!J2850="GpsRecord", "GPS", IF(Data!J2850="EngineFaultRecord", "Fault", IF(Data!J2850="DriverChange","Driver",IF(Data!J2850="CustomRecord","Custom","Debug")))))</f>
        <v>Engine</v>
      </c>
      <c r="F2853" s="39" t="str">
        <f>IF(Data!Y2850=TRUE(), "Yes", "No")</f>
        <v>No</v>
      </c>
      <c r="G2853" s="40">
        <f>Data!AK2850</f>
        <v>0</v>
      </c>
      <c r="H2853" s="35" t="str">
        <f>Data!AB2850</f>
        <v>Aceleración hacia delante o frenado</v>
      </c>
      <c r="I2853" s="35">
        <f>Data!AD2850</f>
        <v>0</v>
      </c>
      <c r="J2853" s="35">
        <f>Data!AF2850</f>
        <v>0</v>
      </c>
      <c r="K2853" s="35" t="str">
        <f>CONCATENATE(Data!AH2850, " ", Data!AI2850)</f>
        <v>0 g-force</v>
      </c>
      <c r="L2853" s="35" t="str">
        <f>Data!C2850</f>
        <v>Vehicle, Battery Electric Vehicle</v>
      </c>
      <c r="M2853" s="35">
        <f>Data!H2850</f>
        <v>0</v>
      </c>
      <c r="N2853" s="41">
        <f>Data!I2850</f>
        <v>46087.403884143518</v>
      </c>
      <c r="O2853" s="35">
        <f>Data!L2850</f>
        <v>0</v>
      </c>
      <c r="P2853" s="35">
        <f>Data!M2850</f>
        <v>0</v>
      </c>
      <c r="Q2853" s="35" t="str">
        <f>IF(Data!N2850=0,"",Data!N2850)</f>
        <v/>
      </c>
      <c r="R2853" s="35">
        <f>Data!K2850</f>
        <v>0</v>
      </c>
      <c r="S2853" s="35" t="str">
        <f>IF(Data!X2850=TRUE(), "Yes", "No")</f>
        <v>No</v>
      </c>
      <c r="T2853" s="40" t="e">
        <f>#REF!</f>
        <v>#REF!</v>
      </c>
    </row>
    <row r="2854" spans="1:20" x14ac:dyDescent="0.3">
      <c r="A2854" s="35" t="str">
        <f>Data!A2851</f>
        <v>NISSAN LEAF 299-1018</v>
      </c>
      <c r="B2854" s="36">
        <f t="shared" si="44"/>
        <v>46087.403884143518</v>
      </c>
      <c r="C2854" s="37" t="str">
        <f>IF(Data!J2851="GpsRecord", CONCATENATE($U$3,": ",Data!M2851,", ",Data!L2851), CONCATENATE(Data!AB2851, " ", Data!AH2851))</f>
        <v>Aceleración de lado a lado 0</v>
      </c>
      <c r="D2854" s="38" t="str">
        <f>IF(Data!O2851=TRUE(), "Yes", "No")</f>
        <v>No</v>
      </c>
      <c r="E2854" s="38" t="str">
        <f>IF(Data!J2851="EngineStatusRecord","Engine",IF(Data!J2851="GpsRecord", "GPS", IF(Data!J2851="EngineFaultRecord", "Fault", IF(Data!J2851="DriverChange","Driver",IF(Data!J2851="CustomRecord","Custom","Debug")))))</f>
        <v>Engine</v>
      </c>
      <c r="F2854" s="39" t="str">
        <f>IF(Data!Y2851=TRUE(), "Yes", "No")</f>
        <v>No</v>
      </c>
      <c r="G2854" s="40">
        <f>Data!AK2851</f>
        <v>0</v>
      </c>
      <c r="H2854" s="35" t="str">
        <f>Data!AB2851</f>
        <v>Aceleración de lado a lado</v>
      </c>
      <c r="I2854" s="35">
        <f>Data!AD2851</f>
        <v>0</v>
      </c>
      <c r="J2854" s="35">
        <f>Data!AF2851</f>
        <v>0</v>
      </c>
      <c r="K2854" s="35" t="str">
        <f>CONCATENATE(Data!AH2851, " ", Data!AI2851)</f>
        <v>0 g-force</v>
      </c>
      <c r="L2854" s="35" t="str">
        <f>Data!C2851</f>
        <v>Vehicle, Battery Electric Vehicle</v>
      </c>
      <c r="M2854" s="35">
        <f>Data!H2851</f>
        <v>0</v>
      </c>
      <c r="N2854" s="41">
        <f>Data!I2851</f>
        <v>46087.403884143518</v>
      </c>
      <c r="O2854" s="35">
        <f>Data!L2851</f>
        <v>0</v>
      </c>
      <c r="P2854" s="35">
        <f>Data!M2851</f>
        <v>0</v>
      </c>
      <c r="Q2854" s="35" t="str">
        <f>IF(Data!N2851=0,"",Data!N2851)</f>
        <v/>
      </c>
      <c r="R2854" s="35">
        <f>Data!K2851</f>
        <v>0</v>
      </c>
      <c r="S2854" s="35" t="str">
        <f>IF(Data!X2851=TRUE(), "Yes", "No")</f>
        <v>No</v>
      </c>
      <c r="T2854" s="40" t="e">
        <f>#REF!</f>
        <v>#REF!</v>
      </c>
    </row>
    <row r="2855" spans="1:20" x14ac:dyDescent="0.3">
      <c r="A2855" s="35" t="str">
        <f>Data!A2852</f>
        <v>NISSAN LEAF 299-1018</v>
      </c>
      <c r="B2855" s="36">
        <f t="shared" si="44"/>
        <v>46087.403884143518</v>
      </c>
      <c r="C2855" s="37" t="str">
        <f>IF(Data!J2852="GpsRecord", CONCATENATE($U$3,": ",Data!M2852,", ",Data!L2852), CONCATENATE(Data!AB2852, " ", Data!AH2852))</f>
        <v>Aceleración hacia arriba o hacia abajo 0.970999984630051</v>
      </c>
      <c r="D2855" s="38" t="str">
        <f>IF(Data!O2852=TRUE(), "Yes", "No")</f>
        <v>No</v>
      </c>
      <c r="E2855" s="38" t="str">
        <f>IF(Data!J2852="EngineStatusRecord","Engine",IF(Data!J2852="GpsRecord", "GPS", IF(Data!J2852="EngineFaultRecord", "Fault", IF(Data!J2852="DriverChange","Driver",IF(Data!J2852="CustomRecord","Custom","Debug")))))</f>
        <v>Engine</v>
      </c>
      <c r="F2855" s="39" t="str">
        <f>IF(Data!Y2852=TRUE(), "Yes", "No")</f>
        <v>No</v>
      </c>
      <c r="G2855" s="40">
        <f>Data!AK2852</f>
        <v>0</v>
      </c>
      <c r="H2855" s="35" t="str">
        <f>Data!AB2852</f>
        <v>Aceleración hacia arriba o hacia abajo</v>
      </c>
      <c r="I2855" s="35">
        <f>Data!AD2852</f>
        <v>0</v>
      </c>
      <c r="J2855" s="35">
        <f>Data!AF2852</f>
        <v>0</v>
      </c>
      <c r="K2855" s="35" t="str">
        <f>CONCATENATE(Data!AH2852, " ", Data!AI2852)</f>
        <v>0.970999984630051 g-force</v>
      </c>
      <c r="L2855" s="35" t="str">
        <f>Data!C2852</f>
        <v>Vehicle, Battery Electric Vehicle</v>
      </c>
      <c r="M2855" s="35">
        <f>Data!H2852</f>
        <v>0</v>
      </c>
      <c r="N2855" s="41">
        <f>Data!I2852</f>
        <v>46087.403884143518</v>
      </c>
      <c r="O2855" s="35">
        <f>Data!L2852</f>
        <v>0</v>
      </c>
      <c r="P2855" s="35">
        <f>Data!M2852</f>
        <v>0</v>
      </c>
      <c r="Q2855" s="35" t="str">
        <f>IF(Data!N2852=0,"",Data!N2852)</f>
        <v/>
      </c>
      <c r="R2855" s="35">
        <f>Data!K2852</f>
        <v>0</v>
      </c>
      <c r="S2855" s="35" t="str">
        <f>IF(Data!X2852=TRUE(), "Yes", "No")</f>
        <v>No</v>
      </c>
      <c r="T2855" s="40" t="e">
        <f>#REF!</f>
        <v>#REF!</v>
      </c>
    </row>
    <row r="2856" spans="1:20" x14ac:dyDescent="0.3">
      <c r="A2856" s="35" t="str">
        <f>Data!A2853</f>
        <v>NISSAN LEAF 299-1018</v>
      </c>
      <c r="B2856" s="36">
        <f t="shared" si="44"/>
        <v>46087.403888842593</v>
      </c>
      <c r="C2856" s="37" t="str">
        <f>IF(Data!J2853="GpsRecord", CONCATENATE($U$3,": ",Data!M2853,", ",Data!L2853), CONCATENATE(Data!AB2853, " ", Data!AH2853))</f>
        <v>Aceleración de lado a lado -0.245999989784038</v>
      </c>
      <c r="D2856" s="38" t="str">
        <f>IF(Data!O2853=TRUE(), "Yes", "No")</f>
        <v>No</v>
      </c>
      <c r="E2856" s="38" t="str">
        <f>IF(Data!J2853="EngineStatusRecord","Engine",IF(Data!J2853="GpsRecord", "GPS", IF(Data!J2853="EngineFaultRecord", "Fault", IF(Data!J2853="DriverChange","Driver",IF(Data!J2853="CustomRecord","Custom","Debug")))))</f>
        <v>Engine</v>
      </c>
      <c r="F2856" s="39" t="str">
        <f>IF(Data!Y2853=TRUE(), "Yes", "No")</f>
        <v>No</v>
      </c>
      <c r="G2856" s="40">
        <f>Data!AK2853</f>
        <v>0</v>
      </c>
      <c r="H2856" s="35" t="str">
        <f>Data!AB2853</f>
        <v>Aceleración de lado a lado</v>
      </c>
      <c r="I2856" s="35">
        <f>Data!AD2853</f>
        <v>0</v>
      </c>
      <c r="J2856" s="35">
        <f>Data!AF2853</f>
        <v>0</v>
      </c>
      <c r="K2856" s="35" t="str">
        <f>CONCATENATE(Data!AH2853, " ", Data!AI2853)</f>
        <v>-0.245999989784038 g-force</v>
      </c>
      <c r="L2856" s="35" t="str">
        <f>Data!C2853</f>
        <v>Vehicle, Battery Electric Vehicle</v>
      </c>
      <c r="M2856" s="35">
        <f>Data!H2853</f>
        <v>0</v>
      </c>
      <c r="N2856" s="41">
        <f>Data!I2853</f>
        <v>46087.403888842593</v>
      </c>
      <c r="O2856" s="35">
        <f>Data!L2853</f>
        <v>0</v>
      </c>
      <c r="P2856" s="35">
        <f>Data!M2853</f>
        <v>0</v>
      </c>
      <c r="Q2856" s="35" t="str">
        <f>IF(Data!N2853=0,"",Data!N2853)</f>
        <v/>
      </c>
      <c r="R2856" s="35">
        <f>Data!K2853</f>
        <v>0</v>
      </c>
      <c r="S2856" s="35" t="str">
        <f>IF(Data!X2853=TRUE(), "Yes", "No")</f>
        <v>No</v>
      </c>
      <c r="T2856" s="40" t="e">
        <f>#REF!</f>
        <v>#REF!</v>
      </c>
    </row>
    <row r="2857" spans="1:20" x14ac:dyDescent="0.3">
      <c r="A2857" s="35" t="str">
        <f>Data!A2854</f>
        <v>NISSAN LEAF 299-1018</v>
      </c>
      <c r="B2857" s="36">
        <f t="shared" si="44"/>
        <v>46087.403888842593</v>
      </c>
      <c r="C2857" s="37" t="str">
        <f>IF(Data!J2854="GpsRecord", CONCATENATE($U$3,": ",Data!M2854,", ",Data!L2854), CONCATENATE(Data!AB2854, " ", Data!AH2854))</f>
        <v>Aceleración hacia arriba o hacia abajo 1.01299995403536</v>
      </c>
      <c r="D2857" s="38" t="str">
        <f>IF(Data!O2854=TRUE(), "Yes", "No")</f>
        <v>No</v>
      </c>
      <c r="E2857" s="38" t="str">
        <f>IF(Data!J2854="EngineStatusRecord","Engine",IF(Data!J2854="GpsRecord", "GPS", IF(Data!J2854="EngineFaultRecord", "Fault", IF(Data!J2854="DriverChange","Driver",IF(Data!J2854="CustomRecord","Custom","Debug")))))</f>
        <v>Engine</v>
      </c>
      <c r="F2857" s="39" t="str">
        <f>IF(Data!Y2854=TRUE(), "Yes", "No")</f>
        <v>No</v>
      </c>
      <c r="G2857" s="40">
        <f>Data!AK2854</f>
        <v>0</v>
      </c>
      <c r="H2857" s="35" t="str">
        <f>Data!AB2854</f>
        <v>Aceleración hacia arriba o hacia abajo</v>
      </c>
      <c r="I2857" s="35">
        <f>Data!AD2854</f>
        <v>0</v>
      </c>
      <c r="J2857" s="35">
        <f>Data!AF2854</f>
        <v>0</v>
      </c>
      <c r="K2857" s="35" t="str">
        <f>CONCATENATE(Data!AH2854, " ", Data!AI2854)</f>
        <v>1.01299995403536 g-force</v>
      </c>
      <c r="L2857" s="35" t="str">
        <f>Data!C2854</f>
        <v>Vehicle, Battery Electric Vehicle</v>
      </c>
      <c r="M2857" s="35">
        <f>Data!H2854</f>
        <v>0</v>
      </c>
      <c r="N2857" s="41">
        <f>Data!I2854</f>
        <v>46087.403888842593</v>
      </c>
      <c r="O2857" s="35">
        <f>Data!L2854</f>
        <v>0</v>
      </c>
      <c r="P2857" s="35">
        <f>Data!M2854</f>
        <v>0</v>
      </c>
      <c r="Q2857" s="35" t="str">
        <f>IF(Data!N2854=0,"",Data!N2854)</f>
        <v/>
      </c>
      <c r="R2857" s="35">
        <f>Data!K2854</f>
        <v>0</v>
      </c>
      <c r="S2857" s="35" t="str">
        <f>IF(Data!X2854=TRUE(), "Yes", "No")</f>
        <v>No</v>
      </c>
      <c r="T2857" s="40" t="e">
        <f>#REF!</f>
        <v>#REF!</v>
      </c>
    </row>
    <row r="2858" spans="1:20" x14ac:dyDescent="0.3">
      <c r="A2858" s="35" t="str">
        <f>Data!A2855</f>
        <v>NISSAN LEAF 299-1018</v>
      </c>
      <c r="B2858" s="36">
        <f t="shared" si="44"/>
        <v>46087.403900509256</v>
      </c>
      <c r="C2858" s="37" t="str">
        <f>IF(Data!J2855="GpsRecord", CONCATENATE($U$3,": ",Data!M2855,", ",Data!L2855), CONCATENATE(Data!AB2855, " ", Data!AH2855))</f>
        <v>Velocidad del motor en carretera 35</v>
      </c>
      <c r="D2858" s="38" t="str">
        <f>IF(Data!O2855=TRUE(), "Yes", "No")</f>
        <v>No</v>
      </c>
      <c r="E2858" s="38" t="str">
        <f>IF(Data!J2855="EngineStatusRecord","Engine",IF(Data!J2855="GpsRecord", "GPS", IF(Data!J2855="EngineFaultRecord", "Fault", IF(Data!J2855="DriverChange","Driver",IF(Data!J2855="CustomRecord","Custom","Debug")))))</f>
        <v>Engine</v>
      </c>
      <c r="F2858" s="39" t="str">
        <f>IF(Data!Y2855=TRUE(), "Yes", "No")</f>
        <v>No</v>
      </c>
      <c r="G2858" s="40">
        <f>Data!AK2855</f>
        <v>0</v>
      </c>
      <c r="H2858" s="35" t="str">
        <f>Data!AB2855</f>
        <v>Velocidad del motor en carretera</v>
      </c>
      <c r="I2858" s="35">
        <f>Data!AD2855</f>
        <v>0</v>
      </c>
      <c r="J2858" s="35">
        <f>Data!AF2855</f>
        <v>0</v>
      </c>
      <c r="K2858" s="35" t="str">
        <f>CONCATENATE(Data!AH2855, " ", Data!AI2855)</f>
        <v>35 km/h</v>
      </c>
      <c r="L2858" s="35" t="str">
        <f>Data!C2855</f>
        <v>Vehicle, Battery Electric Vehicle</v>
      </c>
      <c r="M2858" s="35">
        <f>Data!H2855</f>
        <v>0</v>
      </c>
      <c r="N2858" s="41">
        <f>Data!I2855</f>
        <v>46087.403900509256</v>
      </c>
      <c r="O2858" s="35">
        <f>Data!L2855</f>
        <v>0</v>
      </c>
      <c r="P2858" s="35">
        <f>Data!M2855</f>
        <v>0</v>
      </c>
      <c r="Q2858" s="35" t="str">
        <f>IF(Data!N2855=0,"",Data!N2855)</f>
        <v/>
      </c>
      <c r="R2858" s="35">
        <f>Data!K2855</f>
        <v>0</v>
      </c>
      <c r="S2858" s="35" t="str">
        <f>IF(Data!X2855=TRUE(), "Yes", "No")</f>
        <v>No</v>
      </c>
      <c r="T2858" s="40" t="e">
        <f>#REF!</f>
        <v>#REF!</v>
      </c>
    </row>
    <row r="2859" spans="1:20" x14ac:dyDescent="0.3">
      <c r="A2859" s="35" t="str">
        <f>Data!A2856</f>
        <v>NISSAN LEAF 299-1018</v>
      </c>
      <c r="B2859" s="36">
        <f t="shared" si="44"/>
        <v>46087.403912037036</v>
      </c>
      <c r="C2859" s="37" t="str">
        <f>IF(Data!J2856="GpsRecord", CONCATENATE($U$3,": ",Data!M2856,", ",Data!L2856), CONCATENATE(Data!AB2856, " ", Data!AH2856))</f>
        <v>Ubicación: 9.97442, -84.45614</v>
      </c>
      <c r="D2859" s="38" t="str">
        <f>IF(Data!O2856=TRUE(), "Yes", "No")</f>
        <v>Yes</v>
      </c>
      <c r="E2859" s="38" t="str">
        <f>IF(Data!J2856="EngineStatusRecord","Engine",IF(Data!J2856="GpsRecord", "GPS", IF(Data!J2856="EngineFaultRecord", "Fault", IF(Data!J2856="DriverChange","Driver",IF(Data!J2856="CustomRecord","Custom","Debug")))))</f>
        <v>GPS</v>
      </c>
      <c r="F2859" s="39" t="str">
        <f>IF(Data!Y2856=TRUE(), "Yes", "No")</f>
        <v>Yes</v>
      </c>
      <c r="G2859" s="40">
        <f>Data!AK2856</f>
        <v>0</v>
      </c>
      <c r="H2859" s="35">
        <f>Data!AB2856</f>
        <v>0</v>
      </c>
      <c r="I2859" s="35">
        <f>Data!AD2856</f>
        <v>0</v>
      </c>
      <c r="J2859" s="35">
        <f>Data!AF2856</f>
        <v>0</v>
      </c>
      <c r="K2859" s="35" t="str">
        <f>CONCATENATE(Data!AH2856, " ", Data!AI2856)</f>
        <v xml:space="preserve"> </v>
      </c>
      <c r="L2859" s="35" t="str">
        <f>Data!C2856</f>
        <v>Vehicle, Battery Electric Vehicle</v>
      </c>
      <c r="M2859" s="35">
        <f>Data!H2856</f>
        <v>0</v>
      </c>
      <c r="N2859" s="41">
        <f>Data!I2856</f>
        <v>46087.403912037036</v>
      </c>
      <c r="O2859" s="35">
        <f>Data!L2856</f>
        <v>-84.456140000000005</v>
      </c>
      <c r="P2859" s="35">
        <f>Data!M2856</f>
        <v>9.9744200000000003</v>
      </c>
      <c r="Q2859" s="35" t="str">
        <f>IF(Data!N2856=0,"",Data!N2856)</f>
        <v>CurveSpeed</v>
      </c>
      <c r="R2859" s="35">
        <f>Data!K2856</f>
        <v>33</v>
      </c>
      <c r="S2859" s="35" t="str">
        <f>IF(Data!X2856=TRUE(), "Yes", "No")</f>
        <v>Yes</v>
      </c>
      <c r="T2859" s="40" t="e">
        <f>#REF!</f>
        <v>#REF!</v>
      </c>
    </row>
    <row r="2860" spans="1:20" x14ac:dyDescent="0.3">
      <c r="A2860" s="35" t="str">
        <f>Data!A2857</f>
        <v>NISSAN LEAF 299-1018</v>
      </c>
      <c r="B2860" s="36">
        <f t="shared" si="44"/>
        <v>46087.403923611113</v>
      </c>
      <c r="C2860" s="37" t="str">
        <f>IF(Data!J2857="GpsRecord", CONCATENATE($U$3,": ",Data!M2857,", ",Data!L2857), CONCATENATE(Data!AB2857, " ", Data!AH2857))</f>
        <v>Ubicación: 9.97433, -84.45614</v>
      </c>
      <c r="D2860" s="38" t="str">
        <f>IF(Data!O2857=TRUE(), "Yes", "No")</f>
        <v>Yes</v>
      </c>
      <c r="E2860" s="38" t="str">
        <f>IF(Data!J2857="EngineStatusRecord","Engine",IF(Data!J2857="GpsRecord", "GPS", IF(Data!J2857="EngineFaultRecord", "Fault", IF(Data!J2857="DriverChange","Driver",IF(Data!J2857="CustomRecord","Custom","Debug")))))</f>
        <v>GPS</v>
      </c>
      <c r="F2860" s="39" t="str">
        <f>IF(Data!Y2857=TRUE(), "Yes", "No")</f>
        <v>Yes</v>
      </c>
      <c r="G2860" s="40">
        <f>Data!AK2857</f>
        <v>0</v>
      </c>
      <c r="H2860" s="35">
        <f>Data!AB2857</f>
        <v>0</v>
      </c>
      <c r="I2860" s="35">
        <f>Data!AD2857</f>
        <v>0</v>
      </c>
      <c r="J2860" s="35">
        <f>Data!AF2857</f>
        <v>0</v>
      </c>
      <c r="K2860" s="35" t="str">
        <f>CONCATENATE(Data!AH2857, " ", Data!AI2857)</f>
        <v xml:space="preserve"> </v>
      </c>
      <c r="L2860" s="35" t="str">
        <f>Data!C2857</f>
        <v>Vehicle, Battery Electric Vehicle</v>
      </c>
      <c r="M2860" s="35">
        <f>Data!H2857</f>
        <v>0</v>
      </c>
      <c r="N2860" s="41">
        <f>Data!I2857</f>
        <v>46087.403923611113</v>
      </c>
      <c r="O2860" s="35">
        <f>Data!L2857</f>
        <v>-84.456140000000005</v>
      </c>
      <c r="P2860" s="35">
        <f>Data!M2857</f>
        <v>9.9743300000000001</v>
      </c>
      <c r="Q2860" s="35" t="str">
        <f>IF(Data!N2857=0,"",Data!N2857)</f>
        <v>CurveBased</v>
      </c>
      <c r="R2860" s="35">
        <f>Data!K2857</f>
        <v>35</v>
      </c>
      <c r="S2860" s="35" t="str">
        <f>IF(Data!X2857=TRUE(), "Yes", "No")</f>
        <v>Yes</v>
      </c>
      <c r="T2860" s="40" t="e">
        <f>#REF!</f>
        <v>#REF!</v>
      </c>
    </row>
    <row r="2861" spans="1:20" x14ac:dyDescent="0.3">
      <c r="A2861" s="35" t="str">
        <f>Data!A2858</f>
        <v>NISSAN LEAF 299-1018</v>
      </c>
      <c r="B2861" s="36">
        <f t="shared" si="44"/>
        <v>46087.403929085645</v>
      </c>
      <c r="C2861" s="37" t="str">
        <f>IF(Data!J2858="GpsRecord", CONCATENATE($U$3,": ",Data!M2858,", ",Data!L2858), CONCATENATE(Data!AB2858, " ", Data!AH2858))</f>
        <v>Aceleración de lado a lado -0.343999989776549</v>
      </c>
      <c r="D2861" s="38" t="str">
        <f>IF(Data!O2858=TRUE(), "Yes", "No")</f>
        <v>No</v>
      </c>
      <c r="E2861" s="38" t="str">
        <f>IF(Data!J2858="EngineStatusRecord","Engine",IF(Data!J2858="GpsRecord", "GPS", IF(Data!J2858="EngineFaultRecord", "Fault", IF(Data!J2858="DriverChange","Driver",IF(Data!J2858="CustomRecord","Custom","Debug")))))</f>
        <v>Engine</v>
      </c>
      <c r="F2861" s="39" t="str">
        <f>IF(Data!Y2858=TRUE(), "Yes", "No")</f>
        <v>No</v>
      </c>
      <c r="G2861" s="40">
        <f>Data!AK2858</f>
        <v>0</v>
      </c>
      <c r="H2861" s="35" t="str">
        <f>Data!AB2858</f>
        <v>Aceleración de lado a lado</v>
      </c>
      <c r="I2861" s="35">
        <f>Data!AD2858</f>
        <v>0</v>
      </c>
      <c r="J2861" s="35">
        <f>Data!AF2858</f>
        <v>0</v>
      </c>
      <c r="K2861" s="35" t="str">
        <f>CONCATENATE(Data!AH2858, " ", Data!AI2858)</f>
        <v>-0.343999989776549 g-force</v>
      </c>
      <c r="L2861" s="35" t="str">
        <f>Data!C2858</f>
        <v>Vehicle, Battery Electric Vehicle</v>
      </c>
      <c r="M2861" s="35">
        <f>Data!H2858</f>
        <v>0</v>
      </c>
      <c r="N2861" s="41">
        <f>Data!I2858</f>
        <v>46087.403929085645</v>
      </c>
      <c r="O2861" s="35">
        <f>Data!L2858</f>
        <v>0</v>
      </c>
      <c r="P2861" s="35">
        <f>Data!M2858</f>
        <v>0</v>
      </c>
      <c r="Q2861" s="35" t="str">
        <f>IF(Data!N2858=0,"",Data!N2858)</f>
        <v/>
      </c>
      <c r="R2861" s="35">
        <f>Data!K2858</f>
        <v>0</v>
      </c>
      <c r="S2861" s="35" t="str">
        <f>IF(Data!X2858=TRUE(), "Yes", "No")</f>
        <v>No</v>
      </c>
      <c r="T2861" s="40" t="e">
        <f>#REF!</f>
        <v>#REF!</v>
      </c>
    </row>
    <row r="2862" spans="1:20" x14ac:dyDescent="0.3">
      <c r="A2862" s="35" t="str">
        <f>Data!A2859</f>
        <v>NISSAN LEAF 299-1018</v>
      </c>
      <c r="B2862" s="36">
        <f t="shared" si="44"/>
        <v>46087.403929085645</v>
      </c>
      <c r="C2862" s="37" t="str">
        <f>IF(Data!J2859="GpsRecord", CONCATENATE($U$3,": ",Data!M2859,", ",Data!L2859), CONCATENATE(Data!AB2859, " ", Data!AH2859))</f>
        <v>Aceleración hacia arriba o hacia abajo 0.952000020321571</v>
      </c>
      <c r="D2862" s="38" t="str">
        <f>IF(Data!O2859=TRUE(), "Yes", "No")</f>
        <v>No</v>
      </c>
      <c r="E2862" s="38" t="str">
        <f>IF(Data!J2859="EngineStatusRecord","Engine",IF(Data!J2859="GpsRecord", "GPS", IF(Data!J2859="EngineFaultRecord", "Fault", IF(Data!J2859="DriverChange","Driver",IF(Data!J2859="CustomRecord","Custom","Debug")))))</f>
        <v>Engine</v>
      </c>
      <c r="F2862" s="39" t="str">
        <f>IF(Data!Y2859=TRUE(), "Yes", "No")</f>
        <v>No</v>
      </c>
      <c r="G2862" s="40">
        <f>Data!AK2859</f>
        <v>0</v>
      </c>
      <c r="H2862" s="35" t="str">
        <f>Data!AB2859</f>
        <v>Aceleración hacia arriba o hacia abajo</v>
      </c>
      <c r="I2862" s="35">
        <f>Data!AD2859</f>
        <v>0</v>
      </c>
      <c r="J2862" s="35">
        <f>Data!AF2859</f>
        <v>0</v>
      </c>
      <c r="K2862" s="35" t="str">
        <f>CONCATENATE(Data!AH2859, " ", Data!AI2859)</f>
        <v>0.952000020321571 g-force</v>
      </c>
      <c r="L2862" s="35" t="str">
        <f>Data!C2859</f>
        <v>Vehicle, Battery Electric Vehicle</v>
      </c>
      <c r="M2862" s="35">
        <f>Data!H2859</f>
        <v>0</v>
      </c>
      <c r="N2862" s="41">
        <f>Data!I2859</f>
        <v>46087.403929085645</v>
      </c>
      <c r="O2862" s="35">
        <f>Data!L2859</f>
        <v>0</v>
      </c>
      <c r="P2862" s="35">
        <f>Data!M2859</f>
        <v>0</v>
      </c>
      <c r="Q2862" s="35" t="str">
        <f>IF(Data!N2859=0,"",Data!N2859)</f>
        <v/>
      </c>
      <c r="R2862" s="35">
        <f>Data!K2859</f>
        <v>0</v>
      </c>
      <c r="S2862" s="35" t="str">
        <f>IF(Data!X2859=TRUE(), "Yes", "No")</f>
        <v>No</v>
      </c>
      <c r="T2862" s="40" t="e">
        <f>#REF!</f>
        <v>#REF!</v>
      </c>
    </row>
    <row r="2863" spans="1:20" x14ac:dyDescent="0.3">
      <c r="A2863" s="35" t="str">
        <f>Data!A2860</f>
        <v>NISSAN LEAF 299-1018</v>
      </c>
      <c r="B2863" s="36">
        <f t="shared" si="44"/>
        <v>46087.403934780094</v>
      </c>
      <c r="C2863" s="37" t="str">
        <f>IF(Data!J2860="GpsRecord", CONCATENATE($U$3,": ",Data!M2860,", ",Data!L2860), CONCATENATE(Data!AB2860, " ", Data!AH2860))</f>
        <v>Energía de la batería del vehículo eléctrico 2864</v>
      </c>
      <c r="D2863" s="38" t="str">
        <f>IF(Data!O2860=TRUE(), "Yes", "No")</f>
        <v>No</v>
      </c>
      <c r="E2863" s="38" t="str">
        <f>IF(Data!J2860="EngineStatusRecord","Engine",IF(Data!J2860="GpsRecord", "GPS", IF(Data!J2860="EngineFaultRecord", "Fault", IF(Data!J2860="DriverChange","Driver",IF(Data!J2860="CustomRecord","Custom","Debug")))))</f>
        <v>Engine</v>
      </c>
      <c r="F2863" s="39" t="str">
        <f>IF(Data!Y2860=TRUE(), "Yes", "No")</f>
        <v>No</v>
      </c>
      <c r="G2863" s="40">
        <f>Data!AK2860</f>
        <v>0</v>
      </c>
      <c r="H2863" s="35" t="str">
        <f>Data!AB2860</f>
        <v>Energía de la batería del vehículo eléctrico</v>
      </c>
      <c r="I2863" s="35">
        <f>Data!AD2860</f>
        <v>0</v>
      </c>
      <c r="J2863" s="35">
        <f>Data!AF2860</f>
        <v>0</v>
      </c>
      <c r="K2863" s="35" t="str">
        <f>CONCATENATE(Data!AH2860, " ", Data!AI2860)</f>
        <v>2864 W</v>
      </c>
      <c r="L2863" s="35" t="str">
        <f>Data!C2860</f>
        <v>Vehicle, Battery Electric Vehicle</v>
      </c>
      <c r="M2863" s="35">
        <f>Data!H2860</f>
        <v>0</v>
      </c>
      <c r="N2863" s="41">
        <f>Data!I2860</f>
        <v>46087.403934780094</v>
      </c>
      <c r="O2863" s="35">
        <f>Data!L2860</f>
        <v>0</v>
      </c>
      <c r="P2863" s="35">
        <f>Data!M2860</f>
        <v>0</v>
      </c>
      <c r="Q2863" s="35" t="str">
        <f>IF(Data!N2860=0,"",Data!N2860)</f>
        <v/>
      </c>
      <c r="R2863" s="35">
        <f>Data!K2860</f>
        <v>0</v>
      </c>
      <c r="S2863" s="35" t="str">
        <f>IF(Data!X2860=TRUE(), "Yes", "No")</f>
        <v>No</v>
      </c>
      <c r="T2863" s="40" t="e">
        <f>#REF!</f>
        <v>#REF!</v>
      </c>
    </row>
    <row r="2864" spans="1:20" x14ac:dyDescent="0.3">
      <c r="A2864" s="35" t="str">
        <f>Data!A2861</f>
        <v>NISSAN LEAF 299-1018</v>
      </c>
      <c r="B2864" s="36">
        <f t="shared" si="44"/>
        <v>46087.403940879631</v>
      </c>
      <c r="C2864" s="37" t="str">
        <f>IF(Data!J2861="GpsRecord", CONCATENATE($U$3,": ",Data!M2861,", ",Data!L2861), CONCATENATE(Data!AB2861, " ", Data!AH2861))</f>
        <v>Aceleración hacia delante o frenado 0</v>
      </c>
      <c r="D2864" s="38" t="str">
        <f>IF(Data!O2861=TRUE(), "Yes", "No")</f>
        <v>No</v>
      </c>
      <c r="E2864" s="38" t="str">
        <f>IF(Data!J2861="EngineStatusRecord","Engine",IF(Data!J2861="GpsRecord", "GPS", IF(Data!J2861="EngineFaultRecord", "Fault", IF(Data!J2861="DriverChange","Driver",IF(Data!J2861="CustomRecord","Custom","Debug")))))</f>
        <v>Engine</v>
      </c>
      <c r="F2864" s="39" t="str">
        <f>IF(Data!Y2861=TRUE(), "Yes", "No")</f>
        <v>No</v>
      </c>
      <c r="G2864" s="40">
        <f>Data!AK2861</f>
        <v>0</v>
      </c>
      <c r="H2864" s="35" t="str">
        <f>Data!AB2861</f>
        <v>Aceleración hacia delante o frenado</v>
      </c>
      <c r="I2864" s="35">
        <f>Data!AD2861</f>
        <v>0</v>
      </c>
      <c r="J2864" s="35">
        <f>Data!AF2861</f>
        <v>0</v>
      </c>
      <c r="K2864" s="35" t="str">
        <f>CONCATENATE(Data!AH2861, " ", Data!AI2861)</f>
        <v>0 g-force</v>
      </c>
      <c r="L2864" s="35" t="str">
        <f>Data!C2861</f>
        <v>Vehicle, Battery Electric Vehicle</v>
      </c>
      <c r="M2864" s="35">
        <f>Data!H2861</f>
        <v>0</v>
      </c>
      <c r="N2864" s="41">
        <f>Data!I2861</f>
        <v>46087.403940879631</v>
      </c>
      <c r="O2864" s="35">
        <f>Data!L2861</f>
        <v>0</v>
      </c>
      <c r="P2864" s="35">
        <f>Data!M2861</f>
        <v>0</v>
      </c>
      <c r="Q2864" s="35" t="str">
        <f>IF(Data!N2861=0,"",Data!N2861)</f>
        <v/>
      </c>
      <c r="R2864" s="35">
        <f>Data!K2861</f>
        <v>0</v>
      </c>
      <c r="S2864" s="35" t="str">
        <f>IF(Data!X2861=TRUE(), "Yes", "No")</f>
        <v>No</v>
      </c>
      <c r="T2864" s="40" t="e">
        <f>#REF!</f>
        <v>#REF!</v>
      </c>
    </row>
    <row r="2865" spans="1:20" x14ac:dyDescent="0.3">
      <c r="A2865" s="35" t="str">
        <f>Data!A2862</f>
        <v>NISSAN LEAF 299-1018</v>
      </c>
      <c r="B2865" s="36">
        <f t="shared" si="44"/>
        <v>46087.403940879631</v>
      </c>
      <c r="C2865" s="37" t="str">
        <f>IF(Data!J2862="GpsRecord", CONCATENATE($U$3,": ",Data!M2862,", ",Data!L2862), CONCATENATE(Data!AB2862, " ", Data!AH2862))</f>
        <v>Aceleración de lado a lado 0</v>
      </c>
      <c r="D2865" s="38" t="str">
        <f>IF(Data!O2862=TRUE(), "Yes", "No")</f>
        <v>No</v>
      </c>
      <c r="E2865" s="38" t="str">
        <f>IF(Data!J2862="EngineStatusRecord","Engine",IF(Data!J2862="GpsRecord", "GPS", IF(Data!J2862="EngineFaultRecord", "Fault", IF(Data!J2862="DriverChange","Driver",IF(Data!J2862="CustomRecord","Custom","Debug")))))</f>
        <v>Engine</v>
      </c>
      <c r="F2865" s="39" t="str">
        <f>IF(Data!Y2862=TRUE(), "Yes", "No")</f>
        <v>No</v>
      </c>
      <c r="G2865" s="40">
        <f>Data!AK2862</f>
        <v>0</v>
      </c>
      <c r="H2865" s="35" t="str">
        <f>Data!AB2862</f>
        <v>Aceleración de lado a lado</v>
      </c>
      <c r="I2865" s="35">
        <f>Data!AD2862</f>
        <v>0</v>
      </c>
      <c r="J2865" s="35">
        <f>Data!AF2862</f>
        <v>0</v>
      </c>
      <c r="K2865" s="35" t="str">
        <f>CONCATENATE(Data!AH2862, " ", Data!AI2862)</f>
        <v>0 g-force</v>
      </c>
      <c r="L2865" s="35" t="str">
        <f>Data!C2862</f>
        <v>Vehicle, Battery Electric Vehicle</v>
      </c>
      <c r="M2865" s="35">
        <f>Data!H2862</f>
        <v>0</v>
      </c>
      <c r="N2865" s="41">
        <f>Data!I2862</f>
        <v>46087.403940879631</v>
      </c>
      <c r="O2865" s="35">
        <f>Data!L2862</f>
        <v>0</v>
      </c>
      <c r="P2865" s="35">
        <f>Data!M2862</f>
        <v>0</v>
      </c>
      <c r="Q2865" s="35" t="str">
        <f>IF(Data!N2862=0,"",Data!N2862)</f>
        <v/>
      </c>
      <c r="R2865" s="35">
        <f>Data!K2862</f>
        <v>0</v>
      </c>
      <c r="S2865" s="35" t="str">
        <f>IF(Data!X2862=TRUE(), "Yes", "No")</f>
        <v>No</v>
      </c>
      <c r="T2865" s="40" t="e">
        <f>#REF!</f>
        <v>#REF!</v>
      </c>
    </row>
    <row r="2866" spans="1:20" x14ac:dyDescent="0.3">
      <c r="A2866" s="35" t="str">
        <f>Data!A2863</f>
        <v>NISSAN LEAF 299-1018</v>
      </c>
      <c r="B2866" s="36">
        <f t="shared" si="44"/>
        <v>46087.403940879631</v>
      </c>
      <c r="C2866" s="37" t="str">
        <f>IF(Data!J2863="GpsRecord", CONCATENATE($U$3,": ",Data!M2863,", ",Data!L2863), CONCATENATE(Data!AB2863, " ", Data!AH2863))</f>
        <v>Aceleración hacia arriba o hacia abajo 0.983999938741828</v>
      </c>
      <c r="D2866" s="38" t="str">
        <f>IF(Data!O2863=TRUE(), "Yes", "No")</f>
        <v>No</v>
      </c>
      <c r="E2866" s="38" t="str">
        <f>IF(Data!J2863="EngineStatusRecord","Engine",IF(Data!J2863="GpsRecord", "GPS", IF(Data!J2863="EngineFaultRecord", "Fault", IF(Data!J2863="DriverChange","Driver",IF(Data!J2863="CustomRecord","Custom","Debug")))))</f>
        <v>Engine</v>
      </c>
      <c r="F2866" s="39" t="str">
        <f>IF(Data!Y2863=TRUE(), "Yes", "No")</f>
        <v>No</v>
      </c>
      <c r="G2866" s="40">
        <f>Data!AK2863</f>
        <v>0</v>
      </c>
      <c r="H2866" s="35" t="str">
        <f>Data!AB2863</f>
        <v>Aceleración hacia arriba o hacia abajo</v>
      </c>
      <c r="I2866" s="35">
        <f>Data!AD2863</f>
        <v>0</v>
      </c>
      <c r="J2866" s="35">
        <f>Data!AF2863</f>
        <v>0</v>
      </c>
      <c r="K2866" s="35" t="str">
        <f>CONCATENATE(Data!AH2863, " ", Data!AI2863)</f>
        <v>0.983999938741828 g-force</v>
      </c>
      <c r="L2866" s="35" t="str">
        <f>Data!C2863</f>
        <v>Vehicle, Battery Electric Vehicle</v>
      </c>
      <c r="M2866" s="35">
        <f>Data!H2863</f>
        <v>0</v>
      </c>
      <c r="N2866" s="41">
        <f>Data!I2863</f>
        <v>46087.403940879631</v>
      </c>
      <c r="O2866" s="35">
        <f>Data!L2863</f>
        <v>0</v>
      </c>
      <c r="P2866" s="35">
        <f>Data!M2863</f>
        <v>0</v>
      </c>
      <c r="Q2866" s="35" t="str">
        <f>IF(Data!N2863=0,"",Data!N2863)</f>
        <v/>
      </c>
      <c r="R2866" s="35">
        <f>Data!K2863</f>
        <v>0</v>
      </c>
      <c r="S2866" s="35" t="str">
        <f>IF(Data!X2863=TRUE(), "Yes", "No")</f>
        <v>No</v>
      </c>
      <c r="T2866" s="40" t="e">
        <f>#REF!</f>
        <v>#REF!</v>
      </c>
    </row>
    <row r="2867" spans="1:20" x14ac:dyDescent="0.3">
      <c r="A2867" s="35" t="str">
        <f>Data!A2864</f>
        <v>NISSAN LEAF 299-1018</v>
      </c>
      <c r="B2867" s="36">
        <f t="shared" si="44"/>
        <v>46087.403951643515</v>
      </c>
      <c r="C2867" s="37" t="str">
        <f>IF(Data!J2864="GpsRecord", CONCATENATE($U$3,": ",Data!M2864,", ",Data!L2864), CONCATENATE(Data!AB2864, " ", Data!AH2864))</f>
        <v>Aceleración hacia delante o frenado 0</v>
      </c>
      <c r="D2867" s="38" t="str">
        <f>IF(Data!O2864=TRUE(), "Yes", "No")</f>
        <v>No</v>
      </c>
      <c r="E2867" s="38" t="str">
        <f>IF(Data!J2864="EngineStatusRecord","Engine",IF(Data!J2864="GpsRecord", "GPS", IF(Data!J2864="EngineFaultRecord", "Fault", IF(Data!J2864="DriverChange","Driver",IF(Data!J2864="CustomRecord","Custom","Debug")))))</f>
        <v>Engine</v>
      </c>
      <c r="F2867" s="39" t="str">
        <f>IF(Data!Y2864=TRUE(), "Yes", "No")</f>
        <v>No</v>
      </c>
      <c r="G2867" s="40">
        <f>Data!AK2864</f>
        <v>0</v>
      </c>
      <c r="H2867" s="35" t="str">
        <f>Data!AB2864</f>
        <v>Aceleración hacia delante o frenado</v>
      </c>
      <c r="I2867" s="35">
        <f>Data!AD2864</f>
        <v>0</v>
      </c>
      <c r="J2867" s="35">
        <f>Data!AF2864</f>
        <v>0</v>
      </c>
      <c r="K2867" s="35" t="str">
        <f>CONCATENATE(Data!AH2864, " ", Data!AI2864)</f>
        <v>0 g-force</v>
      </c>
      <c r="L2867" s="35" t="str">
        <f>Data!C2864</f>
        <v>Vehicle, Battery Electric Vehicle</v>
      </c>
      <c r="M2867" s="35">
        <f>Data!H2864</f>
        <v>0</v>
      </c>
      <c r="N2867" s="41">
        <f>Data!I2864</f>
        <v>46087.403951643515</v>
      </c>
      <c r="O2867" s="35">
        <f>Data!L2864</f>
        <v>0</v>
      </c>
      <c r="P2867" s="35">
        <f>Data!M2864</f>
        <v>0</v>
      </c>
      <c r="Q2867" s="35" t="str">
        <f>IF(Data!N2864=0,"",Data!N2864)</f>
        <v/>
      </c>
      <c r="R2867" s="35">
        <f>Data!K2864</f>
        <v>0</v>
      </c>
      <c r="S2867" s="35" t="str">
        <f>IF(Data!X2864=TRUE(), "Yes", "No")</f>
        <v>No</v>
      </c>
      <c r="T2867" s="40" t="e">
        <f>#REF!</f>
        <v>#REF!</v>
      </c>
    </row>
    <row r="2868" spans="1:20" x14ac:dyDescent="0.3">
      <c r="A2868" s="35" t="str">
        <f>Data!A2865</f>
        <v>NISSAN LEAF 299-1018</v>
      </c>
      <c r="B2868" s="36">
        <f t="shared" si="44"/>
        <v>46087.403951643515</v>
      </c>
      <c r="C2868" s="37" t="str">
        <f>IF(Data!J2865="GpsRecord", CONCATENATE($U$3,": ",Data!M2865,", ",Data!L2865), CONCATENATE(Data!AB2865, " ", Data!AH2865))</f>
        <v>Aceleración de lado a lado 0</v>
      </c>
      <c r="D2868" s="38" t="str">
        <f>IF(Data!O2865=TRUE(), "Yes", "No")</f>
        <v>No</v>
      </c>
      <c r="E2868" s="38" t="str">
        <f>IF(Data!J2865="EngineStatusRecord","Engine",IF(Data!J2865="GpsRecord", "GPS", IF(Data!J2865="EngineFaultRecord", "Fault", IF(Data!J2865="DriverChange","Driver",IF(Data!J2865="CustomRecord","Custom","Debug")))))</f>
        <v>Engine</v>
      </c>
      <c r="F2868" s="39" t="str">
        <f>IF(Data!Y2865=TRUE(), "Yes", "No")</f>
        <v>No</v>
      </c>
      <c r="G2868" s="40">
        <f>Data!AK2865</f>
        <v>0</v>
      </c>
      <c r="H2868" s="35" t="str">
        <f>Data!AB2865</f>
        <v>Aceleración de lado a lado</v>
      </c>
      <c r="I2868" s="35">
        <f>Data!AD2865</f>
        <v>0</v>
      </c>
      <c r="J2868" s="35">
        <f>Data!AF2865</f>
        <v>0</v>
      </c>
      <c r="K2868" s="35" t="str">
        <f>CONCATENATE(Data!AH2865, " ", Data!AI2865)</f>
        <v>0 g-force</v>
      </c>
      <c r="L2868" s="35" t="str">
        <f>Data!C2865</f>
        <v>Vehicle, Battery Electric Vehicle</v>
      </c>
      <c r="M2868" s="35">
        <f>Data!H2865</f>
        <v>0</v>
      </c>
      <c r="N2868" s="41">
        <f>Data!I2865</f>
        <v>46087.403951643515</v>
      </c>
      <c r="O2868" s="35">
        <f>Data!L2865</f>
        <v>0</v>
      </c>
      <c r="P2868" s="35">
        <f>Data!M2865</f>
        <v>0</v>
      </c>
      <c r="Q2868" s="35" t="str">
        <f>IF(Data!N2865=0,"",Data!N2865)</f>
        <v/>
      </c>
      <c r="R2868" s="35">
        <f>Data!K2865</f>
        <v>0</v>
      </c>
      <c r="S2868" s="35" t="str">
        <f>IF(Data!X2865=TRUE(), "Yes", "No")</f>
        <v>No</v>
      </c>
      <c r="T2868" s="40" t="e">
        <f>#REF!</f>
        <v>#REF!</v>
      </c>
    </row>
    <row r="2869" spans="1:20" x14ac:dyDescent="0.3">
      <c r="A2869" s="35" t="str">
        <f>Data!A2866</f>
        <v>NISSAN LEAF 299-1018</v>
      </c>
      <c r="B2869" s="36">
        <f t="shared" si="44"/>
        <v>46087.403951643515</v>
      </c>
      <c r="C2869" s="37" t="str">
        <f>IF(Data!J2866="GpsRecord", CONCATENATE($U$3,": ",Data!M2866,", ",Data!L2866), CONCATENATE(Data!AB2866, " ", Data!AH2866))</f>
        <v>Aceleración hacia arriba o hacia abajo 0.939999999928164</v>
      </c>
      <c r="D2869" s="38" t="str">
        <f>IF(Data!O2866=TRUE(), "Yes", "No")</f>
        <v>No</v>
      </c>
      <c r="E2869" s="38" t="str">
        <f>IF(Data!J2866="EngineStatusRecord","Engine",IF(Data!J2866="GpsRecord", "GPS", IF(Data!J2866="EngineFaultRecord", "Fault", IF(Data!J2866="DriverChange","Driver",IF(Data!J2866="CustomRecord","Custom","Debug")))))</f>
        <v>Engine</v>
      </c>
      <c r="F2869" s="39" t="str">
        <f>IF(Data!Y2866=TRUE(), "Yes", "No")</f>
        <v>No</v>
      </c>
      <c r="G2869" s="40">
        <f>Data!AK2866</f>
        <v>0</v>
      </c>
      <c r="H2869" s="35" t="str">
        <f>Data!AB2866</f>
        <v>Aceleración hacia arriba o hacia abajo</v>
      </c>
      <c r="I2869" s="35">
        <f>Data!AD2866</f>
        <v>0</v>
      </c>
      <c r="J2869" s="35">
        <f>Data!AF2866</f>
        <v>0</v>
      </c>
      <c r="K2869" s="35" t="str">
        <f>CONCATENATE(Data!AH2866, " ", Data!AI2866)</f>
        <v>0.939999999928164 g-force</v>
      </c>
      <c r="L2869" s="35" t="str">
        <f>Data!C2866</f>
        <v>Vehicle, Battery Electric Vehicle</v>
      </c>
      <c r="M2869" s="35">
        <f>Data!H2866</f>
        <v>0</v>
      </c>
      <c r="N2869" s="41">
        <f>Data!I2866</f>
        <v>46087.403951643515</v>
      </c>
      <c r="O2869" s="35">
        <f>Data!L2866</f>
        <v>0</v>
      </c>
      <c r="P2869" s="35">
        <f>Data!M2866</f>
        <v>0</v>
      </c>
      <c r="Q2869" s="35" t="str">
        <f>IF(Data!N2866=0,"",Data!N2866)</f>
        <v/>
      </c>
      <c r="R2869" s="35">
        <f>Data!K2866</f>
        <v>0</v>
      </c>
      <c r="S2869" s="35" t="str">
        <f>IF(Data!X2866=TRUE(), "Yes", "No")</f>
        <v>No</v>
      </c>
      <c r="T2869" s="40" t="e">
        <f>#REF!</f>
        <v>#REF!</v>
      </c>
    </row>
    <row r="2870" spans="1:20" x14ac:dyDescent="0.3">
      <c r="A2870" s="35" t="str">
        <f>Data!A2867</f>
        <v>NISSAN LEAF 299-1018</v>
      </c>
      <c r="B2870" s="36">
        <f t="shared" si="44"/>
        <v>46087.403963888886</v>
      </c>
      <c r="C2870" s="37" t="str">
        <f>IF(Data!J2867="GpsRecord", CONCATENATE($U$3,": ",Data!M2867,", ",Data!L2867), CONCATENATE(Data!AB2867, " ", Data!AH2867))</f>
        <v>Aceleración de lado a lado 0.269999989782204</v>
      </c>
      <c r="D2870" s="38" t="str">
        <f>IF(Data!O2867=TRUE(), "Yes", "No")</f>
        <v>No</v>
      </c>
      <c r="E2870" s="38" t="str">
        <f>IF(Data!J2867="EngineStatusRecord","Engine",IF(Data!J2867="GpsRecord", "GPS", IF(Data!J2867="EngineFaultRecord", "Fault", IF(Data!J2867="DriverChange","Driver",IF(Data!J2867="CustomRecord","Custom","Debug")))))</f>
        <v>Engine</v>
      </c>
      <c r="F2870" s="39" t="str">
        <f>IF(Data!Y2867=TRUE(), "Yes", "No")</f>
        <v>No</v>
      </c>
      <c r="G2870" s="40">
        <f>Data!AK2867</f>
        <v>0</v>
      </c>
      <c r="H2870" s="35" t="str">
        <f>Data!AB2867</f>
        <v>Aceleración de lado a lado</v>
      </c>
      <c r="I2870" s="35">
        <f>Data!AD2867</f>
        <v>0</v>
      </c>
      <c r="J2870" s="35">
        <f>Data!AF2867</f>
        <v>0</v>
      </c>
      <c r="K2870" s="35" t="str">
        <f>CONCATENATE(Data!AH2867, " ", Data!AI2867)</f>
        <v>0.269999989782204 g-force</v>
      </c>
      <c r="L2870" s="35" t="str">
        <f>Data!C2867</f>
        <v>Vehicle, Battery Electric Vehicle</v>
      </c>
      <c r="M2870" s="35">
        <f>Data!H2867</f>
        <v>0</v>
      </c>
      <c r="N2870" s="41">
        <f>Data!I2867</f>
        <v>46087.403963888886</v>
      </c>
      <c r="O2870" s="35">
        <f>Data!L2867</f>
        <v>0</v>
      </c>
      <c r="P2870" s="35">
        <f>Data!M2867</f>
        <v>0</v>
      </c>
      <c r="Q2870" s="35" t="str">
        <f>IF(Data!N2867=0,"",Data!N2867)</f>
        <v/>
      </c>
      <c r="R2870" s="35">
        <f>Data!K2867</f>
        <v>0</v>
      </c>
      <c r="S2870" s="35" t="str">
        <f>IF(Data!X2867=TRUE(), "Yes", "No")</f>
        <v>No</v>
      </c>
      <c r="T2870" s="40" t="e">
        <f>#REF!</f>
        <v>#REF!</v>
      </c>
    </row>
    <row r="2871" spans="1:20" x14ac:dyDescent="0.3">
      <c r="A2871" s="35" t="str">
        <f>Data!A2868</f>
        <v>NISSAN LEAF 299-1018</v>
      </c>
      <c r="B2871" s="36">
        <f t="shared" si="44"/>
        <v>46087.403963888886</v>
      </c>
      <c r="C2871" s="37" t="str">
        <f>IF(Data!J2868="GpsRecord", CONCATENATE($U$3,": ",Data!M2868,", ",Data!L2868), CONCATENATE(Data!AB2868, " ", Data!AH2868))</f>
        <v>Aceleración hacia arriba o hacia abajo 0.901000035621212</v>
      </c>
      <c r="D2871" s="38" t="str">
        <f>IF(Data!O2868=TRUE(), "Yes", "No")</f>
        <v>No</v>
      </c>
      <c r="E2871" s="38" t="str">
        <f>IF(Data!J2868="EngineStatusRecord","Engine",IF(Data!J2868="GpsRecord", "GPS", IF(Data!J2868="EngineFaultRecord", "Fault", IF(Data!J2868="DriverChange","Driver",IF(Data!J2868="CustomRecord","Custom","Debug")))))</f>
        <v>Engine</v>
      </c>
      <c r="F2871" s="39" t="str">
        <f>IF(Data!Y2868=TRUE(), "Yes", "No")</f>
        <v>No</v>
      </c>
      <c r="G2871" s="40">
        <f>Data!AK2868</f>
        <v>0</v>
      </c>
      <c r="H2871" s="35" t="str">
        <f>Data!AB2868</f>
        <v>Aceleración hacia arriba o hacia abajo</v>
      </c>
      <c r="I2871" s="35">
        <f>Data!AD2868</f>
        <v>0</v>
      </c>
      <c r="J2871" s="35">
        <f>Data!AF2868</f>
        <v>0</v>
      </c>
      <c r="K2871" s="35" t="str">
        <f>CONCATENATE(Data!AH2868, " ", Data!AI2868)</f>
        <v>0.901000035621212 g-force</v>
      </c>
      <c r="L2871" s="35" t="str">
        <f>Data!C2868</f>
        <v>Vehicle, Battery Electric Vehicle</v>
      </c>
      <c r="M2871" s="35">
        <f>Data!H2868</f>
        <v>0</v>
      </c>
      <c r="N2871" s="41">
        <f>Data!I2868</f>
        <v>46087.403963888886</v>
      </c>
      <c r="O2871" s="35">
        <f>Data!L2868</f>
        <v>0</v>
      </c>
      <c r="P2871" s="35">
        <f>Data!M2868</f>
        <v>0</v>
      </c>
      <c r="Q2871" s="35" t="str">
        <f>IF(Data!N2868=0,"",Data!N2868)</f>
        <v/>
      </c>
      <c r="R2871" s="35">
        <f>Data!K2868</f>
        <v>0</v>
      </c>
      <c r="S2871" s="35" t="str">
        <f>IF(Data!X2868=TRUE(), "Yes", "No")</f>
        <v>No</v>
      </c>
      <c r="T2871" s="40" t="e">
        <f>#REF!</f>
        <v>#REF!</v>
      </c>
    </row>
    <row r="2872" spans="1:20" x14ac:dyDescent="0.3">
      <c r="A2872" s="35" t="str">
        <f>Data!A2869</f>
        <v>NISSAN LEAF 299-1018</v>
      </c>
      <c r="B2872" s="36">
        <f t="shared" si="44"/>
        <v>46087.403981481482</v>
      </c>
      <c r="C2872" s="37" t="str">
        <f>IF(Data!J2869="GpsRecord", CONCATENATE($U$3,": ",Data!M2869,", ",Data!L2869), CONCATENATE(Data!AB2869, " ", Data!AH2869))</f>
        <v>Ubicación: 9.97402, -84.45647</v>
      </c>
      <c r="D2872" s="38" t="str">
        <f>IF(Data!O2869=TRUE(), "Yes", "No")</f>
        <v>Yes</v>
      </c>
      <c r="E2872" s="38" t="str">
        <f>IF(Data!J2869="EngineStatusRecord","Engine",IF(Data!J2869="GpsRecord", "GPS", IF(Data!J2869="EngineFaultRecord", "Fault", IF(Data!J2869="DriverChange","Driver",IF(Data!J2869="CustomRecord","Custom","Debug")))))</f>
        <v>GPS</v>
      </c>
      <c r="F2872" s="39" t="str">
        <f>IF(Data!Y2869=TRUE(), "Yes", "No")</f>
        <v>Yes</v>
      </c>
      <c r="G2872" s="40">
        <f>Data!AK2869</f>
        <v>0</v>
      </c>
      <c r="H2872" s="35">
        <f>Data!AB2869</f>
        <v>0</v>
      </c>
      <c r="I2872" s="35">
        <f>Data!AD2869</f>
        <v>0</v>
      </c>
      <c r="J2872" s="35">
        <f>Data!AF2869</f>
        <v>0</v>
      </c>
      <c r="K2872" s="35" t="str">
        <f>CONCATENATE(Data!AH2869, " ", Data!AI2869)</f>
        <v xml:space="preserve"> </v>
      </c>
      <c r="L2872" s="35" t="str">
        <f>Data!C2869</f>
        <v>Vehicle, Battery Electric Vehicle</v>
      </c>
      <c r="M2872" s="35">
        <f>Data!H2869</f>
        <v>0</v>
      </c>
      <c r="N2872" s="41">
        <f>Data!I2869</f>
        <v>46087.403981481482</v>
      </c>
      <c r="O2872" s="35">
        <f>Data!L2869</f>
        <v>-84.456469999999996</v>
      </c>
      <c r="P2872" s="35">
        <f>Data!M2869</f>
        <v>9.9740199999999994</v>
      </c>
      <c r="Q2872" s="35" t="str">
        <f>IF(Data!N2869=0,"",Data!N2869)</f>
        <v>CurvePositionEstimateError</v>
      </c>
      <c r="R2872" s="35">
        <f>Data!K2869</f>
        <v>41</v>
      </c>
      <c r="S2872" s="35" t="str">
        <f>IF(Data!X2869=TRUE(), "Yes", "No")</f>
        <v>Yes</v>
      </c>
      <c r="T2872" s="40" t="e">
        <f>#REF!</f>
        <v>#REF!</v>
      </c>
    </row>
    <row r="2873" spans="1:20" x14ac:dyDescent="0.3">
      <c r="A2873" s="35" t="str">
        <f>Data!A2870</f>
        <v>NISSAN LEAF 299-1018</v>
      </c>
      <c r="B2873" s="36">
        <f t="shared" si="44"/>
        <v>46087.403982025462</v>
      </c>
      <c r="C2873" s="37" t="str">
        <f>IF(Data!J2870="GpsRecord", CONCATENATE($U$3,": ",Data!M2870,", ",Data!L2870), CONCATENATE(Data!AB2870, " ", Data!AH2870))</f>
        <v>Tecnología de acceso radioeléctrico por módem celular 2</v>
      </c>
      <c r="D2873" s="38" t="str">
        <f>IF(Data!O2870=TRUE(), "Yes", "No")</f>
        <v>No</v>
      </c>
      <c r="E2873" s="38" t="str">
        <f>IF(Data!J2870="EngineStatusRecord","Engine",IF(Data!J2870="GpsRecord", "GPS", IF(Data!J2870="EngineFaultRecord", "Fault", IF(Data!J2870="DriverChange","Driver",IF(Data!J2870="CustomRecord","Custom","Debug")))))</f>
        <v>Engine</v>
      </c>
      <c r="F2873" s="39" t="str">
        <f>IF(Data!Y2870=TRUE(), "Yes", "No")</f>
        <v>No</v>
      </c>
      <c r="G2873" s="40">
        <f>Data!AK2870</f>
        <v>0</v>
      </c>
      <c r="H2873" s="35" t="str">
        <f>Data!AB2870</f>
        <v>Tecnología de acceso radioeléctrico por módem celular</v>
      </c>
      <c r="I2873" s="35">
        <f>Data!AD2870</f>
        <v>0</v>
      </c>
      <c r="J2873" s="35">
        <f>Data!AF2870</f>
        <v>0</v>
      </c>
      <c r="K2873" s="35" t="str">
        <f>CONCATENATE(Data!AH2870, " ", Data!AI2870)</f>
        <v>2 None</v>
      </c>
      <c r="L2873" s="35" t="str">
        <f>Data!C2870</f>
        <v>Vehicle, Battery Electric Vehicle</v>
      </c>
      <c r="M2873" s="35">
        <f>Data!H2870</f>
        <v>0</v>
      </c>
      <c r="N2873" s="41">
        <f>Data!I2870</f>
        <v>46087.403982025462</v>
      </c>
      <c r="O2873" s="35">
        <f>Data!L2870</f>
        <v>0</v>
      </c>
      <c r="P2873" s="35">
        <f>Data!M2870</f>
        <v>0</v>
      </c>
      <c r="Q2873" s="35" t="str">
        <f>IF(Data!N2870=0,"",Data!N2870)</f>
        <v/>
      </c>
      <c r="R2873" s="35">
        <f>Data!K2870</f>
        <v>0</v>
      </c>
      <c r="S2873" s="35" t="str">
        <f>IF(Data!X2870=TRUE(), "Yes", "No")</f>
        <v>No</v>
      </c>
      <c r="T2873" s="40" t="e">
        <f>#REF!</f>
        <v>#REF!</v>
      </c>
    </row>
    <row r="2874" spans="1:20" x14ac:dyDescent="0.3">
      <c r="A2874" s="35" t="str">
        <f>Data!A2871</f>
        <v>NISSAN LEAF 299-1018</v>
      </c>
      <c r="B2874" s="36">
        <f t="shared" si="44"/>
        <v>46087.403982071759</v>
      </c>
      <c r="C2874" s="37" t="str">
        <f>IF(Data!J2871="GpsRecord", CONCATENATE($U$3,": ",Data!M2871,", ",Data!L2871), CONCATENATE(Data!AB2871, " ", Data!AH2871))</f>
        <v xml:space="preserve"> </v>
      </c>
      <c r="D2874" s="38" t="str">
        <f>IF(Data!O2871=TRUE(), "Yes", "No")</f>
        <v>No</v>
      </c>
      <c r="E2874" s="38" t="str">
        <f>IF(Data!J2871="EngineStatusRecord","Engine",IF(Data!J2871="GpsRecord", "GPS", IF(Data!J2871="EngineFaultRecord", "Fault", IF(Data!J2871="DriverChange","Driver",IF(Data!J2871="CustomRecord","Custom","Debug")))))</f>
        <v>Debug</v>
      </c>
      <c r="F2874" s="39" t="str">
        <f>IF(Data!Y2871=TRUE(), "Yes", "No")</f>
        <v>No</v>
      </c>
      <c r="G2874" s="40" t="str">
        <f>Data!AK2871</f>
        <v>81-4E-1D-11-D8-DC-02</v>
      </c>
      <c r="H2874" s="35">
        <f>Data!AB2871</f>
        <v>0</v>
      </c>
      <c r="I2874" s="35">
        <f>Data!AD2871</f>
        <v>0</v>
      </c>
      <c r="J2874" s="35">
        <f>Data!AF2871</f>
        <v>0</v>
      </c>
      <c r="K2874" s="35" t="str">
        <f>CONCATENATE(Data!AH2871, " ", Data!AI2871)</f>
        <v xml:space="preserve"> </v>
      </c>
      <c r="L2874" s="35" t="str">
        <f>Data!C2871</f>
        <v>Vehicle, Battery Electric Vehicle</v>
      </c>
      <c r="M2874" s="35">
        <f>Data!H2871</f>
        <v>0</v>
      </c>
      <c r="N2874" s="41">
        <f>Data!I2871</f>
        <v>46087.403982071759</v>
      </c>
      <c r="O2874" s="35">
        <f>Data!L2871</f>
        <v>0</v>
      </c>
      <c r="P2874" s="35">
        <f>Data!M2871</f>
        <v>0</v>
      </c>
      <c r="Q2874" s="35" t="str">
        <f>IF(Data!N2871=0,"",Data!N2871)</f>
        <v>40012</v>
      </c>
      <c r="R2874" s="35">
        <f>Data!K2871</f>
        <v>0</v>
      </c>
      <c r="S2874" s="35" t="str">
        <f>IF(Data!X2871=TRUE(), "Yes", "No")</f>
        <v>No</v>
      </c>
      <c r="T2874" s="40" t="e">
        <f>#REF!</f>
        <v>#REF!</v>
      </c>
    </row>
    <row r="2875" spans="1:20" x14ac:dyDescent="0.3">
      <c r="A2875" s="35" t="str">
        <f>Data!A2872</f>
        <v>NISSAN LEAF 299-1018</v>
      </c>
      <c r="B2875" s="36">
        <f t="shared" si="44"/>
        <v>46087.403982071759</v>
      </c>
      <c r="C2875" s="37" t="str">
        <f>IF(Data!J2872="GpsRecord", CONCATENATE($U$3,": ",Data!M2872,", ",Data!L2872), CONCATENATE(Data!AB2872, " ", Data!AH2872))</f>
        <v>Intensidad de la señal del módem celular 90</v>
      </c>
      <c r="D2875" s="38" t="str">
        <f>IF(Data!O2872=TRUE(), "Yes", "No")</f>
        <v>No</v>
      </c>
      <c r="E2875" s="38" t="str">
        <f>IF(Data!J2872="EngineStatusRecord","Engine",IF(Data!J2872="GpsRecord", "GPS", IF(Data!J2872="EngineFaultRecord", "Fault", IF(Data!J2872="DriverChange","Driver",IF(Data!J2872="CustomRecord","Custom","Debug")))))</f>
        <v>Engine</v>
      </c>
      <c r="F2875" s="39" t="str">
        <f>IF(Data!Y2872=TRUE(), "Yes", "No")</f>
        <v>No</v>
      </c>
      <c r="G2875" s="40">
        <f>Data!AK2872</f>
        <v>0</v>
      </c>
      <c r="H2875" s="35" t="str">
        <f>Data!AB2872</f>
        <v>Intensidad de la señal del módem celular</v>
      </c>
      <c r="I2875" s="35">
        <f>Data!AD2872</f>
        <v>0</v>
      </c>
      <c r="J2875" s="35">
        <f>Data!AF2872</f>
        <v>0</v>
      </c>
      <c r="K2875" s="35" t="str">
        <f>CONCATENATE(Data!AH2872, " ", Data!AI2872)</f>
        <v>90 None</v>
      </c>
      <c r="L2875" s="35" t="str">
        <f>Data!C2872</f>
        <v>Vehicle, Battery Electric Vehicle</v>
      </c>
      <c r="M2875" s="35">
        <f>Data!H2872</f>
        <v>0</v>
      </c>
      <c r="N2875" s="41">
        <f>Data!I2872</f>
        <v>46087.403982071759</v>
      </c>
      <c r="O2875" s="35">
        <f>Data!L2872</f>
        <v>0</v>
      </c>
      <c r="P2875" s="35">
        <f>Data!M2872</f>
        <v>0</v>
      </c>
      <c r="Q2875" s="35" t="str">
        <f>IF(Data!N2872=0,"",Data!N2872)</f>
        <v/>
      </c>
      <c r="R2875" s="35">
        <f>Data!K2872</f>
        <v>0</v>
      </c>
      <c r="S2875" s="35" t="str">
        <f>IF(Data!X2872=TRUE(), "Yes", "No")</f>
        <v>No</v>
      </c>
      <c r="T2875" s="40" t="e">
        <f>#REF!</f>
        <v>#REF!</v>
      </c>
    </row>
    <row r="2876" spans="1:20" x14ac:dyDescent="0.3">
      <c r="A2876" s="35" t="str">
        <f>Data!A2873</f>
        <v>NISSAN LEAF 299-1018</v>
      </c>
      <c r="B2876" s="36">
        <f t="shared" si="44"/>
        <v>46087.404016203705</v>
      </c>
      <c r="C2876" s="37" t="str">
        <f>IF(Data!J2873="GpsRecord", CONCATENATE($U$3,": ",Data!M2873,", ",Data!L2873), CONCATENATE(Data!AB2873, " ", Data!AH2873))</f>
        <v>Ubicación: 9.97373, -84.4566</v>
      </c>
      <c r="D2876" s="38" t="str">
        <f>IF(Data!O2873=TRUE(), "Yes", "No")</f>
        <v>Yes</v>
      </c>
      <c r="E2876" s="38" t="str">
        <f>IF(Data!J2873="EngineStatusRecord","Engine",IF(Data!J2873="GpsRecord", "GPS", IF(Data!J2873="EngineFaultRecord", "Fault", IF(Data!J2873="DriverChange","Driver",IF(Data!J2873="CustomRecord","Custom","Debug")))))</f>
        <v>GPS</v>
      </c>
      <c r="F2876" s="39" t="str">
        <f>IF(Data!Y2873=TRUE(), "Yes", "No")</f>
        <v>Yes</v>
      </c>
      <c r="G2876" s="40">
        <f>Data!AK2873</f>
        <v>0</v>
      </c>
      <c r="H2876" s="35">
        <f>Data!AB2873</f>
        <v>0</v>
      </c>
      <c r="I2876" s="35">
        <f>Data!AD2873</f>
        <v>0</v>
      </c>
      <c r="J2876" s="35">
        <f>Data!AF2873</f>
        <v>0</v>
      </c>
      <c r="K2876" s="35" t="str">
        <f>CONCATENATE(Data!AH2873, " ", Data!AI2873)</f>
        <v xml:space="preserve"> </v>
      </c>
      <c r="L2876" s="35" t="str">
        <f>Data!C2873</f>
        <v>Vehicle, Battery Electric Vehicle</v>
      </c>
      <c r="M2876" s="35">
        <f>Data!H2873</f>
        <v>0</v>
      </c>
      <c r="N2876" s="41">
        <f>Data!I2873</f>
        <v>46087.404016203705</v>
      </c>
      <c r="O2876" s="35">
        <f>Data!L2873</f>
        <v>-84.456599999999995</v>
      </c>
      <c r="P2876" s="35">
        <f>Data!M2873</f>
        <v>9.9737299999999998</v>
      </c>
      <c r="Q2876" s="35" t="str">
        <f>IF(Data!N2873=0,"",Data!N2873)</f>
        <v>CurveBased</v>
      </c>
      <c r="R2876" s="35">
        <f>Data!K2873</f>
        <v>44</v>
      </c>
      <c r="S2876" s="35" t="str">
        <f>IF(Data!X2873=TRUE(), "Yes", "No")</f>
        <v>Yes</v>
      </c>
      <c r="T2876" s="40" t="e">
        <f>#REF!</f>
        <v>#REF!</v>
      </c>
    </row>
    <row r="2877" spans="1:20" x14ac:dyDescent="0.3">
      <c r="A2877" s="35" t="str">
        <f>Data!A2874</f>
        <v>NISSAN LEAF 299-1018</v>
      </c>
      <c r="B2877" s="36">
        <f t="shared" si="44"/>
        <v>46087.404030439815</v>
      </c>
      <c r="C2877" s="37" t="str">
        <f>IF(Data!J2874="GpsRecord", CONCATENATE($U$3,": ",Data!M2874,", ",Data!L2874), CONCATENATE(Data!AB2874, " ", Data!AH2874))</f>
        <v>Aceleración hacia delante o frenado 0</v>
      </c>
      <c r="D2877" s="38" t="str">
        <f>IF(Data!O2874=TRUE(), "Yes", "No")</f>
        <v>No</v>
      </c>
      <c r="E2877" s="38" t="str">
        <f>IF(Data!J2874="EngineStatusRecord","Engine",IF(Data!J2874="GpsRecord", "GPS", IF(Data!J2874="EngineFaultRecord", "Fault", IF(Data!J2874="DriverChange","Driver",IF(Data!J2874="CustomRecord","Custom","Debug")))))</f>
        <v>Engine</v>
      </c>
      <c r="F2877" s="39" t="str">
        <f>IF(Data!Y2874=TRUE(), "Yes", "No")</f>
        <v>No</v>
      </c>
      <c r="G2877" s="40">
        <f>Data!AK2874</f>
        <v>0</v>
      </c>
      <c r="H2877" s="35" t="str">
        <f>Data!AB2874</f>
        <v>Aceleración hacia delante o frenado</v>
      </c>
      <c r="I2877" s="35">
        <f>Data!AD2874</f>
        <v>0</v>
      </c>
      <c r="J2877" s="35">
        <f>Data!AF2874</f>
        <v>0</v>
      </c>
      <c r="K2877" s="35" t="str">
        <f>CONCATENATE(Data!AH2874, " ", Data!AI2874)</f>
        <v>0 g-force</v>
      </c>
      <c r="L2877" s="35" t="str">
        <f>Data!C2874</f>
        <v>Vehicle, Battery Electric Vehicle</v>
      </c>
      <c r="M2877" s="35">
        <f>Data!H2874</f>
        <v>0</v>
      </c>
      <c r="N2877" s="41">
        <f>Data!I2874</f>
        <v>46087.404030439815</v>
      </c>
      <c r="O2877" s="35">
        <f>Data!L2874</f>
        <v>0</v>
      </c>
      <c r="P2877" s="35">
        <f>Data!M2874</f>
        <v>0</v>
      </c>
      <c r="Q2877" s="35" t="str">
        <f>IF(Data!N2874=0,"",Data!N2874)</f>
        <v/>
      </c>
      <c r="R2877" s="35">
        <f>Data!K2874</f>
        <v>0</v>
      </c>
      <c r="S2877" s="35" t="str">
        <f>IF(Data!X2874=TRUE(), "Yes", "No")</f>
        <v>No</v>
      </c>
      <c r="T2877" s="40" t="e">
        <f>#REF!</f>
        <v>#REF!</v>
      </c>
    </row>
    <row r="2878" spans="1:20" x14ac:dyDescent="0.3">
      <c r="A2878" s="35" t="str">
        <f>Data!A2875</f>
        <v>NISSAN LEAF 299-1018</v>
      </c>
      <c r="B2878" s="36">
        <f t="shared" si="44"/>
        <v>46087.404030439815</v>
      </c>
      <c r="C2878" s="37" t="str">
        <f>IF(Data!J2875="GpsRecord", CONCATENATE($U$3,": ",Data!M2875,", ",Data!L2875), CONCATENATE(Data!AB2875, " ", Data!AH2875))</f>
        <v>Aceleración de lado a lado 0</v>
      </c>
      <c r="D2878" s="38" t="str">
        <f>IF(Data!O2875=TRUE(), "Yes", "No")</f>
        <v>No</v>
      </c>
      <c r="E2878" s="38" t="str">
        <f>IF(Data!J2875="EngineStatusRecord","Engine",IF(Data!J2875="GpsRecord", "GPS", IF(Data!J2875="EngineFaultRecord", "Fault", IF(Data!J2875="DriverChange","Driver",IF(Data!J2875="CustomRecord","Custom","Debug")))))</f>
        <v>Engine</v>
      </c>
      <c r="F2878" s="39" t="str">
        <f>IF(Data!Y2875=TRUE(), "Yes", "No")</f>
        <v>No</v>
      </c>
      <c r="G2878" s="40">
        <f>Data!AK2875</f>
        <v>0</v>
      </c>
      <c r="H2878" s="35" t="str">
        <f>Data!AB2875</f>
        <v>Aceleración de lado a lado</v>
      </c>
      <c r="I2878" s="35">
        <f>Data!AD2875</f>
        <v>0</v>
      </c>
      <c r="J2878" s="35">
        <f>Data!AF2875</f>
        <v>0</v>
      </c>
      <c r="K2878" s="35" t="str">
        <f>CONCATENATE(Data!AH2875, " ", Data!AI2875)</f>
        <v>0 g-force</v>
      </c>
      <c r="L2878" s="35" t="str">
        <f>Data!C2875</f>
        <v>Vehicle, Battery Electric Vehicle</v>
      </c>
      <c r="M2878" s="35">
        <f>Data!H2875</f>
        <v>0</v>
      </c>
      <c r="N2878" s="41">
        <f>Data!I2875</f>
        <v>46087.404030439815</v>
      </c>
      <c r="O2878" s="35">
        <f>Data!L2875</f>
        <v>0</v>
      </c>
      <c r="P2878" s="35">
        <f>Data!M2875</f>
        <v>0</v>
      </c>
      <c r="Q2878" s="35" t="str">
        <f>IF(Data!N2875=0,"",Data!N2875)</f>
        <v/>
      </c>
      <c r="R2878" s="35">
        <f>Data!K2875</f>
        <v>0</v>
      </c>
      <c r="S2878" s="35" t="str">
        <f>IF(Data!X2875=TRUE(), "Yes", "No")</f>
        <v>No</v>
      </c>
      <c r="T2878" s="40" t="e">
        <f>#REF!</f>
        <v>#REF!</v>
      </c>
    </row>
    <row r="2879" spans="1:20" x14ac:dyDescent="0.3">
      <c r="A2879" s="35" t="str">
        <f>Data!A2876</f>
        <v>NISSAN LEAF 299-1018</v>
      </c>
      <c r="B2879" s="36">
        <f t="shared" si="44"/>
        <v>46087.404030439815</v>
      </c>
      <c r="C2879" s="37" t="str">
        <f>IF(Data!J2876="GpsRecord", CONCATENATE($U$3,": ",Data!M2876,", ",Data!L2876), CONCATENATE(Data!AB2876, " ", Data!AH2876))</f>
        <v>Aceleración hacia arriba o hacia abajo 0.981999969333468</v>
      </c>
      <c r="D2879" s="38" t="str">
        <f>IF(Data!O2876=TRUE(), "Yes", "No")</f>
        <v>No</v>
      </c>
      <c r="E2879" s="38" t="str">
        <f>IF(Data!J2876="EngineStatusRecord","Engine",IF(Data!J2876="GpsRecord", "GPS", IF(Data!J2876="EngineFaultRecord", "Fault", IF(Data!J2876="DriverChange","Driver",IF(Data!J2876="CustomRecord","Custom","Debug")))))</f>
        <v>Engine</v>
      </c>
      <c r="F2879" s="39" t="str">
        <f>IF(Data!Y2876=TRUE(), "Yes", "No")</f>
        <v>No</v>
      </c>
      <c r="G2879" s="40">
        <f>Data!AK2876</f>
        <v>0</v>
      </c>
      <c r="H2879" s="35" t="str">
        <f>Data!AB2876</f>
        <v>Aceleración hacia arriba o hacia abajo</v>
      </c>
      <c r="I2879" s="35">
        <f>Data!AD2876</f>
        <v>0</v>
      </c>
      <c r="J2879" s="35">
        <f>Data!AF2876</f>
        <v>0</v>
      </c>
      <c r="K2879" s="35" t="str">
        <f>CONCATENATE(Data!AH2876, " ", Data!AI2876)</f>
        <v>0.981999969333468 g-force</v>
      </c>
      <c r="L2879" s="35" t="str">
        <f>Data!C2876</f>
        <v>Vehicle, Battery Electric Vehicle</v>
      </c>
      <c r="M2879" s="35">
        <f>Data!H2876</f>
        <v>0</v>
      </c>
      <c r="N2879" s="41">
        <f>Data!I2876</f>
        <v>46087.404030439815</v>
      </c>
      <c r="O2879" s="35">
        <f>Data!L2876</f>
        <v>0</v>
      </c>
      <c r="P2879" s="35">
        <f>Data!M2876</f>
        <v>0</v>
      </c>
      <c r="Q2879" s="35" t="str">
        <f>IF(Data!N2876=0,"",Data!N2876)</f>
        <v/>
      </c>
      <c r="R2879" s="35">
        <f>Data!K2876</f>
        <v>0</v>
      </c>
      <c r="S2879" s="35" t="str">
        <f>IF(Data!X2876=TRUE(), "Yes", "No")</f>
        <v>No</v>
      </c>
      <c r="T2879" s="40" t="e">
        <f>#REF!</f>
        <v>#REF!</v>
      </c>
    </row>
    <row r="2880" spans="1:20" x14ac:dyDescent="0.3">
      <c r="A2880" s="35" t="str">
        <f>Data!A2877</f>
        <v>NISSAN LEAF 299-1018</v>
      </c>
      <c r="B2880" s="36">
        <f t="shared" si="44"/>
        <v>46087.404050833335</v>
      </c>
      <c r="C2880" s="37" t="str">
        <f>IF(Data!J2877="GpsRecord", CONCATENATE($U$3,": ",Data!M2877,", ",Data!L2877), CONCATENATE(Data!AB2877, " ", Data!AH2877))</f>
        <v>Aceleración hacia delante o frenado 0</v>
      </c>
      <c r="D2880" s="38" t="str">
        <f>IF(Data!O2877=TRUE(), "Yes", "No")</f>
        <v>No</v>
      </c>
      <c r="E2880" s="38" t="str">
        <f>IF(Data!J2877="EngineStatusRecord","Engine",IF(Data!J2877="GpsRecord", "GPS", IF(Data!J2877="EngineFaultRecord", "Fault", IF(Data!J2877="DriverChange","Driver",IF(Data!J2877="CustomRecord","Custom","Debug")))))</f>
        <v>Engine</v>
      </c>
      <c r="F2880" s="39" t="str">
        <f>IF(Data!Y2877=TRUE(), "Yes", "No")</f>
        <v>No</v>
      </c>
      <c r="G2880" s="40">
        <f>Data!AK2877</f>
        <v>0</v>
      </c>
      <c r="H2880" s="35" t="str">
        <f>Data!AB2877</f>
        <v>Aceleración hacia delante o frenado</v>
      </c>
      <c r="I2880" s="35">
        <f>Data!AD2877</f>
        <v>0</v>
      </c>
      <c r="J2880" s="35">
        <f>Data!AF2877</f>
        <v>0</v>
      </c>
      <c r="K2880" s="35" t="str">
        <f>CONCATENATE(Data!AH2877, " ", Data!AI2877)</f>
        <v>0 g-force</v>
      </c>
      <c r="L2880" s="35" t="str">
        <f>Data!C2877</f>
        <v>Vehicle, Battery Electric Vehicle</v>
      </c>
      <c r="M2880" s="35">
        <f>Data!H2877</f>
        <v>0</v>
      </c>
      <c r="N2880" s="41">
        <f>Data!I2877</f>
        <v>46087.404050833335</v>
      </c>
      <c r="O2880" s="35">
        <f>Data!L2877</f>
        <v>0</v>
      </c>
      <c r="P2880" s="35">
        <f>Data!M2877</f>
        <v>0</v>
      </c>
      <c r="Q2880" s="35" t="str">
        <f>IF(Data!N2877=0,"",Data!N2877)</f>
        <v/>
      </c>
      <c r="R2880" s="35">
        <f>Data!K2877</f>
        <v>0</v>
      </c>
      <c r="S2880" s="35" t="str">
        <f>IF(Data!X2877=TRUE(), "Yes", "No")</f>
        <v>No</v>
      </c>
      <c r="T2880" s="40" t="e">
        <f>#REF!</f>
        <v>#REF!</v>
      </c>
    </row>
    <row r="2881" spans="1:20" x14ac:dyDescent="0.3">
      <c r="A2881" s="35" t="str">
        <f>Data!A2878</f>
        <v>NISSAN LEAF 299-1018</v>
      </c>
      <c r="B2881" s="36">
        <f t="shared" si="44"/>
        <v>46087.404050833335</v>
      </c>
      <c r="C2881" s="37" t="str">
        <f>IF(Data!J2878="GpsRecord", CONCATENATE($U$3,": ",Data!M2878,", ",Data!L2878), CONCATENATE(Data!AB2878, " ", Data!AH2878))</f>
        <v>Aceleración de lado a lado 0</v>
      </c>
      <c r="D2881" s="38" t="str">
        <f>IF(Data!O2878=TRUE(), "Yes", "No")</f>
        <v>No</v>
      </c>
      <c r="E2881" s="38" t="str">
        <f>IF(Data!J2878="EngineStatusRecord","Engine",IF(Data!J2878="GpsRecord", "GPS", IF(Data!J2878="EngineFaultRecord", "Fault", IF(Data!J2878="DriverChange","Driver",IF(Data!J2878="CustomRecord","Custom","Debug")))))</f>
        <v>Engine</v>
      </c>
      <c r="F2881" s="39" t="str">
        <f>IF(Data!Y2878=TRUE(), "Yes", "No")</f>
        <v>No</v>
      </c>
      <c r="G2881" s="40">
        <f>Data!AK2878</f>
        <v>0</v>
      </c>
      <c r="H2881" s="35" t="str">
        <f>Data!AB2878</f>
        <v>Aceleración de lado a lado</v>
      </c>
      <c r="I2881" s="35">
        <f>Data!AD2878</f>
        <v>0</v>
      </c>
      <c r="J2881" s="35">
        <f>Data!AF2878</f>
        <v>0</v>
      </c>
      <c r="K2881" s="35" t="str">
        <f>CONCATENATE(Data!AH2878, " ", Data!AI2878)</f>
        <v>0 g-force</v>
      </c>
      <c r="L2881" s="35" t="str">
        <f>Data!C2878</f>
        <v>Vehicle, Battery Electric Vehicle</v>
      </c>
      <c r="M2881" s="35">
        <f>Data!H2878</f>
        <v>0</v>
      </c>
      <c r="N2881" s="41">
        <f>Data!I2878</f>
        <v>46087.404050833335</v>
      </c>
      <c r="O2881" s="35">
        <f>Data!L2878</f>
        <v>0</v>
      </c>
      <c r="P2881" s="35">
        <f>Data!M2878</f>
        <v>0</v>
      </c>
      <c r="Q2881" s="35" t="str">
        <f>IF(Data!N2878=0,"",Data!N2878)</f>
        <v/>
      </c>
      <c r="R2881" s="35">
        <f>Data!K2878</f>
        <v>0</v>
      </c>
      <c r="S2881" s="35" t="str">
        <f>IF(Data!X2878=TRUE(), "Yes", "No")</f>
        <v>No</v>
      </c>
      <c r="T2881" s="40" t="e">
        <f>#REF!</f>
        <v>#REF!</v>
      </c>
    </row>
    <row r="2882" spans="1:20" x14ac:dyDescent="0.3">
      <c r="A2882" s="35" t="str">
        <f>Data!A2879</f>
        <v>NISSAN LEAF 299-1018</v>
      </c>
      <c r="B2882" s="36">
        <f t="shared" si="44"/>
        <v>46087.404050833335</v>
      </c>
      <c r="C2882" s="37" t="str">
        <f>IF(Data!J2879="GpsRecord", CONCATENATE($U$3,": ",Data!M2879,", ",Data!L2879), CONCATENATE(Data!AB2879, " ", Data!AH2879))</f>
        <v>Aceleración hacia arriba o hacia abajo 0.930999984633108</v>
      </c>
      <c r="D2882" s="38" t="str">
        <f>IF(Data!O2879=TRUE(), "Yes", "No")</f>
        <v>No</v>
      </c>
      <c r="E2882" s="38" t="str">
        <f>IF(Data!J2879="EngineStatusRecord","Engine",IF(Data!J2879="GpsRecord", "GPS", IF(Data!J2879="EngineFaultRecord", "Fault", IF(Data!J2879="DriverChange","Driver",IF(Data!J2879="CustomRecord","Custom","Debug")))))</f>
        <v>Engine</v>
      </c>
      <c r="F2882" s="39" t="str">
        <f>IF(Data!Y2879=TRUE(), "Yes", "No")</f>
        <v>No</v>
      </c>
      <c r="G2882" s="40">
        <f>Data!AK2879</f>
        <v>0</v>
      </c>
      <c r="H2882" s="35" t="str">
        <f>Data!AB2879</f>
        <v>Aceleración hacia arriba o hacia abajo</v>
      </c>
      <c r="I2882" s="35">
        <f>Data!AD2879</f>
        <v>0</v>
      </c>
      <c r="J2882" s="35">
        <f>Data!AF2879</f>
        <v>0</v>
      </c>
      <c r="K2882" s="35" t="str">
        <f>CONCATENATE(Data!AH2879, " ", Data!AI2879)</f>
        <v>0.930999984633108 g-force</v>
      </c>
      <c r="L2882" s="35" t="str">
        <f>Data!C2879</f>
        <v>Vehicle, Battery Electric Vehicle</v>
      </c>
      <c r="M2882" s="35">
        <f>Data!H2879</f>
        <v>0</v>
      </c>
      <c r="N2882" s="41">
        <f>Data!I2879</f>
        <v>46087.404050833335</v>
      </c>
      <c r="O2882" s="35">
        <f>Data!L2879</f>
        <v>0</v>
      </c>
      <c r="P2882" s="35">
        <f>Data!M2879</f>
        <v>0</v>
      </c>
      <c r="Q2882" s="35" t="str">
        <f>IF(Data!N2879=0,"",Data!N2879)</f>
        <v/>
      </c>
      <c r="R2882" s="35">
        <f>Data!K2879</f>
        <v>0</v>
      </c>
      <c r="S2882" s="35" t="str">
        <f>IF(Data!X2879=TRUE(), "Yes", "No")</f>
        <v>No</v>
      </c>
      <c r="T2882" s="40" t="e">
        <f>#REF!</f>
        <v>#REF!</v>
      </c>
    </row>
    <row r="2883" spans="1:20" x14ac:dyDescent="0.3">
      <c r="A2883" s="35" t="str">
        <f>Data!A2880</f>
        <v>NISSAN LEAF 299-1018</v>
      </c>
      <c r="B2883" s="36">
        <f t="shared" si="44"/>
        <v>46087.404050925928</v>
      </c>
      <c r="C2883" s="37" t="str">
        <f>IF(Data!J2880="GpsRecord", CONCATENATE($U$3,": ",Data!M2880,", ",Data!L2880), CONCATENATE(Data!AB2880, " ", Data!AH2880))</f>
        <v>Ubicación: 9.97338, -84.45651</v>
      </c>
      <c r="D2883" s="38" t="str">
        <f>IF(Data!O2880=TRUE(), "Yes", "No")</f>
        <v>Yes</v>
      </c>
      <c r="E2883" s="38" t="str">
        <f>IF(Data!J2880="EngineStatusRecord","Engine",IF(Data!J2880="GpsRecord", "GPS", IF(Data!J2880="EngineFaultRecord", "Fault", IF(Data!J2880="DriverChange","Driver",IF(Data!J2880="CustomRecord","Custom","Debug")))))</f>
        <v>GPS</v>
      </c>
      <c r="F2883" s="39" t="str">
        <f>IF(Data!Y2880=TRUE(), "Yes", "No")</f>
        <v>Yes</v>
      </c>
      <c r="G2883" s="40">
        <f>Data!AK2880</f>
        <v>0</v>
      </c>
      <c r="H2883" s="35">
        <f>Data!AB2880</f>
        <v>0</v>
      </c>
      <c r="I2883" s="35">
        <f>Data!AD2880</f>
        <v>0</v>
      </c>
      <c r="J2883" s="35">
        <f>Data!AF2880</f>
        <v>0</v>
      </c>
      <c r="K2883" s="35" t="str">
        <f>CONCATENATE(Data!AH2880, " ", Data!AI2880)</f>
        <v xml:space="preserve"> </v>
      </c>
      <c r="L2883" s="35" t="str">
        <f>Data!C2880</f>
        <v>Vehicle, Battery Electric Vehicle</v>
      </c>
      <c r="M2883" s="35">
        <f>Data!H2880</f>
        <v>0</v>
      </c>
      <c r="N2883" s="41">
        <f>Data!I2880</f>
        <v>46087.404050925928</v>
      </c>
      <c r="O2883" s="35">
        <f>Data!L2880</f>
        <v>-84.456509999999994</v>
      </c>
      <c r="P2883" s="35">
        <f>Data!M2880</f>
        <v>9.9733800000000006</v>
      </c>
      <c r="Q2883" s="35" t="str">
        <f>IF(Data!N2880=0,"",Data!N2880)</f>
        <v>CurvePositionEstimateError</v>
      </c>
      <c r="R2883" s="35">
        <f>Data!K2880</f>
        <v>50</v>
      </c>
      <c r="S2883" s="35" t="str">
        <f>IF(Data!X2880=TRUE(), "Yes", "No")</f>
        <v>Yes</v>
      </c>
      <c r="T2883" s="40" t="e">
        <f>#REF!</f>
        <v>#REF!</v>
      </c>
    </row>
    <row r="2884" spans="1:20" x14ac:dyDescent="0.3">
      <c r="A2884" s="35" t="str">
        <f>Data!A2881</f>
        <v>NISSAN LEAF 299-1018</v>
      </c>
      <c r="B2884" s="36">
        <f t="shared" si="44"/>
        <v>46087.404051238424</v>
      </c>
      <c r="C2884" s="37" t="str">
        <f>IF(Data!J2881="GpsRecord", CONCATENATE($U$3,": ",Data!M2881,", ",Data!L2881), CONCATENATE(Data!AB2881, " ", Data!AH2881))</f>
        <v>Velocidad del motor en carretera 52</v>
      </c>
      <c r="D2884" s="38" t="str">
        <f>IF(Data!O2881=TRUE(), "Yes", "No")</f>
        <v>No</v>
      </c>
      <c r="E2884" s="38" t="str">
        <f>IF(Data!J2881="EngineStatusRecord","Engine",IF(Data!J2881="GpsRecord", "GPS", IF(Data!J2881="EngineFaultRecord", "Fault", IF(Data!J2881="DriverChange","Driver",IF(Data!J2881="CustomRecord","Custom","Debug")))))</f>
        <v>Engine</v>
      </c>
      <c r="F2884" s="39" t="str">
        <f>IF(Data!Y2881=TRUE(), "Yes", "No")</f>
        <v>No</v>
      </c>
      <c r="G2884" s="40">
        <f>Data!AK2881</f>
        <v>0</v>
      </c>
      <c r="H2884" s="35" t="str">
        <f>Data!AB2881</f>
        <v>Velocidad del motor en carretera</v>
      </c>
      <c r="I2884" s="35">
        <f>Data!AD2881</f>
        <v>0</v>
      </c>
      <c r="J2884" s="35">
        <f>Data!AF2881</f>
        <v>0</v>
      </c>
      <c r="K2884" s="35" t="str">
        <f>CONCATENATE(Data!AH2881, " ", Data!AI2881)</f>
        <v>52 km/h</v>
      </c>
      <c r="L2884" s="35" t="str">
        <f>Data!C2881</f>
        <v>Vehicle, Battery Electric Vehicle</v>
      </c>
      <c r="M2884" s="35">
        <f>Data!H2881</f>
        <v>0</v>
      </c>
      <c r="N2884" s="41">
        <f>Data!I2881</f>
        <v>46087.404051238424</v>
      </c>
      <c r="O2884" s="35">
        <f>Data!L2881</f>
        <v>0</v>
      </c>
      <c r="P2884" s="35">
        <f>Data!M2881</f>
        <v>0</v>
      </c>
      <c r="Q2884" s="35" t="str">
        <f>IF(Data!N2881=0,"",Data!N2881)</f>
        <v/>
      </c>
      <c r="R2884" s="35">
        <f>Data!K2881</f>
        <v>0</v>
      </c>
      <c r="S2884" s="35" t="str">
        <f>IF(Data!X2881=TRUE(), "Yes", "No")</f>
        <v>No</v>
      </c>
      <c r="T2884" s="40" t="e">
        <f>#REF!</f>
        <v>#REF!</v>
      </c>
    </row>
    <row r="2885" spans="1:20" x14ac:dyDescent="0.3">
      <c r="A2885" s="35" t="str">
        <f>Data!A2882</f>
        <v>NISSAN LEAF 299-1018</v>
      </c>
      <c r="B2885" s="36">
        <f t="shared" si="44"/>
        <v>46087.4040622338</v>
      </c>
      <c r="C2885" s="37" t="str">
        <f>IF(Data!J2882="GpsRecord", CONCATENATE($U$3,": ",Data!M2882,", ",Data!L2882), CONCATENATE(Data!AB2882, " ", Data!AH2882))</f>
        <v>Aceleración de lado a lado -0.295999999977379</v>
      </c>
      <c r="D2885" s="38" t="str">
        <f>IF(Data!O2882=TRUE(), "Yes", "No")</f>
        <v>No</v>
      </c>
      <c r="E2885" s="38" t="str">
        <f>IF(Data!J2882="EngineStatusRecord","Engine",IF(Data!J2882="GpsRecord", "GPS", IF(Data!J2882="EngineFaultRecord", "Fault", IF(Data!J2882="DriverChange","Driver",IF(Data!J2882="CustomRecord","Custom","Debug")))))</f>
        <v>Engine</v>
      </c>
      <c r="F2885" s="39" t="str">
        <f>IF(Data!Y2882=TRUE(), "Yes", "No")</f>
        <v>No</v>
      </c>
      <c r="G2885" s="40">
        <f>Data!AK2882</f>
        <v>0</v>
      </c>
      <c r="H2885" s="35" t="str">
        <f>Data!AB2882</f>
        <v>Aceleración de lado a lado</v>
      </c>
      <c r="I2885" s="35">
        <f>Data!AD2882</f>
        <v>0</v>
      </c>
      <c r="J2885" s="35">
        <f>Data!AF2882</f>
        <v>0</v>
      </c>
      <c r="K2885" s="35" t="str">
        <f>CONCATENATE(Data!AH2882, " ", Data!AI2882)</f>
        <v>-0.295999999977379 g-force</v>
      </c>
      <c r="L2885" s="35" t="str">
        <f>Data!C2882</f>
        <v>Vehicle, Battery Electric Vehicle</v>
      </c>
      <c r="M2885" s="35">
        <f>Data!H2882</f>
        <v>0</v>
      </c>
      <c r="N2885" s="41">
        <f>Data!I2882</f>
        <v>46087.4040622338</v>
      </c>
      <c r="O2885" s="35">
        <f>Data!L2882</f>
        <v>0</v>
      </c>
      <c r="P2885" s="35">
        <f>Data!M2882</f>
        <v>0</v>
      </c>
      <c r="Q2885" s="35" t="str">
        <f>IF(Data!N2882=0,"",Data!N2882)</f>
        <v/>
      </c>
      <c r="R2885" s="35">
        <f>Data!K2882</f>
        <v>0</v>
      </c>
      <c r="S2885" s="35" t="str">
        <f>IF(Data!X2882=TRUE(), "Yes", "No")</f>
        <v>No</v>
      </c>
      <c r="T2885" s="40" t="e">
        <f>#REF!</f>
        <v>#REF!</v>
      </c>
    </row>
    <row r="2886" spans="1:20" x14ac:dyDescent="0.3">
      <c r="A2886" s="35" t="str">
        <f>Data!A2883</f>
        <v>NISSAN LEAF 299-1018</v>
      </c>
      <c r="B2886" s="36">
        <f t="shared" si="44"/>
        <v>46087.4040622338</v>
      </c>
      <c r="C2886" s="37" t="str">
        <f>IF(Data!J2883="GpsRecord", CONCATENATE($U$3,": ",Data!M2883,", ",Data!L2883), CONCATENATE(Data!AB2883, " ", Data!AH2883))</f>
        <v>Aceleración hacia arriba o hacia abajo 0.966999943841709</v>
      </c>
      <c r="D2886" s="38" t="str">
        <f>IF(Data!O2883=TRUE(), "Yes", "No")</f>
        <v>No</v>
      </c>
      <c r="E2886" s="38" t="str">
        <f>IF(Data!J2883="EngineStatusRecord","Engine",IF(Data!J2883="GpsRecord", "GPS", IF(Data!J2883="EngineFaultRecord", "Fault", IF(Data!J2883="DriverChange","Driver",IF(Data!J2883="CustomRecord","Custom","Debug")))))</f>
        <v>Engine</v>
      </c>
      <c r="F2886" s="39" t="str">
        <f>IF(Data!Y2883=TRUE(), "Yes", "No")</f>
        <v>No</v>
      </c>
      <c r="G2886" s="40">
        <f>Data!AK2883</f>
        <v>0</v>
      </c>
      <c r="H2886" s="35" t="str">
        <f>Data!AB2883</f>
        <v>Aceleración hacia arriba o hacia abajo</v>
      </c>
      <c r="I2886" s="35">
        <f>Data!AD2883</f>
        <v>0</v>
      </c>
      <c r="J2886" s="35">
        <f>Data!AF2883</f>
        <v>0</v>
      </c>
      <c r="K2886" s="35" t="str">
        <f>CONCATENATE(Data!AH2883, " ", Data!AI2883)</f>
        <v>0.966999943841709 g-force</v>
      </c>
      <c r="L2886" s="35" t="str">
        <f>Data!C2883</f>
        <v>Vehicle, Battery Electric Vehicle</v>
      </c>
      <c r="M2886" s="35">
        <f>Data!H2883</f>
        <v>0</v>
      </c>
      <c r="N2886" s="41">
        <f>Data!I2883</f>
        <v>46087.4040622338</v>
      </c>
      <c r="O2886" s="35">
        <f>Data!L2883</f>
        <v>0</v>
      </c>
      <c r="P2886" s="35">
        <f>Data!M2883</f>
        <v>0</v>
      </c>
      <c r="Q2886" s="35" t="str">
        <f>IF(Data!N2883=0,"",Data!N2883)</f>
        <v/>
      </c>
      <c r="R2886" s="35">
        <f>Data!K2883</f>
        <v>0</v>
      </c>
      <c r="S2886" s="35" t="str">
        <f>IF(Data!X2883=TRUE(), "Yes", "No")</f>
        <v>No</v>
      </c>
      <c r="T2886" s="40" t="e">
        <f>#REF!</f>
        <v>#REF!</v>
      </c>
    </row>
    <row r="2887" spans="1:20" x14ac:dyDescent="0.3">
      <c r="A2887" s="35" t="str">
        <f>Data!A2884</f>
        <v>NISSAN LEAF 299-1018</v>
      </c>
      <c r="B2887" s="36">
        <f t="shared" si="44"/>
        <v>46087.404085648152</v>
      </c>
      <c r="C2887" s="37" t="str">
        <f>IF(Data!J2884="GpsRecord", CONCATENATE($U$3,": ",Data!M2884,", ",Data!L2884), CONCATENATE(Data!AB2884, " ", Data!AH2884))</f>
        <v>Ubicación: 9.97299, -84.45645</v>
      </c>
      <c r="D2887" s="38" t="str">
        <f>IF(Data!O2884=TRUE(), "Yes", "No")</f>
        <v>Yes</v>
      </c>
      <c r="E2887" s="38" t="str">
        <f>IF(Data!J2884="EngineStatusRecord","Engine",IF(Data!J2884="GpsRecord", "GPS", IF(Data!J2884="EngineFaultRecord", "Fault", IF(Data!J2884="DriverChange","Driver",IF(Data!J2884="CustomRecord","Custom","Debug")))))</f>
        <v>GPS</v>
      </c>
      <c r="F2887" s="39" t="str">
        <f>IF(Data!Y2884=TRUE(), "Yes", "No")</f>
        <v>Yes</v>
      </c>
      <c r="G2887" s="40">
        <f>Data!AK2884</f>
        <v>0</v>
      </c>
      <c r="H2887" s="35">
        <f>Data!AB2884</f>
        <v>0</v>
      </c>
      <c r="I2887" s="35">
        <f>Data!AD2884</f>
        <v>0</v>
      </c>
      <c r="J2887" s="35">
        <f>Data!AF2884</f>
        <v>0</v>
      </c>
      <c r="K2887" s="35" t="str">
        <f>CONCATENATE(Data!AH2884, " ", Data!AI2884)</f>
        <v xml:space="preserve"> </v>
      </c>
      <c r="L2887" s="35" t="str">
        <f>Data!C2884</f>
        <v>Vehicle, Battery Electric Vehicle</v>
      </c>
      <c r="M2887" s="35">
        <f>Data!H2884</f>
        <v>0</v>
      </c>
      <c r="N2887" s="41">
        <f>Data!I2884</f>
        <v>46087.404085648152</v>
      </c>
      <c r="O2887" s="35">
        <f>Data!L2884</f>
        <v>-84.456450000000004</v>
      </c>
      <c r="P2887" s="35">
        <f>Data!M2884</f>
        <v>9.9729899999999994</v>
      </c>
      <c r="Q2887" s="35" t="str">
        <f>IF(Data!N2884=0,"",Data!N2884)</f>
        <v>CurveSpeed</v>
      </c>
      <c r="R2887" s="35">
        <f>Data!K2884</f>
        <v>53</v>
      </c>
      <c r="S2887" s="35" t="str">
        <f>IF(Data!X2884=TRUE(), "Yes", "No")</f>
        <v>Yes</v>
      </c>
      <c r="T2887" s="40" t="e">
        <f>#REF!</f>
        <v>#REF!</v>
      </c>
    </row>
    <row r="2888" spans="1:20" x14ac:dyDescent="0.3">
      <c r="A2888" s="35" t="str">
        <f>Data!A2885</f>
        <v>NISSAN LEAF 299-1018</v>
      </c>
      <c r="B2888" s="36">
        <f t="shared" si="44"/>
        <v>46087.404085694441</v>
      </c>
      <c r="C2888" s="37" t="str">
        <f>IF(Data!J2885="GpsRecord", CONCATENATE($U$3,": ",Data!M2885,", ",Data!L2885), CONCATENATE(Data!AB2885, " ", Data!AH2885))</f>
        <v>Velocidad del motor en carretera 51</v>
      </c>
      <c r="D2888" s="38" t="str">
        <f>IF(Data!O2885=TRUE(), "Yes", "No")</f>
        <v>No</v>
      </c>
      <c r="E2888" s="38" t="str">
        <f>IF(Data!J2885="EngineStatusRecord","Engine",IF(Data!J2885="GpsRecord", "GPS", IF(Data!J2885="EngineFaultRecord", "Fault", IF(Data!J2885="DriverChange","Driver",IF(Data!J2885="CustomRecord","Custom","Debug")))))</f>
        <v>Engine</v>
      </c>
      <c r="F2888" s="39" t="str">
        <f>IF(Data!Y2885=TRUE(), "Yes", "No")</f>
        <v>No</v>
      </c>
      <c r="G2888" s="40">
        <f>Data!AK2885</f>
        <v>0</v>
      </c>
      <c r="H2888" s="35" t="str">
        <f>Data!AB2885</f>
        <v>Velocidad del motor en carretera</v>
      </c>
      <c r="I2888" s="35">
        <f>Data!AD2885</f>
        <v>0</v>
      </c>
      <c r="J2888" s="35">
        <f>Data!AF2885</f>
        <v>0</v>
      </c>
      <c r="K2888" s="35" t="str">
        <f>CONCATENATE(Data!AH2885, " ", Data!AI2885)</f>
        <v>51 km/h</v>
      </c>
      <c r="L2888" s="35" t="str">
        <f>Data!C2885</f>
        <v>Vehicle, Battery Electric Vehicle</v>
      </c>
      <c r="M2888" s="35">
        <f>Data!H2885</f>
        <v>0</v>
      </c>
      <c r="N2888" s="41">
        <f>Data!I2885</f>
        <v>46087.404085694441</v>
      </c>
      <c r="O2888" s="35">
        <f>Data!L2885</f>
        <v>0</v>
      </c>
      <c r="P2888" s="35">
        <f>Data!M2885</f>
        <v>0</v>
      </c>
      <c r="Q2888" s="35" t="str">
        <f>IF(Data!N2885=0,"",Data!N2885)</f>
        <v/>
      </c>
      <c r="R2888" s="35">
        <f>Data!K2885</f>
        <v>0</v>
      </c>
      <c r="S2888" s="35" t="str">
        <f>IF(Data!X2885=TRUE(), "Yes", "No")</f>
        <v>No</v>
      </c>
      <c r="T2888" s="40" t="e">
        <f>#REF!</f>
        <v>#REF!</v>
      </c>
    </row>
    <row r="2889" spans="1:20" x14ac:dyDescent="0.3">
      <c r="A2889" s="35" t="str">
        <f>Data!A2886</f>
        <v>NISSAN LEAF 299-1018</v>
      </c>
      <c r="B2889" s="36">
        <f t="shared" si="44"/>
        <v>46087.404096724538</v>
      </c>
      <c r="C2889" s="37" t="str">
        <f>IF(Data!J2886="GpsRecord", CONCATENATE($U$3,": ",Data!M2886,", ",Data!L2886), CONCATENATE(Data!AB2886, " ", Data!AH2886))</f>
        <v>Aceleración de lado a lado -0.256999994881779</v>
      </c>
      <c r="D2889" s="38" t="str">
        <f>IF(Data!O2886=TRUE(), "Yes", "No")</f>
        <v>No</v>
      </c>
      <c r="E2889" s="38" t="str">
        <f>IF(Data!J2886="EngineStatusRecord","Engine",IF(Data!J2886="GpsRecord", "GPS", IF(Data!J2886="EngineFaultRecord", "Fault", IF(Data!J2886="DriverChange","Driver",IF(Data!J2886="CustomRecord","Custom","Debug")))))</f>
        <v>Engine</v>
      </c>
      <c r="F2889" s="39" t="str">
        <f>IF(Data!Y2886=TRUE(), "Yes", "No")</f>
        <v>No</v>
      </c>
      <c r="G2889" s="40">
        <f>Data!AK2886</f>
        <v>0</v>
      </c>
      <c r="H2889" s="35" t="str">
        <f>Data!AB2886</f>
        <v>Aceleración de lado a lado</v>
      </c>
      <c r="I2889" s="35">
        <f>Data!AD2886</f>
        <v>0</v>
      </c>
      <c r="J2889" s="35">
        <f>Data!AF2886</f>
        <v>0</v>
      </c>
      <c r="K2889" s="35" t="str">
        <f>CONCATENATE(Data!AH2886, " ", Data!AI2886)</f>
        <v>-0.256999994881779 g-force</v>
      </c>
      <c r="L2889" s="35" t="str">
        <f>Data!C2886</f>
        <v>Vehicle, Battery Electric Vehicle</v>
      </c>
      <c r="M2889" s="35">
        <f>Data!H2886</f>
        <v>0</v>
      </c>
      <c r="N2889" s="41">
        <f>Data!I2886</f>
        <v>46087.404096724538</v>
      </c>
      <c r="O2889" s="35">
        <f>Data!L2886</f>
        <v>0</v>
      </c>
      <c r="P2889" s="35">
        <f>Data!M2886</f>
        <v>0</v>
      </c>
      <c r="Q2889" s="35" t="str">
        <f>IF(Data!N2886=0,"",Data!N2886)</f>
        <v/>
      </c>
      <c r="R2889" s="35">
        <f>Data!K2886</f>
        <v>0</v>
      </c>
      <c r="S2889" s="35" t="str">
        <f>IF(Data!X2886=TRUE(), "Yes", "No")</f>
        <v>No</v>
      </c>
      <c r="T2889" s="40" t="e">
        <f>#REF!</f>
        <v>#REF!</v>
      </c>
    </row>
    <row r="2890" spans="1:20" x14ac:dyDescent="0.3">
      <c r="A2890" s="35" t="str">
        <f>Data!A2887</f>
        <v>NISSAN LEAF 299-1018</v>
      </c>
      <c r="B2890" s="36">
        <f t="shared" si="44"/>
        <v>46087.404096724538</v>
      </c>
      <c r="C2890" s="37" t="str">
        <f>IF(Data!J2887="GpsRecord", CONCATENATE($U$3,": ",Data!M2887,", ",Data!L2887), CONCATENATE(Data!AB2887, " ", Data!AH2887))</f>
        <v>Aceleración hacia arriba o hacia abajo 0.983999938741828</v>
      </c>
      <c r="D2890" s="38" t="str">
        <f>IF(Data!O2887=TRUE(), "Yes", "No")</f>
        <v>No</v>
      </c>
      <c r="E2890" s="38" t="str">
        <f>IF(Data!J2887="EngineStatusRecord","Engine",IF(Data!J2887="GpsRecord", "GPS", IF(Data!J2887="EngineFaultRecord", "Fault", IF(Data!J2887="DriverChange","Driver",IF(Data!J2887="CustomRecord","Custom","Debug")))))</f>
        <v>Engine</v>
      </c>
      <c r="F2890" s="39" t="str">
        <f>IF(Data!Y2887=TRUE(), "Yes", "No")</f>
        <v>No</v>
      </c>
      <c r="G2890" s="40">
        <f>Data!AK2887</f>
        <v>0</v>
      </c>
      <c r="H2890" s="35" t="str">
        <f>Data!AB2887</f>
        <v>Aceleración hacia arriba o hacia abajo</v>
      </c>
      <c r="I2890" s="35">
        <f>Data!AD2887</f>
        <v>0</v>
      </c>
      <c r="J2890" s="35">
        <f>Data!AF2887</f>
        <v>0</v>
      </c>
      <c r="K2890" s="35" t="str">
        <f>CONCATENATE(Data!AH2887, " ", Data!AI2887)</f>
        <v>0.983999938741828 g-force</v>
      </c>
      <c r="L2890" s="35" t="str">
        <f>Data!C2887</f>
        <v>Vehicle, Battery Electric Vehicle</v>
      </c>
      <c r="M2890" s="35">
        <f>Data!H2887</f>
        <v>0</v>
      </c>
      <c r="N2890" s="41">
        <f>Data!I2887</f>
        <v>46087.404096724538</v>
      </c>
      <c r="O2890" s="35">
        <f>Data!L2887</f>
        <v>0</v>
      </c>
      <c r="P2890" s="35">
        <f>Data!M2887</f>
        <v>0</v>
      </c>
      <c r="Q2890" s="35" t="str">
        <f>IF(Data!N2887=0,"",Data!N2887)</f>
        <v/>
      </c>
      <c r="R2890" s="35">
        <f>Data!K2887</f>
        <v>0</v>
      </c>
      <c r="S2890" s="35" t="str">
        <f>IF(Data!X2887=TRUE(), "Yes", "No")</f>
        <v>No</v>
      </c>
      <c r="T2890" s="40" t="e">
        <f>#REF!</f>
        <v>#REF!</v>
      </c>
    </row>
    <row r="2891" spans="1:20" x14ac:dyDescent="0.3">
      <c r="A2891" s="35" t="str">
        <f>Data!A2888</f>
        <v>NISSAN LEAF 299-1018</v>
      </c>
      <c r="B2891" s="36">
        <f t="shared" si="44"/>
        <v>46087.404097222221</v>
      </c>
      <c r="C2891" s="37" t="str">
        <f>IF(Data!J2888="GpsRecord", CONCATENATE($U$3,": ",Data!M2888,", ",Data!L2888), CONCATENATE(Data!AB2888, " ", Data!AH2888))</f>
        <v>Ubicación: 9.97287, -84.45647</v>
      </c>
      <c r="D2891" s="38" t="str">
        <f>IF(Data!O2888=TRUE(), "Yes", "No")</f>
        <v>Yes</v>
      </c>
      <c r="E2891" s="38" t="str">
        <f>IF(Data!J2888="EngineStatusRecord","Engine",IF(Data!J2888="GpsRecord", "GPS", IF(Data!J2888="EngineFaultRecord", "Fault", IF(Data!J2888="DriverChange","Driver",IF(Data!J2888="CustomRecord","Custom","Debug")))))</f>
        <v>GPS</v>
      </c>
      <c r="F2891" s="39" t="str">
        <f>IF(Data!Y2888=TRUE(), "Yes", "No")</f>
        <v>Yes</v>
      </c>
      <c r="G2891" s="40">
        <f>Data!AK2888</f>
        <v>0</v>
      </c>
      <c r="H2891" s="35">
        <f>Data!AB2888</f>
        <v>0</v>
      </c>
      <c r="I2891" s="35">
        <f>Data!AD2888</f>
        <v>0</v>
      </c>
      <c r="J2891" s="35">
        <f>Data!AF2888</f>
        <v>0</v>
      </c>
      <c r="K2891" s="35" t="str">
        <f>CONCATENATE(Data!AH2888, " ", Data!AI2888)</f>
        <v xml:space="preserve"> </v>
      </c>
      <c r="L2891" s="35" t="str">
        <f>Data!C2888</f>
        <v>Vehicle, Battery Electric Vehicle</v>
      </c>
      <c r="M2891" s="35">
        <f>Data!H2888</f>
        <v>0</v>
      </c>
      <c r="N2891" s="41">
        <f>Data!I2888</f>
        <v>46087.404097222221</v>
      </c>
      <c r="O2891" s="35">
        <f>Data!L2888</f>
        <v>-84.456469999999996</v>
      </c>
      <c r="P2891" s="35">
        <f>Data!M2888</f>
        <v>9.9728700000000003</v>
      </c>
      <c r="Q2891" s="35" t="str">
        <f>IF(Data!N2888=0,"",Data!N2888)</f>
        <v>CurveSpeedEstimateError</v>
      </c>
      <c r="R2891" s="35">
        <f>Data!K2888</f>
        <v>48</v>
      </c>
      <c r="S2891" s="35" t="str">
        <f>IF(Data!X2888=TRUE(), "Yes", "No")</f>
        <v>Yes</v>
      </c>
      <c r="T2891" s="40" t="e">
        <f>#REF!</f>
        <v>#REF!</v>
      </c>
    </row>
    <row r="2892" spans="1:20" x14ac:dyDescent="0.3">
      <c r="A2892" s="35" t="str">
        <f>Data!A2889</f>
        <v>NISSAN LEAF 299-1018</v>
      </c>
      <c r="B2892" s="36">
        <f t="shared" si="44"/>
        <v>46087.404120277781</v>
      </c>
      <c r="C2892" s="37" t="str">
        <f>IF(Data!J2889="GpsRecord", CONCATENATE($U$3,": ",Data!M2889,", ",Data!L2889), CONCATENATE(Data!AB2889, " ", Data!AH2889))</f>
        <v>Aceleración de lado a lado 0.319999979581221</v>
      </c>
      <c r="D2892" s="38" t="str">
        <f>IF(Data!O2889=TRUE(), "Yes", "No")</f>
        <v>No</v>
      </c>
      <c r="E2892" s="38" t="str">
        <f>IF(Data!J2889="EngineStatusRecord","Engine",IF(Data!J2889="GpsRecord", "GPS", IF(Data!J2889="EngineFaultRecord", "Fault", IF(Data!J2889="DriverChange","Driver",IF(Data!J2889="CustomRecord","Custom","Debug")))))</f>
        <v>Engine</v>
      </c>
      <c r="F2892" s="39" t="str">
        <f>IF(Data!Y2889=TRUE(), "Yes", "No")</f>
        <v>No</v>
      </c>
      <c r="G2892" s="40">
        <f>Data!AK2889</f>
        <v>0</v>
      </c>
      <c r="H2892" s="35" t="str">
        <f>Data!AB2889</f>
        <v>Aceleración de lado a lado</v>
      </c>
      <c r="I2892" s="35">
        <f>Data!AD2889</f>
        <v>0</v>
      </c>
      <c r="J2892" s="35">
        <f>Data!AF2889</f>
        <v>0</v>
      </c>
      <c r="K2892" s="35" t="str">
        <f>CONCATENATE(Data!AH2889, " ", Data!AI2889)</f>
        <v>0.319999979581221 g-force</v>
      </c>
      <c r="L2892" s="35" t="str">
        <f>Data!C2889</f>
        <v>Vehicle, Battery Electric Vehicle</v>
      </c>
      <c r="M2892" s="35">
        <f>Data!H2889</f>
        <v>0</v>
      </c>
      <c r="N2892" s="41">
        <f>Data!I2889</f>
        <v>46087.404120277781</v>
      </c>
      <c r="O2892" s="35">
        <f>Data!L2889</f>
        <v>0</v>
      </c>
      <c r="P2892" s="35">
        <f>Data!M2889</f>
        <v>0</v>
      </c>
      <c r="Q2892" s="35" t="str">
        <f>IF(Data!N2889=0,"",Data!N2889)</f>
        <v/>
      </c>
      <c r="R2892" s="35">
        <f>Data!K2889</f>
        <v>0</v>
      </c>
      <c r="S2892" s="35" t="str">
        <f>IF(Data!X2889=TRUE(), "Yes", "No")</f>
        <v>No</v>
      </c>
      <c r="T2892" s="40" t="e">
        <f>#REF!</f>
        <v>#REF!</v>
      </c>
    </row>
    <row r="2893" spans="1:20" x14ac:dyDescent="0.3">
      <c r="A2893" s="35" t="str">
        <f>Data!A2890</f>
        <v>NISSAN LEAF 299-1018</v>
      </c>
      <c r="B2893" s="36">
        <f t="shared" si="44"/>
        <v>46087.404120277781</v>
      </c>
      <c r="C2893" s="37" t="str">
        <f>IF(Data!J2890="GpsRecord", CONCATENATE($U$3,": ",Data!M2890,", ",Data!L2890), CONCATENATE(Data!AB2890, " ", Data!AH2890))</f>
        <v>Aceleración hacia arriba o hacia abajo 0.913999989732989</v>
      </c>
      <c r="D2893" s="38" t="str">
        <f>IF(Data!O2890=TRUE(), "Yes", "No")</f>
        <v>No</v>
      </c>
      <c r="E2893" s="38" t="str">
        <f>IF(Data!J2890="EngineStatusRecord","Engine",IF(Data!J2890="GpsRecord", "GPS", IF(Data!J2890="EngineFaultRecord", "Fault", IF(Data!J2890="DriverChange","Driver",IF(Data!J2890="CustomRecord","Custom","Debug")))))</f>
        <v>Engine</v>
      </c>
      <c r="F2893" s="39" t="str">
        <f>IF(Data!Y2890=TRUE(), "Yes", "No")</f>
        <v>No</v>
      </c>
      <c r="G2893" s="40">
        <f>Data!AK2890</f>
        <v>0</v>
      </c>
      <c r="H2893" s="35" t="str">
        <f>Data!AB2890</f>
        <v>Aceleración hacia arriba o hacia abajo</v>
      </c>
      <c r="I2893" s="35">
        <f>Data!AD2890</f>
        <v>0</v>
      </c>
      <c r="J2893" s="35">
        <f>Data!AF2890</f>
        <v>0</v>
      </c>
      <c r="K2893" s="35" t="str">
        <f>CONCATENATE(Data!AH2890, " ", Data!AI2890)</f>
        <v>0.913999989732989 g-force</v>
      </c>
      <c r="L2893" s="35" t="str">
        <f>Data!C2890</f>
        <v>Vehicle, Battery Electric Vehicle</v>
      </c>
      <c r="M2893" s="35">
        <f>Data!H2890</f>
        <v>0</v>
      </c>
      <c r="N2893" s="41">
        <f>Data!I2890</f>
        <v>46087.404120277781</v>
      </c>
      <c r="O2893" s="35">
        <f>Data!L2890</f>
        <v>0</v>
      </c>
      <c r="P2893" s="35">
        <f>Data!M2890</f>
        <v>0</v>
      </c>
      <c r="Q2893" s="35" t="str">
        <f>IF(Data!N2890=0,"",Data!N2890)</f>
        <v/>
      </c>
      <c r="R2893" s="35">
        <f>Data!K2890</f>
        <v>0</v>
      </c>
      <c r="S2893" s="35" t="str">
        <f>IF(Data!X2890=TRUE(), "Yes", "No")</f>
        <v>No</v>
      </c>
      <c r="T2893" s="40" t="e">
        <f>#REF!</f>
        <v>#REF!</v>
      </c>
    </row>
    <row r="2894" spans="1:20" x14ac:dyDescent="0.3">
      <c r="A2894" s="35" t="str">
        <f>Data!A2891</f>
        <v>NISSAN LEAF 299-1018</v>
      </c>
      <c r="B2894" s="36">
        <f t="shared" ref="B2894:B2957" si="45">N2894</f>
        <v>46087.404120370367</v>
      </c>
      <c r="C2894" s="37" t="str">
        <f>IF(Data!J2891="GpsRecord", CONCATENATE($U$3,": ",Data!M2891,", ",Data!L2891), CONCATENATE(Data!AB2891, " ", Data!AH2891))</f>
        <v>Ubicación: 9.97269, -84.45657</v>
      </c>
      <c r="D2894" s="38" t="str">
        <f>IF(Data!O2891=TRUE(), "Yes", "No")</f>
        <v>Yes</v>
      </c>
      <c r="E2894" s="38" t="str">
        <f>IF(Data!J2891="EngineStatusRecord","Engine",IF(Data!J2891="GpsRecord", "GPS", IF(Data!J2891="EngineFaultRecord", "Fault", IF(Data!J2891="DriverChange","Driver",IF(Data!J2891="CustomRecord","Custom","Debug")))))</f>
        <v>GPS</v>
      </c>
      <c r="F2894" s="39" t="str">
        <f>IF(Data!Y2891=TRUE(), "Yes", "No")</f>
        <v>Yes</v>
      </c>
      <c r="G2894" s="40">
        <f>Data!AK2891</f>
        <v>0</v>
      </c>
      <c r="H2894" s="35">
        <f>Data!AB2891</f>
        <v>0</v>
      </c>
      <c r="I2894" s="35">
        <f>Data!AD2891</f>
        <v>0</v>
      </c>
      <c r="J2894" s="35">
        <f>Data!AF2891</f>
        <v>0</v>
      </c>
      <c r="K2894" s="35" t="str">
        <f>CONCATENATE(Data!AH2891, " ", Data!AI2891)</f>
        <v xml:space="preserve"> </v>
      </c>
      <c r="L2894" s="35" t="str">
        <f>Data!C2891</f>
        <v>Vehicle, Battery Electric Vehicle</v>
      </c>
      <c r="M2894" s="35">
        <f>Data!H2891</f>
        <v>0</v>
      </c>
      <c r="N2894" s="41">
        <f>Data!I2891</f>
        <v>46087.404120370367</v>
      </c>
      <c r="O2894" s="35">
        <f>Data!L2891</f>
        <v>-84.456569999999999</v>
      </c>
      <c r="P2894" s="35">
        <f>Data!M2891</f>
        <v>9.9726900000000001</v>
      </c>
      <c r="Q2894" s="35" t="str">
        <f>IF(Data!N2891=0,"",Data!N2891)</f>
        <v>CurveSpeed</v>
      </c>
      <c r="R2894" s="35">
        <f>Data!K2891</f>
        <v>37</v>
      </c>
      <c r="S2894" s="35" t="str">
        <f>IF(Data!X2891=TRUE(), "Yes", "No")</f>
        <v>Yes</v>
      </c>
      <c r="T2894" s="40" t="e">
        <f>#REF!</f>
        <v>#REF!</v>
      </c>
    </row>
    <row r="2895" spans="1:20" x14ac:dyDescent="0.3">
      <c r="A2895" s="35" t="str">
        <f>Data!A2892</f>
        <v>NISSAN LEAF 299-1018</v>
      </c>
      <c r="B2895" s="36">
        <f t="shared" si="45"/>
        <v>46087.404120462961</v>
      </c>
      <c r="C2895" s="37" t="str">
        <f>IF(Data!J2892="GpsRecord", CONCATENATE($U$3,": ",Data!M2892,", ",Data!L2892), CONCATENATE(Data!AB2892, " ", Data!AH2892))</f>
        <v>Velocidad del motor en carretera 36</v>
      </c>
      <c r="D2895" s="38" t="str">
        <f>IF(Data!O2892=TRUE(), "Yes", "No")</f>
        <v>No</v>
      </c>
      <c r="E2895" s="38" t="str">
        <f>IF(Data!J2892="EngineStatusRecord","Engine",IF(Data!J2892="GpsRecord", "GPS", IF(Data!J2892="EngineFaultRecord", "Fault", IF(Data!J2892="DriverChange","Driver",IF(Data!J2892="CustomRecord","Custom","Debug")))))</f>
        <v>Engine</v>
      </c>
      <c r="F2895" s="39" t="str">
        <f>IF(Data!Y2892=TRUE(), "Yes", "No")</f>
        <v>No</v>
      </c>
      <c r="G2895" s="40">
        <f>Data!AK2892</f>
        <v>0</v>
      </c>
      <c r="H2895" s="35" t="str">
        <f>Data!AB2892</f>
        <v>Velocidad del motor en carretera</v>
      </c>
      <c r="I2895" s="35">
        <f>Data!AD2892</f>
        <v>0</v>
      </c>
      <c r="J2895" s="35">
        <f>Data!AF2892</f>
        <v>0</v>
      </c>
      <c r="K2895" s="35" t="str">
        <f>CONCATENATE(Data!AH2892, " ", Data!AI2892)</f>
        <v>36 km/h</v>
      </c>
      <c r="L2895" s="35" t="str">
        <f>Data!C2892</f>
        <v>Vehicle, Battery Electric Vehicle</v>
      </c>
      <c r="M2895" s="35">
        <f>Data!H2892</f>
        <v>0</v>
      </c>
      <c r="N2895" s="41">
        <f>Data!I2892</f>
        <v>46087.404120462961</v>
      </c>
      <c r="O2895" s="35">
        <f>Data!L2892</f>
        <v>0</v>
      </c>
      <c r="P2895" s="35">
        <f>Data!M2892</f>
        <v>0</v>
      </c>
      <c r="Q2895" s="35" t="str">
        <f>IF(Data!N2892=0,"",Data!N2892)</f>
        <v/>
      </c>
      <c r="R2895" s="35">
        <f>Data!K2892</f>
        <v>0</v>
      </c>
      <c r="S2895" s="35" t="str">
        <f>IF(Data!X2892=TRUE(), "Yes", "No")</f>
        <v>No</v>
      </c>
      <c r="T2895" s="40" t="e">
        <f>#REF!</f>
        <v>#REF!</v>
      </c>
    </row>
    <row r="2896" spans="1:20" x14ac:dyDescent="0.3">
      <c r="A2896" s="35" t="str">
        <f>Data!A2893</f>
        <v>NISSAN LEAF 299-1018</v>
      </c>
      <c r="B2896" s="36">
        <f t="shared" si="45"/>
        <v>46087.404143518521</v>
      </c>
      <c r="C2896" s="37" t="str">
        <f>IF(Data!J2893="GpsRecord", CONCATENATE($U$3,": ",Data!M2893,", ",Data!L2893), CONCATENATE(Data!AB2893, " ", Data!AH2893))</f>
        <v>Ubicación: 9.97252, -84.45663</v>
      </c>
      <c r="D2896" s="38" t="str">
        <f>IF(Data!O2893=TRUE(), "Yes", "No")</f>
        <v>Yes</v>
      </c>
      <c r="E2896" s="38" t="str">
        <f>IF(Data!J2893="EngineStatusRecord","Engine",IF(Data!J2893="GpsRecord", "GPS", IF(Data!J2893="EngineFaultRecord", "Fault", IF(Data!J2893="DriverChange","Driver",IF(Data!J2893="CustomRecord","Custom","Debug")))))</f>
        <v>GPS</v>
      </c>
      <c r="F2896" s="39" t="str">
        <f>IF(Data!Y2893=TRUE(), "Yes", "No")</f>
        <v>Yes</v>
      </c>
      <c r="G2896" s="40">
        <f>Data!AK2893</f>
        <v>0</v>
      </c>
      <c r="H2896" s="35">
        <f>Data!AB2893</f>
        <v>0</v>
      </c>
      <c r="I2896" s="35">
        <f>Data!AD2893</f>
        <v>0</v>
      </c>
      <c r="J2896" s="35">
        <f>Data!AF2893</f>
        <v>0</v>
      </c>
      <c r="K2896" s="35" t="str">
        <f>CONCATENATE(Data!AH2893, " ", Data!AI2893)</f>
        <v xml:space="preserve"> </v>
      </c>
      <c r="L2896" s="35" t="str">
        <f>Data!C2893</f>
        <v>Vehicle, Battery Electric Vehicle</v>
      </c>
      <c r="M2896" s="35">
        <f>Data!H2893</f>
        <v>0</v>
      </c>
      <c r="N2896" s="41">
        <f>Data!I2893</f>
        <v>46087.404143518521</v>
      </c>
      <c r="O2896" s="35">
        <f>Data!L2893</f>
        <v>-84.456630000000004</v>
      </c>
      <c r="P2896" s="35">
        <f>Data!M2893</f>
        <v>9.9725199999999994</v>
      </c>
      <c r="Q2896" s="35" t="str">
        <f>IF(Data!N2893=0,"",Data!N2893)</f>
        <v>CurveSpeedEstimateError</v>
      </c>
      <c r="R2896" s="35">
        <f>Data!K2893</f>
        <v>35</v>
      </c>
      <c r="S2896" s="35" t="str">
        <f>IF(Data!X2893=TRUE(), "Yes", "No")</f>
        <v>Yes</v>
      </c>
      <c r="T2896" s="40" t="e">
        <f>#REF!</f>
        <v>#REF!</v>
      </c>
    </row>
    <row r="2897" spans="1:20" x14ac:dyDescent="0.3">
      <c r="A2897" s="35" t="str">
        <f>Data!A2894</f>
        <v>NISSAN LEAF 299-1018</v>
      </c>
      <c r="B2897" s="36">
        <f t="shared" si="45"/>
        <v>46087.404144918983</v>
      </c>
      <c r="C2897" s="37" t="str">
        <f>IF(Data!J2894="GpsRecord", CONCATENATE($U$3,": ",Data!M2894,", ",Data!L2894), CONCATENATE(Data!AB2894, " ", Data!AH2894))</f>
        <v>Estado de carga genérico 58.66</v>
      </c>
      <c r="D2897" s="38" t="str">
        <f>IF(Data!O2894=TRUE(), "Yes", "No")</f>
        <v>No</v>
      </c>
      <c r="E2897" s="38" t="str">
        <f>IF(Data!J2894="EngineStatusRecord","Engine",IF(Data!J2894="GpsRecord", "GPS", IF(Data!J2894="EngineFaultRecord", "Fault", IF(Data!J2894="DriverChange","Driver",IF(Data!J2894="CustomRecord","Custom","Debug")))))</f>
        <v>Engine</v>
      </c>
      <c r="F2897" s="39" t="str">
        <f>IF(Data!Y2894=TRUE(), "Yes", "No")</f>
        <v>No</v>
      </c>
      <c r="G2897" s="40">
        <f>Data!AK2894</f>
        <v>0</v>
      </c>
      <c r="H2897" s="35" t="str">
        <f>Data!AB2894</f>
        <v>Estado de carga genérico</v>
      </c>
      <c r="I2897" s="35">
        <f>Data!AD2894</f>
        <v>0</v>
      </c>
      <c r="J2897" s="35">
        <f>Data!AF2894</f>
        <v>0</v>
      </c>
      <c r="K2897" s="35" t="str">
        <f>CONCATENATE(Data!AH2894, " ", Data!AI2894)</f>
        <v>58.66 %</v>
      </c>
      <c r="L2897" s="35" t="str">
        <f>Data!C2894</f>
        <v>Vehicle, Battery Electric Vehicle</v>
      </c>
      <c r="M2897" s="35">
        <f>Data!H2894</f>
        <v>0</v>
      </c>
      <c r="N2897" s="41">
        <f>Data!I2894</f>
        <v>46087.404144918983</v>
      </c>
      <c r="O2897" s="35">
        <f>Data!L2894</f>
        <v>0</v>
      </c>
      <c r="P2897" s="35">
        <f>Data!M2894</f>
        <v>0</v>
      </c>
      <c r="Q2897" s="35" t="str">
        <f>IF(Data!N2894=0,"",Data!N2894)</f>
        <v/>
      </c>
      <c r="R2897" s="35">
        <f>Data!K2894</f>
        <v>0</v>
      </c>
      <c r="S2897" s="35" t="str">
        <f>IF(Data!X2894=TRUE(), "Yes", "No")</f>
        <v>No</v>
      </c>
      <c r="T2897" s="40" t="e">
        <f>#REF!</f>
        <v>#REF!</v>
      </c>
    </row>
    <row r="2898" spans="1:20" x14ac:dyDescent="0.3">
      <c r="A2898" s="35" t="str">
        <f>Data!A2895</f>
        <v>NISSAN LEAF 299-1018</v>
      </c>
      <c r="B2898" s="36">
        <f t="shared" si="45"/>
        <v>46087.40415065972</v>
      </c>
      <c r="C2898" s="37" t="str">
        <f>IF(Data!J2895="GpsRecord", CONCATENATE($U$3,": ",Data!M2895,", ",Data!L2895), CONCATENATE(Data!AB2895, " ", Data!AH2895))</f>
        <v>Aceleración hacia delante o frenado 0</v>
      </c>
      <c r="D2898" s="38" t="str">
        <f>IF(Data!O2895=TRUE(), "Yes", "No")</f>
        <v>No</v>
      </c>
      <c r="E2898" s="38" t="str">
        <f>IF(Data!J2895="EngineStatusRecord","Engine",IF(Data!J2895="GpsRecord", "GPS", IF(Data!J2895="EngineFaultRecord", "Fault", IF(Data!J2895="DriverChange","Driver",IF(Data!J2895="CustomRecord","Custom","Debug")))))</f>
        <v>Engine</v>
      </c>
      <c r="F2898" s="39" t="str">
        <f>IF(Data!Y2895=TRUE(), "Yes", "No")</f>
        <v>No</v>
      </c>
      <c r="G2898" s="40">
        <f>Data!AK2895</f>
        <v>0</v>
      </c>
      <c r="H2898" s="35" t="str">
        <f>Data!AB2895</f>
        <v>Aceleración hacia delante o frenado</v>
      </c>
      <c r="I2898" s="35">
        <f>Data!AD2895</f>
        <v>0</v>
      </c>
      <c r="J2898" s="35">
        <f>Data!AF2895</f>
        <v>0</v>
      </c>
      <c r="K2898" s="35" t="str">
        <f>CONCATENATE(Data!AH2895, " ", Data!AI2895)</f>
        <v>0 g-force</v>
      </c>
      <c r="L2898" s="35" t="str">
        <f>Data!C2895</f>
        <v>Vehicle, Battery Electric Vehicle</v>
      </c>
      <c r="M2898" s="35">
        <f>Data!H2895</f>
        <v>0</v>
      </c>
      <c r="N2898" s="41">
        <f>Data!I2895</f>
        <v>46087.40415065972</v>
      </c>
      <c r="O2898" s="35">
        <f>Data!L2895</f>
        <v>0</v>
      </c>
      <c r="P2898" s="35">
        <f>Data!M2895</f>
        <v>0</v>
      </c>
      <c r="Q2898" s="35" t="str">
        <f>IF(Data!N2895=0,"",Data!N2895)</f>
        <v/>
      </c>
      <c r="R2898" s="35">
        <f>Data!K2895</f>
        <v>0</v>
      </c>
      <c r="S2898" s="35" t="str">
        <f>IF(Data!X2895=TRUE(), "Yes", "No")</f>
        <v>No</v>
      </c>
      <c r="T2898" s="40" t="e">
        <f>#REF!</f>
        <v>#REF!</v>
      </c>
    </row>
    <row r="2899" spans="1:20" x14ac:dyDescent="0.3">
      <c r="A2899" s="35" t="str">
        <f>Data!A2896</f>
        <v>NISSAN LEAF 299-1018</v>
      </c>
      <c r="B2899" s="36">
        <f t="shared" si="45"/>
        <v>46087.40415065972</v>
      </c>
      <c r="C2899" s="37" t="str">
        <f>IF(Data!J2896="GpsRecord", CONCATENATE($U$3,": ",Data!M2896,", ",Data!L2896), CONCATENATE(Data!AB2896, " ", Data!AH2896))</f>
        <v>Aceleración de lado a lado 0</v>
      </c>
      <c r="D2899" s="38" t="str">
        <f>IF(Data!O2896=TRUE(), "Yes", "No")</f>
        <v>No</v>
      </c>
      <c r="E2899" s="38" t="str">
        <f>IF(Data!J2896="EngineStatusRecord","Engine",IF(Data!J2896="GpsRecord", "GPS", IF(Data!J2896="EngineFaultRecord", "Fault", IF(Data!J2896="DriverChange","Driver",IF(Data!J2896="CustomRecord","Custom","Debug")))))</f>
        <v>Engine</v>
      </c>
      <c r="F2899" s="39" t="str">
        <f>IF(Data!Y2896=TRUE(), "Yes", "No")</f>
        <v>No</v>
      </c>
      <c r="G2899" s="40">
        <f>Data!AK2896</f>
        <v>0</v>
      </c>
      <c r="H2899" s="35" t="str">
        <f>Data!AB2896</f>
        <v>Aceleración de lado a lado</v>
      </c>
      <c r="I2899" s="35">
        <f>Data!AD2896</f>
        <v>0</v>
      </c>
      <c r="J2899" s="35">
        <f>Data!AF2896</f>
        <v>0</v>
      </c>
      <c r="K2899" s="35" t="str">
        <f>CONCATENATE(Data!AH2896, " ", Data!AI2896)</f>
        <v>0 g-force</v>
      </c>
      <c r="L2899" s="35" t="str">
        <f>Data!C2896</f>
        <v>Vehicle, Battery Electric Vehicle</v>
      </c>
      <c r="M2899" s="35">
        <f>Data!H2896</f>
        <v>0</v>
      </c>
      <c r="N2899" s="41">
        <f>Data!I2896</f>
        <v>46087.40415065972</v>
      </c>
      <c r="O2899" s="35">
        <f>Data!L2896</f>
        <v>0</v>
      </c>
      <c r="P2899" s="35">
        <f>Data!M2896</f>
        <v>0</v>
      </c>
      <c r="Q2899" s="35" t="str">
        <f>IF(Data!N2896=0,"",Data!N2896)</f>
        <v/>
      </c>
      <c r="R2899" s="35">
        <f>Data!K2896</f>
        <v>0</v>
      </c>
      <c r="S2899" s="35" t="str">
        <f>IF(Data!X2896=TRUE(), "Yes", "No")</f>
        <v>No</v>
      </c>
      <c r="T2899" s="40" t="e">
        <f>#REF!</f>
        <v>#REF!</v>
      </c>
    </row>
    <row r="2900" spans="1:20" x14ac:dyDescent="0.3">
      <c r="A2900" s="35" t="str">
        <f>Data!A2897</f>
        <v>NISSAN LEAF 299-1018</v>
      </c>
      <c r="B2900" s="36">
        <f t="shared" si="45"/>
        <v>46087.40415065972</v>
      </c>
      <c r="C2900" s="37" t="str">
        <f>IF(Data!J2897="GpsRecord", CONCATENATE($U$3,": ",Data!M2897,", ",Data!L2897), CONCATENATE(Data!AB2897, " ", Data!AH2897))</f>
        <v>Aceleración hacia arriba o hacia abajo 0.958000030518275</v>
      </c>
      <c r="D2900" s="38" t="str">
        <f>IF(Data!O2897=TRUE(), "Yes", "No")</f>
        <v>No</v>
      </c>
      <c r="E2900" s="38" t="str">
        <f>IF(Data!J2897="EngineStatusRecord","Engine",IF(Data!J2897="GpsRecord", "GPS", IF(Data!J2897="EngineFaultRecord", "Fault", IF(Data!J2897="DriverChange","Driver",IF(Data!J2897="CustomRecord","Custom","Debug")))))</f>
        <v>Engine</v>
      </c>
      <c r="F2900" s="39" t="str">
        <f>IF(Data!Y2897=TRUE(), "Yes", "No")</f>
        <v>No</v>
      </c>
      <c r="G2900" s="40">
        <f>Data!AK2897</f>
        <v>0</v>
      </c>
      <c r="H2900" s="35" t="str">
        <f>Data!AB2897</f>
        <v>Aceleración hacia arriba o hacia abajo</v>
      </c>
      <c r="I2900" s="35">
        <f>Data!AD2897</f>
        <v>0</v>
      </c>
      <c r="J2900" s="35">
        <f>Data!AF2897</f>
        <v>0</v>
      </c>
      <c r="K2900" s="35" t="str">
        <f>CONCATENATE(Data!AH2897, " ", Data!AI2897)</f>
        <v>0.958000030518275 g-force</v>
      </c>
      <c r="L2900" s="35" t="str">
        <f>Data!C2897</f>
        <v>Vehicle, Battery Electric Vehicle</v>
      </c>
      <c r="M2900" s="35">
        <f>Data!H2897</f>
        <v>0</v>
      </c>
      <c r="N2900" s="41">
        <f>Data!I2897</f>
        <v>46087.40415065972</v>
      </c>
      <c r="O2900" s="35">
        <f>Data!L2897</f>
        <v>0</v>
      </c>
      <c r="P2900" s="35">
        <f>Data!M2897</f>
        <v>0</v>
      </c>
      <c r="Q2900" s="35" t="str">
        <f>IF(Data!N2897=0,"",Data!N2897)</f>
        <v/>
      </c>
      <c r="R2900" s="35">
        <f>Data!K2897</f>
        <v>0</v>
      </c>
      <c r="S2900" s="35" t="str">
        <f>IF(Data!X2897=TRUE(), "Yes", "No")</f>
        <v>No</v>
      </c>
      <c r="T2900" s="40" t="e">
        <f>#REF!</f>
        <v>#REF!</v>
      </c>
    </row>
    <row r="2901" spans="1:20" x14ac:dyDescent="0.3">
      <c r="A2901" s="35" t="str">
        <f>Data!A2898</f>
        <v>NISSAN LEAF 299-1018</v>
      </c>
      <c r="B2901" s="36">
        <f t="shared" si="45"/>
        <v>46087.404178240744</v>
      </c>
      <c r="C2901" s="37" t="str">
        <f>IF(Data!J2898="GpsRecord", CONCATENATE($U$3,": ",Data!M2898,", ",Data!L2898), CONCATENATE(Data!AB2898, " ", Data!AH2898))</f>
        <v>Ubicación: 9.97225, -84.45653</v>
      </c>
      <c r="D2901" s="38" t="str">
        <f>IF(Data!O2898=TRUE(), "Yes", "No")</f>
        <v>Yes</v>
      </c>
      <c r="E2901" s="38" t="str">
        <f>IF(Data!J2898="EngineStatusRecord","Engine",IF(Data!J2898="GpsRecord", "GPS", IF(Data!J2898="EngineFaultRecord", "Fault", IF(Data!J2898="DriverChange","Driver",IF(Data!J2898="CustomRecord","Custom","Debug")))))</f>
        <v>GPS</v>
      </c>
      <c r="F2901" s="39" t="str">
        <f>IF(Data!Y2898=TRUE(), "Yes", "No")</f>
        <v>Yes</v>
      </c>
      <c r="G2901" s="40">
        <f>Data!AK2898</f>
        <v>0</v>
      </c>
      <c r="H2901" s="35">
        <f>Data!AB2898</f>
        <v>0</v>
      </c>
      <c r="I2901" s="35">
        <f>Data!AD2898</f>
        <v>0</v>
      </c>
      <c r="J2901" s="35">
        <f>Data!AF2898</f>
        <v>0</v>
      </c>
      <c r="K2901" s="35" t="str">
        <f>CONCATENATE(Data!AH2898, " ", Data!AI2898)</f>
        <v xml:space="preserve"> </v>
      </c>
      <c r="L2901" s="35" t="str">
        <f>Data!C2898</f>
        <v>Vehicle, Battery Electric Vehicle</v>
      </c>
      <c r="M2901" s="35">
        <f>Data!H2898</f>
        <v>0</v>
      </c>
      <c r="N2901" s="41">
        <f>Data!I2898</f>
        <v>46087.404178240744</v>
      </c>
      <c r="O2901" s="35">
        <f>Data!L2898</f>
        <v>-84.456530000000001</v>
      </c>
      <c r="P2901" s="35">
        <f>Data!M2898</f>
        <v>9.9722500000000007</v>
      </c>
      <c r="Q2901" s="35" t="str">
        <f>IF(Data!N2898=0,"",Data!N2898)</f>
        <v>CurveSpeedEstimateError</v>
      </c>
      <c r="R2901" s="35">
        <f>Data!K2898</f>
        <v>42</v>
      </c>
      <c r="S2901" s="35" t="str">
        <f>IF(Data!X2898=TRUE(), "Yes", "No")</f>
        <v>Yes</v>
      </c>
      <c r="T2901" s="40" t="e">
        <f>#REF!</f>
        <v>#REF!</v>
      </c>
    </row>
    <row r="2902" spans="1:20" x14ac:dyDescent="0.3">
      <c r="A2902" s="35" t="str">
        <f>Data!A2899</f>
        <v>NISSAN LEAF 299-1018</v>
      </c>
      <c r="B2902" s="36">
        <f t="shared" si="45"/>
        <v>46087.404190000001</v>
      </c>
      <c r="C2902" s="37" t="str">
        <f>IF(Data!J2899="GpsRecord", CONCATENATE($U$3,": ",Data!M2899,", ",Data!L2899), CONCATENATE(Data!AB2899, " ", Data!AH2899))</f>
        <v>Velocidad del motor en carretera 47</v>
      </c>
      <c r="D2902" s="38" t="str">
        <f>IF(Data!O2899=TRUE(), "Yes", "No")</f>
        <v>No</v>
      </c>
      <c r="E2902" s="38" t="str">
        <f>IF(Data!J2899="EngineStatusRecord","Engine",IF(Data!J2899="GpsRecord", "GPS", IF(Data!J2899="EngineFaultRecord", "Fault", IF(Data!J2899="DriverChange","Driver",IF(Data!J2899="CustomRecord","Custom","Debug")))))</f>
        <v>Engine</v>
      </c>
      <c r="F2902" s="39" t="str">
        <f>IF(Data!Y2899=TRUE(), "Yes", "No")</f>
        <v>No</v>
      </c>
      <c r="G2902" s="40">
        <f>Data!AK2899</f>
        <v>0</v>
      </c>
      <c r="H2902" s="35" t="str">
        <f>Data!AB2899</f>
        <v>Velocidad del motor en carretera</v>
      </c>
      <c r="I2902" s="35">
        <f>Data!AD2899</f>
        <v>0</v>
      </c>
      <c r="J2902" s="35">
        <f>Data!AF2899</f>
        <v>0</v>
      </c>
      <c r="K2902" s="35" t="str">
        <f>CONCATENATE(Data!AH2899, " ", Data!AI2899)</f>
        <v>47 km/h</v>
      </c>
      <c r="L2902" s="35" t="str">
        <f>Data!C2899</f>
        <v>Vehicle, Battery Electric Vehicle</v>
      </c>
      <c r="M2902" s="35">
        <f>Data!H2899</f>
        <v>0</v>
      </c>
      <c r="N2902" s="41">
        <f>Data!I2899</f>
        <v>46087.404190000001</v>
      </c>
      <c r="O2902" s="35">
        <f>Data!L2899</f>
        <v>0</v>
      </c>
      <c r="P2902" s="35">
        <f>Data!M2899</f>
        <v>0</v>
      </c>
      <c r="Q2902" s="35" t="str">
        <f>IF(Data!N2899=0,"",Data!N2899)</f>
        <v/>
      </c>
      <c r="R2902" s="35">
        <f>Data!K2899</f>
        <v>0</v>
      </c>
      <c r="S2902" s="35" t="str">
        <f>IF(Data!X2899=TRUE(), "Yes", "No")</f>
        <v>No</v>
      </c>
      <c r="T2902" s="40" t="e">
        <f>#REF!</f>
        <v>#REF!</v>
      </c>
    </row>
    <row r="2903" spans="1:20" x14ac:dyDescent="0.3">
      <c r="A2903" s="35" t="str">
        <f>Data!A2900</f>
        <v>NISSAN LEAF 299-1018</v>
      </c>
      <c r="B2903" s="36">
        <f t="shared" si="45"/>
        <v>46087.404198310185</v>
      </c>
      <c r="C2903" s="37" t="str">
        <f>IF(Data!J2900="GpsRecord", CONCATENATE($U$3,": ",Data!M2900,", ",Data!L2900), CONCATENATE(Data!AB2900, " ", Data!AH2900))</f>
        <v>Aceleración hacia delante o frenado 0</v>
      </c>
      <c r="D2903" s="38" t="str">
        <f>IF(Data!O2900=TRUE(), "Yes", "No")</f>
        <v>No</v>
      </c>
      <c r="E2903" s="38" t="str">
        <f>IF(Data!J2900="EngineStatusRecord","Engine",IF(Data!J2900="GpsRecord", "GPS", IF(Data!J2900="EngineFaultRecord", "Fault", IF(Data!J2900="DriverChange","Driver",IF(Data!J2900="CustomRecord","Custom","Debug")))))</f>
        <v>Engine</v>
      </c>
      <c r="F2903" s="39" t="str">
        <f>IF(Data!Y2900=TRUE(), "Yes", "No")</f>
        <v>No</v>
      </c>
      <c r="G2903" s="40">
        <f>Data!AK2900</f>
        <v>0</v>
      </c>
      <c r="H2903" s="35" t="str">
        <f>Data!AB2900</f>
        <v>Aceleración hacia delante o frenado</v>
      </c>
      <c r="I2903" s="35">
        <f>Data!AD2900</f>
        <v>0</v>
      </c>
      <c r="J2903" s="35">
        <f>Data!AF2900</f>
        <v>0</v>
      </c>
      <c r="K2903" s="35" t="str">
        <f>CONCATENATE(Data!AH2900, " ", Data!AI2900)</f>
        <v>0 g-force</v>
      </c>
      <c r="L2903" s="35" t="str">
        <f>Data!C2900</f>
        <v>Vehicle, Battery Electric Vehicle</v>
      </c>
      <c r="M2903" s="35">
        <f>Data!H2900</f>
        <v>0</v>
      </c>
      <c r="N2903" s="41">
        <f>Data!I2900</f>
        <v>46087.404198310185</v>
      </c>
      <c r="O2903" s="35">
        <f>Data!L2900</f>
        <v>0</v>
      </c>
      <c r="P2903" s="35">
        <f>Data!M2900</f>
        <v>0</v>
      </c>
      <c r="Q2903" s="35" t="str">
        <f>IF(Data!N2900=0,"",Data!N2900)</f>
        <v/>
      </c>
      <c r="R2903" s="35">
        <f>Data!K2900</f>
        <v>0</v>
      </c>
      <c r="S2903" s="35" t="str">
        <f>IF(Data!X2900=TRUE(), "Yes", "No")</f>
        <v>No</v>
      </c>
      <c r="T2903" s="40" t="e">
        <f>#REF!</f>
        <v>#REF!</v>
      </c>
    </row>
    <row r="2904" spans="1:20" x14ac:dyDescent="0.3">
      <c r="A2904" s="35" t="str">
        <f>Data!A2901</f>
        <v>NISSAN LEAF 299-1018</v>
      </c>
      <c r="B2904" s="36">
        <f t="shared" si="45"/>
        <v>46087.404198310185</v>
      </c>
      <c r="C2904" s="37" t="str">
        <f>IF(Data!J2901="GpsRecord", CONCATENATE($U$3,": ",Data!M2901,", ",Data!L2901), CONCATENATE(Data!AB2901, " ", Data!AH2901))</f>
        <v>Aceleración de lado a lado 0</v>
      </c>
      <c r="D2904" s="38" t="str">
        <f>IF(Data!O2901=TRUE(), "Yes", "No")</f>
        <v>No</v>
      </c>
      <c r="E2904" s="38" t="str">
        <f>IF(Data!J2901="EngineStatusRecord","Engine",IF(Data!J2901="GpsRecord", "GPS", IF(Data!J2901="EngineFaultRecord", "Fault", IF(Data!J2901="DriverChange","Driver",IF(Data!J2901="CustomRecord","Custom","Debug")))))</f>
        <v>Engine</v>
      </c>
      <c r="F2904" s="39" t="str">
        <f>IF(Data!Y2901=TRUE(), "Yes", "No")</f>
        <v>No</v>
      </c>
      <c r="G2904" s="40">
        <f>Data!AK2901</f>
        <v>0</v>
      </c>
      <c r="H2904" s="35" t="str">
        <f>Data!AB2901</f>
        <v>Aceleración de lado a lado</v>
      </c>
      <c r="I2904" s="35">
        <f>Data!AD2901</f>
        <v>0</v>
      </c>
      <c r="J2904" s="35">
        <f>Data!AF2901</f>
        <v>0</v>
      </c>
      <c r="K2904" s="35" t="str">
        <f>CONCATENATE(Data!AH2901, " ", Data!AI2901)</f>
        <v>0 g-force</v>
      </c>
      <c r="L2904" s="35" t="str">
        <f>Data!C2901</f>
        <v>Vehicle, Battery Electric Vehicle</v>
      </c>
      <c r="M2904" s="35">
        <f>Data!H2901</f>
        <v>0</v>
      </c>
      <c r="N2904" s="41">
        <f>Data!I2901</f>
        <v>46087.404198310185</v>
      </c>
      <c r="O2904" s="35">
        <f>Data!L2901</f>
        <v>0</v>
      </c>
      <c r="P2904" s="35">
        <f>Data!M2901</f>
        <v>0</v>
      </c>
      <c r="Q2904" s="35" t="str">
        <f>IF(Data!N2901=0,"",Data!N2901)</f>
        <v/>
      </c>
      <c r="R2904" s="35">
        <f>Data!K2901</f>
        <v>0</v>
      </c>
      <c r="S2904" s="35" t="str">
        <f>IF(Data!X2901=TRUE(), "Yes", "No")</f>
        <v>No</v>
      </c>
      <c r="T2904" s="40" t="e">
        <f>#REF!</f>
        <v>#REF!</v>
      </c>
    </row>
    <row r="2905" spans="1:20" x14ac:dyDescent="0.3">
      <c r="A2905" s="35" t="str">
        <f>Data!A2902</f>
        <v>NISSAN LEAF 299-1018</v>
      </c>
      <c r="B2905" s="36">
        <f t="shared" si="45"/>
        <v>46087.404198310185</v>
      </c>
      <c r="C2905" s="37" t="str">
        <f>IF(Data!J2902="GpsRecord", CONCATENATE($U$3,": ",Data!M2902,", ",Data!L2902), CONCATENATE(Data!AB2902, " ", Data!AH2902))</f>
        <v>Aceleración hacia arriba o hacia abajo 0.952000020321571</v>
      </c>
      <c r="D2905" s="38" t="str">
        <f>IF(Data!O2902=TRUE(), "Yes", "No")</f>
        <v>No</v>
      </c>
      <c r="E2905" s="38" t="str">
        <f>IF(Data!J2902="EngineStatusRecord","Engine",IF(Data!J2902="GpsRecord", "GPS", IF(Data!J2902="EngineFaultRecord", "Fault", IF(Data!J2902="DriverChange","Driver",IF(Data!J2902="CustomRecord","Custom","Debug")))))</f>
        <v>Engine</v>
      </c>
      <c r="F2905" s="39" t="str">
        <f>IF(Data!Y2902=TRUE(), "Yes", "No")</f>
        <v>No</v>
      </c>
      <c r="G2905" s="40">
        <f>Data!AK2902</f>
        <v>0</v>
      </c>
      <c r="H2905" s="35" t="str">
        <f>Data!AB2902</f>
        <v>Aceleración hacia arriba o hacia abajo</v>
      </c>
      <c r="I2905" s="35">
        <f>Data!AD2902</f>
        <v>0</v>
      </c>
      <c r="J2905" s="35">
        <f>Data!AF2902</f>
        <v>0</v>
      </c>
      <c r="K2905" s="35" t="str">
        <f>CONCATENATE(Data!AH2902, " ", Data!AI2902)</f>
        <v>0.952000020321571 g-force</v>
      </c>
      <c r="L2905" s="35" t="str">
        <f>Data!C2902</f>
        <v>Vehicle, Battery Electric Vehicle</v>
      </c>
      <c r="M2905" s="35">
        <f>Data!H2902</f>
        <v>0</v>
      </c>
      <c r="N2905" s="41">
        <f>Data!I2902</f>
        <v>46087.404198310185</v>
      </c>
      <c r="O2905" s="35">
        <f>Data!L2902</f>
        <v>0</v>
      </c>
      <c r="P2905" s="35">
        <f>Data!M2902</f>
        <v>0</v>
      </c>
      <c r="Q2905" s="35" t="str">
        <f>IF(Data!N2902=0,"",Data!N2902)</f>
        <v/>
      </c>
      <c r="R2905" s="35">
        <f>Data!K2902</f>
        <v>0</v>
      </c>
      <c r="S2905" s="35" t="str">
        <f>IF(Data!X2902=TRUE(), "Yes", "No")</f>
        <v>No</v>
      </c>
      <c r="T2905" s="40" t="e">
        <f>#REF!</f>
        <v>#REF!</v>
      </c>
    </row>
    <row r="2906" spans="1:20" x14ac:dyDescent="0.3">
      <c r="A2906" s="35" t="str">
        <f>Data!A2903</f>
        <v>NISSAN LEAF 299-1018</v>
      </c>
      <c r="B2906" s="36">
        <f t="shared" si="45"/>
        <v>46087.404212199071</v>
      </c>
      <c r="C2906" s="37" t="str">
        <f>IF(Data!J2903="GpsRecord", CONCATENATE($U$3,": ",Data!M2903,", ",Data!L2903), CONCATENATE(Data!AB2903, " ", Data!AH2903))</f>
        <v>Aceleración hacia delante o frenado 0.233999989784955</v>
      </c>
      <c r="D2906" s="38" t="str">
        <f>IF(Data!O2903=TRUE(), "Yes", "No")</f>
        <v>No</v>
      </c>
      <c r="E2906" s="38" t="str">
        <f>IF(Data!J2903="EngineStatusRecord","Engine",IF(Data!J2903="GpsRecord", "GPS", IF(Data!J2903="EngineFaultRecord", "Fault", IF(Data!J2903="DriverChange","Driver",IF(Data!J2903="CustomRecord","Custom","Debug")))))</f>
        <v>Engine</v>
      </c>
      <c r="F2906" s="39" t="str">
        <f>IF(Data!Y2903=TRUE(), "Yes", "No")</f>
        <v>No</v>
      </c>
      <c r="G2906" s="40">
        <f>Data!AK2903</f>
        <v>0</v>
      </c>
      <c r="H2906" s="35" t="str">
        <f>Data!AB2903</f>
        <v>Aceleración hacia delante o frenado</v>
      </c>
      <c r="I2906" s="35">
        <f>Data!AD2903</f>
        <v>0</v>
      </c>
      <c r="J2906" s="35">
        <f>Data!AF2903</f>
        <v>0</v>
      </c>
      <c r="K2906" s="35" t="str">
        <f>CONCATENATE(Data!AH2903, " ", Data!AI2903)</f>
        <v>0.233999989784955 g-force</v>
      </c>
      <c r="L2906" s="35" t="str">
        <f>Data!C2903</f>
        <v>Vehicle, Battery Electric Vehicle</v>
      </c>
      <c r="M2906" s="35">
        <f>Data!H2903</f>
        <v>0</v>
      </c>
      <c r="N2906" s="41">
        <f>Data!I2903</f>
        <v>46087.404212199071</v>
      </c>
      <c r="O2906" s="35">
        <f>Data!L2903</f>
        <v>0</v>
      </c>
      <c r="P2906" s="35">
        <f>Data!M2903</f>
        <v>0</v>
      </c>
      <c r="Q2906" s="35" t="str">
        <f>IF(Data!N2903=0,"",Data!N2903)</f>
        <v/>
      </c>
      <c r="R2906" s="35">
        <f>Data!K2903</f>
        <v>0</v>
      </c>
      <c r="S2906" s="35" t="str">
        <f>IF(Data!X2903=TRUE(), "Yes", "No")</f>
        <v>No</v>
      </c>
      <c r="T2906" s="40" t="e">
        <f>#REF!</f>
        <v>#REF!</v>
      </c>
    </row>
    <row r="2907" spans="1:20" x14ac:dyDescent="0.3">
      <c r="A2907" s="35" t="str">
        <f>Data!A2904</f>
        <v>NISSAN LEAF 299-1018</v>
      </c>
      <c r="B2907" s="36">
        <f t="shared" si="45"/>
        <v>46087.404212199071</v>
      </c>
      <c r="C2907" s="37" t="str">
        <f>IF(Data!J2904="GpsRecord", CONCATENATE($U$3,": ",Data!M2904,", ",Data!L2904), CONCATENATE(Data!AB2904, " ", Data!AH2904))</f>
        <v>Aceleración hacia arriba o hacia abajo 0.955999959138292</v>
      </c>
      <c r="D2907" s="38" t="str">
        <f>IF(Data!O2904=TRUE(), "Yes", "No")</f>
        <v>No</v>
      </c>
      <c r="E2907" s="38" t="str">
        <f>IF(Data!J2904="EngineStatusRecord","Engine",IF(Data!J2904="GpsRecord", "GPS", IF(Data!J2904="EngineFaultRecord", "Fault", IF(Data!J2904="DriverChange","Driver",IF(Data!J2904="CustomRecord","Custom","Debug")))))</f>
        <v>Engine</v>
      </c>
      <c r="F2907" s="39" t="str">
        <f>IF(Data!Y2904=TRUE(), "Yes", "No")</f>
        <v>No</v>
      </c>
      <c r="G2907" s="40">
        <f>Data!AK2904</f>
        <v>0</v>
      </c>
      <c r="H2907" s="35" t="str">
        <f>Data!AB2904</f>
        <v>Aceleración hacia arriba o hacia abajo</v>
      </c>
      <c r="I2907" s="35">
        <f>Data!AD2904</f>
        <v>0</v>
      </c>
      <c r="J2907" s="35">
        <f>Data!AF2904</f>
        <v>0</v>
      </c>
      <c r="K2907" s="35" t="str">
        <f>CONCATENATE(Data!AH2904, " ", Data!AI2904)</f>
        <v>0.955999959138292 g-force</v>
      </c>
      <c r="L2907" s="35" t="str">
        <f>Data!C2904</f>
        <v>Vehicle, Battery Electric Vehicle</v>
      </c>
      <c r="M2907" s="35">
        <f>Data!H2904</f>
        <v>0</v>
      </c>
      <c r="N2907" s="41">
        <f>Data!I2904</f>
        <v>46087.404212199071</v>
      </c>
      <c r="O2907" s="35">
        <f>Data!L2904</f>
        <v>0</v>
      </c>
      <c r="P2907" s="35">
        <f>Data!M2904</f>
        <v>0</v>
      </c>
      <c r="Q2907" s="35" t="str">
        <f>IF(Data!N2904=0,"",Data!N2904)</f>
        <v/>
      </c>
      <c r="R2907" s="35">
        <f>Data!K2904</f>
        <v>0</v>
      </c>
      <c r="S2907" s="35" t="str">
        <f>IF(Data!X2904=TRUE(), "Yes", "No")</f>
        <v>No</v>
      </c>
      <c r="T2907" s="40" t="e">
        <f>#REF!</f>
        <v>#REF!</v>
      </c>
    </row>
    <row r="2908" spans="1:20" x14ac:dyDescent="0.3">
      <c r="A2908" s="35" t="str">
        <f>Data!A2905</f>
        <v>NISSAN LEAF 299-1018</v>
      </c>
      <c r="B2908" s="36">
        <f t="shared" si="45"/>
        <v>46087.404220879631</v>
      </c>
      <c r="C2908" s="37" t="str">
        <f>IF(Data!J2905="GpsRecord", CONCATENATE($U$3,": ",Data!M2905,", ",Data!L2905), CONCATENATE(Data!AB2905, " ", Data!AH2905))</f>
        <v>Aceleración de lado a lado -0.400999984673612</v>
      </c>
      <c r="D2908" s="38" t="str">
        <f>IF(Data!O2905=TRUE(), "Yes", "No")</f>
        <v>No</v>
      </c>
      <c r="E2908" s="38" t="str">
        <f>IF(Data!J2905="EngineStatusRecord","Engine",IF(Data!J2905="GpsRecord", "GPS", IF(Data!J2905="EngineFaultRecord", "Fault", IF(Data!J2905="DriverChange","Driver",IF(Data!J2905="CustomRecord","Custom","Debug")))))</f>
        <v>Engine</v>
      </c>
      <c r="F2908" s="39" t="str">
        <f>IF(Data!Y2905=TRUE(), "Yes", "No")</f>
        <v>No</v>
      </c>
      <c r="G2908" s="40">
        <f>Data!AK2905</f>
        <v>0</v>
      </c>
      <c r="H2908" s="35" t="str">
        <f>Data!AB2905</f>
        <v>Aceleración de lado a lado</v>
      </c>
      <c r="I2908" s="35">
        <f>Data!AD2905</f>
        <v>0</v>
      </c>
      <c r="J2908" s="35">
        <f>Data!AF2905</f>
        <v>0</v>
      </c>
      <c r="K2908" s="35" t="str">
        <f>CONCATENATE(Data!AH2905, " ", Data!AI2905)</f>
        <v>-0.400999984673612 g-force</v>
      </c>
      <c r="L2908" s="35" t="str">
        <f>Data!C2905</f>
        <v>Vehicle, Battery Electric Vehicle</v>
      </c>
      <c r="M2908" s="35">
        <f>Data!H2905</f>
        <v>0</v>
      </c>
      <c r="N2908" s="41">
        <f>Data!I2905</f>
        <v>46087.404220879631</v>
      </c>
      <c r="O2908" s="35">
        <f>Data!L2905</f>
        <v>0</v>
      </c>
      <c r="P2908" s="35">
        <f>Data!M2905</f>
        <v>0</v>
      </c>
      <c r="Q2908" s="35" t="str">
        <f>IF(Data!N2905=0,"",Data!N2905)</f>
        <v/>
      </c>
      <c r="R2908" s="35">
        <f>Data!K2905</f>
        <v>0</v>
      </c>
      <c r="S2908" s="35" t="str">
        <f>IF(Data!X2905=TRUE(), "Yes", "No")</f>
        <v>No</v>
      </c>
      <c r="T2908" s="40" t="e">
        <f>#REF!</f>
        <v>#REF!</v>
      </c>
    </row>
    <row r="2909" spans="1:20" x14ac:dyDescent="0.3">
      <c r="A2909" s="35" t="str">
        <f>Data!A2906</f>
        <v>NISSAN LEAF 299-1018</v>
      </c>
      <c r="B2909" s="36">
        <f t="shared" si="45"/>
        <v>46087.404220879631</v>
      </c>
      <c r="C2909" s="37" t="str">
        <f>IF(Data!J2906="GpsRecord", CONCATENATE($U$3,": ",Data!M2906,", ",Data!L2906), CONCATENATE(Data!AB2906, " ", Data!AH2906))</f>
        <v>Aceleración hacia arriba o hacia abajo 1.00499997443029</v>
      </c>
      <c r="D2909" s="38" t="str">
        <f>IF(Data!O2906=TRUE(), "Yes", "No")</f>
        <v>No</v>
      </c>
      <c r="E2909" s="38" t="str">
        <f>IF(Data!J2906="EngineStatusRecord","Engine",IF(Data!J2906="GpsRecord", "GPS", IF(Data!J2906="EngineFaultRecord", "Fault", IF(Data!J2906="DriverChange","Driver",IF(Data!J2906="CustomRecord","Custom","Debug")))))</f>
        <v>Engine</v>
      </c>
      <c r="F2909" s="39" t="str">
        <f>IF(Data!Y2906=TRUE(), "Yes", "No")</f>
        <v>No</v>
      </c>
      <c r="G2909" s="40">
        <f>Data!AK2906</f>
        <v>0</v>
      </c>
      <c r="H2909" s="35" t="str">
        <f>Data!AB2906</f>
        <v>Aceleración hacia arriba o hacia abajo</v>
      </c>
      <c r="I2909" s="35">
        <f>Data!AD2906</f>
        <v>0</v>
      </c>
      <c r="J2909" s="35">
        <f>Data!AF2906</f>
        <v>0</v>
      </c>
      <c r="K2909" s="35" t="str">
        <f>CONCATENATE(Data!AH2906, " ", Data!AI2906)</f>
        <v>1.00499997443029 g-force</v>
      </c>
      <c r="L2909" s="35" t="str">
        <f>Data!C2906</f>
        <v>Vehicle, Battery Electric Vehicle</v>
      </c>
      <c r="M2909" s="35">
        <f>Data!H2906</f>
        <v>0</v>
      </c>
      <c r="N2909" s="41">
        <f>Data!I2906</f>
        <v>46087.404220879631</v>
      </c>
      <c r="O2909" s="35">
        <f>Data!L2906</f>
        <v>0</v>
      </c>
      <c r="P2909" s="35">
        <f>Data!M2906</f>
        <v>0</v>
      </c>
      <c r="Q2909" s="35" t="str">
        <f>IF(Data!N2906=0,"",Data!N2906)</f>
        <v/>
      </c>
      <c r="R2909" s="35">
        <f>Data!K2906</f>
        <v>0</v>
      </c>
      <c r="S2909" s="35" t="str">
        <f>IF(Data!X2906=TRUE(), "Yes", "No")</f>
        <v>No</v>
      </c>
      <c r="T2909" s="40" t="e">
        <f>#REF!</f>
        <v>#REF!</v>
      </c>
    </row>
    <row r="2910" spans="1:20" x14ac:dyDescent="0.3">
      <c r="A2910" s="35" t="str">
        <f>Data!A2907</f>
        <v>NISSAN LEAF 299-1018</v>
      </c>
      <c r="B2910" s="36">
        <f t="shared" si="45"/>
        <v>46087.404224537036</v>
      </c>
      <c r="C2910" s="37" t="str">
        <f>IF(Data!J2907="GpsRecord", CONCATENATE($U$3,": ",Data!M2907,", ",Data!L2907), CONCATENATE(Data!AB2907, " ", Data!AH2907))</f>
        <v>Ubicación: 9.97193, -84.45618</v>
      </c>
      <c r="D2910" s="38" t="str">
        <f>IF(Data!O2907=TRUE(), "Yes", "No")</f>
        <v>Yes</v>
      </c>
      <c r="E2910" s="38" t="str">
        <f>IF(Data!J2907="EngineStatusRecord","Engine",IF(Data!J2907="GpsRecord", "GPS", IF(Data!J2907="EngineFaultRecord", "Fault", IF(Data!J2907="DriverChange","Driver",IF(Data!J2907="CustomRecord","Custom","Debug")))))</f>
        <v>GPS</v>
      </c>
      <c r="F2910" s="39" t="str">
        <f>IF(Data!Y2907=TRUE(), "Yes", "No")</f>
        <v>Yes</v>
      </c>
      <c r="G2910" s="40">
        <f>Data!AK2907</f>
        <v>0</v>
      </c>
      <c r="H2910" s="35">
        <f>Data!AB2907</f>
        <v>0</v>
      </c>
      <c r="I2910" s="35">
        <f>Data!AD2907</f>
        <v>0</v>
      </c>
      <c r="J2910" s="35">
        <f>Data!AF2907</f>
        <v>0</v>
      </c>
      <c r="K2910" s="35" t="str">
        <f>CONCATENATE(Data!AH2907, " ", Data!AI2907)</f>
        <v xml:space="preserve"> </v>
      </c>
      <c r="L2910" s="35" t="str">
        <f>Data!C2907</f>
        <v>Vehicle, Battery Electric Vehicle</v>
      </c>
      <c r="M2910" s="35">
        <f>Data!H2907</f>
        <v>0</v>
      </c>
      <c r="N2910" s="41">
        <f>Data!I2907</f>
        <v>46087.404224537036</v>
      </c>
      <c r="O2910" s="35">
        <f>Data!L2907</f>
        <v>-84.456180000000003</v>
      </c>
      <c r="P2910" s="35">
        <f>Data!M2907</f>
        <v>9.9719300000000004</v>
      </c>
      <c r="Q2910" s="35" t="str">
        <f>IF(Data!N2907=0,"",Data!N2907)</f>
        <v>CurveBased</v>
      </c>
      <c r="R2910" s="35">
        <f>Data!K2907</f>
        <v>48</v>
      </c>
      <c r="S2910" s="35" t="str">
        <f>IF(Data!X2907=TRUE(), "Yes", "No")</f>
        <v>Yes</v>
      </c>
      <c r="T2910" s="40" t="e">
        <f>#REF!</f>
        <v>#REF!</v>
      </c>
    </row>
    <row r="2911" spans="1:20" x14ac:dyDescent="0.3">
      <c r="A2911" s="35" t="str">
        <f>Data!A2908</f>
        <v>NISSAN LEAF 299-1018</v>
      </c>
      <c r="B2911" s="36">
        <f t="shared" si="45"/>
        <v>46087.404224583333</v>
      </c>
      <c r="C2911" s="37" t="str">
        <f>IF(Data!J2908="GpsRecord", CONCATENATE($U$3,": ",Data!M2908,", ",Data!L2908), CONCATENATE(Data!AB2908, " ", Data!AH2908))</f>
        <v>Aceleración hacia delante o frenado 0</v>
      </c>
      <c r="D2911" s="38" t="str">
        <f>IF(Data!O2908=TRUE(), "Yes", "No")</f>
        <v>No</v>
      </c>
      <c r="E2911" s="38" t="str">
        <f>IF(Data!J2908="EngineStatusRecord","Engine",IF(Data!J2908="GpsRecord", "GPS", IF(Data!J2908="EngineFaultRecord", "Fault", IF(Data!J2908="DriverChange","Driver",IF(Data!J2908="CustomRecord","Custom","Debug")))))</f>
        <v>Engine</v>
      </c>
      <c r="F2911" s="39" t="str">
        <f>IF(Data!Y2908=TRUE(), "Yes", "No")</f>
        <v>No</v>
      </c>
      <c r="G2911" s="40">
        <f>Data!AK2908</f>
        <v>0</v>
      </c>
      <c r="H2911" s="35" t="str">
        <f>Data!AB2908</f>
        <v>Aceleración hacia delante o frenado</v>
      </c>
      <c r="I2911" s="35">
        <f>Data!AD2908</f>
        <v>0</v>
      </c>
      <c r="J2911" s="35">
        <f>Data!AF2908</f>
        <v>0</v>
      </c>
      <c r="K2911" s="35" t="str">
        <f>CONCATENATE(Data!AH2908, " ", Data!AI2908)</f>
        <v>0 g-force</v>
      </c>
      <c r="L2911" s="35" t="str">
        <f>Data!C2908</f>
        <v>Vehicle, Battery Electric Vehicle</v>
      </c>
      <c r="M2911" s="35">
        <f>Data!H2908</f>
        <v>0</v>
      </c>
      <c r="N2911" s="41">
        <f>Data!I2908</f>
        <v>46087.404224583333</v>
      </c>
      <c r="O2911" s="35">
        <f>Data!L2908</f>
        <v>0</v>
      </c>
      <c r="P2911" s="35">
        <f>Data!M2908</f>
        <v>0</v>
      </c>
      <c r="Q2911" s="35" t="str">
        <f>IF(Data!N2908=0,"",Data!N2908)</f>
        <v/>
      </c>
      <c r="R2911" s="35">
        <f>Data!K2908</f>
        <v>0</v>
      </c>
      <c r="S2911" s="35" t="str">
        <f>IF(Data!X2908=TRUE(), "Yes", "No")</f>
        <v>No</v>
      </c>
      <c r="T2911" s="40" t="e">
        <f>#REF!</f>
        <v>#REF!</v>
      </c>
    </row>
    <row r="2912" spans="1:20" x14ac:dyDescent="0.3">
      <c r="A2912" s="35" t="str">
        <f>Data!A2909</f>
        <v>NISSAN LEAF 299-1018</v>
      </c>
      <c r="B2912" s="36">
        <f t="shared" si="45"/>
        <v>46087.404224583333</v>
      </c>
      <c r="C2912" s="37" t="str">
        <f>IF(Data!J2909="GpsRecord", CONCATENATE($U$3,": ",Data!M2909,", ",Data!L2909), CONCATENATE(Data!AB2909, " ", Data!AH2909))</f>
        <v>Aceleración hacia arriba o hacia abajo 0.963999938743357</v>
      </c>
      <c r="D2912" s="38" t="str">
        <f>IF(Data!O2909=TRUE(), "Yes", "No")</f>
        <v>No</v>
      </c>
      <c r="E2912" s="38" t="str">
        <f>IF(Data!J2909="EngineStatusRecord","Engine",IF(Data!J2909="GpsRecord", "GPS", IF(Data!J2909="EngineFaultRecord", "Fault", IF(Data!J2909="DriverChange","Driver",IF(Data!J2909="CustomRecord","Custom","Debug")))))</f>
        <v>Engine</v>
      </c>
      <c r="F2912" s="39" t="str">
        <f>IF(Data!Y2909=TRUE(), "Yes", "No")</f>
        <v>No</v>
      </c>
      <c r="G2912" s="40">
        <f>Data!AK2909</f>
        <v>0</v>
      </c>
      <c r="H2912" s="35" t="str">
        <f>Data!AB2909</f>
        <v>Aceleración hacia arriba o hacia abajo</v>
      </c>
      <c r="I2912" s="35">
        <f>Data!AD2909</f>
        <v>0</v>
      </c>
      <c r="J2912" s="35">
        <f>Data!AF2909</f>
        <v>0</v>
      </c>
      <c r="K2912" s="35" t="str">
        <f>CONCATENATE(Data!AH2909, " ", Data!AI2909)</f>
        <v>0.963999938743357 g-force</v>
      </c>
      <c r="L2912" s="35" t="str">
        <f>Data!C2909</f>
        <v>Vehicle, Battery Electric Vehicle</v>
      </c>
      <c r="M2912" s="35">
        <f>Data!H2909</f>
        <v>0</v>
      </c>
      <c r="N2912" s="41">
        <f>Data!I2909</f>
        <v>46087.404224583333</v>
      </c>
      <c r="O2912" s="35">
        <f>Data!L2909</f>
        <v>0</v>
      </c>
      <c r="P2912" s="35">
        <f>Data!M2909</f>
        <v>0</v>
      </c>
      <c r="Q2912" s="35" t="str">
        <f>IF(Data!N2909=0,"",Data!N2909)</f>
        <v/>
      </c>
      <c r="R2912" s="35">
        <f>Data!K2909</f>
        <v>0</v>
      </c>
      <c r="S2912" s="35" t="str">
        <f>IF(Data!X2909=TRUE(), "Yes", "No")</f>
        <v>No</v>
      </c>
      <c r="T2912" s="40" t="e">
        <f>#REF!</f>
        <v>#REF!</v>
      </c>
    </row>
    <row r="2913" spans="1:20" x14ac:dyDescent="0.3">
      <c r="A2913" s="35" t="str">
        <f>Data!A2910</f>
        <v>NISSAN LEAF 299-1018</v>
      </c>
      <c r="B2913" s="36">
        <f t="shared" si="45"/>
        <v>46087.404235567126</v>
      </c>
      <c r="C2913" s="37" t="str">
        <f>IF(Data!J2910="GpsRecord", CONCATENATE($U$3,": ",Data!M2910,", ",Data!L2910), CONCATENATE(Data!AB2910, " ", Data!AH2910))</f>
        <v>Aceleración de lado a lado -0.391999999970043</v>
      </c>
      <c r="D2913" s="38" t="str">
        <f>IF(Data!O2910=TRUE(), "Yes", "No")</f>
        <v>No</v>
      </c>
      <c r="E2913" s="38" t="str">
        <f>IF(Data!J2910="EngineStatusRecord","Engine",IF(Data!J2910="GpsRecord", "GPS", IF(Data!J2910="EngineFaultRecord", "Fault", IF(Data!J2910="DriverChange","Driver",IF(Data!J2910="CustomRecord","Custom","Debug")))))</f>
        <v>Engine</v>
      </c>
      <c r="F2913" s="39" t="str">
        <f>IF(Data!Y2910=TRUE(), "Yes", "No")</f>
        <v>No</v>
      </c>
      <c r="G2913" s="40">
        <f>Data!AK2910</f>
        <v>0</v>
      </c>
      <c r="H2913" s="35" t="str">
        <f>Data!AB2910</f>
        <v>Aceleración de lado a lado</v>
      </c>
      <c r="I2913" s="35">
        <f>Data!AD2910</f>
        <v>0</v>
      </c>
      <c r="J2913" s="35">
        <f>Data!AF2910</f>
        <v>0</v>
      </c>
      <c r="K2913" s="35" t="str">
        <f>CONCATENATE(Data!AH2910, " ", Data!AI2910)</f>
        <v>-0.391999999970043 g-force</v>
      </c>
      <c r="L2913" s="35" t="str">
        <f>Data!C2910</f>
        <v>Vehicle, Battery Electric Vehicle</v>
      </c>
      <c r="M2913" s="35">
        <f>Data!H2910</f>
        <v>0</v>
      </c>
      <c r="N2913" s="41">
        <f>Data!I2910</f>
        <v>46087.404235567126</v>
      </c>
      <c r="O2913" s="35">
        <f>Data!L2910</f>
        <v>0</v>
      </c>
      <c r="P2913" s="35">
        <f>Data!M2910</f>
        <v>0</v>
      </c>
      <c r="Q2913" s="35" t="str">
        <f>IF(Data!N2910=0,"",Data!N2910)</f>
        <v/>
      </c>
      <c r="R2913" s="35">
        <f>Data!K2910</f>
        <v>0</v>
      </c>
      <c r="S2913" s="35" t="str">
        <f>IF(Data!X2910=TRUE(), "Yes", "No")</f>
        <v>No</v>
      </c>
      <c r="T2913" s="40" t="e">
        <f>#REF!</f>
        <v>#REF!</v>
      </c>
    </row>
    <row r="2914" spans="1:20" x14ac:dyDescent="0.3">
      <c r="A2914" s="35" t="str">
        <f>Data!A2911</f>
        <v>NISSAN LEAF 299-1018</v>
      </c>
      <c r="B2914" s="36">
        <f t="shared" si="45"/>
        <v>46087.404235567126</v>
      </c>
      <c r="C2914" s="37" t="str">
        <f>IF(Data!J2911="GpsRecord", CONCATENATE($U$3,": ",Data!M2911,", ",Data!L2911), CONCATENATE(Data!AB2911, " ", Data!AH2911))</f>
        <v>Aceleración hacia arriba o hacia abajo 0.958999964236644</v>
      </c>
      <c r="D2914" s="38" t="str">
        <f>IF(Data!O2911=TRUE(), "Yes", "No")</f>
        <v>No</v>
      </c>
      <c r="E2914" s="38" t="str">
        <f>IF(Data!J2911="EngineStatusRecord","Engine",IF(Data!J2911="GpsRecord", "GPS", IF(Data!J2911="EngineFaultRecord", "Fault", IF(Data!J2911="DriverChange","Driver",IF(Data!J2911="CustomRecord","Custom","Debug")))))</f>
        <v>Engine</v>
      </c>
      <c r="F2914" s="39" t="str">
        <f>IF(Data!Y2911=TRUE(), "Yes", "No")</f>
        <v>No</v>
      </c>
      <c r="G2914" s="40">
        <f>Data!AK2911</f>
        <v>0</v>
      </c>
      <c r="H2914" s="35" t="str">
        <f>Data!AB2911</f>
        <v>Aceleración hacia arriba o hacia abajo</v>
      </c>
      <c r="I2914" s="35">
        <f>Data!AD2911</f>
        <v>0</v>
      </c>
      <c r="J2914" s="35">
        <f>Data!AF2911</f>
        <v>0</v>
      </c>
      <c r="K2914" s="35" t="str">
        <f>CONCATENATE(Data!AH2911, " ", Data!AI2911)</f>
        <v>0.958999964236644 g-force</v>
      </c>
      <c r="L2914" s="35" t="str">
        <f>Data!C2911</f>
        <v>Vehicle, Battery Electric Vehicle</v>
      </c>
      <c r="M2914" s="35">
        <f>Data!H2911</f>
        <v>0</v>
      </c>
      <c r="N2914" s="41">
        <f>Data!I2911</f>
        <v>46087.404235567126</v>
      </c>
      <c r="O2914" s="35">
        <f>Data!L2911</f>
        <v>0</v>
      </c>
      <c r="P2914" s="35">
        <f>Data!M2911</f>
        <v>0</v>
      </c>
      <c r="Q2914" s="35" t="str">
        <f>IF(Data!N2911=0,"",Data!N2911)</f>
        <v/>
      </c>
      <c r="R2914" s="35">
        <f>Data!K2911</f>
        <v>0</v>
      </c>
      <c r="S2914" s="35" t="str">
        <f>IF(Data!X2911=TRUE(), "Yes", "No")</f>
        <v>No</v>
      </c>
      <c r="T2914" s="40" t="e">
        <f>#REF!</f>
        <v>#REF!</v>
      </c>
    </row>
    <row r="2915" spans="1:20" x14ac:dyDescent="0.3">
      <c r="A2915" s="35" t="str">
        <f>Data!A2912</f>
        <v>NISSAN LEAF 299-1018</v>
      </c>
      <c r="B2915" s="36">
        <f t="shared" si="45"/>
        <v>46087.404249537038</v>
      </c>
      <c r="C2915" s="37" t="str">
        <f>IF(Data!J2912="GpsRecord", CONCATENATE($U$3,": ",Data!M2912,", ",Data!L2912), CONCATENATE(Data!AB2912, " ", Data!AH2912))</f>
        <v>Aceleración hacia delante o frenado 0</v>
      </c>
      <c r="D2915" s="38" t="str">
        <f>IF(Data!O2912=TRUE(), "Yes", "No")</f>
        <v>No</v>
      </c>
      <c r="E2915" s="38" t="str">
        <f>IF(Data!J2912="EngineStatusRecord","Engine",IF(Data!J2912="GpsRecord", "GPS", IF(Data!J2912="EngineFaultRecord", "Fault", IF(Data!J2912="DriverChange","Driver",IF(Data!J2912="CustomRecord","Custom","Debug")))))</f>
        <v>Engine</v>
      </c>
      <c r="F2915" s="39" t="str">
        <f>IF(Data!Y2912=TRUE(), "Yes", "No")</f>
        <v>No</v>
      </c>
      <c r="G2915" s="40">
        <f>Data!AK2912</f>
        <v>0</v>
      </c>
      <c r="H2915" s="35" t="str">
        <f>Data!AB2912</f>
        <v>Aceleración hacia delante o frenado</v>
      </c>
      <c r="I2915" s="35">
        <f>Data!AD2912</f>
        <v>0</v>
      </c>
      <c r="J2915" s="35">
        <f>Data!AF2912</f>
        <v>0</v>
      </c>
      <c r="K2915" s="35" t="str">
        <f>CONCATENATE(Data!AH2912, " ", Data!AI2912)</f>
        <v>0 g-force</v>
      </c>
      <c r="L2915" s="35" t="str">
        <f>Data!C2912</f>
        <v>Vehicle, Battery Electric Vehicle</v>
      </c>
      <c r="M2915" s="35">
        <f>Data!H2912</f>
        <v>0</v>
      </c>
      <c r="N2915" s="41">
        <f>Data!I2912</f>
        <v>46087.404249537038</v>
      </c>
      <c r="O2915" s="35">
        <f>Data!L2912</f>
        <v>0</v>
      </c>
      <c r="P2915" s="35">
        <f>Data!M2912</f>
        <v>0</v>
      </c>
      <c r="Q2915" s="35" t="str">
        <f>IF(Data!N2912=0,"",Data!N2912)</f>
        <v/>
      </c>
      <c r="R2915" s="35">
        <f>Data!K2912</f>
        <v>0</v>
      </c>
      <c r="S2915" s="35" t="str">
        <f>IF(Data!X2912=TRUE(), "Yes", "No")</f>
        <v>No</v>
      </c>
      <c r="T2915" s="40" t="e">
        <f>#REF!</f>
        <v>#REF!</v>
      </c>
    </row>
    <row r="2916" spans="1:20" x14ac:dyDescent="0.3">
      <c r="A2916" s="35" t="str">
        <f>Data!A2913</f>
        <v>NISSAN LEAF 299-1018</v>
      </c>
      <c r="B2916" s="36">
        <f t="shared" si="45"/>
        <v>46087.404249537038</v>
      </c>
      <c r="C2916" s="37" t="str">
        <f>IF(Data!J2913="GpsRecord", CONCATENATE($U$3,": ",Data!M2913,", ",Data!L2913), CONCATENATE(Data!AB2913, " ", Data!AH2913))</f>
        <v>Aceleración de lado a lado 0</v>
      </c>
      <c r="D2916" s="38" t="str">
        <f>IF(Data!O2913=TRUE(), "Yes", "No")</f>
        <v>No</v>
      </c>
      <c r="E2916" s="38" t="str">
        <f>IF(Data!J2913="EngineStatusRecord","Engine",IF(Data!J2913="GpsRecord", "GPS", IF(Data!J2913="EngineFaultRecord", "Fault", IF(Data!J2913="DriverChange","Driver",IF(Data!J2913="CustomRecord","Custom","Debug")))))</f>
        <v>Engine</v>
      </c>
      <c r="F2916" s="39" t="str">
        <f>IF(Data!Y2913=TRUE(), "Yes", "No")</f>
        <v>No</v>
      </c>
      <c r="G2916" s="40">
        <f>Data!AK2913</f>
        <v>0</v>
      </c>
      <c r="H2916" s="35" t="str">
        <f>Data!AB2913</f>
        <v>Aceleración de lado a lado</v>
      </c>
      <c r="I2916" s="35">
        <f>Data!AD2913</f>
        <v>0</v>
      </c>
      <c r="J2916" s="35">
        <f>Data!AF2913</f>
        <v>0</v>
      </c>
      <c r="K2916" s="35" t="str">
        <f>CONCATENATE(Data!AH2913, " ", Data!AI2913)</f>
        <v>0 g-force</v>
      </c>
      <c r="L2916" s="35" t="str">
        <f>Data!C2913</f>
        <v>Vehicle, Battery Electric Vehicle</v>
      </c>
      <c r="M2916" s="35">
        <f>Data!H2913</f>
        <v>0</v>
      </c>
      <c r="N2916" s="41">
        <f>Data!I2913</f>
        <v>46087.404249537038</v>
      </c>
      <c r="O2916" s="35">
        <f>Data!L2913</f>
        <v>0</v>
      </c>
      <c r="P2916" s="35">
        <f>Data!M2913</f>
        <v>0</v>
      </c>
      <c r="Q2916" s="35" t="str">
        <f>IF(Data!N2913=0,"",Data!N2913)</f>
        <v/>
      </c>
      <c r="R2916" s="35">
        <f>Data!K2913</f>
        <v>0</v>
      </c>
      <c r="S2916" s="35" t="str">
        <f>IF(Data!X2913=TRUE(), "Yes", "No")</f>
        <v>No</v>
      </c>
      <c r="T2916" s="40" t="e">
        <f>#REF!</f>
        <v>#REF!</v>
      </c>
    </row>
    <row r="2917" spans="1:20" x14ac:dyDescent="0.3">
      <c r="A2917" s="35" t="str">
        <f>Data!A2914</f>
        <v>NISSAN LEAF 299-1018</v>
      </c>
      <c r="B2917" s="36">
        <f t="shared" si="45"/>
        <v>46087.404249537038</v>
      </c>
      <c r="C2917" s="37" t="str">
        <f>IF(Data!J2914="GpsRecord", CONCATENATE($U$3,": ",Data!M2914,", ",Data!L2914), CONCATENATE(Data!AB2914, " ", Data!AH2914))</f>
        <v>Aceleración hacia arriba o hacia abajo 0.974999923446773</v>
      </c>
      <c r="D2917" s="38" t="str">
        <f>IF(Data!O2914=TRUE(), "Yes", "No")</f>
        <v>No</v>
      </c>
      <c r="E2917" s="38" t="str">
        <f>IF(Data!J2914="EngineStatusRecord","Engine",IF(Data!J2914="GpsRecord", "GPS", IF(Data!J2914="EngineFaultRecord", "Fault", IF(Data!J2914="DriverChange","Driver",IF(Data!J2914="CustomRecord","Custom","Debug")))))</f>
        <v>Engine</v>
      </c>
      <c r="F2917" s="39" t="str">
        <f>IF(Data!Y2914=TRUE(), "Yes", "No")</f>
        <v>No</v>
      </c>
      <c r="G2917" s="40">
        <f>Data!AK2914</f>
        <v>0</v>
      </c>
      <c r="H2917" s="35" t="str">
        <f>Data!AB2914</f>
        <v>Aceleración hacia arriba o hacia abajo</v>
      </c>
      <c r="I2917" s="35">
        <f>Data!AD2914</f>
        <v>0</v>
      </c>
      <c r="J2917" s="35">
        <f>Data!AF2914</f>
        <v>0</v>
      </c>
      <c r="K2917" s="35" t="str">
        <f>CONCATENATE(Data!AH2914, " ", Data!AI2914)</f>
        <v>0.974999923446773 g-force</v>
      </c>
      <c r="L2917" s="35" t="str">
        <f>Data!C2914</f>
        <v>Vehicle, Battery Electric Vehicle</v>
      </c>
      <c r="M2917" s="35">
        <f>Data!H2914</f>
        <v>0</v>
      </c>
      <c r="N2917" s="41">
        <f>Data!I2914</f>
        <v>46087.404249537038</v>
      </c>
      <c r="O2917" s="35">
        <f>Data!L2914</f>
        <v>0</v>
      </c>
      <c r="P2917" s="35">
        <f>Data!M2914</f>
        <v>0</v>
      </c>
      <c r="Q2917" s="35" t="str">
        <f>IF(Data!N2914=0,"",Data!N2914)</f>
        <v/>
      </c>
      <c r="R2917" s="35">
        <f>Data!K2914</f>
        <v>0</v>
      </c>
      <c r="S2917" s="35" t="str">
        <f>IF(Data!X2914=TRUE(), "Yes", "No")</f>
        <v>No</v>
      </c>
      <c r="T2917" s="40" t="e">
        <f>#REF!</f>
        <v>#REF!</v>
      </c>
    </row>
    <row r="2918" spans="1:20" x14ac:dyDescent="0.3">
      <c r="A2918" s="35" t="str">
        <f>Data!A2915</f>
        <v>NISSAN LEAF 299-1018</v>
      </c>
      <c r="B2918" s="36">
        <f t="shared" si="45"/>
        <v>46087.404268622682</v>
      </c>
      <c r="C2918" s="37" t="str">
        <f>IF(Data!J2915="GpsRecord", CONCATENATE($U$3,": ",Data!M2915,", ",Data!L2915), CONCATENATE(Data!AB2915, " ", Data!AH2915))</f>
        <v>Aceleración hacia delante o frenado 0</v>
      </c>
      <c r="D2918" s="38" t="str">
        <f>IF(Data!O2915=TRUE(), "Yes", "No")</f>
        <v>No</v>
      </c>
      <c r="E2918" s="38" t="str">
        <f>IF(Data!J2915="EngineStatusRecord","Engine",IF(Data!J2915="GpsRecord", "GPS", IF(Data!J2915="EngineFaultRecord", "Fault", IF(Data!J2915="DriverChange","Driver",IF(Data!J2915="CustomRecord","Custom","Debug")))))</f>
        <v>Engine</v>
      </c>
      <c r="F2918" s="39" t="str">
        <f>IF(Data!Y2915=TRUE(), "Yes", "No")</f>
        <v>No</v>
      </c>
      <c r="G2918" s="40">
        <f>Data!AK2915</f>
        <v>0</v>
      </c>
      <c r="H2918" s="35" t="str">
        <f>Data!AB2915</f>
        <v>Aceleración hacia delante o frenado</v>
      </c>
      <c r="I2918" s="35">
        <f>Data!AD2915</f>
        <v>0</v>
      </c>
      <c r="J2918" s="35">
        <f>Data!AF2915</f>
        <v>0</v>
      </c>
      <c r="K2918" s="35" t="str">
        <f>CONCATENATE(Data!AH2915, " ", Data!AI2915)</f>
        <v>0 g-force</v>
      </c>
      <c r="L2918" s="35" t="str">
        <f>Data!C2915</f>
        <v>Vehicle, Battery Electric Vehicle</v>
      </c>
      <c r="M2918" s="35">
        <f>Data!H2915</f>
        <v>0</v>
      </c>
      <c r="N2918" s="41">
        <f>Data!I2915</f>
        <v>46087.404268622682</v>
      </c>
      <c r="O2918" s="35">
        <f>Data!L2915</f>
        <v>0</v>
      </c>
      <c r="P2918" s="35">
        <f>Data!M2915</f>
        <v>0</v>
      </c>
      <c r="Q2918" s="35" t="str">
        <f>IF(Data!N2915=0,"",Data!N2915)</f>
        <v/>
      </c>
      <c r="R2918" s="35">
        <f>Data!K2915</f>
        <v>0</v>
      </c>
      <c r="S2918" s="35" t="str">
        <f>IF(Data!X2915=TRUE(), "Yes", "No")</f>
        <v>No</v>
      </c>
      <c r="T2918" s="40" t="e">
        <f>#REF!</f>
        <v>#REF!</v>
      </c>
    </row>
    <row r="2919" spans="1:20" x14ac:dyDescent="0.3">
      <c r="A2919" s="35" t="str">
        <f>Data!A2916</f>
        <v>NISSAN LEAF 299-1018</v>
      </c>
      <c r="B2919" s="36">
        <f t="shared" si="45"/>
        <v>46087.404268622682</v>
      </c>
      <c r="C2919" s="37" t="str">
        <f>IF(Data!J2916="GpsRecord", CONCATENATE($U$3,": ",Data!M2916,", ",Data!L2916), CONCATENATE(Data!AB2916, " ", Data!AH2916))</f>
        <v>Aceleración de lado a lado 0</v>
      </c>
      <c r="D2919" s="38" t="str">
        <f>IF(Data!O2916=TRUE(), "Yes", "No")</f>
        <v>No</v>
      </c>
      <c r="E2919" s="38" t="str">
        <f>IF(Data!J2916="EngineStatusRecord","Engine",IF(Data!J2916="GpsRecord", "GPS", IF(Data!J2916="EngineFaultRecord", "Fault", IF(Data!J2916="DriverChange","Driver",IF(Data!J2916="CustomRecord","Custom","Debug")))))</f>
        <v>Engine</v>
      </c>
      <c r="F2919" s="39" t="str">
        <f>IF(Data!Y2916=TRUE(), "Yes", "No")</f>
        <v>No</v>
      </c>
      <c r="G2919" s="40">
        <f>Data!AK2916</f>
        <v>0</v>
      </c>
      <c r="H2919" s="35" t="str">
        <f>Data!AB2916</f>
        <v>Aceleración de lado a lado</v>
      </c>
      <c r="I2919" s="35">
        <f>Data!AD2916</f>
        <v>0</v>
      </c>
      <c r="J2919" s="35">
        <f>Data!AF2916</f>
        <v>0</v>
      </c>
      <c r="K2919" s="35" t="str">
        <f>CONCATENATE(Data!AH2916, " ", Data!AI2916)</f>
        <v>0 g-force</v>
      </c>
      <c r="L2919" s="35" t="str">
        <f>Data!C2916</f>
        <v>Vehicle, Battery Electric Vehicle</v>
      </c>
      <c r="M2919" s="35">
        <f>Data!H2916</f>
        <v>0</v>
      </c>
      <c r="N2919" s="41">
        <f>Data!I2916</f>
        <v>46087.404268622682</v>
      </c>
      <c r="O2919" s="35">
        <f>Data!L2916</f>
        <v>0</v>
      </c>
      <c r="P2919" s="35">
        <f>Data!M2916</f>
        <v>0</v>
      </c>
      <c r="Q2919" s="35" t="str">
        <f>IF(Data!N2916=0,"",Data!N2916)</f>
        <v/>
      </c>
      <c r="R2919" s="35">
        <f>Data!K2916</f>
        <v>0</v>
      </c>
      <c r="S2919" s="35" t="str">
        <f>IF(Data!X2916=TRUE(), "Yes", "No")</f>
        <v>No</v>
      </c>
      <c r="T2919" s="40" t="e">
        <f>#REF!</f>
        <v>#REF!</v>
      </c>
    </row>
    <row r="2920" spans="1:20" x14ac:dyDescent="0.3">
      <c r="A2920" s="35" t="str">
        <f>Data!A2917</f>
        <v>NISSAN LEAF 299-1018</v>
      </c>
      <c r="B2920" s="36">
        <f t="shared" si="45"/>
        <v>46087.404268622682</v>
      </c>
      <c r="C2920" s="37" t="str">
        <f>IF(Data!J2917="GpsRecord", CONCATENATE($U$3,": ",Data!M2917,", ",Data!L2917), CONCATENATE(Data!AB2917, " ", Data!AH2917))</f>
        <v>Aceleración hacia arriba o hacia abajo 0.966999943841709</v>
      </c>
      <c r="D2920" s="38" t="str">
        <f>IF(Data!O2917=TRUE(), "Yes", "No")</f>
        <v>No</v>
      </c>
      <c r="E2920" s="38" t="str">
        <f>IF(Data!J2917="EngineStatusRecord","Engine",IF(Data!J2917="GpsRecord", "GPS", IF(Data!J2917="EngineFaultRecord", "Fault", IF(Data!J2917="DriverChange","Driver",IF(Data!J2917="CustomRecord","Custom","Debug")))))</f>
        <v>Engine</v>
      </c>
      <c r="F2920" s="39" t="str">
        <f>IF(Data!Y2917=TRUE(), "Yes", "No")</f>
        <v>No</v>
      </c>
      <c r="G2920" s="40">
        <f>Data!AK2917</f>
        <v>0</v>
      </c>
      <c r="H2920" s="35" t="str">
        <f>Data!AB2917</f>
        <v>Aceleración hacia arriba o hacia abajo</v>
      </c>
      <c r="I2920" s="35">
        <f>Data!AD2917</f>
        <v>0</v>
      </c>
      <c r="J2920" s="35">
        <f>Data!AF2917</f>
        <v>0</v>
      </c>
      <c r="K2920" s="35" t="str">
        <f>CONCATENATE(Data!AH2917, " ", Data!AI2917)</f>
        <v>0.966999943841709 g-force</v>
      </c>
      <c r="L2920" s="35" t="str">
        <f>Data!C2917</f>
        <v>Vehicle, Battery Electric Vehicle</v>
      </c>
      <c r="M2920" s="35">
        <f>Data!H2917</f>
        <v>0</v>
      </c>
      <c r="N2920" s="41">
        <f>Data!I2917</f>
        <v>46087.404268622682</v>
      </c>
      <c r="O2920" s="35">
        <f>Data!L2917</f>
        <v>0</v>
      </c>
      <c r="P2920" s="35">
        <f>Data!M2917</f>
        <v>0</v>
      </c>
      <c r="Q2920" s="35" t="str">
        <f>IF(Data!N2917=0,"",Data!N2917)</f>
        <v/>
      </c>
      <c r="R2920" s="35">
        <f>Data!K2917</f>
        <v>0</v>
      </c>
      <c r="S2920" s="35" t="str">
        <f>IF(Data!X2917=TRUE(), "Yes", "No")</f>
        <v>No</v>
      </c>
      <c r="T2920" s="40" t="e">
        <f>#REF!</f>
        <v>#REF!</v>
      </c>
    </row>
    <row r="2921" spans="1:20" x14ac:dyDescent="0.3">
      <c r="A2921" s="35" t="str">
        <f>Data!A2918</f>
        <v>NISSAN LEAF 299-1018</v>
      </c>
      <c r="B2921" s="36">
        <f t="shared" si="45"/>
        <v>46087.404270833336</v>
      </c>
      <c r="C2921" s="37" t="str">
        <f>IF(Data!J2918="GpsRecord", CONCATENATE($U$3,": ",Data!M2918,", ",Data!L2918), CONCATENATE(Data!AB2918, " ", Data!AH2918))</f>
        <v>Ubicación: 9.97145, -84.45621</v>
      </c>
      <c r="D2921" s="38" t="str">
        <f>IF(Data!O2918=TRUE(), "Yes", "No")</f>
        <v>Yes</v>
      </c>
      <c r="E2921" s="38" t="str">
        <f>IF(Data!J2918="EngineStatusRecord","Engine",IF(Data!J2918="GpsRecord", "GPS", IF(Data!J2918="EngineFaultRecord", "Fault", IF(Data!J2918="DriverChange","Driver",IF(Data!J2918="CustomRecord","Custom","Debug")))))</f>
        <v>GPS</v>
      </c>
      <c r="F2921" s="39" t="str">
        <f>IF(Data!Y2918=TRUE(), "Yes", "No")</f>
        <v>Yes</v>
      </c>
      <c r="G2921" s="40">
        <f>Data!AK2918</f>
        <v>0</v>
      </c>
      <c r="H2921" s="35">
        <f>Data!AB2918</f>
        <v>0</v>
      </c>
      <c r="I2921" s="35">
        <f>Data!AD2918</f>
        <v>0</v>
      </c>
      <c r="J2921" s="35">
        <f>Data!AF2918</f>
        <v>0</v>
      </c>
      <c r="K2921" s="35" t="str">
        <f>CONCATENATE(Data!AH2918, " ", Data!AI2918)</f>
        <v xml:space="preserve"> </v>
      </c>
      <c r="L2921" s="35" t="str">
        <f>Data!C2918</f>
        <v>Vehicle, Battery Electric Vehicle</v>
      </c>
      <c r="M2921" s="35">
        <f>Data!H2918</f>
        <v>0</v>
      </c>
      <c r="N2921" s="41">
        <f>Data!I2918</f>
        <v>46087.404270833336</v>
      </c>
      <c r="O2921" s="35">
        <f>Data!L2918</f>
        <v>-84.456209999999999</v>
      </c>
      <c r="P2921" s="35">
        <f>Data!M2918</f>
        <v>9.9714500000000008</v>
      </c>
      <c r="Q2921" s="35" t="str">
        <f>IF(Data!N2918=0,"",Data!N2918)</f>
        <v>CurveSpeedEstimateError</v>
      </c>
      <c r="R2921" s="35">
        <f>Data!K2918</f>
        <v>50</v>
      </c>
      <c r="S2921" s="35" t="str">
        <f>IF(Data!X2918=TRUE(), "Yes", "No")</f>
        <v>Yes</v>
      </c>
      <c r="T2921" s="40" t="e">
        <f>#REF!</f>
        <v>#REF!</v>
      </c>
    </row>
    <row r="2922" spans="1:20" x14ac:dyDescent="0.3">
      <c r="A2922" s="35" t="str">
        <f>Data!A2919</f>
        <v>NISSAN LEAF 299-1018</v>
      </c>
      <c r="B2922" s="36">
        <f t="shared" si="45"/>
        <v>46087.404281770832</v>
      </c>
      <c r="C2922" s="37" t="str">
        <f>IF(Data!J2919="GpsRecord", CONCATENATE($U$3,": ",Data!M2919,", ",Data!L2919), CONCATENATE(Data!AB2919, " ", Data!AH2919))</f>
        <v>Aceleración de lado a lado 0.492999954075095</v>
      </c>
      <c r="D2922" s="38" t="str">
        <f>IF(Data!O2919=TRUE(), "Yes", "No")</f>
        <v>No</v>
      </c>
      <c r="E2922" s="38" t="str">
        <f>IF(Data!J2919="EngineStatusRecord","Engine",IF(Data!J2919="GpsRecord", "GPS", IF(Data!J2919="EngineFaultRecord", "Fault", IF(Data!J2919="DriverChange","Driver",IF(Data!J2919="CustomRecord","Custom","Debug")))))</f>
        <v>Engine</v>
      </c>
      <c r="F2922" s="39" t="str">
        <f>IF(Data!Y2919=TRUE(), "Yes", "No")</f>
        <v>No</v>
      </c>
      <c r="G2922" s="40">
        <f>Data!AK2919</f>
        <v>0</v>
      </c>
      <c r="H2922" s="35" t="str">
        <f>Data!AB2919</f>
        <v>Aceleración de lado a lado</v>
      </c>
      <c r="I2922" s="35">
        <f>Data!AD2919</f>
        <v>0</v>
      </c>
      <c r="J2922" s="35">
        <f>Data!AF2919</f>
        <v>0</v>
      </c>
      <c r="K2922" s="35" t="str">
        <f>CONCATENATE(Data!AH2919, " ", Data!AI2919)</f>
        <v>0.492999954075095 g-force</v>
      </c>
      <c r="L2922" s="35" t="str">
        <f>Data!C2919</f>
        <v>Vehicle, Battery Electric Vehicle</v>
      </c>
      <c r="M2922" s="35">
        <f>Data!H2919</f>
        <v>0</v>
      </c>
      <c r="N2922" s="41">
        <f>Data!I2919</f>
        <v>46087.404281770832</v>
      </c>
      <c r="O2922" s="35">
        <f>Data!L2919</f>
        <v>0</v>
      </c>
      <c r="P2922" s="35">
        <f>Data!M2919</f>
        <v>0</v>
      </c>
      <c r="Q2922" s="35" t="str">
        <f>IF(Data!N2919=0,"",Data!N2919)</f>
        <v/>
      </c>
      <c r="R2922" s="35">
        <f>Data!K2919</f>
        <v>0</v>
      </c>
      <c r="S2922" s="35" t="str">
        <f>IF(Data!X2919=TRUE(), "Yes", "No")</f>
        <v>No</v>
      </c>
      <c r="T2922" s="40" t="e">
        <f>#REF!</f>
        <v>#REF!</v>
      </c>
    </row>
    <row r="2923" spans="1:20" x14ac:dyDescent="0.3">
      <c r="A2923" s="35" t="str">
        <f>Data!A2920</f>
        <v>NISSAN LEAF 299-1018</v>
      </c>
      <c r="B2923" s="36">
        <f t="shared" si="45"/>
        <v>46087.404281770832</v>
      </c>
      <c r="C2923" s="37" t="str">
        <f>IF(Data!J2920="GpsRecord", CONCATENATE($U$3,": ",Data!M2920,", ",Data!L2920), CONCATENATE(Data!AB2920, " ", Data!AH2920))</f>
        <v>Aceleración hacia arriba o hacia abajo 0.981999969333468</v>
      </c>
      <c r="D2923" s="38" t="str">
        <f>IF(Data!O2920=TRUE(), "Yes", "No")</f>
        <v>No</v>
      </c>
      <c r="E2923" s="38" t="str">
        <f>IF(Data!J2920="EngineStatusRecord","Engine",IF(Data!J2920="GpsRecord", "GPS", IF(Data!J2920="EngineFaultRecord", "Fault", IF(Data!J2920="DriverChange","Driver",IF(Data!J2920="CustomRecord","Custom","Debug")))))</f>
        <v>Engine</v>
      </c>
      <c r="F2923" s="39" t="str">
        <f>IF(Data!Y2920=TRUE(), "Yes", "No")</f>
        <v>No</v>
      </c>
      <c r="G2923" s="40">
        <f>Data!AK2920</f>
        <v>0</v>
      </c>
      <c r="H2923" s="35" t="str">
        <f>Data!AB2920</f>
        <v>Aceleración hacia arriba o hacia abajo</v>
      </c>
      <c r="I2923" s="35">
        <f>Data!AD2920</f>
        <v>0</v>
      </c>
      <c r="J2923" s="35">
        <f>Data!AF2920</f>
        <v>0</v>
      </c>
      <c r="K2923" s="35" t="str">
        <f>CONCATENATE(Data!AH2920, " ", Data!AI2920)</f>
        <v>0.981999969333468 g-force</v>
      </c>
      <c r="L2923" s="35" t="str">
        <f>Data!C2920</f>
        <v>Vehicle, Battery Electric Vehicle</v>
      </c>
      <c r="M2923" s="35">
        <f>Data!H2920</f>
        <v>0</v>
      </c>
      <c r="N2923" s="41">
        <f>Data!I2920</f>
        <v>46087.404281770832</v>
      </c>
      <c r="O2923" s="35">
        <f>Data!L2920</f>
        <v>0</v>
      </c>
      <c r="P2923" s="35">
        <f>Data!M2920</f>
        <v>0</v>
      </c>
      <c r="Q2923" s="35" t="str">
        <f>IF(Data!N2920=0,"",Data!N2920)</f>
        <v/>
      </c>
      <c r="R2923" s="35">
        <f>Data!K2920</f>
        <v>0</v>
      </c>
      <c r="S2923" s="35" t="str">
        <f>IF(Data!X2920=TRUE(), "Yes", "No")</f>
        <v>No</v>
      </c>
      <c r="T2923" s="40" t="e">
        <f>#REF!</f>
        <v>#REF!</v>
      </c>
    </row>
    <row r="2924" spans="1:20" x14ac:dyDescent="0.3">
      <c r="A2924" s="35" t="str">
        <f>Data!A2921</f>
        <v>NISSAN LEAF 299-1018</v>
      </c>
      <c r="B2924" s="36">
        <f t="shared" si="45"/>
        <v>46087.404293171297</v>
      </c>
      <c r="C2924" s="37" t="str">
        <f>IF(Data!J2921="GpsRecord", CONCATENATE($U$3,": ",Data!M2921,", ",Data!L2921), CONCATENATE(Data!AB2921, " ", Data!AH2921))</f>
        <v>Aceleración de lado a lado 0.529000015255316</v>
      </c>
      <c r="D2924" s="38" t="str">
        <f>IF(Data!O2921=TRUE(), "Yes", "No")</f>
        <v>No</v>
      </c>
      <c r="E2924" s="38" t="str">
        <f>IF(Data!J2921="EngineStatusRecord","Engine",IF(Data!J2921="GpsRecord", "GPS", IF(Data!J2921="EngineFaultRecord", "Fault", IF(Data!J2921="DriverChange","Driver",IF(Data!J2921="CustomRecord","Custom","Debug")))))</f>
        <v>Engine</v>
      </c>
      <c r="F2924" s="39" t="str">
        <f>IF(Data!Y2921=TRUE(), "Yes", "No")</f>
        <v>No</v>
      </c>
      <c r="G2924" s="40">
        <f>Data!AK2921</f>
        <v>0</v>
      </c>
      <c r="H2924" s="35" t="str">
        <f>Data!AB2921</f>
        <v>Aceleración de lado a lado</v>
      </c>
      <c r="I2924" s="35">
        <f>Data!AD2921</f>
        <v>0</v>
      </c>
      <c r="J2924" s="35">
        <f>Data!AF2921</f>
        <v>0</v>
      </c>
      <c r="K2924" s="35" t="str">
        <f>CONCATENATE(Data!AH2921, " ", Data!AI2921)</f>
        <v>0.529000015255316 g-force</v>
      </c>
      <c r="L2924" s="35" t="str">
        <f>Data!C2921</f>
        <v>Vehicle, Battery Electric Vehicle</v>
      </c>
      <c r="M2924" s="35">
        <f>Data!H2921</f>
        <v>0</v>
      </c>
      <c r="N2924" s="41">
        <f>Data!I2921</f>
        <v>46087.404293171297</v>
      </c>
      <c r="O2924" s="35">
        <f>Data!L2921</f>
        <v>0</v>
      </c>
      <c r="P2924" s="35">
        <f>Data!M2921</f>
        <v>0</v>
      </c>
      <c r="Q2924" s="35" t="str">
        <f>IF(Data!N2921=0,"",Data!N2921)</f>
        <v/>
      </c>
      <c r="R2924" s="35">
        <f>Data!K2921</f>
        <v>0</v>
      </c>
      <c r="S2924" s="35" t="str">
        <f>IF(Data!X2921=TRUE(), "Yes", "No")</f>
        <v>No</v>
      </c>
      <c r="T2924" s="40" t="e">
        <f>#REF!</f>
        <v>#REF!</v>
      </c>
    </row>
    <row r="2925" spans="1:20" x14ac:dyDescent="0.3">
      <c r="A2925" s="35" t="str">
        <f>Data!A2922</f>
        <v>NISSAN LEAF 299-1018</v>
      </c>
      <c r="B2925" s="36">
        <f t="shared" si="45"/>
        <v>46087.404293171297</v>
      </c>
      <c r="C2925" s="37" t="str">
        <f>IF(Data!J2922="GpsRecord", CONCATENATE($U$3,": ",Data!M2922,", ",Data!L2922), CONCATENATE(Data!AB2922, " ", Data!AH2922))</f>
        <v>Aceleración hacia arriba o hacia abajo 0.984999974431819</v>
      </c>
      <c r="D2925" s="38" t="str">
        <f>IF(Data!O2922=TRUE(), "Yes", "No")</f>
        <v>No</v>
      </c>
      <c r="E2925" s="38" t="str">
        <f>IF(Data!J2922="EngineStatusRecord","Engine",IF(Data!J2922="GpsRecord", "GPS", IF(Data!J2922="EngineFaultRecord", "Fault", IF(Data!J2922="DriverChange","Driver",IF(Data!J2922="CustomRecord","Custom","Debug")))))</f>
        <v>Engine</v>
      </c>
      <c r="F2925" s="39" t="str">
        <f>IF(Data!Y2922=TRUE(), "Yes", "No")</f>
        <v>No</v>
      </c>
      <c r="G2925" s="40">
        <f>Data!AK2922</f>
        <v>0</v>
      </c>
      <c r="H2925" s="35" t="str">
        <f>Data!AB2922</f>
        <v>Aceleración hacia arriba o hacia abajo</v>
      </c>
      <c r="I2925" s="35">
        <f>Data!AD2922</f>
        <v>0</v>
      </c>
      <c r="J2925" s="35">
        <f>Data!AF2922</f>
        <v>0</v>
      </c>
      <c r="K2925" s="35" t="str">
        <f>CONCATENATE(Data!AH2922, " ", Data!AI2922)</f>
        <v>0.984999974431819 g-force</v>
      </c>
      <c r="L2925" s="35" t="str">
        <f>Data!C2922</f>
        <v>Vehicle, Battery Electric Vehicle</v>
      </c>
      <c r="M2925" s="35">
        <f>Data!H2922</f>
        <v>0</v>
      </c>
      <c r="N2925" s="41">
        <f>Data!I2922</f>
        <v>46087.404293171297</v>
      </c>
      <c r="O2925" s="35">
        <f>Data!L2922</f>
        <v>0</v>
      </c>
      <c r="P2925" s="35">
        <f>Data!M2922</f>
        <v>0</v>
      </c>
      <c r="Q2925" s="35" t="str">
        <f>IF(Data!N2922=0,"",Data!N2922)</f>
        <v/>
      </c>
      <c r="R2925" s="35">
        <f>Data!K2922</f>
        <v>0</v>
      </c>
      <c r="S2925" s="35" t="str">
        <f>IF(Data!X2922=TRUE(), "Yes", "No")</f>
        <v>No</v>
      </c>
      <c r="T2925" s="40" t="e">
        <f>#REF!</f>
        <v>#REF!</v>
      </c>
    </row>
    <row r="2926" spans="1:20" x14ac:dyDescent="0.3">
      <c r="A2926" s="35" t="str">
        <f>Data!A2923</f>
        <v>NISSAN LEAF 299-1018</v>
      </c>
      <c r="B2926" s="36">
        <f t="shared" si="45"/>
        <v>46087.404305555552</v>
      </c>
      <c r="C2926" s="37" t="str">
        <f>IF(Data!J2923="GpsRecord", CONCATENATE($U$3,": ",Data!M2923,", ",Data!L2923), CONCATENATE(Data!AB2923, " ", Data!AH2923))</f>
        <v>Ubicación: 9.97111, -84.45625</v>
      </c>
      <c r="D2926" s="38" t="str">
        <f>IF(Data!O2923=TRUE(), "Yes", "No")</f>
        <v>Yes</v>
      </c>
      <c r="E2926" s="38" t="str">
        <f>IF(Data!J2923="EngineStatusRecord","Engine",IF(Data!J2923="GpsRecord", "GPS", IF(Data!J2923="EngineFaultRecord", "Fault", IF(Data!J2923="DriverChange","Driver",IF(Data!J2923="CustomRecord","Custom","Debug")))))</f>
        <v>GPS</v>
      </c>
      <c r="F2926" s="39" t="str">
        <f>IF(Data!Y2923=TRUE(), "Yes", "No")</f>
        <v>Yes</v>
      </c>
      <c r="G2926" s="40">
        <f>Data!AK2923</f>
        <v>0</v>
      </c>
      <c r="H2926" s="35">
        <f>Data!AB2923</f>
        <v>0</v>
      </c>
      <c r="I2926" s="35">
        <f>Data!AD2923</f>
        <v>0</v>
      </c>
      <c r="J2926" s="35">
        <f>Data!AF2923</f>
        <v>0</v>
      </c>
      <c r="K2926" s="35" t="str">
        <f>CONCATENATE(Data!AH2923, " ", Data!AI2923)</f>
        <v xml:space="preserve"> </v>
      </c>
      <c r="L2926" s="35" t="str">
        <f>Data!C2923</f>
        <v>Vehicle, Battery Electric Vehicle</v>
      </c>
      <c r="M2926" s="35">
        <f>Data!H2923</f>
        <v>0</v>
      </c>
      <c r="N2926" s="41">
        <f>Data!I2923</f>
        <v>46087.404305555552</v>
      </c>
      <c r="O2926" s="35">
        <f>Data!L2923</f>
        <v>-84.456249999999997</v>
      </c>
      <c r="P2926" s="35">
        <f>Data!M2923</f>
        <v>9.9711099999999995</v>
      </c>
      <c r="Q2926" s="35" t="str">
        <f>IF(Data!N2923=0,"",Data!N2923)</f>
        <v>CurveBased</v>
      </c>
      <c r="R2926" s="35">
        <f>Data!K2923</f>
        <v>44</v>
      </c>
      <c r="S2926" s="35" t="str">
        <f>IF(Data!X2923=TRUE(), "Yes", "No")</f>
        <v>Yes</v>
      </c>
      <c r="T2926" s="40" t="e">
        <f>#REF!</f>
        <v>#REF!</v>
      </c>
    </row>
    <row r="2927" spans="1:20" x14ac:dyDescent="0.3">
      <c r="A2927" s="35" t="str">
        <f>Data!A2924</f>
        <v>NISSAN LEAF 299-1018</v>
      </c>
      <c r="B2927" s="36">
        <f t="shared" si="45"/>
        <v>46087.404308356483</v>
      </c>
      <c r="C2927" s="37" t="str">
        <f>IF(Data!J2924="GpsRecord", CONCATENATE($U$3,": ",Data!M2924,", ",Data!L2924), CONCATENATE(Data!AB2924, " ", Data!AH2924))</f>
        <v>Aceleración hacia delante o frenado 0</v>
      </c>
      <c r="D2927" s="38" t="str">
        <f>IF(Data!O2924=TRUE(), "Yes", "No")</f>
        <v>No</v>
      </c>
      <c r="E2927" s="38" t="str">
        <f>IF(Data!J2924="EngineStatusRecord","Engine",IF(Data!J2924="GpsRecord", "GPS", IF(Data!J2924="EngineFaultRecord", "Fault", IF(Data!J2924="DriverChange","Driver",IF(Data!J2924="CustomRecord","Custom","Debug")))))</f>
        <v>Engine</v>
      </c>
      <c r="F2927" s="39" t="str">
        <f>IF(Data!Y2924=TRUE(), "Yes", "No")</f>
        <v>No</v>
      </c>
      <c r="G2927" s="40">
        <f>Data!AK2924</f>
        <v>0</v>
      </c>
      <c r="H2927" s="35" t="str">
        <f>Data!AB2924</f>
        <v>Aceleración hacia delante o frenado</v>
      </c>
      <c r="I2927" s="35">
        <f>Data!AD2924</f>
        <v>0</v>
      </c>
      <c r="J2927" s="35">
        <f>Data!AF2924</f>
        <v>0</v>
      </c>
      <c r="K2927" s="35" t="str">
        <f>CONCATENATE(Data!AH2924, " ", Data!AI2924)</f>
        <v>0 g-force</v>
      </c>
      <c r="L2927" s="35" t="str">
        <f>Data!C2924</f>
        <v>Vehicle, Battery Electric Vehicle</v>
      </c>
      <c r="M2927" s="35">
        <f>Data!H2924</f>
        <v>0</v>
      </c>
      <c r="N2927" s="41">
        <f>Data!I2924</f>
        <v>46087.404308356483</v>
      </c>
      <c r="O2927" s="35">
        <f>Data!L2924</f>
        <v>0</v>
      </c>
      <c r="P2927" s="35">
        <f>Data!M2924</f>
        <v>0</v>
      </c>
      <c r="Q2927" s="35" t="str">
        <f>IF(Data!N2924=0,"",Data!N2924)</f>
        <v/>
      </c>
      <c r="R2927" s="35">
        <f>Data!K2924</f>
        <v>0</v>
      </c>
      <c r="S2927" s="35" t="str">
        <f>IF(Data!X2924=TRUE(), "Yes", "No")</f>
        <v>No</v>
      </c>
      <c r="T2927" s="40" t="e">
        <f>#REF!</f>
        <v>#REF!</v>
      </c>
    </row>
    <row r="2928" spans="1:20" x14ac:dyDescent="0.3">
      <c r="A2928" s="35" t="str">
        <f>Data!A2925</f>
        <v>NISSAN LEAF 299-1018</v>
      </c>
      <c r="B2928" s="36">
        <f t="shared" si="45"/>
        <v>46087.404308356483</v>
      </c>
      <c r="C2928" s="37" t="str">
        <f>IF(Data!J2925="GpsRecord", CONCATENATE($U$3,": ",Data!M2925,", ",Data!L2925), CONCATENATE(Data!AB2925, " ", Data!AH2925))</f>
        <v>Aceleración de lado a lado 0</v>
      </c>
      <c r="D2928" s="38" t="str">
        <f>IF(Data!O2925=TRUE(), "Yes", "No")</f>
        <v>No</v>
      </c>
      <c r="E2928" s="38" t="str">
        <f>IF(Data!J2925="EngineStatusRecord","Engine",IF(Data!J2925="GpsRecord", "GPS", IF(Data!J2925="EngineFaultRecord", "Fault", IF(Data!J2925="DriverChange","Driver",IF(Data!J2925="CustomRecord","Custom","Debug")))))</f>
        <v>Engine</v>
      </c>
      <c r="F2928" s="39" t="str">
        <f>IF(Data!Y2925=TRUE(), "Yes", "No")</f>
        <v>No</v>
      </c>
      <c r="G2928" s="40">
        <f>Data!AK2925</f>
        <v>0</v>
      </c>
      <c r="H2928" s="35" t="str">
        <f>Data!AB2925</f>
        <v>Aceleración de lado a lado</v>
      </c>
      <c r="I2928" s="35">
        <f>Data!AD2925</f>
        <v>0</v>
      </c>
      <c r="J2928" s="35">
        <f>Data!AF2925</f>
        <v>0</v>
      </c>
      <c r="K2928" s="35" t="str">
        <f>CONCATENATE(Data!AH2925, " ", Data!AI2925)</f>
        <v>0 g-force</v>
      </c>
      <c r="L2928" s="35" t="str">
        <f>Data!C2925</f>
        <v>Vehicle, Battery Electric Vehicle</v>
      </c>
      <c r="M2928" s="35">
        <f>Data!H2925</f>
        <v>0</v>
      </c>
      <c r="N2928" s="41">
        <f>Data!I2925</f>
        <v>46087.404308356483</v>
      </c>
      <c r="O2928" s="35">
        <f>Data!L2925</f>
        <v>0</v>
      </c>
      <c r="P2928" s="35">
        <f>Data!M2925</f>
        <v>0</v>
      </c>
      <c r="Q2928" s="35" t="str">
        <f>IF(Data!N2925=0,"",Data!N2925)</f>
        <v/>
      </c>
      <c r="R2928" s="35">
        <f>Data!K2925</f>
        <v>0</v>
      </c>
      <c r="S2928" s="35" t="str">
        <f>IF(Data!X2925=TRUE(), "Yes", "No")</f>
        <v>No</v>
      </c>
      <c r="T2928" s="40" t="e">
        <f>#REF!</f>
        <v>#REF!</v>
      </c>
    </row>
    <row r="2929" spans="1:20" x14ac:dyDescent="0.3">
      <c r="A2929" s="35" t="str">
        <f>Data!A2926</f>
        <v>NISSAN LEAF 299-1018</v>
      </c>
      <c r="B2929" s="36">
        <f t="shared" si="45"/>
        <v>46087.404308356483</v>
      </c>
      <c r="C2929" s="37" t="str">
        <f>IF(Data!J2926="GpsRecord", CONCATENATE($U$3,": ",Data!M2926,", ",Data!L2926), CONCATENATE(Data!AB2926, " ", Data!AH2926))</f>
        <v>Aceleración hacia arriba o hacia abajo 0.974999923446773</v>
      </c>
      <c r="D2929" s="38" t="str">
        <f>IF(Data!O2926=TRUE(), "Yes", "No")</f>
        <v>No</v>
      </c>
      <c r="E2929" s="38" t="str">
        <f>IF(Data!J2926="EngineStatusRecord","Engine",IF(Data!J2926="GpsRecord", "GPS", IF(Data!J2926="EngineFaultRecord", "Fault", IF(Data!J2926="DriverChange","Driver",IF(Data!J2926="CustomRecord","Custom","Debug")))))</f>
        <v>Engine</v>
      </c>
      <c r="F2929" s="39" t="str">
        <f>IF(Data!Y2926=TRUE(), "Yes", "No")</f>
        <v>No</v>
      </c>
      <c r="G2929" s="40">
        <f>Data!AK2926</f>
        <v>0</v>
      </c>
      <c r="H2929" s="35" t="str">
        <f>Data!AB2926</f>
        <v>Aceleración hacia arriba o hacia abajo</v>
      </c>
      <c r="I2929" s="35">
        <f>Data!AD2926</f>
        <v>0</v>
      </c>
      <c r="J2929" s="35">
        <f>Data!AF2926</f>
        <v>0</v>
      </c>
      <c r="K2929" s="35" t="str">
        <f>CONCATENATE(Data!AH2926, " ", Data!AI2926)</f>
        <v>0.974999923446773 g-force</v>
      </c>
      <c r="L2929" s="35" t="str">
        <f>Data!C2926</f>
        <v>Vehicle, Battery Electric Vehicle</v>
      </c>
      <c r="M2929" s="35">
        <f>Data!H2926</f>
        <v>0</v>
      </c>
      <c r="N2929" s="41">
        <f>Data!I2926</f>
        <v>46087.404308356483</v>
      </c>
      <c r="O2929" s="35">
        <f>Data!L2926</f>
        <v>0</v>
      </c>
      <c r="P2929" s="35">
        <f>Data!M2926</f>
        <v>0</v>
      </c>
      <c r="Q2929" s="35" t="str">
        <f>IF(Data!N2926=0,"",Data!N2926)</f>
        <v/>
      </c>
      <c r="R2929" s="35">
        <f>Data!K2926</f>
        <v>0</v>
      </c>
      <c r="S2929" s="35" t="str">
        <f>IF(Data!X2926=TRUE(), "Yes", "No")</f>
        <v>No</v>
      </c>
      <c r="T2929" s="40" t="e">
        <f>#REF!</f>
        <v>#REF!</v>
      </c>
    </row>
    <row r="2930" spans="1:20" x14ac:dyDescent="0.3">
      <c r="A2930" s="35" t="str">
        <f>Data!A2927</f>
        <v>NISSAN LEAF 299-1018</v>
      </c>
      <c r="B2930" s="36">
        <f t="shared" si="45"/>
        <v>46087.404336342595</v>
      </c>
      <c r="C2930" s="37" t="str">
        <f>IF(Data!J2927="GpsRecord", CONCATENATE($U$3,": ",Data!M2927,", ",Data!L2927), CONCATENATE(Data!AB2927, " ", Data!AH2927))</f>
        <v>Odómetro 15956</v>
      </c>
      <c r="D2930" s="38" t="str">
        <f>IF(Data!O2927=TRUE(), "Yes", "No")</f>
        <v>No</v>
      </c>
      <c r="E2930" s="38" t="str">
        <f>IF(Data!J2927="EngineStatusRecord","Engine",IF(Data!J2927="GpsRecord", "GPS", IF(Data!J2927="EngineFaultRecord", "Fault", IF(Data!J2927="DriverChange","Driver",IF(Data!J2927="CustomRecord","Custom","Debug")))))</f>
        <v>Engine</v>
      </c>
      <c r="F2930" s="39" t="str">
        <f>IF(Data!Y2927=TRUE(), "Yes", "No")</f>
        <v>No</v>
      </c>
      <c r="G2930" s="40">
        <f>Data!AK2927</f>
        <v>0</v>
      </c>
      <c r="H2930" s="35" t="str">
        <f>Data!AB2927</f>
        <v>Odómetro</v>
      </c>
      <c r="I2930" s="35">
        <f>Data!AD2927</f>
        <v>0</v>
      </c>
      <c r="J2930" s="35">
        <f>Data!AF2927</f>
        <v>0</v>
      </c>
      <c r="K2930" s="35" t="str">
        <f>CONCATENATE(Data!AH2927, " ", Data!AI2927)</f>
        <v>15956 km</v>
      </c>
      <c r="L2930" s="35" t="str">
        <f>Data!C2927</f>
        <v>Vehicle, Battery Electric Vehicle</v>
      </c>
      <c r="M2930" s="35">
        <f>Data!H2927</f>
        <v>0</v>
      </c>
      <c r="N2930" s="41">
        <f>Data!I2927</f>
        <v>46087.404336342595</v>
      </c>
      <c r="O2930" s="35">
        <f>Data!L2927</f>
        <v>0</v>
      </c>
      <c r="P2930" s="35">
        <f>Data!M2927</f>
        <v>0</v>
      </c>
      <c r="Q2930" s="35" t="str">
        <f>IF(Data!N2927=0,"",Data!N2927)</f>
        <v/>
      </c>
      <c r="R2930" s="35">
        <f>Data!K2927</f>
        <v>0</v>
      </c>
      <c r="S2930" s="35" t="str">
        <f>IF(Data!X2927=TRUE(), "Yes", "No")</f>
        <v>No</v>
      </c>
      <c r="T2930" s="40" t="e">
        <f>#REF!</f>
        <v>#REF!</v>
      </c>
    </row>
    <row r="2931" spans="1:20" x14ac:dyDescent="0.3">
      <c r="A2931" s="35" t="str">
        <f>Data!A2928</f>
        <v>NISSAN LEAF 299-1018</v>
      </c>
      <c r="B2931" s="36">
        <f t="shared" si="45"/>
        <v>46087.404336342595</v>
      </c>
      <c r="C2931" s="37" t="str">
        <f>IF(Data!J2928="GpsRecord", CONCATENATE($U$3,": ",Data!M2928,", ",Data!L2928), CONCATENATE(Data!AB2928, " ", Data!AH2928))</f>
        <v>Odómetro sin procesar 15956</v>
      </c>
      <c r="D2931" s="38" t="str">
        <f>IF(Data!O2928=TRUE(), "Yes", "No")</f>
        <v>No</v>
      </c>
      <c r="E2931" s="38" t="str">
        <f>IF(Data!J2928="EngineStatusRecord","Engine",IF(Data!J2928="GpsRecord", "GPS", IF(Data!J2928="EngineFaultRecord", "Fault", IF(Data!J2928="DriverChange","Driver",IF(Data!J2928="CustomRecord","Custom","Debug")))))</f>
        <v>Engine</v>
      </c>
      <c r="F2931" s="39" t="str">
        <f>IF(Data!Y2928=TRUE(), "Yes", "No")</f>
        <v>No</v>
      </c>
      <c r="G2931" s="40">
        <f>Data!AK2928</f>
        <v>0</v>
      </c>
      <c r="H2931" s="35" t="str">
        <f>Data!AB2928</f>
        <v>Odómetro sin procesar</v>
      </c>
      <c r="I2931" s="35">
        <f>Data!AD2928</f>
        <v>0</v>
      </c>
      <c r="J2931" s="35">
        <f>Data!AF2928</f>
        <v>0</v>
      </c>
      <c r="K2931" s="35" t="str">
        <f>CONCATENATE(Data!AH2928, " ", Data!AI2928)</f>
        <v>15956 km</v>
      </c>
      <c r="L2931" s="35" t="str">
        <f>Data!C2928</f>
        <v>Vehicle, Battery Electric Vehicle</v>
      </c>
      <c r="M2931" s="35">
        <f>Data!H2928</f>
        <v>0</v>
      </c>
      <c r="N2931" s="41">
        <f>Data!I2928</f>
        <v>46087.404336342595</v>
      </c>
      <c r="O2931" s="35">
        <f>Data!L2928</f>
        <v>0</v>
      </c>
      <c r="P2931" s="35">
        <f>Data!M2928</f>
        <v>0</v>
      </c>
      <c r="Q2931" s="35" t="str">
        <f>IF(Data!N2928=0,"",Data!N2928)</f>
        <v/>
      </c>
      <c r="R2931" s="35">
        <f>Data!K2928</f>
        <v>0</v>
      </c>
      <c r="S2931" s="35" t="str">
        <f>IF(Data!X2928=TRUE(), "Yes", "No")</f>
        <v>No</v>
      </c>
      <c r="T2931" s="40" t="e">
        <f>#REF!</f>
        <v>#REF!</v>
      </c>
    </row>
    <row r="2932" spans="1:20" x14ac:dyDescent="0.3">
      <c r="A2932" s="35" t="str">
        <f>Data!A2929</f>
        <v>NISSAN LEAF 299-1018</v>
      </c>
      <c r="B2932" s="36">
        <f t="shared" si="45"/>
        <v>46087.404363425929</v>
      </c>
      <c r="C2932" s="37" t="str">
        <f>IF(Data!J2929="GpsRecord", CONCATENATE($U$3,": ",Data!M2929,", ",Data!L2929), CONCATENATE(Data!AB2929, " ", Data!AH2929))</f>
        <v>Ubicación: 9.97055, -84.45597</v>
      </c>
      <c r="D2932" s="38" t="str">
        <f>IF(Data!O2929=TRUE(), "Yes", "No")</f>
        <v>Yes</v>
      </c>
      <c r="E2932" s="38" t="str">
        <f>IF(Data!J2929="EngineStatusRecord","Engine",IF(Data!J2929="GpsRecord", "GPS", IF(Data!J2929="EngineFaultRecord", "Fault", IF(Data!J2929="DriverChange","Driver",IF(Data!J2929="CustomRecord","Custom","Debug")))))</f>
        <v>GPS</v>
      </c>
      <c r="F2932" s="39" t="str">
        <f>IF(Data!Y2929=TRUE(), "Yes", "No")</f>
        <v>Yes</v>
      </c>
      <c r="G2932" s="40">
        <f>Data!AK2929</f>
        <v>0</v>
      </c>
      <c r="H2932" s="35">
        <f>Data!AB2929</f>
        <v>0</v>
      </c>
      <c r="I2932" s="35">
        <f>Data!AD2929</f>
        <v>0</v>
      </c>
      <c r="J2932" s="35">
        <f>Data!AF2929</f>
        <v>0</v>
      </c>
      <c r="K2932" s="35" t="str">
        <f>CONCATENATE(Data!AH2929, " ", Data!AI2929)</f>
        <v xml:space="preserve"> </v>
      </c>
      <c r="L2932" s="35" t="str">
        <f>Data!C2929</f>
        <v>Vehicle, Battery Electric Vehicle</v>
      </c>
      <c r="M2932" s="35">
        <f>Data!H2929</f>
        <v>0</v>
      </c>
      <c r="N2932" s="41">
        <f>Data!I2929</f>
        <v>46087.404363425929</v>
      </c>
      <c r="O2932" s="35">
        <f>Data!L2929</f>
        <v>-84.455969999999994</v>
      </c>
      <c r="P2932" s="35">
        <f>Data!M2929</f>
        <v>9.9705499999999994</v>
      </c>
      <c r="Q2932" s="35" t="str">
        <f>IF(Data!N2929=0,"",Data!N2929)</f>
        <v>CurvePositionEstimateError</v>
      </c>
      <c r="R2932" s="35">
        <f>Data!K2929</f>
        <v>53</v>
      </c>
      <c r="S2932" s="35" t="str">
        <f>IF(Data!X2929=TRUE(), "Yes", "No")</f>
        <v>Yes</v>
      </c>
      <c r="T2932" s="40" t="e">
        <f>#REF!</f>
        <v>#REF!</v>
      </c>
    </row>
    <row r="2933" spans="1:20" x14ac:dyDescent="0.3">
      <c r="A2933" s="35" t="str">
        <f>Data!A2930</f>
        <v>NISSAN LEAF 299-1018</v>
      </c>
      <c r="B2933" s="36">
        <f t="shared" si="45"/>
        <v>46087.404383541667</v>
      </c>
      <c r="C2933" s="37" t="str">
        <f>IF(Data!J2930="GpsRecord", CONCATENATE($U$3,": ",Data!M2930,", ",Data!L2930), CONCATENATE(Data!AB2930, " ", Data!AH2930))</f>
        <v xml:space="preserve"> </v>
      </c>
      <c r="D2933" s="38" t="str">
        <f>IF(Data!O2930=TRUE(), "Yes", "No")</f>
        <v>No</v>
      </c>
      <c r="E2933" s="38" t="str">
        <f>IF(Data!J2930="EngineStatusRecord","Engine",IF(Data!J2930="GpsRecord", "GPS", IF(Data!J2930="EngineFaultRecord", "Fault", IF(Data!J2930="DriverChange","Driver",IF(Data!J2930="CustomRecord","Custom","Debug")))))</f>
        <v>Debug</v>
      </c>
      <c r="F2933" s="39" t="str">
        <f>IF(Data!Y2930=TRUE(), "Yes", "No")</f>
        <v>No</v>
      </c>
      <c r="G2933" s="40" t="str">
        <f>Data!AK2930</f>
        <v>09-00-00-00-00-00-00-00-00-00-00-00-00-00-00</v>
      </c>
      <c r="H2933" s="35">
        <f>Data!AB2930</f>
        <v>0</v>
      </c>
      <c r="I2933" s="35">
        <f>Data!AD2930</f>
        <v>0</v>
      </c>
      <c r="J2933" s="35">
        <f>Data!AF2930</f>
        <v>0</v>
      </c>
      <c r="K2933" s="35" t="str">
        <f>CONCATENATE(Data!AH2930, " ", Data!AI2930)</f>
        <v xml:space="preserve"> </v>
      </c>
      <c r="L2933" s="35" t="str">
        <f>Data!C2930</f>
        <v>Vehicle, Battery Electric Vehicle</v>
      </c>
      <c r="M2933" s="35">
        <f>Data!H2930</f>
        <v>0</v>
      </c>
      <c r="N2933" s="41">
        <f>Data!I2930</f>
        <v>46087.404383541667</v>
      </c>
      <c r="O2933" s="35">
        <f>Data!L2930</f>
        <v>0</v>
      </c>
      <c r="P2933" s="35">
        <f>Data!M2930</f>
        <v>0</v>
      </c>
      <c r="Q2933" s="35" t="str">
        <f>IF(Data!N2930=0,"",Data!N2930)</f>
        <v>50245</v>
      </c>
      <c r="R2933" s="35">
        <f>Data!K2930</f>
        <v>0</v>
      </c>
      <c r="S2933" s="35" t="str">
        <f>IF(Data!X2930=TRUE(), "Yes", "No")</f>
        <v>No</v>
      </c>
      <c r="T2933" s="40" t="e">
        <f>#REF!</f>
        <v>#REF!</v>
      </c>
    </row>
    <row r="2934" spans="1:20" x14ac:dyDescent="0.3">
      <c r="A2934" s="35" t="str">
        <f>Data!A2931</f>
        <v>NISSAN LEAF 299-1018</v>
      </c>
      <c r="B2934" s="36">
        <f t="shared" si="45"/>
        <v>46087.404386759263</v>
      </c>
      <c r="C2934" s="37" t="str">
        <f>IF(Data!J2931="GpsRecord", CONCATENATE($U$3,": ",Data!M2931,", ",Data!L2931), CONCATENATE(Data!AB2931, " ", Data!AH2931))</f>
        <v>Velocidad del motor en carretera 57</v>
      </c>
      <c r="D2934" s="38" t="str">
        <f>IF(Data!O2931=TRUE(), "Yes", "No")</f>
        <v>No</v>
      </c>
      <c r="E2934" s="38" t="str">
        <f>IF(Data!J2931="EngineStatusRecord","Engine",IF(Data!J2931="GpsRecord", "GPS", IF(Data!J2931="EngineFaultRecord", "Fault", IF(Data!J2931="DriverChange","Driver",IF(Data!J2931="CustomRecord","Custom","Debug")))))</f>
        <v>Engine</v>
      </c>
      <c r="F2934" s="39" t="str">
        <f>IF(Data!Y2931=TRUE(), "Yes", "No")</f>
        <v>No</v>
      </c>
      <c r="G2934" s="40">
        <f>Data!AK2931</f>
        <v>0</v>
      </c>
      <c r="H2934" s="35" t="str">
        <f>Data!AB2931</f>
        <v>Velocidad del motor en carretera</v>
      </c>
      <c r="I2934" s="35">
        <f>Data!AD2931</f>
        <v>0</v>
      </c>
      <c r="J2934" s="35">
        <f>Data!AF2931</f>
        <v>0</v>
      </c>
      <c r="K2934" s="35" t="str">
        <f>CONCATENATE(Data!AH2931, " ", Data!AI2931)</f>
        <v>57 km/h</v>
      </c>
      <c r="L2934" s="35" t="str">
        <f>Data!C2931</f>
        <v>Vehicle, Battery Electric Vehicle</v>
      </c>
      <c r="M2934" s="35">
        <f>Data!H2931</f>
        <v>0</v>
      </c>
      <c r="N2934" s="41">
        <f>Data!I2931</f>
        <v>46087.404386759263</v>
      </c>
      <c r="O2934" s="35">
        <f>Data!L2931</f>
        <v>0</v>
      </c>
      <c r="P2934" s="35">
        <f>Data!M2931</f>
        <v>0</v>
      </c>
      <c r="Q2934" s="35" t="str">
        <f>IF(Data!N2931=0,"",Data!N2931)</f>
        <v/>
      </c>
      <c r="R2934" s="35">
        <f>Data!K2931</f>
        <v>0</v>
      </c>
      <c r="S2934" s="35" t="str">
        <f>IF(Data!X2931=TRUE(), "Yes", "No")</f>
        <v>No</v>
      </c>
      <c r="T2934" s="40" t="e">
        <f>#REF!</f>
        <v>#REF!</v>
      </c>
    </row>
    <row r="2935" spans="1:20" x14ac:dyDescent="0.3">
      <c r="A2935" s="35" t="str">
        <f>Data!A2932</f>
        <v>NISSAN LEAF 299-1018</v>
      </c>
      <c r="B2935" s="36">
        <f t="shared" si="45"/>
        <v>46087.404400277781</v>
      </c>
      <c r="C2935" s="37" t="str">
        <f>IF(Data!J2932="GpsRecord", CONCATENATE($U$3,": ",Data!M2932,", ",Data!L2932), CONCATENATE(Data!AB2932, " ", Data!AH2932))</f>
        <v>Energía de la batería del vehículo eléctrico -42061</v>
      </c>
      <c r="D2935" s="38" t="str">
        <f>IF(Data!O2932=TRUE(), "Yes", "No")</f>
        <v>No</v>
      </c>
      <c r="E2935" s="38" t="str">
        <f>IF(Data!J2932="EngineStatusRecord","Engine",IF(Data!J2932="GpsRecord", "GPS", IF(Data!J2932="EngineFaultRecord", "Fault", IF(Data!J2932="DriverChange","Driver",IF(Data!J2932="CustomRecord","Custom","Debug")))))</f>
        <v>Engine</v>
      </c>
      <c r="F2935" s="39" t="str">
        <f>IF(Data!Y2932=TRUE(), "Yes", "No")</f>
        <v>No</v>
      </c>
      <c r="G2935" s="40">
        <f>Data!AK2932</f>
        <v>0</v>
      </c>
      <c r="H2935" s="35" t="str">
        <f>Data!AB2932</f>
        <v>Energía de la batería del vehículo eléctrico</v>
      </c>
      <c r="I2935" s="35">
        <f>Data!AD2932</f>
        <v>0</v>
      </c>
      <c r="J2935" s="35">
        <f>Data!AF2932</f>
        <v>0</v>
      </c>
      <c r="K2935" s="35" t="str">
        <f>CONCATENATE(Data!AH2932, " ", Data!AI2932)</f>
        <v>-42061 W</v>
      </c>
      <c r="L2935" s="35" t="str">
        <f>Data!C2932</f>
        <v>Vehicle, Battery Electric Vehicle</v>
      </c>
      <c r="M2935" s="35">
        <f>Data!H2932</f>
        <v>0</v>
      </c>
      <c r="N2935" s="41">
        <f>Data!I2932</f>
        <v>46087.404400277781</v>
      </c>
      <c r="O2935" s="35">
        <f>Data!L2932</f>
        <v>0</v>
      </c>
      <c r="P2935" s="35">
        <f>Data!M2932</f>
        <v>0</v>
      </c>
      <c r="Q2935" s="35" t="str">
        <f>IF(Data!N2932=0,"",Data!N2932)</f>
        <v/>
      </c>
      <c r="R2935" s="35">
        <f>Data!K2932</f>
        <v>0</v>
      </c>
      <c r="S2935" s="35" t="str">
        <f>IF(Data!X2932=TRUE(), "Yes", "No")</f>
        <v>No</v>
      </c>
      <c r="T2935" s="40" t="e">
        <f>#REF!</f>
        <v>#REF!</v>
      </c>
    </row>
    <row r="2936" spans="1:20" x14ac:dyDescent="0.3">
      <c r="A2936" s="35" t="str">
        <f>Data!A2933</f>
        <v>NISSAN LEAF 299-1018</v>
      </c>
      <c r="B2936" s="36">
        <f t="shared" si="45"/>
        <v>46087.404421296298</v>
      </c>
      <c r="C2936" s="37" t="str">
        <f>IF(Data!J2933="GpsRecord", CONCATENATE($U$3,": ",Data!M2933,", ",Data!L2933), CONCATENATE(Data!AB2933, " ", Data!AH2933))</f>
        <v>Ubicación: 9.9699, -84.45582</v>
      </c>
      <c r="D2936" s="38" t="str">
        <f>IF(Data!O2933=TRUE(), "Yes", "No")</f>
        <v>Yes</v>
      </c>
      <c r="E2936" s="38" t="str">
        <f>IF(Data!J2933="EngineStatusRecord","Engine",IF(Data!J2933="GpsRecord", "GPS", IF(Data!J2933="EngineFaultRecord", "Fault", IF(Data!J2933="DriverChange","Driver",IF(Data!J2933="CustomRecord","Custom","Debug")))))</f>
        <v>GPS</v>
      </c>
      <c r="F2936" s="39" t="str">
        <f>IF(Data!Y2933=TRUE(), "Yes", "No")</f>
        <v>Yes</v>
      </c>
      <c r="G2936" s="40">
        <f>Data!AK2933</f>
        <v>0</v>
      </c>
      <c r="H2936" s="35">
        <f>Data!AB2933</f>
        <v>0</v>
      </c>
      <c r="I2936" s="35">
        <f>Data!AD2933</f>
        <v>0</v>
      </c>
      <c r="J2936" s="35">
        <f>Data!AF2933</f>
        <v>0</v>
      </c>
      <c r="K2936" s="35" t="str">
        <f>CONCATENATE(Data!AH2933, " ", Data!AI2933)</f>
        <v xml:space="preserve"> </v>
      </c>
      <c r="L2936" s="35" t="str">
        <f>Data!C2933</f>
        <v>Vehicle, Battery Electric Vehicle</v>
      </c>
      <c r="M2936" s="35">
        <f>Data!H2933</f>
        <v>0</v>
      </c>
      <c r="N2936" s="41">
        <f>Data!I2933</f>
        <v>46087.404421296298</v>
      </c>
      <c r="O2936" s="35">
        <f>Data!L2933</f>
        <v>-84.455820000000003</v>
      </c>
      <c r="P2936" s="35">
        <f>Data!M2933</f>
        <v>9.9699000000000009</v>
      </c>
      <c r="Q2936" s="35" t="str">
        <f>IF(Data!N2933=0,"",Data!N2933)</f>
        <v>CurveSpeedEstimateError</v>
      </c>
      <c r="R2936" s="35">
        <f>Data!K2933</f>
        <v>52</v>
      </c>
      <c r="S2936" s="35" t="str">
        <f>IF(Data!X2933=TRUE(), "Yes", "No")</f>
        <v>Yes</v>
      </c>
      <c r="T2936" s="40" t="e">
        <f>#REF!</f>
        <v>#REF!</v>
      </c>
    </row>
    <row r="2937" spans="1:20" x14ac:dyDescent="0.3">
      <c r="A2937" s="35" t="str">
        <f>Data!A2934</f>
        <v>NISSAN LEAF 299-1018</v>
      </c>
      <c r="B2937" s="36">
        <f t="shared" si="45"/>
        <v>46087.404442233797</v>
      </c>
      <c r="C2937" s="37" t="str">
        <f>IF(Data!J2934="GpsRecord", CONCATENATE($U$3,": ",Data!M2934,", ",Data!L2934), CONCATENATE(Data!AB2934, " ", Data!AH2934))</f>
        <v>Aceleración hacia delante o frenado 0</v>
      </c>
      <c r="D2937" s="38" t="str">
        <f>IF(Data!O2934=TRUE(), "Yes", "No")</f>
        <v>No</v>
      </c>
      <c r="E2937" s="38" t="str">
        <f>IF(Data!J2934="EngineStatusRecord","Engine",IF(Data!J2934="GpsRecord", "GPS", IF(Data!J2934="EngineFaultRecord", "Fault", IF(Data!J2934="DriverChange","Driver",IF(Data!J2934="CustomRecord","Custom","Debug")))))</f>
        <v>Engine</v>
      </c>
      <c r="F2937" s="39" t="str">
        <f>IF(Data!Y2934=TRUE(), "Yes", "No")</f>
        <v>No</v>
      </c>
      <c r="G2937" s="40">
        <f>Data!AK2934</f>
        <v>0</v>
      </c>
      <c r="H2937" s="35" t="str">
        <f>Data!AB2934</f>
        <v>Aceleración hacia delante o frenado</v>
      </c>
      <c r="I2937" s="35">
        <f>Data!AD2934</f>
        <v>0</v>
      </c>
      <c r="J2937" s="35">
        <f>Data!AF2934</f>
        <v>0</v>
      </c>
      <c r="K2937" s="35" t="str">
        <f>CONCATENATE(Data!AH2934, " ", Data!AI2934)</f>
        <v>0 g-force</v>
      </c>
      <c r="L2937" s="35" t="str">
        <f>Data!C2934</f>
        <v>Vehicle, Battery Electric Vehicle</v>
      </c>
      <c r="M2937" s="35">
        <f>Data!H2934</f>
        <v>0</v>
      </c>
      <c r="N2937" s="41">
        <f>Data!I2934</f>
        <v>46087.404442233797</v>
      </c>
      <c r="O2937" s="35">
        <f>Data!L2934</f>
        <v>0</v>
      </c>
      <c r="P2937" s="35">
        <f>Data!M2934</f>
        <v>0</v>
      </c>
      <c r="Q2937" s="35" t="str">
        <f>IF(Data!N2934=0,"",Data!N2934)</f>
        <v/>
      </c>
      <c r="R2937" s="35">
        <f>Data!K2934</f>
        <v>0</v>
      </c>
      <c r="S2937" s="35" t="str">
        <f>IF(Data!X2934=TRUE(), "Yes", "No")</f>
        <v>No</v>
      </c>
      <c r="T2937" s="40" t="e">
        <f>#REF!</f>
        <v>#REF!</v>
      </c>
    </row>
    <row r="2938" spans="1:20" x14ac:dyDescent="0.3">
      <c r="A2938" s="35" t="str">
        <f>Data!A2935</f>
        <v>NISSAN LEAF 299-1018</v>
      </c>
      <c r="B2938" s="36">
        <f t="shared" si="45"/>
        <v>46087.404442233797</v>
      </c>
      <c r="C2938" s="37" t="str">
        <f>IF(Data!J2935="GpsRecord", CONCATENATE($U$3,": ",Data!M2935,", ",Data!L2935), CONCATENATE(Data!AB2935, " ", Data!AH2935))</f>
        <v>Aceleración de lado a lado 0</v>
      </c>
      <c r="D2938" s="38" t="str">
        <f>IF(Data!O2935=TRUE(), "Yes", "No")</f>
        <v>No</v>
      </c>
      <c r="E2938" s="38" t="str">
        <f>IF(Data!J2935="EngineStatusRecord","Engine",IF(Data!J2935="GpsRecord", "GPS", IF(Data!J2935="EngineFaultRecord", "Fault", IF(Data!J2935="DriverChange","Driver",IF(Data!J2935="CustomRecord","Custom","Debug")))))</f>
        <v>Engine</v>
      </c>
      <c r="F2938" s="39" t="str">
        <f>IF(Data!Y2935=TRUE(), "Yes", "No")</f>
        <v>No</v>
      </c>
      <c r="G2938" s="40">
        <f>Data!AK2935</f>
        <v>0</v>
      </c>
      <c r="H2938" s="35" t="str">
        <f>Data!AB2935</f>
        <v>Aceleración de lado a lado</v>
      </c>
      <c r="I2938" s="35">
        <f>Data!AD2935</f>
        <v>0</v>
      </c>
      <c r="J2938" s="35">
        <f>Data!AF2935</f>
        <v>0</v>
      </c>
      <c r="K2938" s="35" t="str">
        <f>CONCATENATE(Data!AH2935, " ", Data!AI2935)</f>
        <v>0 g-force</v>
      </c>
      <c r="L2938" s="35" t="str">
        <f>Data!C2935</f>
        <v>Vehicle, Battery Electric Vehicle</v>
      </c>
      <c r="M2938" s="35">
        <f>Data!H2935</f>
        <v>0</v>
      </c>
      <c r="N2938" s="41">
        <f>Data!I2935</f>
        <v>46087.404442233797</v>
      </c>
      <c r="O2938" s="35">
        <f>Data!L2935</f>
        <v>0</v>
      </c>
      <c r="P2938" s="35">
        <f>Data!M2935</f>
        <v>0</v>
      </c>
      <c r="Q2938" s="35" t="str">
        <f>IF(Data!N2935=0,"",Data!N2935)</f>
        <v/>
      </c>
      <c r="R2938" s="35">
        <f>Data!K2935</f>
        <v>0</v>
      </c>
      <c r="S2938" s="35" t="str">
        <f>IF(Data!X2935=TRUE(), "Yes", "No")</f>
        <v>No</v>
      </c>
      <c r="T2938" s="40" t="e">
        <f>#REF!</f>
        <v>#REF!</v>
      </c>
    </row>
    <row r="2939" spans="1:20" x14ac:dyDescent="0.3">
      <c r="A2939" s="35" t="str">
        <f>Data!A2936</f>
        <v>NISSAN LEAF 299-1018</v>
      </c>
      <c r="B2939" s="36">
        <f t="shared" si="45"/>
        <v>46087.404442233797</v>
      </c>
      <c r="C2939" s="37" t="str">
        <f>IF(Data!J2936="GpsRecord", CONCATENATE($U$3,": ",Data!M2936,", ",Data!L2936), CONCATENATE(Data!AB2936, " ", Data!AH2936))</f>
        <v>Aceleración hacia arriba o hacia abajo 1.0169999948237</v>
      </c>
      <c r="D2939" s="38" t="str">
        <f>IF(Data!O2936=TRUE(), "Yes", "No")</f>
        <v>No</v>
      </c>
      <c r="E2939" s="38" t="str">
        <f>IF(Data!J2936="EngineStatusRecord","Engine",IF(Data!J2936="GpsRecord", "GPS", IF(Data!J2936="EngineFaultRecord", "Fault", IF(Data!J2936="DriverChange","Driver",IF(Data!J2936="CustomRecord","Custom","Debug")))))</f>
        <v>Engine</v>
      </c>
      <c r="F2939" s="39" t="str">
        <f>IF(Data!Y2936=TRUE(), "Yes", "No")</f>
        <v>No</v>
      </c>
      <c r="G2939" s="40">
        <f>Data!AK2936</f>
        <v>0</v>
      </c>
      <c r="H2939" s="35" t="str">
        <f>Data!AB2936</f>
        <v>Aceleración hacia arriba o hacia abajo</v>
      </c>
      <c r="I2939" s="35">
        <f>Data!AD2936</f>
        <v>0</v>
      </c>
      <c r="J2939" s="35">
        <f>Data!AF2936</f>
        <v>0</v>
      </c>
      <c r="K2939" s="35" t="str">
        <f>CONCATENATE(Data!AH2936, " ", Data!AI2936)</f>
        <v>1.0169999948237 g-force</v>
      </c>
      <c r="L2939" s="35" t="str">
        <f>Data!C2936</f>
        <v>Vehicle, Battery Electric Vehicle</v>
      </c>
      <c r="M2939" s="35">
        <f>Data!H2936</f>
        <v>0</v>
      </c>
      <c r="N2939" s="41">
        <f>Data!I2936</f>
        <v>46087.404442233797</v>
      </c>
      <c r="O2939" s="35">
        <f>Data!L2936</f>
        <v>0</v>
      </c>
      <c r="P2939" s="35">
        <f>Data!M2936</f>
        <v>0</v>
      </c>
      <c r="Q2939" s="35" t="str">
        <f>IF(Data!N2936=0,"",Data!N2936)</f>
        <v/>
      </c>
      <c r="R2939" s="35">
        <f>Data!K2936</f>
        <v>0</v>
      </c>
      <c r="S2939" s="35" t="str">
        <f>IF(Data!X2936=TRUE(), "Yes", "No")</f>
        <v>No</v>
      </c>
      <c r="T2939" s="40" t="e">
        <f>#REF!</f>
        <v>#REF!</v>
      </c>
    </row>
    <row r="2940" spans="1:20" x14ac:dyDescent="0.3">
      <c r="A2940" s="35" t="str">
        <f>Data!A2937</f>
        <v>NISSAN LEAF 299-1018</v>
      </c>
      <c r="B2940" s="36">
        <f t="shared" si="45"/>
        <v>46087.404456018521</v>
      </c>
      <c r="C2940" s="37" t="str">
        <f>IF(Data!J2937="GpsRecord", CONCATENATE($U$3,": ",Data!M2937,", ",Data!L2937), CONCATENATE(Data!AB2937, " ", Data!AH2937))</f>
        <v>Ubicación: 9.96953, -84.45576</v>
      </c>
      <c r="D2940" s="38" t="str">
        <f>IF(Data!O2937=TRUE(), "Yes", "No")</f>
        <v>Yes</v>
      </c>
      <c r="E2940" s="38" t="str">
        <f>IF(Data!J2937="EngineStatusRecord","Engine",IF(Data!J2937="GpsRecord", "GPS", IF(Data!J2937="EngineFaultRecord", "Fault", IF(Data!J2937="DriverChange","Driver",IF(Data!J2937="CustomRecord","Custom","Debug")))))</f>
        <v>GPS</v>
      </c>
      <c r="F2940" s="39" t="str">
        <f>IF(Data!Y2937=TRUE(), "Yes", "No")</f>
        <v>Yes</v>
      </c>
      <c r="G2940" s="40">
        <f>Data!AK2937</f>
        <v>0</v>
      </c>
      <c r="H2940" s="35">
        <f>Data!AB2937</f>
        <v>0</v>
      </c>
      <c r="I2940" s="35">
        <f>Data!AD2937</f>
        <v>0</v>
      </c>
      <c r="J2940" s="35">
        <f>Data!AF2937</f>
        <v>0</v>
      </c>
      <c r="K2940" s="35" t="str">
        <f>CONCATENATE(Data!AH2937, " ", Data!AI2937)</f>
        <v xml:space="preserve"> </v>
      </c>
      <c r="L2940" s="35" t="str">
        <f>Data!C2937</f>
        <v>Vehicle, Battery Electric Vehicle</v>
      </c>
      <c r="M2940" s="35">
        <f>Data!H2937</f>
        <v>0</v>
      </c>
      <c r="N2940" s="41">
        <f>Data!I2937</f>
        <v>46087.404456018521</v>
      </c>
      <c r="O2940" s="35">
        <f>Data!L2937</f>
        <v>-84.455759999999998</v>
      </c>
      <c r="P2940" s="35">
        <f>Data!M2937</f>
        <v>9.9695300000000007</v>
      </c>
      <c r="Q2940" s="35" t="str">
        <f>IF(Data!N2937=0,"",Data!N2937)</f>
        <v>CurveBased</v>
      </c>
      <c r="R2940" s="35">
        <f>Data!K2937</f>
        <v>48</v>
      </c>
      <c r="S2940" s="35" t="str">
        <f>IF(Data!X2937=TRUE(), "Yes", "No")</f>
        <v>Yes</v>
      </c>
      <c r="T2940" s="40" t="e">
        <f>#REF!</f>
        <v>#REF!</v>
      </c>
    </row>
    <row r="2941" spans="1:20" x14ac:dyDescent="0.3">
      <c r="A2941" s="35" t="str">
        <f>Data!A2938</f>
        <v>NISSAN LEAF 299-1018</v>
      </c>
      <c r="B2941" s="36">
        <f t="shared" si="45"/>
        <v>46087.404479351855</v>
      </c>
      <c r="C2941" s="37" t="str">
        <f>IF(Data!J2938="GpsRecord", CONCATENATE($U$3,": ",Data!M2938,", ",Data!L2938), CONCATENATE(Data!AB2938, " ", Data!AH2938))</f>
        <v>Velocidad del motor en carretera 41</v>
      </c>
      <c r="D2941" s="38" t="str">
        <f>IF(Data!O2938=TRUE(), "Yes", "No")</f>
        <v>No</v>
      </c>
      <c r="E2941" s="38" t="str">
        <f>IF(Data!J2938="EngineStatusRecord","Engine",IF(Data!J2938="GpsRecord", "GPS", IF(Data!J2938="EngineFaultRecord", "Fault", IF(Data!J2938="DriverChange","Driver",IF(Data!J2938="CustomRecord","Custom","Debug")))))</f>
        <v>Engine</v>
      </c>
      <c r="F2941" s="39" t="str">
        <f>IF(Data!Y2938=TRUE(), "Yes", "No")</f>
        <v>No</v>
      </c>
      <c r="G2941" s="40">
        <f>Data!AK2938</f>
        <v>0</v>
      </c>
      <c r="H2941" s="35" t="str">
        <f>Data!AB2938</f>
        <v>Velocidad del motor en carretera</v>
      </c>
      <c r="I2941" s="35">
        <f>Data!AD2938</f>
        <v>0</v>
      </c>
      <c r="J2941" s="35">
        <f>Data!AF2938</f>
        <v>0</v>
      </c>
      <c r="K2941" s="35" t="str">
        <f>CONCATENATE(Data!AH2938, " ", Data!AI2938)</f>
        <v>41 km/h</v>
      </c>
      <c r="L2941" s="35" t="str">
        <f>Data!C2938</f>
        <v>Vehicle, Battery Electric Vehicle</v>
      </c>
      <c r="M2941" s="35">
        <f>Data!H2938</f>
        <v>0</v>
      </c>
      <c r="N2941" s="41">
        <f>Data!I2938</f>
        <v>46087.404479351855</v>
      </c>
      <c r="O2941" s="35">
        <f>Data!L2938</f>
        <v>0</v>
      </c>
      <c r="P2941" s="35">
        <f>Data!M2938</f>
        <v>0</v>
      </c>
      <c r="Q2941" s="35" t="str">
        <f>IF(Data!N2938=0,"",Data!N2938)</f>
        <v/>
      </c>
      <c r="R2941" s="35">
        <f>Data!K2938</f>
        <v>0</v>
      </c>
      <c r="S2941" s="35" t="str">
        <f>IF(Data!X2938=TRUE(), "Yes", "No")</f>
        <v>No</v>
      </c>
      <c r="T2941" s="40" t="e">
        <f>#REF!</f>
        <v>#REF!</v>
      </c>
    </row>
    <row r="2942" spans="1:20" x14ac:dyDescent="0.3">
      <c r="A2942" s="35" t="str">
        <f>Data!A2939</f>
        <v>NISSAN LEAF 299-1018</v>
      </c>
      <c r="B2942" s="36">
        <f t="shared" si="45"/>
        <v>46087.404482106482</v>
      </c>
      <c r="C2942" s="37" t="str">
        <f>IF(Data!J2939="GpsRecord", CONCATENATE($U$3,": ",Data!M2939,", ",Data!L2939), CONCATENATE(Data!AB2939, " ", Data!AH2939))</f>
        <v>Energía de la batería del vehículo eléctrico -7783</v>
      </c>
      <c r="D2942" s="38" t="str">
        <f>IF(Data!O2939=TRUE(), "Yes", "No")</f>
        <v>No</v>
      </c>
      <c r="E2942" s="38" t="str">
        <f>IF(Data!J2939="EngineStatusRecord","Engine",IF(Data!J2939="GpsRecord", "GPS", IF(Data!J2939="EngineFaultRecord", "Fault", IF(Data!J2939="DriverChange","Driver",IF(Data!J2939="CustomRecord","Custom","Debug")))))</f>
        <v>Engine</v>
      </c>
      <c r="F2942" s="39" t="str">
        <f>IF(Data!Y2939=TRUE(), "Yes", "No")</f>
        <v>No</v>
      </c>
      <c r="G2942" s="40">
        <f>Data!AK2939</f>
        <v>0</v>
      </c>
      <c r="H2942" s="35" t="str">
        <f>Data!AB2939</f>
        <v>Energía de la batería del vehículo eléctrico</v>
      </c>
      <c r="I2942" s="35">
        <f>Data!AD2939</f>
        <v>0</v>
      </c>
      <c r="J2942" s="35">
        <f>Data!AF2939</f>
        <v>0</v>
      </c>
      <c r="K2942" s="35" t="str">
        <f>CONCATENATE(Data!AH2939, " ", Data!AI2939)</f>
        <v>-7783 W</v>
      </c>
      <c r="L2942" s="35" t="str">
        <f>Data!C2939</f>
        <v>Vehicle, Battery Electric Vehicle</v>
      </c>
      <c r="M2942" s="35">
        <f>Data!H2939</f>
        <v>0</v>
      </c>
      <c r="N2942" s="41">
        <f>Data!I2939</f>
        <v>46087.404482106482</v>
      </c>
      <c r="O2942" s="35">
        <f>Data!L2939</f>
        <v>0</v>
      </c>
      <c r="P2942" s="35">
        <f>Data!M2939</f>
        <v>0</v>
      </c>
      <c r="Q2942" s="35" t="str">
        <f>IF(Data!N2939=0,"",Data!N2939)</f>
        <v/>
      </c>
      <c r="R2942" s="35">
        <f>Data!K2939</f>
        <v>0</v>
      </c>
      <c r="S2942" s="35" t="str">
        <f>IF(Data!X2939=TRUE(), "Yes", "No")</f>
        <v>No</v>
      </c>
      <c r="T2942" s="40" t="e">
        <f>#REF!</f>
        <v>#REF!</v>
      </c>
    </row>
    <row r="2943" spans="1:20" x14ac:dyDescent="0.3">
      <c r="A2943" s="35" t="str">
        <f>Data!A2940</f>
        <v>NISSAN LEAF 299-1018</v>
      </c>
      <c r="B2943" s="36">
        <f t="shared" si="45"/>
        <v>46087.404488796295</v>
      </c>
      <c r="C2943" s="37" t="str">
        <f>IF(Data!J2940="GpsRecord", CONCATENATE($U$3,": ",Data!M2940,", ",Data!L2940), CONCATENATE(Data!AB2940, " ", Data!AH2940))</f>
        <v>Aceleración de lado a lado -0.312999994877499</v>
      </c>
      <c r="D2943" s="38" t="str">
        <f>IF(Data!O2940=TRUE(), "Yes", "No")</f>
        <v>No</v>
      </c>
      <c r="E2943" s="38" t="str">
        <f>IF(Data!J2940="EngineStatusRecord","Engine",IF(Data!J2940="GpsRecord", "GPS", IF(Data!J2940="EngineFaultRecord", "Fault", IF(Data!J2940="DriverChange","Driver",IF(Data!J2940="CustomRecord","Custom","Debug")))))</f>
        <v>Engine</v>
      </c>
      <c r="F2943" s="39" t="str">
        <f>IF(Data!Y2940=TRUE(), "Yes", "No")</f>
        <v>No</v>
      </c>
      <c r="G2943" s="40">
        <f>Data!AK2940</f>
        <v>0</v>
      </c>
      <c r="H2943" s="35" t="str">
        <f>Data!AB2940</f>
        <v>Aceleración de lado a lado</v>
      </c>
      <c r="I2943" s="35">
        <f>Data!AD2940</f>
        <v>0</v>
      </c>
      <c r="J2943" s="35">
        <f>Data!AF2940</f>
        <v>0</v>
      </c>
      <c r="K2943" s="35" t="str">
        <f>CONCATENATE(Data!AH2940, " ", Data!AI2940)</f>
        <v>-0.312999994877499 g-force</v>
      </c>
      <c r="L2943" s="35" t="str">
        <f>Data!C2940</f>
        <v>Vehicle, Battery Electric Vehicle</v>
      </c>
      <c r="M2943" s="35">
        <f>Data!H2940</f>
        <v>0</v>
      </c>
      <c r="N2943" s="41">
        <f>Data!I2940</f>
        <v>46087.404488796295</v>
      </c>
      <c r="O2943" s="35">
        <f>Data!L2940</f>
        <v>0</v>
      </c>
      <c r="P2943" s="35">
        <f>Data!M2940</f>
        <v>0</v>
      </c>
      <c r="Q2943" s="35" t="str">
        <f>IF(Data!N2940=0,"",Data!N2940)</f>
        <v/>
      </c>
      <c r="R2943" s="35">
        <f>Data!K2940</f>
        <v>0</v>
      </c>
      <c r="S2943" s="35" t="str">
        <f>IF(Data!X2940=TRUE(), "Yes", "No")</f>
        <v>No</v>
      </c>
      <c r="T2943" s="40" t="e">
        <f>#REF!</f>
        <v>#REF!</v>
      </c>
    </row>
    <row r="2944" spans="1:20" x14ac:dyDescent="0.3">
      <c r="A2944" s="35" t="str">
        <f>Data!A2941</f>
        <v>NISSAN LEAF 299-1018</v>
      </c>
      <c r="B2944" s="36">
        <f t="shared" si="45"/>
        <v>46087.404488796295</v>
      </c>
      <c r="C2944" s="37" t="str">
        <f>IF(Data!J2941="GpsRecord", CONCATENATE($U$3,": ",Data!M2941,", ",Data!L2941), CONCATENATE(Data!AB2941, " ", Data!AH2941))</f>
        <v>Aceleración hacia arriba o hacia abajo 1.05099988265232</v>
      </c>
      <c r="D2944" s="38" t="str">
        <f>IF(Data!O2941=TRUE(), "Yes", "No")</f>
        <v>No</v>
      </c>
      <c r="E2944" s="38" t="str">
        <f>IF(Data!J2941="EngineStatusRecord","Engine",IF(Data!J2941="GpsRecord", "GPS", IF(Data!J2941="EngineFaultRecord", "Fault", IF(Data!J2941="DriverChange","Driver",IF(Data!J2941="CustomRecord","Custom","Debug")))))</f>
        <v>Engine</v>
      </c>
      <c r="F2944" s="39" t="str">
        <f>IF(Data!Y2941=TRUE(), "Yes", "No")</f>
        <v>No</v>
      </c>
      <c r="G2944" s="40">
        <f>Data!AK2941</f>
        <v>0</v>
      </c>
      <c r="H2944" s="35" t="str">
        <f>Data!AB2941</f>
        <v>Aceleración hacia arriba o hacia abajo</v>
      </c>
      <c r="I2944" s="35">
        <f>Data!AD2941</f>
        <v>0</v>
      </c>
      <c r="J2944" s="35">
        <f>Data!AF2941</f>
        <v>0</v>
      </c>
      <c r="K2944" s="35" t="str">
        <f>CONCATENATE(Data!AH2941, " ", Data!AI2941)</f>
        <v>1.05099988265232 g-force</v>
      </c>
      <c r="L2944" s="35" t="str">
        <f>Data!C2941</f>
        <v>Vehicle, Battery Electric Vehicle</v>
      </c>
      <c r="M2944" s="35">
        <f>Data!H2941</f>
        <v>0</v>
      </c>
      <c r="N2944" s="41">
        <f>Data!I2941</f>
        <v>46087.404488796295</v>
      </c>
      <c r="O2944" s="35">
        <f>Data!L2941</f>
        <v>0</v>
      </c>
      <c r="P2944" s="35">
        <f>Data!M2941</f>
        <v>0</v>
      </c>
      <c r="Q2944" s="35" t="str">
        <f>IF(Data!N2941=0,"",Data!N2941)</f>
        <v/>
      </c>
      <c r="R2944" s="35">
        <f>Data!K2941</f>
        <v>0</v>
      </c>
      <c r="S2944" s="35" t="str">
        <f>IF(Data!X2941=TRUE(), "Yes", "No")</f>
        <v>No</v>
      </c>
      <c r="T2944" s="40" t="e">
        <f>#REF!</f>
        <v>#REF!</v>
      </c>
    </row>
    <row r="2945" spans="1:20" x14ac:dyDescent="0.3">
      <c r="A2945" s="35" t="str">
        <f>Data!A2942</f>
        <v>NISSAN LEAF 299-1018</v>
      </c>
      <c r="B2945" s="36">
        <f t="shared" si="45"/>
        <v>46087.404490740744</v>
      </c>
      <c r="C2945" s="37" t="str">
        <f>IF(Data!J2942="GpsRecord", CONCATENATE($U$3,": ",Data!M2942,", ",Data!L2942), CONCATENATE(Data!AB2942, " ", Data!AH2942))</f>
        <v>Ubicación: 9.96922, -84.45586</v>
      </c>
      <c r="D2945" s="38" t="str">
        <f>IF(Data!O2942=TRUE(), "Yes", "No")</f>
        <v>Yes</v>
      </c>
      <c r="E2945" s="38" t="str">
        <f>IF(Data!J2942="EngineStatusRecord","Engine",IF(Data!J2942="GpsRecord", "GPS", IF(Data!J2942="EngineFaultRecord", "Fault", IF(Data!J2942="DriverChange","Driver",IF(Data!J2942="CustomRecord","Custom","Debug")))))</f>
        <v>GPS</v>
      </c>
      <c r="F2945" s="39" t="str">
        <f>IF(Data!Y2942=TRUE(), "Yes", "No")</f>
        <v>Yes</v>
      </c>
      <c r="G2945" s="40">
        <f>Data!AK2942</f>
        <v>0</v>
      </c>
      <c r="H2945" s="35">
        <f>Data!AB2942</f>
        <v>0</v>
      </c>
      <c r="I2945" s="35">
        <f>Data!AD2942</f>
        <v>0</v>
      </c>
      <c r="J2945" s="35">
        <f>Data!AF2942</f>
        <v>0</v>
      </c>
      <c r="K2945" s="35" t="str">
        <f>CONCATENATE(Data!AH2942, " ", Data!AI2942)</f>
        <v xml:space="preserve"> </v>
      </c>
      <c r="L2945" s="35" t="str">
        <f>Data!C2942</f>
        <v>Vehicle, Battery Electric Vehicle</v>
      </c>
      <c r="M2945" s="35">
        <f>Data!H2942</f>
        <v>0</v>
      </c>
      <c r="N2945" s="41">
        <f>Data!I2942</f>
        <v>46087.404490740744</v>
      </c>
      <c r="O2945" s="35">
        <f>Data!L2942</f>
        <v>-84.455860000000001</v>
      </c>
      <c r="P2945" s="35">
        <f>Data!M2942</f>
        <v>9.96922</v>
      </c>
      <c r="Q2945" s="35" t="str">
        <f>IF(Data!N2942=0,"",Data!N2942)</f>
        <v>CurveSpeedEstimateError</v>
      </c>
      <c r="R2945" s="35">
        <f>Data!K2942</f>
        <v>39</v>
      </c>
      <c r="S2945" s="35" t="str">
        <f>IF(Data!X2942=TRUE(), "Yes", "No")</f>
        <v>Yes</v>
      </c>
      <c r="T2945" s="40" t="e">
        <f>#REF!</f>
        <v>#REF!</v>
      </c>
    </row>
    <row r="2946" spans="1:20" x14ac:dyDescent="0.3">
      <c r="A2946" s="35" t="str">
        <f>Data!A2943</f>
        <v>NISSAN LEAF 299-1018</v>
      </c>
      <c r="B2946" s="36">
        <f t="shared" si="45"/>
        <v>46087.404503217593</v>
      </c>
      <c r="C2946" s="37" t="str">
        <f>IF(Data!J2943="GpsRecord", CONCATENATE($U$3,": ",Data!M2943,", ",Data!L2943), CONCATENATE(Data!AB2943, " ", Data!AH2943))</f>
        <v>Aceleración hacia delante o frenado 0</v>
      </c>
      <c r="D2946" s="38" t="str">
        <f>IF(Data!O2943=TRUE(), "Yes", "No")</f>
        <v>No</v>
      </c>
      <c r="E2946" s="38" t="str">
        <f>IF(Data!J2943="EngineStatusRecord","Engine",IF(Data!J2943="GpsRecord", "GPS", IF(Data!J2943="EngineFaultRecord", "Fault", IF(Data!J2943="DriverChange","Driver",IF(Data!J2943="CustomRecord","Custom","Debug")))))</f>
        <v>Engine</v>
      </c>
      <c r="F2946" s="39" t="str">
        <f>IF(Data!Y2943=TRUE(), "Yes", "No")</f>
        <v>No</v>
      </c>
      <c r="G2946" s="40">
        <f>Data!AK2943</f>
        <v>0</v>
      </c>
      <c r="H2946" s="35" t="str">
        <f>Data!AB2943</f>
        <v>Aceleración hacia delante o frenado</v>
      </c>
      <c r="I2946" s="35">
        <f>Data!AD2943</f>
        <v>0</v>
      </c>
      <c r="J2946" s="35">
        <f>Data!AF2943</f>
        <v>0</v>
      </c>
      <c r="K2946" s="35" t="str">
        <f>CONCATENATE(Data!AH2943, " ", Data!AI2943)</f>
        <v>0 g-force</v>
      </c>
      <c r="L2946" s="35" t="str">
        <f>Data!C2943</f>
        <v>Vehicle, Battery Electric Vehicle</v>
      </c>
      <c r="M2946" s="35">
        <f>Data!H2943</f>
        <v>0</v>
      </c>
      <c r="N2946" s="41">
        <f>Data!I2943</f>
        <v>46087.404503217593</v>
      </c>
      <c r="O2946" s="35">
        <f>Data!L2943</f>
        <v>0</v>
      </c>
      <c r="P2946" s="35">
        <f>Data!M2943</f>
        <v>0</v>
      </c>
      <c r="Q2946" s="35" t="str">
        <f>IF(Data!N2943=0,"",Data!N2943)</f>
        <v/>
      </c>
      <c r="R2946" s="35">
        <f>Data!K2943</f>
        <v>0</v>
      </c>
      <c r="S2946" s="35" t="str">
        <f>IF(Data!X2943=TRUE(), "Yes", "No")</f>
        <v>No</v>
      </c>
      <c r="T2946" s="40" t="e">
        <f>#REF!</f>
        <v>#REF!</v>
      </c>
    </row>
    <row r="2947" spans="1:20" x14ac:dyDescent="0.3">
      <c r="A2947" s="35" t="str">
        <f>Data!A2944</f>
        <v>NISSAN LEAF 299-1018</v>
      </c>
      <c r="B2947" s="36">
        <f t="shared" si="45"/>
        <v>46087.404503217593</v>
      </c>
      <c r="C2947" s="37" t="str">
        <f>IF(Data!J2944="GpsRecord", CONCATENATE($U$3,": ",Data!M2944,", ",Data!L2944), CONCATENATE(Data!AB2944, " ", Data!AH2944))</f>
        <v>Aceleración de lado a lado 0</v>
      </c>
      <c r="D2947" s="38" t="str">
        <f>IF(Data!O2944=TRUE(), "Yes", "No")</f>
        <v>No</v>
      </c>
      <c r="E2947" s="38" t="str">
        <f>IF(Data!J2944="EngineStatusRecord","Engine",IF(Data!J2944="GpsRecord", "GPS", IF(Data!J2944="EngineFaultRecord", "Fault", IF(Data!J2944="DriverChange","Driver",IF(Data!J2944="CustomRecord","Custom","Debug")))))</f>
        <v>Engine</v>
      </c>
      <c r="F2947" s="39" t="str">
        <f>IF(Data!Y2944=TRUE(), "Yes", "No")</f>
        <v>No</v>
      </c>
      <c r="G2947" s="40">
        <f>Data!AK2944</f>
        <v>0</v>
      </c>
      <c r="H2947" s="35" t="str">
        <f>Data!AB2944</f>
        <v>Aceleración de lado a lado</v>
      </c>
      <c r="I2947" s="35">
        <f>Data!AD2944</f>
        <v>0</v>
      </c>
      <c r="J2947" s="35">
        <f>Data!AF2944</f>
        <v>0</v>
      </c>
      <c r="K2947" s="35" t="str">
        <f>CONCATENATE(Data!AH2944, " ", Data!AI2944)</f>
        <v>0 g-force</v>
      </c>
      <c r="L2947" s="35" t="str">
        <f>Data!C2944</f>
        <v>Vehicle, Battery Electric Vehicle</v>
      </c>
      <c r="M2947" s="35">
        <f>Data!H2944</f>
        <v>0</v>
      </c>
      <c r="N2947" s="41">
        <f>Data!I2944</f>
        <v>46087.404503217593</v>
      </c>
      <c r="O2947" s="35">
        <f>Data!L2944</f>
        <v>0</v>
      </c>
      <c r="P2947" s="35">
        <f>Data!M2944</f>
        <v>0</v>
      </c>
      <c r="Q2947" s="35" t="str">
        <f>IF(Data!N2944=0,"",Data!N2944)</f>
        <v/>
      </c>
      <c r="R2947" s="35">
        <f>Data!K2944</f>
        <v>0</v>
      </c>
      <c r="S2947" s="35" t="str">
        <f>IF(Data!X2944=TRUE(), "Yes", "No")</f>
        <v>No</v>
      </c>
      <c r="T2947" s="40" t="e">
        <f>#REF!</f>
        <v>#REF!</v>
      </c>
    </row>
    <row r="2948" spans="1:20" x14ac:dyDescent="0.3">
      <c r="A2948" s="35" t="str">
        <f>Data!A2945</f>
        <v>NISSAN LEAF 299-1018</v>
      </c>
      <c r="B2948" s="36">
        <f t="shared" si="45"/>
        <v>46087.404503217593</v>
      </c>
      <c r="C2948" s="37" t="str">
        <f>IF(Data!J2945="GpsRecord", CONCATENATE($U$3,": ",Data!M2945,", ",Data!L2945), CONCATENATE(Data!AB2945, " ", Data!AH2945))</f>
        <v>Aceleración hacia arriba o hacia abajo 0.981999969333468</v>
      </c>
      <c r="D2948" s="38" t="str">
        <f>IF(Data!O2945=TRUE(), "Yes", "No")</f>
        <v>No</v>
      </c>
      <c r="E2948" s="38" t="str">
        <f>IF(Data!J2945="EngineStatusRecord","Engine",IF(Data!J2945="GpsRecord", "GPS", IF(Data!J2945="EngineFaultRecord", "Fault", IF(Data!J2945="DriverChange","Driver",IF(Data!J2945="CustomRecord","Custom","Debug")))))</f>
        <v>Engine</v>
      </c>
      <c r="F2948" s="39" t="str">
        <f>IF(Data!Y2945=TRUE(), "Yes", "No")</f>
        <v>No</v>
      </c>
      <c r="G2948" s="40">
        <f>Data!AK2945</f>
        <v>0</v>
      </c>
      <c r="H2948" s="35" t="str">
        <f>Data!AB2945</f>
        <v>Aceleración hacia arriba o hacia abajo</v>
      </c>
      <c r="I2948" s="35">
        <f>Data!AD2945</f>
        <v>0</v>
      </c>
      <c r="J2948" s="35">
        <f>Data!AF2945</f>
        <v>0</v>
      </c>
      <c r="K2948" s="35" t="str">
        <f>CONCATENATE(Data!AH2945, " ", Data!AI2945)</f>
        <v>0.981999969333468 g-force</v>
      </c>
      <c r="L2948" s="35" t="str">
        <f>Data!C2945</f>
        <v>Vehicle, Battery Electric Vehicle</v>
      </c>
      <c r="M2948" s="35">
        <f>Data!H2945</f>
        <v>0</v>
      </c>
      <c r="N2948" s="41">
        <f>Data!I2945</f>
        <v>46087.404503217593</v>
      </c>
      <c r="O2948" s="35">
        <f>Data!L2945</f>
        <v>0</v>
      </c>
      <c r="P2948" s="35">
        <f>Data!M2945</f>
        <v>0</v>
      </c>
      <c r="Q2948" s="35" t="str">
        <f>IF(Data!N2945=0,"",Data!N2945)</f>
        <v/>
      </c>
      <c r="R2948" s="35">
        <f>Data!K2945</f>
        <v>0</v>
      </c>
      <c r="S2948" s="35" t="str">
        <f>IF(Data!X2945=TRUE(), "Yes", "No")</f>
        <v>No</v>
      </c>
      <c r="T2948" s="40" t="e">
        <f>#REF!</f>
        <v>#REF!</v>
      </c>
    </row>
    <row r="2949" spans="1:20" x14ac:dyDescent="0.3">
      <c r="A2949" s="35" t="str">
        <f>Data!A2946</f>
        <v>NISSAN LEAF 299-1018</v>
      </c>
      <c r="B2949" s="36">
        <f t="shared" si="45"/>
        <v>46087.40452546296</v>
      </c>
      <c r="C2949" s="37" t="str">
        <f>IF(Data!J2946="GpsRecord", CONCATENATE($U$3,": ",Data!M2946,", ",Data!L2946), CONCATENATE(Data!AB2946, " ", Data!AH2946))</f>
        <v>Ubicación: 9.96914, -84.45615</v>
      </c>
      <c r="D2949" s="38" t="str">
        <f>IF(Data!O2946=TRUE(), "Yes", "No")</f>
        <v>Yes</v>
      </c>
      <c r="E2949" s="38" t="str">
        <f>IF(Data!J2946="EngineStatusRecord","Engine",IF(Data!J2946="GpsRecord", "GPS", IF(Data!J2946="EngineFaultRecord", "Fault", IF(Data!J2946="DriverChange","Driver",IF(Data!J2946="CustomRecord","Custom","Debug")))))</f>
        <v>GPS</v>
      </c>
      <c r="F2949" s="39" t="str">
        <f>IF(Data!Y2946=TRUE(), "Yes", "No")</f>
        <v>Yes</v>
      </c>
      <c r="G2949" s="40">
        <f>Data!AK2946</f>
        <v>0</v>
      </c>
      <c r="H2949" s="35">
        <f>Data!AB2946</f>
        <v>0</v>
      </c>
      <c r="I2949" s="35">
        <f>Data!AD2946</f>
        <v>0</v>
      </c>
      <c r="J2949" s="35">
        <f>Data!AF2946</f>
        <v>0</v>
      </c>
      <c r="K2949" s="35" t="str">
        <f>CONCATENATE(Data!AH2946, " ", Data!AI2946)</f>
        <v xml:space="preserve"> </v>
      </c>
      <c r="L2949" s="35" t="str">
        <f>Data!C2946</f>
        <v>Vehicle, Battery Electric Vehicle</v>
      </c>
      <c r="M2949" s="35">
        <f>Data!H2946</f>
        <v>0</v>
      </c>
      <c r="N2949" s="41">
        <f>Data!I2946</f>
        <v>46087.40452546296</v>
      </c>
      <c r="O2949" s="35">
        <f>Data!L2946</f>
        <v>-84.456149999999994</v>
      </c>
      <c r="P2949" s="35">
        <f>Data!M2946</f>
        <v>9.9691399999999994</v>
      </c>
      <c r="Q2949" s="35" t="str">
        <f>IF(Data!N2946=0,"",Data!N2946)</f>
        <v>CurveSpeedEstimateError</v>
      </c>
      <c r="R2949" s="35">
        <f>Data!K2946</f>
        <v>41</v>
      </c>
      <c r="S2949" s="35" t="str">
        <f>IF(Data!X2946=TRUE(), "Yes", "No")</f>
        <v>Yes</v>
      </c>
      <c r="T2949" s="40" t="e">
        <f>#REF!</f>
        <v>#REF!</v>
      </c>
    </row>
    <row r="2950" spans="1:20" x14ac:dyDescent="0.3">
      <c r="A2950" s="35" t="str">
        <f>Data!A2947</f>
        <v>NISSAN LEAF 299-1018</v>
      </c>
      <c r="B2950" s="36">
        <f t="shared" si="45"/>
        <v>46087.404574293978</v>
      </c>
      <c r="C2950" s="37" t="str">
        <f>IF(Data!J2947="GpsRecord", CONCATENATE($U$3,": ",Data!M2947,", ",Data!L2947), CONCATENATE(Data!AB2947, " ", Data!AH2947))</f>
        <v>Aceleración hacia delante o frenado 0</v>
      </c>
      <c r="D2950" s="38" t="str">
        <f>IF(Data!O2947=TRUE(), "Yes", "No")</f>
        <v>No</v>
      </c>
      <c r="E2950" s="38" t="str">
        <f>IF(Data!J2947="EngineStatusRecord","Engine",IF(Data!J2947="GpsRecord", "GPS", IF(Data!J2947="EngineFaultRecord", "Fault", IF(Data!J2947="DriverChange","Driver",IF(Data!J2947="CustomRecord","Custom","Debug")))))</f>
        <v>Engine</v>
      </c>
      <c r="F2950" s="39" t="str">
        <f>IF(Data!Y2947=TRUE(), "Yes", "No")</f>
        <v>No</v>
      </c>
      <c r="G2950" s="40">
        <f>Data!AK2947</f>
        <v>0</v>
      </c>
      <c r="H2950" s="35" t="str">
        <f>Data!AB2947</f>
        <v>Aceleración hacia delante o frenado</v>
      </c>
      <c r="I2950" s="35">
        <f>Data!AD2947</f>
        <v>0</v>
      </c>
      <c r="J2950" s="35">
        <f>Data!AF2947</f>
        <v>0</v>
      </c>
      <c r="K2950" s="35" t="str">
        <f>CONCATENATE(Data!AH2947, " ", Data!AI2947)</f>
        <v>0 g-force</v>
      </c>
      <c r="L2950" s="35" t="str">
        <f>Data!C2947</f>
        <v>Vehicle, Battery Electric Vehicle</v>
      </c>
      <c r="M2950" s="35">
        <f>Data!H2947</f>
        <v>0</v>
      </c>
      <c r="N2950" s="41">
        <f>Data!I2947</f>
        <v>46087.404574293978</v>
      </c>
      <c r="O2950" s="35">
        <f>Data!L2947</f>
        <v>0</v>
      </c>
      <c r="P2950" s="35">
        <f>Data!M2947</f>
        <v>0</v>
      </c>
      <c r="Q2950" s="35" t="str">
        <f>IF(Data!N2947=0,"",Data!N2947)</f>
        <v/>
      </c>
      <c r="R2950" s="35">
        <f>Data!K2947</f>
        <v>0</v>
      </c>
      <c r="S2950" s="35" t="str">
        <f>IF(Data!X2947=TRUE(), "Yes", "No")</f>
        <v>No</v>
      </c>
      <c r="T2950" s="40" t="e">
        <f>#REF!</f>
        <v>#REF!</v>
      </c>
    </row>
    <row r="2951" spans="1:20" x14ac:dyDescent="0.3">
      <c r="A2951" s="35" t="str">
        <f>Data!A2948</f>
        <v>NISSAN LEAF 299-1018</v>
      </c>
      <c r="B2951" s="36">
        <f t="shared" si="45"/>
        <v>46087.404574293978</v>
      </c>
      <c r="C2951" s="37" t="str">
        <f>IF(Data!J2948="GpsRecord", CONCATENATE($U$3,": ",Data!M2948,", ",Data!L2948), CONCATENATE(Data!AB2948, " ", Data!AH2948))</f>
        <v>Aceleración de lado a lado 0</v>
      </c>
      <c r="D2951" s="38" t="str">
        <f>IF(Data!O2948=TRUE(), "Yes", "No")</f>
        <v>No</v>
      </c>
      <c r="E2951" s="38" t="str">
        <f>IF(Data!J2948="EngineStatusRecord","Engine",IF(Data!J2948="GpsRecord", "GPS", IF(Data!J2948="EngineFaultRecord", "Fault", IF(Data!J2948="DriverChange","Driver",IF(Data!J2948="CustomRecord","Custom","Debug")))))</f>
        <v>Engine</v>
      </c>
      <c r="F2951" s="39" t="str">
        <f>IF(Data!Y2948=TRUE(), "Yes", "No")</f>
        <v>No</v>
      </c>
      <c r="G2951" s="40">
        <f>Data!AK2948</f>
        <v>0</v>
      </c>
      <c r="H2951" s="35" t="str">
        <f>Data!AB2948</f>
        <v>Aceleración de lado a lado</v>
      </c>
      <c r="I2951" s="35">
        <f>Data!AD2948</f>
        <v>0</v>
      </c>
      <c r="J2951" s="35">
        <f>Data!AF2948</f>
        <v>0</v>
      </c>
      <c r="K2951" s="35" t="str">
        <f>CONCATENATE(Data!AH2948, " ", Data!AI2948)</f>
        <v>0 g-force</v>
      </c>
      <c r="L2951" s="35" t="str">
        <f>Data!C2948</f>
        <v>Vehicle, Battery Electric Vehicle</v>
      </c>
      <c r="M2951" s="35">
        <f>Data!H2948</f>
        <v>0</v>
      </c>
      <c r="N2951" s="41">
        <f>Data!I2948</f>
        <v>46087.404574293978</v>
      </c>
      <c r="O2951" s="35">
        <f>Data!L2948</f>
        <v>0</v>
      </c>
      <c r="P2951" s="35">
        <f>Data!M2948</f>
        <v>0</v>
      </c>
      <c r="Q2951" s="35" t="str">
        <f>IF(Data!N2948=0,"",Data!N2948)</f>
        <v/>
      </c>
      <c r="R2951" s="35">
        <f>Data!K2948</f>
        <v>0</v>
      </c>
      <c r="S2951" s="35" t="str">
        <f>IF(Data!X2948=TRUE(), "Yes", "No")</f>
        <v>No</v>
      </c>
      <c r="T2951" s="40" t="e">
        <f>#REF!</f>
        <v>#REF!</v>
      </c>
    </row>
    <row r="2952" spans="1:20" x14ac:dyDescent="0.3">
      <c r="A2952" s="35" t="str">
        <f>Data!A2949</f>
        <v>NISSAN LEAF 299-1018</v>
      </c>
      <c r="B2952" s="36">
        <f t="shared" si="45"/>
        <v>46087.404574293978</v>
      </c>
      <c r="C2952" s="37" t="str">
        <f>IF(Data!J2949="GpsRecord", CONCATENATE($U$3,": ",Data!M2949,", ",Data!L2949), CONCATENATE(Data!AB2949, " ", Data!AH2949))</f>
        <v>Aceleración hacia arriba o hacia abajo 0.993999887755254</v>
      </c>
      <c r="D2952" s="38" t="str">
        <f>IF(Data!O2949=TRUE(), "Yes", "No")</f>
        <v>No</v>
      </c>
      <c r="E2952" s="38" t="str">
        <f>IF(Data!J2949="EngineStatusRecord","Engine",IF(Data!J2949="GpsRecord", "GPS", IF(Data!J2949="EngineFaultRecord", "Fault", IF(Data!J2949="DriverChange","Driver",IF(Data!J2949="CustomRecord","Custom","Debug")))))</f>
        <v>Engine</v>
      </c>
      <c r="F2952" s="39" t="str">
        <f>IF(Data!Y2949=TRUE(), "Yes", "No")</f>
        <v>No</v>
      </c>
      <c r="G2952" s="40">
        <f>Data!AK2949</f>
        <v>0</v>
      </c>
      <c r="H2952" s="35" t="str">
        <f>Data!AB2949</f>
        <v>Aceleración hacia arriba o hacia abajo</v>
      </c>
      <c r="I2952" s="35">
        <f>Data!AD2949</f>
        <v>0</v>
      </c>
      <c r="J2952" s="35">
        <f>Data!AF2949</f>
        <v>0</v>
      </c>
      <c r="K2952" s="35" t="str">
        <f>CONCATENATE(Data!AH2949, " ", Data!AI2949)</f>
        <v>0.993999887755254 g-force</v>
      </c>
      <c r="L2952" s="35" t="str">
        <f>Data!C2949</f>
        <v>Vehicle, Battery Electric Vehicle</v>
      </c>
      <c r="M2952" s="35">
        <f>Data!H2949</f>
        <v>0</v>
      </c>
      <c r="N2952" s="41">
        <f>Data!I2949</f>
        <v>46087.404574293978</v>
      </c>
      <c r="O2952" s="35">
        <f>Data!L2949</f>
        <v>0</v>
      </c>
      <c r="P2952" s="35">
        <f>Data!M2949</f>
        <v>0</v>
      </c>
      <c r="Q2952" s="35" t="str">
        <f>IF(Data!N2949=0,"",Data!N2949)</f>
        <v/>
      </c>
      <c r="R2952" s="35">
        <f>Data!K2949</f>
        <v>0</v>
      </c>
      <c r="S2952" s="35" t="str">
        <f>IF(Data!X2949=TRUE(), "Yes", "No")</f>
        <v>No</v>
      </c>
      <c r="T2952" s="40" t="e">
        <f>#REF!</f>
        <v>#REF!</v>
      </c>
    </row>
    <row r="2953" spans="1:20" x14ac:dyDescent="0.3">
      <c r="A2953" s="35" t="str">
        <f>Data!A2950</f>
        <v>NISSAN LEAF 299-1018</v>
      </c>
      <c r="B2953" s="36">
        <f t="shared" si="45"/>
        <v>46087.404580254632</v>
      </c>
      <c r="C2953" s="37" t="str">
        <f>IF(Data!J2950="GpsRecord", CONCATENATE($U$3,": ",Data!M2950,", ",Data!L2950), CONCATENATE(Data!AB2950, " ", Data!AH2950))</f>
        <v>Aceleración de lado a lado 0.298999994878569</v>
      </c>
      <c r="D2953" s="38" t="str">
        <f>IF(Data!O2950=TRUE(), "Yes", "No")</f>
        <v>No</v>
      </c>
      <c r="E2953" s="38" t="str">
        <f>IF(Data!J2950="EngineStatusRecord","Engine",IF(Data!J2950="GpsRecord", "GPS", IF(Data!J2950="EngineFaultRecord", "Fault", IF(Data!J2950="DriverChange","Driver",IF(Data!J2950="CustomRecord","Custom","Debug")))))</f>
        <v>Engine</v>
      </c>
      <c r="F2953" s="39" t="str">
        <f>IF(Data!Y2950=TRUE(), "Yes", "No")</f>
        <v>No</v>
      </c>
      <c r="G2953" s="40">
        <f>Data!AK2950</f>
        <v>0</v>
      </c>
      <c r="H2953" s="35" t="str">
        <f>Data!AB2950</f>
        <v>Aceleración de lado a lado</v>
      </c>
      <c r="I2953" s="35">
        <f>Data!AD2950</f>
        <v>0</v>
      </c>
      <c r="J2953" s="35">
        <f>Data!AF2950</f>
        <v>0</v>
      </c>
      <c r="K2953" s="35" t="str">
        <f>CONCATENATE(Data!AH2950, " ", Data!AI2950)</f>
        <v>0.298999994878569 g-force</v>
      </c>
      <c r="L2953" s="35" t="str">
        <f>Data!C2950</f>
        <v>Vehicle, Battery Electric Vehicle</v>
      </c>
      <c r="M2953" s="35">
        <f>Data!H2950</f>
        <v>0</v>
      </c>
      <c r="N2953" s="41">
        <f>Data!I2950</f>
        <v>46087.404580254632</v>
      </c>
      <c r="O2953" s="35">
        <f>Data!L2950</f>
        <v>0</v>
      </c>
      <c r="P2953" s="35">
        <f>Data!M2950</f>
        <v>0</v>
      </c>
      <c r="Q2953" s="35" t="str">
        <f>IF(Data!N2950=0,"",Data!N2950)</f>
        <v/>
      </c>
      <c r="R2953" s="35">
        <f>Data!K2950</f>
        <v>0</v>
      </c>
      <c r="S2953" s="35" t="str">
        <f>IF(Data!X2950=TRUE(), "Yes", "No")</f>
        <v>No</v>
      </c>
      <c r="T2953" s="40" t="e">
        <f>#REF!</f>
        <v>#REF!</v>
      </c>
    </row>
    <row r="2954" spans="1:20" x14ac:dyDescent="0.3">
      <c r="A2954" s="35" t="str">
        <f>Data!A2951</f>
        <v>NISSAN LEAF 299-1018</v>
      </c>
      <c r="B2954" s="36">
        <f t="shared" si="45"/>
        <v>46087.404580254632</v>
      </c>
      <c r="C2954" s="37" t="str">
        <f>IF(Data!J2951="GpsRecord", CONCATENATE($U$3,": ",Data!M2951,", ",Data!L2951), CONCATENATE(Data!AB2951, " ", Data!AH2951))</f>
        <v>Aceleración hacia arriba o hacia abajo 0.958999964236644</v>
      </c>
      <c r="D2954" s="38" t="str">
        <f>IF(Data!O2951=TRUE(), "Yes", "No")</f>
        <v>No</v>
      </c>
      <c r="E2954" s="38" t="str">
        <f>IF(Data!J2951="EngineStatusRecord","Engine",IF(Data!J2951="GpsRecord", "GPS", IF(Data!J2951="EngineFaultRecord", "Fault", IF(Data!J2951="DriverChange","Driver",IF(Data!J2951="CustomRecord","Custom","Debug")))))</f>
        <v>Engine</v>
      </c>
      <c r="F2954" s="39" t="str">
        <f>IF(Data!Y2951=TRUE(), "Yes", "No")</f>
        <v>No</v>
      </c>
      <c r="G2954" s="40">
        <f>Data!AK2951</f>
        <v>0</v>
      </c>
      <c r="H2954" s="35" t="str">
        <f>Data!AB2951</f>
        <v>Aceleración hacia arriba o hacia abajo</v>
      </c>
      <c r="I2954" s="35">
        <f>Data!AD2951</f>
        <v>0</v>
      </c>
      <c r="J2954" s="35">
        <f>Data!AF2951</f>
        <v>0</v>
      </c>
      <c r="K2954" s="35" t="str">
        <f>CONCATENATE(Data!AH2951, " ", Data!AI2951)</f>
        <v>0.958999964236644 g-force</v>
      </c>
      <c r="L2954" s="35" t="str">
        <f>Data!C2951</f>
        <v>Vehicle, Battery Electric Vehicle</v>
      </c>
      <c r="M2954" s="35">
        <f>Data!H2951</f>
        <v>0</v>
      </c>
      <c r="N2954" s="41">
        <f>Data!I2951</f>
        <v>46087.404580254632</v>
      </c>
      <c r="O2954" s="35">
        <f>Data!L2951</f>
        <v>0</v>
      </c>
      <c r="P2954" s="35">
        <f>Data!M2951</f>
        <v>0</v>
      </c>
      <c r="Q2954" s="35" t="str">
        <f>IF(Data!N2951=0,"",Data!N2951)</f>
        <v/>
      </c>
      <c r="R2954" s="35">
        <f>Data!K2951</f>
        <v>0</v>
      </c>
      <c r="S2954" s="35" t="str">
        <f>IF(Data!X2951=TRUE(), "Yes", "No")</f>
        <v>No</v>
      </c>
      <c r="T2954" s="40" t="e">
        <f>#REF!</f>
        <v>#REF!</v>
      </c>
    </row>
    <row r="2955" spans="1:20" x14ac:dyDescent="0.3">
      <c r="A2955" s="35" t="str">
        <f>Data!A2952</f>
        <v>NISSAN LEAF 299-1018</v>
      </c>
      <c r="B2955" s="36">
        <f t="shared" si="45"/>
        <v>46087.404583333337</v>
      </c>
      <c r="C2955" s="37" t="str">
        <f>IF(Data!J2952="GpsRecord", CONCATENATE($U$3,": ",Data!M2952,", ",Data!L2952), CONCATENATE(Data!AB2952, " ", Data!AH2952))</f>
        <v>Ubicación: 9.96935, -84.45665</v>
      </c>
      <c r="D2955" s="38" t="str">
        <f>IF(Data!O2952=TRUE(), "Yes", "No")</f>
        <v>Yes</v>
      </c>
      <c r="E2955" s="38" t="str">
        <f>IF(Data!J2952="EngineStatusRecord","Engine",IF(Data!J2952="GpsRecord", "GPS", IF(Data!J2952="EngineFaultRecord", "Fault", IF(Data!J2952="DriverChange","Driver",IF(Data!J2952="CustomRecord","Custom","Debug")))))</f>
        <v>GPS</v>
      </c>
      <c r="F2955" s="39" t="str">
        <f>IF(Data!Y2952=TRUE(), "Yes", "No")</f>
        <v>Yes</v>
      </c>
      <c r="G2955" s="40">
        <f>Data!AK2952</f>
        <v>0</v>
      </c>
      <c r="H2955" s="35">
        <f>Data!AB2952</f>
        <v>0</v>
      </c>
      <c r="I2955" s="35">
        <f>Data!AD2952</f>
        <v>0</v>
      </c>
      <c r="J2955" s="35">
        <f>Data!AF2952</f>
        <v>0</v>
      </c>
      <c r="K2955" s="35" t="str">
        <f>CONCATENATE(Data!AH2952, " ", Data!AI2952)</f>
        <v xml:space="preserve"> </v>
      </c>
      <c r="L2955" s="35" t="str">
        <f>Data!C2952</f>
        <v>Vehicle, Battery Electric Vehicle</v>
      </c>
      <c r="M2955" s="35">
        <f>Data!H2952</f>
        <v>0</v>
      </c>
      <c r="N2955" s="41">
        <f>Data!I2952</f>
        <v>46087.404583333337</v>
      </c>
      <c r="O2955" s="35">
        <f>Data!L2952</f>
        <v>-84.456649999999996</v>
      </c>
      <c r="P2955" s="35">
        <f>Data!M2952</f>
        <v>9.9693500000000004</v>
      </c>
      <c r="Q2955" s="35" t="str">
        <f>IF(Data!N2952=0,"",Data!N2952)</f>
        <v>CurvePositionEstimateError</v>
      </c>
      <c r="R2955" s="35">
        <f>Data!K2952</f>
        <v>46</v>
      </c>
      <c r="S2955" s="35" t="str">
        <f>IF(Data!X2952=TRUE(), "Yes", "No")</f>
        <v>Yes</v>
      </c>
      <c r="T2955" s="40" t="e">
        <f>#REF!</f>
        <v>#REF!</v>
      </c>
    </row>
    <row r="2956" spans="1:20" x14ac:dyDescent="0.3">
      <c r="A2956" s="35" t="str">
        <f>Data!A2953</f>
        <v>NISSAN LEAF 299-1018</v>
      </c>
      <c r="B2956" s="36">
        <f t="shared" si="45"/>
        <v>46087.404583425923</v>
      </c>
      <c r="C2956" s="37" t="str">
        <f>IF(Data!J2953="GpsRecord", CONCATENATE($U$3,": ",Data!M2953,", ",Data!L2953), CONCATENATE(Data!AB2953, " ", Data!AH2953))</f>
        <v>Velocidad del motor en carretera 50</v>
      </c>
      <c r="D2956" s="38" t="str">
        <f>IF(Data!O2953=TRUE(), "Yes", "No")</f>
        <v>No</v>
      </c>
      <c r="E2956" s="38" t="str">
        <f>IF(Data!J2953="EngineStatusRecord","Engine",IF(Data!J2953="GpsRecord", "GPS", IF(Data!J2953="EngineFaultRecord", "Fault", IF(Data!J2953="DriverChange","Driver",IF(Data!J2953="CustomRecord","Custom","Debug")))))</f>
        <v>Engine</v>
      </c>
      <c r="F2956" s="39" t="str">
        <f>IF(Data!Y2953=TRUE(), "Yes", "No")</f>
        <v>No</v>
      </c>
      <c r="G2956" s="40">
        <f>Data!AK2953</f>
        <v>0</v>
      </c>
      <c r="H2956" s="35" t="str">
        <f>Data!AB2953</f>
        <v>Velocidad del motor en carretera</v>
      </c>
      <c r="I2956" s="35">
        <f>Data!AD2953</f>
        <v>0</v>
      </c>
      <c r="J2956" s="35">
        <f>Data!AF2953</f>
        <v>0</v>
      </c>
      <c r="K2956" s="35" t="str">
        <f>CONCATENATE(Data!AH2953, " ", Data!AI2953)</f>
        <v>50 km/h</v>
      </c>
      <c r="L2956" s="35" t="str">
        <f>Data!C2953</f>
        <v>Vehicle, Battery Electric Vehicle</v>
      </c>
      <c r="M2956" s="35">
        <f>Data!H2953</f>
        <v>0</v>
      </c>
      <c r="N2956" s="41">
        <f>Data!I2953</f>
        <v>46087.404583425923</v>
      </c>
      <c r="O2956" s="35">
        <f>Data!L2953</f>
        <v>0</v>
      </c>
      <c r="P2956" s="35">
        <f>Data!M2953</f>
        <v>0</v>
      </c>
      <c r="Q2956" s="35" t="str">
        <f>IF(Data!N2953=0,"",Data!N2953)</f>
        <v/>
      </c>
      <c r="R2956" s="35">
        <f>Data!K2953</f>
        <v>0</v>
      </c>
      <c r="S2956" s="35" t="str">
        <f>IF(Data!X2953=TRUE(), "Yes", "No")</f>
        <v>No</v>
      </c>
      <c r="T2956" s="40" t="e">
        <f>#REF!</f>
        <v>#REF!</v>
      </c>
    </row>
    <row r="2957" spans="1:20" x14ac:dyDescent="0.3">
      <c r="A2957" s="35" t="str">
        <f>Data!A2954</f>
        <v>NISSAN LEAF 299-1018</v>
      </c>
      <c r="B2957" s="36">
        <f t="shared" si="45"/>
        <v>46087.404588854166</v>
      </c>
      <c r="C2957" s="37" t="str">
        <f>IF(Data!J2954="GpsRecord", CONCATENATE($U$3,": ",Data!M2954,", ",Data!L2954), CONCATENATE(Data!AB2954, " ", Data!AH2954))</f>
        <v>Aceleración de lado a lado 0.29300000507619</v>
      </c>
      <c r="D2957" s="38" t="str">
        <f>IF(Data!O2954=TRUE(), "Yes", "No")</f>
        <v>No</v>
      </c>
      <c r="E2957" s="38" t="str">
        <f>IF(Data!J2954="EngineStatusRecord","Engine",IF(Data!J2954="GpsRecord", "GPS", IF(Data!J2954="EngineFaultRecord", "Fault", IF(Data!J2954="DriverChange","Driver",IF(Data!J2954="CustomRecord","Custom","Debug")))))</f>
        <v>Engine</v>
      </c>
      <c r="F2957" s="39" t="str">
        <f>IF(Data!Y2954=TRUE(), "Yes", "No")</f>
        <v>No</v>
      </c>
      <c r="G2957" s="40">
        <f>Data!AK2954</f>
        <v>0</v>
      </c>
      <c r="H2957" s="35" t="str">
        <f>Data!AB2954</f>
        <v>Aceleración de lado a lado</v>
      </c>
      <c r="I2957" s="35">
        <f>Data!AD2954</f>
        <v>0</v>
      </c>
      <c r="J2957" s="35">
        <f>Data!AF2954</f>
        <v>0</v>
      </c>
      <c r="K2957" s="35" t="str">
        <f>CONCATENATE(Data!AH2954, " ", Data!AI2954)</f>
        <v>0.29300000507619 g-force</v>
      </c>
      <c r="L2957" s="35" t="str">
        <f>Data!C2954</f>
        <v>Vehicle, Battery Electric Vehicle</v>
      </c>
      <c r="M2957" s="35">
        <f>Data!H2954</f>
        <v>0</v>
      </c>
      <c r="N2957" s="41">
        <f>Data!I2954</f>
        <v>46087.404588854166</v>
      </c>
      <c r="O2957" s="35">
        <f>Data!L2954</f>
        <v>0</v>
      </c>
      <c r="P2957" s="35">
        <f>Data!M2954</f>
        <v>0</v>
      </c>
      <c r="Q2957" s="35" t="str">
        <f>IF(Data!N2954=0,"",Data!N2954)</f>
        <v/>
      </c>
      <c r="R2957" s="35">
        <f>Data!K2954</f>
        <v>0</v>
      </c>
      <c r="S2957" s="35" t="str">
        <f>IF(Data!X2954=TRUE(), "Yes", "No")</f>
        <v>No</v>
      </c>
      <c r="T2957" s="40" t="e">
        <f>#REF!</f>
        <v>#REF!</v>
      </c>
    </row>
    <row r="2958" spans="1:20" x14ac:dyDescent="0.3">
      <c r="A2958" s="35" t="str">
        <f>Data!A2955</f>
        <v>NISSAN LEAF 299-1018</v>
      </c>
      <c r="B2958" s="36">
        <f t="shared" ref="B2958:B3021" si="46">N2958</f>
        <v>46087.404588854166</v>
      </c>
      <c r="C2958" s="37" t="str">
        <f>IF(Data!J2955="GpsRecord", CONCATENATE($U$3,": ",Data!M2955,", ",Data!L2955), CONCATENATE(Data!AB2955, " ", Data!AH2955))</f>
        <v>Aceleración hacia arriba o hacia abajo 0.932999954041469</v>
      </c>
      <c r="D2958" s="38" t="str">
        <f>IF(Data!O2955=TRUE(), "Yes", "No")</f>
        <v>No</v>
      </c>
      <c r="E2958" s="38" t="str">
        <f>IF(Data!J2955="EngineStatusRecord","Engine",IF(Data!J2955="GpsRecord", "GPS", IF(Data!J2955="EngineFaultRecord", "Fault", IF(Data!J2955="DriverChange","Driver",IF(Data!J2955="CustomRecord","Custom","Debug")))))</f>
        <v>Engine</v>
      </c>
      <c r="F2958" s="39" t="str">
        <f>IF(Data!Y2955=TRUE(), "Yes", "No")</f>
        <v>No</v>
      </c>
      <c r="G2958" s="40">
        <f>Data!AK2955</f>
        <v>0</v>
      </c>
      <c r="H2958" s="35" t="str">
        <f>Data!AB2955</f>
        <v>Aceleración hacia arriba o hacia abajo</v>
      </c>
      <c r="I2958" s="35">
        <f>Data!AD2955</f>
        <v>0</v>
      </c>
      <c r="J2958" s="35">
        <f>Data!AF2955</f>
        <v>0</v>
      </c>
      <c r="K2958" s="35" t="str">
        <f>CONCATENATE(Data!AH2955, " ", Data!AI2955)</f>
        <v>0.932999954041469 g-force</v>
      </c>
      <c r="L2958" s="35" t="str">
        <f>Data!C2955</f>
        <v>Vehicle, Battery Electric Vehicle</v>
      </c>
      <c r="M2958" s="35">
        <f>Data!H2955</f>
        <v>0</v>
      </c>
      <c r="N2958" s="41">
        <f>Data!I2955</f>
        <v>46087.404588854166</v>
      </c>
      <c r="O2958" s="35">
        <f>Data!L2955</f>
        <v>0</v>
      </c>
      <c r="P2958" s="35">
        <f>Data!M2955</f>
        <v>0</v>
      </c>
      <c r="Q2958" s="35" t="str">
        <f>IF(Data!N2955=0,"",Data!N2955)</f>
        <v/>
      </c>
      <c r="R2958" s="35">
        <f>Data!K2955</f>
        <v>0</v>
      </c>
      <c r="S2958" s="35" t="str">
        <f>IF(Data!X2955=TRUE(), "Yes", "No")</f>
        <v>No</v>
      </c>
      <c r="T2958" s="40" t="e">
        <f>#REF!</f>
        <v>#REF!</v>
      </c>
    </row>
    <row r="2959" spans="1:20" x14ac:dyDescent="0.3">
      <c r="A2959" s="35" t="str">
        <f>Data!A2956</f>
        <v>NISSAN LEAF 299-1018</v>
      </c>
      <c r="B2959" s="36">
        <f t="shared" si="46"/>
        <v>46087.404593506944</v>
      </c>
      <c r="C2959" s="37" t="str">
        <f>IF(Data!J2956="GpsRecord", CONCATENATE($U$3,": ",Data!M2956,", ",Data!L2956), CONCATENATE(Data!AB2956, " ", Data!AH2956))</f>
        <v>Aceleración hacia delante o frenado 0</v>
      </c>
      <c r="D2959" s="38" t="str">
        <f>IF(Data!O2956=TRUE(), "Yes", "No")</f>
        <v>No</v>
      </c>
      <c r="E2959" s="38" t="str">
        <f>IF(Data!J2956="EngineStatusRecord","Engine",IF(Data!J2956="GpsRecord", "GPS", IF(Data!J2956="EngineFaultRecord", "Fault", IF(Data!J2956="DriverChange","Driver",IF(Data!J2956="CustomRecord","Custom","Debug")))))</f>
        <v>Engine</v>
      </c>
      <c r="F2959" s="39" t="str">
        <f>IF(Data!Y2956=TRUE(), "Yes", "No")</f>
        <v>No</v>
      </c>
      <c r="G2959" s="40">
        <f>Data!AK2956</f>
        <v>0</v>
      </c>
      <c r="H2959" s="35" t="str">
        <f>Data!AB2956</f>
        <v>Aceleración hacia delante o frenado</v>
      </c>
      <c r="I2959" s="35">
        <f>Data!AD2956</f>
        <v>0</v>
      </c>
      <c r="J2959" s="35">
        <f>Data!AF2956</f>
        <v>0</v>
      </c>
      <c r="K2959" s="35" t="str">
        <f>CONCATENATE(Data!AH2956, " ", Data!AI2956)</f>
        <v>0 g-force</v>
      </c>
      <c r="L2959" s="35" t="str">
        <f>Data!C2956</f>
        <v>Vehicle, Battery Electric Vehicle</v>
      </c>
      <c r="M2959" s="35">
        <f>Data!H2956</f>
        <v>0</v>
      </c>
      <c r="N2959" s="41">
        <f>Data!I2956</f>
        <v>46087.404593506944</v>
      </c>
      <c r="O2959" s="35">
        <f>Data!L2956</f>
        <v>0</v>
      </c>
      <c r="P2959" s="35">
        <f>Data!M2956</f>
        <v>0</v>
      </c>
      <c r="Q2959" s="35" t="str">
        <f>IF(Data!N2956=0,"",Data!N2956)</f>
        <v/>
      </c>
      <c r="R2959" s="35">
        <f>Data!K2956</f>
        <v>0</v>
      </c>
      <c r="S2959" s="35" t="str">
        <f>IF(Data!X2956=TRUE(), "Yes", "No")</f>
        <v>No</v>
      </c>
      <c r="T2959" s="40" t="e">
        <f>#REF!</f>
        <v>#REF!</v>
      </c>
    </row>
    <row r="2960" spans="1:20" x14ac:dyDescent="0.3">
      <c r="A2960" s="35" t="str">
        <f>Data!A2957</f>
        <v>NISSAN LEAF 299-1018</v>
      </c>
      <c r="B2960" s="36">
        <f t="shared" si="46"/>
        <v>46087.404593506944</v>
      </c>
      <c r="C2960" s="37" t="str">
        <f>IF(Data!J2957="GpsRecord", CONCATENATE($U$3,": ",Data!M2957,", ",Data!L2957), CONCATENATE(Data!AB2957, " ", Data!AH2957))</f>
        <v>Aceleración de lado a lado 0</v>
      </c>
      <c r="D2960" s="38" t="str">
        <f>IF(Data!O2957=TRUE(), "Yes", "No")</f>
        <v>No</v>
      </c>
      <c r="E2960" s="38" t="str">
        <f>IF(Data!J2957="EngineStatusRecord","Engine",IF(Data!J2957="GpsRecord", "GPS", IF(Data!J2957="EngineFaultRecord", "Fault", IF(Data!J2957="DriverChange","Driver",IF(Data!J2957="CustomRecord","Custom","Debug")))))</f>
        <v>Engine</v>
      </c>
      <c r="F2960" s="39" t="str">
        <f>IF(Data!Y2957=TRUE(), "Yes", "No")</f>
        <v>No</v>
      </c>
      <c r="G2960" s="40">
        <f>Data!AK2957</f>
        <v>0</v>
      </c>
      <c r="H2960" s="35" t="str">
        <f>Data!AB2957</f>
        <v>Aceleración de lado a lado</v>
      </c>
      <c r="I2960" s="35">
        <f>Data!AD2957</f>
        <v>0</v>
      </c>
      <c r="J2960" s="35">
        <f>Data!AF2957</f>
        <v>0</v>
      </c>
      <c r="K2960" s="35" t="str">
        <f>CONCATENATE(Data!AH2957, " ", Data!AI2957)</f>
        <v>0 g-force</v>
      </c>
      <c r="L2960" s="35" t="str">
        <f>Data!C2957</f>
        <v>Vehicle, Battery Electric Vehicle</v>
      </c>
      <c r="M2960" s="35">
        <f>Data!H2957</f>
        <v>0</v>
      </c>
      <c r="N2960" s="41">
        <f>Data!I2957</f>
        <v>46087.404593506944</v>
      </c>
      <c r="O2960" s="35">
        <f>Data!L2957</f>
        <v>0</v>
      </c>
      <c r="P2960" s="35">
        <f>Data!M2957</f>
        <v>0</v>
      </c>
      <c r="Q2960" s="35" t="str">
        <f>IF(Data!N2957=0,"",Data!N2957)</f>
        <v/>
      </c>
      <c r="R2960" s="35">
        <f>Data!K2957</f>
        <v>0</v>
      </c>
      <c r="S2960" s="35" t="str">
        <f>IF(Data!X2957=TRUE(), "Yes", "No")</f>
        <v>No</v>
      </c>
      <c r="T2960" s="40" t="e">
        <f>#REF!</f>
        <v>#REF!</v>
      </c>
    </row>
    <row r="2961" spans="1:20" x14ac:dyDescent="0.3">
      <c r="A2961" s="35" t="str">
        <f>Data!A2958</f>
        <v>NISSAN LEAF 299-1018</v>
      </c>
      <c r="B2961" s="36">
        <f t="shared" si="46"/>
        <v>46087.404593506944</v>
      </c>
      <c r="C2961" s="37" t="str">
        <f>IF(Data!J2958="GpsRecord", CONCATENATE($U$3,": ",Data!M2958,", ",Data!L2958), CONCATENATE(Data!AB2958, " ", Data!AH2958))</f>
        <v>Aceleración hacia arriba o hacia abajo 0.927999979534757</v>
      </c>
      <c r="D2961" s="38" t="str">
        <f>IF(Data!O2958=TRUE(), "Yes", "No")</f>
        <v>No</v>
      </c>
      <c r="E2961" s="38" t="str">
        <f>IF(Data!J2958="EngineStatusRecord","Engine",IF(Data!J2958="GpsRecord", "GPS", IF(Data!J2958="EngineFaultRecord", "Fault", IF(Data!J2958="DriverChange","Driver",IF(Data!J2958="CustomRecord","Custom","Debug")))))</f>
        <v>Engine</v>
      </c>
      <c r="F2961" s="39" t="str">
        <f>IF(Data!Y2958=TRUE(), "Yes", "No")</f>
        <v>No</v>
      </c>
      <c r="G2961" s="40">
        <f>Data!AK2958</f>
        <v>0</v>
      </c>
      <c r="H2961" s="35" t="str">
        <f>Data!AB2958</f>
        <v>Aceleración hacia arriba o hacia abajo</v>
      </c>
      <c r="I2961" s="35">
        <f>Data!AD2958</f>
        <v>0</v>
      </c>
      <c r="J2961" s="35">
        <f>Data!AF2958</f>
        <v>0</v>
      </c>
      <c r="K2961" s="35" t="str">
        <f>CONCATENATE(Data!AH2958, " ", Data!AI2958)</f>
        <v>0.927999979534757 g-force</v>
      </c>
      <c r="L2961" s="35" t="str">
        <f>Data!C2958</f>
        <v>Vehicle, Battery Electric Vehicle</v>
      </c>
      <c r="M2961" s="35">
        <f>Data!H2958</f>
        <v>0</v>
      </c>
      <c r="N2961" s="41">
        <f>Data!I2958</f>
        <v>46087.404593506944</v>
      </c>
      <c r="O2961" s="35">
        <f>Data!L2958</f>
        <v>0</v>
      </c>
      <c r="P2961" s="35">
        <f>Data!M2958</f>
        <v>0</v>
      </c>
      <c r="Q2961" s="35" t="str">
        <f>IF(Data!N2958=0,"",Data!N2958)</f>
        <v/>
      </c>
      <c r="R2961" s="35">
        <f>Data!K2958</f>
        <v>0</v>
      </c>
      <c r="S2961" s="35" t="str">
        <f>IF(Data!X2958=TRUE(), "Yes", "No")</f>
        <v>No</v>
      </c>
      <c r="T2961" s="40" t="e">
        <f>#REF!</f>
        <v>#REF!</v>
      </c>
    </row>
    <row r="2962" spans="1:20" x14ac:dyDescent="0.3">
      <c r="A2962" s="35" t="str">
        <f>Data!A2959</f>
        <v>NISSAN LEAF 299-1018</v>
      </c>
      <c r="B2962" s="36">
        <f t="shared" si="46"/>
        <v>46087.404594907406</v>
      </c>
      <c r="C2962" s="37" t="str">
        <f>IF(Data!J2959="GpsRecord", CONCATENATE($U$3,": ",Data!M2959,", ",Data!L2959), CONCATENATE(Data!AB2959, " ", Data!AH2959))</f>
        <v>Ubicación: 9.96944, -84.45674</v>
      </c>
      <c r="D2962" s="38" t="str">
        <f>IF(Data!O2959=TRUE(), "Yes", "No")</f>
        <v>Yes</v>
      </c>
      <c r="E2962" s="38" t="str">
        <f>IF(Data!J2959="EngineStatusRecord","Engine",IF(Data!J2959="GpsRecord", "GPS", IF(Data!J2959="EngineFaultRecord", "Fault", IF(Data!J2959="DriverChange","Driver",IF(Data!J2959="CustomRecord","Custom","Debug")))))</f>
        <v>GPS</v>
      </c>
      <c r="F2962" s="39" t="str">
        <f>IF(Data!Y2959=TRUE(), "Yes", "No")</f>
        <v>Yes</v>
      </c>
      <c r="G2962" s="40">
        <f>Data!AK2959</f>
        <v>0</v>
      </c>
      <c r="H2962" s="35">
        <f>Data!AB2959</f>
        <v>0</v>
      </c>
      <c r="I2962" s="35">
        <f>Data!AD2959</f>
        <v>0</v>
      </c>
      <c r="J2962" s="35">
        <f>Data!AF2959</f>
        <v>0</v>
      </c>
      <c r="K2962" s="35" t="str">
        <f>CONCATENATE(Data!AH2959, " ", Data!AI2959)</f>
        <v xml:space="preserve"> </v>
      </c>
      <c r="L2962" s="35" t="str">
        <f>Data!C2959</f>
        <v>Vehicle, Battery Electric Vehicle</v>
      </c>
      <c r="M2962" s="35">
        <f>Data!H2959</f>
        <v>0</v>
      </c>
      <c r="N2962" s="41">
        <f>Data!I2959</f>
        <v>46087.404594907406</v>
      </c>
      <c r="O2962" s="35">
        <f>Data!L2959</f>
        <v>-84.456739999999996</v>
      </c>
      <c r="P2962" s="35">
        <f>Data!M2959</f>
        <v>9.9694400000000005</v>
      </c>
      <c r="Q2962" s="35" t="str">
        <f>IF(Data!N2959=0,"",Data!N2959)</f>
        <v>CurveSpeed</v>
      </c>
      <c r="R2962" s="35">
        <f>Data!K2959</f>
        <v>50</v>
      </c>
      <c r="S2962" s="35" t="str">
        <f>IF(Data!X2959=TRUE(), "Yes", "No")</f>
        <v>Yes</v>
      </c>
      <c r="T2962" s="40" t="e">
        <f>#REF!</f>
        <v>#REF!</v>
      </c>
    </row>
    <row r="2963" spans="1:20" x14ac:dyDescent="0.3">
      <c r="A2963" s="35" t="str">
        <f>Data!A2960</f>
        <v>NISSAN LEAF 299-1018</v>
      </c>
      <c r="B2963" s="36">
        <f t="shared" si="46"/>
        <v>46087.404601238428</v>
      </c>
      <c r="C2963" s="37" t="str">
        <f>IF(Data!J2960="GpsRecord", CONCATENATE($U$3,": ",Data!M2960,", ",Data!L2960), CONCATENATE(Data!AB2960, " ", Data!AH2960))</f>
        <v>Aceleración hacia delante o frenado 0</v>
      </c>
      <c r="D2963" s="38" t="str">
        <f>IF(Data!O2960=TRUE(), "Yes", "No")</f>
        <v>No</v>
      </c>
      <c r="E2963" s="38" t="str">
        <f>IF(Data!J2960="EngineStatusRecord","Engine",IF(Data!J2960="GpsRecord", "GPS", IF(Data!J2960="EngineFaultRecord", "Fault", IF(Data!J2960="DriverChange","Driver",IF(Data!J2960="CustomRecord","Custom","Debug")))))</f>
        <v>Engine</v>
      </c>
      <c r="F2963" s="39" t="str">
        <f>IF(Data!Y2960=TRUE(), "Yes", "No")</f>
        <v>No</v>
      </c>
      <c r="G2963" s="40">
        <f>Data!AK2960</f>
        <v>0</v>
      </c>
      <c r="H2963" s="35" t="str">
        <f>Data!AB2960</f>
        <v>Aceleración hacia delante o frenado</v>
      </c>
      <c r="I2963" s="35">
        <f>Data!AD2960</f>
        <v>0</v>
      </c>
      <c r="J2963" s="35">
        <f>Data!AF2960</f>
        <v>0</v>
      </c>
      <c r="K2963" s="35" t="str">
        <f>CONCATENATE(Data!AH2960, " ", Data!AI2960)</f>
        <v>0 g-force</v>
      </c>
      <c r="L2963" s="35" t="str">
        <f>Data!C2960</f>
        <v>Vehicle, Battery Electric Vehicle</v>
      </c>
      <c r="M2963" s="35">
        <f>Data!H2960</f>
        <v>0</v>
      </c>
      <c r="N2963" s="41">
        <f>Data!I2960</f>
        <v>46087.404601238428</v>
      </c>
      <c r="O2963" s="35">
        <f>Data!L2960</f>
        <v>0</v>
      </c>
      <c r="P2963" s="35">
        <f>Data!M2960</f>
        <v>0</v>
      </c>
      <c r="Q2963" s="35" t="str">
        <f>IF(Data!N2960=0,"",Data!N2960)</f>
        <v/>
      </c>
      <c r="R2963" s="35">
        <f>Data!K2960</f>
        <v>0</v>
      </c>
      <c r="S2963" s="35" t="str">
        <f>IF(Data!X2960=TRUE(), "Yes", "No")</f>
        <v>No</v>
      </c>
      <c r="T2963" s="40" t="e">
        <f>#REF!</f>
        <v>#REF!</v>
      </c>
    </row>
    <row r="2964" spans="1:20" x14ac:dyDescent="0.3">
      <c r="A2964" s="35" t="str">
        <f>Data!A2961</f>
        <v>NISSAN LEAF 299-1018</v>
      </c>
      <c r="B2964" s="36">
        <f t="shared" si="46"/>
        <v>46087.404601238428</v>
      </c>
      <c r="C2964" s="37" t="str">
        <f>IF(Data!J2961="GpsRecord", CONCATENATE($U$3,": ",Data!M2961,", ",Data!L2961), CONCATENATE(Data!AB2961, " ", Data!AH2961))</f>
        <v>Aceleración de lado a lado 0</v>
      </c>
      <c r="D2964" s="38" t="str">
        <f>IF(Data!O2961=TRUE(), "Yes", "No")</f>
        <v>No</v>
      </c>
      <c r="E2964" s="38" t="str">
        <f>IF(Data!J2961="EngineStatusRecord","Engine",IF(Data!J2961="GpsRecord", "GPS", IF(Data!J2961="EngineFaultRecord", "Fault", IF(Data!J2961="DriverChange","Driver",IF(Data!J2961="CustomRecord","Custom","Debug")))))</f>
        <v>Engine</v>
      </c>
      <c r="F2964" s="39" t="str">
        <f>IF(Data!Y2961=TRUE(), "Yes", "No")</f>
        <v>No</v>
      </c>
      <c r="G2964" s="40">
        <f>Data!AK2961</f>
        <v>0</v>
      </c>
      <c r="H2964" s="35" t="str">
        <f>Data!AB2961</f>
        <v>Aceleración de lado a lado</v>
      </c>
      <c r="I2964" s="35">
        <f>Data!AD2961</f>
        <v>0</v>
      </c>
      <c r="J2964" s="35">
        <f>Data!AF2961</f>
        <v>0</v>
      </c>
      <c r="K2964" s="35" t="str">
        <f>CONCATENATE(Data!AH2961, " ", Data!AI2961)</f>
        <v>0 g-force</v>
      </c>
      <c r="L2964" s="35" t="str">
        <f>Data!C2961</f>
        <v>Vehicle, Battery Electric Vehicle</v>
      </c>
      <c r="M2964" s="35">
        <f>Data!H2961</f>
        <v>0</v>
      </c>
      <c r="N2964" s="41">
        <f>Data!I2961</f>
        <v>46087.404601238428</v>
      </c>
      <c r="O2964" s="35">
        <f>Data!L2961</f>
        <v>0</v>
      </c>
      <c r="P2964" s="35">
        <f>Data!M2961</f>
        <v>0</v>
      </c>
      <c r="Q2964" s="35" t="str">
        <f>IF(Data!N2961=0,"",Data!N2961)</f>
        <v/>
      </c>
      <c r="R2964" s="35">
        <f>Data!K2961</f>
        <v>0</v>
      </c>
      <c r="S2964" s="35" t="str">
        <f>IF(Data!X2961=TRUE(), "Yes", "No")</f>
        <v>No</v>
      </c>
      <c r="T2964" s="40" t="e">
        <f>#REF!</f>
        <v>#REF!</v>
      </c>
    </row>
    <row r="2965" spans="1:20" x14ac:dyDescent="0.3">
      <c r="A2965" s="35" t="str">
        <f>Data!A2962</f>
        <v>NISSAN LEAF 299-1018</v>
      </c>
      <c r="B2965" s="36">
        <f t="shared" si="46"/>
        <v>46087.404601238428</v>
      </c>
      <c r="C2965" s="37" t="str">
        <f>IF(Data!J2962="GpsRecord", CONCATENATE($U$3,": ",Data!M2962,", ",Data!L2962), CONCATENATE(Data!AB2962, " ", Data!AH2962))</f>
        <v>Aceleración hacia arriba o hacia abajo 0.944000040716507</v>
      </c>
      <c r="D2965" s="38" t="str">
        <f>IF(Data!O2962=TRUE(), "Yes", "No")</f>
        <v>No</v>
      </c>
      <c r="E2965" s="38" t="str">
        <f>IF(Data!J2962="EngineStatusRecord","Engine",IF(Data!J2962="GpsRecord", "GPS", IF(Data!J2962="EngineFaultRecord", "Fault", IF(Data!J2962="DriverChange","Driver",IF(Data!J2962="CustomRecord","Custom","Debug")))))</f>
        <v>Engine</v>
      </c>
      <c r="F2965" s="39" t="str">
        <f>IF(Data!Y2962=TRUE(), "Yes", "No")</f>
        <v>No</v>
      </c>
      <c r="G2965" s="40">
        <f>Data!AK2962</f>
        <v>0</v>
      </c>
      <c r="H2965" s="35" t="str">
        <f>Data!AB2962</f>
        <v>Aceleración hacia arriba o hacia abajo</v>
      </c>
      <c r="I2965" s="35">
        <f>Data!AD2962</f>
        <v>0</v>
      </c>
      <c r="J2965" s="35">
        <f>Data!AF2962</f>
        <v>0</v>
      </c>
      <c r="K2965" s="35" t="str">
        <f>CONCATENATE(Data!AH2962, " ", Data!AI2962)</f>
        <v>0.944000040716507 g-force</v>
      </c>
      <c r="L2965" s="35" t="str">
        <f>Data!C2962</f>
        <v>Vehicle, Battery Electric Vehicle</v>
      </c>
      <c r="M2965" s="35">
        <f>Data!H2962</f>
        <v>0</v>
      </c>
      <c r="N2965" s="41">
        <f>Data!I2962</f>
        <v>46087.404601238428</v>
      </c>
      <c r="O2965" s="35">
        <f>Data!L2962</f>
        <v>0</v>
      </c>
      <c r="P2965" s="35">
        <f>Data!M2962</f>
        <v>0</v>
      </c>
      <c r="Q2965" s="35" t="str">
        <f>IF(Data!N2962=0,"",Data!N2962)</f>
        <v/>
      </c>
      <c r="R2965" s="35">
        <f>Data!K2962</f>
        <v>0</v>
      </c>
      <c r="S2965" s="35" t="str">
        <f>IF(Data!X2962=TRUE(), "Yes", "No")</f>
        <v>No</v>
      </c>
      <c r="T2965" s="40" t="e">
        <f>#REF!</f>
        <v>#REF!</v>
      </c>
    </row>
    <row r="2966" spans="1:20" x14ac:dyDescent="0.3">
      <c r="A2966" s="35" t="str">
        <f>Data!A2963</f>
        <v>NISSAN LEAF 299-1018</v>
      </c>
      <c r="B2966" s="36">
        <f t="shared" si="46"/>
        <v>46087.404606249998</v>
      </c>
      <c r="C2966" s="37" t="str">
        <f>IF(Data!J2963="GpsRecord", CONCATENATE($U$3,": ",Data!M2963,", ",Data!L2963), CONCATENATE(Data!AB2963, " ", Data!AH2963))</f>
        <v>Aceleración de lado a lado -0.213999989786484</v>
      </c>
      <c r="D2966" s="38" t="str">
        <f>IF(Data!O2963=TRUE(), "Yes", "No")</f>
        <v>No</v>
      </c>
      <c r="E2966" s="38" t="str">
        <f>IF(Data!J2963="EngineStatusRecord","Engine",IF(Data!J2963="GpsRecord", "GPS", IF(Data!J2963="EngineFaultRecord", "Fault", IF(Data!J2963="DriverChange","Driver",IF(Data!J2963="CustomRecord","Custom","Debug")))))</f>
        <v>Engine</v>
      </c>
      <c r="F2966" s="39" t="str">
        <f>IF(Data!Y2963=TRUE(), "Yes", "No")</f>
        <v>No</v>
      </c>
      <c r="G2966" s="40">
        <f>Data!AK2963</f>
        <v>0</v>
      </c>
      <c r="H2966" s="35" t="str">
        <f>Data!AB2963</f>
        <v>Aceleración de lado a lado</v>
      </c>
      <c r="I2966" s="35">
        <f>Data!AD2963</f>
        <v>0</v>
      </c>
      <c r="J2966" s="35">
        <f>Data!AF2963</f>
        <v>0</v>
      </c>
      <c r="K2966" s="35" t="str">
        <f>CONCATENATE(Data!AH2963, " ", Data!AI2963)</f>
        <v>-0.213999989786484 g-force</v>
      </c>
      <c r="L2966" s="35" t="str">
        <f>Data!C2963</f>
        <v>Vehicle, Battery Electric Vehicle</v>
      </c>
      <c r="M2966" s="35">
        <f>Data!H2963</f>
        <v>0</v>
      </c>
      <c r="N2966" s="41">
        <f>Data!I2963</f>
        <v>46087.404606249998</v>
      </c>
      <c r="O2966" s="35">
        <f>Data!L2963</f>
        <v>0</v>
      </c>
      <c r="P2966" s="35">
        <f>Data!M2963</f>
        <v>0</v>
      </c>
      <c r="Q2966" s="35" t="str">
        <f>IF(Data!N2963=0,"",Data!N2963)</f>
        <v/>
      </c>
      <c r="R2966" s="35">
        <f>Data!K2963</f>
        <v>0</v>
      </c>
      <c r="S2966" s="35" t="str">
        <f>IF(Data!X2963=TRUE(), "Yes", "No")</f>
        <v>No</v>
      </c>
      <c r="T2966" s="40" t="e">
        <f>#REF!</f>
        <v>#REF!</v>
      </c>
    </row>
    <row r="2967" spans="1:20" x14ac:dyDescent="0.3">
      <c r="A2967" s="35" t="str">
        <f>Data!A2964</f>
        <v>NISSAN LEAF 299-1018</v>
      </c>
      <c r="B2967" s="36">
        <f t="shared" si="46"/>
        <v>46087.404606249998</v>
      </c>
      <c r="C2967" s="37" t="str">
        <f>IF(Data!J2964="GpsRecord", CONCATENATE($U$3,": ",Data!M2964,", ",Data!L2964), CONCATENATE(Data!AB2964, " ", Data!AH2964))</f>
        <v>Aceleración hacia arriba o hacia abajo 0.937999928548182</v>
      </c>
      <c r="D2967" s="38" t="str">
        <f>IF(Data!O2964=TRUE(), "Yes", "No")</f>
        <v>No</v>
      </c>
      <c r="E2967" s="38" t="str">
        <f>IF(Data!J2964="EngineStatusRecord","Engine",IF(Data!J2964="GpsRecord", "GPS", IF(Data!J2964="EngineFaultRecord", "Fault", IF(Data!J2964="DriverChange","Driver",IF(Data!J2964="CustomRecord","Custom","Debug")))))</f>
        <v>Engine</v>
      </c>
      <c r="F2967" s="39" t="str">
        <f>IF(Data!Y2964=TRUE(), "Yes", "No")</f>
        <v>No</v>
      </c>
      <c r="G2967" s="40">
        <f>Data!AK2964</f>
        <v>0</v>
      </c>
      <c r="H2967" s="35" t="str">
        <f>Data!AB2964</f>
        <v>Aceleración hacia arriba o hacia abajo</v>
      </c>
      <c r="I2967" s="35">
        <f>Data!AD2964</f>
        <v>0</v>
      </c>
      <c r="J2967" s="35">
        <f>Data!AF2964</f>
        <v>0</v>
      </c>
      <c r="K2967" s="35" t="str">
        <f>CONCATENATE(Data!AH2964, " ", Data!AI2964)</f>
        <v>0.937999928548182 g-force</v>
      </c>
      <c r="L2967" s="35" t="str">
        <f>Data!C2964</f>
        <v>Vehicle, Battery Electric Vehicle</v>
      </c>
      <c r="M2967" s="35">
        <f>Data!H2964</f>
        <v>0</v>
      </c>
      <c r="N2967" s="41">
        <f>Data!I2964</f>
        <v>46087.404606249998</v>
      </c>
      <c r="O2967" s="35">
        <f>Data!L2964</f>
        <v>0</v>
      </c>
      <c r="P2967" s="35">
        <f>Data!M2964</f>
        <v>0</v>
      </c>
      <c r="Q2967" s="35" t="str">
        <f>IF(Data!N2964=0,"",Data!N2964)</f>
        <v/>
      </c>
      <c r="R2967" s="35">
        <f>Data!K2964</f>
        <v>0</v>
      </c>
      <c r="S2967" s="35" t="str">
        <f>IF(Data!X2964=TRUE(), "Yes", "No")</f>
        <v>No</v>
      </c>
      <c r="T2967" s="40" t="e">
        <f>#REF!</f>
        <v>#REF!</v>
      </c>
    </row>
    <row r="2968" spans="1:20" x14ac:dyDescent="0.3">
      <c r="A2968" s="35" t="str">
        <f>Data!A2965</f>
        <v>NISSAN LEAF 299-1018</v>
      </c>
      <c r="B2968" s="36">
        <f t="shared" si="46"/>
        <v>46087.404613356484</v>
      </c>
      <c r="C2968" s="37" t="str">
        <f>IF(Data!J2965="GpsRecord", CONCATENATE($U$3,": ",Data!M2965,", ",Data!L2965), CONCATENATE(Data!AB2965, " ", Data!AH2965))</f>
        <v>Aceleración hacia delante o frenado 0</v>
      </c>
      <c r="D2968" s="38" t="str">
        <f>IF(Data!O2965=TRUE(), "Yes", "No")</f>
        <v>No</v>
      </c>
      <c r="E2968" s="38" t="str">
        <f>IF(Data!J2965="EngineStatusRecord","Engine",IF(Data!J2965="GpsRecord", "GPS", IF(Data!J2965="EngineFaultRecord", "Fault", IF(Data!J2965="DriverChange","Driver",IF(Data!J2965="CustomRecord","Custom","Debug")))))</f>
        <v>Engine</v>
      </c>
      <c r="F2968" s="39" t="str">
        <f>IF(Data!Y2965=TRUE(), "Yes", "No")</f>
        <v>No</v>
      </c>
      <c r="G2968" s="40">
        <f>Data!AK2965</f>
        <v>0</v>
      </c>
      <c r="H2968" s="35" t="str">
        <f>Data!AB2965</f>
        <v>Aceleración hacia delante o frenado</v>
      </c>
      <c r="I2968" s="35">
        <f>Data!AD2965</f>
        <v>0</v>
      </c>
      <c r="J2968" s="35">
        <f>Data!AF2965</f>
        <v>0</v>
      </c>
      <c r="K2968" s="35" t="str">
        <f>CONCATENATE(Data!AH2965, " ", Data!AI2965)</f>
        <v>0 g-force</v>
      </c>
      <c r="L2968" s="35" t="str">
        <f>Data!C2965</f>
        <v>Vehicle, Battery Electric Vehicle</v>
      </c>
      <c r="M2968" s="35">
        <f>Data!H2965</f>
        <v>0</v>
      </c>
      <c r="N2968" s="41">
        <f>Data!I2965</f>
        <v>46087.404613356484</v>
      </c>
      <c r="O2968" s="35">
        <f>Data!L2965</f>
        <v>0</v>
      </c>
      <c r="P2968" s="35">
        <f>Data!M2965</f>
        <v>0</v>
      </c>
      <c r="Q2968" s="35" t="str">
        <f>IF(Data!N2965=0,"",Data!N2965)</f>
        <v/>
      </c>
      <c r="R2968" s="35">
        <f>Data!K2965</f>
        <v>0</v>
      </c>
      <c r="S2968" s="35" t="str">
        <f>IF(Data!X2965=TRUE(), "Yes", "No")</f>
        <v>No</v>
      </c>
      <c r="T2968" s="40" t="e">
        <f>#REF!</f>
        <v>#REF!</v>
      </c>
    </row>
    <row r="2969" spans="1:20" x14ac:dyDescent="0.3">
      <c r="A2969" s="35" t="str">
        <f>Data!A2966</f>
        <v>NISSAN LEAF 299-1018</v>
      </c>
      <c r="B2969" s="36">
        <f t="shared" si="46"/>
        <v>46087.404613356484</v>
      </c>
      <c r="C2969" s="37" t="str">
        <f>IF(Data!J2966="GpsRecord", CONCATENATE($U$3,": ",Data!M2966,", ",Data!L2966), CONCATENATE(Data!AB2966, " ", Data!AH2966))</f>
        <v>Aceleración de lado a lado 0</v>
      </c>
      <c r="D2969" s="38" t="str">
        <f>IF(Data!O2966=TRUE(), "Yes", "No")</f>
        <v>No</v>
      </c>
      <c r="E2969" s="38" t="str">
        <f>IF(Data!J2966="EngineStatusRecord","Engine",IF(Data!J2966="GpsRecord", "GPS", IF(Data!J2966="EngineFaultRecord", "Fault", IF(Data!J2966="DriverChange","Driver",IF(Data!J2966="CustomRecord","Custom","Debug")))))</f>
        <v>Engine</v>
      </c>
      <c r="F2969" s="39" t="str">
        <f>IF(Data!Y2966=TRUE(), "Yes", "No")</f>
        <v>No</v>
      </c>
      <c r="G2969" s="40">
        <f>Data!AK2966</f>
        <v>0</v>
      </c>
      <c r="H2969" s="35" t="str">
        <f>Data!AB2966</f>
        <v>Aceleración de lado a lado</v>
      </c>
      <c r="I2969" s="35">
        <f>Data!AD2966</f>
        <v>0</v>
      </c>
      <c r="J2969" s="35">
        <f>Data!AF2966</f>
        <v>0</v>
      </c>
      <c r="K2969" s="35" t="str">
        <f>CONCATENATE(Data!AH2966, " ", Data!AI2966)</f>
        <v>0 g-force</v>
      </c>
      <c r="L2969" s="35" t="str">
        <f>Data!C2966</f>
        <v>Vehicle, Battery Electric Vehicle</v>
      </c>
      <c r="M2969" s="35">
        <f>Data!H2966</f>
        <v>0</v>
      </c>
      <c r="N2969" s="41">
        <f>Data!I2966</f>
        <v>46087.404613356484</v>
      </c>
      <c r="O2969" s="35">
        <f>Data!L2966</f>
        <v>0</v>
      </c>
      <c r="P2969" s="35">
        <f>Data!M2966</f>
        <v>0</v>
      </c>
      <c r="Q2969" s="35" t="str">
        <f>IF(Data!N2966=0,"",Data!N2966)</f>
        <v/>
      </c>
      <c r="R2969" s="35">
        <f>Data!K2966</f>
        <v>0</v>
      </c>
      <c r="S2969" s="35" t="str">
        <f>IF(Data!X2966=TRUE(), "Yes", "No")</f>
        <v>No</v>
      </c>
      <c r="T2969" s="40" t="e">
        <f>#REF!</f>
        <v>#REF!</v>
      </c>
    </row>
    <row r="2970" spans="1:20" x14ac:dyDescent="0.3">
      <c r="A2970" s="35" t="str">
        <f>Data!A2967</f>
        <v>NISSAN LEAF 299-1018</v>
      </c>
      <c r="B2970" s="36">
        <f t="shared" si="46"/>
        <v>46087.404613356484</v>
      </c>
      <c r="C2970" s="37" t="str">
        <f>IF(Data!J2967="GpsRecord", CONCATENATE($U$3,": ",Data!M2967,", ",Data!L2967), CONCATENATE(Data!AB2967, " ", Data!AH2967))</f>
        <v>Aceleración hacia arriba o hacia abajo 0.973999989728403</v>
      </c>
      <c r="D2970" s="38" t="str">
        <f>IF(Data!O2967=TRUE(), "Yes", "No")</f>
        <v>No</v>
      </c>
      <c r="E2970" s="38" t="str">
        <f>IF(Data!J2967="EngineStatusRecord","Engine",IF(Data!J2967="GpsRecord", "GPS", IF(Data!J2967="EngineFaultRecord", "Fault", IF(Data!J2967="DriverChange","Driver",IF(Data!J2967="CustomRecord","Custom","Debug")))))</f>
        <v>Engine</v>
      </c>
      <c r="F2970" s="39" t="str">
        <f>IF(Data!Y2967=TRUE(), "Yes", "No")</f>
        <v>No</v>
      </c>
      <c r="G2970" s="40">
        <f>Data!AK2967</f>
        <v>0</v>
      </c>
      <c r="H2970" s="35" t="str">
        <f>Data!AB2967</f>
        <v>Aceleración hacia arriba o hacia abajo</v>
      </c>
      <c r="I2970" s="35">
        <f>Data!AD2967</f>
        <v>0</v>
      </c>
      <c r="J2970" s="35">
        <f>Data!AF2967</f>
        <v>0</v>
      </c>
      <c r="K2970" s="35" t="str">
        <f>CONCATENATE(Data!AH2967, " ", Data!AI2967)</f>
        <v>0.973999989728403 g-force</v>
      </c>
      <c r="L2970" s="35" t="str">
        <f>Data!C2967</f>
        <v>Vehicle, Battery Electric Vehicle</v>
      </c>
      <c r="M2970" s="35">
        <f>Data!H2967</f>
        <v>0</v>
      </c>
      <c r="N2970" s="41">
        <f>Data!I2967</f>
        <v>46087.404613356484</v>
      </c>
      <c r="O2970" s="35">
        <f>Data!L2967</f>
        <v>0</v>
      </c>
      <c r="P2970" s="35">
        <f>Data!M2967</f>
        <v>0</v>
      </c>
      <c r="Q2970" s="35" t="str">
        <f>IF(Data!N2967=0,"",Data!N2967)</f>
        <v/>
      </c>
      <c r="R2970" s="35">
        <f>Data!K2967</f>
        <v>0</v>
      </c>
      <c r="S2970" s="35" t="str">
        <f>IF(Data!X2967=TRUE(), "Yes", "No")</f>
        <v>No</v>
      </c>
      <c r="T2970" s="40" t="e">
        <f>#REF!</f>
        <v>#REF!</v>
      </c>
    </row>
    <row r="2971" spans="1:20" x14ac:dyDescent="0.3">
      <c r="A2971" s="35" t="str">
        <f>Data!A2968</f>
        <v>NISSAN LEAF 299-1018</v>
      </c>
      <c r="B2971" s="36">
        <f t="shared" si="46"/>
        <v>46087.404614976855</v>
      </c>
      <c r="C2971" s="37" t="str">
        <f>IF(Data!J2968="GpsRecord", CONCATENATE($U$3,": ",Data!M2968,", ",Data!L2968), CONCATENATE(Data!AB2968, " ", Data!AH2968))</f>
        <v xml:space="preserve"> </v>
      </c>
      <c r="D2971" s="38" t="str">
        <f>IF(Data!O2968=TRUE(), "Yes", "No")</f>
        <v>No</v>
      </c>
      <c r="E2971" s="38" t="str">
        <f>IF(Data!J2968="EngineStatusRecord","Engine",IF(Data!J2968="GpsRecord", "GPS", IF(Data!J2968="EngineFaultRecord", "Fault", IF(Data!J2968="DriverChange","Driver",IF(Data!J2968="CustomRecord","Custom","Debug")))))</f>
        <v>Debug</v>
      </c>
      <c r="F2971" s="39" t="str">
        <f>IF(Data!Y2968=TRUE(), "Yes", "No")</f>
        <v>No</v>
      </c>
      <c r="G2971" s="40" t="str">
        <f>Data!AK2968</f>
        <v>87-00-00-00-00-00-00-00-00-00-00-00-00-00-00</v>
      </c>
      <c r="H2971" s="35">
        <f>Data!AB2968</f>
        <v>0</v>
      </c>
      <c r="I2971" s="35">
        <f>Data!AD2968</f>
        <v>0</v>
      </c>
      <c r="J2971" s="35">
        <f>Data!AF2968</f>
        <v>0</v>
      </c>
      <c r="K2971" s="35" t="str">
        <f>CONCATENATE(Data!AH2968, " ", Data!AI2968)</f>
        <v xml:space="preserve"> </v>
      </c>
      <c r="L2971" s="35" t="str">
        <f>Data!C2968</f>
        <v>Vehicle, Battery Electric Vehicle</v>
      </c>
      <c r="M2971" s="35">
        <f>Data!H2968</f>
        <v>0</v>
      </c>
      <c r="N2971" s="41">
        <f>Data!I2968</f>
        <v>46087.404614976855</v>
      </c>
      <c r="O2971" s="35">
        <f>Data!L2968</f>
        <v>0</v>
      </c>
      <c r="P2971" s="35">
        <f>Data!M2968</f>
        <v>0</v>
      </c>
      <c r="Q2971" s="35" t="str">
        <f>IF(Data!N2968=0,"",Data!N2968)</f>
        <v>50246</v>
      </c>
      <c r="R2971" s="35">
        <f>Data!K2968</f>
        <v>0</v>
      </c>
      <c r="S2971" s="35" t="str">
        <f>IF(Data!X2968=TRUE(), "Yes", "No")</f>
        <v>No</v>
      </c>
      <c r="T2971" s="40" t="e">
        <f>#REF!</f>
        <v>#REF!</v>
      </c>
    </row>
    <row r="2972" spans="1:20" x14ac:dyDescent="0.3">
      <c r="A2972" s="35" t="str">
        <f>Data!A2969</f>
        <v>NISSAN LEAF 299-1018</v>
      </c>
      <c r="B2972" s="36">
        <f t="shared" si="46"/>
        <v>46087.404620092595</v>
      </c>
      <c r="C2972" s="37" t="str">
        <f>IF(Data!J2969="GpsRecord", CONCATENATE($U$3,": ",Data!M2969,", ",Data!L2969), CONCATENATE(Data!AB2969, " ", Data!AH2969))</f>
        <v>Aceleración hacia delante o frenado 0</v>
      </c>
      <c r="D2972" s="38" t="str">
        <f>IF(Data!O2969=TRUE(), "Yes", "No")</f>
        <v>No</v>
      </c>
      <c r="E2972" s="38" t="str">
        <f>IF(Data!J2969="EngineStatusRecord","Engine",IF(Data!J2969="GpsRecord", "GPS", IF(Data!J2969="EngineFaultRecord", "Fault", IF(Data!J2969="DriverChange","Driver",IF(Data!J2969="CustomRecord","Custom","Debug")))))</f>
        <v>Engine</v>
      </c>
      <c r="F2972" s="39" t="str">
        <f>IF(Data!Y2969=TRUE(), "Yes", "No")</f>
        <v>No</v>
      </c>
      <c r="G2972" s="40">
        <f>Data!AK2969</f>
        <v>0</v>
      </c>
      <c r="H2972" s="35" t="str">
        <f>Data!AB2969</f>
        <v>Aceleración hacia delante o frenado</v>
      </c>
      <c r="I2972" s="35">
        <f>Data!AD2969</f>
        <v>0</v>
      </c>
      <c r="J2972" s="35">
        <f>Data!AF2969</f>
        <v>0</v>
      </c>
      <c r="K2972" s="35" t="str">
        <f>CONCATENATE(Data!AH2969, " ", Data!AI2969)</f>
        <v>0 g-force</v>
      </c>
      <c r="L2972" s="35" t="str">
        <f>Data!C2969</f>
        <v>Vehicle, Battery Electric Vehicle</v>
      </c>
      <c r="M2972" s="35">
        <f>Data!H2969</f>
        <v>0</v>
      </c>
      <c r="N2972" s="41">
        <f>Data!I2969</f>
        <v>46087.404620092595</v>
      </c>
      <c r="O2972" s="35">
        <f>Data!L2969</f>
        <v>0</v>
      </c>
      <c r="P2972" s="35">
        <f>Data!M2969</f>
        <v>0</v>
      </c>
      <c r="Q2972" s="35" t="str">
        <f>IF(Data!N2969=0,"",Data!N2969)</f>
        <v/>
      </c>
      <c r="R2972" s="35">
        <f>Data!K2969</f>
        <v>0</v>
      </c>
      <c r="S2972" s="35" t="str">
        <f>IF(Data!X2969=TRUE(), "Yes", "No")</f>
        <v>No</v>
      </c>
      <c r="T2972" s="40" t="e">
        <f>#REF!</f>
        <v>#REF!</v>
      </c>
    </row>
    <row r="2973" spans="1:20" x14ac:dyDescent="0.3">
      <c r="A2973" s="35" t="str">
        <f>Data!A2970</f>
        <v>NISSAN LEAF 299-1018</v>
      </c>
      <c r="B2973" s="36">
        <f t="shared" si="46"/>
        <v>46087.404620092595</v>
      </c>
      <c r="C2973" s="37" t="str">
        <f>IF(Data!J2970="GpsRecord", CONCATENATE($U$3,": ",Data!M2970,", ",Data!L2970), CONCATENATE(Data!AB2970, " ", Data!AH2970))</f>
        <v>Aceleración de lado a lado 0</v>
      </c>
      <c r="D2973" s="38" t="str">
        <f>IF(Data!O2970=TRUE(), "Yes", "No")</f>
        <v>No</v>
      </c>
      <c r="E2973" s="38" t="str">
        <f>IF(Data!J2970="EngineStatusRecord","Engine",IF(Data!J2970="GpsRecord", "GPS", IF(Data!J2970="EngineFaultRecord", "Fault", IF(Data!J2970="DriverChange","Driver",IF(Data!J2970="CustomRecord","Custom","Debug")))))</f>
        <v>Engine</v>
      </c>
      <c r="F2973" s="39" t="str">
        <f>IF(Data!Y2970=TRUE(), "Yes", "No")</f>
        <v>No</v>
      </c>
      <c r="G2973" s="40">
        <f>Data!AK2970</f>
        <v>0</v>
      </c>
      <c r="H2973" s="35" t="str">
        <f>Data!AB2970</f>
        <v>Aceleración de lado a lado</v>
      </c>
      <c r="I2973" s="35">
        <f>Data!AD2970</f>
        <v>0</v>
      </c>
      <c r="J2973" s="35">
        <f>Data!AF2970</f>
        <v>0</v>
      </c>
      <c r="K2973" s="35" t="str">
        <f>CONCATENATE(Data!AH2970, " ", Data!AI2970)</f>
        <v>0 g-force</v>
      </c>
      <c r="L2973" s="35" t="str">
        <f>Data!C2970</f>
        <v>Vehicle, Battery Electric Vehicle</v>
      </c>
      <c r="M2973" s="35">
        <f>Data!H2970</f>
        <v>0</v>
      </c>
      <c r="N2973" s="41">
        <f>Data!I2970</f>
        <v>46087.404620092595</v>
      </c>
      <c r="O2973" s="35">
        <f>Data!L2970</f>
        <v>0</v>
      </c>
      <c r="P2973" s="35">
        <f>Data!M2970</f>
        <v>0</v>
      </c>
      <c r="Q2973" s="35" t="str">
        <f>IF(Data!N2970=0,"",Data!N2970)</f>
        <v/>
      </c>
      <c r="R2973" s="35">
        <f>Data!K2970</f>
        <v>0</v>
      </c>
      <c r="S2973" s="35" t="str">
        <f>IF(Data!X2970=TRUE(), "Yes", "No")</f>
        <v>No</v>
      </c>
      <c r="T2973" s="40" t="e">
        <f>#REF!</f>
        <v>#REF!</v>
      </c>
    </row>
    <row r="2974" spans="1:20" x14ac:dyDescent="0.3">
      <c r="A2974" s="35" t="str">
        <f>Data!A2971</f>
        <v>NISSAN LEAF 299-1018</v>
      </c>
      <c r="B2974" s="36">
        <f t="shared" si="46"/>
        <v>46087.404620092595</v>
      </c>
      <c r="C2974" s="37" t="str">
        <f>IF(Data!J2971="GpsRecord", CONCATENATE($U$3,": ",Data!M2971,", ",Data!L2971), CONCATENATE(Data!AB2971, " ", Data!AH2971))</f>
        <v>Aceleración hacia arriba o hacia abajo 1.01299995403536</v>
      </c>
      <c r="D2974" s="38" t="str">
        <f>IF(Data!O2971=TRUE(), "Yes", "No")</f>
        <v>No</v>
      </c>
      <c r="E2974" s="38" t="str">
        <f>IF(Data!J2971="EngineStatusRecord","Engine",IF(Data!J2971="GpsRecord", "GPS", IF(Data!J2971="EngineFaultRecord", "Fault", IF(Data!J2971="DriverChange","Driver",IF(Data!J2971="CustomRecord","Custom","Debug")))))</f>
        <v>Engine</v>
      </c>
      <c r="F2974" s="39" t="str">
        <f>IF(Data!Y2971=TRUE(), "Yes", "No")</f>
        <v>No</v>
      </c>
      <c r="G2974" s="40">
        <f>Data!AK2971</f>
        <v>0</v>
      </c>
      <c r="H2974" s="35" t="str">
        <f>Data!AB2971</f>
        <v>Aceleración hacia arriba o hacia abajo</v>
      </c>
      <c r="I2974" s="35">
        <f>Data!AD2971</f>
        <v>0</v>
      </c>
      <c r="J2974" s="35">
        <f>Data!AF2971</f>
        <v>0</v>
      </c>
      <c r="K2974" s="35" t="str">
        <f>CONCATENATE(Data!AH2971, " ", Data!AI2971)</f>
        <v>1.01299995403536 g-force</v>
      </c>
      <c r="L2974" s="35" t="str">
        <f>Data!C2971</f>
        <v>Vehicle, Battery Electric Vehicle</v>
      </c>
      <c r="M2974" s="35">
        <f>Data!H2971</f>
        <v>0</v>
      </c>
      <c r="N2974" s="41">
        <f>Data!I2971</f>
        <v>46087.404620092595</v>
      </c>
      <c r="O2974" s="35">
        <f>Data!L2971</f>
        <v>0</v>
      </c>
      <c r="P2974" s="35">
        <f>Data!M2971</f>
        <v>0</v>
      </c>
      <c r="Q2974" s="35" t="str">
        <f>IF(Data!N2971=0,"",Data!N2971)</f>
        <v/>
      </c>
      <c r="R2974" s="35">
        <f>Data!K2971</f>
        <v>0</v>
      </c>
      <c r="S2974" s="35" t="str">
        <f>IF(Data!X2971=TRUE(), "Yes", "No")</f>
        <v>No</v>
      </c>
      <c r="T2974" s="40" t="e">
        <f>#REF!</f>
        <v>#REF!</v>
      </c>
    </row>
    <row r="2975" spans="1:20" x14ac:dyDescent="0.3">
      <c r="A2975" s="35" t="str">
        <f>Data!A2972</f>
        <v>NISSAN LEAF 299-1018</v>
      </c>
      <c r="B2975" s="36">
        <f t="shared" si="46"/>
        <v>46087.404652777775</v>
      </c>
      <c r="C2975" s="37" t="str">
        <f>IF(Data!J2972="GpsRecord", CONCATENATE($U$3,": ",Data!M2972,", ",Data!L2972), CONCATENATE(Data!AB2972, " ", Data!AH2972))</f>
        <v>Ubicación: 9.96988, -84.45712</v>
      </c>
      <c r="D2975" s="38" t="str">
        <f>IF(Data!O2972=TRUE(), "Yes", "No")</f>
        <v>Yes</v>
      </c>
      <c r="E2975" s="38" t="str">
        <f>IF(Data!J2972="EngineStatusRecord","Engine",IF(Data!J2972="GpsRecord", "GPS", IF(Data!J2972="EngineFaultRecord", "Fault", IF(Data!J2972="DriverChange","Driver",IF(Data!J2972="CustomRecord","Custom","Debug")))))</f>
        <v>GPS</v>
      </c>
      <c r="F2975" s="39" t="str">
        <f>IF(Data!Y2972=TRUE(), "Yes", "No")</f>
        <v>Yes</v>
      </c>
      <c r="G2975" s="40">
        <f>Data!AK2972</f>
        <v>0</v>
      </c>
      <c r="H2975" s="35">
        <f>Data!AB2972</f>
        <v>0</v>
      </c>
      <c r="I2975" s="35">
        <f>Data!AD2972</f>
        <v>0</v>
      </c>
      <c r="J2975" s="35">
        <f>Data!AF2972</f>
        <v>0</v>
      </c>
      <c r="K2975" s="35" t="str">
        <f>CONCATENATE(Data!AH2972, " ", Data!AI2972)</f>
        <v xml:space="preserve"> </v>
      </c>
      <c r="L2975" s="35" t="str">
        <f>Data!C2972</f>
        <v>Vehicle, Battery Electric Vehicle</v>
      </c>
      <c r="M2975" s="35">
        <f>Data!H2972</f>
        <v>0</v>
      </c>
      <c r="N2975" s="41">
        <f>Data!I2972</f>
        <v>46087.404652777775</v>
      </c>
      <c r="O2975" s="35">
        <f>Data!L2972</f>
        <v>-84.457120000000003</v>
      </c>
      <c r="P2975" s="35">
        <f>Data!M2972</f>
        <v>9.9698799999999999</v>
      </c>
      <c r="Q2975" s="35" t="str">
        <f>IF(Data!N2972=0,"",Data!N2972)</f>
        <v>CurveSpeedEstimateError</v>
      </c>
      <c r="R2975" s="35">
        <f>Data!K2972</f>
        <v>42</v>
      </c>
      <c r="S2975" s="35" t="str">
        <f>IF(Data!X2972=TRUE(), "Yes", "No")</f>
        <v>Yes</v>
      </c>
      <c r="T2975" s="40" t="e">
        <f>#REF!</f>
        <v>#REF!</v>
      </c>
    </row>
    <row r="2976" spans="1:20" x14ac:dyDescent="0.3">
      <c r="A2976" s="35" t="str">
        <f>Data!A2973</f>
        <v>NISSAN LEAF 299-1018</v>
      </c>
      <c r="B2976" s="36">
        <f t="shared" si="46"/>
        <v>46087.404659467589</v>
      </c>
      <c r="C2976" s="37" t="str">
        <f>IF(Data!J2973="GpsRecord", CONCATENATE($U$3,": ",Data!M2973,", ",Data!L2973), CONCATENATE(Data!AB2973, " ", Data!AH2973))</f>
        <v>Aceleración de lado a lado 0.435999959178032</v>
      </c>
      <c r="D2976" s="38" t="str">
        <f>IF(Data!O2973=TRUE(), "Yes", "No")</f>
        <v>No</v>
      </c>
      <c r="E2976" s="38" t="str">
        <f>IF(Data!J2973="EngineStatusRecord","Engine",IF(Data!J2973="GpsRecord", "GPS", IF(Data!J2973="EngineFaultRecord", "Fault", IF(Data!J2973="DriverChange","Driver",IF(Data!J2973="CustomRecord","Custom","Debug")))))</f>
        <v>Engine</v>
      </c>
      <c r="F2976" s="39" t="str">
        <f>IF(Data!Y2973=TRUE(), "Yes", "No")</f>
        <v>No</v>
      </c>
      <c r="G2976" s="40">
        <f>Data!AK2973</f>
        <v>0</v>
      </c>
      <c r="H2976" s="35" t="str">
        <f>Data!AB2973</f>
        <v>Aceleración de lado a lado</v>
      </c>
      <c r="I2976" s="35">
        <f>Data!AD2973</f>
        <v>0</v>
      </c>
      <c r="J2976" s="35">
        <f>Data!AF2973</f>
        <v>0</v>
      </c>
      <c r="K2976" s="35" t="str">
        <f>CONCATENATE(Data!AH2973, " ", Data!AI2973)</f>
        <v>0.435999959178032 g-force</v>
      </c>
      <c r="L2976" s="35" t="str">
        <f>Data!C2973</f>
        <v>Vehicle, Battery Electric Vehicle</v>
      </c>
      <c r="M2976" s="35">
        <f>Data!H2973</f>
        <v>0</v>
      </c>
      <c r="N2976" s="41">
        <f>Data!I2973</f>
        <v>46087.404659467589</v>
      </c>
      <c r="O2976" s="35">
        <f>Data!L2973</f>
        <v>0</v>
      </c>
      <c r="P2976" s="35">
        <f>Data!M2973</f>
        <v>0</v>
      </c>
      <c r="Q2976" s="35" t="str">
        <f>IF(Data!N2973=0,"",Data!N2973)</f>
        <v/>
      </c>
      <c r="R2976" s="35">
        <f>Data!K2973</f>
        <v>0</v>
      </c>
      <c r="S2976" s="35" t="str">
        <f>IF(Data!X2973=TRUE(), "Yes", "No")</f>
        <v>No</v>
      </c>
      <c r="T2976" s="40" t="e">
        <f>#REF!</f>
        <v>#REF!</v>
      </c>
    </row>
    <row r="2977" spans="1:20" x14ac:dyDescent="0.3">
      <c r="A2977" s="35" t="str">
        <f>Data!A2974</f>
        <v>NISSAN LEAF 299-1018</v>
      </c>
      <c r="B2977" s="36">
        <f t="shared" si="46"/>
        <v>46087.404659467589</v>
      </c>
      <c r="C2977" s="37" t="str">
        <f>IF(Data!J2974="GpsRecord", CONCATENATE($U$3,": ",Data!M2974,", ",Data!L2974), CONCATENATE(Data!AB2974, " ", Data!AH2974))</f>
        <v>Aceleración hacia arriba o hacia abajo 1.00700004581027</v>
      </c>
      <c r="D2977" s="38" t="str">
        <f>IF(Data!O2974=TRUE(), "Yes", "No")</f>
        <v>No</v>
      </c>
      <c r="E2977" s="38" t="str">
        <f>IF(Data!J2974="EngineStatusRecord","Engine",IF(Data!J2974="GpsRecord", "GPS", IF(Data!J2974="EngineFaultRecord", "Fault", IF(Data!J2974="DriverChange","Driver",IF(Data!J2974="CustomRecord","Custom","Debug")))))</f>
        <v>Engine</v>
      </c>
      <c r="F2977" s="39" t="str">
        <f>IF(Data!Y2974=TRUE(), "Yes", "No")</f>
        <v>No</v>
      </c>
      <c r="G2977" s="40">
        <f>Data!AK2974</f>
        <v>0</v>
      </c>
      <c r="H2977" s="35" t="str">
        <f>Data!AB2974</f>
        <v>Aceleración hacia arriba o hacia abajo</v>
      </c>
      <c r="I2977" s="35">
        <f>Data!AD2974</f>
        <v>0</v>
      </c>
      <c r="J2977" s="35">
        <f>Data!AF2974</f>
        <v>0</v>
      </c>
      <c r="K2977" s="35" t="str">
        <f>CONCATENATE(Data!AH2974, " ", Data!AI2974)</f>
        <v>1.00700004581027 g-force</v>
      </c>
      <c r="L2977" s="35" t="str">
        <f>Data!C2974</f>
        <v>Vehicle, Battery Electric Vehicle</v>
      </c>
      <c r="M2977" s="35">
        <f>Data!H2974</f>
        <v>0</v>
      </c>
      <c r="N2977" s="41">
        <f>Data!I2974</f>
        <v>46087.404659467589</v>
      </c>
      <c r="O2977" s="35">
        <f>Data!L2974</f>
        <v>0</v>
      </c>
      <c r="P2977" s="35">
        <f>Data!M2974</f>
        <v>0</v>
      </c>
      <c r="Q2977" s="35" t="str">
        <f>IF(Data!N2974=0,"",Data!N2974)</f>
        <v/>
      </c>
      <c r="R2977" s="35">
        <f>Data!K2974</f>
        <v>0</v>
      </c>
      <c r="S2977" s="35" t="str">
        <f>IF(Data!X2974=TRUE(), "Yes", "No")</f>
        <v>No</v>
      </c>
      <c r="T2977" s="40" t="e">
        <f>#REF!</f>
        <v>#REF!</v>
      </c>
    </row>
    <row r="2978" spans="1:20" x14ac:dyDescent="0.3">
      <c r="A2978" s="35" t="str">
        <f>Data!A2975</f>
        <v>NISSAN LEAF 299-1018</v>
      </c>
      <c r="B2978" s="36">
        <f t="shared" si="46"/>
        <v>46087.404675428239</v>
      </c>
      <c r="C2978" s="37" t="str">
        <f>IF(Data!J2975="GpsRecord", CONCATENATE($U$3,": ",Data!M2975,", ",Data!L2975), CONCATENATE(Data!AB2975, " ", Data!AH2975))</f>
        <v>Aceleración hacia delante o frenado 0</v>
      </c>
      <c r="D2978" s="38" t="str">
        <f>IF(Data!O2975=TRUE(), "Yes", "No")</f>
        <v>No</v>
      </c>
      <c r="E2978" s="38" t="str">
        <f>IF(Data!J2975="EngineStatusRecord","Engine",IF(Data!J2975="GpsRecord", "GPS", IF(Data!J2975="EngineFaultRecord", "Fault", IF(Data!J2975="DriverChange","Driver",IF(Data!J2975="CustomRecord","Custom","Debug")))))</f>
        <v>Engine</v>
      </c>
      <c r="F2978" s="39" t="str">
        <f>IF(Data!Y2975=TRUE(), "Yes", "No")</f>
        <v>No</v>
      </c>
      <c r="G2978" s="40">
        <f>Data!AK2975</f>
        <v>0</v>
      </c>
      <c r="H2978" s="35" t="str">
        <f>Data!AB2975</f>
        <v>Aceleración hacia delante o frenado</v>
      </c>
      <c r="I2978" s="35">
        <f>Data!AD2975</f>
        <v>0</v>
      </c>
      <c r="J2978" s="35">
        <f>Data!AF2975</f>
        <v>0</v>
      </c>
      <c r="K2978" s="35" t="str">
        <f>CONCATENATE(Data!AH2975, " ", Data!AI2975)</f>
        <v>0 g-force</v>
      </c>
      <c r="L2978" s="35" t="str">
        <f>Data!C2975</f>
        <v>Vehicle, Battery Electric Vehicle</v>
      </c>
      <c r="M2978" s="35">
        <f>Data!H2975</f>
        <v>0</v>
      </c>
      <c r="N2978" s="41">
        <f>Data!I2975</f>
        <v>46087.404675428239</v>
      </c>
      <c r="O2978" s="35">
        <f>Data!L2975</f>
        <v>0</v>
      </c>
      <c r="P2978" s="35">
        <f>Data!M2975</f>
        <v>0</v>
      </c>
      <c r="Q2978" s="35" t="str">
        <f>IF(Data!N2975=0,"",Data!N2975)</f>
        <v/>
      </c>
      <c r="R2978" s="35">
        <f>Data!K2975</f>
        <v>0</v>
      </c>
      <c r="S2978" s="35" t="str">
        <f>IF(Data!X2975=TRUE(), "Yes", "No")</f>
        <v>No</v>
      </c>
      <c r="T2978" s="40" t="e">
        <f>#REF!</f>
        <v>#REF!</v>
      </c>
    </row>
    <row r="2979" spans="1:20" x14ac:dyDescent="0.3">
      <c r="A2979" s="35" t="str">
        <f>Data!A2976</f>
        <v>NISSAN LEAF 299-1018</v>
      </c>
      <c r="B2979" s="36">
        <f t="shared" si="46"/>
        <v>46087.404675428239</v>
      </c>
      <c r="C2979" s="37" t="str">
        <f>IF(Data!J2976="GpsRecord", CONCATENATE($U$3,": ",Data!M2976,", ",Data!L2976), CONCATENATE(Data!AB2976, " ", Data!AH2976))</f>
        <v>Aceleración de lado a lado 0</v>
      </c>
      <c r="D2979" s="38" t="str">
        <f>IF(Data!O2976=TRUE(), "Yes", "No")</f>
        <v>No</v>
      </c>
      <c r="E2979" s="38" t="str">
        <f>IF(Data!J2976="EngineStatusRecord","Engine",IF(Data!J2976="GpsRecord", "GPS", IF(Data!J2976="EngineFaultRecord", "Fault", IF(Data!J2976="DriverChange","Driver",IF(Data!J2976="CustomRecord","Custom","Debug")))))</f>
        <v>Engine</v>
      </c>
      <c r="F2979" s="39" t="str">
        <f>IF(Data!Y2976=TRUE(), "Yes", "No")</f>
        <v>No</v>
      </c>
      <c r="G2979" s="40">
        <f>Data!AK2976</f>
        <v>0</v>
      </c>
      <c r="H2979" s="35" t="str">
        <f>Data!AB2976</f>
        <v>Aceleración de lado a lado</v>
      </c>
      <c r="I2979" s="35">
        <f>Data!AD2976</f>
        <v>0</v>
      </c>
      <c r="J2979" s="35">
        <f>Data!AF2976</f>
        <v>0</v>
      </c>
      <c r="K2979" s="35" t="str">
        <f>CONCATENATE(Data!AH2976, " ", Data!AI2976)</f>
        <v>0 g-force</v>
      </c>
      <c r="L2979" s="35" t="str">
        <f>Data!C2976</f>
        <v>Vehicle, Battery Electric Vehicle</v>
      </c>
      <c r="M2979" s="35">
        <f>Data!H2976</f>
        <v>0</v>
      </c>
      <c r="N2979" s="41">
        <f>Data!I2976</f>
        <v>46087.404675428239</v>
      </c>
      <c r="O2979" s="35">
        <f>Data!L2976</f>
        <v>0</v>
      </c>
      <c r="P2979" s="35">
        <f>Data!M2976</f>
        <v>0</v>
      </c>
      <c r="Q2979" s="35" t="str">
        <f>IF(Data!N2976=0,"",Data!N2976)</f>
        <v/>
      </c>
      <c r="R2979" s="35">
        <f>Data!K2976</f>
        <v>0</v>
      </c>
      <c r="S2979" s="35" t="str">
        <f>IF(Data!X2976=TRUE(), "Yes", "No")</f>
        <v>No</v>
      </c>
      <c r="T2979" s="40" t="e">
        <f>#REF!</f>
        <v>#REF!</v>
      </c>
    </row>
    <row r="2980" spans="1:20" x14ac:dyDescent="0.3">
      <c r="A2980" s="35" t="str">
        <f>Data!A2977</f>
        <v>NISSAN LEAF 299-1018</v>
      </c>
      <c r="B2980" s="36">
        <f t="shared" si="46"/>
        <v>46087.404675428239</v>
      </c>
      <c r="C2980" s="37" t="str">
        <f>IF(Data!J2977="GpsRecord", CONCATENATE($U$3,": ",Data!M2977,", ",Data!L2977), CONCATENATE(Data!AB2977, " ", Data!AH2977))</f>
        <v>Aceleración hacia arriba o hacia abajo 0.955000025419923</v>
      </c>
      <c r="D2980" s="38" t="str">
        <f>IF(Data!O2977=TRUE(), "Yes", "No")</f>
        <v>No</v>
      </c>
      <c r="E2980" s="38" t="str">
        <f>IF(Data!J2977="EngineStatusRecord","Engine",IF(Data!J2977="GpsRecord", "GPS", IF(Data!J2977="EngineFaultRecord", "Fault", IF(Data!J2977="DriverChange","Driver",IF(Data!J2977="CustomRecord","Custom","Debug")))))</f>
        <v>Engine</v>
      </c>
      <c r="F2980" s="39" t="str">
        <f>IF(Data!Y2977=TRUE(), "Yes", "No")</f>
        <v>No</v>
      </c>
      <c r="G2980" s="40">
        <f>Data!AK2977</f>
        <v>0</v>
      </c>
      <c r="H2980" s="35" t="str">
        <f>Data!AB2977</f>
        <v>Aceleración hacia arriba o hacia abajo</v>
      </c>
      <c r="I2980" s="35">
        <f>Data!AD2977</f>
        <v>0</v>
      </c>
      <c r="J2980" s="35">
        <f>Data!AF2977</f>
        <v>0</v>
      </c>
      <c r="K2980" s="35" t="str">
        <f>CONCATENATE(Data!AH2977, " ", Data!AI2977)</f>
        <v>0.955000025419923 g-force</v>
      </c>
      <c r="L2980" s="35" t="str">
        <f>Data!C2977</f>
        <v>Vehicle, Battery Electric Vehicle</v>
      </c>
      <c r="M2980" s="35">
        <f>Data!H2977</f>
        <v>0</v>
      </c>
      <c r="N2980" s="41">
        <f>Data!I2977</f>
        <v>46087.404675428239</v>
      </c>
      <c r="O2980" s="35">
        <f>Data!L2977</f>
        <v>0</v>
      </c>
      <c r="P2980" s="35">
        <f>Data!M2977</f>
        <v>0</v>
      </c>
      <c r="Q2980" s="35" t="str">
        <f>IF(Data!N2977=0,"",Data!N2977)</f>
        <v/>
      </c>
      <c r="R2980" s="35">
        <f>Data!K2977</f>
        <v>0</v>
      </c>
      <c r="S2980" s="35" t="str">
        <f>IF(Data!X2977=TRUE(), "Yes", "No")</f>
        <v>No</v>
      </c>
      <c r="T2980" s="40" t="e">
        <f>#REF!</f>
        <v>#REF!</v>
      </c>
    </row>
    <row r="2981" spans="1:20" x14ac:dyDescent="0.3">
      <c r="A2981" s="35" t="str">
        <f>Data!A2978</f>
        <v>NISSAN LEAF 299-1018</v>
      </c>
      <c r="B2981" s="36">
        <f t="shared" si="46"/>
        <v>46087.404699074075</v>
      </c>
      <c r="C2981" s="37" t="str">
        <f>IF(Data!J2978="GpsRecord", CONCATENATE($U$3,": ",Data!M2978,", ",Data!L2978), CONCATENATE(Data!AB2978, " ", Data!AH2978))</f>
        <v>Ubicación: 9.96995, -84.45753</v>
      </c>
      <c r="D2981" s="38" t="str">
        <f>IF(Data!O2978=TRUE(), "Yes", "No")</f>
        <v>Yes</v>
      </c>
      <c r="E2981" s="38" t="str">
        <f>IF(Data!J2978="EngineStatusRecord","Engine",IF(Data!J2978="GpsRecord", "GPS", IF(Data!J2978="EngineFaultRecord", "Fault", IF(Data!J2978="DriverChange","Driver",IF(Data!J2978="CustomRecord","Custom","Debug")))))</f>
        <v>GPS</v>
      </c>
      <c r="F2981" s="39" t="str">
        <f>IF(Data!Y2978=TRUE(), "Yes", "No")</f>
        <v>Yes</v>
      </c>
      <c r="G2981" s="40">
        <f>Data!AK2978</f>
        <v>0</v>
      </c>
      <c r="H2981" s="35">
        <f>Data!AB2978</f>
        <v>0</v>
      </c>
      <c r="I2981" s="35">
        <f>Data!AD2978</f>
        <v>0</v>
      </c>
      <c r="J2981" s="35">
        <f>Data!AF2978</f>
        <v>0</v>
      </c>
      <c r="K2981" s="35" t="str">
        <f>CONCATENATE(Data!AH2978, " ", Data!AI2978)</f>
        <v xml:space="preserve"> </v>
      </c>
      <c r="L2981" s="35" t="str">
        <f>Data!C2978</f>
        <v>Vehicle, Battery Electric Vehicle</v>
      </c>
      <c r="M2981" s="35">
        <f>Data!H2978</f>
        <v>0</v>
      </c>
      <c r="N2981" s="41">
        <f>Data!I2978</f>
        <v>46087.404699074075</v>
      </c>
      <c r="O2981" s="35">
        <f>Data!L2978</f>
        <v>-84.457530000000006</v>
      </c>
      <c r="P2981" s="35">
        <f>Data!M2978</f>
        <v>9.9699500000000008</v>
      </c>
      <c r="Q2981" s="35" t="str">
        <f>IF(Data!N2978=0,"",Data!N2978)</f>
        <v>CurvePositionEstimateError</v>
      </c>
      <c r="R2981" s="35">
        <f>Data!K2978</f>
        <v>44</v>
      </c>
      <c r="S2981" s="35" t="str">
        <f>IF(Data!X2978=TRUE(), "Yes", "No")</f>
        <v>Yes</v>
      </c>
      <c r="T2981" s="40" t="e">
        <f>#REF!</f>
        <v>#REF!</v>
      </c>
    </row>
    <row r="2982" spans="1:20" x14ac:dyDescent="0.3">
      <c r="A2982" s="35" t="str">
        <f>Data!A2979</f>
        <v>NISSAN LEAF 299-1018</v>
      </c>
      <c r="B2982" s="36">
        <f t="shared" si="46"/>
        <v>46087.404719143517</v>
      </c>
      <c r="C2982" s="37" t="str">
        <f>IF(Data!J2979="GpsRecord", CONCATENATE($U$3,": ",Data!M2979,", ",Data!L2979), CONCATENATE(Data!AB2979, " ", Data!AH2979))</f>
        <v xml:space="preserve"> </v>
      </c>
      <c r="D2982" s="38" t="str">
        <f>IF(Data!O2979=TRUE(), "Yes", "No")</f>
        <v>No</v>
      </c>
      <c r="E2982" s="38" t="str">
        <f>IF(Data!J2979="EngineStatusRecord","Engine",IF(Data!J2979="GpsRecord", "GPS", IF(Data!J2979="EngineFaultRecord", "Fault", IF(Data!J2979="DriverChange","Driver",IF(Data!J2979="CustomRecord","Custom","Debug")))))</f>
        <v>Debug</v>
      </c>
      <c r="F2982" s="39" t="str">
        <f>IF(Data!Y2979=TRUE(), "Yes", "No")</f>
        <v>No</v>
      </c>
      <c r="G2982" s="40" t="str">
        <f>Data!AK2979</f>
        <v>DD-00-00-00-00-00-00-00-00-00-00-00-00-00-00</v>
      </c>
      <c r="H2982" s="35">
        <f>Data!AB2979</f>
        <v>0</v>
      </c>
      <c r="I2982" s="35">
        <f>Data!AD2979</f>
        <v>0</v>
      </c>
      <c r="J2982" s="35">
        <f>Data!AF2979</f>
        <v>0</v>
      </c>
      <c r="K2982" s="35" t="str">
        <f>CONCATENATE(Data!AH2979, " ", Data!AI2979)</f>
        <v xml:space="preserve"> </v>
      </c>
      <c r="L2982" s="35" t="str">
        <f>Data!C2979</f>
        <v>Vehicle, Battery Electric Vehicle</v>
      </c>
      <c r="M2982" s="35">
        <f>Data!H2979</f>
        <v>0</v>
      </c>
      <c r="N2982" s="41">
        <f>Data!I2979</f>
        <v>46087.404719143517</v>
      </c>
      <c r="O2982" s="35">
        <f>Data!L2979</f>
        <v>0</v>
      </c>
      <c r="P2982" s="35">
        <f>Data!M2979</f>
        <v>0</v>
      </c>
      <c r="Q2982" s="35" t="str">
        <f>IF(Data!N2979=0,"",Data!N2979)</f>
        <v>50246</v>
      </c>
      <c r="R2982" s="35">
        <f>Data!K2979</f>
        <v>0</v>
      </c>
      <c r="S2982" s="35" t="str">
        <f>IF(Data!X2979=TRUE(), "Yes", "No")</f>
        <v>No</v>
      </c>
      <c r="T2982" s="40" t="e">
        <f>#REF!</f>
        <v>#REF!</v>
      </c>
    </row>
    <row r="2983" spans="1:20" x14ac:dyDescent="0.3">
      <c r="A2983" s="35" t="str">
        <f>Data!A2980</f>
        <v>NISSAN LEAF 299-1018</v>
      </c>
      <c r="B2983" s="36">
        <f t="shared" si="46"/>
        <v>46087.404733796298</v>
      </c>
      <c r="C2983" s="37" t="str">
        <f>IF(Data!J2980="GpsRecord", CONCATENATE($U$3,": ",Data!M2980,", ",Data!L2980), CONCATENATE(Data!AB2980, " ", Data!AH2980))</f>
        <v>Ubicación: 9.9699, -84.45786</v>
      </c>
      <c r="D2983" s="38" t="str">
        <f>IF(Data!O2980=TRUE(), "Yes", "No")</f>
        <v>Yes</v>
      </c>
      <c r="E2983" s="38" t="str">
        <f>IF(Data!J2980="EngineStatusRecord","Engine",IF(Data!J2980="GpsRecord", "GPS", IF(Data!J2980="EngineFaultRecord", "Fault", IF(Data!J2980="DriverChange","Driver",IF(Data!J2980="CustomRecord","Custom","Debug")))))</f>
        <v>GPS</v>
      </c>
      <c r="F2983" s="39" t="str">
        <f>IF(Data!Y2980=TRUE(), "Yes", "No")</f>
        <v>Yes</v>
      </c>
      <c r="G2983" s="40">
        <f>Data!AK2980</f>
        <v>0</v>
      </c>
      <c r="H2983" s="35">
        <f>Data!AB2980</f>
        <v>0</v>
      </c>
      <c r="I2983" s="35">
        <f>Data!AD2980</f>
        <v>0</v>
      </c>
      <c r="J2983" s="35">
        <f>Data!AF2980</f>
        <v>0</v>
      </c>
      <c r="K2983" s="35" t="str">
        <f>CONCATENATE(Data!AH2980, " ", Data!AI2980)</f>
        <v xml:space="preserve"> </v>
      </c>
      <c r="L2983" s="35" t="str">
        <f>Data!C2980</f>
        <v>Vehicle, Battery Electric Vehicle</v>
      </c>
      <c r="M2983" s="35">
        <f>Data!H2980</f>
        <v>0</v>
      </c>
      <c r="N2983" s="41">
        <f>Data!I2980</f>
        <v>46087.404733796298</v>
      </c>
      <c r="O2983" s="35">
        <f>Data!L2980</f>
        <v>-84.457859999999997</v>
      </c>
      <c r="P2983" s="35">
        <f>Data!M2980</f>
        <v>9.9699000000000009</v>
      </c>
      <c r="Q2983" s="35" t="str">
        <f>IF(Data!N2980=0,"",Data!N2980)</f>
        <v>CurveBased</v>
      </c>
      <c r="R2983" s="35">
        <f>Data!K2980</f>
        <v>39</v>
      </c>
      <c r="S2983" s="35" t="str">
        <f>IF(Data!X2980=TRUE(), "Yes", "No")</f>
        <v>Yes</v>
      </c>
      <c r="T2983" s="40" t="e">
        <f>#REF!</f>
        <v>#REF!</v>
      </c>
    </row>
    <row r="2984" spans="1:20" x14ac:dyDescent="0.3">
      <c r="A2984" s="35" t="str">
        <f>Data!A2981</f>
        <v>NISSAN LEAF 299-1018</v>
      </c>
      <c r="B2984" s="36">
        <f t="shared" si="46"/>
        <v>46087.404768518521</v>
      </c>
      <c r="C2984" s="37" t="str">
        <f>IF(Data!J2981="GpsRecord", CONCATENATE($U$3,": ",Data!M2981,", ",Data!L2981), CONCATENATE(Data!AB2981, " ", Data!AH2981))</f>
        <v>Ubicación: 9.96968, -84.45802</v>
      </c>
      <c r="D2984" s="38" t="str">
        <f>IF(Data!O2981=TRUE(), "Yes", "No")</f>
        <v>Yes</v>
      </c>
      <c r="E2984" s="38" t="str">
        <f>IF(Data!J2981="EngineStatusRecord","Engine",IF(Data!J2981="GpsRecord", "GPS", IF(Data!J2981="EngineFaultRecord", "Fault", IF(Data!J2981="DriverChange","Driver",IF(Data!J2981="CustomRecord","Custom","Debug")))))</f>
        <v>GPS</v>
      </c>
      <c r="F2984" s="39" t="str">
        <f>IF(Data!Y2981=TRUE(), "Yes", "No")</f>
        <v>Yes</v>
      </c>
      <c r="G2984" s="40">
        <f>Data!AK2981</f>
        <v>0</v>
      </c>
      <c r="H2984" s="35">
        <f>Data!AB2981</f>
        <v>0</v>
      </c>
      <c r="I2984" s="35">
        <f>Data!AD2981</f>
        <v>0</v>
      </c>
      <c r="J2984" s="35">
        <f>Data!AF2981</f>
        <v>0</v>
      </c>
      <c r="K2984" s="35" t="str">
        <f>CONCATENATE(Data!AH2981, " ", Data!AI2981)</f>
        <v xml:space="preserve"> </v>
      </c>
      <c r="L2984" s="35" t="str">
        <f>Data!C2981</f>
        <v>Vehicle, Battery Electric Vehicle</v>
      </c>
      <c r="M2984" s="35">
        <f>Data!H2981</f>
        <v>0</v>
      </c>
      <c r="N2984" s="41">
        <f>Data!I2981</f>
        <v>46087.404768518521</v>
      </c>
      <c r="O2984" s="35">
        <f>Data!L2981</f>
        <v>-84.458020000000005</v>
      </c>
      <c r="P2984" s="35">
        <f>Data!M2981</f>
        <v>9.9696800000000003</v>
      </c>
      <c r="Q2984" s="35" t="str">
        <f>IF(Data!N2981=0,"",Data!N2981)</f>
        <v>CurveSpeedEstimateError</v>
      </c>
      <c r="R2984" s="35">
        <f>Data!K2981</f>
        <v>39</v>
      </c>
      <c r="S2984" s="35" t="str">
        <f>IF(Data!X2981=TRUE(), "Yes", "No")</f>
        <v>Yes</v>
      </c>
      <c r="T2984" s="40" t="e">
        <f>#REF!</f>
        <v>#REF!</v>
      </c>
    </row>
    <row r="2985" spans="1:20" x14ac:dyDescent="0.3">
      <c r="A2985" s="35" t="str">
        <f>Data!A2982</f>
        <v>NISSAN LEAF 299-1018</v>
      </c>
      <c r="B2985" s="36">
        <f t="shared" si="46"/>
        <v>46087.404773854163</v>
      </c>
      <c r="C2985" s="37" t="str">
        <f>IF(Data!J2982="GpsRecord", CONCATENATE($U$3,": ",Data!M2982,", ",Data!L2982), CONCATENATE(Data!AB2982, " ", Data!AH2982))</f>
        <v>Aceleración hacia delante o frenado 0</v>
      </c>
      <c r="D2985" s="38" t="str">
        <f>IF(Data!O2982=TRUE(), "Yes", "No")</f>
        <v>No</v>
      </c>
      <c r="E2985" s="38" t="str">
        <f>IF(Data!J2982="EngineStatusRecord","Engine",IF(Data!J2982="GpsRecord", "GPS", IF(Data!J2982="EngineFaultRecord", "Fault", IF(Data!J2982="DriverChange","Driver",IF(Data!J2982="CustomRecord","Custom","Debug")))))</f>
        <v>Engine</v>
      </c>
      <c r="F2985" s="39" t="str">
        <f>IF(Data!Y2982=TRUE(), "Yes", "No")</f>
        <v>No</v>
      </c>
      <c r="G2985" s="40">
        <f>Data!AK2982</f>
        <v>0</v>
      </c>
      <c r="H2985" s="35" t="str">
        <f>Data!AB2982</f>
        <v>Aceleración hacia delante o frenado</v>
      </c>
      <c r="I2985" s="35">
        <f>Data!AD2982</f>
        <v>0</v>
      </c>
      <c r="J2985" s="35">
        <f>Data!AF2982</f>
        <v>0</v>
      </c>
      <c r="K2985" s="35" t="str">
        <f>CONCATENATE(Data!AH2982, " ", Data!AI2982)</f>
        <v>0 g-force</v>
      </c>
      <c r="L2985" s="35" t="str">
        <f>Data!C2982</f>
        <v>Vehicle, Battery Electric Vehicle</v>
      </c>
      <c r="M2985" s="35">
        <f>Data!H2982</f>
        <v>0</v>
      </c>
      <c r="N2985" s="41">
        <f>Data!I2982</f>
        <v>46087.404773854163</v>
      </c>
      <c r="O2985" s="35">
        <f>Data!L2982</f>
        <v>0</v>
      </c>
      <c r="P2985" s="35">
        <f>Data!M2982</f>
        <v>0</v>
      </c>
      <c r="Q2985" s="35" t="str">
        <f>IF(Data!N2982=0,"",Data!N2982)</f>
        <v/>
      </c>
      <c r="R2985" s="35">
        <f>Data!K2982</f>
        <v>0</v>
      </c>
      <c r="S2985" s="35" t="str">
        <f>IF(Data!X2982=TRUE(), "Yes", "No")</f>
        <v>No</v>
      </c>
      <c r="T2985" s="40" t="e">
        <f>#REF!</f>
        <v>#REF!</v>
      </c>
    </row>
    <row r="2986" spans="1:20" x14ac:dyDescent="0.3">
      <c r="A2986" s="35" t="str">
        <f>Data!A2983</f>
        <v>NISSAN LEAF 299-1018</v>
      </c>
      <c r="B2986" s="36">
        <f t="shared" si="46"/>
        <v>46087.404773854163</v>
      </c>
      <c r="C2986" s="37" t="str">
        <f>IF(Data!J2983="GpsRecord", CONCATENATE($U$3,": ",Data!M2983,", ",Data!L2983), CONCATENATE(Data!AB2983, " ", Data!AH2983))</f>
        <v>Aceleración de lado a lado 0</v>
      </c>
      <c r="D2986" s="38" t="str">
        <f>IF(Data!O2983=TRUE(), "Yes", "No")</f>
        <v>No</v>
      </c>
      <c r="E2986" s="38" t="str">
        <f>IF(Data!J2983="EngineStatusRecord","Engine",IF(Data!J2983="GpsRecord", "GPS", IF(Data!J2983="EngineFaultRecord", "Fault", IF(Data!J2983="DriverChange","Driver",IF(Data!J2983="CustomRecord","Custom","Debug")))))</f>
        <v>Engine</v>
      </c>
      <c r="F2986" s="39" t="str">
        <f>IF(Data!Y2983=TRUE(), "Yes", "No")</f>
        <v>No</v>
      </c>
      <c r="G2986" s="40">
        <f>Data!AK2983</f>
        <v>0</v>
      </c>
      <c r="H2986" s="35" t="str">
        <f>Data!AB2983</f>
        <v>Aceleración de lado a lado</v>
      </c>
      <c r="I2986" s="35">
        <f>Data!AD2983</f>
        <v>0</v>
      </c>
      <c r="J2986" s="35">
        <f>Data!AF2983</f>
        <v>0</v>
      </c>
      <c r="K2986" s="35" t="str">
        <f>CONCATENATE(Data!AH2983, " ", Data!AI2983)</f>
        <v>0 g-force</v>
      </c>
      <c r="L2986" s="35" t="str">
        <f>Data!C2983</f>
        <v>Vehicle, Battery Electric Vehicle</v>
      </c>
      <c r="M2986" s="35">
        <f>Data!H2983</f>
        <v>0</v>
      </c>
      <c r="N2986" s="41">
        <f>Data!I2983</f>
        <v>46087.404773854163</v>
      </c>
      <c r="O2986" s="35">
        <f>Data!L2983</f>
        <v>0</v>
      </c>
      <c r="P2986" s="35">
        <f>Data!M2983</f>
        <v>0</v>
      </c>
      <c r="Q2986" s="35" t="str">
        <f>IF(Data!N2983=0,"",Data!N2983)</f>
        <v/>
      </c>
      <c r="R2986" s="35">
        <f>Data!K2983</f>
        <v>0</v>
      </c>
      <c r="S2986" s="35" t="str">
        <f>IF(Data!X2983=TRUE(), "Yes", "No")</f>
        <v>No</v>
      </c>
      <c r="T2986" s="40" t="e">
        <f>#REF!</f>
        <v>#REF!</v>
      </c>
    </row>
    <row r="2987" spans="1:20" x14ac:dyDescent="0.3">
      <c r="A2987" s="35" t="str">
        <f>Data!A2984</f>
        <v>NISSAN LEAF 299-1018</v>
      </c>
      <c r="B2987" s="36">
        <f t="shared" si="46"/>
        <v>46087.404773854163</v>
      </c>
      <c r="C2987" s="37" t="str">
        <f>IF(Data!J2984="GpsRecord", CONCATENATE($U$3,": ",Data!M2984,", ",Data!L2984), CONCATENATE(Data!AB2984, " ", Data!AH2984))</f>
        <v>Aceleración hacia arriba o hacia abajo 0.984999974431819</v>
      </c>
      <c r="D2987" s="38" t="str">
        <f>IF(Data!O2984=TRUE(), "Yes", "No")</f>
        <v>No</v>
      </c>
      <c r="E2987" s="38" t="str">
        <f>IF(Data!J2984="EngineStatusRecord","Engine",IF(Data!J2984="GpsRecord", "GPS", IF(Data!J2984="EngineFaultRecord", "Fault", IF(Data!J2984="DriverChange","Driver",IF(Data!J2984="CustomRecord","Custom","Debug")))))</f>
        <v>Engine</v>
      </c>
      <c r="F2987" s="39" t="str">
        <f>IF(Data!Y2984=TRUE(), "Yes", "No")</f>
        <v>No</v>
      </c>
      <c r="G2987" s="40">
        <f>Data!AK2984</f>
        <v>0</v>
      </c>
      <c r="H2987" s="35" t="str">
        <f>Data!AB2984</f>
        <v>Aceleración hacia arriba o hacia abajo</v>
      </c>
      <c r="I2987" s="35">
        <f>Data!AD2984</f>
        <v>0</v>
      </c>
      <c r="J2987" s="35">
        <f>Data!AF2984</f>
        <v>0</v>
      </c>
      <c r="K2987" s="35" t="str">
        <f>CONCATENATE(Data!AH2984, " ", Data!AI2984)</f>
        <v>0.984999974431819 g-force</v>
      </c>
      <c r="L2987" s="35" t="str">
        <f>Data!C2984</f>
        <v>Vehicle, Battery Electric Vehicle</v>
      </c>
      <c r="M2987" s="35">
        <f>Data!H2984</f>
        <v>0</v>
      </c>
      <c r="N2987" s="41">
        <f>Data!I2984</f>
        <v>46087.404773854163</v>
      </c>
      <c r="O2987" s="35">
        <f>Data!L2984</f>
        <v>0</v>
      </c>
      <c r="P2987" s="35">
        <f>Data!M2984</f>
        <v>0</v>
      </c>
      <c r="Q2987" s="35" t="str">
        <f>IF(Data!N2984=0,"",Data!N2984)</f>
        <v/>
      </c>
      <c r="R2987" s="35">
        <f>Data!K2984</f>
        <v>0</v>
      </c>
      <c r="S2987" s="35" t="str">
        <f>IF(Data!X2984=TRUE(), "Yes", "No")</f>
        <v>No</v>
      </c>
      <c r="T2987" s="40" t="e">
        <f>#REF!</f>
        <v>#REF!</v>
      </c>
    </row>
    <row r="2988" spans="1:20" x14ac:dyDescent="0.3">
      <c r="A2988" s="35" t="str">
        <f>Data!A2985</f>
        <v>NISSAN LEAF 299-1018</v>
      </c>
      <c r="B2988" s="36">
        <f t="shared" si="46"/>
        <v>46087.404791527777</v>
      </c>
      <c r="C2988" s="37" t="str">
        <f>IF(Data!J2985="GpsRecord", CONCATENATE($U$3,": ",Data!M2985,", ",Data!L2985), CONCATENATE(Data!AB2985, " ", Data!AH2985))</f>
        <v>Aceleración hacia delante o frenado 0.432999974474004</v>
      </c>
      <c r="D2988" s="38" t="str">
        <f>IF(Data!O2985=TRUE(), "Yes", "No")</f>
        <v>No</v>
      </c>
      <c r="E2988" s="38" t="str">
        <f>IF(Data!J2985="EngineStatusRecord","Engine",IF(Data!J2985="GpsRecord", "GPS", IF(Data!J2985="EngineFaultRecord", "Fault", IF(Data!J2985="DriverChange","Driver",IF(Data!J2985="CustomRecord","Custom","Debug")))))</f>
        <v>Engine</v>
      </c>
      <c r="F2988" s="39" t="str">
        <f>IF(Data!Y2985=TRUE(), "Yes", "No")</f>
        <v>No</v>
      </c>
      <c r="G2988" s="40">
        <f>Data!AK2985</f>
        <v>0</v>
      </c>
      <c r="H2988" s="35" t="str">
        <f>Data!AB2985</f>
        <v>Aceleración hacia delante o frenado</v>
      </c>
      <c r="I2988" s="35">
        <f>Data!AD2985</f>
        <v>0</v>
      </c>
      <c r="J2988" s="35">
        <f>Data!AF2985</f>
        <v>0</v>
      </c>
      <c r="K2988" s="35" t="str">
        <f>CONCATENATE(Data!AH2985, " ", Data!AI2985)</f>
        <v>0.432999974474004 g-force</v>
      </c>
      <c r="L2988" s="35" t="str">
        <f>Data!C2985</f>
        <v>Vehicle, Battery Electric Vehicle</v>
      </c>
      <c r="M2988" s="35">
        <f>Data!H2985</f>
        <v>0</v>
      </c>
      <c r="N2988" s="41">
        <f>Data!I2985</f>
        <v>46087.404791527777</v>
      </c>
      <c r="O2988" s="35">
        <f>Data!L2985</f>
        <v>0</v>
      </c>
      <c r="P2988" s="35">
        <f>Data!M2985</f>
        <v>0</v>
      </c>
      <c r="Q2988" s="35" t="str">
        <f>IF(Data!N2985=0,"",Data!N2985)</f>
        <v/>
      </c>
      <c r="R2988" s="35">
        <f>Data!K2985</f>
        <v>0</v>
      </c>
      <c r="S2988" s="35" t="str">
        <f>IF(Data!X2985=TRUE(), "Yes", "No")</f>
        <v>No</v>
      </c>
      <c r="T2988" s="40" t="e">
        <f>#REF!</f>
        <v>#REF!</v>
      </c>
    </row>
    <row r="2989" spans="1:20" x14ac:dyDescent="0.3">
      <c r="A2989" s="35" t="str">
        <f>Data!A2986</f>
        <v>NISSAN LEAF 299-1018</v>
      </c>
      <c r="B2989" s="36">
        <f t="shared" si="46"/>
        <v>46087.404791527777</v>
      </c>
      <c r="C2989" s="37" t="str">
        <f>IF(Data!J2986="GpsRecord", CONCATENATE($U$3,": ",Data!M2986,", ",Data!L2986), CONCATENATE(Data!AB2986, " ", Data!AH2986))</f>
        <v>Aceleración hacia arriba o hacia abajo 0.932999954041469</v>
      </c>
      <c r="D2989" s="38" t="str">
        <f>IF(Data!O2986=TRUE(), "Yes", "No")</f>
        <v>No</v>
      </c>
      <c r="E2989" s="38" t="str">
        <f>IF(Data!J2986="EngineStatusRecord","Engine",IF(Data!J2986="GpsRecord", "GPS", IF(Data!J2986="EngineFaultRecord", "Fault", IF(Data!J2986="DriverChange","Driver",IF(Data!J2986="CustomRecord","Custom","Debug")))))</f>
        <v>Engine</v>
      </c>
      <c r="F2989" s="39" t="str">
        <f>IF(Data!Y2986=TRUE(), "Yes", "No")</f>
        <v>No</v>
      </c>
      <c r="G2989" s="40">
        <f>Data!AK2986</f>
        <v>0</v>
      </c>
      <c r="H2989" s="35" t="str">
        <f>Data!AB2986</f>
        <v>Aceleración hacia arriba o hacia abajo</v>
      </c>
      <c r="I2989" s="35">
        <f>Data!AD2986</f>
        <v>0</v>
      </c>
      <c r="J2989" s="35">
        <f>Data!AF2986</f>
        <v>0</v>
      </c>
      <c r="K2989" s="35" t="str">
        <f>CONCATENATE(Data!AH2986, " ", Data!AI2986)</f>
        <v>0.932999954041469 g-force</v>
      </c>
      <c r="L2989" s="35" t="str">
        <f>Data!C2986</f>
        <v>Vehicle, Battery Electric Vehicle</v>
      </c>
      <c r="M2989" s="35">
        <f>Data!H2986</f>
        <v>0</v>
      </c>
      <c r="N2989" s="41">
        <f>Data!I2986</f>
        <v>46087.404791527777</v>
      </c>
      <c r="O2989" s="35">
        <f>Data!L2986</f>
        <v>0</v>
      </c>
      <c r="P2989" s="35">
        <f>Data!M2986</f>
        <v>0</v>
      </c>
      <c r="Q2989" s="35" t="str">
        <f>IF(Data!N2986=0,"",Data!N2986)</f>
        <v/>
      </c>
      <c r="R2989" s="35">
        <f>Data!K2986</f>
        <v>0</v>
      </c>
      <c r="S2989" s="35" t="str">
        <f>IF(Data!X2986=TRUE(), "Yes", "No")</f>
        <v>No</v>
      </c>
      <c r="T2989" s="40" t="e">
        <f>#REF!</f>
        <v>#REF!</v>
      </c>
    </row>
    <row r="2990" spans="1:20" x14ac:dyDescent="0.3">
      <c r="A2990" s="35" t="str">
        <f>Data!A2987</f>
        <v>NISSAN LEAF 299-1018</v>
      </c>
      <c r="B2990" s="36">
        <f t="shared" si="46"/>
        <v>46087.404791666668</v>
      </c>
      <c r="C2990" s="37" t="str">
        <f>IF(Data!J2987="GpsRecord", CONCATENATE($U$3,": ",Data!M2987,", ",Data!L2987), CONCATENATE(Data!AB2987, " ", Data!AH2987))</f>
        <v>Velocidad del motor en carretera 38</v>
      </c>
      <c r="D2990" s="38" t="str">
        <f>IF(Data!O2987=TRUE(), "Yes", "No")</f>
        <v>No</v>
      </c>
      <c r="E2990" s="38" t="str">
        <f>IF(Data!J2987="EngineStatusRecord","Engine",IF(Data!J2987="GpsRecord", "GPS", IF(Data!J2987="EngineFaultRecord", "Fault", IF(Data!J2987="DriverChange","Driver",IF(Data!J2987="CustomRecord","Custom","Debug")))))</f>
        <v>Engine</v>
      </c>
      <c r="F2990" s="39" t="str">
        <f>IF(Data!Y2987=TRUE(), "Yes", "No")</f>
        <v>No</v>
      </c>
      <c r="G2990" s="40">
        <f>Data!AK2987</f>
        <v>0</v>
      </c>
      <c r="H2990" s="35" t="str">
        <f>Data!AB2987</f>
        <v>Velocidad del motor en carretera</v>
      </c>
      <c r="I2990" s="35">
        <f>Data!AD2987</f>
        <v>0</v>
      </c>
      <c r="J2990" s="35">
        <f>Data!AF2987</f>
        <v>0</v>
      </c>
      <c r="K2990" s="35" t="str">
        <f>CONCATENATE(Data!AH2987, " ", Data!AI2987)</f>
        <v>38 km/h</v>
      </c>
      <c r="L2990" s="35" t="str">
        <f>Data!C2987</f>
        <v>Vehicle, Battery Electric Vehicle</v>
      </c>
      <c r="M2990" s="35">
        <f>Data!H2987</f>
        <v>0</v>
      </c>
      <c r="N2990" s="41">
        <f>Data!I2987</f>
        <v>46087.404791666668</v>
      </c>
      <c r="O2990" s="35">
        <f>Data!L2987</f>
        <v>0</v>
      </c>
      <c r="P2990" s="35">
        <f>Data!M2987</f>
        <v>0</v>
      </c>
      <c r="Q2990" s="35" t="str">
        <f>IF(Data!N2987=0,"",Data!N2987)</f>
        <v/>
      </c>
      <c r="R2990" s="35">
        <f>Data!K2987</f>
        <v>0</v>
      </c>
      <c r="S2990" s="35" t="str">
        <f>IF(Data!X2987=TRUE(), "Yes", "No")</f>
        <v>No</v>
      </c>
      <c r="T2990" s="40" t="e">
        <f>#REF!</f>
        <v>#REF!</v>
      </c>
    </row>
    <row r="2991" spans="1:20" x14ac:dyDescent="0.3">
      <c r="A2991" s="35" t="str">
        <f>Data!A2988</f>
        <v>NISSAN LEAF 299-1018</v>
      </c>
      <c r="B2991" s="36">
        <f t="shared" si="46"/>
        <v>46087.404803148151</v>
      </c>
      <c r="C2991" s="37" t="str">
        <f>IF(Data!J2988="GpsRecord", CONCATENATE($U$3,": ",Data!M2988,", ",Data!L2988), CONCATENATE(Data!AB2988, " ", Data!AH2988))</f>
        <v>Aceleración hacia delante o frenado 0.377999999971113</v>
      </c>
      <c r="D2991" s="38" t="str">
        <f>IF(Data!O2988=TRUE(), "Yes", "No")</f>
        <v>No</v>
      </c>
      <c r="E2991" s="38" t="str">
        <f>IF(Data!J2988="EngineStatusRecord","Engine",IF(Data!J2988="GpsRecord", "GPS", IF(Data!J2988="EngineFaultRecord", "Fault", IF(Data!J2988="DriverChange","Driver",IF(Data!J2988="CustomRecord","Custom","Debug")))))</f>
        <v>Engine</v>
      </c>
      <c r="F2991" s="39" t="str">
        <f>IF(Data!Y2988=TRUE(), "Yes", "No")</f>
        <v>No</v>
      </c>
      <c r="G2991" s="40">
        <f>Data!AK2988</f>
        <v>0</v>
      </c>
      <c r="H2991" s="35" t="str">
        <f>Data!AB2988</f>
        <v>Aceleración hacia delante o frenado</v>
      </c>
      <c r="I2991" s="35">
        <f>Data!AD2988</f>
        <v>0</v>
      </c>
      <c r="J2991" s="35">
        <f>Data!AF2988</f>
        <v>0</v>
      </c>
      <c r="K2991" s="35" t="str">
        <f>CONCATENATE(Data!AH2988, " ", Data!AI2988)</f>
        <v>0.377999999971113 g-force</v>
      </c>
      <c r="L2991" s="35" t="str">
        <f>Data!C2988</f>
        <v>Vehicle, Battery Electric Vehicle</v>
      </c>
      <c r="M2991" s="35">
        <f>Data!H2988</f>
        <v>0</v>
      </c>
      <c r="N2991" s="41">
        <f>Data!I2988</f>
        <v>46087.404803148151</v>
      </c>
      <c r="O2991" s="35">
        <f>Data!L2988</f>
        <v>0</v>
      </c>
      <c r="P2991" s="35">
        <f>Data!M2988</f>
        <v>0</v>
      </c>
      <c r="Q2991" s="35" t="str">
        <f>IF(Data!N2988=0,"",Data!N2988)</f>
        <v/>
      </c>
      <c r="R2991" s="35">
        <f>Data!K2988</f>
        <v>0</v>
      </c>
      <c r="S2991" s="35" t="str">
        <f>IF(Data!X2988=TRUE(), "Yes", "No")</f>
        <v>No</v>
      </c>
      <c r="T2991" s="40" t="e">
        <f>#REF!</f>
        <v>#REF!</v>
      </c>
    </row>
    <row r="2992" spans="1:20" x14ac:dyDescent="0.3">
      <c r="A2992" s="35" t="str">
        <f>Data!A2989</f>
        <v>NISSAN LEAF 299-1018</v>
      </c>
      <c r="B2992" s="36">
        <f t="shared" si="46"/>
        <v>46087.404803148151</v>
      </c>
      <c r="C2992" s="37" t="str">
        <f>IF(Data!J2989="GpsRecord", CONCATENATE($U$3,": ",Data!M2989,", ",Data!L2989), CONCATENATE(Data!AB2989, " ", Data!AH2989))</f>
        <v>Aceleración hacia arriba o hacia abajo 0.878999964242758</v>
      </c>
      <c r="D2992" s="38" t="str">
        <f>IF(Data!O2989=TRUE(), "Yes", "No")</f>
        <v>No</v>
      </c>
      <c r="E2992" s="38" t="str">
        <f>IF(Data!J2989="EngineStatusRecord","Engine",IF(Data!J2989="GpsRecord", "GPS", IF(Data!J2989="EngineFaultRecord", "Fault", IF(Data!J2989="DriverChange","Driver",IF(Data!J2989="CustomRecord","Custom","Debug")))))</f>
        <v>Engine</v>
      </c>
      <c r="F2992" s="39" t="str">
        <f>IF(Data!Y2989=TRUE(), "Yes", "No")</f>
        <v>No</v>
      </c>
      <c r="G2992" s="40">
        <f>Data!AK2989</f>
        <v>0</v>
      </c>
      <c r="H2992" s="35" t="str">
        <f>Data!AB2989</f>
        <v>Aceleración hacia arriba o hacia abajo</v>
      </c>
      <c r="I2992" s="35">
        <f>Data!AD2989</f>
        <v>0</v>
      </c>
      <c r="J2992" s="35">
        <f>Data!AF2989</f>
        <v>0</v>
      </c>
      <c r="K2992" s="35" t="str">
        <f>CONCATENATE(Data!AH2989, " ", Data!AI2989)</f>
        <v>0.878999964242758 g-force</v>
      </c>
      <c r="L2992" s="35" t="str">
        <f>Data!C2989</f>
        <v>Vehicle, Battery Electric Vehicle</v>
      </c>
      <c r="M2992" s="35">
        <f>Data!H2989</f>
        <v>0</v>
      </c>
      <c r="N2992" s="41">
        <f>Data!I2989</f>
        <v>46087.404803148151</v>
      </c>
      <c r="O2992" s="35">
        <f>Data!L2989</f>
        <v>0</v>
      </c>
      <c r="P2992" s="35">
        <f>Data!M2989</f>
        <v>0</v>
      </c>
      <c r="Q2992" s="35" t="str">
        <f>IF(Data!N2989=0,"",Data!N2989)</f>
        <v/>
      </c>
      <c r="R2992" s="35">
        <f>Data!K2989</f>
        <v>0</v>
      </c>
      <c r="S2992" s="35" t="str">
        <f>IF(Data!X2989=TRUE(), "Yes", "No")</f>
        <v>No</v>
      </c>
      <c r="T2992" s="40" t="e">
        <f>#REF!</f>
        <v>#REF!</v>
      </c>
    </row>
    <row r="2993" spans="1:20" x14ac:dyDescent="0.3">
      <c r="A2993" s="35" t="str">
        <f>Data!A2990</f>
        <v>NISSAN LEAF 299-1018</v>
      </c>
      <c r="B2993" s="36">
        <f t="shared" si="46"/>
        <v>46087.404803240737</v>
      </c>
      <c r="C2993" s="37" t="str">
        <f>IF(Data!J2990="GpsRecord", CONCATENATE($U$3,": ",Data!M2990,", ",Data!L2990), CONCATENATE(Data!AB2990, " ", Data!AH2990))</f>
        <v>Ubicación: 9.96941, -84.45805</v>
      </c>
      <c r="D2993" s="38" t="str">
        <f>IF(Data!O2990=TRUE(), "Yes", "No")</f>
        <v>Yes</v>
      </c>
      <c r="E2993" s="38" t="str">
        <f>IF(Data!J2990="EngineStatusRecord","Engine",IF(Data!J2990="GpsRecord", "GPS", IF(Data!J2990="EngineFaultRecord", "Fault", IF(Data!J2990="DriverChange","Driver",IF(Data!J2990="CustomRecord","Custom","Debug")))))</f>
        <v>GPS</v>
      </c>
      <c r="F2993" s="39" t="str">
        <f>IF(Data!Y2990=TRUE(), "Yes", "No")</f>
        <v>Yes</v>
      </c>
      <c r="G2993" s="40">
        <f>Data!AK2990</f>
        <v>0</v>
      </c>
      <c r="H2993" s="35">
        <f>Data!AB2990</f>
        <v>0</v>
      </c>
      <c r="I2993" s="35">
        <f>Data!AD2990</f>
        <v>0</v>
      </c>
      <c r="J2993" s="35">
        <f>Data!AF2990</f>
        <v>0</v>
      </c>
      <c r="K2993" s="35" t="str">
        <f>CONCATENATE(Data!AH2990, " ", Data!AI2990)</f>
        <v xml:space="preserve"> </v>
      </c>
      <c r="L2993" s="35" t="str">
        <f>Data!C2990</f>
        <v>Vehicle, Battery Electric Vehicle</v>
      </c>
      <c r="M2993" s="35">
        <f>Data!H2990</f>
        <v>0</v>
      </c>
      <c r="N2993" s="41">
        <f>Data!I2990</f>
        <v>46087.404803240737</v>
      </c>
      <c r="O2993" s="35">
        <f>Data!L2990</f>
        <v>-84.45805</v>
      </c>
      <c r="P2993" s="35">
        <f>Data!M2990</f>
        <v>9.9694099999999999</v>
      </c>
      <c r="Q2993" s="35" t="str">
        <f>IF(Data!N2990=0,"",Data!N2990)</f>
        <v>CurveBased</v>
      </c>
      <c r="R2993" s="35">
        <f>Data!K2990</f>
        <v>37</v>
      </c>
      <c r="S2993" s="35" t="str">
        <f>IF(Data!X2990=TRUE(), "Yes", "No")</f>
        <v>Yes</v>
      </c>
      <c r="T2993" s="40" t="e">
        <f>#REF!</f>
        <v>#REF!</v>
      </c>
    </row>
    <row r="2994" spans="1:20" x14ac:dyDescent="0.3">
      <c r="A2994" s="35" t="str">
        <f>Data!A2991</f>
        <v>NISSAN LEAF 299-1018</v>
      </c>
      <c r="B2994" s="36">
        <f t="shared" si="46"/>
        <v>46087.404803287034</v>
      </c>
      <c r="C2994" s="37" t="str">
        <f>IF(Data!J2991="GpsRecord", CONCATENATE($U$3,": ",Data!M2991,", ",Data!L2991), CONCATENATE(Data!AB2991, " ", Data!AH2991))</f>
        <v>Aceleración hacia delante o frenado 0.151999989791222</v>
      </c>
      <c r="D2994" s="38" t="str">
        <f>IF(Data!O2991=TRUE(), "Yes", "No")</f>
        <v>No</v>
      </c>
      <c r="E2994" s="38" t="str">
        <f>IF(Data!J2991="EngineStatusRecord","Engine",IF(Data!J2991="GpsRecord", "GPS", IF(Data!J2991="EngineFaultRecord", "Fault", IF(Data!J2991="DriverChange","Driver",IF(Data!J2991="CustomRecord","Custom","Debug")))))</f>
        <v>Engine</v>
      </c>
      <c r="F2994" s="39" t="str">
        <f>IF(Data!Y2991=TRUE(), "Yes", "No")</f>
        <v>No</v>
      </c>
      <c r="G2994" s="40">
        <f>Data!AK2991</f>
        <v>0</v>
      </c>
      <c r="H2994" s="35" t="str">
        <f>Data!AB2991</f>
        <v>Aceleración hacia delante o frenado</v>
      </c>
      <c r="I2994" s="35">
        <f>Data!AD2991</f>
        <v>0</v>
      </c>
      <c r="J2994" s="35">
        <f>Data!AF2991</f>
        <v>0</v>
      </c>
      <c r="K2994" s="35" t="str">
        <f>CONCATENATE(Data!AH2991, " ", Data!AI2991)</f>
        <v>0.151999989791222 g-force</v>
      </c>
      <c r="L2994" s="35" t="str">
        <f>Data!C2991</f>
        <v>Vehicle, Battery Electric Vehicle</v>
      </c>
      <c r="M2994" s="35">
        <f>Data!H2991</f>
        <v>0</v>
      </c>
      <c r="N2994" s="41">
        <f>Data!I2991</f>
        <v>46087.404803287034</v>
      </c>
      <c r="O2994" s="35">
        <f>Data!L2991</f>
        <v>0</v>
      </c>
      <c r="P2994" s="35">
        <f>Data!M2991</f>
        <v>0</v>
      </c>
      <c r="Q2994" s="35" t="str">
        <f>IF(Data!N2991=0,"",Data!N2991)</f>
        <v/>
      </c>
      <c r="R2994" s="35">
        <f>Data!K2991</f>
        <v>0</v>
      </c>
      <c r="S2994" s="35" t="str">
        <f>IF(Data!X2991=TRUE(), "Yes", "No")</f>
        <v>No</v>
      </c>
      <c r="T2994" s="40" t="e">
        <f>#REF!</f>
        <v>#REF!</v>
      </c>
    </row>
    <row r="2995" spans="1:20" x14ac:dyDescent="0.3">
      <c r="A2995" s="35" t="str">
        <f>Data!A2992</f>
        <v>NISSAN LEAF 299-1018</v>
      </c>
      <c r="B2995" s="36">
        <f t="shared" si="46"/>
        <v>46087.404803287034</v>
      </c>
      <c r="C2995" s="37" t="str">
        <f>IF(Data!J2992="GpsRecord", CONCATENATE($U$3,": ",Data!M2992,", ",Data!L2992), CONCATENATE(Data!AB2992, " ", Data!AH2992))</f>
        <v>Aceleración hacia arriba o hacia abajo 0.904999974437933</v>
      </c>
      <c r="D2995" s="38" t="str">
        <f>IF(Data!O2992=TRUE(), "Yes", "No")</f>
        <v>No</v>
      </c>
      <c r="E2995" s="38" t="str">
        <f>IF(Data!J2992="EngineStatusRecord","Engine",IF(Data!J2992="GpsRecord", "GPS", IF(Data!J2992="EngineFaultRecord", "Fault", IF(Data!J2992="DriverChange","Driver",IF(Data!J2992="CustomRecord","Custom","Debug")))))</f>
        <v>Engine</v>
      </c>
      <c r="F2995" s="39" t="str">
        <f>IF(Data!Y2992=TRUE(), "Yes", "No")</f>
        <v>No</v>
      </c>
      <c r="G2995" s="40">
        <f>Data!AK2992</f>
        <v>0</v>
      </c>
      <c r="H2995" s="35" t="str">
        <f>Data!AB2992</f>
        <v>Aceleración hacia arriba o hacia abajo</v>
      </c>
      <c r="I2995" s="35">
        <f>Data!AD2992</f>
        <v>0</v>
      </c>
      <c r="J2995" s="35">
        <f>Data!AF2992</f>
        <v>0</v>
      </c>
      <c r="K2995" s="35" t="str">
        <f>CONCATENATE(Data!AH2992, " ", Data!AI2992)</f>
        <v>0.904999974437933 g-force</v>
      </c>
      <c r="L2995" s="35" t="str">
        <f>Data!C2992</f>
        <v>Vehicle, Battery Electric Vehicle</v>
      </c>
      <c r="M2995" s="35">
        <f>Data!H2992</f>
        <v>0</v>
      </c>
      <c r="N2995" s="41">
        <f>Data!I2992</f>
        <v>46087.404803287034</v>
      </c>
      <c r="O2995" s="35">
        <f>Data!L2992</f>
        <v>0</v>
      </c>
      <c r="P2995" s="35">
        <f>Data!M2992</f>
        <v>0</v>
      </c>
      <c r="Q2995" s="35" t="str">
        <f>IF(Data!N2992=0,"",Data!N2992)</f>
        <v/>
      </c>
      <c r="R2995" s="35">
        <f>Data!K2992</f>
        <v>0</v>
      </c>
      <c r="S2995" s="35" t="str">
        <f>IF(Data!X2992=TRUE(), "Yes", "No")</f>
        <v>No</v>
      </c>
      <c r="T2995" s="40" t="e">
        <f>#REF!</f>
        <v>#REF!</v>
      </c>
    </row>
    <row r="2996" spans="1:20" x14ac:dyDescent="0.3">
      <c r="A2996" s="35" t="str">
        <f>Data!A2993</f>
        <v>NISSAN LEAF 299-1018</v>
      </c>
      <c r="B2996" s="36">
        <f t="shared" si="46"/>
        <v>46087.404807488427</v>
      </c>
      <c r="C2996" s="37" t="str">
        <f>IF(Data!J2993="GpsRecord", CONCATENATE($U$3,": ",Data!M2993,", ",Data!L2993), CONCATENATE(Data!AB2993, " ", Data!AH2993))</f>
        <v>Aceleración de lado a lado -0.416999994869551</v>
      </c>
      <c r="D2996" s="38" t="str">
        <f>IF(Data!O2993=TRUE(), "Yes", "No")</f>
        <v>No</v>
      </c>
      <c r="E2996" s="38" t="str">
        <f>IF(Data!J2993="EngineStatusRecord","Engine",IF(Data!J2993="GpsRecord", "GPS", IF(Data!J2993="EngineFaultRecord", "Fault", IF(Data!J2993="DriverChange","Driver",IF(Data!J2993="CustomRecord","Custom","Debug")))))</f>
        <v>Engine</v>
      </c>
      <c r="F2996" s="39" t="str">
        <f>IF(Data!Y2993=TRUE(), "Yes", "No")</f>
        <v>No</v>
      </c>
      <c r="G2996" s="40">
        <f>Data!AK2993</f>
        <v>0</v>
      </c>
      <c r="H2996" s="35" t="str">
        <f>Data!AB2993</f>
        <v>Aceleración de lado a lado</v>
      </c>
      <c r="I2996" s="35">
        <f>Data!AD2993</f>
        <v>0</v>
      </c>
      <c r="J2996" s="35">
        <f>Data!AF2993</f>
        <v>0</v>
      </c>
      <c r="K2996" s="35" t="str">
        <f>CONCATENATE(Data!AH2993, " ", Data!AI2993)</f>
        <v>-0.416999994869551 g-force</v>
      </c>
      <c r="L2996" s="35" t="str">
        <f>Data!C2993</f>
        <v>Vehicle, Battery Electric Vehicle</v>
      </c>
      <c r="M2996" s="35">
        <f>Data!H2993</f>
        <v>0</v>
      </c>
      <c r="N2996" s="41">
        <f>Data!I2993</f>
        <v>46087.404807488427</v>
      </c>
      <c r="O2996" s="35">
        <f>Data!L2993</f>
        <v>0</v>
      </c>
      <c r="P2996" s="35">
        <f>Data!M2993</f>
        <v>0</v>
      </c>
      <c r="Q2996" s="35" t="str">
        <f>IF(Data!N2993=0,"",Data!N2993)</f>
        <v/>
      </c>
      <c r="R2996" s="35">
        <f>Data!K2993</f>
        <v>0</v>
      </c>
      <c r="S2996" s="35" t="str">
        <f>IF(Data!X2993=TRUE(), "Yes", "No")</f>
        <v>No</v>
      </c>
      <c r="T2996" s="40" t="e">
        <f>#REF!</f>
        <v>#REF!</v>
      </c>
    </row>
    <row r="2997" spans="1:20" x14ac:dyDescent="0.3">
      <c r="A2997" s="35" t="str">
        <f>Data!A2994</f>
        <v>NISSAN LEAF 299-1018</v>
      </c>
      <c r="B2997" s="36">
        <f t="shared" si="46"/>
        <v>46087.404807488427</v>
      </c>
      <c r="C2997" s="37" t="str">
        <f>IF(Data!J2994="GpsRecord", CONCATENATE($U$3,": ",Data!M2994,", ",Data!L2994), CONCATENATE(Data!AB2994, " ", Data!AH2994))</f>
        <v>Aceleración hacia arriba o hacia abajo 0.918999964239701</v>
      </c>
      <c r="D2997" s="38" t="str">
        <f>IF(Data!O2994=TRUE(), "Yes", "No")</f>
        <v>No</v>
      </c>
      <c r="E2997" s="38" t="str">
        <f>IF(Data!J2994="EngineStatusRecord","Engine",IF(Data!J2994="GpsRecord", "GPS", IF(Data!J2994="EngineFaultRecord", "Fault", IF(Data!J2994="DriverChange","Driver",IF(Data!J2994="CustomRecord","Custom","Debug")))))</f>
        <v>Engine</v>
      </c>
      <c r="F2997" s="39" t="str">
        <f>IF(Data!Y2994=TRUE(), "Yes", "No")</f>
        <v>No</v>
      </c>
      <c r="G2997" s="40">
        <f>Data!AK2994</f>
        <v>0</v>
      </c>
      <c r="H2997" s="35" t="str">
        <f>Data!AB2994</f>
        <v>Aceleración hacia arriba o hacia abajo</v>
      </c>
      <c r="I2997" s="35">
        <f>Data!AD2994</f>
        <v>0</v>
      </c>
      <c r="J2997" s="35">
        <f>Data!AF2994</f>
        <v>0</v>
      </c>
      <c r="K2997" s="35" t="str">
        <f>CONCATENATE(Data!AH2994, " ", Data!AI2994)</f>
        <v>0.918999964239701 g-force</v>
      </c>
      <c r="L2997" s="35" t="str">
        <f>Data!C2994</f>
        <v>Vehicle, Battery Electric Vehicle</v>
      </c>
      <c r="M2997" s="35">
        <f>Data!H2994</f>
        <v>0</v>
      </c>
      <c r="N2997" s="41">
        <f>Data!I2994</f>
        <v>46087.404807488427</v>
      </c>
      <c r="O2997" s="35">
        <f>Data!L2994</f>
        <v>0</v>
      </c>
      <c r="P2997" s="35">
        <f>Data!M2994</f>
        <v>0</v>
      </c>
      <c r="Q2997" s="35" t="str">
        <f>IF(Data!N2994=0,"",Data!N2994)</f>
        <v/>
      </c>
      <c r="R2997" s="35">
        <f>Data!K2994</f>
        <v>0</v>
      </c>
      <c r="S2997" s="35" t="str">
        <f>IF(Data!X2994=TRUE(), "Yes", "No")</f>
        <v>No</v>
      </c>
      <c r="T2997" s="40" t="e">
        <f>#REF!</f>
        <v>#REF!</v>
      </c>
    </row>
    <row r="2998" spans="1:20" x14ac:dyDescent="0.3">
      <c r="A2998" s="35" t="str">
        <f>Data!A2995</f>
        <v>NISSAN LEAF 299-1018</v>
      </c>
      <c r="B2998" s="36">
        <f t="shared" si="46"/>
        <v>46087.404813773152</v>
      </c>
      <c r="C2998" s="37" t="str">
        <f>IF(Data!J2995="GpsRecord", CONCATENATE($U$3,": ",Data!M2995,", ",Data!L2995), CONCATENATE(Data!AB2995, " ", Data!AH2995))</f>
        <v>Aceleración hacia delante o frenado 0</v>
      </c>
      <c r="D2998" s="38" t="str">
        <f>IF(Data!O2995=TRUE(), "Yes", "No")</f>
        <v>No</v>
      </c>
      <c r="E2998" s="38" t="str">
        <f>IF(Data!J2995="EngineStatusRecord","Engine",IF(Data!J2995="GpsRecord", "GPS", IF(Data!J2995="EngineFaultRecord", "Fault", IF(Data!J2995="DriverChange","Driver",IF(Data!J2995="CustomRecord","Custom","Debug")))))</f>
        <v>Engine</v>
      </c>
      <c r="F2998" s="39" t="str">
        <f>IF(Data!Y2995=TRUE(), "Yes", "No")</f>
        <v>No</v>
      </c>
      <c r="G2998" s="40">
        <f>Data!AK2995</f>
        <v>0</v>
      </c>
      <c r="H2998" s="35" t="str">
        <f>Data!AB2995</f>
        <v>Aceleración hacia delante o frenado</v>
      </c>
      <c r="I2998" s="35">
        <f>Data!AD2995</f>
        <v>0</v>
      </c>
      <c r="J2998" s="35">
        <f>Data!AF2995</f>
        <v>0</v>
      </c>
      <c r="K2998" s="35" t="str">
        <f>CONCATENATE(Data!AH2995, " ", Data!AI2995)</f>
        <v>0 g-force</v>
      </c>
      <c r="L2998" s="35" t="str">
        <f>Data!C2995</f>
        <v>Vehicle, Battery Electric Vehicle</v>
      </c>
      <c r="M2998" s="35">
        <f>Data!H2995</f>
        <v>0</v>
      </c>
      <c r="N2998" s="41">
        <f>Data!I2995</f>
        <v>46087.404813773152</v>
      </c>
      <c r="O2998" s="35">
        <f>Data!L2995</f>
        <v>0</v>
      </c>
      <c r="P2998" s="35">
        <f>Data!M2995</f>
        <v>0</v>
      </c>
      <c r="Q2998" s="35" t="str">
        <f>IF(Data!N2995=0,"",Data!N2995)</f>
        <v/>
      </c>
      <c r="R2998" s="35">
        <f>Data!K2995</f>
        <v>0</v>
      </c>
      <c r="S2998" s="35" t="str">
        <f>IF(Data!X2995=TRUE(), "Yes", "No")</f>
        <v>No</v>
      </c>
      <c r="T2998" s="40" t="e">
        <f>#REF!</f>
        <v>#REF!</v>
      </c>
    </row>
    <row r="2999" spans="1:20" x14ac:dyDescent="0.3">
      <c r="A2999" s="35" t="str">
        <f>Data!A2996</f>
        <v>NISSAN LEAF 299-1018</v>
      </c>
      <c r="B2999" s="36">
        <f t="shared" si="46"/>
        <v>46087.404813773152</v>
      </c>
      <c r="C2999" s="37" t="str">
        <f>IF(Data!J2996="GpsRecord", CONCATENATE($U$3,": ",Data!M2996,", ",Data!L2996), CONCATENATE(Data!AB2996, " ", Data!AH2996))</f>
        <v>Aceleración de lado a lado 0</v>
      </c>
      <c r="D2999" s="38" t="str">
        <f>IF(Data!O2996=TRUE(), "Yes", "No")</f>
        <v>No</v>
      </c>
      <c r="E2999" s="38" t="str">
        <f>IF(Data!J2996="EngineStatusRecord","Engine",IF(Data!J2996="GpsRecord", "GPS", IF(Data!J2996="EngineFaultRecord", "Fault", IF(Data!J2996="DriverChange","Driver",IF(Data!J2996="CustomRecord","Custom","Debug")))))</f>
        <v>Engine</v>
      </c>
      <c r="F2999" s="39" t="str">
        <f>IF(Data!Y2996=TRUE(), "Yes", "No")</f>
        <v>No</v>
      </c>
      <c r="G2999" s="40">
        <f>Data!AK2996</f>
        <v>0</v>
      </c>
      <c r="H2999" s="35" t="str">
        <f>Data!AB2996</f>
        <v>Aceleración de lado a lado</v>
      </c>
      <c r="I2999" s="35">
        <f>Data!AD2996</f>
        <v>0</v>
      </c>
      <c r="J2999" s="35">
        <f>Data!AF2996</f>
        <v>0</v>
      </c>
      <c r="K2999" s="35" t="str">
        <f>CONCATENATE(Data!AH2996, " ", Data!AI2996)</f>
        <v>0 g-force</v>
      </c>
      <c r="L2999" s="35" t="str">
        <f>Data!C2996</f>
        <v>Vehicle, Battery Electric Vehicle</v>
      </c>
      <c r="M2999" s="35">
        <f>Data!H2996</f>
        <v>0</v>
      </c>
      <c r="N2999" s="41">
        <f>Data!I2996</f>
        <v>46087.404813773152</v>
      </c>
      <c r="O2999" s="35">
        <f>Data!L2996</f>
        <v>0</v>
      </c>
      <c r="P2999" s="35">
        <f>Data!M2996</f>
        <v>0</v>
      </c>
      <c r="Q2999" s="35" t="str">
        <f>IF(Data!N2996=0,"",Data!N2996)</f>
        <v/>
      </c>
      <c r="R2999" s="35">
        <f>Data!K2996</f>
        <v>0</v>
      </c>
      <c r="S2999" s="35" t="str">
        <f>IF(Data!X2996=TRUE(), "Yes", "No")</f>
        <v>No</v>
      </c>
      <c r="T2999" s="40" t="e">
        <f>#REF!</f>
        <v>#REF!</v>
      </c>
    </row>
    <row r="3000" spans="1:20" x14ac:dyDescent="0.3">
      <c r="A3000" s="35" t="str">
        <f>Data!A2997</f>
        <v>NISSAN LEAF 299-1018</v>
      </c>
      <c r="B3000" s="36">
        <f t="shared" si="46"/>
        <v>46087.404813773152</v>
      </c>
      <c r="C3000" s="37" t="str">
        <f>IF(Data!J2997="GpsRecord", CONCATENATE($U$3,": ",Data!M2997,", ",Data!L2997), CONCATENATE(Data!AB2997, " ", Data!AH2997))</f>
        <v>Aceleración hacia arriba o hacia abajo 0.947000045814858</v>
      </c>
      <c r="D3000" s="38" t="str">
        <f>IF(Data!O2997=TRUE(), "Yes", "No")</f>
        <v>No</v>
      </c>
      <c r="E3000" s="38" t="str">
        <f>IF(Data!J2997="EngineStatusRecord","Engine",IF(Data!J2997="GpsRecord", "GPS", IF(Data!J2997="EngineFaultRecord", "Fault", IF(Data!J2997="DriverChange","Driver",IF(Data!J2997="CustomRecord","Custom","Debug")))))</f>
        <v>Engine</v>
      </c>
      <c r="F3000" s="39" t="str">
        <f>IF(Data!Y2997=TRUE(), "Yes", "No")</f>
        <v>No</v>
      </c>
      <c r="G3000" s="40">
        <f>Data!AK2997</f>
        <v>0</v>
      </c>
      <c r="H3000" s="35" t="str">
        <f>Data!AB2997</f>
        <v>Aceleración hacia arriba o hacia abajo</v>
      </c>
      <c r="I3000" s="35">
        <f>Data!AD2997</f>
        <v>0</v>
      </c>
      <c r="J3000" s="35">
        <f>Data!AF2997</f>
        <v>0</v>
      </c>
      <c r="K3000" s="35" t="str">
        <f>CONCATENATE(Data!AH2997, " ", Data!AI2997)</f>
        <v>0.947000045814858 g-force</v>
      </c>
      <c r="L3000" s="35" t="str">
        <f>Data!C2997</f>
        <v>Vehicle, Battery Electric Vehicle</v>
      </c>
      <c r="M3000" s="35">
        <f>Data!H2997</f>
        <v>0</v>
      </c>
      <c r="N3000" s="41">
        <f>Data!I2997</f>
        <v>46087.404813773152</v>
      </c>
      <c r="O3000" s="35">
        <f>Data!L2997</f>
        <v>0</v>
      </c>
      <c r="P3000" s="35">
        <f>Data!M2997</f>
        <v>0</v>
      </c>
      <c r="Q3000" s="35" t="str">
        <f>IF(Data!N2997=0,"",Data!N2997)</f>
        <v/>
      </c>
      <c r="R3000" s="35">
        <f>Data!K2997</f>
        <v>0</v>
      </c>
      <c r="S3000" s="35" t="str">
        <f>IF(Data!X2997=TRUE(), "Yes", "No")</f>
        <v>No</v>
      </c>
      <c r="T3000" s="40" t="e">
        <f>#REF!</f>
        <v>#REF!</v>
      </c>
    </row>
    <row r="3001" spans="1:20" x14ac:dyDescent="0.3">
      <c r="A3001" s="35" t="str">
        <f>Data!A2998</f>
        <v>NISSAN LEAF 299-1018</v>
      </c>
      <c r="B3001" s="36">
        <f t="shared" si="46"/>
        <v>46087.404849537037</v>
      </c>
      <c r="C3001" s="37" t="str">
        <f>IF(Data!J2998="GpsRecord", CONCATENATE($U$3,": ",Data!M2998,", ",Data!L2998), CONCATENATE(Data!AB2998, " ", Data!AH2998))</f>
        <v>Ubicación: 9.96916, -84.45839</v>
      </c>
      <c r="D3001" s="38" t="str">
        <f>IF(Data!O2998=TRUE(), "Yes", "No")</f>
        <v>Yes</v>
      </c>
      <c r="E3001" s="38" t="str">
        <f>IF(Data!J2998="EngineStatusRecord","Engine",IF(Data!J2998="GpsRecord", "GPS", IF(Data!J2998="EngineFaultRecord", "Fault", IF(Data!J2998="DriverChange","Driver",IF(Data!J2998="CustomRecord","Custom","Debug")))))</f>
        <v>GPS</v>
      </c>
      <c r="F3001" s="39" t="str">
        <f>IF(Data!Y2998=TRUE(), "Yes", "No")</f>
        <v>Yes</v>
      </c>
      <c r="G3001" s="40">
        <f>Data!AK2998</f>
        <v>0</v>
      </c>
      <c r="H3001" s="35">
        <f>Data!AB2998</f>
        <v>0</v>
      </c>
      <c r="I3001" s="35">
        <f>Data!AD2998</f>
        <v>0</v>
      </c>
      <c r="J3001" s="35">
        <f>Data!AF2998</f>
        <v>0</v>
      </c>
      <c r="K3001" s="35" t="str">
        <f>CONCATENATE(Data!AH2998, " ", Data!AI2998)</f>
        <v xml:space="preserve"> </v>
      </c>
      <c r="L3001" s="35" t="str">
        <f>Data!C2998</f>
        <v>Vehicle, Battery Electric Vehicle</v>
      </c>
      <c r="M3001" s="35">
        <f>Data!H2998</f>
        <v>0</v>
      </c>
      <c r="N3001" s="41">
        <f>Data!I2998</f>
        <v>46087.404849537037</v>
      </c>
      <c r="O3001" s="35">
        <f>Data!L2998</f>
        <v>-84.458389999999994</v>
      </c>
      <c r="P3001" s="35">
        <f>Data!M2998</f>
        <v>9.9691600000000005</v>
      </c>
      <c r="Q3001" s="35" t="str">
        <f>IF(Data!N2998=0,"",Data!N2998)</f>
        <v>CurveSpeedEstimateError</v>
      </c>
      <c r="R3001" s="35">
        <f>Data!K2998</f>
        <v>48</v>
      </c>
      <c r="S3001" s="35" t="str">
        <f>IF(Data!X2998=TRUE(), "Yes", "No")</f>
        <v>Yes</v>
      </c>
      <c r="T3001" s="40" t="e">
        <f>#REF!</f>
        <v>#REF!</v>
      </c>
    </row>
    <row r="3002" spans="1:20" x14ac:dyDescent="0.3">
      <c r="A3002" s="35" t="str">
        <f>Data!A2999</f>
        <v>NISSAN LEAF 299-1018</v>
      </c>
      <c r="B3002" s="36">
        <f t="shared" si="46"/>
        <v>46087.404861111114</v>
      </c>
      <c r="C3002" s="37" t="str">
        <f>IF(Data!J2999="GpsRecord", CONCATENATE($U$3,": ",Data!M2999,", ",Data!L2999), CONCATENATE(Data!AB2999, " ", Data!AH2999))</f>
        <v>Velocidad del motor en carretera 54</v>
      </c>
      <c r="D3002" s="38" t="str">
        <f>IF(Data!O2999=TRUE(), "Yes", "No")</f>
        <v>No</v>
      </c>
      <c r="E3002" s="38" t="str">
        <f>IF(Data!J2999="EngineStatusRecord","Engine",IF(Data!J2999="GpsRecord", "GPS", IF(Data!J2999="EngineFaultRecord", "Fault", IF(Data!J2999="DriverChange","Driver",IF(Data!J2999="CustomRecord","Custom","Debug")))))</f>
        <v>Engine</v>
      </c>
      <c r="F3002" s="39" t="str">
        <f>IF(Data!Y2999=TRUE(), "Yes", "No")</f>
        <v>No</v>
      </c>
      <c r="G3002" s="40">
        <f>Data!AK2999</f>
        <v>0</v>
      </c>
      <c r="H3002" s="35" t="str">
        <f>Data!AB2999</f>
        <v>Velocidad del motor en carretera</v>
      </c>
      <c r="I3002" s="35">
        <f>Data!AD2999</f>
        <v>0</v>
      </c>
      <c r="J3002" s="35">
        <f>Data!AF2999</f>
        <v>0</v>
      </c>
      <c r="K3002" s="35" t="str">
        <f>CONCATENATE(Data!AH2999, " ", Data!AI2999)</f>
        <v>54 km/h</v>
      </c>
      <c r="L3002" s="35" t="str">
        <f>Data!C2999</f>
        <v>Vehicle, Battery Electric Vehicle</v>
      </c>
      <c r="M3002" s="35">
        <f>Data!H2999</f>
        <v>0</v>
      </c>
      <c r="N3002" s="41">
        <f>Data!I2999</f>
        <v>46087.404861111114</v>
      </c>
      <c r="O3002" s="35">
        <f>Data!L2999</f>
        <v>0</v>
      </c>
      <c r="P3002" s="35">
        <f>Data!M2999</f>
        <v>0</v>
      </c>
      <c r="Q3002" s="35" t="str">
        <f>IF(Data!N2999=0,"",Data!N2999)</f>
        <v/>
      </c>
      <c r="R3002" s="35">
        <f>Data!K2999</f>
        <v>0</v>
      </c>
      <c r="S3002" s="35" t="str">
        <f>IF(Data!X2999=TRUE(), "Yes", "No")</f>
        <v>No</v>
      </c>
      <c r="T3002" s="40" t="e">
        <f>#REF!</f>
        <v>#REF!</v>
      </c>
    </row>
    <row r="3003" spans="1:20" x14ac:dyDescent="0.3">
      <c r="A3003" s="35" t="str">
        <f>Data!A3000</f>
        <v>NISSAN LEAF 299-1018</v>
      </c>
      <c r="B3003" s="36">
        <f t="shared" si="46"/>
        <v>46087.404865856479</v>
      </c>
      <c r="C3003" s="37" t="str">
        <f>IF(Data!J3000="GpsRecord", CONCATENATE($U$3,": ",Data!M3000,", ",Data!L3000), CONCATENATE(Data!AB3000, " ", Data!AH3000))</f>
        <v>Energía de la batería del vehículo eléctrico -10620</v>
      </c>
      <c r="D3003" s="38" t="str">
        <f>IF(Data!O3000=TRUE(), "Yes", "No")</f>
        <v>No</v>
      </c>
      <c r="E3003" s="38" t="str">
        <f>IF(Data!J3000="EngineStatusRecord","Engine",IF(Data!J3000="GpsRecord", "GPS", IF(Data!J3000="EngineFaultRecord", "Fault", IF(Data!J3000="DriverChange","Driver",IF(Data!J3000="CustomRecord","Custom","Debug")))))</f>
        <v>Engine</v>
      </c>
      <c r="F3003" s="39" t="str">
        <f>IF(Data!Y3000=TRUE(), "Yes", "No")</f>
        <v>No</v>
      </c>
      <c r="G3003" s="40">
        <f>Data!AK3000</f>
        <v>0</v>
      </c>
      <c r="H3003" s="35" t="str">
        <f>Data!AB3000</f>
        <v>Energía de la batería del vehículo eléctrico</v>
      </c>
      <c r="I3003" s="35">
        <f>Data!AD3000</f>
        <v>0</v>
      </c>
      <c r="J3003" s="35">
        <f>Data!AF3000</f>
        <v>0</v>
      </c>
      <c r="K3003" s="35" t="str">
        <f>CONCATENATE(Data!AH3000, " ", Data!AI3000)</f>
        <v>-10620 W</v>
      </c>
      <c r="L3003" s="35" t="str">
        <f>Data!C3000</f>
        <v>Vehicle, Battery Electric Vehicle</v>
      </c>
      <c r="M3003" s="35">
        <f>Data!H3000</f>
        <v>0</v>
      </c>
      <c r="N3003" s="41">
        <f>Data!I3000</f>
        <v>46087.404865856479</v>
      </c>
      <c r="O3003" s="35">
        <f>Data!L3000</f>
        <v>0</v>
      </c>
      <c r="P3003" s="35">
        <f>Data!M3000</f>
        <v>0</v>
      </c>
      <c r="Q3003" s="35" t="str">
        <f>IF(Data!N3000=0,"",Data!N3000)</f>
        <v/>
      </c>
      <c r="R3003" s="35">
        <f>Data!K3000</f>
        <v>0</v>
      </c>
      <c r="S3003" s="35" t="str">
        <f>IF(Data!X3000=TRUE(), "Yes", "No")</f>
        <v>No</v>
      </c>
      <c r="T3003" s="40" t="e">
        <f>#REF!</f>
        <v>#REF!</v>
      </c>
    </row>
    <row r="3004" spans="1:20" x14ac:dyDescent="0.3">
      <c r="A3004" s="35" t="str">
        <f>Data!A3001</f>
        <v>NISSAN LEAF 299-1018</v>
      </c>
      <c r="B3004" s="36">
        <f t="shared" si="46"/>
        <v>46087.404872685183</v>
      </c>
      <c r="C3004" s="37" t="str">
        <f>IF(Data!J3001="GpsRecord", CONCATENATE($U$3,": ",Data!M3001,", ",Data!L3001), CONCATENATE(Data!AB3001, " ", Data!AH3001))</f>
        <v>Ubicación: 9.96907, -84.45863</v>
      </c>
      <c r="D3004" s="38" t="str">
        <f>IF(Data!O3001=TRUE(), "Yes", "No")</f>
        <v>Yes</v>
      </c>
      <c r="E3004" s="38" t="str">
        <f>IF(Data!J3001="EngineStatusRecord","Engine",IF(Data!J3001="GpsRecord", "GPS", IF(Data!J3001="EngineFaultRecord", "Fault", IF(Data!J3001="DriverChange","Driver",IF(Data!J3001="CustomRecord","Custom","Debug")))))</f>
        <v>GPS</v>
      </c>
      <c r="F3004" s="39" t="str">
        <f>IF(Data!Y3001=TRUE(), "Yes", "No")</f>
        <v>Yes</v>
      </c>
      <c r="G3004" s="40">
        <f>Data!AK3001</f>
        <v>0</v>
      </c>
      <c r="H3004" s="35">
        <f>Data!AB3001</f>
        <v>0</v>
      </c>
      <c r="I3004" s="35">
        <f>Data!AD3001</f>
        <v>0</v>
      </c>
      <c r="J3004" s="35">
        <f>Data!AF3001</f>
        <v>0</v>
      </c>
      <c r="K3004" s="35" t="str">
        <f>CONCATENATE(Data!AH3001, " ", Data!AI3001)</f>
        <v xml:space="preserve"> </v>
      </c>
      <c r="L3004" s="35" t="str">
        <f>Data!C3001</f>
        <v>Vehicle, Battery Electric Vehicle</v>
      </c>
      <c r="M3004" s="35">
        <f>Data!H3001</f>
        <v>0</v>
      </c>
      <c r="N3004" s="41">
        <f>Data!I3001</f>
        <v>46087.404872685183</v>
      </c>
      <c r="O3004" s="35">
        <f>Data!L3001</f>
        <v>-84.458629999999999</v>
      </c>
      <c r="P3004" s="35">
        <f>Data!M3001</f>
        <v>9.9690700000000003</v>
      </c>
      <c r="Q3004" s="35" t="str">
        <f>IF(Data!N3001=0,"",Data!N3001)</f>
        <v>CurveSpeed</v>
      </c>
      <c r="R3004" s="35">
        <f>Data!K3001</f>
        <v>53</v>
      </c>
      <c r="S3004" s="35" t="str">
        <f>IF(Data!X3001=TRUE(), "Yes", "No")</f>
        <v>Yes</v>
      </c>
      <c r="T3004" s="40" t="e">
        <f>#REF!</f>
        <v>#REF!</v>
      </c>
    </row>
    <row r="3005" spans="1:20" x14ac:dyDescent="0.3">
      <c r="A3005" s="35" t="str">
        <f>Data!A3002</f>
        <v>NISSAN LEAF 299-1018</v>
      </c>
      <c r="B3005" s="36">
        <f t="shared" si="46"/>
        <v>46087.404889004632</v>
      </c>
      <c r="C3005" s="37" t="str">
        <f>IF(Data!J3002="GpsRecord", CONCATENATE($U$3,": ",Data!M3002,", ",Data!L3002), CONCATENATE(Data!AB3002, " ", Data!AH3002))</f>
        <v>Energía de la batería del vehículo eléctrico -42529</v>
      </c>
      <c r="D3005" s="38" t="str">
        <f>IF(Data!O3002=TRUE(), "Yes", "No")</f>
        <v>No</v>
      </c>
      <c r="E3005" s="38" t="str">
        <f>IF(Data!J3002="EngineStatusRecord","Engine",IF(Data!J3002="GpsRecord", "GPS", IF(Data!J3002="EngineFaultRecord", "Fault", IF(Data!J3002="DriverChange","Driver",IF(Data!J3002="CustomRecord","Custom","Debug")))))</f>
        <v>Engine</v>
      </c>
      <c r="F3005" s="39" t="str">
        <f>IF(Data!Y3002=TRUE(), "Yes", "No")</f>
        <v>No</v>
      </c>
      <c r="G3005" s="40">
        <f>Data!AK3002</f>
        <v>0</v>
      </c>
      <c r="H3005" s="35" t="str">
        <f>Data!AB3002</f>
        <v>Energía de la batería del vehículo eléctrico</v>
      </c>
      <c r="I3005" s="35">
        <f>Data!AD3002</f>
        <v>0</v>
      </c>
      <c r="J3005" s="35">
        <f>Data!AF3002</f>
        <v>0</v>
      </c>
      <c r="K3005" s="35" t="str">
        <f>CONCATENATE(Data!AH3002, " ", Data!AI3002)</f>
        <v>-42529 W</v>
      </c>
      <c r="L3005" s="35" t="str">
        <f>Data!C3002</f>
        <v>Vehicle, Battery Electric Vehicle</v>
      </c>
      <c r="M3005" s="35">
        <f>Data!H3002</f>
        <v>0</v>
      </c>
      <c r="N3005" s="41">
        <f>Data!I3002</f>
        <v>46087.404889004632</v>
      </c>
      <c r="O3005" s="35">
        <f>Data!L3002</f>
        <v>0</v>
      </c>
      <c r="P3005" s="35">
        <f>Data!M3002</f>
        <v>0</v>
      </c>
      <c r="Q3005" s="35" t="str">
        <f>IF(Data!N3002=0,"",Data!N3002)</f>
        <v/>
      </c>
      <c r="R3005" s="35">
        <f>Data!K3002</f>
        <v>0</v>
      </c>
      <c r="S3005" s="35" t="str">
        <f>IF(Data!X3002=TRUE(), "Yes", "No")</f>
        <v>No</v>
      </c>
      <c r="T3005" s="40" t="e">
        <f>#REF!</f>
        <v>#REF!</v>
      </c>
    </row>
    <row r="3006" spans="1:20" x14ac:dyDescent="0.3">
      <c r="A3006" s="35" t="str">
        <f>Data!A3003</f>
        <v>NISSAN LEAF 299-1018</v>
      </c>
      <c r="B3006" s="36">
        <f t="shared" si="46"/>
        <v>46087.404895833337</v>
      </c>
      <c r="C3006" s="37" t="str">
        <f>IF(Data!J3003="GpsRecord", CONCATENATE($U$3,": ",Data!M3003,", ",Data!L3003), CONCATENATE(Data!AB3003, " ", Data!AH3003))</f>
        <v>Ubicación: 9.96902, -84.45887</v>
      </c>
      <c r="D3006" s="38" t="str">
        <f>IF(Data!O3003=TRUE(), "Yes", "No")</f>
        <v>Yes</v>
      </c>
      <c r="E3006" s="38" t="str">
        <f>IF(Data!J3003="EngineStatusRecord","Engine",IF(Data!J3003="GpsRecord", "GPS", IF(Data!J3003="EngineFaultRecord", "Fault", IF(Data!J3003="DriverChange","Driver",IF(Data!J3003="CustomRecord","Custom","Debug")))))</f>
        <v>GPS</v>
      </c>
      <c r="F3006" s="39" t="str">
        <f>IF(Data!Y3003=TRUE(), "Yes", "No")</f>
        <v>Yes</v>
      </c>
      <c r="G3006" s="40">
        <f>Data!AK3003</f>
        <v>0</v>
      </c>
      <c r="H3006" s="35">
        <f>Data!AB3003</f>
        <v>0</v>
      </c>
      <c r="I3006" s="35">
        <f>Data!AD3003</f>
        <v>0</v>
      </c>
      <c r="J3006" s="35">
        <f>Data!AF3003</f>
        <v>0</v>
      </c>
      <c r="K3006" s="35" t="str">
        <f>CONCATENATE(Data!AH3003, " ", Data!AI3003)</f>
        <v xml:space="preserve"> </v>
      </c>
      <c r="L3006" s="35" t="str">
        <f>Data!C3003</f>
        <v>Vehicle, Battery Electric Vehicle</v>
      </c>
      <c r="M3006" s="35">
        <f>Data!H3003</f>
        <v>0</v>
      </c>
      <c r="N3006" s="41">
        <f>Data!I3003</f>
        <v>46087.404895833337</v>
      </c>
      <c r="O3006" s="35">
        <f>Data!L3003</f>
        <v>-84.458870000000005</v>
      </c>
      <c r="P3006" s="35">
        <f>Data!M3003</f>
        <v>9.9690200000000004</v>
      </c>
      <c r="Q3006" s="35" t="str">
        <f>IF(Data!N3003=0,"",Data!N3003)</f>
        <v>CurveSpeedEstimateError</v>
      </c>
      <c r="R3006" s="35">
        <f>Data!K3003</f>
        <v>46</v>
      </c>
      <c r="S3006" s="35" t="str">
        <f>IF(Data!X3003=TRUE(), "Yes", "No")</f>
        <v>Yes</v>
      </c>
      <c r="T3006" s="40" t="e">
        <f>#REF!</f>
        <v>#REF!</v>
      </c>
    </row>
    <row r="3007" spans="1:20" x14ac:dyDescent="0.3">
      <c r="A3007" s="35" t="str">
        <f>Data!A3004</f>
        <v>NISSAN LEAF 299-1018</v>
      </c>
      <c r="B3007" s="36">
        <f t="shared" si="46"/>
        <v>46087.404900856483</v>
      </c>
      <c r="C3007" s="37" t="str">
        <f>IF(Data!J3004="GpsRecord", CONCATENATE($U$3,": ",Data!M3004,", ",Data!L3004), CONCATENATE(Data!AB3004, " ", Data!AH3004))</f>
        <v>Aceleración hacia delante o frenado 0</v>
      </c>
      <c r="D3007" s="38" t="str">
        <f>IF(Data!O3004=TRUE(), "Yes", "No")</f>
        <v>No</v>
      </c>
      <c r="E3007" s="38" t="str">
        <f>IF(Data!J3004="EngineStatusRecord","Engine",IF(Data!J3004="GpsRecord", "GPS", IF(Data!J3004="EngineFaultRecord", "Fault", IF(Data!J3004="DriverChange","Driver",IF(Data!J3004="CustomRecord","Custom","Debug")))))</f>
        <v>Engine</v>
      </c>
      <c r="F3007" s="39" t="str">
        <f>IF(Data!Y3004=TRUE(), "Yes", "No")</f>
        <v>No</v>
      </c>
      <c r="G3007" s="40">
        <f>Data!AK3004</f>
        <v>0</v>
      </c>
      <c r="H3007" s="35" t="str">
        <f>Data!AB3004</f>
        <v>Aceleración hacia delante o frenado</v>
      </c>
      <c r="I3007" s="35">
        <f>Data!AD3004</f>
        <v>0</v>
      </c>
      <c r="J3007" s="35">
        <f>Data!AF3004</f>
        <v>0</v>
      </c>
      <c r="K3007" s="35" t="str">
        <f>CONCATENATE(Data!AH3004, " ", Data!AI3004)</f>
        <v>0 g-force</v>
      </c>
      <c r="L3007" s="35" t="str">
        <f>Data!C3004</f>
        <v>Vehicle, Battery Electric Vehicle</v>
      </c>
      <c r="M3007" s="35">
        <f>Data!H3004</f>
        <v>0</v>
      </c>
      <c r="N3007" s="41">
        <f>Data!I3004</f>
        <v>46087.404900856483</v>
      </c>
      <c r="O3007" s="35">
        <f>Data!L3004</f>
        <v>0</v>
      </c>
      <c r="P3007" s="35">
        <f>Data!M3004</f>
        <v>0</v>
      </c>
      <c r="Q3007" s="35" t="str">
        <f>IF(Data!N3004=0,"",Data!N3004)</f>
        <v/>
      </c>
      <c r="R3007" s="35">
        <f>Data!K3004</f>
        <v>0</v>
      </c>
      <c r="S3007" s="35" t="str">
        <f>IF(Data!X3004=TRUE(), "Yes", "No")</f>
        <v>No</v>
      </c>
      <c r="T3007" s="40" t="e">
        <f>#REF!</f>
        <v>#REF!</v>
      </c>
    </row>
    <row r="3008" spans="1:20" x14ac:dyDescent="0.3">
      <c r="A3008" s="35" t="str">
        <f>Data!A3005</f>
        <v>NISSAN LEAF 299-1018</v>
      </c>
      <c r="B3008" s="36">
        <f t="shared" si="46"/>
        <v>46087.404900856483</v>
      </c>
      <c r="C3008" s="37" t="str">
        <f>IF(Data!J3005="GpsRecord", CONCATENATE($U$3,": ",Data!M3005,", ",Data!L3005), CONCATENATE(Data!AB3005, " ", Data!AH3005))</f>
        <v>Aceleración de lado a lado 0</v>
      </c>
      <c r="D3008" s="38" t="str">
        <f>IF(Data!O3005=TRUE(), "Yes", "No")</f>
        <v>No</v>
      </c>
      <c r="E3008" s="38" t="str">
        <f>IF(Data!J3005="EngineStatusRecord","Engine",IF(Data!J3005="GpsRecord", "GPS", IF(Data!J3005="EngineFaultRecord", "Fault", IF(Data!J3005="DriverChange","Driver",IF(Data!J3005="CustomRecord","Custom","Debug")))))</f>
        <v>Engine</v>
      </c>
      <c r="F3008" s="39" t="str">
        <f>IF(Data!Y3005=TRUE(), "Yes", "No")</f>
        <v>No</v>
      </c>
      <c r="G3008" s="40">
        <f>Data!AK3005</f>
        <v>0</v>
      </c>
      <c r="H3008" s="35" t="str">
        <f>Data!AB3005</f>
        <v>Aceleración de lado a lado</v>
      </c>
      <c r="I3008" s="35">
        <f>Data!AD3005</f>
        <v>0</v>
      </c>
      <c r="J3008" s="35">
        <f>Data!AF3005</f>
        <v>0</v>
      </c>
      <c r="K3008" s="35" t="str">
        <f>CONCATENATE(Data!AH3005, " ", Data!AI3005)</f>
        <v>0 g-force</v>
      </c>
      <c r="L3008" s="35" t="str">
        <f>Data!C3005</f>
        <v>Vehicle, Battery Electric Vehicle</v>
      </c>
      <c r="M3008" s="35">
        <f>Data!H3005</f>
        <v>0</v>
      </c>
      <c r="N3008" s="41">
        <f>Data!I3005</f>
        <v>46087.404900856483</v>
      </c>
      <c r="O3008" s="35">
        <f>Data!L3005</f>
        <v>0</v>
      </c>
      <c r="P3008" s="35">
        <f>Data!M3005</f>
        <v>0</v>
      </c>
      <c r="Q3008" s="35" t="str">
        <f>IF(Data!N3005=0,"",Data!N3005)</f>
        <v/>
      </c>
      <c r="R3008" s="35">
        <f>Data!K3005</f>
        <v>0</v>
      </c>
      <c r="S3008" s="35" t="str">
        <f>IF(Data!X3005=TRUE(), "Yes", "No")</f>
        <v>No</v>
      </c>
      <c r="T3008" s="40" t="e">
        <f>#REF!</f>
        <v>#REF!</v>
      </c>
    </row>
    <row r="3009" spans="1:20" x14ac:dyDescent="0.3">
      <c r="A3009" s="35" t="str">
        <f>Data!A3006</f>
        <v>NISSAN LEAF 299-1018</v>
      </c>
      <c r="B3009" s="36">
        <f t="shared" si="46"/>
        <v>46087.404900856483</v>
      </c>
      <c r="C3009" s="37" t="str">
        <f>IF(Data!J3006="GpsRecord", CONCATENATE($U$3,": ",Data!M3006,", ",Data!L3006), CONCATENATE(Data!AB3006, " ", Data!AH3006))</f>
        <v>Aceleración hacia arriba o hacia abajo 1.05199991834231</v>
      </c>
      <c r="D3009" s="38" t="str">
        <f>IF(Data!O3006=TRUE(), "Yes", "No")</f>
        <v>No</v>
      </c>
      <c r="E3009" s="38" t="str">
        <f>IF(Data!J3006="EngineStatusRecord","Engine",IF(Data!J3006="GpsRecord", "GPS", IF(Data!J3006="EngineFaultRecord", "Fault", IF(Data!J3006="DriverChange","Driver",IF(Data!J3006="CustomRecord","Custom","Debug")))))</f>
        <v>Engine</v>
      </c>
      <c r="F3009" s="39" t="str">
        <f>IF(Data!Y3006=TRUE(), "Yes", "No")</f>
        <v>No</v>
      </c>
      <c r="G3009" s="40">
        <f>Data!AK3006</f>
        <v>0</v>
      </c>
      <c r="H3009" s="35" t="str">
        <f>Data!AB3006</f>
        <v>Aceleración hacia arriba o hacia abajo</v>
      </c>
      <c r="I3009" s="35">
        <f>Data!AD3006</f>
        <v>0</v>
      </c>
      <c r="J3009" s="35">
        <f>Data!AF3006</f>
        <v>0</v>
      </c>
      <c r="K3009" s="35" t="str">
        <f>CONCATENATE(Data!AH3006, " ", Data!AI3006)</f>
        <v>1.05199991834231 g-force</v>
      </c>
      <c r="L3009" s="35" t="str">
        <f>Data!C3006</f>
        <v>Vehicle, Battery Electric Vehicle</v>
      </c>
      <c r="M3009" s="35">
        <f>Data!H3006</f>
        <v>0</v>
      </c>
      <c r="N3009" s="41">
        <f>Data!I3006</f>
        <v>46087.404900856483</v>
      </c>
      <c r="O3009" s="35">
        <f>Data!L3006</f>
        <v>0</v>
      </c>
      <c r="P3009" s="35">
        <f>Data!M3006</f>
        <v>0</v>
      </c>
      <c r="Q3009" s="35" t="str">
        <f>IF(Data!N3006=0,"",Data!N3006)</f>
        <v/>
      </c>
      <c r="R3009" s="35">
        <f>Data!K3006</f>
        <v>0</v>
      </c>
      <c r="S3009" s="35" t="str">
        <f>IF(Data!X3006=TRUE(), "Yes", "No")</f>
        <v>No</v>
      </c>
      <c r="T3009" s="40" t="e">
        <f>#REF!</f>
        <v>#REF!</v>
      </c>
    </row>
    <row r="3010" spans="1:20" x14ac:dyDescent="0.3">
      <c r="A3010" s="35" t="str">
        <f>Data!A3007</f>
        <v>NISSAN LEAF 299-1018</v>
      </c>
      <c r="B3010" s="36">
        <f t="shared" si="46"/>
        <v>46087.404907407406</v>
      </c>
      <c r="C3010" s="37" t="str">
        <f>IF(Data!J3007="GpsRecord", CONCATENATE($U$3,": ",Data!M3007,", ",Data!L3007), CONCATENATE(Data!AB3007, " ", Data!AH3007))</f>
        <v>Velocidad del motor en carretera 43</v>
      </c>
      <c r="D3010" s="38" t="str">
        <f>IF(Data!O3007=TRUE(), "Yes", "No")</f>
        <v>No</v>
      </c>
      <c r="E3010" s="38" t="str">
        <f>IF(Data!J3007="EngineStatusRecord","Engine",IF(Data!J3007="GpsRecord", "GPS", IF(Data!J3007="EngineFaultRecord", "Fault", IF(Data!J3007="DriverChange","Driver",IF(Data!J3007="CustomRecord","Custom","Debug")))))</f>
        <v>Engine</v>
      </c>
      <c r="F3010" s="39" t="str">
        <f>IF(Data!Y3007=TRUE(), "Yes", "No")</f>
        <v>No</v>
      </c>
      <c r="G3010" s="40">
        <f>Data!AK3007</f>
        <v>0</v>
      </c>
      <c r="H3010" s="35" t="str">
        <f>Data!AB3007</f>
        <v>Velocidad del motor en carretera</v>
      </c>
      <c r="I3010" s="35">
        <f>Data!AD3007</f>
        <v>0</v>
      </c>
      <c r="J3010" s="35">
        <f>Data!AF3007</f>
        <v>0</v>
      </c>
      <c r="K3010" s="35" t="str">
        <f>CONCATENATE(Data!AH3007, " ", Data!AI3007)</f>
        <v>43 km/h</v>
      </c>
      <c r="L3010" s="35" t="str">
        <f>Data!C3007</f>
        <v>Vehicle, Battery Electric Vehicle</v>
      </c>
      <c r="M3010" s="35">
        <f>Data!H3007</f>
        <v>0</v>
      </c>
      <c r="N3010" s="41">
        <f>Data!I3007</f>
        <v>46087.404907407406</v>
      </c>
      <c r="O3010" s="35">
        <f>Data!L3007</f>
        <v>0</v>
      </c>
      <c r="P3010" s="35">
        <f>Data!M3007</f>
        <v>0</v>
      </c>
      <c r="Q3010" s="35" t="str">
        <f>IF(Data!N3007=0,"",Data!N3007)</f>
        <v/>
      </c>
      <c r="R3010" s="35">
        <f>Data!K3007</f>
        <v>0</v>
      </c>
      <c r="S3010" s="35" t="str">
        <f>IF(Data!X3007=TRUE(), "Yes", "No")</f>
        <v>No</v>
      </c>
      <c r="T3010" s="40" t="e">
        <f>#REF!</f>
        <v>#REF!</v>
      </c>
    </row>
    <row r="3011" spans="1:20" x14ac:dyDescent="0.3">
      <c r="A3011" s="35" t="str">
        <f>Data!A3008</f>
        <v>NISSAN LEAF 299-1018</v>
      </c>
      <c r="B3011" s="36">
        <f t="shared" si="46"/>
        <v>46087.404912650461</v>
      </c>
      <c r="C3011" s="37" t="str">
        <f>IF(Data!J3008="GpsRecord", CONCATENATE($U$3,": ",Data!M3008,", ",Data!L3008), CONCATENATE(Data!AB3008, " ", Data!AH3008))</f>
        <v>Aceleración de lado a lado 0.358999984676821</v>
      </c>
      <c r="D3011" s="38" t="str">
        <f>IF(Data!O3008=TRUE(), "Yes", "No")</f>
        <v>No</v>
      </c>
      <c r="E3011" s="38" t="str">
        <f>IF(Data!J3008="EngineStatusRecord","Engine",IF(Data!J3008="GpsRecord", "GPS", IF(Data!J3008="EngineFaultRecord", "Fault", IF(Data!J3008="DriverChange","Driver",IF(Data!J3008="CustomRecord","Custom","Debug")))))</f>
        <v>Engine</v>
      </c>
      <c r="F3011" s="39" t="str">
        <f>IF(Data!Y3008=TRUE(), "Yes", "No")</f>
        <v>No</v>
      </c>
      <c r="G3011" s="40">
        <f>Data!AK3008</f>
        <v>0</v>
      </c>
      <c r="H3011" s="35" t="str">
        <f>Data!AB3008</f>
        <v>Aceleración de lado a lado</v>
      </c>
      <c r="I3011" s="35">
        <f>Data!AD3008</f>
        <v>0</v>
      </c>
      <c r="J3011" s="35">
        <f>Data!AF3008</f>
        <v>0</v>
      </c>
      <c r="K3011" s="35" t="str">
        <f>CONCATENATE(Data!AH3008, " ", Data!AI3008)</f>
        <v>0.358999984676821 g-force</v>
      </c>
      <c r="L3011" s="35" t="str">
        <f>Data!C3008</f>
        <v>Vehicle, Battery Electric Vehicle</v>
      </c>
      <c r="M3011" s="35">
        <f>Data!H3008</f>
        <v>0</v>
      </c>
      <c r="N3011" s="41">
        <f>Data!I3008</f>
        <v>46087.404912650461</v>
      </c>
      <c r="O3011" s="35">
        <f>Data!L3008</f>
        <v>0</v>
      </c>
      <c r="P3011" s="35">
        <f>Data!M3008</f>
        <v>0</v>
      </c>
      <c r="Q3011" s="35" t="str">
        <f>IF(Data!N3008=0,"",Data!N3008)</f>
        <v/>
      </c>
      <c r="R3011" s="35">
        <f>Data!K3008</f>
        <v>0</v>
      </c>
      <c r="S3011" s="35" t="str">
        <f>IF(Data!X3008=TRUE(), "Yes", "No")</f>
        <v>No</v>
      </c>
      <c r="T3011" s="40" t="e">
        <f>#REF!</f>
        <v>#REF!</v>
      </c>
    </row>
    <row r="3012" spans="1:20" x14ac:dyDescent="0.3">
      <c r="A3012" s="35" t="str">
        <f>Data!A3009</f>
        <v>NISSAN LEAF 299-1018</v>
      </c>
      <c r="B3012" s="36">
        <f t="shared" si="46"/>
        <v>46087.404912650461</v>
      </c>
      <c r="C3012" s="37" t="str">
        <f>IF(Data!J3009="GpsRecord", CONCATENATE($U$3,": ",Data!M3009,", ",Data!L3009), CONCATENATE(Data!AB3009, " ", Data!AH3009))</f>
        <v>Aceleración hacia arriba o hacia abajo 0.95099998463158</v>
      </c>
      <c r="D3012" s="38" t="str">
        <f>IF(Data!O3009=TRUE(), "Yes", "No")</f>
        <v>No</v>
      </c>
      <c r="E3012" s="38" t="str">
        <f>IF(Data!J3009="EngineStatusRecord","Engine",IF(Data!J3009="GpsRecord", "GPS", IF(Data!J3009="EngineFaultRecord", "Fault", IF(Data!J3009="DriverChange","Driver",IF(Data!J3009="CustomRecord","Custom","Debug")))))</f>
        <v>Engine</v>
      </c>
      <c r="F3012" s="39" t="str">
        <f>IF(Data!Y3009=TRUE(), "Yes", "No")</f>
        <v>No</v>
      </c>
      <c r="G3012" s="40">
        <f>Data!AK3009</f>
        <v>0</v>
      </c>
      <c r="H3012" s="35" t="str">
        <f>Data!AB3009</f>
        <v>Aceleración hacia arriba o hacia abajo</v>
      </c>
      <c r="I3012" s="35">
        <f>Data!AD3009</f>
        <v>0</v>
      </c>
      <c r="J3012" s="35">
        <f>Data!AF3009</f>
        <v>0</v>
      </c>
      <c r="K3012" s="35" t="str">
        <f>CONCATENATE(Data!AH3009, " ", Data!AI3009)</f>
        <v>0.95099998463158 g-force</v>
      </c>
      <c r="L3012" s="35" t="str">
        <f>Data!C3009</f>
        <v>Vehicle, Battery Electric Vehicle</v>
      </c>
      <c r="M3012" s="35">
        <f>Data!H3009</f>
        <v>0</v>
      </c>
      <c r="N3012" s="41">
        <f>Data!I3009</f>
        <v>46087.404912650461</v>
      </c>
      <c r="O3012" s="35">
        <f>Data!L3009</f>
        <v>0</v>
      </c>
      <c r="P3012" s="35">
        <f>Data!M3009</f>
        <v>0</v>
      </c>
      <c r="Q3012" s="35" t="str">
        <f>IF(Data!N3009=0,"",Data!N3009)</f>
        <v/>
      </c>
      <c r="R3012" s="35">
        <f>Data!K3009</f>
        <v>0</v>
      </c>
      <c r="S3012" s="35" t="str">
        <f>IF(Data!X3009=TRUE(), "Yes", "No")</f>
        <v>No</v>
      </c>
      <c r="T3012" s="40" t="e">
        <f>#REF!</f>
        <v>#REF!</v>
      </c>
    </row>
    <row r="3013" spans="1:20" x14ac:dyDescent="0.3">
      <c r="A3013" s="35" t="str">
        <f>Data!A3010</f>
        <v>NISSAN LEAF 299-1018</v>
      </c>
      <c r="B3013" s="36">
        <f t="shared" si="46"/>
        <v>46087.404923726855</v>
      </c>
      <c r="C3013" s="37" t="str">
        <f>IF(Data!J3010="GpsRecord", CONCATENATE($U$3,": ",Data!M3010,", ",Data!L3010), CONCATENATE(Data!AB3010, " ", Data!AH3010))</f>
        <v>Energía de la batería del vehículo eléctrico -8349</v>
      </c>
      <c r="D3013" s="38" t="str">
        <f>IF(Data!O3010=TRUE(), "Yes", "No")</f>
        <v>No</v>
      </c>
      <c r="E3013" s="38" t="str">
        <f>IF(Data!J3010="EngineStatusRecord","Engine",IF(Data!J3010="GpsRecord", "GPS", IF(Data!J3010="EngineFaultRecord", "Fault", IF(Data!J3010="DriverChange","Driver",IF(Data!J3010="CustomRecord","Custom","Debug")))))</f>
        <v>Engine</v>
      </c>
      <c r="F3013" s="39" t="str">
        <f>IF(Data!Y3010=TRUE(), "Yes", "No")</f>
        <v>No</v>
      </c>
      <c r="G3013" s="40">
        <f>Data!AK3010</f>
        <v>0</v>
      </c>
      <c r="H3013" s="35" t="str">
        <f>Data!AB3010</f>
        <v>Energía de la batería del vehículo eléctrico</v>
      </c>
      <c r="I3013" s="35">
        <f>Data!AD3010</f>
        <v>0</v>
      </c>
      <c r="J3013" s="35">
        <f>Data!AF3010</f>
        <v>0</v>
      </c>
      <c r="K3013" s="35" t="str">
        <f>CONCATENATE(Data!AH3010, " ", Data!AI3010)</f>
        <v>-8349 W</v>
      </c>
      <c r="L3013" s="35" t="str">
        <f>Data!C3010</f>
        <v>Vehicle, Battery Electric Vehicle</v>
      </c>
      <c r="M3013" s="35">
        <f>Data!H3010</f>
        <v>0</v>
      </c>
      <c r="N3013" s="41">
        <f>Data!I3010</f>
        <v>46087.404923726855</v>
      </c>
      <c r="O3013" s="35">
        <f>Data!L3010</f>
        <v>0</v>
      </c>
      <c r="P3013" s="35">
        <f>Data!M3010</f>
        <v>0</v>
      </c>
      <c r="Q3013" s="35" t="str">
        <f>IF(Data!N3010=0,"",Data!N3010)</f>
        <v/>
      </c>
      <c r="R3013" s="35">
        <f>Data!K3010</f>
        <v>0</v>
      </c>
      <c r="S3013" s="35" t="str">
        <f>IF(Data!X3010=TRUE(), "Yes", "No")</f>
        <v>No</v>
      </c>
      <c r="T3013" s="40" t="e">
        <f>#REF!</f>
        <v>#REF!</v>
      </c>
    </row>
    <row r="3014" spans="1:20" x14ac:dyDescent="0.3">
      <c r="A3014" s="35" t="str">
        <f>Data!A3011</f>
        <v>NISSAN LEAF 299-1018</v>
      </c>
      <c r="B3014" s="36">
        <f t="shared" si="46"/>
        <v>46087.404930324075</v>
      </c>
      <c r="C3014" s="37" t="str">
        <f>IF(Data!J3011="GpsRecord", CONCATENATE($U$3,": ",Data!M3011,", ",Data!L3011), CONCATENATE(Data!AB3011, " ", Data!AH3011))</f>
        <v>Aceleración de lado a lado 0.400999984673612</v>
      </c>
      <c r="D3014" s="38" t="str">
        <f>IF(Data!O3011=TRUE(), "Yes", "No")</f>
        <v>No</v>
      </c>
      <c r="E3014" s="38" t="str">
        <f>IF(Data!J3011="EngineStatusRecord","Engine",IF(Data!J3011="GpsRecord", "GPS", IF(Data!J3011="EngineFaultRecord", "Fault", IF(Data!J3011="DriverChange","Driver",IF(Data!J3011="CustomRecord","Custom","Debug")))))</f>
        <v>Engine</v>
      </c>
      <c r="F3014" s="39" t="str">
        <f>IF(Data!Y3011=TRUE(), "Yes", "No")</f>
        <v>No</v>
      </c>
      <c r="G3014" s="40">
        <f>Data!AK3011</f>
        <v>0</v>
      </c>
      <c r="H3014" s="35" t="str">
        <f>Data!AB3011</f>
        <v>Aceleración de lado a lado</v>
      </c>
      <c r="I3014" s="35">
        <f>Data!AD3011</f>
        <v>0</v>
      </c>
      <c r="J3014" s="35">
        <f>Data!AF3011</f>
        <v>0</v>
      </c>
      <c r="K3014" s="35" t="str">
        <f>CONCATENATE(Data!AH3011, " ", Data!AI3011)</f>
        <v>0.400999984673612 g-force</v>
      </c>
      <c r="L3014" s="35" t="str">
        <f>Data!C3011</f>
        <v>Vehicle, Battery Electric Vehicle</v>
      </c>
      <c r="M3014" s="35">
        <f>Data!H3011</f>
        <v>0</v>
      </c>
      <c r="N3014" s="41">
        <f>Data!I3011</f>
        <v>46087.404930324075</v>
      </c>
      <c r="O3014" s="35">
        <f>Data!L3011</f>
        <v>0</v>
      </c>
      <c r="P3014" s="35">
        <f>Data!M3011</f>
        <v>0</v>
      </c>
      <c r="Q3014" s="35" t="str">
        <f>IF(Data!N3011=0,"",Data!N3011)</f>
        <v/>
      </c>
      <c r="R3014" s="35">
        <f>Data!K3011</f>
        <v>0</v>
      </c>
      <c r="S3014" s="35" t="str">
        <f>IF(Data!X3011=TRUE(), "Yes", "No")</f>
        <v>No</v>
      </c>
      <c r="T3014" s="40" t="e">
        <f>#REF!</f>
        <v>#REF!</v>
      </c>
    </row>
    <row r="3015" spans="1:20" x14ac:dyDescent="0.3">
      <c r="A3015" s="35" t="str">
        <f>Data!A3012</f>
        <v>NISSAN LEAF 299-1018</v>
      </c>
      <c r="B3015" s="36">
        <f t="shared" si="46"/>
        <v>46087.404930324075</v>
      </c>
      <c r="C3015" s="37" t="str">
        <f>IF(Data!J3012="GpsRecord", CONCATENATE($U$3,": ",Data!M3012,", ",Data!L3012), CONCATENATE(Data!AB3012, " ", Data!AH3012))</f>
        <v>Aceleración hacia arriba o hacia abajo 1.05699999482064</v>
      </c>
      <c r="D3015" s="38" t="str">
        <f>IF(Data!O3012=TRUE(), "Yes", "No")</f>
        <v>No</v>
      </c>
      <c r="E3015" s="38" t="str">
        <f>IF(Data!J3012="EngineStatusRecord","Engine",IF(Data!J3012="GpsRecord", "GPS", IF(Data!J3012="EngineFaultRecord", "Fault", IF(Data!J3012="DriverChange","Driver",IF(Data!J3012="CustomRecord","Custom","Debug")))))</f>
        <v>Engine</v>
      </c>
      <c r="F3015" s="39" t="str">
        <f>IF(Data!Y3012=TRUE(), "Yes", "No")</f>
        <v>No</v>
      </c>
      <c r="G3015" s="40">
        <f>Data!AK3012</f>
        <v>0</v>
      </c>
      <c r="H3015" s="35" t="str">
        <f>Data!AB3012</f>
        <v>Aceleración hacia arriba o hacia abajo</v>
      </c>
      <c r="I3015" s="35">
        <f>Data!AD3012</f>
        <v>0</v>
      </c>
      <c r="J3015" s="35">
        <f>Data!AF3012</f>
        <v>0</v>
      </c>
      <c r="K3015" s="35" t="str">
        <f>CONCATENATE(Data!AH3012, " ", Data!AI3012)</f>
        <v>1.05699999482064 g-force</v>
      </c>
      <c r="L3015" s="35" t="str">
        <f>Data!C3012</f>
        <v>Vehicle, Battery Electric Vehicle</v>
      </c>
      <c r="M3015" s="35">
        <f>Data!H3012</f>
        <v>0</v>
      </c>
      <c r="N3015" s="41">
        <f>Data!I3012</f>
        <v>46087.404930324075</v>
      </c>
      <c r="O3015" s="35">
        <f>Data!L3012</f>
        <v>0</v>
      </c>
      <c r="P3015" s="35">
        <f>Data!M3012</f>
        <v>0</v>
      </c>
      <c r="Q3015" s="35" t="str">
        <f>IF(Data!N3012=0,"",Data!N3012)</f>
        <v/>
      </c>
      <c r="R3015" s="35">
        <f>Data!K3012</f>
        <v>0</v>
      </c>
      <c r="S3015" s="35" t="str">
        <f>IF(Data!X3012=TRUE(), "Yes", "No")</f>
        <v>No</v>
      </c>
      <c r="T3015" s="40" t="e">
        <f>#REF!</f>
        <v>#REF!</v>
      </c>
    </row>
    <row r="3016" spans="1:20" x14ac:dyDescent="0.3">
      <c r="A3016" s="35" t="str">
        <f>Data!A3013</f>
        <v>NISSAN LEAF 299-1018</v>
      </c>
      <c r="B3016" s="36">
        <f t="shared" si="46"/>
        <v>46087.404942129629</v>
      </c>
      <c r="C3016" s="37" t="str">
        <f>IF(Data!J3013="GpsRecord", CONCATENATE($U$3,": ",Data!M3013,", ",Data!L3013), CONCATENATE(Data!AB3013, " ", Data!AH3013))</f>
        <v>Ubicación: 9.96881, -84.4592</v>
      </c>
      <c r="D3016" s="38" t="str">
        <f>IF(Data!O3013=TRUE(), "Yes", "No")</f>
        <v>Yes</v>
      </c>
      <c r="E3016" s="38" t="str">
        <f>IF(Data!J3013="EngineStatusRecord","Engine",IF(Data!J3013="GpsRecord", "GPS", IF(Data!J3013="EngineFaultRecord", "Fault", IF(Data!J3013="DriverChange","Driver",IF(Data!J3013="CustomRecord","Custom","Debug")))))</f>
        <v>GPS</v>
      </c>
      <c r="F3016" s="39" t="str">
        <f>IF(Data!Y3013=TRUE(), "Yes", "No")</f>
        <v>Yes</v>
      </c>
      <c r="G3016" s="40">
        <f>Data!AK3013</f>
        <v>0</v>
      </c>
      <c r="H3016" s="35">
        <f>Data!AB3013</f>
        <v>0</v>
      </c>
      <c r="I3016" s="35">
        <f>Data!AD3013</f>
        <v>0</v>
      </c>
      <c r="J3016" s="35">
        <f>Data!AF3013</f>
        <v>0</v>
      </c>
      <c r="K3016" s="35" t="str">
        <f>CONCATENATE(Data!AH3013, " ", Data!AI3013)</f>
        <v xml:space="preserve"> </v>
      </c>
      <c r="L3016" s="35" t="str">
        <f>Data!C3013</f>
        <v>Vehicle, Battery Electric Vehicle</v>
      </c>
      <c r="M3016" s="35">
        <f>Data!H3013</f>
        <v>0</v>
      </c>
      <c r="N3016" s="41">
        <f>Data!I3013</f>
        <v>46087.404942129629</v>
      </c>
      <c r="O3016" s="35">
        <f>Data!L3013</f>
        <v>-84.459199999999996</v>
      </c>
      <c r="P3016" s="35">
        <f>Data!M3013</f>
        <v>9.9688099999999995</v>
      </c>
      <c r="Q3016" s="35" t="str">
        <f>IF(Data!N3013=0,"",Data!N3013)</f>
        <v>CurveSpeedEstimateError</v>
      </c>
      <c r="R3016" s="35">
        <f>Data!K3013</f>
        <v>41</v>
      </c>
      <c r="S3016" s="35" t="str">
        <f>IF(Data!X3013=TRUE(), "Yes", "No")</f>
        <v>Yes</v>
      </c>
      <c r="T3016" s="40" t="e">
        <f>#REF!</f>
        <v>#REF!</v>
      </c>
    </row>
    <row r="3017" spans="1:20" x14ac:dyDescent="0.3">
      <c r="A3017" s="35" t="str">
        <f>Data!A3014</f>
        <v>NISSAN LEAF 299-1018</v>
      </c>
      <c r="B3017" s="36">
        <f t="shared" si="46"/>
        <v>46087.404944756941</v>
      </c>
      <c r="C3017" s="37" t="str">
        <f>IF(Data!J3014="GpsRecord", CONCATENATE($U$3,": ",Data!M3014,", ",Data!L3014), CONCATENATE(Data!AB3014, " ", Data!AH3014))</f>
        <v>Aceleración hacia delante o frenado 0</v>
      </c>
      <c r="D3017" s="38" t="str">
        <f>IF(Data!O3014=TRUE(), "Yes", "No")</f>
        <v>No</v>
      </c>
      <c r="E3017" s="38" t="str">
        <f>IF(Data!J3014="EngineStatusRecord","Engine",IF(Data!J3014="GpsRecord", "GPS", IF(Data!J3014="EngineFaultRecord", "Fault", IF(Data!J3014="DriverChange","Driver",IF(Data!J3014="CustomRecord","Custom","Debug")))))</f>
        <v>Engine</v>
      </c>
      <c r="F3017" s="39" t="str">
        <f>IF(Data!Y3014=TRUE(), "Yes", "No")</f>
        <v>No</v>
      </c>
      <c r="G3017" s="40">
        <f>Data!AK3014</f>
        <v>0</v>
      </c>
      <c r="H3017" s="35" t="str">
        <f>Data!AB3014</f>
        <v>Aceleración hacia delante o frenado</v>
      </c>
      <c r="I3017" s="35">
        <f>Data!AD3014</f>
        <v>0</v>
      </c>
      <c r="J3017" s="35">
        <f>Data!AF3014</f>
        <v>0</v>
      </c>
      <c r="K3017" s="35" t="str">
        <f>CONCATENATE(Data!AH3014, " ", Data!AI3014)</f>
        <v>0 g-force</v>
      </c>
      <c r="L3017" s="35" t="str">
        <f>Data!C3014</f>
        <v>Vehicle, Battery Electric Vehicle</v>
      </c>
      <c r="M3017" s="35">
        <f>Data!H3014</f>
        <v>0</v>
      </c>
      <c r="N3017" s="41">
        <f>Data!I3014</f>
        <v>46087.404944756941</v>
      </c>
      <c r="O3017" s="35">
        <f>Data!L3014</f>
        <v>0</v>
      </c>
      <c r="P3017" s="35">
        <f>Data!M3014</f>
        <v>0</v>
      </c>
      <c r="Q3017" s="35" t="str">
        <f>IF(Data!N3014=0,"",Data!N3014)</f>
        <v/>
      </c>
      <c r="R3017" s="35">
        <f>Data!K3014</f>
        <v>0</v>
      </c>
      <c r="S3017" s="35" t="str">
        <f>IF(Data!X3014=TRUE(), "Yes", "No")</f>
        <v>No</v>
      </c>
      <c r="T3017" s="40" t="e">
        <f>#REF!</f>
        <v>#REF!</v>
      </c>
    </row>
    <row r="3018" spans="1:20" x14ac:dyDescent="0.3">
      <c r="A3018" s="35" t="str">
        <f>Data!A3015</f>
        <v>NISSAN LEAF 299-1018</v>
      </c>
      <c r="B3018" s="36">
        <f t="shared" si="46"/>
        <v>46087.404944756941</v>
      </c>
      <c r="C3018" s="37" t="str">
        <f>IF(Data!J3015="GpsRecord", CONCATENATE($U$3,": ",Data!M3015,", ",Data!L3015), CONCATENATE(Data!AB3015, " ", Data!AH3015))</f>
        <v>Aceleración de lado a lado 0</v>
      </c>
      <c r="D3018" s="38" t="str">
        <f>IF(Data!O3015=TRUE(), "Yes", "No")</f>
        <v>No</v>
      </c>
      <c r="E3018" s="38" t="str">
        <f>IF(Data!J3015="EngineStatusRecord","Engine",IF(Data!J3015="GpsRecord", "GPS", IF(Data!J3015="EngineFaultRecord", "Fault", IF(Data!J3015="DriverChange","Driver",IF(Data!J3015="CustomRecord","Custom","Debug")))))</f>
        <v>Engine</v>
      </c>
      <c r="F3018" s="39" t="str">
        <f>IF(Data!Y3015=TRUE(), "Yes", "No")</f>
        <v>No</v>
      </c>
      <c r="G3018" s="40">
        <f>Data!AK3015</f>
        <v>0</v>
      </c>
      <c r="H3018" s="35" t="str">
        <f>Data!AB3015</f>
        <v>Aceleración de lado a lado</v>
      </c>
      <c r="I3018" s="35">
        <f>Data!AD3015</f>
        <v>0</v>
      </c>
      <c r="J3018" s="35">
        <f>Data!AF3015</f>
        <v>0</v>
      </c>
      <c r="K3018" s="35" t="str">
        <f>CONCATENATE(Data!AH3015, " ", Data!AI3015)</f>
        <v>0 g-force</v>
      </c>
      <c r="L3018" s="35" t="str">
        <f>Data!C3015</f>
        <v>Vehicle, Battery Electric Vehicle</v>
      </c>
      <c r="M3018" s="35">
        <f>Data!H3015</f>
        <v>0</v>
      </c>
      <c r="N3018" s="41">
        <f>Data!I3015</f>
        <v>46087.404944756941</v>
      </c>
      <c r="O3018" s="35">
        <f>Data!L3015</f>
        <v>0</v>
      </c>
      <c r="P3018" s="35">
        <f>Data!M3015</f>
        <v>0</v>
      </c>
      <c r="Q3018" s="35" t="str">
        <f>IF(Data!N3015=0,"",Data!N3015)</f>
        <v/>
      </c>
      <c r="R3018" s="35">
        <f>Data!K3015</f>
        <v>0</v>
      </c>
      <c r="S3018" s="35" t="str">
        <f>IF(Data!X3015=TRUE(), "Yes", "No")</f>
        <v>No</v>
      </c>
      <c r="T3018" s="40" t="e">
        <f>#REF!</f>
        <v>#REF!</v>
      </c>
    </row>
    <row r="3019" spans="1:20" x14ac:dyDescent="0.3">
      <c r="A3019" s="35" t="str">
        <f>Data!A3016</f>
        <v>NISSAN LEAF 299-1018</v>
      </c>
      <c r="B3019" s="36">
        <f t="shared" si="46"/>
        <v>46087.404944756941</v>
      </c>
      <c r="C3019" s="37" t="str">
        <f>IF(Data!J3016="GpsRecord", CONCATENATE($U$3,": ",Data!M3016,", ",Data!L3016), CONCATENATE(Data!AB3016, " ", Data!AH3016))</f>
        <v>Aceleración hacia arriba o hacia abajo 0.978999964235116</v>
      </c>
      <c r="D3019" s="38" t="str">
        <f>IF(Data!O3016=TRUE(), "Yes", "No")</f>
        <v>No</v>
      </c>
      <c r="E3019" s="38" t="str">
        <f>IF(Data!J3016="EngineStatusRecord","Engine",IF(Data!J3016="GpsRecord", "GPS", IF(Data!J3016="EngineFaultRecord", "Fault", IF(Data!J3016="DriverChange","Driver",IF(Data!J3016="CustomRecord","Custom","Debug")))))</f>
        <v>Engine</v>
      </c>
      <c r="F3019" s="39" t="str">
        <f>IF(Data!Y3016=TRUE(), "Yes", "No")</f>
        <v>No</v>
      </c>
      <c r="G3019" s="40">
        <f>Data!AK3016</f>
        <v>0</v>
      </c>
      <c r="H3019" s="35" t="str">
        <f>Data!AB3016</f>
        <v>Aceleración hacia arriba o hacia abajo</v>
      </c>
      <c r="I3019" s="35">
        <f>Data!AD3016</f>
        <v>0</v>
      </c>
      <c r="J3019" s="35">
        <f>Data!AF3016</f>
        <v>0</v>
      </c>
      <c r="K3019" s="35" t="str">
        <f>CONCATENATE(Data!AH3016, " ", Data!AI3016)</f>
        <v>0.978999964235116 g-force</v>
      </c>
      <c r="L3019" s="35" t="str">
        <f>Data!C3016</f>
        <v>Vehicle, Battery Electric Vehicle</v>
      </c>
      <c r="M3019" s="35">
        <f>Data!H3016</f>
        <v>0</v>
      </c>
      <c r="N3019" s="41">
        <f>Data!I3016</f>
        <v>46087.404944756941</v>
      </c>
      <c r="O3019" s="35">
        <f>Data!L3016</f>
        <v>0</v>
      </c>
      <c r="P3019" s="35">
        <f>Data!M3016</f>
        <v>0</v>
      </c>
      <c r="Q3019" s="35" t="str">
        <f>IF(Data!N3016=0,"",Data!N3016)</f>
        <v/>
      </c>
      <c r="R3019" s="35">
        <f>Data!K3016</f>
        <v>0</v>
      </c>
      <c r="S3019" s="35" t="str">
        <f>IF(Data!X3016=TRUE(), "Yes", "No")</f>
        <v>No</v>
      </c>
      <c r="T3019" s="40" t="e">
        <f>#REF!</f>
        <v>#REF!</v>
      </c>
    </row>
    <row r="3020" spans="1:20" x14ac:dyDescent="0.3">
      <c r="A3020" s="35" t="str">
        <f>Data!A3017</f>
        <v>NISSAN LEAF 299-1018</v>
      </c>
      <c r="B3020" s="36">
        <f t="shared" si="46"/>
        <v>46087.404965277776</v>
      </c>
      <c r="C3020" s="37" t="str">
        <f>IF(Data!J3017="GpsRecord", CONCATENATE($U$3,": ",Data!M3017,", ",Data!L3017), CONCATENATE(Data!AB3017, " ", Data!AH3017))</f>
        <v>Ubicación: 9.96858, -84.45921</v>
      </c>
      <c r="D3020" s="38" t="str">
        <f>IF(Data!O3017=TRUE(), "Yes", "No")</f>
        <v>Yes</v>
      </c>
      <c r="E3020" s="38" t="str">
        <f>IF(Data!J3017="EngineStatusRecord","Engine",IF(Data!J3017="GpsRecord", "GPS", IF(Data!J3017="EngineFaultRecord", "Fault", IF(Data!J3017="DriverChange","Driver",IF(Data!J3017="CustomRecord","Custom","Debug")))))</f>
        <v>GPS</v>
      </c>
      <c r="F3020" s="39" t="str">
        <f>IF(Data!Y3017=TRUE(), "Yes", "No")</f>
        <v>Yes</v>
      </c>
      <c r="G3020" s="40">
        <f>Data!AK3017</f>
        <v>0</v>
      </c>
      <c r="H3020" s="35">
        <f>Data!AB3017</f>
        <v>0</v>
      </c>
      <c r="I3020" s="35">
        <f>Data!AD3017</f>
        <v>0</v>
      </c>
      <c r="J3020" s="35">
        <f>Data!AF3017</f>
        <v>0</v>
      </c>
      <c r="K3020" s="35" t="str">
        <f>CONCATENATE(Data!AH3017, " ", Data!AI3017)</f>
        <v xml:space="preserve"> </v>
      </c>
      <c r="L3020" s="35" t="str">
        <f>Data!C3017</f>
        <v>Vehicle, Battery Electric Vehicle</v>
      </c>
      <c r="M3020" s="35">
        <f>Data!H3017</f>
        <v>0</v>
      </c>
      <c r="N3020" s="41">
        <f>Data!I3017</f>
        <v>46087.404965277776</v>
      </c>
      <c r="O3020" s="35">
        <f>Data!L3017</f>
        <v>-84.459209999999999</v>
      </c>
      <c r="P3020" s="35">
        <f>Data!M3017</f>
        <v>9.9685799999999993</v>
      </c>
      <c r="Q3020" s="35" t="str">
        <f>IF(Data!N3017=0,"",Data!N3017)</f>
        <v>CurveSpeedEstimateError</v>
      </c>
      <c r="R3020" s="35">
        <f>Data!K3017</f>
        <v>46</v>
      </c>
      <c r="S3020" s="35" t="str">
        <f>IF(Data!X3017=TRUE(), "Yes", "No")</f>
        <v>Yes</v>
      </c>
      <c r="T3020" s="40" t="e">
        <f>#REF!</f>
        <v>#REF!</v>
      </c>
    </row>
    <row r="3021" spans="1:20" x14ac:dyDescent="0.3">
      <c r="A3021" s="35" t="str">
        <f>Data!A3018</f>
        <v>NISSAN LEAF 299-1018</v>
      </c>
      <c r="B3021" s="36">
        <f t="shared" si="46"/>
        <v>46087.405012025461</v>
      </c>
      <c r="C3021" s="37" t="str">
        <f>IF(Data!J3018="GpsRecord", CONCATENATE($U$3,": ",Data!M3018,", ",Data!L3018), CONCATENATE(Data!AB3018, " ", Data!AH3018))</f>
        <v>Velocidad del motor en carretera 56</v>
      </c>
      <c r="D3021" s="38" t="str">
        <f>IF(Data!O3018=TRUE(), "Yes", "No")</f>
        <v>No</v>
      </c>
      <c r="E3021" s="38" t="str">
        <f>IF(Data!J3018="EngineStatusRecord","Engine",IF(Data!J3018="GpsRecord", "GPS", IF(Data!J3018="EngineFaultRecord", "Fault", IF(Data!J3018="DriverChange","Driver",IF(Data!J3018="CustomRecord","Custom","Debug")))))</f>
        <v>Engine</v>
      </c>
      <c r="F3021" s="39" t="str">
        <f>IF(Data!Y3018=TRUE(), "Yes", "No")</f>
        <v>No</v>
      </c>
      <c r="G3021" s="40">
        <f>Data!AK3018</f>
        <v>0</v>
      </c>
      <c r="H3021" s="35" t="str">
        <f>Data!AB3018</f>
        <v>Velocidad del motor en carretera</v>
      </c>
      <c r="I3021" s="35">
        <f>Data!AD3018</f>
        <v>0</v>
      </c>
      <c r="J3021" s="35">
        <f>Data!AF3018</f>
        <v>0</v>
      </c>
      <c r="K3021" s="35" t="str">
        <f>CONCATENATE(Data!AH3018, " ", Data!AI3018)</f>
        <v>56 km/h</v>
      </c>
      <c r="L3021" s="35" t="str">
        <f>Data!C3018</f>
        <v>Vehicle, Battery Electric Vehicle</v>
      </c>
      <c r="M3021" s="35">
        <f>Data!H3018</f>
        <v>0</v>
      </c>
      <c r="N3021" s="41">
        <f>Data!I3018</f>
        <v>46087.405012025461</v>
      </c>
      <c r="O3021" s="35">
        <f>Data!L3018</f>
        <v>0</v>
      </c>
      <c r="P3021" s="35">
        <f>Data!M3018</f>
        <v>0</v>
      </c>
      <c r="Q3021" s="35" t="str">
        <f>IF(Data!N3018=0,"",Data!N3018)</f>
        <v/>
      </c>
      <c r="R3021" s="35">
        <f>Data!K3018</f>
        <v>0</v>
      </c>
      <c r="S3021" s="35" t="str">
        <f>IF(Data!X3018=TRUE(), "Yes", "No")</f>
        <v>No</v>
      </c>
      <c r="T3021" s="40" t="e">
        <f>#REF!</f>
        <v>#REF!</v>
      </c>
    </row>
    <row r="3022" spans="1:20" x14ac:dyDescent="0.3">
      <c r="A3022" s="35" t="str">
        <f>Data!A3019</f>
        <v>NISSAN LEAF 299-1018</v>
      </c>
      <c r="B3022" s="36">
        <f t="shared" ref="B3022:B3085" si="47">N3022</f>
        <v>46087.405034722222</v>
      </c>
      <c r="C3022" s="37" t="str">
        <f>IF(Data!J3019="GpsRecord", CONCATENATE($U$3,": ",Data!M3019,", ",Data!L3019), CONCATENATE(Data!AB3019, " ", Data!AH3019))</f>
        <v>Ubicación: 9.96784, -84.45899</v>
      </c>
      <c r="D3022" s="38" t="str">
        <f>IF(Data!O3019=TRUE(), "Yes", "No")</f>
        <v>Yes</v>
      </c>
      <c r="E3022" s="38" t="str">
        <f>IF(Data!J3019="EngineStatusRecord","Engine",IF(Data!J3019="GpsRecord", "GPS", IF(Data!J3019="EngineFaultRecord", "Fault", IF(Data!J3019="DriverChange","Driver",IF(Data!J3019="CustomRecord","Custom","Debug")))))</f>
        <v>GPS</v>
      </c>
      <c r="F3022" s="39" t="str">
        <f>IF(Data!Y3019=TRUE(), "Yes", "No")</f>
        <v>Yes</v>
      </c>
      <c r="G3022" s="40">
        <f>Data!AK3019</f>
        <v>0</v>
      </c>
      <c r="H3022" s="35">
        <f>Data!AB3019</f>
        <v>0</v>
      </c>
      <c r="I3022" s="35">
        <f>Data!AD3019</f>
        <v>0</v>
      </c>
      <c r="J3022" s="35">
        <f>Data!AF3019</f>
        <v>0</v>
      </c>
      <c r="K3022" s="35" t="str">
        <f>CONCATENATE(Data!AH3019, " ", Data!AI3019)</f>
        <v xml:space="preserve"> </v>
      </c>
      <c r="L3022" s="35" t="str">
        <f>Data!C3019</f>
        <v>Vehicle, Battery Electric Vehicle</v>
      </c>
      <c r="M3022" s="35">
        <f>Data!H3019</f>
        <v>0</v>
      </c>
      <c r="N3022" s="41">
        <f>Data!I3019</f>
        <v>46087.405034722222</v>
      </c>
      <c r="O3022" s="35">
        <f>Data!L3019</f>
        <v>-84.45899</v>
      </c>
      <c r="P3022" s="35">
        <f>Data!M3019</f>
        <v>9.9678400000000007</v>
      </c>
      <c r="Q3022" s="35" t="str">
        <f>IF(Data!N3019=0,"",Data!N3019)</f>
        <v>CurveSpeedEstimateError</v>
      </c>
      <c r="R3022" s="35">
        <f>Data!K3019</f>
        <v>53</v>
      </c>
      <c r="S3022" s="35" t="str">
        <f>IF(Data!X3019=TRUE(), "Yes", "No")</f>
        <v>Yes</v>
      </c>
      <c r="T3022" s="40" t="e">
        <f>#REF!</f>
        <v>#REF!</v>
      </c>
    </row>
    <row r="3023" spans="1:20" x14ac:dyDescent="0.3">
      <c r="A3023" s="35" t="str">
        <f>Data!A3020</f>
        <v>NISSAN LEAF 299-1018</v>
      </c>
      <c r="B3023" s="36">
        <f t="shared" si="47"/>
        <v>46087.405037974539</v>
      </c>
      <c r="C3023" s="37" t="str">
        <f>IF(Data!J3020="GpsRecord", CONCATENATE($U$3,": ",Data!M3020,", ",Data!L3020), CONCATENATE(Data!AB3020, " ", Data!AH3020))</f>
        <v>Aceleración hacia delante o frenado 0</v>
      </c>
      <c r="D3023" s="38" t="str">
        <f>IF(Data!O3020=TRUE(), "Yes", "No")</f>
        <v>No</v>
      </c>
      <c r="E3023" s="38" t="str">
        <f>IF(Data!J3020="EngineStatusRecord","Engine",IF(Data!J3020="GpsRecord", "GPS", IF(Data!J3020="EngineFaultRecord", "Fault", IF(Data!J3020="DriverChange","Driver",IF(Data!J3020="CustomRecord","Custom","Debug")))))</f>
        <v>Engine</v>
      </c>
      <c r="F3023" s="39" t="str">
        <f>IF(Data!Y3020=TRUE(), "Yes", "No")</f>
        <v>No</v>
      </c>
      <c r="G3023" s="40">
        <f>Data!AK3020</f>
        <v>0</v>
      </c>
      <c r="H3023" s="35" t="str">
        <f>Data!AB3020</f>
        <v>Aceleración hacia delante o frenado</v>
      </c>
      <c r="I3023" s="35">
        <f>Data!AD3020</f>
        <v>0</v>
      </c>
      <c r="J3023" s="35">
        <f>Data!AF3020</f>
        <v>0</v>
      </c>
      <c r="K3023" s="35" t="str">
        <f>CONCATENATE(Data!AH3020, " ", Data!AI3020)</f>
        <v>0 g-force</v>
      </c>
      <c r="L3023" s="35" t="str">
        <f>Data!C3020</f>
        <v>Vehicle, Battery Electric Vehicle</v>
      </c>
      <c r="M3023" s="35">
        <f>Data!H3020</f>
        <v>0</v>
      </c>
      <c r="N3023" s="41">
        <f>Data!I3020</f>
        <v>46087.405037974539</v>
      </c>
      <c r="O3023" s="35">
        <f>Data!L3020</f>
        <v>0</v>
      </c>
      <c r="P3023" s="35">
        <f>Data!M3020</f>
        <v>0</v>
      </c>
      <c r="Q3023" s="35" t="str">
        <f>IF(Data!N3020=0,"",Data!N3020)</f>
        <v/>
      </c>
      <c r="R3023" s="35">
        <f>Data!K3020</f>
        <v>0</v>
      </c>
      <c r="S3023" s="35" t="str">
        <f>IF(Data!X3020=TRUE(), "Yes", "No")</f>
        <v>No</v>
      </c>
      <c r="T3023" s="40" t="e">
        <f>#REF!</f>
        <v>#REF!</v>
      </c>
    </row>
    <row r="3024" spans="1:20" x14ac:dyDescent="0.3">
      <c r="A3024" s="35" t="str">
        <f>Data!A3021</f>
        <v>NISSAN LEAF 299-1018</v>
      </c>
      <c r="B3024" s="36">
        <f t="shared" si="47"/>
        <v>46087.405037974539</v>
      </c>
      <c r="C3024" s="37" t="str">
        <f>IF(Data!J3021="GpsRecord", CONCATENATE($U$3,": ",Data!M3021,", ",Data!L3021), CONCATENATE(Data!AB3021, " ", Data!AH3021))</f>
        <v>Aceleración de lado a lado 0</v>
      </c>
      <c r="D3024" s="38" t="str">
        <f>IF(Data!O3021=TRUE(), "Yes", "No")</f>
        <v>No</v>
      </c>
      <c r="E3024" s="38" t="str">
        <f>IF(Data!J3021="EngineStatusRecord","Engine",IF(Data!J3021="GpsRecord", "GPS", IF(Data!J3021="EngineFaultRecord", "Fault", IF(Data!J3021="DriverChange","Driver",IF(Data!J3021="CustomRecord","Custom","Debug")))))</f>
        <v>Engine</v>
      </c>
      <c r="F3024" s="39" t="str">
        <f>IF(Data!Y3021=TRUE(), "Yes", "No")</f>
        <v>No</v>
      </c>
      <c r="G3024" s="40">
        <f>Data!AK3021</f>
        <v>0</v>
      </c>
      <c r="H3024" s="35" t="str">
        <f>Data!AB3021</f>
        <v>Aceleración de lado a lado</v>
      </c>
      <c r="I3024" s="35">
        <f>Data!AD3021</f>
        <v>0</v>
      </c>
      <c r="J3024" s="35">
        <f>Data!AF3021</f>
        <v>0</v>
      </c>
      <c r="K3024" s="35" t="str">
        <f>CONCATENATE(Data!AH3021, " ", Data!AI3021)</f>
        <v>0 g-force</v>
      </c>
      <c r="L3024" s="35" t="str">
        <f>Data!C3021</f>
        <v>Vehicle, Battery Electric Vehicle</v>
      </c>
      <c r="M3024" s="35">
        <f>Data!H3021</f>
        <v>0</v>
      </c>
      <c r="N3024" s="41">
        <f>Data!I3021</f>
        <v>46087.405037974539</v>
      </c>
      <c r="O3024" s="35">
        <f>Data!L3021</f>
        <v>0</v>
      </c>
      <c r="P3024" s="35">
        <f>Data!M3021</f>
        <v>0</v>
      </c>
      <c r="Q3024" s="35" t="str">
        <f>IF(Data!N3021=0,"",Data!N3021)</f>
        <v/>
      </c>
      <c r="R3024" s="35">
        <f>Data!K3021</f>
        <v>0</v>
      </c>
      <c r="S3024" s="35" t="str">
        <f>IF(Data!X3021=TRUE(), "Yes", "No")</f>
        <v>No</v>
      </c>
      <c r="T3024" s="40" t="e">
        <f>#REF!</f>
        <v>#REF!</v>
      </c>
    </row>
    <row r="3025" spans="1:20" x14ac:dyDescent="0.3">
      <c r="A3025" s="35" t="str">
        <f>Data!A3022</f>
        <v>NISSAN LEAF 299-1018</v>
      </c>
      <c r="B3025" s="36">
        <f t="shared" si="47"/>
        <v>46087.405037974539</v>
      </c>
      <c r="C3025" s="37" t="str">
        <f>IF(Data!J3022="GpsRecord", CONCATENATE($U$3,": ",Data!M3022,", ",Data!L3022), CONCATENATE(Data!AB3022, " ", Data!AH3022))</f>
        <v>Aceleración hacia arriba o hacia abajo 0.971999969334232</v>
      </c>
      <c r="D3025" s="38" t="str">
        <f>IF(Data!O3022=TRUE(), "Yes", "No")</f>
        <v>No</v>
      </c>
      <c r="E3025" s="38" t="str">
        <f>IF(Data!J3022="EngineStatusRecord","Engine",IF(Data!J3022="GpsRecord", "GPS", IF(Data!J3022="EngineFaultRecord", "Fault", IF(Data!J3022="DriverChange","Driver",IF(Data!J3022="CustomRecord","Custom","Debug")))))</f>
        <v>Engine</v>
      </c>
      <c r="F3025" s="39" t="str">
        <f>IF(Data!Y3022=TRUE(), "Yes", "No")</f>
        <v>No</v>
      </c>
      <c r="G3025" s="40">
        <f>Data!AK3022</f>
        <v>0</v>
      </c>
      <c r="H3025" s="35" t="str">
        <f>Data!AB3022</f>
        <v>Aceleración hacia arriba o hacia abajo</v>
      </c>
      <c r="I3025" s="35">
        <f>Data!AD3022</f>
        <v>0</v>
      </c>
      <c r="J3025" s="35">
        <f>Data!AF3022</f>
        <v>0</v>
      </c>
      <c r="K3025" s="35" t="str">
        <f>CONCATENATE(Data!AH3022, " ", Data!AI3022)</f>
        <v>0.971999969334232 g-force</v>
      </c>
      <c r="L3025" s="35" t="str">
        <f>Data!C3022</f>
        <v>Vehicle, Battery Electric Vehicle</v>
      </c>
      <c r="M3025" s="35">
        <f>Data!H3022</f>
        <v>0</v>
      </c>
      <c r="N3025" s="41">
        <f>Data!I3022</f>
        <v>46087.405037974539</v>
      </c>
      <c r="O3025" s="35">
        <f>Data!L3022</f>
        <v>0</v>
      </c>
      <c r="P3025" s="35">
        <f>Data!M3022</f>
        <v>0</v>
      </c>
      <c r="Q3025" s="35" t="str">
        <f>IF(Data!N3022=0,"",Data!N3022)</f>
        <v/>
      </c>
      <c r="R3025" s="35">
        <f>Data!K3022</f>
        <v>0</v>
      </c>
      <c r="S3025" s="35" t="str">
        <f>IF(Data!X3022=TRUE(), "Yes", "No")</f>
        <v>No</v>
      </c>
      <c r="T3025" s="40" t="e">
        <f>#REF!</f>
        <v>#REF!</v>
      </c>
    </row>
    <row r="3026" spans="1:20" x14ac:dyDescent="0.3">
      <c r="A3026" s="35" t="str">
        <f>Data!A3023</f>
        <v>NISSAN LEAF 299-1018</v>
      </c>
      <c r="B3026" s="36">
        <f t="shared" si="47"/>
        <v>46087.405055972224</v>
      </c>
      <c r="C3026" s="37" t="str">
        <f>IF(Data!J3023="GpsRecord", CONCATENATE($U$3,": ",Data!M3023,", ",Data!L3023), CONCATENATE(Data!AB3023, " ", Data!AH3023))</f>
        <v>Aceleración hacia delante o frenado 0.317999979581374</v>
      </c>
      <c r="D3026" s="38" t="str">
        <f>IF(Data!O3023=TRUE(), "Yes", "No")</f>
        <v>No</v>
      </c>
      <c r="E3026" s="38" t="str">
        <f>IF(Data!J3023="EngineStatusRecord","Engine",IF(Data!J3023="GpsRecord", "GPS", IF(Data!J3023="EngineFaultRecord", "Fault", IF(Data!J3023="DriverChange","Driver",IF(Data!J3023="CustomRecord","Custom","Debug")))))</f>
        <v>Engine</v>
      </c>
      <c r="F3026" s="39" t="str">
        <f>IF(Data!Y3023=TRUE(), "Yes", "No")</f>
        <v>No</v>
      </c>
      <c r="G3026" s="40">
        <f>Data!AK3023</f>
        <v>0</v>
      </c>
      <c r="H3026" s="35" t="str">
        <f>Data!AB3023</f>
        <v>Aceleración hacia delante o frenado</v>
      </c>
      <c r="I3026" s="35">
        <f>Data!AD3023</f>
        <v>0</v>
      </c>
      <c r="J3026" s="35">
        <f>Data!AF3023</f>
        <v>0</v>
      </c>
      <c r="K3026" s="35" t="str">
        <f>CONCATENATE(Data!AH3023, " ", Data!AI3023)</f>
        <v>0.317999979581374 g-force</v>
      </c>
      <c r="L3026" s="35" t="str">
        <f>Data!C3023</f>
        <v>Vehicle, Battery Electric Vehicle</v>
      </c>
      <c r="M3026" s="35">
        <f>Data!H3023</f>
        <v>0</v>
      </c>
      <c r="N3026" s="41">
        <f>Data!I3023</f>
        <v>46087.405055972224</v>
      </c>
      <c r="O3026" s="35">
        <f>Data!L3023</f>
        <v>0</v>
      </c>
      <c r="P3026" s="35">
        <f>Data!M3023</f>
        <v>0</v>
      </c>
      <c r="Q3026" s="35" t="str">
        <f>IF(Data!N3023=0,"",Data!N3023)</f>
        <v/>
      </c>
      <c r="R3026" s="35">
        <f>Data!K3023</f>
        <v>0</v>
      </c>
      <c r="S3026" s="35" t="str">
        <f>IF(Data!X3023=TRUE(), "Yes", "No")</f>
        <v>No</v>
      </c>
      <c r="T3026" s="40" t="e">
        <f>#REF!</f>
        <v>#REF!</v>
      </c>
    </row>
    <row r="3027" spans="1:20" x14ac:dyDescent="0.3">
      <c r="A3027" s="35" t="str">
        <f>Data!A3024</f>
        <v>NISSAN LEAF 299-1018</v>
      </c>
      <c r="B3027" s="36">
        <f t="shared" si="47"/>
        <v>46087.405055972224</v>
      </c>
      <c r="C3027" s="37" t="str">
        <f>IF(Data!J3024="GpsRecord", CONCATENATE($U$3,": ",Data!M3024,", ",Data!L3024), CONCATENATE(Data!AB3024, " ", Data!AH3024))</f>
        <v>Aceleración hacia arriba o hacia abajo 0.892000020326156</v>
      </c>
      <c r="D3027" s="38" t="str">
        <f>IF(Data!O3024=TRUE(), "Yes", "No")</f>
        <v>No</v>
      </c>
      <c r="E3027" s="38" t="str">
        <f>IF(Data!J3024="EngineStatusRecord","Engine",IF(Data!J3024="GpsRecord", "GPS", IF(Data!J3024="EngineFaultRecord", "Fault", IF(Data!J3024="DriverChange","Driver",IF(Data!J3024="CustomRecord","Custom","Debug")))))</f>
        <v>Engine</v>
      </c>
      <c r="F3027" s="39" t="str">
        <f>IF(Data!Y3024=TRUE(), "Yes", "No")</f>
        <v>No</v>
      </c>
      <c r="G3027" s="40">
        <f>Data!AK3024</f>
        <v>0</v>
      </c>
      <c r="H3027" s="35" t="str">
        <f>Data!AB3024</f>
        <v>Aceleración hacia arriba o hacia abajo</v>
      </c>
      <c r="I3027" s="35">
        <f>Data!AD3024</f>
        <v>0</v>
      </c>
      <c r="J3027" s="35">
        <f>Data!AF3024</f>
        <v>0</v>
      </c>
      <c r="K3027" s="35" t="str">
        <f>CONCATENATE(Data!AH3024, " ", Data!AI3024)</f>
        <v>0.892000020326156 g-force</v>
      </c>
      <c r="L3027" s="35" t="str">
        <f>Data!C3024</f>
        <v>Vehicle, Battery Electric Vehicle</v>
      </c>
      <c r="M3027" s="35">
        <f>Data!H3024</f>
        <v>0</v>
      </c>
      <c r="N3027" s="41">
        <f>Data!I3024</f>
        <v>46087.405055972224</v>
      </c>
      <c r="O3027" s="35">
        <f>Data!L3024</f>
        <v>0</v>
      </c>
      <c r="P3027" s="35">
        <f>Data!M3024</f>
        <v>0</v>
      </c>
      <c r="Q3027" s="35" t="str">
        <f>IF(Data!N3024=0,"",Data!N3024)</f>
        <v/>
      </c>
      <c r="R3027" s="35">
        <f>Data!K3024</f>
        <v>0</v>
      </c>
      <c r="S3027" s="35" t="str">
        <f>IF(Data!X3024=TRUE(), "Yes", "No")</f>
        <v>No</v>
      </c>
      <c r="T3027" s="40" t="e">
        <f>#REF!</f>
        <v>#REF!</v>
      </c>
    </row>
    <row r="3028" spans="1:20" x14ac:dyDescent="0.3">
      <c r="A3028" s="35" t="str">
        <f>Data!A3025</f>
        <v>NISSAN LEAF 299-1018</v>
      </c>
      <c r="B3028" s="36">
        <f t="shared" si="47"/>
        <v>46087.405062071761</v>
      </c>
      <c r="C3028" s="37" t="str">
        <f>IF(Data!J3025="GpsRecord", CONCATENATE($U$3,": ",Data!M3025,", ",Data!L3025), CONCATENATE(Data!AB3025, " ", Data!AH3025))</f>
        <v>Aceleración de lado a lado -0.29300000507619</v>
      </c>
      <c r="D3028" s="38" t="str">
        <f>IF(Data!O3025=TRUE(), "Yes", "No")</f>
        <v>No</v>
      </c>
      <c r="E3028" s="38" t="str">
        <f>IF(Data!J3025="EngineStatusRecord","Engine",IF(Data!J3025="GpsRecord", "GPS", IF(Data!J3025="EngineFaultRecord", "Fault", IF(Data!J3025="DriverChange","Driver",IF(Data!J3025="CustomRecord","Custom","Debug")))))</f>
        <v>Engine</v>
      </c>
      <c r="F3028" s="39" t="str">
        <f>IF(Data!Y3025=TRUE(), "Yes", "No")</f>
        <v>No</v>
      </c>
      <c r="G3028" s="40">
        <f>Data!AK3025</f>
        <v>0</v>
      </c>
      <c r="H3028" s="35" t="str">
        <f>Data!AB3025</f>
        <v>Aceleración de lado a lado</v>
      </c>
      <c r="I3028" s="35">
        <f>Data!AD3025</f>
        <v>0</v>
      </c>
      <c r="J3028" s="35">
        <f>Data!AF3025</f>
        <v>0</v>
      </c>
      <c r="K3028" s="35" t="str">
        <f>CONCATENATE(Data!AH3025, " ", Data!AI3025)</f>
        <v>-0.29300000507619 g-force</v>
      </c>
      <c r="L3028" s="35" t="str">
        <f>Data!C3025</f>
        <v>Vehicle, Battery Electric Vehicle</v>
      </c>
      <c r="M3028" s="35">
        <f>Data!H3025</f>
        <v>0</v>
      </c>
      <c r="N3028" s="41">
        <f>Data!I3025</f>
        <v>46087.405062071761</v>
      </c>
      <c r="O3028" s="35">
        <f>Data!L3025</f>
        <v>0</v>
      </c>
      <c r="P3028" s="35">
        <f>Data!M3025</f>
        <v>0</v>
      </c>
      <c r="Q3028" s="35" t="str">
        <f>IF(Data!N3025=0,"",Data!N3025)</f>
        <v/>
      </c>
      <c r="R3028" s="35">
        <f>Data!K3025</f>
        <v>0</v>
      </c>
      <c r="S3028" s="35" t="str">
        <f>IF(Data!X3025=TRUE(), "Yes", "No")</f>
        <v>No</v>
      </c>
      <c r="T3028" s="40" t="e">
        <f>#REF!</f>
        <v>#REF!</v>
      </c>
    </row>
    <row r="3029" spans="1:20" x14ac:dyDescent="0.3">
      <c r="A3029" s="35" t="str">
        <f>Data!A3026</f>
        <v>NISSAN LEAF 299-1018</v>
      </c>
      <c r="B3029" s="36">
        <f t="shared" si="47"/>
        <v>46087.405062071761</v>
      </c>
      <c r="C3029" s="37" t="str">
        <f>IF(Data!J3026="GpsRecord", CONCATENATE($U$3,": ",Data!M3026,", ",Data!L3026), CONCATENATE(Data!AB3026, " ", Data!AH3026))</f>
        <v>Aceleración hacia arriba o hacia abajo 0.913999989732989</v>
      </c>
      <c r="D3029" s="38" t="str">
        <f>IF(Data!O3026=TRUE(), "Yes", "No")</f>
        <v>No</v>
      </c>
      <c r="E3029" s="38" t="str">
        <f>IF(Data!J3026="EngineStatusRecord","Engine",IF(Data!J3026="GpsRecord", "GPS", IF(Data!J3026="EngineFaultRecord", "Fault", IF(Data!J3026="DriverChange","Driver",IF(Data!J3026="CustomRecord","Custom","Debug")))))</f>
        <v>Engine</v>
      </c>
      <c r="F3029" s="39" t="str">
        <f>IF(Data!Y3026=TRUE(), "Yes", "No")</f>
        <v>No</v>
      </c>
      <c r="G3029" s="40">
        <f>Data!AK3026</f>
        <v>0</v>
      </c>
      <c r="H3029" s="35" t="str">
        <f>Data!AB3026</f>
        <v>Aceleración hacia arriba o hacia abajo</v>
      </c>
      <c r="I3029" s="35">
        <f>Data!AD3026</f>
        <v>0</v>
      </c>
      <c r="J3029" s="35">
        <f>Data!AF3026</f>
        <v>0</v>
      </c>
      <c r="K3029" s="35" t="str">
        <f>CONCATENATE(Data!AH3026, " ", Data!AI3026)</f>
        <v>0.913999989732989 g-force</v>
      </c>
      <c r="L3029" s="35" t="str">
        <f>Data!C3026</f>
        <v>Vehicle, Battery Electric Vehicle</v>
      </c>
      <c r="M3029" s="35">
        <f>Data!H3026</f>
        <v>0</v>
      </c>
      <c r="N3029" s="41">
        <f>Data!I3026</f>
        <v>46087.405062071761</v>
      </c>
      <c r="O3029" s="35">
        <f>Data!L3026</f>
        <v>0</v>
      </c>
      <c r="P3029" s="35">
        <f>Data!M3026</f>
        <v>0</v>
      </c>
      <c r="Q3029" s="35" t="str">
        <f>IF(Data!N3026=0,"",Data!N3026)</f>
        <v/>
      </c>
      <c r="R3029" s="35">
        <f>Data!K3026</f>
        <v>0</v>
      </c>
      <c r="S3029" s="35" t="str">
        <f>IF(Data!X3026=TRUE(), "Yes", "No")</f>
        <v>No</v>
      </c>
      <c r="T3029" s="40" t="e">
        <f>#REF!</f>
        <v>#REF!</v>
      </c>
    </row>
    <row r="3030" spans="1:20" x14ac:dyDescent="0.3">
      <c r="A3030" s="35" t="str">
        <f>Data!A3027</f>
        <v>NISSAN LEAF 299-1018</v>
      </c>
      <c r="B3030" s="36">
        <f t="shared" si="47"/>
        <v>46087.405069444445</v>
      </c>
      <c r="C3030" s="37" t="str">
        <f>IF(Data!J3027="GpsRecord", CONCATENATE($U$3,": ",Data!M3027,", ",Data!L3027), CONCATENATE(Data!AB3027, " ", Data!AH3027))</f>
        <v>Ubicación: 9.96753, -84.45877</v>
      </c>
      <c r="D3030" s="38" t="str">
        <f>IF(Data!O3027=TRUE(), "Yes", "No")</f>
        <v>Yes</v>
      </c>
      <c r="E3030" s="38" t="str">
        <f>IF(Data!J3027="EngineStatusRecord","Engine",IF(Data!J3027="GpsRecord", "GPS", IF(Data!J3027="EngineFaultRecord", "Fault", IF(Data!J3027="DriverChange","Driver",IF(Data!J3027="CustomRecord","Custom","Debug")))))</f>
        <v>GPS</v>
      </c>
      <c r="F3030" s="39" t="str">
        <f>IF(Data!Y3027=TRUE(), "Yes", "No")</f>
        <v>Yes</v>
      </c>
      <c r="G3030" s="40">
        <f>Data!AK3027</f>
        <v>0</v>
      </c>
      <c r="H3030" s="35">
        <f>Data!AB3027</f>
        <v>0</v>
      </c>
      <c r="I3030" s="35">
        <f>Data!AD3027</f>
        <v>0</v>
      </c>
      <c r="J3030" s="35">
        <f>Data!AF3027</f>
        <v>0</v>
      </c>
      <c r="K3030" s="35" t="str">
        <f>CONCATENATE(Data!AH3027, " ", Data!AI3027)</f>
        <v xml:space="preserve"> </v>
      </c>
      <c r="L3030" s="35" t="str">
        <f>Data!C3027</f>
        <v>Vehicle, Battery Electric Vehicle</v>
      </c>
      <c r="M3030" s="35">
        <f>Data!H3027</f>
        <v>0</v>
      </c>
      <c r="N3030" s="41">
        <f>Data!I3027</f>
        <v>46087.405069444445</v>
      </c>
      <c r="O3030" s="35">
        <f>Data!L3027</f>
        <v>-84.458770000000001</v>
      </c>
      <c r="P3030" s="35">
        <f>Data!M3027</f>
        <v>9.96753</v>
      </c>
      <c r="Q3030" s="35" t="str">
        <f>IF(Data!N3027=0,"",Data!N3027)</f>
        <v>CurveSpeedEstimateError</v>
      </c>
      <c r="R3030" s="35">
        <f>Data!K3027</f>
        <v>48</v>
      </c>
      <c r="S3030" s="35" t="str">
        <f>IF(Data!X3027=TRUE(), "Yes", "No")</f>
        <v>Yes</v>
      </c>
      <c r="T3030" s="40" t="e">
        <f>#REF!</f>
        <v>#REF!</v>
      </c>
    </row>
    <row r="3031" spans="1:20" x14ac:dyDescent="0.3">
      <c r="A3031" s="35" t="str">
        <f>Data!A3028</f>
        <v>NISSAN LEAF 299-1018</v>
      </c>
      <c r="B3031" s="36">
        <f t="shared" si="47"/>
        <v>46087.405073599541</v>
      </c>
      <c r="C3031" s="37" t="str">
        <f>IF(Data!J3028="GpsRecord", CONCATENATE($U$3,": ",Data!M3028,", ",Data!L3028), CONCATENATE(Data!AB3028, " ", Data!AH3028))</f>
        <v>Aceleración hacia delante o frenado 0</v>
      </c>
      <c r="D3031" s="38" t="str">
        <f>IF(Data!O3028=TRUE(), "Yes", "No")</f>
        <v>No</v>
      </c>
      <c r="E3031" s="38" t="str">
        <f>IF(Data!J3028="EngineStatusRecord","Engine",IF(Data!J3028="GpsRecord", "GPS", IF(Data!J3028="EngineFaultRecord", "Fault", IF(Data!J3028="DriverChange","Driver",IF(Data!J3028="CustomRecord","Custom","Debug")))))</f>
        <v>Engine</v>
      </c>
      <c r="F3031" s="39" t="str">
        <f>IF(Data!Y3028=TRUE(), "Yes", "No")</f>
        <v>No</v>
      </c>
      <c r="G3031" s="40">
        <f>Data!AK3028</f>
        <v>0</v>
      </c>
      <c r="H3031" s="35" t="str">
        <f>Data!AB3028</f>
        <v>Aceleración hacia delante o frenado</v>
      </c>
      <c r="I3031" s="35">
        <f>Data!AD3028</f>
        <v>0</v>
      </c>
      <c r="J3031" s="35">
        <f>Data!AF3028</f>
        <v>0</v>
      </c>
      <c r="K3031" s="35" t="str">
        <f>CONCATENATE(Data!AH3028, " ", Data!AI3028)</f>
        <v>0 g-force</v>
      </c>
      <c r="L3031" s="35" t="str">
        <f>Data!C3028</f>
        <v>Vehicle, Battery Electric Vehicle</v>
      </c>
      <c r="M3031" s="35">
        <f>Data!H3028</f>
        <v>0</v>
      </c>
      <c r="N3031" s="41">
        <f>Data!I3028</f>
        <v>46087.405073599541</v>
      </c>
      <c r="O3031" s="35">
        <f>Data!L3028</f>
        <v>0</v>
      </c>
      <c r="P3031" s="35">
        <f>Data!M3028</f>
        <v>0</v>
      </c>
      <c r="Q3031" s="35" t="str">
        <f>IF(Data!N3028=0,"",Data!N3028)</f>
        <v/>
      </c>
      <c r="R3031" s="35">
        <f>Data!K3028</f>
        <v>0</v>
      </c>
      <c r="S3031" s="35" t="str">
        <f>IF(Data!X3028=TRUE(), "Yes", "No")</f>
        <v>No</v>
      </c>
      <c r="T3031" s="40" t="e">
        <f>#REF!</f>
        <v>#REF!</v>
      </c>
    </row>
    <row r="3032" spans="1:20" x14ac:dyDescent="0.3">
      <c r="A3032" s="35" t="str">
        <f>Data!A3029</f>
        <v>NISSAN LEAF 299-1018</v>
      </c>
      <c r="B3032" s="36">
        <f t="shared" si="47"/>
        <v>46087.405073599541</v>
      </c>
      <c r="C3032" s="37" t="str">
        <f>IF(Data!J3029="GpsRecord", CONCATENATE($U$3,": ",Data!M3029,", ",Data!L3029), CONCATENATE(Data!AB3029, " ", Data!AH3029))</f>
        <v>Aceleración de lado a lado 0</v>
      </c>
      <c r="D3032" s="38" t="str">
        <f>IF(Data!O3029=TRUE(), "Yes", "No")</f>
        <v>No</v>
      </c>
      <c r="E3032" s="38" t="str">
        <f>IF(Data!J3029="EngineStatusRecord","Engine",IF(Data!J3029="GpsRecord", "GPS", IF(Data!J3029="EngineFaultRecord", "Fault", IF(Data!J3029="DriverChange","Driver",IF(Data!J3029="CustomRecord","Custom","Debug")))))</f>
        <v>Engine</v>
      </c>
      <c r="F3032" s="39" t="str">
        <f>IF(Data!Y3029=TRUE(), "Yes", "No")</f>
        <v>No</v>
      </c>
      <c r="G3032" s="40">
        <f>Data!AK3029</f>
        <v>0</v>
      </c>
      <c r="H3032" s="35" t="str">
        <f>Data!AB3029</f>
        <v>Aceleración de lado a lado</v>
      </c>
      <c r="I3032" s="35">
        <f>Data!AD3029</f>
        <v>0</v>
      </c>
      <c r="J3032" s="35">
        <f>Data!AF3029</f>
        <v>0</v>
      </c>
      <c r="K3032" s="35" t="str">
        <f>CONCATENATE(Data!AH3029, " ", Data!AI3029)</f>
        <v>0 g-force</v>
      </c>
      <c r="L3032" s="35" t="str">
        <f>Data!C3029</f>
        <v>Vehicle, Battery Electric Vehicle</v>
      </c>
      <c r="M3032" s="35">
        <f>Data!H3029</f>
        <v>0</v>
      </c>
      <c r="N3032" s="41">
        <f>Data!I3029</f>
        <v>46087.405073599541</v>
      </c>
      <c r="O3032" s="35">
        <f>Data!L3029</f>
        <v>0</v>
      </c>
      <c r="P3032" s="35">
        <f>Data!M3029</f>
        <v>0</v>
      </c>
      <c r="Q3032" s="35" t="str">
        <f>IF(Data!N3029=0,"",Data!N3029)</f>
        <v/>
      </c>
      <c r="R3032" s="35">
        <f>Data!K3029</f>
        <v>0</v>
      </c>
      <c r="S3032" s="35" t="str">
        <f>IF(Data!X3029=TRUE(), "Yes", "No")</f>
        <v>No</v>
      </c>
      <c r="T3032" s="40" t="e">
        <f>#REF!</f>
        <v>#REF!</v>
      </c>
    </row>
    <row r="3033" spans="1:20" x14ac:dyDescent="0.3">
      <c r="A3033" s="35" t="str">
        <f>Data!A3030</f>
        <v>NISSAN LEAF 299-1018</v>
      </c>
      <c r="B3033" s="36">
        <f t="shared" si="47"/>
        <v>46087.405073599541</v>
      </c>
      <c r="C3033" s="37" t="str">
        <f>IF(Data!J3030="GpsRecord", CONCATENATE($U$3,": ",Data!M3030,", ",Data!L3030), CONCATENATE(Data!AB3030, " ", Data!AH3030))</f>
        <v>Aceleración hacia arriba o hacia abajo 0.921999969338053</v>
      </c>
      <c r="D3033" s="38" t="str">
        <f>IF(Data!O3030=TRUE(), "Yes", "No")</f>
        <v>No</v>
      </c>
      <c r="E3033" s="38" t="str">
        <f>IF(Data!J3030="EngineStatusRecord","Engine",IF(Data!J3030="GpsRecord", "GPS", IF(Data!J3030="EngineFaultRecord", "Fault", IF(Data!J3030="DriverChange","Driver",IF(Data!J3030="CustomRecord","Custom","Debug")))))</f>
        <v>Engine</v>
      </c>
      <c r="F3033" s="39" t="str">
        <f>IF(Data!Y3030=TRUE(), "Yes", "No")</f>
        <v>No</v>
      </c>
      <c r="G3033" s="40">
        <f>Data!AK3030</f>
        <v>0</v>
      </c>
      <c r="H3033" s="35" t="str">
        <f>Data!AB3030</f>
        <v>Aceleración hacia arriba o hacia abajo</v>
      </c>
      <c r="I3033" s="35">
        <f>Data!AD3030</f>
        <v>0</v>
      </c>
      <c r="J3033" s="35">
        <f>Data!AF3030</f>
        <v>0</v>
      </c>
      <c r="K3033" s="35" t="str">
        <f>CONCATENATE(Data!AH3030, " ", Data!AI3030)</f>
        <v>0.921999969338053 g-force</v>
      </c>
      <c r="L3033" s="35" t="str">
        <f>Data!C3030</f>
        <v>Vehicle, Battery Electric Vehicle</v>
      </c>
      <c r="M3033" s="35">
        <f>Data!H3030</f>
        <v>0</v>
      </c>
      <c r="N3033" s="41">
        <f>Data!I3030</f>
        <v>46087.405073599541</v>
      </c>
      <c r="O3033" s="35">
        <f>Data!L3030</f>
        <v>0</v>
      </c>
      <c r="P3033" s="35">
        <f>Data!M3030</f>
        <v>0</v>
      </c>
      <c r="Q3033" s="35" t="str">
        <f>IF(Data!N3030=0,"",Data!N3030)</f>
        <v/>
      </c>
      <c r="R3033" s="35">
        <f>Data!K3030</f>
        <v>0</v>
      </c>
      <c r="S3033" s="35" t="str">
        <f>IF(Data!X3030=TRUE(), "Yes", "No")</f>
        <v>No</v>
      </c>
      <c r="T3033" s="40" t="e">
        <f>#REF!</f>
        <v>#REF!</v>
      </c>
    </row>
    <row r="3034" spans="1:20" x14ac:dyDescent="0.3">
      <c r="A3034" s="35" t="str">
        <f>Data!A3031</f>
        <v>NISSAN LEAF 299-1018</v>
      </c>
      <c r="B3034" s="36">
        <f t="shared" si="47"/>
        <v>46087.405104166668</v>
      </c>
      <c r="C3034" s="37" t="str">
        <f>IF(Data!J3031="GpsRecord", CONCATENATE($U$3,": ",Data!M3031,", ",Data!L3031), CONCATENATE(Data!AB3031, " ", Data!AH3031))</f>
        <v>Ubicación: 9.96714, -84.4587</v>
      </c>
      <c r="D3034" s="38" t="str">
        <f>IF(Data!O3031=TRUE(), "Yes", "No")</f>
        <v>Yes</v>
      </c>
      <c r="E3034" s="38" t="str">
        <f>IF(Data!J3031="EngineStatusRecord","Engine",IF(Data!J3031="GpsRecord", "GPS", IF(Data!J3031="EngineFaultRecord", "Fault", IF(Data!J3031="DriverChange","Driver",IF(Data!J3031="CustomRecord","Custom","Debug")))))</f>
        <v>GPS</v>
      </c>
      <c r="F3034" s="39" t="str">
        <f>IF(Data!Y3031=TRUE(), "Yes", "No")</f>
        <v>Yes</v>
      </c>
      <c r="G3034" s="40">
        <f>Data!AK3031</f>
        <v>0</v>
      </c>
      <c r="H3034" s="35">
        <f>Data!AB3031</f>
        <v>0</v>
      </c>
      <c r="I3034" s="35">
        <f>Data!AD3031</f>
        <v>0</v>
      </c>
      <c r="J3034" s="35">
        <f>Data!AF3031</f>
        <v>0</v>
      </c>
      <c r="K3034" s="35" t="str">
        <f>CONCATENATE(Data!AH3031, " ", Data!AI3031)</f>
        <v xml:space="preserve"> </v>
      </c>
      <c r="L3034" s="35" t="str">
        <f>Data!C3031</f>
        <v>Vehicle, Battery Electric Vehicle</v>
      </c>
      <c r="M3034" s="35">
        <f>Data!H3031</f>
        <v>0</v>
      </c>
      <c r="N3034" s="41">
        <f>Data!I3031</f>
        <v>46087.405104166668</v>
      </c>
      <c r="O3034" s="35">
        <f>Data!L3031</f>
        <v>-84.458699999999993</v>
      </c>
      <c r="P3034" s="35">
        <f>Data!M3031</f>
        <v>9.9671400000000006</v>
      </c>
      <c r="Q3034" s="35" t="str">
        <f>IF(Data!N3031=0,"",Data!N3031)</f>
        <v>CurveSpeedEstimateError</v>
      </c>
      <c r="R3034" s="35">
        <f>Data!K3031</f>
        <v>52</v>
      </c>
      <c r="S3034" s="35" t="str">
        <f>IF(Data!X3031=TRUE(), "Yes", "No")</f>
        <v>Yes</v>
      </c>
      <c r="T3034" s="40" t="e">
        <f>#REF!</f>
        <v>#REF!</v>
      </c>
    </row>
    <row r="3035" spans="1:20" x14ac:dyDescent="0.3">
      <c r="A3035" s="35" t="str">
        <f>Data!A3032</f>
        <v>NISSAN LEAF 299-1018</v>
      </c>
      <c r="B3035" s="36">
        <f t="shared" si="47"/>
        <v>46087.405105659724</v>
      </c>
      <c r="C3035" s="37" t="str">
        <f>IF(Data!J3032="GpsRecord", CONCATENATE($U$3,": ",Data!M3032,", ",Data!L3032), CONCATENATE(Data!AB3032, " ", Data!AH3032))</f>
        <v>Temperatura del aire exterior bruto 27</v>
      </c>
      <c r="D3035" s="38" t="str">
        <f>IF(Data!O3032=TRUE(), "Yes", "No")</f>
        <v>No</v>
      </c>
      <c r="E3035" s="38" t="str">
        <f>IF(Data!J3032="EngineStatusRecord","Engine",IF(Data!J3032="GpsRecord", "GPS", IF(Data!J3032="EngineFaultRecord", "Fault", IF(Data!J3032="DriverChange","Driver",IF(Data!J3032="CustomRecord","Custom","Debug")))))</f>
        <v>Engine</v>
      </c>
      <c r="F3035" s="39" t="str">
        <f>IF(Data!Y3032=TRUE(), "Yes", "No")</f>
        <v>No</v>
      </c>
      <c r="G3035" s="40">
        <f>Data!AK3032</f>
        <v>0</v>
      </c>
      <c r="H3035" s="35" t="str">
        <f>Data!AB3032</f>
        <v>Temperatura del aire exterior bruto</v>
      </c>
      <c r="I3035" s="35">
        <f>Data!AD3032</f>
        <v>0</v>
      </c>
      <c r="J3035" s="35">
        <f>Data!AF3032</f>
        <v>0</v>
      </c>
      <c r="K3035" s="35" t="str">
        <f>CONCATENATE(Data!AH3032, " ", Data!AI3032)</f>
        <v>27 C</v>
      </c>
      <c r="L3035" s="35" t="str">
        <f>Data!C3032</f>
        <v>Vehicle, Battery Electric Vehicle</v>
      </c>
      <c r="M3035" s="35">
        <f>Data!H3032</f>
        <v>0</v>
      </c>
      <c r="N3035" s="41">
        <f>Data!I3032</f>
        <v>46087.405105659724</v>
      </c>
      <c r="O3035" s="35">
        <f>Data!L3032</f>
        <v>0</v>
      </c>
      <c r="P3035" s="35">
        <f>Data!M3032</f>
        <v>0</v>
      </c>
      <c r="Q3035" s="35" t="str">
        <f>IF(Data!N3032=0,"",Data!N3032)</f>
        <v/>
      </c>
      <c r="R3035" s="35">
        <f>Data!K3032</f>
        <v>0</v>
      </c>
      <c r="S3035" s="35" t="str">
        <f>IF(Data!X3032=TRUE(), "Yes", "No")</f>
        <v>No</v>
      </c>
      <c r="T3035" s="40" t="e">
        <f>#REF!</f>
        <v>#REF!</v>
      </c>
    </row>
    <row r="3036" spans="1:20" x14ac:dyDescent="0.3">
      <c r="A3036" s="35" t="str">
        <f>Data!A3033</f>
        <v>NISSAN LEAF 299-1018</v>
      </c>
      <c r="B3036" s="36">
        <f t="shared" si="47"/>
        <v>46087.40511266204</v>
      </c>
      <c r="C3036" s="37" t="str">
        <f>IF(Data!J3033="GpsRecord", CONCATENATE($U$3,": ",Data!M3033,", ",Data!L3033), CONCATENATE(Data!AB3033, " ", Data!AH3033))</f>
        <v xml:space="preserve"> </v>
      </c>
      <c r="D3036" s="38" t="str">
        <f>IF(Data!O3033=TRUE(), "Yes", "No")</f>
        <v>No</v>
      </c>
      <c r="E3036" s="38" t="str">
        <f>IF(Data!J3033="EngineStatusRecord","Engine",IF(Data!J3033="GpsRecord", "GPS", IF(Data!J3033="EngineFaultRecord", "Fault", IF(Data!J3033="DriverChange","Driver",IF(Data!J3033="CustomRecord","Custom","Debug")))))</f>
        <v>Debug</v>
      </c>
      <c r="F3036" s="39" t="str">
        <f>IF(Data!Y3033=TRUE(), "Yes", "No")</f>
        <v>No</v>
      </c>
      <c r="G3036" s="40" t="str">
        <f>Data!AK3033</f>
        <v>7B-00-00-00-00-00-00-00-00-00-00-00-00-00-00</v>
      </c>
      <c r="H3036" s="35">
        <f>Data!AB3033</f>
        <v>0</v>
      </c>
      <c r="I3036" s="35">
        <f>Data!AD3033</f>
        <v>0</v>
      </c>
      <c r="J3036" s="35">
        <f>Data!AF3033</f>
        <v>0</v>
      </c>
      <c r="K3036" s="35" t="str">
        <f>CONCATENATE(Data!AH3033, " ", Data!AI3033)</f>
        <v xml:space="preserve"> </v>
      </c>
      <c r="L3036" s="35" t="str">
        <f>Data!C3033</f>
        <v>Vehicle, Battery Electric Vehicle</v>
      </c>
      <c r="M3036" s="35">
        <f>Data!H3033</f>
        <v>0</v>
      </c>
      <c r="N3036" s="41">
        <f>Data!I3033</f>
        <v>46087.40511266204</v>
      </c>
      <c r="O3036" s="35">
        <f>Data!L3033</f>
        <v>0</v>
      </c>
      <c r="P3036" s="35">
        <f>Data!M3033</f>
        <v>0</v>
      </c>
      <c r="Q3036" s="35" t="str">
        <f>IF(Data!N3033=0,"",Data!N3033)</f>
        <v>50246</v>
      </c>
      <c r="R3036" s="35">
        <f>Data!K3033</f>
        <v>0</v>
      </c>
      <c r="S3036" s="35" t="str">
        <f>IF(Data!X3033=TRUE(), "Yes", "No")</f>
        <v>No</v>
      </c>
      <c r="T3036" s="40" t="e">
        <f>#REF!</f>
        <v>#REF!</v>
      </c>
    </row>
    <row r="3037" spans="1:20" x14ac:dyDescent="0.3">
      <c r="A3037" s="35" t="str">
        <f>Data!A3034</f>
        <v>NISSAN LEAF 299-1018</v>
      </c>
      <c r="B3037" s="36">
        <f t="shared" si="47"/>
        <v>46087.405133148146</v>
      </c>
      <c r="C3037" s="37" t="str">
        <f>IF(Data!J3034="GpsRecord", CONCATENATE($U$3,": ",Data!M3034,", ",Data!L3034), CONCATENATE(Data!AB3034, " ", Data!AH3034))</f>
        <v>Energía de la batería del vehículo eléctrico -35574</v>
      </c>
      <c r="D3037" s="38" t="str">
        <f>IF(Data!O3034=TRUE(), "Yes", "No")</f>
        <v>No</v>
      </c>
      <c r="E3037" s="38" t="str">
        <f>IF(Data!J3034="EngineStatusRecord","Engine",IF(Data!J3034="GpsRecord", "GPS", IF(Data!J3034="EngineFaultRecord", "Fault", IF(Data!J3034="DriverChange","Driver",IF(Data!J3034="CustomRecord","Custom","Debug")))))</f>
        <v>Engine</v>
      </c>
      <c r="F3037" s="39" t="str">
        <f>IF(Data!Y3034=TRUE(), "Yes", "No")</f>
        <v>No</v>
      </c>
      <c r="G3037" s="40">
        <f>Data!AK3034</f>
        <v>0</v>
      </c>
      <c r="H3037" s="35" t="str">
        <f>Data!AB3034</f>
        <v>Energía de la batería del vehículo eléctrico</v>
      </c>
      <c r="I3037" s="35">
        <f>Data!AD3034</f>
        <v>0</v>
      </c>
      <c r="J3037" s="35">
        <f>Data!AF3034</f>
        <v>0</v>
      </c>
      <c r="K3037" s="35" t="str">
        <f>CONCATENATE(Data!AH3034, " ", Data!AI3034)</f>
        <v>-35574 W</v>
      </c>
      <c r="L3037" s="35" t="str">
        <f>Data!C3034</f>
        <v>Vehicle, Battery Electric Vehicle</v>
      </c>
      <c r="M3037" s="35">
        <f>Data!H3034</f>
        <v>0</v>
      </c>
      <c r="N3037" s="41">
        <f>Data!I3034</f>
        <v>46087.405133148146</v>
      </c>
      <c r="O3037" s="35">
        <f>Data!L3034</f>
        <v>0</v>
      </c>
      <c r="P3037" s="35">
        <f>Data!M3034</f>
        <v>0</v>
      </c>
      <c r="Q3037" s="35" t="str">
        <f>IF(Data!N3034=0,"",Data!N3034)</f>
        <v/>
      </c>
      <c r="R3037" s="35">
        <f>Data!K3034</f>
        <v>0</v>
      </c>
      <c r="S3037" s="35" t="str">
        <f>IF(Data!X3034=TRUE(), "Yes", "No")</f>
        <v>No</v>
      </c>
      <c r="T3037" s="40" t="e">
        <f>#REF!</f>
        <v>#REF!</v>
      </c>
    </row>
    <row r="3038" spans="1:20" x14ac:dyDescent="0.3">
      <c r="A3038" s="35" t="str">
        <f>Data!A3035</f>
        <v>NISSAN LEAF 299-1018</v>
      </c>
      <c r="B3038" s="36">
        <f t="shared" si="47"/>
        <v>46087.405138032409</v>
      </c>
      <c r="C3038" s="37" t="str">
        <f>IF(Data!J3035="GpsRecord", CONCATENATE($U$3,": ",Data!M3035,", ",Data!L3035), CONCATENATE(Data!AB3035, " ", Data!AH3035))</f>
        <v>Aceleración hacia delante o frenado 0</v>
      </c>
      <c r="D3038" s="38" t="str">
        <f>IF(Data!O3035=TRUE(), "Yes", "No")</f>
        <v>No</v>
      </c>
      <c r="E3038" s="38" t="str">
        <f>IF(Data!J3035="EngineStatusRecord","Engine",IF(Data!J3035="GpsRecord", "GPS", IF(Data!J3035="EngineFaultRecord", "Fault", IF(Data!J3035="DriverChange","Driver",IF(Data!J3035="CustomRecord","Custom","Debug")))))</f>
        <v>Engine</v>
      </c>
      <c r="F3038" s="39" t="str">
        <f>IF(Data!Y3035=TRUE(), "Yes", "No")</f>
        <v>No</v>
      </c>
      <c r="G3038" s="40">
        <f>Data!AK3035</f>
        <v>0</v>
      </c>
      <c r="H3038" s="35" t="str">
        <f>Data!AB3035</f>
        <v>Aceleración hacia delante o frenado</v>
      </c>
      <c r="I3038" s="35">
        <f>Data!AD3035</f>
        <v>0</v>
      </c>
      <c r="J3038" s="35">
        <f>Data!AF3035</f>
        <v>0</v>
      </c>
      <c r="K3038" s="35" t="str">
        <f>CONCATENATE(Data!AH3035, " ", Data!AI3035)</f>
        <v>0 g-force</v>
      </c>
      <c r="L3038" s="35" t="str">
        <f>Data!C3035</f>
        <v>Vehicle, Battery Electric Vehicle</v>
      </c>
      <c r="M3038" s="35">
        <f>Data!H3035</f>
        <v>0</v>
      </c>
      <c r="N3038" s="41">
        <f>Data!I3035</f>
        <v>46087.405138032409</v>
      </c>
      <c r="O3038" s="35">
        <f>Data!L3035</f>
        <v>0</v>
      </c>
      <c r="P3038" s="35">
        <f>Data!M3035</f>
        <v>0</v>
      </c>
      <c r="Q3038" s="35" t="str">
        <f>IF(Data!N3035=0,"",Data!N3035)</f>
        <v/>
      </c>
      <c r="R3038" s="35">
        <f>Data!K3035</f>
        <v>0</v>
      </c>
      <c r="S3038" s="35" t="str">
        <f>IF(Data!X3035=TRUE(), "Yes", "No")</f>
        <v>No</v>
      </c>
      <c r="T3038" s="40" t="e">
        <f>#REF!</f>
        <v>#REF!</v>
      </c>
    </row>
    <row r="3039" spans="1:20" x14ac:dyDescent="0.3">
      <c r="A3039" s="35" t="str">
        <f>Data!A3036</f>
        <v>NISSAN LEAF 299-1018</v>
      </c>
      <c r="B3039" s="36">
        <f t="shared" si="47"/>
        <v>46087.405138032409</v>
      </c>
      <c r="C3039" s="37" t="str">
        <f>IF(Data!J3036="GpsRecord", CONCATENATE($U$3,": ",Data!M3036,", ",Data!L3036), CONCATENATE(Data!AB3036, " ", Data!AH3036))</f>
        <v>Aceleración de lado a lado 0</v>
      </c>
      <c r="D3039" s="38" t="str">
        <f>IF(Data!O3036=TRUE(), "Yes", "No")</f>
        <v>No</v>
      </c>
      <c r="E3039" s="38" t="str">
        <f>IF(Data!J3036="EngineStatusRecord","Engine",IF(Data!J3036="GpsRecord", "GPS", IF(Data!J3036="EngineFaultRecord", "Fault", IF(Data!J3036="DriverChange","Driver",IF(Data!J3036="CustomRecord","Custom","Debug")))))</f>
        <v>Engine</v>
      </c>
      <c r="F3039" s="39" t="str">
        <f>IF(Data!Y3036=TRUE(), "Yes", "No")</f>
        <v>No</v>
      </c>
      <c r="G3039" s="40">
        <f>Data!AK3036</f>
        <v>0</v>
      </c>
      <c r="H3039" s="35" t="str">
        <f>Data!AB3036</f>
        <v>Aceleración de lado a lado</v>
      </c>
      <c r="I3039" s="35">
        <f>Data!AD3036</f>
        <v>0</v>
      </c>
      <c r="J3039" s="35">
        <f>Data!AF3036</f>
        <v>0</v>
      </c>
      <c r="K3039" s="35" t="str">
        <f>CONCATENATE(Data!AH3036, " ", Data!AI3036)</f>
        <v>0 g-force</v>
      </c>
      <c r="L3039" s="35" t="str">
        <f>Data!C3036</f>
        <v>Vehicle, Battery Electric Vehicle</v>
      </c>
      <c r="M3039" s="35">
        <f>Data!H3036</f>
        <v>0</v>
      </c>
      <c r="N3039" s="41">
        <f>Data!I3036</f>
        <v>46087.405138032409</v>
      </c>
      <c r="O3039" s="35">
        <f>Data!L3036</f>
        <v>0</v>
      </c>
      <c r="P3039" s="35">
        <f>Data!M3036</f>
        <v>0</v>
      </c>
      <c r="Q3039" s="35" t="str">
        <f>IF(Data!N3036=0,"",Data!N3036)</f>
        <v/>
      </c>
      <c r="R3039" s="35">
        <f>Data!K3036</f>
        <v>0</v>
      </c>
      <c r="S3039" s="35" t="str">
        <f>IF(Data!X3036=TRUE(), "Yes", "No")</f>
        <v>No</v>
      </c>
      <c r="T3039" s="40" t="e">
        <f>#REF!</f>
        <v>#REF!</v>
      </c>
    </row>
    <row r="3040" spans="1:20" x14ac:dyDescent="0.3">
      <c r="A3040" s="35" t="str">
        <f>Data!A3037</f>
        <v>NISSAN LEAF 299-1018</v>
      </c>
      <c r="B3040" s="36">
        <f t="shared" si="47"/>
        <v>46087.405138032409</v>
      </c>
      <c r="C3040" s="37" t="str">
        <f>IF(Data!J3037="GpsRecord", CONCATENATE($U$3,": ",Data!M3037,", ",Data!L3037), CONCATENATE(Data!AB3037, " ", Data!AH3037))</f>
        <v>Aceleración hacia arriba o hacia abajo 0.941000035618155</v>
      </c>
      <c r="D3040" s="38" t="str">
        <f>IF(Data!O3037=TRUE(), "Yes", "No")</f>
        <v>No</v>
      </c>
      <c r="E3040" s="38" t="str">
        <f>IF(Data!J3037="EngineStatusRecord","Engine",IF(Data!J3037="GpsRecord", "GPS", IF(Data!J3037="EngineFaultRecord", "Fault", IF(Data!J3037="DriverChange","Driver",IF(Data!J3037="CustomRecord","Custom","Debug")))))</f>
        <v>Engine</v>
      </c>
      <c r="F3040" s="39" t="str">
        <f>IF(Data!Y3037=TRUE(), "Yes", "No")</f>
        <v>No</v>
      </c>
      <c r="G3040" s="40">
        <f>Data!AK3037</f>
        <v>0</v>
      </c>
      <c r="H3040" s="35" t="str">
        <f>Data!AB3037</f>
        <v>Aceleración hacia arriba o hacia abajo</v>
      </c>
      <c r="I3040" s="35">
        <f>Data!AD3037</f>
        <v>0</v>
      </c>
      <c r="J3040" s="35">
        <f>Data!AF3037</f>
        <v>0</v>
      </c>
      <c r="K3040" s="35" t="str">
        <f>CONCATENATE(Data!AH3037, " ", Data!AI3037)</f>
        <v>0.941000035618155 g-force</v>
      </c>
      <c r="L3040" s="35" t="str">
        <f>Data!C3037</f>
        <v>Vehicle, Battery Electric Vehicle</v>
      </c>
      <c r="M3040" s="35">
        <f>Data!H3037</f>
        <v>0</v>
      </c>
      <c r="N3040" s="41">
        <f>Data!I3037</f>
        <v>46087.405138032409</v>
      </c>
      <c r="O3040" s="35">
        <f>Data!L3037</f>
        <v>0</v>
      </c>
      <c r="P3040" s="35">
        <f>Data!M3037</f>
        <v>0</v>
      </c>
      <c r="Q3040" s="35" t="str">
        <f>IF(Data!N3037=0,"",Data!N3037)</f>
        <v/>
      </c>
      <c r="R3040" s="35">
        <f>Data!K3037</f>
        <v>0</v>
      </c>
      <c r="S3040" s="35" t="str">
        <f>IF(Data!X3037=TRUE(), "Yes", "No")</f>
        <v>No</v>
      </c>
      <c r="T3040" s="40" t="e">
        <f>#REF!</f>
        <v>#REF!</v>
      </c>
    </row>
    <row r="3041" spans="1:20" x14ac:dyDescent="0.3">
      <c r="A3041" s="35" t="str">
        <f>Data!A3038</f>
        <v>NISSAN LEAF 299-1018</v>
      </c>
      <c r="B3041" s="36">
        <f t="shared" si="47"/>
        <v>46087.405150462961</v>
      </c>
      <c r="C3041" s="37" t="str">
        <f>IF(Data!J3038="GpsRecord", CONCATENATE($U$3,": ",Data!M3038,", ",Data!L3038), CONCATENATE(Data!AB3038, " ", Data!AH3038))</f>
        <v>Ubicación: 9.96668, -84.45853</v>
      </c>
      <c r="D3041" s="38" t="str">
        <f>IF(Data!O3038=TRUE(), "Yes", "No")</f>
        <v>Yes</v>
      </c>
      <c r="E3041" s="38" t="str">
        <f>IF(Data!J3038="EngineStatusRecord","Engine",IF(Data!J3038="GpsRecord", "GPS", IF(Data!J3038="EngineFaultRecord", "Fault", IF(Data!J3038="DriverChange","Driver",IF(Data!J3038="CustomRecord","Custom","Debug")))))</f>
        <v>GPS</v>
      </c>
      <c r="F3041" s="39" t="str">
        <f>IF(Data!Y3038=TRUE(), "Yes", "No")</f>
        <v>Yes</v>
      </c>
      <c r="G3041" s="40">
        <f>Data!AK3038</f>
        <v>0</v>
      </c>
      <c r="H3041" s="35">
        <f>Data!AB3038</f>
        <v>0</v>
      </c>
      <c r="I3041" s="35">
        <f>Data!AD3038</f>
        <v>0</v>
      </c>
      <c r="J3041" s="35">
        <f>Data!AF3038</f>
        <v>0</v>
      </c>
      <c r="K3041" s="35" t="str">
        <f>CONCATENATE(Data!AH3038, " ", Data!AI3038)</f>
        <v xml:space="preserve"> </v>
      </c>
      <c r="L3041" s="35" t="str">
        <f>Data!C3038</f>
        <v>Vehicle, Battery Electric Vehicle</v>
      </c>
      <c r="M3041" s="35">
        <f>Data!H3038</f>
        <v>0</v>
      </c>
      <c r="N3041" s="41">
        <f>Data!I3038</f>
        <v>46087.405150462961</v>
      </c>
      <c r="O3041" s="35">
        <f>Data!L3038</f>
        <v>-84.458529999999996</v>
      </c>
      <c r="P3041" s="35">
        <f>Data!M3038</f>
        <v>9.9666800000000002</v>
      </c>
      <c r="Q3041" s="35" t="str">
        <f>IF(Data!N3038=0,"",Data!N3038)</f>
        <v>CurveSpeedEstimateError</v>
      </c>
      <c r="R3041" s="35">
        <f>Data!K3038</f>
        <v>46</v>
      </c>
      <c r="S3041" s="35" t="str">
        <f>IF(Data!X3038=TRUE(), "Yes", "No")</f>
        <v>Yes</v>
      </c>
      <c r="T3041" s="40" t="e">
        <f>#REF!</f>
        <v>#REF!</v>
      </c>
    </row>
    <row r="3042" spans="1:20" x14ac:dyDescent="0.3">
      <c r="A3042" s="35" t="str">
        <f>Data!A3039</f>
        <v>NISSAN LEAF 299-1018</v>
      </c>
      <c r="B3042" s="36">
        <f t="shared" si="47"/>
        <v>46087.405150648148</v>
      </c>
      <c r="C3042" s="37" t="str">
        <f>IF(Data!J3039="GpsRecord", CONCATENATE($U$3,": ",Data!M3039,", ",Data!L3039), CONCATENATE(Data!AB3039, " ", Data!AH3039))</f>
        <v>Velocidad del motor en carretera 46</v>
      </c>
      <c r="D3042" s="38" t="str">
        <f>IF(Data!O3039=TRUE(), "Yes", "No")</f>
        <v>No</v>
      </c>
      <c r="E3042" s="38" t="str">
        <f>IF(Data!J3039="EngineStatusRecord","Engine",IF(Data!J3039="GpsRecord", "GPS", IF(Data!J3039="EngineFaultRecord", "Fault", IF(Data!J3039="DriverChange","Driver",IF(Data!J3039="CustomRecord","Custom","Debug")))))</f>
        <v>Engine</v>
      </c>
      <c r="F3042" s="39" t="str">
        <f>IF(Data!Y3039=TRUE(), "Yes", "No")</f>
        <v>No</v>
      </c>
      <c r="G3042" s="40">
        <f>Data!AK3039</f>
        <v>0</v>
      </c>
      <c r="H3042" s="35" t="str">
        <f>Data!AB3039</f>
        <v>Velocidad del motor en carretera</v>
      </c>
      <c r="I3042" s="35">
        <f>Data!AD3039</f>
        <v>0</v>
      </c>
      <c r="J3042" s="35">
        <f>Data!AF3039</f>
        <v>0</v>
      </c>
      <c r="K3042" s="35" t="str">
        <f>CONCATENATE(Data!AH3039, " ", Data!AI3039)</f>
        <v>46 km/h</v>
      </c>
      <c r="L3042" s="35" t="str">
        <f>Data!C3039</f>
        <v>Vehicle, Battery Electric Vehicle</v>
      </c>
      <c r="M3042" s="35">
        <f>Data!H3039</f>
        <v>0</v>
      </c>
      <c r="N3042" s="41">
        <f>Data!I3039</f>
        <v>46087.405150648148</v>
      </c>
      <c r="O3042" s="35">
        <f>Data!L3039</f>
        <v>0</v>
      </c>
      <c r="P3042" s="35">
        <f>Data!M3039</f>
        <v>0</v>
      </c>
      <c r="Q3042" s="35" t="str">
        <f>IF(Data!N3039=0,"",Data!N3039)</f>
        <v/>
      </c>
      <c r="R3042" s="35">
        <f>Data!K3039</f>
        <v>0</v>
      </c>
      <c r="S3042" s="35" t="str">
        <f>IF(Data!X3039=TRUE(), "Yes", "No")</f>
        <v>No</v>
      </c>
      <c r="T3042" s="40" t="e">
        <f>#REF!</f>
        <v>#REF!</v>
      </c>
    </row>
    <row r="3043" spans="1:20" x14ac:dyDescent="0.3">
      <c r="A3043" s="35" t="str">
        <f>Data!A3040</f>
        <v>NISSAN LEAF 299-1018</v>
      </c>
      <c r="B3043" s="36">
        <f t="shared" si="47"/>
        <v>46087.405153171298</v>
      </c>
      <c r="C3043" s="37" t="str">
        <f>IF(Data!J3040="GpsRecord", CONCATENATE($U$3,": ",Data!M3040,", ",Data!L3040), CONCATENATE(Data!AB3040, " ", Data!AH3040))</f>
        <v>Aceleración de lado a lado -0.341999989776702</v>
      </c>
      <c r="D3043" s="38" t="str">
        <f>IF(Data!O3040=TRUE(), "Yes", "No")</f>
        <v>No</v>
      </c>
      <c r="E3043" s="38" t="str">
        <f>IF(Data!J3040="EngineStatusRecord","Engine",IF(Data!J3040="GpsRecord", "GPS", IF(Data!J3040="EngineFaultRecord", "Fault", IF(Data!J3040="DriverChange","Driver",IF(Data!J3040="CustomRecord","Custom","Debug")))))</f>
        <v>Engine</v>
      </c>
      <c r="F3043" s="39" t="str">
        <f>IF(Data!Y3040=TRUE(), "Yes", "No")</f>
        <v>No</v>
      </c>
      <c r="G3043" s="40">
        <f>Data!AK3040</f>
        <v>0</v>
      </c>
      <c r="H3043" s="35" t="str">
        <f>Data!AB3040</f>
        <v>Aceleración de lado a lado</v>
      </c>
      <c r="I3043" s="35">
        <f>Data!AD3040</f>
        <v>0</v>
      </c>
      <c r="J3043" s="35">
        <f>Data!AF3040</f>
        <v>0</v>
      </c>
      <c r="K3043" s="35" t="str">
        <f>CONCATENATE(Data!AH3040, " ", Data!AI3040)</f>
        <v>-0.341999989776702 g-force</v>
      </c>
      <c r="L3043" s="35" t="str">
        <f>Data!C3040</f>
        <v>Vehicle, Battery Electric Vehicle</v>
      </c>
      <c r="M3043" s="35">
        <f>Data!H3040</f>
        <v>0</v>
      </c>
      <c r="N3043" s="41">
        <f>Data!I3040</f>
        <v>46087.405153171298</v>
      </c>
      <c r="O3043" s="35">
        <f>Data!L3040</f>
        <v>0</v>
      </c>
      <c r="P3043" s="35">
        <f>Data!M3040</f>
        <v>0</v>
      </c>
      <c r="Q3043" s="35" t="str">
        <f>IF(Data!N3040=0,"",Data!N3040)</f>
        <v/>
      </c>
      <c r="R3043" s="35">
        <f>Data!K3040</f>
        <v>0</v>
      </c>
      <c r="S3043" s="35" t="str">
        <f>IF(Data!X3040=TRUE(), "Yes", "No")</f>
        <v>No</v>
      </c>
      <c r="T3043" s="40" t="e">
        <f>#REF!</f>
        <v>#REF!</v>
      </c>
    </row>
    <row r="3044" spans="1:20" x14ac:dyDescent="0.3">
      <c r="A3044" s="35" t="str">
        <f>Data!A3041</f>
        <v>NISSAN LEAF 299-1018</v>
      </c>
      <c r="B3044" s="36">
        <f t="shared" si="47"/>
        <v>46087.405153171298</v>
      </c>
      <c r="C3044" s="37" t="str">
        <f>IF(Data!J3041="GpsRecord", CONCATENATE($U$3,": ",Data!M3041,", ",Data!L3041), CONCATENATE(Data!AB3041, " ", Data!AH3041))</f>
        <v>Aceleración hacia arriba o hacia abajo 0.964999974433348</v>
      </c>
      <c r="D3044" s="38" t="str">
        <f>IF(Data!O3041=TRUE(), "Yes", "No")</f>
        <v>No</v>
      </c>
      <c r="E3044" s="38" t="str">
        <f>IF(Data!J3041="EngineStatusRecord","Engine",IF(Data!J3041="GpsRecord", "GPS", IF(Data!J3041="EngineFaultRecord", "Fault", IF(Data!J3041="DriverChange","Driver",IF(Data!J3041="CustomRecord","Custom","Debug")))))</f>
        <v>Engine</v>
      </c>
      <c r="F3044" s="39" t="str">
        <f>IF(Data!Y3041=TRUE(), "Yes", "No")</f>
        <v>No</v>
      </c>
      <c r="G3044" s="40">
        <f>Data!AK3041</f>
        <v>0</v>
      </c>
      <c r="H3044" s="35" t="str">
        <f>Data!AB3041</f>
        <v>Aceleración hacia arriba o hacia abajo</v>
      </c>
      <c r="I3044" s="35">
        <f>Data!AD3041</f>
        <v>0</v>
      </c>
      <c r="J3044" s="35">
        <f>Data!AF3041</f>
        <v>0</v>
      </c>
      <c r="K3044" s="35" t="str">
        <f>CONCATENATE(Data!AH3041, " ", Data!AI3041)</f>
        <v>0.964999974433348 g-force</v>
      </c>
      <c r="L3044" s="35" t="str">
        <f>Data!C3041</f>
        <v>Vehicle, Battery Electric Vehicle</v>
      </c>
      <c r="M3044" s="35">
        <f>Data!H3041</f>
        <v>0</v>
      </c>
      <c r="N3044" s="41">
        <f>Data!I3041</f>
        <v>46087.405153171298</v>
      </c>
      <c r="O3044" s="35">
        <f>Data!L3041</f>
        <v>0</v>
      </c>
      <c r="P3044" s="35">
        <f>Data!M3041</f>
        <v>0</v>
      </c>
      <c r="Q3044" s="35" t="str">
        <f>IF(Data!N3041=0,"",Data!N3041)</f>
        <v/>
      </c>
      <c r="R3044" s="35">
        <f>Data!K3041</f>
        <v>0</v>
      </c>
      <c r="S3044" s="35" t="str">
        <f>IF(Data!X3041=TRUE(), "Yes", "No")</f>
        <v>No</v>
      </c>
      <c r="T3044" s="40" t="e">
        <f>#REF!</f>
        <v>#REF!</v>
      </c>
    </row>
    <row r="3045" spans="1:20" x14ac:dyDescent="0.3">
      <c r="A3045" s="35" t="str">
        <f>Data!A3042</f>
        <v>NISSAN LEAF 299-1018</v>
      </c>
      <c r="B3045" s="36">
        <f t="shared" si="47"/>
        <v>46087.405156064815</v>
      </c>
      <c r="C3045" s="37" t="str">
        <f>IF(Data!J3042="GpsRecord", CONCATENATE($U$3,": ",Data!M3042,", ",Data!L3042), CONCATENATE(Data!AB3042, " ", Data!AH3042))</f>
        <v>Energía de la batería del vehículo eléctrico -8893</v>
      </c>
      <c r="D3045" s="38" t="str">
        <f>IF(Data!O3042=TRUE(), "Yes", "No")</f>
        <v>No</v>
      </c>
      <c r="E3045" s="38" t="str">
        <f>IF(Data!J3042="EngineStatusRecord","Engine",IF(Data!J3042="GpsRecord", "GPS", IF(Data!J3042="EngineFaultRecord", "Fault", IF(Data!J3042="DriverChange","Driver",IF(Data!J3042="CustomRecord","Custom","Debug")))))</f>
        <v>Engine</v>
      </c>
      <c r="F3045" s="39" t="str">
        <f>IF(Data!Y3042=TRUE(), "Yes", "No")</f>
        <v>No</v>
      </c>
      <c r="G3045" s="40">
        <f>Data!AK3042</f>
        <v>0</v>
      </c>
      <c r="H3045" s="35" t="str">
        <f>Data!AB3042</f>
        <v>Energía de la batería del vehículo eléctrico</v>
      </c>
      <c r="I3045" s="35">
        <f>Data!AD3042</f>
        <v>0</v>
      </c>
      <c r="J3045" s="35">
        <f>Data!AF3042</f>
        <v>0</v>
      </c>
      <c r="K3045" s="35" t="str">
        <f>CONCATENATE(Data!AH3042, " ", Data!AI3042)</f>
        <v>-8893 W</v>
      </c>
      <c r="L3045" s="35" t="str">
        <f>Data!C3042</f>
        <v>Vehicle, Battery Electric Vehicle</v>
      </c>
      <c r="M3045" s="35">
        <f>Data!H3042</f>
        <v>0</v>
      </c>
      <c r="N3045" s="41">
        <f>Data!I3042</f>
        <v>46087.405156064815</v>
      </c>
      <c r="O3045" s="35">
        <f>Data!L3042</f>
        <v>0</v>
      </c>
      <c r="P3045" s="35">
        <f>Data!M3042</f>
        <v>0</v>
      </c>
      <c r="Q3045" s="35" t="str">
        <f>IF(Data!N3042=0,"",Data!N3042)</f>
        <v/>
      </c>
      <c r="R3045" s="35">
        <f>Data!K3042</f>
        <v>0</v>
      </c>
      <c r="S3045" s="35" t="str">
        <f>IF(Data!X3042=TRUE(), "Yes", "No")</f>
        <v>No</v>
      </c>
      <c r="T3045" s="40" t="e">
        <f>#REF!</f>
        <v>#REF!</v>
      </c>
    </row>
    <row r="3046" spans="1:20" x14ac:dyDescent="0.3">
      <c r="A3046" s="35" t="str">
        <f>Data!A3043</f>
        <v>NISSAN LEAF 299-1018</v>
      </c>
      <c r="B3046" s="36">
        <f t="shared" si="47"/>
        <v>46087.405173611114</v>
      </c>
      <c r="C3046" s="37" t="str">
        <f>IF(Data!J3043="GpsRecord", CONCATENATE($U$3,": ",Data!M3043,", ",Data!L3043), CONCATENATE(Data!AB3043, " ", Data!AH3043))</f>
        <v>Ubicación: 9.96645, -84.45853</v>
      </c>
      <c r="D3046" s="38" t="str">
        <f>IF(Data!O3043=TRUE(), "Yes", "No")</f>
        <v>Yes</v>
      </c>
      <c r="E3046" s="38" t="str">
        <f>IF(Data!J3043="EngineStatusRecord","Engine",IF(Data!J3043="GpsRecord", "GPS", IF(Data!J3043="EngineFaultRecord", "Fault", IF(Data!J3043="DriverChange","Driver",IF(Data!J3043="CustomRecord","Custom","Debug")))))</f>
        <v>GPS</v>
      </c>
      <c r="F3046" s="39" t="str">
        <f>IF(Data!Y3043=TRUE(), "Yes", "No")</f>
        <v>Yes</v>
      </c>
      <c r="G3046" s="40">
        <f>Data!AK3043</f>
        <v>0</v>
      </c>
      <c r="H3046" s="35">
        <f>Data!AB3043</f>
        <v>0</v>
      </c>
      <c r="I3046" s="35">
        <f>Data!AD3043</f>
        <v>0</v>
      </c>
      <c r="J3046" s="35">
        <f>Data!AF3043</f>
        <v>0</v>
      </c>
      <c r="K3046" s="35" t="str">
        <f>CONCATENATE(Data!AH3043, " ", Data!AI3043)</f>
        <v xml:space="preserve"> </v>
      </c>
      <c r="L3046" s="35" t="str">
        <f>Data!C3043</f>
        <v>Vehicle, Battery Electric Vehicle</v>
      </c>
      <c r="M3046" s="35">
        <f>Data!H3043</f>
        <v>0</v>
      </c>
      <c r="N3046" s="41">
        <f>Data!I3043</f>
        <v>46087.405173611114</v>
      </c>
      <c r="O3046" s="35">
        <f>Data!L3043</f>
        <v>-84.458529999999996</v>
      </c>
      <c r="P3046" s="35">
        <f>Data!M3043</f>
        <v>9.96645</v>
      </c>
      <c r="Q3046" s="35" t="str">
        <f>IF(Data!N3043=0,"",Data!N3043)</f>
        <v>CurveBased</v>
      </c>
      <c r="R3046" s="35">
        <f>Data!K3043</f>
        <v>46</v>
      </c>
      <c r="S3046" s="35" t="str">
        <f>IF(Data!X3043=TRUE(), "Yes", "No")</f>
        <v>Yes</v>
      </c>
      <c r="T3046" s="40" t="e">
        <f>#REF!</f>
        <v>#REF!</v>
      </c>
    </row>
    <row r="3047" spans="1:20" x14ac:dyDescent="0.3">
      <c r="A3047" s="35" t="str">
        <f>Data!A3044</f>
        <v>NISSAN LEAF 299-1018</v>
      </c>
      <c r="B3047" s="36">
        <f t="shared" si="47"/>
        <v>46087.405184467592</v>
      </c>
      <c r="C3047" s="37" t="str">
        <f>IF(Data!J3044="GpsRecord", CONCATENATE($U$3,": ",Data!M3044,", ",Data!L3044), CONCATENATE(Data!AB3044, " ", Data!AH3044))</f>
        <v>Aceleración de lado a lado -0.370999984675904</v>
      </c>
      <c r="D3047" s="38" t="str">
        <f>IF(Data!O3044=TRUE(), "Yes", "No")</f>
        <v>No</v>
      </c>
      <c r="E3047" s="38" t="str">
        <f>IF(Data!J3044="EngineStatusRecord","Engine",IF(Data!J3044="GpsRecord", "GPS", IF(Data!J3044="EngineFaultRecord", "Fault", IF(Data!J3044="DriverChange","Driver",IF(Data!J3044="CustomRecord","Custom","Debug")))))</f>
        <v>Engine</v>
      </c>
      <c r="F3047" s="39" t="str">
        <f>IF(Data!Y3044=TRUE(), "Yes", "No")</f>
        <v>No</v>
      </c>
      <c r="G3047" s="40">
        <f>Data!AK3044</f>
        <v>0</v>
      </c>
      <c r="H3047" s="35" t="str">
        <f>Data!AB3044</f>
        <v>Aceleración de lado a lado</v>
      </c>
      <c r="I3047" s="35">
        <f>Data!AD3044</f>
        <v>0</v>
      </c>
      <c r="J3047" s="35">
        <f>Data!AF3044</f>
        <v>0</v>
      </c>
      <c r="K3047" s="35" t="str">
        <f>CONCATENATE(Data!AH3044, " ", Data!AI3044)</f>
        <v>-0.370999984675904 g-force</v>
      </c>
      <c r="L3047" s="35" t="str">
        <f>Data!C3044</f>
        <v>Vehicle, Battery Electric Vehicle</v>
      </c>
      <c r="M3047" s="35">
        <f>Data!H3044</f>
        <v>0</v>
      </c>
      <c r="N3047" s="41">
        <f>Data!I3044</f>
        <v>46087.405184467592</v>
      </c>
      <c r="O3047" s="35">
        <f>Data!L3044</f>
        <v>0</v>
      </c>
      <c r="P3047" s="35">
        <f>Data!M3044</f>
        <v>0</v>
      </c>
      <c r="Q3047" s="35" t="str">
        <f>IF(Data!N3044=0,"",Data!N3044)</f>
        <v/>
      </c>
      <c r="R3047" s="35">
        <f>Data!K3044</f>
        <v>0</v>
      </c>
      <c r="S3047" s="35" t="str">
        <f>IF(Data!X3044=TRUE(), "Yes", "No")</f>
        <v>No</v>
      </c>
      <c r="T3047" s="40" t="e">
        <f>#REF!</f>
        <v>#REF!</v>
      </c>
    </row>
    <row r="3048" spans="1:20" x14ac:dyDescent="0.3">
      <c r="A3048" s="35" t="str">
        <f>Data!A3045</f>
        <v>NISSAN LEAF 299-1018</v>
      </c>
      <c r="B3048" s="36">
        <f t="shared" si="47"/>
        <v>46087.405184467592</v>
      </c>
      <c r="C3048" s="37" t="str">
        <f>IF(Data!J3045="GpsRecord", CONCATENATE($U$3,": ",Data!M3045,", ",Data!L3045), CONCATENATE(Data!AB3045, " ", Data!AH3045))</f>
        <v>Aceleración hacia arriba o hacia abajo 0.989999948938532</v>
      </c>
      <c r="D3048" s="38" t="str">
        <f>IF(Data!O3045=TRUE(), "Yes", "No")</f>
        <v>No</v>
      </c>
      <c r="E3048" s="38" t="str">
        <f>IF(Data!J3045="EngineStatusRecord","Engine",IF(Data!J3045="GpsRecord", "GPS", IF(Data!J3045="EngineFaultRecord", "Fault", IF(Data!J3045="DriverChange","Driver",IF(Data!J3045="CustomRecord","Custom","Debug")))))</f>
        <v>Engine</v>
      </c>
      <c r="F3048" s="39" t="str">
        <f>IF(Data!Y3045=TRUE(), "Yes", "No")</f>
        <v>No</v>
      </c>
      <c r="G3048" s="40">
        <f>Data!AK3045</f>
        <v>0</v>
      </c>
      <c r="H3048" s="35" t="str">
        <f>Data!AB3045</f>
        <v>Aceleración hacia arriba o hacia abajo</v>
      </c>
      <c r="I3048" s="35">
        <f>Data!AD3045</f>
        <v>0</v>
      </c>
      <c r="J3048" s="35">
        <f>Data!AF3045</f>
        <v>0</v>
      </c>
      <c r="K3048" s="35" t="str">
        <f>CONCATENATE(Data!AH3045, " ", Data!AI3045)</f>
        <v>0.989999948938532 g-force</v>
      </c>
      <c r="L3048" s="35" t="str">
        <f>Data!C3045</f>
        <v>Vehicle, Battery Electric Vehicle</v>
      </c>
      <c r="M3048" s="35">
        <f>Data!H3045</f>
        <v>0</v>
      </c>
      <c r="N3048" s="41">
        <f>Data!I3045</f>
        <v>46087.405184467592</v>
      </c>
      <c r="O3048" s="35">
        <f>Data!L3045</f>
        <v>0</v>
      </c>
      <c r="P3048" s="35">
        <f>Data!M3045</f>
        <v>0</v>
      </c>
      <c r="Q3048" s="35" t="str">
        <f>IF(Data!N3045=0,"",Data!N3045)</f>
        <v/>
      </c>
      <c r="R3048" s="35">
        <f>Data!K3045</f>
        <v>0</v>
      </c>
      <c r="S3048" s="35" t="str">
        <f>IF(Data!X3045=TRUE(), "Yes", "No")</f>
        <v>No</v>
      </c>
      <c r="T3048" s="40" t="e">
        <f>#REF!</f>
        <v>#REF!</v>
      </c>
    </row>
    <row r="3049" spans="1:20" x14ac:dyDescent="0.3">
      <c r="A3049" s="35" t="str">
        <f>Data!A3046</f>
        <v>NISSAN LEAF 299-1018</v>
      </c>
      <c r="B3049" s="36">
        <f t="shared" si="47"/>
        <v>46087.40519675926</v>
      </c>
      <c r="C3049" s="37" t="str">
        <f>IF(Data!J3046="GpsRecord", CONCATENATE($U$3,": ",Data!M3046,", ",Data!L3046), CONCATENATE(Data!AB3046, " ", Data!AH3046))</f>
        <v>Ubicación: 9.96627, -84.45869</v>
      </c>
      <c r="D3049" s="38" t="str">
        <f>IF(Data!O3046=TRUE(), "Yes", "No")</f>
        <v>Yes</v>
      </c>
      <c r="E3049" s="38" t="str">
        <f>IF(Data!J3046="EngineStatusRecord","Engine",IF(Data!J3046="GpsRecord", "GPS", IF(Data!J3046="EngineFaultRecord", "Fault", IF(Data!J3046="DriverChange","Driver",IF(Data!J3046="CustomRecord","Custom","Debug")))))</f>
        <v>GPS</v>
      </c>
      <c r="F3049" s="39" t="str">
        <f>IF(Data!Y3046=TRUE(), "Yes", "No")</f>
        <v>Yes</v>
      </c>
      <c r="G3049" s="40">
        <f>Data!AK3046</f>
        <v>0</v>
      </c>
      <c r="H3049" s="35">
        <f>Data!AB3046</f>
        <v>0</v>
      </c>
      <c r="I3049" s="35">
        <f>Data!AD3046</f>
        <v>0</v>
      </c>
      <c r="J3049" s="35">
        <f>Data!AF3046</f>
        <v>0</v>
      </c>
      <c r="K3049" s="35" t="str">
        <f>CONCATENATE(Data!AH3046, " ", Data!AI3046)</f>
        <v xml:space="preserve"> </v>
      </c>
      <c r="L3049" s="35" t="str">
        <f>Data!C3046</f>
        <v>Vehicle, Battery Electric Vehicle</v>
      </c>
      <c r="M3049" s="35">
        <f>Data!H3046</f>
        <v>0</v>
      </c>
      <c r="N3049" s="41">
        <f>Data!I3046</f>
        <v>46087.40519675926</v>
      </c>
      <c r="O3049" s="35">
        <f>Data!L3046</f>
        <v>-84.458690000000004</v>
      </c>
      <c r="P3049" s="35">
        <f>Data!M3046</f>
        <v>9.9662699999999997</v>
      </c>
      <c r="Q3049" s="35" t="str">
        <f>IF(Data!N3046=0,"",Data!N3046)</f>
        <v>CurveSpeedEstimateError</v>
      </c>
      <c r="R3049" s="35">
        <f>Data!K3046</f>
        <v>50</v>
      </c>
      <c r="S3049" s="35" t="str">
        <f>IF(Data!X3046=TRUE(), "Yes", "No")</f>
        <v>Yes</v>
      </c>
      <c r="T3049" s="40" t="e">
        <f>#REF!</f>
        <v>#REF!</v>
      </c>
    </row>
    <row r="3050" spans="1:20" x14ac:dyDescent="0.3">
      <c r="A3050" s="35" t="str">
        <f>Data!A3047</f>
        <v>NISSAN LEAF 299-1018</v>
      </c>
      <c r="B3050" s="36">
        <f t="shared" si="47"/>
        <v>46087.405199791669</v>
      </c>
      <c r="C3050" s="37" t="str">
        <f>IF(Data!J3047="GpsRecord", CONCATENATE($U$3,": ",Data!M3047,", ",Data!L3047), CONCATENATE(Data!AB3047, " ", Data!AH3047))</f>
        <v>Aceleración hacia delante o frenado 0</v>
      </c>
      <c r="D3050" s="38" t="str">
        <f>IF(Data!O3047=TRUE(), "Yes", "No")</f>
        <v>No</v>
      </c>
      <c r="E3050" s="38" t="str">
        <f>IF(Data!J3047="EngineStatusRecord","Engine",IF(Data!J3047="GpsRecord", "GPS", IF(Data!J3047="EngineFaultRecord", "Fault", IF(Data!J3047="DriverChange","Driver",IF(Data!J3047="CustomRecord","Custom","Debug")))))</f>
        <v>Engine</v>
      </c>
      <c r="F3050" s="39" t="str">
        <f>IF(Data!Y3047=TRUE(), "Yes", "No")</f>
        <v>No</v>
      </c>
      <c r="G3050" s="40">
        <f>Data!AK3047</f>
        <v>0</v>
      </c>
      <c r="H3050" s="35" t="str">
        <f>Data!AB3047</f>
        <v>Aceleración hacia delante o frenado</v>
      </c>
      <c r="I3050" s="35">
        <f>Data!AD3047</f>
        <v>0</v>
      </c>
      <c r="J3050" s="35">
        <f>Data!AF3047</f>
        <v>0</v>
      </c>
      <c r="K3050" s="35" t="str">
        <f>CONCATENATE(Data!AH3047, " ", Data!AI3047)</f>
        <v>0 g-force</v>
      </c>
      <c r="L3050" s="35" t="str">
        <f>Data!C3047</f>
        <v>Vehicle, Battery Electric Vehicle</v>
      </c>
      <c r="M3050" s="35">
        <f>Data!H3047</f>
        <v>0</v>
      </c>
      <c r="N3050" s="41">
        <f>Data!I3047</f>
        <v>46087.405199791669</v>
      </c>
      <c r="O3050" s="35">
        <f>Data!L3047</f>
        <v>0</v>
      </c>
      <c r="P3050" s="35">
        <f>Data!M3047</f>
        <v>0</v>
      </c>
      <c r="Q3050" s="35" t="str">
        <f>IF(Data!N3047=0,"",Data!N3047)</f>
        <v/>
      </c>
      <c r="R3050" s="35">
        <f>Data!K3047</f>
        <v>0</v>
      </c>
      <c r="S3050" s="35" t="str">
        <f>IF(Data!X3047=TRUE(), "Yes", "No")</f>
        <v>No</v>
      </c>
      <c r="T3050" s="40" t="e">
        <f>#REF!</f>
        <v>#REF!</v>
      </c>
    </row>
    <row r="3051" spans="1:20" x14ac:dyDescent="0.3">
      <c r="A3051" s="35" t="str">
        <f>Data!A3048</f>
        <v>NISSAN LEAF 299-1018</v>
      </c>
      <c r="B3051" s="36">
        <f t="shared" si="47"/>
        <v>46087.405199791669</v>
      </c>
      <c r="C3051" s="37" t="str">
        <f>IF(Data!J3048="GpsRecord", CONCATENATE($U$3,": ",Data!M3048,", ",Data!L3048), CONCATENATE(Data!AB3048, " ", Data!AH3048))</f>
        <v>Aceleración de lado a lado 0</v>
      </c>
      <c r="D3051" s="38" t="str">
        <f>IF(Data!O3048=TRUE(), "Yes", "No")</f>
        <v>No</v>
      </c>
      <c r="E3051" s="38" t="str">
        <f>IF(Data!J3048="EngineStatusRecord","Engine",IF(Data!J3048="GpsRecord", "GPS", IF(Data!J3048="EngineFaultRecord", "Fault", IF(Data!J3048="DriverChange","Driver",IF(Data!J3048="CustomRecord","Custom","Debug")))))</f>
        <v>Engine</v>
      </c>
      <c r="F3051" s="39" t="str">
        <f>IF(Data!Y3048=TRUE(), "Yes", "No")</f>
        <v>No</v>
      </c>
      <c r="G3051" s="40">
        <f>Data!AK3048</f>
        <v>0</v>
      </c>
      <c r="H3051" s="35" t="str">
        <f>Data!AB3048</f>
        <v>Aceleración de lado a lado</v>
      </c>
      <c r="I3051" s="35">
        <f>Data!AD3048</f>
        <v>0</v>
      </c>
      <c r="J3051" s="35">
        <f>Data!AF3048</f>
        <v>0</v>
      </c>
      <c r="K3051" s="35" t="str">
        <f>CONCATENATE(Data!AH3048, " ", Data!AI3048)</f>
        <v>0 g-force</v>
      </c>
      <c r="L3051" s="35" t="str">
        <f>Data!C3048</f>
        <v>Vehicle, Battery Electric Vehicle</v>
      </c>
      <c r="M3051" s="35">
        <f>Data!H3048</f>
        <v>0</v>
      </c>
      <c r="N3051" s="41">
        <f>Data!I3048</f>
        <v>46087.405199791669</v>
      </c>
      <c r="O3051" s="35">
        <f>Data!L3048</f>
        <v>0</v>
      </c>
      <c r="P3051" s="35">
        <f>Data!M3048</f>
        <v>0</v>
      </c>
      <c r="Q3051" s="35" t="str">
        <f>IF(Data!N3048=0,"",Data!N3048)</f>
        <v/>
      </c>
      <c r="R3051" s="35">
        <f>Data!K3048</f>
        <v>0</v>
      </c>
      <c r="S3051" s="35" t="str">
        <f>IF(Data!X3048=TRUE(), "Yes", "No")</f>
        <v>No</v>
      </c>
      <c r="T3051" s="40" t="e">
        <f>#REF!</f>
        <v>#REF!</v>
      </c>
    </row>
    <row r="3052" spans="1:20" x14ac:dyDescent="0.3">
      <c r="A3052" s="35" t="str">
        <f>Data!A3049</f>
        <v>NISSAN LEAF 299-1018</v>
      </c>
      <c r="B3052" s="36">
        <f t="shared" si="47"/>
        <v>46087.405199791669</v>
      </c>
      <c r="C3052" s="37" t="str">
        <f>IF(Data!J3049="GpsRecord", CONCATENATE($U$3,": ",Data!M3049,", ",Data!L3049), CONCATENATE(Data!AB3049, " ", Data!AH3049))</f>
        <v>Aceleración hacia arriba o hacia abajo 1.03399998972382</v>
      </c>
      <c r="D3052" s="38" t="str">
        <f>IF(Data!O3049=TRUE(), "Yes", "No")</f>
        <v>No</v>
      </c>
      <c r="E3052" s="38" t="str">
        <f>IF(Data!J3049="EngineStatusRecord","Engine",IF(Data!J3049="GpsRecord", "GPS", IF(Data!J3049="EngineFaultRecord", "Fault", IF(Data!J3049="DriverChange","Driver",IF(Data!J3049="CustomRecord","Custom","Debug")))))</f>
        <v>Engine</v>
      </c>
      <c r="F3052" s="39" t="str">
        <f>IF(Data!Y3049=TRUE(), "Yes", "No")</f>
        <v>No</v>
      </c>
      <c r="G3052" s="40">
        <f>Data!AK3049</f>
        <v>0</v>
      </c>
      <c r="H3052" s="35" t="str">
        <f>Data!AB3049</f>
        <v>Aceleración hacia arriba o hacia abajo</v>
      </c>
      <c r="I3052" s="35">
        <f>Data!AD3049</f>
        <v>0</v>
      </c>
      <c r="J3052" s="35">
        <f>Data!AF3049</f>
        <v>0</v>
      </c>
      <c r="K3052" s="35" t="str">
        <f>CONCATENATE(Data!AH3049, " ", Data!AI3049)</f>
        <v>1.03399998972382 g-force</v>
      </c>
      <c r="L3052" s="35" t="str">
        <f>Data!C3049</f>
        <v>Vehicle, Battery Electric Vehicle</v>
      </c>
      <c r="M3052" s="35">
        <f>Data!H3049</f>
        <v>0</v>
      </c>
      <c r="N3052" s="41">
        <f>Data!I3049</f>
        <v>46087.405199791669</v>
      </c>
      <c r="O3052" s="35">
        <f>Data!L3049</f>
        <v>0</v>
      </c>
      <c r="P3052" s="35">
        <f>Data!M3049</f>
        <v>0</v>
      </c>
      <c r="Q3052" s="35" t="str">
        <f>IF(Data!N3049=0,"",Data!N3049)</f>
        <v/>
      </c>
      <c r="R3052" s="35">
        <f>Data!K3049</f>
        <v>0</v>
      </c>
      <c r="S3052" s="35" t="str">
        <f>IF(Data!X3049=TRUE(), "Yes", "No")</f>
        <v>No</v>
      </c>
      <c r="T3052" s="40" t="e">
        <f>#REF!</f>
        <v>#REF!</v>
      </c>
    </row>
    <row r="3053" spans="1:20" x14ac:dyDescent="0.3">
      <c r="A3053" s="35" t="str">
        <f>Data!A3050</f>
        <v>NISSAN LEAF 299-1018</v>
      </c>
      <c r="B3053" s="36">
        <f t="shared" si="47"/>
        <v>46087.405206701391</v>
      </c>
      <c r="C3053" s="37" t="str">
        <f>IF(Data!J3050="GpsRecord", CONCATENATE($U$3,": ",Data!M3050,", ",Data!L3050), CONCATENATE(Data!AB3050, " ", Data!AH3050))</f>
        <v>Odómetro 15957</v>
      </c>
      <c r="D3053" s="38" t="str">
        <f>IF(Data!O3050=TRUE(), "Yes", "No")</f>
        <v>No</v>
      </c>
      <c r="E3053" s="38" t="str">
        <f>IF(Data!J3050="EngineStatusRecord","Engine",IF(Data!J3050="GpsRecord", "GPS", IF(Data!J3050="EngineFaultRecord", "Fault", IF(Data!J3050="DriverChange","Driver",IF(Data!J3050="CustomRecord","Custom","Debug")))))</f>
        <v>Engine</v>
      </c>
      <c r="F3053" s="39" t="str">
        <f>IF(Data!Y3050=TRUE(), "Yes", "No")</f>
        <v>No</v>
      </c>
      <c r="G3053" s="40">
        <f>Data!AK3050</f>
        <v>0</v>
      </c>
      <c r="H3053" s="35" t="str">
        <f>Data!AB3050</f>
        <v>Odómetro</v>
      </c>
      <c r="I3053" s="35">
        <f>Data!AD3050</f>
        <v>0</v>
      </c>
      <c r="J3053" s="35">
        <f>Data!AF3050</f>
        <v>0</v>
      </c>
      <c r="K3053" s="35" t="str">
        <f>CONCATENATE(Data!AH3050, " ", Data!AI3050)</f>
        <v>15957 km</v>
      </c>
      <c r="L3053" s="35" t="str">
        <f>Data!C3050</f>
        <v>Vehicle, Battery Electric Vehicle</v>
      </c>
      <c r="M3053" s="35">
        <f>Data!H3050</f>
        <v>0</v>
      </c>
      <c r="N3053" s="41">
        <f>Data!I3050</f>
        <v>46087.405206701391</v>
      </c>
      <c r="O3053" s="35">
        <f>Data!L3050</f>
        <v>0</v>
      </c>
      <c r="P3053" s="35">
        <f>Data!M3050</f>
        <v>0</v>
      </c>
      <c r="Q3053" s="35" t="str">
        <f>IF(Data!N3050=0,"",Data!N3050)</f>
        <v/>
      </c>
      <c r="R3053" s="35">
        <f>Data!K3050</f>
        <v>0</v>
      </c>
      <c r="S3053" s="35" t="str">
        <f>IF(Data!X3050=TRUE(), "Yes", "No")</f>
        <v>No</v>
      </c>
      <c r="T3053" s="40" t="e">
        <f>#REF!</f>
        <v>#REF!</v>
      </c>
    </row>
    <row r="3054" spans="1:20" x14ac:dyDescent="0.3">
      <c r="A3054" s="35" t="str">
        <f>Data!A3051</f>
        <v>NISSAN LEAF 299-1018</v>
      </c>
      <c r="B3054" s="36">
        <f t="shared" si="47"/>
        <v>46087.405206701391</v>
      </c>
      <c r="C3054" s="37" t="str">
        <f>IF(Data!J3051="GpsRecord", CONCATENATE($U$3,": ",Data!M3051,", ",Data!L3051), CONCATENATE(Data!AB3051, " ", Data!AH3051))</f>
        <v>Odómetro sin procesar 15957</v>
      </c>
      <c r="D3054" s="38" t="str">
        <f>IF(Data!O3051=TRUE(), "Yes", "No")</f>
        <v>No</v>
      </c>
      <c r="E3054" s="38" t="str">
        <f>IF(Data!J3051="EngineStatusRecord","Engine",IF(Data!J3051="GpsRecord", "GPS", IF(Data!J3051="EngineFaultRecord", "Fault", IF(Data!J3051="DriverChange","Driver",IF(Data!J3051="CustomRecord","Custom","Debug")))))</f>
        <v>Engine</v>
      </c>
      <c r="F3054" s="39" t="str">
        <f>IF(Data!Y3051=TRUE(), "Yes", "No")</f>
        <v>No</v>
      </c>
      <c r="G3054" s="40">
        <f>Data!AK3051</f>
        <v>0</v>
      </c>
      <c r="H3054" s="35" t="str">
        <f>Data!AB3051</f>
        <v>Odómetro sin procesar</v>
      </c>
      <c r="I3054" s="35">
        <f>Data!AD3051</f>
        <v>0</v>
      </c>
      <c r="J3054" s="35">
        <f>Data!AF3051</f>
        <v>0</v>
      </c>
      <c r="K3054" s="35" t="str">
        <f>CONCATENATE(Data!AH3051, " ", Data!AI3051)</f>
        <v>15957 km</v>
      </c>
      <c r="L3054" s="35" t="str">
        <f>Data!C3051</f>
        <v>Vehicle, Battery Electric Vehicle</v>
      </c>
      <c r="M3054" s="35">
        <f>Data!H3051</f>
        <v>0</v>
      </c>
      <c r="N3054" s="41">
        <f>Data!I3051</f>
        <v>46087.405206701391</v>
      </c>
      <c r="O3054" s="35">
        <f>Data!L3051</f>
        <v>0</v>
      </c>
      <c r="P3054" s="35">
        <f>Data!M3051</f>
        <v>0</v>
      </c>
      <c r="Q3054" s="35" t="str">
        <f>IF(Data!N3051=0,"",Data!N3051)</f>
        <v/>
      </c>
      <c r="R3054" s="35">
        <f>Data!K3051</f>
        <v>0</v>
      </c>
      <c r="S3054" s="35" t="str">
        <f>IF(Data!X3051=TRUE(), "Yes", "No")</f>
        <v>No</v>
      </c>
      <c r="T3054" s="40" t="e">
        <f>#REF!</f>
        <v>#REF!</v>
      </c>
    </row>
    <row r="3055" spans="1:20" x14ac:dyDescent="0.3">
      <c r="A3055" s="35" t="str">
        <f>Data!A3052</f>
        <v>NISSAN LEAF 299-1018</v>
      </c>
      <c r="B3055" s="36">
        <f t="shared" si="47"/>
        <v>46087.405212986108</v>
      </c>
      <c r="C3055" s="37" t="str">
        <f>IF(Data!J3052="GpsRecord", CONCATENATE($U$3,": ",Data!M3052,", ",Data!L3052), CONCATENATE(Data!AB3052, " ", Data!AH3052))</f>
        <v>Aceleración hacia delante o frenado 0</v>
      </c>
      <c r="D3055" s="38" t="str">
        <f>IF(Data!O3052=TRUE(), "Yes", "No")</f>
        <v>No</v>
      </c>
      <c r="E3055" s="38" t="str">
        <f>IF(Data!J3052="EngineStatusRecord","Engine",IF(Data!J3052="GpsRecord", "GPS", IF(Data!J3052="EngineFaultRecord", "Fault", IF(Data!J3052="DriverChange","Driver",IF(Data!J3052="CustomRecord","Custom","Debug")))))</f>
        <v>Engine</v>
      </c>
      <c r="F3055" s="39" t="str">
        <f>IF(Data!Y3052=TRUE(), "Yes", "No")</f>
        <v>No</v>
      </c>
      <c r="G3055" s="40">
        <f>Data!AK3052</f>
        <v>0</v>
      </c>
      <c r="H3055" s="35" t="str">
        <f>Data!AB3052</f>
        <v>Aceleración hacia delante o frenado</v>
      </c>
      <c r="I3055" s="35">
        <f>Data!AD3052</f>
        <v>0</v>
      </c>
      <c r="J3055" s="35">
        <f>Data!AF3052</f>
        <v>0</v>
      </c>
      <c r="K3055" s="35" t="str">
        <f>CONCATENATE(Data!AH3052, " ", Data!AI3052)</f>
        <v>0 g-force</v>
      </c>
      <c r="L3055" s="35" t="str">
        <f>Data!C3052</f>
        <v>Vehicle, Battery Electric Vehicle</v>
      </c>
      <c r="M3055" s="35">
        <f>Data!H3052</f>
        <v>0</v>
      </c>
      <c r="N3055" s="41">
        <f>Data!I3052</f>
        <v>46087.405212986108</v>
      </c>
      <c r="O3055" s="35">
        <f>Data!L3052</f>
        <v>0</v>
      </c>
      <c r="P3055" s="35">
        <f>Data!M3052</f>
        <v>0</v>
      </c>
      <c r="Q3055" s="35" t="str">
        <f>IF(Data!N3052=0,"",Data!N3052)</f>
        <v/>
      </c>
      <c r="R3055" s="35">
        <f>Data!K3052</f>
        <v>0</v>
      </c>
      <c r="S3055" s="35" t="str">
        <f>IF(Data!X3052=TRUE(), "Yes", "No")</f>
        <v>No</v>
      </c>
      <c r="T3055" s="40" t="e">
        <f>#REF!</f>
        <v>#REF!</v>
      </c>
    </row>
    <row r="3056" spans="1:20" x14ac:dyDescent="0.3">
      <c r="A3056" s="35" t="str">
        <f>Data!A3053</f>
        <v>NISSAN LEAF 299-1018</v>
      </c>
      <c r="B3056" s="36">
        <f t="shared" si="47"/>
        <v>46087.405212986108</v>
      </c>
      <c r="C3056" s="37" t="str">
        <f>IF(Data!J3053="GpsRecord", CONCATENATE($U$3,": ",Data!M3053,", ",Data!L3053), CONCATENATE(Data!AB3053, " ", Data!AH3053))</f>
        <v>Aceleración de lado a lado 0</v>
      </c>
      <c r="D3056" s="38" t="str">
        <f>IF(Data!O3053=TRUE(), "Yes", "No")</f>
        <v>No</v>
      </c>
      <c r="E3056" s="38" t="str">
        <f>IF(Data!J3053="EngineStatusRecord","Engine",IF(Data!J3053="GpsRecord", "GPS", IF(Data!J3053="EngineFaultRecord", "Fault", IF(Data!J3053="DriverChange","Driver",IF(Data!J3053="CustomRecord","Custom","Debug")))))</f>
        <v>Engine</v>
      </c>
      <c r="F3056" s="39" t="str">
        <f>IF(Data!Y3053=TRUE(), "Yes", "No")</f>
        <v>No</v>
      </c>
      <c r="G3056" s="40">
        <f>Data!AK3053</f>
        <v>0</v>
      </c>
      <c r="H3056" s="35" t="str">
        <f>Data!AB3053</f>
        <v>Aceleración de lado a lado</v>
      </c>
      <c r="I3056" s="35">
        <f>Data!AD3053</f>
        <v>0</v>
      </c>
      <c r="J3056" s="35">
        <f>Data!AF3053</f>
        <v>0</v>
      </c>
      <c r="K3056" s="35" t="str">
        <f>CONCATENATE(Data!AH3053, " ", Data!AI3053)</f>
        <v>0 g-force</v>
      </c>
      <c r="L3056" s="35" t="str">
        <f>Data!C3053</f>
        <v>Vehicle, Battery Electric Vehicle</v>
      </c>
      <c r="M3056" s="35">
        <f>Data!H3053</f>
        <v>0</v>
      </c>
      <c r="N3056" s="41">
        <f>Data!I3053</f>
        <v>46087.405212986108</v>
      </c>
      <c r="O3056" s="35">
        <f>Data!L3053</f>
        <v>0</v>
      </c>
      <c r="P3056" s="35">
        <f>Data!M3053</f>
        <v>0</v>
      </c>
      <c r="Q3056" s="35" t="str">
        <f>IF(Data!N3053=0,"",Data!N3053)</f>
        <v/>
      </c>
      <c r="R3056" s="35">
        <f>Data!K3053</f>
        <v>0</v>
      </c>
      <c r="S3056" s="35" t="str">
        <f>IF(Data!X3053=TRUE(), "Yes", "No")</f>
        <v>No</v>
      </c>
      <c r="T3056" s="40" t="e">
        <f>#REF!</f>
        <v>#REF!</v>
      </c>
    </row>
    <row r="3057" spans="1:20" x14ac:dyDescent="0.3">
      <c r="A3057" s="35" t="str">
        <f>Data!A3054</f>
        <v>NISSAN LEAF 299-1018</v>
      </c>
      <c r="B3057" s="36">
        <f t="shared" si="47"/>
        <v>46087.405212986108</v>
      </c>
      <c r="C3057" s="37" t="str">
        <f>IF(Data!J3054="GpsRecord", CONCATENATE($U$3,": ",Data!M3054,", ",Data!L3054), CONCATENATE(Data!AB3054, " ", Data!AH3054))</f>
        <v>Aceleración hacia arriba o hacia abajo 0.987999979530171</v>
      </c>
      <c r="D3057" s="38" t="str">
        <f>IF(Data!O3054=TRUE(), "Yes", "No")</f>
        <v>No</v>
      </c>
      <c r="E3057" s="38" t="str">
        <f>IF(Data!J3054="EngineStatusRecord","Engine",IF(Data!J3054="GpsRecord", "GPS", IF(Data!J3054="EngineFaultRecord", "Fault", IF(Data!J3054="DriverChange","Driver",IF(Data!J3054="CustomRecord","Custom","Debug")))))</f>
        <v>Engine</v>
      </c>
      <c r="F3057" s="39" t="str">
        <f>IF(Data!Y3054=TRUE(), "Yes", "No")</f>
        <v>No</v>
      </c>
      <c r="G3057" s="40">
        <f>Data!AK3054</f>
        <v>0</v>
      </c>
      <c r="H3057" s="35" t="str">
        <f>Data!AB3054</f>
        <v>Aceleración hacia arriba o hacia abajo</v>
      </c>
      <c r="I3057" s="35">
        <f>Data!AD3054</f>
        <v>0</v>
      </c>
      <c r="J3057" s="35">
        <f>Data!AF3054</f>
        <v>0</v>
      </c>
      <c r="K3057" s="35" t="str">
        <f>CONCATENATE(Data!AH3054, " ", Data!AI3054)</f>
        <v>0.987999979530171 g-force</v>
      </c>
      <c r="L3057" s="35" t="str">
        <f>Data!C3054</f>
        <v>Vehicle, Battery Electric Vehicle</v>
      </c>
      <c r="M3057" s="35">
        <f>Data!H3054</f>
        <v>0</v>
      </c>
      <c r="N3057" s="41">
        <f>Data!I3054</f>
        <v>46087.405212986108</v>
      </c>
      <c r="O3057" s="35">
        <f>Data!L3054</f>
        <v>0</v>
      </c>
      <c r="P3057" s="35">
        <f>Data!M3054</f>
        <v>0</v>
      </c>
      <c r="Q3057" s="35" t="str">
        <f>IF(Data!N3054=0,"",Data!N3054)</f>
        <v/>
      </c>
      <c r="R3057" s="35">
        <f>Data!K3054</f>
        <v>0</v>
      </c>
      <c r="S3057" s="35" t="str">
        <f>IF(Data!X3054=TRUE(), "Yes", "No")</f>
        <v>No</v>
      </c>
      <c r="T3057" s="40" t="e">
        <f>#REF!</f>
        <v>#REF!</v>
      </c>
    </row>
    <row r="3058" spans="1:20" x14ac:dyDescent="0.3">
      <c r="A3058" s="35" t="str">
        <f>Data!A3055</f>
        <v>NISSAN LEAF 299-1018</v>
      </c>
      <c r="B3058" s="36">
        <f t="shared" si="47"/>
        <v>46087.405220173612</v>
      </c>
      <c r="C3058" s="37" t="str">
        <f>IF(Data!J3055="GpsRecord", CONCATENATE($U$3,": ",Data!M3055,", ",Data!L3055), CONCATENATE(Data!AB3055, " ", Data!AH3055))</f>
        <v>Velocidad del motor en carretera 55</v>
      </c>
      <c r="D3058" s="38" t="str">
        <f>IF(Data!O3055=TRUE(), "Yes", "No")</f>
        <v>No</v>
      </c>
      <c r="E3058" s="38" t="str">
        <f>IF(Data!J3055="EngineStatusRecord","Engine",IF(Data!J3055="GpsRecord", "GPS", IF(Data!J3055="EngineFaultRecord", "Fault", IF(Data!J3055="DriverChange","Driver",IF(Data!J3055="CustomRecord","Custom","Debug")))))</f>
        <v>Engine</v>
      </c>
      <c r="F3058" s="39" t="str">
        <f>IF(Data!Y3055=TRUE(), "Yes", "No")</f>
        <v>No</v>
      </c>
      <c r="G3058" s="40">
        <f>Data!AK3055</f>
        <v>0</v>
      </c>
      <c r="H3058" s="35" t="str">
        <f>Data!AB3055</f>
        <v>Velocidad del motor en carretera</v>
      </c>
      <c r="I3058" s="35">
        <f>Data!AD3055</f>
        <v>0</v>
      </c>
      <c r="J3058" s="35">
        <f>Data!AF3055</f>
        <v>0</v>
      </c>
      <c r="K3058" s="35" t="str">
        <f>CONCATENATE(Data!AH3055, " ", Data!AI3055)</f>
        <v>55 km/h</v>
      </c>
      <c r="L3058" s="35" t="str">
        <f>Data!C3055</f>
        <v>Vehicle, Battery Electric Vehicle</v>
      </c>
      <c r="M3058" s="35">
        <f>Data!H3055</f>
        <v>0</v>
      </c>
      <c r="N3058" s="41">
        <f>Data!I3055</f>
        <v>46087.405220173612</v>
      </c>
      <c r="O3058" s="35">
        <f>Data!L3055</f>
        <v>0</v>
      </c>
      <c r="P3058" s="35">
        <f>Data!M3055</f>
        <v>0</v>
      </c>
      <c r="Q3058" s="35" t="str">
        <f>IF(Data!N3055=0,"",Data!N3055)</f>
        <v/>
      </c>
      <c r="R3058" s="35">
        <f>Data!K3055</f>
        <v>0</v>
      </c>
      <c r="S3058" s="35" t="str">
        <f>IF(Data!X3055=TRUE(), "Yes", "No")</f>
        <v>No</v>
      </c>
      <c r="T3058" s="40" t="e">
        <f>#REF!</f>
        <v>#REF!</v>
      </c>
    </row>
    <row r="3059" spans="1:20" x14ac:dyDescent="0.3">
      <c r="A3059" s="35" t="str">
        <f>Data!A3056</f>
        <v>NISSAN LEAF 299-1018</v>
      </c>
      <c r="B3059" s="36">
        <f t="shared" si="47"/>
        <v>46087.405225243056</v>
      </c>
      <c r="C3059" s="37" t="str">
        <f>IF(Data!J3056="GpsRecord", CONCATENATE($U$3,": ",Data!M3056,", ",Data!L3056), CONCATENATE(Data!AB3056, " ", Data!AH3056))</f>
        <v>Aceleración de lado a lado 0.330999984678961</v>
      </c>
      <c r="D3059" s="38" t="str">
        <f>IF(Data!O3056=TRUE(), "Yes", "No")</f>
        <v>No</v>
      </c>
      <c r="E3059" s="38" t="str">
        <f>IF(Data!J3056="EngineStatusRecord","Engine",IF(Data!J3056="GpsRecord", "GPS", IF(Data!J3056="EngineFaultRecord", "Fault", IF(Data!J3056="DriverChange","Driver",IF(Data!J3056="CustomRecord","Custom","Debug")))))</f>
        <v>Engine</v>
      </c>
      <c r="F3059" s="39" t="str">
        <f>IF(Data!Y3056=TRUE(), "Yes", "No")</f>
        <v>No</v>
      </c>
      <c r="G3059" s="40">
        <f>Data!AK3056</f>
        <v>0</v>
      </c>
      <c r="H3059" s="35" t="str">
        <f>Data!AB3056</f>
        <v>Aceleración de lado a lado</v>
      </c>
      <c r="I3059" s="35">
        <f>Data!AD3056</f>
        <v>0</v>
      </c>
      <c r="J3059" s="35">
        <f>Data!AF3056</f>
        <v>0</v>
      </c>
      <c r="K3059" s="35" t="str">
        <f>CONCATENATE(Data!AH3056, " ", Data!AI3056)</f>
        <v>0.330999984678961 g-force</v>
      </c>
      <c r="L3059" s="35" t="str">
        <f>Data!C3056</f>
        <v>Vehicle, Battery Electric Vehicle</v>
      </c>
      <c r="M3059" s="35">
        <f>Data!H3056</f>
        <v>0</v>
      </c>
      <c r="N3059" s="41">
        <f>Data!I3056</f>
        <v>46087.405225243056</v>
      </c>
      <c r="O3059" s="35">
        <f>Data!L3056</f>
        <v>0</v>
      </c>
      <c r="P3059" s="35">
        <f>Data!M3056</f>
        <v>0</v>
      </c>
      <c r="Q3059" s="35" t="str">
        <f>IF(Data!N3056=0,"",Data!N3056)</f>
        <v/>
      </c>
      <c r="R3059" s="35">
        <f>Data!K3056</f>
        <v>0</v>
      </c>
      <c r="S3059" s="35" t="str">
        <f>IF(Data!X3056=TRUE(), "Yes", "No")</f>
        <v>No</v>
      </c>
      <c r="T3059" s="40" t="e">
        <f>#REF!</f>
        <v>#REF!</v>
      </c>
    </row>
    <row r="3060" spans="1:20" x14ac:dyDescent="0.3">
      <c r="A3060" s="35" t="str">
        <f>Data!A3057</f>
        <v>NISSAN LEAF 299-1018</v>
      </c>
      <c r="B3060" s="36">
        <f t="shared" si="47"/>
        <v>46087.405225243056</v>
      </c>
      <c r="C3060" s="37" t="str">
        <f>IF(Data!J3057="GpsRecord", CONCATENATE($U$3,": ",Data!M3057,", ",Data!L3057), CONCATENATE(Data!AB3057, " ", Data!AH3057))</f>
        <v>Aceleración hacia arriba o hacia abajo 0.963000005024987</v>
      </c>
      <c r="D3060" s="38" t="str">
        <f>IF(Data!O3057=TRUE(), "Yes", "No")</f>
        <v>No</v>
      </c>
      <c r="E3060" s="38" t="str">
        <f>IF(Data!J3057="EngineStatusRecord","Engine",IF(Data!J3057="GpsRecord", "GPS", IF(Data!J3057="EngineFaultRecord", "Fault", IF(Data!J3057="DriverChange","Driver",IF(Data!J3057="CustomRecord","Custom","Debug")))))</f>
        <v>Engine</v>
      </c>
      <c r="F3060" s="39" t="str">
        <f>IF(Data!Y3057=TRUE(), "Yes", "No")</f>
        <v>No</v>
      </c>
      <c r="G3060" s="40">
        <f>Data!AK3057</f>
        <v>0</v>
      </c>
      <c r="H3060" s="35" t="str">
        <f>Data!AB3057</f>
        <v>Aceleración hacia arriba o hacia abajo</v>
      </c>
      <c r="I3060" s="35">
        <f>Data!AD3057</f>
        <v>0</v>
      </c>
      <c r="J3060" s="35">
        <f>Data!AF3057</f>
        <v>0</v>
      </c>
      <c r="K3060" s="35" t="str">
        <f>CONCATENATE(Data!AH3057, " ", Data!AI3057)</f>
        <v>0.963000005024987 g-force</v>
      </c>
      <c r="L3060" s="35" t="str">
        <f>Data!C3057</f>
        <v>Vehicle, Battery Electric Vehicle</v>
      </c>
      <c r="M3060" s="35">
        <f>Data!H3057</f>
        <v>0</v>
      </c>
      <c r="N3060" s="41">
        <f>Data!I3057</f>
        <v>46087.405225243056</v>
      </c>
      <c r="O3060" s="35">
        <f>Data!L3057</f>
        <v>0</v>
      </c>
      <c r="P3060" s="35">
        <f>Data!M3057</f>
        <v>0</v>
      </c>
      <c r="Q3060" s="35" t="str">
        <f>IF(Data!N3057=0,"",Data!N3057)</f>
        <v/>
      </c>
      <c r="R3060" s="35">
        <f>Data!K3057</f>
        <v>0</v>
      </c>
      <c r="S3060" s="35" t="str">
        <f>IF(Data!X3057=TRUE(), "Yes", "No")</f>
        <v>No</v>
      </c>
      <c r="T3060" s="40" t="e">
        <f>#REF!</f>
        <v>#REF!</v>
      </c>
    </row>
    <row r="3061" spans="1:20" x14ac:dyDescent="0.3">
      <c r="A3061" s="35" t="str">
        <f>Data!A3058</f>
        <v>NISSAN LEAF 299-1018</v>
      </c>
      <c r="B3061" s="36">
        <f t="shared" si="47"/>
        <v>46087.405231481483</v>
      </c>
      <c r="C3061" s="37" t="str">
        <f>IF(Data!J3058="GpsRecord", CONCATENATE($U$3,": ",Data!M3058,", ",Data!L3058), CONCATENATE(Data!AB3058, " ", Data!AH3058))</f>
        <v>Ubicación: 9.96614, -84.45907</v>
      </c>
      <c r="D3061" s="38" t="str">
        <f>IF(Data!O3058=TRUE(), "Yes", "No")</f>
        <v>Yes</v>
      </c>
      <c r="E3061" s="38" t="str">
        <f>IF(Data!J3058="EngineStatusRecord","Engine",IF(Data!J3058="GpsRecord", "GPS", IF(Data!J3058="EngineFaultRecord", "Fault", IF(Data!J3058="DriverChange","Driver",IF(Data!J3058="CustomRecord","Custom","Debug")))))</f>
        <v>GPS</v>
      </c>
      <c r="F3061" s="39" t="str">
        <f>IF(Data!Y3058=TRUE(), "Yes", "No")</f>
        <v>Yes</v>
      </c>
      <c r="G3061" s="40">
        <f>Data!AK3058</f>
        <v>0</v>
      </c>
      <c r="H3061" s="35">
        <f>Data!AB3058</f>
        <v>0</v>
      </c>
      <c r="I3061" s="35">
        <f>Data!AD3058</f>
        <v>0</v>
      </c>
      <c r="J3061" s="35">
        <f>Data!AF3058</f>
        <v>0</v>
      </c>
      <c r="K3061" s="35" t="str">
        <f>CONCATENATE(Data!AH3058, " ", Data!AI3058)</f>
        <v xml:space="preserve"> </v>
      </c>
      <c r="L3061" s="35" t="str">
        <f>Data!C3058</f>
        <v>Vehicle, Battery Electric Vehicle</v>
      </c>
      <c r="M3061" s="35">
        <f>Data!H3058</f>
        <v>0</v>
      </c>
      <c r="N3061" s="41">
        <f>Data!I3058</f>
        <v>46087.405231481483</v>
      </c>
      <c r="O3061" s="35">
        <f>Data!L3058</f>
        <v>-84.459069999999997</v>
      </c>
      <c r="P3061" s="35">
        <f>Data!M3058</f>
        <v>9.9661399999999993</v>
      </c>
      <c r="Q3061" s="35" t="str">
        <f>IF(Data!N3058=0,"",Data!N3058)</f>
        <v>CurveSpeed</v>
      </c>
      <c r="R3061" s="35">
        <f>Data!K3058</f>
        <v>53</v>
      </c>
      <c r="S3061" s="35" t="str">
        <f>IF(Data!X3058=TRUE(), "Yes", "No")</f>
        <v>Yes</v>
      </c>
      <c r="T3061" s="40" t="e">
        <f>#REF!</f>
        <v>#REF!</v>
      </c>
    </row>
    <row r="3062" spans="1:20" x14ac:dyDescent="0.3">
      <c r="A3062" s="35" t="str">
        <f>Data!A3059</f>
        <v>NISSAN LEAF 299-1018</v>
      </c>
      <c r="B3062" s="36">
        <f t="shared" si="47"/>
        <v>46087.405235682869</v>
      </c>
      <c r="C3062" s="37" t="str">
        <f>IF(Data!J3059="GpsRecord", CONCATENATE($U$3,": ",Data!M3059,", ",Data!L3059), CONCATENATE(Data!AB3059, " ", Data!AH3059))</f>
        <v>Aceleración de lado a lado 0.324999994876582</v>
      </c>
      <c r="D3062" s="38" t="str">
        <f>IF(Data!O3059=TRUE(), "Yes", "No")</f>
        <v>No</v>
      </c>
      <c r="E3062" s="38" t="str">
        <f>IF(Data!J3059="EngineStatusRecord","Engine",IF(Data!J3059="GpsRecord", "GPS", IF(Data!J3059="EngineFaultRecord", "Fault", IF(Data!J3059="DriverChange","Driver",IF(Data!J3059="CustomRecord","Custom","Debug")))))</f>
        <v>Engine</v>
      </c>
      <c r="F3062" s="39" t="str">
        <f>IF(Data!Y3059=TRUE(), "Yes", "No")</f>
        <v>No</v>
      </c>
      <c r="G3062" s="40">
        <f>Data!AK3059</f>
        <v>0</v>
      </c>
      <c r="H3062" s="35" t="str">
        <f>Data!AB3059</f>
        <v>Aceleración de lado a lado</v>
      </c>
      <c r="I3062" s="35">
        <f>Data!AD3059</f>
        <v>0</v>
      </c>
      <c r="J3062" s="35">
        <f>Data!AF3059</f>
        <v>0</v>
      </c>
      <c r="K3062" s="35" t="str">
        <f>CONCATENATE(Data!AH3059, " ", Data!AI3059)</f>
        <v>0.324999994876582 g-force</v>
      </c>
      <c r="L3062" s="35" t="str">
        <f>Data!C3059</f>
        <v>Vehicle, Battery Electric Vehicle</v>
      </c>
      <c r="M3062" s="35">
        <f>Data!H3059</f>
        <v>0</v>
      </c>
      <c r="N3062" s="41">
        <f>Data!I3059</f>
        <v>46087.405235682869</v>
      </c>
      <c r="O3062" s="35">
        <f>Data!L3059</f>
        <v>0</v>
      </c>
      <c r="P3062" s="35">
        <f>Data!M3059</f>
        <v>0</v>
      </c>
      <c r="Q3062" s="35" t="str">
        <f>IF(Data!N3059=0,"",Data!N3059)</f>
        <v/>
      </c>
      <c r="R3062" s="35">
        <f>Data!K3059</f>
        <v>0</v>
      </c>
      <c r="S3062" s="35" t="str">
        <f>IF(Data!X3059=TRUE(), "Yes", "No")</f>
        <v>No</v>
      </c>
      <c r="T3062" s="40" t="e">
        <f>#REF!</f>
        <v>#REF!</v>
      </c>
    </row>
    <row r="3063" spans="1:20" x14ac:dyDescent="0.3">
      <c r="A3063" s="35" t="str">
        <f>Data!A3060</f>
        <v>NISSAN LEAF 299-1018</v>
      </c>
      <c r="B3063" s="36">
        <f t="shared" si="47"/>
        <v>46087.405235682869</v>
      </c>
      <c r="C3063" s="37" t="str">
        <f>IF(Data!J3060="GpsRecord", CONCATENATE($U$3,": ",Data!M3060,", ",Data!L3060), CONCATENATE(Data!AB3060, " ", Data!AH3060))</f>
        <v>Aceleración hacia arriba o hacia abajo 0.941000035618155</v>
      </c>
      <c r="D3063" s="38" t="str">
        <f>IF(Data!O3060=TRUE(), "Yes", "No")</f>
        <v>No</v>
      </c>
      <c r="E3063" s="38" t="str">
        <f>IF(Data!J3060="EngineStatusRecord","Engine",IF(Data!J3060="GpsRecord", "GPS", IF(Data!J3060="EngineFaultRecord", "Fault", IF(Data!J3060="DriverChange","Driver",IF(Data!J3060="CustomRecord","Custom","Debug")))))</f>
        <v>Engine</v>
      </c>
      <c r="F3063" s="39" t="str">
        <f>IF(Data!Y3060=TRUE(), "Yes", "No")</f>
        <v>No</v>
      </c>
      <c r="G3063" s="40">
        <f>Data!AK3060</f>
        <v>0</v>
      </c>
      <c r="H3063" s="35" t="str">
        <f>Data!AB3060</f>
        <v>Aceleración hacia arriba o hacia abajo</v>
      </c>
      <c r="I3063" s="35">
        <f>Data!AD3060</f>
        <v>0</v>
      </c>
      <c r="J3063" s="35">
        <f>Data!AF3060</f>
        <v>0</v>
      </c>
      <c r="K3063" s="35" t="str">
        <f>CONCATENATE(Data!AH3060, " ", Data!AI3060)</f>
        <v>0.941000035618155 g-force</v>
      </c>
      <c r="L3063" s="35" t="str">
        <f>Data!C3060</f>
        <v>Vehicle, Battery Electric Vehicle</v>
      </c>
      <c r="M3063" s="35">
        <f>Data!H3060</f>
        <v>0</v>
      </c>
      <c r="N3063" s="41">
        <f>Data!I3060</f>
        <v>46087.405235682869</v>
      </c>
      <c r="O3063" s="35">
        <f>Data!L3060</f>
        <v>0</v>
      </c>
      <c r="P3063" s="35">
        <f>Data!M3060</f>
        <v>0</v>
      </c>
      <c r="Q3063" s="35" t="str">
        <f>IF(Data!N3060=0,"",Data!N3060)</f>
        <v/>
      </c>
      <c r="R3063" s="35">
        <f>Data!K3060</f>
        <v>0</v>
      </c>
      <c r="S3063" s="35" t="str">
        <f>IF(Data!X3060=TRUE(), "Yes", "No")</f>
        <v>No</v>
      </c>
      <c r="T3063" s="40" t="e">
        <f>#REF!</f>
        <v>#REF!</v>
      </c>
    </row>
    <row r="3064" spans="1:20" x14ac:dyDescent="0.3">
      <c r="A3064" s="35" t="str">
        <f>Data!A3061</f>
        <v>NISSAN LEAF 299-1018</v>
      </c>
      <c r="B3064" s="36">
        <f t="shared" si="47"/>
        <v>46087.40524359954</v>
      </c>
      <c r="C3064" s="37" t="str">
        <f>IF(Data!J3061="GpsRecord", CONCATENATE($U$3,": ",Data!M3061,", ",Data!L3061), CONCATENATE(Data!AB3061, " ", Data!AH3061))</f>
        <v>Aceleración hacia delante o frenado 0</v>
      </c>
      <c r="D3064" s="38" t="str">
        <f>IF(Data!O3061=TRUE(), "Yes", "No")</f>
        <v>No</v>
      </c>
      <c r="E3064" s="38" t="str">
        <f>IF(Data!J3061="EngineStatusRecord","Engine",IF(Data!J3061="GpsRecord", "GPS", IF(Data!J3061="EngineFaultRecord", "Fault", IF(Data!J3061="DriverChange","Driver",IF(Data!J3061="CustomRecord","Custom","Debug")))))</f>
        <v>Engine</v>
      </c>
      <c r="F3064" s="39" t="str">
        <f>IF(Data!Y3061=TRUE(), "Yes", "No")</f>
        <v>No</v>
      </c>
      <c r="G3064" s="40">
        <f>Data!AK3061</f>
        <v>0</v>
      </c>
      <c r="H3064" s="35" t="str">
        <f>Data!AB3061</f>
        <v>Aceleración hacia delante o frenado</v>
      </c>
      <c r="I3064" s="35">
        <f>Data!AD3061</f>
        <v>0</v>
      </c>
      <c r="J3064" s="35">
        <f>Data!AF3061</f>
        <v>0</v>
      </c>
      <c r="K3064" s="35" t="str">
        <f>CONCATENATE(Data!AH3061, " ", Data!AI3061)</f>
        <v>0 g-force</v>
      </c>
      <c r="L3064" s="35" t="str">
        <f>Data!C3061</f>
        <v>Vehicle, Battery Electric Vehicle</v>
      </c>
      <c r="M3064" s="35">
        <f>Data!H3061</f>
        <v>0</v>
      </c>
      <c r="N3064" s="41">
        <f>Data!I3061</f>
        <v>46087.40524359954</v>
      </c>
      <c r="O3064" s="35">
        <f>Data!L3061</f>
        <v>0</v>
      </c>
      <c r="P3064" s="35">
        <f>Data!M3061</f>
        <v>0</v>
      </c>
      <c r="Q3064" s="35" t="str">
        <f>IF(Data!N3061=0,"",Data!N3061)</f>
        <v/>
      </c>
      <c r="R3064" s="35">
        <f>Data!K3061</f>
        <v>0</v>
      </c>
      <c r="S3064" s="35" t="str">
        <f>IF(Data!X3061=TRUE(), "Yes", "No")</f>
        <v>No</v>
      </c>
      <c r="T3064" s="40" t="e">
        <f>#REF!</f>
        <v>#REF!</v>
      </c>
    </row>
    <row r="3065" spans="1:20" x14ac:dyDescent="0.3">
      <c r="A3065" s="35" t="str">
        <f>Data!A3062</f>
        <v>NISSAN LEAF 299-1018</v>
      </c>
      <c r="B3065" s="36">
        <f t="shared" si="47"/>
        <v>46087.40524359954</v>
      </c>
      <c r="C3065" s="37" t="str">
        <f>IF(Data!J3062="GpsRecord", CONCATENATE($U$3,": ",Data!M3062,", ",Data!L3062), CONCATENATE(Data!AB3062, " ", Data!AH3062))</f>
        <v>Aceleración de lado a lado 0</v>
      </c>
      <c r="D3065" s="38" t="str">
        <f>IF(Data!O3062=TRUE(), "Yes", "No")</f>
        <v>No</v>
      </c>
      <c r="E3065" s="38" t="str">
        <f>IF(Data!J3062="EngineStatusRecord","Engine",IF(Data!J3062="GpsRecord", "GPS", IF(Data!J3062="EngineFaultRecord", "Fault", IF(Data!J3062="DriverChange","Driver",IF(Data!J3062="CustomRecord","Custom","Debug")))))</f>
        <v>Engine</v>
      </c>
      <c r="F3065" s="39" t="str">
        <f>IF(Data!Y3062=TRUE(), "Yes", "No")</f>
        <v>No</v>
      </c>
      <c r="G3065" s="40">
        <f>Data!AK3062</f>
        <v>0</v>
      </c>
      <c r="H3065" s="35" t="str">
        <f>Data!AB3062</f>
        <v>Aceleración de lado a lado</v>
      </c>
      <c r="I3065" s="35">
        <f>Data!AD3062</f>
        <v>0</v>
      </c>
      <c r="J3065" s="35">
        <f>Data!AF3062</f>
        <v>0</v>
      </c>
      <c r="K3065" s="35" t="str">
        <f>CONCATENATE(Data!AH3062, " ", Data!AI3062)</f>
        <v>0 g-force</v>
      </c>
      <c r="L3065" s="35" t="str">
        <f>Data!C3062</f>
        <v>Vehicle, Battery Electric Vehicle</v>
      </c>
      <c r="M3065" s="35">
        <f>Data!H3062</f>
        <v>0</v>
      </c>
      <c r="N3065" s="41">
        <f>Data!I3062</f>
        <v>46087.40524359954</v>
      </c>
      <c r="O3065" s="35">
        <f>Data!L3062</f>
        <v>0</v>
      </c>
      <c r="P3065" s="35">
        <f>Data!M3062</f>
        <v>0</v>
      </c>
      <c r="Q3065" s="35" t="str">
        <f>IF(Data!N3062=0,"",Data!N3062)</f>
        <v/>
      </c>
      <c r="R3065" s="35">
        <f>Data!K3062</f>
        <v>0</v>
      </c>
      <c r="S3065" s="35" t="str">
        <f>IF(Data!X3062=TRUE(), "Yes", "No")</f>
        <v>No</v>
      </c>
      <c r="T3065" s="40" t="e">
        <f>#REF!</f>
        <v>#REF!</v>
      </c>
    </row>
    <row r="3066" spans="1:20" x14ac:dyDescent="0.3">
      <c r="A3066" s="35" t="str">
        <f>Data!A3063</f>
        <v>NISSAN LEAF 299-1018</v>
      </c>
      <c r="B3066" s="36">
        <f t="shared" si="47"/>
        <v>46087.40524359954</v>
      </c>
      <c r="C3066" s="37" t="str">
        <f>IF(Data!J3063="GpsRecord", CONCATENATE($U$3,": ",Data!M3063,", ",Data!L3063), CONCATENATE(Data!AB3063, " ", Data!AH3063))</f>
        <v>Aceleración hacia arriba o hacia abajo 0.939000066209794</v>
      </c>
      <c r="D3066" s="38" t="str">
        <f>IF(Data!O3063=TRUE(), "Yes", "No")</f>
        <v>No</v>
      </c>
      <c r="E3066" s="38" t="str">
        <f>IF(Data!J3063="EngineStatusRecord","Engine",IF(Data!J3063="GpsRecord", "GPS", IF(Data!J3063="EngineFaultRecord", "Fault", IF(Data!J3063="DriverChange","Driver",IF(Data!J3063="CustomRecord","Custom","Debug")))))</f>
        <v>Engine</v>
      </c>
      <c r="F3066" s="39" t="str">
        <f>IF(Data!Y3063=TRUE(), "Yes", "No")</f>
        <v>No</v>
      </c>
      <c r="G3066" s="40">
        <f>Data!AK3063</f>
        <v>0</v>
      </c>
      <c r="H3066" s="35" t="str">
        <f>Data!AB3063</f>
        <v>Aceleración hacia arriba o hacia abajo</v>
      </c>
      <c r="I3066" s="35">
        <f>Data!AD3063</f>
        <v>0</v>
      </c>
      <c r="J3066" s="35">
        <f>Data!AF3063</f>
        <v>0</v>
      </c>
      <c r="K3066" s="35" t="str">
        <f>CONCATENATE(Data!AH3063, " ", Data!AI3063)</f>
        <v>0.939000066209794 g-force</v>
      </c>
      <c r="L3066" s="35" t="str">
        <f>Data!C3063</f>
        <v>Vehicle, Battery Electric Vehicle</v>
      </c>
      <c r="M3066" s="35">
        <f>Data!H3063</f>
        <v>0</v>
      </c>
      <c r="N3066" s="41">
        <f>Data!I3063</f>
        <v>46087.40524359954</v>
      </c>
      <c r="O3066" s="35">
        <f>Data!L3063</f>
        <v>0</v>
      </c>
      <c r="P3066" s="35">
        <f>Data!M3063</f>
        <v>0</v>
      </c>
      <c r="Q3066" s="35" t="str">
        <f>IF(Data!N3063=0,"",Data!N3063)</f>
        <v/>
      </c>
      <c r="R3066" s="35">
        <f>Data!K3063</f>
        <v>0</v>
      </c>
      <c r="S3066" s="35" t="str">
        <f>IF(Data!X3063=TRUE(), "Yes", "No")</f>
        <v>No</v>
      </c>
      <c r="T3066" s="40" t="e">
        <f>#REF!</f>
        <v>#REF!</v>
      </c>
    </row>
    <row r="3067" spans="1:20" x14ac:dyDescent="0.3">
      <c r="A3067" s="35" t="str">
        <f>Data!A3064</f>
        <v>NISSAN LEAF 299-1018</v>
      </c>
      <c r="B3067" s="36">
        <f t="shared" si="47"/>
        <v>46087.405266203707</v>
      </c>
      <c r="C3067" s="37" t="str">
        <f>IF(Data!J3064="GpsRecord", CONCATENATE($U$3,": ",Data!M3064,", ",Data!L3064), CONCATENATE(Data!AB3064, " ", Data!AH3064))</f>
        <v>Ubicación: 9.96596, -84.4594</v>
      </c>
      <c r="D3067" s="38" t="str">
        <f>IF(Data!O3064=TRUE(), "Yes", "No")</f>
        <v>Yes</v>
      </c>
      <c r="E3067" s="38" t="str">
        <f>IF(Data!J3064="EngineStatusRecord","Engine",IF(Data!J3064="GpsRecord", "GPS", IF(Data!J3064="EngineFaultRecord", "Fault", IF(Data!J3064="DriverChange","Driver",IF(Data!J3064="CustomRecord","Custom","Debug")))))</f>
        <v>GPS</v>
      </c>
      <c r="F3067" s="39" t="str">
        <f>IF(Data!Y3064=TRUE(), "Yes", "No")</f>
        <v>Yes</v>
      </c>
      <c r="G3067" s="40">
        <f>Data!AK3064</f>
        <v>0</v>
      </c>
      <c r="H3067" s="35">
        <f>Data!AB3064</f>
        <v>0</v>
      </c>
      <c r="I3067" s="35">
        <f>Data!AD3064</f>
        <v>0</v>
      </c>
      <c r="J3067" s="35">
        <f>Data!AF3064</f>
        <v>0</v>
      </c>
      <c r="K3067" s="35" t="str">
        <f>CONCATENATE(Data!AH3064, " ", Data!AI3064)</f>
        <v xml:space="preserve"> </v>
      </c>
      <c r="L3067" s="35" t="str">
        <f>Data!C3064</f>
        <v>Vehicle, Battery Electric Vehicle</v>
      </c>
      <c r="M3067" s="35">
        <f>Data!H3064</f>
        <v>0</v>
      </c>
      <c r="N3067" s="41">
        <f>Data!I3064</f>
        <v>46087.405266203707</v>
      </c>
      <c r="O3067" s="35">
        <f>Data!L3064</f>
        <v>-84.459400000000002</v>
      </c>
      <c r="P3067" s="35">
        <f>Data!M3064</f>
        <v>9.9659600000000008</v>
      </c>
      <c r="Q3067" s="35" t="str">
        <f>IF(Data!N3064=0,"",Data!N3064)</f>
        <v>CurveSpeedEstimateError</v>
      </c>
      <c r="R3067" s="35">
        <f>Data!K3064</f>
        <v>46</v>
      </c>
      <c r="S3067" s="35" t="str">
        <f>IF(Data!X3064=TRUE(), "Yes", "No")</f>
        <v>Yes</v>
      </c>
      <c r="T3067" s="40" t="e">
        <f>#REF!</f>
        <v>#REF!</v>
      </c>
    </row>
    <row r="3068" spans="1:20" x14ac:dyDescent="0.3">
      <c r="A3068" s="35" t="str">
        <f>Data!A3065</f>
        <v>NISSAN LEAF 299-1018</v>
      </c>
      <c r="B3068" s="36">
        <f t="shared" si="47"/>
        <v>46087.405266203707</v>
      </c>
      <c r="C3068" s="37" t="str">
        <f>IF(Data!J3065="GpsRecord", CONCATENATE($U$3,": ",Data!M3065,", ",Data!L3065), CONCATENATE(Data!AB3065, " ", Data!AH3065))</f>
        <v xml:space="preserve"> </v>
      </c>
      <c r="D3068" s="38" t="str">
        <f>IF(Data!O3065=TRUE(), "Yes", "No")</f>
        <v>No</v>
      </c>
      <c r="E3068" s="38" t="str">
        <f>IF(Data!J3065="EngineStatusRecord","Engine",IF(Data!J3065="GpsRecord", "GPS", IF(Data!J3065="EngineFaultRecord", "Fault", IF(Data!J3065="DriverChange","Driver",IF(Data!J3065="CustomRecord","Custom","Debug")))))</f>
        <v>Debug</v>
      </c>
      <c r="F3068" s="39" t="str">
        <f>IF(Data!Y3065=TRUE(), "Yes", "No")</f>
        <v>No</v>
      </c>
      <c r="G3068" s="40" t="str">
        <f>Data!AK3065</f>
        <v>F2-E3-A6-FF-08-00-00-00-00-00-00-00-00-00-00</v>
      </c>
      <c r="H3068" s="35">
        <f>Data!AB3065</f>
        <v>0</v>
      </c>
      <c r="I3068" s="35">
        <f>Data!AD3065</f>
        <v>0</v>
      </c>
      <c r="J3068" s="35">
        <f>Data!AF3065</f>
        <v>0</v>
      </c>
      <c r="K3068" s="35" t="str">
        <f>CONCATENATE(Data!AH3065, " ", Data!AI3065)</f>
        <v xml:space="preserve"> </v>
      </c>
      <c r="L3068" s="35" t="str">
        <f>Data!C3065</f>
        <v>Vehicle, Battery Electric Vehicle</v>
      </c>
      <c r="M3068" s="35">
        <f>Data!H3065</f>
        <v>0</v>
      </c>
      <c r="N3068" s="41">
        <f>Data!I3065</f>
        <v>46087.405266203707</v>
      </c>
      <c r="O3068" s="35">
        <f>Data!L3065</f>
        <v>0</v>
      </c>
      <c r="P3068" s="35">
        <f>Data!M3065</f>
        <v>0</v>
      </c>
      <c r="Q3068" s="35" t="str">
        <f>IF(Data!N3065=0,"",Data!N3065)</f>
        <v>50333</v>
      </c>
      <c r="R3068" s="35">
        <f>Data!K3065</f>
        <v>0</v>
      </c>
      <c r="S3068" s="35" t="str">
        <f>IF(Data!X3065=TRUE(), "Yes", "No")</f>
        <v>No</v>
      </c>
      <c r="T3068" s="40" t="e">
        <f>#REF!</f>
        <v>#REF!</v>
      </c>
    </row>
    <row r="3069" spans="1:20" x14ac:dyDescent="0.3">
      <c r="A3069" s="35" t="str">
        <f>Data!A3066</f>
        <v>NISSAN LEAF 299-1018</v>
      </c>
      <c r="B3069" s="36">
        <f t="shared" si="47"/>
        <v>46087.405266296293</v>
      </c>
      <c r="C3069" s="37" t="str">
        <f>IF(Data!J3066="GpsRecord", CONCATENATE($U$3,": ",Data!M3066,", ",Data!L3066), CONCATENATE(Data!AB3066, " ", Data!AH3066))</f>
        <v xml:space="preserve"> </v>
      </c>
      <c r="D3069" s="38" t="str">
        <f>IF(Data!O3066=TRUE(), "Yes", "No")</f>
        <v>No</v>
      </c>
      <c r="E3069" s="38" t="str">
        <f>IF(Data!J3066="EngineStatusRecord","Engine",IF(Data!J3066="GpsRecord", "GPS", IF(Data!J3066="EngineFaultRecord", "Fault", IF(Data!J3066="DriverChange","Driver",IF(Data!J3066="CustomRecord","Custom","Debug")))))</f>
        <v>Debug</v>
      </c>
      <c r="F3069" s="39" t="str">
        <f>IF(Data!Y3066=TRUE(), "Yes", "No")</f>
        <v>No</v>
      </c>
      <c r="G3069" s="40" t="str">
        <f>Data!AK3066</f>
        <v>26-9C-F1-FF-00-53-15-00-1D-75-0E-00-00-00-00</v>
      </c>
      <c r="H3069" s="35">
        <f>Data!AB3066</f>
        <v>0</v>
      </c>
      <c r="I3069" s="35">
        <f>Data!AD3066</f>
        <v>0</v>
      </c>
      <c r="J3069" s="35">
        <f>Data!AF3066</f>
        <v>0</v>
      </c>
      <c r="K3069" s="35" t="str">
        <f>CONCATENATE(Data!AH3066, " ", Data!AI3066)</f>
        <v xml:space="preserve"> </v>
      </c>
      <c r="L3069" s="35" t="str">
        <f>Data!C3066</f>
        <v>Vehicle, Battery Electric Vehicle</v>
      </c>
      <c r="M3069" s="35">
        <f>Data!H3066</f>
        <v>0</v>
      </c>
      <c r="N3069" s="41">
        <f>Data!I3066</f>
        <v>46087.405266296293</v>
      </c>
      <c r="O3069" s="35">
        <f>Data!L3066</f>
        <v>0</v>
      </c>
      <c r="P3069" s="35">
        <f>Data!M3066</f>
        <v>0</v>
      </c>
      <c r="Q3069" s="35" t="str">
        <f>IF(Data!N3066=0,"",Data!N3066)</f>
        <v>61927</v>
      </c>
      <c r="R3069" s="35">
        <f>Data!K3066</f>
        <v>0</v>
      </c>
      <c r="S3069" s="35" t="str">
        <f>IF(Data!X3066=TRUE(), "Yes", "No")</f>
        <v>No</v>
      </c>
      <c r="T3069" s="40" t="e">
        <f>#REF!</f>
        <v>#REF!</v>
      </c>
    </row>
    <row r="3070" spans="1:20" x14ac:dyDescent="0.3">
      <c r="A3070" s="35" t="str">
        <f>Data!A3067</f>
        <v>NISSAN LEAF 299-1018</v>
      </c>
      <c r="B3070" s="36">
        <f t="shared" si="47"/>
        <v>46087.405266701389</v>
      </c>
      <c r="C3070" s="37" t="str">
        <f>IF(Data!J3067="GpsRecord", CONCATENATE($U$3,": ",Data!M3067,", ",Data!L3067), CONCATENATE(Data!AB3067, " ", Data!AH3067))</f>
        <v>Aceleración hacia delante o frenado 0</v>
      </c>
      <c r="D3070" s="38" t="str">
        <f>IF(Data!O3067=TRUE(), "Yes", "No")</f>
        <v>No</v>
      </c>
      <c r="E3070" s="38" t="str">
        <f>IF(Data!J3067="EngineStatusRecord","Engine",IF(Data!J3067="GpsRecord", "GPS", IF(Data!J3067="EngineFaultRecord", "Fault", IF(Data!J3067="DriverChange","Driver",IF(Data!J3067="CustomRecord","Custom","Debug")))))</f>
        <v>Engine</v>
      </c>
      <c r="F3070" s="39" t="str">
        <f>IF(Data!Y3067=TRUE(), "Yes", "No")</f>
        <v>No</v>
      </c>
      <c r="G3070" s="40">
        <f>Data!AK3067</f>
        <v>0</v>
      </c>
      <c r="H3070" s="35" t="str">
        <f>Data!AB3067</f>
        <v>Aceleración hacia delante o frenado</v>
      </c>
      <c r="I3070" s="35">
        <f>Data!AD3067</f>
        <v>0</v>
      </c>
      <c r="J3070" s="35">
        <f>Data!AF3067</f>
        <v>0</v>
      </c>
      <c r="K3070" s="35" t="str">
        <f>CONCATENATE(Data!AH3067, " ", Data!AI3067)</f>
        <v>0 g-force</v>
      </c>
      <c r="L3070" s="35" t="str">
        <f>Data!C3067</f>
        <v>Vehicle, Battery Electric Vehicle</v>
      </c>
      <c r="M3070" s="35">
        <f>Data!H3067</f>
        <v>0</v>
      </c>
      <c r="N3070" s="41">
        <f>Data!I3067</f>
        <v>46087.405266701389</v>
      </c>
      <c r="O3070" s="35">
        <f>Data!L3067</f>
        <v>0</v>
      </c>
      <c r="P3070" s="35">
        <f>Data!M3067</f>
        <v>0</v>
      </c>
      <c r="Q3070" s="35" t="str">
        <f>IF(Data!N3067=0,"",Data!N3067)</f>
        <v/>
      </c>
      <c r="R3070" s="35">
        <f>Data!K3067</f>
        <v>0</v>
      </c>
      <c r="S3070" s="35" t="str">
        <f>IF(Data!X3067=TRUE(), "Yes", "No")</f>
        <v>No</v>
      </c>
      <c r="T3070" s="40" t="e">
        <f>#REF!</f>
        <v>#REF!</v>
      </c>
    </row>
    <row r="3071" spans="1:20" x14ac:dyDescent="0.3">
      <c r="A3071" s="35" t="str">
        <f>Data!A3068</f>
        <v>NISSAN LEAF 299-1018</v>
      </c>
      <c r="B3071" s="36">
        <f t="shared" si="47"/>
        <v>46087.405266701389</v>
      </c>
      <c r="C3071" s="37" t="str">
        <f>IF(Data!J3068="GpsRecord", CONCATENATE($U$3,": ",Data!M3068,", ",Data!L3068), CONCATENATE(Data!AB3068, " ", Data!AH3068))</f>
        <v>Aceleración de lado a lado 0</v>
      </c>
      <c r="D3071" s="38" t="str">
        <f>IF(Data!O3068=TRUE(), "Yes", "No")</f>
        <v>No</v>
      </c>
      <c r="E3071" s="38" t="str">
        <f>IF(Data!J3068="EngineStatusRecord","Engine",IF(Data!J3068="GpsRecord", "GPS", IF(Data!J3068="EngineFaultRecord", "Fault", IF(Data!J3068="DriverChange","Driver",IF(Data!J3068="CustomRecord","Custom","Debug")))))</f>
        <v>Engine</v>
      </c>
      <c r="F3071" s="39" t="str">
        <f>IF(Data!Y3068=TRUE(), "Yes", "No")</f>
        <v>No</v>
      </c>
      <c r="G3071" s="40">
        <f>Data!AK3068</f>
        <v>0</v>
      </c>
      <c r="H3071" s="35" t="str">
        <f>Data!AB3068</f>
        <v>Aceleración de lado a lado</v>
      </c>
      <c r="I3071" s="35">
        <f>Data!AD3068</f>
        <v>0</v>
      </c>
      <c r="J3071" s="35">
        <f>Data!AF3068</f>
        <v>0</v>
      </c>
      <c r="K3071" s="35" t="str">
        <f>CONCATENATE(Data!AH3068, " ", Data!AI3068)</f>
        <v>0 g-force</v>
      </c>
      <c r="L3071" s="35" t="str">
        <f>Data!C3068</f>
        <v>Vehicle, Battery Electric Vehicle</v>
      </c>
      <c r="M3071" s="35">
        <f>Data!H3068</f>
        <v>0</v>
      </c>
      <c r="N3071" s="41">
        <f>Data!I3068</f>
        <v>46087.405266701389</v>
      </c>
      <c r="O3071" s="35">
        <f>Data!L3068</f>
        <v>0</v>
      </c>
      <c r="P3071" s="35">
        <f>Data!M3068</f>
        <v>0</v>
      </c>
      <c r="Q3071" s="35" t="str">
        <f>IF(Data!N3068=0,"",Data!N3068)</f>
        <v/>
      </c>
      <c r="R3071" s="35">
        <f>Data!K3068</f>
        <v>0</v>
      </c>
      <c r="S3071" s="35" t="str">
        <f>IF(Data!X3068=TRUE(), "Yes", "No")</f>
        <v>No</v>
      </c>
      <c r="T3071" s="40" t="e">
        <f>#REF!</f>
        <v>#REF!</v>
      </c>
    </row>
    <row r="3072" spans="1:20" x14ac:dyDescent="0.3">
      <c r="A3072" s="35" t="str">
        <f>Data!A3069</f>
        <v>NISSAN LEAF 299-1018</v>
      </c>
      <c r="B3072" s="36">
        <f t="shared" si="47"/>
        <v>46087.405266701389</v>
      </c>
      <c r="C3072" s="37" t="str">
        <f>IF(Data!J3069="GpsRecord", CONCATENATE($U$3,": ",Data!M3069,", ",Data!L3069), CONCATENATE(Data!AB3069, " ", Data!AH3069))</f>
        <v>Aceleración hacia arriba o hacia abajo 0.91699999483134</v>
      </c>
      <c r="D3072" s="38" t="str">
        <f>IF(Data!O3069=TRUE(), "Yes", "No")</f>
        <v>No</v>
      </c>
      <c r="E3072" s="38" t="str">
        <f>IF(Data!J3069="EngineStatusRecord","Engine",IF(Data!J3069="GpsRecord", "GPS", IF(Data!J3069="EngineFaultRecord", "Fault", IF(Data!J3069="DriverChange","Driver",IF(Data!J3069="CustomRecord","Custom","Debug")))))</f>
        <v>Engine</v>
      </c>
      <c r="F3072" s="39" t="str">
        <f>IF(Data!Y3069=TRUE(), "Yes", "No")</f>
        <v>No</v>
      </c>
      <c r="G3072" s="40">
        <f>Data!AK3069</f>
        <v>0</v>
      </c>
      <c r="H3072" s="35" t="str">
        <f>Data!AB3069</f>
        <v>Aceleración hacia arriba o hacia abajo</v>
      </c>
      <c r="I3072" s="35">
        <f>Data!AD3069</f>
        <v>0</v>
      </c>
      <c r="J3072" s="35">
        <f>Data!AF3069</f>
        <v>0</v>
      </c>
      <c r="K3072" s="35" t="str">
        <f>CONCATENATE(Data!AH3069, " ", Data!AI3069)</f>
        <v>0.91699999483134 g-force</v>
      </c>
      <c r="L3072" s="35" t="str">
        <f>Data!C3069</f>
        <v>Vehicle, Battery Electric Vehicle</v>
      </c>
      <c r="M3072" s="35">
        <f>Data!H3069</f>
        <v>0</v>
      </c>
      <c r="N3072" s="41">
        <f>Data!I3069</f>
        <v>46087.405266701389</v>
      </c>
      <c r="O3072" s="35">
        <f>Data!L3069</f>
        <v>0</v>
      </c>
      <c r="P3072" s="35">
        <f>Data!M3069</f>
        <v>0</v>
      </c>
      <c r="Q3072" s="35" t="str">
        <f>IF(Data!N3069=0,"",Data!N3069)</f>
        <v/>
      </c>
      <c r="R3072" s="35">
        <f>Data!K3069</f>
        <v>0</v>
      </c>
      <c r="S3072" s="35" t="str">
        <f>IF(Data!X3069=TRUE(), "Yes", "No")</f>
        <v>No</v>
      </c>
      <c r="T3072" s="40" t="e">
        <f>#REF!</f>
        <v>#REF!</v>
      </c>
    </row>
    <row r="3073" spans="1:20" x14ac:dyDescent="0.3">
      <c r="A3073" s="35" t="str">
        <f>Data!A3070</f>
        <v>NISSAN LEAF 299-1018</v>
      </c>
      <c r="B3073" s="36">
        <f t="shared" si="47"/>
        <v>46087.405266967595</v>
      </c>
      <c r="C3073" s="37" t="str">
        <f>IF(Data!J3070="GpsRecord", CONCATENATE($U$3,": ",Data!M3070,", ",Data!L3070), CONCATENATE(Data!AB3070, " ", Data!AH3070))</f>
        <v>Velocidad del motor en carretera 46</v>
      </c>
      <c r="D3073" s="38" t="str">
        <f>IF(Data!O3070=TRUE(), "Yes", "No")</f>
        <v>No</v>
      </c>
      <c r="E3073" s="38" t="str">
        <f>IF(Data!J3070="EngineStatusRecord","Engine",IF(Data!J3070="GpsRecord", "GPS", IF(Data!J3070="EngineFaultRecord", "Fault", IF(Data!J3070="DriverChange","Driver",IF(Data!J3070="CustomRecord","Custom","Debug")))))</f>
        <v>Engine</v>
      </c>
      <c r="F3073" s="39" t="str">
        <f>IF(Data!Y3070=TRUE(), "Yes", "No")</f>
        <v>No</v>
      </c>
      <c r="G3073" s="40">
        <f>Data!AK3070</f>
        <v>0</v>
      </c>
      <c r="H3073" s="35" t="str">
        <f>Data!AB3070</f>
        <v>Velocidad del motor en carretera</v>
      </c>
      <c r="I3073" s="35">
        <f>Data!AD3070</f>
        <v>0</v>
      </c>
      <c r="J3073" s="35">
        <f>Data!AF3070</f>
        <v>0</v>
      </c>
      <c r="K3073" s="35" t="str">
        <f>CONCATENATE(Data!AH3070, " ", Data!AI3070)</f>
        <v>46 km/h</v>
      </c>
      <c r="L3073" s="35" t="str">
        <f>Data!C3070</f>
        <v>Vehicle, Battery Electric Vehicle</v>
      </c>
      <c r="M3073" s="35">
        <f>Data!H3070</f>
        <v>0</v>
      </c>
      <c r="N3073" s="41">
        <f>Data!I3070</f>
        <v>46087.405266967595</v>
      </c>
      <c r="O3073" s="35">
        <f>Data!L3070</f>
        <v>0</v>
      </c>
      <c r="P3073" s="35">
        <f>Data!M3070</f>
        <v>0</v>
      </c>
      <c r="Q3073" s="35" t="str">
        <f>IF(Data!N3070=0,"",Data!N3070)</f>
        <v/>
      </c>
      <c r="R3073" s="35">
        <f>Data!K3070</f>
        <v>0</v>
      </c>
      <c r="S3073" s="35" t="str">
        <f>IF(Data!X3070=TRUE(), "Yes", "No")</f>
        <v>No</v>
      </c>
      <c r="T3073" s="40" t="e">
        <f>#REF!</f>
        <v>#REF!</v>
      </c>
    </row>
    <row r="3074" spans="1:20" x14ac:dyDescent="0.3">
      <c r="A3074" s="35" t="str">
        <f>Data!A3071</f>
        <v>NISSAN LEAF 299-1018</v>
      </c>
      <c r="B3074" s="36">
        <f t="shared" si="47"/>
        <v>46087.405269953706</v>
      </c>
      <c r="C3074" s="37" t="str">
        <f>IF(Data!J3071="GpsRecord", CONCATENATE($U$3,": ",Data!M3071,", ",Data!L3071), CONCATENATE(Data!AB3071, " ", Data!AH3071))</f>
        <v>Aceleración de lado a lado -0.215999989786331</v>
      </c>
      <c r="D3074" s="38" t="str">
        <f>IF(Data!O3071=TRUE(), "Yes", "No")</f>
        <v>No</v>
      </c>
      <c r="E3074" s="38" t="str">
        <f>IF(Data!J3071="EngineStatusRecord","Engine",IF(Data!J3071="GpsRecord", "GPS", IF(Data!J3071="EngineFaultRecord", "Fault", IF(Data!J3071="DriverChange","Driver",IF(Data!J3071="CustomRecord","Custom","Debug")))))</f>
        <v>Engine</v>
      </c>
      <c r="F3074" s="39" t="str">
        <f>IF(Data!Y3071=TRUE(), "Yes", "No")</f>
        <v>No</v>
      </c>
      <c r="G3074" s="40">
        <f>Data!AK3071</f>
        <v>0</v>
      </c>
      <c r="H3074" s="35" t="str">
        <f>Data!AB3071</f>
        <v>Aceleración de lado a lado</v>
      </c>
      <c r="I3074" s="35">
        <f>Data!AD3071</f>
        <v>0</v>
      </c>
      <c r="J3074" s="35">
        <f>Data!AF3071</f>
        <v>0</v>
      </c>
      <c r="K3074" s="35" t="str">
        <f>CONCATENATE(Data!AH3071, " ", Data!AI3071)</f>
        <v>-0.215999989786331 g-force</v>
      </c>
      <c r="L3074" s="35" t="str">
        <f>Data!C3071</f>
        <v>Vehicle, Battery Electric Vehicle</v>
      </c>
      <c r="M3074" s="35">
        <f>Data!H3071</f>
        <v>0</v>
      </c>
      <c r="N3074" s="41">
        <f>Data!I3071</f>
        <v>46087.405269953706</v>
      </c>
      <c r="O3074" s="35">
        <f>Data!L3071</f>
        <v>0</v>
      </c>
      <c r="P3074" s="35">
        <f>Data!M3071</f>
        <v>0</v>
      </c>
      <c r="Q3074" s="35" t="str">
        <f>IF(Data!N3071=0,"",Data!N3071)</f>
        <v/>
      </c>
      <c r="R3074" s="35">
        <f>Data!K3071</f>
        <v>0</v>
      </c>
      <c r="S3074" s="35" t="str">
        <f>IF(Data!X3071=TRUE(), "Yes", "No")</f>
        <v>No</v>
      </c>
      <c r="T3074" s="40" t="e">
        <f>#REF!</f>
        <v>#REF!</v>
      </c>
    </row>
    <row r="3075" spans="1:20" x14ac:dyDescent="0.3">
      <c r="A3075" s="35" t="str">
        <f>Data!A3072</f>
        <v>NISSAN LEAF 299-1018</v>
      </c>
      <c r="B3075" s="36">
        <f t="shared" si="47"/>
        <v>46087.405269953706</v>
      </c>
      <c r="C3075" s="37" t="str">
        <f>IF(Data!J3072="GpsRecord", CONCATENATE($U$3,": ",Data!M3072,", ",Data!L3072), CONCATENATE(Data!AB3072, " ", Data!AH3072))</f>
        <v>Aceleración hacia arriba o hacia abajo 0.909000015226276</v>
      </c>
      <c r="D3075" s="38" t="str">
        <f>IF(Data!O3072=TRUE(), "Yes", "No")</f>
        <v>No</v>
      </c>
      <c r="E3075" s="38" t="str">
        <f>IF(Data!J3072="EngineStatusRecord","Engine",IF(Data!J3072="GpsRecord", "GPS", IF(Data!J3072="EngineFaultRecord", "Fault", IF(Data!J3072="DriverChange","Driver",IF(Data!J3072="CustomRecord","Custom","Debug")))))</f>
        <v>Engine</v>
      </c>
      <c r="F3075" s="39" t="str">
        <f>IF(Data!Y3072=TRUE(), "Yes", "No")</f>
        <v>No</v>
      </c>
      <c r="G3075" s="40">
        <f>Data!AK3072</f>
        <v>0</v>
      </c>
      <c r="H3075" s="35" t="str">
        <f>Data!AB3072</f>
        <v>Aceleración hacia arriba o hacia abajo</v>
      </c>
      <c r="I3075" s="35">
        <f>Data!AD3072</f>
        <v>0</v>
      </c>
      <c r="J3075" s="35">
        <f>Data!AF3072</f>
        <v>0</v>
      </c>
      <c r="K3075" s="35" t="str">
        <f>CONCATENATE(Data!AH3072, " ", Data!AI3072)</f>
        <v>0.909000015226276 g-force</v>
      </c>
      <c r="L3075" s="35" t="str">
        <f>Data!C3072</f>
        <v>Vehicle, Battery Electric Vehicle</v>
      </c>
      <c r="M3075" s="35">
        <f>Data!H3072</f>
        <v>0</v>
      </c>
      <c r="N3075" s="41">
        <f>Data!I3072</f>
        <v>46087.405269953706</v>
      </c>
      <c r="O3075" s="35">
        <f>Data!L3072</f>
        <v>0</v>
      </c>
      <c r="P3075" s="35">
        <f>Data!M3072</f>
        <v>0</v>
      </c>
      <c r="Q3075" s="35" t="str">
        <f>IF(Data!N3072=0,"",Data!N3072)</f>
        <v/>
      </c>
      <c r="R3075" s="35">
        <f>Data!K3072</f>
        <v>0</v>
      </c>
      <c r="S3075" s="35" t="str">
        <f>IF(Data!X3072=TRUE(), "Yes", "No")</f>
        <v>No</v>
      </c>
      <c r="T3075" s="40" t="e">
        <f>#REF!</f>
        <v>#REF!</v>
      </c>
    </row>
    <row r="3076" spans="1:20" x14ac:dyDescent="0.3">
      <c r="A3076" s="35" t="str">
        <f>Data!A3073</f>
        <v>NISSAN LEAF 299-1018</v>
      </c>
      <c r="B3076" s="36">
        <f t="shared" si="47"/>
        <v>46087.405300613427</v>
      </c>
      <c r="C3076" s="37" t="str">
        <f>IF(Data!J3073="GpsRecord", CONCATENATE($U$3,": ",Data!M3073,", ",Data!L3073), CONCATENATE(Data!AB3073, " ", Data!AH3073))</f>
        <v>Aceleración de lado a lado -0.268999994880862</v>
      </c>
      <c r="D3076" s="38" t="str">
        <f>IF(Data!O3073=TRUE(), "Yes", "No")</f>
        <v>No</v>
      </c>
      <c r="E3076" s="38" t="str">
        <f>IF(Data!J3073="EngineStatusRecord","Engine",IF(Data!J3073="GpsRecord", "GPS", IF(Data!J3073="EngineFaultRecord", "Fault", IF(Data!J3073="DriverChange","Driver",IF(Data!J3073="CustomRecord","Custom","Debug")))))</f>
        <v>Engine</v>
      </c>
      <c r="F3076" s="39" t="str">
        <f>IF(Data!Y3073=TRUE(), "Yes", "No")</f>
        <v>No</v>
      </c>
      <c r="G3076" s="40">
        <f>Data!AK3073</f>
        <v>0</v>
      </c>
      <c r="H3076" s="35" t="str">
        <f>Data!AB3073</f>
        <v>Aceleración de lado a lado</v>
      </c>
      <c r="I3076" s="35">
        <f>Data!AD3073</f>
        <v>0</v>
      </c>
      <c r="J3076" s="35">
        <f>Data!AF3073</f>
        <v>0</v>
      </c>
      <c r="K3076" s="35" t="str">
        <f>CONCATENATE(Data!AH3073, " ", Data!AI3073)</f>
        <v>-0.268999994880862 g-force</v>
      </c>
      <c r="L3076" s="35" t="str">
        <f>Data!C3073</f>
        <v>Vehicle, Battery Electric Vehicle</v>
      </c>
      <c r="M3076" s="35">
        <f>Data!H3073</f>
        <v>0</v>
      </c>
      <c r="N3076" s="41">
        <f>Data!I3073</f>
        <v>46087.405300613427</v>
      </c>
      <c r="O3076" s="35">
        <f>Data!L3073</f>
        <v>0</v>
      </c>
      <c r="P3076" s="35">
        <f>Data!M3073</f>
        <v>0</v>
      </c>
      <c r="Q3076" s="35" t="str">
        <f>IF(Data!N3073=0,"",Data!N3073)</f>
        <v/>
      </c>
      <c r="R3076" s="35">
        <f>Data!K3073</f>
        <v>0</v>
      </c>
      <c r="S3076" s="35" t="str">
        <f>IF(Data!X3073=TRUE(), "Yes", "No")</f>
        <v>No</v>
      </c>
      <c r="T3076" s="40" t="e">
        <f>#REF!</f>
        <v>#REF!</v>
      </c>
    </row>
    <row r="3077" spans="1:20" x14ac:dyDescent="0.3">
      <c r="A3077" s="35" t="str">
        <f>Data!A3074</f>
        <v>NISSAN LEAF 299-1018</v>
      </c>
      <c r="B3077" s="36">
        <f t="shared" si="47"/>
        <v>46087.405300613427</v>
      </c>
      <c r="C3077" s="37" t="str">
        <f>IF(Data!J3074="GpsRecord", CONCATENATE($U$3,": ",Data!M3074,", ",Data!L3074), CONCATENATE(Data!AB3074, " ", Data!AH3074))</f>
        <v>Aceleración hacia arriba o hacia abajo 1.05099988265232</v>
      </c>
      <c r="D3077" s="38" t="str">
        <f>IF(Data!O3074=TRUE(), "Yes", "No")</f>
        <v>No</v>
      </c>
      <c r="E3077" s="38" t="str">
        <f>IF(Data!J3074="EngineStatusRecord","Engine",IF(Data!J3074="GpsRecord", "GPS", IF(Data!J3074="EngineFaultRecord", "Fault", IF(Data!J3074="DriverChange","Driver",IF(Data!J3074="CustomRecord","Custom","Debug")))))</f>
        <v>Engine</v>
      </c>
      <c r="F3077" s="39" t="str">
        <f>IF(Data!Y3074=TRUE(), "Yes", "No")</f>
        <v>No</v>
      </c>
      <c r="G3077" s="40">
        <f>Data!AK3074</f>
        <v>0</v>
      </c>
      <c r="H3077" s="35" t="str">
        <f>Data!AB3074</f>
        <v>Aceleración hacia arriba o hacia abajo</v>
      </c>
      <c r="I3077" s="35">
        <f>Data!AD3074</f>
        <v>0</v>
      </c>
      <c r="J3077" s="35">
        <f>Data!AF3074</f>
        <v>0</v>
      </c>
      <c r="K3077" s="35" t="str">
        <f>CONCATENATE(Data!AH3074, " ", Data!AI3074)</f>
        <v>1.05099988265232 g-force</v>
      </c>
      <c r="L3077" s="35" t="str">
        <f>Data!C3074</f>
        <v>Vehicle, Battery Electric Vehicle</v>
      </c>
      <c r="M3077" s="35">
        <f>Data!H3074</f>
        <v>0</v>
      </c>
      <c r="N3077" s="41">
        <f>Data!I3074</f>
        <v>46087.405300613427</v>
      </c>
      <c r="O3077" s="35">
        <f>Data!L3074</f>
        <v>0</v>
      </c>
      <c r="P3077" s="35">
        <f>Data!M3074</f>
        <v>0</v>
      </c>
      <c r="Q3077" s="35" t="str">
        <f>IF(Data!N3074=0,"",Data!N3074)</f>
        <v/>
      </c>
      <c r="R3077" s="35">
        <f>Data!K3074</f>
        <v>0</v>
      </c>
      <c r="S3077" s="35" t="str">
        <f>IF(Data!X3074=TRUE(), "Yes", "No")</f>
        <v>No</v>
      </c>
      <c r="T3077" s="40" t="e">
        <f>#REF!</f>
        <v>#REF!</v>
      </c>
    </row>
    <row r="3078" spans="1:20" x14ac:dyDescent="0.3">
      <c r="A3078" s="35" t="str">
        <f>Data!A3075</f>
        <v>NISSAN LEAF 299-1018</v>
      </c>
      <c r="B3078" s="36">
        <f t="shared" si="47"/>
        <v>46087.405300925922</v>
      </c>
      <c r="C3078" s="37" t="str">
        <f>IF(Data!J3075="GpsRecord", CONCATENATE($U$3,": ",Data!M3075,", ",Data!L3075), CONCATENATE(Data!AB3075, " ", Data!AH3075))</f>
        <v>Ubicación: 9.9659, -84.45974</v>
      </c>
      <c r="D3078" s="38" t="str">
        <f>IF(Data!O3075=TRUE(), "Yes", "No")</f>
        <v>Yes</v>
      </c>
      <c r="E3078" s="38" t="str">
        <f>IF(Data!J3075="EngineStatusRecord","Engine",IF(Data!J3075="GpsRecord", "GPS", IF(Data!J3075="EngineFaultRecord", "Fault", IF(Data!J3075="DriverChange","Driver",IF(Data!J3075="CustomRecord","Custom","Debug")))))</f>
        <v>GPS</v>
      </c>
      <c r="F3078" s="39" t="str">
        <f>IF(Data!Y3075=TRUE(), "Yes", "No")</f>
        <v>Yes</v>
      </c>
      <c r="G3078" s="40">
        <f>Data!AK3075</f>
        <v>0</v>
      </c>
      <c r="H3078" s="35">
        <f>Data!AB3075</f>
        <v>0</v>
      </c>
      <c r="I3078" s="35">
        <f>Data!AD3075</f>
        <v>0</v>
      </c>
      <c r="J3078" s="35">
        <f>Data!AF3075</f>
        <v>0</v>
      </c>
      <c r="K3078" s="35" t="str">
        <f>CONCATENATE(Data!AH3075, " ", Data!AI3075)</f>
        <v xml:space="preserve"> </v>
      </c>
      <c r="L3078" s="35" t="str">
        <f>Data!C3075</f>
        <v>Vehicle, Battery Electric Vehicle</v>
      </c>
      <c r="M3078" s="35">
        <f>Data!H3075</f>
        <v>0</v>
      </c>
      <c r="N3078" s="41">
        <f>Data!I3075</f>
        <v>46087.405300925922</v>
      </c>
      <c r="O3078" s="35">
        <f>Data!L3075</f>
        <v>-84.459739999999996</v>
      </c>
      <c r="P3078" s="35">
        <f>Data!M3075</f>
        <v>9.9658999999999995</v>
      </c>
      <c r="Q3078" s="35" t="str">
        <f>IF(Data!N3075=0,"",Data!N3075)</f>
        <v>CurveBased</v>
      </c>
      <c r="R3078" s="35">
        <f>Data!K3075</f>
        <v>46</v>
      </c>
      <c r="S3078" s="35" t="str">
        <f>IF(Data!X3075=TRUE(), "Yes", "No")</f>
        <v>Yes</v>
      </c>
      <c r="T3078" s="40" t="e">
        <f>#REF!</f>
        <v>#REF!</v>
      </c>
    </row>
    <row r="3079" spans="1:20" x14ac:dyDescent="0.3">
      <c r="A3079" s="35" t="str">
        <f>Data!A3076</f>
        <v>NISSAN LEAF 299-1018</v>
      </c>
      <c r="B3079" s="36">
        <f t="shared" si="47"/>
        <v>46087.405303634259</v>
      </c>
      <c r="C3079" s="37" t="str">
        <f>IF(Data!J3076="GpsRecord", CONCATENATE($U$3,": ",Data!M3076,", ",Data!L3076), CONCATENATE(Data!AB3076, " ", Data!AH3076))</f>
        <v>Estado de carga genérico 59.88</v>
      </c>
      <c r="D3079" s="38" t="str">
        <f>IF(Data!O3076=TRUE(), "Yes", "No")</f>
        <v>No</v>
      </c>
      <c r="E3079" s="38" t="str">
        <f>IF(Data!J3076="EngineStatusRecord","Engine",IF(Data!J3076="GpsRecord", "GPS", IF(Data!J3076="EngineFaultRecord", "Fault", IF(Data!J3076="DriverChange","Driver",IF(Data!J3076="CustomRecord","Custom","Debug")))))</f>
        <v>Engine</v>
      </c>
      <c r="F3079" s="39" t="str">
        <f>IF(Data!Y3076=TRUE(), "Yes", "No")</f>
        <v>No</v>
      </c>
      <c r="G3079" s="40">
        <f>Data!AK3076</f>
        <v>0</v>
      </c>
      <c r="H3079" s="35" t="str">
        <f>Data!AB3076</f>
        <v>Estado de carga genérico</v>
      </c>
      <c r="I3079" s="35">
        <f>Data!AD3076</f>
        <v>0</v>
      </c>
      <c r="J3079" s="35">
        <f>Data!AF3076</f>
        <v>0</v>
      </c>
      <c r="K3079" s="35" t="str">
        <f>CONCATENATE(Data!AH3076, " ", Data!AI3076)</f>
        <v>59.88 %</v>
      </c>
      <c r="L3079" s="35" t="str">
        <f>Data!C3076</f>
        <v>Vehicle, Battery Electric Vehicle</v>
      </c>
      <c r="M3079" s="35">
        <f>Data!H3076</f>
        <v>0</v>
      </c>
      <c r="N3079" s="41">
        <f>Data!I3076</f>
        <v>46087.405303634259</v>
      </c>
      <c r="O3079" s="35">
        <f>Data!L3076</f>
        <v>0</v>
      </c>
      <c r="P3079" s="35">
        <f>Data!M3076</f>
        <v>0</v>
      </c>
      <c r="Q3079" s="35" t="str">
        <f>IF(Data!N3076=0,"",Data!N3076)</f>
        <v/>
      </c>
      <c r="R3079" s="35">
        <f>Data!K3076</f>
        <v>0</v>
      </c>
      <c r="S3079" s="35" t="str">
        <f>IF(Data!X3076=TRUE(), "Yes", "No")</f>
        <v>No</v>
      </c>
      <c r="T3079" s="40" t="e">
        <f>#REF!</f>
        <v>#REF!</v>
      </c>
    </row>
    <row r="3080" spans="1:20" x14ac:dyDescent="0.3">
      <c r="A3080" s="35" t="str">
        <f>Data!A3077</f>
        <v>NISSAN LEAF 299-1018</v>
      </c>
      <c r="B3080" s="36">
        <f t="shared" si="47"/>
        <v>46087.405308518515</v>
      </c>
      <c r="C3080" s="37" t="str">
        <f>IF(Data!J3077="GpsRecord", CONCATENATE($U$3,": ",Data!M3077,", ",Data!L3077), CONCATENATE(Data!AB3077, " ", Data!AH3077))</f>
        <v>Aceleración hacia delante o frenado 0</v>
      </c>
      <c r="D3080" s="38" t="str">
        <f>IF(Data!O3077=TRUE(), "Yes", "No")</f>
        <v>No</v>
      </c>
      <c r="E3080" s="38" t="str">
        <f>IF(Data!J3077="EngineStatusRecord","Engine",IF(Data!J3077="GpsRecord", "GPS", IF(Data!J3077="EngineFaultRecord", "Fault", IF(Data!J3077="DriverChange","Driver",IF(Data!J3077="CustomRecord","Custom","Debug")))))</f>
        <v>Engine</v>
      </c>
      <c r="F3080" s="39" t="str">
        <f>IF(Data!Y3077=TRUE(), "Yes", "No")</f>
        <v>No</v>
      </c>
      <c r="G3080" s="40">
        <f>Data!AK3077</f>
        <v>0</v>
      </c>
      <c r="H3080" s="35" t="str">
        <f>Data!AB3077</f>
        <v>Aceleración hacia delante o frenado</v>
      </c>
      <c r="I3080" s="35">
        <f>Data!AD3077</f>
        <v>0</v>
      </c>
      <c r="J3080" s="35">
        <f>Data!AF3077</f>
        <v>0</v>
      </c>
      <c r="K3080" s="35" t="str">
        <f>CONCATENATE(Data!AH3077, " ", Data!AI3077)</f>
        <v>0 g-force</v>
      </c>
      <c r="L3080" s="35" t="str">
        <f>Data!C3077</f>
        <v>Vehicle, Battery Electric Vehicle</v>
      </c>
      <c r="M3080" s="35">
        <f>Data!H3077</f>
        <v>0</v>
      </c>
      <c r="N3080" s="41">
        <f>Data!I3077</f>
        <v>46087.405308518515</v>
      </c>
      <c r="O3080" s="35">
        <f>Data!L3077</f>
        <v>0</v>
      </c>
      <c r="P3080" s="35">
        <f>Data!M3077</f>
        <v>0</v>
      </c>
      <c r="Q3080" s="35" t="str">
        <f>IF(Data!N3077=0,"",Data!N3077)</f>
        <v/>
      </c>
      <c r="R3080" s="35">
        <f>Data!K3077</f>
        <v>0</v>
      </c>
      <c r="S3080" s="35" t="str">
        <f>IF(Data!X3077=TRUE(), "Yes", "No")</f>
        <v>No</v>
      </c>
      <c r="T3080" s="40" t="e">
        <f>#REF!</f>
        <v>#REF!</v>
      </c>
    </row>
    <row r="3081" spans="1:20" x14ac:dyDescent="0.3">
      <c r="A3081" s="35" t="str">
        <f>Data!A3078</f>
        <v>NISSAN LEAF 299-1018</v>
      </c>
      <c r="B3081" s="36">
        <f t="shared" si="47"/>
        <v>46087.405308518515</v>
      </c>
      <c r="C3081" s="37" t="str">
        <f>IF(Data!J3078="GpsRecord", CONCATENATE($U$3,": ",Data!M3078,", ",Data!L3078), CONCATENATE(Data!AB3078, " ", Data!AH3078))</f>
        <v>Aceleración de lado a lado 0</v>
      </c>
      <c r="D3081" s="38" t="str">
        <f>IF(Data!O3078=TRUE(), "Yes", "No")</f>
        <v>No</v>
      </c>
      <c r="E3081" s="38" t="str">
        <f>IF(Data!J3078="EngineStatusRecord","Engine",IF(Data!J3078="GpsRecord", "GPS", IF(Data!J3078="EngineFaultRecord", "Fault", IF(Data!J3078="DriverChange","Driver",IF(Data!J3078="CustomRecord","Custom","Debug")))))</f>
        <v>Engine</v>
      </c>
      <c r="F3081" s="39" t="str">
        <f>IF(Data!Y3078=TRUE(), "Yes", "No")</f>
        <v>No</v>
      </c>
      <c r="G3081" s="40">
        <f>Data!AK3078</f>
        <v>0</v>
      </c>
      <c r="H3081" s="35" t="str">
        <f>Data!AB3078</f>
        <v>Aceleración de lado a lado</v>
      </c>
      <c r="I3081" s="35">
        <f>Data!AD3078</f>
        <v>0</v>
      </c>
      <c r="J3081" s="35">
        <f>Data!AF3078</f>
        <v>0</v>
      </c>
      <c r="K3081" s="35" t="str">
        <f>CONCATENATE(Data!AH3078, " ", Data!AI3078)</f>
        <v>0 g-force</v>
      </c>
      <c r="L3081" s="35" t="str">
        <f>Data!C3078</f>
        <v>Vehicle, Battery Electric Vehicle</v>
      </c>
      <c r="M3081" s="35">
        <f>Data!H3078</f>
        <v>0</v>
      </c>
      <c r="N3081" s="41">
        <f>Data!I3078</f>
        <v>46087.405308518515</v>
      </c>
      <c r="O3081" s="35">
        <f>Data!L3078</f>
        <v>0</v>
      </c>
      <c r="P3081" s="35">
        <f>Data!M3078</f>
        <v>0</v>
      </c>
      <c r="Q3081" s="35" t="str">
        <f>IF(Data!N3078=0,"",Data!N3078)</f>
        <v/>
      </c>
      <c r="R3081" s="35">
        <f>Data!K3078</f>
        <v>0</v>
      </c>
      <c r="S3081" s="35" t="str">
        <f>IF(Data!X3078=TRUE(), "Yes", "No")</f>
        <v>No</v>
      </c>
      <c r="T3081" s="40" t="e">
        <f>#REF!</f>
        <v>#REF!</v>
      </c>
    </row>
    <row r="3082" spans="1:20" x14ac:dyDescent="0.3">
      <c r="A3082" s="35" t="str">
        <f>Data!A3079</f>
        <v>NISSAN LEAF 299-1018</v>
      </c>
      <c r="B3082" s="36">
        <f t="shared" si="47"/>
        <v>46087.405308518515</v>
      </c>
      <c r="C3082" s="37" t="str">
        <f>IF(Data!J3079="GpsRecord", CONCATENATE($U$3,": ",Data!M3079,", ",Data!L3079), CONCATENATE(Data!AB3079, " ", Data!AH3079))</f>
        <v>Aceleración hacia arriba o hacia abajo 1.00900001521863</v>
      </c>
      <c r="D3082" s="38" t="str">
        <f>IF(Data!O3079=TRUE(), "Yes", "No")</f>
        <v>No</v>
      </c>
      <c r="E3082" s="38" t="str">
        <f>IF(Data!J3079="EngineStatusRecord","Engine",IF(Data!J3079="GpsRecord", "GPS", IF(Data!J3079="EngineFaultRecord", "Fault", IF(Data!J3079="DriverChange","Driver",IF(Data!J3079="CustomRecord","Custom","Debug")))))</f>
        <v>Engine</v>
      </c>
      <c r="F3082" s="39" t="str">
        <f>IF(Data!Y3079=TRUE(), "Yes", "No")</f>
        <v>No</v>
      </c>
      <c r="G3082" s="40">
        <f>Data!AK3079</f>
        <v>0</v>
      </c>
      <c r="H3082" s="35" t="str">
        <f>Data!AB3079</f>
        <v>Aceleración hacia arriba o hacia abajo</v>
      </c>
      <c r="I3082" s="35">
        <f>Data!AD3079</f>
        <v>0</v>
      </c>
      <c r="J3082" s="35">
        <f>Data!AF3079</f>
        <v>0</v>
      </c>
      <c r="K3082" s="35" t="str">
        <f>CONCATENATE(Data!AH3079, " ", Data!AI3079)</f>
        <v>1.00900001521863 g-force</v>
      </c>
      <c r="L3082" s="35" t="str">
        <f>Data!C3079</f>
        <v>Vehicle, Battery Electric Vehicle</v>
      </c>
      <c r="M3082" s="35">
        <f>Data!H3079</f>
        <v>0</v>
      </c>
      <c r="N3082" s="41">
        <f>Data!I3079</f>
        <v>46087.405308518515</v>
      </c>
      <c r="O3082" s="35">
        <f>Data!L3079</f>
        <v>0</v>
      </c>
      <c r="P3082" s="35">
        <f>Data!M3079</f>
        <v>0</v>
      </c>
      <c r="Q3082" s="35" t="str">
        <f>IF(Data!N3079=0,"",Data!N3079)</f>
        <v/>
      </c>
      <c r="R3082" s="35">
        <f>Data!K3079</f>
        <v>0</v>
      </c>
      <c r="S3082" s="35" t="str">
        <f>IF(Data!X3079=TRUE(), "Yes", "No")</f>
        <v>No</v>
      </c>
      <c r="T3082" s="40" t="e">
        <f>#REF!</f>
        <v>#REF!</v>
      </c>
    </row>
    <row r="3083" spans="1:20" x14ac:dyDescent="0.3">
      <c r="A3083" s="35" t="str">
        <f>Data!A3080</f>
        <v>NISSAN LEAF 299-1018</v>
      </c>
      <c r="B3083" s="36">
        <f t="shared" si="47"/>
        <v>46087.405311319446</v>
      </c>
      <c r="C3083" s="37" t="str">
        <f>IF(Data!J3080="GpsRecord", CONCATENATE($U$3,": ",Data!M3080,", ",Data!L3080), CONCATENATE(Data!AB3080, " ", Data!AH3080))</f>
        <v>Aceleración hacia delante o frenado 0</v>
      </c>
      <c r="D3083" s="38" t="str">
        <f>IF(Data!O3080=TRUE(), "Yes", "No")</f>
        <v>No</v>
      </c>
      <c r="E3083" s="38" t="str">
        <f>IF(Data!J3080="EngineStatusRecord","Engine",IF(Data!J3080="GpsRecord", "GPS", IF(Data!J3080="EngineFaultRecord", "Fault", IF(Data!J3080="DriverChange","Driver",IF(Data!J3080="CustomRecord","Custom","Debug")))))</f>
        <v>Engine</v>
      </c>
      <c r="F3083" s="39" t="str">
        <f>IF(Data!Y3080=TRUE(), "Yes", "No")</f>
        <v>No</v>
      </c>
      <c r="G3083" s="40">
        <f>Data!AK3080</f>
        <v>0</v>
      </c>
      <c r="H3083" s="35" t="str">
        <f>Data!AB3080</f>
        <v>Aceleración hacia delante o frenado</v>
      </c>
      <c r="I3083" s="35">
        <f>Data!AD3080</f>
        <v>0</v>
      </c>
      <c r="J3083" s="35">
        <f>Data!AF3080</f>
        <v>0</v>
      </c>
      <c r="K3083" s="35" t="str">
        <f>CONCATENATE(Data!AH3080, " ", Data!AI3080)</f>
        <v>0 g-force</v>
      </c>
      <c r="L3083" s="35" t="str">
        <f>Data!C3080</f>
        <v>Vehicle, Battery Electric Vehicle</v>
      </c>
      <c r="M3083" s="35">
        <f>Data!H3080</f>
        <v>0</v>
      </c>
      <c r="N3083" s="41">
        <f>Data!I3080</f>
        <v>46087.405311319446</v>
      </c>
      <c r="O3083" s="35">
        <f>Data!L3080</f>
        <v>0</v>
      </c>
      <c r="P3083" s="35">
        <f>Data!M3080</f>
        <v>0</v>
      </c>
      <c r="Q3083" s="35" t="str">
        <f>IF(Data!N3080=0,"",Data!N3080)</f>
        <v/>
      </c>
      <c r="R3083" s="35">
        <f>Data!K3080</f>
        <v>0</v>
      </c>
      <c r="S3083" s="35" t="str">
        <f>IF(Data!X3080=TRUE(), "Yes", "No")</f>
        <v>No</v>
      </c>
      <c r="T3083" s="40" t="e">
        <f>#REF!</f>
        <v>#REF!</v>
      </c>
    </row>
    <row r="3084" spans="1:20" x14ac:dyDescent="0.3">
      <c r="A3084" s="35" t="str">
        <f>Data!A3081</f>
        <v>NISSAN LEAF 299-1018</v>
      </c>
      <c r="B3084" s="36">
        <f t="shared" si="47"/>
        <v>46087.405311319446</v>
      </c>
      <c r="C3084" s="37" t="str">
        <f>IF(Data!J3081="GpsRecord", CONCATENATE($U$3,": ",Data!M3081,", ",Data!L3081), CONCATENATE(Data!AB3081, " ", Data!AH3081))</f>
        <v>Aceleración de lado a lado 0</v>
      </c>
      <c r="D3084" s="38" t="str">
        <f>IF(Data!O3081=TRUE(), "Yes", "No")</f>
        <v>No</v>
      </c>
      <c r="E3084" s="38" t="str">
        <f>IF(Data!J3081="EngineStatusRecord","Engine",IF(Data!J3081="GpsRecord", "GPS", IF(Data!J3081="EngineFaultRecord", "Fault", IF(Data!J3081="DriverChange","Driver",IF(Data!J3081="CustomRecord","Custom","Debug")))))</f>
        <v>Engine</v>
      </c>
      <c r="F3084" s="39" t="str">
        <f>IF(Data!Y3081=TRUE(), "Yes", "No")</f>
        <v>No</v>
      </c>
      <c r="G3084" s="40">
        <f>Data!AK3081</f>
        <v>0</v>
      </c>
      <c r="H3084" s="35" t="str">
        <f>Data!AB3081</f>
        <v>Aceleración de lado a lado</v>
      </c>
      <c r="I3084" s="35">
        <f>Data!AD3081</f>
        <v>0</v>
      </c>
      <c r="J3084" s="35">
        <f>Data!AF3081</f>
        <v>0</v>
      </c>
      <c r="K3084" s="35" t="str">
        <f>CONCATENATE(Data!AH3081, " ", Data!AI3081)</f>
        <v>0 g-force</v>
      </c>
      <c r="L3084" s="35" t="str">
        <f>Data!C3081</f>
        <v>Vehicle, Battery Electric Vehicle</v>
      </c>
      <c r="M3084" s="35">
        <f>Data!H3081</f>
        <v>0</v>
      </c>
      <c r="N3084" s="41">
        <f>Data!I3081</f>
        <v>46087.405311319446</v>
      </c>
      <c r="O3084" s="35">
        <f>Data!L3081</f>
        <v>0</v>
      </c>
      <c r="P3084" s="35">
        <f>Data!M3081</f>
        <v>0</v>
      </c>
      <c r="Q3084" s="35" t="str">
        <f>IF(Data!N3081=0,"",Data!N3081)</f>
        <v/>
      </c>
      <c r="R3084" s="35">
        <f>Data!K3081</f>
        <v>0</v>
      </c>
      <c r="S3084" s="35" t="str">
        <f>IF(Data!X3081=TRUE(), "Yes", "No")</f>
        <v>No</v>
      </c>
      <c r="T3084" s="40" t="e">
        <f>#REF!</f>
        <v>#REF!</v>
      </c>
    </row>
    <row r="3085" spans="1:20" x14ac:dyDescent="0.3">
      <c r="A3085" s="35" t="str">
        <f>Data!A3082</f>
        <v>NISSAN LEAF 299-1018</v>
      </c>
      <c r="B3085" s="36">
        <f t="shared" si="47"/>
        <v>46087.405311319446</v>
      </c>
      <c r="C3085" s="37" t="str">
        <f>IF(Data!J3082="GpsRecord", CONCATENATE($U$3,": ",Data!M3082,", ",Data!L3082), CONCATENATE(Data!AB3082, " ", Data!AH3082))</f>
        <v>Aceleración hacia arriba o hacia abajo 0.98699994384018</v>
      </c>
      <c r="D3085" s="38" t="str">
        <f>IF(Data!O3082=TRUE(), "Yes", "No")</f>
        <v>No</v>
      </c>
      <c r="E3085" s="38" t="str">
        <f>IF(Data!J3082="EngineStatusRecord","Engine",IF(Data!J3082="GpsRecord", "GPS", IF(Data!J3082="EngineFaultRecord", "Fault", IF(Data!J3082="DriverChange","Driver",IF(Data!J3082="CustomRecord","Custom","Debug")))))</f>
        <v>Engine</v>
      </c>
      <c r="F3085" s="39" t="str">
        <f>IF(Data!Y3082=TRUE(), "Yes", "No")</f>
        <v>No</v>
      </c>
      <c r="G3085" s="40">
        <f>Data!AK3082</f>
        <v>0</v>
      </c>
      <c r="H3085" s="35" t="str">
        <f>Data!AB3082</f>
        <v>Aceleración hacia arriba o hacia abajo</v>
      </c>
      <c r="I3085" s="35">
        <f>Data!AD3082</f>
        <v>0</v>
      </c>
      <c r="J3085" s="35">
        <f>Data!AF3082</f>
        <v>0</v>
      </c>
      <c r="K3085" s="35" t="str">
        <f>CONCATENATE(Data!AH3082, " ", Data!AI3082)</f>
        <v>0.98699994384018 g-force</v>
      </c>
      <c r="L3085" s="35" t="str">
        <f>Data!C3082</f>
        <v>Vehicle, Battery Electric Vehicle</v>
      </c>
      <c r="M3085" s="35">
        <f>Data!H3082</f>
        <v>0</v>
      </c>
      <c r="N3085" s="41">
        <f>Data!I3082</f>
        <v>46087.405311319446</v>
      </c>
      <c r="O3085" s="35">
        <f>Data!L3082</f>
        <v>0</v>
      </c>
      <c r="P3085" s="35">
        <f>Data!M3082</f>
        <v>0</v>
      </c>
      <c r="Q3085" s="35" t="str">
        <f>IF(Data!N3082=0,"",Data!N3082)</f>
        <v/>
      </c>
      <c r="R3085" s="35">
        <f>Data!K3082</f>
        <v>0</v>
      </c>
      <c r="S3085" s="35" t="str">
        <f>IF(Data!X3082=TRUE(), "Yes", "No")</f>
        <v>No</v>
      </c>
      <c r="T3085" s="40" t="e">
        <f>#REF!</f>
        <v>#REF!</v>
      </c>
    </row>
    <row r="3086" spans="1:20" x14ac:dyDescent="0.3">
      <c r="A3086" s="35" t="str">
        <f>Data!A3083</f>
        <v>NISSAN LEAF 299-1018</v>
      </c>
      <c r="B3086" s="36">
        <f t="shared" ref="B3086:B3149" si="48">N3086</f>
        <v>46087.405322719904</v>
      </c>
      <c r="C3086" s="37" t="str">
        <f>IF(Data!J3083="GpsRecord", CONCATENATE($U$3,": ",Data!M3083,", ",Data!L3083), CONCATENATE(Data!AB3083, " ", Data!AH3083))</f>
        <v>Aceleración de lado a lado 0.345999979579234</v>
      </c>
      <c r="D3086" s="38" t="str">
        <f>IF(Data!O3083=TRUE(), "Yes", "No")</f>
        <v>No</v>
      </c>
      <c r="E3086" s="38" t="str">
        <f>IF(Data!J3083="EngineStatusRecord","Engine",IF(Data!J3083="GpsRecord", "GPS", IF(Data!J3083="EngineFaultRecord", "Fault", IF(Data!J3083="DriverChange","Driver",IF(Data!J3083="CustomRecord","Custom","Debug")))))</f>
        <v>Engine</v>
      </c>
      <c r="F3086" s="39" t="str">
        <f>IF(Data!Y3083=TRUE(), "Yes", "No")</f>
        <v>No</v>
      </c>
      <c r="G3086" s="40">
        <f>Data!AK3083</f>
        <v>0</v>
      </c>
      <c r="H3086" s="35" t="str">
        <f>Data!AB3083</f>
        <v>Aceleración de lado a lado</v>
      </c>
      <c r="I3086" s="35">
        <f>Data!AD3083</f>
        <v>0</v>
      </c>
      <c r="J3086" s="35">
        <f>Data!AF3083</f>
        <v>0</v>
      </c>
      <c r="K3086" s="35" t="str">
        <f>CONCATENATE(Data!AH3083, " ", Data!AI3083)</f>
        <v>0.345999979579234 g-force</v>
      </c>
      <c r="L3086" s="35" t="str">
        <f>Data!C3083</f>
        <v>Vehicle, Battery Electric Vehicle</v>
      </c>
      <c r="M3086" s="35">
        <f>Data!H3083</f>
        <v>0</v>
      </c>
      <c r="N3086" s="41">
        <f>Data!I3083</f>
        <v>46087.405322719904</v>
      </c>
      <c r="O3086" s="35">
        <f>Data!L3083</f>
        <v>0</v>
      </c>
      <c r="P3086" s="35">
        <f>Data!M3083</f>
        <v>0</v>
      </c>
      <c r="Q3086" s="35" t="str">
        <f>IF(Data!N3083=0,"",Data!N3083)</f>
        <v/>
      </c>
      <c r="R3086" s="35">
        <f>Data!K3083</f>
        <v>0</v>
      </c>
      <c r="S3086" s="35" t="str">
        <f>IF(Data!X3083=TRUE(), "Yes", "No")</f>
        <v>No</v>
      </c>
      <c r="T3086" s="40" t="e">
        <f>#REF!</f>
        <v>#REF!</v>
      </c>
    </row>
    <row r="3087" spans="1:20" x14ac:dyDescent="0.3">
      <c r="A3087" s="35" t="str">
        <f>Data!A3084</f>
        <v>NISSAN LEAF 299-1018</v>
      </c>
      <c r="B3087" s="36">
        <f t="shared" si="48"/>
        <v>46087.405322719904</v>
      </c>
      <c r="C3087" s="37" t="str">
        <f>IF(Data!J3084="GpsRecord", CONCATENATE($U$3,": ",Data!M3084,", ",Data!L3084), CONCATENATE(Data!AB3084, " ", Data!AH3084))</f>
        <v>Aceleración hacia arriba o hacia abajo 0.919999999929692</v>
      </c>
      <c r="D3087" s="38" t="str">
        <f>IF(Data!O3084=TRUE(), "Yes", "No")</f>
        <v>No</v>
      </c>
      <c r="E3087" s="38" t="str">
        <f>IF(Data!J3084="EngineStatusRecord","Engine",IF(Data!J3084="GpsRecord", "GPS", IF(Data!J3084="EngineFaultRecord", "Fault", IF(Data!J3084="DriverChange","Driver",IF(Data!J3084="CustomRecord","Custom","Debug")))))</f>
        <v>Engine</v>
      </c>
      <c r="F3087" s="39" t="str">
        <f>IF(Data!Y3084=TRUE(), "Yes", "No")</f>
        <v>No</v>
      </c>
      <c r="G3087" s="40">
        <f>Data!AK3084</f>
        <v>0</v>
      </c>
      <c r="H3087" s="35" t="str">
        <f>Data!AB3084</f>
        <v>Aceleración hacia arriba o hacia abajo</v>
      </c>
      <c r="I3087" s="35">
        <f>Data!AD3084</f>
        <v>0</v>
      </c>
      <c r="J3087" s="35">
        <f>Data!AF3084</f>
        <v>0</v>
      </c>
      <c r="K3087" s="35" t="str">
        <f>CONCATENATE(Data!AH3084, " ", Data!AI3084)</f>
        <v>0.919999999929692 g-force</v>
      </c>
      <c r="L3087" s="35" t="str">
        <f>Data!C3084</f>
        <v>Vehicle, Battery Electric Vehicle</v>
      </c>
      <c r="M3087" s="35">
        <f>Data!H3084</f>
        <v>0</v>
      </c>
      <c r="N3087" s="41">
        <f>Data!I3084</f>
        <v>46087.405322719904</v>
      </c>
      <c r="O3087" s="35">
        <f>Data!L3084</f>
        <v>0</v>
      </c>
      <c r="P3087" s="35">
        <f>Data!M3084</f>
        <v>0</v>
      </c>
      <c r="Q3087" s="35" t="str">
        <f>IF(Data!N3084=0,"",Data!N3084)</f>
        <v/>
      </c>
      <c r="R3087" s="35">
        <f>Data!K3084</f>
        <v>0</v>
      </c>
      <c r="S3087" s="35" t="str">
        <f>IF(Data!X3084=TRUE(), "Yes", "No")</f>
        <v>No</v>
      </c>
      <c r="T3087" s="40" t="e">
        <f>#REF!</f>
        <v>#REF!</v>
      </c>
    </row>
    <row r="3088" spans="1:20" x14ac:dyDescent="0.3">
      <c r="A3088" s="35" t="str">
        <f>Data!A3085</f>
        <v>NISSAN LEAF 299-1018</v>
      </c>
      <c r="B3088" s="36">
        <f t="shared" si="48"/>
        <v>46087.405324074076</v>
      </c>
      <c r="C3088" s="37" t="str">
        <f>IF(Data!J3085="GpsRecord", CONCATENATE($U$3,": ",Data!M3085,", ",Data!L3085), CONCATENATE(Data!AB3085, " ", Data!AH3085))</f>
        <v>Ubicación: 9.96598, -84.45996</v>
      </c>
      <c r="D3088" s="38" t="str">
        <f>IF(Data!O3085=TRUE(), "Yes", "No")</f>
        <v>Yes</v>
      </c>
      <c r="E3088" s="38" t="str">
        <f>IF(Data!J3085="EngineStatusRecord","Engine",IF(Data!J3085="GpsRecord", "GPS", IF(Data!J3085="EngineFaultRecord", "Fault", IF(Data!J3085="DriverChange","Driver",IF(Data!J3085="CustomRecord","Custom","Debug")))))</f>
        <v>GPS</v>
      </c>
      <c r="F3088" s="39" t="str">
        <f>IF(Data!Y3085=TRUE(), "Yes", "No")</f>
        <v>Yes</v>
      </c>
      <c r="G3088" s="40">
        <f>Data!AK3085</f>
        <v>0</v>
      </c>
      <c r="H3088" s="35">
        <f>Data!AB3085</f>
        <v>0</v>
      </c>
      <c r="I3088" s="35">
        <f>Data!AD3085</f>
        <v>0</v>
      </c>
      <c r="J3088" s="35">
        <f>Data!AF3085</f>
        <v>0</v>
      </c>
      <c r="K3088" s="35" t="str">
        <f>CONCATENATE(Data!AH3085, " ", Data!AI3085)</f>
        <v xml:space="preserve"> </v>
      </c>
      <c r="L3088" s="35" t="str">
        <f>Data!C3085</f>
        <v>Vehicle, Battery Electric Vehicle</v>
      </c>
      <c r="M3088" s="35">
        <f>Data!H3085</f>
        <v>0</v>
      </c>
      <c r="N3088" s="41">
        <f>Data!I3085</f>
        <v>46087.405324074076</v>
      </c>
      <c r="O3088" s="35">
        <f>Data!L3085</f>
        <v>-84.459959999999995</v>
      </c>
      <c r="P3088" s="35">
        <f>Data!M3085</f>
        <v>9.9659800000000001</v>
      </c>
      <c r="Q3088" s="35" t="str">
        <f>IF(Data!N3085=0,"",Data!N3085)</f>
        <v>CurveSpeedEstimateError</v>
      </c>
      <c r="R3088" s="35">
        <f>Data!K3085</f>
        <v>50</v>
      </c>
      <c r="S3088" s="35" t="str">
        <f>IF(Data!X3085=TRUE(), "Yes", "No")</f>
        <v>Yes</v>
      </c>
      <c r="T3088" s="40" t="e">
        <f>#REF!</f>
        <v>#REF!</v>
      </c>
    </row>
    <row r="3089" spans="1:20" x14ac:dyDescent="0.3">
      <c r="A3089" s="35" t="str">
        <f>Data!A3086</f>
        <v>NISSAN LEAF 299-1018</v>
      </c>
      <c r="B3089" s="36">
        <f t="shared" si="48"/>
        <v>46087.405336550924</v>
      </c>
      <c r="C3089" s="37" t="str">
        <f>IF(Data!J3086="GpsRecord", CONCATENATE($U$3,": ",Data!M3086,", ",Data!L3086), CONCATENATE(Data!AB3086, " ", Data!AH3086))</f>
        <v>Distancia incremental basada en la velocidad en carretera del motor 2</v>
      </c>
      <c r="D3089" s="38" t="str">
        <f>IF(Data!O3086=TRUE(), "Yes", "No")</f>
        <v>No</v>
      </c>
      <c r="E3089" s="38" t="str">
        <f>IF(Data!J3086="EngineStatusRecord","Engine",IF(Data!J3086="GpsRecord", "GPS", IF(Data!J3086="EngineFaultRecord", "Fault", IF(Data!J3086="DriverChange","Driver",IF(Data!J3086="CustomRecord","Custom","Debug")))))</f>
        <v>Engine</v>
      </c>
      <c r="F3089" s="39" t="str">
        <f>IF(Data!Y3086=TRUE(), "Yes", "No")</f>
        <v>No</v>
      </c>
      <c r="G3089" s="40">
        <f>Data!AK3086</f>
        <v>0</v>
      </c>
      <c r="H3089" s="35" t="str">
        <f>Data!AB3086</f>
        <v>Distancia incremental basada en la velocidad en carretera del motor</v>
      </c>
      <c r="I3089" s="35">
        <f>Data!AD3086</f>
        <v>0</v>
      </c>
      <c r="J3089" s="35">
        <f>Data!AF3086</f>
        <v>0</v>
      </c>
      <c r="K3089" s="35" t="str">
        <f>CONCATENATE(Data!AH3086, " ", Data!AI3086)</f>
        <v>2 km</v>
      </c>
      <c r="L3089" s="35" t="str">
        <f>Data!C3086</f>
        <v>Vehicle, Battery Electric Vehicle</v>
      </c>
      <c r="M3089" s="35">
        <f>Data!H3086</f>
        <v>0</v>
      </c>
      <c r="N3089" s="41">
        <f>Data!I3086</f>
        <v>46087.405336550924</v>
      </c>
      <c r="O3089" s="35">
        <f>Data!L3086</f>
        <v>0</v>
      </c>
      <c r="P3089" s="35">
        <f>Data!M3086</f>
        <v>0</v>
      </c>
      <c r="Q3089" s="35" t="str">
        <f>IF(Data!N3086=0,"",Data!N3086)</f>
        <v/>
      </c>
      <c r="R3089" s="35">
        <f>Data!K3086</f>
        <v>0</v>
      </c>
      <c r="S3089" s="35" t="str">
        <f>IF(Data!X3086=TRUE(), "Yes", "No")</f>
        <v>No</v>
      </c>
      <c r="T3089" s="40" t="e">
        <f>#REF!</f>
        <v>#REF!</v>
      </c>
    </row>
    <row r="3090" spans="1:20" x14ac:dyDescent="0.3">
      <c r="A3090" s="35" t="str">
        <f>Data!A3087</f>
        <v>NISSAN LEAF 299-1018</v>
      </c>
      <c r="B3090" s="36">
        <f t="shared" si="48"/>
        <v>46087.405356585645</v>
      </c>
      <c r="C3090" s="37" t="str">
        <f>IF(Data!J3087="GpsRecord", CONCATENATE($U$3,": ",Data!M3087,", ",Data!L3087), CONCATENATE(Data!AB3087, " ", Data!AH3087))</f>
        <v>Aceleración de lado a lado 0.364999994873525</v>
      </c>
      <c r="D3090" s="38" t="str">
        <f>IF(Data!O3087=TRUE(), "Yes", "No")</f>
        <v>No</v>
      </c>
      <c r="E3090" s="38" t="str">
        <f>IF(Data!J3087="EngineStatusRecord","Engine",IF(Data!J3087="GpsRecord", "GPS", IF(Data!J3087="EngineFaultRecord", "Fault", IF(Data!J3087="DriverChange","Driver",IF(Data!J3087="CustomRecord","Custom","Debug")))))</f>
        <v>Engine</v>
      </c>
      <c r="F3090" s="39" t="str">
        <f>IF(Data!Y3087=TRUE(), "Yes", "No")</f>
        <v>No</v>
      </c>
      <c r="G3090" s="40">
        <f>Data!AK3087</f>
        <v>0</v>
      </c>
      <c r="H3090" s="35" t="str">
        <f>Data!AB3087</f>
        <v>Aceleración de lado a lado</v>
      </c>
      <c r="I3090" s="35">
        <f>Data!AD3087</f>
        <v>0</v>
      </c>
      <c r="J3090" s="35">
        <f>Data!AF3087</f>
        <v>0</v>
      </c>
      <c r="K3090" s="35" t="str">
        <f>CONCATENATE(Data!AH3087, " ", Data!AI3087)</f>
        <v>0.364999994873525 g-force</v>
      </c>
      <c r="L3090" s="35" t="str">
        <f>Data!C3087</f>
        <v>Vehicle, Battery Electric Vehicle</v>
      </c>
      <c r="M3090" s="35">
        <f>Data!H3087</f>
        <v>0</v>
      </c>
      <c r="N3090" s="41">
        <f>Data!I3087</f>
        <v>46087.405356585645</v>
      </c>
      <c r="O3090" s="35">
        <f>Data!L3087</f>
        <v>0</v>
      </c>
      <c r="P3090" s="35">
        <f>Data!M3087</f>
        <v>0</v>
      </c>
      <c r="Q3090" s="35" t="str">
        <f>IF(Data!N3087=0,"",Data!N3087)</f>
        <v/>
      </c>
      <c r="R3090" s="35">
        <f>Data!K3087</f>
        <v>0</v>
      </c>
      <c r="S3090" s="35" t="str">
        <f>IF(Data!X3087=TRUE(), "Yes", "No")</f>
        <v>No</v>
      </c>
      <c r="T3090" s="40" t="e">
        <f>#REF!</f>
        <v>#REF!</v>
      </c>
    </row>
    <row r="3091" spans="1:20" x14ac:dyDescent="0.3">
      <c r="A3091" s="35" t="str">
        <f>Data!A3088</f>
        <v>NISSAN LEAF 299-1018</v>
      </c>
      <c r="B3091" s="36">
        <f t="shared" si="48"/>
        <v>46087.405356585645</v>
      </c>
      <c r="C3091" s="37" t="str">
        <f>IF(Data!J3088="GpsRecord", CONCATENATE($U$3,": ",Data!M3088,", ",Data!L3088), CONCATENATE(Data!AB3088, " ", Data!AH3088))</f>
        <v>Aceleración hacia arriba o hacia abajo 0.91799992854971</v>
      </c>
      <c r="D3091" s="38" t="str">
        <f>IF(Data!O3088=TRUE(), "Yes", "No")</f>
        <v>No</v>
      </c>
      <c r="E3091" s="38" t="str">
        <f>IF(Data!J3088="EngineStatusRecord","Engine",IF(Data!J3088="GpsRecord", "GPS", IF(Data!J3088="EngineFaultRecord", "Fault", IF(Data!J3088="DriverChange","Driver",IF(Data!J3088="CustomRecord","Custom","Debug")))))</f>
        <v>Engine</v>
      </c>
      <c r="F3091" s="39" t="str">
        <f>IF(Data!Y3088=TRUE(), "Yes", "No")</f>
        <v>No</v>
      </c>
      <c r="G3091" s="40">
        <f>Data!AK3088</f>
        <v>0</v>
      </c>
      <c r="H3091" s="35" t="str">
        <f>Data!AB3088</f>
        <v>Aceleración hacia arriba o hacia abajo</v>
      </c>
      <c r="I3091" s="35">
        <f>Data!AD3088</f>
        <v>0</v>
      </c>
      <c r="J3091" s="35">
        <f>Data!AF3088</f>
        <v>0</v>
      </c>
      <c r="K3091" s="35" t="str">
        <f>CONCATENATE(Data!AH3088, " ", Data!AI3088)</f>
        <v>0.91799992854971 g-force</v>
      </c>
      <c r="L3091" s="35" t="str">
        <f>Data!C3088</f>
        <v>Vehicle, Battery Electric Vehicle</v>
      </c>
      <c r="M3091" s="35">
        <f>Data!H3088</f>
        <v>0</v>
      </c>
      <c r="N3091" s="41">
        <f>Data!I3088</f>
        <v>46087.405356585645</v>
      </c>
      <c r="O3091" s="35">
        <f>Data!L3088</f>
        <v>0</v>
      </c>
      <c r="P3091" s="35">
        <f>Data!M3088</f>
        <v>0</v>
      </c>
      <c r="Q3091" s="35" t="str">
        <f>IF(Data!N3088=0,"",Data!N3088)</f>
        <v/>
      </c>
      <c r="R3091" s="35">
        <f>Data!K3088</f>
        <v>0</v>
      </c>
      <c r="S3091" s="35" t="str">
        <f>IF(Data!X3088=TRUE(), "Yes", "No")</f>
        <v>No</v>
      </c>
      <c r="T3091" s="40" t="e">
        <f>#REF!</f>
        <v>#REF!</v>
      </c>
    </row>
    <row r="3092" spans="1:20" x14ac:dyDescent="0.3">
      <c r="A3092" s="35" t="str">
        <f>Data!A3089</f>
        <v>NISSAN LEAF 299-1018</v>
      </c>
      <c r="B3092" s="36">
        <f t="shared" si="48"/>
        <v>46087.405358796299</v>
      </c>
      <c r="C3092" s="37" t="str">
        <f>IF(Data!J3089="GpsRecord", CONCATENATE($U$3,": ",Data!M3089,", ",Data!L3089), CONCATENATE(Data!AB3089, " ", Data!AH3089))</f>
        <v>Ubicación: 9.96605, -84.46033</v>
      </c>
      <c r="D3092" s="38" t="str">
        <f>IF(Data!O3089=TRUE(), "Yes", "No")</f>
        <v>Yes</v>
      </c>
      <c r="E3092" s="38" t="str">
        <f>IF(Data!J3089="EngineStatusRecord","Engine",IF(Data!J3089="GpsRecord", "GPS", IF(Data!J3089="EngineFaultRecord", "Fault", IF(Data!J3089="DriverChange","Driver",IF(Data!J3089="CustomRecord","Custom","Debug")))))</f>
        <v>GPS</v>
      </c>
      <c r="F3092" s="39" t="str">
        <f>IF(Data!Y3089=TRUE(), "Yes", "No")</f>
        <v>Yes</v>
      </c>
      <c r="G3092" s="40">
        <f>Data!AK3089</f>
        <v>0</v>
      </c>
      <c r="H3092" s="35">
        <f>Data!AB3089</f>
        <v>0</v>
      </c>
      <c r="I3092" s="35">
        <f>Data!AD3089</f>
        <v>0</v>
      </c>
      <c r="J3092" s="35">
        <f>Data!AF3089</f>
        <v>0</v>
      </c>
      <c r="K3092" s="35" t="str">
        <f>CONCATENATE(Data!AH3089, " ", Data!AI3089)</f>
        <v xml:space="preserve"> </v>
      </c>
      <c r="L3092" s="35" t="str">
        <f>Data!C3089</f>
        <v>Vehicle, Battery Electric Vehicle</v>
      </c>
      <c r="M3092" s="35">
        <f>Data!H3089</f>
        <v>0</v>
      </c>
      <c r="N3092" s="41">
        <f>Data!I3089</f>
        <v>46087.405358796299</v>
      </c>
      <c r="O3092" s="35">
        <f>Data!L3089</f>
        <v>-84.460329999999999</v>
      </c>
      <c r="P3092" s="35">
        <f>Data!M3089</f>
        <v>9.9660499999999992</v>
      </c>
      <c r="Q3092" s="35" t="str">
        <f>IF(Data!N3089=0,"",Data!N3089)</f>
        <v>CurveBased</v>
      </c>
      <c r="R3092" s="35">
        <f>Data!K3089</f>
        <v>52</v>
      </c>
      <c r="S3092" s="35" t="str">
        <f>IF(Data!X3089=TRUE(), "Yes", "No")</f>
        <v>Yes</v>
      </c>
      <c r="T3092" s="40" t="e">
        <f>#REF!</f>
        <v>#REF!</v>
      </c>
    </row>
    <row r="3093" spans="1:20" x14ac:dyDescent="0.3">
      <c r="A3093" s="35" t="str">
        <f>Data!A3090</f>
        <v>NISSAN LEAF 299-1018</v>
      </c>
      <c r="B3093" s="36">
        <f t="shared" si="48"/>
        <v>46087.405377835647</v>
      </c>
      <c r="C3093" s="37" t="str">
        <f>IF(Data!J3090="GpsRecord", CONCATENATE($U$3,": ",Data!M3090,", ",Data!L3090), CONCATENATE(Data!AB3090, " ", Data!AH3090))</f>
        <v>Aceleración hacia delante o frenado 0</v>
      </c>
      <c r="D3093" s="38" t="str">
        <f>IF(Data!O3090=TRUE(), "Yes", "No")</f>
        <v>No</v>
      </c>
      <c r="E3093" s="38" t="str">
        <f>IF(Data!J3090="EngineStatusRecord","Engine",IF(Data!J3090="GpsRecord", "GPS", IF(Data!J3090="EngineFaultRecord", "Fault", IF(Data!J3090="DriverChange","Driver",IF(Data!J3090="CustomRecord","Custom","Debug")))))</f>
        <v>Engine</v>
      </c>
      <c r="F3093" s="39" t="str">
        <f>IF(Data!Y3090=TRUE(), "Yes", "No")</f>
        <v>No</v>
      </c>
      <c r="G3093" s="40">
        <f>Data!AK3090</f>
        <v>0</v>
      </c>
      <c r="H3093" s="35" t="str">
        <f>Data!AB3090</f>
        <v>Aceleración hacia delante o frenado</v>
      </c>
      <c r="I3093" s="35">
        <f>Data!AD3090</f>
        <v>0</v>
      </c>
      <c r="J3093" s="35">
        <f>Data!AF3090</f>
        <v>0</v>
      </c>
      <c r="K3093" s="35" t="str">
        <f>CONCATENATE(Data!AH3090, " ", Data!AI3090)</f>
        <v>0 g-force</v>
      </c>
      <c r="L3093" s="35" t="str">
        <f>Data!C3090</f>
        <v>Vehicle, Battery Electric Vehicle</v>
      </c>
      <c r="M3093" s="35">
        <f>Data!H3090</f>
        <v>0</v>
      </c>
      <c r="N3093" s="41">
        <f>Data!I3090</f>
        <v>46087.405377835647</v>
      </c>
      <c r="O3093" s="35">
        <f>Data!L3090</f>
        <v>0</v>
      </c>
      <c r="P3093" s="35">
        <f>Data!M3090</f>
        <v>0</v>
      </c>
      <c r="Q3093" s="35" t="str">
        <f>IF(Data!N3090=0,"",Data!N3090)</f>
        <v/>
      </c>
      <c r="R3093" s="35">
        <f>Data!K3090</f>
        <v>0</v>
      </c>
      <c r="S3093" s="35" t="str">
        <f>IF(Data!X3090=TRUE(), "Yes", "No")</f>
        <v>No</v>
      </c>
      <c r="T3093" s="40" t="e">
        <f>#REF!</f>
        <v>#REF!</v>
      </c>
    </row>
    <row r="3094" spans="1:20" x14ac:dyDescent="0.3">
      <c r="A3094" s="35" t="str">
        <f>Data!A3091</f>
        <v>NISSAN LEAF 299-1018</v>
      </c>
      <c r="B3094" s="36">
        <f t="shared" si="48"/>
        <v>46087.405377835647</v>
      </c>
      <c r="C3094" s="37" t="str">
        <f>IF(Data!J3091="GpsRecord", CONCATENATE($U$3,": ",Data!M3091,", ",Data!L3091), CONCATENATE(Data!AB3091, " ", Data!AH3091))</f>
        <v>Aceleración de lado a lado 0</v>
      </c>
      <c r="D3094" s="38" t="str">
        <f>IF(Data!O3091=TRUE(), "Yes", "No")</f>
        <v>No</v>
      </c>
      <c r="E3094" s="38" t="str">
        <f>IF(Data!J3091="EngineStatusRecord","Engine",IF(Data!J3091="GpsRecord", "GPS", IF(Data!J3091="EngineFaultRecord", "Fault", IF(Data!J3091="DriverChange","Driver",IF(Data!J3091="CustomRecord","Custom","Debug")))))</f>
        <v>Engine</v>
      </c>
      <c r="F3094" s="39" t="str">
        <f>IF(Data!Y3091=TRUE(), "Yes", "No")</f>
        <v>No</v>
      </c>
      <c r="G3094" s="40">
        <f>Data!AK3091</f>
        <v>0</v>
      </c>
      <c r="H3094" s="35" t="str">
        <f>Data!AB3091</f>
        <v>Aceleración de lado a lado</v>
      </c>
      <c r="I3094" s="35">
        <f>Data!AD3091</f>
        <v>0</v>
      </c>
      <c r="J3094" s="35">
        <f>Data!AF3091</f>
        <v>0</v>
      </c>
      <c r="K3094" s="35" t="str">
        <f>CONCATENATE(Data!AH3091, " ", Data!AI3091)</f>
        <v>0 g-force</v>
      </c>
      <c r="L3094" s="35" t="str">
        <f>Data!C3091</f>
        <v>Vehicle, Battery Electric Vehicle</v>
      </c>
      <c r="M3094" s="35">
        <f>Data!H3091</f>
        <v>0</v>
      </c>
      <c r="N3094" s="41">
        <f>Data!I3091</f>
        <v>46087.405377835647</v>
      </c>
      <c r="O3094" s="35">
        <f>Data!L3091</f>
        <v>0</v>
      </c>
      <c r="P3094" s="35">
        <f>Data!M3091</f>
        <v>0</v>
      </c>
      <c r="Q3094" s="35" t="str">
        <f>IF(Data!N3091=0,"",Data!N3091)</f>
        <v/>
      </c>
      <c r="R3094" s="35">
        <f>Data!K3091</f>
        <v>0</v>
      </c>
      <c r="S3094" s="35" t="str">
        <f>IF(Data!X3091=TRUE(), "Yes", "No")</f>
        <v>No</v>
      </c>
      <c r="T3094" s="40" t="e">
        <f>#REF!</f>
        <v>#REF!</v>
      </c>
    </row>
    <row r="3095" spans="1:20" x14ac:dyDescent="0.3">
      <c r="A3095" s="35" t="str">
        <f>Data!A3092</f>
        <v>NISSAN LEAF 299-1018</v>
      </c>
      <c r="B3095" s="36">
        <f t="shared" si="48"/>
        <v>46087.405377835647</v>
      </c>
      <c r="C3095" s="37" t="str">
        <f>IF(Data!J3092="GpsRecord", CONCATENATE($U$3,": ",Data!M3092,", ",Data!L3092), CONCATENATE(Data!AB3092, " ", Data!AH3092))</f>
        <v>Aceleración hacia arriba o hacia abajo 0.960999984630816</v>
      </c>
      <c r="D3095" s="38" t="str">
        <f>IF(Data!O3092=TRUE(), "Yes", "No")</f>
        <v>No</v>
      </c>
      <c r="E3095" s="38" t="str">
        <f>IF(Data!J3092="EngineStatusRecord","Engine",IF(Data!J3092="GpsRecord", "GPS", IF(Data!J3092="EngineFaultRecord", "Fault", IF(Data!J3092="DriverChange","Driver",IF(Data!J3092="CustomRecord","Custom","Debug")))))</f>
        <v>Engine</v>
      </c>
      <c r="F3095" s="39" t="str">
        <f>IF(Data!Y3092=TRUE(), "Yes", "No")</f>
        <v>No</v>
      </c>
      <c r="G3095" s="40">
        <f>Data!AK3092</f>
        <v>0</v>
      </c>
      <c r="H3095" s="35" t="str">
        <f>Data!AB3092</f>
        <v>Aceleración hacia arriba o hacia abajo</v>
      </c>
      <c r="I3095" s="35">
        <f>Data!AD3092</f>
        <v>0</v>
      </c>
      <c r="J3095" s="35">
        <f>Data!AF3092</f>
        <v>0</v>
      </c>
      <c r="K3095" s="35" t="str">
        <f>CONCATENATE(Data!AH3092, " ", Data!AI3092)</f>
        <v>0.960999984630816 g-force</v>
      </c>
      <c r="L3095" s="35" t="str">
        <f>Data!C3092</f>
        <v>Vehicle, Battery Electric Vehicle</v>
      </c>
      <c r="M3095" s="35">
        <f>Data!H3092</f>
        <v>0</v>
      </c>
      <c r="N3095" s="41">
        <f>Data!I3092</f>
        <v>46087.405377835647</v>
      </c>
      <c r="O3095" s="35">
        <f>Data!L3092</f>
        <v>0</v>
      </c>
      <c r="P3095" s="35">
        <f>Data!M3092</f>
        <v>0</v>
      </c>
      <c r="Q3095" s="35" t="str">
        <f>IF(Data!N3092=0,"",Data!N3092)</f>
        <v/>
      </c>
      <c r="R3095" s="35">
        <f>Data!K3092</f>
        <v>0</v>
      </c>
      <c r="S3095" s="35" t="str">
        <f>IF(Data!X3092=TRUE(), "Yes", "No")</f>
        <v>No</v>
      </c>
      <c r="T3095" s="40" t="e">
        <f>#REF!</f>
        <v>#REF!</v>
      </c>
    </row>
    <row r="3096" spans="1:20" x14ac:dyDescent="0.3">
      <c r="A3096" s="35" t="str">
        <f>Data!A3093</f>
        <v>NISSAN LEAF 299-1018</v>
      </c>
      <c r="B3096" s="36">
        <f t="shared" si="48"/>
        <v>46087.405393518522</v>
      </c>
      <c r="C3096" s="37" t="str">
        <f>IF(Data!J3093="GpsRecord", CONCATENATE($U$3,": ",Data!M3093,", ",Data!L3093), CONCATENATE(Data!AB3093, " ", Data!AH3093))</f>
        <v>Ubicación: 9.96586, -84.46067</v>
      </c>
      <c r="D3096" s="38" t="str">
        <f>IF(Data!O3093=TRUE(), "Yes", "No")</f>
        <v>Yes</v>
      </c>
      <c r="E3096" s="38" t="str">
        <f>IF(Data!J3093="EngineStatusRecord","Engine",IF(Data!J3093="GpsRecord", "GPS", IF(Data!J3093="EngineFaultRecord", "Fault", IF(Data!J3093="DriverChange","Driver",IF(Data!J3093="CustomRecord","Custom","Debug")))))</f>
        <v>GPS</v>
      </c>
      <c r="F3096" s="39" t="str">
        <f>IF(Data!Y3093=TRUE(), "Yes", "No")</f>
        <v>Yes</v>
      </c>
      <c r="G3096" s="40">
        <f>Data!AK3093</f>
        <v>0</v>
      </c>
      <c r="H3096" s="35">
        <f>Data!AB3093</f>
        <v>0</v>
      </c>
      <c r="I3096" s="35">
        <f>Data!AD3093</f>
        <v>0</v>
      </c>
      <c r="J3096" s="35">
        <f>Data!AF3093</f>
        <v>0</v>
      </c>
      <c r="K3096" s="35" t="str">
        <f>CONCATENATE(Data!AH3093, " ", Data!AI3093)</f>
        <v xml:space="preserve"> </v>
      </c>
      <c r="L3096" s="35" t="str">
        <f>Data!C3093</f>
        <v>Vehicle, Battery Electric Vehicle</v>
      </c>
      <c r="M3096" s="35">
        <f>Data!H3093</f>
        <v>0</v>
      </c>
      <c r="N3096" s="41">
        <f>Data!I3093</f>
        <v>46087.405393518522</v>
      </c>
      <c r="O3096" s="35">
        <f>Data!L3093</f>
        <v>-84.460669999999993</v>
      </c>
      <c r="P3096" s="35">
        <f>Data!M3093</f>
        <v>9.9658599999999993</v>
      </c>
      <c r="Q3096" s="35" t="str">
        <f>IF(Data!N3093=0,"",Data!N3093)</f>
        <v>CurveSpeedEstimateError</v>
      </c>
      <c r="R3096" s="35">
        <f>Data!K3093</f>
        <v>52</v>
      </c>
      <c r="S3096" s="35" t="str">
        <f>IF(Data!X3093=TRUE(), "Yes", "No")</f>
        <v>Yes</v>
      </c>
      <c r="T3096" s="40" t="e">
        <f>#REF!</f>
        <v>#REF!</v>
      </c>
    </row>
    <row r="3097" spans="1:20" x14ac:dyDescent="0.3">
      <c r="A3097" s="35" t="str">
        <f>Data!A3094</f>
        <v>NISSAN LEAF 299-1018</v>
      </c>
      <c r="B3097" s="36">
        <f t="shared" si="48"/>
        <v>46087.40539378472</v>
      </c>
      <c r="C3097" s="37" t="str">
        <f>IF(Data!J3094="GpsRecord", CONCATENATE($U$3,": ",Data!M3094,", ",Data!L3094), CONCATENATE(Data!AB3094, " ", Data!AH3094))</f>
        <v>Aceleración hacia delante o frenado 0</v>
      </c>
      <c r="D3097" s="38" t="str">
        <f>IF(Data!O3094=TRUE(), "Yes", "No")</f>
        <v>No</v>
      </c>
      <c r="E3097" s="38" t="str">
        <f>IF(Data!J3094="EngineStatusRecord","Engine",IF(Data!J3094="GpsRecord", "GPS", IF(Data!J3094="EngineFaultRecord", "Fault", IF(Data!J3094="DriverChange","Driver",IF(Data!J3094="CustomRecord","Custom","Debug")))))</f>
        <v>Engine</v>
      </c>
      <c r="F3097" s="39" t="str">
        <f>IF(Data!Y3094=TRUE(), "Yes", "No")</f>
        <v>No</v>
      </c>
      <c r="G3097" s="40">
        <f>Data!AK3094</f>
        <v>0</v>
      </c>
      <c r="H3097" s="35" t="str">
        <f>Data!AB3094</f>
        <v>Aceleración hacia delante o frenado</v>
      </c>
      <c r="I3097" s="35">
        <f>Data!AD3094</f>
        <v>0</v>
      </c>
      <c r="J3097" s="35">
        <f>Data!AF3094</f>
        <v>0</v>
      </c>
      <c r="K3097" s="35" t="str">
        <f>CONCATENATE(Data!AH3094, " ", Data!AI3094)</f>
        <v>0 g-force</v>
      </c>
      <c r="L3097" s="35" t="str">
        <f>Data!C3094</f>
        <v>Vehicle, Battery Electric Vehicle</v>
      </c>
      <c r="M3097" s="35">
        <f>Data!H3094</f>
        <v>0</v>
      </c>
      <c r="N3097" s="41">
        <f>Data!I3094</f>
        <v>46087.40539378472</v>
      </c>
      <c r="O3097" s="35">
        <f>Data!L3094</f>
        <v>0</v>
      </c>
      <c r="P3097" s="35">
        <f>Data!M3094</f>
        <v>0</v>
      </c>
      <c r="Q3097" s="35" t="str">
        <f>IF(Data!N3094=0,"",Data!N3094)</f>
        <v/>
      </c>
      <c r="R3097" s="35">
        <f>Data!K3094</f>
        <v>0</v>
      </c>
      <c r="S3097" s="35" t="str">
        <f>IF(Data!X3094=TRUE(), "Yes", "No")</f>
        <v>No</v>
      </c>
      <c r="T3097" s="40" t="e">
        <f>#REF!</f>
        <v>#REF!</v>
      </c>
    </row>
    <row r="3098" spans="1:20" x14ac:dyDescent="0.3">
      <c r="A3098" s="35" t="str">
        <f>Data!A3095</f>
        <v>NISSAN LEAF 299-1018</v>
      </c>
      <c r="B3098" s="36">
        <f t="shared" si="48"/>
        <v>46087.40539378472</v>
      </c>
      <c r="C3098" s="37" t="str">
        <f>IF(Data!J3095="GpsRecord", CONCATENATE($U$3,": ",Data!M3095,", ",Data!L3095), CONCATENATE(Data!AB3095, " ", Data!AH3095))</f>
        <v>Aceleración de lado a lado 0</v>
      </c>
      <c r="D3098" s="38" t="str">
        <f>IF(Data!O3095=TRUE(), "Yes", "No")</f>
        <v>No</v>
      </c>
      <c r="E3098" s="38" t="str">
        <f>IF(Data!J3095="EngineStatusRecord","Engine",IF(Data!J3095="GpsRecord", "GPS", IF(Data!J3095="EngineFaultRecord", "Fault", IF(Data!J3095="DriverChange","Driver",IF(Data!J3095="CustomRecord","Custom","Debug")))))</f>
        <v>Engine</v>
      </c>
      <c r="F3098" s="39" t="str">
        <f>IF(Data!Y3095=TRUE(), "Yes", "No")</f>
        <v>No</v>
      </c>
      <c r="G3098" s="40">
        <f>Data!AK3095</f>
        <v>0</v>
      </c>
      <c r="H3098" s="35" t="str">
        <f>Data!AB3095</f>
        <v>Aceleración de lado a lado</v>
      </c>
      <c r="I3098" s="35">
        <f>Data!AD3095</f>
        <v>0</v>
      </c>
      <c r="J3098" s="35">
        <f>Data!AF3095</f>
        <v>0</v>
      </c>
      <c r="K3098" s="35" t="str">
        <f>CONCATENATE(Data!AH3095, " ", Data!AI3095)</f>
        <v>0 g-force</v>
      </c>
      <c r="L3098" s="35" t="str">
        <f>Data!C3095</f>
        <v>Vehicle, Battery Electric Vehicle</v>
      </c>
      <c r="M3098" s="35">
        <f>Data!H3095</f>
        <v>0</v>
      </c>
      <c r="N3098" s="41">
        <f>Data!I3095</f>
        <v>46087.40539378472</v>
      </c>
      <c r="O3098" s="35">
        <f>Data!L3095</f>
        <v>0</v>
      </c>
      <c r="P3098" s="35">
        <f>Data!M3095</f>
        <v>0</v>
      </c>
      <c r="Q3098" s="35" t="str">
        <f>IF(Data!N3095=0,"",Data!N3095)</f>
        <v/>
      </c>
      <c r="R3098" s="35">
        <f>Data!K3095</f>
        <v>0</v>
      </c>
      <c r="S3098" s="35" t="str">
        <f>IF(Data!X3095=TRUE(), "Yes", "No")</f>
        <v>No</v>
      </c>
      <c r="T3098" s="40" t="e">
        <f>#REF!</f>
        <v>#REF!</v>
      </c>
    </row>
    <row r="3099" spans="1:20" x14ac:dyDescent="0.3">
      <c r="A3099" s="35" t="str">
        <f>Data!A3096</f>
        <v>NISSAN LEAF 299-1018</v>
      </c>
      <c r="B3099" s="36">
        <f t="shared" si="48"/>
        <v>46087.40539378472</v>
      </c>
      <c r="C3099" s="37" t="str">
        <f>IF(Data!J3096="GpsRecord", CONCATENATE($U$3,": ",Data!M3096,", ",Data!L3096), CONCATENATE(Data!AB3096, " ", Data!AH3096))</f>
        <v>Aceleración hacia arriba o hacia abajo 0.931999918351478</v>
      </c>
      <c r="D3099" s="38" t="str">
        <f>IF(Data!O3096=TRUE(), "Yes", "No")</f>
        <v>No</v>
      </c>
      <c r="E3099" s="38" t="str">
        <f>IF(Data!J3096="EngineStatusRecord","Engine",IF(Data!J3096="GpsRecord", "GPS", IF(Data!J3096="EngineFaultRecord", "Fault", IF(Data!J3096="DriverChange","Driver",IF(Data!J3096="CustomRecord","Custom","Debug")))))</f>
        <v>Engine</v>
      </c>
      <c r="F3099" s="39" t="str">
        <f>IF(Data!Y3096=TRUE(), "Yes", "No")</f>
        <v>No</v>
      </c>
      <c r="G3099" s="40">
        <f>Data!AK3096</f>
        <v>0</v>
      </c>
      <c r="H3099" s="35" t="str">
        <f>Data!AB3096</f>
        <v>Aceleración hacia arriba o hacia abajo</v>
      </c>
      <c r="I3099" s="35">
        <f>Data!AD3096</f>
        <v>0</v>
      </c>
      <c r="J3099" s="35">
        <f>Data!AF3096</f>
        <v>0</v>
      </c>
      <c r="K3099" s="35" t="str">
        <f>CONCATENATE(Data!AH3096, " ", Data!AI3096)</f>
        <v>0.931999918351478 g-force</v>
      </c>
      <c r="L3099" s="35" t="str">
        <f>Data!C3096</f>
        <v>Vehicle, Battery Electric Vehicle</v>
      </c>
      <c r="M3099" s="35">
        <f>Data!H3096</f>
        <v>0</v>
      </c>
      <c r="N3099" s="41">
        <f>Data!I3096</f>
        <v>46087.40539378472</v>
      </c>
      <c r="O3099" s="35">
        <f>Data!L3096</f>
        <v>0</v>
      </c>
      <c r="P3099" s="35">
        <f>Data!M3096</f>
        <v>0</v>
      </c>
      <c r="Q3099" s="35" t="str">
        <f>IF(Data!N3096=0,"",Data!N3096)</f>
        <v/>
      </c>
      <c r="R3099" s="35">
        <f>Data!K3096</f>
        <v>0</v>
      </c>
      <c r="S3099" s="35" t="str">
        <f>IF(Data!X3096=TRUE(), "Yes", "No")</f>
        <v>No</v>
      </c>
      <c r="T3099" s="40" t="e">
        <f>#REF!</f>
        <v>#REF!</v>
      </c>
    </row>
    <row r="3100" spans="1:20" x14ac:dyDescent="0.3">
      <c r="A3100" s="35" t="str">
        <f>Data!A3097</f>
        <v>NISSAN LEAF 299-1018</v>
      </c>
      <c r="B3100" s="36">
        <f t="shared" si="48"/>
        <v>46087.405393831017</v>
      </c>
      <c r="C3100" s="37" t="str">
        <f>IF(Data!J3097="GpsRecord", CONCATENATE($U$3,": ",Data!M3097,", ",Data!L3097), CONCATENATE(Data!AB3097, " ", Data!AH3097))</f>
        <v>Velocidad del motor en carretera 53</v>
      </c>
      <c r="D3100" s="38" t="str">
        <f>IF(Data!O3097=TRUE(), "Yes", "No")</f>
        <v>No</v>
      </c>
      <c r="E3100" s="38" t="str">
        <f>IF(Data!J3097="EngineStatusRecord","Engine",IF(Data!J3097="GpsRecord", "GPS", IF(Data!J3097="EngineFaultRecord", "Fault", IF(Data!J3097="DriverChange","Driver",IF(Data!J3097="CustomRecord","Custom","Debug")))))</f>
        <v>Engine</v>
      </c>
      <c r="F3100" s="39" t="str">
        <f>IF(Data!Y3097=TRUE(), "Yes", "No")</f>
        <v>No</v>
      </c>
      <c r="G3100" s="40">
        <f>Data!AK3097</f>
        <v>0</v>
      </c>
      <c r="H3100" s="35" t="str">
        <f>Data!AB3097</f>
        <v>Velocidad del motor en carretera</v>
      </c>
      <c r="I3100" s="35">
        <f>Data!AD3097</f>
        <v>0</v>
      </c>
      <c r="J3100" s="35">
        <f>Data!AF3097</f>
        <v>0</v>
      </c>
      <c r="K3100" s="35" t="str">
        <f>CONCATENATE(Data!AH3097, " ", Data!AI3097)</f>
        <v>53 km/h</v>
      </c>
      <c r="L3100" s="35" t="str">
        <f>Data!C3097</f>
        <v>Vehicle, Battery Electric Vehicle</v>
      </c>
      <c r="M3100" s="35">
        <f>Data!H3097</f>
        <v>0</v>
      </c>
      <c r="N3100" s="41">
        <f>Data!I3097</f>
        <v>46087.405393831017</v>
      </c>
      <c r="O3100" s="35">
        <f>Data!L3097</f>
        <v>0</v>
      </c>
      <c r="P3100" s="35">
        <f>Data!M3097</f>
        <v>0</v>
      </c>
      <c r="Q3100" s="35" t="str">
        <f>IF(Data!N3097=0,"",Data!N3097)</f>
        <v/>
      </c>
      <c r="R3100" s="35">
        <f>Data!K3097</f>
        <v>0</v>
      </c>
      <c r="S3100" s="35" t="str">
        <f>IF(Data!X3097=TRUE(), "Yes", "No")</f>
        <v>No</v>
      </c>
      <c r="T3100" s="40" t="e">
        <f>#REF!</f>
        <v>#REF!</v>
      </c>
    </row>
    <row r="3101" spans="1:20" x14ac:dyDescent="0.3">
      <c r="A3101" s="35" t="str">
        <f>Data!A3098</f>
        <v>NISSAN LEAF 299-1018</v>
      </c>
      <c r="B3101" s="36">
        <f t="shared" si="48"/>
        <v>46087.405416400463</v>
      </c>
      <c r="C3101" s="37" t="str">
        <f>IF(Data!J3098="GpsRecord", CONCATENATE($U$3,": ",Data!M3098,", ",Data!L3098), CONCATENATE(Data!AB3098, " ", Data!AH3098))</f>
        <v>Aceleración de lado a lado -0.408999974475838</v>
      </c>
      <c r="D3101" s="38" t="str">
        <f>IF(Data!O3098=TRUE(), "Yes", "No")</f>
        <v>No</v>
      </c>
      <c r="E3101" s="38" t="str">
        <f>IF(Data!J3098="EngineStatusRecord","Engine",IF(Data!J3098="GpsRecord", "GPS", IF(Data!J3098="EngineFaultRecord", "Fault", IF(Data!J3098="DriverChange","Driver",IF(Data!J3098="CustomRecord","Custom","Debug")))))</f>
        <v>Engine</v>
      </c>
      <c r="F3101" s="39" t="str">
        <f>IF(Data!Y3098=TRUE(), "Yes", "No")</f>
        <v>No</v>
      </c>
      <c r="G3101" s="40">
        <f>Data!AK3098</f>
        <v>0</v>
      </c>
      <c r="H3101" s="35" t="str">
        <f>Data!AB3098</f>
        <v>Aceleración de lado a lado</v>
      </c>
      <c r="I3101" s="35">
        <f>Data!AD3098</f>
        <v>0</v>
      </c>
      <c r="J3101" s="35">
        <f>Data!AF3098</f>
        <v>0</v>
      </c>
      <c r="K3101" s="35" t="str">
        <f>CONCATENATE(Data!AH3098, " ", Data!AI3098)</f>
        <v>-0.408999974475838 g-force</v>
      </c>
      <c r="L3101" s="35" t="str">
        <f>Data!C3098</f>
        <v>Vehicle, Battery Electric Vehicle</v>
      </c>
      <c r="M3101" s="35">
        <f>Data!H3098</f>
        <v>0</v>
      </c>
      <c r="N3101" s="41">
        <f>Data!I3098</f>
        <v>46087.405416400463</v>
      </c>
      <c r="O3101" s="35">
        <f>Data!L3098</f>
        <v>0</v>
      </c>
      <c r="P3101" s="35">
        <f>Data!M3098</f>
        <v>0</v>
      </c>
      <c r="Q3101" s="35" t="str">
        <f>IF(Data!N3098=0,"",Data!N3098)</f>
        <v/>
      </c>
      <c r="R3101" s="35">
        <f>Data!K3098</f>
        <v>0</v>
      </c>
      <c r="S3101" s="35" t="str">
        <f>IF(Data!X3098=TRUE(), "Yes", "No")</f>
        <v>No</v>
      </c>
      <c r="T3101" s="40" t="e">
        <f>#REF!</f>
        <v>#REF!</v>
      </c>
    </row>
    <row r="3102" spans="1:20" x14ac:dyDescent="0.3">
      <c r="A3102" s="35" t="str">
        <f>Data!A3099</f>
        <v>NISSAN LEAF 299-1018</v>
      </c>
      <c r="B3102" s="36">
        <f t="shared" si="48"/>
        <v>46087.405416400463</v>
      </c>
      <c r="C3102" s="37" t="str">
        <f>IF(Data!J3099="GpsRecord", CONCATENATE($U$3,": ",Data!M3099,", ",Data!L3099), CONCATENATE(Data!AB3099, " ", Data!AH3099))</f>
        <v>Aceleración hacia arriba o hacia abajo 0.855999959145935</v>
      </c>
      <c r="D3102" s="38" t="str">
        <f>IF(Data!O3099=TRUE(), "Yes", "No")</f>
        <v>No</v>
      </c>
      <c r="E3102" s="38" t="str">
        <f>IF(Data!J3099="EngineStatusRecord","Engine",IF(Data!J3099="GpsRecord", "GPS", IF(Data!J3099="EngineFaultRecord", "Fault", IF(Data!J3099="DriverChange","Driver",IF(Data!J3099="CustomRecord","Custom","Debug")))))</f>
        <v>Engine</v>
      </c>
      <c r="F3102" s="39" t="str">
        <f>IF(Data!Y3099=TRUE(), "Yes", "No")</f>
        <v>No</v>
      </c>
      <c r="G3102" s="40">
        <f>Data!AK3099</f>
        <v>0</v>
      </c>
      <c r="H3102" s="35" t="str">
        <f>Data!AB3099</f>
        <v>Aceleración hacia arriba o hacia abajo</v>
      </c>
      <c r="I3102" s="35">
        <f>Data!AD3099</f>
        <v>0</v>
      </c>
      <c r="J3102" s="35">
        <f>Data!AF3099</f>
        <v>0</v>
      </c>
      <c r="K3102" s="35" t="str">
        <f>CONCATENATE(Data!AH3099, " ", Data!AI3099)</f>
        <v>0.855999959145935 g-force</v>
      </c>
      <c r="L3102" s="35" t="str">
        <f>Data!C3099</f>
        <v>Vehicle, Battery Electric Vehicle</v>
      </c>
      <c r="M3102" s="35">
        <f>Data!H3099</f>
        <v>0</v>
      </c>
      <c r="N3102" s="41">
        <f>Data!I3099</f>
        <v>46087.405416400463</v>
      </c>
      <c r="O3102" s="35">
        <f>Data!L3099</f>
        <v>0</v>
      </c>
      <c r="P3102" s="35">
        <f>Data!M3099</f>
        <v>0</v>
      </c>
      <c r="Q3102" s="35" t="str">
        <f>IF(Data!N3099=0,"",Data!N3099)</f>
        <v/>
      </c>
      <c r="R3102" s="35">
        <f>Data!K3099</f>
        <v>0</v>
      </c>
      <c r="S3102" s="35" t="str">
        <f>IF(Data!X3099=TRUE(), "Yes", "No")</f>
        <v>No</v>
      </c>
      <c r="T3102" s="40" t="e">
        <f>#REF!</f>
        <v>#REF!</v>
      </c>
    </row>
    <row r="3103" spans="1:20" x14ac:dyDescent="0.3">
      <c r="A3103" s="35" t="str">
        <f>Data!A3100</f>
        <v>NISSAN LEAF 299-1018</v>
      </c>
      <c r="B3103" s="36">
        <f t="shared" si="48"/>
        <v>46087.405428240738</v>
      </c>
      <c r="C3103" s="37" t="str">
        <f>IF(Data!J3100="GpsRecord", CONCATENATE($U$3,": ",Data!M3100,", ",Data!L3100), CONCATENATE(Data!AB3100, " ", Data!AH3100))</f>
        <v>Ubicación: 9.96566, -84.46098</v>
      </c>
      <c r="D3103" s="38" t="str">
        <f>IF(Data!O3100=TRUE(), "Yes", "No")</f>
        <v>Yes</v>
      </c>
      <c r="E3103" s="38" t="str">
        <f>IF(Data!J3100="EngineStatusRecord","Engine",IF(Data!J3100="GpsRecord", "GPS", IF(Data!J3100="EngineFaultRecord", "Fault", IF(Data!J3100="DriverChange","Driver",IF(Data!J3100="CustomRecord","Custom","Debug")))))</f>
        <v>GPS</v>
      </c>
      <c r="F3103" s="39" t="str">
        <f>IF(Data!Y3100=TRUE(), "Yes", "No")</f>
        <v>Yes</v>
      </c>
      <c r="G3103" s="40">
        <f>Data!AK3100</f>
        <v>0</v>
      </c>
      <c r="H3103" s="35">
        <f>Data!AB3100</f>
        <v>0</v>
      </c>
      <c r="I3103" s="35">
        <f>Data!AD3100</f>
        <v>0</v>
      </c>
      <c r="J3103" s="35">
        <f>Data!AF3100</f>
        <v>0</v>
      </c>
      <c r="K3103" s="35" t="str">
        <f>CONCATENATE(Data!AH3100, " ", Data!AI3100)</f>
        <v xml:space="preserve"> </v>
      </c>
      <c r="L3103" s="35" t="str">
        <f>Data!C3100</f>
        <v>Vehicle, Battery Electric Vehicle</v>
      </c>
      <c r="M3103" s="35">
        <f>Data!H3100</f>
        <v>0</v>
      </c>
      <c r="N3103" s="41">
        <f>Data!I3100</f>
        <v>46087.405428240738</v>
      </c>
      <c r="O3103" s="35">
        <f>Data!L3100</f>
        <v>-84.460980000000006</v>
      </c>
      <c r="P3103" s="35">
        <f>Data!M3100</f>
        <v>9.9656599999999997</v>
      </c>
      <c r="Q3103" s="35" t="str">
        <f>IF(Data!N3100=0,"",Data!N3100)</f>
        <v>CurveBased</v>
      </c>
      <c r="R3103" s="35">
        <f>Data!K3100</f>
        <v>46</v>
      </c>
      <c r="S3103" s="35" t="str">
        <f>IF(Data!X3100=TRUE(), "Yes", "No")</f>
        <v>Yes</v>
      </c>
      <c r="T3103" s="40" t="e">
        <f>#REF!</f>
        <v>#REF!</v>
      </c>
    </row>
    <row r="3104" spans="1:20" x14ac:dyDescent="0.3">
      <c r="A3104" s="35" t="str">
        <f>Data!A3101</f>
        <v>NISSAN LEAF 299-1018</v>
      </c>
      <c r="B3104" s="36">
        <f t="shared" si="48"/>
        <v>46087.405439722221</v>
      </c>
      <c r="C3104" s="37" t="str">
        <f>IF(Data!J3101="GpsRecord", CONCATENATE($U$3,": ",Data!M3101,", ",Data!L3101), CONCATENATE(Data!AB3101, " ", Data!AH3101))</f>
        <v>Aceleración de lado a lado -0.394999994871232</v>
      </c>
      <c r="D3104" s="38" t="str">
        <f>IF(Data!O3101=TRUE(), "Yes", "No")</f>
        <v>No</v>
      </c>
      <c r="E3104" s="38" t="str">
        <f>IF(Data!J3101="EngineStatusRecord","Engine",IF(Data!J3101="GpsRecord", "GPS", IF(Data!J3101="EngineFaultRecord", "Fault", IF(Data!J3101="DriverChange","Driver",IF(Data!J3101="CustomRecord","Custom","Debug")))))</f>
        <v>Engine</v>
      </c>
      <c r="F3104" s="39" t="str">
        <f>IF(Data!Y3101=TRUE(), "Yes", "No")</f>
        <v>No</v>
      </c>
      <c r="G3104" s="40">
        <f>Data!AK3101</f>
        <v>0</v>
      </c>
      <c r="H3104" s="35" t="str">
        <f>Data!AB3101</f>
        <v>Aceleración de lado a lado</v>
      </c>
      <c r="I3104" s="35">
        <f>Data!AD3101</f>
        <v>0</v>
      </c>
      <c r="J3104" s="35">
        <f>Data!AF3101</f>
        <v>0</v>
      </c>
      <c r="K3104" s="35" t="str">
        <f>CONCATENATE(Data!AH3101, " ", Data!AI3101)</f>
        <v>-0.394999994871232 g-force</v>
      </c>
      <c r="L3104" s="35" t="str">
        <f>Data!C3101</f>
        <v>Vehicle, Battery Electric Vehicle</v>
      </c>
      <c r="M3104" s="35">
        <f>Data!H3101</f>
        <v>0</v>
      </c>
      <c r="N3104" s="41">
        <f>Data!I3101</f>
        <v>46087.405439722221</v>
      </c>
      <c r="O3104" s="35">
        <f>Data!L3101</f>
        <v>0</v>
      </c>
      <c r="P3104" s="35">
        <f>Data!M3101</f>
        <v>0</v>
      </c>
      <c r="Q3104" s="35" t="str">
        <f>IF(Data!N3101=0,"",Data!N3101)</f>
        <v/>
      </c>
      <c r="R3104" s="35">
        <f>Data!K3101</f>
        <v>0</v>
      </c>
      <c r="S3104" s="35" t="str">
        <f>IF(Data!X3101=TRUE(), "Yes", "No")</f>
        <v>No</v>
      </c>
      <c r="T3104" s="40" t="e">
        <f>#REF!</f>
        <v>#REF!</v>
      </c>
    </row>
    <row r="3105" spans="1:20" x14ac:dyDescent="0.3">
      <c r="A3105" s="35" t="str">
        <f>Data!A3102</f>
        <v>NISSAN LEAF 299-1018</v>
      </c>
      <c r="B3105" s="36">
        <f t="shared" si="48"/>
        <v>46087.405439722221</v>
      </c>
      <c r="C3105" s="37" t="str">
        <f>IF(Data!J3102="GpsRecord", CONCATENATE($U$3,": ",Data!M3102,", ",Data!L3102), CONCATENATE(Data!AB3102, " ", Data!AH3102))</f>
        <v>Aceleración hacia arriba o hacia abajo 0.996000061106857</v>
      </c>
      <c r="D3105" s="38" t="str">
        <f>IF(Data!O3102=TRUE(), "Yes", "No")</f>
        <v>No</v>
      </c>
      <c r="E3105" s="38" t="str">
        <f>IF(Data!J3102="EngineStatusRecord","Engine",IF(Data!J3102="GpsRecord", "GPS", IF(Data!J3102="EngineFaultRecord", "Fault", IF(Data!J3102="DriverChange","Driver",IF(Data!J3102="CustomRecord","Custom","Debug")))))</f>
        <v>Engine</v>
      </c>
      <c r="F3105" s="39" t="str">
        <f>IF(Data!Y3102=TRUE(), "Yes", "No")</f>
        <v>No</v>
      </c>
      <c r="G3105" s="40">
        <f>Data!AK3102</f>
        <v>0</v>
      </c>
      <c r="H3105" s="35" t="str">
        <f>Data!AB3102</f>
        <v>Aceleración hacia arriba o hacia abajo</v>
      </c>
      <c r="I3105" s="35">
        <f>Data!AD3102</f>
        <v>0</v>
      </c>
      <c r="J3105" s="35">
        <f>Data!AF3102</f>
        <v>0</v>
      </c>
      <c r="K3105" s="35" t="str">
        <f>CONCATENATE(Data!AH3102, " ", Data!AI3102)</f>
        <v>0.996000061106857 g-force</v>
      </c>
      <c r="L3105" s="35" t="str">
        <f>Data!C3102</f>
        <v>Vehicle, Battery Electric Vehicle</v>
      </c>
      <c r="M3105" s="35">
        <f>Data!H3102</f>
        <v>0</v>
      </c>
      <c r="N3105" s="41">
        <f>Data!I3102</f>
        <v>46087.405439722221</v>
      </c>
      <c r="O3105" s="35">
        <f>Data!L3102</f>
        <v>0</v>
      </c>
      <c r="P3105" s="35">
        <f>Data!M3102</f>
        <v>0</v>
      </c>
      <c r="Q3105" s="35" t="str">
        <f>IF(Data!N3102=0,"",Data!N3102)</f>
        <v/>
      </c>
      <c r="R3105" s="35">
        <f>Data!K3102</f>
        <v>0</v>
      </c>
      <c r="S3105" s="35" t="str">
        <f>IF(Data!X3102=TRUE(), "Yes", "No")</f>
        <v>No</v>
      </c>
      <c r="T3105" s="40" t="e">
        <f>#REF!</f>
        <v>#REF!</v>
      </c>
    </row>
    <row r="3106" spans="1:20" x14ac:dyDescent="0.3">
      <c r="A3106" s="35" t="str">
        <f>Data!A3103</f>
        <v>NISSAN LEAF 299-1018</v>
      </c>
      <c r="B3106" s="36">
        <f t="shared" si="48"/>
        <v>46087.405445648146</v>
      </c>
      <c r="C3106" s="37" t="str">
        <f>IF(Data!J3103="GpsRecord", CONCATENATE($U$3,": ",Data!M3103,", ",Data!L3103), CONCATENATE(Data!AB3103, " ", Data!AH3103))</f>
        <v>Aceleración de lado a lado -0.270999984683547</v>
      </c>
      <c r="D3106" s="38" t="str">
        <f>IF(Data!O3103=TRUE(), "Yes", "No")</f>
        <v>No</v>
      </c>
      <c r="E3106" s="38" t="str">
        <f>IF(Data!J3103="EngineStatusRecord","Engine",IF(Data!J3103="GpsRecord", "GPS", IF(Data!J3103="EngineFaultRecord", "Fault", IF(Data!J3103="DriverChange","Driver",IF(Data!J3103="CustomRecord","Custom","Debug")))))</f>
        <v>Engine</v>
      </c>
      <c r="F3106" s="39" t="str">
        <f>IF(Data!Y3103=TRUE(), "Yes", "No")</f>
        <v>No</v>
      </c>
      <c r="G3106" s="40">
        <f>Data!AK3103</f>
        <v>0</v>
      </c>
      <c r="H3106" s="35" t="str">
        <f>Data!AB3103</f>
        <v>Aceleración de lado a lado</v>
      </c>
      <c r="I3106" s="35">
        <f>Data!AD3103</f>
        <v>0</v>
      </c>
      <c r="J3106" s="35">
        <f>Data!AF3103</f>
        <v>0</v>
      </c>
      <c r="K3106" s="35" t="str">
        <f>CONCATENATE(Data!AH3103, " ", Data!AI3103)</f>
        <v>-0.270999984683547 g-force</v>
      </c>
      <c r="L3106" s="35" t="str">
        <f>Data!C3103</f>
        <v>Vehicle, Battery Electric Vehicle</v>
      </c>
      <c r="M3106" s="35">
        <f>Data!H3103</f>
        <v>0</v>
      </c>
      <c r="N3106" s="41">
        <f>Data!I3103</f>
        <v>46087.405445648146</v>
      </c>
      <c r="O3106" s="35">
        <f>Data!L3103</f>
        <v>0</v>
      </c>
      <c r="P3106" s="35">
        <f>Data!M3103</f>
        <v>0</v>
      </c>
      <c r="Q3106" s="35" t="str">
        <f>IF(Data!N3103=0,"",Data!N3103)</f>
        <v/>
      </c>
      <c r="R3106" s="35">
        <f>Data!K3103</f>
        <v>0</v>
      </c>
      <c r="S3106" s="35" t="str">
        <f>IF(Data!X3103=TRUE(), "Yes", "No")</f>
        <v>No</v>
      </c>
      <c r="T3106" s="40" t="e">
        <f>#REF!</f>
        <v>#REF!</v>
      </c>
    </row>
    <row r="3107" spans="1:20" x14ac:dyDescent="0.3">
      <c r="A3107" s="35" t="str">
        <f>Data!A3104</f>
        <v>NISSAN LEAF 299-1018</v>
      </c>
      <c r="B3107" s="36">
        <f t="shared" si="48"/>
        <v>46087.405445648146</v>
      </c>
      <c r="C3107" s="37" t="str">
        <f>IF(Data!J3104="GpsRecord", CONCATENATE($U$3,": ",Data!M3104,", ",Data!L3104), CONCATENATE(Data!AB3104, " ", Data!AH3104))</f>
        <v>Aceleración hacia arriba o hacia abajo 1.08499997442418</v>
      </c>
      <c r="D3107" s="38" t="str">
        <f>IF(Data!O3104=TRUE(), "Yes", "No")</f>
        <v>No</v>
      </c>
      <c r="E3107" s="38" t="str">
        <f>IF(Data!J3104="EngineStatusRecord","Engine",IF(Data!J3104="GpsRecord", "GPS", IF(Data!J3104="EngineFaultRecord", "Fault", IF(Data!J3104="DriverChange","Driver",IF(Data!J3104="CustomRecord","Custom","Debug")))))</f>
        <v>Engine</v>
      </c>
      <c r="F3107" s="39" t="str">
        <f>IF(Data!Y3104=TRUE(), "Yes", "No")</f>
        <v>No</v>
      </c>
      <c r="G3107" s="40">
        <f>Data!AK3104</f>
        <v>0</v>
      </c>
      <c r="H3107" s="35" t="str">
        <f>Data!AB3104</f>
        <v>Aceleración hacia arriba o hacia abajo</v>
      </c>
      <c r="I3107" s="35">
        <f>Data!AD3104</f>
        <v>0</v>
      </c>
      <c r="J3107" s="35">
        <f>Data!AF3104</f>
        <v>0</v>
      </c>
      <c r="K3107" s="35" t="str">
        <f>CONCATENATE(Data!AH3104, " ", Data!AI3104)</f>
        <v>1.08499997442418 g-force</v>
      </c>
      <c r="L3107" s="35" t="str">
        <f>Data!C3104</f>
        <v>Vehicle, Battery Electric Vehicle</v>
      </c>
      <c r="M3107" s="35">
        <f>Data!H3104</f>
        <v>0</v>
      </c>
      <c r="N3107" s="41">
        <f>Data!I3104</f>
        <v>46087.405445648146</v>
      </c>
      <c r="O3107" s="35">
        <f>Data!L3104</f>
        <v>0</v>
      </c>
      <c r="P3107" s="35">
        <f>Data!M3104</f>
        <v>0</v>
      </c>
      <c r="Q3107" s="35" t="str">
        <f>IF(Data!N3104=0,"",Data!N3104)</f>
        <v/>
      </c>
      <c r="R3107" s="35">
        <f>Data!K3104</f>
        <v>0</v>
      </c>
      <c r="S3107" s="35" t="str">
        <f>IF(Data!X3104=TRUE(), "Yes", "No")</f>
        <v>No</v>
      </c>
      <c r="T3107" s="40" t="e">
        <f>#REF!</f>
        <v>#REF!</v>
      </c>
    </row>
    <row r="3108" spans="1:20" x14ac:dyDescent="0.3">
      <c r="A3108" s="35" t="str">
        <f>Data!A3105</f>
        <v>NISSAN LEAF 299-1018</v>
      </c>
      <c r="B3108" s="36">
        <f t="shared" si="48"/>
        <v>46087.405447500001</v>
      </c>
      <c r="C3108" s="37" t="str">
        <f>IF(Data!J3105="GpsRecord", CONCATENATE($U$3,": ",Data!M3105,", ",Data!L3105), CONCATENATE(Data!AB3105, " ", Data!AH3105))</f>
        <v>Aceleración hacia delante o frenado 0</v>
      </c>
      <c r="D3108" s="38" t="str">
        <f>IF(Data!O3105=TRUE(), "Yes", "No")</f>
        <v>No</v>
      </c>
      <c r="E3108" s="38" t="str">
        <f>IF(Data!J3105="EngineStatusRecord","Engine",IF(Data!J3105="GpsRecord", "GPS", IF(Data!J3105="EngineFaultRecord", "Fault", IF(Data!J3105="DriverChange","Driver",IF(Data!J3105="CustomRecord","Custom","Debug")))))</f>
        <v>Engine</v>
      </c>
      <c r="F3108" s="39" t="str">
        <f>IF(Data!Y3105=TRUE(), "Yes", "No")</f>
        <v>No</v>
      </c>
      <c r="G3108" s="40">
        <f>Data!AK3105</f>
        <v>0</v>
      </c>
      <c r="H3108" s="35" t="str">
        <f>Data!AB3105</f>
        <v>Aceleración hacia delante o frenado</v>
      </c>
      <c r="I3108" s="35">
        <f>Data!AD3105</f>
        <v>0</v>
      </c>
      <c r="J3108" s="35">
        <f>Data!AF3105</f>
        <v>0</v>
      </c>
      <c r="K3108" s="35" t="str">
        <f>CONCATENATE(Data!AH3105, " ", Data!AI3105)</f>
        <v>0 g-force</v>
      </c>
      <c r="L3108" s="35" t="str">
        <f>Data!C3105</f>
        <v>Vehicle, Battery Electric Vehicle</v>
      </c>
      <c r="M3108" s="35">
        <f>Data!H3105</f>
        <v>0</v>
      </c>
      <c r="N3108" s="41">
        <f>Data!I3105</f>
        <v>46087.405447500001</v>
      </c>
      <c r="O3108" s="35">
        <f>Data!L3105</f>
        <v>0</v>
      </c>
      <c r="P3108" s="35">
        <f>Data!M3105</f>
        <v>0</v>
      </c>
      <c r="Q3108" s="35" t="str">
        <f>IF(Data!N3105=0,"",Data!N3105)</f>
        <v/>
      </c>
      <c r="R3108" s="35">
        <f>Data!K3105</f>
        <v>0</v>
      </c>
      <c r="S3108" s="35" t="str">
        <f>IF(Data!X3105=TRUE(), "Yes", "No")</f>
        <v>No</v>
      </c>
      <c r="T3108" s="40" t="e">
        <f>#REF!</f>
        <v>#REF!</v>
      </c>
    </row>
    <row r="3109" spans="1:20" x14ac:dyDescent="0.3">
      <c r="A3109" s="35" t="str">
        <f>Data!A3106</f>
        <v>NISSAN LEAF 299-1018</v>
      </c>
      <c r="B3109" s="36">
        <f t="shared" si="48"/>
        <v>46087.405447500001</v>
      </c>
      <c r="C3109" s="37" t="str">
        <f>IF(Data!J3106="GpsRecord", CONCATENATE($U$3,": ",Data!M3106,", ",Data!L3106), CONCATENATE(Data!AB3106, " ", Data!AH3106))</f>
        <v>Aceleración de lado a lado 0</v>
      </c>
      <c r="D3109" s="38" t="str">
        <f>IF(Data!O3106=TRUE(), "Yes", "No")</f>
        <v>No</v>
      </c>
      <c r="E3109" s="38" t="str">
        <f>IF(Data!J3106="EngineStatusRecord","Engine",IF(Data!J3106="GpsRecord", "GPS", IF(Data!J3106="EngineFaultRecord", "Fault", IF(Data!J3106="DriverChange","Driver",IF(Data!J3106="CustomRecord","Custom","Debug")))))</f>
        <v>Engine</v>
      </c>
      <c r="F3109" s="39" t="str">
        <f>IF(Data!Y3106=TRUE(), "Yes", "No")</f>
        <v>No</v>
      </c>
      <c r="G3109" s="40">
        <f>Data!AK3106</f>
        <v>0</v>
      </c>
      <c r="H3109" s="35" t="str">
        <f>Data!AB3106</f>
        <v>Aceleración de lado a lado</v>
      </c>
      <c r="I3109" s="35">
        <f>Data!AD3106</f>
        <v>0</v>
      </c>
      <c r="J3109" s="35">
        <f>Data!AF3106</f>
        <v>0</v>
      </c>
      <c r="K3109" s="35" t="str">
        <f>CONCATENATE(Data!AH3106, " ", Data!AI3106)</f>
        <v>0 g-force</v>
      </c>
      <c r="L3109" s="35" t="str">
        <f>Data!C3106</f>
        <v>Vehicle, Battery Electric Vehicle</v>
      </c>
      <c r="M3109" s="35">
        <f>Data!H3106</f>
        <v>0</v>
      </c>
      <c r="N3109" s="41">
        <f>Data!I3106</f>
        <v>46087.405447500001</v>
      </c>
      <c r="O3109" s="35">
        <f>Data!L3106</f>
        <v>0</v>
      </c>
      <c r="P3109" s="35">
        <f>Data!M3106</f>
        <v>0</v>
      </c>
      <c r="Q3109" s="35" t="str">
        <f>IF(Data!N3106=0,"",Data!N3106)</f>
        <v/>
      </c>
      <c r="R3109" s="35">
        <f>Data!K3106</f>
        <v>0</v>
      </c>
      <c r="S3109" s="35" t="str">
        <f>IF(Data!X3106=TRUE(), "Yes", "No")</f>
        <v>No</v>
      </c>
      <c r="T3109" s="40" t="e">
        <f>#REF!</f>
        <v>#REF!</v>
      </c>
    </row>
    <row r="3110" spans="1:20" x14ac:dyDescent="0.3">
      <c r="A3110" s="35" t="str">
        <f>Data!A3107</f>
        <v>NISSAN LEAF 299-1018</v>
      </c>
      <c r="B3110" s="36">
        <f t="shared" si="48"/>
        <v>46087.405447500001</v>
      </c>
      <c r="C3110" s="37" t="str">
        <f>IF(Data!J3107="GpsRecord", CONCATENATE($U$3,": ",Data!M3107,", ",Data!L3107), CONCATENATE(Data!AB3107, " ", Data!AH3107))</f>
        <v>Aceleración hacia arriba o hacia abajo 1.01500002541534</v>
      </c>
      <c r="D3110" s="38" t="str">
        <f>IF(Data!O3107=TRUE(), "Yes", "No")</f>
        <v>No</v>
      </c>
      <c r="E3110" s="38" t="str">
        <f>IF(Data!J3107="EngineStatusRecord","Engine",IF(Data!J3107="GpsRecord", "GPS", IF(Data!J3107="EngineFaultRecord", "Fault", IF(Data!J3107="DriverChange","Driver",IF(Data!J3107="CustomRecord","Custom","Debug")))))</f>
        <v>Engine</v>
      </c>
      <c r="F3110" s="39" t="str">
        <f>IF(Data!Y3107=TRUE(), "Yes", "No")</f>
        <v>No</v>
      </c>
      <c r="G3110" s="40">
        <f>Data!AK3107</f>
        <v>0</v>
      </c>
      <c r="H3110" s="35" t="str">
        <f>Data!AB3107</f>
        <v>Aceleración hacia arriba o hacia abajo</v>
      </c>
      <c r="I3110" s="35">
        <f>Data!AD3107</f>
        <v>0</v>
      </c>
      <c r="J3110" s="35">
        <f>Data!AF3107</f>
        <v>0</v>
      </c>
      <c r="K3110" s="35" t="str">
        <f>CONCATENATE(Data!AH3107, " ", Data!AI3107)</f>
        <v>1.01500002541534 g-force</v>
      </c>
      <c r="L3110" s="35" t="str">
        <f>Data!C3107</f>
        <v>Vehicle, Battery Electric Vehicle</v>
      </c>
      <c r="M3110" s="35">
        <f>Data!H3107</f>
        <v>0</v>
      </c>
      <c r="N3110" s="41">
        <f>Data!I3107</f>
        <v>46087.405447500001</v>
      </c>
      <c r="O3110" s="35">
        <f>Data!L3107</f>
        <v>0</v>
      </c>
      <c r="P3110" s="35">
        <f>Data!M3107</f>
        <v>0</v>
      </c>
      <c r="Q3110" s="35" t="str">
        <f>IF(Data!N3107=0,"",Data!N3107)</f>
        <v/>
      </c>
      <c r="R3110" s="35">
        <f>Data!K3107</f>
        <v>0</v>
      </c>
      <c r="S3110" s="35" t="str">
        <f>IF(Data!X3107=TRUE(), "Yes", "No")</f>
        <v>No</v>
      </c>
      <c r="T3110" s="40" t="e">
        <f>#REF!</f>
        <v>#REF!</v>
      </c>
    </row>
    <row r="3111" spans="1:20" x14ac:dyDescent="0.3">
      <c r="A3111" s="35" t="str">
        <f>Data!A3108</f>
        <v>NISSAN LEAF 299-1018</v>
      </c>
      <c r="B3111" s="36">
        <f t="shared" si="48"/>
        <v>46087.405450127313</v>
      </c>
      <c r="C3111" s="37" t="str">
        <f>IF(Data!J3108="GpsRecord", CONCATENATE($U$3,": ",Data!M3108,", ",Data!L3108), CONCATENATE(Data!AB3108, " ", Data!AH3108))</f>
        <v>Aceleración hacia delante o frenado 0</v>
      </c>
      <c r="D3111" s="38" t="str">
        <f>IF(Data!O3108=TRUE(), "Yes", "No")</f>
        <v>No</v>
      </c>
      <c r="E3111" s="38" t="str">
        <f>IF(Data!J3108="EngineStatusRecord","Engine",IF(Data!J3108="GpsRecord", "GPS", IF(Data!J3108="EngineFaultRecord", "Fault", IF(Data!J3108="DriverChange","Driver",IF(Data!J3108="CustomRecord","Custom","Debug")))))</f>
        <v>Engine</v>
      </c>
      <c r="F3111" s="39" t="str">
        <f>IF(Data!Y3108=TRUE(), "Yes", "No")</f>
        <v>No</v>
      </c>
      <c r="G3111" s="40">
        <f>Data!AK3108</f>
        <v>0</v>
      </c>
      <c r="H3111" s="35" t="str">
        <f>Data!AB3108</f>
        <v>Aceleración hacia delante o frenado</v>
      </c>
      <c r="I3111" s="35">
        <f>Data!AD3108</f>
        <v>0</v>
      </c>
      <c r="J3111" s="35">
        <f>Data!AF3108</f>
        <v>0</v>
      </c>
      <c r="K3111" s="35" t="str">
        <f>CONCATENATE(Data!AH3108, " ", Data!AI3108)</f>
        <v>0 g-force</v>
      </c>
      <c r="L3111" s="35" t="str">
        <f>Data!C3108</f>
        <v>Vehicle, Battery Electric Vehicle</v>
      </c>
      <c r="M3111" s="35">
        <f>Data!H3108</f>
        <v>0</v>
      </c>
      <c r="N3111" s="41">
        <f>Data!I3108</f>
        <v>46087.405450127313</v>
      </c>
      <c r="O3111" s="35">
        <f>Data!L3108</f>
        <v>0</v>
      </c>
      <c r="P3111" s="35">
        <f>Data!M3108</f>
        <v>0</v>
      </c>
      <c r="Q3111" s="35" t="str">
        <f>IF(Data!N3108=0,"",Data!N3108)</f>
        <v/>
      </c>
      <c r="R3111" s="35">
        <f>Data!K3108</f>
        <v>0</v>
      </c>
      <c r="S3111" s="35" t="str">
        <f>IF(Data!X3108=TRUE(), "Yes", "No")</f>
        <v>No</v>
      </c>
      <c r="T3111" s="40" t="e">
        <f>#REF!</f>
        <v>#REF!</v>
      </c>
    </row>
    <row r="3112" spans="1:20" x14ac:dyDescent="0.3">
      <c r="A3112" s="35" t="str">
        <f>Data!A3109</f>
        <v>NISSAN LEAF 299-1018</v>
      </c>
      <c r="B3112" s="36">
        <f t="shared" si="48"/>
        <v>46087.405450127313</v>
      </c>
      <c r="C3112" s="37" t="str">
        <f>IF(Data!J3109="GpsRecord", CONCATENATE($U$3,": ",Data!M3109,", ",Data!L3109), CONCATENATE(Data!AB3109, " ", Data!AH3109))</f>
        <v>Aceleración de lado a lado 0</v>
      </c>
      <c r="D3112" s="38" t="str">
        <f>IF(Data!O3109=TRUE(), "Yes", "No")</f>
        <v>No</v>
      </c>
      <c r="E3112" s="38" t="str">
        <f>IF(Data!J3109="EngineStatusRecord","Engine",IF(Data!J3109="GpsRecord", "GPS", IF(Data!J3109="EngineFaultRecord", "Fault", IF(Data!J3109="DriverChange","Driver",IF(Data!J3109="CustomRecord","Custom","Debug")))))</f>
        <v>Engine</v>
      </c>
      <c r="F3112" s="39" t="str">
        <f>IF(Data!Y3109=TRUE(), "Yes", "No")</f>
        <v>No</v>
      </c>
      <c r="G3112" s="40">
        <f>Data!AK3109</f>
        <v>0</v>
      </c>
      <c r="H3112" s="35" t="str">
        <f>Data!AB3109</f>
        <v>Aceleración de lado a lado</v>
      </c>
      <c r="I3112" s="35">
        <f>Data!AD3109</f>
        <v>0</v>
      </c>
      <c r="J3112" s="35">
        <f>Data!AF3109</f>
        <v>0</v>
      </c>
      <c r="K3112" s="35" t="str">
        <f>CONCATENATE(Data!AH3109, " ", Data!AI3109)</f>
        <v>0 g-force</v>
      </c>
      <c r="L3112" s="35" t="str">
        <f>Data!C3109</f>
        <v>Vehicle, Battery Electric Vehicle</v>
      </c>
      <c r="M3112" s="35">
        <f>Data!H3109</f>
        <v>0</v>
      </c>
      <c r="N3112" s="41">
        <f>Data!I3109</f>
        <v>46087.405450127313</v>
      </c>
      <c r="O3112" s="35">
        <f>Data!L3109</f>
        <v>0</v>
      </c>
      <c r="P3112" s="35">
        <f>Data!M3109</f>
        <v>0</v>
      </c>
      <c r="Q3112" s="35" t="str">
        <f>IF(Data!N3109=0,"",Data!N3109)</f>
        <v/>
      </c>
      <c r="R3112" s="35">
        <f>Data!K3109</f>
        <v>0</v>
      </c>
      <c r="S3112" s="35" t="str">
        <f>IF(Data!X3109=TRUE(), "Yes", "No")</f>
        <v>No</v>
      </c>
      <c r="T3112" s="40" t="e">
        <f>#REF!</f>
        <v>#REF!</v>
      </c>
    </row>
    <row r="3113" spans="1:20" x14ac:dyDescent="0.3">
      <c r="A3113" s="35" t="str">
        <f>Data!A3110</f>
        <v>NISSAN LEAF 299-1018</v>
      </c>
      <c r="B3113" s="36">
        <f t="shared" si="48"/>
        <v>46087.405450127313</v>
      </c>
      <c r="C3113" s="37" t="str">
        <f>IF(Data!J3110="GpsRecord", CONCATENATE($U$3,": ",Data!M3110,", ",Data!L3110), CONCATENATE(Data!AB3110, " ", Data!AH3110))</f>
        <v>Aceleración hacia arriba o hacia abajo 1.00499997443029</v>
      </c>
      <c r="D3113" s="38" t="str">
        <f>IF(Data!O3110=TRUE(), "Yes", "No")</f>
        <v>No</v>
      </c>
      <c r="E3113" s="38" t="str">
        <f>IF(Data!J3110="EngineStatusRecord","Engine",IF(Data!J3110="GpsRecord", "GPS", IF(Data!J3110="EngineFaultRecord", "Fault", IF(Data!J3110="DriverChange","Driver",IF(Data!J3110="CustomRecord","Custom","Debug")))))</f>
        <v>Engine</v>
      </c>
      <c r="F3113" s="39" t="str">
        <f>IF(Data!Y3110=TRUE(), "Yes", "No")</f>
        <v>No</v>
      </c>
      <c r="G3113" s="40">
        <f>Data!AK3110</f>
        <v>0</v>
      </c>
      <c r="H3113" s="35" t="str">
        <f>Data!AB3110</f>
        <v>Aceleración hacia arriba o hacia abajo</v>
      </c>
      <c r="I3113" s="35">
        <f>Data!AD3110</f>
        <v>0</v>
      </c>
      <c r="J3113" s="35">
        <f>Data!AF3110</f>
        <v>0</v>
      </c>
      <c r="K3113" s="35" t="str">
        <f>CONCATENATE(Data!AH3110, " ", Data!AI3110)</f>
        <v>1.00499997443029 g-force</v>
      </c>
      <c r="L3113" s="35" t="str">
        <f>Data!C3110</f>
        <v>Vehicle, Battery Electric Vehicle</v>
      </c>
      <c r="M3113" s="35">
        <f>Data!H3110</f>
        <v>0</v>
      </c>
      <c r="N3113" s="41">
        <f>Data!I3110</f>
        <v>46087.405450127313</v>
      </c>
      <c r="O3113" s="35">
        <f>Data!L3110</f>
        <v>0</v>
      </c>
      <c r="P3113" s="35">
        <f>Data!M3110</f>
        <v>0</v>
      </c>
      <c r="Q3113" s="35" t="str">
        <f>IF(Data!N3110=0,"",Data!N3110)</f>
        <v/>
      </c>
      <c r="R3113" s="35">
        <f>Data!K3110</f>
        <v>0</v>
      </c>
      <c r="S3113" s="35" t="str">
        <f>IF(Data!X3110=TRUE(), "Yes", "No")</f>
        <v>No</v>
      </c>
      <c r="T3113" s="40" t="e">
        <f>#REF!</f>
        <v>#REF!</v>
      </c>
    </row>
    <row r="3114" spans="1:20" x14ac:dyDescent="0.3">
      <c r="A3114" s="35" t="str">
        <f>Data!A3111</f>
        <v>NISSAN LEAF 299-1018</v>
      </c>
      <c r="B3114" s="36">
        <f t="shared" si="48"/>
        <v>46087.405462962961</v>
      </c>
      <c r="C3114" s="37" t="str">
        <f>IF(Data!J3111="GpsRecord", CONCATENATE($U$3,": ",Data!M3111,", ",Data!L3111), CONCATENATE(Data!AB3111, " ", Data!AH3111))</f>
        <v>Ubicación: 9.96575, -84.4613</v>
      </c>
      <c r="D3114" s="38" t="str">
        <f>IF(Data!O3111=TRUE(), "Yes", "No")</f>
        <v>Yes</v>
      </c>
      <c r="E3114" s="38" t="str">
        <f>IF(Data!J3111="EngineStatusRecord","Engine",IF(Data!J3111="GpsRecord", "GPS", IF(Data!J3111="EngineFaultRecord", "Fault", IF(Data!J3111="DriverChange","Driver",IF(Data!J3111="CustomRecord","Custom","Debug")))))</f>
        <v>GPS</v>
      </c>
      <c r="F3114" s="39" t="str">
        <f>IF(Data!Y3111=TRUE(), "Yes", "No")</f>
        <v>Yes</v>
      </c>
      <c r="G3114" s="40">
        <f>Data!AK3111</f>
        <v>0</v>
      </c>
      <c r="H3114" s="35">
        <f>Data!AB3111</f>
        <v>0</v>
      </c>
      <c r="I3114" s="35">
        <f>Data!AD3111</f>
        <v>0</v>
      </c>
      <c r="J3114" s="35">
        <f>Data!AF3111</f>
        <v>0</v>
      </c>
      <c r="K3114" s="35" t="str">
        <f>CONCATENATE(Data!AH3111, " ", Data!AI3111)</f>
        <v xml:space="preserve"> </v>
      </c>
      <c r="L3114" s="35" t="str">
        <f>Data!C3111</f>
        <v>Vehicle, Battery Electric Vehicle</v>
      </c>
      <c r="M3114" s="35">
        <f>Data!H3111</f>
        <v>0</v>
      </c>
      <c r="N3114" s="41">
        <f>Data!I3111</f>
        <v>46087.405462962961</v>
      </c>
      <c r="O3114" s="35">
        <f>Data!L3111</f>
        <v>-84.461299999999994</v>
      </c>
      <c r="P3114" s="35">
        <f>Data!M3111</f>
        <v>9.9657499999999999</v>
      </c>
      <c r="Q3114" s="35" t="str">
        <f>IF(Data!N3111=0,"",Data!N3111)</f>
        <v>CurvePositionEstimateError</v>
      </c>
      <c r="R3114" s="35">
        <f>Data!K3111</f>
        <v>44</v>
      </c>
      <c r="S3114" s="35" t="str">
        <f>IF(Data!X3111=TRUE(), "Yes", "No")</f>
        <v>Yes</v>
      </c>
      <c r="T3114" s="40" t="e">
        <f>#REF!</f>
        <v>#REF!</v>
      </c>
    </row>
    <row r="3115" spans="1:20" x14ac:dyDescent="0.3">
      <c r="A3115" s="35" t="str">
        <f>Data!A3112</f>
        <v>NISSAN LEAF 299-1018</v>
      </c>
      <c r="B3115" s="36">
        <f t="shared" si="48"/>
        <v>46087.405472685183</v>
      </c>
      <c r="C3115" s="37" t="str">
        <f>IF(Data!J3112="GpsRecord", CONCATENATE($U$3,": ",Data!M3112,", ",Data!L3112), CONCATENATE(Data!AB3112, " ", Data!AH3112))</f>
        <v>Aceleración de lado a lado 0.430999984671319</v>
      </c>
      <c r="D3115" s="38" t="str">
        <f>IF(Data!O3112=TRUE(), "Yes", "No")</f>
        <v>No</v>
      </c>
      <c r="E3115" s="38" t="str">
        <f>IF(Data!J3112="EngineStatusRecord","Engine",IF(Data!J3112="GpsRecord", "GPS", IF(Data!J3112="EngineFaultRecord", "Fault", IF(Data!J3112="DriverChange","Driver",IF(Data!J3112="CustomRecord","Custom","Debug")))))</f>
        <v>Engine</v>
      </c>
      <c r="F3115" s="39" t="str">
        <f>IF(Data!Y3112=TRUE(), "Yes", "No")</f>
        <v>No</v>
      </c>
      <c r="G3115" s="40">
        <f>Data!AK3112</f>
        <v>0</v>
      </c>
      <c r="H3115" s="35" t="str">
        <f>Data!AB3112</f>
        <v>Aceleración de lado a lado</v>
      </c>
      <c r="I3115" s="35">
        <f>Data!AD3112</f>
        <v>0</v>
      </c>
      <c r="J3115" s="35">
        <f>Data!AF3112</f>
        <v>0</v>
      </c>
      <c r="K3115" s="35" t="str">
        <f>CONCATENATE(Data!AH3112, " ", Data!AI3112)</f>
        <v>0.430999984671319 g-force</v>
      </c>
      <c r="L3115" s="35" t="str">
        <f>Data!C3112</f>
        <v>Vehicle, Battery Electric Vehicle</v>
      </c>
      <c r="M3115" s="35">
        <f>Data!H3112</f>
        <v>0</v>
      </c>
      <c r="N3115" s="41">
        <f>Data!I3112</f>
        <v>46087.405472685183</v>
      </c>
      <c r="O3115" s="35">
        <f>Data!L3112</f>
        <v>0</v>
      </c>
      <c r="P3115" s="35">
        <f>Data!M3112</f>
        <v>0</v>
      </c>
      <c r="Q3115" s="35" t="str">
        <f>IF(Data!N3112=0,"",Data!N3112)</f>
        <v/>
      </c>
      <c r="R3115" s="35">
        <f>Data!K3112</f>
        <v>0</v>
      </c>
      <c r="S3115" s="35" t="str">
        <f>IF(Data!X3112=TRUE(), "Yes", "No")</f>
        <v>No</v>
      </c>
      <c r="T3115" s="40" t="e">
        <f>#REF!</f>
        <v>#REF!</v>
      </c>
    </row>
    <row r="3116" spans="1:20" x14ac:dyDescent="0.3">
      <c r="A3116" s="35" t="str">
        <f>Data!A3113</f>
        <v>NISSAN LEAF 299-1018</v>
      </c>
      <c r="B3116" s="36">
        <f t="shared" si="48"/>
        <v>46087.405472685183</v>
      </c>
      <c r="C3116" s="37" t="str">
        <f>IF(Data!J3113="GpsRecord", CONCATENATE($U$3,": ",Data!M3113,", ",Data!L3113), CONCATENATE(Data!AB3113, " ", Data!AH3113))</f>
        <v>Aceleración hacia arriba o hacia abajo 0.952000020321571</v>
      </c>
      <c r="D3116" s="38" t="str">
        <f>IF(Data!O3113=TRUE(), "Yes", "No")</f>
        <v>No</v>
      </c>
      <c r="E3116" s="38" t="str">
        <f>IF(Data!J3113="EngineStatusRecord","Engine",IF(Data!J3113="GpsRecord", "GPS", IF(Data!J3113="EngineFaultRecord", "Fault", IF(Data!J3113="DriverChange","Driver",IF(Data!J3113="CustomRecord","Custom","Debug")))))</f>
        <v>Engine</v>
      </c>
      <c r="F3116" s="39" t="str">
        <f>IF(Data!Y3113=TRUE(), "Yes", "No")</f>
        <v>No</v>
      </c>
      <c r="G3116" s="40">
        <f>Data!AK3113</f>
        <v>0</v>
      </c>
      <c r="H3116" s="35" t="str">
        <f>Data!AB3113</f>
        <v>Aceleración hacia arriba o hacia abajo</v>
      </c>
      <c r="I3116" s="35">
        <f>Data!AD3113</f>
        <v>0</v>
      </c>
      <c r="J3116" s="35">
        <f>Data!AF3113</f>
        <v>0</v>
      </c>
      <c r="K3116" s="35" t="str">
        <f>CONCATENATE(Data!AH3113, " ", Data!AI3113)</f>
        <v>0.952000020321571 g-force</v>
      </c>
      <c r="L3116" s="35" t="str">
        <f>Data!C3113</f>
        <v>Vehicle, Battery Electric Vehicle</v>
      </c>
      <c r="M3116" s="35">
        <f>Data!H3113</f>
        <v>0</v>
      </c>
      <c r="N3116" s="41">
        <f>Data!I3113</f>
        <v>46087.405472685183</v>
      </c>
      <c r="O3116" s="35">
        <f>Data!L3113</f>
        <v>0</v>
      </c>
      <c r="P3116" s="35">
        <f>Data!M3113</f>
        <v>0</v>
      </c>
      <c r="Q3116" s="35" t="str">
        <f>IF(Data!N3113=0,"",Data!N3113)</f>
        <v/>
      </c>
      <c r="R3116" s="35">
        <f>Data!K3113</f>
        <v>0</v>
      </c>
      <c r="S3116" s="35" t="str">
        <f>IF(Data!X3113=TRUE(), "Yes", "No")</f>
        <v>No</v>
      </c>
      <c r="T3116" s="40" t="e">
        <f>#REF!</f>
        <v>#REF!</v>
      </c>
    </row>
    <row r="3117" spans="1:20" x14ac:dyDescent="0.3">
      <c r="A3117" s="35" t="str">
        <f>Data!A3114</f>
        <v>NISSAN LEAF 299-1018</v>
      </c>
      <c r="B3117" s="36">
        <f t="shared" si="48"/>
        <v>46087.405474768515</v>
      </c>
      <c r="C3117" s="37" t="str">
        <f>IF(Data!J3114="GpsRecord", CONCATENATE($U$3,": ",Data!M3114,", ",Data!L3114), CONCATENATE(Data!AB3114, " ", Data!AH3114))</f>
        <v>Velocidad del motor en carretera 43</v>
      </c>
      <c r="D3117" s="38" t="str">
        <f>IF(Data!O3114=TRUE(), "Yes", "No")</f>
        <v>No</v>
      </c>
      <c r="E3117" s="38" t="str">
        <f>IF(Data!J3114="EngineStatusRecord","Engine",IF(Data!J3114="GpsRecord", "GPS", IF(Data!J3114="EngineFaultRecord", "Fault", IF(Data!J3114="DriverChange","Driver",IF(Data!J3114="CustomRecord","Custom","Debug")))))</f>
        <v>Engine</v>
      </c>
      <c r="F3117" s="39" t="str">
        <f>IF(Data!Y3114=TRUE(), "Yes", "No")</f>
        <v>No</v>
      </c>
      <c r="G3117" s="40">
        <f>Data!AK3114</f>
        <v>0</v>
      </c>
      <c r="H3117" s="35" t="str">
        <f>Data!AB3114</f>
        <v>Velocidad del motor en carretera</v>
      </c>
      <c r="I3117" s="35">
        <f>Data!AD3114</f>
        <v>0</v>
      </c>
      <c r="J3117" s="35">
        <f>Data!AF3114</f>
        <v>0</v>
      </c>
      <c r="K3117" s="35" t="str">
        <f>CONCATENATE(Data!AH3114, " ", Data!AI3114)</f>
        <v>43 km/h</v>
      </c>
      <c r="L3117" s="35" t="str">
        <f>Data!C3114</f>
        <v>Vehicle, Battery Electric Vehicle</v>
      </c>
      <c r="M3117" s="35">
        <f>Data!H3114</f>
        <v>0</v>
      </c>
      <c r="N3117" s="41">
        <f>Data!I3114</f>
        <v>46087.405474768515</v>
      </c>
      <c r="O3117" s="35">
        <f>Data!L3114</f>
        <v>0</v>
      </c>
      <c r="P3117" s="35">
        <f>Data!M3114</f>
        <v>0</v>
      </c>
      <c r="Q3117" s="35" t="str">
        <f>IF(Data!N3114=0,"",Data!N3114)</f>
        <v/>
      </c>
      <c r="R3117" s="35">
        <f>Data!K3114</f>
        <v>0</v>
      </c>
      <c r="S3117" s="35" t="str">
        <f>IF(Data!X3114=TRUE(), "Yes", "No")</f>
        <v>No</v>
      </c>
      <c r="T3117" s="40" t="e">
        <f>#REF!</f>
        <v>#REF!</v>
      </c>
    </row>
    <row r="3118" spans="1:20" x14ac:dyDescent="0.3">
      <c r="A3118" s="35" t="str">
        <f>Data!A3115</f>
        <v>NISSAN LEAF 299-1018</v>
      </c>
      <c r="B3118" s="36">
        <f t="shared" si="48"/>
        <v>46087.405497685184</v>
      </c>
      <c r="C3118" s="37" t="str">
        <f>IF(Data!J3115="GpsRecord", CONCATENATE($U$3,": ",Data!M3115,", ",Data!L3115), CONCATENATE(Data!AB3115, " ", Data!AH3115))</f>
        <v>Ubicación: 9.9658, -84.46159</v>
      </c>
      <c r="D3118" s="38" t="str">
        <f>IF(Data!O3115=TRUE(), "Yes", "No")</f>
        <v>Yes</v>
      </c>
      <c r="E3118" s="38" t="str">
        <f>IF(Data!J3115="EngineStatusRecord","Engine",IF(Data!J3115="GpsRecord", "GPS", IF(Data!J3115="EngineFaultRecord", "Fault", IF(Data!J3115="DriverChange","Driver",IF(Data!J3115="CustomRecord","Custom","Debug")))))</f>
        <v>GPS</v>
      </c>
      <c r="F3118" s="39" t="str">
        <f>IF(Data!Y3115=TRUE(), "Yes", "No")</f>
        <v>Yes</v>
      </c>
      <c r="G3118" s="40">
        <f>Data!AK3115</f>
        <v>0</v>
      </c>
      <c r="H3118" s="35">
        <f>Data!AB3115</f>
        <v>0</v>
      </c>
      <c r="I3118" s="35">
        <f>Data!AD3115</f>
        <v>0</v>
      </c>
      <c r="J3118" s="35">
        <f>Data!AF3115</f>
        <v>0</v>
      </c>
      <c r="K3118" s="35" t="str">
        <f>CONCATENATE(Data!AH3115, " ", Data!AI3115)</f>
        <v xml:space="preserve"> </v>
      </c>
      <c r="L3118" s="35" t="str">
        <f>Data!C3115</f>
        <v>Vehicle, Battery Electric Vehicle</v>
      </c>
      <c r="M3118" s="35">
        <f>Data!H3115</f>
        <v>0</v>
      </c>
      <c r="N3118" s="41">
        <f>Data!I3115</f>
        <v>46087.405497685184</v>
      </c>
      <c r="O3118" s="35">
        <f>Data!L3115</f>
        <v>-84.461590000000001</v>
      </c>
      <c r="P3118" s="35">
        <f>Data!M3115</f>
        <v>9.9657999999999998</v>
      </c>
      <c r="Q3118" s="35" t="str">
        <f>IF(Data!N3115=0,"",Data!N3115)</f>
        <v>CurveBased</v>
      </c>
      <c r="R3118" s="35">
        <f>Data!K3115</f>
        <v>42</v>
      </c>
      <c r="S3118" s="35" t="str">
        <f>IF(Data!X3115=TRUE(), "Yes", "No")</f>
        <v>Yes</v>
      </c>
      <c r="T3118" s="40" t="e">
        <f>#REF!</f>
        <v>#REF!</v>
      </c>
    </row>
    <row r="3119" spans="1:20" x14ac:dyDescent="0.3">
      <c r="A3119" s="35" t="str">
        <f>Data!A3116</f>
        <v>NISSAN LEAF 299-1018</v>
      </c>
      <c r="B3119" s="36">
        <f t="shared" si="48"/>
        <v>46087.405513738428</v>
      </c>
      <c r="C3119" s="37" t="str">
        <f>IF(Data!J3116="GpsRecord", CONCATENATE($U$3,": ",Data!M3116,", ",Data!L3116), CONCATENATE(Data!AB3116, " ", Data!AH3116))</f>
        <v>Aceleración hacia delante o frenado 0</v>
      </c>
      <c r="D3119" s="38" t="str">
        <f>IF(Data!O3116=TRUE(), "Yes", "No")</f>
        <v>No</v>
      </c>
      <c r="E3119" s="38" t="str">
        <f>IF(Data!J3116="EngineStatusRecord","Engine",IF(Data!J3116="GpsRecord", "GPS", IF(Data!J3116="EngineFaultRecord", "Fault", IF(Data!J3116="DriverChange","Driver",IF(Data!J3116="CustomRecord","Custom","Debug")))))</f>
        <v>Engine</v>
      </c>
      <c r="F3119" s="39" t="str">
        <f>IF(Data!Y3116=TRUE(), "Yes", "No")</f>
        <v>No</v>
      </c>
      <c r="G3119" s="40">
        <f>Data!AK3116</f>
        <v>0</v>
      </c>
      <c r="H3119" s="35" t="str">
        <f>Data!AB3116</f>
        <v>Aceleración hacia delante o frenado</v>
      </c>
      <c r="I3119" s="35">
        <f>Data!AD3116</f>
        <v>0</v>
      </c>
      <c r="J3119" s="35">
        <f>Data!AF3116</f>
        <v>0</v>
      </c>
      <c r="K3119" s="35" t="str">
        <f>CONCATENATE(Data!AH3116, " ", Data!AI3116)</f>
        <v>0 g-force</v>
      </c>
      <c r="L3119" s="35" t="str">
        <f>Data!C3116</f>
        <v>Vehicle, Battery Electric Vehicle</v>
      </c>
      <c r="M3119" s="35">
        <f>Data!H3116</f>
        <v>0</v>
      </c>
      <c r="N3119" s="41">
        <f>Data!I3116</f>
        <v>46087.405513738428</v>
      </c>
      <c r="O3119" s="35">
        <f>Data!L3116</f>
        <v>0</v>
      </c>
      <c r="P3119" s="35">
        <f>Data!M3116</f>
        <v>0</v>
      </c>
      <c r="Q3119" s="35" t="str">
        <f>IF(Data!N3116=0,"",Data!N3116)</f>
        <v/>
      </c>
      <c r="R3119" s="35">
        <f>Data!K3116</f>
        <v>0</v>
      </c>
      <c r="S3119" s="35" t="str">
        <f>IF(Data!X3116=TRUE(), "Yes", "No")</f>
        <v>No</v>
      </c>
      <c r="T3119" s="40" t="e">
        <f>#REF!</f>
        <v>#REF!</v>
      </c>
    </row>
    <row r="3120" spans="1:20" x14ac:dyDescent="0.3">
      <c r="A3120" s="35" t="str">
        <f>Data!A3117</f>
        <v>NISSAN LEAF 299-1018</v>
      </c>
      <c r="B3120" s="36">
        <f t="shared" si="48"/>
        <v>46087.405513738428</v>
      </c>
      <c r="C3120" s="37" t="str">
        <f>IF(Data!J3117="GpsRecord", CONCATENATE($U$3,": ",Data!M3117,", ",Data!L3117), CONCATENATE(Data!AB3117, " ", Data!AH3117))</f>
        <v>Aceleración de lado a lado 0</v>
      </c>
      <c r="D3120" s="38" t="str">
        <f>IF(Data!O3117=TRUE(), "Yes", "No")</f>
        <v>No</v>
      </c>
      <c r="E3120" s="38" t="str">
        <f>IF(Data!J3117="EngineStatusRecord","Engine",IF(Data!J3117="GpsRecord", "GPS", IF(Data!J3117="EngineFaultRecord", "Fault", IF(Data!J3117="DriverChange","Driver",IF(Data!J3117="CustomRecord","Custom","Debug")))))</f>
        <v>Engine</v>
      </c>
      <c r="F3120" s="39" t="str">
        <f>IF(Data!Y3117=TRUE(), "Yes", "No")</f>
        <v>No</v>
      </c>
      <c r="G3120" s="40">
        <f>Data!AK3117</f>
        <v>0</v>
      </c>
      <c r="H3120" s="35" t="str">
        <f>Data!AB3117</f>
        <v>Aceleración de lado a lado</v>
      </c>
      <c r="I3120" s="35">
        <f>Data!AD3117</f>
        <v>0</v>
      </c>
      <c r="J3120" s="35">
        <f>Data!AF3117</f>
        <v>0</v>
      </c>
      <c r="K3120" s="35" t="str">
        <f>CONCATENATE(Data!AH3117, " ", Data!AI3117)</f>
        <v>0 g-force</v>
      </c>
      <c r="L3120" s="35" t="str">
        <f>Data!C3117</f>
        <v>Vehicle, Battery Electric Vehicle</v>
      </c>
      <c r="M3120" s="35">
        <f>Data!H3117</f>
        <v>0</v>
      </c>
      <c r="N3120" s="41">
        <f>Data!I3117</f>
        <v>46087.405513738428</v>
      </c>
      <c r="O3120" s="35">
        <f>Data!L3117</f>
        <v>0</v>
      </c>
      <c r="P3120" s="35">
        <f>Data!M3117</f>
        <v>0</v>
      </c>
      <c r="Q3120" s="35" t="str">
        <f>IF(Data!N3117=0,"",Data!N3117)</f>
        <v/>
      </c>
      <c r="R3120" s="35">
        <f>Data!K3117</f>
        <v>0</v>
      </c>
      <c r="S3120" s="35" t="str">
        <f>IF(Data!X3117=TRUE(), "Yes", "No")</f>
        <v>No</v>
      </c>
      <c r="T3120" s="40" t="e">
        <f>#REF!</f>
        <v>#REF!</v>
      </c>
    </row>
    <row r="3121" spans="1:20" x14ac:dyDescent="0.3">
      <c r="A3121" s="35" t="str">
        <f>Data!A3118</f>
        <v>NISSAN LEAF 299-1018</v>
      </c>
      <c r="B3121" s="36">
        <f t="shared" si="48"/>
        <v>46087.405513738428</v>
      </c>
      <c r="C3121" s="37" t="str">
        <f>IF(Data!J3118="GpsRecord", CONCATENATE($U$3,": ",Data!M3118,", ",Data!L3118), CONCATENATE(Data!AB3118, " ", Data!AH3118))</f>
        <v>Aceleración hacia arriba o hacia abajo 0.985999908150189</v>
      </c>
      <c r="D3121" s="38" t="str">
        <f>IF(Data!O3118=TRUE(), "Yes", "No")</f>
        <v>No</v>
      </c>
      <c r="E3121" s="38" t="str">
        <f>IF(Data!J3118="EngineStatusRecord","Engine",IF(Data!J3118="GpsRecord", "GPS", IF(Data!J3118="EngineFaultRecord", "Fault", IF(Data!J3118="DriverChange","Driver",IF(Data!J3118="CustomRecord","Custom","Debug")))))</f>
        <v>Engine</v>
      </c>
      <c r="F3121" s="39" t="str">
        <f>IF(Data!Y3118=TRUE(), "Yes", "No")</f>
        <v>No</v>
      </c>
      <c r="G3121" s="40">
        <f>Data!AK3118</f>
        <v>0</v>
      </c>
      <c r="H3121" s="35" t="str">
        <f>Data!AB3118</f>
        <v>Aceleración hacia arriba o hacia abajo</v>
      </c>
      <c r="I3121" s="35">
        <f>Data!AD3118</f>
        <v>0</v>
      </c>
      <c r="J3121" s="35">
        <f>Data!AF3118</f>
        <v>0</v>
      </c>
      <c r="K3121" s="35" t="str">
        <f>CONCATENATE(Data!AH3118, " ", Data!AI3118)</f>
        <v>0.985999908150189 g-force</v>
      </c>
      <c r="L3121" s="35" t="str">
        <f>Data!C3118</f>
        <v>Vehicle, Battery Electric Vehicle</v>
      </c>
      <c r="M3121" s="35">
        <f>Data!H3118</f>
        <v>0</v>
      </c>
      <c r="N3121" s="41">
        <f>Data!I3118</f>
        <v>46087.405513738428</v>
      </c>
      <c r="O3121" s="35">
        <f>Data!L3118</f>
        <v>0</v>
      </c>
      <c r="P3121" s="35">
        <f>Data!M3118</f>
        <v>0</v>
      </c>
      <c r="Q3121" s="35" t="str">
        <f>IF(Data!N3118=0,"",Data!N3118)</f>
        <v/>
      </c>
      <c r="R3121" s="35">
        <f>Data!K3118</f>
        <v>0</v>
      </c>
      <c r="S3121" s="35" t="str">
        <f>IF(Data!X3118=TRUE(), "Yes", "No")</f>
        <v>No</v>
      </c>
      <c r="T3121" s="40" t="e">
        <f>#REF!</f>
        <v>#REF!</v>
      </c>
    </row>
    <row r="3122" spans="1:20" x14ac:dyDescent="0.3">
      <c r="A3122" s="35" t="str">
        <f>Data!A3119</f>
        <v>NISSAN LEAF 299-1018</v>
      </c>
      <c r="B3122" s="36">
        <f t="shared" si="48"/>
        <v>46087.405532407407</v>
      </c>
      <c r="C3122" s="37" t="str">
        <f>IF(Data!J3119="GpsRecord", CONCATENATE($U$3,": ",Data!M3119,", ",Data!L3119), CONCATENATE(Data!AB3119, " ", Data!AH3119))</f>
        <v>Ubicación: 9.96558, -84.46183</v>
      </c>
      <c r="D3122" s="38" t="str">
        <f>IF(Data!O3119=TRUE(), "Yes", "No")</f>
        <v>Yes</v>
      </c>
      <c r="E3122" s="38" t="str">
        <f>IF(Data!J3119="EngineStatusRecord","Engine",IF(Data!J3119="GpsRecord", "GPS", IF(Data!J3119="EngineFaultRecord", "Fault", IF(Data!J3119="DriverChange","Driver",IF(Data!J3119="CustomRecord","Custom","Debug")))))</f>
        <v>GPS</v>
      </c>
      <c r="F3122" s="39" t="str">
        <f>IF(Data!Y3119=TRUE(), "Yes", "No")</f>
        <v>Yes</v>
      </c>
      <c r="G3122" s="40">
        <f>Data!AK3119</f>
        <v>0</v>
      </c>
      <c r="H3122" s="35">
        <f>Data!AB3119</f>
        <v>0</v>
      </c>
      <c r="I3122" s="35">
        <f>Data!AD3119</f>
        <v>0</v>
      </c>
      <c r="J3122" s="35">
        <f>Data!AF3119</f>
        <v>0</v>
      </c>
      <c r="K3122" s="35" t="str">
        <f>CONCATENATE(Data!AH3119, " ", Data!AI3119)</f>
        <v xml:space="preserve"> </v>
      </c>
      <c r="L3122" s="35" t="str">
        <f>Data!C3119</f>
        <v>Vehicle, Battery Electric Vehicle</v>
      </c>
      <c r="M3122" s="35">
        <f>Data!H3119</f>
        <v>0</v>
      </c>
      <c r="N3122" s="41">
        <f>Data!I3119</f>
        <v>46087.405532407407</v>
      </c>
      <c r="O3122" s="35">
        <f>Data!L3119</f>
        <v>-84.461830000000006</v>
      </c>
      <c r="P3122" s="35">
        <f>Data!M3119</f>
        <v>9.9655799999999992</v>
      </c>
      <c r="Q3122" s="35" t="str">
        <f>IF(Data!N3119=0,"",Data!N3119)</f>
        <v>CurvePositionEstimateError</v>
      </c>
      <c r="R3122" s="35">
        <f>Data!K3119</f>
        <v>46</v>
      </c>
      <c r="S3122" s="35" t="str">
        <f>IF(Data!X3119=TRUE(), "Yes", "No")</f>
        <v>Yes</v>
      </c>
      <c r="T3122" s="40" t="e">
        <f>#REF!</f>
        <v>#REF!</v>
      </c>
    </row>
    <row r="3123" spans="1:20" x14ac:dyDescent="0.3">
      <c r="A3123" s="35" t="str">
        <f>Data!A3120</f>
        <v>NISSAN LEAF 299-1018</v>
      </c>
      <c r="B3123" s="36">
        <f t="shared" si="48"/>
        <v>46087.405533090277</v>
      </c>
      <c r="C3123" s="37" t="str">
        <f>IF(Data!J3120="GpsRecord", CONCATENATE($U$3,": ",Data!M3120,", ",Data!L3120), CONCATENATE(Data!AB3120, " ", Data!AH3120))</f>
        <v>Velocidad del motor en carretera 49</v>
      </c>
      <c r="D3123" s="38" t="str">
        <f>IF(Data!O3120=TRUE(), "Yes", "No")</f>
        <v>No</v>
      </c>
      <c r="E3123" s="38" t="str">
        <f>IF(Data!J3120="EngineStatusRecord","Engine",IF(Data!J3120="GpsRecord", "GPS", IF(Data!J3120="EngineFaultRecord", "Fault", IF(Data!J3120="DriverChange","Driver",IF(Data!J3120="CustomRecord","Custom","Debug")))))</f>
        <v>Engine</v>
      </c>
      <c r="F3123" s="39" t="str">
        <f>IF(Data!Y3120=TRUE(), "Yes", "No")</f>
        <v>No</v>
      </c>
      <c r="G3123" s="40">
        <f>Data!AK3120</f>
        <v>0</v>
      </c>
      <c r="H3123" s="35" t="str">
        <f>Data!AB3120</f>
        <v>Velocidad del motor en carretera</v>
      </c>
      <c r="I3123" s="35">
        <f>Data!AD3120</f>
        <v>0</v>
      </c>
      <c r="J3123" s="35">
        <f>Data!AF3120</f>
        <v>0</v>
      </c>
      <c r="K3123" s="35" t="str">
        <f>CONCATENATE(Data!AH3120, " ", Data!AI3120)</f>
        <v>49 km/h</v>
      </c>
      <c r="L3123" s="35" t="str">
        <f>Data!C3120</f>
        <v>Vehicle, Battery Electric Vehicle</v>
      </c>
      <c r="M3123" s="35">
        <f>Data!H3120</f>
        <v>0</v>
      </c>
      <c r="N3123" s="41">
        <f>Data!I3120</f>
        <v>46087.405533090277</v>
      </c>
      <c r="O3123" s="35">
        <f>Data!L3120</f>
        <v>0</v>
      </c>
      <c r="P3123" s="35">
        <f>Data!M3120</f>
        <v>0</v>
      </c>
      <c r="Q3123" s="35" t="str">
        <f>IF(Data!N3120=0,"",Data!N3120)</f>
        <v/>
      </c>
      <c r="R3123" s="35">
        <f>Data!K3120</f>
        <v>0</v>
      </c>
      <c r="S3123" s="35" t="str">
        <f>IF(Data!X3120=TRUE(), "Yes", "No")</f>
        <v>No</v>
      </c>
      <c r="T3123" s="40" t="e">
        <f>#REF!</f>
        <v>#REF!</v>
      </c>
    </row>
    <row r="3124" spans="1:20" x14ac:dyDescent="0.3">
      <c r="A3124" s="35" t="str">
        <f>Data!A3121</f>
        <v>NISSAN LEAF 299-1018</v>
      </c>
      <c r="B3124" s="36">
        <f t="shared" si="48"/>
        <v>46087.405551620373</v>
      </c>
      <c r="C3124" s="37" t="str">
        <f>IF(Data!J3121="GpsRecord", CONCATENATE($U$3,": ",Data!M3121,", ",Data!L3121), CONCATENATE(Data!AB3121, " ", Data!AH3121))</f>
        <v>Energía de la batería del vehículo eléctrico -40906</v>
      </c>
      <c r="D3124" s="38" t="str">
        <f>IF(Data!O3121=TRUE(), "Yes", "No")</f>
        <v>No</v>
      </c>
      <c r="E3124" s="38" t="str">
        <f>IF(Data!J3121="EngineStatusRecord","Engine",IF(Data!J3121="GpsRecord", "GPS", IF(Data!J3121="EngineFaultRecord", "Fault", IF(Data!J3121="DriverChange","Driver",IF(Data!J3121="CustomRecord","Custom","Debug")))))</f>
        <v>Engine</v>
      </c>
      <c r="F3124" s="39" t="str">
        <f>IF(Data!Y3121=TRUE(), "Yes", "No")</f>
        <v>No</v>
      </c>
      <c r="G3124" s="40">
        <f>Data!AK3121</f>
        <v>0</v>
      </c>
      <c r="H3124" s="35" t="str">
        <f>Data!AB3121</f>
        <v>Energía de la batería del vehículo eléctrico</v>
      </c>
      <c r="I3124" s="35">
        <f>Data!AD3121</f>
        <v>0</v>
      </c>
      <c r="J3124" s="35">
        <f>Data!AF3121</f>
        <v>0</v>
      </c>
      <c r="K3124" s="35" t="str">
        <f>CONCATENATE(Data!AH3121, " ", Data!AI3121)</f>
        <v>-40906 W</v>
      </c>
      <c r="L3124" s="35" t="str">
        <f>Data!C3121</f>
        <v>Vehicle, Battery Electric Vehicle</v>
      </c>
      <c r="M3124" s="35">
        <f>Data!H3121</f>
        <v>0</v>
      </c>
      <c r="N3124" s="41">
        <f>Data!I3121</f>
        <v>46087.405551620373</v>
      </c>
      <c r="O3124" s="35">
        <f>Data!L3121</f>
        <v>0</v>
      </c>
      <c r="P3124" s="35">
        <f>Data!M3121</f>
        <v>0</v>
      </c>
      <c r="Q3124" s="35" t="str">
        <f>IF(Data!N3121=0,"",Data!N3121)</f>
        <v/>
      </c>
      <c r="R3124" s="35">
        <f>Data!K3121</f>
        <v>0</v>
      </c>
      <c r="S3124" s="35" t="str">
        <f>IF(Data!X3121=TRUE(), "Yes", "No")</f>
        <v>No</v>
      </c>
      <c r="T3124" s="40" t="e">
        <f>#REF!</f>
        <v>#REF!</v>
      </c>
    </row>
    <row r="3125" spans="1:20" x14ac:dyDescent="0.3">
      <c r="A3125" s="35" t="str">
        <f>Data!A3122</f>
        <v>NISSAN LEAF 299-1018</v>
      </c>
      <c r="B3125" s="36">
        <f t="shared" si="48"/>
        <v>46087.40558648148</v>
      </c>
      <c r="C3125" s="37" t="str">
        <f>IF(Data!J3122="GpsRecord", CONCATENATE($U$3,": ",Data!M3122,", ",Data!L3122), CONCATENATE(Data!AB3122, " ", Data!AH3122))</f>
        <v>Energía de la batería del vehículo eléctrico -8495</v>
      </c>
      <c r="D3125" s="38" t="str">
        <f>IF(Data!O3122=TRUE(), "Yes", "No")</f>
        <v>No</v>
      </c>
      <c r="E3125" s="38" t="str">
        <f>IF(Data!J3122="EngineStatusRecord","Engine",IF(Data!J3122="GpsRecord", "GPS", IF(Data!J3122="EngineFaultRecord", "Fault", IF(Data!J3122="DriverChange","Driver",IF(Data!J3122="CustomRecord","Custom","Debug")))))</f>
        <v>Engine</v>
      </c>
      <c r="F3125" s="39" t="str">
        <f>IF(Data!Y3122=TRUE(), "Yes", "No")</f>
        <v>No</v>
      </c>
      <c r="G3125" s="40">
        <f>Data!AK3122</f>
        <v>0</v>
      </c>
      <c r="H3125" s="35" t="str">
        <f>Data!AB3122</f>
        <v>Energía de la batería del vehículo eléctrico</v>
      </c>
      <c r="I3125" s="35">
        <f>Data!AD3122</f>
        <v>0</v>
      </c>
      <c r="J3125" s="35">
        <f>Data!AF3122</f>
        <v>0</v>
      </c>
      <c r="K3125" s="35" t="str">
        <f>CONCATENATE(Data!AH3122, " ", Data!AI3122)</f>
        <v>-8495 W</v>
      </c>
      <c r="L3125" s="35" t="str">
        <f>Data!C3122</f>
        <v>Vehicle, Battery Electric Vehicle</v>
      </c>
      <c r="M3125" s="35">
        <f>Data!H3122</f>
        <v>0</v>
      </c>
      <c r="N3125" s="41">
        <f>Data!I3122</f>
        <v>46087.40558648148</v>
      </c>
      <c r="O3125" s="35">
        <f>Data!L3122</f>
        <v>0</v>
      </c>
      <c r="P3125" s="35">
        <f>Data!M3122</f>
        <v>0</v>
      </c>
      <c r="Q3125" s="35" t="str">
        <f>IF(Data!N3122=0,"",Data!N3122)</f>
        <v/>
      </c>
      <c r="R3125" s="35">
        <f>Data!K3122</f>
        <v>0</v>
      </c>
      <c r="S3125" s="35" t="str">
        <f>IF(Data!X3122=TRUE(), "Yes", "No")</f>
        <v>No</v>
      </c>
      <c r="T3125" s="40" t="e">
        <f>#REF!</f>
        <v>#REF!</v>
      </c>
    </row>
    <row r="3126" spans="1:20" x14ac:dyDescent="0.3">
      <c r="A3126" s="35" t="str">
        <f>Data!A3123</f>
        <v>NISSAN LEAF 299-1018</v>
      </c>
      <c r="B3126" s="36">
        <f t="shared" si="48"/>
        <v>46087.405601851853</v>
      </c>
      <c r="C3126" s="37" t="str">
        <f>IF(Data!J3123="GpsRecord", CONCATENATE($U$3,": ",Data!M3123,", ",Data!L3123), CONCATENATE(Data!AB3123, " ", Data!AH3123))</f>
        <v>Ubicación: 9.96497, -84.46207</v>
      </c>
      <c r="D3126" s="38" t="str">
        <f>IF(Data!O3123=TRUE(), "Yes", "No")</f>
        <v>Yes</v>
      </c>
      <c r="E3126" s="38" t="str">
        <f>IF(Data!J3123="EngineStatusRecord","Engine",IF(Data!J3123="GpsRecord", "GPS", IF(Data!J3123="EngineFaultRecord", "Fault", IF(Data!J3123="DriverChange","Driver",IF(Data!J3123="CustomRecord","Custom","Debug")))))</f>
        <v>GPS</v>
      </c>
      <c r="F3126" s="39" t="str">
        <f>IF(Data!Y3123=TRUE(), "Yes", "No")</f>
        <v>Yes</v>
      </c>
      <c r="G3126" s="40">
        <f>Data!AK3123</f>
        <v>0</v>
      </c>
      <c r="H3126" s="35">
        <f>Data!AB3123</f>
        <v>0</v>
      </c>
      <c r="I3126" s="35">
        <f>Data!AD3123</f>
        <v>0</v>
      </c>
      <c r="J3126" s="35">
        <f>Data!AF3123</f>
        <v>0</v>
      </c>
      <c r="K3126" s="35" t="str">
        <f>CONCATENATE(Data!AH3123, " ", Data!AI3123)</f>
        <v xml:space="preserve"> </v>
      </c>
      <c r="L3126" s="35" t="str">
        <f>Data!C3123</f>
        <v>Vehicle, Battery Electric Vehicle</v>
      </c>
      <c r="M3126" s="35">
        <f>Data!H3123</f>
        <v>0</v>
      </c>
      <c r="N3126" s="41">
        <f>Data!I3123</f>
        <v>46087.405601851853</v>
      </c>
      <c r="O3126" s="35">
        <f>Data!L3123</f>
        <v>-84.462069999999997</v>
      </c>
      <c r="P3126" s="35">
        <f>Data!M3123</f>
        <v>9.9649699999999992</v>
      </c>
      <c r="Q3126" s="35" t="str">
        <f>IF(Data!N3123=0,"",Data!N3123)</f>
        <v>CurveSpeedEstimateError</v>
      </c>
      <c r="R3126" s="35">
        <f>Data!K3123</f>
        <v>42</v>
      </c>
      <c r="S3126" s="35" t="str">
        <f>IF(Data!X3123=TRUE(), "Yes", "No")</f>
        <v>Yes</v>
      </c>
      <c r="T3126" s="40" t="e">
        <f>#REF!</f>
        <v>#REF!</v>
      </c>
    </row>
    <row r="3127" spans="1:20" x14ac:dyDescent="0.3">
      <c r="A3127" s="35" t="str">
        <f>Data!A3124</f>
        <v>NISSAN LEAF 299-1018</v>
      </c>
      <c r="B3127" s="36">
        <f t="shared" si="48"/>
        <v>46087.405613738425</v>
      </c>
      <c r="C3127" s="37" t="str">
        <f>IF(Data!J3124="GpsRecord", CONCATENATE($U$3,": ",Data!M3124,", ",Data!L3124), CONCATENATE(Data!AB3124, " ", Data!AH3124))</f>
        <v>Velocidad del motor en carretera 35</v>
      </c>
      <c r="D3127" s="38" t="str">
        <f>IF(Data!O3124=TRUE(), "Yes", "No")</f>
        <v>No</v>
      </c>
      <c r="E3127" s="38" t="str">
        <f>IF(Data!J3124="EngineStatusRecord","Engine",IF(Data!J3124="GpsRecord", "GPS", IF(Data!J3124="EngineFaultRecord", "Fault", IF(Data!J3124="DriverChange","Driver",IF(Data!J3124="CustomRecord","Custom","Debug")))))</f>
        <v>Engine</v>
      </c>
      <c r="F3127" s="39" t="str">
        <f>IF(Data!Y3124=TRUE(), "Yes", "No")</f>
        <v>No</v>
      </c>
      <c r="G3127" s="40">
        <f>Data!AK3124</f>
        <v>0</v>
      </c>
      <c r="H3127" s="35" t="str">
        <f>Data!AB3124</f>
        <v>Velocidad del motor en carretera</v>
      </c>
      <c r="I3127" s="35">
        <f>Data!AD3124</f>
        <v>0</v>
      </c>
      <c r="J3127" s="35">
        <f>Data!AF3124</f>
        <v>0</v>
      </c>
      <c r="K3127" s="35" t="str">
        <f>CONCATENATE(Data!AH3124, " ", Data!AI3124)</f>
        <v>35 km/h</v>
      </c>
      <c r="L3127" s="35" t="str">
        <f>Data!C3124</f>
        <v>Vehicle, Battery Electric Vehicle</v>
      </c>
      <c r="M3127" s="35">
        <f>Data!H3124</f>
        <v>0</v>
      </c>
      <c r="N3127" s="41">
        <f>Data!I3124</f>
        <v>46087.405613738425</v>
      </c>
      <c r="O3127" s="35">
        <f>Data!L3124</f>
        <v>0</v>
      </c>
      <c r="P3127" s="35">
        <f>Data!M3124</f>
        <v>0</v>
      </c>
      <c r="Q3127" s="35" t="str">
        <f>IF(Data!N3124=0,"",Data!N3124)</f>
        <v/>
      </c>
      <c r="R3127" s="35">
        <f>Data!K3124</f>
        <v>0</v>
      </c>
      <c r="S3127" s="35" t="str">
        <f>IF(Data!X3124=TRUE(), "Yes", "No")</f>
        <v>No</v>
      </c>
      <c r="T3127" s="40" t="e">
        <f>#REF!</f>
        <v>#REF!</v>
      </c>
    </row>
    <row r="3128" spans="1:20" x14ac:dyDescent="0.3">
      <c r="A3128" s="35" t="str">
        <f>Data!A3125</f>
        <v>NISSAN LEAF 299-1018</v>
      </c>
      <c r="B3128" s="36">
        <f t="shared" si="48"/>
        <v>46087.405624999999</v>
      </c>
      <c r="C3128" s="37" t="str">
        <f>IF(Data!J3125="GpsRecord", CONCATENATE($U$3,": ",Data!M3125,", ",Data!L3125), CONCATENATE(Data!AB3125, " ", Data!AH3125))</f>
        <v>Ubicación: 9.9648, -84.46214</v>
      </c>
      <c r="D3128" s="38" t="str">
        <f>IF(Data!O3125=TRUE(), "Yes", "No")</f>
        <v>Yes</v>
      </c>
      <c r="E3128" s="38" t="str">
        <f>IF(Data!J3125="EngineStatusRecord","Engine",IF(Data!J3125="GpsRecord", "GPS", IF(Data!J3125="EngineFaultRecord", "Fault", IF(Data!J3125="DriverChange","Driver",IF(Data!J3125="CustomRecord","Custom","Debug")))))</f>
        <v>GPS</v>
      </c>
      <c r="F3128" s="39" t="str">
        <f>IF(Data!Y3125=TRUE(), "Yes", "No")</f>
        <v>Yes</v>
      </c>
      <c r="G3128" s="40">
        <f>Data!AK3125</f>
        <v>0</v>
      </c>
      <c r="H3128" s="35">
        <f>Data!AB3125</f>
        <v>0</v>
      </c>
      <c r="I3128" s="35">
        <f>Data!AD3125</f>
        <v>0</v>
      </c>
      <c r="J3128" s="35">
        <f>Data!AF3125</f>
        <v>0</v>
      </c>
      <c r="K3128" s="35" t="str">
        <f>CONCATENATE(Data!AH3125, " ", Data!AI3125)</f>
        <v xml:space="preserve"> </v>
      </c>
      <c r="L3128" s="35" t="str">
        <f>Data!C3125</f>
        <v>Vehicle, Battery Electric Vehicle</v>
      </c>
      <c r="M3128" s="35">
        <f>Data!H3125</f>
        <v>0</v>
      </c>
      <c r="N3128" s="41">
        <f>Data!I3125</f>
        <v>46087.405624999999</v>
      </c>
      <c r="O3128" s="35">
        <f>Data!L3125</f>
        <v>-84.462140000000005</v>
      </c>
      <c r="P3128" s="35">
        <f>Data!M3125</f>
        <v>9.9648000000000003</v>
      </c>
      <c r="Q3128" s="35" t="str">
        <f>IF(Data!N3125=0,"",Data!N3125)</f>
        <v>CurveSpeed</v>
      </c>
      <c r="R3128" s="35">
        <f>Data!K3125</f>
        <v>33</v>
      </c>
      <c r="S3128" s="35" t="str">
        <f>IF(Data!X3125=TRUE(), "Yes", "No")</f>
        <v>Yes</v>
      </c>
      <c r="T3128" s="40" t="e">
        <f>#REF!</f>
        <v>#REF!</v>
      </c>
    </row>
    <row r="3129" spans="1:20" x14ac:dyDescent="0.3">
      <c r="A3129" s="35" t="str">
        <f>Data!A3126</f>
        <v>NISSAN LEAF 299-1018</v>
      </c>
      <c r="B3129" s="36">
        <f t="shared" si="48"/>
        <v>46087.405636574076</v>
      </c>
      <c r="C3129" s="37" t="str">
        <f>IF(Data!J3126="GpsRecord", CONCATENATE($U$3,": ",Data!M3126,", ",Data!L3126), CONCATENATE(Data!AB3126, " ", Data!AH3126))</f>
        <v>Ubicación: 9.96473, -84.4622</v>
      </c>
      <c r="D3129" s="38" t="str">
        <f>IF(Data!O3126=TRUE(), "Yes", "No")</f>
        <v>Yes</v>
      </c>
      <c r="E3129" s="38" t="str">
        <f>IF(Data!J3126="EngineStatusRecord","Engine",IF(Data!J3126="GpsRecord", "GPS", IF(Data!J3126="EngineFaultRecord", "Fault", IF(Data!J3126="DriverChange","Driver",IF(Data!J3126="CustomRecord","Custom","Debug")))))</f>
        <v>GPS</v>
      </c>
      <c r="F3129" s="39" t="str">
        <f>IF(Data!Y3126=TRUE(), "Yes", "No")</f>
        <v>Yes</v>
      </c>
      <c r="G3129" s="40">
        <f>Data!AK3126</f>
        <v>0</v>
      </c>
      <c r="H3129" s="35">
        <f>Data!AB3126</f>
        <v>0</v>
      </c>
      <c r="I3129" s="35">
        <f>Data!AD3126</f>
        <v>0</v>
      </c>
      <c r="J3129" s="35">
        <f>Data!AF3126</f>
        <v>0</v>
      </c>
      <c r="K3129" s="35" t="str">
        <f>CONCATENATE(Data!AH3126, " ", Data!AI3126)</f>
        <v xml:space="preserve"> </v>
      </c>
      <c r="L3129" s="35" t="str">
        <f>Data!C3126</f>
        <v>Vehicle, Battery Electric Vehicle</v>
      </c>
      <c r="M3129" s="35">
        <f>Data!H3126</f>
        <v>0</v>
      </c>
      <c r="N3129" s="41">
        <f>Data!I3126</f>
        <v>46087.405636574076</v>
      </c>
      <c r="O3129" s="35">
        <f>Data!L3126</f>
        <v>-84.462199999999996</v>
      </c>
      <c r="P3129" s="35">
        <f>Data!M3126</f>
        <v>9.9647299999999994</v>
      </c>
      <c r="Q3129" s="35" t="str">
        <f>IF(Data!N3126=0,"",Data!N3126)</f>
        <v>CurveBased</v>
      </c>
      <c r="R3129" s="35">
        <f>Data!K3126</f>
        <v>35</v>
      </c>
      <c r="S3129" s="35" t="str">
        <f>IF(Data!X3126=TRUE(), "Yes", "No")</f>
        <v>Yes</v>
      </c>
      <c r="T3129" s="40" t="e">
        <f>#REF!</f>
        <v>#REF!</v>
      </c>
    </row>
    <row r="3130" spans="1:20" x14ac:dyDescent="0.3">
      <c r="A3130" s="35" t="str">
        <f>Data!A3127</f>
        <v>NISSAN LEAF 299-1018</v>
      </c>
      <c r="B3130" s="36">
        <f t="shared" si="48"/>
        <v>46087.405682870369</v>
      </c>
      <c r="C3130" s="37" t="str">
        <f>IF(Data!J3127="GpsRecord", CONCATENATE($U$3,": ",Data!M3127,", ",Data!L3127), CONCATENATE(Data!AB3127, " ", Data!AH3127))</f>
        <v>Ubicación: 9.96459, -84.46253</v>
      </c>
      <c r="D3130" s="38" t="str">
        <f>IF(Data!O3127=TRUE(), "Yes", "No")</f>
        <v>Yes</v>
      </c>
      <c r="E3130" s="38" t="str">
        <f>IF(Data!J3127="EngineStatusRecord","Engine",IF(Data!J3127="GpsRecord", "GPS", IF(Data!J3127="EngineFaultRecord", "Fault", IF(Data!J3127="DriverChange","Driver",IF(Data!J3127="CustomRecord","Custom","Debug")))))</f>
        <v>GPS</v>
      </c>
      <c r="F3130" s="39" t="str">
        <f>IF(Data!Y3127=TRUE(), "Yes", "No")</f>
        <v>Yes</v>
      </c>
      <c r="G3130" s="40">
        <f>Data!AK3127</f>
        <v>0</v>
      </c>
      <c r="H3130" s="35">
        <f>Data!AB3127</f>
        <v>0</v>
      </c>
      <c r="I3130" s="35">
        <f>Data!AD3127</f>
        <v>0</v>
      </c>
      <c r="J3130" s="35">
        <f>Data!AF3127</f>
        <v>0</v>
      </c>
      <c r="K3130" s="35" t="str">
        <f>CONCATENATE(Data!AH3127, " ", Data!AI3127)</f>
        <v xml:space="preserve"> </v>
      </c>
      <c r="L3130" s="35" t="str">
        <f>Data!C3127</f>
        <v>Vehicle, Battery Electric Vehicle</v>
      </c>
      <c r="M3130" s="35">
        <f>Data!H3127</f>
        <v>0</v>
      </c>
      <c r="N3130" s="41">
        <f>Data!I3127</f>
        <v>46087.405682870369</v>
      </c>
      <c r="O3130" s="35">
        <f>Data!L3127</f>
        <v>-84.462530000000001</v>
      </c>
      <c r="P3130" s="35">
        <f>Data!M3127</f>
        <v>9.9645899999999994</v>
      </c>
      <c r="Q3130" s="35" t="str">
        <f>IF(Data!N3127=0,"",Data!N3127)</f>
        <v>CurvePositionEstimateError</v>
      </c>
      <c r="R3130" s="35">
        <f>Data!K3127</f>
        <v>41</v>
      </c>
      <c r="S3130" s="35" t="str">
        <f>IF(Data!X3127=TRUE(), "Yes", "No")</f>
        <v>Yes</v>
      </c>
      <c r="T3130" s="40" t="e">
        <f>#REF!</f>
        <v>#REF!</v>
      </c>
    </row>
    <row r="3131" spans="1:20" x14ac:dyDescent="0.3">
      <c r="A3131" s="35" t="str">
        <f>Data!A3128</f>
        <v>NISSAN LEAF 299-1018</v>
      </c>
      <c r="B3131" s="36">
        <f t="shared" si="48"/>
        <v>46087.405694675923</v>
      </c>
      <c r="C3131" s="37" t="str">
        <f>IF(Data!J3128="GpsRecord", CONCATENATE($U$3,": ",Data!M3128,", ",Data!L3128), CONCATENATE(Data!AB3128, " ", Data!AH3128))</f>
        <v>Velocidad del motor en carretera 43</v>
      </c>
      <c r="D3131" s="38" t="str">
        <f>IF(Data!O3128=TRUE(), "Yes", "No")</f>
        <v>No</v>
      </c>
      <c r="E3131" s="38" t="str">
        <f>IF(Data!J3128="EngineStatusRecord","Engine",IF(Data!J3128="GpsRecord", "GPS", IF(Data!J3128="EngineFaultRecord", "Fault", IF(Data!J3128="DriverChange","Driver",IF(Data!J3128="CustomRecord","Custom","Debug")))))</f>
        <v>Engine</v>
      </c>
      <c r="F3131" s="39" t="str">
        <f>IF(Data!Y3128=TRUE(), "Yes", "No")</f>
        <v>No</v>
      </c>
      <c r="G3131" s="40">
        <f>Data!AK3128</f>
        <v>0</v>
      </c>
      <c r="H3131" s="35" t="str">
        <f>Data!AB3128</f>
        <v>Velocidad del motor en carretera</v>
      </c>
      <c r="I3131" s="35">
        <f>Data!AD3128</f>
        <v>0</v>
      </c>
      <c r="J3131" s="35">
        <f>Data!AF3128</f>
        <v>0</v>
      </c>
      <c r="K3131" s="35" t="str">
        <f>CONCATENATE(Data!AH3128, " ", Data!AI3128)</f>
        <v>43 km/h</v>
      </c>
      <c r="L3131" s="35" t="str">
        <f>Data!C3128</f>
        <v>Vehicle, Battery Electric Vehicle</v>
      </c>
      <c r="M3131" s="35">
        <f>Data!H3128</f>
        <v>0</v>
      </c>
      <c r="N3131" s="41">
        <f>Data!I3128</f>
        <v>46087.405694675923</v>
      </c>
      <c r="O3131" s="35">
        <f>Data!L3128</f>
        <v>0</v>
      </c>
      <c r="P3131" s="35">
        <f>Data!M3128</f>
        <v>0</v>
      </c>
      <c r="Q3131" s="35" t="str">
        <f>IF(Data!N3128=0,"",Data!N3128)</f>
        <v/>
      </c>
      <c r="R3131" s="35">
        <f>Data!K3128</f>
        <v>0</v>
      </c>
      <c r="S3131" s="35" t="str">
        <f>IF(Data!X3128=TRUE(), "Yes", "No")</f>
        <v>No</v>
      </c>
      <c r="T3131" s="40" t="e">
        <f>#REF!</f>
        <v>#REF!</v>
      </c>
    </row>
    <row r="3132" spans="1:20" x14ac:dyDescent="0.3">
      <c r="A3132" s="35" t="str">
        <f>Data!A3129</f>
        <v>NISSAN LEAF 299-1018</v>
      </c>
      <c r="B3132" s="36">
        <f t="shared" si="48"/>
        <v>46087.405702858799</v>
      </c>
      <c r="C3132" s="37" t="str">
        <f>IF(Data!J3129="GpsRecord", CONCATENATE($U$3,": ",Data!M3129,", ",Data!L3129), CONCATENATE(Data!AB3129, " ", Data!AH3129))</f>
        <v xml:space="preserve"> </v>
      </c>
      <c r="D3132" s="38" t="str">
        <f>IF(Data!O3129=TRUE(), "Yes", "No")</f>
        <v>No</v>
      </c>
      <c r="E3132" s="38" t="str">
        <f>IF(Data!J3129="EngineStatusRecord","Engine",IF(Data!J3129="GpsRecord", "GPS", IF(Data!J3129="EngineFaultRecord", "Fault", IF(Data!J3129="DriverChange","Driver",IF(Data!J3129="CustomRecord","Custom","Debug")))))</f>
        <v>Debug</v>
      </c>
      <c r="F3132" s="39" t="str">
        <f>IF(Data!Y3129=TRUE(), "Yes", "No")</f>
        <v>No</v>
      </c>
      <c r="G3132" s="40" t="str">
        <f>Data!AK3129</f>
        <v>EA-00-00-00-00-00-00-00-00-00-00-00-00-00-00</v>
      </c>
      <c r="H3132" s="35">
        <f>Data!AB3129</f>
        <v>0</v>
      </c>
      <c r="I3132" s="35">
        <f>Data!AD3129</f>
        <v>0</v>
      </c>
      <c r="J3132" s="35">
        <f>Data!AF3129</f>
        <v>0</v>
      </c>
      <c r="K3132" s="35" t="str">
        <f>CONCATENATE(Data!AH3129, " ", Data!AI3129)</f>
        <v xml:space="preserve"> </v>
      </c>
      <c r="L3132" s="35" t="str">
        <f>Data!C3129</f>
        <v>Vehicle, Battery Electric Vehicle</v>
      </c>
      <c r="M3132" s="35">
        <f>Data!H3129</f>
        <v>0</v>
      </c>
      <c r="N3132" s="41">
        <f>Data!I3129</f>
        <v>46087.405702858799</v>
      </c>
      <c r="O3132" s="35">
        <f>Data!L3129</f>
        <v>0</v>
      </c>
      <c r="P3132" s="35">
        <f>Data!M3129</f>
        <v>0</v>
      </c>
      <c r="Q3132" s="35" t="str">
        <f>IF(Data!N3129=0,"",Data!N3129)</f>
        <v>50246</v>
      </c>
      <c r="R3132" s="35">
        <f>Data!K3129</f>
        <v>0</v>
      </c>
      <c r="S3132" s="35" t="str">
        <f>IF(Data!X3129=TRUE(), "Yes", "No")</f>
        <v>No</v>
      </c>
      <c r="T3132" s="40" t="e">
        <f>#REF!</f>
        <v>#REF!</v>
      </c>
    </row>
    <row r="3133" spans="1:20" x14ac:dyDescent="0.3">
      <c r="A3133" s="35" t="str">
        <f>Data!A3130</f>
        <v>NISSAN LEAF 299-1018</v>
      </c>
      <c r="B3133" s="36">
        <f t="shared" si="48"/>
        <v>46087.405709768522</v>
      </c>
      <c r="C3133" s="37" t="str">
        <f>IF(Data!J3130="GpsRecord", CONCATENATE($U$3,": ",Data!M3130,", ",Data!L3130), CONCATENATE(Data!AB3130, " ", Data!AH3130))</f>
        <v>Aceleración hacia delante o frenado 0</v>
      </c>
      <c r="D3133" s="38" t="str">
        <f>IF(Data!O3130=TRUE(), "Yes", "No")</f>
        <v>No</v>
      </c>
      <c r="E3133" s="38" t="str">
        <f>IF(Data!J3130="EngineStatusRecord","Engine",IF(Data!J3130="GpsRecord", "GPS", IF(Data!J3130="EngineFaultRecord", "Fault", IF(Data!J3130="DriverChange","Driver",IF(Data!J3130="CustomRecord","Custom","Debug")))))</f>
        <v>Engine</v>
      </c>
      <c r="F3133" s="39" t="str">
        <f>IF(Data!Y3130=TRUE(), "Yes", "No")</f>
        <v>No</v>
      </c>
      <c r="G3133" s="40">
        <f>Data!AK3130</f>
        <v>0</v>
      </c>
      <c r="H3133" s="35" t="str">
        <f>Data!AB3130</f>
        <v>Aceleración hacia delante o frenado</v>
      </c>
      <c r="I3133" s="35">
        <f>Data!AD3130</f>
        <v>0</v>
      </c>
      <c r="J3133" s="35">
        <f>Data!AF3130</f>
        <v>0</v>
      </c>
      <c r="K3133" s="35" t="str">
        <f>CONCATENATE(Data!AH3130, " ", Data!AI3130)</f>
        <v>0 g-force</v>
      </c>
      <c r="L3133" s="35" t="str">
        <f>Data!C3130</f>
        <v>Vehicle, Battery Electric Vehicle</v>
      </c>
      <c r="M3133" s="35">
        <f>Data!H3130</f>
        <v>0</v>
      </c>
      <c r="N3133" s="41">
        <f>Data!I3130</f>
        <v>46087.405709768522</v>
      </c>
      <c r="O3133" s="35">
        <f>Data!L3130</f>
        <v>0</v>
      </c>
      <c r="P3133" s="35">
        <f>Data!M3130</f>
        <v>0</v>
      </c>
      <c r="Q3133" s="35" t="str">
        <f>IF(Data!N3130=0,"",Data!N3130)</f>
        <v/>
      </c>
      <c r="R3133" s="35">
        <f>Data!K3130</f>
        <v>0</v>
      </c>
      <c r="S3133" s="35" t="str">
        <f>IF(Data!X3130=TRUE(), "Yes", "No")</f>
        <v>No</v>
      </c>
      <c r="T3133" s="40" t="e">
        <f>#REF!</f>
        <v>#REF!</v>
      </c>
    </row>
    <row r="3134" spans="1:20" x14ac:dyDescent="0.3">
      <c r="A3134" s="35" t="str">
        <f>Data!A3131</f>
        <v>NISSAN LEAF 299-1018</v>
      </c>
      <c r="B3134" s="36">
        <f t="shared" si="48"/>
        <v>46087.405709768522</v>
      </c>
      <c r="C3134" s="37" t="str">
        <f>IF(Data!J3131="GpsRecord", CONCATENATE($U$3,": ",Data!M3131,", ",Data!L3131), CONCATENATE(Data!AB3131, " ", Data!AH3131))</f>
        <v>Aceleración de lado a lado 0</v>
      </c>
      <c r="D3134" s="38" t="str">
        <f>IF(Data!O3131=TRUE(), "Yes", "No")</f>
        <v>No</v>
      </c>
      <c r="E3134" s="38" t="str">
        <f>IF(Data!J3131="EngineStatusRecord","Engine",IF(Data!J3131="GpsRecord", "GPS", IF(Data!J3131="EngineFaultRecord", "Fault", IF(Data!J3131="DriverChange","Driver",IF(Data!J3131="CustomRecord","Custom","Debug")))))</f>
        <v>Engine</v>
      </c>
      <c r="F3134" s="39" t="str">
        <f>IF(Data!Y3131=TRUE(), "Yes", "No")</f>
        <v>No</v>
      </c>
      <c r="G3134" s="40">
        <f>Data!AK3131</f>
        <v>0</v>
      </c>
      <c r="H3134" s="35" t="str">
        <f>Data!AB3131</f>
        <v>Aceleración de lado a lado</v>
      </c>
      <c r="I3134" s="35">
        <f>Data!AD3131</f>
        <v>0</v>
      </c>
      <c r="J3134" s="35">
        <f>Data!AF3131</f>
        <v>0</v>
      </c>
      <c r="K3134" s="35" t="str">
        <f>CONCATENATE(Data!AH3131, " ", Data!AI3131)</f>
        <v>0 g-force</v>
      </c>
      <c r="L3134" s="35" t="str">
        <f>Data!C3131</f>
        <v>Vehicle, Battery Electric Vehicle</v>
      </c>
      <c r="M3134" s="35">
        <f>Data!H3131</f>
        <v>0</v>
      </c>
      <c r="N3134" s="41">
        <f>Data!I3131</f>
        <v>46087.405709768522</v>
      </c>
      <c r="O3134" s="35">
        <f>Data!L3131</f>
        <v>0</v>
      </c>
      <c r="P3134" s="35">
        <f>Data!M3131</f>
        <v>0</v>
      </c>
      <c r="Q3134" s="35" t="str">
        <f>IF(Data!N3131=0,"",Data!N3131)</f>
        <v/>
      </c>
      <c r="R3134" s="35">
        <f>Data!K3131</f>
        <v>0</v>
      </c>
      <c r="S3134" s="35" t="str">
        <f>IF(Data!X3131=TRUE(), "Yes", "No")</f>
        <v>No</v>
      </c>
      <c r="T3134" s="40" t="e">
        <f>#REF!</f>
        <v>#REF!</v>
      </c>
    </row>
    <row r="3135" spans="1:20" x14ac:dyDescent="0.3">
      <c r="A3135" s="35" t="str">
        <f>Data!A3132</f>
        <v>NISSAN LEAF 299-1018</v>
      </c>
      <c r="B3135" s="36">
        <f t="shared" si="48"/>
        <v>46087.405709768522</v>
      </c>
      <c r="C3135" s="37" t="str">
        <f>IF(Data!J3132="GpsRecord", CONCATENATE($U$3,": ",Data!M3132,", ",Data!L3132), CONCATENATE(Data!AB3132, " ", Data!AH3132))</f>
        <v>Aceleración hacia arriba o hacia abajo 0.98699994384018</v>
      </c>
      <c r="D3135" s="38" t="str">
        <f>IF(Data!O3132=TRUE(), "Yes", "No")</f>
        <v>No</v>
      </c>
      <c r="E3135" s="38" t="str">
        <f>IF(Data!J3132="EngineStatusRecord","Engine",IF(Data!J3132="GpsRecord", "GPS", IF(Data!J3132="EngineFaultRecord", "Fault", IF(Data!J3132="DriverChange","Driver",IF(Data!J3132="CustomRecord","Custom","Debug")))))</f>
        <v>Engine</v>
      </c>
      <c r="F3135" s="39" t="str">
        <f>IF(Data!Y3132=TRUE(), "Yes", "No")</f>
        <v>No</v>
      </c>
      <c r="G3135" s="40">
        <f>Data!AK3132</f>
        <v>0</v>
      </c>
      <c r="H3135" s="35" t="str">
        <f>Data!AB3132</f>
        <v>Aceleración hacia arriba o hacia abajo</v>
      </c>
      <c r="I3135" s="35">
        <f>Data!AD3132</f>
        <v>0</v>
      </c>
      <c r="J3135" s="35">
        <f>Data!AF3132</f>
        <v>0</v>
      </c>
      <c r="K3135" s="35" t="str">
        <f>CONCATENATE(Data!AH3132, " ", Data!AI3132)</f>
        <v>0.98699994384018 g-force</v>
      </c>
      <c r="L3135" s="35" t="str">
        <f>Data!C3132</f>
        <v>Vehicle, Battery Electric Vehicle</v>
      </c>
      <c r="M3135" s="35">
        <f>Data!H3132</f>
        <v>0</v>
      </c>
      <c r="N3135" s="41">
        <f>Data!I3132</f>
        <v>46087.405709768522</v>
      </c>
      <c r="O3135" s="35">
        <f>Data!L3132</f>
        <v>0</v>
      </c>
      <c r="P3135" s="35">
        <f>Data!M3132</f>
        <v>0</v>
      </c>
      <c r="Q3135" s="35" t="str">
        <f>IF(Data!N3132=0,"",Data!N3132)</f>
        <v/>
      </c>
      <c r="R3135" s="35">
        <f>Data!K3132</f>
        <v>0</v>
      </c>
      <c r="S3135" s="35" t="str">
        <f>IF(Data!X3132=TRUE(), "Yes", "No")</f>
        <v>No</v>
      </c>
      <c r="T3135" s="40" t="e">
        <f>#REF!</f>
        <v>#REF!</v>
      </c>
    </row>
    <row r="3136" spans="1:20" x14ac:dyDescent="0.3">
      <c r="A3136" s="35" t="str">
        <f>Data!A3133</f>
        <v>NISSAN LEAF 299-1018</v>
      </c>
      <c r="B3136" s="36">
        <f t="shared" si="48"/>
        <v>46087.405715428242</v>
      </c>
      <c r="C3136" s="37" t="str">
        <f>IF(Data!J3133="GpsRecord", CONCATENATE($U$3,": ",Data!M3133,", ",Data!L3133), CONCATENATE(Data!AB3133, " ", Data!AH3133))</f>
        <v>Aceleración de lado a lado 0.253999989783427</v>
      </c>
      <c r="D3136" s="38" t="str">
        <f>IF(Data!O3133=TRUE(), "Yes", "No")</f>
        <v>No</v>
      </c>
      <c r="E3136" s="38" t="str">
        <f>IF(Data!J3133="EngineStatusRecord","Engine",IF(Data!J3133="GpsRecord", "GPS", IF(Data!J3133="EngineFaultRecord", "Fault", IF(Data!J3133="DriverChange","Driver",IF(Data!J3133="CustomRecord","Custom","Debug")))))</f>
        <v>Engine</v>
      </c>
      <c r="F3136" s="39" t="str">
        <f>IF(Data!Y3133=TRUE(), "Yes", "No")</f>
        <v>No</v>
      </c>
      <c r="G3136" s="40">
        <f>Data!AK3133</f>
        <v>0</v>
      </c>
      <c r="H3136" s="35" t="str">
        <f>Data!AB3133</f>
        <v>Aceleración de lado a lado</v>
      </c>
      <c r="I3136" s="35">
        <f>Data!AD3133</f>
        <v>0</v>
      </c>
      <c r="J3136" s="35">
        <f>Data!AF3133</f>
        <v>0</v>
      </c>
      <c r="K3136" s="35" t="str">
        <f>CONCATENATE(Data!AH3133, " ", Data!AI3133)</f>
        <v>0.253999989783427 g-force</v>
      </c>
      <c r="L3136" s="35" t="str">
        <f>Data!C3133</f>
        <v>Vehicle, Battery Electric Vehicle</v>
      </c>
      <c r="M3136" s="35">
        <f>Data!H3133</f>
        <v>0</v>
      </c>
      <c r="N3136" s="41">
        <f>Data!I3133</f>
        <v>46087.405715428242</v>
      </c>
      <c r="O3136" s="35">
        <f>Data!L3133</f>
        <v>0</v>
      </c>
      <c r="P3136" s="35">
        <f>Data!M3133</f>
        <v>0</v>
      </c>
      <c r="Q3136" s="35" t="str">
        <f>IF(Data!N3133=0,"",Data!N3133)</f>
        <v/>
      </c>
      <c r="R3136" s="35">
        <f>Data!K3133</f>
        <v>0</v>
      </c>
      <c r="S3136" s="35" t="str">
        <f>IF(Data!X3133=TRUE(), "Yes", "No")</f>
        <v>No</v>
      </c>
      <c r="T3136" s="40" t="e">
        <f>#REF!</f>
        <v>#REF!</v>
      </c>
    </row>
    <row r="3137" spans="1:20" x14ac:dyDescent="0.3">
      <c r="A3137" s="35" t="str">
        <f>Data!A3134</f>
        <v>NISSAN LEAF 299-1018</v>
      </c>
      <c r="B3137" s="36">
        <f t="shared" si="48"/>
        <v>46087.405715428242</v>
      </c>
      <c r="C3137" s="37" t="str">
        <f>IF(Data!J3134="GpsRecord", CONCATENATE($U$3,": ",Data!M3134,", ",Data!L3134), CONCATENATE(Data!AB3134, " ", Data!AH3134))</f>
        <v>Aceleración hacia arriba o hacia abajo 1.04299990304725</v>
      </c>
      <c r="D3137" s="38" t="str">
        <f>IF(Data!O3134=TRUE(), "Yes", "No")</f>
        <v>No</v>
      </c>
      <c r="E3137" s="38" t="str">
        <f>IF(Data!J3134="EngineStatusRecord","Engine",IF(Data!J3134="GpsRecord", "GPS", IF(Data!J3134="EngineFaultRecord", "Fault", IF(Data!J3134="DriverChange","Driver",IF(Data!J3134="CustomRecord","Custom","Debug")))))</f>
        <v>Engine</v>
      </c>
      <c r="F3137" s="39" t="str">
        <f>IF(Data!Y3134=TRUE(), "Yes", "No")</f>
        <v>No</v>
      </c>
      <c r="G3137" s="40">
        <f>Data!AK3134</f>
        <v>0</v>
      </c>
      <c r="H3137" s="35" t="str">
        <f>Data!AB3134</f>
        <v>Aceleración hacia arriba o hacia abajo</v>
      </c>
      <c r="I3137" s="35">
        <f>Data!AD3134</f>
        <v>0</v>
      </c>
      <c r="J3137" s="35">
        <f>Data!AF3134</f>
        <v>0</v>
      </c>
      <c r="K3137" s="35" t="str">
        <f>CONCATENATE(Data!AH3134, " ", Data!AI3134)</f>
        <v>1.04299990304725 g-force</v>
      </c>
      <c r="L3137" s="35" t="str">
        <f>Data!C3134</f>
        <v>Vehicle, Battery Electric Vehicle</v>
      </c>
      <c r="M3137" s="35">
        <f>Data!H3134</f>
        <v>0</v>
      </c>
      <c r="N3137" s="41">
        <f>Data!I3134</f>
        <v>46087.405715428242</v>
      </c>
      <c r="O3137" s="35">
        <f>Data!L3134</f>
        <v>0</v>
      </c>
      <c r="P3137" s="35">
        <f>Data!M3134</f>
        <v>0</v>
      </c>
      <c r="Q3137" s="35" t="str">
        <f>IF(Data!N3134=0,"",Data!N3134)</f>
        <v/>
      </c>
      <c r="R3137" s="35">
        <f>Data!K3134</f>
        <v>0</v>
      </c>
      <c r="S3137" s="35" t="str">
        <f>IF(Data!X3134=TRUE(), "Yes", "No")</f>
        <v>No</v>
      </c>
      <c r="T3137" s="40" t="e">
        <f>#REF!</f>
        <v>#REF!</v>
      </c>
    </row>
    <row r="3138" spans="1:20" x14ac:dyDescent="0.3">
      <c r="A3138" s="35" t="str">
        <f>Data!A3135</f>
        <v>NISSAN LEAF 299-1018</v>
      </c>
      <c r="B3138" s="36">
        <f t="shared" si="48"/>
        <v>46087.40571777778</v>
      </c>
      <c r="C3138" s="37" t="str">
        <f>IF(Data!J3135="GpsRecord", CONCATENATE($U$3,": ",Data!M3135,", ",Data!L3135), CONCATENATE(Data!AB3135, " ", Data!AH3135))</f>
        <v>Velocidad del motor en carretera 38</v>
      </c>
      <c r="D3138" s="38" t="str">
        <f>IF(Data!O3135=TRUE(), "Yes", "No")</f>
        <v>No</v>
      </c>
      <c r="E3138" s="38" t="str">
        <f>IF(Data!J3135="EngineStatusRecord","Engine",IF(Data!J3135="GpsRecord", "GPS", IF(Data!J3135="EngineFaultRecord", "Fault", IF(Data!J3135="DriverChange","Driver",IF(Data!J3135="CustomRecord","Custom","Debug")))))</f>
        <v>Engine</v>
      </c>
      <c r="F3138" s="39" t="str">
        <f>IF(Data!Y3135=TRUE(), "Yes", "No")</f>
        <v>No</v>
      </c>
      <c r="G3138" s="40">
        <f>Data!AK3135</f>
        <v>0</v>
      </c>
      <c r="H3138" s="35" t="str">
        <f>Data!AB3135</f>
        <v>Velocidad del motor en carretera</v>
      </c>
      <c r="I3138" s="35">
        <f>Data!AD3135</f>
        <v>0</v>
      </c>
      <c r="J3138" s="35">
        <f>Data!AF3135</f>
        <v>0</v>
      </c>
      <c r="K3138" s="35" t="str">
        <f>CONCATENATE(Data!AH3135, " ", Data!AI3135)</f>
        <v>38 km/h</v>
      </c>
      <c r="L3138" s="35" t="str">
        <f>Data!C3135</f>
        <v>Vehicle, Battery Electric Vehicle</v>
      </c>
      <c r="M3138" s="35">
        <f>Data!H3135</f>
        <v>0</v>
      </c>
      <c r="N3138" s="41">
        <f>Data!I3135</f>
        <v>46087.40571777778</v>
      </c>
      <c r="O3138" s="35">
        <f>Data!L3135</f>
        <v>0</v>
      </c>
      <c r="P3138" s="35">
        <f>Data!M3135</f>
        <v>0</v>
      </c>
      <c r="Q3138" s="35" t="str">
        <f>IF(Data!N3135=0,"",Data!N3135)</f>
        <v/>
      </c>
      <c r="R3138" s="35">
        <f>Data!K3135</f>
        <v>0</v>
      </c>
      <c r="S3138" s="35" t="str">
        <f>IF(Data!X3135=TRUE(), "Yes", "No")</f>
        <v>No</v>
      </c>
      <c r="T3138" s="40" t="e">
        <f>#REF!</f>
        <v>#REF!</v>
      </c>
    </row>
    <row r="3139" spans="1:20" x14ac:dyDescent="0.3">
      <c r="A3139" s="35" t="str">
        <f>Data!A3136</f>
        <v>NISSAN LEAF 299-1018</v>
      </c>
      <c r="B3139" s="36">
        <f t="shared" si="48"/>
        <v>46087.405740740738</v>
      </c>
      <c r="C3139" s="37" t="str">
        <f>IF(Data!J3136="GpsRecord", CONCATENATE($U$3,": ",Data!M3136,", ",Data!L3136), CONCATENATE(Data!AB3136, " ", Data!AH3136))</f>
        <v>Ubicación: 9.96435, -84.46295</v>
      </c>
      <c r="D3139" s="38" t="str">
        <f>IF(Data!O3136=TRUE(), "Yes", "No")</f>
        <v>Yes</v>
      </c>
      <c r="E3139" s="38" t="str">
        <f>IF(Data!J3136="EngineStatusRecord","Engine",IF(Data!J3136="GpsRecord", "GPS", IF(Data!J3136="EngineFaultRecord", "Fault", IF(Data!J3136="DriverChange","Driver",IF(Data!J3136="CustomRecord","Custom","Debug")))))</f>
        <v>GPS</v>
      </c>
      <c r="F3139" s="39" t="str">
        <f>IF(Data!Y3136=TRUE(), "Yes", "No")</f>
        <v>Yes</v>
      </c>
      <c r="G3139" s="40">
        <f>Data!AK3136</f>
        <v>0</v>
      </c>
      <c r="H3139" s="35">
        <f>Data!AB3136</f>
        <v>0</v>
      </c>
      <c r="I3139" s="35">
        <f>Data!AD3136</f>
        <v>0</v>
      </c>
      <c r="J3139" s="35">
        <f>Data!AF3136</f>
        <v>0</v>
      </c>
      <c r="K3139" s="35" t="str">
        <f>CONCATENATE(Data!AH3136, " ", Data!AI3136)</f>
        <v xml:space="preserve"> </v>
      </c>
      <c r="L3139" s="35" t="str">
        <f>Data!C3136</f>
        <v>Vehicle, Battery Electric Vehicle</v>
      </c>
      <c r="M3139" s="35">
        <f>Data!H3136</f>
        <v>0</v>
      </c>
      <c r="N3139" s="41">
        <f>Data!I3136</f>
        <v>46087.405740740738</v>
      </c>
      <c r="O3139" s="35">
        <f>Data!L3136</f>
        <v>-84.462950000000006</v>
      </c>
      <c r="P3139" s="35">
        <f>Data!M3136</f>
        <v>9.9643499999999996</v>
      </c>
      <c r="Q3139" s="35" t="str">
        <f>IF(Data!N3136=0,"",Data!N3136)</f>
        <v>CurveSpeedEstimateError</v>
      </c>
      <c r="R3139" s="35">
        <f>Data!K3136</f>
        <v>37</v>
      </c>
      <c r="S3139" s="35" t="str">
        <f>IF(Data!X3136=TRUE(), "Yes", "No")</f>
        <v>Yes</v>
      </c>
      <c r="T3139" s="40" t="e">
        <f>#REF!</f>
        <v>#REF!</v>
      </c>
    </row>
    <row r="3140" spans="1:20" x14ac:dyDescent="0.3">
      <c r="A3140" s="35" t="str">
        <f>Data!A3137</f>
        <v>NISSAN LEAF 299-1018</v>
      </c>
      <c r="B3140" s="36">
        <f t="shared" si="48"/>
        <v>46087.405754618056</v>
      </c>
      <c r="C3140" s="37" t="str">
        <f>IF(Data!J3137="GpsRecord", CONCATENATE($U$3,": ",Data!M3137,", ",Data!L3137), CONCATENATE(Data!AB3137, " ", Data!AH3137))</f>
        <v>Aceleración hacia delante o frenado 0</v>
      </c>
      <c r="D3140" s="38" t="str">
        <f>IF(Data!O3137=TRUE(), "Yes", "No")</f>
        <v>No</v>
      </c>
      <c r="E3140" s="38" t="str">
        <f>IF(Data!J3137="EngineStatusRecord","Engine",IF(Data!J3137="GpsRecord", "GPS", IF(Data!J3137="EngineFaultRecord", "Fault", IF(Data!J3137="DriverChange","Driver",IF(Data!J3137="CustomRecord","Custom","Debug")))))</f>
        <v>Engine</v>
      </c>
      <c r="F3140" s="39" t="str">
        <f>IF(Data!Y3137=TRUE(), "Yes", "No")</f>
        <v>No</v>
      </c>
      <c r="G3140" s="40">
        <f>Data!AK3137</f>
        <v>0</v>
      </c>
      <c r="H3140" s="35" t="str">
        <f>Data!AB3137</f>
        <v>Aceleración hacia delante o frenado</v>
      </c>
      <c r="I3140" s="35">
        <f>Data!AD3137</f>
        <v>0</v>
      </c>
      <c r="J3140" s="35">
        <f>Data!AF3137</f>
        <v>0</v>
      </c>
      <c r="K3140" s="35" t="str">
        <f>CONCATENATE(Data!AH3137, " ", Data!AI3137)</f>
        <v>0 g-force</v>
      </c>
      <c r="L3140" s="35" t="str">
        <f>Data!C3137</f>
        <v>Vehicle, Battery Electric Vehicle</v>
      </c>
      <c r="M3140" s="35">
        <f>Data!H3137</f>
        <v>0</v>
      </c>
      <c r="N3140" s="41">
        <f>Data!I3137</f>
        <v>46087.405754618056</v>
      </c>
      <c r="O3140" s="35">
        <f>Data!L3137</f>
        <v>0</v>
      </c>
      <c r="P3140" s="35">
        <f>Data!M3137</f>
        <v>0</v>
      </c>
      <c r="Q3140" s="35" t="str">
        <f>IF(Data!N3137=0,"",Data!N3137)</f>
        <v/>
      </c>
      <c r="R3140" s="35">
        <f>Data!K3137</f>
        <v>0</v>
      </c>
      <c r="S3140" s="35" t="str">
        <f>IF(Data!X3137=TRUE(), "Yes", "No")</f>
        <v>No</v>
      </c>
      <c r="T3140" s="40" t="e">
        <f>#REF!</f>
        <v>#REF!</v>
      </c>
    </row>
    <row r="3141" spans="1:20" x14ac:dyDescent="0.3">
      <c r="A3141" s="35" t="str">
        <f>Data!A3138</f>
        <v>NISSAN LEAF 299-1018</v>
      </c>
      <c r="B3141" s="36">
        <f t="shared" si="48"/>
        <v>46087.405754618056</v>
      </c>
      <c r="C3141" s="37" t="str">
        <f>IF(Data!J3138="GpsRecord", CONCATENATE($U$3,": ",Data!M3138,", ",Data!L3138), CONCATENATE(Data!AB3138, " ", Data!AH3138))</f>
        <v>Aceleración de lado a lado 0</v>
      </c>
      <c r="D3141" s="38" t="str">
        <f>IF(Data!O3138=TRUE(), "Yes", "No")</f>
        <v>No</v>
      </c>
      <c r="E3141" s="38" t="str">
        <f>IF(Data!J3138="EngineStatusRecord","Engine",IF(Data!J3138="GpsRecord", "GPS", IF(Data!J3138="EngineFaultRecord", "Fault", IF(Data!J3138="DriverChange","Driver",IF(Data!J3138="CustomRecord","Custom","Debug")))))</f>
        <v>Engine</v>
      </c>
      <c r="F3141" s="39" t="str">
        <f>IF(Data!Y3138=TRUE(), "Yes", "No")</f>
        <v>No</v>
      </c>
      <c r="G3141" s="40">
        <f>Data!AK3138</f>
        <v>0</v>
      </c>
      <c r="H3141" s="35" t="str">
        <f>Data!AB3138</f>
        <v>Aceleración de lado a lado</v>
      </c>
      <c r="I3141" s="35">
        <f>Data!AD3138</f>
        <v>0</v>
      </c>
      <c r="J3141" s="35">
        <f>Data!AF3138</f>
        <v>0</v>
      </c>
      <c r="K3141" s="35" t="str">
        <f>CONCATENATE(Data!AH3138, " ", Data!AI3138)</f>
        <v>0 g-force</v>
      </c>
      <c r="L3141" s="35" t="str">
        <f>Data!C3138</f>
        <v>Vehicle, Battery Electric Vehicle</v>
      </c>
      <c r="M3141" s="35">
        <f>Data!H3138</f>
        <v>0</v>
      </c>
      <c r="N3141" s="41">
        <f>Data!I3138</f>
        <v>46087.405754618056</v>
      </c>
      <c r="O3141" s="35">
        <f>Data!L3138</f>
        <v>0</v>
      </c>
      <c r="P3141" s="35">
        <f>Data!M3138</f>
        <v>0</v>
      </c>
      <c r="Q3141" s="35" t="str">
        <f>IF(Data!N3138=0,"",Data!N3138)</f>
        <v/>
      </c>
      <c r="R3141" s="35">
        <f>Data!K3138</f>
        <v>0</v>
      </c>
      <c r="S3141" s="35" t="str">
        <f>IF(Data!X3138=TRUE(), "Yes", "No")</f>
        <v>No</v>
      </c>
      <c r="T3141" s="40" t="e">
        <f>#REF!</f>
        <v>#REF!</v>
      </c>
    </row>
    <row r="3142" spans="1:20" x14ac:dyDescent="0.3">
      <c r="A3142" s="35" t="str">
        <f>Data!A3139</f>
        <v>NISSAN LEAF 299-1018</v>
      </c>
      <c r="B3142" s="36">
        <f t="shared" si="48"/>
        <v>46087.405754618056</v>
      </c>
      <c r="C3142" s="37" t="str">
        <f>IF(Data!J3139="GpsRecord", CONCATENATE($U$3,": ",Data!M3139,", ",Data!L3139), CONCATENATE(Data!AB3139, " ", Data!AH3139))</f>
        <v>Aceleración hacia arriba o hacia abajo 1.06100003560898</v>
      </c>
      <c r="D3142" s="38" t="str">
        <f>IF(Data!O3139=TRUE(), "Yes", "No")</f>
        <v>No</v>
      </c>
      <c r="E3142" s="38" t="str">
        <f>IF(Data!J3139="EngineStatusRecord","Engine",IF(Data!J3139="GpsRecord", "GPS", IF(Data!J3139="EngineFaultRecord", "Fault", IF(Data!J3139="DriverChange","Driver",IF(Data!J3139="CustomRecord","Custom","Debug")))))</f>
        <v>Engine</v>
      </c>
      <c r="F3142" s="39" t="str">
        <f>IF(Data!Y3139=TRUE(), "Yes", "No")</f>
        <v>No</v>
      </c>
      <c r="G3142" s="40">
        <f>Data!AK3139</f>
        <v>0</v>
      </c>
      <c r="H3142" s="35" t="str">
        <f>Data!AB3139</f>
        <v>Aceleración hacia arriba o hacia abajo</v>
      </c>
      <c r="I3142" s="35">
        <f>Data!AD3139</f>
        <v>0</v>
      </c>
      <c r="J3142" s="35">
        <f>Data!AF3139</f>
        <v>0</v>
      </c>
      <c r="K3142" s="35" t="str">
        <f>CONCATENATE(Data!AH3139, " ", Data!AI3139)</f>
        <v>1.06100003560898 g-force</v>
      </c>
      <c r="L3142" s="35" t="str">
        <f>Data!C3139</f>
        <v>Vehicle, Battery Electric Vehicle</v>
      </c>
      <c r="M3142" s="35">
        <f>Data!H3139</f>
        <v>0</v>
      </c>
      <c r="N3142" s="41">
        <f>Data!I3139</f>
        <v>46087.405754618056</v>
      </c>
      <c r="O3142" s="35">
        <f>Data!L3139</f>
        <v>0</v>
      </c>
      <c r="P3142" s="35">
        <f>Data!M3139</f>
        <v>0</v>
      </c>
      <c r="Q3142" s="35" t="str">
        <f>IF(Data!N3139=0,"",Data!N3139)</f>
        <v/>
      </c>
      <c r="R3142" s="35">
        <f>Data!K3139</f>
        <v>0</v>
      </c>
      <c r="S3142" s="35" t="str">
        <f>IF(Data!X3139=TRUE(), "Yes", "No")</f>
        <v>No</v>
      </c>
      <c r="T3142" s="40" t="e">
        <f>#REF!</f>
        <v>#REF!</v>
      </c>
    </row>
    <row r="3143" spans="1:20" x14ac:dyDescent="0.3">
      <c r="A3143" s="35" t="str">
        <f>Data!A3140</f>
        <v>NISSAN LEAF 299-1018</v>
      </c>
      <c r="B3143" s="36">
        <f t="shared" si="48"/>
        <v>46087.405775462961</v>
      </c>
      <c r="C3143" s="37" t="str">
        <f>IF(Data!J3140="GpsRecord", CONCATENATE($U$3,": ",Data!M3140,", ",Data!L3140), CONCATENATE(Data!AB3140, " ", Data!AH3140))</f>
        <v>Ubicación: 9.9641, -84.46291</v>
      </c>
      <c r="D3143" s="38" t="str">
        <f>IF(Data!O3140=TRUE(), "Yes", "No")</f>
        <v>Yes</v>
      </c>
      <c r="E3143" s="38" t="str">
        <f>IF(Data!J3140="EngineStatusRecord","Engine",IF(Data!J3140="GpsRecord", "GPS", IF(Data!J3140="EngineFaultRecord", "Fault", IF(Data!J3140="DriverChange","Driver",IF(Data!J3140="CustomRecord","Custom","Debug")))))</f>
        <v>GPS</v>
      </c>
      <c r="F3143" s="39" t="str">
        <f>IF(Data!Y3140=TRUE(), "Yes", "No")</f>
        <v>Yes</v>
      </c>
      <c r="G3143" s="40">
        <f>Data!AK3140</f>
        <v>0</v>
      </c>
      <c r="H3143" s="35">
        <f>Data!AB3140</f>
        <v>0</v>
      </c>
      <c r="I3143" s="35">
        <f>Data!AD3140</f>
        <v>0</v>
      </c>
      <c r="J3143" s="35">
        <f>Data!AF3140</f>
        <v>0</v>
      </c>
      <c r="K3143" s="35" t="str">
        <f>CONCATENATE(Data!AH3140, " ", Data!AI3140)</f>
        <v xml:space="preserve"> </v>
      </c>
      <c r="L3143" s="35" t="str">
        <f>Data!C3140</f>
        <v>Vehicle, Battery Electric Vehicle</v>
      </c>
      <c r="M3143" s="35">
        <f>Data!H3140</f>
        <v>0</v>
      </c>
      <c r="N3143" s="41">
        <f>Data!I3140</f>
        <v>46087.405775462961</v>
      </c>
      <c r="O3143" s="35">
        <f>Data!L3140</f>
        <v>-84.462909999999994</v>
      </c>
      <c r="P3143" s="35">
        <f>Data!M3140</f>
        <v>9.9641000000000002</v>
      </c>
      <c r="Q3143" s="35" t="str">
        <f>IF(Data!N3140=0,"",Data!N3140)</f>
        <v>CurvePositionEstimateError</v>
      </c>
      <c r="R3143" s="35">
        <f>Data!K3140</f>
        <v>37</v>
      </c>
      <c r="S3143" s="35" t="str">
        <f>IF(Data!X3140=TRUE(), "Yes", "No")</f>
        <v>Yes</v>
      </c>
      <c r="T3143" s="40" t="e">
        <f>#REF!</f>
        <v>#REF!</v>
      </c>
    </row>
    <row r="3144" spans="1:20" x14ac:dyDescent="0.3">
      <c r="A3144" s="35" t="str">
        <f>Data!A3141</f>
        <v>NISSAN LEAF 299-1018</v>
      </c>
      <c r="B3144" s="36">
        <f t="shared" si="48"/>
        <v>46087.405821759261</v>
      </c>
      <c r="C3144" s="37" t="str">
        <f>IF(Data!J3141="GpsRecord", CONCATENATE($U$3,": ",Data!M3141,", ",Data!L3141), CONCATENATE(Data!AB3141, " ", Data!AH3141))</f>
        <v>Ubicación: 9.96376, -84.4627</v>
      </c>
      <c r="D3144" s="38" t="str">
        <f>IF(Data!O3141=TRUE(), "Yes", "No")</f>
        <v>Yes</v>
      </c>
      <c r="E3144" s="38" t="str">
        <f>IF(Data!J3141="EngineStatusRecord","Engine",IF(Data!J3141="GpsRecord", "GPS", IF(Data!J3141="EngineFaultRecord", "Fault", IF(Data!J3141="DriverChange","Driver",IF(Data!J3141="CustomRecord","Custom","Debug")))))</f>
        <v>GPS</v>
      </c>
      <c r="F3144" s="39" t="str">
        <f>IF(Data!Y3141=TRUE(), "Yes", "No")</f>
        <v>Yes</v>
      </c>
      <c r="G3144" s="40">
        <f>Data!AK3141</f>
        <v>0</v>
      </c>
      <c r="H3144" s="35">
        <f>Data!AB3141</f>
        <v>0</v>
      </c>
      <c r="I3144" s="35">
        <f>Data!AD3141</f>
        <v>0</v>
      </c>
      <c r="J3144" s="35">
        <f>Data!AF3141</f>
        <v>0</v>
      </c>
      <c r="K3144" s="35" t="str">
        <f>CONCATENATE(Data!AH3141, " ", Data!AI3141)</f>
        <v xml:space="preserve"> </v>
      </c>
      <c r="L3144" s="35" t="str">
        <f>Data!C3141</f>
        <v>Vehicle, Battery Electric Vehicle</v>
      </c>
      <c r="M3144" s="35">
        <f>Data!H3141</f>
        <v>0</v>
      </c>
      <c r="N3144" s="41">
        <f>Data!I3141</f>
        <v>46087.405821759261</v>
      </c>
      <c r="O3144" s="35">
        <f>Data!L3141</f>
        <v>-84.462699999999998</v>
      </c>
      <c r="P3144" s="35">
        <f>Data!M3141</f>
        <v>9.9637600000000006</v>
      </c>
      <c r="Q3144" s="35" t="str">
        <f>IF(Data!N3141=0,"",Data!N3141)</f>
        <v>CurveBased</v>
      </c>
      <c r="R3144" s="35">
        <f>Data!K3141</f>
        <v>41</v>
      </c>
      <c r="S3144" s="35" t="str">
        <f>IF(Data!X3141=TRUE(), "Yes", "No")</f>
        <v>Yes</v>
      </c>
      <c r="T3144" s="40" t="e">
        <f>#REF!</f>
        <v>#REF!</v>
      </c>
    </row>
    <row r="3145" spans="1:20" x14ac:dyDescent="0.3">
      <c r="A3145" s="35" t="str">
        <f>Data!A3142</f>
        <v>NISSAN LEAF 299-1018</v>
      </c>
      <c r="B3145" s="36">
        <f t="shared" si="48"/>
        <v>46087.405856481484</v>
      </c>
      <c r="C3145" s="37" t="str">
        <f>IF(Data!J3142="GpsRecord", CONCATENATE($U$3,": ",Data!M3142,", ",Data!L3142), CONCATENATE(Data!AB3142, " ", Data!AH3142))</f>
        <v>Ubicación: 9.96347, -84.46267</v>
      </c>
      <c r="D3145" s="38" t="str">
        <f>IF(Data!O3142=TRUE(), "Yes", "No")</f>
        <v>Yes</v>
      </c>
      <c r="E3145" s="38" t="str">
        <f>IF(Data!J3142="EngineStatusRecord","Engine",IF(Data!J3142="GpsRecord", "GPS", IF(Data!J3142="EngineFaultRecord", "Fault", IF(Data!J3142="DriverChange","Driver",IF(Data!J3142="CustomRecord","Custom","Debug")))))</f>
        <v>GPS</v>
      </c>
      <c r="F3145" s="39" t="str">
        <f>IF(Data!Y3142=TRUE(), "Yes", "No")</f>
        <v>Yes</v>
      </c>
      <c r="G3145" s="40">
        <f>Data!AK3142</f>
        <v>0</v>
      </c>
      <c r="H3145" s="35">
        <f>Data!AB3142</f>
        <v>0</v>
      </c>
      <c r="I3145" s="35">
        <f>Data!AD3142</f>
        <v>0</v>
      </c>
      <c r="J3145" s="35">
        <f>Data!AF3142</f>
        <v>0</v>
      </c>
      <c r="K3145" s="35" t="str">
        <f>CONCATENATE(Data!AH3142, " ", Data!AI3142)</f>
        <v xml:space="preserve"> </v>
      </c>
      <c r="L3145" s="35" t="str">
        <f>Data!C3142</f>
        <v>Vehicle, Battery Electric Vehicle</v>
      </c>
      <c r="M3145" s="35">
        <f>Data!H3142</f>
        <v>0</v>
      </c>
      <c r="N3145" s="41">
        <f>Data!I3142</f>
        <v>46087.405856481484</v>
      </c>
      <c r="O3145" s="35">
        <f>Data!L3142</f>
        <v>-84.462670000000003</v>
      </c>
      <c r="P3145" s="35">
        <f>Data!M3142</f>
        <v>9.9634699999999992</v>
      </c>
      <c r="Q3145" s="35" t="str">
        <f>IF(Data!N3142=0,"",Data!N3142)</f>
        <v>CurveBased</v>
      </c>
      <c r="R3145" s="35">
        <f>Data!K3142</f>
        <v>39</v>
      </c>
      <c r="S3145" s="35" t="str">
        <f>IF(Data!X3142=TRUE(), "Yes", "No")</f>
        <v>Yes</v>
      </c>
      <c r="T3145" s="40" t="e">
        <f>#REF!</f>
        <v>#REF!</v>
      </c>
    </row>
    <row r="3146" spans="1:20" x14ac:dyDescent="0.3">
      <c r="A3146" s="35" t="str">
        <f>Data!A3143</f>
        <v>NISSAN LEAF 299-1018</v>
      </c>
      <c r="B3146" s="36">
        <f t="shared" si="48"/>
        <v>46087.405891203707</v>
      </c>
      <c r="C3146" s="37" t="str">
        <f>IF(Data!J3143="GpsRecord", CONCATENATE($U$3,": ",Data!M3143,", ",Data!L3143), CONCATENATE(Data!AB3143, " ", Data!AH3143))</f>
        <v>Ubicación: 9.96326, -84.46286</v>
      </c>
      <c r="D3146" s="38" t="str">
        <f>IF(Data!O3143=TRUE(), "Yes", "No")</f>
        <v>Yes</v>
      </c>
      <c r="E3146" s="38" t="str">
        <f>IF(Data!J3143="EngineStatusRecord","Engine",IF(Data!J3143="GpsRecord", "GPS", IF(Data!J3143="EngineFaultRecord", "Fault", IF(Data!J3143="DriverChange","Driver",IF(Data!J3143="CustomRecord","Custom","Debug")))))</f>
        <v>GPS</v>
      </c>
      <c r="F3146" s="39" t="str">
        <f>IF(Data!Y3143=TRUE(), "Yes", "No")</f>
        <v>Yes</v>
      </c>
      <c r="G3146" s="40">
        <f>Data!AK3143</f>
        <v>0</v>
      </c>
      <c r="H3146" s="35">
        <f>Data!AB3143</f>
        <v>0</v>
      </c>
      <c r="I3146" s="35">
        <f>Data!AD3143</f>
        <v>0</v>
      </c>
      <c r="J3146" s="35">
        <f>Data!AF3143</f>
        <v>0</v>
      </c>
      <c r="K3146" s="35" t="str">
        <f>CONCATENATE(Data!AH3143, " ", Data!AI3143)</f>
        <v xml:space="preserve"> </v>
      </c>
      <c r="L3146" s="35" t="str">
        <f>Data!C3143</f>
        <v>Vehicle, Battery Electric Vehicle</v>
      </c>
      <c r="M3146" s="35">
        <f>Data!H3143</f>
        <v>0</v>
      </c>
      <c r="N3146" s="41">
        <f>Data!I3143</f>
        <v>46087.405891203707</v>
      </c>
      <c r="O3146" s="35">
        <f>Data!L3143</f>
        <v>-84.462860000000006</v>
      </c>
      <c r="P3146" s="35">
        <f>Data!M3143</f>
        <v>9.96326</v>
      </c>
      <c r="Q3146" s="35" t="str">
        <f>IF(Data!N3143=0,"",Data!N3143)</f>
        <v>CurveBased</v>
      </c>
      <c r="R3146" s="35">
        <f>Data!K3143</f>
        <v>39</v>
      </c>
      <c r="S3146" s="35" t="str">
        <f>IF(Data!X3143=TRUE(), "Yes", "No")</f>
        <v>Yes</v>
      </c>
      <c r="T3146" s="40" t="e">
        <f>#REF!</f>
        <v>#REF!</v>
      </c>
    </row>
    <row r="3147" spans="1:20" x14ac:dyDescent="0.3">
      <c r="A3147" s="35" t="str">
        <f>Data!A3144</f>
        <v>NISSAN LEAF 299-1018</v>
      </c>
      <c r="B3147" s="36">
        <f t="shared" si="48"/>
        <v>46087.405899745369</v>
      </c>
      <c r="C3147" s="37" t="str">
        <f>IF(Data!J3144="GpsRecord", CONCATENATE($U$3,": ",Data!M3144,", ",Data!L3144), CONCATENATE(Data!AB3144, " ", Data!AH3144))</f>
        <v xml:space="preserve"> </v>
      </c>
      <c r="D3147" s="38" t="str">
        <f>IF(Data!O3144=TRUE(), "Yes", "No")</f>
        <v>No</v>
      </c>
      <c r="E3147" s="38" t="str">
        <f>IF(Data!J3144="EngineStatusRecord","Engine",IF(Data!J3144="GpsRecord", "GPS", IF(Data!J3144="EngineFaultRecord", "Fault", IF(Data!J3144="DriverChange","Driver",IF(Data!J3144="CustomRecord","Custom","Debug")))))</f>
        <v>Debug</v>
      </c>
      <c r="F3147" s="39" t="str">
        <f>IF(Data!Y3144=TRUE(), "Yes", "No")</f>
        <v>No</v>
      </c>
      <c r="G3147" s="40" t="str">
        <f>Data!AK3144</f>
        <v>88-00-00-00-00-00-00-00-00-00-00-00-00-00-00</v>
      </c>
      <c r="H3147" s="35">
        <f>Data!AB3144</f>
        <v>0</v>
      </c>
      <c r="I3147" s="35">
        <f>Data!AD3144</f>
        <v>0</v>
      </c>
      <c r="J3147" s="35">
        <f>Data!AF3144</f>
        <v>0</v>
      </c>
      <c r="K3147" s="35" t="str">
        <f>CONCATENATE(Data!AH3144, " ", Data!AI3144)</f>
        <v xml:space="preserve"> </v>
      </c>
      <c r="L3147" s="35" t="str">
        <f>Data!C3144</f>
        <v>Vehicle, Battery Electric Vehicle</v>
      </c>
      <c r="M3147" s="35">
        <f>Data!H3144</f>
        <v>0</v>
      </c>
      <c r="N3147" s="41">
        <f>Data!I3144</f>
        <v>46087.405899745369</v>
      </c>
      <c r="O3147" s="35">
        <f>Data!L3144</f>
        <v>0</v>
      </c>
      <c r="P3147" s="35">
        <f>Data!M3144</f>
        <v>0</v>
      </c>
      <c r="Q3147" s="35" t="str">
        <f>IF(Data!N3144=0,"",Data!N3144)</f>
        <v>50246</v>
      </c>
      <c r="R3147" s="35">
        <f>Data!K3144</f>
        <v>0</v>
      </c>
      <c r="S3147" s="35" t="str">
        <f>IF(Data!X3144=TRUE(), "Yes", "No")</f>
        <v>No</v>
      </c>
      <c r="T3147" s="40" t="e">
        <f>#REF!</f>
        <v>#REF!</v>
      </c>
    </row>
    <row r="3148" spans="1:20" x14ac:dyDescent="0.3">
      <c r="A3148" s="35" t="str">
        <f>Data!A3145</f>
        <v>NISSAN LEAF 299-1018</v>
      </c>
      <c r="B3148" s="36">
        <f t="shared" si="48"/>
        <v>46087.405914351853</v>
      </c>
      <c r="C3148" s="37" t="str">
        <f>IF(Data!J3145="GpsRecord", CONCATENATE($U$3,": ",Data!M3145,", ",Data!L3145), CONCATENATE(Data!AB3145, " ", Data!AH3145))</f>
        <v>Ubicación: 9.96325, -84.46306</v>
      </c>
      <c r="D3148" s="38" t="str">
        <f>IF(Data!O3145=TRUE(), "Yes", "No")</f>
        <v>Yes</v>
      </c>
      <c r="E3148" s="38" t="str">
        <f>IF(Data!J3145="EngineStatusRecord","Engine",IF(Data!J3145="GpsRecord", "GPS", IF(Data!J3145="EngineFaultRecord", "Fault", IF(Data!J3145="DriverChange","Driver",IF(Data!J3145="CustomRecord","Custom","Debug")))))</f>
        <v>GPS</v>
      </c>
      <c r="F3148" s="39" t="str">
        <f>IF(Data!Y3145=TRUE(), "Yes", "No")</f>
        <v>Yes</v>
      </c>
      <c r="G3148" s="40">
        <f>Data!AK3145</f>
        <v>0</v>
      </c>
      <c r="H3148" s="35">
        <f>Data!AB3145</f>
        <v>0</v>
      </c>
      <c r="I3148" s="35">
        <f>Data!AD3145</f>
        <v>0</v>
      </c>
      <c r="J3148" s="35">
        <f>Data!AF3145</f>
        <v>0</v>
      </c>
      <c r="K3148" s="35" t="str">
        <f>CONCATENATE(Data!AH3145, " ", Data!AI3145)</f>
        <v xml:space="preserve"> </v>
      </c>
      <c r="L3148" s="35" t="str">
        <f>Data!C3145</f>
        <v>Vehicle, Battery Electric Vehicle</v>
      </c>
      <c r="M3148" s="35">
        <f>Data!H3145</f>
        <v>0</v>
      </c>
      <c r="N3148" s="41">
        <f>Data!I3145</f>
        <v>46087.405914351853</v>
      </c>
      <c r="O3148" s="35">
        <f>Data!L3145</f>
        <v>-84.463059999999999</v>
      </c>
      <c r="P3148" s="35">
        <f>Data!M3145</f>
        <v>9.9632500000000004</v>
      </c>
      <c r="Q3148" s="35" t="str">
        <f>IF(Data!N3145=0,"",Data!N3145)</f>
        <v>CurvePositionEstimateError</v>
      </c>
      <c r="R3148" s="35">
        <f>Data!K3145</f>
        <v>41</v>
      </c>
      <c r="S3148" s="35" t="str">
        <f>IF(Data!X3145=TRUE(), "Yes", "No")</f>
        <v>Yes</v>
      </c>
      <c r="T3148" s="40" t="e">
        <f>#REF!</f>
        <v>#REF!</v>
      </c>
    </row>
    <row r="3149" spans="1:20" x14ac:dyDescent="0.3">
      <c r="A3149" s="35" t="str">
        <f>Data!A3146</f>
        <v>NISSAN LEAF 299-1018</v>
      </c>
      <c r="B3149" s="36">
        <f t="shared" si="48"/>
        <v>46087.405919548612</v>
      </c>
      <c r="C3149" s="37" t="str">
        <f>IF(Data!J3146="GpsRecord", CONCATENATE($U$3,": ",Data!M3146,", ",Data!L3146), CONCATENATE(Data!AB3146, " ", Data!AH3146))</f>
        <v>Aceleración hacia delante o frenado 0</v>
      </c>
      <c r="D3149" s="38" t="str">
        <f>IF(Data!O3146=TRUE(), "Yes", "No")</f>
        <v>No</v>
      </c>
      <c r="E3149" s="38" t="str">
        <f>IF(Data!J3146="EngineStatusRecord","Engine",IF(Data!J3146="GpsRecord", "GPS", IF(Data!J3146="EngineFaultRecord", "Fault", IF(Data!J3146="DriverChange","Driver",IF(Data!J3146="CustomRecord","Custom","Debug")))))</f>
        <v>Engine</v>
      </c>
      <c r="F3149" s="39" t="str">
        <f>IF(Data!Y3146=TRUE(), "Yes", "No")</f>
        <v>No</v>
      </c>
      <c r="G3149" s="40">
        <f>Data!AK3146</f>
        <v>0</v>
      </c>
      <c r="H3149" s="35" t="str">
        <f>Data!AB3146</f>
        <v>Aceleración hacia delante o frenado</v>
      </c>
      <c r="I3149" s="35">
        <f>Data!AD3146</f>
        <v>0</v>
      </c>
      <c r="J3149" s="35">
        <f>Data!AF3146</f>
        <v>0</v>
      </c>
      <c r="K3149" s="35" t="str">
        <f>CONCATENATE(Data!AH3146, " ", Data!AI3146)</f>
        <v>0 g-force</v>
      </c>
      <c r="L3149" s="35" t="str">
        <f>Data!C3146</f>
        <v>Vehicle, Battery Electric Vehicle</v>
      </c>
      <c r="M3149" s="35">
        <f>Data!H3146</f>
        <v>0</v>
      </c>
      <c r="N3149" s="41">
        <f>Data!I3146</f>
        <v>46087.405919548612</v>
      </c>
      <c r="O3149" s="35">
        <f>Data!L3146</f>
        <v>0</v>
      </c>
      <c r="P3149" s="35">
        <f>Data!M3146</f>
        <v>0</v>
      </c>
      <c r="Q3149" s="35" t="str">
        <f>IF(Data!N3146=0,"",Data!N3146)</f>
        <v/>
      </c>
      <c r="R3149" s="35">
        <f>Data!K3146</f>
        <v>0</v>
      </c>
      <c r="S3149" s="35" t="str">
        <f>IF(Data!X3146=TRUE(), "Yes", "No")</f>
        <v>No</v>
      </c>
      <c r="T3149" s="40" t="e">
        <f>#REF!</f>
        <v>#REF!</v>
      </c>
    </row>
    <row r="3150" spans="1:20" x14ac:dyDescent="0.3">
      <c r="A3150" s="35" t="str">
        <f>Data!A3147</f>
        <v>NISSAN LEAF 299-1018</v>
      </c>
      <c r="B3150" s="36">
        <f t="shared" ref="B3150:B3213" si="49">N3150</f>
        <v>46087.405919548612</v>
      </c>
      <c r="C3150" s="37" t="str">
        <f>IF(Data!J3147="GpsRecord", CONCATENATE($U$3,": ",Data!M3147,", ",Data!L3147), CONCATENATE(Data!AB3147, " ", Data!AH3147))</f>
        <v>Aceleración de lado a lado 0</v>
      </c>
      <c r="D3150" s="38" t="str">
        <f>IF(Data!O3147=TRUE(), "Yes", "No")</f>
        <v>No</v>
      </c>
      <c r="E3150" s="38" t="str">
        <f>IF(Data!J3147="EngineStatusRecord","Engine",IF(Data!J3147="GpsRecord", "GPS", IF(Data!J3147="EngineFaultRecord", "Fault", IF(Data!J3147="DriverChange","Driver",IF(Data!J3147="CustomRecord","Custom","Debug")))))</f>
        <v>Engine</v>
      </c>
      <c r="F3150" s="39" t="str">
        <f>IF(Data!Y3147=TRUE(), "Yes", "No")</f>
        <v>No</v>
      </c>
      <c r="G3150" s="40">
        <f>Data!AK3147</f>
        <v>0</v>
      </c>
      <c r="H3150" s="35" t="str">
        <f>Data!AB3147</f>
        <v>Aceleración de lado a lado</v>
      </c>
      <c r="I3150" s="35">
        <f>Data!AD3147</f>
        <v>0</v>
      </c>
      <c r="J3150" s="35">
        <f>Data!AF3147</f>
        <v>0</v>
      </c>
      <c r="K3150" s="35" t="str">
        <f>CONCATENATE(Data!AH3147, " ", Data!AI3147)</f>
        <v>0 g-force</v>
      </c>
      <c r="L3150" s="35" t="str">
        <f>Data!C3147</f>
        <v>Vehicle, Battery Electric Vehicle</v>
      </c>
      <c r="M3150" s="35">
        <f>Data!H3147</f>
        <v>0</v>
      </c>
      <c r="N3150" s="41">
        <f>Data!I3147</f>
        <v>46087.405919548612</v>
      </c>
      <c r="O3150" s="35">
        <f>Data!L3147</f>
        <v>0</v>
      </c>
      <c r="P3150" s="35">
        <f>Data!M3147</f>
        <v>0</v>
      </c>
      <c r="Q3150" s="35" t="str">
        <f>IF(Data!N3147=0,"",Data!N3147)</f>
        <v/>
      </c>
      <c r="R3150" s="35">
        <f>Data!K3147</f>
        <v>0</v>
      </c>
      <c r="S3150" s="35" t="str">
        <f>IF(Data!X3147=TRUE(), "Yes", "No")</f>
        <v>No</v>
      </c>
      <c r="T3150" s="40" t="e">
        <f>#REF!</f>
        <v>#REF!</v>
      </c>
    </row>
    <row r="3151" spans="1:20" x14ac:dyDescent="0.3">
      <c r="A3151" s="35" t="str">
        <f>Data!A3148</f>
        <v>NISSAN LEAF 299-1018</v>
      </c>
      <c r="B3151" s="36">
        <f t="shared" si="49"/>
        <v>46087.405919548612</v>
      </c>
      <c r="C3151" s="37" t="str">
        <f>IF(Data!J3148="GpsRecord", CONCATENATE($U$3,": ",Data!M3148,", ",Data!L3148), CONCATENATE(Data!AB3148, " ", Data!AH3148))</f>
        <v>Aceleración hacia arriba o hacia abajo 0.996000061106857</v>
      </c>
      <c r="D3151" s="38" t="str">
        <f>IF(Data!O3148=TRUE(), "Yes", "No")</f>
        <v>No</v>
      </c>
      <c r="E3151" s="38" t="str">
        <f>IF(Data!J3148="EngineStatusRecord","Engine",IF(Data!J3148="GpsRecord", "GPS", IF(Data!J3148="EngineFaultRecord", "Fault", IF(Data!J3148="DriverChange","Driver",IF(Data!J3148="CustomRecord","Custom","Debug")))))</f>
        <v>Engine</v>
      </c>
      <c r="F3151" s="39" t="str">
        <f>IF(Data!Y3148=TRUE(), "Yes", "No")</f>
        <v>No</v>
      </c>
      <c r="G3151" s="40">
        <f>Data!AK3148</f>
        <v>0</v>
      </c>
      <c r="H3151" s="35" t="str">
        <f>Data!AB3148</f>
        <v>Aceleración hacia arriba o hacia abajo</v>
      </c>
      <c r="I3151" s="35">
        <f>Data!AD3148</f>
        <v>0</v>
      </c>
      <c r="J3151" s="35">
        <f>Data!AF3148</f>
        <v>0</v>
      </c>
      <c r="K3151" s="35" t="str">
        <f>CONCATENATE(Data!AH3148, " ", Data!AI3148)</f>
        <v>0.996000061106857 g-force</v>
      </c>
      <c r="L3151" s="35" t="str">
        <f>Data!C3148</f>
        <v>Vehicle, Battery Electric Vehicle</v>
      </c>
      <c r="M3151" s="35">
        <f>Data!H3148</f>
        <v>0</v>
      </c>
      <c r="N3151" s="41">
        <f>Data!I3148</f>
        <v>46087.405919548612</v>
      </c>
      <c r="O3151" s="35">
        <f>Data!L3148</f>
        <v>0</v>
      </c>
      <c r="P3151" s="35">
        <f>Data!M3148</f>
        <v>0</v>
      </c>
      <c r="Q3151" s="35" t="str">
        <f>IF(Data!N3148=0,"",Data!N3148)</f>
        <v/>
      </c>
      <c r="R3151" s="35">
        <f>Data!K3148</f>
        <v>0</v>
      </c>
      <c r="S3151" s="35" t="str">
        <f>IF(Data!X3148=TRUE(), "Yes", "No")</f>
        <v>No</v>
      </c>
      <c r="T3151" s="40" t="e">
        <f>#REF!</f>
        <v>#REF!</v>
      </c>
    </row>
    <row r="3152" spans="1:20" x14ac:dyDescent="0.3">
      <c r="A3152" s="35" t="str">
        <f>Data!A3149</f>
        <v>NISSAN LEAF 299-1018</v>
      </c>
      <c r="B3152" s="36">
        <f t="shared" si="49"/>
        <v>46087.405946990744</v>
      </c>
      <c r="C3152" s="37" t="str">
        <f>IF(Data!J3149="GpsRecord", CONCATENATE($U$3,": ",Data!M3149,", ",Data!L3149), CONCATENATE(Data!AB3149, " ", Data!AH3149))</f>
        <v>Aceleración de lado a lado 0.481999969371678</v>
      </c>
      <c r="D3152" s="38" t="str">
        <f>IF(Data!O3149=TRUE(), "Yes", "No")</f>
        <v>No</v>
      </c>
      <c r="E3152" s="38" t="str">
        <f>IF(Data!J3149="EngineStatusRecord","Engine",IF(Data!J3149="GpsRecord", "GPS", IF(Data!J3149="EngineFaultRecord", "Fault", IF(Data!J3149="DriverChange","Driver",IF(Data!J3149="CustomRecord","Custom","Debug")))))</f>
        <v>Engine</v>
      </c>
      <c r="F3152" s="39" t="str">
        <f>IF(Data!Y3149=TRUE(), "Yes", "No")</f>
        <v>No</v>
      </c>
      <c r="G3152" s="40">
        <f>Data!AK3149</f>
        <v>0</v>
      </c>
      <c r="H3152" s="35" t="str">
        <f>Data!AB3149</f>
        <v>Aceleración de lado a lado</v>
      </c>
      <c r="I3152" s="35">
        <f>Data!AD3149</f>
        <v>0</v>
      </c>
      <c r="J3152" s="35">
        <f>Data!AF3149</f>
        <v>0</v>
      </c>
      <c r="K3152" s="35" t="str">
        <f>CONCATENATE(Data!AH3149, " ", Data!AI3149)</f>
        <v>0.481999969371678 g-force</v>
      </c>
      <c r="L3152" s="35" t="str">
        <f>Data!C3149</f>
        <v>Vehicle, Battery Electric Vehicle</v>
      </c>
      <c r="M3152" s="35">
        <f>Data!H3149</f>
        <v>0</v>
      </c>
      <c r="N3152" s="41">
        <f>Data!I3149</f>
        <v>46087.405946990744</v>
      </c>
      <c r="O3152" s="35">
        <f>Data!L3149</f>
        <v>0</v>
      </c>
      <c r="P3152" s="35">
        <f>Data!M3149</f>
        <v>0</v>
      </c>
      <c r="Q3152" s="35" t="str">
        <f>IF(Data!N3149=0,"",Data!N3149)</f>
        <v/>
      </c>
      <c r="R3152" s="35">
        <f>Data!K3149</f>
        <v>0</v>
      </c>
      <c r="S3152" s="35" t="str">
        <f>IF(Data!X3149=TRUE(), "Yes", "No")</f>
        <v>No</v>
      </c>
      <c r="T3152" s="40" t="e">
        <f>#REF!</f>
        <v>#REF!</v>
      </c>
    </row>
    <row r="3153" spans="1:20" x14ac:dyDescent="0.3">
      <c r="A3153" s="35" t="str">
        <f>Data!A3150</f>
        <v>NISSAN LEAF 299-1018</v>
      </c>
      <c r="B3153" s="36">
        <f t="shared" si="49"/>
        <v>46087.405946990744</v>
      </c>
      <c r="C3153" s="37" t="str">
        <f>IF(Data!J3150="GpsRecord", CONCATENATE($U$3,": ",Data!M3150,", ",Data!L3150), CONCATENATE(Data!AB3150, " ", Data!AH3150))</f>
        <v>Aceleración hacia arriba o hacia abajo 0.966999943841709</v>
      </c>
      <c r="D3153" s="38" t="str">
        <f>IF(Data!O3150=TRUE(), "Yes", "No")</f>
        <v>No</v>
      </c>
      <c r="E3153" s="38" t="str">
        <f>IF(Data!J3150="EngineStatusRecord","Engine",IF(Data!J3150="GpsRecord", "GPS", IF(Data!J3150="EngineFaultRecord", "Fault", IF(Data!J3150="DriverChange","Driver",IF(Data!J3150="CustomRecord","Custom","Debug")))))</f>
        <v>Engine</v>
      </c>
      <c r="F3153" s="39" t="str">
        <f>IF(Data!Y3150=TRUE(), "Yes", "No")</f>
        <v>No</v>
      </c>
      <c r="G3153" s="40">
        <f>Data!AK3150</f>
        <v>0</v>
      </c>
      <c r="H3153" s="35" t="str">
        <f>Data!AB3150</f>
        <v>Aceleración hacia arriba o hacia abajo</v>
      </c>
      <c r="I3153" s="35">
        <f>Data!AD3150</f>
        <v>0</v>
      </c>
      <c r="J3153" s="35">
        <f>Data!AF3150</f>
        <v>0</v>
      </c>
      <c r="K3153" s="35" t="str">
        <f>CONCATENATE(Data!AH3150, " ", Data!AI3150)</f>
        <v>0.966999943841709 g-force</v>
      </c>
      <c r="L3153" s="35" t="str">
        <f>Data!C3150</f>
        <v>Vehicle, Battery Electric Vehicle</v>
      </c>
      <c r="M3153" s="35">
        <f>Data!H3150</f>
        <v>0</v>
      </c>
      <c r="N3153" s="41">
        <f>Data!I3150</f>
        <v>46087.405946990744</v>
      </c>
      <c r="O3153" s="35">
        <f>Data!L3150</f>
        <v>0</v>
      </c>
      <c r="P3153" s="35">
        <f>Data!M3150</f>
        <v>0</v>
      </c>
      <c r="Q3153" s="35" t="str">
        <f>IF(Data!N3150=0,"",Data!N3150)</f>
        <v/>
      </c>
      <c r="R3153" s="35">
        <f>Data!K3150</f>
        <v>0</v>
      </c>
      <c r="S3153" s="35" t="str">
        <f>IF(Data!X3150=TRUE(), "Yes", "No")</f>
        <v>No</v>
      </c>
      <c r="T3153" s="40" t="e">
        <f>#REF!</f>
        <v>#REF!</v>
      </c>
    </row>
    <row r="3154" spans="1:20" x14ac:dyDescent="0.3">
      <c r="A3154" s="35" t="str">
        <f>Data!A3151</f>
        <v>NISSAN LEAF 299-1018</v>
      </c>
      <c r="B3154" s="36">
        <f t="shared" si="49"/>
        <v>46087.405960648146</v>
      </c>
      <c r="C3154" s="37" t="str">
        <f>IF(Data!J3151="GpsRecord", CONCATENATE($U$3,": ",Data!M3151,", ",Data!L3151), CONCATENATE(Data!AB3151, " ", Data!AH3151))</f>
        <v>Ubicación: 9.96333, -84.46344</v>
      </c>
      <c r="D3154" s="38" t="str">
        <f>IF(Data!O3151=TRUE(), "Yes", "No")</f>
        <v>Yes</v>
      </c>
      <c r="E3154" s="38" t="str">
        <f>IF(Data!J3151="EngineStatusRecord","Engine",IF(Data!J3151="GpsRecord", "GPS", IF(Data!J3151="EngineFaultRecord", "Fault", IF(Data!J3151="DriverChange","Driver",IF(Data!J3151="CustomRecord","Custom","Debug")))))</f>
        <v>GPS</v>
      </c>
      <c r="F3154" s="39" t="str">
        <f>IF(Data!Y3151=TRUE(), "Yes", "No")</f>
        <v>Yes</v>
      </c>
      <c r="G3154" s="40">
        <f>Data!AK3151</f>
        <v>0</v>
      </c>
      <c r="H3154" s="35">
        <f>Data!AB3151</f>
        <v>0</v>
      </c>
      <c r="I3154" s="35">
        <f>Data!AD3151</f>
        <v>0</v>
      </c>
      <c r="J3154" s="35">
        <f>Data!AF3151</f>
        <v>0</v>
      </c>
      <c r="K3154" s="35" t="str">
        <f>CONCATENATE(Data!AH3151, " ", Data!AI3151)</f>
        <v xml:space="preserve"> </v>
      </c>
      <c r="L3154" s="35" t="str">
        <f>Data!C3151</f>
        <v>Vehicle, Battery Electric Vehicle</v>
      </c>
      <c r="M3154" s="35">
        <f>Data!H3151</f>
        <v>0</v>
      </c>
      <c r="N3154" s="41">
        <f>Data!I3151</f>
        <v>46087.405960648146</v>
      </c>
      <c r="O3154" s="35">
        <f>Data!L3151</f>
        <v>-84.463440000000006</v>
      </c>
      <c r="P3154" s="35">
        <f>Data!M3151</f>
        <v>9.9633299999999991</v>
      </c>
      <c r="Q3154" s="35" t="str">
        <f>IF(Data!N3151=0,"",Data!N3151)</f>
        <v>CurveBased</v>
      </c>
      <c r="R3154" s="35">
        <f>Data!K3151</f>
        <v>39</v>
      </c>
      <c r="S3154" s="35" t="str">
        <f>IF(Data!X3151=TRUE(), "Yes", "No")</f>
        <v>Yes</v>
      </c>
      <c r="T3154" s="40" t="e">
        <f>#REF!</f>
        <v>#REF!</v>
      </c>
    </row>
    <row r="3155" spans="1:20" x14ac:dyDescent="0.3">
      <c r="A3155" s="35" t="str">
        <f>Data!A3152</f>
        <v>NISSAN LEAF 299-1018</v>
      </c>
      <c r="B3155" s="36">
        <f t="shared" si="49"/>
        <v>46087.405967199076</v>
      </c>
      <c r="C3155" s="37" t="str">
        <f>IF(Data!J3152="GpsRecord", CONCATENATE($U$3,": ",Data!M3152,", ",Data!L3152), CONCATENATE(Data!AB3152, " ", Data!AH3152))</f>
        <v>Aceleración hacia delante o frenado 0</v>
      </c>
      <c r="D3155" s="38" t="str">
        <f>IF(Data!O3152=TRUE(), "Yes", "No")</f>
        <v>No</v>
      </c>
      <c r="E3155" s="38" t="str">
        <f>IF(Data!J3152="EngineStatusRecord","Engine",IF(Data!J3152="GpsRecord", "GPS", IF(Data!J3152="EngineFaultRecord", "Fault", IF(Data!J3152="DriverChange","Driver",IF(Data!J3152="CustomRecord","Custom","Debug")))))</f>
        <v>Engine</v>
      </c>
      <c r="F3155" s="39" t="str">
        <f>IF(Data!Y3152=TRUE(), "Yes", "No")</f>
        <v>No</v>
      </c>
      <c r="G3155" s="40">
        <f>Data!AK3152</f>
        <v>0</v>
      </c>
      <c r="H3155" s="35" t="str">
        <f>Data!AB3152</f>
        <v>Aceleración hacia delante o frenado</v>
      </c>
      <c r="I3155" s="35">
        <f>Data!AD3152</f>
        <v>0</v>
      </c>
      <c r="J3155" s="35">
        <f>Data!AF3152</f>
        <v>0</v>
      </c>
      <c r="K3155" s="35" t="str">
        <f>CONCATENATE(Data!AH3152, " ", Data!AI3152)</f>
        <v>0 g-force</v>
      </c>
      <c r="L3155" s="35" t="str">
        <f>Data!C3152</f>
        <v>Vehicle, Battery Electric Vehicle</v>
      </c>
      <c r="M3155" s="35">
        <f>Data!H3152</f>
        <v>0</v>
      </c>
      <c r="N3155" s="41">
        <f>Data!I3152</f>
        <v>46087.405967199076</v>
      </c>
      <c r="O3155" s="35">
        <f>Data!L3152</f>
        <v>0</v>
      </c>
      <c r="P3155" s="35">
        <f>Data!M3152</f>
        <v>0</v>
      </c>
      <c r="Q3155" s="35" t="str">
        <f>IF(Data!N3152=0,"",Data!N3152)</f>
        <v/>
      </c>
      <c r="R3155" s="35">
        <f>Data!K3152</f>
        <v>0</v>
      </c>
      <c r="S3155" s="35" t="str">
        <f>IF(Data!X3152=TRUE(), "Yes", "No")</f>
        <v>No</v>
      </c>
      <c r="T3155" s="40" t="e">
        <f>#REF!</f>
        <v>#REF!</v>
      </c>
    </row>
    <row r="3156" spans="1:20" x14ac:dyDescent="0.3">
      <c r="A3156" s="35" t="str">
        <f>Data!A3153</f>
        <v>NISSAN LEAF 299-1018</v>
      </c>
      <c r="B3156" s="36">
        <f t="shared" si="49"/>
        <v>46087.405967199076</v>
      </c>
      <c r="C3156" s="37" t="str">
        <f>IF(Data!J3153="GpsRecord", CONCATENATE($U$3,": ",Data!M3153,", ",Data!L3153), CONCATENATE(Data!AB3153, " ", Data!AH3153))</f>
        <v>Aceleración de lado a lado 0</v>
      </c>
      <c r="D3156" s="38" t="str">
        <f>IF(Data!O3153=TRUE(), "Yes", "No")</f>
        <v>No</v>
      </c>
      <c r="E3156" s="38" t="str">
        <f>IF(Data!J3153="EngineStatusRecord","Engine",IF(Data!J3153="GpsRecord", "GPS", IF(Data!J3153="EngineFaultRecord", "Fault", IF(Data!J3153="DriverChange","Driver",IF(Data!J3153="CustomRecord","Custom","Debug")))))</f>
        <v>Engine</v>
      </c>
      <c r="F3156" s="39" t="str">
        <f>IF(Data!Y3153=TRUE(), "Yes", "No")</f>
        <v>No</v>
      </c>
      <c r="G3156" s="40">
        <f>Data!AK3153</f>
        <v>0</v>
      </c>
      <c r="H3156" s="35" t="str">
        <f>Data!AB3153</f>
        <v>Aceleración de lado a lado</v>
      </c>
      <c r="I3156" s="35">
        <f>Data!AD3153</f>
        <v>0</v>
      </c>
      <c r="J3156" s="35">
        <f>Data!AF3153</f>
        <v>0</v>
      </c>
      <c r="K3156" s="35" t="str">
        <f>CONCATENATE(Data!AH3153, " ", Data!AI3153)</f>
        <v>0 g-force</v>
      </c>
      <c r="L3156" s="35" t="str">
        <f>Data!C3153</f>
        <v>Vehicle, Battery Electric Vehicle</v>
      </c>
      <c r="M3156" s="35">
        <f>Data!H3153</f>
        <v>0</v>
      </c>
      <c r="N3156" s="41">
        <f>Data!I3153</f>
        <v>46087.405967199076</v>
      </c>
      <c r="O3156" s="35">
        <f>Data!L3153</f>
        <v>0</v>
      </c>
      <c r="P3156" s="35">
        <f>Data!M3153</f>
        <v>0</v>
      </c>
      <c r="Q3156" s="35" t="str">
        <f>IF(Data!N3153=0,"",Data!N3153)</f>
        <v/>
      </c>
      <c r="R3156" s="35">
        <f>Data!K3153</f>
        <v>0</v>
      </c>
      <c r="S3156" s="35" t="str">
        <f>IF(Data!X3153=TRUE(), "Yes", "No")</f>
        <v>No</v>
      </c>
      <c r="T3156" s="40" t="e">
        <f>#REF!</f>
        <v>#REF!</v>
      </c>
    </row>
    <row r="3157" spans="1:20" x14ac:dyDescent="0.3">
      <c r="A3157" s="35" t="str">
        <f>Data!A3154</f>
        <v>NISSAN LEAF 299-1018</v>
      </c>
      <c r="B3157" s="36">
        <f t="shared" si="49"/>
        <v>46087.405967199076</v>
      </c>
      <c r="C3157" s="37" t="str">
        <f>IF(Data!J3154="GpsRecord", CONCATENATE($U$3,": ",Data!M3154,", ",Data!L3154), CONCATENATE(Data!AB3154, " ", Data!AH3154))</f>
        <v>Aceleración hacia arriba o hacia abajo 0.961999969334996</v>
      </c>
      <c r="D3157" s="38" t="str">
        <f>IF(Data!O3154=TRUE(), "Yes", "No")</f>
        <v>No</v>
      </c>
      <c r="E3157" s="38" t="str">
        <f>IF(Data!J3154="EngineStatusRecord","Engine",IF(Data!J3154="GpsRecord", "GPS", IF(Data!J3154="EngineFaultRecord", "Fault", IF(Data!J3154="DriverChange","Driver",IF(Data!J3154="CustomRecord","Custom","Debug")))))</f>
        <v>Engine</v>
      </c>
      <c r="F3157" s="39" t="str">
        <f>IF(Data!Y3154=TRUE(), "Yes", "No")</f>
        <v>No</v>
      </c>
      <c r="G3157" s="40">
        <f>Data!AK3154</f>
        <v>0</v>
      </c>
      <c r="H3157" s="35" t="str">
        <f>Data!AB3154</f>
        <v>Aceleración hacia arriba o hacia abajo</v>
      </c>
      <c r="I3157" s="35">
        <f>Data!AD3154</f>
        <v>0</v>
      </c>
      <c r="J3157" s="35">
        <f>Data!AF3154</f>
        <v>0</v>
      </c>
      <c r="K3157" s="35" t="str">
        <f>CONCATENATE(Data!AH3154, " ", Data!AI3154)</f>
        <v>0.961999969334996 g-force</v>
      </c>
      <c r="L3157" s="35" t="str">
        <f>Data!C3154</f>
        <v>Vehicle, Battery Electric Vehicle</v>
      </c>
      <c r="M3157" s="35">
        <f>Data!H3154</f>
        <v>0</v>
      </c>
      <c r="N3157" s="41">
        <f>Data!I3154</f>
        <v>46087.405967199076</v>
      </c>
      <c r="O3157" s="35">
        <f>Data!L3154</f>
        <v>0</v>
      </c>
      <c r="P3157" s="35">
        <f>Data!M3154</f>
        <v>0</v>
      </c>
      <c r="Q3157" s="35" t="str">
        <f>IF(Data!N3154=0,"",Data!N3154)</f>
        <v/>
      </c>
      <c r="R3157" s="35">
        <f>Data!K3154</f>
        <v>0</v>
      </c>
      <c r="S3157" s="35" t="str">
        <f>IF(Data!X3154=TRUE(), "Yes", "No")</f>
        <v>No</v>
      </c>
      <c r="T3157" s="40" t="e">
        <f>#REF!</f>
        <v>#REF!</v>
      </c>
    </row>
    <row r="3158" spans="1:20" x14ac:dyDescent="0.3">
      <c r="A3158" s="35" t="str">
        <f>Data!A3155</f>
        <v>NISSAN LEAF 299-1018</v>
      </c>
      <c r="B3158" s="36">
        <f t="shared" si="49"/>
        <v>46087.406030092592</v>
      </c>
      <c r="C3158" s="37" t="str">
        <f>IF(Data!J3155="GpsRecord", CONCATENATE($U$3,": ",Data!M3155,", ",Data!L3155), CONCATENATE(Data!AB3155, " ", Data!AH3155))</f>
        <v>Ubicación: 9.96309, -84.46403</v>
      </c>
      <c r="D3158" s="38" t="str">
        <f>IF(Data!O3155=TRUE(), "Yes", "No")</f>
        <v>Yes</v>
      </c>
      <c r="E3158" s="38" t="str">
        <f>IF(Data!J3155="EngineStatusRecord","Engine",IF(Data!J3155="GpsRecord", "GPS", IF(Data!J3155="EngineFaultRecord", "Fault", IF(Data!J3155="DriverChange","Driver",IF(Data!J3155="CustomRecord","Custom","Debug")))))</f>
        <v>GPS</v>
      </c>
      <c r="F3158" s="39" t="str">
        <f>IF(Data!Y3155=TRUE(), "Yes", "No")</f>
        <v>Yes</v>
      </c>
      <c r="G3158" s="40">
        <f>Data!AK3155</f>
        <v>0</v>
      </c>
      <c r="H3158" s="35">
        <f>Data!AB3155</f>
        <v>0</v>
      </c>
      <c r="I3158" s="35">
        <f>Data!AD3155</f>
        <v>0</v>
      </c>
      <c r="J3158" s="35">
        <f>Data!AF3155</f>
        <v>0</v>
      </c>
      <c r="K3158" s="35" t="str">
        <f>CONCATENATE(Data!AH3155, " ", Data!AI3155)</f>
        <v xml:space="preserve"> </v>
      </c>
      <c r="L3158" s="35" t="str">
        <f>Data!C3155</f>
        <v>Vehicle, Battery Electric Vehicle</v>
      </c>
      <c r="M3158" s="35">
        <f>Data!H3155</f>
        <v>0</v>
      </c>
      <c r="N3158" s="41">
        <f>Data!I3155</f>
        <v>46087.406030092592</v>
      </c>
      <c r="O3158" s="35">
        <f>Data!L3155</f>
        <v>-84.464029999999994</v>
      </c>
      <c r="P3158" s="35">
        <f>Data!M3155</f>
        <v>9.9630899999999993</v>
      </c>
      <c r="Q3158" s="35" t="str">
        <f>IF(Data!N3155=0,"",Data!N3155)</f>
        <v>CurveSpeed</v>
      </c>
      <c r="R3158" s="35">
        <f>Data!K3155</f>
        <v>46</v>
      </c>
      <c r="S3158" s="35" t="str">
        <f>IF(Data!X3155=TRUE(), "Yes", "No")</f>
        <v>Yes</v>
      </c>
      <c r="T3158" s="40" t="e">
        <f>#REF!</f>
        <v>#REF!</v>
      </c>
    </row>
    <row r="3159" spans="1:20" x14ac:dyDescent="0.3">
      <c r="A3159" s="35" t="str">
        <f>Data!A3156</f>
        <v>NISSAN LEAF 299-1018</v>
      </c>
      <c r="B3159" s="36">
        <f t="shared" si="49"/>
        <v>46087.406032488427</v>
      </c>
      <c r="C3159" s="37" t="str">
        <f>IF(Data!J3156="GpsRecord", CONCATENATE($U$3,": ",Data!M3156,", ",Data!L3156), CONCATENATE(Data!AB3156, " ", Data!AH3156))</f>
        <v>Temperatura del aire exterior bruto 29</v>
      </c>
      <c r="D3159" s="38" t="str">
        <f>IF(Data!O3156=TRUE(), "Yes", "No")</f>
        <v>No</v>
      </c>
      <c r="E3159" s="38" t="str">
        <f>IF(Data!J3156="EngineStatusRecord","Engine",IF(Data!J3156="GpsRecord", "GPS", IF(Data!J3156="EngineFaultRecord", "Fault", IF(Data!J3156="DriverChange","Driver",IF(Data!J3156="CustomRecord","Custom","Debug")))))</f>
        <v>Engine</v>
      </c>
      <c r="F3159" s="39" t="str">
        <f>IF(Data!Y3156=TRUE(), "Yes", "No")</f>
        <v>No</v>
      </c>
      <c r="G3159" s="40">
        <f>Data!AK3156</f>
        <v>0</v>
      </c>
      <c r="H3159" s="35" t="str">
        <f>Data!AB3156</f>
        <v>Temperatura del aire exterior bruto</v>
      </c>
      <c r="I3159" s="35">
        <f>Data!AD3156</f>
        <v>0</v>
      </c>
      <c r="J3159" s="35">
        <f>Data!AF3156</f>
        <v>0</v>
      </c>
      <c r="K3159" s="35" t="str">
        <f>CONCATENATE(Data!AH3156, " ", Data!AI3156)</f>
        <v>29 C</v>
      </c>
      <c r="L3159" s="35" t="str">
        <f>Data!C3156</f>
        <v>Vehicle, Battery Electric Vehicle</v>
      </c>
      <c r="M3159" s="35">
        <f>Data!H3156</f>
        <v>0</v>
      </c>
      <c r="N3159" s="41">
        <f>Data!I3156</f>
        <v>46087.406032488427</v>
      </c>
      <c r="O3159" s="35">
        <f>Data!L3156</f>
        <v>0</v>
      </c>
      <c r="P3159" s="35">
        <f>Data!M3156</f>
        <v>0</v>
      </c>
      <c r="Q3159" s="35" t="str">
        <f>IF(Data!N3156=0,"",Data!N3156)</f>
        <v/>
      </c>
      <c r="R3159" s="35">
        <f>Data!K3156</f>
        <v>0</v>
      </c>
      <c r="S3159" s="35" t="str">
        <f>IF(Data!X3156=TRUE(), "Yes", "No")</f>
        <v>No</v>
      </c>
      <c r="T3159" s="40" t="e">
        <f>#REF!</f>
        <v>#REF!</v>
      </c>
    </row>
    <row r="3160" spans="1:20" x14ac:dyDescent="0.3">
      <c r="A3160" s="35" t="str">
        <f>Data!A3157</f>
        <v>NISSAN LEAF 299-1018</v>
      </c>
      <c r="B3160" s="36">
        <f t="shared" si="49"/>
        <v>46087.406053240738</v>
      </c>
      <c r="C3160" s="37" t="str">
        <f>IF(Data!J3157="GpsRecord", CONCATENATE($U$3,": ",Data!M3157,", ",Data!L3157), CONCATENATE(Data!AB3157, " ", Data!AH3157))</f>
        <v>Ubicación: 9.96298, -84.46422</v>
      </c>
      <c r="D3160" s="38" t="str">
        <f>IF(Data!O3157=TRUE(), "Yes", "No")</f>
        <v>Yes</v>
      </c>
      <c r="E3160" s="38" t="str">
        <f>IF(Data!J3157="EngineStatusRecord","Engine",IF(Data!J3157="GpsRecord", "GPS", IF(Data!J3157="EngineFaultRecord", "Fault", IF(Data!J3157="DriverChange","Driver",IF(Data!J3157="CustomRecord","Custom","Debug")))))</f>
        <v>GPS</v>
      </c>
      <c r="F3160" s="39" t="str">
        <f>IF(Data!Y3157=TRUE(), "Yes", "No")</f>
        <v>Yes</v>
      </c>
      <c r="G3160" s="40">
        <f>Data!AK3157</f>
        <v>0</v>
      </c>
      <c r="H3160" s="35">
        <f>Data!AB3157</f>
        <v>0</v>
      </c>
      <c r="I3160" s="35">
        <f>Data!AD3157</f>
        <v>0</v>
      </c>
      <c r="J3160" s="35">
        <f>Data!AF3157</f>
        <v>0</v>
      </c>
      <c r="K3160" s="35" t="str">
        <f>CONCATENATE(Data!AH3157, " ", Data!AI3157)</f>
        <v xml:space="preserve"> </v>
      </c>
      <c r="L3160" s="35" t="str">
        <f>Data!C3157</f>
        <v>Vehicle, Battery Electric Vehicle</v>
      </c>
      <c r="M3160" s="35">
        <f>Data!H3157</f>
        <v>0</v>
      </c>
      <c r="N3160" s="41">
        <f>Data!I3157</f>
        <v>46087.406053240738</v>
      </c>
      <c r="O3160" s="35">
        <f>Data!L3157</f>
        <v>-84.464219999999997</v>
      </c>
      <c r="P3160" s="35">
        <f>Data!M3157</f>
        <v>9.9629799999999999</v>
      </c>
      <c r="Q3160" s="35" t="str">
        <f>IF(Data!N3157=0,"",Data!N3157)</f>
        <v>CurveSpeedEstimateError</v>
      </c>
      <c r="R3160" s="35">
        <f>Data!K3157</f>
        <v>42</v>
      </c>
      <c r="S3160" s="35" t="str">
        <f>IF(Data!X3157=TRUE(), "Yes", "No")</f>
        <v>Yes</v>
      </c>
      <c r="T3160" s="40" t="e">
        <f>#REF!</f>
        <v>#REF!</v>
      </c>
    </row>
    <row r="3161" spans="1:20" x14ac:dyDescent="0.3">
      <c r="A3161" s="35" t="str">
        <f>Data!A3158</f>
        <v>NISSAN LEAF 299-1018</v>
      </c>
      <c r="B3161" s="36">
        <f t="shared" si="49"/>
        <v>46087.406111111108</v>
      </c>
      <c r="C3161" s="37" t="str">
        <f>IF(Data!J3158="GpsRecord", CONCATENATE($U$3,": ",Data!M3158,", ",Data!L3158), CONCATENATE(Data!AB3158, " ", Data!AH3158))</f>
        <v>Ubicación: 9.96247, -84.46436</v>
      </c>
      <c r="D3161" s="38" t="str">
        <f>IF(Data!O3158=TRUE(), "Yes", "No")</f>
        <v>Yes</v>
      </c>
      <c r="E3161" s="38" t="str">
        <f>IF(Data!J3158="EngineStatusRecord","Engine",IF(Data!J3158="GpsRecord", "GPS", IF(Data!J3158="EngineFaultRecord", "Fault", IF(Data!J3158="DriverChange","Driver",IF(Data!J3158="CustomRecord","Custom","Debug")))))</f>
        <v>GPS</v>
      </c>
      <c r="F3161" s="39" t="str">
        <f>IF(Data!Y3158=TRUE(), "Yes", "No")</f>
        <v>Yes</v>
      </c>
      <c r="G3161" s="40">
        <f>Data!AK3158</f>
        <v>0</v>
      </c>
      <c r="H3161" s="35">
        <f>Data!AB3158</f>
        <v>0</v>
      </c>
      <c r="I3161" s="35">
        <f>Data!AD3158</f>
        <v>0</v>
      </c>
      <c r="J3161" s="35">
        <f>Data!AF3158</f>
        <v>0</v>
      </c>
      <c r="K3161" s="35" t="str">
        <f>CONCATENATE(Data!AH3158, " ", Data!AI3158)</f>
        <v xml:space="preserve"> </v>
      </c>
      <c r="L3161" s="35" t="str">
        <f>Data!C3158</f>
        <v>Vehicle, Battery Electric Vehicle</v>
      </c>
      <c r="M3161" s="35">
        <f>Data!H3158</f>
        <v>0</v>
      </c>
      <c r="N3161" s="41">
        <f>Data!I3158</f>
        <v>46087.406111111108</v>
      </c>
      <c r="O3161" s="35">
        <f>Data!L3158</f>
        <v>-84.464359999999999</v>
      </c>
      <c r="P3161" s="35">
        <f>Data!M3158</f>
        <v>9.9624699999999997</v>
      </c>
      <c r="Q3161" s="35" t="str">
        <f>IF(Data!N3158=0,"",Data!N3158)</f>
        <v>CurveSpeedEstimateError</v>
      </c>
      <c r="R3161" s="35">
        <f>Data!K3158</f>
        <v>44</v>
      </c>
      <c r="S3161" s="35" t="str">
        <f>IF(Data!X3158=TRUE(), "Yes", "No")</f>
        <v>Yes</v>
      </c>
      <c r="T3161" s="40" t="e">
        <f>#REF!</f>
        <v>#REF!</v>
      </c>
    </row>
    <row r="3162" spans="1:20" x14ac:dyDescent="0.3">
      <c r="A3162" s="35" t="str">
        <f>Data!A3159</f>
        <v>NISSAN LEAF 299-1018</v>
      </c>
      <c r="B3162" s="36">
        <f t="shared" si="49"/>
        <v>46087.40614068287</v>
      </c>
      <c r="C3162" s="37" t="str">
        <f>IF(Data!J3159="GpsRecord", CONCATENATE($U$3,": ",Data!M3159,", ",Data!L3159), CONCATENATE(Data!AB3159, " ", Data!AH3159))</f>
        <v>Odómetro 15958</v>
      </c>
      <c r="D3162" s="38" t="str">
        <f>IF(Data!O3159=TRUE(), "Yes", "No")</f>
        <v>No</v>
      </c>
      <c r="E3162" s="38" t="str">
        <f>IF(Data!J3159="EngineStatusRecord","Engine",IF(Data!J3159="GpsRecord", "GPS", IF(Data!J3159="EngineFaultRecord", "Fault", IF(Data!J3159="DriverChange","Driver",IF(Data!J3159="CustomRecord","Custom","Debug")))))</f>
        <v>Engine</v>
      </c>
      <c r="F3162" s="39" t="str">
        <f>IF(Data!Y3159=TRUE(), "Yes", "No")</f>
        <v>No</v>
      </c>
      <c r="G3162" s="40">
        <f>Data!AK3159</f>
        <v>0</v>
      </c>
      <c r="H3162" s="35" t="str">
        <f>Data!AB3159</f>
        <v>Odómetro</v>
      </c>
      <c r="I3162" s="35">
        <f>Data!AD3159</f>
        <v>0</v>
      </c>
      <c r="J3162" s="35">
        <f>Data!AF3159</f>
        <v>0</v>
      </c>
      <c r="K3162" s="35" t="str">
        <f>CONCATENATE(Data!AH3159, " ", Data!AI3159)</f>
        <v>15958 km</v>
      </c>
      <c r="L3162" s="35" t="str">
        <f>Data!C3159</f>
        <v>Vehicle, Battery Electric Vehicle</v>
      </c>
      <c r="M3162" s="35">
        <f>Data!H3159</f>
        <v>0</v>
      </c>
      <c r="N3162" s="41">
        <f>Data!I3159</f>
        <v>46087.40614068287</v>
      </c>
      <c r="O3162" s="35">
        <f>Data!L3159</f>
        <v>0</v>
      </c>
      <c r="P3162" s="35">
        <f>Data!M3159</f>
        <v>0</v>
      </c>
      <c r="Q3162" s="35" t="str">
        <f>IF(Data!N3159=0,"",Data!N3159)</f>
        <v/>
      </c>
      <c r="R3162" s="35">
        <f>Data!K3159</f>
        <v>0</v>
      </c>
      <c r="S3162" s="35" t="str">
        <f>IF(Data!X3159=TRUE(), "Yes", "No")</f>
        <v>No</v>
      </c>
      <c r="T3162" s="40" t="e">
        <f>#REF!</f>
        <v>#REF!</v>
      </c>
    </row>
    <row r="3163" spans="1:20" x14ac:dyDescent="0.3">
      <c r="A3163" s="35" t="str">
        <f>Data!A3160</f>
        <v>NISSAN LEAF 299-1018</v>
      </c>
      <c r="B3163" s="36">
        <f t="shared" si="49"/>
        <v>46087.40614068287</v>
      </c>
      <c r="C3163" s="37" t="str">
        <f>IF(Data!J3160="GpsRecord", CONCATENATE($U$3,": ",Data!M3160,", ",Data!L3160), CONCATENATE(Data!AB3160, " ", Data!AH3160))</f>
        <v>Odómetro sin procesar 15958</v>
      </c>
      <c r="D3163" s="38" t="str">
        <f>IF(Data!O3160=TRUE(), "Yes", "No")</f>
        <v>No</v>
      </c>
      <c r="E3163" s="38" t="str">
        <f>IF(Data!J3160="EngineStatusRecord","Engine",IF(Data!J3160="GpsRecord", "GPS", IF(Data!J3160="EngineFaultRecord", "Fault", IF(Data!J3160="DriverChange","Driver",IF(Data!J3160="CustomRecord","Custom","Debug")))))</f>
        <v>Engine</v>
      </c>
      <c r="F3163" s="39" t="str">
        <f>IF(Data!Y3160=TRUE(), "Yes", "No")</f>
        <v>No</v>
      </c>
      <c r="G3163" s="40">
        <f>Data!AK3160</f>
        <v>0</v>
      </c>
      <c r="H3163" s="35" t="str">
        <f>Data!AB3160</f>
        <v>Odómetro sin procesar</v>
      </c>
      <c r="I3163" s="35">
        <f>Data!AD3160</f>
        <v>0</v>
      </c>
      <c r="J3163" s="35">
        <f>Data!AF3160</f>
        <v>0</v>
      </c>
      <c r="K3163" s="35" t="str">
        <f>CONCATENATE(Data!AH3160, " ", Data!AI3160)</f>
        <v>15958 km</v>
      </c>
      <c r="L3163" s="35" t="str">
        <f>Data!C3160</f>
        <v>Vehicle, Battery Electric Vehicle</v>
      </c>
      <c r="M3163" s="35">
        <f>Data!H3160</f>
        <v>0</v>
      </c>
      <c r="N3163" s="41">
        <f>Data!I3160</f>
        <v>46087.40614068287</v>
      </c>
      <c r="O3163" s="35">
        <f>Data!L3160</f>
        <v>0</v>
      </c>
      <c r="P3163" s="35">
        <f>Data!M3160</f>
        <v>0</v>
      </c>
      <c r="Q3163" s="35" t="str">
        <f>IF(Data!N3160=0,"",Data!N3160)</f>
        <v/>
      </c>
      <c r="R3163" s="35">
        <f>Data!K3160</f>
        <v>0</v>
      </c>
      <c r="S3163" s="35" t="str">
        <f>IF(Data!X3160=TRUE(), "Yes", "No")</f>
        <v>No</v>
      </c>
      <c r="T3163" s="40" t="e">
        <f>#REF!</f>
        <v>#REF!</v>
      </c>
    </row>
    <row r="3164" spans="1:20" x14ac:dyDescent="0.3">
      <c r="A3164" s="35" t="str">
        <f>Data!A3161</f>
        <v>NISSAN LEAF 299-1018</v>
      </c>
      <c r="B3164" s="36">
        <f t="shared" si="49"/>
        <v>46087.406169212962</v>
      </c>
      <c r="C3164" s="37" t="str">
        <f>IF(Data!J3161="GpsRecord", CONCATENATE($U$3,": ",Data!M3161,", ",Data!L3161), CONCATENATE(Data!AB3161, " ", Data!AH3161))</f>
        <v>Velocidad del motor en carretera 45</v>
      </c>
      <c r="D3164" s="38" t="str">
        <f>IF(Data!O3161=TRUE(), "Yes", "No")</f>
        <v>No</v>
      </c>
      <c r="E3164" s="38" t="str">
        <f>IF(Data!J3161="EngineStatusRecord","Engine",IF(Data!J3161="GpsRecord", "GPS", IF(Data!J3161="EngineFaultRecord", "Fault", IF(Data!J3161="DriverChange","Driver",IF(Data!J3161="CustomRecord","Custom","Debug")))))</f>
        <v>Engine</v>
      </c>
      <c r="F3164" s="39" t="str">
        <f>IF(Data!Y3161=TRUE(), "Yes", "No")</f>
        <v>No</v>
      </c>
      <c r="G3164" s="40">
        <f>Data!AK3161</f>
        <v>0</v>
      </c>
      <c r="H3164" s="35" t="str">
        <f>Data!AB3161</f>
        <v>Velocidad del motor en carretera</v>
      </c>
      <c r="I3164" s="35">
        <f>Data!AD3161</f>
        <v>0</v>
      </c>
      <c r="J3164" s="35">
        <f>Data!AF3161</f>
        <v>0</v>
      </c>
      <c r="K3164" s="35" t="str">
        <f>CONCATENATE(Data!AH3161, " ", Data!AI3161)</f>
        <v>45 km/h</v>
      </c>
      <c r="L3164" s="35" t="str">
        <f>Data!C3161</f>
        <v>Vehicle, Battery Electric Vehicle</v>
      </c>
      <c r="M3164" s="35">
        <f>Data!H3161</f>
        <v>0</v>
      </c>
      <c r="N3164" s="41">
        <f>Data!I3161</f>
        <v>46087.406169212962</v>
      </c>
      <c r="O3164" s="35">
        <f>Data!L3161</f>
        <v>0</v>
      </c>
      <c r="P3164" s="35">
        <f>Data!M3161</f>
        <v>0</v>
      </c>
      <c r="Q3164" s="35" t="str">
        <f>IF(Data!N3161=0,"",Data!N3161)</f>
        <v/>
      </c>
      <c r="R3164" s="35">
        <f>Data!K3161</f>
        <v>0</v>
      </c>
      <c r="S3164" s="35" t="str">
        <f>IF(Data!X3161=TRUE(), "Yes", "No")</f>
        <v>No</v>
      </c>
      <c r="T3164" s="40" t="e">
        <f>#REF!</f>
        <v>#REF!</v>
      </c>
    </row>
    <row r="3165" spans="1:20" x14ac:dyDescent="0.3">
      <c r="A3165" s="35" t="str">
        <f>Data!A3162</f>
        <v>NISSAN LEAF 299-1018</v>
      </c>
      <c r="B3165" s="36">
        <f t="shared" si="49"/>
        <v>46087.406192129631</v>
      </c>
      <c r="C3165" s="37" t="str">
        <f>IF(Data!J3162="GpsRecord", CONCATENATE($U$3,": ",Data!M3162,", ",Data!L3162), CONCATENATE(Data!AB3162, " ", Data!AH3162))</f>
        <v>Ubicación: 9.9618, -84.4648</v>
      </c>
      <c r="D3165" s="38" t="str">
        <f>IF(Data!O3162=TRUE(), "Yes", "No")</f>
        <v>Yes</v>
      </c>
      <c r="E3165" s="38" t="str">
        <f>IF(Data!J3162="EngineStatusRecord","Engine",IF(Data!J3162="GpsRecord", "GPS", IF(Data!J3162="EngineFaultRecord", "Fault", IF(Data!J3162="DriverChange","Driver",IF(Data!J3162="CustomRecord","Custom","Debug")))))</f>
        <v>GPS</v>
      </c>
      <c r="F3165" s="39" t="str">
        <f>IF(Data!Y3162=TRUE(), "Yes", "No")</f>
        <v>Yes</v>
      </c>
      <c r="G3165" s="40">
        <f>Data!AK3162</f>
        <v>0</v>
      </c>
      <c r="H3165" s="35">
        <f>Data!AB3162</f>
        <v>0</v>
      </c>
      <c r="I3165" s="35">
        <f>Data!AD3162</f>
        <v>0</v>
      </c>
      <c r="J3165" s="35">
        <f>Data!AF3162</f>
        <v>0</v>
      </c>
      <c r="K3165" s="35" t="str">
        <f>CONCATENATE(Data!AH3162, " ", Data!AI3162)</f>
        <v xml:space="preserve"> </v>
      </c>
      <c r="L3165" s="35" t="str">
        <f>Data!C3162</f>
        <v>Vehicle, Battery Electric Vehicle</v>
      </c>
      <c r="M3165" s="35">
        <f>Data!H3162</f>
        <v>0</v>
      </c>
      <c r="N3165" s="41">
        <f>Data!I3162</f>
        <v>46087.406192129631</v>
      </c>
      <c r="O3165" s="35">
        <f>Data!L3162</f>
        <v>-84.464799999999997</v>
      </c>
      <c r="P3165" s="35">
        <f>Data!M3162</f>
        <v>9.9618000000000002</v>
      </c>
      <c r="Q3165" s="35" t="str">
        <f>IF(Data!N3162=0,"",Data!N3162)</f>
        <v>CurveSpeed</v>
      </c>
      <c r="R3165" s="35">
        <f>Data!K3162</f>
        <v>44</v>
      </c>
      <c r="S3165" s="35" t="str">
        <f>IF(Data!X3162=TRUE(), "Yes", "No")</f>
        <v>Yes</v>
      </c>
      <c r="T3165" s="40" t="e">
        <f>#REF!</f>
        <v>#REF!</v>
      </c>
    </row>
    <row r="3166" spans="1:20" x14ac:dyDescent="0.3">
      <c r="A3166" s="35" t="str">
        <f>Data!A3163</f>
        <v>NISSAN LEAF 299-1018</v>
      </c>
      <c r="B3166" s="36">
        <f t="shared" si="49"/>
        <v>46087.406226851854</v>
      </c>
      <c r="C3166" s="37" t="str">
        <f>IF(Data!J3163="GpsRecord", CONCATENATE($U$3,": ",Data!M3163,", ",Data!L3163), CONCATENATE(Data!AB3163, " ", Data!AH3163))</f>
        <v>Ubicación: 9.96147, -84.46494</v>
      </c>
      <c r="D3166" s="38" t="str">
        <f>IF(Data!O3163=TRUE(), "Yes", "No")</f>
        <v>Yes</v>
      </c>
      <c r="E3166" s="38" t="str">
        <f>IF(Data!J3163="EngineStatusRecord","Engine",IF(Data!J3163="GpsRecord", "GPS", IF(Data!J3163="EngineFaultRecord", "Fault", IF(Data!J3163="DriverChange","Driver",IF(Data!J3163="CustomRecord","Custom","Debug")))))</f>
        <v>GPS</v>
      </c>
      <c r="F3166" s="39" t="str">
        <f>IF(Data!Y3163=TRUE(), "Yes", "No")</f>
        <v>Yes</v>
      </c>
      <c r="G3166" s="40">
        <f>Data!AK3163</f>
        <v>0</v>
      </c>
      <c r="H3166" s="35">
        <f>Data!AB3163</f>
        <v>0</v>
      </c>
      <c r="I3166" s="35">
        <f>Data!AD3163</f>
        <v>0</v>
      </c>
      <c r="J3166" s="35">
        <f>Data!AF3163</f>
        <v>0</v>
      </c>
      <c r="K3166" s="35" t="str">
        <f>CONCATENATE(Data!AH3163, " ", Data!AI3163)</f>
        <v xml:space="preserve"> </v>
      </c>
      <c r="L3166" s="35" t="str">
        <f>Data!C3163</f>
        <v>Vehicle, Battery Electric Vehicle</v>
      </c>
      <c r="M3166" s="35">
        <f>Data!H3163</f>
        <v>0</v>
      </c>
      <c r="N3166" s="41">
        <f>Data!I3163</f>
        <v>46087.406226851854</v>
      </c>
      <c r="O3166" s="35">
        <f>Data!L3163</f>
        <v>-84.464939999999999</v>
      </c>
      <c r="P3166" s="35">
        <f>Data!M3163</f>
        <v>9.9614700000000003</v>
      </c>
      <c r="Q3166" s="35" t="str">
        <f>IF(Data!N3163=0,"",Data!N3163)</f>
        <v>CurvePositionEstimateError</v>
      </c>
      <c r="R3166" s="35">
        <f>Data!K3163</f>
        <v>52</v>
      </c>
      <c r="S3166" s="35" t="str">
        <f>IF(Data!X3163=TRUE(), "Yes", "No")</f>
        <v>Yes</v>
      </c>
      <c r="T3166" s="40" t="e">
        <f>#REF!</f>
        <v>#REF!</v>
      </c>
    </row>
    <row r="3167" spans="1:20" x14ac:dyDescent="0.3">
      <c r="A3167" s="35" t="str">
        <f>Data!A3164</f>
        <v>NISSAN LEAF 299-1018</v>
      </c>
      <c r="B3167" s="36">
        <f t="shared" si="49"/>
        <v>46087.406227256943</v>
      </c>
      <c r="C3167" s="37" t="str">
        <f>IF(Data!J3164="GpsRecord", CONCATENATE($U$3,": ",Data!M3164,", ",Data!L3164), CONCATENATE(Data!AB3164, " ", Data!AH3164))</f>
        <v>Velocidad del motor en carretera 53</v>
      </c>
      <c r="D3167" s="38" t="str">
        <f>IF(Data!O3164=TRUE(), "Yes", "No")</f>
        <v>No</v>
      </c>
      <c r="E3167" s="38" t="str">
        <f>IF(Data!J3164="EngineStatusRecord","Engine",IF(Data!J3164="GpsRecord", "GPS", IF(Data!J3164="EngineFaultRecord", "Fault", IF(Data!J3164="DriverChange","Driver",IF(Data!J3164="CustomRecord","Custom","Debug")))))</f>
        <v>Engine</v>
      </c>
      <c r="F3167" s="39" t="str">
        <f>IF(Data!Y3164=TRUE(), "Yes", "No")</f>
        <v>No</v>
      </c>
      <c r="G3167" s="40">
        <f>Data!AK3164</f>
        <v>0</v>
      </c>
      <c r="H3167" s="35" t="str">
        <f>Data!AB3164</f>
        <v>Velocidad del motor en carretera</v>
      </c>
      <c r="I3167" s="35">
        <f>Data!AD3164</f>
        <v>0</v>
      </c>
      <c r="J3167" s="35">
        <f>Data!AF3164</f>
        <v>0</v>
      </c>
      <c r="K3167" s="35" t="str">
        <f>CONCATENATE(Data!AH3164, " ", Data!AI3164)</f>
        <v>53 km/h</v>
      </c>
      <c r="L3167" s="35" t="str">
        <f>Data!C3164</f>
        <v>Vehicle, Battery Electric Vehicle</v>
      </c>
      <c r="M3167" s="35">
        <f>Data!H3164</f>
        <v>0</v>
      </c>
      <c r="N3167" s="41">
        <f>Data!I3164</f>
        <v>46087.406227256943</v>
      </c>
      <c r="O3167" s="35">
        <f>Data!L3164</f>
        <v>0</v>
      </c>
      <c r="P3167" s="35">
        <f>Data!M3164</f>
        <v>0</v>
      </c>
      <c r="Q3167" s="35" t="str">
        <f>IF(Data!N3164=0,"",Data!N3164)</f>
        <v/>
      </c>
      <c r="R3167" s="35">
        <f>Data!K3164</f>
        <v>0</v>
      </c>
      <c r="S3167" s="35" t="str">
        <f>IF(Data!X3164=TRUE(), "Yes", "No")</f>
        <v>No</v>
      </c>
      <c r="T3167" s="40" t="e">
        <f>#REF!</f>
        <v>#REF!</v>
      </c>
    </row>
    <row r="3168" spans="1:20" x14ac:dyDescent="0.3">
      <c r="A3168" s="35" t="str">
        <f>Data!A3165</f>
        <v>NISSAN LEAF 299-1018</v>
      </c>
      <c r="B3168" s="36">
        <f t="shared" si="49"/>
        <v>46087.40624895833</v>
      </c>
      <c r="C3168" s="37" t="str">
        <f>IF(Data!J3165="GpsRecord", CONCATENATE($U$3,": ",Data!M3165,", ",Data!L3165), CONCATENATE(Data!AB3165, " ", Data!AH3165))</f>
        <v>Energía de la batería del vehículo eléctrico -34303</v>
      </c>
      <c r="D3168" s="38" t="str">
        <f>IF(Data!O3165=TRUE(), "Yes", "No")</f>
        <v>No</v>
      </c>
      <c r="E3168" s="38" t="str">
        <f>IF(Data!J3165="EngineStatusRecord","Engine",IF(Data!J3165="GpsRecord", "GPS", IF(Data!J3165="EngineFaultRecord", "Fault", IF(Data!J3165="DriverChange","Driver",IF(Data!J3165="CustomRecord","Custom","Debug")))))</f>
        <v>Engine</v>
      </c>
      <c r="F3168" s="39" t="str">
        <f>IF(Data!Y3165=TRUE(), "Yes", "No")</f>
        <v>No</v>
      </c>
      <c r="G3168" s="40">
        <f>Data!AK3165</f>
        <v>0</v>
      </c>
      <c r="H3168" s="35" t="str">
        <f>Data!AB3165</f>
        <v>Energía de la batería del vehículo eléctrico</v>
      </c>
      <c r="I3168" s="35">
        <f>Data!AD3165</f>
        <v>0</v>
      </c>
      <c r="J3168" s="35">
        <f>Data!AF3165</f>
        <v>0</v>
      </c>
      <c r="K3168" s="35" t="str">
        <f>CONCATENATE(Data!AH3165, " ", Data!AI3165)</f>
        <v>-34303 W</v>
      </c>
      <c r="L3168" s="35" t="str">
        <f>Data!C3165</f>
        <v>Vehicle, Battery Electric Vehicle</v>
      </c>
      <c r="M3168" s="35">
        <f>Data!H3165</f>
        <v>0</v>
      </c>
      <c r="N3168" s="41">
        <f>Data!I3165</f>
        <v>46087.40624895833</v>
      </c>
      <c r="O3168" s="35">
        <f>Data!L3165</f>
        <v>0</v>
      </c>
      <c r="P3168" s="35">
        <f>Data!M3165</f>
        <v>0</v>
      </c>
      <c r="Q3168" s="35" t="str">
        <f>IF(Data!N3165=0,"",Data!N3165)</f>
        <v/>
      </c>
      <c r="R3168" s="35">
        <f>Data!K3165</f>
        <v>0</v>
      </c>
      <c r="S3168" s="35" t="str">
        <f>IF(Data!X3165=TRUE(), "Yes", "No")</f>
        <v>No</v>
      </c>
      <c r="T3168" s="40" t="e">
        <f>#REF!</f>
        <v>#REF!</v>
      </c>
    </row>
    <row r="3169" spans="1:20" x14ac:dyDescent="0.3">
      <c r="A3169" s="35" t="str">
        <f>Data!A3166</f>
        <v>NISSAN LEAF 299-1018</v>
      </c>
      <c r="B3169" s="36">
        <f t="shared" si="49"/>
        <v>46087.40625</v>
      </c>
      <c r="C3169" s="37" t="str">
        <f>IF(Data!J3166="GpsRecord", CONCATENATE($U$3,": ",Data!M3166,", ",Data!L3166), CONCATENATE(Data!AB3166, " ", Data!AH3166))</f>
        <v>Ubicación: 9.96122, -84.46498</v>
      </c>
      <c r="D3169" s="38" t="str">
        <f>IF(Data!O3166=TRUE(), "Yes", "No")</f>
        <v>Yes</v>
      </c>
      <c r="E3169" s="38" t="str">
        <f>IF(Data!J3166="EngineStatusRecord","Engine",IF(Data!J3166="GpsRecord", "GPS", IF(Data!J3166="EngineFaultRecord", "Fault", IF(Data!J3166="DriverChange","Driver",IF(Data!J3166="CustomRecord","Custom","Debug")))))</f>
        <v>GPS</v>
      </c>
      <c r="F3169" s="39" t="str">
        <f>IF(Data!Y3166=TRUE(), "Yes", "No")</f>
        <v>Yes</v>
      </c>
      <c r="G3169" s="40">
        <f>Data!AK3166</f>
        <v>0</v>
      </c>
      <c r="H3169" s="35">
        <f>Data!AB3166</f>
        <v>0</v>
      </c>
      <c r="I3169" s="35">
        <f>Data!AD3166</f>
        <v>0</v>
      </c>
      <c r="J3169" s="35">
        <f>Data!AF3166</f>
        <v>0</v>
      </c>
      <c r="K3169" s="35" t="str">
        <f>CONCATENATE(Data!AH3166, " ", Data!AI3166)</f>
        <v xml:space="preserve"> </v>
      </c>
      <c r="L3169" s="35" t="str">
        <f>Data!C3166</f>
        <v>Vehicle, Battery Electric Vehicle</v>
      </c>
      <c r="M3169" s="35">
        <f>Data!H3166</f>
        <v>0</v>
      </c>
      <c r="N3169" s="41">
        <f>Data!I3166</f>
        <v>46087.40625</v>
      </c>
      <c r="O3169" s="35">
        <f>Data!L3166</f>
        <v>-84.464979999999997</v>
      </c>
      <c r="P3169" s="35">
        <f>Data!M3166</f>
        <v>9.9612200000000009</v>
      </c>
      <c r="Q3169" s="35" t="str">
        <f>IF(Data!N3166=0,"",Data!N3166)</f>
        <v>CurveSpeedEstimateError</v>
      </c>
      <c r="R3169" s="35">
        <f>Data!K3166</f>
        <v>48</v>
      </c>
      <c r="S3169" s="35" t="str">
        <f>IF(Data!X3166=TRUE(), "Yes", "No")</f>
        <v>Yes</v>
      </c>
      <c r="T3169" s="40" t="e">
        <f>#REF!</f>
        <v>#REF!</v>
      </c>
    </row>
    <row r="3170" spans="1:20" x14ac:dyDescent="0.3">
      <c r="A3170" s="35" t="str">
        <f>Data!A3167</f>
        <v>NISSAN LEAF 299-1018</v>
      </c>
      <c r="B3170" s="36">
        <f t="shared" si="49"/>
        <v>46087.406270162035</v>
      </c>
      <c r="C3170" s="37" t="str">
        <f>IF(Data!J3167="GpsRecord", CONCATENATE($U$3,": ",Data!M3167,", ",Data!L3167), CONCATENATE(Data!AB3167, " ", Data!AH3167))</f>
        <v>Aceleración hacia delante o frenado 0</v>
      </c>
      <c r="D3170" s="38" t="str">
        <f>IF(Data!O3167=TRUE(), "Yes", "No")</f>
        <v>No</v>
      </c>
      <c r="E3170" s="38" t="str">
        <f>IF(Data!J3167="EngineStatusRecord","Engine",IF(Data!J3167="GpsRecord", "GPS", IF(Data!J3167="EngineFaultRecord", "Fault", IF(Data!J3167="DriverChange","Driver",IF(Data!J3167="CustomRecord","Custom","Debug")))))</f>
        <v>Engine</v>
      </c>
      <c r="F3170" s="39" t="str">
        <f>IF(Data!Y3167=TRUE(), "Yes", "No")</f>
        <v>No</v>
      </c>
      <c r="G3170" s="40">
        <f>Data!AK3167</f>
        <v>0</v>
      </c>
      <c r="H3170" s="35" t="str">
        <f>Data!AB3167</f>
        <v>Aceleración hacia delante o frenado</v>
      </c>
      <c r="I3170" s="35">
        <f>Data!AD3167</f>
        <v>0</v>
      </c>
      <c r="J3170" s="35">
        <f>Data!AF3167</f>
        <v>0</v>
      </c>
      <c r="K3170" s="35" t="str">
        <f>CONCATENATE(Data!AH3167, " ", Data!AI3167)</f>
        <v>0 g-force</v>
      </c>
      <c r="L3170" s="35" t="str">
        <f>Data!C3167</f>
        <v>Vehicle, Battery Electric Vehicle</v>
      </c>
      <c r="M3170" s="35">
        <f>Data!H3167</f>
        <v>0</v>
      </c>
      <c r="N3170" s="41">
        <f>Data!I3167</f>
        <v>46087.406270162035</v>
      </c>
      <c r="O3170" s="35">
        <f>Data!L3167</f>
        <v>0</v>
      </c>
      <c r="P3170" s="35">
        <f>Data!M3167</f>
        <v>0</v>
      </c>
      <c r="Q3170" s="35" t="str">
        <f>IF(Data!N3167=0,"",Data!N3167)</f>
        <v/>
      </c>
      <c r="R3170" s="35">
        <f>Data!K3167</f>
        <v>0</v>
      </c>
      <c r="S3170" s="35" t="str">
        <f>IF(Data!X3167=TRUE(), "Yes", "No")</f>
        <v>No</v>
      </c>
      <c r="T3170" s="40" t="e">
        <f>#REF!</f>
        <v>#REF!</v>
      </c>
    </row>
    <row r="3171" spans="1:20" x14ac:dyDescent="0.3">
      <c r="A3171" s="35" t="str">
        <f>Data!A3168</f>
        <v>NISSAN LEAF 299-1018</v>
      </c>
      <c r="B3171" s="36">
        <f t="shared" si="49"/>
        <v>46087.406270162035</v>
      </c>
      <c r="C3171" s="37" t="str">
        <f>IF(Data!J3168="GpsRecord", CONCATENATE($U$3,": ",Data!M3168,", ",Data!L3168), CONCATENATE(Data!AB3168, " ", Data!AH3168))</f>
        <v>Aceleración de lado a lado 0</v>
      </c>
      <c r="D3171" s="38" t="str">
        <f>IF(Data!O3168=TRUE(), "Yes", "No")</f>
        <v>No</v>
      </c>
      <c r="E3171" s="38" t="str">
        <f>IF(Data!J3168="EngineStatusRecord","Engine",IF(Data!J3168="GpsRecord", "GPS", IF(Data!J3168="EngineFaultRecord", "Fault", IF(Data!J3168="DriverChange","Driver",IF(Data!J3168="CustomRecord","Custom","Debug")))))</f>
        <v>Engine</v>
      </c>
      <c r="F3171" s="39" t="str">
        <f>IF(Data!Y3168=TRUE(), "Yes", "No")</f>
        <v>No</v>
      </c>
      <c r="G3171" s="40">
        <f>Data!AK3168</f>
        <v>0</v>
      </c>
      <c r="H3171" s="35" t="str">
        <f>Data!AB3168</f>
        <v>Aceleración de lado a lado</v>
      </c>
      <c r="I3171" s="35">
        <f>Data!AD3168</f>
        <v>0</v>
      </c>
      <c r="J3171" s="35">
        <f>Data!AF3168</f>
        <v>0</v>
      </c>
      <c r="K3171" s="35" t="str">
        <f>CONCATENATE(Data!AH3168, " ", Data!AI3168)</f>
        <v>0 g-force</v>
      </c>
      <c r="L3171" s="35" t="str">
        <f>Data!C3168</f>
        <v>Vehicle, Battery Electric Vehicle</v>
      </c>
      <c r="M3171" s="35">
        <f>Data!H3168</f>
        <v>0</v>
      </c>
      <c r="N3171" s="41">
        <f>Data!I3168</f>
        <v>46087.406270162035</v>
      </c>
      <c r="O3171" s="35">
        <f>Data!L3168</f>
        <v>0</v>
      </c>
      <c r="P3171" s="35">
        <f>Data!M3168</f>
        <v>0</v>
      </c>
      <c r="Q3171" s="35" t="str">
        <f>IF(Data!N3168=0,"",Data!N3168)</f>
        <v/>
      </c>
      <c r="R3171" s="35">
        <f>Data!K3168</f>
        <v>0</v>
      </c>
      <c r="S3171" s="35" t="str">
        <f>IF(Data!X3168=TRUE(), "Yes", "No")</f>
        <v>No</v>
      </c>
      <c r="T3171" s="40" t="e">
        <f>#REF!</f>
        <v>#REF!</v>
      </c>
    </row>
    <row r="3172" spans="1:20" x14ac:dyDescent="0.3">
      <c r="A3172" s="35" t="str">
        <f>Data!A3169</f>
        <v>NISSAN LEAF 299-1018</v>
      </c>
      <c r="B3172" s="36">
        <f t="shared" si="49"/>
        <v>46087.406270162035</v>
      </c>
      <c r="C3172" s="37" t="str">
        <f>IF(Data!J3169="GpsRecord", CONCATENATE($U$3,": ",Data!M3169,", ",Data!L3169), CONCATENATE(Data!AB3169, " ", Data!AH3169))</f>
        <v>Aceleración hacia arriba o hacia abajo 0.982999903051837</v>
      </c>
      <c r="D3172" s="38" t="str">
        <f>IF(Data!O3169=TRUE(), "Yes", "No")</f>
        <v>No</v>
      </c>
      <c r="E3172" s="38" t="str">
        <f>IF(Data!J3169="EngineStatusRecord","Engine",IF(Data!J3169="GpsRecord", "GPS", IF(Data!J3169="EngineFaultRecord", "Fault", IF(Data!J3169="DriverChange","Driver",IF(Data!J3169="CustomRecord","Custom","Debug")))))</f>
        <v>Engine</v>
      </c>
      <c r="F3172" s="39" t="str">
        <f>IF(Data!Y3169=TRUE(), "Yes", "No")</f>
        <v>No</v>
      </c>
      <c r="G3172" s="40">
        <f>Data!AK3169</f>
        <v>0</v>
      </c>
      <c r="H3172" s="35" t="str">
        <f>Data!AB3169</f>
        <v>Aceleración hacia arriba o hacia abajo</v>
      </c>
      <c r="I3172" s="35">
        <f>Data!AD3169</f>
        <v>0</v>
      </c>
      <c r="J3172" s="35">
        <f>Data!AF3169</f>
        <v>0</v>
      </c>
      <c r="K3172" s="35" t="str">
        <f>CONCATENATE(Data!AH3169, " ", Data!AI3169)</f>
        <v>0.982999903051837 g-force</v>
      </c>
      <c r="L3172" s="35" t="str">
        <f>Data!C3169</f>
        <v>Vehicle, Battery Electric Vehicle</v>
      </c>
      <c r="M3172" s="35">
        <f>Data!H3169</f>
        <v>0</v>
      </c>
      <c r="N3172" s="41">
        <f>Data!I3169</f>
        <v>46087.406270162035</v>
      </c>
      <c r="O3172" s="35">
        <f>Data!L3169</f>
        <v>0</v>
      </c>
      <c r="P3172" s="35">
        <f>Data!M3169</f>
        <v>0</v>
      </c>
      <c r="Q3172" s="35" t="str">
        <f>IF(Data!N3169=0,"",Data!N3169)</f>
        <v/>
      </c>
      <c r="R3172" s="35">
        <f>Data!K3169</f>
        <v>0</v>
      </c>
      <c r="S3172" s="35" t="str">
        <f>IF(Data!X3169=TRUE(), "Yes", "No")</f>
        <v>No</v>
      </c>
      <c r="T3172" s="40" t="e">
        <f>#REF!</f>
        <v>#REF!</v>
      </c>
    </row>
    <row r="3173" spans="1:20" x14ac:dyDescent="0.3">
      <c r="A3173" s="35" t="str">
        <f>Data!A3170</f>
        <v>NISSAN LEAF 299-1018</v>
      </c>
      <c r="B3173" s="36">
        <f t="shared" si="49"/>
        <v>46087.406284907411</v>
      </c>
      <c r="C3173" s="37" t="str">
        <f>IF(Data!J3170="GpsRecord", CONCATENATE($U$3,": ",Data!M3170,", ",Data!L3170), CONCATENATE(Data!AB3170, " ", Data!AH3170))</f>
        <v>Velocidad del motor en carretera 37</v>
      </c>
      <c r="D3173" s="38" t="str">
        <f>IF(Data!O3170=TRUE(), "Yes", "No")</f>
        <v>No</v>
      </c>
      <c r="E3173" s="38" t="str">
        <f>IF(Data!J3170="EngineStatusRecord","Engine",IF(Data!J3170="GpsRecord", "GPS", IF(Data!J3170="EngineFaultRecord", "Fault", IF(Data!J3170="DriverChange","Driver",IF(Data!J3170="CustomRecord","Custom","Debug")))))</f>
        <v>Engine</v>
      </c>
      <c r="F3173" s="39" t="str">
        <f>IF(Data!Y3170=TRUE(), "Yes", "No")</f>
        <v>No</v>
      </c>
      <c r="G3173" s="40">
        <f>Data!AK3170</f>
        <v>0</v>
      </c>
      <c r="H3173" s="35" t="str">
        <f>Data!AB3170</f>
        <v>Velocidad del motor en carretera</v>
      </c>
      <c r="I3173" s="35">
        <f>Data!AD3170</f>
        <v>0</v>
      </c>
      <c r="J3173" s="35">
        <f>Data!AF3170</f>
        <v>0</v>
      </c>
      <c r="K3173" s="35" t="str">
        <f>CONCATENATE(Data!AH3170, " ", Data!AI3170)</f>
        <v>37 km/h</v>
      </c>
      <c r="L3173" s="35" t="str">
        <f>Data!C3170</f>
        <v>Vehicle, Battery Electric Vehicle</v>
      </c>
      <c r="M3173" s="35">
        <f>Data!H3170</f>
        <v>0</v>
      </c>
      <c r="N3173" s="41">
        <f>Data!I3170</f>
        <v>46087.406284907411</v>
      </c>
      <c r="O3173" s="35">
        <f>Data!L3170</f>
        <v>0</v>
      </c>
      <c r="P3173" s="35">
        <f>Data!M3170</f>
        <v>0</v>
      </c>
      <c r="Q3173" s="35" t="str">
        <f>IF(Data!N3170=0,"",Data!N3170)</f>
        <v/>
      </c>
      <c r="R3173" s="35">
        <f>Data!K3170</f>
        <v>0</v>
      </c>
      <c r="S3173" s="35" t="str">
        <f>IF(Data!X3170=TRUE(), "Yes", "No")</f>
        <v>No</v>
      </c>
      <c r="T3173" s="40" t="e">
        <f>#REF!</f>
        <v>#REF!</v>
      </c>
    </row>
    <row r="3174" spans="1:20" x14ac:dyDescent="0.3">
      <c r="A3174" s="35" t="str">
        <f>Data!A3171</f>
        <v>NISSAN LEAF 299-1018</v>
      </c>
      <c r="B3174" s="36">
        <f t="shared" si="49"/>
        <v>46087.406303981479</v>
      </c>
      <c r="C3174" s="37" t="str">
        <f>IF(Data!J3171="GpsRecord", CONCATENATE($U$3,": ",Data!M3171,", ",Data!L3171), CONCATENATE(Data!AB3171, " ", Data!AH3171))</f>
        <v>Aceleración de lado a lado -0.3519999999731</v>
      </c>
      <c r="D3174" s="38" t="str">
        <f>IF(Data!O3171=TRUE(), "Yes", "No")</f>
        <v>No</v>
      </c>
      <c r="E3174" s="38" t="str">
        <f>IF(Data!J3171="EngineStatusRecord","Engine",IF(Data!J3171="GpsRecord", "GPS", IF(Data!J3171="EngineFaultRecord", "Fault", IF(Data!J3171="DriverChange","Driver",IF(Data!J3171="CustomRecord","Custom","Debug")))))</f>
        <v>Engine</v>
      </c>
      <c r="F3174" s="39" t="str">
        <f>IF(Data!Y3171=TRUE(), "Yes", "No")</f>
        <v>No</v>
      </c>
      <c r="G3174" s="40">
        <f>Data!AK3171</f>
        <v>0</v>
      </c>
      <c r="H3174" s="35" t="str">
        <f>Data!AB3171</f>
        <v>Aceleración de lado a lado</v>
      </c>
      <c r="I3174" s="35">
        <f>Data!AD3171</f>
        <v>0</v>
      </c>
      <c r="J3174" s="35">
        <f>Data!AF3171</f>
        <v>0</v>
      </c>
      <c r="K3174" s="35" t="str">
        <f>CONCATENATE(Data!AH3171, " ", Data!AI3171)</f>
        <v>-0.3519999999731 g-force</v>
      </c>
      <c r="L3174" s="35" t="str">
        <f>Data!C3171</f>
        <v>Vehicle, Battery Electric Vehicle</v>
      </c>
      <c r="M3174" s="35">
        <f>Data!H3171</f>
        <v>0</v>
      </c>
      <c r="N3174" s="41">
        <f>Data!I3171</f>
        <v>46087.406303981479</v>
      </c>
      <c r="O3174" s="35">
        <f>Data!L3171</f>
        <v>0</v>
      </c>
      <c r="P3174" s="35">
        <f>Data!M3171</f>
        <v>0</v>
      </c>
      <c r="Q3174" s="35" t="str">
        <f>IF(Data!N3171=0,"",Data!N3171)</f>
        <v/>
      </c>
      <c r="R3174" s="35">
        <f>Data!K3171</f>
        <v>0</v>
      </c>
      <c r="S3174" s="35" t="str">
        <f>IF(Data!X3171=TRUE(), "Yes", "No")</f>
        <v>No</v>
      </c>
      <c r="T3174" s="40" t="e">
        <f>#REF!</f>
        <v>#REF!</v>
      </c>
    </row>
    <row r="3175" spans="1:20" x14ac:dyDescent="0.3">
      <c r="A3175" s="35" t="str">
        <f>Data!A3172</f>
        <v>NISSAN LEAF 299-1018</v>
      </c>
      <c r="B3175" s="36">
        <f t="shared" si="49"/>
        <v>46087.406303981479</v>
      </c>
      <c r="C3175" s="37" t="str">
        <f>IF(Data!J3172="GpsRecord", CONCATENATE($U$3,": ",Data!M3172,", ",Data!L3172), CONCATENATE(Data!AB3172, " ", Data!AH3172))</f>
        <v>Aceleración hacia arriba o hacia abajo 0.947000045814858</v>
      </c>
      <c r="D3175" s="38" t="str">
        <f>IF(Data!O3172=TRUE(), "Yes", "No")</f>
        <v>No</v>
      </c>
      <c r="E3175" s="38" t="str">
        <f>IF(Data!J3172="EngineStatusRecord","Engine",IF(Data!J3172="GpsRecord", "GPS", IF(Data!J3172="EngineFaultRecord", "Fault", IF(Data!J3172="DriverChange","Driver",IF(Data!J3172="CustomRecord","Custom","Debug")))))</f>
        <v>Engine</v>
      </c>
      <c r="F3175" s="39" t="str">
        <f>IF(Data!Y3172=TRUE(), "Yes", "No")</f>
        <v>No</v>
      </c>
      <c r="G3175" s="40">
        <f>Data!AK3172</f>
        <v>0</v>
      </c>
      <c r="H3175" s="35" t="str">
        <f>Data!AB3172</f>
        <v>Aceleración hacia arriba o hacia abajo</v>
      </c>
      <c r="I3175" s="35">
        <f>Data!AD3172</f>
        <v>0</v>
      </c>
      <c r="J3175" s="35">
        <f>Data!AF3172</f>
        <v>0</v>
      </c>
      <c r="K3175" s="35" t="str">
        <f>CONCATENATE(Data!AH3172, " ", Data!AI3172)</f>
        <v>0.947000045814858 g-force</v>
      </c>
      <c r="L3175" s="35" t="str">
        <f>Data!C3172</f>
        <v>Vehicle, Battery Electric Vehicle</v>
      </c>
      <c r="M3175" s="35">
        <f>Data!H3172</f>
        <v>0</v>
      </c>
      <c r="N3175" s="41">
        <f>Data!I3172</f>
        <v>46087.406303981479</v>
      </c>
      <c r="O3175" s="35">
        <f>Data!L3172</f>
        <v>0</v>
      </c>
      <c r="P3175" s="35">
        <f>Data!M3172</f>
        <v>0</v>
      </c>
      <c r="Q3175" s="35" t="str">
        <f>IF(Data!N3172=0,"",Data!N3172)</f>
        <v/>
      </c>
      <c r="R3175" s="35">
        <f>Data!K3172</f>
        <v>0</v>
      </c>
      <c r="S3175" s="35" t="str">
        <f>IF(Data!X3172=TRUE(), "Yes", "No")</f>
        <v>No</v>
      </c>
      <c r="T3175" s="40" t="e">
        <f>#REF!</f>
        <v>#REF!</v>
      </c>
    </row>
    <row r="3176" spans="1:20" x14ac:dyDescent="0.3">
      <c r="A3176" s="35" t="str">
        <f>Data!A3173</f>
        <v>NISSAN LEAF 299-1018</v>
      </c>
      <c r="B3176" s="36">
        <f t="shared" si="49"/>
        <v>46087.406307870369</v>
      </c>
      <c r="C3176" s="37" t="str">
        <f>IF(Data!J3173="GpsRecord", CONCATENATE($U$3,": ",Data!M3173,", ",Data!L3173), CONCATENATE(Data!AB3173, " ", Data!AH3173))</f>
        <v>Ubicación: 9.96073, -84.46498</v>
      </c>
      <c r="D3176" s="38" t="str">
        <f>IF(Data!O3173=TRUE(), "Yes", "No")</f>
        <v>Yes</v>
      </c>
      <c r="E3176" s="38" t="str">
        <f>IF(Data!J3173="EngineStatusRecord","Engine",IF(Data!J3173="GpsRecord", "GPS", IF(Data!J3173="EngineFaultRecord", "Fault", IF(Data!J3173="DriverChange","Driver",IF(Data!J3173="CustomRecord","Custom","Debug")))))</f>
        <v>GPS</v>
      </c>
      <c r="F3176" s="39" t="str">
        <f>IF(Data!Y3173=TRUE(), "Yes", "No")</f>
        <v>Yes</v>
      </c>
      <c r="G3176" s="40">
        <f>Data!AK3173</f>
        <v>0</v>
      </c>
      <c r="H3176" s="35">
        <f>Data!AB3173</f>
        <v>0</v>
      </c>
      <c r="I3176" s="35">
        <f>Data!AD3173</f>
        <v>0</v>
      </c>
      <c r="J3176" s="35">
        <f>Data!AF3173</f>
        <v>0</v>
      </c>
      <c r="K3176" s="35" t="str">
        <f>CONCATENATE(Data!AH3173, " ", Data!AI3173)</f>
        <v xml:space="preserve"> </v>
      </c>
      <c r="L3176" s="35" t="str">
        <f>Data!C3173</f>
        <v>Vehicle, Battery Electric Vehicle</v>
      </c>
      <c r="M3176" s="35">
        <f>Data!H3173</f>
        <v>0</v>
      </c>
      <c r="N3176" s="41">
        <f>Data!I3173</f>
        <v>46087.406307870369</v>
      </c>
      <c r="O3176" s="35">
        <f>Data!L3173</f>
        <v>-84.464979999999997</v>
      </c>
      <c r="P3176" s="35">
        <f>Data!M3173</f>
        <v>9.9607299999999999</v>
      </c>
      <c r="Q3176" s="35" t="str">
        <f>IF(Data!N3173=0,"",Data!N3173)</f>
        <v>CurveBased</v>
      </c>
      <c r="R3176" s="35">
        <f>Data!K3173</f>
        <v>37</v>
      </c>
      <c r="S3176" s="35" t="str">
        <f>IF(Data!X3173=TRUE(), "Yes", "No")</f>
        <v>Yes</v>
      </c>
      <c r="T3176" s="40" t="e">
        <f>#REF!</f>
        <v>#REF!</v>
      </c>
    </row>
    <row r="3177" spans="1:20" x14ac:dyDescent="0.3">
      <c r="A3177" s="35" t="str">
        <f>Data!A3174</f>
        <v>NISSAN LEAF 299-1018</v>
      </c>
      <c r="B3177" s="36">
        <f t="shared" si="49"/>
        <v>46087.406327766206</v>
      </c>
      <c r="C3177" s="37" t="str">
        <f>IF(Data!J3174="GpsRecord", CONCATENATE($U$3,": ",Data!M3174,", ",Data!L3174), CONCATENATE(Data!AB3174, " ", Data!AH3174))</f>
        <v>Aceleración de lado a lado -0.263999999979825</v>
      </c>
      <c r="D3177" s="38" t="str">
        <f>IF(Data!O3174=TRUE(), "Yes", "No")</f>
        <v>No</v>
      </c>
      <c r="E3177" s="38" t="str">
        <f>IF(Data!J3174="EngineStatusRecord","Engine",IF(Data!J3174="GpsRecord", "GPS", IF(Data!J3174="EngineFaultRecord", "Fault", IF(Data!J3174="DriverChange","Driver",IF(Data!J3174="CustomRecord","Custom","Debug")))))</f>
        <v>Engine</v>
      </c>
      <c r="F3177" s="39" t="str">
        <f>IF(Data!Y3174=TRUE(), "Yes", "No")</f>
        <v>No</v>
      </c>
      <c r="G3177" s="40">
        <f>Data!AK3174</f>
        <v>0</v>
      </c>
      <c r="H3177" s="35" t="str">
        <f>Data!AB3174</f>
        <v>Aceleración de lado a lado</v>
      </c>
      <c r="I3177" s="35">
        <f>Data!AD3174</f>
        <v>0</v>
      </c>
      <c r="J3177" s="35">
        <f>Data!AF3174</f>
        <v>0</v>
      </c>
      <c r="K3177" s="35" t="str">
        <f>CONCATENATE(Data!AH3174, " ", Data!AI3174)</f>
        <v>-0.263999999979825 g-force</v>
      </c>
      <c r="L3177" s="35" t="str">
        <f>Data!C3174</f>
        <v>Vehicle, Battery Electric Vehicle</v>
      </c>
      <c r="M3177" s="35">
        <f>Data!H3174</f>
        <v>0</v>
      </c>
      <c r="N3177" s="41">
        <f>Data!I3174</f>
        <v>46087.406327766206</v>
      </c>
      <c r="O3177" s="35">
        <f>Data!L3174</f>
        <v>0</v>
      </c>
      <c r="P3177" s="35">
        <f>Data!M3174</f>
        <v>0</v>
      </c>
      <c r="Q3177" s="35" t="str">
        <f>IF(Data!N3174=0,"",Data!N3174)</f>
        <v/>
      </c>
      <c r="R3177" s="35">
        <f>Data!K3174</f>
        <v>0</v>
      </c>
      <c r="S3177" s="35" t="str">
        <f>IF(Data!X3174=TRUE(), "Yes", "No")</f>
        <v>No</v>
      </c>
      <c r="T3177" s="40" t="e">
        <f>#REF!</f>
        <v>#REF!</v>
      </c>
    </row>
    <row r="3178" spans="1:20" x14ac:dyDescent="0.3">
      <c r="A3178" s="35" t="str">
        <f>Data!A3175</f>
        <v>NISSAN LEAF 299-1018</v>
      </c>
      <c r="B3178" s="36">
        <f t="shared" si="49"/>
        <v>46087.406327766206</v>
      </c>
      <c r="C3178" s="37" t="str">
        <f>IF(Data!J3175="GpsRecord", CONCATENATE($U$3,": ",Data!M3175,", ",Data!L3175), CONCATENATE(Data!AB3175, " ", Data!AH3175))</f>
        <v>Aceleración hacia arriba o hacia abajo 0.992999954036884</v>
      </c>
      <c r="D3178" s="38" t="str">
        <f>IF(Data!O3175=TRUE(), "Yes", "No")</f>
        <v>No</v>
      </c>
      <c r="E3178" s="38" t="str">
        <f>IF(Data!J3175="EngineStatusRecord","Engine",IF(Data!J3175="GpsRecord", "GPS", IF(Data!J3175="EngineFaultRecord", "Fault", IF(Data!J3175="DriverChange","Driver",IF(Data!J3175="CustomRecord","Custom","Debug")))))</f>
        <v>Engine</v>
      </c>
      <c r="F3178" s="39" t="str">
        <f>IF(Data!Y3175=TRUE(), "Yes", "No")</f>
        <v>No</v>
      </c>
      <c r="G3178" s="40">
        <f>Data!AK3175</f>
        <v>0</v>
      </c>
      <c r="H3178" s="35" t="str">
        <f>Data!AB3175</f>
        <v>Aceleración hacia arriba o hacia abajo</v>
      </c>
      <c r="I3178" s="35">
        <f>Data!AD3175</f>
        <v>0</v>
      </c>
      <c r="J3178" s="35">
        <f>Data!AF3175</f>
        <v>0</v>
      </c>
      <c r="K3178" s="35" t="str">
        <f>CONCATENATE(Data!AH3175, " ", Data!AI3175)</f>
        <v>0.992999954036884 g-force</v>
      </c>
      <c r="L3178" s="35" t="str">
        <f>Data!C3175</f>
        <v>Vehicle, Battery Electric Vehicle</v>
      </c>
      <c r="M3178" s="35">
        <f>Data!H3175</f>
        <v>0</v>
      </c>
      <c r="N3178" s="41">
        <f>Data!I3175</f>
        <v>46087.406327766206</v>
      </c>
      <c r="O3178" s="35">
        <f>Data!L3175</f>
        <v>0</v>
      </c>
      <c r="P3178" s="35">
        <f>Data!M3175</f>
        <v>0</v>
      </c>
      <c r="Q3178" s="35" t="str">
        <f>IF(Data!N3175=0,"",Data!N3175)</f>
        <v/>
      </c>
      <c r="R3178" s="35">
        <f>Data!K3175</f>
        <v>0</v>
      </c>
      <c r="S3178" s="35" t="str">
        <f>IF(Data!X3175=TRUE(), "Yes", "No")</f>
        <v>No</v>
      </c>
      <c r="T3178" s="40" t="e">
        <f>#REF!</f>
        <v>#REF!</v>
      </c>
    </row>
    <row r="3179" spans="1:20" x14ac:dyDescent="0.3">
      <c r="A3179" s="35" t="str">
        <f>Data!A3176</f>
        <v>NISSAN LEAF 299-1018</v>
      </c>
      <c r="B3179" s="36">
        <f t="shared" si="49"/>
        <v>46087.406333726853</v>
      </c>
      <c r="C3179" s="37" t="str">
        <f>IF(Data!J3176="GpsRecord", CONCATENATE($U$3,": ",Data!M3176,", ",Data!L3176), CONCATENATE(Data!AB3176, " ", Data!AH3176))</f>
        <v>Aceleración hacia delante o frenado 0</v>
      </c>
      <c r="D3179" s="38" t="str">
        <f>IF(Data!O3176=TRUE(), "Yes", "No")</f>
        <v>No</v>
      </c>
      <c r="E3179" s="38" t="str">
        <f>IF(Data!J3176="EngineStatusRecord","Engine",IF(Data!J3176="GpsRecord", "GPS", IF(Data!J3176="EngineFaultRecord", "Fault", IF(Data!J3176="DriverChange","Driver",IF(Data!J3176="CustomRecord","Custom","Debug")))))</f>
        <v>Engine</v>
      </c>
      <c r="F3179" s="39" t="str">
        <f>IF(Data!Y3176=TRUE(), "Yes", "No")</f>
        <v>No</v>
      </c>
      <c r="G3179" s="40">
        <f>Data!AK3176</f>
        <v>0</v>
      </c>
      <c r="H3179" s="35" t="str">
        <f>Data!AB3176</f>
        <v>Aceleración hacia delante o frenado</v>
      </c>
      <c r="I3179" s="35">
        <f>Data!AD3176</f>
        <v>0</v>
      </c>
      <c r="J3179" s="35">
        <f>Data!AF3176</f>
        <v>0</v>
      </c>
      <c r="K3179" s="35" t="str">
        <f>CONCATENATE(Data!AH3176, " ", Data!AI3176)</f>
        <v>0 g-force</v>
      </c>
      <c r="L3179" s="35" t="str">
        <f>Data!C3176</f>
        <v>Vehicle, Battery Electric Vehicle</v>
      </c>
      <c r="M3179" s="35">
        <f>Data!H3176</f>
        <v>0</v>
      </c>
      <c r="N3179" s="41">
        <f>Data!I3176</f>
        <v>46087.406333726853</v>
      </c>
      <c r="O3179" s="35">
        <f>Data!L3176</f>
        <v>0</v>
      </c>
      <c r="P3179" s="35">
        <f>Data!M3176</f>
        <v>0</v>
      </c>
      <c r="Q3179" s="35" t="str">
        <f>IF(Data!N3176=0,"",Data!N3176)</f>
        <v/>
      </c>
      <c r="R3179" s="35">
        <f>Data!K3176</f>
        <v>0</v>
      </c>
      <c r="S3179" s="35" t="str">
        <f>IF(Data!X3176=TRUE(), "Yes", "No")</f>
        <v>No</v>
      </c>
      <c r="T3179" s="40" t="e">
        <f>#REF!</f>
        <v>#REF!</v>
      </c>
    </row>
    <row r="3180" spans="1:20" x14ac:dyDescent="0.3">
      <c r="A3180" s="35" t="str">
        <f>Data!A3177</f>
        <v>NISSAN LEAF 299-1018</v>
      </c>
      <c r="B3180" s="36">
        <f t="shared" si="49"/>
        <v>46087.406333726853</v>
      </c>
      <c r="C3180" s="37" t="str">
        <f>IF(Data!J3177="GpsRecord", CONCATENATE($U$3,": ",Data!M3177,", ",Data!L3177), CONCATENATE(Data!AB3177, " ", Data!AH3177))</f>
        <v>Aceleración de lado a lado 0</v>
      </c>
      <c r="D3180" s="38" t="str">
        <f>IF(Data!O3177=TRUE(), "Yes", "No")</f>
        <v>No</v>
      </c>
      <c r="E3180" s="38" t="str">
        <f>IF(Data!J3177="EngineStatusRecord","Engine",IF(Data!J3177="GpsRecord", "GPS", IF(Data!J3177="EngineFaultRecord", "Fault", IF(Data!J3177="DriverChange","Driver",IF(Data!J3177="CustomRecord","Custom","Debug")))))</f>
        <v>Engine</v>
      </c>
      <c r="F3180" s="39" t="str">
        <f>IF(Data!Y3177=TRUE(), "Yes", "No")</f>
        <v>No</v>
      </c>
      <c r="G3180" s="40">
        <f>Data!AK3177</f>
        <v>0</v>
      </c>
      <c r="H3180" s="35" t="str">
        <f>Data!AB3177</f>
        <v>Aceleración de lado a lado</v>
      </c>
      <c r="I3180" s="35">
        <f>Data!AD3177</f>
        <v>0</v>
      </c>
      <c r="J3180" s="35">
        <f>Data!AF3177</f>
        <v>0</v>
      </c>
      <c r="K3180" s="35" t="str">
        <f>CONCATENATE(Data!AH3177, " ", Data!AI3177)</f>
        <v>0 g-force</v>
      </c>
      <c r="L3180" s="35" t="str">
        <f>Data!C3177</f>
        <v>Vehicle, Battery Electric Vehicle</v>
      </c>
      <c r="M3180" s="35">
        <f>Data!H3177</f>
        <v>0</v>
      </c>
      <c r="N3180" s="41">
        <f>Data!I3177</f>
        <v>46087.406333726853</v>
      </c>
      <c r="O3180" s="35">
        <f>Data!L3177</f>
        <v>0</v>
      </c>
      <c r="P3180" s="35">
        <f>Data!M3177</f>
        <v>0</v>
      </c>
      <c r="Q3180" s="35" t="str">
        <f>IF(Data!N3177=0,"",Data!N3177)</f>
        <v/>
      </c>
      <c r="R3180" s="35">
        <f>Data!K3177</f>
        <v>0</v>
      </c>
      <c r="S3180" s="35" t="str">
        <f>IF(Data!X3177=TRUE(), "Yes", "No")</f>
        <v>No</v>
      </c>
      <c r="T3180" s="40" t="e">
        <f>#REF!</f>
        <v>#REF!</v>
      </c>
    </row>
    <row r="3181" spans="1:20" x14ac:dyDescent="0.3">
      <c r="A3181" s="35" t="str">
        <f>Data!A3178</f>
        <v>NISSAN LEAF 299-1018</v>
      </c>
      <c r="B3181" s="36">
        <f t="shared" si="49"/>
        <v>46087.406333726853</v>
      </c>
      <c r="C3181" s="37" t="str">
        <f>IF(Data!J3178="GpsRecord", CONCATENATE($U$3,": ",Data!M3178,", ",Data!L3178), CONCATENATE(Data!AB3178, " ", Data!AH3178))</f>
        <v>Aceleración hacia arriba o hacia abajo 0.971999969334232</v>
      </c>
      <c r="D3181" s="38" t="str">
        <f>IF(Data!O3178=TRUE(), "Yes", "No")</f>
        <v>No</v>
      </c>
      <c r="E3181" s="38" t="str">
        <f>IF(Data!J3178="EngineStatusRecord","Engine",IF(Data!J3178="GpsRecord", "GPS", IF(Data!J3178="EngineFaultRecord", "Fault", IF(Data!J3178="DriverChange","Driver",IF(Data!J3178="CustomRecord","Custom","Debug")))))</f>
        <v>Engine</v>
      </c>
      <c r="F3181" s="39" t="str">
        <f>IF(Data!Y3178=TRUE(), "Yes", "No")</f>
        <v>No</v>
      </c>
      <c r="G3181" s="40">
        <f>Data!AK3178</f>
        <v>0</v>
      </c>
      <c r="H3181" s="35" t="str">
        <f>Data!AB3178</f>
        <v>Aceleración hacia arriba o hacia abajo</v>
      </c>
      <c r="I3181" s="35">
        <f>Data!AD3178</f>
        <v>0</v>
      </c>
      <c r="J3181" s="35">
        <f>Data!AF3178</f>
        <v>0</v>
      </c>
      <c r="K3181" s="35" t="str">
        <f>CONCATENATE(Data!AH3178, " ", Data!AI3178)</f>
        <v>0.971999969334232 g-force</v>
      </c>
      <c r="L3181" s="35" t="str">
        <f>Data!C3178</f>
        <v>Vehicle, Battery Electric Vehicle</v>
      </c>
      <c r="M3181" s="35">
        <f>Data!H3178</f>
        <v>0</v>
      </c>
      <c r="N3181" s="41">
        <f>Data!I3178</f>
        <v>46087.406333726853</v>
      </c>
      <c r="O3181" s="35">
        <f>Data!L3178</f>
        <v>0</v>
      </c>
      <c r="P3181" s="35">
        <f>Data!M3178</f>
        <v>0</v>
      </c>
      <c r="Q3181" s="35" t="str">
        <f>IF(Data!N3178=0,"",Data!N3178)</f>
        <v/>
      </c>
      <c r="R3181" s="35">
        <f>Data!K3178</f>
        <v>0</v>
      </c>
      <c r="S3181" s="35" t="str">
        <f>IF(Data!X3178=TRUE(), "Yes", "No")</f>
        <v>No</v>
      </c>
      <c r="T3181" s="40" t="e">
        <f>#REF!</f>
        <v>#REF!</v>
      </c>
    </row>
    <row r="3182" spans="1:20" x14ac:dyDescent="0.3">
      <c r="A3182" s="35" t="str">
        <f>Data!A3179</f>
        <v>NISSAN LEAF 299-1018</v>
      </c>
      <c r="B3182" s="36">
        <f t="shared" si="49"/>
        <v>46087.406342592592</v>
      </c>
      <c r="C3182" s="37" t="str">
        <f>IF(Data!J3179="GpsRecord", CONCATENATE($U$3,": ",Data!M3179,", ",Data!L3179), CONCATENATE(Data!AB3179, " ", Data!AH3179))</f>
        <v>Ubicación: 9.96062, -84.46523</v>
      </c>
      <c r="D3182" s="38" t="str">
        <f>IF(Data!O3179=TRUE(), "Yes", "No")</f>
        <v>Yes</v>
      </c>
      <c r="E3182" s="38" t="str">
        <f>IF(Data!J3179="EngineStatusRecord","Engine",IF(Data!J3179="GpsRecord", "GPS", IF(Data!J3179="EngineFaultRecord", "Fault", IF(Data!J3179="DriverChange","Driver",IF(Data!J3179="CustomRecord","Custom","Debug")))))</f>
        <v>GPS</v>
      </c>
      <c r="F3182" s="39" t="str">
        <f>IF(Data!Y3179=TRUE(), "Yes", "No")</f>
        <v>Yes</v>
      </c>
      <c r="G3182" s="40">
        <f>Data!AK3179</f>
        <v>0</v>
      </c>
      <c r="H3182" s="35">
        <f>Data!AB3179</f>
        <v>0</v>
      </c>
      <c r="I3182" s="35">
        <f>Data!AD3179</f>
        <v>0</v>
      </c>
      <c r="J3182" s="35">
        <f>Data!AF3179</f>
        <v>0</v>
      </c>
      <c r="K3182" s="35" t="str">
        <f>CONCATENATE(Data!AH3179, " ", Data!AI3179)</f>
        <v xml:space="preserve"> </v>
      </c>
      <c r="L3182" s="35" t="str">
        <f>Data!C3179</f>
        <v>Vehicle, Battery Electric Vehicle</v>
      </c>
      <c r="M3182" s="35">
        <f>Data!H3179</f>
        <v>0</v>
      </c>
      <c r="N3182" s="41">
        <f>Data!I3179</f>
        <v>46087.406342592592</v>
      </c>
      <c r="O3182" s="35">
        <f>Data!L3179</f>
        <v>-84.465230000000005</v>
      </c>
      <c r="P3182" s="35">
        <f>Data!M3179</f>
        <v>9.9606200000000005</v>
      </c>
      <c r="Q3182" s="35" t="str">
        <f>IF(Data!N3179=0,"",Data!N3179)</f>
        <v>CurvePositionEstimateError</v>
      </c>
      <c r="R3182" s="35">
        <f>Data!K3179</f>
        <v>39</v>
      </c>
      <c r="S3182" s="35" t="str">
        <f>IF(Data!X3179=TRUE(), "Yes", "No")</f>
        <v>Yes</v>
      </c>
      <c r="T3182" s="40" t="e">
        <f>#REF!</f>
        <v>#REF!</v>
      </c>
    </row>
    <row r="3183" spans="1:20" x14ac:dyDescent="0.3">
      <c r="A3183" s="35" t="str">
        <f>Data!A3180</f>
        <v>NISSAN LEAF 299-1018</v>
      </c>
      <c r="B3183" s="36">
        <f t="shared" si="49"/>
        <v>46087.406388888892</v>
      </c>
      <c r="C3183" s="37" t="str">
        <f>IF(Data!J3180="GpsRecord", CONCATENATE($U$3,": ",Data!M3180,", ",Data!L3180), CONCATENATE(Data!AB3180, " ", Data!AH3180))</f>
        <v>Ubicación: 9.96057, -84.46563</v>
      </c>
      <c r="D3183" s="38" t="str">
        <f>IF(Data!O3180=TRUE(), "Yes", "No")</f>
        <v>Yes</v>
      </c>
      <c r="E3183" s="38" t="str">
        <f>IF(Data!J3180="EngineStatusRecord","Engine",IF(Data!J3180="GpsRecord", "GPS", IF(Data!J3180="EngineFaultRecord", "Fault", IF(Data!J3180="DriverChange","Driver",IF(Data!J3180="CustomRecord","Custom","Debug")))))</f>
        <v>GPS</v>
      </c>
      <c r="F3183" s="39" t="str">
        <f>IF(Data!Y3180=TRUE(), "Yes", "No")</f>
        <v>Yes</v>
      </c>
      <c r="G3183" s="40">
        <f>Data!AK3180</f>
        <v>0</v>
      </c>
      <c r="H3183" s="35">
        <f>Data!AB3180</f>
        <v>0</v>
      </c>
      <c r="I3183" s="35">
        <f>Data!AD3180</f>
        <v>0</v>
      </c>
      <c r="J3183" s="35">
        <f>Data!AF3180</f>
        <v>0</v>
      </c>
      <c r="K3183" s="35" t="str">
        <f>CONCATENATE(Data!AH3180, " ", Data!AI3180)</f>
        <v xml:space="preserve"> </v>
      </c>
      <c r="L3183" s="35" t="str">
        <f>Data!C3180</f>
        <v>Vehicle, Battery Electric Vehicle</v>
      </c>
      <c r="M3183" s="35">
        <f>Data!H3180</f>
        <v>0</v>
      </c>
      <c r="N3183" s="41">
        <f>Data!I3180</f>
        <v>46087.406388888892</v>
      </c>
      <c r="O3183" s="35">
        <f>Data!L3180</f>
        <v>-84.465630000000004</v>
      </c>
      <c r="P3183" s="35">
        <f>Data!M3180</f>
        <v>9.9605700000000006</v>
      </c>
      <c r="Q3183" s="35" t="str">
        <f>IF(Data!N3180=0,"",Data!N3180)</f>
        <v>CurveBased</v>
      </c>
      <c r="R3183" s="35">
        <f>Data!K3180</f>
        <v>41</v>
      </c>
      <c r="S3183" s="35" t="str">
        <f>IF(Data!X3180=TRUE(), "Yes", "No")</f>
        <v>Yes</v>
      </c>
      <c r="T3183" s="40" t="e">
        <f>#REF!</f>
        <v>#REF!</v>
      </c>
    </row>
    <row r="3184" spans="1:20" x14ac:dyDescent="0.3">
      <c r="A3184" s="35" t="str">
        <f>Data!A3181</f>
        <v>NISSAN LEAF 299-1018</v>
      </c>
      <c r="B3184" s="36">
        <f t="shared" si="49"/>
        <v>46087.406469907408</v>
      </c>
      <c r="C3184" s="37" t="str">
        <f>IF(Data!J3181="GpsRecord", CONCATENATE($U$3,": ",Data!M3181,", ",Data!L3181), CONCATENATE(Data!AB3181, " ", Data!AH3181))</f>
        <v>Ubicación: 9.96016, -84.46623</v>
      </c>
      <c r="D3184" s="38" t="str">
        <f>IF(Data!O3181=TRUE(), "Yes", "No")</f>
        <v>Yes</v>
      </c>
      <c r="E3184" s="38" t="str">
        <f>IF(Data!J3181="EngineStatusRecord","Engine",IF(Data!J3181="GpsRecord", "GPS", IF(Data!J3181="EngineFaultRecord", "Fault", IF(Data!J3181="DriverChange","Driver",IF(Data!J3181="CustomRecord","Custom","Debug")))))</f>
        <v>GPS</v>
      </c>
      <c r="F3184" s="39" t="str">
        <f>IF(Data!Y3181=TRUE(), "Yes", "No")</f>
        <v>Yes</v>
      </c>
      <c r="G3184" s="40">
        <f>Data!AK3181</f>
        <v>0</v>
      </c>
      <c r="H3184" s="35">
        <f>Data!AB3181</f>
        <v>0</v>
      </c>
      <c r="I3184" s="35">
        <f>Data!AD3181</f>
        <v>0</v>
      </c>
      <c r="J3184" s="35">
        <f>Data!AF3181</f>
        <v>0</v>
      </c>
      <c r="K3184" s="35" t="str">
        <f>CONCATENATE(Data!AH3181, " ", Data!AI3181)</f>
        <v xml:space="preserve"> </v>
      </c>
      <c r="L3184" s="35" t="str">
        <f>Data!C3181</f>
        <v>Vehicle, Battery Electric Vehicle</v>
      </c>
      <c r="M3184" s="35">
        <f>Data!H3181</f>
        <v>0</v>
      </c>
      <c r="N3184" s="41">
        <f>Data!I3181</f>
        <v>46087.406469907408</v>
      </c>
      <c r="O3184" s="35">
        <f>Data!L3181</f>
        <v>-84.466229999999996</v>
      </c>
      <c r="P3184" s="35">
        <f>Data!M3181</f>
        <v>9.9601600000000001</v>
      </c>
      <c r="Q3184" s="35" t="str">
        <f>IF(Data!N3181=0,"",Data!N3181)</f>
        <v>CurveBased</v>
      </c>
      <c r="R3184" s="35">
        <f>Data!K3181</f>
        <v>44</v>
      </c>
      <c r="S3184" s="35" t="str">
        <f>IF(Data!X3181=TRUE(), "Yes", "No")</f>
        <v>Yes</v>
      </c>
      <c r="T3184" s="40" t="e">
        <f>#REF!</f>
        <v>#REF!</v>
      </c>
    </row>
    <row r="3185" spans="1:20" x14ac:dyDescent="0.3">
      <c r="A3185" s="35" t="str">
        <f>Data!A3182</f>
        <v>NISSAN LEAF 299-1018</v>
      </c>
      <c r="B3185" s="36">
        <f t="shared" si="49"/>
        <v>46087.406550925924</v>
      </c>
      <c r="C3185" s="37" t="str">
        <f>IF(Data!J3182="GpsRecord", CONCATENATE($U$3,": ",Data!M3182,", ",Data!L3182), CONCATENATE(Data!AB3182, " ", Data!AH3182))</f>
        <v>Ubicación: 9.95992, -84.46703</v>
      </c>
      <c r="D3185" s="38" t="str">
        <f>IF(Data!O3182=TRUE(), "Yes", "No")</f>
        <v>Yes</v>
      </c>
      <c r="E3185" s="38" t="str">
        <f>IF(Data!J3182="EngineStatusRecord","Engine",IF(Data!J3182="GpsRecord", "GPS", IF(Data!J3182="EngineFaultRecord", "Fault", IF(Data!J3182="DriverChange","Driver",IF(Data!J3182="CustomRecord","Custom","Debug")))))</f>
        <v>GPS</v>
      </c>
      <c r="F3185" s="39" t="str">
        <f>IF(Data!Y3182=TRUE(), "Yes", "No")</f>
        <v>Yes</v>
      </c>
      <c r="G3185" s="40">
        <f>Data!AK3182</f>
        <v>0</v>
      </c>
      <c r="H3185" s="35">
        <f>Data!AB3182</f>
        <v>0</v>
      </c>
      <c r="I3185" s="35">
        <f>Data!AD3182</f>
        <v>0</v>
      </c>
      <c r="J3185" s="35">
        <f>Data!AF3182</f>
        <v>0</v>
      </c>
      <c r="K3185" s="35" t="str">
        <f>CONCATENATE(Data!AH3182, " ", Data!AI3182)</f>
        <v xml:space="preserve"> </v>
      </c>
      <c r="L3185" s="35" t="str">
        <f>Data!C3182</f>
        <v>Vehicle, Battery Electric Vehicle</v>
      </c>
      <c r="M3185" s="35">
        <f>Data!H3182</f>
        <v>0</v>
      </c>
      <c r="N3185" s="41">
        <f>Data!I3182</f>
        <v>46087.406550925924</v>
      </c>
      <c r="O3185" s="35">
        <f>Data!L3182</f>
        <v>-84.467029999999994</v>
      </c>
      <c r="P3185" s="35">
        <f>Data!M3182</f>
        <v>9.9599200000000003</v>
      </c>
      <c r="Q3185" s="35" t="str">
        <f>IF(Data!N3182=0,"",Data!N3182)</f>
        <v>CurvePositionEstimateError</v>
      </c>
      <c r="R3185" s="35">
        <f>Data!K3182</f>
        <v>52</v>
      </c>
      <c r="S3185" s="35" t="str">
        <f>IF(Data!X3182=TRUE(), "Yes", "No")</f>
        <v>Yes</v>
      </c>
      <c r="T3185" s="40" t="e">
        <f>#REF!</f>
        <v>#REF!</v>
      </c>
    </row>
    <row r="3186" spans="1:20" x14ac:dyDescent="0.3">
      <c r="A3186" s="35" t="str">
        <f>Data!A3183</f>
        <v>NISSAN LEAF 299-1018</v>
      </c>
      <c r="B3186" s="36">
        <f t="shared" si="49"/>
        <v>46087.406562638891</v>
      </c>
      <c r="C3186" s="37" t="str">
        <f>IF(Data!J3183="GpsRecord", CONCATENATE($U$3,": ",Data!M3183,", ",Data!L3183), CONCATENATE(Data!AB3183, " ", Data!AH3183))</f>
        <v>Velocidad del motor en carretera 54</v>
      </c>
      <c r="D3186" s="38" t="str">
        <f>IF(Data!O3183=TRUE(), "Yes", "No")</f>
        <v>No</v>
      </c>
      <c r="E3186" s="38" t="str">
        <f>IF(Data!J3183="EngineStatusRecord","Engine",IF(Data!J3183="GpsRecord", "GPS", IF(Data!J3183="EngineFaultRecord", "Fault", IF(Data!J3183="DriverChange","Driver",IF(Data!J3183="CustomRecord","Custom","Debug")))))</f>
        <v>Engine</v>
      </c>
      <c r="F3186" s="39" t="str">
        <f>IF(Data!Y3183=TRUE(), "Yes", "No")</f>
        <v>No</v>
      </c>
      <c r="G3186" s="40">
        <f>Data!AK3183</f>
        <v>0</v>
      </c>
      <c r="H3186" s="35" t="str">
        <f>Data!AB3183</f>
        <v>Velocidad del motor en carretera</v>
      </c>
      <c r="I3186" s="35">
        <f>Data!AD3183</f>
        <v>0</v>
      </c>
      <c r="J3186" s="35">
        <f>Data!AF3183</f>
        <v>0</v>
      </c>
      <c r="K3186" s="35" t="str">
        <f>CONCATENATE(Data!AH3183, " ", Data!AI3183)</f>
        <v>54 km/h</v>
      </c>
      <c r="L3186" s="35" t="str">
        <f>Data!C3183</f>
        <v>Vehicle, Battery Electric Vehicle</v>
      </c>
      <c r="M3186" s="35">
        <f>Data!H3183</f>
        <v>0</v>
      </c>
      <c r="N3186" s="41">
        <f>Data!I3183</f>
        <v>46087.406562638891</v>
      </c>
      <c r="O3186" s="35">
        <f>Data!L3183</f>
        <v>0</v>
      </c>
      <c r="P3186" s="35">
        <f>Data!M3183</f>
        <v>0</v>
      </c>
      <c r="Q3186" s="35" t="str">
        <f>IF(Data!N3183=0,"",Data!N3183)</f>
        <v/>
      </c>
      <c r="R3186" s="35">
        <f>Data!K3183</f>
        <v>0</v>
      </c>
      <c r="S3186" s="35" t="str">
        <f>IF(Data!X3183=TRUE(), "Yes", "No")</f>
        <v>No</v>
      </c>
      <c r="T3186" s="40" t="e">
        <f>#REF!</f>
        <v>#REF!</v>
      </c>
    </row>
    <row r="3187" spans="1:20" x14ac:dyDescent="0.3">
      <c r="A3187" s="35" t="str">
        <f>Data!A3184</f>
        <v>NISSAN LEAF 299-1018</v>
      </c>
      <c r="B3187" s="36">
        <f t="shared" si="49"/>
        <v>46087.406571817133</v>
      </c>
      <c r="C3187" s="37" t="str">
        <f>IF(Data!J3184="GpsRecord", CONCATENATE($U$3,": ",Data!M3184,", ",Data!L3184), CONCATENATE(Data!AB3184, " ", Data!AH3184))</f>
        <v xml:space="preserve"> </v>
      </c>
      <c r="D3187" s="38" t="str">
        <f>IF(Data!O3184=TRUE(), "Yes", "No")</f>
        <v>No</v>
      </c>
      <c r="E3187" s="38" t="str">
        <f>IF(Data!J3184="EngineStatusRecord","Engine",IF(Data!J3184="GpsRecord", "GPS", IF(Data!J3184="EngineFaultRecord", "Fault", IF(Data!J3184="DriverChange","Driver",IF(Data!J3184="CustomRecord","Custom","Debug")))))</f>
        <v>Debug</v>
      </c>
      <c r="F3187" s="39" t="str">
        <f>IF(Data!Y3184=TRUE(), "Yes", "No")</f>
        <v>No</v>
      </c>
      <c r="G3187" s="40" t="str">
        <f>Data!AK3184</f>
        <v>8A-00-B3-00-C6-00-60-00-6F-00-5E-00-6F-00-62-00-6E-00-58-00-6D-00-CC-00-74-00-5E-00-7D-00-58-00-BA-00-B3-00-58-00-6C-00-60-00-06-01-7F-00-6B-00-60-00-BB-00-58-00-6C-00-57-00-60-00-57-00-6D-00-55-00-6C-00-A5-00-75-00-76-00-76-00-73-00-68-00-A7-00-5F-00-70-00-6B-00-BB-00-50-00-9B-00-57-00-CA-00-B1-00</v>
      </c>
      <c r="H3187" s="35">
        <f>Data!AB3184</f>
        <v>0</v>
      </c>
      <c r="I3187" s="35">
        <f>Data!AD3184</f>
        <v>0</v>
      </c>
      <c r="J3187" s="35">
        <f>Data!AF3184</f>
        <v>0</v>
      </c>
      <c r="K3187" s="35" t="str">
        <f>CONCATENATE(Data!AH3184, " ", Data!AI3184)</f>
        <v xml:space="preserve"> </v>
      </c>
      <c r="L3187" s="35" t="str">
        <f>Data!C3184</f>
        <v>Vehicle, Battery Electric Vehicle</v>
      </c>
      <c r="M3187" s="35">
        <f>Data!H3184</f>
        <v>0</v>
      </c>
      <c r="N3187" s="41">
        <f>Data!I3184</f>
        <v>46087.406571817133</v>
      </c>
      <c r="O3187" s="35">
        <f>Data!L3184</f>
        <v>0</v>
      </c>
      <c r="P3187" s="35">
        <f>Data!M3184</f>
        <v>0</v>
      </c>
      <c r="Q3187" s="35" t="str">
        <f>IF(Data!N3184=0,"",Data!N3184)</f>
        <v>40036</v>
      </c>
      <c r="R3187" s="35">
        <f>Data!K3184</f>
        <v>0</v>
      </c>
      <c r="S3187" s="35" t="str">
        <f>IF(Data!X3184=TRUE(), "Yes", "No")</f>
        <v>No</v>
      </c>
      <c r="T3187" s="40" t="e">
        <f>#REF!</f>
        <v>#REF!</v>
      </c>
    </row>
    <row r="3188" spans="1:20" x14ac:dyDescent="0.3">
      <c r="A3188" s="35" t="str">
        <f>Data!A3185</f>
        <v>NISSAN LEAF 299-1018</v>
      </c>
      <c r="B3188" s="36">
        <f t="shared" si="49"/>
        <v>46087.406631944446</v>
      </c>
      <c r="C3188" s="37" t="str">
        <f>IF(Data!J3185="GpsRecord", CONCATENATE($U$3,": ",Data!M3185,", ",Data!L3185), CONCATENATE(Data!AB3185, " ", Data!AH3185))</f>
        <v>Ubicación: 9.95968, -84.46789</v>
      </c>
      <c r="D3188" s="38" t="str">
        <f>IF(Data!O3185=TRUE(), "Yes", "No")</f>
        <v>Yes</v>
      </c>
      <c r="E3188" s="38" t="str">
        <f>IF(Data!J3185="EngineStatusRecord","Engine",IF(Data!J3185="GpsRecord", "GPS", IF(Data!J3185="EngineFaultRecord", "Fault", IF(Data!J3185="DriverChange","Driver",IF(Data!J3185="CustomRecord","Custom","Debug")))))</f>
        <v>GPS</v>
      </c>
      <c r="F3188" s="39" t="str">
        <f>IF(Data!Y3185=TRUE(), "Yes", "No")</f>
        <v>Yes</v>
      </c>
      <c r="G3188" s="40">
        <f>Data!AK3185</f>
        <v>0</v>
      </c>
      <c r="H3188" s="35">
        <f>Data!AB3185</f>
        <v>0</v>
      </c>
      <c r="I3188" s="35">
        <f>Data!AD3185</f>
        <v>0</v>
      </c>
      <c r="J3188" s="35">
        <f>Data!AF3185</f>
        <v>0</v>
      </c>
      <c r="K3188" s="35" t="str">
        <f>CONCATENATE(Data!AH3185, " ", Data!AI3185)</f>
        <v xml:space="preserve"> </v>
      </c>
      <c r="L3188" s="35" t="str">
        <f>Data!C3185</f>
        <v>Vehicle, Battery Electric Vehicle</v>
      </c>
      <c r="M3188" s="35">
        <f>Data!H3185</f>
        <v>0</v>
      </c>
      <c r="N3188" s="41">
        <f>Data!I3185</f>
        <v>46087.406631944446</v>
      </c>
      <c r="O3188" s="35">
        <f>Data!L3185</f>
        <v>-84.467889999999997</v>
      </c>
      <c r="P3188" s="35">
        <f>Data!M3185</f>
        <v>9.9596800000000005</v>
      </c>
      <c r="Q3188" s="35" t="str">
        <f>IF(Data!N3185=0,"",Data!N3185)</f>
        <v>CurveSpeedEstimateError</v>
      </c>
      <c r="R3188" s="35">
        <f>Data!K3185</f>
        <v>50</v>
      </c>
      <c r="S3188" s="35" t="str">
        <f>IF(Data!X3185=TRUE(), "Yes", "No")</f>
        <v>Yes</v>
      </c>
      <c r="T3188" s="40" t="e">
        <f>#REF!</f>
        <v>#REF!</v>
      </c>
    </row>
    <row r="3189" spans="1:20" x14ac:dyDescent="0.3">
      <c r="A3189" s="35" t="str">
        <f>Data!A3186</f>
        <v>NISSAN LEAF 299-1018</v>
      </c>
      <c r="B3189" s="36">
        <f t="shared" si="49"/>
        <v>46087.406689814816</v>
      </c>
      <c r="C3189" s="37" t="str">
        <f>IF(Data!J3186="GpsRecord", CONCATENATE($U$3,": ",Data!M3186,", ",Data!L3186), CONCATENATE(Data!AB3186, " ", Data!AH3186))</f>
        <v>Ubicación: 9.95951, -84.46848</v>
      </c>
      <c r="D3189" s="38" t="str">
        <f>IF(Data!O3186=TRUE(), "Yes", "No")</f>
        <v>Yes</v>
      </c>
      <c r="E3189" s="38" t="str">
        <f>IF(Data!J3186="EngineStatusRecord","Engine",IF(Data!J3186="GpsRecord", "GPS", IF(Data!J3186="EngineFaultRecord", "Fault", IF(Data!J3186="DriverChange","Driver",IF(Data!J3186="CustomRecord","Custom","Debug")))))</f>
        <v>GPS</v>
      </c>
      <c r="F3189" s="39" t="str">
        <f>IF(Data!Y3186=TRUE(), "Yes", "No")</f>
        <v>Yes</v>
      </c>
      <c r="G3189" s="40">
        <f>Data!AK3186</f>
        <v>0</v>
      </c>
      <c r="H3189" s="35">
        <f>Data!AB3186</f>
        <v>0</v>
      </c>
      <c r="I3189" s="35">
        <f>Data!AD3186</f>
        <v>0</v>
      </c>
      <c r="J3189" s="35">
        <f>Data!AF3186</f>
        <v>0</v>
      </c>
      <c r="K3189" s="35" t="str">
        <f>CONCATENATE(Data!AH3186, " ", Data!AI3186)</f>
        <v xml:space="preserve"> </v>
      </c>
      <c r="L3189" s="35" t="str">
        <f>Data!C3186</f>
        <v>Vehicle, Battery Electric Vehicle</v>
      </c>
      <c r="M3189" s="35">
        <f>Data!H3186</f>
        <v>0</v>
      </c>
      <c r="N3189" s="41">
        <f>Data!I3186</f>
        <v>46087.406689814816</v>
      </c>
      <c r="O3189" s="35">
        <f>Data!L3186</f>
        <v>-84.46848</v>
      </c>
      <c r="P3189" s="35">
        <f>Data!M3186</f>
        <v>9.9595099999999999</v>
      </c>
      <c r="Q3189" s="35" t="str">
        <f>IF(Data!N3186=0,"",Data!N3186)</f>
        <v>CurveBased</v>
      </c>
      <c r="R3189" s="35">
        <f>Data!K3186</f>
        <v>46</v>
      </c>
      <c r="S3189" s="35" t="str">
        <f>IF(Data!X3186=TRUE(), "Yes", "No")</f>
        <v>Yes</v>
      </c>
      <c r="T3189" s="40" t="e">
        <f>#REF!</f>
        <v>#REF!</v>
      </c>
    </row>
    <row r="3190" spans="1:20" x14ac:dyDescent="0.3">
      <c r="A3190" s="35" t="str">
        <f>Data!A3187</f>
        <v>NISSAN LEAF 299-1018</v>
      </c>
      <c r="B3190" s="36">
        <f t="shared" si="49"/>
        <v>46087.406693344907</v>
      </c>
      <c r="C3190" s="37" t="str">
        <f>IF(Data!J3187="GpsRecord", CONCATENATE($U$3,": ",Data!M3187,", ",Data!L3187), CONCATENATE(Data!AB3187, " ", Data!AH3187))</f>
        <v>Estado de carga genérico 61.1</v>
      </c>
      <c r="D3190" s="38" t="str">
        <f>IF(Data!O3187=TRUE(), "Yes", "No")</f>
        <v>No</v>
      </c>
      <c r="E3190" s="38" t="str">
        <f>IF(Data!J3187="EngineStatusRecord","Engine",IF(Data!J3187="GpsRecord", "GPS", IF(Data!J3187="EngineFaultRecord", "Fault", IF(Data!J3187="DriverChange","Driver",IF(Data!J3187="CustomRecord","Custom","Debug")))))</f>
        <v>Engine</v>
      </c>
      <c r="F3190" s="39" t="str">
        <f>IF(Data!Y3187=TRUE(), "Yes", "No")</f>
        <v>No</v>
      </c>
      <c r="G3190" s="40">
        <f>Data!AK3187</f>
        <v>0</v>
      </c>
      <c r="H3190" s="35" t="str">
        <f>Data!AB3187</f>
        <v>Estado de carga genérico</v>
      </c>
      <c r="I3190" s="35">
        <f>Data!AD3187</f>
        <v>0</v>
      </c>
      <c r="J3190" s="35">
        <f>Data!AF3187</f>
        <v>0</v>
      </c>
      <c r="K3190" s="35" t="str">
        <f>CONCATENATE(Data!AH3187, " ", Data!AI3187)</f>
        <v>61.1 %</v>
      </c>
      <c r="L3190" s="35" t="str">
        <f>Data!C3187</f>
        <v>Vehicle, Battery Electric Vehicle</v>
      </c>
      <c r="M3190" s="35">
        <f>Data!H3187</f>
        <v>0</v>
      </c>
      <c r="N3190" s="41">
        <f>Data!I3187</f>
        <v>46087.406693344907</v>
      </c>
      <c r="O3190" s="35">
        <f>Data!L3187</f>
        <v>0</v>
      </c>
      <c r="P3190" s="35">
        <f>Data!M3187</f>
        <v>0</v>
      </c>
      <c r="Q3190" s="35" t="str">
        <f>IF(Data!N3187=0,"",Data!N3187)</f>
        <v/>
      </c>
      <c r="R3190" s="35">
        <f>Data!K3187</f>
        <v>0</v>
      </c>
      <c r="S3190" s="35" t="str">
        <f>IF(Data!X3187=TRUE(), "Yes", "No")</f>
        <v>No</v>
      </c>
      <c r="T3190" s="40" t="e">
        <f>#REF!</f>
        <v>#REF!</v>
      </c>
    </row>
    <row r="3191" spans="1:20" x14ac:dyDescent="0.3">
      <c r="A3191" s="35" t="str">
        <f>Data!A3188</f>
        <v>NISSAN LEAF 299-1018</v>
      </c>
      <c r="B3191" s="36">
        <f t="shared" si="49"/>
        <v>46087.406727071757</v>
      </c>
      <c r="C3191" s="37" t="str">
        <f>IF(Data!J3188="GpsRecord", CONCATENATE($U$3,": ",Data!M3188,", ",Data!L3188), CONCATENATE(Data!AB3188, " ", Data!AH3188))</f>
        <v>Temperatura del aire exterior bruto 29</v>
      </c>
      <c r="D3191" s="38" t="str">
        <f>IF(Data!O3188=TRUE(), "Yes", "No")</f>
        <v>No</v>
      </c>
      <c r="E3191" s="38" t="str">
        <f>IF(Data!J3188="EngineStatusRecord","Engine",IF(Data!J3188="GpsRecord", "GPS", IF(Data!J3188="EngineFaultRecord", "Fault", IF(Data!J3188="DriverChange","Driver",IF(Data!J3188="CustomRecord","Custom","Debug")))))</f>
        <v>Engine</v>
      </c>
      <c r="F3191" s="39" t="str">
        <f>IF(Data!Y3188=TRUE(), "Yes", "No")</f>
        <v>No</v>
      </c>
      <c r="G3191" s="40">
        <f>Data!AK3188</f>
        <v>0</v>
      </c>
      <c r="H3191" s="35" t="str">
        <f>Data!AB3188</f>
        <v>Temperatura del aire exterior bruto</v>
      </c>
      <c r="I3191" s="35">
        <f>Data!AD3188</f>
        <v>0</v>
      </c>
      <c r="J3191" s="35">
        <f>Data!AF3188</f>
        <v>0</v>
      </c>
      <c r="K3191" s="35" t="str">
        <f>CONCATENATE(Data!AH3188, " ", Data!AI3188)</f>
        <v>29 C</v>
      </c>
      <c r="L3191" s="35" t="str">
        <f>Data!C3188</f>
        <v>Vehicle, Battery Electric Vehicle</v>
      </c>
      <c r="M3191" s="35">
        <f>Data!H3188</f>
        <v>0</v>
      </c>
      <c r="N3191" s="41">
        <f>Data!I3188</f>
        <v>46087.406727071757</v>
      </c>
      <c r="O3191" s="35">
        <f>Data!L3188</f>
        <v>0</v>
      </c>
      <c r="P3191" s="35">
        <f>Data!M3188</f>
        <v>0</v>
      </c>
      <c r="Q3191" s="35" t="str">
        <f>IF(Data!N3188=0,"",Data!N3188)</f>
        <v/>
      </c>
      <c r="R3191" s="35">
        <f>Data!K3188</f>
        <v>0</v>
      </c>
      <c r="S3191" s="35" t="str">
        <f>IF(Data!X3188=TRUE(), "Yes", "No")</f>
        <v>No</v>
      </c>
      <c r="T3191" s="40" t="e">
        <f>#REF!</f>
        <v>#REF!</v>
      </c>
    </row>
    <row r="3192" spans="1:20" x14ac:dyDescent="0.3">
      <c r="A3192" s="35" t="str">
        <f>Data!A3189</f>
        <v>NISSAN LEAF 299-1018</v>
      </c>
      <c r="B3192" s="36">
        <f t="shared" si="49"/>
        <v>46087.406759259262</v>
      </c>
      <c r="C3192" s="37" t="str">
        <f>IF(Data!J3189="GpsRecord", CONCATENATE($U$3,": ",Data!M3189,", ",Data!L3189), CONCATENATE(Data!AB3189, " ", Data!AH3189))</f>
        <v>Ubicación: 9.95904, -84.46902</v>
      </c>
      <c r="D3192" s="38" t="str">
        <f>IF(Data!O3189=TRUE(), "Yes", "No")</f>
        <v>Yes</v>
      </c>
      <c r="E3192" s="38" t="str">
        <f>IF(Data!J3189="EngineStatusRecord","Engine",IF(Data!J3189="GpsRecord", "GPS", IF(Data!J3189="EngineFaultRecord", "Fault", IF(Data!J3189="DriverChange","Driver",IF(Data!J3189="CustomRecord","Custom","Debug")))))</f>
        <v>GPS</v>
      </c>
      <c r="F3192" s="39" t="str">
        <f>IF(Data!Y3189=TRUE(), "Yes", "No")</f>
        <v>Yes</v>
      </c>
      <c r="G3192" s="40">
        <f>Data!AK3189</f>
        <v>0</v>
      </c>
      <c r="H3192" s="35">
        <f>Data!AB3189</f>
        <v>0</v>
      </c>
      <c r="I3192" s="35">
        <f>Data!AD3189</f>
        <v>0</v>
      </c>
      <c r="J3192" s="35">
        <f>Data!AF3189</f>
        <v>0</v>
      </c>
      <c r="K3192" s="35" t="str">
        <f>CONCATENATE(Data!AH3189, " ", Data!AI3189)</f>
        <v xml:space="preserve"> </v>
      </c>
      <c r="L3192" s="35" t="str">
        <f>Data!C3189</f>
        <v>Vehicle, Battery Electric Vehicle</v>
      </c>
      <c r="M3192" s="35">
        <f>Data!H3189</f>
        <v>0</v>
      </c>
      <c r="N3192" s="41">
        <f>Data!I3189</f>
        <v>46087.406759259262</v>
      </c>
      <c r="O3192" s="35">
        <f>Data!L3189</f>
        <v>-84.46902</v>
      </c>
      <c r="P3192" s="35">
        <f>Data!M3189</f>
        <v>9.9590399999999999</v>
      </c>
      <c r="Q3192" s="35" t="str">
        <f>IF(Data!N3189=0,"",Data!N3189)</f>
        <v>CurvePositionEstimateError</v>
      </c>
      <c r="R3192" s="35">
        <f>Data!K3189</f>
        <v>46</v>
      </c>
      <c r="S3192" s="35" t="str">
        <f>IF(Data!X3189=TRUE(), "Yes", "No")</f>
        <v>Yes</v>
      </c>
      <c r="T3192" s="40" t="e">
        <f>#REF!</f>
        <v>#REF!</v>
      </c>
    </row>
    <row r="3193" spans="1:20" x14ac:dyDescent="0.3">
      <c r="A3193" s="35" t="str">
        <f>Data!A3190</f>
        <v>NISSAN LEAF 299-1018</v>
      </c>
      <c r="B3193" s="36">
        <f t="shared" si="49"/>
        <v>46087.406771064816</v>
      </c>
      <c r="C3193" s="37" t="str">
        <f>IF(Data!J3190="GpsRecord", CONCATENATE($U$3,": ",Data!M3190,", ",Data!L3190), CONCATENATE(Data!AB3190, " ", Data!AH3190))</f>
        <v>Velocidad del motor en carretera 44</v>
      </c>
      <c r="D3193" s="38" t="str">
        <f>IF(Data!O3190=TRUE(), "Yes", "No")</f>
        <v>No</v>
      </c>
      <c r="E3193" s="38" t="str">
        <f>IF(Data!J3190="EngineStatusRecord","Engine",IF(Data!J3190="GpsRecord", "GPS", IF(Data!J3190="EngineFaultRecord", "Fault", IF(Data!J3190="DriverChange","Driver",IF(Data!J3190="CustomRecord","Custom","Debug")))))</f>
        <v>Engine</v>
      </c>
      <c r="F3193" s="39" t="str">
        <f>IF(Data!Y3190=TRUE(), "Yes", "No")</f>
        <v>No</v>
      </c>
      <c r="G3193" s="40">
        <f>Data!AK3190</f>
        <v>0</v>
      </c>
      <c r="H3193" s="35" t="str">
        <f>Data!AB3190</f>
        <v>Velocidad del motor en carretera</v>
      </c>
      <c r="I3193" s="35">
        <f>Data!AD3190</f>
        <v>0</v>
      </c>
      <c r="J3193" s="35">
        <f>Data!AF3190</f>
        <v>0</v>
      </c>
      <c r="K3193" s="35" t="str">
        <f>CONCATENATE(Data!AH3190, " ", Data!AI3190)</f>
        <v>44 km/h</v>
      </c>
      <c r="L3193" s="35" t="str">
        <f>Data!C3190</f>
        <v>Vehicle, Battery Electric Vehicle</v>
      </c>
      <c r="M3193" s="35">
        <f>Data!H3190</f>
        <v>0</v>
      </c>
      <c r="N3193" s="41">
        <f>Data!I3190</f>
        <v>46087.406771064816</v>
      </c>
      <c r="O3193" s="35">
        <f>Data!L3190</f>
        <v>0</v>
      </c>
      <c r="P3193" s="35">
        <f>Data!M3190</f>
        <v>0</v>
      </c>
      <c r="Q3193" s="35" t="str">
        <f>IF(Data!N3190=0,"",Data!N3190)</f>
        <v/>
      </c>
      <c r="R3193" s="35">
        <f>Data!K3190</f>
        <v>0</v>
      </c>
      <c r="S3193" s="35" t="str">
        <f>IF(Data!X3190=TRUE(), "Yes", "No")</f>
        <v>No</v>
      </c>
      <c r="T3193" s="40" t="e">
        <f>#REF!</f>
        <v>#REF!</v>
      </c>
    </row>
    <row r="3194" spans="1:20" x14ac:dyDescent="0.3">
      <c r="A3194" s="35" t="str">
        <f>Data!A3191</f>
        <v>NISSAN LEAF 299-1018</v>
      </c>
      <c r="B3194" s="36">
        <f t="shared" si="49"/>
        <v>46087.406795474541</v>
      </c>
      <c r="C3194" s="37" t="str">
        <f>IF(Data!J3191="GpsRecord", CONCATENATE($U$3,": ",Data!M3191,", ",Data!L3191), CONCATENATE(Data!AB3191, " ", Data!AH3191))</f>
        <v>Energía de la batería del vehículo eléctrico -8495</v>
      </c>
      <c r="D3194" s="38" t="str">
        <f>IF(Data!O3191=TRUE(), "Yes", "No")</f>
        <v>No</v>
      </c>
      <c r="E3194" s="38" t="str">
        <f>IF(Data!J3191="EngineStatusRecord","Engine",IF(Data!J3191="GpsRecord", "GPS", IF(Data!J3191="EngineFaultRecord", "Fault", IF(Data!J3191="DriverChange","Driver",IF(Data!J3191="CustomRecord","Custom","Debug")))))</f>
        <v>Engine</v>
      </c>
      <c r="F3194" s="39" t="str">
        <f>IF(Data!Y3191=TRUE(), "Yes", "No")</f>
        <v>No</v>
      </c>
      <c r="G3194" s="40">
        <f>Data!AK3191</f>
        <v>0</v>
      </c>
      <c r="H3194" s="35" t="str">
        <f>Data!AB3191</f>
        <v>Energía de la batería del vehículo eléctrico</v>
      </c>
      <c r="I3194" s="35">
        <f>Data!AD3191</f>
        <v>0</v>
      </c>
      <c r="J3194" s="35">
        <f>Data!AF3191</f>
        <v>0</v>
      </c>
      <c r="K3194" s="35" t="str">
        <f>CONCATENATE(Data!AH3191, " ", Data!AI3191)</f>
        <v>-8495 W</v>
      </c>
      <c r="L3194" s="35" t="str">
        <f>Data!C3191</f>
        <v>Vehicle, Battery Electric Vehicle</v>
      </c>
      <c r="M3194" s="35">
        <f>Data!H3191</f>
        <v>0</v>
      </c>
      <c r="N3194" s="41">
        <f>Data!I3191</f>
        <v>46087.406795474541</v>
      </c>
      <c r="O3194" s="35">
        <f>Data!L3191</f>
        <v>0</v>
      </c>
      <c r="P3194" s="35">
        <f>Data!M3191</f>
        <v>0</v>
      </c>
      <c r="Q3194" s="35" t="str">
        <f>IF(Data!N3191=0,"",Data!N3191)</f>
        <v/>
      </c>
      <c r="R3194" s="35">
        <f>Data!K3191</f>
        <v>0</v>
      </c>
      <c r="S3194" s="35" t="str">
        <f>IF(Data!X3191=TRUE(), "Yes", "No")</f>
        <v>No</v>
      </c>
      <c r="T3194" s="40" t="e">
        <f>#REF!</f>
        <v>#REF!</v>
      </c>
    </row>
    <row r="3195" spans="1:20" x14ac:dyDescent="0.3">
      <c r="A3195" s="35" t="str">
        <f>Data!A3192</f>
        <v>NISSAN LEAF 299-1018</v>
      </c>
      <c r="B3195" s="36">
        <f t="shared" si="49"/>
        <v>46087.406853611108</v>
      </c>
      <c r="C3195" s="37" t="str">
        <f>IF(Data!J3192="GpsRecord", CONCATENATE($U$3,": ",Data!M3192,", ",Data!L3192), CONCATENATE(Data!AB3192, " ", Data!AH3192))</f>
        <v>Energía de la batería del vehículo eléctrico -36381</v>
      </c>
      <c r="D3195" s="38" t="str">
        <f>IF(Data!O3192=TRUE(), "Yes", "No")</f>
        <v>No</v>
      </c>
      <c r="E3195" s="38" t="str">
        <f>IF(Data!J3192="EngineStatusRecord","Engine",IF(Data!J3192="GpsRecord", "GPS", IF(Data!J3192="EngineFaultRecord", "Fault", IF(Data!J3192="DriverChange","Driver",IF(Data!J3192="CustomRecord","Custom","Debug")))))</f>
        <v>Engine</v>
      </c>
      <c r="F3195" s="39" t="str">
        <f>IF(Data!Y3192=TRUE(), "Yes", "No")</f>
        <v>No</v>
      </c>
      <c r="G3195" s="40">
        <f>Data!AK3192</f>
        <v>0</v>
      </c>
      <c r="H3195" s="35" t="str">
        <f>Data!AB3192</f>
        <v>Energía de la batería del vehículo eléctrico</v>
      </c>
      <c r="I3195" s="35">
        <f>Data!AD3192</f>
        <v>0</v>
      </c>
      <c r="J3195" s="35">
        <f>Data!AF3192</f>
        <v>0</v>
      </c>
      <c r="K3195" s="35" t="str">
        <f>CONCATENATE(Data!AH3192, " ", Data!AI3192)</f>
        <v>-36381 W</v>
      </c>
      <c r="L3195" s="35" t="str">
        <f>Data!C3192</f>
        <v>Vehicle, Battery Electric Vehicle</v>
      </c>
      <c r="M3195" s="35">
        <f>Data!H3192</f>
        <v>0</v>
      </c>
      <c r="N3195" s="41">
        <f>Data!I3192</f>
        <v>46087.406853611108</v>
      </c>
      <c r="O3195" s="35">
        <f>Data!L3192</f>
        <v>0</v>
      </c>
      <c r="P3195" s="35">
        <f>Data!M3192</f>
        <v>0</v>
      </c>
      <c r="Q3195" s="35" t="str">
        <f>IF(Data!N3192=0,"",Data!N3192)</f>
        <v/>
      </c>
      <c r="R3195" s="35">
        <f>Data!K3192</f>
        <v>0</v>
      </c>
      <c r="S3195" s="35" t="str">
        <f>IF(Data!X3192=TRUE(), "Yes", "No")</f>
        <v>No</v>
      </c>
      <c r="T3195" s="40" t="e">
        <f>#REF!</f>
        <v>#REF!</v>
      </c>
    </row>
    <row r="3196" spans="1:20" x14ac:dyDescent="0.3">
      <c r="A3196" s="35" t="str">
        <f>Data!A3193</f>
        <v>NISSAN LEAF 299-1018</v>
      </c>
      <c r="B3196" s="36">
        <f t="shared" si="49"/>
        <v>46087.406863564815</v>
      </c>
      <c r="C3196" s="37" t="str">
        <f>IF(Data!J3193="GpsRecord", CONCATENATE($U$3,": ",Data!M3193,", ",Data!L3193), CONCATENATE(Data!AB3193, " ", Data!AH3193))</f>
        <v>Velocidad del motor en carretera 47</v>
      </c>
      <c r="D3196" s="38" t="str">
        <f>IF(Data!O3193=TRUE(), "Yes", "No")</f>
        <v>No</v>
      </c>
      <c r="E3196" s="38" t="str">
        <f>IF(Data!J3193="EngineStatusRecord","Engine",IF(Data!J3193="GpsRecord", "GPS", IF(Data!J3193="EngineFaultRecord", "Fault", IF(Data!J3193="DriverChange","Driver",IF(Data!J3193="CustomRecord","Custom","Debug")))))</f>
        <v>Engine</v>
      </c>
      <c r="F3196" s="39" t="str">
        <f>IF(Data!Y3193=TRUE(), "Yes", "No")</f>
        <v>No</v>
      </c>
      <c r="G3196" s="40">
        <f>Data!AK3193</f>
        <v>0</v>
      </c>
      <c r="H3196" s="35" t="str">
        <f>Data!AB3193</f>
        <v>Velocidad del motor en carretera</v>
      </c>
      <c r="I3196" s="35">
        <f>Data!AD3193</f>
        <v>0</v>
      </c>
      <c r="J3196" s="35">
        <f>Data!AF3193</f>
        <v>0</v>
      </c>
      <c r="K3196" s="35" t="str">
        <f>CONCATENATE(Data!AH3193, " ", Data!AI3193)</f>
        <v>47 km/h</v>
      </c>
      <c r="L3196" s="35" t="str">
        <f>Data!C3193</f>
        <v>Vehicle, Battery Electric Vehicle</v>
      </c>
      <c r="M3196" s="35">
        <f>Data!H3193</f>
        <v>0</v>
      </c>
      <c r="N3196" s="41">
        <f>Data!I3193</f>
        <v>46087.406863564815</v>
      </c>
      <c r="O3196" s="35">
        <f>Data!L3193</f>
        <v>0</v>
      </c>
      <c r="P3196" s="35">
        <f>Data!M3193</f>
        <v>0</v>
      </c>
      <c r="Q3196" s="35" t="str">
        <f>IF(Data!N3193=0,"",Data!N3193)</f>
        <v/>
      </c>
      <c r="R3196" s="35">
        <f>Data!K3193</f>
        <v>0</v>
      </c>
      <c r="S3196" s="35" t="str">
        <f>IF(Data!X3193=TRUE(), "Yes", "No")</f>
        <v>No</v>
      </c>
      <c r="T3196" s="40" t="e">
        <f>#REF!</f>
        <v>#REF!</v>
      </c>
    </row>
    <row r="3197" spans="1:20" x14ac:dyDescent="0.3">
      <c r="A3197" s="35" t="str">
        <f>Data!A3194</f>
        <v>NISSAN LEAF 299-1018</v>
      </c>
      <c r="B3197" s="36">
        <f t="shared" si="49"/>
        <v>46087.406875000001</v>
      </c>
      <c r="C3197" s="37" t="str">
        <f>IF(Data!J3194="GpsRecord", CONCATENATE($U$3,": ",Data!M3194,", ",Data!L3194), CONCATENATE(Data!AB3194, " ", Data!AH3194))</f>
        <v>Ubicación: 9.95856, -84.47002</v>
      </c>
      <c r="D3197" s="38" t="str">
        <f>IF(Data!O3194=TRUE(), "Yes", "No")</f>
        <v>Yes</v>
      </c>
      <c r="E3197" s="38" t="str">
        <f>IF(Data!J3194="EngineStatusRecord","Engine",IF(Data!J3194="GpsRecord", "GPS", IF(Data!J3194="EngineFaultRecord", "Fault", IF(Data!J3194="DriverChange","Driver",IF(Data!J3194="CustomRecord","Custom","Debug")))))</f>
        <v>GPS</v>
      </c>
      <c r="F3197" s="39" t="str">
        <f>IF(Data!Y3194=TRUE(), "Yes", "No")</f>
        <v>Yes</v>
      </c>
      <c r="G3197" s="40">
        <f>Data!AK3194</f>
        <v>0</v>
      </c>
      <c r="H3197" s="35">
        <f>Data!AB3194</f>
        <v>0</v>
      </c>
      <c r="I3197" s="35">
        <f>Data!AD3194</f>
        <v>0</v>
      </c>
      <c r="J3197" s="35">
        <f>Data!AF3194</f>
        <v>0</v>
      </c>
      <c r="K3197" s="35" t="str">
        <f>CONCATENATE(Data!AH3194, " ", Data!AI3194)</f>
        <v xml:space="preserve"> </v>
      </c>
      <c r="L3197" s="35" t="str">
        <f>Data!C3194</f>
        <v>Vehicle, Battery Electric Vehicle</v>
      </c>
      <c r="M3197" s="35">
        <f>Data!H3194</f>
        <v>0</v>
      </c>
      <c r="N3197" s="41">
        <f>Data!I3194</f>
        <v>46087.406875000001</v>
      </c>
      <c r="O3197" s="35">
        <f>Data!L3194</f>
        <v>-84.470020000000005</v>
      </c>
      <c r="P3197" s="35">
        <f>Data!M3194</f>
        <v>9.9585600000000003</v>
      </c>
      <c r="Q3197" s="35" t="str">
        <f>IF(Data!N3194=0,"",Data!N3194)</f>
        <v>CurvePositionEstimateError</v>
      </c>
      <c r="R3197" s="35">
        <f>Data!K3194</f>
        <v>46</v>
      </c>
      <c r="S3197" s="35" t="str">
        <f>IF(Data!X3194=TRUE(), "Yes", "No")</f>
        <v>Yes</v>
      </c>
      <c r="T3197" s="40" t="e">
        <f>#REF!</f>
        <v>#REF!</v>
      </c>
    </row>
    <row r="3198" spans="1:20" x14ac:dyDescent="0.3">
      <c r="A3198" s="35" t="str">
        <f>Data!A3195</f>
        <v>NISSAN LEAF 299-1018</v>
      </c>
      <c r="B3198" s="36">
        <f t="shared" si="49"/>
        <v>46087.406886979166</v>
      </c>
      <c r="C3198" s="37" t="str">
        <f>IF(Data!J3195="GpsRecord", CONCATENATE($U$3,": ",Data!M3195,", ",Data!L3195), CONCATENATE(Data!AB3195, " ", Data!AH3195))</f>
        <v>Velocidad del motor en carretera 53</v>
      </c>
      <c r="D3198" s="38" t="str">
        <f>IF(Data!O3195=TRUE(), "Yes", "No")</f>
        <v>No</v>
      </c>
      <c r="E3198" s="38" t="str">
        <f>IF(Data!J3195="EngineStatusRecord","Engine",IF(Data!J3195="GpsRecord", "GPS", IF(Data!J3195="EngineFaultRecord", "Fault", IF(Data!J3195="DriverChange","Driver",IF(Data!J3195="CustomRecord","Custom","Debug")))))</f>
        <v>Engine</v>
      </c>
      <c r="F3198" s="39" t="str">
        <f>IF(Data!Y3195=TRUE(), "Yes", "No")</f>
        <v>No</v>
      </c>
      <c r="G3198" s="40">
        <f>Data!AK3195</f>
        <v>0</v>
      </c>
      <c r="H3198" s="35" t="str">
        <f>Data!AB3195</f>
        <v>Velocidad del motor en carretera</v>
      </c>
      <c r="I3198" s="35">
        <f>Data!AD3195</f>
        <v>0</v>
      </c>
      <c r="J3198" s="35">
        <f>Data!AF3195</f>
        <v>0</v>
      </c>
      <c r="K3198" s="35" t="str">
        <f>CONCATENATE(Data!AH3195, " ", Data!AI3195)</f>
        <v>53 km/h</v>
      </c>
      <c r="L3198" s="35" t="str">
        <f>Data!C3195</f>
        <v>Vehicle, Battery Electric Vehicle</v>
      </c>
      <c r="M3198" s="35">
        <f>Data!H3195</f>
        <v>0</v>
      </c>
      <c r="N3198" s="41">
        <f>Data!I3195</f>
        <v>46087.406886979166</v>
      </c>
      <c r="O3198" s="35">
        <f>Data!L3195</f>
        <v>0</v>
      </c>
      <c r="P3198" s="35">
        <f>Data!M3195</f>
        <v>0</v>
      </c>
      <c r="Q3198" s="35" t="str">
        <f>IF(Data!N3195=0,"",Data!N3195)</f>
        <v/>
      </c>
      <c r="R3198" s="35">
        <f>Data!K3195</f>
        <v>0</v>
      </c>
      <c r="S3198" s="35" t="str">
        <f>IF(Data!X3195=TRUE(), "Yes", "No")</f>
        <v>No</v>
      </c>
      <c r="T3198" s="40" t="e">
        <f>#REF!</f>
        <v>#REF!</v>
      </c>
    </row>
    <row r="3199" spans="1:20" x14ac:dyDescent="0.3">
      <c r="A3199" s="35" t="str">
        <f>Data!A3196</f>
        <v>NISSAN LEAF 299-1018</v>
      </c>
      <c r="B3199" s="36">
        <f t="shared" si="49"/>
        <v>46087.406898148147</v>
      </c>
      <c r="C3199" s="37" t="str">
        <f>IF(Data!J3196="GpsRecord", CONCATENATE($U$3,": ",Data!M3196,", ",Data!L3196), CONCATENATE(Data!AB3196, " ", Data!AH3196))</f>
        <v>Ubicación: 9.95848, -84.47026</v>
      </c>
      <c r="D3199" s="38" t="str">
        <f>IF(Data!O3196=TRUE(), "Yes", "No")</f>
        <v>Yes</v>
      </c>
      <c r="E3199" s="38" t="str">
        <f>IF(Data!J3196="EngineStatusRecord","Engine",IF(Data!J3196="GpsRecord", "GPS", IF(Data!J3196="EngineFaultRecord", "Fault", IF(Data!J3196="DriverChange","Driver",IF(Data!J3196="CustomRecord","Custom","Debug")))))</f>
        <v>GPS</v>
      </c>
      <c r="F3199" s="39" t="str">
        <f>IF(Data!Y3196=TRUE(), "Yes", "No")</f>
        <v>Yes</v>
      </c>
      <c r="G3199" s="40">
        <f>Data!AK3196</f>
        <v>0</v>
      </c>
      <c r="H3199" s="35">
        <f>Data!AB3196</f>
        <v>0</v>
      </c>
      <c r="I3199" s="35">
        <f>Data!AD3196</f>
        <v>0</v>
      </c>
      <c r="J3199" s="35">
        <f>Data!AF3196</f>
        <v>0</v>
      </c>
      <c r="K3199" s="35" t="str">
        <f>CONCATENATE(Data!AH3196, " ", Data!AI3196)</f>
        <v xml:space="preserve"> </v>
      </c>
      <c r="L3199" s="35" t="str">
        <f>Data!C3196</f>
        <v>Vehicle, Battery Electric Vehicle</v>
      </c>
      <c r="M3199" s="35">
        <f>Data!H3196</f>
        <v>0</v>
      </c>
      <c r="N3199" s="41">
        <f>Data!I3196</f>
        <v>46087.406898148147</v>
      </c>
      <c r="O3199" s="35">
        <f>Data!L3196</f>
        <v>-84.470259999999996</v>
      </c>
      <c r="P3199" s="35">
        <f>Data!M3196</f>
        <v>9.9584799999999998</v>
      </c>
      <c r="Q3199" s="35" t="str">
        <f>IF(Data!N3196=0,"",Data!N3196)</f>
        <v>CurveSpeed</v>
      </c>
      <c r="R3199" s="35">
        <f>Data!K3196</f>
        <v>52</v>
      </c>
      <c r="S3199" s="35" t="str">
        <f>IF(Data!X3196=TRUE(), "Yes", "No")</f>
        <v>Yes</v>
      </c>
      <c r="T3199" s="40" t="e">
        <f>#REF!</f>
        <v>#REF!</v>
      </c>
    </row>
    <row r="3200" spans="1:20" x14ac:dyDescent="0.3">
      <c r="A3200" s="35" t="str">
        <f>Data!A3197</f>
        <v>NISSAN LEAF 299-1018</v>
      </c>
      <c r="B3200" s="36">
        <f t="shared" si="49"/>
        <v>46087.406921435184</v>
      </c>
      <c r="C3200" s="37" t="str">
        <f>IF(Data!J3197="GpsRecord", CONCATENATE($U$3,": ",Data!M3197,", ",Data!L3197), CONCATENATE(Data!AB3197, " ", Data!AH3197))</f>
        <v>Velocidad del motor en carretera 45</v>
      </c>
      <c r="D3200" s="38" t="str">
        <f>IF(Data!O3197=TRUE(), "Yes", "No")</f>
        <v>No</v>
      </c>
      <c r="E3200" s="38" t="str">
        <f>IF(Data!J3197="EngineStatusRecord","Engine",IF(Data!J3197="GpsRecord", "GPS", IF(Data!J3197="EngineFaultRecord", "Fault", IF(Data!J3197="DriverChange","Driver",IF(Data!J3197="CustomRecord","Custom","Debug")))))</f>
        <v>Engine</v>
      </c>
      <c r="F3200" s="39" t="str">
        <f>IF(Data!Y3197=TRUE(), "Yes", "No")</f>
        <v>No</v>
      </c>
      <c r="G3200" s="40">
        <f>Data!AK3197</f>
        <v>0</v>
      </c>
      <c r="H3200" s="35" t="str">
        <f>Data!AB3197</f>
        <v>Velocidad del motor en carretera</v>
      </c>
      <c r="I3200" s="35">
        <f>Data!AD3197</f>
        <v>0</v>
      </c>
      <c r="J3200" s="35">
        <f>Data!AF3197</f>
        <v>0</v>
      </c>
      <c r="K3200" s="35" t="str">
        <f>CONCATENATE(Data!AH3197, " ", Data!AI3197)</f>
        <v>45 km/h</v>
      </c>
      <c r="L3200" s="35" t="str">
        <f>Data!C3197</f>
        <v>Vehicle, Battery Electric Vehicle</v>
      </c>
      <c r="M3200" s="35">
        <f>Data!H3197</f>
        <v>0</v>
      </c>
      <c r="N3200" s="41">
        <f>Data!I3197</f>
        <v>46087.406921435184</v>
      </c>
      <c r="O3200" s="35">
        <f>Data!L3197</f>
        <v>0</v>
      </c>
      <c r="P3200" s="35">
        <f>Data!M3197</f>
        <v>0</v>
      </c>
      <c r="Q3200" s="35" t="str">
        <f>IF(Data!N3197=0,"",Data!N3197)</f>
        <v/>
      </c>
      <c r="R3200" s="35">
        <f>Data!K3197</f>
        <v>0</v>
      </c>
      <c r="S3200" s="35" t="str">
        <f>IF(Data!X3197=TRUE(), "Yes", "No")</f>
        <v>No</v>
      </c>
      <c r="T3200" s="40" t="e">
        <f>#REF!</f>
        <v>#REF!</v>
      </c>
    </row>
    <row r="3201" spans="1:20" x14ac:dyDescent="0.3">
      <c r="A3201" s="35" t="str">
        <f>Data!A3198</f>
        <v>NISSAN LEAF 299-1018</v>
      </c>
      <c r="B3201" s="36">
        <f t="shared" si="49"/>
        <v>46087.406956018516</v>
      </c>
      <c r="C3201" s="37" t="str">
        <f>IF(Data!J3198="GpsRecord", CONCATENATE($U$3,": ",Data!M3198,", ",Data!L3198), CONCATENATE(Data!AB3198, " ", Data!AH3198))</f>
        <v>Ubicación: 9.95834, -84.47081</v>
      </c>
      <c r="D3201" s="38" t="str">
        <f>IF(Data!O3198=TRUE(), "Yes", "No")</f>
        <v>Yes</v>
      </c>
      <c r="E3201" s="38" t="str">
        <f>IF(Data!J3198="EngineStatusRecord","Engine",IF(Data!J3198="GpsRecord", "GPS", IF(Data!J3198="EngineFaultRecord", "Fault", IF(Data!J3198="DriverChange","Driver",IF(Data!J3198="CustomRecord","Custom","Debug")))))</f>
        <v>GPS</v>
      </c>
      <c r="F3201" s="39" t="str">
        <f>IF(Data!Y3198=TRUE(), "Yes", "No")</f>
        <v>Yes</v>
      </c>
      <c r="G3201" s="40">
        <f>Data!AK3198</f>
        <v>0</v>
      </c>
      <c r="H3201" s="35">
        <f>Data!AB3198</f>
        <v>0</v>
      </c>
      <c r="I3201" s="35">
        <f>Data!AD3198</f>
        <v>0</v>
      </c>
      <c r="J3201" s="35">
        <f>Data!AF3198</f>
        <v>0</v>
      </c>
      <c r="K3201" s="35" t="str">
        <f>CONCATENATE(Data!AH3198, " ", Data!AI3198)</f>
        <v xml:space="preserve"> </v>
      </c>
      <c r="L3201" s="35" t="str">
        <f>Data!C3198</f>
        <v>Vehicle, Battery Electric Vehicle</v>
      </c>
      <c r="M3201" s="35">
        <f>Data!H3198</f>
        <v>0</v>
      </c>
      <c r="N3201" s="41">
        <f>Data!I3198</f>
        <v>46087.406956018516</v>
      </c>
      <c r="O3201" s="35">
        <f>Data!L3198</f>
        <v>-84.47081</v>
      </c>
      <c r="P3201" s="35">
        <f>Data!M3198</f>
        <v>9.9583399999999997</v>
      </c>
      <c r="Q3201" s="35" t="str">
        <f>IF(Data!N3198=0,"",Data!N3198)</f>
        <v>CurveBased</v>
      </c>
      <c r="R3201" s="35">
        <f>Data!K3198</f>
        <v>41</v>
      </c>
      <c r="S3201" s="35" t="str">
        <f>IF(Data!X3198=TRUE(), "Yes", "No")</f>
        <v>Yes</v>
      </c>
      <c r="T3201" s="40" t="e">
        <f>#REF!</f>
        <v>#REF!</v>
      </c>
    </row>
    <row r="3202" spans="1:20" x14ac:dyDescent="0.3">
      <c r="A3202" s="35" t="str">
        <f>Data!A3199</f>
        <v>NISSAN LEAF 299-1018</v>
      </c>
      <c r="B3202" s="36">
        <f t="shared" si="49"/>
        <v>46087.407048067129</v>
      </c>
      <c r="C3202" s="37" t="str">
        <f>IF(Data!J3199="GpsRecord", CONCATENATE($U$3,": ",Data!M3199,", ",Data!L3199), CONCATENATE(Data!AB3199, " ", Data!AH3199))</f>
        <v>Odómetro 15959</v>
      </c>
      <c r="D3202" s="38" t="str">
        <f>IF(Data!O3199=TRUE(), "Yes", "No")</f>
        <v>No</v>
      </c>
      <c r="E3202" s="38" t="str">
        <f>IF(Data!J3199="EngineStatusRecord","Engine",IF(Data!J3199="GpsRecord", "GPS", IF(Data!J3199="EngineFaultRecord", "Fault", IF(Data!J3199="DriverChange","Driver",IF(Data!J3199="CustomRecord","Custom","Debug")))))</f>
        <v>Engine</v>
      </c>
      <c r="F3202" s="39" t="str">
        <f>IF(Data!Y3199=TRUE(), "Yes", "No")</f>
        <v>No</v>
      </c>
      <c r="G3202" s="40">
        <f>Data!AK3199</f>
        <v>0</v>
      </c>
      <c r="H3202" s="35" t="str">
        <f>Data!AB3199</f>
        <v>Odómetro</v>
      </c>
      <c r="I3202" s="35">
        <f>Data!AD3199</f>
        <v>0</v>
      </c>
      <c r="J3202" s="35">
        <f>Data!AF3199</f>
        <v>0</v>
      </c>
      <c r="K3202" s="35" t="str">
        <f>CONCATENATE(Data!AH3199, " ", Data!AI3199)</f>
        <v>15959 km</v>
      </c>
      <c r="L3202" s="35" t="str">
        <f>Data!C3199</f>
        <v>Vehicle, Battery Electric Vehicle</v>
      </c>
      <c r="M3202" s="35">
        <f>Data!H3199</f>
        <v>0</v>
      </c>
      <c r="N3202" s="41">
        <f>Data!I3199</f>
        <v>46087.407048067129</v>
      </c>
      <c r="O3202" s="35">
        <f>Data!L3199</f>
        <v>0</v>
      </c>
      <c r="P3202" s="35">
        <f>Data!M3199</f>
        <v>0</v>
      </c>
      <c r="Q3202" s="35" t="str">
        <f>IF(Data!N3199=0,"",Data!N3199)</f>
        <v/>
      </c>
      <c r="R3202" s="35">
        <f>Data!K3199</f>
        <v>0</v>
      </c>
      <c r="S3202" s="35" t="str">
        <f>IF(Data!X3199=TRUE(), "Yes", "No")</f>
        <v>No</v>
      </c>
      <c r="T3202" s="40" t="e">
        <f>#REF!</f>
        <v>#REF!</v>
      </c>
    </row>
    <row r="3203" spans="1:20" x14ac:dyDescent="0.3">
      <c r="A3203" s="35" t="str">
        <f>Data!A3200</f>
        <v>NISSAN LEAF 299-1018</v>
      </c>
      <c r="B3203" s="36">
        <f t="shared" si="49"/>
        <v>46087.407048067129</v>
      </c>
      <c r="C3203" s="37" t="str">
        <f>IF(Data!J3200="GpsRecord", CONCATENATE($U$3,": ",Data!M3200,", ",Data!L3200), CONCATENATE(Data!AB3200, " ", Data!AH3200))</f>
        <v>Odómetro sin procesar 15959</v>
      </c>
      <c r="D3203" s="38" t="str">
        <f>IF(Data!O3200=TRUE(), "Yes", "No")</f>
        <v>No</v>
      </c>
      <c r="E3203" s="38" t="str">
        <f>IF(Data!J3200="EngineStatusRecord","Engine",IF(Data!J3200="GpsRecord", "GPS", IF(Data!J3200="EngineFaultRecord", "Fault", IF(Data!J3200="DriverChange","Driver",IF(Data!J3200="CustomRecord","Custom","Debug")))))</f>
        <v>Engine</v>
      </c>
      <c r="F3203" s="39" t="str">
        <f>IF(Data!Y3200=TRUE(), "Yes", "No")</f>
        <v>No</v>
      </c>
      <c r="G3203" s="40">
        <f>Data!AK3200</f>
        <v>0</v>
      </c>
      <c r="H3203" s="35" t="str">
        <f>Data!AB3200</f>
        <v>Odómetro sin procesar</v>
      </c>
      <c r="I3203" s="35">
        <f>Data!AD3200</f>
        <v>0</v>
      </c>
      <c r="J3203" s="35">
        <f>Data!AF3200</f>
        <v>0</v>
      </c>
      <c r="K3203" s="35" t="str">
        <f>CONCATENATE(Data!AH3200, " ", Data!AI3200)</f>
        <v>15959 km</v>
      </c>
      <c r="L3203" s="35" t="str">
        <f>Data!C3200</f>
        <v>Vehicle, Battery Electric Vehicle</v>
      </c>
      <c r="M3203" s="35">
        <f>Data!H3200</f>
        <v>0</v>
      </c>
      <c r="N3203" s="41">
        <f>Data!I3200</f>
        <v>46087.407048067129</v>
      </c>
      <c r="O3203" s="35">
        <f>Data!L3200</f>
        <v>0</v>
      </c>
      <c r="P3203" s="35">
        <f>Data!M3200</f>
        <v>0</v>
      </c>
      <c r="Q3203" s="35" t="str">
        <f>IF(Data!N3200=0,"",Data!N3200)</f>
        <v/>
      </c>
      <c r="R3203" s="35">
        <f>Data!K3200</f>
        <v>0</v>
      </c>
      <c r="S3203" s="35" t="str">
        <f>IF(Data!X3200=TRUE(), "Yes", "No")</f>
        <v>No</v>
      </c>
      <c r="T3203" s="40" t="e">
        <f>#REF!</f>
        <v>#REF!</v>
      </c>
    </row>
    <row r="3204" spans="1:20" x14ac:dyDescent="0.3">
      <c r="A3204" s="35" t="str">
        <f>Data!A3201</f>
        <v>NISSAN LEAF 299-1018</v>
      </c>
      <c r="B3204" s="36">
        <f t="shared" si="49"/>
        <v>46087.407048611109</v>
      </c>
      <c r="C3204" s="37" t="str">
        <f>IF(Data!J3201="GpsRecord", CONCATENATE($U$3,": ",Data!M3201,", ",Data!L3201), CONCATENATE(Data!AB3201, " ", Data!AH3201))</f>
        <v>Ubicación: 9.9578, -84.47142</v>
      </c>
      <c r="D3204" s="38" t="str">
        <f>IF(Data!O3201=TRUE(), "Yes", "No")</f>
        <v>Yes</v>
      </c>
      <c r="E3204" s="38" t="str">
        <f>IF(Data!J3201="EngineStatusRecord","Engine",IF(Data!J3201="GpsRecord", "GPS", IF(Data!J3201="EngineFaultRecord", "Fault", IF(Data!J3201="DriverChange","Driver",IF(Data!J3201="CustomRecord","Custom","Debug")))))</f>
        <v>GPS</v>
      </c>
      <c r="F3204" s="39" t="str">
        <f>IF(Data!Y3201=TRUE(), "Yes", "No")</f>
        <v>Yes</v>
      </c>
      <c r="G3204" s="40">
        <f>Data!AK3201</f>
        <v>0</v>
      </c>
      <c r="H3204" s="35">
        <f>Data!AB3201</f>
        <v>0</v>
      </c>
      <c r="I3204" s="35">
        <f>Data!AD3201</f>
        <v>0</v>
      </c>
      <c r="J3204" s="35">
        <f>Data!AF3201</f>
        <v>0</v>
      </c>
      <c r="K3204" s="35" t="str">
        <f>CONCATENATE(Data!AH3201, " ", Data!AI3201)</f>
        <v xml:space="preserve"> </v>
      </c>
      <c r="L3204" s="35" t="str">
        <f>Data!C3201</f>
        <v>Vehicle, Battery Electric Vehicle</v>
      </c>
      <c r="M3204" s="35">
        <f>Data!H3201</f>
        <v>0</v>
      </c>
      <c r="N3204" s="41">
        <f>Data!I3201</f>
        <v>46087.407048611109</v>
      </c>
      <c r="O3204" s="35">
        <f>Data!L3201</f>
        <v>-84.471419999999995</v>
      </c>
      <c r="P3204" s="35">
        <f>Data!M3201</f>
        <v>9.9578000000000007</v>
      </c>
      <c r="Q3204" s="35" t="str">
        <f>IF(Data!N3201=0,"",Data!N3201)</f>
        <v>CurveBased</v>
      </c>
      <c r="R3204" s="35">
        <f>Data!K3201</f>
        <v>39</v>
      </c>
      <c r="S3204" s="35" t="str">
        <f>IF(Data!X3201=TRUE(), "Yes", "No")</f>
        <v>Yes</v>
      </c>
      <c r="T3204" s="40" t="e">
        <f>#REF!</f>
        <v>#REF!</v>
      </c>
    </row>
    <row r="3205" spans="1:20" x14ac:dyDescent="0.3">
      <c r="A3205" s="35" t="str">
        <f>Data!A3202</f>
        <v>NISSAN LEAF 299-1018</v>
      </c>
      <c r="B3205" s="36">
        <f t="shared" si="49"/>
        <v>46087.407094907408</v>
      </c>
      <c r="C3205" s="37" t="str">
        <f>IF(Data!J3202="GpsRecord", CONCATENATE($U$3,": ",Data!M3202,", ",Data!L3202), CONCATENATE(Data!AB3202, " ", Data!AH3202))</f>
        <v>Ubicación: 9.95778, -84.47179</v>
      </c>
      <c r="D3205" s="38" t="str">
        <f>IF(Data!O3202=TRUE(), "Yes", "No")</f>
        <v>Yes</v>
      </c>
      <c r="E3205" s="38" t="str">
        <f>IF(Data!J3202="EngineStatusRecord","Engine",IF(Data!J3202="GpsRecord", "GPS", IF(Data!J3202="EngineFaultRecord", "Fault", IF(Data!J3202="DriverChange","Driver",IF(Data!J3202="CustomRecord","Custom","Debug")))))</f>
        <v>GPS</v>
      </c>
      <c r="F3205" s="39" t="str">
        <f>IF(Data!Y3202=TRUE(), "Yes", "No")</f>
        <v>Yes</v>
      </c>
      <c r="G3205" s="40">
        <f>Data!AK3202</f>
        <v>0</v>
      </c>
      <c r="H3205" s="35">
        <f>Data!AB3202</f>
        <v>0</v>
      </c>
      <c r="I3205" s="35">
        <f>Data!AD3202</f>
        <v>0</v>
      </c>
      <c r="J3205" s="35">
        <f>Data!AF3202</f>
        <v>0</v>
      </c>
      <c r="K3205" s="35" t="str">
        <f>CONCATENATE(Data!AH3202, " ", Data!AI3202)</f>
        <v xml:space="preserve"> </v>
      </c>
      <c r="L3205" s="35" t="str">
        <f>Data!C3202</f>
        <v>Vehicle, Battery Electric Vehicle</v>
      </c>
      <c r="M3205" s="35">
        <f>Data!H3202</f>
        <v>0</v>
      </c>
      <c r="N3205" s="41">
        <f>Data!I3202</f>
        <v>46087.407094907408</v>
      </c>
      <c r="O3205" s="35">
        <f>Data!L3202</f>
        <v>-84.471789999999999</v>
      </c>
      <c r="P3205" s="35">
        <f>Data!M3202</f>
        <v>9.9577799999999996</v>
      </c>
      <c r="Q3205" s="35" t="str">
        <f>IF(Data!N3202=0,"",Data!N3202)</f>
        <v>CurveSpeedEstimateError</v>
      </c>
      <c r="R3205" s="35">
        <f>Data!K3202</f>
        <v>35</v>
      </c>
      <c r="S3205" s="35" t="str">
        <f>IF(Data!X3202=TRUE(), "Yes", "No")</f>
        <v>Yes</v>
      </c>
      <c r="T3205" s="40" t="e">
        <f>#REF!</f>
        <v>#REF!</v>
      </c>
    </row>
    <row r="3206" spans="1:20" x14ac:dyDescent="0.3">
      <c r="A3206" s="35" t="str">
        <f>Data!A3203</f>
        <v>NISSAN LEAF 299-1018</v>
      </c>
      <c r="B3206" s="36">
        <f t="shared" si="49"/>
        <v>46087.407095497685</v>
      </c>
      <c r="C3206" s="37" t="str">
        <f>IF(Data!J3203="GpsRecord", CONCATENATE($U$3,": ",Data!M3203,", ",Data!L3203), CONCATENATE(Data!AB3203, " ", Data!AH3203))</f>
        <v>Velocidad del motor en carretera 39</v>
      </c>
      <c r="D3206" s="38" t="str">
        <f>IF(Data!O3203=TRUE(), "Yes", "No")</f>
        <v>No</v>
      </c>
      <c r="E3206" s="38" t="str">
        <f>IF(Data!J3203="EngineStatusRecord","Engine",IF(Data!J3203="GpsRecord", "GPS", IF(Data!J3203="EngineFaultRecord", "Fault", IF(Data!J3203="DriverChange","Driver",IF(Data!J3203="CustomRecord","Custom","Debug")))))</f>
        <v>Engine</v>
      </c>
      <c r="F3206" s="39" t="str">
        <f>IF(Data!Y3203=TRUE(), "Yes", "No")</f>
        <v>No</v>
      </c>
      <c r="G3206" s="40">
        <f>Data!AK3203</f>
        <v>0</v>
      </c>
      <c r="H3206" s="35" t="str">
        <f>Data!AB3203</f>
        <v>Velocidad del motor en carretera</v>
      </c>
      <c r="I3206" s="35">
        <f>Data!AD3203</f>
        <v>0</v>
      </c>
      <c r="J3206" s="35">
        <f>Data!AF3203</f>
        <v>0</v>
      </c>
      <c r="K3206" s="35" t="str">
        <f>CONCATENATE(Data!AH3203, " ", Data!AI3203)</f>
        <v>39 km/h</v>
      </c>
      <c r="L3206" s="35" t="str">
        <f>Data!C3203</f>
        <v>Vehicle, Battery Electric Vehicle</v>
      </c>
      <c r="M3206" s="35">
        <f>Data!H3203</f>
        <v>0</v>
      </c>
      <c r="N3206" s="41">
        <f>Data!I3203</f>
        <v>46087.407095497685</v>
      </c>
      <c r="O3206" s="35">
        <f>Data!L3203</f>
        <v>0</v>
      </c>
      <c r="P3206" s="35">
        <f>Data!M3203</f>
        <v>0</v>
      </c>
      <c r="Q3206" s="35" t="str">
        <f>IF(Data!N3203=0,"",Data!N3203)</f>
        <v/>
      </c>
      <c r="R3206" s="35">
        <f>Data!K3203</f>
        <v>0</v>
      </c>
      <c r="S3206" s="35" t="str">
        <f>IF(Data!X3203=TRUE(), "Yes", "No")</f>
        <v>No</v>
      </c>
      <c r="T3206" s="40" t="e">
        <f>#REF!</f>
        <v>#REF!</v>
      </c>
    </row>
    <row r="3207" spans="1:20" x14ac:dyDescent="0.3">
      <c r="A3207" s="35" t="str">
        <f>Data!A3204</f>
        <v>NISSAN LEAF 299-1018</v>
      </c>
      <c r="B3207" s="36">
        <f t="shared" si="49"/>
        <v>46087.407152962965</v>
      </c>
      <c r="C3207" s="37" t="str">
        <f>IF(Data!J3204="GpsRecord", CONCATENATE($U$3,": ",Data!M3204,", ",Data!L3204), CONCATENATE(Data!AB3204, " ", Data!AH3204))</f>
        <v>Velocidad del motor en carretera 25</v>
      </c>
      <c r="D3207" s="38" t="str">
        <f>IF(Data!O3204=TRUE(), "Yes", "No")</f>
        <v>No</v>
      </c>
      <c r="E3207" s="38" t="str">
        <f>IF(Data!J3204="EngineStatusRecord","Engine",IF(Data!J3204="GpsRecord", "GPS", IF(Data!J3204="EngineFaultRecord", "Fault", IF(Data!J3204="DriverChange","Driver",IF(Data!J3204="CustomRecord","Custom","Debug")))))</f>
        <v>Engine</v>
      </c>
      <c r="F3207" s="39" t="str">
        <f>IF(Data!Y3204=TRUE(), "Yes", "No")</f>
        <v>No</v>
      </c>
      <c r="G3207" s="40">
        <f>Data!AK3204</f>
        <v>0</v>
      </c>
      <c r="H3207" s="35" t="str">
        <f>Data!AB3204</f>
        <v>Velocidad del motor en carretera</v>
      </c>
      <c r="I3207" s="35">
        <f>Data!AD3204</f>
        <v>0</v>
      </c>
      <c r="J3207" s="35">
        <f>Data!AF3204</f>
        <v>0</v>
      </c>
      <c r="K3207" s="35" t="str">
        <f>CONCATENATE(Data!AH3204, " ", Data!AI3204)</f>
        <v>25 km/h</v>
      </c>
      <c r="L3207" s="35" t="str">
        <f>Data!C3204</f>
        <v>Vehicle, Battery Electric Vehicle</v>
      </c>
      <c r="M3207" s="35">
        <f>Data!H3204</f>
        <v>0</v>
      </c>
      <c r="N3207" s="41">
        <f>Data!I3204</f>
        <v>46087.407152962965</v>
      </c>
      <c r="O3207" s="35">
        <f>Data!L3204</f>
        <v>0</v>
      </c>
      <c r="P3207" s="35">
        <f>Data!M3204</f>
        <v>0</v>
      </c>
      <c r="Q3207" s="35" t="str">
        <f>IF(Data!N3204=0,"",Data!N3204)</f>
        <v/>
      </c>
      <c r="R3207" s="35">
        <f>Data!K3204</f>
        <v>0</v>
      </c>
      <c r="S3207" s="35" t="str">
        <f>IF(Data!X3204=TRUE(), "Yes", "No")</f>
        <v>No</v>
      </c>
      <c r="T3207" s="40" t="e">
        <f>#REF!</f>
        <v>#REF!</v>
      </c>
    </row>
    <row r="3208" spans="1:20" x14ac:dyDescent="0.3">
      <c r="A3208" s="35" t="str">
        <f>Data!A3205</f>
        <v>NISSAN LEAF 299-1018</v>
      </c>
      <c r="B3208" s="36">
        <f t="shared" si="49"/>
        <v>46087.407175925924</v>
      </c>
      <c r="C3208" s="37" t="str">
        <f>IF(Data!J3205="GpsRecord", CONCATENATE($U$3,": ",Data!M3205,", ",Data!L3205), CONCATENATE(Data!AB3205, " ", Data!AH3205))</f>
        <v>Ubicación: 9.95793, -84.4723</v>
      </c>
      <c r="D3208" s="38" t="str">
        <f>IF(Data!O3205=TRUE(), "Yes", "No")</f>
        <v>Yes</v>
      </c>
      <c r="E3208" s="38" t="str">
        <f>IF(Data!J3205="EngineStatusRecord","Engine",IF(Data!J3205="GpsRecord", "GPS", IF(Data!J3205="EngineFaultRecord", "Fault", IF(Data!J3205="DriverChange","Driver",IF(Data!J3205="CustomRecord","Custom","Debug")))))</f>
        <v>GPS</v>
      </c>
      <c r="F3208" s="39" t="str">
        <f>IF(Data!Y3205=TRUE(), "Yes", "No")</f>
        <v>Yes</v>
      </c>
      <c r="G3208" s="40">
        <f>Data!AK3205</f>
        <v>0</v>
      </c>
      <c r="H3208" s="35">
        <f>Data!AB3205</f>
        <v>0</v>
      </c>
      <c r="I3208" s="35">
        <f>Data!AD3205</f>
        <v>0</v>
      </c>
      <c r="J3208" s="35">
        <f>Data!AF3205</f>
        <v>0</v>
      </c>
      <c r="K3208" s="35" t="str">
        <f>CONCATENATE(Data!AH3205, " ", Data!AI3205)</f>
        <v xml:space="preserve"> </v>
      </c>
      <c r="L3208" s="35" t="str">
        <f>Data!C3205</f>
        <v>Vehicle, Battery Electric Vehicle</v>
      </c>
      <c r="M3208" s="35">
        <f>Data!H3205</f>
        <v>0</v>
      </c>
      <c r="N3208" s="41">
        <f>Data!I3205</f>
        <v>46087.407175925924</v>
      </c>
      <c r="O3208" s="35">
        <f>Data!L3205</f>
        <v>-84.472300000000004</v>
      </c>
      <c r="P3208" s="35">
        <f>Data!M3205</f>
        <v>9.9579299999999993</v>
      </c>
      <c r="Q3208" s="35" t="str">
        <f>IF(Data!N3205=0,"",Data!N3205)</f>
        <v>CurveBased</v>
      </c>
      <c r="R3208" s="35">
        <f>Data!K3205</f>
        <v>24</v>
      </c>
      <c r="S3208" s="35" t="str">
        <f>IF(Data!X3205=TRUE(), "Yes", "No")</f>
        <v>Yes</v>
      </c>
      <c r="T3208" s="40" t="e">
        <f>#REF!</f>
        <v>#REF!</v>
      </c>
    </row>
    <row r="3209" spans="1:20" x14ac:dyDescent="0.3">
      <c r="A3209" s="35" t="str">
        <f>Data!A3206</f>
        <v>NISSAN LEAF 299-1018</v>
      </c>
      <c r="B3209" s="36">
        <f t="shared" si="49"/>
        <v>46087.407199074078</v>
      </c>
      <c r="C3209" s="37" t="str">
        <f>IF(Data!J3206="GpsRecord", CONCATENATE($U$3,": ",Data!M3206,", ",Data!L3206), CONCATENATE(Data!AB3206, " ", Data!AH3206))</f>
        <v>Ubicación: 9.9579, -84.47242</v>
      </c>
      <c r="D3209" s="38" t="str">
        <f>IF(Data!O3206=TRUE(), "Yes", "No")</f>
        <v>Yes</v>
      </c>
      <c r="E3209" s="38" t="str">
        <f>IF(Data!J3206="EngineStatusRecord","Engine",IF(Data!J3206="GpsRecord", "GPS", IF(Data!J3206="EngineFaultRecord", "Fault", IF(Data!J3206="DriverChange","Driver",IF(Data!J3206="CustomRecord","Custom","Debug")))))</f>
        <v>GPS</v>
      </c>
      <c r="F3209" s="39" t="str">
        <f>IF(Data!Y3206=TRUE(), "Yes", "No")</f>
        <v>Yes</v>
      </c>
      <c r="G3209" s="40">
        <f>Data!AK3206</f>
        <v>0</v>
      </c>
      <c r="H3209" s="35">
        <f>Data!AB3206</f>
        <v>0</v>
      </c>
      <c r="I3209" s="35">
        <f>Data!AD3206</f>
        <v>0</v>
      </c>
      <c r="J3209" s="35">
        <f>Data!AF3206</f>
        <v>0</v>
      </c>
      <c r="K3209" s="35" t="str">
        <f>CONCATENATE(Data!AH3206, " ", Data!AI3206)</f>
        <v xml:space="preserve"> </v>
      </c>
      <c r="L3209" s="35" t="str">
        <f>Data!C3206</f>
        <v>Vehicle, Battery Electric Vehicle</v>
      </c>
      <c r="M3209" s="35">
        <f>Data!H3206</f>
        <v>0</v>
      </c>
      <c r="N3209" s="41">
        <f>Data!I3206</f>
        <v>46087.407199074078</v>
      </c>
      <c r="O3209" s="35">
        <f>Data!L3206</f>
        <v>-84.47242</v>
      </c>
      <c r="P3209" s="35">
        <f>Data!M3206</f>
        <v>9.9579000000000004</v>
      </c>
      <c r="Q3209" s="35" t="str">
        <f>IF(Data!N3206=0,"",Data!N3206)</f>
        <v>CurveSpeed</v>
      </c>
      <c r="R3209" s="35">
        <f>Data!K3206</f>
        <v>26</v>
      </c>
      <c r="S3209" s="35" t="str">
        <f>IF(Data!X3206=TRUE(), "Yes", "No")</f>
        <v>Yes</v>
      </c>
      <c r="T3209" s="40" t="e">
        <f>#REF!</f>
        <v>#REF!</v>
      </c>
    </row>
    <row r="3210" spans="1:20" x14ac:dyDescent="0.3">
      <c r="A3210" s="35" t="str">
        <f>Data!A3207</f>
        <v>NISSAN LEAF 299-1018</v>
      </c>
      <c r="B3210" s="36">
        <f t="shared" si="49"/>
        <v>46087.407208159719</v>
      </c>
      <c r="C3210" s="37" t="str">
        <f>IF(Data!J3207="GpsRecord", CONCATENATE($U$3,": ",Data!M3207,", ",Data!L3207), CONCATENATE(Data!AB3207, " ", Data!AH3207))</f>
        <v>Aceleración hacia delante o frenado 0</v>
      </c>
      <c r="D3210" s="38" t="str">
        <f>IF(Data!O3207=TRUE(), "Yes", "No")</f>
        <v>No</v>
      </c>
      <c r="E3210" s="38" t="str">
        <f>IF(Data!J3207="EngineStatusRecord","Engine",IF(Data!J3207="GpsRecord", "GPS", IF(Data!J3207="EngineFaultRecord", "Fault", IF(Data!J3207="DriverChange","Driver",IF(Data!J3207="CustomRecord","Custom","Debug")))))</f>
        <v>Engine</v>
      </c>
      <c r="F3210" s="39" t="str">
        <f>IF(Data!Y3207=TRUE(), "Yes", "No")</f>
        <v>No</v>
      </c>
      <c r="G3210" s="40">
        <f>Data!AK3207</f>
        <v>0</v>
      </c>
      <c r="H3210" s="35" t="str">
        <f>Data!AB3207</f>
        <v>Aceleración hacia delante o frenado</v>
      </c>
      <c r="I3210" s="35">
        <f>Data!AD3207</f>
        <v>0</v>
      </c>
      <c r="J3210" s="35">
        <f>Data!AF3207</f>
        <v>0</v>
      </c>
      <c r="K3210" s="35" t="str">
        <f>CONCATENATE(Data!AH3207, " ", Data!AI3207)</f>
        <v>0 g-force</v>
      </c>
      <c r="L3210" s="35" t="str">
        <f>Data!C3207</f>
        <v>Vehicle, Battery Electric Vehicle</v>
      </c>
      <c r="M3210" s="35">
        <f>Data!H3207</f>
        <v>0</v>
      </c>
      <c r="N3210" s="41">
        <f>Data!I3207</f>
        <v>46087.407208159719</v>
      </c>
      <c r="O3210" s="35">
        <f>Data!L3207</f>
        <v>0</v>
      </c>
      <c r="P3210" s="35">
        <f>Data!M3207</f>
        <v>0</v>
      </c>
      <c r="Q3210" s="35" t="str">
        <f>IF(Data!N3207=0,"",Data!N3207)</f>
        <v/>
      </c>
      <c r="R3210" s="35">
        <f>Data!K3207</f>
        <v>0</v>
      </c>
      <c r="S3210" s="35" t="str">
        <f>IF(Data!X3207=TRUE(), "Yes", "No")</f>
        <v>No</v>
      </c>
      <c r="T3210" s="40" t="e">
        <f>#REF!</f>
        <v>#REF!</v>
      </c>
    </row>
    <row r="3211" spans="1:20" x14ac:dyDescent="0.3">
      <c r="A3211" s="35" t="str">
        <f>Data!A3208</f>
        <v>NISSAN LEAF 299-1018</v>
      </c>
      <c r="B3211" s="36">
        <f t="shared" si="49"/>
        <v>46087.407208159719</v>
      </c>
      <c r="C3211" s="37" t="str">
        <f>IF(Data!J3208="GpsRecord", CONCATENATE($U$3,": ",Data!M3208,", ",Data!L3208), CONCATENATE(Data!AB3208, " ", Data!AH3208))</f>
        <v>Aceleración de lado a lado 0</v>
      </c>
      <c r="D3211" s="38" t="str">
        <f>IF(Data!O3208=TRUE(), "Yes", "No")</f>
        <v>No</v>
      </c>
      <c r="E3211" s="38" t="str">
        <f>IF(Data!J3208="EngineStatusRecord","Engine",IF(Data!J3208="GpsRecord", "GPS", IF(Data!J3208="EngineFaultRecord", "Fault", IF(Data!J3208="DriverChange","Driver",IF(Data!J3208="CustomRecord","Custom","Debug")))))</f>
        <v>Engine</v>
      </c>
      <c r="F3211" s="39" t="str">
        <f>IF(Data!Y3208=TRUE(), "Yes", "No")</f>
        <v>No</v>
      </c>
      <c r="G3211" s="40">
        <f>Data!AK3208</f>
        <v>0</v>
      </c>
      <c r="H3211" s="35" t="str">
        <f>Data!AB3208</f>
        <v>Aceleración de lado a lado</v>
      </c>
      <c r="I3211" s="35">
        <f>Data!AD3208</f>
        <v>0</v>
      </c>
      <c r="J3211" s="35">
        <f>Data!AF3208</f>
        <v>0</v>
      </c>
      <c r="K3211" s="35" t="str">
        <f>CONCATENATE(Data!AH3208, " ", Data!AI3208)</f>
        <v>0 g-force</v>
      </c>
      <c r="L3211" s="35" t="str">
        <f>Data!C3208</f>
        <v>Vehicle, Battery Electric Vehicle</v>
      </c>
      <c r="M3211" s="35">
        <f>Data!H3208</f>
        <v>0</v>
      </c>
      <c r="N3211" s="41">
        <f>Data!I3208</f>
        <v>46087.407208159719</v>
      </c>
      <c r="O3211" s="35">
        <f>Data!L3208</f>
        <v>0</v>
      </c>
      <c r="P3211" s="35">
        <f>Data!M3208</f>
        <v>0</v>
      </c>
      <c r="Q3211" s="35" t="str">
        <f>IF(Data!N3208=0,"",Data!N3208)</f>
        <v/>
      </c>
      <c r="R3211" s="35">
        <f>Data!K3208</f>
        <v>0</v>
      </c>
      <c r="S3211" s="35" t="str">
        <f>IF(Data!X3208=TRUE(), "Yes", "No")</f>
        <v>No</v>
      </c>
      <c r="T3211" s="40" t="e">
        <f>#REF!</f>
        <v>#REF!</v>
      </c>
    </row>
    <row r="3212" spans="1:20" x14ac:dyDescent="0.3">
      <c r="A3212" s="35" t="str">
        <f>Data!A3209</f>
        <v>NISSAN LEAF 299-1018</v>
      </c>
      <c r="B3212" s="36">
        <f t="shared" si="49"/>
        <v>46087.407208159719</v>
      </c>
      <c r="C3212" s="37" t="str">
        <f>IF(Data!J3209="GpsRecord", CONCATENATE($U$3,": ",Data!M3209,", ",Data!L3209), CONCATENATE(Data!AB3209, " ", Data!AH3209))</f>
        <v>Aceleración hacia arriba o hacia abajo 0.937999928548182</v>
      </c>
      <c r="D3212" s="38" t="str">
        <f>IF(Data!O3209=TRUE(), "Yes", "No")</f>
        <v>No</v>
      </c>
      <c r="E3212" s="38" t="str">
        <f>IF(Data!J3209="EngineStatusRecord","Engine",IF(Data!J3209="GpsRecord", "GPS", IF(Data!J3209="EngineFaultRecord", "Fault", IF(Data!J3209="DriverChange","Driver",IF(Data!J3209="CustomRecord","Custom","Debug")))))</f>
        <v>Engine</v>
      </c>
      <c r="F3212" s="39" t="str">
        <f>IF(Data!Y3209=TRUE(), "Yes", "No")</f>
        <v>No</v>
      </c>
      <c r="G3212" s="40">
        <f>Data!AK3209</f>
        <v>0</v>
      </c>
      <c r="H3212" s="35" t="str">
        <f>Data!AB3209</f>
        <v>Aceleración hacia arriba o hacia abajo</v>
      </c>
      <c r="I3212" s="35">
        <f>Data!AD3209</f>
        <v>0</v>
      </c>
      <c r="J3212" s="35">
        <f>Data!AF3209</f>
        <v>0</v>
      </c>
      <c r="K3212" s="35" t="str">
        <f>CONCATENATE(Data!AH3209, " ", Data!AI3209)</f>
        <v>0.937999928548182 g-force</v>
      </c>
      <c r="L3212" s="35" t="str">
        <f>Data!C3209</f>
        <v>Vehicle, Battery Electric Vehicle</v>
      </c>
      <c r="M3212" s="35">
        <f>Data!H3209</f>
        <v>0</v>
      </c>
      <c r="N3212" s="41">
        <f>Data!I3209</f>
        <v>46087.407208159719</v>
      </c>
      <c r="O3212" s="35">
        <f>Data!L3209</f>
        <v>0</v>
      </c>
      <c r="P3212" s="35">
        <f>Data!M3209</f>
        <v>0</v>
      </c>
      <c r="Q3212" s="35" t="str">
        <f>IF(Data!N3209=0,"",Data!N3209)</f>
        <v/>
      </c>
      <c r="R3212" s="35">
        <f>Data!K3209</f>
        <v>0</v>
      </c>
      <c r="S3212" s="35" t="str">
        <f>IF(Data!X3209=TRUE(), "Yes", "No")</f>
        <v>No</v>
      </c>
      <c r="T3212" s="40" t="e">
        <f>#REF!</f>
        <v>#REF!</v>
      </c>
    </row>
    <row r="3213" spans="1:20" x14ac:dyDescent="0.3">
      <c r="A3213" s="35" t="str">
        <f>Data!A3210</f>
        <v>NISSAN LEAF 299-1018</v>
      </c>
      <c r="B3213" s="36">
        <f t="shared" si="49"/>
        <v>46087.407222222224</v>
      </c>
      <c r="C3213" s="37" t="str">
        <f>IF(Data!J3210="GpsRecord", CONCATENATE($U$3,": ",Data!M3210,", ",Data!L3210), CONCATENATE(Data!AB3210, " ", Data!AH3210))</f>
        <v>Ubicación: 9.95779, -84.47254</v>
      </c>
      <c r="D3213" s="38" t="str">
        <f>IF(Data!O3210=TRUE(), "Yes", "No")</f>
        <v>Yes</v>
      </c>
      <c r="E3213" s="38" t="str">
        <f>IF(Data!J3210="EngineStatusRecord","Engine",IF(Data!J3210="GpsRecord", "GPS", IF(Data!J3210="EngineFaultRecord", "Fault", IF(Data!J3210="DriverChange","Driver",IF(Data!J3210="CustomRecord","Custom","Debug")))))</f>
        <v>GPS</v>
      </c>
      <c r="F3213" s="39" t="str">
        <f>IF(Data!Y3210=TRUE(), "Yes", "No")</f>
        <v>Yes</v>
      </c>
      <c r="G3213" s="40">
        <f>Data!AK3210</f>
        <v>0</v>
      </c>
      <c r="H3213" s="35">
        <f>Data!AB3210</f>
        <v>0</v>
      </c>
      <c r="I3213" s="35">
        <f>Data!AD3210</f>
        <v>0</v>
      </c>
      <c r="J3213" s="35">
        <f>Data!AF3210</f>
        <v>0</v>
      </c>
      <c r="K3213" s="35" t="str">
        <f>CONCATENATE(Data!AH3210, " ", Data!AI3210)</f>
        <v xml:space="preserve"> </v>
      </c>
      <c r="L3213" s="35" t="str">
        <f>Data!C3210</f>
        <v>Vehicle, Battery Electric Vehicle</v>
      </c>
      <c r="M3213" s="35">
        <f>Data!H3210</f>
        <v>0</v>
      </c>
      <c r="N3213" s="41">
        <f>Data!I3210</f>
        <v>46087.407222222224</v>
      </c>
      <c r="O3213" s="35">
        <f>Data!L3210</f>
        <v>-84.472539999999995</v>
      </c>
      <c r="P3213" s="35">
        <f>Data!M3210</f>
        <v>9.9577899999999993</v>
      </c>
      <c r="Q3213" s="35" t="str">
        <f>IF(Data!N3210=0,"",Data!N3210)</f>
        <v>CurveSpeedEstimateError</v>
      </c>
      <c r="R3213" s="35">
        <f>Data!K3210</f>
        <v>37</v>
      </c>
      <c r="S3213" s="35" t="str">
        <f>IF(Data!X3210=TRUE(), "Yes", "No")</f>
        <v>Yes</v>
      </c>
      <c r="T3213" s="40" t="e">
        <f>#REF!</f>
        <v>#REF!</v>
      </c>
    </row>
    <row r="3214" spans="1:20" x14ac:dyDescent="0.3">
      <c r="A3214" s="35" t="str">
        <f>Data!A3211</f>
        <v>NISSAN LEAF 299-1018</v>
      </c>
      <c r="B3214" s="36">
        <f t="shared" ref="B3214:B3277" si="50">N3214</f>
        <v>46087.40723420139</v>
      </c>
      <c r="C3214" s="37" t="str">
        <f>IF(Data!J3211="GpsRecord", CONCATENATE($U$3,": ",Data!M3211,", ",Data!L3211), CONCATENATE(Data!AB3211, " ", Data!AH3211))</f>
        <v>Velocidad del motor en carretera 43</v>
      </c>
      <c r="D3214" s="38" t="str">
        <f>IF(Data!O3211=TRUE(), "Yes", "No")</f>
        <v>No</v>
      </c>
      <c r="E3214" s="38" t="str">
        <f>IF(Data!J3211="EngineStatusRecord","Engine",IF(Data!J3211="GpsRecord", "GPS", IF(Data!J3211="EngineFaultRecord", "Fault", IF(Data!J3211="DriverChange","Driver",IF(Data!J3211="CustomRecord","Custom","Debug")))))</f>
        <v>Engine</v>
      </c>
      <c r="F3214" s="39" t="str">
        <f>IF(Data!Y3211=TRUE(), "Yes", "No")</f>
        <v>No</v>
      </c>
      <c r="G3214" s="40">
        <f>Data!AK3211</f>
        <v>0</v>
      </c>
      <c r="H3214" s="35" t="str">
        <f>Data!AB3211</f>
        <v>Velocidad del motor en carretera</v>
      </c>
      <c r="I3214" s="35">
        <f>Data!AD3211</f>
        <v>0</v>
      </c>
      <c r="J3214" s="35">
        <f>Data!AF3211</f>
        <v>0</v>
      </c>
      <c r="K3214" s="35" t="str">
        <f>CONCATENATE(Data!AH3211, " ", Data!AI3211)</f>
        <v>43 km/h</v>
      </c>
      <c r="L3214" s="35" t="str">
        <f>Data!C3211</f>
        <v>Vehicle, Battery Electric Vehicle</v>
      </c>
      <c r="M3214" s="35">
        <f>Data!H3211</f>
        <v>0</v>
      </c>
      <c r="N3214" s="41">
        <f>Data!I3211</f>
        <v>46087.40723420139</v>
      </c>
      <c r="O3214" s="35">
        <f>Data!L3211</f>
        <v>0</v>
      </c>
      <c r="P3214" s="35">
        <f>Data!M3211</f>
        <v>0</v>
      </c>
      <c r="Q3214" s="35" t="str">
        <f>IF(Data!N3211=0,"",Data!N3211)</f>
        <v/>
      </c>
      <c r="R3214" s="35">
        <f>Data!K3211</f>
        <v>0</v>
      </c>
      <c r="S3214" s="35" t="str">
        <f>IF(Data!X3211=TRUE(), "Yes", "No")</f>
        <v>No</v>
      </c>
      <c r="T3214" s="40" t="e">
        <f>#REF!</f>
        <v>#REF!</v>
      </c>
    </row>
    <row r="3215" spans="1:20" x14ac:dyDescent="0.3">
      <c r="A3215" s="35" t="str">
        <f>Data!A3212</f>
        <v>NISSAN LEAF 299-1018</v>
      </c>
      <c r="B3215" s="36">
        <f t="shared" si="50"/>
        <v>46087.407238136577</v>
      </c>
      <c r="C3215" s="37" t="str">
        <f>IF(Data!J3212="GpsRecord", CONCATENATE($U$3,": ",Data!M3212,", ",Data!L3212), CONCATENATE(Data!AB3212, " ", Data!AH3212))</f>
        <v>Distancia incremental basada en la velocidad en carretera del motor 2</v>
      </c>
      <c r="D3215" s="38" t="str">
        <f>IF(Data!O3212=TRUE(), "Yes", "No")</f>
        <v>No</v>
      </c>
      <c r="E3215" s="38" t="str">
        <f>IF(Data!J3212="EngineStatusRecord","Engine",IF(Data!J3212="GpsRecord", "GPS", IF(Data!J3212="EngineFaultRecord", "Fault", IF(Data!J3212="DriverChange","Driver",IF(Data!J3212="CustomRecord","Custom","Debug")))))</f>
        <v>Engine</v>
      </c>
      <c r="F3215" s="39" t="str">
        <f>IF(Data!Y3212=TRUE(), "Yes", "No")</f>
        <v>No</v>
      </c>
      <c r="G3215" s="40">
        <f>Data!AK3212</f>
        <v>0</v>
      </c>
      <c r="H3215" s="35" t="str">
        <f>Data!AB3212</f>
        <v>Distancia incremental basada en la velocidad en carretera del motor</v>
      </c>
      <c r="I3215" s="35">
        <f>Data!AD3212</f>
        <v>0</v>
      </c>
      <c r="J3215" s="35">
        <f>Data!AF3212</f>
        <v>0</v>
      </c>
      <c r="K3215" s="35" t="str">
        <f>CONCATENATE(Data!AH3212, " ", Data!AI3212)</f>
        <v>2 km</v>
      </c>
      <c r="L3215" s="35" t="str">
        <f>Data!C3212</f>
        <v>Vehicle, Battery Electric Vehicle</v>
      </c>
      <c r="M3215" s="35">
        <f>Data!H3212</f>
        <v>0</v>
      </c>
      <c r="N3215" s="41">
        <f>Data!I3212</f>
        <v>46087.407238136577</v>
      </c>
      <c r="O3215" s="35">
        <f>Data!L3212</f>
        <v>0</v>
      </c>
      <c r="P3215" s="35">
        <f>Data!M3212</f>
        <v>0</v>
      </c>
      <c r="Q3215" s="35" t="str">
        <f>IF(Data!N3212=0,"",Data!N3212)</f>
        <v/>
      </c>
      <c r="R3215" s="35">
        <f>Data!K3212</f>
        <v>0</v>
      </c>
      <c r="S3215" s="35" t="str">
        <f>IF(Data!X3212=TRUE(), "Yes", "No")</f>
        <v>No</v>
      </c>
      <c r="T3215" s="40" t="e">
        <f>#REF!</f>
        <v>#REF!</v>
      </c>
    </row>
    <row r="3216" spans="1:20" x14ac:dyDescent="0.3">
      <c r="A3216" s="35" t="str">
        <f>Data!A3213</f>
        <v>NISSAN LEAF 299-1018</v>
      </c>
      <c r="B3216" s="36">
        <f t="shared" si="50"/>
        <v>46087.407242476853</v>
      </c>
      <c r="C3216" s="37" t="str">
        <f>IF(Data!J3213="GpsRecord", CONCATENATE($U$3,": ",Data!M3213,", ",Data!L3213), CONCATENATE(Data!AB3213, " ", Data!AH3213))</f>
        <v>Aceleración de lado a lado -0.314999984680184</v>
      </c>
      <c r="D3216" s="38" t="str">
        <f>IF(Data!O3213=TRUE(), "Yes", "No")</f>
        <v>No</v>
      </c>
      <c r="E3216" s="38" t="str">
        <f>IF(Data!J3213="EngineStatusRecord","Engine",IF(Data!J3213="GpsRecord", "GPS", IF(Data!J3213="EngineFaultRecord", "Fault", IF(Data!J3213="DriverChange","Driver",IF(Data!J3213="CustomRecord","Custom","Debug")))))</f>
        <v>Engine</v>
      </c>
      <c r="F3216" s="39" t="str">
        <f>IF(Data!Y3213=TRUE(), "Yes", "No")</f>
        <v>No</v>
      </c>
      <c r="G3216" s="40">
        <f>Data!AK3213</f>
        <v>0</v>
      </c>
      <c r="H3216" s="35" t="str">
        <f>Data!AB3213</f>
        <v>Aceleración de lado a lado</v>
      </c>
      <c r="I3216" s="35">
        <f>Data!AD3213</f>
        <v>0</v>
      </c>
      <c r="J3216" s="35">
        <f>Data!AF3213</f>
        <v>0</v>
      </c>
      <c r="K3216" s="35" t="str">
        <f>CONCATENATE(Data!AH3213, " ", Data!AI3213)</f>
        <v>-0.314999984680184 g-force</v>
      </c>
      <c r="L3216" s="35" t="str">
        <f>Data!C3213</f>
        <v>Vehicle, Battery Electric Vehicle</v>
      </c>
      <c r="M3216" s="35">
        <f>Data!H3213</f>
        <v>0</v>
      </c>
      <c r="N3216" s="41">
        <f>Data!I3213</f>
        <v>46087.407242476853</v>
      </c>
      <c r="O3216" s="35">
        <f>Data!L3213</f>
        <v>0</v>
      </c>
      <c r="P3216" s="35">
        <f>Data!M3213</f>
        <v>0</v>
      </c>
      <c r="Q3216" s="35" t="str">
        <f>IF(Data!N3213=0,"",Data!N3213)</f>
        <v/>
      </c>
      <c r="R3216" s="35">
        <f>Data!K3213</f>
        <v>0</v>
      </c>
      <c r="S3216" s="35" t="str">
        <f>IF(Data!X3213=TRUE(), "Yes", "No")</f>
        <v>No</v>
      </c>
      <c r="T3216" s="40" t="e">
        <f>#REF!</f>
        <v>#REF!</v>
      </c>
    </row>
    <row r="3217" spans="1:20" x14ac:dyDescent="0.3">
      <c r="A3217" s="35" t="str">
        <f>Data!A3214</f>
        <v>NISSAN LEAF 299-1018</v>
      </c>
      <c r="B3217" s="36">
        <f t="shared" si="50"/>
        <v>46087.407242476853</v>
      </c>
      <c r="C3217" s="37" t="str">
        <f>IF(Data!J3214="GpsRecord", CONCATENATE($U$3,": ",Data!M3214,", ",Data!L3214), CONCATENATE(Data!AB3214, " ", Data!AH3214))</f>
        <v>Aceleración hacia arriba o hacia abajo 1.04799997952559</v>
      </c>
      <c r="D3217" s="38" t="str">
        <f>IF(Data!O3214=TRUE(), "Yes", "No")</f>
        <v>No</v>
      </c>
      <c r="E3217" s="38" t="str">
        <f>IF(Data!J3214="EngineStatusRecord","Engine",IF(Data!J3214="GpsRecord", "GPS", IF(Data!J3214="EngineFaultRecord", "Fault", IF(Data!J3214="DriverChange","Driver",IF(Data!J3214="CustomRecord","Custom","Debug")))))</f>
        <v>Engine</v>
      </c>
      <c r="F3217" s="39" t="str">
        <f>IF(Data!Y3214=TRUE(), "Yes", "No")</f>
        <v>No</v>
      </c>
      <c r="G3217" s="40">
        <f>Data!AK3214</f>
        <v>0</v>
      </c>
      <c r="H3217" s="35" t="str">
        <f>Data!AB3214</f>
        <v>Aceleración hacia arriba o hacia abajo</v>
      </c>
      <c r="I3217" s="35">
        <f>Data!AD3214</f>
        <v>0</v>
      </c>
      <c r="J3217" s="35">
        <f>Data!AF3214</f>
        <v>0</v>
      </c>
      <c r="K3217" s="35" t="str">
        <f>CONCATENATE(Data!AH3214, " ", Data!AI3214)</f>
        <v>1.04799997952559 g-force</v>
      </c>
      <c r="L3217" s="35" t="str">
        <f>Data!C3214</f>
        <v>Vehicle, Battery Electric Vehicle</v>
      </c>
      <c r="M3217" s="35">
        <f>Data!H3214</f>
        <v>0</v>
      </c>
      <c r="N3217" s="41">
        <f>Data!I3214</f>
        <v>46087.407242476853</v>
      </c>
      <c r="O3217" s="35">
        <f>Data!L3214</f>
        <v>0</v>
      </c>
      <c r="P3217" s="35">
        <f>Data!M3214</f>
        <v>0</v>
      </c>
      <c r="Q3217" s="35" t="str">
        <f>IF(Data!N3214=0,"",Data!N3214)</f>
        <v/>
      </c>
      <c r="R3217" s="35">
        <f>Data!K3214</f>
        <v>0</v>
      </c>
      <c r="S3217" s="35" t="str">
        <f>IF(Data!X3214=TRUE(), "Yes", "No")</f>
        <v>No</v>
      </c>
      <c r="T3217" s="40" t="e">
        <f>#REF!</f>
        <v>#REF!</v>
      </c>
    </row>
    <row r="3218" spans="1:20" x14ac:dyDescent="0.3">
      <c r="A3218" s="35" t="str">
        <f>Data!A3215</f>
        <v>NISSAN LEAF 299-1018</v>
      </c>
      <c r="B3218" s="36">
        <f t="shared" si="50"/>
        <v>46087.407247002317</v>
      </c>
      <c r="C3218" s="37" t="str">
        <f>IF(Data!J3215="GpsRecord", CONCATENATE($U$3,": ",Data!M3215,", ",Data!L3215), CONCATENATE(Data!AB3215, " ", Data!AH3215))</f>
        <v>Aceleración hacia delante o frenado 0</v>
      </c>
      <c r="D3218" s="38" t="str">
        <f>IF(Data!O3215=TRUE(), "Yes", "No")</f>
        <v>No</v>
      </c>
      <c r="E3218" s="38" t="str">
        <f>IF(Data!J3215="EngineStatusRecord","Engine",IF(Data!J3215="GpsRecord", "GPS", IF(Data!J3215="EngineFaultRecord", "Fault", IF(Data!J3215="DriverChange","Driver",IF(Data!J3215="CustomRecord","Custom","Debug")))))</f>
        <v>Engine</v>
      </c>
      <c r="F3218" s="39" t="str">
        <f>IF(Data!Y3215=TRUE(), "Yes", "No")</f>
        <v>No</v>
      </c>
      <c r="G3218" s="40">
        <f>Data!AK3215</f>
        <v>0</v>
      </c>
      <c r="H3218" s="35" t="str">
        <f>Data!AB3215</f>
        <v>Aceleración hacia delante o frenado</v>
      </c>
      <c r="I3218" s="35">
        <f>Data!AD3215</f>
        <v>0</v>
      </c>
      <c r="J3218" s="35">
        <f>Data!AF3215</f>
        <v>0</v>
      </c>
      <c r="K3218" s="35" t="str">
        <f>CONCATENATE(Data!AH3215, " ", Data!AI3215)</f>
        <v>0 g-force</v>
      </c>
      <c r="L3218" s="35" t="str">
        <f>Data!C3215</f>
        <v>Vehicle, Battery Electric Vehicle</v>
      </c>
      <c r="M3218" s="35">
        <f>Data!H3215</f>
        <v>0</v>
      </c>
      <c r="N3218" s="41">
        <f>Data!I3215</f>
        <v>46087.407247002317</v>
      </c>
      <c r="O3218" s="35">
        <f>Data!L3215</f>
        <v>0</v>
      </c>
      <c r="P3218" s="35">
        <f>Data!M3215</f>
        <v>0</v>
      </c>
      <c r="Q3218" s="35" t="str">
        <f>IF(Data!N3215=0,"",Data!N3215)</f>
        <v/>
      </c>
      <c r="R3218" s="35">
        <f>Data!K3215</f>
        <v>0</v>
      </c>
      <c r="S3218" s="35" t="str">
        <f>IF(Data!X3215=TRUE(), "Yes", "No")</f>
        <v>No</v>
      </c>
      <c r="T3218" s="40" t="e">
        <f>#REF!</f>
        <v>#REF!</v>
      </c>
    </row>
    <row r="3219" spans="1:20" x14ac:dyDescent="0.3">
      <c r="A3219" s="35" t="str">
        <f>Data!A3216</f>
        <v>NISSAN LEAF 299-1018</v>
      </c>
      <c r="B3219" s="36">
        <f t="shared" si="50"/>
        <v>46087.407247002317</v>
      </c>
      <c r="C3219" s="37" t="str">
        <f>IF(Data!J3216="GpsRecord", CONCATENATE($U$3,": ",Data!M3216,", ",Data!L3216), CONCATENATE(Data!AB3216, " ", Data!AH3216))</f>
        <v>Aceleración de lado a lado 0</v>
      </c>
      <c r="D3219" s="38" t="str">
        <f>IF(Data!O3216=TRUE(), "Yes", "No")</f>
        <v>No</v>
      </c>
      <c r="E3219" s="38" t="str">
        <f>IF(Data!J3216="EngineStatusRecord","Engine",IF(Data!J3216="GpsRecord", "GPS", IF(Data!J3216="EngineFaultRecord", "Fault", IF(Data!J3216="DriverChange","Driver",IF(Data!J3216="CustomRecord","Custom","Debug")))))</f>
        <v>Engine</v>
      </c>
      <c r="F3219" s="39" t="str">
        <f>IF(Data!Y3216=TRUE(), "Yes", "No")</f>
        <v>No</v>
      </c>
      <c r="G3219" s="40">
        <f>Data!AK3216</f>
        <v>0</v>
      </c>
      <c r="H3219" s="35" t="str">
        <f>Data!AB3216</f>
        <v>Aceleración de lado a lado</v>
      </c>
      <c r="I3219" s="35">
        <f>Data!AD3216</f>
        <v>0</v>
      </c>
      <c r="J3219" s="35">
        <f>Data!AF3216</f>
        <v>0</v>
      </c>
      <c r="K3219" s="35" t="str">
        <f>CONCATENATE(Data!AH3216, " ", Data!AI3216)</f>
        <v>0 g-force</v>
      </c>
      <c r="L3219" s="35" t="str">
        <f>Data!C3216</f>
        <v>Vehicle, Battery Electric Vehicle</v>
      </c>
      <c r="M3219" s="35">
        <f>Data!H3216</f>
        <v>0</v>
      </c>
      <c r="N3219" s="41">
        <f>Data!I3216</f>
        <v>46087.407247002317</v>
      </c>
      <c r="O3219" s="35">
        <f>Data!L3216</f>
        <v>0</v>
      </c>
      <c r="P3219" s="35">
        <f>Data!M3216</f>
        <v>0</v>
      </c>
      <c r="Q3219" s="35" t="str">
        <f>IF(Data!N3216=0,"",Data!N3216)</f>
        <v/>
      </c>
      <c r="R3219" s="35">
        <f>Data!K3216</f>
        <v>0</v>
      </c>
      <c r="S3219" s="35" t="str">
        <f>IF(Data!X3216=TRUE(), "Yes", "No")</f>
        <v>No</v>
      </c>
      <c r="T3219" s="40" t="e">
        <f>#REF!</f>
        <v>#REF!</v>
      </c>
    </row>
    <row r="3220" spans="1:20" x14ac:dyDescent="0.3">
      <c r="A3220" s="35" t="str">
        <f>Data!A3217</f>
        <v>NISSAN LEAF 299-1018</v>
      </c>
      <c r="B3220" s="36">
        <f t="shared" si="50"/>
        <v>46087.407247002317</v>
      </c>
      <c r="C3220" s="37" t="str">
        <f>IF(Data!J3217="GpsRecord", CONCATENATE($U$3,": ",Data!M3217,", ",Data!L3217), CONCATENATE(Data!AB3217, " ", Data!AH3217))</f>
        <v>Aceleración hacia arriba o hacia abajo 0.966999943841709</v>
      </c>
      <c r="D3220" s="38" t="str">
        <f>IF(Data!O3217=TRUE(), "Yes", "No")</f>
        <v>No</v>
      </c>
      <c r="E3220" s="38" t="str">
        <f>IF(Data!J3217="EngineStatusRecord","Engine",IF(Data!J3217="GpsRecord", "GPS", IF(Data!J3217="EngineFaultRecord", "Fault", IF(Data!J3217="DriverChange","Driver",IF(Data!J3217="CustomRecord","Custom","Debug")))))</f>
        <v>Engine</v>
      </c>
      <c r="F3220" s="39" t="str">
        <f>IF(Data!Y3217=TRUE(), "Yes", "No")</f>
        <v>No</v>
      </c>
      <c r="G3220" s="40">
        <f>Data!AK3217</f>
        <v>0</v>
      </c>
      <c r="H3220" s="35" t="str">
        <f>Data!AB3217</f>
        <v>Aceleración hacia arriba o hacia abajo</v>
      </c>
      <c r="I3220" s="35">
        <f>Data!AD3217</f>
        <v>0</v>
      </c>
      <c r="J3220" s="35">
        <f>Data!AF3217</f>
        <v>0</v>
      </c>
      <c r="K3220" s="35" t="str">
        <f>CONCATENATE(Data!AH3217, " ", Data!AI3217)</f>
        <v>0.966999943841709 g-force</v>
      </c>
      <c r="L3220" s="35" t="str">
        <f>Data!C3217</f>
        <v>Vehicle, Battery Electric Vehicle</v>
      </c>
      <c r="M3220" s="35">
        <f>Data!H3217</f>
        <v>0</v>
      </c>
      <c r="N3220" s="41">
        <f>Data!I3217</f>
        <v>46087.407247002317</v>
      </c>
      <c r="O3220" s="35">
        <f>Data!L3217</f>
        <v>0</v>
      </c>
      <c r="P3220" s="35">
        <f>Data!M3217</f>
        <v>0</v>
      </c>
      <c r="Q3220" s="35" t="str">
        <f>IF(Data!N3217=0,"",Data!N3217)</f>
        <v/>
      </c>
      <c r="R3220" s="35">
        <f>Data!K3217</f>
        <v>0</v>
      </c>
      <c r="S3220" s="35" t="str">
        <f>IF(Data!X3217=TRUE(), "Yes", "No")</f>
        <v>No</v>
      </c>
      <c r="T3220" s="40" t="e">
        <f>#REF!</f>
        <v>#REF!</v>
      </c>
    </row>
    <row r="3221" spans="1:20" x14ac:dyDescent="0.3">
      <c r="A3221" s="35" t="str">
        <f>Data!A3218</f>
        <v>NISSAN LEAF 299-1018</v>
      </c>
      <c r="B3221" s="36">
        <f t="shared" si="50"/>
        <v>46087.407256944447</v>
      </c>
      <c r="C3221" s="37" t="str">
        <f>IF(Data!J3218="GpsRecord", CONCATENATE($U$3,": ",Data!M3218,", ",Data!L3218), CONCATENATE(Data!AB3218, " ", Data!AH3218))</f>
        <v>Ubicación: 9.95769, -84.47284</v>
      </c>
      <c r="D3221" s="38" t="str">
        <f>IF(Data!O3218=TRUE(), "Yes", "No")</f>
        <v>Yes</v>
      </c>
      <c r="E3221" s="38" t="str">
        <f>IF(Data!J3218="EngineStatusRecord","Engine",IF(Data!J3218="GpsRecord", "GPS", IF(Data!J3218="EngineFaultRecord", "Fault", IF(Data!J3218="DriverChange","Driver",IF(Data!J3218="CustomRecord","Custom","Debug")))))</f>
        <v>GPS</v>
      </c>
      <c r="F3221" s="39" t="str">
        <f>IF(Data!Y3218=TRUE(), "Yes", "No")</f>
        <v>Yes</v>
      </c>
      <c r="G3221" s="40">
        <f>Data!AK3218</f>
        <v>0</v>
      </c>
      <c r="H3221" s="35">
        <f>Data!AB3218</f>
        <v>0</v>
      </c>
      <c r="I3221" s="35">
        <f>Data!AD3218</f>
        <v>0</v>
      </c>
      <c r="J3221" s="35">
        <f>Data!AF3218</f>
        <v>0</v>
      </c>
      <c r="K3221" s="35" t="str">
        <f>CONCATENATE(Data!AH3218, " ", Data!AI3218)</f>
        <v xml:space="preserve"> </v>
      </c>
      <c r="L3221" s="35" t="str">
        <f>Data!C3218</f>
        <v>Vehicle, Battery Electric Vehicle</v>
      </c>
      <c r="M3221" s="35">
        <f>Data!H3218</f>
        <v>0</v>
      </c>
      <c r="N3221" s="41">
        <f>Data!I3218</f>
        <v>46087.407256944447</v>
      </c>
      <c r="O3221" s="35">
        <f>Data!L3218</f>
        <v>-84.472840000000005</v>
      </c>
      <c r="P3221" s="35">
        <f>Data!M3218</f>
        <v>9.9576899999999995</v>
      </c>
      <c r="Q3221" s="35" t="str">
        <f>IF(Data!N3218=0,"",Data!N3218)</f>
        <v>CurveSpeedEstimateError</v>
      </c>
      <c r="R3221" s="35">
        <f>Data!K3218</f>
        <v>42</v>
      </c>
      <c r="S3221" s="35" t="str">
        <f>IF(Data!X3218=TRUE(), "Yes", "No")</f>
        <v>Yes</v>
      </c>
      <c r="T3221" s="40" t="e">
        <f>#REF!</f>
        <v>#REF!</v>
      </c>
    </row>
    <row r="3222" spans="1:20" x14ac:dyDescent="0.3">
      <c r="A3222" s="35" t="str">
        <f>Data!A3219</f>
        <v>NISSAN LEAF 299-1018</v>
      </c>
      <c r="B3222" s="36">
        <f t="shared" si="50"/>
        <v>46087.407273495373</v>
      </c>
      <c r="C3222" s="37" t="str">
        <f>IF(Data!J3219="GpsRecord", CONCATENATE($U$3,": ",Data!M3219,", ",Data!L3219), CONCATENATE(Data!AB3219, " ", Data!AH3219))</f>
        <v>Aceleración hacia delante o frenado 0</v>
      </c>
      <c r="D3222" s="38" t="str">
        <f>IF(Data!O3219=TRUE(), "Yes", "No")</f>
        <v>No</v>
      </c>
      <c r="E3222" s="38" t="str">
        <f>IF(Data!J3219="EngineStatusRecord","Engine",IF(Data!J3219="GpsRecord", "GPS", IF(Data!J3219="EngineFaultRecord", "Fault", IF(Data!J3219="DriverChange","Driver",IF(Data!J3219="CustomRecord","Custom","Debug")))))</f>
        <v>Engine</v>
      </c>
      <c r="F3222" s="39" t="str">
        <f>IF(Data!Y3219=TRUE(), "Yes", "No")</f>
        <v>No</v>
      </c>
      <c r="G3222" s="40">
        <f>Data!AK3219</f>
        <v>0</v>
      </c>
      <c r="H3222" s="35" t="str">
        <f>Data!AB3219</f>
        <v>Aceleración hacia delante o frenado</v>
      </c>
      <c r="I3222" s="35">
        <f>Data!AD3219</f>
        <v>0</v>
      </c>
      <c r="J3222" s="35">
        <f>Data!AF3219</f>
        <v>0</v>
      </c>
      <c r="K3222" s="35" t="str">
        <f>CONCATENATE(Data!AH3219, " ", Data!AI3219)</f>
        <v>0 g-force</v>
      </c>
      <c r="L3222" s="35" t="str">
        <f>Data!C3219</f>
        <v>Vehicle, Battery Electric Vehicle</v>
      </c>
      <c r="M3222" s="35">
        <f>Data!H3219</f>
        <v>0</v>
      </c>
      <c r="N3222" s="41">
        <f>Data!I3219</f>
        <v>46087.407273495373</v>
      </c>
      <c r="O3222" s="35">
        <f>Data!L3219</f>
        <v>0</v>
      </c>
      <c r="P3222" s="35">
        <f>Data!M3219</f>
        <v>0</v>
      </c>
      <c r="Q3222" s="35" t="str">
        <f>IF(Data!N3219=0,"",Data!N3219)</f>
        <v/>
      </c>
      <c r="R3222" s="35">
        <f>Data!K3219</f>
        <v>0</v>
      </c>
      <c r="S3222" s="35" t="str">
        <f>IF(Data!X3219=TRUE(), "Yes", "No")</f>
        <v>No</v>
      </c>
      <c r="T3222" s="40" t="e">
        <f>#REF!</f>
        <v>#REF!</v>
      </c>
    </row>
    <row r="3223" spans="1:20" x14ac:dyDescent="0.3">
      <c r="A3223" s="35" t="str">
        <f>Data!A3220</f>
        <v>NISSAN LEAF 299-1018</v>
      </c>
      <c r="B3223" s="36">
        <f t="shared" si="50"/>
        <v>46087.407273495373</v>
      </c>
      <c r="C3223" s="37" t="str">
        <f>IF(Data!J3220="GpsRecord", CONCATENATE($U$3,": ",Data!M3220,", ",Data!L3220), CONCATENATE(Data!AB3220, " ", Data!AH3220))</f>
        <v>Aceleración de lado a lado 0</v>
      </c>
      <c r="D3223" s="38" t="str">
        <f>IF(Data!O3220=TRUE(), "Yes", "No")</f>
        <v>No</v>
      </c>
      <c r="E3223" s="38" t="str">
        <f>IF(Data!J3220="EngineStatusRecord","Engine",IF(Data!J3220="GpsRecord", "GPS", IF(Data!J3220="EngineFaultRecord", "Fault", IF(Data!J3220="DriverChange","Driver",IF(Data!J3220="CustomRecord","Custom","Debug")))))</f>
        <v>Engine</v>
      </c>
      <c r="F3223" s="39" t="str">
        <f>IF(Data!Y3220=TRUE(), "Yes", "No")</f>
        <v>No</v>
      </c>
      <c r="G3223" s="40">
        <f>Data!AK3220</f>
        <v>0</v>
      </c>
      <c r="H3223" s="35" t="str">
        <f>Data!AB3220</f>
        <v>Aceleración de lado a lado</v>
      </c>
      <c r="I3223" s="35">
        <f>Data!AD3220</f>
        <v>0</v>
      </c>
      <c r="J3223" s="35">
        <f>Data!AF3220</f>
        <v>0</v>
      </c>
      <c r="K3223" s="35" t="str">
        <f>CONCATENATE(Data!AH3220, " ", Data!AI3220)</f>
        <v>0 g-force</v>
      </c>
      <c r="L3223" s="35" t="str">
        <f>Data!C3220</f>
        <v>Vehicle, Battery Electric Vehicle</v>
      </c>
      <c r="M3223" s="35">
        <f>Data!H3220</f>
        <v>0</v>
      </c>
      <c r="N3223" s="41">
        <f>Data!I3220</f>
        <v>46087.407273495373</v>
      </c>
      <c r="O3223" s="35">
        <f>Data!L3220</f>
        <v>0</v>
      </c>
      <c r="P3223" s="35">
        <f>Data!M3220</f>
        <v>0</v>
      </c>
      <c r="Q3223" s="35" t="str">
        <f>IF(Data!N3220=0,"",Data!N3220)</f>
        <v/>
      </c>
      <c r="R3223" s="35">
        <f>Data!K3220</f>
        <v>0</v>
      </c>
      <c r="S3223" s="35" t="str">
        <f>IF(Data!X3220=TRUE(), "Yes", "No")</f>
        <v>No</v>
      </c>
      <c r="T3223" s="40" t="e">
        <f>#REF!</f>
        <v>#REF!</v>
      </c>
    </row>
    <row r="3224" spans="1:20" x14ac:dyDescent="0.3">
      <c r="A3224" s="35" t="str">
        <f>Data!A3221</f>
        <v>NISSAN LEAF 299-1018</v>
      </c>
      <c r="B3224" s="36">
        <f t="shared" si="50"/>
        <v>46087.407273495373</v>
      </c>
      <c r="C3224" s="37" t="str">
        <f>IF(Data!J3221="GpsRecord", CONCATENATE($U$3,": ",Data!M3221,", ",Data!L3221), CONCATENATE(Data!AB3221, " ", Data!AH3221))</f>
        <v>Aceleración hacia arriba o hacia abajo 0.958999964236644</v>
      </c>
      <c r="D3224" s="38" t="str">
        <f>IF(Data!O3221=TRUE(), "Yes", "No")</f>
        <v>No</v>
      </c>
      <c r="E3224" s="38" t="str">
        <f>IF(Data!J3221="EngineStatusRecord","Engine",IF(Data!J3221="GpsRecord", "GPS", IF(Data!J3221="EngineFaultRecord", "Fault", IF(Data!J3221="DriverChange","Driver",IF(Data!J3221="CustomRecord","Custom","Debug")))))</f>
        <v>Engine</v>
      </c>
      <c r="F3224" s="39" t="str">
        <f>IF(Data!Y3221=TRUE(), "Yes", "No")</f>
        <v>No</v>
      </c>
      <c r="G3224" s="40">
        <f>Data!AK3221</f>
        <v>0</v>
      </c>
      <c r="H3224" s="35" t="str">
        <f>Data!AB3221</f>
        <v>Aceleración hacia arriba o hacia abajo</v>
      </c>
      <c r="I3224" s="35">
        <f>Data!AD3221</f>
        <v>0</v>
      </c>
      <c r="J3224" s="35">
        <f>Data!AF3221</f>
        <v>0</v>
      </c>
      <c r="K3224" s="35" t="str">
        <f>CONCATENATE(Data!AH3221, " ", Data!AI3221)</f>
        <v>0.958999964236644 g-force</v>
      </c>
      <c r="L3224" s="35" t="str">
        <f>Data!C3221</f>
        <v>Vehicle, Battery Electric Vehicle</v>
      </c>
      <c r="M3224" s="35">
        <f>Data!H3221</f>
        <v>0</v>
      </c>
      <c r="N3224" s="41">
        <f>Data!I3221</f>
        <v>46087.407273495373</v>
      </c>
      <c r="O3224" s="35">
        <f>Data!L3221</f>
        <v>0</v>
      </c>
      <c r="P3224" s="35">
        <f>Data!M3221</f>
        <v>0</v>
      </c>
      <c r="Q3224" s="35" t="str">
        <f>IF(Data!N3221=0,"",Data!N3221)</f>
        <v/>
      </c>
      <c r="R3224" s="35">
        <f>Data!K3221</f>
        <v>0</v>
      </c>
      <c r="S3224" s="35" t="str">
        <f>IF(Data!X3221=TRUE(), "Yes", "No")</f>
        <v>No</v>
      </c>
      <c r="T3224" s="40" t="e">
        <f>#REF!</f>
        <v>#REF!</v>
      </c>
    </row>
    <row r="3225" spans="1:20" x14ac:dyDescent="0.3">
      <c r="A3225" s="35" t="str">
        <f>Data!A3222</f>
        <v>NISSAN LEAF 299-1018</v>
      </c>
      <c r="B3225" s="36">
        <f t="shared" si="50"/>
        <v>46087.407275034719</v>
      </c>
      <c r="C3225" s="37" t="str">
        <f>IF(Data!J3222="GpsRecord", CONCATENATE($U$3,": ",Data!M3222,", ",Data!L3222), CONCATENATE(Data!AB3222, " ", Data!AH3222))</f>
        <v>Aceleración de lado a lado 0.142999994890491</v>
      </c>
      <c r="D3225" s="38" t="str">
        <f>IF(Data!O3222=TRUE(), "Yes", "No")</f>
        <v>No</v>
      </c>
      <c r="E3225" s="38" t="str">
        <f>IF(Data!J3222="EngineStatusRecord","Engine",IF(Data!J3222="GpsRecord", "GPS", IF(Data!J3222="EngineFaultRecord", "Fault", IF(Data!J3222="DriverChange","Driver",IF(Data!J3222="CustomRecord","Custom","Debug")))))</f>
        <v>Engine</v>
      </c>
      <c r="F3225" s="39" t="str">
        <f>IF(Data!Y3222=TRUE(), "Yes", "No")</f>
        <v>No</v>
      </c>
      <c r="G3225" s="40">
        <f>Data!AK3222</f>
        <v>0</v>
      </c>
      <c r="H3225" s="35" t="str">
        <f>Data!AB3222</f>
        <v>Aceleración de lado a lado</v>
      </c>
      <c r="I3225" s="35">
        <f>Data!AD3222</f>
        <v>0</v>
      </c>
      <c r="J3225" s="35">
        <f>Data!AF3222</f>
        <v>0</v>
      </c>
      <c r="K3225" s="35" t="str">
        <f>CONCATENATE(Data!AH3222, " ", Data!AI3222)</f>
        <v>0.142999994890491 g-force</v>
      </c>
      <c r="L3225" s="35" t="str">
        <f>Data!C3222</f>
        <v>Vehicle, Battery Electric Vehicle</v>
      </c>
      <c r="M3225" s="35">
        <f>Data!H3222</f>
        <v>0</v>
      </c>
      <c r="N3225" s="41">
        <f>Data!I3222</f>
        <v>46087.407275034719</v>
      </c>
      <c r="O3225" s="35">
        <f>Data!L3222</f>
        <v>0</v>
      </c>
      <c r="P3225" s="35">
        <f>Data!M3222</f>
        <v>0</v>
      </c>
      <c r="Q3225" s="35" t="str">
        <f>IF(Data!N3222=0,"",Data!N3222)</f>
        <v/>
      </c>
      <c r="R3225" s="35">
        <f>Data!K3222</f>
        <v>0</v>
      </c>
      <c r="S3225" s="35" t="str">
        <f>IF(Data!X3222=TRUE(), "Yes", "No")</f>
        <v>No</v>
      </c>
      <c r="T3225" s="40" t="e">
        <f>#REF!</f>
        <v>#REF!</v>
      </c>
    </row>
    <row r="3226" spans="1:20" x14ac:dyDescent="0.3">
      <c r="A3226" s="35" t="str">
        <f>Data!A3223</f>
        <v>NISSAN LEAF 299-1018</v>
      </c>
      <c r="B3226" s="36">
        <f t="shared" si="50"/>
        <v>46087.407275034719</v>
      </c>
      <c r="C3226" s="37" t="str">
        <f>IF(Data!J3223="GpsRecord", CONCATENATE($U$3,": ",Data!M3223,", ",Data!L3223), CONCATENATE(Data!AB3223, " ", Data!AH3223))</f>
        <v>Aceleración hacia arriba o hacia abajo 0.983999938741828</v>
      </c>
      <c r="D3226" s="38" t="str">
        <f>IF(Data!O3223=TRUE(), "Yes", "No")</f>
        <v>No</v>
      </c>
      <c r="E3226" s="38" t="str">
        <f>IF(Data!J3223="EngineStatusRecord","Engine",IF(Data!J3223="GpsRecord", "GPS", IF(Data!J3223="EngineFaultRecord", "Fault", IF(Data!J3223="DriverChange","Driver",IF(Data!J3223="CustomRecord","Custom","Debug")))))</f>
        <v>Engine</v>
      </c>
      <c r="F3226" s="39" t="str">
        <f>IF(Data!Y3223=TRUE(), "Yes", "No")</f>
        <v>No</v>
      </c>
      <c r="G3226" s="40">
        <f>Data!AK3223</f>
        <v>0</v>
      </c>
      <c r="H3226" s="35" t="str">
        <f>Data!AB3223</f>
        <v>Aceleración hacia arriba o hacia abajo</v>
      </c>
      <c r="I3226" s="35">
        <f>Data!AD3223</f>
        <v>0</v>
      </c>
      <c r="J3226" s="35">
        <f>Data!AF3223</f>
        <v>0</v>
      </c>
      <c r="K3226" s="35" t="str">
        <f>CONCATENATE(Data!AH3223, " ", Data!AI3223)</f>
        <v>0.983999938741828 g-force</v>
      </c>
      <c r="L3226" s="35" t="str">
        <f>Data!C3223</f>
        <v>Vehicle, Battery Electric Vehicle</v>
      </c>
      <c r="M3226" s="35">
        <f>Data!H3223</f>
        <v>0</v>
      </c>
      <c r="N3226" s="41">
        <f>Data!I3223</f>
        <v>46087.407275034719</v>
      </c>
      <c r="O3226" s="35">
        <f>Data!L3223</f>
        <v>0</v>
      </c>
      <c r="P3226" s="35">
        <f>Data!M3223</f>
        <v>0</v>
      </c>
      <c r="Q3226" s="35" t="str">
        <f>IF(Data!N3223=0,"",Data!N3223)</f>
        <v/>
      </c>
      <c r="R3226" s="35">
        <f>Data!K3223</f>
        <v>0</v>
      </c>
      <c r="S3226" s="35" t="str">
        <f>IF(Data!X3223=TRUE(), "Yes", "No")</f>
        <v>No</v>
      </c>
      <c r="T3226" s="40" t="e">
        <f>#REF!</f>
        <v>#REF!</v>
      </c>
    </row>
    <row r="3227" spans="1:20" x14ac:dyDescent="0.3">
      <c r="A3227" s="35" t="str">
        <f>Data!A3224</f>
        <v>NISSAN LEAF 299-1018</v>
      </c>
      <c r="B3227" s="36">
        <f t="shared" si="50"/>
        <v>46087.407291620373</v>
      </c>
      <c r="C3227" s="37" t="str">
        <f>IF(Data!J3224="GpsRecord", CONCATENATE($U$3,": ",Data!M3224,", ",Data!L3224), CONCATENATE(Data!AB3224, " ", Data!AH3224))</f>
        <v>Aceleración hacia delante o frenado 0</v>
      </c>
      <c r="D3227" s="38" t="str">
        <f>IF(Data!O3224=TRUE(), "Yes", "No")</f>
        <v>No</v>
      </c>
      <c r="E3227" s="38" t="str">
        <f>IF(Data!J3224="EngineStatusRecord","Engine",IF(Data!J3224="GpsRecord", "GPS", IF(Data!J3224="EngineFaultRecord", "Fault", IF(Data!J3224="DriverChange","Driver",IF(Data!J3224="CustomRecord","Custom","Debug")))))</f>
        <v>Engine</v>
      </c>
      <c r="F3227" s="39" t="str">
        <f>IF(Data!Y3224=TRUE(), "Yes", "No")</f>
        <v>No</v>
      </c>
      <c r="G3227" s="40">
        <f>Data!AK3224</f>
        <v>0</v>
      </c>
      <c r="H3227" s="35" t="str">
        <f>Data!AB3224</f>
        <v>Aceleración hacia delante o frenado</v>
      </c>
      <c r="I3227" s="35">
        <f>Data!AD3224</f>
        <v>0</v>
      </c>
      <c r="J3227" s="35">
        <f>Data!AF3224</f>
        <v>0</v>
      </c>
      <c r="K3227" s="35" t="str">
        <f>CONCATENATE(Data!AH3224, " ", Data!AI3224)</f>
        <v>0 g-force</v>
      </c>
      <c r="L3227" s="35" t="str">
        <f>Data!C3224</f>
        <v>Vehicle, Battery Electric Vehicle</v>
      </c>
      <c r="M3227" s="35">
        <f>Data!H3224</f>
        <v>0</v>
      </c>
      <c r="N3227" s="41">
        <f>Data!I3224</f>
        <v>46087.407291620373</v>
      </c>
      <c r="O3227" s="35">
        <f>Data!L3224</f>
        <v>0</v>
      </c>
      <c r="P3227" s="35">
        <f>Data!M3224</f>
        <v>0</v>
      </c>
      <c r="Q3227" s="35" t="str">
        <f>IF(Data!N3224=0,"",Data!N3224)</f>
        <v/>
      </c>
      <c r="R3227" s="35">
        <f>Data!K3224</f>
        <v>0</v>
      </c>
      <c r="S3227" s="35" t="str">
        <f>IF(Data!X3224=TRUE(), "Yes", "No")</f>
        <v>No</v>
      </c>
      <c r="T3227" s="40" t="e">
        <f>#REF!</f>
        <v>#REF!</v>
      </c>
    </row>
    <row r="3228" spans="1:20" x14ac:dyDescent="0.3">
      <c r="A3228" s="35" t="str">
        <f>Data!A3225</f>
        <v>NISSAN LEAF 299-1018</v>
      </c>
      <c r="B3228" s="36">
        <f t="shared" si="50"/>
        <v>46087.407291620373</v>
      </c>
      <c r="C3228" s="37" t="str">
        <f>IF(Data!J3225="GpsRecord", CONCATENATE($U$3,": ",Data!M3225,", ",Data!L3225), CONCATENATE(Data!AB3225, " ", Data!AH3225))</f>
        <v>Aceleración de lado a lado 0</v>
      </c>
      <c r="D3228" s="38" t="str">
        <f>IF(Data!O3225=TRUE(), "Yes", "No")</f>
        <v>No</v>
      </c>
      <c r="E3228" s="38" t="str">
        <f>IF(Data!J3225="EngineStatusRecord","Engine",IF(Data!J3225="GpsRecord", "GPS", IF(Data!J3225="EngineFaultRecord", "Fault", IF(Data!J3225="DriverChange","Driver",IF(Data!J3225="CustomRecord","Custom","Debug")))))</f>
        <v>Engine</v>
      </c>
      <c r="F3228" s="39" t="str">
        <f>IF(Data!Y3225=TRUE(), "Yes", "No")</f>
        <v>No</v>
      </c>
      <c r="G3228" s="40">
        <f>Data!AK3225</f>
        <v>0</v>
      </c>
      <c r="H3228" s="35" t="str">
        <f>Data!AB3225</f>
        <v>Aceleración de lado a lado</v>
      </c>
      <c r="I3228" s="35">
        <f>Data!AD3225</f>
        <v>0</v>
      </c>
      <c r="J3228" s="35">
        <f>Data!AF3225</f>
        <v>0</v>
      </c>
      <c r="K3228" s="35" t="str">
        <f>CONCATENATE(Data!AH3225, " ", Data!AI3225)</f>
        <v>0 g-force</v>
      </c>
      <c r="L3228" s="35" t="str">
        <f>Data!C3225</f>
        <v>Vehicle, Battery Electric Vehicle</v>
      </c>
      <c r="M3228" s="35">
        <f>Data!H3225</f>
        <v>0</v>
      </c>
      <c r="N3228" s="41">
        <f>Data!I3225</f>
        <v>46087.407291620373</v>
      </c>
      <c r="O3228" s="35">
        <f>Data!L3225</f>
        <v>0</v>
      </c>
      <c r="P3228" s="35">
        <f>Data!M3225</f>
        <v>0</v>
      </c>
      <c r="Q3228" s="35" t="str">
        <f>IF(Data!N3225=0,"",Data!N3225)</f>
        <v/>
      </c>
      <c r="R3228" s="35">
        <f>Data!K3225</f>
        <v>0</v>
      </c>
      <c r="S3228" s="35" t="str">
        <f>IF(Data!X3225=TRUE(), "Yes", "No")</f>
        <v>No</v>
      </c>
      <c r="T3228" s="40" t="e">
        <f>#REF!</f>
        <v>#REF!</v>
      </c>
    </row>
    <row r="3229" spans="1:20" x14ac:dyDescent="0.3">
      <c r="A3229" s="35" t="str">
        <f>Data!A3226</f>
        <v>NISSAN LEAF 299-1018</v>
      </c>
      <c r="B3229" s="36">
        <f t="shared" si="50"/>
        <v>46087.407291620373</v>
      </c>
      <c r="C3229" s="37" t="str">
        <f>IF(Data!J3226="GpsRecord", CONCATENATE($U$3,": ",Data!M3226,", ",Data!L3226), CONCATENATE(Data!AB3226, " ", Data!AH3226))</f>
        <v>Aceleración hacia arriba o hacia abajo 0.944999974434876</v>
      </c>
      <c r="D3229" s="38" t="str">
        <f>IF(Data!O3226=TRUE(), "Yes", "No")</f>
        <v>No</v>
      </c>
      <c r="E3229" s="38" t="str">
        <f>IF(Data!J3226="EngineStatusRecord","Engine",IF(Data!J3226="GpsRecord", "GPS", IF(Data!J3226="EngineFaultRecord", "Fault", IF(Data!J3226="DriverChange","Driver",IF(Data!J3226="CustomRecord","Custom","Debug")))))</f>
        <v>Engine</v>
      </c>
      <c r="F3229" s="39" t="str">
        <f>IF(Data!Y3226=TRUE(), "Yes", "No")</f>
        <v>No</v>
      </c>
      <c r="G3229" s="40">
        <f>Data!AK3226</f>
        <v>0</v>
      </c>
      <c r="H3229" s="35" t="str">
        <f>Data!AB3226</f>
        <v>Aceleración hacia arriba o hacia abajo</v>
      </c>
      <c r="I3229" s="35">
        <f>Data!AD3226</f>
        <v>0</v>
      </c>
      <c r="J3229" s="35">
        <f>Data!AF3226</f>
        <v>0</v>
      </c>
      <c r="K3229" s="35" t="str">
        <f>CONCATENATE(Data!AH3226, " ", Data!AI3226)</f>
        <v>0.944999974434876 g-force</v>
      </c>
      <c r="L3229" s="35" t="str">
        <f>Data!C3226</f>
        <v>Vehicle, Battery Electric Vehicle</v>
      </c>
      <c r="M3229" s="35">
        <f>Data!H3226</f>
        <v>0</v>
      </c>
      <c r="N3229" s="41">
        <f>Data!I3226</f>
        <v>46087.407291620373</v>
      </c>
      <c r="O3229" s="35">
        <f>Data!L3226</f>
        <v>0</v>
      </c>
      <c r="P3229" s="35">
        <f>Data!M3226</f>
        <v>0</v>
      </c>
      <c r="Q3229" s="35" t="str">
        <f>IF(Data!N3226=0,"",Data!N3226)</f>
        <v/>
      </c>
      <c r="R3229" s="35">
        <f>Data!K3226</f>
        <v>0</v>
      </c>
      <c r="S3229" s="35" t="str">
        <f>IF(Data!X3226=TRUE(), "Yes", "No")</f>
        <v>No</v>
      </c>
      <c r="T3229" s="40" t="e">
        <f>#REF!</f>
        <v>#REF!</v>
      </c>
    </row>
    <row r="3230" spans="1:20" x14ac:dyDescent="0.3">
      <c r="A3230" s="35" t="str">
        <f>Data!A3227</f>
        <v>NISSAN LEAF 299-1018</v>
      </c>
      <c r="B3230" s="36">
        <f t="shared" si="50"/>
        <v>46087.40730337963</v>
      </c>
      <c r="C3230" s="37" t="str">
        <f>IF(Data!J3227="GpsRecord", CONCATENATE($U$3,": ",Data!M3227,", ",Data!L3227), CONCATENATE(Data!AB3227, " ", Data!AH3227))</f>
        <v>Velocidad del motor en carretera 44</v>
      </c>
      <c r="D3230" s="38" t="str">
        <f>IF(Data!O3227=TRUE(), "Yes", "No")</f>
        <v>No</v>
      </c>
      <c r="E3230" s="38" t="str">
        <f>IF(Data!J3227="EngineStatusRecord","Engine",IF(Data!J3227="GpsRecord", "GPS", IF(Data!J3227="EngineFaultRecord", "Fault", IF(Data!J3227="DriverChange","Driver",IF(Data!J3227="CustomRecord","Custom","Debug")))))</f>
        <v>Engine</v>
      </c>
      <c r="F3230" s="39" t="str">
        <f>IF(Data!Y3227=TRUE(), "Yes", "No")</f>
        <v>No</v>
      </c>
      <c r="G3230" s="40">
        <f>Data!AK3227</f>
        <v>0</v>
      </c>
      <c r="H3230" s="35" t="str">
        <f>Data!AB3227</f>
        <v>Velocidad del motor en carretera</v>
      </c>
      <c r="I3230" s="35">
        <f>Data!AD3227</f>
        <v>0</v>
      </c>
      <c r="J3230" s="35">
        <f>Data!AF3227</f>
        <v>0</v>
      </c>
      <c r="K3230" s="35" t="str">
        <f>CONCATENATE(Data!AH3227, " ", Data!AI3227)</f>
        <v>44 km/h</v>
      </c>
      <c r="L3230" s="35" t="str">
        <f>Data!C3227</f>
        <v>Vehicle, Battery Electric Vehicle</v>
      </c>
      <c r="M3230" s="35">
        <f>Data!H3227</f>
        <v>0</v>
      </c>
      <c r="N3230" s="41">
        <f>Data!I3227</f>
        <v>46087.40730337963</v>
      </c>
      <c r="O3230" s="35">
        <f>Data!L3227</f>
        <v>0</v>
      </c>
      <c r="P3230" s="35">
        <f>Data!M3227</f>
        <v>0</v>
      </c>
      <c r="Q3230" s="35" t="str">
        <f>IF(Data!N3227=0,"",Data!N3227)</f>
        <v/>
      </c>
      <c r="R3230" s="35">
        <f>Data!K3227</f>
        <v>0</v>
      </c>
      <c r="S3230" s="35" t="str">
        <f>IF(Data!X3227=TRUE(), "Yes", "No")</f>
        <v>No</v>
      </c>
      <c r="T3230" s="40" t="e">
        <f>#REF!</f>
        <v>#REF!</v>
      </c>
    </row>
    <row r="3231" spans="1:20" x14ac:dyDescent="0.3">
      <c r="A3231" s="35" t="str">
        <f>Data!A3228</f>
        <v>NISSAN LEAF 299-1018</v>
      </c>
      <c r="B3231" s="36">
        <f t="shared" si="50"/>
        <v>46087.407314814816</v>
      </c>
      <c r="C3231" s="37" t="str">
        <f>IF(Data!J3228="GpsRecord", CONCATENATE($U$3,": ",Data!M3228,", ",Data!L3228), CONCATENATE(Data!AB3228, " ", Data!AH3228))</f>
        <v>Ubicación: 9.95769, -84.47338</v>
      </c>
      <c r="D3231" s="38" t="str">
        <f>IF(Data!O3228=TRUE(), "Yes", "No")</f>
        <v>Yes</v>
      </c>
      <c r="E3231" s="38" t="str">
        <f>IF(Data!J3228="EngineStatusRecord","Engine",IF(Data!J3228="GpsRecord", "GPS", IF(Data!J3228="EngineFaultRecord", "Fault", IF(Data!J3228="DriverChange","Driver",IF(Data!J3228="CustomRecord","Custom","Debug")))))</f>
        <v>GPS</v>
      </c>
      <c r="F3231" s="39" t="str">
        <f>IF(Data!Y3228=TRUE(), "Yes", "No")</f>
        <v>Yes</v>
      </c>
      <c r="G3231" s="40">
        <f>Data!AK3228</f>
        <v>0</v>
      </c>
      <c r="H3231" s="35">
        <f>Data!AB3228</f>
        <v>0</v>
      </c>
      <c r="I3231" s="35">
        <f>Data!AD3228</f>
        <v>0</v>
      </c>
      <c r="J3231" s="35">
        <f>Data!AF3228</f>
        <v>0</v>
      </c>
      <c r="K3231" s="35" t="str">
        <f>CONCATENATE(Data!AH3228, " ", Data!AI3228)</f>
        <v xml:space="preserve"> </v>
      </c>
      <c r="L3231" s="35" t="str">
        <f>Data!C3228</f>
        <v>Vehicle, Battery Electric Vehicle</v>
      </c>
      <c r="M3231" s="35">
        <f>Data!H3228</f>
        <v>0</v>
      </c>
      <c r="N3231" s="41">
        <f>Data!I3228</f>
        <v>46087.407314814816</v>
      </c>
      <c r="O3231" s="35">
        <f>Data!L3228</f>
        <v>-84.473380000000006</v>
      </c>
      <c r="P3231" s="35">
        <f>Data!M3228</f>
        <v>9.9576899999999995</v>
      </c>
      <c r="Q3231" s="35" t="str">
        <f>IF(Data!N3228=0,"",Data!N3228)</f>
        <v>CurveSpeedEstimateError</v>
      </c>
      <c r="R3231" s="35">
        <f>Data!K3228</f>
        <v>42</v>
      </c>
      <c r="S3231" s="35" t="str">
        <f>IF(Data!X3228=TRUE(), "Yes", "No")</f>
        <v>Yes</v>
      </c>
      <c r="T3231" s="40" t="e">
        <f>#REF!</f>
        <v>#REF!</v>
      </c>
    </row>
    <row r="3232" spans="1:20" x14ac:dyDescent="0.3">
      <c r="A3232" s="35" t="str">
        <f>Data!A3229</f>
        <v>NISSAN LEAF 299-1018</v>
      </c>
      <c r="B3232" s="36">
        <f t="shared" si="50"/>
        <v>46087.407337962963</v>
      </c>
      <c r="C3232" s="37" t="str">
        <f>IF(Data!J3229="GpsRecord", CONCATENATE($U$3,": ",Data!M3229,", ",Data!L3229), CONCATENATE(Data!AB3229, " ", Data!AH3229))</f>
        <v>Ubicación: 9.95766, -84.47358</v>
      </c>
      <c r="D3232" s="38" t="str">
        <f>IF(Data!O3229=TRUE(), "Yes", "No")</f>
        <v>Yes</v>
      </c>
      <c r="E3232" s="38" t="str">
        <f>IF(Data!J3229="EngineStatusRecord","Engine",IF(Data!J3229="GpsRecord", "GPS", IF(Data!J3229="EngineFaultRecord", "Fault", IF(Data!J3229="DriverChange","Driver",IF(Data!J3229="CustomRecord","Custom","Debug")))))</f>
        <v>GPS</v>
      </c>
      <c r="F3232" s="39" t="str">
        <f>IF(Data!Y3229=TRUE(), "Yes", "No")</f>
        <v>Yes</v>
      </c>
      <c r="G3232" s="40">
        <f>Data!AK3229</f>
        <v>0</v>
      </c>
      <c r="H3232" s="35">
        <f>Data!AB3229</f>
        <v>0</v>
      </c>
      <c r="I3232" s="35">
        <f>Data!AD3229</f>
        <v>0</v>
      </c>
      <c r="J3232" s="35">
        <f>Data!AF3229</f>
        <v>0</v>
      </c>
      <c r="K3232" s="35" t="str">
        <f>CONCATENATE(Data!AH3229, " ", Data!AI3229)</f>
        <v xml:space="preserve"> </v>
      </c>
      <c r="L3232" s="35" t="str">
        <f>Data!C3229</f>
        <v>Vehicle, Battery Electric Vehicle</v>
      </c>
      <c r="M3232" s="35">
        <f>Data!H3229</f>
        <v>0</v>
      </c>
      <c r="N3232" s="41">
        <f>Data!I3229</f>
        <v>46087.407337962963</v>
      </c>
      <c r="O3232" s="35">
        <f>Data!L3229</f>
        <v>-84.473579999999998</v>
      </c>
      <c r="P3232" s="35">
        <f>Data!M3229</f>
        <v>9.9576600000000006</v>
      </c>
      <c r="Q3232" s="35" t="str">
        <f>IF(Data!N3229=0,"",Data!N3229)</f>
        <v>CurveSpeed</v>
      </c>
      <c r="R3232" s="35">
        <f>Data!K3229</f>
        <v>37</v>
      </c>
      <c r="S3232" s="35" t="str">
        <f>IF(Data!X3229=TRUE(), "Yes", "No")</f>
        <v>Yes</v>
      </c>
      <c r="T3232" s="40" t="e">
        <f>#REF!</f>
        <v>#REF!</v>
      </c>
    </row>
    <row r="3233" spans="1:20" x14ac:dyDescent="0.3">
      <c r="A3233" s="35" t="str">
        <f>Data!A3230</f>
        <v>NISSAN LEAF 299-1018</v>
      </c>
      <c r="B3233" s="36">
        <f t="shared" si="50"/>
        <v>46087.407338055556</v>
      </c>
      <c r="C3233" s="37" t="str">
        <f>IF(Data!J3230="GpsRecord", CONCATENATE($U$3,": ",Data!M3230,", ",Data!L3230), CONCATENATE(Data!AB3230, " ", Data!AH3230))</f>
        <v>Velocidad del motor en carretera 38</v>
      </c>
      <c r="D3233" s="38" t="str">
        <f>IF(Data!O3230=TRUE(), "Yes", "No")</f>
        <v>No</v>
      </c>
      <c r="E3233" s="38" t="str">
        <f>IF(Data!J3230="EngineStatusRecord","Engine",IF(Data!J3230="GpsRecord", "GPS", IF(Data!J3230="EngineFaultRecord", "Fault", IF(Data!J3230="DriverChange","Driver",IF(Data!J3230="CustomRecord","Custom","Debug")))))</f>
        <v>Engine</v>
      </c>
      <c r="F3233" s="39" t="str">
        <f>IF(Data!Y3230=TRUE(), "Yes", "No")</f>
        <v>No</v>
      </c>
      <c r="G3233" s="40">
        <f>Data!AK3230</f>
        <v>0</v>
      </c>
      <c r="H3233" s="35" t="str">
        <f>Data!AB3230</f>
        <v>Velocidad del motor en carretera</v>
      </c>
      <c r="I3233" s="35">
        <f>Data!AD3230</f>
        <v>0</v>
      </c>
      <c r="J3233" s="35">
        <f>Data!AF3230</f>
        <v>0</v>
      </c>
      <c r="K3233" s="35" t="str">
        <f>CONCATENATE(Data!AH3230, " ", Data!AI3230)</f>
        <v>38 km/h</v>
      </c>
      <c r="L3233" s="35" t="str">
        <f>Data!C3230</f>
        <v>Vehicle, Battery Electric Vehicle</v>
      </c>
      <c r="M3233" s="35">
        <f>Data!H3230</f>
        <v>0</v>
      </c>
      <c r="N3233" s="41">
        <f>Data!I3230</f>
        <v>46087.407338055556</v>
      </c>
      <c r="O3233" s="35">
        <f>Data!L3230</f>
        <v>0</v>
      </c>
      <c r="P3233" s="35">
        <f>Data!M3230</f>
        <v>0</v>
      </c>
      <c r="Q3233" s="35" t="str">
        <f>IF(Data!N3230=0,"",Data!N3230)</f>
        <v/>
      </c>
      <c r="R3233" s="35">
        <f>Data!K3230</f>
        <v>0</v>
      </c>
      <c r="S3233" s="35" t="str">
        <f>IF(Data!X3230=TRUE(), "Yes", "No")</f>
        <v>No</v>
      </c>
      <c r="T3233" s="40" t="e">
        <f>#REF!</f>
        <v>#REF!</v>
      </c>
    </row>
    <row r="3234" spans="1:20" x14ac:dyDescent="0.3">
      <c r="A3234" s="35" t="str">
        <f>Data!A3231</f>
        <v>NISSAN LEAF 299-1018</v>
      </c>
      <c r="B3234" s="36">
        <f t="shared" si="50"/>
        <v>46087.407418981478</v>
      </c>
      <c r="C3234" s="37" t="str">
        <f>IF(Data!J3231="GpsRecord", CONCATENATE($U$3,": ",Data!M3231,", ",Data!L3231), CONCATENATE(Data!AB3231, " ", Data!AH3231))</f>
        <v>Ubicación: 9.9574, -84.47421</v>
      </c>
      <c r="D3234" s="38" t="str">
        <f>IF(Data!O3231=TRUE(), "Yes", "No")</f>
        <v>Yes</v>
      </c>
      <c r="E3234" s="38" t="str">
        <f>IF(Data!J3231="EngineStatusRecord","Engine",IF(Data!J3231="GpsRecord", "GPS", IF(Data!J3231="EngineFaultRecord", "Fault", IF(Data!J3231="DriverChange","Driver",IF(Data!J3231="CustomRecord","Custom","Debug")))))</f>
        <v>GPS</v>
      </c>
      <c r="F3234" s="39" t="str">
        <f>IF(Data!Y3231=TRUE(), "Yes", "No")</f>
        <v>Yes</v>
      </c>
      <c r="G3234" s="40">
        <f>Data!AK3231</f>
        <v>0</v>
      </c>
      <c r="H3234" s="35">
        <f>Data!AB3231</f>
        <v>0</v>
      </c>
      <c r="I3234" s="35">
        <f>Data!AD3231</f>
        <v>0</v>
      </c>
      <c r="J3234" s="35">
        <f>Data!AF3231</f>
        <v>0</v>
      </c>
      <c r="K3234" s="35" t="str">
        <f>CONCATENATE(Data!AH3231, " ", Data!AI3231)</f>
        <v xml:space="preserve"> </v>
      </c>
      <c r="L3234" s="35" t="str">
        <f>Data!C3231</f>
        <v>Vehicle, Battery Electric Vehicle</v>
      </c>
      <c r="M3234" s="35">
        <f>Data!H3231</f>
        <v>0</v>
      </c>
      <c r="N3234" s="41">
        <f>Data!I3231</f>
        <v>46087.407418981478</v>
      </c>
      <c r="O3234" s="35">
        <f>Data!L3231</f>
        <v>-84.474209999999999</v>
      </c>
      <c r="P3234" s="35">
        <f>Data!M3231</f>
        <v>9.9573999999999998</v>
      </c>
      <c r="Q3234" s="35" t="str">
        <f>IF(Data!N3231=0,"",Data!N3231)</f>
        <v>CurvePositionEstimateError</v>
      </c>
      <c r="R3234" s="35">
        <f>Data!K3231</f>
        <v>41</v>
      </c>
      <c r="S3234" s="35" t="str">
        <f>IF(Data!X3231=TRUE(), "Yes", "No")</f>
        <v>Yes</v>
      </c>
      <c r="T3234" s="40" t="e">
        <f>#REF!</f>
        <v>#REF!</v>
      </c>
    </row>
    <row r="3235" spans="1:20" x14ac:dyDescent="0.3">
      <c r="A3235" s="35" t="str">
        <f>Data!A3232</f>
        <v>NISSAN LEAF 299-1018</v>
      </c>
      <c r="B3235" s="36">
        <f t="shared" si="50"/>
        <v>46087.407453888889</v>
      </c>
      <c r="C3235" s="37" t="str">
        <f>IF(Data!J3232="GpsRecord", CONCATENATE($U$3,": ",Data!M3232,", ",Data!L3232), CONCATENATE(Data!AB3232, " ", Data!AH3232))</f>
        <v>Tecnología de acceso radioeléctrico por módem celular 2</v>
      </c>
      <c r="D3235" s="38" t="str">
        <f>IF(Data!O3232=TRUE(), "Yes", "No")</f>
        <v>No</v>
      </c>
      <c r="E3235" s="38" t="str">
        <f>IF(Data!J3232="EngineStatusRecord","Engine",IF(Data!J3232="GpsRecord", "GPS", IF(Data!J3232="EngineFaultRecord", "Fault", IF(Data!J3232="DriverChange","Driver",IF(Data!J3232="CustomRecord","Custom","Debug")))))</f>
        <v>Engine</v>
      </c>
      <c r="F3235" s="39" t="str">
        <f>IF(Data!Y3232=TRUE(), "Yes", "No")</f>
        <v>No</v>
      </c>
      <c r="G3235" s="40">
        <f>Data!AK3232</f>
        <v>0</v>
      </c>
      <c r="H3235" s="35" t="str">
        <f>Data!AB3232</f>
        <v>Tecnología de acceso radioeléctrico por módem celular</v>
      </c>
      <c r="I3235" s="35">
        <f>Data!AD3232</f>
        <v>0</v>
      </c>
      <c r="J3235" s="35">
        <f>Data!AF3232</f>
        <v>0</v>
      </c>
      <c r="K3235" s="35" t="str">
        <f>CONCATENATE(Data!AH3232, " ", Data!AI3232)</f>
        <v>2 None</v>
      </c>
      <c r="L3235" s="35" t="str">
        <f>Data!C3232</f>
        <v>Vehicle, Battery Electric Vehicle</v>
      </c>
      <c r="M3235" s="35">
        <f>Data!H3232</f>
        <v>0</v>
      </c>
      <c r="N3235" s="41">
        <f>Data!I3232</f>
        <v>46087.407453888889</v>
      </c>
      <c r="O3235" s="35">
        <f>Data!L3232</f>
        <v>0</v>
      </c>
      <c r="P3235" s="35">
        <f>Data!M3232</f>
        <v>0</v>
      </c>
      <c r="Q3235" s="35" t="str">
        <f>IF(Data!N3232=0,"",Data!N3232)</f>
        <v/>
      </c>
      <c r="R3235" s="35">
        <f>Data!K3232</f>
        <v>0</v>
      </c>
      <c r="S3235" s="35" t="str">
        <f>IF(Data!X3232=TRUE(), "Yes", "No")</f>
        <v>No</v>
      </c>
      <c r="T3235" s="40" t="e">
        <f>#REF!</f>
        <v>#REF!</v>
      </c>
    </row>
    <row r="3236" spans="1:20" x14ac:dyDescent="0.3">
      <c r="A3236" s="35" t="str">
        <f>Data!A3233</f>
        <v>NISSAN LEAF 299-1018</v>
      </c>
      <c r="B3236" s="36">
        <f t="shared" si="50"/>
        <v>46087.407453969907</v>
      </c>
      <c r="C3236" s="37" t="str">
        <f>IF(Data!J3233="GpsRecord", CONCATENATE($U$3,": ",Data!M3233,", ",Data!L3233), CONCATENATE(Data!AB3233, " ", Data!AH3233))</f>
        <v xml:space="preserve"> </v>
      </c>
      <c r="D3236" s="38" t="str">
        <f>IF(Data!O3233=TRUE(), "Yes", "No")</f>
        <v>No</v>
      </c>
      <c r="E3236" s="38" t="str">
        <f>IF(Data!J3233="EngineStatusRecord","Engine",IF(Data!J3233="GpsRecord", "GPS", IF(Data!J3233="EngineFaultRecord", "Fault", IF(Data!J3233="DriverChange","Driver",IF(Data!J3233="CustomRecord","Custom","Debug")))))</f>
        <v>Debug</v>
      </c>
      <c r="F3236" s="39" t="str">
        <f>IF(Data!Y3233=TRUE(), "Yes", "No")</f>
        <v>No</v>
      </c>
      <c r="G3236" s="40" t="str">
        <f>Data!AK3233</f>
        <v>FD-8E-1D-11-10-DC-02</v>
      </c>
      <c r="H3236" s="35">
        <f>Data!AB3233</f>
        <v>0</v>
      </c>
      <c r="I3236" s="35">
        <f>Data!AD3233</f>
        <v>0</v>
      </c>
      <c r="J3236" s="35">
        <f>Data!AF3233</f>
        <v>0</v>
      </c>
      <c r="K3236" s="35" t="str">
        <f>CONCATENATE(Data!AH3233, " ", Data!AI3233)</f>
        <v xml:space="preserve"> </v>
      </c>
      <c r="L3236" s="35" t="str">
        <f>Data!C3233</f>
        <v>Vehicle, Battery Electric Vehicle</v>
      </c>
      <c r="M3236" s="35">
        <f>Data!H3233</f>
        <v>0</v>
      </c>
      <c r="N3236" s="41">
        <f>Data!I3233</f>
        <v>46087.407453969907</v>
      </c>
      <c r="O3236" s="35">
        <f>Data!L3233</f>
        <v>0</v>
      </c>
      <c r="P3236" s="35">
        <f>Data!M3233</f>
        <v>0</v>
      </c>
      <c r="Q3236" s="35" t="str">
        <f>IF(Data!N3233=0,"",Data!N3233)</f>
        <v>40012</v>
      </c>
      <c r="R3236" s="35">
        <f>Data!K3233</f>
        <v>0</v>
      </c>
      <c r="S3236" s="35" t="str">
        <f>IF(Data!X3233=TRUE(), "Yes", "No")</f>
        <v>No</v>
      </c>
      <c r="T3236" s="40" t="e">
        <f>#REF!</f>
        <v>#REF!</v>
      </c>
    </row>
    <row r="3237" spans="1:20" x14ac:dyDescent="0.3">
      <c r="A3237" s="35" t="str">
        <f>Data!A3234</f>
        <v>NISSAN LEAF 299-1018</v>
      </c>
      <c r="B3237" s="36">
        <f t="shared" si="50"/>
        <v>46087.407453969907</v>
      </c>
      <c r="C3237" s="37" t="str">
        <f>IF(Data!J3234="GpsRecord", CONCATENATE($U$3,": ",Data!M3234,", ",Data!L3234), CONCATENATE(Data!AB3234, " ", Data!AH3234))</f>
        <v>Intensidad de la señal del módem celular 92</v>
      </c>
      <c r="D3237" s="38" t="str">
        <f>IF(Data!O3234=TRUE(), "Yes", "No")</f>
        <v>No</v>
      </c>
      <c r="E3237" s="38" t="str">
        <f>IF(Data!J3234="EngineStatusRecord","Engine",IF(Data!J3234="GpsRecord", "GPS", IF(Data!J3234="EngineFaultRecord", "Fault", IF(Data!J3234="DriverChange","Driver",IF(Data!J3234="CustomRecord","Custom","Debug")))))</f>
        <v>Engine</v>
      </c>
      <c r="F3237" s="39" t="str">
        <f>IF(Data!Y3234=TRUE(), "Yes", "No")</f>
        <v>No</v>
      </c>
      <c r="G3237" s="40">
        <f>Data!AK3234</f>
        <v>0</v>
      </c>
      <c r="H3237" s="35" t="str">
        <f>Data!AB3234</f>
        <v>Intensidad de la señal del módem celular</v>
      </c>
      <c r="I3237" s="35">
        <f>Data!AD3234</f>
        <v>0</v>
      </c>
      <c r="J3237" s="35">
        <f>Data!AF3234</f>
        <v>0</v>
      </c>
      <c r="K3237" s="35" t="str">
        <f>CONCATENATE(Data!AH3234, " ", Data!AI3234)</f>
        <v>92 None</v>
      </c>
      <c r="L3237" s="35" t="str">
        <f>Data!C3234</f>
        <v>Vehicle, Battery Electric Vehicle</v>
      </c>
      <c r="M3237" s="35">
        <f>Data!H3234</f>
        <v>0</v>
      </c>
      <c r="N3237" s="41">
        <f>Data!I3234</f>
        <v>46087.407453969907</v>
      </c>
      <c r="O3237" s="35">
        <f>Data!L3234</f>
        <v>0</v>
      </c>
      <c r="P3237" s="35">
        <f>Data!M3234</f>
        <v>0</v>
      </c>
      <c r="Q3237" s="35" t="str">
        <f>IF(Data!N3234=0,"",Data!N3234)</f>
        <v/>
      </c>
      <c r="R3237" s="35">
        <f>Data!K3234</f>
        <v>0</v>
      </c>
      <c r="S3237" s="35" t="str">
        <f>IF(Data!X3234=TRUE(), "Yes", "No")</f>
        <v>No</v>
      </c>
      <c r="T3237" s="40" t="e">
        <f>#REF!</f>
        <v>#REF!</v>
      </c>
    </row>
    <row r="3238" spans="1:20" x14ac:dyDescent="0.3">
      <c r="A3238" s="35" t="str">
        <f>Data!A3235</f>
        <v>NISSAN LEAF 299-1018</v>
      </c>
      <c r="B3238" s="36">
        <f t="shared" si="50"/>
        <v>46087.407476851855</v>
      </c>
      <c r="C3238" s="37" t="str">
        <f>IF(Data!J3235="GpsRecord", CONCATENATE($U$3,": ",Data!M3235,", ",Data!L3235), CONCATENATE(Data!AB3235, " ", Data!AH3235))</f>
        <v>Ubicación: 9.95716, -84.47464</v>
      </c>
      <c r="D3238" s="38" t="str">
        <f>IF(Data!O3235=TRUE(), "Yes", "No")</f>
        <v>Yes</v>
      </c>
      <c r="E3238" s="38" t="str">
        <f>IF(Data!J3235="EngineStatusRecord","Engine",IF(Data!J3235="GpsRecord", "GPS", IF(Data!J3235="EngineFaultRecord", "Fault", IF(Data!J3235="DriverChange","Driver",IF(Data!J3235="CustomRecord","Custom","Debug")))))</f>
        <v>GPS</v>
      </c>
      <c r="F3238" s="39" t="str">
        <f>IF(Data!Y3235=TRUE(), "Yes", "No")</f>
        <v>Yes</v>
      </c>
      <c r="G3238" s="40">
        <f>Data!AK3235</f>
        <v>0</v>
      </c>
      <c r="H3238" s="35">
        <f>Data!AB3235</f>
        <v>0</v>
      </c>
      <c r="I3238" s="35">
        <f>Data!AD3235</f>
        <v>0</v>
      </c>
      <c r="J3238" s="35">
        <f>Data!AF3235</f>
        <v>0</v>
      </c>
      <c r="K3238" s="35" t="str">
        <f>CONCATENATE(Data!AH3235, " ", Data!AI3235)</f>
        <v xml:space="preserve"> </v>
      </c>
      <c r="L3238" s="35" t="str">
        <f>Data!C3235</f>
        <v>Vehicle, Battery Electric Vehicle</v>
      </c>
      <c r="M3238" s="35">
        <f>Data!H3235</f>
        <v>0</v>
      </c>
      <c r="N3238" s="41">
        <f>Data!I3235</f>
        <v>46087.407476851855</v>
      </c>
      <c r="O3238" s="35">
        <f>Data!L3235</f>
        <v>-84.474639999999994</v>
      </c>
      <c r="P3238" s="35">
        <f>Data!M3235</f>
        <v>9.95716</v>
      </c>
      <c r="Q3238" s="35" t="str">
        <f>IF(Data!N3235=0,"",Data!N3235)</f>
        <v>CurveBased</v>
      </c>
      <c r="R3238" s="35">
        <f>Data!K3235</f>
        <v>37</v>
      </c>
      <c r="S3238" s="35" t="str">
        <f>IF(Data!X3235=TRUE(), "Yes", "No")</f>
        <v>Yes</v>
      </c>
      <c r="T3238" s="40" t="e">
        <f>#REF!</f>
        <v>#REF!</v>
      </c>
    </row>
    <row r="3239" spans="1:20" x14ac:dyDescent="0.3">
      <c r="A3239" s="35" t="str">
        <f>Data!A3236</f>
        <v>NISSAN LEAF 299-1018</v>
      </c>
      <c r="B3239" s="36">
        <f t="shared" si="50"/>
        <v>46087.407534722224</v>
      </c>
      <c r="C3239" s="37" t="str">
        <f>IF(Data!J3236="GpsRecord", CONCATENATE($U$3,": ",Data!M3236,", ",Data!L3236), CONCATENATE(Data!AB3236, " ", Data!AH3236))</f>
        <v>Ubicación: 9.95673, -84.47493</v>
      </c>
      <c r="D3239" s="38" t="str">
        <f>IF(Data!O3236=TRUE(), "Yes", "No")</f>
        <v>Yes</v>
      </c>
      <c r="E3239" s="38" t="str">
        <f>IF(Data!J3236="EngineStatusRecord","Engine",IF(Data!J3236="GpsRecord", "GPS", IF(Data!J3236="EngineFaultRecord", "Fault", IF(Data!J3236="DriverChange","Driver",IF(Data!J3236="CustomRecord","Custom","Debug")))))</f>
        <v>GPS</v>
      </c>
      <c r="F3239" s="39" t="str">
        <f>IF(Data!Y3236=TRUE(), "Yes", "No")</f>
        <v>Yes</v>
      </c>
      <c r="G3239" s="40">
        <f>Data!AK3236</f>
        <v>0</v>
      </c>
      <c r="H3239" s="35">
        <f>Data!AB3236</f>
        <v>0</v>
      </c>
      <c r="I3239" s="35">
        <f>Data!AD3236</f>
        <v>0</v>
      </c>
      <c r="J3239" s="35">
        <f>Data!AF3236</f>
        <v>0</v>
      </c>
      <c r="K3239" s="35" t="str">
        <f>CONCATENATE(Data!AH3236, " ", Data!AI3236)</f>
        <v xml:space="preserve"> </v>
      </c>
      <c r="L3239" s="35" t="str">
        <f>Data!C3236</f>
        <v>Vehicle, Battery Electric Vehicle</v>
      </c>
      <c r="M3239" s="35">
        <f>Data!H3236</f>
        <v>0</v>
      </c>
      <c r="N3239" s="41">
        <f>Data!I3236</f>
        <v>46087.407534722224</v>
      </c>
      <c r="O3239" s="35">
        <f>Data!L3236</f>
        <v>-84.474930000000001</v>
      </c>
      <c r="P3239" s="35">
        <f>Data!M3236</f>
        <v>9.9567300000000003</v>
      </c>
      <c r="Q3239" s="35" t="str">
        <f>IF(Data!N3236=0,"",Data!N3236)</f>
        <v>CurvePositionEstimateError</v>
      </c>
      <c r="R3239" s="35">
        <f>Data!K3236</f>
        <v>42</v>
      </c>
      <c r="S3239" s="35" t="str">
        <f>IF(Data!X3236=TRUE(), "Yes", "No")</f>
        <v>Yes</v>
      </c>
      <c r="T3239" s="40" t="e">
        <f>#REF!</f>
        <v>#REF!</v>
      </c>
    </row>
    <row r="3240" spans="1:20" x14ac:dyDescent="0.3">
      <c r="A3240" s="35" t="str">
        <f>Data!A3237</f>
        <v>NISSAN LEAF 299-1018</v>
      </c>
      <c r="B3240" s="36">
        <f t="shared" si="50"/>
        <v>46087.407581423613</v>
      </c>
      <c r="C3240" s="37" t="str">
        <f>IF(Data!J3237="GpsRecord", CONCATENATE($U$3,": ",Data!M3237,", ",Data!L3237), CONCATENATE(Data!AB3237, " ", Data!AH3237))</f>
        <v>Velocidad del motor en carretera 45</v>
      </c>
      <c r="D3240" s="38" t="str">
        <f>IF(Data!O3237=TRUE(), "Yes", "No")</f>
        <v>No</v>
      </c>
      <c r="E3240" s="38" t="str">
        <f>IF(Data!J3237="EngineStatusRecord","Engine",IF(Data!J3237="GpsRecord", "GPS", IF(Data!J3237="EngineFaultRecord", "Fault", IF(Data!J3237="DriverChange","Driver",IF(Data!J3237="CustomRecord","Custom","Debug")))))</f>
        <v>Engine</v>
      </c>
      <c r="F3240" s="39" t="str">
        <f>IF(Data!Y3237=TRUE(), "Yes", "No")</f>
        <v>No</v>
      </c>
      <c r="G3240" s="40">
        <f>Data!AK3237</f>
        <v>0</v>
      </c>
      <c r="H3240" s="35" t="str">
        <f>Data!AB3237</f>
        <v>Velocidad del motor en carretera</v>
      </c>
      <c r="I3240" s="35">
        <f>Data!AD3237</f>
        <v>0</v>
      </c>
      <c r="J3240" s="35">
        <f>Data!AF3237</f>
        <v>0</v>
      </c>
      <c r="K3240" s="35" t="str">
        <f>CONCATENATE(Data!AH3237, " ", Data!AI3237)</f>
        <v>45 km/h</v>
      </c>
      <c r="L3240" s="35" t="str">
        <f>Data!C3237</f>
        <v>Vehicle, Battery Electric Vehicle</v>
      </c>
      <c r="M3240" s="35">
        <f>Data!H3237</f>
        <v>0</v>
      </c>
      <c r="N3240" s="41">
        <f>Data!I3237</f>
        <v>46087.407581423613</v>
      </c>
      <c r="O3240" s="35">
        <f>Data!L3237</f>
        <v>0</v>
      </c>
      <c r="P3240" s="35">
        <f>Data!M3237</f>
        <v>0</v>
      </c>
      <c r="Q3240" s="35" t="str">
        <f>IF(Data!N3237=0,"",Data!N3237)</f>
        <v/>
      </c>
      <c r="R3240" s="35">
        <f>Data!K3237</f>
        <v>0</v>
      </c>
      <c r="S3240" s="35" t="str">
        <f>IF(Data!X3237=TRUE(), "Yes", "No")</f>
        <v>No</v>
      </c>
      <c r="T3240" s="40" t="e">
        <f>#REF!</f>
        <v>#REF!</v>
      </c>
    </row>
    <row r="3241" spans="1:20" x14ac:dyDescent="0.3">
      <c r="A3241" s="35" t="str">
        <f>Data!A3238</f>
        <v>NISSAN LEAF 299-1018</v>
      </c>
      <c r="B3241" s="36">
        <f t="shared" si="50"/>
        <v>46087.40761574074</v>
      </c>
      <c r="C3241" s="37" t="str">
        <f>IF(Data!J3238="GpsRecord", CONCATENATE($U$3,": ",Data!M3238,", ",Data!L3238), CONCATENATE(Data!AB3238, " ", Data!AH3238))</f>
        <v>Ubicación: 9.9561, -84.47532</v>
      </c>
      <c r="D3241" s="38" t="str">
        <f>IF(Data!O3238=TRUE(), "Yes", "No")</f>
        <v>Yes</v>
      </c>
      <c r="E3241" s="38" t="str">
        <f>IF(Data!J3238="EngineStatusRecord","Engine",IF(Data!J3238="GpsRecord", "GPS", IF(Data!J3238="EngineFaultRecord", "Fault", IF(Data!J3238="DriverChange","Driver",IF(Data!J3238="CustomRecord","Custom","Debug")))))</f>
        <v>GPS</v>
      </c>
      <c r="F3241" s="39" t="str">
        <f>IF(Data!Y3238=TRUE(), "Yes", "No")</f>
        <v>Yes</v>
      </c>
      <c r="G3241" s="40">
        <f>Data!AK3238</f>
        <v>0</v>
      </c>
      <c r="H3241" s="35">
        <f>Data!AB3238</f>
        <v>0</v>
      </c>
      <c r="I3241" s="35">
        <f>Data!AD3238</f>
        <v>0</v>
      </c>
      <c r="J3241" s="35">
        <f>Data!AF3238</f>
        <v>0</v>
      </c>
      <c r="K3241" s="35" t="str">
        <f>CONCATENATE(Data!AH3238, " ", Data!AI3238)</f>
        <v xml:space="preserve"> </v>
      </c>
      <c r="L3241" s="35" t="str">
        <f>Data!C3238</f>
        <v>Vehicle, Battery Electric Vehicle</v>
      </c>
      <c r="M3241" s="35">
        <f>Data!H3238</f>
        <v>0</v>
      </c>
      <c r="N3241" s="41">
        <f>Data!I3238</f>
        <v>46087.40761574074</v>
      </c>
      <c r="O3241" s="35">
        <f>Data!L3238</f>
        <v>-84.475319999999996</v>
      </c>
      <c r="P3241" s="35">
        <f>Data!M3238</f>
        <v>9.9560999999999993</v>
      </c>
      <c r="Q3241" s="35" t="str">
        <f>IF(Data!N3238=0,"",Data!N3238)</f>
        <v>CurveSpeedEstimateError</v>
      </c>
      <c r="R3241" s="35">
        <f>Data!K3238</f>
        <v>41</v>
      </c>
      <c r="S3241" s="35" t="str">
        <f>IF(Data!X3238=TRUE(), "Yes", "No")</f>
        <v>Yes</v>
      </c>
      <c r="T3241" s="40" t="e">
        <f>#REF!</f>
        <v>#REF!</v>
      </c>
    </row>
    <row r="3242" spans="1:20" x14ac:dyDescent="0.3">
      <c r="A3242" s="35" t="str">
        <f>Data!A3239</f>
        <v>NISSAN LEAF 299-1018</v>
      </c>
      <c r="B3242" s="36">
        <f t="shared" si="50"/>
        <v>46087.407673611109</v>
      </c>
      <c r="C3242" s="37" t="str">
        <f>IF(Data!J3239="GpsRecord", CONCATENATE($U$3,": ",Data!M3239,", ",Data!L3239), CONCATENATE(Data!AB3239, " ", Data!AH3239))</f>
        <v>Ubicación: 9.9557, -84.4756</v>
      </c>
      <c r="D3242" s="38" t="str">
        <f>IF(Data!O3239=TRUE(), "Yes", "No")</f>
        <v>Yes</v>
      </c>
      <c r="E3242" s="38" t="str">
        <f>IF(Data!J3239="EngineStatusRecord","Engine",IF(Data!J3239="GpsRecord", "GPS", IF(Data!J3239="EngineFaultRecord", "Fault", IF(Data!J3239="DriverChange","Driver",IF(Data!J3239="CustomRecord","Custom","Debug")))))</f>
        <v>GPS</v>
      </c>
      <c r="F3242" s="39" t="str">
        <f>IF(Data!Y3239=TRUE(), "Yes", "No")</f>
        <v>Yes</v>
      </c>
      <c r="G3242" s="40">
        <f>Data!AK3239</f>
        <v>0</v>
      </c>
      <c r="H3242" s="35">
        <f>Data!AB3239</f>
        <v>0</v>
      </c>
      <c r="I3242" s="35">
        <f>Data!AD3239</f>
        <v>0</v>
      </c>
      <c r="J3242" s="35">
        <f>Data!AF3239</f>
        <v>0</v>
      </c>
      <c r="K3242" s="35" t="str">
        <f>CONCATENATE(Data!AH3239, " ", Data!AI3239)</f>
        <v xml:space="preserve"> </v>
      </c>
      <c r="L3242" s="35" t="str">
        <f>Data!C3239</f>
        <v>Vehicle, Battery Electric Vehicle</v>
      </c>
      <c r="M3242" s="35">
        <f>Data!H3239</f>
        <v>0</v>
      </c>
      <c r="N3242" s="41">
        <f>Data!I3239</f>
        <v>46087.407673611109</v>
      </c>
      <c r="O3242" s="35">
        <f>Data!L3239</f>
        <v>-84.4756</v>
      </c>
      <c r="P3242" s="35">
        <f>Data!M3239</f>
        <v>9.9557000000000002</v>
      </c>
      <c r="Q3242" s="35" t="str">
        <f>IF(Data!N3239=0,"",Data!N3239)</f>
        <v>CurveBased</v>
      </c>
      <c r="R3242" s="35">
        <f>Data!K3239</f>
        <v>39</v>
      </c>
      <c r="S3242" s="35" t="str">
        <f>IF(Data!X3239=TRUE(), "Yes", "No")</f>
        <v>Yes</v>
      </c>
      <c r="T3242" s="40" t="e">
        <f>#REF!</f>
        <v>#REF!</v>
      </c>
    </row>
    <row r="3243" spans="1:20" x14ac:dyDescent="0.3">
      <c r="A3243" s="35" t="str">
        <f>Data!A3240</f>
        <v>NISSAN LEAF 299-1018</v>
      </c>
      <c r="B3243" s="36">
        <f t="shared" si="50"/>
        <v>46087.407673923612</v>
      </c>
      <c r="C3243" s="37" t="str">
        <f>IF(Data!J3240="GpsRecord", CONCATENATE($U$3,": ",Data!M3240,", ",Data!L3240), CONCATENATE(Data!AB3240, " ", Data!AH3240))</f>
        <v>Velocidad del motor en carretera 37</v>
      </c>
      <c r="D3243" s="38" t="str">
        <f>IF(Data!O3240=TRUE(), "Yes", "No")</f>
        <v>No</v>
      </c>
      <c r="E3243" s="38" t="str">
        <f>IF(Data!J3240="EngineStatusRecord","Engine",IF(Data!J3240="GpsRecord", "GPS", IF(Data!J3240="EngineFaultRecord", "Fault", IF(Data!J3240="DriverChange","Driver",IF(Data!J3240="CustomRecord","Custom","Debug")))))</f>
        <v>Engine</v>
      </c>
      <c r="F3243" s="39" t="str">
        <f>IF(Data!Y3240=TRUE(), "Yes", "No")</f>
        <v>No</v>
      </c>
      <c r="G3243" s="40">
        <f>Data!AK3240</f>
        <v>0</v>
      </c>
      <c r="H3243" s="35" t="str">
        <f>Data!AB3240</f>
        <v>Velocidad del motor en carretera</v>
      </c>
      <c r="I3243" s="35">
        <f>Data!AD3240</f>
        <v>0</v>
      </c>
      <c r="J3243" s="35">
        <f>Data!AF3240</f>
        <v>0</v>
      </c>
      <c r="K3243" s="35" t="str">
        <f>CONCATENATE(Data!AH3240, " ", Data!AI3240)</f>
        <v>37 km/h</v>
      </c>
      <c r="L3243" s="35" t="str">
        <f>Data!C3240</f>
        <v>Vehicle, Battery Electric Vehicle</v>
      </c>
      <c r="M3243" s="35">
        <f>Data!H3240</f>
        <v>0</v>
      </c>
      <c r="N3243" s="41">
        <f>Data!I3240</f>
        <v>46087.407673923612</v>
      </c>
      <c r="O3243" s="35">
        <f>Data!L3240</f>
        <v>0</v>
      </c>
      <c r="P3243" s="35">
        <f>Data!M3240</f>
        <v>0</v>
      </c>
      <c r="Q3243" s="35" t="str">
        <f>IF(Data!N3240=0,"",Data!N3240)</f>
        <v/>
      </c>
      <c r="R3243" s="35">
        <f>Data!K3240</f>
        <v>0</v>
      </c>
      <c r="S3243" s="35" t="str">
        <f>IF(Data!X3240=TRUE(), "Yes", "No")</f>
        <v>No</v>
      </c>
      <c r="T3243" s="40" t="e">
        <f>#REF!</f>
        <v>#REF!</v>
      </c>
    </row>
    <row r="3244" spans="1:20" x14ac:dyDescent="0.3">
      <c r="A3244" s="35" t="str">
        <f>Data!A3241</f>
        <v>NISSAN LEAF 299-1018</v>
      </c>
      <c r="B3244" s="36">
        <f t="shared" si="50"/>
        <v>46087.407708333332</v>
      </c>
      <c r="C3244" s="37" t="str">
        <f>IF(Data!J3241="GpsRecord", CONCATENATE($U$3,": ",Data!M3241,", ",Data!L3241), CONCATENATE(Data!AB3241, " ", Data!AH3241))</f>
        <v>Ubicación: 9.95558, -84.47585</v>
      </c>
      <c r="D3244" s="38" t="str">
        <f>IF(Data!O3241=TRUE(), "Yes", "No")</f>
        <v>Yes</v>
      </c>
      <c r="E3244" s="38" t="str">
        <f>IF(Data!J3241="EngineStatusRecord","Engine",IF(Data!J3241="GpsRecord", "GPS", IF(Data!J3241="EngineFaultRecord", "Fault", IF(Data!J3241="DriverChange","Driver",IF(Data!J3241="CustomRecord","Custom","Debug")))))</f>
        <v>GPS</v>
      </c>
      <c r="F3244" s="39" t="str">
        <f>IF(Data!Y3241=TRUE(), "Yes", "No")</f>
        <v>Yes</v>
      </c>
      <c r="G3244" s="40">
        <f>Data!AK3241</f>
        <v>0</v>
      </c>
      <c r="H3244" s="35">
        <f>Data!AB3241</f>
        <v>0</v>
      </c>
      <c r="I3244" s="35">
        <f>Data!AD3241</f>
        <v>0</v>
      </c>
      <c r="J3244" s="35">
        <f>Data!AF3241</f>
        <v>0</v>
      </c>
      <c r="K3244" s="35" t="str">
        <f>CONCATENATE(Data!AH3241, " ", Data!AI3241)</f>
        <v xml:space="preserve"> </v>
      </c>
      <c r="L3244" s="35" t="str">
        <f>Data!C3241</f>
        <v>Vehicle, Battery Electric Vehicle</v>
      </c>
      <c r="M3244" s="35">
        <f>Data!H3241</f>
        <v>0</v>
      </c>
      <c r="N3244" s="41">
        <f>Data!I3241</f>
        <v>46087.407708333332</v>
      </c>
      <c r="O3244" s="35">
        <f>Data!L3241</f>
        <v>-84.475849999999994</v>
      </c>
      <c r="P3244" s="35">
        <f>Data!M3241</f>
        <v>9.9555799999999994</v>
      </c>
      <c r="Q3244" s="35" t="str">
        <f>IF(Data!N3241=0,"",Data!N3241)</f>
        <v>CurveSpeed</v>
      </c>
      <c r="R3244" s="35">
        <f>Data!K3241</f>
        <v>33</v>
      </c>
      <c r="S3244" s="35" t="str">
        <f>IF(Data!X3241=TRUE(), "Yes", "No")</f>
        <v>Yes</v>
      </c>
      <c r="T3244" s="40" t="e">
        <f>#REF!</f>
        <v>#REF!</v>
      </c>
    </row>
    <row r="3245" spans="1:20" x14ac:dyDescent="0.3">
      <c r="A3245" s="35" t="str">
        <f>Data!A3242</f>
        <v>NISSAN LEAF 299-1018</v>
      </c>
      <c r="B3245" s="36">
        <f t="shared" si="50"/>
        <v>46087.407719907409</v>
      </c>
      <c r="C3245" s="37" t="str">
        <f>IF(Data!J3242="GpsRecord", CONCATENATE($U$3,": ",Data!M3242,", ",Data!L3242), CONCATENATE(Data!AB3242, " ", Data!AH3242))</f>
        <v>Ubicación: 9.95558, -84.47595</v>
      </c>
      <c r="D3245" s="38" t="str">
        <f>IF(Data!O3242=TRUE(), "Yes", "No")</f>
        <v>Yes</v>
      </c>
      <c r="E3245" s="38" t="str">
        <f>IF(Data!J3242="EngineStatusRecord","Engine",IF(Data!J3242="GpsRecord", "GPS", IF(Data!J3242="EngineFaultRecord", "Fault", IF(Data!J3242="DriverChange","Driver",IF(Data!J3242="CustomRecord","Custom","Debug")))))</f>
        <v>GPS</v>
      </c>
      <c r="F3245" s="39" t="str">
        <f>IF(Data!Y3242=TRUE(), "Yes", "No")</f>
        <v>Yes</v>
      </c>
      <c r="G3245" s="40">
        <f>Data!AK3242</f>
        <v>0</v>
      </c>
      <c r="H3245" s="35">
        <f>Data!AB3242</f>
        <v>0</v>
      </c>
      <c r="I3245" s="35">
        <f>Data!AD3242</f>
        <v>0</v>
      </c>
      <c r="J3245" s="35">
        <f>Data!AF3242</f>
        <v>0</v>
      </c>
      <c r="K3245" s="35" t="str">
        <f>CONCATENATE(Data!AH3242, " ", Data!AI3242)</f>
        <v xml:space="preserve"> </v>
      </c>
      <c r="L3245" s="35" t="str">
        <f>Data!C3242</f>
        <v>Vehicle, Battery Electric Vehicle</v>
      </c>
      <c r="M3245" s="35">
        <f>Data!H3242</f>
        <v>0</v>
      </c>
      <c r="N3245" s="41">
        <f>Data!I3242</f>
        <v>46087.407719907409</v>
      </c>
      <c r="O3245" s="35">
        <f>Data!L3242</f>
        <v>-84.475949999999997</v>
      </c>
      <c r="P3245" s="35">
        <f>Data!M3242</f>
        <v>9.9555799999999994</v>
      </c>
      <c r="Q3245" s="35" t="str">
        <f>IF(Data!N3242=0,"",Data!N3242)</f>
        <v>CurvePositionEstimateError</v>
      </c>
      <c r="R3245" s="35">
        <f>Data!K3242</f>
        <v>37</v>
      </c>
      <c r="S3245" s="35" t="str">
        <f>IF(Data!X3242=TRUE(), "Yes", "No")</f>
        <v>Yes</v>
      </c>
      <c r="T3245" s="40" t="e">
        <f>#REF!</f>
        <v>#REF!</v>
      </c>
    </row>
    <row r="3246" spans="1:20" x14ac:dyDescent="0.3">
      <c r="A3246" s="35" t="str">
        <f>Data!A3243</f>
        <v>NISSAN LEAF 299-1018</v>
      </c>
      <c r="B3246" s="36">
        <f t="shared" si="50"/>
        <v>46087.407766203702</v>
      </c>
      <c r="C3246" s="37" t="str">
        <f>IF(Data!J3243="GpsRecord", CONCATENATE($U$3,": ",Data!M3243,", ",Data!L3243), CONCATENATE(Data!AB3243, " ", Data!AH3243))</f>
        <v>Ubicación: 9.95555, -84.47635</v>
      </c>
      <c r="D3246" s="38" t="str">
        <f>IF(Data!O3243=TRUE(), "Yes", "No")</f>
        <v>Yes</v>
      </c>
      <c r="E3246" s="38" t="str">
        <f>IF(Data!J3243="EngineStatusRecord","Engine",IF(Data!J3243="GpsRecord", "GPS", IF(Data!J3243="EngineFaultRecord", "Fault", IF(Data!J3243="DriverChange","Driver",IF(Data!J3243="CustomRecord","Custom","Debug")))))</f>
        <v>GPS</v>
      </c>
      <c r="F3246" s="39" t="str">
        <f>IF(Data!Y3243=TRUE(), "Yes", "No")</f>
        <v>Yes</v>
      </c>
      <c r="G3246" s="40">
        <f>Data!AK3243</f>
        <v>0</v>
      </c>
      <c r="H3246" s="35">
        <f>Data!AB3243</f>
        <v>0</v>
      </c>
      <c r="I3246" s="35">
        <f>Data!AD3243</f>
        <v>0</v>
      </c>
      <c r="J3246" s="35">
        <f>Data!AF3243</f>
        <v>0</v>
      </c>
      <c r="K3246" s="35" t="str">
        <f>CONCATENATE(Data!AH3243, " ", Data!AI3243)</f>
        <v xml:space="preserve"> </v>
      </c>
      <c r="L3246" s="35" t="str">
        <f>Data!C3243</f>
        <v>Vehicle, Battery Electric Vehicle</v>
      </c>
      <c r="M3246" s="35">
        <f>Data!H3243</f>
        <v>0</v>
      </c>
      <c r="N3246" s="41">
        <f>Data!I3243</f>
        <v>46087.407766203702</v>
      </c>
      <c r="O3246" s="35">
        <f>Data!L3243</f>
        <v>-84.476349999999996</v>
      </c>
      <c r="P3246" s="35">
        <f>Data!M3243</f>
        <v>9.9555500000000006</v>
      </c>
      <c r="Q3246" s="35" t="str">
        <f>IF(Data!N3243=0,"",Data!N3243)</f>
        <v>CurveSpeedEstimateError</v>
      </c>
      <c r="R3246" s="35">
        <f>Data!K3243</f>
        <v>42</v>
      </c>
      <c r="S3246" s="35" t="str">
        <f>IF(Data!X3243=TRUE(), "Yes", "No")</f>
        <v>Yes</v>
      </c>
      <c r="T3246" s="40" t="e">
        <f>#REF!</f>
        <v>#REF!</v>
      </c>
    </row>
    <row r="3247" spans="1:20" x14ac:dyDescent="0.3">
      <c r="A3247" s="35" t="str">
        <f>Data!A3244</f>
        <v>NISSAN LEAF 299-1018</v>
      </c>
      <c r="B3247" s="36">
        <f t="shared" si="50"/>
        <v>46087.407777870372</v>
      </c>
      <c r="C3247" s="37" t="str">
        <f>IF(Data!J3244="GpsRecord", CONCATENATE($U$3,": ",Data!M3244,", ",Data!L3244), CONCATENATE(Data!AB3244, " ", Data!AH3244))</f>
        <v>Velocidad del motor en carretera 45</v>
      </c>
      <c r="D3247" s="38" t="str">
        <f>IF(Data!O3244=TRUE(), "Yes", "No")</f>
        <v>No</v>
      </c>
      <c r="E3247" s="38" t="str">
        <f>IF(Data!J3244="EngineStatusRecord","Engine",IF(Data!J3244="GpsRecord", "GPS", IF(Data!J3244="EngineFaultRecord", "Fault", IF(Data!J3244="DriverChange","Driver",IF(Data!J3244="CustomRecord","Custom","Debug")))))</f>
        <v>Engine</v>
      </c>
      <c r="F3247" s="39" t="str">
        <f>IF(Data!Y3244=TRUE(), "Yes", "No")</f>
        <v>No</v>
      </c>
      <c r="G3247" s="40">
        <f>Data!AK3244</f>
        <v>0</v>
      </c>
      <c r="H3247" s="35" t="str">
        <f>Data!AB3244</f>
        <v>Velocidad del motor en carretera</v>
      </c>
      <c r="I3247" s="35">
        <f>Data!AD3244</f>
        <v>0</v>
      </c>
      <c r="J3247" s="35">
        <f>Data!AF3244</f>
        <v>0</v>
      </c>
      <c r="K3247" s="35" t="str">
        <f>CONCATENATE(Data!AH3244, " ", Data!AI3244)</f>
        <v>45 km/h</v>
      </c>
      <c r="L3247" s="35" t="str">
        <f>Data!C3244</f>
        <v>Vehicle, Battery Electric Vehicle</v>
      </c>
      <c r="M3247" s="35">
        <f>Data!H3244</f>
        <v>0</v>
      </c>
      <c r="N3247" s="41">
        <f>Data!I3244</f>
        <v>46087.407777870372</v>
      </c>
      <c r="O3247" s="35">
        <f>Data!L3244</f>
        <v>0</v>
      </c>
      <c r="P3247" s="35">
        <f>Data!M3244</f>
        <v>0</v>
      </c>
      <c r="Q3247" s="35" t="str">
        <f>IF(Data!N3244=0,"",Data!N3244)</f>
        <v/>
      </c>
      <c r="R3247" s="35">
        <f>Data!K3244</f>
        <v>0</v>
      </c>
      <c r="S3247" s="35" t="str">
        <f>IF(Data!X3244=TRUE(), "Yes", "No")</f>
        <v>No</v>
      </c>
      <c r="T3247" s="40" t="e">
        <f>#REF!</f>
        <v>#REF!</v>
      </c>
    </row>
    <row r="3248" spans="1:20" x14ac:dyDescent="0.3">
      <c r="A3248" s="35" t="str">
        <f>Data!A3245</f>
        <v>NISSAN LEAF 299-1018</v>
      </c>
      <c r="B3248" s="36">
        <f t="shared" si="50"/>
        <v>46087.407835648148</v>
      </c>
      <c r="C3248" s="37" t="str">
        <f>IF(Data!J3245="GpsRecord", CONCATENATE($U$3,": ",Data!M3245,", ",Data!L3245), CONCATENATE(Data!AB3245, " ", Data!AH3245))</f>
        <v>Ubicación: 9.95526, -84.47693</v>
      </c>
      <c r="D3248" s="38" t="str">
        <f>IF(Data!O3245=TRUE(), "Yes", "No")</f>
        <v>Yes</v>
      </c>
      <c r="E3248" s="38" t="str">
        <f>IF(Data!J3245="EngineStatusRecord","Engine",IF(Data!J3245="GpsRecord", "GPS", IF(Data!J3245="EngineFaultRecord", "Fault", IF(Data!J3245="DriverChange","Driver",IF(Data!J3245="CustomRecord","Custom","Debug")))))</f>
        <v>GPS</v>
      </c>
      <c r="F3248" s="39" t="str">
        <f>IF(Data!Y3245=TRUE(), "Yes", "No")</f>
        <v>Yes</v>
      </c>
      <c r="G3248" s="40">
        <f>Data!AK3245</f>
        <v>0</v>
      </c>
      <c r="H3248" s="35">
        <f>Data!AB3245</f>
        <v>0</v>
      </c>
      <c r="I3248" s="35">
        <f>Data!AD3245</f>
        <v>0</v>
      </c>
      <c r="J3248" s="35">
        <f>Data!AF3245</f>
        <v>0</v>
      </c>
      <c r="K3248" s="35" t="str">
        <f>CONCATENATE(Data!AH3245, " ", Data!AI3245)</f>
        <v xml:space="preserve"> </v>
      </c>
      <c r="L3248" s="35" t="str">
        <f>Data!C3245</f>
        <v>Vehicle, Battery Electric Vehicle</v>
      </c>
      <c r="M3248" s="35">
        <f>Data!H3245</f>
        <v>0</v>
      </c>
      <c r="N3248" s="41">
        <f>Data!I3245</f>
        <v>46087.407835648148</v>
      </c>
      <c r="O3248" s="35">
        <f>Data!L3245</f>
        <v>-84.476929999999996</v>
      </c>
      <c r="P3248" s="35">
        <f>Data!M3245</f>
        <v>9.9552600000000009</v>
      </c>
      <c r="Q3248" s="35" t="str">
        <f>IF(Data!N3245=0,"",Data!N3245)</f>
        <v>CurveSpeedEstimateError</v>
      </c>
      <c r="R3248" s="35">
        <f>Data!K3245</f>
        <v>41</v>
      </c>
      <c r="S3248" s="35" t="str">
        <f>IF(Data!X3245=TRUE(), "Yes", "No")</f>
        <v>Yes</v>
      </c>
      <c r="T3248" s="40" t="e">
        <f>#REF!</f>
        <v>#REF!</v>
      </c>
    </row>
    <row r="3249" spans="1:20" x14ac:dyDescent="0.3">
      <c r="A3249" s="35" t="str">
        <f>Data!A3246</f>
        <v>NISSAN LEAF 299-1018</v>
      </c>
      <c r="B3249" s="36">
        <f t="shared" si="50"/>
        <v>46087.407886018518</v>
      </c>
      <c r="C3249" s="37" t="str">
        <f>IF(Data!J3246="GpsRecord", CONCATENATE($U$3,": ",Data!M3246,", ",Data!L3246), CONCATENATE(Data!AB3246, " ", Data!AH3246))</f>
        <v>Temperatura del aire exterior bruto 31</v>
      </c>
      <c r="D3249" s="38" t="str">
        <f>IF(Data!O3246=TRUE(), "Yes", "No")</f>
        <v>No</v>
      </c>
      <c r="E3249" s="38" t="str">
        <f>IF(Data!J3246="EngineStatusRecord","Engine",IF(Data!J3246="GpsRecord", "GPS", IF(Data!J3246="EngineFaultRecord", "Fault", IF(Data!J3246="DriverChange","Driver",IF(Data!J3246="CustomRecord","Custom","Debug")))))</f>
        <v>Engine</v>
      </c>
      <c r="F3249" s="39" t="str">
        <f>IF(Data!Y3246=TRUE(), "Yes", "No")</f>
        <v>No</v>
      </c>
      <c r="G3249" s="40">
        <f>Data!AK3246</f>
        <v>0</v>
      </c>
      <c r="H3249" s="35" t="str">
        <f>Data!AB3246</f>
        <v>Temperatura del aire exterior bruto</v>
      </c>
      <c r="I3249" s="35">
        <f>Data!AD3246</f>
        <v>0</v>
      </c>
      <c r="J3249" s="35">
        <f>Data!AF3246</f>
        <v>0</v>
      </c>
      <c r="K3249" s="35" t="str">
        <f>CONCATENATE(Data!AH3246, " ", Data!AI3246)</f>
        <v>31 C</v>
      </c>
      <c r="L3249" s="35" t="str">
        <f>Data!C3246</f>
        <v>Vehicle, Battery Electric Vehicle</v>
      </c>
      <c r="M3249" s="35">
        <f>Data!H3246</f>
        <v>0</v>
      </c>
      <c r="N3249" s="41">
        <f>Data!I3246</f>
        <v>46087.407886018518</v>
      </c>
      <c r="O3249" s="35">
        <f>Data!L3246</f>
        <v>0</v>
      </c>
      <c r="P3249" s="35">
        <f>Data!M3246</f>
        <v>0</v>
      </c>
      <c r="Q3249" s="35" t="str">
        <f>IF(Data!N3246=0,"",Data!N3246)</f>
        <v/>
      </c>
      <c r="R3249" s="35">
        <f>Data!K3246</f>
        <v>0</v>
      </c>
      <c r="S3249" s="35" t="str">
        <f>IF(Data!X3246=TRUE(), "Yes", "No")</f>
        <v>No</v>
      </c>
      <c r="T3249" s="40" t="e">
        <f>#REF!</f>
        <v>#REF!</v>
      </c>
    </row>
    <row r="3250" spans="1:20" x14ac:dyDescent="0.3">
      <c r="A3250" s="35" t="str">
        <f>Data!A3247</f>
        <v>NISSAN LEAF 299-1018</v>
      </c>
      <c r="B3250" s="36">
        <f t="shared" si="50"/>
        <v>46087.40790111111</v>
      </c>
      <c r="C3250" s="37" t="str">
        <f>IF(Data!J3247="GpsRecord", CONCATENATE($U$3,": ",Data!M3247,", ",Data!L3247), CONCATENATE(Data!AB3247, " ", Data!AH3247))</f>
        <v>Energía de la batería del vehículo eléctrico -6335</v>
      </c>
      <c r="D3250" s="38" t="str">
        <f>IF(Data!O3247=TRUE(), "Yes", "No")</f>
        <v>No</v>
      </c>
      <c r="E3250" s="38" t="str">
        <f>IF(Data!J3247="EngineStatusRecord","Engine",IF(Data!J3247="GpsRecord", "GPS", IF(Data!J3247="EngineFaultRecord", "Fault", IF(Data!J3247="DriverChange","Driver",IF(Data!J3247="CustomRecord","Custom","Debug")))))</f>
        <v>Engine</v>
      </c>
      <c r="F3250" s="39" t="str">
        <f>IF(Data!Y3247=TRUE(), "Yes", "No")</f>
        <v>No</v>
      </c>
      <c r="G3250" s="40">
        <f>Data!AK3247</f>
        <v>0</v>
      </c>
      <c r="H3250" s="35" t="str">
        <f>Data!AB3247</f>
        <v>Energía de la batería del vehículo eléctrico</v>
      </c>
      <c r="I3250" s="35">
        <f>Data!AD3247</f>
        <v>0</v>
      </c>
      <c r="J3250" s="35">
        <f>Data!AF3247</f>
        <v>0</v>
      </c>
      <c r="K3250" s="35" t="str">
        <f>CONCATENATE(Data!AH3247, " ", Data!AI3247)</f>
        <v>-6335 W</v>
      </c>
      <c r="L3250" s="35" t="str">
        <f>Data!C3247</f>
        <v>Vehicle, Battery Electric Vehicle</v>
      </c>
      <c r="M3250" s="35">
        <f>Data!H3247</f>
        <v>0</v>
      </c>
      <c r="N3250" s="41">
        <f>Data!I3247</f>
        <v>46087.40790111111</v>
      </c>
      <c r="O3250" s="35">
        <f>Data!L3247</f>
        <v>0</v>
      </c>
      <c r="P3250" s="35">
        <f>Data!M3247</f>
        <v>0</v>
      </c>
      <c r="Q3250" s="35" t="str">
        <f>IF(Data!N3247=0,"",Data!N3247)</f>
        <v/>
      </c>
      <c r="R3250" s="35">
        <f>Data!K3247</f>
        <v>0</v>
      </c>
      <c r="S3250" s="35" t="str">
        <f>IF(Data!X3247=TRUE(), "Yes", "No")</f>
        <v>No</v>
      </c>
      <c r="T3250" s="40" t="e">
        <f>#REF!</f>
        <v>#REF!</v>
      </c>
    </row>
    <row r="3251" spans="1:20" x14ac:dyDescent="0.3">
      <c r="A3251" s="35" t="str">
        <f>Data!A3248</f>
        <v>NISSAN LEAF 299-1018</v>
      </c>
      <c r="B3251" s="36">
        <f t="shared" si="50"/>
        <v>46087.407905092594</v>
      </c>
      <c r="C3251" s="37" t="str">
        <f>IF(Data!J3248="GpsRecord", CONCATENATE($U$3,": ",Data!M3248,", ",Data!L3248), CONCATENATE(Data!AB3248, " ", Data!AH3248))</f>
        <v>Ubicación: 9.9548, -84.47722</v>
      </c>
      <c r="D3251" s="38" t="str">
        <f>IF(Data!O3248=TRUE(), "Yes", "No")</f>
        <v>Yes</v>
      </c>
      <c r="E3251" s="38" t="str">
        <f>IF(Data!J3248="EngineStatusRecord","Engine",IF(Data!J3248="GpsRecord", "GPS", IF(Data!J3248="EngineFaultRecord", "Fault", IF(Data!J3248="DriverChange","Driver",IF(Data!J3248="CustomRecord","Custom","Debug")))))</f>
        <v>GPS</v>
      </c>
      <c r="F3251" s="39" t="str">
        <f>IF(Data!Y3248=TRUE(), "Yes", "No")</f>
        <v>Yes</v>
      </c>
      <c r="G3251" s="40">
        <f>Data!AK3248</f>
        <v>0</v>
      </c>
      <c r="H3251" s="35">
        <f>Data!AB3248</f>
        <v>0</v>
      </c>
      <c r="I3251" s="35">
        <f>Data!AD3248</f>
        <v>0</v>
      </c>
      <c r="J3251" s="35">
        <f>Data!AF3248</f>
        <v>0</v>
      </c>
      <c r="K3251" s="35" t="str">
        <f>CONCATENATE(Data!AH3248, " ", Data!AI3248)</f>
        <v xml:space="preserve"> </v>
      </c>
      <c r="L3251" s="35" t="str">
        <f>Data!C3248</f>
        <v>Vehicle, Battery Electric Vehicle</v>
      </c>
      <c r="M3251" s="35">
        <f>Data!H3248</f>
        <v>0</v>
      </c>
      <c r="N3251" s="41">
        <f>Data!I3248</f>
        <v>46087.407905092594</v>
      </c>
      <c r="O3251" s="35">
        <f>Data!L3248</f>
        <v>-84.477220000000003</v>
      </c>
      <c r="P3251" s="35">
        <f>Data!M3248</f>
        <v>9.9548000000000005</v>
      </c>
      <c r="Q3251" s="35" t="str">
        <f>IF(Data!N3248=0,"",Data!N3248)</f>
        <v>CurvePositionEstimateError</v>
      </c>
      <c r="R3251" s="35">
        <f>Data!K3248</f>
        <v>31</v>
      </c>
      <c r="S3251" s="35" t="str">
        <f>IF(Data!X3248=TRUE(), "Yes", "No")</f>
        <v>Yes</v>
      </c>
      <c r="T3251" s="40" t="e">
        <f>#REF!</f>
        <v>#REF!</v>
      </c>
    </row>
    <row r="3252" spans="1:20" x14ac:dyDescent="0.3">
      <c r="A3252" s="35" t="str">
        <f>Data!A3249</f>
        <v>NISSAN LEAF 299-1018</v>
      </c>
      <c r="B3252" s="36">
        <f t="shared" si="50"/>
        <v>46087.407905231485</v>
      </c>
      <c r="C3252" s="37" t="str">
        <f>IF(Data!J3249="GpsRecord", CONCATENATE($U$3,": ",Data!M3249,", ",Data!L3249), CONCATENATE(Data!AB3249, " ", Data!AH3249))</f>
        <v>Velocidad del motor en carretera 34</v>
      </c>
      <c r="D3252" s="38" t="str">
        <f>IF(Data!O3249=TRUE(), "Yes", "No")</f>
        <v>No</v>
      </c>
      <c r="E3252" s="38" t="str">
        <f>IF(Data!J3249="EngineStatusRecord","Engine",IF(Data!J3249="GpsRecord", "GPS", IF(Data!J3249="EngineFaultRecord", "Fault", IF(Data!J3249="DriverChange","Driver",IF(Data!J3249="CustomRecord","Custom","Debug")))))</f>
        <v>Engine</v>
      </c>
      <c r="F3252" s="39" t="str">
        <f>IF(Data!Y3249=TRUE(), "Yes", "No")</f>
        <v>No</v>
      </c>
      <c r="G3252" s="40">
        <f>Data!AK3249</f>
        <v>0</v>
      </c>
      <c r="H3252" s="35" t="str">
        <f>Data!AB3249</f>
        <v>Velocidad del motor en carretera</v>
      </c>
      <c r="I3252" s="35">
        <f>Data!AD3249</f>
        <v>0</v>
      </c>
      <c r="J3252" s="35">
        <f>Data!AF3249</f>
        <v>0</v>
      </c>
      <c r="K3252" s="35" t="str">
        <f>CONCATENATE(Data!AH3249, " ", Data!AI3249)</f>
        <v>34 km/h</v>
      </c>
      <c r="L3252" s="35" t="str">
        <f>Data!C3249</f>
        <v>Vehicle, Battery Electric Vehicle</v>
      </c>
      <c r="M3252" s="35">
        <f>Data!H3249</f>
        <v>0</v>
      </c>
      <c r="N3252" s="41">
        <f>Data!I3249</f>
        <v>46087.407905231485</v>
      </c>
      <c r="O3252" s="35">
        <f>Data!L3249</f>
        <v>0</v>
      </c>
      <c r="P3252" s="35">
        <f>Data!M3249</f>
        <v>0</v>
      </c>
      <c r="Q3252" s="35" t="str">
        <f>IF(Data!N3249=0,"",Data!N3249)</f>
        <v/>
      </c>
      <c r="R3252" s="35">
        <f>Data!K3249</f>
        <v>0</v>
      </c>
      <c r="S3252" s="35" t="str">
        <f>IF(Data!X3249=TRUE(), "Yes", "No")</f>
        <v>No</v>
      </c>
      <c r="T3252" s="40" t="e">
        <f>#REF!</f>
        <v>#REF!</v>
      </c>
    </row>
    <row r="3253" spans="1:20" x14ac:dyDescent="0.3">
      <c r="A3253" s="35" t="str">
        <f>Data!A3250</f>
        <v>NISSAN LEAF 299-1018</v>
      </c>
      <c r="B3253" s="36">
        <f t="shared" si="50"/>
        <v>46087.40792824074</v>
      </c>
      <c r="C3253" s="37" t="str">
        <f>IF(Data!J3250="GpsRecord", CONCATENATE($U$3,": ",Data!M3250,", ",Data!L3250), CONCATENATE(Data!AB3250, " ", Data!AH3250))</f>
        <v>Ubicación: 9.95472, -84.47734</v>
      </c>
      <c r="D3253" s="38" t="str">
        <f>IF(Data!O3250=TRUE(), "Yes", "No")</f>
        <v>Yes</v>
      </c>
      <c r="E3253" s="38" t="str">
        <f>IF(Data!J3250="EngineStatusRecord","Engine",IF(Data!J3250="GpsRecord", "GPS", IF(Data!J3250="EngineFaultRecord", "Fault", IF(Data!J3250="DriverChange","Driver",IF(Data!J3250="CustomRecord","Custom","Debug")))))</f>
        <v>GPS</v>
      </c>
      <c r="F3253" s="39" t="str">
        <f>IF(Data!Y3250=TRUE(), "Yes", "No")</f>
        <v>Yes</v>
      </c>
      <c r="G3253" s="40">
        <f>Data!AK3250</f>
        <v>0</v>
      </c>
      <c r="H3253" s="35">
        <f>Data!AB3250</f>
        <v>0</v>
      </c>
      <c r="I3253" s="35">
        <f>Data!AD3250</f>
        <v>0</v>
      </c>
      <c r="J3253" s="35">
        <f>Data!AF3250</f>
        <v>0</v>
      </c>
      <c r="K3253" s="35" t="str">
        <f>CONCATENATE(Data!AH3250, " ", Data!AI3250)</f>
        <v xml:space="preserve"> </v>
      </c>
      <c r="L3253" s="35" t="str">
        <f>Data!C3250</f>
        <v>Vehicle, Battery Electric Vehicle</v>
      </c>
      <c r="M3253" s="35">
        <f>Data!H3250</f>
        <v>0</v>
      </c>
      <c r="N3253" s="41">
        <f>Data!I3250</f>
        <v>46087.40792824074</v>
      </c>
      <c r="O3253" s="35">
        <f>Data!L3250</f>
        <v>-84.477339999999998</v>
      </c>
      <c r="P3253" s="35">
        <f>Data!M3250</f>
        <v>9.95472</v>
      </c>
      <c r="Q3253" s="35" t="str">
        <f>IF(Data!N3250=0,"",Data!N3250)</f>
        <v>CurveSpeed</v>
      </c>
      <c r="R3253" s="35">
        <f>Data!K3250</f>
        <v>28</v>
      </c>
      <c r="S3253" s="35" t="str">
        <f>IF(Data!X3250=TRUE(), "Yes", "No")</f>
        <v>Yes</v>
      </c>
      <c r="T3253" s="40" t="e">
        <f>#REF!</f>
        <v>#REF!</v>
      </c>
    </row>
    <row r="3254" spans="1:20" x14ac:dyDescent="0.3">
      <c r="A3254" s="35" t="str">
        <f>Data!A3251</f>
        <v>NISSAN LEAF 299-1018</v>
      </c>
      <c r="B3254" s="36">
        <f t="shared" si="50"/>
        <v>46087.407951388886</v>
      </c>
      <c r="C3254" s="37" t="str">
        <f>IF(Data!J3251="GpsRecord", CONCATENATE($U$3,": ",Data!M3251,", ",Data!L3251), CONCATENATE(Data!AB3251, " ", Data!AH3251))</f>
        <v>Ubicación: 9.95474, -84.4775</v>
      </c>
      <c r="D3254" s="38" t="str">
        <f>IF(Data!O3251=TRUE(), "Yes", "No")</f>
        <v>Yes</v>
      </c>
      <c r="E3254" s="38" t="str">
        <f>IF(Data!J3251="EngineStatusRecord","Engine",IF(Data!J3251="GpsRecord", "GPS", IF(Data!J3251="EngineFaultRecord", "Fault", IF(Data!J3251="DriverChange","Driver",IF(Data!J3251="CustomRecord","Custom","Debug")))))</f>
        <v>GPS</v>
      </c>
      <c r="F3254" s="39" t="str">
        <f>IF(Data!Y3251=TRUE(), "Yes", "No")</f>
        <v>Yes</v>
      </c>
      <c r="G3254" s="40">
        <f>Data!AK3251</f>
        <v>0</v>
      </c>
      <c r="H3254" s="35">
        <f>Data!AB3251</f>
        <v>0</v>
      </c>
      <c r="I3254" s="35">
        <f>Data!AD3251</f>
        <v>0</v>
      </c>
      <c r="J3254" s="35">
        <f>Data!AF3251</f>
        <v>0</v>
      </c>
      <c r="K3254" s="35" t="str">
        <f>CONCATENATE(Data!AH3251, " ", Data!AI3251)</f>
        <v xml:space="preserve"> </v>
      </c>
      <c r="L3254" s="35" t="str">
        <f>Data!C3251</f>
        <v>Vehicle, Battery Electric Vehicle</v>
      </c>
      <c r="M3254" s="35">
        <f>Data!H3251</f>
        <v>0</v>
      </c>
      <c r="N3254" s="41">
        <f>Data!I3251</f>
        <v>46087.407951388886</v>
      </c>
      <c r="O3254" s="35">
        <f>Data!L3251</f>
        <v>-84.477500000000006</v>
      </c>
      <c r="P3254" s="35">
        <f>Data!M3251</f>
        <v>9.9547399999999993</v>
      </c>
      <c r="Q3254" s="35" t="str">
        <f>IF(Data!N3251=0,"",Data!N3251)</f>
        <v>CurveSpeedEstimateError</v>
      </c>
      <c r="R3254" s="35">
        <f>Data!K3251</f>
        <v>35</v>
      </c>
      <c r="S3254" s="35" t="str">
        <f>IF(Data!X3251=TRUE(), "Yes", "No")</f>
        <v>Yes</v>
      </c>
      <c r="T3254" s="40" t="e">
        <f>#REF!</f>
        <v>#REF!</v>
      </c>
    </row>
    <row r="3255" spans="1:20" x14ac:dyDescent="0.3">
      <c r="A3255" s="35" t="str">
        <f>Data!A3252</f>
        <v>NISSAN LEAF 299-1018</v>
      </c>
      <c r="B3255" s="36">
        <f t="shared" si="50"/>
        <v>46087.40800560185</v>
      </c>
      <c r="C3255" s="37" t="str">
        <f>IF(Data!J3252="GpsRecord", CONCATENATE($U$3,": ",Data!M3252,", ",Data!L3252), CONCATENATE(Data!AB3252, " ", Data!AH3252))</f>
        <v>Energía de la batería del vehículo eléctrico 39872</v>
      </c>
      <c r="D3255" s="38" t="str">
        <f>IF(Data!O3252=TRUE(), "Yes", "No")</f>
        <v>No</v>
      </c>
      <c r="E3255" s="38" t="str">
        <f>IF(Data!J3252="EngineStatusRecord","Engine",IF(Data!J3252="GpsRecord", "GPS", IF(Data!J3252="EngineFaultRecord", "Fault", IF(Data!J3252="DriverChange","Driver",IF(Data!J3252="CustomRecord","Custom","Debug")))))</f>
        <v>Engine</v>
      </c>
      <c r="F3255" s="39" t="str">
        <f>IF(Data!Y3252=TRUE(), "Yes", "No")</f>
        <v>No</v>
      </c>
      <c r="G3255" s="40">
        <f>Data!AK3252</f>
        <v>0</v>
      </c>
      <c r="H3255" s="35" t="str">
        <f>Data!AB3252</f>
        <v>Energía de la batería del vehículo eléctrico</v>
      </c>
      <c r="I3255" s="35">
        <f>Data!AD3252</f>
        <v>0</v>
      </c>
      <c r="J3255" s="35">
        <f>Data!AF3252</f>
        <v>0</v>
      </c>
      <c r="K3255" s="35" t="str">
        <f>CONCATENATE(Data!AH3252, " ", Data!AI3252)</f>
        <v>39872 W</v>
      </c>
      <c r="L3255" s="35" t="str">
        <f>Data!C3252</f>
        <v>Vehicle, Battery Electric Vehicle</v>
      </c>
      <c r="M3255" s="35">
        <f>Data!H3252</f>
        <v>0</v>
      </c>
      <c r="N3255" s="41">
        <f>Data!I3252</f>
        <v>46087.40800560185</v>
      </c>
      <c r="O3255" s="35">
        <f>Data!L3252</f>
        <v>0</v>
      </c>
      <c r="P3255" s="35">
        <f>Data!M3252</f>
        <v>0</v>
      </c>
      <c r="Q3255" s="35" t="str">
        <f>IF(Data!N3252=0,"",Data!N3252)</f>
        <v/>
      </c>
      <c r="R3255" s="35">
        <f>Data!K3252</f>
        <v>0</v>
      </c>
      <c r="S3255" s="35" t="str">
        <f>IF(Data!X3252=TRUE(), "Yes", "No")</f>
        <v>No</v>
      </c>
      <c r="T3255" s="40" t="e">
        <f>#REF!</f>
        <v>#REF!</v>
      </c>
    </row>
    <row r="3256" spans="1:20" x14ac:dyDescent="0.3">
      <c r="A3256" s="35" t="str">
        <f>Data!A3253</f>
        <v>NISSAN LEAF 299-1018</v>
      </c>
      <c r="B3256" s="36">
        <f t="shared" si="50"/>
        <v>46087.408020833333</v>
      </c>
      <c r="C3256" s="37" t="str">
        <f>IF(Data!J3253="GpsRecord", CONCATENATE($U$3,": ",Data!M3253,", ",Data!L3253), CONCATENATE(Data!AB3253, " ", Data!AH3253))</f>
        <v>Ubicación: 9.9551, -84.47811</v>
      </c>
      <c r="D3256" s="38" t="str">
        <f>IF(Data!O3253=TRUE(), "Yes", "No")</f>
        <v>Yes</v>
      </c>
      <c r="E3256" s="38" t="str">
        <f>IF(Data!J3253="EngineStatusRecord","Engine",IF(Data!J3253="GpsRecord", "GPS", IF(Data!J3253="EngineFaultRecord", "Fault", IF(Data!J3253="DriverChange","Driver",IF(Data!J3253="CustomRecord","Custom","Debug")))))</f>
        <v>GPS</v>
      </c>
      <c r="F3256" s="39" t="str">
        <f>IF(Data!Y3253=TRUE(), "Yes", "No")</f>
        <v>Yes</v>
      </c>
      <c r="G3256" s="40">
        <f>Data!AK3253</f>
        <v>0</v>
      </c>
      <c r="H3256" s="35">
        <f>Data!AB3253</f>
        <v>0</v>
      </c>
      <c r="I3256" s="35">
        <f>Data!AD3253</f>
        <v>0</v>
      </c>
      <c r="J3256" s="35">
        <f>Data!AF3253</f>
        <v>0</v>
      </c>
      <c r="K3256" s="35" t="str">
        <f>CONCATENATE(Data!AH3253, " ", Data!AI3253)</f>
        <v xml:space="preserve"> </v>
      </c>
      <c r="L3256" s="35" t="str">
        <f>Data!C3253</f>
        <v>Vehicle, Battery Electric Vehicle</v>
      </c>
      <c r="M3256" s="35">
        <f>Data!H3253</f>
        <v>0</v>
      </c>
      <c r="N3256" s="41">
        <f>Data!I3253</f>
        <v>46087.408020833333</v>
      </c>
      <c r="O3256" s="35">
        <f>Data!L3253</f>
        <v>-84.478110000000001</v>
      </c>
      <c r="P3256" s="35">
        <f>Data!M3253</f>
        <v>9.9550999999999998</v>
      </c>
      <c r="Q3256" s="35" t="str">
        <f>IF(Data!N3253=0,"",Data!N3253)</f>
        <v>CurvePositionEstimateError</v>
      </c>
      <c r="R3256" s="35">
        <f>Data!K3253</f>
        <v>53</v>
      </c>
      <c r="S3256" s="35" t="str">
        <f>IF(Data!X3253=TRUE(), "Yes", "No")</f>
        <v>Yes</v>
      </c>
      <c r="T3256" s="40" t="e">
        <f>#REF!</f>
        <v>#REF!</v>
      </c>
    </row>
    <row r="3257" spans="1:20" x14ac:dyDescent="0.3">
      <c r="A3257" s="35" t="str">
        <f>Data!A3254</f>
        <v>NISSAN LEAF 299-1018</v>
      </c>
      <c r="B3257" s="36">
        <f t="shared" si="50"/>
        <v>46087.408021064817</v>
      </c>
      <c r="C3257" s="37" t="str">
        <f>IF(Data!J3254="GpsRecord", CONCATENATE($U$3,": ",Data!M3254,", ",Data!L3254), CONCATENATE(Data!AB3254, " ", Data!AH3254))</f>
        <v>Velocidad del motor en carretera 58</v>
      </c>
      <c r="D3257" s="38" t="str">
        <f>IF(Data!O3254=TRUE(), "Yes", "No")</f>
        <v>No</v>
      </c>
      <c r="E3257" s="38" t="str">
        <f>IF(Data!J3254="EngineStatusRecord","Engine",IF(Data!J3254="GpsRecord", "GPS", IF(Data!J3254="EngineFaultRecord", "Fault", IF(Data!J3254="DriverChange","Driver",IF(Data!J3254="CustomRecord","Custom","Debug")))))</f>
        <v>Engine</v>
      </c>
      <c r="F3257" s="39" t="str">
        <f>IF(Data!Y3254=TRUE(), "Yes", "No")</f>
        <v>No</v>
      </c>
      <c r="G3257" s="40">
        <f>Data!AK3254</f>
        <v>0</v>
      </c>
      <c r="H3257" s="35" t="str">
        <f>Data!AB3254</f>
        <v>Velocidad del motor en carretera</v>
      </c>
      <c r="I3257" s="35">
        <f>Data!AD3254</f>
        <v>0</v>
      </c>
      <c r="J3257" s="35">
        <f>Data!AF3254</f>
        <v>0</v>
      </c>
      <c r="K3257" s="35" t="str">
        <f>CONCATENATE(Data!AH3254, " ", Data!AI3254)</f>
        <v>58 km/h</v>
      </c>
      <c r="L3257" s="35" t="str">
        <f>Data!C3254</f>
        <v>Vehicle, Battery Electric Vehicle</v>
      </c>
      <c r="M3257" s="35">
        <f>Data!H3254</f>
        <v>0</v>
      </c>
      <c r="N3257" s="41">
        <f>Data!I3254</f>
        <v>46087.408021064817</v>
      </c>
      <c r="O3257" s="35">
        <f>Data!L3254</f>
        <v>0</v>
      </c>
      <c r="P3257" s="35">
        <f>Data!M3254</f>
        <v>0</v>
      </c>
      <c r="Q3257" s="35" t="str">
        <f>IF(Data!N3254=0,"",Data!N3254)</f>
        <v/>
      </c>
      <c r="R3257" s="35">
        <f>Data!K3254</f>
        <v>0</v>
      </c>
      <c r="S3257" s="35" t="str">
        <f>IF(Data!X3254=TRUE(), "Yes", "No")</f>
        <v>No</v>
      </c>
      <c r="T3257" s="40" t="e">
        <f>#REF!</f>
        <v>#REF!</v>
      </c>
    </row>
    <row r="3258" spans="1:20" x14ac:dyDescent="0.3">
      <c r="A3258" s="35" t="str">
        <f>Data!A3255</f>
        <v>NISSAN LEAF 299-1018</v>
      </c>
      <c r="B3258" s="36">
        <f t="shared" si="50"/>
        <v>46087.40804199074</v>
      </c>
      <c r="C3258" s="37" t="str">
        <f>IF(Data!J3255="GpsRecord", CONCATENATE($U$3,": ",Data!M3255,", ",Data!L3255), CONCATENATE(Data!AB3255, " ", Data!AH3255))</f>
        <v>Aceleración hacia delante o frenado 0</v>
      </c>
      <c r="D3258" s="38" t="str">
        <f>IF(Data!O3255=TRUE(), "Yes", "No")</f>
        <v>No</v>
      </c>
      <c r="E3258" s="38" t="str">
        <f>IF(Data!J3255="EngineStatusRecord","Engine",IF(Data!J3255="GpsRecord", "GPS", IF(Data!J3255="EngineFaultRecord", "Fault", IF(Data!J3255="DriverChange","Driver",IF(Data!J3255="CustomRecord","Custom","Debug")))))</f>
        <v>Engine</v>
      </c>
      <c r="F3258" s="39" t="str">
        <f>IF(Data!Y3255=TRUE(), "Yes", "No")</f>
        <v>No</v>
      </c>
      <c r="G3258" s="40">
        <f>Data!AK3255</f>
        <v>0</v>
      </c>
      <c r="H3258" s="35" t="str">
        <f>Data!AB3255</f>
        <v>Aceleración hacia delante o frenado</v>
      </c>
      <c r="I3258" s="35">
        <f>Data!AD3255</f>
        <v>0</v>
      </c>
      <c r="J3258" s="35">
        <f>Data!AF3255</f>
        <v>0</v>
      </c>
      <c r="K3258" s="35" t="str">
        <f>CONCATENATE(Data!AH3255, " ", Data!AI3255)</f>
        <v>0 g-force</v>
      </c>
      <c r="L3258" s="35" t="str">
        <f>Data!C3255</f>
        <v>Vehicle, Battery Electric Vehicle</v>
      </c>
      <c r="M3258" s="35">
        <f>Data!H3255</f>
        <v>0</v>
      </c>
      <c r="N3258" s="41">
        <f>Data!I3255</f>
        <v>46087.40804199074</v>
      </c>
      <c r="O3258" s="35">
        <f>Data!L3255</f>
        <v>0</v>
      </c>
      <c r="P3258" s="35">
        <f>Data!M3255</f>
        <v>0</v>
      </c>
      <c r="Q3258" s="35" t="str">
        <f>IF(Data!N3255=0,"",Data!N3255)</f>
        <v/>
      </c>
      <c r="R3258" s="35">
        <f>Data!K3255</f>
        <v>0</v>
      </c>
      <c r="S3258" s="35" t="str">
        <f>IF(Data!X3255=TRUE(), "Yes", "No")</f>
        <v>No</v>
      </c>
      <c r="T3258" s="40" t="e">
        <f>#REF!</f>
        <v>#REF!</v>
      </c>
    </row>
    <row r="3259" spans="1:20" x14ac:dyDescent="0.3">
      <c r="A3259" s="35" t="str">
        <f>Data!A3256</f>
        <v>NISSAN LEAF 299-1018</v>
      </c>
      <c r="B3259" s="36">
        <f t="shared" si="50"/>
        <v>46087.40804199074</v>
      </c>
      <c r="C3259" s="37" t="str">
        <f>IF(Data!J3256="GpsRecord", CONCATENATE($U$3,": ",Data!M3256,", ",Data!L3256), CONCATENATE(Data!AB3256, " ", Data!AH3256))</f>
        <v>Aceleración de lado a lado 0</v>
      </c>
      <c r="D3259" s="38" t="str">
        <f>IF(Data!O3256=TRUE(), "Yes", "No")</f>
        <v>No</v>
      </c>
      <c r="E3259" s="38" t="str">
        <f>IF(Data!J3256="EngineStatusRecord","Engine",IF(Data!J3256="GpsRecord", "GPS", IF(Data!J3256="EngineFaultRecord", "Fault", IF(Data!J3256="DriverChange","Driver",IF(Data!J3256="CustomRecord","Custom","Debug")))))</f>
        <v>Engine</v>
      </c>
      <c r="F3259" s="39" t="str">
        <f>IF(Data!Y3256=TRUE(), "Yes", "No")</f>
        <v>No</v>
      </c>
      <c r="G3259" s="40">
        <f>Data!AK3256</f>
        <v>0</v>
      </c>
      <c r="H3259" s="35" t="str">
        <f>Data!AB3256</f>
        <v>Aceleración de lado a lado</v>
      </c>
      <c r="I3259" s="35">
        <f>Data!AD3256</f>
        <v>0</v>
      </c>
      <c r="J3259" s="35">
        <f>Data!AF3256</f>
        <v>0</v>
      </c>
      <c r="K3259" s="35" t="str">
        <f>CONCATENATE(Data!AH3256, " ", Data!AI3256)</f>
        <v>0 g-force</v>
      </c>
      <c r="L3259" s="35" t="str">
        <f>Data!C3256</f>
        <v>Vehicle, Battery Electric Vehicle</v>
      </c>
      <c r="M3259" s="35">
        <f>Data!H3256</f>
        <v>0</v>
      </c>
      <c r="N3259" s="41">
        <f>Data!I3256</f>
        <v>46087.40804199074</v>
      </c>
      <c r="O3259" s="35">
        <f>Data!L3256</f>
        <v>0</v>
      </c>
      <c r="P3259" s="35">
        <f>Data!M3256</f>
        <v>0</v>
      </c>
      <c r="Q3259" s="35" t="str">
        <f>IF(Data!N3256=0,"",Data!N3256)</f>
        <v/>
      </c>
      <c r="R3259" s="35">
        <f>Data!K3256</f>
        <v>0</v>
      </c>
      <c r="S3259" s="35" t="str">
        <f>IF(Data!X3256=TRUE(), "Yes", "No")</f>
        <v>No</v>
      </c>
      <c r="T3259" s="40" t="e">
        <f>#REF!</f>
        <v>#REF!</v>
      </c>
    </row>
    <row r="3260" spans="1:20" x14ac:dyDescent="0.3">
      <c r="A3260" s="35" t="str">
        <f>Data!A3257</f>
        <v>NISSAN LEAF 299-1018</v>
      </c>
      <c r="B3260" s="36">
        <f t="shared" si="50"/>
        <v>46087.40804199074</v>
      </c>
      <c r="C3260" s="37" t="str">
        <f>IF(Data!J3257="GpsRecord", CONCATENATE($U$3,": ",Data!M3257,", ",Data!L3257), CONCATENATE(Data!AB3257, " ", Data!AH3257))</f>
        <v>Aceleración hacia arriba o hacia abajo 0.910999984634637</v>
      </c>
      <c r="D3260" s="38" t="str">
        <f>IF(Data!O3257=TRUE(), "Yes", "No")</f>
        <v>No</v>
      </c>
      <c r="E3260" s="38" t="str">
        <f>IF(Data!J3257="EngineStatusRecord","Engine",IF(Data!J3257="GpsRecord", "GPS", IF(Data!J3257="EngineFaultRecord", "Fault", IF(Data!J3257="DriverChange","Driver",IF(Data!J3257="CustomRecord","Custom","Debug")))))</f>
        <v>Engine</v>
      </c>
      <c r="F3260" s="39" t="str">
        <f>IF(Data!Y3257=TRUE(), "Yes", "No")</f>
        <v>No</v>
      </c>
      <c r="G3260" s="40">
        <f>Data!AK3257</f>
        <v>0</v>
      </c>
      <c r="H3260" s="35" t="str">
        <f>Data!AB3257</f>
        <v>Aceleración hacia arriba o hacia abajo</v>
      </c>
      <c r="I3260" s="35">
        <f>Data!AD3257</f>
        <v>0</v>
      </c>
      <c r="J3260" s="35">
        <f>Data!AF3257</f>
        <v>0</v>
      </c>
      <c r="K3260" s="35" t="str">
        <f>CONCATENATE(Data!AH3257, " ", Data!AI3257)</f>
        <v>0.910999984634637 g-force</v>
      </c>
      <c r="L3260" s="35" t="str">
        <f>Data!C3257</f>
        <v>Vehicle, Battery Electric Vehicle</v>
      </c>
      <c r="M3260" s="35">
        <f>Data!H3257</f>
        <v>0</v>
      </c>
      <c r="N3260" s="41">
        <f>Data!I3257</f>
        <v>46087.40804199074</v>
      </c>
      <c r="O3260" s="35">
        <f>Data!L3257</f>
        <v>0</v>
      </c>
      <c r="P3260" s="35">
        <f>Data!M3257</f>
        <v>0</v>
      </c>
      <c r="Q3260" s="35" t="str">
        <f>IF(Data!N3257=0,"",Data!N3257)</f>
        <v/>
      </c>
      <c r="R3260" s="35">
        <f>Data!K3257</f>
        <v>0</v>
      </c>
      <c r="S3260" s="35" t="str">
        <f>IF(Data!X3257=TRUE(), "Yes", "No")</f>
        <v>No</v>
      </c>
      <c r="T3260" s="40" t="e">
        <f>#REF!</f>
        <v>#REF!</v>
      </c>
    </row>
    <row r="3261" spans="1:20" x14ac:dyDescent="0.3">
      <c r="A3261" s="35" t="str">
        <f>Data!A3258</f>
        <v>NISSAN LEAF 299-1018</v>
      </c>
      <c r="B3261" s="36">
        <f t="shared" si="50"/>
        <v>46087.408044074073</v>
      </c>
      <c r="C3261" s="37" t="str">
        <f>IF(Data!J3258="GpsRecord", CONCATENATE($U$3,": ",Data!M3258,", ",Data!L3258), CONCATENATE(Data!AB3258, " ", Data!AH3258))</f>
        <v>Velocidad del motor en carretera 56</v>
      </c>
      <c r="D3261" s="38" t="str">
        <f>IF(Data!O3258=TRUE(), "Yes", "No")</f>
        <v>No</v>
      </c>
      <c r="E3261" s="38" t="str">
        <f>IF(Data!J3258="EngineStatusRecord","Engine",IF(Data!J3258="GpsRecord", "GPS", IF(Data!J3258="EngineFaultRecord", "Fault", IF(Data!J3258="DriverChange","Driver",IF(Data!J3258="CustomRecord","Custom","Debug")))))</f>
        <v>Engine</v>
      </c>
      <c r="F3261" s="39" t="str">
        <f>IF(Data!Y3258=TRUE(), "Yes", "No")</f>
        <v>No</v>
      </c>
      <c r="G3261" s="40">
        <f>Data!AK3258</f>
        <v>0</v>
      </c>
      <c r="H3261" s="35" t="str">
        <f>Data!AB3258</f>
        <v>Velocidad del motor en carretera</v>
      </c>
      <c r="I3261" s="35">
        <f>Data!AD3258</f>
        <v>0</v>
      </c>
      <c r="J3261" s="35">
        <f>Data!AF3258</f>
        <v>0</v>
      </c>
      <c r="K3261" s="35" t="str">
        <f>CONCATENATE(Data!AH3258, " ", Data!AI3258)</f>
        <v>56 km/h</v>
      </c>
      <c r="L3261" s="35" t="str">
        <f>Data!C3258</f>
        <v>Vehicle, Battery Electric Vehicle</v>
      </c>
      <c r="M3261" s="35">
        <f>Data!H3258</f>
        <v>0</v>
      </c>
      <c r="N3261" s="41">
        <f>Data!I3258</f>
        <v>46087.408044074073</v>
      </c>
      <c r="O3261" s="35">
        <f>Data!L3258</f>
        <v>0</v>
      </c>
      <c r="P3261" s="35">
        <f>Data!M3258</f>
        <v>0</v>
      </c>
      <c r="Q3261" s="35" t="str">
        <f>IF(Data!N3258=0,"",Data!N3258)</f>
        <v/>
      </c>
      <c r="R3261" s="35">
        <f>Data!K3258</f>
        <v>0</v>
      </c>
      <c r="S3261" s="35" t="str">
        <f>IF(Data!X3258=TRUE(), "Yes", "No")</f>
        <v>No</v>
      </c>
      <c r="T3261" s="40" t="e">
        <f>#REF!</f>
        <v>#REF!</v>
      </c>
    </row>
    <row r="3262" spans="1:20" x14ac:dyDescent="0.3">
      <c r="A3262" s="35" t="str">
        <f>Data!A3259</f>
        <v>NISSAN LEAF 299-1018</v>
      </c>
      <c r="B3262" s="36">
        <f t="shared" si="50"/>
        <v>46087.408055324071</v>
      </c>
      <c r="C3262" s="37" t="str">
        <f>IF(Data!J3259="GpsRecord", CONCATENATE($U$3,": ",Data!M3259,", ",Data!L3259), CONCATENATE(Data!AB3259, " ", Data!AH3259))</f>
        <v>Aceleración hacia delante o frenado -0.33799999997417</v>
      </c>
      <c r="D3262" s="38" t="str">
        <f>IF(Data!O3259=TRUE(), "Yes", "No")</f>
        <v>No</v>
      </c>
      <c r="E3262" s="38" t="str">
        <f>IF(Data!J3259="EngineStatusRecord","Engine",IF(Data!J3259="GpsRecord", "GPS", IF(Data!J3259="EngineFaultRecord", "Fault", IF(Data!J3259="DriverChange","Driver",IF(Data!J3259="CustomRecord","Custom","Debug")))))</f>
        <v>Engine</v>
      </c>
      <c r="F3262" s="39" t="str">
        <f>IF(Data!Y3259=TRUE(), "Yes", "No")</f>
        <v>No</v>
      </c>
      <c r="G3262" s="40">
        <f>Data!AK3259</f>
        <v>0</v>
      </c>
      <c r="H3262" s="35" t="str">
        <f>Data!AB3259</f>
        <v>Aceleración hacia delante o frenado</v>
      </c>
      <c r="I3262" s="35">
        <f>Data!AD3259</f>
        <v>0</v>
      </c>
      <c r="J3262" s="35">
        <f>Data!AF3259</f>
        <v>0</v>
      </c>
      <c r="K3262" s="35" t="str">
        <f>CONCATENATE(Data!AH3259, " ", Data!AI3259)</f>
        <v>-0.33799999997417 g-force</v>
      </c>
      <c r="L3262" s="35" t="str">
        <f>Data!C3259</f>
        <v>Vehicle, Battery Electric Vehicle</v>
      </c>
      <c r="M3262" s="35">
        <f>Data!H3259</f>
        <v>0</v>
      </c>
      <c r="N3262" s="41">
        <f>Data!I3259</f>
        <v>46087.408055324071</v>
      </c>
      <c r="O3262" s="35">
        <f>Data!L3259</f>
        <v>0</v>
      </c>
      <c r="P3262" s="35">
        <f>Data!M3259</f>
        <v>0</v>
      </c>
      <c r="Q3262" s="35" t="str">
        <f>IF(Data!N3259=0,"",Data!N3259)</f>
        <v/>
      </c>
      <c r="R3262" s="35">
        <f>Data!K3259</f>
        <v>0</v>
      </c>
      <c r="S3262" s="35" t="str">
        <f>IF(Data!X3259=TRUE(), "Yes", "No")</f>
        <v>No</v>
      </c>
      <c r="T3262" s="40" t="e">
        <f>#REF!</f>
        <v>#REF!</v>
      </c>
    </row>
    <row r="3263" spans="1:20" x14ac:dyDescent="0.3">
      <c r="A3263" s="35" t="str">
        <f>Data!A3260</f>
        <v>NISSAN LEAF 299-1018</v>
      </c>
      <c r="B3263" s="36">
        <f t="shared" si="50"/>
        <v>46087.408055324071</v>
      </c>
      <c r="C3263" s="37" t="str">
        <f>IF(Data!J3260="GpsRecord", CONCATENATE($U$3,": ",Data!M3260,", ",Data!L3260), CONCATENATE(Data!AB3260, " ", Data!AH3260))</f>
        <v>Aceleración hacia arriba o hacia abajo 0.953999989729932</v>
      </c>
      <c r="D3263" s="38" t="str">
        <f>IF(Data!O3260=TRUE(), "Yes", "No")</f>
        <v>No</v>
      </c>
      <c r="E3263" s="38" t="str">
        <f>IF(Data!J3260="EngineStatusRecord","Engine",IF(Data!J3260="GpsRecord", "GPS", IF(Data!J3260="EngineFaultRecord", "Fault", IF(Data!J3260="DriverChange","Driver",IF(Data!J3260="CustomRecord","Custom","Debug")))))</f>
        <v>Engine</v>
      </c>
      <c r="F3263" s="39" t="str">
        <f>IF(Data!Y3260=TRUE(), "Yes", "No")</f>
        <v>No</v>
      </c>
      <c r="G3263" s="40">
        <f>Data!AK3260</f>
        <v>0</v>
      </c>
      <c r="H3263" s="35" t="str">
        <f>Data!AB3260</f>
        <v>Aceleración hacia arriba o hacia abajo</v>
      </c>
      <c r="I3263" s="35">
        <f>Data!AD3260</f>
        <v>0</v>
      </c>
      <c r="J3263" s="35">
        <f>Data!AF3260</f>
        <v>0</v>
      </c>
      <c r="K3263" s="35" t="str">
        <f>CONCATENATE(Data!AH3260, " ", Data!AI3260)</f>
        <v>0.953999989729932 g-force</v>
      </c>
      <c r="L3263" s="35" t="str">
        <f>Data!C3260</f>
        <v>Vehicle, Battery Electric Vehicle</v>
      </c>
      <c r="M3263" s="35">
        <f>Data!H3260</f>
        <v>0</v>
      </c>
      <c r="N3263" s="41">
        <f>Data!I3260</f>
        <v>46087.408055324071</v>
      </c>
      <c r="O3263" s="35">
        <f>Data!L3260</f>
        <v>0</v>
      </c>
      <c r="P3263" s="35">
        <f>Data!M3260</f>
        <v>0</v>
      </c>
      <c r="Q3263" s="35" t="str">
        <f>IF(Data!N3260=0,"",Data!N3260)</f>
        <v/>
      </c>
      <c r="R3263" s="35">
        <f>Data!K3260</f>
        <v>0</v>
      </c>
      <c r="S3263" s="35" t="str">
        <f>IF(Data!X3260=TRUE(), "Yes", "No")</f>
        <v>No</v>
      </c>
      <c r="T3263" s="40" t="e">
        <f>#REF!</f>
        <v>#REF!</v>
      </c>
    </row>
    <row r="3264" spans="1:20" x14ac:dyDescent="0.3">
      <c r="A3264" s="35" t="str">
        <f>Data!A3261</f>
        <v>NISSAN LEAF 299-1018</v>
      </c>
      <c r="B3264" s="36">
        <f t="shared" si="50"/>
        <v>46087.408055555556</v>
      </c>
      <c r="C3264" s="37" t="str">
        <f>IF(Data!J3261="GpsRecord", CONCATENATE($U$3,": ",Data!M3261,", ",Data!L3261), CONCATENATE(Data!AB3261, " ", Data!AH3261))</f>
        <v>Ubicación: 9.95526, -84.47849</v>
      </c>
      <c r="D3264" s="38" t="str">
        <f>IF(Data!O3261=TRUE(), "Yes", "No")</f>
        <v>Yes</v>
      </c>
      <c r="E3264" s="38" t="str">
        <f>IF(Data!J3261="EngineStatusRecord","Engine",IF(Data!J3261="GpsRecord", "GPS", IF(Data!J3261="EngineFaultRecord", "Fault", IF(Data!J3261="DriverChange","Driver",IF(Data!J3261="CustomRecord","Custom","Debug")))))</f>
        <v>GPS</v>
      </c>
      <c r="F3264" s="39" t="str">
        <f>IF(Data!Y3261=TRUE(), "Yes", "No")</f>
        <v>Yes</v>
      </c>
      <c r="G3264" s="40">
        <f>Data!AK3261</f>
        <v>0</v>
      </c>
      <c r="H3264" s="35">
        <f>Data!AB3261</f>
        <v>0</v>
      </c>
      <c r="I3264" s="35">
        <f>Data!AD3261</f>
        <v>0</v>
      </c>
      <c r="J3264" s="35">
        <f>Data!AF3261</f>
        <v>0</v>
      </c>
      <c r="K3264" s="35" t="str">
        <f>CONCATENATE(Data!AH3261, " ", Data!AI3261)</f>
        <v xml:space="preserve"> </v>
      </c>
      <c r="L3264" s="35" t="str">
        <f>Data!C3261</f>
        <v>Vehicle, Battery Electric Vehicle</v>
      </c>
      <c r="M3264" s="35">
        <f>Data!H3261</f>
        <v>0</v>
      </c>
      <c r="N3264" s="41">
        <f>Data!I3261</f>
        <v>46087.408055555556</v>
      </c>
      <c r="O3264" s="35">
        <f>Data!L3261</f>
        <v>-84.478489999999994</v>
      </c>
      <c r="P3264" s="35">
        <f>Data!M3261</f>
        <v>9.9552600000000009</v>
      </c>
      <c r="Q3264" s="35" t="str">
        <f>IF(Data!N3261=0,"",Data!N3261)</f>
        <v>CurveSpeedEstimateError</v>
      </c>
      <c r="R3264" s="35">
        <f>Data!K3261</f>
        <v>53</v>
      </c>
      <c r="S3264" s="35" t="str">
        <f>IF(Data!X3261=TRUE(), "Yes", "No")</f>
        <v>Yes</v>
      </c>
      <c r="T3264" s="40" t="e">
        <f>#REF!</f>
        <v>#REF!</v>
      </c>
    </row>
    <row r="3265" spans="1:20" x14ac:dyDescent="0.3">
      <c r="A3265" s="35" t="str">
        <f>Data!A3262</f>
        <v>NISSAN LEAF 299-1018</v>
      </c>
      <c r="B3265" s="36">
        <f t="shared" si="50"/>
        <v>46087.408061932867</v>
      </c>
      <c r="C3265" s="37" t="str">
        <f>IF(Data!J3262="GpsRecord", CONCATENATE($U$3,": ",Data!M3262,", ",Data!L3262), CONCATENATE(Data!AB3262, " ", Data!AH3262))</f>
        <v>Odómetro 15960</v>
      </c>
      <c r="D3265" s="38" t="str">
        <f>IF(Data!O3262=TRUE(), "Yes", "No")</f>
        <v>No</v>
      </c>
      <c r="E3265" s="38" t="str">
        <f>IF(Data!J3262="EngineStatusRecord","Engine",IF(Data!J3262="GpsRecord", "GPS", IF(Data!J3262="EngineFaultRecord", "Fault", IF(Data!J3262="DriverChange","Driver",IF(Data!J3262="CustomRecord","Custom","Debug")))))</f>
        <v>Engine</v>
      </c>
      <c r="F3265" s="39" t="str">
        <f>IF(Data!Y3262=TRUE(), "Yes", "No")</f>
        <v>No</v>
      </c>
      <c r="G3265" s="40">
        <f>Data!AK3262</f>
        <v>0</v>
      </c>
      <c r="H3265" s="35" t="str">
        <f>Data!AB3262</f>
        <v>Odómetro</v>
      </c>
      <c r="I3265" s="35">
        <f>Data!AD3262</f>
        <v>0</v>
      </c>
      <c r="J3265" s="35">
        <f>Data!AF3262</f>
        <v>0</v>
      </c>
      <c r="K3265" s="35" t="str">
        <f>CONCATENATE(Data!AH3262, " ", Data!AI3262)</f>
        <v>15960 km</v>
      </c>
      <c r="L3265" s="35" t="str">
        <f>Data!C3262</f>
        <v>Vehicle, Battery Electric Vehicle</v>
      </c>
      <c r="M3265" s="35">
        <f>Data!H3262</f>
        <v>0</v>
      </c>
      <c r="N3265" s="41">
        <f>Data!I3262</f>
        <v>46087.408061932867</v>
      </c>
      <c r="O3265" s="35">
        <f>Data!L3262</f>
        <v>0</v>
      </c>
      <c r="P3265" s="35">
        <f>Data!M3262</f>
        <v>0</v>
      </c>
      <c r="Q3265" s="35" t="str">
        <f>IF(Data!N3262=0,"",Data!N3262)</f>
        <v/>
      </c>
      <c r="R3265" s="35">
        <f>Data!K3262</f>
        <v>0</v>
      </c>
      <c r="S3265" s="35" t="str">
        <f>IF(Data!X3262=TRUE(), "Yes", "No")</f>
        <v>No</v>
      </c>
      <c r="T3265" s="40" t="e">
        <f>#REF!</f>
        <v>#REF!</v>
      </c>
    </row>
    <row r="3266" spans="1:20" x14ac:dyDescent="0.3">
      <c r="A3266" s="35" t="str">
        <f>Data!A3263</f>
        <v>NISSAN LEAF 299-1018</v>
      </c>
      <c r="B3266" s="36">
        <f t="shared" si="50"/>
        <v>46087.408061932867</v>
      </c>
      <c r="C3266" s="37" t="str">
        <f>IF(Data!J3263="GpsRecord", CONCATENATE($U$3,": ",Data!M3263,", ",Data!L3263), CONCATENATE(Data!AB3263, " ", Data!AH3263))</f>
        <v>Odómetro sin procesar 15960</v>
      </c>
      <c r="D3266" s="38" t="str">
        <f>IF(Data!O3263=TRUE(), "Yes", "No")</f>
        <v>No</v>
      </c>
      <c r="E3266" s="38" t="str">
        <f>IF(Data!J3263="EngineStatusRecord","Engine",IF(Data!J3263="GpsRecord", "GPS", IF(Data!J3263="EngineFaultRecord", "Fault", IF(Data!J3263="DriverChange","Driver",IF(Data!J3263="CustomRecord","Custom","Debug")))))</f>
        <v>Engine</v>
      </c>
      <c r="F3266" s="39" t="str">
        <f>IF(Data!Y3263=TRUE(), "Yes", "No")</f>
        <v>No</v>
      </c>
      <c r="G3266" s="40">
        <f>Data!AK3263</f>
        <v>0</v>
      </c>
      <c r="H3266" s="35" t="str">
        <f>Data!AB3263</f>
        <v>Odómetro sin procesar</v>
      </c>
      <c r="I3266" s="35">
        <f>Data!AD3263</f>
        <v>0</v>
      </c>
      <c r="J3266" s="35">
        <f>Data!AF3263</f>
        <v>0</v>
      </c>
      <c r="K3266" s="35" t="str">
        <f>CONCATENATE(Data!AH3263, " ", Data!AI3263)</f>
        <v>15960 km</v>
      </c>
      <c r="L3266" s="35" t="str">
        <f>Data!C3263</f>
        <v>Vehicle, Battery Electric Vehicle</v>
      </c>
      <c r="M3266" s="35">
        <f>Data!H3263</f>
        <v>0</v>
      </c>
      <c r="N3266" s="41">
        <f>Data!I3263</f>
        <v>46087.408061932867</v>
      </c>
      <c r="O3266" s="35">
        <f>Data!L3263</f>
        <v>0</v>
      </c>
      <c r="P3266" s="35">
        <f>Data!M3263</f>
        <v>0</v>
      </c>
      <c r="Q3266" s="35" t="str">
        <f>IF(Data!N3263=0,"",Data!N3263)</f>
        <v/>
      </c>
      <c r="R3266" s="35">
        <f>Data!K3263</f>
        <v>0</v>
      </c>
      <c r="S3266" s="35" t="str">
        <f>IF(Data!X3263=TRUE(), "Yes", "No")</f>
        <v>No</v>
      </c>
      <c r="T3266" s="40" t="e">
        <f>#REF!</f>
        <v>#REF!</v>
      </c>
    </row>
    <row r="3267" spans="1:20" x14ac:dyDescent="0.3">
      <c r="A3267" s="35" t="str">
        <f>Data!A3264</f>
        <v>NISSAN LEAF 299-1018</v>
      </c>
      <c r="B3267" s="36">
        <f t="shared" si="50"/>
        <v>46087.408063738425</v>
      </c>
      <c r="C3267" s="37" t="str">
        <f>IF(Data!J3264="GpsRecord", CONCATENATE($U$3,": ",Data!M3264,", ",Data!L3264), CONCATENATE(Data!AB3264, " ", Data!AH3264))</f>
        <v>Energía de la batería del vehículo eléctrico -20396</v>
      </c>
      <c r="D3267" s="38" t="str">
        <f>IF(Data!O3264=TRUE(), "Yes", "No")</f>
        <v>No</v>
      </c>
      <c r="E3267" s="38" t="str">
        <f>IF(Data!J3264="EngineStatusRecord","Engine",IF(Data!J3264="GpsRecord", "GPS", IF(Data!J3264="EngineFaultRecord", "Fault", IF(Data!J3264="DriverChange","Driver",IF(Data!J3264="CustomRecord","Custom","Debug")))))</f>
        <v>Engine</v>
      </c>
      <c r="F3267" s="39" t="str">
        <f>IF(Data!Y3264=TRUE(), "Yes", "No")</f>
        <v>No</v>
      </c>
      <c r="G3267" s="40">
        <f>Data!AK3264</f>
        <v>0</v>
      </c>
      <c r="H3267" s="35" t="str">
        <f>Data!AB3264</f>
        <v>Energía de la batería del vehículo eléctrico</v>
      </c>
      <c r="I3267" s="35">
        <f>Data!AD3264</f>
        <v>0</v>
      </c>
      <c r="J3267" s="35">
        <f>Data!AF3264</f>
        <v>0</v>
      </c>
      <c r="K3267" s="35" t="str">
        <f>CONCATENATE(Data!AH3264, " ", Data!AI3264)</f>
        <v>-20396 W</v>
      </c>
      <c r="L3267" s="35" t="str">
        <f>Data!C3264</f>
        <v>Vehicle, Battery Electric Vehicle</v>
      </c>
      <c r="M3267" s="35">
        <f>Data!H3264</f>
        <v>0</v>
      </c>
      <c r="N3267" s="41">
        <f>Data!I3264</f>
        <v>46087.408063738425</v>
      </c>
      <c r="O3267" s="35">
        <f>Data!L3264</f>
        <v>0</v>
      </c>
      <c r="P3267" s="35">
        <f>Data!M3264</f>
        <v>0</v>
      </c>
      <c r="Q3267" s="35" t="str">
        <f>IF(Data!N3264=0,"",Data!N3264)</f>
        <v/>
      </c>
      <c r="R3267" s="35">
        <f>Data!K3264</f>
        <v>0</v>
      </c>
      <c r="S3267" s="35" t="str">
        <f>IF(Data!X3264=TRUE(), "Yes", "No")</f>
        <v>No</v>
      </c>
      <c r="T3267" s="40" t="e">
        <f>#REF!</f>
        <v>#REF!</v>
      </c>
    </row>
    <row r="3268" spans="1:20" x14ac:dyDescent="0.3">
      <c r="A3268" s="35" t="str">
        <f>Data!A3265</f>
        <v>NISSAN LEAF 299-1018</v>
      </c>
      <c r="B3268" s="36">
        <f t="shared" si="50"/>
        <v>46087.408074317129</v>
      </c>
      <c r="C3268" s="37" t="str">
        <f>IF(Data!J3265="GpsRecord", CONCATENATE($U$3,": ",Data!M3265,", ",Data!L3265), CONCATENATE(Data!AB3265, " ", Data!AH3265))</f>
        <v>Aceleración hacia delante o frenado 0</v>
      </c>
      <c r="D3268" s="38" t="str">
        <f>IF(Data!O3265=TRUE(), "Yes", "No")</f>
        <v>No</v>
      </c>
      <c r="E3268" s="38" t="str">
        <f>IF(Data!J3265="EngineStatusRecord","Engine",IF(Data!J3265="GpsRecord", "GPS", IF(Data!J3265="EngineFaultRecord", "Fault", IF(Data!J3265="DriverChange","Driver",IF(Data!J3265="CustomRecord","Custom","Debug")))))</f>
        <v>Engine</v>
      </c>
      <c r="F3268" s="39" t="str">
        <f>IF(Data!Y3265=TRUE(), "Yes", "No")</f>
        <v>No</v>
      </c>
      <c r="G3268" s="40">
        <f>Data!AK3265</f>
        <v>0</v>
      </c>
      <c r="H3268" s="35" t="str">
        <f>Data!AB3265</f>
        <v>Aceleración hacia delante o frenado</v>
      </c>
      <c r="I3268" s="35">
        <f>Data!AD3265</f>
        <v>0</v>
      </c>
      <c r="J3268" s="35">
        <f>Data!AF3265</f>
        <v>0</v>
      </c>
      <c r="K3268" s="35" t="str">
        <f>CONCATENATE(Data!AH3265, " ", Data!AI3265)</f>
        <v>0 g-force</v>
      </c>
      <c r="L3268" s="35" t="str">
        <f>Data!C3265</f>
        <v>Vehicle, Battery Electric Vehicle</v>
      </c>
      <c r="M3268" s="35">
        <f>Data!H3265</f>
        <v>0</v>
      </c>
      <c r="N3268" s="41">
        <f>Data!I3265</f>
        <v>46087.408074317129</v>
      </c>
      <c r="O3268" s="35">
        <f>Data!L3265</f>
        <v>0</v>
      </c>
      <c r="P3268" s="35">
        <f>Data!M3265</f>
        <v>0</v>
      </c>
      <c r="Q3268" s="35" t="str">
        <f>IF(Data!N3265=0,"",Data!N3265)</f>
        <v/>
      </c>
      <c r="R3268" s="35">
        <f>Data!K3265</f>
        <v>0</v>
      </c>
      <c r="S3268" s="35" t="str">
        <f>IF(Data!X3265=TRUE(), "Yes", "No")</f>
        <v>No</v>
      </c>
      <c r="T3268" s="40" t="e">
        <f>#REF!</f>
        <v>#REF!</v>
      </c>
    </row>
    <row r="3269" spans="1:20" x14ac:dyDescent="0.3">
      <c r="A3269" s="35" t="str">
        <f>Data!A3266</f>
        <v>NISSAN LEAF 299-1018</v>
      </c>
      <c r="B3269" s="36">
        <f t="shared" si="50"/>
        <v>46087.408074317129</v>
      </c>
      <c r="C3269" s="37" t="str">
        <f>IF(Data!J3266="GpsRecord", CONCATENATE($U$3,": ",Data!M3266,", ",Data!L3266), CONCATENATE(Data!AB3266, " ", Data!AH3266))</f>
        <v>Aceleración de lado a lado 0</v>
      </c>
      <c r="D3269" s="38" t="str">
        <f>IF(Data!O3266=TRUE(), "Yes", "No")</f>
        <v>No</v>
      </c>
      <c r="E3269" s="38" t="str">
        <f>IF(Data!J3266="EngineStatusRecord","Engine",IF(Data!J3266="GpsRecord", "GPS", IF(Data!J3266="EngineFaultRecord", "Fault", IF(Data!J3266="DriverChange","Driver",IF(Data!J3266="CustomRecord","Custom","Debug")))))</f>
        <v>Engine</v>
      </c>
      <c r="F3269" s="39" t="str">
        <f>IF(Data!Y3266=TRUE(), "Yes", "No")</f>
        <v>No</v>
      </c>
      <c r="G3269" s="40">
        <f>Data!AK3266</f>
        <v>0</v>
      </c>
      <c r="H3269" s="35" t="str">
        <f>Data!AB3266</f>
        <v>Aceleración de lado a lado</v>
      </c>
      <c r="I3269" s="35">
        <f>Data!AD3266</f>
        <v>0</v>
      </c>
      <c r="J3269" s="35">
        <f>Data!AF3266</f>
        <v>0</v>
      </c>
      <c r="K3269" s="35" t="str">
        <f>CONCATENATE(Data!AH3266, " ", Data!AI3266)</f>
        <v>0 g-force</v>
      </c>
      <c r="L3269" s="35" t="str">
        <f>Data!C3266</f>
        <v>Vehicle, Battery Electric Vehicle</v>
      </c>
      <c r="M3269" s="35">
        <f>Data!H3266</f>
        <v>0</v>
      </c>
      <c r="N3269" s="41">
        <f>Data!I3266</f>
        <v>46087.408074317129</v>
      </c>
      <c r="O3269" s="35">
        <f>Data!L3266</f>
        <v>0</v>
      </c>
      <c r="P3269" s="35">
        <f>Data!M3266</f>
        <v>0</v>
      </c>
      <c r="Q3269" s="35" t="str">
        <f>IF(Data!N3266=0,"",Data!N3266)</f>
        <v/>
      </c>
      <c r="R3269" s="35">
        <f>Data!K3266</f>
        <v>0</v>
      </c>
      <c r="S3269" s="35" t="str">
        <f>IF(Data!X3266=TRUE(), "Yes", "No")</f>
        <v>No</v>
      </c>
      <c r="T3269" s="40" t="e">
        <f>#REF!</f>
        <v>#REF!</v>
      </c>
    </row>
    <row r="3270" spans="1:20" x14ac:dyDescent="0.3">
      <c r="A3270" s="35" t="str">
        <f>Data!A3267</f>
        <v>NISSAN LEAF 299-1018</v>
      </c>
      <c r="B3270" s="36">
        <f t="shared" si="50"/>
        <v>46087.408074317129</v>
      </c>
      <c r="C3270" s="37" t="str">
        <f>IF(Data!J3267="GpsRecord", CONCATENATE($U$3,": ",Data!M3267,", ",Data!L3267), CONCATENATE(Data!AB3267, " ", Data!AH3267))</f>
        <v>Aceleración hacia arriba o hacia abajo 0.952999954039941</v>
      </c>
      <c r="D3270" s="38" t="str">
        <f>IF(Data!O3267=TRUE(), "Yes", "No")</f>
        <v>No</v>
      </c>
      <c r="E3270" s="38" t="str">
        <f>IF(Data!J3267="EngineStatusRecord","Engine",IF(Data!J3267="GpsRecord", "GPS", IF(Data!J3267="EngineFaultRecord", "Fault", IF(Data!J3267="DriverChange","Driver",IF(Data!J3267="CustomRecord","Custom","Debug")))))</f>
        <v>Engine</v>
      </c>
      <c r="F3270" s="39" t="str">
        <f>IF(Data!Y3267=TRUE(), "Yes", "No")</f>
        <v>No</v>
      </c>
      <c r="G3270" s="40">
        <f>Data!AK3267</f>
        <v>0</v>
      </c>
      <c r="H3270" s="35" t="str">
        <f>Data!AB3267</f>
        <v>Aceleración hacia arriba o hacia abajo</v>
      </c>
      <c r="I3270" s="35">
        <f>Data!AD3267</f>
        <v>0</v>
      </c>
      <c r="J3270" s="35">
        <f>Data!AF3267</f>
        <v>0</v>
      </c>
      <c r="K3270" s="35" t="str">
        <f>CONCATENATE(Data!AH3267, " ", Data!AI3267)</f>
        <v>0.952999954039941 g-force</v>
      </c>
      <c r="L3270" s="35" t="str">
        <f>Data!C3267</f>
        <v>Vehicle, Battery Electric Vehicle</v>
      </c>
      <c r="M3270" s="35">
        <f>Data!H3267</f>
        <v>0</v>
      </c>
      <c r="N3270" s="41">
        <f>Data!I3267</f>
        <v>46087.408074317129</v>
      </c>
      <c r="O3270" s="35">
        <f>Data!L3267</f>
        <v>0</v>
      </c>
      <c r="P3270" s="35">
        <f>Data!M3267</f>
        <v>0</v>
      </c>
      <c r="Q3270" s="35" t="str">
        <f>IF(Data!N3267=0,"",Data!N3267)</f>
        <v/>
      </c>
      <c r="R3270" s="35">
        <f>Data!K3267</f>
        <v>0</v>
      </c>
      <c r="S3270" s="35" t="str">
        <f>IF(Data!X3267=TRUE(), "Yes", "No")</f>
        <v>No</v>
      </c>
      <c r="T3270" s="40" t="e">
        <f>#REF!</f>
        <v>#REF!</v>
      </c>
    </row>
    <row r="3271" spans="1:20" x14ac:dyDescent="0.3">
      <c r="A3271" s="35" t="str">
        <f>Data!A3268</f>
        <v>NISSAN LEAF 299-1018</v>
      </c>
      <c r="B3271" s="36">
        <f t="shared" si="50"/>
        <v>46087.408090277779</v>
      </c>
      <c r="C3271" s="37" t="str">
        <f>IF(Data!J3268="GpsRecord", CONCATENATE($U$3,": ",Data!M3268,", ",Data!L3268), CONCATENATE(Data!AB3268, " ", Data!AH3268))</f>
        <v>Ubicación: 9.95546, -84.47877</v>
      </c>
      <c r="D3271" s="38" t="str">
        <f>IF(Data!O3268=TRUE(), "Yes", "No")</f>
        <v>Yes</v>
      </c>
      <c r="E3271" s="38" t="str">
        <f>IF(Data!J3268="EngineStatusRecord","Engine",IF(Data!J3268="GpsRecord", "GPS", IF(Data!J3268="EngineFaultRecord", "Fault", IF(Data!J3268="DriverChange","Driver",IF(Data!J3268="CustomRecord","Custom","Debug")))))</f>
        <v>GPS</v>
      </c>
      <c r="F3271" s="39" t="str">
        <f>IF(Data!Y3268=TRUE(), "Yes", "No")</f>
        <v>Yes</v>
      </c>
      <c r="G3271" s="40">
        <f>Data!AK3268</f>
        <v>0</v>
      </c>
      <c r="H3271" s="35">
        <f>Data!AB3268</f>
        <v>0</v>
      </c>
      <c r="I3271" s="35">
        <f>Data!AD3268</f>
        <v>0</v>
      </c>
      <c r="J3271" s="35">
        <f>Data!AF3268</f>
        <v>0</v>
      </c>
      <c r="K3271" s="35" t="str">
        <f>CONCATENATE(Data!AH3268, " ", Data!AI3268)</f>
        <v xml:space="preserve"> </v>
      </c>
      <c r="L3271" s="35" t="str">
        <f>Data!C3268</f>
        <v>Vehicle, Battery Electric Vehicle</v>
      </c>
      <c r="M3271" s="35">
        <f>Data!H3268</f>
        <v>0</v>
      </c>
      <c r="N3271" s="41">
        <f>Data!I3268</f>
        <v>46087.408090277779</v>
      </c>
      <c r="O3271" s="35">
        <f>Data!L3268</f>
        <v>-84.478769999999997</v>
      </c>
      <c r="P3271" s="35">
        <f>Data!M3268</f>
        <v>9.9554600000000004</v>
      </c>
      <c r="Q3271" s="35" t="str">
        <f>IF(Data!N3268=0,"",Data!N3268)</f>
        <v>CurveSpeedEstimateError</v>
      </c>
      <c r="R3271" s="35">
        <f>Data!K3268</f>
        <v>37</v>
      </c>
      <c r="S3271" s="35" t="str">
        <f>IF(Data!X3268=TRUE(), "Yes", "No")</f>
        <v>Yes</v>
      </c>
      <c r="T3271" s="40" t="e">
        <f>#REF!</f>
        <v>#REF!</v>
      </c>
    </row>
    <row r="3272" spans="1:20" x14ac:dyDescent="0.3">
      <c r="A3272" s="35" t="str">
        <f>Data!A3269</f>
        <v>NISSAN LEAF 299-1018</v>
      </c>
      <c r="B3272" s="36">
        <f t="shared" si="50"/>
        <v>46087.408090509256</v>
      </c>
      <c r="C3272" s="37" t="str">
        <f>IF(Data!J3269="GpsRecord", CONCATENATE($U$3,": ",Data!M3269,", ",Data!L3269), CONCATENATE(Data!AB3269, " ", Data!AH3269))</f>
        <v>Velocidad del motor en carretera 38</v>
      </c>
      <c r="D3272" s="38" t="str">
        <f>IF(Data!O3269=TRUE(), "Yes", "No")</f>
        <v>No</v>
      </c>
      <c r="E3272" s="38" t="str">
        <f>IF(Data!J3269="EngineStatusRecord","Engine",IF(Data!J3269="GpsRecord", "GPS", IF(Data!J3269="EngineFaultRecord", "Fault", IF(Data!J3269="DriverChange","Driver",IF(Data!J3269="CustomRecord","Custom","Debug")))))</f>
        <v>Engine</v>
      </c>
      <c r="F3272" s="39" t="str">
        <f>IF(Data!Y3269=TRUE(), "Yes", "No")</f>
        <v>No</v>
      </c>
      <c r="G3272" s="40">
        <f>Data!AK3269</f>
        <v>0</v>
      </c>
      <c r="H3272" s="35" t="str">
        <f>Data!AB3269</f>
        <v>Velocidad del motor en carretera</v>
      </c>
      <c r="I3272" s="35">
        <f>Data!AD3269</f>
        <v>0</v>
      </c>
      <c r="J3272" s="35">
        <f>Data!AF3269</f>
        <v>0</v>
      </c>
      <c r="K3272" s="35" t="str">
        <f>CONCATENATE(Data!AH3269, " ", Data!AI3269)</f>
        <v>38 km/h</v>
      </c>
      <c r="L3272" s="35" t="str">
        <f>Data!C3269</f>
        <v>Vehicle, Battery Electric Vehicle</v>
      </c>
      <c r="M3272" s="35">
        <f>Data!H3269</f>
        <v>0</v>
      </c>
      <c r="N3272" s="41">
        <f>Data!I3269</f>
        <v>46087.408090509256</v>
      </c>
      <c r="O3272" s="35">
        <f>Data!L3269</f>
        <v>0</v>
      </c>
      <c r="P3272" s="35">
        <f>Data!M3269</f>
        <v>0</v>
      </c>
      <c r="Q3272" s="35" t="str">
        <f>IF(Data!N3269=0,"",Data!N3269)</f>
        <v/>
      </c>
      <c r="R3272" s="35">
        <f>Data!K3269</f>
        <v>0</v>
      </c>
      <c r="S3272" s="35" t="str">
        <f>IF(Data!X3269=TRUE(), "Yes", "No")</f>
        <v>No</v>
      </c>
      <c r="T3272" s="40" t="e">
        <f>#REF!</f>
        <v>#REF!</v>
      </c>
    </row>
    <row r="3273" spans="1:20" x14ac:dyDescent="0.3">
      <c r="A3273" s="35" t="str">
        <f>Data!A3270</f>
        <v>NISSAN LEAF 299-1018</v>
      </c>
      <c r="B3273" s="36">
        <f t="shared" si="50"/>
        <v>46087.408110300923</v>
      </c>
      <c r="C3273" s="37" t="str">
        <f>IF(Data!J3270="GpsRecord", CONCATENATE($U$3,": ",Data!M3270,", ",Data!L3270), CONCATENATE(Data!AB3270, " ", Data!AH3270))</f>
        <v xml:space="preserve"> </v>
      </c>
      <c r="D3273" s="38" t="str">
        <f>IF(Data!O3270=TRUE(), "Yes", "No")</f>
        <v>No</v>
      </c>
      <c r="E3273" s="38" t="str">
        <f>IF(Data!J3270="EngineStatusRecord","Engine",IF(Data!J3270="GpsRecord", "GPS", IF(Data!J3270="EngineFaultRecord", "Fault", IF(Data!J3270="DriverChange","Driver",IF(Data!J3270="CustomRecord","Custom","Debug")))))</f>
        <v>Debug</v>
      </c>
      <c r="F3273" s="39" t="str">
        <f>IF(Data!Y3270=TRUE(), "Yes", "No")</f>
        <v>No</v>
      </c>
      <c r="G3273" s="40" t="str">
        <f>Data!AK3270</f>
        <v>E0-00-00-00-00-00-00-00-00-00-00-00-00-00-00</v>
      </c>
      <c r="H3273" s="35">
        <f>Data!AB3270</f>
        <v>0</v>
      </c>
      <c r="I3273" s="35">
        <f>Data!AD3270</f>
        <v>0</v>
      </c>
      <c r="J3273" s="35">
        <f>Data!AF3270</f>
        <v>0</v>
      </c>
      <c r="K3273" s="35" t="str">
        <f>CONCATENATE(Data!AH3270, " ", Data!AI3270)</f>
        <v xml:space="preserve"> </v>
      </c>
      <c r="L3273" s="35" t="str">
        <f>Data!C3270</f>
        <v>Vehicle, Battery Electric Vehicle</v>
      </c>
      <c r="M3273" s="35">
        <f>Data!H3270</f>
        <v>0</v>
      </c>
      <c r="N3273" s="41">
        <f>Data!I3270</f>
        <v>46087.408110300923</v>
      </c>
      <c r="O3273" s="35">
        <f>Data!L3270</f>
        <v>0</v>
      </c>
      <c r="P3273" s="35">
        <f>Data!M3270</f>
        <v>0</v>
      </c>
      <c r="Q3273" s="35" t="str">
        <f>IF(Data!N3270=0,"",Data!N3270)</f>
        <v>50246</v>
      </c>
      <c r="R3273" s="35">
        <f>Data!K3270</f>
        <v>0</v>
      </c>
      <c r="S3273" s="35" t="str">
        <f>IF(Data!X3270=TRUE(), "Yes", "No")</f>
        <v>No</v>
      </c>
      <c r="T3273" s="40" t="e">
        <f>#REF!</f>
        <v>#REF!</v>
      </c>
    </row>
    <row r="3274" spans="1:20" x14ac:dyDescent="0.3">
      <c r="A3274" s="35" t="str">
        <f>Data!A3271</f>
        <v>NISSAN LEAF 299-1018</v>
      </c>
      <c r="B3274" s="36">
        <f t="shared" si="50"/>
        <v>46087.408113425925</v>
      </c>
      <c r="C3274" s="37" t="str">
        <f>IF(Data!J3271="GpsRecord", CONCATENATE($U$3,": ",Data!M3271,", ",Data!L3271), CONCATENATE(Data!AB3271, " ", Data!AH3271))</f>
        <v>Ubicación: 9.95557, -84.47893</v>
      </c>
      <c r="D3274" s="38" t="str">
        <f>IF(Data!O3271=TRUE(), "Yes", "No")</f>
        <v>Yes</v>
      </c>
      <c r="E3274" s="38" t="str">
        <f>IF(Data!J3271="EngineStatusRecord","Engine",IF(Data!J3271="GpsRecord", "GPS", IF(Data!J3271="EngineFaultRecord", "Fault", IF(Data!J3271="DriverChange","Driver",IF(Data!J3271="CustomRecord","Custom","Debug")))))</f>
        <v>GPS</v>
      </c>
      <c r="F3274" s="39" t="str">
        <f>IF(Data!Y3271=TRUE(), "Yes", "No")</f>
        <v>Yes</v>
      </c>
      <c r="G3274" s="40">
        <f>Data!AK3271</f>
        <v>0</v>
      </c>
      <c r="H3274" s="35">
        <f>Data!AB3271</f>
        <v>0</v>
      </c>
      <c r="I3274" s="35">
        <f>Data!AD3271</f>
        <v>0</v>
      </c>
      <c r="J3274" s="35">
        <f>Data!AF3271</f>
        <v>0</v>
      </c>
      <c r="K3274" s="35" t="str">
        <f>CONCATENATE(Data!AH3271, " ", Data!AI3271)</f>
        <v xml:space="preserve"> </v>
      </c>
      <c r="L3274" s="35" t="str">
        <f>Data!C3271</f>
        <v>Vehicle, Battery Electric Vehicle</v>
      </c>
      <c r="M3274" s="35">
        <f>Data!H3271</f>
        <v>0</v>
      </c>
      <c r="N3274" s="41">
        <f>Data!I3271</f>
        <v>46087.408113425925</v>
      </c>
      <c r="O3274" s="35">
        <f>Data!L3271</f>
        <v>-84.478930000000005</v>
      </c>
      <c r="P3274" s="35">
        <f>Data!M3271</f>
        <v>9.9555699999999998</v>
      </c>
      <c r="Q3274" s="35" t="str">
        <f>IF(Data!N3271=0,"",Data!N3271)</f>
        <v>CurveSpeedEstimateError</v>
      </c>
      <c r="R3274" s="35">
        <f>Data!K3271</f>
        <v>35</v>
      </c>
      <c r="S3274" s="35" t="str">
        <f>IF(Data!X3271=TRUE(), "Yes", "No")</f>
        <v>Yes</v>
      </c>
      <c r="T3274" s="40" t="e">
        <f>#REF!</f>
        <v>#REF!</v>
      </c>
    </row>
    <row r="3275" spans="1:20" x14ac:dyDescent="0.3">
      <c r="A3275" s="35" t="str">
        <f>Data!A3272</f>
        <v>NISSAN LEAF 299-1018</v>
      </c>
      <c r="B3275" s="36">
        <f t="shared" si="50"/>
        <v>46087.408125092596</v>
      </c>
      <c r="C3275" s="37" t="str">
        <f>IF(Data!J3272="GpsRecord", CONCATENATE($U$3,": ",Data!M3272,", ",Data!L3272), CONCATENATE(Data!AB3272, " ", Data!AH3272))</f>
        <v>Velocidad del motor en carretera 38</v>
      </c>
      <c r="D3275" s="38" t="str">
        <f>IF(Data!O3272=TRUE(), "Yes", "No")</f>
        <v>No</v>
      </c>
      <c r="E3275" s="38" t="str">
        <f>IF(Data!J3272="EngineStatusRecord","Engine",IF(Data!J3272="GpsRecord", "GPS", IF(Data!J3272="EngineFaultRecord", "Fault", IF(Data!J3272="DriverChange","Driver",IF(Data!J3272="CustomRecord","Custom","Debug")))))</f>
        <v>Engine</v>
      </c>
      <c r="F3275" s="39" t="str">
        <f>IF(Data!Y3272=TRUE(), "Yes", "No")</f>
        <v>No</v>
      </c>
      <c r="G3275" s="40">
        <f>Data!AK3272</f>
        <v>0</v>
      </c>
      <c r="H3275" s="35" t="str">
        <f>Data!AB3272</f>
        <v>Velocidad del motor en carretera</v>
      </c>
      <c r="I3275" s="35">
        <f>Data!AD3272</f>
        <v>0</v>
      </c>
      <c r="J3275" s="35">
        <f>Data!AF3272</f>
        <v>0</v>
      </c>
      <c r="K3275" s="35" t="str">
        <f>CONCATENATE(Data!AH3272, " ", Data!AI3272)</f>
        <v>38 km/h</v>
      </c>
      <c r="L3275" s="35" t="str">
        <f>Data!C3272</f>
        <v>Vehicle, Battery Electric Vehicle</v>
      </c>
      <c r="M3275" s="35">
        <f>Data!H3272</f>
        <v>0</v>
      </c>
      <c r="N3275" s="41">
        <f>Data!I3272</f>
        <v>46087.408125092596</v>
      </c>
      <c r="O3275" s="35">
        <f>Data!L3272</f>
        <v>0</v>
      </c>
      <c r="P3275" s="35">
        <f>Data!M3272</f>
        <v>0</v>
      </c>
      <c r="Q3275" s="35" t="str">
        <f>IF(Data!N3272=0,"",Data!N3272)</f>
        <v/>
      </c>
      <c r="R3275" s="35">
        <f>Data!K3272</f>
        <v>0</v>
      </c>
      <c r="S3275" s="35" t="str">
        <f>IF(Data!X3272=TRUE(), "Yes", "No")</f>
        <v>No</v>
      </c>
      <c r="T3275" s="40" t="e">
        <f>#REF!</f>
        <v>#REF!</v>
      </c>
    </row>
    <row r="3276" spans="1:20" x14ac:dyDescent="0.3">
      <c r="A3276" s="35" t="str">
        <f>Data!A3273</f>
        <v>NISSAN LEAF 299-1018</v>
      </c>
      <c r="B3276" s="36">
        <f t="shared" si="50"/>
        <v>46087.408145347224</v>
      </c>
      <c r="C3276" s="37" t="str">
        <f>IF(Data!J3273="GpsRecord", CONCATENATE($U$3,": ",Data!M3273,", ",Data!L3273), CONCATENATE(Data!AB3273, " ", Data!AH3273))</f>
        <v>Energía de la batería del vehículo eléctrico 8640</v>
      </c>
      <c r="D3276" s="38" t="str">
        <f>IF(Data!O3273=TRUE(), "Yes", "No")</f>
        <v>No</v>
      </c>
      <c r="E3276" s="38" t="str">
        <f>IF(Data!J3273="EngineStatusRecord","Engine",IF(Data!J3273="GpsRecord", "GPS", IF(Data!J3273="EngineFaultRecord", "Fault", IF(Data!J3273="DriverChange","Driver",IF(Data!J3273="CustomRecord","Custom","Debug")))))</f>
        <v>Engine</v>
      </c>
      <c r="F3276" s="39" t="str">
        <f>IF(Data!Y3273=TRUE(), "Yes", "No")</f>
        <v>No</v>
      </c>
      <c r="G3276" s="40">
        <f>Data!AK3273</f>
        <v>0</v>
      </c>
      <c r="H3276" s="35" t="str">
        <f>Data!AB3273</f>
        <v>Energía de la batería del vehículo eléctrico</v>
      </c>
      <c r="I3276" s="35">
        <f>Data!AD3273</f>
        <v>0</v>
      </c>
      <c r="J3276" s="35">
        <f>Data!AF3273</f>
        <v>0</v>
      </c>
      <c r="K3276" s="35" t="str">
        <f>CONCATENATE(Data!AH3273, " ", Data!AI3273)</f>
        <v>8640 W</v>
      </c>
      <c r="L3276" s="35" t="str">
        <f>Data!C3273</f>
        <v>Vehicle, Battery Electric Vehicle</v>
      </c>
      <c r="M3276" s="35">
        <f>Data!H3273</f>
        <v>0</v>
      </c>
      <c r="N3276" s="41">
        <f>Data!I3273</f>
        <v>46087.408145347224</v>
      </c>
      <c r="O3276" s="35">
        <f>Data!L3273</f>
        <v>0</v>
      </c>
      <c r="P3276" s="35">
        <f>Data!M3273</f>
        <v>0</v>
      </c>
      <c r="Q3276" s="35" t="str">
        <f>IF(Data!N3273=0,"",Data!N3273)</f>
        <v/>
      </c>
      <c r="R3276" s="35">
        <f>Data!K3273</f>
        <v>0</v>
      </c>
      <c r="S3276" s="35" t="str">
        <f>IF(Data!X3273=TRUE(), "Yes", "No")</f>
        <v>No</v>
      </c>
      <c r="T3276" s="40" t="e">
        <f>#REF!</f>
        <v>#REF!</v>
      </c>
    </row>
    <row r="3277" spans="1:20" x14ac:dyDescent="0.3">
      <c r="A3277" s="35" t="str">
        <f>Data!A3274</f>
        <v>NISSAN LEAF 299-1018</v>
      </c>
      <c r="B3277" s="36">
        <f t="shared" si="50"/>
        <v>46087.408159722225</v>
      </c>
      <c r="C3277" s="37" t="str">
        <f>IF(Data!J3274="GpsRecord", CONCATENATE($U$3,": ",Data!M3274,", ",Data!L3274), CONCATENATE(Data!AB3274, " ", Data!AH3274))</f>
        <v>Ubicación: 9.95548, -84.47931</v>
      </c>
      <c r="D3277" s="38" t="str">
        <f>IF(Data!O3274=TRUE(), "Yes", "No")</f>
        <v>Yes</v>
      </c>
      <c r="E3277" s="38" t="str">
        <f>IF(Data!J3274="EngineStatusRecord","Engine",IF(Data!J3274="GpsRecord", "GPS", IF(Data!J3274="EngineFaultRecord", "Fault", IF(Data!J3274="DriverChange","Driver",IF(Data!J3274="CustomRecord","Custom","Debug")))))</f>
        <v>GPS</v>
      </c>
      <c r="F3277" s="39" t="str">
        <f>IF(Data!Y3274=TRUE(), "Yes", "No")</f>
        <v>Yes</v>
      </c>
      <c r="G3277" s="40">
        <f>Data!AK3274</f>
        <v>0</v>
      </c>
      <c r="H3277" s="35">
        <f>Data!AB3274</f>
        <v>0</v>
      </c>
      <c r="I3277" s="35">
        <f>Data!AD3274</f>
        <v>0</v>
      </c>
      <c r="J3277" s="35">
        <f>Data!AF3274</f>
        <v>0</v>
      </c>
      <c r="K3277" s="35" t="str">
        <f>CONCATENATE(Data!AH3274, " ", Data!AI3274)</f>
        <v xml:space="preserve"> </v>
      </c>
      <c r="L3277" s="35" t="str">
        <f>Data!C3274</f>
        <v>Vehicle, Battery Electric Vehicle</v>
      </c>
      <c r="M3277" s="35">
        <f>Data!H3274</f>
        <v>0</v>
      </c>
      <c r="N3277" s="41">
        <f>Data!I3274</f>
        <v>46087.408159722225</v>
      </c>
      <c r="O3277" s="35">
        <f>Data!L3274</f>
        <v>-84.479309999999998</v>
      </c>
      <c r="P3277" s="35">
        <f>Data!M3274</f>
        <v>9.9554799999999997</v>
      </c>
      <c r="Q3277" s="35" t="str">
        <f>IF(Data!N3274=0,"",Data!N3274)</f>
        <v>CurveSpeedEstimateError</v>
      </c>
      <c r="R3277" s="35">
        <f>Data!K3274</f>
        <v>42</v>
      </c>
      <c r="S3277" s="35" t="str">
        <f>IF(Data!X3274=TRUE(), "Yes", "No")</f>
        <v>Yes</v>
      </c>
      <c r="T3277" s="40" t="e">
        <f>#REF!</f>
        <v>#REF!</v>
      </c>
    </row>
    <row r="3278" spans="1:20" x14ac:dyDescent="0.3">
      <c r="A3278" s="35" t="str">
        <f>Data!A3275</f>
        <v>NISSAN LEAF 299-1018</v>
      </c>
      <c r="B3278" s="36">
        <f t="shared" ref="B3278:B3341" si="51">N3278</f>
        <v>46087.408182962965</v>
      </c>
      <c r="C3278" s="37" t="str">
        <f>IF(Data!J3275="GpsRecord", CONCATENATE($U$3,": ",Data!M3275,", ",Data!L3275), CONCATENATE(Data!AB3275, " ", Data!AH3275))</f>
        <v>Velocidad del motor en carretera 51</v>
      </c>
      <c r="D3278" s="38" t="str">
        <f>IF(Data!O3275=TRUE(), "Yes", "No")</f>
        <v>No</v>
      </c>
      <c r="E3278" s="38" t="str">
        <f>IF(Data!J3275="EngineStatusRecord","Engine",IF(Data!J3275="GpsRecord", "GPS", IF(Data!J3275="EngineFaultRecord", "Fault", IF(Data!J3275="DriverChange","Driver",IF(Data!J3275="CustomRecord","Custom","Debug")))))</f>
        <v>Engine</v>
      </c>
      <c r="F3278" s="39" t="str">
        <f>IF(Data!Y3275=TRUE(), "Yes", "No")</f>
        <v>No</v>
      </c>
      <c r="G3278" s="40">
        <f>Data!AK3275</f>
        <v>0</v>
      </c>
      <c r="H3278" s="35" t="str">
        <f>Data!AB3275</f>
        <v>Velocidad del motor en carretera</v>
      </c>
      <c r="I3278" s="35">
        <f>Data!AD3275</f>
        <v>0</v>
      </c>
      <c r="J3278" s="35">
        <f>Data!AF3275</f>
        <v>0</v>
      </c>
      <c r="K3278" s="35" t="str">
        <f>CONCATENATE(Data!AH3275, " ", Data!AI3275)</f>
        <v>51 km/h</v>
      </c>
      <c r="L3278" s="35" t="str">
        <f>Data!C3275</f>
        <v>Vehicle, Battery Electric Vehicle</v>
      </c>
      <c r="M3278" s="35">
        <f>Data!H3275</f>
        <v>0</v>
      </c>
      <c r="N3278" s="41">
        <f>Data!I3275</f>
        <v>46087.408182962965</v>
      </c>
      <c r="O3278" s="35">
        <f>Data!L3275</f>
        <v>0</v>
      </c>
      <c r="P3278" s="35">
        <f>Data!M3275</f>
        <v>0</v>
      </c>
      <c r="Q3278" s="35" t="str">
        <f>IF(Data!N3275=0,"",Data!N3275)</f>
        <v/>
      </c>
      <c r="R3278" s="35">
        <f>Data!K3275</f>
        <v>0</v>
      </c>
      <c r="S3278" s="35" t="str">
        <f>IF(Data!X3275=TRUE(), "Yes", "No")</f>
        <v>No</v>
      </c>
      <c r="T3278" s="40" t="e">
        <f>#REF!</f>
        <v>#REF!</v>
      </c>
    </row>
    <row r="3279" spans="1:20" x14ac:dyDescent="0.3">
      <c r="A3279" s="35" t="str">
        <f>Data!A3276</f>
        <v>NISSAN LEAF 299-1018</v>
      </c>
      <c r="B3279" s="36">
        <f t="shared" si="51"/>
        <v>46087.408194444448</v>
      </c>
      <c r="C3279" s="37" t="str">
        <f>IF(Data!J3276="GpsRecord", CONCATENATE($U$3,": ",Data!M3276,", ",Data!L3276), CONCATENATE(Data!AB3276, " ", Data!AH3276))</f>
        <v>Ubicación: 9.95534, -84.47964</v>
      </c>
      <c r="D3279" s="38" t="str">
        <f>IF(Data!O3276=TRUE(), "Yes", "No")</f>
        <v>Yes</v>
      </c>
      <c r="E3279" s="38" t="str">
        <f>IF(Data!J3276="EngineStatusRecord","Engine",IF(Data!J3276="GpsRecord", "GPS", IF(Data!J3276="EngineFaultRecord", "Fault", IF(Data!J3276="DriverChange","Driver",IF(Data!J3276="CustomRecord","Custom","Debug")))))</f>
        <v>GPS</v>
      </c>
      <c r="F3279" s="39" t="str">
        <f>IF(Data!Y3276=TRUE(), "Yes", "No")</f>
        <v>Yes</v>
      </c>
      <c r="G3279" s="40">
        <f>Data!AK3276</f>
        <v>0</v>
      </c>
      <c r="H3279" s="35">
        <f>Data!AB3276</f>
        <v>0</v>
      </c>
      <c r="I3279" s="35">
        <f>Data!AD3276</f>
        <v>0</v>
      </c>
      <c r="J3279" s="35">
        <f>Data!AF3276</f>
        <v>0</v>
      </c>
      <c r="K3279" s="35" t="str">
        <f>CONCATENATE(Data!AH3276, " ", Data!AI3276)</f>
        <v xml:space="preserve"> </v>
      </c>
      <c r="L3279" s="35" t="str">
        <f>Data!C3276</f>
        <v>Vehicle, Battery Electric Vehicle</v>
      </c>
      <c r="M3279" s="35">
        <f>Data!H3276</f>
        <v>0</v>
      </c>
      <c r="N3279" s="41">
        <f>Data!I3276</f>
        <v>46087.408194444448</v>
      </c>
      <c r="O3279" s="35">
        <f>Data!L3276</f>
        <v>-84.479640000000003</v>
      </c>
      <c r="P3279" s="35">
        <f>Data!M3276</f>
        <v>9.9553399999999996</v>
      </c>
      <c r="Q3279" s="35" t="str">
        <f>IF(Data!N3276=0,"",Data!N3276)</f>
        <v>CurveSpeed</v>
      </c>
      <c r="R3279" s="35">
        <f>Data!K3276</f>
        <v>48</v>
      </c>
      <c r="S3279" s="35" t="str">
        <f>IF(Data!X3276=TRUE(), "Yes", "No")</f>
        <v>Yes</v>
      </c>
      <c r="T3279" s="40" t="e">
        <f>#REF!</f>
        <v>#REF!</v>
      </c>
    </row>
    <row r="3280" spans="1:20" x14ac:dyDescent="0.3">
      <c r="A3280" s="35" t="str">
        <f>Data!A3277</f>
        <v>NISSAN LEAF 299-1018</v>
      </c>
      <c r="B3280" s="36">
        <f t="shared" si="51"/>
        <v>46087.408217685188</v>
      </c>
      <c r="C3280" s="37" t="str">
        <f>IF(Data!J3277="GpsRecord", CONCATENATE($U$3,": ",Data!M3277,", ",Data!L3277), CONCATENATE(Data!AB3277, " ", Data!AH3277))</f>
        <v>Velocidad del motor en carretera 43</v>
      </c>
      <c r="D3280" s="38" t="str">
        <f>IF(Data!O3277=TRUE(), "Yes", "No")</f>
        <v>No</v>
      </c>
      <c r="E3280" s="38" t="str">
        <f>IF(Data!J3277="EngineStatusRecord","Engine",IF(Data!J3277="GpsRecord", "GPS", IF(Data!J3277="EngineFaultRecord", "Fault", IF(Data!J3277="DriverChange","Driver",IF(Data!J3277="CustomRecord","Custom","Debug")))))</f>
        <v>Engine</v>
      </c>
      <c r="F3280" s="39" t="str">
        <f>IF(Data!Y3277=TRUE(), "Yes", "No")</f>
        <v>No</v>
      </c>
      <c r="G3280" s="40">
        <f>Data!AK3277</f>
        <v>0</v>
      </c>
      <c r="H3280" s="35" t="str">
        <f>Data!AB3277</f>
        <v>Velocidad del motor en carretera</v>
      </c>
      <c r="I3280" s="35">
        <f>Data!AD3277</f>
        <v>0</v>
      </c>
      <c r="J3280" s="35">
        <f>Data!AF3277</f>
        <v>0</v>
      </c>
      <c r="K3280" s="35" t="str">
        <f>CONCATENATE(Data!AH3277, " ", Data!AI3277)</f>
        <v>43 km/h</v>
      </c>
      <c r="L3280" s="35" t="str">
        <f>Data!C3277</f>
        <v>Vehicle, Battery Electric Vehicle</v>
      </c>
      <c r="M3280" s="35">
        <f>Data!H3277</f>
        <v>0</v>
      </c>
      <c r="N3280" s="41">
        <f>Data!I3277</f>
        <v>46087.408217685188</v>
      </c>
      <c r="O3280" s="35">
        <f>Data!L3277</f>
        <v>0</v>
      </c>
      <c r="P3280" s="35">
        <f>Data!M3277</f>
        <v>0</v>
      </c>
      <c r="Q3280" s="35" t="str">
        <f>IF(Data!N3277=0,"",Data!N3277)</f>
        <v/>
      </c>
      <c r="R3280" s="35">
        <f>Data!K3277</f>
        <v>0</v>
      </c>
      <c r="S3280" s="35" t="str">
        <f>IF(Data!X3277=TRUE(), "Yes", "No")</f>
        <v>No</v>
      </c>
      <c r="T3280" s="40" t="e">
        <f>#REF!</f>
        <v>#REF!</v>
      </c>
    </row>
    <row r="3281" spans="1:20" x14ac:dyDescent="0.3">
      <c r="A3281" s="35" t="str">
        <f>Data!A3278</f>
        <v>NISSAN LEAF 299-1018</v>
      </c>
      <c r="B3281" s="36">
        <f t="shared" si="51"/>
        <v>46087.408229166664</v>
      </c>
      <c r="C3281" s="37" t="str">
        <f>IF(Data!J3278="GpsRecord", CONCATENATE($U$3,": ",Data!M3278,", ",Data!L3278), CONCATENATE(Data!AB3278, " ", Data!AH3278))</f>
        <v>Ubicación: 9.95525, -84.47997</v>
      </c>
      <c r="D3281" s="38" t="str">
        <f>IF(Data!O3278=TRUE(), "Yes", "No")</f>
        <v>Yes</v>
      </c>
      <c r="E3281" s="38" t="str">
        <f>IF(Data!J3278="EngineStatusRecord","Engine",IF(Data!J3278="GpsRecord", "GPS", IF(Data!J3278="EngineFaultRecord", "Fault", IF(Data!J3278="DriverChange","Driver",IF(Data!J3278="CustomRecord","Custom","Debug")))))</f>
        <v>GPS</v>
      </c>
      <c r="F3281" s="39" t="str">
        <f>IF(Data!Y3278=TRUE(), "Yes", "No")</f>
        <v>Yes</v>
      </c>
      <c r="G3281" s="40">
        <f>Data!AK3278</f>
        <v>0</v>
      </c>
      <c r="H3281" s="35">
        <f>Data!AB3278</f>
        <v>0</v>
      </c>
      <c r="I3281" s="35">
        <f>Data!AD3278</f>
        <v>0</v>
      </c>
      <c r="J3281" s="35">
        <f>Data!AF3278</f>
        <v>0</v>
      </c>
      <c r="K3281" s="35" t="str">
        <f>CONCATENATE(Data!AH3278, " ", Data!AI3278)</f>
        <v xml:space="preserve"> </v>
      </c>
      <c r="L3281" s="35" t="str">
        <f>Data!C3278</f>
        <v>Vehicle, Battery Electric Vehicle</v>
      </c>
      <c r="M3281" s="35">
        <f>Data!H3278</f>
        <v>0</v>
      </c>
      <c r="N3281" s="41">
        <f>Data!I3278</f>
        <v>46087.408229166664</v>
      </c>
      <c r="O3281" s="35">
        <f>Data!L3278</f>
        <v>-84.479969999999994</v>
      </c>
      <c r="P3281" s="35">
        <f>Data!M3278</f>
        <v>9.9552499999999995</v>
      </c>
      <c r="Q3281" s="35" t="str">
        <f>IF(Data!N3278=0,"",Data!N3278)</f>
        <v>CurveSpeedEstimateError</v>
      </c>
      <c r="R3281" s="35">
        <f>Data!K3278</f>
        <v>41</v>
      </c>
      <c r="S3281" s="35" t="str">
        <f>IF(Data!X3278=TRUE(), "Yes", "No")</f>
        <v>Yes</v>
      </c>
      <c r="T3281" s="40" t="e">
        <f>#REF!</f>
        <v>#REF!</v>
      </c>
    </row>
    <row r="3282" spans="1:20" x14ac:dyDescent="0.3">
      <c r="A3282" s="35" t="str">
        <f>Data!A3279</f>
        <v>NISSAN LEAF 299-1018</v>
      </c>
      <c r="B3282" s="36">
        <f t="shared" si="51"/>
        <v>46087.408275462964</v>
      </c>
      <c r="C3282" s="37" t="str">
        <f>IF(Data!J3279="GpsRecord", CONCATENATE($U$3,": ",Data!M3279,", ",Data!L3279), CONCATENATE(Data!AB3279, " ", Data!AH3279))</f>
        <v>Ubicación: 9.95519, -84.48038</v>
      </c>
      <c r="D3282" s="38" t="str">
        <f>IF(Data!O3279=TRUE(), "Yes", "No")</f>
        <v>Yes</v>
      </c>
      <c r="E3282" s="38" t="str">
        <f>IF(Data!J3279="EngineStatusRecord","Engine",IF(Data!J3279="GpsRecord", "GPS", IF(Data!J3279="EngineFaultRecord", "Fault", IF(Data!J3279="DriverChange","Driver",IF(Data!J3279="CustomRecord","Custom","Debug")))))</f>
        <v>GPS</v>
      </c>
      <c r="F3282" s="39" t="str">
        <f>IF(Data!Y3279=TRUE(), "Yes", "No")</f>
        <v>Yes</v>
      </c>
      <c r="G3282" s="40">
        <f>Data!AK3279</f>
        <v>0</v>
      </c>
      <c r="H3282" s="35">
        <f>Data!AB3279</f>
        <v>0</v>
      </c>
      <c r="I3282" s="35">
        <f>Data!AD3279</f>
        <v>0</v>
      </c>
      <c r="J3282" s="35">
        <f>Data!AF3279</f>
        <v>0</v>
      </c>
      <c r="K3282" s="35" t="str">
        <f>CONCATENATE(Data!AH3279, " ", Data!AI3279)</f>
        <v xml:space="preserve"> </v>
      </c>
      <c r="L3282" s="35" t="str">
        <f>Data!C3279</f>
        <v>Vehicle, Battery Electric Vehicle</v>
      </c>
      <c r="M3282" s="35">
        <f>Data!H3279</f>
        <v>0</v>
      </c>
      <c r="N3282" s="41">
        <f>Data!I3279</f>
        <v>46087.408275462964</v>
      </c>
      <c r="O3282" s="35">
        <f>Data!L3279</f>
        <v>-84.480379999999997</v>
      </c>
      <c r="P3282" s="35">
        <f>Data!M3279</f>
        <v>9.95519</v>
      </c>
      <c r="Q3282" s="35" t="str">
        <f>IF(Data!N3279=0,"",Data!N3279)</f>
        <v>CurveSpeedEstimateError</v>
      </c>
      <c r="R3282" s="35">
        <f>Data!K3279</f>
        <v>41</v>
      </c>
      <c r="S3282" s="35" t="str">
        <f>IF(Data!X3279=TRUE(), "Yes", "No")</f>
        <v>Yes</v>
      </c>
      <c r="T3282" s="40" t="e">
        <f>#REF!</f>
        <v>#REF!</v>
      </c>
    </row>
    <row r="3283" spans="1:20" x14ac:dyDescent="0.3">
      <c r="A3283" s="35" t="str">
        <f>Data!A3280</f>
        <v>NISSAN LEAF 299-1018</v>
      </c>
      <c r="B3283" s="36">
        <f t="shared" si="51"/>
        <v>46087.408307789352</v>
      </c>
      <c r="C3283" s="37" t="str">
        <f>IF(Data!J3280="GpsRecord", CONCATENATE($U$3,": ",Data!M3280,", ",Data!L3280), CONCATENATE(Data!AB3280, " ", Data!AH3280))</f>
        <v>Energía de la batería del vehículo eléctrico -20634</v>
      </c>
      <c r="D3283" s="38" t="str">
        <f>IF(Data!O3280=TRUE(), "Yes", "No")</f>
        <v>No</v>
      </c>
      <c r="E3283" s="38" t="str">
        <f>IF(Data!J3280="EngineStatusRecord","Engine",IF(Data!J3280="GpsRecord", "GPS", IF(Data!J3280="EngineFaultRecord", "Fault", IF(Data!J3280="DriverChange","Driver",IF(Data!J3280="CustomRecord","Custom","Debug")))))</f>
        <v>Engine</v>
      </c>
      <c r="F3283" s="39" t="str">
        <f>IF(Data!Y3280=TRUE(), "Yes", "No")</f>
        <v>No</v>
      </c>
      <c r="G3283" s="40">
        <f>Data!AK3280</f>
        <v>0</v>
      </c>
      <c r="H3283" s="35" t="str">
        <f>Data!AB3280</f>
        <v>Energía de la batería del vehículo eléctrico</v>
      </c>
      <c r="I3283" s="35">
        <f>Data!AD3280</f>
        <v>0</v>
      </c>
      <c r="J3283" s="35">
        <f>Data!AF3280</f>
        <v>0</v>
      </c>
      <c r="K3283" s="35" t="str">
        <f>CONCATENATE(Data!AH3280, " ", Data!AI3280)</f>
        <v>-20634 W</v>
      </c>
      <c r="L3283" s="35" t="str">
        <f>Data!C3280</f>
        <v>Vehicle, Battery Electric Vehicle</v>
      </c>
      <c r="M3283" s="35">
        <f>Data!H3280</f>
        <v>0</v>
      </c>
      <c r="N3283" s="41">
        <f>Data!I3280</f>
        <v>46087.408307789352</v>
      </c>
      <c r="O3283" s="35">
        <f>Data!L3280</f>
        <v>0</v>
      </c>
      <c r="P3283" s="35">
        <f>Data!M3280</f>
        <v>0</v>
      </c>
      <c r="Q3283" s="35" t="str">
        <f>IF(Data!N3280=0,"",Data!N3280)</f>
        <v/>
      </c>
      <c r="R3283" s="35">
        <f>Data!K3280</f>
        <v>0</v>
      </c>
      <c r="S3283" s="35" t="str">
        <f>IF(Data!X3280=TRUE(), "Yes", "No")</f>
        <v>No</v>
      </c>
      <c r="T3283" s="40" t="e">
        <f>#REF!</f>
        <v>#REF!</v>
      </c>
    </row>
    <row r="3284" spans="1:20" x14ac:dyDescent="0.3">
      <c r="A3284" s="35" t="str">
        <f>Data!A3281</f>
        <v>NISSAN LEAF 299-1018</v>
      </c>
      <c r="B3284" s="36">
        <f t="shared" si="51"/>
        <v>46087.408321759256</v>
      </c>
      <c r="C3284" s="37" t="str">
        <f>IF(Data!J3281="GpsRecord", CONCATENATE($U$3,": ",Data!M3281,", ",Data!L3281), CONCATENATE(Data!AB3281, " ", Data!AH3281))</f>
        <v>Ubicación: 9.95516, -84.4808</v>
      </c>
      <c r="D3284" s="38" t="str">
        <f>IF(Data!O3281=TRUE(), "Yes", "No")</f>
        <v>Yes</v>
      </c>
      <c r="E3284" s="38" t="str">
        <f>IF(Data!J3281="EngineStatusRecord","Engine",IF(Data!J3281="GpsRecord", "GPS", IF(Data!J3281="EngineFaultRecord", "Fault", IF(Data!J3281="DriverChange","Driver",IF(Data!J3281="CustomRecord","Custom","Debug")))))</f>
        <v>GPS</v>
      </c>
      <c r="F3284" s="39" t="str">
        <f>IF(Data!Y3281=TRUE(), "Yes", "No")</f>
        <v>Yes</v>
      </c>
      <c r="G3284" s="40">
        <f>Data!AK3281</f>
        <v>0</v>
      </c>
      <c r="H3284" s="35">
        <f>Data!AB3281</f>
        <v>0</v>
      </c>
      <c r="I3284" s="35">
        <f>Data!AD3281</f>
        <v>0</v>
      </c>
      <c r="J3284" s="35">
        <f>Data!AF3281</f>
        <v>0</v>
      </c>
      <c r="K3284" s="35" t="str">
        <f>CONCATENATE(Data!AH3281, " ", Data!AI3281)</f>
        <v xml:space="preserve"> </v>
      </c>
      <c r="L3284" s="35" t="str">
        <f>Data!C3281</f>
        <v>Vehicle, Battery Electric Vehicle</v>
      </c>
      <c r="M3284" s="35">
        <f>Data!H3281</f>
        <v>0</v>
      </c>
      <c r="N3284" s="41">
        <f>Data!I3281</f>
        <v>46087.408321759256</v>
      </c>
      <c r="O3284" s="35">
        <f>Data!L3281</f>
        <v>-84.480800000000002</v>
      </c>
      <c r="P3284" s="35">
        <f>Data!M3281</f>
        <v>9.9551599999999993</v>
      </c>
      <c r="Q3284" s="35" t="str">
        <f>IF(Data!N3281=0,"",Data!N3281)</f>
        <v>CurveBased</v>
      </c>
      <c r="R3284" s="35">
        <f>Data!K3281</f>
        <v>41</v>
      </c>
      <c r="S3284" s="35" t="str">
        <f>IF(Data!X3281=TRUE(), "Yes", "No")</f>
        <v>Yes</v>
      </c>
      <c r="T3284" s="40" t="e">
        <f>#REF!</f>
        <v>#REF!</v>
      </c>
    </row>
    <row r="3285" spans="1:20" x14ac:dyDescent="0.3">
      <c r="A3285" s="35" t="str">
        <f>Data!A3282</f>
        <v>NISSAN LEAF 299-1018</v>
      </c>
      <c r="B3285" s="36">
        <f t="shared" si="51"/>
        <v>46087.408341782408</v>
      </c>
      <c r="C3285" s="37" t="str">
        <f>IF(Data!J3282="GpsRecord", CONCATENATE($U$3,": ",Data!M3282,", ",Data!L3282), CONCATENATE(Data!AB3282, " ", Data!AH3282))</f>
        <v xml:space="preserve"> </v>
      </c>
      <c r="D3285" s="38" t="str">
        <f>IF(Data!O3282=TRUE(), "Yes", "No")</f>
        <v>No</v>
      </c>
      <c r="E3285" s="38" t="str">
        <f>IF(Data!J3282="EngineStatusRecord","Engine",IF(Data!J3282="GpsRecord", "GPS", IF(Data!J3282="EngineFaultRecord", "Fault", IF(Data!J3282="DriverChange","Driver",IF(Data!J3282="CustomRecord","Custom","Debug")))))</f>
        <v>Debug</v>
      </c>
      <c r="F3285" s="39" t="str">
        <f>IF(Data!Y3282=TRUE(), "Yes", "No")</f>
        <v>No</v>
      </c>
      <c r="G3285" s="40" t="str">
        <f>Data!AK3282</f>
        <v>93-00-00-00-00-00-00-00-00-00-00-00-00-00-00</v>
      </c>
      <c r="H3285" s="35">
        <f>Data!AB3282</f>
        <v>0</v>
      </c>
      <c r="I3285" s="35">
        <f>Data!AD3282</f>
        <v>0</v>
      </c>
      <c r="J3285" s="35">
        <f>Data!AF3282</f>
        <v>0</v>
      </c>
      <c r="K3285" s="35" t="str">
        <f>CONCATENATE(Data!AH3282, " ", Data!AI3282)</f>
        <v xml:space="preserve"> </v>
      </c>
      <c r="L3285" s="35" t="str">
        <f>Data!C3282</f>
        <v>Vehicle, Battery Electric Vehicle</v>
      </c>
      <c r="M3285" s="35">
        <f>Data!H3282</f>
        <v>0</v>
      </c>
      <c r="N3285" s="41">
        <f>Data!I3282</f>
        <v>46087.408341782408</v>
      </c>
      <c r="O3285" s="35">
        <f>Data!L3282</f>
        <v>0</v>
      </c>
      <c r="P3285" s="35">
        <f>Data!M3282</f>
        <v>0</v>
      </c>
      <c r="Q3285" s="35" t="str">
        <f>IF(Data!N3282=0,"",Data!N3282)</f>
        <v>50246</v>
      </c>
      <c r="R3285" s="35">
        <f>Data!K3282</f>
        <v>0</v>
      </c>
      <c r="S3285" s="35" t="str">
        <f>IF(Data!X3282=TRUE(), "Yes", "No")</f>
        <v>No</v>
      </c>
      <c r="T3285" s="40" t="e">
        <f>#REF!</f>
        <v>#REF!</v>
      </c>
    </row>
    <row r="3286" spans="1:20" x14ac:dyDescent="0.3">
      <c r="A3286" s="35" t="str">
        <f>Data!A3283</f>
        <v>NISSAN LEAF 299-1018</v>
      </c>
      <c r="B3286" s="36">
        <f t="shared" si="51"/>
        <v>46087.408402777779</v>
      </c>
      <c r="C3286" s="37" t="str">
        <f>IF(Data!J3283="GpsRecord", CONCATENATE($U$3,": ",Data!M3283,", ",Data!L3283), CONCATENATE(Data!AB3283, " ", Data!AH3283))</f>
        <v>Ubicación: 9.95534, -84.48148</v>
      </c>
      <c r="D3286" s="38" t="str">
        <f>IF(Data!O3283=TRUE(), "Yes", "No")</f>
        <v>Yes</v>
      </c>
      <c r="E3286" s="38" t="str">
        <f>IF(Data!J3283="EngineStatusRecord","Engine",IF(Data!J3283="GpsRecord", "GPS", IF(Data!J3283="EngineFaultRecord", "Fault", IF(Data!J3283="DriverChange","Driver",IF(Data!J3283="CustomRecord","Custom","Debug")))))</f>
        <v>GPS</v>
      </c>
      <c r="F3286" s="39" t="str">
        <f>IF(Data!Y3283=TRUE(), "Yes", "No")</f>
        <v>Yes</v>
      </c>
      <c r="G3286" s="40">
        <f>Data!AK3283</f>
        <v>0</v>
      </c>
      <c r="H3286" s="35">
        <f>Data!AB3283</f>
        <v>0</v>
      </c>
      <c r="I3286" s="35">
        <f>Data!AD3283</f>
        <v>0</v>
      </c>
      <c r="J3286" s="35">
        <f>Data!AF3283</f>
        <v>0</v>
      </c>
      <c r="K3286" s="35" t="str">
        <f>CONCATENATE(Data!AH3283, " ", Data!AI3283)</f>
        <v xml:space="preserve"> </v>
      </c>
      <c r="L3286" s="35" t="str">
        <f>Data!C3283</f>
        <v>Vehicle, Battery Electric Vehicle</v>
      </c>
      <c r="M3286" s="35">
        <f>Data!H3283</f>
        <v>0</v>
      </c>
      <c r="N3286" s="41">
        <f>Data!I3283</f>
        <v>46087.408402777779</v>
      </c>
      <c r="O3286" s="35">
        <f>Data!L3283</f>
        <v>-84.481480000000005</v>
      </c>
      <c r="P3286" s="35">
        <f>Data!M3283</f>
        <v>9.9553399999999996</v>
      </c>
      <c r="Q3286" s="35" t="str">
        <f>IF(Data!N3283=0,"",Data!N3283)</f>
        <v>CurvePositionEstimateError</v>
      </c>
      <c r="R3286" s="35">
        <f>Data!K3283</f>
        <v>41</v>
      </c>
      <c r="S3286" s="35" t="str">
        <f>IF(Data!X3283=TRUE(), "Yes", "No")</f>
        <v>Yes</v>
      </c>
      <c r="T3286" s="40" t="e">
        <f>#REF!</f>
        <v>#REF!</v>
      </c>
    </row>
    <row r="3287" spans="1:20" x14ac:dyDescent="0.3">
      <c r="A3287" s="35" t="str">
        <f>Data!A3284</f>
        <v>NISSAN LEAF 299-1018</v>
      </c>
      <c r="B3287" s="36">
        <f t="shared" si="51"/>
        <v>46087.408483796295</v>
      </c>
      <c r="C3287" s="37" t="str">
        <f>IF(Data!J3284="GpsRecord", CONCATENATE($U$3,": ",Data!M3284,", ",Data!L3284), CONCATENATE(Data!AB3284, " ", Data!AH3284))</f>
        <v>Ubicación: 9.95559, -84.48215</v>
      </c>
      <c r="D3287" s="38" t="str">
        <f>IF(Data!O3284=TRUE(), "Yes", "No")</f>
        <v>Yes</v>
      </c>
      <c r="E3287" s="38" t="str">
        <f>IF(Data!J3284="EngineStatusRecord","Engine",IF(Data!J3284="GpsRecord", "GPS", IF(Data!J3284="EngineFaultRecord", "Fault", IF(Data!J3284="DriverChange","Driver",IF(Data!J3284="CustomRecord","Custom","Debug")))))</f>
        <v>GPS</v>
      </c>
      <c r="F3287" s="39" t="str">
        <f>IF(Data!Y3284=TRUE(), "Yes", "No")</f>
        <v>Yes</v>
      </c>
      <c r="G3287" s="40">
        <f>Data!AK3284</f>
        <v>0</v>
      </c>
      <c r="H3287" s="35">
        <f>Data!AB3284</f>
        <v>0</v>
      </c>
      <c r="I3287" s="35">
        <f>Data!AD3284</f>
        <v>0</v>
      </c>
      <c r="J3287" s="35">
        <f>Data!AF3284</f>
        <v>0</v>
      </c>
      <c r="K3287" s="35" t="str">
        <f>CONCATENATE(Data!AH3284, " ", Data!AI3284)</f>
        <v xml:space="preserve"> </v>
      </c>
      <c r="L3287" s="35" t="str">
        <f>Data!C3284</f>
        <v>Vehicle, Battery Electric Vehicle</v>
      </c>
      <c r="M3287" s="35">
        <f>Data!H3284</f>
        <v>0</v>
      </c>
      <c r="N3287" s="41">
        <f>Data!I3284</f>
        <v>46087.408483796295</v>
      </c>
      <c r="O3287" s="35">
        <f>Data!L3284</f>
        <v>-84.482150000000004</v>
      </c>
      <c r="P3287" s="35">
        <f>Data!M3284</f>
        <v>9.9555900000000008</v>
      </c>
      <c r="Q3287" s="35" t="str">
        <f>IF(Data!N3284=0,"",Data!N3284)</f>
        <v>CurveBased</v>
      </c>
      <c r="R3287" s="35">
        <f>Data!K3284</f>
        <v>41</v>
      </c>
      <c r="S3287" s="35" t="str">
        <f>IF(Data!X3284=TRUE(), "Yes", "No")</f>
        <v>Yes</v>
      </c>
      <c r="T3287" s="40" t="e">
        <f>#REF!</f>
        <v>#REF!</v>
      </c>
    </row>
    <row r="3288" spans="1:20" x14ac:dyDescent="0.3">
      <c r="A3288" s="35" t="str">
        <f>Data!A3285</f>
        <v>NISSAN LEAF 299-1018</v>
      </c>
      <c r="B3288" s="36">
        <f t="shared" si="51"/>
        <v>46087.408518518518</v>
      </c>
      <c r="C3288" s="37" t="str">
        <f>IF(Data!J3285="GpsRecord", CONCATENATE($U$3,": ",Data!M3285,", ",Data!L3285), CONCATENATE(Data!AB3285, " ", Data!AH3285))</f>
        <v>Ubicación: 9.95555, -84.48245</v>
      </c>
      <c r="D3288" s="38" t="str">
        <f>IF(Data!O3285=TRUE(), "Yes", "No")</f>
        <v>Yes</v>
      </c>
      <c r="E3288" s="38" t="str">
        <f>IF(Data!J3285="EngineStatusRecord","Engine",IF(Data!J3285="GpsRecord", "GPS", IF(Data!J3285="EngineFaultRecord", "Fault", IF(Data!J3285="DriverChange","Driver",IF(Data!J3285="CustomRecord","Custom","Debug")))))</f>
        <v>GPS</v>
      </c>
      <c r="F3288" s="39" t="str">
        <f>IF(Data!Y3285=TRUE(), "Yes", "No")</f>
        <v>Yes</v>
      </c>
      <c r="G3288" s="40">
        <f>Data!AK3285</f>
        <v>0</v>
      </c>
      <c r="H3288" s="35">
        <f>Data!AB3285</f>
        <v>0</v>
      </c>
      <c r="I3288" s="35">
        <f>Data!AD3285</f>
        <v>0</v>
      </c>
      <c r="J3288" s="35">
        <f>Data!AF3285</f>
        <v>0</v>
      </c>
      <c r="K3288" s="35" t="str">
        <f>CONCATENATE(Data!AH3285, " ", Data!AI3285)</f>
        <v xml:space="preserve"> </v>
      </c>
      <c r="L3288" s="35" t="str">
        <f>Data!C3285</f>
        <v>Vehicle, Battery Electric Vehicle</v>
      </c>
      <c r="M3288" s="35">
        <f>Data!H3285</f>
        <v>0</v>
      </c>
      <c r="N3288" s="41">
        <f>Data!I3285</f>
        <v>46087.408518518518</v>
      </c>
      <c r="O3288" s="35">
        <f>Data!L3285</f>
        <v>-84.48245</v>
      </c>
      <c r="P3288" s="35">
        <f>Data!M3285</f>
        <v>9.9555500000000006</v>
      </c>
      <c r="Q3288" s="35" t="str">
        <f>IF(Data!N3285=0,"",Data!N3285)</f>
        <v>CurveBased</v>
      </c>
      <c r="R3288" s="35">
        <f>Data!K3285</f>
        <v>41</v>
      </c>
      <c r="S3288" s="35" t="str">
        <f>IF(Data!X3285=TRUE(), "Yes", "No")</f>
        <v>Yes</v>
      </c>
      <c r="T3288" s="40" t="e">
        <f>#REF!</f>
        <v>#REF!</v>
      </c>
    </row>
    <row r="3289" spans="1:20" x14ac:dyDescent="0.3">
      <c r="A3289" s="35" t="str">
        <f>Data!A3286</f>
        <v>NISSAN LEAF 299-1018</v>
      </c>
      <c r="B3289" s="36">
        <f t="shared" si="51"/>
        <v>46087.408553240741</v>
      </c>
      <c r="C3289" s="37" t="str">
        <f>IF(Data!J3286="GpsRecord", CONCATENATE($U$3,": ",Data!M3286,", ",Data!L3286), CONCATENATE(Data!AB3286, " ", Data!AH3286))</f>
        <v>Ubicación: 9.95536, -84.48268</v>
      </c>
      <c r="D3289" s="38" t="str">
        <f>IF(Data!O3286=TRUE(), "Yes", "No")</f>
        <v>Yes</v>
      </c>
      <c r="E3289" s="38" t="str">
        <f>IF(Data!J3286="EngineStatusRecord","Engine",IF(Data!J3286="GpsRecord", "GPS", IF(Data!J3286="EngineFaultRecord", "Fault", IF(Data!J3286="DriverChange","Driver",IF(Data!J3286="CustomRecord","Custom","Debug")))))</f>
        <v>GPS</v>
      </c>
      <c r="F3289" s="39" t="str">
        <f>IF(Data!Y3286=TRUE(), "Yes", "No")</f>
        <v>Yes</v>
      </c>
      <c r="G3289" s="40">
        <f>Data!AK3286</f>
        <v>0</v>
      </c>
      <c r="H3289" s="35">
        <f>Data!AB3286</f>
        <v>0</v>
      </c>
      <c r="I3289" s="35">
        <f>Data!AD3286</f>
        <v>0</v>
      </c>
      <c r="J3289" s="35">
        <f>Data!AF3286</f>
        <v>0</v>
      </c>
      <c r="K3289" s="35" t="str">
        <f>CONCATENATE(Data!AH3286, " ", Data!AI3286)</f>
        <v xml:space="preserve"> </v>
      </c>
      <c r="L3289" s="35" t="str">
        <f>Data!C3286</f>
        <v>Vehicle, Battery Electric Vehicle</v>
      </c>
      <c r="M3289" s="35">
        <f>Data!H3286</f>
        <v>0</v>
      </c>
      <c r="N3289" s="41">
        <f>Data!I3286</f>
        <v>46087.408553240741</v>
      </c>
      <c r="O3289" s="35">
        <f>Data!L3286</f>
        <v>-84.482680000000002</v>
      </c>
      <c r="P3289" s="35">
        <f>Data!M3286</f>
        <v>9.9553600000000007</v>
      </c>
      <c r="Q3289" s="35" t="str">
        <f>IF(Data!N3286=0,"",Data!N3286)</f>
        <v>CurvePositionEstimateError</v>
      </c>
      <c r="R3289" s="35">
        <f>Data!K3286</f>
        <v>39</v>
      </c>
      <c r="S3289" s="35" t="str">
        <f>IF(Data!X3286=TRUE(), "Yes", "No")</f>
        <v>Yes</v>
      </c>
      <c r="T3289" s="40" t="e">
        <f>#REF!</f>
        <v>#REF!</v>
      </c>
    </row>
    <row r="3290" spans="1:20" x14ac:dyDescent="0.3">
      <c r="A3290" s="35" t="str">
        <f>Data!A3287</f>
        <v>NISSAN LEAF 299-1018</v>
      </c>
      <c r="B3290" s="36">
        <f t="shared" si="51"/>
        <v>46087.40861111111</v>
      </c>
      <c r="C3290" s="37" t="str">
        <f>IF(Data!J3287="GpsRecord", CONCATENATE($U$3,": ",Data!M3287,", ",Data!L3287), CONCATENATE(Data!AB3287, " ", Data!AH3287))</f>
        <v>Ubicación: 9.95506, -84.48302</v>
      </c>
      <c r="D3290" s="38" t="str">
        <f>IF(Data!O3287=TRUE(), "Yes", "No")</f>
        <v>Yes</v>
      </c>
      <c r="E3290" s="38" t="str">
        <f>IF(Data!J3287="EngineStatusRecord","Engine",IF(Data!J3287="GpsRecord", "GPS", IF(Data!J3287="EngineFaultRecord", "Fault", IF(Data!J3287="DriverChange","Driver",IF(Data!J3287="CustomRecord","Custom","Debug")))))</f>
        <v>GPS</v>
      </c>
      <c r="F3290" s="39" t="str">
        <f>IF(Data!Y3287=TRUE(), "Yes", "No")</f>
        <v>Yes</v>
      </c>
      <c r="G3290" s="40">
        <f>Data!AK3287</f>
        <v>0</v>
      </c>
      <c r="H3290" s="35">
        <f>Data!AB3287</f>
        <v>0</v>
      </c>
      <c r="I3290" s="35">
        <f>Data!AD3287</f>
        <v>0</v>
      </c>
      <c r="J3290" s="35">
        <f>Data!AF3287</f>
        <v>0</v>
      </c>
      <c r="K3290" s="35" t="str">
        <f>CONCATENATE(Data!AH3287, " ", Data!AI3287)</f>
        <v xml:space="preserve"> </v>
      </c>
      <c r="L3290" s="35" t="str">
        <f>Data!C3287</f>
        <v>Vehicle, Battery Electric Vehicle</v>
      </c>
      <c r="M3290" s="35">
        <f>Data!H3287</f>
        <v>0</v>
      </c>
      <c r="N3290" s="41">
        <f>Data!I3287</f>
        <v>46087.40861111111</v>
      </c>
      <c r="O3290" s="35">
        <f>Data!L3287</f>
        <v>-84.483019999999996</v>
      </c>
      <c r="P3290" s="35">
        <f>Data!M3287</f>
        <v>9.9550599999999996</v>
      </c>
      <c r="Q3290" s="35" t="str">
        <f>IF(Data!N3287=0,"",Data!N3287)</f>
        <v>CurveBased</v>
      </c>
      <c r="R3290" s="35">
        <f>Data!K3287</f>
        <v>35</v>
      </c>
      <c r="S3290" s="35" t="str">
        <f>IF(Data!X3287=TRUE(), "Yes", "No")</f>
        <v>Yes</v>
      </c>
      <c r="T3290" s="40" t="e">
        <f>#REF!</f>
        <v>#REF!</v>
      </c>
    </row>
    <row r="3291" spans="1:20" x14ac:dyDescent="0.3">
      <c r="A3291" s="35" t="str">
        <f>Data!A3288</f>
        <v>NISSAN LEAF 299-1018</v>
      </c>
      <c r="B3291" s="36">
        <f t="shared" si="51"/>
        <v>46087.408634444444</v>
      </c>
      <c r="C3291" s="37" t="str">
        <f>IF(Data!J3288="GpsRecord", CONCATENATE($U$3,": ",Data!M3288,", ",Data!L3288), CONCATENATE(Data!AB3288, " ", Data!AH3288))</f>
        <v>Velocidad del motor en carretera 38</v>
      </c>
      <c r="D3291" s="38" t="str">
        <f>IF(Data!O3288=TRUE(), "Yes", "No")</f>
        <v>No</v>
      </c>
      <c r="E3291" s="38" t="str">
        <f>IF(Data!J3288="EngineStatusRecord","Engine",IF(Data!J3288="GpsRecord", "GPS", IF(Data!J3288="EngineFaultRecord", "Fault", IF(Data!J3288="DriverChange","Driver",IF(Data!J3288="CustomRecord","Custom","Debug")))))</f>
        <v>Engine</v>
      </c>
      <c r="F3291" s="39" t="str">
        <f>IF(Data!Y3288=TRUE(), "Yes", "No")</f>
        <v>No</v>
      </c>
      <c r="G3291" s="40">
        <f>Data!AK3288</f>
        <v>0</v>
      </c>
      <c r="H3291" s="35" t="str">
        <f>Data!AB3288</f>
        <v>Velocidad del motor en carretera</v>
      </c>
      <c r="I3291" s="35">
        <f>Data!AD3288</f>
        <v>0</v>
      </c>
      <c r="J3291" s="35">
        <f>Data!AF3288</f>
        <v>0</v>
      </c>
      <c r="K3291" s="35" t="str">
        <f>CONCATENATE(Data!AH3288, " ", Data!AI3288)</f>
        <v>38 km/h</v>
      </c>
      <c r="L3291" s="35" t="str">
        <f>Data!C3288</f>
        <v>Vehicle, Battery Electric Vehicle</v>
      </c>
      <c r="M3291" s="35">
        <f>Data!H3288</f>
        <v>0</v>
      </c>
      <c r="N3291" s="41">
        <f>Data!I3288</f>
        <v>46087.408634444444</v>
      </c>
      <c r="O3291" s="35">
        <f>Data!L3288</f>
        <v>0</v>
      </c>
      <c r="P3291" s="35">
        <f>Data!M3288</f>
        <v>0</v>
      </c>
      <c r="Q3291" s="35" t="str">
        <f>IF(Data!N3288=0,"",Data!N3288)</f>
        <v/>
      </c>
      <c r="R3291" s="35">
        <f>Data!K3288</f>
        <v>0</v>
      </c>
      <c r="S3291" s="35" t="str">
        <f>IF(Data!X3288=TRUE(), "Yes", "No")</f>
        <v>No</v>
      </c>
      <c r="T3291" s="40" t="e">
        <f>#REF!</f>
        <v>#REF!</v>
      </c>
    </row>
    <row r="3292" spans="1:20" x14ac:dyDescent="0.3">
      <c r="A3292" s="35" t="str">
        <f>Data!A3289</f>
        <v>NISSAN LEAF 299-1018</v>
      </c>
      <c r="B3292" s="36">
        <f t="shared" si="51"/>
        <v>46087.408645833333</v>
      </c>
      <c r="C3292" s="37" t="str">
        <f>IF(Data!J3289="GpsRecord", CONCATENATE($U$3,": ",Data!M3289,", ",Data!L3289), CONCATENATE(Data!AB3289, " ", Data!AH3289))</f>
        <v>Ubicación: 9.95481, -84.48312</v>
      </c>
      <c r="D3292" s="38" t="str">
        <f>IF(Data!O3289=TRUE(), "Yes", "No")</f>
        <v>Yes</v>
      </c>
      <c r="E3292" s="38" t="str">
        <f>IF(Data!J3289="EngineStatusRecord","Engine",IF(Data!J3289="GpsRecord", "GPS", IF(Data!J3289="EngineFaultRecord", "Fault", IF(Data!J3289="DriverChange","Driver",IF(Data!J3289="CustomRecord","Custom","Debug")))))</f>
        <v>GPS</v>
      </c>
      <c r="F3292" s="39" t="str">
        <f>IF(Data!Y3289=TRUE(), "Yes", "No")</f>
        <v>Yes</v>
      </c>
      <c r="G3292" s="40">
        <f>Data!AK3289</f>
        <v>0</v>
      </c>
      <c r="H3292" s="35">
        <f>Data!AB3289</f>
        <v>0</v>
      </c>
      <c r="I3292" s="35">
        <f>Data!AD3289</f>
        <v>0</v>
      </c>
      <c r="J3292" s="35">
        <f>Data!AF3289</f>
        <v>0</v>
      </c>
      <c r="K3292" s="35" t="str">
        <f>CONCATENATE(Data!AH3289, " ", Data!AI3289)</f>
        <v xml:space="preserve"> </v>
      </c>
      <c r="L3292" s="35" t="str">
        <f>Data!C3289</f>
        <v>Vehicle, Battery Electric Vehicle</v>
      </c>
      <c r="M3292" s="35">
        <f>Data!H3289</f>
        <v>0</v>
      </c>
      <c r="N3292" s="41">
        <f>Data!I3289</f>
        <v>46087.408645833333</v>
      </c>
      <c r="O3292" s="35">
        <f>Data!L3289</f>
        <v>-84.48312</v>
      </c>
      <c r="P3292" s="35">
        <f>Data!M3289</f>
        <v>9.9548100000000002</v>
      </c>
      <c r="Q3292" s="35" t="str">
        <f>IF(Data!N3289=0,"",Data!N3289)</f>
        <v>CurveSpeed</v>
      </c>
      <c r="R3292" s="35">
        <f>Data!K3289</f>
        <v>37</v>
      </c>
      <c r="S3292" s="35" t="str">
        <f>IF(Data!X3289=TRUE(), "Yes", "No")</f>
        <v>Yes</v>
      </c>
      <c r="T3292" s="40" t="e">
        <f>#REF!</f>
        <v>#REF!</v>
      </c>
    </row>
    <row r="3293" spans="1:20" x14ac:dyDescent="0.3">
      <c r="A3293" s="35" t="str">
        <f>Data!A3290</f>
        <v>NISSAN LEAF 299-1018</v>
      </c>
      <c r="B3293" s="36">
        <f t="shared" si="51"/>
        <v>46087.408661388887</v>
      </c>
      <c r="C3293" s="37" t="str">
        <f>IF(Data!J3290="GpsRecord", CONCATENATE($U$3,": ",Data!M3290,", ",Data!L3290), CONCATENATE(Data!AB3290, " ", Data!AH3290))</f>
        <v>Aceleración hacia delante o frenado 0</v>
      </c>
      <c r="D3293" s="38" t="str">
        <f>IF(Data!O3290=TRUE(), "Yes", "No")</f>
        <v>No</v>
      </c>
      <c r="E3293" s="38" t="str">
        <f>IF(Data!J3290="EngineStatusRecord","Engine",IF(Data!J3290="GpsRecord", "GPS", IF(Data!J3290="EngineFaultRecord", "Fault", IF(Data!J3290="DriverChange","Driver",IF(Data!J3290="CustomRecord","Custom","Debug")))))</f>
        <v>Engine</v>
      </c>
      <c r="F3293" s="39" t="str">
        <f>IF(Data!Y3290=TRUE(), "Yes", "No")</f>
        <v>No</v>
      </c>
      <c r="G3293" s="40">
        <f>Data!AK3290</f>
        <v>0</v>
      </c>
      <c r="H3293" s="35" t="str">
        <f>Data!AB3290</f>
        <v>Aceleración hacia delante o frenado</v>
      </c>
      <c r="I3293" s="35">
        <f>Data!AD3290</f>
        <v>0</v>
      </c>
      <c r="J3293" s="35">
        <f>Data!AF3290</f>
        <v>0</v>
      </c>
      <c r="K3293" s="35" t="str">
        <f>CONCATENATE(Data!AH3290, " ", Data!AI3290)</f>
        <v>0 g-force</v>
      </c>
      <c r="L3293" s="35" t="str">
        <f>Data!C3290</f>
        <v>Vehicle, Battery Electric Vehicle</v>
      </c>
      <c r="M3293" s="35">
        <f>Data!H3290</f>
        <v>0</v>
      </c>
      <c r="N3293" s="41">
        <f>Data!I3290</f>
        <v>46087.408661388887</v>
      </c>
      <c r="O3293" s="35">
        <f>Data!L3290</f>
        <v>0</v>
      </c>
      <c r="P3293" s="35">
        <f>Data!M3290</f>
        <v>0</v>
      </c>
      <c r="Q3293" s="35" t="str">
        <f>IF(Data!N3290=0,"",Data!N3290)</f>
        <v/>
      </c>
      <c r="R3293" s="35">
        <f>Data!K3290</f>
        <v>0</v>
      </c>
      <c r="S3293" s="35" t="str">
        <f>IF(Data!X3290=TRUE(), "Yes", "No")</f>
        <v>No</v>
      </c>
      <c r="T3293" s="40" t="e">
        <f>#REF!</f>
        <v>#REF!</v>
      </c>
    </row>
    <row r="3294" spans="1:20" x14ac:dyDescent="0.3">
      <c r="A3294" s="35" t="str">
        <f>Data!A3291</f>
        <v>NISSAN LEAF 299-1018</v>
      </c>
      <c r="B3294" s="36">
        <f t="shared" si="51"/>
        <v>46087.408661388887</v>
      </c>
      <c r="C3294" s="37" t="str">
        <f>IF(Data!J3291="GpsRecord", CONCATENATE($U$3,": ",Data!M3291,", ",Data!L3291), CONCATENATE(Data!AB3291, " ", Data!AH3291))</f>
        <v>Aceleración de lado a lado 0</v>
      </c>
      <c r="D3294" s="38" t="str">
        <f>IF(Data!O3291=TRUE(), "Yes", "No")</f>
        <v>No</v>
      </c>
      <c r="E3294" s="38" t="str">
        <f>IF(Data!J3291="EngineStatusRecord","Engine",IF(Data!J3291="GpsRecord", "GPS", IF(Data!J3291="EngineFaultRecord", "Fault", IF(Data!J3291="DriverChange","Driver",IF(Data!J3291="CustomRecord","Custom","Debug")))))</f>
        <v>Engine</v>
      </c>
      <c r="F3294" s="39" t="str">
        <f>IF(Data!Y3291=TRUE(), "Yes", "No")</f>
        <v>No</v>
      </c>
      <c r="G3294" s="40">
        <f>Data!AK3291</f>
        <v>0</v>
      </c>
      <c r="H3294" s="35" t="str">
        <f>Data!AB3291</f>
        <v>Aceleración de lado a lado</v>
      </c>
      <c r="I3294" s="35">
        <f>Data!AD3291</f>
        <v>0</v>
      </c>
      <c r="J3294" s="35">
        <f>Data!AF3291</f>
        <v>0</v>
      </c>
      <c r="K3294" s="35" t="str">
        <f>CONCATENATE(Data!AH3291, " ", Data!AI3291)</f>
        <v>0 g-force</v>
      </c>
      <c r="L3294" s="35" t="str">
        <f>Data!C3291</f>
        <v>Vehicle, Battery Electric Vehicle</v>
      </c>
      <c r="M3294" s="35">
        <f>Data!H3291</f>
        <v>0</v>
      </c>
      <c r="N3294" s="41">
        <f>Data!I3291</f>
        <v>46087.408661388887</v>
      </c>
      <c r="O3294" s="35">
        <f>Data!L3291</f>
        <v>0</v>
      </c>
      <c r="P3294" s="35">
        <f>Data!M3291</f>
        <v>0</v>
      </c>
      <c r="Q3294" s="35" t="str">
        <f>IF(Data!N3291=0,"",Data!N3291)</f>
        <v/>
      </c>
      <c r="R3294" s="35">
        <f>Data!K3291</f>
        <v>0</v>
      </c>
      <c r="S3294" s="35" t="str">
        <f>IF(Data!X3291=TRUE(), "Yes", "No")</f>
        <v>No</v>
      </c>
      <c r="T3294" s="40" t="e">
        <f>#REF!</f>
        <v>#REF!</v>
      </c>
    </row>
    <row r="3295" spans="1:20" x14ac:dyDescent="0.3">
      <c r="A3295" s="35" t="str">
        <f>Data!A3292</f>
        <v>NISSAN LEAF 299-1018</v>
      </c>
      <c r="B3295" s="36">
        <f t="shared" si="51"/>
        <v>46087.408661388887</v>
      </c>
      <c r="C3295" s="37" t="str">
        <f>IF(Data!J3292="GpsRecord", CONCATENATE($U$3,": ",Data!M3292,", ",Data!L3292), CONCATENATE(Data!AB3292, " ", Data!AH3292))</f>
        <v>Aceleración hacia arriba o hacia abajo 0.996999994825227</v>
      </c>
      <c r="D3295" s="38" t="str">
        <f>IF(Data!O3292=TRUE(), "Yes", "No")</f>
        <v>No</v>
      </c>
      <c r="E3295" s="38" t="str">
        <f>IF(Data!J3292="EngineStatusRecord","Engine",IF(Data!J3292="GpsRecord", "GPS", IF(Data!J3292="EngineFaultRecord", "Fault", IF(Data!J3292="DriverChange","Driver",IF(Data!J3292="CustomRecord","Custom","Debug")))))</f>
        <v>Engine</v>
      </c>
      <c r="F3295" s="39" t="str">
        <f>IF(Data!Y3292=TRUE(), "Yes", "No")</f>
        <v>No</v>
      </c>
      <c r="G3295" s="40">
        <f>Data!AK3292</f>
        <v>0</v>
      </c>
      <c r="H3295" s="35" t="str">
        <f>Data!AB3292</f>
        <v>Aceleración hacia arriba o hacia abajo</v>
      </c>
      <c r="I3295" s="35">
        <f>Data!AD3292</f>
        <v>0</v>
      </c>
      <c r="J3295" s="35">
        <f>Data!AF3292</f>
        <v>0</v>
      </c>
      <c r="K3295" s="35" t="str">
        <f>CONCATENATE(Data!AH3292, " ", Data!AI3292)</f>
        <v>0.996999994825227 g-force</v>
      </c>
      <c r="L3295" s="35" t="str">
        <f>Data!C3292</f>
        <v>Vehicle, Battery Electric Vehicle</v>
      </c>
      <c r="M3295" s="35">
        <f>Data!H3292</f>
        <v>0</v>
      </c>
      <c r="N3295" s="41">
        <f>Data!I3292</f>
        <v>46087.408661388887</v>
      </c>
      <c r="O3295" s="35">
        <f>Data!L3292</f>
        <v>0</v>
      </c>
      <c r="P3295" s="35">
        <f>Data!M3292</f>
        <v>0</v>
      </c>
      <c r="Q3295" s="35" t="str">
        <f>IF(Data!N3292=0,"",Data!N3292)</f>
        <v/>
      </c>
      <c r="R3295" s="35">
        <f>Data!K3292</f>
        <v>0</v>
      </c>
      <c r="S3295" s="35" t="str">
        <f>IF(Data!X3292=TRUE(), "Yes", "No")</f>
        <v>No</v>
      </c>
      <c r="T3295" s="40" t="e">
        <f>#REF!</f>
        <v>#REF!</v>
      </c>
    </row>
    <row r="3296" spans="1:20" x14ac:dyDescent="0.3">
      <c r="A3296" s="35" t="str">
        <f>Data!A3293</f>
        <v>NISSAN LEAF 299-1018</v>
      </c>
      <c r="B3296" s="36">
        <f t="shared" si="51"/>
        <v>46087.408668981479</v>
      </c>
      <c r="C3296" s="37" t="str">
        <f>IF(Data!J3293="GpsRecord", CONCATENATE($U$3,": ",Data!M3293,", ",Data!L3293), CONCATENATE(Data!AB3293, " ", Data!AH3293))</f>
        <v>Ubicación: 9.95465, -84.48317</v>
      </c>
      <c r="D3296" s="38" t="str">
        <f>IF(Data!O3293=TRUE(), "Yes", "No")</f>
        <v>Yes</v>
      </c>
      <c r="E3296" s="38" t="str">
        <f>IF(Data!J3293="EngineStatusRecord","Engine",IF(Data!J3293="GpsRecord", "GPS", IF(Data!J3293="EngineFaultRecord", "Fault", IF(Data!J3293="DriverChange","Driver",IF(Data!J3293="CustomRecord","Custom","Debug")))))</f>
        <v>GPS</v>
      </c>
      <c r="F3296" s="39" t="str">
        <f>IF(Data!Y3293=TRUE(), "Yes", "No")</f>
        <v>Yes</v>
      </c>
      <c r="G3296" s="40">
        <f>Data!AK3293</f>
        <v>0</v>
      </c>
      <c r="H3296" s="35">
        <f>Data!AB3293</f>
        <v>0</v>
      </c>
      <c r="I3296" s="35">
        <f>Data!AD3293</f>
        <v>0</v>
      </c>
      <c r="J3296" s="35">
        <f>Data!AF3293</f>
        <v>0</v>
      </c>
      <c r="K3296" s="35" t="str">
        <f>CONCATENATE(Data!AH3293, " ", Data!AI3293)</f>
        <v xml:space="preserve"> </v>
      </c>
      <c r="L3296" s="35" t="str">
        <f>Data!C3293</f>
        <v>Vehicle, Battery Electric Vehicle</v>
      </c>
      <c r="M3296" s="35">
        <f>Data!H3293</f>
        <v>0</v>
      </c>
      <c r="N3296" s="41">
        <f>Data!I3293</f>
        <v>46087.408668981479</v>
      </c>
      <c r="O3296" s="35">
        <f>Data!L3293</f>
        <v>-84.483170000000001</v>
      </c>
      <c r="P3296" s="35">
        <f>Data!M3293</f>
        <v>9.9546500000000009</v>
      </c>
      <c r="Q3296" s="35" t="str">
        <f>IF(Data!N3293=0,"",Data!N3293)</f>
        <v>CurvePositionEstimateError</v>
      </c>
      <c r="R3296" s="35">
        <f>Data!K3293</f>
        <v>29</v>
      </c>
      <c r="S3296" s="35" t="str">
        <f>IF(Data!X3293=TRUE(), "Yes", "No")</f>
        <v>Yes</v>
      </c>
      <c r="T3296" s="40" t="e">
        <f>#REF!</f>
        <v>#REF!</v>
      </c>
    </row>
    <row r="3297" spans="1:20" x14ac:dyDescent="0.3">
      <c r="A3297" s="35" t="str">
        <f>Data!A3294</f>
        <v>NISSAN LEAF 299-1018</v>
      </c>
      <c r="B3297" s="36">
        <f t="shared" si="51"/>
        <v>46087.408680821762</v>
      </c>
      <c r="C3297" s="37" t="str">
        <f>IF(Data!J3294="GpsRecord", CONCATENATE($U$3,": ",Data!M3294,", ",Data!L3294), CONCATENATE(Data!AB3294, " ", Data!AH3294))</f>
        <v>Velocidad del motor en carretera 27</v>
      </c>
      <c r="D3297" s="38" t="str">
        <f>IF(Data!O3294=TRUE(), "Yes", "No")</f>
        <v>No</v>
      </c>
      <c r="E3297" s="38" t="str">
        <f>IF(Data!J3294="EngineStatusRecord","Engine",IF(Data!J3294="GpsRecord", "GPS", IF(Data!J3294="EngineFaultRecord", "Fault", IF(Data!J3294="DriverChange","Driver",IF(Data!J3294="CustomRecord","Custom","Debug")))))</f>
        <v>Engine</v>
      </c>
      <c r="F3297" s="39" t="str">
        <f>IF(Data!Y3294=TRUE(), "Yes", "No")</f>
        <v>No</v>
      </c>
      <c r="G3297" s="40">
        <f>Data!AK3294</f>
        <v>0</v>
      </c>
      <c r="H3297" s="35" t="str">
        <f>Data!AB3294</f>
        <v>Velocidad del motor en carretera</v>
      </c>
      <c r="I3297" s="35">
        <f>Data!AD3294</f>
        <v>0</v>
      </c>
      <c r="J3297" s="35">
        <f>Data!AF3294</f>
        <v>0</v>
      </c>
      <c r="K3297" s="35" t="str">
        <f>CONCATENATE(Data!AH3294, " ", Data!AI3294)</f>
        <v>27 km/h</v>
      </c>
      <c r="L3297" s="35" t="str">
        <f>Data!C3294</f>
        <v>Vehicle, Battery Electric Vehicle</v>
      </c>
      <c r="M3297" s="35">
        <f>Data!H3294</f>
        <v>0</v>
      </c>
      <c r="N3297" s="41">
        <f>Data!I3294</f>
        <v>46087.408680821762</v>
      </c>
      <c r="O3297" s="35">
        <f>Data!L3294</f>
        <v>0</v>
      </c>
      <c r="P3297" s="35">
        <f>Data!M3294</f>
        <v>0</v>
      </c>
      <c r="Q3297" s="35" t="str">
        <f>IF(Data!N3294=0,"",Data!N3294)</f>
        <v/>
      </c>
      <c r="R3297" s="35">
        <f>Data!K3294</f>
        <v>0</v>
      </c>
      <c r="S3297" s="35" t="str">
        <f>IF(Data!X3294=TRUE(), "Yes", "No")</f>
        <v>No</v>
      </c>
      <c r="T3297" s="40" t="e">
        <f>#REF!</f>
        <v>#REF!</v>
      </c>
    </row>
    <row r="3298" spans="1:20" x14ac:dyDescent="0.3">
      <c r="A3298" s="35" t="str">
        <f>Data!A3295</f>
        <v>NISSAN LEAF 299-1018</v>
      </c>
      <c r="B3298" s="36">
        <f t="shared" si="51"/>
        <v>46087.408703703702</v>
      </c>
      <c r="C3298" s="37" t="str">
        <f>IF(Data!J3295="GpsRecord", CONCATENATE($U$3,": ",Data!M3295,", ",Data!L3295), CONCATENATE(Data!AB3295, " ", Data!AH3295))</f>
        <v>Ubicación: 9.9545, -84.48328</v>
      </c>
      <c r="D3298" s="38" t="str">
        <f>IF(Data!O3295=TRUE(), "Yes", "No")</f>
        <v>Yes</v>
      </c>
      <c r="E3298" s="38" t="str">
        <f>IF(Data!J3295="EngineStatusRecord","Engine",IF(Data!J3295="GpsRecord", "GPS", IF(Data!J3295="EngineFaultRecord", "Fault", IF(Data!J3295="DriverChange","Driver",IF(Data!J3295="CustomRecord","Custom","Debug")))))</f>
        <v>GPS</v>
      </c>
      <c r="F3298" s="39" t="str">
        <f>IF(Data!Y3295=TRUE(), "Yes", "No")</f>
        <v>Yes</v>
      </c>
      <c r="G3298" s="40">
        <f>Data!AK3295</f>
        <v>0</v>
      </c>
      <c r="H3298" s="35">
        <f>Data!AB3295</f>
        <v>0</v>
      </c>
      <c r="I3298" s="35">
        <f>Data!AD3295</f>
        <v>0</v>
      </c>
      <c r="J3298" s="35">
        <f>Data!AF3295</f>
        <v>0</v>
      </c>
      <c r="K3298" s="35" t="str">
        <f>CONCATENATE(Data!AH3295, " ", Data!AI3295)</f>
        <v xml:space="preserve"> </v>
      </c>
      <c r="L3298" s="35" t="str">
        <f>Data!C3295</f>
        <v>Vehicle, Battery Electric Vehicle</v>
      </c>
      <c r="M3298" s="35">
        <f>Data!H3295</f>
        <v>0</v>
      </c>
      <c r="N3298" s="41">
        <f>Data!I3295</f>
        <v>46087.408703703702</v>
      </c>
      <c r="O3298" s="35">
        <f>Data!L3295</f>
        <v>-84.483279999999993</v>
      </c>
      <c r="P3298" s="35">
        <f>Data!M3295</f>
        <v>9.9544999999999995</v>
      </c>
      <c r="Q3298" s="35" t="str">
        <f>IF(Data!N3295=0,"",Data!N3295)</f>
        <v>CurveBased</v>
      </c>
      <c r="R3298" s="35">
        <f>Data!K3295</f>
        <v>26</v>
      </c>
      <c r="S3298" s="35" t="str">
        <f>IF(Data!X3295=TRUE(), "Yes", "No")</f>
        <v>Yes</v>
      </c>
      <c r="T3298" s="40" t="e">
        <f>#REF!</f>
        <v>#REF!</v>
      </c>
    </row>
    <row r="3299" spans="1:20" x14ac:dyDescent="0.3">
      <c r="A3299" s="35" t="str">
        <f>Data!A3296</f>
        <v>NISSAN LEAF 299-1018</v>
      </c>
      <c r="B3299" s="36">
        <f t="shared" si="51"/>
        <v>46087.408713020835</v>
      </c>
      <c r="C3299" s="37" t="str">
        <f>IF(Data!J3296="GpsRecord", CONCATENATE($U$3,": ",Data!M3296,", ",Data!L3296), CONCATENATE(Data!AB3296, " ", Data!AH3296))</f>
        <v>Aceleración de lado a lado -0.465999969372901</v>
      </c>
      <c r="D3299" s="38" t="str">
        <f>IF(Data!O3296=TRUE(), "Yes", "No")</f>
        <v>No</v>
      </c>
      <c r="E3299" s="38" t="str">
        <f>IF(Data!J3296="EngineStatusRecord","Engine",IF(Data!J3296="GpsRecord", "GPS", IF(Data!J3296="EngineFaultRecord", "Fault", IF(Data!J3296="DriverChange","Driver",IF(Data!J3296="CustomRecord","Custom","Debug")))))</f>
        <v>Engine</v>
      </c>
      <c r="F3299" s="39" t="str">
        <f>IF(Data!Y3296=TRUE(), "Yes", "No")</f>
        <v>No</v>
      </c>
      <c r="G3299" s="40">
        <f>Data!AK3296</f>
        <v>0</v>
      </c>
      <c r="H3299" s="35" t="str">
        <f>Data!AB3296</f>
        <v>Aceleración de lado a lado</v>
      </c>
      <c r="I3299" s="35">
        <f>Data!AD3296</f>
        <v>0</v>
      </c>
      <c r="J3299" s="35">
        <f>Data!AF3296</f>
        <v>0</v>
      </c>
      <c r="K3299" s="35" t="str">
        <f>CONCATENATE(Data!AH3296, " ", Data!AI3296)</f>
        <v>-0.465999969372901 g-force</v>
      </c>
      <c r="L3299" s="35" t="str">
        <f>Data!C3296</f>
        <v>Vehicle, Battery Electric Vehicle</v>
      </c>
      <c r="M3299" s="35">
        <f>Data!H3296</f>
        <v>0</v>
      </c>
      <c r="N3299" s="41">
        <f>Data!I3296</f>
        <v>46087.408713020835</v>
      </c>
      <c r="O3299" s="35">
        <f>Data!L3296</f>
        <v>0</v>
      </c>
      <c r="P3299" s="35">
        <f>Data!M3296</f>
        <v>0</v>
      </c>
      <c r="Q3299" s="35" t="str">
        <f>IF(Data!N3296=0,"",Data!N3296)</f>
        <v/>
      </c>
      <c r="R3299" s="35">
        <f>Data!K3296</f>
        <v>0</v>
      </c>
      <c r="S3299" s="35" t="str">
        <f>IF(Data!X3296=TRUE(), "Yes", "No")</f>
        <v>No</v>
      </c>
      <c r="T3299" s="40" t="e">
        <f>#REF!</f>
        <v>#REF!</v>
      </c>
    </row>
    <row r="3300" spans="1:20" x14ac:dyDescent="0.3">
      <c r="A3300" s="35" t="str">
        <f>Data!A3297</f>
        <v>NISSAN LEAF 299-1018</v>
      </c>
      <c r="B3300" s="36">
        <f t="shared" si="51"/>
        <v>46087.408713020835</v>
      </c>
      <c r="C3300" s="37" t="str">
        <f>IF(Data!J3297="GpsRecord", CONCATENATE($U$3,": ",Data!M3297,", ",Data!L3297), CONCATENATE(Data!AB3297, " ", Data!AH3297))</f>
        <v>Aceleración hacia arriba o hacia abajo 0.982999903051837</v>
      </c>
      <c r="D3300" s="38" t="str">
        <f>IF(Data!O3297=TRUE(), "Yes", "No")</f>
        <v>No</v>
      </c>
      <c r="E3300" s="38" t="str">
        <f>IF(Data!J3297="EngineStatusRecord","Engine",IF(Data!J3297="GpsRecord", "GPS", IF(Data!J3297="EngineFaultRecord", "Fault", IF(Data!J3297="DriverChange","Driver",IF(Data!J3297="CustomRecord","Custom","Debug")))))</f>
        <v>Engine</v>
      </c>
      <c r="F3300" s="39" t="str">
        <f>IF(Data!Y3297=TRUE(), "Yes", "No")</f>
        <v>No</v>
      </c>
      <c r="G3300" s="40">
        <f>Data!AK3297</f>
        <v>0</v>
      </c>
      <c r="H3300" s="35" t="str">
        <f>Data!AB3297</f>
        <v>Aceleración hacia arriba o hacia abajo</v>
      </c>
      <c r="I3300" s="35">
        <f>Data!AD3297</f>
        <v>0</v>
      </c>
      <c r="J3300" s="35">
        <f>Data!AF3297</f>
        <v>0</v>
      </c>
      <c r="K3300" s="35" t="str">
        <f>CONCATENATE(Data!AH3297, " ", Data!AI3297)</f>
        <v>0.982999903051837 g-force</v>
      </c>
      <c r="L3300" s="35" t="str">
        <f>Data!C3297</f>
        <v>Vehicle, Battery Electric Vehicle</v>
      </c>
      <c r="M3300" s="35">
        <f>Data!H3297</f>
        <v>0</v>
      </c>
      <c r="N3300" s="41">
        <f>Data!I3297</f>
        <v>46087.408713020835</v>
      </c>
      <c r="O3300" s="35">
        <f>Data!L3297</f>
        <v>0</v>
      </c>
      <c r="P3300" s="35">
        <f>Data!M3297</f>
        <v>0</v>
      </c>
      <c r="Q3300" s="35" t="str">
        <f>IF(Data!N3297=0,"",Data!N3297)</f>
        <v/>
      </c>
      <c r="R3300" s="35">
        <f>Data!K3297</f>
        <v>0</v>
      </c>
      <c r="S3300" s="35" t="str">
        <f>IF(Data!X3297=TRUE(), "Yes", "No")</f>
        <v>No</v>
      </c>
      <c r="T3300" s="40" t="e">
        <f>#REF!</f>
        <v>#REF!</v>
      </c>
    </row>
    <row r="3301" spans="1:20" x14ac:dyDescent="0.3">
      <c r="A3301" s="35" t="str">
        <f>Data!A3298</f>
        <v>NISSAN LEAF 299-1018</v>
      </c>
      <c r="B3301" s="36">
        <f t="shared" si="51"/>
        <v>46087.408715277779</v>
      </c>
      <c r="C3301" s="37" t="str">
        <f>IF(Data!J3298="GpsRecord", CONCATENATE($U$3,": ",Data!M3298,", ",Data!L3298), CONCATENATE(Data!AB3298, " ", Data!AH3298))</f>
        <v>Ubicación: 9.95449, -84.48334</v>
      </c>
      <c r="D3301" s="38" t="str">
        <f>IF(Data!O3298=TRUE(), "Yes", "No")</f>
        <v>Yes</v>
      </c>
      <c r="E3301" s="38" t="str">
        <f>IF(Data!J3298="EngineStatusRecord","Engine",IF(Data!J3298="GpsRecord", "GPS", IF(Data!J3298="EngineFaultRecord", "Fault", IF(Data!J3298="DriverChange","Driver",IF(Data!J3298="CustomRecord","Custom","Debug")))))</f>
        <v>GPS</v>
      </c>
      <c r="F3301" s="39" t="str">
        <f>IF(Data!Y3298=TRUE(), "Yes", "No")</f>
        <v>Yes</v>
      </c>
      <c r="G3301" s="40">
        <f>Data!AK3298</f>
        <v>0</v>
      </c>
      <c r="H3301" s="35">
        <f>Data!AB3298</f>
        <v>0</v>
      </c>
      <c r="I3301" s="35">
        <f>Data!AD3298</f>
        <v>0</v>
      </c>
      <c r="J3301" s="35">
        <f>Data!AF3298</f>
        <v>0</v>
      </c>
      <c r="K3301" s="35" t="str">
        <f>CONCATENATE(Data!AH3298, " ", Data!AI3298)</f>
        <v xml:space="preserve"> </v>
      </c>
      <c r="L3301" s="35" t="str">
        <f>Data!C3298</f>
        <v>Vehicle, Battery Electric Vehicle</v>
      </c>
      <c r="M3301" s="35">
        <f>Data!H3298</f>
        <v>0</v>
      </c>
      <c r="N3301" s="41">
        <f>Data!I3298</f>
        <v>46087.408715277779</v>
      </c>
      <c r="O3301" s="35">
        <f>Data!L3298</f>
        <v>-84.483339999999998</v>
      </c>
      <c r="P3301" s="35">
        <f>Data!M3298</f>
        <v>9.9544899999999998</v>
      </c>
      <c r="Q3301" s="35" t="str">
        <f>IF(Data!N3298=0,"",Data!N3298)</f>
        <v>CurveSpeed</v>
      </c>
      <c r="R3301" s="35">
        <f>Data!K3298</f>
        <v>22</v>
      </c>
      <c r="S3301" s="35" t="str">
        <f>IF(Data!X3298=TRUE(), "Yes", "No")</f>
        <v>Yes</v>
      </c>
      <c r="T3301" s="40" t="e">
        <f>#REF!</f>
        <v>#REF!</v>
      </c>
    </row>
    <row r="3302" spans="1:20" x14ac:dyDescent="0.3">
      <c r="A3302" s="35" t="str">
        <f>Data!A3299</f>
        <v>NISSAN LEAF 299-1018</v>
      </c>
      <c r="B3302" s="36">
        <f t="shared" si="51"/>
        <v>46087.408720879626</v>
      </c>
      <c r="C3302" s="37" t="str">
        <f>IF(Data!J3299="GpsRecord", CONCATENATE($U$3,": ",Data!M3299,", ",Data!L3299), CONCATENATE(Data!AB3299, " ", Data!AH3299))</f>
        <v>Aceleración de lado a lado -0.300999984681254</v>
      </c>
      <c r="D3302" s="38" t="str">
        <f>IF(Data!O3299=TRUE(), "Yes", "No")</f>
        <v>No</v>
      </c>
      <c r="E3302" s="38" t="str">
        <f>IF(Data!J3299="EngineStatusRecord","Engine",IF(Data!J3299="GpsRecord", "GPS", IF(Data!J3299="EngineFaultRecord", "Fault", IF(Data!J3299="DriverChange","Driver",IF(Data!J3299="CustomRecord","Custom","Debug")))))</f>
        <v>Engine</v>
      </c>
      <c r="F3302" s="39" t="str">
        <f>IF(Data!Y3299=TRUE(), "Yes", "No")</f>
        <v>No</v>
      </c>
      <c r="G3302" s="40">
        <f>Data!AK3299</f>
        <v>0</v>
      </c>
      <c r="H3302" s="35" t="str">
        <f>Data!AB3299</f>
        <v>Aceleración de lado a lado</v>
      </c>
      <c r="I3302" s="35">
        <f>Data!AD3299</f>
        <v>0</v>
      </c>
      <c r="J3302" s="35">
        <f>Data!AF3299</f>
        <v>0</v>
      </c>
      <c r="K3302" s="35" t="str">
        <f>CONCATENATE(Data!AH3299, " ", Data!AI3299)</f>
        <v>-0.300999984681254 g-force</v>
      </c>
      <c r="L3302" s="35" t="str">
        <f>Data!C3299</f>
        <v>Vehicle, Battery Electric Vehicle</v>
      </c>
      <c r="M3302" s="35">
        <f>Data!H3299</f>
        <v>0</v>
      </c>
      <c r="N3302" s="41">
        <f>Data!I3299</f>
        <v>46087.408720879626</v>
      </c>
      <c r="O3302" s="35">
        <f>Data!L3299</f>
        <v>0</v>
      </c>
      <c r="P3302" s="35">
        <f>Data!M3299</f>
        <v>0</v>
      </c>
      <c r="Q3302" s="35" t="str">
        <f>IF(Data!N3299=0,"",Data!N3299)</f>
        <v/>
      </c>
      <c r="R3302" s="35">
        <f>Data!K3299</f>
        <v>0</v>
      </c>
      <c r="S3302" s="35" t="str">
        <f>IF(Data!X3299=TRUE(), "Yes", "No")</f>
        <v>No</v>
      </c>
      <c r="T3302" s="40" t="e">
        <f>#REF!</f>
        <v>#REF!</v>
      </c>
    </row>
    <row r="3303" spans="1:20" x14ac:dyDescent="0.3">
      <c r="A3303" s="35" t="str">
        <f>Data!A3300</f>
        <v>NISSAN LEAF 299-1018</v>
      </c>
      <c r="B3303" s="36">
        <f t="shared" si="51"/>
        <v>46087.408720879626</v>
      </c>
      <c r="C3303" s="37" t="str">
        <f>IF(Data!J3300="GpsRecord", CONCATENATE($U$3,": ",Data!M3300,", ",Data!L3300), CONCATENATE(Data!AB3300, " ", Data!AH3300))</f>
        <v>Aceleración hacia arriba o hacia abajo 0.994999923445245</v>
      </c>
      <c r="D3303" s="38" t="str">
        <f>IF(Data!O3300=TRUE(), "Yes", "No")</f>
        <v>No</v>
      </c>
      <c r="E3303" s="38" t="str">
        <f>IF(Data!J3300="EngineStatusRecord","Engine",IF(Data!J3300="GpsRecord", "GPS", IF(Data!J3300="EngineFaultRecord", "Fault", IF(Data!J3300="DriverChange","Driver",IF(Data!J3300="CustomRecord","Custom","Debug")))))</f>
        <v>Engine</v>
      </c>
      <c r="F3303" s="39" t="str">
        <f>IF(Data!Y3300=TRUE(), "Yes", "No")</f>
        <v>No</v>
      </c>
      <c r="G3303" s="40">
        <f>Data!AK3300</f>
        <v>0</v>
      </c>
      <c r="H3303" s="35" t="str">
        <f>Data!AB3300</f>
        <v>Aceleración hacia arriba o hacia abajo</v>
      </c>
      <c r="I3303" s="35">
        <f>Data!AD3300</f>
        <v>0</v>
      </c>
      <c r="J3303" s="35">
        <f>Data!AF3300</f>
        <v>0</v>
      </c>
      <c r="K3303" s="35" t="str">
        <f>CONCATENATE(Data!AH3300, " ", Data!AI3300)</f>
        <v>0.994999923445245 g-force</v>
      </c>
      <c r="L3303" s="35" t="str">
        <f>Data!C3300</f>
        <v>Vehicle, Battery Electric Vehicle</v>
      </c>
      <c r="M3303" s="35">
        <f>Data!H3300</f>
        <v>0</v>
      </c>
      <c r="N3303" s="41">
        <f>Data!I3300</f>
        <v>46087.408720879626</v>
      </c>
      <c r="O3303" s="35">
        <f>Data!L3300</f>
        <v>0</v>
      </c>
      <c r="P3303" s="35">
        <f>Data!M3300</f>
        <v>0</v>
      </c>
      <c r="Q3303" s="35" t="str">
        <f>IF(Data!N3300=0,"",Data!N3300)</f>
        <v/>
      </c>
      <c r="R3303" s="35">
        <f>Data!K3300</f>
        <v>0</v>
      </c>
      <c r="S3303" s="35" t="str">
        <f>IF(Data!X3300=TRUE(), "Yes", "No")</f>
        <v>No</v>
      </c>
      <c r="T3303" s="40" t="e">
        <f>#REF!</f>
        <v>#REF!</v>
      </c>
    </row>
    <row r="3304" spans="1:20" x14ac:dyDescent="0.3">
      <c r="A3304" s="35" t="str">
        <f>Data!A3301</f>
        <v>NISSAN LEAF 299-1018</v>
      </c>
      <c r="B3304" s="36">
        <f t="shared" si="51"/>
        <v>46087.40872269676</v>
      </c>
      <c r="C3304" s="37" t="str">
        <f>IF(Data!J3301="GpsRecord", CONCATENATE($U$3,": ",Data!M3301,", ",Data!L3301), CONCATENATE(Data!AB3301, " ", Data!AH3301))</f>
        <v>Aceleración hacia delante o frenado 0</v>
      </c>
      <c r="D3304" s="38" t="str">
        <f>IF(Data!O3301=TRUE(), "Yes", "No")</f>
        <v>No</v>
      </c>
      <c r="E3304" s="38" t="str">
        <f>IF(Data!J3301="EngineStatusRecord","Engine",IF(Data!J3301="GpsRecord", "GPS", IF(Data!J3301="EngineFaultRecord", "Fault", IF(Data!J3301="DriverChange","Driver",IF(Data!J3301="CustomRecord","Custom","Debug")))))</f>
        <v>Engine</v>
      </c>
      <c r="F3304" s="39" t="str">
        <f>IF(Data!Y3301=TRUE(), "Yes", "No")</f>
        <v>No</v>
      </c>
      <c r="G3304" s="40">
        <f>Data!AK3301</f>
        <v>0</v>
      </c>
      <c r="H3304" s="35" t="str">
        <f>Data!AB3301</f>
        <v>Aceleración hacia delante o frenado</v>
      </c>
      <c r="I3304" s="35">
        <f>Data!AD3301</f>
        <v>0</v>
      </c>
      <c r="J3304" s="35">
        <f>Data!AF3301</f>
        <v>0</v>
      </c>
      <c r="K3304" s="35" t="str">
        <f>CONCATENATE(Data!AH3301, " ", Data!AI3301)</f>
        <v>0 g-force</v>
      </c>
      <c r="L3304" s="35" t="str">
        <f>Data!C3301</f>
        <v>Vehicle, Battery Electric Vehicle</v>
      </c>
      <c r="M3304" s="35">
        <f>Data!H3301</f>
        <v>0</v>
      </c>
      <c r="N3304" s="41">
        <f>Data!I3301</f>
        <v>46087.40872269676</v>
      </c>
      <c r="O3304" s="35">
        <f>Data!L3301</f>
        <v>0</v>
      </c>
      <c r="P3304" s="35">
        <f>Data!M3301</f>
        <v>0</v>
      </c>
      <c r="Q3304" s="35" t="str">
        <f>IF(Data!N3301=0,"",Data!N3301)</f>
        <v/>
      </c>
      <c r="R3304" s="35">
        <f>Data!K3301</f>
        <v>0</v>
      </c>
      <c r="S3304" s="35" t="str">
        <f>IF(Data!X3301=TRUE(), "Yes", "No")</f>
        <v>No</v>
      </c>
      <c r="T3304" s="40" t="e">
        <f>#REF!</f>
        <v>#REF!</v>
      </c>
    </row>
    <row r="3305" spans="1:20" x14ac:dyDescent="0.3">
      <c r="A3305" s="35" t="str">
        <f>Data!A3302</f>
        <v>NISSAN LEAF 299-1018</v>
      </c>
      <c r="B3305" s="36">
        <f t="shared" si="51"/>
        <v>46087.40872269676</v>
      </c>
      <c r="C3305" s="37" t="str">
        <f>IF(Data!J3302="GpsRecord", CONCATENATE($U$3,": ",Data!M3302,", ",Data!L3302), CONCATENATE(Data!AB3302, " ", Data!AH3302))</f>
        <v>Aceleración de lado a lado 0</v>
      </c>
      <c r="D3305" s="38" t="str">
        <f>IF(Data!O3302=TRUE(), "Yes", "No")</f>
        <v>No</v>
      </c>
      <c r="E3305" s="38" t="str">
        <f>IF(Data!J3302="EngineStatusRecord","Engine",IF(Data!J3302="GpsRecord", "GPS", IF(Data!J3302="EngineFaultRecord", "Fault", IF(Data!J3302="DriverChange","Driver",IF(Data!J3302="CustomRecord","Custom","Debug")))))</f>
        <v>Engine</v>
      </c>
      <c r="F3305" s="39" t="str">
        <f>IF(Data!Y3302=TRUE(), "Yes", "No")</f>
        <v>No</v>
      </c>
      <c r="G3305" s="40">
        <f>Data!AK3302</f>
        <v>0</v>
      </c>
      <c r="H3305" s="35" t="str">
        <f>Data!AB3302</f>
        <v>Aceleración de lado a lado</v>
      </c>
      <c r="I3305" s="35">
        <f>Data!AD3302</f>
        <v>0</v>
      </c>
      <c r="J3305" s="35">
        <f>Data!AF3302</f>
        <v>0</v>
      </c>
      <c r="K3305" s="35" t="str">
        <f>CONCATENATE(Data!AH3302, " ", Data!AI3302)</f>
        <v>0 g-force</v>
      </c>
      <c r="L3305" s="35" t="str">
        <f>Data!C3302</f>
        <v>Vehicle, Battery Electric Vehicle</v>
      </c>
      <c r="M3305" s="35">
        <f>Data!H3302</f>
        <v>0</v>
      </c>
      <c r="N3305" s="41">
        <f>Data!I3302</f>
        <v>46087.40872269676</v>
      </c>
      <c r="O3305" s="35">
        <f>Data!L3302</f>
        <v>0</v>
      </c>
      <c r="P3305" s="35">
        <f>Data!M3302</f>
        <v>0</v>
      </c>
      <c r="Q3305" s="35" t="str">
        <f>IF(Data!N3302=0,"",Data!N3302)</f>
        <v/>
      </c>
      <c r="R3305" s="35">
        <f>Data!K3302</f>
        <v>0</v>
      </c>
      <c r="S3305" s="35" t="str">
        <f>IF(Data!X3302=TRUE(), "Yes", "No")</f>
        <v>No</v>
      </c>
      <c r="T3305" s="40" t="e">
        <f>#REF!</f>
        <v>#REF!</v>
      </c>
    </row>
    <row r="3306" spans="1:20" x14ac:dyDescent="0.3">
      <c r="A3306" s="35" t="str">
        <f>Data!A3303</f>
        <v>NISSAN LEAF 299-1018</v>
      </c>
      <c r="B3306" s="36">
        <f t="shared" si="51"/>
        <v>46087.40872269676</v>
      </c>
      <c r="C3306" s="37" t="str">
        <f>IF(Data!J3303="GpsRecord", CONCATENATE($U$3,": ",Data!M3303,", ",Data!L3303), CONCATENATE(Data!AB3303, " ", Data!AH3303))</f>
        <v>Aceleración hacia arriba o hacia abajo 0.993999887755254</v>
      </c>
      <c r="D3306" s="38" t="str">
        <f>IF(Data!O3303=TRUE(), "Yes", "No")</f>
        <v>No</v>
      </c>
      <c r="E3306" s="38" t="str">
        <f>IF(Data!J3303="EngineStatusRecord","Engine",IF(Data!J3303="GpsRecord", "GPS", IF(Data!J3303="EngineFaultRecord", "Fault", IF(Data!J3303="DriverChange","Driver",IF(Data!J3303="CustomRecord","Custom","Debug")))))</f>
        <v>Engine</v>
      </c>
      <c r="F3306" s="39" t="str">
        <f>IF(Data!Y3303=TRUE(), "Yes", "No")</f>
        <v>No</v>
      </c>
      <c r="G3306" s="40">
        <f>Data!AK3303</f>
        <v>0</v>
      </c>
      <c r="H3306" s="35" t="str">
        <f>Data!AB3303</f>
        <v>Aceleración hacia arriba o hacia abajo</v>
      </c>
      <c r="I3306" s="35">
        <f>Data!AD3303</f>
        <v>0</v>
      </c>
      <c r="J3306" s="35">
        <f>Data!AF3303</f>
        <v>0</v>
      </c>
      <c r="K3306" s="35" t="str">
        <f>CONCATENATE(Data!AH3303, " ", Data!AI3303)</f>
        <v>0.993999887755254 g-force</v>
      </c>
      <c r="L3306" s="35" t="str">
        <f>Data!C3303</f>
        <v>Vehicle, Battery Electric Vehicle</v>
      </c>
      <c r="M3306" s="35">
        <f>Data!H3303</f>
        <v>0</v>
      </c>
      <c r="N3306" s="41">
        <f>Data!I3303</f>
        <v>46087.40872269676</v>
      </c>
      <c r="O3306" s="35">
        <f>Data!L3303</f>
        <v>0</v>
      </c>
      <c r="P3306" s="35">
        <f>Data!M3303</f>
        <v>0</v>
      </c>
      <c r="Q3306" s="35" t="str">
        <f>IF(Data!N3303=0,"",Data!N3303)</f>
        <v/>
      </c>
      <c r="R3306" s="35">
        <f>Data!K3303</f>
        <v>0</v>
      </c>
      <c r="S3306" s="35" t="str">
        <f>IF(Data!X3303=TRUE(), "Yes", "No")</f>
        <v>No</v>
      </c>
      <c r="T3306" s="40" t="e">
        <f>#REF!</f>
        <v>#REF!</v>
      </c>
    </row>
    <row r="3307" spans="1:20" x14ac:dyDescent="0.3">
      <c r="A3307" s="35" t="str">
        <f>Data!A3304</f>
        <v>NISSAN LEAF 299-1018</v>
      </c>
      <c r="B3307" s="36">
        <f t="shared" si="51"/>
        <v>46087.408726851849</v>
      </c>
      <c r="C3307" s="37" t="str">
        <f>IF(Data!J3304="GpsRecord", CONCATENATE($U$3,": ",Data!M3304,", ",Data!L3304), CONCATENATE(Data!AB3304, " ", Data!AH3304))</f>
        <v>Ubicación: 9.95453, -84.4834</v>
      </c>
      <c r="D3307" s="38" t="str">
        <f>IF(Data!O3304=TRUE(), "Yes", "No")</f>
        <v>Yes</v>
      </c>
      <c r="E3307" s="38" t="str">
        <f>IF(Data!J3304="EngineStatusRecord","Engine",IF(Data!J3304="GpsRecord", "GPS", IF(Data!J3304="EngineFaultRecord", "Fault", IF(Data!J3304="DriverChange","Driver",IF(Data!J3304="CustomRecord","Custom","Debug")))))</f>
        <v>GPS</v>
      </c>
      <c r="F3307" s="39" t="str">
        <f>IF(Data!Y3304=TRUE(), "Yes", "No")</f>
        <v>Yes</v>
      </c>
      <c r="G3307" s="40">
        <f>Data!AK3304</f>
        <v>0</v>
      </c>
      <c r="H3307" s="35">
        <f>Data!AB3304</f>
        <v>0</v>
      </c>
      <c r="I3307" s="35">
        <f>Data!AD3304</f>
        <v>0</v>
      </c>
      <c r="J3307" s="35">
        <f>Data!AF3304</f>
        <v>0</v>
      </c>
      <c r="K3307" s="35" t="str">
        <f>CONCATENATE(Data!AH3304, " ", Data!AI3304)</f>
        <v xml:space="preserve"> </v>
      </c>
      <c r="L3307" s="35" t="str">
        <f>Data!C3304</f>
        <v>Vehicle, Battery Electric Vehicle</v>
      </c>
      <c r="M3307" s="35">
        <f>Data!H3304</f>
        <v>0</v>
      </c>
      <c r="N3307" s="41">
        <f>Data!I3304</f>
        <v>46087.408726851849</v>
      </c>
      <c r="O3307" s="35">
        <f>Data!L3304</f>
        <v>-84.483400000000003</v>
      </c>
      <c r="P3307" s="35">
        <f>Data!M3304</f>
        <v>9.9545300000000001</v>
      </c>
      <c r="Q3307" s="35" t="str">
        <f>IF(Data!N3304=0,"",Data!N3304)</f>
        <v>CurveSpeedEstimateError</v>
      </c>
      <c r="R3307" s="35">
        <f>Data!K3304</f>
        <v>31</v>
      </c>
      <c r="S3307" s="35" t="str">
        <f>IF(Data!X3304=TRUE(), "Yes", "No")</f>
        <v>Yes</v>
      </c>
      <c r="T3307" s="40" t="e">
        <f>#REF!</f>
        <v>#REF!</v>
      </c>
    </row>
    <row r="3308" spans="1:20" x14ac:dyDescent="0.3">
      <c r="A3308" s="35" t="str">
        <f>Data!A3305</f>
        <v>NISSAN LEAF 299-1018</v>
      </c>
      <c r="B3308" s="36">
        <f t="shared" si="51"/>
        <v>46087.408750000002</v>
      </c>
      <c r="C3308" s="37" t="str">
        <f>IF(Data!J3305="GpsRecord", CONCATENATE($U$3,": ",Data!M3305,", ",Data!L3305), CONCATENATE(Data!AB3305, " ", Data!AH3305))</f>
        <v>Ubicación: 9.95466, -84.48353</v>
      </c>
      <c r="D3308" s="38" t="str">
        <f>IF(Data!O3305=TRUE(), "Yes", "No")</f>
        <v>Yes</v>
      </c>
      <c r="E3308" s="38" t="str">
        <f>IF(Data!J3305="EngineStatusRecord","Engine",IF(Data!J3305="GpsRecord", "GPS", IF(Data!J3305="EngineFaultRecord", "Fault", IF(Data!J3305="DriverChange","Driver",IF(Data!J3305="CustomRecord","Custom","Debug")))))</f>
        <v>GPS</v>
      </c>
      <c r="F3308" s="39" t="str">
        <f>IF(Data!Y3305=TRUE(), "Yes", "No")</f>
        <v>Yes</v>
      </c>
      <c r="G3308" s="40">
        <f>Data!AK3305</f>
        <v>0</v>
      </c>
      <c r="H3308" s="35">
        <f>Data!AB3305</f>
        <v>0</v>
      </c>
      <c r="I3308" s="35">
        <f>Data!AD3305</f>
        <v>0</v>
      </c>
      <c r="J3308" s="35">
        <f>Data!AF3305</f>
        <v>0</v>
      </c>
      <c r="K3308" s="35" t="str">
        <f>CONCATENATE(Data!AH3305, " ", Data!AI3305)</f>
        <v xml:space="preserve"> </v>
      </c>
      <c r="L3308" s="35" t="str">
        <f>Data!C3305</f>
        <v>Vehicle, Battery Electric Vehicle</v>
      </c>
      <c r="M3308" s="35">
        <f>Data!H3305</f>
        <v>0</v>
      </c>
      <c r="N3308" s="41">
        <f>Data!I3305</f>
        <v>46087.408750000002</v>
      </c>
      <c r="O3308" s="35">
        <f>Data!L3305</f>
        <v>-84.483530000000002</v>
      </c>
      <c r="P3308" s="35">
        <f>Data!M3305</f>
        <v>9.9546600000000005</v>
      </c>
      <c r="Q3308" s="35" t="str">
        <f>IF(Data!N3305=0,"",Data!N3305)</f>
        <v>CurveSpeedEstimateError</v>
      </c>
      <c r="R3308" s="35">
        <f>Data!K3305</f>
        <v>41</v>
      </c>
      <c r="S3308" s="35" t="str">
        <f>IF(Data!X3305=TRUE(), "Yes", "No")</f>
        <v>Yes</v>
      </c>
      <c r="T3308" s="40" t="e">
        <f>#REF!</f>
        <v>#REF!</v>
      </c>
    </row>
    <row r="3309" spans="1:20" x14ac:dyDescent="0.3">
      <c r="A3309" s="35" t="str">
        <f>Data!A3306</f>
        <v>NISSAN LEAF 299-1018</v>
      </c>
      <c r="B3309" s="36">
        <f t="shared" si="51"/>
        <v>46087.408750138886</v>
      </c>
      <c r="C3309" s="37" t="str">
        <f>IF(Data!J3306="GpsRecord", CONCATENATE($U$3,": ",Data!M3306,", ",Data!L3306), CONCATENATE(Data!AB3306, " ", Data!AH3306))</f>
        <v>Velocidad del motor en carretera 44</v>
      </c>
      <c r="D3309" s="38" t="str">
        <f>IF(Data!O3306=TRUE(), "Yes", "No")</f>
        <v>No</v>
      </c>
      <c r="E3309" s="38" t="str">
        <f>IF(Data!J3306="EngineStatusRecord","Engine",IF(Data!J3306="GpsRecord", "GPS", IF(Data!J3306="EngineFaultRecord", "Fault", IF(Data!J3306="DriverChange","Driver",IF(Data!J3306="CustomRecord","Custom","Debug")))))</f>
        <v>Engine</v>
      </c>
      <c r="F3309" s="39" t="str">
        <f>IF(Data!Y3306=TRUE(), "Yes", "No")</f>
        <v>No</v>
      </c>
      <c r="G3309" s="40">
        <f>Data!AK3306</f>
        <v>0</v>
      </c>
      <c r="H3309" s="35" t="str">
        <f>Data!AB3306</f>
        <v>Velocidad del motor en carretera</v>
      </c>
      <c r="I3309" s="35">
        <f>Data!AD3306</f>
        <v>0</v>
      </c>
      <c r="J3309" s="35">
        <f>Data!AF3306</f>
        <v>0</v>
      </c>
      <c r="K3309" s="35" t="str">
        <f>CONCATENATE(Data!AH3306, " ", Data!AI3306)</f>
        <v>44 km/h</v>
      </c>
      <c r="L3309" s="35" t="str">
        <f>Data!C3306</f>
        <v>Vehicle, Battery Electric Vehicle</v>
      </c>
      <c r="M3309" s="35">
        <f>Data!H3306</f>
        <v>0</v>
      </c>
      <c r="N3309" s="41">
        <f>Data!I3306</f>
        <v>46087.408750138886</v>
      </c>
      <c r="O3309" s="35">
        <f>Data!L3306</f>
        <v>0</v>
      </c>
      <c r="P3309" s="35">
        <f>Data!M3306</f>
        <v>0</v>
      </c>
      <c r="Q3309" s="35" t="str">
        <f>IF(Data!N3306=0,"",Data!N3306)</f>
        <v/>
      </c>
      <c r="R3309" s="35">
        <f>Data!K3306</f>
        <v>0</v>
      </c>
      <c r="S3309" s="35" t="str">
        <f>IF(Data!X3306=TRUE(), "Yes", "No")</f>
        <v>No</v>
      </c>
      <c r="T3309" s="40" t="e">
        <f>#REF!</f>
        <v>#REF!</v>
      </c>
    </row>
    <row r="3310" spans="1:20" x14ac:dyDescent="0.3">
      <c r="A3310" s="35" t="str">
        <f>Data!A3307</f>
        <v>NISSAN LEAF 299-1018</v>
      </c>
      <c r="B3310" s="36">
        <f t="shared" si="51"/>
        <v>46087.40875023148</v>
      </c>
      <c r="C3310" s="37" t="str">
        <f>IF(Data!J3307="GpsRecord", CONCATENATE($U$3,": ",Data!M3307,", ",Data!L3307), CONCATENATE(Data!AB3307, " ", Data!AH3307))</f>
        <v>Energía de la batería del vehículo eléctrico 2163</v>
      </c>
      <c r="D3310" s="38" t="str">
        <f>IF(Data!O3307=TRUE(), "Yes", "No")</f>
        <v>No</v>
      </c>
      <c r="E3310" s="38" t="str">
        <f>IF(Data!J3307="EngineStatusRecord","Engine",IF(Data!J3307="GpsRecord", "GPS", IF(Data!J3307="EngineFaultRecord", "Fault", IF(Data!J3307="DriverChange","Driver",IF(Data!J3307="CustomRecord","Custom","Debug")))))</f>
        <v>Engine</v>
      </c>
      <c r="F3310" s="39" t="str">
        <f>IF(Data!Y3307=TRUE(), "Yes", "No")</f>
        <v>No</v>
      </c>
      <c r="G3310" s="40">
        <f>Data!AK3307</f>
        <v>0</v>
      </c>
      <c r="H3310" s="35" t="str">
        <f>Data!AB3307</f>
        <v>Energía de la batería del vehículo eléctrico</v>
      </c>
      <c r="I3310" s="35">
        <f>Data!AD3307</f>
        <v>0</v>
      </c>
      <c r="J3310" s="35">
        <f>Data!AF3307</f>
        <v>0</v>
      </c>
      <c r="K3310" s="35" t="str">
        <f>CONCATENATE(Data!AH3307, " ", Data!AI3307)</f>
        <v>2163 W</v>
      </c>
      <c r="L3310" s="35" t="str">
        <f>Data!C3307</f>
        <v>Vehicle, Battery Electric Vehicle</v>
      </c>
      <c r="M3310" s="35">
        <f>Data!H3307</f>
        <v>0</v>
      </c>
      <c r="N3310" s="41">
        <f>Data!I3307</f>
        <v>46087.40875023148</v>
      </c>
      <c r="O3310" s="35">
        <f>Data!L3307</f>
        <v>0</v>
      </c>
      <c r="P3310" s="35">
        <f>Data!M3307</f>
        <v>0</v>
      </c>
      <c r="Q3310" s="35" t="str">
        <f>IF(Data!N3307=0,"",Data!N3307)</f>
        <v/>
      </c>
      <c r="R3310" s="35">
        <f>Data!K3307</f>
        <v>0</v>
      </c>
      <c r="S3310" s="35" t="str">
        <f>IF(Data!X3307=TRUE(), "Yes", "No")</f>
        <v>No</v>
      </c>
      <c r="T3310" s="40" t="e">
        <f>#REF!</f>
        <v>#REF!</v>
      </c>
    </row>
    <row r="3311" spans="1:20" x14ac:dyDescent="0.3">
      <c r="A3311" s="35" t="str">
        <f>Data!A3308</f>
        <v>NISSAN LEAF 299-1018</v>
      </c>
      <c r="B3311" s="36">
        <f t="shared" si="51"/>
        <v>46087.408773148149</v>
      </c>
      <c r="C3311" s="37" t="str">
        <f>IF(Data!J3308="GpsRecord", CONCATENATE($U$3,": ",Data!M3308,", ",Data!L3308), CONCATENATE(Data!AB3308, " ", Data!AH3308))</f>
        <v>Ubicación: 9.95481, -84.48367</v>
      </c>
      <c r="D3311" s="38" t="str">
        <f>IF(Data!O3308=TRUE(), "Yes", "No")</f>
        <v>Yes</v>
      </c>
      <c r="E3311" s="38" t="str">
        <f>IF(Data!J3308="EngineStatusRecord","Engine",IF(Data!J3308="GpsRecord", "GPS", IF(Data!J3308="EngineFaultRecord", "Fault", IF(Data!J3308="DriverChange","Driver",IF(Data!J3308="CustomRecord","Custom","Debug")))))</f>
        <v>GPS</v>
      </c>
      <c r="F3311" s="39" t="str">
        <f>IF(Data!Y3308=TRUE(), "Yes", "No")</f>
        <v>Yes</v>
      </c>
      <c r="G3311" s="40">
        <f>Data!AK3308</f>
        <v>0</v>
      </c>
      <c r="H3311" s="35">
        <f>Data!AB3308</f>
        <v>0</v>
      </c>
      <c r="I3311" s="35">
        <f>Data!AD3308</f>
        <v>0</v>
      </c>
      <c r="J3311" s="35">
        <f>Data!AF3308</f>
        <v>0</v>
      </c>
      <c r="K3311" s="35" t="str">
        <f>CONCATENATE(Data!AH3308, " ", Data!AI3308)</f>
        <v xml:space="preserve"> </v>
      </c>
      <c r="L3311" s="35" t="str">
        <f>Data!C3308</f>
        <v>Vehicle, Battery Electric Vehicle</v>
      </c>
      <c r="M3311" s="35">
        <f>Data!H3308</f>
        <v>0</v>
      </c>
      <c r="N3311" s="41">
        <f>Data!I3308</f>
        <v>46087.408773148149</v>
      </c>
      <c r="O3311" s="35">
        <f>Data!L3308</f>
        <v>-84.483670000000004</v>
      </c>
      <c r="P3311" s="35">
        <f>Data!M3308</f>
        <v>9.9548100000000002</v>
      </c>
      <c r="Q3311" s="35" t="str">
        <f>IF(Data!N3308=0,"",Data!N3308)</f>
        <v>CurveSpeedEstimateError</v>
      </c>
      <c r="R3311" s="35">
        <f>Data!K3308</f>
        <v>41</v>
      </c>
      <c r="S3311" s="35" t="str">
        <f>IF(Data!X3308=TRUE(), "Yes", "No")</f>
        <v>Yes</v>
      </c>
      <c r="T3311" s="40" t="e">
        <f>#REF!</f>
        <v>#REF!</v>
      </c>
    </row>
    <row r="3312" spans="1:20" x14ac:dyDescent="0.3">
      <c r="A3312" s="35" t="str">
        <f>Data!A3309</f>
        <v>NISSAN LEAF 299-1018</v>
      </c>
      <c r="B3312" s="36">
        <f t="shared" si="51"/>
        <v>46087.408773460651</v>
      </c>
      <c r="C3312" s="37" t="str">
        <f>IF(Data!J3309="GpsRecord", CONCATENATE($U$3,": ",Data!M3309,", ",Data!L3309), CONCATENATE(Data!AB3309, " ", Data!AH3309))</f>
        <v>Energía de la batería del vehículo eléctrico -32262</v>
      </c>
      <c r="D3312" s="38" t="str">
        <f>IF(Data!O3309=TRUE(), "Yes", "No")</f>
        <v>No</v>
      </c>
      <c r="E3312" s="38" t="str">
        <f>IF(Data!J3309="EngineStatusRecord","Engine",IF(Data!J3309="GpsRecord", "GPS", IF(Data!J3309="EngineFaultRecord", "Fault", IF(Data!J3309="DriverChange","Driver",IF(Data!J3309="CustomRecord","Custom","Debug")))))</f>
        <v>Engine</v>
      </c>
      <c r="F3312" s="39" t="str">
        <f>IF(Data!Y3309=TRUE(), "Yes", "No")</f>
        <v>No</v>
      </c>
      <c r="G3312" s="40">
        <f>Data!AK3309</f>
        <v>0</v>
      </c>
      <c r="H3312" s="35" t="str">
        <f>Data!AB3309</f>
        <v>Energía de la batería del vehículo eléctrico</v>
      </c>
      <c r="I3312" s="35">
        <f>Data!AD3309</f>
        <v>0</v>
      </c>
      <c r="J3312" s="35">
        <f>Data!AF3309</f>
        <v>0</v>
      </c>
      <c r="K3312" s="35" t="str">
        <f>CONCATENATE(Data!AH3309, " ", Data!AI3309)</f>
        <v>-32262 W</v>
      </c>
      <c r="L3312" s="35" t="str">
        <f>Data!C3309</f>
        <v>Vehicle, Battery Electric Vehicle</v>
      </c>
      <c r="M3312" s="35">
        <f>Data!H3309</f>
        <v>0</v>
      </c>
      <c r="N3312" s="41">
        <f>Data!I3309</f>
        <v>46087.408773460651</v>
      </c>
      <c r="O3312" s="35">
        <f>Data!L3309</f>
        <v>0</v>
      </c>
      <c r="P3312" s="35">
        <f>Data!M3309</f>
        <v>0</v>
      </c>
      <c r="Q3312" s="35" t="str">
        <f>IF(Data!N3309=0,"",Data!N3309)</f>
        <v/>
      </c>
      <c r="R3312" s="35">
        <f>Data!K3309</f>
        <v>0</v>
      </c>
      <c r="S3312" s="35" t="str">
        <f>IF(Data!X3309=TRUE(), "Yes", "No")</f>
        <v>No</v>
      </c>
      <c r="T3312" s="40" t="e">
        <f>#REF!</f>
        <v>#REF!</v>
      </c>
    </row>
    <row r="3313" spans="1:20" x14ac:dyDescent="0.3">
      <c r="A3313" s="35" t="str">
        <f>Data!A3310</f>
        <v>NISSAN LEAF 299-1018</v>
      </c>
      <c r="B3313" s="36">
        <f t="shared" si="51"/>
        <v>46087.408777442128</v>
      </c>
      <c r="C3313" s="37" t="str">
        <f>IF(Data!J3310="GpsRecord", CONCATENATE($U$3,": ",Data!M3310,", ",Data!L3310), CONCATENATE(Data!AB3310, " ", Data!AH3310))</f>
        <v>Estado de carga genérico 62.195</v>
      </c>
      <c r="D3313" s="38" t="str">
        <f>IF(Data!O3310=TRUE(), "Yes", "No")</f>
        <v>No</v>
      </c>
      <c r="E3313" s="38" t="str">
        <f>IF(Data!J3310="EngineStatusRecord","Engine",IF(Data!J3310="GpsRecord", "GPS", IF(Data!J3310="EngineFaultRecord", "Fault", IF(Data!J3310="DriverChange","Driver",IF(Data!J3310="CustomRecord","Custom","Debug")))))</f>
        <v>Engine</v>
      </c>
      <c r="F3313" s="39" t="str">
        <f>IF(Data!Y3310=TRUE(), "Yes", "No")</f>
        <v>No</v>
      </c>
      <c r="G3313" s="40">
        <f>Data!AK3310</f>
        <v>0</v>
      </c>
      <c r="H3313" s="35" t="str">
        <f>Data!AB3310</f>
        <v>Estado de carga genérico</v>
      </c>
      <c r="I3313" s="35">
        <f>Data!AD3310</f>
        <v>0</v>
      </c>
      <c r="J3313" s="35">
        <f>Data!AF3310</f>
        <v>0</v>
      </c>
      <c r="K3313" s="35" t="str">
        <f>CONCATENATE(Data!AH3310, " ", Data!AI3310)</f>
        <v>62.195 %</v>
      </c>
      <c r="L3313" s="35" t="str">
        <f>Data!C3310</f>
        <v>Vehicle, Battery Electric Vehicle</v>
      </c>
      <c r="M3313" s="35">
        <f>Data!H3310</f>
        <v>0</v>
      </c>
      <c r="N3313" s="41">
        <f>Data!I3310</f>
        <v>46087.408777442128</v>
      </c>
      <c r="O3313" s="35">
        <f>Data!L3310</f>
        <v>0</v>
      </c>
      <c r="P3313" s="35">
        <f>Data!M3310</f>
        <v>0</v>
      </c>
      <c r="Q3313" s="35" t="str">
        <f>IF(Data!N3310=0,"",Data!N3310)</f>
        <v/>
      </c>
      <c r="R3313" s="35">
        <f>Data!K3310</f>
        <v>0</v>
      </c>
      <c r="S3313" s="35" t="str">
        <f>IF(Data!X3310=TRUE(), "Yes", "No")</f>
        <v>No</v>
      </c>
      <c r="T3313" s="40" t="e">
        <f>#REF!</f>
        <v>#REF!</v>
      </c>
    </row>
    <row r="3314" spans="1:20" x14ac:dyDescent="0.3">
      <c r="A3314" s="35" t="str">
        <f>Data!A3311</f>
        <v>NISSAN LEAF 299-1018</v>
      </c>
      <c r="B3314" s="36">
        <f t="shared" si="51"/>
        <v>46087.40881202546</v>
      </c>
      <c r="C3314" s="37" t="str">
        <f>IF(Data!J3311="GpsRecord", CONCATENATE($U$3,": ",Data!M3311,", ",Data!L3311), CONCATENATE(Data!AB3311, " ", Data!AH3311))</f>
        <v>Temperatura del aire exterior bruto 31</v>
      </c>
      <c r="D3314" s="38" t="str">
        <f>IF(Data!O3311=TRUE(), "Yes", "No")</f>
        <v>No</v>
      </c>
      <c r="E3314" s="38" t="str">
        <f>IF(Data!J3311="EngineStatusRecord","Engine",IF(Data!J3311="GpsRecord", "GPS", IF(Data!J3311="EngineFaultRecord", "Fault", IF(Data!J3311="DriverChange","Driver",IF(Data!J3311="CustomRecord","Custom","Debug")))))</f>
        <v>Engine</v>
      </c>
      <c r="F3314" s="39" t="str">
        <f>IF(Data!Y3311=TRUE(), "Yes", "No")</f>
        <v>No</v>
      </c>
      <c r="G3314" s="40">
        <f>Data!AK3311</f>
        <v>0</v>
      </c>
      <c r="H3314" s="35" t="str">
        <f>Data!AB3311</f>
        <v>Temperatura del aire exterior bruto</v>
      </c>
      <c r="I3314" s="35">
        <f>Data!AD3311</f>
        <v>0</v>
      </c>
      <c r="J3314" s="35">
        <f>Data!AF3311</f>
        <v>0</v>
      </c>
      <c r="K3314" s="35" t="str">
        <f>CONCATENATE(Data!AH3311, " ", Data!AI3311)</f>
        <v>31 C</v>
      </c>
      <c r="L3314" s="35" t="str">
        <f>Data!C3311</f>
        <v>Vehicle, Battery Electric Vehicle</v>
      </c>
      <c r="M3314" s="35">
        <f>Data!H3311</f>
        <v>0</v>
      </c>
      <c r="N3314" s="41">
        <f>Data!I3311</f>
        <v>46087.40881202546</v>
      </c>
      <c r="O3314" s="35">
        <f>Data!L3311</f>
        <v>0</v>
      </c>
      <c r="P3314" s="35">
        <f>Data!M3311</f>
        <v>0</v>
      </c>
      <c r="Q3314" s="35" t="str">
        <f>IF(Data!N3311=0,"",Data!N3311)</f>
        <v/>
      </c>
      <c r="R3314" s="35">
        <f>Data!K3311</f>
        <v>0</v>
      </c>
      <c r="S3314" s="35" t="str">
        <f>IF(Data!X3311=TRUE(), "Yes", "No")</f>
        <v>No</v>
      </c>
      <c r="T3314" s="40" t="e">
        <f>#REF!</f>
        <v>#REF!</v>
      </c>
    </row>
    <row r="3315" spans="1:20" x14ac:dyDescent="0.3">
      <c r="A3315" s="35" t="str">
        <f>Data!A3312</f>
        <v>NISSAN LEAF 299-1018</v>
      </c>
      <c r="B3315" s="36">
        <f t="shared" si="51"/>
        <v>46087.408819444441</v>
      </c>
      <c r="C3315" s="37" t="str">
        <f>IF(Data!J3312="GpsRecord", CONCATENATE($U$3,": ",Data!M3312,", ",Data!L3312), CONCATENATE(Data!AB3312, " ", Data!AH3312))</f>
        <v>Ubicación: 9.95509, -84.48391</v>
      </c>
      <c r="D3315" s="38" t="str">
        <f>IF(Data!O3312=TRUE(), "Yes", "No")</f>
        <v>Yes</v>
      </c>
      <c r="E3315" s="38" t="str">
        <f>IF(Data!J3312="EngineStatusRecord","Engine",IF(Data!J3312="GpsRecord", "GPS", IF(Data!J3312="EngineFaultRecord", "Fault", IF(Data!J3312="DriverChange","Driver",IF(Data!J3312="CustomRecord","Custom","Debug")))))</f>
        <v>GPS</v>
      </c>
      <c r="F3315" s="39" t="str">
        <f>IF(Data!Y3312=TRUE(), "Yes", "No")</f>
        <v>Yes</v>
      </c>
      <c r="G3315" s="40">
        <f>Data!AK3312</f>
        <v>0</v>
      </c>
      <c r="H3315" s="35">
        <f>Data!AB3312</f>
        <v>0</v>
      </c>
      <c r="I3315" s="35">
        <f>Data!AD3312</f>
        <v>0</v>
      </c>
      <c r="J3315" s="35">
        <f>Data!AF3312</f>
        <v>0</v>
      </c>
      <c r="K3315" s="35" t="str">
        <f>CONCATENATE(Data!AH3312, " ", Data!AI3312)</f>
        <v xml:space="preserve"> </v>
      </c>
      <c r="L3315" s="35" t="str">
        <f>Data!C3312</f>
        <v>Vehicle, Battery Electric Vehicle</v>
      </c>
      <c r="M3315" s="35">
        <f>Data!H3312</f>
        <v>0</v>
      </c>
      <c r="N3315" s="41">
        <f>Data!I3312</f>
        <v>46087.408819444441</v>
      </c>
      <c r="O3315" s="35">
        <f>Data!L3312</f>
        <v>-84.483909999999995</v>
      </c>
      <c r="P3315" s="35">
        <f>Data!M3312</f>
        <v>9.9550900000000002</v>
      </c>
      <c r="Q3315" s="35" t="str">
        <f>IF(Data!N3312=0,"",Data!N3312)</f>
        <v>CurveSpeedEstimateError</v>
      </c>
      <c r="R3315" s="35">
        <f>Data!K3312</f>
        <v>31</v>
      </c>
      <c r="S3315" s="35" t="str">
        <f>IF(Data!X3312=TRUE(), "Yes", "No")</f>
        <v>Yes</v>
      </c>
      <c r="T3315" s="40" t="e">
        <f>#REF!</f>
        <v>#REF!</v>
      </c>
    </row>
    <row r="3316" spans="1:20" x14ac:dyDescent="0.3">
      <c r="A3316" s="35" t="str">
        <f>Data!A3313</f>
        <v>NISSAN LEAF 299-1018</v>
      </c>
      <c r="B3316" s="36">
        <f t="shared" si="51"/>
        <v>46087.40883025463</v>
      </c>
      <c r="C3316" s="37" t="str">
        <f>IF(Data!J3313="GpsRecord", CONCATENATE($U$3,": ",Data!M3313,", ",Data!L3313), CONCATENATE(Data!AB3313, " ", Data!AH3313))</f>
        <v>Aceleración hacia delante o frenado 0</v>
      </c>
      <c r="D3316" s="38" t="str">
        <f>IF(Data!O3313=TRUE(), "Yes", "No")</f>
        <v>No</v>
      </c>
      <c r="E3316" s="38" t="str">
        <f>IF(Data!J3313="EngineStatusRecord","Engine",IF(Data!J3313="GpsRecord", "GPS", IF(Data!J3313="EngineFaultRecord", "Fault", IF(Data!J3313="DriverChange","Driver",IF(Data!J3313="CustomRecord","Custom","Debug")))))</f>
        <v>Engine</v>
      </c>
      <c r="F3316" s="39" t="str">
        <f>IF(Data!Y3313=TRUE(), "Yes", "No")</f>
        <v>No</v>
      </c>
      <c r="G3316" s="40">
        <f>Data!AK3313</f>
        <v>0</v>
      </c>
      <c r="H3316" s="35" t="str">
        <f>Data!AB3313</f>
        <v>Aceleración hacia delante o frenado</v>
      </c>
      <c r="I3316" s="35">
        <f>Data!AD3313</f>
        <v>0</v>
      </c>
      <c r="J3316" s="35">
        <f>Data!AF3313</f>
        <v>0</v>
      </c>
      <c r="K3316" s="35" t="str">
        <f>CONCATENATE(Data!AH3313, " ", Data!AI3313)</f>
        <v>0 g-force</v>
      </c>
      <c r="L3316" s="35" t="str">
        <f>Data!C3313</f>
        <v>Vehicle, Battery Electric Vehicle</v>
      </c>
      <c r="M3316" s="35">
        <f>Data!H3313</f>
        <v>0</v>
      </c>
      <c r="N3316" s="41">
        <f>Data!I3313</f>
        <v>46087.40883025463</v>
      </c>
      <c r="O3316" s="35">
        <f>Data!L3313</f>
        <v>0</v>
      </c>
      <c r="P3316" s="35">
        <f>Data!M3313</f>
        <v>0</v>
      </c>
      <c r="Q3316" s="35" t="str">
        <f>IF(Data!N3313=0,"",Data!N3313)</f>
        <v/>
      </c>
      <c r="R3316" s="35">
        <f>Data!K3313</f>
        <v>0</v>
      </c>
      <c r="S3316" s="35" t="str">
        <f>IF(Data!X3313=TRUE(), "Yes", "No")</f>
        <v>No</v>
      </c>
      <c r="T3316" s="40" t="e">
        <f>#REF!</f>
        <v>#REF!</v>
      </c>
    </row>
    <row r="3317" spans="1:20" x14ac:dyDescent="0.3">
      <c r="A3317" s="35" t="str">
        <f>Data!A3314</f>
        <v>NISSAN LEAF 299-1018</v>
      </c>
      <c r="B3317" s="36">
        <f t="shared" si="51"/>
        <v>46087.40883025463</v>
      </c>
      <c r="C3317" s="37" t="str">
        <f>IF(Data!J3314="GpsRecord", CONCATENATE($U$3,": ",Data!M3314,", ",Data!L3314), CONCATENATE(Data!AB3314, " ", Data!AH3314))</f>
        <v>Aceleración de lado a lado 0</v>
      </c>
      <c r="D3317" s="38" t="str">
        <f>IF(Data!O3314=TRUE(), "Yes", "No")</f>
        <v>No</v>
      </c>
      <c r="E3317" s="38" t="str">
        <f>IF(Data!J3314="EngineStatusRecord","Engine",IF(Data!J3314="GpsRecord", "GPS", IF(Data!J3314="EngineFaultRecord", "Fault", IF(Data!J3314="DriverChange","Driver",IF(Data!J3314="CustomRecord","Custom","Debug")))))</f>
        <v>Engine</v>
      </c>
      <c r="F3317" s="39" t="str">
        <f>IF(Data!Y3314=TRUE(), "Yes", "No")</f>
        <v>No</v>
      </c>
      <c r="G3317" s="40">
        <f>Data!AK3314</f>
        <v>0</v>
      </c>
      <c r="H3317" s="35" t="str">
        <f>Data!AB3314</f>
        <v>Aceleración de lado a lado</v>
      </c>
      <c r="I3317" s="35">
        <f>Data!AD3314</f>
        <v>0</v>
      </c>
      <c r="J3317" s="35">
        <f>Data!AF3314</f>
        <v>0</v>
      </c>
      <c r="K3317" s="35" t="str">
        <f>CONCATENATE(Data!AH3314, " ", Data!AI3314)</f>
        <v>0 g-force</v>
      </c>
      <c r="L3317" s="35" t="str">
        <f>Data!C3314</f>
        <v>Vehicle, Battery Electric Vehicle</v>
      </c>
      <c r="M3317" s="35">
        <f>Data!H3314</f>
        <v>0</v>
      </c>
      <c r="N3317" s="41">
        <f>Data!I3314</f>
        <v>46087.40883025463</v>
      </c>
      <c r="O3317" s="35">
        <f>Data!L3314</f>
        <v>0</v>
      </c>
      <c r="P3317" s="35">
        <f>Data!M3314</f>
        <v>0</v>
      </c>
      <c r="Q3317" s="35" t="str">
        <f>IF(Data!N3314=0,"",Data!N3314)</f>
        <v/>
      </c>
      <c r="R3317" s="35">
        <f>Data!K3314</f>
        <v>0</v>
      </c>
      <c r="S3317" s="35" t="str">
        <f>IF(Data!X3314=TRUE(), "Yes", "No")</f>
        <v>No</v>
      </c>
      <c r="T3317" s="40" t="e">
        <f>#REF!</f>
        <v>#REF!</v>
      </c>
    </row>
    <row r="3318" spans="1:20" x14ac:dyDescent="0.3">
      <c r="A3318" s="35" t="str">
        <f>Data!A3315</f>
        <v>NISSAN LEAF 299-1018</v>
      </c>
      <c r="B3318" s="36">
        <f t="shared" si="51"/>
        <v>46087.40883025463</v>
      </c>
      <c r="C3318" s="37" t="str">
        <f>IF(Data!J3315="GpsRecord", CONCATENATE($U$3,": ",Data!M3315,", ",Data!L3315), CONCATENATE(Data!AB3315, " ", Data!AH3315))</f>
        <v>Aceleración hacia arriba o hacia abajo 0.93499992344983</v>
      </c>
      <c r="D3318" s="38" t="str">
        <f>IF(Data!O3315=TRUE(), "Yes", "No")</f>
        <v>No</v>
      </c>
      <c r="E3318" s="38" t="str">
        <f>IF(Data!J3315="EngineStatusRecord","Engine",IF(Data!J3315="GpsRecord", "GPS", IF(Data!J3315="EngineFaultRecord", "Fault", IF(Data!J3315="DriverChange","Driver",IF(Data!J3315="CustomRecord","Custom","Debug")))))</f>
        <v>Engine</v>
      </c>
      <c r="F3318" s="39" t="str">
        <f>IF(Data!Y3315=TRUE(), "Yes", "No")</f>
        <v>No</v>
      </c>
      <c r="G3318" s="40">
        <f>Data!AK3315</f>
        <v>0</v>
      </c>
      <c r="H3318" s="35" t="str">
        <f>Data!AB3315</f>
        <v>Aceleración hacia arriba o hacia abajo</v>
      </c>
      <c r="I3318" s="35">
        <f>Data!AD3315</f>
        <v>0</v>
      </c>
      <c r="J3318" s="35">
        <f>Data!AF3315</f>
        <v>0</v>
      </c>
      <c r="K3318" s="35" t="str">
        <f>CONCATENATE(Data!AH3315, " ", Data!AI3315)</f>
        <v>0.93499992344983 g-force</v>
      </c>
      <c r="L3318" s="35" t="str">
        <f>Data!C3315</f>
        <v>Vehicle, Battery Electric Vehicle</v>
      </c>
      <c r="M3318" s="35">
        <f>Data!H3315</f>
        <v>0</v>
      </c>
      <c r="N3318" s="41">
        <f>Data!I3315</f>
        <v>46087.40883025463</v>
      </c>
      <c r="O3318" s="35">
        <f>Data!L3315</f>
        <v>0</v>
      </c>
      <c r="P3318" s="35">
        <f>Data!M3315</f>
        <v>0</v>
      </c>
      <c r="Q3318" s="35" t="str">
        <f>IF(Data!N3315=0,"",Data!N3315)</f>
        <v/>
      </c>
      <c r="R3318" s="35">
        <f>Data!K3315</f>
        <v>0</v>
      </c>
      <c r="S3318" s="35" t="str">
        <f>IF(Data!X3315=TRUE(), "Yes", "No")</f>
        <v>No</v>
      </c>
      <c r="T3318" s="40" t="e">
        <f>#REF!</f>
        <v>#REF!</v>
      </c>
    </row>
    <row r="3319" spans="1:20" x14ac:dyDescent="0.3">
      <c r="A3319" s="35" t="str">
        <f>Data!A3316</f>
        <v>NISSAN LEAF 299-1018</v>
      </c>
      <c r="B3319" s="36">
        <f t="shared" si="51"/>
        <v>46087.408831018518</v>
      </c>
      <c r="C3319" s="37" t="str">
        <f>IF(Data!J3316="GpsRecord", CONCATENATE($U$3,": ",Data!M3316,", ",Data!L3316), CONCATENATE(Data!AB3316, " ", Data!AH3316))</f>
        <v>Ubicación: 9.95515, -84.48395</v>
      </c>
      <c r="D3319" s="38" t="str">
        <f>IF(Data!O3316=TRUE(), "Yes", "No")</f>
        <v>Yes</v>
      </c>
      <c r="E3319" s="38" t="str">
        <f>IF(Data!J3316="EngineStatusRecord","Engine",IF(Data!J3316="GpsRecord", "GPS", IF(Data!J3316="EngineFaultRecord", "Fault", IF(Data!J3316="DriverChange","Driver",IF(Data!J3316="CustomRecord","Custom","Debug")))))</f>
        <v>GPS</v>
      </c>
      <c r="F3319" s="39" t="str">
        <f>IF(Data!Y3316=TRUE(), "Yes", "No")</f>
        <v>Yes</v>
      </c>
      <c r="G3319" s="40">
        <f>Data!AK3316</f>
        <v>0</v>
      </c>
      <c r="H3319" s="35">
        <f>Data!AB3316</f>
        <v>0</v>
      </c>
      <c r="I3319" s="35">
        <f>Data!AD3316</f>
        <v>0</v>
      </c>
      <c r="J3319" s="35">
        <f>Data!AF3316</f>
        <v>0</v>
      </c>
      <c r="K3319" s="35" t="str">
        <f>CONCATENATE(Data!AH3316, " ", Data!AI3316)</f>
        <v xml:space="preserve"> </v>
      </c>
      <c r="L3319" s="35" t="str">
        <f>Data!C3316</f>
        <v>Vehicle, Battery Electric Vehicle</v>
      </c>
      <c r="M3319" s="35">
        <f>Data!H3316</f>
        <v>0</v>
      </c>
      <c r="N3319" s="41">
        <f>Data!I3316</f>
        <v>46087.408831018518</v>
      </c>
      <c r="O3319" s="35">
        <f>Data!L3316</f>
        <v>-84.483949999999993</v>
      </c>
      <c r="P3319" s="35">
        <f>Data!M3316</f>
        <v>9.9551499999999997</v>
      </c>
      <c r="Q3319" s="35" t="str">
        <f>IF(Data!N3316=0,"",Data!N3316)</f>
        <v>CurveSpeed</v>
      </c>
      <c r="R3319" s="35">
        <f>Data!K3316</f>
        <v>26</v>
      </c>
      <c r="S3319" s="35" t="str">
        <f>IF(Data!X3316=TRUE(), "Yes", "No")</f>
        <v>Yes</v>
      </c>
      <c r="T3319" s="40" t="e">
        <f>#REF!</f>
        <v>#REF!</v>
      </c>
    </row>
    <row r="3320" spans="1:20" x14ac:dyDescent="0.3">
      <c r="A3320" s="35" t="str">
        <f>Data!A3317</f>
        <v>NISSAN LEAF 299-1018</v>
      </c>
      <c r="B3320" s="36">
        <f t="shared" si="51"/>
        <v>46087.408831018518</v>
      </c>
      <c r="C3320" s="37" t="str">
        <f>IF(Data!J3317="GpsRecord", CONCATENATE($U$3,": ",Data!M3317,", ",Data!L3317), CONCATENATE(Data!AB3317, " ", Data!AH3317))</f>
        <v xml:space="preserve"> </v>
      </c>
      <c r="D3320" s="38" t="str">
        <f>IF(Data!O3317=TRUE(), "Yes", "No")</f>
        <v>No</v>
      </c>
      <c r="E3320" s="38" t="str">
        <f>IF(Data!J3317="EngineStatusRecord","Engine",IF(Data!J3317="GpsRecord", "GPS", IF(Data!J3317="EngineFaultRecord", "Fault", IF(Data!J3317="DriverChange","Driver",IF(Data!J3317="CustomRecord","Custom","Debug")))))</f>
        <v>Debug</v>
      </c>
      <c r="F3320" s="39" t="str">
        <f>IF(Data!Y3317=TRUE(), "Yes", "No")</f>
        <v>No</v>
      </c>
      <c r="G3320" s="40" t="str">
        <f>Data!AK3317</f>
        <v>F7-30-AF-FF-08-00-00-00-00-00-00-00-00-00-00</v>
      </c>
      <c r="H3320" s="35">
        <f>Data!AB3317</f>
        <v>0</v>
      </c>
      <c r="I3320" s="35">
        <f>Data!AD3317</f>
        <v>0</v>
      </c>
      <c r="J3320" s="35">
        <f>Data!AF3317</f>
        <v>0</v>
      </c>
      <c r="K3320" s="35" t="str">
        <f>CONCATENATE(Data!AH3317, " ", Data!AI3317)</f>
        <v xml:space="preserve"> </v>
      </c>
      <c r="L3320" s="35" t="str">
        <f>Data!C3317</f>
        <v>Vehicle, Battery Electric Vehicle</v>
      </c>
      <c r="M3320" s="35">
        <f>Data!H3317</f>
        <v>0</v>
      </c>
      <c r="N3320" s="41">
        <f>Data!I3317</f>
        <v>46087.408831018518</v>
      </c>
      <c r="O3320" s="35">
        <f>Data!L3317</f>
        <v>0</v>
      </c>
      <c r="P3320" s="35">
        <f>Data!M3317</f>
        <v>0</v>
      </c>
      <c r="Q3320" s="35" t="str">
        <f>IF(Data!N3317=0,"",Data!N3317)</f>
        <v>50333</v>
      </c>
      <c r="R3320" s="35">
        <f>Data!K3317</f>
        <v>0</v>
      </c>
      <c r="S3320" s="35" t="str">
        <f>IF(Data!X3317=TRUE(), "Yes", "No")</f>
        <v>No</v>
      </c>
      <c r="T3320" s="40" t="e">
        <f>#REF!</f>
        <v>#REF!</v>
      </c>
    </row>
    <row r="3321" spans="1:20" x14ac:dyDescent="0.3">
      <c r="A3321" s="35" t="str">
        <f>Data!A3318</f>
        <v>NISSAN LEAF 299-1018</v>
      </c>
      <c r="B3321" s="36">
        <f t="shared" si="51"/>
        <v>46087.408831018518</v>
      </c>
      <c r="C3321" s="37" t="str">
        <f>IF(Data!J3318="GpsRecord", CONCATENATE($U$3,": ",Data!M3318,", ",Data!L3318), CONCATENATE(Data!AB3318, " ", Data!AH3318))</f>
        <v xml:space="preserve"> </v>
      </c>
      <c r="D3321" s="38" t="str">
        <f>IF(Data!O3318=TRUE(), "Yes", "No")</f>
        <v>No</v>
      </c>
      <c r="E3321" s="38" t="str">
        <f>IF(Data!J3318="EngineStatusRecord","Engine",IF(Data!J3318="GpsRecord", "GPS", IF(Data!J3318="EngineFaultRecord", "Fault", IF(Data!J3318="DriverChange","Driver",IF(Data!J3318="CustomRecord","Custom","Debug")))))</f>
        <v>Debug</v>
      </c>
      <c r="F3321" s="39" t="str">
        <f>IF(Data!Y3318=TRUE(), "Yes", "No")</f>
        <v>No</v>
      </c>
      <c r="G3321" s="40" t="str">
        <f>Data!AK3318</f>
        <v>BF-BA-EF-FF-CA-59-15-00-8D-88-0E-00-00-00-00</v>
      </c>
      <c r="H3321" s="35">
        <f>Data!AB3318</f>
        <v>0</v>
      </c>
      <c r="I3321" s="35">
        <f>Data!AD3318</f>
        <v>0</v>
      </c>
      <c r="J3321" s="35">
        <f>Data!AF3318</f>
        <v>0</v>
      </c>
      <c r="K3321" s="35" t="str">
        <f>CONCATENATE(Data!AH3318, " ", Data!AI3318)</f>
        <v xml:space="preserve"> </v>
      </c>
      <c r="L3321" s="35" t="str">
        <f>Data!C3318</f>
        <v>Vehicle, Battery Electric Vehicle</v>
      </c>
      <c r="M3321" s="35">
        <f>Data!H3318</f>
        <v>0</v>
      </c>
      <c r="N3321" s="41">
        <f>Data!I3318</f>
        <v>46087.408831018518</v>
      </c>
      <c r="O3321" s="35">
        <f>Data!L3318</f>
        <v>0</v>
      </c>
      <c r="P3321" s="35">
        <f>Data!M3318</f>
        <v>0</v>
      </c>
      <c r="Q3321" s="35" t="str">
        <f>IF(Data!N3318=0,"",Data!N3318)</f>
        <v>61927</v>
      </c>
      <c r="R3321" s="35">
        <f>Data!K3318</f>
        <v>0</v>
      </c>
      <c r="S3321" s="35" t="str">
        <f>IF(Data!X3318=TRUE(), "Yes", "No")</f>
        <v>No</v>
      </c>
      <c r="T3321" s="40" t="e">
        <f>#REF!</f>
        <v>#REF!</v>
      </c>
    </row>
    <row r="3322" spans="1:20" x14ac:dyDescent="0.3">
      <c r="A3322" s="35" t="str">
        <f>Data!A3319</f>
        <v>NISSAN LEAF 299-1018</v>
      </c>
      <c r="B3322" s="36">
        <f t="shared" si="51"/>
        <v>46087.408831157409</v>
      </c>
      <c r="C3322" s="37" t="str">
        <f>IF(Data!J3319="GpsRecord", CONCATENATE($U$3,": ",Data!M3319,", ",Data!L3319), CONCATENATE(Data!AB3319, " ", Data!AH3319))</f>
        <v>Velocidad del motor en carretera 28</v>
      </c>
      <c r="D3322" s="38" t="str">
        <f>IF(Data!O3319=TRUE(), "Yes", "No")</f>
        <v>No</v>
      </c>
      <c r="E3322" s="38" t="str">
        <f>IF(Data!J3319="EngineStatusRecord","Engine",IF(Data!J3319="GpsRecord", "GPS", IF(Data!J3319="EngineFaultRecord", "Fault", IF(Data!J3319="DriverChange","Driver",IF(Data!J3319="CustomRecord","Custom","Debug")))))</f>
        <v>Engine</v>
      </c>
      <c r="F3322" s="39" t="str">
        <f>IF(Data!Y3319=TRUE(), "Yes", "No")</f>
        <v>No</v>
      </c>
      <c r="G3322" s="40">
        <f>Data!AK3319</f>
        <v>0</v>
      </c>
      <c r="H3322" s="35" t="str">
        <f>Data!AB3319</f>
        <v>Velocidad del motor en carretera</v>
      </c>
      <c r="I3322" s="35">
        <f>Data!AD3319</f>
        <v>0</v>
      </c>
      <c r="J3322" s="35">
        <f>Data!AF3319</f>
        <v>0</v>
      </c>
      <c r="K3322" s="35" t="str">
        <f>CONCATENATE(Data!AH3319, " ", Data!AI3319)</f>
        <v>28 km/h</v>
      </c>
      <c r="L3322" s="35" t="str">
        <f>Data!C3319</f>
        <v>Vehicle, Battery Electric Vehicle</v>
      </c>
      <c r="M3322" s="35">
        <f>Data!H3319</f>
        <v>0</v>
      </c>
      <c r="N3322" s="41">
        <f>Data!I3319</f>
        <v>46087.408831157409</v>
      </c>
      <c r="O3322" s="35">
        <f>Data!L3319</f>
        <v>0</v>
      </c>
      <c r="P3322" s="35">
        <f>Data!M3319</f>
        <v>0</v>
      </c>
      <c r="Q3322" s="35" t="str">
        <f>IF(Data!N3319=0,"",Data!N3319)</f>
        <v/>
      </c>
      <c r="R3322" s="35">
        <f>Data!K3319</f>
        <v>0</v>
      </c>
      <c r="S3322" s="35" t="str">
        <f>IF(Data!X3319=TRUE(), "Yes", "No")</f>
        <v>No</v>
      </c>
      <c r="T3322" s="40" t="e">
        <f>#REF!</f>
        <v>#REF!</v>
      </c>
    </row>
    <row r="3323" spans="1:20" x14ac:dyDescent="0.3">
      <c r="A3323" s="35" t="str">
        <f>Data!A3320</f>
        <v>NISSAN LEAF 299-1018</v>
      </c>
      <c r="B3323" s="36">
        <f t="shared" si="51"/>
        <v>46087.408865196761</v>
      </c>
      <c r="C3323" s="37" t="str">
        <f>IF(Data!J3320="GpsRecord", CONCATENATE($U$3,": ",Data!M3320,", ",Data!L3320), CONCATENATE(Data!AB3320, " ", Data!AH3320))</f>
        <v>Aceleración de lado a lado 0.32799997958061</v>
      </c>
      <c r="D3323" s="38" t="str">
        <f>IF(Data!O3320=TRUE(), "Yes", "No")</f>
        <v>No</v>
      </c>
      <c r="E3323" s="38" t="str">
        <f>IF(Data!J3320="EngineStatusRecord","Engine",IF(Data!J3320="GpsRecord", "GPS", IF(Data!J3320="EngineFaultRecord", "Fault", IF(Data!J3320="DriverChange","Driver",IF(Data!J3320="CustomRecord","Custom","Debug")))))</f>
        <v>Engine</v>
      </c>
      <c r="F3323" s="39" t="str">
        <f>IF(Data!Y3320=TRUE(), "Yes", "No")</f>
        <v>No</v>
      </c>
      <c r="G3323" s="40">
        <f>Data!AK3320</f>
        <v>0</v>
      </c>
      <c r="H3323" s="35" t="str">
        <f>Data!AB3320</f>
        <v>Aceleración de lado a lado</v>
      </c>
      <c r="I3323" s="35">
        <f>Data!AD3320</f>
        <v>0</v>
      </c>
      <c r="J3323" s="35">
        <f>Data!AF3320</f>
        <v>0</v>
      </c>
      <c r="K3323" s="35" t="str">
        <f>CONCATENATE(Data!AH3320, " ", Data!AI3320)</f>
        <v>0.32799997958061 g-force</v>
      </c>
      <c r="L3323" s="35" t="str">
        <f>Data!C3320</f>
        <v>Vehicle, Battery Electric Vehicle</v>
      </c>
      <c r="M3323" s="35">
        <f>Data!H3320</f>
        <v>0</v>
      </c>
      <c r="N3323" s="41">
        <f>Data!I3320</f>
        <v>46087.408865196761</v>
      </c>
      <c r="O3323" s="35">
        <f>Data!L3320</f>
        <v>0</v>
      </c>
      <c r="P3323" s="35">
        <f>Data!M3320</f>
        <v>0</v>
      </c>
      <c r="Q3323" s="35" t="str">
        <f>IF(Data!N3320=0,"",Data!N3320)</f>
        <v/>
      </c>
      <c r="R3323" s="35">
        <f>Data!K3320</f>
        <v>0</v>
      </c>
      <c r="S3323" s="35" t="str">
        <f>IF(Data!X3320=TRUE(), "Yes", "No")</f>
        <v>No</v>
      </c>
      <c r="T3323" s="40" t="e">
        <f>#REF!</f>
        <v>#REF!</v>
      </c>
    </row>
    <row r="3324" spans="1:20" x14ac:dyDescent="0.3">
      <c r="A3324" s="35" t="str">
        <f>Data!A3321</f>
        <v>NISSAN LEAF 299-1018</v>
      </c>
      <c r="B3324" s="36">
        <f t="shared" si="51"/>
        <v>46087.408865196761</v>
      </c>
      <c r="C3324" s="37" t="str">
        <f>IF(Data!J3321="GpsRecord", CONCATENATE($U$3,": ",Data!M3321,", ",Data!L3321), CONCATENATE(Data!AB3321, " ", Data!AH3321))</f>
        <v>Aceleración hacia arriba o hacia abajo 0.952999954039941</v>
      </c>
      <c r="D3324" s="38" t="str">
        <f>IF(Data!O3321=TRUE(), "Yes", "No")</f>
        <v>No</v>
      </c>
      <c r="E3324" s="38" t="str">
        <f>IF(Data!J3321="EngineStatusRecord","Engine",IF(Data!J3321="GpsRecord", "GPS", IF(Data!J3321="EngineFaultRecord", "Fault", IF(Data!J3321="DriverChange","Driver",IF(Data!J3321="CustomRecord","Custom","Debug")))))</f>
        <v>Engine</v>
      </c>
      <c r="F3324" s="39" t="str">
        <f>IF(Data!Y3321=TRUE(), "Yes", "No")</f>
        <v>No</v>
      </c>
      <c r="G3324" s="40">
        <f>Data!AK3321</f>
        <v>0</v>
      </c>
      <c r="H3324" s="35" t="str">
        <f>Data!AB3321</f>
        <v>Aceleración hacia arriba o hacia abajo</v>
      </c>
      <c r="I3324" s="35">
        <f>Data!AD3321</f>
        <v>0</v>
      </c>
      <c r="J3324" s="35">
        <f>Data!AF3321</f>
        <v>0</v>
      </c>
      <c r="K3324" s="35" t="str">
        <f>CONCATENATE(Data!AH3321, " ", Data!AI3321)</f>
        <v>0.952999954039941 g-force</v>
      </c>
      <c r="L3324" s="35" t="str">
        <f>Data!C3321</f>
        <v>Vehicle, Battery Electric Vehicle</v>
      </c>
      <c r="M3324" s="35">
        <f>Data!H3321</f>
        <v>0</v>
      </c>
      <c r="N3324" s="41">
        <f>Data!I3321</f>
        <v>46087.408865196761</v>
      </c>
      <c r="O3324" s="35">
        <f>Data!L3321</f>
        <v>0</v>
      </c>
      <c r="P3324" s="35">
        <f>Data!M3321</f>
        <v>0</v>
      </c>
      <c r="Q3324" s="35" t="str">
        <f>IF(Data!N3321=0,"",Data!N3321)</f>
        <v/>
      </c>
      <c r="R3324" s="35">
        <f>Data!K3321</f>
        <v>0</v>
      </c>
      <c r="S3324" s="35" t="str">
        <f>IF(Data!X3321=TRUE(), "Yes", "No")</f>
        <v>No</v>
      </c>
      <c r="T3324" s="40" t="e">
        <f>#REF!</f>
        <v>#REF!</v>
      </c>
    </row>
    <row r="3325" spans="1:20" x14ac:dyDescent="0.3">
      <c r="A3325" s="35" t="str">
        <f>Data!A3322</f>
        <v>NISSAN LEAF 299-1018</v>
      </c>
      <c r="B3325" s="36">
        <f t="shared" si="51"/>
        <v>46087.408865740741</v>
      </c>
      <c r="C3325" s="37" t="str">
        <f>IF(Data!J3322="GpsRecord", CONCATENATE($U$3,": ",Data!M3322,", ",Data!L3322), CONCATENATE(Data!AB3322, " ", Data!AH3322))</f>
        <v>Ubicación: 9.95529, -84.48413</v>
      </c>
      <c r="D3325" s="38" t="str">
        <f>IF(Data!O3322=TRUE(), "Yes", "No")</f>
        <v>Yes</v>
      </c>
      <c r="E3325" s="38" t="str">
        <f>IF(Data!J3322="EngineStatusRecord","Engine",IF(Data!J3322="GpsRecord", "GPS", IF(Data!J3322="EngineFaultRecord", "Fault", IF(Data!J3322="DriverChange","Driver",IF(Data!J3322="CustomRecord","Custom","Debug")))))</f>
        <v>GPS</v>
      </c>
      <c r="F3325" s="39" t="str">
        <f>IF(Data!Y3322=TRUE(), "Yes", "No")</f>
        <v>Yes</v>
      </c>
      <c r="G3325" s="40">
        <f>Data!AK3322</f>
        <v>0</v>
      </c>
      <c r="H3325" s="35">
        <f>Data!AB3322</f>
        <v>0</v>
      </c>
      <c r="I3325" s="35">
        <f>Data!AD3322</f>
        <v>0</v>
      </c>
      <c r="J3325" s="35">
        <f>Data!AF3322</f>
        <v>0</v>
      </c>
      <c r="K3325" s="35" t="str">
        <f>CONCATENATE(Data!AH3322, " ", Data!AI3322)</f>
        <v xml:space="preserve"> </v>
      </c>
      <c r="L3325" s="35" t="str">
        <f>Data!C3322</f>
        <v>Vehicle, Battery Electric Vehicle</v>
      </c>
      <c r="M3325" s="35">
        <f>Data!H3322</f>
        <v>0</v>
      </c>
      <c r="N3325" s="41">
        <f>Data!I3322</f>
        <v>46087.408865740741</v>
      </c>
      <c r="O3325" s="35">
        <f>Data!L3322</f>
        <v>-84.484129999999993</v>
      </c>
      <c r="P3325" s="35">
        <f>Data!M3322</f>
        <v>9.9552899999999998</v>
      </c>
      <c r="Q3325" s="35" t="str">
        <f>IF(Data!N3322=0,"",Data!N3322)</f>
        <v>CurveSpeedEstimateError</v>
      </c>
      <c r="R3325" s="35">
        <f>Data!K3322</f>
        <v>35</v>
      </c>
      <c r="S3325" s="35" t="str">
        <f>IF(Data!X3322=TRUE(), "Yes", "No")</f>
        <v>Yes</v>
      </c>
      <c r="T3325" s="40" t="e">
        <f>#REF!</f>
        <v>#REF!</v>
      </c>
    </row>
    <row r="3326" spans="1:20" x14ac:dyDescent="0.3">
      <c r="A3326" s="35" t="str">
        <f>Data!A3323</f>
        <v>NISSAN LEAF 299-1018</v>
      </c>
      <c r="B3326" s="36">
        <f t="shared" si="51"/>
        <v>46087.40886609954</v>
      </c>
      <c r="C3326" s="37" t="str">
        <f>IF(Data!J3323="GpsRecord", CONCATENATE($U$3,": ",Data!M3323,", ",Data!L3323), CONCATENATE(Data!AB3323, " ", Data!AH3323))</f>
        <v xml:space="preserve"> </v>
      </c>
      <c r="D3326" s="38" t="str">
        <f>IF(Data!O3323=TRUE(), "Yes", "No")</f>
        <v>No</v>
      </c>
      <c r="E3326" s="38" t="str">
        <f>IF(Data!J3323="EngineStatusRecord","Engine",IF(Data!J3323="GpsRecord", "GPS", IF(Data!J3323="EngineFaultRecord", "Fault", IF(Data!J3323="DriverChange","Driver",IF(Data!J3323="CustomRecord","Custom","Debug")))))</f>
        <v>Debug</v>
      </c>
      <c r="F3326" s="39" t="str">
        <f>IF(Data!Y3323=TRUE(), "Yes", "No")</f>
        <v>No</v>
      </c>
      <c r="G3326" s="40" t="str">
        <f>Data!AK3323</f>
        <v>FF-32-27-22-21-13-D4-00-00-00-00-00-00-00-00</v>
      </c>
      <c r="H3326" s="35">
        <f>Data!AB3323</f>
        <v>0</v>
      </c>
      <c r="I3326" s="35">
        <f>Data!AD3323</f>
        <v>0</v>
      </c>
      <c r="J3326" s="35">
        <f>Data!AF3323</f>
        <v>0</v>
      </c>
      <c r="K3326" s="35" t="str">
        <f>CONCATENATE(Data!AH3323, " ", Data!AI3323)</f>
        <v xml:space="preserve"> </v>
      </c>
      <c r="L3326" s="35" t="str">
        <f>Data!C3323</f>
        <v>Vehicle, Battery Electric Vehicle</v>
      </c>
      <c r="M3326" s="35">
        <f>Data!H3323</f>
        <v>0</v>
      </c>
      <c r="N3326" s="41">
        <f>Data!I3323</f>
        <v>46087.40886609954</v>
      </c>
      <c r="O3326" s="35">
        <f>Data!L3323</f>
        <v>0</v>
      </c>
      <c r="P3326" s="35">
        <f>Data!M3323</f>
        <v>0</v>
      </c>
      <c r="Q3326" s="35" t="str">
        <f>IF(Data!N3323=0,"",Data!N3323)</f>
        <v>61784</v>
      </c>
      <c r="R3326" s="35">
        <f>Data!K3323</f>
        <v>0</v>
      </c>
      <c r="S3326" s="35" t="str">
        <f>IF(Data!X3323=TRUE(), "Yes", "No")</f>
        <v>No</v>
      </c>
      <c r="T3326" s="40" t="e">
        <f>#REF!</f>
        <v>#REF!</v>
      </c>
    </row>
    <row r="3327" spans="1:20" x14ac:dyDescent="0.3">
      <c r="A3327" s="35" t="str">
        <f>Data!A3324</f>
        <v>NISSAN LEAF 299-1018</v>
      </c>
      <c r="B3327" s="36">
        <f t="shared" si="51"/>
        <v>46087.408877314818</v>
      </c>
      <c r="C3327" s="37" t="str">
        <f>IF(Data!J3324="GpsRecord", CONCATENATE($U$3,": ",Data!M3324,", ",Data!L3324), CONCATENATE(Data!AB3324, " ", Data!AH3324))</f>
        <v>Velocidad del motor en carretera 39</v>
      </c>
      <c r="D3327" s="38" t="str">
        <f>IF(Data!O3324=TRUE(), "Yes", "No")</f>
        <v>No</v>
      </c>
      <c r="E3327" s="38" t="str">
        <f>IF(Data!J3324="EngineStatusRecord","Engine",IF(Data!J3324="GpsRecord", "GPS", IF(Data!J3324="EngineFaultRecord", "Fault", IF(Data!J3324="DriverChange","Driver",IF(Data!J3324="CustomRecord","Custom","Debug")))))</f>
        <v>Engine</v>
      </c>
      <c r="F3327" s="39" t="str">
        <f>IF(Data!Y3324=TRUE(), "Yes", "No")</f>
        <v>No</v>
      </c>
      <c r="G3327" s="40">
        <f>Data!AK3324</f>
        <v>0</v>
      </c>
      <c r="H3327" s="35" t="str">
        <f>Data!AB3324</f>
        <v>Velocidad del motor en carretera</v>
      </c>
      <c r="I3327" s="35">
        <f>Data!AD3324</f>
        <v>0</v>
      </c>
      <c r="J3327" s="35">
        <f>Data!AF3324</f>
        <v>0</v>
      </c>
      <c r="K3327" s="35" t="str">
        <f>CONCATENATE(Data!AH3324, " ", Data!AI3324)</f>
        <v>39 km/h</v>
      </c>
      <c r="L3327" s="35" t="str">
        <f>Data!C3324</f>
        <v>Vehicle, Battery Electric Vehicle</v>
      </c>
      <c r="M3327" s="35">
        <f>Data!H3324</f>
        <v>0</v>
      </c>
      <c r="N3327" s="41">
        <f>Data!I3324</f>
        <v>46087.408877314818</v>
      </c>
      <c r="O3327" s="35">
        <f>Data!L3324</f>
        <v>0</v>
      </c>
      <c r="P3327" s="35">
        <f>Data!M3324</f>
        <v>0</v>
      </c>
      <c r="Q3327" s="35" t="str">
        <f>IF(Data!N3324=0,"",Data!N3324)</f>
        <v/>
      </c>
      <c r="R3327" s="35">
        <f>Data!K3324</f>
        <v>0</v>
      </c>
      <c r="S3327" s="35" t="str">
        <f>IF(Data!X3324=TRUE(), "Yes", "No")</f>
        <v>No</v>
      </c>
      <c r="T3327" s="40" t="e">
        <f>#REF!</f>
        <v>#REF!</v>
      </c>
    </row>
    <row r="3328" spans="1:20" x14ac:dyDescent="0.3">
      <c r="A3328" s="35" t="str">
        <f>Data!A3325</f>
        <v>NISSAN LEAF 299-1018</v>
      </c>
      <c r="B3328" s="36">
        <f t="shared" si="51"/>
        <v>46087.408879259259</v>
      </c>
      <c r="C3328" s="37" t="str">
        <f>IF(Data!J3325="GpsRecord", CONCATENATE($U$3,": ",Data!M3325,", ",Data!L3325), CONCATENATE(Data!AB3325, " ", Data!AH3325))</f>
        <v>Aceleración hacia delante o frenado 0</v>
      </c>
      <c r="D3328" s="38" t="str">
        <f>IF(Data!O3325=TRUE(), "Yes", "No")</f>
        <v>No</v>
      </c>
      <c r="E3328" s="38" t="str">
        <f>IF(Data!J3325="EngineStatusRecord","Engine",IF(Data!J3325="GpsRecord", "GPS", IF(Data!J3325="EngineFaultRecord", "Fault", IF(Data!J3325="DriverChange","Driver",IF(Data!J3325="CustomRecord","Custom","Debug")))))</f>
        <v>Engine</v>
      </c>
      <c r="F3328" s="39" t="str">
        <f>IF(Data!Y3325=TRUE(), "Yes", "No")</f>
        <v>No</v>
      </c>
      <c r="G3328" s="40">
        <f>Data!AK3325</f>
        <v>0</v>
      </c>
      <c r="H3328" s="35" t="str">
        <f>Data!AB3325</f>
        <v>Aceleración hacia delante o frenado</v>
      </c>
      <c r="I3328" s="35">
        <f>Data!AD3325</f>
        <v>0</v>
      </c>
      <c r="J3328" s="35">
        <f>Data!AF3325</f>
        <v>0</v>
      </c>
      <c r="K3328" s="35" t="str">
        <f>CONCATENATE(Data!AH3325, " ", Data!AI3325)</f>
        <v>0 g-force</v>
      </c>
      <c r="L3328" s="35" t="str">
        <f>Data!C3325</f>
        <v>Vehicle, Battery Electric Vehicle</v>
      </c>
      <c r="M3328" s="35">
        <f>Data!H3325</f>
        <v>0</v>
      </c>
      <c r="N3328" s="41">
        <f>Data!I3325</f>
        <v>46087.408879259259</v>
      </c>
      <c r="O3328" s="35">
        <f>Data!L3325</f>
        <v>0</v>
      </c>
      <c r="P3328" s="35">
        <f>Data!M3325</f>
        <v>0</v>
      </c>
      <c r="Q3328" s="35" t="str">
        <f>IF(Data!N3325=0,"",Data!N3325)</f>
        <v/>
      </c>
      <c r="R3328" s="35">
        <f>Data!K3325</f>
        <v>0</v>
      </c>
      <c r="S3328" s="35" t="str">
        <f>IF(Data!X3325=TRUE(), "Yes", "No")</f>
        <v>No</v>
      </c>
      <c r="T3328" s="40" t="e">
        <f>#REF!</f>
        <v>#REF!</v>
      </c>
    </row>
    <row r="3329" spans="1:20" x14ac:dyDescent="0.3">
      <c r="A3329" s="35" t="str">
        <f>Data!A3326</f>
        <v>NISSAN LEAF 299-1018</v>
      </c>
      <c r="B3329" s="36">
        <f t="shared" si="51"/>
        <v>46087.408879259259</v>
      </c>
      <c r="C3329" s="37" t="str">
        <f>IF(Data!J3326="GpsRecord", CONCATENATE($U$3,": ",Data!M3326,", ",Data!L3326), CONCATENATE(Data!AB3326, " ", Data!AH3326))</f>
        <v>Aceleración de lado a lado 0</v>
      </c>
      <c r="D3329" s="38" t="str">
        <f>IF(Data!O3326=TRUE(), "Yes", "No")</f>
        <v>No</v>
      </c>
      <c r="E3329" s="38" t="str">
        <f>IF(Data!J3326="EngineStatusRecord","Engine",IF(Data!J3326="GpsRecord", "GPS", IF(Data!J3326="EngineFaultRecord", "Fault", IF(Data!J3326="DriverChange","Driver",IF(Data!J3326="CustomRecord","Custom","Debug")))))</f>
        <v>Engine</v>
      </c>
      <c r="F3329" s="39" t="str">
        <f>IF(Data!Y3326=TRUE(), "Yes", "No")</f>
        <v>No</v>
      </c>
      <c r="G3329" s="40">
        <f>Data!AK3326</f>
        <v>0</v>
      </c>
      <c r="H3329" s="35" t="str">
        <f>Data!AB3326</f>
        <v>Aceleración de lado a lado</v>
      </c>
      <c r="I3329" s="35">
        <f>Data!AD3326</f>
        <v>0</v>
      </c>
      <c r="J3329" s="35">
        <f>Data!AF3326</f>
        <v>0</v>
      </c>
      <c r="K3329" s="35" t="str">
        <f>CONCATENATE(Data!AH3326, " ", Data!AI3326)</f>
        <v>0 g-force</v>
      </c>
      <c r="L3329" s="35" t="str">
        <f>Data!C3326</f>
        <v>Vehicle, Battery Electric Vehicle</v>
      </c>
      <c r="M3329" s="35">
        <f>Data!H3326</f>
        <v>0</v>
      </c>
      <c r="N3329" s="41">
        <f>Data!I3326</f>
        <v>46087.408879259259</v>
      </c>
      <c r="O3329" s="35">
        <f>Data!L3326</f>
        <v>0</v>
      </c>
      <c r="P3329" s="35">
        <f>Data!M3326</f>
        <v>0</v>
      </c>
      <c r="Q3329" s="35" t="str">
        <f>IF(Data!N3326=0,"",Data!N3326)</f>
        <v/>
      </c>
      <c r="R3329" s="35">
        <f>Data!K3326</f>
        <v>0</v>
      </c>
      <c r="S3329" s="35" t="str">
        <f>IF(Data!X3326=TRUE(), "Yes", "No")</f>
        <v>No</v>
      </c>
      <c r="T3329" s="40" t="e">
        <f>#REF!</f>
        <v>#REF!</v>
      </c>
    </row>
    <row r="3330" spans="1:20" x14ac:dyDescent="0.3">
      <c r="A3330" s="35" t="str">
        <f>Data!A3327</f>
        <v>NISSAN LEAF 299-1018</v>
      </c>
      <c r="B3330" s="36">
        <f t="shared" si="51"/>
        <v>46087.408879259259</v>
      </c>
      <c r="C3330" s="37" t="str">
        <f>IF(Data!J3327="GpsRecord", CONCATENATE($U$3,": ",Data!M3327,", ",Data!L3327), CONCATENATE(Data!AB3327, " ", Data!AH3327))</f>
        <v>Aceleración hacia arriba o hacia abajo 1.01099998462699</v>
      </c>
      <c r="D3330" s="38" t="str">
        <f>IF(Data!O3327=TRUE(), "Yes", "No")</f>
        <v>No</v>
      </c>
      <c r="E3330" s="38" t="str">
        <f>IF(Data!J3327="EngineStatusRecord","Engine",IF(Data!J3327="GpsRecord", "GPS", IF(Data!J3327="EngineFaultRecord", "Fault", IF(Data!J3327="DriverChange","Driver",IF(Data!J3327="CustomRecord","Custom","Debug")))))</f>
        <v>Engine</v>
      </c>
      <c r="F3330" s="39" t="str">
        <f>IF(Data!Y3327=TRUE(), "Yes", "No")</f>
        <v>No</v>
      </c>
      <c r="G3330" s="40">
        <f>Data!AK3327</f>
        <v>0</v>
      </c>
      <c r="H3330" s="35" t="str">
        <f>Data!AB3327</f>
        <v>Aceleración hacia arriba o hacia abajo</v>
      </c>
      <c r="I3330" s="35">
        <f>Data!AD3327</f>
        <v>0</v>
      </c>
      <c r="J3330" s="35">
        <f>Data!AF3327</f>
        <v>0</v>
      </c>
      <c r="K3330" s="35" t="str">
        <f>CONCATENATE(Data!AH3327, " ", Data!AI3327)</f>
        <v>1.01099998462699 g-force</v>
      </c>
      <c r="L3330" s="35" t="str">
        <f>Data!C3327</f>
        <v>Vehicle, Battery Electric Vehicle</v>
      </c>
      <c r="M3330" s="35">
        <f>Data!H3327</f>
        <v>0</v>
      </c>
      <c r="N3330" s="41">
        <f>Data!I3327</f>
        <v>46087.408879259259</v>
      </c>
      <c r="O3330" s="35">
        <f>Data!L3327</f>
        <v>0</v>
      </c>
      <c r="P3330" s="35">
        <f>Data!M3327</f>
        <v>0</v>
      </c>
      <c r="Q3330" s="35" t="str">
        <f>IF(Data!N3327=0,"",Data!N3327)</f>
        <v/>
      </c>
      <c r="R3330" s="35">
        <f>Data!K3327</f>
        <v>0</v>
      </c>
      <c r="S3330" s="35" t="str">
        <f>IF(Data!X3327=TRUE(), "Yes", "No")</f>
        <v>No</v>
      </c>
      <c r="T3330" s="40" t="e">
        <f>#REF!</f>
        <v>#REF!</v>
      </c>
    </row>
    <row r="3331" spans="1:20" x14ac:dyDescent="0.3">
      <c r="A3331" s="35" t="str">
        <f>Data!A3328</f>
        <v>NISSAN LEAF 299-1018</v>
      </c>
      <c r="B3331" s="36">
        <f t="shared" si="51"/>
        <v>46087.408912037034</v>
      </c>
      <c r="C3331" s="37" t="str">
        <f>IF(Data!J3328="GpsRecord", CONCATENATE($U$3,": ",Data!M3328,", ",Data!L3328), CONCATENATE(Data!AB3328, " ", Data!AH3328))</f>
        <v>Ubicación: 9.95516, -84.48447</v>
      </c>
      <c r="D3331" s="38" t="str">
        <f>IF(Data!O3328=TRUE(), "Yes", "No")</f>
        <v>Yes</v>
      </c>
      <c r="E3331" s="38" t="str">
        <f>IF(Data!J3328="EngineStatusRecord","Engine",IF(Data!J3328="GpsRecord", "GPS", IF(Data!J3328="EngineFaultRecord", "Fault", IF(Data!J3328="DriverChange","Driver",IF(Data!J3328="CustomRecord","Custom","Debug")))))</f>
        <v>GPS</v>
      </c>
      <c r="F3331" s="39" t="str">
        <f>IF(Data!Y3328=TRUE(), "Yes", "No")</f>
        <v>Yes</v>
      </c>
      <c r="G3331" s="40">
        <f>Data!AK3328</f>
        <v>0</v>
      </c>
      <c r="H3331" s="35">
        <f>Data!AB3328</f>
        <v>0</v>
      </c>
      <c r="I3331" s="35">
        <f>Data!AD3328</f>
        <v>0</v>
      </c>
      <c r="J3331" s="35">
        <f>Data!AF3328</f>
        <v>0</v>
      </c>
      <c r="K3331" s="35" t="str">
        <f>CONCATENATE(Data!AH3328, " ", Data!AI3328)</f>
        <v xml:space="preserve"> </v>
      </c>
      <c r="L3331" s="35" t="str">
        <f>Data!C3328</f>
        <v>Vehicle, Battery Electric Vehicle</v>
      </c>
      <c r="M3331" s="35">
        <f>Data!H3328</f>
        <v>0</v>
      </c>
      <c r="N3331" s="41">
        <f>Data!I3328</f>
        <v>46087.408912037034</v>
      </c>
      <c r="O3331" s="35">
        <f>Data!L3328</f>
        <v>-84.484470000000002</v>
      </c>
      <c r="P3331" s="35">
        <f>Data!M3328</f>
        <v>9.9551599999999993</v>
      </c>
      <c r="Q3331" s="35" t="str">
        <f>IF(Data!N3328=0,"",Data!N3328)</f>
        <v>CurveSpeedEstimateError</v>
      </c>
      <c r="R3331" s="35">
        <f>Data!K3328</f>
        <v>39</v>
      </c>
      <c r="S3331" s="35" t="str">
        <f>IF(Data!X3328=TRUE(), "Yes", "No")</f>
        <v>Yes</v>
      </c>
      <c r="T3331" s="40" t="e">
        <f>#REF!</f>
        <v>#REF!</v>
      </c>
    </row>
    <row r="3332" spans="1:20" x14ac:dyDescent="0.3">
      <c r="A3332" s="35" t="str">
        <f>Data!A3329</f>
        <v>NISSAN LEAF 299-1018</v>
      </c>
      <c r="B3332" s="36">
        <f t="shared" si="51"/>
        <v>46087.408981527777</v>
      </c>
      <c r="C3332" s="37" t="str">
        <f>IF(Data!J3329="GpsRecord", CONCATENATE($U$3,": ",Data!M3329,", ",Data!L3329), CONCATENATE(Data!AB3329, " ", Data!AH3329))</f>
        <v>Velocidad del motor en carretera 47</v>
      </c>
      <c r="D3332" s="38" t="str">
        <f>IF(Data!O3329=TRUE(), "Yes", "No")</f>
        <v>No</v>
      </c>
      <c r="E3332" s="38" t="str">
        <f>IF(Data!J3329="EngineStatusRecord","Engine",IF(Data!J3329="GpsRecord", "GPS", IF(Data!J3329="EngineFaultRecord", "Fault", IF(Data!J3329="DriverChange","Driver",IF(Data!J3329="CustomRecord","Custom","Debug")))))</f>
        <v>Engine</v>
      </c>
      <c r="F3332" s="39" t="str">
        <f>IF(Data!Y3329=TRUE(), "Yes", "No")</f>
        <v>No</v>
      </c>
      <c r="G3332" s="40">
        <f>Data!AK3329</f>
        <v>0</v>
      </c>
      <c r="H3332" s="35" t="str">
        <f>Data!AB3329</f>
        <v>Velocidad del motor en carretera</v>
      </c>
      <c r="I3332" s="35">
        <f>Data!AD3329</f>
        <v>0</v>
      </c>
      <c r="J3332" s="35">
        <f>Data!AF3329</f>
        <v>0</v>
      </c>
      <c r="K3332" s="35" t="str">
        <f>CONCATENATE(Data!AH3329, " ", Data!AI3329)</f>
        <v>47 km/h</v>
      </c>
      <c r="L3332" s="35" t="str">
        <f>Data!C3329</f>
        <v>Vehicle, Battery Electric Vehicle</v>
      </c>
      <c r="M3332" s="35">
        <f>Data!H3329</f>
        <v>0</v>
      </c>
      <c r="N3332" s="41">
        <f>Data!I3329</f>
        <v>46087.408981527777</v>
      </c>
      <c r="O3332" s="35">
        <f>Data!L3329</f>
        <v>0</v>
      </c>
      <c r="P3332" s="35">
        <f>Data!M3329</f>
        <v>0</v>
      </c>
      <c r="Q3332" s="35" t="str">
        <f>IF(Data!N3329=0,"",Data!N3329)</f>
        <v/>
      </c>
      <c r="R3332" s="35">
        <f>Data!K3329</f>
        <v>0</v>
      </c>
      <c r="S3332" s="35" t="str">
        <f>IF(Data!X3329=TRUE(), "Yes", "No")</f>
        <v>No</v>
      </c>
      <c r="T3332" s="40" t="e">
        <f>#REF!</f>
        <v>#REF!</v>
      </c>
    </row>
    <row r="3333" spans="1:20" x14ac:dyDescent="0.3">
      <c r="A3333" s="35" t="str">
        <f>Data!A3330</f>
        <v>NISSAN LEAF 299-1018</v>
      </c>
      <c r="B3333" s="36">
        <f t="shared" si="51"/>
        <v>46087.409016203703</v>
      </c>
      <c r="C3333" s="37" t="str">
        <f>IF(Data!J3330="GpsRecord", CONCATENATE($U$3,": ",Data!M3330,", ",Data!L3330), CONCATENATE(Data!AB3330, " ", Data!AH3330))</f>
        <v xml:space="preserve"> </v>
      </c>
      <c r="D3333" s="38" t="str">
        <f>IF(Data!O3330=TRUE(), "Yes", "No")</f>
        <v>No</v>
      </c>
      <c r="E3333" s="38" t="str">
        <f>IF(Data!J3330="EngineStatusRecord","Engine",IF(Data!J3330="GpsRecord", "GPS", IF(Data!J3330="EngineFaultRecord", "Fault", IF(Data!J3330="DriverChange","Driver",IF(Data!J3330="CustomRecord","Custom","Debug")))))</f>
        <v>Debug</v>
      </c>
      <c r="F3333" s="39" t="str">
        <f>IF(Data!Y3330=TRUE(), "Yes", "No")</f>
        <v>No</v>
      </c>
      <c r="G3333" s="40" t="str">
        <f>Data!AK3330</f>
        <v>00-92-00-58-02-00-00-00-00-00-00-00-00-00-00</v>
      </c>
      <c r="H3333" s="35">
        <f>Data!AB3330</f>
        <v>0</v>
      </c>
      <c r="I3333" s="35">
        <f>Data!AD3330</f>
        <v>0</v>
      </c>
      <c r="J3333" s="35">
        <f>Data!AF3330</f>
        <v>0</v>
      </c>
      <c r="K3333" s="35" t="str">
        <f>CONCATENATE(Data!AH3330, " ", Data!AI3330)</f>
        <v xml:space="preserve"> </v>
      </c>
      <c r="L3333" s="35" t="str">
        <f>Data!C3330</f>
        <v>Vehicle, Battery Electric Vehicle</v>
      </c>
      <c r="M3333" s="35">
        <f>Data!H3330</f>
        <v>0</v>
      </c>
      <c r="N3333" s="41">
        <f>Data!I3330</f>
        <v>46087.409016203703</v>
      </c>
      <c r="O3333" s="35">
        <f>Data!L3330</f>
        <v>0</v>
      </c>
      <c r="P3333" s="35">
        <f>Data!M3330</f>
        <v>0</v>
      </c>
      <c r="Q3333" s="35" t="str">
        <f>IF(Data!N3330=0,"",Data!N3330)</f>
        <v>61716</v>
      </c>
      <c r="R3333" s="35">
        <f>Data!K3330</f>
        <v>0</v>
      </c>
      <c r="S3333" s="35" t="str">
        <f>IF(Data!X3330=TRUE(), "Yes", "No")</f>
        <v>No</v>
      </c>
      <c r="T3333" s="40" t="e">
        <f>#REF!</f>
        <v>#REF!</v>
      </c>
    </row>
    <row r="3334" spans="1:20" x14ac:dyDescent="0.3">
      <c r="A3334" s="35" t="str">
        <f>Data!A3331</f>
        <v>NISSAN LEAF 299-1018</v>
      </c>
      <c r="B3334" s="36">
        <f t="shared" si="51"/>
        <v>46087.40902777778</v>
      </c>
      <c r="C3334" s="37" t="str">
        <f>IF(Data!J3331="GpsRecord", CONCATENATE($U$3,": ",Data!M3331,", ",Data!L3331), CONCATENATE(Data!AB3331, " ", Data!AH3331))</f>
        <v>Ubicación: 9.95456, -84.48537</v>
      </c>
      <c r="D3334" s="38" t="str">
        <f>IF(Data!O3331=TRUE(), "Yes", "No")</f>
        <v>Yes</v>
      </c>
      <c r="E3334" s="38" t="str">
        <f>IF(Data!J3331="EngineStatusRecord","Engine",IF(Data!J3331="GpsRecord", "GPS", IF(Data!J3331="EngineFaultRecord", "Fault", IF(Data!J3331="DriverChange","Driver",IF(Data!J3331="CustomRecord","Custom","Debug")))))</f>
        <v>GPS</v>
      </c>
      <c r="F3334" s="39" t="str">
        <f>IF(Data!Y3331=TRUE(), "Yes", "No")</f>
        <v>Yes</v>
      </c>
      <c r="G3334" s="40">
        <f>Data!AK3331</f>
        <v>0</v>
      </c>
      <c r="H3334" s="35">
        <f>Data!AB3331</f>
        <v>0</v>
      </c>
      <c r="I3334" s="35">
        <f>Data!AD3331</f>
        <v>0</v>
      </c>
      <c r="J3334" s="35">
        <f>Data!AF3331</f>
        <v>0</v>
      </c>
      <c r="K3334" s="35" t="str">
        <f>CONCATENATE(Data!AH3331, " ", Data!AI3331)</f>
        <v xml:space="preserve"> </v>
      </c>
      <c r="L3334" s="35" t="str">
        <f>Data!C3331</f>
        <v>Vehicle, Battery Electric Vehicle</v>
      </c>
      <c r="M3334" s="35">
        <f>Data!H3331</f>
        <v>0</v>
      </c>
      <c r="N3334" s="41">
        <f>Data!I3331</f>
        <v>46087.40902777778</v>
      </c>
      <c r="O3334" s="35">
        <f>Data!L3331</f>
        <v>-84.485370000000003</v>
      </c>
      <c r="P3334" s="35">
        <f>Data!M3331</f>
        <v>9.9545600000000007</v>
      </c>
      <c r="Q3334" s="35" t="str">
        <f>IF(Data!N3331=0,"",Data!N3331)</f>
        <v>CurvePositionEstimateError</v>
      </c>
      <c r="R3334" s="35">
        <f>Data!K3331</f>
        <v>42</v>
      </c>
      <c r="S3334" s="35" t="str">
        <f>IF(Data!X3331=TRUE(), "Yes", "No")</f>
        <v>Yes</v>
      </c>
      <c r="T3334" s="40" t="e">
        <f>#REF!</f>
        <v>#REF!</v>
      </c>
    </row>
    <row r="3335" spans="1:20" x14ac:dyDescent="0.3">
      <c r="A3335" s="35" t="str">
        <f>Data!A3332</f>
        <v>NISSAN LEAF 299-1018</v>
      </c>
      <c r="B3335" s="36">
        <f t="shared" si="51"/>
        <v>46087.409085648149</v>
      </c>
      <c r="C3335" s="37" t="str">
        <f>IF(Data!J3332="GpsRecord", CONCATENATE($U$3,": ",Data!M3332,", ",Data!L3332), CONCATENATE(Data!AB3332, " ", Data!AH3332))</f>
        <v>Ubicación: 9.95454, -84.48589</v>
      </c>
      <c r="D3335" s="38" t="str">
        <f>IF(Data!O3332=TRUE(), "Yes", "No")</f>
        <v>Yes</v>
      </c>
      <c r="E3335" s="38" t="str">
        <f>IF(Data!J3332="EngineStatusRecord","Engine",IF(Data!J3332="GpsRecord", "GPS", IF(Data!J3332="EngineFaultRecord", "Fault", IF(Data!J3332="DriverChange","Driver",IF(Data!J3332="CustomRecord","Custom","Debug")))))</f>
        <v>GPS</v>
      </c>
      <c r="F3335" s="39" t="str">
        <f>IF(Data!Y3332=TRUE(), "Yes", "No")</f>
        <v>Yes</v>
      </c>
      <c r="G3335" s="40">
        <f>Data!AK3332</f>
        <v>0</v>
      </c>
      <c r="H3335" s="35">
        <f>Data!AB3332</f>
        <v>0</v>
      </c>
      <c r="I3335" s="35">
        <f>Data!AD3332</f>
        <v>0</v>
      </c>
      <c r="J3335" s="35">
        <f>Data!AF3332</f>
        <v>0</v>
      </c>
      <c r="K3335" s="35" t="str">
        <f>CONCATENATE(Data!AH3332, " ", Data!AI3332)</f>
        <v xml:space="preserve"> </v>
      </c>
      <c r="L3335" s="35" t="str">
        <f>Data!C3332</f>
        <v>Vehicle, Battery Electric Vehicle</v>
      </c>
      <c r="M3335" s="35">
        <f>Data!H3332</f>
        <v>0</v>
      </c>
      <c r="N3335" s="41">
        <f>Data!I3332</f>
        <v>46087.409085648149</v>
      </c>
      <c r="O3335" s="35">
        <f>Data!L3332</f>
        <v>-84.485889999999998</v>
      </c>
      <c r="P3335" s="35">
        <f>Data!M3332</f>
        <v>9.9545399999999997</v>
      </c>
      <c r="Q3335" s="35" t="str">
        <f>IF(Data!N3332=0,"",Data!N3332)</f>
        <v>CurvePositionEstimateError</v>
      </c>
      <c r="R3335" s="35">
        <f>Data!K3332</f>
        <v>39</v>
      </c>
      <c r="S3335" s="35" t="str">
        <f>IF(Data!X3332=TRUE(), "Yes", "No")</f>
        <v>Yes</v>
      </c>
      <c r="T3335" s="40" t="e">
        <f>#REF!</f>
        <v>#REF!</v>
      </c>
    </row>
    <row r="3336" spans="1:20" x14ac:dyDescent="0.3">
      <c r="A3336" s="35" t="str">
        <f>Data!A3333</f>
        <v>NISSAN LEAF 299-1018</v>
      </c>
      <c r="B3336" s="36">
        <f t="shared" si="51"/>
        <v>46087.409085914354</v>
      </c>
      <c r="C3336" s="37" t="str">
        <f>IF(Data!J3333="GpsRecord", CONCATENATE($U$3,": ",Data!M3333,", ",Data!L3333), CONCATENATE(Data!AB3333, " ", Data!AH3333))</f>
        <v>Velocidad del motor en carretera 43</v>
      </c>
      <c r="D3336" s="38" t="str">
        <f>IF(Data!O3333=TRUE(), "Yes", "No")</f>
        <v>No</v>
      </c>
      <c r="E3336" s="38" t="str">
        <f>IF(Data!J3333="EngineStatusRecord","Engine",IF(Data!J3333="GpsRecord", "GPS", IF(Data!J3333="EngineFaultRecord", "Fault", IF(Data!J3333="DriverChange","Driver",IF(Data!J3333="CustomRecord","Custom","Debug")))))</f>
        <v>Engine</v>
      </c>
      <c r="F3336" s="39" t="str">
        <f>IF(Data!Y3333=TRUE(), "Yes", "No")</f>
        <v>No</v>
      </c>
      <c r="G3336" s="40">
        <f>Data!AK3333</f>
        <v>0</v>
      </c>
      <c r="H3336" s="35" t="str">
        <f>Data!AB3333</f>
        <v>Velocidad del motor en carretera</v>
      </c>
      <c r="I3336" s="35">
        <f>Data!AD3333</f>
        <v>0</v>
      </c>
      <c r="J3336" s="35">
        <f>Data!AF3333</f>
        <v>0</v>
      </c>
      <c r="K3336" s="35" t="str">
        <f>CONCATENATE(Data!AH3333, " ", Data!AI3333)</f>
        <v>43 km/h</v>
      </c>
      <c r="L3336" s="35" t="str">
        <f>Data!C3333</f>
        <v>Vehicle, Battery Electric Vehicle</v>
      </c>
      <c r="M3336" s="35">
        <f>Data!H3333</f>
        <v>0</v>
      </c>
      <c r="N3336" s="41">
        <f>Data!I3333</f>
        <v>46087.409085914354</v>
      </c>
      <c r="O3336" s="35">
        <f>Data!L3333</f>
        <v>0</v>
      </c>
      <c r="P3336" s="35">
        <f>Data!M3333</f>
        <v>0</v>
      </c>
      <c r="Q3336" s="35" t="str">
        <f>IF(Data!N3333=0,"",Data!N3333)</f>
        <v/>
      </c>
      <c r="R3336" s="35">
        <f>Data!K3333</f>
        <v>0</v>
      </c>
      <c r="S3336" s="35" t="str">
        <f>IF(Data!X3333=TRUE(), "Yes", "No")</f>
        <v>No</v>
      </c>
      <c r="T3336" s="40" t="e">
        <f>#REF!</f>
        <v>#REF!</v>
      </c>
    </row>
    <row r="3337" spans="1:20" x14ac:dyDescent="0.3">
      <c r="A3337" s="35" t="str">
        <f>Data!A3334</f>
        <v>NISSAN LEAF 299-1018</v>
      </c>
      <c r="B3337" s="36">
        <f t="shared" si="51"/>
        <v>46087.409095277777</v>
      </c>
      <c r="C3337" s="37" t="str">
        <f>IF(Data!J3334="GpsRecord", CONCATENATE($U$3,": ",Data!M3334,", ",Data!L3334), CONCATENATE(Data!AB3334, " ", Data!AH3334))</f>
        <v>Odómetro 15961</v>
      </c>
      <c r="D3337" s="38" t="str">
        <f>IF(Data!O3334=TRUE(), "Yes", "No")</f>
        <v>No</v>
      </c>
      <c r="E3337" s="38" t="str">
        <f>IF(Data!J3334="EngineStatusRecord","Engine",IF(Data!J3334="GpsRecord", "GPS", IF(Data!J3334="EngineFaultRecord", "Fault", IF(Data!J3334="DriverChange","Driver",IF(Data!J3334="CustomRecord","Custom","Debug")))))</f>
        <v>Engine</v>
      </c>
      <c r="F3337" s="39" t="str">
        <f>IF(Data!Y3334=TRUE(), "Yes", "No")</f>
        <v>No</v>
      </c>
      <c r="G3337" s="40">
        <f>Data!AK3334</f>
        <v>0</v>
      </c>
      <c r="H3337" s="35" t="str">
        <f>Data!AB3334</f>
        <v>Odómetro</v>
      </c>
      <c r="I3337" s="35">
        <f>Data!AD3334</f>
        <v>0</v>
      </c>
      <c r="J3337" s="35">
        <f>Data!AF3334</f>
        <v>0</v>
      </c>
      <c r="K3337" s="35" t="str">
        <f>CONCATENATE(Data!AH3334, " ", Data!AI3334)</f>
        <v>15961 km</v>
      </c>
      <c r="L3337" s="35" t="str">
        <f>Data!C3334</f>
        <v>Vehicle, Battery Electric Vehicle</v>
      </c>
      <c r="M3337" s="35">
        <f>Data!H3334</f>
        <v>0</v>
      </c>
      <c r="N3337" s="41">
        <f>Data!I3334</f>
        <v>46087.409095277777</v>
      </c>
      <c r="O3337" s="35">
        <f>Data!L3334</f>
        <v>0</v>
      </c>
      <c r="P3337" s="35">
        <f>Data!M3334</f>
        <v>0</v>
      </c>
      <c r="Q3337" s="35" t="str">
        <f>IF(Data!N3334=0,"",Data!N3334)</f>
        <v/>
      </c>
      <c r="R3337" s="35">
        <f>Data!K3334</f>
        <v>0</v>
      </c>
      <c r="S3337" s="35" t="str">
        <f>IF(Data!X3334=TRUE(), "Yes", "No")</f>
        <v>No</v>
      </c>
      <c r="T3337" s="40" t="e">
        <f>#REF!</f>
        <v>#REF!</v>
      </c>
    </row>
    <row r="3338" spans="1:20" x14ac:dyDescent="0.3">
      <c r="A3338" s="35" t="str">
        <f>Data!A3335</f>
        <v>NISSAN LEAF 299-1018</v>
      </c>
      <c r="B3338" s="36">
        <f t="shared" si="51"/>
        <v>46087.409095277777</v>
      </c>
      <c r="C3338" s="37" t="str">
        <f>IF(Data!J3335="GpsRecord", CONCATENATE($U$3,": ",Data!M3335,", ",Data!L3335), CONCATENATE(Data!AB3335, " ", Data!AH3335))</f>
        <v>Odómetro sin procesar 15961</v>
      </c>
      <c r="D3338" s="38" t="str">
        <f>IF(Data!O3335=TRUE(), "Yes", "No")</f>
        <v>No</v>
      </c>
      <c r="E3338" s="38" t="str">
        <f>IF(Data!J3335="EngineStatusRecord","Engine",IF(Data!J3335="GpsRecord", "GPS", IF(Data!J3335="EngineFaultRecord", "Fault", IF(Data!J3335="DriverChange","Driver",IF(Data!J3335="CustomRecord","Custom","Debug")))))</f>
        <v>Engine</v>
      </c>
      <c r="F3338" s="39" t="str">
        <f>IF(Data!Y3335=TRUE(), "Yes", "No")</f>
        <v>No</v>
      </c>
      <c r="G3338" s="40">
        <f>Data!AK3335</f>
        <v>0</v>
      </c>
      <c r="H3338" s="35" t="str">
        <f>Data!AB3335</f>
        <v>Odómetro sin procesar</v>
      </c>
      <c r="I3338" s="35">
        <f>Data!AD3335</f>
        <v>0</v>
      </c>
      <c r="J3338" s="35">
        <f>Data!AF3335</f>
        <v>0</v>
      </c>
      <c r="K3338" s="35" t="str">
        <f>CONCATENATE(Data!AH3335, " ", Data!AI3335)</f>
        <v>15961 km</v>
      </c>
      <c r="L3338" s="35" t="str">
        <f>Data!C3335</f>
        <v>Vehicle, Battery Electric Vehicle</v>
      </c>
      <c r="M3338" s="35">
        <f>Data!H3335</f>
        <v>0</v>
      </c>
      <c r="N3338" s="41">
        <f>Data!I3335</f>
        <v>46087.409095277777</v>
      </c>
      <c r="O3338" s="35">
        <f>Data!L3335</f>
        <v>0</v>
      </c>
      <c r="P3338" s="35">
        <f>Data!M3335</f>
        <v>0</v>
      </c>
      <c r="Q3338" s="35" t="str">
        <f>IF(Data!N3335=0,"",Data!N3335)</f>
        <v/>
      </c>
      <c r="R3338" s="35">
        <f>Data!K3335</f>
        <v>0</v>
      </c>
      <c r="S3338" s="35" t="str">
        <f>IF(Data!X3335=TRUE(), "Yes", "No")</f>
        <v>No</v>
      </c>
      <c r="T3338" s="40" t="e">
        <f>#REF!</f>
        <v>#REF!</v>
      </c>
    </row>
    <row r="3339" spans="1:20" x14ac:dyDescent="0.3">
      <c r="A3339" s="35" t="str">
        <f>Data!A3336</f>
        <v>NISSAN LEAF 299-1018</v>
      </c>
      <c r="B3339" s="36">
        <f t="shared" si="51"/>
        <v>46087.409131944441</v>
      </c>
      <c r="C3339" s="37" t="str">
        <f>IF(Data!J3336="GpsRecord", CONCATENATE($U$3,": ",Data!M3336,", ",Data!L3336), CONCATENATE(Data!AB3336, " ", Data!AH3336))</f>
        <v>Ubicación: 9.95454, -84.48632</v>
      </c>
      <c r="D3339" s="38" t="str">
        <f>IF(Data!O3336=TRUE(), "Yes", "No")</f>
        <v>Yes</v>
      </c>
      <c r="E3339" s="38" t="str">
        <f>IF(Data!J3336="EngineStatusRecord","Engine",IF(Data!J3336="GpsRecord", "GPS", IF(Data!J3336="EngineFaultRecord", "Fault", IF(Data!J3336="DriverChange","Driver",IF(Data!J3336="CustomRecord","Custom","Debug")))))</f>
        <v>GPS</v>
      </c>
      <c r="F3339" s="39" t="str">
        <f>IF(Data!Y3336=TRUE(), "Yes", "No")</f>
        <v>Yes</v>
      </c>
      <c r="G3339" s="40">
        <f>Data!AK3336</f>
        <v>0</v>
      </c>
      <c r="H3339" s="35">
        <f>Data!AB3336</f>
        <v>0</v>
      </c>
      <c r="I3339" s="35">
        <f>Data!AD3336</f>
        <v>0</v>
      </c>
      <c r="J3339" s="35">
        <f>Data!AF3336</f>
        <v>0</v>
      </c>
      <c r="K3339" s="35" t="str">
        <f>CONCATENATE(Data!AH3336, " ", Data!AI3336)</f>
        <v xml:space="preserve"> </v>
      </c>
      <c r="L3339" s="35" t="str">
        <f>Data!C3336</f>
        <v>Vehicle, Battery Electric Vehicle</v>
      </c>
      <c r="M3339" s="35">
        <f>Data!H3336</f>
        <v>0</v>
      </c>
      <c r="N3339" s="41">
        <f>Data!I3336</f>
        <v>46087.409131944441</v>
      </c>
      <c r="O3339" s="35">
        <f>Data!L3336</f>
        <v>-84.486320000000006</v>
      </c>
      <c r="P3339" s="35">
        <f>Data!M3336</f>
        <v>9.9545399999999997</v>
      </c>
      <c r="Q3339" s="35" t="str">
        <f>IF(Data!N3336=0,"",Data!N3336)</f>
        <v>CurveSpeedEstimateError</v>
      </c>
      <c r="R3339" s="35">
        <f>Data!K3336</f>
        <v>44</v>
      </c>
      <c r="S3339" s="35" t="str">
        <f>IF(Data!X3336=TRUE(), "Yes", "No")</f>
        <v>Yes</v>
      </c>
      <c r="T3339" s="40" t="e">
        <f>#REF!</f>
        <v>#REF!</v>
      </c>
    </row>
    <row r="3340" spans="1:20" x14ac:dyDescent="0.3">
      <c r="A3340" s="35" t="str">
        <f>Data!A3337</f>
        <v>NISSAN LEAF 299-1018</v>
      </c>
      <c r="B3340" s="36">
        <f t="shared" si="51"/>
        <v>46087.409168379629</v>
      </c>
      <c r="C3340" s="37" t="str">
        <f>IF(Data!J3337="GpsRecord", CONCATENATE($U$3,": ",Data!M3337,", ",Data!L3337), CONCATENATE(Data!AB3337, " ", Data!AH3337))</f>
        <v>Energía de la batería del vehículo eléctrico -9996</v>
      </c>
      <c r="D3340" s="38" t="str">
        <f>IF(Data!O3337=TRUE(), "Yes", "No")</f>
        <v>No</v>
      </c>
      <c r="E3340" s="38" t="str">
        <f>IF(Data!J3337="EngineStatusRecord","Engine",IF(Data!J3337="GpsRecord", "GPS", IF(Data!J3337="EngineFaultRecord", "Fault", IF(Data!J3337="DriverChange","Driver",IF(Data!J3337="CustomRecord","Custom","Debug")))))</f>
        <v>Engine</v>
      </c>
      <c r="F3340" s="39" t="str">
        <f>IF(Data!Y3337=TRUE(), "Yes", "No")</f>
        <v>No</v>
      </c>
      <c r="G3340" s="40">
        <f>Data!AK3337</f>
        <v>0</v>
      </c>
      <c r="H3340" s="35" t="str">
        <f>Data!AB3337</f>
        <v>Energía de la batería del vehículo eléctrico</v>
      </c>
      <c r="I3340" s="35">
        <f>Data!AD3337</f>
        <v>0</v>
      </c>
      <c r="J3340" s="35">
        <f>Data!AF3337</f>
        <v>0</v>
      </c>
      <c r="K3340" s="35" t="str">
        <f>CONCATENATE(Data!AH3337, " ", Data!AI3337)</f>
        <v>-9996 W</v>
      </c>
      <c r="L3340" s="35" t="str">
        <f>Data!C3337</f>
        <v>Vehicle, Battery Electric Vehicle</v>
      </c>
      <c r="M3340" s="35">
        <f>Data!H3337</f>
        <v>0</v>
      </c>
      <c r="N3340" s="41">
        <f>Data!I3337</f>
        <v>46087.409168379629</v>
      </c>
      <c r="O3340" s="35">
        <f>Data!L3337</f>
        <v>0</v>
      </c>
      <c r="P3340" s="35">
        <f>Data!M3337</f>
        <v>0</v>
      </c>
      <c r="Q3340" s="35" t="str">
        <f>IF(Data!N3337=0,"",Data!N3337)</f>
        <v/>
      </c>
      <c r="R3340" s="35">
        <f>Data!K3337</f>
        <v>0</v>
      </c>
      <c r="S3340" s="35" t="str">
        <f>IF(Data!X3337=TRUE(), "Yes", "No")</f>
        <v>No</v>
      </c>
      <c r="T3340" s="40" t="e">
        <f>#REF!</f>
        <v>#REF!</v>
      </c>
    </row>
    <row r="3341" spans="1:20" x14ac:dyDescent="0.3">
      <c r="A3341" s="35" t="str">
        <f>Data!A3338</f>
        <v>NISSAN LEAF 299-1018</v>
      </c>
      <c r="B3341" s="36">
        <f t="shared" si="51"/>
        <v>46087.409178425929</v>
      </c>
      <c r="C3341" s="37" t="str">
        <f>IF(Data!J3338="GpsRecord", CONCATENATE($U$3,": ",Data!M3338,", ",Data!L3338), CONCATENATE(Data!AB3338, " ", Data!AH3338))</f>
        <v>Velocidad del motor en carretera 53</v>
      </c>
      <c r="D3341" s="38" t="str">
        <f>IF(Data!O3338=TRUE(), "Yes", "No")</f>
        <v>No</v>
      </c>
      <c r="E3341" s="38" t="str">
        <f>IF(Data!J3338="EngineStatusRecord","Engine",IF(Data!J3338="GpsRecord", "GPS", IF(Data!J3338="EngineFaultRecord", "Fault", IF(Data!J3338="DriverChange","Driver",IF(Data!J3338="CustomRecord","Custom","Debug")))))</f>
        <v>Engine</v>
      </c>
      <c r="F3341" s="39" t="str">
        <f>IF(Data!Y3338=TRUE(), "Yes", "No")</f>
        <v>No</v>
      </c>
      <c r="G3341" s="40">
        <f>Data!AK3338</f>
        <v>0</v>
      </c>
      <c r="H3341" s="35" t="str">
        <f>Data!AB3338</f>
        <v>Velocidad del motor en carretera</v>
      </c>
      <c r="I3341" s="35">
        <f>Data!AD3338</f>
        <v>0</v>
      </c>
      <c r="J3341" s="35">
        <f>Data!AF3338</f>
        <v>0</v>
      </c>
      <c r="K3341" s="35" t="str">
        <f>CONCATENATE(Data!AH3338, " ", Data!AI3338)</f>
        <v>53 km/h</v>
      </c>
      <c r="L3341" s="35" t="str">
        <f>Data!C3338</f>
        <v>Vehicle, Battery Electric Vehicle</v>
      </c>
      <c r="M3341" s="35">
        <f>Data!H3338</f>
        <v>0</v>
      </c>
      <c r="N3341" s="41">
        <f>Data!I3338</f>
        <v>46087.409178425929</v>
      </c>
      <c r="O3341" s="35">
        <f>Data!L3338</f>
        <v>0</v>
      </c>
      <c r="P3341" s="35">
        <f>Data!M3338</f>
        <v>0</v>
      </c>
      <c r="Q3341" s="35" t="str">
        <f>IF(Data!N3338=0,"",Data!N3338)</f>
        <v/>
      </c>
      <c r="R3341" s="35">
        <f>Data!K3338</f>
        <v>0</v>
      </c>
      <c r="S3341" s="35" t="str">
        <f>IF(Data!X3338=TRUE(), "Yes", "No")</f>
        <v>No</v>
      </c>
      <c r="T3341" s="40" t="e">
        <f>#REF!</f>
        <v>#REF!</v>
      </c>
    </row>
    <row r="3342" spans="1:20" x14ac:dyDescent="0.3">
      <c r="A3342" s="35" t="str">
        <f>Data!A3339</f>
        <v>NISSAN LEAF 299-1018</v>
      </c>
      <c r="B3342" s="36">
        <f t="shared" ref="B3342:B3405" si="52">N3342</f>
        <v>46087.409189814818</v>
      </c>
      <c r="C3342" s="37" t="str">
        <f>IF(Data!J3339="GpsRecord", CONCATENATE($U$3,": ",Data!M3339,", ",Data!L3339), CONCATENATE(Data!AB3339, " ", Data!AH3339))</f>
        <v>Ubicación: 9.95439, -84.48692</v>
      </c>
      <c r="D3342" s="38" t="str">
        <f>IF(Data!O3339=TRUE(), "Yes", "No")</f>
        <v>Yes</v>
      </c>
      <c r="E3342" s="38" t="str">
        <f>IF(Data!J3339="EngineStatusRecord","Engine",IF(Data!J3339="GpsRecord", "GPS", IF(Data!J3339="EngineFaultRecord", "Fault", IF(Data!J3339="DriverChange","Driver",IF(Data!J3339="CustomRecord","Custom","Debug")))))</f>
        <v>GPS</v>
      </c>
      <c r="F3342" s="39" t="str">
        <f>IF(Data!Y3339=TRUE(), "Yes", "No")</f>
        <v>Yes</v>
      </c>
      <c r="G3342" s="40">
        <f>Data!AK3339</f>
        <v>0</v>
      </c>
      <c r="H3342" s="35">
        <f>Data!AB3339</f>
        <v>0</v>
      </c>
      <c r="I3342" s="35">
        <f>Data!AD3339</f>
        <v>0</v>
      </c>
      <c r="J3342" s="35">
        <f>Data!AF3339</f>
        <v>0</v>
      </c>
      <c r="K3342" s="35" t="str">
        <f>CONCATENATE(Data!AH3339, " ", Data!AI3339)</f>
        <v xml:space="preserve"> </v>
      </c>
      <c r="L3342" s="35" t="str">
        <f>Data!C3339</f>
        <v>Vehicle, Battery Electric Vehicle</v>
      </c>
      <c r="M3342" s="35">
        <f>Data!H3339</f>
        <v>0</v>
      </c>
      <c r="N3342" s="41">
        <f>Data!I3339</f>
        <v>46087.409189814818</v>
      </c>
      <c r="O3342" s="35">
        <f>Data!L3339</f>
        <v>-84.486919999999998</v>
      </c>
      <c r="P3342" s="35">
        <f>Data!M3339</f>
        <v>9.9543900000000001</v>
      </c>
      <c r="Q3342" s="35" t="str">
        <f>IF(Data!N3339=0,"",Data!N3339)</f>
        <v>CurveSpeed</v>
      </c>
      <c r="R3342" s="35">
        <f>Data!K3339</f>
        <v>52</v>
      </c>
      <c r="S3342" s="35" t="str">
        <f>IF(Data!X3339=TRUE(), "Yes", "No")</f>
        <v>Yes</v>
      </c>
      <c r="T3342" s="40" t="e">
        <f>#REF!</f>
        <v>#REF!</v>
      </c>
    </row>
    <row r="3343" spans="1:20" x14ac:dyDescent="0.3">
      <c r="A3343" s="35" t="str">
        <f>Data!A3340</f>
        <v>NISSAN LEAF 299-1018</v>
      </c>
      <c r="B3343" s="36">
        <f t="shared" si="52"/>
        <v>46087.409191620369</v>
      </c>
      <c r="C3343" s="37" t="str">
        <f>IF(Data!J3340="GpsRecord", CONCATENATE($U$3,": ",Data!M3340,", ",Data!L3340), CONCATENATE(Data!AB3340, " ", Data!AH3340))</f>
        <v>Energía de la batería del vehículo eléctrico -42347</v>
      </c>
      <c r="D3343" s="38" t="str">
        <f>IF(Data!O3340=TRUE(), "Yes", "No")</f>
        <v>No</v>
      </c>
      <c r="E3343" s="38" t="str">
        <f>IF(Data!J3340="EngineStatusRecord","Engine",IF(Data!J3340="GpsRecord", "GPS", IF(Data!J3340="EngineFaultRecord", "Fault", IF(Data!J3340="DriverChange","Driver",IF(Data!J3340="CustomRecord","Custom","Debug")))))</f>
        <v>Engine</v>
      </c>
      <c r="F3343" s="39" t="str">
        <f>IF(Data!Y3340=TRUE(), "Yes", "No")</f>
        <v>No</v>
      </c>
      <c r="G3343" s="40">
        <f>Data!AK3340</f>
        <v>0</v>
      </c>
      <c r="H3343" s="35" t="str">
        <f>Data!AB3340</f>
        <v>Energía de la batería del vehículo eléctrico</v>
      </c>
      <c r="I3343" s="35">
        <f>Data!AD3340</f>
        <v>0</v>
      </c>
      <c r="J3343" s="35">
        <f>Data!AF3340</f>
        <v>0</v>
      </c>
      <c r="K3343" s="35" t="str">
        <f>CONCATENATE(Data!AH3340, " ", Data!AI3340)</f>
        <v>-42347 W</v>
      </c>
      <c r="L3343" s="35" t="str">
        <f>Data!C3340</f>
        <v>Vehicle, Battery Electric Vehicle</v>
      </c>
      <c r="M3343" s="35">
        <f>Data!H3340</f>
        <v>0</v>
      </c>
      <c r="N3343" s="41">
        <f>Data!I3340</f>
        <v>46087.409191620369</v>
      </c>
      <c r="O3343" s="35">
        <f>Data!L3340</f>
        <v>0</v>
      </c>
      <c r="P3343" s="35">
        <f>Data!M3340</f>
        <v>0</v>
      </c>
      <c r="Q3343" s="35" t="str">
        <f>IF(Data!N3340=0,"",Data!N3340)</f>
        <v/>
      </c>
      <c r="R3343" s="35">
        <f>Data!K3340</f>
        <v>0</v>
      </c>
      <c r="S3343" s="35" t="str">
        <f>IF(Data!X3340=TRUE(), "Yes", "No")</f>
        <v>No</v>
      </c>
      <c r="T3343" s="40" t="e">
        <f>#REF!</f>
        <v>#REF!</v>
      </c>
    </row>
    <row r="3344" spans="1:20" x14ac:dyDescent="0.3">
      <c r="A3344" s="35" t="str">
        <f>Data!A3341</f>
        <v>NISSAN LEAF 299-1018</v>
      </c>
      <c r="B3344" s="36">
        <f t="shared" si="52"/>
        <v>46087.409224537034</v>
      </c>
      <c r="C3344" s="37" t="str">
        <f>IF(Data!J3341="GpsRecord", CONCATENATE($U$3,": ",Data!M3341,", ",Data!L3341), CONCATENATE(Data!AB3341, " ", Data!AH3341))</f>
        <v>Ubicación: 9.95427, -84.48727</v>
      </c>
      <c r="D3344" s="38" t="str">
        <f>IF(Data!O3341=TRUE(), "Yes", "No")</f>
        <v>Yes</v>
      </c>
      <c r="E3344" s="38" t="str">
        <f>IF(Data!J3341="EngineStatusRecord","Engine",IF(Data!J3341="GpsRecord", "GPS", IF(Data!J3341="EngineFaultRecord", "Fault", IF(Data!J3341="DriverChange","Driver",IF(Data!J3341="CustomRecord","Custom","Debug")))))</f>
        <v>GPS</v>
      </c>
      <c r="F3344" s="39" t="str">
        <f>IF(Data!Y3341=TRUE(), "Yes", "No")</f>
        <v>Yes</v>
      </c>
      <c r="G3344" s="40">
        <f>Data!AK3341</f>
        <v>0</v>
      </c>
      <c r="H3344" s="35">
        <f>Data!AB3341</f>
        <v>0</v>
      </c>
      <c r="I3344" s="35">
        <f>Data!AD3341</f>
        <v>0</v>
      </c>
      <c r="J3344" s="35">
        <f>Data!AF3341</f>
        <v>0</v>
      </c>
      <c r="K3344" s="35" t="str">
        <f>CONCATENATE(Data!AH3341, " ", Data!AI3341)</f>
        <v xml:space="preserve"> </v>
      </c>
      <c r="L3344" s="35" t="str">
        <f>Data!C3341</f>
        <v>Vehicle, Battery Electric Vehicle</v>
      </c>
      <c r="M3344" s="35">
        <f>Data!H3341</f>
        <v>0</v>
      </c>
      <c r="N3344" s="41">
        <f>Data!I3341</f>
        <v>46087.409224537034</v>
      </c>
      <c r="O3344" s="35">
        <f>Data!L3341</f>
        <v>-84.487269999999995</v>
      </c>
      <c r="P3344" s="35">
        <f>Data!M3341</f>
        <v>9.9542699999999993</v>
      </c>
      <c r="Q3344" s="35" t="str">
        <f>IF(Data!N3341=0,"",Data!N3341)</f>
        <v>CurvePositionEstimateError</v>
      </c>
      <c r="R3344" s="35">
        <f>Data!K3341</f>
        <v>48</v>
      </c>
      <c r="S3344" s="35" t="str">
        <f>IF(Data!X3341=TRUE(), "Yes", "No")</f>
        <v>Yes</v>
      </c>
      <c r="T3344" s="40" t="e">
        <f>#REF!</f>
        <v>#REF!</v>
      </c>
    </row>
    <row r="3345" spans="1:20" x14ac:dyDescent="0.3">
      <c r="A3345" s="35" t="str">
        <f>Data!A3342</f>
        <v>NISSAN LEAF 299-1018</v>
      </c>
      <c r="B3345" s="36">
        <f t="shared" si="52"/>
        <v>46087.40922666667</v>
      </c>
      <c r="C3345" s="37" t="str">
        <f>IF(Data!J3342="GpsRecord", CONCATENATE($U$3,": ",Data!M3342,", ",Data!L3342), CONCATENATE(Data!AB3342, " ", Data!AH3342))</f>
        <v>Distancia incremental basada en la velocidad en carretera del motor 2</v>
      </c>
      <c r="D3345" s="38" t="str">
        <f>IF(Data!O3342=TRUE(), "Yes", "No")</f>
        <v>No</v>
      </c>
      <c r="E3345" s="38" t="str">
        <f>IF(Data!J3342="EngineStatusRecord","Engine",IF(Data!J3342="GpsRecord", "GPS", IF(Data!J3342="EngineFaultRecord", "Fault", IF(Data!J3342="DriverChange","Driver",IF(Data!J3342="CustomRecord","Custom","Debug")))))</f>
        <v>Engine</v>
      </c>
      <c r="F3345" s="39" t="str">
        <f>IF(Data!Y3342=TRUE(), "Yes", "No")</f>
        <v>No</v>
      </c>
      <c r="G3345" s="40">
        <f>Data!AK3342</f>
        <v>0</v>
      </c>
      <c r="H3345" s="35" t="str">
        <f>Data!AB3342</f>
        <v>Distancia incremental basada en la velocidad en carretera del motor</v>
      </c>
      <c r="I3345" s="35">
        <f>Data!AD3342</f>
        <v>0</v>
      </c>
      <c r="J3345" s="35">
        <f>Data!AF3342</f>
        <v>0</v>
      </c>
      <c r="K3345" s="35" t="str">
        <f>CONCATENATE(Data!AH3342, " ", Data!AI3342)</f>
        <v>2 km</v>
      </c>
      <c r="L3345" s="35" t="str">
        <f>Data!C3342</f>
        <v>Vehicle, Battery Electric Vehicle</v>
      </c>
      <c r="M3345" s="35">
        <f>Data!H3342</f>
        <v>0</v>
      </c>
      <c r="N3345" s="41">
        <f>Data!I3342</f>
        <v>46087.40922666667</v>
      </c>
      <c r="O3345" s="35">
        <f>Data!L3342</f>
        <v>0</v>
      </c>
      <c r="P3345" s="35">
        <f>Data!M3342</f>
        <v>0</v>
      </c>
      <c r="Q3345" s="35" t="str">
        <f>IF(Data!N3342=0,"",Data!N3342)</f>
        <v/>
      </c>
      <c r="R3345" s="35">
        <f>Data!K3342</f>
        <v>0</v>
      </c>
      <c r="S3345" s="35" t="str">
        <f>IF(Data!X3342=TRUE(), "Yes", "No")</f>
        <v>No</v>
      </c>
      <c r="T3345" s="40" t="e">
        <f>#REF!</f>
        <v>#REF!</v>
      </c>
    </row>
    <row r="3346" spans="1:20" x14ac:dyDescent="0.3">
      <c r="A3346" s="35" t="str">
        <f>Data!A3343</f>
        <v>NISSAN LEAF 299-1018</v>
      </c>
      <c r="B3346" s="36">
        <f t="shared" si="52"/>
        <v>46087.409236203704</v>
      </c>
      <c r="C3346" s="37" t="str">
        <f>IF(Data!J3343="GpsRecord", CONCATENATE($U$3,": ",Data!M3343,", ",Data!L3343), CONCATENATE(Data!AB3343, " ", Data!AH3343))</f>
        <v>Velocidad del motor en carretera 51</v>
      </c>
      <c r="D3346" s="38" t="str">
        <f>IF(Data!O3343=TRUE(), "Yes", "No")</f>
        <v>No</v>
      </c>
      <c r="E3346" s="38" t="str">
        <f>IF(Data!J3343="EngineStatusRecord","Engine",IF(Data!J3343="GpsRecord", "GPS", IF(Data!J3343="EngineFaultRecord", "Fault", IF(Data!J3343="DriverChange","Driver",IF(Data!J3343="CustomRecord","Custom","Debug")))))</f>
        <v>Engine</v>
      </c>
      <c r="F3346" s="39" t="str">
        <f>IF(Data!Y3343=TRUE(), "Yes", "No")</f>
        <v>No</v>
      </c>
      <c r="G3346" s="40">
        <f>Data!AK3343</f>
        <v>0</v>
      </c>
      <c r="H3346" s="35" t="str">
        <f>Data!AB3343</f>
        <v>Velocidad del motor en carretera</v>
      </c>
      <c r="I3346" s="35">
        <f>Data!AD3343</f>
        <v>0</v>
      </c>
      <c r="J3346" s="35">
        <f>Data!AF3343</f>
        <v>0</v>
      </c>
      <c r="K3346" s="35" t="str">
        <f>CONCATENATE(Data!AH3343, " ", Data!AI3343)</f>
        <v>51 km/h</v>
      </c>
      <c r="L3346" s="35" t="str">
        <f>Data!C3343</f>
        <v>Vehicle, Battery Electric Vehicle</v>
      </c>
      <c r="M3346" s="35">
        <f>Data!H3343</f>
        <v>0</v>
      </c>
      <c r="N3346" s="41">
        <f>Data!I3343</f>
        <v>46087.409236203704</v>
      </c>
      <c r="O3346" s="35">
        <f>Data!L3343</f>
        <v>0</v>
      </c>
      <c r="P3346" s="35">
        <f>Data!M3343</f>
        <v>0</v>
      </c>
      <c r="Q3346" s="35" t="str">
        <f>IF(Data!N3343=0,"",Data!N3343)</f>
        <v/>
      </c>
      <c r="R3346" s="35">
        <f>Data!K3343</f>
        <v>0</v>
      </c>
      <c r="S3346" s="35" t="str">
        <f>IF(Data!X3343=TRUE(), "Yes", "No")</f>
        <v>No</v>
      </c>
      <c r="T3346" s="40" t="e">
        <f>#REF!</f>
        <v>#REF!</v>
      </c>
    </row>
    <row r="3347" spans="1:20" x14ac:dyDescent="0.3">
      <c r="A3347" s="35" t="str">
        <f>Data!A3344</f>
        <v>NISSAN LEAF 299-1018</v>
      </c>
      <c r="B3347" s="36">
        <f t="shared" si="52"/>
        <v>46087.409247685187</v>
      </c>
      <c r="C3347" s="37" t="str">
        <f>IF(Data!J3344="GpsRecord", CONCATENATE($U$3,": ",Data!M3344,", ",Data!L3344), CONCATENATE(Data!AB3344, " ", Data!AH3344))</f>
        <v>Ubicación: 9.9542, -84.48751</v>
      </c>
      <c r="D3347" s="38" t="str">
        <f>IF(Data!O3344=TRUE(), "Yes", "No")</f>
        <v>Yes</v>
      </c>
      <c r="E3347" s="38" t="str">
        <f>IF(Data!J3344="EngineStatusRecord","Engine",IF(Data!J3344="GpsRecord", "GPS", IF(Data!J3344="EngineFaultRecord", "Fault", IF(Data!J3344="DriverChange","Driver",IF(Data!J3344="CustomRecord","Custom","Debug")))))</f>
        <v>GPS</v>
      </c>
      <c r="F3347" s="39" t="str">
        <f>IF(Data!Y3344=TRUE(), "Yes", "No")</f>
        <v>Yes</v>
      </c>
      <c r="G3347" s="40">
        <f>Data!AK3344</f>
        <v>0</v>
      </c>
      <c r="H3347" s="35">
        <f>Data!AB3344</f>
        <v>0</v>
      </c>
      <c r="I3347" s="35">
        <f>Data!AD3344</f>
        <v>0</v>
      </c>
      <c r="J3347" s="35">
        <f>Data!AF3344</f>
        <v>0</v>
      </c>
      <c r="K3347" s="35" t="str">
        <f>CONCATENATE(Data!AH3344, " ", Data!AI3344)</f>
        <v xml:space="preserve"> </v>
      </c>
      <c r="L3347" s="35" t="str">
        <f>Data!C3344</f>
        <v>Vehicle, Battery Electric Vehicle</v>
      </c>
      <c r="M3347" s="35">
        <f>Data!H3344</f>
        <v>0</v>
      </c>
      <c r="N3347" s="41">
        <f>Data!I3344</f>
        <v>46087.409247685187</v>
      </c>
      <c r="O3347" s="35">
        <f>Data!L3344</f>
        <v>-84.48751</v>
      </c>
      <c r="P3347" s="35">
        <f>Data!M3344</f>
        <v>9.9542000000000002</v>
      </c>
      <c r="Q3347" s="35" t="str">
        <f>IF(Data!N3344=0,"",Data!N3344)</f>
        <v>CurveSpeed</v>
      </c>
      <c r="R3347" s="35">
        <f>Data!K3344</f>
        <v>48</v>
      </c>
      <c r="S3347" s="35" t="str">
        <f>IF(Data!X3344=TRUE(), "Yes", "No")</f>
        <v>Yes</v>
      </c>
      <c r="T3347" s="40" t="e">
        <f>#REF!</f>
        <v>#REF!</v>
      </c>
    </row>
    <row r="3348" spans="1:20" x14ac:dyDescent="0.3">
      <c r="A3348" s="35" t="str">
        <f>Data!A3345</f>
        <v>NISSAN LEAF 299-1018</v>
      </c>
      <c r="B3348" s="36">
        <f t="shared" si="52"/>
        <v>46087.409259259257</v>
      </c>
      <c r="C3348" s="37" t="str">
        <f>IF(Data!J3345="GpsRecord", CONCATENATE($U$3,": ",Data!M3345,", ",Data!L3345), CONCATENATE(Data!AB3345, " ", Data!AH3345))</f>
        <v xml:space="preserve"> </v>
      </c>
      <c r="D3348" s="38" t="str">
        <f>IF(Data!O3345=TRUE(), "Yes", "No")</f>
        <v>No</v>
      </c>
      <c r="E3348" s="38" t="str">
        <f>IF(Data!J3345="EngineStatusRecord","Engine",IF(Data!J3345="GpsRecord", "GPS", IF(Data!J3345="EngineFaultRecord", "Fault", IF(Data!J3345="DriverChange","Driver",IF(Data!J3345="CustomRecord","Custom","Debug")))))</f>
        <v>Debug</v>
      </c>
      <c r="F3348" s="39" t="str">
        <f>IF(Data!Y3345=TRUE(), "Yes", "No")</f>
        <v>No</v>
      </c>
      <c r="G3348" s="40" t="str">
        <f>Data!AK3345</f>
        <v>4C-7E-B2-FF-08-00-00-00-00-00-00-00-00-00-00</v>
      </c>
      <c r="H3348" s="35">
        <f>Data!AB3345</f>
        <v>0</v>
      </c>
      <c r="I3348" s="35">
        <f>Data!AD3345</f>
        <v>0</v>
      </c>
      <c r="J3348" s="35">
        <f>Data!AF3345</f>
        <v>0</v>
      </c>
      <c r="K3348" s="35" t="str">
        <f>CONCATENATE(Data!AH3345, " ", Data!AI3345)</f>
        <v xml:space="preserve"> </v>
      </c>
      <c r="L3348" s="35" t="str">
        <f>Data!C3345</f>
        <v>Vehicle, Battery Electric Vehicle</v>
      </c>
      <c r="M3348" s="35">
        <f>Data!H3345</f>
        <v>0</v>
      </c>
      <c r="N3348" s="41">
        <f>Data!I3345</f>
        <v>46087.409259259257</v>
      </c>
      <c r="O3348" s="35">
        <f>Data!L3345</f>
        <v>0</v>
      </c>
      <c r="P3348" s="35">
        <f>Data!M3345</f>
        <v>0</v>
      </c>
      <c r="Q3348" s="35" t="str">
        <f>IF(Data!N3345=0,"",Data!N3345)</f>
        <v>50333</v>
      </c>
      <c r="R3348" s="35">
        <f>Data!K3345</f>
        <v>0</v>
      </c>
      <c r="S3348" s="35" t="str">
        <f>IF(Data!X3345=TRUE(), "Yes", "No")</f>
        <v>No</v>
      </c>
      <c r="T3348" s="40" t="e">
        <f>#REF!</f>
        <v>#REF!</v>
      </c>
    </row>
    <row r="3349" spans="1:20" x14ac:dyDescent="0.3">
      <c r="A3349" s="35" t="str">
        <f>Data!A3346</f>
        <v>NISSAN LEAF 299-1018</v>
      </c>
      <c r="B3349" s="36">
        <f t="shared" si="52"/>
        <v>46087.409259351851</v>
      </c>
      <c r="C3349" s="37" t="str">
        <f>IF(Data!J3346="GpsRecord", CONCATENATE($U$3,": ",Data!M3346,", ",Data!L3346), CONCATENATE(Data!AB3346, " ", Data!AH3346))</f>
        <v xml:space="preserve"> </v>
      </c>
      <c r="D3349" s="38" t="str">
        <f>IF(Data!O3346=TRUE(), "Yes", "No")</f>
        <v>No</v>
      </c>
      <c r="E3349" s="38" t="str">
        <f>IF(Data!J3346="EngineStatusRecord","Engine",IF(Data!J3346="GpsRecord", "GPS", IF(Data!J3346="EngineFaultRecord", "Fault", IF(Data!J3346="DriverChange","Driver",IF(Data!J3346="CustomRecord","Custom","Debug")))))</f>
        <v>Debug</v>
      </c>
      <c r="F3349" s="39" t="str">
        <f>IF(Data!Y3346=TRUE(), "Yes", "No")</f>
        <v>No</v>
      </c>
      <c r="G3349" s="40" t="str">
        <f>Data!AK3346</f>
        <v>70-3C-E9-FF-7B-2F-15-00-62-02-0F-00-00-00-00</v>
      </c>
      <c r="H3349" s="35">
        <f>Data!AB3346</f>
        <v>0</v>
      </c>
      <c r="I3349" s="35">
        <f>Data!AD3346</f>
        <v>0</v>
      </c>
      <c r="J3349" s="35">
        <f>Data!AF3346</f>
        <v>0</v>
      </c>
      <c r="K3349" s="35" t="str">
        <f>CONCATENATE(Data!AH3346, " ", Data!AI3346)</f>
        <v xml:space="preserve"> </v>
      </c>
      <c r="L3349" s="35" t="str">
        <f>Data!C3346</f>
        <v>Vehicle, Battery Electric Vehicle</v>
      </c>
      <c r="M3349" s="35">
        <f>Data!H3346</f>
        <v>0</v>
      </c>
      <c r="N3349" s="41">
        <f>Data!I3346</f>
        <v>46087.409259351851</v>
      </c>
      <c r="O3349" s="35">
        <f>Data!L3346</f>
        <v>0</v>
      </c>
      <c r="P3349" s="35">
        <f>Data!M3346</f>
        <v>0</v>
      </c>
      <c r="Q3349" s="35" t="str">
        <f>IF(Data!N3346=0,"",Data!N3346)</f>
        <v>61927</v>
      </c>
      <c r="R3349" s="35">
        <f>Data!K3346</f>
        <v>0</v>
      </c>
      <c r="S3349" s="35" t="str">
        <f>IF(Data!X3346=TRUE(), "Yes", "No")</f>
        <v>No</v>
      </c>
      <c r="T3349" s="40" t="e">
        <f>#REF!</f>
        <v>#REF!</v>
      </c>
    </row>
    <row r="3350" spans="1:20" x14ac:dyDescent="0.3">
      <c r="A3350" s="35" t="str">
        <f>Data!A3347</f>
        <v>NISSAN LEAF 299-1018</v>
      </c>
      <c r="B3350" s="36">
        <f t="shared" si="52"/>
        <v>46087.409260706016</v>
      </c>
      <c r="C3350" s="37" t="str">
        <f>IF(Data!J3347="GpsRecord", CONCATENATE($U$3,": ",Data!M3347,", ",Data!L3347), CONCATENATE(Data!AB3347, " ", Data!AH3347))</f>
        <v>Voltaje de la batería de alta tensión 368</v>
      </c>
      <c r="D3350" s="38" t="str">
        <f>IF(Data!O3347=TRUE(), "Yes", "No")</f>
        <v>No</v>
      </c>
      <c r="E3350" s="38" t="str">
        <f>IF(Data!J3347="EngineStatusRecord","Engine",IF(Data!J3347="GpsRecord", "GPS", IF(Data!J3347="EngineFaultRecord", "Fault", IF(Data!J3347="DriverChange","Driver",IF(Data!J3347="CustomRecord","Custom","Debug")))))</f>
        <v>Engine</v>
      </c>
      <c r="F3350" s="39" t="str">
        <f>IF(Data!Y3347=TRUE(), "Yes", "No")</f>
        <v>No</v>
      </c>
      <c r="G3350" s="40">
        <f>Data!AK3347</f>
        <v>0</v>
      </c>
      <c r="H3350" s="35" t="str">
        <f>Data!AB3347</f>
        <v>Voltaje de la batería de alta tensión</v>
      </c>
      <c r="I3350" s="35">
        <f>Data!AD3347</f>
        <v>0</v>
      </c>
      <c r="J3350" s="35">
        <f>Data!AF3347</f>
        <v>0</v>
      </c>
      <c r="K3350" s="35" t="str">
        <f>CONCATENATE(Data!AH3347, " ", Data!AI3347)</f>
        <v>368 V</v>
      </c>
      <c r="L3350" s="35" t="str">
        <f>Data!C3347</f>
        <v>Vehicle, Battery Electric Vehicle</v>
      </c>
      <c r="M3350" s="35">
        <f>Data!H3347</f>
        <v>0</v>
      </c>
      <c r="N3350" s="41">
        <f>Data!I3347</f>
        <v>46087.409260706016</v>
      </c>
      <c r="O3350" s="35">
        <f>Data!L3347</f>
        <v>0</v>
      </c>
      <c r="P3350" s="35">
        <f>Data!M3347</f>
        <v>0</v>
      </c>
      <c r="Q3350" s="35" t="str">
        <f>IF(Data!N3347=0,"",Data!N3347)</f>
        <v/>
      </c>
      <c r="R3350" s="35">
        <f>Data!K3347</f>
        <v>0</v>
      </c>
      <c r="S3350" s="35" t="str">
        <f>IF(Data!X3347=TRUE(), "Yes", "No")</f>
        <v>No</v>
      </c>
      <c r="T3350" s="40" t="e">
        <f>#REF!</f>
        <v>#REF!</v>
      </c>
    </row>
    <row r="3351" spans="1:20" x14ac:dyDescent="0.3">
      <c r="A3351" s="35" t="str">
        <f>Data!A3348</f>
        <v>NISSAN LEAF 299-1018</v>
      </c>
      <c r="B3351" s="36">
        <f t="shared" si="52"/>
        <v>46087.409317129626</v>
      </c>
      <c r="C3351" s="37" t="str">
        <f>IF(Data!J3348="GpsRecord", CONCATENATE($U$3,": ",Data!M3348,", ",Data!L3348), CONCATENATE(Data!AB3348, " ", Data!AH3348))</f>
        <v>Ubicación: 9.95402, -84.48804</v>
      </c>
      <c r="D3351" s="38" t="str">
        <f>IF(Data!O3348=TRUE(), "Yes", "No")</f>
        <v>Yes</v>
      </c>
      <c r="E3351" s="38" t="str">
        <f>IF(Data!J3348="EngineStatusRecord","Engine",IF(Data!J3348="GpsRecord", "GPS", IF(Data!J3348="EngineFaultRecord", "Fault", IF(Data!J3348="DriverChange","Driver",IF(Data!J3348="CustomRecord","Custom","Debug")))))</f>
        <v>GPS</v>
      </c>
      <c r="F3351" s="39" t="str">
        <f>IF(Data!Y3348=TRUE(), "Yes", "No")</f>
        <v>Yes</v>
      </c>
      <c r="G3351" s="40">
        <f>Data!AK3348</f>
        <v>0</v>
      </c>
      <c r="H3351" s="35">
        <f>Data!AB3348</f>
        <v>0</v>
      </c>
      <c r="I3351" s="35">
        <f>Data!AD3348</f>
        <v>0</v>
      </c>
      <c r="J3351" s="35">
        <f>Data!AF3348</f>
        <v>0</v>
      </c>
      <c r="K3351" s="35" t="str">
        <f>CONCATENATE(Data!AH3348, " ", Data!AI3348)</f>
        <v xml:space="preserve"> </v>
      </c>
      <c r="L3351" s="35" t="str">
        <f>Data!C3348</f>
        <v>Vehicle, Battery Electric Vehicle</v>
      </c>
      <c r="M3351" s="35">
        <f>Data!H3348</f>
        <v>0</v>
      </c>
      <c r="N3351" s="41">
        <f>Data!I3348</f>
        <v>46087.409317129626</v>
      </c>
      <c r="O3351" s="35">
        <f>Data!L3348</f>
        <v>-84.488039999999998</v>
      </c>
      <c r="P3351" s="35">
        <f>Data!M3348</f>
        <v>9.9540199999999999</v>
      </c>
      <c r="Q3351" s="35" t="str">
        <f>IF(Data!N3348=0,"",Data!N3348)</f>
        <v>CurveSpeedEstimateError</v>
      </c>
      <c r="R3351" s="35">
        <f>Data!K3348</f>
        <v>29</v>
      </c>
      <c r="S3351" s="35" t="str">
        <f>IF(Data!X3348=TRUE(), "Yes", "No")</f>
        <v>Yes</v>
      </c>
      <c r="T3351" s="40" t="e">
        <f>#REF!</f>
        <v>#REF!</v>
      </c>
    </row>
    <row r="3352" spans="1:20" x14ac:dyDescent="0.3">
      <c r="A3352" s="35" t="str">
        <f>Data!A3349</f>
        <v>NISSAN LEAF 299-1018</v>
      </c>
      <c r="B3352" s="36">
        <f t="shared" si="52"/>
        <v>46087.40931771991</v>
      </c>
      <c r="C3352" s="37" t="str">
        <f>IF(Data!J3349="GpsRecord", CONCATENATE($U$3,": ",Data!M3349,", ",Data!L3349), CONCATENATE(Data!AB3349, " ", Data!AH3349))</f>
        <v>Velocidad del motor en carretera 29</v>
      </c>
      <c r="D3352" s="38" t="str">
        <f>IF(Data!O3349=TRUE(), "Yes", "No")</f>
        <v>No</v>
      </c>
      <c r="E3352" s="38" t="str">
        <f>IF(Data!J3349="EngineStatusRecord","Engine",IF(Data!J3349="GpsRecord", "GPS", IF(Data!J3349="EngineFaultRecord", "Fault", IF(Data!J3349="DriverChange","Driver",IF(Data!J3349="CustomRecord","Custom","Debug")))))</f>
        <v>Engine</v>
      </c>
      <c r="F3352" s="39" t="str">
        <f>IF(Data!Y3349=TRUE(), "Yes", "No")</f>
        <v>No</v>
      </c>
      <c r="G3352" s="40">
        <f>Data!AK3349</f>
        <v>0</v>
      </c>
      <c r="H3352" s="35" t="str">
        <f>Data!AB3349</f>
        <v>Velocidad del motor en carretera</v>
      </c>
      <c r="I3352" s="35">
        <f>Data!AD3349</f>
        <v>0</v>
      </c>
      <c r="J3352" s="35">
        <f>Data!AF3349</f>
        <v>0</v>
      </c>
      <c r="K3352" s="35" t="str">
        <f>CONCATENATE(Data!AH3349, " ", Data!AI3349)</f>
        <v>29 km/h</v>
      </c>
      <c r="L3352" s="35" t="str">
        <f>Data!C3349</f>
        <v>Vehicle, Battery Electric Vehicle</v>
      </c>
      <c r="M3352" s="35">
        <f>Data!H3349</f>
        <v>0</v>
      </c>
      <c r="N3352" s="41">
        <f>Data!I3349</f>
        <v>46087.40931771991</v>
      </c>
      <c r="O3352" s="35">
        <f>Data!L3349</f>
        <v>0</v>
      </c>
      <c r="P3352" s="35">
        <f>Data!M3349</f>
        <v>0</v>
      </c>
      <c r="Q3352" s="35" t="str">
        <f>IF(Data!N3349=0,"",Data!N3349)</f>
        <v/>
      </c>
      <c r="R3352" s="35">
        <f>Data!K3349</f>
        <v>0</v>
      </c>
      <c r="S3352" s="35" t="str">
        <f>IF(Data!X3349=TRUE(), "Yes", "No")</f>
        <v>No</v>
      </c>
      <c r="T3352" s="40" t="e">
        <f>#REF!</f>
        <v>#REF!</v>
      </c>
    </row>
    <row r="3353" spans="1:20" x14ac:dyDescent="0.3">
      <c r="A3353" s="35" t="str">
        <f>Data!A3350</f>
        <v>NISSAN LEAF 299-1018</v>
      </c>
      <c r="B3353" s="36">
        <f t="shared" si="52"/>
        <v>46087.409351851849</v>
      </c>
      <c r="C3353" s="37" t="str">
        <f>IF(Data!J3350="GpsRecord", CONCATENATE($U$3,": ",Data!M3350,", ",Data!L3350), CONCATENATE(Data!AB3350, " ", Data!AH3350))</f>
        <v>Ubicación: 9.95384, -84.48814</v>
      </c>
      <c r="D3353" s="38" t="str">
        <f>IF(Data!O3350=TRUE(), "Yes", "No")</f>
        <v>Yes</v>
      </c>
      <c r="E3353" s="38" t="str">
        <f>IF(Data!J3350="EngineStatusRecord","Engine",IF(Data!J3350="GpsRecord", "GPS", IF(Data!J3350="EngineFaultRecord", "Fault", IF(Data!J3350="DriverChange","Driver",IF(Data!J3350="CustomRecord","Custom","Debug")))))</f>
        <v>GPS</v>
      </c>
      <c r="F3353" s="39" t="str">
        <f>IF(Data!Y3350=TRUE(), "Yes", "No")</f>
        <v>Yes</v>
      </c>
      <c r="G3353" s="40">
        <f>Data!AK3350</f>
        <v>0</v>
      </c>
      <c r="H3353" s="35">
        <f>Data!AB3350</f>
        <v>0</v>
      </c>
      <c r="I3353" s="35">
        <f>Data!AD3350</f>
        <v>0</v>
      </c>
      <c r="J3353" s="35">
        <f>Data!AF3350</f>
        <v>0</v>
      </c>
      <c r="K3353" s="35" t="str">
        <f>CONCATENATE(Data!AH3350, " ", Data!AI3350)</f>
        <v xml:space="preserve"> </v>
      </c>
      <c r="L3353" s="35" t="str">
        <f>Data!C3350</f>
        <v>Vehicle, Battery Electric Vehicle</v>
      </c>
      <c r="M3353" s="35">
        <f>Data!H3350</f>
        <v>0</v>
      </c>
      <c r="N3353" s="41">
        <f>Data!I3350</f>
        <v>46087.409351851849</v>
      </c>
      <c r="O3353" s="35">
        <f>Data!L3350</f>
        <v>-84.488140000000001</v>
      </c>
      <c r="P3353" s="35">
        <f>Data!M3350</f>
        <v>9.9538399999999996</v>
      </c>
      <c r="Q3353" s="35" t="str">
        <f>IF(Data!N3350=0,"",Data!N3350)</f>
        <v>CurveSpeedEstimateError</v>
      </c>
      <c r="R3353" s="35">
        <f>Data!K3350</f>
        <v>29</v>
      </c>
      <c r="S3353" s="35" t="str">
        <f>IF(Data!X3350=TRUE(), "Yes", "No")</f>
        <v>Yes</v>
      </c>
      <c r="T3353" s="40" t="e">
        <f>#REF!</f>
        <v>#REF!</v>
      </c>
    </row>
    <row r="3354" spans="1:20" x14ac:dyDescent="0.3">
      <c r="A3354" s="35" t="str">
        <f>Data!A3351</f>
        <v>NISSAN LEAF 299-1018</v>
      </c>
      <c r="B3354" s="36">
        <f t="shared" si="52"/>
        <v>46087.409398148149</v>
      </c>
      <c r="C3354" s="37" t="str">
        <f>IF(Data!J3351="GpsRecord", CONCATENATE($U$3,": ",Data!M3351,", ",Data!L3351), CONCATENATE(Data!AB3351, " ", Data!AH3351))</f>
        <v>Ubicación: 9.95355, -84.48798</v>
      </c>
      <c r="D3354" s="38" t="str">
        <f>IF(Data!O3351=TRUE(), "Yes", "No")</f>
        <v>Yes</v>
      </c>
      <c r="E3354" s="38" t="str">
        <f>IF(Data!J3351="EngineStatusRecord","Engine",IF(Data!J3351="GpsRecord", "GPS", IF(Data!J3351="EngineFaultRecord", "Fault", IF(Data!J3351="DriverChange","Driver",IF(Data!J3351="CustomRecord","Custom","Debug")))))</f>
        <v>GPS</v>
      </c>
      <c r="F3354" s="39" t="str">
        <f>IF(Data!Y3351=TRUE(), "Yes", "No")</f>
        <v>Yes</v>
      </c>
      <c r="G3354" s="40">
        <f>Data!AK3351</f>
        <v>0</v>
      </c>
      <c r="H3354" s="35">
        <f>Data!AB3351</f>
        <v>0</v>
      </c>
      <c r="I3354" s="35">
        <f>Data!AD3351</f>
        <v>0</v>
      </c>
      <c r="J3354" s="35">
        <f>Data!AF3351</f>
        <v>0</v>
      </c>
      <c r="K3354" s="35" t="str">
        <f>CONCATENATE(Data!AH3351, " ", Data!AI3351)</f>
        <v xml:space="preserve"> </v>
      </c>
      <c r="L3354" s="35" t="str">
        <f>Data!C3351</f>
        <v>Vehicle, Battery Electric Vehicle</v>
      </c>
      <c r="M3354" s="35">
        <f>Data!H3351</f>
        <v>0</v>
      </c>
      <c r="N3354" s="41">
        <f>Data!I3351</f>
        <v>46087.409398148149</v>
      </c>
      <c r="O3354" s="35">
        <f>Data!L3351</f>
        <v>-84.487979999999993</v>
      </c>
      <c r="P3354" s="35">
        <f>Data!M3351</f>
        <v>9.9535499999999999</v>
      </c>
      <c r="Q3354" s="35" t="str">
        <f>IF(Data!N3351=0,"",Data!N3351)</f>
        <v>CurvePositionEstimateError</v>
      </c>
      <c r="R3354" s="35">
        <f>Data!K3351</f>
        <v>37</v>
      </c>
      <c r="S3354" s="35" t="str">
        <f>IF(Data!X3351=TRUE(), "Yes", "No")</f>
        <v>Yes</v>
      </c>
      <c r="T3354" s="40" t="e">
        <f>#REF!</f>
        <v>#REF!</v>
      </c>
    </row>
    <row r="3355" spans="1:20" x14ac:dyDescent="0.3">
      <c r="A3355" s="35" t="str">
        <f>Data!A3352</f>
        <v>NISSAN LEAF 299-1018</v>
      </c>
      <c r="B3355" s="36">
        <f t="shared" si="52"/>
        <v>46087.409398240743</v>
      </c>
      <c r="C3355" s="37" t="str">
        <f>IF(Data!J3352="GpsRecord", CONCATENATE($U$3,": ",Data!M3352,", ",Data!L3352), CONCATENATE(Data!AB3352, " ", Data!AH3352))</f>
        <v>Velocidad del motor en carretera 39</v>
      </c>
      <c r="D3355" s="38" t="str">
        <f>IF(Data!O3352=TRUE(), "Yes", "No")</f>
        <v>No</v>
      </c>
      <c r="E3355" s="38" t="str">
        <f>IF(Data!J3352="EngineStatusRecord","Engine",IF(Data!J3352="GpsRecord", "GPS", IF(Data!J3352="EngineFaultRecord", "Fault", IF(Data!J3352="DriverChange","Driver",IF(Data!J3352="CustomRecord","Custom","Debug")))))</f>
        <v>Engine</v>
      </c>
      <c r="F3355" s="39" t="str">
        <f>IF(Data!Y3352=TRUE(), "Yes", "No")</f>
        <v>No</v>
      </c>
      <c r="G3355" s="40">
        <f>Data!AK3352</f>
        <v>0</v>
      </c>
      <c r="H3355" s="35" t="str">
        <f>Data!AB3352</f>
        <v>Velocidad del motor en carretera</v>
      </c>
      <c r="I3355" s="35">
        <f>Data!AD3352</f>
        <v>0</v>
      </c>
      <c r="J3355" s="35">
        <f>Data!AF3352</f>
        <v>0</v>
      </c>
      <c r="K3355" s="35" t="str">
        <f>CONCATENATE(Data!AH3352, " ", Data!AI3352)</f>
        <v>39 km/h</v>
      </c>
      <c r="L3355" s="35" t="str">
        <f>Data!C3352</f>
        <v>Vehicle, Battery Electric Vehicle</v>
      </c>
      <c r="M3355" s="35">
        <f>Data!H3352</f>
        <v>0</v>
      </c>
      <c r="N3355" s="41">
        <f>Data!I3352</f>
        <v>46087.409398240743</v>
      </c>
      <c r="O3355" s="35">
        <f>Data!L3352</f>
        <v>0</v>
      </c>
      <c r="P3355" s="35">
        <f>Data!M3352</f>
        <v>0</v>
      </c>
      <c r="Q3355" s="35" t="str">
        <f>IF(Data!N3352=0,"",Data!N3352)</f>
        <v/>
      </c>
      <c r="R3355" s="35">
        <f>Data!K3352</f>
        <v>0</v>
      </c>
      <c r="S3355" s="35" t="str">
        <f>IF(Data!X3352=TRUE(), "Yes", "No")</f>
        <v>No</v>
      </c>
      <c r="T3355" s="40" t="e">
        <f>#REF!</f>
        <v>#REF!</v>
      </c>
    </row>
    <row r="3356" spans="1:20" x14ac:dyDescent="0.3">
      <c r="A3356" s="35" t="str">
        <f>Data!A3353</f>
        <v>NISSAN LEAF 299-1018</v>
      </c>
      <c r="B3356" s="36">
        <f t="shared" si="52"/>
        <v>46087.409400046294</v>
      </c>
      <c r="C3356" s="37" t="str">
        <f>IF(Data!J3353="GpsRecord", CONCATENATE($U$3,": ",Data!M3353,", ",Data!L3353), CONCATENATE(Data!AB3353, " ", Data!AH3353))</f>
        <v>Aceleración hacia delante o frenado 0</v>
      </c>
      <c r="D3356" s="38" t="str">
        <f>IF(Data!O3353=TRUE(), "Yes", "No")</f>
        <v>No</v>
      </c>
      <c r="E3356" s="38" t="str">
        <f>IF(Data!J3353="EngineStatusRecord","Engine",IF(Data!J3353="GpsRecord", "GPS", IF(Data!J3353="EngineFaultRecord", "Fault", IF(Data!J3353="DriverChange","Driver",IF(Data!J3353="CustomRecord","Custom","Debug")))))</f>
        <v>Engine</v>
      </c>
      <c r="F3356" s="39" t="str">
        <f>IF(Data!Y3353=TRUE(), "Yes", "No")</f>
        <v>No</v>
      </c>
      <c r="G3356" s="40">
        <f>Data!AK3353</f>
        <v>0</v>
      </c>
      <c r="H3356" s="35" t="str">
        <f>Data!AB3353</f>
        <v>Aceleración hacia delante o frenado</v>
      </c>
      <c r="I3356" s="35">
        <f>Data!AD3353</f>
        <v>0</v>
      </c>
      <c r="J3356" s="35">
        <f>Data!AF3353</f>
        <v>0</v>
      </c>
      <c r="K3356" s="35" t="str">
        <f>CONCATENATE(Data!AH3353, " ", Data!AI3353)</f>
        <v>0 g-force</v>
      </c>
      <c r="L3356" s="35" t="str">
        <f>Data!C3353</f>
        <v>Vehicle, Battery Electric Vehicle</v>
      </c>
      <c r="M3356" s="35">
        <f>Data!H3353</f>
        <v>0</v>
      </c>
      <c r="N3356" s="41">
        <f>Data!I3353</f>
        <v>46087.409400046294</v>
      </c>
      <c r="O3356" s="35">
        <f>Data!L3353</f>
        <v>0</v>
      </c>
      <c r="P3356" s="35">
        <f>Data!M3353</f>
        <v>0</v>
      </c>
      <c r="Q3356" s="35" t="str">
        <f>IF(Data!N3353=0,"",Data!N3353)</f>
        <v/>
      </c>
      <c r="R3356" s="35">
        <f>Data!K3353</f>
        <v>0</v>
      </c>
      <c r="S3356" s="35" t="str">
        <f>IF(Data!X3353=TRUE(), "Yes", "No")</f>
        <v>No</v>
      </c>
      <c r="T3356" s="40" t="e">
        <f>#REF!</f>
        <v>#REF!</v>
      </c>
    </row>
    <row r="3357" spans="1:20" x14ac:dyDescent="0.3">
      <c r="A3357" s="35" t="str">
        <f>Data!A3354</f>
        <v>NISSAN LEAF 299-1018</v>
      </c>
      <c r="B3357" s="36">
        <f t="shared" si="52"/>
        <v>46087.409400046294</v>
      </c>
      <c r="C3357" s="37" t="str">
        <f>IF(Data!J3354="GpsRecord", CONCATENATE($U$3,": ",Data!M3354,", ",Data!L3354), CONCATENATE(Data!AB3354, " ", Data!AH3354))</f>
        <v>Aceleración de lado a lado 0</v>
      </c>
      <c r="D3357" s="38" t="str">
        <f>IF(Data!O3354=TRUE(), "Yes", "No")</f>
        <v>No</v>
      </c>
      <c r="E3357" s="38" t="str">
        <f>IF(Data!J3354="EngineStatusRecord","Engine",IF(Data!J3354="GpsRecord", "GPS", IF(Data!J3354="EngineFaultRecord", "Fault", IF(Data!J3354="DriverChange","Driver",IF(Data!J3354="CustomRecord","Custom","Debug")))))</f>
        <v>Engine</v>
      </c>
      <c r="F3357" s="39" t="str">
        <f>IF(Data!Y3354=TRUE(), "Yes", "No")</f>
        <v>No</v>
      </c>
      <c r="G3357" s="40">
        <f>Data!AK3354</f>
        <v>0</v>
      </c>
      <c r="H3357" s="35" t="str">
        <f>Data!AB3354</f>
        <v>Aceleración de lado a lado</v>
      </c>
      <c r="I3357" s="35">
        <f>Data!AD3354</f>
        <v>0</v>
      </c>
      <c r="J3357" s="35">
        <f>Data!AF3354</f>
        <v>0</v>
      </c>
      <c r="K3357" s="35" t="str">
        <f>CONCATENATE(Data!AH3354, " ", Data!AI3354)</f>
        <v>0 g-force</v>
      </c>
      <c r="L3357" s="35" t="str">
        <f>Data!C3354</f>
        <v>Vehicle, Battery Electric Vehicle</v>
      </c>
      <c r="M3357" s="35">
        <f>Data!H3354</f>
        <v>0</v>
      </c>
      <c r="N3357" s="41">
        <f>Data!I3354</f>
        <v>46087.409400046294</v>
      </c>
      <c r="O3357" s="35">
        <f>Data!L3354</f>
        <v>0</v>
      </c>
      <c r="P3357" s="35">
        <f>Data!M3354</f>
        <v>0</v>
      </c>
      <c r="Q3357" s="35" t="str">
        <f>IF(Data!N3354=0,"",Data!N3354)</f>
        <v/>
      </c>
      <c r="R3357" s="35">
        <f>Data!K3354</f>
        <v>0</v>
      </c>
      <c r="S3357" s="35" t="str">
        <f>IF(Data!X3354=TRUE(), "Yes", "No")</f>
        <v>No</v>
      </c>
      <c r="T3357" s="40" t="e">
        <f>#REF!</f>
        <v>#REF!</v>
      </c>
    </row>
    <row r="3358" spans="1:20" x14ac:dyDescent="0.3">
      <c r="A3358" s="35" t="str">
        <f>Data!A3355</f>
        <v>NISSAN LEAF 299-1018</v>
      </c>
      <c r="B3358" s="36">
        <f t="shared" si="52"/>
        <v>46087.409400046294</v>
      </c>
      <c r="C3358" s="37" t="str">
        <f>IF(Data!J3355="GpsRecord", CONCATENATE($U$3,": ",Data!M3355,", ",Data!L3355), CONCATENATE(Data!AB3355, " ", Data!AH3355))</f>
        <v>Aceleración hacia arriba o hacia abajo 0.990999933642712</v>
      </c>
      <c r="D3358" s="38" t="str">
        <f>IF(Data!O3355=TRUE(), "Yes", "No")</f>
        <v>No</v>
      </c>
      <c r="E3358" s="38" t="str">
        <f>IF(Data!J3355="EngineStatusRecord","Engine",IF(Data!J3355="GpsRecord", "GPS", IF(Data!J3355="EngineFaultRecord", "Fault", IF(Data!J3355="DriverChange","Driver",IF(Data!J3355="CustomRecord","Custom","Debug")))))</f>
        <v>Engine</v>
      </c>
      <c r="F3358" s="39" t="str">
        <f>IF(Data!Y3355=TRUE(), "Yes", "No")</f>
        <v>No</v>
      </c>
      <c r="G3358" s="40">
        <f>Data!AK3355</f>
        <v>0</v>
      </c>
      <c r="H3358" s="35" t="str">
        <f>Data!AB3355</f>
        <v>Aceleración hacia arriba o hacia abajo</v>
      </c>
      <c r="I3358" s="35">
        <f>Data!AD3355</f>
        <v>0</v>
      </c>
      <c r="J3358" s="35">
        <f>Data!AF3355</f>
        <v>0</v>
      </c>
      <c r="K3358" s="35" t="str">
        <f>CONCATENATE(Data!AH3355, " ", Data!AI3355)</f>
        <v>0.990999933642712 g-force</v>
      </c>
      <c r="L3358" s="35" t="str">
        <f>Data!C3355</f>
        <v>Vehicle, Battery Electric Vehicle</v>
      </c>
      <c r="M3358" s="35">
        <f>Data!H3355</f>
        <v>0</v>
      </c>
      <c r="N3358" s="41">
        <f>Data!I3355</f>
        <v>46087.409400046294</v>
      </c>
      <c r="O3358" s="35">
        <f>Data!L3355</f>
        <v>0</v>
      </c>
      <c r="P3358" s="35">
        <f>Data!M3355</f>
        <v>0</v>
      </c>
      <c r="Q3358" s="35" t="str">
        <f>IF(Data!N3355=0,"",Data!N3355)</f>
        <v/>
      </c>
      <c r="R3358" s="35">
        <f>Data!K3355</f>
        <v>0</v>
      </c>
      <c r="S3358" s="35" t="str">
        <f>IF(Data!X3355=TRUE(), "Yes", "No")</f>
        <v>No</v>
      </c>
      <c r="T3358" s="40" t="e">
        <f>#REF!</f>
        <v>#REF!</v>
      </c>
    </row>
    <row r="3359" spans="1:20" x14ac:dyDescent="0.3">
      <c r="A3359" s="35" t="str">
        <f>Data!A3356</f>
        <v>NISSAN LEAF 299-1018</v>
      </c>
      <c r="B3359" s="36">
        <f t="shared" si="52"/>
        <v>46087.40942640046</v>
      </c>
      <c r="C3359" s="37" t="str">
        <f>IF(Data!J3356="GpsRecord", CONCATENATE($U$3,": ",Data!M3356,", ",Data!L3356), CONCATENATE(Data!AB3356, " ", Data!AH3356))</f>
        <v>Aceleración de lado a lado -0.357999989775479</v>
      </c>
      <c r="D3359" s="38" t="str">
        <f>IF(Data!O3356=TRUE(), "Yes", "No")</f>
        <v>No</v>
      </c>
      <c r="E3359" s="38" t="str">
        <f>IF(Data!J3356="EngineStatusRecord","Engine",IF(Data!J3356="GpsRecord", "GPS", IF(Data!J3356="EngineFaultRecord", "Fault", IF(Data!J3356="DriverChange","Driver",IF(Data!J3356="CustomRecord","Custom","Debug")))))</f>
        <v>Engine</v>
      </c>
      <c r="F3359" s="39" t="str">
        <f>IF(Data!Y3356=TRUE(), "Yes", "No")</f>
        <v>No</v>
      </c>
      <c r="G3359" s="40">
        <f>Data!AK3356</f>
        <v>0</v>
      </c>
      <c r="H3359" s="35" t="str">
        <f>Data!AB3356</f>
        <v>Aceleración de lado a lado</v>
      </c>
      <c r="I3359" s="35">
        <f>Data!AD3356</f>
        <v>0</v>
      </c>
      <c r="J3359" s="35">
        <f>Data!AF3356</f>
        <v>0</v>
      </c>
      <c r="K3359" s="35" t="str">
        <f>CONCATENATE(Data!AH3356, " ", Data!AI3356)</f>
        <v>-0.357999989775479 g-force</v>
      </c>
      <c r="L3359" s="35" t="str">
        <f>Data!C3356</f>
        <v>Vehicle, Battery Electric Vehicle</v>
      </c>
      <c r="M3359" s="35">
        <f>Data!H3356</f>
        <v>0</v>
      </c>
      <c r="N3359" s="41">
        <f>Data!I3356</f>
        <v>46087.40942640046</v>
      </c>
      <c r="O3359" s="35">
        <f>Data!L3356</f>
        <v>0</v>
      </c>
      <c r="P3359" s="35">
        <f>Data!M3356</f>
        <v>0</v>
      </c>
      <c r="Q3359" s="35" t="str">
        <f>IF(Data!N3356=0,"",Data!N3356)</f>
        <v/>
      </c>
      <c r="R3359" s="35">
        <f>Data!K3356</f>
        <v>0</v>
      </c>
      <c r="S3359" s="35" t="str">
        <f>IF(Data!X3356=TRUE(), "Yes", "No")</f>
        <v>No</v>
      </c>
      <c r="T3359" s="40" t="e">
        <f>#REF!</f>
        <v>#REF!</v>
      </c>
    </row>
    <row r="3360" spans="1:20" x14ac:dyDescent="0.3">
      <c r="A3360" s="35" t="str">
        <f>Data!A3357</f>
        <v>NISSAN LEAF 299-1018</v>
      </c>
      <c r="B3360" s="36">
        <f t="shared" si="52"/>
        <v>46087.40942640046</v>
      </c>
      <c r="C3360" s="37" t="str">
        <f>IF(Data!J3357="GpsRecord", CONCATENATE($U$3,": ",Data!M3357,", ",Data!L3357), CONCATENATE(Data!AB3357, " ", Data!AH3357))</f>
        <v>Aceleración hacia arriba o hacia abajo 0.969000015221691</v>
      </c>
      <c r="D3360" s="38" t="str">
        <f>IF(Data!O3357=TRUE(), "Yes", "No")</f>
        <v>No</v>
      </c>
      <c r="E3360" s="38" t="str">
        <f>IF(Data!J3357="EngineStatusRecord","Engine",IF(Data!J3357="GpsRecord", "GPS", IF(Data!J3357="EngineFaultRecord", "Fault", IF(Data!J3357="DriverChange","Driver",IF(Data!J3357="CustomRecord","Custom","Debug")))))</f>
        <v>Engine</v>
      </c>
      <c r="F3360" s="39" t="str">
        <f>IF(Data!Y3357=TRUE(), "Yes", "No")</f>
        <v>No</v>
      </c>
      <c r="G3360" s="40">
        <f>Data!AK3357</f>
        <v>0</v>
      </c>
      <c r="H3360" s="35" t="str">
        <f>Data!AB3357</f>
        <v>Aceleración hacia arriba o hacia abajo</v>
      </c>
      <c r="I3360" s="35">
        <f>Data!AD3357</f>
        <v>0</v>
      </c>
      <c r="J3360" s="35">
        <f>Data!AF3357</f>
        <v>0</v>
      </c>
      <c r="K3360" s="35" t="str">
        <f>CONCATENATE(Data!AH3357, " ", Data!AI3357)</f>
        <v>0.969000015221691 g-force</v>
      </c>
      <c r="L3360" s="35" t="str">
        <f>Data!C3357</f>
        <v>Vehicle, Battery Electric Vehicle</v>
      </c>
      <c r="M3360" s="35">
        <f>Data!H3357</f>
        <v>0</v>
      </c>
      <c r="N3360" s="41">
        <f>Data!I3357</f>
        <v>46087.40942640046</v>
      </c>
      <c r="O3360" s="35">
        <f>Data!L3357</f>
        <v>0</v>
      </c>
      <c r="P3360" s="35">
        <f>Data!M3357</f>
        <v>0</v>
      </c>
      <c r="Q3360" s="35" t="str">
        <f>IF(Data!N3357=0,"",Data!N3357)</f>
        <v/>
      </c>
      <c r="R3360" s="35">
        <f>Data!K3357</f>
        <v>0</v>
      </c>
      <c r="S3360" s="35" t="str">
        <f>IF(Data!X3357=TRUE(), "Yes", "No")</f>
        <v>No</v>
      </c>
      <c r="T3360" s="40" t="e">
        <f>#REF!</f>
        <v>#REF!</v>
      </c>
    </row>
    <row r="3361" spans="1:20" x14ac:dyDescent="0.3">
      <c r="A3361" s="35" t="str">
        <f>Data!A3358</f>
        <v>NISSAN LEAF 299-1018</v>
      </c>
      <c r="B3361" s="36">
        <f t="shared" si="52"/>
        <v>46087.409432870372</v>
      </c>
      <c r="C3361" s="37" t="str">
        <f>IF(Data!J3358="GpsRecord", CONCATENATE($U$3,": ",Data!M3358,", ",Data!L3358), CONCATENATE(Data!AB3358, " ", Data!AH3358))</f>
        <v>Ubicación: 9.9533, -84.48785</v>
      </c>
      <c r="D3361" s="38" t="str">
        <f>IF(Data!O3358=TRUE(), "Yes", "No")</f>
        <v>Yes</v>
      </c>
      <c r="E3361" s="38" t="str">
        <f>IF(Data!J3358="EngineStatusRecord","Engine",IF(Data!J3358="GpsRecord", "GPS", IF(Data!J3358="EngineFaultRecord", "Fault", IF(Data!J3358="DriverChange","Driver",IF(Data!J3358="CustomRecord","Custom","Debug")))))</f>
        <v>GPS</v>
      </c>
      <c r="F3361" s="39" t="str">
        <f>IF(Data!Y3358=TRUE(), "Yes", "No")</f>
        <v>Yes</v>
      </c>
      <c r="G3361" s="40">
        <f>Data!AK3358</f>
        <v>0</v>
      </c>
      <c r="H3361" s="35">
        <f>Data!AB3358</f>
        <v>0</v>
      </c>
      <c r="I3361" s="35">
        <f>Data!AD3358</f>
        <v>0</v>
      </c>
      <c r="J3361" s="35">
        <f>Data!AF3358</f>
        <v>0</v>
      </c>
      <c r="K3361" s="35" t="str">
        <f>CONCATENATE(Data!AH3358, " ", Data!AI3358)</f>
        <v xml:space="preserve"> </v>
      </c>
      <c r="L3361" s="35" t="str">
        <f>Data!C3358</f>
        <v>Vehicle, Battery Electric Vehicle</v>
      </c>
      <c r="M3361" s="35">
        <f>Data!H3358</f>
        <v>0</v>
      </c>
      <c r="N3361" s="41">
        <f>Data!I3358</f>
        <v>46087.409432870372</v>
      </c>
      <c r="O3361" s="35">
        <f>Data!L3358</f>
        <v>-84.487849999999995</v>
      </c>
      <c r="P3361" s="35">
        <f>Data!M3358</f>
        <v>9.9533000000000005</v>
      </c>
      <c r="Q3361" s="35" t="str">
        <f>IF(Data!N3358=0,"",Data!N3358)</f>
        <v>CurveBased</v>
      </c>
      <c r="R3361" s="35">
        <f>Data!K3358</f>
        <v>39</v>
      </c>
      <c r="S3361" s="35" t="str">
        <f>IF(Data!X3358=TRUE(), "Yes", "No")</f>
        <v>Yes</v>
      </c>
      <c r="T3361" s="40" t="e">
        <f>#REF!</f>
        <v>#REF!</v>
      </c>
    </row>
    <row r="3362" spans="1:20" x14ac:dyDescent="0.3">
      <c r="A3362" s="35" t="str">
        <f>Data!A3359</f>
        <v>NISSAN LEAF 299-1018</v>
      </c>
      <c r="B3362" s="36">
        <f t="shared" si="52"/>
        <v>46087.409444629629</v>
      </c>
      <c r="C3362" s="37" t="str">
        <f>IF(Data!J3359="GpsRecord", CONCATENATE($U$3,": ",Data!M3359,", ",Data!L3359), CONCATENATE(Data!AB3359, " ", Data!AH3359))</f>
        <v>Velocidad del motor en carretera 37</v>
      </c>
      <c r="D3362" s="38" t="str">
        <f>IF(Data!O3359=TRUE(), "Yes", "No")</f>
        <v>No</v>
      </c>
      <c r="E3362" s="38" t="str">
        <f>IF(Data!J3359="EngineStatusRecord","Engine",IF(Data!J3359="GpsRecord", "GPS", IF(Data!J3359="EngineFaultRecord", "Fault", IF(Data!J3359="DriverChange","Driver",IF(Data!J3359="CustomRecord","Custom","Debug")))))</f>
        <v>Engine</v>
      </c>
      <c r="F3362" s="39" t="str">
        <f>IF(Data!Y3359=TRUE(), "Yes", "No")</f>
        <v>No</v>
      </c>
      <c r="G3362" s="40">
        <f>Data!AK3359</f>
        <v>0</v>
      </c>
      <c r="H3362" s="35" t="str">
        <f>Data!AB3359</f>
        <v>Velocidad del motor en carretera</v>
      </c>
      <c r="I3362" s="35">
        <f>Data!AD3359</f>
        <v>0</v>
      </c>
      <c r="J3362" s="35">
        <f>Data!AF3359</f>
        <v>0</v>
      </c>
      <c r="K3362" s="35" t="str">
        <f>CONCATENATE(Data!AH3359, " ", Data!AI3359)</f>
        <v>37 km/h</v>
      </c>
      <c r="L3362" s="35" t="str">
        <f>Data!C3359</f>
        <v>Vehicle, Battery Electric Vehicle</v>
      </c>
      <c r="M3362" s="35">
        <f>Data!H3359</f>
        <v>0</v>
      </c>
      <c r="N3362" s="41">
        <f>Data!I3359</f>
        <v>46087.409444629629</v>
      </c>
      <c r="O3362" s="35">
        <f>Data!L3359</f>
        <v>0</v>
      </c>
      <c r="P3362" s="35">
        <f>Data!M3359</f>
        <v>0</v>
      </c>
      <c r="Q3362" s="35" t="str">
        <f>IF(Data!N3359=0,"",Data!N3359)</f>
        <v/>
      </c>
      <c r="R3362" s="35">
        <f>Data!K3359</f>
        <v>0</v>
      </c>
      <c r="S3362" s="35" t="str">
        <f>IF(Data!X3359=TRUE(), "Yes", "No")</f>
        <v>No</v>
      </c>
      <c r="T3362" s="40" t="e">
        <f>#REF!</f>
        <v>#REF!</v>
      </c>
    </row>
    <row r="3363" spans="1:20" x14ac:dyDescent="0.3">
      <c r="A3363" s="35" t="str">
        <f>Data!A3360</f>
        <v>NISSAN LEAF 299-1018</v>
      </c>
      <c r="B3363" s="36">
        <f t="shared" si="52"/>
        <v>46087.409456018519</v>
      </c>
      <c r="C3363" s="37" t="str">
        <f>IF(Data!J3360="GpsRecord", CONCATENATE($U$3,": ",Data!M3360,", ",Data!L3360), CONCATENATE(Data!AB3360, " ", Data!AH3360))</f>
        <v>Ubicación: 9.95313, -84.48789</v>
      </c>
      <c r="D3363" s="38" t="str">
        <f>IF(Data!O3360=TRUE(), "Yes", "No")</f>
        <v>Yes</v>
      </c>
      <c r="E3363" s="38" t="str">
        <f>IF(Data!J3360="EngineStatusRecord","Engine",IF(Data!J3360="GpsRecord", "GPS", IF(Data!J3360="EngineFaultRecord", "Fault", IF(Data!J3360="DriverChange","Driver",IF(Data!J3360="CustomRecord","Custom","Debug")))))</f>
        <v>GPS</v>
      </c>
      <c r="F3363" s="39" t="str">
        <f>IF(Data!Y3360=TRUE(), "Yes", "No")</f>
        <v>Yes</v>
      </c>
      <c r="G3363" s="40">
        <f>Data!AK3360</f>
        <v>0</v>
      </c>
      <c r="H3363" s="35">
        <f>Data!AB3360</f>
        <v>0</v>
      </c>
      <c r="I3363" s="35">
        <f>Data!AD3360</f>
        <v>0</v>
      </c>
      <c r="J3363" s="35">
        <f>Data!AF3360</f>
        <v>0</v>
      </c>
      <c r="K3363" s="35" t="str">
        <f>CONCATENATE(Data!AH3360, " ", Data!AI3360)</f>
        <v xml:space="preserve"> </v>
      </c>
      <c r="L3363" s="35" t="str">
        <f>Data!C3360</f>
        <v>Vehicle, Battery Electric Vehicle</v>
      </c>
      <c r="M3363" s="35">
        <f>Data!H3360</f>
        <v>0</v>
      </c>
      <c r="N3363" s="41">
        <f>Data!I3360</f>
        <v>46087.409456018519</v>
      </c>
      <c r="O3363" s="35">
        <f>Data!L3360</f>
        <v>-84.487889999999993</v>
      </c>
      <c r="P3363" s="35">
        <f>Data!M3360</f>
        <v>9.9531299999999998</v>
      </c>
      <c r="Q3363" s="35" t="str">
        <f>IF(Data!N3360=0,"",Data!N3360)</f>
        <v>CurveSpeedEstimateError</v>
      </c>
      <c r="R3363" s="35">
        <f>Data!K3360</f>
        <v>35</v>
      </c>
      <c r="S3363" s="35" t="str">
        <f>IF(Data!X3360=TRUE(), "Yes", "No")</f>
        <v>Yes</v>
      </c>
      <c r="T3363" s="40" t="e">
        <f>#REF!</f>
        <v>#REF!</v>
      </c>
    </row>
    <row r="3364" spans="1:20" x14ac:dyDescent="0.3">
      <c r="A3364" s="35" t="str">
        <f>Data!A3361</f>
        <v>NISSAN LEAF 299-1018</v>
      </c>
      <c r="B3364" s="36">
        <f t="shared" si="52"/>
        <v>46087.409457465277</v>
      </c>
      <c r="C3364" s="37" t="str">
        <f>IF(Data!J3361="GpsRecord", CONCATENATE($U$3,": ",Data!M3361,", ",Data!L3361), CONCATENATE(Data!AB3361, " ", Data!AH3361))</f>
        <v>Aceleración de lado a lado -0.363999999972183</v>
      </c>
      <c r="D3364" s="38" t="str">
        <f>IF(Data!O3361=TRUE(), "Yes", "No")</f>
        <v>No</v>
      </c>
      <c r="E3364" s="38" t="str">
        <f>IF(Data!J3361="EngineStatusRecord","Engine",IF(Data!J3361="GpsRecord", "GPS", IF(Data!J3361="EngineFaultRecord", "Fault", IF(Data!J3361="DriverChange","Driver",IF(Data!J3361="CustomRecord","Custom","Debug")))))</f>
        <v>Engine</v>
      </c>
      <c r="F3364" s="39" t="str">
        <f>IF(Data!Y3361=TRUE(), "Yes", "No")</f>
        <v>No</v>
      </c>
      <c r="G3364" s="40">
        <f>Data!AK3361</f>
        <v>0</v>
      </c>
      <c r="H3364" s="35" t="str">
        <f>Data!AB3361</f>
        <v>Aceleración de lado a lado</v>
      </c>
      <c r="I3364" s="35">
        <f>Data!AD3361</f>
        <v>0</v>
      </c>
      <c r="J3364" s="35">
        <f>Data!AF3361</f>
        <v>0</v>
      </c>
      <c r="K3364" s="35" t="str">
        <f>CONCATENATE(Data!AH3361, " ", Data!AI3361)</f>
        <v>-0.363999999972183 g-force</v>
      </c>
      <c r="L3364" s="35" t="str">
        <f>Data!C3361</f>
        <v>Vehicle, Battery Electric Vehicle</v>
      </c>
      <c r="M3364" s="35">
        <f>Data!H3361</f>
        <v>0</v>
      </c>
      <c r="N3364" s="41">
        <f>Data!I3361</f>
        <v>46087.409457465277</v>
      </c>
      <c r="O3364" s="35">
        <f>Data!L3361</f>
        <v>0</v>
      </c>
      <c r="P3364" s="35">
        <f>Data!M3361</f>
        <v>0</v>
      </c>
      <c r="Q3364" s="35" t="str">
        <f>IF(Data!N3361=0,"",Data!N3361)</f>
        <v/>
      </c>
      <c r="R3364" s="35">
        <f>Data!K3361</f>
        <v>0</v>
      </c>
      <c r="S3364" s="35" t="str">
        <f>IF(Data!X3361=TRUE(), "Yes", "No")</f>
        <v>No</v>
      </c>
      <c r="T3364" s="40" t="e">
        <f>#REF!</f>
        <v>#REF!</v>
      </c>
    </row>
    <row r="3365" spans="1:20" x14ac:dyDescent="0.3">
      <c r="A3365" s="35" t="str">
        <f>Data!A3362</f>
        <v>NISSAN LEAF 299-1018</v>
      </c>
      <c r="B3365" s="36">
        <f t="shared" si="52"/>
        <v>46087.409457465277</v>
      </c>
      <c r="C3365" s="37" t="str">
        <f>IF(Data!J3362="GpsRecord", CONCATENATE($U$3,": ",Data!M3362,", ",Data!L3362), CONCATENATE(Data!AB3362, " ", Data!AH3362))</f>
        <v>Aceleración hacia arriba o hacia abajo 1.01200002031699</v>
      </c>
      <c r="D3365" s="38" t="str">
        <f>IF(Data!O3362=TRUE(), "Yes", "No")</f>
        <v>No</v>
      </c>
      <c r="E3365" s="38" t="str">
        <f>IF(Data!J3362="EngineStatusRecord","Engine",IF(Data!J3362="GpsRecord", "GPS", IF(Data!J3362="EngineFaultRecord", "Fault", IF(Data!J3362="DriverChange","Driver",IF(Data!J3362="CustomRecord","Custom","Debug")))))</f>
        <v>Engine</v>
      </c>
      <c r="F3365" s="39" t="str">
        <f>IF(Data!Y3362=TRUE(), "Yes", "No")</f>
        <v>No</v>
      </c>
      <c r="G3365" s="40">
        <f>Data!AK3362</f>
        <v>0</v>
      </c>
      <c r="H3365" s="35" t="str">
        <f>Data!AB3362</f>
        <v>Aceleración hacia arriba o hacia abajo</v>
      </c>
      <c r="I3365" s="35">
        <f>Data!AD3362</f>
        <v>0</v>
      </c>
      <c r="J3365" s="35">
        <f>Data!AF3362</f>
        <v>0</v>
      </c>
      <c r="K3365" s="35" t="str">
        <f>CONCATENATE(Data!AH3362, " ", Data!AI3362)</f>
        <v>1.01200002031699 g-force</v>
      </c>
      <c r="L3365" s="35" t="str">
        <f>Data!C3362</f>
        <v>Vehicle, Battery Electric Vehicle</v>
      </c>
      <c r="M3365" s="35">
        <f>Data!H3362</f>
        <v>0</v>
      </c>
      <c r="N3365" s="41">
        <f>Data!I3362</f>
        <v>46087.409457465277</v>
      </c>
      <c r="O3365" s="35">
        <f>Data!L3362</f>
        <v>0</v>
      </c>
      <c r="P3365" s="35">
        <f>Data!M3362</f>
        <v>0</v>
      </c>
      <c r="Q3365" s="35" t="str">
        <f>IF(Data!N3362=0,"",Data!N3362)</f>
        <v/>
      </c>
      <c r="R3365" s="35">
        <f>Data!K3362</f>
        <v>0</v>
      </c>
      <c r="S3365" s="35" t="str">
        <f>IF(Data!X3362=TRUE(), "Yes", "No")</f>
        <v>No</v>
      </c>
      <c r="T3365" s="40" t="e">
        <f>#REF!</f>
        <v>#REF!</v>
      </c>
    </row>
    <row r="3366" spans="1:20" x14ac:dyDescent="0.3">
      <c r="A3366" s="35" t="str">
        <f>Data!A3363</f>
        <v>NISSAN LEAF 299-1018</v>
      </c>
      <c r="B3366" s="36">
        <f t="shared" si="52"/>
        <v>46087.409467592595</v>
      </c>
      <c r="C3366" s="37" t="str">
        <f>IF(Data!J3363="GpsRecord", CONCATENATE($U$3,": ",Data!M3363,", ",Data!L3363), CONCATENATE(Data!AB3363, " ", Data!AH3363))</f>
        <v>Ubicación: 9.95308, -84.48795</v>
      </c>
      <c r="D3366" s="38" t="str">
        <f>IF(Data!O3363=TRUE(), "Yes", "No")</f>
        <v>Yes</v>
      </c>
      <c r="E3366" s="38" t="str">
        <f>IF(Data!J3363="EngineStatusRecord","Engine",IF(Data!J3363="GpsRecord", "GPS", IF(Data!J3363="EngineFaultRecord", "Fault", IF(Data!J3363="DriverChange","Driver",IF(Data!J3363="CustomRecord","Custom","Debug")))))</f>
        <v>GPS</v>
      </c>
      <c r="F3366" s="39" t="str">
        <f>IF(Data!Y3363=TRUE(), "Yes", "No")</f>
        <v>Yes</v>
      </c>
      <c r="G3366" s="40">
        <f>Data!AK3363</f>
        <v>0</v>
      </c>
      <c r="H3366" s="35">
        <f>Data!AB3363</f>
        <v>0</v>
      </c>
      <c r="I3366" s="35">
        <f>Data!AD3363</f>
        <v>0</v>
      </c>
      <c r="J3366" s="35">
        <f>Data!AF3363</f>
        <v>0</v>
      </c>
      <c r="K3366" s="35" t="str">
        <f>CONCATENATE(Data!AH3363, " ", Data!AI3363)</f>
        <v xml:space="preserve"> </v>
      </c>
      <c r="L3366" s="35" t="str">
        <f>Data!C3363</f>
        <v>Vehicle, Battery Electric Vehicle</v>
      </c>
      <c r="M3366" s="35">
        <f>Data!H3363</f>
        <v>0</v>
      </c>
      <c r="N3366" s="41">
        <f>Data!I3363</f>
        <v>46087.409467592595</v>
      </c>
      <c r="O3366" s="35">
        <f>Data!L3363</f>
        <v>-84.487949999999998</v>
      </c>
      <c r="P3366" s="35">
        <f>Data!M3363</f>
        <v>9.9530799999999999</v>
      </c>
      <c r="Q3366" s="35" t="str">
        <f>IF(Data!N3363=0,"",Data!N3363)</f>
        <v>CurveSpeed</v>
      </c>
      <c r="R3366" s="35">
        <f>Data!K3363</f>
        <v>33</v>
      </c>
      <c r="S3366" s="35" t="str">
        <f>IF(Data!X3363=TRUE(), "Yes", "No")</f>
        <v>Yes</v>
      </c>
      <c r="T3366" s="40" t="e">
        <f>#REF!</f>
        <v>#REF!</v>
      </c>
    </row>
    <row r="3367" spans="1:20" x14ac:dyDescent="0.3">
      <c r="A3367" s="35" t="str">
        <f>Data!A3364</f>
        <v>NISSAN LEAF 299-1018</v>
      </c>
      <c r="B3367" s="36">
        <f t="shared" si="52"/>
        <v>46087.409475821762</v>
      </c>
      <c r="C3367" s="37" t="str">
        <f>IF(Data!J3364="GpsRecord", CONCATENATE($U$3,": ",Data!M3364,", ",Data!L3364), CONCATENATE(Data!AB3364, " ", Data!AH3364))</f>
        <v>Aceleración hacia delante o frenado 0</v>
      </c>
      <c r="D3367" s="38" t="str">
        <f>IF(Data!O3364=TRUE(), "Yes", "No")</f>
        <v>No</v>
      </c>
      <c r="E3367" s="38" t="str">
        <f>IF(Data!J3364="EngineStatusRecord","Engine",IF(Data!J3364="GpsRecord", "GPS", IF(Data!J3364="EngineFaultRecord", "Fault", IF(Data!J3364="DriverChange","Driver",IF(Data!J3364="CustomRecord","Custom","Debug")))))</f>
        <v>Engine</v>
      </c>
      <c r="F3367" s="39" t="str">
        <f>IF(Data!Y3364=TRUE(), "Yes", "No")</f>
        <v>No</v>
      </c>
      <c r="G3367" s="40">
        <f>Data!AK3364</f>
        <v>0</v>
      </c>
      <c r="H3367" s="35" t="str">
        <f>Data!AB3364</f>
        <v>Aceleración hacia delante o frenado</v>
      </c>
      <c r="I3367" s="35">
        <f>Data!AD3364</f>
        <v>0</v>
      </c>
      <c r="J3367" s="35">
        <f>Data!AF3364</f>
        <v>0</v>
      </c>
      <c r="K3367" s="35" t="str">
        <f>CONCATENATE(Data!AH3364, " ", Data!AI3364)</f>
        <v>0 g-force</v>
      </c>
      <c r="L3367" s="35" t="str">
        <f>Data!C3364</f>
        <v>Vehicle, Battery Electric Vehicle</v>
      </c>
      <c r="M3367" s="35">
        <f>Data!H3364</f>
        <v>0</v>
      </c>
      <c r="N3367" s="41">
        <f>Data!I3364</f>
        <v>46087.409475821762</v>
      </c>
      <c r="O3367" s="35">
        <f>Data!L3364</f>
        <v>0</v>
      </c>
      <c r="P3367" s="35">
        <f>Data!M3364</f>
        <v>0</v>
      </c>
      <c r="Q3367" s="35" t="str">
        <f>IF(Data!N3364=0,"",Data!N3364)</f>
        <v/>
      </c>
      <c r="R3367" s="35">
        <f>Data!K3364</f>
        <v>0</v>
      </c>
      <c r="S3367" s="35" t="str">
        <f>IF(Data!X3364=TRUE(), "Yes", "No")</f>
        <v>No</v>
      </c>
      <c r="T3367" s="40" t="e">
        <f>#REF!</f>
        <v>#REF!</v>
      </c>
    </row>
    <row r="3368" spans="1:20" x14ac:dyDescent="0.3">
      <c r="A3368" s="35" t="str">
        <f>Data!A3365</f>
        <v>NISSAN LEAF 299-1018</v>
      </c>
      <c r="B3368" s="36">
        <f t="shared" si="52"/>
        <v>46087.409475821762</v>
      </c>
      <c r="C3368" s="37" t="str">
        <f>IF(Data!J3365="GpsRecord", CONCATENATE($U$3,": ",Data!M3365,", ",Data!L3365), CONCATENATE(Data!AB3365, " ", Data!AH3365))</f>
        <v>Aceleración de lado a lado 0</v>
      </c>
      <c r="D3368" s="38" t="str">
        <f>IF(Data!O3365=TRUE(), "Yes", "No")</f>
        <v>No</v>
      </c>
      <c r="E3368" s="38" t="str">
        <f>IF(Data!J3365="EngineStatusRecord","Engine",IF(Data!J3365="GpsRecord", "GPS", IF(Data!J3365="EngineFaultRecord", "Fault", IF(Data!J3365="DriverChange","Driver",IF(Data!J3365="CustomRecord","Custom","Debug")))))</f>
        <v>Engine</v>
      </c>
      <c r="F3368" s="39" t="str">
        <f>IF(Data!Y3365=TRUE(), "Yes", "No")</f>
        <v>No</v>
      </c>
      <c r="G3368" s="40">
        <f>Data!AK3365</f>
        <v>0</v>
      </c>
      <c r="H3368" s="35" t="str">
        <f>Data!AB3365</f>
        <v>Aceleración de lado a lado</v>
      </c>
      <c r="I3368" s="35">
        <f>Data!AD3365</f>
        <v>0</v>
      </c>
      <c r="J3368" s="35">
        <f>Data!AF3365</f>
        <v>0</v>
      </c>
      <c r="K3368" s="35" t="str">
        <f>CONCATENATE(Data!AH3365, " ", Data!AI3365)</f>
        <v>0 g-force</v>
      </c>
      <c r="L3368" s="35" t="str">
        <f>Data!C3365</f>
        <v>Vehicle, Battery Electric Vehicle</v>
      </c>
      <c r="M3368" s="35">
        <f>Data!H3365</f>
        <v>0</v>
      </c>
      <c r="N3368" s="41">
        <f>Data!I3365</f>
        <v>46087.409475821762</v>
      </c>
      <c r="O3368" s="35">
        <f>Data!L3365</f>
        <v>0</v>
      </c>
      <c r="P3368" s="35">
        <f>Data!M3365</f>
        <v>0</v>
      </c>
      <c r="Q3368" s="35" t="str">
        <f>IF(Data!N3365=0,"",Data!N3365)</f>
        <v/>
      </c>
      <c r="R3368" s="35">
        <f>Data!K3365</f>
        <v>0</v>
      </c>
      <c r="S3368" s="35" t="str">
        <f>IF(Data!X3365=TRUE(), "Yes", "No")</f>
        <v>No</v>
      </c>
      <c r="T3368" s="40" t="e">
        <f>#REF!</f>
        <v>#REF!</v>
      </c>
    </row>
    <row r="3369" spans="1:20" x14ac:dyDescent="0.3">
      <c r="A3369" s="35" t="str">
        <f>Data!A3366</f>
        <v>NISSAN LEAF 299-1018</v>
      </c>
      <c r="B3369" s="36">
        <f t="shared" si="52"/>
        <v>46087.409475821762</v>
      </c>
      <c r="C3369" s="37" t="str">
        <f>IF(Data!J3366="GpsRecord", CONCATENATE($U$3,": ",Data!M3366,", ",Data!L3366), CONCATENATE(Data!AB3366, " ", Data!AH3366))</f>
        <v>Aceleración hacia arriba o hacia abajo 0.959999999926635</v>
      </c>
      <c r="D3369" s="38" t="str">
        <f>IF(Data!O3366=TRUE(), "Yes", "No")</f>
        <v>No</v>
      </c>
      <c r="E3369" s="38" t="str">
        <f>IF(Data!J3366="EngineStatusRecord","Engine",IF(Data!J3366="GpsRecord", "GPS", IF(Data!J3366="EngineFaultRecord", "Fault", IF(Data!J3366="DriverChange","Driver",IF(Data!J3366="CustomRecord","Custom","Debug")))))</f>
        <v>Engine</v>
      </c>
      <c r="F3369" s="39" t="str">
        <f>IF(Data!Y3366=TRUE(), "Yes", "No")</f>
        <v>No</v>
      </c>
      <c r="G3369" s="40">
        <f>Data!AK3366</f>
        <v>0</v>
      </c>
      <c r="H3369" s="35" t="str">
        <f>Data!AB3366</f>
        <v>Aceleración hacia arriba o hacia abajo</v>
      </c>
      <c r="I3369" s="35">
        <f>Data!AD3366</f>
        <v>0</v>
      </c>
      <c r="J3369" s="35">
        <f>Data!AF3366</f>
        <v>0</v>
      </c>
      <c r="K3369" s="35" t="str">
        <f>CONCATENATE(Data!AH3366, " ", Data!AI3366)</f>
        <v>0.959999999926635 g-force</v>
      </c>
      <c r="L3369" s="35" t="str">
        <f>Data!C3366</f>
        <v>Vehicle, Battery Electric Vehicle</v>
      </c>
      <c r="M3369" s="35">
        <f>Data!H3366</f>
        <v>0</v>
      </c>
      <c r="N3369" s="41">
        <f>Data!I3366</f>
        <v>46087.409475821762</v>
      </c>
      <c r="O3369" s="35">
        <f>Data!L3366</f>
        <v>0</v>
      </c>
      <c r="P3369" s="35">
        <f>Data!M3366</f>
        <v>0</v>
      </c>
      <c r="Q3369" s="35" t="str">
        <f>IF(Data!N3366=0,"",Data!N3366)</f>
        <v/>
      </c>
      <c r="R3369" s="35">
        <f>Data!K3366</f>
        <v>0</v>
      </c>
      <c r="S3369" s="35" t="str">
        <f>IF(Data!X3366=TRUE(), "Yes", "No")</f>
        <v>No</v>
      </c>
      <c r="T3369" s="40" t="e">
        <f>#REF!</f>
        <v>#REF!</v>
      </c>
    </row>
    <row r="3370" spans="1:20" x14ac:dyDescent="0.3">
      <c r="A3370" s="35" t="str">
        <f>Data!A3367</f>
        <v>NISSAN LEAF 299-1018</v>
      </c>
      <c r="B3370" s="36">
        <f t="shared" si="52"/>
        <v>46087.409479166665</v>
      </c>
      <c r="C3370" s="37" t="str">
        <f>IF(Data!J3367="GpsRecord", CONCATENATE($U$3,": ",Data!M3367,", ",Data!L3367), CONCATENATE(Data!AB3367, " ", Data!AH3367))</f>
        <v>Ubicación: 9.95306, -84.48806</v>
      </c>
      <c r="D3370" s="38" t="str">
        <f>IF(Data!O3367=TRUE(), "Yes", "No")</f>
        <v>Yes</v>
      </c>
      <c r="E3370" s="38" t="str">
        <f>IF(Data!J3367="EngineStatusRecord","Engine",IF(Data!J3367="GpsRecord", "GPS", IF(Data!J3367="EngineFaultRecord", "Fault", IF(Data!J3367="DriverChange","Driver",IF(Data!J3367="CustomRecord","Custom","Debug")))))</f>
        <v>GPS</v>
      </c>
      <c r="F3370" s="39" t="str">
        <f>IF(Data!Y3367=TRUE(), "Yes", "No")</f>
        <v>Yes</v>
      </c>
      <c r="G3370" s="40">
        <f>Data!AK3367</f>
        <v>0</v>
      </c>
      <c r="H3370" s="35">
        <f>Data!AB3367</f>
        <v>0</v>
      </c>
      <c r="I3370" s="35">
        <f>Data!AD3367</f>
        <v>0</v>
      </c>
      <c r="J3370" s="35">
        <f>Data!AF3367</f>
        <v>0</v>
      </c>
      <c r="K3370" s="35" t="str">
        <f>CONCATENATE(Data!AH3367, " ", Data!AI3367)</f>
        <v xml:space="preserve"> </v>
      </c>
      <c r="L3370" s="35" t="str">
        <f>Data!C3367</f>
        <v>Vehicle, Battery Electric Vehicle</v>
      </c>
      <c r="M3370" s="35">
        <f>Data!H3367</f>
        <v>0</v>
      </c>
      <c r="N3370" s="41">
        <f>Data!I3367</f>
        <v>46087.409479166665</v>
      </c>
      <c r="O3370" s="35">
        <f>Data!L3367</f>
        <v>-84.488060000000004</v>
      </c>
      <c r="P3370" s="35">
        <f>Data!M3367</f>
        <v>9.9530600000000007</v>
      </c>
      <c r="Q3370" s="35" t="str">
        <f>IF(Data!N3367=0,"",Data!N3367)</f>
        <v>CurveSpeedEstimateError</v>
      </c>
      <c r="R3370" s="35">
        <f>Data!K3367</f>
        <v>41</v>
      </c>
      <c r="S3370" s="35" t="str">
        <f>IF(Data!X3367=TRUE(), "Yes", "No")</f>
        <v>Yes</v>
      </c>
      <c r="T3370" s="40" t="e">
        <f>#REF!</f>
        <v>#REF!</v>
      </c>
    </row>
    <row r="3371" spans="1:20" x14ac:dyDescent="0.3">
      <c r="A3371" s="35" t="str">
        <f>Data!A3368</f>
        <v>NISSAN LEAF 299-1018</v>
      </c>
      <c r="B3371" s="36">
        <f t="shared" si="52"/>
        <v>46087.409493819447</v>
      </c>
      <c r="C3371" s="37" t="str">
        <f>IF(Data!J3368="GpsRecord", CONCATENATE($U$3,": ",Data!M3368,", ",Data!L3368), CONCATENATE(Data!AB3368, " ", Data!AH3368))</f>
        <v>Energía de la batería del vehículo eléctrico 14640</v>
      </c>
      <c r="D3371" s="38" t="str">
        <f>IF(Data!O3368=TRUE(), "Yes", "No")</f>
        <v>No</v>
      </c>
      <c r="E3371" s="38" t="str">
        <f>IF(Data!J3368="EngineStatusRecord","Engine",IF(Data!J3368="GpsRecord", "GPS", IF(Data!J3368="EngineFaultRecord", "Fault", IF(Data!J3368="DriverChange","Driver",IF(Data!J3368="CustomRecord","Custom","Debug")))))</f>
        <v>Engine</v>
      </c>
      <c r="F3371" s="39" t="str">
        <f>IF(Data!Y3368=TRUE(), "Yes", "No")</f>
        <v>No</v>
      </c>
      <c r="G3371" s="40">
        <f>Data!AK3368</f>
        <v>0</v>
      </c>
      <c r="H3371" s="35" t="str">
        <f>Data!AB3368</f>
        <v>Energía de la batería del vehículo eléctrico</v>
      </c>
      <c r="I3371" s="35">
        <f>Data!AD3368</f>
        <v>0</v>
      </c>
      <c r="J3371" s="35">
        <f>Data!AF3368</f>
        <v>0</v>
      </c>
      <c r="K3371" s="35" t="str">
        <f>CONCATENATE(Data!AH3368, " ", Data!AI3368)</f>
        <v>14640 W</v>
      </c>
      <c r="L3371" s="35" t="str">
        <f>Data!C3368</f>
        <v>Vehicle, Battery Electric Vehicle</v>
      </c>
      <c r="M3371" s="35">
        <f>Data!H3368</f>
        <v>0</v>
      </c>
      <c r="N3371" s="41">
        <f>Data!I3368</f>
        <v>46087.409493819447</v>
      </c>
      <c r="O3371" s="35">
        <f>Data!L3368</f>
        <v>0</v>
      </c>
      <c r="P3371" s="35">
        <f>Data!M3368</f>
        <v>0</v>
      </c>
      <c r="Q3371" s="35" t="str">
        <f>IF(Data!N3368=0,"",Data!N3368)</f>
        <v/>
      </c>
      <c r="R3371" s="35">
        <f>Data!K3368</f>
        <v>0</v>
      </c>
      <c r="S3371" s="35" t="str">
        <f>IF(Data!X3368=TRUE(), "Yes", "No")</f>
        <v>No</v>
      </c>
      <c r="T3371" s="40" t="e">
        <f>#REF!</f>
        <v>#REF!</v>
      </c>
    </row>
    <row r="3372" spans="1:20" x14ac:dyDescent="0.3">
      <c r="A3372" s="35" t="str">
        <f>Data!A3369</f>
        <v>NISSAN LEAF 299-1018</v>
      </c>
      <c r="B3372" s="36">
        <f t="shared" si="52"/>
        <v>46087.409502314818</v>
      </c>
      <c r="C3372" s="37" t="str">
        <f>IF(Data!J3369="GpsRecord", CONCATENATE($U$3,": ",Data!M3369,", ",Data!L3369), CONCATENATE(Data!AB3369, " ", Data!AH3369))</f>
        <v>Ubicación: 9.95308, -84.48828</v>
      </c>
      <c r="D3372" s="38" t="str">
        <f>IF(Data!O3369=TRUE(), "Yes", "No")</f>
        <v>Yes</v>
      </c>
      <c r="E3372" s="38" t="str">
        <f>IF(Data!J3369="EngineStatusRecord","Engine",IF(Data!J3369="GpsRecord", "GPS", IF(Data!J3369="EngineFaultRecord", "Fault", IF(Data!J3369="DriverChange","Driver",IF(Data!J3369="CustomRecord","Custom","Debug")))))</f>
        <v>GPS</v>
      </c>
      <c r="F3372" s="39" t="str">
        <f>IF(Data!Y3369=TRUE(), "Yes", "No")</f>
        <v>Yes</v>
      </c>
      <c r="G3372" s="40">
        <f>Data!AK3369</f>
        <v>0</v>
      </c>
      <c r="H3372" s="35">
        <f>Data!AB3369</f>
        <v>0</v>
      </c>
      <c r="I3372" s="35">
        <f>Data!AD3369</f>
        <v>0</v>
      </c>
      <c r="J3372" s="35">
        <f>Data!AF3369</f>
        <v>0</v>
      </c>
      <c r="K3372" s="35" t="str">
        <f>CONCATENATE(Data!AH3369, " ", Data!AI3369)</f>
        <v xml:space="preserve"> </v>
      </c>
      <c r="L3372" s="35" t="str">
        <f>Data!C3369</f>
        <v>Vehicle, Battery Electric Vehicle</v>
      </c>
      <c r="M3372" s="35">
        <f>Data!H3369</f>
        <v>0</v>
      </c>
      <c r="N3372" s="41">
        <f>Data!I3369</f>
        <v>46087.409502314818</v>
      </c>
      <c r="O3372" s="35">
        <f>Data!L3369</f>
        <v>-84.488280000000003</v>
      </c>
      <c r="P3372" s="35">
        <f>Data!M3369</f>
        <v>9.9530799999999999</v>
      </c>
      <c r="Q3372" s="35" t="str">
        <f>IF(Data!N3369=0,"",Data!N3369)</f>
        <v>CurveSpeedEstimateError</v>
      </c>
      <c r="R3372" s="35">
        <f>Data!K3369</f>
        <v>46</v>
      </c>
      <c r="S3372" s="35" t="str">
        <f>IF(Data!X3369=TRUE(), "Yes", "No")</f>
        <v>Yes</v>
      </c>
      <c r="T3372" s="40" t="e">
        <f>#REF!</f>
        <v>#REF!</v>
      </c>
    </row>
    <row r="3373" spans="1:20" x14ac:dyDescent="0.3">
      <c r="A3373" s="35" t="str">
        <f>Data!A3370</f>
        <v>NISSAN LEAF 299-1018</v>
      </c>
      <c r="B3373" s="36">
        <f t="shared" si="52"/>
        <v>46087.409513888888</v>
      </c>
      <c r="C3373" s="37" t="str">
        <f>IF(Data!J3370="GpsRecord", CONCATENATE($U$3,": ",Data!M3370,", ",Data!L3370), CONCATENATE(Data!AB3370, " ", Data!AH3370))</f>
        <v xml:space="preserve"> </v>
      </c>
      <c r="D3373" s="38" t="str">
        <f>IF(Data!O3370=TRUE(), "Yes", "No")</f>
        <v>No</v>
      </c>
      <c r="E3373" s="38" t="str">
        <f>IF(Data!J3370="EngineStatusRecord","Engine",IF(Data!J3370="GpsRecord", "GPS", IF(Data!J3370="EngineFaultRecord", "Fault", IF(Data!J3370="DriverChange","Driver",IF(Data!J3370="CustomRecord","Custom","Debug")))))</f>
        <v>Debug</v>
      </c>
      <c r="F3373" s="39" t="str">
        <f>IF(Data!Y3370=TRUE(), "Yes", "No")</f>
        <v>No</v>
      </c>
      <c r="G3373" s="40" t="str">
        <f>Data!AK3370</f>
        <v>E3-7E-15-00-08-00-00-00-00-00-00-00-00-00-00</v>
      </c>
      <c r="H3373" s="35">
        <f>Data!AB3370</f>
        <v>0</v>
      </c>
      <c r="I3373" s="35">
        <f>Data!AD3370</f>
        <v>0</v>
      </c>
      <c r="J3373" s="35">
        <f>Data!AF3370</f>
        <v>0</v>
      </c>
      <c r="K3373" s="35" t="str">
        <f>CONCATENATE(Data!AH3370, " ", Data!AI3370)</f>
        <v xml:space="preserve"> </v>
      </c>
      <c r="L3373" s="35" t="str">
        <f>Data!C3370</f>
        <v>Vehicle, Battery Electric Vehicle</v>
      </c>
      <c r="M3373" s="35">
        <f>Data!H3370</f>
        <v>0</v>
      </c>
      <c r="N3373" s="41">
        <f>Data!I3370</f>
        <v>46087.409513888888</v>
      </c>
      <c r="O3373" s="35">
        <f>Data!L3370</f>
        <v>0</v>
      </c>
      <c r="P3373" s="35">
        <f>Data!M3370</f>
        <v>0</v>
      </c>
      <c r="Q3373" s="35" t="str">
        <f>IF(Data!N3370=0,"",Data!N3370)</f>
        <v>50333</v>
      </c>
      <c r="R3373" s="35">
        <f>Data!K3370</f>
        <v>0</v>
      </c>
      <c r="S3373" s="35" t="str">
        <f>IF(Data!X3370=TRUE(), "Yes", "No")</f>
        <v>No</v>
      </c>
      <c r="T3373" s="40" t="e">
        <f>#REF!</f>
        <v>#REF!</v>
      </c>
    </row>
    <row r="3374" spans="1:20" x14ac:dyDescent="0.3">
      <c r="A3374" s="35" t="str">
        <f>Data!A3371</f>
        <v>NISSAN LEAF 299-1018</v>
      </c>
      <c r="B3374" s="36">
        <f t="shared" si="52"/>
        <v>46087.409513888888</v>
      </c>
      <c r="C3374" s="37" t="str">
        <f>IF(Data!J3371="GpsRecord", CONCATENATE($U$3,": ",Data!M3371,", ",Data!L3371), CONCATENATE(Data!AB3371, " ", Data!AH3371))</f>
        <v xml:space="preserve"> </v>
      </c>
      <c r="D3374" s="38" t="str">
        <f>IF(Data!O3371=TRUE(), "Yes", "No")</f>
        <v>No</v>
      </c>
      <c r="E3374" s="38" t="str">
        <f>IF(Data!J3371="EngineStatusRecord","Engine",IF(Data!J3371="GpsRecord", "GPS", IF(Data!J3371="EngineFaultRecord", "Fault", IF(Data!J3371="DriverChange","Driver",IF(Data!J3371="CustomRecord","Custom","Debug")))))</f>
        <v>Debug</v>
      </c>
      <c r="F3374" s="39" t="str">
        <f>IF(Data!Y3371=TRUE(), "Yes", "No")</f>
        <v>No</v>
      </c>
      <c r="G3374" s="40" t="str">
        <f>Data!AK3371</f>
        <v>5D-AF-F9-FF-C8-B4-15-00-D5-CD-0F-00-00-00-00</v>
      </c>
      <c r="H3374" s="35">
        <f>Data!AB3371</f>
        <v>0</v>
      </c>
      <c r="I3374" s="35">
        <f>Data!AD3371</f>
        <v>0</v>
      </c>
      <c r="J3374" s="35">
        <f>Data!AF3371</f>
        <v>0</v>
      </c>
      <c r="K3374" s="35" t="str">
        <f>CONCATENATE(Data!AH3371, " ", Data!AI3371)</f>
        <v xml:space="preserve"> </v>
      </c>
      <c r="L3374" s="35" t="str">
        <f>Data!C3371</f>
        <v>Vehicle, Battery Electric Vehicle</v>
      </c>
      <c r="M3374" s="35">
        <f>Data!H3371</f>
        <v>0</v>
      </c>
      <c r="N3374" s="41">
        <f>Data!I3371</f>
        <v>46087.409513888888</v>
      </c>
      <c r="O3374" s="35">
        <f>Data!L3371</f>
        <v>0</v>
      </c>
      <c r="P3374" s="35">
        <f>Data!M3371</f>
        <v>0</v>
      </c>
      <c r="Q3374" s="35" t="str">
        <f>IF(Data!N3371=0,"",Data!N3371)</f>
        <v>61927</v>
      </c>
      <c r="R3374" s="35">
        <f>Data!K3371</f>
        <v>0</v>
      </c>
      <c r="S3374" s="35" t="str">
        <f>IF(Data!X3371=TRUE(), "Yes", "No")</f>
        <v>No</v>
      </c>
      <c r="T3374" s="40" t="e">
        <f>#REF!</f>
        <v>#REF!</v>
      </c>
    </row>
    <row r="3375" spans="1:20" x14ac:dyDescent="0.3">
      <c r="A3375" s="35" t="str">
        <f>Data!A3372</f>
        <v>NISSAN LEAF 299-1018</v>
      </c>
      <c r="B3375" s="36">
        <f t="shared" si="52"/>
        <v>46087.409519131943</v>
      </c>
      <c r="C3375" s="37" t="str">
        <f>IF(Data!J3372="GpsRecord", CONCATENATE($U$3,": ",Data!M3372,", ",Data!L3372), CONCATENATE(Data!AB3372, " ", Data!AH3372))</f>
        <v xml:space="preserve"> </v>
      </c>
      <c r="D3375" s="38" t="str">
        <f>IF(Data!O3372=TRUE(), "Yes", "No")</f>
        <v>No</v>
      </c>
      <c r="E3375" s="38" t="str">
        <f>IF(Data!J3372="EngineStatusRecord","Engine",IF(Data!J3372="GpsRecord", "GPS", IF(Data!J3372="EngineFaultRecord", "Fault", IF(Data!J3372="DriverChange","Driver",IF(Data!J3372="CustomRecord","Custom","Debug")))))</f>
        <v>Debug</v>
      </c>
      <c r="F3375" s="39" t="str">
        <f>IF(Data!Y3372=TRUE(), "Yes", "No")</f>
        <v>No</v>
      </c>
      <c r="G3375" s="40" t="str">
        <f>Data!AK3372</f>
        <v>00-03-00-00-2E-36-00-00-00-00-00-00-00-00-00</v>
      </c>
      <c r="H3375" s="35">
        <f>Data!AB3372</f>
        <v>0</v>
      </c>
      <c r="I3375" s="35">
        <f>Data!AD3372</f>
        <v>0</v>
      </c>
      <c r="J3375" s="35">
        <f>Data!AF3372</f>
        <v>0</v>
      </c>
      <c r="K3375" s="35" t="str">
        <f>CONCATENATE(Data!AH3372, " ", Data!AI3372)</f>
        <v xml:space="preserve"> </v>
      </c>
      <c r="L3375" s="35" t="str">
        <f>Data!C3372</f>
        <v>Vehicle, Battery Electric Vehicle</v>
      </c>
      <c r="M3375" s="35">
        <f>Data!H3372</f>
        <v>0</v>
      </c>
      <c r="N3375" s="41">
        <f>Data!I3372</f>
        <v>46087.409519131943</v>
      </c>
      <c r="O3375" s="35">
        <f>Data!L3372</f>
        <v>0</v>
      </c>
      <c r="P3375" s="35">
        <f>Data!M3372</f>
        <v>0</v>
      </c>
      <c r="Q3375" s="35" t="str">
        <f>IF(Data!N3372=0,"",Data!N3372)</f>
        <v>Obd2NegativeResponse</v>
      </c>
      <c r="R3375" s="35">
        <f>Data!K3372</f>
        <v>0</v>
      </c>
      <c r="S3375" s="35" t="str">
        <f>IF(Data!X3372=TRUE(), "Yes", "No")</f>
        <v>No</v>
      </c>
      <c r="T3375" s="40" t="e">
        <f>#REF!</f>
        <v>#REF!</v>
      </c>
    </row>
    <row r="3376" spans="1:20" x14ac:dyDescent="0.3">
      <c r="A3376" s="35" t="str">
        <f>Data!A3373</f>
        <v>NISSAN LEAF 299-1018</v>
      </c>
      <c r="B3376" s="36">
        <f t="shared" si="52"/>
        <v>46087.409525555559</v>
      </c>
      <c r="C3376" s="37" t="str">
        <f>IF(Data!J3373="GpsRecord", CONCATENATE($U$3,": ",Data!M3373,", ",Data!L3373), CONCATENATE(Data!AB3373, " ", Data!AH3373))</f>
        <v>Velocidad del motor en carretera 60</v>
      </c>
      <c r="D3376" s="38" t="str">
        <f>IF(Data!O3373=TRUE(), "Yes", "No")</f>
        <v>No</v>
      </c>
      <c r="E3376" s="38" t="str">
        <f>IF(Data!J3373="EngineStatusRecord","Engine",IF(Data!J3373="GpsRecord", "GPS", IF(Data!J3373="EngineFaultRecord", "Fault", IF(Data!J3373="DriverChange","Driver",IF(Data!J3373="CustomRecord","Custom","Debug")))))</f>
        <v>Engine</v>
      </c>
      <c r="F3376" s="39" t="str">
        <f>IF(Data!Y3373=TRUE(), "Yes", "No")</f>
        <v>No</v>
      </c>
      <c r="G3376" s="40">
        <f>Data!AK3373</f>
        <v>0</v>
      </c>
      <c r="H3376" s="35" t="str">
        <f>Data!AB3373</f>
        <v>Velocidad del motor en carretera</v>
      </c>
      <c r="I3376" s="35">
        <f>Data!AD3373</f>
        <v>0</v>
      </c>
      <c r="J3376" s="35">
        <f>Data!AF3373</f>
        <v>0</v>
      </c>
      <c r="K3376" s="35" t="str">
        <f>CONCATENATE(Data!AH3373, " ", Data!AI3373)</f>
        <v>60 km/h</v>
      </c>
      <c r="L3376" s="35" t="str">
        <f>Data!C3373</f>
        <v>Vehicle, Battery Electric Vehicle</v>
      </c>
      <c r="M3376" s="35">
        <f>Data!H3373</f>
        <v>0</v>
      </c>
      <c r="N3376" s="41">
        <f>Data!I3373</f>
        <v>46087.409525555559</v>
      </c>
      <c r="O3376" s="35">
        <f>Data!L3373</f>
        <v>0</v>
      </c>
      <c r="P3376" s="35">
        <f>Data!M3373</f>
        <v>0</v>
      </c>
      <c r="Q3376" s="35" t="str">
        <f>IF(Data!N3373=0,"",Data!N3373)</f>
        <v/>
      </c>
      <c r="R3376" s="35">
        <f>Data!K3373</f>
        <v>0</v>
      </c>
      <c r="S3376" s="35" t="str">
        <f>IF(Data!X3373=TRUE(), "Yes", "No")</f>
        <v>No</v>
      </c>
      <c r="T3376" s="40" t="e">
        <f>#REF!</f>
        <v>#REF!</v>
      </c>
    </row>
    <row r="3377" spans="1:20" x14ac:dyDescent="0.3">
      <c r="A3377" s="35" t="str">
        <f>Data!A3374</f>
        <v>NISSAN LEAF 299-1018</v>
      </c>
      <c r="B3377" s="36">
        <f t="shared" si="52"/>
        <v>46087.409537037034</v>
      </c>
      <c r="C3377" s="37" t="str">
        <f>IF(Data!J3374="GpsRecord", CONCATENATE($U$3,": ",Data!M3374,", ",Data!L3374), CONCATENATE(Data!AB3374, " ", Data!AH3374))</f>
        <v>Ubicación: 9.95314, -84.4887</v>
      </c>
      <c r="D3377" s="38" t="str">
        <f>IF(Data!O3374=TRUE(), "Yes", "No")</f>
        <v>Yes</v>
      </c>
      <c r="E3377" s="38" t="str">
        <f>IF(Data!J3374="EngineStatusRecord","Engine",IF(Data!J3374="GpsRecord", "GPS", IF(Data!J3374="EngineFaultRecord", "Fault", IF(Data!J3374="DriverChange","Driver",IF(Data!J3374="CustomRecord","Custom","Debug")))))</f>
        <v>GPS</v>
      </c>
      <c r="F3377" s="39" t="str">
        <f>IF(Data!Y3374=TRUE(), "Yes", "No")</f>
        <v>Yes</v>
      </c>
      <c r="G3377" s="40">
        <f>Data!AK3374</f>
        <v>0</v>
      </c>
      <c r="H3377" s="35">
        <f>Data!AB3374</f>
        <v>0</v>
      </c>
      <c r="I3377" s="35">
        <f>Data!AD3374</f>
        <v>0</v>
      </c>
      <c r="J3377" s="35">
        <f>Data!AF3374</f>
        <v>0</v>
      </c>
      <c r="K3377" s="35" t="str">
        <f>CONCATENATE(Data!AH3374, " ", Data!AI3374)</f>
        <v xml:space="preserve"> </v>
      </c>
      <c r="L3377" s="35" t="str">
        <f>Data!C3374</f>
        <v>Vehicle, Battery Electric Vehicle</v>
      </c>
      <c r="M3377" s="35">
        <f>Data!H3374</f>
        <v>0</v>
      </c>
      <c r="N3377" s="41">
        <f>Data!I3374</f>
        <v>46087.409537037034</v>
      </c>
      <c r="O3377" s="35">
        <f>Data!L3374</f>
        <v>-84.488699999999994</v>
      </c>
      <c r="P3377" s="35">
        <f>Data!M3374</f>
        <v>9.9531399999999994</v>
      </c>
      <c r="Q3377" s="35" t="str">
        <f>IF(Data!N3374=0,"",Data!N3374)</f>
        <v>CurveSpeed</v>
      </c>
      <c r="R3377" s="35">
        <f>Data!K3374</f>
        <v>59</v>
      </c>
      <c r="S3377" s="35" t="str">
        <f>IF(Data!X3374=TRUE(), "Yes", "No")</f>
        <v>Yes</v>
      </c>
      <c r="T3377" s="40" t="e">
        <f>#REF!</f>
        <v>#REF!</v>
      </c>
    </row>
    <row r="3378" spans="1:20" x14ac:dyDescent="0.3">
      <c r="A3378" s="35" t="str">
        <f>Data!A3375</f>
        <v>NISSAN LEAF 299-1018</v>
      </c>
      <c r="B3378" s="36">
        <f t="shared" si="52"/>
        <v>46087.409548703705</v>
      </c>
      <c r="C3378" s="37" t="str">
        <f>IF(Data!J3375="GpsRecord", CONCATENATE($U$3,": ",Data!M3375,", ",Data!L3375), CONCATENATE(Data!AB3375, " ", Data!AH3375))</f>
        <v>Velocidad del motor en carretera 59</v>
      </c>
      <c r="D3378" s="38" t="str">
        <f>IF(Data!O3375=TRUE(), "Yes", "No")</f>
        <v>No</v>
      </c>
      <c r="E3378" s="38" t="str">
        <f>IF(Data!J3375="EngineStatusRecord","Engine",IF(Data!J3375="GpsRecord", "GPS", IF(Data!J3375="EngineFaultRecord", "Fault", IF(Data!J3375="DriverChange","Driver",IF(Data!J3375="CustomRecord","Custom","Debug")))))</f>
        <v>Engine</v>
      </c>
      <c r="F3378" s="39" t="str">
        <f>IF(Data!Y3375=TRUE(), "Yes", "No")</f>
        <v>No</v>
      </c>
      <c r="G3378" s="40">
        <f>Data!AK3375</f>
        <v>0</v>
      </c>
      <c r="H3378" s="35" t="str">
        <f>Data!AB3375</f>
        <v>Velocidad del motor en carretera</v>
      </c>
      <c r="I3378" s="35">
        <f>Data!AD3375</f>
        <v>0</v>
      </c>
      <c r="J3378" s="35">
        <f>Data!AF3375</f>
        <v>0</v>
      </c>
      <c r="K3378" s="35" t="str">
        <f>CONCATENATE(Data!AH3375, " ", Data!AI3375)</f>
        <v>59 km/h</v>
      </c>
      <c r="L3378" s="35" t="str">
        <f>Data!C3375</f>
        <v>Vehicle, Battery Electric Vehicle</v>
      </c>
      <c r="M3378" s="35">
        <f>Data!H3375</f>
        <v>0</v>
      </c>
      <c r="N3378" s="41">
        <f>Data!I3375</f>
        <v>46087.409548703705</v>
      </c>
      <c r="O3378" s="35">
        <f>Data!L3375</f>
        <v>0</v>
      </c>
      <c r="P3378" s="35">
        <f>Data!M3375</f>
        <v>0</v>
      </c>
      <c r="Q3378" s="35" t="str">
        <f>IF(Data!N3375=0,"",Data!N3375)</f>
        <v/>
      </c>
      <c r="R3378" s="35">
        <f>Data!K3375</f>
        <v>0</v>
      </c>
      <c r="S3378" s="35" t="str">
        <f>IF(Data!X3375=TRUE(), "Yes", "No")</f>
        <v>No</v>
      </c>
      <c r="T3378" s="40" t="e">
        <f>#REF!</f>
        <v>#REF!</v>
      </c>
    </row>
    <row r="3379" spans="1:20" x14ac:dyDescent="0.3">
      <c r="A3379" s="35" t="str">
        <f>Data!A3376</f>
        <v>NISSAN LEAF 299-1018</v>
      </c>
      <c r="B3379" s="36">
        <f t="shared" si="52"/>
        <v>46087.409563437497</v>
      </c>
      <c r="C3379" s="37" t="str">
        <f>IF(Data!J3376="GpsRecord", CONCATENATE($U$3,": ",Data!M3376,", ",Data!L3376), CONCATENATE(Data!AB3376, " ", Data!AH3376))</f>
        <v>Energía de la batería del vehículo eléctrico -33169</v>
      </c>
      <c r="D3379" s="38" t="str">
        <f>IF(Data!O3376=TRUE(), "Yes", "No")</f>
        <v>No</v>
      </c>
      <c r="E3379" s="38" t="str">
        <f>IF(Data!J3376="EngineStatusRecord","Engine",IF(Data!J3376="GpsRecord", "GPS", IF(Data!J3376="EngineFaultRecord", "Fault", IF(Data!J3376="DriverChange","Driver",IF(Data!J3376="CustomRecord","Custom","Debug")))))</f>
        <v>Engine</v>
      </c>
      <c r="F3379" s="39" t="str">
        <f>IF(Data!Y3376=TRUE(), "Yes", "No")</f>
        <v>No</v>
      </c>
      <c r="G3379" s="40">
        <f>Data!AK3376</f>
        <v>0</v>
      </c>
      <c r="H3379" s="35" t="str">
        <f>Data!AB3376</f>
        <v>Energía de la batería del vehículo eléctrico</v>
      </c>
      <c r="I3379" s="35">
        <f>Data!AD3376</f>
        <v>0</v>
      </c>
      <c r="J3379" s="35">
        <f>Data!AF3376</f>
        <v>0</v>
      </c>
      <c r="K3379" s="35" t="str">
        <f>CONCATENATE(Data!AH3376, " ", Data!AI3376)</f>
        <v>-33169 W</v>
      </c>
      <c r="L3379" s="35" t="str">
        <f>Data!C3376</f>
        <v>Vehicle, Battery Electric Vehicle</v>
      </c>
      <c r="M3379" s="35">
        <f>Data!H3376</f>
        <v>0</v>
      </c>
      <c r="N3379" s="41">
        <f>Data!I3376</f>
        <v>46087.409563437497</v>
      </c>
      <c r="O3379" s="35">
        <f>Data!L3376</f>
        <v>0</v>
      </c>
      <c r="P3379" s="35">
        <f>Data!M3376</f>
        <v>0</v>
      </c>
      <c r="Q3379" s="35" t="str">
        <f>IF(Data!N3376=0,"",Data!N3376)</f>
        <v/>
      </c>
      <c r="R3379" s="35">
        <f>Data!K3376</f>
        <v>0</v>
      </c>
      <c r="S3379" s="35" t="str">
        <f>IF(Data!X3376=TRUE(), "Yes", "No")</f>
        <v>No</v>
      </c>
      <c r="T3379" s="40" t="e">
        <f>#REF!</f>
        <v>#REF!</v>
      </c>
    </row>
    <row r="3380" spans="1:20" x14ac:dyDescent="0.3">
      <c r="A3380" s="35" t="str">
        <f>Data!A3377</f>
        <v>NISSAN LEAF 299-1018</v>
      </c>
      <c r="B3380" s="36">
        <f t="shared" si="52"/>
        <v>46087.409571759257</v>
      </c>
      <c r="C3380" s="37" t="str">
        <f>IF(Data!J3377="GpsRecord", CONCATENATE($U$3,": ",Data!M3377,", ",Data!L3377), CONCATENATE(Data!AB3377, " ", Data!AH3377))</f>
        <v>Ubicación: 9.95313, -84.48914</v>
      </c>
      <c r="D3380" s="38" t="str">
        <f>IF(Data!O3377=TRUE(), "Yes", "No")</f>
        <v>Yes</v>
      </c>
      <c r="E3380" s="38" t="str">
        <f>IF(Data!J3377="EngineStatusRecord","Engine",IF(Data!J3377="GpsRecord", "GPS", IF(Data!J3377="EngineFaultRecord", "Fault", IF(Data!J3377="DriverChange","Driver",IF(Data!J3377="CustomRecord","Custom","Debug")))))</f>
        <v>GPS</v>
      </c>
      <c r="F3380" s="39" t="str">
        <f>IF(Data!Y3377=TRUE(), "Yes", "No")</f>
        <v>Yes</v>
      </c>
      <c r="G3380" s="40">
        <f>Data!AK3377</f>
        <v>0</v>
      </c>
      <c r="H3380" s="35">
        <f>Data!AB3377</f>
        <v>0</v>
      </c>
      <c r="I3380" s="35">
        <f>Data!AD3377</f>
        <v>0</v>
      </c>
      <c r="J3380" s="35">
        <f>Data!AF3377</f>
        <v>0</v>
      </c>
      <c r="K3380" s="35" t="str">
        <f>CONCATENATE(Data!AH3377, " ", Data!AI3377)</f>
        <v xml:space="preserve"> </v>
      </c>
      <c r="L3380" s="35" t="str">
        <f>Data!C3377</f>
        <v>Vehicle, Battery Electric Vehicle</v>
      </c>
      <c r="M3380" s="35">
        <f>Data!H3377</f>
        <v>0</v>
      </c>
      <c r="N3380" s="41">
        <f>Data!I3377</f>
        <v>46087.409571759257</v>
      </c>
      <c r="O3380" s="35">
        <f>Data!L3377</f>
        <v>-84.489140000000006</v>
      </c>
      <c r="P3380" s="35">
        <f>Data!M3377</f>
        <v>9.9531299999999998</v>
      </c>
      <c r="Q3380" s="35" t="str">
        <f>IF(Data!N3377=0,"",Data!N3377)</f>
        <v>CurveSpeedEstimateError</v>
      </c>
      <c r="R3380" s="35">
        <f>Data!K3377</f>
        <v>52</v>
      </c>
      <c r="S3380" s="35" t="str">
        <f>IF(Data!X3377=TRUE(), "Yes", "No")</f>
        <v>Yes</v>
      </c>
      <c r="T3380" s="40" t="e">
        <f>#REF!</f>
        <v>#REF!</v>
      </c>
    </row>
    <row r="3381" spans="1:20" x14ac:dyDescent="0.3">
      <c r="A3381" s="35" t="str">
        <f>Data!A3378</f>
        <v>NISSAN LEAF 299-1018</v>
      </c>
      <c r="B3381" s="36">
        <f t="shared" si="52"/>
        <v>46087.409584421293</v>
      </c>
      <c r="C3381" s="37" t="str">
        <f>IF(Data!J3378="GpsRecord", CONCATENATE($U$3,": ",Data!M3378,", ",Data!L3378), CONCATENATE(Data!AB3378, " ", Data!AH3378))</f>
        <v>Aceleración hacia delante o frenado 0</v>
      </c>
      <c r="D3381" s="38" t="str">
        <f>IF(Data!O3378=TRUE(), "Yes", "No")</f>
        <v>No</v>
      </c>
      <c r="E3381" s="38" t="str">
        <f>IF(Data!J3378="EngineStatusRecord","Engine",IF(Data!J3378="GpsRecord", "GPS", IF(Data!J3378="EngineFaultRecord", "Fault", IF(Data!J3378="DriverChange","Driver",IF(Data!J3378="CustomRecord","Custom","Debug")))))</f>
        <v>Engine</v>
      </c>
      <c r="F3381" s="39" t="str">
        <f>IF(Data!Y3378=TRUE(), "Yes", "No")</f>
        <v>No</v>
      </c>
      <c r="G3381" s="40">
        <f>Data!AK3378</f>
        <v>0</v>
      </c>
      <c r="H3381" s="35" t="str">
        <f>Data!AB3378</f>
        <v>Aceleración hacia delante o frenado</v>
      </c>
      <c r="I3381" s="35">
        <f>Data!AD3378</f>
        <v>0</v>
      </c>
      <c r="J3381" s="35">
        <f>Data!AF3378</f>
        <v>0</v>
      </c>
      <c r="K3381" s="35" t="str">
        <f>CONCATENATE(Data!AH3378, " ", Data!AI3378)</f>
        <v>0 g-force</v>
      </c>
      <c r="L3381" s="35" t="str">
        <f>Data!C3378</f>
        <v>Vehicle, Battery Electric Vehicle</v>
      </c>
      <c r="M3381" s="35">
        <f>Data!H3378</f>
        <v>0</v>
      </c>
      <c r="N3381" s="41">
        <f>Data!I3378</f>
        <v>46087.409584421293</v>
      </c>
      <c r="O3381" s="35">
        <f>Data!L3378</f>
        <v>0</v>
      </c>
      <c r="P3381" s="35">
        <f>Data!M3378</f>
        <v>0</v>
      </c>
      <c r="Q3381" s="35" t="str">
        <f>IF(Data!N3378=0,"",Data!N3378)</f>
        <v/>
      </c>
      <c r="R3381" s="35">
        <f>Data!K3378</f>
        <v>0</v>
      </c>
      <c r="S3381" s="35" t="str">
        <f>IF(Data!X3378=TRUE(), "Yes", "No")</f>
        <v>No</v>
      </c>
      <c r="T3381" s="40" t="e">
        <f>#REF!</f>
        <v>#REF!</v>
      </c>
    </row>
    <row r="3382" spans="1:20" x14ac:dyDescent="0.3">
      <c r="A3382" s="35" t="str">
        <f>Data!A3379</f>
        <v>NISSAN LEAF 299-1018</v>
      </c>
      <c r="B3382" s="36">
        <f t="shared" si="52"/>
        <v>46087.409584421293</v>
      </c>
      <c r="C3382" s="37" t="str">
        <f>IF(Data!J3379="GpsRecord", CONCATENATE($U$3,": ",Data!M3379,", ",Data!L3379), CONCATENATE(Data!AB3379, " ", Data!AH3379))</f>
        <v>Aceleración de lado a lado 0</v>
      </c>
      <c r="D3382" s="38" t="str">
        <f>IF(Data!O3379=TRUE(), "Yes", "No")</f>
        <v>No</v>
      </c>
      <c r="E3382" s="38" t="str">
        <f>IF(Data!J3379="EngineStatusRecord","Engine",IF(Data!J3379="GpsRecord", "GPS", IF(Data!J3379="EngineFaultRecord", "Fault", IF(Data!J3379="DriverChange","Driver",IF(Data!J3379="CustomRecord","Custom","Debug")))))</f>
        <v>Engine</v>
      </c>
      <c r="F3382" s="39" t="str">
        <f>IF(Data!Y3379=TRUE(), "Yes", "No")</f>
        <v>No</v>
      </c>
      <c r="G3382" s="40">
        <f>Data!AK3379</f>
        <v>0</v>
      </c>
      <c r="H3382" s="35" t="str">
        <f>Data!AB3379</f>
        <v>Aceleración de lado a lado</v>
      </c>
      <c r="I3382" s="35">
        <f>Data!AD3379</f>
        <v>0</v>
      </c>
      <c r="J3382" s="35">
        <f>Data!AF3379</f>
        <v>0</v>
      </c>
      <c r="K3382" s="35" t="str">
        <f>CONCATENATE(Data!AH3379, " ", Data!AI3379)</f>
        <v>0 g-force</v>
      </c>
      <c r="L3382" s="35" t="str">
        <f>Data!C3379</f>
        <v>Vehicle, Battery Electric Vehicle</v>
      </c>
      <c r="M3382" s="35">
        <f>Data!H3379</f>
        <v>0</v>
      </c>
      <c r="N3382" s="41">
        <f>Data!I3379</f>
        <v>46087.409584421293</v>
      </c>
      <c r="O3382" s="35">
        <f>Data!L3379</f>
        <v>0</v>
      </c>
      <c r="P3382" s="35">
        <f>Data!M3379</f>
        <v>0</v>
      </c>
      <c r="Q3382" s="35" t="str">
        <f>IF(Data!N3379=0,"",Data!N3379)</f>
        <v/>
      </c>
      <c r="R3382" s="35">
        <f>Data!K3379</f>
        <v>0</v>
      </c>
      <c r="S3382" s="35" t="str">
        <f>IF(Data!X3379=TRUE(), "Yes", "No")</f>
        <v>No</v>
      </c>
      <c r="T3382" s="40" t="e">
        <f>#REF!</f>
        <v>#REF!</v>
      </c>
    </row>
    <row r="3383" spans="1:20" x14ac:dyDescent="0.3">
      <c r="A3383" s="35" t="str">
        <f>Data!A3380</f>
        <v>NISSAN LEAF 299-1018</v>
      </c>
      <c r="B3383" s="36">
        <f t="shared" si="52"/>
        <v>46087.409584421293</v>
      </c>
      <c r="C3383" s="37" t="str">
        <f>IF(Data!J3380="GpsRecord", CONCATENATE($U$3,": ",Data!M3380,", ",Data!L3380), CONCATENATE(Data!AB3380, " ", Data!AH3380))</f>
        <v>Aceleración hacia arriba o hacia abajo 0.972999954038412</v>
      </c>
      <c r="D3383" s="38" t="str">
        <f>IF(Data!O3380=TRUE(), "Yes", "No")</f>
        <v>No</v>
      </c>
      <c r="E3383" s="38" t="str">
        <f>IF(Data!J3380="EngineStatusRecord","Engine",IF(Data!J3380="GpsRecord", "GPS", IF(Data!J3380="EngineFaultRecord", "Fault", IF(Data!J3380="DriverChange","Driver",IF(Data!J3380="CustomRecord","Custom","Debug")))))</f>
        <v>Engine</v>
      </c>
      <c r="F3383" s="39" t="str">
        <f>IF(Data!Y3380=TRUE(), "Yes", "No")</f>
        <v>No</v>
      </c>
      <c r="G3383" s="40">
        <f>Data!AK3380</f>
        <v>0</v>
      </c>
      <c r="H3383" s="35" t="str">
        <f>Data!AB3380</f>
        <v>Aceleración hacia arriba o hacia abajo</v>
      </c>
      <c r="I3383" s="35">
        <f>Data!AD3380</f>
        <v>0</v>
      </c>
      <c r="J3383" s="35">
        <f>Data!AF3380</f>
        <v>0</v>
      </c>
      <c r="K3383" s="35" t="str">
        <f>CONCATENATE(Data!AH3380, " ", Data!AI3380)</f>
        <v>0.972999954038412 g-force</v>
      </c>
      <c r="L3383" s="35" t="str">
        <f>Data!C3380</f>
        <v>Vehicle, Battery Electric Vehicle</v>
      </c>
      <c r="M3383" s="35">
        <f>Data!H3380</f>
        <v>0</v>
      </c>
      <c r="N3383" s="41">
        <f>Data!I3380</f>
        <v>46087.409584421293</v>
      </c>
      <c r="O3383" s="35">
        <f>Data!L3380</f>
        <v>0</v>
      </c>
      <c r="P3383" s="35">
        <f>Data!M3380</f>
        <v>0</v>
      </c>
      <c r="Q3383" s="35" t="str">
        <f>IF(Data!N3380=0,"",Data!N3380)</f>
        <v/>
      </c>
      <c r="R3383" s="35">
        <f>Data!K3380</f>
        <v>0</v>
      </c>
      <c r="S3383" s="35" t="str">
        <f>IF(Data!X3380=TRUE(), "Yes", "No")</f>
        <v>No</v>
      </c>
      <c r="T3383" s="40" t="e">
        <f>#REF!</f>
        <v>#REF!</v>
      </c>
    </row>
    <row r="3384" spans="1:20" x14ac:dyDescent="0.3">
      <c r="A3384" s="35" t="str">
        <f>Data!A3381</f>
        <v>NISSAN LEAF 299-1018</v>
      </c>
      <c r="B3384" s="36">
        <f t="shared" si="52"/>
        <v>46087.409589756942</v>
      </c>
      <c r="C3384" s="37" t="str">
        <f>IF(Data!J3381="GpsRecord", CONCATENATE($U$3,": ",Data!M3381,", ",Data!L3381), CONCATENATE(Data!AB3381, " ", Data!AH3381))</f>
        <v>Aceleración de lado a lado -0.257999989783121</v>
      </c>
      <c r="D3384" s="38" t="str">
        <f>IF(Data!O3381=TRUE(), "Yes", "No")</f>
        <v>No</v>
      </c>
      <c r="E3384" s="38" t="str">
        <f>IF(Data!J3381="EngineStatusRecord","Engine",IF(Data!J3381="GpsRecord", "GPS", IF(Data!J3381="EngineFaultRecord", "Fault", IF(Data!J3381="DriverChange","Driver",IF(Data!J3381="CustomRecord","Custom","Debug")))))</f>
        <v>Engine</v>
      </c>
      <c r="F3384" s="39" t="str">
        <f>IF(Data!Y3381=TRUE(), "Yes", "No")</f>
        <v>No</v>
      </c>
      <c r="G3384" s="40">
        <f>Data!AK3381</f>
        <v>0</v>
      </c>
      <c r="H3384" s="35" t="str">
        <f>Data!AB3381</f>
        <v>Aceleración de lado a lado</v>
      </c>
      <c r="I3384" s="35">
        <f>Data!AD3381</f>
        <v>0</v>
      </c>
      <c r="J3384" s="35">
        <f>Data!AF3381</f>
        <v>0</v>
      </c>
      <c r="K3384" s="35" t="str">
        <f>CONCATENATE(Data!AH3381, " ", Data!AI3381)</f>
        <v>-0.257999989783121 g-force</v>
      </c>
      <c r="L3384" s="35" t="str">
        <f>Data!C3381</f>
        <v>Vehicle, Battery Electric Vehicle</v>
      </c>
      <c r="M3384" s="35">
        <f>Data!H3381</f>
        <v>0</v>
      </c>
      <c r="N3384" s="41">
        <f>Data!I3381</f>
        <v>46087.409589756942</v>
      </c>
      <c r="O3384" s="35">
        <f>Data!L3381</f>
        <v>0</v>
      </c>
      <c r="P3384" s="35">
        <f>Data!M3381</f>
        <v>0</v>
      </c>
      <c r="Q3384" s="35" t="str">
        <f>IF(Data!N3381=0,"",Data!N3381)</f>
        <v/>
      </c>
      <c r="R3384" s="35">
        <f>Data!K3381</f>
        <v>0</v>
      </c>
      <c r="S3384" s="35" t="str">
        <f>IF(Data!X3381=TRUE(), "Yes", "No")</f>
        <v>No</v>
      </c>
      <c r="T3384" s="40" t="e">
        <f>#REF!</f>
        <v>#REF!</v>
      </c>
    </row>
    <row r="3385" spans="1:20" x14ac:dyDescent="0.3">
      <c r="A3385" s="35" t="str">
        <f>Data!A3382</f>
        <v>NISSAN LEAF 299-1018</v>
      </c>
      <c r="B3385" s="36">
        <f t="shared" si="52"/>
        <v>46087.409589756942</v>
      </c>
      <c r="C3385" s="37" t="str">
        <f>IF(Data!J3382="GpsRecord", CONCATENATE($U$3,": ",Data!M3382,", ",Data!L3382), CONCATENATE(Data!AB3382, " ", Data!AH3382))</f>
        <v>Aceleración hacia arriba o hacia abajo 1.03399998972382</v>
      </c>
      <c r="D3385" s="38" t="str">
        <f>IF(Data!O3382=TRUE(), "Yes", "No")</f>
        <v>No</v>
      </c>
      <c r="E3385" s="38" t="str">
        <f>IF(Data!J3382="EngineStatusRecord","Engine",IF(Data!J3382="GpsRecord", "GPS", IF(Data!J3382="EngineFaultRecord", "Fault", IF(Data!J3382="DriverChange","Driver",IF(Data!J3382="CustomRecord","Custom","Debug")))))</f>
        <v>Engine</v>
      </c>
      <c r="F3385" s="39" t="str">
        <f>IF(Data!Y3382=TRUE(), "Yes", "No")</f>
        <v>No</v>
      </c>
      <c r="G3385" s="40">
        <f>Data!AK3382</f>
        <v>0</v>
      </c>
      <c r="H3385" s="35" t="str">
        <f>Data!AB3382</f>
        <v>Aceleración hacia arriba o hacia abajo</v>
      </c>
      <c r="I3385" s="35">
        <f>Data!AD3382</f>
        <v>0</v>
      </c>
      <c r="J3385" s="35">
        <f>Data!AF3382</f>
        <v>0</v>
      </c>
      <c r="K3385" s="35" t="str">
        <f>CONCATENATE(Data!AH3382, " ", Data!AI3382)</f>
        <v>1.03399998972382 g-force</v>
      </c>
      <c r="L3385" s="35" t="str">
        <f>Data!C3382</f>
        <v>Vehicle, Battery Electric Vehicle</v>
      </c>
      <c r="M3385" s="35">
        <f>Data!H3382</f>
        <v>0</v>
      </c>
      <c r="N3385" s="41">
        <f>Data!I3382</f>
        <v>46087.409589756942</v>
      </c>
      <c r="O3385" s="35">
        <f>Data!L3382</f>
        <v>0</v>
      </c>
      <c r="P3385" s="35">
        <f>Data!M3382</f>
        <v>0</v>
      </c>
      <c r="Q3385" s="35" t="str">
        <f>IF(Data!N3382=0,"",Data!N3382)</f>
        <v/>
      </c>
      <c r="R3385" s="35">
        <f>Data!K3382</f>
        <v>0</v>
      </c>
      <c r="S3385" s="35" t="str">
        <f>IF(Data!X3382=TRUE(), "Yes", "No")</f>
        <v>No</v>
      </c>
      <c r="T3385" s="40" t="e">
        <f>#REF!</f>
        <v>#REF!</v>
      </c>
    </row>
    <row r="3386" spans="1:20" x14ac:dyDescent="0.3">
      <c r="A3386" s="35" t="str">
        <f>Data!A3383</f>
        <v>NISSAN LEAF 299-1018</v>
      </c>
      <c r="B3386" s="36">
        <f t="shared" si="52"/>
        <v>46087.409599293984</v>
      </c>
      <c r="C3386" s="37" t="str">
        <f>IF(Data!J3383="GpsRecord", CONCATENATE($U$3,": ",Data!M3383,", ",Data!L3383), CONCATENATE(Data!AB3383, " ", Data!AH3383))</f>
        <v>Aceleración de lado a lado -0.249999999980895</v>
      </c>
      <c r="D3386" s="38" t="str">
        <f>IF(Data!O3383=TRUE(), "Yes", "No")</f>
        <v>No</v>
      </c>
      <c r="E3386" s="38" t="str">
        <f>IF(Data!J3383="EngineStatusRecord","Engine",IF(Data!J3383="GpsRecord", "GPS", IF(Data!J3383="EngineFaultRecord", "Fault", IF(Data!J3383="DriverChange","Driver",IF(Data!J3383="CustomRecord","Custom","Debug")))))</f>
        <v>Engine</v>
      </c>
      <c r="F3386" s="39" t="str">
        <f>IF(Data!Y3383=TRUE(), "Yes", "No")</f>
        <v>No</v>
      </c>
      <c r="G3386" s="40">
        <f>Data!AK3383</f>
        <v>0</v>
      </c>
      <c r="H3386" s="35" t="str">
        <f>Data!AB3383</f>
        <v>Aceleración de lado a lado</v>
      </c>
      <c r="I3386" s="35">
        <f>Data!AD3383</f>
        <v>0</v>
      </c>
      <c r="J3386" s="35">
        <f>Data!AF3383</f>
        <v>0</v>
      </c>
      <c r="K3386" s="35" t="str">
        <f>CONCATENATE(Data!AH3383, " ", Data!AI3383)</f>
        <v>-0.249999999980895 g-force</v>
      </c>
      <c r="L3386" s="35" t="str">
        <f>Data!C3383</f>
        <v>Vehicle, Battery Electric Vehicle</v>
      </c>
      <c r="M3386" s="35">
        <f>Data!H3383</f>
        <v>0</v>
      </c>
      <c r="N3386" s="41">
        <f>Data!I3383</f>
        <v>46087.409599293984</v>
      </c>
      <c r="O3386" s="35">
        <f>Data!L3383</f>
        <v>0</v>
      </c>
      <c r="P3386" s="35">
        <f>Data!M3383</f>
        <v>0</v>
      </c>
      <c r="Q3386" s="35" t="str">
        <f>IF(Data!N3383=0,"",Data!N3383)</f>
        <v/>
      </c>
      <c r="R3386" s="35">
        <f>Data!K3383</f>
        <v>0</v>
      </c>
      <c r="S3386" s="35" t="str">
        <f>IF(Data!X3383=TRUE(), "Yes", "No")</f>
        <v>No</v>
      </c>
      <c r="T3386" s="40" t="e">
        <f>#REF!</f>
        <v>#REF!</v>
      </c>
    </row>
    <row r="3387" spans="1:20" x14ac:dyDescent="0.3">
      <c r="A3387" s="35" t="str">
        <f>Data!A3384</f>
        <v>NISSAN LEAF 299-1018</v>
      </c>
      <c r="B3387" s="36">
        <f t="shared" si="52"/>
        <v>46087.409599293984</v>
      </c>
      <c r="C3387" s="37" t="str">
        <f>IF(Data!J3384="GpsRecord", CONCATENATE($U$3,": ",Data!M3384,", ",Data!L3384), CONCATENATE(Data!AB3384, " ", Data!AH3384))</f>
        <v>Aceleración hacia arriba o hacia abajo 0.98699994384018</v>
      </c>
      <c r="D3387" s="38" t="str">
        <f>IF(Data!O3384=TRUE(), "Yes", "No")</f>
        <v>No</v>
      </c>
      <c r="E3387" s="38" t="str">
        <f>IF(Data!J3384="EngineStatusRecord","Engine",IF(Data!J3384="GpsRecord", "GPS", IF(Data!J3384="EngineFaultRecord", "Fault", IF(Data!J3384="DriverChange","Driver",IF(Data!J3384="CustomRecord","Custom","Debug")))))</f>
        <v>Engine</v>
      </c>
      <c r="F3387" s="39" t="str">
        <f>IF(Data!Y3384=TRUE(), "Yes", "No")</f>
        <v>No</v>
      </c>
      <c r="G3387" s="40">
        <f>Data!AK3384</f>
        <v>0</v>
      </c>
      <c r="H3387" s="35" t="str">
        <f>Data!AB3384</f>
        <v>Aceleración hacia arriba o hacia abajo</v>
      </c>
      <c r="I3387" s="35">
        <f>Data!AD3384</f>
        <v>0</v>
      </c>
      <c r="J3387" s="35">
        <f>Data!AF3384</f>
        <v>0</v>
      </c>
      <c r="K3387" s="35" t="str">
        <f>CONCATENATE(Data!AH3384, " ", Data!AI3384)</f>
        <v>0.98699994384018 g-force</v>
      </c>
      <c r="L3387" s="35" t="str">
        <f>Data!C3384</f>
        <v>Vehicle, Battery Electric Vehicle</v>
      </c>
      <c r="M3387" s="35">
        <f>Data!H3384</f>
        <v>0</v>
      </c>
      <c r="N3387" s="41">
        <f>Data!I3384</f>
        <v>46087.409599293984</v>
      </c>
      <c r="O3387" s="35">
        <f>Data!L3384</f>
        <v>0</v>
      </c>
      <c r="P3387" s="35">
        <f>Data!M3384</f>
        <v>0</v>
      </c>
      <c r="Q3387" s="35" t="str">
        <f>IF(Data!N3384=0,"",Data!N3384)</f>
        <v/>
      </c>
      <c r="R3387" s="35">
        <f>Data!K3384</f>
        <v>0</v>
      </c>
      <c r="S3387" s="35" t="str">
        <f>IF(Data!X3384=TRUE(), "Yes", "No")</f>
        <v>No</v>
      </c>
      <c r="T3387" s="40" t="e">
        <f>#REF!</f>
        <v>#REF!</v>
      </c>
    </row>
    <row r="3388" spans="1:20" x14ac:dyDescent="0.3">
      <c r="A3388" s="35" t="str">
        <f>Data!A3385</f>
        <v>NISSAN LEAF 299-1018</v>
      </c>
      <c r="B3388" s="36">
        <f t="shared" si="52"/>
        <v>46087.409602638887</v>
      </c>
      <c r="C3388" s="37" t="str">
        <f>IF(Data!J3385="GpsRecord", CONCATENATE($U$3,": ",Data!M3385,", ",Data!L3385), CONCATENATE(Data!AB3385, " ", Data!AH3385))</f>
        <v>Aceleración hacia delante o frenado 0</v>
      </c>
      <c r="D3388" s="38" t="str">
        <f>IF(Data!O3385=TRUE(), "Yes", "No")</f>
        <v>No</v>
      </c>
      <c r="E3388" s="38" t="str">
        <f>IF(Data!J3385="EngineStatusRecord","Engine",IF(Data!J3385="GpsRecord", "GPS", IF(Data!J3385="EngineFaultRecord", "Fault", IF(Data!J3385="DriverChange","Driver",IF(Data!J3385="CustomRecord","Custom","Debug")))))</f>
        <v>Engine</v>
      </c>
      <c r="F3388" s="39" t="str">
        <f>IF(Data!Y3385=TRUE(), "Yes", "No")</f>
        <v>No</v>
      </c>
      <c r="G3388" s="40">
        <f>Data!AK3385</f>
        <v>0</v>
      </c>
      <c r="H3388" s="35" t="str">
        <f>Data!AB3385</f>
        <v>Aceleración hacia delante o frenado</v>
      </c>
      <c r="I3388" s="35">
        <f>Data!AD3385</f>
        <v>0</v>
      </c>
      <c r="J3388" s="35">
        <f>Data!AF3385</f>
        <v>0</v>
      </c>
      <c r="K3388" s="35" t="str">
        <f>CONCATENATE(Data!AH3385, " ", Data!AI3385)</f>
        <v>0 g-force</v>
      </c>
      <c r="L3388" s="35" t="str">
        <f>Data!C3385</f>
        <v>Vehicle, Battery Electric Vehicle</v>
      </c>
      <c r="M3388" s="35">
        <f>Data!H3385</f>
        <v>0</v>
      </c>
      <c r="N3388" s="41">
        <f>Data!I3385</f>
        <v>46087.409602638887</v>
      </c>
      <c r="O3388" s="35">
        <f>Data!L3385</f>
        <v>0</v>
      </c>
      <c r="P3388" s="35">
        <f>Data!M3385</f>
        <v>0</v>
      </c>
      <c r="Q3388" s="35" t="str">
        <f>IF(Data!N3385=0,"",Data!N3385)</f>
        <v/>
      </c>
      <c r="R3388" s="35">
        <f>Data!K3385</f>
        <v>0</v>
      </c>
      <c r="S3388" s="35" t="str">
        <f>IF(Data!X3385=TRUE(), "Yes", "No")</f>
        <v>No</v>
      </c>
      <c r="T3388" s="40" t="e">
        <f>#REF!</f>
        <v>#REF!</v>
      </c>
    </row>
    <row r="3389" spans="1:20" x14ac:dyDescent="0.3">
      <c r="A3389" s="35" t="str">
        <f>Data!A3386</f>
        <v>NISSAN LEAF 299-1018</v>
      </c>
      <c r="B3389" s="36">
        <f t="shared" si="52"/>
        <v>46087.409602638887</v>
      </c>
      <c r="C3389" s="37" t="str">
        <f>IF(Data!J3386="GpsRecord", CONCATENATE($U$3,": ",Data!M3386,", ",Data!L3386), CONCATENATE(Data!AB3386, " ", Data!AH3386))</f>
        <v>Aceleración de lado a lado 0</v>
      </c>
      <c r="D3389" s="38" t="str">
        <f>IF(Data!O3386=TRUE(), "Yes", "No")</f>
        <v>No</v>
      </c>
      <c r="E3389" s="38" t="str">
        <f>IF(Data!J3386="EngineStatusRecord","Engine",IF(Data!J3386="GpsRecord", "GPS", IF(Data!J3386="EngineFaultRecord", "Fault", IF(Data!J3386="DriverChange","Driver",IF(Data!J3386="CustomRecord","Custom","Debug")))))</f>
        <v>Engine</v>
      </c>
      <c r="F3389" s="39" t="str">
        <f>IF(Data!Y3386=TRUE(), "Yes", "No")</f>
        <v>No</v>
      </c>
      <c r="G3389" s="40">
        <f>Data!AK3386</f>
        <v>0</v>
      </c>
      <c r="H3389" s="35" t="str">
        <f>Data!AB3386</f>
        <v>Aceleración de lado a lado</v>
      </c>
      <c r="I3389" s="35">
        <f>Data!AD3386</f>
        <v>0</v>
      </c>
      <c r="J3389" s="35">
        <f>Data!AF3386</f>
        <v>0</v>
      </c>
      <c r="K3389" s="35" t="str">
        <f>CONCATENATE(Data!AH3386, " ", Data!AI3386)</f>
        <v>0 g-force</v>
      </c>
      <c r="L3389" s="35" t="str">
        <f>Data!C3386</f>
        <v>Vehicle, Battery Electric Vehicle</v>
      </c>
      <c r="M3389" s="35">
        <f>Data!H3386</f>
        <v>0</v>
      </c>
      <c r="N3389" s="41">
        <f>Data!I3386</f>
        <v>46087.409602638887</v>
      </c>
      <c r="O3389" s="35">
        <f>Data!L3386</f>
        <v>0</v>
      </c>
      <c r="P3389" s="35">
        <f>Data!M3386</f>
        <v>0</v>
      </c>
      <c r="Q3389" s="35" t="str">
        <f>IF(Data!N3386=0,"",Data!N3386)</f>
        <v/>
      </c>
      <c r="R3389" s="35">
        <f>Data!K3386</f>
        <v>0</v>
      </c>
      <c r="S3389" s="35" t="str">
        <f>IF(Data!X3386=TRUE(), "Yes", "No")</f>
        <v>No</v>
      </c>
      <c r="T3389" s="40" t="e">
        <f>#REF!</f>
        <v>#REF!</v>
      </c>
    </row>
    <row r="3390" spans="1:20" x14ac:dyDescent="0.3">
      <c r="A3390" s="35" t="str">
        <f>Data!A3387</f>
        <v>NISSAN LEAF 299-1018</v>
      </c>
      <c r="B3390" s="36">
        <f t="shared" si="52"/>
        <v>46087.409602638887</v>
      </c>
      <c r="C3390" s="37" t="str">
        <f>IF(Data!J3387="GpsRecord", CONCATENATE($U$3,": ",Data!M3387,", ",Data!L3387), CONCATENATE(Data!AB3387, " ", Data!AH3387))</f>
        <v>Aceleración hacia arriba o hacia abajo 0.972999954038412</v>
      </c>
      <c r="D3390" s="38" t="str">
        <f>IF(Data!O3387=TRUE(), "Yes", "No")</f>
        <v>No</v>
      </c>
      <c r="E3390" s="38" t="str">
        <f>IF(Data!J3387="EngineStatusRecord","Engine",IF(Data!J3387="GpsRecord", "GPS", IF(Data!J3387="EngineFaultRecord", "Fault", IF(Data!J3387="DriverChange","Driver",IF(Data!J3387="CustomRecord","Custom","Debug")))))</f>
        <v>Engine</v>
      </c>
      <c r="F3390" s="39" t="str">
        <f>IF(Data!Y3387=TRUE(), "Yes", "No")</f>
        <v>No</v>
      </c>
      <c r="G3390" s="40">
        <f>Data!AK3387</f>
        <v>0</v>
      </c>
      <c r="H3390" s="35" t="str">
        <f>Data!AB3387</f>
        <v>Aceleración hacia arriba o hacia abajo</v>
      </c>
      <c r="I3390" s="35">
        <f>Data!AD3387</f>
        <v>0</v>
      </c>
      <c r="J3390" s="35">
        <f>Data!AF3387</f>
        <v>0</v>
      </c>
      <c r="K3390" s="35" t="str">
        <f>CONCATENATE(Data!AH3387, " ", Data!AI3387)</f>
        <v>0.972999954038412 g-force</v>
      </c>
      <c r="L3390" s="35" t="str">
        <f>Data!C3387</f>
        <v>Vehicle, Battery Electric Vehicle</v>
      </c>
      <c r="M3390" s="35">
        <f>Data!H3387</f>
        <v>0</v>
      </c>
      <c r="N3390" s="41">
        <f>Data!I3387</f>
        <v>46087.409602638887</v>
      </c>
      <c r="O3390" s="35">
        <f>Data!L3387</f>
        <v>0</v>
      </c>
      <c r="P3390" s="35">
        <f>Data!M3387</f>
        <v>0</v>
      </c>
      <c r="Q3390" s="35" t="str">
        <f>IF(Data!N3387=0,"",Data!N3387)</f>
        <v/>
      </c>
      <c r="R3390" s="35">
        <f>Data!K3387</f>
        <v>0</v>
      </c>
      <c r="S3390" s="35" t="str">
        <f>IF(Data!X3387=TRUE(), "Yes", "No")</f>
        <v>No</v>
      </c>
      <c r="T3390" s="40" t="e">
        <f>#REF!</f>
        <v>#REF!</v>
      </c>
    </row>
    <row r="3391" spans="1:20" x14ac:dyDescent="0.3">
      <c r="A3391" s="35" t="str">
        <f>Data!A3388</f>
        <v>NISSAN LEAF 299-1018</v>
      </c>
      <c r="B3391" s="36">
        <f t="shared" si="52"/>
        <v>46087.40960648148</v>
      </c>
      <c r="C3391" s="37" t="str">
        <f>IF(Data!J3388="GpsRecord", CONCATENATE($U$3,": ",Data!M3388,", ",Data!L3388), CONCATENATE(Data!AB3388, " ", Data!AH3388))</f>
        <v>Ubicación: 9.95319, -84.48948</v>
      </c>
      <c r="D3391" s="38" t="str">
        <f>IF(Data!O3388=TRUE(), "Yes", "No")</f>
        <v>Yes</v>
      </c>
      <c r="E3391" s="38" t="str">
        <f>IF(Data!J3388="EngineStatusRecord","Engine",IF(Data!J3388="GpsRecord", "GPS", IF(Data!J3388="EngineFaultRecord", "Fault", IF(Data!J3388="DriverChange","Driver",IF(Data!J3388="CustomRecord","Custom","Debug")))))</f>
        <v>GPS</v>
      </c>
      <c r="F3391" s="39" t="str">
        <f>IF(Data!Y3388=TRUE(), "Yes", "No")</f>
        <v>Yes</v>
      </c>
      <c r="G3391" s="40">
        <f>Data!AK3388</f>
        <v>0</v>
      </c>
      <c r="H3391" s="35">
        <f>Data!AB3388</f>
        <v>0</v>
      </c>
      <c r="I3391" s="35">
        <f>Data!AD3388</f>
        <v>0</v>
      </c>
      <c r="J3391" s="35">
        <f>Data!AF3388</f>
        <v>0</v>
      </c>
      <c r="K3391" s="35" t="str">
        <f>CONCATENATE(Data!AH3388, " ", Data!AI3388)</f>
        <v xml:space="preserve"> </v>
      </c>
      <c r="L3391" s="35" t="str">
        <f>Data!C3388</f>
        <v>Vehicle, Battery Electric Vehicle</v>
      </c>
      <c r="M3391" s="35">
        <f>Data!H3388</f>
        <v>0</v>
      </c>
      <c r="N3391" s="41">
        <f>Data!I3388</f>
        <v>46087.40960648148</v>
      </c>
      <c r="O3391" s="35">
        <f>Data!L3388</f>
        <v>-84.48948</v>
      </c>
      <c r="P3391" s="35">
        <f>Data!M3388</f>
        <v>9.9531899999999993</v>
      </c>
      <c r="Q3391" s="35" t="str">
        <f>IF(Data!N3388=0,"",Data!N3388)</f>
        <v>CurveBased</v>
      </c>
      <c r="R3391" s="35">
        <f>Data!K3388</f>
        <v>41</v>
      </c>
      <c r="S3391" s="35" t="str">
        <f>IF(Data!X3388=TRUE(), "Yes", "No")</f>
        <v>Yes</v>
      </c>
      <c r="T3391" s="40" t="e">
        <f>#REF!</f>
        <v>#REF!</v>
      </c>
    </row>
    <row r="3392" spans="1:20" x14ac:dyDescent="0.3">
      <c r="A3392" s="35" t="str">
        <f>Data!A3389</f>
        <v>NISSAN LEAF 299-1018</v>
      </c>
      <c r="B3392" s="36">
        <f t="shared" si="52"/>
        <v>46087.409627465277</v>
      </c>
      <c r="C3392" s="37" t="str">
        <f>IF(Data!J3389="GpsRecord", CONCATENATE($U$3,": ",Data!M3389,", ",Data!L3389), CONCATENATE(Data!AB3389, " ", Data!AH3389))</f>
        <v xml:space="preserve"> </v>
      </c>
      <c r="D3392" s="38" t="str">
        <f>IF(Data!O3389=TRUE(), "Yes", "No")</f>
        <v>No</v>
      </c>
      <c r="E3392" s="38" t="str">
        <f>IF(Data!J3389="EngineStatusRecord","Engine",IF(Data!J3389="GpsRecord", "GPS", IF(Data!J3389="EngineFaultRecord", "Fault", IF(Data!J3389="DriverChange","Driver",IF(Data!J3389="CustomRecord","Custom","Debug")))))</f>
        <v>Debug</v>
      </c>
      <c r="F3392" s="39" t="str">
        <f>IF(Data!Y3389=TRUE(), "Yes", "No")</f>
        <v>No</v>
      </c>
      <c r="G3392" s="40" t="str">
        <f>Data!AK3389</f>
        <v>00-03-00-00-1E-90-00-00-00-00-00-00-00-00-00</v>
      </c>
      <c r="H3392" s="35">
        <f>Data!AB3389</f>
        <v>0</v>
      </c>
      <c r="I3392" s="35">
        <f>Data!AD3389</f>
        <v>0</v>
      </c>
      <c r="J3392" s="35">
        <f>Data!AF3389</f>
        <v>0</v>
      </c>
      <c r="K3392" s="35" t="str">
        <f>CONCATENATE(Data!AH3389, " ", Data!AI3389)</f>
        <v xml:space="preserve"> </v>
      </c>
      <c r="L3392" s="35" t="str">
        <f>Data!C3389</f>
        <v>Vehicle, Battery Electric Vehicle</v>
      </c>
      <c r="M3392" s="35">
        <f>Data!H3389</f>
        <v>0</v>
      </c>
      <c r="N3392" s="41">
        <f>Data!I3389</f>
        <v>46087.409627465277</v>
      </c>
      <c r="O3392" s="35">
        <f>Data!L3389</f>
        <v>0</v>
      </c>
      <c r="P3392" s="35">
        <f>Data!M3389</f>
        <v>0</v>
      </c>
      <c r="Q3392" s="35" t="str">
        <f>IF(Data!N3389=0,"",Data!N3389)</f>
        <v>Obd2NegativeResponse</v>
      </c>
      <c r="R3392" s="35">
        <f>Data!K3389</f>
        <v>0</v>
      </c>
      <c r="S3392" s="35" t="str">
        <f>IF(Data!X3389=TRUE(), "Yes", "No")</f>
        <v>No</v>
      </c>
      <c r="T3392" s="40" t="e">
        <f>#REF!</f>
        <v>#REF!</v>
      </c>
    </row>
    <row r="3393" spans="1:20" x14ac:dyDescent="0.3">
      <c r="A3393" s="35" t="str">
        <f>Data!A3390</f>
        <v>NISSAN LEAF 299-1018</v>
      </c>
      <c r="B3393" s="36">
        <f t="shared" si="52"/>
        <v>46087.409641203703</v>
      </c>
      <c r="C3393" s="37" t="str">
        <f>IF(Data!J3390="GpsRecord", CONCATENATE($U$3,": ",Data!M3390,", ",Data!L3390), CONCATENATE(Data!AB3390, " ", Data!AH3390))</f>
        <v>Ubicación: 9.95336, -84.48972</v>
      </c>
      <c r="D3393" s="38" t="str">
        <f>IF(Data!O3390=TRUE(), "Yes", "No")</f>
        <v>Yes</v>
      </c>
      <c r="E3393" s="38" t="str">
        <f>IF(Data!J3390="EngineStatusRecord","Engine",IF(Data!J3390="GpsRecord", "GPS", IF(Data!J3390="EngineFaultRecord", "Fault", IF(Data!J3390="DriverChange","Driver",IF(Data!J3390="CustomRecord","Custom","Debug")))))</f>
        <v>GPS</v>
      </c>
      <c r="F3393" s="39" t="str">
        <f>IF(Data!Y3390=TRUE(), "Yes", "No")</f>
        <v>Yes</v>
      </c>
      <c r="G3393" s="40">
        <f>Data!AK3390</f>
        <v>0</v>
      </c>
      <c r="H3393" s="35">
        <f>Data!AB3390</f>
        <v>0</v>
      </c>
      <c r="I3393" s="35">
        <f>Data!AD3390</f>
        <v>0</v>
      </c>
      <c r="J3393" s="35">
        <f>Data!AF3390</f>
        <v>0</v>
      </c>
      <c r="K3393" s="35" t="str">
        <f>CONCATENATE(Data!AH3390, " ", Data!AI3390)</f>
        <v xml:space="preserve"> </v>
      </c>
      <c r="L3393" s="35" t="str">
        <f>Data!C3390</f>
        <v>Vehicle, Battery Electric Vehicle</v>
      </c>
      <c r="M3393" s="35">
        <f>Data!H3390</f>
        <v>0</v>
      </c>
      <c r="N3393" s="41">
        <f>Data!I3390</f>
        <v>46087.409641203703</v>
      </c>
      <c r="O3393" s="35">
        <f>Data!L3390</f>
        <v>-84.489720000000005</v>
      </c>
      <c r="P3393" s="35">
        <f>Data!M3390</f>
        <v>9.95336</v>
      </c>
      <c r="Q3393" s="35" t="str">
        <f>IF(Data!N3390=0,"",Data!N3390)</f>
        <v>CurvePositionEstimateError</v>
      </c>
      <c r="R3393" s="35">
        <f>Data!K3390</f>
        <v>35</v>
      </c>
      <c r="S3393" s="35" t="str">
        <f>IF(Data!X3390=TRUE(), "Yes", "No")</f>
        <v>Yes</v>
      </c>
      <c r="T3393" s="40" t="e">
        <f>#REF!</f>
        <v>#REF!</v>
      </c>
    </row>
    <row r="3394" spans="1:20" x14ac:dyDescent="0.3">
      <c r="A3394" s="35" t="str">
        <f>Data!A3391</f>
        <v>NISSAN LEAF 299-1018</v>
      </c>
      <c r="B3394" s="36">
        <f t="shared" si="52"/>
        <v>46087.409641469909</v>
      </c>
      <c r="C3394" s="37" t="str">
        <f>IF(Data!J3391="GpsRecord", CONCATENATE($U$3,": ",Data!M3391,", ",Data!L3391), CONCATENATE(Data!AB3391, " ", Data!AH3391))</f>
        <v>Velocidad del motor en carretera 38</v>
      </c>
      <c r="D3394" s="38" t="str">
        <f>IF(Data!O3391=TRUE(), "Yes", "No")</f>
        <v>No</v>
      </c>
      <c r="E3394" s="38" t="str">
        <f>IF(Data!J3391="EngineStatusRecord","Engine",IF(Data!J3391="GpsRecord", "GPS", IF(Data!J3391="EngineFaultRecord", "Fault", IF(Data!J3391="DriverChange","Driver",IF(Data!J3391="CustomRecord","Custom","Debug")))))</f>
        <v>Engine</v>
      </c>
      <c r="F3394" s="39" t="str">
        <f>IF(Data!Y3391=TRUE(), "Yes", "No")</f>
        <v>No</v>
      </c>
      <c r="G3394" s="40">
        <f>Data!AK3391</f>
        <v>0</v>
      </c>
      <c r="H3394" s="35" t="str">
        <f>Data!AB3391</f>
        <v>Velocidad del motor en carretera</v>
      </c>
      <c r="I3394" s="35">
        <f>Data!AD3391</f>
        <v>0</v>
      </c>
      <c r="J3394" s="35">
        <f>Data!AF3391</f>
        <v>0</v>
      </c>
      <c r="K3394" s="35" t="str">
        <f>CONCATENATE(Data!AH3391, " ", Data!AI3391)</f>
        <v>38 km/h</v>
      </c>
      <c r="L3394" s="35" t="str">
        <f>Data!C3391</f>
        <v>Vehicle, Battery Electric Vehicle</v>
      </c>
      <c r="M3394" s="35">
        <f>Data!H3391</f>
        <v>0</v>
      </c>
      <c r="N3394" s="41">
        <f>Data!I3391</f>
        <v>46087.409641469909</v>
      </c>
      <c r="O3394" s="35">
        <f>Data!L3391</f>
        <v>0</v>
      </c>
      <c r="P3394" s="35">
        <f>Data!M3391</f>
        <v>0</v>
      </c>
      <c r="Q3394" s="35" t="str">
        <f>IF(Data!N3391=0,"",Data!N3391)</f>
        <v/>
      </c>
      <c r="R3394" s="35">
        <f>Data!K3391</f>
        <v>0</v>
      </c>
      <c r="S3394" s="35" t="str">
        <f>IF(Data!X3391=TRUE(), "Yes", "No")</f>
        <v>No</v>
      </c>
      <c r="T3394" s="40" t="e">
        <f>#REF!</f>
        <v>#REF!</v>
      </c>
    </row>
    <row r="3395" spans="1:20" x14ac:dyDescent="0.3">
      <c r="A3395" s="35" t="str">
        <f>Data!A3392</f>
        <v>NISSAN LEAF 299-1018</v>
      </c>
      <c r="B3395" s="36">
        <f t="shared" si="52"/>
        <v>46087.409667974534</v>
      </c>
      <c r="C3395" s="37" t="str">
        <f>IF(Data!J3392="GpsRecord", CONCATENATE($U$3,": ",Data!M3392,", ",Data!L3392), CONCATENATE(Data!AB3392, " ", Data!AH3392))</f>
        <v>Energía de la batería del vehículo eléctrico 7260</v>
      </c>
      <c r="D3395" s="38" t="str">
        <f>IF(Data!O3392=TRUE(), "Yes", "No")</f>
        <v>No</v>
      </c>
      <c r="E3395" s="38" t="str">
        <f>IF(Data!J3392="EngineStatusRecord","Engine",IF(Data!J3392="GpsRecord", "GPS", IF(Data!J3392="EngineFaultRecord", "Fault", IF(Data!J3392="DriverChange","Driver",IF(Data!J3392="CustomRecord","Custom","Debug")))))</f>
        <v>Engine</v>
      </c>
      <c r="F3395" s="39" t="str">
        <f>IF(Data!Y3392=TRUE(), "Yes", "No")</f>
        <v>No</v>
      </c>
      <c r="G3395" s="40">
        <f>Data!AK3392</f>
        <v>0</v>
      </c>
      <c r="H3395" s="35" t="str">
        <f>Data!AB3392</f>
        <v>Energía de la batería del vehículo eléctrico</v>
      </c>
      <c r="I3395" s="35">
        <f>Data!AD3392</f>
        <v>0</v>
      </c>
      <c r="J3395" s="35">
        <f>Data!AF3392</f>
        <v>0</v>
      </c>
      <c r="K3395" s="35" t="str">
        <f>CONCATENATE(Data!AH3392, " ", Data!AI3392)</f>
        <v>7260 W</v>
      </c>
      <c r="L3395" s="35" t="str">
        <f>Data!C3392</f>
        <v>Vehicle, Battery Electric Vehicle</v>
      </c>
      <c r="M3395" s="35">
        <f>Data!H3392</f>
        <v>0</v>
      </c>
      <c r="N3395" s="41">
        <f>Data!I3392</f>
        <v>46087.409667974534</v>
      </c>
      <c r="O3395" s="35">
        <f>Data!L3392</f>
        <v>0</v>
      </c>
      <c r="P3395" s="35">
        <f>Data!M3392</f>
        <v>0</v>
      </c>
      <c r="Q3395" s="35" t="str">
        <f>IF(Data!N3392=0,"",Data!N3392)</f>
        <v/>
      </c>
      <c r="R3395" s="35">
        <f>Data!K3392</f>
        <v>0</v>
      </c>
      <c r="S3395" s="35" t="str">
        <f>IF(Data!X3392=TRUE(), "Yes", "No")</f>
        <v>No</v>
      </c>
      <c r="T3395" s="40" t="e">
        <f>#REF!</f>
        <v>#REF!</v>
      </c>
    </row>
    <row r="3396" spans="1:20" x14ac:dyDescent="0.3">
      <c r="A3396" s="35" t="str">
        <f>Data!A3393</f>
        <v>NISSAN LEAF 299-1018</v>
      </c>
      <c r="B3396" s="36">
        <f t="shared" si="52"/>
        <v>46087.409675925926</v>
      </c>
      <c r="C3396" s="37" t="str">
        <f>IF(Data!J3393="GpsRecord", CONCATENATE($U$3,": ",Data!M3393,", ",Data!L3393), CONCATENATE(Data!AB3393, " ", Data!AH3393))</f>
        <v>Ubicación: 9.95348, -84.48997</v>
      </c>
      <c r="D3396" s="38" t="str">
        <f>IF(Data!O3393=TRUE(), "Yes", "No")</f>
        <v>Yes</v>
      </c>
      <c r="E3396" s="38" t="str">
        <f>IF(Data!J3393="EngineStatusRecord","Engine",IF(Data!J3393="GpsRecord", "GPS", IF(Data!J3393="EngineFaultRecord", "Fault", IF(Data!J3393="DriverChange","Driver",IF(Data!J3393="CustomRecord","Custom","Debug")))))</f>
        <v>GPS</v>
      </c>
      <c r="F3396" s="39" t="str">
        <f>IF(Data!Y3393=TRUE(), "Yes", "No")</f>
        <v>Yes</v>
      </c>
      <c r="G3396" s="40">
        <f>Data!AK3393</f>
        <v>0</v>
      </c>
      <c r="H3396" s="35">
        <f>Data!AB3393</f>
        <v>0</v>
      </c>
      <c r="I3396" s="35">
        <f>Data!AD3393</f>
        <v>0</v>
      </c>
      <c r="J3396" s="35">
        <f>Data!AF3393</f>
        <v>0</v>
      </c>
      <c r="K3396" s="35" t="str">
        <f>CONCATENATE(Data!AH3393, " ", Data!AI3393)</f>
        <v xml:space="preserve"> </v>
      </c>
      <c r="L3396" s="35" t="str">
        <f>Data!C3393</f>
        <v>Vehicle, Battery Electric Vehicle</v>
      </c>
      <c r="M3396" s="35">
        <f>Data!H3393</f>
        <v>0</v>
      </c>
      <c r="N3396" s="41">
        <f>Data!I3393</f>
        <v>46087.409675925926</v>
      </c>
      <c r="O3396" s="35">
        <f>Data!L3393</f>
        <v>-84.48997</v>
      </c>
      <c r="P3396" s="35">
        <f>Data!M3393</f>
        <v>9.9534800000000008</v>
      </c>
      <c r="Q3396" s="35" t="str">
        <f>IF(Data!N3393=0,"",Data!N3393)</f>
        <v>CurveSpeedEstimateError</v>
      </c>
      <c r="R3396" s="35">
        <f>Data!K3393</f>
        <v>39</v>
      </c>
      <c r="S3396" s="35" t="str">
        <f>IF(Data!X3393=TRUE(), "Yes", "No")</f>
        <v>Yes</v>
      </c>
      <c r="T3396" s="40" t="e">
        <f>#REF!</f>
        <v>#REF!</v>
      </c>
    </row>
    <row r="3397" spans="1:20" x14ac:dyDescent="0.3">
      <c r="A3397" s="35" t="str">
        <f>Data!A3394</f>
        <v>NISSAN LEAF 299-1018</v>
      </c>
      <c r="B3397" s="36">
        <f t="shared" si="52"/>
        <v>46087.409699166667</v>
      </c>
      <c r="C3397" s="37" t="str">
        <f>IF(Data!J3394="GpsRecord", CONCATENATE($U$3,": ",Data!M3394,", ",Data!L3394), CONCATENATE(Data!AB3394, " ", Data!AH3394))</f>
        <v>Velocidad del motor en carretera 50</v>
      </c>
      <c r="D3397" s="38" t="str">
        <f>IF(Data!O3394=TRUE(), "Yes", "No")</f>
        <v>No</v>
      </c>
      <c r="E3397" s="38" t="str">
        <f>IF(Data!J3394="EngineStatusRecord","Engine",IF(Data!J3394="GpsRecord", "GPS", IF(Data!J3394="EngineFaultRecord", "Fault", IF(Data!J3394="DriverChange","Driver",IF(Data!J3394="CustomRecord","Custom","Debug")))))</f>
        <v>Engine</v>
      </c>
      <c r="F3397" s="39" t="str">
        <f>IF(Data!Y3394=TRUE(), "Yes", "No")</f>
        <v>No</v>
      </c>
      <c r="G3397" s="40">
        <f>Data!AK3394</f>
        <v>0</v>
      </c>
      <c r="H3397" s="35" t="str">
        <f>Data!AB3394</f>
        <v>Velocidad del motor en carretera</v>
      </c>
      <c r="I3397" s="35">
        <f>Data!AD3394</f>
        <v>0</v>
      </c>
      <c r="J3397" s="35">
        <f>Data!AF3394</f>
        <v>0</v>
      </c>
      <c r="K3397" s="35" t="str">
        <f>CONCATENATE(Data!AH3394, " ", Data!AI3394)</f>
        <v>50 km/h</v>
      </c>
      <c r="L3397" s="35" t="str">
        <f>Data!C3394</f>
        <v>Vehicle, Battery Electric Vehicle</v>
      </c>
      <c r="M3397" s="35">
        <f>Data!H3394</f>
        <v>0</v>
      </c>
      <c r="N3397" s="41">
        <f>Data!I3394</f>
        <v>46087.409699166667</v>
      </c>
      <c r="O3397" s="35">
        <f>Data!L3394</f>
        <v>0</v>
      </c>
      <c r="P3397" s="35">
        <f>Data!M3394</f>
        <v>0</v>
      </c>
      <c r="Q3397" s="35" t="str">
        <f>IF(Data!N3394=0,"",Data!N3394)</f>
        <v/>
      </c>
      <c r="R3397" s="35">
        <f>Data!K3394</f>
        <v>0</v>
      </c>
      <c r="S3397" s="35" t="str">
        <f>IF(Data!X3394=TRUE(), "Yes", "No")</f>
        <v>No</v>
      </c>
      <c r="T3397" s="40" t="e">
        <f>#REF!</f>
        <v>#REF!</v>
      </c>
    </row>
    <row r="3398" spans="1:20" x14ac:dyDescent="0.3">
      <c r="A3398" s="35" t="str">
        <f>Data!A3395</f>
        <v>NISSAN LEAF 299-1018</v>
      </c>
      <c r="B3398" s="36">
        <f t="shared" si="52"/>
        <v>46087.409710648149</v>
      </c>
      <c r="C3398" s="37" t="str">
        <f>IF(Data!J3395="GpsRecord", CONCATENATE($U$3,": ",Data!M3395,", ",Data!L3395), CONCATENATE(Data!AB3395, " ", Data!AH3395))</f>
        <v>Ubicación: 9.95352, -84.49032</v>
      </c>
      <c r="D3398" s="38" t="str">
        <f>IF(Data!O3395=TRUE(), "Yes", "No")</f>
        <v>Yes</v>
      </c>
      <c r="E3398" s="38" t="str">
        <f>IF(Data!J3395="EngineStatusRecord","Engine",IF(Data!J3395="GpsRecord", "GPS", IF(Data!J3395="EngineFaultRecord", "Fault", IF(Data!J3395="DriverChange","Driver",IF(Data!J3395="CustomRecord","Custom","Debug")))))</f>
        <v>GPS</v>
      </c>
      <c r="F3398" s="39" t="str">
        <f>IF(Data!Y3395=TRUE(), "Yes", "No")</f>
        <v>Yes</v>
      </c>
      <c r="G3398" s="40">
        <f>Data!AK3395</f>
        <v>0</v>
      </c>
      <c r="H3398" s="35">
        <f>Data!AB3395</f>
        <v>0</v>
      </c>
      <c r="I3398" s="35">
        <f>Data!AD3395</f>
        <v>0</v>
      </c>
      <c r="J3398" s="35">
        <f>Data!AF3395</f>
        <v>0</v>
      </c>
      <c r="K3398" s="35" t="str">
        <f>CONCATENATE(Data!AH3395, " ", Data!AI3395)</f>
        <v xml:space="preserve"> </v>
      </c>
      <c r="L3398" s="35" t="str">
        <f>Data!C3395</f>
        <v>Vehicle, Battery Electric Vehicle</v>
      </c>
      <c r="M3398" s="35">
        <f>Data!H3395</f>
        <v>0</v>
      </c>
      <c r="N3398" s="41">
        <f>Data!I3395</f>
        <v>46087.409710648149</v>
      </c>
      <c r="O3398" s="35">
        <f>Data!L3395</f>
        <v>-84.490319999999997</v>
      </c>
      <c r="P3398" s="35">
        <f>Data!M3395</f>
        <v>9.9535199999999993</v>
      </c>
      <c r="Q3398" s="35" t="str">
        <f>IF(Data!N3395=0,"",Data!N3395)</f>
        <v>CurveSpeed</v>
      </c>
      <c r="R3398" s="35">
        <f>Data!K3395</f>
        <v>48</v>
      </c>
      <c r="S3398" s="35" t="str">
        <f>IF(Data!X3395=TRUE(), "Yes", "No")</f>
        <v>Yes</v>
      </c>
      <c r="T3398" s="40" t="e">
        <f>#REF!</f>
        <v>#REF!</v>
      </c>
    </row>
    <row r="3399" spans="1:20" x14ac:dyDescent="0.3">
      <c r="A3399" s="35" t="str">
        <f>Data!A3396</f>
        <v>NISSAN LEAF 299-1018</v>
      </c>
      <c r="B3399" s="36">
        <f t="shared" si="52"/>
        <v>46087.409733796296</v>
      </c>
      <c r="C3399" s="37" t="str">
        <f>IF(Data!J3396="GpsRecord", CONCATENATE($U$3,": ",Data!M3396,", ",Data!L3396), CONCATENATE(Data!AB3396, " ", Data!AH3396))</f>
        <v>Ubicación: 9.95355, -84.49055</v>
      </c>
      <c r="D3399" s="38" t="str">
        <f>IF(Data!O3396=TRUE(), "Yes", "No")</f>
        <v>Yes</v>
      </c>
      <c r="E3399" s="38" t="str">
        <f>IF(Data!J3396="EngineStatusRecord","Engine",IF(Data!J3396="GpsRecord", "GPS", IF(Data!J3396="EngineFaultRecord", "Fault", IF(Data!J3396="DriverChange","Driver",IF(Data!J3396="CustomRecord","Custom","Debug")))))</f>
        <v>GPS</v>
      </c>
      <c r="F3399" s="39" t="str">
        <f>IF(Data!Y3396=TRUE(), "Yes", "No")</f>
        <v>Yes</v>
      </c>
      <c r="G3399" s="40">
        <f>Data!AK3396</f>
        <v>0</v>
      </c>
      <c r="H3399" s="35">
        <f>Data!AB3396</f>
        <v>0</v>
      </c>
      <c r="I3399" s="35">
        <f>Data!AD3396</f>
        <v>0</v>
      </c>
      <c r="J3399" s="35">
        <f>Data!AF3396</f>
        <v>0</v>
      </c>
      <c r="K3399" s="35" t="str">
        <f>CONCATENATE(Data!AH3396, " ", Data!AI3396)</f>
        <v xml:space="preserve"> </v>
      </c>
      <c r="L3399" s="35" t="str">
        <f>Data!C3396</f>
        <v>Vehicle, Battery Electric Vehicle</v>
      </c>
      <c r="M3399" s="35">
        <f>Data!H3396</f>
        <v>0</v>
      </c>
      <c r="N3399" s="41">
        <f>Data!I3396</f>
        <v>46087.409733796296</v>
      </c>
      <c r="O3399" s="35">
        <f>Data!L3396</f>
        <v>-84.490549999999999</v>
      </c>
      <c r="P3399" s="35">
        <f>Data!M3396</f>
        <v>9.9535499999999999</v>
      </c>
      <c r="Q3399" s="35" t="str">
        <f>IF(Data!N3396=0,"",Data!N3396)</f>
        <v>CurveBased</v>
      </c>
      <c r="R3399" s="35">
        <f>Data!K3396</f>
        <v>46</v>
      </c>
      <c r="S3399" s="35" t="str">
        <f>IF(Data!X3396=TRUE(), "Yes", "No")</f>
        <v>Yes</v>
      </c>
      <c r="T3399" s="40" t="e">
        <f>#REF!</f>
        <v>#REF!</v>
      </c>
    </row>
    <row r="3400" spans="1:20" x14ac:dyDescent="0.3">
      <c r="A3400" s="35" t="str">
        <f>Data!A3397</f>
        <v>NISSAN LEAF 299-1018</v>
      </c>
      <c r="B3400" s="36">
        <f t="shared" si="52"/>
        <v>46087.409803240742</v>
      </c>
      <c r="C3400" s="37" t="str">
        <f>IF(Data!J3397="GpsRecord", CONCATENATE($U$3,": ",Data!M3397,", ",Data!L3397), CONCATENATE(Data!AB3397, " ", Data!AH3397))</f>
        <v>Ubicación: 9.95388, -84.49118</v>
      </c>
      <c r="D3400" s="38" t="str">
        <f>IF(Data!O3397=TRUE(), "Yes", "No")</f>
        <v>Yes</v>
      </c>
      <c r="E3400" s="38" t="str">
        <f>IF(Data!J3397="EngineStatusRecord","Engine",IF(Data!J3397="GpsRecord", "GPS", IF(Data!J3397="EngineFaultRecord", "Fault", IF(Data!J3397="DriverChange","Driver",IF(Data!J3397="CustomRecord","Custom","Debug")))))</f>
        <v>GPS</v>
      </c>
      <c r="F3400" s="39" t="str">
        <f>IF(Data!Y3397=TRUE(), "Yes", "No")</f>
        <v>Yes</v>
      </c>
      <c r="G3400" s="40">
        <f>Data!AK3397</f>
        <v>0</v>
      </c>
      <c r="H3400" s="35">
        <f>Data!AB3397</f>
        <v>0</v>
      </c>
      <c r="I3400" s="35">
        <f>Data!AD3397</f>
        <v>0</v>
      </c>
      <c r="J3400" s="35">
        <f>Data!AF3397</f>
        <v>0</v>
      </c>
      <c r="K3400" s="35" t="str">
        <f>CONCATENATE(Data!AH3397, " ", Data!AI3397)</f>
        <v xml:space="preserve"> </v>
      </c>
      <c r="L3400" s="35" t="str">
        <f>Data!C3397</f>
        <v>Vehicle, Battery Electric Vehicle</v>
      </c>
      <c r="M3400" s="35">
        <f>Data!H3397</f>
        <v>0</v>
      </c>
      <c r="N3400" s="41">
        <f>Data!I3397</f>
        <v>46087.409803240742</v>
      </c>
      <c r="O3400" s="35">
        <f>Data!L3397</f>
        <v>-84.49118</v>
      </c>
      <c r="P3400" s="35">
        <f>Data!M3397</f>
        <v>9.9538799999999998</v>
      </c>
      <c r="Q3400" s="35" t="str">
        <f>IF(Data!N3397=0,"",Data!N3397)</f>
        <v>CurvePositionEstimateError</v>
      </c>
      <c r="R3400" s="35">
        <f>Data!K3397</f>
        <v>46</v>
      </c>
      <c r="S3400" s="35" t="str">
        <f>IF(Data!X3397=TRUE(), "Yes", "No")</f>
        <v>Yes</v>
      </c>
      <c r="T3400" s="40" t="e">
        <f>#REF!</f>
        <v>#REF!</v>
      </c>
    </row>
    <row r="3401" spans="1:20" x14ac:dyDescent="0.3">
      <c r="A3401" s="35" t="str">
        <f>Data!A3398</f>
        <v>NISSAN LEAF 299-1018</v>
      </c>
      <c r="B3401" s="36">
        <f t="shared" si="52"/>
        <v>46087.409826574076</v>
      </c>
      <c r="C3401" s="37" t="str">
        <f>IF(Data!J3398="GpsRecord", CONCATENATE($U$3,": ",Data!M3398,", ",Data!L3398), CONCATENATE(Data!AB3398, " ", Data!AH3398))</f>
        <v>Velocidad del motor en carretera 50</v>
      </c>
      <c r="D3401" s="38" t="str">
        <f>IF(Data!O3398=TRUE(), "Yes", "No")</f>
        <v>No</v>
      </c>
      <c r="E3401" s="38" t="str">
        <f>IF(Data!J3398="EngineStatusRecord","Engine",IF(Data!J3398="GpsRecord", "GPS", IF(Data!J3398="EngineFaultRecord", "Fault", IF(Data!J3398="DriverChange","Driver",IF(Data!J3398="CustomRecord","Custom","Debug")))))</f>
        <v>Engine</v>
      </c>
      <c r="F3401" s="39" t="str">
        <f>IF(Data!Y3398=TRUE(), "Yes", "No")</f>
        <v>No</v>
      </c>
      <c r="G3401" s="40">
        <f>Data!AK3398</f>
        <v>0</v>
      </c>
      <c r="H3401" s="35" t="str">
        <f>Data!AB3398</f>
        <v>Velocidad del motor en carretera</v>
      </c>
      <c r="I3401" s="35">
        <f>Data!AD3398</f>
        <v>0</v>
      </c>
      <c r="J3401" s="35">
        <f>Data!AF3398</f>
        <v>0</v>
      </c>
      <c r="K3401" s="35" t="str">
        <f>CONCATENATE(Data!AH3398, " ", Data!AI3398)</f>
        <v>50 km/h</v>
      </c>
      <c r="L3401" s="35" t="str">
        <f>Data!C3398</f>
        <v>Vehicle, Battery Electric Vehicle</v>
      </c>
      <c r="M3401" s="35">
        <f>Data!H3398</f>
        <v>0</v>
      </c>
      <c r="N3401" s="41">
        <f>Data!I3398</f>
        <v>46087.409826574076</v>
      </c>
      <c r="O3401" s="35">
        <f>Data!L3398</f>
        <v>0</v>
      </c>
      <c r="P3401" s="35">
        <f>Data!M3398</f>
        <v>0</v>
      </c>
      <c r="Q3401" s="35" t="str">
        <f>IF(Data!N3398=0,"",Data!N3398)</f>
        <v/>
      </c>
      <c r="R3401" s="35">
        <f>Data!K3398</f>
        <v>0</v>
      </c>
      <c r="S3401" s="35" t="str">
        <f>IF(Data!X3398=TRUE(), "Yes", "No")</f>
        <v>No</v>
      </c>
      <c r="T3401" s="40" t="e">
        <f>#REF!</f>
        <v>#REF!</v>
      </c>
    </row>
    <row r="3402" spans="1:20" x14ac:dyDescent="0.3">
      <c r="A3402" s="35" t="str">
        <f>Data!A3399</f>
        <v>NISSAN LEAF 299-1018</v>
      </c>
      <c r="B3402" s="36">
        <f t="shared" si="52"/>
        <v>46087.409842349538</v>
      </c>
      <c r="C3402" s="37" t="str">
        <f>IF(Data!J3399="GpsRecord", CONCATENATE($U$3,": ",Data!M3399,", ",Data!L3399), CONCATENATE(Data!AB3399, " ", Data!AH3399))</f>
        <v>Energía de la batería del vehículo eléctrico -32112</v>
      </c>
      <c r="D3402" s="38" t="str">
        <f>IF(Data!O3399=TRUE(), "Yes", "No")</f>
        <v>No</v>
      </c>
      <c r="E3402" s="38" t="str">
        <f>IF(Data!J3399="EngineStatusRecord","Engine",IF(Data!J3399="GpsRecord", "GPS", IF(Data!J3399="EngineFaultRecord", "Fault", IF(Data!J3399="DriverChange","Driver",IF(Data!J3399="CustomRecord","Custom","Debug")))))</f>
        <v>Engine</v>
      </c>
      <c r="F3402" s="39" t="str">
        <f>IF(Data!Y3399=TRUE(), "Yes", "No")</f>
        <v>No</v>
      </c>
      <c r="G3402" s="40">
        <f>Data!AK3399</f>
        <v>0</v>
      </c>
      <c r="H3402" s="35" t="str">
        <f>Data!AB3399</f>
        <v>Energía de la batería del vehículo eléctrico</v>
      </c>
      <c r="I3402" s="35">
        <f>Data!AD3399</f>
        <v>0</v>
      </c>
      <c r="J3402" s="35">
        <f>Data!AF3399</f>
        <v>0</v>
      </c>
      <c r="K3402" s="35" t="str">
        <f>CONCATENATE(Data!AH3399, " ", Data!AI3399)</f>
        <v>-32112 W</v>
      </c>
      <c r="L3402" s="35" t="str">
        <f>Data!C3399</f>
        <v>Vehicle, Battery Electric Vehicle</v>
      </c>
      <c r="M3402" s="35">
        <f>Data!H3399</f>
        <v>0</v>
      </c>
      <c r="N3402" s="41">
        <f>Data!I3399</f>
        <v>46087.409842349538</v>
      </c>
      <c r="O3402" s="35">
        <f>Data!L3399</f>
        <v>0</v>
      </c>
      <c r="P3402" s="35">
        <f>Data!M3399</f>
        <v>0</v>
      </c>
      <c r="Q3402" s="35" t="str">
        <f>IF(Data!N3399=0,"",Data!N3399)</f>
        <v/>
      </c>
      <c r="R3402" s="35">
        <f>Data!K3399</f>
        <v>0</v>
      </c>
      <c r="S3402" s="35" t="str">
        <f>IF(Data!X3399=TRUE(), "Yes", "No")</f>
        <v>No</v>
      </c>
      <c r="T3402" s="40" t="e">
        <f>#REF!</f>
        <v>#REF!</v>
      </c>
    </row>
    <row r="3403" spans="1:20" x14ac:dyDescent="0.3">
      <c r="A3403" s="35" t="str">
        <f>Data!A3400</f>
        <v>NISSAN LEAF 299-1018</v>
      </c>
      <c r="B3403" s="36">
        <f t="shared" si="52"/>
        <v>46087.409872685188</v>
      </c>
      <c r="C3403" s="37" t="str">
        <f>IF(Data!J3400="GpsRecord", CONCATENATE($U$3,": ",Data!M3400,", ",Data!L3400), CONCATENATE(Data!AB3400, " ", Data!AH3400))</f>
        <v>Ubicación: 9.95391, -84.49187</v>
      </c>
      <c r="D3403" s="38" t="str">
        <f>IF(Data!O3400=TRUE(), "Yes", "No")</f>
        <v>Yes</v>
      </c>
      <c r="E3403" s="38" t="str">
        <f>IF(Data!J3400="EngineStatusRecord","Engine",IF(Data!J3400="GpsRecord", "GPS", IF(Data!J3400="EngineFaultRecord", "Fault", IF(Data!J3400="DriverChange","Driver",IF(Data!J3400="CustomRecord","Custom","Debug")))))</f>
        <v>GPS</v>
      </c>
      <c r="F3403" s="39" t="str">
        <f>IF(Data!Y3400=TRUE(), "Yes", "No")</f>
        <v>Yes</v>
      </c>
      <c r="G3403" s="40">
        <f>Data!AK3400</f>
        <v>0</v>
      </c>
      <c r="H3403" s="35">
        <f>Data!AB3400</f>
        <v>0</v>
      </c>
      <c r="I3403" s="35">
        <f>Data!AD3400</f>
        <v>0</v>
      </c>
      <c r="J3403" s="35">
        <f>Data!AF3400</f>
        <v>0</v>
      </c>
      <c r="K3403" s="35" t="str">
        <f>CONCATENATE(Data!AH3400, " ", Data!AI3400)</f>
        <v xml:space="preserve"> </v>
      </c>
      <c r="L3403" s="35" t="str">
        <f>Data!C3400</f>
        <v>Vehicle, Battery Electric Vehicle</v>
      </c>
      <c r="M3403" s="35">
        <f>Data!H3400</f>
        <v>0</v>
      </c>
      <c r="N3403" s="41">
        <f>Data!I3400</f>
        <v>46087.409872685188</v>
      </c>
      <c r="O3403" s="35">
        <f>Data!L3400</f>
        <v>-84.491870000000006</v>
      </c>
      <c r="P3403" s="35">
        <f>Data!M3400</f>
        <v>9.9539100000000005</v>
      </c>
      <c r="Q3403" s="35" t="str">
        <f>IF(Data!N3400=0,"",Data!N3400)</f>
        <v>CurvePositionEstimateError</v>
      </c>
      <c r="R3403" s="35">
        <f>Data!K3400</f>
        <v>44</v>
      </c>
      <c r="S3403" s="35" t="str">
        <f>IF(Data!X3400=TRUE(), "Yes", "No")</f>
        <v>Yes</v>
      </c>
      <c r="T3403" s="40" t="e">
        <f>#REF!</f>
        <v>#REF!</v>
      </c>
    </row>
    <row r="3404" spans="1:20" x14ac:dyDescent="0.3">
      <c r="A3404" s="35" t="str">
        <f>Data!A3401</f>
        <v>NISSAN LEAF 299-1018</v>
      </c>
      <c r="B3404" s="36">
        <f t="shared" si="52"/>
        <v>46087.409918981481</v>
      </c>
      <c r="C3404" s="37" t="str">
        <f>IF(Data!J3401="GpsRecord", CONCATENATE($U$3,": ",Data!M3401,", ",Data!L3401), CONCATENATE(Data!AB3401, " ", Data!AH3401))</f>
        <v>Ubicación: 9.95359, -84.49212</v>
      </c>
      <c r="D3404" s="38" t="str">
        <f>IF(Data!O3401=TRUE(), "Yes", "No")</f>
        <v>Yes</v>
      </c>
      <c r="E3404" s="38" t="str">
        <f>IF(Data!J3401="EngineStatusRecord","Engine",IF(Data!J3401="GpsRecord", "GPS", IF(Data!J3401="EngineFaultRecord", "Fault", IF(Data!J3401="DriverChange","Driver",IF(Data!J3401="CustomRecord","Custom","Debug")))))</f>
        <v>GPS</v>
      </c>
      <c r="F3404" s="39" t="str">
        <f>IF(Data!Y3401=TRUE(), "Yes", "No")</f>
        <v>Yes</v>
      </c>
      <c r="G3404" s="40">
        <f>Data!AK3401</f>
        <v>0</v>
      </c>
      <c r="H3404" s="35">
        <f>Data!AB3401</f>
        <v>0</v>
      </c>
      <c r="I3404" s="35">
        <f>Data!AD3401</f>
        <v>0</v>
      </c>
      <c r="J3404" s="35">
        <f>Data!AF3401</f>
        <v>0</v>
      </c>
      <c r="K3404" s="35" t="str">
        <f>CONCATENATE(Data!AH3401, " ", Data!AI3401)</f>
        <v xml:space="preserve"> </v>
      </c>
      <c r="L3404" s="35" t="str">
        <f>Data!C3401</f>
        <v>Vehicle, Battery Electric Vehicle</v>
      </c>
      <c r="M3404" s="35">
        <f>Data!H3401</f>
        <v>0</v>
      </c>
      <c r="N3404" s="41">
        <f>Data!I3401</f>
        <v>46087.409918981481</v>
      </c>
      <c r="O3404" s="35">
        <f>Data!L3401</f>
        <v>-84.49212</v>
      </c>
      <c r="P3404" s="35">
        <f>Data!M3401</f>
        <v>9.9535900000000002</v>
      </c>
      <c r="Q3404" s="35" t="str">
        <f>IF(Data!N3401=0,"",Data!N3401)</f>
        <v>CurvePositionEstimateError</v>
      </c>
      <c r="R3404" s="35">
        <f>Data!K3401</f>
        <v>41</v>
      </c>
      <c r="S3404" s="35" t="str">
        <f>IF(Data!X3401=TRUE(), "Yes", "No")</f>
        <v>Yes</v>
      </c>
      <c r="T3404" s="40" t="e">
        <f>#REF!</f>
        <v>#REF!</v>
      </c>
    </row>
    <row r="3405" spans="1:20" x14ac:dyDescent="0.3">
      <c r="A3405" s="35" t="str">
        <f>Data!A3402</f>
        <v>NISSAN LEAF 299-1018</v>
      </c>
      <c r="B3405" s="36">
        <f t="shared" si="52"/>
        <v>46087.40996527778</v>
      </c>
      <c r="C3405" s="37" t="str">
        <f>IF(Data!J3402="GpsRecord", CONCATENATE($U$3,": ",Data!M3402,", ",Data!L3402), CONCATENATE(Data!AB3402, " ", Data!AH3402))</f>
        <v>Ubicación: 9.95319, -84.4921</v>
      </c>
      <c r="D3405" s="38" t="str">
        <f>IF(Data!O3402=TRUE(), "Yes", "No")</f>
        <v>Yes</v>
      </c>
      <c r="E3405" s="38" t="str">
        <f>IF(Data!J3402="EngineStatusRecord","Engine",IF(Data!J3402="GpsRecord", "GPS", IF(Data!J3402="EngineFaultRecord", "Fault", IF(Data!J3402="DriverChange","Driver",IF(Data!J3402="CustomRecord","Custom","Debug")))))</f>
        <v>GPS</v>
      </c>
      <c r="F3405" s="39" t="str">
        <f>IF(Data!Y3402=TRUE(), "Yes", "No")</f>
        <v>Yes</v>
      </c>
      <c r="G3405" s="40">
        <f>Data!AK3402</f>
        <v>0</v>
      </c>
      <c r="H3405" s="35">
        <f>Data!AB3402</f>
        <v>0</v>
      </c>
      <c r="I3405" s="35">
        <f>Data!AD3402</f>
        <v>0</v>
      </c>
      <c r="J3405" s="35">
        <f>Data!AF3402</f>
        <v>0</v>
      </c>
      <c r="K3405" s="35" t="str">
        <f>CONCATENATE(Data!AH3402, " ", Data!AI3402)</f>
        <v xml:space="preserve"> </v>
      </c>
      <c r="L3405" s="35" t="str">
        <f>Data!C3402</f>
        <v>Vehicle, Battery Electric Vehicle</v>
      </c>
      <c r="M3405" s="35">
        <f>Data!H3402</f>
        <v>0</v>
      </c>
      <c r="N3405" s="41">
        <f>Data!I3402</f>
        <v>46087.40996527778</v>
      </c>
      <c r="O3405" s="35">
        <f>Data!L3402</f>
        <v>-84.492099999999994</v>
      </c>
      <c r="P3405" s="35">
        <f>Data!M3402</f>
        <v>9.9531899999999993</v>
      </c>
      <c r="Q3405" s="35" t="str">
        <f>IF(Data!N3402=0,"",Data!N3402)</f>
        <v>CurvePositionEstimateError</v>
      </c>
      <c r="R3405" s="35">
        <f>Data!K3402</f>
        <v>39</v>
      </c>
      <c r="S3405" s="35" t="str">
        <f>IF(Data!X3402=TRUE(), "Yes", "No")</f>
        <v>Yes</v>
      </c>
      <c r="T3405" s="40" t="e">
        <f>#REF!</f>
        <v>#REF!</v>
      </c>
    </row>
    <row r="3406" spans="1:20" x14ac:dyDescent="0.3">
      <c r="A3406" s="35" t="str">
        <f>Data!A3403</f>
        <v>NISSAN LEAF 299-1018</v>
      </c>
      <c r="B3406" s="36">
        <f t="shared" ref="B3406:B3469" si="53">N3406</f>
        <v>46087.409965416664</v>
      </c>
      <c r="C3406" s="37" t="str">
        <f>IF(Data!J3403="GpsRecord", CONCATENATE($U$3,": ",Data!M3403,", ",Data!L3403), CONCATENATE(Data!AB3403, " ", Data!AH3403))</f>
        <v>Velocidad del motor en carretera 42</v>
      </c>
      <c r="D3406" s="38" t="str">
        <f>IF(Data!O3403=TRUE(), "Yes", "No")</f>
        <v>No</v>
      </c>
      <c r="E3406" s="38" t="str">
        <f>IF(Data!J3403="EngineStatusRecord","Engine",IF(Data!J3403="GpsRecord", "GPS", IF(Data!J3403="EngineFaultRecord", "Fault", IF(Data!J3403="DriverChange","Driver",IF(Data!J3403="CustomRecord","Custom","Debug")))))</f>
        <v>Engine</v>
      </c>
      <c r="F3406" s="39" t="str">
        <f>IF(Data!Y3403=TRUE(), "Yes", "No")</f>
        <v>No</v>
      </c>
      <c r="G3406" s="40">
        <f>Data!AK3403</f>
        <v>0</v>
      </c>
      <c r="H3406" s="35" t="str">
        <f>Data!AB3403</f>
        <v>Velocidad del motor en carretera</v>
      </c>
      <c r="I3406" s="35">
        <f>Data!AD3403</f>
        <v>0</v>
      </c>
      <c r="J3406" s="35">
        <f>Data!AF3403</f>
        <v>0</v>
      </c>
      <c r="K3406" s="35" t="str">
        <f>CONCATENATE(Data!AH3403, " ", Data!AI3403)</f>
        <v>42 km/h</v>
      </c>
      <c r="L3406" s="35" t="str">
        <f>Data!C3403</f>
        <v>Vehicle, Battery Electric Vehicle</v>
      </c>
      <c r="M3406" s="35">
        <f>Data!H3403</f>
        <v>0</v>
      </c>
      <c r="N3406" s="41">
        <f>Data!I3403</f>
        <v>46087.409965416664</v>
      </c>
      <c r="O3406" s="35">
        <f>Data!L3403</f>
        <v>0</v>
      </c>
      <c r="P3406" s="35">
        <f>Data!M3403</f>
        <v>0</v>
      </c>
      <c r="Q3406" s="35" t="str">
        <f>IF(Data!N3403=0,"",Data!N3403)</f>
        <v/>
      </c>
      <c r="R3406" s="35">
        <f>Data!K3403</f>
        <v>0</v>
      </c>
      <c r="S3406" s="35" t="str">
        <f>IF(Data!X3403=TRUE(), "Yes", "No")</f>
        <v>No</v>
      </c>
      <c r="T3406" s="40" t="e">
        <f>#REF!</f>
        <v>#REF!</v>
      </c>
    </row>
    <row r="3407" spans="1:20" x14ac:dyDescent="0.3">
      <c r="A3407" s="35" t="str">
        <f>Data!A3404</f>
        <v>NISSAN LEAF 299-1018</v>
      </c>
      <c r="B3407" s="36">
        <f t="shared" si="53"/>
        <v>46087.409977662035</v>
      </c>
      <c r="C3407" s="37" t="str">
        <f>IF(Data!J3404="GpsRecord", CONCATENATE($U$3,": ",Data!M3404,", ",Data!L3404), CONCATENATE(Data!AB3404, " ", Data!AH3404))</f>
        <v>Aceleración hacia delante o frenado 0</v>
      </c>
      <c r="D3407" s="38" t="str">
        <f>IF(Data!O3404=TRUE(), "Yes", "No")</f>
        <v>No</v>
      </c>
      <c r="E3407" s="38" t="str">
        <f>IF(Data!J3404="EngineStatusRecord","Engine",IF(Data!J3404="GpsRecord", "GPS", IF(Data!J3404="EngineFaultRecord", "Fault", IF(Data!J3404="DriverChange","Driver",IF(Data!J3404="CustomRecord","Custom","Debug")))))</f>
        <v>Engine</v>
      </c>
      <c r="F3407" s="39" t="str">
        <f>IF(Data!Y3404=TRUE(), "Yes", "No")</f>
        <v>No</v>
      </c>
      <c r="G3407" s="40">
        <f>Data!AK3404</f>
        <v>0</v>
      </c>
      <c r="H3407" s="35" t="str">
        <f>Data!AB3404</f>
        <v>Aceleración hacia delante o frenado</v>
      </c>
      <c r="I3407" s="35">
        <f>Data!AD3404</f>
        <v>0</v>
      </c>
      <c r="J3407" s="35">
        <f>Data!AF3404</f>
        <v>0</v>
      </c>
      <c r="K3407" s="35" t="str">
        <f>CONCATENATE(Data!AH3404, " ", Data!AI3404)</f>
        <v>0 g-force</v>
      </c>
      <c r="L3407" s="35" t="str">
        <f>Data!C3404</f>
        <v>Vehicle, Battery Electric Vehicle</v>
      </c>
      <c r="M3407" s="35">
        <f>Data!H3404</f>
        <v>0</v>
      </c>
      <c r="N3407" s="41">
        <f>Data!I3404</f>
        <v>46087.409977662035</v>
      </c>
      <c r="O3407" s="35">
        <f>Data!L3404</f>
        <v>0</v>
      </c>
      <c r="P3407" s="35">
        <f>Data!M3404</f>
        <v>0</v>
      </c>
      <c r="Q3407" s="35" t="str">
        <f>IF(Data!N3404=0,"",Data!N3404)</f>
        <v/>
      </c>
      <c r="R3407" s="35">
        <f>Data!K3404</f>
        <v>0</v>
      </c>
      <c r="S3407" s="35" t="str">
        <f>IF(Data!X3404=TRUE(), "Yes", "No")</f>
        <v>No</v>
      </c>
      <c r="T3407" s="40" t="e">
        <f>#REF!</f>
        <v>#REF!</v>
      </c>
    </row>
    <row r="3408" spans="1:20" x14ac:dyDescent="0.3">
      <c r="A3408" s="35" t="str">
        <f>Data!A3405</f>
        <v>NISSAN LEAF 299-1018</v>
      </c>
      <c r="B3408" s="36">
        <f t="shared" si="53"/>
        <v>46087.409977662035</v>
      </c>
      <c r="C3408" s="37" t="str">
        <f>IF(Data!J3405="GpsRecord", CONCATENATE($U$3,": ",Data!M3405,", ",Data!L3405), CONCATENATE(Data!AB3405, " ", Data!AH3405))</f>
        <v>Aceleración de lado a lado 0</v>
      </c>
      <c r="D3408" s="38" t="str">
        <f>IF(Data!O3405=TRUE(), "Yes", "No")</f>
        <v>No</v>
      </c>
      <c r="E3408" s="38" t="str">
        <f>IF(Data!J3405="EngineStatusRecord","Engine",IF(Data!J3405="GpsRecord", "GPS", IF(Data!J3405="EngineFaultRecord", "Fault", IF(Data!J3405="DriverChange","Driver",IF(Data!J3405="CustomRecord","Custom","Debug")))))</f>
        <v>Engine</v>
      </c>
      <c r="F3408" s="39" t="str">
        <f>IF(Data!Y3405=TRUE(), "Yes", "No")</f>
        <v>No</v>
      </c>
      <c r="G3408" s="40">
        <f>Data!AK3405</f>
        <v>0</v>
      </c>
      <c r="H3408" s="35" t="str">
        <f>Data!AB3405</f>
        <v>Aceleración de lado a lado</v>
      </c>
      <c r="I3408" s="35">
        <f>Data!AD3405</f>
        <v>0</v>
      </c>
      <c r="J3408" s="35">
        <f>Data!AF3405</f>
        <v>0</v>
      </c>
      <c r="K3408" s="35" t="str">
        <f>CONCATENATE(Data!AH3405, " ", Data!AI3405)</f>
        <v>0 g-force</v>
      </c>
      <c r="L3408" s="35" t="str">
        <f>Data!C3405</f>
        <v>Vehicle, Battery Electric Vehicle</v>
      </c>
      <c r="M3408" s="35">
        <f>Data!H3405</f>
        <v>0</v>
      </c>
      <c r="N3408" s="41">
        <f>Data!I3405</f>
        <v>46087.409977662035</v>
      </c>
      <c r="O3408" s="35">
        <f>Data!L3405</f>
        <v>0</v>
      </c>
      <c r="P3408" s="35">
        <f>Data!M3405</f>
        <v>0</v>
      </c>
      <c r="Q3408" s="35" t="str">
        <f>IF(Data!N3405=0,"",Data!N3405)</f>
        <v/>
      </c>
      <c r="R3408" s="35">
        <f>Data!K3405</f>
        <v>0</v>
      </c>
      <c r="S3408" s="35" t="str">
        <f>IF(Data!X3405=TRUE(), "Yes", "No")</f>
        <v>No</v>
      </c>
      <c r="T3408" s="40" t="e">
        <f>#REF!</f>
        <v>#REF!</v>
      </c>
    </row>
    <row r="3409" spans="1:20" x14ac:dyDescent="0.3">
      <c r="A3409" s="35" t="str">
        <f>Data!A3406</f>
        <v>NISSAN LEAF 299-1018</v>
      </c>
      <c r="B3409" s="36">
        <f t="shared" si="53"/>
        <v>46087.409977662035</v>
      </c>
      <c r="C3409" s="37" t="str">
        <f>IF(Data!J3406="GpsRecord", CONCATENATE($U$3,": ",Data!M3406,", ",Data!L3406), CONCATENATE(Data!AB3406, " ", Data!AH3406))</f>
        <v>Aceleración hacia arriba o hacia abajo 1.03799992854054</v>
      </c>
      <c r="D3409" s="38" t="str">
        <f>IF(Data!O3406=TRUE(), "Yes", "No")</f>
        <v>No</v>
      </c>
      <c r="E3409" s="38" t="str">
        <f>IF(Data!J3406="EngineStatusRecord","Engine",IF(Data!J3406="GpsRecord", "GPS", IF(Data!J3406="EngineFaultRecord", "Fault", IF(Data!J3406="DriverChange","Driver",IF(Data!J3406="CustomRecord","Custom","Debug")))))</f>
        <v>Engine</v>
      </c>
      <c r="F3409" s="39" t="str">
        <f>IF(Data!Y3406=TRUE(), "Yes", "No")</f>
        <v>No</v>
      </c>
      <c r="G3409" s="40">
        <f>Data!AK3406</f>
        <v>0</v>
      </c>
      <c r="H3409" s="35" t="str">
        <f>Data!AB3406</f>
        <v>Aceleración hacia arriba o hacia abajo</v>
      </c>
      <c r="I3409" s="35">
        <f>Data!AD3406</f>
        <v>0</v>
      </c>
      <c r="J3409" s="35">
        <f>Data!AF3406</f>
        <v>0</v>
      </c>
      <c r="K3409" s="35" t="str">
        <f>CONCATENATE(Data!AH3406, " ", Data!AI3406)</f>
        <v>1.03799992854054 g-force</v>
      </c>
      <c r="L3409" s="35" t="str">
        <f>Data!C3406</f>
        <v>Vehicle, Battery Electric Vehicle</v>
      </c>
      <c r="M3409" s="35">
        <f>Data!H3406</f>
        <v>0</v>
      </c>
      <c r="N3409" s="41">
        <f>Data!I3406</f>
        <v>46087.409977662035</v>
      </c>
      <c r="O3409" s="35">
        <f>Data!L3406</f>
        <v>0</v>
      </c>
      <c r="P3409" s="35">
        <f>Data!M3406</f>
        <v>0</v>
      </c>
      <c r="Q3409" s="35" t="str">
        <f>IF(Data!N3406=0,"",Data!N3406)</f>
        <v/>
      </c>
      <c r="R3409" s="35">
        <f>Data!K3406</f>
        <v>0</v>
      </c>
      <c r="S3409" s="35" t="str">
        <f>IF(Data!X3406=TRUE(), "Yes", "No")</f>
        <v>No</v>
      </c>
      <c r="T3409" s="40" t="e">
        <f>#REF!</f>
        <v>#REF!</v>
      </c>
    </row>
    <row r="3410" spans="1:20" x14ac:dyDescent="0.3">
      <c r="A3410" s="35" t="str">
        <f>Data!A3407</f>
        <v>NISSAN LEAF 299-1018</v>
      </c>
      <c r="B3410" s="36">
        <f t="shared" si="53"/>
        <v>46087.409981689816</v>
      </c>
      <c r="C3410" s="37" t="str">
        <f>IF(Data!J3407="GpsRecord", CONCATENATE($U$3,": ",Data!M3407,", ",Data!L3407), CONCATENATE(Data!AB3407, " ", Data!AH3407))</f>
        <v>Energía de la batería del vehículo eléctrico -30378</v>
      </c>
      <c r="D3410" s="38" t="str">
        <f>IF(Data!O3407=TRUE(), "Yes", "No")</f>
        <v>No</v>
      </c>
      <c r="E3410" s="38" t="str">
        <f>IF(Data!J3407="EngineStatusRecord","Engine",IF(Data!J3407="GpsRecord", "GPS", IF(Data!J3407="EngineFaultRecord", "Fault", IF(Data!J3407="DriverChange","Driver",IF(Data!J3407="CustomRecord","Custom","Debug")))))</f>
        <v>Engine</v>
      </c>
      <c r="F3410" s="39" t="str">
        <f>IF(Data!Y3407=TRUE(), "Yes", "No")</f>
        <v>No</v>
      </c>
      <c r="G3410" s="40">
        <f>Data!AK3407</f>
        <v>0</v>
      </c>
      <c r="H3410" s="35" t="str">
        <f>Data!AB3407</f>
        <v>Energía de la batería del vehículo eléctrico</v>
      </c>
      <c r="I3410" s="35">
        <f>Data!AD3407</f>
        <v>0</v>
      </c>
      <c r="J3410" s="35">
        <f>Data!AF3407</f>
        <v>0</v>
      </c>
      <c r="K3410" s="35" t="str">
        <f>CONCATENATE(Data!AH3407, " ", Data!AI3407)</f>
        <v>-30378 W</v>
      </c>
      <c r="L3410" s="35" t="str">
        <f>Data!C3407</f>
        <v>Vehicle, Battery Electric Vehicle</v>
      </c>
      <c r="M3410" s="35">
        <f>Data!H3407</f>
        <v>0</v>
      </c>
      <c r="N3410" s="41">
        <f>Data!I3407</f>
        <v>46087.409981689816</v>
      </c>
      <c r="O3410" s="35">
        <f>Data!L3407</f>
        <v>0</v>
      </c>
      <c r="P3410" s="35">
        <f>Data!M3407</f>
        <v>0</v>
      </c>
      <c r="Q3410" s="35" t="str">
        <f>IF(Data!N3407=0,"",Data!N3407)</f>
        <v/>
      </c>
      <c r="R3410" s="35">
        <f>Data!K3407</f>
        <v>0</v>
      </c>
      <c r="S3410" s="35" t="str">
        <f>IF(Data!X3407=TRUE(), "Yes", "No")</f>
        <v>No</v>
      </c>
      <c r="T3410" s="40" t="e">
        <f>#REF!</f>
        <v>#REF!</v>
      </c>
    </row>
    <row r="3411" spans="1:20" x14ac:dyDescent="0.3">
      <c r="A3411" s="35" t="str">
        <f>Data!A3408</f>
        <v>NISSAN LEAF 299-1018</v>
      </c>
      <c r="B3411" s="36">
        <f t="shared" si="53"/>
        <v>46087.409999282405</v>
      </c>
      <c r="C3411" s="37" t="str">
        <f>IF(Data!J3408="GpsRecord", CONCATENATE($U$3,": ",Data!M3408,", ",Data!L3408), CONCATENATE(Data!AB3408, " ", Data!AH3408))</f>
        <v>Aceleración hacia delante o frenado 0.323999999975239</v>
      </c>
      <c r="D3411" s="38" t="str">
        <f>IF(Data!O3408=TRUE(), "Yes", "No")</f>
        <v>No</v>
      </c>
      <c r="E3411" s="38" t="str">
        <f>IF(Data!J3408="EngineStatusRecord","Engine",IF(Data!J3408="GpsRecord", "GPS", IF(Data!J3408="EngineFaultRecord", "Fault", IF(Data!J3408="DriverChange","Driver",IF(Data!J3408="CustomRecord","Custom","Debug")))))</f>
        <v>Engine</v>
      </c>
      <c r="F3411" s="39" t="str">
        <f>IF(Data!Y3408=TRUE(), "Yes", "No")</f>
        <v>No</v>
      </c>
      <c r="G3411" s="40">
        <f>Data!AK3408</f>
        <v>0</v>
      </c>
      <c r="H3411" s="35" t="str">
        <f>Data!AB3408</f>
        <v>Aceleración hacia delante o frenado</v>
      </c>
      <c r="I3411" s="35">
        <f>Data!AD3408</f>
        <v>0</v>
      </c>
      <c r="J3411" s="35">
        <f>Data!AF3408</f>
        <v>0</v>
      </c>
      <c r="K3411" s="35" t="str">
        <f>CONCATENATE(Data!AH3408, " ", Data!AI3408)</f>
        <v>0.323999999975239 g-force</v>
      </c>
      <c r="L3411" s="35" t="str">
        <f>Data!C3408</f>
        <v>Vehicle, Battery Electric Vehicle</v>
      </c>
      <c r="M3411" s="35">
        <f>Data!H3408</f>
        <v>0</v>
      </c>
      <c r="N3411" s="41">
        <f>Data!I3408</f>
        <v>46087.409999282405</v>
      </c>
      <c r="O3411" s="35">
        <f>Data!L3408</f>
        <v>0</v>
      </c>
      <c r="P3411" s="35">
        <f>Data!M3408</f>
        <v>0</v>
      </c>
      <c r="Q3411" s="35" t="str">
        <f>IF(Data!N3408=0,"",Data!N3408)</f>
        <v/>
      </c>
      <c r="R3411" s="35">
        <f>Data!K3408</f>
        <v>0</v>
      </c>
      <c r="S3411" s="35" t="str">
        <f>IF(Data!X3408=TRUE(), "Yes", "No")</f>
        <v>No</v>
      </c>
      <c r="T3411" s="40" t="e">
        <f>#REF!</f>
        <v>#REF!</v>
      </c>
    </row>
    <row r="3412" spans="1:20" x14ac:dyDescent="0.3">
      <c r="A3412" s="35" t="str">
        <f>Data!A3409</f>
        <v>NISSAN LEAF 299-1018</v>
      </c>
      <c r="B3412" s="36">
        <f t="shared" si="53"/>
        <v>46087.409999282405</v>
      </c>
      <c r="C3412" s="37" t="str">
        <f>IF(Data!J3409="GpsRecord", CONCATENATE($U$3,": ",Data!M3409,", ",Data!L3409), CONCATENATE(Data!AB3409, " ", Data!AH3409))</f>
        <v>Aceleración hacia arriba o hacia abajo 0.893000056016147</v>
      </c>
      <c r="D3412" s="38" t="str">
        <f>IF(Data!O3409=TRUE(), "Yes", "No")</f>
        <v>No</v>
      </c>
      <c r="E3412" s="38" t="str">
        <f>IF(Data!J3409="EngineStatusRecord","Engine",IF(Data!J3409="GpsRecord", "GPS", IF(Data!J3409="EngineFaultRecord", "Fault", IF(Data!J3409="DriverChange","Driver",IF(Data!J3409="CustomRecord","Custom","Debug")))))</f>
        <v>Engine</v>
      </c>
      <c r="F3412" s="39" t="str">
        <f>IF(Data!Y3409=TRUE(), "Yes", "No")</f>
        <v>No</v>
      </c>
      <c r="G3412" s="40">
        <f>Data!AK3409</f>
        <v>0</v>
      </c>
      <c r="H3412" s="35" t="str">
        <f>Data!AB3409</f>
        <v>Aceleración hacia arriba o hacia abajo</v>
      </c>
      <c r="I3412" s="35">
        <f>Data!AD3409</f>
        <v>0</v>
      </c>
      <c r="J3412" s="35">
        <f>Data!AF3409</f>
        <v>0</v>
      </c>
      <c r="K3412" s="35" t="str">
        <f>CONCATENATE(Data!AH3409, " ", Data!AI3409)</f>
        <v>0.893000056016147 g-force</v>
      </c>
      <c r="L3412" s="35" t="str">
        <f>Data!C3409</f>
        <v>Vehicle, Battery Electric Vehicle</v>
      </c>
      <c r="M3412" s="35">
        <f>Data!H3409</f>
        <v>0</v>
      </c>
      <c r="N3412" s="41">
        <f>Data!I3409</f>
        <v>46087.409999282405</v>
      </c>
      <c r="O3412" s="35">
        <f>Data!L3409</f>
        <v>0</v>
      </c>
      <c r="P3412" s="35">
        <f>Data!M3409</f>
        <v>0</v>
      </c>
      <c r="Q3412" s="35" t="str">
        <f>IF(Data!N3409=0,"",Data!N3409)</f>
        <v/>
      </c>
      <c r="R3412" s="35">
        <f>Data!K3409</f>
        <v>0</v>
      </c>
      <c r="S3412" s="35" t="str">
        <f>IF(Data!X3409=TRUE(), "Yes", "No")</f>
        <v>No</v>
      </c>
      <c r="T3412" s="40" t="e">
        <f>#REF!</f>
        <v>#REF!</v>
      </c>
    </row>
    <row r="3413" spans="1:20" x14ac:dyDescent="0.3">
      <c r="A3413" s="35" t="str">
        <f>Data!A3410</f>
        <v>NISSAN LEAF 299-1018</v>
      </c>
      <c r="B3413" s="36">
        <f t="shared" si="53"/>
        <v>46087.410011388885</v>
      </c>
      <c r="C3413" s="37" t="str">
        <f>IF(Data!J3410="GpsRecord", CONCATENATE($U$3,": ",Data!M3410,", ",Data!L3410), CONCATENATE(Data!AB3410, " ", Data!AH3410))</f>
        <v>Aceleración hacia delante o frenado 0.252999994882084</v>
      </c>
      <c r="D3413" s="38" t="str">
        <f>IF(Data!O3410=TRUE(), "Yes", "No")</f>
        <v>No</v>
      </c>
      <c r="E3413" s="38" t="str">
        <f>IF(Data!J3410="EngineStatusRecord","Engine",IF(Data!J3410="GpsRecord", "GPS", IF(Data!J3410="EngineFaultRecord", "Fault", IF(Data!J3410="DriverChange","Driver",IF(Data!J3410="CustomRecord","Custom","Debug")))))</f>
        <v>Engine</v>
      </c>
      <c r="F3413" s="39" t="str">
        <f>IF(Data!Y3410=TRUE(), "Yes", "No")</f>
        <v>No</v>
      </c>
      <c r="G3413" s="40">
        <f>Data!AK3410</f>
        <v>0</v>
      </c>
      <c r="H3413" s="35" t="str">
        <f>Data!AB3410</f>
        <v>Aceleración hacia delante o frenado</v>
      </c>
      <c r="I3413" s="35">
        <f>Data!AD3410</f>
        <v>0</v>
      </c>
      <c r="J3413" s="35">
        <f>Data!AF3410</f>
        <v>0</v>
      </c>
      <c r="K3413" s="35" t="str">
        <f>CONCATENATE(Data!AH3410, " ", Data!AI3410)</f>
        <v>0.252999994882084 g-force</v>
      </c>
      <c r="L3413" s="35" t="str">
        <f>Data!C3410</f>
        <v>Vehicle, Battery Electric Vehicle</v>
      </c>
      <c r="M3413" s="35">
        <f>Data!H3410</f>
        <v>0</v>
      </c>
      <c r="N3413" s="41">
        <f>Data!I3410</f>
        <v>46087.410011388885</v>
      </c>
      <c r="O3413" s="35">
        <f>Data!L3410</f>
        <v>0</v>
      </c>
      <c r="P3413" s="35">
        <f>Data!M3410</f>
        <v>0</v>
      </c>
      <c r="Q3413" s="35" t="str">
        <f>IF(Data!N3410=0,"",Data!N3410)</f>
        <v/>
      </c>
      <c r="R3413" s="35">
        <f>Data!K3410</f>
        <v>0</v>
      </c>
      <c r="S3413" s="35" t="str">
        <f>IF(Data!X3410=TRUE(), "Yes", "No")</f>
        <v>No</v>
      </c>
      <c r="T3413" s="40" t="e">
        <f>#REF!</f>
        <v>#REF!</v>
      </c>
    </row>
    <row r="3414" spans="1:20" x14ac:dyDescent="0.3">
      <c r="A3414" s="35" t="str">
        <f>Data!A3411</f>
        <v>NISSAN LEAF 299-1018</v>
      </c>
      <c r="B3414" s="36">
        <f t="shared" si="53"/>
        <v>46087.410011388885</v>
      </c>
      <c r="C3414" s="37" t="str">
        <f>IF(Data!J3411="GpsRecord", CONCATENATE($U$3,": ",Data!M3411,", ",Data!L3411), CONCATENATE(Data!AB3411, " ", Data!AH3411))</f>
        <v>Aceleración hacia arriba o hacia abajo 1.03099998462547</v>
      </c>
      <c r="D3414" s="38" t="str">
        <f>IF(Data!O3411=TRUE(), "Yes", "No")</f>
        <v>No</v>
      </c>
      <c r="E3414" s="38" t="str">
        <f>IF(Data!J3411="EngineStatusRecord","Engine",IF(Data!J3411="GpsRecord", "GPS", IF(Data!J3411="EngineFaultRecord", "Fault", IF(Data!J3411="DriverChange","Driver",IF(Data!J3411="CustomRecord","Custom","Debug")))))</f>
        <v>Engine</v>
      </c>
      <c r="F3414" s="39" t="str">
        <f>IF(Data!Y3411=TRUE(), "Yes", "No")</f>
        <v>No</v>
      </c>
      <c r="G3414" s="40">
        <f>Data!AK3411</f>
        <v>0</v>
      </c>
      <c r="H3414" s="35" t="str">
        <f>Data!AB3411</f>
        <v>Aceleración hacia arriba o hacia abajo</v>
      </c>
      <c r="I3414" s="35">
        <f>Data!AD3411</f>
        <v>0</v>
      </c>
      <c r="J3414" s="35">
        <f>Data!AF3411</f>
        <v>0</v>
      </c>
      <c r="K3414" s="35" t="str">
        <f>CONCATENATE(Data!AH3411, " ", Data!AI3411)</f>
        <v>1.03099998462547 g-force</v>
      </c>
      <c r="L3414" s="35" t="str">
        <f>Data!C3411</f>
        <v>Vehicle, Battery Electric Vehicle</v>
      </c>
      <c r="M3414" s="35">
        <f>Data!H3411</f>
        <v>0</v>
      </c>
      <c r="N3414" s="41">
        <f>Data!I3411</f>
        <v>46087.410011388885</v>
      </c>
      <c r="O3414" s="35">
        <f>Data!L3411</f>
        <v>0</v>
      </c>
      <c r="P3414" s="35">
        <f>Data!M3411</f>
        <v>0</v>
      </c>
      <c r="Q3414" s="35" t="str">
        <f>IF(Data!N3411=0,"",Data!N3411)</f>
        <v/>
      </c>
      <c r="R3414" s="35">
        <f>Data!K3411</f>
        <v>0</v>
      </c>
      <c r="S3414" s="35" t="str">
        <f>IF(Data!X3411=TRUE(), "Yes", "No")</f>
        <v>No</v>
      </c>
      <c r="T3414" s="40" t="e">
        <f>#REF!</f>
        <v>#REF!</v>
      </c>
    </row>
    <row r="3415" spans="1:20" x14ac:dyDescent="0.3">
      <c r="A3415" s="35" t="str">
        <f>Data!A3412</f>
        <v>NISSAN LEAF 299-1018</v>
      </c>
      <c r="B3415" s="36">
        <f t="shared" si="53"/>
        <v>46087.410011527776</v>
      </c>
      <c r="C3415" s="37" t="str">
        <f>IF(Data!J3412="GpsRecord", CONCATENATE($U$3,": ",Data!M3412,", ",Data!L3412), CONCATENATE(Data!AB3412, " ", Data!AH3412))</f>
        <v>Aceleración hacia delante o frenado 0</v>
      </c>
      <c r="D3415" s="38" t="str">
        <f>IF(Data!O3412=TRUE(), "Yes", "No")</f>
        <v>No</v>
      </c>
      <c r="E3415" s="38" t="str">
        <f>IF(Data!J3412="EngineStatusRecord","Engine",IF(Data!J3412="GpsRecord", "GPS", IF(Data!J3412="EngineFaultRecord", "Fault", IF(Data!J3412="DriverChange","Driver",IF(Data!J3412="CustomRecord","Custom","Debug")))))</f>
        <v>Engine</v>
      </c>
      <c r="F3415" s="39" t="str">
        <f>IF(Data!Y3412=TRUE(), "Yes", "No")</f>
        <v>No</v>
      </c>
      <c r="G3415" s="40">
        <f>Data!AK3412</f>
        <v>0</v>
      </c>
      <c r="H3415" s="35" t="str">
        <f>Data!AB3412</f>
        <v>Aceleración hacia delante o frenado</v>
      </c>
      <c r="I3415" s="35">
        <f>Data!AD3412</f>
        <v>0</v>
      </c>
      <c r="J3415" s="35">
        <f>Data!AF3412</f>
        <v>0</v>
      </c>
      <c r="K3415" s="35" t="str">
        <f>CONCATENATE(Data!AH3412, " ", Data!AI3412)</f>
        <v>0 g-force</v>
      </c>
      <c r="L3415" s="35" t="str">
        <f>Data!C3412</f>
        <v>Vehicle, Battery Electric Vehicle</v>
      </c>
      <c r="M3415" s="35">
        <f>Data!H3412</f>
        <v>0</v>
      </c>
      <c r="N3415" s="41">
        <f>Data!I3412</f>
        <v>46087.410011527776</v>
      </c>
      <c r="O3415" s="35">
        <f>Data!L3412</f>
        <v>0</v>
      </c>
      <c r="P3415" s="35">
        <f>Data!M3412</f>
        <v>0</v>
      </c>
      <c r="Q3415" s="35" t="str">
        <f>IF(Data!N3412=0,"",Data!N3412)</f>
        <v/>
      </c>
      <c r="R3415" s="35">
        <f>Data!K3412</f>
        <v>0</v>
      </c>
      <c r="S3415" s="35" t="str">
        <f>IF(Data!X3412=TRUE(), "Yes", "No")</f>
        <v>No</v>
      </c>
      <c r="T3415" s="40" t="e">
        <f>#REF!</f>
        <v>#REF!</v>
      </c>
    </row>
    <row r="3416" spans="1:20" x14ac:dyDescent="0.3">
      <c r="A3416" s="35" t="str">
        <f>Data!A3413</f>
        <v>NISSAN LEAF 299-1018</v>
      </c>
      <c r="B3416" s="36">
        <f t="shared" si="53"/>
        <v>46087.410011527776</v>
      </c>
      <c r="C3416" s="37" t="str">
        <f>IF(Data!J3413="GpsRecord", CONCATENATE($U$3,": ",Data!M3413,", ",Data!L3413), CONCATENATE(Data!AB3413, " ", Data!AH3413))</f>
        <v>Aceleración hacia arriba o hacia abajo 1.05800003051063</v>
      </c>
      <c r="D3416" s="38" t="str">
        <f>IF(Data!O3413=TRUE(), "Yes", "No")</f>
        <v>No</v>
      </c>
      <c r="E3416" s="38" t="str">
        <f>IF(Data!J3413="EngineStatusRecord","Engine",IF(Data!J3413="GpsRecord", "GPS", IF(Data!J3413="EngineFaultRecord", "Fault", IF(Data!J3413="DriverChange","Driver",IF(Data!J3413="CustomRecord","Custom","Debug")))))</f>
        <v>Engine</v>
      </c>
      <c r="F3416" s="39" t="str">
        <f>IF(Data!Y3413=TRUE(), "Yes", "No")</f>
        <v>No</v>
      </c>
      <c r="G3416" s="40">
        <f>Data!AK3413</f>
        <v>0</v>
      </c>
      <c r="H3416" s="35" t="str">
        <f>Data!AB3413</f>
        <v>Aceleración hacia arriba o hacia abajo</v>
      </c>
      <c r="I3416" s="35">
        <f>Data!AD3413</f>
        <v>0</v>
      </c>
      <c r="J3416" s="35">
        <f>Data!AF3413</f>
        <v>0</v>
      </c>
      <c r="K3416" s="35" t="str">
        <f>CONCATENATE(Data!AH3413, " ", Data!AI3413)</f>
        <v>1.05800003051063 g-force</v>
      </c>
      <c r="L3416" s="35" t="str">
        <f>Data!C3413</f>
        <v>Vehicle, Battery Electric Vehicle</v>
      </c>
      <c r="M3416" s="35">
        <f>Data!H3413</f>
        <v>0</v>
      </c>
      <c r="N3416" s="41">
        <f>Data!I3413</f>
        <v>46087.410011527776</v>
      </c>
      <c r="O3416" s="35">
        <f>Data!L3413</f>
        <v>0</v>
      </c>
      <c r="P3416" s="35">
        <f>Data!M3413</f>
        <v>0</v>
      </c>
      <c r="Q3416" s="35" t="str">
        <f>IF(Data!N3413=0,"",Data!N3413)</f>
        <v/>
      </c>
      <c r="R3416" s="35">
        <f>Data!K3413</f>
        <v>0</v>
      </c>
      <c r="S3416" s="35" t="str">
        <f>IF(Data!X3413=TRUE(), "Yes", "No")</f>
        <v>No</v>
      </c>
      <c r="T3416" s="40" t="e">
        <f>#REF!</f>
        <v>#REF!</v>
      </c>
    </row>
    <row r="3417" spans="1:20" x14ac:dyDescent="0.3">
      <c r="A3417" s="35" t="str">
        <f>Data!A3414</f>
        <v>NISSAN LEAF 299-1018</v>
      </c>
      <c r="B3417" s="36">
        <f t="shared" si="53"/>
        <v>46087.410011574073</v>
      </c>
      <c r="C3417" s="37" t="str">
        <f>IF(Data!J3414="GpsRecord", CONCATENATE($U$3,": ",Data!M3414,", ",Data!L3414), CONCATENATE(Data!AB3414, " ", Data!AH3414))</f>
        <v>Ubicación: 9.9529, -84.4919</v>
      </c>
      <c r="D3417" s="38" t="str">
        <f>IF(Data!O3414=TRUE(), "Yes", "No")</f>
        <v>Yes</v>
      </c>
      <c r="E3417" s="38" t="str">
        <f>IF(Data!J3414="EngineStatusRecord","Engine",IF(Data!J3414="GpsRecord", "GPS", IF(Data!J3414="EngineFaultRecord", "Fault", IF(Data!J3414="DriverChange","Driver",IF(Data!J3414="CustomRecord","Custom","Debug")))))</f>
        <v>GPS</v>
      </c>
      <c r="F3417" s="39" t="str">
        <f>IF(Data!Y3414=TRUE(), "Yes", "No")</f>
        <v>Yes</v>
      </c>
      <c r="G3417" s="40">
        <f>Data!AK3414</f>
        <v>0</v>
      </c>
      <c r="H3417" s="35">
        <f>Data!AB3414</f>
        <v>0</v>
      </c>
      <c r="I3417" s="35">
        <f>Data!AD3414</f>
        <v>0</v>
      </c>
      <c r="J3417" s="35">
        <f>Data!AF3414</f>
        <v>0</v>
      </c>
      <c r="K3417" s="35" t="str">
        <f>CONCATENATE(Data!AH3414, " ", Data!AI3414)</f>
        <v xml:space="preserve"> </v>
      </c>
      <c r="L3417" s="35" t="str">
        <f>Data!C3414</f>
        <v>Vehicle, Battery Electric Vehicle</v>
      </c>
      <c r="M3417" s="35">
        <f>Data!H3414</f>
        <v>0</v>
      </c>
      <c r="N3417" s="41">
        <f>Data!I3414</f>
        <v>46087.410011574073</v>
      </c>
      <c r="O3417" s="35">
        <f>Data!L3414</f>
        <v>-84.491900000000001</v>
      </c>
      <c r="P3417" s="35">
        <f>Data!M3414</f>
        <v>9.9528999999999996</v>
      </c>
      <c r="Q3417" s="35" t="str">
        <f>IF(Data!N3414=0,"",Data!N3414)</f>
        <v>CurveBased</v>
      </c>
      <c r="R3417" s="35">
        <f>Data!K3414</f>
        <v>31</v>
      </c>
      <c r="S3417" s="35" t="str">
        <f>IF(Data!X3414=TRUE(), "Yes", "No")</f>
        <v>Yes</v>
      </c>
      <c r="T3417" s="40" t="e">
        <f>#REF!</f>
        <v>#REF!</v>
      </c>
    </row>
    <row r="3418" spans="1:20" x14ac:dyDescent="0.3">
      <c r="A3418" s="35" t="str">
        <f>Data!A3415</f>
        <v>NISSAN LEAF 299-1018</v>
      </c>
      <c r="B3418" s="36">
        <f t="shared" si="53"/>
        <v>46087.410022465279</v>
      </c>
      <c r="C3418" s="37" t="str">
        <f>IF(Data!J3415="GpsRecord", CONCATENATE($U$3,": ",Data!M3415,", ",Data!L3415), CONCATENATE(Data!AB3415, " ", Data!AH3415))</f>
        <v>Aceleración de lado a lado -0.450999984669791</v>
      </c>
      <c r="D3418" s="38" t="str">
        <f>IF(Data!O3415=TRUE(), "Yes", "No")</f>
        <v>No</v>
      </c>
      <c r="E3418" s="38" t="str">
        <f>IF(Data!J3415="EngineStatusRecord","Engine",IF(Data!J3415="GpsRecord", "GPS", IF(Data!J3415="EngineFaultRecord", "Fault", IF(Data!J3415="DriverChange","Driver",IF(Data!J3415="CustomRecord","Custom","Debug")))))</f>
        <v>Engine</v>
      </c>
      <c r="F3418" s="39" t="str">
        <f>IF(Data!Y3415=TRUE(), "Yes", "No")</f>
        <v>No</v>
      </c>
      <c r="G3418" s="40">
        <f>Data!AK3415</f>
        <v>0</v>
      </c>
      <c r="H3418" s="35" t="str">
        <f>Data!AB3415</f>
        <v>Aceleración de lado a lado</v>
      </c>
      <c r="I3418" s="35">
        <f>Data!AD3415</f>
        <v>0</v>
      </c>
      <c r="J3418" s="35">
        <f>Data!AF3415</f>
        <v>0</v>
      </c>
      <c r="K3418" s="35" t="str">
        <f>CONCATENATE(Data!AH3415, " ", Data!AI3415)</f>
        <v>-0.450999984669791 g-force</v>
      </c>
      <c r="L3418" s="35" t="str">
        <f>Data!C3415</f>
        <v>Vehicle, Battery Electric Vehicle</v>
      </c>
      <c r="M3418" s="35">
        <f>Data!H3415</f>
        <v>0</v>
      </c>
      <c r="N3418" s="41">
        <f>Data!I3415</f>
        <v>46087.410022465279</v>
      </c>
      <c r="O3418" s="35">
        <f>Data!L3415</f>
        <v>0</v>
      </c>
      <c r="P3418" s="35">
        <f>Data!M3415</f>
        <v>0</v>
      </c>
      <c r="Q3418" s="35" t="str">
        <f>IF(Data!N3415=0,"",Data!N3415)</f>
        <v/>
      </c>
      <c r="R3418" s="35">
        <f>Data!K3415</f>
        <v>0</v>
      </c>
      <c r="S3418" s="35" t="str">
        <f>IF(Data!X3415=TRUE(), "Yes", "No")</f>
        <v>No</v>
      </c>
      <c r="T3418" s="40" t="e">
        <f>#REF!</f>
        <v>#REF!</v>
      </c>
    </row>
    <row r="3419" spans="1:20" x14ac:dyDescent="0.3">
      <c r="A3419" s="35" t="str">
        <f>Data!A3416</f>
        <v>NISSAN LEAF 299-1018</v>
      </c>
      <c r="B3419" s="36">
        <f t="shared" si="53"/>
        <v>46087.410022465279</v>
      </c>
      <c r="C3419" s="37" t="str">
        <f>IF(Data!J3416="GpsRecord", CONCATENATE($U$3,": ",Data!M3416,", ",Data!L3416), CONCATENATE(Data!AB3416, " ", Data!AH3416))</f>
        <v>Aceleración hacia arriba o hacia abajo 1.03899996423053</v>
      </c>
      <c r="D3419" s="38" t="str">
        <f>IF(Data!O3416=TRUE(), "Yes", "No")</f>
        <v>No</v>
      </c>
      <c r="E3419" s="38" t="str">
        <f>IF(Data!J3416="EngineStatusRecord","Engine",IF(Data!J3416="GpsRecord", "GPS", IF(Data!J3416="EngineFaultRecord", "Fault", IF(Data!J3416="DriverChange","Driver",IF(Data!J3416="CustomRecord","Custom","Debug")))))</f>
        <v>Engine</v>
      </c>
      <c r="F3419" s="39" t="str">
        <f>IF(Data!Y3416=TRUE(), "Yes", "No")</f>
        <v>No</v>
      </c>
      <c r="G3419" s="40">
        <f>Data!AK3416</f>
        <v>0</v>
      </c>
      <c r="H3419" s="35" t="str">
        <f>Data!AB3416</f>
        <v>Aceleración hacia arriba o hacia abajo</v>
      </c>
      <c r="I3419" s="35">
        <f>Data!AD3416</f>
        <v>0</v>
      </c>
      <c r="J3419" s="35">
        <f>Data!AF3416</f>
        <v>0</v>
      </c>
      <c r="K3419" s="35" t="str">
        <f>CONCATENATE(Data!AH3416, " ", Data!AI3416)</f>
        <v>1.03899996423053 g-force</v>
      </c>
      <c r="L3419" s="35" t="str">
        <f>Data!C3416</f>
        <v>Vehicle, Battery Electric Vehicle</v>
      </c>
      <c r="M3419" s="35">
        <f>Data!H3416</f>
        <v>0</v>
      </c>
      <c r="N3419" s="41">
        <f>Data!I3416</f>
        <v>46087.410022465279</v>
      </c>
      <c r="O3419" s="35">
        <f>Data!L3416</f>
        <v>0</v>
      </c>
      <c r="P3419" s="35">
        <f>Data!M3416</f>
        <v>0</v>
      </c>
      <c r="Q3419" s="35" t="str">
        <f>IF(Data!N3416=0,"",Data!N3416)</f>
        <v/>
      </c>
      <c r="R3419" s="35">
        <f>Data!K3416</f>
        <v>0</v>
      </c>
      <c r="S3419" s="35" t="str">
        <f>IF(Data!X3416=TRUE(), "Yes", "No")</f>
        <v>No</v>
      </c>
      <c r="T3419" s="40" t="e">
        <f>#REF!</f>
        <v>#REF!</v>
      </c>
    </row>
    <row r="3420" spans="1:20" x14ac:dyDescent="0.3">
      <c r="A3420" s="35" t="str">
        <f>Data!A3417</f>
        <v>NISSAN LEAF 299-1018</v>
      </c>
      <c r="B3420" s="36">
        <f t="shared" si="53"/>
        <v>46087.410034722219</v>
      </c>
      <c r="C3420" s="37" t="str">
        <f>IF(Data!J3417="GpsRecord", CONCATENATE($U$3,": ",Data!M3417,", ",Data!L3417), CONCATENATE(Data!AB3417, " ", Data!AH3417))</f>
        <v>Velocidad del motor en carretera 28</v>
      </c>
      <c r="D3420" s="38" t="str">
        <f>IF(Data!O3417=TRUE(), "Yes", "No")</f>
        <v>No</v>
      </c>
      <c r="E3420" s="38" t="str">
        <f>IF(Data!J3417="EngineStatusRecord","Engine",IF(Data!J3417="GpsRecord", "GPS", IF(Data!J3417="EngineFaultRecord", "Fault", IF(Data!J3417="DriverChange","Driver",IF(Data!J3417="CustomRecord","Custom","Debug")))))</f>
        <v>Engine</v>
      </c>
      <c r="F3420" s="39" t="str">
        <f>IF(Data!Y3417=TRUE(), "Yes", "No")</f>
        <v>No</v>
      </c>
      <c r="G3420" s="40">
        <f>Data!AK3417</f>
        <v>0</v>
      </c>
      <c r="H3420" s="35" t="str">
        <f>Data!AB3417</f>
        <v>Velocidad del motor en carretera</v>
      </c>
      <c r="I3420" s="35">
        <f>Data!AD3417</f>
        <v>0</v>
      </c>
      <c r="J3420" s="35">
        <f>Data!AF3417</f>
        <v>0</v>
      </c>
      <c r="K3420" s="35" t="str">
        <f>CONCATENATE(Data!AH3417, " ", Data!AI3417)</f>
        <v>28 km/h</v>
      </c>
      <c r="L3420" s="35" t="str">
        <f>Data!C3417</f>
        <v>Vehicle, Battery Electric Vehicle</v>
      </c>
      <c r="M3420" s="35">
        <f>Data!H3417</f>
        <v>0</v>
      </c>
      <c r="N3420" s="41">
        <f>Data!I3417</f>
        <v>46087.410034722219</v>
      </c>
      <c r="O3420" s="35">
        <f>Data!L3417</f>
        <v>0</v>
      </c>
      <c r="P3420" s="35">
        <f>Data!M3417</f>
        <v>0</v>
      </c>
      <c r="Q3420" s="35" t="str">
        <f>IF(Data!N3417=0,"",Data!N3417)</f>
        <v/>
      </c>
      <c r="R3420" s="35">
        <f>Data!K3417</f>
        <v>0</v>
      </c>
      <c r="S3420" s="35" t="str">
        <f>IF(Data!X3417=TRUE(), "Yes", "No")</f>
        <v>No</v>
      </c>
      <c r="T3420" s="40" t="e">
        <f>#REF!</f>
        <v>#REF!</v>
      </c>
    </row>
    <row r="3421" spans="1:20" x14ac:dyDescent="0.3">
      <c r="A3421" s="35" t="str">
        <f>Data!A3418</f>
        <v>NISSAN LEAF 299-1018</v>
      </c>
      <c r="B3421" s="36">
        <f t="shared" si="53"/>
        <v>46087.410046296296</v>
      </c>
      <c r="C3421" s="37" t="str">
        <f>IF(Data!J3418="GpsRecord", CONCATENATE($U$3,": ",Data!M3418,", ",Data!L3418), CONCATENATE(Data!AB3418, " ", Data!AH3418))</f>
        <v>Ubicación: 9.95272, -84.49197</v>
      </c>
      <c r="D3421" s="38" t="str">
        <f>IF(Data!O3418=TRUE(), "Yes", "No")</f>
        <v>Yes</v>
      </c>
      <c r="E3421" s="38" t="str">
        <f>IF(Data!J3418="EngineStatusRecord","Engine",IF(Data!J3418="GpsRecord", "GPS", IF(Data!J3418="EngineFaultRecord", "Fault", IF(Data!J3418="DriverChange","Driver",IF(Data!J3418="CustomRecord","Custom","Debug")))))</f>
        <v>GPS</v>
      </c>
      <c r="F3421" s="39" t="str">
        <f>IF(Data!Y3418=TRUE(), "Yes", "No")</f>
        <v>Yes</v>
      </c>
      <c r="G3421" s="40">
        <f>Data!AK3418</f>
        <v>0</v>
      </c>
      <c r="H3421" s="35">
        <f>Data!AB3418</f>
        <v>0</v>
      </c>
      <c r="I3421" s="35">
        <f>Data!AD3418</f>
        <v>0</v>
      </c>
      <c r="J3421" s="35">
        <f>Data!AF3418</f>
        <v>0</v>
      </c>
      <c r="K3421" s="35" t="str">
        <f>CONCATENATE(Data!AH3418, " ", Data!AI3418)</f>
        <v xml:space="preserve"> </v>
      </c>
      <c r="L3421" s="35" t="str">
        <f>Data!C3418</f>
        <v>Vehicle, Battery Electric Vehicle</v>
      </c>
      <c r="M3421" s="35">
        <f>Data!H3418</f>
        <v>0</v>
      </c>
      <c r="N3421" s="41">
        <f>Data!I3418</f>
        <v>46087.410046296296</v>
      </c>
      <c r="O3421" s="35">
        <f>Data!L3418</f>
        <v>-84.491969999999995</v>
      </c>
      <c r="P3421" s="35">
        <f>Data!M3418</f>
        <v>9.9527199999999993</v>
      </c>
      <c r="Q3421" s="35" t="str">
        <f>IF(Data!N3418=0,"",Data!N3418)</f>
        <v>CurveSpeedEstimateError</v>
      </c>
      <c r="R3421" s="35">
        <f>Data!K3418</f>
        <v>22</v>
      </c>
      <c r="S3421" s="35" t="str">
        <f>IF(Data!X3418=TRUE(), "Yes", "No")</f>
        <v>Yes</v>
      </c>
      <c r="T3421" s="40" t="e">
        <f>#REF!</f>
        <v>#REF!</v>
      </c>
    </row>
    <row r="3422" spans="1:20" x14ac:dyDescent="0.3">
      <c r="A3422" s="35" t="str">
        <f>Data!A3419</f>
        <v>NISSAN LEAF 299-1018</v>
      </c>
      <c r="B3422" s="36">
        <f t="shared" si="53"/>
        <v>46087.410048506943</v>
      </c>
      <c r="C3422" s="37" t="str">
        <f>IF(Data!J3419="GpsRecord", CONCATENATE($U$3,": ",Data!M3419,", ",Data!L3419), CONCATENATE(Data!AB3419, " ", Data!AH3419))</f>
        <v>Aceleración de lado a lado 0</v>
      </c>
      <c r="D3422" s="38" t="str">
        <f>IF(Data!O3419=TRUE(), "Yes", "No")</f>
        <v>No</v>
      </c>
      <c r="E3422" s="38" t="str">
        <f>IF(Data!J3419="EngineStatusRecord","Engine",IF(Data!J3419="GpsRecord", "GPS", IF(Data!J3419="EngineFaultRecord", "Fault", IF(Data!J3419="DriverChange","Driver",IF(Data!J3419="CustomRecord","Custom","Debug")))))</f>
        <v>Engine</v>
      </c>
      <c r="F3422" s="39" t="str">
        <f>IF(Data!Y3419=TRUE(), "Yes", "No")</f>
        <v>No</v>
      </c>
      <c r="G3422" s="40">
        <f>Data!AK3419</f>
        <v>0</v>
      </c>
      <c r="H3422" s="35" t="str">
        <f>Data!AB3419</f>
        <v>Aceleración de lado a lado</v>
      </c>
      <c r="I3422" s="35">
        <f>Data!AD3419</f>
        <v>0</v>
      </c>
      <c r="J3422" s="35">
        <f>Data!AF3419</f>
        <v>0</v>
      </c>
      <c r="K3422" s="35" t="str">
        <f>CONCATENATE(Data!AH3419, " ", Data!AI3419)</f>
        <v>0 g-force</v>
      </c>
      <c r="L3422" s="35" t="str">
        <f>Data!C3419</f>
        <v>Vehicle, Battery Electric Vehicle</v>
      </c>
      <c r="M3422" s="35">
        <f>Data!H3419</f>
        <v>0</v>
      </c>
      <c r="N3422" s="41">
        <f>Data!I3419</f>
        <v>46087.410048506943</v>
      </c>
      <c r="O3422" s="35">
        <f>Data!L3419</f>
        <v>0</v>
      </c>
      <c r="P3422" s="35">
        <f>Data!M3419</f>
        <v>0</v>
      </c>
      <c r="Q3422" s="35" t="str">
        <f>IF(Data!N3419=0,"",Data!N3419)</f>
        <v/>
      </c>
      <c r="R3422" s="35">
        <f>Data!K3419</f>
        <v>0</v>
      </c>
      <c r="S3422" s="35" t="str">
        <f>IF(Data!X3419=TRUE(), "Yes", "No")</f>
        <v>No</v>
      </c>
      <c r="T3422" s="40" t="e">
        <f>#REF!</f>
        <v>#REF!</v>
      </c>
    </row>
    <row r="3423" spans="1:20" x14ac:dyDescent="0.3">
      <c r="A3423" s="35" t="str">
        <f>Data!A3420</f>
        <v>NISSAN LEAF 299-1018</v>
      </c>
      <c r="B3423" s="36">
        <f t="shared" si="53"/>
        <v>46087.410048506943</v>
      </c>
      <c r="C3423" s="37" t="str">
        <f>IF(Data!J3420="GpsRecord", CONCATENATE($U$3,": ",Data!M3420,", ",Data!L3420), CONCATENATE(Data!AB3420, " ", Data!AH3420))</f>
        <v>Aceleración hacia arriba o hacia abajo 0.943000005026516</v>
      </c>
      <c r="D3423" s="38" t="str">
        <f>IF(Data!O3420=TRUE(), "Yes", "No")</f>
        <v>No</v>
      </c>
      <c r="E3423" s="38" t="str">
        <f>IF(Data!J3420="EngineStatusRecord","Engine",IF(Data!J3420="GpsRecord", "GPS", IF(Data!J3420="EngineFaultRecord", "Fault", IF(Data!J3420="DriverChange","Driver",IF(Data!J3420="CustomRecord","Custom","Debug")))))</f>
        <v>Engine</v>
      </c>
      <c r="F3423" s="39" t="str">
        <f>IF(Data!Y3420=TRUE(), "Yes", "No")</f>
        <v>No</v>
      </c>
      <c r="G3423" s="40">
        <f>Data!AK3420</f>
        <v>0</v>
      </c>
      <c r="H3423" s="35" t="str">
        <f>Data!AB3420</f>
        <v>Aceleración hacia arriba o hacia abajo</v>
      </c>
      <c r="I3423" s="35">
        <f>Data!AD3420</f>
        <v>0</v>
      </c>
      <c r="J3423" s="35">
        <f>Data!AF3420</f>
        <v>0</v>
      </c>
      <c r="K3423" s="35" t="str">
        <f>CONCATENATE(Data!AH3420, " ", Data!AI3420)</f>
        <v>0.943000005026516 g-force</v>
      </c>
      <c r="L3423" s="35" t="str">
        <f>Data!C3420</f>
        <v>Vehicle, Battery Electric Vehicle</v>
      </c>
      <c r="M3423" s="35">
        <f>Data!H3420</f>
        <v>0</v>
      </c>
      <c r="N3423" s="41">
        <f>Data!I3420</f>
        <v>46087.410048506943</v>
      </c>
      <c r="O3423" s="35">
        <f>Data!L3420</f>
        <v>0</v>
      </c>
      <c r="P3423" s="35">
        <f>Data!M3420</f>
        <v>0</v>
      </c>
      <c r="Q3423" s="35" t="str">
        <f>IF(Data!N3420=0,"",Data!N3420)</f>
        <v/>
      </c>
      <c r="R3423" s="35">
        <f>Data!K3420</f>
        <v>0</v>
      </c>
      <c r="S3423" s="35" t="str">
        <f>IF(Data!X3420=TRUE(), "Yes", "No")</f>
        <v>No</v>
      </c>
      <c r="T3423" s="40" t="e">
        <f>#REF!</f>
        <v>#REF!</v>
      </c>
    </row>
    <row r="3424" spans="1:20" x14ac:dyDescent="0.3">
      <c r="A3424" s="35" t="str">
        <f>Data!A3421</f>
        <v>NISSAN LEAF 299-1018</v>
      </c>
      <c r="B3424" s="36">
        <f t="shared" si="53"/>
        <v>46087.410051365739</v>
      </c>
      <c r="C3424" s="37" t="str">
        <f>IF(Data!J3421="GpsRecord", CONCATENATE($U$3,": ",Data!M3421,", ",Data!L3421), CONCATENATE(Data!AB3421, " ", Data!AH3421))</f>
        <v>Odómetro 15962</v>
      </c>
      <c r="D3424" s="38" t="str">
        <f>IF(Data!O3421=TRUE(), "Yes", "No")</f>
        <v>No</v>
      </c>
      <c r="E3424" s="38" t="str">
        <f>IF(Data!J3421="EngineStatusRecord","Engine",IF(Data!J3421="GpsRecord", "GPS", IF(Data!J3421="EngineFaultRecord", "Fault", IF(Data!J3421="DriverChange","Driver",IF(Data!J3421="CustomRecord","Custom","Debug")))))</f>
        <v>Engine</v>
      </c>
      <c r="F3424" s="39" t="str">
        <f>IF(Data!Y3421=TRUE(), "Yes", "No")</f>
        <v>No</v>
      </c>
      <c r="G3424" s="40">
        <f>Data!AK3421</f>
        <v>0</v>
      </c>
      <c r="H3424" s="35" t="str">
        <f>Data!AB3421</f>
        <v>Odómetro</v>
      </c>
      <c r="I3424" s="35">
        <f>Data!AD3421</f>
        <v>0</v>
      </c>
      <c r="J3424" s="35">
        <f>Data!AF3421</f>
        <v>0</v>
      </c>
      <c r="K3424" s="35" t="str">
        <f>CONCATENATE(Data!AH3421, " ", Data!AI3421)</f>
        <v>15962 km</v>
      </c>
      <c r="L3424" s="35" t="str">
        <f>Data!C3421</f>
        <v>Vehicle, Battery Electric Vehicle</v>
      </c>
      <c r="M3424" s="35">
        <f>Data!H3421</f>
        <v>0</v>
      </c>
      <c r="N3424" s="41">
        <f>Data!I3421</f>
        <v>46087.410051365739</v>
      </c>
      <c r="O3424" s="35">
        <f>Data!L3421</f>
        <v>0</v>
      </c>
      <c r="P3424" s="35">
        <f>Data!M3421</f>
        <v>0</v>
      </c>
      <c r="Q3424" s="35" t="str">
        <f>IF(Data!N3421=0,"",Data!N3421)</f>
        <v/>
      </c>
      <c r="R3424" s="35">
        <f>Data!K3421</f>
        <v>0</v>
      </c>
      <c r="S3424" s="35" t="str">
        <f>IF(Data!X3421=TRUE(), "Yes", "No")</f>
        <v>No</v>
      </c>
      <c r="T3424" s="40" t="e">
        <f>#REF!</f>
        <v>#REF!</v>
      </c>
    </row>
    <row r="3425" spans="1:20" x14ac:dyDescent="0.3">
      <c r="A3425" s="35" t="str">
        <f>Data!A3422</f>
        <v>NISSAN LEAF 299-1018</v>
      </c>
      <c r="B3425" s="36">
        <f t="shared" si="53"/>
        <v>46087.410051365739</v>
      </c>
      <c r="C3425" s="37" t="str">
        <f>IF(Data!J3422="GpsRecord", CONCATENATE($U$3,": ",Data!M3422,", ",Data!L3422), CONCATENATE(Data!AB3422, " ", Data!AH3422))</f>
        <v>Odómetro sin procesar 15962</v>
      </c>
      <c r="D3425" s="38" t="str">
        <f>IF(Data!O3422=TRUE(), "Yes", "No")</f>
        <v>No</v>
      </c>
      <c r="E3425" s="38" t="str">
        <f>IF(Data!J3422="EngineStatusRecord","Engine",IF(Data!J3422="GpsRecord", "GPS", IF(Data!J3422="EngineFaultRecord", "Fault", IF(Data!J3422="DriverChange","Driver",IF(Data!J3422="CustomRecord","Custom","Debug")))))</f>
        <v>Engine</v>
      </c>
      <c r="F3425" s="39" t="str">
        <f>IF(Data!Y3422=TRUE(), "Yes", "No")</f>
        <v>No</v>
      </c>
      <c r="G3425" s="40">
        <f>Data!AK3422</f>
        <v>0</v>
      </c>
      <c r="H3425" s="35" t="str">
        <f>Data!AB3422</f>
        <v>Odómetro sin procesar</v>
      </c>
      <c r="I3425" s="35">
        <f>Data!AD3422</f>
        <v>0</v>
      </c>
      <c r="J3425" s="35">
        <f>Data!AF3422</f>
        <v>0</v>
      </c>
      <c r="K3425" s="35" t="str">
        <f>CONCATENATE(Data!AH3422, " ", Data!AI3422)</f>
        <v>15962 km</v>
      </c>
      <c r="L3425" s="35" t="str">
        <f>Data!C3422</f>
        <v>Vehicle, Battery Electric Vehicle</v>
      </c>
      <c r="M3425" s="35">
        <f>Data!H3422</f>
        <v>0</v>
      </c>
      <c r="N3425" s="41">
        <f>Data!I3422</f>
        <v>46087.410051365739</v>
      </c>
      <c r="O3425" s="35">
        <f>Data!L3422</f>
        <v>0</v>
      </c>
      <c r="P3425" s="35">
        <f>Data!M3422</f>
        <v>0</v>
      </c>
      <c r="Q3425" s="35" t="str">
        <f>IF(Data!N3422=0,"",Data!N3422)</f>
        <v/>
      </c>
      <c r="R3425" s="35">
        <f>Data!K3422</f>
        <v>0</v>
      </c>
      <c r="S3425" s="35" t="str">
        <f>IF(Data!X3422=TRUE(), "Yes", "No")</f>
        <v>No</v>
      </c>
      <c r="T3425" s="40" t="e">
        <f>#REF!</f>
        <v>#REF!</v>
      </c>
    </row>
    <row r="3426" spans="1:20" x14ac:dyDescent="0.3">
      <c r="A3426" s="35" t="str">
        <f>Data!A3423</f>
        <v>NISSAN LEAF 299-1018</v>
      </c>
      <c r="B3426" s="36">
        <f t="shared" si="53"/>
        <v>46087.410069444442</v>
      </c>
      <c r="C3426" s="37" t="str">
        <f>IF(Data!J3423="GpsRecord", CONCATENATE($U$3,": ",Data!M3423,", ",Data!L3423), CONCATENATE(Data!AB3423, " ", Data!AH3423))</f>
        <v>Ubicación: 9.95269, -84.49212</v>
      </c>
      <c r="D3426" s="38" t="str">
        <f>IF(Data!O3423=TRUE(), "Yes", "No")</f>
        <v>Yes</v>
      </c>
      <c r="E3426" s="38" t="str">
        <f>IF(Data!J3423="EngineStatusRecord","Engine",IF(Data!J3423="GpsRecord", "GPS", IF(Data!J3423="EngineFaultRecord", "Fault", IF(Data!J3423="DriverChange","Driver",IF(Data!J3423="CustomRecord","Custom","Debug")))))</f>
        <v>GPS</v>
      </c>
      <c r="F3426" s="39" t="str">
        <f>IF(Data!Y3423=TRUE(), "Yes", "No")</f>
        <v>Yes</v>
      </c>
      <c r="G3426" s="40">
        <f>Data!AK3423</f>
        <v>0</v>
      </c>
      <c r="H3426" s="35">
        <f>Data!AB3423</f>
        <v>0</v>
      </c>
      <c r="I3426" s="35">
        <f>Data!AD3423</f>
        <v>0</v>
      </c>
      <c r="J3426" s="35">
        <f>Data!AF3423</f>
        <v>0</v>
      </c>
      <c r="K3426" s="35" t="str">
        <f>CONCATENATE(Data!AH3423, " ", Data!AI3423)</f>
        <v xml:space="preserve"> </v>
      </c>
      <c r="L3426" s="35" t="str">
        <f>Data!C3423</f>
        <v>Vehicle, Battery Electric Vehicle</v>
      </c>
      <c r="M3426" s="35">
        <f>Data!H3423</f>
        <v>0</v>
      </c>
      <c r="N3426" s="41">
        <f>Data!I3423</f>
        <v>46087.410069444442</v>
      </c>
      <c r="O3426" s="35">
        <f>Data!L3423</f>
        <v>-84.49212</v>
      </c>
      <c r="P3426" s="35">
        <f>Data!M3423</f>
        <v>9.9526900000000005</v>
      </c>
      <c r="Q3426" s="35" t="str">
        <f>IF(Data!N3423=0,"",Data!N3423)</f>
        <v>CurveSpeedEstimateError</v>
      </c>
      <c r="R3426" s="35">
        <f>Data!K3423</f>
        <v>29</v>
      </c>
      <c r="S3426" s="35" t="str">
        <f>IF(Data!X3423=TRUE(), "Yes", "No")</f>
        <v>Yes</v>
      </c>
      <c r="T3426" s="40" t="e">
        <f>#REF!</f>
        <v>#REF!</v>
      </c>
    </row>
    <row r="3427" spans="1:20" x14ac:dyDescent="0.3">
      <c r="A3427" s="35" t="str">
        <f>Data!A3424</f>
        <v>NISSAN LEAF 299-1018</v>
      </c>
      <c r="B3427" s="36">
        <f t="shared" si="53"/>
        <v>46087.410069537036</v>
      </c>
      <c r="C3427" s="37" t="str">
        <f>IF(Data!J3424="GpsRecord", CONCATENATE($U$3,": ",Data!M3424,", ",Data!L3424), CONCATENATE(Data!AB3424, " ", Data!AH3424))</f>
        <v>Velocidad del motor en carretera 31</v>
      </c>
      <c r="D3427" s="38" t="str">
        <f>IF(Data!O3424=TRUE(), "Yes", "No")</f>
        <v>No</v>
      </c>
      <c r="E3427" s="38" t="str">
        <f>IF(Data!J3424="EngineStatusRecord","Engine",IF(Data!J3424="GpsRecord", "GPS", IF(Data!J3424="EngineFaultRecord", "Fault", IF(Data!J3424="DriverChange","Driver",IF(Data!J3424="CustomRecord","Custom","Debug")))))</f>
        <v>Engine</v>
      </c>
      <c r="F3427" s="39" t="str">
        <f>IF(Data!Y3424=TRUE(), "Yes", "No")</f>
        <v>No</v>
      </c>
      <c r="G3427" s="40">
        <f>Data!AK3424</f>
        <v>0</v>
      </c>
      <c r="H3427" s="35" t="str">
        <f>Data!AB3424</f>
        <v>Velocidad del motor en carretera</v>
      </c>
      <c r="I3427" s="35">
        <f>Data!AD3424</f>
        <v>0</v>
      </c>
      <c r="J3427" s="35">
        <f>Data!AF3424</f>
        <v>0</v>
      </c>
      <c r="K3427" s="35" t="str">
        <f>CONCATENATE(Data!AH3424, " ", Data!AI3424)</f>
        <v>31 km/h</v>
      </c>
      <c r="L3427" s="35" t="str">
        <f>Data!C3424</f>
        <v>Vehicle, Battery Electric Vehicle</v>
      </c>
      <c r="M3427" s="35">
        <f>Data!H3424</f>
        <v>0</v>
      </c>
      <c r="N3427" s="41">
        <f>Data!I3424</f>
        <v>46087.410069537036</v>
      </c>
      <c r="O3427" s="35">
        <f>Data!L3424</f>
        <v>0</v>
      </c>
      <c r="P3427" s="35">
        <f>Data!M3424</f>
        <v>0</v>
      </c>
      <c r="Q3427" s="35" t="str">
        <f>IF(Data!N3424=0,"",Data!N3424)</f>
        <v/>
      </c>
      <c r="R3427" s="35">
        <f>Data!K3424</f>
        <v>0</v>
      </c>
      <c r="S3427" s="35" t="str">
        <f>IF(Data!X3424=TRUE(), "Yes", "No")</f>
        <v>No</v>
      </c>
      <c r="T3427" s="40" t="e">
        <f>#REF!</f>
        <v>#REF!</v>
      </c>
    </row>
    <row r="3428" spans="1:20" x14ac:dyDescent="0.3">
      <c r="A3428" s="35" t="str">
        <f>Data!A3425</f>
        <v>NISSAN LEAF 299-1018</v>
      </c>
      <c r="B3428" s="36">
        <f t="shared" si="53"/>
        <v>46087.410074513886</v>
      </c>
      <c r="C3428" s="37" t="str">
        <f>IF(Data!J3425="GpsRecord", CONCATENATE($U$3,": ",Data!M3425,", ",Data!L3425), CONCATENATE(Data!AB3425, " ", Data!AH3425))</f>
        <v>Energía de la batería del vehículo eléctrico 32896</v>
      </c>
      <c r="D3428" s="38" t="str">
        <f>IF(Data!O3425=TRUE(), "Yes", "No")</f>
        <v>No</v>
      </c>
      <c r="E3428" s="38" t="str">
        <f>IF(Data!J3425="EngineStatusRecord","Engine",IF(Data!J3425="GpsRecord", "GPS", IF(Data!J3425="EngineFaultRecord", "Fault", IF(Data!J3425="DriverChange","Driver",IF(Data!J3425="CustomRecord","Custom","Debug")))))</f>
        <v>Engine</v>
      </c>
      <c r="F3428" s="39" t="str">
        <f>IF(Data!Y3425=TRUE(), "Yes", "No")</f>
        <v>No</v>
      </c>
      <c r="G3428" s="40">
        <f>Data!AK3425</f>
        <v>0</v>
      </c>
      <c r="H3428" s="35" t="str">
        <f>Data!AB3425</f>
        <v>Energía de la batería del vehículo eléctrico</v>
      </c>
      <c r="I3428" s="35">
        <f>Data!AD3425</f>
        <v>0</v>
      </c>
      <c r="J3428" s="35">
        <f>Data!AF3425</f>
        <v>0</v>
      </c>
      <c r="K3428" s="35" t="str">
        <f>CONCATENATE(Data!AH3425, " ", Data!AI3425)</f>
        <v>32896 W</v>
      </c>
      <c r="L3428" s="35" t="str">
        <f>Data!C3425</f>
        <v>Vehicle, Battery Electric Vehicle</v>
      </c>
      <c r="M3428" s="35">
        <f>Data!H3425</f>
        <v>0</v>
      </c>
      <c r="N3428" s="41">
        <f>Data!I3425</f>
        <v>46087.410074513886</v>
      </c>
      <c r="O3428" s="35">
        <f>Data!L3425</f>
        <v>0</v>
      </c>
      <c r="P3428" s="35">
        <f>Data!M3425</f>
        <v>0</v>
      </c>
      <c r="Q3428" s="35" t="str">
        <f>IF(Data!N3425=0,"",Data!N3425)</f>
        <v/>
      </c>
      <c r="R3428" s="35">
        <f>Data!K3425</f>
        <v>0</v>
      </c>
      <c r="S3428" s="35" t="str">
        <f>IF(Data!X3425=TRUE(), "Yes", "No")</f>
        <v>No</v>
      </c>
      <c r="T3428" s="40" t="e">
        <f>#REF!</f>
        <v>#REF!</v>
      </c>
    </row>
    <row r="3429" spans="1:20" x14ac:dyDescent="0.3">
      <c r="A3429" s="35" t="str">
        <f>Data!A3426</f>
        <v>NISSAN LEAF 299-1018</v>
      </c>
      <c r="B3429" s="36">
        <f t="shared" si="53"/>
        <v>46087.410080613423</v>
      </c>
      <c r="C3429" s="37" t="str">
        <f>IF(Data!J3426="GpsRecord", CONCATENATE($U$3,": ",Data!M3426,", ",Data!L3426), CONCATENATE(Data!AB3426, " ", Data!AH3426))</f>
        <v xml:space="preserve"> </v>
      </c>
      <c r="D3429" s="38" t="str">
        <f>IF(Data!O3426=TRUE(), "Yes", "No")</f>
        <v>No</v>
      </c>
      <c r="E3429" s="38" t="str">
        <f>IF(Data!J3426="EngineStatusRecord","Engine",IF(Data!J3426="GpsRecord", "GPS", IF(Data!J3426="EngineFaultRecord", "Fault", IF(Data!J3426="DriverChange","Driver",IF(Data!J3426="CustomRecord","Custom","Debug")))))</f>
        <v>Debug</v>
      </c>
      <c r="F3429" s="39" t="str">
        <f>IF(Data!Y3426=TRUE(), "Yes", "No")</f>
        <v>No</v>
      </c>
      <c r="G3429" s="40" t="str">
        <f>Data!AK3426</f>
        <v>6F-00-A7-00-A4-00-CD-00-AF-00-69-00-5F-00-AD-00-B4-00-5E-00-AC-00-5D-00-83-00-80-00-7C-00-5F-00-5E-00-72-00-99-00-6F-00-5D-00-5C-00-19-01-F0-00-98-00-78-00-53-00-5C-00-5A-00-66-00-7B-00-A3-00-51-00-5C-00-A0-00-BB-00-5C-00-5D-00-5B-00-71-00-51-00-77-00-C0-00-5C-00-B7-00-52-00-5C-00-69-00-BE-00-5F-00</v>
      </c>
      <c r="H3429" s="35">
        <f>Data!AB3426</f>
        <v>0</v>
      </c>
      <c r="I3429" s="35">
        <f>Data!AD3426</f>
        <v>0</v>
      </c>
      <c r="J3429" s="35">
        <f>Data!AF3426</f>
        <v>0</v>
      </c>
      <c r="K3429" s="35" t="str">
        <f>CONCATENATE(Data!AH3426, " ", Data!AI3426)</f>
        <v xml:space="preserve"> </v>
      </c>
      <c r="L3429" s="35" t="str">
        <f>Data!C3426</f>
        <v>Vehicle, Battery Electric Vehicle</v>
      </c>
      <c r="M3429" s="35">
        <f>Data!H3426</f>
        <v>0</v>
      </c>
      <c r="N3429" s="41">
        <f>Data!I3426</f>
        <v>46087.410080613423</v>
      </c>
      <c r="O3429" s="35">
        <f>Data!L3426</f>
        <v>0</v>
      </c>
      <c r="P3429" s="35">
        <f>Data!M3426</f>
        <v>0</v>
      </c>
      <c r="Q3429" s="35" t="str">
        <f>IF(Data!N3426=0,"",Data!N3426)</f>
        <v>40036</v>
      </c>
      <c r="R3429" s="35">
        <f>Data!K3426</f>
        <v>0</v>
      </c>
      <c r="S3429" s="35" t="str">
        <f>IF(Data!X3426=TRUE(), "Yes", "No")</f>
        <v>No</v>
      </c>
      <c r="T3429" s="40" t="e">
        <f>#REF!</f>
        <v>#REF!</v>
      </c>
    </row>
    <row r="3430" spans="1:20" x14ac:dyDescent="0.3">
      <c r="A3430" s="35" t="str">
        <f>Data!A3427</f>
        <v>NISSAN LEAF 299-1018</v>
      </c>
      <c r="B3430" s="36">
        <f t="shared" si="53"/>
        <v>46087.410104212962</v>
      </c>
      <c r="C3430" s="37" t="str">
        <f>IF(Data!J3427="GpsRecord", CONCATENATE($U$3,": ",Data!M3427,", ",Data!L3427), CONCATENATE(Data!AB3427, " ", Data!AH3427))</f>
        <v>Aceleración hacia delante o frenado 0</v>
      </c>
      <c r="D3430" s="38" t="str">
        <f>IF(Data!O3427=TRUE(), "Yes", "No")</f>
        <v>No</v>
      </c>
      <c r="E3430" s="38" t="str">
        <f>IF(Data!J3427="EngineStatusRecord","Engine",IF(Data!J3427="GpsRecord", "GPS", IF(Data!J3427="EngineFaultRecord", "Fault", IF(Data!J3427="DriverChange","Driver",IF(Data!J3427="CustomRecord","Custom","Debug")))))</f>
        <v>Engine</v>
      </c>
      <c r="F3430" s="39" t="str">
        <f>IF(Data!Y3427=TRUE(), "Yes", "No")</f>
        <v>No</v>
      </c>
      <c r="G3430" s="40">
        <f>Data!AK3427</f>
        <v>0</v>
      </c>
      <c r="H3430" s="35" t="str">
        <f>Data!AB3427</f>
        <v>Aceleración hacia delante o frenado</v>
      </c>
      <c r="I3430" s="35">
        <f>Data!AD3427</f>
        <v>0</v>
      </c>
      <c r="J3430" s="35">
        <f>Data!AF3427</f>
        <v>0</v>
      </c>
      <c r="K3430" s="35" t="str">
        <f>CONCATENATE(Data!AH3427, " ", Data!AI3427)</f>
        <v>0 g-force</v>
      </c>
      <c r="L3430" s="35" t="str">
        <f>Data!C3427</f>
        <v>Vehicle, Battery Electric Vehicle</v>
      </c>
      <c r="M3430" s="35">
        <f>Data!H3427</f>
        <v>0</v>
      </c>
      <c r="N3430" s="41">
        <f>Data!I3427</f>
        <v>46087.410104212962</v>
      </c>
      <c r="O3430" s="35">
        <f>Data!L3427</f>
        <v>0</v>
      </c>
      <c r="P3430" s="35">
        <f>Data!M3427</f>
        <v>0</v>
      </c>
      <c r="Q3430" s="35" t="str">
        <f>IF(Data!N3427=0,"",Data!N3427)</f>
        <v/>
      </c>
      <c r="R3430" s="35">
        <f>Data!K3427</f>
        <v>0</v>
      </c>
      <c r="S3430" s="35" t="str">
        <f>IF(Data!X3427=TRUE(), "Yes", "No")</f>
        <v>No</v>
      </c>
      <c r="T3430" s="40" t="e">
        <f>#REF!</f>
        <v>#REF!</v>
      </c>
    </row>
    <row r="3431" spans="1:20" x14ac:dyDescent="0.3">
      <c r="A3431" s="35" t="str">
        <f>Data!A3428</f>
        <v>NISSAN LEAF 299-1018</v>
      </c>
      <c r="B3431" s="36">
        <f t="shared" si="53"/>
        <v>46087.410104212962</v>
      </c>
      <c r="C3431" s="37" t="str">
        <f>IF(Data!J3428="GpsRecord", CONCATENATE($U$3,": ",Data!M3428,", ",Data!L3428), CONCATENATE(Data!AB3428, " ", Data!AH3428))</f>
        <v>Aceleración de lado a lado 0</v>
      </c>
      <c r="D3431" s="38" t="str">
        <f>IF(Data!O3428=TRUE(), "Yes", "No")</f>
        <v>No</v>
      </c>
      <c r="E3431" s="38" t="str">
        <f>IF(Data!J3428="EngineStatusRecord","Engine",IF(Data!J3428="GpsRecord", "GPS", IF(Data!J3428="EngineFaultRecord", "Fault", IF(Data!J3428="DriverChange","Driver",IF(Data!J3428="CustomRecord","Custom","Debug")))))</f>
        <v>Engine</v>
      </c>
      <c r="F3431" s="39" t="str">
        <f>IF(Data!Y3428=TRUE(), "Yes", "No")</f>
        <v>No</v>
      </c>
      <c r="G3431" s="40">
        <f>Data!AK3428</f>
        <v>0</v>
      </c>
      <c r="H3431" s="35" t="str">
        <f>Data!AB3428</f>
        <v>Aceleración de lado a lado</v>
      </c>
      <c r="I3431" s="35">
        <f>Data!AD3428</f>
        <v>0</v>
      </c>
      <c r="J3431" s="35">
        <f>Data!AF3428</f>
        <v>0</v>
      </c>
      <c r="K3431" s="35" t="str">
        <f>CONCATENATE(Data!AH3428, " ", Data!AI3428)</f>
        <v>0 g-force</v>
      </c>
      <c r="L3431" s="35" t="str">
        <f>Data!C3428</f>
        <v>Vehicle, Battery Electric Vehicle</v>
      </c>
      <c r="M3431" s="35">
        <f>Data!H3428</f>
        <v>0</v>
      </c>
      <c r="N3431" s="41">
        <f>Data!I3428</f>
        <v>46087.410104212962</v>
      </c>
      <c r="O3431" s="35">
        <f>Data!L3428</f>
        <v>0</v>
      </c>
      <c r="P3431" s="35">
        <f>Data!M3428</f>
        <v>0</v>
      </c>
      <c r="Q3431" s="35" t="str">
        <f>IF(Data!N3428=0,"",Data!N3428)</f>
        <v/>
      </c>
      <c r="R3431" s="35">
        <f>Data!K3428</f>
        <v>0</v>
      </c>
      <c r="S3431" s="35" t="str">
        <f>IF(Data!X3428=TRUE(), "Yes", "No")</f>
        <v>No</v>
      </c>
      <c r="T3431" s="40" t="e">
        <f>#REF!</f>
        <v>#REF!</v>
      </c>
    </row>
    <row r="3432" spans="1:20" x14ac:dyDescent="0.3">
      <c r="A3432" s="35" t="str">
        <f>Data!A3429</f>
        <v>NISSAN LEAF 299-1018</v>
      </c>
      <c r="B3432" s="36">
        <f t="shared" si="53"/>
        <v>46087.410104212962</v>
      </c>
      <c r="C3432" s="37" t="str">
        <f>IF(Data!J3429="GpsRecord", CONCATENATE($U$3,": ",Data!M3429,", ",Data!L3429), CONCATENATE(Data!AB3429, " ", Data!AH3429))</f>
        <v>Aceleración hacia arriba o hacia abajo 0.964999974433348</v>
      </c>
      <c r="D3432" s="38" t="str">
        <f>IF(Data!O3429=TRUE(), "Yes", "No")</f>
        <v>No</v>
      </c>
      <c r="E3432" s="38" t="str">
        <f>IF(Data!J3429="EngineStatusRecord","Engine",IF(Data!J3429="GpsRecord", "GPS", IF(Data!J3429="EngineFaultRecord", "Fault", IF(Data!J3429="DriverChange","Driver",IF(Data!J3429="CustomRecord","Custom","Debug")))))</f>
        <v>Engine</v>
      </c>
      <c r="F3432" s="39" t="str">
        <f>IF(Data!Y3429=TRUE(), "Yes", "No")</f>
        <v>No</v>
      </c>
      <c r="G3432" s="40">
        <f>Data!AK3429</f>
        <v>0</v>
      </c>
      <c r="H3432" s="35" t="str">
        <f>Data!AB3429</f>
        <v>Aceleración hacia arriba o hacia abajo</v>
      </c>
      <c r="I3432" s="35">
        <f>Data!AD3429</f>
        <v>0</v>
      </c>
      <c r="J3432" s="35">
        <f>Data!AF3429</f>
        <v>0</v>
      </c>
      <c r="K3432" s="35" t="str">
        <f>CONCATENATE(Data!AH3429, " ", Data!AI3429)</f>
        <v>0.964999974433348 g-force</v>
      </c>
      <c r="L3432" s="35" t="str">
        <f>Data!C3429</f>
        <v>Vehicle, Battery Electric Vehicle</v>
      </c>
      <c r="M3432" s="35">
        <f>Data!H3429</f>
        <v>0</v>
      </c>
      <c r="N3432" s="41">
        <f>Data!I3429</f>
        <v>46087.410104212962</v>
      </c>
      <c r="O3432" s="35">
        <f>Data!L3429</f>
        <v>0</v>
      </c>
      <c r="P3432" s="35">
        <f>Data!M3429</f>
        <v>0</v>
      </c>
      <c r="Q3432" s="35" t="str">
        <f>IF(Data!N3429=0,"",Data!N3429)</f>
        <v/>
      </c>
      <c r="R3432" s="35">
        <f>Data!K3429</f>
        <v>0</v>
      </c>
      <c r="S3432" s="35" t="str">
        <f>IF(Data!X3429=TRUE(), "Yes", "No")</f>
        <v>No</v>
      </c>
      <c r="T3432" s="40" t="e">
        <f>#REF!</f>
        <v>#REF!</v>
      </c>
    </row>
    <row r="3433" spans="1:20" x14ac:dyDescent="0.3">
      <c r="A3433" s="35" t="str">
        <f>Data!A3430</f>
        <v>NISSAN LEAF 299-1018</v>
      </c>
      <c r="B3433" s="36">
        <f t="shared" si="53"/>
        <v>46087.410115740742</v>
      </c>
      <c r="C3433" s="37" t="str">
        <f>IF(Data!J3430="GpsRecord", CONCATENATE($U$3,": ",Data!M3430,", ",Data!L3430), CONCATENATE(Data!AB3430, " ", Data!AH3430))</f>
        <v>Ubicación: 9.95264, -84.4925</v>
      </c>
      <c r="D3433" s="38" t="str">
        <f>IF(Data!O3430=TRUE(), "Yes", "No")</f>
        <v>Yes</v>
      </c>
      <c r="E3433" s="38" t="str">
        <f>IF(Data!J3430="EngineStatusRecord","Engine",IF(Data!J3430="GpsRecord", "GPS", IF(Data!J3430="EngineFaultRecord", "Fault", IF(Data!J3430="DriverChange","Driver",IF(Data!J3430="CustomRecord","Custom","Debug")))))</f>
        <v>GPS</v>
      </c>
      <c r="F3433" s="39" t="str">
        <f>IF(Data!Y3430=TRUE(), "Yes", "No")</f>
        <v>Yes</v>
      </c>
      <c r="G3433" s="40">
        <f>Data!AK3430</f>
        <v>0</v>
      </c>
      <c r="H3433" s="35">
        <f>Data!AB3430</f>
        <v>0</v>
      </c>
      <c r="I3433" s="35">
        <f>Data!AD3430</f>
        <v>0</v>
      </c>
      <c r="J3433" s="35">
        <f>Data!AF3430</f>
        <v>0</v>
      </c>
      <c r="K3433" s="35" t="str">
        <f>CONCATENATE(Data!AH3430, " ", Data!AI3430)</f>
        <v xml:space="preserve"> </v>
      </c>
      <c r="L3433" s="35" t="str">
        <f>Data!C3430</f>
        <v>Vehicle, Battery Electric Vehicle</v>
      </c>
      <c r="M3433" s="35">
        <f>Data!H3430</f>
        <v>0</v>
      </c>
      <c r="N3433" s="41">
        <f>Data!I3430</f>
        <v>46087.410115740742</v>
      </c>
      <c r="O3433" s="35">
        <f>Data!L3430</f>
        <v>-84.492500000000007</v>
      </c>
      <c r="P3433" s="35">
        <f>Data!M3430</f>
        <v>9.9526400000000006</v>
      </c>
      <c r="Q3433" s="35" t="str">
        <f>IF(Data!N3430=0,"",Data!N3430)</f>
        <v>CurveSpeed</v>
      </c>
      <c r="R3433" s="35">
        <f>Data!K3430</f>
        <v>42</v>
      </c>
      <c r="S3433" s="35" t="str">
        <f>IF(Data!X3430=TRUE(), "Yes", "No")</f>
        <v>Yes</v>
      </c>
      <c r="T3433" s="40" t="e">
        <f>#REF!</f>
        <v>#REF!</v>
      </c>
    </row>
    <row r="3434" spans="1:20" x14ac:dyDescent="0.3">
      <c r="A3434" s="35" t="str">
        <f>Data!A3431</f>
        <v>NISSAN LEAF 299-1018</v>
      </c>
      <c r="B3434" s="36">
        <f t="shared" si="53"/>
        <v>46087.410119814813</v>
      </c>
      <c r="C3434" s="37" t="str">
        <f>IF(Data!J3431="GpsRecord", CONCATENATE($U$3,": ",Data!M3431,", ",Data!L3431), CONCATENATE(Data!AB3431, " ", Data!AH3431))</f>
        <v>Aceleración hacia delante o frenado 0</v>
      </c>
      <c r="D3434" s="38" t="str">
        <f>IF(Data!O3431=TRUE(), "Yes", "No")</f>
        <v>No</v>
      </c>
      <c r="E3434" s="38" t="str">
        <f>IF(Data!J3431="EngineStatusRecord","Engine",IF(Data!J3431="GpsRecord", "GPS", IF(Data!J3431="EngineFaultRecord", "Fault", IF(Data!J3431="DriverChange","Driver",IF(Data!J3431="CustomRecord","Custom","Debug")))))</f>
        <v>Engine</v>
      </c>
      <c r="F3434" s="39" t="str">
        <f>IF(Data!Y3431=TRUE(), "Yes", "No")</f>
        <v>No</v>
      </c>
      <c r="G3434" s="40">
        <f>Data!AK3431</f>
        <v>0</v>
      </c>
      <c r="H3434" s="35" t="str">
        <f>Data!AB3431</f>
        <v>Aceleración hacia delante o frenado</v>
      </c>
      <c r="I3434" s="35">
        <f>Data!AD3431</f>
        <v>0</v>
      </c>
      <c r="J3434" s="35">
        <f>Data!AF3431</f>
        <v>0</v>
      </c>
      <c r="K3434" s="35" t="str">
        <f>CONCATENATE(Data!AH3431, " ", Data!AI3431)</f>
        <v>0 g-force</v>
      </c>
      <c r="L3434" s="35" t="str">
        <f>Data!C3431</f>
        <v>Vehicle, Battery Electric Vehicle</v>
      </c>
      <c r="M3434" s="35">
        <f>Data!H3431</f>
        <v>0</v>
      </c>
      <c r="N3434" s="41">
        <f>Data!I3431</f>
        <v>46087.410119814813</v>
      </c>
      <c r="O3434" s="35">
        <f>Data!L3431</f>
        <v>0</v>
      </c>
      <c r="P3434" s="35">
        <f>Data!M3431</f>
        <v>0</v>
      </c>
      <c r="Q3434" s="35" t="str">
        <f>IF(Data!N3431=0,"",Data!N3431)</f>
        <v/>
      </c>
      <c r="R3434" s="35">
        <f>Data!K3431</f>
        <v>0</v>
      </c>
      <c r="S3434" s="35" t="str">
        <f>IF(Data!X3431=TRUE(), "Yes", "No")</f>
        <v>No</v>
      </c>
      <c r="T3434" s="40" t="e">
        <f>#REF!</f>
        <v>#REF!</v>
      </c>
    </row>
    <row r="3435" spans="1:20" x14ac:dyDescent="0.3">
      <c r="A3435" s="35" t="str">
        <f>Data!A3432</f>
        <v>NISSAN LEAF 299-1018</v>
      </c>
      <c r="B3435" s="36">
        <f t="shared" si="53"/>
        <v>46087.410119814813</v>
      </c>
      <c r="C3435" s="37" t="str">
        <f>IF(Data!J3432="GpsRecord", CONCATENATE($U$3,": ",Data!M3432,", ",Data!L3432), CONCATENATE(Data!AB3432, " ", Data!AH3432))</f>
        <v>Aceleración de lado a lado 0</v>
      </c>
      <c r="D3435" s="38" t="str">
        <f>IF(Data!O3432=TRUE(), "Yes", "No")</f>
        <v>No</v>
      </c>
      <c r="E3435" s="38" t="str">
        <f>IF(Data!J3432="EngineStatusRecord","Engine",IF(Data!J3432="GpsRecord", "GPS", IF(Data!J3432="EngineFaultRecord", "Fault", IF(Data!J3432="DriverChange","Driver",IF(Data!J3432="CustomRecord","Custom","Debug")))))</f>
        <v>Engine</v>
      </c>
      <c r="F3435" s="39" t="str">
        <f>IF(Data!Y3432=TRUE(), "Yes", "No")</f>
        <v>No</v>
      </c>
      <c r="G3435" s="40">
        <f>Data!AK3432</f>
        <v>0</v>
      </c>
      <c r="H3435" s="35" t="str">
        <f>Data!AB3432</f>
        <v>Aceleración de lado a lado</v>
      </c>
      <c r="I3435" s="35">
        <f>Data!AD3432</f>
        <v>0</v>
      </c>
      <c r="J3435" s="35">
        <f>Data!AF3432</f>
        <v>0</v>
      </c>
      <c r="K3435" s="35" t="str">
        <f>CONCATENATE(Data!AH3432, " ", Data!AI3432)</f>
        <v>0 g-force</v>
      </c>
      <c r="L3435" s="35" t="str">
        <f>Data!C3432</f>
        <v>Vehicle, Battery Electric Vehicle</v>
      </c>
      <c r="M3435" s="35">
        <f>Data!H3432</f>
        <v>0</v>
      </c>
      <c r="N3435" s="41">
        <f>Data!I3432</f>
        <v>46087.410119814813</v>
      </c>
      <c r="O3435" s="35">
        <f>Data!L3432</f>
        <v>0</v>
      </c>
      <c r="P3435" s="35">
        <f>Data!M3432</f>
        <v>0</v>
      </c>
      <c r="Q3435" s="35" t="str">
        <f>IF(Data!N3432=0,"",Data!N3432)</f>
        <v/>
      </c>
      <c r="R3435" s="35">
        <f>Data!K3432</f>
        <v>0</v>
      </c>
      <c r="S3435" s="35" t="str">
        <f>IF(Data!X3432=TRUE(), "Yes", "No")</f>
        <v>No</v>
      </c>
      <c r="T3435" s="40" t="e">
        <f>#REF!</f>
        <v>#REF!</v>
      </c>
    </row>
    <row r="3436" spans="1:20" x14ac:dyDescent="0.3">
      <c r="A3436" s="35" t="str">
        <f>Data!A3433</f>
        <v>NISSAN LEAF 299-1018</v>
      </c>
      <c r="B3436" s="36">
        <f t="shared" si="53"/>
        <v>46087.410119814813</v>
      </c>
      <c r="C3436" s="37" t="str">
        <f>IF(Data!J3433="GpsRecord", CONCATENATE($U$3,": ",Data!M3433,", ",Data!L3433), CONCATENATE(Data!AB3433, " ", Data!AH3433))</f>
        <v>Aceleración hacia arriba o hacia abajo 0.906999943846294</v>
      </c>
      <c r="D3436" s="38" t="str">
        <f>IF(Data!O3433=TRUE(), "Yes", "No")</f>
        <v>No</v>
      </c>
      <c r="E3436" s="38" t="str">
        <f>IF(Data!J3433="EngineStatusRecord","Engine",IF(Data!J3433="GpsRecord", "GPS", IF(Data!J3433="EngineFaultRecord", "Fault", IF(Data!J3433="DriverChange","Driver",IF(Data!J3433="CustomRecord","Custom","Debug")))))</f>
        <v>Engine</v>
      </c>
      <c r="F3436" s="39" t="str">
        <f>IF(Data!Y3433=TRUE(), "Yes", "No")</f>
        <v>No</v>
      </c>
      <c r="G3436" s="40">
        <f>Data!AK3433</f>
        <v>0</v>
      </c>
      <c r="H3436" s="35" t="str">
        <f>Data!AB3433</f>
        <v>Aceleración hacia arriba o hacia abajo</v>
      </c>
      <c r="I3436" s="35">
        <f>Data!AD3433</f>
        <v>0</v>
      </c>
      <c r="J3436" s="35">
        <f>Data!AF3433</f>
        <v>0</v>
      </c>
      <c r="K3436" s="35" t="str">
        <f>CONCATENATE(Data!AH3433, " ", Data!AI3433)</f>
        <v>0.906999943846294 g-force</v>
      </c>
      <c r="L3436" s="35" t="str">
        <f>Data!C3433</f>
        <v>Vehicle, Battery Electric Vehicle</v>
      </c>
      <c r="M3436" s="35">
        <f>Data!H3433</f>
        <v>0</v>
      </c>
      <c r="N3436" s="41">
        <f>Data!I3433</f>
        <v>46087.410119814813</v>
      </c>
      <c r="O3436" s="35">
        <f>Data!L3433</f>
        <v>0</v>
      </c>
      <c r="P3436" s="35">
        <f>Data!M3433</f>
        <v>0</v>
      </c>
      <c r="Q3436" s="35" t="str">
        <f>IF(Data!N3433=0,"",Data!N3433)</f>
        <v/>
      </c>
      <c r="R3436" s="35">
        <f>Data!K3433</f>
        <v>0</v>
      </c>
      <c r="S3436" s="35" t="str">
        <f>IF(Data!X3433=TRUE(), "Yes", "No")</f>
        <v>No</v>
      </c>
      <c r="T3436" s="40" t="e">
        <f>#REF!</f>
        <v>#REF!</v>
      </c>
    </row>
    <row r="3437" spans="1:20" x14ac:dyDescent="0.3">
      <c r="A3437" s="35" t="str">
        <f>Data!A3434</f>
        <v>NISSAN LEAF 299-1018</v>
      </c>
      <c r="B3437" s="36">
        <f t="shared" si="53"/>
        <v>46087.410127407406</v>
      </c>
      <c r="C3437" s="37" t="str">
        <f>IF(Data!J3434="GpsRecord", CONCATENATE($U$3,": ",Data!M3434,", ",Data!L3434), CONCATENATE(Data!AB3434, " ", Data!AH3434))</f>
        <v>Velocidad del motor en carretera 47</v>
      </c>
      <c r="D3437" s="38" t="str">
        <f>IF(Data!O3434=TRUE(), "Yes", "No")</f>
        <v>No</v>
      </c>
      <c r="E3437" s="38" t="str">
        <f>IF(Data!J3434="EngineStatusRecord","Engine",IF(Data!J3434="GpsRecord", "GPS", IF(Data!J3434="EngineFaultRecord", "Fault", IF(Data!J3434="DriverChange","Driver",IF(Data!J3434="CustomRecord","Custom","Debug")))))</f>
        <v>Engine</v>
      </c>
      <c r="F3437" s="39" t="str">
        <f>IF(Data!Y3434=TRUE(), "Yes", "No")</f>
        <v>No</v>
      </c>
      <c r="G3437" s="40">
        <f>Data!AK3434</f>
        <v>0</v>
      </c>
      <c r="H3437" s="35" t="str">
        <f>Data!AB3434</f>
        <v>Velocidad del motor en carretera</v>
      </c>
      <c r="I3437" s="35">
        <f>Data!AD3434</f>
        <v>0</v>
      </c>
      <c r="J3437" s="35">
        <f>Data!AF3434</f>
        <v>0</v>
      </c>
      <c r="K3437" s="35" t="str">
        <f>CONCATENATE(Data!AH3434, " ", Data!AI3434)</f>
        <v>47 km/h</v>
      </c>
      <c r="L3437" s="35" t="str">
        <f>Data!C3434</f>
        <v>Vehicle, Battery Electric Vehicle</v>
      </c>
      <c r="M3437" s="35">
        <f>Data!H3434</f>
        <v>0</v>
      </c>
      <c r="N3437" s="41">
        <f>Data!I3434</f>
        <v>46087.410127407406</v>
      </c>
      <c r="O3437" s="35">
        <f>Data!L3434</f>
        <v>0</v>
      </c>
      <c r="P3437" s="35">
        <f>Data!M3434</f>
        <v>0</v>
      </c>
      <c r="Q3437" s="35" t="str">
        <f>IF(Data!N3434=0,"",Data!N3434)</f>
        <v/>
      </c>
      <c r="R3437" s="35">
        <f>Data!K3434</f>
        <v>0</v>
      </c>
      <c r="S3437" s="35" t="str">
        <f>IF(Data!X3434=TRUE(), "Yes", "No")</f>
        <v>No</v>
      </c>
      <c r="T3437" s="40" t="e">
        <f>#REF!</f>
        <v>#REF!</v>
      </c>
    </row>
    <row r="3438" spans="1:20" x14ac:dyDescent="0.3">
      <c r="A3438" s="35" t="str">
        <f>Data!A3435</f>
        <v>NISSAN LEAF 299-1018</v>
      </c>
      <c r="B3438" s="36">
        <f t="shared" si="53"/>
        <v>46087.410131655095</v>
      </c>
      <c r="C3438" s="37" t="str">
        <f>IF(Data!J3435="GpsRecord", CONCATENATE($U$3,": ",Data!M3435,", ",Data!L3435), CONCATENATE(Data!AB3435, " ", Data!AH3435))</f>
        <v>Aceleración hacia delante o frenado -0.277999999978755</v>
      </c>
      <c r="D3438" s="38" t="str">
        <f>IF(Data!O3435=TRUE(), "Yes", "No")</f>
        <v>No</v>
      </c>
      <c r="E3438" s="38" t="str">
        <f>IF(Data!J3435="EngineStatusRecord","Engine",IF(Data!J3435="GpsRecord", "GPS", IF(Data!J3435="EngineFaultRecord", "Fault", IF(Data!J3435="DriverChange","Driver",IF(Data!J3435="CustomRecord","Custom","Debug")))))</f>
        <v>Engine</v>
      </c>
      <c r="F3438" s="39" t="str">
        <f>IF(Data!Y3435=TRUE(), "Yes", "No")</f>
        <v>No</v>
      </c>
      <c r="G3438" s="40">
        <f>Data!AK3435</f>
        <v>0</v>
      </c>
      <c r="H3438" s="35" t="str">
        <f>Data!AB3435</f>
        <v>Aceleración hacia delante o frenado</v>
      </c>
      <c r="I3438" s="35">
        <f>Data!AD3435</f>
        <v>0</v>
      </c>
      <c r="J3438" s="35">
        <f>Data!AF3435</f>
        <v>0</v>
      </c>
      <c r="K3438" s="35" t="str">
        <f>CONCATENATE(Data!AH3435, " ", Data!AI3435)</f>
        <v>-0.277999999978755 g-force</v>
      </c>
      <c r="L3438" s="35" t="str">
        <f>Data!C3435</f>
        <v>Vehicle, Battery Electric Vehicle</v>
      </c>
      <c r="M3438" s="35">
        <f>Data!H3435</f>
        <v>0</v>
      </c>
      <c r="N3438" s="41">
        <f>Data!I3435</f>
        <v>46087.410131655095</v>
      </c>
      <c r="O3438" s="35">
        <f>Data!L3435</f>
        <v>0</v>
      </c>
      <c r="P3438" s="35">
        <f>Data!M3435</f>
        <v>0</v>
      </c>
      <c r="Q3438" s="35" t="str">
        <f>IF(Data!N3435=0,"",Data!N3435)</f>
        <v/>
      </c>
      <c r="R3438" s="35">
        <f>Data!K3435</f>
        <v>0</v>
      </c>
      <c r="S3438" s="35" t="str">
        <f>IF(Data!X3435=TRUE(), "Yes", "No")</f>
        <v>No</v>
      </c>
      <c r="T3438" s="40" t="e">
        <f>#REF!</f>
        <v>#REF!</v>
      </c>
    </row>
    <row r="3439" spans="1:20" x14ac:dyDescent="0.3">
      <c r="A3439" s="35" t="str">
        <f>Data!A3436</f>
        <v>NISSAN LEAF 299-1018</v>
      </c>
      <c r="B3439" s="36">
        <f t="shared" si="53"/>
        <v>46087.410131655095</v>
      </c>
      <c r="C3439" s="37" t="str">
        <f>IF(Data!J3436="GpsRecord", CONCATENATE($U$3,": ",Data!M3436,", ",Data!L3436), CONCATENATE(Data!AB3436, " ", Data!AH3436))</f>
        <v>Aceleración hacia arriba o hacia abajo 0.966000010123339</v>
      </c>
      <c r="D3439" s="38" t="str">
        <f>IF(Data!O3436=TRUE(), "Yes", "No")</f>
        <v>No</v>
      </c>
      <c r="E3439" s="38" t="str">
        <f>IF(Data!J3436="EngineStatusRecord","Engine",IF(Data!J3436="GpsRecord", "GPS", IF(Data!J3436="EngineFaultRecord", "Fault", IF(Data!J3436="DriverChange","Driver",IF(Data!J3436="CustomRecord","Custom","Debug")))))</f>
        <v>Engine</v>
      </c>
      <c r="F3439" s="39" t="str">
        <f>IF(Data!Y3436=TRUE(), "Yes", "No")</f>
        <v>No</v>
      </c>
      <c r="G3439" s="40">
        <f>Data!AK3436</f>
        <v>0</v>
      </c>
      <c r="H3439" s="35" t="str">
        <f>Data!AB3436</f>
        <v>Aceleración hacia arriba o hacia abajo</v>
      </c>
      <c r="I3439" s="35">
        <f>Data!AD3436</f>
        <v>0</v>
      </c>
      <c r="J3439" s="35">
        <f>Data!AF3436</f>
        <v>0</v>
      </c>
      <c r="K3439" s="35" t="str">
        <f>CONCATENATE(Data!AH3436, " ", Data!AI3436)</f>
        <v>0.966000010123339 g-force</v>
      </c>
      <c r="L3439" s="35" t="str">
        <f>Data!C3436</f>
        <v>Vehicle, Battery Electric Vehicle</v>
      </c>
      <c r="M3439" s="35">
        <f>Data!H3436</f>
        <v>0</v>
      </c>
      <c r="N3439" s="41">
        <f>Data!I3436</f>
        <v>46087.410131655095</v>
      </c>
      <c r="O3439" s="35">
        <f>Data!L3436</f>
        <v>0</v>
      </c>
      <c r="P3439" s="35">
        <f>Data!M3436</f>
        <v>0</v>
      </c>
      <c r="Q3439" s="35" t="str">
        <f>IF(Data!N3436=0,"",Data!N3436)</f>
        <v/>
      </c>
      <c r="R3439" s="35">
        <f>Data!K3436</f>
        <v>0</v>
      </c>
      <c r="S3439" s="35" t="str">
        <f>IF(Data!X3436=TRUE(), "Yes", "No")</f>
        <v>No</v>
      </c>
      <c r="T3439" s="40" t="e">
        <f>#REF!</f>
        <v>#REF!</v>
      </c>
    </row>
    <row r="3440" spans="1:20" x14ac:dyDescent="0.3">
      <c r="A3440" s="35" t="str">
        <f>Data!A3437</f>
        <v>NISSAN LEAF 299-1018</v>
      </c>
      <c r="B3440" s="36">
        <f t="shared" si="53"/>
        <v>46087.41013246528</v>
      </c>
      <c r="C3440" s="37" t="str">
        <f>IF(Data!J3437="GpsRecord", CONCATENATE($U$3,": ",Data!M3437,", ",Data!L3437), CONCATENATE(Data!AB3437, " ", Data!AH3437))</f>
        <v>Energía de la batería del vehículo eléctrico -3064</v>
      </c>
      <c r="D3440" s="38" t="str">
        <f>IF(Data!O3437=TRUE(), "Yes", "No")</f>
        <v>No</v>
      </c>
      <c r="E3440" s="38" t="str">
        <f>IF(Data!J3437="EngineStatusRecord","Engine",IF(Data!J3437="GpsRecord", "GPS", IF(Data!J3437="EngineFaultRecord", "Fault", IF(Data!J3437="DriverChange","Driver",IF(Data!J3437="CustomRecord","Custom","Debug")))))</f>
        <v>Engine</v>
      </c>
      <c r="F3440" s="39" t="str">
        <f>IF(Data!Y3437=TRUE(), "Yes", "No")</f>
        <v>No</v>
      </c>
      <c r="G3440" s="40">
        <f>Data!AK3437</f>
        <v>0</v>
      </c>
      <c r="H3440" s="35" t="str">
        <f>Data!AB3437</f>
        <v>Energía de la batería del vehículo eléctrico</v>
      </c>
      <c r="I3440" s="35">
        <f>Data!AD3437</f>
        <v>0</v>
      </c>
      <c r="J3440" s="35">
        <f>Data!AF3437</f>
        <v>0</v>
      </c>
      <c r="K3440" s="35" t="str">
        <f>CONCATENATE(Data!AH3437, " ", Data!AI3437)</f>
        <v>-3064 W</v>
      </c>
      <c r="L3440" s="35" t="str">
        <f>Data!C3437</f>
        <v>Vehicle, Battery Electric Vehicle</v>
      </c>
      <c r="M3440" s="35">
        <f>Data!H3437</f>
        <v>0</v>
      </c>
      <c r="N3440" s="41">
        <f>Data!I3437</f>
        <v>46087.41013246528</v>
      </c>
      <c r="O3440" s="35">
        <f>Data!L3437</f>
        <v>0</v>
      </c>
      <c r="P3440" s="35">
        <f>Data!M3437</f>
        <v>0</v>
      </c>
      <c r="Q3440" s="35" t="str">
        <f>IF(Data!N3437=0,"",Data!N3437)</f>
        <v/>
      </c>
      <c r="R3440" s="35">
        <f>Data!K3437</f>
        <v>0</v>
      </c>
      <c r="S3440" s="35" t="str">
        <f>IF(Data!X3437=TRUE(), "Yes", "No")</f>
        <v>No</v>
      </c>
      <c r="T3440" s="40" t="e">
        <f>#REF!</f>
        <v>#REF!</v>
      </c>
    </row>
    <row r="3441" spans="1:20" x14ac:dyDescent="0.3">
      <c r="A3441" s="35" t="str">
        <f>Data!A3438</f>
        <v>NISSAN LEAF 299-1018</v>
      </c>
      <c r="B3441" s="36">
        <f t="shared" si="53"/>
        <v>46087.410150462965</v>
      </c>
      <c r="C3441" s="37" t="str">
        <f>IF(Data!J3438="GpsRecord", CONCATENATE($U$3,": ",Data!M3438,", ",Data!L3438), CONCATENATE(Data!AB3438, " ", Data!AH3438))</f>
        <v>Ubicación: 9.95269, -84.49284</v>
      </c>
      <c r="D3441" s="38" t="str">
        <f>IF(Data!O3438=TRUE(), "Yes", "No")</f>
        <v>Yes</v>
      </c>
      <c r="E3441" s="38" t="str">
        <f>IF(Data!J3438="EngineStatusRecord","Engine",IF(Data!J3438="GpsRecord", "GPS", IF(Data!J3438="EngineFaultRecord", "Fault", IF(Data!J3438="DriverChange","Driver",IF(Data!J3438="CustomRecord","Custom","Debug")))))</f>
        <v>GPS</v>
      </c>
      <c r="F3441" s="39" t="str">
        <f>IF(Data!Y3438=TRUE(), "Yes", "No")</f>
        <v>Yes</v>
      </c>
      <c r="G3441" s="40">
        <f>Data!AK3438</f>
        <v>0</v>
      </c>
      <c r="H3441" s="35">
        <f>Data!AB3438</f>
        <v>0</v>
      </c>
      <c r="I3441" s="35">
        <f>Data!AD3438</f>
        <v>0</v>
      </c>
      <c r="J3441" s="35">
        <f>Data!AF3438</f>
        <v>0</v>
      </c>
      <c r="K3441" s="35" t="str">
        <f>CONCATENATE(Data!AH3438, " ", Data!AI3438)</f>
        <v xml:space="preserve"> </v>
      </c>
      <c r="L3441" s="35" t="str">
        <f>Data!C3438</f>
        <v>Vehicle, Battery Electric Vehicle</v>
      </c>
      <c r="M3441" s="35">
        <f>Data!H3438</f>
        <v>0</v>
      </c>
      <c r="N3441" s="41">
        <f>Data!I3438</f>
        <v>46087.410150462965</v>
      </c>
      <c r="O3441" s="35">
        <f>Data!L3438</f>
        <v>-84.492840000000001</v>
      </c>
      <c r="P3441" s="35">
        <f>Data!M3438</f>
        <v>9.9526900000000005</v>
      </c>
      <c r="Q3441" s="35" t="str">
        <f>IF(Data!N3438=0,"",Data!N3438)</f>
        <v>CurveSpeedEstimateError</v>
      </c>
      <c r="R3441" s="35">
        <f>Data!K3438</f>
        <v>44</v>
      </c>
      <c r="S3441" s="35" t="str">
        <f>IF(Data!X3438=TRUE(), "Yes", "No")</f>
        <v>Yes</v>
      </c>
      <c r="T3441" s="40" t="e">
        <f>#REF!</f>
        <v>#REF!</v>
      </c>
    </row>
    <row r="3442" spans="1:20" x14ac:dyDescent="0.3">
      <c r="A3442" s="35" t="str">
        <f>Data!A3439</f>
        <v>NISSAN LEAF 299-1018</v>
      </c>
      <c r="B3442" s="36">
        <f t="shared" si="53"/>
        <v>46087.410150462965</v>
      </c>
      <c r="C3442" s="37" t="str">
        <f>IF(Data!J3439="GpsRecord", CONCATENATE($U$3,": ",Data!M3439,", ",Data!L3439), CONCATENATE(Data!AB3439, " ", Data!AH3439))</f>
        <v>Aceleración hacia delante o frenado 0</v>
      </c>
      <c r="D3442" s="38" t="str">
        <f>IF(Data!O3439=TRUE(), "Yes", "No")</f>
        <v>No</v>
      </c>
      <c r="E3442" s="38" t="str">
        <f>IF(Data!J3439="EngineStatusRecord","Engine",IF(Data!J3439="GpsRecord", "GPS", IF(Data!J3439="EngineFaultRecord", "Fault", IF(Data!J3439="DriverChange","Driver",IF(Data!J3439="CustomRecord","Custom","Debug")))))</f>
        <v>Engine</v>
      </c>
      <c r="F3442" s="39" t="str">
        <f>IF(Data!Y3439=TRUE(), "Yes", "No")</f>
        <v>No</v>
      </c>
      <c r="G3442" s="40">
        <f>Data!AK3439</f>
        <v>0</v>
      </c>
      <c r="H3442" s="35" t="str">
        <f>Data!AB3439</f>
        <v>Aceleración hacia delante o frenado</v>
      </c>
      <c r="I3442" s="35">
        <f>Data!AD3439</f>
        <v>0</v>
      </c>
      <c r="J3442" s="35">
        <f>Data!AF3439</f>
        <v>0</v>
      </c>
      <c r="K3442" s="35" t="str">
        <f>CONCATENATE(Data!AH3439, " ", Data!AI3439)</f>
        <v>0 g-force</v>
      </c>
      <c r="L3442" s="35" t="str">
        <f>Data!C3439</f>
        <v>Vehicle, Battery Electric Vehicle</v>
      </c>
      <c r="M3442" s="35">
        <f>Data!H3439</f>
        <v>0</v>
      </c>
      <c r="N3442" s="41">
        <f>Data!I3439</f>
        <v>46087.410150462965</v>
      </c>
      <c r="O3442" s="35">
        <f>Data!L3439</f>
        <v>0</v>
      </c>
      <c r="P3442" s="35">
        <f>Data!M3439</f>
        <v>0</v>
      </c>
      <c r="Q3442" s="35" t="str">
        <f>IF(Data!N3439=0,"",Data!N3439)</f>
        <v/>
      </c>
      <c r="R3442" s="35">
        <f>Data!K3439</f>
        <v>0</v>
      </c>
      <c r="S3442" s="35" t="str">
        <f>IF(Data!X3439=TRUE(), "Yes", "No")</f>
        <v>No</v>
      </c>
      <c r="T3442" s="40" t="e">
        <f>#REF!</f>
        <v>#REF!</v>
      </c>
    </row>
    <row r="3443" spans="1:20" x14ac:dyDescent="0.3">
      <c r="A3443" s="35" t="str">
        <f>Data!A3440</f>
        <v>NISSAN LEAF 299-1018</v>
      </c>
      <c r="B3443" s="36">
        <f t="shared" si="53"/>
        <v>46087.410150462965</v>
      </c>
      <c r="C3443" s="37" t="str">
        <f>IF(Data!J3440="GpsRecord", CONCATENATE($U$3,": ",Data!M3440,", ",Data!L3440), CONCATENATE(Data!AB3440, " ", Data!AH3440))</f>
        <v>Aceleración de lado a lado 0</v>
      </c>
      <c r="D3443" s="38" t="str">
        <f>IF(Data!O3440=TRUE(), "Yes", "No")</f>
        <v>No</v>
      </c>
      <c r="E3443" s="38" t="str">
        <f>IF(Data!J3440="EngineStatusRecord","Engine",IF(Data!J3440="GpsRecord", "GPS", IF(Data!J3440="EngineFaultRecord", "Fault", IF(Data!J3440="DriverChange","Driver",IF(Data!J3440="CustomRecord","Custom","Debug")))))</f>
        <v>Engine</v>
      </c>
      <c r="F3443" s="39" t="str">
        <f>IF(Data!Y3440=TRUE(), "Yes", "No")</f>
        <v>No</v>
      </c>
      <c r="G3443" s="40">
        <f>Data!AK3440</f>
        <v>0</v>
      </c>
      <c r="H3443" s="35" t="str">
        <f>Data!AB3440</f>
        <v>Aceleración de lado a lado</v>
      </c>
      <c r="I3443" s="35">
        <f>Data!AD3440</f>
        <v>0</v>
      </c>
      <c r="J3443" s="35">
        <f>Data!AF3440</f>
        <v>0</v>
      </c>
      <c r="K3443" s="35" t="str">
        <f>CONCATENATE(Data!AH3440, " ", Data!AI3440)</f>
        <v>0 g-force</v>
      </c>
      <c r="L3443" s="35" t="str">
        <f>Data!C3440</f>
        <v>Vehicle, Battery Electric Vehicle</v>
      </c>
      <c r="M3443" s="35">
        <f>Data!H3440</f>
        <v>0</v>
      </c>
      <c r="N3443" s="41">
        <f>Data!I3440</f>
        <v>46087.410150462965</v>
      </c>
      <c r="O3443" s="35">
        <f>Data!L3440</f>
        <v>0</v>
      </c>
      <c r="P3443" s="35">
        <f>Data!M3440</f>
        <v>0</v>
      </c>
      <c r="Q3443" s="35" t="str">
        <f>IF(Data!N3440=0,"",Data!N3440)</f>
        <v/>
      </c>
      <c r="R3443" s="35">
        <f>Data!K3440</f>
        <v>0</v>
      </c>
      <c r="S3443" s="35" t="str">
        <f>IF(Data!X3440=TRUE(), "Yes", "No")</f>
        <v>No</v>
      </c>
      <c r="T3443" s="40" t="e">
        <f>#REF!</f>
        <v>#REF!</v>
      </c>
    </row>
    <row r="3444" spans="1:20" x14ac:dyDescent="0.3">
      <c r="A3444" s="35" t="str">
        <f>Data!A3441</f>
        <v>NISSAN LEAF 299-1018</v>
      </c>
      <c r="B3444" s="36">
        <f t="shared" si="53"/>
        <v>46087.410150462965</v>
      </c>
      <c r="C3444" s="37" t="str">
        <f>IF(Data!J3441="GpsRecord", CONCATENATE($U$3,": ",Data!M3441,", ",Data!L3441), CONCATENATE(Data!AB3441, " ", Data!AH3441))</f>
        <v>Aceleración hacia arriba o hacia abajo 0.996999994825227</v>
      </c>
      <c r="D3444" s="38" t="str">
        <f>IF(Data!O3441=TRUE(), "Yes", "No")</f>
        <v>No</v>
      </c>
      <c r="E3444" s="38" t="str">
        <f>IF(Data!J3441="EngineStatusRecord","Engine",IF(Data!J3441="GpsRecord", "GPS", IF(Data!J3441="EngineFaultRecord", "Fault", IF(Data!J3441="DriverChange","Driver",IF(Data!J3441="CustomRecord","Custom","Debug")))))</f>
        <v>Engine</v>
      </c>
      <c r="F3444" s="39" t="str">
        <f>IF(Data!Y3441=TRUE(), "Yes", "No")</f>
        <v>No</v>
      </c>
      <c r="G3444" s="40">
        <f>Data!AK3441</f>
        <v>0</v>
      </c>
      <c r="H3444" s="35" t="str">
        <f>Data!AB3441</f>
        <v>Aceleración hacia arriba o hacia abajo</v>
      </c>
      <c r="I3444" s="35">
        <f>Data!AD3441</f>
        <v>0</v>
      </c>
      <c r="J3444" s="35">
        <f>Data!AF3441</f>
        <v>0</v>
      </c>
      <c r="K3444" s="35" t="str">
        <f>CONCATENATE(Data!AH3441, " ", Data!AI3441)</f>
        <v>0.996999994825227 g-force</v>
      </c>
      <c r="L3444" s="35" t="str">
        <f>Data!C3441</f>
        <v>Vehicle, Battery Electric Vehicle</v>
      </c>
      <c r="M3444" s="35">
        <f>Data!H3441</f>
        <v>0</v>
      </c>
      <c r="N3444" s="41">
        <f>Data!I3441</f>
        <v>46087.410150462965</v>
      </c>
      <c r="O3444" s="35">
        <f>Data!L3441</f>
        <v>0</v>
      </c>
      <c r="P3444" s="35">
        <f>Data!M3441</f>
        <v>0</v>
      </c>
      <c r="Q3444" s="35" t="str">
        <f>IF(Data!N3441=0,"",Data!N3441)</f>
        <v/>
      </c>
      <c r="R3444" s="35">
        <f>Data!K3441</f>
        <v>0</v>
      </c>
      <c r="S3444" s="35" t="str">
        <f>IF(Data!X3441=TRUE(), "Yes", "No")</f>
        <v>No</v>
      </c>
      <c r="T3444" s="40" t="e">
        <f>#REF!</f>
        <v>#REF!</v>
      </c>
    </row>
    <row r="3445" spans="1:20" x14ac:dyDescent="0.3">
      <c r="A3445" s="35" t="str">
        <f>Data!A3442</f>
        <v>NISSAN LEAF 299-1018</v>
      </c>
      <c r="B3445" s="36">
        <f t="shared" si="53"/>
        <v>46087.410158333332</v>
      </c>
      <c r="C3445" s="37" t="str">
        <f>IF(Data!J3442="GpsRecord", CONCATENATE($U$3,": ",Data!M3442,", ",Data!L3442), CONCATENATE(Data!AB3442, " ", Data!AH3442))</f>
        <v>Aceleración hacia delante o frenado 0</v>
      </c>
      <c r="D3445" s="38" t="str">
        <f>IF(Data!O3442=TRUE(), "Yes", "No")</f>
        <v>No</v>
      </c>
      <c r="E3445" s="38" t="str">
        <f>IF(Data!J3442="EngineStatusRecord","Engine",IF(Data!J3442="GpsRecord", "GPS", IF(Data!J3442="EngineFaultRecord", "Fault", IF(Data!J3442="DriverChange","Driver",IF(Data!J3442="CustomRecord","Custom","Debug")))))</f>
        <v>Engine</v>
      </c>
      <c r="F3445" s="39" t="str">
        <f>IF(Data!Y3442=TRUE(), "Yes", "No")</f>
        <v>No</v>
      </c>
      <c r="G3445" s="40">
        <f>Data!AK3442</f>
        <v>0</v>
      </c>
      <c r="H3445" s="35" t="str">
        <f>Data!AB3442</f>
        <v>Aceleración hacia delante o frenado</v>
      </c>
      <c r="I3445" s="35">
        <f>Data!AD3442</f>
        <v>0</v>
      </c>
      <c r="J3445" s="35">
        <f>Data!AF3442</f>
        <v>0</v>
      </c>
      <c r="K3445" s="35" t="str">
        <f>CONCATENATE(Data!AH3442, " ", Data!AI3442)</f>
        <v>0 g-force</v>
      </c>
      <c r="L3445" s="35" t="str">
        <f>Data!C3442</f>
        <v>Vehicle, Battery Electric Vehicle</v>
      </c>
      <c r="M3445" s="35">
        <f>Data!H3442</f>
        <v>0</v>
      </c>
      <c r="N3445" s="41">
        <f>Data!I3442</f>
        <v>46087.410158333332</v>
      </c>
      <c r="O3445" s="35">
        <f>Data!L3442</f>
        <v>0</v>
      </c>
      <c r="P3445" s="35">
        <f>Data!M3442</f>
        <v>0</v>
      </c>
      <c r="Q3445" s="35" t="str">
        <f>IF(Data!N3442=0,"",Data!N3442)</f>
        <v/>
      </c>
      <c r="R3445" s="35">
        <f>Data!K3442</f>
        <v>0</v>
      </c>
      <c r="S3445" s="35" t="str">
        <f>IF(Data!X3442=TRUE(), "Yes", "No")</f>
        <v>No</v>
      </c>
      <c r="T3445" s="40" t="e">
        <f>#REF!</f>
        <v>#REF!</v>
      </c>
    </row>
    <row r="3446" spans="1:20" x14ac:dyDescent="0.3">
      <c r="A3446" s="35" t="str">
        <f>Data!A3443</f>
        <v>NISSAN LEAF 299-1018</v>
      </c>
      <c r="B3446" s="36">
        <f t="shared" si="53"/>
        <v>46087.410158333332</v>
      </c>
      <c r="C3446" s="37" t="str">
        <f>IF(Data!J3443="GpsRecord", CONCATENATE($U$3,": ",Data!M3443,", ",Data!L3443), CONCATENATE(Data!AB3443, " ", Data!AH3443))</f>
        <v>Aceleración de lado a lado 0</v>
      </c>
      <c r="D3446" s="38" t="str">
        <f>IF(Data!O3443=TRUE(), "Yes", "No")</f>
        <v>No</v>
      </c>
      <c r="E3446" s="38" t="str">
        <f>IF(Data!J3443="EngineStatusRecord","Engine",IF(Data!J3443="GpsRecord", "GPS", IF(Data!J3443="EngineFaultRecord", "Fault", IF(Data!J3443="DriverChange","Driver",IF(Data!J3443="CustomRecord","Custom","Debug")))))</f>
        <v>Engine</v>
      </c>
      <c r="F3446" s="39" t="str">
        <f>IF(Data!Y3443=TRUE(), "Yes", "No")</f>
        <v>No</v>
      </c>
      <c r="G3446" s="40">
        <f>Data!AK3443</f>
        <v>0</v>
      </c>
      <c r="H3446" s="35" t="str">
        <f>Data!AB3443</f>
        <v>Aceleración de lado a lado</v>
      </c>
      <c r="I3446" s="35">
        <f>Data!AD3443</f>
        <v>0</v>
      </c>
      <c r="J3446" s="35">
        <f>Data!AF3443</f>
        <v>0</v>
      </c>
      <c r="K3446" s="35" t="str">
        <f>CONCATENATE(Data!AH3443, " ", Data!AI3443)</f>
        <v>0 g-force</v>
      </c>
      <c r="L3446" s="35" t="str">
        <f>Data!C3443</f>
        <v>Vehicle, Battery Electric Vehicle</v>
      </c>
      <c r="M3446" s="35">
        <f>Data!H3443</f>
        <v>0</v>
      </c>
      <c r="N3446" s="41">
        <f>Data!I3443</f>
        <v>46087.410158333332</v>
      </c>
      <c r="O3446" s="35">
        <f>Data!L3443</f>
        <v>0</v>
      </c>
      <c r="P3446" s="35">
        <f>Data!M3443</f>
        <v>0</v>
      </c>
      <c r="Q3446" s="35" t="str">
        <f>IF(Data!N3443=0,"",Data!N3443)</f>
        <v/>
      </c>
      <c r="R3446" s="35">
        <f>Data!K3443</f>
        <v>0</v>
      </c>
      <c r="S3446" s="35" t="str">
        <f>IF(Data!X3443=TRUE(), "Yes", "No")</f>
        <v>No</v>
      </c>
      <c r="T3446" s="40" t="e">
        <f>#REF!</f>
        <v>#REF!</v>
      </c>
    </row>
    <row r="3447" spans="1:20" x14ac:dyDescent="0.3">
      <c r="A3447" s="35" t="str">
        <f>Data!A3444</f>
        <v>NISSAN LEAF 299-1018</v>
      </c>
      <c r="B3447" s="36">
        <f t="shared" si="53"/>
        <v>46087.410158333332</v>
      </c>
      <c r="C3447" s="37" t="str">
        <f>IF(Data!J3444="GpsRecord", CONCATENATE($U$3,": ",Data!M3444,", ",Data!L3444), CONCATENATE(Data!AB3444, " ", Data!AH3444))</f>
        <v>Aceleración hacia arriba o hacia abajo 0.952999954039941</v>
      </c>
      <c r="D3447" s="38" t="str">
        <f>IF(Data!O3444=TRUE(), "Yes", "No")</f>
        <v>No</v>
      </c>
      <c r="E3447" s="38" t="str">
        <f>IF(Data!J3444="EngineStatusRecord","Engine",IF(Data!J3444="GpsRecord", "GPS", IF(Data!J3444="EngineFaultRecord", "Fault", IF(Data!J3444="DriverChange","Driver",IF(Data!J3444="CustomRecord","Custom","Debug")))))</f>
        <v>Engine</v>
      </c>
      <c r="F3447" s="39" t="str">
        <f>IF(Data!Y3444=TRUE(), "Yes", "No")</f>
        <v>No</v>
      </c>
      <c r="G3447" s="40">
        <f>Data!AK3444</f>
        <v>0</v>
      </c>
      <c r="H3447" s="35" t="str">
        <f>Data!AB3444</f>
        <v>Aceleración hacia arriba o hacia abajo</v>
      </c>
      <c r="I3447" s="35">
        <f>Data!AD3444</f>
        <v>0</v>
      </c>
      <c r="J3447" s="35">
        <f>Data!AF3444</f>
        <v>0</v>
      </c>
      <c r="K3447" s="35" t="str">
        <f>CONCATENATE(Data!AH3444, " ", Data!AI3444)</f>
        <v>0.952999954039941 g-force</v>
      </c>
      <c r="L3447" s="35" t="str">
        <f>Data!C3444</f>
        <v>Vehicle, Battery Electric Vehicle</v>
      </c>
      <c r="M3447" s="35">
        <f>Data!H3444</f>
        <v>0</v>
      </c>
      <c r="N3447" s="41">
        <f>Data!I3444</f>
        <v>46087.410158333332</v>
      </c>
      <c r="O3447" s="35">
        <f>Data!L3444</f>
        <v>0</v>
      </c>
      <c r="P3447" s="35">
        <f>Data!M3444</f>
        <v>0</v>
      </c>
      <c r="Q3447" s="35" t="str">
        <f>IF(Data!N3444=0,"",Data!N3444)</f>
        <v/>
      </c>
      <c r="R3447" s="35">
        <f>Data!K3444</f>
        <v>0</v>
      </c>
      <c r="S3447" s="35" t="str">
        <f>IF(Data!X3444=TRUE(), "Yes", "No")</f>
        <v>No</v>
      </c>
      <c r="T3447" s="40" t="e">
        <f>#REF!</f>
        <v>#REF!</v>
      </c>
    </row>
    <row r="3448" spans="1:20" x14ac:dyDescent="0.3">
      <c r="A3448" s="35" t="str">
        <f>Data!A3445</f>
        <v>NISSAN LEAF 299-1018</v>
      </c>
      <c r="B3448" s="36">
        <f t="shared" si="53"/>
        <v>46087.410172662036</v>
      </c>
      <c r="C3448" s="37" t="str">
        <f>IF(Data!J3445="GpsRecord", CONCATENATE($U$3,": ",Data!M3445,", ",Data!L3445), CONCATENATE(Data!AB3445, " ", Data!AH3445))</f>
        <v>Aceleración hacia delante o frenado 0.274999984683241</v>
      </c>
      <c r="D3448" s="38" t="str">
        <f>IF(Data!O3445=TRUE(), "Yes", "No")</f>
        <v>No</v>
      </c>
      <c r="E3448" s="38" t="str">
        <f>IF(Data!J3445="EngineStatusRecord","Engine",IF(Data!J3445="GpsRecord", "GPS", IF(Data!J3445="EngineFaultRecord", "Fault", IF(Data!J3445="DriverChange","Driver",IF(Data!J3445="CustomRecord","Custom","Debug")))))</f>
        <v>Engine</v>
      </c>
      <c r="F3448" s="39" t="str">
        <f>IF(Data!Y3445=TRUE(), "Yes", "No")</f>
        <v>No</v>
      </c>
      <c r="G3448" s="40">
        <f>Data!AK3445</f>
        <v>0</v>
      </c>
      <c r="H3448" s="35" t="str">
        <f>Data!AB3445</f>
        <v>Aceleración hacia delante o frenado</v>
      </c>
      <c r="I3448" s="35">
        <f>Data!AD3445</f>
        <v>0</v>
      </c>
      <c r="J3448" s="35">
        <f>Data!AF3445</f>
        <v>0</v>
      </c>
      <c r="K3448" s="35" t="str">
        <f>CONCATENATE(Data!AH3445, " ", Data!AI3445)</f>
        <v>0.274999984683241 g-force</v>
      </c>
      <c r="L3448" s="35" t="str">
        <f>Data!C3445</f>
        <v>Vehicle, Battery Electric Vehicle</v>
      </c>
      <c r="M3448" s="35">
        <f>Data!H3445</f>
        <v>0</v>
      </c>
      <c r="N3448" s="41">
        <f>Data!I3445</f>
        <v>46087.410172662036</v>
      </c>
      <c r="O3448" s="35">
        <f>Data!L3445</f>
        <v>0</v>
      </c>
      <c r="P3448" s="35">
        <f>Data!M3445</f>
        <v>0</v>
      </c>
      <c r="Q3448" s="35" t="str">
        <f>IF(Data!N3445=0,"",Data!N3445)</f>
        <v/>
      </c>
      <c r="R3448" s="35">
        <f>Data!K3445</f>
        <v>0</v>
      </c>
      <c r="S3448" s="35" t="str">
        <f>IF(Data!X3445=TRUE(), "Yes", "No")</f>
        <v>No</v>
      </c>
      <c r="T3448" s="40" t="e">
        <f>#REF!</f>
        <v>#REF!</v>
      </c>
    </row>
    <row r="3449" spans="1:20" x14ac:dyDescent="0.3">
      <c r="A3449" s="35" t="str">
        <f>Data!A3446</f>
        <v>NISSAN LEAF 299-1018</v>
      </c>
      <c r="B3449" s="36">
        <f t="shared" si="53"/>
        <v>46087.410172662036</v>
      </c>
      <c r="C3449" s="37" t="str">
        <f>IF(Data!J3446="GpsRecord", CONCATENATE($U$3,": ",Data!M3446,", ",Data!L3446), CONCATENATE(Data!AB3446, " ", Data!AH3446))</f>
        <v>Aceleración hacia arriba o hacia abajo 0.944999974434876</v>
      </c>
      <c r="D3449" s="38" t="str">
        <f>IF(Data!O3446=TRUE(), "Yes", "No")</f>
        <v>No</v>
      </c>
      <c r="E3449" s="38" t="str">
        <f>IF(Data!J3446="EngineStatusRecord","Engine",IF(Data!J3446="GpsRecord", "GPS", IF(Data!J3446="EngineFaultRecord", "Fault", IF(Data!J3446="DriverChange","Driver",IF(Data!J3446="CustomRecord","Custom","Debug")))))</f>
        <v>Engine</v>
      </c>
      <c r="F3449" s="39" t="str">
        <f>IF(Data!Y3446=TRUE(), "Yes", "No")</f>
        <v>No</v>
      </c>
      <c r="G3449" s="40">
        <f>Data!AK3446</f>
        <v>0</v>
      </c>
      <c r="H3449" s="35" t="str">
        <f>Data!AB3446</f>
        <v>Aceleración hacia arriba o hacia abajo</v>
      </c>
      <c r="I3449" s="35">
        <f>Data!AD3446</f>
        <v>0</v>
      </c>
      <c r="J3449" s="35">
        <f>Data!AF3446</f>
        <v>0</v>
      </c>
      <c r="K3449" s="35" t="str">
        <f>CONCATENATE(Data!AH3446, " ", Data!AI3446)</f>
        <v>0.944999974434876 g-force</v>
      </c>
      <c r="L3449" s="35" t="str">
        <f>Data!C3446</f>
        <v>Vehicle, Battery Electric Vehicle</v>
      </c>
      <c r="M3449" s="35">
        <f>Data!H3446</f>
        <v>0</v>
      </c>
      <c r="N3449" s="41">
        <f>Data!I3446</f>
        <v>46087.410172662036</v>
      </c>
      <c r="O3449" s="35">
        <f>Data!L3446</f>
        <v>0</v>
      </c>
      <c r="P3449" s="35">
        <f>Data!M3446</f>
        <v>0</v>
      </c>
      <c r="Q3449" s="35" t="str">
        <f>IF(Data!N3446=0,"",Data!N3446)</f>
        <v/>
      </c>
      <c r="R3449" s="35">
        <f>Data!K3446</f>
        <v>0</v>
      </c>
      <c r="S3449" s="35" t="str">
        <f>IF(Data!X3446=TRUE(), "Yes", "No")</f>
        <v>No</v>
      </c>
      <c r="T3449" s="40" t="e">
        <f>#REF!</f>
        <v>#REF!</v>
      </c>
    </row>
    <row r="3450" spans="1:20" x14ac:dyDescent="0.3">
      <c r="A3450" s="35" t="str">
        <f>Data!A3447</f>
        <v>NISSAN LEAF 299-1018</v>
      </c>
      <c r="B3450" s="36">
        <f t="shared" si="53"/>
        <v>46087.410188078706</v>
      </c>
      <c r="C3450" s="37" t="str">
        <f>IF(Data!J3447="GpsRecord", CONCATENATE($U$3,": ",Data!M3447,", ",Data!L3447), CONCATENATE(Data!AB3447, " ", Data!AH3447))</f>
        <v>Aceleración hacia delante o frenado 0</v>
      </c>
      <c r="D3450" s="38" t="str">
        <f>IF(Data!O3447=TRUE(), "Yes", "No")</f>
        <v>No</v>
      </c>
      <c r="E3450" s="38" t="str">
        <f>IF(Data!J3447="EngineStatusRecord","Engine",IF(Data!J3447="GpsRecord", "GPS", IF(Data!J3447="EngineFaultRecord", "Fault", IF(Data!J3447="DriverChange","Driver",IF(Data!J3447="CustomRecord","Custom","Debug")))))</f>
        <v>Engine</v>
      </c>
      <c r="F3450" s="39" t="str">
        <f>IF(Data!Y3447=TRUE(), "Yes", "No")</f>
        <v>No</v>
      </c>
      <c r="G3450" s="40">
        <f>Data!AK3447</f>
        <v>0</v>
      </c>
      <c r="H3450" s="35" t="str">
        <f>Data!AB3447</f>
        <v>Aceleración hacia delante o frenado</v>
      </c>
      <c r="I3450" s="35">
        <f>Data!AD3447</f>
        <v>0</v>
      </c>
      <c r="J3450" s="35">
        <f>Data!AF3447</f>
        <v>0</v>
      </c>
      <c r="K3450" s="35" t="str">
        <f>CONCATENATE(Data!AH3447, " ", Data!AI3447)</f>
        <v>0 g-force</v>
      </c>
      <c r="L3450" s="35" t="str">
        <f>Data!C3447</f>
        <v>Vehicle, Battery Electric Vehicle</v>
      </c>
      <c r="M3450" s="35">
        <f>Data!H3447</f>
        <v>0</v>
      </c>
      <c r="N3450" s="41">
        <f>Data!I3447</f>
        <v>46087.410188078706</v>
      </c>
      <c r="O3450" s="35">
        <f>Data!L3447</f>
        <v>0</v>
      </c>
      <c r="P3450" s="35">
        <f>Data!M3447</f>
        <v>0</v>
      </c>
      <c r="Q3450" s="35" t="str">
        <f>IF(Data!N3447=0,"",Data!N3447)</f>
        <v/>
      </c>
      <c r="R3450" s="35">
        <f>Data!K3447</f>
        <v>0</v>
      </c>
      <c r="S3450" s="35" t="str">
        <f>IF(Data!X3447=TRUE(), "Yes", "No")</f>
        <v>No</v>
      </c>
      <c r="T3450" s="40" t="e">
        <f>#REF!</f>
        <v>#REF!</v>
      </c>
    </row>
    <row r="3451" spans="1:20" x14ac:dyDescent="0.3">
      <c r="A3451" s="35" t="str">
        <f>Data!A3448</f>
        <v>NISSAN LEAF 299-1018</v>
      </c>
      <c r="B3451" s="36">
        <f t="shared" si="53"/>
        <v>46087.410188078706</v>
      </c>
      <c r="C3451" s="37" t="str">
        <f>IF(Data!J3448="GpsRecord", CONCATENATE($U$3,": ",Data!M3448,", ",Data!L3448), CONCATENATE(Data!AB3448, " ", Data!AH3448))</f>
        <v>Aceleración de lado a lado 0</v>
      </c>
      <c r="D3451" s="38" t="str">
        <f>IF(Data!O3448=TRUE(), "Yes", "No")</f>
        <v>No</v>
      </c>
      <c r="E3451" s="38" t="str">
        <f>IF(Data!J3448="EngineStatusRecord","Engine",IF(Data!J3448="GpsRecord", "GPS", IF(Data!J3448="EngineFaultRecord", "Fault", IF(Data!J3448="DriverChange","Driver",IF(Data!J3448="CustomRecord","Custom","Debug")))))</f>
        <v>Engine</v>
      </c>
      <c r="F3451" s="39" t="str">
        <f>IF(Data!Y3448=TRUE(), "Yes", "No")</f>
        <v>No</v>
      </c>
      <c r="G3451" s="40">
        <f>Data!AK3448</f>
        <v>0</v>
      </c>
      <c r="H3451" s="35" t="str">
        <f>Data!AB3448</f>
        <v>Aceleración de lado a lado</v>
      </c>
      <c r="I3451" s="35">
        <f>Data!AD3448</f>
        <v>0</v>
      </c>
      <c r="J3451" s="35">
        <f>Data!AF3448</f>
        <v>0</v>
      </c>
      <c r="K3451" s="35" t="str">
        <f>CONCATENATE(Data!AH3448, " ", Data!AI3448)</f>
        <v>0 g-force</v>
      </c>
      <c r="L3451" s="35" t="str">
        <f>Data!C3448</f>
        <v>Vehicle, Battery Electric Vehicle</v>
      </c>
      <c r="M3451" s="35">
        <f>Data!H3448</f>
        <v>0</v>
      </c>
      <c r="N3451" s="41">
        <f>Data!I3448</f>
        <v>46087.410188078706</v>
      </c>
      <c r="O3451" s="35">
        <f>Data!L3448</f>
        <v>0</v>
      </c>
      <c r="P3451" s="35">
        <f>Data!M3448</f>
        <v>0</v>
      </c>
      <c r="Q3451" s="35" t="str">
        <f>IF(Data!N3448=0,"",Data!N3448)</f>
        <v/>
      </c>
      <c r="R3451" s="35">
        <f>Data!K3448</f>
        <v>0</v>
      </c>
      <c r="S3451" s="35" t="str">
        <f>IF(Data!X3448=TRUE(), "Yes", "No")</f>
        <v>No</v>
      </c>
      <c r="T3451" s="40" t="e">
        <f>#REF!</f>
        <v>#REF!</v>
      </c>
    </row>
    <row r="3452" spans="1:20" x14ac:dyDescent="0.3">
      <c r="A3452" s="35" t="str">
        <f>Data!A3449</f>
        <v>NISSAN LEAF 299-1018</v>
      </c>
      <c r="B3452" s="36">
        <f t="shared" si="53"/>
        <v>46087.410188078706</v>
      </c>
      <c r="C3452" s="37" t="str">
        <f>IF(Data!J3449="GpsRecord", CONCATENATE($U$3,": ",Data!M3449,", ",Data!L3449), CONCATENATE(Data!AB3449, " ", Data!AH3449))</f>
        <v>Aceleración hacia arriba o hacia abajo 0.953999989729932</v>
      </c>
      <c r="D3452" s="38" t="str">
        <f>IF(Data!O3449=TRUE(), "Yes", "No")</f>
        <v>No</v>
      </c>
      <c r="E3452" s="38" t="str">
        <f>IF(Data!J3449="EngineStatusRecord","Engine",IF(Data!J3449="GpsRecord", "GPS", IF(Data!J3449="EngineFaultRecord", "Fault", IF(Data!J3449="DriverChange","Driver",IF(Data!J3449="CustomRecord","Custom","Debug")))))</f>
        <v>Engine</v>
      </c>
      <c r="F3452" s="39" t="str">
        <f>IF(Data!Y3449=TRUE(), "Yes", "No")</f>
        <v>No</v>
      </c>
      <c r="G3452" s="40">
        <f>Data!AK3449</f>
        <v>0</v>
      </c>
      <c r="H3452" s="35" t="str">
        <f>Data!AB3449</f>
        <v>Aceleración hacia arriba o hacia abajo</v>
      </c>
      <c r="I3452" s="35">
        <f>Data!AD3449</f>
        <v>0</v>
      </c>
      <c r="J3452" s="35">
        <f>Data!AF3449</f>
        <v>0</v>
      </c>
      <c r="K3452" s="35" t="str">
        <f>CONCATENATE(Data!AH3449, " ", Data!AI3449)</f>
        <v>0.953999989729932 g-force</v>
      </c>
      <c r="L3452" s="35" t="str">
        <f>Data!C3449</f>
        <v>Vehicle, Battery Electric Vehicle</v>
      </c>
      <c r="M3452" s="35">
        <f>Data!H3449</f>
        <v>0</v>
      </c>
      <c r="N3452" s="41">
        <f>Data!I3449</f>
        <v>46087.410188078706</v>
      </c>
      <c r="O3452" s="35">
        <f>Data!L3449</f>
        <v>0</v>
      </c>
      <c r="P3452" s="35">
        <f>Data!M3449</f>
        <v>0</v>
      </c>
      <c r="Q3452" s="35" t="str">
        <f>IF(Data!N3449=0,"",Data!N3449)</f>
        <v/>
      </c>
      <c r="R3452" s="35">
        <f>Data!K3449</f>
        <v>0</v>
      </c>
      <c r="S3452" s="35" t="str">
        <f>IF(Data!X3449=TRUE(), "Yes", "No")</f>
        <v>No</v>
      </c>
      <c r="T3452" s="40" t="e">
        <f>#REF!</f>
        <v>#REF!</v>
      </c>
    </row>
    <row r="3453" spans="1:20" x14ac:dyDescent="0.3">
      <c r="A3453" s="35" t="str">
        <f>Data!A3450</f>
        <v>NISSAN LEAF 299-1018</v>
      </c>
      <c r="B3453" s="36">
        <f t="shared" si="53"/>
        <v>46087.410196944445</v>
      </c>
      <c r="C3453" s="37" t="str">
        <f>IF(Data!J3450="GpsRecord", CONCATENATE($U$3,": ",Data!M3450,", ",Data!L3450), CONCATENATE(Data!AB3450, " ", Data!AH3450))</f>
        <v>Velocidad del motor en carretera 50</v>
      </c>
      <c r="D3453" s="38" t="str">
        <f>IF(Data!O3450=TRUE(), "Yes", "No")</f>
        <v>No</v>
      </c>
      <c r="E3453" s="38" t="str">
        <f>IF(Data!J3450="EngineStatusRecord","Engine",IF(Data!J3450="GpsRecord", "GPS", IF(Data!J3450="EngineFaultRecord", "Fault", IF(Data!J3450="DriverChange","Driver",IF(Data!J3450="CustomRecord","Custom","Debug")))))</f>
        <v>Engine</v>
      </c>
      <c r="F3453" s="39" t="str">
        <f>IF(Data!Y3450=TRUE(), "Yes", "No")</f>
        <v>No</v>
      </c>
      <c r="G3453" s="40">
        <f>Data!AK3450</f>
        <v>0</v>
      </c>
      <c r="H3453" s="35" t="str">
        <f>Data!AB3450</f>
        <v>Velocidad del motor en carretera</v>
      </c>
      <c r="I3453" s="35">
        <f>Data!AD3450</f>
        <v>0</v>
      </c>
      <c r="J3453" s="35">
        <f>Data!AF3450</f>
        <v>0</v>
      </c>
      <c r="K3453" s="35" t="str">
        <f>CONCATENATE(Data!AH3450, " ", Data!AI3450)</f>
        <v>50 km/h</v>
      </c>
      <c r="L3453" s="35" t="str">
        <f>Data!C3450</f>
        <v>Vehicle, Battery Electric Vehicle</v>
      </c>
      <c r="M3453" s="35">
        <f>Data!H3450</f>
        <v>0</v>
      </c>
      <c r="N3453" s="41">
        <f>Data!I3450</f>
        <v>46087.410196944445</v>
      </c>
      <c r="O3453" s="35">
        <f>Data!L3450</f>
        <v>0</v>
      </c>
      <c r="P3453" s="35">
        <f>Data!M3450</f>
        <v>0</v>
      </c>
      <c r="Q3453" s="35" t="str">
        <f>IF(Data!N3450=0,"",Data!N3450)</f>
        <v/>
      </c>
      <c r="R3453" s="35">
        <f>Data!K3450</f>
        <v>0</v>
      </c>
      <c r="S3453" s="35" t="str">
        <f>IF(Data!X3450=TRUE(), "Yes", "No")</f>
        <v>No</v>
      </c>
      <c r="T3453" s="40" t="e">
        <f>#REF!</f>
        <v>#REF!</v>
      </c>
    </row>
    <row r="3454" spans="1:20" x14ac:dyDescent="0.3">
      <c r="A3454" s="35" t="str">
        <f>Data!A3451</f>
        <v>NISSAN LEAF 299-1018</v>
      </c>
      <c r="B3454" s="36">
        <f t="shared" si="53"/>
        <v>46087.410231481481</v>
      </c>
      <c r="C3454" s="37" t="str">
        <f>IF(Data!J3451="GpsRecord", CONCATENATE($U$3,": ",Data!M3451,", ",Data!L3451), CONCATENATE(Data!AB3451, " ", Data!AH3451))</f>
        <v>Ubicación: 9.95307, -84.4936</v>
      </c>
      <c r="D3454" s="38" t="str">
        <f>IF(Data!O3451=TRUE(), "Yes", "No")</f>
        <v>Yes</v>
      </c>
      <c r="E3454" s="38" t="str">
        <f>IF(Data!J3451="EngineStatusRecord","Engine",IF(Data!J3451="GpsRecord", "GPS", IF(Data!J3451="EngineFaultRecord", "Fault", IF(Data!J3451="DriverChange","Driver",IF(Data!J3451="CustomRecord","Custom","Debug")))))</f>
        <v>GPS</v>
      </c>
      <c r="F3454" s="39" t="str">
        <f>IF(Data!Y3451=TRUE(), "Yes", "No")</f>
        <v>Yes</v>
      </c>
      <c r="G3454" s="40">
        <f>Data!AK3451</f>
        <v>0</v>
      </c>
      <c r="H3454" s="35">
        <f>Data!AB3451</f>
        <v>0</v>
      </c>
      <c r="I3454" s="35">
        <f>Data!AD3451</f>
        <v>0</v>
      </c>
      <c r="J3454" s="35">
        <f>Data!AF3451</f>
        <v>0</v>
      </c>
      <c r="K3454" s="35" t="str">
        <f>CONCATENATE(Data!AH3451, " ", Data!AI3451)</f>
        <v xml:space="preserve"> </v>
      </c>
      <c r="L3454" s="35" t="str">
        <f>Data!C3451</f>
        <v>Vehicle, Battery Electric Vehicle</v>
      </c>
      <c r="M3454" s="35">
        <f>Data!H3451</f>
        <v>0</v>
      </c>
      <c r="N3454" s="41">
        <f>Data!I3451</f>
        <v>46087.410231481481</v>
      </c>
      <c r="O3454" s="35">
        <f>Data!L3451</f>
        <v>-84.493600000000001</v>
      </c>
      <c r="P3454" s="35">
        <f>Data!M3451</f>
        <v>9.9530700000000003</v>
      </c>
      <c r="Q3454" s="35" t="str">
        <f>IF(Data!N3451=0,"",Data!N3451)</f>
        <v>CurvePositionEstimateError</v>
      </c>
      <c r="R3454" s="35">
        <f>Data!K3451</f>
        <v>48</v>
      </c>
      <c r="S3454" s="35" t="str">
        <f>IF(Data!X3451=TRUE(), "Yes", "No")</f>
        <v>Yes</v>
      </c>
      <c r="T3454" s="40" t="e">
        <f>#REF!</f>
        <v>#REF!</v>
      </c>
    </row>
    <row r="3455" spans="1:20" x14ac:dyDescent="0.3">
      <c r="A3455" s="35" t="str">
        <f>Data!A3452</f>
        <v>NISSAN LEAF 299-1018</v>
      </c>
      <c r="B3455" s="36">
        <f t="shared" si="53"/>
        <v>46087.410254629627</v>
      </c>
      <c r="C3455" s="37" t="str">
        <f>IF(Data!J3452="GpsRecord", CONCATENATE($U$3,": ",Data!M3452,", ",Data!L3452), CONCATENATE(Data!AB3452, " ", Data!AH3452))</f>
        <v>Ubicación: 9.95311, -84.49384</v>
      </c>
      <c r="D3455" s="38" t="str">
        <f>IF(Data!O3452=TRUE(), "Yes", "No")</f>
        <v>Yes</v>
      </c>
      <c r="E3455" s="38" t="str">
        <f>IF(Data!J3452="EngineStatusRecord","Engine",IF(Data!J3452="GpsRecord", "GPS", IF(Data!J3452="EngineFaultRecord", "Fault", IF(Data!J3452="DriverChange","Driver",IF(Data!J3452="CustomRecord","Custom","Debug")))))</f>
        <v>GPS</v>
      </c>
      <c r="F3455" s="39" t="str">
        <f>IF(Data!Y3452=TRUE(), "Yes", "No")</f>
        <v>Yes</v>
      </c>
      <c r="G3455" s="40">
        <f>Data!AK3452</f>
        <v>0</v>
      </c>
      <c r="H3455" s="35">
        <f>Data!AB3452</f>
        <v>0</v>
      </c>
      <c r="I3455" s="35">
        <f>Data!AD3452</f>
        <v>0</v>
      </c>
      <c r="J3455" s="35">
        <f>Data!AF3452</f>
        <v>0</v>
      </c>
      <c r="K3455" s="35" t="str">
        <f>CONCATENATE(Data!AH3452, " ", Data!AI3452)</f>
        <v xml:space="preserve"> </v>
      </c>
      <c r="L3455" s="35" t="str">
        <f>Data!C3452</f>
        <v>Vehicle, Battery Electric Vehicle</v>
      </c>
      <c r="M3455" s="35">
        <f>Data!H3452</f>
        <v>0</v>
      </c>
      <c r="N3455" s="41">
        <f>Data!I3452</f>
        <v>46087.410254629627</v>
      </c>
      <c r="O3455" s="35">
        <f>Data!L3452</f>
        <v>-84.493840000000006</v>
      </c>
      <c r="P3455" s="35">
        <f>Data!M3452</f>
        <v>9.9531100000000006</v>
      </c>
      <c r="Q3455" s="35" t="str">
        <f>IF(Data!N3452=0,"",Data!N3452)</f>
        <v>CurveSpeed</v>
      </c>
      <c r="R3455" s="35">
        <f>Data!K3452</f>
        <v>46</v>
      </c>
      <c r="S3455" s="35" t="str">
        <f>IF(Data!X3452=TRUE(), "Yes", "No")</f>
        <v>Yes</v>
      </c>
      <c r="T3455" s="40" t="e">
        <f>#REF!</f>
        <v>#REF!</v>
      </c>
    </row>
    <row r="3456" spans="1:20" x14ac:dyDescent="0.3">
      <c r="A3456" s="35" t="str">
        <f>Data!A3453</f>
        <v>NISSAN LEAF 299-1018</v>
      </c>
      <c r="B3456" s="36">
        <f t="shared" si="53"/>
        <v>46087.410266203704</v>
      </c>
      <c r="C3456" s="37" t="str">
        <f>IF(Data!J3453="GpsRecord", CONCATENATE($U$3,": ",Data!M3453,", ",Data!L3453), CONCATENATE(Data!AB3453, " ", Data!AH3453))</f>
        <v>Ubicación: 9.95308, -84.49394</v>
      </c>
      <c r="D3456" s="38" t="str">
        <f>IF(Data!O3453=TRUE(), "Yes", "No")</f>
        <v>Yes</v>
      </c>
      <c r="E3456" s="38" t="str">
        <f>IF(Data!J3453="EngineStatusRecord","Engine",IF(Data!J3453="GpsRecord", "GPS", IF(Data!J3453="EngineFaultRecord", "Fault", IF(Data!J3453="DriverChange","Driver",IF(Data!J3453="CustomRecord","Custom","Debug")))))</f>
        <v>GPS</v>
      </c>
      <c r="F3456" s="39" t="str">
        <f>IF(Data!Y3453=TRUE(), "Yes", "No")</f>
        <v>Yes</v>
      </c>
      <c r="G3456" s="40">
        <f>Data!AK3453</f>
        <v>0</v>
      </c>
      <c r="H3456" s="35">
        <f>Data!AB3453</f>
        <v>0</v>
      </c>
      <c r="I3456" s="35">
        <f>Data!AD3453</f>
        <v>0</v>
      </c>
      <c r="J3456" s="35">
        <f>Data!AF3453</f>
        <v>0</v>
      </c>
      <c r="K3456" s="35" t="str">
        <f>CONCATENATE(Data!AH3453, " ", Data!AI3453)</f>
        <v xml:space="preserve"> </v>
      </c>
      <c r="L3456" s="35" t="str">
        <f>Data!C3453</f>
        <v>Vehicle, Battery Electric Vehicle</v>
      </c>
      <c r="M3456" s="35">
        <f>Data!H3453</f>
        <v>0</v>
      </c>
      <c r="N3456" s="41">
        <f>Data!I3453</f>
        <v>46087.410266203704</v>
      </c>
      <c r="O3456" s="35">
        <f>Data!L3453</f>
        <v>-84.493939999999995</v>
      </c>
      <c r="P3456" s="35">
        <f>Data!M3453</f>
        <v>9.9530799999999999</v>
      </c>
      <c r="Q3456" s="35" t="str">
        <f>IF(Data!N3453=0,"",Data!N3453)</f>
        <v>CurveSpeedEstimateError</v>
      </c>
      <c r="R3456" s="35">
        <f>Data!K3453</f>
        <v>39</v>
      </c>
      <c r="S3456" s="35" t="str">
        <f>IF(Data!X3453=TRUE(), "Yes", "No")</f>
        <v>Yes</v>
      </c>
      <c r="T3456" s="40" t="e">
        <f>#REF!</f>
        <v>#REF!</v>
      </c>
    </row>
    <row r="3457" spans="1:20" x14ac:dyDescent="0.3">
      <c r="A3457" s="35" t="str">
        <f>Data!A3454</f>
        <v>NISSAN LEAF 299-1018</v>
      </c>
      <c r="B3457" s="36">
        <f t="shared" si="53"/>
        <v>46087.41028935185</v>
      </c>
      <c r="C3457" s="37" t="str">
        <f>IF(Data!J3454="GpsRecord", CONCATENATE($U$3,": ",Data!M3454,", ",Data!L3454), CONCATENATE(Data!AB3454, " ", Data!AH3454))</f>
        <v>Ubicación: 9.95298, -84.49411</v>
      </c>
      <c r="D3457" s="38" t="str">
        <f>IF(Data!O3454=TRUE(), "Yes", "No")</f>
        <v>Yes</v>
      </c>
      <c r="E3457" s="38" t="str">
        <f>IF(Data!J3454="EngineStatusRecord","Engine",IF(Data!J3454="GpsRecord", "GPS", IF(Data!J3454="EngineFaultRecord", "Fault", IF(Data!J3454="DriverChange","Driver",IF(Data!J3454="CustomRecord","Custom","Debug")))))</f>
        <v>GPS</v>
      </c>
      <c r="F3457" s="39" t="str">
        <f>IF(Data!Y3454=TRUE(), "Yes", "No")</f>
        <v>Yes</v>
      </c>
      <c r="G3457" s="40">
        <f>Data!AK3454</f>
        <v>0</v>
      </c>
      <c r="H3457" s="35">
        <f>Data!AB3454</f>
        <v>0</v>
      </c>
      <c r="I3457" s="35">
        <f>Data!AD3454</f>
        <v>0</v>
      </c>
      <c r="J3457" s="35">
        <f>Data!AF3454</f>
        <v>0</v>
      </c>
      <c r="K3457" s="35" t="str">
        <f>CONCATENATE(Data!AH3454, " ", Data!AI3454)</f>
        <v xml:space="preserve"> </v>
      </c>
      <c r="L3457" s="35" t="str">
        <f>Data!C3454</f>
        <v>Vehicle, Battery Electric Vehicle</v>
      </c>
      <c r="M3457" s="35">
        <f>Data!H3454</f>
        <v>0</v>
      </c>
      <c r="N3457" s="41">
        <f>Data!I3454</f>
        <v>46087.41028935185</v>
      </c>
      <c r="O3457" s="35">
        <f>Data!L3454</f>
        <v>-84.494110000000006</v>
      </c>
      <c r="P3457" s="35">
        <f>Data!M3454</f>
        <v>9.9529800000000002</v>
      </c>
      <c r="Q3457" s="35" t="str">
        <f>IF(Data!N3454=0,"",Data!N3454)</f>
        <v>CurveSpeedEstimateError</v>
      </c>
      <c r="R3457" s="35">
        <f>Data!K3454</f>
        <v>37</v>
      </c>
      <c r="S3457" s="35" t="str">
        <f>IF(Data!X3454=TRUE(), "Yes", "No")</f>
        <v>Yes</v>
      </c>
      <c r="T3457" s="40" t="e">
        <f>#REF!</f>
        <v>#REF!</v>
      </c>
    </row>
    <row r="3458" spans="1:20" x14ac:dyDescent="0.3">
      <c r="A3458" s="35" t="str">
        <f>Data!A3455</f>
        <v>NISSAN LEAF 299-1018</v>
      </c>
      <c r="B3458" s="36">
        <f t="shared" si="53"/>
        <v>46087.41033564815</v>
      </c>
      <c r="C3458" s="37" t="str">
        <f>IF(Data!J3455="GpsRecord", CONCATENATE($U$3,": ",Data!M3455,", ",Data!L3455), CONCATENATE(Data!AB3455, " ", Data!AH3455))</f>
        <v>Ubicación: 9.95267, -84.4943</v>
      </c>
      <c r="D3458" s="38" t="str">
        <f>IF(Data!O3455=TRUE(), "Yes", "No")</f>
        <v>Yes</v>
      </c>
      <c r="E3458" s="38" t="str">
        <f>IF(Data!J3455="EngineStatusRecord","Engine",IF(Data!J3455="GpsRecord", "GPS", IF(Data!J3455="EngineFaultRecord", "Fault", IF(Data!J3455="DriverChange","Driver",IF(Data!J3455="CustomRecord","Custom","Debug")))))</f>
        <v>GPS</v>
      </c>
      <c r="F3458" s="39" t="str">
        <f>IF(Data!Y3455=TRUE(), "Yes", "No")</f>
        <v>Yes</v>
      </c>
      <c r="G3458" s="40">
        <f>Data!AK3455</f>
        <v>0</v>
      </c>
      <c r="H3458" s="35">
        <f>Data!AB3455</f>
        <v>0</v>
      </c>
      <c r="I3458" s="35">
        <f>Data!AD3455</f>
        <v>0</v>
      </c>
      <c r="J3458" s="35">
        <f>Data!AF3455</f>
        <v>0</v>
      </c>
      <c r="K3458" s="35" t="str">
        <f>CONCATENATE(Data!AH3455, " ", Data!AI3455)</f>
        <v xml:space="preserve"> </v>
      </c>
      <c r="L3458" s="35" t="str">
        <f>Data!C3455</f>
        <v>Vehicle, Battery Electric Vehicle</v>
      </c>
      <c r="M3458" s="35">
        <f>Data!H3455</f>
        <v>0</v>
      </c>
      <c r="N3458" s="41">
        <f>Data!I3455</f>
        <v>46087.41033564815</v>
      </c>
      <c r="O3458" s="35">
        <f>Data!L3455</f>
        <v>-84.494299999999996</v>
      </c>
      <c r="P3458" s="35">
        <f>Data!M3455</f>
        <v>9.9526699999999995</v>
      </c>
      <c r="Q3458" s="35" t="str">
        <f>IF(Data!N3455=0,"",Data!N3455)</f>
        <v>CurveSpeed</v>
      </c>
      <c r="R3458" s="35">
        <f>Data!K3455</f>
        <v>33</v>
      </c>
      <c r="S3458" s="35" t="str">
        <f>IF(Data!X3455=TRUE(), "Yes", "No")</f>
        <v>Yes</v>
      </c>
      <c r="T3458" s="40" t="e">
        <f>#REF!</f>
        <v>#REF!</v>
      </c>
    </row>
    <row r="3459" spans="1:20" x14ac:dyDescent="0.3">
      <c r="A3459" s="35" t="str">
        <f>Data!A3456</f>
        <v>NISSAN LEAF 299-1018</v>
      </c>
      <c r="B3459" s="36">
        <f t="shared" si="53"/>
        <v>46087.410347627316</v>
      </c>
      <c r="C3459" s="37" t="str">
        <f>IF(Data!J3456="GpsRecord", CONCATENATE($U$3,": ",Data!M3456,", ",Data!L3456), CONCATENATE(Data!AB3456, " ", Data!AH3456))</f>
        <v>Velocidad del motor en carretera 39</v>
      </c>
      <c r="D3459" s="38" t="str">
        <f>IF(Data!O3456=TRUE(), "Yes", "No")</f>
        <v>No</v>
      </c>
      <c r="E3459" s="38" t="str">
        <f>IF(Data!J3456="EngineStatusRecord","Engine",IF(Data!J3456="GpsRecord", "GPS", IF(Data!J3456="EngineFaultRecord", "Fault", IF(Data!J3456="DriverChange","Driver",IF(Data!J3456="CustomRecord","Custom","Debug")))))</f>
        <v>Engine</v>
      </c>
      <c r="F3459" s="39" t="str">
        <f>IF(Data!Y3456=TRUE(), "Yes", "No")</f>
        <v>No</v>
      </c>
      <c r="G3459" s="40">
        <f>Data!AK3456</f>
        <v>0</v>
      </c>
      <c r="H3459" s="35" t="str">
        <f>Data!AB3456</f>
        <v>Velocidad del motor en carretera</v>
      </c>
      <c r="I3459" s="35">
        <f>Data!AD3456</f>
        <v>0</v>
      </c>
      <c r="J3459" s="35">
        <f>Data!AF3456</f>
        <v>0</v>
      </c>
      <c r="K3459" s="35" t="str">
        <f>CONCATENATE(Data!AH3456, " ", Data!AI3456)</f>
        <v>39 km/h</v>
      </c>
      <c r="L3459" s="35" t="str">
        <f>Data!C3456</f>
        <v>Vehicle, Battery Electric Vehicle</v>
      </c>
      <c r="M3459" s="35">
        <f>Data!H3456</f>
        <v>0</v>
      </c>
      <c r="N3459" s="41">
        <f>Data!I3456</f>
        <v>46087.410347627316</v>
      </c>
      <c r="O3459" s="35">
        <f>Data!L3456</f>
        <v>0</v>
      </c>
      <c r="P3459" s="35">
        <f>Data!M3456</f>
        <v>0</v>
      </c>
      <c r="Q3459" s="35" t="str">
        <f>IF(Data!N3456=0,"",Data!N3456)</f>
        <v/>
      </c>
      <c r="R3459" s="35">
        <f>Data!K3456</f>
        <v>0</v>
      </c>
      <c r="S3459" s="35" t="str">
        <f>IF(Data!X3456=TRUE(), "Yes", "No")</f>
        <v>No</v>
      </c>
      <c r="T3459" s="40" t="e">
        <f>#REF!</f>
        <v>#REF!</v>
      </c>
    </row>
    <row r="3460" spans="1:20" x14ac:dyDescent="0.3">
      <c r="A3460" s="35" t="str">
        <f>Data!A3457</f>
        <v>NISSAN LEAF 299-1018</v>
      </c>
      <c r="B3460" s="36">
        <f t="shared" si="53"/>
        <v>46087.410370370373</v>
      </c>
      <c r="C3460" s="37" t="str">
        <f>IF(Data!J3457="GpsRecord", CONCATENATE($U$3,": ",Data!M3457,", ",Data!L3457), CONCATENATE(Data!AB3457, " ", Data!AH3457))</f>
        <v>Ubicación: 9.95244, -84.49447</v>
      </c>
      <c r="D3460" s="38" t="str">
        <f>IF(Data!O3457=TRUE(), "Yes", "No")</f>
        <v>Yes</v>
      </c>
      <c r="E3460" s="38" t="str">
        <f>IF(Data!J3457="EngineStatusRecord","Engine",IF(Data!J3457="GpsRecord", "GPS", IF(Data!J3457="EngineFaultRecord", "Fault", IF(Data!J3457="DriverChange","Driver",IF(Data!J3457="CustomRecord","Custom","Debug")))))</f>
        <v>GPS</v>
      </c>
      <c r="F3460" s="39" t="str">
        <f>IF(Data!Y3457=TRUE(), "Yes", "No")</f>
        <v>Yes</v>
      </c>
      <c r="G3460" s="40">
        <f>Data!AK3457</f>
        <v>0</v>
      </c>
      <c r="H3460" s="35">
        <f>Data!AB3457</f>
        <v>0</v>
      </c>
      <c r="I3460" s="35">
        <f>Data!AD3457</f>
        <v>0</v>
      </c>
      <c r="J3460" s="35">
        <f>Data!AF3457</f>
        <v>0</v>
      </c>
      <c r="K3460" s="35" t="str">
        <f>CONCATENATE(Data!AH3457, " ", Data!AI3457)</f>
        <v xml:space="preserve"> </v>
      </c>
      <c r="L3460" s="35" t="str">
        <f>Data!C3457</f>
        <v>Vehicle, Battery Electric Vehicle</v>
      </c>
      <c r="M3460" s="35">
        <f>Data!H3457</f>
        <v>0</v>
      </c>
      <c r="N3460" s="41">
        <f>Data!I3457</f>
        <v>46087.410370370373</v>
      </c>
      <c r="O3460" s="35">
        <f>Data!L3457</f>
        <v>-84.494470000000007</v>
      </c>
      <c r="P3460" s="35">
        <f>Data!M3457</f>
        <v>9.9524399999999993</v>
      </c>
      <c r="Q3460" s="35" t="str">
        <f>IF(Data!N3457=0,"",Data!N3457)</f>
        <v>CurveSpeedEstimateError</v>
      </c>
      <c r="R3460" s="35">
        <f>Data!K3457</f>
        <v>41</v>
      </c>
      <c r="S3460" s="35" t="str">
        <f>IF(Data!X3457=TRUE(), "Yes", "No")</f>
        <v>Yes</v>
      </c>
      <c r="T3460" s="40" t="e">
        <f>#REF!</f>
        <v>#REF!</v>
      </c>
    </row>
    <row r="3461" spans="1:20" x14ac:dyDescent="0.3">
      <c r="A3461" s="35" t="str">
        <f>Data!A3458</f>
        <v>NISSAN LEAF 299-1018</v>
      </c>
      <c r="B3461" s="36">
        <f t="shared" si="53"/>
        <v>46087.410411562501</v>
      </c>
      <c r="C3461" s="37" t="str">
        <f>IF(Data!J3458="GpsRecord", CONCATENATE($U$3,": ",Data!M3458,", ",Data!L3458), CONCATENATE(Data!AB3458, " ", Data!AH3458))</f>
        <v>Energía de la batería del vehículo eléctrico 8856</v>
      </c>
      <c r="D3461" s="38" t="str">
        <f>IF(Data!O3458=TRUE(), "Yes", "No")</f>
        <v>No</v>
      </c>
      <c r="E3461" s="38" t="str">
        <f>IF(Data!J3458="EngineStatusRecord","Engine",IF(Data!J3458="GpsRecord", "GPS", IF(Data!J3458="EngineFaultRecord", "Fault", IF(Data!J3458="DriverChange","Driver",IF(Data!J3458="CustomRecord","Custom","Debug")))))</f>
        <v>Engine</v>
      </c>
      <c r="F3461" s="39" t="str">
        <f>IF(Data!Y3458=TRUE(), "Yes", "No")</f>
        <v>No</v>
      </c>
      <c r="G3461" s="40">
        <f>Data!AK3458</f>
        <v>0</v>
      </c>
      <c r="H3461" s="35" t="str">
        <f>Data!AB3458</f>
        <v>Energía de la batería del vehículo eléctrico</v>
      </c>
      <c r="I3461" s="35">
        <f>Data!AD3458</f>
        <v>0</v>
      </c>
      <c r="J3461" s="35">
        <f>Data!AF3458</f>
        <v>0</v>
      </c>
      <c r="K3461" s="35" t="str">
        <f>CONCATENATE(Data!AH3458, " ", Data!AI3458)</f>
        <v>8856 W</v>
      </c>
      <c r="L3461" s="35" t="str">
        <f>Data!C3458</f>
        <v>Vehicle, Battery Electric Vehicle</v>
      </c>
      <c r="M3461" s="35">
        <f>Data!H3458</f>
        <v>0</v>
      </c>
      <c r="N3461" s="41">
        <f>Data!I3458</f>
        <v>46087.410411562501</v>
      </c>
      <c r="O3461" s="35">
        <f>Data!L3458</f>
        <v>0</v>
      </c>
      <c r="P3461" s="35">
        <f>Data!M3458</f>
        <v>0</v>
      </c>
      <c r="Q3461" s="35" t="str">
        <f>IF(Data!N3458=0,"",Data!N3458)</f>
        <v/>
      </c>
      <c r="R3461" s="35">
        <f>Data!K3458</f>
        <v>0</v>
      </c>
      <c r="S3461" s="35" t="str">
        <f>IF(Data!X3458=TRUE(), "Yes", "No")</f>
        <v>No</v>
      </c>
      <c r="T3461" s="40" t="e">
        <f>#REF!</f>
        <v>#REF!</v>
      </c>
    </row>
    <row r="3462" spans="1:20" x14ac:dyDescent="0.3">
      <c r="A3462" s="35" t="str">
        <f>Data!A3459</f>
        <v>NISSAN LEAF 299-1018</v>
      </c>
      <c r="B3462" s="36">
        <f t="shared" si="53"/>
        <v>46087.410428240742</v>
      </c>
      <c r="C3462" s="37" t="str">
        <f>IF(Data!J3459="GpsRecord", CONCATENATE($U$3,": ",Data!M3459,", ",Data!L3459), CONCATENATE(Data!AB3459, " ", Data!AH3459))</f>
        <v>Ubicación: 9.95233, -84.49502</v>
      </c>
      <c r="D3462" s="38" t="str">
        <f>IF(Data!O3459=TRUE(), "Yes", "No")</f>
        <v>Yes</v>
      </c>
      <c r="E3462" s="38" t="str">
        <f>IF(Data!J3459="EngineStatusRecord","Engine",IF(Data!J3459="GpsRecord", "GPS", IF(Data!J3459="EngineFaultRecord", "Fault", IF(Data!J3459="DriverChange","Driver",IF(Data!J3459="CustomRecord","Custom","Debug")))))</f>
        <v>GPS</v>
      </c>
      <c r="F3462" s="39" t="str">
        <f>IF(Data!Y3459=TRUE(), "Yes", "No")</f>
        <v>Yes</v>
      </c>
      <c r="G3462" s="40">
        <f>Data!AK3459</f>
        <v>0</v>
      </c>
      <c r="H3462" s="35">
        <f>Data!AB3459</f>
        <v>0</v>
      </c>
      <c r="I3462" s="35">
        <f>Data!AD3459</f>
        <v>0</v>
      </c>
      <c r="J3462" s="35">
        <f>Data!AF3459</f>
        <v>0</v>
      </c>
      <c r="K3462" s="35" t="str">
        <f>CONCATENATE(Data!AH3459, " ", Data!AI3459)</f>
        <v xml:space="preserve"> </v>
      </c>
      <c r="L3462" s="35" t="str">
        <f>Data!C3459</f>
        <v>Vehicle, Battery Electric Vehicle</v>
      </c>
      <c r="M3462" s="35">
        <f>Data!H3459</f>
        <v>0</v>
      </c>
      <c r="N3462" s="41">
        <f>Data!I3459</f>
        <v>46087.410428240742</v>
      </c>
      <c r="O3462" s="35">
        <f>Data!L3459</f>
        <v>-84.495019999999997</v>
      </c>
      <c r="P3462" s="35">
        <f>Data!M3459</f>
        <v>9.9523299999999999</v>
      </c>
      <c r="Q3462" s="35" t="str">
        <f>IF(Data!N3459=0,"",Data!N3459)</f>
        <v>CurvePositionEstimateError</v>
      </c>
      <c r="R3462" s="35">
        <f>Data!K3459</f>
        <v>50</v>
      </c>
      <c r="S3462" s="35" t="str">
        <f>IF(Data!X3459=TRUE(), "Yes", "No")</f>
        <v>Yes</v>
      </c>
      <c r="T3462" s="40" t="e">
        <f>#REF!</f>
        <v>#REF!</v>
      </c>
    </row>
    <row r="3463" spans="1:20" x14ac:dyDescent="0.3">
      <c r="A3463" s="35" t="str">
        <f>Data!A3460</f>
        <v>NISSAN LEAF 299-1018</v>
      </c>
      <c r="B3463" s="36">
        <f t="shared" si="53"/>
        <v>46087.410440219908</v>
      </c>
      <c r="C3463" s="37" t="str">
        <f>IF(Data!J3460="GpsRecord", CONCATENATE($U$3,": ",Data!M3460,", ",Data!L3460), CONCATENATE(Data!AB3460, " ", Data!AH3460))</f>
        <v>Velocidad del motor en carretera 52</v>
      </c>
      <c r="D3463" s="38" t="str">
        <f>IF(Data!O3460=TRUE(), "Yes", "No")</f>
        <v>No</v>
      </c>
      <c r="E3463" s="38" t="str">
        <f>IF(Data!J3460="EngineStatusRecord","Engine",IF(Data!J3460="GpsRecord", "GPS", IF(Data!J3460="EngineFaultRecord", "Fault", IF(Data!J3460="DriverChange","Driver",IF(Data!J3460="CustomRecord","Custom","Debug")))))</f>
        <v>Engine</v>
      </c>
      <c r="F3463" s="39" t="str">
        <f>IF(Data!Y3460=TRUE(), "Yes", "No")</f>
        <v>No</v>
      </c>
      <c r="G3463" s="40">
        <f>Data!AK3460</f>
        <v>0</v>
      </c>
      <c r="H3463" s="35" t="str">
        <f>Data!AB3460</f>
        <v>Velocidad del motor en carretera</v>
      </c>
      <c r="I3463" s="35">
        <f>Data!AD3460</f>
        <v>0</v>
      </c>
      <c r="J3463" s="35">
        <f>Data!AF3460</f>
        <v>0</v>
      </c>
      <c r="K3463" s="35" t="str">
        <f>CONCATENATE(Data!AH3460, " ", Data!AI3460)</f>
        <v>52 km/h</v>
      </c>
      <c r="L3463" s="35" t="str">
        <f>Data!C3460</f>
        <v>Vehicle, Battery Electric Vehicle</v>
      </c>
      <c r="M3463" s="35">
        <f>Data!H3460</f>
        <v>0</v>
      </c>
      <c r="N3463" s="41">
        <f>Data!I3460</f>
        <v>46087.410440219908</v>
      </c>
      <c r="O3463" s="35">
        <f>Data!L3460</f>
        <v>0</v>
      </c>
      <c r="P3463" s="35">
        <f>Data!M3460</f>
        <v>0</v>
      </c>
      <c r="Q3463" s="35" t="str">
        <f>IF(Data!N3460=0,"",Data!N3460)</f>
        <v/>
      </c>
      <c r="R3463" s="35">
        <f>Data!K3460</f>
        <v>0</v>
      </c>
      <c r="S3463" s="35" t="str">
        <f>IF(Data!X3460=TRUE(), "Yes", "No")</f>
        <v>No</v>
      </c>
      <c r="T3463" s="40" t="e">
        <f>#REF!</f>
        <v>#REF!</v>
      </c>
    </row>
    <row r="3464" spans="1:20" x14ac:dyDescent="0.3">
      <c r="A3464" s="35" t="str">
        <f>Data!A3461</f>
        <v>NISSAN LEAF 299-1018</v>
      </c>
      <c r="B3464" s="36">
        <f t="shared" si="53"/>
        <v>46087.410474537035</v>
      </c>
      <c r="C3464" s="37" t="str">
        <f>IF(Data!J3461="GpsRecord", CONCATENATE($U$3,": ",Data!M3461,", ",Data!L3461), CONCATENATE(Data!AB3461, " ", Data!AH3461))</f>
        <v>Ubicación: 9.9523, -84.49552</v>
      </c>
      <c r="D3464" s="38" t="str">
        <f>IF(Data!O3461=TRUE(), "Yes", "No")</f>
        <v>Yes</v>
      </c>
      <c r="E3464" s="38" t="str">
        <f>IF(Data!J3461="EngineStatusRecord","Engine",IF(Data!J3461="GpsRecord", "GPS", IF(Data!J3461="EngineFaultRecord", "Fault", IF(Data!J3461="DriverChange","Driver",IF(Data!J3461="CustomRecord","Custom","Debug")))))</f>
        <v>GPS</v>
      </c>
      <c r="F3464" s="39" t="str">
        <f>IF(Data!Y3461=TRUE(), "Yes", "No")</f>
        <v>Yes</v>
      </c>
      <c r="G3464" s="40">
        <f>Data!AK3461</f>
        <v>0</v>
      </c>
      <c r="H3464" s="35">
        <f>Data!AB3461</f>
        <v>0</v>
      </c>
      <c r="I3464" s="35">
        <f>Data!AD3461</f>
        <v>0</v>
      </c>
      <c r="J3464" s="35">
        <f>Data!AF3461</f>
        <v>0</v>
      </c>
      <c r="K3464" s="35" t="str">
        <f>CONCATENATE(Data!AH3461, " ", Data!AI3461)</f>
        <v xml:space="preserve"> </v>
      </c>
      <c r="L3464" s="35" t="str">
        <f>Data!C3461</f>
        <v>Vehicle, Battery Electric Vehicle</v>
      </c>
      <c r="M3464" s="35">
        <f>Data!H3461</f>
        <v>0</v>
      </c>
      <c r="N3464" s="41">
        <f>Data!I3461</f>
        <v>46087.410474537035</v>
      </c>
      <c r="O3464" s="35">
        <f>Data!L3461</f>
        <v>-84.495519999999999</v>
      </c>
      <c r="P3464" s="35">
        <f>Data!M3461</f>
        <v>9.9522999999999993</v>
      </c>
      <c r="Q3464" s="35" t="str">
        <f>IF(Data!N3461=0,"",Data!N3461)</f>
        <v>CurveSpeedEstimateError</v>
      </c>
      <c r="R3464" s="35">
        <f>Data!K3461</f>
        <v>48</v>
      </c>
      <c r="S3464" s="35" t="str">
        <f>IF(Data!X3461=TRUE(), "Yes", "No")</f>
        <v>Yes</v>
      </c>
      <c r="T3464" s="40" t="e">
        <f>#REF!</f>
        <v>#REF!</v>
      </c>
    </row>
    <row r="3465" spans="1:20" x14ac:dyDescent="0.3">
      <c r="A3465" s="35" t="str">
        <f>Data!A3462</f>
        <v>NISSAN LEAF 299-1018</v>
      </c>
      <c r="B3465" s="36">
        <f t="shared" si="53"/>
        <v>46087.410516226853</v>
      </c>
      <c r="C3465" s="37" t="str">
        <f>IF(Data!J3462="GpsRecord", CONCATENATE($U$3,": ",Data!M3462,", ",Data!L3462), CONCATENATE(Data!AB3462, " ", Data!AH3462))</f>
        <v>Energía de la batería del vehículo eléctrico -31668</v>
      </c>
      <c r="D3465" s="38" t="str">
        <f>IF(Data!O3462=TRUE(), "Yes", "No")</f>
        <v>No</v>
      </c>
      <c r="E3465" s="38" t="str">
        <f>IF(Data!J3462="EngineStatusRecord","Engine",IF(Data!J3462="GpsRecord", "GPS", IF(Data!J3462="EngineFaultRecord", "Fault", IF(Data!J3462="DriverChange","Driver",IF(Data!J3462="CustomRecord","Custom","Debug")))))</f>
        <v>Engine</v>
      </c>
      <c r="F3465" s="39" t="str">
        <f>IF(Data!Y3462=TRUE(), "Yes", "No")</f>
        <v>No</v>
      </c>
      <c r="G3465" s="40">
        <f>Data!AK3462</f>
        <v>0</v>
      </c>
      <c r="H3465" s="35" t="str">
        <f>Data!AB3462</f>
        <v>Energía de la batería del vehículo eléctrico</v>
      </c>
      <c r="I3465" s="35">
        <f>Data!AD3462</f>
        <v>0</v>
      </c>
      <c r="J3465" s="35">
        <f>Data!AF3462</f>
        <v>0</v>
      </c>
      <c r="K3465" s="35" t="str">
        <f>CONCATENATE(Data!AH3462, " ", Data!AI3462)</f>
        <v>-31668 W</v>
      </c>
      <c r="L3465" s="35" t="str">
        <f>Data!C3462</f>
        <v>Vehicle, Battery Electric Vehicle</v>
      </c>
      <c r="M3465" s="35">
        <f>Data!H3462</f>
        <v>0</v>
      </c>
      <c r="N3465" s="41">
        <f>Data!I3462</f>
        <v>46087.410516226853</v>
      </c>
      <c r="O3465" s="35">
        <f>Data!L3462</f>
        <v>0</v>
      </c>
      <c r="P3465" s="35">
        <f>Data!M3462</f>
        <v>0</v>
      </c>
      <c r="Q3465" s="35" t="str">
        <f>IF(Data!N3462=0,"",Data!N3462)</f>
        <v/>
      </c>
      <c r="R3465" s="35">
        <f>Data!K3462</f>
        <v>0</v>
      </c>
      <c r="S3465" s="35" t="str">
        <f>IF(Data!X3462=TRUE(), "Yes", "No")</f>
        <v>No</v>
      </c>
      <c r="T3465" s="40" t="e">
        <f>#REF!</f>
        <v>#REF!</v>
      </c>
    </row>
    <row r="3466" spans="1:20" x14ac:dyDescent="0.3">
      <c r="A3466" s="35" t="str">
        <f>Data!A3463</f>
        <v>NISSAN LEAF 299-1018</v>
      </c>
      <c r="B3466" s="36">
        <f t="shared" si="53"/>
        <v>46087.410532407404</v>
      </c>
      <c r="C3466" s="37" t="str">
        <f>IF(Data!J3463="GpsRecord", CONCATENATE($U$3,": ",Data!M3463,", ",Data!L3463), CONCATENATE(Data!AB3463, " ", Data!AH3463))</f>
        <v>Ubicación: 9.95224, -84.49611</v>
      </c>
      <c r="D3466" s="38" t="str">
        <f>IF(Data!O3463=TRUE(), "Yes", "No")</f>
        <v>Yes</v>
      </c>
      <c r="E3466" s="38" t="str">
        <f>IF(Data!J3463="EngineStatusRecord","Engine",IF(Data!J3463="GpsRecord", "GPS", IF(Data!J3463="EngineFaultRecord", "Fault", IF(Data!J3463="DriverChange","Driver",IF(Data!J3463="CustomRecord","Custom","Debug")))))</f>
        <v>GPS</v>
      </c>
      <c r="F3466" s="39" t="str">
        <f>IF(Data!Y3463=TRUE(), "Yes", "No")</f>
        <v>Yes</v>
      </c>
      <c r="G3466" s="40">
        <f>Data!AK3463</f>
        <v>0</v>
      </c>
      <c r="H3466" s="35">
        <f>Data!AB3463</f>
        <v>0</v>
      </c>
      <c r="I3466" s="35">
        <f>Data!AD3463</f>
        <v>0</v>
      </c>
      <c r="J3466" s="35">
        <f>Data!AF3463</f>
        <v>0</v>
      </c>
      <c r="K3466" s="35" t="str">
        <f>CONCATENATE(Data!AH3463, " ", Data!AI3463)</f>
        <v xml:space="preserve"> </v>
      </c>
      <c r="L3466" s="35" t="str">
        <f>Data!C3463</f>
        <v>Vehicle, Battery Electric Vehicle</v>
      </c>
      <c r="M3466" s="35">
        <f>Data!H3463</f>
        <v>0</v>
      </c>
      <c r="N3466" s="41">
        <f>Data!I3463</f>
        <v>46087.410532407404</v>
      </c>
      <c r="O3466" s="35">
        <f>Data!L3463</f>
        <v>-84.496110000000002</v>
      </c>
      <c r="P3466" s="35">
        <f>Data!M3463</f>
        <v>9.9522399999999998</v>
      </c>
      <c r="Q3466" s="35" t="str">
        <f>IF(Data!N3463=0,"",Data!N3463)</f>
        <v>CurveBased</v>
      </c>
      <c r="R3466" s="35">
        <f>Data!K3463</f>
        <v>44</v>
      </c>
      <c r="S3466" s="35" t="str">
        <f>IF(Data!X3463=TRUE(), "Yes", "No")</f>
        <v>Yes</v>
      </c>
      <c r="T3466" s="40" t="e">
        <f>#REF!</f>
        <v>#REF!</v>
      </c>
    </row>
    <row r="3467" spans="1:20" x14ac:dyDescent="0.3">
      <c r="A3467" s="35" t="str">
        <f>Data!A3464</f>
        <v>NISSAN LEAF 299-1018</v>
      </c>
      <c r="B3467" s="36">
        <f t="shared" si="53"/>
        <v>46087.410532546295</v>
      </c>
      <c r="C3467" s="37" t="str">
        <f>IF(Data!J3464="GpsRecord", CONCATENATE($U$3,": ",Data!M3464,", ",Data!L3464), CONCATENATE(Data!AB3464, " ", Data!AH3464))</f>
        <v>Velocidad del motor en carretera 44</v>
      </c>
      <c r="D3467" s="38" t="str">
        <f>IF(Data!O3464=TRUE(), "Yes", "No")</f>
        <v>No</v>
      </c>
      <c r="E3467" s="38" t="str">
        <f>IF(Data!J3464="EngineStatusRecord","Engine",IF(Data!J3464="GpsRecord", "GPS", IF(Data!J3464="EngineFaultRecord", "Fault", IF(Data!J3464="DriverChange","Driver",IF(Data!J3464="CustomRecord","Custom","Debug")))))</f>
        <v>Engine</v>
      </c>
      <c r="F3467" s="39" t="str">
        <f>IF(Data!Y3464=TRUE(), "Yes", "No")</f>
        <v>No</v>
      </c>
      <c r="G3467" s="40">
        <f>Data!AK3464</f>
        <v>0</v>
      </c>
      <c r="H3467" s="35" t="str">
        <f>Data!AB3464</f>
        <v>Velocidad del motor en carretera</v>
      </c>
      <c r="I3467" s="35">
        <f>Data!AD3464</f>
        <v>0</v>
      </c>
      <c r="J3467" s="35">
        <f>Data!AF3464</f>
        <v>0</v>
      </c>
      <c r="K3467" s="35" t="str">
        <f>CONCATENATE(Data!AH3464, " ", Data!AI3464)</f>
        <v>44 km/h</v>
      </c>
      <c r="L3467" s="35" t="str">
        <f>Data!C3464</f>
        <v>Vehicle, Battery Electric Vehicle</v>
      </c>
      <c r="M3467" s="35">
        <f>Data!H3464</f>
        <v>0</v>
      </c>
      <c r="N3467" s="41">
        <f>Data!I3464</f>
        <v>46087.410532546295</v>
      </c>
      <c r="O3467" s="35">
        <f>Data!L3464</f>
        <v>0</v>
      </c>
      <c r="P3467" s="35">
        <f>Data!M3464</f>
        <v>0</v>
      </c>
      <c r="Q3467" s="35" t="str">
        <f>IF(Data!N3464=0,"",Data!N3464)</f>
        <v/>
      </c>
      <c r="R3467" s="35">
        <f>Data!K3464</f>
        <v>0</v>
      </c>
      <c r="S3467" s="35" t="str">
        <f>IF(Data!X3464=TRUE(), "Yes", "No")</f>
        <v>No</v>
      </c>
      <c r="T3467" s="40" t="e">
        <f>#REF!</f>
        <v>#REF!</v>
      </c>
    </row>
    <row r="3468" spans="1:20" x14ac:dyDescent="0.3">
      <c r="A3468" s="35" t="str">
        <f>Data!A3465</f>
        <v>NISSAN LEAF 299-1018</v>
      </c>
      <c r="B3468" s="36">
        <f t="shared" si="53"/>
        <v>46087.410590277781</v>
      </c>
      <c r="C3468" s="37" t="str">
        <f>IF(Data!J3465="GpsRecord", CONCATENATE($U$3,": ",Data!M3465,", ",Data!L3465), CONCATENATE(Data!AB3465, " ", Data!AH3465))</f>
        <v>Ubicación: 9.95192, -84.49657</v>
      </c>
      <c r="D3468" s="38" t="str">
        <f>IF(Data!O3465=TRUE(), "Yes", "No")</f>
        <v>Yes</v>
      </c>
      <c r="E3468" s="38" t="str">
        <f>IF(Data!J3465="EngineStatusRecord","Engine",IF(Data!J3465="GpsRecord", "GPS", IF(Data!J3465="EngineFaultRecord", "Fault", IF(Data!J3465="DriverChange","Driver",IF(Data!J3465="CustomRecord","Custom","Debug")))))</f>
        <v>GPS</v>
      </c>
      <c r="F3468" s="39" t="str">
        <f>IF(Data!Y3465=TRUE(), "Yes", "No")</f>
        <v>Yes</v>
      </c>
      <c r="G3468" s="40">
        <f>Data!AK3465</f>
        <v>0</v>
      </c>
      <c r="H3468" s="35">
        <f>Data!AB3465</f>
        <v>0</v>
      </c>
      <c r="I3468" s="35">
        <f>Data!AD3465</f>
        <v>0</v>
      </c>
      <c r="J3468" s="35">
        <f>Data!AF3465</f>
        <v>0</v>
      </c>
      <c r="K3468" s="35" t="str">
        <f>CONCATENATE(Data!AH3465, " ", Data!AI3465)</f>
        <v xml:space="preserve"> </v>
      </c>
      <c r="L3468" s="35" t="str">
        <f>Data!C3465</f>
        <v>Vehicle, Battery Electric Vehicle</v>
      </c>
      <c r="M3468" s="35">
        <f>Data!H3465</f>
        <v>0</v>
      </c>
      <c r="N3468" s="41">
        <f>Data!I3465</f>
        <v>46087.410590277781</v>
      </c>
      <c r="O3468" s="35">
        <f>Data!L3465</f>
        <v>-84.496570000000006</v>
      </c>
      <c r="P3468" s="35">
        <f>Data!M3465</f>
        <v>9.9519199999999994</v>
      </c>
      <c r="Q3468" s="35" t="str">
        <f>IF(Data!N3465=0,"",Data!N3465)</f>
        <v>CurvePositionEstimateError</v>
      </c>
      <c r="R3468" s="35">
        <f>Data!K3465</f>
        <v>44</v>
      </c>
      <c r="S3468" s="35" t="str">
        <f>IF(Data!X3465=TRUE(), "Yes", "No")</f>
        <v>Yes</v>
      </c>
      <c r="T3468" s="40" t="e">
        <f>#REF!</f>
        <v>#REF!</v>
      </c>
    </row>
    <row r="3469" spans="1:20" x14ac:dyDescent="0.3">
      <c r="A3469" s="35" t="str">
        <f>Data!A3466</f>
        <v>NISSAN LEAF 299-1018</v>
      </c>
      <c r="B3469" s="36">
        <f t="shared" si="53"/>
        <v>46087.410624999997</v>
      </c>
      <c r="C3469" s="37" t="str">
        <f>IF(Data!J3466="GpsRecord", CONCATENATE($U$3,": ",Data!M3466,", ",Data!L3466), CONCATENATE(Data!AB3466, " ", Data!AH3466))</f>
        <v>Velocidad del motor en carretera 43</v>
      </c>
      <c r="D3469" s="38" t="str">
        <f>IF(Data!O3466=TRUE(), "Yes", "No")</f>
        <v>No</v>
      </c>
      <c r="E3469" s="38" t="str">
        <f>IF(Data!J3466="EngineStatusRecord","Engine",IF(Data!J3466="GpsRecord", "GPS", IF(Data!J3466="EngineFaultRecord", "Fault", IF(Data!J3466="DriverChange","Driver",IF(Data!J3466="CustomRecord","Custom","Debug")))))</f>
        <v>Engine</v>
      </c>
      <c r="F3469" s="39" t="str">
        <f>IF(Data!Y3466=TRUE(), "Yes", "No")</f>
        <v>No</v>
      </c>
      <c r="G3469" s="40">
        <f>Data!AK3466</f>
        <v>0</v>
      </c>
      <c r="H3469" s="35" t="str">
        <f>Data!AB3466</f>
        <v>Velocidad del motor en carretera</v>
      </c>
      <c r="I3469" s="35">
        <f>Data!AD3466</f>
        <v>0</v>
      </c>
      <c r="J3469" s="35">
        <f>Data!AF3466</f>
        <v>0</v>
      </c>
      <c r="K3469" s="35" t="str">
        <f>CONCATENATE(Data!AH3466, " ", Data!AI3466)</f>
        <v>43 km/h</v>
      </c>
      <c r="L3469" s="35" t="str">
        <f>Data!C3466</f>
        <v>Vehicle, Battery Electric Vehicle</v>
      </c>
      <c r="M3469" s="35">
        <f>Data!H3466</f>
        <v>0</v>
      </c>
      <c r="N3469" s="41">
        <f>Data!I3466</f>
        <v>46087.410624999997</v>
      </c>
      <c r="O3469" s="35">
        <f>Data!L3466</f>
        <v>0</v>
      </c>
      <c r="P3469" s="35">
        <f>Data!M3466</f>
        <v>0</v>
      </c>
      <c r="Q3469" s="35" t="str">
        <f>IF(Data!N3466=0,"",Data!N3466)</f>
        <v/>
      </c>
      <c r="R3469" s="35">
        <f>Data!K3466</f>
        <v>0</v>
      </c>
      <c r="S3469" s="35" t="str">
        <f>IF(Data!X3466=TRUE(), "Yes", "No")</f>
        <v>No</v>
      </c>
      <c r="T3469" s="40" t="e">
        <f>#REF!</f>
        <v>#REF!</v>
      </c>
    </row>
    <row r="3470" spans="1:20" x14ac:dyDescent="0.3">
      <c r="A3470" s="35" t="str">
        <f>Data!A3467</f>
        <v>NISSAN LEAF 299-1018</v>
      </c>
      <c r="B3470" s="36">
        <f t="shared" ref="B3470:B3533" si="54">N3470</f>
        <v>46087.410636574074</v>
      </c>
      <c r="C3470" s="37" t="str">
        <f>IF(Data!J3467="GpsRecord", CONCATENATE($U$3,": ",Data!M3467,", ",Data!L3467), CONCATENATE(Data!AB3467, " ", Data!AH3467))</f>
        <v>Ubicación: 9.95174, -84.49695</v>
      </c>
      <c r="D3470" s="38" t="str">
        <f>IF(Data!O3467=TRUE(), "Yes", "No")</f>
        <v>Yes</v>
      </c>
      <c r="E3470" s="38" t="str">
        <f>IF(Data!J3467="EngineStatusRecord","Engine",IF(Data!J3467="GpsRecord", "GPS", IF(Data!J3467="EngineFaultRecord", "Fault", IF(Data!J3467="DriverChange","Driver",IF(Data!J3467="CustomRecord","Custom","Debug")))))</f>
        <v>GPS</v>
      </c>
      <c r="F3470" s="39" t="str">
        <f>IF(Data!Y3467=TRUE(), "Yes", "No")</f>
        <v>Yes</v>
      </c>
      <c r="G3470" s="40">
        <f>Data!AK3467</f>
        <v>0</v>
      </c>
      <c r="H3470" s="35">
        <f>Data!AB3467</f>
        <v>0</v>
      </c>
      <c r="I3470" s="35">
        <f>Data!AD3467</f>
        <v>0</v>
      </c>
      <c r="J3470" s="35">
        <f>Data!AF3467</f>
        <v>0</v>
      </c>
      <c r="K3470" s="35" t="str">
        <f>CONCATENATE(Data!AH3467, " ", Data!AI3467)</f>
        <v xml:space="preserve"> </v>
      </c>
      <c r="L3470" s="35" t="str">
        <f>Data!C3467</f>
        <v>Vehicle, Battery Electric Vehicle</v>
      </c>
      <c r="M3470" s="35">
        <f>Data!H3467</f>
        <v>0</v>
      </c>
      <c r="N3470" s="41">
        <f>Data!I3467</f>
        <v>46087.410636574074</v>
      </c>
      <c r="O3470" s="35">
        <f>Data!L3467</f>
        <v>-84.496949999999998</v>
      </c>
      <c r="P3470" s="35">
        <f>Data!M3467</f>
        <v>9.9517399999999991</v>
      </c>
      <c r="Q3470" s="35" t="str">
        <f>IF(Data!N3467=0,"",Data!N3467)</f>
        <v>CurveSpeed</v>
      </c>
      <c r="R3470" s="35">
        <f>Data!K3467</f>
        <v>41</v>
      </c>
      <c r="S3470" s="35" t="str">
        <f>IF(Data!X3467=TRUE(), "Yes", "No")</f>
        <v>Yes</v>
      </c>
      <c r="T3470" s="40" t="e">
        <f>#REF!</f>
        <v>#REF!</v>
      </c>
    </row>
    <row r="3471" spans="1:20" x14ac:dyDescent="0.3">
      <c r="A3471" s="35" t="str">
        <f>Data!A3468</f>
        <v>NISSAN LEAF 299-1018</v>
      </c>
      <c r="B3471" s="36">
        <f t="shared" si="54"/>
        <v>46087.410703078705</v>
      </c>
      <c r="C3471" s="37" t="str">
        <f>IF(Data!J3468="GpsRecord", CONCATENATE($U$3,": ",Data!M3468,", ",Data!L3468), CONCATENATE(Data!AB3468, " ", Data!AH3468))</f>
        <v>Energía de la batería del vehículo eléctrico -9464</v>
      </c>
      <c r="D3471" s="38" t="str">
        <f>IF(Data!O3468=TRUE(), "Yes", "No")</f>
        <v>No</v>
      </c>
      <c r="E3471" s="38" t="str">
        <f>IF(Data!J3468="EngineStatusRecord","Engine",IF(Data!J3468="GpsRecord", "GPS", IF(Data!J3468="EngineFaultRecord", "Fault", IF(Data!J3468="DriverChange","Driver",IF(Data!J3468="CustomRecord","Custom","Debug")))))</f>
        <v>Engine</v>
      </c>
      <c r="F3471" s="39" t="str">
        <f>IF(Data!Y3468=TRUE(), "Yes", "No")</f>
        <v>No</v>
      </c>
      <c r="G3471" s="40">
        <f>Data!AK3468</f>
        <v>0</v>
      </c>
      <c r="H3471" s="35" t="str">
        <f>Data!AB3468</f>
        <v>Energía de la batería del vehículo eléctrico</v>
      </c>
      <c r="I3471" s="35">
        <f>Data!AD3468</f>
        <v>0</v>
      </c>
      <c r="J3471" s="35">
        <f>Data!AF3468</f>
        <v>0</v>
      </c>
      <c r="K3471" s="35" t="str">
        <f>CONCATENATE(Data!AH3468, " ", Data!AI3468)</f>
        <v>-9464 W</v>
      </c>
      <c r="L3471" s="35" t="str">
        <f>Data!C3468</f>
        <v>Vehicle, Battery Electric Vehicle</v>
      </c>
      <c r="M3471" s="35">
        <f>Data!H3468</f>
        <v>0</v>
      </c>
      <c r="N3471" s="41">
        <f>Data!I3468</f>
        <v>46087.410703078705</v>
      </c>
      <c r="O3471" s="35">
        <f>Data!L3468</f>
        <v>0</v>
      </c>
      <c r="P3471" s="35">
        <f>Data!M3468</f>
        <v>0</v>
      </c>
      <c r="Q3471" s="35" t="str">
        <f>IF(Data!N3468=0,"",Data!N3468)</f>
        <v/>
      </c>
      <c r="R3471" s="35">
        <f>Data!K3468</f>
        <v>0</v>
      </c>
      <c r="S3471" s="35" t="str">
        <f>IF(Data!X3468=TRUE(), "Yes", "No")</f>
        <v>No</v>
      </c>
      <c r="T3471" s="40" t="e">
        <f>#REF!</f>
        <v>#REF!</v>
      </c>
    </row>
    <row r="3472" spans="1:20" x14ac:dyDescent="0.3">
      <c r="A3472" s="35" t="str">
        <f>Data!A3469</f>
        <v>NISSAN LEAF 299-1018</v>
      </c>
      <c r="B3472" s="36">
        <f t="shared" si="54"/>
        <v>46087.41070615741</v>
      </c>
      <c r="C3472" s="37" t="str">
        <f>IF(Data!J3469="GpsRecord", CONCATENATE($U$3,": ",Data!M3469,", ",Data!L3469), CONCATENATE(Data!AB3469, " ", Data!AH3469))</f>
        <v>Velocidad del motor en carretera 50</v>
      </c>
      <c r="D3472" s="38" t="str">
        <f>IF(Data!O3469=TRUE(), "Yes", "No")</f>
        <v>No</v>
      </c>
      <c r="E3472" s="38" t="str">
        <f>IF(Data!J3469="EngineStatusRecord","Engine",IF(Data!J3469="GpsRecord", "GPS", IF(Data!J3469="EngineFaultRecord", "Fault", IF(Data!J3469="DriverChange","Driver",IF(Data!J3469="CustomRecord","Custom","Debug")))))</f>
        <v>Engine</v>
      </c>
      <c r="F3472" s="39" t="str">
        <f>IF(Data!Y3469=TRUE(), "Yes", "No")</f>
        <v>No</v>
      </c>
      <c r="G3472" s="40">
        <f>Data!AK3469</f>
        <v>0</v>
      </c>
      <c r="H3472" s="35" t="str">
        <f>Data!AB3469</f>
        <v>Velocidad del motor en carretera</v>
      </c>
      <c r="I3472" s="35">
        <f>Data!AD3469</f>
        <v>0</v>
      </c>
      <c r="J3472" s="35">
        <f>Data!AF3469</f>
        <v>0</v>
      </c>
      <c r="K3472" s="35" t="str">
        <f>CONCATENATE(Data!AH3469, " ", Data!AI3469)</f>
        <v>50 km/h</v>
      </c>
      <c r="L3472" s="35" t="str">
        <f>Data!C3469</f>
        <v>Vehicle, Battery Electric Vehicle</v>
      </c>
      <c r="M3472" s="35">
        <f>Data!H3469</f>
        <v>0</v>
      </c>
      <c r="N3472" s="41">
        <f>Data!I3469</f>
        <v>46087.41070615741</v>
      </c>
      <c r="O3472" s="35">
        <f>Data!L3469</f>
        <v>0</v>
      </c>
      <c r="P3472" s="35">
        <f>Data!M3469</f>
        <v>0</v>
      </c>
      <c r="Q3472" s="35" t="str">
        <f>IF(Data!N3469=0,"",Data!N3469)</f>
        <v/>
      </c>
      <c r="R3472" s="35">
        <f>Data!K3469</f>
        <v>0</v>
      </c>
      <c r="S3472" s="35" t="str">
        <f>IF(Data!X3469=TRUE(), "Yes", "No")</f>
        <v>No</v>
      </c>
      <c r="T3472" s="40" t="e">
        <f>#REF!</f>
        <v>#REF!</v>
      </c>
    </row>
    <row r="3473" spans="1:20" x14ac:dyDescent="0.3">
      <c r="A3473" s="35" t="str">
        <f>Data!A3470</f>
        <v>NISSAN LEAF 299-1018</v>
      </c>
      <c r="B3473" s="36">
        <f t="shared" si="54"/>
        <v>46087.410717592589</v>
      </c>
      <c r="C3473" s="37" t="str">
        <f>IF(Data!J3470="GpsRecord", CONCATENATE($U$3,": ",Data!M3470,", ",Data!L3470), CONCATENATE(Data!AB3470, " ", Data!AH3470))</f>
        <v>Ubicación: 9.95139, -84.49767</v>
      </c>
      <c r="D3473" s="38" t="str">
        <f>IF(Data!O3470=TRUE(), "Yes", "No")</f>
        <v>Yes</v>
      </c>
      <c r="E3473" s="38" t="str">
        <f>IF(Data!J3470="EngineStatusRecord","Engine",IF(Data!J3470="GpsRecord", "GPS", IF(Data!J3470="EngineFaultRecord", "Fault", IF(Data!J3470="DriverChange","Driver",IF(Data!J3470="CustomRecord","Custom","Debug")))))</f>
        <v>GPS</v>
      </c>
      <c r="F3473" s="39" t="str">
        <f>IF(Data!Y3470=TRUE(), "Yes", "No")</f>
        <v>Yes</v>
      </c>
      <c r="G3473" s="40">
        <f>Data!AK3470</f>
        <v>0</v>
      </c>
      <c r="H3473" s="35">
        <f>Data!AB3470</f>
        <v>0</v>
      </c>
      <c r="I3473" s="35">
        <f>Data!AD3470</f>
        <v>0</v>
      </c>
      <c r="J3473" s="35">
        <f>Data!AF3470</f>
        <v>0</v>
      </c>
      <c r="K3473" s="35" t="str">
        <f>CONCATENATE(Data!AH3470, " ", Data!AI3470)</f>
        <v xml:space="preserve"> </v>
      </c>
      <c r="L3473" s="35" t="str">
        <f>Data!C3470</f>
        <v>Vehicle, Battery Electric Vehicle</v>
      </c>
      <c r="M3473" s="35">
        <f>Data!H3470</f>
        <v>0</v>
      </c>
      <c r="N3473" s="41">
        <f>Data!I3470</f>
        <v>46087.410717592589</v>
      </c>
      <c r="O3473" s="35">
        <f>Data!L3470</f>
        <v>-84.497669999999999</v>
      </c>
      <c r="P3473" s="35">
        <f>Data!M3470</f>
        <v>9.95139</v>
      </c>
      <c r="Q3473" s="35" t="str">
        <f>IF(Data!N3470=0,"",Data!N3470)</f>
        <v>CurveSpeed</v>
      </c>
      <c r="R3473" s="35">
        <f>Data!K3470</f>
        <v>48</v>
      </c>
      <c r="S3473" s="35" t="str">
        <f>IF(Data!X3470=TRUE(), "Yes", "No")</f>
        <v>Yes</v>
      </c>
      <c r="T3473" s="40" t="e">
        <f>#REF!</f>
        <v>#REF!</v>
      </c>
    </row>
    <row r="3474" spans="1:20" x14ac:dyDescent="0.3">
      <c r="A3474" s="35" t="str">
        <f>Data!A3471</f>
        <v>NISSAN LEAF 299-1018</v>
      </c>
      <c r="B3474" s="36">
        <f t="shared" si="54"/>
        <v>46087.410737939812</v>
      </c>
      <c r="C3474" s="37" t="str">
        <f>IF(Data!J3471="GpsRecord", CONCATENATE($U$3,": ",Data!M3471,", ",Data!L3471), CONCATENATE(Data!AB3471, " ", Data!AH3471))</f>
        <v>Energía de la batería del vehículo eléctrico -39839</v>
      </c>
      <c r="D3474" s="38" t="str">
        <f>IF(Data!O3471=TRUE(), "Yes", "No")</f>
        <v>No</v>
      </c>
      <c r="E3474" s="38" t="str">
        <f>IF(Data!J3471="EngineStatusRecord","Engine",IF(Data!J3471="GpsRecord", "GPS", IF(Data!J3471="EngineFaultRecord", "Fault", IF(Data!J3471="DriverChange","Driver",IF(Data!J3471="CustomRecord","Custom","Debug")))))</f>
        <v>Engine</v>
      </c>
      <c r="F3474" s="39" t="str">
        <f>IF(Data!Y3471=TRUE(), "Yes", "No")</f>
        <v>No</v>
      </c>
      <c r="G3474" s="40">
        <f>Data!AK3471</f>
        <v>0</v>
      </c>
      <c r="H3474" s="35" t="str">
        <f>Data!AB3471</f>
        <v>Energía de la batería del vehículo eléctrico</v>
      </c>
      <c r="I3474" s="35">
        <f>Data!AD3471</f>
        <v>0</v>
      </c>
      <c r="J3474" s="35">
        <f>Data!AF3471</f>
        <v>0</v>
      </c>
      <c r="K3474" s="35" t="str">
        <f>CONCATENATE(Data!AH3471, " ", Data!AI3471)</f>
        <v>-39839 W</v>
      </c>
      <c r="L3474" s="35" t="str">
        <f>Data!C3471</f>
        <v>Vehicle, Battery Electric Vehicle</v>
      </c>
      <c r="M3474" s="35">
        <f>Data!H3471</f>
        <v>0</v>
      </c>
      <c r="N3474" s="41">
        <f>Data!I3471</f>
        <v>46087.410737939812</v>
      </c>
      <c r="O3474" s="35">
        <f>Data!L3471</f>
        <v>0</v>
      </c>
      <c r="P3474" s="35">
        <f>Data!M3471</f>
        <v>0</v>
      </c>
      <c r="Q3474" s="35" t="str">
        <f>IF(Data!N3471=0,"",Data!N3471)</f>
        <v/>
      </c>
      <c r="R3474" s="35">
        <f>Data!K3471</f>
        <v>0</v>
      </c>
      <c r="S3474" s="35" t="str">
        <f>IF(Data!X3471=TRUE(), "Yes", "No")</f>
        <v>No</v>
      </c>
      <c r="T3474" s="40" t="e">
        <f>#REF!</f>
        <v>#REF!</v>
      </c>
    </row>
    <row r="3475" spans="1:20" x14ac:dyDescent="0.3">
      <c r="A3475" s="35" t="str">
        <f>Data!A3472</f>
        <v>NISSAN LEAF 299-1018</v>
      </c>
      <c r="B3475" s="36">
        <f t="shared" si="54"/>
        <v>46087.410740740743</v>
      </c>
      <c r="C3475" s="37" t="str">
        <f>IF(Data!J3472="GpsRecord", CONCATENATE($U$3,": ",Data!M3472,", ",Data!L3472), CONCATENATE(Data!AB3472, " ", Data!AH3472))</f>
        <v>Ubicación: 9.95129, -84.49788</v>
      </c>
      <c r="D3475" s="38" t="str">
        <f>IF(Data!O3472=TRUE(), "Yes", "No")</f>
        <v>Yes</v>
      </c>
      <c r="E3475" s="38" t="str">
        <f>IF(Data!J3472="EngineStatusRecord","Engine",IF(Data!J3472="GpsRecord", "GPS", IF(Data!J3472="EngineFaultRecord", "Fault", IF(Data!J3472="DriverChange","Driver",IF(Data!J3472="CustomRecord","Custom","Debug")))))</f>
        <v>GPS</v>
      </c>
      <c r="F3475" s="39" t="str">
        <f>IF(Data!Y3472=TRUE(), "Yes", "No")</f>
        <v>Yes</v>
      </c>
      <c r="G3475" s="40">
        <f>Data!AK3472</f>
        <v>0</v>
      </c>
      <c r="H3475" s="35">
        <f>Data!AB3472</f>
        <v>0</v>
      </c>
      <c r="I3475" s="35">
        <f>Data!AD3472</f>
        <v>0</v>
      </c>
      <c r="J3475" s="35">
        <f>Data!AF3472</f>
        <v>0</v>
      </c>
      <c r="K3475" s="35" t="str">
        <f>CONCATENATE(Data!AH3472, " ", Data!AI3472)</f>
        <v xml:space="preserve"> </v>
      </c>
      <c r="L3475" s="35" t="str">
        <f>Data!C3472</f>
        <v>Vehicle, Battery Electric Vehicle</v>
      </c>
      <c r="M3475" s="35">
        <f>Data!H3472</f>
        <v>0</v>
      </c>
      <c r="N3475" s="41">
        <f>Data!I3472</f>
        <v>46087.410740740743</v>
      </c>
      <c r="O3475" s="35">
        <f>Data!L3472</f>
        <v>-84.497879999999995</v>
      </c>
      <c r="P3475" s="35">
        <f>Data!M3472</f>
        <v>9.9512900000000002</v>
      </c>
      <c r="Q3475" s="35" t="str">
        <f>IF(Data!N3472=0,"",Data!N3472)</f>
        <v>CurveSpeed</v>
      </c>
      <c r="R3475" s="35">
        <f>Data!K3472</f>
        <v>44</v>
      </c>
      <c r="S3475" s="35" t="str">
        <f>IF(Data!X3472=TRUE(), "Yes", "No")</f>
        <v>Yes</v>
      </c>
      <c r="T3475" s="40" t="e">
        <f>#REF!</f>
        <v>#REF!</v>
      </c>
    </row>
    <row r="3476" spans="1:20" x14ac:dyDescent="0.3">
      <c r="A3476" s="35" t="str">
        <f>Data!A3473</f>
        <v>NISSAN LEAF 299-1018</v>
      </c>
      <c r="B3476" s="36">
        <f t="shared" si="54"/>
        <v>46087.410752314812</v>
      </c>
      <c r="C3476" s="37" t="str">
        <f>IF(Data!J3473="GpsRecord", CONCATENATE($U$3,": ",Data!M3473,", ",Data!L3473), CONCATENATE(Data!AB3473, " ", Data!AH3473))</f>
        <v xml:space="preserve"> </v>
      </c>
      <c r="D3476" s="38" t="str">
        <f>IF(Data!O3473=TRUE(), "Yes", "No")</f>
        <v>No</v>
      </c>
      <c r="E3476" s="38" t="str">
        <f>IF(Data!J3473="EngineStatusRecord","Engine",IF(Data!J3473="GpsRecord", "GPS", IF(Data!J3473="EngineFaultRecord", "Fault", IF(Data!J3473="DriverChange","Driver",IF(Data!J3473="CustomRecord","Custom","Debug")))))</f>
        <v>Debug</v>
      </c>
      <c r="F3476" s="39" t="str">
        <f>IF(Data!Y3473=TRUE(), "Yes", "No")</f>
        <v>No</v>
      </c>
      <c r="G3476" s="40" t="str">
        <f>Data!AK3473</f>
        <v>A3-86-B4-FF-08-00-00-00-00-00-00-00-00-00-00</v>
      </c>
      <c r="H3476" s="35">
        <f>Data!AB3473</f>
        <v>0</v>
      </c>
      <c r="I3476" s="35">
        <f>Data!AD3473</f>
        <v>0</v>
      </c>
      <c r="J3476" s="35">
        <f>Data!AF3473</f>
        <v>0</v>
      </c>
      <c r="K3476" s="35" t="str">
        <f>CONCATENATE(Data!AH3473, " ", Data!AI3473)</f>
        <v xml:space="preserve"> </v>
      </c>
      <c r="L3476" s="35" t="str">
        <f>Data!C3473</f>
        <v>Vehicle, Battery Electric Vehicle</v>
      </c>
      <c r="M3476" s="35">
        <f>Data!H3473</f>
        <v>0</v>
      </c>
      <c r="N3476" s="41">
        <f>Data!I3473</f>
        <v>46087.410752314812</v>
      </c>
      <c r="O3476" s="35">
        <f>Data!L3473</f>
        <v>0</v>
      </c>
      <c r="P3476" s="35">
        <f>Data!M3473</f>
        <v>0</v>
      </c>
      <c r="Q3476" s="35" t="str">
        <f>IF(Data!N3473=0,"",Data!N3473)</f>
        <v>50333</v>
      </c>
      <c r="R3476" s="35">
        <f>Data!K3473</f>
        <v>0</v>
      </c>
      <c r="S3476" s="35" t="str">
        <f>IF(Data!X3473=TRUE(), "Yes", "No")</f>
        <v>No</v>
      </c>
      <c r="T3476" s="40" t="e">
        <f>#REF!</f>
        <v>#REF!</v>
      </c>
    </row>
    <row r="3477" spans="1:20" x14ac:dyDescent="0.3">
      <c r="A3477" s="35" t="str">
        <f>Data!A3474</f>
        <v>NISSAN LEAF 299-1018</v>
      </c>
      <c r="B3477" s="36">
        <f t="shared" si="54"/>
        <v>46087.410752314812</v>
      </c>
      <c r="C3477" s="37" t="str">
        <f>IF(Data!J3474="GpsRecord", CONCATENATE($U$3,": ",Data!M3474,", ",Data!L3474), CONCATENATE(Data!AB3474, " ", Data!AH3474))</f>
        <v xml:space="preserve"> </v>
      </c>
      <c r="D3477" s="38" t="str">
        <f>IF(Data!O3474=TRUE(), "Yes", "No")</f>
        <v>No</v>
      </c>
      <c r="E3477" s="38" t="str">
        <f>IF(Data!J3474="EngineStatusRecord","Engine",IF(Data!J3474="GpsRecord", "GPS", IF(Data!J3474="EngineFaultRecord", "Fault", IF(Data!J3474="DriverChange","Driver",IF(Data!J3474="CustomRecord","Custom","Debug")))))</f>
        <v>Debug</v>
      </c>
      <c r="F3477" s="39" t="str">
        <f>IF(Data!Y3474=TRUE(), "Yes", "No")</f>
        <v>No</v>
      </c>
      <c r="G3477" s="40" t="str">
        <f>Data!AK3474</f>
        <v>F9-24-EB-FF-08-9F-15-00-6F-5F-10-00-00-00-00</v>
      </c>
      <c r="H3477" s="35">
        <f>Data!AB3474</f>
        <v>0</v>
      </c>
      <c r="I3477" s="35">
        <f>Data!AD3474</f>
        <v>0</v>
      </c>
      <c r="J3477" s="35">
        <f>Data!AF3474</f>
        <v>0</v>
      </c>
      <c r="K3477" s="35" t="str">
        <f>CONCATENATE(Data!AH3474, " ", Data!AI3474)</f>
        <v xml:space="preserve"> </v>
      </c>
      <c r="L3477" s="35" t="str">
        <f>Data!C3474</f>
        <v>Vehicle, Battery Electric Vehicle</v>
      </c>
      <c r="M3477" s="35">
        <f>Data!H3474</f>
        <v>0</v>
      </c>
      <c r="N3477" s="41">
        <f>Data!I3474</f>
        <v>46087.410752314812</v>
      </c>
      <c r="O3477" s="35">
        <f>Data!L3474</f>
        <v>0</v>
      </c>
      <c r="P3477" s="35">
        <f>Data!M3474</f>
        <v>0</v>
      </c>
      <c r="Q3477" s="35" t="str">
        <f>IF(Data!N3474=0,"",Data!N3474)</f>
        <v>61927</v>
      </c>
      <c r="R3477" s="35">
        <f>Data!K3474</f>
        <v>0</v>
      </c>
      <c r="S3477" s="35" t="str">
        <f>IF(Data!X3474=TRUE(), "Yes", "No")</f>
        <v>No</v>
      </c>
      <c r="T3477" s="40" t="e">
        <f>#REF!</f>
        <v>#REF!</v>
      </c>
    </row>
    <row r="3478" spans="1:20" x14ac:dyDescent="0.3">
      <c r="A3478" s="35" t="str">
        <f>Data!A3475</f>
        <v>NISSAN LEAF 299-1018</v>
      </c>
      <c r="B3478" s="36">
        <f t="shared" si="54"/>
        <v>46087.410763888889</v>
      </c>
      <c r="C3478" s="37" t="str">
        <f>IF(Data!J3475="GpsRecord", CONCATENATE($U$3,": ",Data!M3475,", ",Data!L3475), CONCATENATE(Data!AB3475, " ", Data!AH3475))</f>
        <v>Ubicación: 9.95121, -84.49805</v>
      </c>
      <c r="D3478" s="38" t="str">
        <f>IF(Data!O3475=TRUE(), "Yes", "No")</f>
        <v>Yes</v>
      </c>
      <c r="E3478" s="38" t="str">
        <f>IF(Data!J3475="EngineStatusRecord","Engine",IF(Data!J3475="GpsRecord", "GPS", IF(Data!J3475="EngineFaultRecord", "Fault", IF(Data!J3475="DriverChange","Driver",IF(Data!J3475="CustomRecord","Custom","Debug")))))</f>
        <v>GPS</v>
      </c>
      <c r="F3478" s="39" t="str">
        <f>IF(Data!Y3475=TRUE(), "Yes", "No")</f>
        <v>Yes</v>
      </c>
      <c r="G3478" s="40">
        <f>Data!AK3475</f>
        <v>0</v>
      </c>
      <c r="H3478" s="35">
        <f>Data!AB3475</f>
        <v>0</v>
      </c>
      <c r="I3478" s="35">
        <f>Data!AD3475</f>
        <v>0</v>
      </c>
      <c r="J3478" s="35">
        <f>Data!AF3475</f>
        <v>0</v>
      </c>
      <c r="K3478" s="35" t="str">
        <f>CONCATENATE(Data!AH3475, " ", Data!AI3475)</f>
        <v xml:space="preserve"> </v>
      </c>
      <c r="L3478" s="35" t="str">
        <f>Data!C3475</f>
        <v>Vehicle, Battery Electric Vehicle</v>
      </c>
      <c r="M3478" s="35">
        <f>Data!H3475</f>
        <v>0</v>
      </c>
      <c r="N3478" s="41">
        <f>Data!I3475</f>
        <v>46087.410763888889</v>
      </c>
      <c r="O3478" s="35">
        <f>Data!L3475</f>
        <v>-84.498050000000006</v>
      </c>
      <c r="P3478" s="35">
        <f>Data!M3475</f>
        <v>9.9512099999999997</v>
      </c>
      <c r="Q3478" s="35" t="str">
        <f>IF(Data!N3475=0,"",Data!N3475)</f>
        <v>CurveSpeedEstimateError</v>
      </c>
      <c r="R3478" s="35">
        <f>Data!K3475</f>
        <v>29</v>
      </c>
      <c r="S3478" s="35" t="str">
        <f>IF(Data!X3475=TRUE(), "Yes", "No")</f>
        <v>Yes</v>
      </c>
      <c r="T3478" s="40" t="e">
        <f>#REF!</f>
        <v>#REF!</v>
      </c>
    </row>
    <row r="3479" spans="1:20" x14ac:dyDescent="0.3">
      <c r="A3479" s="35" t="str">
        <f>Data!A3476</f>
        <v>NISSAN LEAF 299-1018</v>
      </c>
      <c r="B3479" s="36">
        <f t="shared" si="54"/>
        <v>46087.410763888889</v>
      </c>
      <c r="C3479" s="37" t="str">
        <f>IF(Data!J3476="GpsRecord", CONCATENATE($U$3,": ",Data!M3476,", ",Data!L3476), CONCATENATE(Data!AB3476, " ", Data!AH3476))</f>
        <v xml:space="preserve"> </v>
      </c>
      <c r="D3479" s="38" t="str">
        <f>IF(Data!O3476=TRUE(), "Yes", "No")</f>
        <v>No</v>
      </c>
      <c r="E3479" s="38" t="str">
        <f>IF(Data!J3476="EngineStatusRecord","Engine",IF(Data!J3476="GpsRecord", "GPS", IF(Data!J3476="EngineFaultRecord", "Fault", IF(Data!J3476="DriverChange","Driver",IF(Data!J3476="CustomRecord","Custom","Debug")))))</f>
        <v>Debug</v>
      </c>
      <c r="F3479" s="39" t="str">
        <f>IF(Data!Y3476=TRUE(), "Yes", "No")</f>
        <v>No</v>
      </c>
      <c r="G3479" s="40" t="str">
        <f>Data!AK3476</f>
        <v>E0-12-B2-FF-08-00-00-00-00-00-00-00-00-00-00</v>
      </c>
      <c r="H3479" s="35">
        <f>Data!AB3476</f>
        <v>0</v>
      </c>
      <c r="I3479" s="35">
        <f>Data!AD3476</f>
        <v>0</v>
      </c>
      <c r="J3479" s="35">
        <f>Data!AF3476</f>
        <v>0</v>
      </c>
      <c r="K3479" s="35" t="str">
        <f>CONCATENATE(Data!AH3476, " ", Data!AI3476)</f>
        <v xml:space="preserve"> </v>
      </c>
      <c r="L3479" s="35" t="str">
        <f>Data!C3476</f>
        <v>Vehicle, Battery Electric Vehicle</v>
      </c>
      <c r="M3479" s="35">
        <f>Data!H3476</f>
        <v>0</v>
      </c>
      <c r="N3479" s="41">
        <f>Data!I3476</f>
        <v>46087.410763888889</v>
      </c>
      <c r="O3479" s="35">
        <f>Data!L3476</f>
        <v>0</v>
      </c>
      <c r="P3479" s="35">
        <f>Data!M3476</f>
        <v>0</v>
      </c>
      <c r="Q3479" s="35" t="str">
        <f>IF(Data!N3476=0,"",Data!N3476)</f>
        <v>50333</v>
      </c>
      <c r="R3479" s="35">
        <f>Data!K3476</f>
        <v>0</v>
      </c>
      <c r="S3479" s="35" t="str">
        <f>IF(Data!X3476=TRUE(), "Yes", "No")</f>
        <v>No</v>
      </c>
      <c r="T3479" s="40" t="e">
        <f>#REF!</f>
        <v>#REF!</v>
      </c>
    </row>
    <row r="3480" spans="1:20" x14ac:dyDescent="0.3">
      <c r="A3480" s="35" t="str">
        <f>Data!A3477</f>
        <v>NISSAN LEAF 299-1018</v>
      </c>
      <c r="B3480" s="36">
        <f t="shared" si="54"/>
        <v>46087.410763981483</v>
      </c>
      <c r="C3480" s="37" t="str">
        <f>IF(Data!J3477="GpsRecord", CONCATENATE($U$3,": ",Data!M3477,", ",Data!L3477), CONCATENATE(Data!AB3477, " ", Data!AH3477))</f>
        <v xml:space="preserve"> </v>
      </c>
      <c r="D3480" s="38" t="str">
        <f>IF(Data!O3477=TRUE(), "Yes", "No")</f>
        <v>No</v>
      </c>
      <c r="E3480" s="38" t="str">
        <f>IF(Data!J3477="EngineStatusRecord","Engine",IF(Data!J3477="GpsRecord", "GPS", IF(Data!J3477="EngineFaultRecord", "Fault", IF(Data!J3477="DriverChange","Driver",IF(Data!J3477="CustomRecord","Custom","Debug")))))</f>
        <v>Debug</v>
      </c>
      <c r="F3480" s="39" t="str">
        <f>IF(Data!Y3477=TRUE(), "Yes", "No")</f>
        <v>No</v>
      </c>
      <c r="G3480" s="40" t="str">
        <f>Data!AK3477</f>
        <v>3F-26-EB-FF-A2-82-15-00-C4-91-10-00-00-00-00</v>
      </c>
      <c r="H3480" s="35">
        <f>Data!AB3477</f>
        <v>0</v>
      </c>
      <c r="I3480" s="35">
        <f>Data!AD3477</f>
        <v>0</v>
      </c>
      <c r="J3480" s="35">
        <f>Data!AF3477</f>
        <v>0</v>
      </c>
      <c r="K3480" s="35" t="str">
        <f>CONCATENATE(Data!AH3477, " ", Data!AI3477)</f>
        <v xml:space="preserve"> </v>
      </c>
      <c r="L3480" s="35" t="str">
        <f>Data!C3477</f>
        <v>Vehicle, Battery Electric Vehicle</v>
      </c>
      <c r="M3480" s="35">
        <f>Data!H3477</f>
        <v>0</v>
      </c>
      <c r="N3480" s="41">
        <f>Data!I3477</f>
        <v>46087.410763981483</v>
      </c>
      <c r="O3480" s="35">
        <f>Data!L3477</f>
        <v>0</v>
      </c>
      <c r="P3480" s="35">
        <f>Data!M3477</f>
        <v>0</v>
      </c>
      <c r="Q3480" s="35" t="str">
        <f>IF(Data!N3477=0,"",Data!N3477)</f>
        <v>61927</v>
      </c>
      <c r="R3480" s="35">
        <f>Data!K3477</f>
        <v>0</v>
      </c>
      <c r="S3480" s="35" t="str">
        <f>IF(Data!X3477=TRUE(), "Yes", "No")</f>
        <v>No</v>
      </c>
      <c r="T3480" s="40" t="e">
        <f>#REF!</f>
        <v>#REF!</v>
      </c>
    </row>
    <row r="3481" spans="1:20" x14ac:dyDescent="0.3">
      <c r="A3481" s="35" t="str">
        <f>Data!A3478</f>
        <v>NISSAN LEAF 299-1018</v>
      </c>
      <c r="B3481" s="36">
        <f t="shared" si="54"/>
        <v>46087.410775821758</v>
      </c>
      <c r="C3481" s="37" t="str">
        <f>IF(Data!J3478="GpsRecord", CONCATENATE($U$3,": ",Data!M3478,", ",Data!L3478), CONCATENATE(Data!AB3478, " ", Data!AH3478))</f>
        <v>Velocidad del motor en carretera 27</v>
      </c>
      <c r="D3481" s="38" t="str">
        <f>IF(Data!O3478=TRUE(), "Yes", "No")</f>
        <v>No</v>
      </c>
      <c r="E3481" s="38" t="str">
        <f>IF(Data!J3478="EngineStatusRecord","Engine",IF(Data!J3478="GpsRecord", "GPS", IF(Data!J3478="EngineFaultRecord", "Fault", IF(Data!J3478="DriverChange","Driver",IF(Data!J3478="CustomRecord","Custom","Debug")))))</f>
        <v>Engine</v>
      </c>
      <c r="F3481" s="39" t="str">
        <f>IF(Data!Y3478=TRUE(), "Yes", "No")</f>
        <v>No</v>
      </c>
      <c r="G3481" s="40">
        <f>Data!AK3478</f>
        <v>0</v>
      </c>
      <c r="H3481" s="35" t="str">
        <f>Data!AB3478</f>
        <v>Velocidad del motor en carretera</v>
      </c>
      <c r="I3481" s="35">
        <f>Data!AD3478</f>
        <v>0</v>
      </c>
      <c r="J3481" s="35">
        <f>Data!AF3478</f>
        <v>0</v>
      </c>
      <c r="K3481" s="35" t="str">
        <f>CONCATENATE(Data!AH3478, " ", Data!AI3478)</f>
        <v>27 km/h</v>
      </c>
      <c r="L3481" s="35" t="str">
        <f>Data!C3478</f>
        <v>Vehicle, Battery Electric Vehicle</v>
      </c>
      <c r="M3481" s="35">
        <f>Data!H3478</f>
        <v>0</v>
      </c>
      <c r="N3481" s="41">
        <f>Data!I3478</f>
        <v>46087.410775821758</v>
      </c>
      <c r="O3481" s="35">
        <f>Data!L3478</f>
        <v>0</v>
      </c>
      <c r="P3481" s="35">
        <f>Data!M3478</f>
        <v>0</v>
      </c>
      <c r="Q3481" s="35" t="str">
        <f>IF(Data!N3478=0,"",Data!N3478)</f>
        <v/>
      </c>
      <c r="R3481" s="35">
        <f>Data!K3478</f>
        <v>0</v>
      </c>
      <c r="S3481" s="35" t="str">
        <f>IF(Data!X3478=TRUE(), "Yes", "No")</f>
        <v>No</v>
      </c>
      <c r="T3481" s="40" t="e">
        <f>#REF!</f>
        <v>#REF!</v>
      </c>
    </row>
    <row r="3482" spans="1:20" x14ac:dyDescent="0.3">
      <c r="A3482" s="35" t="str">
        <f>Data!A3479</f>
        <v>NISSAN LEAF 299-1018</v>
      </c>
      <c r="B3482" s="36">
        <f t="shared" si="54"/>
        <v>46087.410787037035</v>
      </c>
      <c r="C3482" s="37" t="str">
        <f>IF(Data!J3479="GpsRecord", CONCATENATE($U$3,": ",Data!M3479,", ",Data!L3479), CONCATENATE(Data!AB3479, " ", Data!AH3479))</f>
        <v>Ubicación: 9.95116, -84.49818</v>
      </c>
      <c r="D3482" s="38" t="str">
        <f>IF(Data!O3479=TRUE(), "Yes", "No")</f>
        <v>Yes</v>
      </c>
      <c r="E3482" s="38" t="str">
        <f>IF(Data!J3479="EngineStatusRecord","Engine",IF(Data!J3479="GpsRecord", "GPS", IF(Data!J3479="EngineFaultRecord", "Fault", IF(Data!J3479="DriverChange","Driver",IF(Data!J3479="CustomRecord","Custom","Debug")))))</f>
        <v>GPS</v>
      </c>
      <c r="F3482" s="39" t="str">
        <f>IF(Data!Y3479=TRUE(), "Yes", "No")</f>
        <v>Yes</v>
      </c>
      <c r="G3482" s="40">
        <f>Data!AK3479</f>
        <v>0</v>
      </c>
      <c r="H3482" s="35">
        <f>Data!AB3479</f>
        <v>0</v>
      </c>
      <c r="I3482" s="35">
        <f>Data!AD3479</f>
        <v>0</v>
      </c>
      <c r="J3482" s="35">
        <f>Data!AF3479</f>
        <v>0</v>
      </c>
      <c r="K3482" s="35" t="str">
        <f>CONCATENATE(Data!AH3479, " ", Data!AI3479)</f>
        <v xml:space="preserve"> </v>
      </c>
      <c r="L3482" s="35" t="str">
        <f>Data!C3479</f>
        <v>Vehicle, Battery Electric Vehicle</v>
      </c>
      <c r="M3482" s="35">
        <f>Data!H3479</f>
        <v>0</v>
      </c>
      <c r="N3482" s="41">
        <f>Data!I3479</f>
        <v>46087.410787037035</v>
      </c>
      <c r="O3482" s="35">
        <f>Data!L3479</f>
        <v>-84.498180000000005</v>
      </c>
      <c r="P3482" s="35">
        <f>Data!M3479</f>
        <v>9.9511599999999998</v>
      </c>
      <c r="Q3482" s="35" t="str">
        <f>IF(Data!N3479=0,"",Data!N3479)</f>
        <v>CurveSpeedEstimateError</v>
      </c>
      <c r="R3482" s="35">
        <f>Data!K3479</f>
        <v>26</v>
      </c>
      <c r="S3482" s="35" t="str">
        <f>IF(Data!X3479=TRUE(), "Yes", "No")</f>
        <v>Yes</v>
      </c>
      <c r="T3482" s="40" t="e">
        <f>#REF!</f>
        <v>#REF!</v>
      </c>
    </row>
    <row r="3483" spans="1:20" x14ac:dyDescent="0.3">
      <c r="A3483" s="35" t="str">
        <f>Data!A3480</f>
        <v>NISSAN LEAF 299-1018</v>
      </c>
      <c r="B3483" s="36">
        <f t="shared" si="54"/>
        <v>46087.410795763892</v>
      </c>
      <c r="C3483" s="37" t="str">
        <f>IF(Data!J3480="GpsRecord", CONCATENATE($U$3,": ",Data!M3480,", ",Data!L3480), CONCATENATE(Data!AB3480, " ", Data!AH3480))</f>
        <v>Energía de la batería del vehículo eléctrico 9112</v>
      </c>
      <c r="D3483" s="38" t="str">
        <f>IF(Data!O3480=TRUE(), "Yes", "No")</f>
        <v>No</v>
      </c>
      <c r="E3483" s="38" t="str">
        <f>IF(Data!J3480="EngineStatusRecord","Engine",IF(Data!J3480="GpsRecord", "GPS", IF(Data!J3480="EngineFaultRecord", "Fault", IF(Data!J3480="DriverChange","Driver",IF(Data!J3480="CustomRecord","Custom","Debug")))))</f>
        <v>Engine</v>
      </c>
      <c r="F3483" s="39" t="str">
        <f>IF(Data!Y3480=TRUE(), "Yes", "No")</f>
        <v>No</v>
      </c>
      <c r="G3483" s="40">
        <f>Data!AK3480</f>
        <v>0</v>
      </c>
      <c r="H3483" s="35" t="str">
        <f>Data!AB3480</f>
        <v>Energía de la batería del vehículo eléctrico</v>
      </c>
      <c r="I3483" s="35">
        <f>Data!AD3480</f>
        <v>0</v>
      </c>
      <c r="J3483" s="35">
        <f>Data!AF3480</f>
        <v>0</v>
      </c>
      <c r="K3483" s="35" t="str">
        <f>CONCATENATE(Data!AH3480, " ", Data!AI3480)</f>
        <v>9112 W</v>
      </c>
      <c r="L3483" s="35" t="str">
        <f>Data!C3480</f>
        <v>Vehicle, Battery Electric Vehicle</v>
      </c>
      <c r="M3483" s="35">
        <f>Data!H3480</f>
        <v>0</v>
      </c>
      <c r="N3483" s="41">
        <f>Data!I3480</f>
        <v>46087.410795763892</v>
      </c>
      <c r="O3483" s="35">
        <f>Data!L3480</f>
        <v>0</v>
      </c>
      <c r="P3483" s="35">
        <f>Data!M3480</f>
        <v>0</v>
      </c>
      <c r="Q3483" s="35" t="str">
        <f>IF(Data!N3480=0,"",Data!N3480)</f>
        <v/>
      </c>
      <c r="R3483" s="35">
        <f>Data!K3480</f>
        <v>0</v>
      </c>
      <c r="S3483" s="35" t="str">
        <f>IF(Data!X3480=TRUE(), "Yes", "No")</f>
        <v>No</v>
      </c>
      <c r="T3483" s="40" t="e">
        <f>#REF!</f>
        <v>#REF!</v>
      </c>
    </row>
    <row r="3484" spans="1:20" x14ac:dyDescent="0.3">
      <c r="A3484" s="35" t="str">
        <f>Data!A3481</f>
        <v>NISSAN LEAF 299-1018</v>
      </c>
      <c r="B3484" s="36">
        <f t="shared" si="54"/>
        <v>46087.410810185182</v>
      </c>
      <c r="C3484" s="37" t="str">
        <f>IF(Data!J3481="GpsRecord", CONCATENATE($U$3,": ",Data!M3481,", ",Data!L3481), CONCATENATE(Data!AB3481, " ", Data!AH3481))</f>
        <v>Ubicación: 9.95111, -84.49833</v>
      </c>
      <c r="D3484" s="38" t="str">
        <f>IF(Data!O3481=TRUE(), "Yes", "No")</f>
        <v>Yes</v>
      </c>
      <c r="E3484" s="38" t="str">
        <f>IF(Data!J3481="EngineStatusRecord","Engine",IF(Data!J3481="GpsRecord", "GPS", IF(Data!J3481="EngineFaultRecord", "Fault", IF(Data!J3481="DriverChange","Driver",IF(Data!J3481="CustomRecord","Custom","Debug")))))</f>
        <v>GPS</v>
      </c>
      <c r="F3484" s="39" t="str">
        <f>IF(Data!Y3481=TRUE(), "Yes", "No")</f>
        <v>Yes</v>
      </c>
      <c r="G3484" s="40">
        <f>Data!AK3481</f>
        <v>0</v>
      </c>
      <c r="H3484" s="35">
        <f>Data!AB3481</f>
        <v>0</v>
      </c>
      <c r="I3484" s="35">
        <f>Data!AD3481</f>
        <v>0</v>
      </c>
      <c r="J3484" s="35">
        <f>Data!AF3481</f>
        <v>0</v>
      </c>
      <c r="K3484" s="35" t="str">
        <f>CONCATENATE(Data!AH3481, " ", Data!AI3481)</f>
        <v xml:space="preserve"> </v>
      </c>
      <c r="L3484" s="35" t="str">
        <f>Data!C3481</f>
        <v>Vehicle, Battery Electric Vehicle</v>
      </c>
      <c r="M3484" s="35">
        <f>Data!H3481</f>
        <v>0</v>
      </c>
      <c r="N3484" s="41">
        <f>Data!I3481</f>
        <v>46087.410810185182</v>
      </c>
      <c r="O3484" s="35">
        <f>Data!L3481</f>
        <v>-84.498329999999996</v>
      </c>
      <c r="P3484" s="35">
        <f>Data!M3481</f>
        <v>9.9511099999999999</v>
      </c>
      <c r="Q3484" s="35" t="str">
        <f>IF(Data!N3481=0,"",Data!N3481)</f>
        <v>CurveSpeedEstimateError</v>
      </c>
      <c r="R3484" s="35">
        <f>Data!K3481</f>
        <v>33</v>
      </c>
      <c r="S3484" s="35" t="str">
        <f>IF(Data!X3481=TRUE(), "Yes", "No")</f>
        <v>Yes</v>
      </c>
      <c r="T3484" s="40" t="e">
        <f>#REF!</f>
        <v>#REF!</v>
      </c>
    </row>
    <row r="3485" spans="1:20" x14ac:dyDescent="0.3">
      <c r="A3485" s="35" t="str">
        <f>Data!A3482</f>
        <v>NISSAN LEAF 299-1018</v>
      </c>
      <c r="B3485" s="36">
        <f t="shared" si="54"/>
        <v>46087.410822118058</v>
      </c>
      <c r="C3485" s="37" t="str">
        <f>IF(Data!J3482="GpsRecord", CONCATENATE($U$3,": ",Data!M3482,", ",Data!L3482), CONCATENATE(Data!AB3482, " ", Data!AH3482))</f>
        <v>Velocidad del motor en carretera 40</v>
      </c>
      <c r="D3485" s="38" t="str">
        <f>IF(Data!O3482=TRUE(), "Yes", "No")</f>
        <v>No</v>
      </c>
      <c r="E3485" s="38" t="str">
        <f>IF(Data!J3482="EngineStatusRecord","Engine",IF(Data!J3482="GpsRecord", "GPS", IF(Data!J3482="EngineFaultRecord", "Fault", IF(Data!J3482="DriverChange","Driver",IF(Data!J3482="CustomRecord","Custom","Debug")))))</f>
        <v>Engine</v>
      </c>
      <c r="F3485" s="39" t="str">
        <f>IF(Data!Y3482=TRUE(), "Yes", "No")</f>
        <v>No</v>
      </c>
      <c r="G3485" s="40">
        <f>Data!AK3482</f>
        <v>0</v>
      </c>
      <c r="H3485" s="35" t="str">
        <f>Data!AB3482</f>
        <v>Velocidad del motor en carretera</v>
      </c>
      <c r="I3485" s="35">
        <f>Data!AD3482</f>
        <v>0</v>
      </c>
      <c r="J3485" s="35">
        <f>Data!AF3482</f>
        <v>0</v>
      </c>
      <c r="K3485" s="35" t="str">
        <f>CONCATENATE(Data!AH3482, " ", Data!AI3482)</f>
        <v>40 km/h</v>
      </c>
      <c r="L3485" s="35" t="str">
        <f>Data!C3482</f>
        <v>Vehicle, Battery Electric Vehicle</v>
      </c>
      <c r="M3485" s="35">
        <f>Data!H3482</f>
        <v>0</v>
      </c>
      <c r="N3485" s="41">
        <f>Data!I3482</f>
        <v>46087.410822118058</v>
      </c>
      <c r="O3485" s="35">
        <f>Data!L3482</f>
        <v>0</v>
      </c>
      <c r="P3485" s="35">
        <f>Data!M3482</f>
        <v>0</v>
      </c>
      <c r="Q3485" s="35" t="str">
        <f>IF(Data!N3482=0,"",Data!N3482)</f>
        <v/>
      </c>
      <c r="R3485" s="35">
        <f>Data!K3482</f>
        <v>0</v>
      </c>
      <c r="S3485" s="35" t="str">
        <f>IF(Data!X3482=TRUE(), "Yes", "No")</f>
        <v>No</v>
      </c>
      <c r="T3485" s="40" t="e">
        <f>#REF!</f>
        <v>#REF!</v>
      </c>
    </row>
    <row r="3486" spans="1:20" x14ac:dyDescent="0.3">
      <c r="A3486" s="35" t="str">
        <f>Data!A3483</f>
        <v>NISSAN LEAF 299-1018</v>
      </c>
      <c r="B3486" s="36">
        <f t="shared" si="54"/>
        <v>46087.410833333335</v>
      </c>
      <c r="C3486" s="37" t="str">
        <f>IF(Data!J3483="GpsRecord", CONCATENATE($U$3,": ",Data!M3483,", ",Data!L3483), CONCATENATE(Data!AB3483, " ", Data!AH3483))</f>
        <v>Ubicación: 9.95105, -84.49851</v>
      </c>
      <c r="D3486" s="38" t="str">
        <f>IF(Data!O3483=TRUE(), "Yes", "No")</f>
        <v>Yes</v>
      </c>
      <c r="E3486" s="38" t="str">
        <f>IF(Data!J3483="EngineStatusRecord","Engine",IF(Data!J3483="GpsRecord", "GPS", IF(Data!J3483="EngineFaultRecord", "Fault", IF(Data!J3483="DriverChange","Driver",IF(Data!J3483="CustomRecord","Custom","Debug")))))</f>
        <v>GPS</v>
      </c>
      <c r="F3486" s="39" t="str">
        <f>IF(Data!Y3483=TRUE(), "Yes", "No")</f>
        <v>Yes</v>
      </c>
      <c r="G3486" s="40">
        <f>Data!AK3483</f>
        <v>0</v>
      </c>
      <c r="H3486" s="35">
        <f>Data!AB3483</f>
        <v>0</v>
      </c>
      <c r="I3486" s="35">
        <f>Data!AD3483</f>
        <v>0</v>
      </c>
      <c r="J3486" s="35">
        <f>Data!AF3483</f>
        <v>0</v>
      </c>
      <c r="K3486" s="35" t="str">
        <f>CONCATENATE(Data!AH3483, " ", Data!AI3483)</f>
        <v xml:space="preserve"> </v>
      </c>
      <c r="L3486" s="35" t="str">
        <f>Data!C3483</f>
        <v>Vehicle, Battery Electric Vehicle</v>
      </c>
      <c r="M3486" s="35">
        <f>Data!H3483</f>
        <v>0</v>
      </c>
      <c r="N3486" s="41">
        <f>Data!I3483</f>
        <v>46087.410833333335</v>
      </c>
      <c r="O3486" s="35">
        <f>Data!L3483</f>
        <v>-84.498509999999996</v>
      </c>
      <c r="P3486" s="35">
        <f>Data!M3483</f>
        <v>9.9510500000000004</v>
      </c>
      <c r="Q3486" s="35" t="str">
        <f>IF(Data!N3483=0,"",Data!N3483)</f>
        <v>CurveSpeed</v>
      </c>
      <c r="R3486" s="35">
        <f>Data!K3483</f>
        <v>39</v>
      </c>
      <c r="S3486" s="35" t="str">
        <f>IF(Data!X3483=TRUE(), "Yes", "No")</f>
        <v>Yes</v>
      </c>
      <c r="T3486" s="40" t="e">
        <f>#REF!</f>
        <v>#REF!</v>
      </c>
    </row>
    <row r="3487" spans="1:20" x14ac:dyDescent="0.3">
      <c r="A3487" s="35" t="str">
        <f>Data!A3484</f>
        <v>NISSAN LEAF 299-1018</v>
      </c>
      <c r="B3487" s="36">
        <f t="shared" si="54"/>
        <v>46087.410844907405</v>
      </c>
      <c r="C3487" s="37" t="str">
        <f>IF(Data!J3484="GpsRecord", CONCATENATE($U$3,": ",Data!M3484,", ",Data!L3484), CONCATENATE(Data!AB3484, " ", Data!AH3484))</f>
        <v>Ubicación: 9.95103, -84.4986</v>
      </c>
      <c r="D3487" s="38" t="str">
        <f>IF(Data!O3484=TRUE(), "Yes", "No")</f>
        <v>Yes</v>
      </c>
      <c r="E3487" s="38" t="str">
        <f>IF(Data!J3484="EngineStatusRecord","Engine",IF(Data!J3484="GpsRecord", "GPS", IF(Data!J3484="EngineFaultRecord", "Fault", IF(Data!J3484="DriverChange","Driver",IF(Data!J3484="CustomRecord","Custom","Debug")))))</f>
        <v>GPS</v>
      </c>
      <c r="F3487" s="39" t="str">
        <f>IF(Data!Y3484=TRUE(), "Yes", "No")</f>
        <v>Yes</v>
      </c>
      <c r="G3487" s="40">
        <f>Data!AK3484</f>
        <v>0</v>
      </c>
      <c r="H3487" s="35">
        <f>Data!AB3484</f>
        <v>0</v>
      </c>
      <c r="I3487" s="35">
        <f>Data!AD3484</f>
        <v>0</v>
      </c>
      <c r="J3487" s="35">
        <f>Data!AF3484</f>
        <v>0</v>
      </c>
      <c r="K3487" s="35" t="str">
        <f>CONCATENATE(Data!AH3484, " ", Data!AI3484)</f>
        <v xml:space="preserve"> </v>
      </c>
      <c r="L3487" s="35" t="str">
        <f>Data!C3484</f>
        <v>Vehicle, Battery Electric Vehicle</v>
      </c>
      <c r="M3487" s="35">
        <f>Data!H3484</f>
        <v>0</v>
      </c>
      <c r="N3487" s="41">
        <f>Data!I3484</f>
        <v>46087.410844907405</v>
      </c>
      <c r="O3487" s="35">
        <f>Data!L3484</f>
        <v>-84.498599999999996</v>
      </c>
      <c r="P3487" s="35">
        <f>Data!M3484</f>
        <v>9.9510299999999994</v>
      </c>
      <c r="Q3487" s="35" t="str">
        <f>IF(Data!N3484=0,"",Data!N3484)</f>
        <v>CurveSpeedEstimateError</v>
      </c>
      <c r="R3487" s="35">
        <f>Data!K3484</f>
        <v>35</v>
      </c>
      <c r="S3487" s="35" t="str">
        <f>IF(Data!X3484=TRUE(), "Yes", "No")</f>
        <v>Yes</v>
      </c>
      <c r="T3487" s="40" t="e">
        <f>#REF!</f>
        <v>#REF!</v>
      </c>
    </row>
    <row r="3488" spans="1:20" x14ac:dyDescent="0.3">
      <c r="A3488" s="35" t="str">
        <f>Data!A3485</f>
        <v>NISSAN LEAF 299-1018</v>
      </c>
      <c r="B3488" s="36">
        <f t="shared" si="54"/>
        <v>46087.410864571757</v>
      </c>
      <c r="C3488" s="37" t="str">
        <f>IF(Data!J3485="GpsRecord", CONCATENATE($U$3,": ",Data!M3485,", ",Data!L3485), CONCATENATE(Data!AB3485, " ", Data!AH3485))</f>
        <v>Estado de carga genérico 63.415</v>
      </c>
      <c r="D3488" s="38" t="str">
        <f>IF(Data!O3485=TRUE(), "Yes", "No")</f>
        <v>No</v>
      </c>
      <c r="E3488" s="38" t="str">
        <f>IF(Data!J3485="EngineStatusRecord","Engine",IF(Data!J3485="GpsRecord", "GPS", IF(Data!J3485="EngineFaultRecord", "Fault", IF(Data!J3485="DriverChange","Driver",IF(Data!J3485="CustomRecord","Custom","Debug")))))</f>
        <v>Engine</v>
      </c>
      <c r="F3488" s="39" t="str">
        <f>IF(Data!Y3485=TRUE(), "Yes", "No")</f>
        <v>No</v>
      </c>
      <c r="G3488" s="40">
        <f>Data!AK3485</f>
        <v>0</v>
      </c>
      <c r="H3488" s="35" t="str">
        <f>Data!AB3485</f>
        <v>Estado de carga genérico</v>
      </c>
      <c r="I3488" s="35">
        <f>Data!AD3485</f>
        <v>0</v>
      </c>
      <c r="J3488" s="35">
        <f>Data!AF3485</f>
        <v>0</v>
      </c>
      <c r="K3488" s="35" t="str">
        <f>CONCATENATE(Data!AH3485, " ", Data!AI3485)</f>
        <v>63.415 %</v>
      </c>
      <c r="L3488" s="35" t="str">
        <f>Data!C3485</f>
        <v>Vehicle, Battery Electric Vehicle</v>
      </c>
      <c r="M3488" s="35">
        <f>Data!H3485</f>
        <v>0</v>
      </c>
      <c r="N3488" s="41">
        <f>Data!I3485</f>
        <v>46087.410864571757</v>
      </c>
      <c r="O3488" s="35">
        <f>Data!L3485</f>
        <v>0</v>
      </c>
      <c r="P3488" s="35">
        <f>Data!M3485</f>
        <v>0</v>
      </c>
      <c r="Q3488" s="35" t="str">
        <f>IF(Data!N3485=0,"",Data!N3485)</f>
        <v/>
      </c>
      <c r="R3488" s="35">
        <f>Data!K3485</f>
        <v>0</v>
      </c>
      <c r="S3488" s="35" t="str">
        <f>IF(Data!X3485=TRUE(), "Yes", "No")</f>
        <v>No</v>
      </c>
      <c r="T3488" s="40" t="e">
        <f>#REF!</f>
        <v>#REF!</v>
      </c>
    </row>
    <row r="3489" spans="1:20" x14ac:dyDescent="0.3">
      <c r="A3489" s="35" t="str">
        <f>Data!A3486</f>
        <v>NISSAN LEAF 299-1018</v>
      </c>
      <c r="B3489" s="36">
        <f t="shared" si="54"/>
        <v>46087.410879629628</v>
      </c>
      <c r="C3489" s="37" t="str">
        <f>IF(Data!J3486="GpsRecord", CONCATENATE($U$3,": ",Data!M3486,", ",Data!L3486), CONCATENATE(Data!AB3486, " ", Data!AH3486))</f>
        <v>Ubicación: 9.95095, -84.49886</v>
      </c>
      <c r="D3489" s="38" t="str">
        <f>IF(Data!O3486=TRUE(), "Yes", "No")</f>
        <v>Yes</v>
      </c>
      <c r="E3489" s="38" t="str">
        <f>IF(Data!J3486="EngineStatusRecord","Engine",IF(Data!J3486="GpsRecord", "GPS", IF(Data!J3486="EngineFaultRecord", "Fault", IF(Data!J3486="DriverChange","Driver",IF(Data!J3486="CustomRecord","Custom","Debug")))))</f>
        <v>GPS</v>
      </c>
      <c r="F3489" s="39" t="str">
        <f>IF(Data!Y3486=TRUE(), "Yes", "No")</f>
        <v>Yes</v>
      </c>
      <c r="G3489" s="40">
        <f>Data!AK3486</f>
        <v>0</v>
      </c>
      <c r="H3489" s="35">
        <f>Data!AB3486</f>
        <v>0</v>
      </c>
      <c r="I3489" s="35">
        <f>Data!AD3486</f>
        <v>0</v>
      </c>
      <c r="J3489" s="35">
        <f>Data!AF3486</f>
        <v>0</v>
      </c>
      <c r="K3489" s="35" t="str">
        <f>CONCATENATE(Data!AH3486, " ", Data!AI3486)</f>
        <v xml:space="preserve"> </v>
      </c>
      <c r="L3489" s="35" t="str">
        <f>Data!C3486</f>
        <v>Vehicle, Battery Electric Vehicle</v>
      </c>
      <c r="M3489" s="35">
        <f>Data!H3486</f>
        <v>0</v>
      </c>
      <c r="N3489" s="41">
        <f>Data!I3486</f>
        <v>46087.410879629628</v>
      </c>
      <c r="O3489" s="35">
        <f>Data!L3486</f>
        <v>-84.498859999999993</v>
      </c>
      <c r="P3489" s="35">
        <f>Data!M3486</f>
        <v>9.9509500000000006</v>
      </c>
      <c r="Q3489" s="35" t="str">
        <f>IF(Data!N3486=0,"",Data!N3486)</f>
        <v>CurveSpeedEstimateError</v>
      </c>
      <c r="R3489" s="35">
        <f>Data!K3486</f>
        <v>35</v>
      </c>
      <c r="S3489" s="35" t="str">
        <f>IF(Data!X3486=TRUE(), "Yes", "No")</f>
        <v>Yes</v>
      </c>
      <c r="T3489" s="40" t="e">
        <f>#REF!</f>
        <v>#REF!</v>
      </c>
    </row>
    <row r="3490" spans="1:20" x14ac:dyDescent="0.3">
      <c r="A3490" s="35" t="str">
        <f>Data!A3487</f>
        <v>NISSAN LEAF 299-1018</v>
      </c>
      <c r="B3490" s="36">
        <f t="shared" si="54"/>
        <v>46087.410898483795</v>
      </c>
      <c r="C3490" s="37" t="str">
        <f>IF(Data!J3487="GpsRecord", CONCATENATE($U$3,": ",Data!M3487,", ",Data!L3487), CONCATENATE(Data!AB3487, " ", Data!AH3487))</f>
        <v>Temperatura del aire exterior bruto 33</v>
      </c>
      <c r="D3490" s="38" t="str">
        <f>IF(Data!O3487=TRUE(), "Yes", "No")</f>
        <v>No</v>
      </c>
      <c r="E3490" s="38" t="str">
        <f>IF(Data!J3487="EngineStatusRecord","Engine",IF(Data!J3487="GpsRecord", "GPS", IF(Data!J3487="EngineFaultRecord", "Fault", IF(Data!J3487="DriverChange","Driver",IF(Data!J3487="CustomRecord","Custom","Debug")))))</f>
        <v>Engine</v>
      </c>
      <c r="F3490" s="39" t="str">
        <f>IF(Data!Y3487=TRUE(), "Yes", "No")</f>
        <v>No</v>
      </c>
      <c r="G3490" s="40">
        <f>Data!AK3487</f>
        <v>0</v>
      </c>
      <c r="H3490" s="35" t="str">
        <f>Data!AB3487</f>
        <v>Temperatura del aire exterior bruto</v>
      </c>
      <c r="I3490" s="35">
        <f>Data!AD3487</f>
        <v>0</v>
      </c>
      <c r="J3490" s="35">
        <f>Data!AF3487</f>
        <v>0</v>
      </c>
      <c r="K3490" s="35" t="str">
        <f>CONCATENATE(Data!AH3487, " ", Data!AI3487)</f>
        <v>33 C</v>
      </c>
      <c r="L3490" s="35" t="str">
        <f>Data!C3487</f>
        <v>Vehicle, Battery Electric Vehicle</v>
      </c>
      <c r="M3490" s="35">
        <f>Data!H3487</f>
        <v>0</v>
      </c>
      <c r="N3490" s="41">
        <f>Data!I3487</f>
        <v>46087.410898483795</v>
      </c>
      <c r="O3490" s="35">
        <f>Data!L3487</f>
        <v>0</v>
      </c>
      <c r="P3490" s="35">
        <f>Data!M3487</f>
        <v>0</v>
      </c>
      <c r="Q3490" s="35" t="str">
        <f>IF(Data!N3487=0,"",Data!N3487)</f>
        <v/>
      </c>
      <c r="R3490" s="35">
        <f>Data!K3487</f>
        <v>0</v>
      </c>
      <c r="S3490" s="35" t="str">
        <f>IF(Data!X3487=TRUE(), "Yes", "No")</f>
        <v>No</v>
      </c>
      <c r="T3490" s="40" t="e">
        <f>#REF!</f>
        <v>#REF!</v>
      </c>
    </row>
    <row r="3491" spans="1:20" x14ac:dyDescent="0.3">
      <c r="A3491" s="35" t="str">
        <f>Data!A3488</f>
        <v>NISSAN LEAF 299-1018</v>
      </c>
      <c r="B3491" s="36">
        <f t="shared" si="54"/>
        <v>46087.410925925928</v>
      </c>
      <c r="C3491" s="37" t="str">
        <f>IF(Data!J3488="GpsRecord", CONCATENATE($U$3,": ",Data!M3488,", ",Data!L3488), CONCATENATE(Data!AB3488, " ", Data!AH3488))</f>
        <v>Ubicación: 9.95088, -84.49915</v>
      </c>
      <c r="D3491" s="38" t="str">
        <f>IF(Data!O3488=TRUE(), "Yes", "No")</f>
        <v>Yes</v>
      </c>
      <c r="E3491" s="38" t="str">
        <f>IF(Data!J3488="EngineStatusRecord","Engine",IF(Data!J3488="GpsRecord", "GPS", IF(Data!J3488="EngineFaultRecord", "Fault", IF(Data!J3488="DriverChange","Driver",IF(Data!J3488="CustomRecord","Custom","Debug")))))</f>
        <v>GPS</v>
      </c>
      <c r="F3491" s="39" t="str">
        <f>IF(Data!Y3488=TRUE(), "Yes", "No")</f>
        <v>Yes</v>
      </c>
      <c r="G3491" s="40">
        <f>Data!AK3488</f>
        <v>0</v>
      </c>
      <c r="H3491" s="35">
        <f>Data!AB3488</f>
        <v>0</v>
      </c>
      <c r="I3491" s="35">
        <f>Data!AD3488</f>
        <v>0</v>
      </c>
      <c r="J3491" s="35">
        <f>Data!AF3488</f>
        <v>0</v>
      </c>
      <c r="K3491" s="35" t="str">
        <f>CONCATENATE(Data!AH3488, " ", Data!AI3488)</f>
        <v xml:space="preserve"> </v>
      </c>
      <c r="L3491" s="35" t="str">
        <f>Data!C3488</f>
        <v>Vehicle, Battery Electric Vehicle</v>
      </c>
      <c r="M3491" s="35">
        <f>Data!H3488</f>
        <v>0</v>
      </c>
      <c r="N3491" s="41">
        <f>Data!I3488</f>
        <v>46087.410925925928</v>
      </c>
      <c r="O3491" s="35">
        <f>Data!L3488</f>
        <v>-84.49915</v>
      </c>
      <c r="P3491" s="35">
        <f>Data!M3488</f>
        <v>9.9508799999999997</v>
      </c>
      <c r="Q3491" s="35" t="str">
        <f>IF(Data!N3488=0,"",Data!N3488)</f>
        <v>CurveSpeedEstimateError</v>
      </c>
      <c r="R3491" s="35">
        <f>Data!K3488</f>
        <v>26</v>
      </c>
      <c r="S3491" s="35" t="str">
        <f>IF(Data!X3488=TRUE(), "Yes", "No")</f>
        <v>Yes</v>
      </c>
      <c r="T3491" s="40" t="e">
        <f>#REF!</f>
        <v>#REF!</v>
      </c>
    </row>
    <row r="3492" spans="1:20" x14ac:dyDescent="0.3">
      <c r="A3492" s="35" t="str">
        <f>Data!A3489</f>
        <v>NISSAN LEAF 299-1018</v>
      </c>
      <c r="B3492" s="36">
        <f t="shared" si="54"/>
        <v>46087.410926111108</v>
      </c>
      <c r="C3492" s="37" t="str">
        <f>IF(Data!J3489="GpsRecord", CONCATENATE($U$3,": ",Data!M3489,", ",Data!L3489), CONCATENATE(Data!AB3489, " ", Data!AH3489))</f>
        <v>Velocidad del motor en carretera 26</v>
      </c>
      <c r="D3492" s="38" t="str">
        <f>IF(Data!O3489=TRUE(), "Yes", "No")</f>
        <v>No</v>
      </c>
      <c r="E3492" s="38" t="str">
        <f>IF(Data!J3489="EngineStatusRecord","Engine",IF(Data!J3489="GpsRecord", "GPS", IF(Data!J3489="EngineFaultRecord", "Fault", IF(Data!J3489="DriverChange","Driver",IF(Data!J3489="CustomRecord","Custom","Debug")))))</f>
        <v>Engine</v>
      </c>
      <c r="F3492" s="39" t="str">
        <f>IF(Data!Y3489=TRUE(), "Yes", "No")</f>
        <v>No</v>
      </c>
      <c r="G3492" s="40">
        <f>Data!AK3489</f>
        <v>0</v>
      </c>
      <c r="H3492" s="35" t="str">
        <f>Data!AB3489</f>
        <v>Velocidad del motor en carretera</v>
      </c>
      <c r="I3492" s="35">
        <f>Data!AD3489</f>
        <v>0</v>
      </c>
      <c r="J3492" s="35">
        <f>Data!AF3489</f>
        <v>0</v>
      </c>
      <c r="K3492" s="35" t="str">
        <f>CONCATENATE(Data!AH3489, " ", Data!AI3489)</f>
        <v>26 km/h</v>
      </c>
      <c r="L3492" s="35" t="str">
        <f>Data!C3489</f>
        <v>Vehicle, Battery Electric Vehicle</v>
      </c>
      <c r="M3492" s="35">
        <f>Data!H3489</f>
        <v>0</v>
      </c>
      <c r="N3492" s="41">
        <f>Data!I3489</f>
        <v>46087.410926111108</v>
      </c>
      <c r="O3492" s="35">
        <f>Data!L3489</f>
        <v>0</v>
      </c>
      <c r="P3492" s="35">
        <f>Data!M3489</f>
        <v>0</v>
      </c>
      <c r="Q3492" s="35" t="str">
        <f>IF(Data!N3489=0,"",Data!N3489)</f>
        <v/>
      </c>
      <c r="R3492" s="35">
        <f>Data!K3489</f>
        <v>0</v>
      </c>
      <c r="S3492" s="35" t="str">
        <f>IF(Data!X3489=TRUE(), "Yes", "No")</f>
        <v>No</v>
      </c>
      <c r="T3492" s="40" t="e">
        <f>#REF!</f>
        <v>#REF!</v>
      </c>
    </row>
    <row r="3493" spans="1:20" x14ac:dyDescent="0.3">
      <c r="A3493" s="35" t="str">
        <f>Data!A3490</f>
        <v>NISSAN LEAF 299-1018</v>
      </c>
      <c r="B3493" s="36">
        <f t="shared" si="54"/>
        <v>46087.410926238423</v>
      </c>
      <c r="C3493" s="37" t="str">
        <f>IF(Data!J3490="GpsRecord", CONCATENATE($U$3,": ",Data!M3490,", ",Data!L3490), CONCATENATE(Data!AB3490, " ", Data!AH3490))</f>
        <v xml:space="preserve"> </v>
      </c>
      <c r="D3493" s="38" t="str">
        <f>IF(Data!O3490=TRUE(), "Yes", "No")</f>
        <v>No</v>
      </c>
      <c r="E3493" s="38" t="str">
        <f>IF(Data!J3490="EngineStatusRecord","Engine",IF(Data!J3490="GpsRecord", "GPS", IF(Data!J3490="EngineFaultRecord", "Fault", IF(Data!J3490="DriverChange","Driver",IF(Data!J3490="CustomRecord","Custom","Debug")))))</f>
        <v>Debug</v>
      </c>
      <c r="F3493" s="39" t="str">
        <f>IF(Data!Y3490=TRUE(), "Yes", "No")</f>
        <v>No</v>
      </c>
      <c r="G3493" s="40" t="str">
        <f>Data!AK3490</f>
        <v>B9-88-05-11-B8-D9-02</v>
      </c>
      <c r="H3493" s="35">
        <f>Data!AB3490</f>
        <v>0</v>
      </c>
      <c r="I3493" s="35">
        <f>Data!AD3490</f>
        <v>0</v>
      </c>
      <c r="J3493" s="35">
        <f>Data!AF3490</f>
        <v>0</v>
      </c>
      <c r="K3493" s="35" t="str">
        <f>CONCATENATE(Data!AH3490, " ", Data!AI3490)</f>
        <v xml:space="preserve"> </v>
      </c>
      <c r="L3493" s="35" t="str">
        <f>Data!C3490</f>
        <v>Vehicle, Battery Electric Vehicle</v>
      </c>
      <c r="M3493" s="35">
        <f>Data!H3490</f>
        <v>0</v>
      </c>
      <c r="N3493" s="41">
        <f>Data!I3490</f>
        <v>46087.410926238423</v>
      </c>
      <c r="O3493" s="35">
        <f>Data!L3490</f>
        <v>0</v>
      </c>
      <c r="P3493" s="35">
        <f>Data!M3490</f>
        <v>0</v>
      </c>
      <c r="Q3493" s="35" t="str">
        <f>IF(Data!N3490=0,"",Data!N3490)</f>
        <v>40012</v>
      </c>
      <c r="R3493" s="35">
        <f>Data!K3490</f>
        <v>0</v>
      </c>
      <c r="S3493" s="35" t="str">
        <f>IF(Data!X3490=TRUE(), "Yes", "No")</f>
        <v>No</v>
      </c>
      <c r="T3493" s="40" t="e">
        <f>#REF!</f>
        <v>#REF!</v>
      </c>
    </row>
    <row r="3494" spans="1:20" x14ac:dyDescent="0.3">
      <c r="A3494" s="35" t="str">
        <f>Data!A3491</f>
        <v>NISSAN LEAF 299-1018</v>
      </c>
      <c r="B3494" s="36">
        <f t="shared" si="54"/>
        <v>46087.410926238423</v>
      </c>
      <c r="C3494" s="37" t="str">
        <f>IF(Data!J3491="GpsRecord", CONCATENATE($U$3,": ",Data!M3491,", ",Data!L3491), CONCATENATE(Data!AB3491, " ", Data!AH3491))</f>
        <v>Tecnología de acceso radioeléctrico por módem celular 2</v>
      </c>
      <c r="D3494" s="38" t="str">
        <f>IF(Data!O3491=TRUE(), "Yes", "No")</f>
        <v>No</v>
      </c>
      <c r="E3494" s="38" t="str">
        <f>IF(Data!J3491="EngineStatusRecord","Engine",IF(Data!J3491="GpsRecord", "GPS", IF(Data!J3491="EngineFaultRecord", "Fault", IF(Data!J3491="DriverChange","Driver",IF(Data!J3491="CustomRecord","Custom","Debug")))))</f>
        <v>Engine</v>
      </c>
      <c r="F3494" s="39" t="str">
        <f>IF(Data!Y3491=TRUE(), "Yes", "No")</f>
        <v>No</v>
      </c>
      <c r="G3494" s="40">
        <f>Data!AK3491</f>
        <v>0</v>
      </c>
      <c r="H3494" s="35" t="str">
        <f>Data!AB3491</f>
        <v>Tecnología de acceso radioeléctrico por módem celular</v>
      </c>
      <c r="I3494" s="35">
        <f>Data!AD3491</f>
        <v>0</v>
      </c>
      <c r="J3494" s="35">
        <f>Data!AF3491</f>
        <v>0</v>
      </c>
      <c r="K3494" s="35" t="str">
        <f>CONCATENATE(Data!AH3491, " ", Data!AI3491)</f>
        <v>2 None</v>
      </c>
      <c r="L3494" s="35" t="str">
        <f>Data!C3491</f>
        <v>Vehicle, Battery Electric Vehicle</v>
      </c>
      <c r="M3494" s="35">
        <f>Data!H3491</f>
        <v>0</v>
      </c>
      <c r="N3494" s="41">
        <f>Data!I3491</f>
        <v>46087.410926238423</v>
      </c>
      <c r="O3494" s="35">
        <f>Data!L3491</f>
        <v>0</v>
      </c>
      <c r="P3494" s="35">
        <f>Data!M3491</f>
        <v>0</v>
      </c>
      <c r="Q3494" s="35" t="str">
        <f>IF(Data!N3491=0,"",Data!N3491)</f>
        <v/>
      </c>
      <c r="R3494" s="35">
        <f>Data!K3491</f>
        <v>0</v>
      </c>
      <c r="S3494" s="35" t="str">
        <f>IF(Data!X3491=TRUE(), "Yes", "No")</f>
        <v>No</v>
      </c>
      <c r="T3494" s="40" t="e">
        <f>#REF!</f>
        <v>#REF!</v>
      </c>
    </row>
    <row r="3495" spans="1:20" x14ac:dyDescent="0.3">
      <c r="A3495" s="35" t="str">
        <f>Data!A3492</f>
        <v>NISSAN LEAF 299-1018</v>
      </c>
      <c r="B3495" s="36">
        <f t="shared" si="54"/>
        <v>46087.410926238423</v>
      </c>
      <c r="C3495" s="37" t="str">
        <f>IF(Data!J3492="GpsRecord", CONCATENATE($U$3,": ",Data!M3492,", ",Data!L3492), CONCATENATE(Data!AB3492, " ", Data!AH3492))</f>
        <v>Intensidad de la señal del módem celular 98</v>
      </c>
      <c r="D3495" s="38" t="str">
        <f>IF(Data!O3492=TRUE(), "Yes", "No")</f>
        <v>No</v>
      </c>
      <c r="E3495" s="38" t="str">
        <f>IF(Data!J3492="EngineStatusRecord","Engine",IF(Data!J3492="GpsRecord", "GPS", IF(Data!J3492="EngineFaultRecord", "Fault", IF(Data!J3492="DriverChange","Driver",IF(Data!J3492="CustomRecord","Custom","Debug")))))</f>
        <v>Engine</v>
      </c>
      <c r="F3495" s="39" t="str">
        <f>IF(Data!Y3492=TRUE(), "Yes", "No")</f>
        <v>No</v>
      </c>
      <c r="G3495" s="40">
        <f>Data!AK3492</f>
        <v>0</v>
      </c>
      <c r="H3495" s="35" t="str">
        <f>Data!AB3492</f>
        <v>Intensidad de la señal del módem celular</v>
      </c>
      <c r="I3495" s="35">
        <f>Data!AD3492</f>
        <v>0</v>
      </c>
      <c r="J3495" s="35">
        <f>Data!AF3492</f>
        <v>0</v>
      </c>
      <c r="K3495" s="35" t="str">
        <f>CONCATENATE(Data!AH3492, " ", Data!AI3492)</f>
        <v>98 None</v>
      </c>
      <c r="L3495" s="35" t="str">
        <f>Data!C3492</f>
        <v>Vehicle, Battery Electric Vehicle</v>
      </c>
      <c r="M3495" s="35">
        <f>Data!H3492</f>
        <v>0</v>
      </c>
      <c r="N3495" s="41">
        <f>Data!I3492</f>
        <v>46087.410926238423</v>
      </c>
      <c r="O3495" s="35">
        <f>Data!L3492</f>
        <v>0</v>
      </c>
      <c r="P3495" s="35">
        <f>Data!M3492</f>
        <v>0</v>
      </c>
      <c r="Q3495" s="35" t="str">
        <f>IF(Data!N3492=0,"",Data!N3492)</f>
        <v/>
      </c>
      <c r="R3495" s="35">
        <f>Data!K3492</f>
        <v>0</v>
      </c>
      <c r="S3495" s="35" t="str">
        <f>IF(Data!X3492=TRUE(), "Yes", "No")</f>
        <v>No</v>
      </c>
      <c r="T3495" s="40" t="e">
        <f>#REF!</f>
        <v>#REF!</v>
      </c>
    </row>
    <row r="3496" spans="1:20" x14ac:dyDescent="0.3">
      <c r="A3496" s="35" t="str">
        <f>Data!A3493</f>
        <v>NISSAN LEAF 299-1018</v>
      </c>
      <c r="B3496" s="36">
        <f t="shared" si="54"/>
        <v>46087.410960648151</v>
      </c>
      <c r="C3496" s="37" t="str">
        <f>IF(Data!J3493="GpsRecord", CONCATENATE($U$3,": ",Data!M3493,", ",Data!L3493), CONCATENATE(Data!AB3493, " ", Data!AH3493))</f>
        <v>Ubicación: 9.95088, -84.49937</v>
      </c>
      <c r="D3496" s="38" t="str">
        <f>IF(Data!O3493=TRUE(), "Yes", "No")</f>
        <v>Yes</v>
      </c>
      <c r="E3496" s="38" t="str">
        <f>IF(Data!J3493="EngineStatusRecord","Engine",IF(Data!J3493="GpsRecord", "GPS", IF(Data!J3493="EngineFaultRecord", "Fault", IF(Data!J3493="DriverChange","Driver",IF(Data!J3493="CustomRecord","Custom","Debug")))))</f>
        <v>GPS</v>
      </c>
      <c r="F3496" s="39" t="str">
        <f>IF(Data!Y3493=TRUE(), "Yes", "No")</f>
        <v>Yes</v>
      </c>
      <c r="G3496" s="40">
        <f>Data!AK3493</f>
        <v>0</v>
      </c>
      <c r="H3496" s="35">
        <f>Data!AB3493</f>
        <v>0</v>
      </c>
      <c r="I3496" s="35">
        <f>Data!AD3493</f>
        <v>0</v>
      </c>
      <c r="J3496" s="35">
        <f>Data!AF3493</f>
        <v>0</v>
      </c>
      <c r="K3496" s="35" t="str">
        <f>CONCATENATE(Data!AH3493, " ", Data!AI3493)</f>
        <v xml:space="preserve"> </v>
      </c>
      <c r="L3496" s="35" t="str">
        <f>Data!C3493</f>
        <v>Vehicle, Battery Electric Vehicle</v>
      </c>
      <c r="M3496" s="35">
        <f>Data!H3493</f>
        <v>0</v>
      </c>
      <c r="N3496" s="41">
        <f>Data!I3493</f>
        <v>46087.410960648151</v>
      </c>
      <c r="O3496" s="35">
        <f>Data!L3493</f>
        <v>-84.499369999999999</v>
      </c>
      <c r="P3496" s="35">
        <f>Data!M3493</f>
        <v>9.9508799999999997</v>
      </c>
      <c r="Q3496" s="35" t="str">
        <f>IF(Data!N3493=0,"",Data!N3493)</f>
        <v>CurveSpeedEstimateError</v>
      </c>
      <c r="R3496" s="35">
        <f>Data!K3493</f>
        <v>31</v>
      </c>
      <c r="S3496" s="35" t="str">
        <f>IF(Data!X3493=TRUE(), "Yes", "No")</f>
        <v>Yes</v>
      </c>
      <c r="T3496" s="40" t="e">
        <f>#REF!</f>
        <v>#REF!</v>
      </c>
    </row>
    <row r="3497" spans="1:20" x14ac:dyDescent="0.3">
      <c r="A3497" s="35" t="str">
        <f>Data!A3494</f>
        <v>NISSAN LEAF 299-1018</v>
      </c>
      <c r="B3497" s="36">
        <f t="shared" si="54"/>
        <v>46087.41101851852</v>
      </c>
      <c r="C3497" s="37" t="str">
        <f>IF(Data!J3494="GpsRecord", CONCATENATE($U$3,": ",Data!M3494,", ",Data!L3494), CONCATENATE(Data!AB3494, " ", Data!AH3494))</f>
        <v>Ubicación: 9.95088, -84.49987</v>
      </c>
      <c r="D3497" s="38" t="str">
        <f>IF(Data!O3494=TRUE(), "Yes", "No")</f>
        <v>Yes</v>
      </c>
      <c r="E3497" s="38" t="str">
        <f>IF(Data!J3494="EngineStatusRecord","Engine",IF(Data!J3494="GpsRecord", "GPS", IF(Data!J3494="EngineFaultRecord", "Fault", IF(Data!J3494="DriverChange","Driver",IF(Data!J3494="CustomRecord","Custom","Debug")))))</f>
        <v>GPS</v>
      </c>
      <c r="F3497" s="39" t="str">
        <f>IF(Data!Y3494=TRUE(), "Yes", "No")</f>
        <v>Yes</v>
      </c>
      <c r="G3497" s="40">
        <f>Data!AK3494</f>
        <v>0</v>
      </c>
      <c r="H3497" s="35">
        <f>Data!AB3494</f>
        <v>0</v>
      </c>
      <c r="I3497" s="35">
        <f>Data!AD3494</f>
        <v>0</v>
      </c>
      <c r="J3497" s="35">
        <f>Data!AF3494</f>
        <v>0</v>
      </c>
      <c r="K3497" s="35" t="str">
        <f>CONCATENATE(Data!AH3494, " ", Data!AI3494)</f>
        <v xml:space="preserve"> </v>
      </c>
      <c r="L3497" s="35" t="str">
        <f>Data!C3494</f>
        <v>Vehicle, Battery Electric Vehicle</v>
      </c>
      <c r="M3497" s="35">
        <f>Data!H3494</f>
        <v>0</v>
      </c>
      <c r="N3497" s="41">
        <f>Data!I3494</f>
        <v>46087.41101851852</v>
      </c>
      <c r="O3497" s="35">
        <f>Data!L3494</f>
        <v>-84.499870000000001</v>
      </c>
      <c r="P3497" s="35">
        <f>Data!M3494</f>
        <v>9.9508799999999997</v>
      </c>
      <c r="Q3497" s="35" t="str">
        <f>IF(Data!N3494=0,"",Data!N3494)</f>
        <v>CurveBased</v>
      </c>
      <c r="R3497" s="35">
        <f>Data!K3494</f>
        <v>46</v>
      </c>
      <c r="S3497" s="35" t="str">
        <f>IF(Data!X3494=TRUE(), "Yes", "No")</f>
        <v>Yes</v>
      </c>
      <c r="T3497" s="40" t="e">
        <f>#REF!</f>
        <v>#REF!</v>
      </c>
    </row>
    <row r="3498" spans="1:20" x14ac:dyDescent="0.3">
      <c r="A3498" s="35" t="str">
        <f>Data!A3495</f>
        <v>NISSAN LEAF 299-1018</v>
      </c>
      <c r="B3498" s="36">
        <f t="shared" si="54"/>
        <v>46087.411029502313</v>
      </c>
      <c r="C3498" s="37" t="str">
        <f>IF(Data!J3495="GpsRecord", CONCATENATE($U$3,": ",Data!M3495,", ",Data!L3495), CONCATENATE(Data!AB3495, " ", Data!AH3495))</f>
        <v xml:space="preserve"> </v>
      </c>
      <c r="D3498" s="38" t="str">
        <f>IF(Data!O3495=TRUE(), "Yes", "No")</f>
        <v>No</v>
      </c>
      <c r="E3498" s="38" t="str">
        <f>IF(Data!J3495="EngineStatusRecord","Engine",IF(Data!J3495="GpsRecord", "GPS", IF(Data!J3495="EngineFaultRecord", "Fault", IF(Data!J3495="DriverChange","Driver",IF(Data!J3495="CustomRecord","Custom","Debug")))))</f>
        <v>Debug</v>
      </c>
      <c r="F3498" s="39" t="str">
        <f>IF(Data!Y3495=TRUE(), "Yes", "No")</f>
        <v>No</v>
      </c>
      <c r="G3498" s="40" t="str">
        <f>Data!AK3495</f>
        <v>00-03-00-00-28-EC-00-00-00-00-00-00-00-00-00</v>
      </c>
      <c r="H3498" s="35">
        <f>Data!AB3495</f>
        <v>0</v>
      </c>
      <c r="I3498" s="35">
        <f>Data!AD3495</f>
        <v>0</v>
      </c>
      <c r="J3498" s="35">
        <f>Data!AF3495</f>
        <v>0</v>
      </c>
      <c r="K3498" s="35" t="str">
        <f>CONCATENATE(Data!AH3495, " ", Data!AI3495)</f>
        <v xml:space="preserve"> </v>
      </c>
      <c r="L3498" s="35" t="str">
        <f>Data!C3495</f>
        <v>Vehicle, Battery Electric Vehicle</v>
      </c>
      <c r="M3498" s="35">
        <f>Data!H3495</f>
        <v>0</v>
      </c>
      <c r="N3498" s="41">
        <f>Data!I3495</f>
        <v>46087.411029502313</v>
      </c>
      <c r="O3498" s="35">
        <f>Data!L3495</f>
        <v>0</v>
      </c>
      <c r="P3498" s="35">
        <f>Data!M3495</f>
        <v>0</v>
      </c>
      <c r="Q3498" s="35" t="str">
        <f>IF(Data!N3495=0,"",Data!N3495)</f>
        <v>Obd2NegativeResponse</v>
      </c>
      <c r="R3498" s="35">
        <f>Data!K3495</f>
        <v>0</v>
      </c>
      <c r="S3498" s="35" t="str">
        <f>IF(Data!X3495=TRUE(), "Yes", "No")</f>
        <v>No</v>
      </c>
      <c r="T3498" s="40" t="e">
        <f>#REF!</f>
        <v>#REF!</v>
      </c>
    </row>
    <row r="3499" spans="1:20" x14ac:dyDescent="0.3">
      <c r="A3499" s="35" t="str">
        <f>Data!A3496</f>
        <v>NISSAN LEAF 299-1018</v>
      </c>
      <c r="B3499" s="36">
        <f t="shared" si="54"/>
        <v>46087.41103628472</v>
      </c>
      <c r="C3499" s="37" t="str">
        <f>IF(Data!J3496="GpsRecord", CONCATENATE($U$3,": ",Data!M3496,", ",Data!L3496), CONCATENATE(Data!AB3496, " ", Data!AH3496))</f>
        <v>Odómetro 15963</v>
      </c>
      <c r="D3499" s="38" t="str">
        <f>IF(Data!O3496=TRUE(), "Yes", "No")</f>
        <v>No</v>
      </c>
      <c r="E3499" s="38" t="str">
        <f>IF(Data!J3496="EngineStatusRecord","Engine",IF(Data!J3496="GpsRecord", "GPS", IF(Data!J3496="EngineFaultRecord", "Fault", IF(Data!J3496="DriverChange","Driver",IF(Data!J3496="CustomRecord","Custom","Debug")))))</f>
        <v>Engine</v>
      </c>
      <c r="F3499" s="39" t="str">
        <f>IF(Data!Y3496=TRUE(), "Yes", "No")</f>
        <v>No</v>
      </c>
      <c r="G3499" s="40">
        <f>Data!AK3496</f>
        <v>0</v>
      </c>
      <c r="H3499" s="35" t="str">
        <f>Data!AB3496</f>
        <v>Odómetro</v>
      </c>
      <c r="I3499" s="35">
        <f>Data!AD3496</f>
        <v>0</v>
      </c>
      <c r="J3499" s="35">
        <f>Data!AF3496</f>
        <v>0</v>
      </c>
      <c r="K3499" s="35" t="str">
        <f>CONCATENATE(Data!AH3496, " ", Data!AI3496)</f>
        <v>15963 km</v>
      </c>
      <c r="L3499" s="35" t="str">
        <f>Data!C3496</f>
        <v>Vehicle, Battery Electric Vehicle</v>
      </c>
      <c r="M3499" s="35">
        <f>Data!H3496</f>
        <v>0</v>
      </c>
      <c r="N3499" s="41">
        <f>Data!I3496</f>
        <v>46087.41103628472</v>
      </c>
      <c r="O3499" s="35">
        <f>Data!L3496</f>
        <v>0</v>
      </c>
      <c r="P3499" s="35">
        <f>Data!M3496</f>
        <v>0</v>
      </c>
      <c r="Q3499" s="35" t="str">
        <f>IF(Data!N3496=0,"",Data!N3496)</f>
        <v/>
      </c>
      <c r="R3499" s="35">
        <f>Data!K3496</f>
        <v>0</v>
      </c>
      <c r="S3499" s="35" t="str">
        <f>IF(Data!X3496=TRUE(), "Yes", "No")</f>
        <v>No</v>
      </c>
      <c r="T3499" s="40" t="e">
        <f>#REF!</f>
        <v>#REF!</v>
      </c>
    </row>
    <row r="3500" spans="1:20" x14ac:dyDescent="0.3">
      <c r="A3500" s="35" t="str">
        <f>Data!A3497</f>
        <v>NISSAN LEAF 299-1018</v>
      </c>
      <c r="B3500" s="36">
        <f t="shared" si="54"/>
        <v>46087.41103628472</v>
      </c>
      <c r="C3500" s="37" t="str">
        <f>IF(Data!J3497="GpsRecord", CONCATENATE($U$3,": ",Data!M3497,", ",Data!L3497), CONCATENATE(Data!AB3497, " ", Data!AH3497))</f>
        <v>Odómetro sin procesar 15963</v>
      </c>
      <c r="D3500" s="38" t="str">
        <f>IF(Data!O3497=TRUE(), "Yes", "No")</f>
        <v>No</v>
      </c>
      <c r="E3500" s="38" t="str">
        <f>IF(Data!J3497="EngineStatusRecord","Engine",IF(Data!J3497="GpsRecord", "GPS", IF(Data!J3497="EngineFaultRecord", "Fault", IF(Data!J3497="DriverChange","Driver",IF(Data!J3497="CustomRecord","Custom","Debug")))))</f>
        <v>Engine</v>
      </c>
      <c r="F3500" s="39" t="str">
        <f>IF(Data!Y3497=TRUE(), "Yes", "No")</f>
        <v>No</v>
      </c>
      <c r="G3500" s="40">
        <f>Data!AK3497</f>
        <v>0</v>
      </c>
      <c r="H3500" s="35" t="str">
        <f>Data!AB3497</f>
        <v>Odómetro sin procesar</v>
      </c>
      <c r="I3500" s="35">
        <f>Data!AD3497</f>
        <v>0</v>
      </c>
      <c r="J3500" s="35">
        <f>Data!AF3497</f>
        <v>0</v>
      </c>
      <c r="K3500" s="35" t="str">
        <f>CONCATENATE(Data!AH3497, " ", Data!AI3497)</f>
        <v>15963 km</v>
      </c>
      <c r="L3500" s="35" t="str">
        <f>Data!C3497</f>
        <v>Vehicle, Battery Electric Vehicle</v>
      </c>
      <c r="M3500" s="35">
        <f>Data!H3497</f>
        <v>0</v>
      </c>
      <c r="N3500" s="41">
        <f>Data!I3497</f>
        <v>46087.41103628472</v>
      </c>
      <c r="O3500" s="35">
        <f>Data!L3497</f>
        <v>0</v>
      </c>
      <c r="P3500" s="35">
        <f>Data!M3497</f>
        <v>0</v>
      </c>
      <c r="Q3500" s="35" t="str">
        <f>IF(Data!N3497=0,"",Data!N3497)</f>
        <v/>
      </c>
      <c r="R3500" s="35">
        <f>Data!K3497</f>
        <v>0</v>
      </c>
      <c r="S3500" s="35" t="str">
        <f>IF(Data!X3497=TRUE(), "Yes", "No")</f>
        <v>No</v>
      </c>
      <c r="T3500" s="40" t="e">
        <f>#REF!</f>
        <v>#REF!</v>
      </c>
    </row>
    <row r="3501" spans="1:20" x14ac:dyDescent="0.3">
      <c r="A3501" s="35" t="str">
        <f>Data!A3498</f>
        <v>NISSAN LEAF 299-1018</v>
      </c>
      <c r="B3501" s="36">
        <f t="shared" si="54"/>
        <v>46087.411053240743</v>
      </c>
      <c r="C3501" s="37" t="str">
        <f>IF(Data!J3498="GpsRecord", CONCATENATE($U$3,": ",Data!M3498,", ",Data!L3498), CONCATENATE(Data!AB3498, " ", Data!AH3498))</f>
        <v>Ubicación: 9.95066, -84.50018</v>
      </c>
      <c r="D3501" s="38" t="str">
        <f>IF(Data!O3498=TRUE(), "Yes", "No")</f>
        <v>Yes</v>
      </c>
      <c r="E3501" s="38" t="str">
        <f>IF(Data!J3498="EngineStatusRecord","Engine",IF(Data!J3498="GpsRecord", "GPS", IF(Data!J3498="EngineFaultRecord", "Fault", IF(Data!J3498="DriverChange","Driver",IF(Data!J3498="CustomRecord","Custom","Debug")))))</f>
        <v>GPS</v>
      </c>
      <c r="F3501" s="39" t="str">
        <f>IF(Data!Y3498=TRUE(), "Yes", "No")</f>
        <v>Yes</v>
      </c>
      <c r="G3501" s="40">
        <f>Data!AK3498</f>
        <v>0</v>
      </c>
      <c r="H3501" s="35">
        <f>Data!AB3498</f>
        <v>0</v>
      </c>
      <c r="I3501" s="35">
        <f>Data!AD3498</f>
        <v>0</v>
      </c>
      <c r="J3501" s="35">
        <f>Data!AF3498</f>
        <v>0</v>
      </c>
      <c r="K3501" s="35" t="str">
        <f>CONCATENATE(Data!AH3498, " ", Data!AI3498)</f>
        <v xml:space="preserve"> </v>
      </c>
      <c r="L3501" s="35" t="str">
        <f>Data!C3498</f>
        <v>Vehicle, Battery Electric Vehicle</v>
      </c>
      <c r="M3501" s="35">
        <f>Data!H3498</f>
        <v>0</v>
      </c>
      <c r="N3501" s="41">
        <f>Data!I3498</f>
        <v>46087.411053240743</v>
      </c>
      <c r="O3501" s="35">
        <f>Data!L3498</f>
        <v>-84.50018</v>
      </c>
      <c r="P3501" s="35">
        <f>Data!M3498</f>
        <v>9.9506599999999992</v>
      </c>
      <c r="Q3501" s="35" t="str">
        <f>IF(Data!N3498=0,"",Data!N3498)</f>
        <v>CurveSpeedEstimateError</v>
      </c>
      <c r="R3501" s="35">
        <f>Data!K3498</f>
        <v>55</v>
      </c>
      <c r="S3501" s="35" t="str">
        <f>IF(Data!X3498=TRUE(), "Yes", "No")</f>
        <v>Yes</v>
      </c>
      <c r="T3501" s="40" t="e">
        <f>#REF!</f>
        <v>#REF!</v>
      </c>
    </row>
    <row r="3502" spans="1:20" x14ac:dyDescent="0.3">
      <c r="A3502" s="35" t="str">
        <f>Data!A3499</f>
        <v>NISSAN LEAF 299-1018</v>
      </c>
      <c r="B3502" s="36">
        <f t="shared" si="54"/>
        <v>46087.411064953703</v>
      </c>
      <c r="C3502" s="37" t="str">
        <f>IF(Data!J3499="GpsRecord", CONCATENATE($U$3,": ",Data!M3499,", ",Data!L3499), CONCATENATE(Data!AB3499, " ", Data!AH3499))</f>
        <v>Velocidad del motor en carretera 59</v>
      </c>
      <c r="D3502" s="38" t="str">
        <f>IF(Data!O3499=TRUE(), "Yes", "No")</f>
        <v>No</v>
      </c>
      <c r="E3502" s="38" t="str">
        <f>IF(Data!J3499="EngineStatusRecord","Engine",IF(Data!J3499="GpsRecord", "GPS", IF(Data!J3499="EngineFaultRecord", "Fault", IF(Data!J3499="DriverChange","Driver",IF(Data!J3499="CustomRecord","Custom","Debug")))))</f>
        <v>Engine</v>
      </c>
      <c r="F3502" s="39" t="str">
        <f>IF(Data!Y3499=TRUE(), "Yes", "No")</f>
        <v>No</v>
      </c>
      <c r="G3502" s="40">
        <f>Data!AK3499</f>
        <v>0</v>
      </c>
      <c r="H3502" s="35" t="str">
        <f>Data!AB3499</f>
        <v>Velocidad del motor en carretera</v>
      </c>
      <c r="I3502" s="35">
        <f>Data!AD3499</f>
        <v>0</v>
      </c>
      <c r="J3502" s="35">
        <f>Data!AF3499</f>
        <v>0</v>
      </c>
      <c r="K3502" s="35" t="str">
        <f>CONCATENATE(Data!AH3499, " ", Data!AI3499)</f>
        <v>59 km/h</v>
      </c>
      <c r="L3502" s="35" t="str">
        <f>Data!C3499</f>
        <v>Vehicle, Battery Electric Vehicle</v>
      </c>
      <c r="M3502" s="35">
        <f>Data!H3499</f>
        <v>0</v>
      </c>
      <c r="N3502" s="41">
        <f>Data!I3499</f>
        <v>46087.411064953703</v>
      </c>
      <c r="O3502" s="35">
        <f>Data!L3499</f>
        <v>0</v>
      </c>
      <c r="P3502" s="35">
        <f>Data!M3499</f>
        <v>0</v>
      </c>
      <c r="Q3502" s="35" t="str">
        <f>IF(Data!N3499=0,"",Data!N3499)</f>
        <v/>
      </c>
      <c r="R3502" s="35">
        <f>Data!K3499</f>
        <v>0</v>
      </c>
      <c r="S3502" s="35" t="str">
        <f>IF(Data!X3499=TRUE(), "Yes", "No")</f>
        <v>No</v>
      </c>
      <c r="T3502" s="40" t="e">
        <f>#REF!</f>
        <v>#REF!</v>
      </c>
    </row>
    <row r="3503" spans="1:20" x14ac:dyDescent="0.3">
      <c r="A3503" s="35" t="str">
        <f>Data!A3500</f>
        <v>NISSAN LEAF 299-1018</v>
      </c>
      <c r="B3503" s="36">
        <f t="shared" si="54"/>
        <v>46087.411086701388</v>
      </c>
      <c r="C3503" s="37" t="str">
        <f>IF(Data!J3500="GpsRecord", CONCATENATE($U$3,": ",Data!M3500,", ",Data!L3500), CONCATENATE(Data!AB3500, " ", Data!AH3500))</f>
        <v>Energía de la batería del vehículo eléctrico 25848</v>
      </c>
      <c r="D3503" s="38" t="str">
        <f>IF(Data!O3500=TRUE(), "Yes", "No")</f>
        <v>No</v>
      </c>
      <c r="E3503" s="38" t="str">
        <f>IF(Data!J3500="EngineStatusRecord","Engine",IF(Data!J3500="GpsRecord", "GPS", IF(Data!J3500="EngineFaultRecord", "Fault", IF(Data!J3500="DriverChange","Driver",IF(Data!J3500="CustomRecord","Custom","Debug")))))</f>
        <v>Engine</v>
      </c>
      <c r="F3503" s="39" t="str">
        <f>IF(Data!Y3500=TRUE(), "Yes", "No")</f>
        <v>No</v>
      </c>
      <c r="G3503" s="40">
        <f>Data!AK3500</f>
        <v>0</v>
      </c>
      <c r="H3503" s="35" t="str">
        <f>Data!AB3500</f>
        <v>Energía de la batería del vehículo eléctrico</v>
      </c>
      <c r="I3503" s="35">
        <f>Data!AD3500</f>
        <v>0</v>
      </c>
      <c r="J3503" s="35">
        <f>Data!AF3500</f>
        <v>0</v>
      </c>
      <c r="K3503" s="35" t="str">
        <f>CONCATENATE(Data!AH3500, " ", Data!AI3500)</f>
        <v>25848 W</v>
      </c>
      <c r="L3503" s="35" t="str">
        <f>Data!C3500</f>
        <v>Vehicle, Battery Electric Vehicle</v>
      </c>
      <c r="M3503" s="35">
        <f>Data!H3500</f>
        <v>0</v>
      </c>
      <c r="N3503" s="41">
        <f>Data!I3500</f>
        <v>46087.411086701388</v>
      </c>
      <c r="O3503" s="35">
        <f>Data!L3500</f>
        <v>0</v>
      </c>
      <c r="P3503" s="35">
        <f>Data!M3500</f>
        <v>0</v>
      </c>
      <c r="Q3503" s="35" t="str">
        <f>IF(Data!N3500=0,"",Data!N3500)</f>
        <v/>
      </c>
      <c r="R3503" s="35">
        <f>Data!K3500</f>
        <v>0</v>
      </c>
      <c r="S3503" s="35" t="str">
        <f>IF(Data!X3500=TRUE(), "Yes", "No")</f>
        <v>No</v>
      </c>
      <c r="T3503" s="40" t="e">
        <f>#REF!</f>
        <v>#REF!</v>
      </c>
    </row>
    <row r="3504" spans="1:20" x14ac:dyDescent="0.3">
      <c r="A3504" s="35" t="str">
        <f>Data!A3501</f>
        <v>NISSAN LEAF 299-1018</v>
      </c>
      <c r="B3504" s="36">
        <f t="shared" si="54"/>
        <v>46087.411099537036</v>
      </c>
      <c r="C3504" s="37" t="str">
        <f>IF(Data!J3501="GpsRecord", CONCATENATE($U$3,": ",Data!M3501,", ",Data!L3501), CONCATENATE(Data!AB3501, " ", Data!AH3501))</f>
        <v>Ubicación: 9.95017, -84.50047</v>
      </c>
      <c r="D3504" s="38" t="str">
        <f>IF(Data!O3501=TRUE(), "Yes", "No")</f>
        <v>Yes</v>
      </c>
      <c r="E3504" s="38" t="str">
        <f>IF(Data!J3501="EngineStatusRecord","Engine",IF(Data!J3501="GpsRecord", "GPS", IF(Data!J3501="EngineFaultRecord", "Fault", IF(Data!J3501="DriverChange","Driver",IF(Data!J3501="CustomRecord","Custom","Debug")))))</f>
        <v>GPS</v>
      </c>
      <c r="F3504" s="39" t="str">
        <f>IF(Data!Y3501=TRUE(), "Yes", "No")</f>
        <v>Yes</v>
      </c>
      <c r="G3504" s="40">
        <f>Data!AK3501</f>
        <v>0</v>
      </c>
      <c r="H3504" s="35">
        <f>Data!AB3501</f>
        <v>0</v>
      </c>
      <c r="I3504" s="35">
        <f>Data!AD3501</f>
        <v>0</v>
      </c>
      <c r="J3504" s="35">
        <f>Data!AF3501</f>
        <v>0</v>
      </c>
      <c r="K3504" s="35" t="str">
        <f>CONCATENATE(Data!AH3501, " ", Data!AI3501)</f>
        <v xml:space="preserve"> </v>
      </c>
      <c r="L3504" s="35" t="str">
        <f>Data!C3501</f>
        <v>Vehicle, Battery Electric Vehicle</v>
      </c>
      <c r="M3504" s="35">
        <f>Data!H3501</f>
        <v>0</v>
      </c>
      <c r="N3504" s="41">
        <f>Data!I3501</f>
        <v>46087.411099537036</v>
      </c>
      <c r="O3504" s="35">
        <f>Data!L3501</f>
        <v>-84.500470000000007</v>
      </c>
      <c r="P3504" s="35">
        <f>Data!M3501</f>
        <v>9.95017</v>
      </c>
      <c r="Q3504" s="35" t="str">
        <f>IF(Data!N3501=0,"",Data!N3501)</f>
        <v>CurveSpeedEstimateError</v>
      </c>
      <c r="R3504" s="35">
        <f>Data!K3501</f>
        <v>57</v>
      </c>
      <c r="S3504" s="35" t="str">
        <f>IF(Data!X3501=TRUE(), "Yes", "No")</f>
        <v>Yes</v>
      </c>
      <c r="T3504" s="40" t="e">
        <f>#REF!</f>
        <v>#REF!</v>
      </c>
    </row>
    <row r="3505" spans="1:20" x14ac:dyDescent="0.3">
      <c r="A3505" s="35" t="str">
        <f>Data!A3502</f>
        <v>NISSAN LEAF 299-1018</v>
      </c>
      <c r="B3505" s="36">
        <f t="shared" si="54"/>
        <v>46087.411099722223</v>
      </c>
      <c r="C3505" s="37" t="str">
        <f>IF(Data!J3502="GpsRecord", CONCATENATE($U$3,": ",Data!M3502,", ",Data!L3502), CONCATENATE(Data!AB3502, " ", Data!AH3502))</f>
        <v>Velocidad del motor en carretera 60</v>
      </c>
      <c r="D3505" s="38" t="str">
        <f>IF(Data!O3502=TRUE(), "Yes", "No")</f>
        <v>No</v>
      </c>
      <c r="E3505" s="38" t="str">
        <f>IF(Data!J3502="EngineStatusRecord","Engine",IF(Data!J3502="GpsRecord", "GPS", IF(Data!J3502="EngineFaultRecord", "Fault", IF(Data!J3502="DriverChange","Driver",IF(Data!J3502="CustomRecord","Custom","Debug")))))</f>
        <v>Engine</v>
      </c>
      <c r="F3505" s="39" t="str">
        <f>IF(Data!Y3502=TRUE(), "Yes", "No")</f>
        <v>No</v>
      </c>
      <c r="G3505" s="40">
        <f>Data!AK3502</f>
        <v>0</v>
      </c>
      <c r="H3505" s="35" t="str">
        <f>Data!AB3502</f>
        <v>Velocidad del motor en carretera</v>
      </c>
      <c r="I3505" s="35">
        <f>Data!AD3502</f>
        <v>0</v>
      </c>
      <c r="J3505" s="35">
        <f>Data!AF3502</f>
        <v>0</v>
      </c>
      <c r="K3505" s="35" t="str">
        <f>CONCATENATE(Data!AH3502, " ", Data!AI3502)</f>
        <v>60 km/h</v>
      </c>
      <c r="L3505" s="35" t="str">
        <f>Data!C3502</f>
        <v>Vehicle, Battery Electric Vehicle</v>
      </c>
      <c r="M3505" s="35">
        <f>Data!H3502</f>
        <v>0</v>
      </c>
      <c r="N3505" s="41">
        <f>Data!I3502</f>
        <v>46087.411099722223</v>
      </c>
      <c r="O3505" s="35">
        <f>Data!L3502</f>
        <v>0</v>
      </c>
      <c r="P3505" s="35">
        <f>Data!M3502</f>
        <v>0</v>
      </c>
      <c r="Q3505" s="35" t="str">
        <f>IF(Data!N3502=0,"",Data!N3502)</f>
        <v/>
      </c>
      <c r="R3505" s="35">
        <f>Data!K3502</f>
        <v>0</v>
      </c>
      <c r="S3505" s="35" t="str">
        <f>IF(Data!X3502=TRUE(), "Yes", "No")</f>
        <v>No</v>
      </c>
      <c r="T3505" s="40" t="e">
        <f>#REF!</f>
        <v>#REF!</v>
      </c>
    </row>
    <row r="3506" spans="1:20" x14ac:dyDescent="0.3">
      <c r="A3506" s="35" t="str">
        <f>Data!A3503</f>
        <v>NISSAN LEAF 299-1018</v>
      </c>
      <c r="B3506" s="36">
        <f t="shared" si="54"/>
        <v>46087.411105057872</v>
      </c>
      <c r="C3506" s="37" t="str">
        <f>IF(Data!J3503="GpsRecord", CONCATENATE($U$3,": ",Data!M3503,", ",Data!L3503), CONCATENATE(Data!AB3503, " ", Data!AH3503))</f>
        <v>Aceleración hacia delante o frenado 0</v>
      </c>
      <c r="D3506" s="38" t="str">
        <f>IF(Data!O3503=TRUE(), "Yes", "No")</f>
        <v>No</v>
      </c>
      <c r="E3506" s="38" t="str">
        <f>IF(Data!J3503="EngineStatusRecord","Engine",IF(Data!J3503="GpsRecord", "GPS", IF(Data!J3503="EngineFaultRecord", "Fault", IF(Data!J3503="DriverChange","Driver",IF(Data!J3503="CustomRecord","Custom","Debug")))))</f>
        <v>Engine</v>
      </c>
      <c r="F3506" s="39" t="str">
        <f>IF(Data!Y3503=TRUE(), "Yes", "No")</f>
        <v>No</v>
      </c>
      <c r="G3506" s="40">
        <f>Data!AK3503</f>
        <v>0</v>
      </c>
      <c r="H3506" s="35" t="str">
        <f>Data!AB3503</f>
        <v>Aceleración hacia delante o frenado</v>
      </c>
      <c r="I3506" s="35">
        <f>Data!AD3503</f>
        <v>0</v>
      </c>
      <c r="J3506" s="35">
        <f>Data!AF3503</f>
        <v>0</v>
      </c>
      <c r="K3506" s="35" t="str">
        <f>CONCATENATE(Data!AH3503, " ", Data!AI3503)</f>
        <v>0 g-force</v>
      </c>
      <c r="L3506" s="35" t="str">
        <f>Data!C3503</f>
        <v>Vehicle, Battery Electric Vehicle</v>
      </c>
      <c r="M3506" s="35">
        <f>Data!H3503</f>
        <v>0</v>
      </c>
      <c r="N3506" s="41">
        <f>Data!I3503</f>
        <v>46087.411105057872</v>
      </c>
      <c r="O3506" s="35">
        <f>Data!L3503</f>
        <v>0</v>
      </c>
      <c r="P3506" s="35">
        <f>Data!M3503</f>
        <v>0</v>
      </c>
      <c r="Q3506" s="35" t="str">
        <f>IF(Data!N3503=0,"",Data!N3503)</f>
        <v/>
      </c>
      <c r="R3506" s="35">
        <f>Data!K3503</f>
        <v>0</v>
      </c>
      <c r="S3506" s="35" t="str">
        <f>IF(Data!X3503=TRUE(), "Yes", "No")</f>
        <v>No</v>
      </c>
      <c r="T3506" s="40" t="e">
        <f>#REF!</f>
        <v>#REF!</v>
      </c>
    </row>
    <row r="3507" spans="1:20" x14ac:dyDescent="0.3">
      <c r="A3507" s="35" t="str">
        <f>Data!A3504</f>
        <v>NISSAN LEAF 299-1018</v>
      </c>
      <c r="B3507" s="36">
        <f t="shared" si="54"/>
        <v>46087.411105057872</v>
      </c>
      <c r="C3507" s="37" t="str">
        <f>IF(Data!J3504="GpsRecord", CONCATENATE($U$3,": ",Data!M3504,", ",Data!L3504), CONCATENATE(Data!AB3504, " ", Data!AH3504))</f>
        <v>Aceleración de lado a lado 0</v>
      </c>
      <c r="D3507" s="38" t="str">
        <f>IF(Data!O3504=TRUE(), "Yes", "No")</f>
        <v>No</v>
      </c>
      <c r="E3507" s="38" t="str">
        <f>IF(Data!J3504="EngineStatusRecord","Engine",IF(Data!J3504="GpsRecord", "GPS", IF(Data!J3504="EngineFaultRecord", "Fault", IF(Data!J3504="DriverChange","Driver",IF(Data!J3504="CustomRecord","Custom","Debug")))))</f>
        <v>Engine</v>
      </c>
      <c r="F3507" s="39" t="str">
        <f>IF(Data!Y3504=TRUE(), "Yes", "No")</f>
        <v>No</v>
      </c>
      <c r="G3507" s="40">
        <f>Data!AK3504</f>
        <v>0</v>
      </c>
      <c r="H3507" s="35" t="str">
        <f>Data!AB3504</f>
        <v>Aceleración de lado a lado</v>
      </c>
      <c r="I3507" s="35">
        <f>Data!AD3504</f>
        <v>0</v>
      </c>
      <c r="J3507" s="35">
        <f>Data!AF3504</f>
        <v>0</v>
      </c>
      <c r="K3507" s="35" t="str">
        <f>CONCATENATE(Data!AH3504, " ", Data!AI3504)</f>
        <v>0 g-force</v>
      </c>
      <c r="L3507" s="35" t="str">
        <f>Data!C3504</f>
        <v>Vehicle, Battery Electric Vehicle</v>
      </c>
      <c r="M3507" s="35">
        <f>Data!H3504</f>
        <v>0</v>
      </c>
      <c r="N3507" s="41">
        <f>Data!I3504</f>
        <v>46087.411105057872</v>
      </c>
      <c r="O3507" s="35">
        <f>Data!L3504</f>
        <v>0</v>
      </c>
      <c r="P3507" s="35">
        <f>Data!M3504</f>
        <v>0</v>
      </c>
      <c r="Q3507" s="35" t="str">
        <f>IF(Data!N3504=0,"",Data!N3504)</f>
        <v/>
      </c>
      <c r="R3507" s="35">
        <f>Data!K3504</f>
        <v>0</v>
      </c>
      <c r="S3507" s="35" t="str">
        <f>IF(Data!X3504=TRUE(), "Yes", "No")</f>
        <v>No</v>
      </c>
      <c r="T3507" s="40" t="e">
        <f>#REF!</f>
        <v>#REF!</v>
      </c>
    </row>
    <row r="3508" spans="1:20" x14ac:dyDescent="0.3">
      <c r="A3508" s="35" t="str">
        <f>Data!A3505</f>
        <v>NISSAN LEAF 299-1018</v>
      </c>
      <c r="B3508" s="36">
        <f t="shared" si="54"/>
        <v>46087.411105057872</v>
      </c>
      <c r="C3508" s="37" t="str">
        <f>IF(Data!J3505="GpsRecord", CONCATENATE($U$3,": ",Data!M3505,", ",Data!L3505), CONCATENATE(Data!AB3505, " ", Data!AH3505))</f>
        <v>Aceleración hacia arriba o hacia abajo 0.964999974433348</v>
      </c>
      <c r="D3508" s="38" t="str">
        <f>IF(Data!O3505=TRUE(), "Yes", "No")</f>
        <v>No</v>
      </c>
      <c r="E3508" s="38" t="str">
        <f>IF(Data!J3505="EngineStatusRecord","Engine",IF(Data!J3505="GpsRecord", "GPS", IF(Data!J3505="EngineFaultRecord", "Fault", IF(Data!J3505="DriverChange","Driver",IF(Data!J3505="CustomRecord","Custom","Debug")))))</f>
        <v>Engine</v>
      </c>
      <c r="F3508" s="39" t="str">
        <f>IF(Data!Y3505=TRUE(), "Yes", "No")</f>
        <v>No</v>
      </c>
      <c r="G3508" s="40">
        <f>Data!AK3505</f>
        <v>0</v>
      </c>
      <c r="H3508" s="35" t="str">
        <f>Data!AB3505</f>
        <v>Aceleración hacia arriba o hacia abajo</v>
      </c>
      <c r="I3508" s="35">
        <f>Data!AD3505</f>
        <v>0</v>
      </c>
      <c r="J3508" s="35">
        <f>Data!AF3505</f>
        <v>0</v>
      </c>
      <c r="K3508" s="35" t="str">
        <f>CONCATENATE(Data!AH3505, " ", Data!AI3505)</f>
        <v>0.964999974433348 g-force</v>
      </c>
      <c r="L3508" s="35" t="str">
        <f>Data!C3505</f>
        <v>Vehicle, Battery Electric Vehicle</v>
      </c>
      <c r="M3508" s="35">
        <f>Data!H3505</f>
        <v>0</v>
      </c>
      <c r="N3508" s="41">
        <f>Data!I3505</f>
        <v>46087.411105057872</v>
      </c>
      <c r="O3508" s="35">
        <f>Data!L3505</f>
        <v>0</v>
      </c>
      <c r="P3508" s="35">
        <f>Data!M3505</f>
        <v>0</v>
      </c>
      <c r="Q3508" s="35" t="str">
        <f>IF(Data!N3505=0,"",Data!N3505)</f>
        <v/>
      </c>
      <c r="R3508" s="35">
        <f>Data!K3505</f>
        <v>0</v>
      </c>
      <c r="S3508" s="35" t="str">
        <f>IF(Data!X3505=TRUE(), "Yes", "No")</f>
        <v>No</v>
      </c>
      <c r="T3508" s="40" t="e">
        <f>#REF!</f>
        <v>#REF!</v>
      </c>
    </row>
    <row r="3509" spans="1:20" x14ac:dyDescent="0.3">
      <c r="A3509" s="35" t="str">
        <f>Data!A3506</f>
        <v>NISSAN LEAF 299-1018</v>
      </c>
      <c r="B3509" s="36">
        <f t="shared" si="54"/>
        <v>46087.411111111112</v>
      </c>
      <c r="C3509" s="37" t="str">
        <f>IF(Data!J3506="GpsRecord", CONCATENATE($U$3,": ",Data!M3506,", ",Data!L3506), CONCATENATE(Data!AB3506, " ", Data!AH3506))</f>
        <v>Ubicación: 9.95003, -84.50053</v>
      </c>
      <c r="D3509" s="38" t="str">
        <f>IF(Data!O3506=TRUE(), "Yes", "No")</f>
        <v>Yes</v>
      </c>
      <c r="E3509" s="38" t="str">
        <f>IF(Data!J3506="EngineStatusRecord","Engine",IF(Data!J3506="GpsRecord", "GPS", IF(Data!J3506="EngineFaultRecord", "Fault", IF(Data!J3506="DriverChange","Driver",IF(Data!J3506="CustomRecord","Custom","Debug")))))</f>
        <v>GPS</v>
      </c>
      <c r="F3509" s="39" t="str">
        <f>IF(Data!Y3506=TRUE(), "Yes", "No")</f>
        <v>Yes</v>
      </c>
      <c r="G3509" s="40">
        <f>Data!AK3506</f>
        <v>0</v>
      </c>
      <c r="H3509" s="35">
        <f>Data!AB3506</f>
        <v>0</v>
      </c>
      <c r="I3509" s="35">
        <f>Data!AD3506</f>
        <v>0</v>
      </c>
      <c r="J3509" s="35">
        <f>Data!AF3506</f>
        <v>0</v>
      </c>
      <c r="K3509" s="35" t="str">
        <f>CONCATENATE(Data!AH3506, " ", Data!AI3506)</f>
        <v xml:space="preserve"> </v>
      </c>
      <c r="L3509" s="35" t="str">
        <f>Data!C3506</f>
        <v>Vehicle, Battery Electric Vehicle</v>
      </c>
      <c r="M3509" s="35">
        <f>Data!H3506</f>
        <v>0</v>
      </c>
      <c r="N3509" s="41">
        <f>Data!I3506</f>
        <v>46087.411111111112</v>
      </c>
      <c r="O3509" s="35">
        <f>Data!L3506</f>
        <v>-84.500529999999998</v>
      </c>
      <c r="P3509" s="35">
        <f>Data!M3506</f>
        <v>9.9500299999999999</v>
      </c>
      <c r="Q3509" s="35" t="str">
        <f>IF(Data!N3506=0,"",Data!N3506)</f>
        <v>CurveSpeed</v>
      </c>
      <c r="R3509" s="35">
        <f>Data!K3506</f>
        <v>59</v>
      </c>
      <c r="S3509" s="35" t="str">
        <f>IF(Data!X3506=TRUE(), "Yes", "No")</f>
        <v>Yes</v>
      </c>
      <c r="T3509" s="40" t="e">
        <f>#REF!</f>
        <v>#REF!</v>
      </c>
    </row>
    <row r="3510" spans="1:20" x14ac:dyDescent="0.3">
      <c r="A3510" s="35" t="str">
        <f>Data!A3507</f>
        <v>NISSAN LEAF 299-1018</v>
      </c>
      <c r="B3510" s="36">
        <f t="shared" si="54"/>
        <v>46087.411121689816</v>
      </c>
      <c r="C3510" s="37" t="str">
        <f>IF(Data!J3507="GpsRecord", CONCATENATE($U$3,": ",Data!M3507,", ",Data!L3507), CONCATENATE(Data!AB3507, " ", Data!AH3507))</f>
        <v>Energía de la batería del vehículo eléctrico -4512</v>
      </c>
      <c r="D3510" s="38" t="str">
        <f>IF(Data!O3507=TRUE(), "Yes", "No")</f>
        <v>No</v>
      </c>
      <c r="E3510" s="38" t="str">
        <f>IF(Data!J3507="EngineStatusRecord","Engine",IF(Data!J3507="GpsRecord", "GPS", IF(Data!J3507="EngineFaultRecord", "Fault", IF(Data!J3507="DriverChange","Driver",IF(Data!J3507="CustomRecord","Custom","Debug")))))</f>
        <v>Engine</v>
      </c>
      <c r="F3510" s="39" t="str">
        <f>IF(Data!Y3507=TRUE(), "Yes", "No")</f>
        <v>No</v>
      </c>
      <c r="G3510" s="40">
        <f>Data!AK3507</f>
        <v>0</v>
      </c>
      <c r="H3510" s="35" t="str">
        <f>Data!AB3507</f>
        <v>Energía de la batería del vehículo eléctrico</v>
      </c>
      <c r="I3510" s="35">
        <f>Data!AD3507</f>
        <v>0</v>
      </c>
      <c r="J3510" s="35">
        <f>Data!AF3507</f>
        <v>0</v>
      </c>
      <c r="K3510" s="35" t="str">
        <f>CONCATENATE(Data!AH3507, " ", Data!AI3507)</f>
        <v>-4512 W</v>
      </c>
      <c r="L3510" s="35" t="str">
        <f>Data!C3507</f>
        <v>Vehicle, Battery Electric Vehicle</v>
      </c>
      <c r="M3510" s="35">
        <f>Data!H3507</f>
        <v>0</v>
      </c>
      <c r="N3510" s="41">
        <f>Data!I3507</f>
        <v>46087.411121689816</v>
      </c>
      <c r="O3510" s="35">
        <f>Data!L3507</f>
        <v>0</v>
      </c>
      <c r="P3510" s="35">
        <f>Data!M3507</f>
        <v>0</v>
      </c>
      <c r="Q3510" s="35" t="str">
        <f>IF(Data!N3507=0,"",Data!N3507)</f>
        <v/>
      </c>
      <c r="R3510" s="35">
        <f>Data!K3507</f>
        <v>0</v>
      </c>
      <c r="S3510" s="35" t="str">
        <f>IF(Data!X3507=TRUE(), "Yes", "No")</f>
        <v>No</v>
      </c>
      <c r="T3510" s="40" t="e">
        <f>#REF!</f>
        <v>#REF!</v>
      </c>
    </row>
    <row r="3511" spans="1:20" x14ac:dyDescent="0.3">
      <c r="A3511" s="35" t="str">
        <f>Data!A3508</f>
        <v>NISSAN LEAF 299-1018</v>
      </c>
      <c r="B3511" s="36">
        <f t="shared" si="54"/>
        <v>46087.411122638892</v>
      </c>
      <c r="C3511" s="37" t="str">
        <f>IF(Data!J3508="GpsRecord", CONCATENATE($U$3,": ",Data!M3508,", ",Data!L3508), CONCATENATE(Data!AB3508, " ", Data!AH3508))</f>
        <v>Aceleración hacia delante o frenado 0.133000005088417</v>
      </c>
      <c r="D3511" s="38" t="str">
        <f>IF(Data!O3508=TRUE(), "Yes", "No")</f>
        <v>No</v>
      </c>
      <c r="E3511" s="38" t="str">
        <f>IF(Data!J3508="EngineStatusRecord","Engine",IF(Data!J3508="GpsRecord", "GPS", IF(Data!J3508="EngineFaultRecord", "Fault", IF(Data!J3508="DriverChange","Driver",IF(Data!J3508="CustomRecord","Custom","Debug")))))</f>
        <v>Engine</v>
      </c>
      <c r="F3511" s="39" t="str">
        <f>IF(Data!Y3508=TRUE(), "Yes", "No")</f>
        <v>No</v>
      </c>
      <c r="G3511" s="40">
        <f>Data!AK3508</f>
        <v>0</v>
      </c>
      <c r="H3511" s="35" t="str">
        <f>Data!AB3508</f>
        <v>Aceleración hacia delante o frenado</v>
      </c>
      <c r="I3511" s="35">
        <f>Data!AD3508</f>
        <v>0</v>
      </c>
      <c r="J3511" s="35">
        <f>Data!AF3508</f>
        <v>0</v>
      </c>
      <c r="K3511" s="35" t="str">
        <f>CONCATENATE(Data!AH3508, " ", Data!AI3508)</f>
        <v>0.133000005088417 g-force</v>
      </c>
      <c r="L3511" s="35" t="str">
        <f>Data!C3508</f>
        <v>Vehicle, Battery Electric Vehicle</v>
      </c>
      <c r="M3511" s="35">
        <f>Data!H3508</f>
        <v>0</v>
      </c>
      <c r="N3511" s="41">
        <f>Data!I3508</f>
        <v>46087.411122638892</v>
      </c>
      <c r="O3511" s="35">
        <f>Data!L3508</f>
        <v>0</v>
      </c>
      <c r="P3511" s="35">
        <f>Data!M3508</f>
        <v>0</v>
      </c>
      <c r="Q3511" s="35" t="str">
        <f>IF(Data!N3508=0,"",Data!N3508)</f>
        <v/>
      </c>
      <c r="R3511" s="35">
        <f>Data!K3508</f>
        <v>0</v>
      </c>
      <c r="S3511" s="35" t="str">
        <f>IF(Data!X3508=TRUE(), "Yes", "No")</f>
        <v>No</v>
      </c>
      <c r="T3511" s="40" t="e">
        <f>#REF!</f>
        <v>#REF!</v>
      </c>
    </row>
    <row r="3512" spans="1:20" x14ac:dyDescent="0.3">
      <c r="A3512" s="35" t="str">
        <f>Data!A3509</f>
        <v>NISSAN LEAF 299-1018</v>
      </c>
      <c r="B3512" s="36">
        <f t="shared" si="54"/>
        <v>46087.411122638892</v>
      </c>
      <c r="C3512" s="37" t="str">
        <f>IF(Data!J3509="GpsRecord", CONCATENATE($U$3,": ",Data!M3509,", ",Data!L3509), CONCATENATE(Data!AB3509, " ", Data!AH3509))</f>
        <v>Aceleración hacia arriba o hacia abajo 0.944999974434876</v>
      </c>
      <c r="D3512" s="38" t="str">
        <f>IF(Data!O3509=TRUE(), "Yes", "No")</f>
        <v>No</v>
      </c>
      <c r="E3512" s="38" t="str">
        <f>IF(Data!J3509="EngineStatusRecord","Engine",IF(Data!J3509="GpsRecord", "GPS", IF(Data!J3509="EngineFaultRecord", "Fault", IF(Data!J3509="DriverChange","Driver",IF(Data!J3509="CustomRecord","Custom","Debug")))))</f>
        <v>Engine</v>
      </c>
      <c r="F3512" s="39" t="str">
        <f>IF(Data!Y3509=TRUE(), "Yes", "No")</f>
        <v>No</v>
      </c>
      <c r="G3512" s="40">
        <f>Data!AK3509</f>
        <v>0</v>
      </c>
      <c r="H3512" s="35" t="str">
        <f>Data!AB3509</f>
        <v>Aceleración hacia arriba o hacia abajo</v>
      </c>
      <c r="I3512" s="35">
        <f>Data!AD3509</f>
        <v>0</v>
      </c>
      <c r="J3512" s="35">
        <f>Data!AF3509</f>
        <v>0</v>
      </c>
      <c r="K3512" s="35" t="str">
        <f>CONCATENATE(Data!AH3509, " ", Data!AI3509)</f>
        <v>0.944999974434876 g-force</v>
      </c>
      <c r="L3512" s="35" t="str">
        <f>Data!C3509</f>
        <v>Vehicle, Battery Electric Vehicle</v>
      </c>
      <c r="M3512" s="35">
        <f>Data!H3509</f>
        <v>0</v>
      </c>
      <c r="N3512" s="41">
        <f>Data!I3509</f>
        <v>46087.411122638892</v>
      </c>
      <c r="O3512" s="35">
        <f>Data!L3509</f>
        <v>0</v>
      </c>
      <c r="P3512" s="35">
        <f>Data!M3509</f>
        <v>0</v>
      </c>
      <c r="Q3512" s="35" t="str">
        <f>IF(Data!N3509=0,"",Data!N3509)</f>
        <v/>
      </c>
      <c r="R3512" s="35">
        <f>Data!K3509</f>
        <v>0</v>
      </c>
      <c r="S3512" s="35" t="str">
        <f>IF(Data!X3509=TRUE(), "Yes", "No")</f>
        <v>No</v>
      </c>
      <c r="T3512" s="40" t="e">
        <f>#REF!</f>
        <v>#REF!</v>
      </c>
    </row>
    <row r="3513" spans="1:20" x14ac:dyDescent="0.3">
      <c r="A3513" s="35" t="str">
        <f>Data!A3510</f>
        <v>NISSAN LEAF 299-1018</v>
      </c>
      <c r="B3513" s="36">
        <f t="shared" si="54"/>
        <v>46087.411122731479</v>
      </c>
      <c r="C3513" s="37" t="str">
        <f>IF(Data!J3510="GpsRecord", CONCATENATE($U$3,": ",Data!M3510,", ",Data!L3510), CONCATENATE(Data!AB3510, " ", Data!AH3510))</f>
        <v>Aceleración hacia delante o frenado -0.111999999991441</v>
      </c>
      <c r="D3513" s="38" t="str">
        <f>IF(Data!O3510=TRUE(), "Yes", "No")</f>
        <v>No</v>
      </c>
      <c r="E3513" s="38" t="str">
        <f>IF(Data!J3510="EngineStatusRecord","Engine",IF(Data!J3510="GpsRecord", "GPS", IF(Data!J3510="EngineFaultRecord", "Fault", IF(Data!J3510="DriverChange","Driver",IF(Data!J3510="CustomRecord","Custom","Debug")))))</f>
        <v>Engine</v>
      </c>
      <c r="F3513" s="39" t="str">
        <f>IF(Data!Y3510=TRUE(), "Yes", "No")</f>
        <v>No</v>
      </c>
      <c r="G3513" s="40">
        <f>Data!AK3510</f>
        <v>0</v>
      </c>
      <c r="H3513" s="35" t="str">
        <f>Data!AB3510</f>
        <v>Aceleración hacia delante o frenado</v>
      </c>
      <c r="I3513" s="35">
        <f>Data!AD3510</f>
        <v>0</v>
      </c>
      <c r="J3513" s="35">
        <f>Data!AF3510</f>
        <v>0</v>
      </c>
      <c r="K3513" s="35" t="str">
        <f>CONCATENATE(Data!AH3510, " ", Data!AI3510)</f>
        <v>-0.111999999991441 g-force</v>
      </c>
      <c r="L3513" s="35" t="str">
        <f>Data!C3510</f>
        <v>Vehicle, Battery Electric Vehicle</v>
      </c>
      <c r="M3513" s="35">
        <f>Data!H3510</f>
        <v>0</v>
      </c>
      <c r="N3513" s="41">
        <f>Data!I3510</f>
        <v>46087.411122731479</v>
      </c>
      <c r="O3513" s="35">
        <f>Data!L3510</f>
        <v>0</v>
      </c>
      <c r="P3513" s="35">
        <f>Data!M3510</f>
        <v>0</v>
      </c>
      <c r="Q3513" s="35" t="str">
        <f>IF(Data!N3510=0,"",Data!N3510)</f>
        <v/>
      </c>
      <c r="R3513" s="35">
        <f>Data!K3510</f>
        <v>0</v>
      </c>
      <c r="S3513" s="35" t="str">
        <f>IF(Data!X3510=TRUE(), "Yes", "No")</f>
        <v>No</v>
      </c>
      <c r="T3513" s="40" t="e">
        <f>#REF!</f>
        <v>#REF!</v>
      </c>
    </row>
    <row r="3514" spans="1:20" x14ac:dyDescent="0.3">
      <c r="A3514" s="35" t="str">
        <f>Data!A3511</f>
        <v>NISSAN LEAF 299-1018</v>
      </c>
      <c r="B3514" s="36">
        <f t="shared" si="54"/>
        <v>46087.411122731479</v>
      </c>
      <c r="C3514" s="37" t="str">
        <f>IF(Data!J3511="GpsRecord", CONCATENATE($U$3,": ",Data!M3511,", ",Data!L3511), CONCATENATE(Data!AB3511, " ", Data!AH3511))</f>
        <v>Aceleración hacia arriba o hacia abajo 0.95000005091321</v>
      </c>
      <c r="D3514" s="38" t="str">
        <f>IF(Data!O3511=TRUE(), "Yes", "No")</f>
        <v>No</v>
      </c>
      <c r="E3514" s="38" t="str">
        <f>IF(Data!J3511="EngineStatusRecord","Engine",IF(Data!J3511="GpsRecord", "GPS", IF(Data!J3511="EngineFaultRecord", "Fault", IF(Data!J3511="DriverChange","Driver",IF(Data!J3511="CustomRecord","Custom","Debug")))))</f>
        <v>Engine</v>
      </c>
      <c r="F3514" s="39" t="str">
        <f>IF(Data!Y3511=TRUE(), "Yes", "No")</f>
        <v>No</v>
      </c>
      <c r="G3514" s="40">
        <f>Data!AK3511</f>
        <v>0</v>
      </c>
      <c r="H3514" s="35" t="str">
        <f>Data!AB3511</f>
        <v>Aceleración hacia arriba o hacia abajo</v>
      </c>
      <c r="I3514" s="35">
        <f>Data!AD3511</f>
        <v>0</v>
      </c>
      <c r="J3514" s="35">
        <f>Data!AF3511</f>
        <v>0</v>
      </c>
      <c r="K3514" s="35" t="str">
        <f>CONCATENATE(Data!AH3511, " ", Data!AI3511)</f>
        <v>0.95000005091321 g-force</v>
      </c>
      <c r="L3514" s="35" t="str">
        <f>Data!C3511</f>
        <v>Vehicle, Battery Electric Vehicle</v>
      </c>
      <c r="M3514" s="35">
        <f>Data!H3511</f>
        <v>0</v>
      </c>
      <c r="N3514" s="41">
        <f>Data!I3511</f>
        <v>46087.411122731479</v>
      </c>
      <c r="O3514" s="35">
        <f>Data!L3511</f>
        <v>0</v>
      </c>
      <c r="P3514" s="35">
        <f>Data!M3511</f>
        <v>0</v>
      </c>
      <c r="Q3514" s="35" t="str">
        <f>IF(Data!N3511=0,"",Data!N3511)</f>
        <v/>
      </c>
      <c r="R3514" s="35">
        <f>Data!K3511</f>
        <v>0</v>
      </c>
      <c r="S3514" s="35" t="str">
        <f>IF(Data!X3511=TRUE(), "Yes", "No")</f>
        <v>No</v>
      </c>
      <c r="T3514" s="40" t="e">
        <f>#REF!</f>
        <v>#REF!</v>
      </c>
    </row>
    <row r="3515" spans="1:20" x14ac:dyDescent="0.3">
      <c r="A3515" s="35" t="str">
        <f>Data!A3512</f>
        <v>NISSAN LEAF 299-1018</v>
      </c>
      <c r="B3515" s="36">
        <f t="shared" si="54"/>
        <v>46087.411131273147</v>
      </c>
      <c r="C3515" s="37" t="str">
        <f>IF(Data!J3512="GpsRecord", CONCATENATE($U$3,": ",Data!M3512,", ",Data!L3512), CONCATENATE(Data!AB3512, " ", Data!AH3512))</f>
        <v>Aceleración de lado a lado 0.238999994883154</v>
      </c>
      <c r="D3515" s="38" t="str">
        <f>IF(Data!O3512=TRUE(), "Yes", "No")</f>
        <v>No</v>
      </c>
      <c r="E3515" s="38" t="str">
        <f>IF(Data!J3512="EngineStatusRecord","Engine",IF(Data!J3512="GpsRecord", "GPS", IF(Data!J3512="EngineFaultRecord", "Fault", IF(Data!J3512="DriverChange","Driver",IF(Data!J3512="CustomRecord","Custom","Debug")))))</f>
        <v>Engine</v>
      </c>
      <c r="F3515" s="39" t="str">
        <f>IF(Data!Y3512=TRUE(), "Yes", "No")</f>
        <v>No</v>
      </c>
      <c r="G3515" s="40">
        <f>Data!AK3512</f>
        <v>0</v>
      </c>
      <c r="H3515" s="35" t="str">
        <f>Data!AB3512</f>
        <v>Aceleración de lado a lado</v>
      </c>
      <c r="I3515" s="35">
        <f>Data!AD3512</f>
        <v>0</v>
      </c>
      <c r="J3515" s="35">
        <f>Data!AF3512</f>
        <v>0</v>
      </c>
      <c r="K3515" s="35" t="str">
        <f>CONCATENATE(Data!AH3512, " ", Data!AI3512)</f>
        <v>0.238999994883154 g-force</v>
      </c>
      <c r="L3515" s="35" t="str">
        <f>Data!C3512</f>
        <v>Vehicle, Battery Electric Vehicle</v>
      </c>
      <c r="M3515" s="35">
        <f>Data!H3512</f>
        <v>0</v>
      </c>
      <c r="N3515" s="41">
        <f>Data!I3512</f>
        <v>46087.411131273147</v>
      </c>
      <c r="O3515" s="35">
        <f>Data!L3512</f>
        <v>0</v>
      </c>
      <c r="P3515" s="35">
        <f>Data!M3512</f>
        <v>0</v>
      </c>
      <c r="Q3515" s="35" t="str">
        <f>IF(Data!N3512=0,"",Data!N3512)</f>
        <v/>
      </c>
      <c r="R3515" s="35">
        <f>Data!K3512</f>
        <v>0</v>
      </c>
      <c r="S3515" s="35" t="str">
        <f>IF(Data!X3512=TRUE(), "Yes", "No")</f>
        <v>No</v>
      </c>
      <c r="T3515" s="40" t="e">
        <f>#REF!</f>
        <v>#REF!</v>
      </c>
    </row>
    <row r="3516" spans="1:20" x14ac:dyDescent="0.3">
      <c r="A3516" s="35" t="str">
        <f>Data!A3513</f>
        <v>NISSAN LEAF 299-1018</v>
      </c>
      <c r="B3516" s="36">
        <f t="shared" si="54"/>
        <v>46087.411131273147</v>
      </c>
      <c r="C3516" s="37" t="str">
        <f>IF(Data!J3513="GpsRecord", CONCATENATE($U$3,": ",Data!M3513,", ",Data!L3513), CONCATENATE(Data!AB3513, " ", Data!AH3513))</f>
        <v>Aceleración hacia arriba o hacia abajo 0.942000020322335</v>
      </c>
      <c r="D3516" s="38" t="str">
        <f>IF(Data!O3513=TRUE(), "Yes", "No")</f>
        <v>No</v>
      </c>
      <c r="E3516" s="38" t="str">
        <f>IF(Data!J3513="EngineStatusRecord","Engine",IF(Data!J3513="GpsRecord", "GPS", IF(Data!J3513="EngineFaultRecord", "Fault", IF(Data!J3513="DriverChange","Driver",IF(Data!J3513="CustomRecord","Custom","Debug")))))</f>
        <v>Engine</v>
      </c>
      <c r="F3516" s="39" t="str">
        <f>IF(Data!Y3513=TRUE(), "Yes", "No")</f>
        <v>No</v>
      </c>
      <c r="G3516" s="40">
        <f>Data!AK3513</f>
        <v>0</v>
      </c>
      <c r="H3516" s="35" t="str">
        <f>Data!AB3513</f>
        <v>Aceleración hacia arriba o hacia abajo</v>
      </c>
      <c r="I3516" s="35">
        <f>Data!AD3513</f>
        <v>0</v>
      </c>
      <c r="J3516" s="35">
        <f>Data!AF3513</f>
        <v>0</v>
      </c>
      <c r="K3516" s="35" t="str">
        <f>CONCATENATE(Data!AH3513, " ", Data!AI3513)</f>
        <v>0.942000020322335 g-force</v>
      </c>
      <c r="L3516" s="35" t="str">
        <f>Data!C3513</f>
        <v>Vehicle, Battery Electric Vehicle</v>
      </c>
      <c r="M3516" s="35">
        <f>Data!H3513</f>
        <v>0</v>
      </c>
      <c r="N3516" s="41">
        <f>Data!I3513</f>
        <v>46087.411131273147</v>
      </c>
      <c r="O3516" s="35">
        <f>Data!L3513</f>
        <v>0</v>
      </c>
      <c r="P3516" s="35">
        <f>Data!M3513</f>
        <v>0</v>
      </c>
      <c r="Q3516" s="35" t="str">
        <f>IF(Data!N3513=0,"",Data!N3513)</f>
        <v/>
      </c>
      <c r="R3516" s="35">
        <f>Data!K3513</f>
        <v>0</v>
      </c>
      <c r="S3516" s="35" t="str">
        <f>IF(Data!X3513=TRUE(), "Yes", "No")</f>
        <v>No</v>
      </c>
      <c r="T3516" s="40" t="e">
        <f>#REF!</f>
        <v>#REF!</v>
      </c>
    </row>
    <row r="3517" spans="1:20" x14ac:dyDescent="0.3">
      <c r="A3517" s="35" t="str">
        <f>Data!A3514</f>
        <v>NISSAN LEAF 299-1018</v>
      </c>
      <c r="B3517" s="36">
        <f t="shared" si="54"/>
        <v>46087.411134120368</v>
      </c>
      <c r="C3517" s="37" t="str">
        <f>IF(Data!J3514="GpsRecord", CONCATENATE($U$3,": ",Data!M3514,", ",Data!L3514), CONCATENATE(Data!AB3514, " ", Data!AH3514))</f>
        <v>Aceleración de lado a lado 0.233999989784955</v>
      </c>
      <c r="D3517" s="38" t="str">
        <f>IF(Data!O3514=TRUE(), "Yes", "No")</f>
        <v>No</v>
      </c>
      <c r="E3517" s="38" t="str">
        <f>IF(Data!J3514="EngineStatusRecord","Engine",IF(Data!J3514="GpsRecord", "GPS", IF(Data!J3514="EngineFaultRecord", "Fault", IF(Data!J3514="DriverChange","Driver",IF(Data!J3514="CustomRecord","Custom","Debug")))))</f>
        <v>Engine</v>
      </c>
      <c r="F3517" s="39" t="str">
        <f>IF(Data!Y3514=TRUE(), "Yes", "No")</f>
        <v>No</v>
      </c>
      <c r="G3517" s="40">
        <f>Data!AK3514</f>
        <v>0</v>
      </c>
      <c r="H3517" s="35" t="str">
        <f>Data!AB3514</f>
        <v>Aceleración de lado a lado</v>
      </c>
      <c r="I3517" s="35">
        <f>Data!AD3514</f>
        <v>0</v>
      </c>
      <c r="J3517" s="35">
        <f>Data!AF3514</f>
        <v>0</v>
      </c>
      <c r="K3517" s="35" t="str">
        <f>CONCATENATE(Data!AH3514, " ", Data!AI3514)</f>
        <v>0.233999989784955 g-force</v>
      </c>
      <c r="L3517" s="35" t="str">
        <f>Data!C3514</f>
        <v>Vehicle, Battery Electric Vehicle</v>
      </c>
      <c r="M3517" s="35">
        <f>Data!H3514</f>
        <v>0</v>
      </c>
      <c r="N3517" s="41">
        <f>Data!I3514</f>
        <v>46087.411134120368</v>
      </c>
      <c r="O3517" s="35">
        <f>Data!L3514</f>
        <v>0</v>
      </c>
      <c r="P3517" s="35">
        <f>Data!M3514</f>
        <v>0</v>
      </c>
      <c r="Q3517" s="35" t="str">
        <f>IF(Data!N3514=0,"",Data!N3514)</f>
        <v/>
      </c>
      <c r="R3517" s="35">
        <f>Data!K3514</f>
        <v>0</v>
      </c>
      <c r="S3517" s="35" t="str">
        <f>IF(Data!X3514=TRUE(), "Yes", "No")</f>
        <v>No</v>
      </c>
      <c r="T3517" s="40" t="e">
        <f>#REF!</f>
        <v>#REF!</v>
      </c>
    </row>
    <row r="3518" spans="1:20" x14ac:dyDescent="0.3">
      <c r="A3518" s="35" t="str">
        <f>Data!A3515</f>
        <v>NISSAN LEAF 299-1018</v>
      </c>
      <c r="B3518" s="36">
        <f t="shared" si="54"/>
        <v>46087.411134120368</v>
      </c>
      <c r="C3518" s="37" t="str">
        <f>IF(Data!J3515="GpsRecord", CONCATENATE($U$3,": ",Data!M3515,", ",Data!L3515), CONCATENATE(Data!AB3515, " ", Data!AH3515))</f>
        <v>Aceleración hacia arriba o hacia abajo 0.95099998463158</v>
      </c>
      <c r="D3518" s="38" t="str">
        <f>IF(Data!O3515=TRUE(), "Yes", "No")</f>
        <v>No</v>
      </c>
      <c r="E3518" s="38" t="str">
        <f>IF(Data!J3515="EngineStatusRecord","Engine",IF(Data!J3515="GpsRecord", "GPS", IF(Data!J3515="EngineFaultRecord", "Fault", IF(Data!J3515="DriverChange","Driver",IF(Data!J3515="CustomRecord","Custom","Debug")))))</f>
        <v>Engine</v>
      </c>
      <c r="F3518" s="39" t="str">
        <f>IF(Data!Y3515=TRUE(), "Yes", "No")</f>
        <v>No</v>
      </c>
      <c r="G3518" s="40">
        <f>Data!AK3515</f>
        <v>0</v>
      </c>
      <c r="H3518" s="35" t="str">
        <f>Data!AB3515</f>
        <v>Aceleración hacia arriba o hacia abajo</v>
      </c>
      <c r="I3518" s="35">
        <f>Data!AD3515</f>
        <v>0</v>
      </c>
      <c r="J3518" s="35">
        <f>Data!AF3515</f>
        <v>0</v>
      </c>
      <c r="K3518" s="35" t="str">
        <f>CONCATENATE(Data!AH3515, " ", Data!AI3515)</f>
        <v>0.95099998463158 g-force</v>
      </c>
      <c r="L3518" s="35" t="str">
        <f>Data!C3515</f>
        <v>Vehicle, Battery Electric Vehicle</v>
      </c>
      <c r="M3518" s="35">
        <f>Data!H3515</f>
        <v>0</v>
      </c>
      <c r="N3518" s="41">
        <f>Data!I3515</f>
        <v>46087.411134120368</v>
      </c>
      <c r="O3518" s="35">
        <f>Data!L3515</f>
        <v>0</v>
      </c>
      <c r="P3518" s="35">
        <f>Data!M3515</f>
        <v>0</v>
      </c>
      <c r="Q3518" s="35" t="str">
        <f>IF(Data!N3515=0,"",Data!N3515)</f>
        <v/>
      </c>
      <c r="R3518" s="35">
        <f>Data!K3515</f>
        <v>0</v>
      </c>
      <c r="S3518" s="35" t="str">
        <f>IF(Data!X3515=TRUE(), "Yes", "No")</f>
        <v>No</v>
      </c>
      <c r="T3518" s="40" t="e">
        <f>#REF!</f>
        <v>#REF!</v>
      </c>
    </row>
    <row r="3519" spans="1:20" x14ac:dyDescent="0.3">
      <c r="A3519" s="35" t="str">
        <f>Data!A3516</f>
        <v>NISSAN LEAF 299-1018</v>
      </c>
      <c r="B3519" s="36">
        <f t="shared" si="54"/>
        <v>46087.411134259259</v>
      </c>
      <c r="C3519" s="37" t="str">
        <f>IF(Data!J3516="GpsRecord", CONCATENATE($U$3,": ",Data!M3516,", ",Data!L3516), CONCATENATE(Data!AB3516, " ", Data!AH3516))</f>
        <v>Aceleración de lado a lado 0</v>
      </c>
      <c r="D3519" s="38" t="str">
        <f>IF(Data!O3516=TRUE(), "Yes", "No")</f>
        <v>No</v>
      </c>
      <c r="E3519" s="38" t="str">
        <f>IF(Data!J3516="EngineStatusRecord","Engine",IF(Data!J3516="GpsRecord", "GPS", IF(Data!J3516="EngineFaultRecord", "Fault", IF(Data!J3516="DriverChange","Driver",IF(Data!J3516="CustomRecord","Custom","Debug")))))</f>
        <v>Engine</v>
      </c>
      <c r="F3519" s="39" t="str">
        <f>IF(Data!Y3516=TRUE(), "Yes", "No")</f>
        <v>No</v>
      </c>
      <c r="G3519" s="40">
        <f>Data!AK3516</f>
        <v>0</v>
      </c>
      <c r="H3519" s="35" t="str">
        <f>Data!AB3516</f>
        <v>Aceleración de lado a lado</v>
      </c>
      <c r="I3519" s="35">
        <f>Data!AD3516</f>
        <v>0</v>
      </c>
      <c r="J3519" s="35">
        <f>Data!AF3516</f>
        <v>0</v>
      </c>
      <c r="K3519" s="35" t="str">
        <f>CONCATENATE(Data!AH3516, " ", Data!AI3516)</f>
        <v>0 g-force</v>
      </c>
      <c r="L3519" s="35" t="str">
        <f>Data!C3516</f>
        <v>Vehicle, Battery Electric Vehicle</v>
      </c>
      <c r="M3519" s="35">
        <f>Data!H3516</f>
        <v>0</v>
      </c>
      <c r="N3519" s="41">
        <f>Data!I3516</f>
        <v>46087.411134259259</v>
      </c>
      <c r="O3519" s="35">
        <f>Data!L3516</f>
        <v>0</v>
      </c>
      <c r="P3519" s="35">
        <f>Data!M3516</f>
        <v>0</v>
      </c>
      <c r="Q3519" s="35" t="str">
        <f>IF(Data!N3516=0,"",Data!N3516)</f>
        <v/>
      </c>
      <c r="R3519" s="35">
        <f>Data!K3516</f>
        <v>0</v>
      </c>
      <c r="S3519" s="35" t="str">
        <f>IF(Data!X3516=TRUE(), "Yes", "No")</f>
        <v>No</v>
      </c>
      <c r="T3519" s="40" t="e">
        <f>#REF!</f>
        <v>#REF!</v>
      </c>
    </row>
    <row r="3520" spans="1:20" x14ac:dyDescent="0.3">
      <c r="A3520" s="35" t="str">
        <f>Data!A3517</f>
        <v>NISSAN LEAF 299-1018</v>
      </c>
      <c r="B3520" s="36">
        <f t="shared" si="54"/>
        <v>46087.411134259259</v>
      </c>
      <c r="C3520" s="37" t="str">
        <f>IF(Data!J3517="GpsRecord", CONCATENATE($U$3,": ",Data!M3517,", ",Data!L3517), CONCATENATE(Data!AB3517, " ", Data!AH3517))</f>
        <v>Aceleración hacia arriba o hacia abajo 0.959999999926635</v>
      </c>
      <c r="D3520" s="38" t="str">
        <f>IF(Data!O3517=TRUE(), "Yes", "No")</f>
        <v>No</v>
      </c>
      <c r="E3520" s="38" t="str">
        <f>IF(Data!J3517="EngineStatusRecord","Engine",IF(Data!J3517="GpsRecord", "GPS", IF(Data!J3517="EngineFaultRecord", "Fault", IF(Data!J3517="DriverChange","Driver",IF(Data!J3517="CustomRecord","Custom","Debug")))))</f>
        <v>Engine</v>
      </c>
      <c r="F3520" s="39" t="str">
        <f>IF(Data!Y3517=TRUE(), "Yes", "No")</f>
        <v>No</v>
      </c>
      <c r="G3520" s="40">
        <f>Data!AK3517</f>
        <v>0</v>
      </c>
      <c r="H3520" s="35" t="str">
        <f>Data!AB3517</f>
        <v>Aceleración hacia arriba o hacia abajo</v>
      </c>
      <c r="I3520" s="35">
        <f>Data!AD3517</f>
        <v>0</v>
      </c>
      <c r="J3520" s="35">
        <f>Data!AF3517</f>
        <v>0</v>
      </c>
      <c r="K3520" s="35" t="str">
        <f>CONCATENATE(Data!AH3517, " ", Data!AI3517)</f>
        <v>0.959999999926635 g-force</v>
      </c>
      <c r="L3520" s="35" t="str">
        <f>Data!C3517</f>
        <v>Vehicle, Battery Electric Vehicle</v>
      </c>
      <c r="M3520" s="35">
        <f>Data!H3517</f>
        <v>0</v>
      </c>
      <c r="N3520" s="41">
        <f>Data!I3517</f>
        <v>46087.411134259259</v>
      </c>
      <c r="O3520" s="35">
        <f>Data!L3517</f>
        <v>0</v>
      </c>
      <c r="P3520" s="35">
        <f>Data!M3517</f>
        <v>0</v>
      </c>
      <c r="Q3520" s="35" t="str">
        <f>IF(Data!N3517=0,"",Data!N3517)</f>
        <v/>
      </c>
      <c r="R3520" s="35">
        <f>Data!K3517</f>
        <v>0</v>
      </c>
      <c r="S3520" s="35" t="str">
        <f>IF(Data!X3517=TRUE(), "Yes", "No")</f>
        <v>No</v>
      </c>
      <c r="T3520" s="40" t="e">
        <f>#REF!</f>
        <v>#REF!</v>
      </c>
    </row>
    <row r="3521" spans="1:20" x14ac:dyDescent="0.3">
      <c r="A3521" s="35" t="str">
        <f>Data!A3518</f>
        <v>NISSAN LEAF 299-1018</v>
      </c>
      <c r="B3521" s="36">
        <f t="shared" si="54"/>
        <v>46087.411145833335</v>
      </c>
      <c r="C3521" s="37" t="str">
        <f>IF(Data!J3518="GpsRecord", CONCATENATE($U$3,": ",Data!M3518,", ",Data!L3518), CONCATENATE(Data!AB3518, " ", Data!AH3518))</f>
        <v>Ubicación: 9.9497, -84.50072</v>
      </c>
      <c r="D3521" s="38" t="str">
        <f>IF(Data!O3518=TRUE(), "Yes", "No")</f>
        <v>Yes</v>
      </c>
      <c r="E3521" s="38" t="str">
        <f>IF(Data!J3518="EngineStatusRecord","Engine",IF(Data!J3518="GpsRecord", "GPS", IF(Data!J3518="EngineFaultRecord", "Fault", IF(Data!J3518="DriverChange","Driver",IF(Data!J3518="CustomRecord","Custom","Debug")))))</f>
        <v>GPS</v>
      </c>
      <c r="F3521" s="39" t="str">
        <f>IF(Data!Y3518=TRUE(), "Yes", "No")</f>
        <v>Yes</v>
      </c>
      <c r="G3521" s="40">
        <f>Data!AK3518</f>
        <v>0</v>
      </c>
      <c r="H3521" s="35">
        <f>Data!AB3518</f>
        <v>0</v>
      </c>
      <c r="I3521" s="35">
        <f>Data!AD3518</f>
        <v>0</v>
      </c>
      <c r="J3521" s="35">
        <f>Data!AF3518</f>
        <v>0</v>
      </c>
      <c r="K3521" s="35" t="str">
        <f>CONCATENATE(Data!AH3518, " ", Data!AI3518)</f>
        <v xml:space="preserve"> </v>
      </c>
      <c r="L3521" s="35" t="str">
        <f>Data!C3518</f>
        <v>Vehicle, Battery Electric Vehicle</v>
      </c>
      <c r="M3521" s="35">
        <f>Data!H3518</f>
        <v>0</v>
      </c>
      <c r="N3521" s="41">
        <f>Data!I3518</f>
        <v>46087.411145833335</v>
      </c>
      <c r="O3521" s="35">
        <f>Data!L3518</f>
        <v>-84.500720000000001</v>
      </c>
      <c r="P3521" s="35">
        <f>Data!M3518</f>
        <v>9.9497</v>
      </c>
      <c r="Q3521" s="35" t="str">
        <f>IF(Data!N3518=0,"",Data!N3518)</f>
        <v>CurveSpeedEstimateError</v>
      </c>
      <c r="R3521" s="35">
        <f>Data!K3518</f>
        <v>46</v>
      </c>
      <c r="S3521" s="35" t="str">
        <f>IF(Data!X3518=TRUE(), "Yes", "No")</f>
        <v>Yes</v>
      </c>
      <c r="T3521" s="40" t="e">
        <f>#REF!</f>
        <v>#REF!</v>
      </c>
    </row>
    <row r="3522" spans="1:20" x14ac:dyDescent="0.3">
      <c r="A3522" s="35" t="str">
        <f>Data!A3519</f>
        <v>NISSAN LEAF 299-1018</v>
      </c>
      <c r="B3522" s="36">
        <f t="shared" si="54"/>
        <v>46087.411149942127</v>
      </c>
      <c r="C3522" s="37" t="str">
        <f>IF(Data!J3519="GpsRecord", CONCATENATE($U$3,": ",Data!M3519,", ",Data!L3519), CONCATENATE(Data!AB3519, " ", Data!AH3519))</f>
        <v>Distancia incremental basada en la velocidad en carretera del motor 2</v>
      </c>
      <c r="D3522" s="38" t="str">
        <f>IF(Data!O3519=TRUE(), "Yes", "No")</f>
        <v>No</v>
      </c>
      <c r="E3522" s="38" t="str">
        <f>IF(Data!J3519="EngineStatusRecord","Engine",IF(Data!J3519="GpsRecord", "GPS", IF(Data!J3519="EngineFaultRecord", "Fault", IF(Data!J3519="DriverChange","Driver",IF(Data!J3519="CustomRecord","Custom","Debug")))))</f>
        <v>Engine</v>
      </c>
      <c r="F3522" s="39" t="str">
        <f>IF(Data!Y3519=TRUE(), "Yes", "No")</f>
        <v>No</v>
      </c>
      <c r="G3522" s="40">
        <f>Data!AK3519</f>
        <v>0</v>
      </c>
      <c r="H3522" s="35" t="str">
        <f>Data!AB3519</f>
        <v>Distancia incremental basada en la velocidad en carretera del motor</v>
      </c>
      <c r="I3522" s="35">
        <f>Data!AD3519</f>
        <v>0</v>
      </c>
      <c r="J3522" s="35">
        <f>Data!AF3519</f>
        <v>0</v>
      </c>
      <c r="K3522" s="35" t="str">
        <f>CONCATENATE(Data!AH3519, " ", Data!AI3519)</f>
        <v>2 km</v>
      </c>
      <c r="L3522" s="35" t="str">
        <f>Data!C3519</f>
        <v>Vehicle, Battery Electric Vehicle</v>
      </c>
      <c r="M3522" s="35">
        <f>Data!H3519</f>
        <v>0</v>
      </c>
      <c r="N3522" s="41">
        <f>Data!I3519</f>
        <v>46087.411149942127</v>
      </c>
      <c r="O3522" s="35">
        <f>Data!L3519</f>
        <v>0</v>
      </c>
      <c r="P3522" s="35">
        <f>Data!M3519</f>
        <v>0</v>
      </c>
      <c r="Q3522" s="35" t="str">
        <f>IF(Data!N3519=0,"",Data!N3519)</f>
        <v/>
      </c>
      <c r="R3522" s="35">
        <f>Data!K3519</f>
        <v>0</v>
      </c>
      <c r="S3522" s="35" t="str">
        <f>IF(Data!X3519=TRUE(), "Yes", "No")</f>
        <v>No</v>
      </c>
      <c r="T3522" s="40" t="e">
        <f>#REF!</f>
        <v>#REF!</v>
      </c>
    </row>
    <row r="3523" spans="1:20" x14ac:dyDescent="0.3">
      <c r="A3523" s="35" t="str">
        <f>Data!A3520</f>
        <v>NISSAN LEAF 299-1018</v>
      </c>
      <c r="B3523" s="36">
        <f t="shared" si="54"/>
        <v>46087.411169293984</v>
      </c>
      <c r="C3523" s="37" t="str">
        <f>IF(Data!J3520="GpsRecord", CONCATENATE($U$3,": ",Data!M3520,", ",Data!L3520), CONCATENATE(Data!AB3520, " ", Data!AH3520))</f>
        <v>Velocidad del motor en carretera 45</v>
      </c>
      <c r="D3523" s="38" t="str">
        <f>IF(Data!O3520=TRUE(), "Yes", "No")</f>
        <v>No</v>
      </c>
      <c r="E3523" s="38" t="str">
        <f>IF(Data!J3520="EngineStatusRecord","Engine",IF(Data!J3520="GpsRecord", "GPS", IF(Data!J3520="EngineFaultRecord", "Fault", IF(Data!J3520="DriverChange","Driver",IF(Data!J3520="CustomRecord","Custom","Debug")))))</f>
        <v>Engine</v>
      </c>
      <c r="F3523" s="39" t="str">
        <f>IF(Data!Y3520=TRUE(), "Yes", "No")</f>
        <v>No</v>
      </c>
      <c r="G3523" s="40">
        <f>Data!AK3520</f>
        <v>0</v>
      </c>
      <c r="H3523" s="35" t="str">
        <f>Data!AB3520</f>
        <v>Velocidad del motor en carretera</v>
      </c>
      <c r="I3523" s="35">
        <f>Data!AD3520</f>
        <v>0</v>
      </c>
      <c r="J3523" s="35">
        <f>Data!AF3520</f>
        <v>0</v>
      </c>
      <c r="K3523" s="35" t="str">
        <f>CONCATENATE(Data!AH3520, " ", Data!AI3520)</f>
        <v>45 km/h</v>
      </c>
      <c r="L3523" s="35" t="str">
        <f>Data!C3520</f>
        <v>Vehicle, Battery Electric Vehicle</v>
      </c>
      <c r="M3523" s="35">
        <f>Data!H3520</f>
        <v>0</v>
      </c>
      <c r="N3523" s="41">
        <f>Data!I3520</f>
        <v>46087.411169293984</v>
      </c>
      <c r="O3523" s="35">
        <f>Data!L3520</f>
        <v>0</v>
      </c>
      <c r="P3523" s="35">
        <f>Data!M3520</f>
        <v>0</v>
      </c>
      <c r="Q3523" s="35" t="str">
        <f>IF(Data!N3520=0,"",Data!N3520)</f>
        <v/>
      </c>
      <c r="R3523" s="35">
        <f>Data!K3520</f>
        <v>0</v>
      </c>
      <c r="S3523" s="35" t="str">
        <f>IF(Data!X3520=TRUE(), "Yes", "No")</f>
        <v>No</v>
      </c>
      <c r="T3523" s="40" t="e">
        <f>#REF!</f>
        <v>#REF!</v>
      </c>
    </row>
    <row r="3524" spans="1:20" x14ac:dyDescent="0.3">
      <c r="A3524" s="35" t="str">
        <f>Data!A3521</f>
        <v>NISSAN LEAF 299-1018</v>
      </c>
      <c r="B3524" s="36">
        <f t="shared" si="54"/>
        <v>46087.411172141205</v>
      </c>
      <c r="C3524" s="37" t="str">
        <f>IF(Data!J3521="GpsRecord", CONCATENATE($U$3,": ",Data!M3521,", ",Data!L3521), CONCATENATE(Data!AB3521, " ", Data!AH3521))</f>
        <v>Aceleración hacia delante o frenado 0</v>
      </c>
      <c r="D3524" s="38" t="str">
        <f>IF(Data!O3521=TRUE(), "Yes", "No")</f>
        <v>No</v>
      </c>
      <c r="E3524" s="38" t="str">
        <f>IF(Data!J3521="EngineStatusRecord","Engine",IF(Data!J3521="GpsRecord", "GPS", IF(Data!J3521="EngineFaultRecord", "Fault", IF(Data!J3521="DriverChange","Driver",IF(Data!J3521="CustomRecord","Custom","Debug")))))</f>
        <v>Engine</v>
      </c>
      <c r="F3524" s="39" t="str">
        <f>IF(Data!Y3521=TRUE(), "Yes", "No")</f>
        <v>No</v>
      </c>
      <c r="G3524" s="40">
        <f>Data!AK3521</f>
        <v>0</v>
      </c>
      <c r="H3524" s="35" t="str">
        <f>Data!AB3521</f>
        <v>Aceleración hacia delante o frenado</v>
      </c>
      <c r="I3524" s="35">
        <f>Data!AD3521</f>
        <v>0</v>
      </c>
      <c r="J3524" s="35">
        <f>Data!AF3521</f>
        <v>0</v>
      </c>
      <c r="K3524" s="35" t="str">
        <f>CONCATENATE(Data!AH3521, " ", Data!AI3521)</f>
        <v>0 g-force</v>
      </c>
      <c r="L3524" s="35" t="str">
        <f>Data!C3521</f>
        <v>Vehicle, Battery Electric Vehicle</v>
      </c>
      <c r="M3524" s="35">
        <f>Data!H3521</f>
        <v>0</v>
      </c>
      <c r="N3524" s="41">
        <f>Data!I3521</f>
        <v>46087.411172141205</v>
      </c>
      <c r="O3524" s="35">
        <f>Data!L3521</f>
        <v>0</v>
      </c>
      <c r="P3524" s="35">
        <f>Data!M3521</f>
        <v>0</v>
      </c>
      <c r="Q3524" s="35" t="str">
        <f>IF(Data!N3521=0,"",Data!N3521)</f>
        <v/>
      </c>
      <c r="R3524" s="35">
        <f>Data!K3521</f>
        <v>0</v>
      </c>
      <c r="S3524" s="35" t="str">
        <f>IF(Data!X3521=TRUE(), "Yes", "No")</f>
        <v>No</v>
      </c>
      <c r="T3524" s="40" t="e">
        <f>#REF!</f>
        <v>#REF!</v>
      </c>
    </row>
    <row r="3525" spans="1:20" x14ac:dyDescent="0.3">
      <c r="A3525" s="35" t="str">
        <f>Data!A3522</f>
        <v>NISSAN LEAF 299-1018</v>
      </c>
      <c r="B3525" s="36">
        <f t="shared" si="54"/>
        <v>46087.411172141205</v>
      </c>
      <c r="C3525" s="37" t="str">
        <f>IF(Data!J3522="GpsRecord", CONCATENATE($U$3,": ",Data!M3522,", ",Data!L3522), CONCATENATE(Data!AB3522, " ", Data!AH3522))</f>
        <v>Aceleración de lado a lado 0</v>
      </c>
      <c r="D3525" s="38" t="str">
        <f>IF(Data!O3522=TRUE(), "Yes", "No")</f>
        <v>No</v>
      </c>
      <c r="E3525" s="38" t="str">
        <f>IF(Data!J3522="EngineStatusRecord","Engine",IF(Data!J3522="GpsRecord", "GPS", IF(Data!J3522="EngineFaultRecord", "Fault", IF(Data!J3522="DriverChange","Driver",IF(Data!J3522="CustomRecord","Custom","Debug")))))</f>
        <v>Engine</v>
      </c>
      <c r="F3525" s="39" t="str">
        <f>IF(Data!Y3522=TRUE(), "Yes", "No")</f>
        <v>No</v>
      </c>
      <c r="G3525" s="40">
        <f>Data!AK3522</f>
        <v>0</v>
      </c>
      <c r="H3525" s="35" t="str">
        <f>Data!AB3522</f>
        <v>Aceleración de lado a lado</v>
      </c>
      <c r="I3525" s="35">
        <f>Data!AD3522</f>
        <v>0</v>
      </c>
      <c r="J3525" s="35">
        <f>Data!AF3522</f>
        <v>0</v>
      </c>
      <c r="K3525" s="35" t="str">
        <f>CONCATENATE(Data!AH3522, " ", Data!AI3522)</f>
        <v>0 g-force</v>
      </c>
      <c r="L3525" s="35" t="str">
        <f>Data!C3522</f>
        <v>Vehicle, Battery Electric Vehicle</v>
      </c>
      <c r="M3525" s="35">
        <f>Data!H3522</f>
        <v>0</v>
      </c>
      <c r="N3525" s="41">
        <f>Data!I3522</f>
        <v>46087.411172141205</v>
      </c>
      <c r="O3525" s="35">
        <f>Data!L3522</f>
        <v>0</v>
      </c>
      <c r="P3525" s="35">
        <f>Data!M3522</f>
        <v>0</v>
      </c>
      <c r="Q3525" s="35" t="str">
        <f>IF(Data!N3522=0,"",Data!N3522)</f>
        <v/>
      </c>
      <c r="R3525" s="35">
        <f>Data!K3522</f>
        <v>0</v>
      </c>
      <c r="S3525" s="35" t="str">
        <f>IF(Data!X3522=TRUE(), "Yes", "No")</f>
        <v>No</v>
      </c>
      <c r="T3525" s="40" t="e">
        <f>#REF!</f>
        <v>#REF!</v>
      </c>
    </row>
    <row r="3526" spans="1:20" x14ac:dyDescent="0.3">
      <c r="A3526" s="35" t="str">
        <f>Data!A3523</f>
        <v>NISSAN LEAF 299-1018</v>
      </c>
      <c r="B3526" s="36">
        <f t="shared" si="54"/>
        <v>46087.411172141205</v>
      </c>
      <c r="C3526" s="37" t="str">
        <f>IF(Data!J3523="GpsRecord", CONCATENATE($U$3,": ",Data!M3523,", ",Data!L3523), CONCATENATE(Data!AB3523, " ", Data!AH3523))</f>
        <v>Aceleración hacia arriba o hacia abajo 0.928999913253126</v>
      </c>
      <c r="D3526" s="38" t="str">
        <f>IF(Data!O3523=TRUE(), "Yes", "No")</f>
        <v>No</v>
      </c>
      <c r="E3526" s="38" t="str">
        <f>IF(Data!J3523="EngineStatusRecord","Engine",IF(Data!J3523="GpsRecord", "GPS", IF(Data!J3523="EngineFaultRecord", "Fault", IF(Data!J3523="DriverChange","Driver",IF(Data!J3523="CustomRecord","Custom","Debug")))))</f>
        <v>Engine</v>
      </c>
      <c r="F3526" s="39" t="str">
        <f>IF(Data!Y3523=TRUE(), "Yes", "No")</f>
        <v>No</v>
      </c>
      <c r="G3526" s="40">
        <f>Data!AK3523</f>
        <v>0</v>
      </c>
      <c r="H3526" s="35" t="str">
        <f>Data!AB3523</f>
        <v>Aceleración hacia arriba o hacia abajo</v>
      </c>
      <c r="I3526" s="35">
        <f>Data!AD3523</f>
        <v>0</v>
      </c>
      <c r="J3526" s="35">
        <f>Data!AF3523</f>
        <v>0</v>
      </c>
      <c r="K3526" s="35" t="str">
        <f>CONCATENATE(Data!AH3523, " ", Data!AI3523)</f>
        <v>0.928999913253126 g-force</v>
      </c>
      <c r="L3526" s="35" t="str">
        <f>Data!C3523</f>
        <v>Vehicle, Battery Electric Vehicle</v>
      </c>
      <c r="M3526" s="35">
        <f>Data!H3523</f>
        <v>0</v>
      </c>
      <c r="N3526" s="41">
        <f>Data!I3523</f>
        <v>46087.411172141205</v>
      </c>
      <c r="O3526" s="35">
        <f>Data!L3523</f>
        <v>0</v>
      </c>
      <c r="P3526" s="35">
        <f>Data!M3523</f>
        <v>0</v>
      </c>
      <c r="Q3526" s="35" t="str">
        <f>IF(Data!N3523=0,"",Data!N3523)</f>
        <v/>
      </c>
      <c r="R3526" s="35">
        <f>Data!K3523</f>
        <v>0</v>
      </c>
      <c r="S3526" s="35" t="str">
        <f>IF(Data!X3523=TRUE(), "Yes", "No")</f>
        <v>No</v>
      </c>
      <c r="T3526" s="40" t="e">
        <f>#REF!</f>
        <v>#REF!</v>
      </c>
    </row>
    <row r="3527" spans="1:20" x14ac:dyDescent="0.3">
      <c r="A3527" s="35" t="str">
        <f>Data!A3524</f>
        <v>NISSAN LEAF 299-1018</v>
      </c>
      <c r="B3527" s="36">
        <f t="shared" si="54"/>
        <v>46087.411180555559</v>
      </c>
      <c r="C3527" s="37" t="str">
        <f>IF(Data!J3524="GpsRecord", CONCATENATE($U$3,": ",Data!M3524,", ",Data!L3524), CONCATENATE(Data!AB3524, " ", Data!AH3524))</f>
        <v>Ubicación: 9.94958, -84.50104</v>
      </c>
      <c r="D3527" s="38" t="str">
        <f>IF(Data!O3524=TRUE(), "Yes", "No")</f>
        <v>Yes</v>
      </c>
      <c r="E3527" s="38" t="str">
        <f>IF(Data!J3524="EngineStatusRecord","Engine",IF(Data!J3524="GpsRecord", "GPS", IF(Data!J3524="EngineFaultRecord", "Fault", IF(Data!J3524="DriverChange","Driver",IF(Data!J3524="CustomRecord","Custom","Debug")))))</f>
        <v>GPS</v>
      </c>
      <c r="F3527" s="39" t="str">
        <f>IF(Data!Y3524=TRUE(), "Yes", "No")</f>
        <v>Yes</v>
      </c>
      <c r="G3527" s="40">
        <f>Data!AK3524</f>
        <v>0</v>
      </c>
      <c r="H3527" s="35">
        <f>Data!AB3524</f>
        <v>0</v>
      </c>
      <c r="I3527" s="35">
        <f>Data!AD3524</f>
        <v>0</v>
      </c>
      <c r="J3527" s="35">
        <f>Data!AF3524</f>
        <v>0</v>
      </c>
      <c r="K3527" s="35" t="str">
        <f>CONCATENATE(Data!AH3524, " ", Data!AI3524)</f>
        <v xml:space="preserve"> </v>
      </c>
      <c r="L3527" s="35" t="str">
        <f>Data!C3524</f>
        <v>Vehicle, Battery Electric Vehicle</v>
      </c>
      <c r="M3527" s="35">
        <f>Data!H3524</f>
        <v>0</v>
      </c>
      <c r="N3527" s="41">
        <f>Data!I3524</f>
        <v>46087.411180555559</v>
      </c>
      <c r="O3527" s="35">
        <f>Data!L3524</f>
        <v>-84.501040000000003</v>
      </c>
      <c r="P3527" s="35">
        <f>Data!M3524</f>
        <v>9.9495799999999992</v>
      </c>
      <c r="Q3527" s="35" t="str">
        <f>IF(Data!N3524=0,"",Data!N3524)</f>
        <v>CurveSpeedEstimateError</v>
      </c>
      <c r="R3527" s="35">
        <f>Data!K3524</f>
        <v>44</v>
      </c>
      <c r="S3527" s="35" t="str">
        <f>IF(Data!X3524=TRUE(), "Yes", "No")</f>
        <v>Yes</v>
      </c>
      <c r="T3527" s="40" t="e">
        <f>#REF!</f>
        <v>#REF!</v>
      </c>
    </row>
    <row r="3528" spans="1:20" x14ac:dyDescent="0.3">
      <c r="A3528" s="35" t="str">
        <f>Data!A3525</f>
        <v>NISSAN LEAF 299-1018</v>
      </c>
      <c r="B3528" s="36">
        <f t="shared" si="54"/>
        <v>46087.411203020834</v>
      </c>
      <c r="C3528" s="37" t="str">
        <f>IF(Data!J3525="GpsRecord", CONCATENATE($U$3,": ",Data!M3525,", ",Data!L3525), CONCATENATE(Data!AB3525, " ", Data!AH3525))</f>
        <v>Energía de la batería del vehículo eléctrico 25060</v>
      </c>
      <c r="D3528" s="38" t="str">
        <f>IF(Data!O3525=TRUE(), "Yes", "No")</f>
        <v>No</v>
      </c>
      <c r="E3528" s="38" t="str">
        <f>IF(Data!J3525="EngineStatusRecord","Engine",IF(Data!J3525="GpsRecord", "GPS", IF(Data!J3525="EngineFaultRecord", "Fault", IF(Data!J3525="DriverChange","Driver",IF(Data!J3525="CustomRecord","Custom","Debug")))))</f>
        <v>Engine</v>
      </c>
      <c r="F3528" s="39" t="str">
        <f>IF(Data!Y3525=TRUE(), "Yes", "No")</f>
        <v>No</v>
      </c>
      <c r="G3528" s="40">
        <f>Data!AK3525</f>
        <v>0</v>
      </c>
      <c r="H3528" s="35" t="str">
        <f>Data!AB3525</f>
        <v>Energía de la batería del vehículo eléctrico</v>
      </c>
      <c r="I3528" s="35">
        <f>Data!AD3525</f>
        <v>0</v>
      </c>
      <c r="J3528" s="35">
        <f>Data!AF3525</f>
        <v>0</v>
      </c>
      <c r="K3528" s="35" t="str">
        <f>CONCATENATE(Data!AH3525, " ", Data!AI3525)</f>
        <v>25060 W</v>
      </c>
      <c r="L3528" s="35" t="str">
        <f>Data!C3525</f>
        <v>Vehicle, Battery Electric Vehicle</v>
      </c>
      <c r="M3528" s="35">
        <f>Data!H3525</f>
        <v>0</v>
      </c>
      <c r="N3528" s="41">
        <f>Data!I3525</f>
        <v>46087.411203020834</v>
      </c>
      <c r="O3528" s="35">
        <f>Data!L3525</f>
        <v>0</v>
      </c>
      <c r="P3528" s="35">
        <f>Data!M3525</f>
        <v>0</v>
      </c>
      <c r="Q3528" s="35" t="str">
        <f>IF(Data!N3525=0,"",Data!N3525)</f>
        <v/>
      </c>
      <c r="R3528" s="35">
        <f>Data!K3525</f>
        <v>0</v>
      </c>
      <c r="S3528" s="35" t="str">
        <f>IF(Data!X3525=TRUE(), "Yes", "No")</f>
        <v>No</v>
      </c>
      <c r="T3528" s="40" t="e">
        <f>#REF!</f>
        <v>#REF!</v>
      </c>
    </row>
    <row r="3529" spans="1:20" x14ac:dyDescent="0.3">
      <c r="A3529" s="35" t="str">
        <f>Data!A3526</f>
        <v>NISSAN LEAF 299-1018</v>
      </c>
      <c r="B3529" s="36">
        <f t="shared" si="54"/>
        <v>46087.411215277774</v>
      </c>
      <c r="C3529" s="37" t="str">
        <f>IF(Data!J3526="GpsRecord", CONCATENATE($U$3,": ",Data!M3526,", ",Data!L3526), CONCATENATE(Data!AB3526, " ", Data!AH3526))</f>
        <v>Ubicación: 9.94961, -84.50141</v>
      </c>
      <c r="D3529" s="38" t="str">
        <f>IF(Data!O3526=TRUE(), "Yes", "No")</f>
        <v>Yes</v>
      </c>
      <c r="E3529" s="38" t="str">
        <f>IF(Data!J3526="EngineStatusRecord","Engine",IF(Data!J3526="GpsRecord", "GPS", IF(Data!J3526="EngineFaultRecord", "Fault", IF(Data!J3526="DriverChange","Driver",IF(Data!J3526="CustomRecord","Custom","Debug")))))</f>
        <v>GPS</v>
      </c>
      <c r="F3529" s="39" t="str">
        <f>IF(Data!Y3526=TRUE(), "Yes", "No")</f>
        <v>Yes</v>
      </c>
      <c r="G3529" s="40">
        <f>Data!AK3526</f>
        <v>0</v>
      </c>
      <c r="H3529" s="35">
        <f>Data!AB3526</f>
        <v>0</v>
      </c>
      <c r="I3529" s="35">
        <f>Data!AD3526</f>
        <v>0</v>
      </c>
      <c r="J3529" s="35">
        <f>Data!AF3526</f>
        <v>0</v>
      </c>
      <c r="K3529" s="35" t="str">
        <f>CONCATENATE(Data!AH3526, " ", Data!AI3526)</f>
        <v xml:space="preserve"> </v>
      </c>
      <c r="L3529" s="35" t="str">
        <f>Data!C3526</f>
        <v>Vehicle, Battery Electric Vehicle</v>
      </c>
      <c r="M3529" s="35">
        <f>Data!H3526</f>
        <v>0</v>
      </c>
      <c r="N3529" s="41">
        <f>Data!I3526</f>
        <v>46087.411215277774</v>
      </c>
      <c r="O3529" s="35">
        <f>Data!L3526</f>
        <v>-84.501410000000007</v>
      </c>
      <c r="P3529" s="35">
        <f>Data!M3526</f>
        <v>9.9496099999999998</v>
      </c>
      <c r="Q3529" s="35" t="str">
        <f>IF(Data!N3526=0,"",Data!N3526)</f>
        <v>CurveSpeedEstimateError</v>
      </c>
      <c r="R3529" s="35">
        <f>Data!K3526</f>
        <v>53</v>
      </c>
      <c r="S3529" s="35" t="str">
        <f>IF(Data!X3526=TRUE(), "Yes", "No")</f>
        <v>Yes</v>
      </c>
      <c r="T3529" s="40" t="e">
        <f>#REF!</f>
        <v>#REF!</v>
      </c>
    </row>
    <row r="3530" spans="1:20" x14ac:dyDescent="0.3">
      <c r="A3530" s="35" t="str">
        <f>Data!A3527</f>
        <v>NISSAN LEAF 299-1018</v>
      </c>
      <c r="B3530" s="36">
        <f t="shared" si="54"/>
        <v>46087.411238425928</v>
      </c>
      <c r="C3530" s="37" t="str">
        <f>IF(Data!J3527="GpsRecord", CONCATENATE($U$3,": ",Data!M3527,", ",Data!L3527), CONCATENATE(Data!AB3527, " ", Data!AH3527))</f>
        <v>Ubicación: 9.94967, -84.50172</v>
      </c>
      <c r="D3530" s="38" t="str">
        <f>IF(Data!O3527=TRUE(), "Yes", "No")</f>
        <v>Yes</v>
      </c>
      <c r="E3530" s="38" t="str">
        <f>IF(Data!J3527="EngineStatusRecord","Engine",IF(Data!J3527="GpsRecord", "GPS", IF(Data!J3527="EngineFaultRecord", "Fault", IF(Data!J3527="DriverChange","Driver",IF(Data!J3527="CustomRecord","Custom","Debug")))))</f>
        <v>GPS</v>
      </c>
      <c r="F3530" s="39" t="str">
        <f>IF(Data!Y3527=TRUE(), "Yes", "No")</f>
        <v>Yes</v>
      </c>
      <c r="G3530" s="40">
        <f>Data!AK3527</f>
        <v>0</v>
      </c>
      <c r="H3530" s="35">
        <f>Data!AB3527</f>
        <v>0</v>
      </c>
      <c r="I3530" s="35">
        <f>Data!AD3527</f>
        <v>0</v>
      </c>
      <c r="J3530" s="35">
        <f>Data!AF3527</f>
        <v>0</v>
      </c>
      <c r="K3530" s="35" t="str">
        <f>CONCATENATE(Data!AH3527, " ", Data!AI3527)</f>
        <v xml:space="preserve"> </v>
      </c>
      <c r="L3530" s="35" t="str">
        <f>Data!C3527</f>
        <v>Vehicle, Battery Electric Vehicle</v>
      </c>
      <c r="M3530" s="35">
        <f>Data!H3527</f>
        <v>0</v>
      </c>
      <c r="N3530" s="41">
        <f>Data!I3527</f>
        <v>46087.411238425928</v>
      </c>
      <c r="O3530" s="35">
        <f>Data!L3527</f>
        <v>-84.501720000000006</v>
      </c>
      <c r="P3530" s="35">
        <f>Data!M3527</f>
        <v>9.9496699999999993</v>
      </c>
      <c r="Q3530" s="35" t="str">
        <f>IF(Data!N3527=0,"",Data!N3527)</f>
        <v>CurveSpeed</v>
      </c>
      <c r="R3530" s="35">
        <f>Data!K3527</f>
        <v>65</v>
      </c>
      <c r="S3530" s="35" t="str">
        <f>IF(Data!X3527=TRUE(), "Yes", "No")</f>
        <v>Yes</v>
      </c>
      <c r="T3530" s="40" t="e">
        <f>#REF!</f>
        <v>#REF!</v>
      </c>
    </row>
    <row r="3531" spans="1:20" x14ac:dyDescent="0.3">
      <c r="A3531" s="35" t="str">
        <f>Data!A3528</f>
        <v>NISSAN LEAF 299-1018</v>
      </c>
      <c r="B3531" s="36">
        <f t="shared" si="54"/>
        <v>46087.411238611108</v>
      </c>
      <c r="C3531" s="37" t="str">
        <f>IF(Data!J3528="GpsRecord", CONCATENATE($U$3,": ",Data!M3528,", ",Data!L3528), CONCATENATE(Data!AB3528, " ", Data!AH3528))</f>
        <v>Velocidad del motor en carretera 69</v>
      </c>
      <c r="D3531" s="38" t="str">
        <f>IF(Data!O3528=TRUE(), "Yes", "No")</f>
        <v>No</v>
      </c>
      <c r="E3531" s="38" t="str">
        <f>IF(Data!J3528="EngineStatusRecord","Engine",IF(Data!J3528="GpsRecord", "GPS", IF(Data!J3528="EngineFaultRecord", "Fault", IF(Data!J3528="DriverChange","Driver",IF(Data!J3528="CustomRecord","Custom","Debug")))))</f>
        <v>Engine</v>
      </c>
      <c r="F3531" s="39" t="str">
        <f>IF(Data!Y3528=TRUE(), "Yes", "No")</f>
        <v>No</v>
      </c>
      <c r="G3531" s="40">
        <f>Data!AK3528</f>
        <v>0</v>
      </c>
      <c r="H3531" s="35" t="str">
        <f>Data!AB3528</f>
        <v>Velocidad del motor en carretera</v>
      </c>
      <c r="I3531" s="35">
        <f>Data!AD3528</f>
        <v>0</v>
      </c>
      <c r="J3531" s="35">
        <f>Data!AF3528</f>
        <v>0</v>
      </c>
      <c r="K3531" s="35" t="str">
        <f>CONCATENATE(Data!AH3528, " ", Data!AI3528)</f>
        <v>69 km/h</v>
      </c>
      <c r="L3531" s="35" t="str">
        <f>Data!C3528</f>
        <v>Vehicle, Battery Electric Vehicle</v>
      </c>
      <c r="M3531" s="35">
        <f>Data!H3528</f>
        <v>0</v>
      </c>
      <c r="N3531" s="41">
        <f>Data!I3528</f>
        <v>46087.411238611108</v>
      </c>
      <c r="O3531" s="35">
        <f>Data!L3528</f>
        <v>0</v>
      </c>
      <c r="P3531" s="35">
        <f>Data!M3528</f>
        <v>0</v>
      </c>
      <c r="Q3531" s="35" t="str">
        <f>IF(Data!N3528=0,"",Data!N3528)</f>
        <v/>
      </c>
      <c r="R3531" s="35">
        <f>Data!K3528</f>
        <v>0</v>
      </c>
      <c r="S3531" s="35" t="str">
        <f>IF(Data!X3528=TRUE(), "Yes", "No")</f>
        <v>No</v>
      </c>
      <c r="T3531" s="40" t="e">
        <f>#REF!</f>
        <v>#REF!</v>
      </c>
    </row>
    <row r="3532" spans="1:20" x14ac:dyDescent="0.3">
      <c r="A3532" s="35" t="str">
        <f>Data!A3529</f>
        <v>NISSAN LEAF 299-1018</v>
      </c>
      <c r="B3532" s="36">
        <f t="shared" si="54"/>
        <v>46087.411284988426</v>
      </c>
      <c r="C3532" s="37" t="str">
        <f>IF(Data!J3529="GpsRecord", CONCATENATE($U$3,": ",Data!M3529,", ",Data!L3529), CONCATENATE(Data!AB3529, " ", Data!AH3529))</f>
        <v>Velocidad del motor en carretera 73</v>
      </c>
      <c r="D3532" s="38" t="str">
        <f>IF(Data!O3529=TRUE(), "Yes", "No")</f>
        <v>No</v>
      </c>
      <c r="E3532" s="38" t="str">
        <f>IF(Data!J3529="EngineStatusRecord","Engine",IF(Data!J3529="GpsRecord", "GPS", IF(Data!J3529="EngineFaultRecord", "Fault", IF(Data!J3529="DriverChange","Driver",IF(Data!J3529="CustomRecord","Custom","Debug")))))</f>
        <v>Engine</v>
      </c>
      <c r="F3532" s="39" t="str">
        <f>IF(Data!Y3529=TRUE(), "Yes", "No")</f>
        <v>No</v>
      </c>
      <c r="G3532" s="40">
        <f>Data!AK3529</f>
        <v>0</v>
      </c>
      <c r="H3532" s="35" t="str">
        <f>Data!AB3529</f>
        <v>Velocidad del motor en carretera</v>
      </c>
      <c r="I3532" s="35">
        <f>Data!AD3529</f>
        <v>0</v>
      </c>
      <c r="J3532" s="35">
        <f>Data!AF3529</f>
        <v>0</v>
      </c>
      <c r="K3532" s="35" t="str">
        <f>CONCATENATE(Data!AH3529, " ", Data!AI3529)</f>
        <v>73 km/h</v>
      </c>
      <c r="L3532" s="35" t="str">
        <f>Data!C3529</f>
        <v>Vehicle, Battery Electric Vehicle</v>
      </c>
      <c r="M3532" s="35">
        <f>Data!H3529</f>
        <v>0</v>
      </c>
      <c r="N3532" s="41">
        <f>Data!I3529</f>
        <v>46087.411284988426</v>
      </c>
      <c r="O3532" s="35">
        <f>Data!L3529</f>
        <v>0</v>
      </c>
      <c r="P3532" s="35">
        <f>Data!M3529</f>
        <v>0</v>
      </c>
      <c r="Q3532" s="35" t="str">
        <f>IF(Data!N3529=0,"",Data!N3529)</f>
        <v/>
      </c>
      <c r="R3532" s="35">
        <f>Data!K3529</f>
        <v>0</v>
      </c>
      <c r="S3532" s="35" t="str">
        <f>IF(Data!X3529=TRUE(), "Yes", "No")</f>
        <v>No</v>
      </c>
      <c r="T3532" s="40" t="e">
        <f>#REF!</f>
        <v>#REF!</v>
      </c>
    </row>
    <row r="3533" spans="1:20" x14ac:dyDescent="0.3">
      <c r="A3533" s="35" t="str">
        <f>Data!A3530</f>
        <v>NISSAN LEAF 299-1018</v>
      </c>
      <c r="B3533" s="36">
        <f t="shared" si="54"/>
        <v>46087.41129625</v>
      </c>
      <c r="C3533" s="37" t="str">
        <f>IF(Data!J3530="GpsRecord", CONCATENATE($U$3,": ",Data!M3530,", ",Data!L3530), CONCATENATE(Data!AB3530, " ", Data!AH3530))</f>
        <v>Energía de la batería del vehículo eléctrico -42893</v>
      </c>
      <c r="D3533" s="38" t="str">
        <f>IF(Data!O3530=TRUE(), "Yes", "No")</f>
        <v>No</v>
      </c>
      <c r="E3533" s="38" t="str">
        <f>IF(Data!J3530="EngineStatusRecord","Engine",IF(Data!J3530="GpsRecord", "GPS", IF(Data!J3530="EngineFaultRecord", "Fault", IF(Data!J3530="DriverChange","Driver",IF(Data!J3530="CustomRecord","Custom","Debug")))))</f>
        <v>Engine</v>
      </c>
      <c r="F3533" s="39" t="str">
        <f>IF(Data!Y3530=TRUE(), "Yes", "No")</f>
        <v>No</v>
      </c>
      <c r="G3533" s="40">
        <f>Data!AK3530</f>
        <v>0</v>
      </c>
      <c r="H3533" s="35" t="str">
        <f>Data!AB3530</f>
        <v>Energía de la batería del vehículo eléctrico</v>
      </c>
      <c r="I3533" s="35">
        <f>Data!AD3530</f>
        <v>0</v>
      </c>
      <c r="J3533" s="35">
        <f>Data!AF3530</f>
        <v>0</v>
      </c>
      <c r="K3533" s="35" t="str">
        <f>CONCATENATE(Data!AH3530, " ", Data!AI3530)</f>
        <v>-42893 W</v>
      </c>
      <c r="L3533" s="35" t="str">
        <f>Data!C3530</f>
        <v>Vehicle, Battery Electric Vehicle</v>
      </c>
      <c r="M3533" s="35">
        <f>Data!H3530</f>
        <v>0</v>
      </c>
      <c r="N3533" s="41">
        <f>Data!I3530</f>
        <v>46087.41129625</v>
      </c>
      <c r="O3533" s="35">
        <f>Data!L3530</f>
        <v>0</v>
      </c>
      <c r="P3533" s="35">
        <f>Data!M3530</f>
        <v>0</v>
      </c>
      <c r="Q3533" s="35" t="str">
        <f>IF(Data!N3530=0,"",Data!N3530)</f>
        <v/>
      </c>
      <c r="R3533" s="35">
        <f>Data!K3530</f>
        <v>0</v>
      </c>
      <c r="S3533" s="35" t="str">
        <f>IF(Data!X3530=TRUE(), "Yes", "No")</f>
        <v>No</v>
      </c>
      <c r="T3533" s="40" t="e">
        <f>#REF!</f>
        <v>#REF!</v>
      </c>
    </row>
    <row r="3534" spans="1:20" x14ac:dyDescent="0.3">
      <c r="A3534" s="35" t="str">
        <f>Data!A3531</f>
        <v>NISSAN LEAF 299-1018</v>
      </c>
      <c r="B3534" s="36">
        <f t="shared" ref="B3534:B3597" si="55">N3534</f>
        <v>46087.411296296297</v>
      </c>
      <c r="C3534" s="37" t="str">
        <f>IF(Data!J3531="GpsRecord", CONCATENATE($U$3,": ",Data!M3531,", ",Data!L3531), CONCATENATE(Data!AB3531, " ", Data!AH3531))</f>
        <v>Ubicación: 9.94971, -84.50259</v>
      </c>
      <c r="D3534" s="38" t="str">
        <f>IF(Data!O3531=TRUE(), "Yes", "No")</f>
        <v>Yes</v>
      </c>
      <c r="E3534" s="38" t="str">
        <f>IF(Data!J3531="EngineStatusRecord","Engine",IF(Data!J3531="GpsRecord", "GPS", IF(Data!J3531="EngineFaultRecord", "Fault", IF(Data!J3531="DriverChange","Driver",IF(Data!J3531="CustomRecord","Custom","Debug")))))</f>
        <v>GPS</v>
      </c>
      <c r="F3534" s="39" t="str">
        <f>IF(Data!Y3531=TRUE(), "Yes", "No")</f>
        <v>Yes</v>
      </c>
      <c r="G3534" s="40">
        <f>Data!AK3531</f>
        <v>0</v>
      </c>
      <c r="H3534" s="35">
        <f>Data!AB3531</f>
        <v>0</v>
      </c>
      <c r="I3534" s="35">
        <f>Data!AD3531</f>
        <v>0</v>
      </c>
      <c r="J3534" s="35">
        <f>Data!AF3531</f>
        <v>0</v>
      </c>
      <c r="K3534" s="35" t="str">
        <f>CONCATENATE(Data!AH3531, " ", Data!AI3531)</f>
        <v xml:space="preserve"> </v>
      </c>
      <c r="L3534" s="35" t="str">
        <f>Data!C3531</f>
        <v>Vehicle, Battery Electric Vehicle</v>
      </c>
      <c r="M3534" s="35">
        <f>Data!H3531</f>
        <v>0</v>
      </c>
      <c r="N3534" s="41">
        <f>Data!I3531</f>
        <v>46087.411296296297</v>
      </c>
      <c r="O3534" s="35">
        <f>Data!L3531</f>
        <v>-84.502589999999998</v>
      </c>
      <c r="P3534" s="35">
        <f>Data!M3531</f>
        <v>9.9497099999999996</v>
      </c>
      <c r="Q3534" s="35" t="str">
        <f>IF(Data!N3531=0,"",Data!N3531)</f>
        <v>CurvePositionEstimateError</v>
      </c>
      <c r="R3534" s="35">
        <f>Data!K3531</f>
        <v>70</v>
      </c>
      <c r="S3534" s="35" t="str">
        <f>IF(Data!X3531=TRUE(), "Yes", "No")</f>
        <v>Yes</v>
      </c>
      <c r="T3534" s="40" t="e">
        <f>#REF!</f>
        <v>#REF!</v>
      </c>
    </row>
    <row r="3535" spans="1:20" x14ac:dyDescent="0.3">
      <c r="A3535" s="35" t="str">
        <f>Data!A3532</f>
        <v>NISSAN LEAF 299-1018</v>
      </c>
      <c r="B3535" s="36">
        <f t="shared" si="55"/>
        <v>46087.411327986112</v>
      </c>
      <c r="C3535" s="37" t="str">
        <f>IF(Data!J3532="GpsRecord", CONCATENATE($U$3,": ",Data!M3532,", ",Data!L3532), CONCATENATE(Data!AB3532, " ", Data!AH3532))</f>
        <v xml:space="preserve"> </v>
      </c>
      <c r="D3535" s="38" t="str">
        <f>IF(Data!O3532=TRUE(), "Yes", "No")</f>
        <v>No</v>
      </c>
      <c r="E3535" s="38" t="str">
        <f>IF(Data!J3532="EngineStatusRecord","Engine",IF(Data!J3532="GpsRecord", "GPS", IF(Data!J3532="EngineFaultRecord", "Fault", IF(Data!J3532="DriverChange","Driver",IF(Data!J3532="CustomRecord","Custom","Debug")))))</f>
        <v>Debug</v>
      </c>
      <c r="F3535" s="39" t="str">
        <f>IF(Data!Y3532=TRUE(), "Yes", "No")</f>
        <v>No</v>
      </c>
      <c r="G3535" s="40" t="str">
        <f>Data!AK3532</f>
        <v>CD-00-00-00-00-00-00-00-00-00-00-00-00-00-00</v>
      </c>
      <c r="H3535" s="35">
        <f>Data!AB3532</f>
        <v>0</v>
      </c>
      <c r="I3535" s="35">
        <f>Data!AD3532</f>
        <v>0</v>
      </c>
      <c r="J3535" s="35">
        <f>Data!AF3532</f>
        <v>0</v>
      </c>
      <c r="K3535" s="35" t="str">
        <f>CONCATENATE(Data!AH3532, " ", Data!AI3532)</f>
        <v xml:space="preserve"> </v>
      </c>
      <c r="L3535" s="35" t="str">
        <f>Data!C3532</f>
        <v>Vehicle, Battery Electric Vehicle</v>
      </c>
      <c r="M3535" s="35">
        <f>Data!H3532</f>
        <v>0</v>
      </c>
      <c r="N3535" s="41">
        <f>Data!I3532</f>
        <v>46087.411327986112</v>
      </c>
      <c r="O3535" s="35">
        <f>Data!L3532</f>
        <v>0</v>
      </c>
      <c r="P3535" s="35">
        <f>Data!M3532</f>
        <v>0</v>
      </c>
      <c r="Q3535" s="35" t="str">
        <f>IF(Data!N3532=0,"",Data!N3532)</f>
        <v>50246</v>
      </c>
      <c r="R3535" s="35">
        <f>Data!K3532</f>
        <v>0</v>
      </c>
      <c r="S3535" s="35" t="str">
        <f>IF(Data!X3532=TRUE(), "Yes", "No")</f>
        <v>No</v>
      </c>
      <c r="T3535" s="40" t="e">
        <f>#REF!</f>
        <v>#REF!</v>
      </c>
    </row>
    <row r="3536" spans="1:20" x14ac:dyDescent="0.3">
      <c r="A3536" s="35" t="str">
        <f>Data!A3533</f>
        <v>NISSAN LEAF 299-1018</v>
      </c>
      <c r="B3536" s="36">
        <f t="shared" si="55"/>
        <v>46087.41133101852</v>
      </c>
      <c r="C3536" s="37" t="str">
        <f>IF(Data!J3533="GpsRecord", CONCATENATE($U$3,": ",Data!M3533,", ",Data!L3533), CONCATENATE(Data!AB3533, " ", Data!AH3533))</f>
        <v>Ubicación: 9.94966, -84.5031</v>
      </c>
      <c r="D3536" s="38" t="str">
        <f>IF(Data!O3533=TRUE(), "Yes", "No")</f>
        <v>Yes</v>
      </c>
      <c r="E3536" s="38" t="str">
        <f>IF(Data!J3533="EngineStatusRecord","Engine",IF(Data!J3533="GpsRecord", "GPS", IF(Data!J3533="EngineFaultRecord", "Fault", IF(Data!J3533="DriverChange","Driver",IF(Data!J3533="CustomRecord","Custom","Debug")))))</f>
        <v>GPS</v>
      </c>
      <c r="F3536" s="39" t="str">
        <f>IF(Data!Y3533=TRUE(), "Yes", "No")</f>
        <v>Yes</v>
      </c>
      <c r="G3536" s="40">
        <f>Data!AK3533</f>
        <v>0</v>
      </c>
      <c r="H3536" s="35">
        <f>Data!AB3533</f>
        <v>0</v>
      </c>
      <c r="I3536" s="35">
        <f>Data!AD3533</f>
        <v>0</v>
      </c>
      <c r="J3536" s="35">
        <f>Data!AF3533</f>
        <v>0</v>
      </c>
      <c r="K3536" s="35" t="str">
        <f>CONCATENATE(Data!AH3533, " ", Data!AI3533)</f>
        <v xml:space="preserve"> </v>
      </c>
      <c r="L3536" s="35" t="str">
        <f>Data!C3533</f>
        <v>Vehicle, Battery Electric Vehicle</v>
      </c>
      <c r="M3536" s="35">
        <f>Data!H3533</f>
        <v>0</v>
      </c>
      <c r="N3536" s="41">
        <f>Data!I3533</f>
        <v>46087.41133101852</v>
      </c>
      <c r="O3536" s="35">
        <f>Data!L3533</f>
        <v>-84.503100000000003</v>
      </c>
      <c r="P3536" s="35">
        <f>Data!M3533</f>
        <v>9.9496599999999997</v>
      </c>
      <c r="Q3536" s="35" t="str">
        <f>IF(Data!N3533=0,"",Data!N3533)</f>
        <v>CurveSpeedEstimateError</v>
      </c>
      <c r="R3536" s="35">
        <f>Data!K3533</f>
        <v>65</v>
      </c>
      <c r="S3536" s="35" t="str">
        <f>IF(Data!X3533=TRUE(), "Yes", "No")</f>
        <v>Yes</v>
      </c>
      <c r="T3536" s="40" t="e">
        <f>#REF!</f>
        <v>#REF!</v>
      </c>
    </row>
    <row r="3537" spans="1:20" x14ac:dyDescent="0.3">
      <c r="A3537" s="35" t="str">
        <f>Data!A3534</f>
        <v>NISSAN LEAF 299-1018</v>
      </c>
      <c r="B3537" s="36">
        <f t="shared" si="55"/>
        <v>46087.411331469906</v>
      </c>
      <c r="C3537" s="37" t="str">
        <f>IF(Data!J3534="GpsRecord", CONCATENATE($U$3,": ",Data!M3534,", ",Data!L3534), CONCATENATE(Data!AB3534, " ", Data!AH3534))</f>
        <v>Energía de la batería del vehículo eléctrico -37128</v>
      </c>
      <c r="D3537" s="38" t="str">
        <f>IF(Data!O3534=TRUE(), "Yes", "No")</f>
        <v>No</v>
      </c>
      <c r="E3537" s="38" t="str">
        <f>IF(Data!J3534="EngineStatusRecord","Engine",IF(Data!J3534="GpsRecord", "GPS", IF(Data!J3534="EngineFaultRecord", "Fault", IF(Data!J3534="DriverChange","Driver",IF(Data!J3534="CustomRecord","Custom","Debug")))))</f>
        <v>Engine</v>
      </c>
      <c r="F3537" s="39" t="str">
        <f>IF(Data!Y3534=TRUE(), "Yes", "No")</f>
        <v>No</v>
      </c>
      <c r="G3537" s="40">
        <f>Data!AK3534</f>
        <v>0</v>
      </c>
      <c r="H3537" s="35" t="str">
        <f>Data!AB3534</f>
        <v>Energía de la batería del vehículo eléctrico</v>
      </c>
      <c r="I3537" s="35">
        <f>Data!AD3534</f>
        <v>0</v>
      </c>
      <c r="J3537" s="35">
        <f>Data!AF3534</f>
        <v>0</v>
      </c>
      <c r="K3537" s="35" t="str">
        <f>CONCATENATE(Data!AH3534, " ", Data!AI3534)</f>
        <v>-37128 W</v>
      </c>
      <c r="L3537" s="35" t="str">
        <f>Data!C3534</f>
        <v>Vehicle, Battery Electric Vehicle</v>
      </c>
      <c r="M3537" s="35">
        <f>Data!H3534</f>
        <v>0</v>
      </c>
      <c r="N3537" s="41">
        <f>Data!I3534</f>
        <v>46087.411331469906</v>
      </c>
      <c r="O3537" s="35">
        <f>Data!L3534</f>
        <v>0</v>
      </c>
      <c r="P3537" s="35">
        <f>Data!M3534</f>
        <v>0</v>
      </c>
      <c r="Q3537" s="35" t="str">
        <f>IF(Data!N3534=0,"",Data!N3534)</f>
        <v/>
      </c>
      <c r="R3537" s="35">
        <f>Data!K3534</f>
        <v>0</v>
      </c>
      <c r="S3537" s="35" t="str">
        <f>IF(Data!X3534=TRUE(), "Yes", "No")</f>
        <v>No</v>
      </c>
      <c r="T3537" s="40" t="e">
        <f>#REF!</f>
        <v>#REF!</v>
      </c>
    </row>
    <row r="3538" spans="1:20" x14ac:dyDescent="0.3">
      <c r="A3538" s="35" t="str">
        <f>Data!A3535</f>
        <v>NISSAN LEAF 299-1018</v>
      </c>
      <c r="B3538" s="36">
        <f t="shared" si="55"/>
        <v>46087.411342824074</v>
      </c>
      <c r="C3538" s="37" t="str">
        <f>IF(Data!J3535="GpsRecord", CONCATENATE($U$3,": ",Data!M3535,", ",Data!L3535), CONCATENATE(Data!AB3535, " ", Data!AH3535))</f>
        <v>Velocidad del motor en carretera 57</v>
      </c>
      <c r="D3538" s="38" t="str">
        <f>IF(Data!O3535=TRUE(), "Yes", "No")</f>
        <v>No</v>
      </c>
      <c r="E3538" s="38" t="str">
        <f>IF(Data!J3535="EngineStatusRecord","Engine",IF(Data!J3535="GpsRecord", "GPS", IF(Data!J3535="EngineFaultRecord", "Fault", IF(Data!J3535="DriverChange","Driver",IF(Data!J3535="CustomRecord","Custom","Debug")))))</f>
        <v>Engine</v>
      </c>
      <c r="F3538" s="39" t="str">
        <f>IF(Data!Y3535=TRUE(), "Yes", "No")</f>
        <v>No</v>
      </c>
      <c r="G3538" s="40">
        <f>Data!AK3535</f>
        <v>0</v>
      </c>
      <c r="H3538" s="35" t="str">
        <f>Data!AB3535</f>
        <v>Velocidad del motor en carretera</v>
      </c>
      <c r="I3538" s="35">
        <f>Data!AD3535</f>
        <v>0</v>
      </c>
      <c r="J3538" s="35">
        <f>Data!AF3535</f>
        <v>0</v>
      </c>
      <c r="K3538" s="35" t="str">
        <f>CONCATENATE(Data!AH3535, " ", Data!AI3535)</f>
        <v>57 km/h</v>
      </c>
      <c r="L3538" s="35" t="str">
        <f>Data!C3535</f>
        <v>Vehicle, Battery Electric Vehicle</v>
      </c>
      <c r="M3538" s="35">
        <f>Data!H3535</f>
        <v>0</v>
      </c>
      <c r="N3538" s="41">
        <f>Data!I3535</f>
        <v>46087.411342824074</v>
      </c>
      <c r="O3538" s="35">
        <f>Data!L3535</f>
        <v>0</v>
      </c>
      <c r="P3538" s="35">
        <f>Data!M3535</f>
        <v>0</v>
      </c>
      <c r="Q3538" s="35" t="str">
        <f>IF(Data!N3535=0,"",Data!N3535)</f>
        <v/>
      </c>
      <c r="R3538" s="35">
        <f>Data!K3535</f>
        <v>0</v>
      </c>
      <c r="S3538" s="35" t="str">
        <f>IF(Data!X3535=TRUE(), "Yes", "No")</f>
        <v>No</v>
      </c>
      <c r="T3538" s="40" t="e">
        <f>#REF!</f>
        <v>#REF!</v>
      </c>
    </row>
    <row r="3539" spans="1:20" x14ac:dyDescent="0.3">
      <c r="A3539" s="35" t="str">
        <f>Data!A3536</f>
        <v>NISSAN LEAF 299-1018</v>
      </c>
      <c r="B3539" s="36">
        <f t="shared" si="55"/>
        <v>46087.411354166667</v>
      </c>
      <c r="C3539" s="37" t="str">
        <f>IF(Data!J3536="GpsRecord", CONCATENATE($U$3,": ",Data!M3536,", ",Data!L3536), CONCATENATE(Data!AB3536, " ", Data!AH3536))</f>
        <v>Ubicación: 9.94961, -84.50339</v>
      </c>
      <c r="D3539" s="38" t="str">
        <f>IF(Data!O3536=TRUE(), "Yes", "No")</f>
        <v>Yes</v>
      </c>
      <c r="E3539" s="38" t="str">
        <f>IF(Data!J3536="EngineStatusRecord","Engine",IF(Data!J3536="GpsRecord", "GPS", IF(Data!J3536="EngineFaultRecord", "Fault", IF(Data!J3536="DriverChange","Driver",IF(Data!J3536="CustomRecord","Custom","Debug")))))</f>
        <v>GPS</v>
      </c>
      <c r="F3539" s="39" t="str">
        <f>IF(Data!Y3536=TRUE(), "Yes", "No")</f>
        <v>Yes</v>
      </c>
      <c r="G3539" s="40">
        <f>Data!AK3536</f>
        <v>0</v>
      </c>
      <c r="H3539" s="35">
        <f>Data!AB3536</f>
        <v>0</v>
      </c>
      <c r="I3539" s="35">
        <f>Data!AD3536</f>
        <v>0</v>
      </c>
      <c r="J3539" s="35">
        <f>Data!AF3536</f>
        <v>0</v>
      </c>
      <c r="K3539" s="35" t="str">
        <f>CONCATENATE(Data!AH3536, " ", Data!AI3536)</f>
        <v xml:space="preserve"> </v>
      </c>
      <c r="L3539" s="35" t="str">
        <f>Data!C3536</f>
        <v>Vehicle, Battery Electric Vehicle</v>
      </c>
      <c r="M3539" s="35">
        <f>Data!H3536</f>
        <v>0</v>
      </c>
      <c r="N3539" s="41">
        <f>Data!I3536</f>
        <v>46087.411354166667</v>
      </c>
      <c r="O3539" s="35">
        <f>Data!L3536</f>
        <v>-84.503389999999996</v>
      </c>
      <c r="P3539" s="35">
        <f>Data!M3536</f>
        <v>9.9496099999999998</v>
      </c>
      <c r="Q3539" s="35" t="str">
        <f>IF(Data!N3536=0,"",Data!N3536)</f>
        <v>CurveSpeed</v>
      </c>
      <c r="R3539" s="35">
        <f>Data!K3536</f>
        <v>55</v>
      </c>
      <c r="S3539" s="35" t="str">
        <f>IF(Data!X3536=TRUE(), "Yes", "No")</f>
        <v>Yes</v>
      </c>
      <c r="T3539" s="40" t="e">
        <f>#REF!</f>
        <v>#REF!</v>
      </c>
    </row>
    <row r="3540" spans="1:20" x14ac:dyDescent="0.3">
      <c r="A3540" s="35" t="str">
        <f>Data!A3537</f>
        <v>NISSAN LEAF 299-1018</v>
      </c>
      <c r="B3540" s="36">
        <f t="shared" si="55"/>
        <v>46087.411354351854</v>
      </c>
      <c r="C3540" s="37" t="str">
        <f>IF(Data!J3537="GpsRecord", CONCATENATE($U$3,": ",Data!M3537,", ",Data!L3537), CONCATENATE(Data!AB3537, " ", Data!AH3537))</f>
        <v>Energía de la batería del vehículo eléctrico 6925</v>
      </c>
      <c r="D3540" s="38" t="str">
        <f>IF(Data!O3537=TRUE(), "Yes", "No")</f>
        <v>No</v>
      </c>
      <c r="E3540" s="38" t="str">
        <f>IF(Data!J3537="EngineStatusRecord","Engine",IF(Data!J3537="GpsRecord", "GPS", IF(Data!J3537="EngineFaultRecord", "Fault", IF(Data!J3537="DriverChange","Driver",IF(Data!J3537="CustomRecord","Custom","Debug")))))</f>
        <v>Engine</v>
      </c>
      <c r="F3540" s="39" t="str">
        <f>IF(Data!Y3537=TRUE(), "Yes", "No")</f>
        <v>No</v>
      </c>
      <c r="G3540" s="40">
        <f>Data!AK3537</f>
        <v>0</v>
      </c>
      <c r="H3540" s="35" t="str">
        <f>Data!AB3537</f>
        <v>Energía de la batería del vehículo eléctrico</v>
      </c>
      <c r="I3540" s="35">
        <f>Data!AD3537</f>
        <v>0</v>
      </c>
      <c r="J3540" s="35">
        <f>Data!AF3537</f>
        <v>0</v>
      </c>
      <c r="K3540" s="35" t="str">
        <f>CONCATENATE(Data!AH3537, " ", Data!AI3537)</f>
        <v>6925 W</v>
      </c>
      <c r="L3540" s="35" t="str">
        <f>Data!C3537</f>
        <v>Vehicle, Battery Electric Vehicle</v>
      </c>
      <c r="M3540" s="35">
        <f>Data!H3537</f>
        <v>0</v>
      </c>
      <c r="N3540" s="41">
        <f>Data!I3537</f>
        <v>46087.411354351854</v>
      </c>
      <c r="O3540" s="35">
        <f>Data!L3537</f>
        <v>0</v>
      </c>
      <c r="P3540" s="35">
        <f>Data!M3537</f>
        <v>0</v>
      </c>
      <c r="Q3540" s="35" t="str">
        <f>IF(Data!N3537=0,"",Data!N3537)</f>
        <v/>
      </c>
      <c r="R3540" s="35">
        <f>Data!K3537</f>
        <v>0</v>
      </c>
      <c r="S3540" s="35" t="str">
        <f>IF(Data!X3537=TRUE(), "Yes", "No")</f>
        <v>No</v>
      </c>
      <c r="T3540" s="40" t="e">
        <f>#REF!</f>
        <v>#REF!</v>
      </c>
    </row>
    <row r="3541" spans="1:20" x14ac:dyDescent="0.3">
      <c r="A3541" s="35" t="str">
        <f>Data!A3538</f>
        <v>NISSAN LEAF 299-1018</v>
      </c>
      <c r="B3541" s="36">
        <f t="shared" si="55"/>
        <v>46087.411412037036</v>
      </c>
      <c r="C3541" s="37" t="str">
        <f>IF(Data!J3538="GpsRecord", CONCATENATE($U$3,": ",Data!M3538,", ",Data!L3538), CONCATENATE(Data!AB3538, " ", Data!AH3538))</f>
        <v>Ubicación: 9.94942, -84.50401</v>
      </c>
      <c r="D3541" s="38" t="str">
        <f>IF(Data!O3538=TRUE(), "Yes", "No")</f>
        <v>Yes</v>
      </c>
      <c r="E3541" s="38" t="str">
        <f>IF(Data!J3538="EngineStatusRecord","Engine",IF(Data!J3538="GpsRecord", "GPS", IF(Data!J3538="EngineFaultRecord", "Fault", IF(Data!J3538="DriverChange","Driver",IF(Data!J3538="CustomRecord","Custom","Debug")))))</f>
        <v>GPS</v>
      </c>
      <c r="F3541" s="39" t="str">
        <f>IF(Data!Y3538=TRUE(), "Yes", "No")</f>
        <v>Yes</v>
      </c>
      <c r="G3541" s="40">
        <f>Data!AK3538</f>
        <v>0</v>
      </c>
      <c r="H3541" s="35">
        <f>Data!AB3538</f>
        <v>0</v>
      </c>
      <c r="I3541" s="35">
        <f>Data!AD3538</f>
        <v>0</v>
      </c>
      <c r="J3541" s="35">
        <f>Data!AF3538</f>
        <v>0</v>
      </c>
      <c r="K3541" s="35" t="str">
        <f>CONCATENATE(Data!AH3538, " ", Data!AI3538)</f>
        <v xml:space="preserve"> </v>
      </c>
      <c r="L3541" s="35" t="str">
        <f>Data!C3538</f>
        <v>Vehicle, Battery Electric Vehicle</v>
      </c>
      <c r="M3541" s="35">
        <f>Data!H3538</f>
        <v>0</v>
      </c>
      <c r="N3541" s="41">
        <f>Data!I3538</f>
        <v>46087.411412037036</v>
      </c>
      <c r="O3541" s="35">
        <f>Data!L3538</f>
        <v>-84.504009999999994</v>
      </c>
      <c r="P3541" s="35">
        <f>Data!M3538</f>
        <v>9.9494199999999999</v>
      </c>
      <c r="Q3541" s="35" t="str">
        <f>IF(Data!N3538=0,"",Data!N3538)</f>
        <v>CurvePositionEstimateError</v>
      </c>
      <c r="R3541" s="35">
        <f>Data!K3538</f>
        <v>48</v>
      </c>
      <c r="S3541" s="35" t="str">
        <f>IF(Data!X3538=TRUE(), "Yes", "No")</f>
        <v>Yes</v>
      </c>
      <c r="T3541" s="40" t="e">
        <f>#REF!</f>
        <v>#REF!</v>
      </c>
    </row>
    <row r="3542" spans="1:20" x14ac:dyDescent="0.3">
      <c r="A3542" s="35" t="str">
        <f>Data!A3539</f>
        <v>NISSAN LEAF 299-1018</v>
      </c>
      <c r="B3542" s="36">
        <f t="shared" si="55"/>
        <v>46087.411423750003</v>
      </c>
      <c r="C3542" s="37" t="str">
        <f>IF(Data!J3539="GpsRecord", CONCATENATE($U$3,": ",Data!M3539,", ",Data!L3539), CONCATENATE(Data!AB3539, " ", Data!AH3539))</f>
        <v>Velocidad del motor en carretera 49</v>
      </c>
      <c r="D3542" s="38" t="str">
        <f>IF(Data!O3539=TRUE(), "Yes", "No")</f>
        <v>No</v>
      </c>
      <c r="E3542" s="38" t="str">
        <f>IF(Data!J3539="EngineStatusRecord","Engine",IF(Data!J3539="GpsRecord", "GPS", IF(Data!J3539="EngineFaultRecord", "Fault", IF(Data!J3539="DriverChange","Driver",IF(Data!J3539="CustomRecord","Custom","Debug")))))</f>
        <v>Engine</v>
      </c>
      <c r="F3542" s="39" t="str">
        <f>IF(Data!Y3539=TRUE(), "Yes", "No")</f>
        <v>No</v>
      </c>
      <c r="G3542" s="40">
        <f>Data!AK3539</f>
        <v>0</v>
      </c>
      <c r="H3542" s="35" t="str">
        <f>Data!AB3539</f>
        <v>Velocidad del motor en carretera</v>
      </c>
      <c r="I3542" s="35">
        <f>Data!AD3539</f>
        <v>0</v>
      </c>
      <c r="J3542" s="35">
        <f>Data!AF3539</f>
        <v>0</v>
      </c>
      <c r="K3542" s="35" t="str">
        <f>CONCATENATE(Data!AH3539, " ", Data!AI3539)</f>
        <v>49 km/h</v>
      </c>
      <c r="L3542" s="35" t="str">
        <f>Data!C3539</f>
        <v>Vehicle, Battery Electric Vehicle</v>
      </c>
      <c r="M3542" s="35">
        <f>Data!H3539</f>
        <v>0</v>
      </c>
      <c r="N3542" s="41">
        <f>Data!I3539</f>
        <v>46087.411423750003</v>
      </c>
      <c r="O3542" s="35">
        <f>Data!L3539</f>
        <v>0</v>
      </c>
      <c r="P3542" s="35">
        <f>Data!M3539</f>
        <v>0</v>
      </c>
      <c r="Q3542" s="35" t="str">
        <f>IF(Data!N3539=0,"",Data!N3539)</f>
        <v/>
      </c>
      <c r="R3542" s="35">
        <f>Data!K3539</f>
        <v>0</v>
      </c>
      <c r="S3542" s="35" t="str">
        <f>IF(Data!X3539=TRUE(), "Yes", "No")</f>
        <v>No</v>
      </c>
      <c r="T3542" s="40" t="e">
        <f>#REF!</f>
        <v>#REF!</v>
      </c>
    </row>
    <row r="3543" spans="1:20" x14ac:dyDescent="0.3">
      <c r="A3543" s="35" t="str">
        <f>Data!A3540</f>
        <v>NISSAN LEAF 299-1018</v>
      </c>
      <c r="B3543" s="36">
        <f t="shared" si="55"/>
        <v>46087.411469907405</v>
      </c>
      <c r="C3543" s="37" t="str">
        <f>IF(Data!J3540="GpsRecord", CONCATENATE($U$3,": ",Data!M3540,", ",Data!L3540), CONCATENATE(Data!AB3540, " ", Data!AH3540))</f>
        <v>Ubicación: 9.94897, -84.50443</v>
      </c>
      <c r="D3543" s="38" t="str">
        <f>IF(Data!O3540=TRUE(), "Yes", "No")</f>
        <v>Yes</v>
      </c>
      <c r="E3543" s="38" t="str">
        <f>IF(Data!J3540="EngineStatusRecord","Engine",IF(Data!J3540="GpsRecord", "GPS", IF(Data!J3540="EngineFaultRecord", "Fault", IF(Data!J3540="DriverChange","Driver",IF(Data!J3540="CustomRecord","Custom","Debug")))))</f>
        <v>GPS</v>
      </c>
      <c r="F3543" s="39" t="str">
        <f>IF(Data!Y3540=TRUE(), "Yes", "No")</f>
        <v>Yes</v>
      </c>
      <c r="G3543" s="40">
        <f>Data!AK3540</f>
        <v>0</v>
      </c>
      <c r="H3543" s="35">
        <f>Data!AB3540</f>
        <v>0</v>
      </c>
      <c r="I3543" s="35">
        <f>Data!AD3540</f>
        <v>0</v>
      </c>
      <c r="J3543" s="35">
        <f>Data!AF3540</f>
        <v>0</v>
      </c>
      <c r="K3543" s="35" t="str">
        <f>CONCATENATE(Data!AH3540, " ", Data!AI3540)</f>
        <v xml:space="preserve"> </v>
      </c>
      <c r="L3543" s="35" t="str">
        <f>Data!C3540</f>
        <v>Vehicle, Battery Electric Vehicle</v>
      </c>
      <c r="M3543" s="35">
        <f>Data!H3540</f>
        <v>0</v>
      </c>
      <c r="N3543" s="41">
        <f>Data!I3540</f>
        <v>46087.411469907405</v>
      </c>
      <c r="O3543" s="35">
        <f>Data!L3540</f>
        <v>-84.504429999999999</v>
      </c>
      <c r="P3543" s="35">
        <f>Data!M3540</f>
        <v>9.9489699999999992</v>
      </c>
      <c r="Q3543" s="35" t="str">
        <f>IF(Data!N3540=0,"",Data!N3540)</f>
        <v>CurveSpeedEstimateError</v>
      </c>
      <c r="R3543" s="35">
        <f>Data!K3540</f>
        <v>53</v>
      </c>
      <c r="S3543" s="35" t="str">
        <f>IF(Data!X3540=TRUE(), "Yes", "No")</f>
        <v>Yes</v>
      </c>
      <c r="T3543" s="40" t="e">
        <f>#REF!</f>
        <v>#REF!</v>
      </c>
    </row>
    <row r="3544" spans="1:20" x14ac:dyDescent="0.3">
      <c r="A3544" s="35" t="str">
        <f>Data!A3541</f>
        <v>NISSAN LEAF 299-1018</v>
      </c>
      <c r="B3544" s="36">
        <f t="shared" si="55"/>
        <v>46087.411562499998</v>
      </c>
      <c r="C3544" s="37" t="str">
        <f>IF(Data!J3541="GpsRecord", CONCATENATE($U$3,": ",Data!M3541,", ",Data!L3541), CONCATENATE(Data!AB3541, " ", Data!AH3541))</f>
        <v>Ubicación: 9.94802, -84.50514</v>
      </c>
      <c r="D3544" s="38" t="str">
        <f>IF(Data!O3541=TRUE(), "Yes", "No")</f>
        <v>Yes</v>
      </c>
      <c r="E3544" s="38" t="str">
        <f>IF(Data!J3541="EngineStatusRecord","Engine",IF(Data!J3541="GpsRecord", "GPS", IF(Data!J3541="EngineFaultRecord", "Fault", IF(Data!J3541="DriverChange","Driver",IF(Data!J3541="CustomRecord","Custom","Debug")))))</f>
        <v>GPS</v>
      </c>
      <c r="F3544" s="39" t="str">
        <f>IF(Data!Y3541=TRUE(), "Yes", "No")</f>
        <v>Yes</v>
      </c>
      <c r="G3544" s="40">
        <f>Data!AK3541</f>
        <v>0</v>
      </c>
      <c r="H3544" s="35">
        <f>Data!AB3541</f>
        <v>0</v>
      </c>
      <c r="I3544" s="35">
        <f>Data!AD3541</f>
        <v>0</v>
      </c>
      <c r="J3544" s="35">
        <f>Data!AF3541</f>
        <v>0</v>
      </c>
      <c r="K3544" s="35" t="str">
        <f>CONCATENATE(Data!AH3541, " ", Data!AI3541)</f>
        <v xml:space="preserve"> </v>
      </c>
      <c r="L3544" s="35" t="str">
        <f>Data!C3541</f>
        <v>Vehicle, Battery Electric Vehicle</v>
      </c>
      <c r="M3544" s="35">
        <f>Data!H3541</f>
        <v>0</v>
      </c>
      <c r="N3544" s="41">
        <f>Data!I3541</f>
        <v>46087.411562499998</v>
      </c>
      <c r="O3544" s="35">
        <f>Data!L3541</f>
        <v>-84.505139999999997</v>
      </c>
      <c r="P3544" s="35">
        <f>Data!M3541</f>
        <v>9.9480199999999996</v>
      </c>
      <c r="Q3544" s="35" t="str">
        <f>IF(Data!N3541=0,"",Data!N3541)</f>
        <v>CurveBased</v>
      </c>
      <c r="R3544" s="35">
        <f>Data!K3541</f>
        <v>63</v>
      </c>
      <c r="S3544" s="35" t="str">
        <f>IF(Data!X3541=TRUE(), "Yes", "No")</f>
        <v>Yes</v>
      </c>
      <c r="T3544" s="40" t="e">
        <f>#REF!</f>
        <v>#REF!</v>
      </c>
    </row>
    <row r="3545" spans="1:20" x14ac:dyDescent="0.3">
      <c r="A3545" s="35" t="str">
        <f>Data!A3542</f>
        <v>NISSAN LEAF 299-1018</v>
      </c>
      <c r="B3545" s="36">
        <f t="shared" si="55"/>
        <v>46087.411562638888</v>
      </c>
      <c r="C3545" s="37" t="str">
        <f>IF(Data!J3542="GpsRecord", CONCATENATE($U$3,": ",Data!M3542,", ",Data!L3542), CONCATENATE(Data!AB3542, " ", Data!AH3542))</f>
        <v>Velocidad del motor en carretera 65</v>
      </c>
      <c r="D3545" s="38" t="str">
        <f>IF(Data!O3542=TRUE(), "Yes", "No")</f>
        <v>No</v>
      </c>
      <c r="E3545" s="38" t="str">
        <f>IF(Data!J3542="EngineStatusRecord","Engine",IF(Data!J3542="GpsRecord", "GPS", IF(Data!J3542="EngineFaultRecord", "Fault", IF(Data!J3542="DriverChange","Driver",IF(Data!J3542="CustomRecord","Custom","Debug")))))</f>
        <v>Engine</v>
      </c>
      <c r="F3545" s="39" t="str">
        <f>IF(Data!Y3542=TRUE(), "Yes", "No")</f>
        <v>No</v>
      </c>
      <c r="G3545" s="40">
        <f>Data!AK3542</f>
        <v>0</v>
      </c>
      <c r="H3545" s="35" t="str">
        <f>Data!AB3542</f>
        <v>Velocidad del motor en carretera</v>
      </c>
      <c r="I3545" s="35">
        <f>Data!AD3542</f>
        <v>0</v>
      </c>
      <c r="J3545" s="35">
        <f>Data!AF3542</f>
        <v>0</v>
      </c>
      <c r="K3545" s="35" t="str">
        <f>CONCATENATE(Data!AH3542, " ", Data!AI3542)</f>
        <v>65 km/h</v>
      </c>
      <c r="L3545" s="35" t="str">
        <f>Data!C3542</f>
        <v>Vehicle, Battery Electric Vehicle</v>
      </c>
      <c r="M3545" s="35">
        <f>Data!H3542</f>
        <v>0</v>
      </c>
      <c r="N3545" s="41">
        <f>Data!I3542</f>
        <v>46087.411562638888</v>
      </c>
      <c r="O3545" s="35">
        <f>Data!L3542</f>
        <v>0</v>
      </c>
      <c r="P3545" s="35">
        <f>Data!M3542</f>
        <v>0</v>
      </c>
      <c r="Q3545" s="35" t="str">
        <f>IF(Data!N3542=0,"",Data!N3542)</f>
        <v/>
      </c>
      <c r="R3545" s="35">
        <f>Data!K3542</f>
        <v>0</v>
      </c>
      <c r="S3545" s="35" t="str">
        <f>IF(Data!X3542=TRUE(), "Yes", "No")</f>
        <v>No</v>
      </c>
      <c r="T3545" s="40" t="e">
        <f>#REF!</f>
        <v>#REF!</v>
      </c>
    </row>
    <row r="3546" spans="1:20" x14ac:dyDescent="0.3">
      <c r="A3546" s="35" t="str">
        <f>Data!A3543</f>
        <v>NISSAN LEAF 299-1018</v>
      </c>
      <c r="B3546" s="36">
        <f t="shared" si="55"/>
        <v>46087.411620370367</v>
      </c>
      <c r="C3546" s="37" t="str">
        <f>IF(Data!J3543="GpsRecord", CONCATENATE($U$3,": ",Data!M3543,", ",Data!L3543), CONCATENATE(Data!AB3543, " ", Data!AH3543))</f>
        <v>Ubicación: 9.94753, -84.50574</v>
      </c>
      <c r="D3546" s="38" t="str">
        <f>IF(Data!O3543=TRUE(), "Yes", "No")</f>
        <v>Yes</v>
      </c>
      <c r="E3546" s="38" t="str">
        <f>IF(Data!J3543="EngineStatusRecord","Engine",IF(Data!J3543="GpsRecord", "GPS", IF(Data!J3543="EngineFaultRecord", "Fault", IF(Data!J3543="DriverChange","Driver",IF(Data!J3543="CustomRecord","Custom","Debug")))))</f>
        <v>GPS</v>
      </c>
      <c r="F3546" s="39" t="str">
        <f>IF(Data!Y3543=TRUE(), "Yes", "No")</f>
        <v>Yes</v>
      </c>
      <c r="G3546" s="40">
        <f>Data!AK3543</f>
        <v>0</v>
      </c>
      <c r="H3546" s="35">
        <f>Data!AB3543</f>
        <v>0</v>
      </c>
      <c r="I3546" s="35">
        <f>Data!AD3543</f>
        <v>0</v>
      </c>
      <c r="J3546" s="35">
        <f>Data!AF3543</f>
        <v>0</v>
      </c>
      <c r="K3546" s="35" t="str">
        <f>CONCATENATE(Data!AH3543, " ", Data!AI3543)</f>
        <v xml:space="preserve"> </v>
      </c>
      <c r="L3546" s="35" t="str">
        <f>Data!C3543</f>
        <v>Vehicle, Battery Electric Vehicle</v>
      </c>
      <c r="M3546" s="35">
        <f>Data!H3543</f>
        <v>0</v>
      </c>
      <c r="N3546" s="41">
        <f>Data!I3543</f>
        <v>46087.411620370367</v>
      </c>
      <c r="O3546" s="35">
        <f>Data!L3543</f>
        <v>-84.505740000000003</v>
      </c>
      <c r="P3546" s="35">
        <f>Data!M3543</f>
        <v>9.9475300000000004</v>
      </c>
      <c r="Q3546" s="35" t="str">
        <f>IF(Data!N3543=0,"",Data!N3543)</f>
        <v>CurveSpeedEstimateError</v>
      </c>
      <c r="R3546" s="35">
        <f>Data!K3543</f>
        <v>57</v>
      </c>
      <c r="S3546" s="35" t="str">
        <f>IF(Data!X3543=TRUE(), "Yes", "No")</f>
        <v>Yes</v>
      </c>
      <c r="T3546" s="40" t="e">
        <f>#REF!</f>
        <v>#REF!</v>
      </c>
    </row>
    <row r="3547" spans="1:20" x14ac:dyDescent="0.3">
      <c r="A3547" s="35" t="str">
        <f>Data!A3544</f>
        <v>NISSAN LEAF 299-1018</v>
      </c>
      <c r="B3547" s="36">
        <f t="shared" si="55"/>
        <v>46087.411655231481</v>
      </c>
      <c r="C3547" s="37" t="str">
        <f>IF(Data!J3544="GpsRecord", CONCATENATE($U$3,": ",Data!M3544,", ",Data!L3544), CONCATENATE(Data!AB3544, " ", Data!AH3544))</f>
        <v>Velocidad del motor en carretera 53</v>
      </c>
      <c r="D3547" s="38" t="str">
        <f>IF(Data!O3544=TRUE(), "Yes", "No")</f>
        <v>No</v>
      </c>
      <c r="E3547" s="38" t="str">
        <f>IF(Data!J3544="EngineStatusRecord","Engine",IF(Data!J3544="GpsRecord", "GPS", IF(Data!J3544="EngineFaultRecord", "Fault", IF(Data!J3544="DriverChange","Driver",IF(Data!J3544="CustomRecord","Custom","Debug")))))</f>
        <v>Engine</v>
      </c>
      <c r="F3547" s="39" t="str">
        <f>IF(Data!Y3544=TRUE(), "Yes", "No")</f>
        <v>No</v>
      </c>
      <c r="G3547" s="40">
        <f>Data!AK3544</f>
        <v>0</v>
      </c>
      <c r="H3547" s="35" t="str">
        <f>Data!AB3544</f>
        <v>Velocidad del motor en carretera</v>
      </c>
      <c r="I3547" s="35">
        <f>Data!AD3544</f>
        <v>0</v>
      </c>
      <c r="J3547" s="35">
        <f>Data!AF3544</f>
        <v>0</v>
      </c>
      <c r="K3547" s="35" t="str">
        <f>CONCATENATE(Data!AH3544, " ", Data!AI3544)</f>
        <v>53 km/h</v>
      </c>
      <c r="L3547" s="35" t="str">
        <f>Data!C3544</f>
        <v>Vehicle, Battery Electric Vehicle</v>
      </c>
      <c r="M3547" s="35">
        <f>Data!H3544</f>
        <v>0</v>
      </c>
      <c r="N3547" s="41">
        <f>Data!I3544</f>
        <v>46087.411655231481</v>
      </c>
      <c r="O3547" s="35">
        <f>Data!L3544</f>
        <v>0</v>
      </c>
      <c r="P3547" s="35">
        <f>Data!M3544</f>
        <v>0</v>
      </c>
      <c r="Q3547" s="35" t="str">
        <f>IF(Data!N3544=0,"",Data!N3544)</f>
        <v/>
      </c>
      <c r="R3547" s="35">
        <f>Data!K3544</f>
        <v>0</v>
      </c>
      <c r="S3547" s="35" t="str">
        <f>IF(Data!X3544=TRUE(), "Yes", "No")</f>
        <v>No</v>
      </c>
      <c r="T3547" s="40" t="e">
        <f>#REF!</f>
        <v>#REF!</v>
      </c>
    </row>
    <row r="3548" spans="1:20" x14ac:dyDescent="0.3">
      <c r="A3548" s="35" t="str">
        <f>Data!A3545</f>
        <v>NISSAN LEAF 299-1018</v>
      </c>
      <c r="B3548" s="36">
        <f t="shared" si="55"/>
        <v>46087.411666666667</v>
      </c>
      <c r="C3548" s="37" t="str">
        <f>IF(Data!J3545="GpsRecord", CONCATENATE($U$3,": ",Data!M3545,", ",Data!L3545), CONCATENATE(Data!AB3545, " ", Data!AH3545))</f>
        <v>Ubicación: 9.94721, -84.50618</v>
      </c>
      <c r="D3548" s="38" t="str">
        <f>IF(Data!O3545=TRUE(), "Yes", "No")</f>
        <v>Yes</v>
      </c>
      <c r="E3548" s="38" t="str">
        <f>IF(Data!J3545="EngineStatusRecord","Engine",IF(Data!J3545="GpsRecord", "GPS", IF(Data!J3545="EngineFaultRecord", "Fault", IF(Data!J3545="DriverChange","Driver",IF(Data!J3545="CustomRecord","Custom","Debug")))))</f>
        <v>GPS</v>
      </c>
      <c r="F3548" s="39" t="str">
        <f>IF(Data!Y3545=TRUE(), "Yes", "No")</f>
        <v>Yes</v>
      </c>
      <c r="G3548" s="40">
        <f>Data!AK3545</f>
        <v>0</v>
      </c>
      <c r="H3548" s="35">
        <f>Data!AB3545</f>
        <v>0</v>
      </c>
      <c r="I3548" s="35">
        <f>Data!AD3545</f>
        <v>0</v>
      </c>
      <c r="J3548" s="35">
        <f>Data!AF3545</f>
        <v>0</v>
      </c>
      <c r="K3548" s="35" t="str">
        <f>CONCATENATE(Data!AH3545, " ", Data!AI3545)</f>
        <v xml:space="preserve"> </v>
      </c>
      <c r="L3548" s="35" t="str">
        <f>Data!C3545</f>
        <v>Vehicle, Battery Electric Vehicle</v>
      </c>
      <c r="M3548" s="35">
        <f>Data!H3545</f>
        <v>0</v>
      </c>
      <c r="N3548" s="41">
        <f>Data!I3545</f>
        <v>46087.411666666667</v>
      </c>
      <c r="O3548" s="35">
        <f>Data!L3545</f>
        <v>-84.506180000000001</v>
      </c>
      <c r="P3548" s="35">
        <f>Data!M3545</f>
        <v>9.9472100000000001</v>
      </c>
      <c r="Q3548" s="35" t="str">
        <f>IF(Data!N3545=0,"",Data!N3545)</f>
        <v>CurveSpeed</v>
      </c>
      <c r="R3548" s="35">
        <f>Data!K3545</f>
        <v>52</v>
      </c>
      <c r="S3548" s="35" t="str">
        <f>IF(Data!X3545=TRUE(), "Yes", "No")</f>
        <v>Yes</v>
      </c>
      <c r="T3548" s="40" t="e">
        <f>#REF!</f>
        <v>#REF!</v>
      </c>
    </row>
    <row r="3549" spans="1:20" x14ac:dyDescent="0.3">
      <c r="A3549" s="35" t="str">
        <f>Data!A3546</f>
        <v>NISSAN LEAF 299-1018</v>
      </c>
      <c r="B3549" s="36">
        <f t="shared" si="55"/>
        <v>46087.411747685182</v>
      </c>
      <c r="C3549" s="37" t="str">
        <f>IF(Data!J3546="GpsRecord", CONCATENATE($U$3,": ",Data!M3546,", ",Data!L3546), CONCATENATE(Data!AB3546, " ", Data!AH3546))</f>
        <v>Ubicación: 9.94657, -84.50685</v>
      </c>
      <c r="D3549" s="38" t="str">
        <f>IF(Data!O3546=TRUE(), "Yes", "No")</f>
        <v>Yes</v>
      </c>
      <c r="E3549" s="38" t="str">
        <f>IF(Data!J3546="EngineStatusRecord","Engine",IF(Data!J3546="GpsRecord", "GPS", IF(Data!J3546="EngineFaultRecord", "Fault", IF(Data!J3546="DriverChange","Driver",IF(Data!J3546="CustomRecord","Custom","Debug")))))</f>
        <v>GPS</v>
      </c>
      <c r="F3549" s="39" t="str">
        <f>IF(Data!Y3546=TRUE(), "Yes", "No")</f>
        <v>Yes</v>
      </c>
      <c r="G3549" s="40">
        <f>Data!AK3546</f>
        <v>0</v>
      </c>
      <c r="H3549" s="35">
        <f>Data!AB3546</f>
        <v>0</v>
      </c>
      <c r="I3549" s="35">
        <f>Data!AD3546</f>
        <v>0</v>
      </c>
      <c r="J3549" s="35">
        <f>Data!AF3546</f>
        <v>0</v>
      </c>
      <c r="K3549" s="35" t="str">
        <f>CONCATENATE(Data!AH3546, " ", Data!AI3546)</f>
        <v xml:space="preserve"> </v>
      </c>
      <c r="L3549" s="35" t="str">
        <f>Data!C3546</f>
        <v>Vehicle, Battery Electric Vehicle</v>
      </c>
      <c r="M3549" s="35">
        <f>Data!H3546</f>
        <v>0</v>
      </c>
      <c r="N3549" s="41">
        <f>Data!I3546</f>
        <v>46087.411747685182</v>
      </c>
      <c r="O3549" s="35">
        <f>Data!L3546</f>
        <v>-84.50685</v>
      </c>
      <c r="P3549" s="35">
        <f>Data!M3546</f>
        <v>9.9465699999999995</v>
      </c>
      <c r="Q3549" s="35" t="str">
        <f>IF(Data!N3546=0,"",Data!N3546)</f>
        <v>CurveSpeedEstimateError</v>
      </c>
      <c r="R3549" s="35">
        <f>Data!K3546</f>
        <v>55</v>
      </c>
      <c r="S3549" s="35" t="str">
        <f>IF(Data!X3546=TRUE(), "Yes", "No")</f>
        <v>Yes</v>
      </c>
      <c r="T3549" s="40" t="e">
        <f>#REF!</f>
        <v>#REF!</v>
      </c>
    </row>
    <row r="3550" spans="1:20" x14ac:dyDescent="0.3">
      <c r="A3550" s="35" t="str">
        <f>Data!A3547</f>
        <v>NISSAN LEAF 299-1018</v>
      </c>
      <c r="B3550" s="36">
        <f t="shared" si="55"/>
        <v>46087.411756180554</v>
      </c>
      <c r="C3550" s="37" t="str">
        <f>IF(Data!J3547="GpsRecord", CONCATENATE($U$3,": ",Data!M3547,", ",Data!L3547), CONCATENATE(Data!AB3547, " ", Data!AH3547))</f>
        <v>Odómetro 15964</v>
      </c>
      <c r="D3550" s="38" t="str">
        <f>IF(Data!O3547=TRUE(), "Yes", "No")</f>
        <v>No</v>
      </c>
      <c r="E3550" s="38" t="str">
        <f>IF(Data!J3547="EngineStatusRecord","Engine",IF(Data!J3547="GpsRecord", "GPS", IF(Data!J3547="EngineFaultRecord", "Fault", IF(Data!J3547="DriverChange","Driver",IF(Data!J3547="CustomRecord","Custom","Debug")))))</f>
        <v>Engine</v>
      </c>
      <c r="F3550" s="39" t="str">
        <f>IF(Data!Y3547=TRUE(), "Yes", "No")</f>
        <v>No</v>
      </c>
      <c r="G3550" s="40">
        <f>Data!AK3547</f>
        <v>0</v>
      </c>
      <c r="H3550" s="35" t="str">
        <f>Data!AB3547</f>
        <v>Odómetro</v>
      </c>
      <c r="I3550" s="35">
        <f>Data!AD3547</f>
        <v>0</v>
      </c>
      <c r="J3550" s="35">
        <f>Data!AF3547</f>
        <v>0</v>
      </c>
      <c r="K3550" s="35" t="str">
        <f>CONCATENATE(Data!AH3547, " ", Data!AI3547)</f>
        <v>15964 km</v>
      </c>
      <c r="L3550" s="35" t="str">
        <f>Data!C3547</f>
        <v>Vehicle, Battery Electric Vehicle</v>
      </c>
      <c r="M3550" s="35">
        <f>Data!H3547</f>
        <v>0</v>
      </c>
      <c r="N3550" s="41">
        <f>Data!I3547</f>
        <v>46087.411756180554</v>
      </c>
      <c r="O3550" s="35">
        <f>Data!L3547</f>
        <v>0</v>
      </c>
      <c r="P3550" s="35">
        <f>Data!M3547</f>
        <v>0</v>
      </c>
      <c r="Q3550" s="35" t="str">
        <f>IF(Data!N3547=0,"",Data!N3547)</f>
        <v/>
      </c>
      <c r="R3550" s="35">
        <f>Data!K3547</f>
        <v>0</v>
      </c>
      <c r="S3550" s="35" t="str">
        <f>IF(Data!X3547=TRUE(), "Yes", "No")</f>
        <v>No</v>
      </c>
      <c r="T3550" s="40" t="e">
        <f>#REF!</f>
        <v>#REF!</v>
      </c>
    </row>
    <row r="3551" spans="1:20" x14ac:dyDescent="0.3">
      <c r="A3551" s="35" t="str">
        <f>Data!A3548</f>
        <v>NISSAN LEAF 299-1018</v>
      </c>
      <c r="B3551" s="36">
        <f t="shared" si="55"/>
        <v>46087.411756180554</v>
      </c>
      <c r="C3551" s="37" t="str">
        <f>IF(Data!J3548="GpsRecord", CONCATENATE($U$3,": ",Data!M3548,", ",Data!L3548), CONCATENATE(Data!AB3548, " ", Data!AH3548))</f>
        <v>Odómetro sin procesar 15964</v>
      </c>
      <c r="D3551" s="38" t="str">
        <f>IF(Data!O3548=TRUE(), "Yes", "No")</f>
        <v>No</v>
      </c>
      <c r="E3551" s="38" t="str">
        <f>IF(Data!J3548="EngineStatusRecord","Engine",IF(Data!J3548="GpsRecord", "GPS", IF(Data!J3548="EngineFaultRecord", "Fault", IF(Data!J3548="DriverChange","Driver",IF(Data!J3548="CustomRecord","Custom","Debug")))))</f>
        <v>Engine</v>
      </c>
      <c r="F3551" s="39" t="str">
        <f>IF(Data!Y3548=TRUE(), "Yes", "No")</f>
        <v>No</v>
      </c>
      <c r="G3551" s="40">
        <f>Data!AK3548</f>
        <v>0</v>
      </c>
      <c r="H3551" s="35" t="str">
        <f>Data!AB3548</f>
        <v>Odómetro sin procesar</v>
      </c>
      <c r="I3551" s="35">
        <f>Data!AD3548</f>
        <v>0</v>
      </c>
      <c r="J3551" s="35">
        <f>Data!AF3548</f>
        <v>0</v>
      </c>
      <c r="K3551" s="35" t="str">
        <f>CONCATENATE(Data!AH3548, " ", Data!AI3548)</f>
        <v>15964 km</v>
      </c>
      <c r="L3551" s="35" t="str">
        <f>Data!C3548</f>
        <v>Vehicle, Battery Electric Vehicle</v>
      </c>
      <c r="M3551" s="35">
        <f>Data!H3548</f>
        <v>0</v>
      </c>
      <c r="N3551" s="41">
        <f>Data!I3548</f>
        <v>46087.411756180554</v>
      </c>
      <c r="O3551" s="35">
        <f>Data!L3548</f>
        <v>0</v>
      </c>
      <c r="P3551" s="35">
        <f>Data!M3548</f>
        <v>0</v>
      </c>
      <c r="Q3551" s="35" t="str">
        <f>IF(Data!N3548=0,"",Data!N3548)</f>
        <v/>
      </c>
      <c r="R3551" s="35">
        <f>Data!K3548</f>
        <v>0</v>
      </c>
      <c r="S3551" s="35" t="str">
        <f>IF(Data!X3548=TRUE(), "Yes", "No")</f>
        <v>No</v>
      </c>
      <c r="T3551" s="40" t="e">
        <f>#REF!</f>
        <v>#REF!</v>
      </c>
    </row>
    <row r="3552" spans="1:20" x14ac:dyDescent="0.3">
      <c r="A3552" s="35" t="str">
        <f>Data!A3549</f>
        <v>NISSAN LEAF 299-1018</v>
      </c>
      <c r="B3552" s="36">
        <f t="shared" si="55"/>
        <v>46087.411776261572</v>
      </c>
      <c r="C3552" s="37" t="str">
        <f>IF(Data!J3549="GpsRecord", CONCATENATE($U$3,": ",Data!M3549,", ",Data!L3549), CONCATENATE(Data!AB3549, " ", Data!AH3549))</f>
        <v xml:space="preserve"> </v>
      </c>
      <c r="D3552" s="38" t="str">
        <f>IF(Data!O3549=TRUE(), "Yes", "No")</f>
        <v>No</v>
      </c>
      <c r="E3552" s="38" t="str">
        <f>IF(Data!J3549="EngineStatusRecord","Engine",IF(Data!J3549="GpsRecord", "GPS", IF(Data!J3549="EngineFaultRecord", "Fault", IF(Data!J3549="DriverChange","Driver",IF(Data!J3549="CustomRecord","Custom","Debug")))))</f>
        <v>Debug</v>
      </c>
      <c r="F3552" s="39" t="str">
        <f>IF(Data!Y3549=TRUE(), "Yes", "No")</f>
        <v>No</v>
      </c>
      <c r="G3552" s="40" t="str">
        <f>Data!AK3549</f>
        <v>00-03-00-00-2C-6B-00-00-00-00-00-00-00-00-00</v>
      </c>
      <c r="H3552" s="35">
        <f>Data!AB3549</f>
        <v>0</v>
      </c>
      <c r="I3552" s="35">
        <f>Data!AD3549</f>
        <v>0</v>
      </c>
      <c r="J3552" s="35">
        <f>Data!AF3549</f>
        <v>0</v>
      </c>
      <c r="K3552" s="35" t="str">
        <f>CONCATENATE(Data!AH3549, " ", Data!AI3549)</f>
        <v xml:space="preserve"> </v>
      </c>
      <c r="L3552" s="35" t="str">
        <f>Data!C3549</f>
        <v>Vehicle, Battery Electric Vehicle</v>
      </c>
      <c r="M3552" s="35">
        <f>Data!H3549</f>
        <v>0</v>
      </c>
      <c r="N3552" s="41">
        <f>Data!I3549</f>
        <v>46087.411776261572</v>
      </c>
      <c r="O3552" s="35">
        <f>Data!L3549</f>
        <v>0</v>
      </c>
      <c r="P3552" s="35">
        <f>Data!M3549</f>
        <v>0</v>
      </c>
      <c r="Q3552" s="35" t="str">
        <f>IF(Data!N3549=0,"",Data!N3549)</f>
        <v>Obd2NegativeResponse</v>
      </c>
      <c r="R3552" s="35">
        <f>Data!K3549</f>
        <v>0</v>
      </c>
      <c r="S3552" s="35" t="str">
        <f>IF(Data!X3549=TRUE(), "Yes", "No")</f>
        <v>No</v>
      </c>
      <c r="T3552" s="40" t="e">
        <f>#REF!</f>
        <v>#REF!</v>
      </c>
    </row>
    <row r="3553" spans="1:20" x14ac:dyDescent="0.3">
      <c r="A3553" s="35" t="str">
        <f>Data!A3550</f>
        <v>NISSAN LEAF 299-1018</v>
      </c>
      <c r="B3553" s="36">
        <f t="shared" si="55"/>
        <v>46087.411875138889</v>
      </c>
      <c r="C3553" s="37" t="str">
        <f>IF(Data!J3550="GpsRecord", CONCATENATE($U$3,": ",Data!M3550,", ",Data!L3550), CONCATENATE(Data!AB3550, " ", Data!AH3550))</f>
        <v>Velocidad del motor en carretera 55</v>
      </c>
      <c r="D3553" s="38" t="str">
        <f>IF(Data!O3550=TRUE(), "Yes", "No")</f>
        <v>No</v>
      </c>
      <c r="E3553" s="38" t="str">
        <f>IF(Data!J3550="EngineStatusRecord","Engine",IF(Data!J3550="GpsRecord", "GPS", IF(Data!J3550="EngineFaultRecord", "Fault", IF(Data!J3550="DriverChange","Driver",IF(Data!J3550="CustomRecord","Custom","Debug")))))</f>
        <v>Engine</v>
      </c>
      <c r="F3553" s="39" t="str">
        <f>IF(Data!Y3550=TRUE(), "Yes", "No")</f>
        <v>No</v>
      </c>
      <c r="G3553" s="40">
        <f>Data!AK3550</f>
        <v>0</v>
      </c>
      <c r="H3553" s="35" t="str">
        <f>Data!AB3550</f>
        <v>Velocidad del motor en carretera</v>
      </c>
      <c r="I3553" s="35">
        <f>Data!AD3550</f>
        <v>0</v>
      </c>
      <c r="J3553" s="35">
        <f>Data!AF3550</f>
        <v>0</v>
      </c>
      <c r="K3553" s="35" t="str">
        <f>CONCATENATE(Data!AH3550, " ", Data!AI3550)</f>
        <v>55 km/h</v>
      </c>
      <c r="L3553" s="35" t="str">
        <f>Data!C3550</f>
        <v>Vehicle, Battery Electric Vehicle</v>
      </c>
      <c r="M3553" s="35">
        <f>Data!H3550</f>
        <v>0</v>
      </c>
      <c r="N3553" s="41">
        <f>Data!I3550</f>
        <v>46087.411875138889</v>
      </c>
      <c r="O3553" s="35">
        <f>Data!L3550</f>
        <v>0</v>
      </c>
      <c r="P3553" s="35">
        <f>Data!M3550</f>
        <v>0</v>
      </c>
      <c r="Q3553" s="35" t="str">
        <f>IF(Data!N3550=0,"",Data!N3550)</f>
        <v/>
      </c>
      <c r="R3553" s="35">
        <f>Data!K3550</f>
        <v>0</v>
      </c>
      <c r="S3553" s="35" t="str">
        <f>IF(Data!X3550=TRUE(), "Yes", "No")</f>
        <v>No</v>
      </c>
      <c r="T3553" s="40" t="e">
        <f>#REF!</f>
        <v>#REF!</v>
      </c>
    </row>
    <row r="3554" spans="1:20" x14ac:dyDescent="0.3">
      <c r="A3554" s="35" t="str">
        <f>Data!A3551</f>
        <v>NISSAN LEAF 299-1018</v>
      </c>
      <c r="B3554" s="36">
        <f t="shared" si="55"/>
        <v>46087.411898148152</v>
      </c>
      <c r="C3554" s="37" t="str">
        <f>IF(Data!J3551="GpsRecord", CONCATENATE($U$3,": ",Data!M3551,", ",Data!L3551), CONCATENATE(Data!AB3551, " ", Data!AH3551))</f>
        <v>Ubicación: 9.94511, -84.50784</v>
      </c>
      <c r="D3554" s="38" t="str">
        <f>IF(Data!O3551=TRUE(), "Yes", "No")</f>
        <v>Yes</v>
      </c>
      <c r="E3554" s="38" t="str">
        <f>IF(Data!J3551="EngineStatusRecord","Engine",IF(Data!J3551="GpsRecord", "GPS", IF(Data!J3551="EngineFaultRecord", "Fault", IF(Data!J3551="DriverChange","Driver",IF(Data!J3551="CustomRecord","Custom","Debug")))))</f>
        <v>GPS</v>
      </c>
      <c r="F3554" s="39" t="str">
        <f>IF(Data!Y3551=TRUE(), "Yes", "No")</f>
        <v>Yes</v>
      </c>
      <c r="G3554" s="40">
        <f>Data!AK3551</f>
        <v>0</v>
      </c>
      <c r="H3554" s="35">
        <f>Data!AB3551</f>
        <v>0</v>
      </c>
      <c r="I3554" s="35">
        <f>Data!AD3551</f>
        <v>0</v>
      </c>
      <c r="J3554" s="35">
        <f>Data!AF3551</f>
        <v>0</v>
      </c>
      <c r="K3554" s="35" t="str">
        <f>CONCATENATE(Data!AH3551, " ", Data!AI3551)</f>
        <v xml:space="preserve"> </v>
      </c>
      <c r="L3554" s="35" t="str">
        <f>Data!C3551</f>
        <v>Vehicle, Battery Electric Vehicle</v>
      </c>
      <c r="M3554" s="35">
        <f>Data!H3551</f>
        <v>0</v>
      </c>
      <c r="N3554" s="41">
        <f>Data!I3551</f>
        <v>46087.411898148152</v>
      </c>
      <c r="O3554" s="35">
        <f>Data!L3551</f>
        <v>-84.507840000000002</v>
      </c>
      <c r="P3554" s="35">
        <f>Data!M3551</f>
        <v>9.9451099999999997</v>
      </c>
      <c r="Q3554" s="35" t="str">
        <f>IF(Data!N3551=0,"",Data!N3551)</f>
        <v>CurveSpeedEstimateError</v>
      </c>
      <c r="R3554" s="35">
        <f>Data!K3551</f>
        <v>52</v>
      </c>
      <c r="S3554" s="35" t="str">
        <f>IF(Data!X3551=TRUE(), "Yes", "No")</f>
        <v>Yes</v>
      </c>
      <c r="T3554" s="40" t="e">
        <f>#REF!</f>
        <v>#REF!</v>
      </c>
    </row>
    <row r="3555" spans="1:20" x14ac:dyDescent="0.3">
      <c r="A3555" s="35" t="str">
        <f>Data!A3552</f>
        <v>NISSAN LEAF 299-1018</v>
      </c>
      <c r="B3555" s="36">
        <f t="shared" si="55"/>
        <v>46087.411921435189</v>
      </c>
      <c r="C3555" s="37" t="str">
        <f>IF(Data!J3552="GpsRecord", CONCATENATE($U$3,": ",Data!M3552,", ",Data!L3552), CONCATENATE(Data!AB3552, " ", Data!AH3552))</f>
        <v>Velocidad del motor en carretera 47</v>
      </c>
      <c r="D3555" s="38" t="str">
        <f>IF(Data!O3552=TRUE(), "Yes", "No")</f>
        <v>No</v>
      </c>
      <c r="E3555" s="38" t="str">
        <f>IF(Data!J3552="EngineStatusRecord","Engine",IF(Data!J3552="GpsRecord", "GPS", IF(Data!J3552="EngineFaultRecord", "Fault", IF(Data!J3552="DriverChange","Driver",IF(Data!J3552="CustomRecord","Custom","Debug")))))</f>
        <v>Engine</v>
      </c>
      <c r="F3555" s="39" t="str">
        <f>IF(Data!Y3552=TRUE(), "Yes", "No")</f>
        <v>No</v>
      </c>
      <c r="G3555" s="40">
        <f>Data!AK3552</f>
        <v>0</v>
      </c>
      <c r="H3555" s="35" t="str">
        <f>Data!AB3552</f>
        <v>Velocidad del motor en carretera</v>
      </c>
      <c r="I3555" s="35">
        <f>Data!AD3552</f>
        <v>0</v>
      </c>
      <c r="J3555" s="35">
        <f>Data!AF3552</f>
        <v>0</v>
      </c>
      <c r="K3555" s="35" t="str">
        <f>CONCATENATE(Data!AH3552, " ", Data!AI3552)</f>
        <v>47 km/h</v>
      </c>
      <c r="L3555" s="35" t="str">
        <f>Data!C3552</f>
        <v>Vehicle, Battery Electric Vehicle</v>
      </c>
      <c r="M3555" s="35">
        <f>Data!H3552</f>
        <v>0</v>
      </c>
      <c r="N3555" s="41">
        <f>Data!I3552</f>
        <v>46087.411921435189</v>
      </c>
      <c r="O3555" s="35">
        <f>Data!L3552</f>
        <v>0</v>
      </c>
      <c r="P3555" s="35">
        <f>Data!M3552</f>
        <v>0</v>
      </c>
      <c r="Q3555" s="35" t="str">
        <f>IF(Data!N3552=0,"",Data!N3552)</f>
        <v/>
      </c>
      <c r="R3555" s="35">
        <f>Data!K3552</f>
        <v>0</v>
      </c>
      <c r="S3555" s="35" t="str">
        <f>IF(Data!X3552=TRUE(), "Yes", "No")</f>
        <v>No</v>
      </c>
      <c r="T3555" s="40" t="e">
        <f>#REF!</f>
        <v>#REF!</v>
      </c>
    </row>
    <row r="3556" spans="1:20" x14ac:dyDescent="0.3">
      <c r="A3556" s="35" t="str">
        <f>Data!A3553</f>
        <v>NISSAN LEAF 299-1018</v>
      </c>
      <c r="B3556" s="36">
        <f t="shared" si="55"/>
        <v>46087.41196759259</v>
      </c>
      <c r="C3556" s="37" t="str">
        <f>IF(Data!J3553="GpsRecord", CONCATENATE($U$3,": ",Data!M3553,", ",Data!L3553), CONCATENATE(Data!AB3553, " ", Data!AH3553))</f>
        <v>Ubicación: 9.9445, -84.50821</v>
      </c>
      <c r="D3556" s="38" t="str">
        <f>IF(Data!O3553=TRUE(), "Yes", "No")</f>
        <v>Yes</v>
      </c>
      <c r="E3556" s="38" t="str">
        <f>IF(Data!J3553="EngineStatusRecord","Engine",IF(Data!J3553="GpsRecord", "GPS", IF(Data!J3553="EngineFaultRecord", "Fault", IF(Data!J3553="DriverChange","Driver",IF(Data!J3553="CustomRecord","Custom","Debug")))))</f>
        <v>GPS</v>
      </c>
      <c r="F3556" s="39" t="str">
        <f>IF(Data!Y3553=TRUE(), "Yes", "No")</f>
        <v>Yes</v>
      </c>
      <c r="G3556" s="40">
        <f>Data!AK3553</f>
        <v>0</v>
      </c>
      <c r="H3556" s="35">
        <f>Data!AB3553</f>
        <v>0</v>
      </c>
      <c r="I3556" s="35">
        <f>Data!AD3553</f>
        <v>0</v>
      </c>
      <c r="J3556" s="35">
        <f>Data!AF3553</f>
        <v>0</v>
      </c>
      <c r="K3556" s="35" t="str">
        <f>CONCATENATE(Data!AH3553, " ", Data!AI3553)</f>
        <v xml:space="preserve"> </v>
      </c>
      <c r="L3556" s="35" t="str">
        <f>Data!C3553</f>
        <v>Vehicle, Battery Electric Vehicle</v>
      </c>
      <c r="M3556" s="35">
        <f>Data!H3553</f>
        <v>0</v>
      </c>
      <c r="N3556" s="41">
        <f>Data!I3553</f>
        <v>46087.41196759259</v>
      </c>
      <c r="O3556" s="35">
        <f>Data!L3553</f>
        <v>-84.508210000000005</v>
      </c>
      <c r="P3556" s="35">
        <f>Data!M3553</f>
        <v>9.9444999999999997</v>
      </c>
      <c r="Q3556" s="35" t="str">
        <f>IF(Data!N3553=0,"",Data!N3553)</f>
        <v>CurveSpeed</v>
      </c>
      <c r="R3556" s="35">
        <f>Data!K3553</f>
        <v>46</v>
      </c>
      <c r="S3556" s="35" t="str">
        <f>IF(Data!X3553=TRUE(), "Yes", "No")</f>
        <v>Yes</v>
      </c>
      <c r="T3556" s="40" t="e">
        <f>#REF!</f>
        <v>#REF!</v>
      </c>
    </row>
    <row r="3557" spans="1:20" x14ac:dyDescent="0.3">
      <c r="A3557" s="35" t="str">
        <f>Data!A3554</f>
        <v>NISSAN LEAF 299-1018</v>
      </c>
      <c r="B3557" s="36">
        <f t="shared" si="55"/>
        <v>46087.411970624999</v>
      </c>
      <c r="C3557" s="37" t="str">
        <f>IF(Data!J3554="GpsRecord", CONCATENATE($U$3,": ",Data!M3554,", ",Data!L3554), CONCATENATE(Data!AB3554, " ", Data!AH3554))</f>
        <v>Energía de la batería del vehículo eléctrico 11144</v>
      </c>
      <c r="D3557" s="38" t="str">
        <f>IF(Data!O3554=TRUE(), "Yes", "No")</f>
        <v>No</v>
      </c>
      <c r="E3557" s="38" t="str">
        <f>IF(Data!J3554="EngineStatusRecord","Engine",IF(Data!J3554="GpsRecord", "GPS", IF(Data!J3554="EngineFaultRecord", "Fault", IF(Data!J3554="DriverChange","Driver",IF(Data!J3554="CustomRecord","Custom","Debug")))))</f>
        <v>Engine</v>
      </c>
      <c r="F3557" s="39" t="str">
        <f>IF(Data!Y3554=TRUE(), "Yes", "No")</f>
        <v>No</v>
      </c>
      <c r="G3557" s="40">
        <f>Data!AK3554</f>
        <v>0</v>
      </c>
      <c r="H3557" s="35" t="str">
        <f>Data!AB3554</f>
        <v>Energía de la batería del vehículo eléctrico</v>
      </c>
      <c r="I3557" s="35">
        <f>Data!AD3554</f>
        <v>0</v>
      </c>
      <c r="J3557" s="35">
        <f>Data!AF3554</f>
        <v>0</v>
      </c>
      <c r="K3557" s="35" t="str">
        <f>CONCATENATE(Data!AH3554, " ", Data!AI3554)</f>
        <v>11144 W</v>
      </c>
      <c r="L3557" s="35" t="str">
        <f>Data!C3554</f>
        <v>Vehicle, Battery Electric Vehicle</v>
      </c>
      <c r="M3557" s="35">
        <f>Data!H3554</f>
        <v>0</v>
      </c>
      <c r="N3557" s="41">
        <f>Data!I3554</f>
        <v>46087.411970624999</v>
      </c>
      <c r="O3557" s="35">
        <f>Data!L3554</f>
        <v>0</v>
      </c>
      <c r="P3557" s="35">
        <f>Data!M3554</f>
        <v>0</v>
      </c>
      <c r="Q3557" s="35" t="str">
        <f>IF(Data!N3554=0,"",Data!N3554)</f>
        <v/>
      </c>
      <c r="R3557" s="35">
        <f>Data!K3554</f>
        <v>0</v>
      </c>
      <c r="S3557" s="35" t="str">
        <f>IF(Data!X3554=TRUE(), "Yes", "No")</f>
        <v>No</v>
      </c>
      <c r="T3557" s="40" t="e">
        <f>#REF!</f>
        <v>#REF!</v>
      </c>
    </row>
    <row r="3558" spans="1:20" x14ac:dyDescent="0.3">
      <c r="A3558" s="35" t="str">
        <f>Data!A3555</f>
        <v>NISSAN LEAF 299-1018</v>
      </c>
      <c r="B3558" s="36">
        <f t="shared" si="55"/>
        <v>46087.41201388889</v>
      </c>
      <c r="C3558" s="37" t="str">
        <f>IF(Data!J3555="GpsRecord", CONCATENATE($U$3,": ",Data!M3555,", ",Data!L3555), CONCATENATE(Data!AB3555, " ", Data!AH3555))</f>
        <v>Ubicación: 9.9441, -84.50851</v>
      </c>
      <c r="D3558" s="38" t="str">
        <f>IF(Data!O3555=TRUE(), "Yes", "No")</f>
        <v>Yes</v>
      </c>
      <c r="E3558" s="38" t="str">
        <f>IF(Data!J3555="EngineStatusRecord","Engine",IF(Data!J3555="GpsRecord", "GPS", IF(Data!J3555="EngineFaultRecord", "Fault", IF(Data!J3555="DriverChange","Driver",IF(Data!J3555="CustomRecord","Custom","Debug")))))</f>
        <v>GPS</v>
      </c>
      <c r="F3558" s="39" t="str">
        <f>IF(Data!Y3555=TRUE(), "Yes", "No")</f>
        <v>Yes</v>
      </c>
      <c r="G3558" s="40">
        <f>Data!AK3555</f>
        <v>0</v>
      </c>
      <c r="H3558" s="35">
        <f>Data!AB3555</f>
        <v>0</v>
      </c>
      <c r="I3558" s="35">
        <f>Data!AD3555</f>
        <v>0</v>
      </c>
      <c r="J3558" s="35">
        <f>Data!AF3555</f>
        <v>0</v>
      </c>
      <c r="K3558" s="35" t="str">
        <f>CONCATENATE(Data!AH3555, " ", Data!AI3555)</f>
        <v xml:space="preserve"> </v>
      </c>
      <c r="L3558" s="35" t="str">
        <f>Data!C3555</f>
        <v>Vehicle, Battery Electric Vehicle</v>
      </c>
      <c r="M3558" s="35">
        <f>Data!H3555</f>
        <v>0</v>
      </c>
      <c r="N3558" s="41">
        <f>Data!I3555</f>
        <v>46087.41201388889</v>
      </c>
      <c r="O3558" s="35">
        <f>Data!L3555</f>
        <v>-84.508510000000001</v>
      </c>
      <c r="P3558" s="35">
        <f>Data!M3555</f>
        <v>9.9441000000000006</v>
      </c>
      <c r="Q3558" s="35" t="str">
        <f>IF(Data!N3555=0,"",Data!N3555)</f>
        <v>CurveSpeed</v>
      </c>
      <c r="R3558" s="35">
        <f>Data!K3555</f>
        <v>53</v>
      </c>
      <c r="S3558" s="35" t="str">
        <f>IF(Data!X3555=TRUE(), "Yes", "No")</f>
        <v>Yes</v>
      </c>
      <c r="T3558" s="40" t="e">
        <f>#REF!</f>
        <v>#REF!</v>
      </c>
    </row>
    <row r="3559" spans="1:20" x14ac:dyDescent="0.3">
      <c r="A3559" s="35" t="str">
        <f>Data!A3556</f>
        <v>NISSAN LEAF 299-1018</v>
      </c>
      <c r="B3559" s="36">
        <f t="shared" si="55"/>
        <v>46087.412014027781</v>
      </c>
      <c r="C3559" s="37" t="str">
        <f>IF(Data!J3556="GpsRecord", CONCATENATE($U$3,": ",Data!M3556,", ",Data!L3556), CONCATENATE(Data!AB3556, " ", Data!AH3556))</f>
        <v>Velocidad del motor en carretera 53</v>
      </c>
      <c r="D3559" s="38" t="str">
        <f>IF(Data!O3556=TRUE(), "Yes", "No")</f>
        <v>No</v>
      </c>
      <c r="E3559" s="38" t="str">
        <f>IF(Data!J3556="EngineStatusRecord","Engine",IF(Data!J3556="GpsRecord", "GPS", IF(Data!J3556="EngineFaultRecord", "Fault", IF(Data!J3556="DriverChange","Driver",IF(Data!J3556="CustomRecord","Custom","Debug")))))</f>
        <v>Engine</v>
      </c>
      <c r="F3559" s="39" t="str">
        <f>IF(Data!Y3556=TRUE(), "Yes", "No")</f>
        <v>No</v>
      </c>
      <c r="G3559" s="40">
        <f>Data!AK3556</f>
        <v>0</v>
      </c>
      <c r="H3559" s="35" t="str">
        <f>Data!AB3556</f>
        <v>Velocidad del motor en carretera</v>
      </c>
      <c r="I3559" s="35">
        <f>Data!AD3556</f>
        <v>0</v>
      </c>
      <c r="J3559" s="35">
        <f>Data!AF3556</f>
        <v>0</v>
      </c>
      <c r="K3559" s="35" t="str">
        <f>CONCATENATE(Data!AH3556, " ", Data!AI3556)</f>
        <v>53 km/h</v>
      </c>
      <c r="L3559" s="35" t="str">
        <f>Data!C3556</f>
        <v>Vehicle, Battery Electric Vehicle</v>
      </c>
      <c r="M3559" s="35">
        <f>Data!H3556</f>
        <v>0</v>
      </c>
      <c r="N3559" s="41">
        <f>Data!I3556</f>
        <v>46087.412014027781</v>
      </c>
      <c r="O3559" s="35">
        <f>Data!L3556</f>
        <v>0</v>
      </c>
      <c r="P3559" s="35">
        <f>Data!M3556</f>
        <v>0</v>
      </c>
      <c r="Q3559" s="35" t="str">
        <f>IF(Data!N3556=0,"",Data!N3556)</f>
        <v/>
      </c>
      <c r="R3559" s="35">
        <f>Data!K3556</f>
        <v>0</v>
      </c>
      <c r="S3559" s="35" t="str">
        <f>IF(Data!X3556=TRUE(), "Yes", "No")</f>
        <v>No</v>
      </c>
      <c r="T3559" s="40" t="e">
        <f>#REF!</f>
        <v>#REF!</v>
      </c>
    </row>
    <row r="3560" spans="1:20" x14ac:dyDescent="0.3">
      <c r="A3560" s="35" t="str">
        <f>Data!A3557</f>
        <v>NISSAN LEAF 299-1018</v>
      </c>
      <c r="B3560" s="36">
        <f t="shared" si="55"/>
        <v>46087.412028668979</v>
      </c>
      <c r="C3560" s="37" t="str">
        <f>IF(Data!J3557="GpsRecord", CONCATENATE($U$3,": ",Data!M3557,", ",Data!L3557), CONCATENATE(Data!AB3557, " ", Data!AH3557))</f>
        <v>Energía de la batería del vehículo eléctrico -42157</v>
      </c>
      <c r="D3560" s="38" t="str">
        <f>IF(Data!O3557=TRUE(), "Yes", "No")</f>
        <v>No</v>
      </c>
      <c r="E3560" s="38" t="str">
        <f>IF(Data!J3557="EngineStatusRecord","Engine",IF(Data!J3557="GpsRecord", "GPS", IF(Data!J3557="EngineFaultRecord", "Fault", IF(Data!J3557="DriverChange","Driver",IF(Data!J3557="CustomRecord","Custom","Debug")))))</f>
        <v>Engine</v>
      </c>
      <c r="F3560" s="39" t="str">
        <f>IF(Data!Y3557=TRUE(), "Yes", "No")</f>
        <v>No</v>
      </c>
      <c r="G3560" s="40">
        <f>Data!AK3557</f>
        <v>0</v>
      </c>
      <c r="H3560" s="35" t="str">
        <f>Data!AB3557</f>
        <v>Energía de la batería del vehículo eléctrico</v>
      </c>
      <c r="I3560" s="35">
        <f>Data!AD3557</f>
        <v>0</v>
      </c>
      <c r="J3560" s="35">
        <f>Data!AF3557</f>
        <v>0</v>
      </c>
      <c r="K3560" s="35" t="str">
        <f>CONCATENATE(Data!AH3557, " ", Data!AI3557)</f>
        <v>-42157 W</v>
      </c>
      <c r="L3560" s="35" t="str">
        <f>Data!C3557</f>
        <v>Vehicle, Battery Electric Vehicle</v>
      </c>
      <c r="M3560" s="35">
        <f>Data!H3557</f>
        <v>0</v>
      </c>
      <c r="N3560" s="41">
        <f>Data!I3557</f>
        <v>46087.412028668979</v>
      </c>
      <c r="O3560" s="35">
        <f>Data!L3557</f>
        <v>0</v>
      </c>
      <c r="P3560" s="35">
        <f>Data!M3557</f>
        <v>0</v>
      </c>
      <c r="Q3560" s="35" t="str">
        <f>IF(Data!N3557=0,"",Data!N3557)</f>
        <v/>
      </c>
      <c r="R3560" s="35">
        <f>Data!K3557</f>
        <v>0</v>
      </c>
      <c r="S3560" s="35" t="str">
        <f>IF(Data!X3557=TRUE(), "Yes", "No")</f>
        <v>No</v>
      </c>
      <c r="T3560" s="40" t="e">
        <f>#REF!</f>
        <v>#REF!</v>
      </c>
    </row>
    <row r="3561" spans="1:20" x14ac:dyDescent="0.3">
      <c r="A3561" s="35" t="str">
        <f>Data!A3558</f>
        <v>NISSAN LEAF 299-1018</v>
      </c>
      <c r="B3561" s="36">
        <f t="shared" si="55"/>
        <v>46087.412037037036</v>
      </c>
      <c r="C3561" s="37" t="str">
        <f>IF(Data!J3558="GpsRecord", CONCATENATE($U$3,": ",Data!M3558,", ",Data!L3558), CONCATENATE(Data!AB3558, " ", Data!AH3558))</f>
        <v xml:space="preserve"> </v>
      </c>
      <c r="D3561" s="38" t="str">
        <f>IF(Data!O3558=TRUE(), "Yes", "No")</f>
        <v>No</v>
      </c>
      <c r="E3561" s="38" t="str">
        <f>IF(Data!J3558="EngineStatusRecord","Engine",IF(Data!J3558="GpsRecord", "GPS", IF(Data!J3558="EngineFaultRecord", "Fault", IF(Data!J3558="DriverChange","Driver",IF(Data!J3558="CustomRecord","Custom","Debug")))))</f>
        <v>Debug</v>
      </c>
      <c r="F3561" s="39" t="str">
        <f>IF(Data!Y3558=TRUE(), "Yes", "No")</f>
        <v>No</v>
      </c>
      <c r="G3561" s="40" t="str">
        <f>Data!AK3558</f>
        <v>27-7A-B3-FF-08-00-00-00-00-00-00-00-00-00-00</v>
      </c>
      <c r="H3561" s="35">
        <f>Data!AB3558</f>
        <v>0</v>
      </c>
      <c r="I3561" s="35">
        <f>Data!AD3558</f>
        <v>0</v>
      </c>
      <c r="J3561" s="35">
        <f>Data!AF3558</f>
        <v>0</v>
      </c>
      <c r="K3561" s="35" t="str">
        <f>CONCATENATE(Data!AH3558, " ", Data!AI3558)</f>
        <v xml:space="preserve"> </v>
      </c>
      <c r="L3561" s="35" t="str">
        <f>Data!C3558</f>
        <v>Vehicle, Battery Electric Vehicle</v>
      </c>
      <c r="M3561" s="35">
        <f>Data!H3558</f>
        <v>0</v>
      </c>
      <c r="N3561" s="41">
        <f>Data!I3558</f>
        <v>46087.412037037036</v>
      </c>
      <c r="O3561" s="35">
        <f>Data!L3558</f>
        <v>0</v>
      </c>
      <c r="P3561" s="35">
        <f>Data!M3558</f>
        <v>0</v>
      </c>
      <c r="Q3561" s="35" t="str">
        <f>IF(Data!N3558=0,"",Data!N3558)</f>
        <v>50333</v>
      </c>
      <c r="R3561" s="35">
        <f>Data!K3558</f>
        <v>0</v>
      </c>
      <c r="S3561" s="35" t="str">
        <f>IF(Data!X3558=TRUE(), "Yes", "No")</f>
        <v>No</v>
      </c>
      <c r="T3561" s="40" t="e">
        <f>#REF!</f>
        <v>#REF!</v>
      </c>
    </row>
    <row r="3562" spans="1:20" x14ac:dyDescent="0.3">
      <c r="A3562" s="35" t="str">
        <f>Data!A3559</f>
        <v>NISSAN LEAF 299-1018</v>
      </c>
      <c r="B3562" s="36">
        <f t="shared" si="55"/>
        <v>46087.41203712963</v>
      </c>
      <c r="C3562" s="37" t="str">
        <f>IF(Data!J3559="GpsRecord", CONCATENATE($U$3,": ",Data!M3559,", ",Data!L3559), CONCATENATE(Data!AB3559, " ", Data!AH3559))</f>
        <v xml:space="preserve"> </v>
      </c>
      <c r="D3562" s="38" t="str">
        <f>IF(Data!O3559=TRUE(), "Yes", "No")</f>
        <v>No</v>
      </c>
      <c r="E3562" s="38" t="str">
        <f>IF(Data!J3559="EngineStatusRecord","Engine",IF(Data!J3559="GpsRecord", "GPS", IF(Data!J3559="EngineFaultRecord", "Fault", IF(Data!J3559="DriverChange","Driver",IF(Data!J3559="CustomRecord","Custom","Debug")))))</f>
        <v>Debug</v>
      </c>
      <c r="F3562" s="39" t="str">
        <f>IF(Data!Y3559=TRUE(), "Yes", "No")</f>
        <v>No</v>
      </c>
      <c r="G3562" s="40" t="str">
        <f>Data!AK3559</f>
        <v>54-1D-EB-FF-0A-67-16-00-74-EA-10-00-00-00-00</v>
      </c>
      <c r="H3562" s="35">
        <f>Data!AB3559</f>
        <v>0</v>
      </c>
      <c r="I3562" s="35">
        <f>Data!AD3559</f>
        <v>0</v>
      </c>
      <c r="J3562" s="35">
        <f>Data!AF3559</f>
        <v>0</v>
      </c>
      <c r="K3562" s="35" t="str">
        <f>CONCATENATE(Data!AH3559, " ", Data!AI3559)</f>
        <v xml:space="preserve"> </v>
      </c>
      <c r="L3562" s="35" t="str">
        <f>Data!C3559</f>
        <v>Vehicle, Battery Electric Vehicle</v>
      </c>
      <c r="M3562" s="35">
        <f>Data!H3559</f>
        <v>0</v>
      </c>
      <c r="N3562" s="41">
        <f>Data!I3559</f>
        <v>46087.41203712963</v>
      </c>
      <c r="O3562" s="35">
        <f>Data!L3559</f>
        <v>0</v>
      </c>
      <c r="P3562" s="35">
        <f>Data!M3559</f>
        <v>0</v>
      </c>
      <c r="Q3562" s="35" t="str">
        <f>IF(Data!N3559=0,"",Data!N3559)</f>
        <v>61927</v>
      </c>
      <c r="R3562" s="35">
        <f>Data!K3559</f>
        <v>0</v>
      </c>
      <c r="S3562" s="35" t="str">
        <f>IF(Data!X3559=TRUE(), "Yes", "No")</f>
        <v>No</v>
      </c>
      <c r="T3562" s="40" t="e">
        <f>#REF!</f>
        <v>#REF!</v>
      </c>
    </row>
    <row r="3563" spans="1:20" x14ac:dyDescent="0.3">
      <c r="A3563" s="35" t="str">
        <f>Data!A3560</f>
        <v>NISSAN LEAF 299-1018</v>
      </c>
      <c r="B3563" s="36">
        <f t="shared" si="55"/>
        <v>46087.412060185183</v>
      </c>
      <c r="C3563" s="37" t="str">
        <f>IF(Data!J3560="GpsRecord", CONCATENATE($U$3,": ",Data!M3560,", ",Data!L3560), CONCATENATE(Data!AB3560, " ", Data!AH3560))</f>
        <v>Ubicación: 9.94375, -84.5088</v>
      </c>
      <c r="D3563" s="38" t="str">
        <f>IF(Data!O3560=TRUE(), "Yes", "No")</f>
        <v>Yes</v>
      </c>
      <c r="E3563" s="38" t="str">
        <f>IF(Data!J3560="EngineStatusRecord","Engine",IF(Data!J3560="GpsRecord", "GPS", IF(Data!J3560="EngineFaultRecord", "Fault", IF(Data!J3560="DriverChange","Driver",IF(Data!J3560="CustomRecord","Custom","Debug")))))</f>
        <v>GPS</v>
      </c>
      <c r="F3563" s="39" t="str">
        <f>IF(Data!Y3560=TRUE(), "Yes", "No")</f>
        <v>Yes</v>
      </c>
      <c r="G3563" s="40">
        <f>Data!AK3560</f>
        <v>0</v>
      </c>
      <c r="H3563" s="35">
        <f>Data!AB3560</f>
        <v>0</v>
      </c>
      <c r="I3563" s="35">
        <f>Data!AD3560</f>
        <v>0</v>
      </c>
      <c r="J3563" s="35">
        <f>Data!AF3560</f>
        <v>0</v>
      </c>
      <c r="K3563" s="35" t="str">
        <f>CONCATENATE(Data!AH3560, " ", Data!AI3560)</f>
        <v xml:space="preserve"> </v>
      </c>
      <c r="L3563" s="35" t="str">
        <f>Data!C3560</f>
        <v>Vehicle, Battery Electric Vehicle</v>
      </c>
      <c r="M3563" s="35">
        <f>Data!H3560</f>
        <v>0</v>
      </c>
      <c r="N3563" s="41">
        <f>Data!I3560</f>
        <v>46087.412060185183</v>
      </c>
      <c r="O3563" s="35">
        <f>Data!L3560</f>
        <v>-84.508799999999994</v>
      </c>
      <c r="P3563" s="35">
        <f>Data!M3560</f>
        <v>9.9437499999999996</v>
      </c>
      <c r="Q3563" s="35" t="str">
        <f>IF(Data!N3560=0,"",Data!N3560)</f>
        <v>CurveSpeedEstimateError</v>
      </c>
      <c r="R3563" s="35">
        <f>Data!K3560</f>
        <v>39</v>
      </c>
      <c r="S3563" s="35" t="str">
        <f>IF(Data!X3560=TRUE(), "Yes", "No")</f>
        <v>Yes</v>
      </c>
      <c r="T3563" s="40" t="e">
        <f>#REF!</f>
        <v>#REF!</v>
      </c>
    </row>
    <row r="3564" spans="1:20" x14ac:dyDescent="0.3">
      <c r="A3564" s="35" t="str">
        <f>Data!A3561</f>
        <v>NISSAN LEAF 299-1018</v>
      </c>
      <c r="B3564" s="36">
        <f t="shared" si="55"/>
        <v>46087.412060497685</v>
      </c>
      <c r="C3564" s="37" t="str">
        <f>IF(Data!J3561="GpsRecord", CONCATENATE($U$3,": ",Data!M3561,", ",Data!L3561), CONCATENATE(Data!AB3561, " ", Data!AH3561))</f>
        <v>Velocidad del motor en carretera 38</v>
      </c>
      <c r="D3564" s="38" t="str">
        <f>IF(Data!O3561=TRUE(), "Yes", "No")</f>
        <v>No</v>
      </c>
      <c r="E3564" s="38" t="str">
        <f>IF(Data!J3561="EngineStatusRecord","Engine",IF(Data!J3561="GpsRecord", "GPS", IF(Data!J3561="EngineFaultRecord", "Fault", IF(Data!J3561="DriverChange","Driver",IF(Data!J3561="CustomRecord","Custom","Debug")))))</f>
        <v>Engine</v>
      </c>
      <c r="F3564" s="39" t="str">
        <f>IF(Data!Y3561=TRUE(), "Yes", "No")</f>
        <v>No</v>
      </c>
      <c r="G3564" s="40">
        <f>Data!AK3561</f>
        <v>0</v>
      </c>
      <c r="H3564" s="35" t="str">
        <f>Data!AB3561</f>
        <v>Velocidad del motor en carretera</v>
      </c>
      <c r="I3564" s="35">
        <f>Data!AD3561</f>
        <v>0</v>
      </c>
      <c r="J3564" s="35">
        <f>Data!AF3561</f>
        <v>0</v>
      </c>
      <c r="K3564" s="35" t="str">
        <f>CONCATENATE(Data!AH3561, " ", Data!AI3561)</f>
        <v>38 km/h</v>
      </c>
      <c r="L3564" s="35" t="str">
        <f>Data!C3561</f>
        <v>Vehicle, Battery Electric Vehicle</v>
      </c>
      <c r="M3564" s="35">
        <f>Data!H3561</f>
        <v>0</v>
      </c>
      <c r="N3564" s="41">
        <f>Data!I3561</f>
        <v>46087.412060497685</v>
      </c>
      <c r="O3564" s="35">
        <f>Data!L3561</f>
        <v>0</v>
      </c>
      <c r="P3564" s="35">
        <f>Data!M3561</f>
        <v>0</v>
      </c>
      <c r="Q3564" s="35" t="str">
        <f>IF(Data!N3561=0,"",Data!N3561)</f>
        <v/>
      </c>
      <c r="R3564" s="35">
        <f>Data!K3561</f>
        <v>0</v>
      </c>
      <c r="S3564" s="35" t="str">
        <f>IF(Data!X3561=TRUE(), "Yes", "No")</f>
        <v>No</v>
      </c>
      <c r="T3564" s="40" t="e">
        <f>#REF!</f>
        <v>#REF!</v>
      </c>
    </row>
    <row r="3565" spans="1:20" x14ac:dyDescent="0.3">
      <c r="A3565" s="35" t="str">
        <f>Data!A3562</f>
        <v>NISSAN LEAF 299-1018</v>
      </c>
      <c r="B3565" s="36">
        <f t="shared" si="55"/>
        <v>46087.412084189818</v>
      </c>
      <c r="C3565" s="37" t="str">
        <f>IF(Data!J3562="GpsRecord", CONCATENATE($U$3,": ",Data!M3562,", ",Data!L3562), CONCATENATE(Data!AB3562, " ", Data!AH3562))</f>
        <v>Aceleración hacia delante o frenado 0</v>
      </c>
      <c r="D3565" s="38" t="str">
        <f>IF(Data!O3562=TRUE(), "Yes", "No")</f>
        <v>No</v>
      </c>
      <c r="E3565" s="38" t="str">
        <f>IF(Data!J3562="EngineStatusRecord","Engine",IF(Data!J3562="GpsRecord", "GPS", IF(Data!J3562="EngineFaultRecord", "Fault", IF(Data!J3562="DriverChange","Driver",IF(Data!J3562="CustomRecord","Custom","Debug")))))</f>
        <v>Engine</v>
      </c>
      <c r="F3565" s="39" t="str">
        <f>IF(Data!Y3562=TRUE(), "Yes", "No")</f>
        <v>No</v>
      </c>
      <c r="G3565" s="40">
        <f>Data!AK3562</f>
        <v>0</v>
      </c>
      <c r="H3565" s="35" t="str">
        <f>Data!AB3562</f>
        <v>Aceleración hacia delante o frenado</v>
      </c>
      <c r="I3565" s="35">
        <f>Data!AD3562</f>
        <v>0</v>
      </c>
      <c r="J3565" s="35">
        <f>Data!AF3562</f>
        <v>0</v>
      </c>
      <c r="K3565" s="35" t="str">
        <f>CONCATENATE(Data!AH3562, " ", Data!AI3562)</f>
        <v>0 g-force</v>
      </c>
      <c r="L3565" s="35" t="str">
        <f>Data!C3562</f>
        <v>Vehicle, Battery Electric Vehicle</v>
      </c>
      <c r="M3565" s="35">
        <f>Data!H3562</f>
        <v>0</v>
      </c>
      <c r="N3565" s="41">
        <f>Data!I3562</f>
        <v>46087.412084189818</v>
      </c>
      <c r="O3565" s="35">
        <f>Data!L3562</f>
        <v>0</v>
      </c>
      <c r="P3565" s="35">
        <f>Data!M3562</f>
        <v>0</v>
      </c>
      <c r="Q3565" s="35" t="str">
        <f>IF(Data!N3562=0,"",Data!N3562)</f>
        <v/>
      </c>
      <c r="R3565" s="35">
        <f>Data!K3562</f>
        <v>0</v>
      </c>
      <c r="S3565" s="35" t="str">
        <f>IF(Data!X3562=TRUE(), "Yes", "No")</f>
        <v>No</v>
      </c>
      <c r="T3565" s="40" t="e">
        <f>#REF!</f>
        <v>#REF!</v>
      </c>
    </row>
    <row r="3566" spans="1:20" x14ac:dyDescent="0.3">
      <c r="A3566" s="35" t="str">
        <f>Data!A3563</f>
        <v>NISSAN LEAF 299-1018</v>
      </c>
      <c r="B3566" s="36">
        <f t="shared" si="55"/>
        <v>46087.412084189818</v>
      </c>
      <c r="C3566" s="37" t="str">
        <f>IF(Data!J3563="GpsRecord", CONCATENATE($U$3,": ",Data!M3563,", ",Data!L3563), CONCATENATE(Data!AB3563, " ", Data!AH3563))</f>
        <v>Aceleración de lado a lado 0</v>
      </c>
      <c r="D3566" s="38" t="str">
        <f>IF(Data!O3563=TRUE(), "Yes", "No")</f>
        <v>No</v>
      </c>
      <c r="E3566" s="38" t="str">
        <f>IF(Data!J3563="EngineStatusRecord","Engine",IF(Data!J3563="GpsRecord", "GPS", IF(Data!J3563="EngineFaultRecord", "Fault", IF(Data!J3563="DriverChange","Driver",IF(Data!J3563="CustomRecord","Custom","Debug")))))</f>
        <v>Engine</v>
      </c>
      <c r="F3566" s="39" t="str">
        <f>IF(Data!Y3563=TRUE(), "Yes", "No")</f>
        <v>No</v>
      </c>
      <c r="G3566" s="40">
        <f>Data!AK3563</f>
        <v>0</v>
      </c>
      <c r="H3566" s="35" t="str">
        <f>Data!AB3563</f>
        <v>Aceleración de lado a lado</v>
      </c>
      <c r="I3566" s="35">
        <f>Data!AD3563</f>
        <v>0</v>
      </c>
      <c r="J3566" s="35">
        <f>Data!AF3563</f>
        <v>0</v>
      </c>
      <c r="K3566" s="35" t="str">
        <f>CONCATENATE(Data!AH3563, " ", Data!AI3563)</f>
        <v>0 g-force</v>
      </c>
      <c r="L3566" s="35" t="str">
        <f>Data!C3563</f>
        <v>Vehicle, Battery Electric Vehicle</v>
      </c>
      <c r="M3566" s="35">
        <f>Data!H3563</f>
        <v>0</v>
      </c>
      <c r="N3566" s="41">
        <f>Data!I3563</f>
        <v>46087.412084189818</v>
      </c>
      <c r="O3566" s="35">
        <f>Data!L3563</f>
        <v>0</v>
      </c>
      <c r="P3566" s="35">
        <f>Data!M3563</f>
        <v>0</v>
      </c>
      <c r="Q3566" s="35" t="str">
        <f>IF(Data!N3563=0,"",Data!N3563)</f>
        <v/>
      </c>
      <c r="R3566" s="35">
        <f>Data!K3563</f>
        <v>0</v>
      </c>
      <c r="S3566" s="35" t="str">
        <f>IF(Data!X3563=TRUE(), "Yes", "No")</f>
        <v>No</v>
      </c>
      <c r="T3566" s="40" t="e">
        <f>#REF!</f>
        <v>#REF!</v>
      </c>
    </row>
    <row r="3567" spans="1:20" x14ac:dyDescent="0.3">
      <c r="A3567" s="35" t="str">
        <f>Data!A3564</f>
        <v>NISSAN LEAF 299-1018</v>
      </c>
      <c r="B3567" s="36">
        <f t="shared" si="55"/>
        <v>46087.412084189818</v>
      </c>
      <c r="C3567" s="37" t="str">
        <f>IF(Data!J3564="GpsRecord", CONCATENATE($U$3,": ",Data!M3564,", ",Data!L3564), CONCATENATE(Data!AB3564, " ", Data!AH3564))</f>
        <v>Aceleración hacia arriba o hacia abajo 0.971999969334232</v>
      </c>
      <c r="D3567" s="38" t="str">
        <f>IF(Data!O3564=TRUE(), "Yes", "No")</f>
        <v>No</v>
      </c>
      <c r="E3567" s="38" t="str">
        <f>IF(Data!J3564="EngineStatusRecord","Engine",IF(Data!J3564="GpsRecord", "GPS", IF(Data!J3564="EngineFaultRecord", "Fault", IF(Data!J3564="DriverChange","Driver",IF(Data!J3564="CustomRecord","Custom","Debug")))))</f>
        <v>Engine</v>
      </c>
      <c r="F3567" s="39" t="str">
        <f>IF(Data!Y3564=TRUE(), "Yes", "No")</f>
        <v>No</v>
      </c>
      <c r="G3567" s="40">
        <f>Data!AK3564</f>
        <v>0</v>
      </c>
      <c r="H3567" s="35" t="str">
        <f>Data!AB3564</f>
        <v>Aceleración hacia arriba o hacia abajo</v>
      </c>
      <c r="I3567" s="35">
        <f>Data!AD3564</f>
        <v>0</v>
      </c>
      <c r="J3567" s="35">
        <f>Data!AF3564</f>
        <v>0</v>
      </c>
      <c r="K3567" s="35" t="str">
        <f>CONCATENATE(Data!AH3564, " ", Data!AI3564)</f>
        <v>0.971999969334232 g-force</v>
      </c>
      <c r="L3567" s="35" t="str">
        <f>Data!C3564</f>
        <v>Vehicle, Battery Electric Vehicle</v>
      </c>
      <c r="M3567" s="35">
        <f>Data!H3564</f>
        <v>0</v>
      </c>
      <c r="N3567" s="41">
        <f>Data!I3564</f>
        <v>46087.412084189818</v>
      </c>
      <c r="O3567" s="35">
        <f>Data!L3564</f>
        <v>0</v>
      </c>
      <c r="P3567" s="35">
        <f>Data!M3564</f>
        <v>0</v>
      </c>
      <c r="Q3567" s="35" t="str">
        <f>IF(Data!N3564=0,"",Data!N3564)</f>
        <v/>
      </c>
      <c r="R3567" s="35">
        <f>Data!K3564</f>
        <v>0</v>
      </c>
      <c r="S3567" s="35" t="str">
        <f>IF(Data!X3564=TRUE(), "Yes", "No")</f>
        <v>No</v>
      </c>
      <c r="T3567" s="40" t="e">
        <f>#REF!</f>
        <v>#REF!</v>
      </c>
    </row>
    <row r="3568" spans="1:20" x14ac:dyDescent="0.3">
      <c r="A3568" s="35" t="str">
        <f>Data!A3565</f>
        <v>NISSAN LEAF 299-1018</v>
      </c>
      <c r="B3568" s="36">
        <f t="shared" si="55"/>
        <v>46087.412094907406</v>
      </c>
      <c r="C3568" s="37" t="str">
        <f>IF(Data!J3565="GpsRecord", CONCATENATE($U$3,": ",Data!M3565,", ",Data!L3565), CONCATENATE(Data!AB3565, " ", Data!AH3565))</f>
        <v>Ubicación: 9.9436, -84.50903</v>
      </c>
      <c r="D3568" s="38" t="str">
        <f>IF(Data!O3565=TRUE(), "Yes", "No")</f>
        <v>Yes</v>
      </c>
      <c r="E3568" s="38" t="str">
        <f>IF(Data!J3565="EngineStatusRecord","Engine",IF(Data!J3565="GpsRecord", "GPS", IF(Data!J3565="EngineFaultRecord", "Fault", IF(Data!J3565="DriverChange","Driver",IF(Data!J3565="CustomRecord","Custom","Debug")))))</f>
        <v>GPS</v>
      </c>
      <c r="F3568" s="39" t="str">
        <f>IF(Data!Y3565=TRUE(), "Yes", "No")</f>
        <v>Yes</v>
      </c>
      <c r="G3568" s="40">
        <f>Data!AK3565</f>
        <v>0</v>
      </c>
      <c r="H3568" s="35">
        <f>Data!AB3565</f>
        <v>0</v>
      </c>
      <c r="I3568" s="35">
        <f>Data!AD3565</f>
        <v>0</v>
      </c>
      <c r="J3568" s="35">
        <f>Data!AF3565</f>
        <v>0</v>
      </c>
      <c r="K3568" s="35" t="str">
        <f>CONCATENATE(Data!AH3565, " ", Data!AI3565)</f>
        <v xml:space="preserve"> </v>
      </c>
      <c r="L3568" s="35" t="str">
        <f>Data!C3565</f>
        <v>Vehicle, Battery Electric Vehicle</v>
      </c>
      <c r="M3568" s="35">
        <f>Data!H3565</f>
        <v>0</v>
      </c>
      <c r="N3568" s="41">
        <f>Data!I3565</f>
        <v>46087.412094907406</v>
      </c>
      <c r="O3568" s="35">
        <f>Data!L3565</f>
        <v>-84.509029999999996</v>
      </c>
      <c r="P3568" s="35">
        <f>Data!M3565</f>
        <v>9.9436</v>
      </c>
      <c r="Q3568" s="35" t="str">
        <f>IF(Data!N3565=0,"",Data!N3565)</f>
        <v>CurveSpeedEstimateError</v>
      </c>
      <c r="R3568" s="35">
        <f>Data!K3565</f>
        <v>37</v>
      </c>
      <c r="S3568" s="35" t="str">
        <f>IF(Data!X3565=TRUE(), "Yes", "No")</f>
        <v>Yes</v>
      </c>
      <c r="T3568" s="40" t="e">
        <f>#REF!</f>
        <v>#REF!</v>
      </c>
    </row>
    <row r="3569" spans="1:20" x14ac:dyDescent="0.3">
      <c r="A3569" s="35" t="str">
        <f>Data!A3566</f>
        <v>NISSAN LEAF 299-1018</v>
      </c>
      <c r="B3569" s="36">
        <f t="shared" si="55"/>
        <v>46087.412106620373</v>
      </c>
      <c r="C3569" s="37" t="str">
        <f>IF(Data!J3566="GpsRecord", CONCATENATE($U$3,": ",Data!M3566,", ",Data!L3566), CONCATENATE(Data!AB3566, " ", Data!AH3566))</f>
        <v>Velocidad del motor en carretera 35</v>
      </c>
      <c r="D3569" s="38" t="str">
        <f>IF(Data!O3566=TRUE(), "Yes", "No")</f>
        <v>No</v>
      </c>
      <c r="E3569" s="38" t="str">
        <f>IF(Data!J3566="EngineStatusRecord","Engine",IF(Data!J3566="GpsRecord", "GPS", IF(Data!J3566="EngineFaultRecord", "Fault", IF(Data!J3566="DriverChange","Driver",IF(Data!J3566="CustomRecord","Custom","Debug")))))</f>
        <v>Engine</v>
      </c>
      <c r="F3569" s="39" t="str">
        <f>IF(Data!Y3566=TRUE(), "Yes", "No")</f>
        <v>No</v>
      </c>
      <c r="G3569" s="40">
        <f>Data!AK3566</f>
        <v>0</v>
      </c>
      <c r="H3569" s="35" t="str">
        <f>Data!AB3566</f>
        <v>Velocidad del motor en carretera</v>
      </c>
      <c r="I3569" s="35">
        <f>Data!AD3566</f>
        <v>0</v>
      </c>
      <c r="J3569" s="35">
        <f>Data!AF3566</f>
        <v>0</v>
      </c>
      <c r="K3569" s="35" t="str">
        <f>CONCATENATE(Data!AH3566, " ", Data!AI3566)</f>
        <v>35 km/h</v>
      </c>
      <c r="L3569" s="35" t="str">
        <f>Data!C3566</f>
        <v>Vehicle, Battery Electric Vehicle</v>
      </c>
      <c r="M3569" s="35">
        <f>Data!H3566</f>
        <v>0</v>
      </c>
      <c r="N3569" s="41">
        <f>Data!I3566</f>
        <v>46087.412106620373</v>
      </c>
      <c r="O3569" s="35">
        <f>Data!L3566</f>
        <v>0</v>
      </c>
      <c r="P3569" s="35">
        <f>Data!M3566</f>
        <v>0</v>
      </c>
      <c r="Q3569" s="35" t="str">
        <f>IF(Data!N3566=0,"",Data!N3566)</f>
        <v/>
      </c>
      <c r="R3569" s="35">
        <f>Data!K3566</f>
        <v>0</v>
      </c>
      <c r="S3569" s="35" t="str">
        <f>IF(Data!X3566=TRUE(), "Yes", "No")</f>
        <v>No</v>
      </c>
      <c r="T3569" s="40" t="e">
        <f>#REF!</f>
        <v>#REF!</v>
      </c>
    </row>
    <row r="3570" spans="1:20" x14ac:dyDescent="0.3">
      <c r="A3570" s="35" t="str">
        <f>Data!A3567</f>
        <v>NISSAN LEAF 299-1018</v>
      </c>
      <c r="B3570" s="36">
        <f t="shared" si="55"/>
        <v>46087.412107291668</v>
      </c>
      <c r="C3570" s="37" t="str">
        <f>IF(Data!J3567="GpsRecord", CONCATENATE($U$3,": ",Data!M3567,", ",Data!L3567), CONCATENATE(Data!AB3567, " ", Data!AH3567))</f>
        <v>Aceleración de lado a lado -0.318999984679878</v>
      </c>
      <c r="D3570" s="38" t="str">
        <f>IF(Data!O3567=TRUE(), "Yes", "No")</f>
        <v>No</v>
      </c>
      <c r="E3570" s="38" t="str">
        <f>IF(Data!J3567="EngineStatusRecord","Engine",IF(Data!J3567="GpsRecord", "GPS", IF(Data!J3567="EngineFaultRecord", "Fault", IF(Data!J3567="DriverChange","Driver",IF(Data!J3567="CustomRecord","Custom","Debug")))))</f>
        <v>Engine</v>
      </c>
      <c r="F3570" s="39" t="str">
        <f>IF(Data!Y3567=TRUE(), "Yes", "No")</f>
        <v>No</v>
      </c>
      <c r="G3570" s="40">
        <f>Data!AK3567</f>
        <v>0</v>
      </c>
      <c r="H3570" s="35" t="str">
        <f>Data!AB3567</f>
        <v>Aceleración de lado a lado</v>
      </c>
      <c r="I3570" s="35">
        <f>Data!AD3567</f>
        <v>0</v>
      </c>
      <c r="J3570" s="35">
        <f>Data!AF3567</f>
        <v>0</v>
      </c>
      <c r="K3570" s="35" t="str">
        <f>CONCATENATE(Data!AH3567, " ", Data!AI3567)</f>
        <v>-0.318999984679878 g-force</v>
      </c>
      <c r="L3570" s="35" t="str">
        <f>Data!C3567</f>
        <v>Vehicle, Battery Electric Vehicle</v>
      </c>
      <c r="M3570" s="35">
        <f>Data!H3567</f>
        <v>0</v>
      </c>
      <c r="N3570" s="41">
        <f>Data!I3567</f>
        <v>46087.412107291668</v>
      </c>
      <c r="O3570" s="35">
        <f>Data!L3567</f>
        <v>0</v>
      </c>
      <c r="P3570" s="35">
        <f>Data!M3567</f>
        <v>0</v>
      </c>
      <c r="Q3570" s="35" t="str">
        <f>IF(Data!N3567=0,"",Data!N3567)</f>
        <v/>
      </c>
      <c r="R3570" s="35">
        <f>Data!K3567</f>
        <v>0</v>
      </c>
      <c r="S3570" s="35" t="str">
        <f>IF(Data!X3567=TRUE(), "Yes", "No")</f>
        <v>No</v>
      </c>
      <c r="T3570" s="40" t="e">
        <f>#REF!</f>
        <v>#REF!</v>
      </c>
    </row>
    <row r="3571" spans="1:20" x14ac:dyDescent="0.3">
      <c r="A3571" s="35" t="str">
        <f>Data!A3568</f>
        <v>NISSAN LEAF 299-1018</v>
      </c>
      <c r="B3571" s="36">
        <f t="shared" si="55"/>
        <v>46087.412107291668</v>
      </c>
      <c r="C3571" s="37" t="str">
        <f>IF(Data!J3568="GpsRecord", CONCATENATE($U$3,": ",Data!M3568,", ",Data!L3568), CONCATENATE(Data!AB3568, " ", Data!AH3568))</f>
        <v>Aceleración hacia arriba o hacia abajo 0.853999989737574</v>
      </c>
      <c r="D3571" s="38" t="str">
        <f>IF(Data!O3568=TRUE(), "Yes", "No")</f>
        <v>No</v>
      </c>
      <c r="E3571" s="38" t="str">
        <f>IF(Data!J3568="EngineStatusRecord","Engine",IF(Data!J3568="GpsRecord", "GPS", IF(Data!J3568="EngineFaultRecord", "Fault", IF(Data!J3568="DriverChange","Driver",IF(Data!J3568="CustomRecord","Custom","Debug")))))</f>
        <v>Engine</v>
      </c>
      <c r="F3571" s="39" t="str">
        <f>IF(Data!Y3568=TRUE(), "Yes", "No")</f>
        <v>No</v>
      </c>
      <c r="G3571" s="40">
        <f>Data!AK3568</f>
        <v>0</v>
      </c>
      <c r="H3571" s="35" t="str">
        <f>Data!AB3568</f>
        <v>Aceleración hacia arriba o hacia abajo</v>
      </c>
      <c r="I3571" s="35">
        <f>Data!AD3568</f>
        <v>0</v>
      </c>
      <c r="J3571" s="35">
        <f>Data!AF3568</f>
        <v>0</v>
      </c>
      <c r="K3571" s="35" t="str">
        <f>CONCATENATE(Data!AH3568, " ", Data!AI3568)</f>
        <v>0.853999989737574 g-force</v>
      </c>
      <c r="L3571" s="35" t="str">
        <f>Data!C3568</f>
        <v>Vehicle, Battery Electric Vehicle</v>
      </c>
      <c r="M3571" s="35">
        <f>Data!H3568</f>
        <v>0</v>
      </c>
      <c r="N3571" s="41">
        <f>Data!I3568</f>
        <v>46087.412107291668</v>
      </c>
      <c r="O3571" s="35">
        <f>Data!L3568</f>
        <v>0</v>
      </c>
      <c r="P3571" s="35">
        <f>Data!M3568</f>
        <v>0</v>
      </c>
      <c r="Q3571" s="35" t="str">
        <f>IF(Data!N3568=0,"",Data!N3568)</f>
        <v/>
      </c>
      <c r="R3571" s="35">
        <f>Data!K3568</f>
        <v>0</v>
      </c>
      <c r="S3571" s="35" t="str">
        <f>IF(Data!X3568=TRUE(), "Yes", "No")</f>
        <v>No</v>
      </c>
      <c r="T3571" s="40" t="e">
        <f>#REF!</f>
        <v>#REF!</v>
      </c>
    </row>
    <row r="3572" spans="1:20" x14ac:dyDescent="0.3">
      <c r="A3572" s="35" t="str">
        <f>Data!A3569</f>
        <v>NISSAN LEAF 299-1018</v>
      </c>
      <c r="B3572" s="36">
        <f t="shared" si="55"/>
        <v>46087.412118055552</v>
      </c>
      <c r="C3572" s="37" t="str">
        <f>IF(Data!J3569="GpsRecord", CONCATENATE($U$3,": ",Data!M3569,", ",Data!L3569), CONCATENATE(Data!AB3569, " ", Data!AH3569))</f>
        <v>Ubicación: 9.9436, -84.50919</v>
      </c>
      <c r="D3572" s="38" t="str">
        <f>IF(Data!O3569=TRUE(), "Yes", "No")</f>
        <v>Yes</v>
      </c>
      <c r="E3572" s="38" t="str">
        <f>IF(Data!J3569="EngineStatusRecord","Engine",IF(Data!J3569="GpsRecord", "GPS", IF(Data!J3569="EngineFaultRecord", "Fault", IF(Data!J3569="DriverChange","Driver",IF(Data!J3569="CustomRecord","Custom","Debug")))))</f>
        <v>GPS</v>
      </c>
      <c r="F3572" s="39" t="str">
        <f>IF(Data!Y3569=TRUE(), "Yes", "No")</f>
        <v>Yes</v>
      </c>
      <c r="G3572" s="40">
        <f>Data!AK3569</f>
        <v>0</v>
      </c>
      <c r="H3572" s="35">
        <f>Data!AB3569</f>
        <v>0</v>
      </c>
      <c r="I3572" s="35">
        <f>Data!AD3569</f>
        <v>0</v>
      </c>
      <c r="J3572" s="35">
        <f>Data!AF3569</f>
        <v>0</v>
      </c>
      <c r="K3572" s="35" t="str">
        <f>CONCATENATE(Data!AH3569, " ", Data!AI3569)</f>
        <v xml:space="preserve"> </v>
      </c>
      <c r="L3572" s="35" t="str">
        <f>Data!C3569</f>
        <v>Vehicle, Battery Electric Vehicle</v>
      </c>
      <c r="M3572" s="35">
        <f>Data!H3569</f>
        <v>0</v>
      </c>
      <c r="N3572" s="41">
        <f>Data!I3569</f>
        <v>46087.412118055552</v>
      </c>
      <c r="O3572" s="35">
        <f>Data!L3569</f>
        <v>-84.509190000000004</v>
      </c>
      <c r="P3572" s="35">
        <f>Data!M3569</f>
        <v>9.9436</v>
      </c>
      <c r="Q3572" s="35" t="str">
        <f>IF(Data!N3569=0,"",Data!N3569)</f>
        <v>CurveSpeed</v>
      </c>
      <c r="R3572" s="35">
        <f>Data!K3569</f>
        <v>31</v>
      </c>
      <c r="S3572" s="35" t="str">
        <f>IF(Data!X3569=TRUE(), "Yes", "No")</f>
        <v>Yes</v>
      </c>
      <c r="T3572" s="40" t="e">
        <f>#REF!</f>
        <v>#REF!</v>
      </c>
    </row>
    <row r="3573" spans="1:20" x14ac:dyDescent="0.3">
      <c r="A3573" s="35" t="str">
        <f>Data!A3570</f>
        <v>NISSAN LEAF 299-1018</v>
      </c>
      <c r="B3573" s="36">
        <f t="shared" si="55"/>
        <v>46087.412130081022</v>
      </c>
      <c r="C3573" s="37" t="str">
        <f>IF(Data!J3570="GpsRecord", CONCATENATE($U$3,": ",Data!M3570,", ",Data!L3570), CONCATENATE(Data!AB3570, " ", Data!AH3570))</f>
        <v>Aceleración hacia delante o frenado 0</v>
      </c>
      <c r="D3573" s="38" t="str">
        <f>IF(Data!O3570=TRUE(), "Yes", "No")</f>
        <v>No</v>
      </c>
      <c r="E3573" s="38" t="str">
        <f>IF(Data!J3570="EngineStatusRecord","Engine",IF(Data!J3570="GpsRecord", "GPS", IF(Data!J3570="EngineFaultRecord", "Fault", IF(Data!J3570="DriverChange","Driver",IF(Data!J3570="CustomRecord","Custom","Debug")))))</f>
        <v>Engine</v>
      </c>
      <c r="F3573" s="39" t="str">
        <f>IF(Data!Y3570=TRUE(), "Yes", "No")</f>
        <v>No</v>
      </c>
      <c r="G3573" s="40">
        <f>Data!AK3570</f>
        <v>0</v>
      </c>
      <c r="H3573" s="35" t="str">
        <f>Data!AB3570</f>
        <v>Aceleración hacia delante o frenado</v>
      </c>
      <c r="I3573" s="35">
        <f>Data!AD3570</f>
        <v>0</v>
      </c>
      <c r="J3573" s="35">
        <f>Data!AF3570</f>
        <v>0</v>
      </c>
      <c r="K3573" s="35" t="str">
        <f>CONCATENATE(Data!AH3570, " ", Data!AI3570)</f>
        <v>0 g-force</v>
      </c>
      <c r="L3573" s="35" t="str">
        <f>Data!C3570</f>
        <v>Vehicle, Battery Electric Vehicle</v>
      </c>
      <c r="M3573" s="35">
        <f>Data!H3570</f>
        <v>0</v>
      </c>
      <c r="N3573" s="41">
        <f>Data!I3570</f>
        <v>46087.412130081022</v>
      </c>
      <c r="O3573" s="35">
        <f>Data!L3570</f>
        <v>0</v>
      </c>
      <c r="P3573" s="35">
        <f>Data!M3570</f>
        <v>0</v>
      </c>
      <c r="Q3573" s="35" t="str">
        <f>IF(Data!N3570=0,"",Data!N3570)</f>
        <v/>
      </c>
      <c r="R3573" s="35">
        <f>Data!K3570</f>
        <v>0</v>
      </c>
      <c r="S3573" s="35" t="str">
        <f>IF(Data!X3570=TRUE(), "Yes", "No")</f>
        <v>No</v>
      </c>
      <c r="T3573" s="40" t="e">
        <f>#REF!</f>
        <v>#REF!</v>
      </c>
    </row>
    <row r="3574" spans="1:20" x14ac:dyDescent="0.3">
      <c r="A3574" s="35" t="str">
        <f>Data!A3571</f>
        <v>NISSAN LEAF 299-1018</v>
      </c>
      <c r="B3574" s="36">
        <f t="shared" si="55"/>
        <v>46087.412130081022</v>
      </c>
      <c r="C3574" s="37" t="str">
        <f>IF(Data!J3571="GpsRecord", CONCATENATE($U$3,": ",Data!M3571,", ",Data!L3571), CONCATENATE(Data!AB3571, " ", Data!AH3571))</f>
        <v>Aceleración de lado a lado 0</v>
      </c>
      <c r="D3574" s="38" t="str">
        <f>IF(Data!O3571=TRUE(), "Yes", "No")</f>
        <v>No</v>
      </c>
      <c r="E3574" s="38" t="str">
        <f>IF(Data!J3571="EngineStatusRecord","Engine",IF(Data!J3571="GpsRecord", "GPS", IF(Data!J3571="EngineFaultRecord", "Fault", IF(Data!J3571="DriverChange","Driver",IF(Data!J3571="CustomRecord","Custom","Debug")))))</f>
        <v>Engine</v>
      </c>
      <c r="F3574" s="39" t="str">
        <f>IF(Data!Y3571=TRUE(), "Yes", "No")</f>
        <v>No</v>
      </c>
      <c r="G3574" s="40">
        <f>Data!AK3571</f>
        <v>0</v>
      </c>
      <c r="H3574" s="35" t="str">
        <f>Data!AB3571</f>
        <v>Aceleración de lado a lado</v>
      </c>
      <c r="I3574" s="35">
        <f>Data!AD3571</f>
        <v>0</v>
      </c>
      <c r="J3574" s="35">
        <f>Data!AF3571</f>
        <v>0</v>
      </c>
      <c r="K3574" s="35" t="str">
        <f>CONCATENATE(Data!AH3571, " ", Data!AI3571)</f>
        <v>0 g-force</v>
      </c>
      <c r="L3574" s="35" t="str">
        <f>Data!C3571</f>
        <v>Vehicle, Battery Electric Vehicle</v>
      </c>
      <c r="M3574" s="35">
        <f>Data!H3571</f>
        <v>0</v>
      </c>
      <c r="N3574" s="41">
        <f>Data!I3571</f>
        <v>46087.412130081022</v>
      </c>
      <c r="O3574" s="35">
        <f>Data!L3571</f>
        <v>0</v>
      </c>
      <c r="P3574" s="35">
        <f>Data!M3571</f>
        <v>0</v>
      </c>
      <c r="Q3574" s="35" t="str">
        <f>IF(Data!N3571=0,"",Data!N3571)</f>
        <v/>
      </c>
      <c r="R3574" s="35">
        <f>Data!K3571</f>
        <v>0</v>
      </c>
      <c r="S3574" s="35" t="str">
        <f>IF(Data!X3571=TRUE(), "Yes", "No")</f>
        <v>No</v>
      </c>
      <c r="T3574" s="40" t="e">
        <f>#REF!</f>
        <v>#REF!</v>
      </c>
    </row>
    <row r="3575" spans="1:20" x14ac:dyDescent="0.3">
      <c r="A3575" s="35" t="str">
        <f>Data!A3572</f>
        <v>NISSAN LEAF 299-1018</v>
      </c>
      <c r="B3575" s="36">
        <f t="shared" si="55"/>
        <v>46087.412130081022</v>
      </c>
      <c r="C3575" s="37" t="str">
        <f>IF(Data!J3572="GpsRecord", CONCATENATE($U$3,": ",Data!M3572,", ",Data!L3572), CONCATENATE(Data!AB3572, " ", Data!AH3572))</f>
        <v>Aceleración hacia arriba o hacia abajo 0.958999964236644</v>
      </c>
      <c r="D3575" s="38" t="str">
        <f>IF(Data!O3572=TRUE(), "Yes", "No")</f>
        <v>No</v>
      </c>
      <c r="E3575" s="38" t="str">
        <f>IF(Data!J3572="EngineStatusRecord","Engine",IF(Data!J3572="GpsRecord", "GPS", IF(Data!J3572="EngineFaultRecord", "Fault", IF(Data!J3572="DriverChange","Driver",IF(Data!J3572="CustomRecord","Custom","Debug")))))</f>
        <v>Engine</v>
      </c>
      <c r="F3575" s="39" t="str">
        <f>IF(Data!Y3572=TRUE(), "Yes", "No")</f>
        <v>No</v>
      </c>
      <c r="G3575" s="40">
        <f>Data!AK3572</f>
        <v>0</v>
      </c>
      <c r="H3575" s="35" t="str">
        <f>Data!AB3572</f>
        <v>Aceleración hacia arriba o hacia abajo</v>
      </c>
      <c r="I3575" s="35">
        <f>Data!AD3572</f>
        <v>0</v>
      </c>
      <c r="J3575" s="35">
        <f>Data!AF3572</f>
        <v>0</v>
      </c>
      <c r="K3575" s="35" t="str">
        <f>CONCATENATE(Data!AH3572, " ", Data!AI3572)</f>
        <v>0.958999964236644 g-force</v>
      </c>
      <c r="L3575" s="35" t="str">
        <f>Data!C3572</f>
        <v>Vehicle, Battery Electric Vehicle</v>
      </c>
      <c r="M3575" s="35">
        <f>Data!H3572</f>
        <v>0</v>
      </c>
      <c r="N3575" s="41">
        <f>Data!I3572</f>
        <v>46087.412130081022</v>
      </c>
      <c r="O3575" s="35">
        <f>Data!L3572</f>
        <v>0</v>
      </c>
      <c r="P3575" s="35">
        <f>Data!M3572</f>
        <v>0</v>
      </c>
      <c r="Q3575" s="35" t="str">
        <f>IF(Data!N3572=0,"",Data!N3572)</f>
        <v/>
      </c>
      <c r="R3575" s="35">
        <f>Data!K3572</f>
        <v>0</v>
      </c>
      <c r="S3575" s="35" t="str">
        <f>IF(Data!X3572=TRUE(), "Yes", "No")</f>
        <v>No</v>
      </c>
      <c r="T3575" s="40" t="e">
        <f>#REF!</f>
        <v>#REF!</v>
      </c>
    </row>
    <row r="3576" spans="1:20" x14ac:dyDescent="0.3">
      <c r="A3576" s="35" t="str">
        <f>Data!A3573</f>
        <v>NISSAN LEAF 299-1018</v>
      </c>
      <c r="B3576" s="36">
        <f t="shared" si="55"/>
        <v>46087.412139618056</v>
      </c>
      <c r="C3576" s="37" t="str">
        <f>IF(Data!J3573="GpsRecord", CONCATENATE($U$3,": ",Data!M3573,", ",Data!L3573), CONCATENATE(Data!AB3573, " ", Data!AH3573))</f>
        <v>Aceleración hacia delante o frenado 0</v>
      </c>
      <c r="D3576" s="38" t="str">
        <f>IF(Data!O3573=TRUE(), "Yes", "No")</f>
        <v>No</v>
      </c>
      <c r="E3576" s="38" t="str">
        <f>IF(Data!J3573="EngineStatusRecord","Engine",IF(Data!J3573="GpsRecord", "GPS", IF(Data!J3573="EngineFaultRecord", "Fault", IF(Data!J3573="DriverChange","Driver",IF(Data!J3573="CustomRecord","Custom","Debug")))))</f>
        <v>Engine</v>
      </c>
      <c r="F3576" s="39" t="str">
        <f>IF(Data!Y3573=TRUE(), "Yes", "No")</f>
        <v>No</v>
      </c>
      <c r="G3576" s="40">
        <f>Data!AK3573</f>
        <v>0</v>
      </c>
      <c r="H3576" s="35" t="str">
        <f>Data!AB3573</f>
        <v>Aceleración hacia delante o frenado</v>
      </c>
      <c r="I3576" s="35">
        <f>Data!AD3573</f>
        <v>0</v>
      </c>
      <c r="J3576" s="35">
        <f>Data!AF3573</f>
        <v>0</v>
      </c>
      <c r="K3576" s="35" t="str">
        <f>CONCATENATE(Data!AH3573, " ", Data!AI3573)</f>
        <v>0 g-force</v>
      </c>
      <c r="L3576" s="35" t="str">
        <f>Data!C3573</f>
        <v>Vehicle, Battery Electric Vehicle</v>
      </c>
      <c r="M3576" s="35">
        <f>Data!H3573</f>
        <v>0</v>
      </c>
      <c r="N3576" s="41">
        <f>Data!I3573</f>
        <v>46087.412139618056</v>
      </c>
      <c r="O3576" s="35">
        <f>Data!L3573</f>
        <v>0</v>
      </c>
      <c r="P3576" s="35">
        <f>Data!M3573</f>
        <v>0</v>
      </c>
      <c r="Q3576" s="35" t="str">
        <f>IF(Data!N3573=0,"",Data!N3573)</f>
        <v/>
      </c>
      <c r="R3576" s="35">
        <f>Data!K3573</f>
        <v>0</v>
      </c>
      <c r="S3576" s="35" t="str">
        <f>IF(Data!X3573=TRUE(), "Yes", "No")</f>
        <v>No</v>
      </c>
      <c r="T3576" s="40" t="e">
        <f>#REF!</f>
        <v>#REF!</v>
      </c>
    </row>
    <row r="3577" spans="1:20" x14ac:dyDescent="0.3">
      <c r="A3577" s="35" t="str">
        <f>Data!A3574</f>
        <v>NISSAN LEAF 299-1018</v>
      </c>
      <c r="B3577" s="36">
        <f t="shared" si="55"/>
        <v>46087.412139618056</v>
      </c>
      <c r="C3577" s="37" t="str">
        <f>IF(Data!J3574="GpsRecord", CONCATENATE($U$3,": ",Data!M3574,", ",Data!L3574), CONCATENATE(Data!AB3574, " ", Data!AH3574))</f>
        <v>Aceleración de lado a lado 0</v>
      </c>
      <c r="D3577" s="38" t="str">
        <f>IF(Data!O3574=TRUE(), "Yes", "No")</f>
        <v>No</v>
      </c>
      <c r="E3577" s="38" t="str">
        <f>IF(Data!J3574="EngineStatusRecord","Engine",IF(Data!J3574="GpsRecord", "GPS", IF(Data!J3574="EngineFaultRecord", "Fault", IF(Data!J3574="DriverChange","Driver",IF(Data!J3574="CustomRecord","Custom","Debug")))))</f>
        <v>Engine</v>
      </c>
      <c r="F3577" s="39" t="str">
        <f>IF(Data!Y3574=TRUE(), "Yes", "No")</f>
        <v>No</v>
      </c>
      <c r="G3577" s="40">
        <f>Data!AK3574</f>
        <v>0</v>
      </c>
      <c r="H3577" s="35" t="str">
        <f>Data!AB3574</f>
        <v>Aceleración de lado a lado</v>
      </c>
      <c r="I3577" s="35">
        <f>Data!AD3574</f>
        <v>0</v>
      </c>
      <c r="J3577" s="35">
        <f>Data!AF3574</f>
        <v>0</v>
      </c>
      <c r="K3577" s="35" t="str">
        <f>CONCATENATE(Data!AH3574, " ", Data!AI3574)</f>
        <v>0 g-force</v>
      </c>
      <c r="L3577" s="35" t="str">
        <f>Data!C3574</f>
        <v>Vehicle, Battery Electric Vehicle</v>
      </c>
      <c r="M3577" s="35">
        <f>Data!H3574</f>
        <v>0</v>
      </c>
      <c r="N3577" s="41">
        <f>Data!I3574</f>
        <v>46087.412139618056</v>
      </c>
      <c r="O3577" s="35">
        <f>Data!L3574</f>
        <v>0</v>
      </c>
      <c r="P3577" s="35">
        <f>Data!M3574</f>
        <v>0</v>
      </c>
      <c r="Q3577" s="35" t="str">
        <f>IF(Data!N3574=0,"",Data!N3574)</f>
        <v/>
      </c>
      <c r="R3577" s="35">
        <f>Data!K3574</f>
        <v>0</v>
      </c>
      <c r="S3577" s="35" t="str">
        <f>IF(Data!X3574=TRUE(), "Yes", "No")</f>
        <v>No</v>
      </c>
      <c r="T3577" s="40" t="e">
        <f>#REF!</f>
        <v>#REF!</v>
      </c>
    </row>
    <row r="3578" spans="1:20" x14ac:dyDescent="0.3">
      <c r="A3578" s="35" t="str">
        <f>Data!A3575</f>
        <v>NISSAN LEAF 299-1018</v>
      </c>
      <c r="B3578" s="36">
        <f t="shared" si="55"/>
        <v>46087.412139618056</v>
      </c>
      <c r="C3578" s="37" t="str">
        <f>IF(Data!J3575="GpsRecord", CONCATENATE($U$3,": ",Data!M3575,", ",Data!L3575), CONCATENATE(Data!AB3575, " ", Data!AH3575))</f>
        <v>Aceleración hacia arriba o hacia abajo 0.95099998463158</v>
      </c>
      <c r="D3578" s="38" t="str">
        <f>IF(Data!O3575=TRUE(), "Yes", "No")</f>
        <v>No</v>
      </c>
      <c r="E3578" s="38" t="str">
        <f>IF(Data!J3575="EngineStatusRecord","Engine",IF(Data!J3575="GpsRecord", "GPS", IF(Data!J3575="EngineFaultRecord", "Fault", IF(Data!J3575="DriverChange","Driver",IF(Data!J3575="CustomRecord","Custom","Debug")))))</f>
        <v>Engine</v>
      </c>
      <c r="F3578" s="39" t="str">
        <f>IF(Data!Y3575=TRUE(), "Yes", "No")</f>
        <v>No</v>
      </c>
      <c r="G3578" s="40">
        <f>Data!AK3575</f>
        <v>0</v>
      </c>
      <c r="H3578" s="35" t="str">
        <f>Data!AB3575</f>
        <v>Aceleración hacia arriba o hacia abajo</v>
      </c>
      <c r="I3578" s="35">
        <f>Data!AD3575</f>
        <v>0</v>
      </c>
      <c r="J3578" s="35">
        <f>Data!AF3575</f>
        <v>0</v>
      </c>
      <c r="K3578" s="35" t="str">
        <f>CONCATENATE(Data!AH3575, " ", Data!AI3575)</f>
        <v>0.95099998463158 g-force</v>
      </c>
      <c r="L3578" s="35" t="str">
        <f>Data!C3575</f>
        <v>Vehicle, Battery Electric Vehicle</v>
      </c>
      <c r="M3578" s="35">
        <f>Data!H3575</f>
        <v>0</v>
      </c>
      <c r="N3578" s="41">
        <f>Data!I3575</f>
        <v>46087.412139618056</v>
      </c>
      <c r="O3578" s="35">
        <f>Data!L3575</f>
        <v>0</v>
      </c>
      <c r="P3578" s="35">
        <f>Data!M3575</f>
        <v>0</v>
      </c>
      <c r="Q3578" s="35" t="str">
        <f>IF(Data!N3575=0,"",Data!N3575)</f>
        <v/>
      </c>
      <c r="R3578" s="35">
        <f>Data!K3575</f>
        <v>0</v>
      </c>
      <c r="S3578" s="35" t="str">
        <f>IF(Data!X3575=TRUE(), "Yes", "No")</f>
        <v>No</v>
      </c>
      <c r="T3578" s="40" t="e">
        <f>#REF!</f>
        <v>#REF!</v>
      </c>
    </row>
    <row r="3579" spans="1:20" x14ac:dyDescent="0.3">
      <c r="A3579" s="35" t="str">
        <f>Data!A3576</f>
        <v>NISSAN LEAF 299-1018</v>
      </c>
      <c r="B3579" s="36">
        <f t="shared" si="55"/>
        <v>46087.412141203706</v>
      </c>
      <c r="C3579" s="37" t="str">
        <f>IF(Data!J3576="GpsRecord", CONCATENATE($U$3,": ",Data!M3576,", ",Data!L3576), CONCATENATE(Data!AB3576, " ", Data!AH3576))</f>
        <v>Ubicación: 9.94371, -84.50932</v>
      </c>
      <c r="D3579" s="38" t="str">
        <f>IF(Data!O3576=TRUE(), "Yes", "No")</f>
        <v>Yes</v>
      </c>
      <c r="E3579" s="38" t="str">
        <f>IF(Data!J3576="EngineStatusRecord","Engine",IF(Data!J3576="GpsRecord", "GPS", IF(Data!J3576="EngineFaultRecord", "Fault", IF(Data!J3576="DriverChange","Driver",IF(Data!J3576="CustomRecord","Custom","Debug")))))</f>
        <v>GPS</v>
      </c>
      <c r="F3579" s="39" t="str">
        <f>IF(Data!Y3576=TRUE(), "Yes", "No")</f>
        <v>Yes</v>
      </c>
      <c r="G3579" s="40">
        <f>Data!AK3576</f>
        <v>0</v>
      </c>
      <c r="H3579" s="35">
        <f>Data!AB3576</f>
        <v>0</v>
      </c>
      <c r="I3579" s="35">
        <f>Data!AD3576</f>
        <v>0</v>
      </c>
      <c r="J3579" s="35">
        <f>Data!AF3576</f>
        <v>0</v>
      </c>
      <c r="K3579" s="35" t="str">
        <f>CONCATENATE(Data!AH3576, " ", Data!AI3576)</f>
        <v xml:space="preserve"> </v>
      </c>
      <c r="L3579" s="35" t="str">
        <f>Data!C3576</f>
        <v>Vehicle, Battery Electric Vehicle</v>
      </c>
      <c r="M3579" s="35">
        <f>Data!H3576</f>
        <v>0</v>
      </c>
      <c r="N3579" s="41">
        <f>Data!I3576</f>
        <v>46087.412141203706</v>
      </c>
      <c r="O3579" s="35">
        <f>Data!L3576</f>
        <v>-84.509320000000002</v>
      </c>
      <c r="P3579" s="35">
        <f>Data!M3576</f>
        <v>9.9437099999999994</v>
      </c>
      <c r="Q3579" s="35" t="str">
        <f>IF(Data!N3576=0,"",Data!N3576)</f>
        <v>CurvePositionEstimateError</v>
      </c>
      <c r="R3579" s="35">
        <f>Data!K3576</f>
        <v>35</v>
      </c>
      <c r="S3579" s="35" t="str">
        <f>IF(Data!X3576=TRUE(), "Yes", "No")</f>
        <v>Yes</v>
      </c>
      <c r="T3579" s="40" t="e">
        <f>#REF!</f>
        <v>#REF!</v>
      </c>
    </row>
    <row r="3580" spans="1:20" x14ac:dyDescent="0.3">
      <c r="A3580" s="35" t="str">
        <f>Data!A3577</f>
        <v>NISSAN LEAF 299-1018</v>
      </c>
      <c r="B3580" s="36">
        <f t="shared" si="55"/>
        <v>46087.412141655092</v>
      </c>
      <c r="C3580" s="37" t="str">
        <f>IF(Data!J3577="GpsRecord", CONCATENATE($U$3,": ",Data!M3577,", ",Data!L3577), CONCATENATE(Data!AB3577, " ", Data!AH3577))</f>
        <v>Velocidad del motor en carretera 42</v>
      </c>
      <c r="D3580" s="38" t="str">
        <f>IF(Data!O3577=TRUE(), "Yes", "No")</f>
        <v>No</v>
      </c>
      <c r="E3580" s="38" t="str">
        <f>IF(Data!J3577="EngineStatusRecord","Engine",IF(Data!J3577="GpsRecord", "GPS", IF(Data!J3577="EngineFaultRecord", "Fault", IF(Data!J3577="DriverChange","Driver",IF(Data!J3577="CustomRecord","Custom","Debug")))))</f>
        <v>Engine</v>
      </c>
      <c r="F3580" s="39" t="str">
        <f>IF(Data!Y3577=TRUE(), "Yes", "No")</f>
        <v>No</v>
      </c>
      <c r="G3580" s="40">
        <f>Data!AK3577</f>
        <v>0</v>
      </c>
      <c r="H3580" s="35" t="str">
        <f>Data!AB3577</f>
        <v>Velocidad del motor en carretera</v>
      </c>
      <c r="I3580" s="35">
        <f>Data!AD3577</f>
        <v>0</v>
      </c>
      <c r="J3580" s="35">
        <f>Data!AF3577</f>
        <v>0</v>
      </c>
      <c r="K3580" s="35" t="str">
        <f>CONCATENATE(Data!AH3577, " ", Data!AI3577)</f>
        <v>42 km/h</v>
      </c>
      <c r="L3580" s="35" t="str">
        <f>Data!C3577</f>
        <v>Vehicle, Battery Electric Vehicle</v>
      </c>
      <c r="M3580" s="35">
        <f>Data!H3577</f>
        <v>0</v>
      </c>
      <c r="N3580" s="41">
        <f>Data!I3577</f>
        <v>46087.412141655092</v>
      </c>
      <c r="O3580" s="35">
        <f>Data!L3577</f>
        <v>0</v>
      </c>
      <c r="P3580" s="35">
        <f>Data!M3577</f>
        <v>0</v>
      </c>
      <c r="Q3580" s="35" t="str">
        <f>IF(Data!N3577=0,"",Data!N3577)</f>
        <v/>
      </c>
      <c r="R3580" s="35">
        <f>Data!K3577</f>
        <v>0</v>
      </c>
      <c r="S3580" s="35" t="str">
        <f>IF(Data!X3577=TRUE(), "Yes", "No")</f>
        <v>No</v>
      </c>
      <c r="T3580" s="40" t="e">
        <f>#REF!</f>
        <v>#REF!</v>
      </c>
    </row>
    <row r="3581" spans="1:20" x14ac:dyDescent="0.3">
      <c r="A3581" s="35" t="str">
        <f>Data!A3578</f>
        <v>NISSAN LEAF 299-1018</v>
      </c>
      <c r="B3581" s="36">
        <f t="shared" si="55"/>
        <v>46087.412164351852</v>
      </c>
      <c r="C3581" s="37" t="str">
        <f>IF(Data!J3578="GpsRecord", CONCATENATE($U$3,": ",Data!M3578,", ",Data!L3578), CONCATENATE(Data!AB3578, " ", Data!AH3578))</f>
        <v>Ubicación: 9.94386, -84.50945</v>
      </c>
      <c r="D3581" s="38" t="str">
        <f>IF(Data!O3578=TRUE(), "Yes", "No")</f>
        <v>Yes</v>
      </c>
      <c r="E3581" s="38" t="str">
        <f>IF(Data!J3578="EngineStatusRecord","Engine",IF(Data!J3578="GpsRecord", "GPS", IF(Data!J3578="EngineFaultRecord", "Fault", IF(Data!J3578="DriverChange","Driver",IF(Data!J3578="CustomRecord","Custom","Debug")))))</f>
        <v>GPS</v>
      </c>
      <c r="F3581" s="39" t="str">
        <f>IF(Data!Y3578=TRUE(), "Yes", "No")</f>
        <v>Yes</v>
      </c>
      <c r="G3581" s="40">
        <f>Data!AK3578</f>
        <v>0</v>
      </c>
      <c r="H3581" s="35">
        <f>Data!AB3578</f>
        <v>0</v>
      </c>
      <c r="I3581" s="35">
        <f>Data!AD3578</f>
        <v>0</v>
      </c>
      <c r="J3581" s="35">
        <f>Data!AF3578</f>
        <v>0</v>
      </c>
      <c r="K3581" s="35" t="str">
        <f>CONCATENATE(Data!AH3578, " ", Data!AI3578)</f>
        <v xml:space="preserve"> </v>
      </c>
      <c r="L3581" s="35" t="str">
        <f>Data!C3578</f>
        <v>Vehicle, Battery Electric Vehicle</v>
      </c>
      <c r="M3581" s="35">
        <f>Data!H3578</f>
        <v>0</v>
      </c>
      <c r="N3581" s="41">
        <f>Data!I3578</f>
        <v>46087.412164351852</v>
      </c>
      <c r="O3581" s="35">
        <f>Data!L3578</f>
        <v>-84.509450000000001</v>
      </c>
      <c r="P3581" s="35">
        <f>Data!M3578</f>
        <v>9.9438600000000008</v>
      </c>
      <c r="Q3581" s="35" t="str">
        <f>IF(Data!N3578=0,"",Data!N3578)</f>
        <v>CurveSpeed</v>
      </c>
      <c r="R3581" s="35">
        <f>Data!K3578</f>
        <v>39</v>
      </c>
      <c r="S3581" s="35" t="str">
        <f>IF(Data!X3578=TRUE(), "Yes", "No")</f>
        <v>Yes</v>
      </c>
      <c r="T3581" s="40" t="e">
        <f>#REF!</f>
        <v>#REF!</v>
      </c>
    </row>
    <row r="3582" spans="1:20" x14ac:dyDescent="0.3">
      <c r="A3582" s="35" t="str">
        <f>Data!A3579</f>
        <v>NISSAN LEAF 299-1018</v>
      </c>
      <c r="B3582" s="36">
        <f t="shared" si="55"/>
        <v>46087.41218496528</v>
      </c>
      <c r="C3582" s="37" t="str">
        <f>IF(Data!J3579="GpsRecord", CONCATENATE($U$3,": ",Data!M3579,", ",Data!L3579), CONCATENATE(Data!AB3579, " ", Data!AH3579))</f>
        <v>Aceleración de lado a lado 0.313999989778842</v>
      </c>
      <c r="D3582" s="38" t="str">
        <f>IF(Data!O3579=TRUE(), "Yes", "No")</f>
        <v>No</v>
      </c>
      <c r="E3582" s="38" t="str">
        <f>IF(Data!J3579="EngineStatusRecord","Engine",IF(Data!J3579="GpsRecord", "GPS", IF(Data!J3579="EngineFaultRecord", "Fault", IF(Data!J3579="DriverChange","Driver",IF(Data!J3579="CustomRecord","Custom","Debug")))))</f>
        <v>Engine</v>
      </c>
      <c r="F3582" s="39" t="str">
        <f>IF(Data!Y3579=TRUE(), "Yes", "No")</f>
        <v>No</v>
      </c>
      <c r="G3582" s="40">
        <f>Data!AK3579</f>
        <v>0</v>
      </c>
      <c r="H3582" s="35" t="str">
        <f>Data!AB3579</f>
        <v>Aceleración de lado a lado</v>
      </c>
      <c r="I3582" s="35">
        <f>Data!AD3579</f>
        <v>0</v>
      </c>
      <c r="J3582" s="35">
        <f>Data!AF3579</f>
        <v>0</v>
      </c>
      <c r="K3582" s="35" t="str">
        <f>CONCATENATE(Data!AH3579, " ", Data!AI3579)</f>
        <v>0.313999989778842 g-force</v>
      </c>
      <c r="L3582" s="35" t="str">
        <f>Data!C3579</f>
        <v>Vehicle, Battery Electric Vehicle</v>
      </c>
      <c r="M3582" s="35">
        <f>Data!H3579</f>
        <v>0</v>
      </c>
      <c r="N3582" s="41">
        <f>Data!I3579</f>
        <v>46087.41218496528</v>
      </c>
      <c r="O3582" s="35">
        <f>Data!L3579</f>
        <v>0</v>
      </c>
      <c r="P3582" s="35">
        <f>Data!M3579</f>
        <v>0</v>
      </c>
      <c r="Q3582" s="35" t="str">
        <f>IF(Data!N3579=0,"",Data!N3579)</f>
        <v/>
      </c>
      <c r="R3582" s="35">
        <f>Data!K3579</f>
        <v>0</v>
      </c>
      <c r="S3582" s="35" t="str">
        <f>IF(Data!X3579=TRUE(), "Yes", "No")</f>
        <v>No</v>
      </c>
      <c r="T3582" s="40" t="e">
        <f>#REF!</f>
        <v>#REF!</v>
      </c>
    </row>
    <row r="3583" spans="1:20" x14ac:dyDescent="0.3">
      <c r="A3583" s="35" t="str">
        <f>Data!A3580</f>
        <v>NISSAN LEAF 299-1018</v>
      </c>
      <c r="B3583" s="36">
        <f t="shared" si="55"/>
        <v>46087.41218496528</v>
      </c>
      <c r="C3583" s="37" t="str">
        <f>IF(Data!J3580="GpsRecord", CONCATENATE($U$3,": ",Data!M3580,", ",Data!L3580), CONCATENATE(Data!AB3580, " ", Data!AH3580))</f>
        <v>Aceleración hacia arriba o hacia abajo 0.972999954038412</v>
      </c>
      <c r="D3583" s="38" t="str">
        <f>IF(Data!O3580=TRUE(), "Yes", "No")</f>
        <v>No</v>
      </c>
      <c r="E3583" s="38" t="str">
        <f>IF(Data!J3580="EngineStatusRecord","Engine",IF(Data!J3580="GpsRecord", "GPS", IF(Data!J3580="EngineFaultRecord", "Fault", IF(Data!J3580="DriverChange","Driver",IF(Data!J3580="CustomRecord","Custom","Debug")))))</f>
        <v>Engine</v>
      </c>
      <c r="F3583" s="39" t="str">
        <f>IF(Data!Y3580=TRUE(), "Yes", "No")</f>
        <v>No</v>
      </c>
      <c r="G3583" s="40">
        <f>Data!AK3580</f>
        <v>0</v>
      </c>
      <c r="H3583" s="35" t="str">
        <f>Data!AB3580</f>
        <v>Aceleración hacia arriba o hacia abajo</v>
      </c>
      <c r="I3583" s="35">
        <f>Data!AD3580</f>
        <v>0</v>
      </c>
      <c r="J3583" s="35">
        <f>Data!AF3580</f>
        <v>0</v>
      </c>
      <c r="K3583" s="35" t="str">
        <f>CONCATENATE(Data!AH3580, " ", Data!AI3580)</f>
        <v>0.972999954038412 g-force</v>
      </c>
      <c r="L3583" s="35" t="str">
        <f>Data!C3580</f>
        <v>Vehicle, Battery Electric Vehicle</v>
      </c>
      <c r="M3583" s="35">
        <f>Data!H3580</f>
        <v>0</v>
      </c>
      <c r="N3583" s="41">
        <f>Data!I3580</f>
        <v>46087.41218496528</v>
      </c>
      <c r="O3583" s="35">
        <f>Data!L3580</f>
        <v>0</v>
      </c>
      <c r="P3583" s="35">
        <f>Data!M3580</f>
        <v>0</v>
      </c>
      <c r="Q3583" s="35" t="str">
        <f>IF(Data!N3580=0,"",Data!N3580)</f>
        <v/>
      </c>
      <c r="R3583" s="35">
        <f>Data!K3580</f>
        <v>0</v>
      </c>
      <c r="S3583" s="35" t="str">
        <f>IF(Data!X3580=TRUE(), "Yes", "No")</f>
        <v>No</v>
      </c>
      <c r="T3583" s="40" t="e">
        <f>#REF!</f>
        <v>#REF!</v>
      </c>
    </row>
    <row r="3584" spans="1:20" x14ac:dyDescent="0.3">
      <c r="A3584" s="35" t="str">
        <f>Data!A3581</f>
        <v>NISSAN LEAF 299-1018</v>
      </c>
      <c r="B3584" s="36">
        <f t="shared" si="55"/>
        <v>46087.412187499998</v>
      </c>
      <c r="C3584" s="37" t="str">
        <f>IF(Data!J3581="GpsRecord", CONCATENATE($U$3,": ",Data!M3581,", ",Data!L3581), CONCATENATE(Data!AB3581, " ", Data!AH3581))</f>
        <v>Ubicación: 9.94395, -84.50958</v>
      </c>
      <c r="D3584" s="38" t="str">
        <f>IF(Data!O3581=TRUE(), "Yes", "No")</f>
        <v>Yes</v>
      </c>
      <c r="E3584" s="38" t="str">
        <f>IF(Data!J3581="EngineStatusRecord","Engine",IF(Data!J3581="GpsRecord", "GPS", IF(Data!J3581="EngineFaultRecord", "Fault", IF(Data!J3581="DriverChange","Driver",IF(Data!J3581="CustomRecord","Custom","Debug")))))</f>
        <v>GPS</v>
      </c>
      <c r="F3584" s="39" t="str">
        <f>IF(Data!Y3581=TRUE(), "Yes", "No")</f>
        <v>Yes</v>
      </c>
      <c r="G3584" s="40">
        <f>Data!AK3581</f>
        <v>0</v>
      </c>
      <c r="H3584" s="35">
        <f>Data!AB3581</f>
        <v>0</v>
      </c>
      <c r="I3584" s="35">
        <f>Data!AD3581</f>
        <v>0</v>
      </c>
      <c r="J3584" s="35">
        <f>Data!AF3581</f>
        <v>0</v>
      </c>
      <c r="K3584" s="35" t="str">
        <f>CONCATENATE(Data!AH3581, " ", Data!AI3581)</f>
        <v xml:space="preserve"> </v>
      </c>
      <c r="L3584" s="35" t="str">
        <f>Data!C3581</f>
        <v>Vehicle, Battery Electric Vehicle</v>
      </c>
      <c r="M3584" s="35">
        <f>Data!H3581</f>
        <v>0</v>
      </c>
      <c r="N3584" s="41">
        <f>Data!I3581</f>
        <v>46087.412187499998</v>
      </c>
      <c r="O3584" s="35">
        <f>Data!L3581</f>
        <v>-84.50958</v>
      </c>
      <c r="P3584" s="35">
        <f>Data!M3581</f>
        <v>9.9439499999999992</v>
      </c>
      <c r="Q3584" s="35" t="str">
        <f>IF(Data!N3581=0,"",Data!N3581)</f>
        <v>CurveSpeedEstimateError</v>
      </c>
      <c r="R3584" s="35">
        <f>Data!K3581</f>
        <v>29</v>
      </c>
      <c r="S3584" s="35" t="str">
        <f>IF(Data!X3581=TRUE(), "Yes", "No")</f>
        <v>Yes</v>
      </c>
      <c r="T3584" s="40" t="e">
        <f>#REF!</f>
        <v>#REF!</v>
      </c>
    </row>
    <row r="3585" spans="1:20" x14ac:dyDescent="0.3">
      <c r="A3585" s="35" t="str">
        <f>Data!A3582</f>
        <v>NISSAN LEAF 299-1018</v>
      </c>
      <c r="B3585" s="36">
        <f t="shared" si="55"/>
        <v>46087.412187731483</v>
      </c>
      <c r="C3585" s="37" t="str">
        <f>IF(Data!J3582="GpsRecord", CONCATENATE($U$3,": ",Data!M3582,", ",Data!L3582), CONCATENATE(Data!AB3582, " ", Data!AH3582))</f>
        <v>Velocidad del motor en carretera 29</v>
      </c>
      <c r="D3585" s="38" t="str">
        <f>IF(Data!O3582=TRUE(), "Yes", "No")</f>
        <v>No</v>
      </c>
      <c r="E3585" s="38" t="str">
        <f>IF(Data!J3582="EngineStatusRecord","Engine",IF(Data!J3582="GpsRecord", "GPS", IF(Data!J3582="EngineFaultRecord", "Fault", IF(Data!J3582="DriverChange","Driver",IF(Data!J3582="CustomRecord","Custom","Debug")))))</f>
        <v>Engine</v>
      </c>
      <c r="F3585" s="39" t="str">
        <f>IF(Data!Y3582=TRUE(), "Yes", "No")</f>
        <v>No</v>
      </c>
      <c r="G3585" s="40">
        <f>Data!AK3582</f>
        <v>0</v>
      </c>
      <c r="H3585" s="35" t="str">
        <f>Data!AB3582</f>
        <v>Velocidad del motor en carretera</v>
      </c>
      <c r="I3585" s="35">
        <f>Data!AD3582</f>
        <v>0</v>
      </c>
      <c r="J3585" s="35">
        <f>Data!AF3582</f>
        <v>0</v>
      </c>
      <c r="K3585" s="35" t="str">
        <f>CONCATENATE(Data!AH3582, " ", Data!AI3582)</f>
        <v>29 km/h</v>
      </c>
      <c r="L3585" s="35" t="str">
        <f>Data!C3582</f>
        <v>Vehicle, Battery Electric Vehicle</v>
      </c>
      <c r="M3585" s="35">
        <f>Data!H3582</f>
        <v>0</v>
      </c>
      <c r="N3585" s="41">
        <f>Data!I3582</f>
        <v>46087.412187731483</v>
      </c>
      <c r="O3585" s="35">
        <f>Data!L3582</f>
        <v>0</v>
      </c>
      <c r="P3585" s="35">
        <f>Data!M3582</f>
        <v>0</v>
      </c>
      <c r="Q3585" s="35" t="str">
        <f>IF(Data!N3582=0,"",Data!N3582)</f>
        <v/>
      </c>
      <c r="R3585" s="35">
        <f>Data!K3582</f>
        <v>0</v>
      </c>
      <c r="S3585" s="35" t="str">
        <f>IF(Data!X3582=TRUE(), "Yes", "No")</f>
        <v>No</v>
      </c>
      <c r="T3585" s="40" t="e">
        <f>#REF!</f>
        <v>#REF!</v>
      </c>
    </row>
    <row r="3586" spans="1:20" x14ac:dyDescent="0.3">
      <c r="A3586" s="35" t="str">
        <f>Data!A3583</f>
        <v>NISSAN LEAF 299-1018</v>
      </c>
      <c r="B3586" s="36">
        <f t="shared" si="55"/>
        <v>46087.412207442132</v>
      </c>
      <c r="C3586" s="37" t="str">
        <f>IF(Data!J3583="GpsRecord", CONCATENATE($U$3,": ",Data!M3583,", ",Data!L3583), CONCATENATE(Data!AB3583, " ", Data!AH3583))</f>
        <v>Aceleración de lado a lado 0</v>
      </c>
      <c r="D3586" s="38" t="str">
        <f>IF(Data!O3583=TRUE(), "Yes", "No")</f>
        <v>No</v>
      </c>
      <c r="E3586" s="38" t="str">
        <f>IF(Data!J3583="EngineStatusRecord","Engine",IF(Data!J3583="GpsRecord", "GPS", IF(Data!J3583="EngineFaultRecord", "Fault", IF(Data!J3583="DriverChange","Driver",IF(Data!J3583="CustomRecord","Custom","Debug")))))</f>
        <v>Engine</v>
      </c>
      <c r="F3586" s="39" t="str">
        <f>IF(Data!Y3583=TRUE(), "Yes", "No")</f>
        <v>No</v>
      </c>
      <c r="G3586" s="40">
        <f>Data!AK3583</f>
        <v>0</v>
      </c>
      <c r="H3586" s="35" t="str">
        <f>Data!AB3583</f>
        <v>Aceleración de lado a lado</v>
      </c>
      <c r="I3586" s="35">
        <f>Data!AD3583</f>
        <v>0</v>
      </c>
      <c r="J3586" s="35">
        <f>Data!AF3583</f>
        <v>0</v>
      </c>
      <c r="K3586" s="35" t="str">
        <f>CONCATENATE(Data!AH3583, " ", Data!AI3583)</f>
        <v>0 g-force</v>
      </c>
      <c r="L3586" s="35" t="str">
        <f>Data!C3583</f>
        <v>Vehicle, Battery Electric Vehicle</v>
      </c>
      <c r="M3586" s="35">
        <f>Data!H3583</f>
        <v>0</v>
      </c>
      <c r="N3586" s="41">
        <f>Data!I3583</f>
        <v>46087.412207442132</v>
      </c>
      <c r="O3586" s="35">
        <f>Data!L3583</f>
        <v>0</v>
      </c>
      <c r="P3586" s="35">
        <f>Data!M3583</f>
        <v>0</v>
      </c>
      <c r="Q3586" s="35" t="str">
        <f>IF(Data!N3583=0,"",Data!N3583)</f>
        <v/>
      </c>
      <c r="R3586" s="35">
        <f>Data!K3583</f>
        <v>0</v>
      </c>
      <c r="S3586" s="35" t="str">
        <f>IF(Data!X3583=TRUE(), "Yes", "No")</f>
        <v>No</v>
      </c>
      <c r="T3586" s="40" t="e">
        <f>#REF!</f>
        <v>#REF!</v>
      </c>
    </row>
    <row r="3587" spans="1:20" x14ac:dyDescent="0.3">
      <c r="A3587" s="35" t="str">
        <f>Data!A3584</f>
        <v>NISSAN LEAF 299-1018</v>
      </c>
      <c r="B3587" s="36">
        <f t="shared" si="55"/>
        <v>46087.412207442132</v>
      </c>
      <c r="C3587" s="37" t="str">
        <f>IF(Data!J3584="GpsRecord", CONCATENATE($U$3,": ",Data!M3584,", ",Data!L3584), CONCATENATE(Data!AB3584, " ", Data!AH3584))</f>
        <v>Aceleración hacia arriba o hacia abajo 1.04399993873724</v>
      </c>
      <c r="D3587" s="38" t="str">
        <f>IF(Data!O3584=TRUE(), "Yes", "No")</f>
        <v>No</v>
      </c>
      <c r="E3587" s="38" t="str">
        <f>IF(Data!J3584="EngineStatusRecord","Engine",IF(Data!J3584="GpsRecord", "GPS", IF(Data!J3584="EngineFaultRecord", "Fault", IF(Data!J3584="DriverChange","Driver",IF(Data!J3584="CustomRecord","Custom","Debug")))))</f>
        <v>Engine</v>
      </c>
      <c r="F3587" s="39" t="str">
        <f>IF(Data!Y3584=TRUE(), "Yes", "No")</f>
        <v>No</v>
      </c>
      <c r="G3587" s="40">
        <f>Data!AK3584</f>
        <v>0</v>
      </c>
      <c r="H3587" s="35" t="str">
        <f>Data!AB3584</f>
        <v>Aceleración hacia arriba o hacia abajo</v>
      </c>
      <c r="I3587" s="35">
        <f>Data!AD3584</f>
        <v>0</v>
      </c>
      <c r="J3587" s="35">
        <f>Data!AF3584</f>
        <v>0</v>
      </c>
      <c r="K3587" s="35" t="str">
        <f>CONCATENATE(Data!AH3584, " ", Data!AI3584)</f>
        <v>1.04399993873724 g-force</v>
      </c>
      <c r="L3587" s="35" t="str">
        <f>Data!C3584</f>
        <v>Vehicle, Battery Electric Vehicle</v>
      </c>
      <c r="M3587" s="35">
        <f>Data!H3584</f>
        <v>0</v>
      </c>
      <c r="N3587" s="41">
        <f>Data!I3584</f>
        <v>46087.412207442132</v>
      </c>
      <c r="O3587" s="35">
        <f>Data!L3584</f>
        <v>0</v>
      </c>
      <c r="P3587" s="35">
        <f>Data!M3584</f>
        <v>0</v>
      </c>
      <c r="Q3587" s="35" t="str">
        <f>IF(Data!N3584=0,"",Data!N3584)</f>
        <v/>
      </c>
      <c r="R3587" s="35">
        <f>Data!K3584</f>
        <v>0</v>
      </c>
      <c r="S3587" s="35" t="str">
        <f>IF(Data!X3584=TRUE(), "Yes", "No")</f>
        <v>No</v>
      </c>
      <c r="T3587" s="40" t="e">
        <f>#REF!</f>
        <v>#REF!</v>
      </c>
    </row>
    <row r="3588" spans="1:20" x14ac:dyDescent="0.3">
      <c r="A3588" s="35" t="str">
        <f>Data!A3585</f>
        <v>NISSAN LEAF 299-1018</v>
      </c>
      <c r="B3588" s="36">
        <f t="shared" si="55"/>
        <v>46087.412210648145</v>
      </c>
      <c r="C3588" s="37" t="str">
        <f>IF(Data!J3585="GpsRecord", CONCATENATE($U$3,": ",Data!M3585,", ",Data!L3585), CONCATENATE(Data!AB3585, " ", Data!AH3585))</f>
        <v>Ubicación: 9.94396, -84.50971</v>
      </c>
      <c r="D3588" s="38" t="str">
        <f>IF(Data!O3585=TRUE(), "Yes", "No")</f>
        <v>Yes</v>
      </c>
      <c r="E3588" s="38" t="str">
        <f>IF(Data!J3585="EngineStatusRecord","Engine",IF(Data!J3585="GpsRecord", "GPS", IF(Data!J3585="EngineFaultRecord", "Fault", IF(Data!J3585="DriverChange","Driver",IF(Data!J3585="CustomRecord","Custom","Debug")))))</f>
        <v>GPS</v>
      </c>
      <c r="F3588" s="39" t="str">
        <f>IF(Data!Y3585=TRUE(), "Yes", "No")</f>
        <v>Yes</v>
      </c>
      <c r="G3588" s="40">
        <f>Data!AK3585</f>
        <v>0</v>
      </c>
      <c r="H3588" s="35">
        <f>Data!AB3585</f>
        <v>0</v>
      </c>
      <c r="I3588" s="35">
        <f>Data!AD3585</f>
        <v>0</v>
      </c>
      <c r="J3588" s="35">
        <f>Data!AF3585</f>
        <v>0</v>
      </c>
      <c r="K3588" s="35" t="str">
        <f>CONCATENATE(Data!AH3585, " ", Data!AI3585)</f>
        <v xml:space="preserve"> </v>
      </c>
      <c r="L3588" s="35" t="str">
        <f>Data!C3585</f>
        <v>Vehicle, Battery Electric Vehicle</v>
      </c>
      <c r="M3588" s="35">
        <f>Data!H3585</f>
        <v>0</v>
      </c>
      <c r="N3588" s="41">
        <f>Data!I3585</f>
        <v>46087.412210648145</v>
      </c>
      <c r="O3588" s="35">
        <f>Data!L3585</f>
        <v>-84.509709999999998</v>
      </c>
      <c r="P3588" s="35">
        <f>Data!M3585</f>
        <v>9.9439600000000006</v>
      </c>
      <c r="Q3588" s="35" t="str">
        <f>IF(Data!N3585=0,"",Data!N3585)</f>
        <v>CurveSpeedEstimateError</v>
      </c>
      <c r="R3588" s="35">
        <f>Data!K3585</f>
        <v>29</v>
      </c>
      <c r="S3588" s="35" t="str">
        <f>IF(Data!X3585=TRUE(), "Yes", "No")</f>
        <v>Yes</v>
      </c>
      <c r="T3588" s="40" t="e">
        <f>#REF!</f>
        <v>#REF!</v>
      </c>
    </row>
    <row r="3589" spans="1:20" x14ac:dyDescent="0.3">
      <c r="A3589" s="35" t="str">
        <f>Data!A3586</f>
        <v>NISSAN LEAF 299-1018</v>
      </c>
      <c r="B3589" s="36">
        <f t="shared" si="55"/>
        <v>46087.412236736112</v>
      </c>
      <c r="C3589" s="37" t="str">
        <f>IF(Data!J3586="GpsRecord", CONCATENATE($U$3,": ",Data!M3586,", ",Data!L3586), CONCATENATE(Data!AB3586, " ", Data!AH3586))</f>
        <v>Aceleración de lado a lado 0</v>
      </c>
      <c r="D3589" s="38" t="str">
        <f>IF(Data!O3586=TRUE(), "Yes", "No")</f>
        <v>No</v>
      </c>
      <c r="E3589" s="38" t="str">
        <f>IF(Data!J3586="EngineStatusRecord","Engine",IF(Data!J3586="GpsRecord", "GPS", IF(Data!J3586="EngineFaultRecord", "Fault", IF(Data!J3586="DriverChange","Driver",IF(Data!J3586="CustomRecord","Custom","Debug")))))</f>
        <v>Engine</v>
      </c>
      <c r="F3589" s="39" t="str">
        <f>IF(Data!Y3586=TRUE(), "Yes", "No")</f>
        <v>No</v>
      </c>
      <c r="G3589" s="40">
        <f>Data!AK3586</f>
        <v>0</v>
      </c>
      <c r="H3589" s="35" t="str">
        <f>Data!AB3586</f>
        <v>Aceleración de lado a lado</v>
      </c>
      <c r="I3589" s="35">
        <f>Data!AD3586</f>
        <v>0</v>
      </c>
      <c r="J3589" s="35">
        <f>Data!AF3586</f>
        <v>0</v>
      </c>
      <c r="K3589" s="35" t="str">
        <f>CONCATENATE(Data!AH3586, " ", Data!AI3586)</f>
        <v>0 g-force</v>
      </c>
      <c r="L3589" s="35" t="str">
        <f>Data!C3586</f>
        <v>Vehicle, Battery Electric Vehicle</v>
      </c>
      <c r="M3589" s="35">
        <f>Data!H3586</f>
        <v>0</v>
      </c>
      <c r="N3589" s="41">
        <f>Data!I3586</f>
        <v>46087.412236736112</v>
      </c>
      <c r="O3589" s="35">
        <f>Data!L3586</f>
        <v>0</v>
      </c>
      <c r="P3589" s="35">
        <f>Data!M3586</f>
        <v>0</v>
      </c>
      <c r="Q3589" s="35" t="str">
        <f>IF(Data!N3586=0,"",Data!N3586)</f>
        <v/>
      </c>
      <c r="R3589" s="35">
        <f>Data!K3586</f>
        <v>0</v>
      </c>
      <c r="S3589" s="35" t="str">
        <f>IF(Data!X3586=TRUE(), "Yes", "No")</f>
        <v>No</v>
      </c>
      <c r="T3589" s="40" t="e">
        <f>#REF!</f>
        <v>#REF!</v>
      </c>
    </row>
    <row r="3590" spans="1:20" x14ac:dyDescent="0.3">
      <c r="A3590" s="35" t="str">
        <f>Data!A3587</f>
        <v>NISSAN LEAF 299-1018</v>
      </c>
      <c r="B3590" s="36">
        <f t="shared" si="55"/>
        <v>46087.412236736112</v>
      </c>
      <c r="C3590" s="37" t="str">
        <f>IF(Data!J3587="GpsRecord", CONCATENATE($U$3,": ",Data!M3587,", ",Data!L3587), CONCATENATE(Data!AB3587, " ", Data!AH3587))</f>
        <v>Aceleración hacia arriba o hacia abajo 1.06999994893242</v>
      </c>
      <c r="D3590" s="38" t="str">
        <f>IF(Data!O3587=TRUE(), "Yes", "No")</f>
        <v>No</v>
      </c>
      <c r="E3590" s="38" t="str">
        <f>IF(Data!J3587="EngineStatusRecord","Engine",IF(Data!J3587="GpsRecord", "GPS", IF(Data!J3587="EngineFaultRecord", "Fault", IF(Data!J3587="DriverChange","Driver",IF(Data!J3587="CustomRecord","Custom","Debug")))))</f>
        <v>Engine</v>
      </c>
      <c r="F3590" s="39" t="str">
        <f>IF(Data!Y3587=TRUE(), "Yes", "No")</f>
        <v>No</v>
      </c>
      <c r="G3590" s="40">
        <f>Data!AK3587</f>
        <v>0</v>
      </c>
      <c r="H3590" s="35" t="str">
        <f>Data!AB3587</f>
        <v>Aceleración hacia arriba o hacia abajo</v>
      </c>
      <c r="I3590" s="35">
        <f>Data!AD3587</f>
        <v>0</v>
      </c>
      <c r="J3590" s="35">
        <f>Data!AF3587</f>
        <v>0</v>
      </c>
      <c r="K3590" s="35" t="str">
        <f>CONCATENATE(Data!AH3587, " ", Data!AI3587)</f>
        <v>1.06999994893242 g-force</v>
      </c>
      <c r="L3590" s="35" t="str">
        <f>Data!C3587</f>
        <v>Vehicle, Battery Electric Vehicle</v>
      </c>
      <c r="M3590" s="35">
        <f>Data!H3587</f>
        <v>0</v>
      </c>
      <c r="N3590" s="41">
        <f>Data!I3587</f>
        <v>46087.412236736112</v>
      </c>
      <c r="O3590" s="35">
        <f>Data!L3587</f>
        <v>0</v>
      </c>
      <c r="P3590" s="35">
        <f>Data!M3587</f>
        <v>0</v>
      </c>
      <c r="Q3590" s="35" t="str">
        <f>IF(Data!N3587=0,"",Data!N3587)</f>
        <v/>
      </c>
      <c r="R3590" s="35">
        <f>Data!K3587</f>
        <v>0</v>
      </c>
      <c r="S3590" s="35" t="str">
        <f>IF(Data!X3587=TRUE(), "Yes", "No")</f>
        <v>No</v>
      </c>
      <c r="T3590" s="40" t="e">
        <f>#REF!</f>
        <v>#REF!</v>
      </c>
    </row>
    <row r="3591" spans="1:20" x14ac:dyDescent="0.3">
      <c r="A3591" s="35" t="str">
        <f>Data!A3588</f>
        <v>NISSAN LEAF 299-1018</v>
      </c>
      <c r="B3591" s="36">
        <f t="shared" si="55"/>
        <v>46087.412241932871</v>
      </c>
      <c r="C3591" s="37" t="str">
        <f>IF(Data!J3588="GpsRecord", CONCATENATE($U$3,": ",Data!M3588,", ",Data!L3588), CONCATENATE(Data!AB3588, " ", Data!AH3588))</f>
        <v>Aceleración de lado a lado 0.295999999977379</v>
      </c>
      <c r="D3591" s="38" t="str">
        <f>IF(Data!O3588=TRUE(), "Yes", "No")</f>
        <v>No</v>
      </c>
      <c r="E3591" s="38" t="str">
        <f>IF(Data!J3588="EngineStatusRecord","Engine",IF(Data!J3588="GpsRecord", "GPS", IF(Data!J3588="EngineFaultRecord", "Fault", IF(Data!J3588="DriverChange","Driver",IF(Data!J3588="CustomRecord","Custom","Debug")))))</f>
        <v>Engine</v>
      </c>
      <c r="F3591" s="39" t="str">
        <f>IF(Data!Y3588=TRUE(), "Yes", "No")</f>
        <v>No</v>
      </c>
      <c r="G3591" s="40">
        <f>Data!AK3588</f>
        <v>0</v>
      </c>
      <c r="H3591" s="35" t="str">
        <f>Data!AB3588</f>
        <v>Aceleración de lado a lado</v>
      </c>
      <c r="I3591" s="35">
        <f>Data!AD3588</f>
        <v>0</v>
      </c>
      <c r="J3591" s="35">
        <f>Data!AF3588</f>
        <v>0</v>
      </c>
      <c r="K3591" s="35" t="str">
        <f>CONCATENATE(Data!AH3588, " ", Data!AI3588)</f>
        <v>0.295999999977379 g-force</v>
      </c>
      <c r="L3591" s="35" t="str">
        <f>Data!C3588</f>
        <v>Vehicle, Battery Electric Vehicle</v>
      </c>
      <c r="M3591" s="35">
        <f>Data!H3588</f>
        <v>0</v>
      </c>
      <c r="N3591" s="41">
        <f>Data!I3588</f>
        <v>46087.412241932871</v>
      </c>
      <c r="O3591" s="35">
        <f>Data!L3588</f>
        <v>0</v>
      </c>
      <c r="P3591" s="35">
        <f>Data!M3588</f>
        <v>0</v>
      </c>
      <c r="Q3591" s="35" t="str">
        <f>IF(Data!N3588=0,"",Data!N3588)</f>
        <v/>
      </c>
      <c r="R3591" s="35">
        <f>Data!K3588</f>
        <v>0</v>
      </c>
      <c r="S3591" s="35" t="str">
        <f>IF(Data!X3588=TRUE(), "Yes", "No")</f>
        <v>No</v>
      </c>
      <c r="T3591" s="40" t="e">
        <f>#REF!</f>
        <v>#REF!</v>
      </c>
    </row>
    <row r="3592" spans="1:20" x14ac:dyDescent="0.3">
      <c r="A3592" s="35" t="str">
        <f>Data!A3589</f>
        <v>NISSAN LEAF 299-1018</v>
      </c>
      <c r="B3592" s="36">
        <f t="shared" si="55"/>
        <v>46087.412241932871</v>
      </c>
      <c r="C3592" s="37" t="str">
        <f>IF(Data!J3589="GpsRecord", CONCATENATE($U$3,": ",Data!M3589,", ",Data!L3589), CONCATENATE(Data!AB3589, " ", Data!AH3589))</f>
        <v>Aceleración hacia arriba o hacia abajo 0.941000035618155</v>
      </c>
      <c r="D3592" s="38" t="str">
        <f>IF(Data!O3589=TRUE(), "Yes", "No")</f>
        <v>No</v>
      </c>
      <c r="E3592" s="38" t="str">
        <f>IF(Data!J3589="EngineStatusRecord","Engine",IF(Data!J3589="GpsRecord", "GPS", IF(Data!J3589="EngineFaultRecord", "Fault", IF(Data!J3589="DriverChange","Driver",IF(Data!J3589="CustomRecord","Custom","Debug")))))</f>
        <v>Engine</v>
      </c>
      <c r="F3592" s="39" t="str">
        <f>IF(Data!Y3589=TRUE(), "Yes", "No")</f>
        <v>No</v>
      </c>
      <c r="G3592" s="40">
        <f>Data!AK3589</f>
        <v>0</v>
      </c>
      <c r="H3592" s="35" t="str">
        <f>Data!AB3589</f>
        <v>Aceleración hacia arriba o hacia abajo</v>
      </c>
      <c r="I3592" s="35">
        <f>Data!AD3589</f>
        <v>0</v>
      </c>
      <c r="J3592" s="35">
        <f>Data!AF3589</f>
        <v>0</v>
      </c>
      <c r="K3592" s="35" t="str">
        <f>CONCATENATE(Data!AH3589, " ", Data!AI3589)</f>
        <v>0.941000035618155 g-force</v>
      </c>
      <c r="L3592" s="35" t="str">
        <f>Data!C3589</f>
        <v>Vehicle, Battery Electric Vehicle</v>
      </c>
      <c r="M3592" s="35">
        <f>Data!H3589</f>
        <v>0</v>
      </c>
      <c r="N3592" s="41">
        <f>Data!I3589</f>
        <v>46087.412241932871</v>
      </c>
      <c r="O3592" s="35">
        <f>Data!L3589</f>
        <v>0</v>
      </c>
      <c r="P3592" s="35">
        <f>Data!M3589</f>
        <v>0</v>
      </c>
      <c r="Q3592" s="35" t="str">
        <f>IF(Data!N3589=0,"",Data!N3589)</f>
        <v/>
      </c>
      <c r="R3592" s="35">
        <f>Data!K3589</f>
        <v>0</v>
      </c>
      <c r="S3592" s="35" t="str">
        <f>IF(Data!X3589=TRUE(), "Yes", "No")</f>
        <v>No</v>
      </c>
      <c r="T3592" s="40" t="e">
        <f>#REF!</f>
        <v>#REF!</v>
      </c>
    </row>
    <row r="3593" spans="1:20" x14ac:dyDescent="0.3">
      <c r="A3593" s="35" t="str">
        <f>Data!A3590</f>
        <v>NISSAN LEAF 299-1018</v>
      </c>
      <c r="B3593" s="36">
        <f t="shared" si="55"/>
        <v>46087.412245370368</v>
      </c>
      <c r="C3593" s="37" t="str">
        <f>IF(Data!J3590="GpsRecord", CONCATENATE($U$3,": ",Data!M3590,", ",Data!L3590), CONCATENATE(Data!AB3590, " ", Data!AH3590))</f>
        <v>Ubicación: 9.94391, -84.50998</v>
      </c>
      <c r="D3593" s="38" t="str">
        <f>IF(Data!O3590=TRUE(), "Yes", "No")</f>
        <v>Yes</v>
      </c>
      <c r="E3593" s="38" t="str">
        <f>IF(Data!J3590="EngineStatusRecord","Engine",IF(Data!J3590="GpsRecord", "GPS", IF(Data!J3590="EngineFaultRecord", "Fault", IF(Data!J3590="DriverChange","Driver",IF(Data!J3590="CustomRecord","Custom","Debug")))))</f>
        <v>GPS</v>
      </c>
      <c r="F3593" s="39" t="str">
        <f>IF(Data!Y3590=TRUE(), "Yes", "No")</f>
        <v>Yes</v>
      </c>
      <c r="G3593" s="40">
        <f>Data!AK3590</f>
        <v>0</v>
      </c>
      <c r="H3593" s="35">
        <f>Data!AB3590</f>
        <v>0</v>
      </c>
      <c r="I3593" s="35">
        <f>Data!AD3590</f>
        <v>0</v>
      </c>
      <c r="J3593" s="35">
        <f>Data!AF3590</f>
        <v>0</v>
      </c>
      <c r="K3593" s="35" t="str">
        <f>CONCATENATE(Data!AH3590, " ", Data!AI3590)</f>
        <v xml:space="preserve"> </v>
      </c>
      <c r="L3593" s="35" t="str">
        <f>Data!C3590</f>
        <v>Vehicle, Battery Electric Vehicle</v>
      </c>
      <c r="M3593" s="35">
        <f>Data!H3590</f>
        <v>0</v>
      </c>
      <c r="N3593" s="41">
        <f>Data!I3590</f>
        <v>46087.412245370368</v>
      </c>
      <c r="O3593" s="35">
        <f>Data!L3590</f>
        <v>-84.509979999999999</v>
      </c>
      <c r="P3593" s="35">
        <f>Data!M3590</f>
        <v>9.9439100000000007</v>
      </c>
      <c r="Q3593" s="35" t="str">
        <f>IF(Data!N3590=0,"",Data!N3590)</f>
        <v>CurveSpeedEstimateError</v>
      </c>
      <c r="R3593" s="35">
        <f>Data!K3590</f>
        <v>39</v>
      </c>
      <c r="S3593" s="35" t="str">
        <f>IF(Data!X3590=TRUE(), "Yes", "No")</f>
        <v>Yes</v>
      </c>
      <c r="T3593" s="40" t="e">
        <f>#REF!</f>
        <v>#REF!</v>
      </c>
    </row>
    <row r="3594" spans="1:20" x14ac:dyDescent="0.3">
      <c r="A3594" s="35" t="str">
        <f>Data!A3591</f>
        <v>NISSAN LEAF 299-1018</v>
      </c>
      <c r="B3594" s="36">
        <f t="shared" si="55"/>
        <v>46087.412245960651</v>
      </c>
      <c r="C3594" s="37" t="str">
        <f>IF(Data!J3591="GpsRecord", CONCATENATE($U$3,": ",Data!M3591,", ",Data!L3591), CONCATENATE(Data!AB3591, " ", Data!AH3591))</f>
        <v>Velocidad del motor en carretera 42</v>
      </c>
      <c r="D3594" s="38" t="str">
        <f>IF(Data!O3591=TRUE(), "Yes", "No")</f>
        <v>No</v>
      </c>
      <c r="E3594" s="38" t="str">
        <f>IF(Data!J3591="EngineStatusRecord","Engine",IF(Data!J3591="GpsRecord", "GPS", IF(Data!J3591="EngineFaultRecord", "Fault", IF(Data!J3591="DriverChange","Driver",IF(Data!J3591="CustomRecord","Custom","Debug")))))</f>
        <v>Engine</v>
      </c>
      <c r="F3594" s="39" t="str">
        <f>IF(Data!Y3591=TRUE(), "Yes", "No")</f>
        <v>No</v>
      </c>
      <c r="G3594" s="40">
        <f>Data!AK3591</f>
        <v>0</v>
      </c>
      <c r="H3594" s="35" t="str">
        <f>Data!AB3591</f>
        <v>Velocidad del motor en carretera</v>
      </c>
      <c r="I3594" s="35">
        <f>Data!AD3591</f>
        <v>0</v>
      </c>
      <c r="J3594" s="35">
        <f>Data!AF3591</f>
        <v>0</v>
      </c>
      <c r="K3594" s="35" t="str">
        <f>CONCATENATE(Data!AH3591, " ", Data!AI3591)</f>
        <v>42 km/h</v>
      </c>
      <c r="L3594" s="35" t="str">
        <f>Data!C3591</f>
        <v>Vehicle, Battery Electric Vehicle</v>
      </c>
      <c r="M3594" s="35">
        <f>Data!H3591</f>
        <v>0</v>
      </c>
      <c r="N3594" s="41">
        <f>Data!I3591</f>
        <v>46087.412245960651</v>
      </c>
      <c r="O3594" s="35">
        <f>Data!L3591</f>
        <v>0</v>
      </c>
      <c r="P3594" s="35">
        <f>Data!M3591</f>
        <v>0</v>
      </c>
      <c r="Q3594" s="35" t="str">
        <f>IF(Data!N3591=0,"",Data!N3591)</f>
        <v/>
      </c>
      <c r="R3594" s="35">
        <f>Data!K3591</f>
        <v>0</v>
      </c>
      <c r="S3594" s="35" t="str">
        <f>IF(Data!X3591=TRUE(), "Yes", "No")</f>
        <v>No</v>
      </c>
      <c r="T3594" s="40" t="e">
        <f>#REF!</f>
        <v>#REF!</v>
      </c>
    </row>
    <row r="3595" spans="1:20" x14ac:dyDescent="0.3">
      <c r="A3595" s="35" t="str">
        <f>Data!A3592</f>
        <v>NISSAN LEAF 299-1018</v>
      </c>
      <c r="B3595" s="36">
        <f t="shared" si="55"/>
        <v>46087.412280092591</v>
      </c>
      <c r="C3595" s="37" t="str">
        <f>IF(Data!J3592="GpsRecord", CONCATENATE($U$3,": ",Data!M3592,", ",Data!L3592), CONCATENATE(Data!AB3592, " ", Data!AH3592))</f>
        <v>Ubicación: 9.94374, -84.51023</v>
      </c>
      <c r="D3595" s="38" t="str">
        <f>IF(Data!O3592=TRUE(), "Yes", "No")</f>
        <v>Yes</v>
      </c>
      <c r="E3595" s="38" t="str">
        <f>IF(Data!J3592="EngineStatusRecord","Engine",IF(Data!J3592="GpsRecord", "GPS", IF(Data!J3592="EngineFaultRecord", "Fault", IF(Data!J3592="DriverChange","Driver",IF(Data!J3592="CustomRecord","Custom","Debug")))))</f>
        <v>GPS</v>
      </c>
      <c r="F3595" s="39" t="str">
        <f>IF(Data!Y3592=TRUE(), "Yes", "No")</f>
        <v>Yes</v>
      </c>
      <c r="G3595" s="40">
        <f>Data!AK3592</f>
        <v>0</v>
      </c>
      <c r="H3595" s="35">
        <f>Data!AB3592</f>
        <v>0</v>
      </c>
      <c r="I3595" s="35">
        <f>Data!AD3592</f>
        <v>0</v>
      </c>
      <c r="J3595" s="35">
        <f>Data!AF3592</f>
        <v>0</v>
      </c>
      <c r="K3595" s="35" t="str">
        <f>CONCATENATE(Data!AH3592, " ", Data!AI3592)</f>
        <v xml:space="preserve"> </v>
      </c>
      <c r="L3595" s="35" t="str">
        <f>Data!C3592</f>
        <v>Vehicle, Battery Electric Vehicle</v>
      </c>
      <c r="M3595" s="35">
        <f>Data!H3592</f>
        <v>0</v>
      </c>
      <c r="N3595" s="41">
        <f>Data!I3592</f>
        <v>46087.412280092591</v>
      </c>
      <c r="O3595" s="35">
        <f>Data!L3592</f>
        <v>-84.510230000000007</v>
      </c>
      <c r="P3595" s="35">
        <f>Data!M3592</f>
        <v>9.94374</v>
      </c>
      <c r="Q3595" s="35" t="str">
        <f>IF(Data!N3592=0,"",Data!N3592)</f>
        <v>CurveSpeedEstimateError</v>
      </c>
      <c r="R3595" s="35">
        <f>Data!K3592</f>
        <v>39</v>
      </c>
      <c r="S3595" s="35" t="str">
        <f>IF(Data!X3592=TRUE(), "Yes", "No")</f>
        <v>Yes</v>
      </c>
      <c r="T3595" s="40" t="e">
        <f>#REF!</f>
        <v>#REF!</v>
      </c>
    </row>
    <row r="3596" spans="1:20" x14ac:dyDescent="0.3">
      <c r="A3596" s="35" t="str">
        <f>Data!A3593</f>
        <v>NISSAN LEAF 299-1018</v>
      </c>
      <c r="B3596" s="36">
        <f t="shared" si="55"/>
        <v>46087.412291666667</v>
      </c>
      <c r="C3596" s="37" t="str">
        <f>IF(Data!J3593="GpsRecord", CONCATENATE($U$3,": ",Data!M3593,", ",Data!L3593), CONCATENATE(Data!AB3593, " ", Data!AH3593))</f>
        <v>Aceleración hacia delante o frenado 0</v>
      </c>
      <c r="D3596" s="38" t="str">
        <f>IF(Data!O3593=TRUE(), "Yes", "No")</f>
        <v>No</v>
      </c>
      <c r="E3596" s="38" t="str">
        <f>IF(Data!J3593="EngineStatusRecord","Engine",IF(Data!J3593="GpsRecord", "GPS", IF(Data!J3593="EngineFaultRecord", "Fault", IF(Data!J3593="DriverChange","Driver",IF(Data!J3593="CustomRecord","Custom","Debug")))))</f>
        <v>Engine</v>
      </c>
      <c r="F3596" s="39" t="str">
        <f>IF(Data!Y3593=TRUE(), "Yes", "No")</f>
        <v>No</v>
      </c>
      <c r="G3596" s="40">
        <f>Data!AK3593</f>
        <v>0</v>
      </c>
      <c r="H3596" s="35" t="str">
        <f>Data!AB3593</f>
        <v>Aceleración hacia delante o frenado</v>
      </c>
      <c r="I3596" s="35">
        <f>Data!AD3593</f>
        <v>0</v>
      </c>
      <c r="J3596" s="35">
        <f>Data!AF3593</f>
        <v>0</v>
      </c>
      <c r="K3596" s="35" t="str">
        <f>CONCATENATE(Data!AH3593, " ", Data!AI3593)</f>
        <v>0 g-force</v>
      </c>
      <c r="L3596" s="35" t="str">
        <f>Data!C3593</f>
        <v>Vehicle, Battery Electric Vehicle</v>
      </c>
      <c r="M3596" s="35">
        <f>Data!H3593</f>
        <v>0</v>
      </c>
      <c r="N3596" s="41">
        <f>Data!I3593</f>
        <v>46087.412291666667</v>
      </c>
      <c r="O3596" s="35">
        <f>Data!L3593</f>
        <v>0</v>
      </c>
      <c r="P3596" s="35">
        <f>Data!M3593</f>
        <v>0</v>
      </c>
      <c r="Q3596" s="35" t="str">
        <f>IF(Data!N3593=0,"",Data!N3593)</f>
        <v/>
      </c>
      <c r="R3596" s="35">
        <f>Data!K3593</f>
        <v>0</v>
      </c>
      <c r="S3596" s="35" t="str">
        <f>IF(Data!X3593=TRUE(), "Yes", "No")</f>
        <v>No</v>
      </c>
      <c r="T3596" s="40" t="e">
        <f>#REF!</f>
        <v>#REF!</v>
      </c>
    </row>
    <row r="3597" spans="1:20" x14ac:dyDescent="0.3">
      <c r="A3597" s="35" t="str">
        <f>Data!A3594</f>
        <v>NISSAN LEAF 299-1018</v>
      </c>
      <c r="B3597" s="36">
        <f t="shared" si="55"/>
        <v>46087.412291666667</v>
      </c>
      <c r="C3597" s="37" t="str">
        <f>IF(Data!J3594="GpsRecord", CONCATENATE($U$3,": ",Data!M3594,", ",Data!L3594), CONCATENATE(Data!AB3594, " ", Data!AH3594))</f>
        <v>Aceleración de lado a lado 0</v>
      </c>
      <c r="D3597" s="38" t="str">
        <f>IF(Data!O3594=TRUE(), "Yes", "No")</f>
        <v>No</v>
      </c>
      <c r="E3597" s="38" t="str">
        <f>IF(Data!J3594="EngineStatusRecord","Engine",IF(Data!J3594="GpsRecord", "GPS", IF(Data!J3594="EngineFaultRecord", "Fault", IF(Data!J3594="DriverChange","Driver",IF(Data!J3594="CustomRecord","Custom","Debug")))))</f>
        <v>Engine</v>
      </c>
      <c r="F3597" s="39" t="str">
        <f>IF(Data!Y3594=TRUE(), "Yes", "No")</f>
        <v>No</v>
      </c>
      <c r="G3597" s="40">
        <f>Data!AK3594</f>
        <v>0</v>
      </c>
      <c r="H3597" s="35" t="str">
        <f>Data!AB3594</f>
        <v>Aceleración de lado a lado</v>
      </c>
      <c r="I3597" s="35">
        <f>Data!AD3594</f>
        <v>0</v>
      </c>
      <c r="J3597" s="35">
        <f>Data!AF3594</f>
        <v>0</v>
      </c>
      <c r="K3597" s="35" t="str">
        <f>CONCATENATE(Data!AH3594, " ", Data!AI3594)</f>
        <v>0 g-force</v>
      </c>
      <c r="L3597" s="35" t="str">
        <f>Data!C3594</f>
        <v>Vehicle, Battery Electric Vehicle</v>
      </c>
      <c r="M3597" s="35">
        <f>Data!H3594</f>
        <v>0</v>
      </c>
      <c r="N3597" s="41">
        <f>Data!I3594</f>
        <v>46087.412291666667</v>
      </c>
      <c r="O3597" s="35">
        <f>Data!L3594</f>
        <v>0</v>
      </c>
      <c r="P3597" s="35">
        <f>Data!M3594</f>
        <v>0</v>
      </c>
      <c r="Q3597" s="35" t="str">
        <f>IF(Data!N3594=0,"",Data!N3594)</f>
        <v/>
      </c>
      <c r="R3597" s="35">
        <f>Data!K3594</f>
        <v>0</v>
      </c>
      <c r="S3597" s="35" t="str">
        <f>IF(Data!X3594=TRUE(), "Yes", "No")</f>
        <v>No</v>
      </c>
      <c r="T3597" s="40" t="e">
        <f>#REF!</f>
        <v>#REF!</v>
      </c>
    </row>
    <row r="3598" spans="1:20" x14ac:dyDescent="0.3">
      <c r="A3598" s="35" t="str">
        <f>Data!A3595</f>
        <v>NISSAN LEAF 299-1018</v>
      </c>
      <c r="B3598" s="36">
        <f t="shared" ref="B3598:B3661" si="56">N3598</f>
        <v>46087.412291666667</v>
      </c>
      <c r="C3598" s="37" t="str">
        <f>IF(Data!J3595="GpsRecord", CONCATENATE($U$3,": ",Data!M3595,", ",Data!L3595), CONCATENATE(Data!AB3595, " ", Data!AH3595))</f>
        <v>Aceleración hacia arriba o hacia abajo 0.893999989734517</v>
      </c>
      <c r="D3598" s="38" t="str">
        <f>IF(Data!O3595=TRUE(), "Yes", "No")</f>
        <v>No</v>
      </c>
      <c r="E3598" s="38" t="str">
        <f>IF(Data!J3595="EngineStatusRecord","Engine",IF(Data!J3595="GpsRecord", "GPS", IF(Data!J3595="EngineFaultRecord", "Fault", IF(Data!J3595="DriverChange","Driver",IF(Data!J3595="CustomRecord","Custom","Debug")))))</f>
        <v>Engine</v>
      </c>
      <c r="F3598" s="39" t="str">
        <f>IF(Data!Y3595=TRUE(), "Yes", "No")</f>
        <v>No</v>
      </c>
      <c r="G3598" s="40">
        <f>Data!AK3595</f>
        <v>0</v>
      </c>
      <c r="H3598" s="35" t="str">
        <f>Data!AB3595</f>
        <v>Aceleración hacia arriba o hacia abajo</v>
      </c>
      <c r="I3598" s="35">
        <f>Data!AD3595</f>
        <v>0</v>
      </c>
      <c r="J3598" s="35">
        <f>Data!AF3595</f>
        <v>0</v>
      </c>
      <c r="K3598" s="35" t="str">
        <f>CONCATENATE(Data!AH3595, " ", Data!AI3595)</f>
        <v>0.893999989734517 g-force</v>
      </c>
      <c r="L3598" s="35" t="str">
        <f>Data!C3595</f>
        <v>Vehicle, Battery Electric Vehicle</v>
      </c>
      <c r="M3598" s="35">
        <f>Data!H3595</f>
        <v>0</v>
      </c>
      <c r="N3598" s="41">
        <f>Data!I3595</f>
        <v>46087.412291666667</v>
      </c>
      <c r="O3598" s="35">
        <f>Data!L3595</f>
        <v>0</v>
      </c>
      <c r="P3598" s="35">
        <f>Data!M3595</f>
        <v>0</v>
      </c>
      <c r="Q3598" s="35" t="str">
        <f>IF(Data!N3595=0,"",Data!N3595)</f>
        <v/>
      </c>
      <c r="R3598" s="35">
        <f>Data!K3595</f>
        <v>0</v>
      </c>
      <c r="S3598" s="35" t="str">
        <f>IF(Data!X3595=TRUE(), "Yes", "No")</f>
        <v>No</v>
      </c>
      <c r="T3598" s="40" t="e">
        <f>#REF!</f>
        <v>#REF!</v>
      </c>
    </row>
    <row r="3599" spans="1:20" x14ac:dyDescent="0.3">
      <c r="A3599" s="35" t="str">
        <f>Data!A3596</f>
        <v>NISSAN LEAF 299-1018</v>
      </c>
      <c r="B3599" s="36">
        <f t="shared" si="56"/>
        <v>46087.412361111114</v>
      </c>
      <c r="C3599" s="37" t="str">
        <f>IF(Data!J3596="GpsRecord", CONCATENATE($U$3,": ",Data!M3596,", ",Data!L3596), CONCATENATE(Data!AB3596, " ", Data!AH3596))</f>
        <v>Ubicación: 9.94307, -84.51063</v>
      </c>
      <c r="D3599" s="38" t="str">
        <f>IF(Data!O3596=TRUE(), "Yes", "No")</f>
        <v>Yes</v>
      </c>
      <c r="E3599" s="38" t="str">
        <f>IF(Data!J3596="EngineStatusRecord","Engine",IF(Data!J3596="GpsRecord", "GPS", IF(Data!J3596="EngineFaultRecord", "Fault", IF(Data!J3596="DriverChange","Driver",IF(Data!J3596="CustomRecord","Custom","Debug")))))</f>
        <v>GPS</v>
      </c>
      <c r="F3599" s="39" t="str">
        <f>IF(Data!Y3596=TRUE(), "Yes", "No")</f>
        <v>Yes</v>
      </c>
      <c r="G3599" s="40">
        <f>Data!AK3596</f>
        <v>0</v>
      </c>
      <c r="H3599" s="35">
        <f>Data!AB3596</f>
        <v>0</v>
      </c>
      <c r="I3599" s="35">
        <f>Data!AD3596</f>
        <v>0</v>
      </c>
      <c r="J3599" s="35">
        <f>Data!AF3596</f>
        <v>0</v>
      </c>
      <c r="K3599" s="35" t="str">
        <f>CONCATENATE(Data!AH3596, " ", Data!AI3596)</f>
        <v xml:space="preserve"> </v>
      </c>
      <c r="L3599" s="35" t="str">
        <f>Data!C3596</f>
        <v>Vehicle, Battery Electric Vehicle</v>
      </c>
      <c r="M3599" s="35">
        <f>Data!H3596</f>
        <v>0</v>
      </c>
      <c r="N3599" s="41">
        <f>Data!I3596</f>
        <v>46087.412361111114</v>
      </c>
      <c r="O3599" s="35">
        <f>Data!L3596</f>
        <v>-84.510630000000006</v>
      </c>
      <c r="P3599" s="35">
        <f>Data!M3596</f>
        <v>9.9430700000000005</v>
      </c>
      <c r="Q3599" s="35" t="str">
        <f>IF(Data!N3596=0,"",Data!N3596)</f>
        <v>CurveSpeedEstimateError</v>
      </c>
      <c r="R3599" s="35">
        <f>Data!K3596</f>
        <v>50</v>
      </c>
      <c r="S3599" s="35" t="str">
        <f>IF(Data!X3596=TRUE(), "Yes", "No")</f>
        <v>Yes</v>
      </c>
      <c r="T3599" s="40" t="e">
        <f>#REF!</f>
        <v>#REF!</v>
      </c>
    </row>
    <row r="3600" spans="1:20" x14ac:dyDescent="0.3">
      <c r="A3600" s="35" t="str">
        <f>Data!A3597</f>
        <v>NISSAN LEAF 299-1018</v>
      </c>
      <c r="B3600" s="36">
        <f t="shared" si="56"/>
        <v>46087.412384490737</v>
      </c>
      <c r="C3600" s="37" t="str">
        <f>IF(Data!J3597="GpsRecord", CONCATENATE($U$3,": ",Data!M3597,", ",Data!L3597), CONCATENATE(Data!AB3597, " ", Data!AH3597))</f>
        <v>Velocidad del motor en carretera 54</v>
      </c>
      <c r="D3600" s="38" t="str">
        <f>IF(Data!O3597=TRUE(), "Yes", "No")</f>
        <v>No</v>
      </c>
      <c r="E3600" s="38" t="str">
        <f>IF(Data!J3597="EngineStatusRecord","Engine",IF(Data!J3597="GpsRecord", "GPS", IF(Data!J3597="EngineFaultRecord", "Fault", IF(Data!J3597="DriverChange","Driver",IF(Data!J3597="CustomRecord","Custom","Debug")))))</f>
        <v>Engine</v>
      </c>
      <c r="F3600" s="39" t="str">
        <f>IF(Data!Y3597=TRUE(), "Yes", "No")</f>
        <v>No</v>
      </c>
      <c r="G3600" s="40">
        <f>Data!AK3597</f>
        <v>0</v>
      </c>
      <c r="H3600" s="35" t="str">
        <f>Data!AB3597</f>
        <v>Velocidad del motor en carretera</v>
      </c>
      <c r="I3600" s="35">
        <f>Data!AD3597</f>
        <v>0</v>
      </c>
      <c r="J3600" s="35">
        <f>Data!AF3597</f>
        <v>0</v>
      </c>
      <c r="K3600" s="35" t="str">
        <f>CONCATENATE(Data!AH3597, " ", Data!AI3597)</f>
        <v>54 km/h</v>
      </c>
      <c r="L3600" s="35" t="str">
        <f>Data!C3597</f>
        <v>Vehicle, Battery Electric Vehicle</v>
      </c>
      <c r="M3600" s="35">
        <f>Data!H3597</f>
        <v>0</v>
      </c>
      <c r="N3600" s="41">
        <f>Data!I3597</f>
        <v>46087.412384490737</v>
      </c>
      <c r="O3600" s="35">
        <f>Data!L3597</f>
        <v>0</v>
      </c>
      <c r="P3600" s="35">
        <f>Data!M3597</f>
        <v>0</v>
      </c>
      <c r="Q3600" s="35" t="str">
        <f>IF(Data!N3597=0,"",Data!N3597)</f>
        <v/>
      </c>
      <c r="R3600" s="35">
        <f>Data!K3597</f>
        <v>0</v>
      </c>
      <c r="S3600" s="35" t="str">
        <f>IF(Data!X3597=TRUE(), "Yes", "No")</f>
        <v>No</v>
      </c>
      <c r="T3600" s="40" t="e">
        <f>#REF!</f>
        <v>#REF!</v>
      </c>
    </row>
    <row r="3601" spans="1:20" x14ac:dyDescent="0.3">
      <c r="A3601" s="35" t="str">
        <f>Data!A3598</f>
        <v>NISSAN LEAF 299-1018</v>
      </c>
      <c r="B3601" s="36">
        <f t="shared" si="56"/>
        <v>46087.412412291669</v>
      </c>
      <c r="C3601" s="37" t="str">
        <f>IF(Data!J3598="GpsRecord", CONCATENATE($U$3,": ",Data!M3598,", ",Data!L3598), CONCATENATE(Data!AB3598, " ", Data!AH3598))</f>
        <v>Energía de la batería del vehículo eléctrico 49560</v>
      </c>
      <c r="D3601" s="38" t="str">
        <f>IF(Data!O3598=TRUE(), "Yes", "No")</f>
        <v>No</v>
      </c>
      <c r="E3601" s="38" t="str">
        <f>IF(Data!J3598="EngineStatusRecord","Engine",IF(Data!J3598="GpsRecord", "GPS", IF(Data!J3598="EngineFaultRecord", "Fault", IF(Data!J3598="DriverChange","Driver",IF(Data!J3598="CustomRecord","Custom","Debug")))))</f>
        <v>Engine</v>
      </c>
      <c r="F3601" s="39" t="str">
        <f>IF(Data!Y3598=TRUE(), "Yes", "No")</f>
        <v>No</v>
      </c>
      <c r="G3601" s="40">
        <f>Data!AK3598</f>
        <v>0</v>
      </c>
      <c r="H3601" s="35" t="str">
        <f>Data!AB3598</f>
        <v>Energía de la batería del vehículo eléctrico</v>
      </c>
      <c r="I3601" s="35">
        <f>Data!AD3598</f>
        <v>0</v>
      </c>
      <c r="J3601" s="35">
        <f>Data!AF3598</f>
        <v>0</v>
      </c>
      <c r="K3601" s="35" t="str">
        <f>CONCATENATE(Data!AH3598, " ", Data!AI3598)</f>
        <v>49560 W</v>
      </c>
      <c r="L3601" s="35" t="str">
        <f>Data!C3598</f>
        <v>Vehicle, Battery Electric Vehicle</v>
      </c>
      <c r="M3601" s="35">
        <f>Data!H3598</f>
        <v>0</v>
      </c>
      <c r="N3601" s="41">
        <f>Data!I3598</f>
        <v>46087.412412291669</v>
      </c>
      <c r="O3601" s="35">
        <f>Data!L3598</f>
        <v>0</v>
      </c>
      <c r="P3601" s="35">
        <f>Data!M3598</f>
        <v>0</v>
      </c>
      <c r="Q3601" s="35" t="str">
        <f>IF(Data!N3598=0,"",Data!N3598)</f>
        <v/>
      </c>
      <c r="R3601" s="35">
        <f>Data!K3598</f>
        <v>0</v>
      </c>
      <c r="S3601" s="35" t="str">
        <f>IF(Data!X3598=TRUE(), "Yes", "No")</f>
        <v>No</v>
      </c>
      <c r="T3601" s="40" t="e">
        <f>#REF!</f>
        <v>#REF!</v>
      </c>
    </row>
    <row r="3602" spans="1:20" x14ac:dyDescent="0.3">
      <c r="A3602" s="35" t="str">
        <f>Data!A3599</f>
        <v>NISSAN LEAF 299-1018</v>
      </c>
      <c r="B3602" s="36">
        <f t="shared" si="56"/>
        <v>46087.412430555552</v>
      </c>
      <c r="C3602" s="37" t="str">
        <f>IF(Data!J3599="GpsRecord", CONCATENATE($U$3,": ",Data!M3599,", ",Data!L3599), CONCATENATE(Data!AB3599, " ", Data!AH3599))</f>
        <v>Ubicación: 9.9426, -84.51128</v>
      </c>
      <c r="D3602" s="38" t="str">
        <f>IF(Data!O3599=TRUE(), "Yes", "No")</f>
        <v>Yes</v>
      </c>
      <c r="E3602" s="38" t="str">
        <f>IF(Data!J3599="EngineStatusRecord","Engine",IF(Data!J3599="GpsRecord", "GPS", IF(Data!J3599="EngineFaultRecord", "Fault", IF(Data!J3599="DriverChange","Driver",IF(Data!J3599="CustomRecord","Custom","Debug")))))</f>
        <v>GPS</v>
      </c>
      <c r="F3602" s="39" t="str">
        <f>IF(Data!Y3599=TRUE(), "Yes", "No")</f>
        <v>Yes</v>
      </c>
      <c r="G3602" s="40">
        <f>Data!AK3599</f>
        <v>0</v>
      </c>
      <c r="H3602" s="35">
        <f>Data!AB3599</f>
        <v>0</v>
      </c>
      <c r="I3602" s="35">
        <f>Data!AD3599</f>
        <v>0</v>
      </c>
      <c r="J3602" s="35">
        <f>Data!AF3599</f>
        <v>0</v>
      </c>
      <c r="K3602" s="35" t="str">
        <f>CONCATENATE(Data!AH3599, " ", Data!AI3599)</f>
        <v xml:space="preserve"> </v>
      </c>
      <c r="L3602" s="35" t="str">
        <f>Data!C3599</f>
        <v>Vehicle, Battery Electric Vehicle</v>
      </c>
      <c r="M3602" s="35">
        <f>Data!H3599</f>
        <v>0</v>
      </c>
      <c r="N3602" s="41">
        <f>Data!I3599</f>
        <v>46087.412430555552</v>
      </c>
      <c r="O3602" s="35">
        <f>Data!L3599</f>
        <v>-84.511279999999999</v>
      </c>
      <c r="P3602" s="35">
        <f>Data!M3599</f>
        <v>9.9426000000000005</v>
      </c>
      <c r="Q3602" s="35" t="str">
        <f>IF(Data!N3599=0,"",Data!N3599)</f>
        <v>CurvePositionEstimateError</v>
      </c>
      <c r="R3602" s="35">
        <f>Data!K3599</f>
        <v>61</v>
      </c>
      <c r="S3602" s="35" t="str">
        <f>IF(Data!X3599=TRUE(), "Yes", "No")</f>
        <v>Yes</v>
      </c>
      <c r="T3602" s="40" t="e">
        <f>#REF!</f>
        <v>#REF!</v>
      </c>
    </row>
    <row r="3603" spans="1:20" x14ac:dyDescent="0.3">
      <c r="A3603" s="35" t="str">
        <f>Data!A3600</f>
        <v>NISSAN LEAF 299-1018</v>
      </c>
      <c r="B3603" s="36">
        <f t="shared" si="56"/>
        <v>46087.412488518516</v>
      </c>
      <c r="C3603" s="37" t="str">
        <f>IF(Data!J3600="GpsRecord", CONCATENATE($U$3,": ",Data!M3600,", ",Data!L3600), CONCATENATE(Data!AB3600, " ", Data!AH3600))</f>
        <v>Velocidad del motor en carretera 82</v>
      </c>
      <c r="D3603" s="38" t="str">
        <f>IF(Data!O3600=TRUE(), "Yes", "No")</f>
        <v>No</v>
      </c>
      <c r="E3603" s="38" t="str">
        <f>IF(Data!J3600="EngineStatusRecord","Engine",IF(Data!J3600="GpsRecord", "GPS", IF(Data!J3600="EngineFaultRecord", "Fault", IF(Data!J3600="DriverChange","Driver",IF(Data!J3600="CustomRecord","Custom","Debug")))))</f>
        <v>Engine</v>
      </c>
      <c r="F3603" s="39" t="str">
        <f>IF(Data!Y3600=TRUE(), "Yes", "No")</f>
        <v>No</v>
      </c>
      <c r="G3603" s="40">
        <f>Data!AK3600</f>
        <v>0</v>
      </c>
      <c r="H3603" s="35" t="str">
        <f>Data!AB3600</f>
        <v>Velocidad del motor en carretera</v>
      </c>
      <c r="I3603" s="35">
        <f>Data!AD3600</f>
        <v>0</v>
      </c>
      <c r="J3603" s="35">
        <f>Data!AF3600</f>
        <v>0</v>
      </c>
      <c r="K3603" s="35" t="str">
        <f>CONCATENATE(Data!AH3600, " ", Data!AI3600)</f>
        <v>82 km/h</v>
      </c>
      <c r="L3603" s="35" t="str">
        <f>Data!C3600</f>
        <v>Vehicle, Battery Electric Vehicle</v>
      </c>
      <c r="M3603" s="35">
        <f>Data!H3600</f>
        <v>0</v>
      </c>
      <c r="N3603" s="41">
        <f>Data!I3600</f>
        <v>46087.412488518516</v>
      </c>
      <c r="O3603" s="35">
        <f>Data!L3600</f>
        <v>0</v>
      </c>
      <c r="P3603" s="35">
        <f>Data!M3600</f>
        <v>0</v>
      </c>
      <c r="Q3603" s="35" t="str">
        <f>IF(Data!N3600=0,"",Data!N3600)</f>
        <v/>
      </c>
      <c r="R3603" s="35">
        <f>Data!K3600</f>
        <v>0</v>
      </c>
      <c r="S3603" s="35" t="str">
        <f>IF(Data!X3600=TRUE(), "Yes", "No")</f>
        <v>No</v>
      </c>
      <c r="T3603" s="40" t="e">
        <f>#REF!</f>
        <v>#REF!</v>
      </c>
    </row>
    <row r="3604" spans="1:20" x14ac:dyDescent="0.3">
      <c r="A3604" s="35" t="str">
        <f>Data!A3601</f>
        <v>NISSAN LEAF 299-1018</v>
      </c>
      <c r="B3604" s="36">
        <f t="shared" si="56"/>
        <v>46087.412499999999</v>
      </c>
      <c r="C3604" s="37" t="str">
        <f>IF(Data!J3601="GpsRecord", CONCATENATE($U$3,": ",Data!M3601,", ",Data!L3601), CONCATENATE(Data!AB3601, " ", Data!AH3601))</f>
        <v>Ubicación: 9.942, -84.51218</v>
      </c>
      <c r="D3604" s="38" t="str">
        <f>IF(Data!O3601=TRUE(), "Yes", "No")</f>
        <v>Yes</v>
      </c>
      <c r="E3604" s="38" t="str">
        <f>IF(Data!J3601="EngineStatusRecord","Engine",IF(Data!J3601="GpsRecord", "GPS", IF(Data!J3601="EngineFaultRecord", "Fault", IF(Data!J3601="DriverChange","Driver",IF(Data!J3601="CustomRecord","Custom","Debug")))))</f>
        <v>GPS</v>
      </c>
      <c r="F3604" s="39" t="str">
        <f>IF(Data!Y3601=TRUE(), "Yes", "No")</f>
        <v>Yes</v>
      </c>
      <c r="G3604" s="40">
        <f>Data!AK3601</f>
        <v>0</v>
      </c>
      <c r="H3604" s="35">
        <f>Data!AB3601</f>
        <v>0</v>
      </c>
      <c r="I3604" s="35">
        <f>Data!AD3601</f>
        <v>0</v>
      </c>
      <c r="J3604" s="35">
        <f>Data!AF3601</f>
        <v>0</v>
      </c>
      <c r="K3604" s="35" t="str">
        <f>CONCATENATE(Data!AH3601, " ", Data!AI3601)</f>
        <v xml:space="preserve"> </v>
      </c>
      <c r="L3604" s="35" t="str">
        <f>Data!C3601</f>
        <v>Vehicle, Battery Electric Vehicle</v>
      </c>
      <c r="M3604" s="35">
        <f>Data!H3601</f>
        <v>0</v>
      </c>
      <c r="N3604" s="41">
        <f>Data!I3601</f>
        <v>46087.412499999999</v>
      </c>
      <c r="O3604" s="35">
        <f>Data!L3601</f>
        <v>-84.512180000000001</v>
      </c>
      <c r="P3604" s="35">
        <f>Data!M3601</f>
        <v>9.9420000000000002</v>
      </c>
      <c r="Q3604" s="35" t="str">
        <f>IF(Data!N3601=0,"",Data!N3601)</f>
        <v>CurveSpeedEstimateError</v>
      </c>
      <c r="R3604" s="35">
        <f>Data!K3601</f>
        <v>81</v>
      </c>
      <c r="S3604" s="35" t="str">
        <f>IF(Data!X3601=TRUE(), "Yes", "No")</f>
        <v>Yes</v>
      </c>
      <c r="T3604" s="40" t="e">
        <f>#REF!</f>
        <v>#REF!</v>
      </c>
    </row>
    <row r="3605" spans="1:20" x14ac:dyDescent="0.3">
      <c r="A3605" s="35" t="str">
        <f>Data!A3602</f>
        <v>NISSAN LEAF 299-1018</v>
      </c>
      <c r="B3605" s="36">
        <f t="shared" si="56"/>
        <v>46087.412516909724</v>
      </c>
      <c r="C3605" s="37" t="str">
        <f>IF(Data!J3602="GpsRecord", CONCATENATE($U$3,": ",Data!M3602,", ",Data!L3602), CONCATENATE(Data!AB3602, " ", Data!AH3602))</f>
        <v>Energía de la batería del vehículo eléctrico -14698</v>
      </c>
      <c r="D3605" s="38" t="str">
        <f>IF(Data!O3602=TRUE(), "Yes", "No")</f>
        <v>No</v>
      </c>
      <c r="E3605" s="38" t="str">
        <f>IF(Data!J3602="EngineStatusRecord","Engine",IF(Data!J3602="GpsRecord", "GPS", IF(Data!J3602="EngineFaultRecord", "Fault", IF(Data!J3602="DriverChange","Driver",IF(Data!J3602="CustomRecord","Custom","Debug")))))</f>
        <v>Engine</v>
      </c>
      <c r="F3605" s="39" t="str">
        <f>IF(Data!Y3602=TRUE(), "Yes", "No")</f>
        <v>No</v>
      </c>
      <c r="G3605" s="40">
        <f>Data!AK3602</f>
        <v>0</v>
      </c>
      <c r="H3605" s="35" t="str">
        <f>Data!AB3602</f>
        <v>Energía de la batería del vehículo eléctrico</v>
      </c>
      <c r="I3605" s="35">
        <f>Data!AD3602</f>
        <v>0</v>
      </c>
      <c r="J3605" s="35">
        <f>Data!AF3602</f>
        <v>0</v>
      </c>
      <c r="K3605" s="35" t="str">
        <f>CONCATENATE(Data!AH3602, " ", Data!AI3602)</f>
        <v>-14698 W</v>
      </c>
      <c r="L3605" s="35" t="str">
        <f>Data!C3602</f>
        <v>Vehicle, Battery Electric Vehicle</v>
      </c>
      <c r="M3605" s="35">
        <f>Data!H3602</f>
        <v>0</v>
      </c>
      <c r="N3605" s="41">
        <f>Data!I3602</f>
        <v>46087.412516909724</v>
      </c>
      <c r="O3605" s="35">
        <f>Data!L3602</f>
        <v>0</v>
      </c>
      <c r="P3605" s="35">
        <f>Data!M3602</f>
        <v>0</v>
      </c>
      <c r="Q3605" s="35" t="str">
        <f>IF(Data!N3602=0,"",Data!N3602)</f>
        <v/>
      </c>
      <c r="R3605" s="35">
        <f>Data!K3602</f>
        <v>0</v>
      </c>
      <c r="S3605" s="35" t="str">
        <f>IF(Data!X3602=TRUE(), "Yes", "No")</f>
        <v>No</v>
      </c>
      <c r="T3605" s="40" t="e">
        <f>#REF!</f>
        <v>#REF!</v>
      </c>
    </row>
    <row r="3606" spans="1:20" x14ac:dyDescent="0.3">
      <c r="A3606" s="35" t="str">
        <f>Data!A3603</f>
        <v>NISSAN LEAF 299-1018</v>
      </c>
      <c r="B3606" s="36">
        <f t="shared" si="56"/>
        <v>46087.412519618054</v>
      </c>
      <c r="C3606" s="37" t="str">
        <f>IF(Data!J3603="GpsRecord", CONCATENATE($U$3,": ",Data!M3603,", ",Data!L3603), CONCATENATE(Data!AB3603, " ", Data!AH3603))</f>
        <v>Temperatura del aire exterior bruto 33</v>
      </c>
      <c r="D3606" s="38" t="str">
        <f>IF(Data!O3603=TRUE(), "Yes", "No")</f>
        <v>No</v>
      </c>
      <c r="E3606" s="38" t="str">
        <f>IF(Data!J3603="EngineStatusRecord","Engine",IF(Data!J3603="GpsRecord", "GPS", IF(Data!J3603="EngineFaultRecord", "Fault", IF(Data!J3603="DriverChange","Driver",IF(Data!J3603="CustomRecord","Custom","Debug")))))</f>
        <v>Engine</v>
      </c>
      <c r="F3606" s="39" t="str">
        <f>IF(Data!Y3603=TRUE(), "Yes", "No")</f>
        <v>No</v>
      </c>
      <c r="G3606" s="40">
        <f>Data!AK3603</f>
        <v>0</v>
      </c>
      <c r="H3606" s="35" t="str">
        <f>Data!AB3603</f>
        <v>Temperatura del aire exterior bruto</v>
      </c>
      <c r="I3606" s="35">
        <f>Data!AD3603</f>
        <v>0</v>
      </c>
      <c r="J3606" s="35">
        <f>Data!AF3603</f>
        <v>0</v>
      </c>
      <c r="K3606" s="35" t="str">
        <f>CONCATENATE(Data!AH3603, " ", Data!AI3603)</f>
        <v>33 C</v>
      </c>
      <c r="L3606" s="35" t="str">
        <f>Data!C3603</f>
        <v>Vehicle, Battery Electric Vehicle</v>
      </c>
      <c r="M3606" s="35">
        <f>Data!H3603</f>
        <v>0</v>
      </c>
      <c r="N3606" s="41">
        <f>Data!I3603</f>
        <v>46087.412519618054</v>
      </c>
      <c r="O3606" s="35">
        <f>Data!L3603</f>
        <v>0</v>
      </c>
      <c r="P3606" s="35">
        <f>Data!M3603</f>
        <v>0</v>
      </c>
      <c r="Q3606" s="35" t="str">
        <f>IF(Data!N3603=0,"",Data!N3603)</f>
        <v/>
      </c>
      <c r="R3606" s="35">
        <f>Data!K3603</f>
        <v>0</v>
      </c>
      <c r="S3606" s="35" t="str">
        <f>IF(Data!X3603=TRUE(), "Yes", "No")</f>
        <v>No</v>
      </c>
      <c r="T3606" s="40" t="e">
        <f>#REF!</f>
        <v>#REF!</v>
      </c>
    </row>
    <row r="3607" spans="1:20" x14ac:dyDescent="0.3">
      <c r="A3607" s="35" t="str">
        <f>Data!A3604</f>
        <v>NISSAN LEAF 299-1018</v>
      </c>
      <c r="B3607" s="36">
        <f t="shared" si="56"/>
        <v>46087.412523148145</v>
      </c>
      <c r="C3607" s="37" t="str">
        <f>IF(Data!J3604="GpsRecord", CONCATENATE($U$3,": ",Data!M3604,", ",Data!L3604), CONCATENATE(Data!AB3604, " ", Data!AH3604))</f>
        <v>Ubicación: 9.94173, -84.51247</v>
      </c>
      <c r="D3607" s="38" t="str">
        <f>IF(Data!O3604=TRUE(), "Yes", "No")</f>
        <v>Yes</v>
      </c>
      <c r="E3607" s="38" t="str">
        <f>IF(Data!J3604="EngineStatusRecord","Engine",IF(Data!J3604="GpsRecord", "GPS", IF(Data!J3604="EngineFaultRecord", "Fault", IF(Data!J3604="DriverChange","Driver",IF(Data!J3604="CustomRecord","Custom","Debug")))))</f>
        <v>GPS</v>
      </c>
      <c r="F3607" s="39" t="str">
        <f>IF(Data!Y3604=TRUE(), "Yes", "No")</f>
        <v>Yes</v>
      </c>
      <c r="G3607" s="40">
        <f>Data!AK3604</f>
        <v>0</v>
      </c>
      <c r="H3607" s="35">
        <f>Data!AB3604</f>
        <v>0</v>
      </c>
      <c r="I3607" s="35">
        <f>Data!AD3604</f>
        <v>0</v>
      </c>
      <c r="J3607" s="35">
        <f>Data!AF3604</f>
        <v>0</v>
      </c>
      <c r="K3607" s="35" t="str">
        <f>CONCATENATE(Data!AH3604, " ", Data!AI3604)</f>
        <v xml:space="preserve"> </v>
      </c>
      <c r="L3607" s="35" t="str">
        <f>Data!C3604</f>
        <v>Vehicle, Battery Electric Vehicle</v>
      </c>
      <c r="M3607" s="35">
        <f>Data!H3604</f>
        <v>0</v>
      </c>
      <c r="N3607" s="41">
        <f>Data!I3604</f>
        <v>46087.412523148145</v>
      </c>
      <c r="O3607" s="35">
        <f>Data!L3604</f>
        <v>-84.512469999999993</v>
      </c>
      <c r="P3607" s="35">
        <f>Data!M3604</f>
        <v>9.9417299999999997</v>
      </c>
      <c r="Q3607" s="35" t="str">
        <f>IF(Data!N3604=0,"",Data!N3604)</f>
        <v>CurveSpeedEstimateError</v>
      </c>
      <c r="R3607" s="35">
        <f>Data!K3604</f>
        <v>76</v>
      </c>
      <c r="S3607" s="35" t="str">
        <f>IF(Data!X3604=TRUE(), "Yes", "No")</f>
        <v>Yes</v>
      </c>
      <c r="T3607" s="40" t="e">
        <f>#REF!</f>
        <v>#REF!</v>
      </c>
    </row>
    <row r="3608" spans="1:20" x14ac:dyDescent="0.3">
      <c r="A3608" s="35" t="str">
        <f>Data!A3605</f>
        <v>NISSAN LEAF 299-1018</v>
      </c>
      <c r="B3608" s="36">
        <f t="shared" si="56"/>
        <v>46087.412564872684</v>
      </c>
      <c r="C3608" s="37" t="str">
        <f>IF(Data!J3605="GpsRecord", CONCATENATE($U$3,": ",Data!M3605,", ",Data!L3605), CONCATENATE(Data!AB3605, " ", Data!AH3605))</f>
        <v>Odómetro 15965</v>
      </c>
      <c r="D3608" s="38" t="str">
        <f>IF(Data!O3605=TRUE(), "Yes", "No")</f>
        <v>No</v>
      </c>
      <c r="E3608" s="38" t="str">
        <f>IF(Data!J3605="EngineStatusRecord","Engine",IF(Data!J3605="GpsRecord", "GPS", IF(Data!J3605="EngineFaultRecord", "Fault", IF(Data!J3605="DriverChange","Driver",IF(Data!J3605="CustomRecord","Custom","Debug")))))</f>
        <v>Engine</v>
      </c>
      <c r="F3608" s="39" t="str">
        <f>IF(Data!Y3605=TRUE(), "Yes", "No")</f>
        <v>No</v>
      </c>
      <c r="G3608" s="40">
        <f>Data!AK3605</f>
        <v>0</v>
      </c>
      <c r="H3608" s="35" t="str">
        <f>Data!AB3605</f>
        <v>Odómetro</v>
      </c>
      <c r="I3608" s="35">
        <f>Data!AD3605</f>
        <v>0</v>
      </c>
      <c r="J3608" s="35">
        <f>Data!AF3605</f>
        <v>0</v>
      </c>
      <c r="K3608" s="35" t="str">
        <f>CONCATENATE(Data!AH3605, " ", Data!AI3605)</f>
        <v>15965 km</v>
      </c>
      <c r="L3608" s="35" t="str">
        <f>Data!C3605</f>
        <v>Vehicle, Battery Electric Vehicle</v>
      </c>
      <c r="M3608" s="35">
        <f>Data!H3605</f>
        <v>0</v>
      </c>
      <c r="N3608" s="41">
        <f>Data!I3605</f>
        <v>46087.412564872684</v>
      </c>
      <c r="O3608" s="35">
        <f>Data!L3605</f>
        <v>0</v>
      </c>
      <c r="P3608" s="35">
        <f>Data!M3605</f>
        <v>0</v>
      </c>
      <c r="Q3608" s="35" t="str">
        <f>IF(Data!N3605=0,"",Data!N3605)</f>
        <v/>
      </c>
      <c r="R3608" s="35">
        <f>Data!K3605</f>
        <v>0</v>
      </c>
      <c r="S3608" s="35" t="str">
        <f>IF(Data!X3605=TRUE(), "Yes", "No")</f>
        <v>No</v>
      </c>
      <c r="T3608" s="40" t="e">
        <f>#REF!</f>
        <v>#REF!</v>
      </c>
    </row>
    <row r="3609" spans="1:20" x14ac:dyDescent="0.3">
      <c r="A3609" s="35" t="str">
        <f>Data!A3606</f>
        <v>NISSAN LEAF 299-1018</v>
      </c>
      <c r="B3609" s="36">
        <f t="shared" si="56"/>
        <v>46087.412564872684</v>
      </c>
      <c r="C3609" s="37" t="str">
        <f>IF(Data!J3606="GpsRecord", CONCATENATE($U$3,": ",Data!M3606,", ",Data!L3606), CONCATENATE(Data!AB3606, " ", Data!AH3606))</f>
        <v>Odómetro sin procesar 15965</v>
      </c>
      <c r="D3609" s="38" t="str">
        <f>IF(Data!O3606=TRUE(), "Yes", "No")</f>
        <v>No</v>
      </c>
      <c r="E3609" s="38" t="str">
        <f>IF(Data!J3606="EngineStatusRecord","Engine",IF(Data!J3606="GpsRecord", "GPS", IF(Data!J3606="EngineFaultRecord", "Fault", IF(Data!J3606="DriverChange","Driver",IF(Data!J3606="CustomRecord","Custom","Debug")))))</f>
        <v>Engine</v>
      </c>
      <c r="F3609" s="39" t="str">
        <f>IF(Data!Y3606=TRUE(), "Yes", "No")</f>
        <v>No</v>
      </c>
      <c r="G3609" s="40">
        <f>Data!AK3606</f>
        <v>0</v>
      </c>
      <c r="H3609" s="35" t="str">
        <f>Data!AB3606</f>
        <v>Odómetro sin procesar</v>
      </c>
      <c r="I3609" s="35">
        <f>Data!AD3606</f>
        <v>0</v>
      </c>
      <c r="J3609" s="35">
        <f>Data!AF3606</f>
        <v>0</v>
      </c>
      <c r="K3609" s="35" t="str">
        <f>CONCATENATE(Data!AH3606, " ", Data!AI3606)</f>
        <v>15965 km</v>
      </c>
      <c r="L3609" s="35" t="str">
        <f>Data!C3606</f>
        <v>Vehicle, Battery Electric Vehicle</v>
      </c>
      <c r="M3609" s="35">
        <f>Data!H3606</f>
        <v>0</v>
      </c>
      <c r="N3609" s="41">
        <f>Data!I3606</f>
        <v>46087.412564872684</v>
      </c>
      <c r="O3609" s="35">
        <f>Data!L3606</f>
        <v>0</v>
      </c>
      <c r="P3609" s="35">
        <f>Data!M3606</f>
        <v>0</v>
      </c>
      <c r="Q3609" s="35" t="str">
        <f>IF(Data!N3606=0,"",Data!N3606)</f>
        <v/>
      </c>
      <c r="R3609" s="35">
        <f>Data!K3606</f>
        <v>0</v>
      </c>
      <c r="S3609" s="35" t="str">
        <f>IF(Data!X3606=TRUE(), "Yes", "No")</f>
        <v>No</v>
      </c>
      <c r="T3609" s="40" t="e">
        <f>#REF!</f>
        <v>#REF!</v>
      </c>
    </row>
    <row r="3610" spans="1:20" x14ac:dyDescent="0.3">
      <c r="A3610" s="35" t="str">
        <f>Data!A3607</f>
        <v>NISSAN LEAF 299-1018</v>
      </c>
      <c r="B3610" s="36">
        <f t="shared" si="56"/>
        <v>46087.412592592591</v>
      </c>
      <c r="C3610" s="37" t="str">
        <f>IF(Data!J3607="GpsRecord", CONCATENATE($U$3,": ",Data!M3607,", ",Data!L3607), CONCATENATE(Data!AB3607, " ", Data!AH3607))</f>
        <v>Ubicación: 9.941, -84.51319</v>
      </c>
      <c r="D3610" s="38" t="str">
        <f>IF(Data!O3607=TRUE(), "Yes", "No")</f>
        <v>Yes</v>
      </c>
      <c r="E3610" s="38" t="str">
        <f>IF(Data!J3607="EngineStatusRecord","Engine",IF(Data!J3607="GpsRecord", "GPS", IF(Data!J3607="EngineFaultRecord", "Fault", IF(Data!J3607="DriverChange","Driver",IF(Data!J3607="CustomRecord","Custom","Debug")))))</f>
        <v>GPS</v>
      </c>
      <c r="F3610" s="39" t="str">
        <f>IF(Data!Y3607=TRUE(), "Yes", "No")</f>
        <v>Yes</v>
      </c>
      <c r="G3610" s="40">
        <f>Data!AK3607</f>
        <v>0</v>
      </c>
      <c r="H3610" s="35">
        <f>Data!AB3607</f>
        <v>0</v>
      </c>
      <c r="I3610" s="35">
        <f>Data!AD3607</f>
        <v>0</v>
      </c>
      <c r="J3610" s="35">
        <f>Data!AF3607</f>
        <v>0</v>
      </c>
      <c r="K3610" s="35" t="str">
        <f>CONCATENATE(Data!AH3607, " ", Data!AI3607)</f>
        <v xml:space="preserve"> </v>
      </c>
      <c r="L3610" s="35" t="str">
        <f>Data!C3607</f>
        <v>Vehicle, Battery Electric Vehicle</v>
      </c>
      <c r="M3610" s="35">
        <f>Data!H3607</f>
        <v>0</v>
      </c>
      <c r="N3610" s="41">
        <f>Data!I3607</f>
        <v>46087.412592592591</v>
      </c>
      <c r="O3610" s="35">
        <f>Data!L3607</f>
        <v>-84.513189999999994</v>
      </c>
      <c r="P3610" s="35">
        <f>Data!M3607</f>
        <v>9.9410000000000007</v>
      </c>
      <c r="Q3610" s="35" t="str">
        <f>IF(Data!N3607=0,"",Data!N3607)</f>
        <v>CurveBased</v>
      </c>
      <c r="R3610" s="35">
        <f>Data!K3607</f>
        <v>61</v>
      </c>
      <c r="S3610" s="35" t="str">
        <f>IF(Data!X3607=TRUE(), "Yes", "No")</f>
        <v>Yes</v>
      </c>
      <c r="T3610" s="40" t="e">
        <f>#REF!</f>
        <v>#REF!</v>
      </c>
    </row>
    <row r="3611" spans="1:20" x14ac:dyDescent="0.3">
      <c r="A3611" s="35" t="str">
        <f>Data!A3608</f>
        <v>NISSAN LEAF 299-1018</v>
      </c>
      <c r="B3611" s="36">
        <f t="shared" si="56"/>
        <v>46087.412592685185</v>
      </c>
      <c r="C3611" s="37" t="str">
        <f>IF(Data!J3608="GpsRecord", CONCATENATE($U$3,": ",Data!M3608,", ",Data!L3608), CONCATENATE(Data!AB3608, " ", Data!AH3608))</f>
        <v>Velocidad del motor en carretera 61</v>
      </c>
      <c r="D3611" s="38" t="str">
        <f>IF(Data!O3608=TRUE(), "Yes", "No")</f>
        <v>No</v>
      </c>
      <c r="E3611" s="38" t="str">
        <f>IF(Data!J3608="EngineStatusRecord","Engine",IF(Data!J3608="GpsRecord", "GPS", IF(Data!J3608="EngineFaultRecord", "Fault", IF(Data!J3608="DriverChange","Driver",IF(Data!J3608="CustomRecord","Custom","Debug")))))</f>
        <v>Engine</v>
      </c>
      <c r="F3611" s="39" t="str">
        <f>IF(Data!Y3608=TRUE(), "Yes", "No")</f>
        <v>No</v>
      </c>
      <c r="G3611" s="40">
        <f>Data!AK3608</f>
        <v>0</v>
      </c>
      <c r="H3611" s="35" t="str">
        <f>Data!AB3608</f>
        <v>Velocidad del motor en carretera</v>
      </c>
      <c r="I3611" s="35">
        <f>Data!AD3608</f>
        <v>0</v>
      </c>
      <c r="J3611" s="35">
        <f>Data!AF3608</f>
        <v>0</v>
      </c>
      <c r="K3611" s="35" t="str">
        <f>CONCATENATE(Data!AH3608, " ", Data!AI3608)</f>
        <v>61 km/h</v>
      </c>
      <c r="L3611" s="35" t="str">
        <f>Data!C3608</f>
        <v>Vehicle, Battery Electric Vehicle</v>
      </c>
      <c r="M3611" s="35">
        <f>Data!H3608</f>
        <v>0</v>
      </c>
      <c r="N3611" s="41">
        <f>Data!I3608</f>
        <v>46087.412592685185</v>
      </c>
      <c r="O3611" s="35">
        <f>Data!L3608</f>
        <v>0</v>
      </c>
      <c r="P3611" s="35">
        <f>Data!M3608</f>
        <v>0</v>
      </c>
      <c r="Q3611" s="35" t="str">
        <f>IF(Data!N3608=0,"",Data!N3608)</f>
        <v/>
      </c>
      <c r="R3611" s="35">
        <f>Data!K3608</f>
        <v>0</v>
      </c>
      <c r="S3611" s="35" t="str">
        <f>IF(Data!X3608=TRUE(), "Yes", "No")</f>
        <v>No</v>
      </c>
      <c r="T3611" s="40" t="e">
        <f>#REF!</f>
        <v>#REF!</v>
      </c>
    </row>
    <row r="3612" spans="1:20" x14ac:dyDescent="0.3">
      <c r="A3612" s="35" t="str">
        <f>Data!A3609</f>
        <v>NISSAN LEAF 299-1018</v>
      </c>
      <c r="B3612" s="36">
        <f t="shared" si="56"/>
        <v>46087.412627314814</v>
      </c>
      <c r="C3612" s="37" t="str">
        <f>IF(Data!J3609="GpsRecord", CONCATENATE($U$3,": ",Data!M3609,", ",Data!L3609), CONCATENATE(Data!AB3609, " ", Data!AH3609))</f>
        <v>Ubicación: 9.94086, -84.5136</v>
      </c>
      <c r="D3612" s="38" t="str">
        <f>IF(Data!O3609=TRUE(), "Yes", "No")</f>
        <v>Yes</v>
      </c>
      <c r="E3612" s="38" t="str">
        <f>IF(Data!J3609="EngineStatusRecord","Engine",IF(Data!J3609="GpsRecord", "GPS", IF(Data!J3609="EngineFaultRecord", "Fault", IF(Data!J3609="DriverChange","Driver",IF(Data!J3609="CustomRecord","Custom","Debug")))))</f>
        <v>GPS</v>
      </c>
      <c r="F3612" s="39" t="str">
        <f>IF(Data!Y3609=TRUE(), "Yes", "No")</f>
        <v>Yes</v>
      </c>
      <c r="G3612" s="40">
        <f>Data!AK3609</f>
        <v>0</v>
      </c>
      <c r="H3612" s="35">
        <f>Data!AB3609</f>
        <v>0</v>
      </c>
      <c r="I3612" s="35">
        <f>Data!AD3609</f>
        <v>0</v>
      </c>
      <c r="J3612" s="35">
        <f>Data!AF3609</f>
        <v>0</v>
      </c>
      <c r="K3612" s="35" t="str">
        <f>CONCATENATE(Data!AH3609, " ", Data!AI3609)</f>
        <v xml:space="preserve"> </v>
      </c>
      <c r="L3612" s="35" t="str">
        <f>Data!C3609</f>
        <v>Vehicle, Battery Electric Vehicle</v>
      </c>
      <c r="M3612" s="35">
        <f>Data!H3609</f>
        <v>0</v>
      </c>
      <c r="N3612" s="41">
        <f>Data!I3609</f>
        <v>46087.412627314814</v>
      </c>
      <c r="O3612" s="35">
        <f>Data!L3609</f>
        <v>-84.513599999999997</v>
      </c>
      <c r="P3612" s="35">
        <f>Data!M3609</f>
        <v>9.9408600000000007</v>
      </c>
      <c r="Q3612" s="35" t="str">
        <f>IF(Data!N3609=0,"",Data!N3609)</f>
        <v>CurvePositionEstimateError</v>
      </c>
      <c r="R3612" s="35">
        <f>Data!K3609</f>
        <v>57</v>
      </c>
      <c r="S3612" s="35" t="str">
        <f>IF(Data!X3609=TRUE(), "Yes", "No")</f>
        <v>Yes</v>
      </c>
      <c r="T3612" s="40" t="e">
        <f>#REF!</f>
        <v>#REF!</v>
      </c>
    </row>
    <row r="3613" spans="1:20" x14ac:dyDescent="0.3">
      <c r="A3613" s="35" t="str">
        <f>Data!A3610</f>
        <v>NISSAN LEAF 299-1018</v>
      </c>
      <c r="B3613" s="36">
        <f t="shared" si="56"/>
        <v>46087.412656342596</v>
      </c>
      <c r="C3613" s="37" t="str">
        <f>IF(Data!J3610="GpsRecord", CONCATENATE($U$3,": ",Data!M3610,", ",Data!L3610), CONCATENATE(Data!AB3610, " ", Data!AH3610))</f>
        <v>Energía de la batería del vehículo eléctrico 18028</v>
      </c>
      <c r="D3613" s="38" t="str">
        <f>IF(Data!O3610=TRUE(), "Yes", "No")</f>
        <v>No</v>
      </c>
      <c r="E3613" s="38" t="str">
        <f>IF(Data!J3610="EngineStatusRecord","Engine",IF(Data!J3610="GpsRecord", "GPS", IF(Data!J3610="EngineFaultRecord", "Fault", IF(Data!J3610="DriverChange","Driver",IF(Data!J3610="CustomRecord","Custom","Debug")))))</f>
        <v>Engine</v>
      </c>
      <c r="F3613" s="39" t="str">
        <f>IF(Data!Y3610=TRUE(), "Yes", "No")</f>
        <v>No</v>
      </c>
      <c r="G3613" s="40">
        <f>Data!AK3610</f>
        <v>0</v>
      </c>
      <c r="H3613" s="35" t="str">
        <f>Data!AB3610</f>
        <v>Energía de la batería del vehículo eléctrico</v>
      </c>
      <c r="I3613" s="35">
        <f>Data!AD3610</f>
        <v>0</v>
      </c>
      <c r="J3613" s="35">
        <f>Data!AF3610</f>
        <v>0</v>
      </c>
      <c r="K3613" s="35" t="str">
        <f>CONCATENATE(Data!AH3610, " ", Data!AI3610)</f>
        <v>18028 W</v>
      </c>
      <c r="L3613" s="35" t="str">
        <f>Data!C3610</f>
        <v>Vehicle, Battery Electric Vehicle</v>
      </c>
      <c r="M3613" s="35">
        <f>Data!H3610</f>
        <v>0</v>
      </c>
      <c r="N3613" s="41">
        <f>Data!I3610</f>
        <v>46087.412656342596</v>
      </c>
      <c r="O3613" s="35">
        <f>Data!L3610</f>
        <v>0</v>
      </c>
      <c r="P3613" s="35">
        <f>Data!M3610</f>
        <v>0</v>
      </c>
      <c r="Q3613" s="35" t="str">
        <f>IF(Data!N3610=0,"",Data!N3610)</f>
        <v/>
      </c>
      <c r="R3613" s="35">
        <f>Data!K3610</f>
        <v>0</v>
      </c>
      <c r="S3613" s="35" t="str">
        <f>IF(Data!X3610=TRUE(), "Yes", "No")</f>
        <v>No</v>
      </c>
      <c r="T3613" s="40" t="e">
        <f>#REF!</f>
        <v>#REF!</v>
      </c>
    </row>
    <row r="3614" spans="1:20" x14ac:dyDescent="0.3">
      <c r="A3614" s="35" t="str">
        <f>Data!A3611</f>
        <v>NISSAN LEAF 299-1018</v>
      </c>
      <c r="B3614" s="36">
        <f t="shared" si="56"/>
        <v>46087.412665613425</v>
      </c>
      <c r="C3614" s="37" t="str">
        <f>IF(Data!J3611="GpsRecord", CONCATENATE($U$3,": ",Data!M3611,", ",Data!L3611), CONCATENATE(Data!AB3611, " ", Data!AH3611))</f>
        <v>Distancia incremental basada en la velocidad en carretera del motor 2</v>
      </c>
      <c r="D3614" s="38" t="str">
        <f>IF(Data!O3611=TRUE(), "Yes", "No")</f>
        <v>No</v>
      </c>
      <c r="E3614" s="38" t="str">
        <f>IF(Data!J3611="EngineStatusRecord","Engine",IF(Data!J3611="GpsRecord", "GPS", IF(Data!J3611="EngineFaultRecord", "Fault", IF(Data!J3611="DriverChange","Driver",IF(Data!J3611="CustomRecord","Custom","Debug")))))</f>
        <v>Engine</v>
      </c>
      <c r="F3614" s="39" t="str">
        <f>IF(Data!Y3611=TRUE(), "Yes", "No")</f>
        <v>No</v>
      </c>
      <c r="G3614" s="40">
        <f>Data!AK3611</f>
        <v>0</v>
      </c>
      <c r="H3614" s="35" t="str">
        <f>Data!AB3611</f>
        <v>Distancia incremental basada en la velocidad en carretera del motor</v>
      </c>
      <c r="I3614" s="35">
        <f>Data!AD3611</f>
        <v>0</v>
      </c>
      <c r="J3614" s="35">
        <f>Data!AF3611</f>
        <v>0</v>
      </c>
      <c r="K3614" s="35" t="str">
        <f>CONCATENATE(Data!AH3611, " ", Data!AI3611)</f>
        <v>2 km</v>
      </c>
      <c r="L3614" s="35" t="str">
        <f>Data!C3611</f>
        <v>Vehicle, Battery Electric Vehicle</v>
      </c>
      <c r="M3614" s="35">
        <f>Data!H3611</f>
        <v>0</v>
      </c>
      <c r="N3614" s="41">
        <f>Data!I3611</f>
        <v>46087.412665613425</v>
      </c>
      <c r="O3614" s="35">
        <f>Data!L3611</f>
        <v>0</v>
      </c>
      <c r="P3614" s="35">
        <f>Data!M3611</f>
        <v>0</v>
      </c>
      <c r="Q3614" s="35" t="str">
        <f>IF(Data!N3611=0,"",Data!N3611)</f>
        <v/>
      </c>
      <c r="R3614" s="35">
        <f>Data!K3611</f>
        <v>0</v>
      </c>
      <c r="S3614" s="35" t="str">
        <f>IF(Data!X3611=TRUE(), "Yes", "No")</f>
        <v>No</v>
      </c>
      <c r="T3614" s="40" t="e">
        <f>#REF!</f>
        <v>#REF!</v>
      </c>
    </row>
    <row r="3615" spans="1:20" x14ac:dyDescent="0.3">
      <c r="A3615" s="35" t="str">
        <f>Data!A3612</f>
        <v>NISSAN LEAF 299-1018</v>
      </c>
      <c r="B3615" s="36">
        <f t="shared" si="56"/>
        <v>46087.412673611114</v>
      </c>
      <c r="C3615" s="37" t="str">
        <f>IF(Data!J3612="GpsRecord", CONCATENATE($U$3,": ",Data!M3612,", ",Data!L3612), CONCATENATE(Data!AB3612, " ", Data!AH3612))</f>
        <v>Ubicación: 9.94086, -84.5142</v>
      </c>
      <c r="D3615" s="38" t="str">
        <f>IF(Data!O3612=TRUE(), "Yes", "No")</f>
        <v>Yes</v>
      </c>
      <c r="E3615" s="38" t="str">
        <f>IF(Data!J3612="EngineStatusRecord","Engine",IF(Data!J3612="GpsRecord", "GPS", IF(Data!J3612="EngineFaultRecord", "Fault", IF(Data!J3612="DriverChange","Driver",IF(Data!J3612="CustomRecord","Custom","Debug")))))</f>
        <v>GPS</v>
      </c>
      <c r="F3615" s="39" t="str">
        <f>IF(Data!Y3612=TRUE(), "Yes", "No")</f>
        <v>Yes</v>
      </c>
      <c r="G3615" s="40">
        <f>Data!AK3612</f>
        <v>0</v>
      </c>
      <c r="H3615" s="35">
        <f>Data!AB3612</f>
        <v>0</v>
      </c>
      <c r="I3615" s="35">
        <f>Data!AD3612</f>
        <v>0</v>
      </c>
      <c r="J3615" s="35">
        <f>Data!AF3612</f>
        <v>0</v>
      </c>
      <c r="K3615" s="35" t="str">
        <f>CONCATENATE(Data!AH3612, " ", Data!AI3612)</f>
        <v xml:space="preserve"> </v>
      </c>
      <c r="L3615" s="35" t="str">
        <f>Data!C3612</f>
        <v>Vehicle, Battery Electric Vehicle</v>
      </c>
      <c r="M3615" s="35">
        <f>Data!H3612</f>
        <v>0</v>
      </c>
      <c r="N3615" s="41">
        <f>Data!I3612</f>
        <v>46087.412673611114</v>
      </c>
      <c r="O3615" s="35">
        <f>Data!L3612</f>
        <v>-84.514200000000002</v>
      </c>
      <c r="P3615" s="35">
        <f>Data!M3612</f>
        <v>9.9408600000000007</v>
      </c>
      <c r="Q3615" s="35" t="str">
        <f>IF(Data!N3612=0,"",Data!N3612)</f>
        <v>CurveSpeedEstimateError</v>
      </c>
      <c r="R3615" s="35">
        <f>Data!K3612</f>
        <v>65</v>
      </c>
      <c r="S3615" s="35" t="str">
        <f>IF(Data!X3612=TRUE(), "Yes", "No")</f>
        <v>Yes</v>
      </c>
      <c r="T3615" s="40" t="e">
        <f>#REF!</f>
        <v>#REF!</v>
      </c>
    </row>
    <row r="3616" spans="1:20" x14ac:dyDescent="0.3">
      <c r="A3616" s="35" t="str">
        <f>Data!A3613</f>
        <v>NISSAN LEAF 299-1018</v>
      </c>
      <c r="B3616" s="36">
        <f t="shared" si="56"/>
        <v>46087.412673842591</v>
      </c>
      <c r="C3616" s="37" t="str">
        <f>IF(Data!J3613="GpsRecord", CONCATENATE($U$3,": ",Data!M3613,", ",Data!L3613), CONCATENATE(Data!AB3613, " ", Data!AH3613))</f>
        <v>Velocidad del motor en carretera 65</v>
      </c>
      <c r="D3616" s="38" t="str">
        <f>IF(Data!O3613=TRUE(), "Yes", "No")</f>
        <v>No</v>
      </c>
      <c r="E3616" s="38" t="str">
        <f>IF(Data!J3613="EngineStatusRecord","Engine",IF(Data!J3613="GpsRecord", "GPS", IF(Data!J3613="EngineFaultRecord", "Fault", IF(Data!J3613="DriverChange","Driver",IF(Data!J3613="CustomRecord","Custom","Debug")))))</f>
        <v>Engine</v>
      </c>
      <c r="F3616" s="39" t="str">
        <f>IF(Data!Y3613=TRUE(), "Yes", "No")</f>
        <v>No</v>
      </c>
      <c r="G3616" s="40">
        <f>Data!AK3613</f>
        <v>0</v>
      </c>
      <c r="H3616" s="35" t="str">
        <f>Data!AB3613</f>
        <v>Velocidad del motor en carretera</v>
      </c>
      <c r="I3616" s="35">
        <f>Data!AD3613</f>
        <v>0</v>
      </c>
      <c r="J3616" s="35">
        <f>Data!AF3613</f>
        <v>0</v>
      </c>
      <c r="K3616" s="35" t="str">
        <f>CONCATENATE(Data!AH3613, " ", Data!AI3613)</f>
        <v>65 km/h</v>
      </c>
      <c r="L3616" s="35" t="str">
        <f>Data!C3613</f>
        <v>Vehicle, Battery Electric Vehicle</v>
      </c>
      <c r="M3616" s="35">
        <f>Data!H3613</f>
        <v>0</v>
      </c>
      <c r="N3616" s="41">
        <f>Data!I3613</f>
        <v>46087.412673842591</v>
      </c>
      <c r="O3616" s="35">
        <f>Data!L3613</f>
        <v>0</v>
      </c>
      <c r="P3616" s="35">
        <f>Data!M3613</f>
        <v>0</v>
      </c>
      <c r="Q3616" s="35" t="str">
        <f>IF(Data!N3613=0,"",Data!N3613)</f>
        <v/>
      </c>
      <c r="R3616" s="35">
        <f>Data!K3613</f>
        <v>0</v>
      </c>
      <c r="S3616" s="35" t="str">
        <f>IF(Data!X3613=TRUE(), "Yes", "No")</f>
        <v>No</v>
      </c>
      <c r="T3616" s="40" t="e">
        <f>#REF!</f>
        <v>#REF!</v>
      </c>
    </row>
    <row r="3617" spans="1:20" x14ac:dyDescent="0.3">
      <c r="A3617" s="35" t="str">
        <f>Data!A3614</f>
        <v>NISSAN LEAF 299-1018</v>
      </c>
      <c r="B3617" s="36">
        <f t="shared" si="56"/>
        <v>46087.412708333337</v>
      </c>
      <c r="C3617" s="37" t="str">
        <f>IF(Data!J3614="GpsRecord", CONCATENATE($U$3,": ",Data!M3614,", ",Data!L3614), CONCATENATE(Data!AB3614, " ", Data!AH3614))</f>
        <v>Ubicación: 9.94091, -84.51467</v>
      </c>
      <c r="D3617" s="38" t="str">
        <f>IF(Data!O3614=TRUE(), "Yes", "No")</f>
        <v>Yes</v>
      </c>
      <c r="E3617" s="38" t="str">
        <f>IF(Data!J3614="EngineStatusRecord","Engine",IF(Data!J3614="GpsRecord", "GPS", IF(Data!J3614="EngineFaultRecord", "Fault", IF(Data!J3614="DriverChange","Driver",IF(Data!J3614="CustomRecord","Custom","Debug")))))</f>
        <v>GPS</v>
      </c>
      <c r="F3617" s="39" t="str">
        <f>IF(Data!Y3614=TRUE(), "Yes", "No")</f>
        <v>Yes</v>
      </c>
      <c r="G3617" s="40">
        <f>Data!AK3614</f>
        <v>0</v>
      </c>
      <c r="H3617" s="35">
        <f>Data!AB3614</f>
        <v>0</v>
      </c>
      <c r="I3617" s="35">
        <f>Data!AD3614</f>
        <v>0</v>
      </c>
      <c r="J3617" s="35">
        <f>Data!AF3614</f>
        <v>0</v>
      </c>
      <c r="K3617" s="35" t="str">
        <f>CONCATENATE(Data!AH3614, " ", Data!AI3614)</f>
        <v xml:space="preserve"> </v>
      </c>
      <c r="L3617" s="35" t="str">
        <f>Data!C3614</f>
        <v>Vehicle, Battery Electric Vehicle</v>
      </c>
      <c r="M3617" s="35">
        <f>Data!H3614</f>
        <v>0</v>
      </c>
      <c r="N3617" s="41">
        <f>Data!I3614</f>
        <v>46087.412708333337</v>
      </c>
      <c r="O3617" s="35">
        <f>Data!L3614</f>
        <v>-84.514669999999995</v>
      </c>
      <c r="P3617" s="35">
        <f>Data!M3614</f>
        <v>9.9409100000000006</v>
      </c>
      <c r="Q3617" s="35" t="str">
        <f>IF(Data!N3614=0,"",Data!N3614)</f>
        <v>CurveSpeedEstimateError</v>
      </c>
      <c r="R3617" s="35">
        <f>Data!K3614</f>
        <v>59</v>
      </c>
      <c r="S3617" s="35" t="str">
        <f>IF(Data!X3614=TRUE(), "Yes", "No")</f>
        <v>Yes</v>
      </c>
      <c r="T3617" s="40" t="e">
        <f>#REF!</f>
        <v>#REF!</v>
      </c>
    </row>
    <row r="3618" spans="1:20" x14ac:dyDescent="0.3">
      <c r="A3618" s="35" t="str">
        <f>Data!A3615</f>
        <v>NISSAN LEAF 299-1018</v>
      </c>
      <c r="B3618" s="36">
        <f t="shared" si="56"/>
        <v>46087.412708564814</v>
      </c>
      <c r="C3618" s="37" t="str">
        <f>IF(Data!J3615="GpsRecord", CONCATENATE($U$3,": ",Data!M3615,", ",Data!L3615), CONCATENATE(Data!AB3615, " ", Data!AH3615))</f>
        <v>Velocidad del motor en carretera 58</v>
      </c>
      <c r="D3618" s="38" t="str">
        <f>IF(Data!O3615=TRUE(), "Yes", "No")</f>
        <v>No</v>
      </c>
      <c r="E3618" s="38" t="str">
        <f>IF(Data!J3615="EngineStatusRecord","Engine",IF(Data!J3615="GpsRecord", "GPS", IF(Data!J3615="EngineFaultRecord", "Fault", IF(Data!J3615="DriverChange","Driver",IF(Data!J3615="CustomRecord","Custom","Debug")))))</f>
        <v>Engine</v>
      </c>
      <c r="F3618" s="39" t="str">
        <f>IF(Data!Y3615=TRUE(), "Yes", "No")</f>
        <v>No</v>
      </c>
      <c r="G3618" s="40">
        <f>Data!AK3615</f>
        <v>0</v>
      </c>
      <c r="H3618" s="35" t="str">
        <f>Data!AB3615</f>
        <v>Velocidad del motor en carretera</v>
      </c>
      <c r="I3618" s="35">
        <f>Data!AD3615</f>
        <v>0</v>
      </c>
      <c r="J3618" s="35">
        <f>Data!AF3615</f>
        <v>0</v>
      </c>
      <c r="K3618" s="35" t="str">
        <f>CONCATENATE(Data!AH3615, " ", Data!AI3615)</f>
        <v>58 km/h</v>
      </c>
      <c r="L3618" s="35" t="str">
        <f>Data!C3615</f>
        <v>Vehicle, Battery Electric Vehicle</v>
      </c>
      <c r="M3618" s="35">
        <f>Data!H3615</f>
        <v>0</v>
      </c>
      <c r="N3618" s="41">
        <f>Data!I3615</f>
        <v>46087.412708564814</v>
      </c>
      <c r="O3618" s="35">
        <f>Data!L3615</f>
        <v>0</v>
      </c>
      <c r="P3618" s="35">
        <f>Data!M3615</f>
        <v>0</v>
      </c>
      <c r="Q3618" s="35" t="str">
        <f>IF(Data!N3615=0,"",Data!N3615)</f>
        <v/>
      </c>
      <c r="R3618" s="35">
        <f>Data!K3615</f>
        <v>0</v>
      </c>
      <c r="S3618" s="35" t="str">
        <f>IF(Data!X3615=TRUE(), "Yes", "No")</f>
        <v>No</v>
      </c>
      <c r="T3618" s="40" t="e">
        <f>#REF!</f>
        <v>#REF!</v>
      </c>
    </row>
    <row r="3619" spans="1:20" x14ac:dyDescent="0.3">
      <c r="A3619" s="35" t="str">
        <f>Data!A3616</f>
        <v>NISSAN LEAF 299-1018</v>
      </c>
      <c r="B3619" s="36">
        <f t="shared" si="56"/>
        <v>46087.412766203706</v>
      </c>
      <c r="C3619" s="37" t="str">
        <f>IF(Data!J3616="GpsRecord", CONCATENATE($U$3,": ",Data!M3616,", ",Data!L3616), CONCATENATE(Data!AB3616, " ", Data!AH3616))</f>
        <v>Ubicación: 9.94084, -84.5154</v>
      </c>
      <c r="D3619" s="38" t="str">
        <f>IF(Data!O3616=TRUE(), "Yes", "No")</f>
        <v>Yes</v>
      </c>
      <c r="E3619" s="38" t="str">
        <f>IF(Data!J3616="EngineStatusRecord","Engine",IF(Data!J3616="GpsRecord", "GPS", IF(Data!J3616="EngineFaultRecord", "Fault", IF(Data!J3616="DriverChange","Driver",IF(Data!J3616="CustomRecord","Custom","Debug")))))</f>
        <v>GPS</v>
      </c>
      <c r="F3619" s="39" t="str">
        <f>IF(Data!Y3616=TRUE(), "Yes", "No")</f>
        <v>Yes</v>
      </c>
      <c r="G3619" s="40">
        <f>Data!AK3616</f>
        <v>0</v>
      </c>
      <c r="H3619" s="35">
        <f>Data!AB3616</f>
        <v>0</v>
      </c>
      <c r="I3619" s="35">
        <f>Data!AD3616</f>
        <v>0</v>
      </c>
      <c r="J3619" s="35">
        <f>Data!AF3616</f>
        <v>0</v>
      </c>
      <c r="K3619" s="35" t="str">
        <f>CONCATENATE(Data!AH3616, " ", Data!AI3616)</f>
        <v xml:space="preserve"> </v>
      </c>
      <c r="L3619" s="35" t="str">
        <f>Data!C3616</f>
        <v>Vehicle, Battery Electric Vehicle</v>
      </c>
      <c r="M3619" s="35">
        <f>Data!H3616</f>
        <v>0</v>
      </c>
      <c r="N3619" s="41">
        <f>Data!I3616</f>
        <v>46087.412766203706</v>
      </c>
      <c r="O3619" s="35">
        <f>Data!L3616</f>
        <v>-84.5154</v>
      </c>
      <c r="P3619" s="35">
        <f>Data!M3616</f>
        <v>9.9408399999999997</v>
      </c>
      <c r="Q3619" s="35" t="str">
        <f>IF(Data!N3616=0,"",Data!N3616)</f>
        <v>CurveSpeedEstimateError</v>
      </c>
      <c r="R3619" s="35">
        <f>Data!K3616</f>
        <v>59</v>
      </c>
      <c r="S3619" s="35" t="str">
        <f>IF(Data!X3616=TRUE(), "Yes", "No")</f>
        <v>Yes</v>
      </c>
      <c r="T3619" s="40" t="e">
        <f>#REF!</f>
        <v>#REF!</v>
      </c>
    </row>
    <row r="3620" spans="1:20" x14ac:dyDescent="0.3">
      <c r="A3620" s="35" t="str">
        <f>Data!A3617</f>
        <v>NISSAN LEAF 299-1018</v>
      </c>
      <c r="B3620" s="36">
        <f t="shared" si="56"/>
        <v>46087.41277787037</v>
      </c>
      <c r="C3620" s="37" t="str">
        <f>IF(Data!J3617="GpsRecord", CONCATENATE($U$3,": ",Data!M3617,", ",Data!L3617), CONCATENATE(Data!AB3617, " ", Data!AH3617))</f>
        <v>Velocidad del motor en carretera 59</v>
      </c>
      <c r="D3620" s="38" t="str">
        <f>IF(Data!O3617=TRUE(), "Yes", "No")</f>
        <v>No</v>
      </c>
      <c r="E3620" s="38" t="str">
        <f>IF(Data!J3617="EngineStatusRecord","Engine",IF(Data!J3617="GpsRecord", "GPS", IF(Data!J3617="EngineFaultRecord", "Fault", IF(Data!J3617="DriverChange","Driver",IF(Data!J3617="CustomRecord","Custom","Debug")))))</f>
        <v>Engine</v>
      </c>
      <c r="F3620" s="39" t="str">
        <f>IF(Data!Y3617=TRUE(), "Yes", "No")</f>
        <v>No</v>
      </c>
      <c r="G3620" s="40">
        <f>Data!AK3617</f>
        <v>0</v>
      </c>
      <c r="H3620" s="35" t="str">
        <f>Data!AB3617</f>
        <v>Velocidad del motor en carretera</v>
      </c>
      <c r="I3620" s="35">
        <f>Data!AD3617</f>
        <v>0</v>
      </c>
      <c r="J3620" s="35">
        <f>Data!AF3617</f>
        <v>0</v>
      </c>
      <c r="K3620" s="35" t="str">
        <f>CONCATENATE(Data!AH3617, " ", Data!AI3617)</f>
        <v>59 km/h</v>
      </c>
      <c r="L3620" s="35" t="str">
        <f>Data!C3617</f>
        <v>Vehicle, Battery Electric Vehicle</v>
      </c>
      <c r="M3620" s="35">
        <f>Data!H3617</f>
        <v>0</v>
      </c>
      <c r="N3620" s="41">
        <f>Data!I3617</f>
        <v>46087.41277787037</v>
      </c>
      <c r="O3620" s="35">
        <f>Data!L3617</f>
        <v>0</v>
      </c>
      <c r="P3620" s="35">
        <f>Data!M3617</f>
        <v>0</v>
      </c>
      <c r="Q3620" s="35" t="str">
        <f>IF(Data!N3617=0,"",Data!N3617)</f>
        <v/>
      </c>
      <c r="R3620" s="35">
        <f>Data!K3617</f>
        <v>0</v>
      </c>
      <c r="S3620" s="35" t="str">
        <f>IF(Data!X3617=TRUE(), "Yes", "No")</f>
        <v>No</v>
      </c>
      <c r="T3620" s="40" t="e">
        <f>#REF!</f>
        <v>#REF!</v>
      </c>
    </row>
    <row r="3621" spans="1:20" x14ac:dyDescent="0.3">
      <c r="A3621" s="35" t="str">
        <f>Data!A3618</f>
        <v>NISSAN LEAF 299-1018</v>
      </c>
      <c r="B3621" s="36">
        <f t="shared" si="56"/>
        <v>46087.412812731483</v>
      </c>
      <c r="C3621" s="37" t="str">
        <f>IF(Data!J3618="GpsRecord", CONCATENATE($U$3,": ",Data!M3618,", ",Data!L3618), CONCATENATE(Data!AB3618, " ", Data!AH3618))</f>
        <v>Velocidad del motor en carretera 66</v>
      </c>
      <c r="D3621" s="38" t="str">
        <f>IF(Data!O3618=TRUE(), "Yes", "No")</f>
        <v>No</v>
      </c>
      <c r="E3621" s="38" t="str">
        <f>IF(Data!J3618="EngineStatusRecord","Engine",IF(Data!J3618="GpsRecord", "GPS", IF(Data!J3618="EngineFaultRecord", "Fault", IF(Data!J3618="DriverChange","Driver",IF(Data!J3618="CustomRecord","Custom","Debug")))))</f>
        <v>Engine</v>
      </c>
      <c r="F3621" s="39" t="str">
        <f>IF(Data!Y3618=TRUE(), "Yes", "No")</f>
        <v>No</v>
      </c>
      <c r="G3621" s="40">
        <f>Data!AK3618</f>
        <v>0</v>
      </c>
      <c r="H3621" s="35" t="str">
        <f>Data!AB3618</f>
        <v>Velocidad del motor en carretera</v>
      </c>
      <c r="I3621" s="35">
        <f>Data!AD3618</f>
        <v>0</v>
      </c>
      <c r="J3621" s="35">
        <f>Data!AF3618</f>
        <v>0</v>
      </c>
      <c r="K3621" s="35" t="str">
        <f>CONCATENATE(Data!AH3618, " ", Data!AI3618)</f>
        <v>66 km/h</v>
      </c>
      <c r="L3621" s="35" t="str">
        <f>Data!C3618</f>
        <v>Vehicle, Battery Electric Vehicle</v>
      </c>
      <c r="M3621" s="35">
        <f>Data!H3618</f>
        <v>0</v>
      </c>
      <c r="N3621" s="41">
        <f>Data!I3618</f>
        <v>46087.412812731483</v>
      </c>
      <c r="O3621" s="35">
        <f>Data!L3618</f>
        <v>0</v>
      </c>
      <c r="P3621" s="35">
        <f>Data!M3618</f>
        <v>0</v>
      </c>
      <c r="Q3621" s="35" t="str">
        <f>IF(Data!N3618=0,"",Data!N3618)</f>
        <v/>
      </c>
      <c r="R3621" s="35">
        <f>Data!K3618</f>
        <v>0</v>
      </c>
      <c r="S3621" s="35" t="str">
        <f>IF(Data!X3618=TRUE(), "Yes", "No")</f>
        <v>No</v>
      </c>
      <c r="T3621" s="40" t="e">
        <f>#REF!</f>
        <v>#REF!</v>
      </c>
    </row>
    <row r="3622" spans="1:20" x14ac:dyDescent="0.3">
      <c r="A3622" s="35" t="str">
        <f>Data!A3619</f>
        <v>NISSAN LEAF 299-1018</v>
      </c>
      <c r="B3622" s="36">
        <f t="shared" si="56"/>
        <v>46087.412847222222</v>
      </c>
      <c r="C3622" s="37" t="str">
        <f>IF(Data!J3619="GpsRecord", CONCATENATE($U$3,": ",Data!M3619,", ",Data!L3619), CONCATENATE(Data!AB3619, " ", Data!AH3619))</f>
        <v>Ubicación: 9.94046, -84.51642</v>
      </c>
      <c r="D3622" s="38" t="str">
        <f>IF(Data!O3619=TRUE(), "Yes", "No")</f>
        <v>Yes</v>
      </c>
      <c r="E3622" s="38" t="str">
        <f>IF(Data!J3619="EngineStatusRecord","Engine",IF(Data!J3619="GpsRecord", "GPS", IF(Data!J3619="EngineFaultRecord", "Fault", IF(Data!J3619="DriverChange","Driver",IF(Data!J3619="CustomRecord","Custom","Debug")))))</f>
        <v>GPS</v>
      </c>
      <c r="F3622" s="39" t="str">
        <f>IF(Data!Y3619=TRUE(), "Yes", "No")</f>
        <v>Yes</v>
      </c>
      <c r="G3622" s="40">
        <f>Data!AK3619</f>
        <v>0</v>
      </c>
      <c r="H3622" s="35">
        <f>Data!AB3619</f>
        <v>0</v>
      </c>
      <c r="I3622" s="35">
        <f>Data!AD3619</f>
        <v>0</v>
      </c>
      <c r="J3622" s="35">
        <f>Data!AF3619</f>
        <v>0</v>
      </c>
      <c r="K3622" s="35" t="str">
        <f>CONCATENATE(Data!AH3619, " ", Data!AI3619)</f>
        <v xml:space="preserve"> </v>
      </c>
      <c r="L3622" s="35" t="str">
        <f>Data!C3619</f>
        <v>Vehicle, Battery Electric Vehicle</v>
      </c>
      <c r="M3622" s="35">
        <f>Data!H3619</f>
        <v>0</v>
      </c>
      <c r="N3622" s="41">
        <f>Data!I3619</f>
        <v>46087.412847222222</v>
      </c>
      <c r="O3622" s="35">
        <f>Data!L3619</f>
        <v>-84.516419999999997</v>
      </c>
      <c r="P3622" s="35">
        <f>Data!M3619</f>
        <v>9.9404599999999999</v>
      </c>
      <c r="Q3622" s="35" t="str">
        <f>IF(Data!N3619=0,"",Data!N3619)</f>
        <v>CurvePositionEstimateError</v>
      </c>
      <c r="R3622" s="35">
        <f>Data!K3619</f>
        <v>63</v>
      </c>
      <c r="S3622" s="35" t="str">
        <f>IF(Data!X3619=TRUE(), "Yes", "No")</f>
        <v>Yes</v>
      </c>
      <c r="T3622" s="40" t="e">
        <f>#REF!</f>
        <v>#REF!</v>
      </c>
    </row>
    <row r="3623" spans="1:20" x14ac:dyDescent="0.3">
      <c r="A3623" s="35" t="str">
        <f>Data!A3620</f>
        <v>NISSAN LEAF 299-1018</v>
      </c>
      <c r="B3623" s="36">
        <f t="shared" si="56"/>
        <v>46087.412881944445</v>
      </c>
      <c r="C3623" s="37" t="str">
        <f>IF(Data!J3620="GpsRecord", CONCATENATE($U$3,": ",Data!M3620,", ",Data!L3620), CONCATENATE(Data!AB3620, " ", Data!AH3620))</f>
        <v>Ubicación: 9.94027, -84.51682</v>
      </c>
      <c r="D3623" s="38" t="str">
        <f>IF(Data!O3620=TRUE(), "Yes", "No")</f>
        <v>Yes</v>
      </c>
      <c r="E3623" s="38" t="str">
        <f>IF(Data!J3620="EngineStatusRecord","Engine",IF(Data!J3620="GpsRecord", "GPS", IF(Data!J3620="EngineFaultRecord", "Fault", IF(Data!J3620="DriverChange","Driver",IF(Data!J3620="CustomRecord","Custom","Debug")))))</f>
        <v>GPS</v>
      </c>
      <c r="F3623" s="39" t="str">
        <f>IF(Data!Y3620=TRUE(), "Yes", "No")</f>
        <v>Yes</v>
      </c>
      <c r="G3623" s="40">
        <f>Data!AK3620</f>
        <v>0</v>
      </c>
      <c r="H3623" s="35">
        <f>Data!AB3620</f>
        <v>0</v>
      </c>
      <c r="I3623" s="35">
        <f>Data!AD3620</f>
        <v>0</v>
      </c>
      <c r="J3623" s="35">
        <f>Data!AF3620</f>
        <v>0</v>
      </c>
      <c r="K3623" s="35" t="str">
        <f>CONCATENATE(Data!AH3620, " ", Data!AI3620)</f>
        <v xml:space="preserve"> </v>
      </c>
      <c r="L3623" s="35" t="str">
        <f>Data!C3620</f>
        <v>Vehicle, Battery Electric Vehicle</v>
      </c>
      <c r="M3623" s="35">
        <f>Data!H3620</f>
        <v>0</v>
      </c>
      <c r="N3623" s="41">
        <f>Data!I3620</f>
        <v>46087.412881944445</v>
      </c>
      <c r="O3623" s="35">
        <f>Data!L3620</f>
        <v>-84.516819999999996</v>
      </c>
      <c r="P3623" s="35">
        <f>Data!M3620</f>
        <v>9.9402699999999999</v>
      </c>
      <c r="Q3623" s="35" t="str">
        <f>IF(Data!N3620=0,"",Data!N3620)</f>
        <v>CurveSpeedEstimateError</v>
      </c>
      <c r="R3623" s="35">
        <f>Data!K3620</f>
        <v>55</v>
      </c>
      <c r="S3623" s="35" t="str">
        <f>IF(Data!X3620=TRUE(), "Yes", "No")</f>
        <v>Yes</v>
      </c>
      <c r="T3623" s="40" t="e">
        <f>#REF!</f>
        <v>#REF!</v>
      </c>
    </row>
    <row r="3624" spans="1:20" x14ac:dyDescent="0.3">
      <c r="A3624" s="35" t="str">
        <f>Data!A3621</f>
        <v>NISSAN LEAF 299-1018</v>
      </c>
      <c r="B3624" s="36">
        <f t="shared" si="56"/>
        <v>46087.412893518522</v>
      </c>
      <c r="C3624" s="37" t="str">
        <f>IF(Data!J3621="GpsRecord", CONCATENATE($U$3,": ",Data!M3621,", ",Data!L3621), CONCATENATE(Data!AB3621, " ", Data!AH3621))</f>
        <v>Ubicación: 9.94021, -84.51693</v>
      </c>
      <c r="D3624" s="38" t="str">
        <f>IF(Data!O3621=TRUE(), "Yes", "No")</f>
        <v>Yes</v>
      </c>
      <c r="E3624" s="38" t="str">
        <f>IF(Data!J3621="EngineStatusRecord","Engine",IF(Data!J3621="GpsRecord", "GPS", IF(Data!J3621="EngineFaultRecord", "Fault", IF(Data!J3621="DriverChange","Driver",IF(Data!J3621="CustomRecord","Custom","Debug")))))</f>
        <v>GPS</v>
      </c>
      <c r="F3624" s="39" t="str">
        <f>IF(Data!Y3621=TRUE(), "Yes", "No")</f>
        <v>Yes</v>
      </c>
      <c r="G3624" s="40">
        <f>Data!AK3621</f>
        <v>0</v>
      </c>
      <c r="H3624" s="35">
        <f>Data!AB3621</f>
        <v>0</v>
      </c>
      <c r="I3624" s="35">
        <f>Data!AD3621</f>
        <v>0</v>
      </c>
      <c r="J3624" s="35">
        <f>Data!AF3621</f>
        <v>0</v>
      </c>
      <c r="K3624" s="35" t="str">
        <f>CONCATENATE(Data!AH3621, " ", Data!AI3621)</f>
        <v xml:space="preserve"> </v>
      </c>
      <c r="L3624" s="35" t="str">
        <f>Data!C3621</f>
        <v>Vehicle, Battery Electric Vehicle</v>
      </c>
      <c r="M3624" s="35">
        <f>Data!H3621</f>
        <v>0</v>
      </c>
      <c r="N3624" s="41">
        <f>Data!I3621</f>
        <v>46087.412893518522</v>
      </c>
      <c r="O3624" s="35">
        <f>Data!L3621</f>
        <v>-84.516930000000002</v>
      </c>
      <c r="P3624" s="35">
        <f>Data!M3621</f>
        <v>9.9402100000000004</v>
      </c>
      <c r="Q3624" s="35" t="str">
        <f>IF(Data!N3621=0,"",Data!N3621)</f>
        <v>CurveSpeed</v>
      </c>
      <c r="R3624" s="35">
        <f>Data!K3621</f>
        <v>50</v>
      </c>
      <c r="S3624" s="35" t="str">
        <f>IF(Data!X3621=TRUE(), "Yes", "No")</f>
        <v>Yes</v>
      </c>
      <c r="T3624" s="40" t="e">
        <f>#REF!</f>
        <v>#REF!</v>
      </c>
    </row>
    <row r="3625" spans="1:20" x14ac:dyDescent="0.3">
      <c r="A3625" s="35" t="str">
        <f>Data!A3622</f>
        <v>NISSAN LEAF 299-1018</v>
      </c>
      <c r="B3625" s="36">
        <f t="shared" si="56"/>
        <v>46087.412893749999</v>
      </c>
      <c r="C3625" s="37" t="str">
        <f>IF(Data!J3622="GpsRecord", CONCATENATE($U$3,": ",Data!M3622,", ",Data!L3622), CONCATENATE(Data!AB3622, " ", Data!AH3622))</f>
        <v>Velocidad del motor en carretera 52</v>
      </c>
      <c r="D3625" s="38" t="str">
        <f>IF(Data!O3622=TRUE(), "Yes", "No")</f>
        <v>No</v>
      </c>
      <c r="E3625" s="38" t="str">
        <f>IF(Data!J3622="EngineStatusRecord","Engine",IF(Data!J3622="GpsRecord", "GPS", IF(Data!J3622="EngineFaultRecord", "Fault", IF(Data!J3622="DriverChange","Driver",IF(Data!J3622="CustomRecord","Custom","Debug")))))</f>
        <v>Engine</v>
      </c>
      <c r="F3625" s="39" t="str">
        <f>IF(Data!Y3622=TRUE(), "Yes", "No")</f>
        <v>No</v>
      </c>
      <c r="G3625" s="40">
        <f>Data!AK3622</f>
        <v>0</v>
      </c>
      <c r="H3625" s="35" t="str">
        <f>Data!AB3622</f>
        <v>Velocidad del motor en carretera</v>
      </c>
      <c r="I3625" s="35">
        <f>Data!AD3622</f>
        <v>0</v>
      </c>
      <c r="J3625" s="35">
        <f>Data!AF3622</f>
        <v>0</v>
      </c>
      <c r="K3625" s="35" t="str">
        <f>CONCATENATE(Data!AH3622, " ", Data!AI3622)</f>
        <v>52 km/h</v>
      </c>
      <c r="L3625" s="35" t="str">
        <f>Data!C3622</f>
        <v>Vehicle, Battery Electric Vehicle</v>
      </c>
      <c r="M3625" s="35">
        <f>Data!H3622</f>
        <v>0</v>
      </c>
      <c r="N3625" s="41">
        <f>Data!I3622</f>
        <v>46087.412893749999</v>
      </c>
      <c r="O3625" s="35">
        <f>Data!L3622</f>
        <v>0</v>
      </c>
      <c r="P3625" s="35">
        <f>Data!M3622</f>
        <v>0</v>
      </c>
      <c r="Q3625" s="35" t="str">
        <f>IF(Data!N3622=0,"",Data!N3622)</f>
        <v/>
      </c>
      <c r="R3625" s="35">
        <f>Data!K3622</f>
        <v>0</v>
      </c>
      <c r="S3625" s="35" t="str">
        <f>IF(Data!X3622=TRUE(), "Yes", "No")</f>
        <v>No</v>
      </c>
      <c r="T3625" s="40" t="e">
        <f>#REF!</f>
        <v>#REF!</v>
      </c>
    </row>
    <row r="3626" spans="1:20" x14ac:dyDescent="0.3">
      <c r="A3626" s="35" t="str">
        <f>Data!A3623</f>
        <v>NISSAN LEAF 299-1018</v>
      </c>
      <c r="B3626" s="36">
        <f t="shared" si="56"/>
        <v>46087.412911736108</v>
      </c>
      <c r="C3626" s="37" t="str">
        <f>IF(Data!J3623="GpsRecord", CONCATENATE($U$3,": ",Data!M3623,", ",Data!L3623), CONCATENATE(Data!AB3623, " ", Data!AH3623))</f>
        <v>Energía de la batería del vehículo eléctrico -9205</v>
      </c>
      <c r="D3626" s="38" t="str">
        <f>IF(Data!O3623=TRUE(), "Yes", "No")</f>
        <v>No</v>
      </c>
      <c r="E3626" s="38" t="str">
        <f>IF(Data!J3623="EngineStatusRecord","Engine",IF(Data!J3623="GpsRecord", "GPS", IF(Data!J3623="EngineFaultRecord", "Fault", IF(Data!J3623="DriverChange","Driver",IF(Data!J3623="CustomRecord","Custom","Debug")))))</f>
        <v>Engine</v>
      </c>
      <c r="F3626" s="39" t="str">
        <f>IF(Data!Y3623=TRUE(), "Yes", "No")</f>
        <v>No</v>
      </c>
      <c r="G3626" s="40">
        <f>Data!AK3623</f>
        <v>0</v>
      </c>
      <c r="H3626" s="35" t="str">
        <f>Data!AB3623</f>
        <v>Energía de la batería del vehículo eléctrico</v>
      </c>
      <c r="I3626" s="35">
        <f>Data!AD3623</f>
        <v>0</v>
      </c>
      <c r="J3626" s="35">
        <f>Data!AF3623</f>
        <v>0</v>
      </c>
      <c r="K3626" s="35" t="str">
        <f>CONCATENATE(Data!AH3623, " ", Data!AI3623)</f>
        <v>-9205 W</v>
      </c>
      <c r="L3626" s="35" t="str">
        <f>Data!C3623</f>
        <v>Vehicle, Battery Electric Vehicle</v>
      </c>
      <c r="M3626" s="35">
        <f>Data!H3623</f>
        <v>0</v>
      </c>
      <c r="N3626" s="41">
        <f>Data!I3623</f>
        <v>46087.412911736108</v>
      </c>
      <c r="O3626" s="35">
        <f>Data!L3623</f>
        <v>0</v>
      </c>
      <c r="P3626" s="35">
        <f>Data!M3623</f>
        <v>0</v>
      </c>
      <c r="Q3626" s="35" t="str">
        <f>IF(Data!N3623=0,"",Data!N3623)</f>
        <v/>
      </c>
      <c r="R3626" s="35">
        <f>Data!K3623</f>
        <v>0</v>
      </c>
      <c r="S3626" s="35" t="str">
        <f>IF(Data!X3623=TRUE(), "Yes", "No")</f>
        <v>No</v>
      </c>
      <c r="T3626" s="40" t="e">
        <f>#REF!</f>
        <v>#REF!</v>
      </c>
    </row>
    <row r="3627" spans="1:20" x14ac:dyDescent="0.3">
      <c r="A3627" s="35" t="str">
        <f>Data!A3624</f>
        <v>NISSAN LEAF 299-1018</v>
      </c>
      <c r="B3627" s="36">
        <f t="shared" si="56"/>
        <v>46087.412939814814</v>
      </c>
      <c r="C3627" s="37" t="str">
        <f>IF(Data!J3624="GpsRecord", CONCATENATE($U$3,": ",Data!M3624,", ",Data!L3624), CONCATENATE(Data!AB3624, " ", Data!AH3624))</f>
        <v>Ubicación: 9.93992, -84.51736</v>
      </c>
      <c r="D3627" s="38" t="str">
        <f>IF(Data!O3624=TRUE(), "Yes", "No")</f>
        <v>Yes</v>
      </c>
      <c r="E3627" s="38" t="str">
        <f>IF(Data!J3624="EngineStatusRecord","Engine",IF(Data!J3624="GpsRecord", "GPS", IF(Data!J3624="EngineFaultRecord", "Fault", IF(Data!J3624="DriverChange","Driver",IF(Data!J3624="CustomRecord","Custom","Debug")))))</f>
        <v>GPS</v>
      </c>
      <c r="F3627" s="39" t="str">
        <f>IF(Data!Y3624=TRUE(), "Yes", "No")</f>
        <v>Yes</v>
      </c>
      <c r="G3627" s="40">
        <f>Data!AK3624</f>
        <v>0</v>
      </c>
      <c r="H3627" s="35">
        <f>Data!AB3624</f>
        <v>0</v>
      </c>
      <c r="I3627" s="35">
        <f>Data!AD3624</f>
        <v>0</v>
      </c>
      <c r="J3627" s="35">
        <f>Data!AF3624</f>
        <v>0</v>
      </c>
      <c r="K3627" s="35" t="str">
        <f>CONCATENATE(Data!AH3624, " ", Data!AI3624)</f>
        <v xml:space="preserve"> </v>
      </c>
      <c r="L3627" s="35" t="str">
        <f>Data!C3624</f>
        <v>Vehicle, Battery Electric Vehicle</v>
      </c>
      <c r="M3627" s="35">
        <f>Data!H3624</f>
        <v>0</v>
      </c>
      <c r="N3627" s="41">
        <f>Data!I3624</f>
        <v>46087.412939814814</v>
      </c>
      <c r="O3627" s="35">
        <f>Data!L3624</f>
        <v>-84.517359999999996</v>
      </c>
      <c r="P3627" s="35">
        <f>Data!M3624</f>
        <v>9.9399200000000008</v>
      </c>
      <c r="Q3627" s="35" t="str">
        <f>IF(Data!N3624=0,"",Data!N3624)</f>
        <v>CurveSpeedEstimateError</v>
      </c>
      <c r="R3627" s="35">
        <f>Data!K3624</f>
        <v>52</v>
      </c>
      <c r="S3627" s="35" t="str">
        <f>IF(Data!X3624=TRUE(), "Yes", "No")</f>
        <v>Yes</v>
      </c>
      <c r="T3627" s="40" t="e">
        <f>#REF!</f>
        <v>#REF!</v>
      </c>
    </row>
    <row r="3628" spans="1:20" x14ac:dyDescent="0.3">
      <c r="A3628" s="35" t="str">
        <f>Data!A3625</f>
        <v>NISSAN LEAF 299-1018</v>
      </c>
      <c r="B3628" s="36">
        <f t="shared" si="56"/>
        <v>46087.412946689816</v>
      </c>
      <c r="C3628" s="37" t="str">
        <f>IF(Data!J3625="GpsRecord", CONCATENATE($U$3,": ",Data!M3625,", ",Data!L3625), CONCATENATE(Data!AB3625, " ", Data!AH3625))</f>
        <v>Energía de la batería del vehículo eléctrico 23661</v>
      </c>
      <c r="D3628" s="38" t="str">
        <f>IF(Data!O3625=TRUE(), "Yes", "No")</f>
        <v>No</v>
      </c>
      <c r="E3628" s="38" t="str">
        <f>IF(Data!J3625="EngineStatusRecord","Engine",IF(Data!J3625="GpsRecord", "GPS", IF(Data!J3625="EngineFaultRecord", "Fault", IF(Data!J3625="DriverChange","Driver",IF(Data!J3625="CustomRecord","Custom","Debug")))))</f>
        <v>Engine</v>
      </c>
      <c r="F3628" s="39" t="str">
        <f>IF(Data!Y3625=TRUE(), "Yes", "No")</f>
        <v>No</v>
      </c>
      <c r="G3628" s="40">
        <f>Data!AK3625</f>
        <v>0</v>
      </c>
      <c r="H3628" s="35" t="str">
        <f>Data!AB3625</f>
        <v>Energía de la batería del vehículo eléctrico</v>
      </c>
      <c r="I3628" s="35">
        <f>Data!AD3625</f>
        <v>0</v>
      </c>
      <c r="J3628" s="35">
        <f>Data!AF3625</f>
        <v>0</v>
      </c>
      <c r="K3628" s="35" t="str">
        <f>CONCATENATE(Data!AH3625, " ", Data!AI3625)</f>
        <v>23661 W</v>
      </c>
      <c r="L3628" s="35" t="str">
        <f>Data!C3625</f>
        <v>Vehicle, Battery Electric Vehicle</v>
      </c>
      <c r="M3628" s="35">
        <f>Data!H3625</f>
        <v>0</v>
      </c>
      <c r="N3628" s="41">
        <f>Data!I3625</f>
        <v>46087.412946689816</v>
      </c>
      <c r="O3628" s="35">
        <f>Data!L3625</f>
        <v>0</v>
      </c>
      <c r="P3628" s="35">
        <f>Data!M3625</f>
        <v>0</v>
      </c>
      <c r="Q3628" s="35" t="str">
        <f>IF(Data!N3625=0,"",Data!N3625)</f>
        <v/>
      </c>
      <c r="R3628" s="35">
        <f>Data!K3625</f>
        <v>0</v>
      </c>
      <c r="S3628" s="35" t="str">
        <f>IF(Data!X3625=TRUE(), "Yes", "No")</f>
        <v>No</v>
      </c>
      <c r="T3628" s="40" t="e">
        <f>#REF!</f>
        <v>#REF!</v>
      </c>
    </row>
    <row r="3629" spans="1:20" x14ac:dyDescent="0.3">
      <c r="A3629" s="35" t="str">
        <f>Data!A3626</f>
        <v>NISSAN LEAF 299-1018</v>
      </c>
      <c r="B3629" s="36">
        <f t="shared" si="56"/>
        <v>46087.413043981483</v>
      </c>
      <c r="C3629" s="37" t="str">
        <f>IF(Data!J3626="GpsRecord", CONCATENATE($U$3,": ",Data!M3626,", ",Data!L3626), CONCATENATE(Data!AB3626, " ", Data!AH3626))</f>
        <v>Ubicación: 9.93957, -84.51857</v>
      </c>
      <c r="D3629" s="38" t="str">
        <f>IF(Data!O3626=TRUE(), "Yes", "No")</f>
        <v>Yes</v>
      </c>
      <c r="E3629" s="38" t="str">
        <f>IF(Data!J3626="EngineStatusRecord","Engine",IF(Data!J3626="GpsRecord", "GPS", IF(Data!J3626="EngineFaultRecord", "Fault", IF(Data!J3626="DriverChange","Driver",IF(Data!J3626="CustomRecord","Custom","Debug")))))</f>
        <v>GPS</v>
      </c>
      <c r="F3629" s="39" t="str">
        <f>IF(Data!Y3626=TRUE(), "Yes", "No")</f>
        <v>Yes</v>
      </c>
      <c r="G3629" s="40">
        <f>Data!AK3626</f>
        <v>0</v>
      </c>
      <c r="H3629" s="35">
        <f>Data!AB3626</f>
        <v>0</v>
      </c>
      <c r="I3629" s="35">
        <f>Data!AD3626</f>
        <v>0</v>
      </c>
      <c r="J3629" s="35">
        <f>Data!AF3626</f>
        <v>0</v>
      </c>
      <c r="K3629" s="35" t="str">
        <f>CONCATENATE(Data!AH3626, " ", Data!AI3626)</f>
        <v xml:space="preserve"> </v>
      </c>
      <c r="L3629" s="35" t="str">
        <f>Data!C3626</f>
        <v>Vehicle, Battery Electric Vehicle</v>
      </c>
      <c r="M3629" s="35">
        <f>Data!H3626</f>
        <v>0</v>
      </c>
      <c r="N3629" s="41">
        <f>Data!I3626</f>
        <v>46087.413043981483</v>
      </c>
      <c r="O3629" s="35">
        <f>Data!L3626</f>
        <v>-84.518569999999997</v>
      </c>
      <c r="P3629" s="35">
        <f>Data!M3626</f>
        <v>9.9395699999999998</v>
      </c>
      <c r="Q3629" s="35" t="str">
        <f>IF(Data!N3626=0,"",Data!N3626)</f>
        <v>CurvePositionEstimateError</v>
      </c>
      <c r="R3629" s="35">
        <f>Data!K3626</f>
        <v>57</v>
      </c>
      <c r="S3629" s="35" t="str">
        <f>IF(Data!X3626=TRUE(), "Yes", "No")</f>
        <v>Yes</v>
      </c>
      <c r="T3629" s="40" t="e">
        <f>#REF!</f>
        <v>#REF!</v>
      </c>
    </row>
    <row r="3630" spans="1:20" x14ac:dyDescent="0.3">
      <c r="A3630" s="35" t="str">
        <f>Data!A3627</f>
        <v>NISSAN LEAF 299-1018</v>
      </c>
      <c r="B3630" s="36">
        <f t="shared" si="56"/>
        <v>46087.413062789354</v>
      </c>
      <c r="C3630" s="37" t="str">
        <f>IF(Data!J3627="GpsRecord", CONCATENATE($U$3,": ",Data!M3627,", ",Data!L3627), CONCATENATE(Data!AB3627, " ", Data!AH3627))</f>
        <v>Energía de la batería del vehículo eléctrico 12138</v>
      </c>
      <c r="D3630" s="38" t="str">
        <f>IF(Data!O3627=TRUE(), "Yes", "No")</f>
        <v>No</v>
      </c>
      <c r="E3630" s="38" t="str">
        <f>IF(Data!J3627="EngineStatusRecord","Engine",IF(Data!J3627="GpsRecord", "GPS", IF(Data!J3627="EngineFaultRecord", "Fault", IF(Data!J3627="DriverChange","Driver",IF(Data!J3627="CustomRecord","Custom","Debug")))))</f>
        <v>Engine</v>
      </c>
      <c r="F3630" s="39" t="str">
        <f>IF(Data!Y3627=TRUE(), "Yes", "No")</f>
        <v>No</v>
      </c>
      <c r="G3630" s="40">
        <f>Data!AK3627</f>
        <v>0</v>
      </c>
      <c r="H3630" s="35" t="str">
        <f>Data!AB3627</f>
        <v>Energía de la batería del vehículo eléctrico</v>
      </c>
      <c r="I3630" s="35">
        <f>Data!AD3627</f>
        <v>0</v>
      </c>
      <c r="J3630" s="35">
        <f>Data!AF3627</f>
        <v>0</v>
      </c>
      <c r="K3630" s="35" t="str">
        <f>CONCATENATE(Data!AH3627, " ", Data!AI3627)</f>
        <v>12138 W</v>
      </c>
      <c r="L3630" s="35" t="str">
        <f>Data!C3627</f>
        <v>Vehicle, Battery Electric Vehicle</v>
      </c>
      <c r="M3630" s="35">
        <f>Data!H3627</f>
        <v>0</v>
      </c>
      <c r="N3630" s="41">
        <f>Data!I3627</f>
        <v>46087.413062789354</v>
      </c>
      <c r="O3630" s="35">
        <f>Data!L3627</f>
        <v>0</v>
      </c>
      <c r="P3630" s="35">
        <f>Data!M3627</f>
        <v>0</v>
      </c>
      <c r="Q3630" s="35" t="str">
        <f>IF(Data!N3627=0,"",Data!N3627)</f>
        <v/>
      </c>
      <c r="R3630" s="35">
        <f>Data!K3627</f>
        <v>0</v>
      </c>
      <c r="S3630" s="35" t="str">
        <f>IF(Data!X3627=TRUE(), "Yes", "No")</f>
        <v>No</v>
      </c>
      <c r="T3630" s="40" t="e">
        <f>#REF!</f>
        <v>#REF!</v>
      </c>
    </row>
    <row r="3631" spans="1:20" x14ac:dyDescent="0.3">
      <c r="A3631" s="35" t="str">
        <f>Data!A3628</f>
        <v>NISSAN LEAF 299-1018</v>
      </c>
      <c r="B3631" s="36">
        <f t="shared" si="56"/>
        <v>46087.413067175927</v>
      </c>
      <c r="C3631" s="37" t="str">
        <f>IF(Data!J3628="GpsRecord", CONCATENATE($U$3,": ",Data!M3628,", ",Data!L3628), CONCATENATE(Data!AB3628, " ", Data!AH3628))</f>
        <v>Velocidad del motor en carretera 60</v>
      </c>
      <c r="D3631" s="38" t="str">
        <f>IF(Data!O3628=TRUE(), "Yes", "No")</f>
        <v>No</v>
      </c>
      <c r="E3631" s="38" t="str">
        <f>IF(Data!J3628="EngineStatusRecord","Engine",IF(Data!J3628="GpsRecord", "GPS", IF(Data!J3628="EngineFaultRecord", "Fault", IF(Data!J3628="DriverChange","Driver",IF(Data!J3628="CustomRecord","Custom","Debug")))))</f>
        <v>Engine</v>
      </c>
      <c r="F3631" s="39" t="str">
        <f>IF(Data!Y3628=TRUE(), "Yes", "No")</f>
        <v>No</v>
      </c>
      <c r="G3631" s="40">
        <f>Data!AK3628</f>
        <v>0</v>
      </c>
      <c r="H3631" s="35" t="str">
        <f>Data!AB3628</f>
        <v>Velocidad del motor en carretera</v>
      </c>
      <c r="I3631" s="35">
        <f>Data!AD3628</f>
        <v>0</v>
      </c>
      <c r="J3631" s="35">
        <f>Data!AF3628</f>
        <v>0</v>
      </c>
      <c r="K3631" s="35" t="str">
        <f>CONCATENATE(Data!AH3628, " ", Data!AI3628)</f>
        <v>60 km/h</v>
      </c>
      <c r="L3631" s="35" t="str">
        <f>Data!C3628</f>
        <v>Vehicle, Battery Electric Vehicle</v>
      </c>
      <c r="M3631" s="35">
        <f>Data!H3628</f>
        <v>0</v>
      </c>
      <c r="N3631" s="41">
        <f>Data!I3628</f>
        <v>46087.413067175927</v>
      </c>
      <c r="O3631" s="35">
        <f>Data!L3628</f>
        <v>0</v>
      </c>
      <c r="P3631" s="35">
        <f>Data!M3628</f>
        <v>0</v>
      </c>
      <c r="Q3631" s="35" t="str">
        <f>IF(Data!N3628=0,"",Data!N3628)</f>
        <v/>
      </c>
      <c r="R3631" s="35">
        <f>Data!K3628</f>
        <v>0</v>
      </c>
      <c r="S3631" s="35" t="str">
        <f>IF(Data!X3628=TRUE(), "Yes", "No")</f>
        <v>No</v>
      </c>
      <c r="T3631" s="40" t="e">
        <f>#REF!</f>
        <v>#REF!</v>
      </c>
    </row>
    <row r="3632" spans="1:20" x14ac:dyDescent="0.3">
      <c r="A3632" s="35" t="str">
        <f>Data!A3629</f>
        <v>NISSAN LEAF 299-1018</v>
      </c>
      <c r="B3632" s="36">
        <f t="shared" si="56"/>
        <v>46087.413077395831</v>
      </c>
      <c r="C3632" s="37" t="str">
        <f>IF(Data!J3629="GpsRecord", CONCATENATE($U$3,": ",Data!M3629,", ",Data!L3629), CONCATENATE(Data!AB3629, " ", Data!AH3629))</f>
        <v>Aceleración hacia delante o frenado 0</v>
      </c>
      <c r="D3632" s="38" t="str">
        <f>IF(Data!O3629=TRUE(), "Yes", "No")</f>
        <v>No</v>
      </c>
      <c r="E3632" s="38" t="str">
        <f>IF(Data!J3629="EngineStatusRecord","Engine",IF(Data!J3629="GpsRecord", "GPS", IF(Data!J3629="EngineFaultRecord", "Fault", IF(Data!J3629="DriverChange","Driver",IF(Data!J3629="CustomRecord","Custom","Debug")))))</f>
        <v>Engine</v>
      </c>
      <c r="F3632" s="39" t="str">
        <f>IF(Data!Y3629=TRUE(), "Yes", "No")</f>
        <v>No</v>
      </c>
      <c r="G3632" s="40">
        <f>Data!AK3629</f>
        <v>0</v>
      </c>
      <c r="H3632" s="35" t="str">
        <f>Data!AB3629</f>
        <v>Aceleración hacia delante o frenado</v>
      </c>
      <c r="I3632" s="35">
        <f>Data!AD3629</f>
        <v>0</v>
      </c>
      <c r="J3632" s="35">
        <f>Data!AF3629</f>
        <v>0</v>
      </c>
      <c r="K3632" s="35" t="str">
        <f>CONCATENATE(Data!AH3629, " ", Data!AI3629)</f>
        <v>0 g-force</v>
      </c>
      <c r="L3632" s="35" t="str">
        <f>Data!C3629</f>
        <v>Vehicle, Battery Electric Vehicle</v>
      </c>
      <c r="M3632" s="35">
        <f>Data!H3629</f>
        <v>0</v>
      </c>
      <c r="N3632" s="41">
        <f>Data!I3629</f>
        <v>46087.413077395831</v>
      </c>
      <c r="O3632" s="35">
        <f>Data!L3629</f>
        <v>0</v>
      </c>
      <c r="P3632" s="35">
        <f>Data!M3629</f>
        <v>0</v>
      </c>
      <c r="Q3632" s="35" t="str">
        <f>IF(Data!N3629=0,"",Data!N3629)</f>
        <v/>
      </c>
      <c r="R3632" s="35">
        <f>Data!K3629</f>
        <v>0</v>
      </c>
      <c r="S3632" s="35" t="str">
        <f>IF(Data!X3629=TRUE(), "Yes", "No")</f>
        <v>No</v>
      </c>
      <c r="T3632" s="40" t="e">
        <f>#REF!</f>
        <v>#REF!</v>
      </c>
    </row>
    <row r="3633" spans="1:20" x14ac:dyDescent="0.3">
      <c r="A3633" s="35" t="str">
        <f>Data!A3630</f>
        <v>NISSAN LEAF 299-1018</v>
      </c>
      <c r="B3633" s="36">
        <f t="shared" si="56"/>
        <v>46087.413077395831</v>
      </c>
      <c r="C3633" s="37" t="str">
        <f>IF(Data!J3630="GpsRecord", CONCATENATE($U$3,": ",Data!M3630,", ",Data!L3630), CONCATENATE(Data!AB3630, " ", Data!AH3630))</f>
        <v>Aceleración de lado a lado 0</v>
      </c>
      <c r="D3633" s="38" t="str">
        <f>IF(Data!O3630=TRUE(), "Yes", "No")</f>
        <v>No</v>
      </c>
      <c r="E3633" s="38" t="str">
        <f>IF(Data!J3630="EngineStatusRecord","Engine",IF(Data!J3630="GpsRecord", "GPS", IF(Data!J3630="EngineFaultRecord", "Fault", IF(Data!J3630="DriverChange","Driver",IF(Data!J3630="CustomRecord","Custom","Debug")))))</f>
        <v>Engine</v>
      </c>
      <c r="F3633" s="39" t="str">
        <f>IF(Data!Y3630=TRUE(), "Yes", "No")</f>
        <v>No</v>
      </c>
      <c r="G3633" s="40">
        <f>Data!AK3630</f>
        <v>0</v>
      </c>
      <c r="H3633" s="35" t="str">
        <f>Data!AB3630</f>
        <v>Aceleración de lado a lado</v>
      </c>
      <c r="I3633" s="35">
        <f>Data!AD3630</f>
        <v>0</v>
      </c>
      <c r="J3633" s="35">
        <f>Data!AF3630</f>
        <v>0</v>
      </c>
      <c r="K3633" s="35" t="str">
        <f>CONCATENATE(Data!AH3630, " ", Data!AI3630)</f>
        <v>0 g-force</v>
      </c>
      <c r="L3633" s="35" t="str">
        <f>Data!C3630</f>
        <v>Vehicle, Battery Electric Vehicle</v>
      </c>
      <c r="M3633" s="35">
        <f>Data!H3630</f>
        <v>0</v>
      </c>
      <c r="N3633" s="41">
        <f>Data!I3630</f>
        <v>46087.413077395831</v>
      </c>
      <c r="O3633" s="35">
        <f>Data!L3630</f>
        <v>0</v>
      </c>
      <c r="P3633" s="35">
        <f>Data!M3630</f>
        <v>0</v>
      </c>
      <c r="Q3633" s="35" t="str">
        <f>IF(Data!N3630=0,"",Data!N3630)</f>
        <v/>
      </c>
      <c r="R3633" s="35">
        <f>Data!K3630</f>
        <v>0</v>
      </c>
      <c r="S3633" s="35" t="str">
        <f>IF(Data!X3630=TRUE(), "Yes", "No")</f>
        <v>No</v>
      </c>
      <c r="T3633" s="40" t="e">
        <f>#REF!</f>
        <v>#REF!</v>
      </c>
    </row>
    <row r="3634" spans="1:20" x14ac:dyDescent="0.3">
      <c r="A3634" s="35" t="str">
        <f>Data!A3631</f>
        <v>NISSAN LEAF 299-1018</v>
      </c>
      <c r="B3634" s="36">
        <f t="shared" si="56"/>
        <v>46087.413077395831</v>
      </c>
      <c r="C3634" s="37" t="str">
        <f>IF(Data!J3631="GpsRecord", CONCATENATE($U$3,": ",Data!M3631,", ",Data!L3631), CONCATENATE(Data!AB3631, " ", Data!AH3631))</f>
        <v>Aceleración hacia arriba o hacia abajo 0.895999959142878</v>
      </c>
      <c r="D3634" s="38" t="str">
        <f>IF(Data!O3631=TRUE(), "Yes", "No")</f>
        <v>No</v>
      </c>
      <c r="E3634" s="38" t="str">
        <f>IF(Data!J3631="EngineStatusRecord","Engine",IF(Data!J3631="GpsRecord", "GPS", IF(Data!J3631="EngineFaultRecord", "Fault", IF(Data!J3631="DriverChange","Driver",IF(Data!J3631="CustomRecord","Custom","Debug")))))</f>
        <v>Engine</v>
      </c>
      <c r="F3634" s="39" t="str">
        <f>IF(Data!Y3631=TRUE(), "Yes", "No")</f>
        <v>No</v>
      </c>
      <c r="G3634" s="40">
        <f>Data!AK3631</f>
        <v>0</v>
      </c>
      <c r="H3634" s="35" t="str">
        <f>Data!AB3631</f>
        <v>Aceleración hacia arriba o hacia abajo</v>
      </c>
      <c r="I3634" s="35">
        <f>Data!AD3631</f>
        <v>0</v>
      </c>
      <c r="J3634" s="35">
        <f>Data!AF3631</f>
        <v>0</v>
      </c>
      <c r="K3634" s="35" t="str">
        <f>CONCATENATE(Data!AH3631, " ", Data!AI3631)</f>
        <v>0.895999959142878 g-force</v>
      </c>
      <c r="L3634" s="35" t="str">
        <f>Data!C3631</f>
        <v>Vehicle, Battery Electric Vehicle</v>
      </c>
      <c r="M3634" s="35">
        <f>Data!H3631</f>
        <v>0</v>
      </c>
      <c r="N3634" s="41">
        <f>Data!I3631</f>
        <v>46087.413077395831</v>
      </c>
      <c r="O3634" s="35">
        <f>Data!L3631</f>
        <v>0</v>
      </c>
      <c r="P3634" s="35">
        <f>Data!M3631</f>
        <v>0</v>
      </c>
      <c r="Q3634" s="35" t="str">
        <f>IF(Data!N3631=0,"",Data!N3631)</f>
        <v/>
      </c>
      <c r="R3634" s="35">
        <f>Data!K3631</f>
        <v>0</v>
      </c>
      <c r="S3634" s="35" t="str">
        <f>IF(Data!X3631=TRUE(), "Yes", "No")</f>
        <v>No</v>
      </c>
      <c r="T3634" s="40" t="e">
        <f>#REF!</f>
        <v>#REF!</v>
      </c>
    </row>
    <row r="3635" spans="1:20" x14ac:dyDescent="0.3">
      <c r="A3635" s="35" t="str">
        <f>Data!A3632</f>
        <v>NISSAN LEAF 299-1018</v>
      </c>
      <c r="B3635" s="36">
        <f t="shared" si="56"/>
        <v>46087.413078703707</v>
      </c>
      <c r="C3635" s="37" t="str">
        <f>IF(Data!J3632="GpsRecord", CONCATENATE($U$3,": ",Data!M3632,", ",Data!L3632), CONCATENATE(Data!AB3632, " ", Data!AH3632))</f>
        <v>Ubicación: 9.93946, -84.519</v>
      </c>
      <c r="D3635" s="38" t="str">
        <f>IF(Data!O3632=TRUE(), "Yes", "No")</f>
        <v>Yes</v>
      </c>
      <c r="E3635" s="38" t="str">
        <f>IF(Data!J3632="EngineStatusRecord","Engine",IF(Data!J3632="GpsRecord", "GPS", IF(Data!J3632="EngineFaultRecord", "Fault", IF(Data!J3632="DriverChange","Driver",IF(Data!J3632="CustomRecord","Custom","Debug")))))</f>
        <v>GPS</v>
      </c>
      <c r="F3635" s="39" t="str">
        <f>IF(Data!Y3632=TRUE(), "Yes", "No")</f>
        <v>Yes</v>
      </c>
      <c r="G3635" s="40">
        <f>Data!AK3632</f>
        <v>0</v>
      </c>
      <c r="H3635" s="35">
        <f>Data!AB3632</f>
        <v>0</v>
      </c>
      <c r="I3635" s="35">
        <f>Data!AD3632</f>
        <v>0</v>
      </c>
      <c r="J3635" s="35">
        <f>Data!AF3632</f>
        <v>0</v>
      </c>
      <c r="K3635" s="35" t="str">
        <f>CONCATENATE(Data!AH3632, " ", Data!AI3632)</f>
        <v xml:space="preserve"> </v>
      </c>
      <c r="L3635" s="35" t="str">
        <f>Data!C3632</f>
        <v>Vehicle, Battery Electric Vehicle</v>
      </c>
      <c r="M3635" s="35">
        <f>Data!H3632</f>
        <v>0</v>
      </c>
      <c r="N3635" s="41">
        <f>Data!I3632</f>
        <v>46087.413078703707</v>
      </c>
      <c r="O3635" s="35">
        <f>Data!L3632</f>
        <v>-84.519000000000005</v>
      </c>
      <c r="P3635" s="35">
        <f>Data!M3632</f>
        <v>9.9394600000000004</v>
      </c>
      <c r="Q3635" s="35" t="str">
        <f>IF(Data!N3632=0,"",Data!N3632)</f>
        <v>CurveSpeed</v>
      </c>
      <c r="R3635" s="35">
        <f>Data!K3632</f>
        <v>59</v>
      </c>
      <c r="S3635" s="35" t="str">
        <f>IF(Data!X3632=TRUE(), "Yes", "No")</f>
        <v>Yes</v>
      </c>
      <c r="T3635" s="40" t="e">
        <f>#REF!</f>
        <v>#REF!</v>
      </c>
    </row>
    <row r="3636" spans="1:20" x14ac:dyDescent="0.3">
      <c r="A3636" s="35" t="str">
        <f>Data!A3633</f>
        <v>NISSAN LEAF 299-1018</v>
      </c>
      <c r="B3636" s="36">
        <f t="shared" si="56"/>
        <v>46087.413080416663</v>
      </c>
      <c r="C3636" s="37" t="str">
        <f>IF(Data!J3633="GpsRecord", CONCATENATE($U$3,": ",Data!M3633,", ",Data!L3633), CONCATENATE(Data!AB3633, " ", Data!AH3633))</f>
        <v>Aceleración de lado a lado 0.205999979589933</v>
      </c>
      <c r="D3636" s="38" t="str">
        <f>IF(Data!O3633=TRUE(), "Yes", "No")</f>
        <v>No</v>
      </c>
      <c r="E3636" s="38" t="str">
        <f>IF(Data!J3633="EngineStatusRecord","Engine",IF(Data!J3633="GpsRecord", "GPS", IF(Data!J3633="EngineFaultRecord", "Fault", IF(Data!J3633="DriverChange","Driver",IF(Data!J3633="CustomRecord","Custom","Debug")))))</f>
        <v>Engine</v>
      </c>
      <c r="F3636" s="39" t="str">
        <f>IF(Data!Y3633=TRUE(), "Yes", "No")</f>
        <v>No</v>
      </c>
      <c r="G3636" s="40">
        <f>Data!AK3633</f>
        <v>0</v>
      </c>
      <c r="H3636" s="35" t="str">
        <f>Data!AB3633</f>
        <v>Aceleración de lado a lado</v>
      </c>
      <c r="I3636" s="35">
        <f>Data!AD3633</f>
        <v>0</v>
      </c>
      <c r="J3636" s="35">
        <f>Data!AF3633</f>
        <v>0</v>
      </c>
      <c r="K3636" s="35" t="str">
        <f>CONCATENATE(Data!AH3633, " ", Data!AI3633)</f>
        <v>0.205999979589933 g-force</v>
      </c>
      <c r="L3636" s="35" t="str">
        <f>Data!C3633</f>
        <v>Vehicle, Battery Electric Vehicle</v>
      </c>
      <c r="M3636" s="35">
        <f>Data!H3633</f>
        <v>0</v>
      </c>
      <c r="N3636" s="41">
        <f>Data!I3633</f>
        <v>46087.413080416663</v>
      </c>
      <c r="O3636" s="35">
        <f>Data!L3633</f>
        <v>0</v>
      </c>
      <c r="P3636" s="35">
        <f>Data!M3633</f>
        <v>0</v>
      </c>
      <c r="Q3636" s="35" t="str">
        <f>IF(Data!N3633=0,"",Data!N3633)</f>
        <v/>
      </c>
      <c r="R3636" s="35">
        <f>Data!K3633</f>
        <v>0</v>
      </c>
      <c r="S3636" s="35" t="str">
        <f>IF(Data!X3633=TRUE(), "Yes", "No")</f>
        <v>No</v>
      </c>
      <c r="T3636" s="40" t="e">
        <f>#REF!</f>
        <v>#REF!</v>
      </c>
    </row>
    <row r="3637" spans="1:20" x14ac:dyDescent="0.3">
      <c r="A3637" s="35" t="str">
        <f>Data!A3634</f>
        <v>NISSAN LEAF 299-1018</v>
      </c>
      <c r="B3637" s="36">
        <f t="shared" si="56"/>
        <v>46087.413080416663</v>
      </c>
      <c r="C3637" s="37" t="str">
        <f>IF(Data!J3634="GpsRecord", CONCATENATE($U$3,": ",Data!M3634,", ",Data!L3634), CONCATENATE(Data!AB3634, " ", Data!AH3634))</f>
        <v>Aceleración hacia arriba o hacia abajo 0.969000015221691</v>
      </c>
      <c r="D3637" s="38" t="str">
        <f>IF(Data!O3634=TRUE(), "Yes", "No")</f>
        <v>No</v>
      </c>
      <c r="E3637" s="38" t="str">
        <f>IF(Data!J3634="EngineStatusRecord","Engine",IF(Data!J3634="GpsRecord", "GPS", IF(Data!J3634="EngineFaultRecord", "Fault", IF(Data!J3634="DriverChange","Driver",IF(Data!J3634="CustomRecord","Custom","Debug")))))</f>
        <v>Engine</v>
      </c>
      <c r="F3637" s="39" t="str">
        <f>IF(Data!Y3634=TRUE(), "Yes", "No")</f>
        <v>No</v>
      </c>
      <c r="G3637" s="40">
        <f>Data!AK3634</f>
        <v>0</v>
      </c>
      <c r="H3637" s="35" t="str">
        <f>Data!AB3634</f>
        <v>Aceleración hacia arriba o hacia abajo</v>
      </c>
      <c r="I3637" s="35">
        <f>Data!AD3634</f>
        <v>0</v>
      </c>
      <c r="J3637" s="35">
        <f>Data!AF3634</f>
        <v>0</v>
      </c>
      <c r="K3637" s="35" t="str">
        <f>CONCATENATE(Data!AH3634, " ", Data!AI3634)</f>
        <v>0.969000015221691 g-force</v>
      </c>
      <c r="L3637" s="35" t="str">
        <f>Data!C3634</f>
        <v>Vehicle, Battery Electric Vehicle</v>
      </c>
      <c r="M3637" s="35">
        <f>Data!H3634</f>
        <v>0</v>
      </c>
      <c r="N3637" s="41">
        <f>Data!I3634</f>
        <v>46087.413080416663</v>
      </c>
      <c r="O3637" s="35">
        <f>Data!L3634</f>
        <v>0</v>
      </c>
      <c r="P3637" s="35">
        <f>Data!M3634</f>
        <v>0</v>
      </c>
      <c r="Q3637" s="35" t="str">
        <f>IF(Data!N3634=0,"",Data!N3634)</f>
        <v/>
      </c>
      <c r="R3637" s="35">
        <f>Data!K3634</f>
        <v>0</v>
      </c>
      <c r="S3637" s="35" t="str">
        <f>IF(Data!X3634=TRUE(), "Yes", "No")</f>
        <v>No</v>
      </c>
      <c r="T3637" s="40" t="e">
        <f>#REF!</f>
        <v>#REF!</v>
      </c>
    </row>
    <row r="3638" spans="1:20" x14ac:dyDescent="0.3">
      <c r="A3638" s="35" t="str">
        <f>Data!A3635</f>
        <v>NISSAN LEAF 299-1018</v>
      </c>
      <c r="B3638" s="36">
        <f t="shared" si="56"/>
        <v>46087.413086030094</v>
      </c>
      <c r="C3638" s="37" t="str">
        <f>IF(Data!J3635="GpsRecord", CONCATENATE($U$3,": ",Data!M3635,", ",Data!L3635), CONCATENATE(Data!AB3635, " ", Data!AH3635))</f>
        <v>Energía de la batería del vehículo eléctrico -24300</v>
      </c>
      <c r="D3638" s="38" t="str">
        <f>IF(Data!O3635=TRUE(), "Yes", "No")</f>
        <v>No</v>
      </c>
      <c r="E3638" s="38" t="str">
        <f>IF(Data!J3635="EngineStatusRecord","Engine",IF(Data!J3635="GpsRecord", "GPS", IF(Data!J3635="EngineFaultRecord", "Fault", IF(Data!J3635="DriverChange","Driver",IF(Data!J3635="CustomRecord","Custom","Debug")))))</f>
        <v>Engine</v>
      </c>
      <c r="F3638" s="39" t="str">
        <f>IF(Data!Y3635=TRUE(), "Yes", "No")</f>
        <v>No</v>
      </c>
      <c r="G3638" s="40">
        <f>Data!AK3635</f>
        <v>0</v>
      </c>
      <c r="H3638" s="35" t="str">
        <f>Data!AB3635</f>
        <v>Energía de la batería del vehículo eléctrico</v>
      </c>
      <c r="I3638" s="35">
        <f>Data!AD3635</f>
        <v>0</v>
      </c>
      <c r="J3638" s="35">
        <f>Data!AF3635</f>
        <v>0</v>
      </c>
      <c r="K3638" s="35" t="str">
        <f>CONCATENATE(Data!AH3635, " ", Data!AI3635)</f>
        <v>-24300 W</v>
      </c>
      <c r="L3638" s="35" t="str">
        <f>Data!C3635</f>
        <v>Vehicle, Battery Electric Vehicle</v>
      </c>
      <c r="M3638" s="35">
        <f>Data!H3635</f>
        <v>0</v>
      </c>
      <c r="N3638" s="41">
        <f>Data!I3635</f>
        <v>46087.413086030094</v>
      </c>
      <c r="O3638" s="35">
        <f>Data!L3635</f>
        <v>0</v>
      </c>
      <c r="P3638" s="35">
        <f>Data!M3635</f>
        <v>0</v>
      </c>
      <c r="Q3638" s="35" t="str">
        <f>IF(Data!N3635=0,"",Data!N3635)</f>
        <v/>
      </c>
      <c r="R3638" s="35">
        <f>Data!K3635</f>
        <v>0</v>
      </c>
      <c r="S3638" s="35" t="str">
        <f>IF(Data!X3635=TRUE(), "Yes", "No")</f>
        <v>No</v>
      </c>
      <c r="T3638" s="40" t="e">
        <f>#REF!</f>
        <v>#REF!</v>
      </c>
    </row>
    <row r="3639" spans="1:20" x14ac:dyDescent="0.3">
      <c r="A3639" s="35" t="str">
        <f>Data!A3636</f>
        <v>NISSAN LEAF 299-1018</v>
      </c>
      <c r="B3639" s="36">
        <f t="shared" si="56"/>
        <v>46087.413099999998</v>
      </c>
      <c r="C3639" s="37" t="str">
        <f>IF(Data!J3636="GpsRecord", CONCATENATE($U$3,": ",Data!M3636,", ",Data!L3636), CONCATENATE(Data!AB3636, " ", Data!AH3636))</f>
        <v>Aceleración de lado a lado 0.359999979578164</v>
      </c>
      <c r="D3639" s="38" t="str">
        <f>IF(Data!O3636=TRUE(), "Yes", "No")</f>
        <v>No</v>
      </c>
      <c r="E3639" s="38" t="str">
        <f>IF(Data!J3636="EngineStatusRecord","Engine",IF(Data!J3636="GpsRecord", "GPS", IF(Data!J3636="EngineFaultRecord", "Fault", IF(Data!J3636="DriverChange","Driver",IF(Data!J3636="CustomRecord","Custom","Debug")))))</f>
        <v>Engine</v>
      </c>
      <c r="F3639" s="39" t="str">
        <f>IF(Data!Y3636=TRUE(), "Yes", "No")</f>
        <v>No</v>
      </c>
      <c r="G3639" s="40">
        <f>Data!AK3636</f>
        <v>0</v>
      </c>
      <c r="H3639" s="35" t="str">
        <f>Data!AB3636</f>
        <v>Aceleración de lado a lado</v>
      </c>
      <c r="I3639" s="35">
        <f>Data!AD3636</f>
        <v>0</v>
      </c>
      <c r="J3639" s="35">
        <f>Data!AF3636</f>
        <v>0</v>
      </c>
      <c r="K3639" s="35" t="str">
        <f>CONCATENATE(Data!AH3636, " ", Data!AI3636)</f>
        <v>0.359999979578164 g-force</v>
      </c>
      <c r="L3639" s="35" t="str">
        <f>Data!C3636</f>
        <v>Vehicle, Battery Electric Vehicle</v>
      </c>
      <c r="M3639" s="35">
        <f>Data!H3636</f>
        <v>0</v>
      </c>
      <c r="N3639" s="41">
        <f>Data!I3636</f>
        <v>46087.413099999998</v>
      </c>
      <c r="O3639" s="35">
        <f>Data!L3636</f>
        <v>0</v>
      </c>
      <c r="P3639" s="35">
        <f>Data!M3636</f>
        <v>0</v>
      </c>
      <c r="Q3639" s="35" t="str">
        <f>IF(Data!N3636=0,"",Data!N3636)</f>
        <v/>
      </c>
      <c r="R3639" s="35">
        <f>Data!K3636</f>
        <v>0</v>
      </c>
      <c r="S3639" s="35" t="str">
        <f>IF(Data!X3636=TRUE(), "Yes", "No")</f>
        <v>No</v>
      </c>
      <c r="T3639" s="40" t="e">
        <f>#REF!</f>
        <v>#REF!</v>
      </c>
    </row>
    <row r="3640" spans="1:20" x14ac:dyDescent="0.3">
      <c r="A3640" s="35" t="str">
        <f>Data!A3637</f>
        <v>NISSAN LEAF 299-1018</v>
      </c>
      <c r="B3640" s="36">
        <f t="shared" si="56"/>
        <v>46087.413099999998</v>
      </c>
      <c r="C3640" s="37" t="str">
        <f>IF(Data!J3637="GpsRecord", CONCATENATE($U$3,": ",Data!M3637,", ",Data!L3637), CONCATENATE(Data!AB3637, " ", Data!AH3637))</f>
        <v>Aceleración hacia arriba o hacia abajo 1.03499992344219</v>
      </c>
      <c r="D3640" s="38" t="str">
        <f>IF(Data!O3637=TRUE(), "Yes", "No")</f>
        <v>No</v>
      </c>
      <c r="E3640" s="38" t="str">
        <f>IF(Data!J3637="EngineStatusRecord","Engine",IF(Data!J3637="GpsRecord", "GPS", IF(Data!J3637="EngineFaultRecord", "Fault", IF(Data!J3637="DriverChange","Driver",IF(Data!J3637="CustomRecord","Custom","Debug")))))</f>
        <v>Engine</v>
      </c>
      <c r="F3640" s="39" t="str">
        <f>IF(Data!Y3637=TRUE(), "Yes", "No")</f>
        <v>No</v>
      </c>
      <c r="G3640" s="40">
        <f>Data!AK3637</f>
        <v>0</v>
      </c>
      <c r="H3640" s="35" t="str">
        <f>Data!AB3637</f>
        <v>Aceleración hacia arriba o hacia abajo</v>
      </c>
      <c r="I3640" s="35">
        <f>Data!AD3637</f>
        <v>0</v>
      </c>
      <c r="J3640" s="35">
        <f>Data!AF3637</f>
        <v>0</v>
      </c>
      <c r="K3640" s="35" t="str">
        <f>CONCATENATE(Data!AH3637, " ", Data!AI3637)</f>
        <v>1.03499992344219 g-force</v>
      </c>
      <c r="L3640" s="35" t="str">
        <f>Data!C3637</f>
        <v>Vehicle, Battery Electric Vehicle</v>
      </c>
      <c r="M3640" s="35">
        <f>Data!H3637</f>
        <v>0</v>
      </c>
      <c r="N3640" s="41">
        <f>Data!I3637</f>
        <v>46087.413099999998</v>
      </c>
      <c r="O3640" s="35">
        <f>Data!L3637</f>
        <v>0</v>
      </c>
      <c r="P3640" s="35">
        <f>Data!M3637</f>
        <v>0</v>
      </c>
      <c r="Q3640" s="35" t="str">
        <f>IF(Data!N3637=0,"",Data!N3637)</f>
        <v/>
      </c>
      <c r="R3640" s="35">
        <f>Data!K3637</f>
        <v>0</v>
      </c>
      <c r="S3640" s="35" t="str">
        <f>IF(Data!X3637=TRUE(), "Yes", "No")</f>
        <v>No</v>
      </c>
      <c r="T3640" s="40" t="e">
        <f>#REF!</f>
        <v>#REF!</v>
      </c>
    </row>
    <row r="3641" spans="1:20" x14ac:dyDescent="0.3">
      <c r="A3641" s="35" t="str">
        <f>Data!A3638</f>
        <v>NISSAN LEAF 299-1018</v>
      </c>
      <c r="B3641" s="36">
        <f t="shared" si="56"/>
        <v>46087.413101712962</v>
      </c>
      <c r="C3641" s="37" t="str">
        <f>IF(Data!J3638="GpsRecord", CONCATENATE($U$3,": ",Data!M3638,", ",Data!L3638), CONCATENATE(Data!AB3638, " ", Data!AH3638))</f>
        <v>Aceleración de lado a lado 0.326999994876429</v>
      </c>
      <c r="D3641" s="38" t="str">
        <f>IF(Data!O3638=TRUE(), "Yes", "No")</f>
        <v>No</v>
      </c>
      <c r="E3641" s="38" t="str">
        <f>IF(Data!J3638="EngineStatusRecord","Engine",IF(Data!J3638="GpsRecord", "GPS", IF(Data!J3638="EngineFaultRecord", "Fault", IF(Data!J3638="DriverChange","Driver",IF(Data!J3638="CustomRecord","Custom","Debug")))))</f>
        <v>Engine</v>
      </c>
      <c r="F3641" s="39" t="str">
        <f>IF(Data!Y3638=TRUE(), "Yes", "No")</f>
        <v>No</v>
      </c>
      <c r="G3641" s="40">
        <f>Data!AK3638</f>
        <v>0</v>
      </c>
      <c r="H3641" s="35" t="str">
        <f>Data!AB3638</f>
        <v>Aceleración de lado a lado</v>
      </c>
      <c r="I3641" s="35">
        <f>Data!AD3638</f>
        <v>0</v>
      </c>
      <c r="J3641" s="35">
        <f>Data!AF3638</f>
        <v>0</v>
      </c>
      <c r="K3641" s="35" t="str">
        <f>CONCATENATE(Data!AH3638, " ", Data!AI3638)</f>
        <v>0.326999994876429 g-force</v>
      </c>
      <c r="L3641" s="35" t="str">
        <f>Data!C3638</f>
        <v>Vehicle, Battery Electric Vehicle</v>
      </c>
      <c r="M3641" s="35">
        <f>Data!H3638</f>
        <v>0</v>
      </c>
      <c r="N3641" s="41">
        <f>Data!I3638</f>
        <v>46087.413101712962</v>
      </c>
      <c r="O3641" s="35">
        <f>Data!L3638</f>
        <v>0</v>
      </c>
      <c r="P3641" s="35">
        <f>Data!M3638</f>
        <v>0</v>
      </c>
      <c r="Q3641" s="35" t="str">
        <f>IF(Data!N3638=0,"",Data!N3638)</f>
        <v/>
      </c>
      <c r="R3641" s="35">
        <f>Data!K3638</f>
        <v>0</v>
      </c>
      <c r="S3641" s="35" t="str">
        <f>IF(Data!X3638=TRUE(), "Yes", "No")</f>
        <v>No</v>
      </c>
      <c r="T3641" s="40" t="e">
        <f>#REF!</f>
        <v>#REF!</v>
      </c>
    </row>
    <row r="3642" spans="1:20" x14ac:dyDescent="0.3">
      <c r="A3642" s="35" t="str">
        <f>Data!A3639</f>
        <v>NISSAN LEAF 299-1018</v>
      </c>
      <c r="B3642" s="36">
        <f t="shared" si="56"/>
        <v>46087.413101712962</v>
      </c>
      <c r="C3642" s="37" t="str">
        <f>IF(Data!J3639="GpsRecord", CONCATENATE($U$3,": ",Data!M3639,", ",Data!L3639), CONCATENATE(Data!AB3639, " ", Data!AH3639))</f>
        <v>Aceleración hacia arriba o hacia abajo 1.00199996933194</v>
      </c>
      <c r="D3642" s="38" t="str">
        <f>IF(Data!O3639=TRUE(), "Yes", "No")</f>
        <v>No</v>
      </c>
      <c r="E3642" s="38" t="str">
        <f>IF(Data!J3639="EngineStatusRecord","Engine",IF(Data!J3639="GpsRecord", "GPS", IF(Data!J3639="EngineFaultRecord", "Fault", IF(Data!J3639="DriverChange","Driver",IF(Data!J3639="CustomRecord","Custom","Debug")))))</f>
        <v>Engine</v>
      </c>
      <c r="F3642" s="39" t="str">
        <f>IF(Data!Y3639=TRUE(), "Yes", "No")</f>
        <v>No</v>
      </c>
      <c r="G3642" s="40">
        <f>Data!AK3639</f>
        <v>0</v>
      </c>
      <c r="H3642" s="35" t="str">
        <f>Data!AB3639</f>
        <v>Aceleración hacia arriba o hacia abajo</v>
      </c>
      <c r="I3642" s="35">
        <f>Data!AD3639</f>
        <v>0</v>
      </c>
      <c r="J3642" s="35">
        <f>Data!AF3639</f>
        <v>0</v>
      </c>
      <c r="K3642" s="35" t="str">
        <f>CONCATENATE(Data!AH3639, " ", Data!AI3639)</f>
        <v>1.00199996933194 g-force</v>
      </c>
      <c r="L3642" s="35" t="str">
        <f>Data!C3639</f>
        <v>Vehicle, Battery Electric Vehicle</v>
      </c>
      <c r="M3642" s="35">
        <f>Data!H3639</f>
        <v>0</v>
      </c>
      <c r="N3642" s="41">
        <f>Data!I3639</f>
        <v>46087.413101712962</v>
      </c>
      <c r="O3642" s="35">
        <f>Data!L3639</f>
        <v>0</v>
      </c>
      <c r="P3642" s="35">
        <f>Data!M3639</f>
        <v>0</v>
      </c>
      <c r="Q3642" s="35" t="str">
        <f>IF(Data!N3639=0,"",Data!N3639)</f>
        <v/>
      </c>
      <c r="R3642" s="35">
        <f>Data!K3639</f>
        <v>0</v>
      </c>
      <c r="S3642" s="35" t="str">
        <f>IF(Data!X3639=TRUE(), "Yes", "No")</f>
        <v>No</v>
      </c>
      <c r="T3642" s="40" t="e">
        <f>#REF!</f>
        <v>#REF!</v>
      </c>
    </row>
    <row r="3643" spans="1:20" x14ac:dyDescent="0.3">
      <c r="A3643" s="35" t="str">
        <f>Data!A3640</f>
        <v>NISSAN LEAF 299-1018</v>
      </c>
      <c r="B3643" s="36">
        <f t="shared" si="56"/>
        <v>46087.413101851853</v>
      </c>
      <c r="C3643" s="37" t="str">
        <f>IF(Data!J3640="GpsRecord", CONCATENATE($U$3,": ",Data!M3640,", ",Data!L3640), CONCATENATE(Data!AB3640, " ", Data!AH3640))</f>
        <v>Ubicación: 9.93936, -84.51926</v>
      </c>
      <c r="D3643" s="38" t="str">
        <f>IF(Data!O3640=TRUE(), "Yes", "No")</f>
        <v>Yes</v>
      </c>
      <c r="E3643" s="38" t="str">
        <f>IF(Data!J3640="EngineStatusRecord","Engine",IF(Data!J3640="GpsRecord", "GPS", IF(Data!J3640="EngineFaultRecord", "Fault", IF(Data!J3640="DriverChange","Driver",IF(Data!J3640="CustomRecord","Custom","Debug")))))</f>
        <v>GPS</v>
      </c>
      <c r="F3643" s="39" t="str">
        <f>IF(Data!Y3640=TRUE(), "Yes", "No")</f>
        <v>Yes</v>
      </c>
      <c r="G3643" s="40">
        <f>Data!AK3640</f>
        <v>0</v>
      </c>
      <c r="H3643" s="35">
        <f>Data!AB3640</f>
        <v>0</v>
      </c>
      <c r="I3643" s="35">
        <f>Data!AD3640</f>
        <v>0</v>
      </c>
      <c r="J3643" s="35">
        <f>Data!AF3640</f>
        <v>0</v>
      </c>
      <c r="K3643" s="35" t="str">
        <f>CONCATENATE(Data!AH3640, " ", Data!AI3640)</f>
        <v xml:space="preserve"> </v>
      </c>
      <c r="L3643" s="35" t="str">
        <f>Data!C3640</f>
        <v>Vehicle, Battery Electric Vehicle</v>
      </c>
      <c r="M3643" s="35">
        <f>Data!H3640</f>
        <v>0</v>
      </c>
      <c r="N3643" s="41">
        <f>Data!I3640</f>
        <v>46087.413101851853</v>
      </c>
      <c r="O3643" s="35">
        <f>Data!L3640</f>
        <v>-84.519260000000003</v>
      </c>
      <c r="P3643" s="35">
        <f>Data!M3640</f>
        <v>9.9393600000000006</v>
      </c>
      <c r="Q3643" s="35" t="str">
        <f>IF(Data!N3640=0,"",Data!N3640)</f>
        <v>CurveSpeedEstimateError</v>
      </c>
      <c r="R3643" s="35">
        <f>Data!K3640</f>
        <v>52</v>
      </c>
      <c r="S3643" s="35" t="str">
        <f>IF(Data!X3640=TRUE(), "Yes", "No")</f>
        <v>Yes</v>
      </c>
      <c r="T3643" s="40" t="e">
        <f>#REF!</f>
        <v>#REF!</v>
      </c>
    </row>
    <row r="3644" spans="1:20" x14ac:dyDescent="0.3">
      <c r="A3644" s="35" t="str">
        <f>Data!A3641</f>
        <v>NISSAN LEAF 299-1018</v>
      </c>
      <c r="B3644" s="36">
        <f t="shared" si="56"/>
        <v>46087.413101851853</v>
      </c>
      <c r="C3644" s="37" t="str">
        <f>IF(Data!J3641="GpsRecord", CONCATENATE($U$3,": ",Data!M3641,", ",Data!L3641), CONCATENATE(Data!AB3641, " ", Data!AH3641))</f>
        <v>Aceleración de lado a lado 0.140999994890643</v>
      </c>
      <c r="D3644" s="38" t="str">
        <f>IF(Data!O3641=TRUE(), "Yes", "No")</f>
        <v>No</v>
      </c>
      <c r="E3644" s="38" t="str">
        <f>IF(Data!J3641="EngineStatusRecord","Engine",IF(Data!J3641="GpsRecord", "GPS", IF(Data!J3641="EngineFaultRecord", "Fault", IF(Data!J3641="DriverChange","Driver",IF(Data!J3641="CustomRecord","Custom","Debug")))))</f>
        <v>Engine</v>
      </c>
      <c r="F3644" s="39" t="str">
        <f>IF(Data!Y3641=TRUE(), "Yes", "No")</f>
        <v>No</v>
      </c>
      <c r="G3644" s="40">
        <f>Data!AK3641</f>
        <v>0</v>
      </c>
      <c r="H3644" s="35" t="str">
        <f>Data!AB3641</f>
        <v>Aceleración de lado a lado</v>
      </c>
      <c r="I3644" s="35">
        <f>Data!AD3641</f>
        <v>0</v>
      </c>
      <c r="J3644" s="35">
        <f>Data!AF3641</f>
        <v>0</v>
      </c>
      <c r="K3644" s="35" t="str">
        <f>CONCATENATE(Data!AH3641, " ", Data!AI3641)</f>
        <v>0.140999994890643 g-force</v>
      </c>
      <c r="L3644" s="35" t="str">
        <f>Data!C3641</f>
        <v>Vehicle, Battery Electric Vehicle</v>
      </c>
      <c r="M3644" s="35">
        <f>Data!H3641</f>
        <v>0</v>
      </c>
      <c r="N3644" s="41">
        <f>Data!I3641</f>
        <v>46087.413101851853</v>
      </c>
      <c r="O3644" s="35">
        <f>Data!L3641</f>
        <v>0</v>
      </c>
      <c r="P3644" s="35">
        <f>Data!M3641</f>
        <v>0</v>
      </c>
      <c r="Q3644" s="35" t="str">
        <f>IF(Data!N3641=0,"",Data!N3641)</f>
        <v/>
      </c>
      <c r="R3644" s="35">
        <f>Data!K3641</f>
        <v>0</v>
      </c>
      <c r="S3644" s="35" t="str">
        <f>IF(Data!X3641=TRUE(), "Yes", "No")</f>
        <v>No</v>
      </c>
      <c r="T3644" s="40" t="e">
        <f>#REF!</f>
        <v>#REF!</v>
      </c>
    </row>
    <row r="3645" spans="1:20" x14ac:dyDescent="0.3">
      <c r="A3645" s="35" t="str">
        <f>Data!A3642</f>
        <v>NISSAN LEAF 299-1018</v>
      </c>
      <c r="B3645" s="36">
        <f t="shared" si="56"/>
        <v>46087.413101851853</v>
      </c>
      <c r="C3645" s="37" t="str">
        <f>IF(Data!J3642="GpsRecord", CONCATENATE($U$3,": ",Data!M3642,", ",Data!L3642), CONCATENATE(Data!AB3642, " ", Data!AH3642))</f>
        <v>Aceleración hacia arriba o hacia abajo 1.01399998972535</v>
      </c>
      <c r="D3645" s="38" t="str">
        <f>IF(Data!O3642=TRUE(), "Yes", "No")</f>
        <v>No</v>
      </c>
      <c r="E3645" s="38" t="str">
        <f>IF(Data!J3642="EngineStatusRecord","Engine",IF(Data!J3642="GpsRecord", "GPS", IF(Data!J3642="EngineFaultRecord", "Fault", IF(Data!J3642="DriverChange","Driver",IF(Data!J3642="CustomRecord","Custom","Debug")))))</f>
        <v>Engine</v>
      </c>
      <c r="F3645" s="39" t="str">
        <f>IF(Data!Y3642=TRUE(), "Yes", "No")</f>
        <v>No</v>
      </c>
      <c r="G3645" s="40">
        <f>Data!AK3642</f>
        <v>0</v>
      </c>
      <c r="H3645" s="35" t="str">
        <f>Data!AB3642</f>
        <v>Aceleración hacia arriba o hacia abajo</v>
      </c>
      <c r="I3645" s="35">
        <f>Data!AD3642</f>
        <v>0</v>
      </c>
      <c r="J3645" s="35">
        <f>Data!AF3642</f>
        <v>0</v>
      </c>
      <c r="K3645" s="35" t="str">
        <f>CONCATENATE(Data!AH3642, " ", Data!AI3642)</f>
        <v>1.01399998972535 g-force</v>
      </c>
      <c r="L3645" s="35" t="str">
        <f>Data!C3642</f>
        <v>Vehicle, Battery Electric Vehicle</v>
      </c>
      <c r="M3645" s="35">
        <f>Data!H3642</f>
        <v>0</v>
      </c>
      <c r="N3645" s="41">
        <f>Data!I3642</f>
        <v>46087.413101851853</v>
      </c>
      <c r="O3645" s="35">
        <f>Data!L3642</f>
        <v>0</v>
      </c>
      <c r="P3645" s="35">
        <f>Data!M3642</f>
        <v>0</v>
      </c>
      <c r="Q3645" s="35" t="str">
        <f>IF(Data!N3642=0,"",Data!N3642)</f>
        <v/>
      </c>
      <c r="R3645" s="35">
        <f>Data!K3642</f>
        <v>0</v>
      </c>
      <c r="S3645" s="35" t="str">
        <f>IF(Data!X3642=TRUE(), "Yes", "No")</f>
        <v>No</v>
      </c>
      <c r="T3645" s="40" t="e">
        <f>#REF!</f>
        <v>#REF!</v>
      </c>
    </row>
    <row r="3646" spans="1:20" x14ac:dyDescent="0.3">
      <c r="A3646" s="35" t="str">
        <f>Data!A3643</f>
        <v>NISSAN LEAF 299-1018</v>
      </c>
      <c r="B3646" s="36">
        <f t="shared" si="56"/>
        <v>46087.413109131943</v>
      </c>
      <c r="C3646" s="37" t="str">
        <f>IF(Data!J3643="GpsRecord", CONCATENATE($U$3,": ",Data!M3643,", ",Data!L3643), CONCATENATE(Data!AB3643, " ", Data!AH3643))</f>
        <v>Energía de la batería del vehículo eléctrico 7200</v>
      </c>
      <c r="D3646" s="38" t="str">
        <f>IF(Data!O3643=TRUE(), "Yes", "No")</f>
        <v>No</v>
      </c>
      <c r="E3646" s="38" t="str">
        <f>IF(Data!J3643="EngineStatusRecord","Engine",IF(Data!J3643="GpsRecord", "GPS", IF(Data!J3643="EngineFaultRecord", "Fault", IF(Data!J3643="DriverChange","Driver",IF(Data!J3643="CustomRecord","Custom","Debug")))))</f>
        <v>Engine</v>
      </c>
      <c r="F3646" s="39" t="str">
        <f>IF(Data!Y3643=TRUE(), "Yes", "No")</f>
        <v>No</v>
      </c>
      <c r="G3646" s="40">
        <f>Data!AK3643</f>
        <v>0</v>
      </c>
      <c r="H3646" s="35" t="str">
        <f>Data!AB3643</f>
        <v>Energía de la batería del vehículo eléctrico</v>
      </c>
      <c r="I3646" s="35">
        <f>Data!AD3643</f>
        <v>0</v>
      </c>
      <c r="J3646" s="35">
        <f>Data!AF3643</f>
        <v>0</v>
      </c>
      <c r="K3646" s="35" t="str">
        <f>CONCATENATE(Data!AH3643, " ", Data!AI3643)</f>
        <v>7200 W</v>
      </c>
      <c r="L3646" s="35" t="str">
        <f>Data!C3643</f>
        <v>Vehicle, Battery Electric Vehicle</v>
      </c>
      <c r="M3646" s="35">
        <f>Data!H3643</f>
        <v>0</v>
      </c>
      <c r="N3646" s="41">
        <f>Data!I3643</f>
        <v>46087.413109131943</v>
      </c>
      <c r="O3646" s="35">
        <f>Data!L3643</f>
        <v>0</v>
      </c>
      <c r="P3646" s="35">
        <f>Data!M3643</f>
        <v>0</v>
      </c>
      <c r="Q3646" s="35" t="str">
        <f>IF(Data!N3643=0,"",Data!N3643)</f>
        <v/>
      </c>
      <c r="R3646" s="35">
        <f>Data!K3643</f>
        <v>0</v>
      </c>
      <c r="S3646" s="35" t="str">
        <f>IF(Data!X3643=TRUE(), "Yes", "No")</f>
        <v>No</v>
      </c>
      <c r="T3646" s="40" t="e">
        <f>#REF!</f>
        <v>#REF!</v>
      </c>
    </row>
    <row r="3647" spans="1:20" x14ac:dyDescent="0.3">
      <c r="A3647" s="35" t="str">
        <f>Data!A3644</f>
        <v>NISSAN LEAF 299-1018</v>
      </c>
      <c r="B3647" s="36">
        <f t="shared" si="56"/>
        <v>46087.413120393518</v>
      </c>
      <c r="C3647" s="37" t="str">
        <f>IF(Data!J3644="GpsRecord", CONCATENATE($U$3,": ",Data!M3644,", ",Data!L3644), CONCATENATE(Data!AB3644, " ", Data!AH3644))</f>
        <v>Aceleración hacia delante o frenado 0</v>
      </c>
      <c r="D3647" s="38" t="str">
        <f>IF(Data!O3644=TRUE(), "Yes", "No")</f>
        <v>No</v>
      </c>
      <c r="E3647" s="38" t="str">
        <f>IF(Data!J3644="EngineStatusRecord","Engine",IF(Data!J3644="GpsRecord", "GPS", IF(Data!J3644="EngineFaultRecord", "Fault", IF(Data!J3644="DriverChange","Driver",IF(Data!J3644="CustomRecord","Custom","Debug")))))</f>
        <v>Engine</v>
      </c>
      <c r="F3647" s="39" t="str">
        <f>IF(Data!Y3644=TRUE(), "Yes", "No")</f>
        <v>No</v>
      </c>
      <c r="G3647" s="40">
        <f>Data!AK3644</f>
        <v>0</v>
      </c>
      <c r="H3647" s="35" t="str">
        <f>Data!AB3644</f>
        <v>Aceleración hacia delante o frenado</v>
      </c>
      <c r="I3647" s="35">
        <f>Data!AD3644</f>
        <v>0</v>
      </c>
      <c r="J3647" s="35">
        <f>Data!AF3644</f>
        <v>0</v>
      </c>
      <c r="K3647" s="35" t="str">
        <f>CONCATENATE(Data!AH3644, " ", Data!AI3644)</f>
        <v>0 g-force</v>
      </c>
      <c r="L3647" s="35" t="str">
        <f>Data!C3644</f>
        <v>Vehicle, Battery Electric Vehicle</v>
      </c>
      <c r="M3647" s="35">
        <f>Data!H3644</f>
        <v>0</v>
      </c>
      <c r="N3647" s="41">
        <f>Data!I3644</f>
        <v>46087.413120393518</v>
      </c>
      <c r="O3647" s="35">
        <f>Data!L3644</f>
        <v>0</v>
      </c>
      <c r="P3647" s="35">
        <f>Data!M3644</f>
        <v>0</v>
      </c>
      <c r="Q3647" s="35" t="str">
        <f>IF(Data!N3644=0,"",Data!N3644)</f>
        <v/>
      </c>
      <c r="R3647" s="35">
        <f>Data!K3644</f>
        <v>0</v>
      </c>
      <c r="S3647" s="35" t="str">
        <f>IF(Data!X3644=TRUE(), "Yes", "No")</f>
        <v>No</v>
      </c>
      <c r="T3647" s="40" t="e">
        <f>#REF!</f>
        <v>#REF!</v>
      </c>
    </row>
    <row r="3648" spans="1:20" x14ac:dyDescent="0.3">
      <c r="A3648" s="35" t="str">
        <f>Data!A3645</f>
        <v>NISSAN LEAF 299-1018</v>
      </c>
      <c r="B3648" s="36">
        <f t="shared" si="56"/>
        <v>46087.413120393518</v>
      </c>
      <c r="C3648" s="37" t="str">
        <f>IF(Data!J3645="GpsRecord", CONCATENATE($U$3,": ",Data!M3645,", ",Data!L3645), CONCATENATE(Data!AB3645, " ", Data!AH3645))</f>
        <v>Aceleración de lado a lado 0</v>
      </c>
      <c r="D3648" s="38" t="str">
        <f>IF(Data!O3645=TRUE(), "Yes", "No")</f>
        <v>No</v>
      </c>
      <c r="E3648" s="38" t="str">
        <f>IF(Data!J3645="EngineStatusRecord","Engine",IF(Data!J3645="GpsRecord", "GPS", IF(Data!J3645="EngineFaultRecord", "Fault", IF(Data!J3645="DriverChange","Driver",IF(Data!J3645="CustomRecord","Custom","Debug")))))</f>
        <v>Engine</v>
      </c>
      <c r="F3648" s="39" t="str">
        <f>IF(Data!Y3645=TRUE(), "Yes", "No")</f>
        <v>No</v>
      </c>
      <c r="G3648" s="40">
        <f>Data!AK3645</f>
        <v>0</v>
      </c>
      <c r="H3648" s="35" t="str">
        <f>Data!AB3645</f>
        <v>Aceleración de lado a lado</v>
      </c>
      <c r="I3648" s="35">
        <f>Data!AD3645</f>
        <v>0</v>
      </c>
      <c r="J3648" s="35">
        <f>Data!AF3645</f>
        <v>0</v>
      </c>
      <c r="K3648" s="35" t="str">
        <f>CONCATENATE(Data!AH3645, " ", Data!AI3645)</f>
        <v>0 g-force</v>
      </c>
      <c r="L3648" s="35" t="str">
        <f>Data!C3645</f>
        <v>Vehicle, Battery Electric Vehicle</v>
      </c>
      <c r="M3648" s="35">
        <f>Data!H3645</f>
        <v>0</v>
      </c>
      <c r="N3648" s="41">
        <f>Data!I3645</f>
        <v>46087.413120393518</v>
      </c>
      <c r="O3648" s="35">
        <f>Data!L3645</f>
        <v>0</v>
      </c>
      <c r="P3648" s="35">
        <f>Data!M3645</f>
        <v>0</v>
      </c>
      <c r="Q3648" s="35" t="str">
        <f>IF(Data!N3645=0,"",Data!N3645)</f>
        <v/>
      </c>
      <c r="R3648" s="35">
        <f>Data!K3645</f>
        <v>0</v>
      </c>
      <c r="S3648" s="35" t="str">
        <f>IF(Data!X3645=TRUE(), "Yes", "No")</f>
        <v>No</v>
      </c>
      <c r="T3648" s="40" t="e">
        <f>#REF!</f>
        <v>#REF!</v>
      </c>
    </row>
    <row r="3649" spans="1:20" x14ac:dyDescent="0.3">
      <c r="A3649" s="35" t="str">
        <f>Data!A3646</f>
        <v>NISSAN LEAF 299-1018</v>
      </c>
      <c r="B3649" s="36">
        <f t="shared" si="56"/>
        <v>46087.413120393518</v>
      </c>
      <c r="C3649" s="37" t="str">
        <f>IF(Data!J3646="GpsRecord", CONCATENATE($U$3,": ",Data!M3646,", ",Data!L3646), CONCATENATE(Data!AB3646, " ", Data!AH3646))</f>
        <v>Aceleración hacia arriba o hacia abajo 1.01999999992205</v>
      </c>
      <c r="D3649" s="38" t="str">
        <f>IF(Data!O3646=TRUE(), "Yes", "No")</f>
        <v>No</v>
      </c>
      <c r="E3649" s="38" t="str">
        <f>IF(Data!J3646="EngineStatusRecord","Engine",IF(Data!J3646="GpsRecord", "GPS", IF(Data!J3646="EngineFaultRecord", "Fault", IF(Data!J3646="DriverChange","Driver",IF(Data!J3646="CustomRecord","Custom","Debug")))))</f>
        <v>Engine</v>
      </c>
      <c r="F3649" s="39" t="str">
        <f>IF(Data!Y3646=TRUE(), "Yes", "No")</f>
        <v>No</v>
      </c>
      <c r="G3649" s="40">
        <f>Data!AK3646</f>
        <v>0</v>
      </c>
      <c r="H3649" s="35" t="str">
        <f>Data!AB3646</f>
        <v>Aceleración hacia arriba o hacia abajo</v>
      </c>
      <c r="I3649" s="35">
        <f>Data!AD3646</f>
        <v>0</v>
      </c>
      <c r="J3649" s="35">
        <f>Data!AF3646</f>
        <v>0</v>
      </c>
      <c r="K3649" s="35" t="str">
        <f>CONCATENATE(Data!AH3646, " ", Data!AI3646)</f>
        <v>1.01999999992205 g-force</v>
      </c>
      <c r="L3649" s="35" t="str">
        <f>Data!C3646</f>
        <v>Vehicle, Battery Electric Vehicle</v>
      </c>
      <c r="M3649" s="35">
        <f>Data!H3646</f>
        <v>0</v>
      </c>
      <c r="N3649" s="41">
        <f>Data!I3646</f>
        <v>46087.413120393518</v>
      </c>
      <c r="O3649" s="35">
        <f>Data!L3646</f>
        <v>0</v>
      </c>
      <c r="P3649" s="35">
        <f>Data!M3646</f>
        <v>0</v>
      </c>
      <c r="Q3649" s="35" t="str">
        <f>IF(Data!N3646=0,"",Data!N3646)</f>
        <v/>
      </c>
      <c r="R3649" s="35">
        <f>Data!K3646</f>
        <v>0</v>
      </c>
      <c r="S3649" s="35" t="str">
        <f>IF(Data!X3646=TRUE(), "Yes", "No")</f>
        <v>No</v>
      </c>
      <c r="T3649" s="40" t="e">
        <f>#REF!</f>
        <v>#REF!</v>
      </c>
    </row>
    <row r="3650" spans="1:20" x14ac:dyDescent="0.3">
      <c r="A3650" s="35" t="str">
        <f>Data!A3647</f>
        <v>NISSAN LEAF 299-1018</v>
      </c>
      <c r="B3650" s="36">
        <f t="shared" si="56"/>
        <v>46087.413136574076</v>
      </c>
      <c r="C3650" s="37" t="str">
        <f>IF(Data!J3647="GpsRecord", CONCATENATE($U$3,": ",Data!M3647,", ",Data!L3647), CONCATENATE(Data!AB3647, " ", Data!AH3647))</f>
        <v>Ubicación: 9.93908, -84.5195</v>
      </c>
      <c r="D3650" s="38" t="str">
        <f>IF(Data!O3647=TRUE(), "Yes", "No")</f>
        <v>Yes</v>
      </c>
      <c r="E3650" s="38" t="str">
        <f>IF(Data!J3647="EngineStatusRecord","Engine",IF(Data!J3647="GpsRecord", "GPS", IF(Data!J3647="EngineFaultRecord", "Fault", IF(Data!J3647="DriverChange","Driver",IF(Data!J3647="CustomRecord","Custom","Debug")))))</f>
        <v>GPS</v>
      </c>
      <c r="F3650" s="39" t="str">
        <f>IF(Data!Y3647=TRUE(), "Yes", "No")</f>
        <v>Yes</v>
      </c>
      <c r="G3650" s="40">
        <f>Data!AK3647</f>
        <v>0</v>
      </c>
      <c r="H3650" s="35">
        <f>Data!AB3647</f>
        <v>0</v>
      </c>
      <c r="I3650" s="35">
        <f>Data!AD3647</f>
        <v>0</v>
      </c>
      <c r="J3650" s="35">
        <f>Data!AF3647</f>
        <v>0</v>
      </c>
      <c r="K3650" s="35" t="str">
        <f>CONCATENATE(Data!AH3647, " ", Data!AI3647)</f>
        <v xml:space="preserve"> </v>
      </c>
      <c r="L3650" s="35" t="str">
        <f>Data!C3647</f>
        <v>Vehicle, Battery Electric Vehicle</v>
      </c>
      <c r="M3650" s="35">
        <f>Data!H3647</f>
        <v>0</v>
      </c>
      <c r="N3650" s="41">
        <f>Data!I3647</f>
        <v>46087.413136574076</v>
      </c>
      <c r="O3650" s="35">
        <f>Data!L3647</f>
        <v>-84.519499999999994</v>
      </c>
      <c r="P3650" s="35">
        <f>Data!M3647</f>
        <v>9.9390800000000006</v>
      </c>
      <c r="Q3650" s="35" t="str">
        <f>IF(Data!N3647=0,"",Data!N3647)</f>
        <v>CurveSpeedEstimateError</v>
      </c>
      <c r="R3650" s="35">
        <f>Data!K3647</f>
        <v>50</v>
      </c>
      <c r="S3650" s="35" t="str">
        <f>IF(Data!X3647=TRUE(), "Yes", "No")</f>
        <v>Yes</v>
      </c>
      <c r="T3650" s="40" t="e">
        <f>#REF!</f>
        <v>#REF!</v>
      </c>
    </row>
    <row r="3651" spans="1:20" x14ac:dyDescent="0.3">
      <c r="A3651" s="35" t="str">
        <f>Data!A3648</f>
        <v>NISSAN LEAF 299-1018</v>
      </c>
      <c r="B3651" s="36">
        <f t="shared" si="56"/>
        <v>46087.413139699071</v>
      </c>
      <c r="C3651" s="37" t="str">
        <f>IF(Data!J3648="GpsRecord", CONCATENATE($U$3,": ",Data!M3648,", ",Data!L3648), CONCATENATE(Data!AB3648, " ", Data!AH3648))</f>
        <v>Aceleración hacia delante o frenado 0</v>
      </c>
      <c r="D3651" s="38" t="str">
        <f>IF(Data!O3648=TRUE(), "Yes", "No")</f>
        <v>No</v>
      </c>
      <c r="E3651" s="38" t="str">
        <f>IF(Data!J3648="EngineStatusRecord","Engine",IF(Data!J3648="GpsRecord", "GPS", IF(Data!J3648="EngineFaultRecord", "Fault", IF(Data!J3648="DriverChange","Driver",IF(Data!J3648="CustomRecord","Custom","Debug")))))</f>
        <v>Engine</v>
      </c>
      <c r="F3651" s="39" t="str">
        <f>IF(Data!Y3648=TRUE(), "Yes", "No")</f>
        <v>No</v>
      </c>
      <c r="G3651" s="40">
        <f>Data!AK3648</f>
        <v>0</v>
      </c>
      <c r="H3651" s="35" t="str">
        <f>Data!AB3648</f>
        <v>Aceleración hacia delante o frenado</v>
      </c>
      <c r="I3651" s="35">
        <f>Data!AD3648</f>
        <v>0</v>
      </c>
      <c r="J3651" s="35">
        <f>Data!AF3648</f>
        <v>0</v>
      </c>
      <c r="K3651" s="35" t="str">
        <f>CONCATENATE(Data!AH3648, " ", Data!AI3648)</f>
        <v>0 g-force</v>
      </c>
      <c r="L3651" s="35" t="str">
        <f>Data!C3648</f>
        <v>Vehicle, Battery Electric Vehicle</v>
      </c>
      <c r="M3651" s="35">
        <f>Data!H3648</f>
        <v>0</v>
      </c>
      <c r="N3651" s="41">
        <f>Data!I3648</f>
        <v>46087.413139699071</v>
      </c>
      <c r="O3651" s="35">
        <f>Data!L3648</f>
        <v>0</v>
      </c>
      <c r="P3651" s="35">
        <f>Data!M3648</f>
        <v>0</v>
      </c>
      <c r="Q3651" s="35" t="str">
        <f>IF(Data!N3648=0,"",Data!N3648)</f>
        <v/>
      </c>
      <c r="R3651" s="35">
        <f>Data!K3648</f>
        <v>0</v>
      </c>
      <c r="S3651" s="35" t="str">
        <f>IF(Data!X3648=TRUE(), "Yes", "No")</f>
        <v>No</v>
      </c>
      <c r="T3651" s="40" t="e">
        <f>#REF!</f>
        <v>#REF!</v>
      </c>
    </row>
    <row r="3652" spans="1:20" x14ac:dyDescent="0.3">
      <c r="A3652" s="35" t="str">
        <f>Data!A3649</f>
        <v>NISSAN LEAF 299-1018</v>
      </c>
      <c r="B3652" s="36">
        <f t="shared" si="56"/>
        <v>46087.413139699071</v>
      </c>
      <c r="C3652" s="37" t="str">
        <f>IF(Data!J3649="GpsRecord", CONCATENATE($U$3,": ",Data!M3649,", ",Data!L3649), CONCATENATE(Data!AB3649, " ", Data!AH3649))</f>
        <v>Aceleración de lado a lado 0</v>
      </c>
      <c r="D3652" s="38" t="str">
        <f>IF(Data!O3649=TRUE(), "Yes", "No")</f>
        <v>No</v>
      </c>
      <c r="E3652" s="38" t="str">
        <f>IF(Data!J3649="EngineStatusRecord","Engine",IF(Data!J3649="GpsRecord", "GPS", IF(Data!J3649="EngineFaultRecord", "Fault", IF(Data!J3649="DriverChange","Driver",IF(Data!J3649="CustomRecord","Custom","Debug")))))</f>
        <v>Engine</v>
      </c>
      <c r="F3652" s="39" t="str">
        <f>IF(Data!Y3649=TRUE(), "Yes", "No")</f>
        <v>No</v>
      </c>
      <c r="G3652" s="40">
        <f>Data!AK3649</f>
        <v>0</v>
      </c>
      <c r="H3652" s="35" t="str">
        <f>Data!AB3649</f>
        <v>Aceleración de lado a lado</v>
      </c>
      <c r="I3652" s="35">
        <f>Data!AD3649</f>
        <v>0</v>
      </c>
      <c r="J3652" s="35">
        <f>Data!AF3649</f>
        <v>0</v>
      </c>
      <c r="K3652" s="35" t="str">
        <f>CONCATENATE(Data!AH3649, " ", Data!AI3649)</f>
        <v>0 g-force</v>
      </c>
      <c r="L3652" s="35" t="str">
        <f>Data!C3649</f>
        <v>Vehicle, Battery Electric Vehicle</v>
      </c>
      <c r="M3652" s="35">
        <f>Data!H3649</f>
        <v>0</v>
      </c>
      <c r="N3652" s="41">
        <f>Data!I3649</f>
        <v>46087.413139699071</v>
      </c>
      <c r="O3652" s="35">
        <f>Data!L3649</f>
        <v>0</v>
      </c>
      <c r="P3652" s="35">
        <f>Data!M3649</f>
        <v>0</v>
      </c>
      <c r="Q3652" s="35" t="str">
        <f>IF(Data!N3649=0,"",Data!N3649)</f>
        <v/>
      </c>
      <c r="R3652" s="35">
        <f>Data!K3649</f>
        <v>0</v>
      </c>
      <c r="S3652" s="35" t="str">
        <f>IF(Data!X3649=TRUE(), "Yes", "No")</f>
        <v>No</v>
      </c>
      <c r="T3652" s="40" t="e">
        <f>#REF!</f>
        <v>#REF!</v>
      </c>
    </row>
    <row r="3653" spans="1:20" x14ac:dyDescent="0.3">
      <c r="A3653" s="35" t="str">
        <f>Data!A3650</f>
        <v>NISSAN LEAF 299-1018</v>
      </c>
      <c r="B3653" s="36">
        <f t="shared" si="56"/>
        <v>46087.413139699071</v>
      </c>
      <c r="C3653" s="37" t="str">
        <f>IF(Data!J3650="GpsRecord", CONCATENATE($U$3,": ",Data!M3650,", ",Data!L3650), CONCATENATE(Data!AB3650, " ", Data!AH3650))</f>
        <v>Aceleración hacia arriba o hacia abajo 0.946000010124867</v>
      </c>
      <c r="D3653" s="38" t="str">
        <f>IF(Data!O3650=TRUE(), "Yes", "No")</f>
        <v>No</v>
      </c>
      <c r="E3653" s="38" t="str">
        <f>IF(Data!J3650="EngineStatusRecord","Engine",IF(Data!J3650="GpsRecord", "GPS", IF(Data!J3650="EngineFaultRecord", "Fault", IF(Data!J3650="DriverChange","Driver",IF(Data!J3650="CustomRecord","Custom","Debug")))))</f>
        <v>Engine</v>
      </c>
      <c r="F3653" s="39" t="str">
        <f>IF(Data!Y3650=TRUE(), "Yes", "No")</f>
        <v>No</v>
      </c>
      <c r="G3653" s="40">
        <f>Data!AK3650</f>
        <v>0</v>
      </c>
      <c r="H3653" s="35" t="str">
        <f>Data!AB3650</f>
        <v>Aceleración hacia arriba o hacia abajo</v>
      </c>
      <c r="I3653" s="35">
        <f>Data!AD3650</f>
        <v>0</v>
      </c>
      <c r="J3653" s="35">
        <f>Data!AF3650</f>
        <v>0</v>
      </c>
      <c r="K3653" s="35" t="str">
        <f>CONCATENATE(Data!AH3650, " ", Data!AI3650)</f>
        <v>0.946000010124867 g-force</v>
      </c>
      <c r="L3653" s="35" t="str">
        <f>Data!C3650</f>
        <v>Vehicle, Battery Electric Vehicle</v>
      </c>
      <c r="M3653" s="35">
        <f>Data!H3650</f>
        <v>0</v>
      </c>
      <c r="N3653" s="41">
        <f>Data!I3650</f>
        <v>46087.413139699071</v>
      </c>
      <c r="O3653" s="35">
        <f>Data!L3650</f>
        <v>0</v>
      </c>
      <c r="P3653" s="35">
        <f>Data!M3650</f>
        <v>0</v>
      </c>
      <c r="Q3653" s="35" t="str">
        <f>IF(Data!N3650=0,"",Data!N3650)</f>
        <v/>
      </c>
      <c r="R3653" s="35">
        <f>Data!K3650</f>
        <v>0</v>
      </c>
      <c r="S3653" s="35" t="str">
        <f>IF(Data!X3650=TRUE(), "Yes", "No")</f>
        <v>No</v>
      </c>
      <c r="T3653" s="40" t="e">
        <f>#REF!</f>
        <v>#REF!</v>
      </c>
    </row>
    <row r="3654" spans="1:20" x14ac:dyDescent="0.3">
      <c r="A3654" s="35" t="str">
        <f>Data!A3651</f>
        <v>NISSAN LEAF 299-1018</v>
      </c>
      <c r="B3654" s="36">
        <f t="shared" si="56"/>
        <v>46087.41314783565</v>
      </c>
      <c r="C3654" s="37" t="str">
        <f>IF(Data!J3651="GpsRecord", CONCATENATE($U$3,": ",Data!M3651,", ",Data!L3651), CONCATENATE(Data!AB3651, " ", Data!AH3651))</f>
        <v>Aceleración hacia delante o frenado 0.324999994876582</v>
      </c>
      <c r="D3654" s="38" t="str">
        <f>IF(Data!O3651=TRUE(), "Yes", "No")</f>
        <v>No</v>
      </c>
      <c r="E3654" s="38" t="str">
        <f>IF(Data!J3651="EngineStatusRecord","Engine",IF(Data!J3651="GpsRecord", "GPS", IF(Data!J3651="EngineFaultRecord", "Fault", IF(Data!J3651="DriverChange","Driver",IF(Data!J3651="CustomRecord","Custom","Debug")))))</f>
        <v>Engine</v>
      </c>
      <c r="F3654" s="39" t="str">
        <f>IF(Data!Y3651=TRUE(), "Yes", "No")</f>
        <v>No</v>
      </c>
      <c r="G3654" s="40">
        <f>Data!AK3651</f>
        <v>0</v>
      </c>
      <c r="H3654" s="35" t="str">
        <f>Data!AB3651</f>
        <v>Aceleración hacia delante o frenado</v>
      </c>
      <c r="I3654" s="35">
        <f>Data!AD3651</f>
        <v>0</v>
      </c>
      <c r="J3654" s="35">
        <f>Data!AF3651</f>
        <v>0</v>
      </c>
      <c r="K3654" s="35" t="str">
        <f>CONCATENATE(Data!AH3651, " ", Data!AI3651)</f>
        <v>0.324999994876582 g-force</v>
      </c>
      <c r="L3654" s="35" t="str">
        <f>Data!C3651</f>
        <v>Vehicle, Battery Electric Vehicle</v>
      </c>
      <c r="M3654" s="35">
        <f>Data!H3651</f>
        <v>0</v>
      </c>
      <c r="N3654" s="41">
        <f>Data!I3651</f>
        <v>46087.41314783565</v>
      </c>
      <c r="O3654" s="35">
        <f>Data!L3651</f>
        <v>0</v>
      </c>
      <c r="P3654" s="35">
        <f>Data!M3651</f>
        <v>0</v>
      </c>
      <c r="Q3654" s="35" t="str">
        <f>IF(Data!N3651=0,"",Data!N3651)</f>
        <v/>
      </c>
      <c r="R3654" s="35">
        <f>Data!K3651</f>
        <v>0</v>
      </c>
      <c r="S3654" s="35" t="str">
        <f>IF(Data!X3651=TRUE(), "Yes", "No")</f>
        <v>No</v>
      </c>
      <c r="T3654" s="40" t="e">
        <f>#REF!</f>
        <v>#REF!</v>
      </c>
    </row>
    <row r="3655" spans="1:20" x14ac:dyDescent="0.3">
      <c r="A3655" s="35" t="str">
        <f>Data!A3652</f>
        <v>NISSAN LEAF 299-1018</v>
      </c>
      <c r="B3655" s="36">
        <f t="shared" si="56"/>
        <v>46087.41314783565</v>
      </c>
      <c r="C3655" s="37" t="str">
        <f>IF(Data!J3652="GpsRecord", CONCATENATE($U$3,": ",Data!M3652,", ",Data!L3652), CONCATENATE(Data!AB3652, " ", Data!AH3652))</f>
        <v>Aceleración hacia arriba o hacia abajo 0.958999964236644</v>
      </c>
      <c r="D3655" s="38" t="str">
        <f>IF(Data!O3652=TRUE(), "Yes", "No")</f>
        <v>No</v>
      </c>
      <c r="E3655" s="38" t="str">
        <f>IF(Data!J3652="EngineStatusRecord","Engine",IF(Data!J3652="GpsRecord", "GPS", IF(Data!J3652="EngineFaultRecord", "Fault", IF(Data!J3652="DriverChange","Driver",IF(Data!J3652="CustomRecord","Custom","Debug")))))</f>
        <v>Engine</v>
      </c>
      <c r="F3655" s="39" t="str">
        <f>IF(Data!Y3652=TRUE(), "Yes", "No")</f>
        <v>No</v>
      </c>
      <c r="G3655" s="40">
        <f>Data!AK3652</f>
        <v>0</v>
      </c>
      <c r="H3655" s="35" t="str">
        <f>Data!AB3652</f>
        <v>Aceleración hacia arriba o hacia abajo</v>
      </c>
      <c r="I3655" s="35">
        <f>Data!AD3652</f>
        <v>0</v>
      </c>
      <c r="J3655" s="35">
        <f>Data!AF3652</f>
        <v>0</v>
      </c>
      <c r="K3655" s="35" t="str">
        <f>CONCATENATE(Data!AH3652, " ", Data!AI3652)</f>
        <v>0.958999964236644 g-force</v>
      </c>
      <c r="L3655" s="35" t="str">
        <f>Data!C3652</f>
        <v>Vehicle, Battery Electric Vehicle</v>
      </c>
      <c r="M3655" s="35">
        <f>Data!H3652</f>
        <v>0</v>
      </c>
      <c r="N3655" s="41">
        <f>Data!I3652</f>
        <v>46087.41314783565</v>
      </c>
      <c r="O3655" s="35">
        <f>Data!L3652</f>
        <v>0</v>
      </c>
      <c r="P3655" s="35">
        <f>Data!M3652</f>
        <v>0</v>
      </c>
      <c r="Q3655" s="35" t="str">
        <f>IF(Data!N3652=0,"",Data!N3652)</f>
        <v/>
      </c>
      <c r="R3655" s="35">
        <f>Data!K3652</f>
        <v>0</v>
      </c>
      <c r="S3655" s="35" t="str">
        <f>IF(Data!X3652=TRUE(), "Yes", "No")</f>
        <v>No</v>
      </c>
      <c r="T3655" s="40" t="e">
        <f>#REF!</f>
        <v>#REF!</v>
      </c>
    </row>
    <row r="3656" spans="1:20" x14ac:dyDescent="0.3">
      <c r="A3656" s="35" t="str">
        <f>Data!A3653</f>
        <v>NISSAN LEAF 299-1018</v>
      </c>
      <c r="B3656" s="36">
        <f t="shared" si="56"/>
        <v>46087.413147962965</v>
      </c>
      <c r="C3656" s="37" t="str">
        <f>IF(Data!J3653="GpsRecord", CONCATENATE($U$3,": ",Data!M3653,", ",Data!L3653), CONCATENATE(Data!AB3653, " ", Data!AH3653))</f>
        <v>Aceleración hacia delante o frenado 0.325999989777924</v>
      </c>
      <c r="D3656" s="38" t="str">
        <f>IF(Data!O3653=TRUE(), "Yes", "No")</f>
        <v>No</v>
      </c>
      <c r="E3656" s="38" t="str">
        <f>IF(Data!J3653="EngineStatusRecord","Engine",IF(Data!J3653="GpsRecord", "GPS", IF(Data!J3653="EngineFaultRecord", "Fault", IF(Data!J3653="DriverChange","Driver",IF(Data!J3653="CustomRecord","Custom","Debug")))))</f>
        <v>Engine</v>
      </c>
      <c r="F3656" s="39" t="str">
        <f>IF(Data!Y3653=TRUE(), "Yes", "No")</f>
        <v>No</v>
      </c>
      <c r="G3656" s="40">
        <f>Data!AK3653</f>
        <v>0</v>
      </c>
      <c r="H3656" s="35" t="str">
        <f>Data!AB3653</f>
        <v>Aceleración hacia delante o frenado</v>
      </c>
      <c r="I3656" s="35">
        <f>Data!AD3653</f>
        <v>0</v>
      </c>
      <c r="J3656" s="35">
        <f>Data!AF3653</f>
        <v>0</v>
      </c>
      <c r="K3656" s="35" t="str">
        <f>CONCATENATE(Data!AH3653, " ", Data!AI3653)</f>
        <v>0.325999989777924 g-force</v>
      </c>
      <c r="L3656" s="35" t="str">
        <f>Data!C3653</f>
        <v>Vehicle, Battery Electric Vehicle</v>
      </c>
      <c r="M3656" s="35">
        <f>Data!H3653</f>
        <v>0</v>
      </c>
      <c r="N3656" s="41">
        <f>Data!I3653</f>
        <v>46087.413147962965</v>
      </c>
      <c r="O3656" s="35">
        <f>Data!L3653</f>
        <v>0</v>
      </c>
      <c r="P3656" s="35">
        <f>Data!M3653</f>
        <v>0</v>
      </c>
      <c r="Q3656" s="35" t="str">
        <f>IF(Data!N3653=0,"",Data!N3653)</f>
        <v/>
      </c>
      <c r="R3656" s="35">
        <f>Data!K3653</f>
        <v>0</v>
      </c>
      <c r="S3656" s="35" t="str">
        <f>IF(Data!X3653=TRUE(), "Yes", "No")</f>
        <v>No</v>
      </c>
      <c r="T3656" s="40" t="e">
        <f>#REF!</f>
        <v>#REF!</v>
      </c>
    </row>
    <row r="3657" spans="1:20" x14ac:dyDescent="0.3">
      <c r="A3657" s="35" t="str">
        <f>Data!A3654</f>
        <v>NISSAN LEAF 299-1018</v>
      </c>
      <c r="B3657" s="36">
        <f t="shared" si="56"/>
        <v>46087.413147962965</v>
      </c>
      <c r="C3657" s="37" t="str">
        <f>IF(Data!J3654="GpsRecord", CONCATENATE($U$3,": ",Data!M3654,", ",Data!L3654), CONCATENATE(Data!AB3654, " ", Data!AH3654))</f>
        <v>Aceleración de lado a lado 0</v>
      </c>
      <c r="D3657" s="38" t="str">
        <f>IF(Data!O3654=TRUE(), "Yes", "No")</f>
        <v>No</v>
      </c>
      <c r="E3657" s="38" t="str">
        <f>IF(Data!J3654="EngineStatusRecord","Engine",IF(Data!J3654="GpsRecord", "GPS", IF(Data!J3654="EngineFaultRecord", "Fault", IF(Data!J3654="DriverChange","Driver",IF(Data!J3654="CustomRecord","Custom","Debug")))))</f>
        <v>Engine</v>
      </c>
      <c r="F3657" s="39" t="str">
        <f>IF(Data!Y3654=TRUE(), "Yes", "No")</f>
        <v>No</v>
      </c>
      <c r="G3657" s="40">
        <f>Data!AK3654</f>
        <v>0</v>
      </c>
      <c r="H3657" s="35" t="str">
        <f>Data!AB3654</f>
        <v>Aceleración de lado a lado</v>
      </c>
      <c r="I3657" s="35">
        <f>Data!AD3654</f>
        <v>0</v>
      </c>
      <c r="J3657" s="35">
        <f>Data!AF3654</f>
        <v>0</v>
      </c>
      <c r="K3657" s="35" t="str">
        <f>CONCATENATE(Data!AH3654, " ", Data!AI3654)</f>
        <v>0 g-force</v>
      </c>
      <c r="L3657" s="35" t="str">
        <f>Data!C3654</f>
        <v>Vehicle, Battery Electric Vehicle</v>
      </c>
      <c r="M3657" s="35">
        <f>Data!H3654</f>
        <v>0</v>
      </c>
      <c r="N3657" s="41">
        <f>Data!I3654</f>
        <v>46087.413147962965</v>
      </c>
      <c r="O3657" s="35">
        <f>Data!L3654</f>
        <v>0</v>
      </c>
      <c r="P3657" s="35">
        <f>Data!M3654</f>
        <v>0</v>
      </c>
      <c r="Q3657" s="35" t="str">
        <f>IF(Data!N3654=0,"",Data!N3654)</f>
        <v/>
      </c>
      <c r="R3657" s="35">
        <f>Data!K3654</f>
        <v>0</v>
      </c>
      <c r="S3657" s="35" t="str">
        <f>IF(Data!X3654=TRUE(), "Yes", "No")</f>
        <v>No</v>
      </c>
      <c r="T3657" s="40" t="e">
        <f>#REF!</f>
        <v>#REF!</v>
      </c>
    </row>
    <row r="3658" spans="1:20" x14ac:dyDescent="0.3">
      <c r="A3658" s="35" t="str">
        <f>Data!A3655</f>
        <v>NISSAN LEAF 299-1018</v>
      </c>
      <c r="B3658" s="36">
        <f t="shared" si="56"/>
        <v>46087.413147962965</v>
      </c>
      <c r="C3658" s="37" t="str">
        <f>IF(Data!J3655="GpsRecord", CONCATENATE($U$3,": ",Data!M3655,", ",Data!L3655), CONCATENATE(Data!AB3655, " ", Data!AH3655))</f>
        <v>Aceleración hacia arriba o hacia abajo 0.958999964236644</v>
      </c>
      <c r="D3658" s="38" t="str">
        <f>IF(Data!O3655=TRUE(), "Yes", "No")</f>
        <v>No</v>
      </c>
      <c r="E3658" s="38" t="str">
        <f>IF(Data!J3655="EngineStatusRecord","Engine",IF(Data!J3655="GpsRecord", "GPS", IF(Data!J3655="EngineFaultRecord", "Fault", IF(Data!J3655="DriverChange","Driver",IF(Data!J3655="CustomRecord","Custom","Debug")))))</f>
        <v>Engine</v>
      </c>
      <c r="F3658" s="39" t="str">
        <f>IF(Data!Y3655=TRUE(), "Yes", "No")</f>
        <v>No</v>
      </c>
      <c r="G3658" s="40">
        <f>Data!AK3655</f>
        <v>0</v>
      </c>
      <c r="H3658" s="35" t="str">
        <f>Data!AB3655</f>
        <v>Aceleración hacia arriba o hacia abajo</v>
      </c>
      <c r="I3658" s="35">
        <f>Data!AD3655</f>
        <v>0</v>
      </c>
      <c r="J3658" s="35">
        <f>Data!AF3655</f>
        <v>0</v>
      </c>
      <c r="K3658" s="35" t="str">
        <f>CONCATENATE(Data!AH3655, " ", Data!AI3655)</f>
        <v>0.958999964236644 g-force</v>
      </c>
      <c r="L3658" s="35" t="str">
        <f>Data!C3655</f>
        <v>Vehicle, Battery Electric Vehicle</v>
      </c>
      <c r="M3658" s="35">
        <f>Data!H3655</f>
        <v>0</v>
      </c>
      <c r="N3658" s="41">
        <f>Data!I3655</f>
        <v>46087.413147962965</v>
      </c>
      <c r="O3658" s="35">
        <f>Data!L3655</f>
        <v>0</v>
      </c>
      <c r="P3658" s="35">
        <f>Data!M3655</f>
        <v>0</v>
      </c>
      <c r="Q3658" s="35" t="str">
        <f>IF(Data!N3655=0,"",Data!N3655)</f>
        <v/>
      </c>
      <c r="R3658" s="35">
        <f>Data!K3655</f>
        <v>0</v>
      </c>
      <c r="S3658" s="35" t="str">
        <f>IF(Data!X3655=TRUE(), "Yes", "No")</f>
        <v>No</v>
      </c>
      <c r="T3658" s="40" t="e">
        <f>#REF!</f>
        <v>#REF!</v>
      </c>
    </row>
    <row r="3659" spans="1:20" x14ac:dyDescent="0.3">
      <c r="A3659" s="35" t="str">
        <f>Data!A3656</f>
        <v>NISSAN LEAF 299-1018</v>
      </c>
      <c r="B3659" s="36">
        <f t="shared" si="56"/>
        <v>46087.413148148145</v>
      </c>
      <c r="C3659" s="37" t="str">
        <f>IF(Data!J3656="GpsRecord", CONCATENATE($U$3,": ",Data!M3656,", ",Data!L3656), CONCATENATE(Data!AB3656, " ", Data!AH3656))</f>
        <v>Aceleración hacia delante o frenado 0</v>
      </c>
      <c r="D3659" s="38" t="str">
        <f>IF(Data!O3656=TRUE(), "Yes", "No")</f>
        <v>No</v>
      </c>
      <c r="E3659" s="38" t="str">
        <f>IF(Data!J3656="EngineStatusRecord","Engine",IF(Data!J3656="GpsRecord", "GPS", IF(Data!J3656="EngineFaultRecord", "Fault", IF(Data!J3656="DriverChange","Driver",IF(Data!J3656="CustomRecord","Custom","Debug")))))</f>
        <v>Engine</v>
      </c>
      <c r="F3659" s="39" t="str">
        <f>IF(Data!Y3656=TRUE(), "Yes", "No")</f>
        <v>No</v>
      </c>
      <c r="G3659" s="40">
        <f>Data!AK3656</f>
        <v>0</v>
      </c>
      <c r="H3659" s="35" t="str">
        <f>Data!AB3656</f>
        <v>Aceleración hacia delante o frenado</v>
      </c>
      <c r="I3659" s="35">
        <f>Data!AD3656</f>
        <v>0</v>
      </c>
      <c r="J3659" s="35">
        <f>Data!AF3656</f>
        <v>0</v>
      </c>
      <c r="K3659" s="35" t="str">
        <f>CONCATENATE(Data!AH3656, " ", Data!AI3656)</f>
        <v>0 g-force</v>
      </c>
      <c r="L3659" s="35" t="str">
        <f>Data!C3656</f>
        <v>Vehicle, Battery Electric Vehicle</v>
      </c>
      <c r="M3659" s="35">
        <f>Data!H3656</f>
        <v>0</v>
      </c>
      <c r="N3659" s="41">
        <f>Data!I3656</f>
        <v>46087.413148148145</v>
      </c>
      <c r="O3659" s="35">
        <f>Data!L3656</f>
        <v>0</v>
      </c>
      <c r="P3659" s="35">
        <f>Data!M3656</f>
        <v>0</v>
      </c>
      <c r="Q3659" s="35" t="str">
        <f>IF(Data!N3656=0,"",Data!N3656)</f>
        <v/>
      </c>
      <c r="R3659" s="35">
        <f>Data!K3656</f>
        <v>0</v>
      </c>
      <c r="S3659" s="35" t="str">
        <f>IF(Data!X3656=TRUE(), "Yes", "No")</f>
        <v>No</v>
      </c>
      <c r="T3659" s="40" t="e">
        <f>#REF!</f>
        <v>#REF!</v>
      </c>
    </row>
    <row r="3660" spans="1:20" x14ac:dyDescent="0.3">
      <c r="A3660" s="35" t="str">
        <f>Data!A3657</f>
        <v>NISSAN LEAF 299-1018</v>
      </c>
      <c r="B3660" s="36">
        <f t="shared" si="56"/>
        <v>46087.413148148145</v>
      </c>
      <c r="C3660" s="37" t="str">
        <f>IF(Data!J3657="GpsRecord", CONCATENATE($U$3,": ",Data!M3657,", ",Data!L3657), CONCATENATE(Data!AB3657, " ", Data!AH3657))</f>
        <v>Aceleración de lado a lado -0.279000005077259</v>
      </c>
      <c r="D3660" s="38" t="str">
        <f>IF(Data!O3657=TRUE(), "Yes", "No")</f>
        <v>No</v>
      </c>
      <c r="E3660" s="38" t="str">
        <f>IF(Data!J3657="EngineStatusRecord","Engine",IF(Data!J3657="GpsRecord", "GPS", IF(Data!J3657="EngineFaultRecord", "Fault", IF(Data!J3657="DriverChange","Driver",IF(Data!J3657="CustomRecord","Custom","Debug")))))</f>
        <v>Engine</v>
      </c>
      <c r="F3660" s="39" t="str">
        <f>IF(Data!Y3657=TRUE(), "Yes", "No")</f>
        <v>No</v>
      </c>
      <c r="G3660" s="40">
        <f>Data!AK3657</f>
        <v>0</v>
      </c>
      <c r="H3660" s="35" t="str">
        <f>Data!AB3657</f>
        <v>Aceleración de lado a lado</v>
      </c>
      <c r="I3660" s="35">
        <f>Data!AD3657</f>
        <v>0</v>
      </c>
      <c r="J3660" s="35">
        <f>Data!AF3657</f>
        <v>0</v>
      </c>
      <c r="K3660" s="35" t="str">
        <f>CONCATENATE(Data!AH3657, " ", Data!AI3657)</f>
        <v>-0.279000005077259 g-force</v>
      </c>
      <c r="L3660" s="35" t="str">
        <f>Data!C3657</f>
        <v>Vehicle, Battery Electric Vehicle</v>
      </c>
      <c r="M3660" s="35">
        <f>Data!H3657</f>
        <v>0</v>
      </c>
      <c r="N3660" s="41">
        <f>Data!I3657</f>
        <v>46087.413148148145</v>
      </c>
      <c r="O3660" s="35">
        <f>Data!L3657</f>
        <v>0</v>
      </c>
      <c r="P3660" s="35">
        <f>Data!M3657</f>
        <v>0</v>
      </c>
      <c r="Q3660" s="35" t="str">
        <f>IF(Data!N3657=0,"",Data!N3657)</f>
        <v/>
      </c>
      <c r="R3660" s="35">
        <f>Data!K3657</f>
        <v>0</v>
      </c>
      <c r="S3660" s="35" t="str">
        <f>IF(Data!X3657=TRUE(), "Yes", "No")</f>
        <v>No</v>
      </c>
      <c r="T3660" s="40" t="e">
        <f>#REF!</f>
        <v>#REF!</v>
      </c>
    </row>
    <row r="3661" spans="1:20" x14ac:dyDescent="0.3">
      <c r="A3661" s="35" t="str">
        <f>Data!A3658</f>
        <v>NISSAN LEAF 299-1018</v>
      </c>
      <c r="B3661" s="36">
        <f t="shared" si="56"/>
        <v>46087.413148148145</v>
      </c>
      <c r="C3661" s="37" t="str">
        <f>IF(Data!J3658="GpsRecord", CONCATENATE($U$3,": ",Data!M3658,", ",Data!L3658), CONCATENATE(Data!AB3658, " ", Data!AH3658))</f>
        <v>Aceleración hacia arriba o hacia abajo 0.973999989728403</v>
      </c>
      <c r="D3661" s="38" t="str">
        <f>IF(Data!O3658=TRUE(), "Yes", "No")</f>
        <v>No</v>
      </c>
      <c r="E3661" s="38" t="str">
        <f>IF(Data!J3658="EngineStatusRecord","Engine",IF(Data!J3658="GpsRecord", "GPS", IF(Data!J3658="EngineFaultRecord", "Fault", IF(Data!J3658="DriverChange","Driver",IF(Data!J3658="CustomRecord","Custom","Debug")))))</f>
        <v>Engine</v>
      </c>
      <c r="F3661" s="39" t="str">
        <f>IF(Data!Y3658=TRUE(), "Yes", "No")</f>
        <v>No</v>
      </c>
      <c r="G3661" s="40">
        <f>Data!AK3658</f>
        <v>0</v>
      </c>
      <c r="H3661" s="35" t="str">
        <f>Data!AB3658</f>
        <v>Aceleración hacia arriba o hacia abajo</v>
      </c>
      <c r="I3661" s="35">
        <f>Data!AD3658</f>
        <v>0</v>
      </c>
      <c r="J3661" s="35">
        <f>Data!AF3658</f>
        <v>0</v>
      </c>
      <c r="K3661" s="35" t="str">
        <f>CONCATENATE(Data!AH3658, " ", Data!AI3658)</f>
        <v>0.973999989728403 g-force</v>
      </c>
      <c r="L3661" s="35" t="str">
        <f>Data!C3658</f>
        <v>Vehicle, Battery Electric Vehicle</v>
      </c>
      <c r="M3661" s="35">
        <f>Data!H3658</f>
        <v>0</v>
      </c>
      <c r="N3661" s="41">
        <f>Data!I3658</f>
        <v>46087.413148148145</v>
      </c>
      <c r="O3661" s="35">
        <f>Data!L3658</f>
        <v>0</v>
      </c>
      <c r="P3661" s="35">
        <f>Data!M3658</f>
        <v>0</v>
      </c>
      <c r="Q3661" s="35" t="str">
        <f>IF(Data!N3658=0,"",Data!N3658)</f>
        <v/>
      </c>
      <c r="R3661" s="35">
        <f>Data!K3658</f>
        <v>0</v>
      </c>
      <c r="S3661" s="35" t="str">
        <f>IF(Data!X3658=TRUE(), "Yes", "No")</f>
        <v>No</v>
      </c>
      <c r="T3661" s="40" t="e">
        <f>#REF!</f>
        <v>#REF!</v>
      </c>
    </row>
    <row r="3662" spans="1:20" x14ac:dyDescent="0.3">
      <c r="A3662" s="35" t="str">
        <f>Data!A3659</f>
        <v>NISSAN LEAF 299-1018</v>
      </c>
      <c r="B3662" s="36">
        <f t="shared" ref="B3662:B3725" si="57">N3662</f>
        <v>46087.413159363423</v>
      </c>
      <c r="C3662" s="37" t="str">
        <f>IF(Data!J3659="GpsRecord", CONCATENATE($U$3,": ",Data!M3659,", ",Data!L3659), CONCATENATE(Data!AB3659, " ", Data!AH3659))</f>
        <v>Aceleración hacia delante o frenado 0.111999999991441</v>
      </c>
      <c r="D3662" s="38" t="str">
        <f>IF(Data!O3659=TRUE(), "Yes", "No")</f>
        <v>No</v>
      </c>
      <c r="E3662" s="38" t="str">
        <f>IF(Data!J3659="EngineStatusRecord","Engine",IF(Data!J3659="GpsRecord", "GPS", IF(Data!J3659="EngineFaultRecord", "Fault", IF(Data!J3659="DriverChange","Driver",IF(Data!J3659="CustomRecord","Custom","Debug")))))</f>
        <v>Engine</v>
      </c>
      <c r="F3662" s="39" t="str">
        <f>IF(Data!Y3659=TRUE(), "Yes", "No")</f>
        <v>No</v>
      </c>
      <c r="G3662" s="40">
        <f>Data!AK3659</f>
        <v>0</v>
      </c>
      <c r="H3662" s="35" t="str">
        <f>Data!AB3659</f>
        <v>Aceleración hacia delante o frenado</v>
      </c>
      <c r="I3662" s="35">
        <f>Data!AD3659</f>
        <v>0</v>
      </c>
      <c r="J3662" s="35">
        <f>Data!AF3659</f>
        <v>0</v>
      </c>
      <c r="K3662" s="35" t="str">
        <f>CONCATENATE(Data!AH3659, " ", Data!AI3659)</f>
        <v>0.111999999991441 g-force</v>
      </c>
      <c r="L3662" s="35" t="str">
        <f>Data!C3659</f>
        <v>Vehicle, Battery Electric Vehicle</v>
      </c>
      <c r="M3662" s="35">
        <f>Data!H3659</f>
        <v>0</v>
      </c>
      <c r="N3662" s="41">
        <f>Data!I3659</f>
        <v>46087.413159363423</v>
      </c>
      <c r="O3662" s="35">
        <f>Data!L3659</f>
        <v>0</v>
      </c>
      <c r="P3662" s="35">
        <f>Data!M3659</f>
        <v>0</v>
      </c>
      <c r="Q3662" s="35" t="str">
        <f>IF(Data!N3659=0,"",Data!N3659)</f>
        <v/>
      </c>
      <c r="R3662" s="35">
        <f>Data!K3659</f>
        <v>0</v>
      </c>
      <c r="S3662" s="35" t="str">
        <f>IF(Data!X3659=TRUE(), "Yes", "No")</f>
        <v>No</v>
      </c>
      <c r="T3662" s="40" t="e">
        <f>#REF!</f>
        <v>#REF!</v>
      </c>
    </row>
    <row r="3663" spans="1:20" x14ac:dyDescent="0.3">
      <c r="A3663" s="35" t="str">
        <f>Data!A3660</f>
        <v>NISSAN LEAF 299-1018</v>
      </c>
      <c r="B3663" s="36">
        <f t="shared" si="57"/>
        <v>46087.413159363423</v>
      </c>
      <c r="C3663" s="37" t="str">
        <f>IF(Data!J3660="GpsRecord", CONCATENATE($U$3,": ",Data!M3660,", ",Data!L3660), CONCATENATE(Data!AB3660, " ", Data!AH3660))</f>
        <v>Aceleración hacia arriba o hacia abajo 0.958999964236644</v>
      </c>
      <c r="D3663" s="38" t="str">
        <f>IF(Data!O3660=TRUE(), "Yes", "No")</f>
        <v>No</v>
      </c>
      <c r="E3663" s="38" t="str">
        <f>IF(Data!J3660="EngineStatusRecord","Engine",IF(Data!J3660="GpsRecord", "GPS", IF(Data!J3660="EngineFaultRecord", "Fault", IF(Data!J3660="DriverChange","Driver",IF(Data!J3660="CustomRecord","Custom","Debug")))))</f>
        <v>Engine</v>
      </c>
      <c r="F3663" s="39" t="str">
        <f>IF(Data!Y3660=TRUE(), "Yes", "No")</f>
        <v>No</v>
      </c>
      <c r="G3663" s="40">
        <f>Data!AK3660</f>
        <v>0</v>
      </c>
      <c r="H3663" s="35" t="str">
        <f>Data!AB3660</f>
        <v>Aceleración hacia arriba o hacia abajo</v>
      </c>
      <c r="I3663" s="35">
        <f>Data!AD3660</f>
        <v>0</v>
      </c>
      <c r="J3663" s="35">
        <f>Data!AF3660</f>
        <v>0</v>
      </c>
      <c r="K3663" s="35" t="str">
        <f>CONCATENATE(Data!AH3660, " ", Data!AI3660)</f>
        <v>0.958999964236644 g-force</v>
      </c>
      <c r="L3663" s="35" t="str">
        <f>Data!C3660</f>
        <v>Vehicle, Battery Electric Vehicle</v>
      </c>
      <c r="M3663" s="35">
        <f>Data!H3660</f>
        <v>0</v>
      </c>
      <c r="N3663" s="41">
        <f>Data!I3660</f>
        <v>46087.413159363423</v>
      </c>
      <c r="O3663" s="35">
        <f>Data!L3660</f>
        <v>0</v>
      </c>
      <c r="P3663" s="35">
        <f>Data!M3660</f>
        <v>0</v>
      </c>
      <c r="Q3663" s="35" t="str">
        <f>IF(Data!N3660=0,"",Data!N3660)</f>
        <v/>
      </c>
      <c r="R3663" s="35">
        <f>Data!K3660</f>
        <v>0</v>
      </c>
      <c r="S3663" s="35" t="str">
        <f>IF(Data!X3660=TRUE(), "Yes", "No")</f>
        <v>No</v>
      </c>
      <c r="T3663" s="40" t="e">
        <f>#REF!</f>
        <v>#REF!</v>
      </c>
    </row>
    <row r="3664" spans="1:20" x14ac:dyDescent="0.3">
      <c r="A3664" s="35" t="str">
        <f>Data!A3661</f>
        <v>NISSAN LEAF 299-1018</v>
      </c>
      <c r="B3664" s="36">
        <f t="shared" si="57"/>
        <v>46087.413159537035</v>
      </c>
      <c r="C3664" s="37" t="str">
        <f>IF(Data!J3661="GpsRecord", CONCATENATE($U$3,": ",Data!M3661,", ",Data!L3661), CONCATENATE(Data!AB3661, " ", Data!AH3661))</f>
        <v>Aceleración hacia delante o frenado 0</v>
      </c>
      <c r="D3664" s="38" t="str">
        <f>IF(Data!O3661=TRUE(), "Yes", "No")</f>
        <v>No</v>
      </c>
      <c r="E3664" s="38" t="str">
        <f>IF(Data!J3661="EngineStatusRecord","Engine",IF(Data!J3661="GpsRecord", "GPS", IF(Data!J3661="EngineFaultRecord", "Fault", IF(Data!J3661="DriverChange","Driver",IF(Data!J3661="CustomRecord","Custom","Debug")))))</f>
        <v>Engine</v>
      </c>
      <c r="F3664" s="39" t="str">
        <f>IF(Data!Y3661=TRUE(), "Yes", "No")</f>
        <v>No</v>
      </c>
      <c r="G3664" s="40">
        <f>Data!AK3661</f>
        <v>0</v>
      </c>
      <c r="H3664" s="35" t="str">
        <f>Data!AB3661</f>
        <v>Aceleración hacia delante o frenado</v>
      </c>
      <c r="I3664" s="35">
        <f>Data!AD3661</f>
        <v>0</v>
      </c>
      <c r="J3664" s="35">
        <f>Data!AF3661</f>
        <v>0</v>
      </c>
      <c r="K3664" s="35" t="str">
        <f>CONCATENATE(Data!AH3661, " ", Data!AI3661)</f>
        <v>0 g-force</v>
      </c>
      <c r="L3664" s="35" t="str">
        <f>Data!C3661</f>
        <v>Vehicle, Battery Electric Vehicle</v>
      </c>
      <c r="M3664" s="35">
        <f>Data!H3661</f>
        <v>0</v>
      </c>
      <c r="N3664" s="41">
        <f>Data!I3661</f>
        <v>46087.413159537035</v>
      </c>
      <c r="O3664" s="35">
        <f>Data!L3661</f>
        <v>0</v>
      </c>
      <c r="P3664" s="35">
        <f>Data!M3661</f>
        <v>0</v>
      </c>
      <c r="Q3664" s="35" t="str">
        <f>IF(Data!N3661=0,"",Data!N3661)</f>
        <v/>
      </c>
      <c r="R3664" s="35">
        <f>Data!K3661</f>
        <v>0</v>
      </c>
      <c r="S3664" s="35" t="str">
        <f>IF(Data!X3661=TRUE(), "Yes", "No")</f>
        <v>No</v>
      </c>
      <c r="T3664" s="40" t="e">
        <f>#REF!</f>
        <v>#REF!</v>
      </c>
    </row>
    <row r="3665" spans="1:20" x14ac:dyDescent="0.3">
      <c r="A3665" s="35" t="str">
        <f>Data!A3662</f>
        <v>NISSAN LEAF 299-1018</v>
      </c>
      <c r="B3665" s="36">
        <f t="shared" si="57"/>
        <v>46087.413159537035</v>
      </c>
      <c r="C3665" s="37" t="str">
        <f>IF(Data!J3662="GpsRecord", CONCATENATE($U$3,": ",Data!M3662,", ",Data!L3662), CONCATENATE(Data!AB3662, " ", Data!AH3662))</f>
        <v>Aceleración hacia arriba o hacia abajo 0.96999994894006</v>
      </c>
      <c r="D3665" s="38" t="str">
        <f>IF(Data!O3662=TRUE(), "Yes", "No")</f>
        <v>No</v>
      </c>
      <c r="E3665" s="38" t="str">
        <f>IF(Data!J3662="EngineStatusRecord","Engine",IF(Data!J3662="GpsRecord", "GPS", IF(Data!J3662="EngineFaultRecord", "Fault", IF(Data!J3662="DriverChange","Driver",IF(Data!J3662="CustomRecord","Custom","Debug")))))</f>
        <v>Engine</v>
      </c>
      <c r="F3665" s="39" t="str">
        <f>IF(Data!Y3662=TRUE(), "Yes", "No")</f>
        <v>No</v>
      </c>
      <c r="G3665" s="40">
        <f>Data!AK3662</f>
        <v>0</v>
      </c>
      <c r="H3665" s="35" t="str">
        <f>Data!AB3662</f>
        <v>Aceleración hacia arriba o hacia abajo</v>
      </c>
      <c r="I3665" s="35">
        <f>Data!AD3662</f>
        <v>0</v>
      </c>
      <c r="J3665" s="35">
        <f>Data!AF3662</f>
        <v>0</v>
      </c>
      <c r="K3665" s="35" t="str">
        <f>CONCATENATE(Data!AH3662, " ", Data!AI3662)</f>
        <v>0.96999994894006 g-force</v>
      </c>
      <c r="L3665" s="35" t="str">
        <f>Data!C3662</f>
        <v>Vehicle, Battery Electric Vehicle</v>
      </c>
      <c r="M3665" s="35">
        <f>Data!H3662</f>
        <v>0</v>
      </c>
      <c r="N3665" s="41">
        <f>Data!I3662</f>
        <v>46087.413159537035</v>
      </c>
      <c r="O3665" s="35">
        <f>Data!L3662</f>
        <v>0</v>
      </c>
      <c r="P3665" s="35">
        <f>Data!M3662</f>
        <v>0</v>
      </c>
      <c r="Q3665" s="35" t="str">
        <f>IF(Data!N3662=0,"",Data!N3662)</f>
        <v/>
      </c>
      <c r="R3665" s="35">
        <f>Data!K3662</f>
        <v>0</v>
      </c>
      <c r="S3665" s="35" t="str">
        <f>IF(Data!X3662=TRUE(), "Yes", "No")</f>
        <v>No</v>
      </c>
      <c r="T3665" s="40" t="e">
        <f>#REF!</f>
        <v>#REF!</v>
      </c>
    </row>
    <row r="3666" spans="1:20" x14ac:dyDescent="0.3">
      <c r="A3666" s="35" t="str">
        <f>Data!A3663</f>
        <v>NISSAN LEAF 299-1018</v>
      </c>
      <c r="B3666" s="36">
        <f t="shared" si="57"/>
        <v>46087.413159675925</v>
      </c>
      <c r="C3666" s="37" t="str">
        <f>IF(Data!J3663="GpsRecord", CONCATENATE($U$3,": ",Data!M3663,", ",Data!L3663), CONCATENATE(Data!AB3663, " ", Data!AH3663))</f>
        <v>Aceleración hacia delante o frenado -0.164999994888809</v>
      </c>
      <c r="D3666" s="38" t="str">
        <f>IF(Data!O3663=TRUE(), "Yes", "No")</f>
        <v>No</v>
      </c>
      <c r="E3666" s="38" t="str">
        <f>IF(Data!J3663="EngineStatusRecord","Engine",IF(Data!J3663="GpsRecord", "GPS", IF(Data!J3663="EngineFaultRecord", "Fault", IF(Data!J3663="DriverChange","Driver",IF(Data!J3663="CustomRecord","Custom","Debug")))))</f>
        <v>Engine</v>
      </c>
      <c r="F3666" s="39" t="str">
        <f>IF(Data!Y3663=TRUE(), "Yes", "No")</f>
        <v>No</v>
      </c>
      <c r="G3666" s="40">
        <f>Data!AK3663</f>
        <v>0</v>
      </c>
      <c r="H3666" s="35" t="str">
        <f>Data!AB3663</f>
        <v>Aceleración hacia delante o frenado</v>
      </c>
      <c r="I3666" s="35">
        <f>Data!AD3663</f>
        <v>0</v>
      </c>
      <c r="J3666" s="35">
        <f>Data!AF3663</f>
        <v>0</v>
      </c>
      <c r="K3666" s="35" t="str">
        <f>CONCATENATE(Data!AH3663, " ", Data!AI3663)</f>
        <v>-0.164999994888809 g-force</v>
      </c>
      <c r="L3666" s="35" t="str">
        <f>Data!C3663</f>
        <v>Vehicle, Battery Electric Vehicle</v>
      </c>
      <c r="M3666" s="35">
        <f>Data!H3663</f>
        <v>0</v>
      </c>
      <c r="N3666" s="41">
        <f>Data!I3663</f>
        <v>46087.413159675925</v>
      </c>
      <c r="O3666" s="35">
        <f>Data!L3663</f>
        <v>0</v>
      </c>
      <c r="P3666" s="35">
        <f>Data!M3663</f>
        <v>0</v>
      </c>
      <c r="Q3666" s="35" t="str">
        <f>IF(Data!N3663=0,"",Data!N3663)</f>
        <v/>
      </c>
      <c r="R3666" s="35">
        <f>Data!K3663</f>
        <v>0</v>
      </c>
      <c r="S3666" s="35" t="str">
        <f>IF(Data!X3663=TRUE(), "Yes", "No")</f>
        <v>No</v>
      </c>
      <c r="T3666" s="40" t="e">
        <f>#REF!</f>
        <v>#REF!</v>
      </c>
    </row>
    <row r="3667" spans="1:20" x14ac:dyDescent="0.3">
      <c r="A3667" s="35" t="str">
        <f>Data!A3664</f>
        <v>NISSAN LEAF 299-1018</v>
      </c>
      <c r="B3667" s="36">
        <f t="shared" si="57"/>
        <v>46087.413159675925</v>
      </c>
      <c r="C3667" s="37" t="str">
        <f>IF(Data!J3664="GpsRecord", CONCATENATE($U$3,": ",Data!M3664,", ",Data!L3664), CONCATENATE(Data!AB3664, " ", Data!AH3664))</f>
        <v>Aceleración hacia arriba o hacia abajo 0.98699994384018</v>
      </c>
      <c r="D3667" s="38" t="str">
        <f>IF(Data!O3664=TRUE(), "Yes", "No")</f>
        <v>No</v>
      </c>
      <c r="E3667" s="38" t="str">
        <f>IF(Data!J3664="EngineStatusRecord","Engine",IF(Data!J3664="GpsRecord", "GPS", IF(Data!J3664="EngineFaultRecord", "Fault", IF(Data!J3664="DriverChange","Driver",IF(Data!J3664="CustomRecord","Custom","Debug")))))</f>
        <v>Engine</v>
      </c>
      <c r="F3667" s="39" t="str">
        <f>IF(Data!Y3664=TRUE(), "Yes", "No")</f>
        <v>No</v>
      </c>
      <c r="G3667" s="40">
        <f>Data!AK3664</f>
        <v>0</v>
      </c>
      <c r="H3667" s="35" t="str">
        <f>Data!AB3664</f>
        <v>Aceleración hacia arriba o hacia abajo</v>
      </c>
      <c r="I3667" s="35">
        <f>Data!AD3664</f>
        <v>0</v>
      </c>
      <c r="J3667" s="35">
        <f>Data!AF3664</f>
        <v>0</v>
      </c>
      <c r="K3667" s="35" t="str">
        <f>CONCATENATE(Data!AH3664, " ", Data!AI3664)</f>
        <v>0.98699994384018 g-force</v>
      </c>
      <c r="L3667" s="35" t="str">
        <f>Data!C3664</f>
        <v>Vehicle, Battery Electric Vehicle</v>
      </c>
      <c r="M3667" s="35">
        <f>Data!H3664</f>
        <v>0</v>
      </c>
      <c r="N3667" s="41">
        <f>Data!I3664</f>
        <v>46087.413159675925</v>
      </c>
      <c r="O3667" s="35">
        <f>Data!L3664</f>
        <v>0</v>
      </c>
      <c r="P3667" s="35">
        <f>Data!M3664</f>
        <v>0</v>
      </c>
      <c r="Q3667" s="35" t="str">
        <f>IF(Data!N3664=0,"",Data!N3664)</f>
        <v/>
      </c>
      <c r="R3667" s="35">
        <f>Data!K3664</f>
        <v>0</v>
      </c>
      <c r="S3667" s="35" t="str">
        <f>IF(Data!X3664=TRUE(), "Yes", "No")</f>
        <v>No</v>
      </c>
      <c r="T3667" s="40" t="e">
        <f>#REF!</f>
        <v>#REF!</v>
      </c>
    </row>
    <row r="3668" spans="1:20" x14ac:dyDescent="0.3">
      <c r="A3668" s="35" t="str">
        <f>Data!A3665</f>
        <v>NISSAN LEAF 299-1018</v>
      </c>
      <c r="B3668" s="36">
        <f t="shared" si="57"/>
        <v>46087.413159988428</v>
      </c>
      <c r="C3668" s="37" t="str">
        <f>IF(Data!J3665="GpsRecord", CONCATENATE($U$3,": ",Data!M3665,", ",Data!L3665), CONCATENATE(Data!AB3665, " ", Data!AH3665))</f>
        <v>Velocidad del motor en carretera 46</v>
      </c>
      <c r="D3668" s="38" t="str">
        <f>IF(Data!O3665=TRUE(), "Yes", "No")</f>
        <v>No</v>
      </c>
      <c r="E3668" s="38" t="str">
        <f>IF(Data!J3665="EngineStatusRecord","Engine",IF(Data!J3665="GpsRecord", "GPS", IF(Data!J3665="EngineFaultRecord", "Fault", IF(Data!J3665="DriverChange","Driver",IF(Data!J3665="CustomRecord","Custom","Debug")))))</f>
        <v>Engine</v>
      </c>
      <c r="F3668" s="39" t="str">
        <f>IF(Data!Y3665=TRUE(), "Yes", "No")</f>
        <v>No</v>
      </c>
      <c r="G3668" s="40">
        <f>Data!AK3665</f>
        <v>0</v>
      </c>
      <c r="H3668" s="35" t="str">
        <f>Data!AB3665</f>
        <v>Velocidad del motor en carretera</v>
      </c>
      <c r="I3668" s="35">
        <f>Data!AD3665</f>
        <v>0</v>
      </c>
      <c r="J3668" s="35">
        <f>Data!AF3665</f>
        <v>0</v>
      </c>
      <c r="K3668" s="35" t="str">
        <f>CONCATENATE(Data!AH3665, " ", Data!AI3665)</f>
        <v>46 km/h</v>
      </c>
      <c r="L3668" s="35" t="str">
        <f>Data!C3665</f>
        <v>Vehicle, Battery Electric Vehicle</v>
      </c>
      <c r="M3668" s="35">
        <f>Data!H3665</f>
        <v>0</v>
      </c>
      <c r="N3668" s="41">
        <f>Data!I3665</f>
        <v>46087.413159988428</v>
      </c>
      <c r="O3668" s="35">
        <f>Data!L3665</f>
        <v>0</v>
      </c>
      <c r="P3668" s="35">
        <f>Data!M3665</f>
        <v>0</v>
      </c>
      <c r="Q3668" s="35" t="str">
        <f>IF(Data!N3665=0,"",Data!N3665)</f>
        <v/>
      </c>
      <c r="R3668" s="35">
        <f>Data!K3665</f>
        <v>0</v>
      </c>
      <c r="S3668" s="35" t="str">
        <f>IF(Data!X3665=TRUE(), "Yes", "No")</f>
        <v>No</v>
      </c>
      <c r="T3668" s="40" t="e">
        <f>#REF!</f>
        <v>#REF!</v>
      </c>
    </row>
    <row r="3669" spans="1:20" x14ac:dyDescent="0.3">
      <c r="A3669" s="35" t="str">
        <f>Data!A3666</f>
        <v>NISSAN LEAF 299-1018</v>
      </c>
      <c r="B3669" s="36">
        <f t="shared" si="57"/>
        <v>46087.413171296299</v>
      </c>
      <c r="C3669" s="37" t="str">
        <f>IF(Data!J3666="GpsRecord", CONCATENATE($U$3,": ",Data!M3666,", ",Data!L3666), CONCATENATE(Data!AB3666, " ", Data!AH3666))</f>
        <v>Ubicación: 9.93881, -84.51972</v>
      </c>
      <c r="D3669" s="38" t="str">
        <f>IF(Data!O3666=TRUE(), "Yes", "No")</f>
        <v>Yes</v>
      </c>
      <c r="E3669" s="38" t="str">
        <f>IF(Data!J3666="EngineStatusRecord","Engine",IF(Data!J3666="GpsRecord", "GPS", IF(Data!J3666="EngineFaultRecord", "Fault", IF(Data!J3666="DriverChange","Driver",IF(Data!J3666="CustomRecord","Custom","Debug")))))</f>
        <v>GPS</v>
      </c>
      <c r="F3669" s="39" t="str">
        <f>IF(Data!Y3666=TRUE(), "Yes", "No")</f>
        <v>Yes</v>
      </c>
      <c r="G3669" s="40">
        <f>Data!AK3666</f>
        <v>0</v>
      </c>
      <c r="H3669" s="35">
        <f>Data!AB3666</f>
        <v>0</v>
      </c>
      <c r="I3669" s="35">
        <f>Data!AD3666</f>
        <v>0</v>
      </c>
      <c r="J3669" s="35">
        <f>Data!AF3666</f>
        <v>0</v>
      </c>
      <c r="K3669" s="35" t="str">
        <f>CONCATENATE(Data!AH3666, " ", Data!AI3666)</f>
        <v xml:space="preserve"> </v>
      </c>
      <c r="L3669" s="35" t="str">
        <f>Data!C3666</f>
        <v>Vehicle, Battery Electric Vehicle</v>
      </c>
      <c r="M3669" s="35">
        <f>Data!H3666</f>
        <v>0</v>
      </c>
      <c r="N3669" s="41">
        <f>Data!I3666</f>
        <v>46087.413171296299</v>
      </c>
      <c r="O3669" s="35">
        <f>Data!L3666</f>
        <v>-84.519720000000007</v>
      </c>
      <c r="P3669" s="35">
        <f>Data!M3666</f>
        <v>9.9388100000000001</v>
      </c>
      <c r="Q3669" s="35" t="str">
        <f>IF(Data!N3666=0,"",Data!N3666)</f>
        <v>CurveBased</v>
      </c>
      <c r="R3669" s="35">
        <f>Data!K3666</f>
        <v>44</v>
      </c>
      <c r="S3669" s="35" t="str">
        <f>IF(Data!X3666=TRUE(), "Yes", "No")</f>
        <v>Yes</v>
      </c>
      <c r="T3669" s="40" t="e">
        <f>#REF!</f>
        <v>#REF!</v>
      </c>
    </row>
    <row r="3670" spans="1:20" x14ac:dyDescent="0.3">
      <c r="A3670" s="35" t="str">
        <f>Data!A3667</f>
        <v>NISSAN LEAF 299-1018</v>
      </c>
      <c r="B3670" s="36">
        <f t="shared" si="57"/>
        <v>46087.41318033565</v>
      </c>
      <c r="C3670" s="37" t="str">
        <f>IF(Data!J3667="GpsRecord", CONCATENATE($U$3,": ",Data!M3667,", ",Data!L3667), CONCATENATE(Data!AB3667, " ", Data!AH3667))</f>
        <v>Estado de carga genérico 62.315</v>
      </c>
      <c r="D3670" s="38" t="str">
        <f>IF(Data!O3667=TRUE(), "Yes", "No")</f>
        <v>No</v>
      </c>
      <c r="E3670" s="38" t="str">
        <f>IF(Data!J3667="EngineStatusRecord","Engine",IF(Data!J3667="GpsRecord", "GPS", IF(Data!J3667="EngineFaultRecord", "Fault", IF(Data!J3667="DriverChange","Driver",IF(Data!J3667="CustomRecord","Custom","Debug")))))</f>
        <v>Engine</v>
      </c>
      <c r="F3670" s="39" t="str">
        <f>IF(Data!Y3667=TRUE(), "Yes", "No")</f>
        <v>No</v>
      </c>
      <c r="G3670" s="40">
        <f>Data!AK3667</f>
        <v>0</v>
      </c>
      <c r="H3670" s="35" t="str">
        <f>Data!AB3667</f>
        <v>Estado de carga genérico</v>
      </c>
      <c r="I3670" s="35">
        <f>Data!AD3667</f>
        <v>0</v>
      </c>
      <c r="J3670" s="35">
        <f>Data!AF3667</f>
        <v>0</v>
      </c>
      <c r="K3670" s="35" t="str">
        <f>CONCATENATE(Data!AH3667, " ", Data!AI3667)</f>
        <v>62.315 %</v>
      </c>
      <c r="L3670" s="35" t="str">
        <f>Data!C3667</f>
        <v>Vehicle, Battery Electric Vehicle</v>
      </c>
      <c r="M3670" s="35">
        <f>Data!H3667</f>
        <v>0</v>
      </c>
      <c r="N3670" s="41">
        <f>Data!I3667</f>
        <v>46087.41318033565</v>
      </c>
      <c r="O3670" s="35">
        <f>Data!L3667</f>
        <v>0</v>
      </c>
      <c r="P3670" s="35">
        <f>Data!M3667</f>
        <v>0</v>
      </c>
      <c r="Q3670" s="35" t="str">
        <f>IF(Data!N3667=0,"",Data!N3667)</f>
        <v/>
      </c>
      <c r="R3670" s="35">
        <f>Data!K3667</f>
        <v>0</v>
      </c>
      <c r="S3670" s="35" t="str">
        <f>IF(Data!X3667=TRUE(), "Yes", "No")</f>
        <v>No</v>
      </c>
      <c r="T3670" s="40" t="e">
        <f>#REF!</f>
        <v>#REF!</v>
      </c>
    </row>
    <row r="3671" spans="1:20" x14ac:dyDescent="0.3">
      <c r="A3671" s="35" t="str">
        <f>Data!A3668</f>
        <v>NISSAN LEAF 299-1018</v>
      </c>
      <c r="B3671" s="36">
        <f t="shared" si="57"/>
        <v>46087.413188969906</v>
      </c>
      <c r="C3671" s="37" t="str">
        <f>IF(Data!J3668="GpsRecord", CONCATENATE($U$3,": ",Data!M3668,", ",Data!L3668), CONCATENATE(Data!AB3668, " ", Data!AH3668))</f>
        <v>Aceleración hacia delante o frenado 0</v>
      </c>
      <c r="D3671" s="38" t="str">
        <f>IF(Data!O3668=TRUE(), "Yes", "No")</f>
        <v>No</v>
      </c>
      <c r="E3671" s="38" t="str">
        <f>IF(Data!J3668="EngineStatusRecord","Engine",IF(Data!J3668="GpsRecord", "GPS", IF(Data!J3668="EngineFaultRecord", "Fault", IF(Data!J3668="DriverChange","Driver",IF(Data!J3668="CustomRecord","Custom","Debug")))))</f>
        <v>Engine</v>
      </c>
      <c r="F3671" s="39" t="str">
        <f>IF(Data!Y3668=TRUE(), "Yes", "No")</f>
        <v>No</v>
      </c>
      <c r="G3671" s="40">
        <f>Data!AK3668</f>
        <v>0</v>
      </c>
      <c r="H3671" s="35" t="str">
        <f>Data!AB3668</f>
        <v>Aceleración hacia delante o frenado</v>
      </c>
      <c r="I3671" s="35">
        <f>Data!AD3668</f>
        <v>0</v>
      </c>
      <c r="J3671" s="35">
        <f>Data!AF3668</f>
        <v>0</v>
      </c>
      <c r="K3671" s="35" t="str">
        <f>CONCATENATE(Data!AH3668, " ", Data!AI3668)</f>
        <v>0 g-force</v>
      </c>
      <c r="L3671" s="35" t="str">
        <f>Data!C3668</f>
        <v>Vehicle, Battery Electric Vehicle</v>
      </c>
      <c r="M3671" s="35">
        <f>Data!H3668</f>
        <v>0</v>
      </c>
      <c r="N3671" s="41">
        <f>Data!I3668</f>
        <v>46087.413188969906</v>
      </c>
      <c r="O3671" s="35">
        <f>Data!L3668</f>
        <v>0</v>
      </c>
      <c r="P3671" s="35">
        <f>Data!M3668</f>
        <v>0</v>
      </c>
      <c r="Q3671" s="35" t="str">
        <f>IF(Data!N3668=0,"",Data!N3668)</f>
        <v/>
      </c>
      <c r="R3671" s="35">
        <f>Data!K3668</f>
        <v>0</v>
      </c>
      <c r="S3671" s="35" t="str">
        <f>IF(Data!X3668=TRUE(), "Yes", "No")</f>
        <v>No</v>
      </c>
      <c r="T3671" s="40" t="e">
        <f>#REF!</f>
        <v>#REF!</v>
      </c>
    </row>
    <row r="3672" spans="1:20" x14ac:dyDescent="0.3">
      <c r="A3672" s="35" t="str">
        <f>Data!A3669</f>
        <v>NISSAN LEAF 299-1018</v>
      </c>
      <c r="B3672" s="36">
        <f t="shared" si="57"/>
        <v>46087.413188969906</v>
      </c>
      <c r="C3672" s="37" t="str">
        <f>IF(Data!J3669="GpsRecord", CONCATENATE($U$3,": ",Data!M3669,", ",Data!L3669), CONCATENATE(Data!AB3669, " ", Data!AH3669))</f>
        <v>Aceleración de lado a lado 0</v>
      </c>
      <c r="D3672" s="38" t="str">
        <f>IF(Data!O3669=TRUE(), "Yes", "No")</f>
        <v>No</v>
      </c>
      <c r="E3672" s="38" t="str">
        <f>IF(Data!J3669="EngineStatusRecord","Engine",IF(Data!J3669="GpsRecord", "GPS", IF(Data!J3669="EngineFaultRecord", "Fault", IF(Data!J3669="DriverChange","Driver",IF(Data!J3669="CustomRecord","Custom","Debug")))))</f>
        <v>Engine</v>
      </c>
      <c r="F3672" s="39" t="str">
        <f>IF(Data!Y3669=TRUE(), "Yes", "No")</f>
        <v>No</v>
      </c>
      <c r="G3672" s="40">
        <f>Data!AK3669</f>
        <v>0</v>
      </c>
      <c r="H3672" s="35" t="str">
        <f>Data!AB3669</f>
        <v>Aceleración de lado a lado</v>
      </c>
      <c r="I3672" s="35">
        <f>Data!AD3669</f>
        <v>0</v>
      </c>
      <c r="J3672" s="35">
        <f>Data!AF3669</f>
        <v>0</v>
      </c>
      <c r="K3672" s="35" t="str">
        <f>CONCATENATE(Data!AH3669, " ", Data!AI3669)</f>
        <v>0 g-force</v>
      </c>
      <c r="L3672" s="35" t="str">
        <f>Data!C3669</f>
        <v>Vehicle, Battery Electric Vehicle</v>
      </c>
      <c r="M3672" s="35">
        <f>Data!H3669</f>
        <v>0</v>
      </c>
      <c r="N3672" s="41">
        <f>Data!I3669</f>
        <v>46087.413188969906</v>
      </c>
      <c r="O3672" s="35">
        <f>Data!L3669</f>
        <v>0</v>
      </c>
      <c r="P3672" s="35">
        <f>Data!M3669</f>
        <v>0</v>
      </c>
      <c r="Q3672" s="35" t="str">
        <f>IF(Data!N3669=0,"",Data!N3669)</f>
        <v/>
      </c>
      <c r="R3672" s="35">
        <f>Data!K3669</f>
        <v>0</v>
      </c>
      <c r="S3672" s="35" t="str">
        <f>IF(Data!X3669=TRUE(), "Yes", "No")</f>
        <v>No</v>
      </c>
      <c r="T3672" s="40" t="e">
        <f>#REF!</f>
        <v>#REF!</v>
      </c>
    </row>
    <row r="3673" spans="1:20" x14ac:dyDescent="0.3">
      <c r="A3673" s="35" t="str">
        <f>Data!A3670</f>
        <v>NISSAN LEAF 299-1018</v>
      </c>
      <c r="B3673" s="36">
        <f t="shared" si="57"/>
        <v>46087.413188969906</v>
      </c>
      <c r="C3673" s="37" t="str">
        <f>IF(Data!J3670="GpsRecord", CONCATENATE($U$3,": ",Data!M3670,", ",Data!L3670), CONCATENATE(Data!AB3670, " ", Data!AH3670))</f>
        <v>Aceleración hacia arriba o hacia abajo 0.942000020322335</v>
      </c>
      <c r="D3673" s="38" t="str">
        <f>IF(Data!O3670=TRUE(), "Yes", "No")</f>
        <v>No</v>
      </c>
      <c r="E3673" s="38" t="str">
        <f>IF(Data!J3670="EngineStatusRecord","Engine",IF(Data!J3670="GpsRecord", "GPS", IF(Data!J3670="EngineFaultRecord", "Fault", IF(Data!J3670="DriverChange","Driver",IF(Data!J3670="CustomRecord","Custom","Debug")))))</f>
        <v>Engine</v>
      </c>
      <c r="F3673" s="39" t="str">
        <f>IF(Data!Y3670=TRUE(), "Yes", "No")</f>
        <v>No</v>
      </c>
      <c r="G3673" s="40">
        <f>Data!AK3670</f>
        <v>0</v>
      </c>
      <c r="H3673" s="35" t="str">
        <f>Data!AB3670</f>
        <v>Aceleración hacia arriba o hacia abajo</v>
      </c>
      <c r="I3673" s="35">
        <f>Data!AD3670</f>
        <v>0</v>
      </c>
      <c r="J3673" s="35">
        <f>Data!AF3670</f>
        <v>0</v>
      </c>
      <c r="K3673" s="35" t="str">
        <f>CONCATENATE(Data!AH3670, " ", Data!AI3670)</f>
        <v>0.942000020322335 g-force</v>
      </c>
      <c r="L3673" s="35" t="str">
        <f>Data!C3670</f>
        <v>Vehicle, Battery Electric Vehicle</v>
      </c>
      <c r="M3673" s="35">
        <f>Data!H3670</f>
        <v>0</v>
      </c>
      <c r="N3673" s="41">
        <f>Data!I3670</f>
        <v>46087.413188969906</v>
      </c>
      <c r="O3673" s="35">
        <f>Data!L3670</f>
        <v>0</v>
      </c>
      <c r="P3673" s="35">
        <f>Data!M3670</f>
        <v>0</v>
      </c>
      <c r="Q3673" s="35" t="str">
        <f>IF(Data!N3670=0,"",Data!N3670)</f>
        <v/>
      </c>
      <c r="R3673" s="35">
        <f>Data!K3670</f>
        <v>0</v>
      </c>
      <c r="S3673" s="35" t="str">
        <f>IF(Data!X3670=TRUE(), "Yes", "No")</f>
        <v>No</v>
      </c>
      <c r="T3673" s="40" t="e">
        <f>#REF!</f>
        <v>#REF!</v>
      </c>
    </row>
    <row r="3674" spans="1:20" x14ac:dyDescent="0.3">
      <c r="A3674" s="35" t="str">
        <f>Data!A3671</f>
        <v>NISSAN LEAF 299-1018</v>
      </c>
      <c r="B3674" s="36">
        <f t="shared" si="57"/>
        <v>46087.413217592592</v>
      </c>
      <c r="C3674" s="37" t="str">
        <f>IF(Data!J3671="GpsRecord", CONCATENATE($U$3,": ",Data!M3671,", ",Data!L3671), CONCATENATE(Data!AB3671, " ", Data!AH3671))</f>
        <v>Ubicación: 9.9387, -84.52016</v>
      </c>
      <c r="D3674" s="38" t="str">
        <f>IF(Data!O3671=TRUE(), "Yes", "No")</f>
        <v>Yes</v>
      </c>
      <c r="E3674" s="38" t="str">
        <f>IF(Data!J3671="EngineStatusRecord","Engine",IF(Data!J3671="GpsRecord", "GPS", IF(Data!J3671="EngineFaultRecord", "Fault", IF(Data!J3671="DriverChange","Driver",IF(Data!J3671="CustomRecord","Custom","Debug")))))</f>
        <v>GPS</v>
      </c>
      <c r="F3674" s="39" t="str">
        <f>IF(Data!Y3671=TRUE(), "Yes", "No")</f>
        <v>Yes</v>
      </c>
      <c r="G3674" s="40">
        <f>Data!AK3671</f>
        <v>0</v>
      </c>
      <c r="H3674" s="35">
        <f>Data!AB3671</f>
        <v>0</v>
      </c>
      <c r="I3674" s="35">
        <f>Data!AD3671</f>
        <v>0</v>
      </c>
      <c r="J3674" s="35">
        <f>Data!AF3671</f>
        <v>0</v>
      </c>
      <c r="K3674" s="35" t="str">
        <f>CONCATENATE(Data!AH3671, " ", Data!AI3671)</f>
        <v xml:space="preserve"> </v>
      </c>
      <c r="L3674" s="35" t="str">
        <f>Data!C3671</f>
        <v>Vehicle, Battery Electric Vehicle</v>
      </c>
      <c r="M3674" s="35">
        <f>Data!H3671</f>
        <v>0</v>
      </c>
      <c r="N3674" s="41">
        <f>Data!I3671</f>
        <v>46087.413217592592</v>
      </c>
      <c r="O3674" s="35">
        <f>Data!L3671</f>
        <v>-84.520160000000004</v>
      </c>
      <c r="P3674" s="35">
        <f>Data!M3671</f>
        <v>9.9387000000000008</v>
      </c>
      <c r="Q3674" s="35" t="str">
        <f>IF(Data!N3671=0,"",Data!N3671)</f>
        <v>CurvePositionEstimateError</v>
      </c>
      <c r="R3674" s="35">
        <f>Data!K3671</f>
        <v>46</v>
      </c>
      <c r="S3674" s="35" t="str">
        <f>IF(Data!X3671=TRUE(), "Yes", "No")</f>
        <v>Yes</v>
      </c>
      <c r="T3674" s="40" t="e">
        <f>#REF!</f>
        <v>#REF!</v>
      </c>
    </row>
    <row r="3675" spans="1:20" x14ac:dyDescent="0.3">
      <c r="A3675" s="35" t="str">
        <f>Data!A3672</f>
        <v>NISSAN LEAF 299-1018</v>
      </c>
      <c r="B3675" s="36">
        <f t="shared" si="57"/>
        <v>46087.413263888891</v>
      </c>
      <c r="C3675" s="37" t="str">
        <f>IF(Data!J3672="GpsRecord", CONCATENATE($U$3,": ",Data!M3672,", ",Data!L3672), CONCATENATE(Data!AB3672, " ", Data!AH3672))</f>
        <v>Ubicación: 9.93853, -84.52055</v>
      </c>
      <c r="D3675" s="38" t="str">
        <f>IF(Data!O3672=TRUE(), "Yes", "No")</f>
        <v>Yes</v>
      </c>
      <c r="E3675" s="38" t="str">
        <f>IF(Data!J3672="EngineStatusRecord","Engine",IF(Data!J3672="GpsRecord", "GPS", IF(Data!J3672="EngineFaultRecord", "Fault", IF(Data!J3672="DriverChange","Driver",IF(Data!J3672="CustomRecord","Custom","Debug")))))</f>
        <v>GPS</v>
      </c>
      <c r="F3675" s="39" t="str">
        <f>IF(Data!Y3672=TRUE(), "Yes", "No")</f>
        <v>Yes</v>
      </c>
      <c r="G3675" s="40">
        <f>Data!AK3672</f>
        <v>0</v>
      </c>
      <c r="H3675" s="35">
        <f>Data!AB3672</f>
        <v>0</v>
      </c>
      <c r="I3675" s="35">
        <f>Data!AD3672</f>
        <v>0</v>
      </c>
      <c r="J3675" s="35">
        <f>Data!AF3672</f>
        <v>0</v>
      </c>
      <c r="K3675" s="35" t="str">
        <f>CONCATENATE(Data!AH3672, " ", Data!AI3672)</f>
        <v xml:space="preserve"> </v>
      </c>
      <c r="L3675" s="35" t="str">
        <f>Data!C3672</f>
        <v>Vehicle, Battery Electric Vehicle</v>
      </c>
      <c r="M3675" s="35">
        <f>Data!H3672</f>
        <v>0</v>
      </c>
      <c r="N3675" s="41">
        <f>Data!I3672</f>
        <v>46087.413263888891</v>
      </c>
      <c r="O3675" s="35">
        <f>Data!L3672</f>
        <v>-84.52055</v>
      </c>
      <c r="P3675" s="35">
        <f>Data!M3672</f>
        <v>9.9385300000000001</v>
      </c>
      <c r="Q3675" s="35" t="str">
        <f>IF(Data!N3672=0,"",Data!N3672)</f>
        <v>CurveBased</v>
      </c>
      <c r="R3675" s="35">
        <f>Data!K3672</f>
        <v>41</v>
      </c>
      <c r="S3675" s="35" t="str">
        <f>IF(Data!X3672=TRUE(), "Yes", "No")</f>
        <v>Yes</v>
      </c>
      <c r="T3675" s="40" t="e">
        <f>#REF!</f>
        <v>#REF!</v>
      </c>
    </row>
    <row r="3676" spans="1:20" x14ac:dyDescent="0.3">
      <c r="A3676" s="35" t="str">
        <f>Data!A3673</f>
        <v>NISSAN LEAF 299-1018</v>
      </c>
      <c r="B3676" s="36">
        <f t="shared" si="57"/>
        <v>46087.413275601852</v>
      </c>
      <c r="C3676" s="37" t="str">
        <f>IF(Data!J3673="GpsRecord", CONCATENATE($U$3,": ",Data!M3673,", ",Data!L3673), CONCATENATE(Data!AB3673, " ", Data!AH3673))</f>
        <v>Velocidad del motor en carretera 42</v>
      </c>
      <c r="D3676" s="38" t="str">
        <f>IF(Data!O3673=TRUE(), "Yes", "No")</f>
        <v>No</v>
      </c>
      <c r="E3676" s="38" t="str">
        <f>IF(Data!J3673="EngineStatusRecord","Engine",IF(Data!J3673="GpsRecord", "GPS", IF(Data!J3673="EngineFaultRecord", "Fault", IF(Data!J3673="DriverChange","Driver",IF(Data!J3673="CustomRecord","Custom","Debug")))))</f>
        <v>Engine</v>
      </c>
      <c r="F3676" s="39" t="str">
        <f>IF(Data!Y3673=TRUE(), "Yes", "No")</f>
        <v>No</v>
      </c>
      <c r="G3676" s="40">
        <f>Data!AK3673</f>
        <v>0</v>
      </c>
      <c r="H3676" s="35" t="str">
        <f>Data!AB3673</f>
        <v>Velocidad del motor en carretera</v>
      </c>
      <c r="I3676" s="35">
        <f>Data!AD3673</f>
        <v>0</v>
      </c>
      <c r="J3676" s="35">
        <f>Data!AF3673</f>
        <v>0</v>
      </c>
      <c r="K3676" s="35" t="str">
        <f>CONCATENATE(Data!AH3673, " ", Data!AI3673)</f>
        <v>42 km/h</v>
      </c>
      <c r="L3676" s="35" t="str">
        <f>Data!C3673</f>
        <v>Vehicle, Battery Electric Vehicle</v>
      </c>
      <c r="M3676" s="35">
        <f>Data!H3673</f>
        <v>0</v>
      </c>
      <c r="N3676" s="41">
        <f>Data!I3673</f>
        <v>46087.413275601852</v>
      </c>
      <c r="O3676" s="35">
        <f>Data!L3673</f>
        <v>0</v>
      </c>
      <c r="P3676" s="35">
        <f>Data!M3673</f>
        <v>0</v>
      </c>
      <c r="Q3676" s="35" t="str">
        <f>IF(Data!N3673=0,"",Data!N3673)</f>
        <v/>
      </c>
      <c r="R3676" s="35">
        <f>Data!K3673</f>
        <v>0</v>
      </c>
      <c r="S3676" s="35" t="str">
        <f>IF(Data!X3673=TRUE(), "Yes", "No")</f>
        <v>No</v>
      </c>
      <c r="T3676" s="40" t="e">
        <f>#REF!</f>
        <v>#REF!</v>
      </c>
    </row>
    <row r="3677" spans="1:20" x14ac:dyDescent="0.3">
      <c r="A3677" s="35" t="str">
        <f>Data!A3674</f>
        <v>NISSAN LEAF 299-1018</v>
      </c>
      <c r="B3677" s="36">
        <f t="shared" si="57"/>
        <v>46087.413283333335</v>
      </c>
      <c r="C3677" s="37" t="str">
        <f>IF(Data!J3674="GpsRecord", CONCATENATE($U$3,": ",Data!M3674,", ",Data!L3674), CONCATENATE(Data!AB3674, " ", Data!AH3674))</f>
        <v>Energía de la batería del vehículo eléctrico 40527</v>
      </c>
      <c r="D3677" s="38" t="str">
        <f>IF(Data!O3674=TRUE(), "Yes", "No")</f>
        <v>No</v>
      </c>
      <c r="E3677" s="38" t="str">
        <f>IF(Data!J3674="EngineStatusRecord","Engine",IF(Data!J3674="GpsRecord", "GPS", IF(Data!J3674="EngineFaultRecord", "Fault", IF(Data!J3674="DriverChange","Driver",IF(Data!J3674="CustomRecord","Custom","Debug")))))</f>
        <v>Engine</v>
      </c>
      <c r="F3677" s="39" t="str">
        <f>IF(Data!Y3674=TRUE(), "Yes", "No")</f>
        <v>No</v>
      </c>
      <c r="G3677" s="40">
        <f>Data!AK3674</f>
        <v>0</v>
      </c>
      <c r="H3677" s="35" t="str">
        <f>Data!AB3674</f>
        <v>Energía de la batería del vehículo eléctrico</v>
      </c>
      <c r="I3677" s="35">
        <f>Data!AD3674</f>
        <v>0</v>
      </c>
      <c r="J3677" s="35">
        <f>Data!AF3674</f>
        <v>0</v>
      </c>
      <c r="K3677" s="35" t="str">
        <f>CONCATENATE(Data!AH3674, " ", Data!AI3674)</f>
        <v>40527 W</v>
      </c>
      <c r="L3677" s="35" t="str">
        <f>Data!C3674</f>
        <v>Vehicle, Battery Electric Vehicle</v>
      </c>
      <c r="M3677" s="35">
        <f>Data!H3674</f>
        <v>0</v>
      </c>
      <c r="N3677" s="41">
        <f>Data!I3674</f>
        <v>46087.413283333335</v>
      </c>
      <c r="O3677" s="35">
        <f>Data!L3674</f>
        <v>0</v>
      </c>
      <c r="P3677" s="35">
        <f>Data!M3674</f>
        <v>0</v>
      </c>
      <c r="Q3677" s="35" t="str">
        <f>IF(Data!N3674=0,"",Data!N3674)</f>
        <v/>
      </c>
      <c r="R3677" s="35">
        <f>Data!K3674</f>
        <v>0</v>
      </c>
      <c r="S3677" s="35" t="str">
        <f>IF(Data!X3674=TRUE(), "Yes", "No")</f>
        <v>No</v>
      </c>
      <c r="T3677" s="40" t="e">
        <f>#REF!</f>
        <v>#REF!</v>
      </c>
    </row>
    <row r="3678" spans="1:20" x14ac:dyDescent="0.3">
      <c r="A3678" s="35" t="str">
        <f>Data!A3675</f>
        <v>NISSAN LEAF 299-1018</v>
      </c>
      <c r="B3678" s="36">
        <f t="shared" si="57"/>
        <v>46087.413309328702</v>
      </c>
      <c r="C3678" s="37" t="str">
        <f>IF(Data!J3675="GpsRecord", CONCATENATE($U$3,": ",Data!M3675,", ",Data!L3675), CONCATENATE(Data!AB3675, " ", Data!AH3675))</f>
        <v>Odómetro 15966</v>
      </c>
      <c r="D3678" s="38" t="str">
        <f>IF(Data!O3675=TRUE(), "Yes", "No")</f>
        <v>No</v>
      </c>
      <c r="E3678" s="38" t="str">
        <f>IF(Data!J3675="EngineStatusRecord","Engine",IF(Data!J3675="GpsRecord", "GPS", IF(Data!J3675="EngineFaultRecord", "Fault", IF(Data!J3675="DriverChange","Driver",IF(Data!J3675="CustomRecord","Custom","Debug")))))</f>
        <v>Engine</v>
      </c>
      <c r="F3678" s="39" t="str">
        <f>IF(Data!Y3675=TRUE(), "Yes", "No")</f>
        <v>No</v>
      </c>
      <c r="G3678" s="40">
        <f>Data!AK3675</f>
        <v>0</v>
      </c>
      <c r="H3678" s="35" t="str">
        <f>Data!AB3675</f>
        <v>Odómetro</v>
      </c>
      <c r="I3678" s="35">
        <f>Data!AD3675</f>
        <v>0</v>
      </c>
      <c r="J3678" s="35">
        <f>Data!AF3675</f>
        <v>0</v>
      </c>
      <c r="K3678" s="35" t="str">
        <f>CONCATENATE(Data!AH3675, " ", Data!AI3675)</f>
        <v>15966 km</v>
      </c>
      <c r="L3678" s="35" t="str">
        <f>Data!C3675</f>
        <v>Vehicle, Battery Electric Vehicle</v>
      </c>
      <c r="M3678" s="35">
        <f>Data!H3675</f>
        <v>0</v>
      </c>
      <c r="N3678" s="41">
        <f>Data!I3675</f>
        <v>46087.413309328702</v>
      </c>
      <c r="O3678" s="35">
        <f>Data!L3675</f>
        <v>0</v>
      </c>
      <c r="P3678" s="35">
        <f>Data!M3675</f>
        <v>0</v>
      </c>
      <c r="Q3678" s="35" t="str">
        <f>IF(Data!N3675=0,"",Data!N3675)</f>
        <v/>
      </c>
      <c r="R3678" s="35">
        <f>Data!K3675</f>
        <v>0</v>
      </c>
      <c r="S3678" s="35" t="str">
        <f>IF(Data!X3675=TRUE(), "Yes", "No")</f>
        <v>No</v>
      </c>
      <c r="T3678" s="40" t="e">
        <f>#REF!</f>
        <v>#REF!</v>
      </c>
    </row>
    <row r="3679" spans="1:20" x14ac:dyDescent="0.3">
      <c r="A3679" s="35" t="str">
        <f>Data!A3676</f>
        <v>NISSAN LEAF 299-1018</v>
      </c>
      <c r="B3679" s="36">
        <f t="shared" si="57"/>
        <v>46087.413309328702</v>
      </c>
      <c r="C3679" s="37" t="str">
        <f>IF(Data!J3676="GpsRecord", CONCATENATE($U$3,": ",Data!M3676,", ",Data!L3676), CONCATENATE(Data!AB3676, " ", Data!AH3676))</f>
        <v>Odómetro sin procesar 15966</v>
      </c>
      <c r="D3679" s="38" t="str">
        <f>IF(Data!O3676=TRUE(), "Yes", "No")</f>
        <v>No</v>
      </c>
      <c r="E3679" s="38" t="str">
        <f>IF(Data!J3676="EngineStatusRecord","Engine",IF(Data!J3676="GpsRecord", "GPS", IF(Data!J3676="EngineFaultRecord", "Fault", IF(Data!J3676="DriverChange","Driver",IF(Data!J3676="CustomRecord","Custom","Debug")))))</f>
        <v>Engine</v>
      </c>
      <c r="F3679" s="39" t="str">
        <f>IF(Data!Y3676=TRUE(), "Yes", "No")</f>
        <v>No</v>
      </c>
      <c r="G3679" s="40">
        <f>Data!AK3676</f>
        <v>0</v>
      </c>
      <c r="H3679" s="35" t="str">
        <f>Data!AB3676</f>
        <v>Odómetro sin procesar</v>
      </c>
      <c r="I3679" s="35">
        <f>Data!AD3676</f>
        <v>0</v>
      </c>
      <c r="J3679" s="35">
        <f>Data!AF3676</f>
        <v>0</v>
      </c>
      <c r="K3679" s="35" t="str">
        <f>CONCATENATE(Data!AH3676, " ", Data!AI3676)</f>
        <v>15966 km</v>
      </c>
      <c r="L3679" s="35" t="str">
        <f>Data!C3676</f>
        <v>Vehicle, Battery Electric Vehicle</v>
      </c>
      <c r="M3679" s="35">
        <f>Data!H3676</f>
        <v>0</v>
      </c>
      <c r="N3679" s="41">
        <f>Data!I3676</f>
        <v>46087.413309328702</v>
      </c>
      <c r="O3679" s="35">
        <f>Data!L3676</f>
        <v>0</v>
      </c>
      <c r="P3679" s="35">
        <f>Data!M3676</f>
        <v>0</v>
      </c>
      <c r="Q3679" s="35" t="str">
        <f>IF(Data!N3676=0,"",Data!N3676)</f>
        <v/>
      </c>
      <c r="R3679" s="35">
        <f>Data!K3676</f>
        <v>0</v>
      </c>
      <c r="S3679" s="35" t="str">
        <f>IF(Data!X3676=TRUE(), "Yes", "No")</f>
        <v>No</v>
      </c>
      <c r="T3679" s="40" t="e">
        <f>#REF!</f>
        <v>#REF!</v>
      </c>
    </row>
    <row r="3680" spans="1:20" x14ac:dyDescent="0.3">
      <c r="A3680" s="35" t="str">
        <f>Data!A3677</f>
        <v>NISSAN LEAF 299-1018</v>
      </c>
      <c r="B3680" s="36">
        <f t="shared" si="57"/>
        <v>46087.413310185184</v>
      </c>
      <c r="C3680" s="37" t="str">
        <f>IF(Data!J3677="GpsRecord", CONCATENATE($U$3,": ",Data!M3677,", ",Data!L3677), CONCATENATE(Data!AB3677, " ", Data!AH3677))</f>
        <v>Ubicación: 9.93813, -84.52074</v>
      </c>
      <c r="D3680" s="38" t="str">
        <f>IF(Data!O3677=TRUE(), "Yes", "No")</f>
        <v>Yes</v>
      </c>
      <c r="E3680" s="38" t="str">
        <f>IF(Data!J3677="EngineStatusRecord","Engine",IF(Data!J3677="GpsRecord", "GPS", IF(Data!J3677="EngineFaultRecord", "Fault", IF(Data!J3677="DriverChange","Driver",IF(Data!J3677="CustomRecord","Custom","Debug")))))</f>
        <v>GPS</v>
      </c>
      <c r="F3680" s="39" t="str">
        <f>IF(Data!Y3677=TRUE(), "Yes", "No")</f>
        <v>Yes</v>
      </c>
      <c r="G3680" s="40">
        <f>Data!AK3677</f>
        <v>0</v>
      </c>
      <c r="H3680" s="35">
        <f>Data!AB3677</f>
        <v>0</v>
      </c>
      <c r="I3680" s="35">
        <f>Data!AD3677</f>
        <v>0</v>
      </c>
      <c r="J3680" s="35">
        <f>Data!AF3677</f>
        <v>0</v>
      </c>
      <c r="K3680" s="35" t="str">
        <f>CONCATENATE(Data!AH3677, " ", Data!AI3677)</f>
        <v xml:space="preserve"> </v>
      </c>
      <c r="L3680" s="35" t="str">
        <f>Data!C3677</f>
        <v>Vehicle, Battery Electric Vehicle</v>
      </c>
      <c r="M3680" s="35">
        <f>Data!H3677</f>
        <v>0</v>
      </c>
      <c r="N3680" s="41">
        <f>Data!I3677</f>
        <v>46087.413310185184</v>
      </c>
      <c r="O3680" s="35">
        <f>Data!L3677</f>
        <v>-84.520740000000004</v>
      </c>
      <c r="P3680" s="35">
        <f>Data!M3677</f>
        <v>9.9381299999999992</v>
      </c>
      <c r="Q3680" s="35" t="str">
        <f>IF(Data!N3677=0,"",Data!N3677)</f>
        <v>CurvePositionEstimateError</v>
      </c>
      <c r="R3680" s="35">
        <f>Data!K3677</f>
        <v>52</v>
      </c>
      <c r="S3680" s="35" t="str">
        <f>IF(Data!X3677=TRUE(), "Yes", "No")</f>
        <v>Yes</v>
      </c>
      <c r="T3680" s="40" t="e">
        <f>#REF!</f>
        <v>#REF!</v>
      </c>
    </row>
    <row r="3681" spans="1:20" x14ac:dyDescent="0.3">
      <c r="A3681" s="35" t="str">
        <f>Data!A3678</f>
        <v>NISSAN LEAF 299-1018</v>
      </c>
      <c r="B3681" s="36">
        <f t="shared" si="57"/>
        <v>46087.413321898151</v>
      </c>
      <c r="C3681" s="37" t="str">
        <f>IF(Data!J3678="GpsRecord", CONCATENATE($U$3,": ",Data!M3678,", ",Data!L3678), CONCATENATE(Data!AB3678, " ", Data!AH3678))</f>
        <v>Velocidad del motor en carretera 58</v>
      </c>
      <c r="D3681" s="38" t="str">
        <f>IF(Data!O3678=TRUE(), "Yes", "No")</f>
        <v>No</v>
      </c>
      <c r="E3681" s="38" t="str">
        <f>IF(Data!J3678="EngineStatusRecord","Engine",IF(Data!J3678="GpsRecord", "GPS", IF(Data!J3678="EngineFaultRecord", "Fault", IF(Data!J3678="DriverChange","Driver",IF(Data!J3678="CustomRecord","Custom","Debug")))))</f>
        <v>Engine</v>
      </c>
      <c r="F3681" s="39" t="str">
        <f>IF(Data!Y3678=TRUE(), "Yes", "No")</f>
        <v>No</v>
      </c>
      <c r="G3681" s="40">
        <f>Data!AK3678</f>
        <v>0</v>
      </c>
      <c r="H3681" s="35" t="str">
        <f>Data!AB3678</f>
        <v>Velocidad del motor en carretera</v>
      </c>
      <c r="I3681" s="35">
        <f>Data!AD3678</f>
        <v>0</v>
      </c>
      <c r="J3681" s="35">
        <f>Data!AF3678</f>
        <v>0</v>
      </c>
      <c r="K3681" s="35" t="str">
        <f>CONCATENATE(Data!AH3678, " ", Data!AI3678)</f>
        <v>58 km/h</v>
      </c>
      <c r="L3681" s="35" t="str">
        <f>Data!C3678</f>
        <v>Vehicle, Battery Electric Vehicle</v>
      </c>
      <c r="M3681" s="35">
        <f>Data!H3678</f>
        <v>0</v>
      </c>
      <c r="N3681" s="41">
        <f>Data!I3678</f>
        <v>46087.413321898151</v>
      </c>
      <c r="O3681" s="35">
        <f>Data!L3678</f>
        <v>0</v>
      </c>
      <c r="P3681" s="35">
        <f>Data!M3678</f>
        <v>0</v>
      </c>
      <c r="Q3681" s="35" t="str">
        <f>IF(Data!N3678=0,"",Data!N3678)</f>
        <v/>
      </c>
      <c r="R3681" s="35">
        <f>Data!K3678</f>
        <v>0</v>
      </c>
      <c r="S3681" s="35" t="str">
        <f>IF(Data!X3678=TRUE(), "Yes", "No")</f>
        <v>No</v>
      </c>
      <c r="T3681" s="40" t="e">
        <f>#REF!</f>
        <v>#REF!</v>
      </c>
    </row>
    <row r="3682" spans="1:20" x14ac:dyDescent="0.3">
      <c r="A3682" s="35" t="str">
        <f>Data!A3679</f>
        <v>NISSAN LEAF 299-1018</v>
      </c>
      <c r="B3682" s="36">
        <f t="shared" si="57"/>
        <v>46087.413331030089</v>
      </c>
      <c r="C3682" s="37" t="str">
        <f>IF(Data!J3679="GpsRecord", CONCATENATE($U$3,": ",Data!M3679,", ",Data!L3679), CONCATENATE(Data!AB3679, " ", Data!AH3679))</f>
        <v xml:space="preserve"> </v>
      </c>
      <c r="D3682" s="38" t="str">
        <f>IF(Data!O3679=TRUE(), "Yes", "No")</f>
        <v>No</v>
      </c>
      <c r="E3682" s="38" t="str">
        <f>IF(Data!J3679="EngineStatusRecord","Engine",IF(Data!J3679="GpsRecord", "GPS", IF(Data!J3679="EngineFaultRecord", "Fault", IF(Data!J3679="DriverChange","Driver",IF(Data!J3679="CustomRecord","Custom","Debug")))))</f>
        <v>Debug</v>
      </c>
      <c r="F3682" s="39" t="str">
        <f>IF(Data!Y3679=TRUE(), "Yes", "No")</f>
        <v>No</v>
      </c>
      <c r="G3682" s="40" t="str">
        <f>Data!AK3679</f>
        <v>CF-00-74-00-5C-00-56-00-91-00-5F-00-53-00-D1-00-CE-00-5F-00-57-00-5E-00-5F-00-5F-00-5E-00-A4-00-55-00-D1-00-6A-00-6A-00-AD-00-28-01-6C-01-C0-00-99-00-A3-00-AE-00-CE-00-5A-00-6B-00-9B-00-BF-00-8F-00-C5-00-5E-00-5F-00-AC-00-5E-00-AD-00-5C-00-53-00-53-00-99-00-60-00-5C-00-A8-00-66-00-74-00-CD-00-B0-00</v>
      </c>
      <c r="H3682" s="35">
        <f>Data!AB3679</f>
        <v>0</v>
      </c>
      <c r="I3682" s="35">
        <f>Data!AD3679</f>
        <v>0</v>
      </c>
      <c r="J3682" s="35">
        <f>Data!AF3679</f>
        <v>0</v>
      </c>
      <c r="K3682" s="35" t="str">
        <f>CONCATENATE(Data!AH3679, " ", Data!AI3679)</f>
        <v xml:space="preserve"> </v>
      </c>
      <c r="L3682" s="35" t="str">
        <f>Data!C3679</f>
        <v>Vehicle, Battery Electric Vehicle</v>
      </c>
      <c r="M3682" s="35">
        <f>Data!H3679</f>
        <v>0</v>
      </c>
      <c r="N3682" s="41">
        <f>Data!I3679</f>
        <v>46087.413331030089</v>
      </c>
      <c r="O3682" s="35">
        <f>Data!L3679</f>
        <v>0</v>
      </c>
      <c r="P3682" s="35">
        <f>Data!M3679</f>
        <v>0</v>
      </c>
      <c r="Q3682" s="35" t="str">
        <f>IF(Data!N3679=0,"",Data!N3679)</f>
        <v>40036</v>
      </c>
      <c r="R3682" s="35">
        <f>Data!K3679</f>
        <v>0</v>
      </c>
      <c r="S3682" s="35" t="str">
        <f>IF(Data!X3679=TRUE(), "Yes", "No")</f>
        <v>No</v>
      </c>
      <c r="T3682" s="40" t="e">
        <f>#REF!</f>
        <v>#REF!</v>
      </c>
    </row>
    <row r="3683" spans="1:20" x14ac:dyDescent="0.3">
      <c r="A3683" s="35" t="str">
        <f>Data!A3680</f>
        <v>NISSAN LEAF 299-1018</v>
      </c>
      <c r="B3683" s="36">
        <f t="shared" si="57"/>
        <v>46087.413356481484</v>
      </c>
      <c r="C3683" s="37" t="str">
        <f>IF(Data!J3680="GpsRecord", CONCATENATE($U$3,": ",Data!M3680,", ",Data!L3680), CONCATENATE(Data!AB3680, " ", Data!AH3680))</f>
        <v>Ubicación: 9.9376, -84.52091</v>
      </c>
      <c r="D3683" s="38" t="str">
        <f>IF(Data!O3680=TRUE(), "Yes", "No")</f>
        <v>Yes</v>
      </c>
      <c r="E3683" s="38" t="str">
        <f>IF(Data!J3680="EngineStatusRecord","Engine",IF(Data!J3680="GpsRecord", "GPS", IF(Data!J3680="EngineFaultRecord", "Fault", IF(Data!J3680="DriverChange","Driver",IF(Data!J3680="CustomRecord","Custom","Debug")))))</f>
        <v>GPS</v>
      </c>
      <c r="F3683" s="39" t="str">
        <f>IF(Data!Y3680=TRUE(), "Yes", "No")</f>
        <v>Yes</v>
      </c>
      <c r="G3683" s="40">
        <f>Data!AK3680</f>
        <v>0</v>
      </c>
      <c r="H3683" s="35">
        <f>Data!AB3680</f>
        <v>0</v>
      </c>
      <c r="I3683" s="35">
        <f>Data!AD3680</f>
        <v>0</v>
      </c>
      <c r="J3683" s="35">
        <f>Data!AF3680</f>
        <v>0</v>
      </c>
      <c r="K3683" s="35" t="str">
        <f>CONCATENATE(Data!AH3680, " ", Data!AI3680)</f>
        <v xml:space="preserve"> </v>
      </c>
      <c r="L3683" s="35" t="str">
        <f>Data!C3680</f>
        <v>Vehicle, Battery Electric Vehicle</v>
      </c>
      <c r="M3683" s="35">
        <f>Data!H3680</f>
        <v>0</v>
      </c>
      <c r="N3683" s="41">
        <f>Data!I3680</f>
        <v>46087.413356481484</v>
      </c>
      <c r="O3683" s="35">
        <f>Data!L3680</f>
        <v>-84.520910000000001</v>
      </c>
      <c r="P3683" s="35">
        <f>Data!M3680</f>
        <v>9.9375999999999998</v>
      </c>
      <c r="Q3683" s="35" t="str">
        <f>IF(Data!N3680=0,"",Data!N3680)</f>
        <v>CurveSpeedEstimateError</v>
      </c>
      <c r="R3683" s="35">
        <f>Data!K3680</f>
        <v>53</v>
      </c>
      <c r="S3683" s="35" t="str">
        <f>IF(Data!X3680=TRUE(), "Yes", "No")</f>
        <v>Yes</v>
      </c>
      <c r="T3683" s="40" t="e">
        <f>#REF!</f>
        <v>#REF!</v>
      </c>
    </row>
    <row r="3684" spans="1:20" x14ac:dyDescent="0.3">
      <c r="A3684" s="35" t="str">
        <f>Data!A3681</f>
        <v>NISSAN LEAF 299-1018</v>
      </c>
      <c r="B3684" s="36">
        <f t="shared" si="57"/>
        <v>46087.413356620367</v>
      </c>
      <c r="C3684" s="37" t="str">
        <f>IF(Data!J3681="GpsRecord", CONCATENATE($U$3,": ",Data!M3681,", ",Data!L3681), CONCATENATE(Data!AB3681, " ", Data!AH3681))</f>
        <v>Velocidad del motor en carretera 54</v>
      </c>
      <c r="D3684" s="38" t="str">
        <f>IF(Data!O3681=TRUE(), "Yes", "No")</f>
        <v>No</v>
      </c>
      <c r="E3684" s="38" t="str">
        <f>IF(Data!J3681="EngineStatusRecord","Engine",IF(Data!J3681="GpsRecord", "GPS", IF(Data!J3681="EngineFaultRecord", "Fault", IF(Data!J3681="DriverChange","Driver",IF(Data!J3681="CustomRecord","Custom","Debug")))))</f>
        <v>Engine</v>
      </c>
      <c r="F3684" s="39" t="str">
        <f>IF(Data!Y3681=TRUE(), "Yes", "No")</f>
        <v>No</v>
      </c>
      <c r="G3684" s="40">
        <f>Data!AK3681</f>
        <v>0</v>
      </c>
      <c r="H3684" s="35" t="str">
        <f>Data!AB3681</f>
        <v>Velocidad del motor en carretera</v>
      </c>
      <c r="I3684" s="35">
        <f>Data!AD3681</f>
        <v>0</v>
      </c>
      <c r="J3684" s="35">
        <f>Data!AF3681</f>
        <v>0</v>
      </c>
      <c r="K3684" s="35" t="str">
        <f>CONCATENATE(Data!AH3681, " ", Data!AI3681)</f>
        <v>54 km/h</v>
      </c>
      <c r="L3684" s="35" t="str">
        <f>Data!C3681</f>
        <v>Vehicle, Battery Electric Vehicle</v>
      </c>
      <c r="M3684" s="35">
        <f>Data!H3681</f>
        <v>0</v>
      </c>
      <c r="N3684" s="41">
        <f>Data!I3681</f>
        <v>46087.413356620367</v>
      </c>
      <c r="O3684" s="35">
        <f>Data!L3681</f>
        <v>0</v>
      </c>
      <c r="P3684" s="35">
        <f>Data!M3681</f>
        <v>0</v>
      </c>
      <c r="Q3684" s="35" t="str">
        <f>IF(Data!N3681=0,"",Data!N3681)</f>
        <v/>
      </c>
      <c r="R3684" s="35">
        <f>Data!K3681</f>
        <v>0</v>
      </c>
      <c r="S3684" s="35" t="str">
        <f>IF(Data!X3681=TRUE(), "Yes", "No")</f>
        <v>No</v>
      </c>
      <c r="T3684" s="40" t="e">
        <f>#REF!</f>
        <v>#REF!</v>
      </c>
    </row>
    <row r="3685" spans="1:20" x14ac:dyDescent="0.3">
      <c r="A3685" s="35" t="str">
        <f>Data!A3682</f>
        <v>NISSAN LEAF 299-1018</v>
      </c>
      <c r="B3685" s="36">
        <f t="shared" si="57"/>
        <v>46087.413357835649</v>
      </c>
      <c r="C3685" s="37" t="str">
        <f>IF(Data!J3682="GpsRecord", CONCATENATE($U$3,": ",Data!M3682,", ",Data!L3682), CONCATENATE(Data!AB3682, " ", Data!AH3682))</f>
        <v>Aceleración hacia delante o frenado 0</v>
      </c>
      <c r="D3685" s="38" t="str">
        <f>IF(Data!O3682=TRUE(), "Yes", "No")</f>
        <v>No</v>
      </c>
      <c r="E3685" s="38" t="str">
        <f>IF(Data!J3682="EngineStatusRecord","Engine",IF(Data!J3682="GpsRecord", "GPS", IF(Data!J3682="EngineFaultRecord", "Fault", IF(Data!J3682="DriverChange","Driver",IF(Data!J3682="CustomRecord","Custom","Debug")))))</f>
        <v>Engine</v>
      </c>
      <c r="F3685" s="39" t="str">
        <f>IF(Data!Y3682=TRUE(), "Yes", "No")</f>
        <v>No</v>
      </c>
      <c r="G3685" s="40">
        <f>Data!AK3682</f>
        <v>0</v>
      </c>
      <c r="H3685" s="35" t="str">
        <f>Data!AB3682</f>
        <v>Aceleración hacia delante o frenado</v>
      </c>
      <c r="I3685" s="35">
        <f>Data!AD3682</f>
        <v>0</v>
      </c>
      <c r="J3685" s="35">
        <f>Data!AF3682</f>
        <v>0</v>
      </c>
      <c r="K3685" s="35" t="str">
        <f>CONCATENATE(Data!AH3682, " ", Data!AI3682)</f>
        <v>0 g-force</v>
      </c>
      <c r="L3685" s="35" t="str">
        <f>Data!C3682</f>
        <v>Vehicle, Battery Electric Vehicle</v>
      </c>
      <c r="M3685" s="35">
        <f>Data!H3682</f>
        <v>0</v>
      </c>
      <c r="N3685" s="41">
        <f>Data!I3682</f>
        <v>46087.413357835649</v>
      </c>
      <c r="O3685" s="35">
        <f>Data!L3682</f>
        <v>0</v>
      </c>
      <c r="P3685" s="35">
        <f>Data!M3682</f>
        <v>0</v>
      </c>
      <c r="Q3685" s="35" t="str">
        <f>IF(Data!N3682=0,"",Data!N3682)</f>
        <v/>
      </c>
      <c r="R3685" s="35">
        <f>Data!K3682</f>
        <v>0</v>
      </c>
      <c r="S3685" s="35" t="str">
        <f>IF(Data!X3682=TRUE(), "Yes", "No")</f>
        <v>No</v>
      </c>
      <c r="T3685" s="40" t="e">
        <f>#REF!</f>
        <v>#REF!</v>
      </c>
    </row>
    <row r="3686" spans="1:20" x14ac:dyDescent="0.3">
      <c r="A3686" s="35" t="str">
        <f>Data!A3683</f>
        <v>NISSAN LEAF 299-1018</v>
      </c>
      <c r="B3686" s="36">
        <f t="shared" si="57"/>
        <v>46087.413357835649</v>
      </c>
      <c r="C3686" s="37" t="str">
        <f>IF(Data!J3683="GpsRecord", CONCATENATE($U$3,": ",Data!M3683,", ",Data!L3683), CONCATENATE(Data!AB3683, " ", Data!AH3683))</f>
        <v>Aceleración de lado a lado 0</v>
      </c>
      <c r="D3686" s="38" t="str">
        <f>IF(Data!O3683=TRUE(), "Yes", "No")</f>
        <v>No</v>
      </c>
      <c r="E3686" s="38" t="str">
        <f>IF(Data!J3683="EngineStatusRecord","Engine",IF(Data!J3683="GpsRecord", "GPS", IF(Data!J3683="EngineFaultRecord", "Fault", IF(Data!J3683="DriverChange","Driver",IF(Data!J3683="CustomRecord","Custom","Debug")))))</f>
        <v>Engine</v>
      </c>
      <c r="F3686" s="39" t="str">
        <f>IF(Data!Y3683=TRUE(), "Yes", "No")</f>
        <v>No</v>
      </c>
      <c r="G3686" s="40">
        <f>Data!AK3683</f>
        <v>0</v>
      </c>
      <c r="H3686" s="35" t="str">
        <f>Data!AB3683</f>
        <v>Aceleración de lado a lado</v>
      </c>
      <c r="I3686" s="35">
        <f>Data!AD3683</f>
        <v>0</v>
      </c>
      <c r="J3686" s="35">
        <f>Data!AF3683</f>
        <v>0</v>
      </c>
      <c r="K3686" s="35" t="str">
        <f>CONCATENATE(Data!AH3683, " ", Data!AI3683)</f>
        <v>0 g-force</v>
      </c>
      <c r="L3686" s="35" t="str">
        <f>Data!C3683</f>
        <v>Vehicle, Battery Electric Vehicle</v>
      </c>
      <c r="M3686" s="35">
        <f>Data!H3683</f>
        <v>0</v>
      </c>
      <c r="N3686" s="41">
        <f>Data!I3683</f>
        <v>46087.413357835649</v>
      </c>
      <c r="O3686" s="35">
        <f>Data!L3683</f>
        <v>0</v>
      </c>
      <c r="P3686" s="35">
        <f>Data!M3683</f>
        <v>0</v>
      </c>
      <c r="Q3686" s="35" t="str">
        <f>IF(Data!N3683=0,"",Data!N3683)</f>
        <v/>
      </c>
      <c r="R3686" s="35">
        <f>Data!K3683</f>
        <v>0</v>
      </c>
      <c r="S3686" s="35" t="str">
        <f>IF(Data!X3683=TRUE(), "Yes", "No")</f>
        <v>No</v>
      </c>
      <c r="T3686" s="40" t="e">
        <f>#REF!</f>
        <v>#REF!</v>
      </c>
    </row>
    <row r="3687" spans="1:20" x14ac:dyDescent="0.3">
      <c r="A3687" s="35" t="str">
        <f>Data!A3684</f>
        <v>NISSAN LEAF 299-1018</v>
      </c>
      <c r="B3687" s="36">
        <f t="shared" si="57"/>
        <v>46087.413357835649</v>
      </c>
      <c r="C3687" s="37" t="str">
        <f>IF(Data!J3684="GpsRecord", CONCATENATE($U$3,": ",Data!M3684,", ",Data!L3684), CONCATENATE(Data!AB3684, " ", Data!AH3684))</f>
        <v>Aceleración hacia arriba o hacia abajo 0.973999989728403</v>
      </c>
      <c r="D3687" s="38" t="str">
        <f>IF(Data!O3684=TRUE(), "Yes", "No")</f>
        <v>No</v>
      </c>
      <c r="E3687" s="38" t="str">
        <f>IF(Data!J3684="EngineStatusRecord","Engine",IF(Data!J3684="GpsRecord", "GPS", IF(Data!J3684="EngineFaultRecord", "Fault", IF(Data!J3684="DriverChange","Driver",IF(Data!J3684="CustomRecord","Custom","Debug")))))</f>
        <v>Engine</v>
      </c>
      <c r="F3687" s="39" t="str">
        <f>IF(Data!Y3684=TRUE(), "Yes", "No")</f>
        <v>No</v>
      </c>
      <c r="G3687" s="40">
        <f>Data!AK3684</f>
        <v>0</v>
      </c>
      <c r="H3687" s="35" t="str">
        <f>Data!AB3684</f>
        <v>Aceleración hacia arriba o hacia abajo</v>
      </c>
      <c r="I3687" s="35">
        <f>Data!AD3684</f>
        <v>0</v>
      </c>
      <c r="J3687" s="35">
        <f>Data!AF3684</f>
        <v>0</v>
      </c>
      <c r="K3687" s="35" t="str">
        <f>CONCATENATE(Data!AH3684, " ", Data!AI3684)</f>
        <v>0.973999989728403 g-force</v>
      </c>
      <c r="L3687" s="35" t="str">
        <f>Data!C3684</f>
        <v>Vehicle, Battery Electric Vehicle</v>
      </c>
      <c r="M3687" s="35">
        <f>Data!H3684</f>
        <v>0</v>
      </c>
      <c r="N3687" s="41">
        <f>Data!I3684</f>
        <v>46087.413357835649</v>
      </c>
      <c r="O3687" s="35">
        <f>Data!L3684</f>
        <v>0</v>
      </c>
      <c r="P3687" s="35">
        <f>Data!M3684</f>
        <v>0</v>
      </c>
      <c r="Q3687" s="35" t="str">
        <f>IF(Data!N3684=0,"",Data!N3684)</f>
        <v/>
      </c>
      <c r="R3687" s="35">
        <f>Data!K3684</f>
        <v>0</v>
      </c>
      <c r="S3687" s="35" t="str">
        <f>IF(Data!X3684=TRUE(), "Yes", "No")</f>
        <v>No</v>
      </c>
      <c r="T3687" s="40" t="e">
        <f>#REF!</f>
        <v>#REF!</v>
      </c>
    </row>
    <row r="3688" spans="1:20" x14ac:dyDescent="0.3">
      <c r="A3688" s="35" t="str">
        <f>Data!A3685</f>
        <v>NISSAN LEAF 299-1018</v>
      </c>
      <c r="B3688" s="36">
        <f t="shared" si="57"/>
        <v>46087.413363356478</v>
      </c>
      <c r="C3688" s="37" t="str">
        <f>IF(Data!J3685="GpsRecord", CONCATENATE($U$3,": ",Data!M3685,", ",Data!L3685), CONCATENATE(Data!AB3685, " ", Data!AH3685))</f>
        <v>Aceleración de lado a lado 0.238999994883154</v>
      </c>
      <c r="D3688" s="38" t="str">
        <f>IF(Data!O3685=TRUE(), "Yes", "No")</f>
        <v>No</v>
      </c>
      <c r="E3688" s="38" t="str">
        <f>IF(Data!J3685="EngineStatusRecord","Engine",IF(Data!J3685="GpsRecord", "GPS", IF(Data!J3685="EngineFaultRecord", "Fault", IF(Data!J3685="DriverChange","Driver",IF(Data!J3685="CustomRecord","Custom","Debug")))))</f>
        <v>Engine</v>
      </c>
      <c r="F3688" s="39" t="str">
        <f>IF(Data!Y3685=TRUE(), "Yes", "No")</f>
        <v>No</v>
      </c>
      <c r="G3688" s="40">
        <f>Data!AK3685</f>
        <v>0</v>
      </c>
      <c r="H3688" s="35" t="str">
        <f>Data!AB3685</f>
        <v>Aceleración de lado a lado</v>
      </c>
      <c r="I3688" s="35">
        <f>Data!AD3685</f>
        <v>0</v>
      </c>
      <c r="J3688" s="35">
        <f>Data!AF3685</f>
        <v>0</v>
      </c>
      <c r="K3688" s="35" t="str">
        <f>CONCATENATE(Data!AH3685, " ", Data!AI3685)</f>
        <v>0.238999994883154 g-force</v>
      </c>
      <c r="L3688" s="35" t="str">
        <f>Data!C3685</f>
        <v>Vehicle, Battery Electric Vehicle</v>
      </c>
      <c r="M3688" s="35">
        <f>Data!H3685</f>
        <v>0</v>
      </c>
      <c r="N3688" s="41">
        <f>Data!I3685</f>
        <v>46087.413363356478</v>
      </c>
      <c r="O3688" s="35">
        <f>Data!L3685</f>
        <v>0</v>
      </c>
      <c r="P3688" s="35">
        <f>Data!M3685</f>
        <v>0</v>
      </c>
      <c r="Q3688" s="35" t="str">
        <f>IF(Data!N3685=0,"",Data!N3685)</f>
        <v/>
      </c>
      <c r="R3688" s="35">
        <f>Data!K3685</f>
        <v>0</v>
      </c>
      <c r="S3688" s="35" t="str">
        <f>IF(Data!X3685=TRUE(), "Yes", "No")</f>
        <v>No</v>
      </c>
      <c r="T3688" s="40" t="e">
        <f>#REF!</f>
        <v>#REF!</v>
      </c>
    </row>
    <row r="3689" spans="1:20" x14ac:dyDescent="0.3">
      <c r="A3689" s="35" t="str">
        <f>Data!A3686</f>
        <v>NISSAN LEAF 299-1018</v>
      </c>
      <c r="B3689" s="36">
        <f t="shared" si="57"/>
        <v>46087.413363356478</v>
      </c>
      <c r="C3689" s="37" t="str">
        <f>IF(Data!J3686="GpsRecord", CONCATENATE($U$3,": ",Data!M3686,", ",Data!L3686), CONCATENATE(Data!AB3686, " ", Data!AH3686))</f>
        <v>Aceleración hacia arriba o hacia abajo 0.970999984630051</v>
      </c>
      <c r="D3689" s="38" t="str">
        <f>IF(Data!O3686=TRUE(), "Yes", "No")</f>
        <v>No</v>
      </c>
      <c r="E3689" s="38" t="str">
        <f>IF(Data!J3686="EngineStatusRecord","Engine",IF(Data!J3686="GpsRecord", "GPS", IF(Data!J3686="EngineFaultRecord", "Fault", IF(Data!J3686="DriverChange","Driver",IF(Data!J3686="CustomRecord","Custom","Debug")))))</f>
        <v>Engine</v>
      </c>
      <c r="F3689" s="39" t="str">
        <f>IF(Data!Y3686=TRUE(), "Yes", "No")</f>
        <v>No</v>
      </c>
      <c r="G3689" s="40">
        <f>Data!AK3686</f>
        <v>0</v>
      </c>
      <c r="H3689" s="35" t="str">
        <f>Data!AB3686</f>
        <v>Aceleración hacia arriba o hacia abajo</v>
      </c>
      <c r="I3689" s="35">
        <f>Data!AD3686</f>
        <v>0</v>
      </c>
      <c r="J3689" s="35">
        <f>Data!AF3686</f>
        <v>0</v>
      </c>
      <c r="K3689" s="35" t="str">
        <f>CONCATENATE(Data!AH3686, " ", Data!AI3686)</f>
        <v>0.970999984630051 g-force</v>
      </c>
      <c r="L3689" s="35" t="str">
        <f>Data!C3686</f>
        <v>Vehicle, Battery Electric Vehicle</v>
      </c>
      <c r="M3689" s="35">
        <f>Data!H3686</f>
        <v>0</v>
      </c>
      <c r="N3689" s="41">
        <f>Data!I3686</f>
        <v>46087.413363356478</v>
      </c>
      <c r="O3689" s="35">
        <f>Data!L3686</f>
        <v>0</v>
      </c>
      <c r="P3689" s="35">
        <f>Data!M3686</f>
        <v>0</v>
      </c>
      <c r="Q3689" s="35" t="str">
        <f>IF(Data!N3686=0,"",Data!N3686)</f>
        <v/>
      </c>
      <c r="R3689" s="35">
        <f>Data!K3686</f>
        <v>0</v>
      </c>
      <c r="S3689" s="35" t="str">
        <f>IF(Data!X3686=TRUE(), "Yes", "No")</f>
        <v>No</v>
      </c>
      <c r="T3689" s="40" t="e">
        <f>#REF!</f>
        <v>#REF!</v>
      </c>
    </row>
    <row r="3690" spans="1:20" x14ac:dyDescent="0.3">
      <c r="A3690" s="35" t="str">
        <f>Data!A3687</f>
        <v>NISSAN LEAF 299-1018</v>
      </c>
      <c r="B3690" s="36">
        <f t="shared" si="57"/>
        <v>46087.413364618056</v>
      </c>
      <c r="C3690" s="37" t="str">
        <f>IF(Data!J3687="GpsRecord", CONCATENATE($U$3,": ",Data!M3687,", ",Data!L3687), CONCATENATE(Data!AB3687, " ", Data!AH3687))</f>
        <v>Energía de la batería del vehículo eléctrico -40152</v>
      </c>
      <c r="D3690" s="38" t="str">
        <f>IF(Data!O3687=TRUE(), "Yes", "No")</f>
        <v>No</v>
      </c>
      <c r="E3690" s="38" t="str">
        <f>IF(Data!J3687="EngineStatusRecord","Engine",IF(Data!J3687="GpsRecord", "GPS", IF(Data!J3687="EngineFaultRecord", "Fault", IF(Data!J3687="DriverChange","Driver",IF(Data!J3687="CustomRecord","Custom","Debug")))))</f>
        <v>Engine</v>
      </c>
      <c r="F3690" s="39" t="str">
        <f>IF(Data!Y3687=TRUE(), "Yes", "No")</f>
        <v>No</v>
      </c>
      <c r="G3690" s="40">
        <f>Data!AK3687</f>
        <v>0</v>
      </c>
      <c r="H3690" s="35" t="str">
        <f>Data!AB3687</f>
        <v>Energía de la batería del vehículo eléctrico</v>
      </c>
      <c r="I3690" s="35">
        <f>Data!AD3687</f>
        <v>0</v>
      </c>
      <c r="J3690" s="35">
        <f>Data!AF3687</f>
        <v>0</v>
      </c>
      <c r="K3690" s="35" t="str">
        <f>CONCATENATE(Data!AH3687, " ", Data!AI3687)</f>
        <v>-40152 W</v>
      </c>
      <c r="L3690" s="35" t="str">
        <f>Data!C3687</f>
        <v>Vehicle, Battery Electric Vehicle</v>
      </c>
      <c r="M3690" s="35">
        <f>Data!H3687</f>
        <v>0</v>
      </c>
      <c r="N3690" s="41">
        <f>Data!I3687</f>
        <v>46087.413364618056</v>
      </c>
      <c r="O3690" s="35">
        <f>Data!L3687</f>
        <v>0</v>
      </c>
      <c r="P3690" s="35">
        <f>Data!M3687</f>
        <v>0</v>
      </c>
      <c r="Q3690" s="35" t="str">
        <f>IF(Data!N3687=0,"",Data!N3687)</f>
        <v/>
      </c>
      <c r="R3690" s="35">
        <f>Data!K3687</f>
        <v>0</v>
      </c>
      <c r="S3690" s="35" t="str">
        <f>IF(Data!X3687=TRUE(), "Yes", "No")</f>
        <v>No</v>
      </c>
      <c r="T3690" s="40" t="e">
        <f>#REF!</f>
        <v>#REF!</v>
      </c>
    </row>
    <row r="3691" spans="1:20" x14ac:dyDescent="0.3">
      <c r="A3691" s="35" t="str">
        <f>Data!A3688</f>
        <v>NISSAN LEAF 299-1018</v>
      </c>
      <c r="B3691" s="36">
        <f t="shared" si="57"/>
        <v>46087.41337962963</v>
      </c>
      <c r="C3691" s="37" t="str">
        <f>IF(Data!J3688="GpsRecord", CONCATENATE($U$3,": ",Data!M3688,", ",Data!L3688), CONCATENATE(Data!AB3688, " ", Data!AH3688))</f>
        <v>Ubicación: 9.93737, -84.521</v>
      </c>
      <c r="D3691" s="38" t="str">
        <f>IF(Data!O3688=TRUE(), "Yes", "No")</f>
        <v>Yes</v>
      </c>
      <c r="E3691" s="38" t="str">
        <f>IF(Data!J3688="EngineStatusRecord","Engine",IF(Data!J3688="GpsRecord", "GPS", IF(Data!J3688="EngineFaultRecord", "Fault", IF(Data!J3688="DriverChange","Driver",IF(Data!J3688="CustomRecord","Custom","Debug")))))</f>
        <v>GPS</v>
      </c>
      <c r="F3691" s="39" t="str">
        <f>IF(Data!Y3688=TRUE(), "Yes", "No")</f>
        <v>Yes</v>
      </c>
      <c r="G3691" s="40">
        <f>Data!AK3688</f>
        <v>0</v>
      </c>
      <c r="H3691" s="35">
        <f>Data!AB3688</f>
        <v>0</v>
      </c>
      <c r="I3691" s="35">
        <f>Data!AD3688</f>
        <v>0</v>
      </c>
      <c r="J3691" s="35">
        <f>Data!AF3688</f>
        <v>0</v>
      </c>
      <c r="K3691" s="35" t="str">
        <f>CONCATENATE(Data!AH3688, " ", Data!AI3688)</f>
        <v xml:space="preserve"> </v>
      </c>
      <c r="L3691" s="35" t="str">
        <f>Data!C3688</f>
        <v>Vehicle, Battery Electric Vehicle</v>
      </c>
      <c r="M3691" s="35">
        <f>Data!H3688</f>
        <v>0</v>
      </c>
      <c r="N3691" s="41">
        <f>Data!I3688</f>
        <v>46087.41337962963</v>
      </c>
      <c r="O3691" s="35">
        <f>Data!L3688</f>
        <v>-84.521000000000001</v>
      </c>
      <c r="P3691" s="35">
        <f>Data!M3688</f>
        <v>9.9373699999999996</v>
      </c>
      <c r="Q3691" s="35" t="str">
        <f>IF(Data!N3688=0,"",Data!N3688)</f>
        <v>CurveSpeedEstimateError</v>
      </c>
      <c r="R3691" s="35">
        <f>Data!K3688</f>
        <v>44</v>
      </c>
      <c r="S3691" s="35" t="str">
        <f>IF(Data!X3688=TRUE(), "Yes", "No")</f>
        <v>Yes</v>
      </c>
      <c r="T3691" s="40" t="e">
        <f>#REF!</f>
        <v>#REF!</v>
      </c>
    </row>
    <row r="3692" spans="1:20" x14ac:dyDescent="0.3">
      <c r="A3692" s="35" t="str">
        <f>Data!A3689</f>
        <v>NISSAN LEAF 299-1018</v>
      </c>
      <c r="B3692" s="36">
        <f t="shared" si="57"/>
        <v>46087.41337962963</v>
      </c>
      <c r="C3692" s="37" t="str">
        <f>IF(Data!J3689="GpsRecord", CONCATENATE($U$3,": ",Data!M3689,", ",Data!L3689), CONCATENATE(Data!AB3689, " ", Data!AH3689))</f>
        <v xml:space="preserve"> </v>
      </c>
      <c r="D3692" s="38" t="str">
        <f>IF(Data!O3689=TRUE(), "Yes", "No")</f>
        <v>No</v>
      </c>
      <c r="E3692" s="38" t="str">
        <f>IF(Data!J3689="EngineStatusRecord","Engine",IF(Data!J3689="GpsRecord", "GPS", IF(Data!J3689="EngineFaultRecord", "Fault", IF(Data!J3689="DriverChange","Driver",IF(Data!J3689="CustomRecord","Custom","Debug")))))</f>
        <v>Debug</v>
      </c>
      <c r="F3692" s="39" t="str">
        <f>IF(Data!Y3689=TRUE(), "Yes", "No")</f>
        <v>No</v>
      </c>
      <c r="G3692" s="40" t="str">
        <f>Data!AK3689</f>
        <v>81-6F-B1-FF-08-00-00-00-00-00-00-00-00-00-00</v>
      </c>
      <c r="H3692" s="35">
        <f>Data!AB3689</f>
        <v>0</v>
      </c>
      <c r="I3692" s="35">
        <f>Data!AD3689</f>
        <v>0</v>
      </c>
      <c r="J3692" s="35">
        <f>Data!AF3689</f>
        <v>0</v>
      </c>
      <c r="K3692" s="35" t="str">
        <f>CONCATENATE(Data!AH3689, " ", Data!AI3689)</f>
        <v xml:space="preserve"> </v>
      </c>
      <c r="L3692" s="35" t="str">
        <f>Data!C3689</f>
        <v>Vehicle, Battery Electric Vehicle</v>
      </c>
      <c r="M3692" s="35">
        <f>Data!H3689</f>
        <v>0</v>
      </c>
      <c r="N3692" s="41">
        <f>Data!I3689</f>
        <v>46087.41337962963</v>
      </c>
      <c r="O3692" s="35">
        <f>Data!L3689</f>
        <v>0</v>
      </c>
      <c r="P3692" s="35">
        <f>Data!M3689</f>
        <v>0</v>
      </c>
      <c r="Q3692" s="35" t="str">
        <f>IF(Data!N3689=0,"",Data!N3689)</f>
        <v>50333</v>
      </c>
      <c r="R3692" s="35">
        <f>Data!K3689</f>
        <v>0</v>
      </c>
      <c r="S3692" s="35" t="str">
        <f>IF(Data!X3689=TRUE(), "Yes", "No")</f>
        <v>No</v>
      </c>
      <c r="T3692" s="40" t="e">
        <f>#REF!</f>
        <v>#REF!</v>
      </c>
    </row>
    <row r="3693" spans="1:20" x14ac:dyDescent="0.3">
      <c r="A3693" s="35" t="str">
        <f>Data!A3690</f>
        <v>NISSAN LEAF 299-1018</v>
      </c>
      <c r="B3693" s="36">
        <f t="shared" si="57"/>
        <v>46087.41337962963</v>
      </c>
      <c r="C3693" s="37" t="str">
        <f>IF(Data!J3690="GpsRecord", CONCATENATE($U$3,": ",Data!M3690,", ",Data!L3690), CONCATENATE(Data!AB3690, " ", Data!AH3690))</f>
        <v xml:space="preserve"> </v>
      </c>
      <c r="D3693" s="38" t="str">
        <f>IF(Data!O3690=TRUE(), "Yes", "No")</f>
        <v>No</v>
      </c>
      <c r="E3693" s="38" t="str">
        <f>IF(Data!J3690="EngineStatusRecord","Engine",IF(Data!J3690="GpsRecord", "GPS", IF(Data!J3690="EngineFaultRecord", "Fault", IF(Data!J3690="DriverChange","Driver",IF(Data!J3690="CustomRecord","Custom","Debug")))))</f>
        <v>Debug</v>
      </c>
      <c r="F3693" s="39" t="str">
        <f>IF(Data!Y3690=TRUE(), "Yes", "No")</f>
        <v>No</v>
      </c>
      <c r="G3693" s="40" t="str">
        <f>Data!AK3690</f>
        <v>D1-A5-F2-FF-0A-64-17-00-0B-F7-10-00-00-00-00</v>
      </c>
      <c r="H3693" s="35">
        <f>Data!AB3690</f>
        <v>0</v>
      </c>
      <c r="I3693" s="35">
        <f>Data!AD3690</f>
        <v>0</v>
      </c>
      <c r="J3693" s="35">
        <f>Data!AF3690</f>
        <v>0</v>
      </c>
      <c r="K3693" s="35" t="str">
        <f>CONCATENATE(Data!AH3690, " ", Data!AI3690)</f>
        <v xml:space="preserve"> </v>
      </c>
      <c r="L3693" s="35" t="str">
        <f>Data!C3690</f>
        <v>Vehicle, Battery Electric Vehicle</v>
      </c>
      <c r="M3693" s="35">
        <f>Data!H3690</f>
        <v>0</v>
      </c>
      <c r="N3693" s="41">
        <f>Data!I3690</f>
        <v>46087.41337962963</v>
      </c>
      <c r="O3693" s="35">
        <f>Data!L3690</f>
        <v>0</v>
      </c>
      <c r="P3693" s="35">
        <f>Data!M3690</f>
        <v>0</v>
      </c>
      <c r="Q3693" s="35" t="str">
        <f>IF(Data!N3690=0,"",Data!N3690)</f>
        <v>61927</v>
      </c>
      <c r="R3693" s="35">
        <f>Data!K3690</f>
        <v>0</v>
      </c>
      <c r="S3693" s="35" t="str">
        <f>IF(Data!X3690=TRUE(), "Yes", "No")</f>
        <v>No</v>
      </c>
      <c r="T3693" s="40" t="e">
        <f>#REF!</f>
        <v>#REF!</v>
      </c>
    </row>
    <row r="3694" spans="1:20" x14ac:dyDescent="0.3">
      <c r="A3694" s="35" t="str">
        <f>Data!A3691</f>
        <v>NISSAN LEAF 299-1018</v>
      </c>
      <c r="B3694" s="36">
        <f t="shared" si="57"/>
        <v>46087.4133874537</v>
      </c>
      <c r="C3694" s="37" t="str">
        <f>IF(Data!J3691="GpsRecord", CONCATENATE($U$3,": ",Data!M3691,", ",Data!L3691), CONCATENATE(Data!AB3691, " ", Data!AH3691))</f>
        <v>Aceleración hacia delante o frenado 0</v>
      </c>
      <c r="D3694" s="38" t="str">
        <f>IF(Data!O3691=TRUE(), "Yes", "No")</f>
        <v>No</v>
      </c>
      <c r="E3694" s="38" t="str">
        <f>IF(Data!J3691="EngineStatusRecord","Engine",IF(Data!J3691="GpsRecord", "GPS", IF(Data!J3691="EngineFaultRecord", "Fault", IF(Data!J3691="DriverChange","Driver",IF(Data!J3691="CustomRecord","Custom","Debug")))))</f>
        <v>Engine</v>
      </c>
      <c r="F3694" s="39" t="str">
        <f>IF(Data!Y3691=TRUE(), "Yes", "No")</f>
        <v>No</v>
      </c>
      <c r="G3694" s="40">
        <f>Data!AK3691</f>
        <v>0</v>
      </c>
      <c r="H3694" s="35" t="str">
        <f>Data!AB3691</f>
        <v>Aceleración hacia delante o frenado</v>
      </c>
      <c r="I3694" s="35">
        <f>Data!AD3691</f>
        <v>0</v>
      </c>
      <c r="J3694" s="35">
        <f>Data!AF3691</f>
        <v>0</v>
      </c>
      <c r="K3694" s="35" t="str">
        <f>CONCATENATE(Data!AH3691, " ", Data!AI3691)</f>
        <v>0 g-force</v>
      </c>
      <c r="L3694" s="35" t="str">
        <f>Data!C3691</f>
        <v>Vehicle, Battery Electric Vehicle</v>
      </c>
      <c r="M3694" s="35">
        <f>Data!H3691</f>
        <v>0</v>
      </c>
      <c r="N3694" s="41">
        <f>Data!I3691</f>
        <v>46087.4133874537</v>
      </c>
      <c r="O3694" s="35">
        <f>Data!L3691</f>
        <v>0</v>
      </c>
      <c r="P3694" s="35">
        <f>Data!M3691</f>
        <v>0</v>
      </c>
      <c r="Q3694" s="35" t="str">
        <f>IF(Data!N3691=0,"",Data!N3691)</f>
        <v/>
      </c>
      <c r="R3694" s="35">
        <f>Data!K3691</f>
        <v>0</v>
      </c>
      <c r="S3694" s="35" t="str">
        <f>IF(Data!X3691=TRUE(), "Yes", "No")</f>
        <v>No</v>
      </c>
      <c r="T3694" s="40" t="e">
        <f>#REF!</f>
        <v>#REF!</v>
      </c>
    </row>
    <row r="3695" spans="1:20" x14ac:dyDescent="0.3">
      <c r="A3695" s="35" t="str">
        <f>Data!A3692</f>
        <v>NISSAN LEAF 299-1018</v>
      </c>
      <c r="B3695" s="36">
        <f t="shared" si="57"/>
        <v>46087.4133874537</v>
      </c>
      <c r="C3695" s="37" t="str">
        <f>IF(Data!J3692="GpsRecord", CONCATENATE($U$3,": ",Data!M3692,", ",Data!L3692), CONCATENATE(Data!AB3692, " ", Data!AH3692))</f>
        <v>Aceleración de lado a lado 0</v>
      </c>
      <c r="D3695" s="38" t="str">
        <f>IF(Data!O3692=TRUE(), "Yes", "No")</f>
        <v>No</v>
      </c>
      <c r="E3695" s="38" t="str">
        <f>IF(Data!J3692="EngineStatusRecord","Engine",IF(Data!J3692="GpsRecord", "GPS", IF(Data!J3692="EngineFaultRecord", "Fault", IF(Data!J3692="DriverChange","Driver",IF(Data!J3692="CustomRecord","Custom","Debug")))))</f>
        <v>Engine</v>
      </c>
      <c r="F3695" s="39" t="str">
        <f>IF(Data!Y3692=TRUE(), "Yes", "No")</f>
        <v>No</v>
      </c>
      <c r="G3695" s="40">
        <f>Data!AK3692</f>
        <v>0</v>
      </c>
      <c r="H3695" s="35" t="str">
        <f>Data!AB3692</f>
        <v>Aceleración de lado a lado</v>
      </c>
      <c r="I3695" s="35">
        <f>Data!AD3692</f>
        <v>0</v>
      </c>
      <c r="J3695" s="35">
        <f>Data!AF3692</f>
        <v>0</v>
      </c>
      <c r="K3695" s="35" t="str">
        <f>CONCATENATE(Data!AH3692, " ", Data!AI3692)</f>
        <v>0 g-force</v>
      </c>
      <c r="L3695" s="35" t="str">
        <f>Data!C3692</f>
        <v>Vehicle, Battery Electric Vehicle</v>
      </c>
      <c r="M3695" s="35">
        <f>Data!H3692</f>
        <v>0</v>
      </c>
      <c r="N3695" s="41">
        <f>Data!I3692</f>
        <v>46087.4133874537</v>
      </c>
      <c r="O3695" s="35">
        <f>Data!L3692</f>
        <v>0</v>
      </c>
      <c r="P3695" s="35">
        <f>Data!M3692</f>
        <v>0</v>
      </c>
      <c r="Q3695" s="35" t="str">
        <f>IF(Data!N3692=0,"",Data!N3692)</f>
        <v/>
      </c>
      <c r="R3695" s="35">
        <f>Data!K3692</f>
        <v>0</v>
      </c>
      <c r="S3695" s="35" t="str">
        <f>IF(Data!X3692=TRUE(), "Yes", "No")</f>
        <v>No</v>
      </c>
      <c r="T3695" s="40" t="e">
        <f>#REF!</f>
        <v>#REF!</v>
      </c>
    </row>
    <row r="3696" spans="1:20" x14ac:dyDescent="0.3">
      <c r="A3696" s="35" t="str">
        <f>Data!A3693</f>
        <v>NISSAN LEAF 299-1018</v>
      </c>
      <c r="B3696" s="36">
        <f t="shared" si="57"/>
        <v>46087.4133874537</v>
      </c>
      <c r="C3696" s="37" t="str">
        <f>IF(Data!J3693="GpsRecord", CONCATENATE($U$3,": ",Data!M3693,", ",Data!L3693), CONCATENATE(Data!AB3693, " ", Data!AH3693))</f>
        <v>Aceleración hacia arriba o hacia abajo 0.961999969334996</v>
      </c>
      <c r="D3696" s="38" t="str">
        <f>IF(Data!O3693=TRUE(), "Yes", "No")</f>
        <v>No</v>
      </c>
      <c r="E3696" s="38" t="str">
        <f>IF(Data!J3693="EngineStatusRecord","Engine",IF(Data!J3693="GpsRecord", "GPS", IF(Data!J3693="EngineFaultRecord", "Fault", IF(Data!J3693="DriverChange","Driver",IF(Data!J3693="CustomRecord","Custom","Debug")))))</f>
        <v>Engine</v>
      </c>
      <c r="F3696" s="39" t="str">
        <f>IF(Data!Y3693=TRUE(), "Yes", "No")</f>
        <v>No</v>
      </c>
      <c r="G3696" s="40">
        <f>Data!AK3693</f>
        <v>0</v>
      </c>
      <c r="H3696" s="35" t="str">
        <f>Data!AB3693</f>
        <v>Aceleración hacia arriba o hacia abajo</v>
      </c>
      <c r="I3696" s="35">
        <f>Data!AD3693</f>
        <v>0</v>
      </c>
      <c r="J3696" s="35">
        <f>Data!AF3693</f>
        <v>0</v>
      </c>
      <c r="K3696" s="35" t="str">
        <f>CONCATENATE(Data!AH3693, " ", Data!AI3693)</f>
        <v>0.961999969334996 g-force</v>
      </c>
      <c r="L3696" s="35" t="str">
        <f>Data!C3693</f>
        <v>Vehicle, Battery Electric Vehicle</v>
      </c>
      <c r="M3696" s="35">
        <f>Data!H3693</f>
        <v>0</v>
      </c>
      <c r="N3696" s="41">
        <f>Data!I3693</f>
        <v>46087.4133874537</v>
      </c>
      <c r="O3696" s="35">
        <f>Data!L3693</f>
        <v>0</v>
      </c>
      <c r="P3696" s="35">
        <f>Data!M3693</f>
        <v>0</v>
      </c>
      <c r="Q3696" s="35" t="str">
        <f>IF(Data!N3693=0,"",Data!N3693)</f>
        <v/>
      </c>
      <c r="R3696" s="35">
        <f>Data!K3693</f>
        <v>0</v>
      </c>
      <c r="S3696" s="35" t="str">
        <f>IF(Data!X3693=TRUE(), "Yes", "No")</f>
        <v>No</v>
      </c>
      <c r="T3696" s="40" t="e">
        <f>#REF!</f>
        <v>#REF!</v>
      </c>
    </row>
    <row r="3697" spans="1:20" x14ac:dyDescent="0.3">
      <c r="A3697" s="35" t="str">
        <f>Data!A3694</f>
        <v>NISSAN LEAF 299-1018</v>
      </c>
      <c r="B3697" s="36">
        <f t="shared" si="57"/>
        <v>46087.413391296293</v>
      </c>
      <c r="C3697" s="37" t="str">
        <f>IF(Data!J3694="GpsRecord", CONCATENATE($U$3,": ",Data!M3694,", ",Data!L3694), CONCATENATE(Data!AB3694, " ", Data!AH3694))</f>
        <v>Velocidad del motor en carretera 35</v>
      </c>
      <c r="D3697" s="38" t="str">
        <f>IF(Data!O3694=TRUE(), "Yes", "No")</f>
        <v>No</v>
      </c>
      <c r="E3697" s="38" t="str">
        <f>IF(Data!J3694="EngineStatusRecord","Engine",IF(Data!J3694="GpsRecord", "GPS", IF(Data!J3694="EngineFaultRecord", "Fault", IF(Data!J3694="DriverChange","Driver",IF(Data!J3694="CustomRecord","Custom","Debug")))))</f>
        <v>Engine</v>
      </c>
      <c r="F3697" s="39" t="str">
        <f>IF(Data!Y3694=TRUE(), "Yes", "No")</f>
        <v>No</v>
      </c>
      <c r="G3697" s="40">
        <f>Data!AK3694</f>
        <v>0</v>
      </c>
      <c r="H3697" s="35" t="str">
        <f>Data!AB3694</f>
        <v>Velocidad del motor en carretera</v>
      </c>
      <c r="I3697" s="35">
        <f>Data!AD3694</f>
        <v>0</v>
      </c>
      <c r="J3697" s="35">
        <f>Data!AF3694</f>
        <v>0</v>
      </c>
      <c r="K3697" s="35" t="str">
        <f>CONCATENATE(Data!AH3694, " ", Data!AI3694)</f>
        <v>35 km/h</v>
      </c>
      <c r="L3697" s="35" t="str">
        <f>Data!C3694</f>
        <v>Vehicle, Battery Electric Vehicle</v>
      </c>
      <c r="M3697" s="35">
        <f>Data!H3694</f>
        <v>0</v>
      </c>
      <c r="N3697" s="41">
        <f>Data!I3694</f>
        <v>46087.413391296293</v>
      </c>
      <c r="O3697" s="35">
        <f>Data!L3694</f>
        <v>0</v>
      </c>
      <c r="P3697" s="35">
        <f>Data!M3694</f>
        <v>0</v>
      </c>
      <c r="Q3697" s="35" t="str">
        <f>IF(Data!N3694=0,"",Data!N3694)</f>
        <v/>
      </c>
      <c r="R3697" s="35">
        <f>Data!K3694</f>
        <v>0</v>
      </c>
      <c r="S3697" s="35" t="str">
        <f>IF(Data!X3694=TRUE(), "Yes", "No")</f>
        <v>No</v>
      </c>
      <c r="T3697" s="40" t="e">
        <f>#REF!</f>
        <v>#REF!</v>
      </c>
    </row>
    <row r="3698" spans="1:20" x14ac:dyDescent="0.3">
      <c r="A3698" s="35" t="str">
        <f>Data!A3695</f>
        <v>NISSAN LEAF 299-1018</v>
      </c>
      <c r="B3698" s="36">
        <f t="shared" si="57"/>
        <v>46087.413410150461</v>
      </c>
      <c r="C3698" s="37" t="str">
        <f>IF(Data!J3695="GpsRecord", CONCATENATE($U$3,": ",Data!M3695,", ",Data!L3695), CONCATENATE(Data!AB3695, " ", Data!AH3695))</f>
        <v>Señal de giro hacia la derecha (1. En) 1</v>
      </c>
      <c r="D3698" s="38" t="str">
        <f>IF(Data!O3695=TRUE(), "Yes", "No")</f>
        <v>No</v>
      </c>
      <c r="E3698" s="38" t="str">
        <f>IF(Data!J3695="EngineStatusRecord","Engine",IF(Data!J3695="GpsRecord", "GPS", IF(Data!J3695="EngineFaultRecord", "Fault", IF(Data!J3695="DriverChange","Driver",IF(Data!J3695="CustomRecord","Custom","Debug")))))</f>
        <v>Engine</v>
      </c>
      <c r="F3698" s="39" t="str">
        <f>IF(Data!Y3695=TRUE(), "Yes", "No")</f>
        <v>No</v>
      </c>
      <c r="G3698" s="40">
        <f>Data!AK3695</f>
        <v>0</v>
      </c>
      <c r="H3698" s="35" t="str">
        <f>Data!AB3695</f>
        <v>Señal de giro hacia la derecha (1. En)</v>
      </c>
      <c r="I3698" s="35">
        <f>Data!AD3695</f>
        <v>0</v>
      </c>
      <c r="J3698" s="35">
        <f>Data!AF3695</f>
        <v>0</v>
      </c>
      <c r="K3698" s="35" t="str">
        <f>CONCATENATE(Data!AH3695, " ", Data!AI3695)</f>
        <v>1 None</v>
      </c>
      <c r="L3698" s="35" t="str">
        <f>Data!C3695</f>
        <v>Vehicle, Battery Electric Vehicle</v>
      </c>
      <c r="M3698" s="35">
        <f>Data!H3695</f>
        <v>0</v>
      </c>
      <c r="N3698" s="41">
        <f>Data!I3695</f>
        <v>46087.413410150461</v>
      </c>
      <c r="O3698" s="35">
        <f>Data!L3695</f>
        <v>0</v>
      </c>
      <c r="P3698" s="35">
        <f>Data!M3695</f>
        <v>0</v>
      </c>
      <c r="Q3698" s="35" t="str">
        <f>IF(Data!N3695=0,"",Data!N3695)</f>
        <v/>
      </c>
      <c r="R3698" s="35">
        <f>Data!K3695</f>
        <v>0</v>
      </c>
      <c r="S3698" s="35" t="str">
        <f>IF(Data!X3695=TRUE(), "Yes", "No")</f>
        <v>No</v>
      </c>
      <c r="T3698" s="40" t="e">
        <f>#REF!</f>
        <v>#REF!</v>
      </c>
    </row>
    <row r="3699" spans="1:20" x14ac:dyDescent="0.3">
      <c r="A3699" s="35" t="str">
        <f>Data!A3696</f>
        <v>NISSAN LEAF 299-1018</v>
      </c>
      <c r="B3699" s="36">
        <f t="shared" si="57"/>
        <v>46087.413421851852</v>
      </c>
      <c r="C3699" s="37" t="str">
        <f>IF(Data!J3696="GpsRecord", CONCATENATE($U$3,": ",Data!M3696,", ",Data!L3696), CONCATENATE(Data!AB3696, " ", Data!AH3696))</f>
        <v>Aceleración hacia delante o frenado 0</v>
      </c>
      <c r="D3699" s="38" t="str">
        <f>IF(Data!O3696=TRUE(), "Yes", "No")</f>
        <v>No</v>
      </c>
      <c r="E3699" s="38" t="str">
        <f>IF(Data!J3696="EngineStatusRecord","Engine",IF(Data!J3696="GpsRecord", "GPS", IF(Data!J3696="EngineFaultRecord", "Fault", IF(Data!J3696="DriverChange","Driver",IF(Data!J3696="CustomRecord","Custom","Debug")))))</f>
        <v>Engine</v>
      </c>
      <c r="F3699" s="39" t="str">
        <f>IF(Data!Y3696=TRUE(), "Yes", "No")</f>
        <v>No</v>
      </c>
      <c r="G3699" s="40">
        <f>Data!AK3696</f>
        <v>0</v>
      </c>
      <c r="H3699" s="35" t="str">
        <f>Data!AB3696</f>
        <v>Aceleración hacia delante o frenado</v>
      </c>
      <c r="I3699" s="35">
        <f>Data!AD3696</f>
        <v>0</v>
      </c>
      <c r="J3699" s="35">
        <f>Data!AF3696</f>
        <v>0</v>
      </c>
      <c r="K3699" s="35" t="str">
        <f>CONCATENATE(Data!AH3696, " ", Data!AI3696)</f>
        <v>0 g-force</v>
      </c>
      <c r="L3699" s="35" t="str">
        <f>Data!C3696</f>
        <v>Vehicle, Battery Electric Vehicle</v>
      </c>
      <c r="M3699" s="35">
        <f>Data!H3696</f>
        <v>0</v>
      </c>
      <c r="N3699" s="41">
        <f>Data!I3696</f>
        <v>46087.413421851852</v>
      </c>
      <c r="O3699" s="35">
        <f>Data!L3696</f>
        <v>0</v>
      </c>
      <c r="P3699" s="35">
        <f>Data!M3696</f>
        <v>0</v>
      </c>
      <c r="Q3699" s="35" t="str">
        <f>IF(Data!N3696=0,"",Data!N3696)</f>
        <v/>
      </c>
      <c r="R3699" s="35">
        <f>Data!K3696</f>
        <v>0</v>
      </c>
      <c r="S3699" s="35" t="str">
        <f>IF(Data!X3696=TRUE(), "Yes", "No")</f>
        <v>No</v>
      </c>
      <c r="T3699" s="40" t="e">
        <f>#REF!</f>
        <v>#REF!</v>
      </c>
    </row>
    <row r="3700" spans="1:20" x14ac:dyDescent="0.3">
      <c r="A3700" s="35" t="str">
        <f>Data!A3697</f>
        <v>NISSAN LEAF 299-1018</v>
      </c>
      <c r="B3700" s="36">
        <f t="shared" si="57"/>
        <v>46087.413421851852</v>
      </c>
      <c r="C3700" s="37" t="str">
        <f>IF(Data!J3697="GpsRecord", CONCATENATE($U$3,": ",Data!M3697,", ",Data!L3697), CONCATENATE(Data!AB3697, " ", Data!AH3697))</f>
        <v>Aceleración de lado a lado 0</v>
      </c>
      <c r="D3700" s="38" t="str">
        <f>IF(Data!O3697=TRUE(), "Yes", "No")</f>
        <v>No</v>
      </c>
      <c r="E3700" s="38" t="str">
        <f>IF(Data!J3697="EngineStatusRecord","Engine",IF(Data!J3697="GpsRecord", "GPS", IF(Data!J3697="EngineFaultRecord", "Fault", IF(Data!J3697="DriverChange","Driver",IF(Data!J3697="CustomRecord","Custom","Debug")))))</f>
        <v>Engine</v>
      </c>
      <c r="F3700" s="39" t="str">
        <f>IF(Data!Y3697=TRUE(), "Yes", "No")</f>
        <v>No</v>
      </c>
      <c r="G3700" s="40">
        <f>Data!AK3697</f>
        <v>0</v>
      </c>
      <c r="H3700" s="35" t="str">
        <f>Data!AB3697</f>
        <v>Aceleración de lado a lado</v>
      </c>
      <c r="I3700" s="35">
        <f>Data!AD3697</f>
        <v>0</v>
      </c>
      <c r="J3700" s="35">
        <f>Data!AF3697</f>
        <v>0</v>
      </c>
      <c r="K3700" s="35" t="str">
        <f>CONCATENATE(Data!AH3697, " ", Data!AI3697)</f>
        <v>0 g-force</v>
      </c>
      <c r="L3700" s="35" t="str">
        <f>Data!C3697</f>
        <v>Vehicle, Battery Electric Vehicle</v>
      </c>
      <c r="M3700" s="35">
        <f>Data!H3697</f>
        <v>0</v>
      </c>
      <c r="N3700" s="41">
        <f>Data!I3697</f>
        <v>46087.413421851852</v>
      </c>
      <c r="O3700" s="35">
        <f>Data!L3697</f>
        <v>0</v>
      </c>
      <c r="P3700" s="35">
        <f>Data!M3697</f>
        <v>0</v>
      </c>
      <c r="Q3700" s="35" t="str">
        <f>IF(Data!N3697=0,"",Data!N3697)</f>
        <v/>
      </c>
      <c r="R3700" s="35">
        <f>Data!K3697</f>
        <v>0</v>
      </c>
      <c r="S3700" s="35" t="str">
        <f>IF(Data!X3697=TRUE(), "Yes", "No")</f>
        <v>No</v>
      </c>
      <c r="T3700" s="40" t="e">
        <f>#REF!</f>
        <v>#REF!</v>
      </c>
    </row>
    <row r="3701" spans="1:20" x14ac:dyDescent="0.3">
      <c r="A3701" s="35" t="str">
        <f>Data!A3698</f>
        <v>NISSAN LEAF 299-1018</v>
      </c>
      <c r="B3701" s="36">
        <f t="shared" si="57"/>
        <v>46087.413421851852</v>
      </c>
      <c r="C3701" s="37" t="str">
        <f>IF(Data!J3698="GpsRecord", CONCATENATE($U$3,": ",Data!M3698,", ",Data!L3698), CONCATENATE(Data!AB3698, " ", Data!AH3698))</f>
        <v>Aceleración hacia arriba o hacia abajo 0.929999948943117</v>
      </c>
      <c r="D3701" s="38" t="str">
        <f>IF(Data!O3698=TRUE(), "Yes", "No")</f>
        <v>No</v>
      </c>
      <c r="E3701" s="38" t="str">
        <f>IF(Data!J3698="EngineStatusRecord","Engine",IF(Data!J3698="GpsRecord", "GPS", IF(Data!J3698="EngineFaultRecord", "Fault", IF(Data!J3698="DriverChange","Driver",IF(Data!J3698="CustomRecord","Custom","Debug")))))</f>
        <v>Engine</v>
      </c>
      <c r="F3701" s="39" t="str">
        <f>IF(Data!Y3698=TRUE(), "Yes", "No")</f>
        <v>No</v>
      </c>
      <c r="G3701" s="40">
        <f>Data!AK3698</f>
        <v>0</v>
      </c>
      <c r="H3701" s="35" t="str">
        <f>Data!AB3698</f>
        <v>Aceleración hacia arriba o hacia abajo</v>
      </c>
      <c r="I3701" s="35">
        <f>Data!AD3698</f>
        <v>0</v>
      </c>
      <c r="J3701" s="35">
        <f>Data!AF3698</f>
        <v>0</v>
      </c>
      <c r="K3701" s="35" t="str">
        <f>CONCATENATE(Data!AH3698, " ", Data!AI3698)</f>
        <v>0.929999948943117 g-force</v>
      </c>
      <c r="L3701" s="35" t="str">
        <f>Data!C3698</f>
        <v>Vehicle, Battery Electric Vehicle</v>
      </c>
      <c r="M3701" s="35">
        <f>Data!H3698</f>
        <v>0</v>
      </c>
      <c r="N3701" s="41">
        <f>Data!I3698</f>
        <v>46087.413421851852</v>
      </c>
      <c r="O3701" s="35">
        <f>Data!L3698</f>
        <v>0</v>
      </c>
      <c r="P3701" s="35">
        <f>Data!M3698</f>
        <v>0</v>
      </c>
      <c r="Q3701" s="35" t="str">
        <f>IF(Data!N3698=0,"",Data!N3698)</f>
        <v/>
      </c>
      <c r="R3701" s="35">
        <f>Data!K3698</f>
        <v>0</v>
      </c>
      <c r="S3701" s="35" t="str">
        <f>IF(Data!X3698=TRUE(), "Yes", "No")</f>
        <v>No</v>
      </c>
      <c r="T3701" s="40" t="e">
        <f>#REF!</f>
        <v>#REF!</v>
      </c>
    </row>
    <row r="3702" spans="1:20" x14ac:dyDescent="0.3">
      <c r="A3702" s="35" t="str">
        <f>Data!A3699</f>
        <v>NISSAN LEAF 299-1018</v>
      </c>
      <c r="B3702" s="36">
        <f t="shared" si="57"/>
        <v>46087.413437592593</v>
      </c>
      <c r="C3702" s="37" t="str">
        <f>IF(Data!J3699="GpsRecord", CONCATENATE($U$3,": ",Data!M3699,", ",Data!L3699), CONCATENATE(Data!AB3699, " ", Data!AH3699))</f>
        <v>Velocidad del motor en carretera 21</v>
      </c>
      <c r="D3702" s="38" t="str">
        <f>IF(Data!O3699=TRUE(), "Yes", "No")</f>
        <v>No</v>
      </c>
      <c r="E3702" s="38" t="str">
        <f>IF(Data!J3699="EngineStatusRecord","Engine",IF(Data!J3699="GpsRecord", "GPS", IF(Data!J3699="EngineFaultRecord", "Fault", IF(Data!J3699="DriverChange","Driver",IF(Data!J3699="CustomRecord","Custom","Debug")))))</f>
        <v>Engine</v>
      </c>
      <c r="F3702" s="39" t="str">
        <f>IF(Data!Y3699=TRUE(), "Yes", "No")</f>
        <v>No</v>
      </c>
      <c r="G3702" s="40">
        <f>Data!AK3699</f>
        <v>0</v>
      </c>
      <c r="H3702" s="35" t="str">
        <f>Data!AB3699</f>
        <v>Velocidad del motor en carretera</v>
      </c>
      <c r="I3702" s="35">
        <f>Data!AD3699</f>
        <v>0</v>
      </c>
      <c r="J3702" s="35">
        <f>Data!AF3699</f>
        <v>0</v>
      </c>
      <c r="K3702" s="35" t="str">
        <f>CONCATENATE(Data!AH3699, " ", Data!AI3699)</f>
        <v>21 km/h</v>
      </c>
      <c r="L3702" s="35" t="str">
        <f>Data!C3699</f>
        <v>Vehicle, Battery Electric Vehicle</v>
      </c>
      <c r="M3702" s="35">
        <f>Data!H3699</f>
        <v>0</v>
      </c>
      <c r="N3702" s="41">
        <f>Data!I3699</f>
        <v>46087.413437592593</v>
      </c>
      <c r="O3702" s="35">
        <f>Data!L3699</f>
        <v>0</v>
      </c>
      <c r="P3702" s="35">
        <f>Data!M3699</f>
        <v>0</v>
      </c>
      <c r="Q3702" s="35" t="str">
        <f>IF(Data!N3699=0,"",Data!N3699)</f>
        <v/>
      </c>
      <c r="R3702" s="35">
        <f>Data!K3699</f>
        <v>0</v>
      </c>
      <c r="S3702" s="35" t="str">
        <f>IF(Data!X3699=TRUE(), "Yes", "No")</f>
        <v>No</v>
      </c>
      <c r="T3702" s="40" t="e">
        <f>#REF!</f>
        <v>#REF!</v>
      </c>
    </row>
    <row r="3703" spans="1:20" x14ac:dyDescent="0.3">
      <c r="A3703" s="35" t="str">
        <f>Data!A3700</f>
        <v>NISSAN LEAF 299-1018</v>
      </c>
      <c r="B3703" s="36">
        <f t="shared" si="57"/>
        <v>46087.413449074076</v>
      </c>
      <c r="C3703" s="37" t="str">
        <f>IF(Data!J3700="GpsRecord", CONCATENATE($U$3,": ",Data!M3700,", ",Data!L3700), CONCATENATE(Data!AB3700, " ", Data!AH3700))</f>
        <v>Ubicación: 9.93695, -84.52111</v>
      </c>
      <c r="D3703" s="38" t="str">
        <f>IF(Data!O3700=TRUE(), "Yes", "No")</f>
        <v>Yes</v>
      </c>
      <c r="E3703" s="38" t="str">
        <f>IF(Data!J3700="EngineStatusRecord","Engine",IF(Data!J3700="GpsRecord", "GPS", IF(Data!J3700="EngineFaultRecord", "Fault", IF(Data!J3700="DriverChange","Driver",IF(Data!J3700="CustomRecord","Custom","Debug")))))</f>
        <v>GPS</v>
      </c>
      <c r="F3703" s="39" t="str">
        <f>IF(Data!Y3700=TRUE(), "Yes", "No")</f>
        <v>Yes</v>
      </c>
      <c r="G3703" s="40">
        <f>Data!AK3700</f>
        <v>0</v>
      </c>
      <c r="H3703" s="35">
        <f>Data!AB3700</f>
        <v>0</v>
      </c>
      <c r="I3703" s="35">
        <f>Data!AD3700</f>
        <v>0</v>
      </c>
      <c r="J3703" s="35">
        <f>Data!AF3700</f>
        <v>0</v>
      </c>
      <c r="K3703" s="35" t="str">
        <f>CONCATENATE(Data!AH3700, " ", Data!AI3700)</f>
        <v xml:space="preserve"> </v>
      </c>
      <c r="L3703" s="35" t="str">
        <f>Data!C3700</f>
        <v>Vehicle, Battery Electric Vehicle</v>
      </c>
      <c r="M3703" s="35">
        <f>Data!H3700</f>
        <v>0</v>
      </c>
      <c r="N3703" s="41">
        <f>Data!I3700</f>
        <v>46087.413449074076</v>
      </c>
      <c r="O3703" s="35">
        <f>Data!L3700</f>
        <v>-84.521109999999993</v>
      </c>
      <c r="P3703" s="35">
        <f>Data!M3700</f>
        <v>9.9369499999999995</v>
      </c>
      <c r="Q3703" s="35" t="str">
        <f>IF(Data!N3700=0,"",Data!N3700)</f>
        <v>CurvePositionEstimateError</v>
      </c>
      <c r="R3703" s="35">
        <f>Data!K3700</f>
        <v>20</v>
      </c>
      <c r="S3703" s="35" t="str">
        <f>IF(Data!X3700=TRUE(), "Yes", "No")</f>
        <v>Yes</v>
      </c>
      <c r="T3703" s="40" t="e">
        <f>#REF!</f>
        <v>#REF!</v>
      </c>
    </row>
    <row r="3704" spans="1:20" x14ac:dyDescent="0.3">
      <c r="A3704" s="35" t="str">
        <f>Data!A3701</f>
        <v>NISSAN LEAF 299-1018</v>
      </c>
      <c r="B3704" s="36">
        <f t="shared" si="57"/>
        <v>46087.413459699077</v>
      </c>
      <c r="C3704" s="37" t="str">
        <f>IF(Data!J3701="GpsRecord", CONCATENATE($U$3,": ",Data!M3701,", ",Data!L3701), CONCATENATE(Data!AB3701, " ", Data!AH3701))</f>
        <v>Aceleración de lado a lado -0.336999994875665</v>
      </c>
      <c r="D3704" s="38" t="str">
        <f>IF(Data!O3701=TRUE(), "Yes", "No")</f>
        <v>No</v>
      </c>
      <c r="E3704" s="38" t="str">
        <f>IF(Data!J3701="EngineStatusRecord","Engine",IF(Data!J3701="GpsRecord", "GPS", IF(Data!J3701="EngineFaultRecord", "Fault", IF(Data!J3701="DriverChange","Driver",IF(Data!J3701="CustomRecord","Custom","Debug")))))</f>
        <v>Engine</v>
      </c>
      <c r="F3704" s="39" t="str">
        <f>IF(Data!Y3701=TRUE(), "Yes", "No")</f>
        <v>No</v>
      </c>
      <c r="G3704" s="40">
        <f>Data!AK3701</f>
        <v>0</v>
      </c>
      <c r="H3704" s="35" t="str">
        <f>Data!AB3701</f>
        <v>Aceleración de lado a lado</v>
      </c>
      <c r="I3704" s="35">
        <f>Data!AD3701</f>
        <v>0</v>
      </c>
      <c r="J3704" s="35">
        <f>Data!AF3701</f>
        <v>0</v>
      </c>
      <c r="K3704" s="35" t="str">
        <f>CONCATENATE(Data!AH3701, " ", Data!AI3701)</f>
        <v>-0.336999994875665 g-force</v>
      </c>
      <c r="L3704" s="35" t="str">
        <f>Data!C3701</f>
        <v>Vehicle, Battery Electric Vehicle</v>
      </c>
      <c r="M3704" s="35">
        <f>Data!H3701</f>
        <v>0</v>
      </c>
      <c r="N3704" s="41">
        <f>Data!I3701</f>
        <v>46087.413459699077</v>
      </c>
      <c r="O3704" s="35">
        <f>Data!L3701</f>
        <v>0</v>
      </c>
      <c r="P3704" s="35">
        <f>Data!M3701</f>
        <v>0</v>
      </c>
      <c r="Q3704" s="35" t="str">
        <f>IF(Data!N3701=0,"",Data!N3701)</f>
        <v/>
      </c>
      <c r="R3704" s="35">
        <f>Data!K3701</f>
        <v>0</v>
      </c>
      <c r="S3704" s="35" t="str">
        <f>IF(Data!X3701=TRUE(), "Yes", "No")</f>
        <v>No</v>
      </c>
      <c r="T3704" s="40" t="e">
        <f>#REF!</f>
        <v>#REF!</v>
      </c>
    </row>
    <row r="3705" spans="1:20" x14ac:dyDescent="0.3">
      <c r="A3705" s="35" t="str">
        <f>Data!A3702</f>
        <v>NISSAN LEAF 299-1018</v>
      </c>
      <c r="B3705" s="36">
        <f t="shared" si="57"/>
        <v>46087.413459699077</v>
      </c>
      <c r="C3705" s="37" t="str">
        <f>IF(Data!J3702="GpsRecord", CONCATENATE($U$3,": ",Data!M3702,", ",Data!L3702), CONCATENATE(Data!AB3702, " ", Data!AH3702))</f>
        <v>Aceleración hacia arriba o hacia abajo 0.963000005024987</v>
      </c>
      <c r="D3705" s="38" t="str">
        <f>IF(Data!O3702=TRUE(), "Yes", "No")</f>
        <v>No</v>
      </c>
      <c r="E3705" s="38" t="str">
        <f>IF(Data!J3702="EngineStatusRecord","Engine",IF(Data!J3702="GpsRecord", "GPS", IF(Data!J3702="EngineFaultRecord", "Fault", IF(Data!J3702="DriverChange","Driver",IF(Data!J3702="CustomRecord","Custom","Debug")))))</f>
        <v>Engine</v>
      </c>
      <c r="F3705" s="39" t="str">
        <f>IF(Data!Y3702=TRUE(), "Yes", "No")</f>
        <v>No</v>
      </c>
      <c r="G3705" s="40">
        <f>Data!AK3702</f>
        <v>0</v>
      </c>
      <c r="H3705" s="35" t="str">
        <f>Data!AB3702</f>
        <v>Aceleración hacia arriba o hacia abajo</v>
      </c>
      <c r="I3705" s="35">
        <f>Data!AD3702</f>
        <v>0</v>
      </c>
      <c r="J3705" s="35">
        <f>Data!AF3702</f>
        <v>0</v>
      </c>
      <c r="K3705" s="35" t="str">
        <f>CONCATENATE(Data!AH3702, " ", Data!AI3702)</f>
        <v>0.963000005024987 g-force</v>
      </c>
      <c r="L3705" s="35" t="str">
        <f>Data!C3702</f>
        <v>Vehicle, Battery Electric Vehicle</v>
      </c>
      <c r="M3705" s="35">
        <f>Data!H3702</f>
        <v>0</v>
      </c>
      <c r="N3705" s="41">
        <f>Data!I3702</f>
        <v>46087.413459699077</v>
      </c>
      <c r="O3705" s="35">
        <f>Data!L3702</f>
        <v>0</v>
      </c>
      <c r="P3705" s="35">
        <f>Data!M3702</f>
        <v>0</v>
      </c>
      <c r="Q3705" s="35" t="str">
        <f>IF(Data!N3702=0,"",Data!N3702)</f>
        <v/>
      </c>
      <c r="R3705" s="35">
        <f>Data!K3702</f>
        <v>0</v>
      </c>
      <c r="S3705" s="35" t="str">
        <f>IF(Data!X3702=TRUE(), "Yes", "No")</f>
        <v>No</v>
      </c>
      <c r="T3705" s="40" t="e">
        <f>#REF!</f>
        <v>#REF!</v>
      </c>
    </row>
    <row r="3706" spans="1:20" x14ac:dyDescent="0.3">
      <c r="A3706" s="35" t="str">
        <f>Data!A3703</f>
        <v>NISSAN LEAF 299-1018</v>
      </c>
      <c r="B3706" s="36">
        <f t="shared" si="57"/>
        <v>46087.413469467596</v>
      </c>
      <c r="C3706" s="37" t="str">
        <f>IF(Data!J3703="GpsRecord", CONCATENATE($U$3,": ",Data!M3703,", ",Data!L3703), CONCATENATE(Data!AB3703, " ", Data!AH3703))</f>
        <v>Energía de la batería del vehículo eléctrico 23237</v>
      </c>
      <c r="D3706" s="38" t="str">
        <f>IF(Data!O3703=TRUE(), "Yes", "No")</f>
        <v>No</v>
      </c>
      <c r="E3706" s="38" t="str">
        <f>IF(Data!J3703="EngineStatusRecord","Engine",IF(Data!J3703="GpsRecord", "GPS", IF(Data!J3703="EngineFaultRecord", "Fault", IF(Data!J3703="DriverChange","Driver",IF(Data!J3703="CustomRecord","Custom","Debug")))))</f>
        <v>Engine</v>
      </c>
      <c r="F3706" s="39" t="str">
        <f>IF(Data!Y3703=TRUE(), "Yes", "No")</f>
        <v>No</v>
      </c>
      <c r="G3706" s="40">
        <f>Data!AK3703</f>
        <v>0</v>
      </c>
      <c r="H3706" s="35" t="str">
        <f>Data!AB3703</f>
        <v>Energía de la batería del vehículo eléctrico</v>
      </c>
      <c r="I3706" s="35">
        <f>Data!AD3703</f>
        <v>0</v>
      </c>
      <c r="J3706" s="35">
        <f>Data!AF3703</f>
        <v>0</v>
      </c>
      <c r="K3706" s="35" t="str">
        <f>CONCATENATE(Data!AH3703, " ", Data!AI3703)</f>
        <v>23237 W</v>
      </c>
      <c r="L3706" s="35" t="str">
        <f>Data!C3703</f>
        <v>Vehicle, Battery Electric Vehicle</v>
      </c>
      <c r="M3706" s="35">
        <f>Data!H3703</f>
        <v>0</v>
      </c>
      <c r="N3706" s="41">
        <f>Data!I3703</f>
        <v>46087.413469467596</v>
      </c>
      <c r="O3706" s="35">
        <f>Data!L3703</f>
        <v>0</v>
      </c>
      <c r="P3706" s="35">
        <f>Data!M3703</f>
        <v>0</v>
      </c>
      <c r="Q3706" s="35" t="str">
        <f>IF(Data!N3703=0,"",Data!N3703)</f>
        <v/>
      </c>
      <c r="R3706" s="35">
        <f>Data!K3703</f>
        <v>0</v>
      </c>
      <c r="S3706" s="35" t="str">
        <f>IF(Data!X3703=TRUE(), "Yes", "No")</f>
        <v>No</v>
      </c>
      <c r="T3706" s="40" t="e">
        <f>#REF!</f>
        <v>#REF!</v>
      </c>
    </row>
    <row r="3707" spans="1:20" x14ac:dyDescent="0.3">
      <c r="A3707" s="35" t="str">
        <f>Data!A3704</f>
        <v>NISSAN LEAF 299-1018</v>
      </c>
      <c r="B3707" s="36">
        <f t="shared" si="57"/>
        <v>46087.413472222222</v>
      </c>
      <c r="C3707" s="37" t="str">
        <f>IF(Data!J3704="GpsRecord", CONCATENATE($U$3,": ",Data!M3704,", ",Data!L3704), CONCATENATE(Data!AB3704, " ", Data!AH3704))</f>
        <v>Ubicación: 9.93688, -84.5212</v>
      </c>
      <c r="D3707" s="38" t="str">
        <f>IF(Data!O3704=TRUE(), "Yes", "No")</f>
        <v>Yes</v>
      </c>
      <c r="E3707" s="38" t="str">
        <f>IF(Data!J3704="EngineStatusRecord","Engine",IF(Data!J3704="GpsRecord", "GPS", IF(Data!J3704="EngineFaultRecord", "Fault", IF(Data!J3704="DriverChange","Driver",IF(Data!J3704="CustomRecord","Custom","Debug")))))</f>
        <v>GPS</v>
      </c>
      <c r="F3707" s="39" t="str">
        <f>IF(Data!Y3704=TRUE(), "Yes", "No")</f>
        <v>Yes</v>
      </c>
      <c r="G3707" s="40">
        <f>Data!AK3704</f>
        <v>0</v>
      </c>
      <c r="H3707" s="35">
        <f>Data!AB3704</f>
        <v>0</v>
      </c>
      <c r="I3707" s="35">
        <f>Data!AD3704</f>
        <v>0</v>
      </c>
      <c r="J3707" s="35">
        <f>Data!AF3704</f>
        <v>0</v>
      </c>
      <c r="K3707" s="35" t="str">
        <f>CONCATENATE(Data!AH3704, " ", Data!AI3704)</f>
        <v xml:space="preserve"> </v>
      </c>
      <c r="L3707" s="35" t="str">
        <f>Data!C3704</f>
        <v>Vehicle, Battery Electric Vehicle</v>
      </c>
      <c r="M3707" s="35">
        <f>Data!H3704</f>
        <v>0</v>
      </c>
      <c r="N3707" s="41">
        <f>Data!I3704</f>
        <v>46087.413472222222</v>
      </c>
      <c r="O3707" s="35">
        <f>Data!L3704</f>
        <v>-84.521199999999993</v>
      </c>
      <c r="P3707" s="35">
        <f>Data!M3704</f>
        <v>9.9368800000000004</v>
      </c>
      <c r="Q3707" s="35" t="str">
        <f>IF(Data!N3704=0,"",Data!N3704)</f>
        <v>CurveSpeedEstimateError</v>
      </c>
      <c r="R3707" s="35">
        <f>Data!K3704</f>
        <v>26</v>
      </c>
      <c r="S3707" s="35" t="str">
        <f>IF(Data!X3704=TRUE(), "Yes", "No")</f>
        <v>Yes</v>
      </c>
      <c r="T3707" s="40" t="e">
        <f>#REF!</f>
        <v>#REF!</v>
      </c>
    </row>
    <row r="3708" spans="1:20" x14ac:dyDescent="0.3">
      <c r="A3708" s="35" t="str">
        <f>Data!A3705</f>
        <v>NISSAN LEAF 299-1018</v>
      </c>
      <c r="B3708" s="36">
        <f t="shared" si="57"/>
        <v>46087.413474398149</v>
      </c>
      <c r="C3708" s="37" t="str">
        <f>IF(Data!J3705="GpsRecord", CONCATENATE($U$3,": ",Data!M3705,", ",Data!L3705), CONCATENATE(Data!AB3705, " ", Data!AH3705))</f>
        <v>Aceleración hacia delante o frenado 0</v>
      </c>
      <c r="D3708" s="38" t="str">
        <f>IF(Data!O3705=TRUE(), "Yes", "No")</f>
        <v>No</v>
      </c>
      <c r="E3708" s="38" t="str">
        <f>IF(Data!J3705="EngineStatusRecord","Engine",IF(Data!J3705="GpsRecord", "GPS", IF(Data!J3705="EngineFaultRecord", "Fault", IF(Data!J3705="DriverChange","Driver",IF(Data!J3705="CustomRecord","Custom","Debug")))))</f>
        <v>Engine</v>
      </c>
      <c r="F3708" s="39" t="str">
        <f>IF(Data!Y3705=TRUE(), "Yes", "No")</f>
        <v>No</v>
      </c>
      <c r="G3708" s="40">
        <f>Data!AK3705</f>
        <v>0</v>
      </c>
      <c r="H3708" s="35" t="str">
        <f>Data!AB3705</f>
        <v>Aceleración hacia delante o frenado</v>
      </c>
      <c r="I3708" s="35">
        <f>Data!AD3705</f>
        <v>0</v>
      </c>
      <c r="J3708" s="35">
        <f>Data!AF3705</f>
        <v>0</v>
      </c>
      <c r="K3708" s="35" t="str">
        <f>CONCATENATE(Data!AH3705, " ", Data!AI3705)</f>
        <v>0 g-force</v>
      </c>
      <c r="L3708" s="35" t="str">
        <f>Data!C3705</f>
        <v>Vehicle, Battery Electric Vehicle</v>
      </c>
      <c r="M3708" s="35">
        <f>Data!H3705</f>
        <v>0</v>
      </c>
      <c r="N3708" s="41">
        <f>Data!I3705</f>
        <v>46087.413474398149</v>
      </c>
      <c r="O3708" s="35">
        <f>Data!L3705</f>
        <v>0</v>
      </c>
      <c r="P3708" s="35">
        <f>Data!M3705</f>
        <v>0</v>
      </c>
      <c r="Q3708" s="35" t="str">
        <f>IF(Data!N3705=0,"",Data!N3705)</f>
        <v/>
      </c>
      <c r="R3708" s="35">
        <f>Data!K3705</f>
        <v>0</v>
      </c>
      <c r="S3708" s="35" t="str">
        <f>IF(Data!X3705=TRUE(), "Yes", "No")</f>
        <v>No</v>
      </c>
      <c r="T3708" s="40" t="e">
        <f>#REF!</f>
        <v>#REF!</v>
      </c>
    </row>
    <row r="3709" spans="1:20" x14ac:dyDescent="0.3">
      <c r="A3709" s="35" t="str">
        <f>Data!A3706</f>
        <v>NISSAN LEAF 299-1018</v>
      </c>
      <c r="B3709" s="36">
        <f t="shared" si="57"/>
        <v>46087.413474398149</v>
      </c>
      <c r="C3709" s="37" t="str">
        <f>IF(Data!J3706="GpsRecord", CONCATENATE($U$3,": ",Data!M3706,", ",Data!L3706), CONCATENATE(Data!AB3706, " ", Data!AH3706))</f>
        <v>Aceleración de lado a lado 0</v>
      </c>
      <c r="D3709" s="38" t="str">
        <f>IF(Data!O3706=TRUE(), "Yes", "No")</f>
        <v>No</v>
      </c>
      <c r="E3709" s="38" t="str">
        <f>IF(Data!J3706="EngineStatusRecord","Engine",IF(Data!J3706="GpsRecord", "GPS", IF(Data!J3706="EngineFaultRecord", "Fault", IF(Data!J3706="DriverChange","Driver",IF(Data!J3706="CustomRecord","Custom","Debug")))))</f>
        <v>Engine</v>
      </c>
      <c r="F3709" s="39" t="str">
        <f>IF(Data!Y3706=TRUE(), "Yes", "No")</f>
        <v>No</v>
      </c>
      <c r="G3709" s="40">
        <f>Data!AK3706</f>
        <v>0</v>
      </c>
      <c r="H3709" s="35" t="str">
        <f>Data!AB3706</f>
        <v>Aceleración de lado a lado</v>
      </c>
      <c r="I3709" s="35">
        <f>Data!AD3706</f>
        <v>0</v>
      </c>
      <c r="J3709" s="35">
        <f>Data!AF3706</f>
        <v>0</v>
      </c>
      <c r="K3709" s="35" t="str">
        <f>CONCATENATE(Data!AH3706, " ", Data!AI3706)</f>
        <v>0 g-force</v>
      </c>
      <c r="L3709" s="35" t="str">
        <f>Data!C3706</f>
        <v>Vehicle, Battery Electric Vehicle</v>
      </c>
      <c r="M3709" s="35">
        <f>Data!H3706</f>
        <v>0</v>
      </c>
      <c r="N3709" s="41">
        <f>Data!I3706</f>
        <v>46087.413474398149</v>
      </c>
      <c r="O3709" s="35">
        <f>Data!L3706</f>
        <v>0</v>
      </c>
      <c r="P3709" s="35">
        <f>Data!M3706</f>
        <v>0</v>
      </c>
      <c r="Q3709" s="35" t="str">
        <f>IF(Data!N3706=0,"",Data!N3706)</f>
        <v/>
      </c>
      <c r="R3709" s="35">
        <f>Data!K3706</f>
        <v>0</v>
      </c>
      <c r="S3709" s="35" t="str">
        <f>IF(Data!X3706=TRUE(), "Yes", "No")</f>
        <v>No</v>
      </c>
      <c r="T3709" s="40" t="e">
        <f>#REF!</f>
        <v>#REF!</v>
      </c>
    </row>
    <row r="3710" spans="1:20" x14ac:dyDescent="0.3">
      <c r="A3710" s="35" t="str">
        <f>Data!A3707</f>
        <v>NISSAN LEAF 299-1018</v>
      </c>
      <c r="B3710" s="36">
        <f t="shared" si="57"/>
        <v>46087.413474398149</v>
      </c>
      <c r="C3710" s="37" t="str">
        <f>IF(Data!J3707="GpsRecord", CONCATENATE($U$3,": ",Data!M3707,", ",Data!L3707), CONCATENATE(Data!AB3707, " ", Data!AH3707))</f>
        <v>Aceleración hacia arriba o hacia abajo 0.944999974434876</v>
      </c>
      <c r="D3710" s="38" t="str">
        <f>IF(Data!O3707=TRUE(), "Yes", "No")</f>
        <v>No</v>
      </c>
      <c r="E3710" s="38" t="str">
        <f>IF(Data!J3707="EngineStatusRecord","Engine",IF(Data!J3707="GpsRecord", "GPS", IF(Data!J3707="EngineFaultRecord", "Fault", IF(Data!J3707="DriverChange","Driver",IF(Data!J3707="CustomRecord","Custom","Debug")))))</f>
        <v>Engine</v>
      </c>
      <c r="F3710" s="39" t="str">
        <f>IF(Data!Y3707=TRUE(), "Yes", "No")</f>
        <v>No</v>
      </c>
      <c r="G3710" s="40">
        <f>Data!AK3707</f>
        <v>0</v>
      </c>
      <c r="H3710" s="35" t="str">
        <f>Data!AB3707</f>
        <v>Aceleración hacia arriba o hacia abajo</v>
      </c>
      <c r="I3710" s="35">
        <f>Data!AD3707</f>
        <v>0</v>
      </c>
      <c r="J3710" s="35">
        <f>Data!AF3707</f>
        <v>0</v>
      </c>
      <c r="K3710" s="35" t="str">
        <f>CONCATENATE(Data!AH3707, " ", Data!AI3707)</f>
        <v>0.944999974434876 g-force</v>
      </c>
      <c r="L3710" s="35" t="str">
        <f>Data!C3707</f>
        <v>Vehicle, Battery Electric Vehicle</v>
      </c>
      <c r="M3710" s="35">
        <f>Data!H3707</f>
        <v>0</v>
      </c>
      <c r="N3710" s="41">
        <f>Data!I3707</f>
        <v>46087.413474398149</v>
      </c>
      <c r="O3710" s="35">
        <f>Data!L3707</f>
        <v>0</v>
      </c>
      <c r="P3710" s="35">
        <f>Data!M3707</f>
        <v>0</v>
      </c>
      <c r="Q3710" s="35" t="str">
        <f>IF(Data!N3707=0,"",Data!N3707)</f>
        <v/>
      </c>
      <c r="R3710" s="35">
        <f>Data!K3707</f>
        <v>0</v>
      </c>
      <c r="S3710" s="35" t="str">
        <f>IF(Data!X3707=TRUE(), "Yes", "No")</f>
        <v>No</v>
      </c>
      <c r="T3710" s="40" t="e">
        <f>#REF!</f>
        <v>#REF!</v>
      </c>
    </row>
    <row r="3711" spans="1:20" x14ac:dyDescent="0.3">
      <c r="A3711" s="35" t="str">
        <f>Data!A3708</f>
        <v>NISSAN LEAF 299-1018</v>
      </c>
      <c r="B3711" s="36">
        <f t="shared" si="57"/>
        <v>46087.413476793983</v>
      </c>
      <c r="C3711" s="37" t="str">
        <f>IF(Data!J3708="GpsRecord", CONCATENATE($U$3,": ",Data!M3708,", ",Data!L3708), CONCATENATE(Data!AB3708, " ", Data!AH3708))</f>
        <v>Señal de giro hacia la izquierda (1. En) 1</v>
      </c>
      <c r="D3711" s="38" t="str">
        <f>IF(Data!O3708=TRUE(), "Yes", "No")</f>
        <v>No</v>
      </c>
      <c r="E3711" s="38" t="str">
        <f>IF(Data!J3708="EngineStatusRecord","Engine",IF(Data!J3708="GpsRecord", "GPS", IF(Data!J3708="EngineFaultRecord", "Fault", IF(Data!J3708="DriverChange","Driver",IF(Data!J3708="CustomRecord","Custom","Debug")))))</f>
        <v>Engine</v>
      </c>
      <c r="F3711" s="39" t="str">
        <f>IF(Data!Y3708=TRUE(), "Yes", "No")</f>
        <v>No</v>
      </c>
      <c r="G3711" s="40">
        <f>Data!AK3708</f>
        <v>0</v>
      </c>
      <c r="H3711" s="35" t="str">
        <f>Data!AB3708</f>
        <v>Señal de giro hacia la izquierda (1. En)</v>
      </c>
      <c r="I3711" s="35">
        <f>Data!AD3708</f>
        <v>0</v>
      </c>
      <c r="J3711" s="35">
        <f>Data!AF3708</f>
        <v>0</v>
      </c>
      <c r="K3711" s="35" t="str">
        <f>CONCATENATE(Data!AH3708, " ", Data!AI3708)</f>
        <v>1 None</v>
      </c>
      <c r="L3711" s="35" t="str">
        <f>Data!C3708</f>
        <v>Vehicle, Battery Electric Vehicle</v>
      </c>
      <c r="M3711" s="35">
        <f>Data!H3708</f>
        <v>0</v>
      </c>
      <c r="N3711" s="41">
        <f>Data!I3708</f>
        <v>46087.413476793983</v>
      </c>
      <c r="O3711" s="35">
        <f>Data!L3708</f>
        <v>0</v>
      </c>
      <c r="P3711" s="35">
        <f>Data!M3708</f>
        <v>0</v>
      </c>
      <c r="Q3711" s="35" t="str">
        <f>IF(Data!N3708=0,"",Data!N3708)</f>
        <v/>
      </c>
      <c r="R3711" s="35">
        <f>Data!K3708</f>
        <v>0</v>
      </c>
      <c r="S3711" s="35" t="str">
        <f>IF(Data!X3708=TRUE(), "Yes", "No")</f>
        <v>No</v>
      </c>
      <c r="T3711" s="40" t="e">
        <f>#REF!</f>
        <v>#REF!</v>
      </c>
    </row>
    <row r="3712" spans="1:20" x14ac:dyDescent="0.3">
      <c r="A3712" s="35" t="str">
        <f>Data!A3709</f>
        <v>NISSAN LEAF 299-1018</v>
      </c>
      <c r="B3712" s="36">
        <f t="shared" si="57"/>
        <v>46087.413495370369</v>
      </c>
      <c r="C3712" s="37" t="str">
        <f>IF(Data!J3709="GpsRecord", CONCATENATE($U$3,": ",Data!M3709,", ",Data!L3709), CONCATENATE(Data!AB3709, " ", Data!AH3709))</f>
        <v>Ubicación: 9.93683, -84.52135</v>
      </c>
      <c r="D3712" s="38" t="str">
        <f>IF(Data!O3709=TRUE(), "Yes", "No")</f>
        <v>Yes</v>
      </c>
      <c r="E3712" s="38" t="str">
        <f>IF(Data!J3709="EngineStatusRecord","Engine",IF(Data!J3709="GpsRecord", "GPS", IF(Data!J3709="EngineFaultRecord", "Fault", IF(Data!J3709="DriverChange","Driver",IF(Data!J3709="CustomRecord","Custom","Debug")))))</f>
        <v>GPS</v>
      </c>
      <c r="F3712" s="39" t="str">
        <f>IF(Data!Y3709=TRUE(), "Yes", "No")</f>
        <v>Yes</v>
      </c>
      <c r="G3712" s="40">
        <f>Data!AK3709</f>
        <v>0</v>
      </c>
      <c r="H3712" s="35">
        <f>Data!AB3709</f>
        <v>0</v>
      </c>
      <c r="I3712" s="35">
        <f>Data!AD3709</f>
        <v>0</v>
      </c>
      <c r="J3712" s="35">
        <f>Data!AF3709</f>
        <v>0</v>
      </c>
      <c r="K3712" s="35" t="str">
        <f>CONCATENATE(Data!AH3709, " ", Data!AI3709)</f>
        <v xml:space="preserve"> </v>
      </c>
      <c r="L3712" s="35" t="str">
        <f>Data!C3709</f>
        <v>Vehicle, Battery Electric Vehicle</v>
      </c>
      <c r="M3712" s="35">
        <f>Data!H3709</f>
        <v>0</v>
      </c>
      <c r="N3712" s="41">
        <f>Data!I3709</f>
        <v>46087.413495370369</v>
      </c>
      <c r="O3712" s="35">
        <f>Data!L3709</f>
        <v>-84.521349999999998</v>
      </c>
      <c r="P3712" s="35">
        <f>Data!M3709</f>
        <v>9.9368300000000005</v>
      </c>
      <c r="Q3712" s="35" t="str">
        <f>IF(Data!N3709=0,"",Data!N3709)</f>
        <v>CurveSpeed</v>
      </c>
      <c r="R3712" s="35">
        <f>Data!K3709</f>
        <v>33</v>
      </c>
      <c r="S3712" s="35" t="str">
        <f>IF(Data!X3709=TRUE(), "Yes", "No")</f>
        <v>Yes</v>
      </c>
      <c r="T3712" s="40" t="e">
        <f>#REF!</f>
        <v>#REF!</v>
      </c>
    </row>
    <row r="3713" spans="1:20" x14ac:dyDescent="0.3">
      <c r="A3713" s="35" t="str">
        <f>Data!A3710</f>
        <v>NISSAN LEAF 299-1018</v>
      </c>
      <c r="B3713" s="36">
        <f t="shared" si="57"/>
        <v>46087.413495416666</v>
      </c>
      <c r="C3713" s="37" t="str">
        <f>IF(Data!J3710="GpsRecord", CONCATENATE($U$3,": ",Data!M3710,", ",Data!L3710), CONCATENATE(Data!AB3710, " ", Data!AH3710))</f>
        <v>Velocidad del motor en carretera 34</v>
      </c>
      <c r="D3713" s="38" t="str">
        <f>IF(Data!O3710=TRUE(), "Yes", "No")</f>
        <v>No</v>
      </c>
      <c r="E3713" s="38" t="str">
        <f>IF(Data!J3710="EngineStatusRecord","Engine",IF(Data!J3710="GpsRecord", "GPS", IF(Data!J3710="EngineFaultRecord", "Fault", IF(Data!J3710="DriverChange","Driver",IF(Data!J3710="CustomRecord","Custom","Debug")))))</f>
        <v>Engine</v>
      </c>
      <c r="F3713" s="39" t="str">
        <f>IF(Data!Y3710=TRUE(), "Yes", "No")</f>
        <v>No</v>
      </c>
      <c r="G3713" s="40">
        <f>Data!AK3710</f>
        <v>0</v>
      </c>
      <c r="H3713" s="35" t="str">
        <f>Data!AB3710</f>
        <v>Velocidad del motor en carretera</v>
      </c>
      <c r="I3713" s="35">
        <f>Data!AD3710</f>
        <v>0</v>
      </c>
      <c r="J3713" s="35">
        <f>Data!AF3710</f>
        <v>0</v>
      </c>
      <c r="K3713" s="35" t="str">
        <f>CONCATENATE(Data!AH3710, " ", Data!AI3710)</f>
        <v>34 km/h</v>
      </c>
      <c r="L3713" s="35" t="str">
        <f>Data!C3710</f>
        <v>Vehicle, Battery Electric Vehicle</v>
      </c>
      <c r="M3713" s="35">
        <f>Data!H3710</f>
        <v>0</v>
      </c>
      <c r="N3713" s="41">
        <f>Data!I3710</f>
        <v>46087.413495416666</v>
      </c>
      <c r="O3713" s="35">
        <f>Data!L3710</f>
        <v>0</v>
      </c>
      <c r="P3713" s="35">
        <f>Data!M3710</f>
        <v>0</v>
      </c>
      <c r="Q3713" s="35" t="str">
        <f>IF(Data!N3710=0,"",Data!N3710)</f>
        <v/>
      </c>
      <c r="R3713" s="35">
        <f>Data!K3710</f>
        <v>0</v>
      </c>
      <c r="S3713" s="35" t="str">
        <f>IF(Data!X3710=TRUE(), "Yes", "No")</f>
        <v>No</v>
      </c>
      <c r="T3713" s="40" t="e">
        <f>#REF!</f>
        <v>#REF!</v>
      </c>
    </row>
    <row r="3714" spans="1:20" x14ac:dyDescent="0.3">
      <c r="A3714" s="35" t="str">
        <f>Data!A3711</f>
        <v>NISSAN LEAF 299-1018</v>
      </c>
      <c r="B3714" s="36">
        <f t="shared" si="57"/>
        <v>46087.413505636578</v>
      </c>
      <c r="C3714" s="37" t="str">
        <f>IF(Data!J3711="GpsRecord", CONCATENATE($U$3,": ",Data!M3711,", ",Data!L3711), CONCATENATE(Data!AB3711, " ", Data!AH3711))</f>
        <v>Señal de giro hacia la derecha (1. En) 0</v>
      </c>
      <c r="D3714" s="38" t="str">
        <f>IF(Data!O3711=TRUE(), "Yes", "No")</f>
        <v>No</v>
      </c>
      <c r="E3714" s="38" t="str">
        <f>IF(Data!J3711="EngineStatusRecord","Engine",IF(Data!J3711="GpsRecord", "GPS", IF(Data!J3711="EngineFaultRecord", "Fault", IF(Data!J3711="DriverChange","Driver",IF(Data!J3711="CustomRecord","Custom","Debug")))))</f>
        <v>Engine</v>
      </c>
      <c r="F3714" s="39" t="str">
        <f>IF(Data!Y3711=TRUE(), "Yes", "No")</f>
        <v>No</v>
      </c>
      <c r="G3714" s="40">
        <f>Data!AK3711</f>
        <v>0</v>
      </c>
      <c r="H3714" s="35" t="str">
        <f>Data!AB3711</f>
        <v>Señal de giro hacia la derecha (1. En)</v>
      </c>
      <c r="I3714" s="35">
        <f>Data!AD3711</f>
        <v>0</v>
      </c>
      <c r="J3714" s="35">
        <f>Data!AF3711</f>
        <v>0</v>
      </c>
      <c r="K3714" s="35" t="str">
        <f>CONCATENATE(Data!AH3711, " ", Data!AI3711)</f>
        <v>0 None</v>
      </c>
      <c r="L3714" s="35" t="str">
        <f>Data!C3711</f>
        <v>Vehicle, Battery Electric Vehicle</v>
      </c>
      <c r="M3714" s="35">
        <f>Data!H3711</f>
        <v>0</v>
      </c>
      <c r="N3714" s="41">
        <f>Data!I3711</f>
        <v>46087.413505636578</v>
      </c>
      <c r="O3714" s="35">
        <f>Data!L3711</f>
        <v>0</v>
      </c>
      <c r="P3714" s="35">
        <f>Data!M3711</f>
        <v>0</v>
      </c>
      <c r="Q3714" s="35" t="str">
        <f>IF(Data!N3711=0,"",Data!N3711)</f>
        <v/>
      </c>
      <c r="R3714" s="35">
        <f>Data!K3711</f>
        <v>0</v>
      </c>
      <c r="S3714" s="35" t="str">
        <f>IF(Data!X3711=TRUE(), "Yes", "No")</f>
        <v>No</v>
      </c>
      <c r="T3714" s="40" t="e">
        <f>#REF!</f>
        <v>#REF!</v>
      </c>
    </row>
    <row r="3715" spans="1:20" x14ac:dyDescent="0.3">
      <c r="A3715" s="35" t="str">
        <f>Data!A3712</f>
        <v>NISSAN LEAF 299-1018</v>
      </c>
      <c r="B3715" s="36">
        <f t="shared" si="57"/>
        <v>46087.413518611109</v>
      </c>
      <c r="C3715" s="37" t="str">
        <f>IF(Data!J3712="GpsRecord", CONCATENATE($U$3,": ",Data!M3712,", ",Data!L3712), CONCATENATE(Data!AB3712, " ", Data!AH3712))</f>
        <v>Velocidad del motor en carretera 32</v>
      </c>
      <c r="D3715" s="38" t="str">
        <f>IF(Data!O3712=TRUE(), "Yes", "No")</f>
        <v>No</v>
      </c>
      <c r="E3715" s="38" t="str">
        <f>IF(Data!J3712="EngineStatusRecord","Engine",IF(Data!J3712="GpsRecord", "GPS", IF(Data!J3712="EngineFaultRecord", "Fault", IF(Data!J3712="DriverChange","Driver",IF(Data!J3712="CustomRecord","Custom","Debug")))))</f>
        <v>Engine</v>
      </c>
      <c r="F3715" s="39" t="str">
        <f>IF(Data!Y3712=TRUE(), "Yes", "No")</f>
        <v>No</v>
      </c>
      <c r="G3715" s="40">
        <f>Data!AK3712</f>
        <v>0</v>
      </c>
      <c r="H3715" s="35" t="str">
        <f>Data!AB3712</f>
        <v>Velocidad del motor en carretera</v>
      </c>
      <c r="I3715" s="35">
        <f>Data!AD3712</f>
        <v>0</v>
      </c>
      <c r="J3715" s="35">
        <f>Data!AF3712</f>
        <v>0</v>
      </c>
      <c r="K3715" s="35" t="str">
        <f>CONCATENATE(Data!AH3712, " ", Data!AI3712)</f>
        <v>32 km/h</v>
      </c>
      <c r="L3715" s="35" t="str">
        <f>Data!C3712</f>
        <v>Vehicle, Battery Electric Vehicle</v>
      </c>
      <c r="M3715" s="35">
        <f>Data!H3712</f>
        <v>0</v>
      </c>
      <c r="N3715" s="41">
        <f>Data!I3712</f>
        <v>46087.413518611109</v>
      </c>
      <c r="O3715" s="35">
        <f>Data!L3712</f>
        <v>0</v>
      </c>
      <c r="P3715" s="35">
        <f>Data!M3712</f>
        <v>0</v>
      </c>
      <c r="Q3715" s="35" t="str">
        <f>IF(Data!N3712=0,"",Data!N3712)</f>
        <v/>
      </c>
      <c r="R3715" s="35">
        <f>Data!K3712</f>
        <v>0</v>
      </c>
      <c r="S3715" s="35" t="str">
        <f>IF(Data!X3712=TRUE(), "Yes", "No")</f>
        <v>No</v>
      </c>
      <c r="T3715" s="40" t="e">
        <f>#REF!</f>
        <v>#REF!</v>
      </c>
    </row>
    <row r="3716" spans="1:20" x14ac:dyDescent="0.3">
      <c r="A3716" s="35" t="str">
        <f>Data!A3713</f>
        <v>NISSAN LEAF 299-1018</v>
      </c>
      <c r="B3716" s="36">
        <f t="shared" si="57"/>
        <v>46087.413530092592</v>
      </c>
      <c r="C3716" s="37" t="str">
        <f>IF(Data!J3713="GpsRecord", CONCATENATE($U$3,": ",Data!M3713,", ",Data!L3713), CONCATENATE(Data!AB3713, " ", Data!AH3713))</f>
        <v>Ubicación: 9.93676, -84.52158</v>
      </c>
      <c r="D3716" s="38" t="str">
        <f>IF(Data!O3713=TRUE(), "Yes", "No")</f>
        <v>Yes</v>
      </c>
      <c r="E3716" s="38" t="str">
        <f>IF(Data!J3713="EngineStatusRecord","Engine",IF(Data!J3713="GpsRecord", "GPS", IF(Data!J3713="EngineFaultRecord", "Fault", IF(Data!J3713="DriverChange","Driver",IF(Data!J3713="CustomRecord","Custom","Debug")))))</f>
        <v>GPS</v>
      </c>
      <c r="F3716" s="39" t="str">
        <f>IF(Data!Y3713=TRUE(), "Yes", "No")</f>
        <v>Yes</v>
      </c>
      <c r="G3716" s="40">
        <f>Data!AK3713</f>
        <v>0</v>
      </c>
      <c r="H3716" s="35">
        <f>Data!AB3713</f>
        <v>0</v>
      </c>
      <c r="I3716" s="35">
        <f>Data!AD3713</f>
        <v>0</v>
      </c>
      <c r="J3716" s="35">
        <f>Data!AF3713</f>
        <v>0</v>
      </c>
      <c r="K3716" s="35" t="str">
        <f>CONCATENATE(Data!AH3713, " ", Data!AI3713)</f>
        <v xml:space="preserve"> </v>
      </c>
      <c r="L3716" s="35" t="str">
        <f>Data!C3713</f>
        <v>Vehicle, Battery Electric Vehicle</v>
      </c>
      <c r="M3716" s="35">
        <f>Data!H3713</f>
        <v>0</v>
      </c>
      <c r="N3716" s="41">
        <f>Data!I3713</f>
        <v>46087.413530092592</v>
      </c>
      <c r="O3716" s="35">
        <f>Data!L3713</f>
        <v>-84.52158</v>
      </c>
      <c r="P3716" s="35">
        <f>Data!M3713</f>
        <v>9.9367599999999996</v>
      </c>
      <c r="Q3716" s="35" t="str">
        <f>IF(Data!N3713=0,"",Data!N3713)</f>
        <v>CurveSpeedEstimateError</v>
      </c>
      <c r="R3716" s="35">
        <f>Data!K3713</f>
        <v>31</v>
      </c>
      <c r="S3716" s="35" t="str">
        <f>IF(Data!X3713=TRUE(), "Yes", "No")</f>
        <v>Yes</v>
      </c>
      <c r="T3716" s="40" t="e">
        <f>#REF!</f>
        <v>#REF!</v>
      </c>
    </row>
    <row r="3717" spans="1:20" x14ac:dyDescent="0.3">
      <c r="A3717" s="35" t="str">
        <f>Data!A3714</f>
        <v>NISSAN LEAF 299-1018</v>
      </c>
      <c r="B3717" s="36">
        <f t="shared" si="57"/>
        <v>46087.413550752317</v>
      </c>
      <c r="C3717" s="37" t="str">
        <f>IF(Data!J3714="GpsRecord", CONCATENATE($U$3,": ",Data!M3714,", ",Data!L3714), CONCATENATE(Data!AB3714, " ", Data!AH3714))</f>
        <v>Energía de la batería del vehículo eléctrico -12600</v>
      </c>
      <c r="D3717" s="38" t="str">
        <f>IF(Data!O3714=TRUE(), "Yes", "No")</f>
        <v>No</v>
      </c>
      <c r="E3717" s="38" t="str">
        <f>IF(Data!J3714="EngineStatusRecord","Engine",IF(Data!J3714="GpsRecord", "GPS", IF(Data!J3714="EngineFaultRecord", "Fault", IF(Data!J3714="DriverChange","Driver",IF(Data!J3714="CustomRecord","Custom","Debug")))))</f>
        <v>Engine</v>
      </c>
      <c r="F3717" s="39" t="str">
        <f>IF(Data!Y3714=TRUE(), "Yes", "No")</f>
        <v>No</v>
      </c>
      <c r="G3717" s="40">
        <f>Data!AK3714</f>
        <v>0</v>
      </c>
      <c r="H3717" s="35" t="str">
        <f>Data!AB3714</f>
        <v>Energía de la batería del vehículo eléctrico</v>
      </c>
      <c r="I3717" s="35">
        <f>Data!AD3714</f>
        <v>0</v>
      </c>
      <c r="J3717" s="35">
        <f>Data!AF3714</f>
        <v>0</v>
      </c>
      <c r="K3717" s="35" t="str">
        <f>CONCATENATE(Data!AH3714, " ", Data!AI3714)</f>
        <v>-12600 W</v>
      </c>
      <c r="L3717" s="35" t="str">
        <f>Data!C3714</f>
        <v>Vehicle, Battery Electric Vehicle</v>
      </c>
      <c r="M3717" s="35">
        <f>Data!H3714</f>
        <v>0</v>
      </c>
      <c r="N3717" s="41">
        <f>Data!I3714</f>
        <v>46087.413550752317</v>
      </c>
      <c r="O3717" s="35">
        <f>Data!L3714</f>
        <v>0</v>
      </c>
      <c r="P3717" s="35">
        <f>Data!M3714</f>
        <v>0</v>
      </c>
      <c r="Q3717" s="35" t="str">
        <f>IF(Data!N3714=0,"",Data!N3714)</f>
        <v/>
      </c>
      <c r="R3717" s="35">
        <f>Data!K3714</f>
        <v>0</v>
      </c>
      <c r="S3717" s="35" t="str">
        <f>IF(Data!X3714=TRUE(), "Yes", "No")</f>
        <v>No</v>
      </c>
      <c r="T3717" s="40" t="e">
        <f>#REF!</f>
        <v>#REF!</v>
      </c>
    </row>
    <row r="3718" spans="1:20" x14ac:dyDescent="0.3">
      <c r="A3718" s="35" t="str">
        <f>Data!A3715</f>
        <v>NISSAN LEAF 299-1018</v>
      </c>
      <c r="B3718" s="36">
        <f t="shared" si="57"/>
        <v>46087.413564814815</v>
      </c>
      <c r="C3718" s="37" t="str">
        <f>IF(Data!J3715="GpsRecord", CONCATENATE($U$3,": ",Data!M3715,", ",Data!L3715), CONCATENATE(Data!AB3715, " ", Data!AH3715))</f>
        <v>Ubicación: 9.93671, -84.52175</v>
      </c>
      <c r="D3718" s="38" t="str">
        <f>IF(Data!O3715=TRUE(), "Yes", "No")</f>
        <v>Yes</v>
      </c>
      <c r="E3718" s="38" t="str">
        <f>IF(Data!J3715="EngineStatusRecord","Engine",IF(Data!J3715="GpsRecord", "GPS", IF(Data!J3715="EngineFaultRecord", "Fault", IF(Data!J3715="DriverChange","Driver",IF(Data!J3715="CustomRecord","Custom","Debug")))))</f>
        <v>GPS</v>
      </c>
      <c r="F3718" s="39" t="str">
        <f>IF(Data!Y3715=TRUE(), "Yes", "No")</f>
        <v>Yes</v>
      </c>
      <c r="G3718" s="40">
        <f>Data!AK3715</f>
        <v>0</v>
      </c>
      <c r="H3718" s="35">
        <f>Data!AB3715</f>
        <v>0</v>
      </c>
      <c r="I3718" s="35">
        <f>Data!AD3715</f>
        <v>0</v>
      </c>
      <c r="J3718" s="35">
        <f>Data!AF3715</f>
        <v>0</v>
      </c>
      <c r="K3718" s="35" t="str">
        <f>CONCATENATE(Data!AH3715, " ", Data!AI3715)</f>
        <v xml:space="preserve"> </v>
      </c>
      <c r="L3718" s="35" t="str">
        <f>Data!C3715</f>
        <v>Vehicle, Battery Electric Vehicle</v>
      </c>
      <c r="M3718" s="35">
        <f>Data!H3715</f>
        <v>0</v>
      </c>
      <c r="N3718" s="41">
        <f>Data!I3715</f>
        <v>46087.413564814815</v>
      </c>
      <c r="O3718" s="35">
        <f>Data!L3715</f>
        <v>-84.521749999999997</v>
      </c>
      <c r="P3718" s="35">
        <f>Data!M3715</f>
        <v>9.9367099999999997</v>
      </c>
      <c r="Q3718" s="35" t="str">
        <f>IF(Data!N3715=0,"",Data!N3715)</f>
        <v>CurveSpeedEstimateError</v>
      </c>
      <c r="R3718" s="35">
        <f>Data!K3715</f>
        <v>18</v>
      </c>
      <c r="S3718" s="35" t="str">
        <f>IF(Data!X3715=TRUE(), "Yes", "No")</f>
        <v>Yes</v>
      </c>
      <c r="T3718" s="40" t="e">
        <f>#REF!</f>
        <v>#REF!</v>
      </c>
    </row>
    <row r="3719" spans="1:20" x14ac:dyDescent="0.3">
      <c r="A3719" s="35" t="str">
        <f>Data!A3716</f>
        <v>NISSAN LEAF 299-1018</v>
      </c>
      <c r="B3719" s="36">
        <f t="shared" si="57"/>
        <v>46087.413599537038</v>
      </c>
      <c r="C3719" s="37" t="str">
        <f>IF(Data!J3716="GpsRecord", CONCATENATE($U$3,": ",Data!M3716,", ",Data!L3716), CONCATENATE(Data!AB3716, " ", Data!AH3716))</f>
        <v>Ubicación: 9.93667, -84.52183</v>
      </c>
      <c r="D3719" s="38" t="str">
        <f>IF(Data!O3716=TRUE(), "Yes", "No")</f>
        <v>Yes</v>
      </c>
      <c r="E3719" s="38" t="str">
        <f>IF(Data!J3716="EngineStatusRecord","Engine",IF(Data!J3716="GpsRecord", "GPS", IF(Data!J3716="EngineFaultRecord", "Fault", IF(Data!J3716="DriverChange","Driver",IF(Data!J3716="CustomRecord","Custom","Debug")))))</f>
        <v>GPS</v>
      </c>
      <c r="F3719" s="39" t="str">
        <f>IF(Data!Y3716=TRUE(), "Yes", "No")</f>
        <v>Yes</v>
      </c>
      <c r="G3719" s="40">
        <f>Data!AK3716</f>
        <v>0</v>
      </c>
      <c r="H3719" s="35">
        <f>Data!AB3716</f>
        <v>0</v>
      </c>
      <c r="I3719" s="35">
        <f>Data!AD3716</f>
        <v>0</v>
      </c>
      <c r="J3719" s="35">
        <f>Data!AF3716</f>
        <v>0</v>
      </c>
      <c r="K3719" s="35" t="str">
        <f>CONCATENATE(Data!AH3716, " ", Data!AI3716)</f>
        <v xml:space="preserve"> </v>
      </c>
      <c r="L3719" s="35" t="str">
        <f>Data!C3716</f>
        <v>Vehicle, Battery Electric Vehicle</v>
      </c>
      <c r="M3719" s="35">
        <f>Data!H3716</f>
        <v>0</v>
      </c>
      <c r="N3719" s="41">
        <f>Data!I3716</f>
        <v>46087.413599537038</v>
      </c>
      <c r="O3719" s="35">
        <f>Data!L3716</f>
        <v>-84.521829999999994</v>
      </c>
      <c r="P3719" s="35">
        <f>Data!M3716</f>
        <v>9.9366699999999994</v>
      </c>
      <c r="Q3719" s="35" t="str">
        <f>IF(Data!N3716=0,"",Data!N3716)</f>
        <v>CurveOtherEvent</v>
      </c>
      <c r="R3719" s="35">
        <f>Data!K3716</f>
        <v>5</v>
      </c>
      <c r="S3719" s="35" t="str">
        <f>IF(Data!X3716=TRUE(), "Yes", "No")</f>
        <v>Yes</v>
      </c>
      <c r="T3719" s="40" t="e">
        <f>#REF!</f>
        <v>#REF!</v>
      </c>
    </row>
    <row r="3720" spans="1:20" x14ac:dyDescent="0.3">
      <c r="A3720" s="35" t="str">
        <f>Data!A3717</f>
        <v>NISSAN LEAF 299-1018</v>
      </c>
      <c r="B3720" s="36">
        <f t="shared" si="57"/>
        <v>46087.413605729169</v>
      </c>
      <c r="C3720" s="37" t="str">
        <f>IF(Data!J3717="GpsRecord", CONCATENATE($U$3,": ",Data!M3717,", ",Data!L3717), CONCATENATE(Data!AB3717, " ", Data!AH3717))</f>
        <v>Velocidad del motor en carretera 0</v>
      </c>
      <c r="D3720" s="38" t="str">
        <f>IF(Data!O3717=TRUE(), "Yes", "No")</f>
        <v>No</v>
      </c>
      <c r="E3720" s="38" t="str">
        <f>IF(Data!J3717="EngineStatusRecord","Engine",IF(Data!J3717="GpsRecord", "GPS", IF(Data!J3717="EngineFaultRecord", "Fault", IF(Data!J3717="DriverChange","Driver",IF(Data!J3717="CustomRecord","Custom","Debug")))))</f>
        <v>Engine</v>
      </c>
      <c r="F3720" s="39" t="str">
        <f>IF(Data!Y3717=TRUE(), "Yes", "No")</f>
        <v>No</v>
      </c>
      <c r="G3720" s="40">
        <f>Data!AK3717</f>
        <v>0</v>
      </c>
      <c r="H3720" s="35" t="str">
        <f>Data!AB3717</f>
        <v>Velocidad del motor en carretera</v>
      </c>
      <c r="I3720" s="35">
        <f>Data!AD3717</f>
        <v>0</v>
      </c>
      <c r="J3720" s="35">
        <f>Data!AF3717</f>
        <v>0</v>
      </c>
      <c r="K3720" s="35" t="str">
        <f>CONCATENATE(Data!AH3717, " ", Data!AI3717)</f>
        <v>0 km/h</v>
      </c>
      <c r="L3720" s="35" t="str">
        <f>Data!C3717</f>
        <v>Vehicle, Battery Electric Vehicle</v>
      </c>
      <c r="M3720" s="35">
        <f>Data!H3717</f>
        <v>0</v>
      </c>
      <c r="N3720" s="41">
        <f>Data!I3717</f>
        <v>46087.413605729169</v>
      </c>
      <c r="O3720" s="35">
        <f>Data!L3717</f>
        <v>0</v>
      </c>
      <c r="P3720" s="35">
        <f>Data!M3717</f>
        <v>0</v>
      </c>
      <c r="Q3720" s="35" t="str">
        <f>IF(Data!N3717=0,"",Data!N3717)</f>
        <v/>
      </c>
      <c r="R3720" s="35">
        <f>Data!K3717</f>
        <v>0</v>
      </c>
      <c r="S3720" s="35" t="str">
        <f>IF(Data!X3717=TRUE(), "Yes", "No")</f>
        <v>No</v>
      </c>
      <c r="T3720" s="40" t="e">
        <f>#REF!</f>
        <v>#REF!</v>
      </c>
    </row>
    <row r="3721" spans="1:20" x14ac:dyDescent="0.3">
      <c r="A3721" s="35" t="str">
        <f>Data!A3718</f>
        <v>NISSAN LEAF 299-1018</v>
      </c>
      <c r="B3721" s="36">
        <f t="shared" si="57"/>
        <v>46087.413608900461</v>
      </c>
      <c r="C3721" s="37" t="str">
        <f>IF(Data!J3718="GpsRecord", CONCATENATE($U$3,": ",Data!M3718,", ",Data!L3718), CONCATENATE(Data!AB3718, " ", Data!AH3718))</f>
        <v>Energía total de la batería del vehículo eléctrico en ralentí (desde la instalación telemática) 0.91</v>
      </c>
      <c r="D3721" s="38" t="str">
        <f>IF(Data!O3718=TRUE(), "Yes", "No")</f>
        <v>No</v>
      </c>
      <c r="E3721" s="38" t="str">
        <f>IF(Data!J3718="EngineStatusRecord","Engine",IF(Data!J3718="GpsRecord", "GPS", IF(Data!J3718="EngineFaultRecord", "Fault", IF(Data!J3718="DriverChange","Driver",IF(Data!J3718="CustomRecord","Custom","Debug")))))</f>
        <v>Engine</v>
      </c>
      <c r="F3721" s="39" t="str">
        <f>IF(Data!Y3718=TRUE(), "Yes", "No")</f>
        <v>No</v>
      </c>
      <c r="G3721" s="40">
        <f>Data!AK3718</f>
        <v>0</v>
      </c>
      <c r="H3721" s="35" t="str">
        <f>Data!AB3718</f>
        <v>Energía total de la batería del vehículo eléctrico en ralentí (desde la instalación telemática)</v>
      </c>
      <c r="I3721" s="35">
        <f>Data!AD3718</f>
        <v>0</v>
      </c>
      <c r="J3721" s="35">
        <f>Data!AF3718</f>
        <v>0</v>
      </c>
      <c r="K3721" s="35" t="str">
        <f>CONCATENATE(Data!AH3718, " ", Data!AI3718)</f>
        <v>0.91 kWh</v>
      </c>
      <c r="L3721" s="35" t="str">
        <f>Data!C3718</f>
        <v>Vehicle, Battery Electric Vehicle</v>
      </c>
      <c r="M3721" s="35">
        <f>Data!H3718</f>
        <v>0</v>
      </c>
      <c r="N3721" s="41">
        <f>Data!I3718</f>
        <v>46087.413608900461</v>
      </c>
      <c r="O3721" s="35">
        <f>Data!L3718</f>
        <v>0</v>
      </c>
      <c r="P3721" s="35">
        <f>Data!M3718</f>
        <v>0</v>
      </c>
      <c r="Q3721" s="35" t="str">
        <f>IF(Data!N3718=0,"",Data!N3718)</f>
        <v/>
      </c>
      <c r="R3721" s="35">
        <f>Data!K3718</f>
        <v>0</v>
      </c>
      <c r="S3721" s="35" t="str">
        <f>IF(Data!X3718=TRUE(), "Yes", "No")</f>
        <v>No</v>
      </c>
      <c r="T3721" s="40" t="e">
        <f>#REF!</f>
        <v>#REF!</v>
      </c>
    </row>
    <row r="3722" spans="1:20" x14ac:dyDescent="0.3">
      <c r="A3722" s="35" t="str">
        <f>Data!A3719</f>
        <v>NISSAN LEAF 299-1018</v>
      </c>
      <c r="B3722" s="36">
        <f t="shared" si="57"/>
        <v>46087.413608900461</v>
      </c>
      <c r="C3722" s="37" t="str">
        <f>IF(Data!J3719="GpsRecord", CONCATENATE($U$3,": ",Data!M3719,", ",Data!L3719), CONCATENATE(Data!AB3719, " ", Data!AH3719))</f>
        <v>Energía total de entrada en la batería del vehículo mientras se conduce (desde que se instaló la telemática) 261.78</v>
      </c>
      <c r="D3722" s="38" t="str">
        <f>IF(Data!O3719=TRUE(), "Yes", "No")</f>
        <v>No</v>
      </c>
      <c r="E3722" s="38" t="str">
        <f>IF(Data!J3719="EngineStatusRecord","Engine",IF(Data!J3719="GpsRecord", "GPS", IF(Data!J3719="EngineFaultRecord", "Fault", IF(Data!J3719="DriverChange","Driver",IF(Data!J3719="CustomRecord","Custom","Debug")))))</f>
        <v>Engine</v>
      </c>
      <c r="F3722" s="39" t="str">
        <f>IF(Data!Y3719=TRUE(), "Yes", "No")</f>
        <v>No</v>
      </c>
      <c r="G3722" s="40">
        <f>Data!AK3719</f>
        <v>0</v>
      </c>
      <c r="H3722" s="35" t="str">
        <f>Data!AB3719</f>
        <v>Energía total de entrada en la batería del vehículo mientras se conduce (desde que se instaló la telemática)</v>
      </c>
      <c r="I3722" s="35">
        <f>Data!AD3719</f>
        <v>0</v>
      </c>
      <c r="J3722" s="35">
        <f>Data!AF3719</f>
        <v>0</v>
      </c>
      <c r="K3722" s="35" t="str">
        <f>CONCATENATE(Data!AH3719, " ", Data!AI3719)</f>
        <v>261.78 kWh</v>
      </c>
      <c r="L3722" s="35" t="str">
        <f>Data!C3719</f>
        <v>Vehicle, Battery Electric Vehicle</v>
      </c>
      <c r="M3722" s="35">
        <f>Data!H3719</f>
        <v>0</v>
      </c>
      <c r="N3722" s="41">
        <f>Data!I3719</f>
        <v>46087.413608900461</v>
      </c>
      <c r="O3722" s="35">
        <f>Data!L3719</f>
        <v>0</v>
      </c>
      <c r="P3722" s="35">
        <f>Data!M3719</f>
        <v>0</v>
      </c>
      <c r="Q3722" s="35" t="str">
        <f>IF(Data!N3719=0,"",Data!N3719)</f>
        <v/>
      </c>
      <c r="R3722" s="35">
        <f>Data!K3719</f>
        <v>0</v>
      </c>
      <c r="S3722" s="35" t="str">
        <f>IF(Data!X3719=TRUE(), "Yes", "No")</f>
        <v>No</v>
      </c>
      <c r="T3722" s="40" t="e">
        <f>#REF!</f>
        <v>#REF!</v>
      </c>
    </row>
    <row r="3723" spans="1:20" x14ac:dyDescent="0.3">
      <c r="A3723" s="35" t="str">
        <f>Data!A3720</f>
        <v>NISSAN LEAF 299-1018</v>
      </c>
      <c r="B3723" s="36">
        <f t="shared" si="57"/>
        <v>46087.413608900461</v>
      </c>
      <c r="C3723" s="37" t="str">
        <f>IF(Data!J3720="GpsRecord", CONCATENATE($U$3,": ",Data!M3720,", ",Data!L3720), CONCATENATE(Data!AB3720, " ", Data!AH3720))</f>
        <v>Energía total de salida en la batería del vehículo eléctrico mientras se conduce (desde que se instaló la telemática) 1026.37</v>
      </c>
      <c r="D3723" s="38" t="str">
        <f>IF(Data!O3720=TRUE(), "Yes", "No")</f>
        <v>No</v>
      </c>
      <c r="E3723" s="38" t="str">
        <f>IF(Data!J3720="EngineStatusRecord","Engine",IF(Data!J3720="GpsRecord", "GPS", IF(Data!J3720="EngineFaultRecord", "Fault", IF(Data!J3720="DriverChange","Driver",IF(Data!J3720="CustomRecord","Custom","Debug")))))</f>
        <v>Engine</v>
      </c>
      <c r="F3723" s="39" t="str">
        <f>IF(Data!Y3720=TRUE(), "Yes", "No")</f>
        <v>No</v>
      </c>
      <c r="G3723" s="40">
        <f>Data!AK3720</f>
        <v>0</v>
      </c>
      <c r="H3723" s="35" t="str">
        <f>Data!AB3720</f>
        <v>Energía total de salida en la batería del vehículo eléctrico mientras se conduce (desde que se instaló la telemática)</v>
      </c>
      <c r="I3723" s="35">
        <f>Data!AD3720</f>
        <v>0</v>
      </c>
      <c r="J3723" s="35">
        <f>Data!AF3720</f>
        <v>0</v>
      </c>
      <c r="K3723" s="35" t="str">
        <f>CONCATENATE(Data!AH3720, " ", Data!AI3720)</f>
        <v>1026.37 kWh</v>
      </c>
      <c r="L3723" s="35" t="str">
        <f>Data!C3720</f>
        <v>Vehicle, Battery Electric Vehicle</v>
      </c>
      <c r="M3723" s="35">
        <f>Data!H3720</f>
        <v>0</v>
      </c>
      <c r="N3723" s="41">
        <f>Data!I3720</f>
        <v>46087.413608900461</v>
      </c>
      <c r="O3723" s="35">
        <f>Data!L3720</f>
        <v>0</v>
      </c>
      <c r="P3723" s="35">
        <f>Data!M3720</f>
        <v>0</v>
      </c>
      <c r="Q3723" s="35" t="str">
        <f>IF(Data!N3720=0,"",Data!N3720)</f>
        <v/>
      </c>
      <c r="R3723" s="35">
        <f>Data!K3720</f>
        <v>0</v>
      </c>
      <c r="S3723" s="35" t="str">
        <f>IF(Data!X3720=TRUE(), "Yes", "No")</f>
        <v>No</v>
      </c>
      <c r="T3723" s="40" t="e">
        <f>#REF!</f>
        <v>#REF!</v>
      </c>
    </row>
    <row r="3724" spans="1:20" x14ac:dyDescent="0.3">
      <c r="A3724" s="35" t="str">
        <f>Data!A3721</f>
        <v>NISSAN LEAF 299-1018</v>
      </c>
      <c r="B3724" s="36">
        <f t="shared" si="57"/>
        <v>46087.413608900461</v>
      </c>
      <c r="C3724" s="37" t="str">
        <f>IF(Data!J3721="GpsRecord", CONCATENATE($U$3,": ",Data!M3721,", ",Data!L3721), CONCATENATE(Data!AB3721, " ", Data!AH3721))</f>
        <v>Energía total de la batería del vehículo eléctrico al ralentí (desde la instalación telemática) 49.63</v>
      </c>
      <c r="D3724" s="38" t="str">
        <f>IF(Data!O3721=TRUE(), "Yes", "No")</f>
        <v>No</v>
      </c>
      <c r="E3724" s="38" t="str">
        <f>IF(Data!J3721="EngineStatusRecord","Engine",IF(Data!J3721="GpsRecord", "GPS", IF(Data!J3721="EngineFaultRecord", "Fault", IF(Data!J3721="DriverChange","Driver",IF(Data!J3721="CustomRecord","Custom","Debug")))))</f>
        <v>Engine</v>
      </c>
      <c r="F3724" s="39" t="str">
        <f>IF(Data!Y3721=TRUE(), "Yes", "No")</f>
        <v>No</v>
      </c>
      <c r="G3724" s="40">
        <f>Data!AK3721</f>
        <v>0</v>
      </c>
      <c r="H3724" s="35" t="str">
        <f>Data!AB3721</f>
        <v>Energía total de la batería del vehículo eléctrico al ralentí (desde la instalación telemática)</v>
      </c>
      <c r="I3724" s="35">
        <f>Data!AD3721</f>
        <v>0</v>
      </c>
      <c r="J3724" s="35">
        <f>Data!AF3721</f>
        <v>0</v>
      </c>
      <c r="K3724" s="35" t="str">
        <f>CONCATENATE(Data!AH3721, " ", Data!AI3721)</f>
        <v>49.63 kWh</v>
      </c>
      <c r="L3724" s="35" t="str">
        <f>Data!C3721</f>
        <v>Vehicle, Battery Electric Vehicle</v>
      </c>
      <c r="M3724" s="35">
        <f>Data!H3721</f>
        <v>0</v>
      </c>
      <c r="N3724" s="41">
        <f>Data!I3721</f>
        <v>46087.413608900461</v>
      </c>
      <c r="O3724" s="35">
        <f>Data!L3721</f>
        <v>0</v>
      </c>
      <c r="P3724" s="35">
        <f>Data!M3721</f>
        <v>0</v>
      </c>
      <c r="Q3724" s="35" t="str">
        <f>IF(Data!N3721=0,"",Data!N3721)</f>
        <v/>
      </c>
      <c r="R3724" s="35">
        <f>Data!K3721</f>
        <v>0</v>
      </c>
      <c r="S3724" s="35" t="str">
        <f>IF(Data!X3721=TRUE(), "Yes", "No")</f>
        <v>No</v>
      </c>
      <c r="T3724" s="40" t="e">
        <f>#REF!</f>
        <v>#REF!</v>
      </c>
    </row>
    <row r="3725" spans="1:20" x14ac:dyDescent="0.3">
      <c r="A3725" s="35" t="str">
        <f>Data!A3722</f>
        <v>NISSAN LEAF 299-1018</v>
      </c>
      <c r="B3725" s="36">
        <f t="shared" si="57"/>
        <v>46087.413611111115</v>
      </c>
      <c r="C3725" s="37" t="str">
        <f>IF(Data!J3722="GpsRecord", CONCATENATE($U$3,": ",Data!M3722,", ",Data!L3722), CONCATENATE(Data!AB3722, " ", Data!AH3722))</f>
        <v>Ubicación: 9.93667, -84.52184</v>
      </c>
      <c r="D3725" s="38" t="str">
        <f>IF(Data!O3722=TRUE(), "Yes", "No")</f>
        <v>Yes</v>
      </c>
      <c r="E3725" s="38" t="str">
        <f>IF(Data!J3722="EngineStatusRecord","Engine",IF(Data!J3722="GpsRecord", "GPS", IF(Data!J3722="EngineFaultRecord", "Fault", IF(Data!J3722="DriverChange","Driver",IF(Data!J3722="CustomRecord","Custom","Debug")))))</f>
        <v>GPS</v>
      </c>
      <c r="F3725" s="39" t="str">
        <f>IF(Data!Y3722=TRUE(), "Yes", "No")</f>
        <v>Yes</v>
      </c>
      <c r="G3725" s="40">
        <f>Data!AK3722</f>
        <v>0</v>
      </c>
      <c r="H3725" s="35">
        <f>Data!AB3722</f>
        <v>0</v>
      </c>
      <c r="I3725" s="35">
        <f>Data!AD3722</f>
        <v>0</v>
      </c>
      <c r="J3725" s="35">
        <f>Data!AF3722</f>
        <v>0</v>
      </c>
      <c r="K3725" s="35" t="str">
        <f>CONCATENATE(Data!AH3722, " ", Data!AI3722)</f>
        <v xml:space="preserve"> </v>
      </c>
      <c r="L3725" s="35" t="str">
        <f>Data!C3722</f>
        <v>Vehicle, Battery Electric Vehicle</v>
      </c>
      <c r="M3725" s="35">
        <f>Data!H3722</f>
        <v>0</v>
      </c>
      <c r="N3725" s="41">
        <f>Data!I3722</f>
        <v>46087.413611111115</v>
      </c>
      <c r="O3725" s="35">
        <f>Data!L3722</f>
        <v>-84.521839999999997</v>
      </c>
      <c r="P3725" s="35">
        <f>Data!M3722</f>
        <v>9.9366699999999994</v>
      </c>
      <c r="Q3725" s="35" t="str">
        <f>IF(Data!N3722=0,"",Data!N3722)</f>
        <v>CurveZeroSpeed</v>
      </c>
      <c r="R3725" s="35">
        <f>Data!K3722</f>
        <v>0</v>
      </c>
      <c r="S3725" s="35" t="str">
        <f>IF(Data!X3722=TRUE(), "Yes", "No")</f>
        <v>Yes</v>
      </c>
      <c r="T3725" s="40" t="e">
        <f>#REF!</f>
        <v>#REF!</v>
      </c>
    </row>
    <row r="3726" spans="1:20" x14ac:dyDescent="0.3">
      <c r="A3726" s="35" t="str">
        <f>Data!A3723</f>
        <v>NISSAN LEAF 299-1018</v>
      </c>
      <c r="B3726" s="36">
        <f t="shared" ref="B3726:B3789" si="58">N3726</f>
        <v>46087.413611157404</v>
      </c>
      <c r="C3726" s="37" t="str">
        <f>IF(Data!J3723="GpsRecord", CONCATENATE($U$3,": ",Data!M3723,", ",Data!L3723), CONCATENATE(Data!AB3723, " ", Data!AH3723))</f>
        <v>Velocidad del motor en carretera 0</v>
      </c>
      <c r="D3726" s="38" t="str">
        <f>IF(Data!O3723=TRUE(), "Yes", "No")</f>
        <v>No</v>
      </c>
      <c r="E3726" s="38" t="str">
        <f>IF(Data!J3723="EngineStatusRecord","Engine",IF(Data!J3723="GpsRecord", "GPS", IF(Data!J3723="EngineFaultRecord", "Fault", IF(Data!J3723="DriverChange","Driver",IF(Data!J3723="CustomRecord","Custom","Debug")))))</f>
        <v>Engine</v>
      </c>
      <c r="F3726" s="39" t="str">
        <f>IF(Data!Y3723=TRUE(), "Yes", "No")</f>
        <v>No</v>
      </c>
      <c r="G3726" s="40">
        <f>Data!AK3723</f>
        <v>0</v>
      </c>
      <c r="H3726" s="35" t="str">
        <f>Data!AB3723</f>
        <v>Velocidad del motor en carretera</v>
      </c>
      <c r="I3726" s="35">
        <f>Data!AD3723</f>
        <v>0</v>
      </c>
      <c r="J3726" s="35">
        <f>Data!AF3723</f>
        <v>0</v>
      </c>
      <c r="K3726" s="35" t="str">
        <f>CONCATENATE(Data!AH3723, " ", Data!AI3723)</f>
        <v>0 km/h</v>
      </c>
      <c r="L3726" s="35" t="str">
        <f>Data!C3723</f>
        <v>Vehicle, Battery Electric Vehicle</v>
      </c>
      <c r="M3726" s="35">
        <f>Data!H3723</f>
        <v>0</v>
      </c>
      <c r="N3726" s="41">
        <f>Data!I3723</f>
        <v>46087.413611157404</v>
      </c>
      <c r="O3726" s="35">
        <f>Data!L3723</f>
        <v>0</v>
      </c>
      <c r="P3726" s="35">
        <f>Data!M3723</f>
        <v>0</v>
      </c>
      <c r="Q3726" s="35" t="str">
        <f>IF(Data!N3723=0,"",Data!N3723)</f>
        <v/>
      </c>
      <c r="R3726" s="35">
        <f>Data!K3723</f>
        <v>0</v>
      </c>
      <c r="S3726" s="35" t="str">
        <f>IF(Data!X3723=TRUE(), "Yes", "No")</f>
        <v>No</v>
      </c>
      <c r="T3726" s="40" t="e">
        <f>#REF!</f>
        <v>#REF!</v>
      </c>
    </row>
    <row r="3727" spans="1:20" x14ac:dyDescent="0.3">
      <c r="A3727" s="35" t="str">
        <f>Data!A3724</f>
        <v>NISSAN LEAF 299-1018</v>
      </c>
      <c r="B3727" s="36">
        <f t="shared" si="58"/>
        <v>46087.413628333336</v>
      </c>
      <c r="C3727" s="37" t="str">
        <f>IF(Data!J3724="GpsRecord", CONCATENATE($U$3,": ",Data!M3724,", ",Data!L3724), CONCATENATE(Data!AB3724, " ", Data!AH3724))</f>
        <v>Aceleración hacia delante o frenado 0</v>
      </c>
      <c r="D3727" s="38" t="str">
        <f>IF(Data!O3724=TRUE(), "Yes", "No")</f>
        <v>No</v>
      </c>
      <c r="E3727" s="38" t="str">
        <f>IF(Data!J3724="EngineStatusRecord","Engine",IF(Data!J3724="GpsRecord", "GPS", IF(Data!J3724="EngineFaultRecord", "Fault", IF(Data!J3724="DriverChange","Driver",IF(Data!J3724="CustomRecord","Custom","Debug")))))</f>
        <v>Engine</v>
      </c>
      <c r="F3727" s="39" t="str">
        <f>IF(Data!Y3724=TRUE(), "Yes", "No")</f>
        <v>No</v>
      </c>
      <c r="G3727" s="40">
        <f>Data!AK3724</f>
        <v>0</v>
      </c>
      <c r="H3727" s="35" t="str">
        <f>Data!AB3724</f>
        <v>Aceleración hacia delante o frenado</v>
      </c>
      <c r="I3727" s="35">
        <f>Data!AD3724</f>
        <v>0</v>
      </c>
      <c r="J3727" s="35">
        <f>Data!AF3724</f>
        <v>0</v>
      </c>
      <c r="K3727" s="35" t="str">
        <f>CONCATENATE(Data!AH3724, " ", Data!AI3724)</f>
        <v>0 g-force</v>
      </c>
      <c r="L3727" s="35" t="str">
        <f>Data!C3724</f>
        <v>Vehicle, Battery Electric Vehicle</v>
      </c>
      <c r="M3727" s="35">
        <f>Data!H3724</f>
        <v>0</v>
      </c>
      <c r="N3727" s="41">
        <f>Data!I3724</f>
        <v>46087.413628333336</v>
      </c>
      <c r="O3727" s="35">
        <f>Data!L3724</f>
        <v>0</v>
      </c>
      <c r="P3727" s="35">
        <f>Data!M3724</f>
        <v>0</v>
      </c>
      <c r="Q3727" s="35" t="str">
        <f>IF(Data!N3724=0,"",Data!N3724)</f>
        <v/>
      </c>
      <c r="R3727" s="35">
        <f>Data!K3724</f>
        <v>0</v>
      </c>
      <c r="S3727" s="35" t="str">
        <f>IF(Data!X3724=TRUE(), "Yes", "No")</f>
        <v>No</v>
      </c>
      <c r="T3727" s="40" t="e">
        <f>#REF!</f>
        <v>#REF!</v>
      </c>
    </row>
    <row r="3728" spans="1:20" x14ac:dyDescent="0.3">
      <c r="A3728" s="35" t="str">
        <f>Data!A3725</f>
        <v>NISSAN LEAF 299-1018</v>
      </c>
      <c r="B3728" s="36">
        <f t="shared" si="58"/>
        <v>46087.413628333336</v>
      </c>
      <c r="C3728" s="37" t="str">
        <f>IF(Data!J3725="GpsRecord", CONCATENATE($U$3,": ",Data!M3725,", ",Data!L3725), CONCATENATE(Data!AB3725, " ", Data!AH3725))</f>
        <v>Aceleración de lado a lado 0</v>
      </c>
      <c r="D3728" s="38" t="str">
        <f>IF(Data!O3725=TRUE(), "Yes", "No")</f>
        <v>No</v>
      </c>
      <c r="E3728" s="38" t="str">
        <f>IF(Data!J3725="EngineStatusRecord","Engine",IF(Data!J3725="GpsRecord", "GPS", IF(Data!J3725="EngineFaultRecord", "Fault", IF(Data!J3725="DriverChange","Driver",IF(Data!J3725="CustomRecord","Custom","Debug")))))</f>
        <v>Engine</v>
      </c>
      <c r="F3728" s="39" t="str">
        <f>IF(Data!Y3725=TRUE(), "Yes", "No")</f>
        <v>No</v>
      </c>
      <c r="G3728" s="40">
        <f>Data!AK3725</f>
        <v>0</v>
      </c>
      <c r="H3728" s="35" t="str">
        <f>Data!AB3725</f>
        <v>Aceleración de lado a lado</v>
      </c>
      <c r="I3728" s="35">
        <f>Data!AD3725</f>
        <v>0</v>
      </c>
      <c r="J3728" s="35">
        <f>Data!AF3725</f>
        <v>0</v>
      </c>
      <c r="K3728" s="35" t="str">
        <f>CONCATENATE(Data!AH3725, " ", Data!AI3725)</f>
        <v>0 g-force</v>
      </c>
      <c r="L3728" s="35" t="str">
        <f>Data!C3725</f>
        <v>Vehicle, Battery Electric Vehicle</v>
      </c>
      <c r="M3728" s="35">
        <f>Data!H3725</f>
        <v>0</v>
      </c>
      <c r="N3728" s="41">
        <f>Data!I3725</f>
        <v>46087.413628333336</v>
      </c>
      <c r="O3728" s="35">
        <f>Data!L3725</f>
        <v>0</v>
      </c>
      <c r="P3728" s="35">
        <f>Data!M3725</f>
        <v>0</v>
      </c>
      <c r="Q3728" s="35" t="str">
        <f>IF(Data!N3725=0,"",Data!N3725)</f>
        <v/>
      </c>
      <c r="R3728" s="35">
        <f>Data!K3725</f>
        <v>0</v>
      </c>
      <c r="S3728" s="35" t="str">
        <f>IF(Data!X3725=TRUE(), "Yes", "No")</f>
        <v>No</v>
      </c>
      <c r="T3728" s="40" t="e">
        <f>#REF!</f>
        <v>#REF!</v>
      </c>
    </row>
    <row r="3729" spans="1:20" x14ac:dyDescent="0.3">
      <c r="A3729" s="35" t="str">
        <f>Data!A3726</f>
        <v>NISSAN LEAF 299-1018</v>
      </c>
      <c r="B3729" s="36">
        <f t="shared" si="58"/>
        <v>46087.413628333336</v>
      </c>
      <c r="C3729" s="37" t="str">
        <f>IF(Data!J3726="GpsRecord", CONCATENATE($U$3,": ",Data!M3726,", ",Data!L3726), CONCATENATE(Data!AB3726, " ", Data!AH3726))</f>
        <v>Aceleración hacia arriba o hacia abajo 0.953999989729932</v>
      </c>
      <c r="D3729" s="38" t="str">
        <f>IF(Data!O3726=TRUE(), "Yes", "No")</f>
        <v>No</v>
      </c>
      <c r="E3729" s="38" t="str">
        <f>IF(Data!J3726="EngineStatusRecord","Engine",IF(Data!J3726="GpsRecord", "GPS", IF(Data!J3726="EngineFaultRecord", "Fault", IF(Data!J3726="DriverChange","Driver",IF(Data!J3726="CustomRecord","Custom","Debug")))))</f>
        <v>Engine</v>
      </c>
      <c r="F3729" s="39" t="str">
        <f>IF(Data!Y3726=TRUE(), "Yes", "No")</f>
        <v>No</v>
      </c>
      <c r="G3729" s="40">
        <f>Data!AK3726</f>
        <v>0</v>
      </c>
      <c r="H3729" s="35" t="str">
        <f>Data!AB3726</f>
        <v>Aceleración hacia arriba o hacia abajo</v>
      </c>
      <c r="I3729" s="35">
        <f>Data!AD3726</f>
        <v>0</v>
      </c>
      <c r="J3729" s="35">
        <f>Data!AF3726</f>
        <v>0</v>
      </c>
      <c r="K3729" s="35" t="str">
        <f>CONCATENATE(Data!AH3726, " ", Data!AI3726)</f>
        <v>0.953999989729932 g-force</v>
      </c>
      <c r="L3729" s="35" t="str">
        <f>Data!C3726</f>
        <v>Vehicle, Battery Electric Vehicle</v>
      </c>
      <c r="M3729" s="35">
        <f>Data!H3726</f>
        <v>0</v>
      </c>
      <c r="N3729" s="41">
        <f>Data!I3726</f>
        <v>46087.413628333336</v>
      </c>
      <c r="O3729" s="35">
        <f>Data!L3726</f>
        <v>0</v>
      </c>
      <c r="P3729" s="35">
        <f>Data!M3726</f>
        <v>0</v>
      </c>
      <c r="Q3729" s="35" t="str">
        <f>IF(Data!N3726=0,"",Data!N3726)</f>
        <v/>
      </c>
      <c r="R3729" s="35">
        <f>Data!K3726</f>
        <v>0</v>
      </c>
      <c r="S3729" s="35" t="str">
        <f>IF(Data!X3726=TRUE(), "Yes", "No")</f>
        <v>No</v>
      </c>
      <c r="T3729" s="40" t="e">
        <f>#REF!</f>
        <v>#REF!</v>
      </c>
    </row>
    <row r="3730" spans="1:20" x14ac:dyDescent="0.3">
      <c r="A3730" s="35" t="str">
        <f>Data!A3727</f>
        <v>NISSAN LEAF 299-1018</v>
      </c>
      <c r="B3730" s="36">
        <f t="shared" si="58"/>
        <v>46087.413633576391</v>
      </c>
      <c r="C3730" s="37" t="str">
        <f>IF(Data!J3727="GpsRecord", CONCATENATE($U$3,": ",Data!M3727,", ",Data!L3727), CONCATENATE(Data!AB3727, " ", Data!AH3727))</f>
        <v>Aceleración hacia delante o frenado 0.251999999980742</v>
      </c>
      <c r="D3730" s="38" t="str">
        <f>IF(Data!O3727=TRUE(), "Yes", "No")</f>
        <v>No</v>
      </c>
      <c r="E3730" s="38" t="str">
        <f>IF(Data!J3727="EngineStatusRecord","Engine",IF(Data!J3727="GpsRecord", "GPS", IF(Data!J3727="EngineFaultRecord", "Fault", IF(Data!J3727="DriverChange","Driver",IF(Data!J3727="CustomRecord","Custom","Debug")))))</f>
        <v>Engine</v>
      </c>
      <c r="F3730" s="39" t="str">
        <f>IF(Data!Y3727=TRUE(), "Yes", "No")</f>
        <v>No</v>
      </c>
      <c r="G3730" s="40">
        <f>Data!AK3727</f>
        <v>0</v>
      </c>
      <c r="H3730" s="35" t="str">
        <f>Data!AB3727</f>
        <v>Aceleración hacia delante o frenado</v>
      </c>
      <c r="I3730" s="35">
        <f>Data!AD3727</f>
        <v>0</v>
      </c>
      <c r="J3730" s="35">
        <f>Data!AF3727</f>
        <v>0</v>
      </c>
      <c r="K3730" s="35" t="str">
        <f>CONCATENATE(Data!AH3727, " ", Data!AI3727)</f>
        <v>0.251999999980742 g-force</v>
      </c>
      <c r="L3730" s="35" t="str">
        <f>Data!C3727</f>
        <v>Vehicle, Battery Electric Vehicle</v>
      </c>
      <c r="M3730" s="35">
        <f>Data!H3727</f>
        <v>0</v>
      </c>
      <c r="N3730" s="41">
        <f>Data!I3727</f>
        <v>46087.413633576391</v>
      </c>
      <c r="O3730" s="35">
        <f>Data!L3727</f>
        <v>0</v>
      </c>
      <c r="P3730" s="35">
        <f>Data!M3727</f>
        <v>0</v>
      </c>
      <c r="Q3730" s="35" t="str">
        <f>IF(Data!N3727=0,"",Data!N3727)</f>
        <v/>
      </c>
      <c r="R3730" s="35">
        <f>Data!K3727</f>
        <v>0</v>
      </c>
      <c r="S3730" s="35" t="str">
        <f>IF(Data!X3727=TRUE(), "Yes", "No")</f>
        <v>No</v>
      </c>
      <c r="T3730" s="40" t="e">
        <f>#REF!</f>
        <v>#REF!</v>
      </c>
    </row>
    <row r="3731" spans="1:20" x14ac:dyDescent="0.3">
      <c r="A3731" s="35" t="str">
        <f>Data!A3728</f>
        <v>NISSAN LEAF 299-1018</v>
      </c>
      <c r="B3731" s="36">
        <f t="shared" si="58"/>
        <v>46087.413633576391</v>
      </c>
      <c r="C3731" s="37" t="str">
        <f>IF(Data!J3728="GpsRecord", CONCATENATE($U$3,": ",Data!M3728,", ",Data!L3728), CONCATENATE(Data!AB3728, " ", Data!AH3728))</f>
        <v>Aceleración hacia arriba o hacia abajo 0.924999974436405</v>
      </c>
      <c r="D3731" s="38" t="str">
        <f>IF(Data!O3728=TRUE(), "Yes", "No")</f>
        <v>No</v>
      </c>
      <c r="E3731" s="38" t="str">
        <f>IF(Data!J3728="EngineStatusRecord","Engine",IF(Data!J3728="GpsRecord", "GPS", IF(Data!J3728="EngineFaultRecord", "Fault", IF(Data!J3728="DriverChange","Driver",IF(Data!J3728="CustomRecord","Custom","Debug")))))</f>
        <v>Engine</v>
      </c>
      <c r="F3731" s="39" t="str">
        <f>IF(Data!Y3728=TRUE(), "Yes", "No")</f>
        <v>No</v>
      </c>
      <c r="G3731" s="40">
        <f>Data!AK3728</f>
        <v>0</v>
      </c>
      <c r="H3731" s="35" t="str">
        <f>Data!AB3728</f>
        <v>Aceleración hacia arriba o hacia abajo</v>
      </c>
      <c r="I3731" s="35">
        <f>Data!AD3728</f>
        <v>0</v>
      </c>
      <c r="J3731" s="35">
        <f>Data!AF3728</f>
        <v>0</v>
      </c>
      <c r="K3731" s="35" t="str">
        <f>CONCATENATE(Data!AH3728, " ", Data!AI3728)</f>
        <v>0.924999974436405 g-force</v>
      </c>
      <c r="L3731" s="35" t="str">
        <f>Data!C3728</f>
        <v>Vehicle, Battery Electric Vehicle</v>
      </c>
      <c r="M3731" s="35">
        <f>Data!H3728</f>
        <v>0</v>
      </c>
      <c r="N3731" s="41">
        <f>Data!I3728</f>
        <v>46087.413633576391</v>
      </c>
      <c r="O3731" s="35">
        <f>Data!L3728</f>
        <v>0</v>
      </c>
      <c r="P3731" s="35">
        <f>Data!M3728</f>
        <v>0</v>
      </c>
      <c r="Q3731" s="35" t="str">
        <f>IF(Data!N3728=0,"",Data!N3728)</f>
        <v/>
      </c>
      <c r="R3731" s="35">
        <f>Data!K3728</f>
        <v>0</v>
      </c>
      <c r="S3731" s="35" t="str">
        <f>IF(Data!X3728=TRUE(), "Yes", "No")</f>
        <v>No</v>
      </c>
      <c r="T3731" s="40" t="e">
        <f>#REF!</f>
        <v>#REF!</v>
      </c>
    </row>
    <row r="3732" spans="1:20" x14ac:dyDescent="0.3">
      <c r="A3732" s="35" t="str">
        <f>Data!A3729</f>
        <v>NISSAN LEAF 299-1018</v>
      </c>
      <c r="B3732" s="36">
        <f t="shared" si="58"/>
        <v>46087.413634259261</v>
      </c>
      <c r="C3732" s="37" t="str">
        <f>IF(Data!J3729="GpsRecord", CONCATENATE($U$3,": ",Data!M3729,", ",Data!L3729), CONCATENATE(Data!AB3729, " ", Data!AH3729))</f>
        <v>Ubicación: 9.93667, -84.52184</v>
      </c>
      <c r="D3732" s="38" t="str">
        <f>IF(Data!O3729=TRUE(), "Yes", "No")</f>
        <v>Yes</v>
      </c>
      <c r="E3732" s="38" t="str">
        <f>IF(Data!J3729="EngineStatusRecord","Engine",IF(Data!J3729="GpsRecord", "GPS", IF(Data!J3729="EngineFaultRecord", "Fault", IF(Data!J3729="DriverChange","Driver",IF(Data!J3729="CustomRecord","Custom","Debug")))))</f>
        <v>GPS</v>
      </c>
      <c r="F3732" s="39" t="str">
        <f>IF(Data!Y3729=TRUE(), "Yes", "No")</f>
        <v>Yes</v>
      </c>
      <c r="G3732" s="40">
        <f>Data!AK3729</f>
        <v>0</v>
      </c>
      <c r="H3732" s="35">
        <f>Data!AB3729</f>
        <v>0</v>
      </c>
      <c r="I3732" s="35">
        <f>Data!AD3729</f>
        <v>0</v>
      </c>
      <c r="J3732" s="35">
        <f>Data!AF3729</f>
        <v>0</v>
      </c>
      <c r="K3732" s="35" t="str">
        <f>CONCATENATE(Data!AH3729, " ", Data!AI3729)</f>
        <v xml:space="preserve"> </v>
      </c>
      <c r="L3732" s="35" t="str">
        <f>Data!C3729</f>
        <v>Vehicle, Battery Electric Vehicle</v>
      </c>
      <c r="M3732" s="35">
        <f>Data!H3729</f>
        <v>0</v>
      </c>
      <c r="N3732" s="41">
        <f>Data!I3729</f>
        <v>46087.413634259261</v>
      </c>
      <c r="O3732" s="35">
        <f>Data!L3729</f>
        <v>-84.521839999999997</v>
      </c>
      <c r="P3732" s="35">
        <f>Data!M3729</f>
        <v>9.9366699999999994</v>
      </c>
      <c r="Q3732" s="35" t="str">
        <f>IF(Data!N3729=0,"",Data!N3729)</f>
        <v>CurveOtherEvent</v>
      </c>
      <c r="R3732" s="35">
        <f>Data!K3729</f>
        <v>0</v>
      </c>
      <c r="S3732" s="35" t="str">
        <f>IF(Data!X3729=TRUE(), "Yes", "No")</f>
        <v>Yes</v>
      </c>
      <c r="T3732" s="40" t="e">
        <f>#REF!</f>
        <v>#REF!</v>
      </c>
    </row>
    <row r="3733" spans="1:20" x14ac:dyDescent="0.3">
      <c r="A3733" s="35" t="str">
        <f>Data!A3730</f>
        <v>NISSAN LEAF 299-1018</v>
      </c>
      <c r="B3733" s="36">
        <f t="shared" si="58"/>
        <v>46087.413636157406</v>
      </c>
      <c r="C3733" s="37" t="str">
        <f>IF(Data!J3730="GpsRecord", CONCATENATE($U$3,": ",Data!M3730,", ",Data!L3730), CONCATENATE(Data!AB3730, " ", Data!AH3730))</f>
        <v>Velocidad del motor en carretera 4</v>
      </c>
      <c r="D3733" s="38" t="str">
        <f>IF(Data!O3730=TRUE(), "Yes", "No")</f>
        <v>No</v>
      </c>
      <c r="E3733" s="38" t="str">
        <f>IF(Data!J3730="EngineStatusRecord","Engine",IF(Data!J3730="GpsRecord", "GPS", IF(Data!J3730="EngineFaultRecord", "Fault", IF(Data!J3730="DriverChange","Driver",IF(Data!J3730="CustomRecord","Custom","Debug")))))</f>
        <v>Engine</v>
      </c>
      <c r="F3733" s="39" t="str">
        <f>IF(Data!Y3730=TRUE(), "Yes", "No")</f>
        <v>No</v>
      </c>
      <c r="G3733" s="40">
        <f>Data!AK3730</f>
        <v>0</v>
      </c>
      <c r="H3733" s="35" t="str">
        <f>Data!AB3730</f>
        <v>Velocidad del motor en carretera</v>
      </c>
      <c r="I3733" s="35">
        <f>Data!AD3730</f>
        <v>0</v>
      </c>
      <c r="J3733" s="35">
        <f>Data!AF3730</f>
        <v>0</v>
      </c>
      <c r="K3733" s="35" t="str">
        <f>CONCATENATE(Data!AH3730, " ", Data!AI3730)</f>
        <v>4 km/h</v>
      </c>
      <c r="L3733" s="35" t="str">
        <f>Data!C3730</f>
        <v>Vehicle, Battery Electric Vehicle</v>
      </c>
      <c r="M3733" s="35">
        <f>Data!H3730</f>
        <v>0</v>
      </c>
      <c r="N3733" s="41">
        <f>Data!I3730</f>
        <v>46087.413636157406</v>
      </c>
      <c r="O3733" s="35">
        <f>Data!L3730</f>
        <v>0</v>
      </c>
      <c r="P3733" s="35">
        <f>Data!M3730</f>
        <v>0</v>
      </c>
      <c r="Q3733" s="35" t="str">
        <f>IF(Data!N3730=0,"",Data!N3730)</f>
        <v/>
      </c>
      <c r="R3733" s="35">
        <f>Data!K3730</f>
        <v>0</v>
      </c>
      <c r="S3733" s="35" t="str">
        <f>IF(Data!X3730=TRUE(), "Yes", "No")</f>
        <v>No</v>
      </c>
      <c r="T3733" s="40" t="e">
        <f>#REF!</f>
        <v>#REF!</v>
      </c>
    </row>
    <row r="3734" spans="1:20" x14ac:dyDescent="0.3">
      <c r="A3734" s="35" t="str">
        <f>Data!A3731</f>
        <v>NISSAN LEAF 299-1018</v>
      </c>
      <c r="B3734" s="36">
        <f t="shared" si="58"/>
        <v>46087.413643842592</v>
      </c>
      <c r="C3734" s="37" t="str">
        <f>IF(Data!J3731="GpsRecord", CONCATENATE($U$3,": ",Data!M3731,", ",Data!L3731), CONCATENATE(Data!AB3731, " ", Data!AH3731))</f>
        <v>Energía total de la batería del vehículo eléctrico en ralentí (desde la instalación telemática) 0.91</v>
      </c>
      <c r="D3734" s="38" t="str">
        <f>IF(Data!O3731=TRUE(), "Yes", "No")</f>
        <v>No</v>
      </c>
      <c r="E3734" s="38" t="str">
        <f>IF(Data!J3731="EngineStatusRecord","Engine",IF(Data!J3731="GpsRecord", "GPS", IF(Data!J3731="EngineFaultRecord", "Fault", IF(Data!J3731="DriverChange","Driver",IF(Data!J3731="CustomRecord","Custom","Debug")))))</f>
        <v>Engine</v>
      </c>
      <c r="F3734" s="39" t="str">
        <f>IF(Data!Y3731=TRUE(), "Yes", "No")</f>
        <v>No</v>
      </c>
      <c r="G3734" s="40">
        <f>Data!AK3731</f>
        <v>0</v>
      </c>
      <c r="H3734" s="35" t="str">
        <f>Data!AB3731</f>
        <v>Energía total de la batería del vehículo eléctrico en ralentí (desde la instalación telemática)</v>
      </c>
      <c r="I3734" s="35">
        <f>Data!AD3731</f>
        <v>0</v>
      </c>
      <c r="J3734" s="35">
        <f>Data!AF3731</f>
        <v>0</v>
      </c>
      <c r="K3734" s="35" t="str">
        <f>CONCATENATE(Data!AH3731, " ", Data!AI3731)</f>
        <v>0.91 kWh</v>
      </c>
      <c r="L3734" s="35" t="str">
        <f>Data!C3731</f>
        <v>Vehicle, Battery Electric Vehicle</v>
      </c>
      <c r="M3734" s="35">
        <f>Data!H3731</f>
        <v>0</v>
      </c>
      <c r="N3734" s="41">
        <f>Data!I3731</f>
        <v>46087.413643842592</v>
      </c>
      <c r="O3734" s="35">
        <f>Data!L3731</f>
        <v>0</v>
      </c>
      <c r="P3734" s="35">
        <f>Data!M3731</f>
        <v>0</v>
      </c>
      <c r="Q3734" s="35" t="str">
        <f>IF(Data!N3731=0,"",Data!N3731)</f>
        <v/>
      </c>
      <c r="R3734" s="35">
        <f>Data!K3731</f>
        <v>0</v>
      </c>
      <c r="S3734" s="35" t="str">
        <f>IF(Data!X3731=TRUE(), "Yes", "No")</f>
        <v>No</v>
      </c>
      <c r="T3734" s="40" t="e">
        <f>#REF!</f>
        <v>#REF!</v>
      </c>
    </row>
    <row r="3735" spans="1:20" x14ac:dyDescent="0.3">
      <c r="A3735" s="35" t="str">
        <f>Data!A3732</f>
        <v>NISSAN LEAF 299-1018</v>
      </c>
      <c r="B3735" s="36">
        <f t="shared" si="58"/>
        <v>46087.413643842592</v>
      </c>
      <c r="C3735" s="37" t="str">
        <f>IF(Data!J3732="GpsRecord", CONCATENATE($U$3,": ",Data!M3732,", ",Data!L3732), CONCATENATE(Data!AB3732, " ", Data!AH3732))</f>
        <v>Energía total de entrada en la batería del vehículo mientras se conduce (desde que se instaló la telemática) 261.78</v>
      </c>
      <c r="D3735" s="38" t="str">
        <f>IF(Data!O3732=TRUE(), "Yes", "No")</f>
        <v>No</v>
      </c>
      <c r="E3735" s="38" t="str">
        <f>IF(Data!J3732="EngineStatusRecord","Engine",IF(Data!J3732="GpsRecord", "GPS", IF(Data!J3732="EngineFaultRecord", "Fault", IF(Data!J3732="DriverChange","Driver",IF(Data!J3732="CustomRecord","Custom","Debug")))))</f>
        <v>Engine</v>
      </c>
      <c r="F3735" s="39" t="str">
        <f>IF(Data!Y3732=TRUE(), "Yes", "No")</f>
        <v>No</v>
      </c>
      <c r="G3735" s="40">
        <f>Data!AK3732</f>
        <v>0</v>
      </c>
      <c r="H3735" s="35" t="str">
        <f>Data!AB3732</f>
        <v>Energía total de entrada en la batería del vehículo mientras se conduce (desde que se instaló la telemática)</v>
      </c>
      <c r="I3735" s="35">
        <f>Data!AD3732</f>
        <v>0</v>
      </c>
      <c r="J3735" s="35">
        <f>Data!AF3732</f>
        <v>0</v>
      </c>
      <c r="K3735" s="35" t="str">
        <f>CONCATENATE(Data!AH3732, " ", Data!AI3732)</f>
        <v>261.78 kWh</v>
      </c>
      <c r="L3735" s="35" t="str">
        <f>Data!C3732</f>
        <v>Vehicle, Battery Electric Vehicle</v>
      </c>
      <c r="M3735" s="35">
        <f>Data!H3732</f>
        <v>0</v>
      </c>
      <c r="N3735" s="41">
        <f>Data!I3732</f>
        <v>46087.413643842592</v>
      </c>
      <c r="O3735" s="35">
        <f>Data!L3732</f>
        <v>0</v>
      </c>
      <c r="P3735" s="35">
        <f>Data!M3732</f>
        <v>0</v>
      </c>
      <c r="Q3735" s="35" t="str">
        <f>IF(Data!N3732=0,"",Data!N3732)</f>
        <v/>
      </c>
      <c r="R3735" s="35">
        <f>Data!K3732</f>
        <v>0</v>
      </c>
      <c r="S3735" s="35" t="str">
        <f>IF(Data!X3732=TRUE(), "Yes", "No")</f>
        <v>No</v>
      </c>
      <c r="T3735" s="40" t="e">
        <f>#REF!</f>
        <v>#REF!</v>
      </c>
    </row>
    <row r="3736" spans="1:20" x14ac:dyDescent="0.3">
      <c r="A3736" s="35" t="str">
        <f>Data!A3733</f>
        <v>NISSAN LEAF 299-1018</v>
      </c>
      <c r="B3736" s="36">
        <f t="shared" si="58"/>
        <v>46087.413643842592</v>
      </c>
      <c r="C3736" s="37" t="str">
        <f>IF(Data!J3733="GpsRecord", CONCATENATE($U$3,": ",Data!M3733,", ",Data!L3733), CONCATENATE(Data!AB3733, " ", Data!AH3733))</f>
        <v>Energía total de salida en la batería del vehículo eléctrico mientras se conduce (desde que se instaló la telemática) 1026.37</v>
      </c>
      <c r="D3736" s="38" t="str">
        <f>IF(Data!O3733=TRUE(), "Yes", "No")</f>
        <v>No</v>
      </c>
      <c r="E3736" s="38" t="str">
        <f>IF(Data!J3733="EngineStatusRecord","Engine",IF(Data!J3733="GpsRecord", "GPS", IF(Data!J3733="EngineFaultRecord", "Fault", IF(Data!J3733="DriverChange","Driver",IF(Data!J3733="CustomRecord","Custom","Debug")))))</f>
        <v>Engine</v>
      </c>
      <c r="F3736" s="39" t="str">
        <f>IF(Data!Y3733=TRUE(), "Yes", "No")</f>
        <v>No</v>
      </c>
      <c r="G3736" s="40">
        <f>Data!AK3733</f>
        <v>0</v>
      </c>
      <c r="H3736" s="35" t="str">
        <f>Data!AB3733</f>
        <v>Energía total de salida en la batería del vehículo eléctrico mientras se conduce (desde que se instaló la telemática)</v>
      </c>
      <c r="I3736" s="35">
        <f>Data!AD3733</f>
        <v>0</v>
      </c>
      <c r="J3736" s="35">
        <f>Data!AF3733</f>
        <v>0</v>
      </c>
      <c r="K3736" s="35" t="str">
        <f>CONCATENATE(Data!AH3733, " ", Data!AI3733)</f>
        <v>1026.37 kWh</v>
      </c>
      <c r="L3736" s="35" t="str">
        <f>Data!C3733</f>
        <v>Vehicle, Battery Electric Vehicle</v>
      </c>
      <c r="M3736" s="35">
        <f>Data!H3733</f>
        <v>0</v>
      </c>
      <c r="N3736" s="41">
        <f>Data!I3733</f>
        <v>46087.413643842592</v>
      </c>
      <c r="O3736" s="35">
        <f>Data!L3733</f>
        <v>0</v>
      </c>
      <c r="P3736" s="35">
        <f>Data!M3733</f>
        <v>0</v>
      </c>
      <c r="Q3736" s="35" t="str">
        <f>IF(Data!N3733=0,"",Data!N3733)</f>
        <v/>
      </c>
      <c r="R3736" s="35">
        <f>Data!K3733</f>
        <v>0</v>
      </c>
      <c r="S3736" s="35" t="str">
        <f>IF(Data!X3733=TRUE(), "Yes", "No")</f>
        <v>No</v>
      </c>
      <c r="T3736" s="40" t="e">
        <f>#REF!</f>
        <v>#REF!</v>
      </c>
    </row>
    <row r="3737" spans="1:20" x14ac:dyDescent="0.3">
      <c r="A3737" s="35" t="str">
        <f>Data!A3734</f>
        <v>NISSAN LEAF 299-1018</v>
      </c>
      <c r="B3737" s="36">
        <f t="shared" si="58"/>
        <v>46087.413644074077</v>
      </c>
      <c r="C3737" s="37" t="str">
        <f>IF(Data!J3734="GpsRecord", CONCATENATE($U$3,": ",Data!M3734,", ",Data!L3734), CONCATENATE(Data!AB3734, " ", Data!AH3734))</f>
        <v>Energía total de la batería del vehículo eléctrico al ralentí (desde la instalación telemática) 49.63</v>
      </c>
      <c r="D3737" s="38" t="str">
        <f>IF(Data!O3734=TRUE(), "Yes", "No")</f>
        <v>No</v>
      </c>
      <c r="E3737" s="38" t="str">
        <f>IF(Data!J3734="EngineStatusRecord","Engine",IF(Data!J3734="GpsRecord", "GPS", IF(Data!J3734="EngineFaultRecord", "Fault", IF(Data!J3734="DriverChange","Driver",IF(Data!J3734="CustomRecord","Custom","Debug")))))</f>
        <v>Engine</v>
      </c>
      <c r="F3737" s="39" t="str">
        <f>IF(Data!Y3734=TRUE(), "Yes", "No")</f>
        <v>No</v>
      </c>
      <c r="G3737" s="40">
        <f>Data!AK3734</f>
        <v>0</v>
      </c>
      <c r="H3737" s="35" t="str">
        <f>Data!AB3734</f>
        <v>Energía total de la batería del vehículo eléctrico al ralentí (desde la instalación telemática)</v>
      </c>
      <c r="I3737" s="35">
        <f>Data!AD3734</f>
        <v>0</v>
      </c>
      <c r="J3737" s="35">
        <f>Data!AF3734</f>
        <v>0</v>
      </c>
      <c r="K3737" s="35" t="str">
        <f>CONCATENATE(Data!AH3734, " ", Data!AI3734)</f>
        <v>49.63 kWh</v>
      </c>
      <c r="L3737" s="35" t="str">
        <f>Data!C3734</f>
        <v>Vehicle, Battery Electric Vehicle</v>
      </c>
      <c r="M3737" s="35">
        <f>Data!H3734</f>
        <v>0</v>
      </c>
      <c r="N3737" s="41">
        <f>Data!I3734</f>
        <v>46087.413644074077</v>
      </c>
      <c r="O3737" s="35">
        <f>Data!L3734</f>
        <v>0</v>
      </c>
      <c r="P3737" s="35">
        <f>Data!M3734</f>
        <v>0</v>
      </c>
      <c r="Q3737" s="35" t="str">
        <f>IF(Data!N3734=0,"",Data!N3734)</f>
        <v/>
      </c>
      <c r="R3737" s="35">
        <f>Data!K3734</f>
        <v>0</v>
      </c>
      <c r="S3737" s="35" t="str">
        <f>IF(Data!X3734=TRUE(), "Yes", "No")</f>
        <v>No</v>
      </c>
      <c r="T3737" s="40" t="e">
        <f>#REF!</f>
        <v>#REF!</v>
      </c>
    </row>
    <row r="3738" spans="1:20" x14ac:dyDescent="0.3">
      <c r="A3738" s="35" t="str">
        <f>Data!A3735</f>
        <v>NISSAN LEAF 299-1018</v>
      </c>
      <c r="B3738" s="36">
        <f t="shared" si="58"/>
        <v>46087.413645833331</v>
      </c>
      <c r="C3738" s="37" t="str">
        <f>IF(Data!J3735="GpsRecord", CONCATENATE($U$3,": ",Data!M3735,", ",Data!L3735), CONCATENATE(Data!AB3735, " ", Data!AH3735))</f>
        <v>Ubicación: 9.93667, -84.52186</v>
      </c>
      <c r="D3738" s="38" t="str">
        <f>IF(Data!O3735=TRUE(), "Yes", "No")</f>
        <v>Yes</v>
      </c>
      <c r="E3738" s="38" t="str">
        <f>IF(Data!J3735="EngineStatusRecord","Engine",IF(Data!J3735="GpsRecord", "GPS", IF(Data!J3735="EngineFaultRecord", "Fault", IF(Data!J3735="DriverChange","Driver",IF(Data!J3735="CustomRecord","Custom","Debug")))))</f>
        <v>GPS</v>
      </c>
      <c r="F3738" s="39" t="str">
        <f>IF(Data!Y3735=TRUE(), "Yes", "No")</f>
        <v>Yes</v>
      </c>
      <c r="G3738" s="40">
        <f>Data!AK3735</f>
        <v>0</v>
      </c>
      <c r="H3738" s="35">
        <f>Data!AB3735</f>
        <v>0</v>
      </c>
      <c r="I3738" s="35">
        <f>Data!AD3735</f>
        <v>0</v>
      </c>
      <c r="J3738" s="35">
        <f>Data!AF3735</f>
        <v>0</v>
      </c>
      <c r="K3738" s="35" t="str">
        <f>CONCATENATE(Data!AH3735, " ", Data!AI3735)</f>
        <v xml:space="preserve"> </v>
      </c>
      <c r="L3738" s="35" t="str">
        <f>Data!C3735</f>
        <v>Vehicle, Battery Electric Vehicle</v>
      </c>
      <c r="M3738" s="35">
        <f>Data!H3735</f>
        <v>0</v>
      </c>
      <c r="N3738" s="41">
        <f>Data!I3735</f>
        <v>46087.413645833331</v>
      </c>
      <c r="O3738" s="35">
        <f>Data!L3735</f>
        <v>-84.521860000000004</v>
      </c>
      <c r="P3738" s="35">
        <f>Data!M3735</f>
        <v>9.9366699999999994</v>
      </c>
      <c r="Q3738" s="35" t="str">
        <f>IF(Data!N3735=0,"",Data!N3735)</f>
        <v>CurveZeroSpeed</v>
      </c>
      <c r="R3738" s="35">
        <f>Data!K3735</f>
        <v>6</v>
      </c>
      <c r="S3738" s="35" t="str">
        <f>IF(Data!X3735=TRUE(), "Yes", "No")</f>
        <v>Yes</v>
      </c>
      <c r="T3738" s="40" t="e">
        <f>#REF!</f>
        <v>#REF!</v>
      </c>
    </row>
    <row r="3739" spans="1:20" x14ac:dyDescent="0.3">
      <c r="A3739" s="35" t="str">
        <f>Data!A3736</f>
        <v>NISSAN LEAF 299-1018</v>
      </c>
      <c r="B3739" s="36">
        <f t="shared" si="58"/>
        <v>46087.413645925924</v>
      </c>
      <c r="C3739" s="37" t="str">
        <f>IF(Data!J3736="GpsRecord", CONCATENATE($U$3,": ",Data!M3736,", ",Data!L3736), CONCATENATE(Data!AB3736, " ", Data!AH3736))</f>
        <v>Velocidad del motor en carretera 10</v>
      </c>
      <c r="D3739" s="38" t="str">
        <f>IF(Data!O3736=TRUE(), "Yes", "No")</f>
        <v>No</v>
      </c>
      <c r="E3739" s="38" t="str">
        <f>IF(Data!J3736="EngineStatusRecord","Engine",IF(Data!J3736="GpsRecord", "GPS", IF(Data!J3736="EngineFaultRecord", "Fault", IF(Data!J3736="DriverChange","Driver",IF(Data!J3736="CustomRecord","Custom","Debug")))))</f>
        <v>Engine</v>
      </c>
      <c r="F3739" s="39" t="str">
        <f>IF(Data!Y3736=TRUE(), "Yes", "No")</f>
        <v>No</v>
      </c>
      <c r="G3739" s="40">
        <f>Data!AK3736</f>
        <v>0</v>
      </c>
      <c r="H3739" s="35" t="str">
        <f>Data!AB3736</f>
        <v>Velocidad del motor en carretera</v>
      </c>
      <c r="I3739" s="35">
        <f>Data!AD3736</f>
        <v>0</v>
      </c>
      <c r="J3739" s="35">
        <f>Data!AF3736</f>
        <v>0</v>
      </c>
      <c r="K3739" s="35" t="str">
        <f>CONCATENATE(Data!AH3736, " ", Data!AI3736)</f>
        <v>10 km/h</v>
      </c>
      <c r="L3739" s="35" t="str">
        <f>Data!C3736</f>
        <v>Vehicle, Battery Electric Vehicle</v>
      </c>
      <c r="M3739" s="35">
        <f>Data!H3736</f>
        <v>0</v>
      </c>
      <c r="N3739" s="41">
        <f>Data!I3736</f>
        <v>46087.413645925924</v>
      </c>
      <c r="O3739" s="35">
        <f>Data!L3736</f>
        <v>0</v>
      </c>
      <c r="P3739" s="35">
        <f>Data!M3736</f>
        <v>0</v>
      </c>
      <c r="Q3739" s="35" t="str">
        <f>IF(Data!N3736=0,"",Data!N3736)</f>
        <v/>
      </c>
      <c r="R3739" s="35">
        <f>Data!K3736</f>
        <v>0</v>
      </c>
      <c r="S3739" s="35" t="str">
        <f>IF(Data!X3736=TRUE(), "Yes", "No")</f>
        <v>No</v>
      </c>
      <c r="T3739" s="40" t="e">
        <f>#REF!</f>
        <v>#REF!</v>
      </c>
    </row>
    <row r="3740" spans="1:20" x14ac:dyDescent="0.3">
      <c r="A3740" s="35" t="str">
        <f>Data!A3737</f>
        <v>NISSAN LEAF 299-1018</v>
      </c>
      <c r="B3740" s="36">
        <f t="shared" si="58"/>
        <v>46087.413657407407</v>
      </c>
      <c r="C3740" s="37" t="str">
        <f>IF(Data!J3737="GpsRecord", CONCATENATE($U$3,": ",Data!M3737,", ",Data!L3737), CONCATENATE(Data!AB3737, " ", Data!AH3737))</f>
        <v>Ubicación: 9.93665, -84.52187</v>
      </c>
      <c r="D3740" s="38" t="str">
        <f>IF(Data!O3737=TRUE(), "Yes", "No")</f>
        <v>Yes</v>
      </c>
      <c r="E3740" s="38" t="str">
        <f>IF(Data!J3737="EngineStatusRecord","Engine",IF(Data!J3737="GpsRecord", "GPS", IF(Data!J3737="EngineFaultRecord", "Fault", IF(Data!J3737="DriverChange","Driver",IF(Data!J3737="CustomRecord","Custom","Debug")))))</f>
        <v>GPS</v>
      </c>
      <c r="F3740" s="39" t="str">
        <f>IF(Data!Y3737=TRUE(), "Yes", "No")</f>
        <v>Yes</v>
      </c>
      <c r="G3740" s="40">
        <f>Data!AK3737</f>
        <v>0</v>
      </c>
      <c r="H3740" s="35">
        <f>Data!AB3737</f>
        <v>0</v>
      </c>
      <c r="I3740" s="35">
        <f>Data!AD3737</f>
        <v>0</v>
      </c>
      <c r="J3740" s="35">
        <f>Data!AF3737</f>
        <v>0</v>
      </c>
      <c r="K3740" s="35" t="str">
        <f>CONCATENATE(Data!AH3737, " ", Data!AI3737)</f>
        <v xml:space="preserve"> </v>
      </c>
      <c r="L3740" s="35" t="str">
        <f>Data!C3737</f>
        <v>Vehicle, Battery Electric Vehicle</v>
      </c>
      <c r="M3740" s="35">
        <f>Data!H3737</f>
        <v>0</v>
      </c>
      <c r="N3740" s="41">
        <f>Data!I3737</f>
        <v>46087.413657407407</v>
      </c>
      <c r="O3740" s="35">
        <f>Data!L3737</f>
        <v>-84.521870000000007</v>
      </c>
      <c r="P3740" s="35">
        <f>Data!M3737</f>
        <v>9.9366500000000002</v>
      </c>
      <c r="Q3740" s="35" t="str">
        <f>IF(Data!N3737=0,"",Data!N3737)</f>
        <v>CurveSpeedEstimateError</v>
      </c>
      <c r="R3740" s="35">
        <f>Data!K3737</f>
        <v>11</v>
      </c>
      <c r="S3740" s="35" t="str">
        <f>IF(Data!X3737=TRUE(), "Yes", "No")</f>
        <v>Yes</v>
      </c>
      <c r="T3740" s="40" t="e">
        <f>#REF!</f>
        <v>#REF!</v>
      </c>
    </row>
    <row r="3741" spans="1:20" x14ac:dyDescent="0.3">
      <c r="A3741" s="35" t="str">
        <f>Data!A3738</f>
        <v>NISSAN LEAF 299-1018</v>
      </c>
      <c r="B3741" s="36">
        <f t="shared" si="58"/>
        <v>46087.413665902779</v>
      </c>
      <c r="C3741" s="37" t="str">
        <f>IF(Data!J3738="GpsRecord", CONCATENATE($U$3,": ",Data!M3738,", ",Data!L3738), CONCATENATE(Data!AB3738, " ", Data!AH3738))</f>
        <v>Aceleración de lado a lado 0.315999989778689</v>
      </c>
      <c r="D3741" s="38" t="str">
        <f>IF(Data!O3738=TRUE(), "Yes", "No")</f>
        <v>No</v>
      </c>
      <c r="E3741" s="38" t="str">
        <f>IF(Data!J3738="EngineStatusRecord","Engine",IF(Data!J3738="GpsRecord", "GPS", IF(Data!J3738="EngineFaultRecord", "Fault", IF(Data!J3738="DriverChange","Driver",IF(Data!J3738="CustomRecord","Custom","Debug")))))</f>
        <v>Engine</v>
      </c>
      <c r="F3741" s="39" t="str">
        <f>IF(Data!Y3738=TRUE(), "Yes", "No")</f>
        <v>No</v>
      </c>
      <c r="G3741" s="40">
        <f>Data!AK3738</f>
        <v>0</v>
      </c>
      <c r="H3741" s="35" t="str">
        <f>Data!AB3738</f>
        <v>Aceleración de lado a lado</v>
      </c>
      <c r="I3741" s="35">
        <f>Data!AD3738</f>
        <v>0</v>
      </c>
      <c r="J3741" s="35">
        <f>Data!AF3738</f>
        <v>0</v>
      </c>
      <c r="K3741" s="35" t="str">
        <f>CONCATENATE(Data!AH3738, " ", Data!AI3738)</f>
        <v>0.315999989778689 g-force</v>
      </c>
      <c r="L3741" s="35" t="str">
        <f>Data!C3738</f>
        <v>Vehicle, Battery Electric Vehicle</v>
      </c>
      <c r="M3741" s="35">
        <f>Data!H3738</f>
        <v>0</v>
      </c>
      <c r="N3741" s="41">
        <f>Data!I3738</f>
        <v>46087.413665902779</v>
      </c>
      <c r="O3741" s="35">
        <f>Data!L3738</f>
        <v>0</v>
      </c>
      <c r="P3741" s="35">
        <f>Data!M3738</f>
        <v>0</v>
      </c>
      <c r="Q3741" s="35" t="str">
        <f>IF(Data!N3738=0,"",Data!N3738)</f>
        <v/>
      </c>
      <c r="R3741" s="35">
        <f>Data!K3738</f>
        <v>0</v>
      </c>
      <c r="S3741" s="35" t="str">
        <f>IF(Data!X3738=TRUE(), "Yes", "No")</f>
        <v>No</v>
      </c>
      <c r="T3741" s="40" t="e">
        <f>#REF!</f>
        <v>#REF!</v>
      </c>
    </row>
    <row r="3742" spans="1:20" x14ac:dyDescent="0.3">
      <c r="A3742" s="35" t="str">
        <f>Data!A3739</f>
        <v>NISSAN LEAF 299-1018</v>
      </c>
      <c r="B3742" s="36">
        <f t="shared" si="58"/>
        <v>46087.413665902779</v>
      </c>
      <c r="C3742" s="37" t="str">
        <f>IF(Data!J3739="GpsRecord", CONCATENATE($U$3,": ",Data!M3739,", ",Data!L3739), CONCATENATE(Data!AB3739, " ", Data!AH3739))</f>
        <v>Aceleración hacia arriba o hacia abajo 0.91699999483134</v>
      </c>
      <c r="D3742" s="38" t="str">
        <f>IF(Data!O3739=TRUE(), "Yes", "No")</f>
        <v>No</v>
      </c>
      <c r="E3742" s="38" t="str">
        <f>IF(Data!J3739="EngineStatusRecord","Engine",IF(Data!J3739="GpsRecord", "GPS", IF(Data!J3739="EngineFaultRecord", "Fault", IF(Data!J3739="DriverChange","Driver",IF(Data!J3739="CustomRecord","Custom","Debug")))))</f>
        <v>Engine</v>
      </c>
      <c r="F3742" s="39" t="str">
        <f>IF(Data!Y3739=TRUE(), "Yes", "No")</f>
        <v>No</v>
      </c>
      <c r="G3742" s="40">
        <f>Data!AK3739</f>
        <v>0</v>
      </c>
      <c r="H3742" s="35" t="str">
        <f>Data!AB3739</f>
        <v>Aceleración hacia arriba o hacia abajo</v>
      </c>
      <c r="I3742" s="35">
        <f>Data!AD3739</f>
        <v>0</v>
      </c>
      <c r="J3742" s="35">
        <f>Data!AF3739</f>
        <v>0</v>
      </c>
      <c r="K3742" s="35" t="str">
        <f>CONCATENATE(Data!AH3739, " ", Data!AI3739)</f>
        <v>0.91699999483134 g-force</v>
      </c>
      <c r="L3742" s="35" t="str">
        <f>Data!C3739</f>
        <v>Vehicle, Battery Electric Vehicle</v>
      </c>
      <c r="M3742" s="35">
        <f>Data!H3739</f>
        <v>0</v>
      </c>
      <c r="N3742" s="41">
        <f>Data!I3739</f>
        <v>46087.413665902779</v>
      </c>
      <c r="O3742" s="35">
        <f>Data!L3739</f>
        <v>0</v>
      </c>
      <c r="P3742" s="35">
        <f>Data!M3739</f>
        <v>0</v>
      </c>
      <c r="Q3742" s="35" t="str">
        <f>IF(Data!N3739=0,"",Data!N3739)</f>
        <v/>
      </c>
      <c r="R3742" s="35">
        <f>Data!K3739</f>
        <v>0</v>
      </c>
      <c r="S3742" s="35" t="str">
        <f>IF(Data!X3739=TRUE(), "Yes", "No")</f>
        <v>No</v>
      </c>
      <c r="T3742" s="40" t="e">
        <f>#REF!</f>
        <v>#REF!</v>
      </c>
    </row>
    <row r="3743" spans="1:20" x14ac:dyDescent="0.3">
      <c r="A3743" s="35" t="str">
        <f>Data!A3740</f>
        <v>NISSAN LEAF 299-1018</v>
      </c>
      <c r="B3743" s="36">
        <f t="shared" si="58"/>
        <v>46087.41366622685</v>
      </c>
      <c r="C3743" s="37" t="str">
        <f>IF(Data!J3740="GpsRecord", CONCATENATE($U$3,": ",Data!M3740,", ",Data!L3740), CONCATENATE(Data!AB3740, " ", Data!AH3740))</f>
        <v>Aceleración hacia delante o frenado 0.128999994891561</v>
      </c>
      <c r="D3743" s="38" t="str">
        <f>IF(Data!O3740=TRUE(), "Yes", "No")</f>
        <v>No</v>
      </c>
      <c r="E3743" s="38" t="str">
        <f>IF(Data!J3740="EngineStatusRecord","Engine",IF(Data!J3740="GpsRecord", "GPS", IF(Data!J3740="EngineFaultRecord", "Fault", IF(Data!J3740="DriverChange","Driver",IF(Data!J3740="CustomRecord","Custom","Debug")))))</f>
        <v>Engine</v>
      </c>
      <c r="F3743" s="39" t="str">
        <f>IF(Data!Y3740=TRUE(), "Yes", "No")</f>
        <v>No</v>
      </c>
      <c r="G3743" s="40">
        <f>Data!AK3740</f>
        <v>0</v>
      </c>
      <c r="H3743" s="35" t="str">
        <f>Data!AB3740</f>
        <v>Aceleración hacia delante o frenado</v>
      </c>
      <c r="I3743" s="35">
        <f>Data!AD3740</f>
        <v>0</v>
      </c>
      <c r="J3743" s="35">
        <f>Data!AF3740</f>
        <v>0</v>
      </c>
      <c r="K3743" s="35" t="str">
        <f>CONCATENATE(Data!AH3740, " ", Data!AI3740)</f>
        <v>0.128999994891561 g-force</v>
      </c>
      <c r="L3743" s="35" t="str">
        <f>Data!C3740</f>
        <v>Vehicle, Battery Electric Vehicle</v>
      </c>
      <c r="M3743" s="35">
        <f>Data!H3740</f>
        <v>0</v>
      </c>
      <c r="N3743" s="41">
        <f>Data!I3740</f>
        <v>46087.41366622685</v>
      </c>
      <c r="O3743" s="35">
        <f>Data!L3740</f>
        <v>0</v>
      </c>
      <c r="P3743" s="35">
        <f>Data!M3740</f>
        <v>0</v>
      </c>
      <c r="Q3743" s="35" t="str">
        <f>IF(Data!N3740=0,"",Data!N3740)</f>
        <v/>
      </c>
      <c r="R3743" s="35">
        <f>Data!K3740</f>
        <v>0</v>
      </c>
      <c r="S3743" s="35" t="str">
        <f>IF(Data!X3740=TRUE(), "Yes", "No")</f>
        <v>No</v>
      </c>
      <c r="T3743" s="40" t="e">
        <f>#REF!</f>
        <v>#REF!</v>
      </c>
    </row>
    <row r="3744" spans="1:20" x14ac:dyDescent="0.3">
      <c r="A3744" s="35" t="str">
        <f>Data!A3741</f>
        <v>NISSAN LEAF 299-1018</v>
      </c>
      <c r="B3744" s="36">
        <f t="shared" si="58"/>
        <v>46087.41366622685</v>
      </c>
      <c r="C3744" s="37" t="str">
        <f>IF(Data!J3741="GpsRecord", CONCATENATE($U$3,": ",Data!M3741,", ",Data!L3741), CONCATENATE(Data!AB3741, " ", Data!AH3741))</f>
        <v>Aceleración hacia arriba o hacia abajo 0.929999948943117</v>
      </c>
      <c r="D3744" s="38" t="str">
        <f>IF(Data!O3741=TRUE(), "Yes", "No")</f>
        <v>No</v>
      </c>
      <c r="E3744" s="38" t="str">
        <f>IF(Data!J3741="EngineStatusRecord","Engine",IF(Data!J3741="GpsRecord", "GPS", IF(Data!J3741="EngineFaultRecord", "Fault", IF(Data!J3741="DriverChange","Driver",IF(Data!J3741="CustomRecord","Custom","Debug")))))</f>
        <v>Engine</v>
      </c>
      <c r="F3744" s="39" t="str">
        <f>IF(Data!Y3741=TRUE(), "Yes", "No")</f>
        <v>No</v>
      </c>
      <c r="G3744" s="40">
        <f>Data!AK3741</f>
        <v>0</v>
      </c>
      <c r="H3744" s="35" t="str">
        <f>Data!AB3741</f>
        <v>Aceleración hacia arriba o hacia abajo</v>
      </c>
      <c r="I3744" s="35">
        <f>Data!AD3741</f>
        <v>0</v>
      </c>
      <c r="J3744" s="35">
        <f>Data!AF3741</f>
        <v>0</v>
      </c>
      <c r="K3744" s="35" t="str">
        <f>CONCATENATE(Data!AH3741, " ", Data!AI3741)</f>
        <v>0.929999948943117 g-force</v>
      </c>
      <c r="L3744" s="35" t="str">
        <f>Data!C3741</f>
        <v>Vehicle, Battery Electric Vehicle</v>
      </c>
      <c r="M3744" s="35">
        <f>Data!H3741</f>
        <v>0</v>
      </c>
      <c r="N3744" s="41">
        <f>Data!I3741</f>
        <v>46087.41366622685</v>
      </c>
      <c r="O3744" s="35">
        <f>Data!L3741</f>
        <v>0</v>
      </c>
      <c r="P3744" s="35">
        <f>Data!M3741</f>
        <v>0</v>
      </c>
      <c r="Q3744" s="35" t="str">
        <f>IF(Data!N3741=0,"",Data!N3741)</f>
        <v/>
      </c>
      <c r="R3744" s="35">
        <f>Data!K3741</f>
        <v>0</v>
      </c>
      <c r="S3744" s="35" t="str">
        <f>IF(Data!X3741=TRUE(), "Yes", "No")</f>
        <v>No</v>
      </c>
      <c r="T3744" s="40" t="e">
        <f>#REF!</f>
        <v>#REF!</v>
      </c>
    </row>
    <row r="3745" spans="1:20" x14ac:dyDescent="0.3">
      <c r="A3745" s="35" t="str">
        <f>Data!A3742</f>
        <v>NISSAN LEAF 299-1018</v>
      </c>
      <c r="B3745" s="36">
        <f t="shared" si="58"/>
        <v>46087.413668842593</v>
      </c>
      <c r="C3745" s="37" t="str">
        <f>IF(Data!J3742="GpsRecord", CONCATENATE($U$3,": ",Data!M3742,", ",Data!L3742), CONCATENATE(Data!AB3742, " ", Data!AH3742))</f>
        <v>Aceleración hacia delante o frenado 0</v>
      </c>
      <c r="D3745" s="38" t="str">
        <f>IF(Data!O3742=TRUE(), "Yes", "No")</f>
        <v>No</v>
      </c>
      <c r="E3745" s="38" t="str">
        <f>IF(Data!J3742="EngineStatusRecord","Engine",IF(Data!J3742="GpsRecord", "GPS", IF(Data!J3742="EngineFaultRecord", "Fault", IF(Data!J3742="DriverChange","Driver",IF(Data!J3742="CustomRecord","Custom","Debug")))))</f>
        <v>Engine</v>
      </c>
      <c r="F3745" s="39" t="str">
        <f>IF(Data!Y3742=TRUE(), "Yes", "No")</f>
        <v>No</v>
      </c>
      <c r="G3745" s="40">
        <f>Data!AK3742</f>
        <v>0</v>
      </c>
      <c r="H3745" s="35" t="str">
        <f>Data!AB3742</f>
        <v>Aceleración hacia delante o frenado</v>
      </c>
      <c r="I3745" s="35">
        <f>Data!AD3742</f>
        <v>0</v>
      </c>
      <c r="J3745" s="35">
        <f>Data!AF3742</f>
        <v>0</v>
      </c>
      <c r="K3745" s="35" t="str">
        <f>CONCATENATE(Data!AH3742, " ", Data!AI3742)</f>
        <v>0 g-force</v>
      </c>
      <c r="L3745" s="35" t="str">
        <f>Data!C3742</f>
        <v>Vehicle, Battery Electric Vehicle</v>
      </c>
      <c r="M3745" s="35">
        <f>Data!H3742</f>
        <v>0</v>
      </c>
      <c r="N3745" s="41">
        <f>Data!I3742</f>
        <v>46087.413668842593</v>
      </c>
      <c r="O3745" s="35">
        <f>Data!L3742</f>
        <v>0</v>
      </c>
      <c r="P3745" s="35">
        <f>Data!M3742</f>
        <v>0</v>
      </c>
      <c r="Q3745" s="35" t="str">
        <f>IF(Data!N3742=0,"",Data!N3742)</f>
        <v/>
      </c>
      <c r="R3745" s="35">
        <f>Data!K3742</f>
        <v>0</v>
      </c>
      <c r="S3745" s="35" t="str">
        <f>IF(Data!X3742=TRUE(), "Yes", "No")</f>
        <v>No</v>
      </c>
      <c r="T3745" s="40" t="e">
        <f>#REF!</f>
        <v>#REF!</v>
      </c>
    </row>
    <row r="3746" spans="1:20" x14ac:dyDescent="0.3">
      <c r="A3746" s="35" t="str">
        <f>Data!A3743</f>
        <v>NISSAN LEAF 299-1018</v>
      </c>
      <c r="B3746" s="36">
        <f t="shared" si="58"/>
        <v>46087.413668842593</v>
      </c>
      <c r="C3746" s="37" t="str">
        <f>IF(Data!J3743="GpsRecord", CONCATENATE($U$3,": ",Data!M3743,", ",Data!L3743), CONCATENATE(Data!AB3743, " ", Data!AH3743))</f>
        <v>Aceleración hacia arriba o hacia abajo 1.06100003560898</v>
      </c>
      <c r="D3746" s="38" t="str">
        <f>IF(Data!O3743=TRUE(), "Yes", "No")</f>
        <v>No</v>
      </c>
      <c r="E3746" s="38" t="str">
        <f>IF(Data!J3743="EngineStatusRecord","Engine",IF(Data!J3743="GpsRecord", "GPS", IF(Data!J3743="EngineFaultRecord", "Fault", IF(Data!J3743="DriverChange","Driver",IF(Data!J3743="CustomRecord","Custom","Debug")))))</f>
        <v>Engine</v>
      </c>
      <c r="F3746" s="39" t="str">
        <f>IF(Data!Y3743=TRUE(), "Yes", "No")</f>
        <v>No</v>
      </c>
      <c r="G3746" s="40">
        <f>Data!AK3743</f>
        <v>0</v>
      </c>
      <c r="H3746" s="35" t="str">
        <f>Data!AB3743</f>
        <v>Aceleración hacia arriba o hacia abajo</v>
      </c>
      <c r="I3746" s="35">
        <f>Data!AD3743</f>
        <v>0</v>
      </c>
      <c r="J3746" s="35">
        <f>Data!AF3743</f>
        <v>0</v>
      </c>
      <c r="K3746" s="35" t="str">
        <f>CONCATENATE(Data!AH3743, " ", Data!AI3743)</f>
        <v>1.06100003560898 g-force</v>
      </c>
      <c r="L3746" s="35" t="str">
        <f>Data!C3743</f>
        <v>Vehicle, Battery Electric Vehicle</v>
      </c>
      <c r="M3746" s="35">
        <f>Data!H3743</f>
        <v>0</v>
      </c>
      <c r="N3746" s="41">
        <f>Data!I3743</f>
        <v>46087.413668842593</v>
      </c>
      <c r="O3746" s="35">
        <f>Data!L3743</f>
        <v>0</v>
      </c>
      <c r="P3746" s="35">
        <f>Data!M3743</f>
        <v>0</v>
      </c>
      <c r="Q3746" s="35" t="str">
        <f>IF(Data!N3743=0,"",Data!N3743)</f>
        <v/>
      </c>
      <c r="R3746" s="35">
        <f>Data!K3743</f>
        <v>0</v>
      </c>
      <c r="S3746" s="35" t="str">
        <f>IF(Data!X3743=TRUE(), "Yes", "No")</f>
        <v>No</v>
      </c>
      <c r="T3746" s="40" t="e">
        <f>#REF!</f>
        <v>#REF!</v>
      </c>
    </row>
    <row r="3747" spans="1:20" x14ac:dyDescent="0.3">
      <c r="A3747" s="35" t="str">
        <f>Data!A3744</f>
        <v>NISSAN LEAF 299-1018</v>
      </c>
      <c r="B3747" s="36">
        <f t="shared" si="58"/>
        <v>46087.413668935187</v>
      </c>
      <c r="C3747" s="37" t="str">
        <f>IF(Data!J3744="GpsRecord", CONCATENATE($U$3,": ",Data!M3744,", ",Data!L3744), CONCATENATE(Data!AB3744, " ", Data!AH3744))</f>
        <v>Aceleración hacia delante o frenado -0.140999994890643</v>
      </c>
      <c r="D3747" s="38" t="str">
        <f>IF(Data!O3744=TRUE(), "Yes", "No")</f>
        <v>No</v>
      </c>
      <c r="E3747" s="38" t="str">
        <f>IF(Data!J3744="EngineStatusRecord","Engine",IF(Data!J3744="GpsRecord", "GPS", IF(Data!J3744="EngineFaultRecord", "Fault", IF(Data!J3744="DriverChange","Driver",IF(Data!J3744="CustomRecord","Custom","Debug")))))</f>
        <v>Engine</v>
      </c>
      <c r="F3747" s="39" t="str">
        <f>IF(Data!Y3744=TRUE(), "Yes", "No")</f>
        <v>No</v>
      </c>
      <c r="G3747" s="40">
        <f>Data!AK3744</f>
        <v>0</v>
      </c>
      <c r="H3747" s="35" t="str">
        <f>Data!AB3744</f>
        <v>Aceleración hacia delante o frenado</v>
      </c>
      <c r="I3747" s="35">
        <f>Data!AD3744</f>
        <v>0</v>
      </c>
      <c r="J3747" s="35">
        <f>Data!AF3744</f>
        <v>0</v>
      </c>
      <c r="K3747" s="35" t="str">
        <f>CONCATENATE(Data!AH3744, " ", Data!AI3744)</f>
        <v>-0.140999994890643 g-force</v>
      </c>
      <c r="L3747" s="35" t="str">
        <f>Data!C3744</f>
        <v>Vehicle, Battery Electric Vehicle</v>
      </c>
      <c r="M3747" s="35">
        <f>Data!H3744</f>
        <v>0</v>
      </c>
      <c r="N3747" s="41">
        <f>Data!I3744</f>
        <v>46087.413668935187</v>
      </c>
      <c r="O3747" s="35">
        <f>Data!L3744</f>
        <v>0</v>
      </c>
      <c r="P3747" s="35">
        <f>Data!M3744</f>
        <v>0</v>
      </c>
      <c r="Q3747" s="35" t="str">
        <f>IF(Data!N3744=0,"",Data!N3744)</f>
        <v/>
      </c>
      <c r="R3747" s="35">
        <f>Data!K3744</f>
        <v>0</v>
      </c>
      <c r="S3747" s="35" t="str">
        <f>IF(Data!X3744=TRUE(), "Yes", "No")</f>
        <v>No</v>
      </c>
      <c r="T3747" s="40" t="e">
        <f>#REF!</f>
        <v>#REF!</v>
      </c>
    </row>
    <row r="3748" spans="1:20" x14ac:dyDescent="0.3">
      <c r="A3748" s="35" t="str">
        <f>Data!A3745</f>
        <v>NISSAN LEAF 299-1018</v>
      </c>
      <c r="B3748" s="36">
        <f t="shared" si="58"/>
        <v>46087.413668935187</v>
      </c>
      <c r="C3748" s="37" t="str">
        <f>IF(Data!J3745="GpsRecord", CONCATENATE($U$3,": ",Data!M3745,", ",Data!L3745), CONCATENATE(Data!AB3745, " ", Data!AH3745))</f>
        <v>Aceleración hacia arriba o hacia abajo 1.08699994383254</v>
      </c>
      <c r="D3748" s="38" t="str">
        <f>IF(Data!O3745=TRUE(), "Yes", "No")</f>
        <v>No</v>
      </c>
      <c r="E3748" s="38" t="str">
        <f>IF(Data!J3745="EngineStatusRecord","Engine",IF(Data!J3745="GpsRecord", "GPS", IF(Data!J3745="EngineFaultRecord", "Fault", IF(Data!J3745="DriverChange","Driver",IF(Data!J3745="CustomRecord","Custom","Debug")))))</f>
        <v>Engine</v>
      </c>
      <c r="F3748" s="39" t="str">
        <f>IF(Data!Y3745=TRUE(), "Yes", "No")</f>
        <v>No</v>
      </c>
      <c r="G3748" s="40">
        <f>Data!AK3745</f>
        <v>0</v>
      </c>
      <c r="H3748" s="35" t="str">
        <f>Data!AB3745</f>
        <v>Aceleración hacia arriba o hacia abajo</v>
      </c>
      <c r="I3748" s="35">
        <f>Data!AD3745</f>
        <v>0</v>
      </c>
      <c r="J3748" s="35">
        <f>Data!AF3745</f>
        <v>0</v>
      </c>
      <c r="K3748" s="35" t="str">
        <f>CONCATENATE(Data!AH3745, " ", Data!AI3745)</f>
        <v>1.08699994383254 g-force</v>
      </c>
      <c r="L3748" s="35" t="str">
        <f>Data!C3745</f>
        <v>Vehicle, Battery Electric Vehicle</v>
      </c>
      <c r="M3748" s="35">
        <f>Data!H3745</f>
        <v>0</v>
      </c>
      <c r="N3748" s="41">
        <f>Data!I3745</f>
        <v>46087.413668935187</v>
      </c>
      <c r="O3748" s="35">
        <f>Data!L3745</f>
        <v>0</v>
      </c>
      <c r="P3748" s="35">
        <f>Data!M3745</f>
        <v>0</v>
      </c>
      <c r="Q3748" s="35" t="str">
        <f>IF(Data!N3745=0,"",Data!N3745)</f>
        <v/>
      </c>
      <c r="R3748" s="35">
        <f>Data!K3745</f>
        <v>0</v>
      </c>
      <c r="S3748" s="35" t="str">
        <f>IF(Data!X3745=TRUE(), "Yes", "No")</f>
        <v>No</v>
      </c>
      <c r="T3748" s="40" t="e">
        <f>#REF!</f>
        <v>#REF!</v>
      </c>
    </row>
    <row r="3749" spans="1:20" x14ac:dyDescent="0.3">
      <c r="A3749" s="35" t="str">
        <f>Data!A3746</f>
        <v>NISSAN LEAF 299-1018</v>
      </c>
      <c r="B3749" s="36">
        <f t="shared" si="58"/>
        <v>46087.413670879629</v>
      </c>
      <c r="C3749" s="37" t="str">
        <f>IF(Data!J3746="GpsRecord", CONCATENATE($U$3,": ",Data!M3746,", ",Data!L3746), CONCATENATE(Data!AB3746, " ", Data!AH3746))</f>
        <v>Aceleración hacia delante o frenado -0.209000005082609</v>
      </c>
      <c r="D3749" s="38" t="str">
        <f>IF(Data!O3746=TRUE(), "Yes", "No")</f>
        <v>No</v>
      </c>
      <c r="E3749" s="38" t="str">
        <f>IF(Data!J3746="EngineStatusRecord","Engine",IF(Data!J3746="GpsRecord", "GPS", IF(Data!J3746="EngineFaultRecord", "Fault", IF(Data!J3746="DriverChange","Driver",IF(Data!J3746="CustomRecord","Custom","Debug")))))</f>
        <v>Engine</v>
      </c>
      <c r="F3749" s="39" t="str">
        <f>IF(Data!Y3746=TRUE(), "Yes", "No")</f>
        <v>No</v>
      </c>
      <c r="G3749" s="40">
        <f>Data!AK3746</f>
        <v>0</v>
      </c>
      <c r="H3749" s="35" t="str">
        <f>Data!AB3746</f>
        <v>Aceleración hacia delante o frenado</v>
      </c>
      <c r="I3749" s="35">
        <f>Data!AD3746</f>
        <v>0</v>
      </c>
      <c r="J3749" s="35">
        <f>Data!AF3746</f>
        <v>0</v>
      </c>
      <c r="K3749" s="35" t="str">
        <f>CONCATENATE(Data!AH3746, " ", Data!AI3746)</f>
        <v>-0.209000005082609 g-force</v>
      </c>
      <c r="L3749" s="35" t="str">
        <f>Data!C3746</f>
        <v>Vehicle, Battery Electric Vehicle</v>
      </c>
      <c r="M3749" s="35">
        <f>Data!H3746</f>
        <v>0</v>
      </c>
      <c r="N3749" s="41">
        <f>Data!I3746</f>
        <v>46087.413670879629</v>
      </c>
      <c r="O3749" s="35">
        <f>Data!L3746</f>
        <v>0</v>
      </c>
      <c r="P3749" s="35">
        <f>Data!M3746</f>
        <v>0</v>
      </c>
      <c r="Q3749" s="35" t="str">
        <f>IF(Data!N3746=0,"",Data!N3746)</f>
        <v/>
      </c>
      <c r="R3749" s="35">
        <f>Data!K3746</f>
        <v>0</v>
      </c>
      <c r="S3749" s="35" t="str">
        <f>IF(Data!X3746=TRUE(), "Yes", "No")</f>
        <v>No</v>
      </c>
      <c r="T3749" s="40" t="e">
        <f>#REF!</f>
        <v>#REF!</v>
      </c>
    </row>
    <row r="3750" spans="1:20" x14ac:dyDescent="0.3">
      <c r="A3750" s="35" t="str">
        <f>Data!A3747</f>
        <v>NISSAN LEAF 299-1018</v>
      </c>
      <c r="B3750" s="36">
        <f t="shared" si="58"/>
        <v>46087.413670879629</v>
      </c>
      <c r="C3750" s="37" t="str">
        <f>IF(Data!J3747="GpsRecord", CONCATENATE($U$3,": ",Data!M3747,", ",Data!L3747), CONCATENATE(Data!AB3747, " ", Data!AH3747))</f>
        <v>Aceleración hacia arriba o hacia abajo 0.927999979534757</v>
      </c>
      <c r="D3750" s="38" t="str">
        <f>IF(Data!O3747=TRUE(), "Yes", "No")</f>
        <v>No</v>
      </c>
      <c r="E3750" s="38" t="str">
        <f>IF(Data!J3747="EngineStatusRecord","Engine",IF(Data!J3747="GpsRecord", "GPS", IF(Data!J3747="EngineFaultRecord", "Fault", IF(Data!J3747="DriverChange","Driver",IF(Data!J3747="CustomRecord","Custom","Debug")))))</f>
        <v>Engine</v>
      </c>
      <c r="F3750" s="39" t="str">
        <f>IF(Data!Y3747=TRUE(), "Yes", "No")</f>
        <v>No</v>
      </c>
      <c r="G3750" s="40">
        <f>Data!AK3747</f>
        <v>0</v>
      </c>
      <c r="H3750" s="35" t="str">
        <f>Data!AB3747</f>
        <v>Aceleración hacia arriba o hacia abajo</v>
      </c>
      <c r="I3750" s="35">
        <f>Data!AD3747</f>
        <v>0</v>
      </c>
      <c r="J3750" s="35">
        <f>Data!AF3747</f>
        <v>0</v>
      </c>
      <c r="K3750" s="35" t="str">
        <f>CONCATENATE(Data!AH3747, " ", Data!AI3747)</f>
        <v>0.927999979534757 g-force</v>
      </c>
      <c r="L3750" s="35" t="str">
        <f>Data!C3747</f>
        <v>Vehicle, Battery Electric Vehicle</v>
      </c>
      <c r="M3750" s="35">
        <f>Data!H3747</f>
        <v>0</v>
      </c>
      <c r="N3750" s="41">
        <f>Data!I3747</f>
        <v>46087.413670879629</v>
      </c>
      <c r="O3750" s="35">
        <f>Data!L3747</f>
        <v>0</v>
      </c>
      <c r="P3750" s="35">
        <f>Data!M3747</f>
        <v>0</v>
      </c>
      <c r="Q3750" s="35" t="str">
        <f>IF(Data!N3747=0,"",Data!N3747)</f>
        <v/>
      </c>
      <c r="R3750" s="35">
        <f>Data!K3747</f>
        <v>0</v>
      </c>
      <c r="S3750" s="35" t="str">
        <f>IF(Data!X3747=TRUE(), "Yes", "No")</f>
        <v>No</v>
      </c>
      <c r="T3750" s="40" t="e">
        <f>#REF!</f>
        <v>#REF!</v>
      </c>
    </row>
    <row r="3751" spans="1:20" x14ac:dyDescent="0.3">
      <c r="A3751" s="35" t="str">
        <f>Data!A3748</f>
        <v>NISSAN LEAF 299-1018</v>
      </c>
      <c r="B3751" s="36">
        <f t="shared" si="58"/>
        <v>46087.413674675925</v>
      </c>
      <c r="C3751" s="37" t="str">
        <f>IF(Data!J3748="GpsRecord", CONCATENATE($U$3,": ",Data!M3748,", ",Data!L3748), CONCATENATE(Data!AB3748, " ", Data!AH3748))</f>
        <v>Aceleración hacia delante o frenado 0</v>
      </c>
      <c r="D3751" s="38" t="str">
        <f>IF(Data!O3748=TRUE(), "Yes", "No")</f>
        <v>No</v>
      </c>
      <c r="E3751" s="38" t="str">
        <f>IF(Data!J3748="EngineStatusRecord","Engine",IF(Data!J3748="GpsRecord", "GPS", IF(Data!J3748="EngineFaultRecord", "Fault", IF(Data!J3748="DriverChange","Driver",IF(Data!J3748="CustomRecord","Custom","Debug")))))</f>
        <v>Engine</v>
      </c>
      <c r="F3751" s="39" t="str">
        <f>IF(Data!Y3748=TRUE(), "Yes", "No")</f>
        <v>No</v>
      </c>
      <c r="G3751" s="40">
        <f>Data!AK3748</f>
        <v>0</v>
      </c>
      <c r="H3751" s="35" t="str">
        <f>Data!AB3748</f>
        <v>Aceleración hacia delante o frenado</v>
      </c>
      <c r="I3751" s="35">
        <f>Data!AD3748</f>
        <v>0</v>
      </c>
      <c r="J3751" s="35">
        <f>Data!AF3748</f>
        <v>0</v>
      </c>
      <c r="K3751" s="35" t="str">
        <f>CONCATENATE(Data!AH3748, " ", Data!AI3748)</f>
        <v>0 g-force</v>
      </c>
      <c r="L3751" s="35" t="str">
        <f>Data!C3748</f>
        <v>Vehicle, Battery Electric Vehicle</v>
      </c>
      <c r="M3751" s="35">
        <f>Data!H3748</f>
        <v>0</v>
      </c>
      <c r="N3751" s="41">
        <f>Data!I3748</f>
        <v>46087.413674675925</v>
      </c>
      <c r="O3751" s="35">
        <f>Data!L3748</f>
        <v>0</v>
      </c>
      <c r="P3751" s="35">
        <f>Data!M3748</f>
        <v>0</v>
      </c>
      <c r="Q3751" s="35" t="str">
        <f>IF(Data!N3748=0,"",Data!N3748)</f>
        <v/>
      </c>
      <c r="R3751" s="35">
        <f>Data!K3748</f>
        <v>0</v>
      </c>
      <c r="S3751" s="35" t="str">
        <f>IF(Data!X3748=TRUE(), "Yes", "No")</f>
        <v>No</v>
      </c>
      <c r="T3751" s="40" t="e">
        <f>#REF!</f>
        <v>#REF!</v>
      </c>
    </row>
    <row r="3752" spans="1:20" x14ac:dyDescent="0.3">
      <c r="A3752" s="35" t="str">
        <f>Data!A3749</f>
        <v>NISSAN LEAF 299-1018</v>
      </c>
      <c r="B3752" s="36">
        <f t="shared" si="58"/>
        <v>46087.413674675925</v>
      </c>
      <c r="C3752" s="37" t="str">
        <f>IF(Data!J3749="GpsRecord", CONCATENATE($U$3,": ",Data!M3749,", ",Data!L3749), CONCATENATE(Data!AB3749, " ", Data!AH3749))</f>
        <v>Aceleración hacia arriba o hacia abajo 1.1150000254077</v>
      </c>
      <c r="D3752" s="38" t="str">
        <f>IF(Data!O3749=TRUE(), "Yes", "No")</f>
        <v>No</v>
      </c>
      <c r="E3752" s="38" t="str">
        <f>IF(Data!J3749="EngineStatusRecord","Engine",IF(Data!J3749="GpsRecord", "GPS", IF(Data!J3749="EngineFaultRecord", "Fault", IF(Data!J3749="DriverChange","Driver",IF(Data!J3749="CustomRecord","Custom","Debug")))))</f>
        <v>Engine</v>
      </c>
      <c r="F3752" s="39" t="str">
        <f>IF(Data!Y3749=TRUE(), "Yes", "No")</f>
        <v>No</v>
      </c>
      <c r="G3752" s="40">
        <f>Data!AK3749</f>
        <v>0</v>
      </c>
      <c r="H3752" s="35" t="str">
        <f>Data!AB3749</f>
        <v>Aceleración hacia arriba o hacia abajo</v>
      </c>
      <c r="I3752" s="35">
        <f>Data!AD3749</f>
        <v>0</v>
      </c>
      <c r="J3752" s="35">
        <f>Data!AF3749</f>
        <v>0</v>
      </c>
      <c r="K3752" s="35" t="str">
        <f>CONCATENATE(Data!AH3749, " ", Data!AI3749)</f>
        <v>1.1150000254077 g-force</v>
      </c>
      <c r="L3752" s="35" t="str">
        <f>Data!C3749</f>
        <v>Vehicle, Battery Electric Vehicle</v>
      </c>
      <c r="M3752" s="35">
        <f>Data!H3749</f>
        <v>0</v>
      </c>
      <c r="N3752" s="41">
        <f>Data!I3749</f>
        <v>46087.413674675925</v>
      </c>
      <c r="O3752" s="35">
        <f>Data!L3749</f>
        <v>0</v>
      </c>
      <c r="P3752" s="35">
        <f>Data!M3749</f>
        <v>0</v>
      </c>
      <c r="Q3752" s="35" t="str">
        <f>IF(Data!N3749=0,"",Data!N3749)</f>
        <v/>
      </c>
      <c r="R3752" s="35">
        <f>Data!K3749</f>
        <v>0</v>
      </c>
      <c r="S3752" s="35" t="str">
        <f>IF(Data!X3749=TRUE(), "Yes", "No")</f>
        <v>No</v>
      </c>
      <c r="T3752" s="40" t="e">
        <f>#REF!</f>
        <v>#REF!</v>
      </c>
    </row>
    <row r="3753" spans="1:20" x14ac:dyDescent="0.3">
      <c r="A3753" s="35" t="str">
        <f>Data!A3750</f>
        <v>NISSAN LEAF 299-1018</v>
      </c>
      <c r="B3753" s="36">
        <f t="shared" si="58"/>
        <v>46087.413679560188</v>
      </c>
      <c r="C3753" s="37" t="str">
        <f>IF(Data!J3750="GpsRecord", CONCATENATE($U$3,": ",Data!M3750,", ",Data!L3750), CONCATENATE(Data!AB3750, " ", Data!AH3750))</f>
        <v>Aceleración hacia delante o frenado 0.148999994890032</v>
      </c>
      <c r="D3753" s="38" t="str">
        <f>IF(Data!O3750=TRUE(), "Yes", "No")</f>
        <v>No</v>
      </c>
      <c r="E3753" s="38" t="str">
        <f>IF(Data!J3750="EngineStatusRecord","Engine",IF(Data!J3750="GpsRecord", "GPS", IF(Data!J3750="EngineFaultRecord", "Fault", IF(Data!J3750="DriverChange","Driver",IF(Data!J3750="CustomRecord","Custom","Debug")))))</f>
        <v>Engine</v>
      </c>
      <c r="F3753" s="39" t="str">
        <f>IF(Data!Y3750=TRUE(), "Yes", "No")</f>
        <v>No</v>
      </c>
      <c r="G3753" s="40">
        <f>Data!AK3750</f>
        <v>0</v>
      </c>
      <c r="H3753" s="35" t="str">
        <f>Data!AB3750</f>
        <v>Aceleración hacia delante o frenado</v>
      </c>
      <c r="I3753" s="35">
        <f>Data!AD3750</f>
        <v>0</v>
      </c>
      <c r="J3753" s="35">
        <f>Data!AF3750</f>
        <v>0</v>
      </c>
      <c r="K3753" s="35" t="str">
        <f>CONCATENATE(Data!AH3750, " ", Data!AI3750)</f>
        <v>0.148999994890032 g-force</v>
      </c>
      <c r="L3753" s="35" t="str">
        <f>Data!C3750</f>
        <v>Vehicle, Battery Electric Vehicle</v>
      </c>
      <c r="M3753" s="35">
        <f>Data!H3750</f>
        <v>0</v>
      </c>
      <c r="N3753" s="41">
        <f>Data!I3750</f>
        <v>46087.413679560188</v>
      </c>
      <c r="O3753" s="35">
        <f>Data!L3750</f>
        <v>0</v>
      </c>
      <c r="P3753" s="35">
        <f>Data!M3750</f>
        <v>0</v>
      </c>
      <c r="Q3753" s="35" t="str">
        <f>IF(Data!N3750=0,"",Data!N3750)</f>
        <v/>
      </c>
      <c r="R3753" s="35">
        <f>Data!K3750</f>
        <v>0</v>
      </c>
      <c r="S3753" s="35" t="str">
        <f>IF(Data!X3750=TRUE(), "Yes", "No")</f>
        <v>No</v>
      </c>
      <c r="T3753" s="40" t="e">
        <f>#REF!</f>
        <v>#REF!</v>
      </c>
    </row>
    <row r="3754" spans="1:20" x14ac:dyDescent="0.3">
      <c r="A3754" s="35" t="str">
        <f>Data!A3751</f>
        <v>NISSAN LEAF 299-1018</v>
      </c>
      <c r="B3754" s="36">
        <f t="shared" si="58"/>
        <v>46087.413679560188</v>
      </c>
      <c r="C3754" s="37" t="str">
        <f>IF(Data!J3751="GpsRecord", CONCATENATE($U$3,": ",Data!M3751,", ",Data!L3751), CONCATENATE(Data!AB3751, " ", Data!AH3751))</f>
        <v>Aceleración hacia arriba o hacia abajo 0.939000066209794</v>
      </c>
      <c r="D3754" s="38" t="str">
        <f>IF(Data!O3751=TRUE(), "Yes", "No")</f>
        <v>No</v>
      </c>
      <c r="E3754" s="38" t="str">
        <f>IF(Data!J3751="EngineStatusRecord","Engine",IF(Data!J3751="GpsRecord", "GPS", IF(Data!J3751="EngineFaultRecord", "Fault", IF(Data!J3751="DriverChange","Driver",IF(Data!J3751="CustomRecord","Custom","Debug")))))</f>
        <v>Engine</v>
      </c>
      <c r="F3754" s="39" t="str">
        <f>IF(Data!Y3751=TRUE(), "Yes", "No")</f>
        <v>No</v>
      </c>
      <c r="G3754" s="40">
        <f>Data!AK3751</f>
        <v>0</v>
      </c>
      <c r="H3754" s="35" t="str">
        <f>Data!AB3751</f>
        <v>Aceleración hacia arriba o hacia abajo</v>
      </c>
      <c r="I3754" s="35">
        <f>Data!AD3751</f>
        <v>0</v>
      </c>
      <c r="J3754" s="35">
        <f>Data!AF3751</f>
        <v>0</v>
      </c>
      <c r="K3754" s="35" t="str">
        <f>CONCATENATE(Data!AH3751, " ", Data!AI3751)</f>
        <v>0.939000066209794 g-force</v>
      </c>
      <c r="L3754" s="35" t="str">
        <f>Data!C3751</f>
        <v>Vehicle, Battery Electric Vehicle</v>
      </c>
      <c r="M3754" s="35">
        <f>Data!H3751</f>
        <v>0</v>
      </c>
      <c r="N3754" s="41">
        <f>Data!I3751</f>
        <v>46087.413679560188</v>
      </c>
      <c r="O3754" s="35">
        <f>Data!L3751</f>
        <v>0</v>
      </c>
      <c r="P3754" s="35">
        <f>Data!M3751</f>
        <v>0</v>
      </c>
      <c r="Q3754" s="35" t="str">
        <f>IF(Data!N3751=0,"",Data!N3751)</f>
        <v/>
      </c>
      <c r="R3754" s="35">
        <f>Data!K3751</f>
        <v>0</v>
      </c>
      <c r="S3754" s="35" t="str">
        <f>IF(Data!X3751=TRUE(), "Yes", "No")</f>
        <v>No</v>
      </c>
      <c r="T3754" s="40" t="e">
        <f>#REF!</f>
        <v>#REF!</v>
      </c>
    </row>
    <row r="3755" spans="1:20" x14ac:dyDescent="0.3">
      <c r="A3755" s="35" t="str">
        <f>Data!A3752</f>
        <v>NISSAN LEAF 299-1018</v>
      </c>
      <c r="B3755" s="36">
        <f t="shared" si="58"/>
        <v>46087.41368046296</v>
      </c>
      <c r="C3755" s="37" t="str">
        <f>IF(Data!J3752="GpsRecord", CONCATENATE($U$3,": ",Data!M3752,", ",Data!L3752), CONCATENATE(Data!AB3752, " ", Data!AH3752))</f>
        <v>Aceleración hacia delante o frenado 0.121999999990677</v>
      </c>
      <c r="D3755" s="38" t="str">
        <f>IF(Data!O3752=TRUE(), "Yes", "No")</f>
        <v>No</v>
      </c>
      <c r="E3755" s="38" t="str">
        <f>IF(Data!J3752="EngineStatusRecord","Engine",IF(Data!J3752="GpsRecord", "GPS", IF(Data!J3752="EngineFaultRecord", "Fault", IF(Data!J3752="DriverChange","Driver",IF(Data!J3752="CustomRecord","Custom","Debug")))))</f>
        <v>Engine</v>
      </c>
      <c r="F3755" s="39" t="str">
        <f>IF(Data!Y3752=TRUE(), "Yes", "No")</f>
        <v>No</v>
      </c>
      <c r="G3755" s="40">
        <f>Data!AK3752</f>
        <v>0</v>
      </c>
      <c r="H3755" s="35" t="str">
        <f>Data!AB3752</f>
        <v>Aceleración hacia delante o frenado</v>
      </c>
      <c r="I3755" s="35">
        <f>Data!AD3752</f>
        <v>0</v>
      </c>
      <c r="J3755" s="35">
        <f>Data!AF3752</f>
        <v>0</v>
      </c>
      <c r="K3755" s="35" t="str">
        <f>CONCATENATE(Data!AH3752, " ", Data!AI3752)</f>
        <v>0.121999999990677 g-force</v>
      </c>
      <c r="L3755" s="35" t="str">
        <f>Data!C3752</f>
        <v>Vehicle, Battery Electric Vehicle</v>
      </c>
      <c r="M3755" s="35">
        <f>Data!H3752</f>
        <v>0</v>
      </c>
      <c r="N3755" s="41">
        <f>Data!I3752</f>
        <v>46087.41368046296</v>
      </c>
      <c r="O3755" s="35">
        <f>Data!L3752</f>
        <v>0</v>
      </c>
      <c r="P3755" s="35">
        <f>Data!M3752</f>
        <v>0</v>
      </c>
      <c r="Q3755" s="35" t="str">
        <f>IF(Data!N3752=0,"",Data!N3752)</f>
        <v/>
      </c>
      <c r="R3755" s="35">
        <f>Data!K3752</f>
        <v>0</v>
      </c>
      <c r="S3755" s="35" t="str">
        <f>IF(Data!X3752=TRUE(), "Yes", "No")</f>
        <v>No</v>
      </c>
      <c r="T3755" s="40" t="e">
        <f>#REF!</f>
        <v>#REF!</v>
      </c>
    </row>
    <row r="3756" spans="1:20" x14ac:dyDescent="0.3">
      <c r="A3756" s="35" t="str">
        <f>Data!A3753</f>
        <v>NISSAN LEAF 299-1018</v>
      </c>
      <c r="B3756" s="36">
        <f t="shared" si="58"/>
        <v>46087.41368046296</v>
      </c>
      <c r="C3756" s="37" t="str">
        <f>IF(Data!J3753="GpsRecord", CONCATENATE($U$3,": ",Data!M3753,", ",Data!L3753), CONCATENATE(Data!AB3753, " ", Data!AH3753))</f>
        <v>Aceleración hacia arriba o hacia abajo 0.973999989728403</v>
      </c>
      <c r="D3756" s="38" t="str">
        <f>IF(Data!O3753=TRUE(), "Yes", "No")</f>
        <v>No</v>
      </c>
      <c r="E3756" s="38" t="str">
        <f>IF(Data!J3753="EngineStatusRecord","Engine",IF(Data!J3753="GpsRecord", "GPS", IF(Data!J3753="EngineFaultRecord", "Fault", IF(Data!J3753="DriverChange","Driver",IF(Data!J3753="CustomRecord","Custom","Debug")))))</f>
        <v>Engine</v>
      </c>
      <c r="F3756" s="39" t="str">
        <f>IF(Data!Y3753=TRUE(), "Yes", "No")</f>
        <v>No</v>
      </c>
      <c r="G3756" s="40">
        <f>Data!AK3753</f>
        <v>0</v>
      </c>
      <c r="H3756" s="35" t="str">
        <f>Data!AB3753</f>
        <v>Aceleración hacia arriba o hacia abajo</v>
      </c>
      <c r="I3756" s="35">
        <f>Data!AD3753</f>
        <v>0</v>
      </c>
      <c r="J3756" s="35">
        <f>Data!AF3753</f>
        <v>0</v>
      </c>
      <c r="K3756" s="35" t="str">
        <f>CONCATENATE(Data!AH3753, " ", Data!AI3753)</f>
        <v>0.973999989728403 g-force</v>
      </c>
      <c r="L3756" s="35" t="str">
        <f>Data!C3753</f>
        <v>Vehicle, Battery Electric Vehicle</v>
      </c>
      <c r="M3756" s="35">
        <f>Data!H3753</f>
        <v>0</v>
      </c>
      <c r="N3756" s="41">
        <f>Data!I3753</f>
        <v>46087.41368046296</v>
      </c>
      <c r="O3756" s="35">
        <f>Data!L3753</f>
        <v>0</v>
      </c>
      <c r="P3756" s="35">
        <f>Data!M3753</f>
        <v>0</v>
      </c>
      <c r="Q3756" s="35" t="str">
        <f>IF(Data!N3753=0,"",Data!N3753)</f>
        <v/>
      </c>
      <c r="R3756" s="35">
        <f>Data!K3753</f>
        <v>0</v>
      </c>
      <c r="S3756" s="35" t="str">
        <f>IF(Data!X3753=TRUE(), "Yes", "No")</f>
        <v>No</v>
      </c>
      <c r="T3756" s="40" t="e">
        <f>#REF!</f>
        <v>#REF!</v>
      </c>
    </row>
    <row r="3757" spans="1:20" x14ac:dyDescent="0.3">
      <c r="A3757" s="35" t="str">
        <f>Data!A3754</f>
        <v>NISSAN LEAF 299-1018</v>
      </c>
      <c r="B3757" s="36">
        <f t="shared" si="58"/>
        <v>46087.413680555554</v>
      </c>
      <c r="C3757" s="37" t="str">
        <f>IF(Data!J3754="GpsRecord", CONCATENATE($U$3,": ",Data!M3754,", ",Data!L3754), CONCATENATE(Data!AB3754, " ", Data!AH3754))</f>
        <v>Aceleración hacia delante o frenado 0</v>
      </c>
      <c r="D3757" s="38" t="str">
        <f>IF(Data!O3754=TRUE(), "Yes", "No")</f>
        <v>No</v>
      </c>
      <c r="E3757" s="38" t="str">
        <f>IF(Data!J3754="EngineStatusRecord","Engine",IF(Data!J3754="GpsRecord", "GPS", IF(Data!J3754="EngineFaultRecord", "Fault", IF(Data!J3754="DriverChange","Driver",IF(Data!J3754="CustomRecord","Custom","Debug")))))</f>
        <v>Engine</v>
      </c>
      <c r="F3757" s="39" t="str">
        <f>IF(Data!Y3754=TRUE(), "Yes", "No")</f>
        <v>No</v>
      </c>
      <c r="G3757" s="40">
        <f>Data!AK3754</f>
        <v>0</v>
      </c>
      <c r="H3757" s="35" t="str">
        <f>Data!AB3754</f>
        <v>Aceleración hacia delante o frenado</v>
      </c>
      <c r="I3757" s="35">
        <f>Data!AD3754</f>
        <v>0</v>
      </c>
      <c r="J3757" s="35">
        <f>Data!AF3754</f>
        <v>0</v>
      </c>
      <c r="K3757" s="35" t="str">
        <f>CONCATENATE(Data!AH3754, " ", Data!AI3754)</f>
        <v>0 g-force</v>
      </c>
      <c r="L3757" s="35" t="str">
        <f>Data!C3754</f>
        <v>Vehicle, Battery Electric Vehicle</v>
      </c>
      <c r="M3757" s="35">
        <f>Data!H3754</f>
        <v>0</v>
      </c>
      <c r="N3757" s="41">
        <f>Data!I3754</f>
        <v>46087.413680555554</v>
      </c>
      <c r="O3757" s="35">
        <f>Data!L3754</f>
        <v>0</v>
      </c>
      <c r="P3757" s="35">
        <f>Data!M3754</f>
        <v>0</v>
      </c>
      <c r="Q3757" s="35" t="str">
        <f>IF(Data!N3754=0,"",Data!N3754)</f>
        <v/>
      </c>
      <c r="R3757" s="35">
        <f>Data!K3754</f>
        <v>0</v>
      </c>
      <c r="S3757" s="35" t="str">
        <f>IF(Data!X3754=TRUE(), "Yes", "No")</f>
        <v>No</v>
      </c>
      <c r="T3757" s="40" t="e">
        <f>#REF!</f>
        <v>#REF!</v>
      </c>
    </row>
    <row r="3758" spans="1:20" x14ac:dyDescent="0.3">
      <c r="A3758" s="35" t="str">
        <f>Data!A3755</f>
        <v>NISSAN LEAF 299-1018</v>
      </c>
      <c r="B3758" s="36">
        <f t="shared" si="58"/>
        <v>46087.413680555554</v>
      </c>
      <c r="C3758" s="37" t="str">
        <f>IF(Data!J3755="GpsRecord", CONCATENATE($U$3,": ",Data!M3755,", ",Data!L3755), CONCATENATE(Data!AB3755, " ", Data!AH3755))</f>
        <v>Aceleración hacia arriba o hacia abajo 0.978999964235116</v>
      </c>
      <c r="D3758" s="38" t="str">
        <f>IF(Data!O3755=TRUE(), "Yes", "No")</f>
        <v>No</v>
      </c>
      <c r="E3758" s="38" t="str">
        <f>IF(Data!J3755="EngineStatusRecord","Engine",IF(Data!J3755="GpsRecord", "GPS", IF(Data!J3755="EngineFaultRecord", "Fault", IF(Data!J3755="DriverChange","Driver",IF(Data!J3755="CustomRecord","Custom","Debug")))))</f>
        <v>Engine</v>
      </c>
      <c r="F3758" s="39" t="str">
        <f>IF(Data!Y3755=TRUE(), "Yes", "No")</f>
        <v>No</v>
      </c>
      <c r="G3758" s="40">
        <f>Data!AK3755</f>
        <v>0</v>
      </c>
      <c r="H3758" s="35" t="str">
        <f>Data!AB3755</f>
        <v>Aceleración hacia arriba o hacia abajo</v>
      </c>
      <c r="I3758" s="35">
        <f>Data!AD3755</f>
        <v>0</v>
      </c>
      <c r="J3758" s="35">
        <f>Data!AF3755</f>
        <v>0</v>
      </c>
      <c r="K3758" s="35" t="str">
        <f>CONCATENATE(Data!AH3755, " ", Data!AI3755)</f>
        <v>0.978999964235116 g-force</v>
      </c>
      <c r="L3758" s="35" t="str">
        <f>Data!C3755</f>
        <v>Vehicle, Battery Electric Vehicle</v>
      </c>
      <c r="M3758" s="35">
        <f>Data!H3755</f>
        <v>0</v>
      </c>
      <c r="N3758" s="41">
        <f>Data!I3755</f>
        <v>46087.413680555554</v>
      </c>
      <c r="O3758" s="35">
        <f>Data!L3755</f>
        <v>0</v>
      </c>
      <c r="P3758" s="35">
        <f>Data!M3755</f>
        <v>0</v>
      </c>
      <c r="Q3758" s="35" t="str">
        <f>IF(Data!N3755=0,"",Data!N3755)</f>
        <v/>
      </c>
      <c r="R3758" s="35">
        <f>Data!K3755</f>
        <v>0</v>
      </c>
      <c r="S3758" s="35" t="str">
        <f>IF(Data!X3755=TRUE(), "Yes", "No")</f>
        <v>No</v>
      </c>
      <c r="T3758" s="40" t="e">
        <f>#REF!</f>
        <v>#REF!</v>
      </c>
    </row>
    <row r="3759" spans="1:20" x14ac:dyDescent="0.3">
      <c r="A3759" s="35" t="str">
        <f>Data!A3756</f>
        <v>NISSAN LEAF 299-1018</v>
      </c>
      <c r="B3759" s="36">
        <f t="shared" si="58"/>
        <v>46087.413690370369</v>
      </c>
      <c r="C3759" s="37" t="str">
        <f>IF(Data!J3756="GpsRecord", CONCATENATE($U$3,": ",Data!M3756,", ",Data!L3756), CONCATENATE(Data!AB3756, " ", Data!AH3756))</f>
        <v>Energía de la batería del vehículo eléctrico 27807</v>
      </c>
      <c r="D3759" s="38" t="str">
        <f>IF(Data!O3756=TRUE(), "Yes", "No")</f>
        <v>No</v>
      </c>
      <c r="E3759" s="38" t="str">
        <f>IF(Data!J3756="EngineStatusRecord","Engine",IF(Data!J3756="GpsRecord", "GPS", IF(Data!J3756="EngineFaultRecord", "Fault", IF(Data!J3756="DriverChange","Driver",IF(Data!J3756="CustomRecord","Custom","Debug")))))</f>
        <v>Engine</v>
      </c>
      <c r="F3759" s="39" t="str">
        <f>IF(Data!Y3756=TRUE(), "Yes", "No")</f>
        <v>No</v>
      </c>
      <c r="G3759" s="40">
        <f>Data!AK3756</f>
        <v>0</v>
      </c>
      <c r="H3759" s="35" t="str">
        <f>Data!AB3756</f>
        <v>Energía de la batería del vehículo eléctrico</v>
      </c>
      <c r="I3759" s="35">
        <f>Data!AD3756</f>
        <v>0</v>
      </c>
      <c r="J3759" s="35">
        <f>Data!AF3756</f>
        <v>0</v>
      </c>
      <c r="K3759" s="35" t="str">
        <f>CONCATENATE(Data!AH3756, " ", Data!AI3756)</f>
        <v>27807 W</v>
      </c>
      <c r="L3759" s="35" t="str">
        <f>Data!C3756</f>
        <v>Vehicle, Battery Electric Vehicle</v>
      </c>
      <c r="M3759" s="35">
        <f>Data!H3756</f>
        <v>0</v>
      </c>
      <c r="N3759" s="41">
        <f>Data!I3756</f>
        <v>46087.413690370369</v>
      </c>
      <c r="O3759" s="35">
        <f>Data!L3756</f>
        <v>0</v>
      </c>
      <c r="P3759" s="35">
        <f>Data!M3756</f>
        <v>0</v>
      </c>
      <c r="Q3759" s="35" t="str">
        <f>IF(Data!N3756=0,"",Data!N3756)</f>
        <v/>
      </c>
      <c r="R3759" s="35">
        <f>Data!K3756</f>
        <v>0</v>
      </c>
      <c r="S3759" s="35" t="str">
        <f>IF(Data!X3756=TRUE(), "Yes", "No")</f>
        <v>No</v>
      </c>
      <c r="T3759" s="40" t="e">
        <f>#REF!</f>
        <v>#REF!</v>
      </c>
    </row>
    <row r="3760" spans="1:20" x14ac:dyDescent="0.3">
      <c r="A3760" s="35" t="str">
        <f>Data!A3757</f>
        <v>NISSAN LEAF 299-1018</v>
      </c>
      <c r="B3760" s="36">
        <f t="shared" si="58"/>
        <v>46087.41369212963</v>
      </c>
      <c r="C3760" s="37" t="str">
        <f>IF(Data!J3757="GpsRecord", CONCATENATE($U$3,": ",Data!M3757,", ",Data!L3757), CONCATENATE(Data!AB3757, " ", Data!AH3757))</f>
        <v>Ubicación: 9.93649, -84.52187</v>
      </c>
      <c r="D3760" s="38" t="str">
        <f>IF(Data!O3757=TRUE(), "Yes", "No")</f>
        <v>Yes</v>
      </c>
      <c r="E3760" s="38" t="str">
        <f>IF(Data!J3757="EngineStatusRecord","Engine",IF(Data!J3757="GpsRecord", "GPS", IF(Data!J3757="EngineFaultRecord", "Fault", IF(Data!J3757="DriverChange","Driver",IF(Data!J3757="CustomRecord","Custom","Debug")))))</f>
        <v>GPS</v>
      </c>
      <c r="F3760" s="39" t="str">
        <f>IF(Data!Y3757=TRUE(), "Yes", "No")</f>
        <v>Yes</v>
      </c>
      <c r="G3760" s="40">
        <f>Data!AK3757</f>
        <v>0</v>
      </c>
      <c r="H3760" s="35">
        <f>Data!AB3757</f>
        <v>0</v>
      </c>
      <c r="I3760" s="35">
        <f>Data!AD3757</f>
        <v>0</v>
      </c>
      <c r="J3760" s="35">
        <f>Data!AF3757</f>
        <v>0</v>
      </c>
      <c r="K3760" s="35" t="str">
        <f>CONCATENATE(Data!AH3757, " ", Data!AI3757)</f>
        <v xml:space="preserve"> </v>
      </c>
      <c r="L3760" s="35" t="str">
        <f>Data!C3757</f>
        <v>Vehicle, Battery Electric Vehicle</v>
      </c>
      <c r="M3760" s="35">
        <f>Data!H3757</f>
        <v>0</v>
      </c>
      <c r="N3760" s="41">
        <f>Data!I3757</f>
        <v>46087.41369212963</v>
      </c>
      <c r="O3760" s="35">
        <f>Data!L3757</f>
        <v>-84.521870000000007</v>
      </c>
      <c r="P3760" s="35">
        <f>Data!M3757</f>
        <v>9.9364899999999992</v>
      </c>
      <c r="Q3760" s="35" t="str">
        <f>IF(Data!N3757=0,"",Data!N3757)</f>
        <v>CurveSpeed</v>
      </c>
      <c r="R3760" s="35">
        <f>Data!K3757</f>
        <v>29</v>
      </c>
      <c r="S3760" s="35" t="str">
        <f>IF(Data!X3757=TRUE(), "Yes", "No")</f>
        <v>Yes</v>
      </c>
      <c r="T3760" s="40" t="e">
        <f>#REF!</f>
        <v>#REF!</v>
      </c>
    </row>
    <row r="3761" spans="1:20" x14ac:dyDescent="0.3">
      <c r="A3761" s="35" t="str">
        <f>Data!A3758</f>
        <v>NISSAN LEAF 299-1018</v>
      </c>
      <c r="B3761" s="36">
        <f t="shared" si="58"/>
        <v>46087.413695428244</v>
      </c>
      <c r="C3761" s="37" t="str">
        <f>IF(Data!J3758="GpsRecord", CONCATENATE($U$3,": ",Data!M3758,", ",Data!L3758), CONCATENATE(Data!AB3758, " ", Data!AH3758))</f>
        <v>Aceleración hacia delante o frenado 0</v>
      </c>
      <c r="D3761" s="38" t="str">
        <f>IF(Data!O3758=TRUE(), "Yes", "No")</f>
        <v>No</v>
      </c>
      <c r="E3761" s="38" t="str">
        <f>IF(Data!J3758="EngineStatusRecord","Engine",IF(Data!J3758="GpsRecord", "GPS", IF(Data!J3758="EngineFaultRecord", "Fault", IF(Data!J3758="DriverChange","Driver",IF(Data!J3758="CustomRecord","Custom","Debug")))))</f>
        <v>Engine</v>
      </c>
      <c r="F3761" s="39" t="str">
        <f>IF(Data!Y3758=TRUE(), "Yes", "No")</f>
        <v>No</v>
      </c>
      <c r="G3761" s="40">
        <f>Data!AK3758</f>
        <v>0</v>
      </c>
      <c r="H3761" s="35" t="str">
        <f>Data!AB3758</f>
        <v>Aceleración hacia delante o frenado</v>
      </c>
      <c r="I3761" s="35">
        <f>Data!AD3758</f>
        <v>0</v>
      </c>
      <c r="J3761" s="35">
        <f>Data!AF3758</f>
        <v>0</v>
      </c>
      <c r="K3761" s="35" t="str">
        <f>CONCATENATE(Data!AH3758, " ", Data!AI3758)</f>
        <v>0 g-force</v>
      </c>
      <c r="L3761" s="35" t="str">
        <f>Data!C3758</f>
        <v>Vehicle, Battery Electric Vehicle</v>
      </c>
      <c r="M3761" s="35">
        <f>Data!H3758</f>
        <v>0</v>
      </c>
      <c r="N3761" s="41">
        <f>Data!I3758</f>
        <v>46087.413695428244</v>
      </c>
      <c r="O3761" s="35">
        <f>Data!L3758</f>
        <v>0</v>
      </c>
      <c r="P3761" s="35">
        <f>Data!M3758</f>
        <v>0</v>
      </c>
      <c r="Q3761" s="35" t="str">
        <f>IF(Data!N3758=0,"",Data!N3758)</f>
        <v/>
      </c>
      <c r="R3761" s="35">
        <f>Data!K3758</f>
        <v>0</v>
      </c>
      <c r="S3761" s="35" t="str">
        <f>IF(Data!X3758=TRUE(), "Yes", "No")</f>
        <v>No</v>
      </c>
      <c r="T3761" s="40" t="e">
        <f>#REF!</f>
        <v>#REF!</v>
      </c>
    </row>
    <row r="3762" spans="1:20" x14ac:dyDescent="0.3">
      <c r="A3762" s="35" t="str">
        <f>Data!A3759</f>
        <v>NISSAN LEAF 299-1018</v>
      </c>
      <c r="B3762" s="36">
        <f t="shared" si="58"/>
        <v>46087.413695428244</v>
      </c>
      <c r="C3762" s="37" t="str">
        <f>IF(Data!J3759="GpsRecord", CONCATENATE($U$3,": ",Data!M3759,", ",Data!L3759), CONCATENATE(Data!AB3759, " ", Data!AH3759))</f>
        <v>Aceleración de lado a lado 0</v>
      </c>
      <c r="D3762" s="38" t="str">
        <f>IF(Data!O3759=TRUE(), "Yes", "No")</f>
        <v>No</v>
      </c>
      <c r="E3762" s="38" t="str">
        <f>IF(Data!J3759="EngineStatusRecord","Engine",IF(Data!J3759="GpsRecord", "GPS", IF(Data!J3759="EngineFaultRecord", "Fault", IF(Data!J3759="DriverChange","Driver",IF(Data!J3759="CustomRecord","Custom","Debug")))))</f>
        <v>Engine</v>
      </c>
      <c r="F3762" s="39" t="str">
        <f>IF(Data!Y3759=TRUE(), "Yes", "No")</f>
        <v>No</v>
      </c>
      <c r="G3762" s="40">
        <f>Data!AK3759</f>
        <v>0</v>
      </c>
      <c r="H3762" s="35" t="str">
        <f>Data!AB3759</f>
        <v>Aceleración de lado a lado</v>
      </c>
      <c r="I3762" s="35">
        <f>Data!AD3759</f>
        <v>0</v>
      </c>
      <c r="J3762" s="35">
        <f>Data!AF3759</f>
        <v>0</v>
      </c>
      <c r="K3762" s="35" t="str">
        <f>CONCATENATE(Data!AH3759, " ", Data!AI3759)</f>
        <v>0 g-force</v>
      </c>
      <c r="L3762" s="35" t="str">
        <f>Data!C3759</f>
        <v>Vehicle, Battery Electric Vehicle</v>
      </c>
      <c r="M3762" s="35">
        <f>Data!H3759</f>
        <v>0</v>
      </c>
      <c r="N3762" s="41">
        <f>Data!I3759</f>
        <v>46087.413695428244</v>
      </c>
      <c r="O3762" s="35">
        <f>Data!L3759</f>
        <v>0</v>
      </c>
      <c r="P3762" s="35">
        <f>Data!M3759</f>
        <v>0</v>
      </c>
      <c r="Q3762" s="35" t="str">
        <f>IF(Data!N3759=0,"",Data!N3759)</f>
        <v/>
      </c>
      <c r="R3762" s="35">
        <f>Data!K3759</f>
        <v>0</v>
      </c>
      <c r="S3762" s="35" t="str">
        <f>IF(Data!X3759=TRUE(), "Yes", "No")</f>
        <v>No</v>
      </c>
      <c r="T3762" s="40" t="e">
        <f>#REF!</f>
        <v>#REF!</v>
      </c>
    </row>
    <row r="3763" spans="1:20" x14ac:dyDescent="0.3">
      <c r="A3763" s="35" t="str">
        <f>Data!A3760</f>
        <v>NISSAN LEAF 299-1018</v>
      </c>
      <c r="B3763" s="36">
        <f t="shared" si="58"/>
        <v>46087.413695428244</v>
      </c>
      <c r="C3763" s="37" t="str">
        <f>IF(Data!J3760="GpsRecord", CONCATENATE($U$3,": ",Data!M3760,", ",Data!L3760), CONCATENATE(Data!AB3760, " ", Data!AH3760))</f>
        <v>Aceleración hacia arriba o hacia abajo 0.944000040716507</v>
      </c>
      <c r="D3763" s="38" t="str">
        <f>IF(Data!O3760=TRUE(), "Yes", "No")</f>
        <v>No</v>
      </c>
      <c r="E3763" s="38" t="str">
        <f>IF(Data!J3760="EngineStatusRecord","Engine",IF(Data!J3760="GpsRecord", "GPS", IF(Data!J3760="EngineFaultRecord", "Fault", IF(Data!J3760="DriverChange","Driver",IF(Data!J3760="CustomRecord","Custom","Debug")))))</f>
        <v>Engine</v>
      </c>
      <c r="F3763" s="39" t="str">
        <f>IF(Data!Y3760=TRUE(), "Yes", "No")</f>
        <v>No</v>
      </c>
      <c r="G3763" s="40">
        <f>Data!AK3760</f>
        <v>0</v>
      </c>
      <c r="H3763" s="35" t="str">
        <f>Data!AB3760</f>
        <v>Aceleración hacia arriba o hacia abajo</v>
      </c>
      <c r="I3763" s="35">
        <f>Data!AD3760</f>
        <v>0</v>
      </c>
      <c r="J3763" s="35">
        <f>Data!AF3760</f>
        <v>0</v>
      </c>
      <c r="K3763" s="35" t="str">
        <f>CONCATENATE(Data!AH3760, " ", Data!AI3760)</f>
        <v>0.944000040716507 g-force</v>
      </c>
      <c r="L3763" s="35" t="str">
        <f>Data!C3760</f>
        <v>Vehicle, Battery Electric Vehicle</v>
      </c>
      <c r="M3763" s="35">
        <f>Data!H3760</f>
        <v>0</v>
      </c>
      <c r="N3763" s="41">
        <f>Data!I3760</f>
        <v>46087.413695428244</v>
      </c>
      <c r="O3763" s="35">
        <f>Data!L3760</f>
        <v>0</v>
      </c>
      <c r="P3763" s="35">
        <f>Data!M3760</f>
        <v>0</v>
      </c>
      <c r="Q3763" s="35" t="str">
        <f>IF(Data!N3760=0,"",Data!N3760)</f>
        <v/>
      </c>
      <c r="R3763" s="35">
        <f>Data!K3760</f>
        <v>0</v>
      </c>
      <c r="S3763" s="35" t="str">
        <f>IF(Data!X3760=TRUE(), "Yes", "No")</f>
        <v>No</v>
      </c>
      <c r="T3763" s="40" t="e">
        <f>#REF!</f>
        <v>#REF!</v>
      </c>
    </row>
    <row r="3764" spans="1:20" x14ac:dyDescent="0.3">
      <c r="A3764" s="35" t="str">
        <f>Data!A3761</f>
        <v>NISSAN LEAF 299-1018</v>
      </c>
      <c r="B3764" s="36">
        <f t="shared" si="58"/>
        <v>46087.41370365741</v>
      </c>
      <c r="C3764" s="37" t="str">
        <f>IF(Data!J3761="GpsRecord", CONCATENATE($U$3,": ",Data!M3761,", ",Data!L3761), CONCATENATE(Data!AB3761, " ", Data!AH3761))</f>
        <v>Señal de giro hacia la izquierda (1. En) 0</v>
      </c>
      <c r="D3764" s="38" t="str">
        <f>IF(Data!O3761=TRUE(), "Yes", "No")</f>
        <v>No</v>
      </c>
      <c r="E3764" s="38" t="str">
        <f>IF(Data!J3761="EngineStatusRecord","Engine",IF(Data!J3761="GpsRecord", "GPS", IF(Data!J3761="EngineFaultRecord", "Fault", IF(Data!J3761="DriverChange","Driver",IF(Data!J3761="CustomRecord","Custom","Debug")))))</f>
        <v>Engine</v>
      </c>
      <c r="F3764" s="39" t="str">
        <f>IF(Data!Y3761=TRUE(), "Yes", "No")</f>
        <v>No</v>
      </c>
      <c r="G3764" s="40">
        <f>Data!AK3761</f>
        <v>0</v>
      </c>
      <c r="H3764" s="35" t="str">
        <f>Data!AB3761</f>
        <v>Señal de giro hacia la izquierda (1. En)</v>
      </c>
      <c r="I3764" s="35">
        <f>Data!AD3761</f>
        <v>0</v>
      </c>
      <c r="J3764" s="35">
        <f>Data!AF3761</f>
        <v>0</v>
      </c>
      <c r="K3764" s="35" t="str">
        <f>CONCATENATE(Data!AH3761, " ", Data!AI3761)</f>
        <v>0 None</v>
      </c>
      <c r="L3764" s="35" t="str">
        <f>Data!C3761</f>
        <v>Vehicle, Battery Electric Vehicle</v>
      </c>
      <c r="M3764" s="35">
        <f>Data!H3761</f>
        <v>0</v>
      </c>
      <c r="N3764" s="41">
        <f>Data!I3761</f>
        <v>46087.41370365741</v>
      </c>
      <c r="O3764" s="35">
        <f>Data!L3761</f>
        <v>0</v>
      </c>
      <c r="P3764" s="35">
        <f>Data!M3761</f>
        <v>0</v>
      </c>
      <c r="Q3764" s="35" t="str">
        <f>IF(Data!N3761=0,"",Data!N3761)</f>
        <v/>
      </c>
      <c r="R3764" s="35">
        <f>Data!K3761</f>
        <v>0</v>
      </c>
      <c r="S3764" s="35" t="str">
        <f>IF(Data!X3761=TRUE(), "Yes", "No")</f>
        <v>No</v>
      </c>
      <c r="T3764" s="40" t="e">
        <f>#REF!</f>
        <v>#REF!</v>
      </c>
    </row>
    <row r="3765" spans="1:20" x14ac:dyDescent="0.3">
      <c r="A3765" s="35" t="str">
        <f>Data!A3762</f>
        <v>NISSAN LEAF 299-1018</v>
      </c>
      <c r="B3765" s="36">
        <f t="shared" si="58"/>
        <v>46087.413703796294</v>
      </c>
      <c r="C3765" s="37" t="str">
        <f>IF(Data!J3762="GpsRecord", CONCATENATE($U$3,": ",Data!M3762,", ",Data!L3762), CONCATENATE(Data!AB3762, " ", Data!AH3762))</f>
        <v>Velocidad del motor en carretera 37</v>
      </c>
      <c r="D3765" s="38" t="str">
        <f>IF(Data!O3762=TRUE(), "Yes", "No")</f>
        <v>No</v>
      </c>
      <c r="E3765" s="38" t="str">
        <f>IF(Data!J3762="EngineStatusRecord","Engine",IF(Data!J3762="GpsRecord", "GPS", IF(Data!J3762="EngineFaultRecord", "Fault", IF(Data!J3762="DriverChange","Driver",IF(Data!J3762="CustomRecord","Custom","Debug")))))</f>
        <v>Engine</v>
      </c>
      <c r="F3765" s="39" t="str">
        <f>IF(Data!Y3762=TRUE(), "Yes", "No")</f>
        <v>No</v>
      </c>
      <c r="G3765" s="40">
        <f>Data!AK3762</f>
        <v>0</v>
      </c>
      <c r="H3765" s="35" t="str">
        <f>Data!AB3762</f>
        <v>Velocidad del motor en carretera</v>
      </c>
      <c r="I3765" s="35">
        <f>Data!AD3762</f>
        <v>0</v>
      </c>
      <c r="J3765" s="35">
        <f>Data!AF3762</f>
        <v>0</v>
      </c>
      <c r="K3765" s="35" t="str">
        <f>CONCATENATE(Data!AH3762, " ", Data!AI3762)</f>
        <v>37 km/h</v>
      </c>
      <c r="L3765" s="35" t="str">
        <f>Data!C3762</f>
        <v>Vehicle, Battery Electric Vehicle</v>
      </c>
      <c r="M3765" s="35">
        <f>Data!H3762</f>
        <v>0</v>
      </c>
      <c r="N3765" s="41">
        <f>Data!I3762</f>
        <v>46087.413703796294</v>
      </c>
      <c r="O3765" s="35">
        <f>Data!L3762</f>
        <v>0</v>
      </c>
      <c r="P3765" s="35">
        <f>Data!M3762</f>
        <v>0</v>
      </c>
      <c r="Q3765" s="35" t="str">
        <f>IF(Data!N3762=0,"",Data!N3762)</f>
        <v/>
      </c>
      <c r="R3765" s="35">
        <f>Data!K3762</f>
        <v>0</v>
      </c>
      <c r="S3765" s="35" t="str">
        <f>IF(Data!X3762=TRUE(), "Yes", "No")</f>
        <v>No</v>
      </c>
      <c r="T3765" s="40" t="e">
        <f>#REF!</f>
        <v>#REF!</v>
      </c>
    </row>
    <row r="3766" spans="1:20" x14ac:dyDescent="0.3">
      <c r="A3766" s="35" t="str">
        <f>Data!A3763</f>
        <v>NISSAN LEAF 299-1018</v>
      </c>
      <c r="B3766" s="36">
        <f t="shared" si="58"/>
        <v>46087.413726851853</v>
      </c>
      <c r="C3766" s="37" t="str">
        <f>IF(Data!J3763="GpsRecord", CONCATENATE($U$3,": ",Data!M3763,", ",Data!L3763), CONCATENATE(Data!AB3763, " ", Data!AH3763))</f>
        <v>Ubicación: 9.93624, -84.5218</v>
      </c>
      <c r="D3766" s="38" t="str">
        <f>IF(Data!O3763=TRUE(), "Yes", "No")</f>
        <v>Yes</v>
      </c>
      <c r="E3766" s="38" t="str">
        <f>IF(Data!J3763="EngineStatusRecord","Engine",IF(Data!J3763="GpsRecord", "GPS", IF(Data!J3763="EngineFaultRecord", "Fault", IF(Data!J3763="DriverChange","Driver",IF(Data!J3763="CustomRecord","Custom","Debug")))))</f>
        <v>GPS</v>
      </c>
      <c r="F3766" s="39" t="str">
        <f>IF(Data!Y3763=TRUE(), "Yes", "No")</f>
        <v>Yes</v>
      </c>
      <c r="G3766" s="40">
        <f>Data!AK3763</f>
        <v>0</v>
      </c>
      <c r="H3766" s="35">
        <f>Data!AB3763</f>
        <v>0</v>
      </c>
      <c r="I3766" s="35">
        <f>Data!AD3763</f>
        <v>0</v>
      </c>
      <c r="J3766" s="35">
        <f>Data!AF3763</f>
        <v>0</v>
      </c>
      <c r="K3766" s="35" t="str">
        <f>CONCATENATE(Data!AH3763, " ", Data!AI3763)</f>
        <v xml:space="preserve"> </v>
      </c>
      <c r="L3766" s="35" t="str">
        <f>Data!C3763</f>
        <v>Vehicle, Battery Electric Vehicle</v>
      </c>
      <c r="M3766" s="35">
        <f>Data!H3763</f>
        <v>0</v>
      </c>
      <c r="N3766" s="41">
        <f>Data!I3763</f>
        <v>46087.413726851853</v>
      </c>
      <c r="O3766" s="35">
        <f>Data!L3763</f>
        <v>-84.521799999999999</v>
      </c>
      <c r="P3766" s="35">
        <f>Data!M3763</f>
        <v>9.9362399999999997</v>
      </c>
      <c r="Q3766" s="35" t="str">
        <f>IF(Data!N3763=0,"",Data!N3763)</f>
        <v>CurvePositionEstimateError</v>
      </c>
      <c r="R3766" s="35">
        <f>Data!K3763</f>
        <v>37</v>
      </c>
      <c r="S3766" s="35" t="str">
        <f>IF(Data!X3763=TRUE(), "Yes", "No")</f>
        <v>Yes</v>
      </c>
      <c r="T3766" s="40" t="e">
        <f>#REF!</f>
        <v>#REF!</v>
      </c>
    </row>
    <row r="3767" spans="1:20" x14ac:dyDescent="0.3">
      <c r="A3767" s="35" t="str">
        <f>Data!A3764</f>
        <v>NISSAN LEAF 299-1018</v>
      </c>
      <c r="B3767" s="36">
        <f t="shared" si="58"/>
        <v>46087.413726990744</v>
      </c>
      <c r="C3767" s="37" t="str">
        <f>IF(Data!J3764="GpsRecord", CONCATENATE($U$3,": ",Data!M3764,", ",Data!L3764), CONCATENATE(Data!AB3764, " ", Data!AH3764))</f>
        <v>Velocidad del motor en carretera 37</v>
      </c>
      <c r="D3767" s="38" t="str">
        <f>IF(Data!O3764=TRUE(), "Yes", "No")</f>
        <v>No</v>
      </c>
      <c r="E3767" s="38" t="str">
        <f>IF(Data!J3764="EngineStatusRecord","Engine",IF(Data!J3764="GpsRecord", "GPS", IF(Data!J3764="EngineFaultRecord", "Fault", IF(Data!J3764="DriverChange","Driver",IF(Data!J3764="CustomRecord","Custom","Debug")))))</f>
        <v>Engine</v>
      </c>
      <c r="F3767" s="39" t="str">
        <f>IF(Data!Y3764=TRUE(), "Yes", "No")</f>
        <v>No</v>
      </c>
      <c r="G3767" s="40">
        <f>Data!AK3764</f>
        <v>0</v>
      </c>
      <c r="H3767" s="35" t="str">
        <f>Data!AB3764</f>
        <v>Velocidad del motor en carretera</v>
      </c>
      <c r="I3767" s="35">
        <f>Data!AD3764</f>
        <v>0</v>
      </c>
      <c r="J3767" s="35">
        <f>Data!AF3764</f>
        <v>0</v>
      </c>
      <c r="K3767" s="35" t="str">
        <f>CONCATENATE(Data!AH3764, " ", Data!AI3764)</f>
        <v>37 km/h</v>
      </c>
      <c r="L3767" s="35" t="str">
        <f>Data!C3764</f>
        <v>Vehicle, Battery Electric Vehicle</v>
      </c>
      <c r="M3767" s="35">
        <f>Data!H3764</f>
        <v>0</v>
      </c>
      <c r="N3767" s="41">
        <f>Data!I3764</f>
        <v>46087.413726990744</v>
      </c>
      <c r="O3767" s="35">
        <f>Data!L3764</f>
        <v>0</v>
      </c>
      <c r="P3767" s="35">
        <f>Data!M3764</f>
        <v>0</v>
      </c>
      <c r="Q3767" s="35" t="str">
        <f>IF(Data!N3764=0,"",Data!N3764)</f>
        <v/>
      </c>
      <c r="R3767" s="35">
        <f>Data!K3764</f>
        <v>0</v>
      </c>
      <c r="S3767" s="35" t="str">
        <f>IF(Data!X3764=TRUE(), "Yes", "No")</f>
        <v>No</v>
      </c>
      <c r="T3767" s="40" t="e">
        <f>#REF!</f>
        <v>#REF!</v>
      </c>
    </row>
    <row r="3768" spans="1:20" x14ac:dyDescent="0.3">
      <c r="A3768" s="35" t="str">
        <f>Data!A3765</f>
        <v>NISSAN LEAF 299-1018</v>
      </c>
      <c r="B3768" s="36">
        <f t="shared" si="58"/>
        <v>46087.413736886578</v>
      </c>
      <c r="C3768" s="37" t="str">
        <f>IF(Data!J3765="GpsRecord", CONCATENATE($U$3,": ",Data!M3765,", ",Data!L3765), CONCATENATE(Data!AB3765, " ", Data!AH3765))</f>
        <v>Energía de la batería del vehículo eléctrico -21330</v>
      </c>
      <c r="D3768" s="38" t="str">
        <f>IF(Data!O3765=TRUE(), "Yes", "No")</f>
        <v>No</v>
      </c>
      <c r="E3768" s="38" t="str">
        <f>IF(Data!J3765="EngineStatusRecord","Engine",IF(Data!J3765="GpsRecord", "GPS", IF(Data!J3765="EngineFaultRecord", "Fault", IF(Data!J3765="DriverChange","Driver",IF(Data!J3765="CustomRecord","Custom","Debug")))))</f>
        <v>Engine</v>
      </c>
      <c r="F3768" s="39" t="str">
        <f>IF(Data!Y3765=TRUE(), "Yes", "No")</f>
        <v>No</v>
      </c>
      <c r="G3768" s="40">
        <f>Data!AK3765</f>
        <v>0</v>
      </c>
      <c r="H3768" s="35" t="str">
        <f>Data!AB3765</f>
        <v>Energía de la batería del vehículo eléctrico</v>
      </c>
      <c r="I3768" s="35">
        <f>Data!AD3765</f>
        <v>0</v>
      </c>
      <c r="J3768" s="35">
        <f>Data!AF3765</f>
        <v>0</v>
      </c>
      <c r="K3768" s="35" t="str">
        <f>CONCATENATE(Data!AH3765, " ", Data!AI3765)</f>
        <v>-21330 W</v>
      </c>
      <c r="L3768" s="35" t="str">
        <f>Data!C3765</f>
        <v>Vehicle, Battery Electric Vehicle</v>
      </c>
      <c r="M3768" s="35">
        <f>Data!H3765</f>
        <v>0</v>
      </c>
      <c r="N3768" s="41">
        <f>Data!I3765</f>
        <v>46087.413736886578</v>
      </c>
      <c r="O3768" s="35">
        <f>Data!L3765</f>
        <v>0</v>
      </c>
      <c r="P3768" s="35">
        <f>Data!M3765</f>
        <v>0</v>
      </c>
      <c r="Q3768" s="35" t="str">
        <f>IF(Data!N3765=0,"",Data!N3765)</f>
        <v/>
      </c>
      <c r="R3768" s="35">
        <f>Data!K3765</f>
        <v>0</v>
      </c>
      <c r="S3768" s="35" t="str">
        <f>IF(Data!X3765=TRUE(), "Yes", "No")</f>
        <v>No</v>
      </c>
      <c r="T3768" s="40" t="e">
        <f>#REF!</f>
        <v>#REF!</v>
      </c>
    </row>
    <row r="3769" spans="1:20" x14ac:dyDescent="0.3">
      <c r="A3769" s="35" t="str">
        <f>Data!A3766</f>
        <v>NISSAN LEAF 299-1018</v>
      </c>
      <c r="B3769" s="36">
        <f t="shared" si="58"/>
        <v>46087.41375</v>
      </c>
      <c r="C3769" s="37" t="str">
        <f>IF(Data!J3766="GpsRecord", CONCATENATE($U$3,": ",Data!M3766,", ",Data!L3766), CONCATENATE(Data!AB3766, " ", Data!AH3766))</f>
        <v>Ubicación: 9.93609, -84.52175</v>
      </c>
      <c r="D3769" s="38" t="str">
        <f>IF(Data!O3766=TRUE(), "Yes", "No")</f>
        <v>Yes</v>
      </c>
      <c r="E3769" s="38" t="str">
        <f>IF(Data!J3766="EngineStatusRecord","Engine",IF(Data!J3766="GpsRecord", "GPS", IF(Data!J3766="EngineFaultRecord", "Fault", IF(Data!J3766="DriverChange","Driver",IF(Data!J3766="CustomRecord","Custom","Debug")))))</f>
        <v>GPS</v>
      </c>
      <c r="F3769" s="39" t="str">
        <f>IF(Data!Y3766=TRUE(), "Yes", "No")</f>
        <v>Yes</v>
      </c>
      <c r="G3769" s="40">
        <f>Data!AK3766</f>
        <v>0</v>
      </c>
      <c r="H3769" s="35">
        <f>Data!AB3766</f>
        <v>0</v>
      </c>
      <c r="I3769" s="35">
        <f>Data!AD3766</f>
        <v>0</v>
      </c>
      <c r="J3769" s="35">
        <f>Data!AF3766</f>
        <v>0</v>
      </c>
      <c r="K3769" s="35" t="str">
        <f>CONCATENATE(Data!AH3766, " ", Data!AI3766)</f>
        <v xml:space="preserve"> </v>
      </c>
      <c r="L3769" s="35" t="str">
        <f>Data!C3766</f>
        <v>Vehicle, Battery Electric Vehicle</v>
      </c>
      <c r="M3769" s="35">
        <f>Data!H3766</f>
        <v>0</v>
      </c>
      <c r="N3769" s="41">
        <f>Data!I3766</f>
        <v>46087.41375</v>
      </c>
      <c r="O3769" s="35">
        <f>Data!L3766</f>
        <v>-84.521749999999997</v>
      </c>
      <c r="P3769" s="35">
        <f>Data!M3766</f>
        <v>9.9360900000000001</v>
      </c>
      <c r="Q3769" s="35" t="str">
        <f>IF(Data!N3766=0,"",Data!N3766)</f>
        <v>CurveSpeedEstimateError</v>
      </c>
      <c r="R3769" s="35">
        <f>Data!K3766</f>
        <v>28</v>
      </c>
      <c r="S3769" s="35" t="str">
        <f>IF(Data!X3766=TRUE(), "Yes", "No")</f>
        <v>Yes</v>
      </c>
      <c r="T3769" s="40" t="e">
        <f>#REF!</f>
        <v>#REF!</v>
      </c>
    </row>
    <row r="3770" spans="1:20" x14ac:dyDescent="0.3">
      <c r="A3770" s="35" t="str">
        <f>Data!A3767</f>
        <v>NISSAN LEAF 299-1018</v>
      </c>
      <c r="B3770" s="36">
        <f t="shared" si="58"/>
        <v>46087.41375</v>
      </c>
      <c r="C3770" s="37" t="str">
        <f>IF(Data!J3767="GpsRecord", CONCATENATE($U$3,": ",Data!M3767,", ",Data!L3767), CONCATENATE(Data!AB3767, " ", Data!AH3767))</f>
        <v xml:space="preserve"> </v>
      </c>
      <c r="D3770" s="38" t="str">
        <f>IF(Data!O3767=TRUE(), "Yes", "No")</f>
        <v>No</v>
      </c>
      <c r="E3770" s="38" t="str">
        <f>IF(Data!J3767="EngineStatusRecord","Engine",IF(Data!J3767="GpsRecord", "GPS", IF(Data!J3767="EngineFaultRecord", "Fault", IF(Data!J3767="DriverChange","Driver",IF(Data!J3767="CustomRecord","Custom","Debug")))))</f>
        <v>Debug</v>
      </c>
      <c r="F3770" s="39" t="str">
        <f>IF(Data!Y3767=TRUE(), "Yes", "No")</f>
        <v>No</v>
      </c>
      <c r="G3770" s="40" t="str">
        <f>Data!AK3767</f>
        <v>CE-E1-B9-FF-08-00-00-00-00-00-00-00-00-00-00</v>
      </c>
      <c r="H3770" s="35">
        <f>Data!AB3767</f>
        <v>0</v>
      </c>
      <c r="I3770" s="35">
        <f>Data!AD3767</f>
        <v>0</v>
      </c>
      <c r="J3770" s="35">
        <f>Data!AF3767</f>
        <v>0</v>
      </c>
      <c r="K3770" s="35" t="str">
        <f>CONCATENATE(Data!AH3767, " ", Data!AI3767)</f>
        <v xml:space="preserve"> </v>
      </c>
      <c r="L3770" s="35" t="str">
        <f>Data!C3767</f>
        <v>Vehicle, Battery Electric Vehicle</v>
      </c>
      <c r="M3770" s="35">
        <f>Data!H3767</f>
        <v>0</v>
      </c>
      <c r="N3770" s="41">
        <f>Data!I3767</f>
        <v>46087.41375</v>
      </c>
      <c r="O3770" s="35">
        <f>Data!L3767</f>
        <v>0</v>
      </c>
      <c r="P3770" s="35">
        <f>Data!M3767</f>
        <v>0</v>
      </c>
      <c r="Q3770" s="35" t="str">
        <f>IF(Data!N3767=0,"",Data!N3767)</f>
        <v>50333</v>
      </c>
      <c r="R3770" s="35">
        <f>Data!K3767</f>
        <v>0</v>
      </c>
      <c r="S3770" s="35" t="str">
        <f>IF(Data!X3767=TRUE(), "Yes", "No")</f>
        <v>No</v>
      </c>
      <c r="T3770" s="40" t="e">
        <f>#REF!</f>
        <v>#REF!</v>
      </c>
    </row>
    <row r="3771" spans="1:20" x14ac:dyDescent="0.3">
      <c r="A3771" s="35" t="str">
        <f>Data!A3768</f>
        <v>NISSAN LEAF 299-1018</v>
      </c>
      <c r="B3771" s="36">
        <f t="shared" si="58"/>
        <v>46087.413750092594</v>
      </c>
      <c r="C3771" s="37" t="str">
        <f>IF(Data!J3768="GpsRecord", CONCATENATE($U$3,": ",Data!M3768,", ",Data!L3768), CONCATENATE(Data!AB3768, " ", Data!AH3768))</f>
        <v xml:space="preserve"> </v>
      </c>
      <c r="D3771" s="38" t="str">
        <f>IF(Data!O3768=TRUE(), "Yes", "No")</f>
        <v>No</v>
      </c>
      <c r="E3771" s="38" t="str">
        <f>IF(Data!J3768="EngineStatusRecord","Engine",IF(Data!J3768="GpsRecord", "GPS", IF(Data!J3768="EngineFaultRecord", "Fault", IF(Data!J3768="DriverChange","Driver",IF(Data!J3768="CustomRecord","Custom","Debug")))))</f>
        <v>Debug</v>
      </c>
      <c r="F3771" s="39" t="str">
        <f>IF(Data!Y3768=TRUE(), "Yes", "No")</f>
        <v>No</v>
      </c>
      <c r="G3771" s="40" t="str">
        <f>Data!AK3768</f>
        <v>D0-7A-E8-FF-65-4E-17-00-16-06-12-00-00-00-00</v>
      </c>
      <c r="H3771" s="35">
        <f>Data!AB3768</f>
        <v>0</v>
      </c>
      <c r="I3771" s="35">
        <f>Data!AD3768</f>
        <v>0</v>
      </c>
      <c r="J3771" s="35">
        <f>Data!AF3768</f>
        <v>0</v>
      </c>
      <c r="K3771" s="35" t="str">
        <f>CONCATENATE(Data!AH3768, " ", Data!AI3768)</f>
        <v xml:space="preserve"> </v>
      </c>
      <c r="L3771" s="35" t="str">
        <f>Data!C3768</f>
        <v>Vehicle, Battery Electric Vehicle</v>
      </c>
      <c r="M3771" s="35">
        <f>Data!H3768</f>
        <v>0</v>
      </c>
      <c r="N3771" s="41">
        <f>Data!I3768</f>
        <v>46087.413750092594</v>
      </c>
      <c r="O3771" s="35">
        <f>Data!L3768</f>
        <v>0</v>
      </c>
      <c r="P3771" s="35">
        <f>Data!M3768</f>
        <v>0</v>
      </c>
      <c r="Q3771" s="35" t="str">
        <f>IF(Data!N3768=0,"",Data!N3768)</f>
        <v>61927</v>
      </c>
      <c r="R3771" s="35">
        <f>Data!K3768</f>
        <v>0</v>
      </c>
      <c r="S3771" s="35" t="str">
        <f>IF(Data!X3768=TRUE(), "Yes", "No")</f>
        <v>No</v>
      </c>
      <c r="T3771" s="40" t="e">
        <f>#REF!</f>
        <v>#REF!</v>
      </c>
    </row>
    <row r="3772" spans="1:20" x14ac:dyDescent="0.3">
      <c r="A3772" s="35" t="str">
        <f>Data!A3769</f>
        <v>NISSAN LEAF 299-1018</v>
      </c>
      <c r="B3772" s="36">
        <f t="shared" si="58"/>
        <v>46087.413761840275</v>
      </c>
      <c r="C3772" s="37" t="str">
        <f>IF(Data!J3769="GpsRecord", CONCATENATE($U$3,": ",Data!M3769,", ",Data!L3769), CONCATENATE(Data!AB3769, " ", Data!AH3769))</f>
        <v>Velocidad del motor en carretera 25</v>
      </c>
      <c r="D3772" s="38" t="str">
        <f>IF(Data!O3769=TRUE(), "Yes", "No")</f>
        <v>No</v>
      </c>
      <c r="E3772" s="38" t="str">
        <f>IF(Data!J3769="EngineStatusRecord","Engine",IF(Data!J3769="GpsRecord", "GPS", IF(Data!J3769="EngineFaultRecord", "Fault", IF(Data!J3769="DriverChange","Driver",IF(Data!J3769="CustomRecord","Custom","Debug")))))</f>
        <v>Engine</v>
      </c>
      <c r="F3772" s="39" t="str">
        <f>IF(Data!Y3769=TRUE(), "Yes", "No")</f>
        <v>No</v>
      </c>
      <c r="G3772" s="40">
        <f>Data!AK3769</f>
        <v>0</v>
      </c>
      <c r="H3772" s="35" t="str">
        <f>Data!AB3769</f>
        <v>Velocidad del motor en carretera</v>
      </c>
      <c r="I3772" s="35">
        <f>Data!AD3769</f>
        <v>0</v>
      </c>
      <c r="J3772" s="35">
        <f>Data!AF3769</f>
        <v>0</v>
      </c>
      <c r="K3772" s="35" t="str">
        <f>CONCATENATE(Data!AH3769, " ", Data!AI3769)</f>
        <v>25 km/h</v>
      </c>
      <c r="L3772" s="35" t="str">
        <f>Data!C3769</f>
        <v>Vehicle, Battery Electric Vehicle</v>
      </c>
      <c r="M3772" s="35">
        <f>Data!H3769</f>
        <v>0</v>
      </c>
      <c r="N3772" s="41">
        <f>Data!I3769</f>
        <v>46087.413761840275</v>
      </c>
      <c r="O3772" s="35">
        <f>Data!L3769</f>
        <v>0</v>
      </c>
      <c r="P3772" s="35">
        <f>Data!M3769</f>
        <v>0</v>
      </c>
      <c r="Q3772" s="35" t="str">
        <f>IF(Data!N3769=0,"",Data!N3769)</f>
        <v/>
      </c>
      <c r="R3772" s="35">
        <f>Data!K3769</f>
        <v>0</v>
      </c>
      <c r="S3772" s="35" t="str">
        <f>IF(Data!X3769=TRUE(), "Yes", "No")</f>
        <v>No</v>
      </c>
      <c r="T3772" s="40" t="e">
        <f>#REF!</f>
        <v>#REF!</v>
      </c>
    </row>
    <row r="3773" spans="1:20" x14ac:dyDescent="0.3">
      <c r="A3773" s="35" t="str">
        <f>Data!A3770</f>
        <v>NISSAN LEAF 299-1018</v>
      </c>
      <c r="B3773" s="36">
        <f t="shared" si="58"/>
        <v>46087.413784722223</v>
      </c>
      <c r="C3773" s="37" t="str">
        <f>IF(Data!J3770="GpsRecord", CONCATENATE($U$3,": ",Data!M3770,", ",Data!L3770), CONCATENATE(Data!AB3770, " ", Data!AH3770))</f>
        <v>Ubicación: 9.93591, -84.5217</v>
      </c>
      <c r="D3773" s="38" t="str">
        <f>IF(Data!O3770=TRUE(), "Yes", "No")</f>
        <v>Yes</v>
      </c>
      <c r="E3773" s="38" t="str">
        <f>IF(Data!J3770="EngineStatusRecord","Engine",IF(Data!J3770="GpsRecord", "GPS", IF(Data!J3770="EngineFaultRecord", "Fault", IF(Data!J3770="DriverChange","Driver",IF(Data!J3770="CustomRecord","Custom","Debug")))))</f>
        <v>GPS</v>
      </c>
      <c r="F3773" s="39" t="str">
        <f>IF(Data!Y3770=TRUE(), "Yes", "No")</f>
        <v>Yes</v>
      </c>
      <c r="G3773" s="40">
        <f>Data!AK3770</f>
        <v>0</v>
      </c>
      <c r="H3773" s="35">
        <f>Data!AB3770</f>
        <v>0</v>
      </c>
      <c r="I3773" s="35">
        <f>Data!AD3770</f>
        <v>0</v>
      </c>
      <c r="J3773" s="35">
        <f>Data!AF3770</f>
        <v>0</v>
      </c>
      <c r="K3773" s="35" t="str">
        <f>CONCATENATE(Data!AH3770, " ", Data!AI3770)</f>
        <v xml:space="preserve"> </v>
      </c>
      <c r="L3773" s="35" t="str">
        <f>Data!C3770</f>
        <v>Vehicle, Battery Electric Vehicle</v>
      </c>
      <c r="M3773" s="35">
        <f>Data!H3770</f>
        <v>0</v>
      </c>
      <c r="N3773" s="41">
        <f>Data!I3770</f>
        <v>46087.413784722223</v>
      </c>
      <c r="O3773" s="35">
        <f>Data!L3770</f>
        <v>-84.521699999999996</v>
      </c>
      <c r="P3773" s="35">
        <f>Data!M3770</f>
        <v>9.9359099999999998</v>
      </c>
      <c r="Q3773" s="35" t="str">
        <f>IF(Data!N3770=0,"",Data!N3770)</f>
        <v>CurveSpeedEstimateError</v>
      </c>
      <c r="R3773" s="35">
        <f>Data!K3770</f>
        <v>26</v>
      </c>
      <c r="S3773" s="35" t="str">
        <f>IF(Data!X3770=TRUE(), "Yes", "No")</f>
        <v>Yes</v>
      </c>
      <c r="T3773" s="40" t="e">
        <f>#REF!</f>
        <v>#REF!</v>
      </c>
    </row>
    <row r="3774" spans="1:20" x14ac:dyDescent="0.3">
      <c r="A3774" s="35" t="str">
        <f>Data!A3771</f>
        <v>NISSAN LEAF 299-1018</v>
      </c>
      <c r="B3774" s="36">
        <f t="shared" si="58"/>
        <v>46087.413794942127</v>
      </c>
      <c r="C3774" s="37" t="str">
        <f>IF(Data!J3771="GpsRecord", CONCATENATE($U$3,": ",Data!M3771,", ",Data!L3771), CONCATENATE(Data!AB3771, " ", Data!AH3771))</f>
        <v>Energía de la batería del vehículo eléctrico 6094</v>
      </c>
      <c r="D3774" s="38" t="str">
        <f>IF(Data!O3771=TRUE(), "Yes", "No")</f>
        <v>No</v>
      </c>
      <c r="E3774" s="38" t="str">
        <f>IF(Data!J3771="EngineStatusRecord","Engine",IF(Data!J3771="GpsRecord", "GPS", IF(Data!J3771="EngineFaultRecord", "Fault", IF(Data!J3771="DriverChange","Driver",IF(Data!J3771="CustomRecord","Custom","Debug")))))</f>
        <v>Engine</v>
      </c>
      <c r="F3774" s="39" t="str">
        <f>IF(Data!Y3771=TRUE(), "Yes", "No")</f>
        <v>No</v>
      </c>
      <c r="G3774" s="40">
        <f>Data!AK3771</f>
        <v>0</v>
      </c>
      <c r="H3774" s="35" t="str">
        <f>Data!AB3771</f>
        <v>Energía de la batería del vehículo eléctrico</v>
      </c>
      <c r="I3774" s="35">
        <f>Data!AD3771</f>
        <v>0</v>
      </c>
      <c r="J3774" s="35">
        <f>Data!AF3771</f>
        <v>0</v>
      </c>
      <c r="K3774" s="35" t="str">
        <f>CONCATENATE(Data!AH3771, " ", Data!AI3771)</f>
        <v>6094 W</v>
      </c>
      <c r="L3774" s="35" t="str">
        <f>Data!C3771</f>
        <v>Vehicle, Battery Electric Vehicle</v>
      </c>
      <c r="M3774" s="35">
        <f>Data!H3771</f>
        <v>0</v>
      </c>
      <c r="N3774" s="41">
        <f>Data!I3771</f>
        <v>46087.413794942127</v>
      </c>
      <c r="O3774" s="35">
        <f>Data!L3771</f>
        <v>0</v>
      </c>
      <c r="P3774" s="35">
        <f>Data!M3771</f>
        <v>0</v>
      </c>
      <c r="Q3774" s="35" t="str">
        <f>IF(Data!N3771=0,"",Data!N3771)</f>
        <v/>
      </c>
      <c r="R3774" s="35">
        <f>Data!K3771</f>
        <v>0</v>
      </c>
      <c r="S3774" s="35" t="str">
        <f>IF(Data!X3771=TRUE(), "Yes", "No")</f>
        <v>No</v>
      </c>
      <c r="T3774" s="40" t="e">
        <f>#REF!</f>
        <v>#REF!</v>
      </c>
    </row>
    <row r="3775" spans="1:20" x14ac:dyDescent="0.3">
      <c r="A3775" s="35" t="str">
        <f>Data!A3772</f>
        <v>NISSAN LEAF 299-1018</v>
      </c>
      <c r="B3775" s="36">
        <f t="shared" si="58"/>
        <v>46087.413831111109</v>
      </c>
      <c r="C3775" s="37" t="str">
        <f>IF(Data!J3772="GpsRecord", CONCATENATE($U$3,": ",Data!M3772,", ",Data!L3772), CONCATENATE(Data!AB3772, " ", Data!AH3772))</f>
        <v>Velocidad del motor en carretera 33</v>
      </c>
      <c r="D3775" s="38" t="str">
        <f>IF(Data!O3772=TRUE(), "Yes", "No")</f>
        <v>No</v>
      </c>
      <c r="E3775" s="38" t="str">
        <f>IF(Data!J3772="EngineStatusRecord","Engine",IF(Data!J3772="GpsRecord", "GPS", IF(Data!J3772="EngineFaultRecord", "Fault", IF(Data!J3772="DriverChange","Driver",IF(Data!J3772="CustomRecord","Custom","Debug")))))</f>
        <v>Engine</v>
      </c>
      <c r="F3775" s="39" t="str">
        <f>IF(Data!Y3772=TRUE(), "Yes", "No")</f>
        <v>No</v>
      </c>
      <c r="G3775" s="40">
        <f>Data!AK3772</f>
        <v>0</v>
      </c>
      <c r="H3775" s="35" t="str">
        <f>Data!AB3772</f>
        <v>Velocidad del motor en carretera</v>
      </c>
      <c r="I3775" s="35">
        <f>Data!AD3772</f>
        <v>0</v>
      </c>
      <c r="J3775" s="35">
        <f>Data!AF3772</f>
        <v>0</v>
      </c>
      <c r="K3775" s="35" t="str">
        <f>CONCATENATE(Data!AH3772, " ", Data!AI3772)</f>
        <v>33 km/h</v>
      </c>
      <c r="L3775" s="35" t="str">
        <f>Data!C3772</f>
        <v>Vehicle, Battery Electric Vehicle</v>
      </c>
      <c r="M3775" s="35">
        <f>Data!H3772</f>
        <v>0</v>
      </c>
      <c r="N3775" s="41">
        <f>Data!I3772</f>
        <v>46087.413831111109</v>
      </c>
      <c r="O3775" s="35">
        <f>Data!L3772</f>
        <v>0</v>
      </c>
      <c r="P3775" s="35">
        <f>Data!M3772</f>
        <v>0</v>
      </c>
      <c r="Q3775" s="35" t="str">
        <f>IF(Data!N3772=0,"",Data!N3772)</f>
        <v/>
      </c>
      <c r="R3775" s="35">
        <f>Data!K3772</f>
        <v>0</v>
      </c>
      <c r="S3775" s="35" t="str">
        <f>IF(Data!X3772=TRUE(), "Yes", "No")</f>
        <v>No</v>
      </c>
      <c r="T3775" s="40" t="e">
        <f>#REF!</f>
        <v>#REF!</v>
      </c>
    </row>
    <row r="3776" spans="1:20" x14ac:dyDescent="0.3">
      <c r="A3776" s="35" t="str">
        <f>Data!A3773</f>
        <v>NISSAN LEAF 299-1018</v>
      </c>
      <c r="B3776" s="36">
        <f t="shared" si="58"/>
        <v>46087.413842592592</v>
      </c>
      <c r="C3776" s="37" t="str">
        <f>IF(Data!J3773="GpsRecord", CONCATENATE($U$3,": ",Data!M3773,", ",Data!L3773), CONCATENATE(Data!AB3773, " ", Data!AH3773))</f>
        <v>Ubicación: 9.93557, -84.5216</v>
      </c>
      <c r="D3776" s="38" t="str">
        <f>IF(Data!O3773=TRUE(), "Yes", "No")</f>
        <v>Yes</v>
      </c>
      <c r="E3776" s="38" t="str">
        <f>IF(Data!J3773="EngineStatusRecord","Engine",IF(Data!J3773="GpsRecord", "GPS", IF(Data!J3773="EngineFaultRecord", "Fault", IF(Data!J3773="DriverChange","Driver",IF(Data!J3773="CustomRecord","Custom","Debug")))))</f>
        <v>GPS</v>
      </c>
      <c r="F3776" s="39" t="str">
        <f>IF(Data!Y3773=TRUE(), "Yes", "No")</f>
        <v>Yes</v>
      </c>
      <c r="G3776" s="40">
        <f>Data!AK3773</f>
        <v>0</v>
      </c>
      <c r="H3776" s="35">
        <f>Data!AB3773</f>
        <v>0</v>
      </c>
      <c r="I3776" s="35">
        <f>Data!AD3773</f>
        <v>0</v>
      </c>
      <c r="J3776" s="35">
        <f>Data!AF3773</f>
        <v>0</v>
      </c>
      <c r="K3776" s="35" t="str">
        <f>CONCATENATE(Data!AH3773, " ", Data!AI3773)</f>
        <v xml:space="preserve"> </v>
      </c>
      <c r="L3776" s="35" t="str">
        <f>Data!C3773</f>
        <v>Vehicle, Battery Electric Vehicle</v>
      </c>
      <c r="M3776" s="35">
        <f>Data!H3773</f>
        <v>0</v>
      </c>
      <c r="N3776" s="41">
        <f>Data!I3773</f>
        <v>46087.413842592592</v>
      </c>
      <c r="O3776" s="35">
        <f>Data!L3773</f>
        <v>-84.521600000000007</v>
      </c>
      <c r="P3776" s="35">
        <f>Data!M3773</f>
        <v>9.9355700000000002</v>
      </c>
      <c r="Q3776" s="35" t="str">
        <f>IF(Data!N3773=0,"",Data!N3773)</f>
        <v>CurveSpeedEstimateError</v>
      </c>
      <c r="R3776" s="35">
        <f>Data!K3773</f>
        <v>31</v>
      </c>
      <c r="S3776" s="35" t="str">
        <f>IF(Data!X3773=TRUE(), "Yes", "No")</f>
        <v>Yes</v>
      </c>
      <c r="T3776" s="40" t="e">
        <f>#REF!</f>
        <v>#REF!</v>
      </c>
    </row>
    <row r="3777" spans="1:20" x14ac:dyDescent="0.3">
      <c r="A3777" s="35" t="str">
        <f>Data!A3774</f>
        <v>NISSAN LEAF 299-1018</v>
      </c>
      <c r="B3777" s="36">
        <f t="shared" si="58"/>
        <v>46087.413911805554</v>
      </c>
      <c r="C3777" s="37" t="str">
        <f>IF(Data!J3774="GpsRecord", CONCATENATE($U$3,": ",Data!M3774,", ",Data!L3774), CONCATENATE(Data!AB3774, " ", Data!AH3774))</f>
        <v>Temperatura de la batería híbrida/EV 34</v>
      </c>
      <c r="D3777" s="38" t="str">
        <f>IF(Data!O3774=TRUE(), "Yes", "No")</f>
        <v>No</v>
      </c>
      <c r="E3777" s="38" t="str">
        <f>IF(Data!J3774="EngineStatusRecord","Engine",IF(Data!J3774="GpsRecord", "GPS", IF(Data!J3774="EngineFaultRecord", "Fault", IF(Data!J3774="DriverChange","Driver",IF(Data!J3774="CustomRecord","Custom","Debug")))))</f>
        <v>Engine</v>
      </c>
      <c r="F3777" s="39" t="str">
        <f>IF(Data!Y3774=TRUE(), "Yes", "No")</f>
        <v>No</v>
      </c>
      <c r="G3777" s="40">
        <f>Data!AK3774</f>
        <v>0</v>
      </c>
      <c r="H3777" s="35" t="str">
        <f>Data!AB3774</f>
        <v>Temperatura de la batería híbrida/EV</v>
      </c>
      <c r="I3777" s="35">
        <f>Data!AD3774</f>
        <v>0</v>
      </c>
      <c r="J3777" s="35">
        <f>Data!AF3774</f>
        <v>0</v>
      </c>
      <c r="K3777" s="35" t="str">
        <f>CONCATENATE(Data!AH3774, " ", Data!AI3774)</f>
        <v>34 C</v>
      </c>
      <c r="L3777" s="35" t="str">
        <f>Data!C3774</f>
        <v>Vehicle, Battery Electric Vehicle</v>
      </c>
      <c r="M3777" s="35">
        <f>Data!H3774</f>
        <v>0</v>
      </c>
      <c r="N3777" s="41">
        <f>Data!I3774</f>
        <v>46087.413911805554</v>
      </c>
      <c r="O3777" s="35">
        <f>Data!L3774</f>
        <v>0</v>
      </c>
      <c r="P3777" s="35">
        <f>Data!M3774</f>
        <v>0</v>
      </c>
      <c r="Q3777" s="35" t="str">
        <f>IF(Data!N3774=0,"",Data!N3774)</f>
        <v/>
      </c>
      <c r="R3777" s="35">
        <f>Data!K3774</f>
        <v>0</v>
      </c>
      <c r="S3777" s="35" t="str">
        <f>IF(Data!X3774=TRUE(), "Yes", "No")</f>
        <v>No</v>
      </c>
      <c r="T3777" s="40" t="e">
        <f>#REF!</f>
        <v>#REF!</v>
      </c>
    </row>
    <row r="3778" spans="1:20" x14ac:dyDescent="0.3">
      <c r="A3778" s="35" t="str">
        <f>Data!A3775</f>
        <v>NISSAN LEAF 299-1018</v>
      </c>
      <c r="B3778" s="36">
        <f t="shared" si="58"/>
        <v>46087.413912037038</v>
      </c>
      <c r="C3778" s="37" t="str">
        <f>IF(Data!J3775="GpsRecord", CONCATENATE($U$3,": ",Data!M3775,", ",Data!L3775), CONCATENATE(Data!AB3775, " ", Data!AH3775))</f>
        <v>Ubicación: 9.93513, -84.52147</v>
      </c>
      <c r="D3778" s="38" t="str">
        <f>IF(Data!O3775=TRUE(), "Yes", "No")</f>
        <v>Yes</v>
      </c>
      <c r="E3778" s="38" t="str">
        <f>IF(Data!J3775="EngineStatusRecord","Engine",IF(Data!J3775="GpsRecord", "GPS", IF(Data!J3775="EngineFaultRecord", "Fault", IF(Data!J3775="DriverChange","Driver",IF(Data!J3775="CustomRecord","Custom","Debug")))))</f>
        <v>GPS</v>
      </c>
      <c r="F3778" s="39" t="str">
        <f>IF(Data!Y3775=TRUE(), "Yes", "No")</f>
        <v>Yes</v>
      </c>
      <c r="G3778" s="40">
        <f>Data!AK3775</f>
        <v>0</v>
      </c>
      <c r="H3778" s="35">
        <f>Data!AB3775</f>
        <v>0</v>
      </c>
      <c r="I3778" s="35">
        <f>Data!AD3775</f>
        <v>0</v>
      </c>
      <c r="J3778" s="35">
        <f>Data!AF3775</f>
        <v>0</v>
      </c>
      <c r="K3778" s="35" t="str">
        <f>CONCATENATE(Data!AH3775, " ", Data!AI3775)</f>
        <v xml:space="preserve"> </v>
      </c>
      <c r="L3778" s="35" t="str">
        <f>Data!C3775</f>
        <v>Vehicle, Battery Electric Vehicle</v>
      </c>
      <c r="M3778" s="35">
        <f>Data!H3775</f>
        <v>0</v>
      </c>
      <c r="N3778" s="41">
        <f>Data!I3775</f>
        <v>46087.413912037038</v>
      </c>
      <c r="O3778" s="35">
        <f>Data!L3775</f>
        <v>-84.521469999999994</v>
      </c>
      <c r="P3778" s="35">
        <f>Data!M3775</f>
        <v>9.9351299999999991</v>
      </c>
      <c r="Q3778" s="35" t="str">
        <f>IF(Data!N3775=0,"",Data!N3775)</f>
        <v>CurveSpeedEstimateError</v>
      </c>
      <c r="R3778" s="35">
        <f>Data!K3775</f>
        <v>29</v>
      </c>
      <c r="S3778" s="35" t="str">
        <f>IF(Data!X3775=TRUE(), "Yes", "No")</f>
        <v>Yes</v>
      </c>
      <c r="T3778" s="40" t="e">
        <f>#REF!</f>
        <v>#REF!</v>
      </c>
    </row>
    <row r="3779" spans="1:20" x14ac:dyDescent="0.3">
      <c r="A3779" s="35" t="str">
        <f>Data!A3776</f>
        <v>NISSAN LEAF 299-1018</v>
      </c>
      <c r="B3779" s="36">
        <f t="shared" si="58"/>
        <v>46087.413935231481</v>
      </c>
      <c r="C3779" s="37" t="str">
        <f>IF(Data!J3776="GpsRecord", CONCATENATE($U$3,": ",Data!M3776,", ",Data!L3776), CONCATENATE(Data!AB3776, " ", Data!AH3776))</f>
        <v>Velocidad del motor en carretera 29</v>
      </c>
      <c r="D3779" s="38" t="str">
        <f>IF(Data!O3776=TRUE(), "Yes", "No")</f>
        <v>No</v>
      </c>
      <c r="E3779" s="38" t="str">
        <f>IF(Data!J3776="EngineStatusRecord","Engine",IF(Data!J3776="GpsRecord", "GPS", IF(Data!J3776="EngineFaultRecord", "Fault", IF(Data!J3776="DriverChange","Driver",IF(Data!J3776="CustomRecord","Custom","Debug")))))</f>
        <v>Engine</v>
      </c>
      <c r="F3779" s="39" t="str">
        <f>IF(Data!Y3776=TRUE(), "Yes", "No")</f>
        <v>No</v>
      </c>
      <c r="G3779" s="40">
        <f>Data!AK3776</f>
        <v>0</v>
      </c>
      <c r="H3779" s="35" t="str">
        <f>Data!AB3776</f>
        <v>Velocidad del motor en carretera</v>
      </c>
      <c r="I3779" s="35">
        <f>Data!AD3776</f>
        <v>0</v>
      </c>
      <c r="J3779" s="35">
        <f>Data!AF3776</f>
        <v>0</v>
      </c>
      <c r="K3779" s="35" t="str">
        <f>CONCATENATE(Data!AH3776, " ", Data!AI3776)</f>
        <v>29 km/h</v>
      </c>
      <c r="L3779" s="35" t="str">
        <f>Data!C3776</f>
        <v>Vehicle, Battery Electric Vehicle</v>
      </c>
      <c r="M3779" s="35">
        <f>Data!H3776</f>
        <v>0</v>
      </c>
      <c r="N3779" s="41">
        <f>Data!I3776</f>
        <v>46087.413935231481</v>
      </c>
      <c r="O3779" s="35">
        <f>Data!L3776</f>
        <v>0</v>
      </c>
      <c r="P3779" s="35">
        <f>Data!M3776</f>
        <v>0</v>
      </c>
      <c r="Q3779" s="35" t="str">
        <f>IF(Data!N3776=0,"",Data!N3776)</f>
        <v/>
      </c>
      <c r="R3779" s="35">
        <f>Data!K3776</f>
        <v>0</v>
      </c>
      <c r="S3779" s="35" t="str">
        <f>IF(Data!X3776=TRUE(), "Yes", "No")</f>
        <v>No</v>
      </c>
      <c r="T3779" s="40" t="e">
        <f>#REF!</f>
        <v>#REF!</v>
      </c>
    </row>
    <row r="3780" spans="1:20" x14ac:dyDescent="0.3">
      <c r="A3780" s="35" t="str">
        <f>Data!A3777</f>
        <v>NISSAN LEAF 299-1018</v>
      </c>
      <c r="B3780" s="36">
        <f t="shared" si="58"/>
        <v>46087.413946759261</v>
      </c>
      <c r="C3780" s="37" t="str">
        <f>IF(Data!J3777="GpsRecord", CONCATENATE($U$3,": ",Data!M3777,", ",Data!L3777), CONCATENATE(Data!AB3777, " ", Data!AH3777))</f>
        <v>Ubicación: 9.93493, -84.52141</v>
      </c>
      <c r="D3780" s="38" t="str">
        <f>IF(Data!O3777=TRUE(), "Yes", "No")</f>
        <v>Yes</v>
      </c>
      <c r="E3780" s="38" t="str">
        <f>IF(Data!J3777="EngineStatusRecord","Engine",IF(Data!J3777="GpsRecord", "GPS", IF(Data!J3777="EngineFaultRecord", "Fault", IF(Data!J3777="DriverChange","Driver",IF(Data!J3777="CustomRecord","Custom","Debug")))))</f>
        <v>GPS</v>
      </c>
      <c r="F3780" s="39" t="str">
        <f>IF(Data!Y3777=TRUE(), "Yes", "No")</f>
        <v>Yes</v>
      </c>
      <c r="G3780" s="40">
        <f>Data!AK3777</f>
        <v>0</v>
      </c>
      <c r="H3780" s="35">
        <f>Data!AB3777</f>
        <v>0</v>
      </c>
      <c r="I3780" s="35">
        <f>Data!AD3777</f>
        <v>0</v>
      </c>
      <c r="J3780" s="35">
        <f>Data!AF3777</f>
        <v>0</v>
      </c>
      <c r="K3780" s="35" t="str">
        <f>CONCATENATE(Data!AH3777, " ", Data!AI3777)</f>
        <v xml:space="preserve"> </v>
      </c>
      <c r="L3780" s="35" t="str">
        <f>Data!C3777</f>
        <v>Vehicle, Battery Electric Vehicle</v>
      </c>
      <c r="M3780" s="35">
        <f>Data!H3777</f>
        <v>0</v>
      </c>
      <c r="N3780" s="41">
        <f>Data!I3777</f>
        <v>46087.413946759261</v>
      </c>
      <c r="O3780" s="35">
        <f>Data!L3777</f>
        <v>-84.521410000000003</v>
      </c>
      <c r="P3780" s="35">
        <f>Data!M3777</f>
        <v>9.9349299999999996</v>
      </c>
      <c r="Q3780" s="35" t="str">
        <f>IF(Data!N3777=0,"",Data!N3777)</f>
        <v>CurveSpeed</v>
      </c>
      <c r="R3780" s="35">
        <f>Data!K3777</f>
        <v>28</v>
      </c>
      <c r="S3780" s="35" t="str">
        <f>IF(Data!X3777=TRUE(), "Yes", "No")</f>
        <v>Yes</v>
      </c>
      <c r="T3780" s="40" t="e">
        <f>#REF!</f>
        <v>#REF!</v>
      </c>
    </row>
    <row r="3781" spans="1:20" x14ac:dyDescent="0.3">
      <c r="A3781" s="35" t="str">
        <f>Data!A3778</f>
        <v>NISSAN LEAF 299-1018</v>
      </c>
      <c r="B3781" s="36">
        <f t="shared" si="58"/>
        <v>46087.413993055554</v>
      </c>
      <c r="C3781" s="37" t="str">
        <f>IF(Data!J3778="GpsRecord", CONCATENATE($U$3,": ",Data!M3778,", ",Data!L3778), CONCATENATE(Data!AB3778, " ", Data!AH3778))</f>
        <v>Ubicación: 9.9346, -84.52135</v>
      </c>
      <c r="D3781" s="38" t="str">
        <f>IF(Data!O3778=TRUE(), "Yes", "No")</f>
        <v>Yes</v>
      </c>
      <c r="E3781" s="38" t="str">
        <f>IF(Data!J3778="EngineStatusRecord","Engine",IF(Data!J3778="GpsRecord", "GPS", IF(Data!J3778="EngineFaultRecord", "Fault", IF(Data!J3778="DriverChange","Driver",IF(Data!J3778="CustomRecord","Custom","Debug")))))</f>
        <v>GPS</v>
      </c>
      <c r="F3781" s="39" t="str">
        <f>IF(Data!Y3778=TRUE(), "Yes", "No")</f>
        <v>Yes</v>
      </c>
      <c r="G3781" s="40">
        <f>Data!AK3778</f>
        <v>0</v>
      </c>
      <c r="H3781" s="35">
        <f>Data!AB3778</f>
        <v>0</v>
      </c>
      <c r="I3781" s="35">
        <f>Data!AD3778</f>
        <v>0</v>
      </c>
      <c r="J3781" s="35">
        <f>Data!AF3778</f>
        <v>0</v>
      </c>
      <c r="K3781" s="35" t="str">
        <f>CONCATENATE(Data!AH3778, " ", Data!AI3778)</f>
        <v xml:space="preserve"> </v>
      </c>
      <c r="L3781" s="35" t="str">
        <f>Data!C3778</f>
        <v>Vehicle, Battery Electric Vehicle</v>
      </c>
      <c r="M3781" s="35">
        <f>Data!H3778</f>
        <v>0</v>
      </c>
      <c r="N3781" s="41">
        <f>Data!I3778</f>
        <v>46087.413993055554</v>
      </c>
      <c r="O3781" s="35">
        <f>Data!L3778</f>
        <v>-84.521349999999998</v>
      </c>
      <c r="P3781" s="35">
        <f>Data!M3778</f>
        <v>9.9345999999999997</v>
      </c>
      <c r="Q3781" s="35" t="str">
        <f>IF(Data!N3778=0,"",Data!N3778)</f>
        <v>CurveSpeedEstimateError</v>
      </c>
      <c r="R3781" s="35">
        <f>Data!K3778</f>
        <v>39</v>
      </c>
      <c r="S3781" s="35" t="str">
        <f>IF(Data!X3778=TRUE(), "Yes", "No")</f>
        <v>Yes</v>
      </c>
      <c r="T3781" s="40" t="e">
        <f>#REF!</f>
        <v>#REF!</v>
      </c>
    </row>
    <row r="3782" spans="1:20" x14ac:dyDescent="0.3">
      <c r="A3782" s="35" t="str">
        <f>Data!A3779</f>
        <v>NISSAN LEAF 299-1018</v>
      </c>
      <c r="B3782" s="36">
        <f t="shared" si="58"/>
        <v>46087.413993368056</v>
      </c>
      <c r="C3782" s="37" t="str">
        <f>IF(Data!J3779="GpsRecord", CONCATENATE($U$3,": ",Data!M3779,", ",Data!L3779), CONCATENATE(Data!AB3779, " ", Data!AH3779))</f>
        <v>Velocidad del motor en carretera 40</v>
      </c>
      <c r="D3782" s="38" t="str">
        <f>IF(Data!O3779=TRUE(), "Yes", "No")</f>
        <v>No</v>
      </c>
      <c r="E3782" s="38" t="str">
        <f>IF(Data!J3779="EngineStatusRecord","Engine",IF(Data!J3779="GpsRecord", "GPS", IF(Data!J3779="EngineFaultRecord", "Fault", IF(Data!J3779="DriverChange","Driver",IF(Data!J3779="CustomRecord","Custom","Debug")))))</f>
        <v>Engine</v>
      </c>
      <c r="F3782" s="39" t="str">
        <f>IF(Data!Y3779=TRUE(), "Yes", "No")</f>
        <v>No</v>
      </c>
      <c r="G3782" s="40">
        <f>Data!AK3779</f>
        <v>0</v>
      </c>
      <c r="H3782" s="35" t="str">
        <f>Data!AB3779</f>
        <v>Velocidad del motor en carretera</v>
      </c>
      <c r="I3782" s="35">
        <f>Data!AD3779</f>
        <v>0</v>
      </c>
      <c r="J3782" s="35">
        <f>Data!AF3779</f>
        <v>0</v>
      </c>
      <c r="K3782" s="35" t="str">
        <f>CONCATENATE(Data!AH3779, " ", Data!AI3779)</f>
        <v>40 km/h</v>
      </c>
      <c r="L3782" s="35" t="str">
        <f>Data!C3779</f>
        <v>Vehicle, Battery Electric Vehicle</v>
      </c>
      <c r="M3782" s="35">
        <f>Data!H3779</f>
        <v>0</v>
      </c>
      <c r="N3782" s="41">
        <f>Data!I3779</f>
        <v>46087.413993368056</v>
      </c>
      <c r="O3782" s="35">
        <f>Data!L3779</f>
        <v>0</v>
      </c>
      <c r="P3782" s="35">
        <f>Data!M3779</f>
        <v>0</v>
      </c>
      <c r="Q3782" s="35" t="str">
        <f>IF(Data!N3779=0,"",Data!N3779)</f>
        <v/>
      </c>
      <c r="R3782" s="35">
        <f>Data!K3779</f>
        <v>0</v>
      </c>
      <c r="S3782" s="35" t="str">
        <f>IF(Data!X3779=TRUE(), "Yes", "No")</f>
        <v>No</v>
      </c>
      <c r="T3782" s="40" t="e">
        <f>#REF!</f>
        <v>#REF!</v>
      </c>
    </row>
    <row r="3783" spans="1:20" x14ac:dyDescent="0.3">
      <c r="A3783" s="35" t="str">
        <f>Data!A3780</f>
        <v>NISSAN LEAF 299-1018</v>
      </c>
      <c r="B3783" s="36">
        <f t="shared" si="58"/>
        <v>46087.414039351854</v>
      </c>
      <c r="C3783" s="37" t="str">
        <f>IF(Data!J3780="GpsRecord", CONCATENATE($U$3,": ",Data!M3780,", ",Data!L3780), CONCATENATE(Data!AB3780, " ", Data!AH3780))</f>
        <v>Ubicación: 9.9342, -84.5213</v>
      </c>
      <c r="D3783" s="38" t="str">
        <f>IF(Data!O3780=TRUE(), "Yes", "No")</f>
        <v>Yes</v>
      </c>
      <c r="E3783" s="38" t="str">
        <f>IF(Data!J3780="EngineStatusRecord","Engine",IF(Data!J3780="GpsRecord", "GPS", IF(Data!J3780="EngineFaultRecord", "Fault", IF(Data!J3780="DriverChange","Driver",IF(Data!J3780="CustomRecord","Custom","Debug")))))</f>
        <v>GPS</v>
      </c>
      <c r="F3783" s="39" t="str">
        <f>IF(Data!Y3780=TRUE(), "Yes", "No")</f>
        <v>Yes</v>
      </c>
      <c r="G3783" s="40">
        <f>Data!AK3780</f>
        <v>0</v>
      </c>
      <c r="H3783" s="35">
        <f>Data!AB3780</f>
        <v>0</v>
      </c>
      <c r="I3783" s="35">
        <f>Data!AD3780</f>
        <v>0</v>
      </c>
      <c r="J3783" s="35">
        <f>Data!AF3780</f>
        <v>0</v>
      </c>
      <c r="K3783" s="35" t="str">
        <f>CONCATENATE(Data!AH3780, " ", Data!AI3780)</f>
        <v xml:space="preserve"> </v>
      </c>
      <c r="L3783" s="35" t="str">
        <f>Data!C3780</f>
        <v>Vehicle, Battery Electric Vehicle</v>
      </c>
      <c r="M3783" s="35">
        <f>Data!H3780</f>
        <v>0</v>
      </c>
      <c r="N3783" s="41">
        <f>Data!I3780</f>
        <v>46087.414039351854</v>
      </c>
      <c r="O3783" s="35">
        <f>Data!L3780</f>
        <v>-84.521299999999997</v>
      </c>
      <c r="P3783" s="35">
        <f>Data!M3780</f>
        <v>9.9342000000000006</v>
      </c>
      <c r="Q3783" s="35" t="str">
        <f>IF(Data!N3780=0,"",Data!N3780)</f>
        <v>CurveSpeedEstimateError</v>
      </c>
      <c r="R3783" s="35">
        <f>Data!K3780</f>
        <v>41</v>
      </c>
      <c r="S3783" s="35" t="str">
        <f>IF(Data!X3780=TRUE(), "Yes", "No")</f>
        <v>Yes</v>
      </c>
      <c r="T3783" s="40" t="e">
        <f>#REF!</f>
        <v>#REF!</v>
      </c>
    </row>
    <row r="3784" spans="1:20" x14ac:dyDescent="0.3">
      <c r="A3784" s="35" t="str">
        <f>Data!A3781</f>
        <v>NISSAN LEAF 299-1018</v>
      </c>
      <c r="B3784" s="36">
        <f t="shared" si="58"/>
        <v>46087.414120555557</v>
      </c>
      <c r="C3784" s="37" t="str">
        <f>IF(Data!J3781="GpsRecord", CONCATENATE($U$3,": ",Data!M3781,", ",Data!L3781), CONCATENATE(Data!AB3781, " ", Data!AH3781))</f>
        <v>Velocidad del motor en carretera 54</v>
      </c>
      <c r="D3784" s="38" t="str">
        <f>IF(Data!O3781=TRUE(), "Yes", "No")</f>
        <v>No</v>
      </c>
      <c r="E3784" s="38" t="str">
        <f>IF(Data!J3781="EngineStatusRecord","Engine",IF(Data!J3781="GpsRecord", "GPS", IF(Data!J3781="EngineFaultRecord", "Fault", IF(Data!J3781="DriverChange","Driver",IF(Data!J3781="CustomRecord","Custom","Debug")))))</f>
        <v>Engine</v>
      </c>
      <c r="F3784" s="39" t="str">
        <f>IF(Data!Y3781=TRUE(), "Yes", "No")</f>
        <v>No</v>
      </c>
      <c r="G3784" s="40">
        <f>Data!AK3781</f>
        <v>0</v>
      </c>
      <c r="H3784" s="35" t="str">
        <f>Data!AB3781</f>
        <v>Velocidad del motor en carretera</v>
      </c>
      <c r="I3784" s="35">
        <f>Data!AD3781</f>
        <v>0</v>
      </c>
      <c r="J3784" s="35">
        <f>Data!AF3781</f>
        <v>0</v>
      </c>
      <c r="K3784" s="35" t="str">
        <f>CONCATENATE(Data!AH3781, " ", Data!AI3781)</f>
        <v>54 km/h</v>
      </c>
      <c r="L3784" s="35" t="str">
        <f>Data!C3781</f>
        <v>Vehicle, Battery Electric Vehicle</v>
      </c>
      <c r="M3784" s="35">
        <f>Data!H3781</f>
        <v>0</v>
      </c>
      <c r="N3784" s="41">
        <f>Data!I3781</f>
        <v>46087.414120555557</v>
      </c>
      <c r="O3784" s="35">
        <f>Data!L3781</f>
        <v>0</v>
      </c>
      <c r="P3784" s="35">
        <f>Data!M3781</f>
        <v>0</v>
      </c>
      <c r="Q3784" s="35" t="str">
        <f>IF(Data!N3781=0,"",Data!N3781)</f>
        <v/>
      </c>
      <c r="R3784" s="35">
        <f>Data!K3781</f>
        <v>0</v>
      </c>
      <c r="S3784" s="35" t="str">
        <f>IF(Data!X3781=TRUE(), "Yes", "No")</f>
        <v>No</v>
      </c>
      <c r="T3784" s="40" t="e">
        <f>#REF!</f>
        <v>#REF!</v>
      </c>
    </row>
    <row r="3785" spans="1:20" x14ac:dyDescent="0.3">
      <c r="A3785" s="35" t="str">
        <f>Data!A3782</f>
        <v>NISSAN LEAF 299-1018</v>
      </c>
      <c r="B3785" s="36">
        <f t="shared" si="58"/>
        <v>46087.414143518516</v>
      </c>
      <c r="C3785" s="37" t="str">
        <f>IF(Data!J3782="GpsRecord", CONCATENATE($U$3,": ",Data!M3782,", ",Data!L3782), CONCATENATE(Data!AB3782, " ", Data!AH3782))</f>
        <v>Ubicación: 9.93324, -84.52087</v>
      </c>
      <c r="D3785" s="38" t="str">
        <f>IF(Data!O3782=TRUE(), "Yes", "No")</f>
        <v>Yes</v>
      </c>
      <c r="E3785" s="38" t="str">
        <f>IF(Data!J3782="EngineStatusRecord","Engine",IF(Data!J3782="GpsRecord", "GPS", IF(Data!J3782="EngineFaultRecord", "Fault", IF(Data!J3782="DriverChange","Driver",IF(Data!J3782="CustomRecord","Custom","Debug")))))</f>
        <v>GPS</v>
      </c>
      <c r="F3785" s="39" t="str">
        <f>IF(Data!Y3782=TRUE(), "Yes", "No")</f>
        <v>Yes</v>
      </c>
      <c r="G3785" s="40">
        <f>Data!AK3782</f>
        <v>0</v>
      </c>
      <c r="H3785" s="35">
        <f>Data!AB3782</f>
        <v>0</v>
      </c>
      <c r="I3785" s="35">
        <f>Data!AD3782</f>
        <v>0</v>
      </c>
      <c r="J3785" s="35">
        <f>Data!AF3782</f>
        <v>0</v>
      </c>
      <c r="K3785" s="35" t="str">
        <f>CONCATENATE(Data!AH3782, " ", Data!AI3782)</f>
        <v xml:space="preserve"> </v>
      </c>
      <c r="L3785" s="35" t="str">
        <f>Data!C3782</f>
        <v>Vehicle, Battery Electric Vehicle</v>
      </c>
      <c r="M3785" s="35">
        <f>Data!H3782</f>
        <v>0</v>
      </c>
      <c r="N3785" s="41">
        <f>Data!I3782</f>
        <v>46087.414143518516</v>
      </c>
      <c r="O3785" s="35">
        <f>Data!L3782</f>
        <v>-84.520870000000002</v>
      </c>
      <c r="P3785" s="35">
        <f>Data!M3782</f>
        <v>9.9332399999999996</v>
      </c>
      <c r="Q3785" s="35" t="str">
        <f>IF(Data!N3782=0,"",Data!N3782)</f>
        <v>CurvePositionEstimateError</v>
      </c>
      <c r="R3785" s="35">
        <f>Data!K3782</f>
        <v>52</v>
      </c>
      <c r="S3785" s="35" t="str">
        <f>IF(Data!X3782=TRUE(), "Yes", "No")</f>
        <v>Yes</v>
      </c>
      <c r="T3785" s="40" t="e">
        <f>#REF!</f>
        <v>#REF!</v>
      </c>
    </row>
    <row r="3786" spans="1:20" x14ac:dyDescent="0.3">
      <c r="A3786" s="35" t="str">
        <f>Data!A3783</f>
        <v>NISSAN LEAF 299-1018</v>
      </c>
      <c r="B3786" s="36">
        <f t="shared" si="58"/>
        <v>46087.414166979164</v>
      </c>
      <c r="C3786" s="37" t="str">
        <f>IF(Data!J3783="GpsRecord", CONCATENATE($U$3,": ",Data!M3783,", ",Data!L3783), CONCATENATE(Data!AB3783, " ", Data!AH3783))</f>
        <v>Energía de la batería del vehículo eléctrico -28119</v>
      </c>
      <c r="D3786" s="38" t="str">
        <f>IF(Data!O3783=TRUE(), "Yes", "No")</f>
        <v>No</v>
      </c>
      <c r="E3786" s="38" t="str">
        <f>IF(Data!J3783="EngineStatusRecord","Engine",IF(Data!J3783="GpsRecord", "GPS", IF(Data!J3783="EngineFaultRecord", "Fault", IF(Data!J3783="DriverChange","Driver",IF(Data!J3783="CustomRecord","Custom","Debug")))))</f>
        <v>Engine</v>
      </c>
      <c r="F3786" s="39" t="str">
        <f>IF(Data!Y3783=TRUE(), "Yes", "No")</f>
        <v>No</v>
      </c>
      <c r="G3786" s="40">
        <f>Data!AK3783</f>
        <v>0</v>
      </c>
      <c r="H3786" s="35" t="str">
        <f>Data!AB3783</f>
        <v>Energía de la batería del vehículo eléctrico</v>
      </c>
      <c r="I3786" s="35">
        <f>Data!AD3783</f>
        <v>0</v>
      </c>
      <c r="J3786" s="35">
        <f>Data!AF3783</f>
        <v>0</v>
      </c>
      <c r="K3786" s="35" t="str">
        <f>CONCATENATE(Data!AH3783, " ", Data!AI3783)</f>
        <v>-28119 W</v>
      </c>
      <c r="L3786" s="35" t="str">
        <f>Data!C3783</f>
        <v>Vehicle, Battery Electric Vehicle</v>
      </c>
      <c r="M3786" s="35">
        <f>Data!H3783</f>
        <v>0</v>
      </c>
      <c r="N3786" s="41">
        <f>Data!I3783</f>
        <v>46087.414166979164</v>
      </c>
      <c r="O3786" s="35">
        <f>Data!L3783</f>
        <v>0</v>
      </c>
      <c r="P3786" s="35">
        <f>Data!M3783</f>
        <v>0</v>
      </c>
      <c r="Q3786" s="35" t="str">
        <f>IF(Data!N3783=0,"",Data!N3783)</f>
        <v/>
      </c>
      <c r="R3786" s="35">
        <f>Data!K3783</f>
        <v>0</v>
      </c>
      <c r="S3786" s="35" t="str">
        <f>IF(Data!X3783=TRUE(), "Yes", "No")</f>
        <v>No</v>
      </c>
      <c r="T3786" s="40" t="e">
        <f>#REF!</f>
        <v>#REF!</v>
      </c>
    </row>
    <row r="3787" spans="1:20" x14ac:dyDescent="0.3">
      <c r="A3787" s="35" t="str">
        <f>Data!A3784</f>
        <v>NISSAN LEAF 299-1018</v>
      </c>
      <c r="B3787" s="36">
        <f t="shared" si="58"/>
        <v>46087.414178425926</v>
      </c>
      <c r="C3787" s="37" t="str">
        <f>IF(Data!J3784="GpsRecord", CONCATENATE($U$3,": ",Data!M3784,", ",Data!L3784), CONCATENATE(Data!AB3784, " ", Data!AH3784))</f>
        <v>Velocidad del motor en carretera 51</v>
      </c>
      <c r="D3787" s="38" t="str">
        <f>IF(Data!O3784=TRUE(), "Yes", "No")</f>
        <v>No</v>
      </c>
      <c r="E3787" s="38" t="str">
        <f>IF(Data!J3784="EngineStatusRecord","Engine",IF(Data!J3784="GpsRecord", "GPS", IF(Data!J3784="EngineFaultRecord", "Fault", IF(Data!J3784="DriverChange","Driver",IF(Data!J3784="CustomRecord","Custom","Debug")))))</f>
        <v>Engine</v>
      </c>
      <c r="F3787" s="39" t="str">
        <f>IF(Data!Y3784=TRUE(), "Yes", "No")</f>
        <v>No</v>
      </c>
      <c r="G3787" s="40">
        <f>Data!AK3784</f>
        <v>0</v>
      </c>
      <c r="H3787" s="35" t="str">
        <f>Data!AB3784</f>
        <v>Velocidad del motor en carretera</v>
      </c>
      <c r="I3787" s="35">
        <f>Data!AD3784</f>
        <v>0</v>
      </c>
      <c r="J3787" s="35">
        <f>Data!AF3784</f>
        <v>0</v>
      </c>
      <c r="K3787" s="35" t="str">
        <f>CONCATENATE(Data!AH3784, " ", Data!AI3784)</f>
        <v>51 km/h</v>
      </c>
      <c r="L3787" s="35" t="str">
        <f>Data!C3784</f>
        <v>Vehicle, Battery Electric Vehicle</v>
      </c>
      <c r="M3787" s="35">
        <f>Data!H3784</f>
        <v>0</v>
      </c>
      <c r="N3787" s="41">
        <f>Data!I3784</f>
        <v>46087.414178425926</v>
      </c>
      <c r="O3787" s="35">
        <f>Data!L3784</f>
        <v>0</v>
      </c>
      <c r="P3787" s="35">
        <f>Data!M3784</f>
        <v>0</v>
      </c>
      <c r="Q3787" s="35" t="str">
        <f>IF(Data!N3784=0,"",Data!N3784)</f>
        <v/>
      </c>
      <c r="R3787" s="35">
        <f>Data!K3784</f>
        <v>0</v>
      </c>
      <c r="S3787" s="35" t="str">
        <f>IF(Data!X3784=TRUE(), "Yes", "No")</f>
        <v>No</v>
      </c>
      <c r="T3787" s="40" t="e">
        <f>#REF!</f>
        <v>#REF!</v>
      </c>
    </row>
    <row r="3788" spans="1:20" x14ac:dyDescent="0.3">
      <c r="A3788" s="35" t="str">
        <f>Data!A3785</f>
        <v>NISSAN LEAF 299-1018</v>
      </c>
      <c r="B3788" s="36">
        <f t="shared" si="58"/>
        <v>46087.414189814815</v>
      </c>
      <c r="C3788" s="37" t="str">
        <f>IF(Data!J3785="GpsRecord", CONCATENATE($U$3,": ",Data!M3785,", ",Data!L3785), CONCATENATE(Data!AB3785, " ", Data!AH3785))</f>
        <v>Ubicación: 9.93281, -84.52059</v>
      </c>
      <c r="D3788" s="38" t="str">
        <f>IF(Data!O3785=TRUE(), "Yes", "No")</f>
        <v>Yes</v>
      </c>
      <c r="E3788" s="38" t="str">
        <f>IF(Data!J3785="EngineStatusRecord","Engine",IF(Data!J3785="GpsRecord", "GPS", IF(Data!J3785="EngineFaultRecord", "Fault", IF(Data!J3785="DriverChange","Driver",IF(Data!J3785="CustomRecord","Custom","Debug")))))</f>
        <v>GPS</v>
      </c>
      <c r="F3788" s="39" t="str">
        <f>IF(Data!Y3785=TRUE(), "Yes", "No")</f>
        <v>Yes</v>
      </c>
      <c r="G3788" s="40">
        <f>Data!AK3785</f>
        <v>0</v>
      </c>
      <c r="H3788" s="35">
        <f>Data!AB3785</f>
        <v>0</v>
      </c>
      <c r="I3788" s="35">
        <f>Data!AD3785</f>
        <v>0</v>
      </c>
      <c r="J3788" s="35">
        <f>Data!AF3785</f>
        <v>0</v>
      </c>
      <c r="K3788" s="35" t="str">
        <f>CONCATENATE(Data!AH3785, " ", Data!AI3785)</f>
        <v xml:space="preserve"> </v>
      </c>
      <c r="L3788" s="35" t="str">
        <f>Data!C3785</f>
        <v>Vehicle, Battery Electric Vehicle</v>
      </c>
      <c r="M3788" s="35">
        <f>Data!H3785</f>
        <v>0</v>
      </c>
      <c r="N3788" s="41">
        <f>Data!I3785</f>
        <v>46087.414189814815</v>
      </c>
      <c r="O3788" s="35">
        <f>Data!L3785</f>
        <v>-84.520589999999999</v>
      </c>
      <c r="P3788" s="35">
        <f>Data!M3785</f>
        <v>9.9328099999999999</v>
      </c>
      <c r="Q3788" s="35" t="str">
        <f>IF(Data!N3785=0,"",Data!N3785)</f>
        <v>CurveSpeed</v>
      </c>
      <c r="R3788" s="35">
        <f>Data!K3785</f>
        <v>50</v>
      </c>
      <c r="S3788" s="35" t="str">
        <f>IF(Data!X3785=TRUE(), "Yes", "No")</f>
        <v>Yes</v>
      </c>
      <c r="T3788" s="40" t="e">
        <f>#REF!</f>
        <v>#REF!</v>
      </c>
    </row>
    <row r="3789" spans="1:20" x14ac:dyDescent="0.3">
      <c r="A3789" s="35" t="str">
        <f>Data!A3786</f>
        <v>NISSAN LEAF 299-1018</v>
      </c>
      <c r="B3789" s="36">
        <f t="shared" si="58"/>
        <v>46087.414247685185</v>
      </c>
      <c r="C3789" s="37" t="str">
        <f>IF(Data!J3786="GpsRecord", CONCATENATE($U$3,": ",Data!M3786,", ",Data!L3786), CONCATENATE(Data!AB3786, " ", Data!AH3786))</f>
        <v>Ubicación: 9.93222, -84.52026</v>
      </c>
      <c r="D3789" s="38" t="str">
        <f>IF(Data!O3786=TRUE(), "Yes", "No")</f>
        <v>Yes</v>
      </c>
      <c r="E3789" s="38" t="str">
        <f>IF(Data!J3786="EngineStatusRecord","Engine",IF(Data!J3786="GpsRecord", "GPS", IF(Data!J3786="EngineFaultRecord", "Fault", IF(Data!J3786="DriverChange","Driver",IF(Data!J3786="CustomRecord","Custom","Debug")))))</f>
        <v>GPS</v>
      </c>
      <c r="F3789" s="39" t="str">
        <f>IF(Data!Y3786=TRUE(), "Yes", "No")</f>
        <v>Yes</v>
      </c>
      <c r="G3789" s="40">
        <f>Data!AK3786</f>
        <v>0</v>
      </c>
      <c r="H3789" s="35">
        <f>Data!AB3786</f>
        <v>0</v>
      </c>
      <c r="I3789" s="35">
        <f>Data!AD3786</f>
        <v>0</v>
      </c>
      <c r="J3789" s="35">
        <f>Data!AF3786</f>
        <v>0</v>
      </c>
      <c r="K3789" s="35" t="str">
        <f>CONCATENATE(Data!AH3786, " ", Data!AI3786)</f>
        <v xml:space="preserve"> </v>
      </c>
      <c r="L3789" s="35" t="str">
        <f>Data!C3786</f>
        <v>Vehicle, Battery Electric Vehicle</v>
      </c>
      <c r="M3789" s="35">
        <f>Data!H3786</f>
        <v>0</v>
      </c>
      <c r="N3789" s="41">
        <f>Data!I3786</f>
        <v>46087.414247685185</v>
      </c>
      <c r="O3789" s="35">
        <f>Data!L3786</f>
        <v>-84.520259999999993</v>
      </c>
      <c r="P3789" s="35">
        <f>Data!M3786</f>
        <v>9.9322199999999992</v>
      </c>
      <c r="Q3789" s="35" t="str">
        <f>IF(Data!N3786=0,"",Data!N3786)</f>
        <v>CurveBased</v>
      </c>
      <c r="R3789" s="35">
        <f>Data!K3786</f>
        <v>57</v>
      </c>
      <c r="S3789" s="35" t="str">
        <f>IF(Data!X3786=TRUE(), "Yes", "No")</f>
        <v>Yes</v>
      </c>
      <c r="T3789" s="40" t="e">
        <f>#REF!</f>
        <v>#REF!</v>
      </c>
    </row>
    <row r="3790" spans="1:20" x14ac:dyDescent="0.3">
      <c r="A3790" s="35" t="str">
        <f>Data!A3787</f>
        <v>NISSAN LEAF 299-1018</v>
      </c>
      <c r="B3790" s="36">
        <f t="shared" ref="B3790:B3853" si="59">N3790</f>
        <v>46087.414294166665</v>
      </c>
      <c r="C3790" s="37" t="str">
        <f>IF(Data!J3787="GpsRecord", CONCATENATE($U$3,": ",Data!M3787,", ",Data!L3787), CONCATENATE(Data!AB3787, " ", Data!AH3787))</f>
        <v>Velocidad del motor en carretera 65</v>
      </c>
      <c r="D3790" s="38" t="str">
        <f>IF(Data!O3787=TRUE(), "Yes", "No")</f>
        <v>No</v>
      </c>
      <c r="E3790" s="38" t="str">
        <f>IF(Data!J3787="EngineStatusRecord","Engine",IF(Data!J3787="GpsRecord", "GPS", IF(Data!J3787="EngineFaultRecord", "Fault", IF(Data!J3787="DriverChange","Driver",IF(Data!J3787="CustomRecord","Custom","Debug")))))</f>
        <v>Engine</v>
      </c>
      <c r="F3790" s="39" t="str">
        <f>IF(Data!Y3787=TRUE(), "Yes", "No")</f>
        <v>No</v>
      </c>
      <c r="G3790" s="40">
        <f>Data!AK3787</f>
        <v>0</v>
      </c>
      <c r="H3790" s="35" t="str">
        <f>Data!AB3787</f>
        <v>Velocidad del motor en carretera</v>
      </c>
      <c r="I3790" s="35">
        <f>Data!AD3787</f>
        <v>0</v>
      </c>
      <c r="J3790" s="35">
        <f>Data!AF3787</f>
        <v>0</v>
      </c>
      <c r="K3790" s="35" t="str">
        <f>CONCATENATE(Data!AH3787, " ", Data!AI3787)</f>
        <v>65 km/h</v>
      </c>
      <c r="L3790" s="35" t="str">
        <f>Data!C3787</f>
        <v>Vehicle, Battery Electric Vehicle</v>
      </c>
      <c r="M3790" s="35">
        <f>Data!H3787</f>
        <v>0</v>
      </c>
      <c r="N3790" s="41">
        <f>Data!I3787</f>
        <v>46087.414294166665</v>
      </c>
      <c r="O3790" s="35">
        <f>Data!L3787</f>
        <v>0</v>
      </c>
      <c r="P3790" s="35">
        <f>Data!M3787</f>
        <v>0</v>
      </c>
      <c r="Q3790" s="35" t="str">
        <f>IF(Data!N3787=0,"",Data!N3787)</f>
        <v/>
      </c>
      <c r="R3790" s="35">
        <f>Data!K3787</f>
        <v>0</v>
      </c>
      <c r="S3790" s="35" t="str">
        <f>IF(Data!X3787=TRUE(), "Yes", "No")</f>
        <v>No</v>
      </c>
      <c r="T3790" s="40" t="e">
        <f>#REF!</f>
        <v>#REF!</v>
      </c>
    </row>
    <row r="3791" spans="1:20" x14ac:dyDescent="0.3">
      <c r="A3791" s="35" t="str">
        <f>Data!A3788</f>
        <v>NISSAN LEAF 299-1018</v>
      </c>
      <c r="B3791" s="36">
        <f t="shared" si="59"/>
        <v>46087.414317129631</v>
      </c>
      <c r="C3791" s="37" t="str">
        <f>IF(Data!J3788="GpsRecord", CONCATENATE($U$3,": ",Data!M3788,", ",Data!L3788), CONCATENATE(Data!AB3788, " ", Data!AH3788))</f>
        <v>Ubicación: 9.93131, -84.52017</v>
      </c>
      <c r="D3791" s="38" t="str">
        <f>IF(Data!O3788=TRUE(), "Yes", "No")</f>
        <v>Yes</v>
      </c>
      <c r="E3791" s="38" t="str">
        <f>IF(Data!J3788="EngineStatusRecord","Engine",IF(Data!J3788="GpsRecord", "GPS", IF(Data!J3788="EngineFaultRecord", "Fault", IF(Data!J3788="DriverChange","Driver",IF(Data!J3788="CustomRecord","Custom","Debug")))))</f>
        <v>GPS</v>
      </c>
      <c r="F3791" s="39" t="str">
        <f>IF(Data!Y3788=TRUE(), "Yes", "No")</f>
        <v>Yes</v>
      </c>
      <c r="G3791" s="40">
        <f>Data!AK3788</f>
        <v>0</v>
      </c>
      <c r="H3791" s="35">
        <f>Data!AB3788</f>
        <v>0</v>
      </c>
      <c r="I3791" s="35">
        <f>Data!AD3788</f>
        <v>0</v>
      </c>
      <c r="J3791" s="35">
        <f>Data!AF3788</f>
        <v>0</v>
      </c>
      <c r="K3791" s="35" t="str">
        <f>CONCATENATE(Data!AH3788, " ", Data!AI3788)</f>
        <v xml:space="preserve"> </v>
      </c>
      <c r="L3791" s="35" t="str">
        <f>Data!C3788</f>
        <v>Vehicle, Battery Electric Vehicle</v>
      </c>
      <c r="M3791" s="35">
        <f>Data!H3788</f>
        <v>0</v>
      </c>
      <c r="N3791" s="41">
        <f>Data!I3788</f>
        <v>46087.414317129631</v>
      </c>
      <c r="O3791" s="35">
        <f>Data!L3788</f>
        <v>-84.520169999999993</v>
      </c>
      <c r="P3791" s="35">
        <f>Data!M3788</f>
        <v>9.9313099999999999</v>
      </c>
      <c r="Q3791" s="35" t="str">
        <f>IF(Data!N3788=0,"",Data!N3788)</f>
        <v>CurvePositionEstimateError</v>
      </c>
      <c r="R3791" s="35">
        <f>Data!K3788</f>
        <v>65</v>
      </c>
      <c r="S3791" s="35" t="str">
        <f>IF(Data!X3788=TRUE(), "Yes", "No")</f>
        <v>Yes</v>
      </c>
      <c r="T3791" s="40" t="e">
        <f>#REF!</f>
        <v>#REF!</v>
      </c>
    </row>
    <row r="3792" spans="1:20" x14ac:dyDescent="0.3">
      <c r="A3792" s="35" t="str">
        <f>Data!A3789</f>
        <v>NISSAN LEAF 299-1018</v>
      </c>
      <c r="B3792" s="36">
        <f t="shared" si="59"/>
        <v>46087.414351851854</v>
      </c>
      <c r="C3792" s="37" t="str">
        <f>IF(Data!J3789="GpsRecord", CONCATENATE($U$3,": ",Data!M3789,", ",Data!L3789), CONCATENATE(Data!AB3789, " ", Data!AH3789))</f>
        <v>Ubicación: 9.93087, -84.52027</v>
      </c>
      <c r="D3792" s="38" t="str">
        <f>IF(Data!O3789=TRUE(), "Yes", "No")</f>
        <v>Yes</v>
      </c>
      <c r="E3792" s="38" t="str">
        <f>IF(Data!J3789="EngineStatusRecord","Engine",IF(Data!J3789="GpsRecord", "GPS", IF(Data!J3789="EngineFaultRecord", "Fault", IF(Data!J3789="DriverChange","Driver",IF(Data!J3789="CustomRecord","Custom","Debug")))))</f>
        <v>GPS</v>
      </c>
      <c r="F3792" s="39" t="str">
        <f>IF(Data!Y3789=TRUE(), "Yes", "No")</f>
        <v>Yes</v>
      </c>
      <c r="G3792" s="40">
        <f>Data!AK3789</f>
        <v>0</v>
      </c>
      <c r="H3792" s="35">
        <f>Data!AB3789</f>
        <v>0</v>
      </c>
      <c r="I3792" s="35">
        <f>Data!AD3789</f>
        <v>0</v>
      </c>
      <c r="J3792" s="35">
        <f>Data!AF3789</f>
        <v>0</v>
      </c>
      <c r="K3792" s="35" t="str">
        <f>CONCATENATE(Data!AH3789, " ", Data!AI3789)</f>
        <v xml:space="preserve"> </v>
      </c>
      <c r="L3792" s="35" t="str">
        <f>Data!C3789</f>
        <v>Vehicle, Battery Electric Vehicle</v>
      </c>
      <c r="M3792" s="35">
        <f>Data!H3789</f>
        <v>0</v>
      </c>
      <c r="N3792" s="41">
        <f>Data!I3789</f>
        <v>46087.414351851854</v>
      </c>
      <c r="O3792" s="35">
        <f>Data!L3789</f>
        <v>-84.520269999999996</v>
      </c>
      <c r="P3792" s="35">
        <f>Data!M3789</f>
        <v>9.9308700000000005</v>
      </c>
      <c r="Q3792" s="35" t="str">
        <f>IF(Data!N3789=0,"",Data!N3789)</f>
        <v>CurveSpeedEstimateError</v>
      </c>
      <c r="R3792" s="35">
        <f>Data!K3789</f>
        <v>59</v>
      </c>
      <c r="S3792" s="35" t="str">
        <f>IF(Data!X3789=TRUE(), "Yes", "No")</f>
        <v>Yes</v>
      </c>
      <c r="T3792" s="40" t="e">
        <f>#REF!</f>
        <v>#REF!</v>
      </c>
    </row>
    <row r="3793" spans="1:20" x14ac:dyDescent="0.3">
      <c r="A3793" s="35" t="str">
        <f>Data!A3790</f>
        <v>NISSAN LEAF 299-1018</v>
      </c>
      <c r="B3793" s="36">
        <f t="shared" si="59"/>
        <v>46087.414398194443</v>
      </c>
      <c r="C3793" s="37" t="str">
        <f>IF(Data!J3790="GpsRecord", CONCATENATE($U$3,": ",Data!M3790,", ",Data!L3790), CONCATENATE(Data!AB3790, " ", Data!AH3790))</f>
        <v>Velocidad del motor en carretera 54</v>
      </c>
      <c r="D3793" s="38" t="str">
        <f>IF(Data!O3790=TRUE(), "Yes", "No")</f>
        <v>No</v>
      </c>
      <c r="E3793" s="38" t="str">
        <f>IF(Data!J3790="EngineStatusRecord","Engine",IF(Data!J3790="GpsRecord", "GPS", IF(Data!J3790="EngineFaultRecord", "Fault", IF(Data!J3790="DriverChange","Driver",IF(Data!J3790="CustomRecord","Custom","Debug")))))</f>
        <v>Engine</v>
      </c>
      <c r="F3793" s="39" t="str">
        <f>IF(Data!Y3790=TRUE(), "Yes", "No")</f>
        <v>No</v>
      </c>
      <c r="G3793" s="40">
        <f>Data!AK3790</f>
        <v>0</v>
      </c>
      <c r="H3793" s="35" t="str">
        <f>Data!AB3790</f>
        <v>Velocidad del motor en carretera</v>
      </c>
      <c r="I3793" s="35">
        <f>Data!AD3790</f>
        <v>0</v>
      </c>
      <c r="J3793" s="35">
        <f>Data!AF3790</f>
        <v>0</v>
      </c>
      <c r="K3793" s="35" t="str">
        <f>CONCATENATE(Data!AH3790, " ", Data!AI3790)</f>
        <v>54 km/h</v>
      </c>
      <c r="L3793" s="35" t="str">
        <f>Data!C3790</f>
        <v>Vehicle, Battery Electric Vehicle</v>
      </c>
      <c r="M3793" s="35">
        <f>Data!H3790</f>
        <v>0</v>
      </c>
      <c r="N3793" s="41">
        <f>Data!I3790</f>
        <v>46087.414398194443</v>
      </c>
      <c r="O3793" s="35">
        <f>Data!L3790</f>
        <v>0</v>
      </c>
      <c r="P3793" s="35">
        <f>Data!M3790</f>
        <v>0</v>
      </c>
      <c r="Q3793" s="35" t="str">
        <f>IF(Data!N3790=0,"",Data!N3790)</f>
        <v/>
      </c>
      <c r="R3793" s="35">
        <f>Data!K3790</f>
        <v>0</v>
      </c>
      <c r="S3793" s="35" t="str">
        <f>IF(Data!X3790=TRUE(), "Yes", "No")</f>
        <v>No</v>
      </c>
      <c r="T3793" s="40" t="e">
        <f>#REF!</f>
        <v>#REF!</v>
      </c>
    </row>
    <row r="3794" spans="1:20" x14ac:dyDescent="0.3">
      <c r="A3794" s="35" t="str">
        <f>Data!A3791</f>
        <v>NISSAN LEAF 299-1018</v>
      </c>
      <c r="B3794" s="36">
        <f t="shared" si="59"/>
        <v>46087.414398379631</v>
      </c>
      <c r="C3794" s="37" t="str">
        <f>IF(Data!J3791="GpsRecord", CONCATENATE($U$3,": ",Data!M3791,", ",Data!L3791), CONCATENATE(Data!AB3791, " ", Data!AH3791))</f>
        <v xml:space="preserve"> </v>
      </c>
      <c r="D3794" s="38" t="str">
        <f>IF(Data!O3791=TRUE(), "Yes", "No")</f>
        <v>No</v>
      </c>
      <c r="E3794" s="38" t="str">
        <f>IF(Data!J3791="EngineStatusRecord","Engine",IF(Data!J3791="GpsRecord", "GPS", IF(Data!J3791="EngineFaultRecord", "Fault", IF(Data!J3791="DriverChange","Driver",IF(Data!J3791="CustomRecord","Custom","Debug")))))</f>
        <v>Debug</v>
      </c>
      <c r="F3794" s="39" t="str">
        <f>IF(Data!Y3791=TRUE(), "Yes", "No")</f>
        <v>No</v>
      </c>
      <c r="G3794" s="40" t="str">
        <f>Data!AK3791</f>
        <v>BE-88-1D-11-74-DC-02</v>
      </c>
      <c r="H3794" s="35">
        <f>Data!AB3791</f>
        <v>0</v>
      </c>
      <c r="I3794" s="35">
        <f>Data!AD3791</f>
        <v>0</v>
      </c>
      <c r="J3794" s="35">
        <f>Data!AF3791</f>
        <v>0</v>
      </c>
      <c r="K3794" s="35" t="str">
        <f>CONCATENATE(Data!AH3791, " ", Data!AI3791)</f>
        <v xml:space="preserve"> </v>
      </c>
      <c r="L3794" s="35" t="str">
        <f>Data!C3791</f>
        <v>Vehicle, Battery Electric Vehicle</v>
      </c>
      <c r="M3794" s="35">
        <f>Data!H3791</f>
        <v>0</v>
      </c>
      <c r="N3794" s="41">
        <f>Data!I3791</f>
        <v>46087.414398379631</v>
      </c>
      <c r="O3794" s="35">
        <f>Data!L3791</f>
        <v>0</v>
      </c>
      <c r="P3794" s="35">
        <f>Data!M3791</f>
        <v>0</v>
      </c>
      <c r="Q3794" s="35" t="str">
        <f>IF(Data!N3791=0,"",Data!N3791)</f>
        <v>40012</v>
      </c>
      <c r="R3794" s="35">
        <f>Data!K3791</f>
        <v>0</v>
      </c>
      <c r="S3794" s="35" t="str">
        <f>IF(Data!X3791=TRUE(), "Yes", "No")</f>
        <v>No</v>
      </c>
      <c r="T3794" s="40" t="e">
        <f>#REF!</f>
        <v>#REF!</v>
      </c>
    </row>
    <row r="3795" spans="1:20" x14ac:dyDescent="0.3">
      <c r="A3795" s="35" t="str">
        <f>Data!A3792</f>
        <v>NISSAN LEAF 299-1018</v>
      </c>
      <c r="B3795" s="36">
        <f t="shared" si="59"/>
        <v>46087.414398379631</v>
      </c>
      <c r="C3795" s="37" t="str">
        <f>IF(Data!J3792="GpsRecord", CONCATENATE($U$3,": ",Data!M3792,", ",Data!L3792), CONCATENATE(Data!AB3792, " ", Data!AH3792))</f>
        <v>Tecnología de acceso radioeléctrico por módem celular 2</v>
      </c>
      <c r="D3795" s="38" t="str">
        <f>IF(Data!O3792=TRUE(), "Yes", "No")</f>
        <v>No</v>
      </c>
      <c r="E3795" s="38" t="str">
        <f>IF(Data!J3792="EngineStatusRecord","Engine",IF(Data!J3792="GpsRecord", "GPS", IF(Data!J3792="EngineFaultRecord", "Fault", IF(Data!J3792="DriverChange","Driver",IF(Data!J3792="CustomRecord","Custom","Debug")))))</f>
        <v>Engine</v>
      </c>
      <c r="F3795" s="39" t="str">
        <f>IF(Data!Y3792=TRUE(), "Yes", "No")</f>
        <v>No</v>
      </c>
      <c r="G3795" s="40">
        <f>Data!AK3792</f>
        <v>0</v>
      </c>
      <c r="H3795" s="35" t="str">
        <f>Data!AB3792</f>
        <v>Tecnología de acceso radioeléctrico por módem celular</v>
      </c>
      <c r="I3795" s="35">
        <f>Data!AD3792</f>
        <v>0</v>
      </c>
      <c r="J3795" s="35">
        <f>Data!AF3792</f>
        <v>0</v>
      </c>
      <c r="K3795" s="35" t="str">
        <f>CONCATENATE(Data!AH3792, " ", Data!AI3792)</f>
        <v>2 None</v>
      </c>
      <c r="L3795" s="35" t="str">
        <f>Data!C3792</f>
        <v>Vehicle, Battery Electric Vehicle</v>
      </c>
      <c r="M3795" s="35">
        <f>Data!H3792</f>
        <v>0</v>
      </c>
      <c r="N3795" s="41">
        <f>Data!I3792</f>
        <v>46087.414398379631</v>
      </c>
      <c r="O3795" s="35">
        <f>Data!L3792</f>
        <v>0</v>
      </c>
      <c r="P3795" s="35">
        <f>Data!M3792</f>
        <v>0</v>
      </c>
      <c r="Q3795" s="35" t="str">
        <f>IF(Data!N3792=0,"",Data!N3792)</f>
        <v/>
      </c>
      <c r="R3795" s="35">
        <f>Data!K3792</f>
        <v>0</v>
      </c>
      <c r="S3795" s="35" t="str">
        <f>IF(Data!X3792=TRUE(), "Yes", "No")</f>
        <v>No</v>
      </c>
      <c r="T3795" s="40" t="e">
        <f>#REF!</f>
        <v>#REF!</v>
      </c>
    </row>
    <row r="3796" spans="1:20" x14ac:dyDescent="0.3">
      <c r="A3796" s="35" t="str">
        <f>Data!A3793</f>
        <v>NISSAN LEAF 299-1018</v>
      </c>
      <c r="B3796" s="36">
        <f t="shared" si="59"/>
        <v>46087.414398379631</v>
      </c>
      <c r="C3796" s="37" t="str">
        <f>IF(Data!J3793="GpsRecord", CONCATENATE($U$3,": ",Data!M3793,", ",Data!L3793), CONCATENATE(Data!AB3793, " ", Data!AH3793))</f>
        <v>Intensidad de la señal del módem celular 91</v>
      </c>
      <c r="D3796" s="38" t="str">
        <f>IF(Data!O3793=TRUE(), "Yes", "No")</f>
        <v>No</v>
      </c>
      <c r="E3796" s="38" t="str">
        <f>IF(Data!J3793="EngineStatusRecord","Engine",IF(Data!J3793="GpsRecord", "GPS", IF(Data!J3793="EngineFaultRecord", "Fault", IF(Data!J3793="DriverChange","Driver",IF(Data!J3793="CustomRecord","Custom","Debug")))))</f>
        <v>Engine</v>
      </c>
      <c r="F3796" s="39" t="str">
        <f>IF(Data!Y3793=TRUE(), "Yes", "No")</f>
        <v>No</v>
      </c>
      <c r="G3796" s="40">
        <f>Data!AK3793</f>
        <v>0</v>
      </c>
      <c r="H3796" s="35" t="str">
        <f>Data!AB3793</f>
        <v>Intensidad de la señal del módem celular</v>
      </c>
      <c r="I3796" s="35">
        <f>Data!AD3793</f>
        <v>0</v>
      </c>
      <c r="J3796" s="35">
        <f>Data!AF3793</f>
        <v>0</v>
      </c>
      <c r="K3796" s="35" t="str">
        <f>CONCATENATE(Data!AH3793, " ", Data!AI3793)</f>
        <v>91 None</v>
      </c>
      <c r="L3796" s="35" t="str">
        <f>Data!C3793</f>
        <v>Vehicle, Battery Electric Vehicle</v>
      </c>
      <c r="M3796" s="35">
        <f>Data!H3793</f>
        <v>0</v>
      </c>
      <c r="N3796" s="41">
        <f>Data!I3793</f>
        <v>46087.414398379631</v>
      </c>
      <c r="O3796" s="35">
        <f>Data!L3793</f>
        <v>0</v>
      </c>
      <c r="P3796" s="35">
        <f>Data!M3793</f>
        <v>0</v>
      </c>
      <c r="Q3796" s="35" t="str">
        <f>IF(Data!N3793=0,"",Data!N3793)</f>
        <v/>
      </c>
      <c r="R3796" s="35">
        <f>Data!K3793</f>
        <v>0</v>
      </c>
      <c r="S3796" s="35" t="str">
        <f>IF(Data!X3793=TRUE(), "Yes", "No")</f>
        <v>No</v>
      </c>
      <c r="T3796" s="40" t="e">
        <f>#REF!</f>
        <v>#REF!</v>
      </c>
    </row>
    <row r="3797" spans="1:20" x14ac:dyDescent="0.3">
      <c r="A3797" s="35" t="str">
        <f>Data!A3794</f>
        <v>NISSAN LEAF 299-1018</v>
      </c>
      <c r="B3797" s="36">
        <f t="shared" si="59"/>
        <v>46087.414400729169</v>
      </c>
      <c r="C3797" s="37" t="str">
        <f>IF(Data!J3794="GpsRecord", CONCATENATE($U$3,": ",Data!M3794,", ",Data!L3794), CONCATENATE(Data!AB3794, " ", Data!AH3794))</f>
        <v>Odómetro 15967</v>
      </c>
      <c r="D3797" s="38" t="str">
        <f>IF(Data!O3794=TRUE(), "Yes", "No")</f>
        <v>No</v>
      </c>
      <c r="E3797" s="38" t="str">
        <f>IF(Data!J3794="EngineStatusRecord","Engine",IF(Data!J3794="GpsRecord", "GPS", IF(Data!J3794="EngineFaultRecord", "Fault", IF(Data!J3794="DriverChange","Driver",IF(Data!J3794="CustomRecord","Custom","Debug")))))</f>
        <v>Engine</v>
      </c>
      <c r="F3797" s="39" t="str">
        <f>IF(Data!Y3794=TRUE(), "Yes", "No")</f>
        <v>No</v>
      </c>
      <c r="G3797" s="40">
        <f>Data!AK3794</f>
        <v>0</v>
      </c>
      <c r="H3797" s="35" t="str">
        <f>Data!AB3794</f>
        <v>Odómetro</v>
      </c>
      <c r="I3797" s="35">
        <f>Data!AD3794</f>
        <v>0</v>
      </c>
      <c r="J3797" s="35">
        <f>Data!AF3794</f>
        <v>0</v>
      </c>
      <c r="K3797" s="35" t="str">
        <f>CONCATENATE(Data!AH3794, " ", Data!AI3794)</f>
        <v>15967 km</v>
      </c>
      <c r="L3797" s="35" t="str">
        <f>Data!C3794</f>
        <v>Vehicle, Battery Electric Vehicle</v>
      </c>
      <c r="M3797" s="35">
        <f>Data!H3794</f>
        <v>0</v>
      </c>
      <c r="N3797" s="41">
        <f>Data!I3794</f>
        <v>46087.414400729169</v>
      </c>
      <c r="O3797" s="35">
        <f>Data!L3794</f>
        <v>0</v>
      </c>
      <c r="P3797" s="35">
        <f>Data!M3794</f>
        <v>0</v>
      </c>
      <c r="Q3797" s="35" t="str">
        <f>IF(Data!N3794=0,"",Data!N3794)</f>
        <v/>
      </c>
      <c r="R3797" s="35">
        <f>Data!K3794</f>
        <v>0</v>
      </c>
      <c r="S3797" s="35" t="str">
        <f>IF(Data!X3794=TRUE(), "Yes", "No")</f>
        <v>No</v>
      </c>
      <c r="T3797" s="40" t="e">
        <f>#REF!</f>
        <v>#REF!</v>
      </c>
    </row>
    <row r="3798" spans="1:20" x14ac:dyDescent="0.3">
      <c r="A3798" s="35" t="str">
        <f>Data!A3795</f>
        <v>NISSAN LEAF 299-1018</v>
      </c>
      <c r="B3798" s="36">
        <f t="shared" si="59"/>
        <v>46087.414400729169</v>
      </c>
      <c r="C3798" s="37" t="str">
        <f>IF(Data!J3795="GpsRecord", CONCATENATE($U$3,": ",Data!M3795,", ",Data!L3795), CONCATENATE(Data!AB3795, " ", Data!AH3795))</f>
        <v>Odómetro sin procesar 15967</v>
      </c>
      <c r="D3798" s="38" t="str">
        <f>IF(Data!O3795=TRUE(), "Yes", "No")</f>
        <v>No</v>
      </c>
      <c r="E3798" s="38" t="str">
        <f>IF(Data!J3795="EngineStatusRecord","Engine",IF(Data!J3795="GpsRecord", "GPS", IF(Data!J3795="EngineFaultRecord", "Fault", IF(Data!J3795="DriverChange","Driver",IF(Data!J3795="CustomRecord","Custom","Debug")))))</f>
        <v>Engine</v>
      </c>
      <c r="F3798" s="39" t="str">
        <f>IF(Data!Y3795=TRUE(), "Yes", "No")</f>
        <v>No</v>
      </c>
      <c r="G3798" s="40">
        <f>Data!AK3795</f>
        <v>0</v>
      </c>
      <c r="H3798" s="35" t="str">
        <f>Data!AB3795</f>
        <v>Odómetro sin procesar</v>
      </c>
      <c r="I3798" s="35">
        <f>Data!AD3795</f>
        <v>0</v>
      </c>
      <c r="J3798" s="35">
        <f>Data!AF3795</f>
        <v>0</v>
      </c>
      <c r="K3798" s="35" t="str">
        <f>CONCATENATE(Data!AH3795, " ", Data!AI3795)</f>
        <v>15967 km</v>
      </c>
      <c r="L3798" s="35" t="str">
        <f>Data!C3795</f>
        <v>Vehicle, Battery Electric Vehicle</v>
      </c>
      <c r="M3798" s="35">
        <f>Data!H3795</f>
        <v>0</v>
      </c>
      <c r="N3798" s="41">
        <f>Data!I3795</f>
        <v>46087.414400729169</v>
      </c>
      <c r="O3798" s="35">
        <f>Data!L3795</f>
        <v>0</v>
      </c>
      <c r="P3798" s="35">
        <f>Data!M3795</f>
        <v>0</v>
      </c>
      <c r="Q3798" s="35" t="str">
        <f>IF(Data!N3795=0,"",Data!N3795)</f>
        <v/>
      </c>
      <c r="R3798" s="35">
        <f>Data!K3795</f>
        <v>0</v>
      </c>
      <c r="S3798" s="35" t="str">
        <f>IF(Data!X3795=TRUE(), "Yes", "No")</f>
        <v>No</v>
      </c>
      <c r="T3798" s="40" t="e">
        <f>#REF!</f>
        <v>#REF!</v>
      </c>
    </row>
    <row r="3799" spans="1:20" x14ac:dyDescent="0.3">
      <c r="A3799" s="35" t="str">
        <f>Data!A3796</f>
        <v>NISSAN LEAF 299-1018</v>
      </c>
      <c r="B3799" s="36">
        <f t="shared" si="59"/>
        <v>46087.414421296293</v>
      </c>
      <c r="C3799" s="37" t="str">
        <f>IF(Data!J3796="GpsRecord", CONCATENATE($U$3,": ",Data!M3796,", ",Data!L3796), CONCATENATE(Data!AB3796, " ", Data!AH3796))</f>
        <v>Ubicación: 9.93021, -84.52075</v>
      </c>
      <c r="D3799" s="38" t="str">
        <f>IF(Data!O3796=TRUE(), "Yes", "No")</f>
        <v>Yes</v>
      </c>
      <c r="E3799" s="38" t="str">
        <f>IF(Data!J3796="EngineStatusRecord","Engine",IF(Data!J3796="GpsRecord", "GPS", IF(Data!J3796="EngineFaultRecord", "Fault", IF(Data!J3796="DriverChange","Driver",IF(Data!J3796="CustomRecord","Custom","Debug")))))</f>
        <v>GPS</v>
      </c>
      <c r="F3799" s="39" t="str">
        <f>IF(Data!Y3796=TRUE(), "Yes", "No")</f>
        <v>Yes</v>
      </c>
      <c r="G3799" s="40">
        <f>Data!AK3796</f>
        <v>0</v>
      </c>
      <c r="H3799" s="35">
        <f>Data!AB3796</f>
        <v>0</v>
      </c>
      <c r="I3799" s="35">
        <f>Data!AD3796</f>
        <v>0</v>
      </c>
      <c r="J3799" s="35">
        <f>Data!AF3796</f>
        <v>0</v>
      </c>
      <c r="K3799" s="35" t="str">
        <f>CONCATENATE(Data!AH3796, " ", Data!AI3796)</f>
        <v xml:space="preserve"> </v>
      </c>
      <c r="L3799" s="35" t="str">
        <f>Data!C3796</f>
        <v>Vehicle, Battery Electric Vehicle</v>
      </c>
      <c r="M3799" s="35">
        <f>Data!H3796</f>
        <v>0</v>
      </c>
      <c r="N3799" s="41">
        <f>Data!I3796</f>
        <v>46087.414421296293</v>
      </c>
      <c r="O3799" s="35">
        <f>Data!L3796</f>
        <v>-84.520750000000007</v>
      </c>
      <c r="P3799" s="35">
        <f>Data!M3796</f>
        <v>9.9302100000000006</v>
      </c>
      <c r="Q3799" s="35" t="str">
        <f>IF(Data!N3796=0,"",Data!N3796)</f>
        <v>CurvePositionEstimateError</v>
      </c>
      <c r="R3799" s="35">
        <f>Data!K3796</f>
        <v>48</v>
      </c>
      <c r="S3799" s="35" t="str">
        <f>IF(Data!X3796=TRUE(), "Yes", "No")</f>
        <v>Yes</v>
      </c>
      <c r="T3799" s="40" t="e">
        <f>#REF!</f>
        <v>#REF!</v>
      </c>
    </row>
    <row r="3800" spans="1:20" x14ac:dyDescent="0.3">
      <c r="A3800" s="35" t="str">
        <f>Data!A3797</f>
        <v>NISSAN LEAF 299-1018</v>
      </c>
      <c r="B3800" s="36">
        <f t="shared" si="59"/>
        <v>46087.414421388887</v>
      </c>
      <c r="C3800" s="37" t="str">
        <f>IF(Data!J3797="GpsRecord", CONCATENATE($U$3,": ",Data!M3797,", ",Data!L3797), CONCATENATE(Data!AB3797, " ", Data!AH3797))</f>
        <v>Velocidad del motor en carretera 45</v>
      </c>
      <c r="D3800" s="38" t="str">
        <f>IF(Data!O3797=TRUE(), "Yes", "No")</f>
        <v>No</v>
      </c>
      <c r="E3800" s="38" t="str">
        <f>IF(Data!J3797="EngineStatusRecord","Engine",IF(Data!J3797="GpsRecord", "GPS", IF(Data!J3797="EngineFaultRecord", "Fault", IF(Data!J3797="DriverChange","Driver",IF(Data!J3797="CustomRecord","Custom","Debug")))))</f>
        <v>Engine</v>
      </c>
      <c r="F3800" s="39" t="str">
        <f>IF(Data!Y3797=TRUE(), "Yes", "No")</f>
        <v>No</v>
      </c>
      <c r="G3800" s="40">
        <f>Data!AK3797</f>
        <v>0</v>
      </c>
      <c r="H3800" s="35" t="str">
        <f>Data!AB3797</f>
        <v>Velocidad del motor en carretera</v>
      </c>
      <c r="I3800" s="35">
        <f>Data!AD3797</f>
        <v>0</v>
      </c>
      <c r="J3800" s="35">
        <f>Data!AF3797</f>
        <v>0</v>
      </c>
      <c r="K3800" s="35" t="str">
        <f>CONCATENATE(Data!AH3797, " ", Data!AI3797)</f>
        <v>45 km/h</v>
      </c>
      <c r="L3800" s="35" t="str">
        <f>Data!C3797</f>
        <v>Vehicle, Battery Electric Vehicle</v>
      </c>
      <c r="M3800" s="35">
        <f>Data!H3797</f>
        <v>0</v>
      </c>
      <c r="N3800" s="41">
        <f>Data!I3797</f>
        <v>46087.414421388887</v>
      </c>
      <c r="O3800" s="35">
        <f>Data!L3797</f>
        <v>0</v>
      </c>
      <c r="P3800" s="35">
        <f>Data!M3797</f>
        <v>0</v>
      </c>
      <c r="Q3800" s="35" t="str">
        <f>IF(Data!N3797=0,"",Data!N3797)</f>
        <v/>
      </c>
      <c r="R3800" s="35">
        <f>Data!K3797</f>
        <v>0</v>
      </c>
      <c r="S3800" s="35" t="str">
        <f>IF(Data!X3797=TRUE(), "Yes", "No")</f>
        <v>No</v>
      </c>
      <c r="T3800" s="40" t="e">
        <f>#REF!</f>
        <v>#REF!</v>
      </c>
    </row>
    <row r="3801" spans="1:20" x14ac:dyDescent="0.3">
      <c r="A3801" s="35" t="str">
        <f>Data!A3798</f>
        <v>NISSAN LEAF 299-1018</v>
      </c>
      <c r="B3801" s="36">
        <f t="shared" si="59"/>
        <v>46087.414444444446</v>
      </c>
      <c r="C3801" s="37" t="str">
        <f>IF(Data!J3798="GpsRecord", CONCATENATE($U$3,": ",Data!M3798,", ",Data!L3798), CONCATENATE(Data!AB3798, " ", Data!AH3798))</f>
        <v>Ubicación: 9.93005, -84.52085</v>
      </c>
      <c r="D3801" s="38" t="str">
        <f>IF(Data!O3798=TRUE(), "Yes", "No")</f>
        <v>Yes</v>
      </c>
      <c r="E3801" s="38" t="str">
        <f>IF(Data!J3798="EngineStatusRecord","Engine",IF(Data!J3798="GpsRecord", "GPS", IF(Data!J3798="EngineFaultRecord", "Fault", IF(Data!J3798="DriverChange","Driver",IF(Data!J3798="CustomRecord","Custom","Debug")))))</f>
        <v>GPS</v>
      </c>
      <c r="F3801" s="39" t="str">
        <f>IF(Data!Y3798=TRUE(), "Yes", "No")</f>
        <v>Yes</v>
      </c>
      <c r="G3801" s="40">
        <f>Data!AK3798</f>
        <v>0</v>
      </c>
      <c r="H3801" s="35">
        <f>Data!AB3798</f>
        <v>0</v>
      </c>
      <c r="I3801" s="35">
        <f>Data!AD3798</f>
        <v>0</v>
      </c>
      <c r="J3801" s="35">
        <f>Data!AF3798</f>
        <v>0</v>
      </c>
      <c r="K3801" s="35" t="str">
        <f>CONCATENATE(Data!AH3798, " ", Data!AI3798)</f>
        <v xml:space="preserve"> </v>
      </c>
      <c r="L3801" s="35" t="str">
        <f>Data!C3798</f>
        <v>Vehicle, Battery Electric Vehicle</v>
      </c>
      <c r="M3801" s="35">
        <f>Data!H3798</f>
        <v>0</v>
      </c>
      <c r="N3801" s="41">
        <f>Data!I3798</f>
        <v>46087.414444444446</v>
      </c>
      <c r="O3801" s="35">
        <f>Data!L3798</f>
        <v>-84.520849999999996</v>
      </c>
      <c r="P3801" s="35">
        <f>Data!M3798</f>
        <v>9.9300499999999996</v>
      </c>
      <c r="Q3801" s="35" t="str">
        <f>IF(Data!N3798=0,"",Data!N3798)</f>
        <v>CurveSpeedEstimateError</v>
      </c>
      <c r="R3801" s="35">
        <f>Data!K3798</f>
        <v>31</v>
      </c>
      <c r="S3801" s="35" t="str">
        <f>IF(Data!X3798=TRUE(), "Yes", "No")</f>
        <v>Yes</v>
      </c>
      <c r="T3801" s="40" t="e">
        <f>#REF!</f>
        <v>#REF!</v>
      </c>
    </row>
    <row r="3802" spans="1:20" x14ac:dyDescent="0.3">
      <c r="A3802" s="35" t="str">
        <f>Data!A3799</f>
        <v>NISSAN LEAF 299-1018</v>
      </c>
      <c r="B3802" s="36">
        <f t="shared" si="59"/>
        <v>46087.414444444446</v>
      </c>
      <c r="C3802" s="37" t="str">
        <f>IF(Data!J3799="GpsRecord", CONCATENATE($U$3,": ",Data!M3799,", ",Data!L3799), CONCATENATE(Data!AB3799, " ", Data!AH3799))</f>
        <v xml:space="preserve"> </v>
      </c>
      <c r="D3802" s="38" t="str">
        <f>IF(Data!O3799=TRUE(), "Yes", "No")</f>
        <v>No</v>
      </c>
      <c r="E3802" s="38" t="str">
        <f>IF(Data!J3799="EngineStatusRecord","Engine",IF(Data!J3799="GpsRecord", "GPS", IF(Data!J3799="EngineFaultRecord", "Fault", IF(Data!J3799="DriverChange","Driver",IF(Data!J3799="CustomRecord","Custom","Debug")))))</f>
        <v>Debug</v>
      </c>
      <c r="F3802" s="39" t="str">
        <f>IF(Data!Y3799=TRUE(), "Yes", "No")</f>
        <v>No</v>
      </c>
      <c r="G3802" s="40" t="str">
        <f>Data!AK3799</f>
        <v>9B-60-B1-FF-08-00-00-00-00-00-00-00-00-00-00</v>
      </c>
      <c r="H3802" s="35">
        <f>Data!AB3799</f>
        <v>0</v>
      </c>
      <c r="I3802" s="35">
        <f>Data!AD3799</f>
        <v>0</v>
      </c>
      <c r="J3802" s="35">
        <f>Data!AF3799</f>
        <v>0</v>
      </c>
      <c r="K3802" s="35" t="str">
        <f>CONCATENATE(Data!AH3799, " ", Data!AI3799)</f>
        <v xml:space="preserve"> </v>
      </c>
      <c r="L3802" s="35" t="str">
        <f>Data!C3799</f>
        <v>Vehicle, Battery Electric Vehicle</v>
      </c>
      <c r="M3802" s="35">
        <f>Data!H3799</f>
        <v>0</v>
      </c>
      <c r="N3802" s="41">
        <f>Data!I3799</f>
        <v>46087.414444444446</v>
      </c>
      <c r="O3802" s="35">
        <f>Data!L3799</f>
        <v>0</v>
      </c>
      <c r="P3802" s="35">
        <f>Data!M3799</f>
        <v>0</v>
      </c>
      <c r="Q3802" s="35" t="str">
        <f>IF(Data!N3799=0,"",Data!N3799)</f>
        <v>50333</v>
      </c>
      <c r="R3802" s="35">
        <f>Data!K3799</f>
        <v>0</v>
      </c>
      <c r="S3802" s="35" t="str">
        <f>IF(Data!X3799=TRUE(), "Yes", "No")</f>
        <v>No</v>
      </c>
      <c r="T3802" s="40" t="e">
        <f>#REF!</f>
        <v>#REF!</v>
      </c>
    </row>
    <row r="3803" spans="1:20" x14ac:dyDescent="0.3">
      <c r="A3803" s="35" t="str">
        <f>Data!A3800</f>
        <v>NISSAN LEAF 299-1018</v>
      </c>
      <c r="B3803" s="36">
        <f t="shared" si="59"/>
        <v>46087.41444453704</v>
      </c>
      <c r="C3803" s="37" t="str">
        <f>IF(Data!J3800="GpsRecord", CONCATENATE($U$3,": ",Data!M3800,", ",Data!L3800), CONCATENATE(Data!AB3800, " ", Data!AH3800))</f>
        <v xml:space="preserve"> </v>
      </c>
      <c r="D3803" s="38" t="str">
        <f>IF(Data!O3800=TRUE(), "Yes", "No")</f>
        <v>No</v>
      </c>
      <c r="E3803" s="38" t="str">
        <f>IF(Data!J3800="EngineStatusRecord","Engine",IF(Data!J3800="GpsRecord", "GPS", IF(Data!J3800="EngineFaultRecord", "Fault", IF(Data!J3800="DriverChange","Driver",IF(Data!J3800="CustomRecord","Custom","Debug")))))</f>
        <v>Debug</v>
      </c>
      <c r="F3803" s="39" t="str">
        <f>IF(Data!Y3800=TRUE(), "Yes", "No")</f>
        <v>No</v>
      </c>
      <c r="G3803" s="40" t="str">
        <f>Data!AK3800</f>
        <v>67-98-EF-FF-6D-B9-14-00-5F-ED-11-00-00-00-00</v>
      </c>
      <c r="H3803" s="35">
        <f>Data!AB3800</f>
        <v>0</v>
      </c>
      <c r="I3803" s="35">
        <f>Data!AD3800</f>
        <v>0</v>
      </c>
      <c r="J3803" s="35">
        <f>Data!AF3800</f>
        <v>0</v>
      </c>
      <c r="K3803" s="35" t="str">
        <f>CONCATENATE(Data!AH3800, " ", Data!AI3800)</f>
        <v xml:space="preserve"> </v>
      </c>
      <c r="L3803" s="35" t="str">
        <f>Data!C3800</f>
        <v>Vehicle, Battery Electric Vehicle</v>
      </c>
      <c r="M3803" s="35">
        <f>Data!H3800</f>
        <v>0</v>
      </c>
      <c r="N3803" s="41">
        <f>Data!I3800</f>
        <v>46087.41444453704</v>
      </c>
      <c r="O3803" s="35">
        <f>Data!L3800</f>
        <v>0</v>
      </c>
      <c r="P3803" s="35">
        <f>Data!M3800</f>
        <v>0</v>
      </c>
      <c r="Q3803" s="35" t="str">
        <f>IF(Data!N3800=0,"",Data!N3800)</f>
        <v>61927</v>
      </c>
      <c r="R3803" s="35">
        <f>Data!K3800</f>
        <v>0</v>
      </c>
      <c r="S3803" s="35" t="str">
        <f>IF(Data!X3800=TRUE(), "Yes", "No")</f>
        <v>No</v>
      </c>
      <c r="T3803" s="40" t="e">
        <f>#REF!</f>
        <v>#REF!</v>
      </c>
    </row>
    <row r="3804" spans="1:20" x14ac:dyDescent="0.3">
      <c r="A3804" s="35" t="str">
        <f>Data!A3801</f>
        <v>NISSAN LEAF 299-1018</v>
      </c>
      <c r="B3804" s="36">
        <f t="shared" si="59"/>
        <v>46087.414447071758</v>
      </c>
      <c r="C3804" s="37" t="str">
        <f>IF(Data!J3801="GpsRecord", CONCATENATE($U$3,": ",Data!M3801,", ",Data!L3801), CONCATENATE(Data!AB3801, " ", Data!AH3801))</f>
        <v>Energía de la batería del vehículo eléctrico -27816</v>
      </c>
      <c r="D3804" s="38" t="str">
        <f>IF(Data!O3801=TRUE(), "Yes", "No")</f>
        <v>No</v>
      </c>
      <c r="E3804" s="38" t="str">
        <f>IF(Data!J3801="EngineStatusRecord","Engine",IF(Data!J3801="GpsRecord", "GPS", IF(Data!J3801="EngineFaultRecord", "Fault", IF(Data!J3801="DriverChange","Driver",IF(Data!J3801="CustomRecord","Custom","Debug")))))</f>
        <v>Engine</v>
      </c>
      <c r="F3804" s="39" t="str">
        <f>IF(Data!Y3801=TRUE(), "Yes", "No")</f>
        <v>No</v>
      </c>
      <c r="G3804" s="40">
        <f>Data!AK3801</f>
        <v>0</v>
      </c>
      <c r="H3804" s="35" t="str">
        <f>Data!AB3801</f>
        <v>Energía de la batería del vehículo eléctrico</v>
      </c>
      <c r="I3804" s="35">
        <f>Data!AD3801</f>
        <v>0</v>
      </c>
      <c r="J3804" s="35">
        <f>Data!AF3801</f>
        <v>0</v>
      </c>
      <c r="K3804" s="35" t="str">
        <f>CONCATENATE(Data!AH3801, " ", Data!AI3801)</f>
        <v>-27816 W</v>
      </c>
      <c r="L3804" s="35" t="str">
        <f>Data!C3801</f>
        <v>Vehicle, Battery Electric Vehicle</v>
      </c>
      <c r="M3804" s="35">
        <f>Data!H3801</f>
        <v>0</v>
      </c>
      <c r="N3804" s="41">
        <f>Data!I3801</f>
        <v>46087.414447071758</v>
      </c>
      <c r="O3804" s="35">
        <f>Data!L3801</f>
        <v>0</v>
      </c>
      <c r="P3804" s="35">
        <f>Data!M3801</f>
        <v>0</v>
      </c>
      <c r="Q3804" s="35" t="str">
        <f>IF(Data!N3801=0,"",Data!N3801)</f>
        <v/>
      </c>
      <c r="R3804" s="35">
        <f>Data!K3801</f>
        <v>0</v>
      </c>
      <c r="S3804" s="35" t="str">
        <f>IF(Data!X3801=TRUE(), "Yes", "No")</f>
        <v>No</v>
      </c>
      <c r="T3804" s="40" t="e">
        <f>#REF!</f>
        <v>#REF!</v>
      </c>
    </row>
    <row r="3805" spans="1:20" x14ac:dyDescent="0.3">
      <c r="A3805" s="35" t="str">
        <f>Data!A3802</f>
        <v>NISSAN LEAF 299-1018</v>
      </c>
      <c r="B3805" s="36">
        <f t="shared" si="59"/>
        <v>46087.414456018516</v>
      </c>
      <c r="C3805" s="37" t="str">
        <f>IF(Data!J3802="GpsRecord", CONCATENATE($U$3,": ",Data!M3802,", ",Data!L3802), CONCATENATE(Data!AB3802, " ", Data!AH3802))</f>
        <v xml:space="preserve"> </v>
      </c>
      <c r="D3805" s="38" t="str">
        <f>IF(Data!O3802=TRUE(), "Yes", "No")</f>
        <v>No</v>
      </c>
      <c r="E3805" s="38" t="str">
        <f>IF(Data!J3802="EngineStatusRecord","Engine",IF(Data!J3802="GpsRecord", "GPS", IF(Data!J3802="EngineFaultRecord", "Fault", IF(Data!J3802="DriverChange","Driver",IF(Data!J3802="CustomRecord","Custom","Debug")))))</f>
        <v>Debug</v>
      </c>
      <c r="F3805" s="39" t="str">
        <f>IF(Data!Y3802=TRUE(), "Yes", "No")</f>
        <v>No</v>
      </c>
      <c r="G3805" s="40" t="str">
        <f>Data!AK3802</f>
        <v>8C-0C-B4-FF-08-00-00-00-00-00-00-00-00-00-00</v>
      </c>
      <c r="H3805" s="35">
        <f>Data!AB3802</f>
        <v>0</v>
      </c>
      <c r="I3805" s="35">
        <f>Data!AD3802</f>
        <v>0</v>
      </c>
      <c r="J3805" s="35">
        <f>Data!AF3802</f>
        <v>0</v>
      </c>
      <c r="K3805" s="35" t="str">
        <f>CONCATENATE(Data!AH3802, " ", Data!AI3802)</f>
        <v xml:space="preserve"> </v>
      </c>
      <c r="L3805" s="35" t="str">
        <f>Data!C3802</f>
        <v>Vehicle, Battery Electric Vehicle</v>
      </c>
      <c r="M3805" s="35">
        <f>Data!H3802</f>
        <v>0</v>
      </c>
      <c r="N3805" s="41">
        <f>Data!I3802</f>
        <v>46087.414456018516</v>
      </c>
      <c r="O3805" s="35">
        <f>Data!L3802</f>
        <v>0</v>
      </c>
      <c r="P3805" s="35">
        <f>Data!M3802</f>
        <v>0</v>
      </c>
      <c r="Q3805" s="35" t="str">
        <f>IF(Data!N3802=0,"",Data!N3802)</f>
        <v>50333</v>
      </c>
      <c r="R3805" s="35">
        <f>Data!K3802</f>
        <v>0</v>
      </c>
      <c r="S3805" s="35" t="str">
        <f>IF(Data!X3802=TRUE(), "Yes", "No")</f>
        <v>No</v>
      </c>
      <c r="T3805" s="40" t="e">
        <f>#REF!</f>
        <v>#REF!</v>
      </c>
    </row>
    <row r="3806" spans="1:20" x14ac:dyDescent="0.3">
      <c r="A3806" s="35" t="str">
        <f>Data!A3803</f>
        <v>NISSAN LEAF 299-1018</v>
      </c>
      <c r="B3806" s="36">
        <f t="shared" si="59"/>
        <v>46087.41445611111</v>
      </c>
      <c r="C3806" s="37" t="str">
        <f>IF(Data!J3803="GpsRecord", CONCATENATE($U$3,": ",Data!M3803,", ",Data!L3803), CONCATENATE(Data!AB3803, " ", Data!AH3803))</f>
        <v xml:space="preserve"> </v>
      </c>
      <c r="D3806" s="38" t="str">
        <f>IF(Data!O3803=TRUE(), "Yes", "No")</f>
        <v>No</v>
      </c>
      <c r="E3806" s="38" t="str">
        <f>IF(Data!J3803="EngineStatusRecord","Engine",IF(Data!J3803="GpsRecord", "GPS", IF(Data!J3803="EngineFaultRecord", "Fault", IF(Data!J3803="DriverChange","Driver",IF(Data!J3803="CustomRecord","Custom","Debug")))))</f>
        <v>Debug</v>
      </c>
      <c r="F3806" s="39" t="str">
        <f>IF(Data!Y3803=TRUE(), "Yes", "No")</f>
        <v>No</v>
      </c>
      <c r="G3806" s="40" t="str">
        <f>Data!AK3803</f>
        <v>EB-44-EF-FF-31-8E-14-00-1C-2D-12-00-00-00-00</v>
      </c>
      <c r="H3806" s="35">
        <f>Data!AB3803</f>
        <v>0</v>
      </c>
      <c r="I3806" s="35">
        <f>Data!AD3803</f>
        <v>0</v>
      </c>
      <c r="J3806" s="35">
        <f>Data!AF3803</f>
        <v>0</v>
      </c>
      <c r="K3806" s="35" t="str">
        <f>CONCATENATE(Data!AH3803, " ", Data!AI3803)</f>
        <v xml:space="preserve"> </v>
      </c>
      <c r="L3806" s="35" t="str">
        <f>Data!C3803</f>
        <v>Vehicle, Battery Electric Vehicle</v>
      </c>
      <c r="M3806" s="35">
        <f>Data!H3803</f>
        <v>0</v>
      </c>
      <c r="N3806" s="41">
        <f>Data!I3803</f>
        <v>46087.41445611111</v>
      </c>
      <c r="O3806" s="35">
        <f>Data!L3803</f>
        <v>0</v>
      </c>
      <c r="P3806" s="35">
        <f>Data!M3803</f>
        <v>0</v>
      </c>
      <c r="Q3806" s="35" t="str">
        <f>IF(Data!N3803=0,"",Data!N3803)</f>
        <v>61927</v>
      </c>
      <c r="R3806" s="35">
        <f>Data!K3803</f>
        <v>0</v>
      </c>
      <c r="S3806" s="35" t="str">
        <f>IF(Data!X3803=TRUE(), "Yes", "No")</f>
        <v>No</v>
      </c>
      <c r="T3806" s="40" t="e">
        <f>#REF!</f>
        <v>#REF!</v>
      </c>
    </row>
    <row r="3807" spans="1:20" x14ac:dyDescent="0.3">
      <c r="A3807" s="35" t="str">
        <f>Data!A3804</f>
        <v>NISSAN LEAF 299-1018</v>
      </c>
      <c r="B3807" s="36">
        <f t="shared" si="59"/>
        <v>46087.414490740739</v>
      </c>
      <c r="C3807" s="37" t="str">
        <f>IF(Data!J3804="GpsRecord", CONCATENATE($U$3,": ",Data!M3804,", ",Data!L3804), CONCATENATE(Data!AB3804, " ", Data!AH3804))</f>
        <v>Ubicación: 9.92991, -84.5209</v>
      </c>
      <c r="D3807" s="38" t="str">
        <f>IF(Data!O3804=TRUE(), "Yes", "No")</f>
        <v>Yes</v>
      </c>
      <c r="E3807" s="38" t="str">
        <f>IF(Data!J3804="EngineStatusRecord","Engine",IF(Data!J3804="GpsRecord", "GPS", IF(Data!J3804="EngineFaultRecord", "Fault", IF(Data!J3804="DriverChange","Driver",IF(Data!J3804="CustomRecord","Custom","Debug")))))</f>
        <v>GPS</v>
      </c>
      <c r="F3807" s="39" t="str">
        <f>IF(Data!Y3804=TRUE(), "Yes", "No")</f>
        <v>Yes</v>
      </c>
      <c r="G3807" s="40">
        <f>Data!AK3804</f>
        <v>0</v>
      </c>
      <c r="H3807" s="35">
        <f>Data!AB3804</f>
        <v>0</v>
      </c>
      <c r="I3807" s="35">
        <f>Data!AD3804</f>
        <v>0</v>
      </c>
      <c r="J3807" s="35">
        <f>Data!AF3804</f>
        <v>0</v>
      </c>
      <c r="K3807" s="35" t="str">
        <f>CONCATENATE(Data!AH3804, " ", Data!AI3804)</f>
        <v xml:space="preserve"> </v>
      </c>
      <c r="L3807" s="35" t="str">
        <f>Data!C3804</f>
        <v>Vehicle, Battery Electric Vehicle</v>
      </c>
      <c r="M3807" s="35">
        <f>Data!H3804</f>
        <v>0</v>
      </c>
      <c r="N3807" s="41">
        <f>Data!I3804</f>
        <v>46087.414490740739</v>
      </c>
      <c r="O3807" s="35">
        <f>Data!L3804</f>
        <v>-84.520899999999997</v>
      </c>
      <c r="P3807" s="35">
        <f>Data!M3804</f>
        <v>9.9299099999999996</v>
      </c>
      <c r="Q3807" s="35" t="str">
        <f>IF(Data!N3804=0,"",Data!N3804)</f>
        <v>CurveOtherEvent</v>
      </c>
      <c r="R3807" s="35">
        <f>Data!K3804</f>
        <v>4</v>
      </c>
      <c r="S3807" s="35" t="str">
        <f>IF(Data!X3804=TRUE(), "Yes", "No")</f>
        <v>Yes</v>
      </c>
      <c r="T3807" s="40" t="e">
        <f>#REF!</f>
        <v>#REF!</v>
      </c>
    </row>
    <row r="3808" spans="1:20" x14ac:dyDescent="0.3">
      <c r="A3808" s="35" t="str">
        <f>Data!A3805</f>
        <v>NISSAN LEAF 299-1018</v>
      </c>
      <c r="B3808" s="36">
        <f t="shared" si="59"/>
        <v>46087.414491921299</v>
      </c>
      <c r="C3808" s="37" t="str">
        <f>IF(Data!J3805="GpsRecord", CONCATENATE($U$3,": ",Data!M3805,", ",Data!L3805), CONCATENATE(Data!AB3805, " ", Data!AH3805))</f>
        <v>Velocidad del motor en carretera 0</v>
      </c>
      <c r="D3808" s="38" t="str">
        <f>IF(Data!O3805=TRUE(), "Yes", "No")</f>
        <v>No</v>
      </c>
      <c r="E3808" s="38" t="str">
        <f>IF(Data!J3805="EngineStatusRecord","Engine",IF(Data!J3805="GpsRecord", "GPS", IF(Data!J3805="EngineFaultRecord", "Fault", IF(Data!J3805="DriverChange","Driver",IF(Data!J3805="CustomRecord","Custom","Debug")))))</f>
        <v>Engine</v>
      </c>
      <c r="F3808" s="39" t="str">
        <f>IF(Data!Y3805=TRUE(), "Yes", "No")</f>
        <v>No</v>
      </c>
      <c r="G3808" s="40">
        <f>Data!AK3805</f>
        <v>0</v>
      </c>
      <c r="H3808" s="35" t="str">
        <f>Data!AB3805</f>
        <v>Velocidad del motor en carretera</v>
      </c>
      <c r="I3808" s="35">
        <f>Data!AD3805</f>
        <v>0</v>
      </c>
      <c r="J3808" s="35">
        <f>Data!AF3805</f>
        <v>0</v>
      </c>
      <c r="K3808" s="35" t="str">
        <f>CONCATENATE(Data!AH3805, " ", Data!AI3805)</f>
        <v>0 km/h</v>
      </c>
      <c r="L3808" s="35" t="str">
        <f>Data!C3805</f>
        <v>Vehicle, Battery Electric Vehicle</v>
      </c>
      <c r="M3808" s="35">
        <f>Data!H3805</f>
        <v>0</v>
      </c>
      <c r="N3808" s="41">
        <f>Data!I3805</f>
        <v>46087.414491921299</v>
      </c>
      <c r="O3808" s="35">
        <f>Data!L3805</f>
        <v>0</v>
      </c>
      <c r="P3808" s="35">
        <f>Data!M3805</f>
        <v>0</v>
      </c>
      <c r="Q3808" s="35" t="str">
        <f>IF(Data!N3805=0,"",Data!N3805)</f>
        <v/>
      </c>
      <c r="R3808" s="35">
        <f>Data!K3805</f>
        <v>0</v>
      </c>
      <c r="S3808" s="35" t="str">
        <f>IF(Data!X3805=TRUE(), "Yes", "No")</f>
        <v>No</v>
      </c>
      <c r="T3808" s="40" t="e">
        <f>#REF!</f>
        <v>#REF!</v>
      </c>
    </row>
    <row r="3809" spans="1:20" x14ac:dyDescent="0.3">
      <c r="A3809" s="35" t="str">
        <f>Data!A3806</f>
        <v>NISSAN LEAF 299-1018</v>
      </c>
      <c r="B3809" s="36">
        <f t="shared" si="59"/>
        <v>46087.414492141201</v>
      </c>
      <c r="C3809" s="37" t="str">
        <f>IF(Data!J3806="GpsRecord", CONCATENATE($U$3,": ",Data!M3806,", ",Data!L3806), CONCATENATE(Data!AB3806, " ", Data!AH3806))</f>
        <v>Velocidad del motor en carretera 0</v>
      </c>
      <c r="D3809" s="38" t="str">
        <f>IF(Data!O3806=TRUE(), "Yes", "No")</f>
        <v>No</v>
      </c>
      <c r="E3809" s="38" t="str">
        <f>IF(Data!J3806="EngineStatusRecord","Engine",IF(Data!J3806="GpsRecord", "GPS", IF(Data!J3806="EngineFaultRecord", "Fault", IF(Data!J3806="DriverChange","Driver",IF(Data!J3806="CustomRecord","Custom","Debug")))))</f>
        <v>Engine</v>
      </c>
      <c r="F3809" s="39" t="str">
        <f>IF(Data!Y3806=TRUE(), "Yes", "No")</f>
        <v>No</v>
      </c>
      <c r="G3809" s="40">
        <f>Data!AK3806</f>
        <v>0</v>
      </c>
      <c r="H3809" s="35" t="str">
        <f>Data!AB3806</f>
        <v>Velocidad del motor en carretera</v>
      </c>
      <c r="I3809" s="35">
        <f>Data!AD3806</f>
        <v>0</v>
      </c>
      <c r="J3809" s="35">
        <f>Data!AF3806</f>
        <v>0</v>
      </c>
      <c r="K3809" s="35" t="str">
        <f>CONCATENATE(Data!AH3806, " ", Data!AI3806)</f>
        <v>0 km/h</v>
      </c>
      <c r="L3809" s="35" t="str">
        <f>Data!C3806</f>
        <v>Vehicle, Battery Electric Vehicle</v>
      </c>
      <c r="M3809" s="35">
        <f>Data!H3806</f>
        <v>0</v>
      </c>
      <c r="N3809" s="41">
        <f>Data!I3806</f>
        <v>46087.414492141201</v>
      </c>
      <c r="O3809" s="35">
        <f>Data!L3806</f>
        <v>0</v>
      </c>
      <c r="P3809" s="35">
        <f>Data!M3806</f>
        <v>0</v>
      </c>
      <c r="Q3809" s="35" t="str">
        <f>IF(Data!N3806=0,"",Data!N3806)</f>
        <v/>
      </c>
      <c r="R3809" s="35">
        <f>Data!K3806</f>
        <v>0</v>
      </c>
      <c r="S3809" s="35" t="str">
        <f>IF(Data!X3806=TRUE(), "Yes", "No")</f>
        <v>No</v>
      </c>
      <c r="T3809" s="40" t="e">
        <f>#REF!</f>
        <v>#REF!</v>
      </c>
    </row>
    <row r="3810" spans="1:20" x14ac:dyDescent="0.3">
      <c r="A3810" s="35" t="str">
        <f>Data!A3807</f>
        <v>NISSAN LEAF 299-1018</v>
      </c>
      <c r="B3810" s="36">
        <f t="shared" si="59"/>
        <v>46087.414493587959</v>
      </c>
      <c r="C3810" s="37" t="str">
        <f>IF(Data!J3807="GpsRecord", CONCATENATE($U$3,": ",Data!M3807,", ",Data!L3807), CONCATENATE(Data!AB3807, " ", Data!AH3807))</f>
        <v>Energía total de la batería del vehículo eléctrico en ralentí (desde la instalación telemática) 0.91</v>
      </c>
      <c r="D3810" s="38" t="str">
        <f>IF(Data!O3807=TRUE(), "Yes", "No")</f>
        <v>No</v>
      </c>
      <c r="E3810" s="38" t="str">
        <f>IF(Data!J3807="EngineStatusRecord","Engine",IF(Data!J3807="GpsRecord", "GPS", IF(Data!J3807="EngineFaultRecord", "Fault", IF(Data!J3807="DriverChange","Driver",IF(Data!J3807="CustomRecord","Custom","Debug")))))</f>
        <v>Engine</v>
      </c>
      <c r="F3810" s="39" t="str">
        <f>IF(Data!Y3807=TRUE(), "Yes", "No")</f>
        <v>No</v>
      </c>
      <c r="G3810" s="40">
        <f>Data!AK3807</f>
        <v>0</v>
      </c>
      <c r="H3810" s="35" t="str">
        <f>Data!AB3807</f>
        <v>Energía total de la batería del vehículo eléctrico en ralentí (desde la instalación telemática)</v>
      </c>
      <c r="I3810" s="35">
        <f>Data!AD3807</f>
        <v>0</v>
      </c>
      <c r="J3810" s="35">
        <f>Data!AF3807</f>
        <v>0</v>
      </c>
      <c r="K3810" s="35" t="str">
        <f>CONCATENATE(Data!AH3807, " ", Data!AI3807)</f>
        <v>0.91 kWh</v>
      </c>
      <c r="L3810" s="35" t="str">
        <f>Data!C3807</f>
        <v>Vehicle, Battery Electric Vehicle</v>
      </c>
      <c r="M3810" s="35">
        <f>Data!H3807</f>
        <v>0</v>
      </c>
      <c r="N3810" s="41">
        <f>Data!I3807</f>
        <v>46087.414493587959</v>
      </c>
      <c r="O3810" s="35">
        <f>Data!L3807</f>
        <v>0</v>
      </c>
      <c r="P3810" s="35">
        <f>Data!M3807</f>
        <v>0</v>
      </c>
      <c r="Q3810" s="35" t="str">
        <f>IF(Data!N3807=0,"",Data!N3807)</f>
        <v/>
      </c>
      <c r="R3810" s="35">
        <f>Data!K3807</f>
        <v>0</v>
      </c>
      <c r="S3810" s="35" t="str">
        <f>IF(Data!X3807=TRUE(), "Yes", "No")</f>
        <v>No</v>
      </c>
      <c r="T3810" s="40" t="e">
        <f>#REF!</f>
        <v>#REF!</v>
      </c>
    </row>
    <row r="3811" spans="1:20" x14ac:dyDescent="0.3">
      <c r="A3811" s="35" t="str">
        <f>Data!A3808</f>
        <v>NISSAN LEAF 299-1018</v>
      </c>
      <c r="B3811" s="36">
        <f t="shared" si="59"/>
        <v>46087.414493587959</v>
      </c>
      <c r="C3811" s="37" t="str">
        <f>IF(Data!J3808="GpsRecord", CONCATENATE($U$3,": ",Data!M3808,", ",Data!L3808), CONCATENATE(Data!AB3808, " ", Data!AH3808))</f>
        <v>Energía total de entrada en la batería del vehículo mientras se conduce (desde que se instaló la telemática) 261.95</v>
      </c>
      <c r="D3811" s="38" t="str">
        <f>IF(Data!O3808=TRUE(), "Yes", "No")</f>
        <v>No</v>
      </c>
      <c r="E3811" s="38" t="str">
        <f>IF(Data!J3808="EngineStatusRecord","Engine",IF(Data!J3808="GpsRecord", "GPS", IF(Data!J3808="EngineFaultRecord", "Fault", IF(Data!J3808="DriverChange","Driver",IF(Data!J3808="CustomRecord","Custom","Debug")))))</f>
        <v>Engine</v>
      </c>
      <c r="F3811" s="39" t="str">
        <f>IF(Data!Y3808=TRUE(), "Yes", "No")</f>
        <v>No</v>
      </c>
      <c r="G3811" s="40">
        <f>Data!AK3808</f>
        <v>0</v>
      </c>
      <c r="H3811" s="35" t="str">
        <f>Data!AB3808</f>
        <v>Energía total de entrada en la batería del vehículo mientras se conduce (desde que se instaló la telemática)</v>
      </c>
      <c r="I3811" s="35">
        <f>Data!AD3808</f>
        <v>0</v>
      </c>
      <c r="J3811" s="35">
        <f>Data!AF3808</f>
        <v>0</v>
      </c>
      <c r="K3811" s="35" t="str">
        <f>CONCATENATE(Data!AH3808, " ", Data!AI3808)</f>
        <v>261.95 kWh</v>
      </c>
      <c r="L3811" s="35" t="str">
        <f>Data!C3808</f>
        <v>Vehicle, Battery Electric Vehicle</v>
      </c>
      <c r="M3811" s="35">
        <f>Data!H3808</f>
        <v>0</v>
      </c>
      <c r="N3811" s="41">
        <f>Data!I3808</f>
        <v>46087.414493587959</v>
      </c>
      <c r="O3811" s="35">
        <f>Data!L3808</f>
        <v>0</v>
      </c>
      <c r="P3811" s="35">
        <f>Data!M3808</f>
        <v>0</v>
      </c>
      <c r="Q3811" s="35" t="str">
        <f>IF(Data!N3808=0,"",Data!N3808)</f>
        <v/>
      </c>
      <c r="R3811" s="35">
        <f>Data!K3808</f>
        <v>0</v>
      </c>
      <c r="S3811" s="35" t="str">
        <f>IF(Data!X3808=TRUE(), "Yes", "No")</f>
        <v>No</v>
      </c>
      <c r="T3811" s="40" t="e">
        <f>#REF!</f>
        <v>#REF!</v>
      </c>
    </row>
    <row r="3812" spans="1:20" x14ac:dyDescent="0.3">
      <c r="A3812" s="35" t="str">
        <f>Data!A3809</f>
        <v>NISSAN LEAF 299-1018</v>
      </c>
      <c r="B3812" s="36">
        <f t="shared" si="59"/>
        <v>46087.414493587959</v>
      </c>
      <c r="C3812" s="37" t="str">
        <f>IF(Data!J3809="GpsRecord", CONCATENATE($U$3,": ",Data!M3809,", ",Data!L3809), CONCATENATE(Data!AB3809, " ", Data!AH3809))</f>
        <v>Energía total de salida en la batería del vehículo eléctrico mientras se conduce (desde que se instaló la telemática) 1026.42</v>
      </c>
      <c r="D3812" s="38" t="str">
        <f>IF(Data!O3809=TRUE(), "Yes", "No")</f>
        <v>No</v>
      </c>
      <c r="E3812" s="38" t="str">
        <f>IF(Data!J3809="EngineStatusRecord","Engine",IF(Data!J3809="GpsRecord", "GPS", IF(Data!J3809="EngineFaultRecord", "Fault", IF(Data!J3809="DriverChange","Driver",IF(Data!J3809="CustomRecord","Custom","Debug")))))</f>
        <v>Engine</v>
      </c>
      <c r="F3812" s="39" t="str">
        <f>IF(Data!Y3809=TRUE(), "Yes", "No")</f>
        <v>No</v>
      </c>
      <c r="G3812" s="40">
        <f>Data!AK3809</f>
        <v>0</v>
      </c>
      <c r="H3812" s="35" t="str">
        <f>Data!AB3809</f>
        <v>Energía total de salida en la batería del vehículo eléctrico mientras se conduce (desde que se instaló la telemática)</v>
      </c>
      <c r="I3812" s="35">
        <f>Data!AD3809</f>
        <v>0</v>
      </c>
      <c r="J3812" s="35">
        <f>Data!AF3809</f>
        <v>0</v>
      </c>
      <c r="K3812" s="35" t="str">
        <f>CONCATENATE(Data!AH3809, " ", Data!AI3809)</f>
        <v>1026.42 kWh</v>
      </c>
      <c r="L3812" s="35" t="str">
        <f>Data!C3809</f>
        <v>Vehicle, Battery Electric Vehicle</v>
      </c>
      <c r="M3812" s="35">
        <f>Data!H3809</f>
        <v>0</v>
      </c>
      <c r="N3812" s="41">
        <f>Data!I3809</f>
        <v>46087.414493587959</v>
      </c>
      <c r="O3812" s="35">
        <f>Data!L3809</f>
        <v>0</v>
      </c>
      <c r="P3812" s="35">
        <f>Data!M3809</f>
        <v>0</v>
      </c>
      <c r="Q3812" s="35" t="str">
        <f>IF(Data!N3809=0,"",Data!N3809)</f>
        <v/>
      </c>
      <c r="R3812" s="35">
        <f>Data!K3809</f>
        <v>0</v>
      </c>
      <c r="S3812" s="35" t="str">
        <f>IF(Data!X3809=TRUE(), "Yes", "No")</f>
        <v>No</v>
      </c>
      <c r="T3812" s="40" t="e">
        <f>#REF!</f>
        <v>#REF!</v>
      </c>
    </row>
    <row r="3813" spans="1:20" x14ac:dyDescent="0.3">
      <c r="A3813" s="35" t="str">
        <f>Data!A3810</f>
        <v>NISSAN LEAF 299-1018</v>
      </c>
      <c r="B3813" s="36">
        <f t="shared" si="59"/>
        <v>46087.414493587959</v>
      </c>
      <c r="C3813" s="37" t="str">
        <f>IF(Data!J3810="GpsRecord", CONCATENATE($U$3,": ",Data!M3810,", ",Data!L3810), CONCATENATE(Data!AB3810, " ", Data!AH3810))</f>
        <v>Energía total de la batería del vehículo eléctrico al ralentí (desde la instalación telemática) 49.63</v>
      </c>
      <c r="D3813" s="38" t="str">
        <f>IF(Data!O3810=TRUE(), "Yes", "No")</f>
        <v>No</v>
      </c>
      <c r="E3813" s="38" t="str">
        <f>IF(Data!J3810="EngineStatusRecord","Engine",IF(Data!J3810="GpsRecord", "GPS", IF(Data!J3810="EngineFaultRecord", "Fault", IF(Data!J3810="DriverChange","Driver",IF(Data!J3810="CustomRecord","Custom","Debug")))))</f>
        <v>Engine</v>
      </c>
      <c r="F3813" s="39" t="str">
        <f>IF(Data!Y3810=TRUE(), "Yes", "No")</f>
        <v>No</v>
      </c>
      <c r="G3813" s="40">
        <f>Data!AK3810</f>
        <v>0</v>
      </c>
      <c r="H3813" s="35" t="str">
        <f>Data!AB3810</f>
        <v>Energía total de la batería del vehículo eléctrico al ralentí (desde la instalación telemática)</v>
      </c>
      <c r="I3813" s="35">
        <f>Data!AD3810</f>
        <v>0</v>
      </c>
      <c r="J3813" s="35">
        <f>Data!AF3810</f>
        <v>0</v>
      </c>
      <c r="K3813" s="35" t="str">
        <f>CONCATENATE(Data!AH3810, " ", Data!AI3810)</f>
        <v>49.63 kWh</v>
      </c>
      <c r="L3813" s="35" t="str">
        <f>Data!C3810</f>
        <v>Vehicle, Battery Electric Vehicle</v>
      </c>
      <c r="M3813" s="35">
        <f>Data!H3810</f>
        <v>0</v>
      </c>
      <c r="N3813" s="41">
        <f>Data!I3810</f>
        <v>46087.414493587959</v>
      </c>
      <c r="O3813" s="35">
        <f>Data!L3810</f>
        <v>0</v>
      </c>
      <c r="P3813" s="35">
        <f>Data!M3810</f>
        <v>0</v>
      </c>
      <c r="Q3813" s="35" t="str">
        <f>IF(Data!N3810=0,"",Data!N3810)</f>
        <v/>
      </c>
      <c r="R3813" s="35">
        <f>Data!K3810</f>
        <v>0</v>
      </c>
      <c r="S3813" s="35" t="str">
        <f>IF(Data!X3810=TRUE(), "Yes", "No")</f>
        <v>No</v>
      </c>
      <c r="T3813" s="40" t="e">
        <f>#REF!</f>
        <v>#REF!</v>
      </c>
    </row>
    <row r="3814" spans="1:20" x14ac:dyDescent="0.3">
      <c r="A3814" s="35" t="str">
        <f>Data!A3811</f>
        <v>NISSAN LEAF 299-1018</v>
      </c>
      <c r="B3814" s="36">
        <f t="shared" si="59"/>
        <v>46087.414502314816</v>
      </c>
      <c r="C3814" s="37" t="str">
        <f>IF(Data!J3811="GpsRecord", CONCATENATE($U$3,": ",Data!M3811,", ",Data!L3811), CONCATENATE(Data!AB3811, " ", Data!AH3811))</f>
        <v>Ubicación: 9.92991, -84.5209</v>
      </c>
      <c r="D3814" s="38" t="str">
        <f>IF(Data!O3811=TRUE(), "Yes", "No")</f>
        <v>Yes</v>
      </c>
      <c r="E3814" s="38" t="str">
        <f>IF(Data!J3811="EngineStatusRecord","Engine",IF(Data!J3811="GpsRecord", "GPS", IF(Data!J3811="EngineFaultRecord", "Fault", IF(Data!J3811="DriverChange","Driver",IF(Data!J3811="CustomRecord","Custom","Debug")))))</f>
        <v>GPS</v>
      </c>
      <c r="F3814" s="39" t="str">
        <f>IF(Data!Y3811=TRUE(), "Yes", "No")</f>
        <v>Yes</v>
      </c>
      <c r="G3814" s="40">
        <f>Data!AK3811</f>
        <v>0</v>
      </c>
      <c r="H3814" s="35">
        <f>Data!AB3811</f>
        <v>0</v>
      </c>
      <c r="I3814" s="35">
        <f>Data!AD3811</f>
        <v>0</v>
      </c>
      <c r="J3814" s="35">
        <f>Data!AF3811</f>
        <v>0</v>
      </c>
      <c r="K3814" s="35" t="str">
        <f>CONCATENATE(Data!AH3811, " ", Data!AI3811)</f>
        <v xml:space="preserve"> </v>
      </c>
      <c r="L3814" s="35" t="str">
        <f>Data!C3811</f>
        <v>Vehicle, Battery Electric Vehicle</v>
      </c>
      <c r="M3814" s="35">
        <f>Data!H3811</f>
        <v>0</v>
      </c>
      <c r="N3814" s="41">
        <f>Data!I3811</f>
        <v>46087.414502314816</v>
      </c>
      <c r="O3814" s="35">
        <f>Data!L3811</f>
        <v>-84.520899999999997</v>
      </c>
      <c r="P3814" s="35">
        <f>Data!M3811</f>
        <v>9.9299099999999996</v>
      </c>
      <c r="Q3814" s="35" t="str">
        <f>IF(Data!N3811=0,"",Data!N3811)</f>
        <v>CurveZeroSpeed</v>
      </c>
      <c r="R3814" s="35">
        <f>Data!K3811</f>
        <v>0</v>
      </c>
      <c r="S3814" s="35" t="str">
        <f>IF(Data!X3811=TRUE(), "Yes", "No")</f>
        <v>Yes</v>
      </c>
      <c r="T3814" s="40" t="e">
        <f>#REF!</f>
        <v>#REF!</v>
      </c>
    </row>
    <row r="3815" spans="1:20" x14ac:dyDescent="0.3">
      <c r="A3815" s="35" t="str">
        <f>Data!A3812</f>
        <v>NISSAN LEAF 299-1018</v>
      </c>
      <c r="B3815" s="36">
        <f t="shared" si="59"/>
        <v>46087.414513888885</v>
      </c>
      <c r="C3815" s="37" t="str">
        <f>IF(Data!J3812="GpsRecord", CONCATENATE($U$3,": ",Data!M3812,", ",Data!L3812), CONCATENATE(Data!AB3812, " ", Data!AH3812))</f>
        <v>Ubicación: 9.92991, -84.5209</v>
      </c>
      <c r="D3815" s="38" t="str">
        <f>IF(Data!O3812=TRUE(), "Yes", "No")</f>
        <v>Yes</v>
      </c>
      <c r="E3815" s="38" t="str">
        <f>IF(Data!J3812="EngineStatusRecord","Engine",IF(Data!J3812="GpsRecord", "GPS", IF(Data!J3812="EngineFaultRecord", "Fault", IF(Data!J3812="DriverChange","Driver",IF(Data!J3812="CustomRecord","Custom","Debug")))))</f>
        <v>GPS</v>
      </c>
      <c r="F3815" s="39" t="str">
        <f>IF(Data!Y3812=TRUE(), "Yes", "No")</f>
        <v>Yes</v>
      </c>
      <c r="G3815" s="40">
        <f>Data!AK3812</f>
        <v>0</v>
      </c>
      <c r="H3815" s="35">
        <f>Data!AB3812</f>
        <v>0</v>
      </c>
      <c r="I3815" s="35">
        <f>Data!AD3812</f>
        <v>0</v>
      </c>
      <c r="J3815" s="35">
        <f>Data!AF3812</f>
        <v>0</v>
      </c>
      <c r="K3815" s="35" t="str">
        <f>CONCATENATE(Data!AH3812, " ", Data!AI3812)</f>
        <v xml:space="preserve"> </v>
      </c>
      <c r="L3815" s="35" t="str">
        <f>Data!C3812</f>
        <v>Vehicle, Battery Electric Vehicle</v>
      </c>
      <c r="M3815" s="35">
        <f>Data!H3812</f>
        <v>0</v>
      </c>
      <c r="N3815" s="41">
        <f>Data!I3812</f>
        <v>46087.414513888885</v>
      </c>
      <c r="O3815" s="35">
        <f>Data!L3812</f>
        <v>-84.520899999999997</v>
      </c>
      <c r="P3815" s="35">
        <f>Data!M3812</f>
        <v>9.9299099999999996</v>
      </c>
      <c r="Q3815" s="35" t="str">
        <f>IF(Data!N3812=0,"",Data!N3812)</f>
        <v>CurveSpeedEstimateError</v>
      </c>
      <c r="R3815" s="35">
        <f>Data!K3812</f>
        <v>0</v>
      </c>
      <c r="S3815" s="35" t="str">
        <f>IF(Data!X3812=TRUE(), "Yes", "No")</f>
        <v>Yes</v>
      </c>
      <c r="T3815" s="40" t="e">
        <f>#REF!</f>
        <v>#REF!</v>
      </c>
    </row>
    <row r="3816" spans="1:20" x14ac:dyDescent="0.3">
      <c r="A3816" s="35" t="str">
        <f>Data!A3813</f>
        <v>NISSAN LEAF 299-1018</v>
      </c>
      <c r="B3816" s="36">
        <f t="shared" si="59"/>
        <v>46087.414525462962</v>
      </c>
      <c r="C3816" s="37" t="str">
        <f>IF(Data!J3813="GpsRecord", CONCATENATE($U$3,": ",Data!M3813,", ",Data!L3813), CONCATENATE(Data!AB3813, " ", Data!AH3813))</f>
        <v>Ubicación: 9.92991, -84.5209</v>
      </c>
      <c r="D3816" s="38" t="str">
        <f>IF(Data!O3813=TRUE(), "Yes", "No")</f>
        <v>Yes</v>
      </c>
      <c r="E3816" s="38" t="str">
        <f>IF(Data!J3813="EngineStatusRecord","Engine",IF(Data!J3813="GpsRecord", "GPS", IF(Data!J3813="EngineFaultRecord", "Fault", IF(Data!J3813="DriverChange","Driver",IF(Data!J3813="CustomRecord","Custom","Debug")))))</f>
        <v>GPS</v>
      </c>
      <c r="F3816" s="39" t="str">
        <f>IF(Data!Y3813=TRUE(), "Yes", "No")</f>
        <v>Yes</v>
      </c>
      <c r="G3816" s="40">
        <f>Data!AK3813</f>
        <v>0</v>
      </c>
      <c r="H3816" s="35">
        <f>Data!AB3813</f>
        <v>0</v>
      </c>
      <c r="I3816" s="35">
        <f>Data!AD3813</f>
        <v>0</v>
      </c>
      <c r="J3816" s="35">
        <f>Data!AF3813</f>
        <v>0</v>
      </c>
      <c r="K3816" s="35" t="str">
        <f>CONCATENATE(Data!AH3813, " ", Data!AI3813)</f>
        <v xml:space="preserve"> </v>
      </c>
      <c r="L3816" s="35" t="str">
        <f>Data!C3813</f>
        <v>Vehicle, Battery Electric Vehicle</v>
      </c>
      <c r="M3816" s="35">
        <f>Data!H3813</f>
        <v>0</v>
      </c>
      <c r="N3816" s="41">
        <f>Data!I3813</f>
        <v>46087.414525462962</v>
      </c>
      <c r="O3816" s="35">
        <f>Data!L3813</f>
        <v>-84.520899999999997</v>
      </c>
      <c r="P3816" s="35">
        <f>Data!M3813</f>
        <v>9.9299099999999996</v>
      </c>
      <c r="Q3816" s="35" t="str">
        <f>IF(Data!N3813=0,"",Data!N3813)</f>
        <v>CurveOtherEvent</v>
      </c>
      <c r="R3816" s="35">
        <f>Data!K3813</f>
        <v>0</v>
      </c>
      <c r="S3816" s="35" t="str">
        <f>IF(Data!X3813=TRUE(), "Yes", "No")</f>
        <v>Yes</v>
      </c>
      <c r="T3816" s="40" t="e">
        <f>#REF!</f>
        <v>#REF!</v>
      </c>
    </row>
    <row r="3817" spans="1:20" x14ac:dyDescent="0.3">
      <c r="A3817" s="35" t="str">
        <f>Data!A3814</f>
        <v>NISSAN LEAF 299-1018</v>
      </c>
      <c r="B3817" s="36">
        <f t="shared" si="59"/>
        <v>46087.414526863424</v>
      </c>
      <c r="C3817" s="37" t="str">
        <f>IF(Data!J3814="GpsRecord", CONCATENATE($U$3,": ",Data!M3814,", ",Data!L3814), CONCATENATE(Data!AB3814, " ", Data!AH3814))</f>
        <v>Velocidad del motor en carretera 3</v>
      </c>
      <c r="D3817" s="38" t="str">
        <f>IF(Data!O3814=TRUE(), "Yes", "No")</f>
        <v>No</v>
      </c>
      <c r="E3817" s="38" t="str">
        <f>IF(Data!J3814="EngineStatusRecord","Engine",IF(Data!J3814="GpsRecord", "GPS", IF(Data!J3814="EngineFaultRecord", "Fault", IF(Data!J3814="DriverChange","Driver",IF(Data!J3814="CustomRecord","Custom","Debug")))))</f>
        <v>Engine</v>
      </c>
      <c r="F3817" s="39" t="str">
        <f>IF(Data!Y3814=TRUE(), "Yes", "No")</f>
        <v>No</v>
      </c>
      <c r="G3817" s="40">
        <f>Data!AK3814</f>
        <v>0</v>
      </c>
      <c r="H3817" s="35" t="str">
        <f>Data!AB3814</f>
        <v>Velocidad del motor en carretera</v>
      </c>
      <c r="I3817" s="35">
        <f>Data!AD3814</f>
        <v>0</v>
      </c>
      <c r="J3817" s="35">
        <f>Data!AF3814</f>
        <v>0</v>
      </c>
      <c r="K3817" s="35" t="str">
        <f>CONCATENATE(Data!AH3814, " ", Data!AI3814)</f>
        <v>3 km/h</v>
      </c>
      <c r="L3817" s="35" t="str">
        <f>Data!C3814</f>
        <v>Vehicle, Battery Electric Vehicle</v>
      </c>
      <c r="M3817" s="35">
        <f>Data!H3814</f>
        <v>0</v>
      </c>
      <c r="N3817" s="41">
        <f>Data!I3814</f>
        <v>46087.414526863424</v>
      </c>
      <c r="O3817" s="35">
        <f>Data!L3814</f>
        <v>0</v>
      </c>
      <c r="P3817" s="35">
        <f>Data!M3814</f>
        <v>0</v>
      </c>
      <c r="Q3817" s="35" t="str">
        <f>IF(Data!N3814=0,"",Data!N3814)</f>
        <v/>
      </c>
      <c r="R3817" s="35">
        <f>Data!K3814</f>
        <v>0</v>
      </c>
      <c r="S3817" s="35" t="str">
        <f>IF(Data!X3814=TRUE(), "Yes", "No")</f>
        <v>No</v>
      </c>
      <c r="T3817" s="40" t="e">
        <f>#REF!</f>
        <v>#REF!</v>
      </c>
    </row>
    <row r="3818" spans="1:20" x14ac:dyDescent="0.3">
      <c r="A3818" s="35" t="str">
        <f>Data!A3815</f>
        <v>NISSAN LEAF 299-1018</v>
      </c>
      <c r="B3818" s="36">
        <f t="shared" si="59"/>
        <v>46087.414528622685</v>
      </c>
      <c r="C3818" s="37" t="str">
        <f>IF(Data!J3815="GpsRecord", CONCATENATE($U$3,": ",Data!M3815,", ",Data!L3815), CONCATENATE(Data!AB3815, " ", Data!AH3815))</f>
        <v>Energía total de entrada en la batería del vehículo mientras se conduce (desde que se instaló la telemática) 261.95</v>
      </c>
      <c r="D3818" s="38" t="str">
        <f>IF(Data!O3815=TRUE(), "Yes", "No")</f>
        <v>No</v>
      </c>
      <c r="E3818" s="38" t="str">
        <f>IF(Data!J3815="EngineStatusRecord","Engine",IF(Data!J3815="GpsRecord", "GPS", IF(Data!J3815="EngineFaultRecord", "Fault", IF(Data!J3815="DriverChange","Driver",IF(Data!J3815="CustomRecord","Custom","Debug")))))</f>
        <v>Engine</v>
      </c>
      <c r="F3818" s="39" t="str">
        <f>IF(Data!Y3815=TRUE(), "Yes", "No")</f>
        <v>No</v>
      </c>
      <c r="G3818" s="40">
        <f>Data!AK3815</f>
        <v>0</v>
      </c>
      <c r="H3818" s="35" t="str">
        <f>Data!AB3815</f>
        <v>Energía total de entrada en la batería del vehículo mientras se conduce (desde que se instaló la telemática)</v>
      </c>
      <c r="I3818" s="35">
        <f>Data!AD3815</f>
        <v>0</v>
      </c>
      <c r="J3818" s="35">
        <f>Data!AF3815</f>
        <v>0</v>
      </c>
      <c r="K3818" s="35" t="str">
        <f>CONCATENATE(Data!AH3815, " ", Data!AI3815)</f>
        <v>261.95 kWh</v>
      </c>
      <c r="L3818" s="35" t="str">
        <f>Data!C3815</f>
        <v>Vehicle, Battery Electric Vehicle</v>
      </c>
      <c r="M3818" s="35">
        <f>Data!H3815</f>
        <v>0</v>
      </c>
      <c r="N3818" s="41">
        <f>Data!I3815</f>
        <v>46087.414528622685</v>
      </c>
      <c r="O3818" s="35">
        <f>Data!L3815</f>
        <v>0</v>
      </c>
      <c r="P3818" s="35">
        <f>Data!M3815</f>
        <v>0</v>
      </c>
      <c r="Q3818" s="35" t="str">
        <f>IF(Data!N3815=0,"",Data!N3815)</f>
        <v/>
      </c>
      <c r="R3818" s="35">
        <f>Data!K3815</f>
        <v>0</v>
      </c>
      <c r="S3818" s="35" t="str">
        <f>IF(Data!X3815=TRUE(), "Yes", "No")</f>
        <v>No</v>
      </c>
      <c r="T3818" s="40" t="e">
        <f>#REF!</f>
        <v>#REF!</v>
      </c>
    </row>
    <row r="3819" spans="1:20" x14ac:dyDescent="0.3">
      <c r="A3819" s="35" t="str">
        <f>Data!A3816</f>
        <v>NISSAN LEAF 299-1018</v>
      </c>
      <c r="B3819" s="36">
        <f t="shared" si="59"/>
        <v>46087.414528668982</v>
      </c>
      <c r="C3819" s="37" t="str">
        <f>IF(Data!J3816="GpsRecord", CONCATENATE($U$3,": ",Data!M3816,", ",Data!L3816), CONCATENATE(Data!AB3816, " ", Data!AH3816))</f>
        <v>Energía total de la batería del vehículo eléctrico en ralentí (desde la instalación telemática) 0.91</v>
      </c>
      <c r="D3819" s="38" t="str">
        <f>IF(Data!O3816=TRUE(), "Yes", "No")</f>
        <v>No</v>
      </c>
      <c r="E3819" s="38" t="str">
        <f>IF(Data!J3816="EngineStatusRecord","Engine",IF(Data!J3816="GpsRecord", "GPS", IF(Data!J3816="EngineFaultRecord", "Fault", IF(Data!J3816="DriverChange","Driver",IF(Data!J3816="CustomRecord","Custom","Debug")))))</f>
        <v>Engine</v>
      </c>
      <c r="F3819" s="39" t="str">
        <f>IF(Data!Y3816=TRUE(), "Yes", "No")</f>
        <v>No</v>
      </c>
      <c r="G3819" s="40">
        <f>Data!AK3816</f>
        <v>0</v>
      </c>
      <c r="H3819" s="35" t="str">
        <f>Data!AB3816</f>
        <v>Energía total de la batería del vehículo eléctrico en ralentí (desde la instalación telemática)</v>
      </c>
      <c r="I3819" s="35">
        <f>Data!AD3816</f>
        <v>0</v>
      </c>
      <c r="J3819" s="35">
        <f>Data!AF3816</f>
        <v>0</v>
      </c>
      <c r="K3819" s="35" t="str">
        <f>CONCATENATE(Data!AH3816, " ", Data!AI3816)</f>
        <v>0.91 kWh</v>
      </c>
      <c r="L3819" s="35" t="str">
        <f>Data!C3816</f>
        <v>Vehicle, Battery Electric Vehicle</v>
      </c>
      <c r="M3819" s="35">
        <f>Data!H3816</f>
        <v>0</v>
      </c>
      <c r="N3819" s="41">
        <f>Data!I3816</f>
        <v>46087.414528668982</v>
      </c>
      <c r="O3819" s="35">
        <f>Data!L3816</f>
        <v>0</v>
      </c>
      <c r="P3819" s="35">
        <f>Data!M3816</f>
        <v>0</v>
      </c>
      <c r="Q3819" s="35" t="str">
        <f>IF(Data!N3816=0,"",Data!N3816)</f>
        <v/>
      </c>
      <c r="R3819" s="35">
        <f>Data!K3816</f>
        <v>0</v>
      </c>
      <c r="S3819" s="35" t="str">
        <f>IF(Data!X3816=TRUE(), "Yes", "No")</f>
        <v>No</v>
      </c>
      <c r="T3819" s="40" t="e">
        <f>#REF!</f>
        <v>#REF!</v>
      </c>
    </row>
    <row r="3820" spans="1:20" x14ac:dyDescent="0.3">
      <c r="A3820" s="35" t="str">
        <f>Data!A3817</f>
        <v>NISSAN LEAF 299-1018</v>
      </c>
      <c r="B3820" s="36">
        <f t="shared" si="59"/>
        <v>46087.414528668982</v>
      </c>
      <c r="C3820" s="37" t="str">
        <f>IF(Data!J3817="GpsRecord", CONCATENATE($U$3,": ",Data!M3817,", ",Data!L3817), CONCATENATE(Data!AB3817, " ", Data!AH3817))</f>
        <v>Energía total de salida en la batería del vehículo eléctrico mientras se conduce (desde que se instaló la telemática) 1026.42</v>
      </c>
      <c r="D3820" s="38" t="str">
        <f>IF(Data!O3817=TRUE(), "Yes", "No")</f>
        <v>No</v>
      </c>
      <c r="E3820" s="38" t="str">
        <f>IF(Data!J3817="EngineStatusRecord","Engine",IF(Data!J3817="GpsRecord", "GPS", IF(Data!J3817="EngineFaultRecord", "Fault", IF(Data!J3817="DriverChange","Driver",IF(Data!J3817="CustomRecord","Custom","Debug")))))</f>
        <v>Engine</v>
      </c>
      <c r="F3820" s="39" t="str">
        <f>IF(Data!Y3817=TRUE(), "Yes", "No")</f>
        <v>No</v>
      </c>
      <c r="G3820" s="40">
        <f>Data!AK3817</f>
        <v>0</v>
      </c>
      <c r="H3820" s="35" t="str">
        <f>Data!AB3817</f>
        <v>Energía total de salida en la batería del vehículo eléctrico mientras se conduce (desde que se instaló la telemática)</v>
      </c>
      <c r="I3820" s="35">
        <f>Data!AD3817</f>
        <v>0</v>
      </c>
      <c r="J3820" s="35">
        <f>Data!AF3817</f>
        <v>0</v>
      </c>
      <c r="K3820" s="35" t="str">
        <f>CONCATENATE(Data!AH3817, " ", Data!AI3817)</f>
        <v>1026.42 kWh</v>
      </c>
      <c r="L3820" s="35" t="str">
        <f>Data!C3817</f>
        <v>Vehicle, Battery Electric Vehicle</v>
      </c>
      <c r="M3820" s="35">
        <f>Data!H3817</f>
        <v>0</v>
      </c>
      <c r="N3820" s="41">
        <f>Data!I3817</f>
        <v>46087.414528668982</v>
      </c>
      <c r="O3820" s="35">
        <f>Data!L3817</f>
        <v>0</v>
      </c>
      <c r="P3820" s="35">
        <f>Data!M3817</f>
        <v>0</v>
      </c>
      <c r="Q3820" s="35" t="str">
        <f>IF(Data!N3817=0,"",Data!N3817)</f>
        <v/>
      </c>
      <c r="R3820" s="35">
        <f>Data!K3817</f>
        <v>0</v>
      </c>
      <c r="S3820" s="35" t="str">
        <f>IF(Data!X3817=TRUE(), "Yes", "No")</f>
        <v>No</v>
      </c>
      <c r="T3820" s="40" t="e">
        <f>#REF!</f>
        <v>#REF!</v>
      </c>
    </row>
    <row r="3821" spans="1:20" x14ac:dyDescent="0.3">
      <c r="A3821" s="35" t="str">
        <f>Data!A3818</f>
        <v>NISSAN LEAF 299-1018</v>
      </c>
      <c r="B3821" s="36">
        <f t="shared" si="59"/>
        <v>46087.414528668982</v>
      </c>
      <c r="C3821" s="37" t="str">
        <f>IF(Data!J3818="GpsRecord", CONCATENATE($U$3,": ",Data!M3818,", ",Data!L3818), CONCATENATE(Data!AB3818, " ", Data!AH3818))</f>
        <v>Energía total de la batería del vehículo eléctrico al ralentí (desde la instalación telemática) 49.64</v>
      </c>
      <c r="D3821" s="38" t="str">
        <f>IF(Data!O3818=TRUE(), "Yes", "No")</f>
        <v>No</v>
      </c>
      <c r="E3821" s="38" t="str">
        <f>IF(Data!J3818="EngineStatusRecord","Engine",IF(Data!J3818="GpsRecord", "GPS", IF(Data!J3818="EngineFaultRecord", "Fault", IF(Data!J3818="DriverChange","Driver",IF(Data!J3818="CustomRecord","Custom","Debug")))))</f>
        <v>Engine</v>
      </c>
      <c r="F3821" s="39" t="str">
        <f>IF(Data!Y3818=TRUE(), "Yes", "No")</f>
        <v>No</v>
      </c>
      <c r="G3821" s="40">
        <f>Data!AK3818</f>
        <v>0</v>
      </c>
      <c r="H3821" s="35" t="str">
        <f>Data!AB3818</f>
        <v>Energía total de la batería del vehículo eléctrico al ralentí (desde la instalación telemática)</v>
      </c>
      <c r="I3821" s="35">
        <f>Data!AD3818</f>
        <v>0</v>
      </c>
      <c r="J3821" s="35">
        <f>Data!AF3818</f>
        <v>0</v>
      </c>
      <c r="K3821" s="35" t="str">
        <f>CONCATENATE(Data!AH3818, " ", Data!AI3818)</f>
        <v>49.64 kWh</v>
      </c>
      <c r="L3821" s="35" t="str">
        <f>Data!C3818</f>
        <v>Vehicle, Battery Electric Vehicle</v>
      </c>
      <c r="M3821" s="35">
        <f>Data!H3818</f>
        <v>0</v>
      </c>
      <c r="N3821" s="41">
        <f>Data!I3818</f>
        <v>46087.414528668982</v>
      </c>
      <c r="O3821" s="35">
        <f>Data!L3818</f>
        <v>0</v>
      </c>
      <c r="P3821" s="35">
        <f>Data!M3818</f>
        <v>0</v>
      </c>
      <c r="Q3821" s="35" t="str">
        <f>IF(Data!N3818=0,"",Data!N3818)</f>
        <v/>
      </c>
      <c r="R3821" s="35">
        <f>Data!K3818</f>
        <v>0</v>
      </c>
      <c r="S3821" s="35" t="str">
        <f>IF(Data!X3818=TRUE(), "Yes", "No")</f>
        <v>No</v>
      </c>
      <c r="T3821" s="40" t="e">
        <f>#REF!</f>
        <v>#REF!</v>
      </c>
    </row>
    <row r="3822" spans="1:20" x14ac:dyDescent="0.3">
      <c r="A3822" s="35" t="str">
        <f>Data!A3819</f>
        <v>NISSAN LEAF 299-1018</v>
      </c>
      <c r="B3822" s="36">
        <f t="shared" si="59"/>
        <v>46087.414537037039</v>
      </c>
      <c r="C3822" s="37" t="str">
        <f>IF(Data!J3819="GpsRecord", CONCATENATE($U$3,": ",Data!M3819,", ",Data!L3819), CONCATENATE(Data!AB3819, " ", Data!AH3819))</f>
        <v>Ubicación: 9.92989, -84.5209</v>
      </c>
      <c r="D3822" s="38" t="str">
        <f>IF(Data!O3819=TRUE(), "Yes", "No")</f>
        <v>Yes</v>
      </c>
      <c r="E3822" s="38" t="str">
        <f>IF(Data!J3819="EngineStatusRecord","Engine",IF(Data!J3819="GpsRecord", "GPS", IF(Data!J3819="EngineFaultRecord", "Fault", IF(Data!J3819="DriverChange","Driver",IF(Data!J3819="CustomRecord","Custom","Debug")))))</f>
        <v>GPS</v>
      </c>
      <c r="F3822" s="39" t="str">
        <f>IF(Data!Y3819=TRUE(), "Yes", "No")</f>
        <v>Yes</v>
      </c>
      <c r="G3822" s="40">
        <f>Data!AK3819</f>
        <v>0</v>
      </c>
      <c r="H3822" s="35">
        <f>Data!AB3819</f>
        <v>0</v>
      </c>
      <c r="I3822" s="35">
        <f>Data!AD3819</f>
        <v>0</v>
      </c>
      <c r="J3822" s="35">
        <f>Data!AF3819</f>
        <v>0</v>
      </c>
      <c r="K3822" s="35" t="str">
        <f>CONCATENATE(Data!AH3819, " ", Data!AI3819)</f>
        <v xml:space="preserve"> </v>
      </c>
      <c r="L3822" s="35" t="str">
        <f>Data!C3819</f>
        <v>Vehicle, Battery Electric Vehicle</v>
      </c>
      <c r="M3822" s="35">
        <f>Data!H3819</f>
        <v>0</v>
      </c>
      <c r="N3822" s="41">
        <f>Data!I3819</f>
        <v>46087.414537037039</v>
      </c>
      <c r="O3822" s="35">
        <f>Data!L3819</f>
        <v>-84.520899999999997</v>
      </c>
      <c r="P3822" s="35">
        <f>Data!M3819</f>
        <v>9.9298900000000003</v>
      </c>
      <c r="Q3822" s="35" t="str">
        <f>IF(Data!N3819=0,"",Data!N3819)</f>
        <v>CurveZeroSpeed</v>
      </c>
      <c r="R3822" s="35">
        <f>Data!K3819</f>
        <v>5</v>
      </c>
      <c r="S3822" s="35" t="str">
        <f>IF(Data!X3819=TRUE(), "Yes", "No")</f>
        <v>Yes</v>
      </c>
      <c r="T3822" s="40" t="e">
        <f>#REF!</f>
        <v>#REF!</v>
      </c>
    </row>
    <row r="3823" spans="1:20" x14ac:dyDescent="0.3">
      <c r="A3823" s="35" t="str">
        <f>Data!A3820</f>
        <v>NISSAN LEAF 299-1018</v>
      </c>
      <c r="B3823" s="36">
        <f t="shared" si="59"/>
        <v>46087.414537037039</v>
      </c>
      <c r="C3823" s="37" t="str">
        <f>IF(Data!J3820="GpsRecord", CONCATENATE($U$3,": ",Data!M3820,", ",Data!L3820), CONCATENATE(Data!AB3820, " ", Data!AH3820))</f>
        <v xml:space="preserve"> </v>
      </c>
      <c r="D3823" s="38" t="str">
        <f>IF(Data!O3820=TRUE(), "Yes", "No")</f>
        <v>No</v>
      </c>
      <c r="E3823" s="38" t="str">
        <f>IF(Data!J3820="EngineStatusRecord","Engine",IF(Data!J3820="GpsRecord", "GPS", IF(Data!J3820="EngineFaultRecord", "Fault", IF(Data!J3820="DriverChange","Driver",IF(Data!J3820="CustomRecord","Custom","Debug")))))</f>
        <v>Debug</v>
      </c>
      <c r="F3823" s="39" t="str">
        <f>IF(Data!Y3820=TRUE(), "Yes", "No")</f>
        <v>No</v>
      </c>
      <c r="G3823" s="40" t="str">
        <f>Data!AK3820</f>
        <v>11-E0-08-00-08-00-00-00-00-00-00-00-00-00-00</v>
      </c>
      <c r="H3823" s="35">
        <f>Data!AB3820</f>
        <v>0</v>
      </c>
      <c r="I3823" s="35">
        <f>Data!AD3820</f>
        <v>0</v>
      </c>
      <c r="J3823" s="35">
        <f>Data!AF3820</f>
        <v>0</v>
      </c>
      <c r="K3823" s="35" t="str">
        <f>CONCATENATE(Data!AH3820, " ", Data!AI3820)</f>
        <v xml:space="preserve"> </v>
      </c>
      <c r="L3823" s="35" t="str">
        <f>Data!C3820</f>
        <v>Vehicle, Battery Electric Vehicle</v>
      </c>
      <c r="M3823" s="35">
        <f>Data!H3820</f>
        <v>0</v>
      </c>
      <c r="N3823" s="41">
        <f>Data!I3820</f>
        <v>46087.414537037039</v>
      </c>
      <c r="O3823" s="35">
        <f>Data!L3820</f>
        <v>0</v>
      </c>
      <c r="P3823" s="35">
        <f>Data!M3820</f>
        <v>0</v>
      </c>
      <c r="Q3823" s="35" t="str">
        <f>IF(Data!N3820=0,"",Data!N3820)</f>
        <v>50333</v>
      </c>
      <c r="R3823" s="35">
        <f>Data!K3820</f>
        <v>0</v>
      </c>
      <c r="S3823" s="35" t="str">
        <f>IF(Data!X3820=TRUE(), "Yes", "No")</f>
        <v>No</v>
      </c>
      <c r="T3823" s="40" t="e">
        <f>#REF!</f>
        <v>#REF!</v>
      </c>
    </row>
    <row r="3824" spans="1:20" x14ac:dyDescent="0.3">
      <c r="A3824" s="35" t="str">
        <f>Data!A3821</f>
        <v>NISSAN LEAF 299-1018</v>
      </c>
      <c r="B3824" s="36">
        <f t="shared" si="59"/>
        <v>46087.414537037039</v>
      </c>
      <c r="C3824" s="37" t="str">
        <f>IF(Data!J3821="GpsRecord", CONCATENATE($U$3,": ",Data!M3821,", ",Data!L3821), CONCATENATE(Data!AB3821, " ", Data!AH3821))</f>
        <v xml:space="preserve"> </v>
      </c>
      <c r="D3824" s="38" t="str">
        <f>IF(Data!O3821=TRUE(), "Yes", "No")</f>
        <v>No</v>
      </c>
      <c r="E3824" s="38" t="str">
        <f>IF(Data!J3821="EngineStatusRecord","Engine",IF(Data!J3821="GpsRecord", "GPS", IF(Data!J3821="EngineFaultRecord", "Fault", IF(Data!J3821="DriverChange","Driver",IF(Data!J3821="CustomRecord","Custom","Debug")))))</f>
        <v>Debug</v>
      </c>
      <c r="F3824" s="39" t="str">
        <f>IF(Data!Y3821=TRUE(), "Yes", "No")</f>
        <v>No</v>
      </c>
      <c r="G3824" s="40" t="str">
        <f>Data!AK3821</f>
        <v>F9-8C-F4-FF-27-22-15-00-A4-0F-11-00-00-00-00</v>
      </c>
      <c r="H3824" s="35">
        <f>Data!AB3821</f>
        <v>0</v>
      </c>
      <c r="I3824" s="35">
        <f>Data!AD3821</f>
        <v>0</v>
      </c>
      <c r="J3824" s="35">
        <f>Data!AF3821</f>
        <v>0</v>
      </c>
      <c r="K3824" s="35" t="str">
        <f>CONCATENATE(Data!AH3821, " ", Data!AI3821)</f>
        <v xml:space="preserve"> </v>
      </c>
      <c r="L3824" s="35" t="str">
        <f>Data!C3821</f>
        <v>Vehicle, Battery Electric Vehicle</v>
      </c>
      <c r="M3824" s="35">
        <f>Data!H3821</f>
        <v>0</v>
      </c>
      <c r="N3824" s="41">
        <f>Data!I3821</f>
        <v>46087.414537037039</v>
      </c>
      <c r="O3824" s="35">
        <f>Data!L3821</f>
        <v>0</v>
      </c>
      <c r="P3824" s="35">
        <f>Data!M3821</f>
        <v>0</v>
      </c>
      <c r="Q3824" s="35" t="str">
        <f>IF(Data!N3821=0,"",Data!N3821)</f>
        <v>61927</v>
      </c>
      <c r="R3824" s="35">
        <f>Data!K3821</f>
        <v>0</v>
      </c>
      <c r="S3824" s="35" t="str">
        <f>IF(Data!X3821=TRUE(), "Yes", "No")</f>
        <v>No</v>
      </c>
      <c r="T3824" s="40" t="e">
        <f>#REF!</f>
        <v>#REF!</v>
      </c>
    </row>
    <row r="3825" spans="1:20" x14ac:dyDescent="0.3">
      <c r="A3825" s="35" t="str">
        <f>Data!A3822</f>
        <v>NISSAN LEAF 299-1018</v>
      </c>
      <c r="B3825" s="36">
        <f t="shared" si="59"/>
        <v>46087.414537222219</v>
      </c>
      <c r="C3825" s="37" t="str">
        <f>IF(Data!J3822="GpsRecord", CONCATENATE($U$3,": ",Data!M3822,", ",Data!L3822), CONCATENATE(Data!AB3822, " ", Data!AH3822))</f>
        <v>Velocidad del motor en carretera 10</v>
      </c>
      <c r="D3825" s="38" t="str">
        <f>IF(Data!O3822=TRUE(), "Yes", "No")</f>
        <v>No</v>
      </c>
      <c r="E3825" s="38" t="str">
        <f>IF(Data!J3822="EngineStatusRecord","Engine",IF(Data!J3822="GpsRecord", "GPS", IF(Data!J3822="EngineFaultRecord", "Fault", IF(Data!J3822="DriverChange","Driver",IF(Data!J3822="CustomRecord","Custom","Debug")))))</f>
        <v>Engine</v>
      </c>
      <c r="F3825" s="39" t="str">
        <f>IF(Data!Y3822=TRUE(), "Yes", "No")</f>
        <v>No</v>
      </c>
      <c r="G3825" s="40">
        <f>Data!AK3822</f>
        <v>0</v>
      </c>
      <c r="H3825" s="35" t="str">
        <f>Data!AB3822</f>
        <v>Velocidad del motor en carretera</v>
      </c>
      <c r="I3825" s="35">
        <f>Data!AD3822</f>
        <v>0</v>
      </c>
      <c r="J3825" s="35">
        <f>Data!AF3822</f>
        <v>0</v>
      </c>
      <c r="K3825" s="35" t="str">
        <f>CONCATENATE(Data!AH3822, " ", Data!AI3822)</f>
        <v>10 km/h</v>
      </c>
      <c r="L3825" s="35" t="str">
        <f>Data!C3822</f>
        <v>Vehicle, Battery Electric Vehicle</v>
      </c>
      <c r="M3825" s="35">
        <f>Data!H3822</f>
        <v>0</v>
      </c>
      <c r="N3825" s="41">
        <f>Data!I3822</f>
        <v>46087.414537222219</v>
      </c>
      <c r="O3825" s="35">
        <f>Data!L3822</f>
        <v>0</v>
      </c>
      <c r="P3825" s="35">
        <f>Data!M3822</f>
        <v>0</v>
      </c>
      <c r="Q3825" s="35" t="str">
        <f>IF(Data!N3822=0,"",Data!N3822)</f>
        <v/>
      </c>
      <c r="R3825" s="35">
        <f>Data!K3822</f>
        <v>0</v>
      </c>
      <c r="S3825" s="35" t="str">
        <f>IF(Data!X3822=TRUE(), "Yes", "No")</f>
        <v>No</v>
      </c>
      <c r="T3825" s="40" t="e">
        <f>#REF!</f>
        <v>#REF!</v>
      </c>
    </row>
    <row r="3826" spans="1:20" x14ac:dyDescent="0.3">
      <c r="A3826" s="35" t="str">
        <f>Data!A3823</f>
        <v>NISSAN LEAF 299-1018</v>
      </c>
      <c r="B3826" s="36">
        <f t="shared" si="59"/>
        <v>46087.414548611108</v>
      </c>
      <c r="C3826" s="37" t="str">
        <f>IF(Data!J3823="GpsRecord", CONCATENATE($U$3,": ",Data!M3823,", ",Data!L3823), CONCATENATE(Data!AB3823, " ", Data!AH3823))</f>
        <v>Ubicación: 9.92987, -84.52091</v>
      </c>
      <c r="D3826" s="38" t="str">
        <f>IF(Data!O3823=TRUE(), "Yes", "No")</f>
        <v>Yes</v>
      </c>
      <c r="E3826" s="38" t="str">
        <f>IF(Data!J3823="EngineStatusRecord","Engine",IF(Data!J3823="GpsRecord", "GPS", IF(Data!J3823="EngineFaultRecord", "Fault", IF(Data!J3823="DriverChange","Driver",IF(Data!J3823="CustomRecord","Custom","Debug")))))</f>
        <v>GPS</v>
      </c>
      <c r="F3826" s="39" t="str">
        <f>IF(Data!Y3823=TRUE(), "Yes", "No")</f>
        <v>Yes</v>
      </c>
      <c r="G3826" s="40">
        <f>Data!AK3823</f>
        <v>0</v>
      </c>
      <c r="H3826" s="35">
        <f>Data!AB3823</f>
        <v>0</v>
      </c>
      <c r="I3826" s="35">
        <f>Data!AD3823</f>
        <v>0</v>
      </c>
      <c r="J3826" s="35">
        <f>Data!AF3823</f>
        <v>0</v>
      </c>
      <c r="K3826" s="35" t="str">
        <f>CONCATENATE(Data!AH3823, " ", Data!AI3823)</f>
        <v xml:space="preserve"> </v>
      </c>
      <c r="L3826" s="35" t="str">
        <f>Data!C3823</f>
        <v>Vehicle, Battery Electric Vehicle</v>
      </c>
      <c r="M3826" s="35">
        <f>Data!H3823</f>
        <v>0</v>
      </c>
      <c r="N3826" s="41">
        <f>Data!I3823</f>
        <v>46087.414548611108</v>
      </c>
      <c r="O3826" s="35">
        <f>Data!L3823</f>
        <v>-84.520910000000001</v>
      </c>
      <c r="P3826" s="35">
        <f>Data!M3823</f>
        <v>9.9298699999999993</v>
      </c>
      <c r="Q3826" s="35" t="str">
        <f>IF(Data!N3823=0,"",Data!N3823)</f>
        <v>CurveSpeedEstimateError</v>
      </c>
      <c r="R3826" s="35">
        <f>Data!K3823</f>
        <v>12</v>
      </c>
      <c r="S3826" s="35" t="str">
        <f>IF(Data!X3823=TRUE(), "Yes", "No")</f>
        <v>Yes</v>
      </c>
      <c r="T3826" s="40" t="e">
        <f>#REF!</f>
        <v>#REF!</v>
      </c>
    </row>
    <row r="3827" spans="1:20" x14ac:dyDescent="0.3">
      <c r="A3827" s="35" t="str">
        <f>Data!A3824</f>
        <v>NISSAN LEAF 299-1018</v>
      </c>
      <c r="B3827" s="36">
        <f t="shared" si="59"/>
        <v>46087.414548611108</v>
      </c>
      <c r="C3827" s="37" t="str">
        <f>IF(Data!J3824="GpsRecord", CONCATENATE($U$3,": ",Data!M3824,", ",Data!L3824), CONCATENATE(Data!AB3824, " ", Data!AH3824))</f>
        <v xml:space="preserve"> </v>
      </c>
      <c r="D3827" s="38" t="str">
        <f>IF(Data!O3824=TRUE(), "Yes", "No")</f>
        <v>No</v>
      </c>
      <c r="E3827" s="38" t="str">
        <f>IF(Data!J3824="EngineStatusRecord","Engine",IF(Data!J3824="GpsRecord", "GPS", IF(Data!J3824="EngineFaultRecord", "Fault", IF(Data!J3824="DriverChange","Driver",IF(Data!J3824="CustomRecord","Custom","Debug")))))</f>
        <v>Debug</v>
      </c>
      <c r="F3827" s="39" t="str">
        <f>IF(Data!Y3824=TRUE(), "Yes", "No")</f>
        <v>No</v>
      </c>
      <c r="G3827" s="40" t="str">
        <f>Data!AK3824</f>
        <v>62-A1-08-00-08-00-00-00-00-00-00-00-00-00-00</v>
      </c>
      <c r="H3827" s="35">
        <f>Data!AB3824</f>
        <v>0</v>
      </c>
      <c r="I3827" s="35">
        <f>Data!AD3824</f>
        <v>0</v>
      </c>
      <c r="J3827" s="35">
        <f>Data!AF3824</f>
        <v>0</v>
      </c>
      <c r="K3827" s="35" t="str">
        <f>CONCATENATE(Data!AH3824, " ", Data!AI3824)</f>
        <v xml:space="preserve"> </v>
      </c>
      <c r="L3827" s="35" t="str">
        <f>Data!C3824</f>
        <v>Vehicle, Battery Electric Vehicle</v>
      </c>
      <c r="M3827" s="35">
        <f>Data!H3824</f>
        <v>0</v>
      </c>
      <c r="N3827" s="41">
        <f>Data!I3824</f>
        <v>46087.414548611108</v>
      </c>
      <c r="O3827" s="35">
        <f>Data!L3824</f>
        <v>0</v>
      </c>
      <c r="P3827" s="35">
        <f>Data!M3824</f>
        <v>0</v>
      </c>
      <c r="Q3827" s="35" t="str">
        <f>IF(Data!N3824=0,"",Data!N3824)</f>
        <v>50333</v>
      </c>
      <c r="R3827" s="35">
        <f>Data!K3824</f>
        <v>0</v>
      </c>
      <c r="S3827" s="35" t="str">
        <f>IF(Data!X3824=TRUE(), "Yes", "No")</f>
        <v>No</v>
      </c>
      <c r="T3827" s="40" t="e">
        <f>#REF!</f>
        <v>#REF!</v>
      </c>
    </row>
    <row r="3828" spans="1:20" x14ac:dyDescent="0.3">
      <c r="A3828" s="35" t="str">
        <f>Data!A3825</f>
        <v>NISSAN LEAF 299-1018</v>
      </c>
      <c r="B3828" s="36">
        <f t="shared" si="59"/>
        <v>46087.414548611108</v>
      </c>
      <c r="C3828" s="37" t="str">
        <f>IF(Data!J3825="GpsRecord", CONCATENATE($U$3,": ",Data!M3825,", ",Data!L3825), CONCATENATE(Data!AB3825, " ", Data!AH3825))</f>
        <v xml:space="preserve"> </v>
      </c>
      <c r="D3828" s="38" t="str">
        <f>IF(Data!O3825=TRUE(), "Yes", "No")</f>
        <v>No</v>
      </c>
      <c r="E3828" s="38" t="str">
        <f>IF(Data!J3825="EngineStatusRecord","Engine",IF(Data!J3825="GpsRecord", "GPS", IF(Data!J3825="EngineFaultRecord", "Fault", IF(Data!J3825="DriverChange","Driver",IF(Data!J3825="CustomRecord","Custom","Debug")))))</f>
        <v>Debug</v>
      </c>
      <c r="F3828" s="39" t="str">
        <f>IF(Data!Y3825=TRUE(), "Yes", "No")</f>
        <v>No</v>
      </c>
      <c r="G3828" s="40" t="str">
        <f>Data!AK3825</f>
        <v>67-0F-F6-FF-7E-5D-15-00-E9-0A-10-00-00-00-00</v>
      </c>
      <c r="H3828" s="35">
        <f>Data!AB3825</f>
        <v>0</v>
      </c>
      <c r="I3828" s="35">
        <f>Data!AD3825</f>
        <v>0</v>
      </c>
      <c r="J3828" s="35">
        <f>Data!AF3825</f>
        <v>0</v>
      </c>
      <c r="K3828" s="35" t="str">
        <f>CONCATENATE(Data!AH3825, " ", Data!AI3825)</f>
        <v xml:space="preserve"> </v>
      </c>
      <c r="L3828" s="35" t="str">
        <f>Data!C3825</f>
        <v>Vehicle, Battery Electric Vehicle</v>
      </c>
      <c r="M3828" s="35">
        <f>Data!H3825</f>
        <v>0</v>
      </c>
      <c r="N3828" s="41">
        <f>Data!I3825</f>
        <v>46087.414548611108</v>
      </c>
      <c r="O3828" s="35">
        <f>Data!L3825</f>
        <v>0</v>
      </c>
      <c r="P3828" s="35">
        <f>Data!M3825</f>
        <v>0</v>
      </c>
      <c r="Q3828" s="35" t="str">
        <f>IF(Data!N3825=0,"",Data!N3825)</f>
        <v>61927</v>
      </c>
      <c r="R3828" s="35">
        <f>Data!K3825</f>
        <v>0</v>
      </c>
      <c r="S3828" s="35" t="str">
        <f>IF(Data!X3825=TRUE(), "Yes", "No")</f>
        <v>No</v>
      </c>
      <c r="T3828" s="40" t="e">
        <f>#REF!</f>
        <v>#REF!</v>
      </c>
    </row>
    <row r="3829" spans="1:20" x14ac:dyDescent="0.3">
      <c r="A3829" s="35" t="str">
        <f>Data!A3826</f>
        <v>NISSAN LEAF 299-1018</v>
      </c>
      <c r="B3829" s="36">
        <f t="shared" si="59"/>
        <v>46087.414575104165</v>
      </c>
      <c r="C3829" s="37" t="str">
        <f>IF(Data!J3826="GpsRecord", CONCATENATE($U$3,": ",Data!M3826,", ",Data!L3826), CONCATENATE(Data!AB3826, " ", Data!AH3826))</f>
        <v>Energía de la batería del vehículo eléctrico 540</v>
      </c>
      <c r="D3829" s="38" t="str">
        <f>IF(Data!O3826=TRUE(), "Yes", "No")</f>
        <v>No</v>
      </c>
      <c r="E3829" s="38" t="str">
        <f>IF(Data!J3826="EngineStatusRecord","Engine",IF(Data!J3826="GpsRecord", "GPS", IF(Data!J3826="EngineFaultRecord", "Fault", IF(Data!J3826="DriverChange","Driver",IF(Data!J3826="CustomRecord","Custom","Debug")))))</f>
        <v>Engine</v>
      </c>
      <c r="F3829" s="39" t="str">
        <f>IF(Data!Y3826=TRUE(), "Yes", "No")</f>
        <v>No</v>
      </c>
      <c r="G3829" s="40">
        <f>Data!AK3826</f>
        <v>0</v>
      </c>
      <c r="H3829" s="35" t="str">
        <f>Data!AB3826</f>
        <v>Energía de la batería del vehículo eléctrico</v>
      </c>
      <c r="I3829" s="35">
        <f>Data!AD3826</f>
        <v>0</v>
      </c>
      <c r="J3829" s="35">
        <f>Data!AF3826</f>
        <v>0</v>
      </c>
      <c r="K3829" s="35" t="str">
        <f>CONCATENATE(Data!AH3826, " ", Data!AI3826)</f>
        <v>540 W</v>
      </c>
      <c r="L3829" s="35" t="str">
        <f>Data!C3826</f>
        <v>Vehicle, Battery Electric Vehicle</v>
      </c>
      <c r="M3829" s="35">
        <f>Data!H3826</f>
        <v>0</v>
      </c>
      <c r="N3829" s="41">
        <f>Data!I3826</f>
        <v>46087.414575104165</v>
      </c>
      <c r="O3829" s="35">
        <f>Data!L3826</f>
        <v>0</v>
      </c>
      <c r="P3829" s="35">
        <f>Data!M3826</f>
        <v>0</v>
      </c>
      <c r="Q3829" s="35" t="str">
        <f>IF(Data!N3826=0,"",Data!N3826)</f>
        <v/>
      </c>
      <c r="R3829" s="35">
        <f>Data!K3826</f>
        <v>0</v>
      </c>
      <c r="S3829" s="35" t="str">
        <f>IF(Data!X3826=TRUE(), "Yes", "No")</f>
        <v>No</v>
      </c>
      <c r="T3829" s="40" t="e">
        <f>#REF!</f>
        <v>#REF!</v>
      </c>
    </row>
    <row r="3830" spans="1:20" x14ac:dyDescent="0.3">
      <c r="A3830" s="35" t="str">
        <f>Data!A3827</f>
        <v>NISSAN LEAF 299-1018</v>
      </c>
      <c r="B3830" s="36">
        <f t="shared" si="59"/>
        <v>46087.414583333331</v>
      </c>
      <c r="C3830" s="37" t="str">
        <f>IF(Data!J3827="GpsRecord", CONCATENATE($U$3,": ",Data!M3827,", ",Data!L3827), CONCATENATE(Data!AB3827, " ", Data!AH3827))</f>
        <v>Ubicación: 9.92972, -84.52091</v>
      </c>
      <c r="D3830" s="38" t="str">
        <f>IF(Data!O3827=TRUE(), "Yes", "No")</f>
        <v>Yes</v>
      </c>
      <c r="E3830" s="38" t="str">
        <f>IF(Data!J3827="EngineStatusRecord","Engine",IF(Data!J3827="GpsRecord", "GPS", IF(Data!J3827="EngineFaultRecord", "Fault", IF(Data!J3827="DriverChange","Driver",IF(Data!J3827="CustomRecord","Custom","Debug")))))</f>
        <v>GPS</v>
      </c>
      <c r="F3830" s="39" t="str">
        <f>IF(Data!Y3827=TRUE(), "Yes", "No")</f>
        <v>Yes</v>
      </c>
      <c r="G3830" s="40">
        <f>Data!AK3827</f>
        <v>0</v>
      </c>
      <c r="H3830" s="35">
        <f>Data!AB3827</f>
        <v>0</v>
      </c>
      <c r="I3830" s="35">
        <f>Data!AD3827</f>
        <v>0</v>
      </c>
      <c r="J3830" s="35">
        <f>Data!AF3827</f>
        <v>0</v>
      </c>
      <c r="K3830" s="35" t="str">
        <f>CONCATENATE(Data!AH3827, " ", Data!AI3827)</f>
        <v xml:space="preserve"> </v>
      </c>
      <c r="L3830" s="35" t="str">
        <f>Data!C3827</f>
        <v>Vehicle, Battery Electric Vehicle</v>
      </c>
      <c r="M3830" s="35">
        <f>Data!H3827</f>
        <v>0</v>
      </c>
      <c r="N3830" s="41">
        <f>Data!I3827</f>
        <v>46087.414583333331</v>
      </c>
      <c r="O3830" s="35">
        <f>Data!L3827</f>
        <v>-84.520910000000001</v>
      </c>
      <c r="P3830" s="35">
        <f>Data!M3827</f>
        <v>9.9297199999999997</v>
      </c>
      <c r="Q3830" s="35" t="str">
        <f>IF(Data!N3827=0,"",Data!N3827)</f>
        <v>CurveSpeedEstimateError</v>
      </c>
      <c r="R3830" s="35">
        <f>Data!K3827</f>
        <v>22</v>
      </c>
      <c r="S3830" s="35" t="str">
        <f>IF(Data!X3827=TRUE(), "Yes", "No")</f>
        <v>Yes</v>
      </c>
      <c r="T3830" s="40" t="e">
        <f>#REF!</f>
        <v>#REF!</v>
      </c>
    </row>
    <row r="3831" spans="1:20" x14ac:dyDescent="0.3">
      <c r="A3831" s="35" t="str">
        <f>Data!A3828</f>
        <v>NISSAN LEAF 299-1018</v>
      </c>
      <c r="B3831" s="36">
        <f t="shared" si="59"/>
        <v>46087.414586631945</v>
      </c>
      <c r="C3831" s="37" t="str">
        <f>IF(Data!J3828="GpsRecord", CONCATENATE($U$3,": ",Data!M3828,", ",Data!L3828), CONCATENATE(Data!AB3828, " ", Data!AH3828))</f>
        <v>Energía de la batería del vehículo eléctrico 31183</v>
      </c>
      <c r="D3831" s="38" t="str">
        <f>IF(Data!O3828=TRUE(), "Yes", "No")</f>
        <v>No</v>
      </c>
      <c r="E3831" s="38" t="str">
        <f>IF(Data!J3828="EngineStatusRecord","Engine",IF(Data!J3828="GpsRecord", "GPS", IF(Data!J3828="EngineFaultRecord", "Fault", IF(Data!J3828="DriverChange","Driver",IF(Data!J3828="CustomRecord","Custom","Debug")))))</f>
        <v>Engine</v>
      </c>
      <c r="F3831" s="39" t="str">
        <f>IF(Data!Y3828=TRUE(), "Yes", "No")</f>
        <v>No</v>
      </c>
      <c r="G3831" s="40">
        <f>Data!AK3828</f>
        <v>0</v>
      </c>
      <c r="H3831" s="35" t="str">
        <f>Data!AB3828</f>
        <v>Energía de la batería del vehículo eléctrico</v>
      </c>
      <c r="I3831" s="35">
        <f>Data!AD3828</f>
        <v>0</v>
      </c>
      <c r="J3831" s="35">
        <f>Data!AF3828</f>
        <v>0</v>
      </c>
      <c r="K3831" s="35" t="str">
        <f>CONCATENATE(Data!AH3828, " ", Data!AI3828)</f>
        <v>31183 W</v>
      </c>
      <c r="L3831" s="35" t="str">
        <f>Data!C3828</f>
        <v>Vehicle, Battery Electric Vehicle</v>
      </c>
      <c r="M3831" s="35">
        <f>Data!H3828</f>
        <v>0</v>
      </c>
      <c r="N3831" s="41">
        <f>Data!I3828</f>
        <v>46087.414586631945</v>
      </c>
      <c r="O3831" s="35">
        <f>Data!L3828</f>
        <v>0</v>
      </c>
      <c r="P3831" s="35">
        <f>Data!M3828</f>
        <v>0</v>
      </c>
      <c r="Q3831" s="35" t="str">
        <f>IF(Data!N3828=0,"",Data!N3828)</f>
        <v/>
      </c>
      <c r="R3831" s="35">
        <f>Data!K3828</f>
        <v>0</v>
      </c>
      <c r="S3831" s="35" t="str">
        <f>IF(Data!X3828=TRUE(), "Yes", "No")</f>
        <v>No</v>
      </c>
      <c r="T3831" s="40" t="e">
        <f>#REF!</f>
        <v>#REF!</v>
      </c>
    </row>
    <row r="3832" spans="1:20" x14ac:dyDescent="0.3">
      <c r="A3832" s="35" t="str">
        <f>Data!A3829</f>
        <v>NISSAN LEAF 299-1018</v>
      </c>
      <c r="B3832" s="36">
        <f t="shared" si="59"/>
        <v>46087.414606481485</v>
      </c>
      <c r="C3832" s="37" t="str">
        <f>IF(Data!J3829="GpsRecord", CONCATENATE($U$3,": ",Data!M3829,", ",Data!L3829), CONCATENATE(Data!AB3829, " ", Data!AH3829))</f>
        <v xml:space="preserve"> </v>
      </c>
      <c r="D3832" s="38" t="str">
        <f>IF(Data!O3829=TRUE(), "Yes", "No")</f>
        <v>No</v>
      </c>
      <c r="E3832" s="38" t="str">
        <f>IF(Data!J3829="EngineStatusRecord","Engine",IF(Data!J3829="GpsRecord", "GPS", IF(Data!J3829="EngineFaultRecord", "Fault", IF(Data!J3829="DriverChange","Driver",IF(Data!J3829="CustomRecord","Custom","Debug")))))</f>
        <v>Debug</v>
      </c>
      <c r="F3832" s="39" t="str">
        <f>IF(Data!Y3829=TRUE(), "Yes", "No")</f>
        <v>No</v>
      </c>
      <c r="G3832" s="40" t="str">
        <f>Data!AK3829</f>
        <v>E8-87-05-00-08-00-00-00-00-00-00-00-00-00-00</v>
      </c>
      <c r="H3832" s="35">
        <f>Data!AB3829</f>
        <v>0</v>
      </c>
      <c r="I3832" s="35">
        <f>Data!AD3829</f>
        <v>0</v>
      </c>
      <c r="J3832" s="35">
        <f>Data!AF3829</f>
        <v>0</v>
      </c>
      <c r="K3832" s="35" t="str">
        <f>CONCATENATE(Data!AH3829, " ", Data!AI3829)</f>
        <v xml:space="preserve"> </v>
      </c>
      <c r="L3832" s="35" t="str">
        <f>Data!C3829</f>
        <v>Vehicle, Battery Electric Vehicle</v>
      </c>
      <c r="M3832" s="35">
        <f>Data!H3829</f>
        <v>0</v>
      </c>
      <c r="N3832" s="41">
        <f>Data!I3829</f>
        <v>46087.414606481485</v>
      </c>
      <c r="O3832" s="35">
        <f>Data!L3829</f>
        <v>0</v>
      </c>
      <c r="P3832" s="35">
        <f>Data!M3829</f>
        <v>0</v>
      </c>
      <c r="Q3832" s="35" t="str">
        <f>IF(Data!N3829=0,"",Data!N3829)</f>
        <v>50333</v>
      </c>
      <c r="R3832" s="35">
        <f>Data!K3829</f>
        <v>0</v>
      </c>
      <c r="S3832" s="35" t="str">
        <f>IF(Data!X3829=TRUE(), "Yes", "No")</f>
        <v>No</v>
      </c>
      <c r="T3832" s="40" t="e">
        <f>#REF!</f>
        <v>#REF!</v>
      </c>
    </row>
    <row r="3833" spans="1:20" x14ac:dyDescent="0.3">
      <c r="A3833" s="35" t="str">
        <f>Data!A3830</f>
        <v>NISSAN LEAF 299-1018</v>
      </c>
      <c r="B3833" s="36">
        <f t="shared" si="59"/>
        <v>46087.414606574072</v>
      </c>
      <c r="C3833" s="37" t="str">
        <f>IF(Data!J3830="GpsRecord", CONCATENATE($U$3,": ",Data!M3830,", ",Data!L3830), CONCATENATE(Data!AB3830, " ", Data!AH3830))</f>
        <v xml:space="preserve"> </v>
      </c>
      <c r="D3833" s="38" t="str">
        <f>IF(Data!O3830=TRUE(), "Yes", "No")</f>
        <v>No</v>
      </c>
      <c r="E3833" s="38" t="str">
        <f>IF(Data!J3830="EngineStatusRecord","Engine",IF(Data!J3830="GpsRecord", "GPS", IF(Data!J3830="EngineFaultRecord", "Fault", IF(Data!J3830="DriverChange","Driver",IF(Data!J3830="CustomRecord","Custom","Debug")))))</f>
        <v>Debug</v>
      </c>
      <c r="F3833" s="39" t="str">
        <f>IF(Data!Y3830=TRUE(), "Yes", "No")</f>
        <v>No</v>
      </c>
      <c r="G3833" s="40" t="str">
        <f>Data!AK3830</f>
        <v>DE-02-FD-FF-F4-36-16-00-1E-CC-0E-00-00-00-00</v>
      </c>
      <c r="H3833" s="35">
        <f>Data!AB3830</f>
        <v>0</v>
      </c>
      <c r="I3833" s="35">
        <f>Data!AD3830</f>
        <v>0</v>
      </c>
      <c r="J3833" s="35">
        <f>Data!AF3830</f>
        <v>0</v>
      </c>
      <c r="K3833" s="35" t="str">
        <f>CONCATENATE(Data!AH3830, " ", Data!AI3830)</f>
        <v xml:space="preserve"> </v>
      </c>
      <c r="L3833" s="35" t="str">
        <f>Data!C3830</f>
        <v>Vehicle, Battery Electric Vehicle</v>
      </c>
      <c r="M3833" s="35">
        <f>Data!H3830</f>
        <v>0</v>
      </c>
      <c r="N3833" s="41">
        <f>Data!I3830</f>
        <v>46087.414606574072</v>
      </c>
      <c r="O3833" s="35">
        <f>Data!L3830</f>
        <v>0</v>
      </c>
      <c r="P3833" s="35">
        <f>Data!M3830</f>
        <v>0</v>
      </c>
      <c r="Q3833" s="35" t="str">
        <f>IF(Data!N3830=0,"",Data!N3830)</f>
        <v>61927</v>
      </c>
      <c r="R3833" s="35">
        <f>Data!K3830</f>
        <v>0</v>
      </c>
      <c r="S3833" s="35" t="str">
        <f>IF(Data!X3830=TRUE(), "Yes", "No")</f>
        <v>No</v>
      </c>
      <c r="T3833" s="40" t="e">
        <f>#REF!</f>
        <v>#REF!</v>
      </c>
    </row>
    <row r="3834" spans="1:20" x14ac:dyDescent="0.3">
      <c r="A3834" s="35" t="str">
        <f>Data!A3831</f>
        <v>NISSAN LEAF 299-1018</v>
      </c>
      <c r="B3834" s="36">
        <f t="shared" si="59"/>
        <v>46087.414606840277</v>
      </c>
      <c r="C3834" s="37" t="str">
        <f>IF(Data!J3831="GpsRecord", CONCATENATE($U$3,": ",Data!M3831,", ",Data!L3831), CONCATENATE(Data!AB3831, " ", Data!AH3831))</f>
        <v>Velocidad del motor en carretera 39</v>
      </c>
      <c r="D3834" s="38" t="str">
        <f>IF(Data!O3831=TRUE(), "Yes", "No")</f>
        <v>No</v>
      </c>
      <c r="E3834" s="38" t="str">
        <f>IF(Data!J3831="EngineStatusRecord","Engine",IF(Data!J3831="GpsRecord", "GPS", IF(Data!J3831="EngineFaultRecord", "Fault", IF(Data!J3831="DriverChange","Driver",IF(Data!J3831="CustomRecord","Custom","Debug")))))</f>
        <v>Engine</v>
      </c>
      <c r="F3834" s="39" t="str">
        <f>IF(Data!Y3831=TRUE(), "Yes", "No")</f>
        <v>No</v>
      </c>
      <c r="G3834" s="40">
        <f>Data!AK3831</f>
        <v>0</v>
      </c>
      <c r="H3834" s="35" t="str">
        <f>Data!AB3831</f>
        <v>Velocidad del motor en carretera</v>
      </c>
      <c r="I3834" s="35">
        <f>Data!AD3831</f>
        <v>0</v>
      </c>
      <c r="J3834" s="35">
        <f>Data!AF3831</f>
        <v>0</v>
      </c>
      <c r="K3834" s="35" t="str">
        <f>CONCATENATE(Data!AH3831, " ", Data!AI3831)</f>
        <v>39 km/h</v>
      </c>
      <c r="L3834" s="35" t="str">
        <f>Data!C3831</f>
        <v>Vehicle, Battery Electric Vehicle</v>
      </c>
      <c r="M3834" s="35">
        <f>Data!H3831</f>
        <v>0</v>
      </c>
      <c r="N3834" s="41">
        <f>Data!I3831</f>
        <v>46087.414606840277</v>
      </c>
      <c r="O3834" s="35">
        <f>Data!L3831</f>
        <v>0</v>
      </c>
      <c r="P3834" s="35">
        <f>Data!M3831</f>
        <v>0</v>
      </c>
      <c r="Q3834" s="35" t="str">
        <f>IF(Data!N3831=0,"",Data!N3831)</f>
        <v/>
      </c>
      <c r="R3834" s="35">
        <f>Data!K3831</f>
        <v>0</v>
      </c>
      <c r="S3834" s="35" t="str">
        <f>IF(Data!X3831=TRUE(), "Yes", "No")</f>
        <v>No</v>
      </c>
      <c r="T3834" s="40" t="e">
        <f>#REF!</f>
        <v>#REF!</v>
      </c>
    </row>
    <row r="3835" spans="1:20" x14ac:dyDescent="0.3">
      <c r="A3835" s="35" t="str">
        <f>Data!A3832</f>
        <v>NISSAN LEAF 299-1018</v>
      </c>
      <c r="B3835" s="36">
        <f t="shared" si="59"/>
        <v>46087.414618055554</v>
      </c>
      <c r="C3835" s="37" t="str">
        <f>IF(Data!J3832="GpsRecord", CONCATENATE($U$3,": ",Data!M3832,", ",Data!L3832), CONCATENATE(Data!AB3832, " ", Data!AH3832))</f>
        <v>Ubicación: 9.92948, -84.52087</v>
      </c>
      <c r="D3835" s="38" t="str">
        <f>IF(Data!O3832=TRUE(), "Yes", "No")</f>
        <v>Yes</v>
      </c>
      <c r="E3835" s="38" t="str">
        <f>IF(Data!J3832="EngineStatusRecord","Engine",IF(Data!J3832="GpsRecord", "GPS", IF(Data!J3832="EngineFaultRecord", "Fault", IF(Data!J3832="DriverChange","Driver",IF(Data!J3832="CustomRecord","Custom","Debug")))))</f>
        <v>GPS</v>
      </c>
      <c r="F3835" s="39" t="str">
        <f>IF(Data!Y3832=TRUE(), "Yes", "No")</f>
        <v>Yes</v>
      </c>
      <c r="G3835" s="40">
        <f>Data!AK3832</f>
        <v>0</v>
      </c>
      <c r="H3835" s="35">
        <f>Data!AB3832</f>
        <v>0</v>
      </c>
      <c r="I3835" s="35">
        <f>Data!AD3832</f>
        <v>0</v>
      </c>
      <c r="J3835" s="35">
        <f>Data!AF3832</f>
        <v>0</v>
      </c>
      <c r="K3835" s="35" t="str">
        <f>CONCATENATE(Data!AH3832, " ", Data!AI3832)</f>
        <v xml:space="preserve"> </v>
      </c>
      <c r="L3835" s="35" t="str">
        <f>Data!C3832</f>
        <v>Vehicle, Battery Electric Vehicle</v>
      </c>
      <c r="M3835" s="35">
        <f>Data!H3832</f>
        <v>0</v>
      </c>
      <c r="N3835" s="41">
        <f>Data!I3832</f>
        <v>46087.414618055554</v>
      </c>
      <c r="O3835" s="35">
        <f>Data!L3832</f>
        <v>-84.520870000000002</v>
      </c>
      <c r="P3835" s="35">
        <f>Data!M3832</f>
        <v>9.9294799999999999</v>
      </c>
      <c r="Q3835" s="35" t="str">
        <f>IF(Data!N3832=0,"",Data!N3832)</f>
        <v>CurveSpeed</v>
      </c>
      <c r="R3835" s="35">
        <f>Data!K3832</f>
        <v>39</v>
      </c>
      <c r="S3835" s="35" t="str">
        <f>IF(Data!X3832=TRUE(), "Yes", "No")</f>
        <v>Yes</v>
      </c>
      <c r="T3835" s="40" t="e">
        <f>#REF!</f>
        <v>#REF!</v>
      </c>
    </row>
    <row r="3836" spans="1:20" x14ac:dyDescent="0.3">
      <c r="A3836" s="35" t="str">
        <f>Data!A3833</f>
        <v>NISSAN LEAF 299-1018</v>
      </c>
      <c r="B3836" s="36">
        <f t="shared" si="59"/>
        <v>46087.414621539348</v>
      </c>
      <c r="C3836" s="37" t="str">
        <f>IF(Data!J3833="GpsRecord", CONCATENATE($U$3,": ",Data!M3833,", ",Data!L3833), CONCATENATE(Data!AB3833, " ", Data!AH3833))</f>
        <v>Energía de la batería del vehículo eléctrico -24985</v>
      </c>
      <c r="D3836" s="38" t="str">
        <f>IF(Data!O3833=TRUE(), "Yes", "No")</f>
        <v>No</v>
      </c>
      <c r="E3836" s="38" t="str">
        <f>IF(Data!J3833="EngineStatusRecord","Engine",IF(Data!J3833="GpsRecord", "GPS", IF(Data!J3833="EngineFaultRecord", "Fault", IF(Data!J3833="DriverChange","Driver",IF(Data!J3833="CustomRecord","Custom","Debug")))))</f>
        <v>Engine</v>
      </c>
      <c r="F3836" s="39" t="str">
        <f>IF(Data!Y3833=TRUE(), "Yes", "No")</f>
        <v>No</v>
      </c>
      <c r="G3836" s="40">
        <f>Data!AK3833</f>
        <v>0</v>
      </c>
      <c r="H3836" s="35" t="str">
        <f>Data!AB3833</f>
        <v>Energía de la batería del vehículo eléctrico</v>
      </c>
      <c r="I3836" s="35">
        <f>Data!AD3833</f>
        <v>0</v>
      </c>
      <c r="J3836" s="35">
        <f>Data!AF3833</f>
        <v>0</v>
      </c>
      <c r="K3836" s="35" t="str">
        <f>CONCATENATE(Data!AH3833, " ", Data!AI3833)</f>
        <v>-24985 W</v>
      </c>
      <c r="L3836" s="35" t="str">
        <f>Data!C3833</f>
        <v>Vehicle, Battery Electric Vehicle</v>
      </c>
      <c r="M3836" s="35">
        <f>Data!H3833</f>
        <v>0</v>
      </c>
      <c r="N3836" s="41">
        <f>Data!I3833</f>
        <v>46087.414621539348</v>
      </c>
      <c r="O3836" s="35">
        <f>Data!L3833</f>
        <v>0</v>
      </c>
      <c r="P3836" s="35">
        <f>Data!M3833</f>
        <v>0</v>
      </c>
      <c r="Q3836" s="35" t="str">
        <f>IF(Data!N3833=0,"",Data!N3833)</f>
        <v/>
      </c>
      <c r="R3836" s="35">
        <f>Data!K3833</f>
        <v>0</v>
      </c>
      <c r="S3836" s="35" t="str">
        <f>IF(Data!X3833=TRUE(), "Yes", "No")</f>
        <v>No</v>
      </c>
      <c r="T3836" s="40" t="e">
        <f>#REF!</f>
        <v>#REF!</v>
      </c>
    </row>
    <row r="3837" spans="1:20" x14ac:dyDescent="0.3">
      <c r="A3837" s="35" t="str">
        <f>Data!A3834</f>
        <v>NISSAN LEAF 299-1018</v>
      </c>
      <c r="B3837" s="36">
        <f t="shared" si="59"/>
        <v>46087.414641203701</v>
      </c>
      <c r="C3837" s="37" t="str">
        <f>IF(Data!J3834="GpsRecord", CONCATENATE($U$3,": ",Data!M3834,", ",Data!L3834), CONCATENATE(Data!AB3834, " ", Data!AH3834))</f>
        <v>Ubicación: 9.92933, -84.52084</v>
      </c>
      <c r="D3837" s="38" t="str">
        <f>IF(Data!O3834=TRUE(), "Yes", "No")</f>
        <v>Yes</v>
      </c>
      <c r="E3837" s="38" t="str">
        <f>IF(Data!J3834="EngineStatusRecord","Engine",IF(Data!J3834="GpsRecord", "GPS", IF(Data!J3834="EngineFaultRecord", "Fault", IF(Data!J3834="DriverChange","Driver",IF(Data!J3834="CustomRecord","Custom","Debug")))))</f>
        <v>GPS</v>
      </c>
      <c r="F3837" s="39" t="str">
        <f>IF(Data!Y3834=TRUE(), "Yes", "No")</f>
        <v>Yes</v>
      </c>
      <c r="G3837" s="40">
        <f>Data!AK3834</f>
        <v>0</v>
      </c>
      <c r="H3837" s="35">
        <f>Data!AB3834</f>
        <v>0</v>
      </c>
      <c r="I3837" s="35">
        <f>Data!AD3834</f>
        <v>0</v>
      </c>
      <c r="J3837" s="35">
        <f>Data!AF3834</f>
        <v>0</v>
      </c>
      <c r="K3837" s="35" t="str">
        <f>CONCATENATE(Data!AH3834, " ", Data!AI3834)</f>
        <v xml:space="preserve"> </v>
      </c>
      <c r="L3837" s="35" t="str">
        <f>Data!C3834</f>
        <v>Vehicle, Battery Electric Vehicle</v>
      </c>
      <c r="M3837" s="35">
        <f>Data!H3834</f>
        <v>0</v>
      </c>
      <c r="N3837" s="41">
        <f>Data!I3834</f>
        <v>46087.414641203701</v>
      </c>
      <c r="O3837" s="35">
        <f>Data!L3834</f>
        <v>-84.520840000000007</v>
      </c>
      <c r="P3837" s="35">
        <f>Data!M3834</f>
        <v>9.9293300000000002</v>
      </c>
      <c r="Q3837" s="35" t="str">
        <f>IF(Data!N3834=0,"",Data!N3834)</f>
        <v>CurveSpeedEstimateError</v>
      </c>
      <c r="R3837" s="35">
        <f>Data!K3834</f>
        <v>26</v>
      </c>
      <c r="S3837" s="35" t="str">
        <f>IF(Data!X3834=TRUE(), "Yes", "No")</f>
        <v>Yes</v>
      </c>
      <c r="T3837" s="40" t="e">
        <f>#REF!</f>
        <v>#REF!</v>
      </c>
    </row>
    <row r="3838" spans="1:20" x14ac:dyDescent="0.3">
      <c r="A3838" s="35" t="str">
        <f>Data!A3835</f>
        <v>NISSAN LEAF 299-1018</v>
      </c>
      <c r="B3838" s="36">
        <f t="shared" si="59"/>
        <v>46087.414641203701</v>
      </c>
      <c r="C3838" s="37" t="str">
        <f>IF(Data!J3835="GpsRecord", CONCATENATE($U$3,": ",Data!M3835,", ",Data!L3835), CONCATENATE(Data!AB3835, " ", Data!AH3835))</f>
        <v xml:space="preserve"> </v>
      </c>
      <c r="D3838" s="38" t="str">
        <f>IF(Data!O3835=TRUE(), "Yes", "No")</f>
        <v>No</v>
      </c>
      <c r="E3838" s="38" t="str">
        <f>IF(Data!J3835="EngineStatusRecord","Engine",IF(Data!J3835="GpsRecord", "GPS", IF(Data!J3835="EngineFaultRecord", "Fault", IF(Data!J3835="DriverChange","Driver",IF(Data!J3835="CustomRecord","Custom","Debug")))))</f>
        <v>Debug</v>
      </c>
      <c r="F3838" s="39" t="str">
        <f>IF(Data!Y3835=TRUE(), "Yes", "No")</f>
        <v>No</v>
      </c>
      <c r="G3838" s="40" t="str">
        <f>Data!AK3835</f>
        <v>3B-5B-A5-FF-08-00-00-00-00-00-00-00-00-00-00</v>
      </c>
      <c r="H3838" s="35">
        <f>Data!AB3835</f>
        <v>0</v>
      </c>
      <c r="I3838" s="35">
        <f>Data!AD3835</f>
        <v>0</v>
      </c>
      <c r="J3838" s="35">
        <f>Data!AF3835</f>
        <v>0</v>
      </c>
      <c r="K3838" s="35" t="str">
        <f>CONCATENATE(Data!AH3835, " ", Data!AI3835)</f>
        <v xml:space="preserve"> </v>
      </c>
      <c r="L3838" s="35" t="str">
        <f>Data!C3835</f>
        <v>Vehicle, Battery Electric Vehicle</v>
      </c>
      <c r="M3838" s="35">
        <f>Data!H3835</f>
        <v>0</v>
      </c>
      <c r="N3838" s="41">
        <f>Data!I3835</f>
        <v>46087.414641203701</v>
      </c>
      <c r="O3838" s="35">
        <f>Data!L3835</f>
        <v>0</v>
      </c>
      <c r="P3838" s="35">
        <f>Data!M3835</f>
        <v>0</v>
      </c>
      <c r="Q3838" s="35" t="str">
        <f>IF(Data!N3835=0,"",Data!N3835)</f>
        <v>50333</v>
      </c>
      <c r="R3838" s="35">
        <f>Data!K3835</f>
        <v>0</v>
      </c>
      <c r="S3838" s="35" t="str">
        <f>IF(Data!X3835=TRUE(), "Yes", "No")</f>
        <v>No</v>
      </c>
      <c r="T3838" s="40" t="e">
        <f>#REF!</f>
        <v>#REF!</v>
      </c>
    </row>
    <row r="3839" spans="1:20" x14ac:dyDescent="0.3">
      <c r="A3839" s="35" t="str">
        <f>Data!A3836</f>
        <v>NISSAN LEAF 299-1018</v>
      </c>
      <c r="B3839" s="36">
        <f t="shared" si="59"/>
        <v>46087.414641296295</v>
      </c>
      <c r="C3839" s="37" t="str">
        <f>IF(Data!J3836="GpsRecord", CONCATENATE($U$3,": ",Data!M3836,", ",Data!L3836), CONCATENATE(Data!AB3836, " ", Data!AH3836))</f>
        <v xml:space="preserve"> </v>
      </c>
      <c r="D3839" s="38" t="str">
        <f>IF(Data!O3836=TRUE(), "Yes", "No")</f>
        <v>No</v>
      </c>
      <c r="E3839" s="38" t="str">
        <f>IF(Data!J3836="EngineStatusRecord","Engine",IF(Data!J3836="GpsRecord", "GPS", IF(Data!J3836="EngineFaultRecord", "Fault", IF(Data!J3836="DriverChange","Driver",IF(Data!J3836="CustomRecord","Custom","Debug")))))</f>
        <v>Debug</v>
      </c>
      <c r="F3839" s="39" t="str">
        <f>IF(Data!Y3836=TRUE(), "Yes", "No")</f>
        <v>No</v>
      </c>
      <c r="G3839" s="40" t="str">
        <f>Data!AK3836</f>
        <v>24-54-F8-FF-49-37-16-00-35-A7-0D-00-00-00-00</v>
      </c>
      <c r="H3839" s="35">
        <f>Data!AB3836</f>
        <v>0</v>
      </c>
      <c r="I3839" s="35">
        <f>Data!AD3836</f>
        <v>0</v>
      </c>
      <c r="J3839" s="35">
        <f>Data!AF3836</f>
        <v>0</v>
      </c>
      <c r="K3839" s="35" t="str">
        <f>CONCATENATE(Data!AH3836, " ", Data!AI3836)</f>
        <v xml:space="preserve"> </v>
      </c>
      <c r="L3839" s="35" t="str">
        <f>Data!C3836</f>
        <v>Vehicle, Battery Electric Vehicle</v>
      </c>
      <c r="M3839" s="35">
        <f>Data!H3836</f>
        <v>0</v>
      </c>
      <c r="N3839" s="41">
        <f>Data!I3836</f>
        <v>46087.414641296295</v>
      </c>
      <c r="O3839" s="35">
        <f>Data!L3836</f>
        <v>0</v>
      </c>
      <c r="P3839" s="35">
        <f>Data!M3836</f>
        <v>0</v>
      </c>
      <c r="Q3839" s="35" t="str">
        <f>IF(Data!N3836=0,"",Data!N3836)</f>
        <v>61927</v>
      </c>
      <c r="R3839" s="35">
        <f>Data!K3836</f>
        <v>0</v>
      </c>
      <c r="S3839" s="35" t="str">
        <f>IF(Data!X3836=TRUE(), "Yes", "No")</f>
        <v>No</v>
      </c>
      <c r="T3839" s="40" t="e">
        <f>#REF!</f>
        <v>#REF!</v>
      </c>
    </row>
    <row r="3840" spans="1:20" x14ac:dyDescent="0.3">
      <c r="A3840" s="35" t="str">
        <f>Data!A3837</f>
        <v>NISSAN LEAF 299-1018</v>
      </c>
      <c r="B3840" s="36">
        <f t="shared" si="59"/>
        <v>46087.414641701391</v>
      </c>
      <c r="C3840" s="37" t="str">
        <f>IF(Data!J3837="GpsRecord", CONCATENATE($U$3,": ",Data!M3837,", ",Data!L3837), CONCATENATE(Data!AB3837, " ", Data!AH3837))</f>
        <v>Velocidad del motor en carretera 26</v>
      </c>
      <c r="D3840" s="38" t="str">
        <f>IF(Data!O3837=TRUE(), "Yes", "No")</f>
        <v>No</v>
      </c>
      <c r="E3840" s="38" t="str">
        <f>IF(Data!J3837="EngineStatusRecord","Engine",IF(Data!J3837="GpsRecord", "GPS", IF(Data!J3837="EngineFaultRecord", "Fault", IF(Data!J3837="DriverChange","Driver",IF(Data!J3837="CustomRecord","Custom","Debug")))))</f>
        <v>Engine</v>
      </c>
      <c r="F3840" s="39" t="str">
        <f>IF(Data!Y3837=TRUE(), "Yes", "No")</f>
        <v>No</v>
      </c>
      <c r="G3840" s="40">
        <f>Data!AK3837</f>
        <v>0</v>
      </c>
      <c r="H3840" s="35" t="str">
        <f>Data!AB3837</f>
        <v>Velocidad del motor en carretera</v>
      </c>
      <c r="I3840" s="35">
        <f>Data!AD3837</f>
        <v>0</v>
      </c>
      <c r="J3840" s="35">
        <f>Data!AF3837</f>
        <v>0</v>
      </c>
      <c r="K3840" s="35" t="str">
        <f>CONCATENATE(Data!AH3837, " ", Data!AI3837)</f>
        <v>26 km/h</v>
      </c>
      <c r="L3840" s="35" t="str">
        <f>Data!C3837</f>
        <v>Vehicle, Battery Electric Vehicle</v>
      </c>
      <c r="M3840" s="35">
        <f>Data!H3837</f>
        <v>0</v>
      </c>
      <c r="N3840" s="41">
        <f>Data!I3837</f>
        <v>46087.414641701391</v>
      </c>
      <c r="O3840" s="35">
        <f>Data!L3837</f>
        <v>0</v>
      </c>
      <c r="P3840" s="35">
        <f>Data!M3837</f>
        <v>0</v>
      </c>
      <c r="Q3840" s="35" t="str">
        <f>IF(Data!N3837=0,"",Data!N3837)</f>
        <v/>
      </c>
      <c r="R3840" s="35">
        <f>Data!K3837</f>
        <v>0</v>
      </c>
      <c r="S3840" s="35" t="str">
        <f>IF(Data!X3837=TRUE(), "Yes", "No")</f>
        <v>No</v>
      </c>
      <c r="T3840" s="40" t="e">
        <f>#REF!</f>
        <v>#REF!</v>
      </c>
    </row>
    <row r="3841" spans="1:20" x14ac:dyDescent="0.3">
      <c r="A3841" s="35" t="str">
        <f>Data!A3838</f>
        <v>NISSAN LEAF 299-1018</v>
      </c>
      <c r="B3841" s="36">
        <f t="shared" si="59"/>
        <v>46087.414644687502</v>
      </c>
      <c r="C3841" s="37" t="str">
        <f>IF(Data!J3838="GpsRecord", CONCATENATE($U$3,": ",Data!M3838,", ",Data!L3838), CONCATENATE(Data!AB3838, " ", Data!AH3838))</f>
        <v>Energía de la batería del vehículo eléctrico 17400</v>
      </c>
      <c r="D3841" s="38" t="str">
        <f>IF(Data!O3838=TRUE(), "Yes", "No")</f>
        <v>No</v>
      </c>
      <c r="E3841" s="38" t="str">
        <f>IF(Data!J3838="EngineStatusRecord","Engine",IF(Data!J3838="GpsRecord", "GPS", IF(Data!J3838="EngineFaultRecord", "Fault", IF(Data!J3838="DriverChange","Driver",IF(Data!J3838="CustomRecord","Custom","Debug")))))</f>
        <v>Engine</v>
      </c>
      <c r="F3841" s="39" t="str">
        <f>IF(Data!Y3838=TRUE(), "Yes", "No")</f>
        <v>No</v>
      </c>
      <c r="G3841" s="40">
        <f>Data!AK3838</f>
        <v>0</v>
      </c>
      <c r="H3841" s="35" t="str">
        <f>Data!AB3838</f>
        <v>Energía de la batería del vehículo eléctrico</v>
      </c>
      <c r="I3841" s="35">
        <f>Data!AD3838</f>
        <v>0</v>
      </c>
      <c r="J3841" s="35">
        <f>Data!AF3838</f>
        <v>0</v>
      </c>
      <c r="K3841" s="35" t="str">
        <f>CONCATENATE(Data!AH3838, " ", Data!AI3838)</f>
        <v>17400 W</v>
      </c>
      <c r="L3841" s="35" t="str">
        <f>Data!C3838</f>
        <v>Vehicle, Battery Electric Vehicle</v>
      </c>
      <c r="M3841" s="35">
        <f>Data!H3838</f>
        <v>0</v>
      </c>
      <c r="N3841" s="41">
        <f>Data!I3838</f>
        <v>46087.414644687502</v>
      </c>
      <c r="O3841" s="35">
        <f>Data!L3838</f>
        <v>0</v>
      </c>
      <c r="P3841" s="35">
        <f>Data!M3838</f>
        <v>0</v>
      </c>
      <c r="Q3841" s="35" t="str">
        <f>IF(Data!N3838=0,"",Data!N3838)</f>
        <v/>
      </c>
      <c r="R3841" s="35">
        <f>Data!K3838</f>
        <v>0</v>
      </c>
      <c r="S3841" s="35" t="str">
        <f>IF(Data!X3838=TRUE(), "Yes", "No")</f>
        <v>No</v>
      </c>
      <c r="T3841" s="40" t="e">
        <f>#REF!</f>
        <v>#REF!</v>
      </c>
    </row>
    <row r="3842" spans="1:20" x14ac:dyDescent="0.3">
      <c r="A3842" s="35" t="str">
        <f>Data!A3839</f>
        <v>NISSAN LEAF 299-1018</v>
      </c>
      <c r="B3842" s="36">
        <f t="shared" si="59"/>
        <v>46087.414664351854</v>
      </c>
      <c r="C3842" s="37" t="str">
        <f>IF(Data!J3839="GpsRecord", CONCATENATE($U$3,": ",Data!M3839,", ",Data!L3839), CONCATENATE(Data!AB3839, " ", Data!AH3839))</f>
        <v>Ubicación: 9.92919, -84.52083</v>
      </c>
      <c r="D3842" s="38" t="str">
        <f>IF(Data!O3839=TRUE(), "Yes", "No")</f>
        <v>Yes</v>
      </c>
      <c r="E3842" s="38" t="str">
        <f>IF(Data!J3839="EngineStatusRecord","Engine",IF(Data!J3839="GpsRecord", "GPS", IF(Data!J3839="EngineFaultRecord", "Fault", IF(Data!J3839="DriverChange","Driver",IF(Data!J3839="CustomRecord","Custom","Debug")))))</f>
        <v>GPS</v>
      </c>
      <c r="F3842" s="39" t="str">
        <f>IF(Data!Y3839=TRUE(), "Yes", "No")</f>
        <v>Yes</v>
      </c>
      <c r="G3842" s="40">
        <f>Data!AK3839</f>
        <v>0</v>
      </c>
      <c r="H3842" s="35">
        <f>Data!AB3839</f>
        <v>0</v>
      </c>
      <c r="I3842" s="35">
        <f>Data!AD3839</f>
        <v>0</v>
      </c>
      <c r="J3842" s="35">
        <f>Data!AF3839</f>
        <v>0</v>
      </c>
      <c r="K3842" s="35" t="str">
        <f>CONCATENATE(Data!AH3839, " ", Data!AI3839)</f>
        <v xml:space="preserve"> </v>
      </c>
      <c r="L3842" s="35" t="str">
        <f>Data!C3839</f>
        <v>Vehicle, Battery Electric Vehicle</v>
      </c>
      <c r="M3842" s="35">
        <f>Data!H3839</f>
        <v>0</v>
      </c>
      <c r="N3842" s="41">
        <f>Data!I3839</f>
        <v>46087.414664351854</v>
      </c>
      <c r="O3842" s="35">
        <f>Data!L3839</f>
        <v>-84.520830000000004</v>
      </c>
      <c r="P3842" s="35">
        <f>Data!M3839</f>
        <v>9.9291900000000002</v>
      </c>
      <c r="Q3842" s="35" t="str">
        <f>IF(Data!N3839=0,"",Data!N3839)</f>
        <v>CurveSpeedEstimateError</v>
      </c>
      <c r="R3842" s="35">
        <f>Data!K3839</f>
        <v>29</v>
      </c>
      <c r="S3842" s="35" t="str">
        <f>IF(Data!X3839=TRUE(), "Yes", "No")</f>
        <v>Yes</v>
      </c>
      <c r="T3842" s="40" t="e">
        <f>#REF!</f>
        <v>#REF!</v>
      </c>
    </row>
    <row r="3843" spans="1:20" x14ac:dyDescent="0.3">
      <c r="A3843" s="35" t="str">
        <f>Data!A3840</f>
        <v>NISSAN LEAF 299-1018</v>
      </c>
      <c r="B3843" s="36">
        <f t="shared" si="59"/>
        <v>46087.414666932869</v>
      </c>
      <c r="C3843" s="37" t="str">
        <f>IF(Data!J3840="GpsRecord", CONCATENATE($U$3,": ",Data!M3840,", ",Data!L3840), CONCATENATE(Data!AB3840, " ", Data!AH3840))</f>
        <v>Distancia incremental basada en la velocidad en carretera del motor 2</v>
      </c>
      <c r="D3843" s="38" t="str">
        <f>IF(Data!O3840=TRUE(), "Yes", "No")</f>
        <v>No</v>
      </c>
      <c r="E3843" s="38" t="str">
        <f>IF(Data!J3840="EngineStatusRecord","Engine",IF(Data!J3840="GpsRecord", "GPS", IF(Data!J3840="EngineFaultRecord", "Fault", IF(Data!J3840="DriverChange","Driver",IF(Data!J3840="CustomRecord","Custom","Debug")))))</f>
        <v>Engine</v>
      </c>
      <c r="F3843" s="39" t="str">
        <f>IF(Data!Y3840=TRUE(), "Yes", "No")</f>
        <v>No</v>
      </c>
      <c r="G3843" s="40">
        <f>Data!AK3840</f>
        <v>0</v>
      </c>
      <c r="H3843" s="35" t="str">
        <f>Data!AB3840</f>
        <v>Distancia incremental basada en la velocidad en carretera del motor</v>
      </c>
      <c r="I3843" s="35">
        <f>Data!AD3840</f>
        <v>0</v>
      </c>
      <c r="J3843" s="35">
        <f>Data!AF3840</f>
        <v>0</v>
      </c>
      <c r="K3843" s="35" t="str">
        <f>CONCATENATE(Data!AH3840, " ", Data!AI3840)</f>
        <v>2 km</v>
      </c>
      <c r="L3843" s="35" t="str">
        <f>Data!C3840</f>
        <v>Vehicle, Battery Electric Vehicle</v>
      </c>
      <c r="M3843" s="35">
        <f>Data!H3840</f>
        <v>0</v>
      </c>
      <c r="N3843" s="41">
        <f>Data!I3840</f>
        <v>46087.414666932869</v>
      </c>
      <c r="O3843" s="35">
        <f>Data!L3840</f>
        <v>0</v>
      </c>
      <c r="P3843" s="35">
        <f>Data!M3840</f>
        <v>0</v>
      </c>
      <c r="Q3843" s="35" t="str">
        <f>IF(Data!N3840=0,"",Data!N3840)</f>
        <v/>
      </c>
      <c r="R3843" s="35">
        <f>Data!K3840</f>
        <v>0</v>
      </c>
      <c r="S3843" s="35" t="str">
        <f>IF(Data!X3840=TRUE(), "Yes", "No")</f>
        <v>No</v>
      </c>
      <c r="T3843" s="40" t="e">
        <f>#REF!</f>
        <v>#REF!</v>
      </c>
    </row>
    <row r="3844" spans="1:20" x14ac:dyDescent="0.3">
      <c r="A3844" s="35" t="str">
        <f>Data!A3841</f>
        <v>NISSAN LEAF 299-1018</v>
      </c>
      <c r="B3844" s="36">
        <f t="shared" si="59"/>
        <v>46087.41474537037</v>
      </c>
      <c r="C3844" s="37" t="str">
        <f>IF(Data!J3841="GpsRecord", CONCATENATE($U$3,": ",Data!M3841,", ",Data!L3841), CONCATENATE(Data!AB3841, " ", Data!AH3841))</f>
        <v>Ubicación: 9.92865, -84.52074</v>
      </c>
      <c r="D3844" s="38" t="str">
        <f>IF(Data!O3841=TRUE(), "Yes", "No")</f>
        <v>Yes</v>
      </c>
      <c r="E3844" s="38" t="str">
        <f>IF(Data!J3841="EngineStatusRecord","Engine",IF(Data!J3841="GpsRecord", "GPS", IF(Data!J3841="EngineFaultRecord", "Fault", IF(Data!J3841="DriverChange","Driver",IF(Data!J3841="CustomRecord","Custom","Debug")))))</f>
        <v>GPS</v>
      </c>
      <c r="F3844" s="39" t="str">
        <f>IF(Data!Y3841=TRUE(), "Yes", "No")</f>
        <v>Yes</v>
      </c>
      <c r="G3844" s="40">
        <f>Data!AK3841</f>
        <v>0</v>
      </c>
      <c r="H3844" s="35">
        <f>Data!AB3841</f>
        <v>0</v>
      </c>
      <c r="I3844" s="35">
        <f>Data!AD3841</f>
        <v>0</v>
      </c>
      <c r="J3844" s="35">
        <f>Data!AF3841</f>
        <v>0</v>
      </c>
      <c r="K3844" s="35" t="str">
        <f>CONCATENATE(Data!AH3841, " ", Data!AI3841)</f>
        <v xml:space="preserve"> </v>
      </c>
      <c r="L3844" s="35" t="str">
        <f>Data!C3841</f>
        <v>Vehicle, Battery Electric Vehicle</v>
      </c>
      <c r="M3844" s="35">
        <f>Data!H3841</f>
        <v>0</v>
      </c>
      <c r="N3844" s="41">
        <f>Data!I3841</f>
        <v>46087.41474537037</v>
      </c>
      <c r="O3844" s="35">
        <f>Data!L3841</f>
        <v>-84.520740000000004</v>
      </c>
      <c r="P3844" s="35">
        <f>Data!M3841</f>
        <v>9.9286499999999993</v>
      </c>
      <c r="Q3844" s="35" t="str">
        <f>IF(Data!N3841=0,"",Data!N3841)</f>
        <v>CurveSpeedEstimateError</v>
      </c>
      <c r="R3844" s="35">
        <f>Data!K3841</f>
        <v>33</v>
      </c>
      <c r="S3844" s="35" t="str">
        <f>IF(Data!X3841=TRUE(), "Yes", "No")</f>
        <v>Yes</v>
      </c>
      <c r="T3844" s="40" t="e">
        <f>#REF!</f>
        <v>#REF!</v>
      </c>
    </row>
    <row r="3845" spans="1:20" x14ac:dyDescent="0.3">
      <c r="A3845" s="35" t="str">
        <f>Data!A3842</f>
        <v>NISSAN LEAF 299-1018</v>
      </c>
      <c r="B3845" s="36">
        <f t="shared" si="59"/>
        <v>46087.414826388886</v>
      </c>
      <c r="C3845" s="37" t="str">
        <f>IF(Data!J3842="GpsRecord", CONCATENATE($U$3,": ",Data!M3842,", ",Data!L3842), CONCATENATE(Data!AB3842, " ", Data!AH3842))</f>
        <v>Ubicación: 9.92798, -84.52077</v>
      </c>
      <c r="D3845" s="38" t="str">
        <f>IF(Data!O3842=TRUE(), "Yes", "No")</f>
        <v>Yes</v>
      </c>
      <c r="E3845" s="38" t="str">
        <f>IF(Data!J3842="EngineStatusRecord","Engine",IF(Data!J3842="GpsRecord", "GPS", IF(Data!J3842="EngineFaultRecord", "Fault", IF(Data!J3842="DriverChange","Driver",IF(Data!J3842="CustomRecord","Custom","Debug")))))</f>
        <v>GPS</v>
      </c>
      <c r="F3845" s="39" t="str">
        <f>IF(Data!Y3842=TRUE(), "Yes", "No")</f>
        <v>Yes</v>
      </c>
      <c r="G3845" s="40">
        <f>Data!AK3842</f>
        <v>0</v>
      </c>
      <c r="H3845" s="35">
        <f>Data!AB3842</f>
        <v>0</v>
      </c>
      <c r="I3845" s="35">
        <f>Data!AD3842</f>
        <v>0</v>
      </c>
      <c r="J3845" s="35">
        <f>Data!AF3842</f>
        <v>0</v>
      </c>
      <c r="K3845" s="35" t="str">
        <f>CONCATENATE(Data!AH3842, " ", Data!AI3842)</f>
        <v xml:space="preserve"> </v>
      </c>
      <c r="L3845" s="35" t="str">
        <f>Data!C3842</f>
        <v>Vehicle, Battery Electric Vehicle</v>
      </c>
      <c r="M3845" s="35">
        <f>Data!H3842</f>
        <v>0</v>
      </c>
      <c r="N3845" s="41">
        <f>Data!I3842</f>
        <v>46087.414826388886</v>
      </c>
      <c r="O3845" s="35">
        <f>Data!L3842</f>
        <v>-84.520769999999999</v>
      </c>
      <c r="P3845" s="35">
        <f>Data!M3842</f>
        <v>9.9279799999999998</v>
      </c>
      <c r="Q3845" s="35" t="str">
        <f>IF(Data!N3842=0,"",Data!N3842)</f>
        <v>CurveSpeed</v>
      </c>
      <c r="R3845" s="35">
        <f>Data!K3842</f>
        <v>41</v>
      </c>
      <c r="S3845" s="35" t="str">
        <f>IF(Data!X3842=TRUE(), "Yes", "No")</f>
        <v>Yes</v>
      </c>
      <c r="T3845" s="40" t="e">
        <f>#REF!</f>
        <v>#REF!</v>
      </c>
    </row>
    <row r="3846" spans="1:20" x14ac:dyDescent="0.3">
      <c r="A3846" s="35" t="str">
        <f>Data!A3843</f>
        <v>NISSAN LEAF 299-1018</v>
      </c>
      <c r="B3846" s="36">
        <f t="shared" si="59"/>
        <v>46087.414826388886</v>
      </c>
      <c r="C3846" s="37" t="str">
        <f>IF(Data!J3843="GpsRecord", CONCATENATE($U$3,": ",Data!M3843,", ",Data!L3843), CONCATENATE(Data!AB3843, " ", Data!AH3843))</f>
        <v>Velocidad del motor en carretera 48</v>
      </c>
      <c r="D3846" s="38" t="str">
        <f>IF(Data!O3843=TRUE(), "Yes", "No")</f>
        <v>No</v>
      </c>
      <c r="E3846" s="38" t="str">
        <f>IF(Data!J3843="EngineStatusRecord","Engine",IF(Data!J3843="GpsRecord", "GPS", IF(Data!J3843="EngineFaultRecord", "Fault", IF(Data!J3843="DriverChange","Driver",IF(Data!J3843="CustomRecord","Custom","Debug")))))</f>
        <v>Engine</v>
      </c>
      <c r="F3846" s="39" t="str">
        <f>IF(Data!Y3843=TRUE(), "Yes", "No")</f>
        <v>No</v>
      </c>
      <c r="G3846" s="40">
        <f>Data!AK3843</f>
        <v>0</v>
      </c>
      <c r="H3846" s="35" t="str">
        <f>Data!AB3843</f>
        <v>Velocidad del motor en carretera</v>
      </c>
      <c r="I3846" s="35">
        <f>Data!AD3843</f>
        <v>0</v>
      </c>
      <c r="J3846" s="35">
        <f>Data!AF3843</f>
        <v>0</v>
      </c>
      <c r="K3846" s="35" t="str">
        <f>CONCATENATE(Data!AH3843, " ", Data!AI3843)</f>
        <v>48 km/h</v>
      </c>
      <c r="L3846" s="35" t="str">
        <f>Data!C3843</f>
        <v>Vehicle, Battery Electric Vehicle</v>
      </c>
      <c r="M3846" s="35">
        <f>Data!H3843</f>
        <v>0</v>
      </c>
      <c r="N3846" s="41">
        <f>Data!I3843</f>
        <v>46087.414826388886</v>
      </c>
      <c r="O3846" s="35">
        <f>Data!L3843</f>
        <v>0</v>
      </c>
      <c r="P3846" s="35">
        <f>Data!M3843</f>
        <v>0</v>
      </c>
      <c r="Q3846" s="35" t="str">
        <f>IF(Data!N3843=0,"",Data!N3843)</f>
        <v/>
      </c>
      <c r="R3846" s="35">
        <f>Data!K3843</f>
        <v>0</v>
      </c>
      <c r="S3846" s="35" t="str">
        <f>IF(Data!X3843=TRUE(), "Yes", "No")</f>
        <v>No</v>
      </c>
      <c r="T3846" s="40" t="e">
        <f>#REF!</f>
        <v>#REF!</v>
      </c>
    </row>
    <row r="3847" spans="1:20" x14ac:dyDescent="0.3">
      <c r="A3847" s="35" t="str">
        <f>Data!A3844</f>
        <v>NISSAN LEAF 299-1018</v>
      </c>
      <c r="B3847" s="36">
        <f t="shared" si="59"/>
        <v>46087.414830046298</v>
      </c>
      <c r="C3847" s="37" t="str">
        <f>IF(Data!J3844="GpsRecord", CONCATENATE($U$3,": ",Data!M3844,", ",Data!L3844), CONCATENATE(Data!AB3844, " ", Data!AH3844))</f>
        <v>Voltaje de la batería de alta tensión 355.5</v>
      </c>
      <c r="D3847" s="38" t="str">
        <f>IF(Data!O3844=TRUE(), "Yes", "No")</f>
        <v>No</v>
      </c>
      <c r="E3847" s="38" t="str">
        <f>IF(Data!J3844="EngineStatusRecord","Engine",IF(Data!J3844="GpsRecord", "GPS", IF(Data!J3844="EngineFaultRecord", "Fault", IF(Data!J3844="DriverChange","Driver",IF(Data!J3844="CustomRecord","Custom","Debug")))))</f>
        <v>Engine</v>
      </c>
      <c r="F3847" s="39" t="str">
        <f>IF(Data!Y3844=TRUE(), "Yes", "No")</f>
        <v>No</v>
      </c>
      <c r="G3847" s="40">
        <f>Data!AK3844</f>
        <v>0</v>
      </c>
      <c r="H3847" s="35" t="str">
        <f>Data!AB3844</f>
        <v>Voltaje de la batería de alta tensión</v>
      </c>
      <c r="I3847" s="35">
        <f>Data!AD3844</f>
        <v>0</v>
      </c>
      <c r="J3847" s="35">
        <f>Data!AF3844</f>
        <v>0</v>
      </c>
      <c r="K3847" s="35" t="str">
        <f>CONCATENATE(Data!AH3844, " ", Data!AI3844)</f>
        <v>355.5 V</v>
      </c>
      <c r="L3847" s="35" t="str">
        <f>Data!C3844</f>
        <v>Vehicle, Battery Electric Vehicle</v>
      </c>
      <c r="M3847" s="35">
        <f>Data!H3844</f>
        <v>0</v>
      </c>
      <c r="N3847" s="41">
        <f>Data!I3844</f>
        <v>46087.414830046298</v>
      </c>
      <c r="O3847" s="35">
        <f>Data!L3844</f>
        <v>0</v>
      </c>
      <c r="P3847" s="35">
        <f>Data!M3844</f>
        <v>0</v>
      </c>
      <c r="Q3847" s="35" t="str">
        <f>IF(Data!N3844=0,"",Data!N3844)</f>
        <v/>
      </c>
      <c r="R3847" s="35">
        <f>Data!K3844</f>
        <v>0</v>
      </c>
      <c r="S3847" s="35" t="str">
        <f>IF(Data!X3844=TRUE(), "Yes", "No")</f>
        <v>No</v>
      </c>
      <c r="T3847" s="40" t="e">
        <f>#REF!</f>
        <v>#REF!</v>
      </c>
    </row>
    <row r="3848" spans="1:20" x14ac:dyDescent="0.3">
      <c r="A3848" s="35" t="str">
        <f>Data!A3845</f>
        <v>NISSAN LEAF 299-1018</v>
      </c>
      <c r="B3848" s="36">
        <f t="shared" si="59"/>
        <v>46087.414837962962</v>
      </c>
      <c r="C3848" s="37" t="str">
        <f>IF(Data!J3845="GpsRecord", CONCATENATE($U$3,": ",Data!M3845,", ",Data!L3845), CONCATENATE(Data!AB3845, " ", Data!AH3845))</f>
        <v>Ubicación: 9.92787, -84.52078</v>
      </c>
      <c r="D3848" s="38" t="str">
        <f>IF(Data!O3845=TRUE(), "Yes", "No")</f>
        <v>Yes</v>
      </c>
      <c r="E3848" s="38" t="str">
        <f>IF(Data!J3845="EngineStatusRecord","Engine",IF(Data!J3845="GpsRecord", "GPS", IF(Data!J3845="EngineFaultRecord", "Fault", IF(Data!J3845="DriverChange","Driver",IF(Data!J3845="CustomRecord","Custom","Debug")))))</f>
        <v>GPS</v>
      </c>
      <c r="F3848" s="39" t="str">
        <f>IF(Data!Y3845=TRUE(), "Yes", "No")</f>
        <v>Yes</v>
      </c>
      <c r="G3848" s="40">
        <f>Data!AK3845</f>
        <v>0</v>
      </c>
      <c r="H3848" s="35">
        <f>Data!AB3845</f>
        <v>0</v>
      </c>
      <c r="I3848" s="35">
        <f>Data!AD3845</f>
        <v>0</v>
      </c>
      <c r="J3848" s="35">
        <f>Data!AF3845</f>
        <v>0</v>
      </c>
      <c r="K3848" s="35" t="str">
        <f>CONCATENATE(Data!AH3845, " ", Data!AI3845)</f>
        <v xml:space="preserve"> </v>
      </c>
      <c r="L3848" s="35" t="str">
        <f>Data!C3845</f>
        <v>Vehicle, Battery Electric Vehicle</v>
      </c>
      <c r="M3848" s="35">
        <f>Data!H3845</f>
        <v>0</v>
      </c>
      <c r="N3848" s="41">
        <f>Data!I3845</f>
        <v>46087.414837962962</v>
      </c>
      <c r="O3848" s="35">
        <f>Data!L3845</f>
        <v>-84.520780000000002</v>
      </c>
      <c r="P3848" s="35">
        <f>Data!M3845</f>
        <v>9.9278700000000004</v>
      </c>
      <c r="Q3848" s="35" t="str">
        <f>IF(Data!N3845=0,"",Data!N3845)</f>
        <v>CurveSpeedEstimateError</v>
      </c>
      <c r="R3848" s="35">
        <f>Data!K3845</f>
        <v>46</v>
      </c>
      <c r="S3848" s="35" t="str">
        <f>IF(Data!X3845=TRUE(), "Yes", "No")</f>
        <v>Yes</v>
      </c>
      <c r="T3848" s="40" t="e">
        <f>#REF!</f>
        <v>#REF!</v>
      </c>
    </row>
    <row r="3849" spans="1:20" x14ac:dyDescent="0.3">
      <c r="A3849" s="35" t="str">
        <f>Data!A3846</f>
        <v>NISSAN LEAF 299-1018</v>
      </c>
      <c r="B3849" s="36">
        <f t="shared" si="59"/>
        <v>46087.414861111109</v>
      </c>
      <c r="C3849" s="37" t="str">
        <f>IF(Data!J3846="GpsRecord", CONCATENATE($U$3,": ",Data!M3846,", ",Data!L3846), CONCATENATE(Data!AB3846, " ", Data!AH3846))</f>
        <v>Ubicación: 9.92764, -84.52082</v>
      </c>
      <c r="D3849" s="38" t="str">
        <f>IF(Data!O3846=TRUE(), "Yes", "No")</f>
        <v>Yes</v>
      </c>
      <c r="E3849" s="38" t="str">
        <f>IF(Data!J3846="EngineStatusRecord","Engine",IF(Data!J3846="GpsRecord", "GPS", IF(Data!J3846="EngineFaultRecord", "Fault", IF(Data!J3846="DriverChange","Driver",IF(Data!J3846="CustomRecord","Custom","Debug")))))</f>
        <v>GPS</v>
      </c>
      <c r="F3849" s="39" t="str">
        <f>IF(Data!Y3846=TRUE(), "Yes", "No")</f>
        <v>Yes</v>
      </c>
      <c r="G3849" s="40">
        <f>Data!AK3846</f>
        <v>0</v>
      </c>
      <c r="H3849" s="35">
        <f>Data!AB3846</f>
        <v>0</v>
      </c>
      <c r="I3849" s="35">
        <f>Data!AD3846</f>
        <v>0</v>
      </c>
      <c r="J3849" s="35">
        <f>Data!AF3846</f>
        <v>0</v>
      </c>
      <c r="K3849" s="35" t="str">
        <f>CONCATENATE(Data!AH3846, " ", Data!AI3846)</f>
        <v xml:space="preserve"> </v>
      </c>
      <c r="L3849" s="35" t="str">
        <f>Data!C3846</f>
        <v>Vehicle, Battery Electric Vehicle</v>
      </c>
      <c r="M3849" s="35">
        <f>Data!H3846</f>
        <v>0</v>
      </c>
      <c r="N3849" s="41">
        <f>Data!I3846</f>
        <v>46087.414861111109</v>
      </c>
      <c r="O3849" s="35">
        <f>Data!L3846</f>
        <v>-84.520820000000001</v>
      </c>
      <c r="P3849" s="35">
        <f>Data!M3846</f>
        <v>9.9276400000000002</v>
      </c>
      <c r="Q3849" s="35" t="str">
        <f>IF(Data!N3846=0,"",Data!N3846)</f>
        <v>CurveSpeedEstimateError</v>
      </c>
      <c r="R3849" s="35">
        <f>Data!K3846</f>
        <v>44</v>
      </c>
      <c r="S3849" s="35" t="str">
        <f>IF(Data!X3846=TRUE(), "Yes", "No")</f>
        <v>Yes</v>
      </c>
      <c r="T3849" s="40" t="e">
        <f>#REF!</f>
        <v>#REF!</v>
      </c>
    </row>
    <row r="3850" spans="1:20" x14ac:dyDescent="0.3">
      <c r="A3850" s="35" t="str">
        <f>Data!A3847</f>
        <v>NISSAN LEAF 299-1018</v>
      </c>
      <c r="B3850" s="36">
        <f t="shared" si="59"/>
        <v>46087.414907407408</v>
      </c>
      <c r="C3850" s="37" t="str">
        <f>IF(Data!J3847="GpsRecord", CONCATENATE($U$3,": ",Data!M3847,", ",Data!L3847), CONCATENATE(Data!AB3847, " ", Data!AH3847))</f>
        <v>Ubicación: 9.92717, -84.52092</v>
      </c>
      <c r="D3850" s="38" t="str">
        <f>IF(Data!O3847=TRUE(), "Yes", "No")</f>
        <v>Yes</v>
      </c>
      <c r="E3850" s="38" t="str">
        <f>IF(Data!J3847="EngineStatusRecord","Engine",IF(Data!J3847="GpsRecord", "GPS", IF(Data!J3847="EngineFaultRecord", "Fault", IF(Data!J3847="DriverChange","Driver",IF(Data!J3847="CustomRecord","Custom","Debug")))))</f>
        <v>GPS</v>
      </c>
      <c r="F3850" s="39" t="str">
        <f>IF(Data!Y3847=TRUE(), "Yes", "No")</f>
        <v>Yes</v>
      </c>
      <c r="G3850" s="40">
        <f>Data!AK3847</f>
        <v>0</v>
      </c>
      <c r="H3850" s="35">
        <f>Data!AB3847</f>
        <v>0</v>
      </c>
      <c r="I3850" s="35">
        <f>Data!AD3847</f>
        <v>0</v>
      </c>
      <c r="J3850" s="35">
        <f>Data!AF3847</f>
        <v>0</v>
      </c>
      <c r="K3850" s="35" t="str">
        <f>CONCATENATE(Data!AH3847, " ", Data!AI3847)</f>
        <v xml:space="preserve"> </v>
      </c>
      <c r="L3850" s="35" t="str">
        <f>Data!C3847</f>
        <v>Vehicle, Battery Electric Vehicle</v>
      </c>
      <c r="M3850" s="35">
        <f>Data!H3847</f>
        <v>0</v>
      </c>
      <c r="N3850" s="41">
        <f>Data!I3847</f>
        <v>46087.414907407408</v>
      </c>
      <c r="O3850" s="35">
        <f>Data!L3847</f>
        <v>-84.520920000000004</v>
      </c>
      <c r="P3850" s="35">
        <f>Data!M3847</f>
        <v>9.9271700000000003</v>
      </c>
      <c r="Q3850" s="35" t="str">
        <f>IF(Data!N3847=0,"",Data!N3847)</f>
        <v>CurveSpeedEstimateError</v>
      </c>
      <c r="R3850" s="35">
        <f>Data!K3847</f>
        <v>50</v>
      </c>
      <c r="S3850" s="35" t="str">
        <f>IF(Data!X3847=TRUE(), "Yes", "No")</f>
        <v>Yes</v>
      </c>
      <c r="T3850" s="40" t="e">
        <f>#REF!</f>
        <v>#REF!</v>
      </c>
    </row>
    <row r="3851" spans="1:20" x14ac:dyDescent="0.3">
      <c r="A3851" s="35" t="str">
        <f>Data!A3848</f>
        <v>NISSAN LEAF 299-1018</v>
      </c>
      <c r="B3851" s="36">
        <f t="shared" si="59"/>
        <v>46087.414953703701</v>
      </c>
      <c r="C3851" s="37" t="str">
        <f>IF(Data!J3848="GpsRecord", CONCATENATE($U$3,": ",Data!M3848,", ",Data!L3848), CONCATENATE(Data!AB3848, " ", Data!AH3848))</f>
        <v>Ubicación: 9.92669, -84.52099</v>
      </c>
      <c r="D3851" s="38" t="str">
        <f>IF(Data!O3848=TRUE(), "Yes", "No")</f>
        <v>Yes</v>
      </c>
      <c r="E3851" s="38" t="str">
        <f>IF(Data!J3848="EngineStatusRecord","Engine",IF(Data!J3848="GpsRecord", "GPS", IF(Data!J3848="EngineFaultRecord", "Fault", IF(Data!J3848="DriverChange","Driver",IF(Data!J3848="CustomRecord","Custom","Debug")))))</f>
        <v>GPS</v>
      </c>
      <c r="F3851" s="39" t="str">
        <f>IF(Data!Y3848=TRUE(), "Yes", "No")</f>
        <v>Yes</v>
      </c>
      <c r="G3851" s="40">
        <f>Data!AK3848</f>
        <v>0</v>
      </c>
      <c r="H3851" s="35">
        <f>Data!AB3848</f>
        <v>0</v>
      </c>
      <c r="I3851" s="35">
        <f>Data!AD3848</f>
        <v>0</v>
      </c>
      <c r="J3851" s="35">
        <f>Data!AF3848</f>
        <v>0</v>
      </c>
      <c r="K3851" s="35" t="str">
        <f>CONCATENATE(Data!AH3848, " ", Data!AI3848)</f>
        <v xml:space="preserve"> </v>
      </c>
      <c r="L3851" s="35" t="str">
        <f>Data!C3848</f>
        <v>Vehicle, Battery Electric Vehicle</v>
      </c>
      <c r="M3851" s="35">
        <f>Data!H3848</f>
        <v>0</v>
      </c>
      <c r="N3851" s="41">
        <f>Data!I3848</f>
        <v>46087.414953703701</v>
      </c>
      <c r="O3851" s="35">
        <f>Data!L3848</f>
        <v>-84.520989999999998</v>
      </c>
      <c r="P3851" s="35">
        <f>Data!M3848</f>
        <v>9.9266900000000007</v>
      </c>
      <c r="Q3851" s="35" t="str">
        <f>IF(Data!N3848=0,"",Data!N3848)</f>
        <v>CurveSpeedEstimateError</v>
      </c>
      <c r="R3851" s="35">
        <f>Data!K3848</f>
        <v>46</v>
      </c>
      <c r="S3851" s="35" t="str">
        <f>IF(Data!X3848=TRUE(), "Yes", "No")</f>
        <v>Yes</v>
      </c>
      <c r="T3851" s="40" t="e">
        <f>#REF!</f>
        <v>#REF!</v>
      </c>
    </row>
    <row r="3852" spans="1:20" x14ac:dyDescent="0.3">
      <c r="A3852" s="35" t="str">
        <f>Data!A3849</f>
        <v>NISSAN LEAF 299-1018</v>
      </c>
      <c r="B3852" s="36">
        <f t="shared" si="59"/>
        <v>46087.415034722224</v>
      </c>
      <c r="C3852" s="37" t="str">
        <f>IF(Data!J3849="GpsRecord", CONCATENATE($U$3,": ",Data!M3849,", ",Data!L3849), CONCATENATE(Data!AB3849, " ", Data!AH3849))</f>
        <v>Ubicación: 9.92588, -84.52084</v>
      </c>
      <c r="D3852" s="38" t="str">
        <f>IF(Data!O3849=TRUE(), "Yes", "No")</f>
        <v>Yes</v>
      </c>
      <c r="E3852" s="38" t="str">
        <f>IF(Data!J3849="EngineStatusRecord","Engine",IF(Data!J3849="GpsRecord", "GPS", IF(Data!J3849="EngineFaultRecord", "Fault", IF(Data!J3849="DriverChange","Driver",IF(Data!J3849="CustomRecord","Custom","Debug")))))</f>
        <v>GPS</v>
      </c>
      <c r="F3852" s="39" t="str">
        <f>IF(Data!Y3849=TRUE(), "Yes", "No")</f>
        <v>Yes</v>
      </c>
      <c r="G3852" s="40">
        <f>Data!AK3849</f>
        <v>0</v>
      </c>
      <c r="H3852" s="35">
        <f>Data!AB3849</f>
        <v>0</v>
      </c>
      <c r="I3852" s="35">
        <f>Data!AD3849</f>
        <v>0</v>
      </c>
      <c r="J3852" s="35">
        <f>Data!AF3849</f>
        <v>0</v>
      </c>
      <c r="K3852" s="35" t="str">
        <f>CONCATENATE(Data!AH3849, " ", Data!AI3849)</f>
        <v xml:space="preserve"> </v>
      </c>
      <c r="L3852" s="35" t="str">
        <f>Data!C3849</f>
        <v>Vehicle, Battery Electric Vehicle</v>
      </c>
      <c r="M3852" s="35">
        <f>Data!H3849</f>
        <v>0</v>
      </c>
      <c r="N3852" s="41">
        <f>Data!I3849</f>
        <v>46087.415034722224</v>
      </c>
      <c r="O3852" s="35">
        <f>Data!L3849</f>
        <v>-84.520840000000007</v>
      </c>
      <c r="P3852" s="35">
        <f>Data!M3849</f>
        <v>9.9258799999999994</v>
      </c>
      <c r="Q3852" s="35" t="str">
        <f>IF(Data!N3849=0,"",Data!N3849)</f>
        <v>CurveSpeedEstimateError</v>
      </c>
      <c r="R3852" s="35">
        <f>Data!K3849</f>
        <v>50</v>
      </c>
      <c r="S3852" s="35" t="str">
        <f>IF(Data!X3849=TRUE(), "Yes", "No")</f>
        <v>Yes</v>
      </c>
      <c r="T3852" s="40" t="e">
        <f>#REF!</f>
        <v>#REF!</v>
      </c>
    </row>
    <row r="3853" spans="1:20" x14ac:dyDescent="0.3">
      <c r="A3853" s="35" t="str">
        <f>Data!A3850</f>
        <v>NISSAN LEAF 299-1018</v>
      </c>
      <c r="B3853" s="36">
        <f t="shared" si="59"/>
        <v>46087.415046481481</v>
      </c>
      <c r="C3853" s="37" t="str">
        <f>IF(Data!J3850="GpsRecord", CONCATENATE($U$3,": ",Data!M3850,", ",Data!L3850), CONCATENATE(Data!AB3850, " ", Data!AH3850))</f>
        <v>Velocidad del motor en carretera 53</v>
      </c>
      <c r="D3853" s="38" t="str">
        <f>IF(Data!O3850=TRUE(), "Yes", "No")</f>
        <v>No</v>
      </c>
      <c r="E3853" s="38" t="str">
        <f>IF(Data!J3850="EngineStatusRecord","Engine",IF(Data!J3850="GpsRecord", "GPS", IF(Data!J3850="EngineFaultRecord", "Fault", IF(Data!J3850="DriverChange","Driver",IF(Data!J3850="CustomRecord","Custom","Debug")))))</f>
        <v>Engine</v>
      </c>
      <c r="F3853" s="39" t="str">
        <f>IF(Data!Y3850=TRUE(), "Yes", "No")</f>
        <v>No</v>
      </c>
      <c r="G3853" s="40">
        <f>Data!AK3850</f>
        <v>0</v>
      </c>
      <c r="H3853" s="35" t="str">
        <f>Data!AB3850</f>
        <v>Velocidad del motor en carretera</v>
      </c>
      <c r="I3853" s="35">
        <f>Data!AD3850</f>
        <v>0</v>
      </c>
      <c r="J3853" s="35">
        <f>Data!AF3850</f>
        <v>0</v>
      </c>
      <c r="K3853" s="35" t="str">
        <f>CONCATENATE(Data!AH3850, " ", Data!AI3850)</f>
        <v>53 km/h</v>
      </c>
      <c r="L3853" s="35" t="str">
        <f>Data!C3850</f>
        <v>Vehicle, Battery Electric Vehicle</v>
      </c>
      <c r="M3853" s="35">
        <f>Data!H3850</f>
        <v>0</v>
      </c>
      <c r="N3853" s="41">
        <f>Data!I3850</f>
        <v>46087.415046481481</v>
      </c>
      <c r="O3853" s="35">
        <f>Data!L3850</f>
        <v>0</v>
      </c>
      <c r="P3853" s="35">
        <f>Data!M3850</f>
        <v>0</v>
      </c>
      <c r="Q3853" s="35" t="str">
        <f>IF(Data!N3850=0,"",Data!N3850)</f>
        <v/>
      </c>
      <c r="R3853" s="35">
        <f>Data!K3850</f>
        <v>0</v>
      </c>
      <c r="S3853" s="35" t="str">
        <f>IF(Data!X3850=TRUE(), "Yes", "No")</f>
        <v>No</v>
      </c>
      <c r="T3853" s="40" t="e">
        <f>#REF!</f>
        <v>#REF!</v>
      </c>
    </row>
    <row r="3854" spans="1:20" x14ac:dyDescent="0.3">
      <c r="A3854" s="35" t="str">
        <f>Data!A3851</f>
        <v>NISSAN LEAF 299-1018</v>
      </c>
      <c r="B3854" s="36">
        <f t="shared" ref="B3854:B3917" si="60">N3854</f>
        <v>46087.415150462963</v>
      </c>
      <c r="C3854" s="37" t="str">
        <f>IF(Data!J3851="GpsRecord", CONCATENATE($U$3,": ",Data!M3851,", ",Data!L3851), CONCATENATE(Data!AB3851, " ", Data!AH3851))</f>
        <v>Ubicación: 9.92471, -84.52033</v>
      </c>
      <c r="D3854" s="38" t="str">
        <f>IF(Data!O3851=TRUE(), "Yes", "No")</f>
        <v>Yes</v>
      </c>
      <c r="E3854" s="38" t="str">
        <f>IF(Data!J3851="EngineStatusRecord","Engine",IF(Data!J3851="GpsRecord", "GPS", IF(Data!J3851="EngineFaultRecord", "Fault", IF(Data!J3851="DriverChange","Driver",IF(Data!J3851="CustomRecord","Custom","Debug")))))</f>
        <v>GPS</v>
      </c>
      <c r="F3854" s="39" t="str">
        <f>IF(Data!Y3851=TRUE(), "Yes", "No")</f>
        <v>Yes</v>
      </c>
      <c r="G3854" s="40">
        <f>Data!AK3851</f>
        <v>0</v>
      </c>
      <c r="H3854" s="35">
        <f>Data!AB3851</f>
        <v>0</v>
      </c>
      <c r="I3854" s="35">
        <f>Data!AD3851</f>
        <v>0</v>
      </c>
      <c r="J3854" s="35">
        <f>Data!AF3851</f>
        <v>0</v>
      </c>
      <c r="K3854" s="35" t="str">
        <f>CONCATENATE(Data!AH3851, " ", Data!AI3851)</f>
        <v xml:space="preserve"> </v>
      </c>
      <c r="L3854" s="35" t="str">
        <f>Data!C3851</f>
        <v>Vehicle, Battery Electric Vehicle</v>
      </c>
      <c r="M3854" s="35">
        <f>Data!H3851</f>
        <v>0</v>
      </c>
      <c r="N3854" s="41">
        <f>Data!I3851</f>
        <v>46087.415150462963</v>
      </c>
      <c r="O3854" s="35">
        <f>Data!L3851</f>
        <v>-84.520330000000001</v>
      </c>
      <c r="P3854" s="35">
        <f>Data!M3851</f>
        <v>9.9247099999999993</v>
      </c>
      <c r="Q3854" s="35" t="str">
        <f>IF(Data!N3851=0,"",Data!N3851)</f>
        <v>CurvePositionEstimateError</v>
      </c>
      <c r="R3854" s="35">
        <f>Data!K3851</f>
        <v>48</v>
      </c>
      <c r="S3854" s="35" t="str">
        <f>IF(Data!X3851=TRUE(), "Yes", "No")</f>
        <v>Yes</v>
      </c>
      <c r="T3854" s="40" t="e">
        <f>#REF!</f>
        <v>#REF!</v>
      </c>
    </row>
    <row r="3855" spans="1:20" x14ac:dyDescent="0.3">
      <c r="A3855" s="35" t="str">
        <f>Data!A3852</f>
        <v>NISSAN LEAF 299-1018</v>
      </c>
      <c r="B3855" s="36">
        <f t="shared" si="60"/>
        <v>46087.415185370373</v>
      </c>
      <c r="C3855" s="37" t="str">
        <f>IF(Data!J3852="GpsRecord", CONCATENATE($U$3,": ",Data!M3852,", ",Data!L3852), CONCATENATE(Data!AB3852, " ", Data!AH3852))</f>
        <v>Velocidad del motor en carretera 46</v>
      </c>
      <c r="D3855" s="38" t="str">
        <f>IF(Data!O3852=TRUE(), "Yes", "No")</f>
        <v>No</v>
      </c>
      <c r="E3855" s="38" t="str">
        <f>IF(Data!J3852="EngineStatusRecord","Engine",IF(Data!J3852="GpsRecord", "GPS", IF(Data!J3852="EngineFaultRecord", "Fault", IF(Data!J3852="DriverChange","Driver",IF(Data!J3852="CustomRecord","Custom","Debug")))))</f>
        <v>Engine</v>
      </c>
      <c r="F3855" s="39" t="str">
        <f>IF(Data!Y3852=TRUE(), "Yes", "No")</f>
        <v>No</v>
      </c>
      <c r="G3855" s="40">
        <f>Data!AK3852</f>
        <v>0</v>
      </c>
      <c r="H3855" s="35" t="str">
        <f>Data!AB3852</f>
        <v>Velocidad del motor en carretera</v>
      </c>
      <c r="I3855" s="35">
        <f>Data!AD3852</f>
        <v>0</v>
      </c>
      <c r="J3855" s="35">
        <f>Data!AF3852</f>
        <v>0</v>
      </c>
      <c r="K3855" s="35" t="str">
        <f>CONCATENATE(Data!AH3852, " ", Data!AI3852)</f>
        <v>46 km/h</v>
      </c>
      <c r="L3855" s="35" t="str">
        <f>Data!C3852</f>
        <v>Vehicle, Battery Electric Vehicle</v>
      </c>
      <c r="M3855" s="35">
        <f>Data!H3852</f>
        <v>0</v>
      </c>
      <c r="N3855" s="41">
        <f>Data!I3852</f>
        <v>46087.415185370373</v>
      </c>
      <c r="O3855" s="35">
        <f>Data!L3852</f>
        <v>0</v>
      </c>
      <c r="P3855" s="35">
        <f>Data!M3852</f>
        <v>0</v>
      </c>
      <c r="Q3855" s="35" t="str">
        <f>IF(Data!N3852=0,"",Data!N3852)</f>
        <v/>
      </c>
      <c r="R3855" s="35">
        <f>Data!K3852</f>
        <v>0</v>
      </c>
      <c r="S3855" s="35" t="str">
        <f>IF(Data!X3852=TRUE(), "Yes", "No")</f>
        <v>No</v>
      </c>
      <c r="T3855" s="40" t="e">
        <f>#REF!</f>
        <v>#REF!</v>
      </c>
    </row>
    <row r="3856" spans="1:20" x14ac:dyDescent="0.3">
      <c r="A3856" s="35" t="str">
        <f>Data!A3853</f>
        <v>NISSAN LEAF 299-1018</v>
      </c>
      <c r="B3856" s="36">
        <f t="shared" si="60"/>
        <v>46087.415196759262</v>
      </c>
      <c r="C3856" s="37" t="str">
        <f>IF(Data!J3853="GpsRecord", CONCATENATE($U$3,": ",Data!M3853,", ",Data!L3853), CONCATENATE(Data!AB3853, " ", Data!AH3853))</f>
        <v>Ubicación: 9.92426, -84.5202</v>
      </c>
      <c r="D3856" s="38" t="str">
        <f>IF(Data!O3853=TRUE(), "Yes", "No")</f>
        <v>Yes</v>
      </c>
      <c r="E3856" s="38" t="str">
        <f>IF(Data!J3853="EngineStatusRecord","Engine",IF(Data!J3853="GpsRecord", "GPS", IF(Data!J3853="EngineFaultRecord", "Fault", IF(Data!J3853="DriverChange","Driver",IF(Data!J3853="CustomRecord","Custom","Debug")))))</f>
        <v>GPS</v>
      </c>
      <c r="F3856" s="39" t="str">
        <f>IF(Data!Y3853=TRUE(), "Yes", "No")</f>
        <v>Yes</v>
      </c>
      <c r="G3856" s="40">
        <f>Data!AK3853</f>
        <v>0</v>
      </c>
      <c r="H3856" s="35">
        <f>Data!AB3853</f>
        <v>0</v>
      </c>
      <c r="I3856" s="35">
        <f>Data!AD3853</f>
        <v>0</v>
      </c>
      <c r="J3856" s="35">
        <f>Data!AF3853</f>
        <v>0</v>
      </c>
      <c r="K3856" s="35" t="str">
        <f>CONCATENATE(Data!AH3853, " ", Data!AI3853)</f>
        <v xml:space="preserve"> </v>
      </c>
      <c r="L3856" s="35" t="str">
        <f>Data!C3853</f>
        <v>Vehicle, Battery Electric Vehicle</v>
      </c>
      <c r="M3856" s="35">
        <f>Data!H3853</f>
        <v>0</v>
      </c>
      <c r="N3856" s="41">
        <f>Data!I3853</f>
        <v>46087.415196759262</v>
      </c>
      <c r="O3856" s="35">
        <f>Data!L3853</f>
        <v>-84.520200000000003</v>
      </c>
      <c r="P3856" s="35">
        <f>Data!M3853</f>
        <v>9.9242600000000003</v>
      </c>
      <c r="Q3856" s="35" t="str">
        <f>IF(Data!N3853=0,"",Data!N3853)</f>
        <v>CurveBased</v>
      </c>
      <c r="R3856" s="35">
        <f>Data!K3853</f>
        <v>46</v>
      </c>
      <c r="S3856" s="35" t="str">
        <f>IF(Data!X3853=TRUE(), "Yes", "No")</f>
        <v>Yes</v>
      </c>
      <c r="T3856" s="40" t="e">
        <f>#REF!</f>
        <v>#REF!</v>
      </c>
    </row>
    <row r="3857" spans="1:20" x14ac:dyDescent="0.3">
      <c r="A3857" s="35" t="str">
        <f>Data!A3854</f>
        <v>NISSAN LEAF 299-1018</v>
      </c>
      <c r="B3857" s="36">
        <f t="shared" si="60"/>
        <v>46087.415214212961</v>
      </c>
      <c r="C3857" s="37" t="str">
        <f>IF(Data!J3854="GpsRecord", CONCATENATE($U$3,": ",Data!M3854,", ",Data!L3854), CONCATENATE(Data!AB3854, " ", Data!AH3854))</f>
        <v>Energía de la batería del vehículo eléctrico 28674</v>
      </c>
      <c r="D3857" s="38" t="str">
        <f>IF(Data!O3854=TRUE(), "Yes", "No")</f>
        <v>No</v>
      </c>
      <c r="E3857" s="38" t="str">
        <f>IF(Data!J3854="EngineStatusRecord","Engine",IF(Data!J3854="GpsRecord", "GPS", IF(Data!J3854="EngineFaultRecord", "Fault", IF(Data!J3854="DriverChange","Driver",IF(Data!J3854="CustomRecord","Custom","Debug")))))</f>
        <v>Engine</v>
      </c>
      <c r="F3857" s="39" t="str">
        <f>IF(Data!Y3854=TRUE(), "Yes", "No")</f>
        <v>No</v>
      </c>
      <c r="G3857" s="40">
        <f>Data!AK3854</f>
        <v>0</v>
      </c>
      <c r="H3857" s="35" t="str">
        <f>Data!AB3854</f>
        <v>Energía de la batería del vehículo eléctrico</v>
      </c>
      <c r="I3857" s="35">
        <f>Data!AD3854</f>
        <v>0</v>
      </c>
      <c r="J3857" s="35">
        <f>Data!AF3854</f>
        <v>0</v>
      </c>
      <c r="K3857" s="35" t="str">
        <f>CONCATENATE(Data!AH3854, " ", Data!AI3854)</f>
        <v>28674 W</v>
      </c>
      <c r="L3857" s="35" t="str">
        <f>Data!C3854</f>
        <v>Vehicle, Battery Electric Vehicle</v>
      </c>
      <c r="M3857" s="35">
        <f>Data!H3854</f>
        <v>0</v>
      </c>
      <c r="N3857" s="41">
        <f>Data!I3854</f>
        <v>46087.415214212961</v>
      </c>
      <c r="O3857" s="35">
        <f>Data!L3854</f>
        <v>0</v>
      </c>
      <c r="P3857" s="35">
        <f>Data!M3854</f>
        <v>0</v>
      </c>
      <c r="Q3857" s="35" t="str">
        <f>IF(Data!N3854=0,"",Data!N3854)</f>
        <v/>
      </c>
      <c r="R3857" s="35">
        <f>Data!K3854</f>
        <v>0</v>
      </c>
      <c r="S3857" s="35" t="str">
        <f>IF(Data!X3854=TRUE(), "Yes", "No")</f>
        <v>No</v>
      </c>
      <c r="T3857" s="40" t="e">
        <f>#REF!</f>
        <v>#REF!</v>
      </c>
    </row>
    <row r="3858" spans="1:20" x14ac:dyDescent="0.3">
      <c r="A3858" s="35" t="str">
        <f>Data!A3855</f>
        <v>NISSAN LEAF 299-1018</v>
      </c>
      <c r="B3858" s="36">
        <f t="shared" si="60"/>
        <v>46087.415243055555</v>
      </c>
      <c r="C3858" s="37" t="str">
        <f>IF(Data!J3855="GpsRecord", CONCATENATE($U$3,": ",Data!M3855,", ",Data!L3855), CONCATENATE(Data!AB3855, " ", Data!AH3855))</f>
        <v>Ubicación: 9.92379, -84.52021</v>
      </c>
      <c r="D3858" s="38" t="str">
        <f>IF(Data!O3855=TRUE(), "Yes", "No")</f>
        <v>Yes</v>
      </c>
      <c r="E3858" s="38" t="str">
        <f>IF(Data!J3855="EngineStatusRecord","Engine",IF(Data!J3855="GpsRecord", "GPS", IF(Data!J3855="EngineFaultRecord", "Fault", IF(Data!J3855="DriverChange","Driver",IF(Data!J3855="CustomRecord","Custom","Debug")))))</f>
        <v>GPS</v>
      </c>
      <c r="F3858" s="39" t="str">
        <f>IF(Data!Y3855=TRUE(), "Yes", "No")</f>
        <v>Yes</v>
      </c>
      <c r="G3858" s="40">
        <f>Data!AK3855</f>
        <v>0</v>
      </c>
      <c r="H3858" s="35">
        <f>Data!AB3855</f>
        <v>0</v>
      </c>
      <c r="I3858" s="35">
        <f>Data!AD3855</f>
        <v>0</v>
      </c>
      <c r="J3858" s="35">
        <f>Data!AF3855</f>
        <v>0</v>
      </c>
      <c r="K3858" s="35" t="str">
        <f>CONCATENATE(Data!AH3855, " ", Data!AI3855)</f>
        <v xml:space="preserve"> </v>
      </c>
      <c r="L3858" s="35" t="str">
        <f>Data!C3855</f>
        <v>Vehicle, Battery Electric Vehicle</v>
      </c>
      <c r="M3858" s="35">
        <f>Data!H3855</f>
        <v>0</v>
      </c>
      <c r="N3858" s="41">
        <f>Data!I3855</f>
        <v>46087.415243055555</v>
      </c>
      <c r="O3858" s="35">
        <f>Data!L3855</f>
        <v>-84.520210000000006</v>
      </c>
      <c r="P3858" s="35">
        <f>Data!M3855</f>
        <v>9.9237900000000003</v>
      </c>
      <c r="Q3858" s="35" t="str">
        <f>IF(Data!N3855=0,"",Data!N3855)</f>
        <v>CurvePositionEstimateError</v>
      </c>
      <c r="R3858" s="35">
        <f>Data!K3855</f>
        <v>50</v>
      </c>
      <c r="S3858" s="35" t="str">
        <f>IF(Data!X3855=TRUE(), "Yes", "No")</f>
        <v>Yes</v>
      </c>
      <c r="T3858" s="40" t="e">
        <f>#REF!</f>
        <v>#REF!</v>
      </c>
    </row>
    <row r="3859" spans="1:20" x14ac:dyDescent="0.3">
      <c r="A3859" s="35" t="str">
        <f>Data!A3856</f>
        <v>NISSAN LEAF 299-1018</v>
      </c>
      <c r="B3859" s="36">
        <f t="shared" si="60"/>
        <v>46087.415243460651</v>
      </c>
      <c r="C3859" s="37" t="str">
        <f>IF(Data!J3856="GpsRecord", CONCATENATE($U$3,": ",Data!M3856,", ",Data!L3856), CONCATENATE(Data!AB3856, " ", Data!AH3856))</f>
        <v>Velocidad del motor en carretera 52</v>
      </c>
      <c r="D3859" s="38" t="str">
        <f>IF(Data!O3856=TRUE(), "Yes", "No")</f>
        <v>No</v>
      </c>
      <c r="E3859" s="38" t="str">
        <f>IF(Data!J3856="EngineStatusRecord","Engine",IF(Data!J3856="GpsRecord", "GPS", IF(Data!J3856="EngineFaultRecord", "Fault", IF(Data!J3856="DriverChange","Driver",IF(Data!J3856="CustomRecord","Custom","Debug")))))</f>
        <v>Engine</v>
      </c>
      <c r="F3859" s="39" t="str">
        <f>IF(Data!Y3856=TRUE(), "Yes", "No")</f>
        <v>No</v>
      </c>
      <c r="G3859" s="40">
        <f>Data!AK3856</f>
        <v>0</v>
      </c>
      <c r="H3859" s="35" t="str">
        <f>Data!AB3856</f>
        <v>Velocidad del motor en carretera</v>
      </c>
      <c r="I3859" s="35">
        <f>Data!AD3856</f>
        <v>0</v>
      </c>
      <c r="J3859" s="35">
        <f>Data!AF3856</f>
        <v>0</v>
      </c>
      <c r="K3859" s="35" t="str">
        <f>CONCATENATE(Data!AH3856, " ", Data!AI3856)</f>
        <v>52 km/h</v>
      </c>
      <c r="L3859" s="35" t="str">
        <f>Data!C3856</f>
        <v>Vehicle, Battery Electric Vehicle</v>
      </c>
      <c r="M3859" s="35">
        <f>Data!H3856</f>
        <v>0</v>
      </c>
      <c r="N3859" s="41">
        <f>Data!I3856</f>
        <v>46087.415243460651</v>
      </c>
      <c r="O3859" s="35">
        <f>Data!L3856</f>
        <v>0</v>
      </c>
      <c r="P3859" s="35">
        <f>Data!M3856</f>
        <v>0</v>
      </c>
      <c r="Q3859" s="35" t="str">
        <f>IF(Data!N3856=0,"",Data!N3856)</f>
        <v/>
      </c>
      <c r="R3859" s="35">
        <f>Data!K3856</f>
        <v>0</v>
      </c>
      <c r="S3859" s="35" t="str">
        <f>IF(Data!X3856=TRUE(), "Yes", "No")</f>
        <v>No</v>
      </c>
      <c r="T3859" s="40" t="e">
        <f>#REF!</f>
        <v>#REF!</v>
      </c>
    </row>
    <row r="3860" spans="1:20" x14ac:dyDescent="0.3">
      <c r="A3860" s="35" t="str">
        <f>Data!A3857</f>
        <v>NISSAN LEAF 299-1018</v>
      </c>
      <c r="B3860" s="36">
        <f t="shared" si="60"/>
        <v>46087.415272303238</v>
      </c>
      <c r="C3860" s="37" t="str">
        <f>IF(Data!J3857="GpsRecord", CONCATENATE($U$3,": ",Data!M3857,", ",Data!L3857), CONCATENATE(Data!AB3857, " ", Data!AH3857))</f>
        <v>Energía de la batería del vehículo eléctrico -2673</v>
      </c>
      <c r="D3860" s="38" t="str">
        <f>IF(Data!O3857=TRUE(), "Yes", "No")</f>
        <v>No</v>
      </c>
      <c r="E3860" s="38" t="str">
        <f>IF(Data!J3857="EngineStatusRecord","Engine",IF(Data!J3857="GpsRecord", "GPS", IF(Data!J3857="EngineFaultRecord", "Fault", IF(Data!J3857="DriverChange","Driver",IF(Data!J3857="CustomRecord","Custom","Debug")))))</f>
        <v>Engine</v>
      </c>
      <c r="F3860" s="39" t="str">
        <f>IF(Data!Y3857=TRUE(), "Yes", "No")</f>
        <v>No</v>
      </c>
      <c r="G3860" s="40">
        <f>Data!AK3857</f>
        <v>0</v>
      </c>
      <c r="H3860" s="35" t="str">
        <f>Data!AB3857</f>
        <v>Energía de la batería del vehículo eléctrico</v>
      </c>
      <c r="I3860" s="35">
        <f>Data!AD3857</f>
        <v>0</v>
      </c>
      <c r="J3860" s="35">
        <f>Data!AF3857</f>
        <v>0</v>
      </c>
      <c r="K3860" s="35" t="str">
        <f>CONCATENATE(Data!AH3857, " ", Data!AI3857)</f>
        <v>-2673 W</v>
      </c>
      <c r="L3860" s="35" t="str">
        <f>Data!C3857</f>
        <v>Vehicle, Battery Electric Vehicle</v>
      </c>
      <c r="M3860" s="35">
        <f>Data!H3857</f>
        <v>0</v>
      </c>
      <c r="N3860" s="41">
        <f>Data!I3857</f>
        <v>46087.415272303238</v>
      </c>
      <c r="O3860" s="35">
        <f>Data!L3857</f>
        <v>0</v>
      </c>
      <c r="P3860" s="35">
        <f>Data!M3857</f>
        <v>0</v>
      </c>
      <c r="Q3860" s="35" t="str">
        <f>IF(Data!N3857=0,"",Data!N3857)</f>
        <v/>
      </c>
      <c r="R3860" s="35">
        <f>Data!K3857</f>
        <v>0</v>
      </c>
      <c r="S3860" s="35" t="str">
        <f>IF(Data!X3857=TRUE(), "Yes", "No")</f>
        <v>No</v>
      </c>
      <c r="T3860" s="40" t="e">
        <f>#REF!</f>
        <v>#REF!</v>
      </c>
    </row>
    <row r="3861" spans="1:20" x14ac:dyDescent="0.3">
      <c r="A3861" s="35" t="str">
        <f>Data!A3858</f>
        <v>NISSAN LEAF 299-1018</v>
      </c>
      <c r="B3861" s="36">
        <f t="shared" si="60"/>
        <v>46087.415301018518</v>
      </c>
      <c r="C3861" s="37" t="str">
        <f>IF(Data!J3858="GpsRecord", CONCATENATE($U$3,": ",Data!M3858,", ",Data!L3858), CONCATENATE(Data!AB3858, " ", Data!AH3858))</f>
        <v>Velocidad del motor en carretera 50</v>
      </c>
      <c r="D3861" s="38" t="str">
        <f>IF(Data!O3858=TRUE(), "Yes", "No")</f>
        <v>No</v>
      </c>
      <c r="E3861" s="38" t="str">
        <f>IF(Data!J3858="EngineStatusRecord","Engine",IF(Data!J3858="GpsRecord", "GPS", IF(Data!J3858="EngineFaultRecord", "Fault", IF(Data!J3858="DriverChange","Driver",IF(Data!J3858="CustomRecord","Custom","Debug")))))</f>
        <v>Engine</v>
      </c>
      <c r="F3861" s="39" t="str">
        <f>IF(Data!Y3858=TRUE(), "Yes", "No")</f>
        <v>No</v>
      </c>
      <c r="G3861" s="40">
        <f>Data!AK3858</f>
        <v>0</v>
      </c>
      <c r="H3861" s="35" t="str">
        <f>Data!AB3858</f>
        <v>Velocidad del motor en carretera</v>
      </c>
      <c r="I3861" s="35">
        <f>Data!AD3858</f>
        <v>0</v>
      </c>
      <c r="J3861" s="35">
        <f>Data!AF3858</f>
        <v>0</v>
      </c>
      <c r="K3861" s="35" t="str">
        <f>CONCATENATE(Data!AH3858, " ", Data!AI3858)</f>
        <v>50 km/h</v>
      </c>
      <c r="L3861" s="35" t="str">
        <f>Data!C3858</f>
        <v>Vehicle, Battery Electric Vehicle</v>
      </c>
      <c r="M3861" s="35">
        <f>Data!H3858</f>
        <v>0</v>
      </c>
      <c r="N3861" s="41">
        <f>Data!I3858</f>
        <v>46087.415301018518</v>
      </c>
      <c r="O3861" s="35">
        <f>Data!L3858</f>
        <v>0</v>
      </c>
      <c r="P3861" s="35">
        <f>Data!M3858</f>
        <v>0</v>
      </c>
      <c r="Q3861" s="35" t="str">
        <f>IF(Data!N3858=0,"",Data!N3858)</f>
        <v/>
      </c>
      <c r="R3861" s="35">
        <f>Data!K3858</f>
        <v>0</v>
      </c>
      <c r="S3861" s="35" t="str">
        <f>IF(Data!X3858=TRUE(), "Yes", "No")</f>
        <v>No</v>
      </c>
      <c r="T3861" s="40" t="e">
        <f>#REF!</f>
        <v>#REF!</v>
      </c>
    </row>
    <row r="3862" spans="1:20" x14ac:dyDescent="0.3">
      <c r="A3862" s="35" t="str">
        <f>Data!A3859</f>
        <v>NISSAN LEAF 299-1018</v>
      </c>
      <c r="B3862" s="36">
        <f t="shared" si="60"/>
        <v>46087.415302187503</v>
      </c>
      <c r="C3862" s="37" t="str">
        <f>IF(Data!J3859="GpsRecord", CONCATENATE($U$3,": ",Data!M3859,", ",Data!L3859), CONCATENATE(Data!AB3859, " ", Data!AH3859))</f>
        <v>Temperatura del aire exterior bruto 35</v>
      </c>
      <c r="D3862" s="38" t="str">
        <f>IF(Data!O3859=TRUE(), "Yes", "No")</f>
        <v>No</v>
      </c>
      <c r="E3862" s="38" t="str">
        <f>IF(Data!J3859="EngineStatusRecord","Engine",IF(Data!J3859="GpsRecord", "GPS", IF(Data!J3859="EngineFaultRecord", "Fault", IF(Data!J3859="DriverChange","Driver",IF(Data!J3859="CustomRecord","Custom","Debug")))))</f>
        <v>Engine</v>
      </c>
      <c r="F3862" s="39" t="str">
        <f>IF(Data!Y3859=TRUE(), "Yes", "No")</f>
        <v>No</v>
      </c>
      <c r="G3862" s="40">
        <f>Data!AK3859</f>
        <v>0</v>
      </c>
      <c r="H3862" s="35" t="str">
        <f>Data!AB3859</f>
        <v>Temperatura del aire exterior bruto</v>
      </c>
      <c r="I3862" s="35">
        <f>Data!AD3859</f>
        <v>0</v>
      </c>
      <c r="J3862" s="35">
        <f>Data!AF3859</f>
        <v>0</v>
      </c>
      <c r="K3862" s="35" t="str">
        <f>CONCATENATE(Data!AH3859, " ", Data!AI3859)</f>
        <v>35 C</v>
      </c>
      <c r="L3862" s="35" t="str">
        <f>Data!C3859</f>
        <v>Vehicle, Battery Electric Vehicle</v>
      </c>
      <c r="M3862" s="35">
        <f>Data!H3859</f>
        <v>0</v>
      </c>
      <c r="N3862" s="41">
        <f>Data!I3859</f>
        <v>46087.415302187503</v>
      </c>
      <c r="O3862" s="35">
        <f>Data!L3859</f>
        <v>0</v>
      </c>
      <c r="P3862" s="35">
        <f>Data!M3859</f>
        <v>0</v>
      </c>
      <c r="Q3862" s="35" t="str">
        <f>IF(Data!N3859=0,"",Data!N3859)</f>
        <v/>
      </c>
      <c r="R3862" s="35">
        <f>Data!K3859</f>
        <v>0</v>
      </c>
      <c r="S3862" s="35" t="str">
        <f>IF(Data!X3859=TRUE(), "Yes", "No")</f>
        <v>No</v>
      </c>
      <c r="T3862" s="40" t="e">
        <f>#REF!</f>
        <v>#REF!</v>
      </c>
    </row>
    <row r="3863" spans="1:20" x14ac:dyDescent="0.3">
      <c r="A3863" s="35" t="str">
        <f>Data!A3860</f>
        <v>NISSAN LEAF 299-1018</v>
      </c>
      <c r="B3863" s="36">
        <f t="shared" si="60"/>
        <v>46087.415303182868</v>
      </c>
      <c r="C3863" s="37" t="str">
        <f>IF(Data!J3860="GpsRecord", CONCATENATE($U$3,": ",Data!M3860,", ",Data!L3860), CONCATENATE(Data!AB3860, " ", Data!AH3860))</f>
        <v>Aceleración hacia delante o frenado 0</v>
      </c>
      <c r="D3863" s="38" t="str">
        <f>IF(Data!O3860=TRUE(), "Yes", "No")</f>
        <v>No</v>
      </c>
      <c r="E3863" s="38" t="str">
        <f>IF(Data!J3860="EngineStatusRecord","Engine",IF(Data!J3860="GpsRecord", "GPS", IF(Data!J3860="EngineFaultRecord", "Fault", IF(Data!J3860="DriverChange","Driver",IF(Data!J3860="CustomRecord","Custom","Debug")))))</f>
        <v>Engine</v>
      </c>
      <c r="F3863" s="39" t="str">
        <f>IF(Data!Y3860=TRUE(), "Yes", "No")</f>
        <v>No</v>
      </c>
      <c r="G3863" s="40">
        <f>Data!AK3860</f>
        <v>0</v>
      </c>
      <c r="H3863" s="35" t="str">
        <f>Data!AB3860</f>
        <v>Aceleración hacia delante o frenado</v>
      </c>
      <c r="I3863" s="35">
        <f>Data!AD3860</f>
        <v>0</v>
      </c>
      <c r="J3863" s="35">
        <f>Data!AF3860</f>
        <v>0</v>
      </c>
      <c r="K3863" s="35" t="str">
        <f>CONCATENATE(Data!AH3860, " ", Data!AI3860)</f>
        <v>0 g-force</v>
      </c>
      <c r="L3863" s="35" t="str">
        <f>Data!C3860</f>
        <v>Vehicle, Battery Electric Vehicle</v>
      </c>
      <c r="M3863" s="35">
        <f>Data!H3860</f>
        <v>0</v>
      </c>
      <c r="N3863" s="41">
        <f>Data!I3860</f>
        <v>46087.415303182868</v>
      </c>
      <c r="O3863" s="35">
        <f>Data!L3860</f>
        <v>0</v>
      </c>
      <c r="P3863" s="35">
        <f>Data!M3860</f>
        <v>0</v>
      </c>
      <c r="Q3863" s="35" t="str">
        <f>IF(Data!N3860=0,"",Data!N3860)</f>
        <v/>
      </c>
      <c r="R3863" s="35">
        <f>Data!K3860</f>
        <v>0</v>
      </c>
      <c r="S3863" s="35" t="str">
        <f>IF(Data!X3860=TRUE(), "Yes", "No")</f>
        <v>No</v>
      </c>
      <c r="T3863" s="40" t="e">
        <f>#REF!</f>
        <v>#REF!</v>
      </c>
    </row>
    <row r="3864" spans="1:20" x14ac:dyDescent="0.3">
      <c r="A3864" s="35" t="str">
        <f>Data!A3861</f>
        <v>NISSAN LEAF 299-1018</v>
      </c>
      <c r="B3864" s="36">
        <f t="shared" si="60"/>
        <v>46087.415303182868</v>
      </c>
      <c r="C3864" s="37" t="str">
        <f>IF(Data!J3861="GpsRecord", CONCATENATE($U$3,": ",Data!M3861,", ",Data!L3861), CONCATENATE(Data!AB3861, " ", Data!AH3861))</f>
        <v>Aceleración de lado a lado 0</v>
      </c>
      <c r="D3864" s="38" t="str">
        <f>IF(Data!O3861=TRUE(), "Yes", "No")</f>
        <v>No</v>
      </c>
      <c r="E3864" s="38" t="str">
        <f>IF(Data!J3861="EngineStatusRecord","Engine",IF(Data!J3861="GpsRecord", "GPS", IF(Data!J3861="EngineFaultRecord", "Fault", IF(Data!J3861="DriverChange","Driver",IF(Data!J3861="CustomRecord","Custom","Debug")))))</f>
        <v>Engine</v>
      </c>
      <c r="F3864" s="39" t="str">
        <f>IF(Data!Y3861=TRUE(), "Yes", "No")</f>
        <v>No</v>
      </c>
      <c r="G3864" s="40">
        <f>Data!AK3861</f>
        <v>0</v>
      </c>
      <c r="H3864" s="35" t="str">
        <f>Data!AB3861</f>
        <v>Aceleración de lado a lado</v>
      </c>
      <c r="I3864" s="35">
        <f>Data!AD3861</f>
        <v>0</v>
      </c>
      <c r="J3864" s="35">
        <f>Data!AF3861</f>
        <v>0</v>
      </c>
      <c r="K3864" s="35" t="str">
        <f>CONCATENATE(Data!AH3861, " ", Data!AI3861)</f>
        <v>0 g-force</v>
      </c>
      <c r="L3864" s="35" t="str">
        <f>Data!C3861</f>
        <v>Vehicle, Battery Electric Vehicle</v>
      </c>
      <c r="M3864" s="35">
        <f>Data!H3861</f>
        <v>0</v>
      </c>
      <c r="N3864" s="41">
        <f>Data!I3861</f>
        <v>46087.415303182868</v>
      </c>
      <c r="O3864" s="35">
        <f>Data!L3861</f>
        <v>0</v>
      </c>
      <c r="P3864" s="35">
        <f>Data!M3861</f>
        <v>0</v>
      </c>
      <c r="Q3864" s="35" t="str">
        <f>IF(Data!N3861=0,"",Data!N3861)</f>
        <v/>
      </c>
      <c r="R3864" s="35">
        <f>Data!K3861</f>
        <v>0</v>
      </c>
      <c r="S3864" s="35" t="str">
        <f>IF(Data!X3861=TRUE(), "Yes", "No")</f>
        <v>No</v>
      </c>
      <c r="T3864" s="40" t="e">
        <f>#REF!</f>
        <v>#REF!</v>
      </c>
    </row>
    <row r="3865" spans="1:20" x14ac:dyDescent="0.3">
      <c r="A3865" s="35" t="str">
        <f>Data!A3862</f>
        <v>NISSAN LEAF 299-1018</v>
      </c>
      <c r="B3865" s="36">
        <f t="shared" si="60"/>
        <v>46087.415303182868</v>
      </c>
      <c r="C3865" s="37" t="str">
        <f>IF(Data!J3862="GpsRecord", CONCATENATE($U$3,": ",Data!M3862,", ",Data!L3862), CONCATENATE(Data!AB3862, " ", Data!AH3862))</f>
        <v>Aceleración hacia arriba o hacia abajo 0.979999999925107</v>
      </c>
      <c r="D3865" s="38" t="str">
        <f>IF(Data!O3862=TRUE(), "Yes", "No")</f>
        <v>No</v>
      </c>
      <c r="E3865" s="38" t="str">
        <f>IF(Data!J3862="EngineStatusRecord","Engine",IF(Data!J3862="GpsRecord", "GPS", IF(Data!J3862="EngineFaultRecord", "Fault", IF(Data!J3862="DriverChange","Driver",IF(Data!J3862="CustomRecord","Custom","Debug")))))</f>
        <v>Engine</v>
      </c>
      <c r="F3865" s="39" t="str">
        <f>IF(Data!Y3862=TRUE(), "Yes", "No")</f>
        <v>No</v>
      </c>
      <c r="G3865" s="40">
        <f>Data!AK3862</f>
        <v>0</v>
      </c>
      <c r="H3865" s="35" t="str">
        <f>Data!AB3862</f>
        <v>Aceleración hacia arriba o hacia abajo</v>
      </c>
      <c r="I3865" s="35">
        <f>Data!AD3862</f>
        <v>0</v>
      </c>
      <c r="J3865" s="35">
        <f>Data!AF3862</f>
        <v>0</v>
      </c>
      <c r="K3865" s="35" t="str">
        <f>CONCATENATE(Data!AH3862, " ", Data!AI3862)</f>
        <v>0.979999999925107 g-force</v>
      </c>
      <c r="L3865" s="35" t="str">
        <f>Data!C3862</f>
        <v>Vehicle, Battery Electric Vehicle</v>
      </c>
      <c r="M3865" s="35">
        <f>Data!H3862</f>
        <v>0</v>
      </c>
      <c r="N3865" s="41">
        <f>Data!I3862</f>
        <v>46087.415303182868</v>
      </c>
      <c r="O3865" s="35">
        <f>Data!L3862</f>
        <v>0</v>
      </c>
      <c r="P3865" s="35">
        <f>Data!M3862</f>
        <v>0</v>
      </c>
      <c r="Q3865" s="35" t="str">
        <f>IF(Data!N3862=0,"",Data!N3862)</f>
        <v/>
      </c>
      <c r="R3865" s="35">
        <f>Data!K3862</f>
        <v>0</v>
      </c>
      <c r="S3865" s="35" t="str">
        <f>IF(Data!X3862=TRUE(), "Yes", "No")</f>
        <v>No</v>
      </c>
      <c r="T3865" s="40" t="e">
        <f>#REF!</f>
        <v>#REF!</v>
      </c>
    </row>
    <row r="3866" spans="1:20" x14ac:dyDescent="0.3">
      <c r="A3866" s="35" t="str">
        <f>Data!A3863</f>
        <v>NISSAN LEAF 299-1018</v>
      </c>
      <c r="B3866" s="36">
        <f t="shared" si="60"/>
        <v>46087.415307210649</v>
      </c>
      <c r="C3866" s="37" t="str">
        <f>IF(Data!J3863="GpsRecord", CONCATENATE($U$3,": ",Data!M3863,", ",Data!L3863), CONCATENATE(Data!AB3863, " ", Data!AH3863))</f>
        <v>Aceleración de lado a lado 0.339999999974017</v>
      </c>
      <c r="D3866" s="38" t="str">
        <f>IF(Data!O3863=TRUE(), "Yes", "No")</f>
        <v>No</v>
      </c>
      <c r="E3866" s="38" t="str">
        <f>IF(Data!J3863="EngineStatusRecord","Engine",IF(Data!J3863="GpsRecord", "GPS", IF(Data!J3863="EngineFaultRecord", "Fault", IF(Data!J3863="DriverChange","Driver",IF(Data!J3863="CustomRecord","Custom","Debug")))))</f>
        <v>Engine</v>
      </c>
      <c r="F3866" s="39" t="str">
        <f>IF(Data!Y3863=TRUE(), "Yes", "No")</f>
        <v>No</v>
      </c>
      <c r="G3866" s="40">
        <f>Data!AK3863</f>
        <v>0</v>
      </c>
      <c r="H3866" s="35" t="str">
        <f>Data!AB3863</f>
        <v>Aceleración de lado a lado</v>
      </c>
      <c r="I3866" s="35">
        <f>Data!AD3863</f>
        <v>0</v>
      </c>
      <c r="J3866" s="35">
        <f>Data!AF3863</f>
        <v>0</v>
      </c>
      <c r="K3866" s="35" t="str">
        <f>CONCATENATE(Data!AH3863, " ", Data!AI3863)</f>
        <v>0.339999999974017 g-force</v>
      </c>
      <c r="L3866" s="35" t="str">
        <f>Data!C3863</f>
        <v>Vehicle, Battery Electric Vehicle</v>
      </c>
      <c r="M3866" s="35">
        <f>Data!H3863</f>
        <v>0</v>
      </c>
      <c r="N3866" s="41">
        <f>Data!I3863</f>
        <v>46087.415307210649</v>
      </c>
      <c r="O3866" s="35">
        <f>Data!L3863</f>
        <v>0</v>
      </c>
      <c r="P3866" s="35">
        <f>Data!M3863</f>
        <v>0</v>
      </c>
      <c r="Q3866" s="35" t="str">
        <f>IF(Data!N3863=0,"",Data!N3863)</f>
        <v/>
      </c>
      <c r="R3866" s="35">
        <f>Data!K3863</f>
        <v>0</v>
      </c>
      <c r="S3866" s="35" t="str">
        <f>IF(Data!X3863=TRUE(), "Yes", "No")</f>
        <v>No</v>
      </c>
      <c r="T3866" s="40" t="e">
        <f>#REF!</f>
        <v>#REF!</v>
      </c>
    </row>
    <row r="3867" spans="1:20" x14ac:dyDescent="0.3">
      <c r="A3867" s="35" t="str">
        <f>Data!A3864</f>
        <v>NISSAN LEAF 299-1018</v>
      </c>
      <c r="B3867" s="36">
        <f t="shared" si="60"/>
        <v>46087.415307210649</v>
      </c>
      <c r="C3867" s="37" t="str">
        <f>IF(Data!J3864="GpsRecord", CONCATENATE($U$3,": ",Data!M3864,", ",Data!L3864), CONCATENATE(Data!AB3864, " ", Data!AH3864))</f>
        <v>Aceleración hacia arriba o hacia abajo 0.996999994825227</v>
      </c>
      <c r="D3867" s="38" t="str">
        <f>IF(Data!O3864=TRUE(), "Yes", "No")</f>
        <v>No</v>
      </c>
      <c r="E3867" s="38" t="str">
        <f>IF(Data!J3864="EngineStatusRecord","Engine",IF(Data!J3864="GpsRecord", "GPS", IF(Data!J3864="EngineFaultRecord", "Fault", IF(Data!J3864="DriverChange","Driver",IF(Data!J3864="CustomRecord","Custom","Debug")))))</f>
        <v>Engine</v>
      </c>
      <c r="F3867" s="39" t="str">
        <f>IF(Data!Y3864=TRUE(), "Yes", "No")</f>
        <v>No</v>
      </c>
      <c r="G3867" s="40">
        <f>Data!AK3864</f>
        <v>0</v>
      </c>
      <c r="H3867" s="35" t="str">
        <f>Data!AB3864</f>
        <v>Aceleración hacia arriba o hacia abajo</v>
      </c>
      <c r="I3867" s="35">
        <f>Data!AD3864</f>
        <v>0</v>
      </c>
      <c r="J3867" s="35">
        <f>Data!AF3864</f>
        <v>0</v>
      </c>
      <c r="K3867" s="35" t="str">
        <f>CONCATENATE(Data!AH3864, " ", Data!AI3864)</f>
        <v>0.996999994825227 g-force</v>
      </c>
      <c r="L3867" s="35" t="str">
        <f>Data!C3864</f>
        <v>Vehicle, Battery Electric Vehicle</v>
      </c>
      <c r="M3867" s="35">
        <f>Data!H3864</f>
        <v>0</v>
      </c>
      <c r="N3867" s="41">
        <f>Data!I3864</f>
        <v>46087.415307210649</v>
      </c>
      <c r="O3867" s="35">
        <f>Data!L3864</f>
        <v>0</v>
      </c>
      <c r="P3867" s="35">
        <f>Data!M3864</f>
        <v>0</v>
      </c>
      <c r="Q3867" s="35" t="str">
        <f>IF(Data!N3864=0,"",Data!N3864)</f>
        <v/>
      </c>
      <c r="R3867" s="35">
        <f>Data!K3864</f>
        <v>0</v>
      </c>
      <c r="S3867" s="35" t="str">
        <f>IF(Data!X3864=TRUE(), "Yes", "No")</f>
        <v>No</v>
      </c>
      <c r="T3867" s="40" t="e">
        <f>#REF!</f>
        <v>#REF!</v>
      </c>
    </row>
    <row r="3868" spans="1:20" x14ac:dyDescent="0.3">
      <c r="A3868" s="35" t="str">
        <f>Data!A3865</f>
        <v>NISSAN LEAF 299-1018</v>
      </c>
      <c r="B3868" s="36">
        <f t="shared" si="60"/>
        <v>46087.415312500001</v>
      </c>
      <c r="C3868" s="37" t="str">
        <f>IF(Data!J3865="GpsRecord", CONCATENATE($U$3,": ",Data!M3865,", ",Data!L3865), CONCATENATE(Data!AB3865, " ", Data!AH3865))</f>
        <v>Ubicación: 9.92305, -84.5202</v>
      </c>
      <c r="D3868" s="38" t="str">
        <f>IF(Data!O3865=TRUE(), "Yes", "No")</f>
        <v>Yes</v>
      </c>
      <c r="E3868" s="38" t="str">
        <f>IF(Data!J3865="EngineStatusRecord","Engine",IF(Data!J3865="GpsRecord", "GPS", IF(Data!J3865="EngineFaultRecord", "Fault", IF(Data!J3865="DriverChange","Driver",IF(Data!J3865="CustomRecord","Custom","Debug")))))</f>
        <v>GPS</v>
      </c>
      <c r="F3868" s="39" t="str">
        <f>IF(Data!Y3865=TRUE(), "Yes", "No")</f>
        <v>Yes</v>
      </c>
      <c r="G3868" s="40">
        <f>Data!AK3865</f>
        <v>0</v>
      </c>
      <c r="H3868" s="35">
        <f>Data!AB3865</f>
        <v>0</v>
      </c>
      <c r="I3868" s="35">
        <f>Data!AD3865</f>
        <v>0</v>
      </c>
      <c r="J3868" s="35">
        <f>Data!AF3865</f>
        <v>0</v>
      </c>
      <c r="K3868" s="35" t="str">
        <f>CONCATENATE(Data!AH3865, " ", Data!AI3865)</f>
        <v xml:space="preserve"> </v>
      </c>
      <c r="L3868" s="35" t="str">
        <f>Data!C3865</f>
        <v>Vehicle, Battery Electric Vehicle</v>
      </c>
      <c r="M3868" s="35">
        <f>Data!H3865</f>
        <v>0</v>
      </c>
      <c r="N3868" s="41">
        <f>Data!I3865</f>
        <v>46087.415312500001</v>
      </c>
      <c r="O3868" s="35">
        <f>Data!L3865</f>
        <v>-84.520200000000003</v>
      </c>
      <c r="P3868" s="35">
        <f>Data!M3865</f>
        <v>9.9230499999999999</v>
      </c>
      <c r="Q3868" s="35" t="str">
        <f>IF(Data!N3865=0,"",Data!N3865)</f>
        <v>CurveSpeedEstimateError</v>
      </c>
      <c r="R3868" s="35">
        <f>Data!K3865</f>
        <v>46</v>
      </c>
      <c r="S3868" s="35" t="str">
        <f>IF(Data!X3865=TRUE(), "Yes", "No")</f>
        <v>Yes</v>
      </c>
      <c r="T3868" s="40" t="e">
        <f>#REF!</f>
        <v>#REF!</v>
      </c>
    </row>
    <row r="3869" spans="1:20" x14ac:dyDescent="0.3">
      <c r="A3869" s="35" t="str">
        <f>Data!A3866</f>
        <v>NISSAN LEAF 299-1018</v>
      </c>
      <c r="B3869" s="36">
        <f t="shared" si="60"/>
        <v>46087.415318240739</v>
      </c>
      <c r="C3869" s="37" t="str">
        <f>IF(Data!J3866="GpsRecord", CONCATENATE($U$3,": ",Data!M3866,", ",Data!L3866), CONCATENATE(Data!AB3866, " ", Data!AH3866))</f>
        <v>Aceleración hacia delante o frenado 0</v>
      </c>
      <c r="D3869" s="38" t="str">
        <f>IF(Data!O3866=TRUE(), "Yes", "No")</f>
        <v>No</v>
      </c>
      <c r="E3869" s="38" t="str">
        <f>IF(Data!J3866="EngineStatusRecord","Engine",IF(Data!J3866="GpsRecord", "GPS", IF(Data!J3866="EngineFaultRecord", "Fault", IF(Data!J3866="DriverChange","Driver",IF(Data!J3866="CustomRecord","Custom","Debug")))))</f>
        <v>Engine</v>
      </c>
      <c r="F3869" s="39" t="str">
        <f>IF(Data!Y3866=TRUE(), "Yes", "No")</f>
        <v>No</v>
      </c>
      <c r="G3869" s="40">
        <f>Data!AK3866</f>
        <v>0</v>
      </c>
      <c r="H3869" s="35" t="str">
        <f>Data!AB3866</f>
        <v>Aceleración hacia delante o frenado</v>
      </c>
      <c r="I3869" s="35">
        <f>Data!AD3866</f>
        <v>0</v>
      </c>
      <c r="J3869" s="35">
        <f>Data!AF3866</f>
        <v>0</v>
      </c>
      <c r="K3869" s="35" t="str">
        <f>CONCATENATE(Data!AH3866, " ", Data!AI3866)</f>
        <v>0 g-force</v>
      </c>
      <c r="L3869" s="35" t="str">
        <f>Data!C3866</f>
        <v>Vehicle, Battery Electric Vehicle</v>
      </c>
      <c r="M3869" s="35">
        <f>Data!H3866</f>
        <v>0</v>
      </c>
      <c r="N3869" s="41">
        <f>Data!I3866</f>
        <v>46087.415318240739</v>
      </c>
      <c r="O3869" s="35">
        <f>Data!L3866</f>
        <v>0</v>
      </c>
      <c r="P3869" s="35">
        <f>Data!M3866</f>
        <v>0</v>
      </c>
      <c r="Q3869" s="35" t="str">
        <f>IF(Data!N3866=0,"",Data!N3866)</f>
        <v/>
      </c>
      <c r="R3869" s="35">
        <f>Data!K3866</f>
        <v>0</v>
      </c>
      <c r="S3869" s="35" t="str">
        <f>IF(Data!X3866=TRUE(), "Yes", "No")</f>
        <v>No</v>
      </c>
      <c r="T3869" s="40" t="e">
        <f>#REF!</f>
        <v>#REF!</v>
      </c>
    </row>
    <row r="3870" spans="1:20" x14ac:dyDescent="0.3">
      <c r="A3870" s="35" t="str">
        <f>Data!A3867</f>
        <v>NISSAN LEAF 299-1018</v>
      </c>
      <c r="B3870" s="36">
        <f t="shared" si="60"/>
        <v>46087.415318240739</v>
      </c>
      <c r="C3870" s="37" t="str">
        <f>IF(Data!J3867="GpsRecord", CONCATENATE($U$3,": ",Data!M3867,", ",Data!L3867), CONCATENATE(Data!AB3867, " ", Data!AH3867))</f>
        <v>Aceleración de lado a lado 0</v>
      </c>
      <c r="D3870" s="38" t="str">
        <f>IF(Data!O3867=TRUE(), "Yes", "No")</f>
        <v>No</v>
      </c>
      <c r="E3870" s="38" t="str">
        <f>IF(Data!J3867="EngineStatusRecord","Engine",IF(Data!J3867="GpsRecord", "GPS", IF(Data!J3867="EngineFaultRecord", "Fault", IF(Data!J3867="DriverChange","Driver",IF(Data!J3867="CustomRecord","Custom","Debug")))))</f>
        <v>Engine</v>
      </c>
      <c r="F3870" s="39" t="str">
        <f>IF(Data!Y3867=TRUE(), "Yes", "No")</f>
        <v>No</v>
      </c>
      <c r="G3870" s="40">
        <f>Data!AK3867</f>
        <v>0</v>
      </c>
      <c r="H3870" s="35" t="str">
        <f>Data!AB3867</f>
        <v>Aceleración de lado a lado</v>
      </c>
      <c r="I3870" s="35">
        <f>Data!AD3867</f>
        <v>0</v>
      </c>
      <c r="J3870" s="35">
        <f>Data!AF3867</f>
        <v>0</v>
      </c>
      <c r="K3870" s="35" t="str">
        <f>CONCATENATE(Data!AH3867, " ", Data!AI3867)</f>
        <v>0 g-force</v>
      </c>
      <c r="L3870" s="35" t="str">
        <f>Data!C3867</f>
        <v>Vehicle, Battery Electric Vehicle</v>
      </c>
      <c r="M3870" s="35">
        <f>Data!H3867</f>
        <v>0</v>
      </c>
      <c r="N3870" s="41">
        <f>Data!I3867</f>
        <v>46087.415318240739</v>
      </c>
      <c r="O3870" s="35">
        <f>Data!L3867</f>
        <v>0</v>
      </c>
      <c r="P3870" s="35">
        <f>Data!M3867</f>
        <v>0</v>
      </c>
      <c r="Q3870" s="35" t="str">
        <f>IF(Data!N3867=0,"",Data!N3867)</f>
        <v/>
      </c>
      <c r="R3870" s="35">
        <f>Data!K3867</f>
        <v>0</v>
      </c>
      <c r="S3870" s="35" t="str">
        <f>IF(Data!X3867=TRUE(), "Yes", "No")</f>
        <v>No</v>
      </c>
      <c r="T3870" s="40" t="e">
        <f>#REF!</f>
        <v>#REF!</v>
      </c>
    </row>
    <row r="3871" spans="1:20" x14ac:dyDescent="0.3">
      <c r="A3871" s="35" t="str">
        <f>Data!A3868</f>
        <v>NISSAN LEAF 299-1018</v>
      </c>
      <c r="B3871" s="36">
        <f t="shared" si="60"/>
        <v>46087.415318240739</v>
      </c>
      <c r="C3871" s="37" t="str">
        <f>IF(Data!J3868="GpsRecord", CONCATENATE($U$3,": ",Data!M3868,", ",Data!L3868), CONCATENATE(Data!AB3868, " ", Data!AH3868))</f>
        <v>Aceleración hacia arriba o hacia abajo 0.9679999795317</v>
      </c>
      <c r="D3871" s="38" t="str">
        <f>IF(Data!O3868=TRUE(), "Yes", "No")</f>
        <v>No</v>
      </c>
      <c r="E3871" s="38" t="str">
        <f>IF(Data!J3868="EngineStatusRecord","Engine",IF(Data!J3868="GpsRecord", "GPS", IF(Data!J3868="EngineFaultRecord", "Fault", IF(Data!J3868="DriverChange","Driver",IF(Data!J3868="CustomRecord","Custom","Debug")))))</f>
        <v>Engine</v>
      </c>
      <c r="F3871" s="39" t="str">
        <f>IF(Data!Y3868=TRUE(), "Yes", "No")</f>
        <v>No</v>
      </c>
      <c r="G3871" s="40">
        <f>Data!AK3868</f>
        <v>0</v>
      </c>
      <c r="H3871" s="35" t="str">
        <f>Data!AB3868</f>
        <v>Aceleración hacia arriba o hacia abajo</v>
      </c>
      <c r="I3871" s="35">
        <f>Data!AD3868</f>
        <v>0</v>
      </c>
      <c r="J3871" s="35">
        <f>Data!AF3868</f>
        <v>0</v>
      </c>
      <c r="K3871" s="35" t="str">
        <f>CONCATENATE(Data!AH3868, " ", Data!AI3868)</f>
        <v>0.9679999795317 g-force</v>
      </c>
      <c r="L3871" s="35" t="str">
        <f>Data!C3868</f>
        <v>Vehicle, Battery Electric Vehicle</v>
      </c>
      <c r="M3871" s="35">
        <f>Data!H3868</f>
        <v>0</v>
      </c>
      <c r="N3871" s="41">
        <f>Data!I3868</f>
        <v>46087.415318240739</v>
      </c>
      <c r="O3871" s="35">
        <f>Data!L3868</f>
        <v>0</v>
      </c>
      <c r="P3871" s="35">
        <f>Data!M3868</f>
        <v>0</v>
      </c>
      <c r="Q3871" s="35" t="str">
        <f>IF(Data!N3868=0,"",Data!N3868)</f>
        <v/>
      </c>
      <c r="R3871" s="35">
        <f>Data!K3868</f>
        <v>0</v>
      </c>
      <c r="S3871" s="35" t="str">
        <f>IF(Data!X3868=TRUE(), "Yes", "No")</f>
        <v>No</v>
      </c>
      <c r="T3871" s="40" t="e">
        <f>#REF!</f>
        <v>#REF!</v>
      </c>
    </row>
    <row r="3872" spans="1:20" x14ac:dyDescent="0.3">
      <c r="A3872" s="35" t="str">
        <f>Data!A3869</f>
        <v>NISSAN LEAF 299-1018</v>
      </c>
      <c r="B3872" s="36">
        <f t="shared" si="60"/>
        <v>46087.415324074071</v>
      </c>
      <c r="C3872" s="37" t="str">
        <f>IF(Data!J3869="GpsRecord", CONCATENATE($U$3,": ",Data!M3869,", ",Data!L3869), CONCATENATE(Data!AB3869, " ", Data!AH3869))</f>
        <v>Ubicación: 9.92295, -84.52016</v>
      </c>
      <c r="D3872" s="38" t="str">
        <f>IF(Data!O3869=TRUE(), "Yes", "No")</f>
        <v>Yes</v>
      </c>
      <c r="E3872" s="38" t="str">
        <f>IF(Data!J3869="EngineStatusRecord","Engine",IF(Data!J3869="GpsRecord", "GPS", IF(Data!J3869="EngineFaultRecord", "Fault", IF(Data!J3869="DriverChange","Driver",IF(Data!J3869="CustomRecord","Custom","Debug")))))</f>
        <v>GPS</v>
      </c>
      <c r="F3872" s="39" t="str">
        <f>IF(Data!Y3869=TRUE(), "Yes", "No")</f>
        <v>Yes</v>
      </c>
      <c r="G3872" s="40">
        <f>Data!AK3869</f>
        <v>0</v>
      </c>
      <c r="H3872" s="35">
        <f>Data!AB3869</f>
        <v>0</v>
      </c>
      <c r="I3872" s="35">
        <f>Data!AD3869</f>
        <v>0</v>
      </c>
      <c r="J3872" s="35">
        <f>Data!AF3869</f>
        <v>0</v>
      </c>
      <c r="K3872" s="35" t="str">
        <f>CONCATENATE(Data!AH3869, " ", Data!AI3869)</f>
        <v xml:space="preserve"> </v>
      </c>
      <c r="L3872" s="35" t="str">
        <f>Data!C3869</f>
        <v>Vehicle, Battery Electric Vehicle</v>
      </c>
      <c r="M3872" s="35">
        <f>Data!H3869</f>
        <v>0</v>
      </c>
      <c r="N3872" s="41">
        <f>Data!I3869</f>
        <v>46087.415324074071</v>
      </c>
      <c r="O3872" s="35">
        <f>Data!L3869</f>
        <v>-84.520160000000004</v>
      </c>
      <c r="P3872" s="35">
        <f>Data!M3869</f>
        <v>9.9229500000000002</v>
      </c>
      <c r="Q3872" s="35" t="str">
        <f>IF(Data!N3869=0,"",Data!N3869)</f>
        <v>CurveSpeed</v>
      </c>
      <c r="R3872" s="35">
        <f>Data!K3869</f>
        <v>41</v>
      </c>
      <c r="S3872" s="35" t="str">
        <f>IF(Data!X3869=TRUE(), "Yes", "No")</f>
        <v>Yes</v>
      </c>
      <c r="T3872" s="40" t="e">
        <f>#REF!</f>
        <v>#REF!</v>
      </c>
    </row>
    <row r="3873" spans="1:20" x14ac:dyDescent="0.3">
      <c r="A3873" s="35" t="str">
        <f>Data!A3870</f>
        <v>NISSAN LEAF 299-1018</v>
      </c>
      <c r="B3873" s="36">
        <f t="shared" si="60"/>
        <v>46087.415324166665</v>
      </c>
      <c r="C3873" s="37" t="str">
        <f>IF(Data!J3870="GpsRecord", CONCATENATE($U$3,": ",Data!M3870,", ",Data!L3870), CONCATENATE(Data!AB3870, " ", Data!AH3870))</f>
        <v>Velocidad del motor en carretera 41</v>
      </c>
      <c r="D3873" s="38" t="str">
        <f>IF(Data!O3870=TRUE(), "Yes", "No")</f>
        <v>No</v>
      </c>
      <c r="E3873" s="38" t="str">
        <f>IF(Data!J3870="EngineStatusRecord","Engine",IF(Data!J3870="GpsRecord", "GPS", IF(Data!J3870="EngineFaultRecord", "Fault", IF(Data!J3870="DriverChange","Driver",IF(Data!J3870="CustomRecord","Custom","Debug")))))</f>
        <v>Engine</v>
      </c>
      <c r="F3873" s="39" t="str">
        <f>IF(Data!Y3870=TRUE(), "Yes", "No")</f>
        <v>No</v>
      </c>
      <c r="G3873" s="40">
        <f>Data!AK3870</f>
        <v>0</v>
      </c>
      <c r="H3873" s="35" t="str">
        <f>Data!AB3870</f>
        <v>Velocidad del motor en carretera</v>
      </c>
      <c r="I3873" s="35">
        <f>Data!AD3870</f>
        <v>0</v>
      </c>
      <c r="J3873" s="35">
        <f>Data!AF3870</f>
        <v>0</v>
      </c>
      <c r="K3873" s="35" t="str">
        <f>CONCATENATE(Data!AH3870, " ", Data!AI3870)</f>
        <v>41 km/h</v>
      </c>
      <c r="L3873" s="35" t="str">
        <f>Data!C3870</f>
        <v>Vehicle, Battery Electric Vehicle</v>
      </c>
      <c r="M3873" s="35">
        <f>Data!H3870</f>
        <v>0</v>
      </c>
      <c r="N3873" s="41">
        <f>Data!I3870</f>
        <v>46087.415324166665</v>
      </c>
      <c r="O3873" s="35">
        <f>Data!L3870</f>
        <v>0</v>
      </c>
      <c r="P3873" s="35">
        <f>Data!M3870</f>
        <v>0</v>
      </c>
      <c r="Q3873" s="35" t="str">
        <f>IF(Data!N3870=0,"",Data!N3870)</f>
        <v/>
      </c>
      <c r="R3873" s="35">
        <f>Data!K3870</f>
        <v>0</v>
      </c>
      <c r="S3873" s="35" t="str">
        <f>IF(Data!X3870=TRUE(), "Yes", "No")</f>
        <v>No</v>
      </c>
      <c r="T3873" s="40" t="e">
        <f>#REF!</f>
        <v>#REF!</v>
      </c>
    </row>
    <row r="3874" spans="1:20" x14ac:dyDescent="0.3">
      <c r="A3874" s="35" t="str">
        <f>Data!A3871</f>
        <v>NISSAN LEAF 299-1018</v>
      </c>
      <c r="B3874" s="36">
        <f t="shared" si="60"/>
        <v>46087.415358796294</v>
      </c>
      <c r="C3874" s="37" t="str">
        <f>IF(Data!J3871="GpsRecord", CONCATENATE($U$3,": ",Data!M3871,", ",Data!L3871), CONCATENATE(Data!AB3871, " ", Data!AH3871))</f>
        <v>Ubicación: 9.92269, -84.52</v>
      </c>
      <c r="D3874" s="38" t="str">
        <f>IF(Data!O3871=TRUE(), "Yes", "No")</f>
        <v>Yes</v>
      </c>
      <c r="E3874" s="38" t="str">
        <f>IF(Data!J3871="EngineStatusRecord","Engine",IF(Data!J3871="GpsRecord", "GPS", IF(Data!J3871="EngineFaultRecord", "Fault", IF(Data!J3871="DriverChange","Driver",IF(Data!J3871="CustomRecord","Custom","Debug")))))</f>
        <v>GPS</v>
      </c>
      <c r="F3874" s="39" t="str">
        <f>IF(Data!Y3871=TRUE(), "Yes", "No")</f>
        <v>Yes</v>
      </c>
      <c r="G3874" s="40">
        <f>Data!AK3871</f>
        <v>0</v>
      </c>
      <c r="H3874" s="35">
        <f>Data!AB3871</f>
        <v>0</v>
      </c>
      <c r="I3874" s="35">
        <f>Data!AD3871</f>
        <v>0</v>
      </c>
      <c r="J3874" s="35">
        <f>Data!AF3871</f>
        <v>0</v>
      </c>
      <c r="K3874" s="35" t="str">
        <f>CONCATENATE(Data!AH3871, " ", Data!AI3871)</f>
        <v xml:space="preserve"> </v>
      </c>
      <c r="L3874" s="35" t="str">
        <f>Data!C3871</f>
        <v>Vehicle, Battery Electric Vehicle</v>
      </c>
      <c r="M3874" s="35">
        <f>Data!H3871</f>
        <v>0</v>
      </c>
      <c r="N3874" s="41">
        <f>Data!I3871</f>
        <v>46087.415358796294</v>
      </c>
      <c r="O3874" s="35">
        <f>Data!L3871</f>
        <v>-84.52</v>
      </c>
      <c r="P3874" s="35">
        <f>Data!M3871</f>
        <v>9.9226899999999993</v>
      </c>
      <c r="Q3874" s="35" t="str">
        <f>IF(Data!N3871=0,"",Data!N3871)</f>
        <v>CurveSpeed</v>
      </c>
      <c r="R3874" s="35">
        <f>Data!K3871</f>
        <v>41</v>
      </c>
      <c r="S3874" s="35" t="str">
        <f>IF(Data!X3871=TRUE(), "Yes", "No")</f>
        <v>Yes</v>
      </c>
      <c r="T3874" s="40" t="e">
        <f>#REF!</f>
        <v>#REF!</v>
      </c>
    </row>
    <row r="3875" spans="1:20" x14ac:dyDescent="0.3">
      <c r="A3875" s="35" t="str">
        <f>Data!A3872</f>
        <v>NISSAN LEAF 299-1018</v>
      </c>
      <c r="B3875" s="36">
        <f t="shared" si="60"/>
        <v>46087.415358796294</v>
      </c>
      <c r="C3875" s="37" t="str">
        <f>IF(Data!J3872="GpsRecord", CONCATENATE($U$3,": ",Data!M3872,", ",Data!L3872), CONCATENATE(Data!AB3872, " ", Data!AH3872))</f>
        <v>Velocidad del motor en carretera 44</v>
      </c>
      <c r="D3875" s="38" t="str">
        <f>IF(Data!O3872=TRUE(), "Yes", "No")</f>
        <v>No</v>
      </c>
      <c r="E3875" s="38" t="str">
        <f>IF(Data!J3872="EngineStatusRecord","Engine",IF(Data!J3872="GpsRecord", "GPS", IF(Data!J3872="EngineFaultRecord", "Fault", IF(Data!J3872="DriverChange","Driver",IF(Data!J3872="CustomRecord","Custom","Debug")))))</f>
        <v>Engine</v>
      </c>
      <c r="F3875" s="39" t="str">
        <f>IF(Data!Y3872=TRUE(), "Yes", "No")</f>
        <v>No</v>
      </c>
      <c r="G3875" s="40">
        <f>Data!AK3872</f>
        <v>0</v>
      </c>
      <c r="H3875" s="35" t="str">
        <f>Data!AB3872</f>
        <v>Velocidad del motor en carretera</v>
      </c>
      <c r="I3875" s="35">
        <f>Data!AD3872</f>
        <v>0</v>
      </c>
      <c r="J3875" s="35">
        <f>Data!AF3872</f>
        <v>0</v>
      </c>
      <c r="K3875" s="35" t="str">
        <f>CONCATENATE(Data!AH3872, " ", Data!AI3872)</f>
        <v>44 km/h</v>
      </c>
      <c r="L3875" s="35" t="str">
        <f>Data!C3872</f>
        <v>Vehicle, Battery Electric Vehicle</v>
      </c>
      <c r="M3875" s="35">
        <f>Data!H3872</f>
        <v>0</v>
      </c>
      <c r="N3875" s="41">
        <f>Data!I3872</f>
        <v>46087.415358796294</v>
      </c>
      <c r="O3875" s="35">
        <f>Data!L3872</f>
        <v>0</v>
      </c>
      <c r="P3875" s="35">
        <f>Data!M3872</f>
        <v>0</v>
      </c>
      <c r="Q3875" s="35" t="str">
        <f>IF(Data!N3872=0,"",Data!N3872)</f>
        <v/>
      </c>
      <c r="R3875" s="35">
        <f>Data!K3872</f>
        <v>0</v>
      </c>
      <c r="S3875" s="35" t="str">
        <f>IF(Data!X3872=TRUE(), "Yes", "No")</f>
        <v>No</v>
      </c>
      <c r="T3875" s="40" t="e">
        <f>#REF!</f>
        <v>#REF!</v>
      </c>
    </row>
    <row r="3876" spans="1:20" x14ac:dyDescent="0.3">
      <c r="A3876" s="35" t="str">
        <f>Data!A3873</f>
        <v>NISSAN LEAF 299-1018</v>
      </c>
      <c r="B3876" s="36">
        <f t="shared" si="60"/>
        <v>46087.415381944447</v>
      </c>
      <c r="C3876" s="37" t="str">
        <f>IF(Data!J3873="GpsRecord", CONCATENATE($U$3,": ",Data!M3873,", ",Data!L3873), CONCATENATE(Data!AB3873, " ", Data!AH3873))</f>
        <v>Ubicación: 9.92251, -84.51984</v>
      </c>
      <c r="D3876" s="38" t="str">
        <f>IF(Data!O3873=TRUE(), "Yes", "No")</f>
        <v>Yes</v>
      </c>
      <c r="E3876" s="38" t="str">
        <f>IF(Data!J3873="EngineStatusRecord","Engine",IF(Data!J3873="GpsRecord", "GPS", IF(Data!J3873="EngineFaultRecord", "Fault", IF(Data!J3873="DriverChange","Driver",IF(Data!J3873="CustomRecord","Custom","Debug")))))</f>
        <v>GPS</v>
      </c>
      <c r="F3876" s="39" t="str">
        <f>IF(Data!Y3873=TRUE(), "Yes", "No")</f>
        <v>Yes</v>
      </c>
      <c r="G3876" s="40">
        <f>Data!AK3873</f>
        <v>0</v>
      </c>
      <c r="H3876" s="35">
        <f>Data!AB3873</f>
        <v>0</v>
      </c>
      <c r="I3876" s="35">
        <f>Data!AD3873</f>
        <v>0</v>
      </c>
      <c r="J3876" s="35">
        <f>Data!AF3873</f>
        <v>0</v>
      </c>
      <c r="K3876" s="35" t="str">
        <f>CONCATENATE(Data!AH3873, " ", Data!AI3873)</f>
        <v xml:space="preserve"> </v>
      </c>
      <c r="L3876" s="35" t="str">
        <f>Data!C3873</f>
        <v>Vehicle, Battery Electric Vehicle</v>
      </c>
      <c r="M3876" s="35">
        <f>Data!H3873</f>
        <v>0</v>
      </c>
      <c r="N3876" s="41">
        <f>Data!I3873</f>
        <v>46087.415381944447</v>
      </c>
      <c r="O3876" s="35">
        <f>Data!L3873</f>
        <v>-84.519840000000002</v>
      </c>
      <c r="P3876" s="35">
        <f>Data!M3873</f>
        <v>9.9225100000000008</v>
      </c>
      <c r="Q3876" s="35" t="str">
        <f>IF(Data!N3873=0,"",Data!N3873)</f>
        <v>CurvePositionEstimateError</v>
      </c>
      <c r="R3876" s="35">
        <f>Data!K3873</f>
        <v>50</v>
      </c>
      <c r="S3876" s="35" t="str">
        <f>IF(Data!X3873=TRUE(), "Yes", "No")</f>
        <v>Yes</v>
      </c>
      <c r="T3876" s="40" t="e">
        <f>#REF!</f>
        <v>#REF!</v>
      </c>
    </row>
    <row r="3877" spans="1:20" x14ac:dyDescent="0.3">
      <c r="A3877" s="35" t="str">
        <f>Data!A3874</f>
        <v>NISSAN LEAF 299-1018</v>
      </c>
      <c r="B3877" s="36">
        <f t="shared" si="60"/>
        <v>46087.415400115744</v>
      </c>
      <c r="C3877" s="37" t="str">
        <f>IF(Data!J3874="GpsRecord", CONCATENATE($U$3,": ",Data!M3874,", ",Data!L3874), CONCATENATE(Data!AB3874, " ", Data!AH3874))</f>
        <v>Energía de la batería del vehículo eléctrico 29069</v>
      </c>
      <c r="D3877" s="38" t="str">
        <f>IF(Data!O3874=TRUE(), "Yes", "No")</f>
        <v>No</v>
      </c>
      <c r="E3877" s="38" t="str">
        <f>IF(Data!J3874="EngineStatusRecord","Engine",IF(Data!J3874="GpsRecord", "GPS", IF(Data!J3874="EngineFaultRecord", "Fault", IF(Data!J3874="DriverChange","Driver",IF(Data!J3874="CustomRecord","Custom","Debug")))))</f>
        <v>Engine</v>
      </c>
      <c r="F3877" s="39" t="str">
        <f>IF(Data!Y3874=TRUE(), "Yes", "No")</f>
        <v>No</v>
      </c>
      <c r="G3877" s="40">
        <f>Data!AK3874</f>
        <v>0</v>
      </c>
      <c r="H3877" s="35" t="str">
        <f>Data!AB3874</f>
        <v>Energía de la batería del vehículo eléctrico</v>
      </c>
      <c r="I3877" s="35">
        <f>Data!AD3874</f>
        <v>0</v>
      </c>
      <c r="J3877" s="35">
        <f>Data!AF3874</f>
        <v>0</v>
      </c>
      <c r="K3877" s="35" t="str">
        <f>CONCATENATE(Data!AH3874, " ", Data!AI3874)</f>
        <v>29069 W</v>
      </c>
      <c r="L3877" s="35" t="str">
        <f>Data!C3874</f>
        <v>Vehicle, Battery Electric Vehicle</v>
      </c>
      <c r="M3877" s="35">
        <f>Data!H3874</f>
        <v>0</v>
      </c>
      <c r="N3877" s="41">
        <f>Data!I3874</f>
        <v>46087.415400115744</v>
      </c>
      <c r="O3877" s="35">
        <f>Data!L3874</f>
        <v>0</v>
      </c>
      <c r="P3877" s="35">
        <f>Data!M3874</f>
        <v>0</v>
      </c>
      <c r="Q3877" s="35" t="str">
        <f>IF(Data!N3874=0,"",Data!N3874)</f>
        <v/>
      </c>
      <c r="R3877" s="35">
        <f>Data!K3874</f>
        <v>0</v>
      </c>
      <c r="S3877" s="35" t="str">
        <f>IF(Data!X3874=TRUE(), "Yes", "No")</f>
        <v>No</v>
      </c>
      <c r="T3877" s="40" t="e">
        <f>#REF!</f>
        <v>#REF!</v>
      </c>
    </row>
    <row r="3878" spans="1:20" x14ac:dyDescent="0.3">
      <c r="A3878" s="35" t="str">
        <f>Data!A3875</f>
        <v>NISSAN LEAF 299-1018</v>
      </c>
      <c r="B3878" s="36">
        <f t="shared" si="60"/>
        <v>46087.415405497683</v>
      </c>
      <c r="C3878" s="37" t="str">
        <f>IF(Data!J3875="GpsRecord", CONCATENATE($U$3,": ",Data!M3875,", ",Data!L3875), CONCATENATE(Data!AB3875, " ", Data!AH3875))</f>
        <v>Velocidad del motor en carretera 63</v>
      </c>
      <c r="D3878" s="38" t="str">
        <f>IF(Data!O3875=TRUE(), "Yes", "No")</f>
        <v>No</v>
      </c>
      <c r="E3878" s="38" t="str">
        <f>IF(Data!J3875="EngineStatusRecord","Engine",IF(Data!J3875="GpsRecord", "GPS", IF(Data!J3875="EngineFaultRecord", "Fault", IF(Data!J3875="DriverChange","Driver",IF(Data!J3875="CustomRecord","Custom","Debug")))))</f>
        <v>Engine</v>
      </c>
      <c r="F3878" s="39" t="str">
        <f>IF(Data!Y3875=TRUE(), "Yes", "No")</f>
        <v>No</v>
      </c>
      <c r="G3878" s="40">
        <f>Data!AK3875</f>
        <v>0</v>
      </c>
      <c r="H3878" s="35" t="str">
        <f>Data!AB3875</f>
        <v>Velocidad del motor en carretera</v>
      </c>
      <c r="I3878" s="35">
        <f>Data!AD3875</f>
        <v>0</v>
      </c>
      <c r="J3878" s="35">
        <f>Data!AF3875</f>
        <v>0</v>
      </c>
      <c r="K3878" s="35" t="str">
        <f>CONCATENATE(Data!AH3875, " ", Data!AI3875)</f>
        <v>63 km/h</v>
      </c>
      <c r="L3878" s="35" t="str">
        <f>Data!C3875</f>
        <v>Vehicle, Battery Electric Vehicle</v>
      </c>
      <c r="M3878" s="35">
        <f>Data!H3875</f>
        <v>0</v>
      </c>
      <c r="N3878" s="41">
        <f>Data!I3875</f>
        <v>46087.415405497683</v>
      </c>
      <c r="O3878" s="35">
        <f>Data!L3875</f>
        <v>0</v>
      </c>
      <c r="P3878" s="35">
        <f>Data!M3875</f>
        <v>0</v>
      </c>
      <c r="Q3878" s="35" t="str">
        <f>IF(Data!N3875=0,"",Data!N3875)</f>
        <v/>
      </c>
      <c r="R3878" s="35">
        <f>Data!K3875</f>
        <v>0</v>
      </c>
      <c r="S3878" s="35" t="str">
        <f>IF(Data!X3875=TRUE(), "Yes", "No")</f>
        <v>No</v>
      </c>
      <c r="T3878" s="40" t="e">
        <f>#REF!</f>
        <v>#REF!</v>
      </c>
    </row>
    <row r="3879" spans="1:20" x14ac:dyDescent="0.3">
      <c r="A3879" s="35" t="str">
        <f>Data!A3876</f>
        <v>NISSAN LEAF 299-1018</v>
      </c>
      <c r="B3879" s="36">
        <f t="shared" si="60"/>
        <v>46087.415416666663</v>
      </c>
      <c r="C3879" s="37" t="str">
        <f>IF(Data!J3876="GpsRecord", CONCATENATE($U$3,": ",Data!M3876,", ",Data!L3876), CONCATENATE(Data!AB3876, " ", Data!AH3876))</f>
        <v>Ubicación: 9.92219, -84.51957</v>
      </c>
      <c r="D3879" s="38" t="str">
        <f>IF(Data!O3876=TRUE(), "Yes", "No")</f>
        <v>Yes</v>
      </c>
      <c r="E3879" s="38" t="str">
        <f>IF(Data!J3876="EngineStatusRecord","Engine",IF(Data!J3876="GpsRecord", "GPS", IF(Data!J3876="EngineFaultRecord", "Fault", IF(Data!J3876="DriverChange","Driver",IF(Data!J3876="CustomRecord","Custom","Debug")))))</f>
        <v>GPS</v>
      </c>
      <c r="F3879" s="39" t="str">
        <f>IF(Data!Y3876=TRUE(), "Yes", "No")</f>
        <v>Yes</v>
      </c>
      <c r="G3879" s="40">
        <f>Data!AK3876</f>
        <v>0</v>
      </c>
      <c r="H3879" s="35">
        <f>Data!AB3876</f>
        <v>0</v>
      </c>
      <c r="I3879" s="35">
        <f>Data!AD3876</f>
        <v>0</v>
      </c>
      <c r="J3879" s="35">
        <f>Data!AF3876</f>
        <v>0</v>
      </c>
      <c r="K3879" s="35" t="str">
        <f>CONCATENATE(Data!AH3876, " ", Data!AI3876)</f>
        <v xml:space="preserve"> </v>
      </c>
      <c r="L3879" s="35" t="str">
        <f>Data!C3876</f>
        <v>Vehicle, Battery Electric Vehicle</v>
      </c>
      <c r="M3879" s="35">
        <f>Data!H3876</f>
        <v>0</v>
      </c>
      <c r="N3879" s="41">
        <f>Data!I3876</f>
        <v>46087.415416666663</v>
      </c>
      <c r="O3879" s="35">
        <f>Data!L3876</f>
        <v>-84.519570000000002</v>
      </c>
      <c r="P3879" s="35">
        <f>Data!M3876</f>
        <v>9.9221900000000005</v>
      </c>
      <c r="Q3879" s="35" t="str">
        <f>IF(Data!N3876=0,"",Data!N3876)</f>
        <v>CurveSpeed</v>
      </c>
      <c r="R3879" s="35">
        <f>Data!K3876</f>
        <v>63</v>
      </c>
      <c r="S3879" s="35" t="str">
        <f>IF(Data!X3876=TRUE(), "Yes", "No")</f>
        <v>Yes</v>
      </c>
      <c r="T3879" s="40" t="e">
        <f>#REF!</f>
        <v>#REF!</v>
      </c>
    </row>
    <row r="3880" spans="1:20" x14ac:dyDescent="0.3">
      <c r="A3880" s="35" t="str">
        <f>Data!A3877</f>
        <v>NISSAN LEAF 299-1018</v>
      </c>
      <c r="B3880" s="36">
        <f t="shared" si="60"/>
        <v>46087.415421504629</v>
      </c>
      <c r="C3880" s="37" t="str">
        <f>IF(Data!J3877="GpsRecord", CONCATENATE($U$3,": ",Data!M3877,", ",Data!L3877), CONCATENATE(Data!AB3877, " ", Data!AH3877))</f>
        <v>Odómetro 15968</v>
      </c>
      <c r="D3880" s="38" t="str">
        <f>IF(Data!O3877=TRUE(), "Yes", "No")</f>
        <v>No</v>
      </c>
      <c r="E3880" s="38" t="str">
        <f>IF(Data!J3877="EngineStatusRecord","Engine",IF(Data!J3877="GpsRecord", "GPS", IF(Data!J3877="EngineFaultRecord", "Fault", IF(Data!J3877="DriverChange","Driver",IF(Data!J3877="CustomRecord","Custom","Debug")))))</f>
        <v>Engine</v>
      </c>
      <c r="F3880" s="39" t="str">
        <f>IF(Data!Y3877=TRUE(), "Yes", "No")</f>
        <v>No</v>
      </c>
      <c r="G3880" s="40">
        <f>Data!AK3877</f>
        <v>0</v>
      </c>
      <c r="H3880" s="35" t="str">
        <f>Data!AB3877</f>
        <v>Odómetro</v>
      </c>
      <c r="I3880" s="35">
        <f>Data!AD3877</f>
        <v>0</v>
      </c>
      <c r="J3880" s="35">
        <f>Data!AF3877</f>
        <v>0</v>
      </c>
      <c r="K3880" s="35" t="str">
        <f>CONCATENATE(Data!AH3877, " ", Data!AI3877)</f>
        <v>15968 km</v>
      </c>
      <c r="L3880" s="35" t="str">
        <f>Data!C3877</f>
        <v>Vehicle, Battery Electric Vehicle</v>
      </c>
      <c r="M3880" s="35">
        <f>Data!H3877</f>
        <v>0</v>
      </c>
      <c r="N3880" s="41">
        <f>Data!I3877</f>
        <v>46087.415421504629</v>
      </c>
      <c r="O3880" s="35">
        <f>Data!L3877</f>
        <v>0</v>
      </c>
      <c r="P3880" s="35">
        <f>Data!M3877</f>
        <v>0</v>
      </c>
      <c r="Q3880" s="35" t="str">
        <f>IF(Data!N3877=0,"",Data!N3877)</f>
        <v/>
      </c>
      <c r="R3880" s="35">
        <f>Data!K3877</f>
        <v>0</v>
      </c>
      <c r="S3880" s="35" t="str">
        <f>IF(Data!X3877=TRUE(), "Yes", "No")</f>
        <v>No</v>
      </c>
      <c r="T3880" s="40" t="e">
        <f>#REF!</f>
        <v>#REF!</v>
      </c>
    </row>
    <row r="3881" spans="1:20" x14ac:dyDescent="0.3">
      <c r="A3881" s="35" t="str">
        <f>Data!A3878</f>
        <v>NISSAN LEAF 299-1018</v>
      </c>
      <c r="B3881" s="36">
        <f t="shared" si="60"/>
        <v>46087.415421504629</v>
      </c>
      <c r="C3881" s="37" t="str">
        <f>IF(Data!J3878="GpsRecord", CONCATENATE($U$3,": ",Data!M3878,", ",Data!L3878), CONCATENATE(Data!AB3878, " ", Data!AH3878))</f>
        <v>Odómetro sin procesar 15968</v>
      </c>
      <c r="D3881" s="38" t="str">
        <f>IF(Data!O3878=TRUE(), "Yes", "No")</f>
        <v>No</v>
      </c>
      <c r="E3881" s="38" t="str">
        <f>IF(Data!J3878="EngineStatusRecord","Engine",IF(Data!J3878="GpsRecord", "GPS", IF(Data!J3878="EngineFaultRecord", "Fault", IF(Data!J3878="DriverChange","Driver",IF(Data!J3878="CustomRecord","Custom","Debug")))))</f>
        <v>Engine</v>
      </c>
      <c r="F3881" s="39" t="str">
        <f>IF(Data!Y3878=TRUE(), "Yes", "No")</f>
        <v>No</v>
      </c>
      <c r="G3881" s="40">
        <f>Data!AK3878</f>
        <v>0</v>
      </c>
      <c r="H3881" s="35" t="str">
        <f>Data!AB3878</f>
        <v>Odómetro sin procesar</v>
      </c>
      <c r="I3881" s="35">
        <f>Data!AD3878</f>
        <v>0</v>
      </c>
      <c r="J3881" s="35">
        <f>Data!AF3878</f>
        <v>0</v>
      </c>
      <c r="K3881" s="35" t="str">
        <f>CONCATENATE(Data!AH3878, " ", Data!AI3878)</f>
        <v>15968 km</v>
      </c>
      <c r="L3881" s="35" t="str">
        <f>Data!C3878</f>
        <v>Vehicle, Battery Electric Vehicle</v>
      </c>
      <c r="M3881" s="35">
        <f>Data!H3878</f>
        <v>0</v>
      </c>
      <c r="N3881" s="41">
        <f>Data!I3878</f>
        <v>46087.415421504629</v>
      </c>
      <c r="O3881" s="35">
        <f>Data!L3878</f>
        <v>0</v>
      </c>
      <c r="P3881" s="35">
        <f>Data!M3878</f>
        <v>0</v>
      </c>
      <c r="Q3881" s="35" t="str">
        <f>IF(Data!N3878=0,"",Data!N3878)</f>
        <v/>
      </c>
      <c r="R3881" s="35">
        <f>Data!K3878</f>
        <v>0</v>
      </c>
      <c r="S3881" s="35" t="str">
        <f>IF(Data!X3878=TRUE(), "Yes", "No")</f>
        <v>No</v>
      </c>
      <c r="T3881" s="40" t="e">
        <f>#REF!</f>
        <v>#REF!</v>
      </c>
    </row>
    <row r="3882" spans="1:20" x14ac:dyDescent="0.3">
      <c r="A3882" s="35" t="str">
        <f>Data!A3879</f>
        <v>NISSAN LEAF 299-1018</v>
      </c>
      <c r="B3882" s="36">
        <f t="shared" si="60"/>
        <v>46087.415439814817</v>
      </c>
      <c r="C3882" s="37" t="str">
        <f>IF(Data!J3879="GpsRecord", CONCATENATE($U$3,": ",Data!M3879,", ",Data!L3879), CONCATENATE(Data!AB3879, " ", Data!AH3879))</f>
        <v>Ubicación: 9.92192, -84.51939</v>
      </c>
      <c r="D3882" s="38" t="str">
        <f>IF(Data!O3879=TRUE(), "Yes", "No")</f>
        <v>Yes</v>
      </c>
      <c r="E3882" s="38" t="str">
        <f>IF(Data!J3879="EngineStatusRecord","Engine",IF(Data!J3879="GpsRecord", "GPS", IF(Data!J3879="EngineFaultRecord", "Fault", IF(Data!J3879="DriverChange","Driver",IF(Data!J3879="CustomRecord","Custom","Debug")))))</f>
        <v>GPS</v>
      </c>
      <c r="F3882" s="39" t="str">
        <f>IF(Data!Y3879=TRUE(), "Yes", "No")</f>
        <v>Yes</v>
      </c>
      <c r="G3882" s="40">
        <f>Data!AK3879</f>
        <v>0</v>
      </c>
      <c r="H3882" s="35">
        <f>Data!AB3879</f>
        <v>0</v>
      </c>
      <c r="I3882" s="35">
        <f>Data!AD3879</f>
        <v>0</v>
      </c>
      <c r="J3882" s="35">
        <f>Data!AF3879</f>
        <v>0</v>
      </c>
      <c r="K3882" s="35" t="str">
        <f>CONCATENATE(Data!AH3879, " ", Data!AI3879)</f>
        <v xml:space="preserve"> </v>
      </c>
      <c r="L3882" s="35" t="str">
        <f>Data!C3879</f>
        <v>Vehicle, Battery Electric Vehicle</v>
      </c>
      <c r="M3882" s="35">
        <f>Data!H3879</f>
        <v>0</v>
      </c>
      <c r="N3882" s="41">
        <f>Data!I3879</f>
        <v>46087.415439814817</v>
      </c>
      <c r="O3882" s="35">
        <f>Data!L3879</f>
        <v>-84.519390000000001</v>
      </c>
      <c r="P3882" s="35">
        <f>Data!M3879</f>
        <v>9.9219200000000001</v>
      </c>
      <c r="Q3882" s="35" t="str">
        <f>IF(Data!N3879=0,"",Data!N3879)</f>
        <v>CurveSpeedEstimateError</v>
      </c>
      <c r="R3882" s="35">
        <f>Data!K3879</f>
        <v>65</v>
      </c>
      <c r="S3882" s="35" t="str">
        <f>IF(Data!X3879=TRUE(), "Yes", "No")</f>
        <v>Yes</v>
      </c>
      <c r="T3882" s="40" t="e">
        <f>#REF!</f>
        <v>#REF!</v>
      </c>
    </row>
    <row r="3883" spans="1:20" x14ac:dyDescent="0.3">
      <c r="A3883" s="35" t="str">
        <f>Data!A3880</f>
        <v>NISSAN LEAF 299-1018</v>
      </c>
      <c r="B3883" s="36">
        <f t="shared" si="60"/>
        <v>46087.415469791667</v>
      </c>
      <c r="C3883" s="37" t="str">
        <f>IF(Data!J3880="GpsRecord", CONCATENATE($U$3,": ",Data!M3880,", ",Data!L3880), CONCATENATE(Data!AB3880, " ", Data!AH3880))</f>
        <v>Energía de la batería del vehículo eléctrico -12351</v>
      </c>
      <c r="D3883" s="38" t="str">
        <f>IF(Data!O3880=TRUE(), "Yes", "No")</f>
        <v>No</v>
      </c>
      <c r="E3883" s="38" t="str">
        <f>IF(Data!J3880="EngineStatusRecord","Engine",IF(Data!J3880="GpsRecord", "GPS", IF(Data!J3880="EngineFaultRecord", "Fault", IF(Data!J3880="DriverChange","Driver",IF(Data!J3880="CustomRecord","Custom","Debug")))))</f>
        <v>Engine</v>
      </c>
      <c r="F3883" s="39" t="str">
        <f>IF(Data!Y3880=TRUE(), "Yes", "No")</f>
        <v>No</v>
      </c>
      <c r="G3883" s="40">
        <f>Data!AK3880</f>
        <v>0</v>
      </c>
      <c r="H3883" s="35" t="str">
        <f>Data!AB3880</f>
        <v>Energía de la batería del vehículo eléctrico</v>
      </c>
      <c r="I3883" s="35">
        <f>Data!AD3880</f>
        <v>0</v>
      </c>
      <c r="J3883" s="35">
        <f>Data!AF3880</f>
        <v>0</v>
      </c>
      <c r="K3883" s="35" t="str">
        <f>CONCATENATE(Data!AH3880, " ", Data!AI3880)</f>
        <v>-12351 W</v>
      </c>
      <c r="L3883" s="35" t="str">
        <f>Data!C3880</f>
        <v>Vehicle, Battery Electric Vehicle</v>
      </c>
      <c r="M3883" s="35">
        <f>Data!H3880</f>
        <v>0</v>
      </c>
      <c r="N3883" s="41">
        <f>Data!I3880</f>
        <v>46087.415469791667</v>
      </c>
      <c r="O3883" s="35">
        <f>Data!L3880</f>
        <v>0</v>
      </c>
      <c r="P3883" s="35">
        <f>Data!M3880</f>
        <v>0</v>
      </c>
      <c r="Q3883" s="35" t="str">
        <f>IF(Data!N3880=0,"",Data!N3880)</f>
        <v/>
      </c>
      <c r="R3883" s="35">
        <f>Data!K3880</f>
        <v>0</v>
      </c>
      <c r="S3883" s="35" t="str">
        <f>IF(Data!X3880=TRUE(), "Yes", "No")</f>
        <v>No</v>
      </c>
      <c r="T3883" s="40" t="e">
        <f>#REF!</f>
        <v>#REF!</v>
      </c>
    </row>
    <row r="3884" spans="1:20" x14ac:dyDescent="0.3">
      <c r="A3884" s="35" t="str">
        <f>Data!A3881</f>
        <v>NISSAN LEAF 299-1018</v>
      </c>
      <c r="B3884" s="36">
        <f t="shared" si="60"/>
        <v>46087.415497685186</v>
      </c>
      <c r="C3884" s="37" t="str">
        <f>IF(Data!J3881="GpsRecord", CONCATENATE($U$3,": ",Data!M3881,", ",Data!L3881), CONCATENATE(Data!AB3881, " ", Data!AH3881))</f>
        <v>Ubicación: 9.92113, -84.51922</v>
      </c>
      <c r="D3884" s="38" t="str">
        <f>IF(Data!O3881=TRUE(), "Yes", "No")</f>
        <v>Yes</v>
      </c>
      <c r="E3884" s="38" t="str">
        <f>IF(Data!J3881="EngineStatusRecord","Engine",IF(Data!J3881="GpsRecord", "GPS", IF(Data!J3881="EngineFaultRecord", "Fault", IF(Data!J3881="DriverChange","Driver",IF(Data!J3881="CustomRecord","Custom","Debug")))))</f>
        <v>GPS</v>
      </c>
      <c r="F3884" s="39" t="str">
        <f>IF(Data!Y3881=TRUE(), "Yes", "No")</f>
        <v>Yes</v>
      </c>
      <c r="G3884" s="40">
        <f>Data!AK3881</f>
        <v>0</v>
      </c>
      <c r="H3884" s="35">
        <f>Data!AB3881</f>
        <v>0</v>
      </c>
      <c r="I3884" s="35">
        <f>Data!AD3881</f>
        <v>0</v>
      </c>
      <c r="J3884" s="35">
        <f>Data!AF3881</f>
        <v>0</v>
      </c>
      <c r="K3884" s="35" t="str">
        <f>CONCATENATE(Data!AH3881, " ", Data!AI3881)</f>
        <v xml:space="preserve"> </v>
      </c>
      <c r="L3884" s="35" t="str">
        <f>Data!C3881</f>
        <v>Vehicle, Battery Electric Vehicle</v>
      </c>
      <c r="M3884" s="35">
        <f>Data!H3881</f>
        <v>0</v>
      </c>
      <c r="N3884" s="41">
        <f>Data!I3881</f>
        <v>46087.415497685186</v>
      </c>
      <c r="O3884" s="35">
        <f>Data!L3881</f>
        <v>-84.519220000000004</v>
      </c>
      <c r="P3884" s="35">
        <f>Data!M3881</f>
        <v>9.9211299999999998</v>
      </c>
      <c r="Q3884" s="35" t="str">
        <f>IF(Data!N3881=0,"",Data!N3881)</f>
        <v>CurvePositionEstimateError</v>
      </c>
      <c r="R3884" s="35">
        <f>Data!K3881</f>
        <v>65</v>
      </c>
      <c r="S3884" s="35" t="str">
        <f>IF(Data!X3881=TRUE(), "Yes", "No")</f>
        <v>Yes</v>
      </c>
      <c r="T3884" s="40" t="e">
        <f>#REF!</f>
        <v>#REF!</v>
      </c>
    </row>
    <row r="3885" spans="1:20" x14ac:dyDescent="0.3">
      <c r="A3885" s="35" t="str">
        <f>Data!A3882</f>
        <v>NISSAN LEAF 299-1018</v>
      </c>
      <c r="B3885" s="36">
        <f t="shared" si="60"/>
        <v>46087.415516261572</v>
      </c>
      <c r="C3885" s="37" t="str">
        <f>IF(Data!J3882="GpsRecord", CONCATENATE($U$3,": ",Data!M3882,", ",Data!L3882), CONCATENATE(Data!AB3882, " ", Data!AH3882))</f>
        <v>Energía de la batería del vehículo eléctrico 27425</v>
      </c>
      <c r="D3885" s="38" t="str">
        <f>IF(Data!O3882=TRUE(), "Yes", "No")</f>
        <v>No</v>
      </c>
      <c r="E3885" s="38" t="str">
        <f>IF(Data!J3882="EngineStatusRecord","Engine",IF(Data!J3882="GpsRecord", "GPS", IF(Data!J3882="EngineFaultRecord", "Fault", IF(Data!J3882="DriverChange","Driver",IF(Data!J3882="CustomRecord","Custom","Debug")))))</f>
        <v>Engine</v>
      </c>
      <c r="F3885" s="39" t="str">
        <f>IF(Data!Y3882=TRUE(), "Yes", "No")</f>
        <v>No</v>
      </c>
      <c r="G3885" s="40">
        <f>Data!AK3882</f>
        <v>0</v>
      </c>
      <c r="H3885" s="35" t="str">
        <f>Data!AB3882</f>
        <v>Energía de la batería del vehículo eléctrico</v>
      </c>
      <c r="I3885" s="35">
        <f>Data!AD3882</f>
        <v>0</v>
      </c>
      <c r="J3885" s="35">
        <f>Data!AF3882</f>
        <v>0</v>
      </c>
      <c r="K3885" s="35" t="str">
        <f>CONCATENATE(Data!AH3882, " ", Data!AI3882)</f>
        <v>27425 W</v>
      </c>
      <c r="L3885" s="35" t="str">
        <f>Data!C3882</f>
        <v>Vehicle, Battery Electric Vehicle</v>
      </c>
      <c r="M3885" s="35">
        <f>Data!H3882</f>
        <v>0</v>
      </c>
      <c r="N3885" s="41">
        <f>Data!I3882</f>
        <v>46087.415516261572</v>
      </c>
      <c r="O3885" s="35">
        <f>Data!L3882</f>
        <v>0</v>
      </c>
      <c r="P3885" s="35">
        <f>Data!M3882</f>
        <v>0</v>
      </c>
      <c r="Q3885" s="35" t="str">
        <f>IF(Data!N3882=0,"",Data!N3882)</f>
        <v/>
      </c>
      <c r="R3885" s="35">
        <f>Data!K3882</f>
        <v>0</v>
      </c>
      <c r="S3885" s="35" t="str">
        <f>IF(Data!X3882=TRUE(), "Yes", "No")</f>
        <v>No</v>
      </c>
      <c r="T3885" s="40" t="e">
        <f>#REF!</f>
        <v>#REF!</v>
      </c>
    </row>
    <row r="3886" spans="1:20" x14ac:dyDescent="0.3">
      <c r="A3886" s="35" t="str">
        <f>Data!A3883</f>
        <v>NISSAN LEAF 299-1018</v>
      </c>
      <c r="B3886" s="36">
        <f t="shared" si="60"/>
        <v>46087.415532592589</v>
      </c>
      <c r="C3886" s="37" t="str">
        <f>IF(Data!J3883="GpsRecord", CONCATENATE($U$3,": ",Data!M3883,", ",Data!L3883), CONCATENATE(Data!AB3883, " ", Data!AH3883))</f>
        <v>Velocidad del motor en carretera 66</v>
      </c>
      <c r="D3886" s="38" t="str">
        <f>IF(Data!O3883=TRUE(), "Yes", "No")</f>
        <v>No</v>
      </c>
      <c r="E3886" s="38" t="str">
        <f>IF(Data!J3883="EngineStatusRecord","Engine",IF(Data!J3883="GpsRecord", "GPS", IF(Data!J3883="EngineFaultRecord", "Fault", IF(Data!J3883="DriverChange","Driver",IF(Data!J3883="CustomRecord","Custom","Debug")))))</f>
        <v>Engine</v>
      </c>
      <c r="F3886" s="39" t="str">
        <f>IF(Data!Y3883=TRUE(), "Yes", "No")</f>
        <v>No</v>
      </c>
      <c r="G3886" s="40">
        <f>Data!AK3883</f>
        <v>0</v>
      </c>
      <c r="H3886" s="35" t="str">
        <f>Data!AB3883</f>
        <v>Velocidad del motor en carretera</v>
      </c>
      <c r="I3886" s="35">
        <f>Data!AD3883</f>
        <v>0</v>
      </c>
      <c r="J3886" s="35">
        <f>Data!AF3883</f>
        <v>0</v>
      </c>
      <c r="K3886" s="35" t="str">
        <f>CONCATENATE(Data!AH3883, " ", Data!AI3883)</f>
        <v>66 km/h</v>
      </c>
      <c r="L3886" s="35" t="str">
        <f>Data!C3883</f>
        <v>Vehicle, Battery Electric Vehicle</v>
      </c>
      <c r="M3886" s="35">
        <f>Data!H3883</f>
        <v>0</v>
      </c>
      <c r="N3886" s="41">
        <f>Data!I3883</f>
        <v>46087.415532592589</v>
      </c>
      <c r="O3886" s="35">
        <f>Data!L3883</f>
        <v>0</v>
      </c>
      <c r="P3886" s="35">
        <f>Data!M3883</f>
        <v>0</v>
      </c>
      <c r="Q3886" s="35" t="str">
        <f>IF(Data!N3883=0,"",Data!N3883)</f>
        <v/>
      </c>
      <c r="R3886" s="35">
        <f>Data!K3883</f>
        <v>0</v>
      </c>
      <c r="S3886" s="35" t="str">
        <f>IF(Data!X3883=TRUE(), "Yes", "No")</f>
        <v>No</v>
      </c>
      <c r="T3886" s="40" t="e">
        <f>#REF!</f>
        <v>#REF!</v>
      </c>
    </row>
    <row r="3887" spans="1:20" x14ac:dyDescent="0.3">
      <c r="A3887" s="35" t="str">
        <f>Data!A3884</f>
        <v>NISSAN LEAF 299-1018</v>
      </c>
      <c r="B3887" s="36">
        <f t="shared" si="60"/>
        <v>46087.415590277778</v>
      </c>
      <c r="C3887" s="37" t="str">
        <f>IF(Data!J3884="GpsRecord", CONCATENATE($U$3,": ",Data!M3884,", ",Data!L3884), CONCATENATE(Data!AB3884, " ", Data!AH3884))</f>
        <v>Ubicación: 9.91989, -84.51923</v>
      </c>
      <c r="D3887" s="38" t="str">
        <f>IF(Data!O3884=TRUE(), "Yes", "No")</f>
        <v>Yes</v>
      </c>
      <c r="E3887" s="38" t="str">
        <f>IF(Data!J3884="EngineStatusRecord","Engine",IF(Data!J3884="GpsRecord", "GPS", IF(Data!J3884="EngineFaultRecord", "Fault", IF(Data!J3884="DriverChange","Driver",IF(Data!J3884="CustomRecord","Custom","Debug")))))</f>
        <v>GPS</v>
      </c>
      <c r="F3887" s="39" t="str">
        <f>IF(Data!Y3884=TRUE(), "Yes", "No")</f>
        <v>Yes</v>
      </c>
      <c r="G3887" s="40">
        <f>Data!AK3884</f>
        <v>0</v>
      </c>
      <c r="H3887" s="35">
        <f>Data!AB3884</f>
        <v>0</v>
      </c>
      <c r="I3887" s="35">
        <f>Data!AD3884</f>
        <v>0</v>
      </c>
      <c r="J3887" s="35">
        <f>Data!AF3884</f>
        <v>0</v>
      </c>
      <c r="K3887" s="35" t="str">
        <f>CONCATENATE(Data!AH3884, " ", Data!AI3884)</f>
        <v xml:space="preserve"> </v>
      </c>
      <c r="L3887" s="35" t="str">
        <f>Data!C3884</f>
        <v>Vehicle, Battery Electric Vehicle</v>
      </c>
      <c r="M3887" s="35">
        <f>Data!H3884</f>
        <v>0</v>
      </c>
      <c r="N3887" s="41">
        <f>Data!I3884</f>
        <v>46087.415590277778</v>
      </c>
      <c r="O3887" s="35">
        <f>Data!L3884</f>
        <v>-84.519229999999993</v>
      </c>
      <c r="P3887" s="35">
        <f>Data!M3884</f>
        <v>9.9198900000000005</v>
      </c>
      <c r="Q3887" s="35" t="str">
        <f>IF(Data!N3884=0,"",Data!N3884)</f>
        <v>CurvePositionEstimateError</v>
      </c>
      <c r="R3887" s="35">
        <f>Data!K3884</f>
        <v>61</v>
      </c>
      <c r="S3887" s="35" t="str">
        <f>IF(Data!X3884=TRUE(), "Yes", "No")</f>
        <v>Yes</v>
      </c>
      <c r="T3887" s="40" t="e">
        <f>#REF!</f>
        <v>#REF!</v>
      </c>
    </row>
    <row r="3888" spans="1:20" x14ac:dyDescent="0.3">
      <c r="A3888" s="35" t="str">
        <f>Data!A3885</f>
        <v>NISSAN LEAF 299-1018</v>
      </c>
      <c r="B3888" s="36">
        <f t="shared" si="60"/>
        <v>46087.415667499998</v>
      </c>
      <c r="C3888" s="37" t="str">
        <f>IF(Data!J3885="GpsRecord", CONCATENATE($U$3,": ",Data!M3885,", ",Data!L3885), CONCATENATE(Data!AB3885, " ", Data!AH3885))</f>
        <v>Energía de la batería del vehículo eléctrico 21122</v>
      </c>
      <c r="D3888" s="38" t="str">
        <f>IF(Data!O3885=TRUE(), "Yes", "No")</f>
        <v>No</v>
      </c>
      <c r="E3888" s="38" t="str">
        <f>IF(Data!J3885="EngineStatusRecord","Engine",IF(Data!J3885="GpsRecord", "GPS", IF(Data!J3885="EngineFaultRecord", "Fault", IF(Data!J3885="DriverChange","Driver",IF(Data!J3885="CustomRecord","Custom","Debug")))))</f>
        <v>Engine</v>
      </c>
      <c r="F3888" s="39" t="str">
        <f>IF(Data!Y3885=TRUE(), "Yes", "No")</f>
        <v>No</v>
      </c>
      <c r="G3888" s="40">
        <f>Data!AK3885</f>
        <v>0</v>
      </c>
      <c r="H3888" s="35" t="str">
        <f>Data!AB3885</f>
        <v>Energía de la batería del vehículo eléctrico</v>
      </c>
      <c r="I3888" s="35">
        <f>Data!AD3885</f>
        <v>0</v>
      </c>
      <c r="J3888" s="35">
        <f>Data!AF3885</f>
        <v>0</v>
      </c>
      <c r="K3888" s="35" t="str">
        <f>CONCATENATE(Data!AH3885, " ", Data!AI3885)</f>
        <v>21122 W</v>
      </c>
      <c r="L3888" s="35" t="str">
        <f>Data!C3885</f>
        <v>Vehicle, Battery Electric Vehicle</v>
      </c>
      <c r="M3888" s="35">
        <f>Data!H3885</f>
        <v>0</v>
      </c>
      <c r="N3888" s="41">
        <f>Data!I3885</f>
        <v>46087.415667499998</v>
      </c>
      <c r="O3888" s="35">
        <f>Data!L3885</f>
        <v>0</v>
      </c>
      <c r="P3888" s="35">
        <f>Data!M3885</f>
        <v>0</v>
      </c>
      <c r="Q3888" s="35" t="str">
        <f>IF(Data!N3885=0,"",Data!N3885)</f>
        <v/>
      </c>
      <c r="R3888" s="35">
        <f>Data!K3885</f>
        <v>0</v>
      </c>
      <c r="S3888" s="35" t="str">
        <f>IF(Data!X3885=TRUE(), "Yes", "No")</f>
        <v>No</v>
      </c>
      <c r="T3888" s="40" t="e">
        <f>#REF!</f>
        <v>#REF!</v>
      </c>
    </row>
    <row r="3889" spans="1:20" x14ac:dyDescent="0.3">
      <c r="A3889" s="35" t="str">
        <f>Data!A3886</f>
        <v>NISSAN LEAF 299-1018</v>
      </c>
      <c r="B3889" s="36">
        <f t="shared" si="60"/>
        <v>46087.415671296294</v>
      </c>
      <c r="C3889" s="37" t="str">
        <f>IF(Data!J3886="GpsRecord", CONCATENATE($U$3,": ",Data!M3886,", ",Data!L3886), CONCATENATE(Data!AB3886, " ", Data!AH3886))</f>
        <v>Ubicación: 9.91888, -84.51924</v>
      </c>
      <c r="D3889" s="38" t="str">
        <f>IF(Data!O3886=TRUE(), "Yes", "No")</f>
        <v>Yes</v>
      </c>
      <c r="E3889" s="38" t="str">
        <f>IF(Data!J3886="EngineStatusRecord","Engine",IF(Data!J3886="GpsRecord", "GPS", IF(Data!J3886="EngineFaultRecord", "Fault", IF(Data!J3886="DriverChange","Driver",IF(Data!J3886="CustomRecord","Custom","Debug")))))</f>
        <v>GPS</v>
      </c>
      <c r="F3889" s="39" t="str">
        <f>IF(Data!Y3886=TRUE(), "Yes", "No")</f>
        <v>Yes</v>
      </c>
      <c r="G3889" s="40">
        <f>Data!AK3886</f>
        <v>0</v>
      </c>
      <c r="H3889" s="35">
        <f>Data!AB3886</f>
        <v>0</v>
      </c>
      <c r="I3889" s="35">
        <f>Data!AD3886</f>
        <v>0</v>
      </c>
      <c r="J3889" s="35">
        <f>Data!AF3886</f>
        <v>0</v>
      </c>
      <c r="K3889" s="35" t="str">
        <f>CONCATENATE(Data!AH3886, " ", Data!AI3886)</f>
        <v xml:space="preserve"> </v>
      </c>
      <c r="L3889" s="35" t="str">
        <f>Data!C3886</f>
        <v>Vehicle, Battery Electric Vehicle</v>
      </c>
      <c r="M3889" s="35">
        <f>Data!H3886</f>
        <v>0</v>
      </c>
      <c r="N3889" s="41">
        <f>Data!I3886</f>
        <v>46087.415671296294</v>
      </c>
      <c r="O3889" s="35">
        <f>Data!L3886</f>
        <v>-84.519239999999996</v>
      </c>
      <c r="P3889" s="35">
        <f>Data!M3886</f>
        <v>9.9188799999999997</v>
      </c>
      <c r="Q3889" s="35" t="str">
        <f>IF(Data!N3886=0,"",Data!N3886)</f>
        <v>CurveBased</v>
      </c>
      <c r="R3889" s="35">
        <f>Data!K3886</f>
        <v>53</v>
      </c>
      <c r="S3889" s="35" t="str">
        <f>IF(Data!X3886=TRUE(), "Yes", "No")</f>
        <v>Yes</v>
      </c>
      <c r="T3889" s="40" t="e">
        <f>#REF!</f>
        <v>#REF!</v>
      </c>
    </row>
    <row r="3890" spans="1:20" x14ac:dyDescent="0.3">
      <c r="A3890" s="35" t="str">
        <f>Data!A3887</f>
        <v>NISSAN LEAF 299-1018</v>
      </c>
      <c r="B3890" s="36">
        <f t="shared" si="60"/>
        <v>46087.415694629628</v>
      </c>
      <c r="C3890" s="37" t="str">
        <f>IF(Data!J3887="GpsRecord", CONCATENATE($U$3,": ",Data!M3887,", ",Data!L3887), CONCATENATE(Data!AB3887, " ", Data!AH3887))</f>
        <v>Velocidad del motor en carretera 54</v>
      </c>
      <c r="D3890" s="38" t="str">
        <f>IF(Data!O3887=TRUE(), "Yes", "No")</f>
        <v>No</v>
      </c>
      <c r="E3890" s="38" t="str">
        <f>IF(Data!J3887="EngineStatusRecord","Engine",IF(Data!J3887="GpsRecord", "GPS", IF(Data!J3887="EngineFaultRecord", "Fault", IF(Data!J3887="DriverChange","Driver",IF(Data!J3887="CustomRecord","Custom","Debug")))))</f>
        <v>Engine</v>
      </c>
      <c r="F3890" s="39" t="str">
        <f>IF(Data!Y3887=TRUE(), "Yes", "No")</f>
        <v>No</v>
      </c>
      <c r="G3890" s="40">
        <f>Data!AK3887</f>
        <v>0</v>
      </c>
      <c r="H3890" s="35" t="str">
        <f>Data!AB3887</f>
        <v>Velocidad del motor en carretera</v>
      </c>
      <c r="I3890" s="35">
        <f>Data!AD3887</f>
        <v>0</v>
      </c>
      <c r="J3890" s="35">
        <f>Data!AF3887</f>
        <v>0</v>
      </c>
      <c r="K3890" s="35" t="str">
        <f>CONCATENATE(Data!AH3887, " ", Data!AI3887)</f>
        <v>54 km/h</v>
      </c>
      <c r="L3890" s="35" t="str">
        <f>Data!C3887</f>
        <v>Vehicle, Battery Electric Vehicle</v>
      </c>
      <c r="M3890" s="35">
        <f>Data!H3887</f>
        <v>0</v>
      </c>
      <c r="N3890" s="41">
        <f>Data!I3887</f>
        <v>46087.415694629628</v>
      </c>
      <c r="O3890" s="35">
        <f>Data!L3887</f>
        <v>0</v>
      </c>
      <c r="P3890" s="35">
        <f>Data!M3887</f>
        <v>0</v>
      </c>
      <c r="Q3890" s="35" t="str">
        <f>IF(Data!N3887=0,"",Data!N3887)</f>
        <v/>
      </c>
      <c r="R3890" s="35">
        <f>Data!K3887</f>
        <v>0</v>
      </c>
      <c r="S3890" s="35" t="str">
        <f>IF(Data!X3887=TRUE(), "Yes", "No")</f>
        <v>No</v>
      </c>
      <c r="T3890" s="40" t="e">
        <f>#REF!</f>
        <v>#REF!</v>
      </c>
    </row>
    <row r="3891" spans="1:20" x14ac:dyDescent="0.3">
      <c r="A3891" s="35" t="str">
        <f>Data!A3888</f>
        <v>NISSAN LEAF 299-1018</v>
      </c>
      <c r="B3891" s="36">
        <f t="shared" si="60"/>
        <v>46087.415714062503</v>
      </c>
      <c r="C3891" s="37" t="str">
        <f>IF(Data!J3888="GpsRecord", CONCATENATE($U$3,": ",Data!M3888,", ",Data!L3888), CONCATENATE(Data!AB3888, " ", Data!AH3888))</f>
        <v>Energía de la batería del vehículo eléctrico -22491</v>
      </c>
      <c r="D3891" s="38" t="str">
        <f>IF(Data!O3888=TRUE(), "Yes", "No")</f>
        <v>No</v>
      </c>
      <c r="E3891" s="38" t="str">
        <f>IF(Data!J3888="EngineStatusRecord","Engine",IF(Data!J3888="GpsRecord", "GPS", IF(Data!J3888="EngineFaultRecord", "Fault", IF(Data!J3888="DriverChange","Driver",IF(Data!J3888="CustomRecord","Custom","Debug")))))</f>
        <v>Engine</v>
      </c>
      <c r="F3891" s="39" t="str">
        <f>IF(Data!Y3888=TRUE(), "Yes", "No")</f>
        <v>No</v>
      </c>
      <c r="G3891" s="40">
        <f>Data!AK3888</f>
        <v>0</v>
      </c>
      <c r="H3891" s="35" t="str">
        <f>Data!AB3888</f>
        <v>Energía de la batería del vehículo eléctrico</v>
      </c>
      <c r="I3891" s="35">
        <f>Data!AD3888</f>
        <v>0</v>
      </c>
      <c r="J3891" s="35">
        <f>Data!AF3888</f>
        <v>0</v>
      </c>
      <c r="K3891" s="35" t="str">
        <f>CONCATENATE(Data!AH3888, " ", Data!AI3888)</f>
        <v>-22491 W</v>
      </c>
      <c r="L3891" s="35" t="str">
        <f>Data!C3888</f>
        <v>Vehicle, Battery Electric Vehicle</v>
      </c>
      <c r="M3891" s="35">
        <f>Data!H3888</f>
        <v>0</v>
      </c>
      <c r="N3891" s="41">
        <f>Data!I3888</f>
        <v>46087.415714062503</v>
      </c>
      <c r="O3891" s="35">
        <f>Data!L3888</f>
        <v>0</v>
      </c>
      <c r="P3891" s="35">
        <f>Data!M3888</f>
        <v>0</v>
      </c>
      <c r="Q3891" s="35" t="str">
        <f>IF(Data!N3888=0,"",Data!N3888)</f>
        <v/>
      </c>
      <c r="R3891" s="35">
        <f>Data!K3888</f>
        <v>0</v>
      </c>
      <c r="S3891" s="35" t="str">
        <f>IF(Data!X3888=TRUE(), "Yes", "No")</f>
        <v>No</v>
      </c>
      <c r="T3891" s="40" t="e">
        <f>#REF!</f>
        <v>#REF!</v>
      </c>
    </row>
    <row r="3892" spans="1:20" x14ac:dyDescent="0.3">
      <c r="A3892" s="35" t="str">
        <f>Data!A3889</f>
        <v>NISSAN LEAF 299-1018</v>
      </c>
      <c r="B3892" s="36">
        <f t="shared" si="60"/>
        <v>46087.415729166663</v>
      </c>
      <c r="C3892" s="37" t="str">
        <f>IF(Data!J3889="GpsRecord", CONCATENATE($U$3,": ",Data!M3889,", ",Data!L3889), CONCATENATE(Data!AB3889, " ", Data!AH3889))</f>
        <v>Ubicación: 9.91827, -84.51905</v>
      </c>
      <c r="D3892" s="38" t="str">
        <f>IF(Data!O3889=TRUE(), "Yes", "No")</f>
        <v>Yes</v>
      </c>
      <c r="E3892" s="38" t="str">
        <f>IF(Data!J3889="EngineStatusRecord","Engine",IF(Data!J3889="GpsRecord", "GPS", IF(Data!J3889="EngineFaultRecord", "Fault", IF(Data!J3889="DriverChange","Driver",IF(Data!J3889="CustomRecord","Custom","Debug")))))</f>
        <v>GPS</v>
      </c>
      <c r="F3892" s="39" t="str">
        <f>IF(Data!Y3889=TRUE(), "Yes", "No")</f>
        <v>Yes</v>
      </c>
      <c r="G3892" s="40">
        <f>Data!AK3889</f>
        <v>0</v>
      </c>
      <c r="H3892" s="35">
        <f>Data!AB3889</f>
        <v>0</v>
      </c>
      <c r="I3892" s="35">
        <f>Data!AD3889</f>
        <v>0</v>
      </c>
      <c r="J3892" s="35">
        <f>Data!AF3889</f>
        <v>0</v>
      </c>
      <c r="K3892" s="35" t="str">
        <f>CONCATENATE(Data!AH3889, " ", Data!AI3889)</f>
        <v xml:space="preserve"> </v>
      </c>
      <c r="L3892" s="35" t="str">
        <f>Data!C3889</f>
        <v>Vehicle, Battery Electric Vehicle</v>
      </c>
      <c r="M3892" s="35">
        <f>Data!H3889</f>
        <v>0</v>
      </c>
      <c r="N3892" s="41">
        <f>Data!I3889</f>
        <v>46087.415729166663</v>
      </c>
      <c r="O3892" s="35">
        <f>Data!L3889</f>
        <v>-84.519049999999993</v>
      </c>
      <c r="P3892" s="35">
        <f>Data!M3889</f>
        <v>9.9182699999999997</v>
      </c>
      <c r="Q3892" s="35" t="str">
        <f>IF(Data!N3889=0,"",Data!N3889)</f>
        <v>CurveSpeedEstimateError</v>
      </c>
      <c r="R3892" s="35">
        <f>Data!K3889</f>
        <v>46</v>
      </c>
      <c r="S3892" s="35" t="str">
        <f>IF(Data!X3889=TRUE(), "Yes", "No")</f>
        <v>Yes</v>
      </c>
      <c r="T3892" s="40" t="e">
        <f>#REF!</f>
        <v>#REF!</v>
      </c>
    </row>
    <row r="3893" spans="1:20" x14ac:dyDescent="0.3">
      <c r="A3893" s="35" t="str">
        <f>Data!A3890</f>
        <v>NISSAN LEAF 299-1018</v>
      </c>
      <c r="B3893" s="36">
        <f t="shared" si="60"/>
        <v>46087.415730972221</v>
      </c>
      <c r="C3893" s="37" t="str">
        <f>IF(Data!J3890="GpsRecord", CONCATENATE($U$3,": ",Data!M3890,", ",Data!L3890), CONCATENATE(Data!AB3890, " ", Data!AH3890))</f>
        <v>Estado de carga genérico 61.1</v>
      </c>
      <c r="D3893" s="38" t="str">
        <f>IF(Data!O3890=TRUE(), "Yes", "No")</f>
        <v>No</v>
      </c>
      <c r="E3893" s="38" t="str">
        <f>IF(Data!J3890="EngineStatusRecord","Engine",IF(Data!J3890="GpsRecord", "GPS", IF(Data!J3890="EngineFaultRecord", "Fault", IF(Data!J3890="DriverChange","Driver",IF(Data!J3890="CustomRecord","Custom","Debug")))))</f>
        <v>Engine</v>
      </c>
      <c r="F3893" s="39" t="str">
        <f>IF(Data!Y3890=TRUE(), "Yes", "No")</f>
        <v>No</v>
      </c>
      <c r="G3893" s="40">
        <f>Data!AK3890</f>
        <v>0</v>
      </c>
      <c r="H3893" s="35" t="str">
        <f>Data!AB3890</f>
        <v>Estado de carga genérico</v>
      </c>
      <c r="I3893" s="35">
        <f>Data!AD3890</f>
        <v>0</v>
      </c>
      <c r="J3893" s="35">
        <f>Data!AF3890</f>
        <v>0</v>
      </c>
      <c r="K3893" s="35" t="str">
        <f>CONCATENATE(Data!AH3890, " ", Data!AI3890)</f>
        <v>61.1 %</v>
      </c>
      <c r="L3893" s="35" t="str">
        <f>Data!C3890</f>
        <v>Vehicle, Battery Electric Vehicle</v>
      </c>
      <c r="M3893" s="35">
        <f>Data!H3890</f>
        <v>0</v>
      </c>
      <c r="N3893" s="41">
        <f>Data!I3890</f>
        <v>46087.415730972221</v>
      </c>
      <c r="O3893" s="35">
        <f>Data!L3890</f>
        <v>0</v>
      </c>
      <c r="P3893" s="35">
        <f>Data!M3890</f>
        <v>0</v>
      </c>
      <c r="Q3893" s="35" t="str">
        <f>IF(Data!N3890=0,"",Data!N3890)</f>
        <v/>
      </c>
      <c r="R3893" s="35">
        <f>Data!K3890</f>
        <v>0</v>
      </c>
      <c r="S3893" s="35" t="str">
        <f>IF(Data!X3890=TRUE(), "Yes", "No")</f>
        <v>No</v>
      </c>
      <c r="T3893" s="40" t="e">
        <f>#REF!</f>
        <v>#REF!</v>
      </c>
    </row>
    <row r="3894" spans="1:20" x14ac:dyDescent="0.3">
      <c r="A3894" s="35" t="str">
        <f>Data!A3891</f>
        <v>NISSAN LEAF 299-1018</v>
      </c>
      <c r="B3894" s="36">
        <f t="shared" si="60"/>
        <v>46087.415741053243</v>
      </c>
      <c r="C3894" s="37" t="str">
        <f>IF(Data!J3891="GpsRecord", CONCATENATE($U$3,": ",Data!M3891,", ",Data!L3891), CONCATENATE(Data!AB3891, " ", Data!AH3891))</f>
        <v>Velocidad del motor en carretera 44</v>
      </c>
      <c r="D3894" s="38" t="str">
        <f>IF(Data!O3891=TRUE(), "Yes", "No")</f>
        <v>No</v>
      </c>
      <c r="E3894" s="38" t="str">
        <f>IF(Data!J3891="EngineStatusRecord","Engine",IF(Data!J3891="GpsRecord", "GPS", IF(Data!J3891="EngineFaultRecord", "Fault", IF(Data!J3891="DriverChange","Driver",IF(Data!J3891="CustomRecord","Custom","Debug")))))</f>
        <v>Engine</v>
      </c>
      <c r="F3894" s="39" t="str">
        <f>IF(Data!Y3891=TRUE(), "Yes", "No")</f>
        <v>No</v>
      </c>
      <c r="G3894" s="40">
        <f>Data!AK3891</f>
        <v>0</v>
      </c>
      <c r="H3894" s="35" t="str">
        <f>Data!AB3891</f>
        <v>Velocidad del motor en carretera</v>
      </c>
      <c r="I3894" s="35">
        <f>Data!AD3891</f>
        <v>0</v>
      </c>
      <c r="J3894" s="35">
        <f>Data!AF3891</f>
        <v>0</v>
      </c>
      <c r="K3894" s="35" t="str">
        <f>CONCATENATE(Data!AH3891, " ", Data!AI3891)</f>
        <v>44 km/h</v>
      </c>
      <c r="L3894" s="35" t="str">
        <f>Data!C3891</f>
        <v>Vehicle, Battery Electric Vehicle</v>
      </c>
      <c r="M3894" s="35">
        <f>Data!H3891</f>
        <v>0</v>
      </c>
      <c r="N3894" s="41">
        <f>Data!I3891</f>
        <v>46087.415741053243</v>
      </c>
      <c r="O3894" s="35">
        <f>Data!L3891</f>
        <v>0</v>
      </c>
      <c r="P3894" s="35">
        <f>Data!M3891</f>
        <v>0</v>
      </c>
      <c r="Q3894" s="35" t="str">
        <f>IF(Data!N3891=0,"",Data!N3891)</f>
        <v/>
      </c>
      <c r="R3894" s="35">
        <f>Data!K3891</f>
        <v>0</v>
      </c>
      <c r="S3894" s="35" t="str">
        <f>IF(Data!X3891=TRUE(), "Yes", "No")</f>
        <v>No</v>
      </c>
      <c r="T3894" s="40" t="e">
        <f>#REF!</f>
        <v>#REF!</v>
      </c>
    </row>
    <row r="3895" spans="1:20" x14ac:dyDescent="0.3">
      <c r="A3895" s="35" t="str">
        <f>Data!A3892</f>
        <v>NISSAN LEAF 299-1018</v>
      </c>
      <c r="B3895" s="36">
        <f t="shared" si="60"/>
        <v>46087.415810370374</v>
      </c>
      <c r="C3895" s="37" t="str">
        <f>IF(Data!J3892="GpsRecord", CONCATENATE($U$3,": ",Data!M3892,", ",Data!L3892), CONCATENATE(Data!AB3892, " ", Data!AH3892))</f>
        <v>Velocidad del motor en carretera 44</v>
      </c>
      <c r="D3895" s="38" t="str">
        <f>IF(Data!O3892=TRUE(), "Yes", "No")</f>
        <v>No</v>
      </c>
      <c r="E3895" s="38" t="str">
        <f>IF(Data!J3892="EngineStatusRecord","Engine",IF(Data!J3892="GpsRecord", "GPS", IF(Data!J3892="EngineFaultRecord", "Fault", IF(Data!J3892="DriverChange","Driver",IF(Data!J3892="CustomRecord","Custom","Debug")))))</f>
        <v>Engine</v>
      </c>
      <c r="F3895" s="39" t="str">
        <f>IF(Data!Y3892=TRUE(), "Yes", "No")</f>
        <v>No</v>
      </c>
      <c r="G3895" s="40">
        <f>Data!AK3892</f>
        <v>0</v>
      </c>
      <c r="H3895" s="35" t="str">
        <f>Data!AB3892</f>
        <v>Velocidad del motor en carretera</v>
      </c>
      <c r="I3895" s="35">
        <f>Data!AD3892</f>
        <v>0</v>
      </c>
      <c r="J3895" s="35">
        <f>Data!AF3892</f>
        <v>0</v>
      </c>
      <c r="K3895" s="35" t="str">
        <f>CONCATENATE(Data!AH3892, " ", Data!AI3892)</f>
        <v>44 km/h</v>
      </c>
      <c r="L3895" s="35" t="str">
        <f>Data!C3892</f>
        <v>Vehicle, Battery Electric Vehicle</v>
      </c>
      <c r="M3895" s="35">
        <f>Data!H3892</f>
        <v>0</v>
      </c>
      <c r="N3895" s="41">
        <f>Data!I3892</f>
        <v>46087.415810370374</v>
      </c>
      <c r="O3895" s="35">
        <f>Data!L3892</f>
        <v>0</v>
      </c>
      <c r="P3895" s="35">
        <f>Data!M3892</f>
        <v>0</v>
      </c>
      <c r="Q3895" s="35" t="str">
        <f>IF(Data!N3892=0,"",Data!N3892)</f>
        <v/>
      </c>
      <c r="R3895" s="35">
        <f>Data!K3892</f>
        <v>0</v>
      </c>
      <c r="S3895" s="35" t="str">
        <f>IF(Data!X3892=TRUE(), "Yes", "No")</f>
        <v>No</v>
      </c>
      <c r="T3895" s="40" t="e">
        <f>#REF!</f>
        <v>#REF!</v>
      </c>
    </row>
    <row r="3896" spans="1:20" x14ac:dyDescent="0.3">
      <c r="A3896" s="35" t="str">
        <f>Data!A3893</f>
        <v>NISSAN LEAF 299-1018</v>
      </c>
      <c r="B3896" s="36">
        <f t="shared" si="60"/>
        <v>46087.415833333333</v>
      </c>
      <c r="C3896" s="37" t="str">
        <f>IF(Data!J3893="GpsRecord", CONCATENATE($U$3,": ",Data!M3893,", ",Data!L3893), CONCATENATE(Data!AB3893, " ", Data!AH3893))</f>
        <v>Ubicación: 9.91733, -84.51875</v>
      </c>
      <c r="D3896" s="38" t="str">
        <f>IF(Data!O3893=TRUE(), "Yes", "No")</f>
        <v>Yes</v>
      </c>
      <c r="E3896" s="38" t="str">
        <f>IF(Data!J3893="EngineStatusRecord","Engine",IF(Data!J3893="GpsRecord", "GPS", IF(Data!J3893="EngineFaultRecord", "Fault", IF(Data!J3893="DriverChange","Driver",IF(Data!J3893="CustomRecord","Custom","Debug")))))</f>
        <v>GPS</v>
      </c>
      <c r="F3896" s="39" t="str">
        <f>IF(Data!Y3893=TRUE(), "Yes", "No")</f>
        <v>Yes</v>
      </c>
      <c r="G3896" s="40">
        <f>Data!AK3893</f>
        <v>0</v>
      </c>
      <c r="H3896" s="35">
        <f>Data!AB3893</f>
        <v>0</v>
      </c>
      <c r="I3896" s="35">
        <f>Data!AD3893</f>
        <v>0</v>
      </c>
      <c r="J3896" s="35">
        <f>Data!AF3893</f>
        <v>0</v>
      </c>
      <c r="K3896" s="35" t="str">
        <f>CONCATENATE(Data!AH3893, " ", Data!AI3893)</f>
        <v xml:space="preserve"> </v>
      </c>
      <c r="L3896" s="35" t="str">
        <f>Data!C3893</f>
        <v>Vehicle, Battery Electric Vehicle</v>
      </c>
      <c r="M3896" s="35">
        <f>Data!H3893</f>
        <v>0</v>
      </c>
      <c r="N3896" s="41">
        <f>Data!I3893</f>
        <v>46087.415833333333</v>
      </c>
      <c r="O3896" s="35">
        <f>Data!L3893</f>
        <v>-84.518749999999997</v>
      </c>
      <c r="P3896" s="35">
        <f>Data!M3893</f>
        <v>9.9173299999999998</v>
      </c>
      <c r="Q3896" s="35" t="str">
        <f>IF(Data!N3893=0,"",Data!N3893)</f>
        <v>CurveSpeedEstimateError</v>
      </c>
      <c r="R3896" s="35">
        <f>Data!K3893</f>
        <v>44</v>
      </c>
      <c r="S3896" s="35" t="str">
        <f>IF(Data!X3893=TRUE(), "Yes", "No")</f>
        <v>Yes</v>
      </c>
      <c r="T3896" s="40" t="e">
        <f>#REF!</f>
        <v>#REF!</v>
      </c>
    </row>
    <row r="3897" spans="1:20" x14ac:dyDescent="0.3">
      <c r="A3897" s="35" t="str">
        <f>Data!A3894</f>
        <v>NISSAN LEAF 299-1018</v>
      </c>
      <c r="B3897" s="36">
        <f t="shared" si="60"/>
        <v>46087.415891203702</v>
      </c>
      <c r="C3897" s="37" t="str">
        <f>IF(Data!J3894="GpsRecord", CONCATENATE($U$3,": ",Data!M3894,", ",Data!L3894), CONCATENATE(Data!AB3894, " ", Data!AH3894))</f>
        <v>Ubicación: 9.91671, -84.51881</v>
      </c>
      <c r="D3897" s="38" t="str">
        <f>IF(Data!O3894=TRUE(), "Yes", "No")</f>
        <v>Yes</v>
      </c>
      <c r="E3897" s="38" t="str">
        <f>IF(Data!J3894="EngineStatusRecord","Engine",IF(Data!J3894="GpsRecord", "GPS", IF(Data!J3894="EngineFaultRecord", "Fault", IF(Data!J3894="DriverChange","Driver",IF(Data!J3894="CustomRecord","Custom","Debug")))))</f>
        <v>GPS</v>
      </c>
      <c r="F3897" s="39" t="str">
        <f>IF(Data!Y3894=TRUE(), "Yes", "No")</f>
        <v>Yes</v>
      </c>
      <c r="G3897" s="40">
        <f>Data!AK3894</f>
        <v>0</v>
      </c>
      <c r="H3897" s="35">
        <f>Data!AB3894</f>
        <v>0</v>
      </c>
      <c r="I3897" s="35">
        <f>Data!AD3894</f>
        <v>0</v>
      </c>
      <c r="J3897" s="35">
        <f>Data!AF3894</f>
        <v>0</v>
      </c>
      <c r="K3897" s="35" t="str">
        <f>CONCATENATE(Data!AH3894, " ", Data!AI3894)</f>
        <v xml:space="preserve"> </v>
      </c>
      <c r="L3897" s="35" t="str">
        <f>Data!C3894</f>
        <v>Vehicle, Battery Electric Vehicle</v>
      </c>
      <c r="M3897" s="35">
        <f>Data!H3894</f>
        <v>0</v>
      </c>
      <c r="N3897" s="41">
        <f>Data!I3894</f>
        <v>46087.415891203702</v>
      </c>
      <c r="O3897" s="35">
        <f>Data!L3894</f>
        <v>-84.518810000000002</v>
      </c>
      <c r="P3897" s="35">
        <f>Data!M3894</f>
        <v>9.9167100000000001</v>
      </c>
      <c r="Q3897" s="35" t="str">
        <f>IF(Data!N3894=0,"",Data!N3894)</f>
        <v>CurveSpeedEstimateError</v>
      </c>
      <c r="R3897" s="35">
        <f>Data!K3894</f>
        <v>53</v>
      </c>
      <c r="S3897" s="35" t="str">
        <f>IF(Data!X3894=TRUE(), "Yes", "No")</f>
        <v>Yes</v>
      </c>
      <c r="T3897" s="40" t="e">
        <f>#REF!</f>
        <v>#REF!</v>
      </c>
    </row>
    <row r="3898" spans="1:20" x14ac:dyDescent="0.3">
      <c r="A3898" s="35" t="str">
        <f>Data!A3895</f>
        <v>NISSAN LEAF 299-1018</v>
      </c>
      <c r="B3898" s="36">
        <f t="shared" si="60"/>
        <v>46087.415911724536</v>
      </c>
      <c r="C3898" s="37" t="str">
        <f>IF(Data!J3895="GpsRecord", CONCATENATE($U$3,": ",Data!M3895,", ",Data!L3895), CONCATENATE(Data!AB3895, " ", Data!AH3895))</f>
        <v>Energía de la batería del vehículo eléctrico 10858</v>
      </c>
      <c r="D3898" s="38" t="str">
        <f>IF(Data!O3895=TRUE(), "Yes", "No")</f>
        <v>No</v>
      </c>
      <c r="E3898" s="38" t="str">
        <f>IF(Data!J3895="EngineStatusRecord","Engine",IF(Data!J3895="GpsRecord", "GPS", IF(Data!J3895="EngineFaultRecord", "Fault", IF(Data!J3895="DriverChange","Driver",IF(Data!J3895="CustomRecord","Custom","Debug")))))</f>
        <v>Engine</v>
      </c>
      <c r="F3898" s="39" t="str">
        <f>IF(Data!Y3895=TRUE(), "Yes", "No")</f>
        <v>No</v>
      </c>
      <c r="G3898" s="40">
        <f>Data!AK3895</f>
        <v>0</v>
      </c>
      <c r="H3898" s="35" t="str">
        <f>Data!AB3895</f>
        <v>Energía de la batería del vehículo eléctrico</v>
      </c>
      <c r="I3898" s="35">
        <f>Data!AD3895</f>
        <v>0</v>
      </c>
      <c r="J3898" s="35">
        <f>Data!AF3895</f>
        <v>0</v>
      </c>
      <c r="K3898" s="35" t="str">
        <f>CONCATENATE(Data!AH3895, " ", Data!AI3895)</f>
        <v>10858 W</v>
      </c>
      <c r="L3898" s="35" t="str">
        <f>Data!C3895</f>
        <v>Vehicle, Battery Electric Vehicle</v>
      </c>
      <c r="M3898" s="35">
        <f>Data!H3895</f>
        <v>0</v>
      </c>
      <c r="N3898" s="41">
        <f>Data!I3895</f>
        <v>46087.415911724536</v>
      </c>
      <c r="O3898" s="35">
        <f>Data!L3895</f>
        <v>0</v>
      </c>
      <c r="P3898" s="35">
        <f>Data!M3895</f>
        <v>0</v>
      </c>
      <c r="Q3898" s="35" t="str">
        <f>IF(Data!N3895=0,"",Data!N3895)</f>
        <v/>
      </c>
      <c r="R3898" s="35">
        <f>Data!K3895</f>
        <v>0</v>
      </c>
      <c r="S3898" s="35" t="str">
        <f>IF(Data!X3895=TRUE(), "Yes", "No")</f>
        <v>No</v>
      </c>
      <c r="T3898" s="40" t="e">
        <f>#REF!</f>
        <v>#REF!</v>
      </c>
    </row>
    <row r="3899" spans="1:20" x14ac:dyDescent="0.3">
      <c r="A3899" s="35" t="str">
        <f>Data!A3896</f>
        <v>NISSAN LEAF 299-1018</v>
      </c>
      <c r="B3899" s="36">
        <f t="shared" si="60"/>
        <v>46087.415914803241</v>
      </c>
      <c r="C3899" s="37" t="str">
        <f>IF(Data!J3896="GpsRecord", CONCATENATE($U$3,": ",Data!M3896,", ",Data!L3896), CONCATENATE(Data!AB3896, " ", Data!AH3896))</f>
        <v>Velocidad del motor en carretera 58</v>
      </c>
      <c r="D3899" s="38" t="str">
        <f>IF(Data!O3896=TRUE(), "Yes", "No")</f>
        <v>No</v>
      </c>
      <c r="E3899" s="38" t="str">
        <f>IF(Data!J3896="EngineStatusRecord","Engine",IF(Data!J3896="GpsRecord", "GPS", IF(Data!J3896="EngineFaultRecord", "Fault", IF(Data!J3896="DriverChange","Driver",IF(Data!J3896="CustomRecord","Custom","Debug")))))</f>
        <v>Engine</v>
      </c>
      <c r="F3899" s="39" t="str">
        <f>IF(Data!Y3896=TRUE(), "Yes", "No")</f>
        <v>No</v>
      </c>
      <c r="G3899" s="40">
        <f>Data!AK3896</f>
        <v>0</v>
      </c>
      <c r="H3899" s="35" t="str">
        <f>Data!AB3896</f>
        <v>Velocidad del motor en carretera</v>
      </c>
      <c r="I3899" s="35">
        <f>Data!AD3896</f>
        <v>0</v>
      </c>
      <c r="J3899" s="35">
        <f>Data!AF3896</f>
        <v>0</v>
      </c>
      <c r="K3899" s="35" t="str">
        <f>CONCATENATE(Data!AH3896, " ", Data!AI3896)</f>
        <v>58 km/h</v>
      </c>
      <c r="L3899" s="35" t="str">
        <f>Data!C3896</f>
        <v>Vehicle, Battery Electric Vehicle</v>
      </c>
      <c r="M3899" s="35">
        <f>Data!H3896</f>
        <v>0</v>
      </c>
      <c r="N3899" s="41">
        <f>Data!I3896</f>
        <v>46087.415914803241</v>
      </c>
      <c r="O3899" s="35">
        <f>Data!L3896</f>
        <v>0</v>
      </c>
      <c r="P3899" s="35">
        <f>Data!M3896</f>
        <v>0</v>
      </c>
      <c r="Q3899" s="35" t="str">
        <f>IF(Data!N3896=0,"",Data!N3896)</f>
        <v/>
      </c>
      <c r="R3899" s="35">
        <f>Data!K3896</f>
        <v>0</v>
      </c>
      <c r="S3899" s="35" t="str">
        <f>IF(Data!X3896=TRUE(), "Yes", "No")</f>
        <v>No</v>
      </c>
      <c r="T3899" s="40" t="e">
        <f>#REF!</f>
        <v>#REF!</v>
      </c>
    </row>
    <row r="3900" spans="1:20" x14ac:dyDescent="0.3">
      <c r="A3900" s="35" t="str">
        <f>Data!A3897</f>
        <v>NISSAN LEAF 299-1018</v>
      </c>
      <c r="B3900" s="36">
        <f t="shared" si="60"/>
        <v>46087.415949074071</v>
      </c>
      <c r="C3900" s="37" t="str">
        <f>IF(Data!J3897="GpsRecord", CONCATENATE($U$3,": ",Data!M3897,", ",Data!L3897), CONCATENATE(Data!AB3897, " ", Data!AH3897))</f>
        <v>Ubicación: 9.91603, -84.5189</v>
      </c>
      <c r="D3900" s="38" t="str">
        <f>IF(Data!O3897=TRUE(), "Yes", "No")</f>
        <v>Yes</v>
      </c>
      <c r="E3900" s="38" t="str">
        <f>IF(Data!J3897="EngineStatusRecord","Engine",IF(Data!J3897="GpsRecord", "GPS", IF(Data!J3897="EngineFaultRecord", "Fault", IF(Data!J3897="DriverChange","Driver",IF(Data!J3897="CustomRecord","Custom","Debug")))))</f>
        <v>GPS</v>
      </c>
      <c r="F3900" s="39" t="str">
        <f>IF(Data!Y3897=TRUE(), "Yes", "No")</f>
        <v>Yes</v>
      </c>
      <c r="G3900" s="40">
        <f>Data!AK3897</f>
        <v>0</v>
      </c>
      <c r="H3900" s="35">
        <f>Data!AB3897</f>
        <v>0</v>
      </c>
      <c r="I3900" s="35">
        <f>Data!AD3897</f>
        <v>0</v>
      </c>
      <c r="J3900" s="35">
        <f>Data!AF3897</f>
        <v>0</v>
      </c>
      <c r="K3900" s="35" t="str">
        <f>CONCATENATE(Data!AH3897, " ", Data!AI3897)</f>
        <v xml:space="preserve"> </v>
      </c>
      <c r="L3900" s="35" t="str">
        <f>Data!C3897</f>
        <v>Vehicle, Battery Electric Vehicle</v>
      </c>
      <c r="M3900" s="35">
        <f>Data!H3897</f>
        <v>0</v>
      </c>
      <c r="N3900" s="41">
        <f>Data!I3897</f>
        <v>46087.415949074071</v>
      </c>
      <c r="O3900" s="35">
        <f>Data!L3897</f>
        <v>-84.518900000000002</v>
      </c>
      <c r="P3900" s="35">
        <f>Data!M3897</f>
        <v>9.9160299999999992</v>
      </c>
      <c r="Q3900" s="35" t="str">
        <f>IF(Data!N3897=0,"",Data!N3897)</f>
        <v>CurveSpeedEstimateError</v>
      </c>
      <c r="R3900" s="35">
        <f>Data!K3897</f>
        <v>53</v>
      </c>
      <c r="S3900" s="35" t="str">
        <f>IF(Data!X3897=TRUE(), "Yes", "No")</f>
        <v>Yes</v>
      </c>
      <c r="T3900" s="40" t="e">
        <f>#REF!</f>
        <v>#REF!</v>
      </c>
    </row>
    <row r="3901" spans="1:20" x14ac:dyDescent="0.3">
      <c r="A3901" s="35" t="str">
        <f>Data!A3898</f>
        <v>NISSAN LEAF 299-1018</v>
      </c>
      <c r="B3901" s="36">
        <f t="shared" si="60"/>
        <v>46087.415952604169</v>
      </c>
      <c r="C3901" s="37" t="str">
        <f>IF(Data!J3898="GpsRecord", CONCATENATE($U$3,": ",Data!M3898,", ",Data!L3898), CONCATENATE(Data!AB3898, " ", Data!AH3898))</f>
        <v xml:space="preserve"> </v>
      </c>
      <c r="D3901" s="38" t="str">
        <f>IF(Data!O3898=TRUE(), "Yes", "No")</f>
        <v>No</v>
      </c>
      <c r="E3901" s="38" t="str">
        <f>IF(Data!J3898="EngineStatusRecord","Engine",IF(Data!J3898="GpsRecord", "GPS", IF(Data!J3898="EngineFaultRecord", "Fault", IF(Data!J3898="DriverChange","Driver",IF(Data!J3898="CustomRecord","Custom","Debug")))))</f>
        <v>Debug</v>
      </c>
      <c r="F3901" s="39" t="str">
        <f>IF(Data!Y3898=TRUE(), "Yes", "No")</f>
        <v>No</v>
      </c>
      <c r="G3901" s="40" t="str">
        <f>Data!AK3898</f>
        <v>61-01-00-00-00-00-00-00-00-00-00-00-00-00-00</v>
      </c>
      <c r="H3901" s="35">
        <f>Data!AB3898</f>
        <v>0</v>
      </c>
      <c r="I3901" s="35">
        <f>Data!AD3898</f>
        <v>0</v>
      </c>
      <c r="J3901" s="35">
        <f>Data!AF3898</f>
        <v>0</v>
      </c>
      <c r="K3901" s="35" t="str">
        <f>CONCATENATE(Data!AH3898, " ", Data!AI3898)</f>
        <v xml:space="preserve"> </v>
      </c>
      <c r="L3901" s="35" t="str">
        <f>Data!C3898</f>
        <v>Vehicle, Battery Electric Vehicle</v>
      </c>
      <c r="M3901" s="35">
        <f>Data!H3898</f>
        <v>0</v>
      </c>
      <c r="N3901" s="41">
        <f>Data!I3898</f>
        <v>46087.415952604169</v>
      </c>
      <c r="O3901" s="35">
        <f>Data!L3898</f>
        <v>0</v>
      </c>
      <c r="P3901" s="35">
        <f>Data!M3898</f>
        <v>0</v>
      </c>
      <c r="Q3901" s="35" t="str">
        <f>IF(Data!N3898=0,"",Data!N3898)</f>
        <v>61386</v>
      </c>
      <c r="R3901" s="35">
        <f>Data!K3898</f>
        <v>0</v>
      </c>
      <c r="S3901" s="35" t="str">
        <f>IF(Data!X3898=TRUE(), "Yes", "No")</f>
        <v>No</v>
      </c>
      <c r="T3901" s="40" t="e">
        <f>#REF!</f>
        <v>#REF!</v>
      </c>
    </row>
    <row r="3902" spans="1:20" x14ac:dyDescent="0.3">
      <c r="A3902" s="35" t="str">
        <f>Data!A3899</f>
        <v>NISSAN LEAF 299-1018</v>
      </c>
      <c r="B3902" s="36">
        <f t="shared" si="60"/>
        <v>46087.41595829861</v>
      </c>
      <c r="C3902" s="37" t="str">
        <f>IF(Data!J3899="GpsRecord", CONCATENATE($U$3,": ",Data!M3899,", ",Data!L3899), CONCATENATE(Data!AB3899, " ", Data!AH3899))</f>
        <v>Energía de la batería del vehículo eléctrico -21510</v>
      </c>
      <c r="D3902" s="38" t="str">
        <f>IF(Data!O3899=TRUE(), "Yes", "No")</f>
        <v>No</v>
      </c>
      <c r="E3902" s="38" t="str">
        <f>IF(Data!J3899="EngineStatusRecord","Engine",IF(Data!J3899="GpsRecord", "GPS", IF(Data!J3899="EngineFaultRecord", "Fault", IF(Data!J3899="DriverChange","Driver",IF(Data!J3899="CustomRecord","Custom","Debug")))))</f>
        <v>Engine</v>
      </c>
      <c r="F3902" s="39" t="str">
        <f>IF(Data!Y3899=TRUE(), "Yes", "No")</f>
        <v>No</v>
      </c>
      <c r="G3902" s="40">
        <f>Data!AK3899</f>
        <v>0</v>
      </c>
      <c r="H3902" s="35" t="str">
        <f>Data!AB3899</f>
        <v>Energía de la batería del vehículo eléctrico</v>
      </c>
      <c r="I3902" s="35">
        <f>Data!AD3899</f>
        <v>0</v>
      </c>
      <c r="J3902" s="35">
        <f>Data!AF3899</f>
        <v>0</v>
      </c>
      <c r="K3902" s="35" t="str">
        <f>CONCATENATE(Data!AH3899, " ", Data!AI3899)</f>
        <v>-21510 W</v>
      </c>
      <c r="L3902" s="35" t="str">
        <f>Data!C3899</f>
        <v>Vehicle, Battery Electric Vehicle</v>
      </c>
      <c r="M3902" s="35">
        <f>Data!H3899</f>
        <v>0</v>
      </c>
      <c r="N3902" s="41">
        <f>Data!I3899</f>
        <v>46087.41595829861</v>
      </c>
      <c r="O3902" s="35">
        <f>Data!L3899</f>
        <v>0</v>
      </c>
      <c r="P3902" s="35">
        <f>Data!M3899</f>
        <v>0</v>
      </c>
      <c r="Q3902" s="35" t="str">
        <f>IF(Data!N3899=0,"",Data!N3899)</f>
        <v/>
      </c>
      <c r="R3902" s="35">
        <f>Data!K3899</f>
        <v>0</v>
      </c>
      <c r="S3902" s="35" t="str">
        <f>IF(Data!X3899=TRUE(), "Yes", "No")</f>
        <v>No</v>
      </c>
      <c r="T3902" s="40" t="e">
        <f>#REF!</f>
        <v>#REF!</v>
      </c>
    </row>
    <row r="3903" spans="1:20" x14ac:dyDescent="0.3">
      <c r="A3903" s="35" t="str">
        <f>Data!A3900</f>
        <v>NISSAN LEAF 299-1018</v>
      </c>
      <c r="B3903" s="36">
        <f t="shared" si="60"/>
        <v>46087.415960648148</v>
      </c>
      <c r="C3903" s="37" t="str">
        <f>IF(Data!J3900="GpsRecord", CONCATENATE($U$3,": ",Data!M3900,", ",Data!L3900), CONCATENATE(Data!AB3900, " ", Data!AH3900))</f>
        <v xml:space="preserve"> </v>
      </c>
      <c r="D3903" s="38" t="str">
        <f>IF(Data!O3900=TRUE(), "Yes", "No")</f>
        <v>No</v>
      </c>
      <c r="E3903" s="38" t="str">
        <f>IF(Data!J3900="EngineStatusRecord","Engine",IF(Data!J3900="GpsRecord", "GPS", IF(Data!J3900="EngineFaultRecord", "Fault", IF(Data!J3900="DriverChange","Driver",IF(Data!J3900="CustomRecord","Custom","Debug")))))</f>
        <v>Debug</v>
      </c>
      <c r="F3903" s="39" t="str">
        <f>IF(Data!Y3900=TRUE(), "Yes", "No")</f>
        <v>No</v>
      </c>
      <c r="G3903" s="40" t="str">
        <f>Data!AK3900</f>
        <v>00-48-00-58-02-00-00-00-00-00-00-00-00-00-00</v>
      </c>
      <c r="H3903" s="35">
        <f>Data!AB3900</f>
        <v>0</v>
      </c>
      <c r="I3903" s="35">
        <f>Data!AD3900</f>
        <v>0</v>
      </c>
      <c r="J3903" s="35">
        <f>Data!AF3900</f>
        <v>0</v>
      </c>
      <c r="K3903" s="35" t="str">
        <f>CONCATENATE(Data!AH3900, " ", Data!AI3900)</f>
        <v xml:space="preserve"> </v>
      </c>
      <c r="L3903" s="35" t="str">
        <f>Data!C3900</f>
        <v>Vehicle, Battery Electric Vehicle</v>
      </c>
      <c r="M3903" s="35">
        <f>Data!H3900</f>
        <v>0</v>
      </c>
      <c r="N3903" s="41">
        <f>Data!I3900</f>
        <v>46087.415960648148</v>
      </c>
      <c r="O3903" s="35">
        <f>Data!L3900</f>
        <v>0</v>
      </c>
      <c r="P3903" s="35">
        <f>Data!M3900</f>
        <v>0</v>
      </c>
      <c r="Q3903" s="35" t="str">
        <f>IF(Data!N3900=0,"",Data!N3900)</f>
        <v>61716</v>
      </c>
      <c r="R3903" s="35">
        <f>Data!K3900</f>
        <v>0</v>
      </c>
      <c r="S3903" s="35" t="str">
        <f>IF(Data!X3900=TRUE(), "Yes", "No")</f>
        <v>No</v>
      </c>
      <c r="T3903" s="40" t="e">
        <f>#REF!</f>
        <v>#REF!</v>
      </c>
    </row>
    <row r="3904" spans="1:20" x14ac:dyDescent="0.3">
      <c r="A3904" s="35" t="str">
        <f>Data!A3901</f>
        <v>NISSAN LEAF 299-1018</v>
      </c>
      <c r="B3904" s="36">
        <f t="shared" si="60"/>
        <v>46087.415972222225</v>
      </c>
      <c r="C3904" s="37" t="str">
        <f>IF(Data!J3901="GpsRecord", CONCATENATE($U$3,": ",Data!M3901,", ",Data!L3901), CONCATENATE(Data!AB3901, " ", Data!AH3901))</f>
        <v>Ubicación: 9.91579, -84.51894</v>
      </c>
      <c r="D3904" s="38" t="str">
        <f>IF(Data!O3901=TRUE(), "Yes", "No")</f>
        <v>Yes</v>
      </c>
      <c r="E3904" s="38" t="str">
        <f>IF(Data!J3901="EngineStatusRecord","Engine",IF(Data!J3901="GpsRecord", "GPS", IF(Data!J3901="EngineFaultRecord", "Fault", IF(Data!J3901="DriverChange","Driver",IF(Data!J3901="CustomRecord","Custom","Debug")))))</f>
        <v>GPS</v>
      </c>
      <c r="F3904" s="39" t="str">
        <f>IF(Data!Y3901=TRUE(), "Yes", "No")</f>
        <v>Yes</v>
      </c>
      <c r="G3904" s="40">
        <f>Data!AK3901</f>
        <v>0</v>
      </c>
      <c r="H3904" s="35">
        <f>Data!AB3901</f>
        <v>0</v>
      </c>
      <c r="I3904" s="35">
        <f>Data!AD3901</f>
        <v>0</v>
      </c>
      <c r="J3904" s="35">
        <f>Data!AF3901</f>
        <v>0</v>
      </c>
      <c r="K3904" s="35" t="str">
        <f>CONCATENATE(Data!AH3901, " ", Data!AI3901)</f>
        <v xml:space="preserve"> </v>
      </c>
      <c r="L3904" s="35" t="str">
        <f>Data!C3901</f>
        <v>Vehicle, Battery Electric Vehicle</v>
      </c>
      <c r="M3904" s="35">
        <f>Data!H3901</f>
        <v>0</v>
      </c>
      <c r="N3904" s="41">
        <f>Data!I3901</f>
        <v>46087.415972222225</v>
      </c>
      <c r="O3904" s="35">
        <f>Data!L3901</f>
        <v>-84.518940000000001</v>
      </c>
      <c r="P3904" s="35">
        <f>Data!M3901</f>
        <v>9.9157899999999994</v>
      </c>
      <c r="Q3904" s="35" t="str">
        <f>IF(Data!N3901=0,"",Data!N3901)</f>
        <v>CurveSpeedEstimateError</v>
      </c>
      <c r="R3904" s="35">
        <f>Data!K3901</f>
        <v>44</v>
      </c>
      <c r="S3904" s="35" t="str">
        <f>IF(Data!X3901=TRUE(), "Yes", "No")</f>
        <v>Yes</v>
      </c>
      <c r="T3904" s="40" t="e">
        <f>#REF!</f>
        <v>#REF!</v>
      </c>
    </row>
    <row r="3905" spans="1:20" x14ac:dyDescent="0.3">
      <c r="A3905" s="35" t="str">
        <f>Data!A3902</f>
        <v>NISSAN LEAF 299-1018</v>
      </c>
      <c r="B3905" s="36">
        <f t="shared" si="60"/>
        <v>46087.415972488423</v>
      </c>
      <c r="C3905" s="37" t="str">
        <f>IF(Data!J3902="GpsRecord", CONCATENATE($U$3,": ",Data!M3902,", ",Data!L3902), CONCATENATE(Data!AB3902, " ", Data!AH3902))</f>
        <v xml:space="preserve"> </v>
      </c>
      <c r="D3905" s="38" t="str">
        <f>IF(Data!O3902=TRUE(), "Yes", "No")</f>
        <v>No</v>
      </c>
      <c r="E3905" s="38" t="str">
        <f>IF(Data!J3902="EngineStatusRecord","Engine",IF(Data!J3902="GpsRecord", "GPS", IF(Data!J3902="EngineFaultRecord", "Fault", IF(Data!J3902="DriverChange","Driver",IF(Data!J3902="CustomRecord","Custom","Debug")))))</f>
        <v>Debug</v>
      </c>
      <c r="F3905" s="39" t="str">
        <f>IF(Data!Y3902=TRUE(), "Yes", "No")</f>
        <v>No</v>
      </c>
      <c r="G3905" s="40" t="str">
        <f>Data!AK3902</f>
        <v>FF-1E-21-1C-19-14-51-00-00-00-00-00-00-00-00</v>
      </c>
      <c r="H3905" s="35">
        <f>Data!AB3902</f>
        <v>0</v>
      </c>
      <c r="I3905" s="35">
        <f>Data!AD3902</f>
        <v>0</v>
      </c>
      <c r="J3905" s="35">
        <f>Data!AF3902</f>
        <v>0</v>
      </c>
      <c r="K3905" s="35" t="str">
        <f>CONCATENATE(Data!AH3902, " ", Data!AI3902)</f>
        <v xml:space="preserve"> </v>
      </c>
      <c r="L3905" s="35" t="str">
        <f>Data!C3902</f>
        <v>Vehicle, Battery Electric Vehicle</v>
      </c>
      <c r="M3905" s="35">
        <f>Data!H3902</f>
        <v>0</v>
      </c>
      <c r="N3905" s="41">
        <f>Data!I3902</f>
        <v>46087.415972488423</v>
      </c>
      <c r="O3905" s="35">
        <f>Data!L3902</f>
        <v>0</v>
      </c>
      <c r="P3905" s="35">
        <f>Data!M3902</f>
        <v>0</v>
      </c>
      <c r="Q3905" s="35" t="str">
        <f>IF(Data!N3902=0,"",Data!N3902)</f>
        <v>61784</v>
      </c>
      <c r="R3905" s="35">
        <f>Data!K3902</f>
        <v>0</v>
      </c>
      <c r="S3905" s="35" t="str">
        <f>IF(Data!X3902=TRUE(), "Yes", "No")</f>
        <v>No</v>
      </c>
      <c r="T3905" s="40" t="e">
        <f>#REF!</f>
        <v>#REF!</v>
      </c>
    </row>
    <row r="3906" spans="1:20" x14ac:dyDescent="0.3">
      <c r="A3906" s="35" t="str">
        <f>Data!A3903</f>
        <v>NISSAN LEAF 299-1018</v>
      </c>
      <c r="B3906" s="36">
        <f t="shared" si="60"/>
        <v>46087.41597253472</v>
      </c>
      <c r="C3906" s="37" t="str">
        <f>IF(Data!J3903="GpsRecord", CONCATENATE($U$3,": ",Data!M3903,", ",Data!L3903), CONCATENATE(Data!AB3903, " ", Data!AH3903))</f>
        <v>Velocidad del motor en carretera 45</v>
      </c>
      <c r="D3906" s="38" t="str">
        <f>IF(Data!O3903=TRUE(), "Yes", "No")</f>
        <v>No</v>
      </c>
      <c r="E3906" s="38" t="str">
        <f>IF(Data!J3903="EngineStatusRecord","Engine",IF(Data!J3903="GpsRecord", "GPS", IF(Data!J3903="EngineFaultRecord", "Fault", IF(Data!J3903="DriverChange","Driver",IF(Data!J3903="CustomRecord","Custom","Debug")))))</f>
        <v>Engine</v>
      </c>
      <c r="F3906" s="39" t="str">
        <f>IF(Data!Y3903=TRUE(), "Yes", "No")</f>
        <v>No</v>
      </c>
      <c r="G3906" s="40">
        <f>Data!AK3903</f>
        <v>0</v>
      </c>
      <c r="H3906" s="35" t="str">
        <f>Data!AB3903</f>
        <v>Velocidad del motor en carretera</v>
      </c>
      <c r="I3906" s="35">
        <f>Data!AD3903</f>
        <v>0</v>
      </c>
      <c r="J3906" s="35">
        <f>Data!AF3903</f>
        <v>0</v>
      </c>
      <c r="K3906" s="35" t="str">
        <f>CONCATENATE(Data!AH3903, " ", Data!AI3903)</f>
        <v>45 km/h</v>
      </c>
      <c r="L3906" s="35" t="str">
        <f>Data!C3903</f>
        <v>Vehicle, Battery Electric Vehicle</v>
      </c>
      <c r="M3906" s="35">
        <f>Data!H3903</f>
        <v>0</v>
      </c>
      <c r="N3906" s="41">
        <f>Data!I3903</f>
        <v>46087.41597253472</v>
      </c>
      <c r="O3906" s="35">
        <f>Data!L3903</f>
        <v>0</v>
      </c>
      <c r="P3906" s="35">
        <f>Data!M3903</f>
        <v>0</v>
      </c>
      <c r="Q3906" s="35" t="str">
        <f>IF(Data!N3903=0,"",Data!N3903)</f>
        <v/>
      </c>
      <c r="R3906" s="35">
        <f>Data!K3903</f>
        <v>0</v>
      </c>
      <c r="S3906" s="35" t="str">
        <f>IF(Data!X3903=TRUE(), "Yes", "No")</f>
        <v>No</v>
      </c>
      <c r="T3906" s="40" t="e">
        <f>#REF!</f>
        <v>#REF!</v>
      </c>
    </row>
    <row r="3907" spans="1:20" x14ac:dyDescent="0.3">
      <c r="A3907" s="35" t="str">
        <f>Data!A3904</f>
        <v>NISSAN LEAF 299-1018</v>
      </c>
      <c r="B3907" s="36">
        <f t="shared" si="60"/>
        <v>46087.415976249998</v>
      </c>
      <c r="C3907" s="37" t="str">
        <f>IF(Data!J3904="GpsRecord", CONCATENATE($U$3,": ",Data!M3904,", ",Data!L3904), CONCATENATE(Data!AB3904, " ", Data!AH3904))</f>
        <v xml:space="preserve"> </v>
      </c>
      <c r="D3907" s="38" t="str">
        <f>IF(Data!O3904=TRUE(), "Yes", "No")</f>
        <v>No</v>
      </c>
      <c r="E3907" s="38" t="str">
        <f>IF(Data!J3904="EngineStatusRecord","Engine",IF(Data!J3904="GpsRecord", "GPS", IF(Data!J3904="EngineFaultRecord", "Fault", IF(Data!J3904="DriverChange","Driver",IF(Data!J3904="CustomRecord","Custom","Debug")))))</f>
        <v>Debug</v>
      </c>
      <c r="F3907" s="39" t="str">
        <f>IF(Data!Y3904=TRUE(), "Yes", "No")</f>
        <v>No</v>
      </c>
      <c r="G3907" s="40" t="str">
        <f>Data!AK3904</f>
        <v>61-01-00-00-00-00-00-00-00-00-00-00-00-00-00</v>
      </c>
      <c r="H3907" s="35">
        <f>Data!AB3904</f>
        <v>0</v>
      </c>
      <c r="I3907" s="35">
        <f>Data!AD3904</f>
        <v>0</v>
      </c>
      <c r="J3907" s="35">
        <f>Data!AF3904</f>
        <v>0</v>
      </c>
      <c r="K3907" s="35" t="str">
        <f>CONCATENATE(Data!AH3904, " ", Data!AI3904)</f>
        <v xml:space="preserve"> </v>
      </c>
      <c r="L3907" s="35" t="str">
        <f>Data!C3904</f>
        <v>Vehicle, Battery Electric Vehicle</v>
      </c>
      <c r="M3907" s="35">
        <f>Data!H3904</f>
        <v>0</v>
      </c>
      <c r="N3907" s="41">
        <f>Data!I3904</f>
        <v>46087.415976249998</v>
      </c>
      <c r="O3907" s="35">
        <f>Data!L3904</f>
        <v>0</v>
      </c>
      <c r="P3907" s="35">
        <f>Data!M3904</f>
        <v>0</v>
      </c>
      <c r="Q3907" s="35" t="str">
        <f>IF(Data!N3904=0,"",Data!N3904)</f>
        <v>61386</v>
      </c>
      <c r="R3907" s="35">
        <f>Data!K3904</f>
        <v>0</v>
      </c>
      <c r="S3907" s="35" t="str">
        <f>IF(Data!X3904=TRUE(), "Yes", "No")</f>
        <v>No</v>
      </c>
      <c r="T3907" s="40" t="e">
        <f>#REF!</f>
        <v>#REF!</v>
      </c>
    </row>
    <row r="3908" spans="1:20" x14ac:dyDescent="0.3">
      <c r="A3908" s="35" t="str">
        <f>Data!A3905</f>
        <v>NISSAN LEAF 299-1018</v>
      </c>
      <c r="B3908" s="36">
        <f t="shared" si="60"/>
        <v>46087.415993287039</v>
      </c>
      <c r="C3908" s="37" t="str">
        <f>IF(Data!J3905="GpsRecord", CONCATENATE($U$3,": ",Data!M3905,", ",Data!L3905), CONCATENATE(Data!AB3905, " ", Data!AH3905))</f>
        <v>Energía de la batería del vehículo eléctrico 15886</v>
      </c>
      <c r="D3908" s="38" t="str">
        <f>IF(Data!O3905=TRUE(), "Yes", "No")</f>
        <v>No</v>
      </c>
      <c r="E3908" s="38" t="str">
        <f>IF(Data!J3905="EngineStatusRecord","Engine",IF(Data!J3905="GpsRecord", "GPS", IF(Data!J3905="EngineFaultRecord", "Fault", IF(Data!J3905="DriverChange","Driver",IF(Data!J3905="CustomRecord","Custom","Debug")))))</f>
        <v>Engine</v>
      </c>
      <c r="F3908" s="39" t="str">
        <f>IF(Data!Y3905=TRUE(), "Yes", "No")</f>
        <v>No</v>
      </c>
      <c r="G3908" s="40">
        <f>Data!AK3905</f>
        <v>0</v>
      </c>
      <c r="H3908" s="35" t="str">
        <f>Data!AB3905</f>
        <v>Energía de la batería del vehículo eléctrico</v>
      </c>
      <c r="I3908" s="35">
        <f>Data!AD3905</f>
        <v>0</v>
      </c>
      <c r="J3908" s="35">
        <f>Data!AF3905</f>
        <v>0</v>
      </c>
      <c r="K3908" s="35" t="str">
        <f>CONCATENATE(Data!AH3905, " ", Data!AI3905)</f>
        <v>15886 W</v>
      </c>
      <c r="L3908" s="35" t="str">
        <f>Data!C3905</f>
        <v>Vehicle, Battery Electric Vehicle</v>
      </c>
      <c r="M3908" s="35">
        <f>Data!H3905</f>
        <v>0</v>
      </c>
      <c r="N3908" s="41">
        <f>Data!I3905</f>
        <v>46087.415993287039</v>
      </c>
      <c r="O3908" s="35">
        <f>Data!L3905</f>
        <v>0</v>
      </c>
      <c r="P3908" s="35">
        <f>Data!M3905</f>
        <v>0</v>
      </c>
      <c r="Q3908" s="35" t="str">
        <f>IF(Data!N3905=0,"",Data!N3905)</f>
        <v/>
      </c>
      <c r="R3908" s="35">
        <f>Data!K3905</f>
        <v>0</v>
      </c>
      <c r="S3908" s="35" t="str">
        <f>IF(Data!X3905=TRUE(), "Yes", "No")</f>
        <v>No</v>
      </c>
      <c r="T3908" s="40" t="e">
        <f>#REF!</f>
        <v>#REF!</v>
      </c>
    </row>
    <row r="3909" spans="1:20" x14ac:dyDescent="0.3">
      <c r="A3909" s="35" t="str">
        <f>Data!A3906</f>
        <v>NISSAN LEAF 299-1018</v>
      </c>
      <c r="B3909" s="36">
        <f t="shared" si="60"/>
        <v>46087.416006944448</v>
      </c>
      <c r="C3909" s="37" t="str">
        <f>IF(Data!J3906="GpsRecord", CONCATENATE($U$3,": ",Data!M3906,", ",Data!L3906), CONCATENATE(Data!AB3906, " ", Data!AH3906))</f>
        <v>Ubicación: 9.91547, -84.51898</v>
      </c>
      <c r="D3909" s="38" t="str">
        <f>IF(Data!O3906=TRUE(), "Yes", "No")</f>
        <v>Yes</v>
      </c>
      <c r="E3909" s="38" t="str">
        <f>IF(Data!J3906="EngineStatusRecord","Engine",IF(Data!J3906="GpsRecord", "GPS", IF(Data!J3906="EngineFaultRecord", "Fault", IF(Data!J3906="DriverChange","Driver",IF(Data!J3906="CustomRecord","Custom","Debug")))))</f>
        <v>GPS</v>
      </c>
      <c r="F3909" s="39" t="str">
        <f>IF(Data!Y3906=TRUE(), "Yes", "No")</f>
        <v>Yes</v>
      </c>
      <c r="G3909" s="40">
        <f>Data!AK3906</f>
        <v>0</v>
      </c>
      <c r="H3909" s="35">
        <f>Data!AB3906</f>
        <v>0</v>
      </c>
      <c r="I3909" s="35">
        <f>Data!AD3906</f>
        <v>0</v>
      </c>
      <c r="J3909" s="35">
        <f>Data!AF3906</f>
        <v>0</v>
      </c>
      <c r="K3909" s="35" t="str">
        <f>CONCATENATE(Data!AH3906, " ", Data!AI3906)</f>
        <v xml:space="preserve"> </v>
      </c>
      <c r="L3909" s="35" t="str">
        <f>Data!C3906</f>
        <v>Vehicle, Battery Electric Vehicle</v>
      </c>
      <c r="M3909" s="35">
        <f>Data!H3906</f>
        <v>0</v>
      </c>
      <c r="N3909" s="41">
        <f>Data!I3906</f>
        <v>46087.416006944448</v>
      </c>
      <c r="O3909" s="35">
        <f>Data!L3906</f>
        <v>-84.518979999999999</v>
      </c>
      <c r="P3909" s="35">
        <f>Data!M3906</f>
        <v>9.9154699999999991</v>
      </c>
      <c r="Q3909" s="35" t="str">
        <f>IF(Data!N3906=0,"",Data!N3906)</f>
        <v>CurveSpeedEstimateError</v>
      </c>
      <c r="R3909" s="35">
        <f>Data!K3906</f>
        <v>44</v>
      </c>
      <c r="S3909" s="35" t="str">
        <f>IF(Data!X3906=TRUE(), "Yes", "No")</f>
        <v>Yes</v>
      </c>
      <c r="T3909" s="40" t="e">
        <f>#REF!</f>
        <v>#REF!</v>
      </c>
    </row>
    <row r="3910" spans="1:20" x14ac:dyDescent="0.3">
      <c r="A3910" s="35" t="str">
        <f>Data!A3907</f>
        <v>NISSAN LEAF 299-1018</v>
      </c>
      <c r="B3910" s="36">
        <f t="shared" si="60"/>
        <v>46087.416030277775</v>
      </c>
      <c r="C3910" s="37" t="str">
        <f>IF(Data!J3907="GpsRecord", CONCATENATE($U$3,": ",Data!M3907,", ",Data!L3907), CONCATENATE(Data!AB3907, " ", Data!AH3907))</f>
        <v>Velocidad del motor en carretera 47</v>
      </c>
      <c r="D3910" s="38" t="str">
        <f>IF(Data!O3907=TRUE(), "Yes", "No")</f>
        <v>No</v>
      </c>
      <c r="E3910" s="38" t="str">
        <f>IF(Data!J3907="EngineStatusRecord","Engine",IF(Data!J3907="GpsRecord", "GPS", IF(Data!J3907="EngineFaultRecord", "Fault", IF(Data!J3907="DriverChange","Driver",IF(Data!J3907="CustomRecord","Custom","Debug")))))</f>
        <v>Engine</v>
      </c>
      <c r="F3910" s="39" t="str">
        <f>IF(Data!Y3907=TRUE(), "Yes", "No")</f>
        <v>No</v>
      </c>
      <c r="G3910" s="40">
        <f>Data!AK3907</f>
        <v>0</v>
      </c>
      <c r="H3910" s="35" t="str">
        <f>Data!AB3907</f>
        <v>Velocidad del motor en carretera</v>
      </c>
      <c r="I3910" s="35">
        <f>Data!AD3907</f>
        <v>0</v>
      </c>
      <c r="J3910" s="35">
        <f>Data!AF3907</f>
        <v>0</v>
      </c>
      <c r="K3910" s="35" t="str">
        <f>CONCATENATE(Data!AH3907, " ", Data!AI3907)</f>
        <v>47 km/h</v>
      </c>
      <c r="L3910" s="35" t="str">
        <f>Data!C3907</f>
        <v>Vehicle, Battery Electric Vehicle</v>
      </c>
      <c r="M3910" s="35">
        <f>Data!H3907</f>
        <v>0</v>
      </c>
      <c r="N3910" s="41">
        <f>Data!I3907</f>
        <v>46087.416030277775</v>
      </c>
      <c r="O3910" s="35">
        <f>Data!L3907</f>
        <v>0</v>
      </c>
      <c r="P3910" s="35">
        <f>Data!M3907</f>
        <v>0</v>
      </c>
      <c r="Q3910" s="35" t="str">
        <f>IF(Data!N3907=0,"",Data!N3907)</f>
        <v/>
      </c>
      <c r="R3910" s="35">
        <f>Data!K3907</f>
        <v>0</v>
      </c>
      <c r="S3910" s="35" t="str">
        <f>IF(Data!X3907=TRUE(), "Yes", "No")</f>
        <v>No</v>
      </c>
      <c r="T3910" s="40" t="e">
        <f>#REF!</f>
        <v>#REF!</v>
      </c>
    </row>
    <row r="3911" spans="1:20" x14ac:dyDescent="0.3">
      <c r="A3911" s="35" t="str">
        <f>Data!A3908</f>
        <v>NISSAN LEAF 299-1018</v>
      </c>
      <c r="B3911" s="36">
        <f t="shared" si="60"/>
        <v>46087.416041666664</v>
      </c>
      <c r="C3911" s="37" t="str">
        <f>IF(Data!J3908="GpsRecord", CONCATENATE($U$3,": ",Data!M3908,", ",Data!L3908), CONCATENATE(Data!AB3908, " ", Data!AH3908))</f>
        <v>Ubicación: 9.91513, -84.51903</v>
      </c>
      <c r="D3911" s="38" t="str">
        <f>IF(Data!O3908=TRUE(), "Yes", "No")</f>
        <v>Yes</v>
      </c>
      <c r="E3911" s="38" t="str">
        <f>IF(Data!J3908="EngineStatusRecord","Engine",IF(Data!J3908="GpsRecord", "GPS", IF(Data!J3908="EngineFaultRecord", "Fault", IF(Data!J3908="DriverChange","Driver",IF(Data!J3908="CustomRecord","Custom","Debug")))))</f>
        <v>GPS</v>
      </c>
      <c r="F3911" s="39" t="str">
        <f>IF(Data!Y3908=TRUE(), "Yes", "No")</f>
        <v>Yes</v>
      </c>
      <c r="G3911" s="40">
        <f>Data!AK3908</f>
        <v>0</v>
      </c>
      <c r="H3911" s="35">
        <f>Data!AB3908</f>
        <v>0</v>
      </c>
      <c r="I3911" s="35">
        <f>Data!AD3908</f>
        <v>0</v>
      </c>
      <c r="J3911" s="35">
        <f>Data!AF3908</f>
        <v>0</v>
      </c>
      <c r="K3911" s="35" t="str">
        <f>CONCATENATE(Data!AH3908, " ", Data!AI3908)</f>
        <v xml:space="preserve"> </v>
      </c>
      <c r="L3911" s="35" t="str">
        <f>Data!C3908</f>
        <v>Vehicle, Battery Electric Vehicle</v>
      </c>
      <c r="M3911" s="35">
        <f>Data!H3908</f>
        <v>0</v>
      </c>
      <c r="N3911" s="41">
        <f>Data!I3908</f>
        <v>46087.416041666664</v>
      </c>
      <c r="O3911" s="35">
        <f>Data!L3908</f>
        <v>-84.519030000000001</v>
      </c>
      <c r="P3911" s="35">
        <f>Data!M3908</f>
        <v>9.9151299999999996</v>
      </c>
      <c r="Q3911" s="35" t="str">
        <f>IF(Data!N3908=0,"",Data!N3908)</f>
        <v>CurveSpeed</v>
      </c>
      <c r="R3911" s="35">
        <f>Data!K3908</f>
        <v>46</v>
      </c>
      <c r="S3911" s="35" t="str">
        <f>IF(Data!X3908=TRUE(), "Yes", "No")</f>
        <v>Yes</v>
      </c>
      <c r="T3911" s="40" t="e">
        <f>#REF!</f>
        <v>#REF!</v>
      </c>
    </row>
    <row r="3912" spans="1:20" x14ac:dyDescent="0.3">
      <c r="A3912" s="35" t="str">
        <f>Data!A3909</f>
        <v>NISSAN LEAF 299-1018</v>
      </c>
      <c r="B3912" s="36">
        <f t="shared" si="60"/>
        <v>46087.416064999998</v>
      </c>
      <c r="C3912" s="37" t="str">
        <f>IF(Data!J3909="GpsRecord", CONCATENATE($U$3,": ",Data!M3909,", ",Data!L3909), CONCATENATE(Data!AB3909, " ", Data!AH3909))</f>
        <v>Velocidad del motor en carretera 38</v>
      </c>
      <c r="D3912" s="38" t="str">
        <f>IF(Data!O3909=TRUE(), "Yes", "No")</f>
        <v>No</v>
      </c>
      <c r="E3912" s="38" t="str">
        <f>IF(Data!J3909="EngineStatusRecord","Engine",IF(Data!J3909="GpsRecord", "GPS", IF(Data!J3909="EngineFaultRecord", "Fault", IF(Data!J3909="DriverChange","Driver",IF(Data!J3909="CustomRecord","Custom","Debug")))))</f>
        <v>Engine</v>
      </c>
      <c r="F3912" s="39" t="str">
        <f>IF(Data!Y3909=TRUE(), "Yes", "No")</f>
        <v>No</v>
      </c>
      <c r="G3912" s="40">
        <f>Data!AK3909</f>
        <v>0</v>
      </c>
      <c r="H3912" s="35" t="str">
        <f>Data!AB3909</f>
        <v>Velocidad del motor en carretera</v>
      </c>
      <c r="I3912" s="35">
        <f>Data!AD3909</f>
        <v>0</v>
      </c>
      <c r="J3912" s="35">
        <f>Data!AF3909</f>
        <v>0</v>
      </c>
      <c r="K3912" s="35" t="str">
        <f>CONCATENATE(Data!AH3909, " ", Data!AI3909)</f>
        <v>38 km/h</v>
      </c>
      <c r="L3912" s="35" t="str">
        <f>Data!C3909</f>
        <v>Vehicle, Battery Electric Vehicle</v>
      </c>
      <c r="M3912" s="35">
        <f>Data!H3909</f>
        <v>0</v>
      </c>
      <c r="N3912" s="41">
        <f>Data!I3909</f>
        <v>46087.416064999998</v>
      </c>
      <c r="O3912" s="35">
        <f>Data!L3909</f>
        <v>0</v>
      </c>
      <c r="P3912" s="35">
        <f>Data!M3909</f>
        <v>0</v>
      </c>
      <c r="Q3912" s="35" t="str">
        <f>IF(Data!N3909=0,"",Data!N3909)</f>
        <v/>
      </c>
      <c r="R3912" s="35">
        <f>Data!K3909</f>
        <v>0</v>
      </c>
      <c r="S3912" s="35" t="str">
        <f>IF(Data!X3909=TRUE(), "Yes", "No")</f>
        <v>No</v>
      </c>
      <c r="T3912" s="40" t="e">
        <f>#REF!</f>
        <v>#REF!</v>
      </c>
    </row>
    <row r="3913" spans="1:20" x14ac:dyDescent="0.3">
      <c r="A3913" s="35" t="str">
        <f>Data!A3910</f>
        <v>NISSAN LEAF 299-1018</v>
      </c>
      <c r="B3913" s="36">
        <f t="shared" si="60"/>
        <v>46087.416070914354</v>
      </c>
      <c r="C3913" s="37" t="str">
        <f>IF(Data!J3910="GpsRecord", CONCATENATE($U$3,": ",Data!M3910,", ",Data!L3910), CONCATENATE(Data!AB3910, " ", Data!AH3910))</f>
        <v xml:space="preserve"> </v>
      </c>
      <c r="D3913" s="38" t="str">
        <f>IF(Data!O3910=TRUE(), "Yes", "No")</f>
        <v>No</v>
      </c>
      <c r="E3913" s="38" t="str">
        <f>IF(Data!J3910="EngineStatusRecord","Engine",IF(Data!J3910="GpsRecord", "GPS", IF(Data!J3910="EngineFaultRecord", "Fault", IF(Data!J3910="DriverChange","Driver",IF(Data!J3910="CustomRecord","Custom","Debug")))))</f>
        <v>Debug</v>
      </c>
      <c r="F3913" s="39" t="str">
        <f>IF(Data!Y3910=TRUE(), "Yes", "No")</f>
        <v>No</v>
      </c>
      <c r="G3913" s="40" t="str">
        <f>Data!AK3910</f>
        <v>62-01-00-00-00-00-00-00-00-00-00-00-00-00-00</v>
      </c>
      <c r="H3913" s="35">
        <f>Data!AB3910</f>
        <v>0</v>
      </c>
      <c r="I3913" s="35">
        <f>Data!AD3910</f>
        <v>0</v>
      </c>
      <c r="J3913" s="35">
        <f>Data!AF3910</f>
        <v>0</v>
      </c>
      <c r="K3913" s="35" t="str">
        <f>CONCATENATE(Data!AH3910, " ", Data!AI3910)</f>
        <v xml:space="preserve"> </v>
      </c>
      <c r="L3913" s="35" t="str">
        <f>Data!C3910</f>
        <v>Vehicle, Battery Electric Vehicle</v>
      </c>
      <c r="M3913" s="35">
        <f>Data!H3910</f>
        <v>0</v>
      </c>
      <c r="N3913" s="41">
        <f>Data!I3910</f>
        <v>46087.416070914354</v>
      </c>
      <c r="O3913" s="35">
        <f>Data!L3910</f>
        <v>0</v>
      </c>
      <c r="P3913" s="35">
        <f>Data!M3910</f>
        <v>0</v>
      </c>
      <c r="Q3913" s="35" t="str">
        <f>IF(Data!N3910=0,"",Data!N3910)</f>
        <v>61386</v>
      </c>
      <c r="R3913" s="35">
        <f>Data!K3910</f>
        <v>0</v>
      </c>
      <c r="S3913" s="35" t="str">
        <f>IF(Data!X3910=TRUE(), "Yes", "No")</f>
        <v>No</v>
      </c>
      <c r="T3913" s="40" t="e">
        <f>#REF!</f>
        <v>#REF!</v>
      </c>
    </row>
    <row r="3914" spans="1:20" x14ac:dyDescent="0.3">
      <c r="A3914" s="35" t="str">
        <f>Data!A3911</f>
        <v>NISSAN LEAF 299-1018</v>
      </c>
      <c r="B3914" s="36">
        <f t="shared" si="60"/>
        <v>46087.416087962964</v>
      </c>
      <c r="C3914" s="37" t="str">
        <f>IF(Data!J3911="GpsRecord", CONCATENATE($U$3,": ",Data!M3911,", ",Data!L3911), CONCATENATE(Data!AB3911, " ", Data!AH3911))</f>
        <v>Ubicación: 9.91474, -84.51909</v>
      </c>
      <c r="D3914" s="38" t="str">
        <f>IF(Data!O3911=TRUE(), "Yes", "No")</f>
        <v>Yes</v>
      </c>
      <c r="E3914" s="38" t="str">
        <f>IF(Data!J3911="EngineStatusRecord","Engine",IF(Data!J3911="GpsRecord", "GPS", IF(Data!J3911="EngineFaultRecord", "Fault", IF(Data!J3911="DriverChange","Driver",IF(Data!J3911="CustomRecord","Custom","Debug")))))</f>
        <v>GPS</v>
      </c>
      <c r="F3914" s="39" t="str">
        <f>IF(Data!Y3911=TRUE(), "Yes", "No")</f>
        <v>Yes</v>
      </c>
      <c r="G3914" s="40">
        <f>Data!AK3911</f>
        <v>0</v>
      </c>
      <c r="H3914" s="35">
        <f>Data!AB3911</f>
        <v>0</v>
      </c>
      <c r="I3914" s="35">
        <f>Data!AD3911</f>
        <v>0</v>
      </c>
      <c r="J3914" s="35">
        <f>Data!AF3911</f>
        <v>0</v>
      </c>
      <c r="K3914" s="35" t="str">
        <f>CONCATENATE(Data!AH3911, " ", Data!AI3911)</f>
        <v xml:space="preserve"> </v>
      </c>
      <c r="L3914" s="35" t="str">
        <f>Data!C3911</f>
        <v>Vehicle, Battery Electric Vehicle</v>
      </c>
      <c r="M3914" s="35">
        <f>Data!H3911</f>
        <v>0</v>
      </c>
      <c r="N3914" s="41">
        <f>Data!I3911</f>
        <v>46087.416087962964</v>
      </c>
      <c r="O3914" s="35">
        <f>Data!L3911</f>
        <v>-84.519090000000006</v>
      </c>
      <c r="P3914" s="35">
        <f>Data!M3911</f>
        <v>9.9147400000000001</v>
      </c>
      <c r="Q3914" s="35" t="str">
        <f>IF(Data!N3911=0,"",Data!N3911)</f>
        <v>CurveSpeedEstimateError</v>
      </c>
      <c r="R3914" s="35">
        <f>Data!K3911</f>
        <v>35</v>
      </c>
      <c r="S3914" s="35" t="str">
        <f>IF(Data!X3911=TRUE(), "Yes", "No")</f>
        <v>Yes</v>
      </c>
      <c r="T3914" s="40" t="e">
        <f>#REF!</f>
        <v>#REF!</v>
      </c>
    </row>
    <row r="3915" spans="1:20" x14ac:dyDescent="0.3">
      <c r="A3915" s="35" t="str">
        <f>Data!A3912</f>
        <v>NISSAN LEAF 299-1018</v>
      </c>
      <c r="B3915" s="36">
        <f t="shared" si="60"/>
        <v>46087.416118703703</v>
      </c>
      <c r="C3915" s="37" t="str">
        <f>IF(Data!J3912="GpsRecord", CONCATENATE($U$3,": ",Data!M3912,", ",Data!L3912), CONCATENATE(Data!AB3912, " ", Data!AH3912))</f>
        <v xml:space="preserve"> </v>
      </c>
      <c r="D3915" s="38" t="str">
        <f>IF(Data!O3912=TRUE(), "Yes", "No")</f>
        <v>No</v>
      </c>
      <c r="E3915" s="38" t="str">
        <f>IF(Data!J3912="EngineStatusRecord","Engine",IF(Data!J3912="GpsRecord", "GPS", IF(Data!J3912="EngineFaultRecord", "Fault", IF(Data!J3912="DriverChange","Driver",IF(Data!J3912="CustomRecord","Custom","Debug")))))</f>
        <v>Debug</v>
      </c>
      <c r="F3915" s="39" t="str">
        <f>IF(Data!Y3912=TRUE(), "Yes", "No")</f>
        <v>No</v>
      </c>
      <c r="G3915" s="40" t="str">
        <f>Data!AK3912</f>
        <v>62-01-00-00-00-00-00-00-00-00-00-00-00-00-00</v>
      </c>
      <c r="H3915" s="35">
        <f>Data!AB3912</f>
        <v>0</v>
      </c>
      <c r="I3915" s="35">
        <f>Data!AD3912</f>
        <v>0</v>
      </c>
      <c r="J3915" s="35">
        <f>Data!AF3912</f>
        <v>0</v>
      </c>
      <c r="K3915" s="35" t="str">
        <f>CONCATENATE(Data!AH3912, " ", Data!AI3912)</f>
        <v xml:space="preserve"> </v>
      </c>
      <c r="L3915" s="35" t="str">
        <f>Data!C3912</f>
        <v>Vehicle, Battery Electric Vehicle</v>
      </c>
      <c r="M3915" s="35">
        <f>Data!H3912</f>
        <v>0</v>
      </c>
      <c r="N3915" s="41">
        <f>Data!I3912</f>
        <v>46087.416118703703</v>
      </c>
      <c r="O3915" s="35">
        <f>Data!L3912</f>
        <v>0</v>
      </c>
      <c r="P3915" s="35">
        <f>Data!M3912</f>
        <v>0</v>
      </c>
      <c r="Q3915" s="35" t="str">
        <f>IF(Data!N3912=0,"",Data!N3912)</f>
        <v>61386</v>
      </c>
      <c r="R3915" s="35">
        <f>Data!K3912</f>
        <v>0</v>
      </c>
      <c r="S3915" s="35" t="str">
        <f>IF(Data!X3912=TRUE(), "Yes", "No")</f>
        <v>No</v>
      </c>
      <c r="T3915" s="40" t="e">
        <f>#REF!</f>
        <v>#REF!</v>
      </c>
    </row>
    <row r="3916" spans="1:20" x14ac:dyDescent="0.3">
      <c r="A3916" s="35" t="str">
        <f>Data!A3913</f>
        <v>NISSAN LEAF 299-1018</v>
      </c>
      <c r="B3916" s="36">
        <f t="shared" si="60"/>
        <v>46087.416122685187</v>
      </c>
      <c r="C3916" s="37" t="str">
        <f>IF(Data!J3913="GpsRecord", CONCATENATE($U$3,": ",Data!M3913,", ",Data!L3913), CONCATENATE(Data!AB3913, " ", Data!AH3913))</f>
        <v>Ubicación: 9.91447, -84.51913</v>
      </c>
      <c r="D3916" s="38" t="str">
        <f>IF(Data!O3913=TRUE(), "Yes", "No")</f>
        <v>Yes</v>
      </c>
      <c r="E3916" s="38" t="str">
        <f>IF(Data!J3913="EngineStatusRecord","Engine",IF(Data!J3913="GpsRecord", "GPS", IF(Data!J3913="EngineFaultRecord", "Fault", IF(Data!J3913="DriverChange","Driver",IF(Data!J3913="CustomRecord","Custom","Debug")))))</f>
        <v>GPS</v>
      </c>
      <c r="F3916" s="39" t="str">
        <f>IF(Data!Y3913=TRUE(), "Yes", "No")</f>
        <v>Yes</v>
      </c>
      <c r="G3916" s="40">
        <f>Data!AK3913</f>
        <v>0</v>
      </c>
      <c r="H3916" s="35">
        <f>Data!AB3913</f>
        <v>0</v>
      </c>
      <c r="I3916" s="35">
        <f>Data!AD3913</f>
        <v>0</v>
      </c>
      <c r="J3916" s="35">
        <f>Data!AF3913</f>
        <v>0</v>
      </c>
      <c r="K3916" s="35" t="str">
        <f>CONCATENATE(Data!AH3913, " ", Data!AI3913)</f>
        <v xml:space="preserve"> </v>
      </c>
      <c r="L3916" s="35" t="str">
        <f>Data!C3913</f>
        <v>Vehicle, Battery Electric Vehicle</v>
      </c>
      <c r="M3916" s="35">
        <f>Data!H3913</f>
        <v>0</v>
      </c>
      <c r="N3916" s="41">
        <f>Data!I3913</f>
        <v>46087.416122685187</v>
      </c>
      <c r="O3916" s="35">
        <f>Data!L3913</f>
        <v>-84.519130000000004</v>
      </c>
      <c r="P3916" s="35">
        <f>Data!M3913</f>
        <v>9.9144699999999997</v>
      </c>
      <c r="Q3916" s="35" t="str">
        <f>IF(Data!N3913=0,"",Data!N3913)</f>
        <v>CurveSpeedEstimateError</v>
      </c>
      <c r="R3916" s="35">
        <f>Data!K3913</f>
        <v>37</v>
      </c>
      <c r="S3916" s="35" t="str">
        <f>IF(Data!X3913=TRUE(), "Yes", "No")</f>
        <v>Yes</v>
      </c>
      <c r="T3916" s="40" t="e">
        <f>#REF!</f>
        <v>#REF!</v>
      </c>
    </row>
    <row r="3917" spans="1:20" x14ac:dyDescent="0.3">
      <c r="A3917" s="35" t="str">
        <f>Data!A3914</f>
        <v>NISSAN LEAF 299-1018</v>
      </c>
      <c r="B3917" s="36">
        <f t="shared" si="60"/>
        <v>46087.41620388889</v>
      </c>
      <c r="C3917" s="37" t="str">
        <f>IF(Data!J3914="GpsRecord", CONCATENATE($U$3,": ",Data!M3914,", ",Data!L3914), CONCATENATE(Data!AB3914, " ", Data!AH3914))</f>
        <v>Velocidad del motor en carretera 42</v>
      </c>
      <c r="D3917" s="38" t="str">
        <f>IF(Data!O3914=TRUE(), "Yes", "No")</f>
        <v>No</v>
      </c>
      <c r="E3917" s="38" t="str">
        <f>IF(Data!J3914="EngineStatusRecord","Engine",IF(Data!J3914="GpsRecord", "GPS", IF(Data!J3914="EngineFaultRecord", "Fault", IF(Data!J3914="DriverChange","Driver",IF(Data!J3914="CustomRecord","Custom","Debug")))))</f>
        <v>Engine</v>
      </c>
      <c r="F3917" s="39" t="str">
        <f>IF(Data!Y3914=TRUE(), "Yes", "No")</f>
        <v>No</v>
      </c>
      <c r="G3917" s="40">
        <f>Data!AK3914</f>
        <v>0</v>
      </c>
      <c r="H3917" s="35" t="str">
        <f>Data!AB3914</f>
        <v>Velocidad del motor en carretera</v>
      </c>
      <c r="I3917" s="35">
        <f>Data!AD3914</f>
        <v>0</v>
      </c>
      <c r="J3917" s="35">
        <f>Data!AF3914</f>
        <v>0</v>
      </c>
      <c r="K3917" s="35" t="str">
        <f>CONCATENATE(Data!AH3914, " ", Data!AI3914)</f>
        <v>42 km/h</v>
      </c>
      <c r="L3917" s="35" t="str">
        <f>Data!C3914</f>
        <v>Vehicle, Battery Electric Vehicle</v>
      </c>
      <c r="M3917" s="35">
        <f>Data!H3914</f>
        <v>0</v>
      </c>
      <c r="N3917" s="41">
        <f>Data!I3914</f>
        <v>46087.41620388889</v>
      </c>
      <c r="O3917" s="35">
        <f>Data!L3914</f>
        <v>0</v>
      </c>
      <c r="P3917" s="35">
        <f>Data!M3914</f>
        <v>0</v>
      </c>
      <c r="Q3917" s="35" t="str">
        <f>IF(Data!N3914=0,"",Data!N3914)</f>
        <v/>
      </c>
      <c r="R3917" s="35">
        <f>Data!K3914</f>
        <v>0</v>
      </c>
      <c r="S3917" s="35" t="str">
        <f>IF(Data!X3914=TRUE(), "Yes", "No")</f>
        <v>No</v>
      </c>
      <c r="T3917" s="40" t="e">
        <f>#REF!</f>
        <v>#REF!</v>
      </c>
    </row>
    <row r="3918" spans="1:20" x14ac:dyDescent="0.3">
      <c r="A3918" s="35" t="str">
        <f>Data!A3915</f>
        <v>NISSAN LEAF 299-1018</v>
      </c>
      <c r="B3918" s="36">
        <f t="shared" ref="B3918:B3981" si="61">N3918</f>
        <v>46087.416238611113</v>
      </c>
      <c r="C3918" s="37" t="str">
        <f>IF(Data!J3915="GpsRecord", CONCATENATE($U$3,": ",Data!M3915,", ",Data!L3915), CONCATENATE(Data!AB3915, " ", Data!AH3915))</f>
        <v>Odómetro 15969</v>
      </c>
      <c r="D3918" s="38" t="str">
        <f>IF(Data!O3915=TRUE(), "Yes", "No")</f>
        <v>No</v>
      </c>
      <c r="E3918" s="38" t="str">
        <f>IF(Data!J3915="EngineStatusRecord","Engine",IF(Data!J3915="GpsRecord", "GPS", IF(Data!J3915="EngineFaultRecord", "Fault", IF(Data!J3915="DriverChange","Driver",IF(Data!J3915="CustomRecord","Custom","Debug")))))</f>
        <v>Engine</v>
      </c>
      <c r="F3918" s="39" t="str">
        <f>IF(Data!Y3915=TRUE(), "Yes", "No")</f>
        <v>No</v>
      </c>
      <c r="G3918" s="40">
        <f>Data!AK3915</f>
        <v>0</v>
      </c>
      <c r="H3918" s="35" t="str">
        <f>Data!AB3915</f>
        <v>Odómetro</v>
      </c>
      <c r="I3918" s="35">
        <f>Data!AD3915</f>
        <v>0</v>
      </c>
      <c r="J3918" s="35">
        <f>Data!AF3915</f>
        <v>0</v>
      </c>
      <c r="K3918" s="35" t="str">
        <f>CONCATENATE(Data!AH3915, " ", Data!AI3915)</f>
        <v>15969 km</v>
      </c>
      <c r="L3918" s="35" t="str">
        <f>Data!C3915</f>
        <v>Vehicle, Battery Electric Vehicle</v>
      </c>
      <c r="M3918" s="35">
        <f>Data!H3915</f>
        <v>0</v>
      </c>
      <c r="N3918" s="41">
        <f>Data!I3915</f>
        <v>46087.416238611113</v>
      </c>
      <c r="O3918" s="35">
        <f>Data!L3915</f>
        <v>0</v>
      </c>
      <c r="P3918" s="35">
        <f>Data!M3915</f>
        <v>0</v>
      </c>
      <c r="Q3918" s="35" t="str">
        <f>IF(Data!N3915=0,"",Data!N3915)</f>
        <v/>
      </c>
      <c r="R3918" s="35">
        <f>Data!K3915</f>
        <v>0</v>
      </c>
      <c r="S3918" s="35" t="str">
        <f>IF(Data!X3915=TRUE(), "Yes", "No")</f>
        <v>No</v>
      </c>
      <c r="T3918" s="40" t="e">
        <f>#REF!</f>
        <v>#REF!</v>
      </c>
    </row>
    <row r="3919" spans="1:20" x14ac:dyDescent="0.3">
      <c r="A3919" s="35" t="str">
        <f>Data!A3916</f>
        <v>NISSAN LEAF 299-1018</v>
      </c>
      <c r="B3919" s="36">
        <f t="shared" si="61"/>
        <v>46087.416238611113</v>
      </c>
      <c r="C3919" s="37" t="str">
        <f>IF(Data!J3916="GpsRecord", CONCATENATE($U$3,": ",Data!M3916,", ",Data!L3916), CONCATENATE(Data!AB3916, " ", Data!AH3916))</f>
        <v>Odómetro sin procesar 15969</v>
      </c>
      <c r="D3919" s="38" t="str">
        <f>IF(Data!O3916=TRUE(), "Yes", "No")</f>
        <v>No</v>
      </c>
      <c r="E3919" s="38" t="str">
        <f>IF(Data!J3916="EngineStatusRecord","Engine",IF(Data!J3916="GpsRecord", "GPS", IF(Data!J3916="EngineFaultRecord", "Fault", IF(Data!J3916="DriverChange","Driver",IF(Data!J3916="CustomRecord","Custom","Debug")))))</f>
        <v>Engine</v>
      </c>
      <c r="F3919" s="39" t="str">
        <f>IF(Data!Y3916=TRUE(), "Yes", "No")</f>
        <v>No</v>
      </c>
      <c r="G3919" s="40">
        <f>Data!AK3916</f>
        <v>0</v>
      </c>
      <c r="H3919" s="35" t="str">
        <f>Data!AB3916</f>
        <v>Odómetro sin procesar</v>
      </c>
      <c r="I3919" s="35">
        <f>Data!AD3916</f>
        <v>0</v>
      </c>
      <c r="J3919" s="35">
        <f>Data!AF3916</f>
        <v>0</v>
      </c>
      <c r="K3919" s="35" t="str">
        <f>CONCATENATE(Data!AH3916, " ", Data!AI3916)</f>
        <v>15969 km</v>
      </c>
      <c r="L3919" s="35" t="str">
        <f>Data!C3916</f>
        <v>Vehicle, Battery Electric Vehicle</v>
      </c>
      <c r="M3919" s="35">
        <f>Data!H3916</f>
        <v>0</v>
      </c>
      <c r="N3919" s="41">
        <f>Data!I3916</f>
        <v>46087.416238611113</v>
      </c>
      <c r="O3919" s="35">
        <f>Data!L3916</f>
        <v>0</v>
      </c>
      <c r="P3919" s="35">
        <f>Data!M3916</f>
        <v>0</v>
      </c>
      <c r="Q3919" s="35" t="str">
        <f>IF(Data!N3916=0,"",Data!N3916)</f>
        <v/>
      </c>
      <c r="R3919" s="35">
        <f>Data!K3916</f>
        <v>0</v>
      </c>
      <c r="S3919" s="35" t="str">
        <f>IF(Data!X3916=TRUE(), "Yes", "No")</f>
        <v>No</v>
      </c>
      <c r="T3919" s="40" t="e">
        <f>#REF!</f>
        <v>#REF!</v>
      </c>
    </row>
    <row r="3920" spans="1:20" x14ac:dyDescent="0.3">
      <c r="A3920" s="35" t="str">
        <f>Data!A3917</f>
        <v>NISSAN LEAF 299-1018</v>
      </c>
      <c r="B3920" s="36">
        <f t="shared" si="61"/>
        <v>46087.416284722225</v>
      </c>
      <c r="C3920" s="37" t="str">
        <f>IF(Data!J3917="GpsRecord", CONCATENATE($U$3,": ",Data!M3917,", ",Data!L3917), CONCATENATE(Data!AB3917, " ", Data!AH3917))</f>
        <v>Ubicación: 9.91313, -84.51932</v>
      </c>
      <c r="D3920" s="38" t="str">
        <f>IF(Data!O3917=TRUE(), "Yes", "No")</f>
        <v>Yes</v>
      </c>
      <c r="E3920" s="38" t="str">
        <f>IF(Data!J3917="EngineStatusRecord","Engine",IF(Data!J3917="GpsRecord", "GPS", IF(Data!J3917="EngineFaultRecord", "Fault", IF(Data!J3917="DriverChange","Driver",IF(Data!J3917="CustomRecord","Custom","Debug")))))</f>
        <v>GPS</v>
      </c>
      <c r="F3920" s="39" t="str">
        <f>IF(Data!Y3917=TRUE(), "Yes", "No")</f>
        <v>Yes</v>
      </c>
      <c r="G3920" s="40">
        <f>Data!AK3917</f>
        <v>0</v>
      </c>
      <c r="H3920" s="35">
        <f>Data!AB3917</f>
        <v>0</v>
      </c>
      <c r="I3920" s="35">
        <f>Data!AD3917</f>
        <v>0</v>
      </c>
      <c r="J3920" s="35">
        <f>Data!AF3917</f>
        <v>0</v>
      </c>
      <c r="K3920" s="35" t="str">
        <f>CONCATENATE(Data!AH3917, " ", Data!AI3917)</f>
        <v xml:space="preserve"> </v>
      </c>
      <c r="L3920" s="35" t="str">
        <f>Data!C3917</f>
        <v>Vehicle, Battery Electric Vehicle</v>
      </c>
      <c r="M3920" s="35">
        <f>Data!H3917</f>
        <v>0</v>
      </c>
      <c r="N3920" s="41">
        <f>Data!I3917</f>
        <v>46087.416284722225</v>
      </c>
      <c r="O3920" s="35">
        <f>Data!L3917</f>
        <v>-84.519319999999993</v>
      </c>
      <c r="P3920" s="35">
        <f>Data!M3917</f>
        <v>9.9131300000000007</v>
      </c>
      <c r="Q3920" s="35" t="str">
        <f>IF(Data!N3917=0,"",Data!N3917)</f>
        <v>CurveSpeedEstimateError</v>
      </c>
      <c r="R3920" s="35">
        <f>Data!K3917</f>
        <v>37</v>
      </c>
      <c r="S3920" s="35" t="str">
        <f>IF(Data!X3917=TRUE(), "Yes", "No")</f>
        <v>Yes</v>
      </c>
      <c r="T3920" s="40" t="e">
        <f>#REF!</f>
        <v>#REF!</v>
      </c>
    </row>
    <row r="3921" spans="1:20" x14ac:dyDescent="0.3">
      <c r="A3921" s="35" t="str">
        <f>Data!A3918</f>
        <v>NISSAN LEAF 299-1018</v>
      </c>
      <c r="B3921" s="36">
        <f t="shared" si="61"/>
        <v>46087.416284988423</v>
      </c>
      <c r="C3921" s="37" t="str">
        <f>IF(Data!J3918="GpsRecord", CONCATENATE($U$3,": ",Data!M3918,", ",Data!L3918), CONCATENATE(Data!AB3918, " ", Data!AH3918))</f>
        <v>Velocidad del motor en carretera 37</v>
      </c>
      <c r="D3921" s="38" t="str">
        <f>IF(Data!O3918=TRUE(), "Yes", "No")</f>
        <v>No</v>
      </c>
      <c r="E3921" s="38" t="str">
        <f>IF(Data!J3918="EngineStatusRecord","Engine",IF(Data!J3918="GpsRecord", "GPS", IF(Data!J3918="EngineFaultRecord", "Fault", IF(Data!J3918="DriverChange","Driver",IF(Data!J3918="CustomRecord","Custom","Debug")))))</f>
        <v>Engine</v>
      </c>
      <c r="F3921" s="39" t="str">
        <f>IF(Data!Y3918=TRUE(), "Yes", "No")</f>
        <v>No</v>
      </c>
      <c r="G3921" s="40">
        <f>Data!AK3918</f>
        <v>0</v>
      </c>
      <c r="H3921" s="35" t="str">
        <f>Data!AB3918</f>
        <v>Velocidad del motor en carretera</v>
      </c>
      <c r="I3921" s="35">
        <f>Data!AD3918</f>
        <v>0</v>
      </c>
      <c r="J3921" s="35">
        <f>Data!AF3918</f>
        <v>0</v>
      </c>
      <c r="K3921" s="35" t="str">
        <f>CONCATENATE(Data!AH3918, " ", Data!AI3918)</f>
        <v>37 km/h</v>
      </c>
      <c r="L3921" s="35" t="str">
        <f>Data!C3918</f>
        <v>Vehicle, Battery Electric Vehicle</v>
      </c>
      <c r="M3921" s="35">
        <f>Data!H3918</f>
        <v>0</v>
      </c>
      <c r="N3921" s="41">
        <f>Data!I3918</f>
        <v>46087.416284988423</v>
      </c>
      <c r="O3921" s="35">
        <f>Data!L3918</f>
        <v>0</v>
      </c>
      <c r="P3921" s="35">
        <f>Data!M3918</f>
        <v>0</v>
      </c>
      <c r="Q3921" s="35" t="str">
        <f>IF(Data!N3918=0,"",Data!N3918)</f>
        <v/>
      </c>
      <c r="R3921" s="35">
        <f>Data!K3918</f>
        <v>0</v>
      </c>
      <c r="S3921" s="35" t="str">
        <f>IF(Data!X3918=TRUE(), "Yes", "No")</f>
        <v>No</v>
      </c>
      <c r="T3921" s="40" t="e">
        <f>#REF!</f>
        <v>#REF!</v>
      </c>
    </row>
    <row r="3922" spans="1:20" x14ac:dyDescent="0.3">
      <c r="A3922" s="35" t="str">
        <f>Data!A3919</f>
        <v>NISSAN LEAF 299-1018</v>
      </c>
      <c r="B3922" s="36">
        <f t="shared" si="61"/>
        <v>46087.416303124999</v>
      </c>
      <c r="C3922" s="37" t="str">
        <f>IF(Data!J3919="GpsRecord", CONCATENATE($U$3,": ",Data!M3919,", ",Data!L3919), CONCATENATE(Data!AB3919, " ", Data!AH3919))</f>
        <v xml:space="preserve"> </v>
      </c>
      <c r="D3922" s="38" t="str">
        <f>IF(Data!O3919=TRUE(), "Yes", "No")</f>
        <v>No</v>
      </c>
      <c r="E3922" s="38" t="str">
        <f>IF(Data!J3919="EngineStatusRecord","Engine",IF(Data!J3919="GpsRecord", "GPS", IF(Data!J3919="EngineFaultRecord", "Fault", IF(Data!J3919="DriverChange","Driver",IF(Data!J3919="CustomRecord","Custom","Debug")))))</f>
        <v>Debug</v>
      </c>
      <c r="F3922" s="39" t="str">
        <f>IF(Data!Y3919=TRUE(), "Yes", "No")</f>
        <v>No</v>
      </c>
      <c r="G3922" s="40" t="str">
        <f>Data!AK3919</f>
        <v>74-00-5B-00-6C-00-5D-00-72-00-60-00-5B-00-78-00-6A-00-9B-00-5F-00-60-00-65-00-91-00-61-00-5F-00-9D-00-B1-00-76-00-61-00-5F-00-6C-00-6B-00-56-00-8F-00-4F-00-70-00-55-00-9F-00-9B-00-58-00-4F-00-55-00-9C-00-9E-00-A7-00-62-00-7E-00-71-00-65-00-9C-00-9C-00-B2-00-5F-00-5E-00-60-00-6B-00-A4-00-66-00-9E-00</v>
      </c>
      <c r="H3922" s="35">
        <f>Data!AB3919</f>
        <v>0</v>
      </c>
      <c r="I3922" s="35">
        <f>Data!AD3919</f>
        <v>0</v>
      </c>
      <c r="J3922" s="35">
        <f>Data!AF3919</f>
        <v>0</v>
      </c>
      <c r="K3922" s="35" t="str">
        <f>CONCATENATE(Data!AH3919, " ", Data!AI3919)</f>
        <v xml:space="preserve"> </v>
      </c>
      <c r="L3922" s="35" t="str">
        <f>Data!C3919</f>
        <v>Vehicle, Battery Electric Vehicle</v>
      </c>
      <c r="M3922" s="35">
        <f>Data!H3919</f>
        <v>0</v>
      </c>
      <c r="N3922" s="41">
        <f>Data!I3919</f>
        <v>46087.416303124999</v>
      </c>
      <c r="O3922" s="35">
        <f>Data!L3919</f>
        <v>0</v>
      </c>
      <c r="P3922" s="35">
        <f>Data!M3919</f>
        <v>0</v>
      </c>
      <c r="Q3922" s="35" t="str">
        <f>IF(Data!N3919=0,"",Data!N3919)</f>
        <v>40036</v>
      </c>
      <c r="R3922" s="35">
        <f>Data!K3919</f>
        <v>0</v>
      </c>
      <c r="S3922" s="35" t="str">
        <f>IF(Data!X3919=TRUE(), "Yes", "No")</f>
        <v>No</v>
      </c>
      <c r="T3922" s="40" t="e">
        <f>#REF!</f>
        <v>#REF!</v>
      </c>
    </row>
    <row r="3923" spans="1:20" x14ac:dyDescent="0.3">
      <c r="A3923" s="35" t="str">
        <f>Data!A3920</f>
        <v>NISSAN LEAF 299-1018</v>
      </c>
      <c r="B3923" s="36">
        <f t="shared" si="61"/>
        <v>46087.416333194444</v>
      </c>
      <c r="C3923" s="37" t="str">
        <f>IF(Data!J3920="GpsRecord", CONCATENATE($U$3,": ",Data!M3920,", ",Data!L3920), CONCATENATE(Data!AB3920, " ", Data!AH3920))</f>
        <v xml:space="preserve"> </v>
      </c>
      <c r="D3923" s="38" t="str">
        <f>IF(Data!O3920=TRUE(), "Yes", "No")</f>
        <v>No</v>
      </c>
      <c r="E3923" s="38" t="str">
        <f>IF(Data!J3920="EngineStatusRecord","Engine",IF(Data!J3920="GpsRecord", "GPS", IF(Data!J3920="EngineFaultRecord", "Fault", IF(Data!J3920="DriverChange","Driver",IF(Data!J3920="CustomRecord","Custom","Debug")))))</f>
        <v>Debug</v>
      </c>
      <c r="F3923" s="39" t="str">
        <f>IF(Data!Y3920=TRUE(), "Yes", "No")</f>
        <v>No</v>
      </c>
      <c r="G3923" s="40" t="str">
        <f>Data!AK3920</f>
        <v>62-01-00-00-00-00-00-00-00-00-00-00-00-00-00</v>
      </c>
      <c r="H3923" s="35">
        <f>Data!AB3920</f>
        <v>0</v>
      </c>
      <c r="I3923" s="35">
        <f>Data!AD3920</f>
        <v>0</v>
      </c>
      <c r="J3923" s="35">
        <f>Data!AF3920</f>
        <v>0</v>
      </c>
      <c r="K3923" s="35" t="str">
        <f>CONCATENATE(Data!AH3920, " ", Data!AI3920)</f>
        <v xml:space="preserve"> </v>
      </c>
      <c r="L3923" s="35" t="str">
        <f>Data!C3920</f>
        <v>Vehicle, Battery Electric Vehicle</v>
      </c>
      <c r="M3923" s="35">
        <f>Data!H3920</f>
        <v>0</v>
      </c>
      <c r="N3923" s="41">
        <f>Data!I3920</f>
        <v>46087.416333194444</v>
      </c>
      <c r="O3923" s="35">
        <f>Data!L3920</f>
        <v>0</v>
      </c>
      <c r="P3923" s="35">
        <f>Data!M3920</f>
        <v>0</v>
      </c>
      <c r="Q3923" s="35" t="str">
        <f>IF(Data!N3920=0,"",Data!N3920)</f>
        <v>61386</v>
      </c>
      <c r="R3923" s="35">
        <f>Data!K3920</f>
        <v>0</v>
      </c>
      <c r="S3923" s="35" t="str">
        <f>IF(Data!X3920=TRUE(), "Yes", "No")</f>
        <v>No</v>
      </c>
      <c r="T3923" s="40" t="e">
        <f>#REF!</f>
        <v>#REF!</v>
      </c>
    </row>
    <row r="3924" spans="1:20" x14ac:dyDescent="0.3">
      <c r="A3924" s="35" t="str">
        <f>Data!A3921</f>
        <v>NISSAN LEAF 299-1018</v>
      </c>
      <c r="B3924" s="36">
        <f t="shared" si="61"/>
        <v>46087.416342592594</v>
      </c>
      <c r="C3924" s="37" t="str">
        <f>IF(Data!J3921="GpsRecord", CONCATENATE($U$3,": ",Data!M3921,", ",Data!L3921), CONCATENATE(Data!AB3921, " ", Data!AH3921))</f>
        <v>Ubicación: 9.91264, -84.51939</v>
      </c>
      <c r="D3924" s="38" t="str">
        <f>IF(Data!O3921=TRUE(), "Yes", "No")</f>
        <v>Yes</v>
      </c>
      <c r="E3924" s="38" t="str">
        <f>IF(Data!J3921="EngineStatusRecord","Engine",IF(Data!J3921="GpsRecord", "GPS", IF(Data!J3921="EngineFaultRecord", "Fault", IF(Data!J3921="DriverChange","Driver",IF(Data!J3921="CustomRecord","Custom","Debug")))))</f>
        <v>GPS</v>
      </c>
      <c r="F3924" s="39" t="str">
        <f>IF(Data!Y3921=TRUE(), "Yes", "No")</f>
        <v>Yes</v>
      </c>
      <c r="G3924" s="40">
        <f>Data!AK3921</f>
        <v>0</v>
      </c>
      <c r="H3924" s="35">
        <f>Data!AB3921</f>
        <v>0</v>
      </c>
      <c r="I3924" s="35">
        <f>Data!AD3921</f>
        <v>0</v>
      </c>
      <c r="J3924" s="35">
        <f>Data!AF3921</f>
        <v>0</v>
      </c>
      <c r="K3924" s="35" t="str">
        <f>CONCATENATE(Data!AH3921, " ", Data!AI3921)</f>
        <v xml:space="preserve"> </v>
      </c>
      <c r="L3924" s="35" t="str">
        <f>Data!C3921</f>
        <v>Vehicle, Battery Electric Vehicle</v>
      </c>
      <c r="M3924" s="35">
        <f>Data!H3921</f>
        <v>0</v>
      </c>
      <c r="N3924" s="41">
        <f>Data!I3921</f>
        <v>46087.416342592594</v>
      </c>
      <c r="O3924" s="35">
        <f>Data!L3921</f>
        <v>-84.519390000000001</v>
      </c>
      <c r="P3924" s="35">
        <f>Data!M3921</f>
        <v>9.9126399999999997</v>
      </c>
      <c r="Q3924" s="35" t="str">
        <f>IF(Data!N3921=0,"",Data!N3921)</f>
        <v>CurveSpeed</v>
      </c>
      <c r="R3924" s="35">
        <f>Data!K3921</f>
        <v>42</v>
      </c>
      <c r="S3924" s="35" t="str">
        <f>IF(Data!X3921=TRUE(), "Yes", "No")</f>
        <v>Yes</v>
      </c>
      <c r="T3924" s="40" t="e">
        <f>#REF!</f>
        <v>#REF!</v>
      </c>
    </row>
    <row r="3925" spans="1:20" x14ac:dyDescent="0.3">
      <c r="A3925" s="35" t="str">
        <f>Data!A3922</f>
        <v>NISSAN LEAF 299-1018</v>
      </c>
      <c r="B3925" s="36">
        <f t="shared" si="61"/>
        <v>46087.416342777775</v>
      </c>
      <c r="C3925" s="37" t="str">
        <f>IF(Data!J3922="GpsRecord", CONCATENATE($U$3,": ",Data!M3922,", ",Data!L3922), CONCATENATE(Data!AB3922, " ", Data!AH3922))</f>
        <v>Velocidad del motor en carretera 43</v>
      </c>
      <c r="D3925" s="38" t="str">
        <f>IF(Data!O3922=TRUE(), "Yes", "No")</f>
        <v>No</v>
      </c>
      <c r="E3925" s="38" t="str">
        <f>IF(Data!J3922="EngineStatusRecord","Engine",IF(Data!J3922="GpsRecord", "GPS", IF(Data!J3922="EngineFaultRecord", "Fault", IF(Data!J3922="DriverChange","Driver",IF(Data!J3922="CustomRecord","Custom","Debug")))))</f>
        <v>Engine</v>
      </c>
      <c r="F3925" s="39" t="str">
        <f>IF(Data!Y3922=TRUE(), "Yes", "No")</f>
        <v>No</v>
      </c>
      <c r="G3925" s="40">
        <f>Data!AK3922</f>
        <v>0</v>
      </c>
      <c r="H3925" s="35" t="str">
        <f>Data!AB3922</f>
        <v>Velocidad del motor en carretera</v>
      </c>
      <c r="I3925" s="35">
        <f>Data!AD3922</f>
        <v>0</v>
      </c>
      <c r="J3925" s="35">
        <f>Data!AF3922</f>
        <v>0</v>
      </c>
      <c r="K3925" s="35" t="str">
        <f>CONCATENATE(Data!AH3922, " ", Data!AI3922)</f>
        <v>43 km/h</v>
      </c>
      <c r="L3925" s="35" t="str">
        <f>Data!C3922</f>
        <v>Vehicle, Battery Electric Vehicle</v>
      </c>
      <c r="M3925" s="35">
        <f>Data!H3922</f>
        <v>0</v>
      </c>
      <c r="N3925" s="41">
        <f>Data!I3922</f>
        <v>46087.416342777775</v>
      </c>
      <c r="O3925" s="35">
        <f>Data!L3922</f>
        <v>0</v>
      </c>
      <c r="P3925" s="35">
        <f>Data!M3922</f>
        <v>0</v>
      </c>
      <c r="Q3925" s="35" t="str">
        <f>IF(Data!N3922=0,"",Data!N3922)</f>
        <v/>
      </c>
      <c r="R3925" s="35">
        <f>Data!K3922</f>
        <v>0</v>
      </c>
      <c r="S3925" s="35" t="str">
        <f>IF(Data!X3922=TRUE(), "Yes", "No")</f>
        <v>No</v>
      </c>
      <c r="T3925" s="40" t="e">
        <f>#REF!</f>
        <v>#REF!</v>
      </c>
    </row>
    <row r="3926" spans="1:20" x14ac:dyDescent="0.3">
      <c r="A3926" s="35" t="str">
        <f>Data!A3923</f>
        <v>NISSAN LEAF 299-1018</v>
      </c>
      <c r="B3926" s="36">
        <f t="shared" si="61"/>
        <v>46087.416356793983</v>
      </c>
      <c r="C3926" s="37" t="str">
        <f>IF(Data!J3923="GpsRecord", CONCATENATE($U$3,": ",Data!M3923,", ",Data!L3923), CONCATENATE(Data!AB3923, " ", Data!AH3923))</f>
        <v xml:space="preserve"> </v>
      </c>
      <c r="D3926" s="38" t="str">
        <f>IF(Data!O3923=TRUE(), "Yes", "No")</f>
        <v>No</v>
      </c>
      <c r="E3926" s="38" t="str">
        <f>IF(Data!J3923="EngineStatusRecord","Engine",IF(Data!J3923="GpsRecord", "GPS", IF(Data!J3923="EngineFaultRecord", "Fault", IF(Data!J3923="DriverChange","Driver",IF(Data!J3923="CustomRecord","Custom","Debug")))))</f>
        <v>Debug</v>
      </c>
      <c r="F3926" s="39" t="str">
        <f>IF(Data!Y3923=TRUE(), "Yes", "No")</f>
        <v>No</v>
      </c>
      <c r="G3926" s="40" t="str">
        <f>Data!AK3923</f>
        <v>62-01-00-00-00-00-00-00-00-00-00-00-00-00-00</v>
      </c>
      <c r="H3926" s="35">
        <f>Data!AB3923</f>
        <v>0</v>
      </c>
      <c r="I3926" s="35">
        <f>Data!AD3923</f>
        <v>0</v>
      </c>
      <c r="J3926" s="35">
        <f>Data!AF3923</f>
        <v>0</v>
      </c>
      <c r="K3926" s="35" t="str">
        <f>CONCATENATE(Data!AH3923, " ", Data!AI3923)</f>
        <v xml:space="preserve"> </v>
      </c>
      <c r="L3926" s="35" t="str">
        <f>Data!C3923</f>
        <v>Vehicle, Battery Electric Vehicle</v>
      </c>
      <c r="M3926" s="35">
        <f>Data!H3923</f>
        <v>0</v>
      </c>
      <c r="N3926" s="41">
        <f>Data!I3923</f>
        <v>46087.416356793983</v>
      </c>
      <c r="O3926" s="35">
        <f>Data!L3923</f>
        <v>0</v>
      </c>
      <c r="P3926" s="35">
        <f>Data!M3923</f>
        <v>0</v>
      </c>
      <c r="Q3926" s="35" t="str">
        <f>IF(Data!N3923=0,"",Data!N3923)</f>
        <v>61386</v>
      </c>
      <c r="R3926" s="35">
        <f>Data!K3923</f>
        <v>0</v>
      </c>
      <c r="S3926" s="35" t="str">
        <f>IF(Data!X3923=TRUE(), "Yes", "No")</f>
        <v>No</v>
      </c>
      <c r="T3926" s="40" t="e">
        <f>#REF!</f>
        <v>#REF!</v>
      </c>
    </row>
    <row r="3927" spans="1:20" x14ac:dyDescent="0.3">
      <c r="A3927" s="35" t="str">
        <f>Data!A3924</f>
        <v>NISSAN LEAF 299-1018</v>
      </c>
      <c r="B3927" s="36">
        <f t="shared" si="61"/>
        <v>46087.416365925928</v>
      </c>
      <c r="C3927" s="37" t="str">
        <f>IF(Data!J3924="GpsRecord", CONCATENATE($U$3,": ",Data!M3924,", ",Data!L3924), CONCATENATE(Data!AB3924, " ", Data!AH3924))</f>
        <v>Velocidad del motor en carretera 35</v>
      </c>
      <c r="D3927" s="38" t="str">
        <f>IF(Data!O3924=TRUE(), "Yes", "No")</f>
        <v>No</v>
      </c>
      <c r="E3927" s="38" t="str">
        <f>IF(Data!J3924="EngineStatusRecord","Engine",IF(Data!J3924="GpsRecord", "GPS", IF(Data!J3924="EngineFaultRecord", "Fault", IF(Data!J3924="DriverChange","Driver",IF(Data!J3924="CustomRecord","Custom","Debug")))))</f>
        <v>Engine</v>
      </c>
      <c r="F3927" s="39" t="str">
        <f>IF(Data!Y3924=TRUE(), "Yes", "No")</f>
        <v>No</v>
      </c>
      <c r="G3927" s="40">
        <f>Data!AK3924</f>
        <v>0</v>
      </c>
      <c r="H3927" s="35" t="str">
        <f>Data!AB3924</f>
        <v>Velocidad del motor en carretera</v>
      </c>
      <c r="I3927" s="35">
        <f>Data!AD3924</f>
        <v>0</v>
      </c>
      <c r="J3927" s="35">
        <f>Data!AF3924</f>
        <v>0</v>
      </c>
      <c r="K3927" s="35" t="str">
        <f>CONCATENATE(Data!AH3924, " ", Data!AI3924)</f>
        <v>35 km/h</v>
      </c>
      <c r="L3927" s="35" t="str">
        <f>Data!C3924</f>
        <v>Vehicle, Battery Electric Vehicle</v>
      </c>
      <c r="M3927" s="35">
        <f>Data!H3924</f>
        <v>0</v>
      </c>
      <c r="N3927" s="41">
        <f>Data!I3924</f>
        <v>46087.416365925928</v>
      </c>
      <c r="O3927" s="35">
        <f>Data!L3924</f>
        <v>0</v>
      </c>
      <c r="P3927" s="35">
        <f>Data!M3924</f>
        <v>0</v>
      </c>
      <c r="Q3927" s="35" t="str">
        <f>IF(Data!N3924=0,"",Data!N3924)</f>
        <v/>
      </c>
      <c r="R3927" s="35">
        <f>Data!K3924</f>
        <v>0</v>
      </c>
      <c r="S3927" s="35" t="str">
        <f>IF(Data!X3924=TRUE(), "Yes", "No")</f>
        <v>No</v>
      </c>
      <c r="T3927" s="40" t="e">
        <f>#REF!</f>
        <v>#REF!</v>
      </c>
    </row>
    <row r="3928" spans="1:20" x14ac:dyDescent="0.3">
      <c r="A3928" s="35" t="str">
        <f>Data!A3925</f>
        <v>NISSAN LEAF 299-1018</v>
      </c>
      <c r="B3928" s="36">
        <f t="shared" si="61"/>
        <v>46087.416380254632</v>
      </c>
      <c r="C3928" s="37" t="str">
        <f>IF(Data!J3925="GpsRecord", CONCATENATE($U$3,": ",Data!M3925,", ",Data!L3925), CONCATENATE(Data!AB3925, " ", Data!AH3925))</f>
        <v xml:space="preserve"> </v>
      </c>
      <c r="D3928" s="38" t="str">
        <f>IF(Data!O3925=TRUE(), "Yes", "No")</f>
        <v>No</v>
      </c>
      <c r="E3928" s="38" t="str">
        <f>IF(Data!J3925="EngineStatusRecord","Engine",IF(Data!J3925="GpsRecord", "GPS", IF(Data!J3925="EngineFaultRecord", "Fault", IF(Data!J3925="DriverChange","Driver",IF(Data!J3925="CustomRecord","Custom","Debug")))))</f>
        <v>Debug</v>
      </c>
      <c r="F3928" s="39" t="str">
        <f>IF(Data!Y3925=TRUE(), "Yes", "No")</f>
        <v>No</v>
      </c>
      <c r="G3928" s="40" t="str">
        <f>Data!AK3925</f>
        <v>62-01-00-00-00-00-00-00-00-00-00-00-00-00-00</v>
      </c>
      <c r="H3928" s="35">
        <f>Data!AB3925</f>
        <v>0</v>
      </c>
      <c r="I3928" s="35">
        <f>Data!AD3925</f>
        <v>0</v>
      </c>
      <c r="J3928" s="35">
        <f>Data!AF3925</f>
        <v>0</v>
      </c>
      <c r="K3928" s="35" t="str">
        <f>CONCATENATE(Data!AH3925, " ", Data!AI3925)</f>
        <v xml:space="preserve"> </v>
      </c>
      <c r="L3928" s="35" t="str">
        <f>Data!C3925</f>
        <v>Vehicle, Battery Electric Vehicle</v>
      </c>
      <c r="M3928" s="35">
        <f>Data!H3925</f>
        <v>0</v>
      </c>
      <c r="N3928" s="41">
        <f>Data!I3925</f>
        <v>46087.416380254632</v>
      </c>
      <c r="O3928" s="35">
        <f>Data!L3925</f>
        <v>0</v>
      </c>
      <c r="P3928" s="35">
        <f>Data!M3925</f>
        <v>0</v>
      </c>
      <c r="Q3928" s="35" t="str">
        <f>IF(Data!N3925=0,"",Data!N3925)</f>
        <v>61386</v>
      </c>
      <c r="R3928" s="35">
        <f>Data!K3925</f>
        <v>0</v>
      </c>
      <c r="S3928" s="35" t="str">
        <f>IF(Data!X3925=TRUE(), "Yes", "No")</f>
        <v>No</v>
      </c>
      <c r="T3928" s="40" t="e">
        <f>#REF!</f>
        <v>#REF!</v>
      </c>
    </row>
    <row r="3929" spans="1:20" x14ac:dyDescent="0.3">
      <c r="A3929" s="35" t="str">
        <f>Data!A3926</f>
        <v>NISSAN LEAF 299-1018</v>
      </c>
      <c r="B3929" s="36">
        <f t="shared" si="61"/>
        <v>46087.416385729164</v>
      </c>
      <c r="C3929" s="37" t="str">
        <f>IF(Data!J3926="GpsRecord", CONCATENATE($U$3,": ",Data!M3926,", ",Data!L3926), CONCATENATE(Data!AB3926, " ", Data!AH3926))</f>
        <v xml:space="preserve"> </v>
      </c>
      <c r="D3929" s="38" t="str">
        <f>IF(Data!O3926=TRUE(), "Yes", "No")</f>
        <v>No</v>
      </c>
      <c r="E3929" s="38" t="str">
        <f>IF(Data!J3926="EngineStatusRecord","Engine",IF(Data!J3926="GpsRecord", "GPS", IF(Data!J3926="EngineFaultRecord", "Fault", IF(Data!J3926="DriverChange","Driver",IF(Data!J3926="CustomRecord","Custom","Debug")))))</f>
        <v>Debug</v>
      </c>
      <c r="F3929" s="39" t="str">
        <f>IF(Data!Y3926=TRUE(), "Yes", "No")</f>
        <v>No</v>
      </c>
      <c r="G3929" s="40" t="str">
        <f>Data!AK3926</f>
        <v>6D-00-00-00-00-00-00-00-00-00-00-00-00-00-00</v>
      </c>
      <c r="H3929" s="35">
        <f>Data!AB3926</f>
        <v>0</v>
      </c>
      <c r="I3929" s="35">
        <f>Data!AD3926</f>
        <v>0</v>
      </c>
      <c r="J3929" s="35">
        <f>Data!AF3926</f>
        <v>0</v>
      </c>
      <c r="K3929" s="35" t="str">
        <f>CONCATENATE(Data!AH3926, " ", Data!AI3926)</f>
        <v xml:space="preserve"> </v>
      </c>
      <c r="L3929" s="35" t="str">
        <f>Data!C3926</f>
        <v>Vehicle, Battery Electric Vehicle</v>
      </c>
      <c r="M3929" s="35">
        <f>Data!H3926</f>
        <v>0</v>
      </c>
      <c r="N3929" s="41">
        <f>Data!I3926</f>
        <v>46087.416385729164</v>
      </c>
      <c r="O3929" s="35">
        <f>Data!L3926</f>
        <v>0</v>
      </c>
      <c r="P3929" s="35">
        <f>Data!M3926</f>
        <v>0</v>
      </c>
      <c r="Q3929" s="35" t="str">
        <f>IF(Data!N3926=0,"",Data!N3926)</f>
        <v>50246</v>
      </c>
      <c r="R3929" s="35">
        <f>Data!K3926</f>
        <v>0</v>
      </c>
      <c r="S3929" s="35" t="str">
        <f>IF(Data!X3926=TRUE(), "Yes", "No")</f>
        <v>No</v>
      </c>
      <c r="T3929" s="40" t="e">
        <f>#REF!</f>
        <v>#REF!</v>
      </c>
    </row>
    <row r="3930" spans="1:20" x14ac:dyDescent="0.3">
      <c r="A3930" s="35" t="str">
        <f>Data!A3927</f>
        <v>NISSAN LEAF 299-1018</v>
      </c>
      <c r="B3930" s="36">
        <f t="shared" si="61"/>
        <v>46087.416388888887</v>
      </c>
      <c r="C3930" s="37" t="str">
        <f>IF(Data!J3927="GpsRecord", CONCATENATE($U$3,": ",Data!M3927,", ",Data!L3927), CONCATENATE(Data!AB3927, " ", Data!AH3927))</f>
        <v>Ubicación: 9.91229, -84.51943</v>
      </c>
      <c r="D3930" s="38" t="str">
        <f>IF(Data!O3927=TRUE(), "Yes", "No")</f>
        <v>Yes</v>
      </c>
      <c r="E3930" s="38" t="str">
        <f>IF(Data!J3927="EngineStatusRecord","Engine",IF(Data!J3927="GpsRecord", "GPS", IF(Data!J3927="EngineFaultRecord", "Fault", IF(Data!J3927="DriverChange","Driver",IF(Data!J3927="CustomRecord","Custom","Debug")))))</f>
        <v>GPS</v>
      </c>
      <c r="F3930" s="39" t="str">
        <f>IF(Data!Y3927=TRUE(), "Yes", "No")</f>
        <v>Yes</v>
      </c>
      <c r="G3930" s="40">
        <f>Data!AK3927</f>
        <v>0</v>
      </c>
      <c r="H3930" s="35">
        <f>Data!AB3927</f>
        <v>0</v>
      </c>
      <c r="I3930" s="35">
        <f>Data!AD3927</f>
        <v>0</v>
      </c>
      <c r="J3930" s="35">
        <f>Data!AF3927</f>
        <v>0</v>
      </c>
      <c r="K3930" s="35" t="str">
        <f>CONCATENATE(Data!AH3927, " ", Data!AI3927)</f>
        <v xml:space="preserve"> </v>
      </c>
      <c r="L3930" s="35" t="str">
        <f>Data!C3927</f>
        <v>Vehicle, Battery Electric Vehicle</v>
      </c>
      <c r="M3930" s="35">
        <f>Data!H3927</f>
        <v>0</v>
      </c>
      <c r="N3930" s="41">
        <f>Data!I3927</f>
        <v>46087.416388888887</v>
      </c>
      <c r="O3930" s="35">
        <f>Data!L3927</f>
        <v>-84.51943</v>
      </c>
      <c r="P3930" s="35">
        <f>Data!M3927</f>
        <v>9.9122900000000005</v>
      </c>
      <c r="Q3930" s="35" t="str">
        <f>IF(Data!N3927=0,"",Data!N3927)</f>
        <v>CurveSpeedEstimateError</v>
      </c>
      <c r="R3930" s="35">
        <f>Data!K3927</f>
        <v>26</v>
      </c>
      <c r="S3930" s="35" t="str">
        <f>IF(Data!X3927=TRUE(), "Yes", "No")</f>
        <v>Yes</v>
      </c>
      <c r="T3930" s="40" t="e">
        <f>#REF!</f>
        <v>#REF!</v>
      </c>
    </row>
    <row r="3931" spans="1:20" x14ac:dyDescent="0.3">
      <c r="A3931" s="35" t="str">
        <f>Data!A3928</f>
        <v>NISSAN LEAF 299-1018</v>
      </c>
      <c r="B3931" s="36">
        <f t="shared" si="61"/>
        <v>46087.416404351854</v>
      </c>
      <c r="C3931" s="37" t="str">
        <f>IF(Data!J3928="GpsRecord", CONCATENATE($U$3,": ",Data!M3928,", ",Data!L3928), CONCATENATE(Data!AB3928, " ", Data!AH3928))</f>
        <v xml:space="preserve"> </v>
      </c>
      <c r="D3931" s="38" t="str">
        <f>IF(Data!O3928=TRUE(), "Yes", "No")</f>
        <v>No</v>
      </c>
      <c r="E3931" s="38" t="str">
        <f>IF(Data!J3928="EngineStatusRecord","Engine",IF(Data!J3928="GpsRecord", "GPS", IF(Data!J3928="EngineFaultRecord", "Fault", IF(Data!J3928="DriverChange","Driver",IF(Data!J3928="CustomRecord","Custom","Debug")))))</f>
        <v>Debug</v>
      </c>
      <c r="F3931" s="39" t="str">
        <f>IF(Data!Y3928=TRUE(), "Yes", "No")</f>
        <v>No</v>
      </c>
      <c r="G3931" s="40" t="str">
        <f>Data!AK3928</f>
        <v>62-01-00-00-00-00-00-00-00-00-00-00-00-00-00</v>
      </c>
      <c r="H3931" s="35">
        <f>Data!AB3928</f>
        <v>0</v>
      </c>
      <c r="I3931" s="35">
        <f>Data!AD3928</f>
        <v>0</v>
      </c>
      <c r="J3931" s="35">
        <f>Data!AF3928</f>
        <v>0</v>
      </c>
      <c r="K3931" s="35" t="str">
        <f>CONCATENATE(Data!AH3928, " ", Data!AI3928)</f>
        <v xml:space="preserve"> </v>
      </c>
      <c r="L3931" s="35" t="str">
        <f>Data!C3928</f>
        <v>Vehicle, Battery Electric Vehicle</v>
      </c>
      <c r="M3931" s="35">
        <f>Data!H3928</f>
        <v>0</v>
      </c>
      <c r="N3931" s="41">
        <f>Data!I3928</f>
        <v>46087.416404351854</v>
      </c>
      <c r="O3931" s="35">
        <f>Data!L3928</f>
        <v>0</v>
      </c>
      <c r="P3931" s="35">
        <f>Data!M3928</f>
        <v>0</v>
      </c>
      <c r="Q3931" s="35" t="str">
        <f>IF(Data!N3928=0,"",Data!N3928)</f>
        <v>61386</v>
      </c>
      <c r="R3931" s="35">
        <f>Data!K3928</f>
        <v>0</v>
      </c>
      <c r="S3931" s="35" t="str">
        <f>IF(Data!X3928=TRUE(), "Yes", "No")</f>
        <v>No</v>
      </c>
      <c r="T3931" s="40" t="e">
        <f>#REF!</f>
        <v>#REF!</v>
      </c>
    </row>
    <row r="3932" spans="1:20" x14ac:dyDescent="0.3">
      <c r="A3932" s="35" t="str">
        <f>Data!A3929</f>
        <v>NISSAN LEAF 299-1018</v>
      </c>
      <c r="B3932" s="36">
        <f t="shared" si="61"/>
        <v>46087.41642361111</v>
      </c>
      <c r="C3932" s="37" t="str">
        <f>IF(Data!J3929="GpsRecord", CONCATENATE($U$3,": ",Data!M3929,", ",Data!L3929), CONCATENATE(Data!AB3929, " ", Data!AH3929))</f>
        <v>Ubicación: 9.91219, -84.51944</v>
      </c>
      <c r="D3932" s="38" t="str">
        <f>IF(Data!O3929=TRUE(), "Yes", "No")</f>
        <v>Yes</v>
      </c>
      <c r="E3932" s="38" t="str">
        <f>IF(Data!J3929="EngineStatusRecord","Engine",IF(Data!J3929="GpsRecord", "GPS", IF(Data!J3929="EngineFaultRecord", "Fault", IF(Data!J3929="DriverChange","Driver",IF(Data!J3929="CustomRecord","Custom","Debug")))))</f>
        <v>GPS</v>
      </c>
      <c r="F3932" s="39" t="str">
        <f>IF(Data!Y3929=TRUE(), "Yes", "No")</f>
        <v>Yes</v>
      </c>
      <c r="G3932" s="40">
        <f>Data!AK3929</f>
        <v>0</v>
      </c>
      <c r="H3932" s="35">
        <f>Data!AB3929</f>
        <v>0</v>
      </c>
      <c r="I3932" s="35">
        <f>Data!AD3929</f>
        <v>0</v>
      </c>
      <c r="J3932" s="35">
        <f>Data!AF3929</f>
        <v>0</v>
      </c>
      <c r="K3932" s="35" t="str">
        <f>CONCATENATE(Data!AH3929, " ", Data!AI3929)</f>
        <v xml:space="preserve"> </v>
      </c>
      <c r="L3932" s="35" t="str">
        <f>Data!C3929</f>
        <v>Vehicle, Battery Electric Vehicle</v>
      </c>
      <c r="M3932" s="35">
        <f>Data!H3929</f>
        <v>0</v>
      </c>
      <c r="N3932" s="41">
        <f>Data!I3929</f>
        <v>46087.41642361111</v>
      </c>
      <c r="O3932" s="35">
        <f>Data!L3929</f>
        <v>-84.519440000000003</v>
      </c>
      <c r="P3932" s="35">
        <f>Data!M3929</f>
        <v>9.9121900000000007</v>
      </c>
      <c r="Q3932" s="35" t="str">
        <f>IF(Data!N3929=0,"",Data!N3929)</f>
        <v>CurveOtherEvent</v>
      </c>
      <c r="R3932" s="35">
        <f>Data!K3929</f>
        <v>5</v>
      </c>
      <c r="S3932" s="35" t="str">
        <f>IF(Data!X3929=TRUE(), "Yes", "No")</f>
        <v>Yes</v>
      </c>
      <c r="T3932" s="40" t="e">
        <f>#REF!</f>
        <v>#REF!</v>
      </c>
    </row>
    <row r="3933" spans="1:20" x14ac:dyDescent="0.3">
      <c r="A3933" s="35" t="str">
        <f>Data!A3930</f>
        <v>NISSAN LEAF 299-1018</v>
      </c>
      <c r="B3933" s="36">
        <f t="shared" si="61"/>
        <v>46087.416425648145</v>
      </c>
      <c r="C3933" s="37" t="str">
        <f>IF(Data!J3930="GpsRecord", CONCATENATE($U$3,": ",Data!M3930,", ",Data!L3930), CONCATENATE(Data!AB3930, " ", Data!AH3930))</f>
        <v>Velocidad del motor en carretera 0</v>
      </c>
      <c r="D3933" s="38" t="str">
        <f>IF(Data!O3930=TRUE(), "Yes", "No")</f>
        <v>No</v>
      </c>
      <c r="E3933" s="38" t="str">
        <f>IF(Data!J3930="EngineStatusRecord","Engine",IF(Data!J3930="GpsRecord", "GPS", IF(Data!J3930="EngineFaultRecord", "Fault", IF(Data!J3930="DriverChange","Driver",IF(Data!J3930="CustomRecord","Custom","Debug")))))</f>
        <v>Engine</v>
      </c>
      <c r="F3933" s="39" t="str">
        <f>IF(Data!Y3930=TRUE(), "Yes", "No")</f>
        <v>No</v>
      </c>
      <c r="G3933" s="40">
        <f>Data!AK3930</f>
        <v>0</v>
      </c>
      <c r="H3933" s="35" t="str">
        <f>Data!AB3930</f>
        <v>Velocidad del motor en carretera</v>
      </c>
      <c r="I3933" s="35">
        <f>Data!AD3930</f>
        <v>0</v>
      </c>
      <c r="J3933" s="35">
        <f>Data!AF3930</f>
        <v>0</v>
      </c>
      <c r="K3933" s="35" t="str">
        <f>CONCATENATE(Data!AH3930, " ", Data!AI3930)</f>
        <v>0 km/h</v>
      </c>
      <c r="L3933" s="35" t="str">
        <f>Data!C3930</f>
        <v>Vehicle, Battery Electric Vehicle</v>
      </c>
      <c r="M3933" s="35">
        <f>Data!H3930</f>
        <v>0</v>
      </c>
      <c r="N3933" s="41">
        <f>Data!I3930</f>
        <v>46087.416425648145</v>
      </c>
      <c r="O3933" s="35">
        <f>Data!L3930</f>
        <v>0</v>
      </c>
      <c r="P3933" s="35">
        <f>Data!M3930</f>
        <v>0</v>
      </c>
      <c r="Q3933" s="35" t="str">
        <f>IF(Data!N3930=0,"",Data!N3930)</f>
        <v/>
      </c>
      <c r="R3933" s="35">
        <f>Data!K3930</f>
        <v>0</v>
      </c>
      <c r="S3933" s="35" t="str">
        <f>IF(Data!X3930=TRUE(), "Yes", "No")</f>
        <v>No</v>
      </c>
      <c r="T3933" s="40" t="e">
        <f>#REF!</f>
        <v>#REF!</v>
      </c>
    </row>
    <row r="3934" spans="1:20" x14ac:dyDescent="0.3">
      <c r="A3934" s="35" t="str">
        <f>Data!A3931</f>
        <v>NISSAN LEAF 299-1018</v>
      </c>
      <c r="B3934" s="36">
        <f t="shared" si="61"/>
        <v>46087.416434780091</v>
      </c>
      <c r="C3934" s="37" t="str">
        <f>IF(Data!J3931="GpsRecord", CONCATENATE($U$3,": ",Data!M3931,", ",Data!L3931), CONCATENATE(Data!AB3931, " ", Data!AH3931))</f>
        <v>Energía total de la batería del vehículo eléctrico en ralentí (desde la instalación telemática) 0.91</v>
      </c>
      <c r="D3934" s="38" t="str">
        <f>IF(Data!O3931=TRUE(), "Yes", "No")</f>
        <v>No</v>
      </c>
      <c r="E3934" s="38" t="str">
        <f>IF(Data!J3931="EngineStatusRecord","Engine",IF(Data!J3931="GpsRecord", "GPS", IF(Data!J3931="EngineFaultRecord", "Fault", IF(Data!J3931="DriverChange","Driver",IF(Data!J3931="CustomRecord","Custom","Debug")))))</f>
        <v>Engine</v>
      </c>
      <c r="F3934" s="39" t="str">
        <f>IF(Data!Y3931=TRUE(), "Yes", "No")</f>
        <v>No</v>
      </c>
      <c r="G3934" s="40">
        <f>Data!AK3931</f>
        <v>0</v>
      </c>
      <c r="H3934" s="35" t="str">
        <f>Data!AB3931</f>
        <v>Energía total de la batería del vehículo eléctrico en ralentí (desde la instalación telemática)</v>
      </c>
      <c r="I3934" s="35">
        <f>Data!AD3931</f>
        <v>0</v>
      </c>
      <c r="J3934" s="35">
        <f>Data!AF3931</f>
        <v>0</v>
      </c>
      <c r="K3934" s="35" t="str">
        <f>CONCATENATE(Data!AH3931, " ", Data!AI3931)</f>
        <v>0.91 kWh</v>
      </c>
      <c r="L3934" s="35" t="str">
        <f>Data!C3931</f>
        <v>Vehicle, Battery Electric Vehicle</v>
      </c>
      <c r="M3934" s="35">
        <f>Data!H3931</f>
        <v>0</v>
      </c>
      <c r="N3934" s="41">
        <f>Data!I3931</f>
        <v>46087.416434780091</v>
      </c>
      <c r="O3934" s="35">
        <f>Data!L3931</f>
        <v>0</v>
      </c>
      <c r="P3934" s="35">
        <f>Data!M3931</f>
        <v>0</v>
      </c>
      <c r="Q3934" s="35" t="str">
        <f>IF(Data!N3931=0,"",Data!N3931)</f>
        <v/>
      </c>
      <c r="R3934" s="35">
        <f>Data!K3931</f>
        <v>0</v>
      </c>
      <c r="S3934" s="35" t="str">
        <f>IF(Data!X3931=TRUE(), "Yes", "No")</f>
        <v>No</v>
      </c>
      <c r="T3934" s="40" t="e">
        <f>#REF!</f>
        <v>#REF!</v>
      </c>
    </row>
    <row r="3935" spans="1:20" x14ac:dyDescent="0.3">
      <c r="A3935" s="35" t="str">
        <f>Data!A3932</f>
        <v>NISSAN LEAF 299-1018</v>
      </c>
      <c r="B3935" s="36">
        <f t="shared" si="61"/>
        <v>46087.416434780091</v>
      </c>
      <c r="C3935" s="37" t="str">
        <f>IF(Data!J3932="GpsRecord", CONCATENATE($U$3,": ",Data!M3932,", ",Data!L3932), CONCATENATE(Data!AB3932, " ", Data!AH3932))</f>
        <v>Energía total de entrada en la batería del vehículo mientras se conduce (desde que se instaló la telemática) 262.03</v>
      </c>
      <c r="D3935" s="38" t="str">
        <f>IF(Data!O3932=TRUE(), "Yes", "No")</f>
        <v>No</v>
      </c>
      <c r="E3935" s="38" t="str">
        <f>IF(Data!J3932="EngineStatusRecord","Engine",IF(Data!J3932="GpsRecord", "GPS", IF(Data!J3932="EngineFaultRecord", "Fault", IF(Data!J3932="DriverChange","Driver",IF(Data!J3932="CustomRecord","Custom","Debug")))))</f>
        <v>Engine</v>
      </c>
      <c r="F3935" s="39" t="str">
        <f>IF(Data!Y3932=TRUE(), "Yes", "No")</f>
        <v>No</v>
      </c>
      <c r="G3935" s="40">
        <f>Data!AK3932</f>
        <v>0</v>
      </c>
      <c r="H3935" s="35" t="str">
        <f>Data!AB3932</f>
        <v>Energía total de entrada en la batería del vehículo mientras se conduce (desde que se instaló la telemática)</v>
      </c>
      <c r="I3935" s="35">
        <f>Data!AD3932</f>
        <v>0</v>
      </c>
      <c r="J3935" s="35">
        <f>Data!AF3932</f>
        <v>0</v>
      </c>
      <c r="K3935" s="35" t="str">
        <f>CONCATENATE(Data!AH3932, " ", Data!AI3932)</f>
        <v>262.03 kWh</v>
      </c>
      <c r="L3935" s="35" t="str">
        <f>Data!C3932</f>
        <v>Vehicle, Battery Electric Vehicle</v>
      </c>
      <c r="M3935" s="35">
        <f>Data!H3932</f>
        <v>0</v>
      </c>
      <c r="N3935" s="41">
        <f>Data!I3932</f>
        <v>46087.416434780091</v>
      </c>
      <c r="O3935" s="35">
        <f>Data!L3932</f>
        <v>0</v>
      </c>
      <c r="P3935" s="35">
        <f>Data!M3932</f>
        <v>0</v>
      </c>
      <c r="Q3935" s="35" t="str">
        <f>IF(Data!N3932=0,"",Data!N3932)</f>
        <v/>
      </c>
      <c r="R3935" s="35">
        <f>Data!K3932</f>
        <v>0</v>
      </c>
      <c r="S3935" s="35" t="str">
        <f>IF(Data!X3932=TRUE(), "Yes", "No")</f>
        <v>No</v>
      </c>
      <c r="T3935" s="40" t="e">
        <f>#REF!</f>
        <v>#REF!</v>
      </c>
    </row>
    <row r="3936" spans="1:20" x14ac:dyDescent="0.3">
      <c r="A3936" s="35" t="str">
        <f>Data!A3933</f>
        <v>NISSAN LEAF 299-1018</v>
      </c>
      <c r="B3936" s="36">
        <f t="shared" si="61"/>
        <v>46087.416434780091</v>
      </c>
      <c r="C3936" s="37" t="str">
        <f>IF(Data!J3933="GpsRecord", CONCATENATE($U$3,": ",Data!M3933,", ",Data!L3933), CONCATENATE(Data!AB3933, " ", Data!AH3933))</f>
        <v>Energía total de salida en la batería del vehículo eléctrico mientras se conduce (desde que se instaló la telemática) 1026.99</v>
      </c>
      <c r="D3936" s="38" t="str">
        <f>IF(Data!O3933=TRUE(), "Yes", "No")</f>
        <v>No</v>
      </c>
      <c r="E3936" s="38" t="str">
        <f>IF(Data!J3933="EngineStatusRecord","Engine",IF(Data!J3933="GpsRecord", "GPS", IF(Data!J3933="EngineFaultRecord", "Fault", IF(Data!J3933="DriverChange","Driver",IF(Data!J3933="CustomRecord","Custom","Debug")))))</f>
        <v>Engine</v>
      </c>
      <c r="F3936" s="39" t="str">
        <f>IF(Data!Y3933=TRUE(), "Yes", "No")</f>
        <v>No</v>
      </c>
      <c r="G3936" s="40">
        <f>Data!AK3933</f>
        <v>0</v>
      </c>
      <c r="H3936" s="35" t="str">
        <f>Data!AB3933</f>
        <v>Energía total de salida en la batería del vehículo eléctrico mientras se conduce (desde que se instaló la telemática)</v>
      </c>
      <c r="I3936" s="35">
        <f>Data!AD3933</f>
        <v>0</v>
      </c>
      <c r="J3936" s="35">
        <f>Data!AF3933</f>
        <v>0</v>
      </c>
      <c r="K3936" s="35" t="str">
        <f>CONCATENATE(Data!AH3933, " ", Data!AI3933)</f>
        <v>1026.99 kWh</v>
      </c>
      <c r="L3936" s="35" t="str">
        <f>Data!C3933</f>
        <v>Vehicle, Battery Electric Vehicle</v>
      </c>
      <c r="M3936" s="35">
        <f>Data!H3933</f>
        <v>0</v>
      </c>
      <c r="N3936" s="41">
        <f>Data!I3933</f>
        <v>46087.416434780091</v>
      </c>
      <c r="O3936" s="35">
        <f>Data!L3933</f>
        <v>0</v>
      </c>
      <c r="P3936" s="35">
        <f>Data!M3933</f>
        <v>0</v>
      </c>
      <c r="Q3936" s="35" t="str">
        <f>IF(Data!N3933=0,"",Data!N3933)</f>
        <v/>
      </c>
      <c r="R3936" s="35">
        <f>Data!K3933</f>
        <v>0</v>
      </c>
      <c r="S3936" s="35" t="str">
        <f>IF(Data!X3933=TRUE(), "Yes", "No")</f>
        <v>No</v>
      </c>
      <c r="T3936" s="40" t="e">
        <f>#REF!</f>
        <v>#REF!</v>
      </c>
    </row>
    <row r="3937" spans="1:20" x14ac:dyDescent="0.3">
      <c r="A3937" s="35" t="str">
        <f>Data!A3934</f>
        <v>NISSAN LEAF 299-1018</v>
      </c>
      <c r="B3937" s="36">
        <f t="shared" si="61"/>
        <v>46087.416434780091</v>
      </c>
      <c r="C3937" s="37" t="str">
        <f>IF(Data!J3934="GpsRecord", CONCATENATE($U$3,": ",Data!M3934,", ",Data!L3934), CONCATENATE(Data!AB3934, " ", Data!AH3934))</f>
        <v>Energía total de la batería del vehículo eléctrico al ralentí (desde la instalación telemática) 49.64</v>
      </c>
      <c r="D3937" s="38" t="str">
        <f>IF(Data!O3934=TRUE(), "Yes", "No")</f>
        <v>No</v>
      </c>
      <c r="E3937" s="38" t="str">
        <f>IF(Data!J3934="EngineStatusRecord","Engine",IF(Data!J3934="GpsRecord", "GPS", IF(Data!J3934="EngineFaultRecord", "Fault", IF(Data!J3934="DriverChange","Driver",IF(Data!J3934="CustomRecord","Custom","Debug")))))</f>
        <v>Engine</v>
      </c>
      <c r="F3937" s="39" t="str">
        <f>IF(Data!Y3934=TRUE(), "Yes", "No")</f>
        <v>No</v>
      </c>
      <c r="G3937" s="40">
        <f>Data!AK3934</f>
        <v>0</v>
      </c>
      <c r="H3937" s="35" t="str">
        <f>Data!AB3934</f>
        <v>Energía total de la batería del vehículo eléctrico al ralentí (desde la instalación telemática)</v>
      </c>
      <c r="I3937" s="35">
        <f>Data!AD3934</f>
        <v>0</v>
      </c>
      <c r="J3937" s="35">
        <f>Data!AF3934</f>
        <v>0</v>
      </c>
      <c r="K3937" s="35" t="str">
        <f>CONCATENATE(Data!AH3934, " ", Data!AI3934)</f>
        <v>49.64 kWh</v>
      </c>
      <c r="L3937" s="35" t="str">
        <f>Data!C3934</f>
        <v>Vehicle, Battery Electric Vehicle</v>
      </c>
      <c r="M3937" s="35">
        <f>Data!H3934</f>
        <v>0</v>
      </c>
      <c r="N3937" s="41">
        <f>Data!I3934</f>
        <v>46087.416434780091</v>
      </c>
      <c r="O3937" s="35">
        <f>Data!L3934</f>
        <v>0</v>
      </c>
      <c r="P3937" s="35">
        <f>Data!M3934</f>
        <v>0</v>
      </c>
      <c r="Q3937" s="35" t="str">
        <f>IF(Data!N3934=0,"",Data!N3934)</f>
        <v/>
      </c>
      <c r="R3937" s="35">
        <f>Data!K3934</f>
        <v>0</v>
      </c>
      <c r="S3937" s="35" t="str">
        <f>IF(Data!X3934=TRUE(), "Yes", "No")</f>
        <v>No</v>
      </c>
      <c r="T3937" s="40" t="e">
        <f>#REF!</f>
        <v>#REF!</v>
      </c>
    </row>
    <row r="3938" spans="1:20" x14ac:dyDescent="0.3">
      <c r="A3938" s="35" t="str">
        <f>Data!A3935</f>
        <v>NISSAN LEAF 299-1018</v>
      </c>
      <c r="B3938" s="36">
        <f t="shared" si="61"/>
        <v>46087.416435185187</v>
      </c>
      <c r="C3938" s="37" t="str">
        <f>IF(Data!J3935="GpsRecord", CONCATENATE($U$3,": ",Data!M3935,", ",Data!L3935), CONCATENATE(Data!AB3935, " ", Data!AH3935))</f>
        <v>Ubicación: 9.91218, -84.51944</v>
      </c>
      <c r="D3938" s="38" t="str">
        <f>IF(Data!O3935=TRUE(), "Yes", "No")</f>
        <v>Yes</v>
      </c>
      <c r="E3938" s="38" t="str">
        <f>IF(Data!J3935="EngineStatusRecord","Engine",IF(Data!J3935="GpsRecord", "GPS", IF(Data!J3935="EngineFaultRecord", "Fault", IF(Data!J3935="DriverChange","Driver",IF(Data!J3935="CustomRecord","Custom","Debug")))))</f>
        <v>GPS</v>
      </c>
      <c r="F3938" s="39" t="str">
        <f>IF(Data!Y3935=TRUE(), "Yes", "No")</f>
        <v>Yes</v>
      </c>
      <c r="G3938" s="40">
        <f>Data!AK3935</f>
        <v>0</v>
      </c>
      <c r="H3938" s="35">
        <f>Data!AB3935</f>
        <v>0</v>
      </c>
      <c r="I3938" s="35">
        <f>Data!AD3935</f>
        <v>0</v>
      </c>
      <c r="J3938" s="35">
        <f>Data!AF3935</f>
        <v>0</v>
      </c>
      <c r="K3938" s="35" t="str">
        <f>CONCATENATE(Data!AH3935, " ", Data!AI3935)</f>
        <v xml:space="preserve"> </v>
      </c>
      <c r="L3938" s="35" t="str">
        <f>Data!C3935</f>
        <v>Vehicle, Battery Electric Vehicle</v>
      </c>
      <c r="M3938" s="35">
        <f>Data!H3935</f>
        <v>0</v>
      </c>
      <c r="N3938" s="41">
        <f>Data!I3935</f>
        <v>46087.416435185187</v>
      </c>
      <c r="O3938" s="35">
        <f>Data!L3935</f>
        <v>-84.519440000000003</v>
      </c>
      <c r="P3938" s="35">
        <f>Data!M3935</f>
        <v>9.9121799999999993</v>
      </c>
      <c r="Q3938" s="35" t="str">
        <f>IF(Data!N3935=0,"",Data!N3935)</f>
        <v>CurveZeroSpeed</v>
      </c>
      <c r="R3938" s="35">
        <f>Data!K3935</f>
        <v>0</v>
      </c>
      <c r="S3938" s="35" t="str">
        <f>IF(Data!X3935=TRUE(), "Yes", "No")</f>
        <v>Yes</v>
      </c>
      <c r="T3938" s="40" t="e">
        <f>#REF!</f>
        <v>#REF!</v>
      </c>
    </row>
    <row r="3939" spans="1:20" x14ac:dyDescent="0.3">
      <c r="A3939" s="35" t="str">
        <f>Data!A3936</f>
        <v>NISSAN LEAF 299-1018</v>
      </c>
      <c r="B3939" s="36">
        <f t="shared" si="61"/>
        <v>46087.416435370367</v>
      </c>
      <c r="C3939" s="37" t="str">
        <f>IF(Data!J3936="GpsRecord", CONCATENATE($U$3,": ",Data!M3936,", ",Data!L3936), CONCATENATE(Data!AB3936, " ", Data!AH3936))</f>
        <v>Velocidad del motor en carretera 0</v>
      </c>
      <c r="D3939" s="38" t="str">
        <f>IF(Data!O3936=TRUE(), "Yes", "No")</f>
        <v>No</v>
      </c>
      <c r="E3939" s="38" t="str">
        <f>IF(Data!J3936="EngineStatusRecord","Engine",IF(Data!J3936="GpsRecord", "GPS", IF(Data!J3936="EngineFaultRecord", "Fault", IF(Data!J3936="DriverChange","Driver",IF(Data!J3936="CustomRecord","Custom","Debug")))))</f>
        <v>Engine</v>
      </c>
      <c r="F3939" s="39" t="str">
        <f>IF(Data!Y3936=TRUE(), "Yes", "No")</f>
        <v>No</v>
      </c>
      <c r="G3939" s="40">
        <f>Data!AK3936</f>
        <v>0</v>
      </c>
      <c r="H3939" s="35" t="str">
        <f>Data!AB3936</f>
        <v>Velocidad del motor en carretera</v>
      </c>
      <c r="I3939" s="35">
        <f>Data!AD3936</f>
        <v>0</v>
      </c>
      <c r="J3939" s="35">
        <f>Data!AF3936</f>
        <v>0</v>
      </c>
      <c r="K3939" s="35" t="str">
        <f>CONCATENATE(Data!AH3936, " ", Data!AI3936)</f>
        <v>0 km/h</v>
      </c>
      <c r="L3939" s="35" t="str">
        <f>Data!C3936</f>
        <v>Vehicle, Battery Electric Vehicle</v>
      </c>
      <c r="M3939" s="35">
        <f>Data!H3936</f>
        <v>0</v>
      </c>
      <c r="N3939" s="41">
        <f>Data!I3936</f>
        <v>46087.416435370367</v>
      </c>
      <c r="O3939" s="35">
        <f>Data!L3936</f>
        <v>0</v>
      </c>
      <c r="P3939" s="35">
        <f>Data!M3936</f>
        <v>0</v>
      </c>
      <c r="Q3939" s="35" t="str">
        <f>IF(Data!N3936=0,"",Data!N3936)</f>
        <v/>
      </c>
      <c r="R3939" s="35">
        <f>Data!K3936</f>
        <v>0</v>
      </c>
      <c r="S3939" s="35" t="str">
        <f>IF(Data!X3936=TRUE(), "Yes", "No")</f>
        <v>No</v>
      </c>
      <c r="T3939" s="40" t="e">
        <f>#REF!</f>
        <v>#REF!</v>
      </c>
    </row>
    <row r="3940" spans="1:20" x14ac:dyDescent="0.3">
      <c r="A3940" s="35" t="str">
        <f>Data!A3937</f>
        <v>NISSAN LEAF 299-1018</v>
      </c>
      <c r="B3940" s="36">
        <f t="shared" si="61"/>
        <v>46087.416458333333</v>
      </c>
      <c r="C3940" s="37" t="str">
        <f>IF(Data!J3937="GpsRecord", CONCATENATE($U$3,": ",Data!M3937,", ",Data!L3937), CONCATENATE(Data!AB3937, " ", Data!AH3937))</f>
        <v>Ubicación: 9.91218, -84.51944</v>
      </c>
      <c r="D3940" s="38" t="str">
        <f>IF(Data!O3937=TRUE(), "Yes", "No")</f>
        <v>Yes</v>
      </c>
      <c r="E3940" s="38" t="str">
        <f>IF(Data!J3937="EngineStatusRecord","Engine",IF(Data!J3937="GpsRecord", "GPS", IF(Data!J3937="EngineFaultRecord", "Fault", IF(Data!J3937="DriverChange","Driver",IF(Data!J3937="CustomRecord","Custom","Debug")))))</f>
        <v>GPS</v>
      </c>
      <c r="F3940" s="39" t="str">
        <f>IF(Data!Y3937=TRUE(), "Yes", "No")</f>
        <v>Yes</v>
      </c>
      <c r="G3940" s="40">
        <f>Data!AK3937</f>
        <v>0</v>
      </c>
      <c r="H3940" s="35">
        <f>Data!AB3937</f>
        <v>0</v>
      </c>
      <c r="I3940" s="35">
        <f>Data!AD3937</f>
        <v>0</v>
      </c>
      <c r="J3940" s="35">
        <f>Data!AF3937</f>
        <v>0</v>
      </c>
      <c r="K3940" s="35" t="str">
        <f>CONCATENATE(Data!AH3937, " ", Data!AI3937)</f>
        <v xml:space="preserve"> </v>
      </c>
      <c r="L3940" s="35" t="str">
        <f>Data!C3937</f>
        <v>Vehicle, Battery Electric Vehicle</v>
      </c>
      <c r="M3940" s="35">
        <f>Data!H3937</f>
        <v>0</v>
      </c>
      <c r="N3940" s="41">
        <f>Data!I3937</f>
        <v>46087.416458333333</v>
      </c>
      <c r="O3940" s="35">
        <f>Data!L3937</f>
        <v>-84.519440000000003</v>
      </c>
      <c r="P3940" s="35">
        <f>Data!M3937</f>
        <v>9.9121799999999993</v>
      </c>
      <c r="Q3940" s="35" t="str">
        <f>IF(Data!N3937=0,"",Data!N3937)</f>
        <v>CurveSpeedEstimateError</v>
      </c>
      <c r="R3940" s="35">
        <f>Data!K3937</f>
        <v>0</v>
      </c>
      <c r="S3940" s="35" t="str">
        <f>IF(Data!X3937=TRUE(), "Yes", "No")</f>
        <v>Yes</v>
      </c>
      <c r="T3940" s="40" t="e">
        <f>#REF!</f>
        <v>#REF!</v>
      </c>
    </row>
    <row r="3941" spans="1:20" x14ac:dyDescent="0.3">
      <c r="A3941" s="35" t="str">
        <f>Data!A3938</f>
        <v>NISSAN LEAF 299-1018</v>
      </c>
      <c r="B3941" s="36">
        <f t="shared" si="61"/>
        <v>46087.416504629633</v>
      </c>
      <c r="C3941" s="37" t="str">
        <f>IF(Data!J3938="GpsRecord", CONCATENATE($U$3,": ",Data!M3938,", ",Data!L3938), CONCATENATE(Data!AB3938, " ", Data!AH3938))</f>
        <v>Ubicación: 9.91218, -84.51944</v>
      </c>
      <c r="D3941" s="38" t="str">
        <f>IF(Data!O3938=TRUE(), "Yes", "No")</f>
        <v>Yes</v>
      </c>
      <c r="E3941" s="38" t="str">
        <f>IF(Data!J3938="EngineStatusRecord","Engine",IF(Data!J3938="GpsRecord", "GPS", IF(Data!J3938="EngineFaultRecord", "Fault", IF(Data!J3938="DriverChange","Driver",IF(Data!J3938="CustomRecord","Custom","Debug")))))</f>
        <v>GPS</v>
      </c>
      <c r="F3941" s="39" t="str">
        <f>IF(Data!Y3938=TRUE(), "Yes", "No")</f>
        <v>Yes</v>
      </c>
      <c r="G3941" s="40">
        <f>Data!AK3938</f>
        <v>0</v>
      </c>
      <c r="H3941" s="35">
        <f>Data!AB3938</f>
        <v>0</v>
      </c>
      <c r="I3941" s="35">
        <f>Data!AD3938</f>
        <v>0</v>
      </c>
      <c r="J3941" s="35">
        <f>Data!AF3938</f>
        <v>0</v>
      </c>
      <c r="K3941" s="35" t="str">
        <f>CONCATENATE(Data!AH3938, " ", Data!AI3938)</f>
        <v xml:space="preserve"> </v>
      </c>
      <c r="L3941" s="35" t="str">
        <f>Data!C3938</f>
        <v>Vehicle, Battery Electric Vehicle</v>
      </c>
      <c r="M3941" s="35">
        <f>Data!H3938</f>
        <v>0</v>
      </c>
      <c r="N3941" s="41">
        <f>Data!I3938</f>
        <v>46087.416504629633</v>
      </c>
      <c r="O3941" s="35">
        <f>Data!L3938</f>
        <v>-84.519440000000003</v>
      </c>
      <c r="P3941" s="35">
        <f>Data!M3938</f>
        <v>9.9121799999999993</v>
      </c>
      <c r="Q3941" s="35" t="str">
        <f>IF(Data!N3938=0,"",Data!N3938)</f>
        <v>CurveOtherEvent</v>
      </c>
      <c r="R3941" s="35">
        <f>Data!K3938</f>
        <v>0</v>
      </c>
      <c r="S3941" s="35" t="str">
        <f>IF(Data!X3938=TRUE(), "Yes", "No")</f>
        <v>Yes</v>
      </c>
      <c r="T3941" s="40" t="e">
        <f>#REF!</f>
        <v>#REF!</v>
      </c>
    </row>
    <row r="3942" spans="1:20" x14ac:dyDescent="0.3">
      <c r="A3942" s="35" t="str">
        <f>Data!A3939</f>
        <v>NISSAN LEAF 299-1018</v>
      </c>
      <c r="B3942" s="36">
        <f t="shared" si="61"/>
        <v>46087.416506886577</v>
      </c>
      <c r="C3942" s="37" t="str">
        <f>IF(Data!J3939="GpsRecord", CONCATENATE($U$3,": ",Data!M3939,", ",Data!L3939), CONCATENATE(Data!AB3939, " ", Data!AH3939))</f>
        <v>Velocidad del motor en carretera 4</v>
      </c>
      <c r="D3942" s="38" t="str">
        <f>IF(Data!O3939=TRUE(), "Yes", "No")</f>
        <v>No</v>
      </c>
      <c r="E3942" s="38" t="str">
        <f>IF(Data!J3939="EngineStatusRecord","Engine",IF(Data!J3939="GpsRecord", "GPS", IF(Data!J3939="EngineFaultRecord", "Fault", IF(Data!J3939="DriverChange","Driver",IF(Data!J3939="CustomRecord","Custom","Debug")))))</f>
        <v>Engine</v>
      </c>
      <c r="F3942" s="39" t="str">
        <f>IF(Data!Y3939=TRUE(), "Yes", "No")</f>
        <v>No</v>
      </c>
      <c r="G3942" s="40">
        <f>Data!AK3939</f>
        <v>0</v>
      </c>
      <c r="H3942" s="35" t="str">
        <f>Data!AB3939</f>
        <v>Velocidad del motor en carretera</v>
      </c>
      <c r="I3942" s="35">
        <f>Data!AD3939</f>
        <v>0</v>
      </c>
      <c r="J3942" s="35">
        <f>Data!AF3939</f>
        <v>0</v>
      </c>
      <c r="K3942" s="35" t="str">
        <f>CONCATENATE(Data!AH3939, " ", Data!AI3939)</f>
        <v>4 km/h</v>
      </c>
      <c r="L3942" s="35" t="str">
        <f>Data!C3939</f>
        <v>Vehicle, Battery Electric Vehicle</v>
      </c>
      <c r="M3942" s="35">
        <f>Data!H3939</f>
        <v>0</v>
      </c>
      <c r="N3942" s="41">
        <f>Data!I3939</f>
        <v>46087.416506886577</v>
      </c>
      <c r="O3942" s="35">
        <f>Data!L3939</f>
        <v>0</v>
      </c>
      <c r="P3942" s="35">
        <f>Data!M3939</f>
        <v>0</v>
      </c>
      <c r="Q3942" s="35" t="str">
        <f>IF(Data!N3939=0,"",Data!N3939)</f>
        <v/>
      </c>
      <c r="R3942" s="35">
        <f>Data!K3939</f>
        <v>0</v>
      </c>
      <c r="S3942" s="35" t="str">
        <f>IF(Data!X3939=TRUE(), "Yes", "No")</f>
        <v>No</v>
      </c>
      <c r="T3942" s="40" t="e">
        <f>#REF!</f>
        <v>#REF!</v>
      </c>
    </row>
    <row r="3943" spans="1:20" x14ac:dyDescent="0.3">
      <c r="A3943" s="35" t="str">
        <f>Data!A3940</f>
        <v>NISSAN LEAF 299-1018</v>
      </c>
      <c r="B3943" s="36">
        <f t="shared" si="61"/>
        <v>46087.416516111109</v>
      </c>
      <c r="C3943" s="37" t="str">
        <f>IF(Data!J3940="GpsRecord", CONCATENATE($U$3,": ",Data!M3940,", ",Data!L3940), CONCATENATE(Data!AB3940, " ", Data!AH3940))</f>
        <v>Energía total de la batería del vehículo eléctrico en ralentí (desde la instalación telemática) 0.91</v>
      </c>
      <c r="D3943" s="38" t="str">
        <f>IF(Data!O3940=TRUE(), "Yes", "No")</f>
        <v>No</v>
      </c>
      <c r="E3943" s="38" t="str">
        <f>IF(Data!J3940="EngineStatusRecord","Engine",IF(Data!J3940="GpsRecord", "GPS", IF(Data!J3940="EngineFaultRecord", "Fault", IF(Data!J3940="DriverChange","Driver",IF(Data!J3940="CustomRecord","Custom","Debug")))))</f>
        <v>Engine</v>
      </c>
      <c r="F3943" s="39" t="str">
        <f>IF(Data!Y3940=TRUE(), "Yes", "No")</f>
        <v>No</v>
      </c>
      <c r="G3943" s="40">
        <f>Data!AK3940</f>
        <v>0</v>
      </c>
      <c r="H3943" s="35" t="str">
        <f>Data!AB3940</f>
        <v>Energía total de la batería del vehículo eléctrico en ralentí (desde la instalación telemática)</v>
      </c>
      <c r="I3943" s="35">
        <f>Data!AD3940</f>
        <v>0</v>
      </c>
      <c r="J3943" s="35">
        <f>Data!AF3940</f>
        <v>0</v>
      </c>
      <c r="K3943" s="35" t="str">
        <f>CONCATENATE(Data!AH3940, " ", Data!AI3940)</f>
        <v>0.91 kWh</v>
      </c>
      <c r="L3943" s="35" t="str">
        <f>Data!C3940</f>
        <v>Vehicle, Battery Electric Vehicle</v>
      </c>
      <c r="M3943" s="35">
        <f>Data!H3940</f>
        <v>0</v>
      </c>
      <c r="N3943" s="41">
        <f>Data!I3940</f>
        <v>46087.416516111109</v>
      </c>
      <c r="O3943" s="35">
        <f>Data!L3940</f>
        <v>0</v>
      </c>
      <c r="P3943" s="35">
        <f>Data!M3940</f>
        <v>0</v>
      </c>
      <c r="Q3943" s="35" t="str">
        <f>IF(Data!N3940=0,"",Data!N3940)</f>
        <v/>
      </c>
      <c r="R3943" s="35">
        <f>Data!K3940</f>
        <v>0</v>
      </c>
      <c r="S3943" s="35" t="str">
        <f>IF(Data!X3940=TRUE(), "Yes", "No")</f>
        <v>No</v>
      </c>
      <c r="T3943" s="40" t="e">
        <f>#REF!</f>
        <v>#REF!</v>
      </c>
    </row>
    <row r="3944" spans="1:20" x14ac:dyDescent="0.3">
      <c r="A3944" s="35" t="str">
        <f>Data!A3941</f>
        <v>NISSAN LEAF 299-1018</v>
      </c>
      <c r="B3944" s="36">
        <f t="shared" si="61"/>
        <v>46087.416516111109</v>
      </c>
      <c r="C3944" s="37" t="str">
        <f>IF(Data!J3941="GpsRecord", CONCATENATE($U$3,": ",Data!M3941,", ",Data!L3941), CONCATENATE(Data!AB3941, " ", Data!AH3941))</f>
        <v>Energía total de entrada en la batería del vehículo mientras se conduce (desde que se instaló la telemática) 262.03</v>
      </c>
      <c r="D3944" s="38" t="str">
        <f>IF(Data!O3941=TRUE(), "Yes", "No")</f>
        <v>No</v>
      </c>
      <c r="E3944" s="38" t="str">
        <f>IF(Data!J3941="EngineStatusRecord","Engine",IF(Data!J3941="GpsRecord", "GPS", IF(Data!J3941="EngineFaultRecord", "Fault", IF(Data!J3941="DriverChange","Driver",IF(Data!J3941="CustomRecord","Custom","Debug")))))</f>
        <v>Engine</v>
      </c>
      <c r="F3944" s="39" t="str">
        <f>IF(Data!Y3941=TRUE(), "Yes", "No")</f>
        <v>No</v>
      </c>
      <c r="G3944" s="40">
        <f>Data!AK3941</f>
        <v>0</v>
      </c>
      <c r="H3944" s="35" t="str">
        <f>Data!AB3941</f>
        <v>Energía total de entrada en la batería del vehículo mientras se conduce (desde que se instaló la telemática)</v>
      </c>
      <c r="I3944" s="35">
        <f>Data!AD3941</f>
        <v>0</v>
      </c>
      <c r="J3944" s="35">
        <f>Data!AF3941</f>
        <v>0</v>
      </c>
      <c r="K3944" s="35" t="str">
        <f>CONCATENATE(Data!AH3941, " ", Data!AI3941)</f>
        <v>262.03 kWh</v>
      </c>
      <c r="L3944" s="35" t="str">
        <f>Data!C3941</f>
        <v>Vehicle, Battery Electric Vehicle</v>
      </c>
      <c r="M3944" s="35">
        <f>Data!H3941</f>
        <v>0</v>
      </c>
      <c r="N3944" s="41">
        <f>Data!I3941</f>
        <v>46087.416516111109</v>
      </c>
      <c r="O3944" s="35">
        <f>Data!L3941</f>
        <v>0</v>
      </c>
      <c r="P3944" s="35">
        <f>Data!M3941</f>
        <v>0</v>
      </c>
      <c r="Q3944" s="35" t="str">
        <f>IF(Data!N3941=0,"",Data!N3941)</f>
        <v/>
      </c>
      <c r="R3944" s="35">
        <f>Data!K3941</f>
        <v>0</v>
      </c>
      <c r="S3944" s="35" t="str">
        <f>IF(Data!X3941=TRUE(), "Yes", "No")</f>
        <v>No</v>
      </c>
      <c r="T3944" s="40" t="e">
        <f>#REF!</f>
        <v>#REF!</v>
      </c>
    </row>
    <row r="3945" spans="1:20" x14ac:dyDescent="0.3">
      <c r="A3945" s="35" t="str">
        <f>Data!A3942</f>
        <v>NISSAN LEAF 299-1018</v>
      </c>
      <c r="B3945" s="36">
        <f t="shared" si="61"/>
        <v>46087.416516111109</v>
      </c>
      <c r="C3945" s="37" t="str">
        <f>IF(Data!J3942="GpsRecord", CONCATENATE($U$3,": ",Data!M3942,", ",Data!L3942), CONCATENATE(Data!AB3942, " ", Data!AH3942))</f>
        <v>Energía total de salida en la batería del vehículo eléctrico mientras se conduce (desde que se instaló la telemática) 1027</v>
      </c>
      <c r="D3945" s="38" t="str">
        <f>IF(Data!O3942=TRUE(), "Yes", "No")</f>
        <v>No</v>
      </c>
      <c r="E3945" s="38" t="str">
        <f>IF(Data!J3942="EngineStatusRecord","Engine",IF(Data!J3942="GpsRecord", "GPS", IF(Data!J3942="EngineFaultRecord", "Fault", IF(Data!J3942="DriverChange","Driver",IF(Data!J3942="CustomRecord","Custom","Debug")))))</f>
        <v>Engine</v>
      </c>
      <c r="F3945" s="39" t="str">
        <f>IF(Data!Y3942=TRUE(), "Yes", "No")</f>
        <v>No</v>
      </c>
      <c r="G3945" s="40">
        <f>Data!AK3942</f>
        <v>0</v>
      </c>
      <c r="H3945" s="35" t="str">
        <f>Data!AB3942</f>
        <v>Energía total de salida en la batería del vehículo eléctrico mientras se conduce (desde que se instaló la telemática)</v>
      </c>
      <c r="I3945" s="35">
        <f>Data!AD3942</f>
        <v>0</v>
      </c>
      <c r="J3945" s="35">
        <f>Data!AF3942</f>
        <v>0</v>
      </c>
      <c r="K3945" s="35" t="str">
        <f>CONCATENATE(Data!AH3942, " ", Data!AI3942)</f>
        <v>1027 kWh</v>
      </c>
      <c r="L3945" s="35" t="str">
        <f>Data!C3942</f>
        <v>Vehicle, Battery Electric Vehicle</v>
      </c>
      <c r="M3945" s="35">
        <f>Data!H3942</f>
        <v>0</v>
      </c>
      <c r="N3945" s="41">
        <f>Data!I3942</f>
        <v>46087.416516111109</v>
      </c>
      <c r="O3945" s="35">
        <f>Data!L3942</f>
        <v>0</v>
      </c>
      <c r="P3945" s="35">
        <f>Data!M3942</f>
        <v>0</v>
      </c>
      <c r="Q3945" s="35" t="str">
        <f>IF(Data!N3942=0,"",Data!N3942)</f>
        <v/>
      </c>
      <c r="R3945" s="35">
        <f>Data!K3942</f>
        <v>0</v>
      </c>
      <c r="S3945" s="35" t="str">
        <f>IF(Data!X3942=TRUE(), "Yes", "No")</f>
        <v>No</v>
      </c>
      <c r="T3945" s="40" t="e">
        <f>#REF!</f>
        <v>#REF!</v>
      </c>
    </row>
    <row r="3946" spans="1:20" x14ac:dyDescent="0.3">
      <c r="A3946" s="35" t="str">
        <f>Data!A3943</f>
        <v>NISSAN LEAF 299-1018</v>
      </c>
      <c r="B3946" s="36">
        <f t="shared" si="61"/>
        <v>46087.416516111109</v>
      </c>
      <c r="C3946" s="37" t="str">
        <f>IF(Data!J3943="GpsRecord", CONCATENATE($U$3,": ",Data!M3943,", ",Data!L3943), CONCATENATE(Data!AB3943, " ", Data!AH3943))</f>
        <v>Energía total de la batería del vehículo eléctrico al ralentí (desde la instalación telemática) 49.64</v>
      </c>
      <c r="D3946" s="38" t="str">
        <f>IF(Data!O3943=TRUE(), "Yes", "No")</f>
        <v>No</v>
      </c>
      <c r="E3946" s="38" t="str">
        <f>IF(Data!J3943="EngineStatusRecord","Engine",IF(Data!J3943="GpsRecord", "GPS", IF(Data!J3943="EngineFaultRecord", "Fault", IF(Data!J3943="DriverChange","Driver",IF(Data!J3943="CustomRecord","Custom","Debug")))))</f>
        <v>Engine</v>
      </c>
      <c r="F3946" s="39" t="str">
        <f>IF(Data!Y3943=TRUE(), "Yes", "No")</f>
        <v>No</v>
      </c>
      <c r="G3946" s="40">
        <f>Data!AK3943</f>
        <v>0</v>
      </c>
      <c r="H3946" s="35" t="str">
        <f>Data!AB3943</f>
        <v>Energía total de la batería del vehículo eléctrico al ralentí (desde la instalación telemática)</v>
      </c>
      <c r="I3946" s="35">
        <f>Data!AD3943</f>
        <v>0</v>
      </c>
      <c r="J3946" s="35">
        <f>Data!AF3943</f>
        <v>0</v>
      </c>
      <c r="K3946" s="35" t="str">
        <f>CONCATENATE(Data!AH3943, " ", Data!AI3943)</f>
        <v>49.64 kWh</v>
      </c>
      <c r="L3946" s="35" t="str">
        <f>Data!C3943</f>
        <v>Vehicle, Battery Electric Vehicle</v>
      </c>
      <c r="M3946" s="35">
        <f>Data!H3943</f>
        <v>0</v>
      </c>
      <c r="N3946" s="41">
        <f>Data!I3943</f>
        <v>46087.416516111109</v>
      </c>
      <c r="O3946" s="35">
        <f>Data!L3943</f>
        <v>0</v>
      </c>
      <c r="P3946" s="35">
        <f>Data!M3943</f>
        <v>0</v>
      </c>
      <c r="Q3946" s="35" t="str">
        <f>IF(Data!N3943=0,"",Data!N3943)</f>
        <v/>
      </c>
      <c r="R3946" s="35">
        <f>Data!K3943</f>
        <v>0</v>
      </c>
      <c r="S3946" s="35" t="str">
        <f>IF(Data!X3943=TRUE(), "Yes", "No")</f>
        <v>No</v>
      </c>
      <c r="T3946" s="40" t="e">
        <f>#REF!</f>
        <v>#REF!</v>
      </c>
    </row>
    <row r="3947" spans="1:20" x14ac:dyDescent="0.3">
      <c r="A3947" s="35" t="str">
        <f>Data!A3944</f>
        <v>NISSAN LEAF 299-1018</v>
      </c>
      <c r="B3947" s="36">
        <f t="shared" si="61"/>
        <v>46087.416516203702</v>
      </c>
      <c r="C3947" s="37" t="str">
        <f>IF(Data!J3944="GpsRecord", CONCATENATE($U$3,": ",Data!M3944,", ",Data!L3944), CONCATENATE(Data!AB3944, " ", Data!AH3944))</f>
        <v>Ubicación: 9.91217, -84.51944</v>
      </c>
      <c r="D3947" s="38" t="str">
        <f>IF(Data!O3944=TRUE(), "Yes", "No")</f>
        <v>Yes</v>
      </c>
      <c r="E3947" s="38" t="str">
        <f>IF(Data!J3944="EngineStatusRecord","Engine",IF(Data!J3944="GpsRecord", "GPS", IF(Data!J3944="EngineFaultRecord", "Fault", IF(Data!J3944="DriverChange","Driver",IF(Data!J3944="CustomRecord","Custom","Debug")))))</f>
        <v>GPS</v>
      </c>
      <c r="F3947" s="39" t="str">
        <f>IF(Data!Y3944=TRUE(), "Yes", "No")</f>
        <v>Yes</v>
      </c>
      <c r="G3947" s="40">
        <f>Data!AK3944</f>
        <v>0</v>
      </c>
      <c r="H3947" s="35">
        <f>Data!AB3944</f>
        <v>0</v>
      </c>
      <c r="I3947" s="35">
        <f>Data!AD3944</f>
        <v>0</v>
      </c>
      <c r="J3947" s="35">
        <f>Data!AF3944</f>
        <v>0</v>
      </c>
      <c r="K3947" s="35" t="str">
        <f>CONCATENATE(Data!AH3944, " ", Data!AI3944)</f>
        <v xml:space="preserve"> </v>
      </c>
      <c r="L3947" s="35" t="str">
        <f>Data!C3944</f>
        <v>Vehicle, Battery Electric Vehicle</v>
      </c>
      <c r="M3947" s="35">
        <f>Data!H3944</f>
        <v>0</v>
      </c>
      <c r="N3947" s="41">
        <f>Data!I3944</f>
        <v>46087.416516203702</v>
      </c>
      <c r="O3947" s="35">
        <f>Data!L3944</f>
        <v>-84.519440000000003</v>
      </c>
      <c r="P3947" s="35">
        <f>Data!M3944</f>
        <v>9.9121699999999997</v>
      </c>
      <c r="Q3947" s="35" t="str">
        <f>IF(Data!N3944=0,"",Data!N3944)</f>
        <v>CurveZeroSpeed</v>
      </c>
      <c r="R3947" s="35">
        <f>Data!K3944</f>
        <v>6</v>
      </c>
      <c r="S3947" s="35" t="str">
        <f>IF(Data!X3944=TRUE(), "Yes", "No")</f>
        <v>Yes</v>
      </c>
      <c r="T3947" s="40" t="e">
        <f>#REF!</f>
        <v>#REF!</v>
      </c>
    </row>
    <row r="3948" spans="1:20" x14ac:dyDescent="0.3">
      <c r="A3948" s="35" t="str">
        <f>Data!A3945</f>
        <v>NISSAN LEAF 299-1018</v>
      </c>
      <c r="B3948" s="36">
        <f t="shared" si="61"/>
        <v>46087.416516203702</v>
      </c>
      <c r="C3948" s="37" t="str">
        <f>IF(Data!J3945="GpsRecord", CONCATENATE($U$3,": ",Data!M3945,", ",Data!L3945), CONCATENATE(Data!AB3945, " ", Data!AH3945))</f>
        <v xml:space="preserve"> </v>
      </c>
      <c r="D3948" s="38" t="str">
        <f>IF(Data!O3945=TRUE(), "Yes", "No")</f>
        <v>No</v>
      </c>
      <c r="E3948" s="38" t="str">
        <f>IF(Data!J3945="EngineStatusRecord","Engine",IF(Data!J3945="GpsRecord", "GPS", IF(Data!J3945="EngineFaultRecord", "Fault", IF(Data!J3945="DriverChange","Driver",IF(Data!J3945="CustomRecord","Custom","Debug")))))</f>
        <v>Debug</v>
      </c>
      <c r="F3948" s="39" t="str">
        <f>IF(Data!Y3945=TRUE(), "Yes", "No")</f>
        <v>No</v>
      </c>
      <c r="G3948" s="40" t="str">
        <f>Data!AK3945</f>
        <v>7A-35-04-00-08-00-00-00-00-00-00-00-00-00-00</v>
      </c>
      <c r="H3948" s="35">
        <f>Data!AB3945</f>
        <v>0</v>
      </c>
      <c r="I3948" s="35">
        <f>Data!AD3945</f>
        <v>0</v>
      </c>
      <c r="J3948" s="35">
        <f>Data!AF3945</f>
        <v>0</v>
      </c>
      <c r="K3948" s="35" t="str">
        <f>CONCATENATE(Data!AH3945, " ", Data!AI3945)</f>
        <v xml:space="preserve"> </v>
      </c>
      <c r="L3948" s="35" t="str">
        <f>Data!C3945</f>
        <v>Vehicle, Battery Electric Vehicle</v>
      </c>
      <c r="M3948" s="35">
        <f>Data!H3945</f>
        <v>0</v>
      </c>
      <c r="N3948" s="41">
        <f>Data!I3945</f>
        <v>46087.416516203702</v>
      </c>
      <c r="O3948" s="35">
        <f>Data!L3945</f>
        <v>0</v>
      </c>
      <c r="P3948" s="35">
        <f>Data!M3945</f>
        <v>0</v>
      </c>
      <c r="Q3948" s="35" t="str">
        <f>IF(Data!N3945=0,"",Data!N3945)</f>
        <v>50333</v>
      </c>
      <c r="R3948" s="35">
        <f>Data!K3945</f>
        <v>0</v>
      </c>
      <c r="S3948" s="35" t="str">
        <f>IF(Data!X3945=TRUE(), "Yes", "No")</f>
        <v>No</v>
      </c>
      <c r="T3948" s="40" t="e">
        <f>#REF!</f>
        <v>#REF!</v>
      </c>
    </row>
    <row r="3949" spans="1:20" x14ac:dyDescent="0.3">
      <c r="A3949" s="35" t="str">
        <f>Data!A3946</f>
        <v>NISSAN LEAF 299-1018</v>
      </c>
      <c r="B3949" s="36">
        <f t="shared" si="61"/>
        <v>46087.416516203702</v>
      </c>
      <c r="C3949" s="37" t="str">
        <f>IF(Data!J3946="GpsRecord", CONCATENATE($U$3,": ",Data!M3946,", ",Data!L3946), CONCATENATE(Data!AB3946, " ", Data!AH3946))</f>
        <v xml:space="preserve"> </v>
      </c>
      <c r="D3949" s="38" t="str">
        <f>IF(Data!O3946=TRUE(), "Yes", "No")</f>
        <v>No</v>
      </c>
      <c r="E3949" s="38" t="str">
        <f>IF(Data!J3946="EngineStatusRecord","Engine",IF(Data!J3946="GpsRecord", "GPS", IF(Data!J3946="EngineFaultRecord", "Fault", IF(Data!J3946="DriverChange","Driver",IF(Data!J3946="CustomRecord","Custom","Debug")))))</f>
        <v>Debug</v>
      </c>
      <c r="F3949" s="39" t="str">
        <f>IF(Data!Y3946=TRUE(), "Yes", "No")</f>
        <v>No</v>
      </c>
      <c r="G3949" s="40" t="str">
        <f>Data!AK3946</f>
        <v>E3-73-FA-FF-9E-56-17-00-BA-85-0C-00-00-00-00</v>
      </c>
      <c r="H3949" s="35">
        <f>Data!AB3946</f>
        <v>0</v>
      </c>
      <c r="I3949" s="35">
        <f>Data!AD3946</f>
        <v>0</v>
      </c>
      <c r="J3949" s="35">
        <f>Data!AF3946</f>
        <v>0</v>
      </c>
      <c r="K3949" s="35" t="str">
        <f>CONCATENATE(Data!AH3946, " ", Data!AI3946)</f>
        <v xml:space="preserve"> </v>
      </c>
      <c r="L3949" s="35" t="str">
        <f>Data!C3946</f>
        <v>Vehicle, Battery Electric Vehicle</v>
      </c>
      <c r="M3949" s="35">
        <f>Data!H3946</f>
        <v>0</v>
      </c>
      <c r="N3949" s="41">
        <f>Data!I3946</f>
        <v>46087.416516203702</v>
      </c>
      <c r="O3949" s="35">
        <f>Data!L3946</f>
        <v>0</v>
      </c>
      <c r="P3949" s="35">
        <f>Data!M3946</f>
        <v>0</v>
      </c>
      <c r="Q3949" s="35" t="str">
        <f>IF(Data!N3946=0,"",Data!N3946)</f>
        <v>61927</v>
      </c>
      <c r="R3949" s="35">
        <f>Data!K3946</f>
        <v>0</v>
      </c>
      <c r="S3949" s="35" t="str">
        <f>IF(Data!X3946=TRUE(), "Yes", "No")</f>
        <v>No</v>
      </c>
      <c r="T3949" s="40" t="e">
        <f>#REF!</f>
        <v>#REF!</v>
      </c>
    </row>
    <row r="3950" spans="1:20" x14ac:dyDescent="0.3">
      <c r="A3950" s="35" t="str">
        <f>Data!A3947</f>
        <v>NISSAN LEAF 299-1018</v>
      </c>
      <c r="B3950" s="36">
        <f t="shared" si="61"/>
        <v>46087.416516342593</v>
      </c>
      <c r="C3950" s="37" t="str">
        <f>IF(Data!J3947="GpsRecord", CONCATENATE($U$3,": ",Data!M3947,", ",Data!L3947), CONCATENATE(Data!AB3947, " ", Data!AH3947))</f>
        <v>Velocidad del motor en carretera 10</v>
      </c>
      <c r="D3950" s="38" t="str">
        <f>IF(Data!O3947=TRUE(), "Yes", "No")</f>
        <v>No</v>
      </c>
      <c r="E3950" s="38" t="str">
        <f>IF(Data!J3947="EngineStatusRecord","Engine",IF(Data!J3947="GpsRecord", "GPS", IF(Data!J3947="EngineFaultRecord", "Fault", IF(Data!J3947="DriverChange","Driver",IF(Data!J3947="CustomRecord","Custom","Debug")))))</f>
        <v>Engine</v>
      </c>
      <c r="F3950" s="39" t="str">
        <f>IF(Data!Y3947=TRUE(), "Yes", "No")</f>
        <v>No</v>
      </c>
      <c r="G3950" s="40">
        <f>Data!AK3947</f>
        <v>0</v>
      </c>
      <c r="H3950" s="35" t="str">
        <f>Data!AB3947</f>
        <v>Velocidad del motor en carretera</v>
      </c>
      <c r="I3950" s="35">
        <f>Data!AD3947</f>
        <v>0</v>
      </c>
      <c r="J3950" s="35">
        <f>Data!AF3947</f>
        <v>0</v>
      </c>
      <c r="K3950" s="35" t="str">
        <f>CONCATENATE(Data!AH3947, " ", Data!AI3947)</f>
        <v>10 km/h</v>
      </c>
      <c r="L3950" s="35" t="str">
        <f>Data!C3947</f>
        <v>Vehicle, Battery Electric Vehicle</v>
      </c>
      <c r="M3950" s="35">
        <f>Data!H3947</f>
        <v>0</v>
      </c>
      <c r="N3950" s="41">
        <f>Data!I3947</f>
        <v>46087.416516342593</v>
      </c>
      <c r="O3950" s="35">
        <f>Data!L3947</f>
        <v>0</v>
      </c>
      <c r="P3950" s="35">
        <f>Data!M3947</f>
        <v>0</v>
      </c>
      <c r="Q3950" s="35" t="str">
        <f>IF(Data!N3947=0,"",Data!N3947)</f>
        <v/>
      </c>
      <c r="R3950" s="35">
        <f>Data!K3947</f>
        <v>0</v>
      </c>
      <c r="S3950" s="35" t="str">
        <f>IF(Data!X3947=TRUE(), "Yes", "No")</f>
        <v>No</v>
      </c>
      <c r="T3950" s="40" t="e">
        <f>#REF!</f>
        <v>#REF!</v>
      </c>
    </row>
    <row r="3951" spans="1:20" x14ac:dyDescent="0.3">
      <c r="A3951" s="35" t="str">
        <f>Data!A3948</f>
        <v>NISSAN LEAF 299-1018</v>
      </c>
      <c r="B3951" s="36">
        <f t="shared" si="61"/>
        <v>46087.416518240738</v>
      </c>
      <c r="C3951" s="37" t="str">
        <f>IF(Data!J3948="GpsRecord", CONCATENATE($U$3,": ",Data!M3948,", ",Data!L3948), CONCATENATE(Data!AB3948, " ", Data!AH3948))</f>
        <v>Distancia incremental basada en la velocidad en carretera del motor 2</v>
      </c>
      <c r="D3951" s="38" t="str">
        <f>IF(Data!O3948=TRUE(), "Yes", "No")</f>
        <v>No</v>
      </c>
      <c r="E3951" s="38" t="str">
        <f>IF(Data!J3948="EngineStatusRecord","Engine",IF(Data!J3948="GpsRecord", "GPS", IF(Data!J3948="EngineFaultRecord", "Fault", IF(Data!J3948="DriverChange","Driver",IF(Data!J3948="CustomRecord","Custom","Debug")))))</f>
        <v>Engine</v>
      </c>
      <c r="F3951" s="39" t="str">
        <f>IF(Data!Y3948=TRUE(), "Yes", "No")</f>
        <v>No</v>
      </c>
      <c r="G3951" s="40">
        <f>Data!AK3948</f>
        <v>0</v>
      </c>
      <c r="H3951" s="35" t="str">
        <f>Data!AB3948</f>
        <v>Distancia incremental basada en la velocidad en carretera del motor</v>
      </c>
      <c r="I3951" s="35">
        <f>Data!AD3948</f>
        <v>0</v>
      </c>
      <c r="J3951" s="35">
        <f>Data!AF3948</f>
        <v>0</v>
      </c>
      <c r="K3951" s="35" t="str">
        <f>CONCATENATE(Data!AH3948, " ", Data!AI3948)</f>
        <v>2 km</v>
      </c>
      <c r="L3951" s="35" t="str">
        <f>Data!C3948</f>
        <v>Vehicle, Battery Electric Vehicle</v>
      </c>
      <c r="M3951" s="35">
        <f>Data!H3948</f>
        <v>0</v>
      </c>
      <c r="N3951" s="41">
        <f>Data!I3948</f>
        <v>46087.416518240738</v>
      </c>
      <c r="O3951" s="35">
        <f>Data!L3948</f>
        <v>0</v>
      </c>
      <c r="P3951" s="35">
        <f>Data!M3948</f>
        <v>0</v>
      </c>
      <c r="Q3951" s="35" t="str">
        <f>IF(Data!N3948=0,"",Data!N3948)</f>
        <v/>
      </c>
      <c r="R3951" s="35">
        <f>Data!K3948</f>
        <v>0</v>
      </c>
      <c r="S3951" s="35" t="str">
        <f>IF(Data!X3948=TRUE(), "Yes", "No")</f>
        <v>No</v>
      </c>
      <c r="T3951" s="40" t="e">
        <f>#REF!</f>
        <v>#REF!</v>
      </c>
    </row>
    <row r="3952" spans="1:20" x14ac:dyDescent="0.3">
      <c r="A3952" s="35" t="str">
        <f>Data!A3949</f>
        <v>NISSAN LEAF 299-1018</v>
      </c>
      <c r="B3952" s="36">
        <f t="shared" si="61"/>
        <v>46087.416527777779</v>
      </c>
      <c r="C3952" s="37" t="str">
        <f>IF(Data!J3949="GpsRecord", CONCATENATE($U$3,": ",Data!M3949,", ",Data!L3949), CONCATENATE(Data!AB3949, " ", Data!AH3949))</f>
        <v>Ubicación: 9.91214, -84.51945</v>
      </c>
      <c r="D3952" s="38" t="str">
        <f>IF(Data!O3949=TRUE(), "Yes", "No")</f>
        <v>Yes</v>
      </c>
      <c r="E3952" s="38" t="str">
        <f>IF(Data!J3949="EngineStatusRecord","Engine",IF(Data!J3949="GpsRecord", "GPS", IF(Data!J3949="EngineFaultRecord", "Fault", IF(Data!J3949="DriverChange","Driver",IF(Data!J3949="CustomRecord","Custom","Debug")))))</f>
        <v>GPS</v>
      </c>
      <c r="F3952" s="39" t="str">
        <f>IF(Data!Y3949=TRUE(), "Yes", "No")</f>
        <v>Yes</v>
      </c>
      <c r="G3952" s="40">
        <f>Data!AK3949</f>
        <v>0</v>
      </c>
      <c r="H3952" s="35">
        <f>Data!AB3949</f>
        <v>0</v>
      </c>
      <c r="I3952" s="35">
        <f>Data!AD3949</f>
        <v>0</v>
      </c>
      <c r="J3952" s="35">
        <f>Data!AF3949</f>
        <v>0</v>
      </c>
      <c r="K3952" s="35" t="str">
        <f>CONCATENATE(Data!AH3949, " ", Data!AI3949)</f>
        <v xml:space="preserve"> </v>
      </c>
      <c r="L3952" s="35" t="str">
        <f>Data!C3949</f>
        <v>Vehicle, Battery Electric Vehicle</v>
      </c>
      <c r="M3952" s="35">
        <f>Data!H3949</f>
        <v>0</v>
      </c>
      <c r="N3952" s="41">
        <f>Data!I3949</f>
        <v>46087.416527777779</v>
      </c>
      <c r="O3952" s="35">
        <f>Data!L3949</f>
        <v>-84.519450000000006</v>
      </c>
      <c r="P3952" s="35">
        <f>Data!M3949</f>
        <v>9.9121400000000008</v>
      </c>
      <c r="Q3952" s="35" t="str">
        <f>IF(Data!N3949=0,"",Data!N3949)</f>
        <v>CurveSpeedEstimateError</v>
      </c>
      <c r="R3952" s="35">
        <f>Data!K3949</f>
        <v>13</v>
      </c>
      <c r="S3952" s="35" t="str">
        <f>IF(Data!X3949=TRUE(), "Yes", "No")</f>
        <v>Yes</v>
      </c>
      <c r="T3952" s="40" t="e">
        <f>#REF!</f>
        <v>#REF!</v>
      </c>
    </row>
    <row r="3953" spans="1:20" x14ac:dyDescent="0.3">
      <c r="A3953" s="35" t="str">
        <f>Data!A3950</f>
        <v>NISSAN LEAF 299-1018</v>
      </c>
      <c r="B3953" s="36">
        <f t="shared" si="61"/>
        <v>46087.416527777779</v>
      </c>
      <c r="C3953" s="37" t="str">
        <f>IF(Data!J3950="GpsRecord", CONCATENATE($U$3,": ",Data!M3950,", ",Data!L3950), CONCATENATE(Data!AB3950, " ", Data!AH3950))</f>
        <v xml:space="preserve"> </v>
      </c>
      <c r="D3953" s="38" t="str">
        <f>IF(Data!O3950=TRUE(), "Yes", "No")</f>
        <v>No</v>
      </c>
      <c r="E3953" s="38" t="str">
        <f>IF(Data!J3950="EngineStatusRecord","Engine",IF(Data!J3950="GpsRecord", "GPS", IF(Data!J3950="EngineFaultRecord", "Fault", IF(Data!J3950="DriverChange","Driver",IF(Data!J3950="CustomRecord","Custom","Debug")))))</f>
        <v>Debug</v>
      </c>
      <c r="F3953" s="39" t="str">
        <f>IF(Data!Y3950=TRUE(), "Yes", "No")</f>
        <v>No</v>
      </c>
      <c r="G3953" s="40" t="str">
        <f>Data!AK3950</f>
        <v>50-9C-FD-FF-08-00-00-00-00-00-00-00-00-00-00</v>
      </c>
      <c r="H3953" s="35">
        <f>Data!AB3950</f>
        <v>0</v>
      </c>
      <c r="I3953" s="35">
        <f>Data!AD3950</f>
        <v>0</v>
      </c>
      <c r="J3953" s="35">
        <f>Data!AF3950</f>
        <v>0</v>
      </c>
      <c r="K3953" s="35" t="str">
        <f>CONCATENATE(Data!AH3950, " ", Data!AI3950)</f>
        <v xml:space="preserve"> </v>
      </c>
      <c r="L3953" s="35" t="str">
        <f>Data!C3950</f>
        <v>Vehicle, Battery Electric Vehicle</v>
      </c>
      <c r="M3953" s="35">
        <f>Data!H3950</f>
        <v>0</v>
      </c>
      <c r="N3953" s="41">
        <f>Data!I3950</f>
        <v>46087.416527777779</v>
      </c>
      <c r="O3953" s="35">
        <f>Data!L3950</f>
        <v>0</v>
      </c>
      <c r="P3953" s="35">
        <f>Data!M3950</f>
        <v>0</v>
      </c>
      <c r="Q3953" s="35" t="str">
        <f>IF(Data!N3950=0,"",Data!N3950)</f>
        <v>50333</v>
      </c>
      <c r="R3953" s="35">
        <f>Data!K3950</f>
        <v>0</v>
      </c>
      <c r="S3953" s="35" t="str">
        <f>IF(Data!X3950=TRUE(), "Yes", "No")</f>
        <v>No</v>
      </c>
      <c r="T3953" s="40" t="e">
        <f>#REF!</f>
        <v>#REF!</v>
      </c>
    </row>
    <row r="3954" spans="1:20" x14ac:dyDescent="0.3">
      <c r="A3954" s="35" t="str">
        <f>Data!A3951</f>
        <v>NISSAN LEAF 299-1018</v>
      </c>
      <c r="B3954" s="36">
        <f t="shared" si="61"/>
        <v>46087.41652796296</v>
      </c>
      <c r="C3954" s="37" t="str">
        <f>IF(Data!J3951="GpsRecord", CONCATENATE($U$3,": ",Data!M3951,", ",Data!L3951), CONCATENATE(Data!AB3951, " ", Data!AH3951))</f>
        <v xml:space="preserve"> </v>
      </c>
      <c r="D3954" s="38" t="str">
        <f>IF(Data!O3951=TRUE(), "Yes", "No")</f>
        <v>No</v>
      </c>
      <c r="E3954" s="38" t="str">
        <f>IF(Data!J3951="EngineStatusRecord","Engine",IF(Data!J3951="GpsRecord", "GPS", IF(Data!J3951="EngineFaultRecord", "Fault", IF(Data!J3951="DriverChange","Driver",IF(Data!J3951="CustomRecord","Custom","Debug")))))</f>
        <v>Debug</v>
      </c>
      <c r="F3954" s="39" t="str">
        <f>IF(Data!Y3951=TRUE(), "Yes", "No")</f>
        <v>No</v>
      </c>
      <c r="G3954" s="40" t="str">
        <f>Data!AK3951</f>
        <v>55-56-00-00-3D-57-17-00-11-DB-0A-00-00-00-00</v>
      </c>
      <c r="H3954" s="35">
        <f>Data!AB3951</f>
        <v>0</v>
      </c>
      <c r="I3954" s="35">
        <f>Data!AD3951</f>
        <v>0</v>
      </c>
      <c r="J3954" s="35">
        <f>Data!AF3951</f>
        <v>0</v>
      </c>
      <c r="K3954" s="35" t="str">
        <f>CONCATENATE(Data!AH3951, " ", Data!AI3951)</f>
        <v xml:space="preserve"> </v>
      </c>
      <c r="L3954" s="35" t="str">
        <f>Data!C3951</f>
        <v>Vehicle, Battery Electric Vehicle</v>
      </c>
      <c r="M3954" s="35">
        <f>Data!H3951</f>
        <v>0</v>
      </c>
      <c r="N3954" s="41">
        <f>Data!I3951</f>
        <v>46087.41652796296</v>
      </c>
      <c r="O3954" s="35">
        <f>Data!L3951</f>
        <v>0</v>
      </c>
      <c r="P3954" s="35">
        <f>Data!M3951</f>
        <v>0</v>
      </c>
      <c r="Q3954" s="35" t="str">
        <f>IF(Data!N3951=0,"",Data!N3951)</f>
        <v>61927</v>
      </c>
      <c r="R3954" s="35">
        <f>Data!K3951</f>
        <v>0</v>
      </c>
      <c r="S3954" s="35" t="str">
        <f>IF(Data!X3951=TRUE(), "Yes", "No")</f>
        <v>No</v>
      </c>
      <c r="T3954" s="40" t="e">
        <f>#REF!</f>
        <v>#REF!</v>
      </c>
    </row>
    <row r="3955" spans="1:20" x14ac:dyDescent="0.3">
      <c r="A3955" s="35" t="str">
        <f>Data!A3952</f>
        <v>NISSAN LEAF 299-1018</v>
      </c>
      <c r="B3955" s="36">
        <f t="shared" si="61"/>
        <v>46087.416574074072</v>
      </c>
      <c r="C3955" s="37" t="str">
        <f>IF(Data!J3952="GpsRecord", CONCATENATE($U$3,": ",Data!M3952,", ",Data!L3952), CONCATENATE(Data!AB3952, " ", Data!AH3952))</f>
        <v>Ubicación: 9.9119, -84.51948</v>
      </c>
      <c r="D3955" s="38" t="str">
        <f>IF(Data!O3952=TRUE(), "Yes", "No")</f>
        <v>Yes</v>
      </c>
      <c r="E3955" s="38" t="str">
        <f>IF(Data!J3952="EngineStatusRecord","Engine",IF(Data!J3952="GpsRecord", "GPS", IF(Data!J3952="EngineFaultRecord", "Fault", IF(Data!J3952="DriverChange","Driver",IF(Data!J3952="CustomRecord","Custom","Debug")))))</f>
        <v>GPS</v>
      </c>
      <c r="F3955" s="39" t="str">
        <f>IF(Data!Y3952=TRUE(), "Yes", "No")</f>
        <v>Yes</v>
      </c>
      <c r="G3955" s="40">
        <f>Data!AK3952</f>
        <v>0</v>
      </c>
      <c r="H3955" s="35">
        <f>Data!AB3952</f>
        <v>0</v>
      </c>
      <c r="I3955" s="35">
        <f>Data!AD3952</f>
        <v>0</v>
      </c>
      <c r="J3955" s="35">
        <f>Data!AF3952</f>
        <v>0</v>
      </c>
      <c r="K3955" s="35" t="str">
        <f>CONCATENATE(Data!AH3952, " ", Data!AI3952)</f>
        <v xml:space="preserve"> </v>
      </c>
      <c r="L3955" s="35" t="str">
        <f>Data!C3952</f>
        <v>Vehicle, Battery Electric Vehicle</v>
      </c>
      <c r="M3955" s="35">
        <f>Data!H3952</f>
        <v>0</v>
      </c>
      <c r="N3955" s="41">
        <f>Data!I3952</f>
        <v>46087.416574074072</v>
      </c>
      <c r="O3955" s="35">
        <f>Data!L3952</f>
        <v>-84.519480000000001</v>
      </c>
      <c r="P3955" s="35">
        <f>Data!M3952</f>
        <v>9.9118999999999993</v>
      </c>
      <c r="Q3955" s="35" t="str">
        <f>IF(Data!N3952=0,"",Data!N3952)</f>
        <v>CurveSpeedEstimateError</v>
      </c>
      <c r="R3955" s="35">
        <f>Data!K3952</f>
        <v>33</v>
      </c>
      <c r="S3955" s="35" t="str">
        <f>IF(Data!X3952=TRUE(), "Yes", "No")</f>
        <v>Yes</v>
      </c>
      <c r="T3955" s="40" t="e">
        <f>#REF!</f>
        <v>#REF!</v>
      </c>
    </row>
    <row r="3956" spans="1:20" x14ac:dyDescent="0.3">
      <c r="A3956" s="35" t="str">
        <f>Data!A3953</f>
        <v>NISSAN LEAF 299-1018</v>
      </c>
      <c r="B3956" s="36">
        <f t="shared" si="61"/>
        <v>46087.416585787039</v>
      </c>
      <c r="C3956" s="37" t="str">
        <f>IF(Data!J3953="GpsRecord", CONCATENATE($U$3,": ",Data!M3953,", ",Data!L3953), CONCATENATE(Data!AB3953, " ", Data!AH3953))</f>
        <v>Velocidad del motor en carretera 42</v>
      </c>
      <c r="D3956" s="38" t="str">
        <f>IF(Data!O3953=TRUE(), "Yes", "No")</f>
        <v>No</v>
      </c>
      <c r="E3956" s="38" t="str">
        <f>IF(Data!J3953="EngineStatusRecord","Engine",IF(Data!J3953="GpsRecord", "GPS", IF(Data!J3953="EngineFaultRecord", "Fault", IF(Data!J3953="DriverChange","Driver",IF(Data!J3953="CustomRecord","Custom","Debug")))))</f>
        <v>Engine</v>
      </c>
      <c r="F3956" s="39" t="str">
        <f>IF(Data!Y3953=TRUE(), "Yes", "No")</f>
        <v>No</v>
      </c>
      <c r="G3956" s="40">
        <f>Data!AK3953</f>
        <v>0</v>
      </c>
      <c r="H3956" s="35" t="str">
        <f>Data!AB3953</f>
        <v>Velocidad del motor en carretera</v>
      </c>
      <c r="I3956" s="35">
        <f>Data!AD3953</f>
        <v>0</v>
      </c>
      <c r="J3956" s="35">
        <f>Data!AF3953</f>
        <v>0</v>
      </c>
      <c r="K3956" s="35" t="str">
        <f>CONCATENATE(Data!AH3953, " ", Data!AI3953)</f>
        <v>42 km/h</v>
      </c>
      <c r="L3956" s="35" t="str">
        <f>Data!C3953</f>
        <v>Vehicle, Battery Electric Vehicle</v>
      </c>
      <c r="M3956" s="35">
        <f>Data!H3953</f>
        <v>0</v>
      </c>
      <c r="N3956" s="41">
        <f>Data!I3953</f>
        <v>46087.416585787039</v>
      </c>
      <c r="O3956" s="35">
        <f>Data!L3953</f>
        <v>0</v>
      </c>
      <c r="P3956" s="35">
        <f>Data!M3953</f>
        <v>0</v>
      </c>
      <c r="Q3956" s="35" t="str">
        <f>IF(Data!N3953=0,"",Data!N3953)</f>
        <v/>
      </c>
      <c r="R3956" s="35">
        <f>Data!K3953</f>
        <v>0</v>
      </c>
      <c r="S3956" s="35" t="str">
        <f>IF(Data!X3953=TRUE(), "Yes", "No")</f>
        <v>No</v>
      </c>
      <c r="T3956" s="40" t="e">
        <f>#REF!</f>
        <v>#REF!</v>
      </c>
    </row>
    <row r="3957" spans="1:20" x14ac:dyDescent="0.3">
      <c r="A3957" s="35" t="str">
        <f>Data!A3954</f>
        <v>NISSAN LEAF 299-1018</v>
      </c>
      <c r="B3957" s="36">
        <f t="shared" si="61"/>
        <v>46087.416643518518</v>
      </c>
      <c r="C3957" s="37" t="str">
        <f>IF(Data!J3954="GpsRecord", CONCATENATE($U$3,": ",Data!M3954,", ",Data!L3954), CONCATENATE(Data!AB3954, " ", Data!AH3954))</f>
        <v>Ubicación: 9.91121, -84.51958</v>
      </c>
      <c r="D3957" s="38" t="str">
        <f>IF(Data!O3954=TRUE(), "Yes", "No")</f>
        <v>Yes</v>
      </c>
      <c r="E3957" s="38" t="str">
        <f>IF(Data!J3954="EngineStatusRecord","Engine",IF(Data!J3954="GpsRecord", "GPS", IF(Data!J3954="EngineFaultRecord", "Fault", IF(Data!J3954="DriverChange","Driver",IF(Data!J3954="CustomRecord","Custom","Debug")))))</f>
        <v>GPS</v>
      </c>
      <c r="F3957" s="39" t="str">
        <f>IF(Data!Y3954=TRUE(), "Yes", "No")</f>
        <v>Yes</v>
      </c>
      <c r="G3957" s="40">
        <f>Data!AK3954</f>
        <v>0</v>
      </c>
      <c r="H3957" s="35">
        <f>Data!AB3954</f>
        <v>0</v>
      </c>
      <c r="I3957" s="35">
        <f>Data!AD3954</f>
        <v>0</v>
      </c>
      <c r="J3957" s="35">
        <f>Data!AF3954</f>
        <v>0</v>
      </c>
      <c r="K3957" s="35" t="str">
        <f>CONCATENATE(Data!AH3954, " ", Data!AI3954)</f>
        <v xml:space="preserve"> </v>
      </c>
      <c r="L3957" s="35" t="str">
        <f>Data!C3954</f>
        <v>Vehicle, Battery Electric Vehicle</v>
      </c>
      <c r="M3957" s="35">
        <f>Data!H3954</f>
        <v>0</v>
      </c>
      <c r="N3957" s="41">
        <f>Data!I3954</f>
        <v>46087.416643518518</v>
      </c>
      <c r="O3957" s="35">
        <f>Data!L3954</f>
        <v>-84.519580000000005</v>
      </c>
      <c r="P3957" s="35">
        <f>Data!M3954</f>
        <v>9.9112100000000005</v>
      </c>
      <c r="Q3957" s="35" t="str">
        <f>IF(Data!N3954=0,"",Data!N3954)</f>
        <v>CurveSpeedEstimateError</v>
      </c>
      <c r="R3957" s="35">
        <f>Data!K3954</f>
        <v>55</v>
      </c>
      <c r="S3957" s="35" t="str">
        <f>IF(Data!X3954=TRUE(), "Yes", "No")</f>
        <v>Yes</v>
      </c>
      <c r="T3957" s="40" t="e">
        <f>#REF!</f>
        <v>#REF!</v>
      </c>
    </row>
    <row r="3958" spans="1:20" x14ac:dyDescent="0.3">
      <c r="A3958" s="35" t="str">
        <f>Data!A3955</f>
        <v>NISSAN LEAF 299-1018</v>
      </c>
      <c r="B3958" s="36">
        <f t="shared" si="61"/>
        <v>46087.416643750003</v>
      </c>
      <c r="C3958" s="37" t="str">
        <f>IF(Data!J3955="GpsRecord", CONCATENATE($U$3,": ",Data!M3955,", ",Data!L3955), CONCATENATE(Data!AB3955, " ", Data!AH3955))</f>
        <v>Velocidad del motor en carretera 58</v>
      </c>
      <c r="D3958" s="38" t="str">
        <f>IF(Data!O3955=TRUE(), "Yes", "No")</f>
        <v>No</v>
      </c>
      <c r="E3958" s="38" t="str">
        <f>IF(Data!J3955="EngineStatusRecord","Engine",IF(Data!J3955="GpsRecord", "GPS", IF(Data!J3955="EngineFaultRecord", "Fault", IF(Data!J3955="DriverChange","Driver",IF(Data!J3955="CustomRecord","Custom","Debug")))))</f>
        <v>Engine</v>
      </c>
      <c r="F3958" s="39" t="str">
        <f>IF(Data!Y3955=TRUE(), "Yes", "No")</f>
        <v>No</v>
      </c>
      <c r="G3958" s="40">
        <f>Data!AK3955</f>
        <v>0</v>
      </c>
      <c r="H3958" s="35" t="str">
        <f>Data!AB3955</f>
        <v>Velocidad del motor en carretera</v>
      </c>
      <c r="I3958" s="35">
        <f>Data!AD3955</f>
        <v>0</v>
      </c>
      <c r="J3958" s="35">
        <f>Data!AF3955</f>
        <v>0</v>
      </c>
      <c r="K3958" s="35" t="str">
        <f>CONCATENATE(Data!AH3955, " ", Data!AI3955)</f>
        <v>58 km/h</v>
      </c>
      <c r="L3958" s="35" t="str">
        <f>Data!C3955</f>
        <v>Vehicle, Battery Electric Vehicle</v>
      </c>
      <c r="M3958" s="35">
        <f>Data!H3955</f>
        <v>0</v>
      </c>
      <c r="N3958" s="41">
        <f>Data!I3955</f>
        <v>46087.416643750003</v>
      </c>
      <c r="O3958" s="35">
        <f>Data!L3955</f>
        <v>0</v>
      </c>
      <c r="P3958" s="35">
        <f>Data!M3955</f>
        <v>0</v>
      </c>
      <c r="Q3958" s="35" t="str">
        <f>IF(Data!N3955=0,"",Data!N3955)</f>
        <v/>
      </c>
      <c r="R3958" s="35">
        <f>Data!K3955</f>
        <v>0</v>
      </c>
      <c r="S3958" s="35" t="str">
        <f>IF(Data!X3955=TRUE(), "Yes", "No")</f>
        <v>No</v>
      </c>
      <c r="T3958" s="40" t="e">
        <f>#REF!</f>
        <v>#REF!</v>
      </c>
    </row>
    <row r="3959" spans="1:20" x14ac:dyDescent="0.3">
      <c r="A3959" s="35" t="str">
        <f>Data!A3956</f>
        <v>NISSAN LEAF 299-1018</v>
      </c>
      <c r="B3959" s="36">
        <f t="shared" si="61"/>
        <v>46087.416678240741</v>
      </c>
      <c r="C3959" s="37" t="str">
        <f>IF(Data!J3956="GpsRecord", CONCATENATE($U$3,": ",Data!M3956,", ",Data!L3956), CONCATENATE(Data!AB3956, " ", Data!AH3956))</f>
        <v>Ubicación: 9.9108, -84.51964</v>
      </c>
      <c r="D3959" s="38" t="str">
        <f>IF(Data!O3956=TRUE(), "Yes", "No")</f>
        <v>Yes</v>
      </c>
      <c r="E3959" s="38" t="str">
        <f>IF(Data!J3956="EngineStatusRecord","Engine",IF(Data!J3956="GpsRecord", "GPS", IF(Data!J3956="EngineFaultRecord", "Fault", IF(Data!J3956="DriverChange","Driver",IF(Data!J3956="CustomRecord","Custom","Debug")))))</f>
        <v>GPS</v>
      </c>
      <c r="F3959" s="39" t="str">
        <f>IF(Data!Y3956=TRUE(), "Yes", "No")</f>
        <v>Yes</v>
      </c>
      <c r="G3959" s="40">
        <f>Data!AK3956</f>
        <v>0</v>
      </c>
      <c r="H3959" s="35">
        <f>Data!AB3956</f>
        <v>0</v>
      </c>
      <c r="I3959" s="35">
        <f>Data!AD3956</f>
        <v>0</v>
      </c>
      <c r="J3959" s="35">
        <f>Data!AF3956</f>
        <v>0</v>
      </c>
      <c r="K3959" s="35" t="str">
        <f>CONCATENATE(Data!AH3956, " ", Data!AI3956)</f>
        <v xml:space="preserve"> </v>
      </c>
      <c r="L3959" s="35" t="str">
        <f>Data!C3956</f>
        <v>Vehicle, Battery Electric Vehicle</v>
      </c>
      <c r="M3959" s="35">
        <f>Data!H3956</f>
        <v>0</v>
      </c>
      <c r="N3959" s="41">
        <f>Data!I3956</f>
        <v>46087.416678240741</v>
      </c>
      <c r="O3959" s="35">
        <f>Data!L3956</f>
        <v>-84.519639999999995</v>
      </c>
      <c r="P3959" s="35">
        <f>Data!M3956</f>
        <v>9.9108000000000001</v>
      </c>
      <c r="Q3959" s="35" t="str">
        <f>IF(Data!N3956=0,"",Data!N3956)</f>
        <v>CurveSpeedEstimateError</v>
      </c>
      <c r="R3959" s="35">
        <f>Data!K3956</f>
        <v>55</v>
      </c>
      <c r="S3959" s="35" t="str">
        <f>IF(Data!X3956=TRUE(), "Yes", "No")</f>
        <v>Yes</v>
      </c>
      <c r="T3959" s="40" t="e">
        <f>#REF!</f>
        <v>#REF!</v>
      </c>
    </row>
    <row r="3960" spans="1:20" x14ac:dyDescent="0.3">
      <c r="A3960" s="35" t="str">
        <f>Data!A3957</f>
        <v>NISSAN LEAF 299-1018</v>
      </c>
      <c r="B3960" s="36">
        <f t="shared" si="61"/>
        <v>46087.416782546294</v>
      </c>
      <c r="C3960" s="37" t="str">
        <f>IF(Data!J3957="GpsRecord", CONCATENATE($U$3,": ",Data!M3957,", ",Data!L3957), CONCATENATE(Data!AB3957, " ", Data!AH3957))</f>
        <v>Velocidad del motor en carretera 49</v>
      </c>
      <c r="D3960" s="38" t="str">
        <f>IF(Data!O3957=TRUE(), "Yes", "No")</f>
        <v>No</v>
      </c>
      <c r="E3960" s="38" t="str">
        <f>IF(Data!J3957="EngineStatusRecord","Engine",IF(Data!J3957="GpsRecord", "GPS", IF(Data!J3957="EngineFaultRecord", "Fault", IF(Data!J3957="DriverChange","Driver",IF(Data!J3957="CustomRecord","Custom","Debug")))))</f>
        <v>Engine</v>
      </c>
      <c r="F3960" s="39" t="str">
        <f>IF(Data!Y3957=TRUE(), "Yes", "No")</f>
        <v>No</v>
      </c>
      <c r="G3960" s="40">
        <f>Data!AK3957</f>
        <v>0</v>
      </c>
      <c r="H3960" s="35" t="str">
        <f>Data!AB3957</f>
        <v>Velocidad del motor en carretera</v>
      </c>
      <c r="I3960" s="35">
        <f>Data!AD3957</f>
        <v>0</v>
      </c>
      <c r="J3960" s="35">
        <f>Data!AF3957</f>
        <v>0</v>
      </c>
      <c r="K3960" s="35" t="str">
        <f>CONCATENATE(Data!AH3957, " ", Data!AI3957)</f>
        <v>49 km/h</v>
      </c>
      <c r="L3960" s="35" t="str">
        <f>Data!C3957</f>
        <v>Vehicle, Battery Electric Vehicle</v>
      </c>
      <c r="M3960" s="35">
        <f>Data!H3957</f>
        <v>0</v>
      </c>
      <c r="N3960" s="41">
        <f>Data!I3957</f>
        <v>46087.416782546294</v>
      </c>
      <c r="O3960" s="35">
        <f>Data!L3957</f>
        <v>0</v>
      </c>
      <c r="P3960" s="35">
        <f>Data!M3957</f>
        <v>0</v>
      </c>
      <c r="Q3960" s="35" t="str">
        <f>IF(Data!N3957=0,"",Data!N3957)</f>
        <v/>
      </c>
      <c r="R3960" s="35">
        <f>Data!K3957</f>
        <v>0</v>
      </c>
      <c r="S3960" s="35" t="str">
        <f>IF(Data!X3957=TRUE(), "Yes", "No")</f>
        <v>No</v>
      </c>
      <c r="T3960" s="40" t="e">
        <f>#REF!</f>
        <v>#REF!</v>
      </c>
    </row>
    <row r="3961" spans="1:20" x14ac:dyDescent="0.3">
      <c r="A3961" s="35" t="str">
        <f>Data!A3958</f>
        <v>NISSAN LEAF 299-1018</v>
      </c>
      <c r="B3961" s="36">
        <f t="shared" si="61"/>
        <v>46087.41684027778</v>
      </c>
      <c r="C3961" s="37" t="str">
        <f>IF(Data!J3958="GpsRecord", CONCATENATE($U$3,": ",Data!M3958,", ",Data!L3958), CONCATENATE(Data!AB3958, " ", Data!AH3958))</f>
        <v>Ubicación: 9.90907, -84.5199</v>
      </c>
      <c r="D3961" s="38" t="str">
        <f>IF(Data!O3958=TRUE(), "Yes", "No")</f>
        <v>Yes</v>
      </c>
      <c r="E3961" s="38" t="str">
        <f>IF(Data!J3958="EngineStatusRecord","Engine",IF(Data!J3958="GpsRecord", "GPS", IF(Data!J3958="EngineFaultRecord", "Fault", IF(Data!J3958="DriverChange","Driver",IF(Data!J3958="CustomRecord","Custom","Debug")))))</f>
        <v>GPS</v>
      </c>
      <c r="F3961" s="39" t="str">
        <f>IF(Data!Y3958=TRUE(), "Yes", "No")</f>
        <v>Yes</v>
      </c>
      <c r="G3961" s="40">
        <f>Data!AK3958</f>
        <v>0</v>
      </c>
      <c r="H3961" s="35">
        <f>Data!AB3958</f>
        <v>0</v>
      </c>
      <c r="I3961" s="35">
        <f>Data!AD3958</f>
        <v>0</v>
      </c>
      <c r="J3961" s="35">
        <f>Data!AF3958</f>
        <v>0</v>
      </c>
      <c r="K3961" s="35" t="str">
        <f>CONCATENATE(Data!AH3958, " ", Data!AI3958)</f>
        <v xml:space="preserve"> </v>
      </c>
      <c r="L3961" s="35" t="str">
        <f>Data!C3958</f>
        <v>Vehicle, Battery Electric Vehicle</v>
      </c>
      <c r="M3961" s="35">
        <f>Data!H3958</f>
        <v>0</v>
      </c>
      <c r="N3961" s="41">
        <f>Data!I3958</f>
        <v>46087.41684027778</v>
      </c>
      <c r="O3961" s="35">
        <f>Data!L3958</f>
        <v>-84.519900000000007</v>
      </c>
      <c r="P3961" s="35">
        <f>Data!M3958</f>
        <v>9.9090699999999998</v>
      </c>
      <c r="Q3961" s="35" t="str">
        <f>IF(Data!N3958=0,"",Data!N3958)</f>
        <v>CurveSpeedEstimateError</v>
      </c>
      <c r="R3961" s="35">
        <f>Data!K3958</f>
        <v>46</v>
      </c>
      <c r="S3961" s="35" t="str">
        <f>IF(Data!X3958=TRUE(), "Yes", "No")</f>
        <v>Yes</v>
      </c>
      <c r="T3961" s="40" t="e">
        <f>#REF!</f>
        <v>#REF!</v>
      </c>
    </row>
    <row r="3962" spans="1:20" x14ac:dyDescent="0.3">
      <c r="A3962" s="35" t="str">
        <f>Data!A3959</f>
        <v>NISSAN LEAF 299-1018</v>
      </c>
      <c r="B3962" s="36">
        <f t="shared" si="61"/>
        <v>46087.416840775462</v>
      </c>
      <c r="C3962" s="37" t="str">
        <f>IF(Data!J3959="GpsRecord", CONCATENATE($U$3,": ",Data!M3959,", ",Data!L3959), CONCATENATE(Data!AB3959, " ", Data!AH3959))</f>
        <v>Velocidad del motor en carretera 48</v>
      </c>
      <c r="D3962" s="38" t="str">
        <f>IF(Data!O3959=TRUE(), "Yes", "No")</f>
        <v>No</v>
      </c>
      <c r="E3962" s="38" t="str">
        <f>IF(Data!J3959="EngineStatusRecord","Engine",IF(Data!J3959="GpsRecord", "GPS", IF(Data!J3959="EngineFaultRecord", "Fault", IF(Data!J3959="DriverChange","Driver",IF(Data!J3959="CustomRecord","Custom","Debug")))))</f>
        <v>Engine</v>
      </c>
      <c r="F3962" s="39" t="str">
        <f>IF(Data!Y3959=TRUE(), "Yes", "No")</f>
        <v>No</v>
      </c>
      <c r="G3962" s="40">
        <f>Data!AK3959</f>
        <v>0</v>
      </c>
      <c r="H3962" s="35" t="str">
        <f>Data!AB3959</f>
        <v>Velocidad del motor en carretera</v>
      </c>
      <c r="I3962" s="35">
        <f>Data!AD3959</f>
        <v>0</v>
      </c>
      <c r="J3962" s="35">
        <f>Data!AF3959</f>
        <v>0</v>
      </c>
      <c r="K3962" s="35" t="str">
        <f>CONCATENATE(Data!AH3959, " ", Data!AI3959)</f>
        <v>48 km/h</v>
      </c>
      <c r="L3962" s="35" t="str">
        <f>Data!C3959</f>
        <v>Vehicle, Battery Electric Vehicle</v>
      </c>
      <c r="M3962" s="35">
        <f>Data!H3959</f>
        <v>0</v>
      </c>
      <c r="N3962" s="41">
        <f>Data!I3959</f>
        <v>46087.416840775462</v>
      </c>
      <c r="O3962" s="35">
        <f>Data!L3959</f>
        <v>0</v>
      </c>
      <c r="P3962" s="35">
        <f>Data!M3959</f>
        <v>0</v>
      </c>
      <c r="Q3962" s="35" t="str">
        <f>IF(Data!N3959=0,"",Data!N3959)</f>
        <v/>
      </c>
      <c r="R3962" s="35">
        <f>Data!K3959</f>
        <v>0</v>
      </c>
      <c r="S3962" s="35" t="str">
        <f>IF(Data!X3959=TRUE(), "Yes", "No")</f>
        <v>No</v>
      </c>
      <c r="T3962" s="40" t="e">
        <f>#REF!</f>
        <v>#REF!</v>
      </c>
    </row>
    <row r="3963" spans="1:20" x14ac:dyDescent="0.3">
      <c r="A3963" s="35" t="str">
        <f>Data!A3960</f>
        <v>NISSAN LEAF 299-1018</v>
      </c>
      <c r="B3963" s="36">
        <f t="shared" si="61"/>
        <v>46087.416841365739</v>
      </c>
      <c r="C3963" s="37" t="str">
        <f>IF(Data!J3960="GpsRecord", CONCATENATE($U$3,": ",Data!M3960,", ",Data!L3960), CONCATENATE(Data!AB3960, " ", Data!AH3960))</f>
        <v>Señal de giro hacia la derecha (1. En) 1</v>
      </c>
      <c r="D3963" s="38" t="str">
        <f>IF(Data!O3960=TRUE(), "Yes", "No")</f>
        <v>No</v>
      </c>
      <c r="E3963" s="38" t="str">
        <f>IF(Data!J3960="EngineStatusRecord","Engine",IF(Data!J3960="GpsRecord", "GPS", IF(Data!J3960="EngineFaultRecord", "Fault", IF(Data!J3960="DriverChange","Driver",IF(Data!J3960="CustomRecord","Custom","Debug")))))</f>
        <v>Engine</v>
      </c>
      <c r="F3963" s="39" t="str">
        <f>IF(Data!Y3960=TRUE(), "Yes", "No")</f>
        <v>No</v>
      </c>
      <c r="G3963" s="40">
        <f>Data!AK3960</f>
        <v>0</v>
      </c>
      <c r="H3963" s="35" t="str">
        <f>Data!AB3960</f>
        <v>Señal de giro hacia la derecha (1. En)</v>
      </c>
      <c r="I3963" s="35">
        <f>Data!AD3960</f>
        <v>0</v>
      </c>
      <c r="J3963" s="35">
        <f>Data!AF3960</f>
        <v>0</v>
      </c>
      <c r="K3963" s="35" t="str">
        <f>CONCATENATE(Data!AH3960, " ", Data!AI3960)</f>
        <v>1 None</v>
      </c>
      <c r="L3963" s="35" t="str">
        <f>Data!C3960</f>
        <v>Vehicle, Battery Electric Vehicle</v>
      </c>
      <c r="M3963" s="35">
        <f>Data!H3960</f>
        <v>0</v>
      </c>
      <c r="N3963" s="41">
        <f>Data!I3960</f>
        <v>46087.416841365739</v>
      </c>
      <c r="O3963" s="35">
        <f>Data!L3960</f>
        <v>0</v>
      </c>
      <c r="P3963" s="35">
        <f>Data!M3960</f>
        <v>0</v>
      </c>
      <c r="Q3963" s="35" t="str">
        <f>IF(Data!N3960=0,"",Data!N3960)</f>
        <v/>
      </c>
      <c r="R3963" s="35">
        <f>Data!K3960</f>
        <v>0</v>
      </c>
      <c r="S3963" s="35" t="str">
        <f>IF(Data!X3960=TRUE(), "Yes", "No")</f>
        <v>No</v>
      </c>
      <c r="T3963" s="40" t="e">
        <f>#REF!</f>
        <v>#REF!</v>
      </c>
    </row>
    <row r="3964" spans="1:20" x14ac:dyDescent="0.3">
      <c r="A3964" s="35" t="str">
        <f>Data!A3961</f>
        <v>NISSAN LEAF 299-1018</v>
      </c>
      <c r="B3964" s="36">
        <f t="shared" si="61"/>
        <v>46087.416886574072</v>
      </c>
      <c r="C3964" s="37" t="str">
        <f>IF(Data!J3961="GpsRecord", CONCATENATE($U$3,": ",Data!M3961,", ",Data!L3961), CONCATENATE(Data!AB3961, " ", Data!AH3961))</f>
        <v>Ubicación: 9.90857, -84.52003</v>
      </c>
      <c r="D3964" s="38" t="str">
        <f>IF(Data!O3961=TRUE(), "Yes", "No")</f>
        <v>Yes</v>
      </c>
      <c r="E3964" s="38" t="str">
        <f>IF(Data!J3961="EngineStatusRecord","Engine",IF(Data!J3961="GpsRecord", "GPS", IF(Data!J3961="EngineFaultRecord", "Fault", IF(Data!J3961="DriverChange","Driver",IF(Data!J3961="CustomRecord","Custom","Debug")))))</f>
        <v>GPS</v>
      </c>
      <c r="F3964" s="39" t="str">
        <f>IF(Data!Y3961=TRUE(), "Yes", "No")</f>
        <v>Yes</v>
      </c>
      <c r="G3964" s="40">
        <f>Data!AK3961</f>
        <v>0</v>
      </c>
      <c r="H3964" s="35">
        <f>Data!AB3961</f>
        <v>0</v>
      </c>
      <c r="I3964" s="35">
        <f>Data!AD3961</f>
        <v>0</v>
      </c>
      <c r="J3964" s="35">
        <f>Data!AF3961</f>
        <v>0</v>
      </c>
      <c r="K3964" s="35" t="str">
        <f>CONCATENATE(Data!AH3961, " ", Data!AI3961)</f>
        <v xml:space="preserve"> </v>
      </c>
      <c r="L3964" s="35" t="str">
        <f>Data!C3961</f>
        <v>Vehicle, Battery Electric Vehicle</v>
      </c>
      <c r="M3964" s="35">
        <f>Data!H3961</f>
        <v>0</v>
      </c>
      <c r="N3964" s="41">
        <f>Data!I3961</f>
        <v>46087.416886574072</v>
      </c>
      <c r="O3964" s="35">
        <f>Data!L3961</f>
        <v>-84.520030000000006</v>
      </c>
      <c r="P3964" s="35">
        <f>Data!M3961</f>
        <v>9.9085699999999992</v>
      </c>
      <c r="Q3964" s="35" t="str">
        <f>IF(Data!N3961=0,"",Data!N3961)</f>
        <v>CurveSpeedEstimateError</v>
      </c>
      <c r="R3964" s="35">
        <f>Data!K3961</f>
        <v>53</v>
      </c>
      <c r="S3964" s="35" t="str">
        <f>IF(Data!X3961=TRUE(), "Yes", "No")</f>
        <v>Yes</v>
      </c>
      <c r="T3964" s="40" t="e">
        <f>#REF!</f>
        <v>#REF!</v>
      </c>
    </row>
    <row r="3965" spans="1:20" x14ac:dyDescent="0.3">
      <c r="A3965" s="35" t="str">
        <f>Data!A3962</f>
        <v>NISSAN LEAF 299-1018</v>
      </c>
      <c r="B3965" s="36">
        <f t="shared" si="61"/>
        <v>46087.416944444441</v>
      </c>
      <c r="C3965" s="37" t="str">
        <f>IF(Data!J3962="GpsRecord", CONCATENATE($U$3,": ",Data!M3962,", ",Data!L3962), CONCATENATE(Data!AB3962, " ", Data!AH3962))</f>
        <v>Ubicación: 9.90789, -84.52029</v>
      </c>
      <c r="D3965" s="38" t="str">
        <f>IF(Data!O3962=TRUE(), "Yes", "No")</f>
        <v>Yes</v>
      </c>
      <c r="E3965" s="38" t="str">
        <f>IF(Data!J3962="EngineStatusRecord","Engine",IF(Data!J3962="GpsRecord", "GPS", IF(Data!J3962="EngineFaultRecord", "Fault", IF(Data!J3962="DriverChange","Driver",IF(Data!J3962="CustomRecord","Custom","Debug")))))</f>
        <v>GPS</v>
      </c>
      <c r="F3965" s="39" t="str">
        <f>IF(Data!Y3962=TRUE(), "Yes", "No")</f>
        <v>Yes</v>
      </c>
      <c r="G3965" s="40">
        <f>Data!AK3962</f>
        <v>0</v>
      </c>
      <c r="H3965" s="35">
        <f>Data!AB3962</f>
        <v>0</v>
      </c>
      <c r="I3965" s="35">
        <f>Data!AD3962</f>
        <v>0</v>
      </c>
      <c r="J3965" s="35">
        <f>Data!AF3962</f>
        <v>0</v>
      </c>
      <c r="K3965" s="35" t="str">
        <f>CONCATENATE(Data!AH3962, " ", Data!AI3962)</f>
        <v xml:space="preserve"> </v>
      </c>
      <c r="L3965" s="35" t="str">
        <f>Data!C3962</f>
        <v>Vehicle, Battery Electric Vehicle</v>
      </c>
      <c r="M3965" s="35">
        <f>Data!H3962</f>
        <v>0</v>
      </c>
      <c r="N3965" s="41">
        <f>Data!I3962</f>
        <v>46087.416944444441</v>
      </c>
      <c r="O3965" s="35">
        <f>Data!L3962</f>
        <v>-84.520290000000003</v>
      </c>
      <c r="P3965" s="35">
        <f>Data!M3962</f>
        <v>9.9078900000000001</v>
      </c>
      <c r="Q3965" s="35" t="str">
        <f>IF(Data!N3962=0,"",Data!N3962)</f>
        <v>CurveBased</v>
      </c>
      <c r="R3965" s="35">
        <f>Data!K3962</f>
        <v>63</v>
      </c>
      <c r="S3965" s="35" t="str">
        <f>IF(Data!X3962=TRUE(), "Yes", "No")</f>
        <v>Yes</v>
      </c>
      <c r="T3965" s="40" t="e">
        <f>#REF!</f>
        <v>#REF!</v>
      </c>
    </row>
    <row r="3966" spans="1:20" x14ac:dyDescent="0.3">
      <c r="A3966" s="35" t="str">
        <f>Data!A3963</f>
        <v>NISSAN LEAF 299-1018</v>
      </c>
      <c r="B3966" s="36">
        <f t="shared" si="61"/>
        <v>46087.416944675926</v>
      </c>
      <c r="C3966" s="37" t="str">
        <f>IF(Data!J3963="GpsRecord", CONCATENATE($U$3,": ",Data!M3963,", ",Data!L3963), CONCATENATE(Data!AB3963, " ", Data!AH3963))</f>
        <v>Velocidad del motor en carretera 64</v>
      </c>
      <c r="D3966" s="38" t="str">
        <f>IF(Data!O3963=TRUE(), "Yes", "No")</f>
        <v>No</v>
      </c>
      <c r="E3966" s="38" t="str">
        <f>IF(Data!J3963="EngineStatusRecord","Engine",IF(Data!J3963="GpsRecord", "GPS", IF(Data!J3963="EngineFaultRecord", "Fault", IF(Data!J3963="DriverChange","Driver",IF(Data!J3963="CustomRecord","Custom","Debug")))))</f>
        <v>Engine</v>
      </c>
      <c r="F3966" s="39" t="str">
        <f>IF(Data!Y3963=TRUE(), "Yes", "No")</f>
        <v>No</v>
      </c>
      <c r="G3966" s="40">
        <f>Data!AK3963</f>
        <v>0</v>
      </c>
      <c r="H3966" s="35" t="str">
        <f>Data!AB3963</f>
        <v>Velocidad del motor en carretera</v>
      </c>
      <c r="I3966" s="35">
        <f>Data!AD3963</f>
        <v>0</v>
      </c>
      <c r="J3966" s="35">
        <f>Data!AF3963</f>
        <v>0</v>
      </c>
      <c r="K3966" s="35" t="str">
        <f>CONCATENATE(Data!AH3963, " ", Data!AI3963)</f>
        <v>64 km/h</v>
      </c>
      <c r="L3966" s="35" t="str">
        <f>Data!C3963</f>
        <v>Vehicle, Battery Electric Vehicle</v>
      </c>
      <c r="M3966" s="35">
        <f>Data!H3963</f>
        <v>0</v>
      </c>
      <c r="N3966" s="41">
        <f>Data!I3963</f>
        <v>46087.416944675926</v>
      </c>
      <c r="O3966" s="35">
        <f>Data!L3963</f>
        <v>0</v>
      </c>
      <c r="P3966" s="35">
        <f>Data!M3963</f>
        <v>0</v>
      </c>
      <c r="Q3966" s="35" t="str">
        <f>IF(Data!N3963=0,"",Data!N3963)</f>
        <v/>
      </c>
      <c r="R3966" s="35">
        <f>Data!K3963</f>
        <v>0</v>
      </c>
      <c r="S3966" s="35" t="str">
        <f>IF(Data!X3963=TRUE(), "Yes", "No")</f>
        <v>No</v>
      </c>
      <c r="T3966" s="40" t="e">
        <f>#REF!</f>
        <v>#REF!</v>
      </c>
    </row>
    <row r="3967" spans="1:20" x14ac:dyDescent="0.3">
      <c r="A3967" s="35" t="str">
        <f>Data!A3964</f>
        <v>NISSAN LEAF 299-1018</v>
      </c>
      <c r="B3967" s="36">
        <f t="shared" si="61"/>
        <v>46087.416979166665</v>
      </c>
      <c r="C3967" s="37" t="str">
        <f>IF(Data!J3964="GpsRecord", CONCATENATE($U$3,": ",Data!M3964,", ",Data!L3964), CONCATENATE(Data!AB3964, " ", Data!AH3964))</f>
        <v>Ubicación: 9.9075, -84.52058</v>
      </c>
      <c r="D3967" s="38" t="str">
        <f>IF(Data!O3964=TRUE(), "Yes", "No")</f>
        <v>Yes</v>
      </c>
      <c r="E3967" s="38" t="str">
        <f>IF(Data!J3964="EngineStatusRecord","Engine",IF(Data!J3964="GpsRecord", "GPS", IF(Data!J3964="EngineFaultRecord", "Fault", IF(Data!J3964="DriverChange","Driver",IF(Data!J3964="CustomRecord","Custom","Debug")))))</f>
        <v>GPS</v>
      </c>
      <c r="F3967" s="39" t="str">
        <f>IF(Data!Y3964=TRUE(), "Yes", "No")</f>
        <v>Yes</v>
      </c>
      <c r="G3967" s="40">
        <f>Data!AK3964</f>
        <v>0</v>
      </c>
      <c r="H3967" s="35">
        <f>Data!AB3964</f>
        <v>0</v>
      </c>
      <c r="I3967" s="35">
        <f>Data!AD3964</f>
        <v>0</v>
      </c>
      <c r="J3967" s="35">
        <f>Data!AF3964</f>
        <v>0</v>
      </c>
      <c r="K3967" s="35" t="str">
        <f>CONCATENATE(Data!AH3964, " ", Data!AI3964)</f>
        <v xml:space="preserve"> </v>
      </c>
      <c r="L3967" s="35" t="str">
        <f>Data!C3964</f>
        <v>Vehicle, Battery Electric Vehicle</v>
      </c>
      <c r="M3967" s="35">
        <f>Data!H3964</f>
        <v>0</v>
      </c>
      <c r="N3967" s="41">
        <f>Data!I3964</f>
        <v>46087.416979166665</v>
      </c>
      <c r="O3967" s="35">
        <f>Data!L3964</f>
        <v>-84.520579999999995</v>
      </c>
      <c r="P3967" s="35">
        <f>Data!M3964</f>
        <v>9.9075000000000006</v>
      </c>
      <c r="Q3967" s="35" t="str">
        <f>IF(Data!N3964=0,"",Data!N3964)</f>
        <v>CurvePositionEstimateError</v>
      </c>
      <c r="R3967" s="35">
        <f>Data!K3964</f>
        <v>65</v>
      </c>
      <c r="S3967" s="35" t="str">
        <f>IF(Data!X3964=TRUE(), "Yes", "No")</f>
        <v>Yes</v>
      </c>
      <c r="T3967" s="40" t="e">
        <f>#REF!</f>
        <v>#REF!</v>
      </c>
    </row>
    <row r="3968" spans="1:20" x14ac:dyDescent="0.3">
      <c r="A3968" s="35" t="str">
        <f>Data!A3965</f>
        <v>NISSAN LEAF 299-1018</v>
      </c>
      <c r="B3968" s="36">
        <f t="shared" si="61"/>
        <v>46087.416987256947</v>
      </c>
      <c r="C3968" s="37" t="str">
        <f>IF(Data!J3965="GpsRecord", CONCATENATE($U$3,": ",Data!M3965,", ",Data!L3965), CONCATENATE(Data!AB3965, " ", Data!AH3965))</f>
        <v>Señal de giro hacia la derecha (1. En) 0</v>
      </c>
      <c r="D3968" s="38" t="str">
        <f>IF(Data!O3965=TRUE(), "Yes", "No")</f>
        <v>No</v>
      </c>
      <c r="E3968" s="38" t="str">
        <f>IF(Data!J3965="EngineStatusRecord","Engine",IF(Data!J3965="GpsRecord", "GPS", IF(Data!J3965="EngineFaultRecord", "Fault", IF(Data!J3965="DriverChange","Driver",IF(Data!J3965="CustomRecord","Custom","Debug")))))</f>
        <v>Engine</v>
      </c>
      <c r="F3968" s="39" t="str">
        <f>IF(Data!Y3965=TRUE(), "Yes", "No")</f>
        <v>No</v>
      </c>
      <c r="G3968" s="40">
        <f>Data!AK3965</f>
        <v>0</v>
      </c>
      <c r="H3968" s="35" t="str">
        <f>Data!AB3965</f>
        <v>Señal de giro hacia la derecha (1. En)</v>
      </c>
      <c r="I3968" s="35">
        <f>Data!AD3965</f>
        <v>0</v>
      </c>
      <c r="J3968" s="35">
        <f>Data!AF3965</f>
        <v>0</v>
      </c>
      <c r="K3968" s="35" t="str">
        <f>CONCATENATE(Data!AH3965, " ", Data!AI3965)</f>
        <v>0 None</v>
      </c>
      <c r="L3968" s="35" t="str">
        <f>Data!C3965</f>
        <v>Vehicle, Battery Electric Vehicle</v>
      </c>
      <c r="M3968" s="35">
        <f>Data!H3965</f>
        <v>0</v>
      </c>
      <c r="N3968" s="41">
        <f>Data!I3965</f>
        <v>46087.416987256947</v>
      </c>
      <c r="O3968" s="35">
        <f>Data!L3965</f>
        <v>0</v>
      </c>
      <c r="P3968" s="35">
        <f>Data!M3965</f>
        <v>0</v>
      </c>
      <c r="Q3968" s="35" t="str">
        <f>IF(Data!N3965=0,"",Data!N3965)</f>
        <v/>
      </c>
      <c r="R3968" s="35">
        <f>Data!K3965</f>
        <v>0</v>
      </c>
      <c r="S3968" s="35" t="str">
        <f>IF(Data!X3965=TRUE(), "Yes", "No")</f>
        <v>No</v>
      </c>
      <c r="T3968" s="40" t="e">
        <f>#REF!</f>
        <v>#REF!</v>
      </c>
    </row>
    <row r="3969" spans="1:20" x14ac:dyDescent="0.3">
      <c r="A3969" s="35" t="str">
        <f>Data!A3966</f>
        <v>NISSAN LEAF 299-1018</v>
      </c>
      <c r="B3969" s="36">
        <f t="shared" si="61"/>
        <v>46087.417083333334</v>
      </c>
      <c r="C3969" s="37" t="str">
        <f>IF(Data!J3966="GpsRecord", CONCATENATE($U$3,": ",Data!M3966,", ",Data!L3966), CONCATENATE(Data!AB3966, " ", Data!AH3966))</f>
        <v>Ubicación: 9.90652, -84.52173</v>
      </c>
      <c r="D3969" s="38" t="str">
        <f>IF(Data!O3966=TRUE(), "Yes", "No")</f>
        <v>Yes</v>
      </c>
      <c r="E3969" s="38" t="str">
        <f>IF(Data!J3966="EngineStatusRecord","Engine",IF(Data!J3966="GpsRecord", "GPS", IF(Data!J3966="EngineFaultRecord", "Fault", IF(Data!J3966="DriverChange","Driver",IF(Data!J3966="CustomRecord","Custom","Debug")))))</f>
        <v>GPS</v>
      </c>
      <c r="F3969" s="39" t="str">
        <f>IF(Data!Y3966=TRUE(), "Yes", "No")</f>
        <v>Yes</v>
      </c>
      <c r="G3969" s="40">
        <f>Data!AK3966</f>
        <v>0</v>
      </c>
      <c r="H3969" s="35">
        <f>Data!AB3966</f>
        <v>0</v>
      </c>
      <c r="I3969" s="35">
        <f>Data!AD3966</f>
        <v>0</v>
      </c>
      <c r="J3969" s="35">
        <f>Data!AF3966</f>
        <v>0</v>
      </c>
      <c r="K3969" s="35" t="str">
        <f>CONCATENATE(Data!AH3966, " ", Data!AI3966)</f>
        <v xml:space="preserve"> </v>
      </c>
      <c r="L3969" s="35" t="str">
        <f>Data!C3966</f>
        <v>Vehicle, Battery Electric Vehicle</v>
      </c>
      <c r="M3969" s="35">
        <f>Data!H3966</f>
        <v>0</v>
      </c>
      <c r="N3969" s="41">
        <f>Data!I3966</f>
        <v>46087.417083333334</v>
      </c>
      <c r="O3969" s="35">
        <f>Data!L3966</f>
        <v>-84.521730000000005</v>
      </c>
      <c r="P3969" s="35">
        <f>Data!M3966</f>
        <v>9.9065200000000004</v>
      </c>
      <c r="Q3969" s="35" t="str">
        <f>IF(Data!N3966=0,"",Data!N3966)</f>
        <v>CurvePositionEstimateError</v>
      </c>
      <c r="R3969" s="35">
        <f>Data!K3966</f>
        <v>70</v>
      </c>
      <c r="S3969" s="35" t="str">
        <f>IF(Data!X3966=TRUE(), "Yes", "No")</f>
        <v>Yes</v>
      </c>
      <c r="T3969" s="40" t="e">
        <f>#REF!</f>
        <v>#REF!</v>
      </c>
    </row>
    <row r="3970" spans="1:20" x14ac:dyDescent="0.3">
      <c r="A3970" s="35" t="str">
        <f>Data!A3967</f>
        <v>NISSAN LEAF 299-1018</v>
      </c>
      <c r="B3970" s="36">
        <f t="shared" si="61"/>
        <v>46087.417085682871</v>
      </c>
      <c r="C3970" s="37" t="str">
        <f>IF(Data!J3967="GpsRecord", CONCATENATE($U$3,": ",Data!M3967,", ",Data!L3967), CONCATENATE(Data!AB3967, " ", Data!AH3967))</f>
        <v>Energía de la batería del vehículo eléctrico -6186</v>
      </c>
      <c r="D3970" s="38" t="str">
        <f>IF(Data!O3967=TRUE(), "Yes", "No")</f>
        <v>No</v>
      </c>
      <c r="E3970" s="38" t="str">
        <f>IF(Data!J3967="EngineStatusRecord","Engine",IF(Data!J3967="GpsRecord", "GPS", IF(Data!J3967="EngineFaultRecord", "Fault", IF(Data!J3967="DriverChange","Driver",IF(Data!J3967="CustomRecord","Custom","Debug")))))</f>
        <v>Engine</v>
      </c>
      <c r="F3970" s="39" t="str">
        <f>IF(Data!Y3967=TRUE(), "Yes", "No")</f>
        <v>No</v>
      </c>
      <c r="G3970" s="40">
        <f>Data!AK3967</f>
        <v>0</v>
      </c>
      <c r="H3970" s="35" t="str">
        <f>Data!AB3967</f>
        <v>Energía de la batería del vehículo eléctrico</v>
      </c>
      <c r="I3970" s="35">
        <f>Data!AD3967</f>
        <v>0</v>
      </c>
      <c r="J3970" s="35">
        <f>Data!AF3967</f>
        <v>0</v>
      </c>
      <c r="K3970" s="35" t="str">
        <f>CONCATENATE(Data!AH3967, " ", Data!AI3967)</f>
        <v>-6186 W</v>
      </c>
      <c r="L3970" s="35" t="str">
        <f>Data!C3967</f>
        <v>Vehicle, Battery Electric Vehicle</v>
      </c>
      <c r="M3970" s="35">
        <f>Data!H3967</f>
        <v>0</v>
      </c>
      <c r="N3970" s="41">
        <f>Data!I3967</f>
        <v>46087.417085682871</v>
      </c>
      <c r="O3970" s="35">
        <f>Data!L3967</f>
        <v>0</v>
      </c>
      <c r="P3970" s="35">
        <f>Data!M3967</f>
        <v>0</v>
      </c>
      <c r="Q3970" s="35" t="str">
        <f>IF(Data!N3967=0,"",Data!N3967)</f>
        <v/>
      </c>
      <c r="R3970" s="35">
        <f>Data!K3967</f>
        <v>0</v>
      </c>
      <c r="S3970" s="35" t="str">
        <f>IF(Data!X3967=TRUE(), "Yes", "No")</f>
        <v>No</v>
      </c>
      <c r="T3970" s="40" t="e">
        <f>#REF!</f>
        <v>#REF!</v>
      </c>
    </row>
    <row r="3971" spans="1:20" x14ac:dyDescent="0.3">
      <c r="A3971" s="35" t="str">
        <f>Data!A3968</f>
        <v>NISSAN LEAF 299-1018</v>
      </c>
      <c r="B3971" s="36">
        <f t="shared" si="61"/>
        <v>46087.417094999997</v>
      </c>
      <c r="C3971" s="37" t="str">
        <f>IF(Data!J3968="GpsRecord", CONCATENATE($U$3,": ",Data!M3968,", ",Data!L3968), CONCATENATE(Data!AB3968, " ", Data!AH3968))</f>
        <v>Velocidad del motor en carretera 70</v>
      </c>
      <c r="D3971" s="38" t="str">
        <f>IF(Data!O3968=TRUE(), "Yes", "No")</f>
        <v>No</v>
      </c>
      <c r="E3971" s="38" t="str">
        <f>IF(Data!J3968="EngineStatusRecord","Engine",IF(Data!J3968="GpsRecord", "GPS", IF(Data!J3968="EngineFaultRecord", "Fault", IF(Data!J3968="DriverChange","Driver",IF(Data!J3968="CustomRecord","Custom","Debug")))))</f>
        <v>Engine</v>
      </c>
      <c r="F3971" s="39" t="str">
        <f>IF(Data!Y3968=TRUE(), "Yes", "No")</f>
        <v>No</v>
      </c>
      <c r="G3971" s="40">
        <f>Data!AK3968</f>
        <v>0</v>
      </c>
      <c r="H3971" s="35" t="str">
        <f>Data!AB3968</f>
        <v>Velocidad del motor en carretera</v>
      </c>
      <c r="I3971" s="35">
        <f>Data!AD3968</f>
        <v>0</v>
      </c>
      <c r="J3971" s="35">
        <f>Data!AF3968</f>
        <v>0</v>
      </c>
      <c r="K3971" s="35" t="str">
        <f>CONCATENATE(Data!AH3968, " ", Data!AI3968)</f>
        <v>70 km/h</v>
      </c>
      <c r="L3971" s="35" t="str">
        <f>Data!C3968</f>
        <v>Vehicle, Battery Electric Vehicle</v>
      </c>
      <c r="M3971" s="35">
        <f>Data!H3968</f>
        <v>0</v>
      </c>
      <c r="N3971" s="41">
        <f>Data!I3968</f>
        <v>46087.417094999997</v>
      </c>
      <c r="O3971" s="35">
        <f>Data!L3968</f>
        <v>0</v>
      </c>
      <c r="P3971" s="35">
        <f>Data!M3968</f>
        <v>0</v>
      </c>
      <c r="Q3971" s="35" t="str">
        <f>IF(Data!N3968=0,"",Data!N3968)</f>
        <v/>
      </c>
      <c r="R3971" s="35">
        <f>Data!K3968</f>
        <v>0</v>
      </c>
      <c r="S3971" s="35" t="str">
        <f>IF(Data!X3968=TRUE(), "Yes", "No")</f>
        <v>No</v>
      </c>
      <c r="T3971" s="40" t="e">
        <f>#REF!</f>
        <v>#REF!</v>
      </c>
    </row>
    <row r="3972" spans="1:20" x14ac:dyDescent="0.3">
      <c r="A3972" s="35" t="str">
        <f>Data!A3969</f>
        <v>NISSAN LEAF 299-1018</v>
      </c>
      <c r="B3972" s="36">
        <f t="shared" si="61"/>
        <v>46087.41710648148</v>
      </c>
      <c r="C3972" s="37" t="str">
        <f>IF(Data!J3969="GpsRecord", CONCATENATE($U$3,": ",Data!M3969,", ",Data!L3969), CONCATENATE(Data!AB3969, " ", Data!AH3969))</f>
        <v>Ubicación: 9.90638, -84.52204</v>
      </c>
      <c r="D3972" s="38" t="str">
        <f>IF(Data!O3969=TRUE(), "Yes", "No")</f>
        <v>Yes</v>
      </c>
      <c r="E3972" s="38" t="str">
        <f>IF(Data!J3969="EngineStatusRecord","Engine",IF(Data!J3969="GpsRecord", "GPS", IF(Data!J3969="EngineFaultRecord", "Fault", IF(Data!J3969="DriverChange","Driver",IF(Data!J3969="CustomRecord","Custom","Debug")))))</f>
        <v>GPS</v>
      </c>
      <c r="F3972" s="39" t="str">
        <f>IF(Data!Y3969=TRUE(), "Yes", "No")</f>
        <v>Yes</v>
      </c>
      <c r="G3972" s="40">
        <f>Data!AK3969</f>
        <v>0</v>
      </c>
      <c r="H3972" s="35">
        <f>Data!AB3969</f>
        <v>0</v>
      </c>
      <c r="I3972" s="35">
        <f>Data!AD3969</f>
        <v>0</v>
      </c>
      <c r="J3972" s="35">
        <f>Data!AF3969</f>
        <v>0</v>
      </c>
      <c r="K3972" s="35" t="str">
        <f>CONCATENATE(Data!AH3969, " ", Data!AI3969)</f>
        <v xml:space="preserve"> </v>
      </c>
      <c r="L3972" s="35" t="str">
        <f>Data!C3969</f>
        <v>Vehicle, Battery Electric Vehicle</v>
      </c>
      <c r="M3972" s="35">
        <f>Data!H3969</f>
        <v>0</v>
      </c>
      <c r="N3972" s="41">
        <f>Data!I3969</f>
        <v>46087.41710648148</v>
      </c>
      <c r="O3972" s="35">
        <f>Data!L3969</f>
        <v>-84.522040000000004</v>
      </c>
      <c r="P3972" s="35">
        <f>Data!M3969</f>
        <v>9.9063800000000004</v>
      </c>
      <c r="Q3972" s="35" t="str">
        <f>IF(Data!N3969=0,"",Data!N3969)</f>
        <v>CurveSpeed</v>
      </c>
      <c r="R3972" s="35">
        <f>Data!K3969</f>
        <v>68</v>
      </c>
      <c r="S3972" s="35" t="str">
        <f>IF(Data!X3969=TRUE(), "Yes", "No")</f>
        <v>Yes</v>
      </c>
      <c r="T3972" s="40" t="e">
        <f>#REF!</f>
        <v>#REF!</v>
      </c>
    </row>
    <row r="3973" spans="1:20" x14ac:dyDescent="0.3">
      <c r="A3973" s="35" t="str">
        <f>Data!A3970</f>
        <v>NISSAN LEAF 299-1018</v>
      </c>
      <c r="B3973" s="36">
        <f t="shared" si="61"/>
        <v>46087.417108877315</v>
      </c>
      <c r="C3973" s="37" t="str">
        <f>IF(Data!J3970="GpsRecord", CONCATENATE($U$3,": ",Data!M3970,", ",Data!L3970), CONCATENATE(Data!AB3970, " ", Data!AH3970))</f>
        <v>Energía de la batería del vehículo eléctrico 32308</v>
      </c>
      <c r="D3973" s="38" t="str">
        <f>IF(Data!O3970=TRUE(), "Yes", "No")</f>
        <v>No</v>
      </c>
      <c r="E3973" s="38" t="str">
        <f>IF(Data!J3970="EngineStatusRecord","Engine",IF(Data!J3970="GpsRecord", "GPS", IF(Data!J3970="EngineFaultRecord", "Fault", IF(Data!J3970="DriverChange","Driver",IF(Data!J3970="CustomRecord","Custom","Debug")))))</f>
        <v>Engine</v>
      </c>
      <c r="F3973" s="39" t="str">
        <f>IF(Data!Y3970=TRUE(), "Yes", "No")</f>
        <v>No</v>
      </c>
      <c r="G3973" s="40">
        <f>Data!AK3970</f>
        <v>0</v>
      </c>
      <c r="H3973" s="35" t="str">
        <f>Data!AB3970</f>
        <v>Energía de la batería del vehículo eléctrico</v>
      </c>
      <c r="I3973" s="35">
        <f>Data!AD3970</f>
        <v>0</v>
      </c>
      <c r="J3973" s="35">
        <f>Data!AF3970</f>
        <v>0</v>
      </c>
      <c r="K3973" s="35" t="str">
        <f>CONCATENATE(Data!AH3970, " ", Data!AI3970)</f>
        <v>32308 W</v>
      </c>
      <c r="L3973" s="35" t="str">
        <f>Data!C3970</f>
        <v>Vehicle, Battery Electric Vehicle</v>
      </c>
      <c r="M3973" s="35">
        <f>Data!H3970</f>
        <v>0</v>
      </c>
      <c r="N3973" s="41">
        <f>Data!I3970</f>
        <v>46087.417108877315</v>
      </c>
      <c r="O3973" s="35">
        <f>Data!L3970</f>
        <v>0</v>
      </c>
      <c r="P3973" s="35">
        <f>Data!M3970</f>
        <v>0</v>
      </c>
      <c r="Q3973" s="35" t="str">
        <f>IF(Data!N3970=0,"",Data!N3970)</f>
        <v/>
      </c>
      <c r="R3973" s="35">
        <f>Data!K3970</f>
        <v>0</v>
      </c>
      <c r="S3973" s="35" t="str">
        <f>IF(Data!X3970=TRUE(), "Yes", "No")</f>
        <v>No</v>
      </c>
      <c r="T3973" s="40" t="e">
        <f>#REF!</f>
        <v>#REF!</v>
      </c>
    </row>
    <row r="3974" spans="1:20" x14ac:dyDescent="0.3">
      <c r="A3974" s="35" t="str">
        <f>Data!A3971</f>
        <v>NISSAN LEAF 299-1018</v>
      </c>
      <c r="B3974" s="36">
        <f t="shared" si="61"/>
        <v>46087.41715173611</v>
      </c>
      <c r="C3974" s="37" t="str">
        <f>IF(Data!J3971="GpsRecord", CONCATENATE($U$3,": ",Data!M3971,", ",Data!L3971), CONCATENATE(Data!AB3971, " ", Data!AH3971))</f>
        <v>Odómetro 15970</v>
      </c>
      <c r="D3974" s="38" t="str">
        <f>IF(Data!O3971=TRUE(), "Yes", "No")</f>
        <v>No</v>
      </c>
      <c r="E3974" s="38" t="str">
        <f>IF(Data!J3971="EngineStatusRecord","Engine",IF(Data!J3971="GpsRecord", "GPS", IF(Data!J3971="EngineFaultRecord", "Fault", IF(Data!J3971="DriverChange","Driver",IF(Data!J3971="CustomRecord","Custom","Debug")))))</f>
        <v>Engine</v>
      </c>
      <c r="F3974" s="39" t="str">
        <f>IF(Data!Y3971=TRUE(), "Yes", "No")</f>
        <v>No</v>
      </c>
      <c r="G3974" s="40">
        <f>Data!AK3971</f>
        <v>0</v>
      </c>
      <c r="H3974" s="35" t="str">
        <f>Data!AB3971</f>
        <v>Odómetro</v>
      </c>
      <c r="I3974" s="35">
        <f>Data!AD3971</f>
        <v>0</v>
      </c>
      <c r="J3974" s="35">
        <f>Data!AF3971</f>
        <v>0</v>
      </c>
      <c r="K3974" s="35" t="str">
        <f>CONCATENATE(Data!AH3971, " ", Data!AI3971)</f>
        <v>15970 km</v>
      </c>
      <c r="L3974" s="35" t="str">
        <f>Data!C3971</f>
        <v>Vehicle, Battery Electric Vehicle</v>
      </c>
      <c r="M3974" s="35">
        <f>Data!H3971</f>
        <v>0</v>
      </c>
      <c r="N3974" s="41">
        <f>Data!I3971</f>
        <v>46087.41715173611</v>
      </c>
      <c r="O3974" s="35">
        <f>Data!L3971</f>
        <v>0</v>
      </c>
      <c r="P3974" s="35">
        <f>Data!M3971</f>
        <v>0</v>
      </c>
      <c r="Q3974" s="35" t="str">
        <f>IF(Data!N3971=0,"",Data!N3971)</f>
        <v/>
      </c>
      <c r="R3974" s="35">
        <f>Data!K3971</f>
        <v>0</v>
      </c>
      <c r="S3974" s="35" t="str">
        <f>IF(Data!X3971=TRUE(), "Yes", "No")</f>
        <v>No</v>
      </c>
      <c r="T3974" s="40" t="e">
        <f>#REF!</f>
        <v>#REF!</v>
      </c>
    </row>
    <row r="3975" spans="1:20" x14ac:dyDescent="0.3">
      <c r="A3975" s="35" t="str">
        <f>Data!A3972</f>
        <v>NISSAN LEAF 299-1018</v>
      </c>
      <c r="B3975" s="36">
        <f t="shared" si="61"/>
        <v>46087.41715173611</v>
      </c>
      <c r="C3975" s="37" t="str">
        <f>IF(Data!J3972="GpsRecord", CONCATENATE($U$3,": ",Data!M3972,", ",Data!L3972), CONCATENATE(Data!AB3972, " ", Data!AH3972))</f>
        <v>Odómetro sin procesar 15970</v>
      </c>
      <c r="D3975" s="38" t="str">
        <f>IF(Data!O3972=TRUE(), "Yes", "No")</f>
        <v>No</v>
      </c>
      <c r="E3975" s="38" t="str">
        <f>IF(Data!J3972="EngineStatusRecord","Engine",IF(Data!J3972="GpsRecord", "GPS", IF(Data!J3972="EngineFaultRecord", "Fault", IF(Data!J3972="DriverChange","Driver",IF(Data!J3972="CustomRecord","Custom","Debug")))))</f>
        <v>Engine</v>
      </c>
      <c r="F3975" s="39" t="str">
        <f>IF(Data!Y3972=TRUE(), "Yes", "No")</f>
        <v>No</v>
      </c>
      <c r="G3975" s="40">
        <f>Data!AK3972</f>
        <v>0</v>
      </c>
      <c r="H3975" s="35" t="str">
        <f>Data!AB3972</f>
        <v>Odómetro sin procesar</v>
      </c>
      <c r="I3975" s="35">
        <f>Data!AD3972</f>
        <v>0</v>
      </c>
      <c r="J3975" s="35">
        <f>Data!AF3972</f>
        <v>0</v>
      </c>
      <c r="K3975" s="35" t="str">
        <f>CONCATENATE(Data!AH3972, " ", Data!AI3972)</f>
        <v>15970 km</v>
      </c>
      <c r="L3975" s="35" t="str">
        <f>Data!C3972</f>
        <v>Vehicle, Battery Electric Vehicle</v>
      </c>
      <c r="M3975" s="35">
        <f>Data!H3972</f>
        <v>0</v>
      </c>
      <c r="N3975" s="41">
        <f>Data!I3972</f>
        <v>46087.41715173611</v>
      </c>
      <c r="O3975" s="35">
        <f>Data!L3972</f>
        <v>0</v>
      </c>
      <c r="P3975" s="35">
        <f>Data!M3972</f>
        <v>0</v>
      </c>
      <c r="Q3975" s="35" t="str">
        <f>IF(Data!N3972=0,"",Data!N3972)</f>
        <v/>
      </c>
      <c r="R3975" s="35">
        <f>Data!K3972</f>
        <v>0</v>
      </c>
      <c r="S3975" s="35" t="str">
        <f>IF(Data!X3972=TRUE(), "Yes", "No")</f>
        <v>No</v>
      </c>
      <c r="T3975" s="40" t="e">
        <f>#REF!</f>
        <v>#REF!</v>
      </c>
    </row>
    <row r="3976" spans="1:20" x14ac:dyDescent="0.3">
      <c r="A3976" s="35" t="str">
        <f>Data!A3973</f>
        <v>NISSAN LEAF 299-1018</v>
      </c>
      <c r="B3976" s="36">
        <f t="shared" si="61"/>
        <v>46087.417164351849</v>
      </c>
      <c r="C3976" s="37" t="str">
        <f>IF(Data!J3973="GpsRecord", CONCATENATE($U$3,": ",Data!M3973,", ",Data!L3973), CONCATENATE(Data!AB3973, " ", Data!AH3973))</f>
        <v>Ubicación: 9.90605, -84.52295</v>
      </c>
      <c r="D3976" s="38" t="str">
        <f>IF(Data!O3973=TRUE(), "Yes", "No")</f>
        <v>Yes</v>
      </c>
      <c r="E3976" s="38" t="str">
        <f>IF(Data!J3973="EngineStatusRecord","Engine",IF(Data!J3973="GpsRecord", "GPS", IF(Data!J3973="EngineFaultRecord", "Fault", IF(Data!J3973="DriverChange","Driver",IF(Data!J3973="CustomRecord","Custom","Debug")))))</f>
        <v>GPS</v>
      </c>
      <c r="F3976" s="39" t="str">
        <f>IF(Data!Y3973=TRUE(), "Yes", "No")</f>
        <v>Yes</v>
      </c>
      <c r="G3976" s="40">
        <f>Data!AK3973</f>
        <v>0</v>
      </c>
      <c r="H3976" s="35">
        <f>Data!AB3973</f>
        <v>0</v>
      </c>
      <c r="I3976" s="35">
        <f>Data!AD3973</f>
        <v>0</v>
      </c>
      <c r="J3976" s="35">
        <f>Data!AF3973</f>
        <v>0</v>
      </c>
      <c r="K3976" s="35" t="str">
        <f>CONCATENATE(Data!AH3973, " ", Data!AI3973)</f>
        <v xml:space="preserve"> </v>
      </c>
      <c r="L3976" s="35" t="str">
        <f>Data!C3973</f>
        <v>Vehicle, Battery Electric Vehicle</v>
      </c>
      <c r="M3976" s="35">
        <f>Data!H3973</f>
        <v>0</v>
      </c>
      <c r="N3976" s="41">
        <f>Data!I3973</f>
        <v>46087.417164351849</v>
      </c>
      <c r="O3976" s="35">
        <f>Data!L3973</f>
        <v>-84.522949999999994</v>
      </c>
      <c r="P3976" s="35">
        <f>Data!M3973</f>
        <v>9.9060500000000005</v>
      </c>
      <c r="Q3976" s="35" t="str">
        <f>IF(Data!N3973=0,"",Data!N3973)</f>
        <v>CurvePositionEstimateError</v>
      </c>
      <c r="R3976" s="35">
        <f>Data!K3973</f>
        <v>81</v>
      </c>
      <c r="S3976" s="35" t="str">
        <f>IF(Data!X3973=TRUE(), "Yes", "No")</f>
        <v>Yes</v>
      </c>
      <c r="T3976" s="40" t="e">
        <f>#REF!</f>
        <v>#REF!</v>
      </c>
    </row>
    <row r="3977" spans="1:20" x14ac:dyDescent="0.3">
      <c r="A3977" s="35" t="str">
        <f>Data!A3974</f>
        <v>NISSAN LEAF 299-1018</v>
      </c>
      <c r="B3977" s="36">
        <f t="shared" si="61"/>
        <v>46087.41721078704</v>
      </c>
      <c r="C3977" s="37" t="str">
        <f>IF(Data!J3974="GpsRecord", CONCATENATE($U$3,": ",Data!M3974,", ",Data!L3974), CONCATENATE(Data!AB3974, " ", Data!AH3974))</f>
        <v>Velocidad del motor en carretera 94</v>
      </c>
      <c r="D3977" s="38" t="str">
        <f>IF(Data!O3974=TRUE(), "Yes", "No")</f>
        <v>No</v>
      </c>
      <c r="E3977" s="38" t="str">
        <f>IF(Data!J3974="EngineStatusRecord","Engine",IF(Data!J3974="GpsRecord", "GPS", IF(Data!J3974="EngineFaultRecord", "Fault", IF(Data!J3974="DriverChange","Driver",IF(Data!J3974="CustomRecord","Custom","Debug")))))</f>
        <v>Engine</v>
      </c>
      <c r="F3977" s="39" t="str">
        <f>IF(Data!Y3974=TRUE(), "Yes", "No")</f>
        <v>No</v>
      </c>
      <c r="G3977" s="40">
        <f>Data!AK3974</f>
        <v>0</v>
      </c>
      <c r="H3977" s="35" t="str">
        <f>Data!AB3974</f>
        <v>Velocidad del motor en carretera</v>
      </c>
      <c r="I3977" s="35">
        <f>Data!AD3974</f>
        <v>0</v>
      </c>
      <c r="J3977" s="35">
        <f>Data!AF3974</f>
        <v>0</v>
      </c>
      <c r="K3977" s="35" t="str">
        <f>CONCATENATE(Data!AH3974, " ", Data!AI3974)</f>
        <v>94 km/h</v>
      </c>
      <c r="L3977" s="35" t="str">
        <f>Data!C3974</f>
        <v>Vehicle, Battery Electric Vehicle</v>
      </c>
      <c r="M3977" s="35">
        <f>Data!H3974</f>
        <v>0</v>
      </c>
      <c r="N3977" s="41">
        <f>Data!I3974</f>
        <v>46087.41721078704</v>
      </c>
      <c r="O3977" s="35">
        <f>Data!L3974</f>
        <v>0</v>
      </c>
      <c r="P3977" s="35">
        <f>Data!M3974</f>
        <v>0</v>
      </c>
      <c r="Q3977" s="35" t="str">
        <f>IF(Data!N3974=0,"",Data!N3974)</f>
        <v/>
      </c>
      <c r="R3977" s="35">
        <f>Data!K3974</f>
        <v>0</v>
      </c>
      <c r="S3977" s="35" t="str">
        <f>IF(Data!X3974=TRUE(), "Yes", "No")</f>
        <v>No</v>
      </c>
      <c r="T3977" s="40" t="e">
        <f>#REF!</f>
        <v>#REF!</v>
      </c>
    </row>
    <row r="3978" spans="1:20" x14ac:dyDescent="0.3">
      <c r="A3978" s="35" t="str">
        <f>Data!A3975</f>
        <v>NISSAN LEAF 299-1018</v>
      </c>
      <c r="B3978" s="36">
        <f t="shared" si="61"/>
        <v>46087.417245509256</v>
      </c>
      <c r="C3978" s="37" t="str">
        <f>IF(Data!J3975="GpsRecord", CONCATENATE($U$3,": ",Data!M3975,", ",Data!L3975), CONCATENATE(Data!AB3975, " ", Data!AH3975))</f>
        <v>Velocidad del motor en carretera 99</v>
      </c>
      <c r="D3978" s="38" t="str">
        <f>IF(Data!O3975=TRUE(), "Yes", "No")</f>
        <v>No</v>
      </c>
      <c r="E3978" s="38" t="str">
        <f>IF(Data!J3975="EngineStatusRecord","Engine",IF(Data!J3975="GpsRecord", "GPS", IF(Data!J3975="EngineFaultRecord", "Fault", IF(Data!J3975="DriverChange","Driver",IF(Data!J3975="CustomRecord","Custom","Debug")))))</f>
        <v>Engine</v>
      </c>
      <c r="F3978" s="39" t="str">
        <f>IF(Data!Y3975=TRUE(), "Yes", "No")</f>
        <v>No</v>
      </c>
      <c r="G3978" s="40">
        <f>Data!AK3975</f>
        <v>0</v>
      </c>
      <c r="H3978" s="35" t="str">
        <f>Data!AB3975</f>
        <v>Velocidad del motor en carretera</v>
      </c>
      <c r="I3978" s="35">
        <f>Data!AD3975</f>
        <v>0</v>
      </c>
      <c r="J3978" s="35">
        <f>Data!AF3975</f>
        <v>0</v>
      </c>
      <c r="K3978" s="35" t="str">
        <f>CONCATENATE(Data!AH3975, " ", Data!AI3975)</f>
        <v>99 km/h</v>
      </c>
      <c r="L3978" s="35" t="str">
        <f>Data!C3975</f>
        <v>Vehicle, Battery Electric Vehicle</v>
      </c>
      <c r="M3978" s="35">
        <f>Data!H3975</f>
        <v>0</v>
      </c>
      <c r="N3978" s="41">
        <f>Data!I3975</f>
        <v>46087.417245509256</v>
      </c>
      <c r="O3978" s="35">
        <f>Data!L3975</f>
        <v>0</v>
      </c>
      <c r="P3978" s="35">
        <f>Data!M3975</f>
        <v>0</v>
      </c>
      <c r="Q3978" s="35" t="str">
        <f>IF(Data!N3975=0,"",Data!N3975)</f>
        <v/>
      </c>
      <c r="R3978" s="35">
        <f>Data!K3975</f>
        <v>0</v>
      </c>
      <c r="S3978" s="35" t="str">
        <f>IF(Data!X3975=TRUE(), "Yes", "No")</f>
        <v>No</v>
      </c>
      <c r="T3978" s="40" t="e">
        <f>#REF!</f>
        <v>#REF!</v>
      </c>
    </row>
    <row r="3979" spans="1:20" x14ac:dyDescent="0.3">
      <c r="A3979" s="35" t="str">
        <f>Data!A3976</f>
        <v>NISSAN LEAF 299-1018</v>
      </c>
      <c r="B3979" s="36">
        <f t="shared" si="61"/>
        <v>46087.417256944442</v>
      </c>
      <c r="C3979" s="37" t="str">
        <f>IF(Data!J3976="GpsRecord", CONCATENATE($U$3,": ",Data!M3976,", ",Data!L3976), CONCATENATE(Data!AB3976, " ", Data!AH3976))</f>
        <v>Ubicación: 9.90551, -84.5247</v>
      </c>
      <c r="D3979" s="38" t="str">
        <f>IF(Data!O3976=TRUE(), "Yes", "No")</f>
        <v>Yes</v>
      </c>
      <c r="E3979" s="38" t="str">
        <f>IF(Data!J3976="EngineStatusRecord","Engine",IF(Data!J3976="GpsRecord", "GPS", IF(Data!J3976="EngineFaultRecord", "Fault", IF(Data!J3976="DriverChange","Driver",IF(Data!J3976="CustomRecord","Custom","Debug")))))</f>
        <v>GPS</v>
      </c>
      <c r="F3979" s="39" t="str">
        <f>IF(Data!Y3976=TRUE(), "Yes", "No")</f>
        <v>Yes</v>
      </c>
      <c r="G3979" s="40">
        <f>Data!AK3976</f>
        <v>0</v>
      </c>
      <c r="H3979" s="35">
        <f>Data!AB3976</f>
        <v>0</v>
      </c>
      <c r="I3979" s="35">
        <f>Data!AD3976</f>
        <v>0</v>
      </c>
      <c r="J3979" s="35">
        <f>Data!AF3976</f>
        <v>0</v>
      </c>
      <c r="K3979" s="35" t="str">
        <f>CONCATENATE(Data!AH3976, " ", Data!AI3976)</f>
        <v xml:space="preserve"> </v>
      </c>
      <c r="L3979" s="35" t="str">
        <f>Data!C3976</f>
        <v>Vehicle, Battery Electric Vehicle</v>
      </c>
      <c r="M3979" s="35">
        <f>Data!H3976</f>
        <v>0</v>
      </c>
      <c r="N3979" s="41">
        <f>Data!I3976</f>
        <v>46087.417256944442</v>
      </c>
      <c r="O3979" s="35">
        <f>Data!L3976</f>
        <v>-84.524699999999996</v>
      </c>
      <c r="P3979" s="35">
        <f>Data!M3976</f>
        <v>9.9055099999999996</v>
      </c>
      <c r="Q3979" s="35" t="str">
        <f>IF(Data!N3976=0,"",Data!N3976)</f>
        <v>CurvePositionEstimateError</v>
      </c>
      <c r="R3979" s="35">
        <f>Data!K3976</f>
        <v>98</v>
      </c>
      <c r="S3979" s="35" t="str">
        <f>IF(Data!X3976=TRUE(), "Yes", "No")</f>
        <v>Yes</v>
      </c>
      <c r="T3979" s="40" t="e">
        <f>#REF!</f>
        <v>#REF!</v>
      </c>
    </row>
    <row r="3980" spans="1:20" x14ac:dyDescent="0.3">
      <c r="A3980" s="35" t="str">
        <f>Data!A3977</f>
        <v>NISSAN LEAF 299-1018</v>
      </c>
      <c r="B3980" s="36">
        <f t="shared" si="61"/>
        <v>46087.417291666665</v>
      </c>
      <c r="C3980" s="37" t="str">
        <f>IF(Data!J3977="GpsRecord", CONCATENATE($U$3,": ",Data!M3977,", ",Data!L3977), CONCATENATE(Data!AB3977, " ", Data!AH3977))</f>
        <v>Ubicación: 9.90523, -84.52537</v>
      </c>
      <c r="D3980" s="38" t="str">
        <f>IF(Data!O3977=TRUE(), "Yes", "No")</f>
        <v>Yes</v>
      </c>
      <c r="E3980" s="38" t="str">
        <f>IF(Data!J3977="EngineStatusRecord","Engine",IF(Data!J3977="GpsRecord", "GPS", IF(Data!J3977="EngineFaultRecord", "Fault", IF(Data!J3977="DriverChange","Driver",IF(Data!J3977="CustomRecord","Custom","Debug")))))</f>
        <v>GPS</v>
      </c>
      <c r="F3980" s="39" t="str">
        <f>IF(Data!Y3977=TRUE(), "Yes", "No")</f>
        <v>Yes</v>
      </c>
      <c r="G3980" s="40">
        <f>Data!AK3977</f>
        <v>0</v>
      </c>
      <c r="H3980" s="35">
        <f>Data!AB3977</f>
        <v>0</v>
      </c>
      <c r="I3980" s="35">
        <f>Data!AD3977</f>
        <v>0</v>
      </c>
      <c r="J3980" s="35">
        <f>Data!AF3977</f>
        <v>0</v>
      </c>
      <c r="K3980" s="35" t="str">
        <f>CONCATENATE(Data!AH3977, " ", Data!AI3977)</f>
        <v xml:space="preserve"> </v>
      </c>
      <c r="L3980" s="35" t="str">
        <f>Data!C3977</f>
        <v>Vehicle, Battery Electric Vehicle</v>
      </c>
      <c r="M3980" s="35">
        <f>Data!H3977</f>
        <v>0</v>
      </c>
      <c r="N3980" s="41">
        <f>Data!I3977</f>
        <v>46087.417291666665</v>
      </c>
      <c r="O3980" s="35">
        <f>Data!L3977</f>
        <v>-84.525369999999995</v>
      </c>
      <c r="P3980" s="35">
        <f>Data!M3977</f>
        <v>9.9052299999999995</v>
      </c>
      <c r="Q3980" s="35" t="str">
        <f>IF(Data!N3977=0,"",Data!N3977)</f>
        <v>CurveSpeedEstimateError</v>
      </c>
      <c r="R3980" s="35">
        <f>Data!K3977</f>
        <v>94</v>
      </c>
      <c r="S3980" s="35" t="str">
        <f>IF(Data!X3977=TRUE(), "Yes", "No")</f>
        <v>Yes</v>
      </c>
      <c r="T3980" s="40" t="e">
        <f>#REF!</f>
        <v>#REF!</v>
      </c>
    </row>
    <row r="3981" spans="1:20" x14ac:dyDescent="0.3">
      <c r="A3981" s="35" t="str">
        <f>Data!A3978</f>
        <v>NISSAN LEAF 299-1018</v>
      </c>
      <c r="B3981" s="36">
        <f t="shared" si="61"/>
        <v>46087.417294652776</v>
      </c>
      <c r="C3981" s="37" t="str">
        <f>IF(Data!J3978="GpsRecord", CONCATENATE($U$3,": ",Data!M3978,", ",Data!L3978), CONCATENATE(Data!AB3978, " ", Data!AH3978))</f>
        <v>Energía de la batería del vehículo eléctrico -10725</v>
      </c>
      <c r="D3981" s="38" t="str">
        <f>IF(Data!O3978=TRUE(), "Yes", "No")</f>
        <v>No</v>
      </c>
      <c r="E3981" s="38" t="str">
        <f>IF(Data!J3978="EngineStatusRecord","Engine",IF(Data!J3978="GpsRecord", "GPS", IF(Data!J3978="EngineFaultRecord", "Fault", IF(Data!J3978="DriverChange","Driver",IF(Data!J3978="CustomRecord","Custom","Debug")))))</f>
        <v>Engine</v>
      </c>
      <c r="F3981" s="39" t="str">
        <f>IF(Data!Y3978=TRUE(), "Yes", "No")</f>
        <v>No</v>
      </c>
      <c r="G3981" s="40">
        <f>Data!AK3978</f>
        <v>0</v>
      </c>
      <c r="H3981" s="35" t="str">
        <f>Data!AB3978</f>
        <v>Energía de la batería del vehículo eléctrico</v>
      </c>
      <c r="I3981" s="35">
        <f>Data!AD3978</f>
        <v>0</v>
      </c>
      <c r="J3981" s="35">
        <f>Data!AF3978</f>
        <v>0</v>
      </c>
      <c r="K3981" s="35" t="str">
        <f>CONCATENATE(Data!AH3978, " ", Data!AI3978)</f>
        <v>-10725 W</v>
      </c>
      <c r="L3981" s="35" t="str">
        <f>Data!C3978</f>
        <v>Vehicle, Battery Electric Vehicle</v>
      </c>
      <c r="M3981" s="35">
        <f>Data!H3978</f>
        <v>0</v>
      </c>
      <c r="N3981" s="41">
        <f>Data!I3978</f>
        <v>46087.417294652776</v>
      </c>
      <c r="O3981" s="35">
        <f>Data!L3978</f>
        <v>0</v>
      </c>
      <c r="P3981" s="35">
        <f>Data!M3978</f>
        <v>0</v>
      </c>
      <c r="Q3981" s="35" t="str">
        <f>IF(Data!N3978=0,"",Data!N3978)</f>
        <v/>
      </c>
      <c r="R3981" s="35">
        <f>Data!K3978</f>
        <v>0</v>
      </c>
      <c r="S3981" s="35" t="str">
        <f>IF(Data!X3978=TRUE(), "Yes", "No")</f>
        <v>No</v>
      </c>
      <c r="T3981" s="40" t="e">
        <f>#REF!</f>
        <v>#REF!</v>
      </c>
    </row>
    <row r="3982" spans="1:20" x14ac:dyDescent="0.3">
      <c r="A3982" s="35" t="str">
        <f>Data!A3979</f>
        <v>NISSAN LEAF 299-1018</v>
      </c>
      <c r="B3982" s="36">
        <f t="shared" ref="B3982:B4045" si="62">N3982</f>
        <v>46087.417384398148</v>
      </c>
      <c r="C3982" s="37" t="str">
        <f>IF(Data!J3979="GpsRecord", CONCATENATE($U$3,": ",Data!M3979,", ",Data!L3979), CONCATENATE(Data!AB3979, " ", Data!AH3979))</f>
        <v>Velocidad del motor en carretera 87</v>
      </c>
      <c r="D3982" s="38" t="str">
        <f>IF(Data!O3979=TRUE(), "Yes", "No")</f>
        <v>No</v>
      </c>
      <c r="E3982" s="38" t="str">
        <f>IF(Data!J3979="EngineStatusRecord","Engine",IF(Data!J3979="GpsRecord", "GPS", IF(Data!J3979="EngineFaultRecord", "Fault", IF(Data!J3979="DriverChange","Driver",IF(Data!J3979="CustomRecord","Custom","Debug")))))</f>
        <v>Engine</v>
      </c>
      <c r="F3982" s="39" t="str">
        <f>IF(Data!Y3979=TRUE(), "Yes", "No")</f>
        <v>No</v>
      </c>
      <c r="G3982" s="40">
        <f>Data!AK3979</f>
        <v>0</v>
      </c>
      <c r="H3982" s="35" t="str">
        <f>Data!AB3979</f>
        <v>Velocidad del motor en carretera</v>
      </c>
      <c r="I3982" s="35">
        <f>Data!AD3979</f>
        <v>0</v>
      </c>
      <c r="J3982" s="35">
        <f>Data!AF3979</f>
        <v>0</v>
      </c>
      <c r="K3982" s="35" t="str">
        <f>CONCATENATE(Data!AH3979, " ", Data!AI3979)</f>
        <v>87 km/h</v>
      </c>
      <c r="L3982" s="35" t="str">
        <f>Data!C3979</f>
        <v>Vehicle, Battery Electric Vehicle</v>
      </c>
      <c r="M3982" s="35">
        <f>Data!H3979</f>
        <v>0</v>
      </c>
      <c r="N3982" s="41">
        <f>Data!I3979</f>
        <v>46087.417384398148</v>
      </c>
      <c r="O3982" s="35">
        <f>Data!L3979</f>
        <v>0</v>
      </c>
      <c r="P3982" s="35">
        <f>Data!M3979</f>
        <v>0</v>
      </c>
      <c r="Q3982" s="35" t="str">
        <f>IF(Data!N3979=0,"",Data!N3979)</f>
        <v/>
      </c>
      <c r="R3982" s="35">
        <f>Data!K3979</f>
        <v>0</v>
      </c>
      <c r="S3982" s="35" t="str">
        <f>IF(Data!X3979=TRUE(), "Yes", "No")</f>
        <v>No</v>
      </c>
      <c r="T3982" s="40" t="e">
        <f>#REF!</f>
        <v>#REF!</v>
      </c>
    </row>
    <row r="3983" spans="1:20" x14ac:dyDescent="0.3">
      <c r="A3983" s="35" t="str">
        <f>Data!A3980</f>
        <v>NISSAN LEAF 299-1018</v>
      </c>
      <c r="B3983" s="36">
        <f t="shared" si="62"/>
        <v>46087.417407407411</v>
      </c>
      <c r="C3983" s="37" t="str">
        <f>IF(Data!J3980="GpsRecord", CONCATENATE($U$3,": ",Data!M3980,", ",Data!L3980), CONCATENATE(Data!AB3980, " ", Data!AH3980))</f>
        <v>Ubicación: 9.90411, -84.52732</v>
      </c>
      <c r="D3983" s="38" t="str">
        <f>IF(Data!O3980=TRUE(), "Yes", "No")</f>
        <v>Yes</v>
      </c>
      <c r="E3983" s="38" t="str">
        <f>IF(Data!J3980="EngineStatusRecord","Engine",IF(Data!J3980="GpsRecord", "GPS", IF(Data!J3980="EngineFaultRecord", "Fault", IF(Data!J3980="DriverChange","Driver",IF(Data!J3980="CustomRecord","Custom","Debug")))))</f>
        <v>GPS</v>
      </c>
      <c r="F3983" s="39" t="str">
        <f>IF(Data!Y3980=TRUE(), "Yes", "No")</f>
        <v>Yes</v>
      </c>
      <c r="G3983" s="40">
        <f>Data!AK3980</f>
        <v>0</v>
      </c>
      <c r="H3983" s="35">
        <f>Data!AB3980</f>
        <v>0</v>
      </c>
      <c r="I3983" s="35">
        <f>Data!AD3980</f>
        <v>0</v>
      </c>
      <c r="J3983" s="35">
        <f>Data!AF3980</f>
        <v>0</v>
      </c>
      <c r="K3983" s="35" t="str">
        <f>CONCATENATE(Data!AH3980, " ", Data!AI3980)</f>
        <v xml:space="preserve"> </v>
      </c>
      <c r="L3983" s="35" t="str">
        <f>Data!C3980</f>
        <v>Vehicle, Battery Electric Vehicle</v>
      </c>
      <c r="M3983" s="35">
        <f>Data!H3980</f>
        <v>0</v>
      </c>
      <c r="N3983" s="41">
        <f>Data!I3980</f>
        <v>46087.417407407411</v>
      </c>
      <c r="O3983" s="35">
        <f>Data!L3980</f>
        <v>-84.527320000000003</v>
      </c>
      <c r="P3983" s="35">
        <f>Data!M3980</f>
        <v>9.9041099999999993</v>
      </c>
      <c r="Q3983" s="35" t="str">
        <f>IF(Data!N3980=0,"",Data!N3980)</f>
        <v>CurvePositionEstimateError</v>
      </c>
      <c r="R3983" s="35">
        <f>Data!K3980</f>
        <v>87</v>
      </c>
      <c r="S3983" s="35" t="str">
        <f>IF(Data!X3980=TRUE(), "Yes", "No")</f>
        <v>Yes</v>
      </c>
      <c r="T3983" s="40" t="e">
        <f>#REF!</f>
        <v>#REF!</v>
      </c>
    </row>
    <row r="3984" spans="1:20" x14ac:dyDescent="0.3">
      <c r="A3984" s="35" t="str">
        <f>Data!A3981</f>
        <v>NISSAN LEAF 299-1018</v>
      </c>
      <c r="B3984" s="36">
        <f t="shared" si="62"/>
        <v>46087.417453703703</v>
      </c>
      <c r="C3984" s="37" t="str">
        <f>IF(Data!J3981="GpsRecord", CONCATENATE($U$3,": ",Data!M3981,", ",Data!L3981), CONCATENATE(Data!AB3981, " ", Data!AH3981))</f>
        <v>Ubicación: 9.90357, -84.52805</v>
      </c>
      <c r="D3984" s="38" t="str">
        <f>IF(Data!O3981=TRUE(), "Yes", "No")</f>
        <v>Yes</v>
      </c>
      <c r="E3984" s="38" t="str">
        <f>IF(Data!J3981="EngineStatusRecord","Engine",IF(Data!J3981="GpsRecord", "GPS", IF(Data!J3981="EngineFaultRecord", "Fault", IF(Data!J3981="DriverChange","Driver",IF(Data!J3981="CustomRecord","Custom","Debug")))))</f>
        <v>GPS</v>
      </c>
      <c r="F3984" s="39" t="str">
        <f>IF(Data!Y3981=TRUE(), "Yes", "No")</f>
        <v>Yes</v>
      </c>
      <c r="G3984" s="40">
        <f>Data!AK3981</f>
        <v>0</v>
      </c>
      <c r="H3984" s="35">
        <f>Data!AB3981</f>
        <v>0</v>
      </c>
      <c r="I3984" s="35">
        <f>Data!AD3981</f>
        <v>0</v>
      </c>
      <c r="J3984" s="35">
        <f>Data!AF3981</f>
        <v>0</v>
      </c>
      <c r="K3984" s="35" t="str">
        <f>CONCATENATE(Data!AH3981, " ", Data!AI3981)</f>
        <v xml:space="preserve"> </v>
      </c>
      <c r="L3984" s="35" t="str">
        <f>Data!C3981</f>
        <v>Vehicle, Battery Electric Vehicle</v>
      </c>
      <c r="M3984" s="35">
        <f>Data!H3981</f>
        <v>0</v>
      </c>
      <c r="N3984" s="41">
        <f>Data!I3981</f>
        <v>46087.417453703703</v>
      </c>
      <c r="O3984" s="35">
        <f>Data!L3981</f>
        <v>-84.528049999999993</v>
      </c>
      <c r="P3984" s="35">
        <f>Data!M3981</f>
        <v>9.9035700000000002</v>
      </c>
      <c r="Q3984" s="35" t="str">
        <f>IF(Data!N3981=0,"",Data!N3981)</f>
        <v>CurveSpeedEstimateError</v>
      </c>
      <c r="R3984" s="35">
        <f>Data!K3981</f>
        <v>92</v>
      </c>
      <c r="S3984" s="35" t="str">
        <f>IF(Data!X3981=TRUE(), "Yes", "No")</f>
        <v>Yes</v>
      </c>
      <c r="T3984" s="40" t="e">
        <f>#REF!</f>
        <v>#REF!</v>
      </c>
    </row>
    <row r="3985" spans="1:20" x14ac:dyDescent="0.3">
      <c r="A3985" s="35" t="str">
        <f>Data!A3982</f>
        <v>NISSAN LEAF 299-1018</v>
      </c>
      <c r="B3985" s="36">
        <f t="shared" si="62"/>
        <v>46087.417465370374</v>
      </c>
      <c r="C3985" s="37" t="str">
        <f>IF(Data!J3982="GpsRecord", CONCATENATE($U$3,": ",Data!M3982,", ",Data!L3982), CONCATENATE(Data!AB3982, " ", Data!AH3982))</f>
        <v>Velocidad del motor en carretera 97</v>
      </c>
      <c r="D3985" s="38" t="str">
        <f>IF(Data!O3982=TRUE(), "Yes", "No")</f>
        <v>No</v>
      </c>
      <c r="E3985" s="38" t="str">
        <f>IF(Data!J3982="EngineStatusRecord","Engine",IF(Data!J3982="GpsRecord", "GPS", IF(Data!J3982="EngineFaultRecord", "Fault", IF(Data!J3982="DriverChange","Driver",IF(Data!J3982="CustomRecord","Custom","Debug")))))</f>
        <v>Engine</v>
      </c>
      <c r="F3985" s="39" t="str">
        <f>IF(Data!Y3982=TRUE(), "Yes", "No")</f>
        <v>No</v>
      </c>
      <c r="G3985" s="40">
        <f>Data!AK3982</f>
        <v>0</v>
      </c>
      <c r="H3985" s="35" t="str">
        <f>Data!AB3982</f>
        <v>Velocidad del motor en carretera</v>
      </c>
      <c r="I3985" s="35">
        <f>Data!AD3982</f>
        <v>0</v>
      </c>
      <c r="J3985" s="35">
        <f>Data!AF3982</f>
        <v>0</v>
      </c>
      <c r="K3985" s="35" t="str">
        <f>CONCATENATE(Data!AH3982, " ", Data!AI3982)</f>
        <v>97 km/h</v>
      </c>
      <c r="L3985" s="35" t="str">
        <f>Data!C3982</f>
        <v>Vehicle, Battery Electric Vehicle</v>
      </c>
      <c r="M3985" s="35">
        <f>Data!H3982</f>
        <v>0</v>
      </c>
      <c r="N3985" s="41">
        <f>Data!I3982</f>
        <v>46087.417465370374</v>
      </c>
      <c r="O3985" s="35">
        <f>Data!L3982</f>
        <v>0</v>
      </c>
      <c r="P3985" s="35">
        <f>Data!M3982</f>
        <v>0</v>
      </c>
      <c r="Q3985" s="35" t="str">
        <f>IF(Data!N3982=0,"",Data!N3982)</f>
        <v/>
      </c>
      <c r="R3985" s="35">
        <f>Data!K3982</f>
        <v>0</v>
      </c>
      <c r="S3985" s="35" t="str">
        <f>IF(Data!X3982=TRUE(), "Yes", "No")</f>
        <v>No</v>
      </c>
      <c r="T3985" s="40" t="e">
        <f>#REF!</f>
        <v>#REF!</v>
      </c>
    </row>
    <row r="3986" spans="1:20" x14ac:dyDescent="0.3">
      <c r="A3986" s="35" t="str">
        <f>Data!A3983</f>
        <v>NISSAN LEAF 299-1018</v>
      </c>
      <c r="B3986" s="36">
        <f t="shared" si="62"/>
        <v>46087.417523148149</v>
      </c>
      <c r="C3986" s="37" t="str">
        <f>IF(Data!J3983="GpsRecord", CONCATENATE($U$3,": ",Data!M3983,", ",Data!L3983), CONCATENATE(Data!AB3983, " ", Data!AH3983))</f>
        <v>Ubicación: 9.90273, -84.52919</v>
      </c>
      <c r="D3986" s="38" t="str">
        <f>IF(Data!O3983=TRUE(), "Yes", "No")</f>
        <v>Yes</v>
      </c>
      <c r="E3986" s="38" t="str">
        <f>IF(Data!J3983="EngineStatusRecord","Engine",IF(Data!J3983="GpsRecord", "GPS", IF(Data!J3983="EngineFaultRecord", "Fault", IF(Data!J3983="DriverChange","Driver",IF(Data!J3983="CustomRecord","Custom","Debug")))))</f>
        <v>GPS</v>
      </c>
      <c r="F3986" s="39" t="str">
        <f>IF(Data!Y3983=TRUE(), "Yes", "No")</f>
        <v>Yes</v>
      </c>
      <c r="G3986" s="40">
        <f>Data!AK3983</f>
        <v>0</v>
      </c>
      <c r="H3986" s="35">
        <f>Data!AB3983</f>
        <v>0</v>
      </c>
      <c r="I3986" s="35">
        <f>Data!AD3983</f>
        <v>0</v>
      </c>
      <c r="J3986" s="35">
        <f>Data!AF3983</f>
        <v>0</v>
      </c>
      <c r="K3986" s="35" t="str">
        <f>CONCATENATE(Data!AH3983, " ", Data!AI3983)</f>
        <v xml:space="preserve"> </v>
      </c>
      <c r="L3986" s="35" t="str">
        <f>Data!C3983</f>
        <v>Vehicle, Battery Electric Vehicle</v>
      </c>
      <c r="M3986" s="35">
        <f>Data!H3983</f>
        <v>0</v>
      </c>
      <c r="N3986" s="41">
        <f>Data!I3983</f>
        <v>46087.417523148149</v>
      </c>
      <c r="O3986" s="35">
        <f>Data!L3983</f>
        <v>-84.52919</v>
      </c>
      <c r="P3986" s="35">
        <f>Data!M3983</f>
        <v>9.90273</v>
      </c>
      <c r="Q3986" s="35" t="str">
        <f>IF(Data!N3983=0,"",Data!N3983)</f>
        <v>CurveSpeedEstimateError</v>
      </c>
      <c r="R3986" s="35">
        <f>Data!K3983</f>
        <v>92</v>
      </c>
      <c r="S3986" s="35" t="str">
        <f>IF(Data!X3983=TRUE(), "Yes", "No")</f>
        <v>Yes</v>
      </c>
      <c r="T3986" s="40" t="e">
        <f>#REF!</f>
        <v>#REF!</v>
      </c>
    </row>
    <row r="3987" spans="1:20" x14ac:dyDescent="0.3">
      <c r="A3987" s="35" t="str">
        <f>Data!A3984</f>
        <v>NISSAN LEAF 299-1018</v>
      </c>
      <c r="B3987" s="36">
        <f t="shared" si="62"/>
        <v>46087.41753486111</v>
      </c>
      <c r="C3987" s="37" t="str">
        <f>IF(Data!J3984="GpsRecord", CONCATENATE($U$3,": ",Data!M3984,", ",Data!L3984), CONCATENATE(Data!AB3984, " ", Data!AH3984))</f>
        <v>Velocidad del motor en carretera 92</v>
      </c>
      <c r="D3987" s="38" t="str">
        <f>IF(Data!O3984=TRUE(), "Yes", "No")</f>
        <v>No</v>
      </c>
      <c r="E3987" s="38" t="str">
        <f>IF(Data!J3984="EngineStatusRecord","Engine",IF(Data!J3984="GpsRecord", "GPS", IF(Data!J3984="EngineFaultRecord", "Fault", IF(Data!J3984="DriverChange","Driver",IF(Data!J3984="CustomRecord","Custom","Debug")))))</f>
        <v>Engine</v>
      </c>
      <c r="F3987" s="39" t="str">
        <f>IF(Data!Y3984=TRUE(), "Yes", "No")</f>
        <v>No</v>
      </c>
      <c r="G3987" s="40">
        <f>Data!AK3984</f>
        <v>0</v>
      </c>
      <c r="H3987" s="35" t="str">
        <f>Data!AB3984</f>
        <v>Velocidad del motor en carretera</v>
      </c>
      <c r="I3987" s="35">
        <f>Data!AD3984</f>
        <v>0</v>
      </c>
      <c r="J3987" s="35">
        <f>Data!AF3984</f>
        <v>0</v>
      </c>
      <c r="K3987" s="35" t="str">
        <f>CONCATENATE(Data!AH3984, " ", Data!AI3984)</f>
        <v>92 km/h</v>
      </c>
      <c r="L3987" s="35" t="str">
        <f>Data!C3984</f>
        <v>Vehicle, Battery Electric Vehicle</v>
      </c>
      <c r="M3987" s="35">
        <f>Data!H3984</f>
        <v>0</v>
      </c>
      <c r="N3987" s="41">
        <f>Data!I3984</f>
        <v>46087.41753486111</v>
      </c>
      <c r="O3987" s="35">
        <f>Data!L3984</f>
        <v>0</v>
      </c>
      <c r="P3987" s="35">
        <f>Data!M3984</f>
        <v>0</v>
      </c>
      <c r="Q3987" s="35" t="str">
        <f>IF(Data!N3984=0,"",Data!N3984)</f>
        <v/>
      </c>
      <c r="R3987" s="35">
        <f>Data!K3984</f>
        <v>0</v>
      </c>
      <c r="S3987" s="35" t="str">
        <f>IF(Data!X3984=TRUE(), "Yes", "No")</f>
        <v>No</v>
      </c>
      <c r="T3987" s="40" t="e">
        <f>#REF!</f>
        <v>#REF!</v>
      </c>
    </row>
    <row r="3988" spans="1:20" x14ac:dyDescent="0.3">
      <c r="A3988" s="35" t="str">
        <f>Data!A3985</f>
        <v>NISSAN LEAF 299-1018</v>
      </c>
      <c r="B3988" s="36">
        <f t="shared" si="62"/>
        <v>46087.417585312498</v>
      </c>
      <c r="C3988" s="37" t="str">
        <f>IF(Data!J3985="GpsRecord", CONCATENATE($U$3,": ",Data!M3985,", ",Data!L3985), CONCATENATE(Data!AB3985, " ", Data!AH3985))</f>
        <v>Energía de la batería del vehículo eléctrico 16152</v>
      </c>
      <c r="D3988" s="38" t="str">
        <f>IF(Data!O3985=TRUE(), "Yes", "No")</f>
        <v>No</v>
      </c>
      <c r="E3988" s="38" t="str">
        <f>IF(Data!J3985="EngineStatusRecord","Engine",IF(Data!J3985="GpsRecord", "GPS", IF(Data!J3985="EngineFaultRecord", "Fault", IF(Data!J3985="DriverChange","Driver",IF(Data!J3985="CustomRecord","Custom","Debug")))))</f>
        <v>Engine</v>
      </c>
      <c r="F3988" s="39" t="str">
        <f>IF(Data!Y3985=TRUE(), "Yes", "No")</f>
        <v>No</v>
      </c>
      <c r="G3988" s="40">
        <f>Data!AK3985</f>
        <v>0</v>
      </c>
      <c r="H3988" s="35" t="str">
        <f>Data!AB3985</f>
        <v>Energía de la batería del vehículo eléctrico</v>
      </c>
      <c r="I3988" s="35">
        <f>Data!AD3985</f>
        <v>0</v>
      </c>
      <c r="J3988" s="35">
        <f>Data!AF3985</f>
        <v>0</v>
      </c>
      <c r="K3988" s="35" t="str">
        <f>CONCATENATE(Data!AH3985, " ", Data!AI3985)</f>
        <v>16152 W</v>
      </c>
      <c r="L3988" s="35" t="str">
        <f>Data!C3985</f>
        <v>Vehicle, Battery Electric Vehicle</v>
      </c>
      <c r="M3988" s="35">
        <f>Data!H3985</f>
        <v>0</v>
      </c>
      <c r="N3988" s="41">
        <f>Data!I3985</f>
        <v>46087.417585312498</v>
      </c>
      <c r="O3988" s="35">
        <f>Data!L3985</f>
        <v>0</v>
      </c>
      <c r="P3988" s="35">
        <f>Data!M3985</f>
        <v>0</v>
      </c>
      <c r="Q3988" s="35" t="str">
        <f>IF(Data!N3985=0,"",Data!N3985)</f>
        <v/>
      </c>
      <c r="R3988" s="35">
        <f>Data!K3985</f>
        <v>0</v>
      </c>
      <c r="S3988" s="35" t="str">
        <f>IF(Data!X3985=TRUE(), "Yes", "No")</f>
        <v>No</v>
      </c>
      <c r="T3988" s="40" t="e">
        <f>#REF!</f>
        <v>#REF!</v>
      </c>
    </row>
    <row r="3989" spans="1:20" x14ac:dyDescent="0.3">
      <c r="A3989" s="35" t="str">
        <f>Data!A3986</f>
        <v>NISSAN LEAF 299-1018</v>
      </c>
      <c r="B3989" s="36">
        <f t="shared" si="62"/>
        <v>46087.417592951388</v>
      </c>
      <c r="C3989" s="37" t="str">
        <f>IF(Data!J3986="GpsRecord", CONCATENATE($U$3,": ",Data!M3986,", ",Data!L3986), CONCATENATE(Data!AB3986, " ", Data!AH3986))</f>
        <v>Velocidad del motor en carretera 99</v>
      </c>
      <c r="D3989" s="38" t="str">
        <f>IF(Data!O3986=TRUE(), "Yes", "No")</f>
        <v>No</v>
      </c>
      <c r="E3989" s="38" t="str">
        <f>IF(Data!J3986="EngineStatusRecord","Engine",IF(Data!J3986="GpsRecord", "GPS", IF(Data!J3986="EngineFaultRecord", "Fault", IF(Data!J3986="DriverChange","Driver",IF(Data!J3986="CustomRecord","Custom","Debug")))))</f>
        <v>Engine</v>
      </c>
      <c r="F3989" s="39" t="str">
        <f>IF(Data!Y3986=TRUE(), "Yes", "No")</f>
        <v>No</v>
      </c>
      <c r="G3989" s="40">
        <f>Data!AK3986</f>
        <v>0</v>
      </c>
      <c r="H3989" s="35" t="str">
        <f>Data!AB3986</f>
        <v>Velocidad del motor en carretera</v>
      </c>
      <c r="I3989" s="35">
        <f>Data!AD3986</f>
        <v>0</v>
      </c>
      <c r="J3989" s="35">
        <f>Data!AF3986</f>
        <v>0</v>
      </c>
      <c r="K3989" s="35" t="str">
        <f>CONCATENATE(Data!AH3986, " ", Data!AI3986)</f>
        <v>99 km/h</v>
      </c>
      <c r="L3989" s="35" t="str">
        <f>Data!C3986</f>
        <v>Vehicle, Battery Electric Vehicle</v>
      </c>
      <c r="M3989" s="35">
        <f>Data!H3986</f>
        <v>0</v>
      </c>
      <c r="N3989" s="41">
        <f>Data!I3986</f>
        <v>46087.417592951388</v>
      </c>
      <c r="O3989" s="35">
        <f>Data!L3986</f>
        <v>0</v>
      </c>
      <c r="P3989" s="35">
        <f>Data!M3986</f>
        <v>0</v>
      </c>
      <c r="Q3989" s="35" t="str">
        <f>IF(Data!N3986=0,"",Data!N3986)</f>
        <v/>
      </c>
      <c r="R3989" s="35">
        <f>Data!K3986</f>
        <v>0</v>
      </c>
      <c r="S3989" s="35" t="str">
        <f>IF(Data!X3986=TRUE(), "Yes", "No")</f>
        <v>No</v>
      </c>
      <c r="T3989" s="40" t="e">
        <f>#REF!</f>
        <v>#REF!</v>
      </c>
    </row>
    <row r="3990" spans="1:20" x14ac:dyDescent="0.3">
      <c r="A3990" s="35" t="str">
        <f>Data!A3987</f>
        <v>NISSAN LEAF 299-1018</v>
      </c>
      <c r="B3990" s="36">
        <f t="shared" si="62"/>
        <v>46087.417597025466</v>
      </c>
      <c r="C3990" s="37" t="str">
        <f>IF(Data!J3987="GpsRecord", CONCATENATE($U$3,": ",Data!M3987,", ",Data!L3987), CONCATENATE(Data!AB3987, " ", Data!AH3987))</f>
        <v>Energía de la batería del vehículo eléctrico -10457</v>
      </c>
      <c r="D3990" s="38" t="str">
        <f>IF(Data!O3987=TRUE(), "Yes", "No")</f>
        <v>No</v>
      </c>
      <c r="E3990" s="38" t="str">
        <f>IF(Data!J3987="EngineStatusRecord","Engine",IF(Data!J3987="GpsRecord", "GPS", IF(Data!J3987="EngineFaultRecord", "Fault", IF(Data!J3987="DriverChange","Driver",IF(Data!J3987="CustomRecord","Custom","Debug")))))</f>
        <v>Engine</v>
      </c>
      <c r="F3990" s="39" t="str">
        <f>IF(Data!Y3987=TRUE(), "Yes", "No")</f>
        <v>No</v>
      </c>
      <c r="G3990" s="40">
        <f>Data!AK3987</f>
        <v>0</v>
      </c>
      <c r="H3990" s="35" t="str">
        <f>Data!AB3987</f>
        <v>Energía de la batería del vehículo eléctrico</v>
      </c>
      <c r="I3990" s="35">
        <f>Data!AD3987</f>
        <v>0</v>
      </c>
      <c r="J3990" s="35">
        <f>Data!AF3987</f>
        <v>0</v>
      </c>
      <c r="K3990" s="35" t="str">
        <f>CONCATENATE(Data!AH3987, " ", Data!AI3987)</f>
        <v>-10457 W</v>
      </c>
      <c r="L3990" s="35" t="str">
        <f>Data!C3987</f>
        <v>Vehicle, Battery Electric Vehicle</v>
      </c>
      <c r="M3990" s="35">
        <f>Data!H3987</f>
        <v>0</v>
      </c>
      <c r="N3990" s="41">
        <f>Data!I3987</f>
        <v>46087.417597025466</v>
      </c>
      <c r="O3990" s="35">
        <f>Data!L3987</f>
        <v>0</v>
      </c>
      <c r="P3990" s="35">
        <f>Data!M3987</f>
        <v>0</v>
      </c>
      <c r="Q3990" s="35" t="str">
        <f>IF(Data!N3987=0,"",Data!N3987)</f>
        <v/>
      </c>
      <c r="R3990" s="35">
        <f>Data!K3987</f>
        <v>0</v>
      </c>
      <c r="S3990" s="35" t="str">
        <f>IF(Data!X3987=TRUE(), "Yes", "No")</f>
        <v>No</v>
      </c>
      <c r="T3990" s="40" t="e">
        <f>#REF!</f>
        <v>#REF!</v>
      </c>
    </row>
    <row r="3991" spans="1:20" x14ac:dyDescent="0.3">
      <c r="A3991" s="35" t="str">
        <f>Data!A3988</f>
        <v>NISSAN LEAF 299-1018</v>
      </c>
      <c r="B3991" s="36">
        <f t="shared" si="62"/>
        <v>46087.417598518521</v>
      </c>
      <c r="C3991" s="37" t="str">
        <f>IF(Data!J3988="GpsRecord", CONCATENATE($U$3,": ",Data!M3988,", ",Data!L3988), CONCATENATE(Data!AB3988, " ", Data!AH3988))</f>
        <v>Odómetro 15971</v>
      </c>
      <c r="D3991" s="38" t="str">
        <f>IF(Data!O3988=TRUE(), "Yes", "No")</f>
        <v>No</v>
      </c>
      <c r="E3991" s="38" t="str">
        <f>IF(Data!J3988="EngineStatusRecord","Engine",IF(Data!J3988="GpsRecord", "GPS", IF(Data!J3988="EngineFaultRecord", "Fault", IF(Data!J3988="DriverChange","Driver",IF(Data!J3988="CustomRecord","Custom","Debug")))))</f>
        <v>Engine</v>
      </c>
      <c r="F3991" s="39" t="str">
        <f>IF(Data!Y3988=TRUE(), "Yes", "No")</f>
        <v>No</v>
      </c>
      <c r="G3991" s="40">
        <f>Data!AK3988</f>
        <v>0</v>
      </c>
      <c r="H3991" s="35" t="str">
        <f>Data!AB3988</f>
        <v>Odómetro</v>
      </c>
      <c r="I3991" s="35">
        <f>Data!AD3988</f>
        <v>0</v>
      </c>
      <c r="J3991" s="35">
        <f>Data!AF3988</f>
        <v>0</v>
      </c>
      <c r="K3991" s="35" t="str">
        <f>CONCATENATE(Data!AH3988, " ", Data!AI3988)</f>
        <v>15971 km</v>
      </c>
      <c r="L3991" s="35" t="str">
        <f>Data!C3988</f>
        <v>Vehicle, Battery Electric Vehicle</v>
      </c>
      <c r="M3991" s="35">
        <f>Data!H3988</f>
        <v>0</v>
      </c>
      <c r="N3991" s="41">
        <f>Data!I3988</f>
        <v>46087.417598518521</v>
      </c>
      <c r="O3991" s="35">
        <f>Data!L3988</f>
        <v>0</v>
      </c>
      <c r="P3991" s="35">
        <f>Data!M3988</f>
        <v>0</v>
      </c>
      <c r="Q3991" s="35" t="str">
        <f>IF(Data!N3988=0,"",Data!N3988)</f>
        <v/>
      </c>
      <c r="R3991" s="35">
        <f>Data!K3988</f>
        <v>0</v>
      </c>
      <c r="S3991" s="35" t="str">
        <f>IF(Data!X3988=TRUE(), "Yes", "No")</f>
        <v>No</v>
      </c>
      <c r="T3991" s="40" t="e">
        <f>#REF!</f>
        <v>#REF!</v>
      </c>
    </row>
    <row r="3992" spans="1:20" x14ac:dyDescent="0.3">
      <c r="A3992" s="35" t="str">
        <f>Data!A3989</f>
        <v>NISSAN LEAF 299-1018</v>
      </c>
      <c r="B3992" s="36">
        <f t="shared" si="62"/>
        <v>46087.417598518521</v>
      </c>
      <c r="C3992" s="37" t="str">
        <f>IF(Data!J3989="GpsRecord", CONCATENATE($U$3,": ",Data!M3989,", ",Data!L3989), CONCATENATE(Data!AB3989, " ", Data!AH3989))</f>
        <v>Odómetro sin procesar 15971</v>
      </c>
      <c r="D3992" s="38" t="str">
        <f>IF(Data!O3989=TRUE(), "Yes", "No")</f>
        <v>No</v>
      </c>
      <c r="E3992" s="38" t="str">
        <f>IF(Data!J3989="EngineStatusRecord","Engine",IF(Data!J3989="GpsRecord", "GPS", IF(Data!J3989="EngineFaultRecord", "Fault", IF(Data!J3989="DriverChange","Driver",IF(Data!J3989="CustomRecord","Custom","Debug")))))</f>
        <v>Engine</v>
      </c>
      <c r="F3992" s="39" t="str">
        <f>IF(Data!Y3989=TRUE(), "Yes", "No")</f>
        <v>No</v>
      </c>
      <c r="G3992" s="40">
        <f>Data!AK3989</f>
        <v>0</v>
      </c>
      <c r="H3992" s="35" t="str">
        <f>Data!AB3989</f>
        <v>Odómetro sin procesar</v>
      </c>
      <c r="I3992" s="35">
        <f>Data!AD3989</f>
        <v>0</v>
      </c>
      <c r="J3992" s="35">
        <f>Data!AF3989</f>
        <v>0</v>
      </c>
      <c r="K3992" s="35" t="str">
        <f>CONCATENATE(Data!AH3989, " ", Data!AI3989)</f>
        <v>15971 km</v>
      </c>
      <c r="L3992" s="35" t="str">
        <f>Data!C3989</f>
        <v>Vehicle, Battery Electric Vehicle</v>
      </c>
      <c r="M3992" s="35">
        <f>Data!H3989</f>
        <v>0</v>
      </c>
      <c r="N3992" s="41">
        <f>Data!I3989</f>
        <v>46087.417598518521</v>
      </c>
      <c r="O3992" s="35">
        <f>Data!L3989</f>
        <v>0</v>
      </c>
      <c r="P3992" s="35">
        <f>Data!M3989</f>
        <v>0</v>
      </c>
      <c r="Q3992" s="35" t="str">
        <f>IF(Data!N3989=0,"",Data!N3989)</f>
        <v/>
      </c>
      <c r="R3992" s="35">
        <f>Data!K3989</f>
        <v>0</v>
      </c>
      <c r="S3992" s="35" t="str">
        <f>IF(Data!X3989=TRUE(), "Yes", "No")</f>
        <v>No</v>
      </c>
      <c r="T3992" s="40" t="e">
        <f>#REF!</f>
        <v>#REF!</v>
      </c>
    </row>
    <row r="3993" spans="1:20" x14ac:dyDescent="0.3">
      <c r="A3993" s="35" t="str">
        <f>Data!A3990</f>
        <v>NISSAN LEAF 299-1018</v>
      </c>
      <c r="B3993" s="36">
        <f t="shared" si="62"/>
        <v>46087.417620844906</v>
      </c>
      <c r="C3993" s="37" t="str">
        <f>IF(Data!J3990="GpsRecord", CONCATENATE($U$3,": ",Data!M3990,", ",Data!L3990), CONCATENATE(Data!AB3990, " ", Data!AH3990))</f>
        <v>Temperatura del aire exterior bruto 35</v>
      </c>
      <c r="D3993" s="38" t="str">
        <f>IF(Data!O3990=TRUE(), "Yes", "No")</f>
        <v>No</v>
      </c>
      <c r="E3993" s="38" t="str">
        <f>IF(Data!J3990="EngineStatusRecord","Engine",IF(Data!J3990="GpsRecord", "GPS", IF(Data!J3990="EngineFaultRecord", "Fault", IF(Data!J3990="DriverChange","Driver",IF(Data!J3990="CustomRecord","Custom","Debug")))))</f>
        <v>Engine</v>
      </c>
      <c r="F3993" s="39" t="str">
        <f>IF(Data!Y3990=TRUE(), "Yes", "No")</f>
        <v>No</v>
      </c>
      <c r="G3993" s="40">
        <f>Data!AK3990</f>
        <v>0</v>
      </c>
      <c r="H3993" s="35" t="str">
        <f>Data!AB3990</f>
        <v>Temperatura del aire exterior bruto</v>
      </c>
      <c r="I3993" s="35">
        <f>Data!AD3990</f>
        <v>0</v>
      </c>
      <c r="J3993" s="35">
        <f>Data!AF3990</f>
        <v>0</v>
      </c>
      <c r="K3993" s="35" t="str">
        <f>CONCATENATE(Data!AH3990, " ", Data!AI3990)</f>
        <v>35 C</v>
      </c>
      <c r="L3993" s="35" t="str">
        <f>Data!C3990</f>
        <v>Vehicle, Battery Electric Vehicle</v>
      </c>
      <c r="M3993" s="35">
        <f>Data!H3990</f>
        <v>0</v>
      </c>
      <c r="N3993" s="41">
        <f>Data!I3990</f>
        <v>46087.417620844906</v>
      </c>
      <c r="O3993" s="35">
        <f>Data!L3990</f>
        <v>0</v>
      </c>
      <c r="P3993" s="35">
        <f>Data!M3990</f>
        <v>0</v>
      </c>
      <c r="Q3993" s="35" t="str">
        <f>IF(Data!N3990=0,"",Data!N3990)</f>
        <v/>
      </c>
      <c r="R3993" s="35">
        <f>Data!K3990</f>
        <v>0</v>
      </c>
      <c r="S3993" s="35" t="str">
        <f>IF(Data!X3990=TRUE(), "Yes", "No")</f>
        <v>No</v>
      </c>
      <c r="T3993" s="40" t="e">
        <f>#REF!</f>
        <v>#REF!</v>
      </c>
    </row>
    <row r="3994" spans="1:20" x14ac:dyDescent="0.3">
      <c r="A3994" s="35" t="str">
        <f>Data!A3991</f>
        <v>NISSAN LEAF 299-1018</v>
      </c>
      <c r="B3994" s="36">
        <f t="shared" si="62"/>
        <v>46087.417638888888</v>
      </c>
      <c r="C3994" s="37" t="str">
        <f>IF(Data!J3991="GpsRecord", CONCATENATE($U$3,": ",Data!M3991,", ",Data!L3991), CONCATENATE(Data!AB3991, " ", Data!AH3991))</f>
        <v>Ubicación: 9.90137, -84.53114</v>
      </c>
      <c r="D3994" s="38" t="str">
        <f>IF(Data!O3991=TRUE(), "Yes", "No")</f>
        <v>Yes</v>
      </c>
      <c r="E3994" s="38" t="str">
        <f>IF(Data!J3991="EngineStatusRecord","Engine",IF(Data!J3991="GpsRecord", "GPS", IF(Data!J3991="EngineFaultRecord", "Fault", IF(Data!J3991="DriverChange","Driver",IF(Data!J3991="CustomRecord","Custom","Debug")))))</f>
        <v>GPS</v>
      </c>
      <c r="F3994" s="39" t="str">
        <f>IF(Data!Y3991=TRUE(), "Yes", "No")</f>
        <v>Yes</v>
      </c>
      <c r="G3994" s="40">
        <f>Data!AK3991</f>
        <v>0</v>
      </c>
      <c r="H3994" s="35">
        <f>Data!AB3991</f>
        <v>0</v>
      </c>
      <c r="I3994" s="35">
        <f>Data!AD3991</f>
        <v>0</v>
      </c>
      <c r="J3994" s="35">
        <f>Data!AF3991</f>
        <v>0</v>
      </c>
      <c r="K3994" s="35" t="str">
        <f>CONCATENATE(Data!AH3991, " ", Data!AI3991)</f>
        <v xml:space="preserve"> </v>
      </c>
      <c r="L3994" s="35" t="str">
        <f>Data!C3991</f>
        <v>Vehicle, Battery Electric Vehicle</v>
      </c>
      <c r="M3994" s="35">
        <f>Data!H3991</f>
        <v>0</v>
      </c>
      <c r="N3994" s="41">
        <f>Data!I3991</f>
        <v>46087.417638888888</v>
      </c>
      <c r="O3994" s="35">
        <f>Data!L3991</f>
        <v>-84.531139999999994</v>
      </c>
      <c r="P3994" s="35">
        <f>Data!M3991</f>
        <v>9.90137</v>
      </c>
      <c r="Q3994" s="35" t="str">
        <f>IF(Data!N3991=0,"",Data!N3991)</f>
        <v>CurveBased</v>
      </c>
      <c r="R3994" s="35">
        <f>Data!K3991</f>
        <v>96</v>
      </c>
      <c r="S3994" s="35" t="str">
        <f>IF(Data!X3991=TRUE(), "Yes", "No")</f>
        <v>Yes</v>
      </c>
      <c r="T3994" s="40" t="e">
        <f>#REF!</f>
        <v>#REF!</v>
      </c>
    </row>
    <row r="3995" spans="1:20" x14ac:dyDescent="0.3">
      <c r="A3995" s="35" t="str">
        <f>Data!A3992</f>
        <v>NISSAN LEAF 299-1018</v>
      </c>
      <c r="B3995" s="36">
        <f t="shared" si="62"/>
        <v>46087.417664930559</v>
      </c>
      <c r="C3995" s="37" t="str">
        <f>IF(Data!J3992="GpsRecord", CONCATENATE($U$3,": ",Data!M3992,", ",Data!L3992), CONCATENATE(Data!AB3992, " ", Data!AH3992))</f>
        <v>Distancia incremental basada en la velocidad en carretera del motor 2</v>
      </c>
      <c r="D3995" s="38" t="str">
        <f>IF(Data!O3992=TRUE(), "Yes", "No")</f>
        <v>No</v>
      </c>
      <c r="E3995" s="38" t="str">
        <f>IF(Data!J3992="EngineStatusRecord","Engine",IF(Data!J3992="GpsRecord", "GPS", IF(Data!J3992="EngineFaultRecord", "Fault", IF(Data!J3992="DriverChange","Driver",IF(Data!J3992="CustomRecord","Custom","Debug")))))</f>
        <v>Engine</v>
      </c>
      <c r="F3995" s="39" t="str">
        <f>IF(Data!Y3992=TRUE(), "Yes", "No")</f>
        <v>No</v>
      </c>
      <c r="G3995" s="40">
        <f>Data!AK3992</f>
        <v>0</v>
      </c>
      <c r="H3995" s="35" t="str">
        <f>Data!AB3992</f>
        <v>Distancia incremental basada en la velocidad en carretera del motor</v>
      </c>
      <c r="I3995" s="35">
        <f>Data!AD3992</f>
        <v>0</v>
      </c>
      <c r="J3995" s="35">
        <f>Data!AF3992</f>
        <v>0</v>
      </c>
      <c r="K3995" s="35" t="str">
        <f>CONCATENATE(Data!AH3992, " ", Data!AI3992)</f>
        <v>2 km</v>
      </c>
      <c r="L3995" s="35" t="str">
        <f>Data!C3992</f>
        <v>Vehicle, Battery Electric Vehicle</v>
      </c>
      <c r="M3995" s="35">
        <f>Data!H3992</f>
        <v>0</v>
      </c>
      <c r="N3995" s="41">
        <f>Data!I3992</f>
        <v>46087.417664930559</v>
      </c>
      <c r="O3995" s="35">
        <f>Data!L3992</f>
        <v>0</v>
      </c>
      <c r="P3995" s="35">
        <f>Data!M3992</f>
        <v>0</v>
      </c>
      <c r="Q3995" s="35" t="str">
        <f>IF(Data!N3992=0,"",Data!N3992)</f>
        <v/>
      </c>
      <c r="R3995" s="35">
        <f>Data!K3992</f>
        <v>0</v>
      </c>
      <c r="S3995" s="35" t="str">
        <f>IF(Data!X3992=TRUE(), "Yes", "No")</f>
        <v>No</v>
      </c>
      <c r="T3995" s="40" t="e">
        <f>#REF!</f>
        <v>#REF!</v>
      </c>
    </row>
    <row r="3996" spans="1:20" x14ac:dyDescent="0.3">
      <c r="A3996" s="35" t="str">
        <f>Data!A3993</f>
        <v>NISSAN LEAF 299-1018</v>
      </c>
      <c r="B3996" s="36">
        <f t="shared" si="62"/>
        <v>46087.417731481481</v>
      </c>
      <c r="C3996" s="37" t="str">
        <f>IF(Data!J3993="GpsRecord", CONCATENATE($U$3,": ",Data!M3993,", ",Data!L3993), CONCATENATE(Data!AB3993, " ", Data!AH3993))</f>
        <v>Ubicación: 9.90051, -84.53289</v>
      </c>
      <c r="D3996" s="38" t="str">
        <f>IF(Data!O3993=TRUE(), "Yes", "No")</f>
        <v>Yes</v>
      </c>
      <c r="E3996" s="38" t="str">
        <f>IF(Data!J3993="EngineStatusRecord","Engine",IF(Data!J3993="GpsRecord", "GPS", IF(Data!J3993="EngineFaultRecord", "Fault", IF(Data!J3993="DriverChange","Driver",IF(Data!J3993="CustomRecord","Custom","Debug")))))</f>
        <v>GPS</v>
      </c>
      <c r="F3996" s="39" t="str">
        <f>IF(Data!Y3993=TRUE(), "Yes", "No")</f>
        <v>Yes</v>
      </c>
      <c r="G3996" s="40">
        <f>Data!AK3993</f>
        <v>0</v>
      </c>
      <c r="H3996" s="35">
        <f>Data!AB3993</f>
        <v>0</v>
      </c>
      <c r="I3996" s="35">
        <f>Data!AD3993</f>
        <v>0</v>
      </c>
      <c r="J3996" s="35">
        <f>Data!AF3993</f>
        <v>0</v>
      </c>
      <c r="K3996" s="35" t="str">
        <f>CONCATENATE(Data!AH3993, " ", Data!AI3993)</f>
        <v xml:space="preserve"> </v>
      </c>
      <c r="L3996" s="35" t="str">
        <f>Data!C3993</f>
        <v>Vehicle, Battery Electric Vehicle</v>
      </c>
      <c r="M3996" s="35">
        <f>Data!H3993</f>
        <v>0</v>
      </c>
      <c r="N3996" s="41">
        <f>Data!I3993</f>
        <v>46087.417731481481</v>
      </c>
      <c r="O3996" s="35">
        <f>Data!L3993</f>
        <v>-84.532889999999995</v>
      </c>
      <c r="P3996" s="35">
        <f>Data!M3993</f>
        <v>9.9005100000000006</v>
      </c>
      <c r="Q3996" s="35" t="str">
        <f>IF(Data!N3993=0,"",Data!N3993)</f>
        <v>CurvePositionEstimateError</v>
      </c>
      <c r="R3996" s="35">
        <f>Data!K3993</f>
        <v>96</v>
      </c>
      <c r="S3996" s="35" t="str">
        <f>IF(Data!X3993=TRUE(), "Yes", "No")</f>
        <v>Yes</v>
      </c>
      <c r="T3996" s="40" t="e">
        <f>#REF!</f>
        <v>#REF!</v>
      </c>
    </row>
    <row r="3997" spans="1:20" x14ac:dyDescent="0.3">
      <c r="A3997" s="35" t="str">
        <f>Data!A3994</f>
        <v>NISSAN LEAF 299-1018</v>
      </c>
      <c r="B3997" s="36">
        <f t="shared" si="62"/>
        <v>46087.417739930555</v>
      </c>
      <c r="C3997" s="37" t="str">
        <f>IF(Data!J3994="GpsRecord", CONCATENATE($U$3,": ",Data!M3994,", ",Data!L3994), CONCATENATE(Data!AB3994, " ", Data!AH3994))</f>
        <v xml:space="preserve"> </v>
      </c>
      <c r="D3997" s="38" t="str">
        <f>IF(Data!O3994=TRUE(), "Yes", "No")</f>
        <v>No</v>
      </c>
      <c r="E3997" s="38" t="str">
        <f>IF(Data!J3994="EngineStatusRecord","Engine",IF(Data!J3994="GpsRecord", "GPS", IF(Data!J3994="EngineFaultRecord", "Fault", IF(Data!J3994="DriverChange","Driver",IF(Data!J3994="CustomRecord","Custom","Debug")))))</f>
        <v>Debug</v>
      </c>
      <c r="F3997" s="39" t="str">
        <f>IF(Data!Y3994=TRUE(), "Yes", "No")</f>
        <v>No</v>
      </c>
      <c r="G3997" s="40" t="str">
        <f>Data!AK3994</f>
        <v>94-00-00-00-00-00-00-00-00-00-00-00-00-00-00</v>
      </c>
      <c r="H3997" s="35">
        <f>Data!AB3994</f>
        <v>0</v>
      </c>
      <c r="I3997" s="35">
        <f>Data!AD3994</f>
        <v>0</v>
      </c>
      <c r="J3997" s="35">
        <f>Data!AF3994</f>
        <v>0</v>
      </c>
      <c r="K3997" s="35" t="str">
        <f>CONCATENATE(Data!AH3994, " ", Data!AI3994)</f>
        <v xml:space="preserve"> </v>
      </c>
      <c r="L3997" s="35" t="str">
        <f>Data!C3994</f>
        <v>Vehicle, Battery Electric Vehicle</v>
      </c>
      <c r="M3997" s="35">
        <f>Data!H3994</f>
        <v>0</v>
      </c>
      <c r="N3997" s="41">
        <f>Data!I3994</f>
        <v>46087.417739930555</v>
      </c>
      <c r="O3997" s="35">
        <f>Data!L3994</f>
        <v>0</v>
      </c>
      <c r="P3997" s="35">
        <f>Data!M3994</f>
        <v>0</v>
      </c>
      <c r="Q3997" s="35" t="str">
        <f>IF(Data!N3994=0,"",Data!N3994)</f>
        <v>50246</v>
      </c>
      <c r="R3997" s="35">
        <f>Data!K3994</f>
        <v>0</v>
      </c>
      <c r="S3997" s="35" t="str">
        <f>IF(Data!X3994=TRUE(), "Yes", "No")</f>
        <v>No</v>
      </c>
      <c r="T3997" s="40" t="e">
        <f>#REF!</f>
        <v>#REF!</v>
      </c>
    </row>
    <row r="3998" spans="1:20" x14ac:dyDescent="0.3">
      <c r="A3998" s="35" t="str">
        <f>Data!A3995</f>
        <v>NISSAN LEAF 299-1018</v>
      </c>
      <c r="B3998" s="36">
        <f t="shared" si="62"/>
        <v>46087.417809293984</v>
      </c>
      <c r="C3998" s="37" t="str">
        <f>IF(Data!J3995="GpsRecord", CONCATENATE($U$3,": ",Data!M3995,", ",Data!L3995), CONCATENATE(Data!AB3995, " ", Data!AH3995))</f>
        <v xml:space="preserve"> </v>
      </c>
      <c r="D3998" s="38" t="str">
        <f>IF(Data!O3995=TRUE(), "Yes", "No")</f>
        <v>No</v>
      </c>
      <c r="E3998" s="38" t="str">
        <f>IF(Data!J3995="EngineStatusRecord","Engine",IF(Data!J3995="GpsRecord", "GPS", IF(Data!J3995="EngineFaultRecord", "Fault", IF(Data!J3995="DriverChange","Driver",IF(Data!J3995="CustomRecord","Custom","Debug")))))</f>
        <v>Debug</v>
      </c>
      <c r="F3998" s="39" t="str">
        <f>IF(Data!Y3995=TRUE(), "Yes", "No")</f>
        <v>No</v>
      </c>
      <c r="G3998" s="40" t="str">
        <f>Data!AK3995</f>
        <v>F9-00-00-00-00-00-00-00-00-00-00-00-00-00-00</v>
      </c>
      <c r="H3998" s="35">
        <f>Data!AB3995</f>
        <v>0</v>
      </c>
      <c r="I3998" s="35">
        <f>Data!AD3995</f>
        <v>0</v>
      </c>
      <c r="J3998" s="35">
        <f>Data!AF3995</f>
        <v>0</v>
      </c>
      <c r="K3998" s="35" t="str">
        <f>CONCATENATE(Data!AH3995, " ", Data!AI3995)</f>
        <v xml:space="preserve"> </v>
      </c>
      <c r="L3998" s="35" t="str">
        <f>Data!C3995</f>
        <v>Vehicle, Battery Electric Vehicle</v>
      </c>
      <c r="M3998" s="35">
        <f>Data!H3995</f>
        <v>0</v>
      </c>
      <c r="N3998" s="41">
        <f>Data!I3995</f>
        <v>46087.417809293984</v>
      </c>
      <c r="O3998" s="35">
        <f>Data!L3995</f>
        <v>0</v>
      </c>
      <c r="P3998" s="35">
        <f>Data!M3995</f>
        <v>0</v>
      </c>
      <c r="Q3998" s="35" t="str">
        <f>IF(Data!N3995=0,"",Data!N3995)</f>
        <v>50246</v>
      </c>
      <c r="R3998" s="35">
        <f>Data!K3995</f>
        <v>0</v>
      </c>
      <c r="S3998" s="35" t="str">
        <f>IF(Data!X3995=TRUE(), "Yes", "No")</f>
        <v>No</v>
      </c>
      <c r="T3998" s="40" t="e">
        <f>#REF!</f>
        <v>#REF!</v>
      </c>
    </row>
    <row r="3999" spans="1:20" x14ac:dyDescent="0.3">
      <c r="A3999" s="35" t="str">
        <f>Data!A3996</f>
        <v>NISSAN LEAF 299-1018</v>
      </c>
      <c r="B3999" s="36">
        <f t="shared" si="62"/>
        <v>46087.41783564815</v>
      </c>
      <c r="C3999" s="37" t="str">
        <f>IF(Data!J3996="GpsRecord", CONCATENATE($U$3,": ",Data!M3996,", ",Data!L3996), CONCATENATE(Data!AB3996, " ", Data!AH3996))</f>
        <v>Ubicación: 9.89985, -84.53499</v>
      </c>
      <c r="D3999" s="38" t="str">
        <f>IF(Data!O3996=TRUE(), "Yes", "No")</f>
        <v>Yes</v>
      </c>
      <c r="E3999" s="38" t="str">
        <f>IF(Data!J3996="EngineStatusRecord","Engine",IF(Data!J3996="GpsRecord", "GPS", IF(Data!J3996="EngineFaultRecord", "Fault", IF(Data!J3996="DriverChange","Driver",IF(Data!J3996="CustomRecord","Custom","Debug")))))</f>
        <v>GPS</v>
      </c>
      <c r="F3999" s="39" t="str">
        <f>IF(Data!Y3996=TRUE(), "Yes", "No")</f>
        <v>Yes</v>
      </c>
      <c r="G3999" s="40">
        <f>Data!AK3996</f>
        <v>0</v>
      </c>
      <c r="H3999" s="35">
        <f>Data!AB3996</f>
        <v>0</v>
      </c>
      <c r="I3999" s="35">
        <f>Data!AD3996</f>
        <v>0</v>
      </c>
      <c r="J3999" s="35">
        <f>Data!AF3996</f>
        <v>0</v>
      </c>
      <c r="K3999" s="35" t="str">
        <f>CONCATENATE(Data!AH3996, " ", Data!AI3996)</f>
        <v xml:space="preserve"> </v>
      </c>
      <c r="L3999" s="35" t="str">
        <f>Data!C3996</f>
        <v>Vehicle, Battery Electric Vehicle</v>
      </c>
      <c r="M3999" s="35">
        <f>Data!H3996</f>
        <v>0</v>
      </c>
      <c r="N3999" s="41">
        <f>Data!I3996</f>
        <v>46087.41783564815</v>
      </c>
      <c r="O3999" s="35">
        <f>Data!L3996</f>
        <v>-84.534989999999993</v>
      </c>
      <c r="P3999" s="35">
        <f>Data!M3996</f>
        <v>9.8998500000000007</v>
      </c>
      <c r="Q3999" s="35" t="str">
        <f>IF(Data!N3996=0,"",Data!N3996)</f>
        <v>CurvePositionEstimateError</v>
      </c>
      <c r="R3999" s="35">
        <f>Data!K3996</f>
        <v>96</v>
      </c>
      <c r="S3999" s="35" t="str">
        <f>IF(Data!X3996=TRUE(), "Yes", "No")</f>
        <v>Yes</v>
      </c>
      <c r="T3999" s="40" t="e">
        <f>#REF!</f>
        <v>#REF!</v>
      </c>
    </row>
    <row r="4000" spans="1:20" x14ac:dyDescent="0.3">
      <c r="A4000" s="35" t="str">
        <f>Data!A3997</f>
        <v>NISSAN LEAF 299-1018</v>
      </c>
      <c r="B4000" s="36">
        <f t="shared" si="62"/>
        <v>46087.417870775462</v>
      </c>
      <c r="C4000" s="37" t="str">
        <f>IF(Data!J3997="GpsRecord", CONCATENATE($U$3,": ",Data!M3997,", ",Data!L3997), CONCATENATE(Data!AB3997, " ", Data!AH3997))</f>
        <v>Tecnología de acceso radioeléctrico por módem celular 2</v>
      </c>
      <c r="D4000" s="38" t="str">
        <f>IF(Data!O3997=TRUE(), "Yes", "No")</f>
        <v>No</v>
      </c>
      <c r="E4000" s="38" t="str">
        <f>IF(Data!J3997="EngineStatusRecord","Engine",IF(Data!J3997="GpsRecord", "GPS", IF(Data!J3997="EngineFaultRecord", "Fault", IF(Data!J3997="DriverChange","Driver",IF(Data!J3997="CustomRecord","Custom","Debug")))))</f>
        <v>Engine</v>
      </c>
      <c r="F4000" s="39" t="str">
        <f>IF(Data!Y3997=TRUE(), "Yes", "No")</f>
        <v>No</v>
      </c>
      <c r="G4000" s="40">
        <f>Data!AK3997</f>
        <v>0</v>
      </c>
      <c r="H4000" s="35" t="str">
        <f>Data!AB3997</f>
        <v>Tecnología de acceso radioeléctrico por módem celular</v>
      </c>
      <c r="I4000" s="35">
        <f>Data!AD3997</f>
        <v>0</v>
      </c>
      <c r="J4000" s="35">
        <f>Data!AF3997</f>
        <v>0</v>
      </c>
      <c r="K4000" s="35" t="str">
        <f>CONCATENATE(Data!AH3997, " ", Data!AI3997)</f>
        <v>2 None</v>
      </c>
      <c r="L4000" s="35" t="str">
        <f>Data!C3997</f>
        <v>Vehicle, Battery Electric Vehicle</v>
      </c>
      <c r="M4000" s="35">
        <f>Data!H3997</f>
        <v>0</v>
      </c>
      <c r="N4000" s="41">
        <f>Data!I3997</f>
        <v>46087.417870775462</v>
      </c>
      <c r="O4000" s="35">
        <f>Data!L3997</f>
        <v>0</v>
      </c>
      <c r="P4000" s="35">
        <f>Data!M3997</f>
        <v>0</v>
      </c>
      <c r="Q4000" s="35" t="str">
        <f>IF(Data!N3997=0,"",Data!N3997)</f>
        <v/>
      </c>
      <c r="R4000" s="35">
        <f>Data!K3997</f>
        <v>0</v>
      </c>
      <c r="S4000" s="35" t="str">
        <f>IF(Data!X3997=TRUE(), "Yes", "No")</f>
        <v>No</v>
      </c>
      <c r="T4000" s="40" t="e">
        <f>#REF!</f>
        <v>#REF!</v>
      </c>
    </row>
    <row r="4001" spans="1:20" x14ac:dyDescent="0.3">
      <c r="A4001" s="35" t="str">
        <f>Data!A3998</f>
        <v>NISSAN LEAF 299-1018</v>
      </c>
      <c r="B4001" s="36">
        <f t="shared" si="62"/>
        <v>46087.417870868056</v>
      </c>
      <c r="C4001" s="37" t="str">
        <f>IF(Data!J3998="GpsRecord", CONCATENATE($U$3,": ",Data!M3998,", ",Data!L3998), CONCATENATE(Data!AB3998, " ", Data!AH3998))</f>
        <v xml:space="preserve"> </v>
      </c>
      <c r="D4001" s="38" t="str">
        <f>IF(Data!O3998=TRUE(), "Yes", "No")</f>
        <v>No</v>
      </c>
      <c r="E4001" s="38" t="str">
        <f>IF(Data!J3998="EngineStatusRecord","Engine",IF(Data!J3998="GpsRecord", "GPS", IF(Data!J3998="EngineFaultRecord", "Fault", IF(Data!J3998="DriverChange","Driver",IF(Data!J3998="CustomRecord","Custom","Debug")))))</f>
        <v>Debug</v>
      </c>
      <c r="F4001" s="39" t="str">
        <f>IF(Data!Y3998=TRUE(), "Yes", "No")</f>
        <v>No</v>
      </c>
      <c r="G4001" s="40" t="str">
        <f>Data!AK3998</f>
        <v>4E-55-36-11-98-D6-02</v>
      </c>
      <c r="H4001" s="35">
        <f>Data!AB3998</f>
        <v>0</v>
      </c>
      <c r="I4001" s="35">
        <f>Data!AD3998</f>
        <v>0</v>
      </c>
      <c r="J4001" s="35">
        <f>Data!AF3998</f>
        <v>0</v>
      </c>
      <c r="K4001" s="35" t="str">
        <f>CONCATENATE(Data!AH3998, " ", Data!AI3998)</f>
        <v xml:space="preserve"> </v>
      </c>
      <c r="L4001" s="35" t="str">
        <f>Data!C3998</f>
        <v>Vehicle, Battery Electric Vehicle</v>
      </c>
      <c r="M4001" s="35">
        <f>Data!H3998</f>
        <v>0</v>
      </c>
      <c r="N4001" s="41">
        <f>Data!I3998</f>
        <v>46087.417870868056</v>
      </c>
      <c r="O4001" s="35">
        <f>Data!L3998</f>
        <v>0</v>
      </c>
      <c r="P4001" s="35">
        <f>Data!M3998</f>
        <v>0</v>
      </c>
      <c r="Q4001" s="35" t="str">
        <f>IF(Data!N3998=0,"",Data!N3998)</f>
        <v>40012</v>
      </c>
      <c r="R4001" s="35">
        <f>Data!K3998</f>
        <v>0</v>
      </c>
      <c r="S4001" s="35" t="str">
        <f>IF(Data!X3998=TRUE(), "Yes", "No")</f>
        <v>No</v>
      </c>
      <c r="T4001" s="40" t="e">
        <f>#REF!</f>
        <v>#REF!</v>
      </c>
    </row>
    <row r="4002" spans="1:20" x14ac:dyDescent="0.3">
      <c r="A4002" s="35" t="str">
        <f>Data!A3999</f>
        <v>NISSAN LEAF 299-1018</v>
      </c>
      <c r="B4002" s="36">
        <f t="shared" si="62"/>
        <v>46087.417870868056</v>
      </c>
      <c r="C4002" s="37" t="str">
        <f>IF(Data!J3999="GpsRecord", CONCATENATE($U$3,": ",Data!M3999,", ",Data!L3999), CONCATENATE(Data!AB3999, " ", Data!AH3999))</f>
        <v>Intensidad de la señal del módem celular 106</v>
      </c>
      <c r="D4002" s="38" t="str">
        <f>IF(Data!O3999=TRUE(), "Yes", "No")</f>
        <v>No</v>
      </c>
      <c r="E4002" s="38" t="str">
        <f>IF(Data!J3999="EngineStatusRecord","Engine",IF(Data!J3999="GpsRecord", "GPS", IF(Data!J3999="EngineFaultRecord", "Fault", IF(Data!J3999="DriverChange","Driver",IF(Data!J3999="CustomRecord","Custom","Debug")))))</f>
        <v>Engine</v>
      </c>
      <c r="F4002" s="39" t="str">
        <f>IF(Data!Y3999=TRUE(), "Yes", "No")</f>
        <v>No</v>
      </c>
      <c r="G4002" s="40">
        <f>Data!AK3999</f>
        <v>0</v>
      </c>
      <c r="H4002" s="35" t="str">
        <f>Data!AB3999</f>
        <v>Intensidad de la señal del módem celular</v>
      </c>
      <c r="I4002" s="35">
        <f>Data!AD3999</f>
        <v>0</v>
      </c>
      <c r="J4002" s="35">
        <f>Data!AF3999</f>
        <v>0</v>
      </c>
      <c r="K4002" s="35" t="str">
        <f>CONCATENATE(Data!AH3999, " ", Data!AI3999)</f>
        <v>106 None</v>
      </c>
      <c r="L4002" s="35" t="str">
        <f>Data!C3999</f>
        <v>Vehicle, Battery Electric Vehicle</v>
      </c>
      <c r="M4002" s="35">
        <f>Data!H3999</f>
        <v>0</v>
      </c>
      <c r="N4002" s="41">
        <f>Data!I3999</f>
        <v>46087.417870868056</v>
      </c>
      <c r="O4002" s="35">
        <f>Data!L3999</f>
        <v>0</v>
      </c>
      <c r="P4002" s="35">
        <f>Data!M3999</f>
        <v>0</v>
      </c>
      <c r="Q4002" s="35" t="str">
        <f>IF(Data!N3999=0,"",Data!N3999)</f>
        <v/>
      </c>
      <c r="R4002" s="35">
        <f>Data!K3999</f>
        <v>0</v>
      </c>
      <c r="S4002" s="35" t="str">
        <f>IF(Data!X3999=TRUE(), "Yes", "No")</f>
        <v>No</v>
      </c>
      <c r="T4002" s="40" t="e">
        <f>#REF!</f>
        <v>#REF!</v>
      </c>
    </row>
    <row r="4003" spans="1:20" x14ac:dyDescent="0.3">
      <c r="A4003" s="35" t="str">
        <f>Data!A4000</f>
        <v>NISSAN LEAF 299-1018</v>
      </c>
      <c r="B4003" s="36">
        <f t="shared" si="62"/>
        <v>46087.41787597222</v>
      </c>
      <c r="C4003" s="37" t="str">
        <f>IF(Data!J4000="GpsRecord", CONCATENATE($U$3,": ",Data!M4000,", ",Data!L4000), CONCATENATE(Data!AB4000, " ", Data!AH4000))</f>
        <v>Energía de la batería del vehículo eléctrico -10949</v>
      </c>
      <c r="D4003" s="38" t="str">
        <f>IF(Data!O4000=TRUE(), "Yes", "No")</f>
        <v>No</v>
      </c>
      <c r="E4003" s="38" t="str">
        <f>IF(Data!J4000="EngineStatusRecord","Engine",IF(Data!J4000="GpsRecord", "GPS", IF(Data!J4000="EngineFaultRecord", "Fault", IF(Data!J4000="DriverChange","Driver",IF(Data!J4000="CustomRecord","Custom","Debug")))))</f>
        <v>Engine</v>
      </c>
      <c r="F4003" s="39" t="str">
        <f>IF(Data!Y4000=TRUE(), "Yes", "No")</f>
        <v>No</v>
      </c>
      <c r="G4003" s="40">
        <f>Data!AK4000</f>
        <v>0</v>
      </c>
      <c r="H4003" s="35" t="str">
        <f>Data!AB4000</f>
        <v>Energía de la batería del vehículo eléctrico</v>
      </c>
      <c r="I4003" s="35">
        <f>Data!AD4000</f>
        <v>0</v>
      </c>
      <c r="J4003" s="35">
        <f>Data!AF4000</f>
        <v>0</v>
      </c>
      <c r="K4003" s="35" t="str">
        <f>CONCATENATE(Data!AH4000, " ", Data!AI4000)</f>
        <v>-10949 W</v>
      </c>
      <c r="L4003" s="35" t="str">
        <f>Data!C4000</f>
        <v>Vehicle, Battery Electric Vehicle</v>
      </c>
      <c r="M4003" s="35">
        <f>Data!H4000</f>
        <v>0</v>
      </c>
      <c r="N4003" s="41">
        <f>Data!I4000</f>
        <v>46087.41787597222</v>
      </c>
      <c r="O4003" s="35">
        <f>Data!L4000</f>
        <v>0</v>
      </c>
      <c r="P4003" s="35">
        <f>Data!M4000</f>
        <v>0</v>
      </c>
      <c r="Q4003" s="35" t="str">
        <f>IF(Data!N4000=0,"",Data!N4000)</f>
        <v/>
      </c>
      <c r="R4003" s="35">
        <f>Data!K4000</f>
        <v>0</v>
      </c>
      <c r="S4003" s="35" t="str">
        <f>IF(Data!X4000=TRUE(), "Yes", "No")</f>
        <v>No</v>
      </c>
      <c r="T4003" s="40" t="e">
        <f>#REF!</f>
        <v>#REF!</v>
      </c>
    </row>
    <row r="4004" spans="1:20" x14ac:dyDescent="0.3">
      <c r="A4004" s="35" t="str">
        <f>Data!A4001</f>
        <v>NISSAN LEAF 299-1018</v>
      </c>
      <c r="B4004" s="36">
        <f t="shared" si="62"/>
        <v>46087.41789365741</v>
      </c>
      <c r="C4004" s="37" t="str">
        <f>IF(Data!J4001="GpsRecord", CONCATENATE($U$3,": ",Data!M4001,", ",Data!L4001), CONCATENATE(Data!AB4001, " ", Data!AH4001))</f>
        <v>Velocidad del motor en carretera 98</v>
      </c>
      <c r="D4004" s="38" t="str">
        <f>IF(Data!O4001=TRUE(), "Yes", "No")</f>
        <v>No</v>
      </c>
      <c r="E4004" s="38" t="str">
        <f>IF(Data!J4001="EngineStatusRecord","Engine",IF(Data!J4001="GpsRecord", "GPS", IF(Data!J4001="EngineFaultRecord", "Fault", IF(Data!J4001="DriverChange","Driver",IF(Data!J4001="CustomRecord","Custom","Debug")))))</f>
        <v>Engine</v>
      </c>
      <c r="F4004" s="39" t="str">
        <f>IF(Data!Y4001=TRUE(), "Yes", "No")</f>
        <v>No</v>
      </c>
      <c r="G4004" s="40">
        <f>Data!AK4001</f>
        <v>0</v>
      </c>
      <c r="H4004" s="35" t="str">
        <f>Data!AB4001</f>
        <v>Velocidad del motor en carretera</v>
      </c>
      <c r="I4004" s="35">
        <f>Data!AD4001</f>
        <v>0</v>
      </c>
      <c r="J4004" s="35">
        <f>Data!AF4001</f>
        <v>0</v>
      </c>
      <c r="K4004" s="35" t="str">
        <f>CONCATENATE(Data!AH4001, " ", Data!AI4001)</f>
        <v>98 km/h</v>
      </c>
      <c r="L4004" s="35" t="str">
        <f>Data!C4001</f>
        <v>Vehicle, Battery Electric Vehicle</v>
      </c>
      <c r="M4004" s="35">
        <f>Data!H4001</f>
        <v>0</v>
      </c>
      <c r="N4004" s="41">
        <f>Data!I4001</f>
        <v>46087.41789365741</v>
      </c>
      <c r="O4004" s="35">
        <f>Data!L4001</f>
        <v>0</v>
      </c>
      <c r="P4004" s="35">
        <f>Data!M4001</f>
        <v>0</v>
      </c>
      <c r="Q4004" s="35" t="str">
        <f>IF(Data!N4001=0,"",Data!N4001)</f>
        <v/>
      </c>
      <c r="R4004" s="35">
        <f>Data!K4001</f>
        <v>0</v>
      </c>
      <c r="S4004" s="35" t="str">
        <f>IF(Data!X4001=TRUE(), "Yes", "No")</f>
        <v>No</v>
      </c>
      <c r="T4004" s="40" t="e">
        <f>#REF!</f>
        <v>#REF!</v>
      </c>
    </row>
    <row r="4005" spans="1:20" x14ac:dyDescent="0.3">
      <c r="A4005" s="35" t="str">
        <f>Data!A4002</f>
        <v>NISSAN LEAF 299-1018</v>
      </c>
      <c r="B4005" s="36">
        <f t="shared" si="62"/>
        <v>46087.417913506943</v>
      </c>
      <c r="C4005" s="37" t="str">
        <f>IF(Data!J4002="GpsRecord", CONCATENATE($U$3,": ",Data!M4002,", ",Data!L4002), CONCATENATE(Data!AB4002, " ", Data!AH4002))</f>
        <v xml:space="preserve"> </v>
      </c>
      <c r="D4005" s="38" t="str">
        <f>IF(Data!O4002=TRUE(), "Yes", "No")</f>
        <v>No</v>
      </c>
      <c r="E4005" s="38" t="str">
        <f>IF(Data!J4002="EngineStatusRecord","Engine",IF(Data!J4002="GpsRecord", "GPS", IF(Data!J4002="EngineFaultRecord", "Fault", IF(Data!J4002="DriverChange","Driver",IF(Data!J4002="CustomRecord","Custom","Debug")))))</f>
        <v>Debug</v>
      </c>
      <c r="F4005" s="39" t="str">
        <f>IF(Data!Y4002=TRUE(), "Yes", "No")</f>
        <v>No</v>
      </c>
      <c r="G4005" s="40" t="str">
        <f>Data!AK4002</f>
        <v>9D-00-00-00-00-00-00-00-00-00-00-00-00-00-00</v>
      </c>
      <c r="H4005" s="35">
        <f>Data!AB4002</f>
        <v>0</v>
      </c>
      <c r="I4005" s="35">
        <f>Data!AD4002</f>
        <v>0</v>
      </c>
      <c r="J4005" s="35">
        <f>Data!AF4002</f>
        <v>0</v>
      </c>
      <c r="K4005" s="35" t="str">
        <f>CONCATENATE(Data!AH4002, " ", Data!AI4002)</f>
        <v xml:space="preserve"> </v>
      </c>
      <c r="L4005" s="35" t="str">
        <f>Data!C4002</f>
        <v>Vehicle, Battery Electric Vehicle</v>
      </c>
      <c r="M4005" s="35">
        <f>Data!H4002</f>
        <v>0</v>
      </c>
      <c r="N4005" s="41">
        <f>Data!I4002</f>
        <v>46087.417913506943</v>
      </c>
      <c r="O4005" s="35">
        <f>Data!L4002</f>
        <v>0</v>
      </c>
      <c r="P4005" s="35">
        <f>Data!M4002</f>
        <v>0</v>
      </c>
      <c r="Q4005" s="35" t="str">
        <f>IF(Data!N4002=0,"",Data!N4002)</f>
        <v>50246</v>
      </c>
      <c r="R4005" s="35">
        <f>Data!K4002</f>
        <v>0</v>
      </c>
      <c r="S4005" s="35" t="str">
        <f>IF(Data!X4002=TRUE(), "Yes", "No")</f>
        <v>No</v>
      </c>
      <c r="T4005" s="40" t="e">
        <f>#REF!</f>
        <v>#REF!</v>
      </c>
    </row>
    <row r="4006" spans="1:20" x14ac:dyDescent="0.3">
      <c r="A4006" s="35" t="str">
        <f>Data!A4003</f>
        <v>NISSAN LEAF 299-1018</v>
      </c>
      <c r="B4006" s="36">
        <f t="shared" si="62"/>
        <v>46087.417916666665</v>
      </c>
      <c r="C4006" s="37" t="str">
        <f>IF(Data!J4003="GpsRecord", CONCATENATE($U$3,": ",Data!M4003,", ",Data!L4003), CONCATENATE(Data!AB4003, " ", Data!AH4003))</f>
        <v>Ubicación: 9.89961, -84.53667</v>
      </c>
      <c r="D4006" s="38" t="str">
        <f>IF(Data!O4003=TRUE(), "Yes", "No")</f>
        <v>Yes</v>
      </c>
      <c r="E4006" s="38" t="str">
        <f>IF(Data!J4003="EngineStatusRecord","Engine",IF(Data!J4003="GpsRecord", "GPS", IF(Data!J4003="EngineFaultRecord", "Fault", IF(Data!J4003="DriverChange","Driver",IF(Data!J4003="CustomRecord","Custom","Debug")))))</f>
        <v>GPS</v>
      </c>
      <c r="F4006" s="39" t="str">
        <f>IF(Data!Y4003=TRUE(), "Yes", "No")</f>
        <v>Yes</v>
      </c>
      <c r="G4006" s="40">
        <f>Data!AK4003</f>
        <v>0</v>
      </c>
      <c r="H4006" s="35">
        <f>Data!AB4003</f>
        <v>0</v>
      </c>
      <c r="I4006" s="35">
        <f>Data!AD4003</f>
        <v>0</v>
      </c>
      <c r="J4006" s="35">
        <f>Data!AF4003</f>
        <v>0</v>
      </c>
      <c r="K4006" s="35" t="str">
        <f>CONCATENATE(Data!AH4003, " ", Data!AI4003)</f>
        <v xml:space="preserve"> </v>
      </c>
      <c r="L4006" s="35" t="str">
        <f>Data!C4003</f>
        <v>Vehicle, Battery Electric Vehicle</v>
      </c>
      <c r="M4006" s="35">
        <f>Data!H4003</f>
        <v>0</v>
      </c>
      <c r="N4006" s="41">
        <f>Data!I4003</f>
        <v>46087.417916666665</v>
      </c>
      <c r="O4006" s="35">
        <f>Data!L4003</f>
        <v>-84.536670000000001</v>
      </c>
      <c r="P4006" s="35">
        <f>Data!M4003</f>
        <v>9.8996099999999991</v>
      </c>
      <c r="Q4006" s="35" t="str">
        <f>IF(Data!N4003=0,"",Data!N4003)</f>
        <v>CurvePositionEstimateError</v>
      </c>
      <c r="R4006" s="35">
        <f>Data!K4003</f>
        <v>96</v>
      </c>
      <c r="S4006" s="35" t="str">
        <f>IF(Data!X4003=TRUE(), "Yes", "No")</f>
        <v>Yes</v>
      </c>
      <c r="T4006" s="40" t="e">
        <f>#REF!</f>
        <v>#REF!</v>
      </c>
    </row>
    <row r="4007" spans="1:20" x14ac:dyDescent="0.3">
      <c r="A4007" s="35" t="str">
        <f>Data!A4004</f>
        <v>NISSAN LEAF 299-1018</v>
      </c>
      <c r="B4007" s="36">
        <f t="shared" si="62"/>
        <v>46087.418009259258</v>
      </c>
      <c r="C4007" s="37" t="str">
        <f>IF(Data!J4004="GpsRecord", CONCATENATE($U$3,": ",Data!M4004,", ",Data!L4004), CONCATENATE(Data!AB4004, " ", Data!AH4004))</f>
        <v>Ubicación: 9.89963, -84.53867</v>
      </c>
      <c r="D4007" s="38" t="str">
        <f>IF(Data!O4004=TRUE(), "Yes", "No")</f>
        <v>Yes</v>
      </c>
      <c r="E4007" s="38" t="str">
        <f>IF(Data!J4004="EngineStatusRecord","Engine",IF(Data!J4004="GpsRecord", "GPS", IF(Data!J4004="EngineFaultRecord", "Fault", IF(Data!J4004="DriverChange","Driver",IF(Data!J4004="CustomRecord","Custom","Debug")))))</f>
        <v>GPS</v>
      </c>
      <c r="F4007" s="39" t="str">
        <f>IF(Data!Y4004=TRUE(), "Yes", "No")</f>
        <v>Yes</v>
      </c>
      <c r="G4007" s="40">
        <f>Data!AK4004</f>
        <v>0</v>
      </c>
      <c r="H4007" s="35">
        <f>Data!AB4004</f>
        <v>0</v>
      </c>
      <c r="I4007" s="35">
        <f>Data!AD4004</f>
        <v>0</v>
      </c>
      <c r="J4007" s="35">
        <f>Data!AF4004</f>
        <v>0</v>
      </c>
      <c r="K4007" s="35" t="str">
        <f>CONCATENATE(Data!AH4004, " ", Data!AI4004)</f>
        <v xml:space="preserve"> </v>
      </c>
      <c r="L4007" s="35" t="str">
        <f>Data!C4004</f>
        <v>Vehicle, Battery Electric Vehicle</v>
      </c>
      <c r="M4007" s="35">
        <f>Data!H4004</f>
        <v>0</v>
      </c>
      <c r="N4007" s="41">
        <f>Data!I4004</f>
        <v>46087.418009259258</v>
      </c>
      <c r="O4007" s="35">
        <f>Data!L4004</f>
        <v>-84.538669999999996</v>
      </c>
      <c r="P4007" s="35">
        <f>Data!M4004</f>
        <v>9.8996300000000002</v>
      </c>
      <c r="Q4007" s="35" t="str">
        <f>IF(Data!N4004=0,"",Data!N4004)</f>
        <v>CurvePositionEstimateError</v>
      </c>
      <c r="R4007" s="35">
        <f>Data!K4004</f>
        <v>98</v>
      </c>
      <c r="S4007" s="35" t="str">
        <f>IF(Data!X4004=TRUE(), "Yes", "No")</f>
        <v>Yes</v>
      </c>
      <c r="T4007" s="40" t="e">
        <f>#REF!</f>
        <v>#REF!</v>
      </c>
    </row>
    <row r="4008" spans="1:20" x14ac:dyDescent="0.3">
      <c r="A4008" s="35" t="str">
        <f>Data!A4005</f>
        <v>NISSAN LEAF 299-1018</v>
      </c>
      <c r="B4008" s="36">
        <f t="shared" si="62"/>
        <v>46087.41800957176</v>
      </c>
      <c r="C4008" s="37" t="str">
        <f>IF(Data!J4005="GpsRecord", CONCATENATE($U$3,": ",Data!M4005,", ",Data!L4005), CONCATENATE(Data!AB4005, " ", Data!AH4005))</f>
        <v>Velocidad del motor en carretera 101</v>
      </c>
      <c r="D4008" s="38" t="str">
        <f>IF(Data!O4005=TRUE(), "Yes", "No")</f>
        <v>No</v>
      </c>
      <c r="E4008" s="38" t="str">
        <f>IF(Data!J4005="EngineStatusRecord","Engine",IF(Data!J4005="GpsRecord", "GPS", IF(Data!J4005="EngineFaultRecord", "Fault", IF(Data!J4005="DriverChange","Driver",IF(Data!J4005="CustomRecord","Custom","Debug")))))</f>
        <v>Engine</v>
      </c>
      <c r="F4008" s="39" t="str">
        <f>IF(Data!Y4005=TRUE(), "Yes", "No")</f>
        <v>No</v>
      </c>
      <c r="G4008" s="40">
        <f>Data!AK4005</f>
        <v>0</v>
      </c>
      <c r="H4008" s="35" t="str">
        <f>Data!AB4005</f>
        <v>Velocidad del motor en carretera</v>
      </c>
      <c r="I4008" s="35">
        <f>Data!AD4005</f>
        <v>0</v>
      </c>
      <c r="J4008" s="35">
        <f>Data!AF4005</f>
        <v>0</v>
      </c>
      <c r="K4008" s="35" t="str">
        <f>CONCATENATE(Data!AH4005, " ", Data!AI4005)</f>
        <v>101 km/h</v>
      </c>
      <c r="L4008" s="35" t="str">
        <f>Data!C4005</f>
        <v>Vehicle, Battery Electric Vehicle</v>
      </c>
      <c r="M4008" s="35">
        <f>Data!H4005</f>
        <v>0</v>
      </c>
      <c r="N4008" s="41">
        <f>Data!I4005</f>
        <v>46087.41800957176</v>
      </c>
      <c r="O4008" s="35">
        <f>Data!L4005</f>
        <v>0</v>
      </c>
      <c r="P4008" s="35">
        <f>Data!M4005</f>
        <v>0</v>
      </c>
      <c r="Q4008" s="35" t="str">
        <f>IF(Data!N4005=0,"",Data!N4005)</f>
        <v/>
      </c>
      <c r="R4008" s="35">
        <f>Data!K4005</f>
        <v>0</v>
      </c>
      <c r="S4008" s="35" t="str">
        <f>IF(Data!X4005=TRUE(), "Yes", "No")</f>
        <v>No</v>
      </c>
      <c r="T4008" s="40" t="e">
        <f>#REF!</f>
        <v>#REF!</v>
      </c>
    </row>
    <row r="4009" spans="1:20" x14ac:dyDescent="0.3">
      <c r="A4009" s="35" t="str">
        <f>Data!A4006</f>
        <v>NISSAN LEAF 299-1018</v>
      </c>
      <c r="B4009" s="36">
        <f t="shared" si="62"/>
        <v>46087.418017442127</v>
      </c>
      <c r="C4009" s="37" t="str">
        <f>IF(Data!J4006="GpsRecord", CONCATENATE($U$3,": ",Data!M4006,", ",Data!L4006), CONCATENATE(Data!AB4006, " ", Data!AH4006))</f>
        <v>Odómetro 15972</v>
      </c>
      <c r="D4009" s="38" t="str">
        <f>IF(Data!O4006=TRUE(), "Yes", "No")</f>
        <v>No</v>
      </c>
      <c r="E4009" s="38" t="str">
        <f>IF(Data!J4006="EngineStatusRecord","Engine",IF(Data!J4006="GpsRecord", "GPS", IF(Data!J4006="EngineFaultRecord", "Fault", IF(Data!J4006="DriverChange","Driver",IF(Data!J4006="CustomRecord","Custom","Debug")))))</f>
        <v>Engine</v>
      </c>
      <c r="F4009" s="39" t="str">
        <f>IF(Data!Y4006=TRUE(), "Yes", "No")</f>
        <v>No</v>
      </c>
      <c r="G4009" s="40">
        <f>Data!AK4006</f>
        <v>0</v>
      </c>
      <c r="H4009" s="35" t="str">
        <f>Data!AB4006</f>
        <v>Odómetro</v>
      </c>
      <c r="I4009" s="35">
        <f>Data!AD4006</f>
        <v>0</v>
      </c>
      <c r="J4009" s="35">
        <f>Data!AF4006</f>
        <v>0</v>
      </c>
      <c r="K4009" s="35" t="str">
        <f>CONCATENATE(Data!AH4006, " ", Data!AI4006)</f>
        <v>15972 km</v>
      </c>
      <c r="L4009" s="35" t="str">
        <f>Data!C4006</f>
        <v>Vehicle, Battery Electric Vehicle</v>
      </c>
      <c r="M4009" s="35">
        <f>Data!H4006</f>
        <v>0</v>
      </c>
      <c r="N4009" s="41">
        <f>Data!I4006</f>
        <v>46087.418017442127</v>
      </c>
      <c r="O4009" s="35">
        <f>Data!L4006</f>
        <v>0</v>
      </c>
      <c r="P4009" s="35">
        <f>Data!M4006</f>
        <v>0</v>
      </c>
      <c r="Q4009" s="35" t="str">
        <f>IF(Data!N4006=0,"",Data!N4006)</f>
        <v/>
      </c>
      <c r="R4009" s="35">
        <f>Data!K4006</f>
        <v>0</v>
      </c>
      <c r="S4009" s="35" t="str">
        <f>IF(Data!X4006=TRUE(), "Yes", "No")</f>
        <v>No</v>
      </c>
      <c r="T4009" s="40" t="e">
        <f>#REF!</f>
        <v>#REF!</v>
      </c>
    </row>
    <row r="4010" spans="1:20" x14ac:dyDescent="0.3">
      <c r="A4010" s="35" t="str">
        <f>Data!A4007</f>
        <v>NISSAN LEAF 299-1018</v>
      </c>
      <c r="B4010" s="36">
        <f t="shared" si="62"/>
        <v>46087.418017442127</v>
      </c>
      <c r="C4010" s="37" t="str">
        <f>IF(Data!J4007="GpsRecord", CONCATENATE($U$3,": ",Data!M4007,", ",Data!L4007), CONCATENATE(Data!AB4007, " ", Data!AH4007))</f>
        <v>Odómetro sin procesar 15972</v>
      </c>
      <c r="D4010" s="38" t="str">
        <f>IF(Data!O4007=TRUE(), "Yes", "No")</f>
        <v>No</v>
      </c>
      <c r="E4010" s="38" t="str">
        <f>IF(Data!J4007="EngineStatusRecord","Engine",IF(Data!J4007="GpsRecord", "GPS", IF(Data!J4007="EngineFaultRecord", "Fault", IF(Data!J4007="DriverChange","Driver",IF(Data!J4007="CustomRecord","Custom","Debug")))))</f>
        <v>Engine</v>
      </c>
      <c r="F4010" s="39" t="str">
        <f>IF(Data!Y4007=TRUE(), "Yes", "No")</f>
        <v>No</v>
      </c>
      <c r="G4010" s="40">
        <f>Data!AK4007</f>
        <v>0</v>
      </c>
      <c r="H4010" s="35" t="str">
        <f>Data!AB4007</f>
        <v>Odómetro sin procesar</v>
      </c>
      <c r="I4010" s="35">
        <f>Data!AD4007</f>
        <v>0</v>
      </c>
      <c r="J4010" s="35">
        <f>Data!AF4007</f>
        <v>0</v>
      </c>
      <c r="K4010" s="35" t="str">
        <f>CONCATENATE(Data!AH4007, " ", Data!AI4007)</f>
        <v>15972 km</v>
      </c>
      <c r="L4010" s="35" t="str">
        <f>Data!C4007</f>
        <v>Vehicle, Battery Electric Vehicle</v>
      </c>
      <c r="M4010" s="35">
        <f>Data!H4007</f>
        <v>0</v>
      </c>
      <c r="N4010" s="41">
        <f>Data!I4007</f>
        <v>46087.418017442127</v>
      </c>
      <c r="O4010" s="35">
        <f>Data!L4007</f>
        <v>0</v>
      </c>
      <c r="P4010" s="35">
        <f>Data!M4007</f>
        <v>0</v>
      </c>
      <c r="Q4010" s="35" t="str">
        <f>IF(Data!N4007=0,"",Data!N4007)</f>
        <v/>
      </c>
      <c r="R4010" s="35">
        <f>Data!K4007</f>
        <v>0</v>
      </c>
      <c r="S4010" s="35" t="str">
        <f>IF(Data!X4007=TRUE(), "Yes", "No")</f>
        <v>No</v>
      </c>
      <c r="T4010" s="40" t="e">
        <f>#REF!</f>
        <v>#REF!</v>
      </c>
    </row>
    <row r="4011" spans="1:20" x14ac:dyDescent="0.3">
      <c r="A4011" s="35" t="str">
        <f>Data!A4008</f>
        <v>NISSAN LEAF 299-1018</v>
      </c>
      <c r="B4011" s="36">
        <f t="shared" si="62"/>
        <v>46087.418038784723</v>
      </c>
      <c r="C4011" s="37" t="str">
        <f>IF(Data!J4008="GpsRecord", CONCATENATE($U$3,": ",Data!M4008,", ",Data!L4008), CONCATENATE(Data!AB4008, " ", Data!AH4008))</f>
        <v>Energía de la batería del vehículo eléctrico 43761</v>
      </c>
      <c r="D4011" s="38" t="str">
        <f>IF(Data!O4008=TRUE(), "Yes", "No")</f>
        <v>No</v>
      </c>
      <c r="E4011" s="38" t="str">
        <f>IF(Data!J4008="EngineStatusRecord","Engine",IF(Data!J4008="GpsRecord", "GPS", IF(Data!J4008="EngineFaultRecord", "Fault", IF(Data!J4008="DriverChange","Driver",IF(Data!J4008="CustomRecord","Custom","Debug")))))</f>
        <v>Engine</v>
      </c>
      <c r="F4011" s="39" t="str">
        <f>IF(Data!Y4008=TRUE(), "Yes", "No")</f>
        <v>No</v>
      </c>
      <c r="G4011" s="40">
        <f>Data!AK4008</f>
        <v>0</v>
      </c>
      <c r="H4011" s="35" t="str">
        <f>Data!AB4008</f>
        <v>Energía de la batería del vehículo eléctrico</v>
      </c>
      <c r="I4011" s="35">
        <f>Data!AD4008</f>
        <v>0</v>
      </c>
      <c r="J4011" s="35">
        <f>Data!AF4008</f>
        <v>0</v>
      </c>
      <c r="K4011" s="35" t="str">
        <f>CONCATENATE(Data!AH4008, " ", Data!AI4008)</f>
        <v>43761 W</v>
      </c>
      <c r="L4011" s="35" t="str">
        <f>Data!C4008</f>
        <v>Vehicle, Battery Electric Vehicle</v>
      </c>
      <c r="M4011" s="35">
        <f>Data!H4008</f>
        <v>0</v>
      </c>
      <c r="N4011" s="41">
        <f>Data!I4008</f>
        <v>46087.418038784723</v>
      </c>
      <c r="O4011" s="35">
        <f>Data!L4008</f>
        <v>0</v>
      </c>
      <c r="P4011" s="35">
        <f>Data!M4008</f>
        <v>0</v>
      </c>
      <c r="Q4011" s="35" t="str">
        <f>IF(Data!N4008=0,"",Data!N4008)</f>
        <v/>
      </c>
      <c r="R4011" s="35">
        <f>Data!K4008</f>
        <v>0</v>
      </c>
      <c r="S4011" s="35" t="str">
        <f>IF(Data!X4008=TRUE(), "Yes", "No")</f>
        <v>No</v>
      </c>
      <c r="T4011" s="40" t="e">
        <f>#REF!</f>
        <v>#REF!</v>
      </c>
    </row>
    <row r="4012" spans="1:20" x14ac:dyDescent="0.3">
      <c r="A4012" s="35" t="str">
        <f>Data!A4009</f>
        <v>NISSAN LEAF 299-1018</v>
      </c>
      <c r="B4012" s="36">
        <f t="shared" si="62"/>
        <v>46087.418052303241</v>
      </c>
      <c r="C4012" s="37" t="str">
        <f>IF(Data!J4009="GpsRecord", CONCATENATE($U$3,": ",Data!M4009,", ",Data!L4009), CONCATENATE(Data!AB4009, " ", Data!AH4009))</f>
        <v xml:space="preserve"> </v>
      </c>
      <c r="D4012" s="38" t="str">
        <f>IF(Data!O4009=TRUE(), "Yes", "No")</f>
        <v>No</v>
      </c>
      <c r="E4012" s="38" t="str">
        <f>IF(Data!J4009="EngineStatusRecord","Engine",IF(Data!J4009="GpsRecord", "GPS", IF(Data!J4009="EngineFaultRecord", "Fault", IF(Data!J4009="DriverChange","Driver",IF(Data!J4009="CustomRecord","Custom","Debug")))))</f>
        <v>Debug</v>
      </c>
      <c r="F4012" s="39" t="str">
        <f>IF(Data!Y4009=TRUE(), "Yes", "No")</f>
        <v>No</v>
      </c>
      <c r="G4012" s="40" t="str">
        <f>Data!AK4009</f>
        <v>76-01-00-00-1C-A5-00-00-00-00-00-00-00-00-00</v>
      </c>
      <c r="H4012" s="35">
        <f>Data!AB4009</f>
        <v>0</v>
      </c>
      <c r="I4012" s="35">
        <f>Data!AD4009</f>
        <v>0</v>
      </c>
      <c r="J4012" s="35">
        <f>Data!AF4009</f>
        <v>0</v>
      </c>
      <c r="K4012" s="35" t="str">
        <f>CONCATENATE(Data!AH4009, " ", Data!AI4009)</f>
        <v xml:space="preserve"> </v>
      </c>
      <c r="L4012" s="35" t="str">
        <f>Data!C4009</f>
        <v>Vehicle, Battery Electric Vehicle</v>
      </c>
      <c r="M4012" s="35">
        <f>Data!H4009</f>
        <v>0</v>
      </c>
      <c r="N4012" s="41">
        <f>Data!I4009</f>
        <v>46087.418052303241</v>
      </c>
      <c r="O4012" s="35">
        <f>Data!L4009</f>
        <v>0</v>
      </c>
      <c r="P4012" s="35">
        <f>Data!M4009</f>
        <v>0</v>
      </c>
      <c r="Q4012" s="35" t="str">
        <f>IF(Data!N4009=0,"",Data!N4009)</f>
        <v>Obd2NegativeResponse</v>
      </c>
      <c r="R4012" s="35">
        <f>Data!K4009</f>
        <v>0</v>
      </c>
      <c r="S4012" s="35" t="str">
        <f>IF(Data!X4009=TRUE(), "Yes", "No")</f>
        <v>No</v>
      </c>
      <c r="T4012" s="40" t="e">
        <f>#REF!</f>
        <v>#REF!</v>
      </c>
    </row>
    <row r="4013" spans="1:20" x14ac:dyDescent="0.3">
      <c r="A4013" s="35" t="str">
        <f>Data!A4010</f>
        <v>NISSAN LEAF 299-1018</v>
      </c>
      <c r="B4013" s="36">
        <f t="shared" si="62"/>
        <v>46087.418052476853</v>
      </c>
      <c r="C4013" s="37" t="str">
        <f>IF(Data!J4010="GpsRecord", CONCATENATE($U$3,": ",Data!M4010,", ",Data!L4010), CONCATENATE(Data!AB4010, " ", Data!AH4010))</f>
        <v xml:space="preserve"> </v>
      </c>
      <c r="D4013" s="38" t="str">
        <f>IF(Data!O4010=TRUE(), "Yes", "No")</f>
        <v>No</v>
      </c>
      <c r="E4013" s="38" t="str">
        <f>IF(Data!J4010="EngineStatusRecord","Engine",IF(Data!J4010="GpsRecord", "GPS", IF(Data!J4010="EngineFaultRecord", "Fault", IF(Data!J4010="DriverChange","Driver",IF(Data!J4010="CustomRecord","Custom","Debug")))))</f>
        <v>Debug</v>
      </c>
      <c r="F4013" s="39" t="str">
        <f>IF(Data!Y4010=TRUE(), "Yes", "No")</f>
        <v>No</v>
      </c>
      <c r="G4013" s="40" t="str">
        <f>Data!AK4010</f>
        <v>76-01-00-00-1C-A7-00-00-00-00-00-00-00-00-00</v>
      </c>
      <c r="H4013" s="35">
        <f>Data!AB4010</f>
        <v>0</v>
      </c>
      <c r="I4013" s="35">
        <f>Data!AD4010</f>
        <v>0</v>
      </c>
      <c r="J4013" s="35">
        <f>Data!AF4010</f>
        <v>0</v>
      </c>
      <c r="K4013" s="35" t="str">
        <f>CONCATENATE(Data!AH4010, " ", Data!AI4010)</f>
        <v xml:space="preserve"> </v>
      </c>
      <c r="L4013" s="35" t="str">
        <f>Data!C4010</f>
        <v>Vehicle, Battery Electric Vehicle</v>
      </c>
      <c r="M4013" s="35">
        <f>Data!H4010</f>
        <v>0</v>
      </c>
      <c r="N4013" s="41">
        <f>Data!I4010</f>
        <v>46087.418052476853</v>
      </c>
      <c r="O4013" s="35">
        <f>Data!L4010</f>
        <v>0</v>
      </c>
      <c r="P4013" s="35">
        <f>Data!M4010</f>
        <v>0</v>
      </c>
      <c r="Q4013" s="35" t="str">
        <f>IF(Data!N4010=0,"",Data!N4010)</f>
        <v>Obd2NegativeResponse</v>
      </c>
      <c r="R4013" s="35">
        <f>Data!K4010</f>
        <v>0</v>
      </c>
      <c r="S4013" s="35" t="str">
        <f>IF(Data!X4010=TRUE(), "Yes", "No")</f>
        <v>No</v>
      </c>
      <c r="T4013" s="40" t="e">
        <f>#REF!</f>
        <v>#REF!</v>
      </c>
    </row>
    <row r="4014" spans="1:20" x14ac:dyDescent="0.3">
      <c r="A4014" s="35" t="str">
        <f>Data!A4011</f>
        <v>NISSAN LEAF 299-1018</v>
      </c>
      <c r="B4014" s="36">
        <f t="shared" si="62"/>
        <v>46087.41805270833</v>
      </c>
      <c r="C4014" s="37" t="str">
        <f>IF(Data!J4011="GpsRecord", CONCATENATE($U$3,": ",Data!M4011,", ",Data!L4011), CONCATENATE(Data!AB4011, " ", Data!AH4011))</f>
        <v xml:space="preserve"> </v>
      </c>
      <c r="D4014" s="38" t="str">
        <f>IF(Data!O4011=TRUE(), "Yes", "No")</f>
        <v>No</v>
      </c>
      <c r="E4014" s="38" t="str">
        <f>IF(Data!J4011="EngineStatusRecord","Engine",IF(Data!J4011="GpsRecord", "GPS", IF(Data!J4011="EngineFaultRecord", "Fault", IF(Data!J4011="DriverChange","Driver",IF(Data!J4011="CustomRecord","Custom","Debug")))))</f>
        <v>Debug</v>
      </c>
      <c r="F4014" s="39" t="str">
        <f>IF(Data!Y4011=TRUE(), "Yes", "No")</f>
        <v>No</v>
      </c>
      <c r="G4014" s="40" t="str">
        <f>Data!AK4011</f>
        <v>76-01-00-00-1C-A4-00-00-00-00-00-00-00-00-00</v>
      </c>
      <c r="H4014" s="35">
        <f>Data!AB4011</f>
        <v>0</v>
      </c>
      <c r="I4014" s="35">
        <f>Data!AD4011</f>
        <v>0</v>
      </c>
      <c r="J4014" s="35">
        <f>Data!AF4011</f>
        <v>0</v>
      </c>
      <c r="K4014" s="35" t="str">
        <f>CONCATENATE(Data!AH4011, " ", Data!AI4011)</f>
        <v xml:space="preserve"> </v>
      </c>
      <c r="L4014" s="35" t="str">
        <f>Data!C4011</f>
        <v>Vehicle, Battery Electric Vehicle</v>
      </c>
      <c r="M4014" s="35">
        <f>Data!H4011</f>
        <v>0</v>
      </c>
      <c r="N4014" s="41">
        <f>Data!I4011</f>
        <v>46087.41805270833</v>
      </c>
      <c r="O4014" s="35">
        <f>Data!L4011</f>
        <v>0</v>
      </c>
      <c r="P4014" s="35">
        <f>Data!M4011</f>
        <v>0</v>
      </c>
      <c r="Q4014" s="35" t="str">
        <f>IF(Data!N4011=0,"",Data!N4011)</f>
        <v>Obd2NegativeResponse</v>
      </c>
      <c r="R4014" s="35">
        <f>Data!K4011</f>
        <v>0</v>
      </c>
      <c r="S4014" s="35" t="str">
        <f>IF(Data!X4011=TRUE(), "Yes", "No")</f>
        <v>No</v>
      </c>
      <c r="T4014" s="40" t="e">
        <f>#REF!</f>
        <v>#REF!</v>
      </c>
    </row>
    <row r="4015" spans="1:20" x14ac:dyDescent="0.3">
      <c r="A4015" s="35" t="str">
        <f>Data!A4012</f>
        <v>NISSAN LEAF 299-1018</v>
      </c>
      <c r="B4015" s="36">
        <f t="shared" si="62"/>
        <v>46087.418052893518</v>
      </c>
      <c r="C4015" s="37" t="str">
        <f>IF(Data!J4012="GpsRecord", CONCATENATE($U$3,": ",Data!M4012,", ",Data!L4012), CONCATENATE(Data!AB4012, " ", Data!AH4012))</f>
        <v xml:space="preserve"> </v>
      </c>
      <c r="D4015" s="38" t="str">
        <f>IF(Data!O4012=TRUE(), "Yes", "No")</f>
        <v>No</v>
      </c>
      <c r="E4015" s="38" t="str">
        <f>IF(Data!J4012="EngineStatusRecord","Engine",IF(Data!J4012="GpsRecord", "GPS", IF(Data!J4012="EngineFaultRecord", "Fault", IF(Data!J4012="DriverChange","Driver",IF(Data!J4012="CustomRecord","Custom","Debug")))))</f>
        <v>Debug</v>
      </c>
      <c r="F4015" s="39" t="str">
        <f>IF(Data!Y4012=TRUE(), "Yes", "No")</f>
        <v>No</v>
      </c>
      <c r="G4015" s="40" t="str">
        <f>Data!AK4012</f>
        <v>76-01-00-00-1C-A4-00-00-00-00-00-00-00-00-00</v>
      </c>
      <c r="H4015" s="35">
        <f>Data!AB4012</f>
        <v>0</v>
      </c>
      <c r="I4015" s="35">
        <f>Data!AD4012</f>
        <v>0</v>
      </c>
      <c r="J4015" s="35">
        <f>Data!AF4012</f>
        <v>0</v>
      </c>
      <c r="K4015" s="35" t="str">
        <f>CONCATENATE(Data!AH4012, " ", Data!AI4012)</f>
        <v xml:space="preserve"> </v>
      </c>
      <c r="L4015" s="35" t="str">
        <f>Data!C4012</f>
        <v>Vehicle, Battery Electric Vehicle</v>
      </c>
      <c r="M4015" s="35">
        <f>Data!H4012</f>
        <v>0</v>
      </c>
      <c r="N4015" s="41">
        <f>Data!I4012</f>
        <v>46087.418052893518</v>
      </c>
      <c r="O4015" s="35">
        <f>Data!L4012</f>
        <v>0</v>
      </c>
      <c r="P4015" s="35">
        <f>Data!M4012</f>
        <v>0</v>
      </c>
      <c r="Q4015" s="35" t="str">
        <f>IF(Data!N4012=0,"",Data!N4012)</f>
        <v>Obd2NegativeResponse</v>
      </c>
      <c r="R4015" s="35">
        <f>Data!K4012</f>
        <v>0</v>
      </c>
      <c r="S4015" s="35" t="str">
        <f>IF(Data!X4012=TRUE(), "Yes", "No")</f>
        <v>No</v>
      </c>
      <c r="T4015" s="40" t="e">
        <f>#REF!</f>
        <v>#REF!</v>
      </c>
    </row>
    <row r="4016" spans="1:20" x14ac:dyDescent="0.3">
      <c r="A4016" s="35" t="str">
        <f>Data!A4013</f>
        <v>NISSAN LEAF 299-1018</v>
      </c>
      <c r="B4016" s="36">
        <f t="shared" si="62"/>
        <v>46087.418053020832</v>
      </c>
      <c r="C4016" s="37" t="str">
        <f>IF(Data!J4013="GpsRecord", CONCATENATE($U$3,": ",Data!M4013,", ",Data!L4013), CONCATENATE(Data!AB4013, " ", Data!AH4013))</f>
        <v xml:space="preserve"> </v>
      </c>
      <c r="D4016" s="38" t="str">
        <f>IF(Data!O4013=TRUE(), "Yes", "No")</f>
        <v>No</v>
      </c>
      <c r="E4016" s="38" t="str">
        <f>IF(Data!J4013="EngineStatusRecord","Engine",IF(Data!J4013="GpsRecord", "GPS", IF(Data!J4013="EngineFaultRecord", "Fault", IF(Data!J4013="DriverChange","Driver",IF(Data!J4013="CustomRecord","Custom","Debug")))))</f>
        <v>Debug</v>
      </c>
      <c r="F4016" s="39" t="str">
        <f>IF(Data!Y4013=TRUE(), "Yes", "No")</f>
        <v>No</v>
      </c>
      <c r="G4016" s="40" t="str">
        <f>Data!AK4013</f>
        <v>76-01-00-00-1C-A6-00-00-00-00-00-00-00-00-00</v>
      </c>
      <c r="H4016" s="35">
        <f>Data!AB4013</f>
        <v>0</v>
      </c>
      <c r="I4016" s="35">
        <f>Data!AD4013</f>
        <v>0</v>
      </c>
      <c r="J4016" s="35">
        <f>Data!AF4013</f>
        <v>0</v>
      </c>
      <c r="K4016" s="35" t="str">
        <f>CONCATENATE(Data!AH4013, " ", Data!AI4013)</f>
        <v xml:space="preserve"> </v>
      </c>
      <c r="L4016" s="35" t="str">
        <f>Data!C4013</f>
        <v>Vehicle, Battery Electric Vehicle</v>
      </c>
      <c r="M4016" s="35">
        <f>Data!H4013</f>
        <v>0</v>
      </c>
      <c r="N4016" s="41">
        <f>Data!I4013</f>
        <v>46087.418053020832</v>
      </c>
      <c r="O4016" s="35">
        <f>Data!L4013</f>
        <v>0</v>
      </c>
      <c r="P4016" s="35">
        <f>Data!M4013</f>
        <v>0</v>
      </c>
      <c r="Q4016" s="35" t="str">
        <f>IF(Data!N4013=0,"",Data!N4013)</f>
        <v>Obd2NegativeResponse</v>
      </c>
      <c r="R4016" s="35">
        <f>Data!K4013</f>
        <v>0</v>
      </c>
      <c r="S4016" s="35" t="str">
        <f>IF(Data!X4013=TRUE(), "Yes", "No")</f>
        <v>No</v>
      </c>
      <c r="T4016" s="40" t="e">
        <f>#REF!</f>
        <v>#REF!</v>
      </c>
    </row>
    <row r="4017" spans="1:20" x14ac:dyDescent="0.3">
      <c r="A4017" s="35" t="str">
        <f>Data!A4014</f>
        <v>NISSAN LEAF 299-1018</v>
      </c>
      <c r="B4017" s="36">
        <f t="shared" si="62"/>
        <v>46087.418053113426</v>
      </c>
      <c r="C4017" s="37" t="str">
        <f>IF(Data!J4014="GpsRecord", CONCATENATE($U$3,": ",Data!M4014,", ",Data!L4014), CONCATENATE(Data!AB4014, " ", Data!AH4014))</f>
        <v xml:space="preserve"> </v>
      </c>
      <c r="D4017" s="38" t="str">
        <f>IF(Data!O4014=TRUE(), "Yes", "No")</f>
        <v>No</v>
      </c>
      <c r="E4017" s="38" t="str">
        <f>IF(Data!J4014="EngineStatusRecord","Engine",IF(Data!J4014="GpsRecord", "GPS", IF(Data!J4014="EngineFaultRecord", "Fault", IF(Data!J4014="DriverChange","Driver",IF(Data!J4014="CustomRecord","Custom","Debug")))))</f>
        <v>Debug</v>
      </c>
      <c r="F4017" s="39" t="str">
        <f>IF(Data!Y4014=TRUE(), "Yes", "No")</f>
        <v>No</v>
      </c>
      <c r="G4017" s="40" t="str">
        <f>Data!AK4014</f>
        <v>76-01-00-00-1C-A9-00-00-00-00-00-00-00-00-00</v>
      </c>
      <c r="H4017" s="35">
        <f>Data!AB4014</f>
        <v>0</v>
      </c>
      <c r="I4017" s="35">
        <f>Data!AD4014</f>
        <v>0</v>
      </c>
      <c r="J4017" s="35">
        <f>Data!AF4014</f>
        <v>0</v>
      </c>
      <c r="K4017" s="35" t="str">
        <f>CONCATENATE(Data!AH4014, " ", Data!AI4014)</f>
        <v xml:space="preserve"> </v>
      </c>
      <c r="L4017" s="35" t="str">
        <f>Data!C4014</f>
        <v>Vehicle, Battery Electric Vehicle</v>
      </c>
      <c r="M4017" s="35">
        <f>Data!H4014</f>
        <v>0</v>
      </c>
      <c r="N4017" s="41">
        <f>Data!I4014</f>
        <v>46087.418053113426</v>
      </c>
      <c r="O4017" s="35">
        <f>Data!L4014</f>
        <v>0</v>
      </c>
      <c r="P4017" s="35">
        <f>Data!M4014</f>
        <v>0</v>
      </c>
      <c r="Q4017" s="35" t="str">
        <f>IF(Data!N4014=0,"",Data!N4014)</f>
        <v>Obd2NegativeResponse</v>
      </c>
      <c r="R4017" s="35">
        <f>Data!K4014</f>
        <v>0</v>
      </c>
      <c r="S4017" s="35" t="str">
        <f>IF(Data!X4014=TRUE(), "Yes", "No")</f>
        <v>No</v>
      </c>
      <c r="T4017" s="40" t="e">
        <f>#REF!</f>
        <v>#REF!</v>
      </c>
    </row>
    <row r="4018" spans="1:20" x14ac:dyDescent="0.3">
      <c r="A4018" s="35" t="str">
        <f>Data!A4015</f>
        <v>NISSAN LEAF 299-1018</v>
      </c>
      <c r="B4018" s="36">
        <f t="shared" si="62"/>
        <v>46087.418053252317</v>
      </c>
      <c r="C4018" s="37" t="str">
        <f>IF(Data!J4015="GpsRecord", CONCATENATE($U$3,": ",Data!M4015,", ",Data!L4015), CONCATENATE(Data!AB4015, " ", Data!AH4015))</f>
        <v xml:space="preserve"> </v>
      </c>
      <c r="D4018" s="38" t="str">
        <f>IF(Data!O4015=TRUE(), "Yes", "No")</f>
        <v>No</v>
      </c>
      <c r="E4018" s="38" t="str">
        <f>IF(Data!J4015="EngineStatusRecord","Engine",IF(Data!J4015="GpsRecord", "GPS", IF(Data!J4015="EngineFaultRecord", "Fault", IF(Data!J4015="DriverChange","Driver",IF(Data!J4015="CustomRecord","Custom","Debug")))))</f>
        <v>Debug</v>
      </c>
      <c r="F4018" s="39" t="str">
        <f>IF(Data!Y4015=TRUE(), "Yes", "No")</f>
        <v>No</v>
      </c>
      <c r="G4018" s="40" t="str">
        <f>Data!AK4015</f>
        <v>76-01-00-00-1C-AA-00-00-00-00-00-00-00-00-00</v>
      </c>
      <c r="H4018" s="35">
        <f>Data!AB4015</f>
        <v>0</v>
      </c>
      <c r="I4018" s="35">
        <f>Data!AD4015</f>
        <v>0</v>
      </c>
      <c r="J4018" s="35">
        <f>Data!AF4015</f>
        <v>0</v>
      </c>
      <c r="K4018" s="35" t="str">
        <f>CONCATENATE(Data!AH4015, " ", Data!AI4015)</f>
        <v xml:space="preserve"> </v>
      </c>
      <c r="L4018" s="35" t="str">
        <f>Data!C4015</f>
        <v>Vehicle, Battery Electric Vehicle</v>
      </c>
      <c r="M4018" s="35">
        <f>Data!H4015</f>
        <v>0</v>
      </c>
      <c r="N4018" s="41">
        <f>Data!I4015</f>
        <v>46087.418053252317</v>
      </c>
      <c r="O4018" s="35">
        <f>Data!L4015</f>
        <v>0</v>
      </c>
      <c r="P4018" s="35">
        <f>Data!M4015</f>
        <v>0</v>
      </c>
      <c r="Q4018" s="35" t="str">
        <f>IF(Data!N4015=0,"",Data!N4015)</f>
        <v>Obd2NegativeResponse</v>
      </c>
      <c r="R4018" s="35">
        <f>Data!K4015</f>
        <v>0</v>
      </c>
      <c r="S4018" s="35" t="str">
        <f>IF(Data!X4015=TRUE(), "Yes", "No")</f>
        <v>No</v>
      </c>
      <c r="T4018" s="40" t="e">
        <f>#REF!</f>
        <v>#REF!</v>
      </c>
    </row>
    <row r="4019" spans="1:20" x14ac:dyDescent="0.3">
      <c r="A4019" s="35" t="str">
        <f>Data!A4016</f>
        <v>NISSAN LEAF 299-1018</v>
      </c>
      <c r="B4019" s="36">
        <f t="shared" si="62"/>
        <v>46087.418053344911</v>
      </c>
      <c r="C4019" s="37" t="str">
        <f>IF(Data!J4016="GpsRecord", CONCATENATE($U$3,": ",Data!M4016,", ",Data!L4016), CONCATENATE(Data!AB4016, " ", Data!AH4016))</f>
        <v xml:space="preserve"> </v>
      </c>
      <c r="D4019" s="38" t="str">
        <f>IF(Data!O4016=TRUE(), "Yes", "No")</f>
        <v>No</v>
      </c>
      <c r="E4019" s="38" t="str">
        <f>IF(Data!J4016="EngineStatusRecord","Engine",IF(Data!J4016="GpsRecord", "GPS", IF(Data!J4016="EngineFaultRecord", "Fault", IF(Data!J4016="DriverChange","Driver",IF(Data!J4016="CustomRecord","Custom","Debug")))))</f>
        <v>Debug</v>
      </c>
      <c r="F4019" s="39" t="str">
        <f>IF(Data!Y4016=TRUE(), "Yes", "No")</f>
        <v>No</v>
      </c>
      <c r="G4019" s="40" t="str">
        <f>Data!AK4016</f>
        <v>76-01-00-00-1C-A9-00-00-00-00-00-00-00-00-00</v>
      </c>
      <c r="H4019" s="35">
        <f>Data!AB4016</f>
        <v>0</v>
      </c>
      <c r="I4019" s="35">
        <f>Data!AD4016</f>
        <v>0</v>
      </c>
      <c r="J4019" s="35">
        <f>Data!AF4016</f>
        <v>0</v>
      </c>
      <c r="K4019" s="35" t="str">
        <f>CONCATENATE(Data!AH4016, " ", Data!AI4016)</f>
        <v xml:space="preserve"> </v>
      </c>
      <c r="L4019" s="35" t="str">
        <f>Data!C4016</f>
        <v>Vehicle, Battery Electric Vehicle</v>
      </c>
      <c r="M4019" s="35">
        <f>Data!H4016</f>
        <v>0</v>
      </c>
      <c r="N4019" s="41">
        <f>Data!I4016</f>
        <v>46087.418053344911</v>
      </c>
      <c r="O4019" s="35">
        <f>Data!L4016</f>
        <v>0</v>
      </c>
      <c r="P4019" s="35">
        <f>Data!M4016</f>
        <v>0</v>
      </c>
      <c r="Q4019" s="35" t="str">
        <f>IF(Data!N4016=0,"",Data!N4016)</f>
        <v>Obd2NegativeResponse</v>
      </c>
      <c r="R4019" s="35">
        <f>Data!K4016</f>
        <v>0</v>
      </c>
      <c r="S4019" s="35" t="str">
        <f>IF(Data!X4016=TRUE(), "Yes", "No")</f>
        <v>No</v>
      </c>
      <c r="T4019" s="40" t="e">
        <f>#REF!</f>
        <v>#REF!</v>
      </c>
    </row>
    <row r="4020" spans="1:20" x14ac:dyDescent="0.3">
      <c r="A4020" s="35" t="str">
        <f>Data!A4017</f>
        <v>NISSAN LEAF 299-1018</v>
      </c>
      <c r="B4020" s="36">
        <f t="shared" si="62"/>
        <v>46087.418053564812</v>
      </c>
      <c r="C4020" s="37" t="str">
        <f>IF(Data!J4017="GpsRecord", CONCATENATE($U$3,": ",Data!M4017,", ",Data!L4017), CONCATENATE(Data!AB4017, " ", Data!AH4017))</f>
        <v xml:space="preserve"> </v>
      </c>
      <c r="D4020" s="38" t="str">
        <f>IF(Data!O4017=TRUE(), "Yes", "No")</f>
        <v>No</v>
      </c>
      <c r="E4020" s="38" t="str">
        <f>IF(Data!J4017="EngineStatusRecord","Engine",IF(Data!J4017="GpsRecord", "GPS", IF(Data!J4017="EngineFaultRecord", "Fault", IF(Data!J4017="DriverChange","Driver",IF(Data!J4017="CustomRecord","Custom","Debug")))))</f>
        <v>Debug</v>
      </c>
      <c r="F4020" s="39" t="str">
        <f>IF(Data!Y4017=TRUE(), "Yes", "No")</f>
        <v>No</v>
      </c>
      <c r="G4020" s="40" t="str">
        <f>Data!AK4017</f>
        <v>76-01-00-00-1C-A5-00-00-00-00-00-00-00-00-00</v>
      </c>
      <c r="H4020" s="35">
        <f>Data!AB4017</f>
        <v>0</v>
      </c>
      <c r="I4020" s="35">
        <f>Data!AD4017</f>
        <v>0</v>
      </c>
      <c r="J4020" s="35">
        <f>Data!AF4017</f>
        <v>0</v>
      </c>
      <c r="K4020" s="35" t="str">
        <f>CONCATENATE(Data!AH4017, " ", Data!AI4017)</f>
        <v xml:space="preserve"> </v>
      </c>
      <c r="L4020" s="35" t="str">
        <f>Data!C4017</f>
        <v>Vehicle, Battery Electric Vehicle</v>
      </c>
      <c r="M4020" s="35">
        <f>Data!H4017</f>
        <v>0</v>
      </c>
      <c r="N4020" s="41">
        <f>Data!I4017</f>
        <v>46087.418053564812</v>
      </c>
      <c r="O4020" s="35">
        <f>Data!L4017</f>
        <v>0</v>
      </c>
      <c r="P4020" s="35">
        <f>Data!M4017</f>
        <v>0</v>
      </c>
      <c r="Q4020" s="35" t="str">
        <f>IF(Data!N4017=0,"",Data!N4017)</f>
        <v>Obd2NegativeResponse</v>
      </c>
      <c r="R4020" s="35">
        <f>Data!K4017</f>
        <v>0</v>
      </c>
      <c r="S4020" s="35" t="str">
        <f>IF(Data!X4017=TRUE(), "Yes", "No")</f>
        <v>No</v>
      </c>
      <c r="T4020" s="40" t="e">
        <f>#REF!</f>
        <v>#REF!</v>
      </c>
    </row>
    <row r="4021" spans="1:20" x14ac:dyDescent="0.3">
      <c r="A4021" s="35" t="str">
        <f>Data!A4018</f>
        <v>NISSAN LEAF 299-1018</v>
      </c>
      <c r="B4021" s="36">
        <f t="shared" si="62"/>
        <v>46087.418053923611</v>
      </c>
      <c r="C4021" s="37" t="str">
        <f>IF(Data!J4018="GpsRecord", CONCATENATE($U$3,": ",Data!M4018,", ",Data!L4018), CONCATENATE(Data!AB4018, " ", Data!AH4018))</f>
        <v xml:space="preserve"> </v>
      </c>
      <c r="D4021" s="38" t="str">
        <f>IF(Data!O4018=TRUE(), "Yes", "No")</f>
        <v>No</v>
      </c>
      <c r="E4021" s="38" t="str">
        <f>IF(Data!J4018="EngineStatusRecord","Engine",IF(Data!J4018="GpsRecord", "GPS", IF(Data!J4018="EngineFaultRecord", "Fault", IF(Data!J4018="DriverChange","Driver",IF(Data!J4018="CustomRecord","Custom","Debug")))))</f>
        <v>Debug</v>
      </c>
      <c r="F4021" s="39" t="str">
        <f>IF(Data!Y4018=TRUE(), "Yes", "No")</f>
        <v>No</v>
      </c>
      <c r="G4021" s="40" t="str">
        <f>Data!AK4018</f>
        <v>76-01-00-00-1C-A5-00-00-00-00-00-00-00-00-00</v>
      </c>
      <c r="H4021" s="35">
        <f>Data!AB4018</f>
        <v>0</v>
      </c>
      <c r="I4021" s="35">
        <f>Data!AD4018</f>
        <v>0</v>
      </c>
      <c r="J4021" s="35">
        <f>Data!AF4018</f>
        <v>0</v>
      </c>
      <c r="K4021" s="35" t="str">
        <f>CONCATENATE(Data!AH4018, " ", Data!AI4018)</f>
        <v xml:space="preserve"> </v>
      </c>
      <c r="L4021" s="35" t="str">
        <f>Data!C4018</f>
        <v>Vehicle, Battery Electric Vehicle</v>
      </c>
      <c r="M4021" s="35">
        <f>Data!H4018</f>
        <v>0</v>
      </c>
      <c r="N4021" s="41">
        <f>Data!I4018</f>
        <v>46087.418053923611</v>
      </c>
      <c r="O4021" s="35">
        <f>Data!L4018</f>
        <v>0</v>
      </c>
      <c r="P4021" s="35">
        <f>Data!M4018</f>
        <v>0</v>
      </c>
      <c r="Q4021" s="35" t="str">
        <f>IF(Data!N4018=0,"",Data!N4018)</f>
        <v>Obd2NegativeResponse</v>
      </c>
      <c r="R4021" s="35">
        <f>Data!K4018</f>
        <v>0</v>
      </c>
      <c r="S4021" s="35" t="str">
        <f>IF(Data!X4018=TRUE(), "Yes", "No")</f>
        <v>No</v>
      </c>
      <c r="T4021" s="40" t="e">
        <f>#REF!</f>
        <v>#REF!</v>
      </c>
    </row>
    <row r="4022" spans="1:20" x14ac:dyDescent="0.3">
      <c r="A4022" s="35" t="str">
        <f>Data!A4019</f>
        <v>NISSAN LEAF 299-1018</v>
      </c>
      <c r="B4022" s="36">
        <f t="shared" si="62"/>
        <v>46087.418054062502</v>
      </c>
      <c r="C4022" s="37" t="str">
        <f>IF(Data!J4019="GpsRecord", CONCATENATE($U$3,": ",Data!M4019,", ",Data!L4019), CONCATENATE(Data!AB4019, " ", Data!AH4019))</f>
        <v xml:space="preserve"> </v>
      </c>
      <c r="D4022" s="38" t="str">
        <f>IF(Data!O4019=TRUE(), "Yes", "No")</f>
        <v>No</v>
      </c>
      <c r="E4022" s="38" t="str">
        <f>IF(Data!J4019="EngineStatusRecord","Engine",IF(Data!J4019="GpsRecord", "GPS", IF(Data!J4019="EngineFaultRecord", "Fault", IF(Data!J4019="DriverChange","Driver",IF(Data!J4019="CustomRecord","Custom","Debug")))))</f>
        <v>Debug</v>
      </c>
      <c r="F4022" s="39" t="str">
        <f>IF(Data!Y4019=TRUE(), "Yes", "No")</f>
        <v>No</v>
      </c>
      <c r="G4022" s="40" t="str">
        <f>Data!AK4019</f>
        <v>76-01-00-00-1C-A4-00-00-00-00-00-00-00-00-00</v>
      </c>
      <c r="H4022" s="35">
        <f>Data!AB4019</f>
        <v>0</v>
      </c>
      <c r="I4022" s="35">
        <f>Data!AD4019</f>
        <v>0</v>
      </c>
      <c r="J4022" s="35">
        <f>Data!AF4019</f>
        <v>0</v>
      </c>
      <c r="K4022" s="35" t="str">
        <f>CONCATENATE(Data!AH4019, " ", Data!AI4019)</f>
        <v xml:space="preserve"> </v>
      </c>
      <c r="L4022" s="35" t="str">
        <f>Data!C4019</f>
        <v>Vehicle, Battery Electric Vehicle</v>
      </c>
      <c r="M4022" s="35">
        <f>Data!H4019</f>
        <v>0</v>
      </c>
      <c r="N4022" s="41">
        <f>Data!I4019</f>
        <v>46087.418054062502</v>
      </c>
      <c r="O4022" s="35">
        <f>Data!L4019</f>
        <v>0</v>
      </c>
      <c r="P4022" s="35">
        <f>Data!M4019</f>
        <v>0</v>
      </c>
      <c r="Q4022" s="35" t="str">
        <f>IF(Data!N4019=0,"",Data!N4019)</f>
        <v>Obd2NegativeResponse</v>
      </c>
      <c r="R4022" s="35">
        <f>Data!K4019</f>
        <v>0</v>
      </c>
      <c r="S4022" s="35" t="str">
        <f>IF(Data!X4019=TRUE(), "Yes", "No")</f>
        <v>No</v>
      </c>
      <c r="T4022" s="40" t="e">
        <f>#REF!</f>
        <v>#REF!</v>
      </c>
    </row>
    <row r="4023" spans="1:20" x14ac:dyDescent="0.3">
      <c r="A4023" s="35" t="str">
        <f>Data!A4020</f>
        <v>NISSAN LEAF 299-1018</v>
      </c>
      <c r="B4023" s="36">
        <f t="shared" si="62"/>
        <v>46087.418054155096</v>
      </c>
      <c r="C4023" s="37" t="str">
        <f>IF(Data!J4020="GpsRecord", CONCATENATE($U$3,": ",Data!M4020,", ",Data!L4020), CONCATENATE(Data!AB4020, " ", Data!AH4020))</f>
        <v xml:space="preserve"> </v>
      </c>
      <c r="D4023" s="38" t="str">
        <f>IF(Data!O4020=TRUE(), "Yes", "No")</f>
        <v>No</v>
      </c>
      <c r="E4023" s="38" t="str">
        <f>IF(Data!J4020="EngineStatusRecord","Engine",IF(Data!J4020="GpsRecord", "GPS", IF(Data!J4020="EngineFaultRecord", "Fault", IF(Data!J4020="DriverChange","Driver",IF(Data!J4020="CustomRecord","Custom","Debug")))))</f>
        <v>Debug</v>
      </c>
      <c r="F4023" s="39" t="str">
        <f>IF(Data!Y4020=TRUE(), "Yes", "No")</f>
        <v>No</v>
      </c>
      <c r="G4023" s="40" t="str">
        <f>Data!AK4020</f>
        <v>76-01-00-00-1C-A5-00-00-00-00-00-00-00-00-00</v>
      </c>
      <c r="H4023" s="35">
        <f>Data!AB4020</f>
        <v>0</v>
      </c>
      <c r="I4023" s="35">
        <f>Data!AD4020</f>
        <v>0</v>
      </c>
      <c r="J4023" s="35">
        <f>Data!AF4020</f>
        <v>0</v>
      </c>
      <c r="K4023" s="35" t="str">
        <f>CONCATENATE(Data!AH4020, " ", Data!AI4020)</f>
        <v xml:space="preserve"> </v>
      </c>
      <c r="L4023" s="35" t="str">
        <f>Data!C4020</f>
        <v>Vehicle, Battery Electric Vehicle</v>
      </c>
      <c r="M4023" s="35">
        <f>Data!H4020</f>
        <v>0</v>
      </c>
      <c r="N4023" s="41">
        <f>Data!I4020</f>
        <v>46087.418054155096</v>
      </c>
      <c r="O4023" s="35">
        <f>Data!L4020</f>
        <v>0</v>
      </c>
      <c r="P4023" s="35">
        <f>Data!M4020</f>
        <v>0</v>
      </c>
      <c r="Q4023" s="35" t="str">
        <f>IF(Data!N4020=0,"",Data!N4020)</f>
        <v>Obd2NegativeResponse</v>
      </c>
      <c r="R4023" s="35">
        <f>Data!K4020</f>
        <v>0</v>
      </c>
      <c r="S4023" s="35" t="str">
        <f>IF(Data!X4020=TRUE(), "Yes", "No")</f>
        <v>No</v>
      </c>
      <c r="T4023" s="40" t="e">
        <f>#REF!</f>
        <v>#REF!</v>
      </c>
    </row>
    <row r="4024" spans="1:20" x14ac:dyDescent="0.3">
      <c r="A4024" s="35" t="str">
        <f>Data!A4021</f>
        <v>NISSAN LEAF 299-1018</v>
      </c>
      <c r="B4024" s="36">
        <f t="shared" si="62"/>
        <v>46087.418054293979</v>
      </c>
      <c r="C4024" s="37" t="str">
        <f>IF(Data!J4021="GpsRecord", CONCATENATE($U$3,": ",Data!M4021,", ",Data!L4021), CONCATENATE(Data!AB4021, " ", Data!AH4021))</f>
        <v xml:space="preserve"> </v>
      </c>
      <c r="D4024" s="38" t="str">
        <f>IF(Data!O4021=TRUE(), "Yes", "No")</f>
        <v>No</v>
      </c>
      <c r="E4024" s="38" t="str">
        <f>IF(Data!J4021="EngineStatusRecord","Engine",IF(Data!J4021="GpsRecord", "GPS", IF(Data!J4021="EngineFaultRecord", "Fault", IF(Data!J4021="DriverChange","Driver",IF(Data!J4021="CustomRecord","Custom","Debug")))))</f>
        <v>Debug</v>
      </c>
      <c r="F4024" s="39" t="str">
        <f>IF(Data!Y4021=TRUE(), "Yes", "No")</f>
        <v>No</v>
      </c>
      <c r="G4024" s="40" t="str">
        <f>Data!AK4021</f>
        <v>76-01-00-00-1C-A7-00-00-00-00-00-00-00-00-00</v>
      </c>
      <c r="H4024" s="35">
        <f>Data!AB4021</f>
        <v>0</v>
      </c>
      <c r="I4024" s="35">
        <f>Data!AD4021</f>
        <v>0</v>
      </c>
      <c r="J4024" s="35">
        <f>Data!AF4021</f>
        <v>0</v>
      </c>
      <c r="K4024" s="35" t="str">
        <f>CONCATENATE(Data!AH4021, " ", Data!AI4021)</f>
        <v xml:space="preserve"> </v>
      </c>
      <c r="L4024" s="35" t="str">
        <f>Data!C4021</f>
        <v>Vehicle, Battery Electric Vehicle</v>
      </c>
      <c r="M4024" s="35">
        <f>Data!H4021</f>
        <v>0</v>
      </c>
      <c r="N4024" s="41">
        <f>Data!I4021</f>
        <v>46087.418054293979</v>
      </c>
      <c r="O4024" s="35">
        <f>Data!L4021</f>
        <v>0</v>
      </c>
      <c r="P4024" s="35">
        <f>Data!M4021</f>
        <v>0</v>
      </c>
      <c r="Q4024" s="35" t="str">
        <f>IF(Data!N4021=0,"",Data!N4021)</f>
        <v>Obd2NegativeResponse</v>
      </c>
      <c r="R4024" s="35">
        <f>Data!K4021</f>
        <v>0</v>
      </c>
      <c r="S4024" s="35" t="str">
        <f>IF(Data!X4021=TRUE(), "Yes", "No")</f>
        <v>No</v>
      </c>
      <c r="T4024" s="40" t="e">
        <f>#REF!</f>
        <v>#REF!</v>
      </c>
    </row>
    <row r="4025" spans="1:20" x14ac:dyDescent="0.3">
      <c r="A4025" s="35" t="str">
        <f>Data!A4022</f>
        <v>NISSAN LEAF 299-1018</v>
      </c>
      <c r="B4025" s="36">
        <f t="shared" si="62"/>
        <v>46087.418054374997</v>
      </c>
      <c r="C4025" s="37" t="str">
        <f>IF(Data!J4022="GpsRecord", CONCATENATE($U$3,": ",Data!M4022,", ",Data!L4022), CONCATENATE(Data!AB4022, " ", Data!AH4022))</f>
        <v xml:space="preserve"> </v>
      </c>
      <c r="D4025" s="38" t="str">
        <f>IF(Data!O4022=TRUE(), "Yes", "No")</f>
        <v>No</v>
      </c>
      <c r="E4025" s="38" t="str">
        <f>IF(Data!J4022="EngineStatusRecord","Engine",IF(Data!J4022="GpsRecord", "GPS", IF(Data!J4022="EngineFaultRecord", "Fault", IF(Data!J4022="DriverChange","Driver",IF(Data!J4022="CustomRecord","Custom","Debug")))))</f>
        <v>Debug</v>
      </c>
      <c r="F4025" s="39" t="str">
        <f>IF(Data!Y4022=TRUE(), "Yes", "No")</f>
        <v>No</v>
      </c>
      <c r="G4025" s="40" t="str">
        <f>Data!AK4022</f>
        <v>32-01-E1-EA-00-00-00-00-00-00-00-00-00-00-00</v>
      </c>
      <c r="H4025" s="35">
        <f>Data!AB4022</f>
        <v>0</v>
      </c>
      <c r="I4025" s="35">
        <f>Data!AD4022</f>
        <v>0</v>
      </c>
      <c r="J4025" s="35">
        <f>Data!AF4022</f>
        <v>0</v>
      </c>
      <c r="K4025" s="35" t="str">
        <f>CONCATENATE(Data!AH4022, " ", Data!AI4022)</f>
        <v xml:space="preserve"> </v>
      </c>
      <c r="L4025" s="35" t="str">
        <f>Data!C4022</f>
        <v>Vehicle, Battery Electric Vehicle</v>
      </c>
      <c r="M4025" s="35">
        <f>Data!H4022</f>
        <v>0</v>
      </c>
      <c r="N4025" s="41">
        <f>Data!I4022</f>
        <v>46087.418054374997</v>
      </c>
      <c r="O4025" s="35">
        <f>Data!L4022</f>
        <v>0</v>
      </c>
      <c r="P4025" s="35">
        <f>Data!M4022</f>
        <v>0</v>
      </c>
      <c r="Q4025" s="35" t="str">
        <f>IF(Data!N4022=0,"",Data!N4022)</f>
        <v>ExcessiveSingleDebugDataLogging</v>
      </c>
      <c r="R4025" s="35">
        <f>Data!K4022</f>
        <v>0</v>
      </c>
      <c r="S4025" s="35" t="str">
        <f>IF(Data!X4022=TRUE(), "Yes", "No")</f>
        <v>No</v>
      </c>
      <c r="T4025" s="40" t="e">
        <f>#REF!</f>
        <v>#REF!</v>
      </c>
    </row>
    <row r="4026" spans="1:20" x14ac:dyDescent="0.3">
      <c r="A4026" s="35" t="str">
        <f>Data!A4023</f>
        <v>NISSAN LEAF 299-1018</v>
      </c>
      <c r="B4026" s="36">
        <f t="shared" si="62"/>
        <v>46087.418055555558</v>
      </c>
      <c r="C4026" s="37" t="str">
        <f>IF(Data!J4023="GpsRecord", CONCATENATE($U$3,": ",Data!M4023,", ",Data!L4023), CONCATENATE(Data!AB4023, " ", Data!AH4023))</f>
        <v>Ubicación: 9.89976, -84.53968</v>
      </c>
      <c r="D4026" s="38" t="str">
        <f>IF(Data!O4023=TRUE(), "Yes", "No")</f>
        <v>Yes</v>
      </c>
      <c r="E4026" s="38" t="str">
        <f>IF(Data!J4023="EngineStatusRecord","Engine",IF(Data!J4023="GpsRecord", "GPS", IF(Data!J4023="EngineFaultRecord", "Fault", IF(Data!J4023="DriverChange","Driver",IF(Data!J4023="CustomRecord","Custom","Debug")))))</f>
        <v>GPS</v>
      </c>
      <c r="F4026" s="39" t="str">
        <f>IF(Data!Y4023=TRUE(), "Yes", "No")</f>
        <v>Yes</v>
      </c>
      <c r="G4026" s="40">
        <f>Data!AK4023</f>
        <v>0</v>
      </c>
      <c r="H4026" s="35">
        <f>Data!AB4023</f>
        <v>0</v>
      </c>
      <c r="I4026" s="35">
        <f>Data!AD4023</f>
        <v>0</v>
      </c>
      <c r="J4026" s="35">
        <f>Data!AF4023</f>
        <v>0</v>
      </c>
      <c r="K4026" s="35" t="str">
        <f>CONCATENATE(Data!AH4023, " ", Data!AI4023)</f>
        <v xml:space="preserve"> </v>
      </c>
      <c r="L4026" s="35" t="str">
        <f>Data!C4023</f>
        <v>Vehicle, Battery Electric Vehicle</v>
      </c>
      <c r="M4026" s="35">
        <f>Data!H4023</f>
        <v>0</v>
      </c>
      <c r="N4026" s="41">
        <f>Data!I4023</f>
        <v>46087.418055555558</v>
      </c>
      <c r="O4026" s="35">
        <f>Data!L4023</f>
        <v>-84.539680000000004</v>
      </c>
      <c r="P4026" s="35">
        <f>Data!M4023</f>
        <v>9.8997600000000006</v>
      </c>
      <c r="Q4026" s="35" t="str">
        <f>IF(Data!N4023=0,"",Data!N4023)</f>
        <v>CurveSpeed</v>
      </c>
      <c r="R4026" s="35">
        <f>Data!K4023</f>
        <v>105</v>
      </c>
      <c r="S4026" s="35" t="str">
        <f>IF(Data!X4023=TRUE(), "Yes", "No")</f>
        <v>Yes</v>
      </c>
      <c r="T4026" s="40" t="e">
        <f>#REF!</f>
        <v>#REF!</v>
      </c>
    </row>
    <row r="4027" spans="1:20" x14ac:dyDescent="0.3">
      <c r="A4027" s="35" t="str">
        <f>Data!A4024</f>
        <v>NISSAN LEAF 299-1018</v>
      </c>
      <c r="B4027" s="36">
        <f t="shared" si="62"/>
        <v>46087.418067129627</v>
      </c>
      <c r="C4027" s="37" t="str">
        <f>IF(Data!J4024="GpsRecord", CONCATENATE($U$3,": ",Data!M4024,", ",Data!L4024), CONCATENATE(Data!AB4024, " ", Data!AH4024))</f>
        <v>Ubicación: 9.8998, -84.53993</v>
      </c>
      <c r="D4027" s="38" t="str">
        <f>IF(Data!O4024=TRUE(), "Yes", "No")</f>
        <v>Yes</v>
      </c>
      <c r="E4027" s="38" t="str">
        <f>IF(Data!J4024="EngineStatusRecord","Engine",IF(Data!J4024="GpsRecord", "GPS", IF(Data!J4024="EngineFaultRecord", "Fault", IF(Data!J4024="DriverChange","Driver",IF(Data!J4024="CustomRecord","Custom","Debug")))))</f>
        <v>GPS</v>
      </c>
      <c r="F4027" s="39" t="str">
        <f>IF(Data!Y4024=TRUE(), "Yes", "No")</f>
        <v>Yes</v>
      </c>
      <c r="G4027" s="40">
        <f>Data!AK4024</f>
        <v>0</v>
      </c>
      <c r="H4027" s="35">
        <f>Data!AB4024</f>
        <v>0</v>
      </c>
      <c r="I4027" s="35">
        <f>Data!AD4024</f>
        <v>0</v>
      </c>
      <c r="J4027" s="35">
        <f>Data!AF4024</f>
        <v>0</v>
      </c>
      <c r="K4027" s="35" t="str">
        <f>CONCATENATE(Data!AH4024, " ", Data!AI4024)</f>
        <v xml:space="preserve"> </v>
      </c>
      <c r="L4027" s="35" t="str">
        <f>Data!C4024</f>
        <v>Vehicle, Battery Electric Vehicle</v>
      </c>
      <c r="M4027" s="35">
        <f>Data!H4024</f>
        <v>0</v>
      </c>
      <c r="N4027" s="41">
        <f>Data!I4024</f>
        <v>46087.418067129627</v>
      </c>
      <c r="O4027" s="35">
        <f>Data!L4024</f>
        <v>-84.539929999999998</v>
      </c>
      <c r="P4027" s="35">
        <f>Data!M4024</f>
        <v>9.8998000000000008</v>
      </c>
      <c r="Q4027" s="35" t="str">
        <f>IF(Data!N4024=0,"",Data!N4024)</f>
        <v>CurveSpeed</v>
      </c>
      <c r="R4027" s="35">
        <f>Data!K4024</f>
        <v>101</v>
      </c>
      <c r="S4027" s="35" t="str">
        <f>IF(Data!X4024=TRUE(), "Yes", "No")</f>
        <v>Yes</v>
      </c>
      <c r="T4027" s="40" t="e">
        <f>#REF!</f>
        <v>#REF!</v>
      </c>
    </row>
    <row r="4028" spans="1:20" x14ac:dyDescent="0.3">
      <c r="A4028" s="35" t="str">
        <f>Data!A4025</f>
        <v>NISSAN LEAF 299-1018</v>
      </c>
      <c r="B4028" s="36">
        <f t="shared" si="62"/>
        <v>46087.418090277781</v>
      </c>
      <c r="C4028" s="37" t="str">
        <f>IF(Data!J4025="GpsRecord", CONCATENATE($U$3,": ",Data!M4025,", ",Data!L4025), CONCATENATE(Data!AB4025, " ", Data!AH4025))</f>
        <v>Ubicación: 9.89991, -84.54048</v>
      </c>
      <c r="D4028" s="38" t="str">
        <f>IF(Data!O4025=TRUE(), "Yes", "No")</f>
        <v>Yes</v>
      </c>
      <c r="E4028" s="38" t="str">
        <f>IF(Data!J4025="EngineStatusRecord","Engine",IF(Data!J4025="GpsRecord", "GPS", IF(Data!J4025="EngineFaultRecord", "Fault", IF(Data!J4025="DriverChange","Driver",IF(Data!J4025="CustomRecord","Custom","Debug")))))</f>
        <v>GPS</v>
      </c>
      <c r="F4028" s="39" t="str">
        <f>IF(Data!Y4025=TRUE(), "Yes", "No")</f>
        <v>Yes</v>
      </c>
      <c r="G4028" s="40">
        <f>Data!AK4025</f>
        <v>0</v>
      </c>
      <c r="H4028" s="35">
        <f>Data!AB4025</f>
        <v>0</v>
      </c>
      <c r="I4028" s="35">
        <f>Data!AD4025</f>
        <v>0</v>
      </c>
      <c r="J4028" s="35">
        <f>Data!AF4025</f>
        <v>0</v>
      </c>
      <c r="K4028" s="35" t="str">
        <f>CONCATENATE(Data!AH4025, " ", Data!AI4025)</f>
        <v xml:space="preserve"> </v>
      </c>
      <c r="L4028" s="35" t="str">
        <f>Data!C4025</f>
        <v>Vehicle, Battery Electric Vehicle</v>
      </c>
      <c r="M4028" s="35">
        <f>Data!H4025</f>
        <v>0</v>
      </c>
      <c r="N4028" s="41">
        <f>Data!I4025</f>
        <v>46087.418090277781</v>
      </c>
      <c r="O4028" s="35">
        <f>Data!L4025</f>
        <v>-84.540480000000002</v>
      </c>
      <c r="P4028" s="35">
        <f>Data!M4025</f>
        <v>9.8999100000000002</v>
      </c>
      <c r="Q4028" s="35" t="str">
        <f>IF(Data!N4025=0,"",Data!N4025)</f>
        <v>CurveSpeedEstimateError</v>
      </c>
      <c r="R4028" s="35">
        <f>Data!K4025</f>
        <v>109</v>
      </c>
      <c r="S4028" s="35" t="str">
        <f>IF(Data!X4025=TRUE(), "Yes", "No")</f>
        <v>Yes</v>
      </c>
      <c r="T4028" s="40" t="e">
        <f>#REF!</f>
        <v>#REF!</v>
      </c>
    </row>
    <row r="4029" spans="1:20" x14ac:dyDescent="0.3">
      <c r="A4029" s="35" t="str">
        <f>Data!A4026</f>
        <v>NISSAN LEAF 299-1018</v>
      </c>
      <c r="B4029" s="36">
        <f t="shared" si="62"/>
        <v>46087.418102118056</v>
      </c>
      <c r="C4029" s="37" t="str">
        <f>IF(Data!J4026="GpsRecord", CONCATENATE($U$3,": ",Data!M4026,", ",Data!L4026), CONCATENATE(Data!AB4026, " ", Data!AH4026))</f>
        <v>Velocidad del motor en carretera 115</v>
      </c>
      <c r="D4029" s="38" t="str">
        <f>IF(Data!O4026=TRUE(), "Yes", "No")</f>
        <v>No</v>
      </c>
      <c r="E4029" s="38" t="str">
        <f>IF(Data!J4026="EngineStatusRecord","Engine",IF(Data!J4026="GpsRecord", "GPS", IF(Data!J4026="EngineFaultRecord", "Fault", IF(Data!J4026="DriverChange","Driver",IF(Data!J4026="CustomRecord","Custom","Debug")))))</f>
        <v>Engine</v>
      </c>
      <c r="F4029" s="39" t="str">
        <f>IF(Data!Y4026=TRUE(), "Yes", "No")</f>
        <v>No</v>
      </c>
      <c r="G4029" s="40">
        <f>Data!AK4026</f>
        <v>0</v>
      </c>
      <c r="H4029" s="35" t="str">
        <f>Data!AB4026</f>
        <v>Velocidad del motor en carretera</v>
      </c>
      <c r="I4029" s="35">
        <f>Data!AD4026</f>
        <v>0</v>
      </c>
      <c r="J4029" s="35">
        <f>Data!AF4026</f>
        <v>0</v>
      </c>
      <c r="K4029" s="35" t="str">
        <f>CONCATENATE(Data!AH4026, " ", Data!AI4026)</f>
        <v>115 km/h</v>
      </c>
      <c r="L4029" s="35" t="str">
        <f>Data!C4026</f>
        <v>Vehicle, Battery Electric Vehicle</v>
      </c>
      <c r="M4029" s="35">
        <f>Data!H4026</f>
        <v>0</v>
      </c>
      <c r="N4029" s="41">
        <f>Data!I4026</f>
        <v>46087.418102118056</v>
      </c>
      <c r="O4029" s="35">
        <f>Data!L4026</f>
        <v>0</v>
      </c>
      <c r="P4029" s="35">
        <f>Data!M4026</f>
        <v>0</v>
      </c>
      <c r="Q4029" s="35" t="str">
        <f>IF(Data!N4026=0,"",Data!N4026)</f>
        <v/>
      </c>
      <c r="R4029" s="35">
        <f>Data!K4026</f>
        <v>0</v>
      </c>
      <c r="S4029" s="35" t="str">
        <f>IF(Data!X4026=TRUE(), "Yes", "No")</f>
        <v>No</v>
      </c>
      <c r="T4029" s="40" t="e">
        <f>#REF!</f>
        <v>#REF!</v>
      </c>
    </row>
    <row r="4030" spans="1:20" x14ac:dyDescent="0.3">
      <c r="A4030" s="35" t="str">
        <f>Data!A4027</f>
        <v>NISSAN LEAF 299-1018</v>
      </c>
      <c r="B4030" s="36">
        <f t="shared" si="62"/>
        <v>46087.418119895832</v>
      </c>
      <c r="C4030" s="37" t="str">
        <f>IF(Data!J4027="GpsRecord", CONCATENATE($U$3,": ",Data!M4027,", ",Data!L4027), CONCATENATE(Data!AB4027, " ", Data!AH4027))</f>
        <v>Energía de la batería del vehículo eléctrico -12848</v>
      </c>
      <c r="D4030" s="38" t="str">
        <f>IF(Data!O4027=TRUE(), "Yes", "No")</f>
        <v>No</v>
      </c>
      <c r="E4030" s="38" t="str">
        <f>IF(Data!J4027="EngineStatusRecord","Engine",IF(Data!J4027="GpsRecord", "GPS", IF(Data!J4027="EngineFaultRecord", "Fault", IF(Data!J4027="DriverChange","Driver",IF(Data!J4027="CustomRecord","Custom","Debug")))))</f>
        <v>Engine</v>
      </c>
      <c r="F4030" s="39" t="str">
        <f>IF(Data!Y4027=TRUE(), "Yes", "No")</f>
        <v>No</v>
      </c>
      <c r="G4030" s="40">
        <f>Data!AK4027</f>
        <v>0</v>
      </c>
      <c r="H4030" s="35" t="str">
        <f>Data!AB4027</f>
        <v>Energía de la batería del vehículo eléctrico</v>
      </c>
      <c r="I4030" s="35">
        <f>Data!AD4027</f>
        <v>0</v>
      </c>
      <c r="J4030" s="35">
        <f>Data!AF4027</f>
        <v>0</v>
      </c>
      <c r="K4030" s="35" t="str">
        <f>CONCATENATE(Data!AH4027, " ", Data!AI4027)</f>
        <v>-12848 W</v>
      </c>
      <c r="L4030" s="35" t="str">
        <f>Data!C4027</f>
        <v>Vehicle, Battery Electric Vehicle</v>
      </c>
      <c r="M4030" s="35">
        <f>Data!H4027</f>
        <v>0</v>
      </c>
      <c r="N4030" s="41">
        <f>Data!I4027</f>
        <v>46087.418119895832</v>
      </c>
      <c r="O4030" s="35">
        <f>Data!L4027</f>
        <v>0</v>
      </c>
      <c r="P4030" s="35">
        <f>Data!M4027</f>
        <v>0</v>
      </c>
      <c r="Q4030" s="35" t="str">
        <f>IF(Data!N4027=0,"",Data!N4027)</f>
        <v/>
      </c>
      <c r="R4030" s="35">
        <f>Data!K4027</f>
        <v>0</v>
      </c>
      <c r="S4030" s="35" t="str">
        <f>IF(Data!X4027=TRUE(), "Yes", "No")</f>
        <v>No</v>
      </c>
      <c r="T4030" s="40" t="e">
        <f>#REF!</f>
        <v>#REF!</v>
      </c>
    </row>
    <row r="4031" spans="1:20" x14ac:dyDescent="0.3">
      <c r="A4031" s="35" t="str">
        <f>Data!A4028</f>
        <v>NISSAN LEAF 299-1018</v>
      </c>
      <c r="B4031" s="36">
        <f t="shared" si="62"/>
        <v>46087.418136574073</v>
      </c>
      <c r="C4031" s="37" t="str">
        <f>IF(Data!J4028="GpsRecord", CONCATENATE($U$3,": ",Data!M4028,", ",Data!L4028), CONCATENATE(Data!AB4028, " ", Data!AH4028))</f>
        <v>Ubicación: 9.90016, -84.54159</v>
      </c>
      <c r="D4031" s="38" t="str">
        <f>IF(Data!O4028=TRUE(), "Yes", "No")</f>
        <v>Yes</v>
      </c>
      <c r="E4031" s="38" t="str">
        <f>IF(Data!J4028="EngineStatusRecord","Engine",IF(Data!J4028="GpsRecord", "GPS", IF(Data!J4028="EngineFaultRecord", "Fault", IF(Data!J4028="DriverChange","Driver",IF(Data!J4028="CustomRecord","Custom","Debug")))))</f>
        <v>GPS</v>
      </c>
      <c r="F4031" s="39" t="str">
        <f>IF(Data!Y4028=TRUE(), "Yes", "No")</f>
        <v>Yes</v>
      </c>
      <c r="G4031" s="40">
        <f>Data!AK4028</f>
        <v>0</v>
      </c>
      <c r="H4031" s="35">
        <f>Data!AB4028</f>
        <v>0</v>
      </c>
      <c r="I4031" s="35">
        <f>Data!AD4028</f>
        <v>0</v>
      </c>
      <c r="J4031" s="35">
        <f>Data!AF4028</f>
        <v>0</v>
      </c>
      <c r="K4031" s="35" t="str">
        <f>CONCATENATE(Data!AH4028, " ", Data!AI4028)</f>
        <v xml:space="preserve"> </v>
      </c>
      <c r="L4031" s="35" t="str">
        <f>Data!C4028</f>
        <v>Vehicle, Battery Electric Vehicle</v>
      </c>
      <c r="M4031" s="35">
        <f>Data!H4028</f>
        <v>0</v>
      </c>
      <c r="N4031" s="41">
        <f>Data!I4028</f>
        <v>46087.418136574073</v>
      </c>
      <c r="O4031" s="35">
        <f>Data!L4028</f>
        <v>-84.541589999999999</v>
      </c>
      <c r="P4031" s="35">
        <f>Data!M4028</f>
        <v>9.9001599999999996</v>
      </c>
      <c r="Q4031" s="35" t="str">
        <f>IF(Data!N4028=0,"",Data!N4028)</f>
        <v>CurveSpeedEstimateError</v>
      </c>
      <c r="R4031" s="35">
        <f>Data!K4028</f>
        <v>112</v>
      </c>
      <c r="S4031" s="35" t="str">
        <f>IF(Data!X4028=TRUE(), "Yes", "No")</f>
        <v>Yes</v>
      </c>
      <c r="T4031" s="40" t="e">
        <f>#REF!</f>
        <v>#REF!</v>
      </c>
    </row>
    <row r="4032" spans="1:20" x14ac:dyDescent="0.3">
      <c r="A4032" s="35" t="str">
        <f>Data!A4029</f>
        <v>NISSAN LEAF 299-1018</v>
      </c>
      <c r="B4032" s="36">
        <f t="shared" si="62"/>
        <v>46087.418171296296</v>
      </c>
      <c r="C4032" s="37" t="str">
        <f>IF(Data!J4029="GpsRecord", CONCATENATE($U$3,": ",Data!M4029,", ",Data!L4029), CONCATENATE(Data!AB4029, " ", Data!AH4029))</f>
        <v>Ubicación: 9.90035, -84.54242</v>
      </c>
      <c r="D4032" s="38" t="str">
        <f>IF(Data!O4029=TRUE(), "Yes", "No")</f>
        <v>Yes</v>
      </c>
      <c r="E4032" s="38" t="str">
        <f>IF(Data!J4029="EngineStatusRecord","Engine",IF(Data!J4029="GpsRecord", "GPS", IF(Data!J4029="EngineFaultRecord", "Fault", IF(Data!J4029="DriverChange","Driver",IF(Data!J4029="CustomRecord","Custom","Debug")))))</f>
        <v>GPS</v>
      </c>
      <c r="F4032" s="39" t="str">
        <f>IF(Data!Y4029=TRUE(), "Yes", "No")</f>
        <v>Yes</v>
      </c>
      <c r="G4032" s="40">
        <f>Data!AK4029</f>
        <v>0</v>
      </c>
      <c r="H4032" s="35">
        <f>Data!AB4029</f>
        <v>0</v>
      </c>
      <c r="I4032" s="35">
        <f>Data!AD4029</f>
        <v>0</v>
      </c>
      <c r="J4032" s="35">
        <f>Data!AF4029</f>
        <v>0</v>
      </c>
      <c r="K4032" s="35" t="str">
        <f>CONCATENATE(Data!AH4029, " ", Data!AI4029)</f>
        <v xml:space="preserve"> </v>
      </c>
      <c r="L4032" s="35" t="str">
        <f>Data!C4029</f>
        <v>Vehicle, Battery Electric Vehicle</v>
      </c>
      <c r="M4032" s="35">
        <f>Data!H4029</f>
        <v>0</v>
      </c>
      <c r="N4032" s="41">
        <f>Data!I4029</f>
        <v>46087.418171296296</v>
      </c>
      <c r="O4032" s="35">
        <f>Data!L4029</f>
        <v>-84.542420000000007</v>
      </c>
      <c r="P4032" s="35">
        <f>Data!M4029</f>
        <v>9.9003499999999995</v>
      </c>
      <c r="Q4032" s="35" t="str">
        <f>IF(Data!N4029=0,"",Data!N4029)</f>
        <v>CurveSpeed</v>
      </c>
      <c r="R4032" s="35">
        <f>Data!K4029</f>
        <v>114</v>
      </c>
      <c r="S4032" s="35" t="str">
        <f>IF(Data!X4029=TRUE(), "Yes", "No")</f>
        <v>Yes</v>
      </c>
      <c r="T4032" s="40" t="e">
        <f>#REF!</f>
        <v>#REF!</v>
      </c>
    </row>
    <row r="4033" spans="1:20" x14ac:dyDescent="0.3">
      <c r="A4033" s="35" t="str">
        <f>Data!A4030</f>
        <v>NISSAN LEAF 299-1018</v>
      </c>
      <c r="B4033" s="36">
        <f t="shared" si="62"/>
        <v>46087.418194444443</v>
      </c>
      <c r="C4033" s="37" t="str">
        <f>IF(Data!J4030="GpsRecord", CONCATENATE($U$3,": ",Data!M4030,", ",Data!L4030), CONCATENATE(Data!AB4030, " ", Data!AH4030))</f>
        <v>Ubicación: 9.90047, -84.54296</v>
      </c>
      <c r="D4033" s="38" t="str">
        <f>IF(Data!O4030=TRUE(), "Yes", "No")</f>
        <v>Yes</v>
      </c>
      <c r="E4033" s="38" t="str">
        <f>IF(Data!J4030="EngineStatusRecord","Engine",IF(Data!J4030="GpsRecord", "GPS", IF(Data!J4030="EngineFaultRecord", "Fault", IF(Data!J4030="DriverChange","Driver",IF(Data!J4030="CustomRecord","Custom","Debug")))))</f>
        <v>GPS</v>
      </c>
      <c r="F4033" s="39" t="str">
        <f>IF(Data!Y4030=TRUE(), "Yes", "No")</f>
        <v>Yes</v>
      </c>
      <c r="G4033" s="40">
        <f>Data!AK4030</f>
        <v>0</v>
      </c>
      <c r="H4033" s="35">
        <f>Data!AB4030</f>
        <v>0</v>
      </c>
      <c r="I4033" s="35">
        <f>Data!AD4030</f>
        <v>0</v>
      </c>
      <c r="J4033" s="35">
        <f>Data!AF4030</f>
        <v>0</v>
      </c>
      <c r="K4033" s="35" t="str">
        <f>CONCATENATE(Data!AH4030, " ", Data!AI4030)</f>
        <v xml:space="preserve"> </v>
      </c>
      <c r="L4033" s="35" t="str">
        <f>Data!C4030</f>
        <v>Vehicle, Battery Electric Vehicle</v>
      </c>
      <c r="M4033" s="35">
        <f>Data!H4030</f>
        <v>0</v>
      </c>
      <c r="N4033" s="41">
        <f>Data!I4030</f>
        <v>46087.418194444443</v>
      </c>
      <c r="O4033" s="35">
        <f>Data!L4030</f>
        <v>-84.542959999999994</v>
      </c>
      <c r="P4033" s="35">
        <f>Data!M4030</f>
        <v>9.9004700000000003</v>
      </c>
      <c r="Q4033" s="35" t="str">
        <f>IF(Data!N4030=0,"",Data!N4030)</f>
        <v>CurveSpeedEstimateError</v>
      </c>
      <c r="R4033" s="35">
        <f>Data!K4030</f>
        <v>109</v>
      </c>
      <c r="S4033" s="35" t="str">
        <f>IF(Data!X4030=TRUE(), "Yes", "No")</f>
        <v>Yes</v>
      </c>
      <c r="T4033" s="40" t="e">
        <f>#REF!</f>
        <v>#REF!</v>
      </c>
    </row>
    <row r="4034" spans="1:20" x14ac:dyDescent="0.3">
      <c r="A4034" s="35" t="str">
        <f>Data!A4031</f>
        <v>NISSAN LEAF 299-1018</v>
      </c>
      <c r="B4034" s="36">
        <f t="shared" si="62"/>
        <v>46087.418240740742</v>
      </c>
      <c r="C4034" s="37" t="str">
        <f>IF(Data!J4031="GpsRecord", CONCATENATE($U$3,": ",Data!M4031,", ",Data!L4031), CONCATENATE(Data!AB4031, " ", Data!AH4031))</f>
        <v>Ubicación: 9.90067, -84.54403</v>
      </c>
      <c r="D4034" s="38" t="str">
        <f>IF(Data!O4031=TRUE(), "Yes", "No")</f>
        <v>Yes</v>
      </c>
      <c r="E4034" s="38" t="str">
        <f>IF(Data!J4031="EngineStatusRecord","Engine",IF(Data!J4031="GpsRecord", "GPS", IF(Data!J4031="EngineFaultRecord", "Fault", IF(Data!J4031="DriverChange","Driver",IF(Data!J4031="CustomRecord","Custom","Debug")))))</f>
        <v>GPS</v>
      </c>
      <c r="F4034" s="39" t="str">
        <f>IF(Data!Y4031=TRUE(), "Yes", "No")</f>
        <v>Yes</v>
      </c>
      <c r="G4034" s="40">
        <f>Data!AK4031</f>
        <v>0</v>
      </c>
      <c r="H4034" s="35">
        <f>Data!AB4031</f>
        <v>0</v>
      </c>
      <c r="I4034" s="35">
        <f>Data!AD4031</f>
        <v>0</v>
      </c>
      <c r="J4034" s="35">
        <f>Data!AF4031</f>
        <v>0</v>
      </c>
      <c r="K4034" s="35" t="str">
        <f>CONCATENATE(Data!AH4031, " ", Data!AI4031)</f>
        <v xml:space="preserve"> </v>
      </c>
      <c r="L4034" s="35" t="str">
        <f>Data!C4031</f>
        <v>Vehicle, Battery Electric Vehicle</v>
      </c>
      <c r="M4034" s="35">
        <f>Data!H4031</f>
        <v>0</v>
      </c>
      <c r="N4034" s="41">
        <f>Data!I4031</f>
        <v>46087.418240740742</v>
      </c>
      <c r="O4034" s="35">
        <f>Data!L4031</f>
        <v>-84.544030000000006</v>
      </c>
      <c r="P4034" s="35">
        <f>Data!M4031</f>
        <v>9.9006699999999999</v>
      </c>
      <c r="Q4034" s="35" t="str">
        <f>IF(Data!N4031=0,"",Data!N4031)</f>
        <v>CurveSpeedEstimateError</v>
      </c>
      <c r="R4034" s="35">
        <f>Data!K4031</f>
        <v>107</v>
      </c>
      <c r="S4034" s="35" t="str">
        <f>IF(Data!X4031=TRUE(), "Yes", "No")</f>
        <v>Yes</v>
      </c>
      <c r="T4034" s="40" t="e">
        <f>#REF!</f>
        <v>#REF!</v>
      </c>
    </row>
    <row r="4035" spans="1:20" x14ac:dyDescent="0.3">
      <c r="A4035" s="35" t="str">
        <f>Data!A4032</f>
        <v>NISSAN LEAF 299-1018</v>
      </c>
      <c r="B4035" s="36">
        <f t="shared" si="62"/>
        <v>46087.418252361109</v>
      </c>
      <c r="C4035" s="37" t="str">
        <f>IF(Data!J4032="GpsRecord", CONCATENATE($U$3,": ",Data!M4032,", ",Data!L4032), CONCATENATE(Data!AB4032, " ", Data!AH4032))</f>
        <v>Velocidad del motor en carretera 107</v>
      </c>
      <c r="D4035" s="38" t="str">
        <f>IF(Data!O4032=TRUE(), "Yes", "No")</f>
        <v>No</v>
      </c>
      <c r="E4035" s="38" t="str">
        <f>IF(Data!J4032="EngineStatusRecord","Engine",IF(Data!J4032="GpsRecord", "GPS", IF(Data!J4032="EngineFaultRecord", "Fault", IF(Data!J4032="DriverChange","Driver",IF(Data!J4032="CustomRecord","Custom","Debug")))))</f>
        <v>Engine</v>
      </c>
      <c r="F4035" s="39" t="str">
        <f>IF(Data!Y4032=TRUE(), "Yes", "No")</f>
        <v>No</v>
      </c>
      <c r="G4035" s="40">
        <f>Data!AK4032</f>
        <v>0</v>
      </c>
      <c r="H4035" s="35" t="str">
        <f>Data!AB4032</f>
        <v>Velocidad del motor en carretera</v>
      </c>
      <c r="I4035" s="35">
        <f>Data!AD4032</f>
        <v>0</v>
      </c>
      <c r="J4035" s="35">
        <f>Data!AF4032</f>
        <v>0</v>
      </c>
      <c r="K4035" s="35" t="str">
        <f>CONCATENATE(Data!AH4032, " ", Data!AI4032)</f>
        <v>107 km/h</v>
      </c>
      <c r="L4035" s="35" t="str">
        <f>Data!C4032</f>
        <v>Vehicle, Battery Electric Vehicle</v>
      </c>
      <c r="M4035" s="35">
        <f>Data!H4032</f>
        <v>0</v>
      </c>
      <c r="N4035" s="41">
        <f>Data!I4032</f>
        <v>46087.418252361109</v>
      </c>
      <c r="O4035" s="35">
        <f>Data!L4032</f>
        <v>0</v>
      </c>
      <c r="P4035" s="35">
        <f>Data!M4032</f>
        <v>0</v>
      </c>
      <c r="Q4035" s="35" t="str">
        <f>IF(Data!N4032=0,"",Data!N4032)</f>
        <v/>
      </c>
      <c r="R4035" s="35">
        <f>Data!K4032</f>
        <v>0</v>
      </c>
      <c r="S4035" s="35" t="str">
        <f>IF(Data!X4032=TRUE(), "Yes", "No")</f>
        <v>No</v>
      </c>
      <c r="T4035" s="40" t="e">
        <f>#REF!</f>
        <v>#REF!</v>
      </c>
    </row>
    <row r="4036" spans="1:20" x14ac:dyDescent="0.3">
      <c r="A4036" s="35" t="str">
        <f>Data!A4033</f>
        <v>NISSAN LEAF 299-1018</v>
      </c>
      <c r="B4036" s="36">
        <f t="shared" si="62"/>
        <v>46087.418344907404</v>
      </c>
      <c r="C4036" s="37" t="str">
        <f>IF(Data!J4033="GpsRecord", CONCATENATE($U$3,": ",Data!M4033,", ",Data!L4033), CONCATENATE(Data!AB4033, " ", Data!AH4033))</f>
        <v>Ubicación: 9.90088, -84.5463</v>
      </c>
      <c r="D4036" s="38" t="str">
        <f>IF(Data!O4033=TRUE(), "Yes", "No")</f>
        <v>Yes</v>
      </c>
      <c r="E4036" s="38" t="str">
        <f>IF(Data!J4033="EngineStatusRecord","Engine",IF(Data!J4033="GpsRecord", "GPS", IF(Data!J4033="EngineFaultRecord", "Fault", IF(Data!J4033="DriverChange","Driver",IF(Data!J4033="CustomRecord","Custom","Debug")))))</f>
        <v>GPS</v>
      </c>
      <c r="F4036" s="39" t="str">
        <f>IF(Data!Y4033=TRUE(), "Yes", "No")</f>
        <v>Yes</v>
      </c>
      <c r="G4036" s="40">
        <f>Data!AK4033</f>
        <v>0</v>
      </c>
      <c r="H4036" s="35">
        <f>Data!AB4033</f>
        <v>0</v>
      </c>
      <c r="I4036" s="35">
        <f>Data!AD4033</f>
        <v>0</v>
      </c>
      <c r="J4036" s="35">
        <f>Data!AF4033</f>
        <v>0</v>
      </c>
      <c r="K4036" s="35" t="str">
        <f>CONCATENATE(Data!AH4033, " ", Data!AI4033)</f>
        <v xml:space="preserve"> </v>
      </c>
      <c r="L4036" s="35" t="str">
        <f>Data!C4033</f>
        <v>Vehicle, Battery Electric Vehicle</v>
      </c>
      <c r="M4036" s="35">
        <f>Data!H4033</f>
        <v>0</v>
      </c>
      <c r="N4036" s="41">
        <f>Data!I4033</f>
        <v>46087.418344907404</v>
      </c>
      <c r="O4036" s="35">
        <f>Data!L4033</f>
        <v>-84.546300000000002</v>
      </c>
      <c r="P4036" s="35">
        <f>Data!M4033</f>
        <v>9.9008800000000008</v>
      </c>
      <c r="Q4036" s="35" t="str">
        <f>IF(Data!N4033=0,"",Data!N4033)</f>
        <v>CurveSpeedEstimateError</v>
      </c>
      <c r="R4036" s="35">
        <f>Data!K4033</f>
        <v>94</v>
      </c>
      <c r="S4036" s="35" t="str">
        <f>IF(Data!X4033=TRUE(), "Yes", "No")</f>
        <v>Yes</v>
      </c>
      <c r="T4036" s="40" t="e">
        <f>#REF!</f>
        <v>#REF!</v>
      </c>
    </row>
    <row r="4037" spans="1:20" x14ac:dyDescent="0.3">
      <c r="A4037" s="35" t="str">
        <f>Data!A4034</f>
        <v>NISSAN LEAF 299-1018</v>
      </c>
      <c r="B4037" s="36">
        <f t="shared" si="62"/>
        <v>46087.41834517361</v>
      </c>
      <c r="C4037" s="37" t="str">
        <f>IF(Data!J4034="GpsRecord", CONCATENATE($U$3,": ",Data!M4034,", ",Data!L4034), CONCATENATE(Data!AB4034, " ", Data!AH4034))</f>
        <v>Velocidad del motor en carretera 95</v>
      </c>
      <c r="D4037" s="38" t="str">
        <f>IF(Data!O4034=TRUE(), "Yes", "No")</f>
        <v>No</v>
      </c>
      <c r="E4037" s="38" t="str">
        <f>IF(Data!J4034="EngineStatusRecord","Engine",IF(Data!J4034="GpsRecord", "GPS", IF(Data!J4034="EngineFaultRecord", "Fault", IF(Data!J4034="DriverChange","Driver",IF(Data!J4034="CustomRecord","Custom","Debug")))))</f>
        <v>Engine</v>
      </c>
      <c r="F4037" s="39" t="str">
        <f>IF(Data!Y4034=TRUE(), "Yes", "No")</f>
        <v>No</v>
      </c>
      <c r="G4037" s="40">
        <f>Data!AK4034</f>
        <v>0</v>
      </c>
      <c r="H4037" s="35" t="str">
        <f>Data!AB4034</f>
        <v>Velocidad del motor en carretera</v>
      </c>
      <c r="I4037" s="35">
        <f>Data!AD4034</f>
        <v>0</v>
      </c>
      <c r="J4037" s="35">
        <f>Data!AF4034</f>
        <v>0</v>
      </c>
      <c r="K4037" s="35" t="str">
        <f>CONCATENATE(Data!AH4034, " ", Data!AI4034)</f>
        <v>95 km/h</v>
      </c>
      <c r="L4037" s="35" t="str">
        <f>Data!C4034</f>
        <v>Vehicle, Battery Electric Vehicle</v>
      </c>
      <c r="M4037" s="35">
        <f>Data!H4034</f>
        <v>0</v>
      </c>
      <c r="N4037" s="41">
        <f>Data!I4034</f>
        <v>46087.41834517361</v>
      </c>
      <c r="O4037" s="35">
        <f>Data!L4034</f>
        <v>0</v>
      </c>
      <c r="P4037" s="35">
        <f>Data!M4034</f>
        <v>0</v>
      </c>
      <c r="Q4037" s="35" t="str">
        <f>IF(Data!N4034=0,"",Data!N4034)</f>
        <v/>
      </c>
      <c r="R4037" s="35">
        <f>Data!K4034</f>
        <v>0</v>
      </c>
      <c r="S4037" s="35" t="str">
        <f>IF(Data!X4034=TRUE(), "Yes", "No")</f>
        <v>No</v>
      </c>
      <c r="T4037" s="40" t="e">
        <f>#REF!</f>
        <v>#REF!</v>
      </c>
    </row>
    <row r="4038" spans="1:20" x14ac:dyDescent="0.3">
      <c r="A4038" s="35" t="str">
        <f>Data!A4035</f>
        <v>NISSAN LEAF 299-1018</v>
      </c>
      <c r="B4038" s="36">
        <f t="shared" si="62"/>
        <v>46087.418399618058</v>
      </c>
      <c r="C4038" s="37" t="str">
        <f>IF(Data!J4035="GpsRecord", CONCATENATE($U$3,": ",Data!M4035,", ",Data!L4035), CONCATENATE(Data!AB4035, " ", Data!AH4035))</f>
        <v xml:space="preserve"> </v>
      </c>
      <c r="D4038" s="38" t="str">
        <f>IF(Data!O4035=TRUE(), "Yes", "No")</f>
        <v>No</v>
      </c>
      <c r="E4038" s="38" t="str">
        <f>IF(Data!J4035="EngineStatusRecord","Engine",IF(Data!J4035="GpsRecord", "GPS", IF(Data!J4035="EngineFaultRecord", "Fault", IF(Data!J4035="DriverChange","Driver",IF(Data!J4035="CustomRecord","Custom","Debug")))))</f>
        <v>Debug</v>
      </c>
      <c r="F4038" s="39" t="str">
        <f>IF(Data!Y4035=TRUE(), "Yes", "No")</f>
        <v>No</v>
      </c>
      <c r="G4038" s="40" t="str">
        <f>Data!AK4035</f>
        <v>0F-00-00-00-00-00-00-00-00-00-00-00-00-00-00</v>
      </c>
      <c r="H4038" s="35">
        <f>Data!AB4035</f>
        <v>0</v>
      </c>
      <c r="I4038" s="35">
        <f>Data!AD4035</f>
        <v>0</v>
      </c>
      <c r="J4038" s="35">
        <f>Data!AF4035</f>
        <v>0</v>
      </c>
      <c r="K4038" s="35" t="str">
        <f>CONCATENATE(Data!AH4035, " ", Data!AI4035)</f>
        <v xml:space="preserve"> </v>
      </c>
      <c r="L4038" s="35" t="str">
        <f>Data!C4035</f>
        <v>Vehicle, Battery Electric Vehicle</v>
      </c>
      <c r="M4038" s="35">
        <f>Data!H4035</f>
        <v>0</v>
      </c>
      <c r="N4038" s="41">
        <f>Data!I4035</f>
        <v>46087.418399618058</v>
      </c>
      <c r="O4038" s="35">
        <f>Data!L4035</f>
        <v>0</v>
      </c>
      <c r="P4038" s="35">
        <f>Data!M4035</f>
        <v>0</v>
      </c>
      <c r="Q4038" s="35" t="str">
        <f>IF(Data!N4035=0,"",Data!N4035)</f>
        <v>50245</v>
      </c>
      <c r="R4038" s="35">
        <f>Data!K4035</f>
        <v>0</v>
      </c>
      <c r="S4038" s="35" t="str">
        <f>IF(Data!X4035=TRUE(), "Yes", "No")</f>
        <v>No</v>
      </c>
      <c r="T4038" s="40" t="e">
        <f>#REF!</f>
        <v>#REF!</v>
      </c>
    </row>
    <row r="4039" spans="1:20" x14ac:dyDescent="0.3">
      <c r="A4039" s="35" t="str">
        <f>Data!A4036</f>
        <v>NISSAN LEAF 299-1018</v>
      </c>
      <c r="B4039" s="36">
        <f t="shared" si="62"/>
        <v>46087.418425925927</v>
      </c>
      <c r="C4039" s="37" t="str">
        <f>IF(Data!J4036="GpsRecord", CONCATENATE($U$3,": ",Data!M4036,", ",Data!L4036), CONCATENATE(Data!AB4036, " ", Data!AH4036))</f>
        <v>Ubicación: 9.90087, -84.5478</v>
      </c>
      <c r="D4039" s="38" t="str">
        <f>IF(Data!O4036=TRUE(), "Yes", "No")</f>
        <v>Yes</v>
      </c>
      <c r="E4039" s="38" t="str">
        <f>IF(Data!J4036="EngineStatusRecord","Engine",IF(Data!J4036="GpsRecord", "GPS", IF(Data!J4036="EngineFaultRecord", "Fault", IF(Data!J4036="DriverChange","Driver",IF(Data!J4036="CustomRecord","Custom","Debug")))))</f>
        <v>GPS</v>
      </c>
      <c r="F4039" s="39" t="str">
        <f>IF(Data!Y4036=TRUE(), "Yes", "No")</f>
        <v>Yes</v>
      </c>
      <c r="G4039" s="40">
        <f>Data!AK4036</f>
        <v>0</v>
      </c>
      <c r="H4039" s="35">
        <f>Data!AB4036</f>
        <v>0</v>
      </c>
      <c r="I4039" s="35">
        <f>Data!AD4036</f>
        <v>0</v>
      </c>
      <c r="J4039" s="35">
        <f>Data!AF4036</f>
        <v>0</v>
      </c>
      <c r="K4039" s="35" t="str">
        <f>CONCATENATE(Data!AH4036, " ", Data!AI4036)</f>
        <v xml:space="preserve"> </v>
      </c>
      <c r="L4039" s="35" t="str">
        <f>Data!C4036</f>
        <v>Vehicle, Battery Electric Vehicle</v>
      </c>
      <c r="M4039" s="35">
        <f>Data!H4036</f>
        <v>0</v>
      </c>
      <c r="N4039" s="41">
        <f>Data!I4036</f>
        <v>46087.418425925927</v>
      </c>
      <c r="O4039" s="35">
        <f>Data!L4036</f>
        <v>-84.547799999999995</v>
      </c>
      <c r="P4039" s="35">
        <f>Data!M4036</f>
        <v>9.9008699999999994</v>
      </c>
      <c r="Q4039" s="35" t="str">
        <f>IF(Data!N4036=0,"",Data!N4036)</f>
        <v>CurveSpeedEstimateError</v>
      </c>
      <c r="R4039" s="35">
        <f>Data!K4036</f>
        <v>76</v>
      </c>
      <c r="S4039" s="35" t="str">
        <f>IF(Data!X4036=TRUE(), "Yes", "No")</f>
        <v>Yes</v>
      </c>
      <c r="T4039" s="40" t="e">
        <f>#REF!</f>
        <v>#REF!</v>
      </c>
    </row>
    <row r="4040" spans="1:20" x14ac:dyDescent="0.3">
      <c r="A4040" s="35" t="str">
        <f>Data!A4037</f>
        <v>NISSAN LEAF 299-1018</v>
      </c>
      <c r="B4040" s="36">
        <f t="shared" si="62"/>
        <v>46087.418491759257</v>
      </c>
      <c r="C4040" s="37" t="str">
        <f>IF(Data!J4037="GpsRecord", CONCATENATE($U$3,": ",Data!M4037,", ",Data!L4037), CONCATENATE(Data!AB4037, " ", Data!AH4037))</f>
        <v>Energía de la batería del vehículo eléctrico 16422</v>
      </c>
      <c r="D4040" s="38" t="str">
        <f>IF(Data!O4037=TRUE(), "Yes", "No")</f>
        <v>No</v>
      </c>
      <c r="E4040" s="38" t="str">
        <f>IF(Data!J4037="EngineStatusRecord","Engine",IF(Data!J4037="GpsRecord", "GPS", IF(Data!J4037="EngineFaultRecord", "Fault", IF(Data!J4037="DriverChange","Driver",IF(Data!J4037="CustomRecord","Custom","Debug")))))</f>
        <v>Engine</v>
      </c>
      <c r="F4040" s="39" t="str">
        <f>IF(Data!Y4037=TRUE(), "Yes", "No")</f>
        <v>No</v>
      </c>
      <c r="G4040" s="40">
        <f>Data!AK4037</f>
        <v>0</v>
      </c>
      <c r="H4040" s="35" t="str">
        <f>Data!AB4037</f>
        <v>Energía de la batería del vehículo eléctrico</v>
      </c>
      <c r="I4040" s="35">
        <f>Data!AD4037</f>
        <v>0</v>
      </c>
      <c r="J4040" s="35">
        <f>Data!AF4037</f>
        <v>0</v>
      </c>
      <c r="K4040" s="35" t="str">
        <f>CONCATENATE(Data!AH4037, " ", Data!AI4037)</f>
        <v>16422 W</v>
      </c>
      <c r="L4040" s="35" t="str">
        <f>Data!C4037</f>
        <v>Vehicle, Battery Electric Vehicle</v>
      </c>
      <c r="M4040" s="35">
        <f>Data!H4037</f>
        <v>0</v>
      </c>
      <c r="N4040" s="41">
        <f>Data!I4037</f>
        <v>46087.418491759257</v>
      </c>
      <c r="O4040" s="35">
        <f>Data!L4037</f>
        <v>0</v>
      </c>
      <c r="P4040" s="35">
        <f>Data!M4037</f>
        <v>0</v>
      </c>
      <c r="Q4040" s="35" t="str">
        <f>IF(Data!N4037=0,"",Data!N4037)</f>
        <v/>
      </c>
      <c r="R4040" s="35">
        <f>Data!K4037</f>
        <v>0</v>
      </c>
      <c r="S4040" s="35" t="str">
        <f>IF(Data!X4037=TRUE(), "Yes", "No")</f>
        <v>No</v>
      </c>
      <c r="T4040" s="40" t="e">
        <f>#REF!</f>
        <v>#REF!</v>
      </c>
    </row>
    <row r="4041" spans="1:20" x14ac:dyDescent="0.3">
      <c r="A4041" s="35" t="str">
        <f>Data!A4038</f>
        <v>NISSAN LEAF 299-1018</v>
      </c>
      <c r="B4041" s="36">
        <f t="shared" si="62"/>
        <v>46087.418494375001</v>
      </c>
      <c r="C4041" s="37" t="str">
        <f>IF(Data!J4038="GpsRecord", CONCATENATE($U$3,": ",Data!M4038,", ",Data!L4038), CONCATENATE(Data!AB4038, " ", Data!AH4038))</f>
        <v xml:space="preserve"> </v>
      </c>
      <c r="D4041" s="38" t="str">
        <f>IF(Data!O4038=TRUE(), "Yes", "No")</f>
        <v>No</v>
      </c>
      <c r="E4041" s="38" t="str">
        <f>IF(Data!J4038="EngineStatusRecord","Engine",IF(Data!J4038="GpsRecord", "GPS", IF(Data!J4038="EngineFaultRecord", "Fault", IF(Data!J4038="DriverChange","Driver",IF(Data!J4038="CustomRecord","Custom","Debug")))))</f>
        <v>Debug</v>
      </c>
      <c r="F4041" s="39" t="str">
        <f>IF(Data!Y4038=TRUE(), "Yes", "No")</f>
        <v>No</v>
      </c>
      <c r="G4041" s="40" t="str">
        <f>Data!AK4038</f>
        <v>60-01-00-00-00-00-00-00-00-00-00-00-00-00-00</v>
      </c>
      <c r="H4041" s="35">
        <f>Data!AB4038</f>
        <v>0</v>
      </c>
      <c r="I4041" s="35">
        <f>Data!AD4038</f>
        <v>0</v>
      </c>
      <c r="J4041" s="35">
        <f>Data!AF4038</f>
        <v>0</v>
      </c>
      <c r="K4041" s="35" t="str">
        <f>CONCATENATE(Data!AH4038, " ", Data!AI4038)</f>
        <v xml:space="preserve"> </v>
      </c>
      <c r="L4041" s="35" t="str">
        <f>Data!C4038</f>
        <v>Vehicle, Battery Electric Vehicle</v>
      </c>
      <c r="M4041" s="35">
        <f>Data!H4038</f>
        <v>0</v>
      </c>
      <c r="N4041" s="41">
        <f>Data!I4038</f>
        <v>46087.418494375001</v>
      </c>
      <c r="O4041" s="35">
        <f>Data!L4038</f>
        <v>0</v>
      </c>
      <c r="P4041" s="35">
        <f>Data!M4038</f>
        <v>0</v>
      </c>
      <c r="Q4041" s="35" t="str">
        <f>IF(Data!N4038=0,"",Data!N4038)</f>
        <v>61386</v>
      </c>
      <c r="R4041" s="35">
        <f>Data!K4038</f>
        <v>0</v>
      </c>
      <c r="S4041" s="35" t="str">
        <f>IF(Data!X4038=TRUE(), "Yes", "No")</f>
        <v>No</v>
      </c>
      <c r="T4041" s="40" t="e">
        <f>#REF!</f>
        <v>#REF!</v>
      </c>
    </row>
    <row r="4042" spans="1:20" x14ac:dyDescent="0.3">
      <c r="A4042" s="35" t="str">
        <f>Data!A4039</f>
        <v>NISSAN LEAF 299-1018</v>
      </c>
      <c r="B4042" s="36">
        <f t="shared" si="62"/>
        <v>46087.418506944443</v>
      </c>
      <c r="C4042" s="37" t="str">
        <f>IF(Data!J4039="GpsRecord", CONCATENATE($U$3,": ",Data!M4039,", ",Data!L4039), CONCATENATE(Data!AB4039, " ", Data!AH4039))</f>
        <v>Ubicación: 9.90077, -84.549</v>
      </c>
      <c r="D4042" s="38" t="str">
        <f>IF(Data!O4039=TRUE(), "Yes", "No")</f>
        <v>Yes</v>
      </c>
      <c r="E4042" s="38" t="str">
        <f>IF(Data!J4039="EngineStatusRecord","Engine",IF(Data!J4039="GpsRecord", "GPS", IF(Data!J4039="EngineFaultRecord", "Fault", IF(Data!J4039="DriverChange","Driver",IF(Data!J4039="CustomRecord","Custom","Debug")))))</f>
        <v>GPS</v>
      </c>
      <c r="F4042" s="39" t="str">
        <f>IF(Data!Y4039=TRUE(), "Yes", "No")</f>
        <v>Yes</v>
      </c>
      <c r="G4042" s="40">
        <f>Data!AK4039</f>
        <v>0</v>
      </c>
      <c r="H4042" s="35">
        <f>Data!AB4039</f>
        <v>0</v>
      </c>
      <c r="I4042" s="35">
        <f>Data!AD4039</f>
        <v>0</v>
      </c>
      <c r="J4042" s="35">
        <f>Data!AF4039</f>
        <v>0</v>
      </c>
      <c r="K4042" s="35" t="str">
        <f>CONCATENATE(Data!AH4039, " ", Data!AI4039)</f>
        <v xml:space="preserve"> </v>
      </c>
      <c r="L4042" s="35" t="str">
        <f>Data!C4039</f>
        <v>Vehicle, Battery Electric Vehicle</v>
      </c>
      <c r="M4042" s="35">
        <f>Data!H4039</f>
        <v>0</v>
      </c>
      <c r="N4042" s="41">
        <f>Data!I4039</f>
        <v>46087.418506944443</v>
      </c>
      <c r="O4042" s="35">
        <f>Data!L4039</f>
        <v>-84.549000000000007</v>
      </c>
      <c r="P4042" s="35">
        <f>Data!M4039</f>
        <v>9.9007699999999996</v>
      </c>
      <c r="Q4042" s="35" t="str">
        <f>IF(Data!N4039=0,"",Data!N4039)</f>
        <v>CurvePositionEstimateError</v>
      </c>
      <c r="R4042" s="35">
        <f>Data!K4039</f>
        <v>63</v>
      </c>
      <c r="S4042" s="35" t="str">
        <f>IF(Data!X4039=TRUE(), "Yes", "No")</f>
        <v>Yes</v>
      </c>
      <c r="T4042" s="40" t="e">
        <f>#REF!</f>
        <v>#REF!</v>
      </c>
    </row>
    <row r="4043" spans="1:20" x14ac:dyDescent="0.3">
      <c r="A4043" s="35" t="str">
        <f>Data!A4040</f>
        <v>NISSAN LEAF 299-1018</v>
      </c>
      <c r="B4043" s="36">
        <f t="shared" si="62"/>
        <v>46087.418515127312</v>
      </c>
      <c r="C4043" s="37" t="str">
        <f>IF(Data!J4040="GpsRecord", CONCATENATE($U$3,": ",Data!M4040,", ",Data!L4040), CONCATENATE(Data!AB4040, " ", Data!AH4040))</f>
        <v>Energía de la batería del vehículo eléctrico -10858</v>
      </c>
      <c r="D4043" s="38" t="str">
        <f>IF(Data!O4040=TRUE(), "Yes", "No")</f>
        <v>No</v>
      </c>
      <c r="E4043" s="38" t="str">
        <f>IF(Data!J4040="EngineStatusRecord","Engine",IF(Data!J4040="GpsRecord", "GPS", IF(Data!J4040="EngineFaultRecord", "Fault", IF(Data!J4040="DriverChange","Driver",IF(Data!J4040="CustomRecord","Custom","Debug")))))</f>
        <v>Engine</v>
      </c>
      <c r="F4043" s="39" t="str">
        <f>IF(Data!Y4040=TRUE(), "Yes", "No")</f>
        <v>No</v>
      </c>
      <c r="G4043" s="40">
        <f>Data!AK4040</f>
        <v>0</v>
      </c>
      <c r="H4043" s="35" t="str">
        <f>Data!AB4040</f>
        <v>Energía de la batería del vehículo eléctrico</v>
      </c>
      <c r="I4043" s="35">
        <f>Data!AD4040</f>
        <v>0</v>
      </c>
      <c r="J4043" s="35">
        <f>Data!AF4040</f>
        <v>0</v>
      </c>
      <c r="K4043" s="35" t="str">
        <f>CONCATENATE(Data!AH4040, " ", Data!AI4040)</f>
        <v>-10858 W</v>
      </c>
      <c r="L4043" s="35" t="str">
        <f>Data!C4040</f>
        <v>Vehicle, Battery Electric Vehicle</v>
      </c>
      <c r="M4043" s="35">
        <f>Data!H4040</f>
        <v>0</v>
      </c>
      <c r="N4043" s="41">
        <f>Data!I4040</f>
        <v>46087.418515127312</v>
      </c>
      <c r="O4043" s="35">
        <f>Data!L4040</f>
        <v>0</v>
      </c>
      <c r="P4043" s="35">
        <f>Data!M4040</f>
        <v>0</v>
      </c>
      <c r="Q4043" s="35" t="str">
        <f>IF(Data!N4040=0,"",Data!N4040)</f>
        <v/>
      </c>
      <c r="R4043" s="35">
        <f>Data!K4040</f>
        <v>0</v>
      </c>
      <c r="S4043" s="35" t="str">
        <f>IF(Data!X4040=TRUE(), "Yes", "No")</f>
        <v>No</v>
      </c>
      <c r="T4043" s="40" t="e">
        <f>#REF!</f>
        <v>#REF!</v>
      </c>
    </row>
    <row r="4044" spans="1:20" x14ac:dyDescent="0.3">
      <c r="A4044" s="35" t="str">
        <f>Data!A4041</f>
        <v>NISSAN LEAF 299-1018</v>
      </c>
      <c r="B4044" s="36">
        <f t="shared" si="62"/>
        <v>46087.418517662038</v>
      </c>
      <c r="C4044" s="37" t="str">
        <f>IF(Data!J4041="GpsRecord", CONCATENATE($U$3,": ",Data!M4041,", ",Data!L4041), CONCATENATE(Data!AB4041, " ", Data!AH4041))</f>
        <v>Distancia incremental basada en la velocidad en carretera del motor 2</v>
      </c>
      <c r="D4044" s="38" t="str">
        <f>IF(Data!O4041=TRUE(), "Yes", "No")</f>
        <v>No</v>
      </c>
      <c r="E4044" s="38" t="str">
        <f>IF(Data!J4041="EngineStatusRecord","Engine",IF(Data!J4041="GpsRecord", "GPS", IF(Data!J4041="EngineFaultRecord", "Fault", IF(Data!J4041="DriverChange","Driver",IF(Data!J4041="CustomRecord","Custom","Debug")))))</f>
        <v>Engine</v>
      </c>
      <c r="F4044" s="39" t="str">
        <f>IF(Data!Y4041=TRUE(), "Yes", "No")</f>
        <v>No</v>
      </c>
      <c r="G4044" s="40">
        <f>Data!AK4041</f>
        <v>0</v>
      </c>
      <c r="H4044" s="35" t="str">
        <f>Data!AB4041</f>
        <v>Distancia incremental basada en la velocidad en carretera del motor</v>
      </c>
      <c r="I4044" s="35">
        <f>Data!AD4041</f>
        <v>0</v>
      </c>
      <c r="J4044" s="35">
        <f>Data!AF4041</f>
        <v>0</v>
      </c>
      <c r="K4044" s="35" t="str">
        <f>CONCATENATE(Data!AH4041, " ", Data!AI4041)</f>
        <v>2 km</v>
      </c>
      <c r="L4044" s="35" t="str">
        <f>Data!C4041</f>
        <v>Vehicle, Battery Electric Vehicle</v>
      </c>
      <c r="M4044" s="35">
        <f>Data!H4041</f>
        <v>0</v>
      </c>
      <c r="N4044" s="41">
        <f>Data!I4041</f>
        <v>46087.418517662038</v>
      </c>
      <c r="O4044" s="35">
        <f>Data!L4041</f>
        <v>0</v>
      </c>
      <c r="P4044" s="35">
        <f>Data!M4041</f>
        <v>0</v>
      </c>
      <c r="Q4044" s="35" t="str">
        <f>IF(Data!N4041=0,"",Data!N4041)</f>
        <v/>
      </c>
      <c r="R4044" s="35">
        <f>Data!K4041</f>
        <v>0</v>
      </c>
      <c r="S4044" s="35" t="str">
        <f>IF(Data!X4041=TRUE(), "Yes", "No")</f>
        <v>No</v>
      </c>
      <c r="T4044" s="40" t="e">
        <f>#REF!</f>
        <v>#REF!</v>
      </c>
    </row>
    <row r="4045" spans="1:20" x14ac:dyDescent="0.3">
      <c r="A4045" s="35" t="str">
        <f>Data!A4042</f>
        <v>NISSAN LEAF 299-1018</v>
      </c>
      <c r="B4045" s="36">
        <f t="shared" si="62"/>
        <v>46087.418530138886</v>
      </c>
      <c r="C4045" s="37" t="str">
        <f>IF(Data!J4042="GpsRecord", CONCATENATE($U$3,": ",Data!M4042,", ",Data!L4042), CONCATENATE(Data!AB4042, " ", Data!AH4042))</f>
        <v>Velocidad del motor en carretera 55</v>
      </c>
      <c r="D4045" s="38" t="str">
        <f>IF(Data!O4042=TRUE(), "Yes", "No")</f>
        <v>No</v>
      </c>
      <c r="E4045" s="38" t="str">
        <f>IF(Data!J4042="EngineStatusRecord","Engine",IF(Data!J4042="GpsRecord", "GPS", IF(Data!J4042="EngineFaultRecord", "Fault", IF(Data!J4042="DriverChange","Driver",IF(Data!J4042="CustomRecord","Custom","Debug")))))</f>
        <v>Engine</v>
      </c>
      <c r="F4045" s="39" t="str">
        <f>IF(Data!Y4042=TRUE(), "Yes", "No")</f>
        <v>No</v>
      </c>
      <c r="G4045" s="40">
        <f>Data!AK4042</f>
        <v>0</v>
      </c>
      <c r="H4045" s="35" t="str">
        <f>Data!AB4042</f>
        <v>Velocidad del motor en carretera</v>
      </c>
      <c r="I4045" s="35">
        <f>Data!AD4042</f>
        <v>0</v>
      </c>
      <c r="J4045" s="35">
        <f>Data!AF4042</f>
        <v>0</v>
      </c>
      <c r="K4045" s="35" t="str">
        <f>CONCATENATE(Data!AH4042, " ", Data!AI4042)</f>
        <v>55 km/h</v>
      </c>
      <c r="L4045" s="35" t="str">
        <f>Data!C4042</f>
        <v>Vehicle, Battery Electric Vehicle</v>
      </c>
      <c r="M4045" s="35">
        <f>Data!H4042</f>
        <v>0</v>
      </c>
      <c r="N4045" s="41">
        <f>Data!I4042</f>
        <v>46087.418530138886</v>
      </c>
      <c r="O4045" s="35">
        <f>Data!L4042</f>
        <v>0</v>
      </c>
      <c r="P4045" s="35">
        <f>Data!M4042</f>
        <v>0</v>
      </c>
      <c r="Q4045" s="35" t="str">
        <f>IF(Data!N4042=0,"",Data!N4042)</f>
        <v/>
      </c>
      <c r="R4045" s="35">
        <f>Data!K4042</f>
        <v>0</v>
      </c>
      <c r="S4045" s="35" t="str">
        <f>IF(Data!X4042=TRUE(), "Yes", "No")</f>
        <v>No</v>
      </c>
      <c r="T4045" s="40" t="e">
        <f>#REF!</f>
        <v>#REF!</v>
      </c>
    </row>
    <row r="4046" spans="1:20" x14ac:dyDescent="0.3">
      <c r="A4046" s="35" t="str">
        <f>Data!A4043</f>
        <v>NISSAN LEAF 299-1018</v>
      </c>
      <c r="B4046" s="36">
        <f t="shared" ref="B4046:B4109" si="63">N4046</f>
        <v>46087.418541666666</v>
      </c>
      <c r="C4046" s="37" t="str">
        <f>IF(Data!J4043="GpsRecord", CONCATENATE($U$3,": ",Data!M4043,", ",Data!L4043), CONCATENATE(Data!AB4043, " ", Data!AH4043))</f>
        <v>Ubicación: 9.90072, -84.54943</v>
      </c>
      <c r="D4046" s="38" t="str">
        <f>IF(Data!O4043=TRUE(), "Yes", "No")</f>
        <v>Yes</v>
      </c>
      <c r="E4046" s="38" t="str">
        <f>IF(Data!J4043="EngineStatusRecord","Engine",IF(Data!J4043="GpsRecord", "GPS", IF(Data!J4043="EngineFaultRecord", "Fault", IF(Data!J4043="DriverChange","Driver",IF(Data!J4043="CustomRecord","Custom","Debug")))))</f>
        <v>GPS</v>
      </c>
      <c r="F4046" s="39" t="str">
        <f>IF(Data!Y4043=TRUE(), "Yes", "No")</f>
        <v>Yes</v>
      </c>
      <c r="G4046" s="40">
        <f>Data!AK4043</f>
        <v>0</v>
      </c>
      <c r="H4046" s="35">
        <f>Data!AB4043</f>
        <v>0</v>
      </c>
      <c r="I4046" s="35">
        <f>Data!AD4043</f>
        <v>0</v>
      </c>
      <c r="J4046" s="35">
        <f>Data!AF4043</f>
        <v>0</v>
      </c>
      <c r="K4046" s="35" t="str">
        <f>CONCATENATE(Data!AH4043, " ", Data!AI4043)</f>
        <v xml:space="preserve"> </v>
      </c>
      <c r="L4046" s="35" t="str">
        <f>Data!C4043</f>
        <v>Vehicle, Battery Electric Vehicle</v>
      </c>
      <c r="M4046" s="35">
        <f>Data!H4043</f>
        <v>0</v>
      </c>
      <c r="N4046" s="41">
        <f>Data!I4043</f>
        <v>46087.418541666666</v>
      </c>
      <c r="O4046" s="35">
        <f>Data!L4043</f>
        <v>-84.549430000000001</v>
      </c>
      <c r="P4046" s="35">
        <f>Data!M4043</f>
        <v>9.9007199999999997</v>
      </c>
      <c r="Q4046" s="35" t="str">
        <f>IF(Data!N4043=0,"",Data!N4043)</f>
        <v>CurveSpeed</v>
      </c>
      <c r="R4046" s="35">
        <f>Data!K4043</f>
        <v>52</v>
      </c>
      <c r="S4046" s="35" t="str">
        <f>IF(Data!X4043=TRUE(), "Yes", "No")</f>
        <v>Yes</v>
      </c>
      <c r="T4046" s="40" t="e">
        <f>#REF!</f>
        <v>#REF!</v>
      </c>
    </row>
    <row r="4047" spans="1:20" x14ac:dyDescent="0.3">
      <c r="A4047" s="35" t="str">
        <f>Data!A4044</f>
        <v>NISSAN LEAF 299-1018</v>
      </c>
      <c r="B4047" s="36">
        <f t="shared" si="63"/>
        <v>46087.418561423612</v>
      </c>
      <c r="C4047" s="37" t="str">
        <f>IF(Data!J4044="GpsRecord", CONCATENATE($U$3,": ",Data!M4044,", ",Data!L4044), CONCATENATE(Data!AB4044, " ", Data!AH4044))</f>
        <v>Energía de la batería del vehículo eléctrico 36565</v>
      </c>
      <c r="D4047" s="38" t="str">
        <f>IF(Data!O4044=TRUE(), "Yes", "No")</f>
        <v>No</v>
      </c>
      <c r="E4047" s="38" t="str">
        <f>IF(Data!J4044="EngineStatusRecord","Engine",IF(Data!J4044="GpsRecord", "GPS", IF(Data!J4044="EngineFaultRecord", "Fault", IF(Data!J4044="DriverChange","Driver",IF(Data!J4044="CustomRecord","Custom","Debug")))))</f>
        <v>Engine</v>
      </c>
      <c r="F4047" s="39" t="str">
        <f>IF(Data!Y4044=TRUE(), "Yes", "No")</f>
        <v>No</v>
      </c>
      <c r="G4047" s="40">
        <f>Data!AK4044</f>
        <v>0</v>
      </c>
      <c r="H4047" s="35" t="str">
        <f>Data!AB4044</f>
        <v>Energía de la batería del vehículo eléctrico</v>
      </c>
      <c r="I4047" s="35">
        <f>Data!AD4044</f>
        <v>0</v>
      </c>
      <c r="J4047" s="35">
        <f>Data!AF4044</f>
        <v>0</v>
      </c>
      <c r="K4047" s="35" t="str">
        <f>CONCATENATE(Data!AH4044, " ", Data!AI4044)</f>
        <v>36565 W</v>
      </c>
      <c r="L4047" s="35" t="str">
        <f>Data!C4044</f>
        <v>Vehicle, Battery Electric Vehicle</v>
      </c>
      <c r="M4047" s="35">
        <f>Data!H4044</f>
        <v>0</v>
      </c>
      <c r="N4047" s="41">
        <f>Data!I4044</f>
        <v>46087.418561423612</v>
      </c>
      <c r="O4047" s="35">
        <f>Data!L4044</f>
        <v>0</v>
      </c>
      <c r="P4047" s="35">
        <f>Data!M4044</f>
        <v>0</v>
      </c>
      <c r="Q4047" s="35" t="str">
        <f>IF(Data!N4044=0,"",Data!N4044)</f>
        <v/>
      </c>
      <c r="R4047" s="35">
        <f>Data!K4044</f>
        <v>0</v>
      </c>
      <c r="S4047" s="35" t="str">
        <f>IF(Data!X4044=TRUE(), "Yes", "No")</f>
        <v>No</v>
      </c>
      <c r="T4047" s="40" t="e">
        <f>#REF!</f>
        <v>#REF!</v>
      </c>
    </row>
    <row r="4048" spans="1:20" x14ac:dyDescent="0.3">
      <c r="A4048" s="35" t="str">
        <f>Data!A4045</f>
        <v>NISSAN LEAF 299-1018</v>
      </c>
      <c r="B4048" s="36">
        <f t="shared" si="63"/>
        <v>46087.418565810185</v>
      </c>
      <c r="C4048" s="37" t="str">
        <f>IF(Data!J4045="GpsRecord", CONCATENATE($U$3,": ",Data!M4045,", ",Data!L4045), CONCATENATE(Data!AB4045, " ", Data!AH4045))</f>
        <v xml:space="preserve"> </v>
      </c>
      <c r="D4048" s="38" t="str">
        <f>IF(Data!O4045=TRUE(), "Yes", "No")</f>
        <v>No</v>
      </c>
      <c r="E4048" s="38" t="str">
        <f>IF(Data!J4045="EngineStatusRecord","Engine",IF(Data!J4045="GpsRecord", "GPS", IF(Data!J4045="EngineFaultRecord", "Fault", IF(Data!J4045="DriverChange","Driver",IF(Data!J4045="CustomRecord","Custom","Debug")))))</f>
        <v>Debug</v>
      </c>
      <c r="F4048" s="39" t="str">
        <f>IF(Data!Y4045=TRUE(), "Yes", "No")</f>
        <v>No</v>
      </c>
      <c r="G4048" s="40" t="str">
        <f>Data!AK4045</f>
        <v>60-01-00-00-00-00-00-00-00-00-00-00-00-00-00</v>
      </c>
      <c r="H4048" s="35">
        <f>Data!AB4045</f>
        <v>0</v>
      </c>
      <c r="I4048" s="35">
        <f>Data!AD4045</f>
        <v>0</v>
      </c>
      <c r="J4048" s="35">
        <f>Data!AF4045</f>
        <v>0</v>
      </c>
      <c r="K4048" s="35" t="str">
        <f>CONCATENATE(Data!AH4045, " ", Data!AI4045)</f>
        <v xml:space="preserve"> </v>
      </c>
      <c r="L4048" s="35" t="str">
        <f>Data!C4045</f>
        <v>Vehicle, Battery Electric Vehicle</v>
      </c>
      <c r="M4048" s="35">
        <f>Data!H4045</f>
        <v>0</v>
      </c>
      <c r="N4048" s="41">
        <f>Data!I4045</f>
        <v>46087.418565810185</v>
      </c>
      <c r="O4048" s="35">
        <f>Data!L4045</f>
        <v>0</v>
      </c>
      <c r="P4048" s="35">
        <f>Data!M4045</f>
        <v>0</v>
      </c>
      <c r="Q4048" s="35" t="str">
        <f>IF(Data!N4045=0,"",Data!N4045)</f>
        <v>61386</v>
      </c>
      <c r="R4048" s="35">
        <f>Data!K4045</f>
        <v>0</v>
      </c>
      <c r="S4048" s="35" t="str">
        <f>IF(Data!X4045=TRUE(), "Yes", "No")</f>
        <v>No</v>
      </c>
      <c r="T4048" s="40" t="e">
        <f>#REF!</f>
        <v>#REF!</v>
      </c>
    </row>
    <row r="4049" spans="1:20" x14ac:dyDescent="0.3">
      <c r="A4049" s="35" t="str">
        <f>Data!A4046</f>
        <v>NISSAN LEAF 299-1018</v>
      </c>
      <c r="B4049" s="36">
        <f t="shared" si="63"/>
        <v>46087.418599537035</v>
      </c>
      <c r="C4049" s="37" t="str">
        <f>IF(Data!J4046="GpsRecord", CONCATENATE($U$3,": ",Data!M4046,", ",Data!L4046), CONCATENATE(Data!AB4046, " ", Data!AH4046))</f>
        <v>Ubicación: 9.90062, -84.5501</v>
      </c>
      <c r="D4049" s="38" t="str">
        <f>IF(Data!O4046=TRUE(), "Yes", "No")</f>
        <v>Yes</v>
      </c>
      <c r="E4049" s="38" t="str">
        <f>IF(Data!J4046="EngineStatusRecord","Engine",IF(Data!J4046="GpsRecord", "GPS", IF(Data!J4046="EngineFaultRecord", "Fault", IF(Data!J4046="DriverChange","Driver",IF(Data!J4046="CustomRecord","Custom","Debug")))))</f>
        <v>GPS</v>
      </c>
      <c r="F4049" s="39" t="str">
        <f>IF(Data!Y4046=TRUE(), "Yes", "No")</f>
        <v>Yes</v>
      </c>
      <c r="G4049" s="40">
        <f>Data!AK4046</f>
        <v>0</v>
      </c>
      <c r="H4049" s="35">
        <f>Data!AB4046</f>
        <v>0</v>
      </c>
      <c r="I4049" s="35">
        <f>Data!AD4046</f>
        <v>0</v>
      </c>
      <c r="J4049" s="35">
        <f>Data!AF4046</f>
        <v>0</v>
      </c>
      <c r="K4049" s="35" t="str">
        <f>CONCATENATE(Data!AH4046, " ", Data!AI4046)</f>
        <v xml:space="preserve"> </v>
      </c>
      <c r="L4049" s="35" t="str">
        <f>Data!C4046</f>
        <v>Vehicle, Battery Electric Vehicle</v>
      </c>
      <c r="M4049" s="35">
        <f>Data!H4046</f>
        <v>0</v>
      </c>
      <c r="N4049" s="41">
        <f>Data!I4046</f>
        <v>46087.418599537035</v>
      </c>
      <c r="O4049" s="35">
        <f>Data!L4046</f>
        <v>-84.5501</v>
      </c>
      <c r="P4049" s="35">
        <f>Data!M4046</f>
        <v>9.90062</v>
      </c>
      <c r="Q4049" s="35" t="str">
        <f>IF(Data!N4046=0,"",Data!N4046)</f>
        <v>CurveSpeedEstimateError</v>
      </c>
      <c r="R4049" s="35">
        <f>Data!K4046</f>
        <v>57</v>
      </c>
      <c r="S4049" s="35" t="str">
        <f>IF(Data!X4046=TRUE(), "Yes", "No")</f>
        <v>Yes</v>
      </c>
      <c r="T4049" s="40" t="e">
        <f>#REF!</f>
        <v>#REF!</v>
      </c>
    </row>
    <row r="4050" spans="1:20" x14ac:dyDescent="0.3">
      <c r="A4050" s="35" t="str">
        <f>Data!A4047</f>
        <v>NISSAN LEAF 299-1018</v>
      </c>
      <c r="B4050" s="36">
        <f t="shared" si="63"/>
        <v>46087.418727118056</v>
      </c>
      <c r="C4050" s="37" t="str">
        <f>IF(Data!J4047="GpsRecord", CONCATENATE($U$3,": ",Data!M4047,", ",Data!L4047), CONCATENATE(Data!AB4047, " ", Data!AH4047))</f>
        <v>Velocidad del motor en carretera 65</v>
      </c>
      <c r="D4050" s="38" t="str">
        <f>IF(Data!O4047=TRUE(), "Yes", "No")</f>
        <v>No</v>
      </c>
      <c r="E4050" s="38" t="str">
        <f>IF(Data!J4047="EngineStatusRecord","Engine",IF(Data!J4047="GpsRecord", "GPS", IF(Data!J4047="EngineFaultRecord", "Fault", IF(Data!J4047="DriverChange","Driver",IF(Data!J4047="CustomRecord","Custom","Debug")))))</f>
        <v>Engine</v>
      </c>
      <c r="F4050" s="39" t="str">
        <f>IF(Data!Y4047=TRUE(), "Yes", "No")</f>
        <v>No</v>
      </c>
      <c r="G4050" s="40">
        <f>Data!AK4047</f>
        <v>0</v>
      </c>
      <c r="H4050" s="35" t="str">
        <f>Data!AB4047</f>
        <v>Velocidad del motor en carretera</v>
      </c>
      <c r="I4050" s="35">
        <f>Data!AD4047</f>
        <v>0</v>
      </c>
      <c r="J4050" s="35">
        <f>Data!AF4047</f>
        <v>0</v>
      </c>
      <c r="K4050" s="35" t="str">
        <f>CONCATENATE(Data!AH4047, " ", Data!AI4047)</f>
        <v>65 km/h</v>
      </c>
      <c r="L4050" s="35" t="str">
        <f>Data!C4047</f>
        <v>Vehicle, Battery Electric Vehicle</v>
      </c>
      <c r="M4050" s="35">
        <f>Data!H4047</f>
        <v>0</v>
      </c>
      <c r="N4050" s="41">
        <f>Data!I4047</f>
        <v>46087.418727118056</v>
      </c>
      <c r="O4050" s="35">
        <f>Data!L4047</f>
        <v>0</v>
      </c>
      <c r="P4050" s="35">
        <f>Data!M4047</f>
        <v>0</v>
      </c>
      <c r="Q4050" s="35" t="str">
        <f>IF(Data!N4047=0,"",Data!N4047)</f>
        <v/>
      </c>
      <c r="R4050" s="35">
        <f>Data!K4047</f>
        <v>0</v>
      </c>
      <c r="S4050" s="35" t="str">
        <f>IF(Data!X4047=TRUE(), "Yes", "No")</f>
        <v>No</v>
      </c>
      <c r="T4050" s="40" t="e">
        <f>#REF!</f>
        <v>#REF!</v>
      </c>
    </row>
    <row r="4051" spans="1:20" x14ac:dyDescent="0.3">
      <c r="A4051" s="35" t="str">
        <f>Data!A4048</f>
        <v>NISSAN LEAF 299-1018</v>
      </c>
      <c r="B4051" s="36">
        <f t="shared" si="63"/>
        <v>46087.418749317127</v>
      </c>
      <c r="C4051" s="37" t="str">
        <f>IF(Data!J4048="GpsRecord", CONCATENATE($U$3,": ",Data!M4048,", ",Data!L4048), CONCATENATE(Data!AB4048, " ", Data!AH4048))</f>
        <v>Estado de carga genérico 59.755</v>
      </c>
      <c r="D4051" s="38" t="str">
        <f>IF(Data!O4048=TRUE(), "Yes", "No")</f>
        <v>No</v>
      </c>
      <c r="E4051" s="38" t="str">
        <f>IF(Data!J4048="EngineStatusRecord","Engine",IF(Data!J4048="GpsRecord", "GPS", IF(Data!J4048="EngineFaultRecord", "Fault", IF(Data!J4048="DriverChange","Driver",IF(Data!J4048="CustomRecord","Custom","Debug")))))</f>
        <v>Engine</v>
      </c>
      <c r="F4051" s="39" t="str">
        <f>IF(Data!Y4048=TRUE(), "Yes", "No")</f>
        <v>No</v>
      </c>
      <c r="G4051" s="40">
        <f>Data!AK4048</f>
        <v>0</v>
      </c>
      <c r="H4051" s="35" t="str">
        <f>Data!AB4048</f>
        <v>Estado de carga genérico</v>
      </c>
      <c r="I4051" s="35">
        <f>Data!AD4048</f>
        <v>0</v>
      </c>
      <c r="J4051" s="35">
        <f>Data!AF4048</f>
        <v>0</v>
      </c>
      <c r="K4051" s="35" t="str">
        <f>CONCATENATE(Data!AH4048, " ", Data!AI4048)</f>
        <v>59.755 %</v>
      </c>
      <c r="L4051" s="35" t="str">
        <f>Data!C4048</f>
        <v>Vehicle, Battery Electric Vehicle</v>
      </c>
      <c r="M4051" s="35">
        <f>Data!H4048</f>
        <v>0</v>
      </c>
      <c r="N4051" s="41">
        <f>Data!I4048</f>
        <v>46087.418749317127</v>
      </c>
      <c r="O4051" s="35">
        <f>Data!L4048</f>
        <v>0</v>
      </c>
      <c r="P4051" s="35">
        <f>Data!M4048</f>
        <v>0</v>
      </c>
      <c r="Q4051" s="35" t="str">
        <f>IF(Data!N4048=0,"",Data!N4048)</f>
        <v/>
      </c>
      <c r="R4051" s="35">
        <f>Data!K4048</f>
        <v>0</v>
      </c>
      <c r="S4051" s="35" t="str">
        <f>IF(Data!X4048=TRUE(), "Yes", "No")</f>
        <v>No</v>
      </c>
      <c r="T4051" s="40" t="e">
        <f>#REF!</f>
        <v>#REF!</v>
      </c>
    </row>
    <row r="4052" spans="1:20" x14ac:dyDescent="0.3">
      <c r="A4052" s="35" t="str">
        <f>Data!A4049</f>
        <v>NISSAN LEAF 299-1018</v>
      </c>
      <c r="B4052" s="36">
        <f t="shared" si="63"/>
        <v>46087.418749999997</v>
      </c>
      <c r="C4052" s="37" t="str">
        <f>IF(Data!J4049="GpsRecord", CONCATENATE($U$3,": ",Data!M4049,", ",Data!L4049), CONCATENATE(Data!AB4049, " ", Data!AH4049))</f>
        <v>Ubicación: 9.90018, -84.55209</v>
      </c>
      <c r="D4052" s="38" t="str">
        <f>IF(Data!O4049=TRUE(), "Yes", "No")</f>
        <v>Yes</v>
      </c>
      <c r="E4052" s="38" t="str">
        <f>IF(Data!J4049="EngineStatusRecord","Engine",IF(Data!J4049="GpsRecord", "GPS", IF(Data!J4049="EngineFaultRecord", "Fault", IF(Data!J4049="DriverChange","Driver",IF(Data!J4049="CustomRecord","Custom","Debug")))))</f>
        <v>GPS</v>
      </c>
      <c r="F4052" s="39" t="str">
        <f>IF(Data!Y4049=TRUE(), "Yes", "No")</f>
        <v>Yes</v>
      </c>
      <c r="G4052" s="40">
        <f>Data!AK4049</f>
        <v>0</v>
      </c>
      <c r="H4052" s="35">
        <f>Data!AB4049</f>
        <v>0</v>
      </c>
      <c r="I4052" s="35">
        <f>Data!AD4049</f>
        <v>0</v>
      </c>
      <c r="J4052" s="35">
        <f>Data!AF4049</f>
        <v>0</v>
      </c>
      <c r="K4052" s="35" t="str">
        <f>CONCATENATE(Data!AH4049, " ", Data!AI4049)</f>
        <v xml:space="preserve"> </v>
      </c>
      <c r="L4052" s="35" t="str">
        <f>Data!C4049</f>
        <v>Vehicle, Battery Electric Vehicle</v>
      </c>
      <c r="M4052" s="35">
        <f>Data!H4049</f>
        <v>0</v>
      </c>
      <c r="N4052" s="41">
        <f>Data!I4049</f>
        <v>46087.418749999997</v>
      </c>
      <c r="O4052" s="35">
        <f>Data!L4049</f>
        <v>-84.552090000000007</v>
      </c>
      <c r="P4052" s="35">
        <f>Data!M4049</f>
        <v>9.9001800000000006</v>
      </c>
      <c r="Q4052" s="35" t="str">
        <f>IF(Data!N4049=0,"",Data!N4049)</f>
        <v>CurveSpeedEstimateError</v>
      </c>
      <c r="R4052" s="35">
        <f>Data!K4049</f>
        <v>63</v>
      </c>
      <c r="S4052" s="35" t="str">
        <f>IF(Data!X4049=TRUE(), "Yes", "No")</f>
        <v>Yes</v>
      </c>
      <c r="T4052" s="40" t="e">
        <f>#REF!</f>
        <v>#REF!</v>
      </c>
    </row>
    <row r="4053" spans="1:20" x14ac:dyDescent="0.3">
      <c r="A4053" s="35" t="str">
        <f>Data!A4050</f>
        <v>NISSAN LEAF 299-1018</v>
      </c>
      <c r="B4053" s="36">
        <f t="shared" si="63"/>
        <v>46087.418781562497</v>
      </c>
      <c r="C4053" s="37" t="str">
        <f>IF(Data!J4050="GpsRecord", CONCATENATE($U$3,": ",Data!M4050,", ",Data!L4050), CONCATENATE(Data!AB4050, " ", Data!AH4050))</f>
        <v xml:space="preserve"> </v>
      </c>
      <c r="D4053" s="38" t="str">
        <f>IF(Data!O4050=TRUE(), "Yes", "No")</f>
        <v>No</v>
      </c>
      <c r="E4053" s="38" t="str">
        <f>IF(Data!J4050="EngineStatusRecord","Engine",IF(Data!J4050="GpsRecord", "GPS", IF(Data!J4050="EngineFaultRecord", "Fault", IF(Data!J4050="DriverChange","Driver",IF(Data!J4050="CustomRecord","Custom","Debug")))))</f>
        <v>Debug</v>
      </c>
      <c r="F4053" s="39" t="str">
        <f>IF(Data!Y4050=TRUE(), "Yes", "No")</f>
        <v>No</v>
      </c>
      <c r="G4053" s="40" t="str">
        <f>Data!AK4050</f>
        <v>E9-00-00-00-00-00-00-00-00-00-00-00-00-00-00</v>
      </c>
      <c r="H4053" s="35">
        <f>Data!AB4050</f>
        <v>0</v>
      </c>
      <c r="I4053" s="35">
        <f>Data!AD4050</f>
        <v>0</v>
      </c>
      <c r="J4053" s="35">
        <f>Data!AF4050</f>
        <v>0</v>
      </c>
      <c r="K4053" s="35" t="str">
        <f>CONCATENATE(Data!AH4050, " ", Data!AI4050)</f>
        <v xml:space="preserve"> </v>
      </c>
      <c r="L4053" s="35" t="str">
        <f>Data!C4050</f>
        <v>Vehicle, Battery Electric Vehicle</v>
      </c>
      <c r="M4053" s="35">
        <f>Data!H4050</f>
        <v>0</v>
      </c>
      <c r="N4053" s="41">
        <f>Data!I4050</f>
        <v>46087.418781562497</v>
      </c>
      <c r="O4053" s="35">
        <f>Data!L4050</f>
        <v>0</v>
      </c>
      <c r="P4053" s="35">
        <f>Data!M4050</f>
        <v>0</v>
      </c>
      <c r="Q4053" s="35" t="str">
        <f>IF(Data!N4050=0,"",Data!N4050)</f>
        <v>50246</v>
      </c>
      <c r="R4053" s="35">
        <f>Data!K4050</f>
        <v>0</v>
      </c>
      <c r="S4053" s="35" t="str">
        <f>IF(Data!X4050=TRUE(), "Yes", "No")</f>
        <v>No</v>
      </c>
      <c r="T4053" s="40" t="e">
        <f>#REF!</f>
        <v>#REF!</v>
      </c>
    </row>
    <row r="4054" spans="1:20" x14ac:dyDescent="0.3">
      <c r="A4054" s="35" t="str">
        <f>Data!A4051</f>
        <v>NISSAN LEAF 299-1018</v>
      </c>
      <c r="B4054" s="36">
        <f t="shared" si="63"/>
        <v>46087.41878255787</v>
      </c>
      <c r="C4054" s="37" t="str">
        <f>IF(Data!J4051="GpsRecord", CONCATENATE($U$3,": ",Data!M4051,", ",Data!L4051), CONCATENATE(Data!AB4051, " ", Data!AH4051))</f>
        <v>Energía de la batería del vehículo eléctrico -4260</v>
      </c>
      <c r="D4054" s="38" t="str">
        <f>IF(Data!O4051=TRUE(), "Yes", "No")</f>
        <v>No</v>
      </c>
      <c r="E4054" s="38" t="str">
        <f>IF(Data!J4051="EngineStatusRecord","Engine",IF(Data!J4051="GpsRecord", "GPS", IF(Data!J4051="EngineFaultRecord", "Fault", IF(Data!J4051="DriverChange","Driver",IF(Data!J4051="CustomRecord","Custom","Debug")))))</f>
        <v>Engine</v>
      </c>
      <c r="F4054" s="39" t="str">
        <f>IF(Data!Y4051=TRUE(), "Yes", "No")</f>
        <v>No</v>
      </c>
      <c r="G4054" s="40">
        <f>Data!AK4051</f>
        <v>0</v>
      </c>
      <c r="H4054" s="35" t="str">
        <f>Data!AB4051</f>
        <v>Energía de la batería del vehículo eléctrico</v>
      </c>
      <c r="I4054" s="35">
        <f>Data!AD4051</f>
        <v>0</v>
      </c>
      <c r="J4054" s="35">
        <f>Data!AF4051</f>
        <v>0</v>
      </c>
      <c r="K4054" s="35" t="str">
        <f>CONCATENATE(Data!AH4051, " ", Data!AI4051)</f>
        <v>-4260 W</v>
      </c>
      <c r="L4054" s="35" t="str">
        <f>Data!C4051</f>
        <v>Vehicle, Battery Electric Vehicle</v>
      </c>
      <c r="M4054" s="35">
        <f>Data!H4051</f>
        <v>0</v>
      </c>
      <c r="N4054" s="41">
        <f>Data!I4051</f>
        <v>46087.41878255787</v>
      </c>
      <c r="O4054" s="35">
        <f>Data!L4051</f>
        <v>0</v>
      </c>
      <c r="P4054" s="35">
        <f>Data!M4051</f>
        <v>0</v>
      </c>
      <c r="Q4054" s="35" t="str">
        <f>IF(Data!N4051=0,"",Data!N4051)</f>
        <v/>
      </c>
      <c r="R4054" s="35">
        <f>Data!K4051</f>
        <v>0</v>
      </c>
      <c r="S4054" s="35" t="str">
        <f>IF(Data!X4051=TRUE(), "Yes", "No")</f>
        <v>No</v>
      </c>
      <c r="T4054" s="40" t="e">
        <f>#REF!</f>
        <v>#REF!</v>
      </c>
    </row>
    <row r="4055" spans="1:20" x14ac:dyDescent="0.3">
      <c r="A4055" s="35" t="str">
        <f>Data!A4052</f>
        <v>NISSAN LEAF 299-1018</v>
      </c>
      <c r="B4055" s="36">
        <f t="shared" si="63"/>
        <v>46087.418784768517</v>
      </c>
      <c r="C4055" s="37" t="str">
        <f>IF(Data!J4052="GpsRecord", CONCATENATE($U$3,": ",Data!M4052,", ",Data!L4052), CONCATENATE(Data!AB4052, " ", Data!AH4052))</f>
        <v>Velocidad del motor en carretera 57</v>
      </c>
      <c r="D4055" s="38" t="str">
        <f>IF(Data!O4052=TRUE(), "Yes", "No")</f>
        <v>No</v>
      </c>
      <c r="E4055" s="38" t="str">
        <f>IF(Data!J4052="EngineStatusRecord","Engine",IF(Data!J4052="GpsRecord", "GPS", IF(Data!J4052="EngineFaultRecord", "Fault", IF(Data!J4052="DriverChange","Driver",IF(Data!J4052="CustomRecord","Custom","Debug")))))</f>
        <v>Engine</v>
      </c>
      <c r="F4055" s="39" t="str">
        <f>IF(Data!Y4052=TRUE(), "Yes", "No")</f>
        <v>No</v>
      </c>
      <c r="G4055" s="40">
        <f>Data!AK4052</f>
        <v>0</v>
      </c>
      <c r="H4055" s="35" t="str">
        <f>Data!AB4052</f>
        <v>Velocidad del motor en carretera</v>
      </c>
      <c r="I4055" s="35">
        <f>Data!AD4052</f>
        <v>0</v>
      </c>
      <c r="J4055" s="35">
        <f>Data!AF4052</f>
        <v>0</v>
      </c>
      <c r="K4055" s="35" t="str">
        <f>CONCATENATE(Data!AH4052, " ", Data!AI4052)</f>
        <v>57 km/h</v>
      </c>
      <c r="L4055" s="35" t="str">
        <f>Data!C4052</f>
        <v>Vehicle, Battery Electric Vehicle</v>
      </c>
      <c r="M4055" s="35">
        <f>Data!H4052</f>
        <v>0</v>
      </c>
      <c r="N4055" s="41">
        <f>Data!I4052</f>
        <v>46087.418784768517</v>
      </c>
      <c r="O4055" s="35">
        <f>Data!L4052</f>
        <v>0</v>
      </c>
      <c r="P4055" s="35">
        <f>Data!M4052</f>
        <v>0</v>
      </c>
      <c r="Q4055" s="35" t="str">
        <f>IF(Data!N4052=0,"",Data!N4052)</f>
        <v/>
      </c>
      <c r="R4055" s="35">
        <f>Data!K4052</f>
        <v>0</v>
      </c>
      <c r="S4055" s="35" t="str">
        <f>IF(Data!X4052=TRUE(), "Yes", "No")</f>
        <v>No</v>
      </c>
      <c r="T4055" s="40" t="e">
        <f>#REF!</f>
        <v>#REF!</v>
      </c>
    </row>
    <row r="4056" spans="1:20" x14ac:dyDescent="0.3">
      <c r="A4056" s="35" t="str">
        <f>Data!A4053</f>
        <v>NISSAN LEAF 299-1018</v>
      </c>
      <c r="B4056" s="36">
        <f t="shared" si="63"/>
        <v>46087.418796296297</v>
      </c>
      <c r="C4056" s="37" t="str">
        <f>IF(Data!J4053="GpsRecord", CONCATENATE($U$3,": ",Data!M4053,", ",Data!L4053), CONCATENATE(Data!AB4053, " ", Data!AH4053))</f>
        <v>Ubicación: 9.90001, -84.55267</v>
      </c>
      <c r="D4056" s="38" t="str">
        <f>IF(Data!O4053=TRUE(), "Yes", "No")</f>
        <v>Yes</v>
      </c>
      <c r="E4056" s="38" t="str">
        <f>IF(Data!J4053="EngineStatusRecord","Engine",IF(Data!J4053="GpsRecord", "GPS", IF(Data!J4053="EngineFaultRecord", "Fault", IF(Data!J4053="DriverChange","Driver",IF(Data!J4053="CustomRecord","Custom","Debug")))))</f>
        <v>GPS</v>
      </c>
      <c r="F4056" s="39" t="str">
        <f>IF(Data!Y4053=TRUE(), "Yes", "No")</f>
        <v>Yes</v>
      </c>
      <c r="G4056" s="40">
        <f>Data!AK4053</f>
        <v>0</v>
      </c>
      <c r="H4056" s="35">
        <f>Data!AB4053</f>
        <v>0</v>
      </c>
      <c r="I4056" s="35">
        <f>Data!AD4053</f>
        <v>0</v>
      </c>
      <c r="J4056" s="35">
        <f>Data!AF4053</f>
        <v>0</v>
      </c>
      <c r="K4056" s="35" t="str">
        <f>CONCATENATE(Data!AH4053, " ", Data!AI4053)</f>
        <v xml:space="preserve"> </v>
      </c>
      <c r="L4056" s="35" t="str">
        <f>Data!C4053</f>
        <v>Vehicle, Battery Electric Vehicle</v>
      </c>
      <c r="M4056" s="35">
        <f>Data!H4053</f>
        <v>0</v>
      </c>
      <c r="N4056" s="41">
        <f>Data!I4053</f>
        <v>46087.418796296297</v>
      </c>
      <c r="O4056" s="35">
        <f>Data!L4053</f>
        <v>-84.552670000000006</v>
      </c>
      <c r="P4056" s="35">
        <f>Data!M4053</f>
        <v>9.90001</v>
      </c>
      <c r="Q4056" s="35" t="str">
        <f>IF(Data!N4053=0,"",Data!N4053)</f>
        <v>CurveSpeedEstimateError</v>
      </c>
      <c r="R4056" s="35">
        <f>Data!K4053</f>
        <v>55</v>
      </c>
      <c r="S4056" s="35" t="str">
        <f>IF(Data!X4053=TRUE(), "Yes", "No")</f>
        <v>Yes</v>
      </c>
      <c r="T4056" s="40" t="e">
        <f>#REF!</f>
        <v>#REF!</v>
      </c>
    </row>
    <row r="4057" spans="1:20" x14ac:dyDescent="0.3">
      <c r="A4057" s="35" t="str">
        <f>Data!A4054</f>
        <v>NISSAN LEAF 299-1018</v>
      </c>
      <c r="B4057" s="36">
        <f t="shared" si="63"/>
        <v>46087.418826319445</v>
      </c>
      <c r="C4057" s="37" t="str">
        <f>IF(Data!J4054="GpsRecord", CONCATENATE($U$3,": ",Data!M4054,", ",Data!L4054), CONCATENATE(Data!AB4054, " ", Data!AH4054))</f>
        <v xml:space="preserve"> </v>
      </c>
      <c r="D4057" s="38" t="str">
        <f>IF(Data!O4054=TRUE(), "Yes", "No")</f>
        <v>No</v>
      </c>
      <c r="E4057" s="38" t="str">
        <f>IF(Data!J4054="EngineStatusRecord","Engine",IF(Data!J4054="GpsRecord", "GPS", IF(Data!J4054="EngineFaultRecord", "Fault", IF(Data!J4054="DriverChange","Driver",IF(Data!J4054="CustomRecord","Custom","Debug")))))</f>
        <v>Debug</v>
      </c>
      <c r="F4057" s="39" t="str">
        <f>IF(Data!Y4054=TRUE(), "Yes", "No")</f>
        <v>No</v>
      </c>
      <c r="G4057" s="40" t="str">
        <f>Data!AK4054</f>
        <v>62-01-00-00-00-00-00-00-00-00-00-00-00-00-00</v>
      </c>
      <c r="H4057" s="35">
        <f>Data!AB4054</f>
        <v>0</v>
      </c>
      <c r="I4057" s="35">
        <f>Data!AD4054</f>
        <v>0</v>
      </c>
      <c r="J4057" s="35">
        <f>Data!AF4054</f>
        <v>0</v>
      </c>
      <c r="K4057" s="35" t="str">
        <f>CONCATENATE(Data!AH4054, " ", Data!AI4054)</f>
        <v xml:space="preserve"> </v>
      </c>
      <c r="L4057" s="35" t="str">
        <f>Data!C4054</f>
        <v>Vehicle, Battery Electric Vehicle</v>
      </c>
      <c r="M4057" s="35">
        <f>Data!H4054</f>
        <v>0</v>
      </c>
      <c r="N4057" s="41">
        <f>Data!I4054</f>
        <v>46087.418826319445</v>
      </c>
      <c r="O4057" s="35">
        <f>Data!L4054</f>
        <v>0</v>
      </c>
      <c r="P4057" s="35">
        <f>Data!M4054</f>
        <v>0</v>
      </c>
      <c r="Q4057" s="35" t="str">
        <f>IF(Data!N4054=0,"",Data!N4054)</f>
        <v>61386</v>
      </c>
      <c r="R4057" s="35">
        <f>Data!K4054</f>
        <v>0</v>
      </c>
      <c r="S4057" s="35" t="str">
        <f>IF(Data!X4054=TRUE(), "Yes", "No")</f>
        <v>No</v>
      </c>
      <c r="T4057" s="40" t="e">
        <f>#REF!</f>
        <v>#REF!</v>
      </c>
    </row>
    <row r="4058" spans="1:20" x14ac:dyDescent="0.3">
      <c r="A4058" s="35" t="str">
        <f>Data!A4055</f>
        <v>NISSAN LEAF 299-1018</v>
      </c>
      <c r="B4058" s="36">
        <f t="shared" si="63"/>
        <v>46087.418854166666</v>
      </c>
      <c r="C4058" s="37" t="str">
        <f>IF(Data!J4055="GpsRecord", CONCATENATE($U$3,": ",Data!M4055,", ",Data!L4055), CONCATENATE(Data!AB4055, " ", Data!AH4055))</f>
        <v>Ubicación: 9.8998, -84.55332</v>
      </c>
      <c r="D4058" s="38" t="str">
        <f>IF(Data!O4055=TRUE(), "Yes", "No")</f>
        <v>Yes</v>
      </c>
      <c r="E4058" s="38" t="str">
        <f>IF(Data!J4055="EngineStatusRecord","Engine",IF(Data!J4055="GpsRecord", "GPS", IF(Data!J4055="EngineFaultRecord", "Fault", IF(Data!J4055="DriverChange","Driver",IF(Data!J4055="CustomRecord","Custom","Debug")))))</f>
        <v>GPS</v>
      </c>
      <c r="F4058" s="39" t="str">
        <f>IF(Data!Y4055=TRUE(), "Yes", "No")</f>
        <v>Yes</v>
      </c>
      <c r="G4058" s="40">
        <f>Data!AK4055</f>
        <v>0</v>
      </c>
      <c r="H4058" s="35">
        <f>Data!AB4055</f>
        <v>0</v>
      </c>
      <c r="I4058" s="35">
        <f>Data!AD4055</f>
        <v>0</v>
      </c>
      <c r="J4058" s="35">
        <f>Data!AF4055</f>
        <v>0</v>
      </c>
      <c r="K4058" s="35" t="str">
        <f>CONCATENATE(Data!AH4055, " ", Data!AI4055)</f>
        <v xml:space="preserve"> </v>
      </c>
      <c r="L4058" s="35" t="str">
        <f>Data!C4055</f>
        <v>Vehicle, Battery Electric Vehicle</v>
      </c>
      <c r="M4058" s="35">
        <f>Data!H4055</f>
        <v>0</v>
      </c>
      <c r="N4058" s="41">
        <f>Data!I4055</f>
        <v>46087.418854166666</v>
      </c>
      <c r="O4058" s="35">
        <f>Data!L4055</f>
        <v>-84.553319999999999</v>
      </c>
      <c r="P4058" s="35">
        <f>Data!M4055</f>
        <v>9.8998000000000008</v>
      </c>
      <c r="Q4058" s="35" t="str">
        <f>IF(Data!N4055=0,"",Data!N4055)</f>
        <v>CurveSpeedEstimateError</v>
      </c>
      <c r="R4058" s="35">
        <f>Data!K4055</f>
        <v>55</v>
      </c>
      <c r="S4058" s="35" t="str">
        <f>IF(Data!X4055=TRUE(), "Yes", "No")</f>
        <v>Yes</v>
      </c>
      <c r="T4058" s="40" t="e">
        <f>#REF!</f>
        <v>#REF!</v>
      </c>
    </row>
    <row r="4059" spans="1:20" x14ac:dyDescent="0.3">
      <c r="A4059" s="35" t="str">
        <f>Data!A4056</f>
        <v>NISSAN LEAF 299-1018</v>
      </c>
      <c r="B4059" s="36">
        <f t="shared" si="63"/>
        <v>46087.418877361109</v>
      </c>
      <c r="C4059" s="37" t="str">
        <f>IF(Data!J4056="GpsRecord", CONCATENATE($U$3,": ",Data!M4056,", ",Data!L4056), CONCATENATE(Data!AB4056, " ", Data!AH4056))</f>
        <v>Velocidad del motor en carretera 58</v>
      </c>
      <c r="D4059" s="38" t="str">
        <f>IF(Data!O4056=TRUE(), "Yes", "No")</f>
        <v>No</v>
      </c>
      <c r="E4059" s="38" t="str">
        <f>IF(Data!J4056="EngineStatusRecord","Engine",IF(Data!J4056="GpsRecord", "GPS", IF(Data!J4056="EngineFaultRecord", "Fault", IF(Data!J4056="DriverChange","Driver",IF(Data!J4056="CustomRecord","Custom","Debug")))))</f>
        <v>Engine</v>
      </c>
      <c r="F4059" s="39" t="str">
        <f>IF(Data!Y4056=TRUE(), "Yes", "No")</f>
        <v>No</v>
      </c>
      <c r="G4059" s="40">
        <f>Data!AK4056</f>
        <v>0</v>
      </c>
      <c r="H4059" s="35" t="str">
        <f>Data!AB4056</f>
        <v>Velocidad del motor en carretera</v>
      </c>
      <c r="I4059" s="35">
        <f>Data!AD4056</f>
        <v>0</v>
      </c>
      <c r="J4059" s="35">
        <f>Data!AF4056</f>
        <v>0</v>
      </c>
      <c r="K4059" s="35" t="str">
        <f>CONCATENATE(Data!AH4056, " ", Data!AI4056)</f>
        <v>58 km/h</v>
      </c>
      <c r="L4059" s="35" t="str">
        <f>Data!C4056</f>
        <v>Vehicle, Battery Electric Vehicle</v>
      </c>
      <c r="M4059" s="35">
        <f>Data!H4056</f>
        <v>0</v>
      </c>
      <c r="N4059" s="41">
        <f>Data!I4056</f>
        <v>46087.418877361109</v>
      </c>
      <c r="O4059" s="35">
        <f>Data!L4056</f>
        <v>0</v>
      </c>
      <c r="P4059" s="35">
        <f>Data!M4056</f>
        <v>0</v>
      </c>
      <c r="Q4059" s="35" t="str">
        <f>IF(Data!N4056=0,"",Data!N4056)</f>
        <v/>
      </c>
      <c r="R4059" s="35">
        <f>Data!K4056</f>
        <v>0</v>
      </c>
      <c r="S4059" s="35" t="str">
        <f>IF(Data!X4056=TRUE(), "Yes", "No")</f>
        <v>No</v>
      </c>
      <c r="T4059" s="40" t="e">
        <f>#REF!</f>
        <v>#REF!</v>
      </c>
    </row>
    <row r="4060" spans="1:20" x14ac:dyDescent="0.3">
      <c r="A4060" s="35" t="str">
        <f>Data!A4057</f>
        <v>NISSAN LEAF 299-1018</v>
      </c>
      <c r="B4060" s="36">
        <f t="shared" si="63"/>
        <v>46087.418923611112</v>
      </c>
      <c r="C4060" s="37" t="str">
        <f>IF(Data!J4057="GpsRecord", CONCATENATE($U$3,": ",Data!M4057,", ",Data!L4057), CONCATENATE(Data!AB4057, " ", Data!AH4057))</f>
        <v>Ubicación: 9.89951, -84.55409</v>
      </c>
      <c r="D4060" s="38" t="str">
        <f>IF(Data!O4057=TRUE(), "Yes", "No")</f>
        <v>Yes</v>
      </c>
      <c r="E4060" s="38" t="str">
        <f>IF(Data!J4057="EngineStatusRecord","Engine",IF(Data!J4057="GpsRecord", "GPS", IF(Data!J4057="EngineFaultRecord", "Fault", IF(Data!J4057="DriverChange","Driver",IF(Data!J4057="CustomRecord","Custom","Debug")))))</f>
        <v>GPS</v>
      </c>
      <c r="F4060" s="39" t="str">
        <f>IF(Data!Y4057=TRUE(), "Yes", "No")</f>
        <v>Yes</v>
      </c>
      <c r="G4060" s="40">
        <f>Data!AK4057</f>
        <v>0</v>
      </c>
      <c r="H4060" s="35">
        <f>Data!AB4057</f>
        <v>0</v>
      </c>
      <c r="I4060" s="35">
        <f>Data!AD4057</f>
        <v>0</v>
      </c>
      <c r="J4060" s="35">
        <f>Data!AF4057</f>
        <v>0</v>
      </c>
      <c r="K4060" s="35" t="str">
        <f>CONCATENATE(Data!AH4057, " ", Data!AI4057)</f>
        <v xml:space="preserve"> </v>
      </c>
      <c r="L4060" s="35" t="str">
        <f>Data!C4057</f>
        <v>Vehicle, Battery Electric Vehicle</v>
      </c>
      <c r="M4060" s="35">
        <f>Data!H4057</f>
        <v>0</v>
      </c>
      <c r="N4060" s="41">
        <f>Data!I4057</f>
        <v>46087.418923611112</v>
      </c>
      <c r="O4060" s="35">
        <f>Data!L4057</f>
        <v>-84.554090000000002</v>
      </c>
      <c r="P4060" s="35">
        <f>Data!M4057</f>
        <v>9.8995099999999994</v>
      </c>
      <c r="Q4060" s="35" t="str">
        <f>IF(Data!N4057=0,"",Data!N4057)</f>
        <v>CurveSpeed</v>
      </c>
      <c r="R4060" s="35">
        <f>Data!K4057</f>
        <v>50</v>
      </c>
      <c r="S4060" s="35" t="str">
        <f>IF(Data!X4057=TRUE(), "Yes", "No")</f>
        <v>Yes</v>
      </c>
      <c r="T4060" s="40" t="e">
        <f>#REF!</f>
        <v>#REF!</v>
      </c>
    </row>
    <row r="4061" spans="1:20" x14ac:dyDescent="0.3">
      <c r="A4061" s="35" t="str">
        <f>Data!A4058</f>
        <v>NISSAN LEAF 299-1018</v>
      </c>
      <c r="B4061" s="36">
        <f t="shared" si="63"/>
        <v>46087.418923703706</v>
      </c>
      <c r="C4061" s="37" t="str">
        <f>IF(Data!J4058="GpsRecord", CONCATENATE($U$3,": ",Data!M4058,", ",Data!L4058), CONCATENATE(Data!AB4058, " ", Data!AH4058))</f>
        <v>Velocidad del motor en carretera 52</v>
      </c>
      <c r="D4061" s="38" t="str">
        <f>IF(Data!O4058=TRUE(), "Yes", "No")</f>
        <v>No</v>
      </c>
      <c r="E4061" s="38" t="str">
        <f>IF(Data!J4058="EngineStatusRecord","Engine",IF(Data!J4058="GpsRecord", "GPS", IF(Data!J4058="EngineFaultRecord", "Fault", IF(Data!J4058="DriverChange","Driver",IF(Data!J4058="CustomRecord","Custom","Debug")))))</f>
        <v>Engine</v>
      </c>
      <c r="F4061" s="39" t="str">
        <f>IF(Data!Y4058=TRUE(), "Yes", "No")</f>
        <v>No</v>
      </c>
      <c r="G4061" s="40">
        <f>Data!AK4058</f>
        <v>0</v>
      </c>
      <c r="H4061" s="35" t="str">
        <f>Data!AB4058</f>
        <v>Velocidad del motor en carretera</v>
      </c>
      <c r="I4061" s="35">
        <f>Data!AD4058</f>
        <v>0</v>
      </c>
      <c r="J4061" s="35">
        <f>Data!AF4058</f>
        <v>0</v>
      </c>
      <c r="K4061" s="35" t="str">
        <f>CONCATENATE(Data!AH4058, " ", Data!AI4058)</f>
        <v>52 km/h</v>
      </c>
      <c r="L4061" s="35" t="str">
        <f>Data!C4058</f>
        <v>Vehicle, Battery Electric Vehicle</v>
      </c>
      <c r="M4061" s="35">
        <f>Data!H4058</f>
        <v>0</v>
      </c>
      <c r="N4061" s="41">
        <f>Data!I4058</f>
        <v>46087.418923703706</v>
      </c>
      <c r="O4061" s="35">
        <f>Data!L4058</f>
        <v>0</v>
      </c>
      <c r="P4061" s="35">
        <f>Data!M4058</f>
        <v>0</v>
      </c>
      <c r="Q4061" s="35" t="str">
        <f>IF(Data!N4058=0,"",Data!N4058)</f>
        <v/>
      </c>
      <c r="R4061" s="35">
        <f>Data!K4058</f>
        <v>0</v>
      </c>
      <c r="S4061" s="35" t="str">
        <f>IF(Data!X4058=TRUE(), "Yes", "No")</f>
        <v>No</v>
      </c>
      <c r="T4061" s="40" t="e">
        <f>#REF!</f>
        <v>#REF!</v>
      </c>
    </row>
    <row r="4062" spans="1:20" x14ac:dyDescent="0.3">
      <c r="A4062" s="35" t="str">
        <f>Data!A4059</f>
        <v>NISSAN LEAF 299-1018</v>
      </c>
      <c r="B4062" s="36">
        <f t="shared" si="63"/>
        <v>46087.418989930557</v>
      </c>
      <c r="C4062" s="37" t="str">
        <f>IF(Data!J4059="GpsRecord", CONCATENATE($U$3,": ",Data!M4059,", ",Data!L4059), CONCATENATE(Data!AB4059, " ", Data!AH4059))</f>
        <v xml:space="preserve"> </v>
      </c>
      <c r="D4062" s="38" t="str">
        <f>IF(Data!O4059=TRUE(), "Yes", "No")</f>
        <v>No</v>
      </c>
      <c r="E4062" s="38" t="str">
        <f>IF(Data!J4059="EngineStatusRecord","Engine",IF(Data!J4059="GpsRecord", "GPS", IF(Data!J4059="EngineFaultRecord", "Fault", IF(Data!J4059="DriverChange","Driver",IF(Data!J4059="CustomRecord","Custom","Debug")))))</f>
        <v>Debug</v>
      </c>
      <c r="F4062" s="39" t="str">
        <f>IF(Data!Y4059=TRUE(), "Yes", "No")</f>
        <v>No</v>
      </c>
      <c r="G4062" s="40" t="str">
        <f>Data!AK4059</f>
        <v>7F-00-00-00-00-00-00-00-00-00-00-00-00-00-00</v>
      </c>
      <c r="H4062" s="35">
        <f>Data!AB4059</f>
        <v>0</v>
      </c>
      <c r="I4062" s="35">
        <f>Data!AD4059</f>
        <v>0</v>
      </c>
      <c r="J4062" s="35">
        <f>Data!AF4059</f>
        <v>0</v>
      </c>
      <c r="K4062" s="35" t="str">
        <f>CONCATENATE(Data!AH4059, " ", Data!AI4059)</f>
        <v xml:space="preserve"> </v>
      </c>
      <c r="L4062" s="35" t="str">
        <f>Data!C4059</f>
        <v>Vehicle, Battery Electric Vehicle</v>
      </c>
      <c r="M4062" s="35">
        <f>Data!H4059</f>
        <v>0</v>
      </c>
      <c r="N4062" s="41">
        <f>Data!I4059</f>
        <v>46087.418989930557</v>
      </c>
      <c r="O4062" s="35">
        <f>Data!L4059</f>
        <v>0</v>
      </c>
      <c r="P4062" s="35">
        <f>Data!M4059</f>
        <v>0</v>
      </c>
      <c r="Q4062" s="35" t="str">
        <f>IF(Data!N4059=0,"",Data!N4059)</f>
        <v>50246</v>
      </c>
      <c r="R4062" s="35">
        <f>Data!K4059</f>
        <v>0</v>
      </c>
      <c r="S4062" s="35" t="str">
        <f>IF(Data!X4059=TRUE(), "Yes", "No")</f>
        <v>No</v>
      </c>
      <c r="T4062" s="40" t="e">
        <f>#REF!</f>
        <v>#REF!</v>
      </c>
    </row>
    <row r="4063" spans="1:20" x14ac:dyDescent="0.3">
      <c r="A4063" s="35" t="str">
        <f>Data!A4060</f>
        <v>NISSAN LEAF 299-1018</v>
      </c>
      <c r="B4063" s="36">
        <f t="shared" si="63"/>
        <v>46087.419050925928</v>
      </c>
      <c r="C4063" s="37" t="str">
        <f>IF(Data!J4060="GpsRecord", CONCATENATE($U$3,": ",Data!M4060,", ",Data!L4060), CONCATENATE(Data!AB4060, " ", Data!AH4060))</f>
        <v>Ubicación: 9.89888, -84.55555</v>
      </c>
      <c r="D4063" s="38" t="str">
        <f>IF(Data!O4060=TRUE(), "Yes", "No")</f>
        <v>Yes</v>
      </c>
      <c r="E4063" s="38" t="str">
        <f>IF(Data!J4060="EngineStatusRecord","Engine",IF(Data!J4060="GpsRecord", "GPS", IF(Data!J4060="EngineFaultRecord", "Fault", IF(Data!J4060="DriverChange","Driver",IF(Data!J4060="CustomRecord","Custom","Debug")))))</f>
        <v>GPS</v>
      </c>
      <c r="F4063" s="39" t="str">
        <f>IF(Data!Y4060=TRUE(), "Yes", "No")</f>
        <v>Yes</v>
      </c>
      <c r="G4063" s="40">
        <f>Data!AK4060</f>
        <v>0</v>
      </c>
      <c r="H4063" s="35">
        <f>Data!AB4060</f>
        <v>0</v>
      </c>
      <c r="I4063" s="35">
        <f>Data!AD4060</f>
        <v>0</v>
      </c>
      <c r="J4063" s="35">
        <f>Data!AF4060</f>
        <v>0</v>
      </c>
      <c r="K4063" s="35" t="str">
        <f>CONCATENATE(Data!AH4060, " ", Data!AI4060)</f>
        <v xml:space="preserve"> </v>
      </c>
      <c r="L4063" s="35" t="str">
        <f>Data!C4060</f>
        <v>Vehicle, Battery Electric Vehicle</v>
      </c>
      <c r="M4063" s="35">
        <f>Data!H4060</f>
        <v>0</v>
      </c>
      <c r="N4063" s="41">
        <f>Data!I4060</f>
        <v>46087.419050925928</v>
      </c>
      <c r="O4063" s="35">
        <f>Data!L4060</f>
        <v>-84.555549999999997</v>
      </c>
      <c r="P4063" s="35">
        <f>Data!M4060</f>
        <v>9.8988800000000001</v>
      </c>
      <c r="Q4063" s="35" t="str">
        <f>IF(Data!N4060=0,"",Data!N4060)</f>
        <v>CurveSpeedEstimateError</v>
      </c>
      <c r="R4063" s="35">
        <f>Data!K4060</f>
        <v>65</v>
      </c>
      <c r="S4063" s="35" t="str">
        <f>IF(Data!X4060=TRUE(), "Yes", "No")</f>
        <v>Yes</v>
      </c>
      <c r="T4063" s="40" t="e">
        <f>#REF!</f>
        <v>#REF!</v>
      </c>
    </row>
    <row r="4064" spans="1:20" x14ac:dyDescent="0.3">
      <c r="A4064" s="35" t="str">
        <f>Data!A4061</f>
        <v>NISSAN LEAF 299-1018</v>
      </c>
      <c r="B4064" s="36">
        <f t="shared" si="63"/>
        <v>46087.419084837966</v>
      </c>
      <c r="C4064" s="37" t="str">
        <f>IF(Data!J4061="GpsRecord", CONCATENATE($U$3,": ",Data!M4061,", ",Data!L4061), CONCATENATE(Data!AB4061, " ", Data!AH4061))</f>
        <v>Energía de la batería del vehículo eléctrico 26224</v>
      </c>
      <c r="D4064" s="38" t="str">
        <f>IF(Data!O4061=TRUE(), "Yes", "No")</f>
        <v>No</v>
      </c>
      <c r="E4064" s="38" t="str">
        <f>IF(Data!J4061="EngineStatusRecord","Engine",IF(Data!J4061="GpsRecord", "GPS", IF(Data!J4061="EngineFaultRecord", "Fault", IF(Data!J4061="DriverChange","Driver",IF(Data!J4061="CustomRecord","Custom","Debug")))))</f>
        <v>Engine</v>
      </c>
      <c r="F4064" s="39" t="str">
        <f>IF(Data!Y4061=TRUE(), "Yes", "No")</f>
        <v>No</v>
      </c>
      <c r="G4064" s="40">
        <f>Data!AK4061</f>
        <v>0</v>
      </c>
      <c r="H4064" s="35" t="str">
        <f>Data!AB4061</f>
        <v>Energía de la batería del vehículo eléctrico</v>
      </c>
      <c r="I4064" s="35">
        <f>Data!AD4061</f>
        <v>0</v>
      </c>
      <c r="J4064" s="35">
        <f>Data!AF4061</f>
        <v>0</v>
      </c>
      <c r="K4064" s="35" t="str">
        <f>CONCATENATE(Data!AH4061, " ", Data!AI4061)</f>
        <v>26224 W</v>
      </c>
      <c r="L4064" s="35" t="str">
        <f>Data!C4061</f>
        <v>Vehicle, Battery Electric Vehicle</v>
      </c>
      <c r="M4064" s="35">
        <f>Data!H4061</f>
        <v>0</v>
      </c>
      <c r="N4064" s="41">
        <f>Data!I4061</f>
        <v>46087.419084837966</v>
      </c>
      <c r="O4064" s="35">
        <f>Data!L4061</f>
        <v>0</v>
      </c>
      <c r="P4064" s="35">
        <f>Data!M4061</f>
        <v>0</v>
      </c>
      <c r="Q4064" s="35" t="str">
        <f>IF(Data!N4061=0,"",Data!N4061)</f>
        <v/>
      </c>
      <c r="R4064" s="35">
        <f>Data!K4061</f>
        <v>0</v>
      </c>
      <c r="S4064" s="35" t="str">
        <f>IF(Data!X4061=TRUE(), "Yes", "No")</f>
        <v>No</v>
      </c>
      <c r="T4064" s="40" t="e">
        <f>#REF!</f>
        <v>#REF!</v>
      </c>
    </row>
    <row r="4065" spans="1:20" x14ac:dyDescent="0.3">
      <c r="A4065" s="35" t="str">
        <f>Data!A4062</f>
        <v>NISSAN LEAF 299-1018</v>
      </c>
      <c r="B4065" s="36">
        <f t="shared" si="63"/>
        <v>46087.419085694448</v>
      </c>
      <c r="C4065" s="37" t="str">
        <f>IF(Data!J4062="GpsRecord", CONCATENATE($U$3,": ",Data!M4062,", ",Data!L4062), CONCATENATE(Data!AB4062, " ", Data!AH4062))</f>
        <v>Velocidad del motor en carretera 72</v>
      </c>
      <c r="D4065" s="38" t="str">
        <f>IF(Data!O4062=TRUE(), "Yes", "No")</f>
        <v>No</v>
      </c>
      <c r="E4065" s="38" t="str">
        <f>IF(Data!J4062="EngineStatusRecord","Engine",IF(Data!J4062="GpsRecord", "GPS", IF(Data!J4062="EngineFaultRecord", "Fault", IF(Data!J4062="DriverChange","Driver",IF(Data!J4062="CustomRecord","Custom","Debug")))))</f>
        <v>Engine</v>
      </c>
      <c r="F4065" s="39" t="str">
        <f>IF(Data!Y4062=TRUE(), "Yes", "No")</f>
        <v>No</v>
      </c>
      <c r="G4065" s="40">
        <f>Data!AK4062</f>
        <v>0</v>
      </c>
      <c r="H4065" s="35" t="str">
        <f>Data!AB4062</f>
        <v>Velocidad del motor en carretera</v>
      </c>
      <c r="I4065" s="35">
        <f>Data!AD4062</f>
        <v>0</v>
      </c>
      <c r="J4065" s="35">
        <f>Data!AF4062</f>
        <v>0</v>
      </c>
      <c r="K4065" s="35" t="str">
        <f>CONCATENATE(Data!AH4062, " ", Data!AI4062)</f>
        <v>72 km/h</v>
      </c>
      <c r="L4065" s="35" t="str">
        <f>Data!C4062</f>
        <v>Vehicle, Battery Electric Vehicle</v>
      </c>
      <c r="M4065" s="35">
        <f>Data!H4062</f>
        <v>0</v>
      </c>
      <c r="N4065" s="41">
        <f>Data!I4062</f>
        <v>46087.419085694448</v>
      </c>
      <c r="O4065" s="35">
        <f>Data!L4062</f>
        <v>0</v>
      </c>
      <c r="P4065" s="35">
        <f>Data!M4062</f>
        <v>0</v>
      </c>
      <c r="Q4065" s="35" t="str">
        <f>IF(Data!N4062=0,"",Data!N4062)</f>
        <v/>
      </c>
      <c r="R4065" s="35">
        <f>Data!K4062</f>
        <v>0</v>
      </c>
      <c r="S4065" s="35" t="str">
        <f>IF(Data!X4062=TRUE(), "Yes", "No")</f>
        <v>No</v>
      </c>
      <c r="T4065" s="40" t="e">
        <f>#REF!</f>
        <v>#REF!</v>
      </c>
    </row>
    <row r="4066" spans="1:20" x14ac:dyDescent="0.3">
      <c r="A4066" s="35" t="str">
        <f>Data!A4063</f>
        <v>NISSAN LEAF 299-1018</v>
      </c>
      <c r="B4066" s="36">
        <f t="shared" si="63"/>
        <v>46087.419097314814</v>
      </c>
      <c r="C4066" s="37" t="str">
        <f>IF(Data!J4063="GpsRecord", CONCATENATE($U$3,": ",Data!M4063,", ",Data!L4063), CONCATENATE(Data!AB4063, " ", Data!AH4063))</f>
        <v>Odómetro 15974</v>
      </c>
      <c r="D4066" s="38" t="str">
        <f>IF(Data!O4063=TRUE(), "Yes", "No")</f>
        <v>No</v>
      </c>
      <c r="E4066" s="38" t="str">
        <f>IF(Data!J4063="EngineStatusRecord","Engine",IF(Data!J4063="GpsRecord", "GPS", IF(Data!J4063="EngineFaultRecord", "Fault", IF(Data!J4063="DriverChange","Driver",IF(Data!J4063="CustomRecord","Custom","Debug")))))</f>
        <v>Engine</v>
      </c>
      <c r="F4066" s="39" t="str">
        <f>IF(Data!Y4063=TRUE(), "Yes", "No")</f>
        <v>No</v>
      </c>
      <c r="G4066" s="40">
        <f>Data!AK4063</f>
        <v>0</v>
      </c>
      <c r="H4066" s="35" t="str">
        <f>Data!AB4063</f>
        <v>Odómetro</v>
      </c>
      <c r="I4066" s="35">
        <f>Data!AD4063</f>
        <v>0</v>
      </c>
      <c r="J4066" s="35">
        <f>Data!AF4063</f>
        <v>0</v>
      </c>
      <c r="K4066" s="35" t="str">
        <f>CONCATENATE(Data!AH4063, " ", Data!AI4063)</f>
        <v>15974 km</v>
      </c>
      <c r="L4066" s="35" t="str">
        <f>Data!C4063</f>
        <v>Vehicle, Battery Electric Vehicle</v>
      </c>
      <c r="M4066" s="35">
        <f>Data!H4063</f>
        <v>0</v>
      </c>
      <c r="N4066" s="41">
        <f>Data!I4063</f>
        <v>46087.419097314814</v>
      </c>
      <c r="O4066" s="35">
        <f>Data!L4063</f>
        <v>0</v>
      </c>
      <c r="P4066" s="35">
        <f>Data!M4063</f>
        <v>0</v>
      </c>
      <c r="Q4066" s="35" t="str">
        <f>IF(Data!N4063=0,"",Data!N4063)</f>
        <v/>
      </c>
      <c r="R4066" s="35">
        <f>Data!K4063</f>
        <v>0</v>
      </c>
      <c r="S4066" s="35" t="str">
        <f>IF(Data!X4063=TRUE(), "Yes", "No")</f>
        <v>No</v>
      </c>
      <c r="T4066" s="40" t="e">
        <f>#REF!</f>
        <v>#REF!</v>
      </c>
    </row>
    <row r="4067" spans="1:20" x14ac:dyDescent="0.3">
      <c r="A4067" s="35" t="str">
        <f>Data!A4064</f>
        <v>NISSAN LEAF 299-1018</v>
      </c>
      <c r="B4067" s="36">
        <f t="shared" si="63"/>
        <v>46087.419097314814</v>
      </c>
      <c r="C4067" s="37" t="str">
        <f>IF(Data!J4064="GpsRecord", CONCATENATE($U$3,": ",Data!M4064,", ",Data!L4064), CONCATENATE(Data!AB4064, " ", Data!AH4064))</f>
        <v>Odómetro sin procesar 15974</v>
      </c>
      <c r="D4067" s="38" t="str">
        <f>IF(Data!O4064=TRUE(), "Yes", "No")</f>
        <v>No</v>
      </c>
      <c r="E4067" s="38" t="str">
        <f>IF(Data!J4064="EngineStatusRecord","Engine",IF(Data!J4064="GpsRecord", "GPS", IF(Data!J4064="EngineFaultRecord", "Fault", IF(Data!J4064="DriverChange","Driver",IF(Data!J4064="CustomRecord","Custom","Debug")))))</f>
        <v>Engine</v>
      </c>
      <c r="F4067" s="39" t="str">
        <f>IF(Data!Y4064=TRUE(), "Yes", "No")</f>
        <v>No</v>
      </c>
      <c r="G4067" s="40">
        <f>Data!AK4064</f>
        <v>0</v>
      </c>
      <c r="H4067" s="35" t="str">
        <f>Data!AB4064</f>
        <v>Odómetro sin procesar</v>
      </c>
      <c r="I4067" s="35">
        <f>Data!AD4064</f>
        <v>0</v>
      </c>
      <c r="J4067" s="35">
        <f>Data!AF4064</f>
        <v>0</v>
      </c>
      <c r="K4067" s="35" t="str">
        <f>CONCATENATE(Data!AH4064, " ", Data!AI4064)</f>
        <v>15974 km</v>
      </c>
      <c r="L4067" s="35" t="str">
        <f>Data!C4064</f>
        <v>Vehicle, Battery Electric Vehicle</v>
      </c>
      <c r="M4067" s="35">
        <f>Data!H4064</f>
        <v>0</v>
      </c>
      <c r="N4067" s="41">
        <f>Data!I4064</f>
        <v>46087.419097314814</v>
      </c>
      <c r="O4067" s="35">
        <f>Data!L4064</f>
        <v>0</v>
      </c>
      <c r="P4067" s="35">
        <f>Data!M4064</f>
        <v>0</v>
      </c>
      <c r="Q4067" s="35" t="str">
        <f>IF(Data!N4064=0,"",Data!N4064)</f>
        <v/>
      </c>
      <c r="R4067" s="35">
        <f>Data!K4064</f>
        <v>0</v>
      </c>
      <c r="S4067" s="35" t="str">
        <f>IF(Data!X4064=TRUE(), "Yes", "No")</f>
        <v>No</v>
      </c>
      <c r="T4067" s="40" t="e">
        <f>#REF!</f>
        <v>#REF!</v>
      </c>
    </row>
    <row r="4068" spans="1:20" x14ac:dyDescent="0.3">
      <c r="A4068" s="35" t="str">
        <f>Data!A4065</f>
        <v>NISSAN LEAF 299-1018</v>
      </c>
      <c r="B4068" s="36">
        <f t="shared" si="63"/>
        <v>46087.419107986112</v>
      </c>
      <c r="C4068" s="37" t="str">
        <f>IF(Data!J4065="GpsRecord", CONCATENATE($U$3,": ",Data!M4065,", ",Data!L4065), CONCATENATE(Data!AB4065, " ", Data!AH4065))</f>
        <v>Energía de la batería del vehículo eléctrico -6399</v>
      </c>
      <c r="D4068" s="38" t="str">
        <f>IF(Data!O4065=TRUE(), "Yes", "No")</f>
        <v>No</v>
      </c>
      <c r="E4068" s="38" t="str">
        <f>IF(Data!J4065="EngineStatusRecord","Engine",IF(Data!J4065="GpsRecord", "GPS", IF(Data!J4065="EngineFaultRecord", "Fault", IF(Data!J4065="DriverChange","Driver",IF(Data!J4065="CustomRecord","Custom","Debug")))))</f>
        <v>Engine</v>
      </c>
      <c r="F4068" s="39" t="str">
        <f>IF(Data!Y4065=TRUE(), "Yes", "No")</f>
        <v>No</v>
      </c>
      <c r="G4068" s="40">
        <f>Data!AK4065</f>
        <v>0</v>
      </c>
      <c r="H4068" s="35" t="str">
        <f>Data!AB4065</f>
        <v>Energía de la batería del vehículo eléctrico</v>
      </c>
      <c r="I4068" s="35">
        <f>Data!AD4065</f>
        <v>0</v>
      </c>
      <c r="J4068" s="35">
        <f>Data!AF4065</f>
        <v>0</v>
      </c>
      <c r="K4068" s="35" t="str">
        <f>CONCATENATE(Data!AH4065, " ", Data!AI4065)</f>
        <v>-6399 W</v>
      </c>
      <c r="L4068" s="35" t="str">
        <f>Data!C4065</f>
        <v>Vehicle, Battery Electric Vehicle</v>
      </c>
      <c r="M4068" s="35">
        <f>Data!H4065</f>
        <v>0</v>
      </c>
      <c r="N4068" s="41">
        <f>Data!I4065</f>
        <v>46087.419107986112</v>
      </c>
      <c r="O4068" s="35">
        <f>Data!L4065</f>
        <v>0</v>
      </c>
      <c r="P4068" s="35">
        <f>Data!M4065</f>
        <v>0</v>
      </c>
      <c r="Q4068" s="35" t="str">
        <f>IF(Data!N4065=0,"",Data!N4065)</f>
        <v/>
      </c>
      <c r="R4068" s="35">
        <f>Data!K4065</f>
        <v>0</v>
      </c>
      <c r="S4068" s="35" t="str">
        <f>IF(Data!X4065=TRUE(), "Yes", "No")</f>
        <v>No</v>
      </c>
      <c r="T4068" s="40" t="e">
        <f>#REF!</f>
        <v>#REF!</v>
      </c>
    </row>
    <row r="4069" spans="1:20" x14ac:dyDescent="0.3">
      <c r="A4069" s="35" t="str">
        <f>Data!A4066</f>
        <v>NISSAN LEAF 299-1018</v>
      </c>
      <c r="B4069" s="36">
        <f t="shared" si="63"/>
        <v>46087.419120636572</v>
      </c>
      <c r="C4069" s="37" t="str">
        <f>IF(Data!J4066="GpsRecord", CONCATENATE($U$3,": ",Data!M4066,", ",Data!L4066), CONCATENATE(Data!AB4066, " ", Data!AH4066))</f>
        <v>Velocidad del motor en carretera 68</v>
      </c>
      <c r="D4069" s="38" t="str">
        <f>IF(Data!O4066=TRUE(), "Yes", "No")</f>
        <v>No</v>
      </c>
      <c r="E4069" s="38" t="str">
        <f>IF(Data!J4066="EngineStatusRecord","Engine",IF(Data!J4066="GpsRecord", "GPS", IF(Data!J4066="EngineFaultRecord", "Fault", IF(Data!J4066="DriverChange","Driver",IF(Data!J4066="CustomRecord","Custom","Debug")))))</f>
        <v>Engine</v>
      </c>
      <c r="F4069" s="39" t="str">
        <f>IF(Data!Y4066=TRUE(), "Yes", "No")</f>
        <v>No</v>
      </c>
      <c r="G4069" s="40">
        <f>Data!AK4066</f>
        <v>0</v>
      </c>
      <c r="H4069" s="35" t="str">
        <f>Data!AB4066</f>
        <v>Velocidad del motor en carretera</v>
      </c>
      <c r="I4069" s="35">
        <f>Data!AD4066</f>
        <v>0</v>
      </c>
      <c r="J4069" s="35">
        <f>Data!AF4066</f>
        <v>0</v>
      </c>
      <c r="K4069" s="35" t="str">
        <f>CONCATENATE(Data!AH4066, " ", Data!AI4066)</f>
        <v>68 km/h</v>
      </c>
      <c r="L4069" s="35" t="str">
        <f>Data!C4066</f>
        <v>Vehicle, Battery Electric Vehicle</v>
      </c>
      <c r="M4069" s="35">
        <f>Data!H4066</f>
        <v>0</v>
      </c>
      <c r="N4069" s="41">
        <f>Data!I4066</f>
        <v>46087.419120636572</v>
      </c>
      <c r="O4069" s="35">
        <f>Data!L4066</f>
        <v>0</v>
      </c>
      <c r="P4069" s="35">
        <f>Data!M4066</f>
        <v>0</v>
      </c>
      <c r="Q4069" s="35" t="str">
        <f>IF(Data!N4066=0,"",Data!N4066)</f>
        <v/>
      </c>
      <c r="R4069" s="35">
        <f>Data!K4066</f>
        <v>0</v>
      </c>
      <c r="S4069" s="35" t="str">
        <f>IF(Data!X4066=TRUE(), "Yes", "No")</f>
        <v>No</v>
      </c>
      <c r="T4069" s="40" t="e">
        <f>#REF!</f>
        <v>#REF!</v>
      </c>
    </row>
    <row r="4070" spans="1:20" x14ac:dyDescent="0.3">
      <c r="A4070" s="35" t="str">
        <f>Data!A4067</f>
        <v>NISSAN LEAF 299-1018</v>
      </c>
      <c r="B4070" s="36">
        <f t="shared" si="63"/>
        <v>46087.41914283565</v>
      </c>
      <c r="C4070" s="37" t="str">
        <f>IF(Data!J4067="GpsRecord", CONCATENATE($U$3,": ",Data!M4067,", ",Data!L4067), CONCATENATE(Data!AB4067, " ", Data!AH4067))</f>
        <v>Energía de la batería del vehículo eléctrico 36006</v>
      </c>
      <c r="D4070" s="38" t="str">
        <f>IF(Data!O4067=TRUE(), "Yes", "No")</f>
        <v>No</v>
      </c>
      <c r="E4070" s="38" t="str">
        <f>IF(Data!J4067="EngineStatusRecord","Engine",IF(Data!J4067="GpsRecord", "GPS", IF(Data!J4067="EngineFaultRecord", "Fault", IF(Data!J4067="DriverChange","Driver",IF(Data!J4067="CustomRecord","Custom","Debug")))))</f>
        <v>Engine</v>
      </c>
      <c r="F4070" s="39" t="str">
        <f>IF(Data!Y4067=TRUE(), "Yes", "No")</f>
        <v>No</v>
      </c>
      <c r="G4070" s="40">
        <f>Data!AK4067</f>
        <v>0</v>
      </c>
      <c r="H4070" s="35" t="str">
        <f>Data!AB4067</f>
        <v>Energía de la batería del vehículo eléctrico</v>
      </c>
      <c r="I4070" s="35">
        <f>Data!AD4067</f>
        <v>0</v>
      </c>
      <c r="J4070" s="35">
        <f>Data!AF4067</f>
        <v>0</v>
      </c>
      <c r="K4070" s="35" t="str">
        <f>CONCATENATE(Data!AH4067, " ", Data!AI4067)</f>
        <v>36006 W</v>
      </c>
      <c r="L4070" s="35" t="str">
        <f>Data!C4067</f>
        <v>Vehicle, Battery Electric Vehicle</v>
      </c>
      <c r="M4070" s="35">
        <f>Data!H4067</f>
        <v>0</v>
      </c>
      <c r="N4070" s="41">
        <f>Data!I4067</f>
        <v>46087.41914283565</v>
      </c>
      <c r="O4070" s="35">
        <f>Data!L4067</f>
        <v>0</v>
      </c>
      <c r="P4070" s="35">
        <f>Data!M4067</f>
        <v>0</v>
      </c>
      <c r="Q4070" s="35" t="str">
        <f>IF(Data!N4067=0,"",Data!N4067)</f>
        <v/>
      </c>
      <c r="R4070" s="35">
        <f>Data!K4067</f>
        <v>0</v>
      </c>
      <c r="S4070" s="35" t="str">
        <f>IF(Data!X4067=TRUE(), "Yes", "No")</f>
        <v>No</v>
      </c>
      <c r="T4070" s="40" t="e">
        <f>#REF!</f>
        <v>#REF!</v>
      </c>
    </row>
    <row r="4071" spans="1:20" x14ac:dyDescent="0.3">
      <c r="A4071" s="35" t="str">
        <f>Data!A4068</f>
        <v>NISSAN LEAF 299-1018</v>
      </c>
      <c r="B4071" s="36">
        <f t="shared" si="63"/>
        <v>46087.419166666667</v>
      </c>
      <c r="C4071" s="37" t="str">
        <f>IF(Data!J4068="GpsRecord", CONCATENATE($U$3,": ",Data!M4068,", ",Data!L4068), CONCATENATE(Data!AB4068, " ", Data!AH4068))</f>
        <v>Ubicación: 9.89801, -84.55706</v>
      </c>
      <c r="D4071" s="38" t="str">
        <f>IF(Data!O4068=TRUE(), "Yes", "No")</f>
        <v>Yes</v>
      </c>
      <c r="E4071" s="38" t="str">
        <f>IF(Data!J4068="EngineStatusRecord","Engine",IF(Data!J4068="GpsRecord", "GPS", IF(Data!J4068="EngineFaultRecord", "Fault", IF(Data!J4068="DriverChange","Driver",IF(Data!J4068="CustomRecord","Custom","Debug")))))</f>
        <v>GPS</v>
      </c>
      <c r="F4071" s="39" t="str">
        <f>IF(Data!Y4068=TRUE(), "Yes", "No")</f>
        <v>Yes</v>
      </c>
      <c r="G4071" s="40">
        <f>Data!AK4068</f>
        <v>0</v>
      </c>
      <c r="H4071" s="35">
        <f>Data!AB4068</f>
        <v>0</v>
      </c>
      <c r="I4071" s="35">
        <f>Data!AD4068</f>
        <v>0</v>
      </c>
      <c r="J4071" s="35">
        <f>Data!AF4068</f>
        <v>0</v>
      </c>
      <c r="K4071" s="35" t="str">
        <f>CONCATENATE(Data!AH4068, " ", Data!AI4068)</f>
        <v xml:space="preserve"> </v>
      </c>
      <c r="L4071" s="35" t="str">
        <f>Data!C4068</f>
        <v>Vehicle, Battery Electric Vehicle</v>
      </c>
      <c r="M4071" s="35">
        <f>Data!H4068</f>
        <v>0</v>
      </c>
      <c r="N4071" s="41">
        <f>Data!I4068</f>
        <v>46087.419166666667</v>
      </c>
      <c r="O4071" s="35">
        <f>Data!L4068</f>
        <v>-84.557060000000007</v>
      </c>
      <c r="P4071" s="35">
        <f>Data!M4068</f>
        <v>9.8980099999999993</v>
      </c>
      <c r="Q4071" s="35" t="str">
        <f>IF(Data!N4068=0,"",Data!N4068)</f>
        <v>CurvePositionEstimateError</v>
      </c>
      <c r="R4071" s="35">
        <f>Data!K4068</f>
        <v>74</v>
      </c>
      <c r="S4071" s="35" t="str">
        <f>IF(Data!X4068=TRUE(), "Yes", "No")</f>
        <v>Yes</v>
      </c>
      <c r="T4071" s="40" t="e">
        <f>#REF!</f>
        <v>#REF!</v>
      </c>
    </row>
    <row r="4072" spans="1:20" x14ac:dyDescent="0.3">
      <c r="A4072" s="35" t="str">
        <f>Data!A4069</f>
        <v>NISSAN LEAF 299-1018</v>
      </c>
      <c r="B4072" s="36">
        <f t="shared" si="63"/>
        <v>46087.419236111113</v>
      </c>
      <c r="C4072" s="37" t="str">
        <f>IF(Data!J4069="GpsRecord", CONCATENATE($U$3,": ",Data!M4069,", ",Data!L4069), CONCATENATE(Data!AB4069, " ", Data!AH4069))</f>
        <v>Ubicación: 9.89721, -84.55797</v>
      </c>
      <c r="D4072" s="38" t="str">
        <f>IF(Data!O4069=TRUE(), "Yes", "No")</f>
        <v>Yes</v>
      </c>
      <c r="E4072" s="38" t="str">
        <f>IF(Data!J4069="EngineStatusRecord","Engine",IF(Data!J4069="GpsRecord", "GPS", IF(Data!J4069="EngineFaultRecord", "Fault", IF(Data!J4069="DriverChange","Driver",IF(Data!J4069="CustomRecord","Custom","Debug")))))</f>
        <v>GPS</v>
      </c>
      <c r="F4072" s="39" t="str">
        <f>IF(Data!Y4069=TRUE(), "Yes", "No")</f>
        <v>Yes</v>
      </c>
      <c r="G4072" s="40">
        <f>Data!AK4069</f>
        <v>0</v>
      </c>
      <c r="H4072" s="35">
        <f>Data!AB4069</f>
        <v>0</v>
      </c>
      <c r="I4072" s="35">
        <f>Data!AD4069</f>
        <v>0</v>
      </c>
      <c r="J4072" s="35">
        <f>Data!AF4069</f>
        <v>0</v>
      </c>
      <c r="K4072" s="35" t="str">
        <f>CONCATENATE(Data!AH4069, " ", Data!AI4069)</f>
        <v xml:space="preserve"> </v>
      </c>
      <c r="L4072" s="35" t="str">
        <f>Data!C4069</f>
        <v>Vehicle, Battery Electric Vehicle</v>
      </c>
      <c r="M4072" s="35">
        <f>Data!H4069</f>
        <v>0</v>
      </c>
      <c r="N4072" s="41">
        <f>Data!I4069</f>
        <v>46087.419236111113</v>
      </c>
      <c r="O4072" s="35">
        <f>Data!L4069</f>
        <v>-84.557969999999997</v>
      </c>
      <c r="P4072" s="35">
        <f>Data!M4069</f>
        <v>9.8972099999999994</v>
      </c>
      <c r="Q4072" s="35" t="str">
        <f>IF(Data!N4069=0,"",Data!N4069)</f>
        <v>CurvePositionEstimateError</v>
      </c>
      <c r="R4072" s="35">
        <f>Data!K4069</f>
        <v>85</v>
      </c>
      <c r="S4072" s="35" t="str">
        <f>IF(Data!X4069=TRUE(), "Yes", "No")</f>
        <v>Yes</v>
      </c>
      <c r="T4072" s="40" t="e">
        <f>#REF!</f>
        <v>#REF!</v>
      </c>
    </row>
    <row r="4073" spans="1:20" x14ac:dyDescent="0.3">
      <c r="A4073" s="35" t="str">
        <f>Data!A4070</f>
        <v>NISSAN LEAF 299-1018</v>
      </c>
      <c r="B4073" s="36">
        <f t="shared" si="63"/>
        <v>46087.419247500002</v>
      </c>
      <c r="C4073" s="37" t="str">
        <f>IF(Data!J4070="GpsRecord", CONCATENATE($U$3,": ",Data!M4070,", ",Data!L4070), CONCATENATE(Data!AB4070, " ", Data!AH4070))</f>
        <v>Energía de la batería del vehículo eléctrico 32900</v>
      </c>
      <c r="D4073" s="38" t="str">
        <f>IF(Data!O4070=TRUE(), "Yes", "No")</f>
        <v>No</v>
      </c>
      <c r="E4073" s="38" t="str">
        <f>IF(Data!J4070="EngineStatusRecord","Engine",IF(Data!J4070="GpsRecord", "GPS", IF(Data!J4070="EngineFaultRecord", "Fault", IF(Data!J4070="DriverChange","Driver",IF(Data!J4070="CustomRecord","Custom","Debug")))))</f>
        <v>Engine</v>
      </c>
      <c r="F4073" s="39" t="str">
        <f>IF(Data!Y4070=TRUE(), "Yes", "No")</f>
        <v>No</v>
      </c>
      <c r="G4073" s="40">
        <f>Data!AK4070</f>
        <v>0</v>
      </c>
      <c r="H4073" s="35" t="str">
        <f>Data!AB4070</f>
        <v>Energía de la batería del vehículo eléctrico</v>
      </c>
      <c r="I4073" s="35">
        <f>Data!AD4070</f>
        <v>0</v>
      </c>
      <c r="J4073" s="35">
        <f>Data!AF4070</f>
        <v>0</v>
      </c>
      <c r="K4073" s="35" t="str">
        <f>CONCATENATE(Data!AH4070, " ", Data!AI4070)</f>
        <v>32900 W</v>
      </c>
      <c r="L4073" s="35" t="str">
        <f>Data!C4070</f>
        <v>Vehicle, Battery Electric Vehicle</v>
      </c>
      <c r="M4073" s="35">
        <f>Data!H4070</f>
        <v>0</v>
      </c>
      <c r="N4073" s="41">
        <f>Data!I4070</f>
        <v>46087.419247500002</v>
      </c>
      <c r="O4073" s="35">
        <f>Data!L4070</f>
        <v>0</v>
      </c>
      <c r="P4073" s="35">
        <f>Data!M4070</f>
        <v>0</v>
      </c>
      <c r="Q4073" s="35" t="str">
        <f>IF(Data!N4070=0,"",Data!N4070)</f>
        <v/>
      </c>
      <c r="R4073" s="35">
        <f>Data!K4070</f>
        <v>0</v>
      </c>
      <c r="S4073" s="35" t="str">
        <f>IF(Data!X4070=TRUE(), "Yes", "No")</f>
        <v>No</v>
      </c>
      <c r="T4073" s="40" t="e">
        <f>#REF!</f>
        <v>#REF!</v>
      </c>
    </row>
    <row r="4074" spans="1:20" x14ac:dyDescent="0.3">
      <c r="A4074" s="35" t="str">
        <f>Data!A4071</f>
        <v>NISSAN LEAF 299-1018</v>
      </c>
      <c r="B4074" s="36">
        <f t="shared" si="63"/>
        <v>46087.419259259259</v>
      </c>
      <c r="C4074" s="37" t="str">
        <f>IF(Data!J4071="GpsRecord", CONCATENATE($U$3,": ",Data!M4071,", ",Data!L4071), CONCATENATE(Data!AB4071, " ", Data!AH4071))</f>
        <v>Ubicación: 9.89689, -84.55826</v>
      </c>
      <c r="D4074" s="38" t="str">
        <f>IF(Data!O4071=TRUE(), "Yes", "No")</f>
        <v>Yes</v>
      </c>
      <c r="E4074" s="38" t="str">
        <f>IF(Data!J4071="EngineStatusRecord","Engine",IF(Data!J4071="GpsRecord", "GPS", IF(Data!J4071="EngineFaultRecord", "Fault", IF(Data!J4071="DriverChange","Driver",IF(Data!J4071="CustomRecord","Custom","Debug")))))</f>
        <v>GPS</v>
      </c>
      <c r="F4074" s="39" t="str">
        <f>IF(Data!Y4071=TRUE(), "Yes", "No")</f>
        <v>Yes</v>
      </c>
      <c r="G4074" s="40">
        <f>Data!AK4071</f>
        <v>0</v>
      </c>
      <c r="H4074" s="35">
        <f>Data!AB4071</f>
        <v>0</v>
      </c>
      <c r="I4074" s="35">
        <f>Data!AD4071</f>
        <v>0</v>
      </c>
      <c r="J4074" s="35">
        <f>Data!AF4071</f>
        <v>0</v>
      </c>
      <c r="K4074" s="35" t="str">
        <f>CONCATENATE(Data!AH4071, " ", Data!AI4071)</f>
        <v xml:space="preserve"> </v>
      </c>
      <c r="L4074" s="35" t="str">
        <f>Data!C4071</f>
        <v>Vehicle, Battery Electric Vehicle</v>
      </c>
      <c r="M4074" s="35">
        <f>Data!H4071</f>
        <v>0</v>
      </c>
      <c r="N4074" s="41">
        <f>Data!I4071</f>
        <v>46087.419259259259</v>
      </c>
      <c r="O4074" s="35">
        <f>Data!L4071</f>
        <v>-84.558260000000004</v>
      </c>
      <c r="P4074" s="35">
        <f>Data!M4071</f>
        <v>9.8968900000000009</v>
      </c>
      <c r="Q4074" s="35" t="str">
        <f>IF(Data!N4071=0,"",Data!N4071)</f>
        <v>CurveSpeed</v>
      </c>
      <c r="R4074" s="35">
        <f>Data!K4071</f>
        <v>88</v>
      </c>
      <c r="S4074" s="35" t="str">
        <f>IF(Data!X4071=TRUE(), "Yes", "No")</f>
        <v>Yes</v>
      </c>
      <c r="T4074" s="40" t="e">
        <f>#REF!</f>
        <v>#REF!</v>
      </c>
    </row>
    <row r="4075" spans="1:20" x14ac:dyDescent="0.3">
      <c r="A4075" s="35" t="str">
        <f>Data!A4072</f>
        <v>NISSAN LEAF 299-1018</v>
      </c>
      <c r="B4075" s="36">
        <f t="shared" si="63"/>
        <v>46087.419259444447</v>
      </c>
      <c r="C4075" s="37" t="str">
        <f>IF(Data!J4072="GpsRecord", CONCATENATE($U$3,": ",Data!M4072,", ",Data!L4072), CONCATENATE(Data!AB4072, " ", Data!AH4072))</f>
        <v>Velocidad del motor en carretera 91</v>
      </c>
      <c r="D4075" s="38" t="str">
        <f>IF(Data!O4072=TRUE(), "Yes", "No")</f>
        <v>No</v>
      </c>
      <c r="E4075" s="38" t="str">
        <f>IF(Data!J4072="EngineStatusRecord","Engine",IF(Data!J4072="GpsRecord", "GPS", IF(Data!J4072="EngineFaultRecord", "Fault", IF(Data!J4072="DriverChange","Driver",IF(Data!J4072="CustomRecord","Custom","Debug")))))</f>
        <v>Engine</v>
      </c>
      <c r="F4075" s="39" t="str">
        <f>IF(Data!Y4072=TRUE(), "Yes", "No")</f>
        <v>No</v>
      </c>
      <c r="G4075" s="40">
        <f>Data!AK4072</f>
        <v>0</v>
      </c>
      <c r="H4075" s="35" t="str">
        <f>Data!AB4072</f>
        <v>Velocidad del motor en carretera</v>
      </c>
      <c r="I4075" s="35">
        <f>Data!AD4072</f>
        <v>0</v>
      </c>
      <c r="J4075" s="35">
        <f>Data!AF4072</f>
        <v>0</v>
      </c>
      <c r="K4075" s="35" t="str">
        <f>CONCATENATE(Data!AH4072, " ", Data!AI4072)</f>
        <v>91 km/h</v>
      </c>
      <c r="L4075" s="35" t="str">
        <f>Data!C4072</f>
        <v>Vehicle, Battery Electric Vehicle</v>
      </c>
      <c r="M4075" s="35">
        <f>Data!H4072</f>
        <v>0</v>
      </c>
      <c r="N4075" s="41">
        <f>Data!I4072</f>
        <v>46087.419259444447</v>
      </c>
      <c r="O4075" s="35">
        <f>Data!L4072</f>
        <v>0</v>
      </c>
      <c r="P4075" s="35">
        <f>Data!M4072</f>
        <v>0</v>
      </c>
      <c r="Q4075" s="35" t="str">
        <f>IF(Data!N4072=0,"",Data!N4072)</f>
        <v/>
      </c>
      <c r="R4075" s="35">
        <f>Data!K4072</f>
        <v>0</v>
      </c>
      <c r="S4075" s="35" t="str">
        <f>IF(Data!X4072=TRUE(), "Yes", "No")</f>
        <v>No</v>
      </c>
      <c r="T4075" s="40" t="e">
        <f>#REF!</f>
        <v>#REF!</v>
      </c>
    </row>
    <row r="4076" spans="1:20" x14ac:dyDescent="0.3">
      <c r="A4076" s="35" t="str">
        <f>Data!A4073</f>
        <v>NISSAN LEAF 299-1018</v>
      </c>
      <c r="B4076" s="36">
        <f t="shared" si="63"/>
        <v>46087.419293981482</v>
      </c>
      <c r="C4076" s="37" t="str">
        <f>IF(Data!J4073="GpsRecord", CONCATENATE($U$3,": ",Data!M4073,", ",Data!L4073), CONCATENATE(Data!AB4073, " ", Data!AH4073))</f>
        <v>Ubicación: 9.8964, -84.55869</v>
      </c>
      <c r="D4076" s="38" t="str">
        <f>IF(Data!O4073=TRUE(), "Yes", "No")</f>
        <v>Yes</v>
      </c>
      <c r="E4076" s="38" t="str">
        <f>IF(Data!J4073="EngineStatusRecord","Engine",IF(Data!J4073="GpsRecord", "GPS", IF(Data!J4073="EngineFaultRecord", "Fault", IF(Data!J4073="DriverChange","Driver",IF(Data!J4073="CustomRecord","Custom","Debug")))))</f>
        <v>GPS</v>
      </c>
      <c r="F4076" s="39" t="str">
        <f>IF(Data!Y4073=TRUE(), "Yes", "No")</f>
        <v>Yes</v>
      </c>
      <c r="G4076" s="40">
        <f>Data!AK4073</f>
        <v>0</v>
      </c>
      <c r="H4076" s="35">
        <f>Data!AB4073</f>
        <v>0</v>
      </c>
      <c r="I4076" s="35">
        <f>Data!AD4073</f>
        <v>0</v>
      </c>
      <c r="J4076" s="35">
        <f>Data!AF4073</f>
        <v>0</v>
      </c>
      <c r="K4076" s="35" t="str">
        <f>CONCATENATE(Data!AH4073, " ", Data!AI4073)</f>
        <v xml:space="preserve"> </v>
      </c>
      <c r="L4076" s="35" t="str">
        <f>Data!C4073</f>
        <v>Vehicle, Battery Electric Vehicle</v>
      </c>
      <c r="M4076" s="35">
        <f>Data!H4073</f>
        <v>0</v>
      </c>
      <c r="N4076" s="41">
        <f>Data!I4073</f>
        <v>46087.419293981482</v>
      </c>
      <c r="O4076" s="35">
        <f>Data!L4073</f>
        <v>-84.558689999999999</v>
      </c>
      <c r="P4076" s="35">
        <f>Data!M4073</f>
        <v>9.8963999999999999</v>
      </c>
      <c r="Q4076" s="35" t="str">
        <f>IF(Data!N4073=0,"",Data!N4073)</f>
        <v>CurveSpeedEstimateError</v>
      </c>
      <c r="R4076" s="35">
        <f>Data!K4073</f>
        <v>83</v>
      </c>
      <c r="S4076" s="35" t="str">
        <f>IF(Data!X4073=TRUE(), "Yes", "No")</f>
        <v>Yes</v>
      </c>
      <c r="T4076" s="40" t="e">
        <f>#REF!</f>
        <v>#REF!</v>
      </c>
    </row>
    <row r="4077" spans="1:20" x14ac:dyDescent="0.3">
      <c r="A4077" s="35" t="str">
        <f>Data!A4074</f>
        <v>NISSAN LEAF 299-1018</v>
      </c>
      <c r="B4077" s="36">
        <f t="shared" si="63"/>
        <v>46087.419294247688</v>
      </c>
      <c r="C4077" s="37" t="str">
        <f>IF(Data!J4074="GpsRecord", CONCATENATE($U$3,": ",Data!M4074,", ",Data!L4074), CONCATENATE(Data!AB4074, " ", Data!AH4074))</f>
        <v>Energía de la batería del vehículo eléctrico -16530</v>
      </c>
      <c r="D4077" s="38" t="str">
        <f>IF(Data!O4074=TRUE(), "Yes", "No")</f>
        <v>No</v>
      </c>
      <c r="E4077" s="38" t="str">
        <f>IF(Data!J4074="EngineStatusRecord","Engine",IF(Data!J4074="GpsRecord", "GPS", IF(Data!J4074="EngineFaultRecord", "Fault", IF(Data!J4074="DriverChange","Driver",IF(Data!J4074="CustomRecord","Custom","Debug")))))</f>
        <v>Engine</v>
      </c>
      <c r="F4077" s="39" t="str">
        <f>IF(Data!Y4074=TRUE(), "Yes", "No")</f>
        <v>No</v>
      </c>
      <c r="G4077" s="40">
        <f>Data!AK4074</f>
        <v>0</v>
      </c>
      <c r="H4077" s="35" t="str">
        <f>Data!AB4074</f>
        <v>Energía de la batería del vehículo eléctrico</v>
      </c>
      <c r="I4077" s="35">
        <f>Data!AD4074</f>
        <v>0</v>
      </c>
      <c r="J4077" s="35">
        <f>Data!AF4074</f>
        <v>0</v>
      </c>
      <c r="K4077" s="35" t="str">
        <f>CONCATENATE(Data!AH4074, " ", Data!AI4074)</f>
        <v>-16530 W</v>
      </c>
      <c r="L4077" s="35" t="str">
        <f>Data!C4074</f>
        <v>Vehicle, Battery Electric Vehicle</v>
      </c>
      <c r="M4077" s="35">
        <f>Data!H4074</f>
        <v>0</v>
      </c>
      <c r="N4077" s="41">
        <f>Data!I4074</f>
        <v>46087.419294247688</v>
      </c>
      <c r="O4077" s="35">
        <f>Data!L4074</f>
        <v>0</v>
      </c>
      <c r="P4077" s="35">
        <f>Data!M4074</f>
        <v>0</v>
      </c>
      <c r="Q4077" s="35" t="str">
        <f>IF(Data!N4074=0,"",Data!N4074)</f>
        <v/>
      </c>
      <c r="R4077" s="35">
        <f>Data!K4074</f>
        <v>0</v>
      </c>
      <c r="S4077" s="35" t="str">
        <f>IF(Data!X4074=TRUE(), "Yes", "No")</f>
        <v>No</v>
      </c>
      <c r="T4077" s="40" t="e">
        <f>#REF!</f>
        <v>#REF!</v>
      </c>
    </row>
    <row r="4078" spans="1:20" x14ac:dyDescent="0.3">
      <c r="A4078" s="35" t="str">
        <f>Data!A4075</f>
        <v>NISSAN LEAF 299-1018</v>
      </c>
      <c r="B4078" s="36">
        <f t="shared" si="63"/>
        <v>46087.419318263892</v>
      </c>
      <c r="C4078" s="37" t="str">
        <f>IF(Data!J4075="GpsRecord", CONCATENATE($U$3,": ",Data!M4075,", ",Data!L4075), CONCATENATE(Data!AB4075, " ", Data!AH4075))</f>
        <v>Señal de giro hacia la derecha (1. En) 1</v>
      </c>
      <c r="D4078" s="38" t="str">
        <f>IF(Data!O4075=TRUE(), "Yes", "No")</f>
        <v>No</v>
      </c>
      <c r="E4078" s="38" t="str">
        <f>IF(Data!J4075="EngineStatusRecord","Engine",IF(Data!J4075="GpsRecord", "GPS", IF(Data!J4075="EngineFaultRecord", "Fault", IF(Data!J4075="DriverChange","Driver",IF(Data!J4075="CustomRecord","Custom","Debug")))))</f>
        <v>Engine</v>
      </c>
      <c r="F4078" s="39" t="str">
        <f>IF(Data!Y4075=TRUE(), "Yes", "No")</f>
        <v>No</v>
      </c>
      <c r="G4078" s="40">
        <f>Data!AK4075</f>
        <v>0</v>
      </c>
      <c r="H4078" s="35" t="str">
        <f>Data!AB4075</f>
        <v>Señal de giro hacia la derecha (1. En)</v>
      </c>
      <c r="I4078" s="35">
        <f>Data!AD4075</f>
        <v>0</v>
      </c>
      <c r="J4078" s="35">
        <f>Data!AF4075</f>
        <v>0</v>
      </c>
      <c r="K4078" s="35" t="str">
        <f>CONCATENATE(Data!AH4075, " ", Data!AI4075)</f>
        <v>1 None</v>
      </c>
      <c r="L4078" s="35" t="str">
        <f>Data!C4075</f>
        <v>Vehicle, Battery Electric Vehicle</v>
      </c>
      <c r="M4078" s="35">
        <f>Data!H4075</f>
        <v>0</v>
      </c>
      <c r="N4078" s="41">
        <f>Data!I4075</f>
        <v>46087.419318263892</v>
      </c>
      <c r="O4078" s="35">
        <f>Data!L4075</f>
        <v>0</v>
      </c>
      <c r="P4078" s="35">
        <f>Data!M4075</f>
        <v>0</v>
      </c>
      <c r="Q4078" s="35" t="str">
        <f>IF(Data!N4075=0,"",Data!N4075)</f>
        <v/>
      </c>
      <c r="R4078" s="35">
        <f>Data!K4075</f>
        <v>0</v>
      </c>
      <c r="S4078" s="35" t="str">
        <f>IF(Data!X4075=TRUE(), "Yes", "No")</f>
        <v>No</v>
      </c>
      <c r="T4078" s="40" t="e">
        <f>#REF!</f>
        <v>#REF!</v>
      </c>
    </row>
    <row r="4079" spans="1:20" x14ac:dyDescent="0.3">
      <c r="A4079" s="35" t="str">
        <f>Data!A4076</f>
        <v>NISSAN LEAF 299-1018</v>
      </c>
      <c r="B4079" s="36">
        <f t="shared" si="63"/>
        <v>46087.419352256948</v>
      </c>
      <c r="C4079" s="37" t="str">
        <f>IF(Data!J4076="GpsRecord", CONCATENATE($U$3,": ",Data!M4076,", ",Data!L4076), CONCATENATE(Data!AB4076, " ", Data!AH4076))</f>
        <v>Energía de la batería del vehículo eléctrico 30487</v>
      </c>
      <c r="D4079" s="38" t="str">
        <f>IF(Data!O4076=TRUE(), "Yes", "No")</f>
        <v>No</v>
      </c>
      <c r="E4079" s="38" t="str">
        <f>IF(Data!J4076="EngineStatusRecord","Engine",IF(Data!J4076="GpsRecord", "GPS", IF(Data!J4076="EngineFaultRecord", "Fault", IF(Data!J4076="DriverChange","Driver",IF(Data!J4076="CustomRecord","Custom","Debug")))))</f>
        <v>Engine</v>
      </c>
      <c r="F4079" s="39" t="str">
        <f>IF(Data!Y4076=TRUE(), "Yes", "No")</f>
        <v>No</v>
      </c>
      <c r="G4079" s="40">
        <f>Data!AK4076</f>
        <v>0</v>
      </c>
      <c r="H4079" s="35" t="str">
        <f>Data!AB4076</f>
        <v>Energía de la batería del vehículo eléctrico</v>
      </c>
      <c r="I4079" s="35">
        <f>Data!AD4076</f>
        <v>0</v>
      </c>
      <c r="J4079" s="35">
        <f>Data!AF4076</f>
        <v>0</v>
      </c>
      <c r="K4079" s="35" t="str">
        <f>CONCATENATE(Data!AH4076, " ", Data!AI4076)</f>
        <v>30487 W</v>
      </c>
      <c r="L4079" s="35" t="str">
        <f>Data!C4076</f>
        <v>Vehicle, Battery Electric Vehicle</v>
      </c>
      <c r="M4079" s="35">
        <f>Data!H4076</f>
        <v>0</v>
      </c>
      <c r="N4079" s="41">
        <f>Data!I4076</f>
        <v>46087.419352256948</v>
      </c>
      <c r="O4079" s="35">
        <f>Data!L4076</f>
        <v>0</v>
      </c>
      <c r="P4079" s="35">
        <f>Data!M4076</f>
        <v>0</v>
      </c>
      <c r="Q4079" s="35" t="str">
        <f>IF(Data!N4076=0,"",Data!N4076)</f>
        <v/>
      </c>
      <c r="R4079" s="35">
        <f>Data!K4076</f>
        <v>0</v>
      </c>
      <c r="S4079" s="35" t="str">
        <f>IF(Data!X4076=TRUE(), "Yes", "No")</f>
        <v>No</v>
      </c>
      <c r="T4079" s="40" t="e">
        <f>#REF!</f>
        <v>#REF!</v>
      </c>
    </row>
    <row r="4080" spans="1:20" x14ac:dyDescent="0.3">
      <c r="A4080" s="35" t="str">
        <f>Data!A4077</f>
        <v>NISSAN LEAF 299-1018</v>
      </c>
      <c r="B4080" s="36">
        <f t="shared" si="63"/>
        <v>46087.419374999998</v>
      </c>
      <c r="C4080" s="37" t="str">
        <f>IF(Data!J4077="GpsRecord", CONCATENATE($U$3,": ",Data!M4077,", ",Data!L4077), CONCATENATE(Data!AB4077, " ", Data!AH4077))</f>
        <v>Ubicación: 9.89532, -84.55948</v>
      </c>
      <c r="D4080" s="38" t="str">
        <f>IF(Data!O4077=TRUE(), "Yes", "No")</f>
        <v>Yes</v>
      </c>
      <c r="E4080" s="38" t="str">
        <f>IF(Data!J4077="EngineStatusRecord","Engine",IF(Data!J4077="GpsRecord", "GPS", IF(Data!J4077="EngineFaultRecord", "Fault", IF(Data!J4077="DriverChange","Driver",IF(Data!J4077="CustomRecord","Custom","Debug")))))</f>
        <v>GPS</v>
      </c>
      <c r="F4080" s="39" t="str">
        <f>IF(Data!Y4077=TRUE(), "Yes", "No")</f>
        <v>Yes</v>
      </c>
      <c r="G4080" s="40">
        <f>Data!AK4077</f>
        <v>0</v>
      </c>
      <c r="H4080" s="35">
        <f>Data!AB4077</f>
        <v>0</v>
      </c>
      <c r="I4080" s="35">
        <f>Data!AD4077</f>
        <v>0</v>
      </c>
      <c r="J4080" s="35">
        <f>Data!AF4077</f>
        <v>0</v>
      </c>
      <c r="K4080" s="35" t="str">
        <f>CONCATENATE(Data!AH4077, " ", Data!AI4077)</f>
        <v xml:space="preserve"> </v>
      </c>
      <c r="L4080" s="35" t="str">
        <f>Data!C4077</f>
        <v>Vehicle, Battery Electric Vehicle</v>
      </c>
      <c r="M4080" s="35">
        <f>Data!H4077</f>
        <v>0</v>
      </c>
      <c r="N4080" s="41">
        <f>Data!I4077</f>
        <v>46087.419374999998</v>
      </c>
      <c r="O4080" s="35">
        <f>Data!L4077</f>
        <v>-84.559479999999994</v>
      </c>
      <c r="P4080" s="35">
        <f>Data!M4077</f>
        <v>9.8953199999999999</v>
      </c>
      <c r="Q4080" s="35" t="str">
        <f>IF(Data!N4077=0,"",Data!N4077)</f>
        <v>CurveSpeed</v>
      </c>
      <c r="R4080" s="35">
        <f>Data!K4077</f>
        <v>74</v>
      </c>
      <c r="S4080" s="35" t="str">
        <f>IF(Data!X4077=TRUE(), "Yes", "No")</f>
        <v>Yes</v>
      </c>
      <c r="T4080" s="40" t="e">
        <f>#REF!</f>
        <v>#REF!</v>
      </c>
    </row>
    <row r="4081" spans="1:20" x14ac:dyDescent="0.3">
      <c r="A4081" s="35" t="str">
        <f>Data!A4078</f>
        <v>NISSAN LEAF 299-1018</v>
      </c>
      <c r="B4081" s="36">
        <f t="shared" si="63"/>
        <v>46087.419375046295</v>
      </c>
      <c r="C4081" s="37" t="str">
        <f>IF(Data!J4078="GpsRecord", CONCATENATE($U$3,": ",Data!M4078,", ",Data!L4078), CONCATENATE(Data!AB4078, " ", Data!AH4078))</f>
        <v>Velocidad del motor en carretera 73</v>
      </c>
      <c r="D4081" s="38" t="str">
        <f>IF(Data!O4078=TRUE(), "Yes", "No")</f>
        <v>No</v>
      </c>
      <c r="E4081" s="38" t="str">
        <f>IF(Data!J4078="EngineStatusRecord","Engine",IF(Data!J4078="GpsRecord", "GPS", IF(Data!J4078="EngineFaultRecord", "Fault", IF(Data!J4078="DriverChange","Driver",IF(Data!J4078="CustomRecord","Custom","Debug")))))</f>
        <v>Engine</v>
      </c>
      <c r="F4081" s="39" t="str">
        <f>IF(Data!Y4078=TRUE(), "Yes", "No")</f>
        <v>No</v>
      </c>
      <c r="G4081" s="40">
        <f>Data!AK4078</f>
        <v>0</v>
      </c>
      <c r="H4081" s="35" t="str">
        <f>Data!AB4078</f>
        <v>Velocidad del motor en carretera</v>
      </c>
      <c r="I4081" s="35">
        <f>Data!AD4078</f>
        <v>0</v>
      </c>
      <c r="J4081" s="35">
        <f>Data!AF4078</f>
        <v>0</v>
      </c>
      <c r="K4081" s="35" t="str">
        <f>CONCATENATE(Data!AH4078, " ", Data!AI4078)</f>
        <v>73 km/h</v>
      </c>
      <c r="L4081" s="35" t="str">
        <f>Data!C4078</f>
        <v>Vehicle, Battery Electric Vehicle</v>
      </c>
      <c r="M4081" s="35">
        <f>Data!H4078</f>
        <v>0</v>
      </c>
      <c r="N4081" s="41">
        <f>Data!I4078</f>
        <v>46087.419375046295</v>
      </c>
      <c r="O4081" s="35">
        <f>Data!L4078</f>
        <v>0</v>
      </c>
      <c r="P4081" s="35">
        <f>Data!M4078</f>
        <v>0</v>
      </c>
      <c r="Q4081" s="35" t="str">
        <f>IF(Data!N4078=0,"",Data!N4078)</f>
        <v/>
      </c>
      <c r="R4081" s="35">
        <f>Data!K4078</f>
        <v>0</v>
      </c>
      <c r="S4081" s="35" t="str">
        <f>IF(Data!X4078=TRUE(), "Yes", "No")</f>
        <v>No</v>
      </c>
      <c r="T4081" s="40" t="e">
        <f>#REF!</f>
        <v>#REF!</v>
      </c>
    </row>
    <row r="4082" spans="1:20" x14ac:dyDescent="0.3">
      <c r="A4082" s="35" t="str">
        <f>Data!A4079</f>
        <v>NISSAN LEAF 299-1018</v>
      </c>
      <c r="B4082" s="36">
        <f t="shared" si="63"/>
        <v>46087.419387071757</v>
      </c>
      <c r="C4082" s="37" t="str">
        <f>IF(Data!J4079="GpsRecord", CONCATENATE($U$3,": ",Data!M4079,", ",Data!L4079), CONCATENATE(Data!AB4079, " ", Data!AH4079))</f>
        <v>Energía de la batería del vehículo eléctrico -42303</v>
      </c>
      <c r="D4082" s="38" t="str">
        <f>IF(Data!O4079=TRUE(), "Yes", "No")</f>
        <v>No</v>
      </c>
      <c r="E4082" s="38" t="str">
        <f>IF(Data!J4079="EngineStatusRecord","Engine",IF(Data!J4079="GpsRecord", "GPS", IF(Data!J4079="EngineFaultRecord", "Fault", IF(Data!J4079="DriverChange","Driver",IF(Data!J4079="CustomRecord","Custom","Debug")))))</f>
        <v>Engine</v>
      </c>
      <c r="F4082" s="39" t="str">
        <f>IF(Data!Y4079=TRUE(), "Yes", "No")</f>
        <v>No</v>
      </c>
      <c r="G4082" s="40">
        <f>Data!AK4079</f>
        <v>0</v>
      </c>
      <c r="H4082" s="35" t="str">
        <f>Data!AB4079</f>
        <v>Energía de la batería del vehículo eléctrico</v>
      </c>
      <c r="I4082" s="35">
        <f>Data!AD4079</f>
        <v>0</v>
      </c>
      <c r="J4082" s="35">
        <f>Data!AF4079</f>
        <v>0</v>
      </c>
      <c r="K4082" s="35" t="str">
        <f>CONCATENATE(Data!AH4079, " ", Data!AI4079)</f>
        <v>-42303 W</v>
      </c>
      <c r="L4082" s="35" t="str">
        <f>Data!C4079</f>
        <v>Vehicle, Battery Electric Vehicle</v>
      </c>
      <c r="M4082" s="35">
        <f>Data!H4079</f>
        <v>0</v>
      </c>
      <c r="N4082" s="41">
        <f>Data!I4079</f>
        <v>46087.419387071757</v>
      </c>
      <c r="O4082" s="35">
        <f>Data!L4079</f>
        <v>0</v>
      </c>
      <c r="P4082" s="35">
        <f>Data!M4079</f>
        <v>0</v>
      </c>
      <c r="Q4082" s="35" t="str">
        <f>IF(Data!N4079=0,"",Data!N4079)</f>
        <v/>
      </c>
      <c r="R4082" s="35">
        <f>Data!K4079</f>
        <v>0</v>
      </c>
      <c r="S4082" s="35" t="str">
        <f>IF(Data!X4079=TRUE(), "Yes", "No")</f>
        <v>No</v>
      </c>
      <c r="T4082" s="40" t="e">
        <f>#REF!</f>
        <v>#REF!</v>
      </c>
    </row>
    <row r="4083" spans="1:20" x14ac:dyDescent="0.3">
      <c r="A4083" s="35" t="str">
        <f>Data!A4080</f>
        <v>NISSAN LEAF 299-1018</v>
      </c>
      <c r="B4083" s="36">
        <f t="shared" si="63"/>
        <v>46087.419391597221</v>
      </c>
      <c r="C4083" s="37" t="str">
        <f>IF(Data!J4080="GpsRecord", CONCATENATE($U$3,": ",Data!M4080,", ",Data!L4080), CONCATENATE(Data!AB4080, " ", Data!AH4080))</f>
        <v>Señal de giro hacia la derecha (1. En) 0</v>
      </c>
      <c r="D4083" s="38" t="str">
        <f>IF(Data!O4080=TRUE(), "Yes", "No")</f>
        <v>No</v>
      </c>
      <c r="E4083" s="38" t="str">
        <f>IF(Data!J4080="EngineStatusRecord","Engine",IF(Data!J4080="GpsRecord", "GPS", IF(Data!J4080="EngineFaultRecord", "Fault", IF(Data!J4080="DriverChange","Driver",IF(Data!J4080="CustomRecord","Custom","Debug")))))</f>
        <v>Engine</v>
      </c>
      <c r="F4083" s="39" t="str">
        <f>IF(Data!Y4080=TRUE(), "Yes", "No")</f>
        <v>No</v>
      </c>
      <c r="G4083" s="40">
        <f>Data!AK4080</f>
        <v>0</v>
      </c>
      <c r="H4083" s="35" t="str">
        <f>Data!AB4080</f>
        <v>Señal de giro hacia la derecha (1. En)</v>
      </c>
      <c r="I4083" s="35">
        <f>Data!AD4080</f>
        <v>0</v>
      </c>
      <c r="J4083" s="35">
        <f>Data!AF4080</f>
        <v>0</v>
      </c>
      <c r="K4083" s="35" t="str">
        <f>CONCATENATE(Data!AH4080, " ", Data!AI4080)</f>
        <v>0 None</v>
      </c>
      <c r="L4083" s="35" t="str">
        <f>Data!C4080</f>
        <v>Vehicle, Battery Electric Vehicle</v>
      </c>
      <c r="M4083" s="35">
        <f>Data!H4080</f>
        <v>0</v>
      </c>
      <c r="N4083" s="41">
        <f>Data!I4080</f>
        <v>46087.419391597221</v>
      </c>
      <c r="O4083" s="35">
        <f>Data!L4080</f>
        <v>0</v>
      </c>
      <c r="P4083" s="35">
        <f>Data!M4080</f>
        <v>0</v>
      </c>
      <c r="Q4083" s="35" t="str">
        <f>IF(Data!N4080=0,"",Data!N4080)</f>
        <v/>
      </c>
      <c r="R4083" s="35">
        <f>Data!K4080</f>
        <v>0</v>
      </c>
      <c r="S4083" s="35" t="str">
        <f>IF(Data!X4080=TRUE(), "Yes", "No")</f>
        <v>No</v>
      </c>
      <c r="T4083" s="40" t="e">
        <f>#REF!</f>
        <v>#REF!</v>
      </c>
    </row>
    <row r="4084" spans="1:20" x14ac:dyDescent="0.3">
      <c r="A4084" s="35" t="str">
        <f>Data!A4081</f>
        <v>NISSAN LEAF 299-1018</v>
      </c>
      <c r="B4084" s="36">
        <f t="shared" si="63"/>
        <v>46087.419398148151</v>
      </c>
      <c r="C4084" s="37" t="str">
        <f>IF(Data!J4081="GpsRecord", CONCATENATE($U$3,": ",Data!M4081,", ",Data!L4081), CONCATENATE(Data!AB4081, " ", Data!AH4081))</f>
        <v>Ubicación: 9.89503, -84.55965</v>
      </c>
      <c r="D4084" s="38" t="str">
        <f>IF(Data!O4081=TRUE(), "Yes", "No")</f>
        <v>Yes</v>
      </c>
      <c r="E4084" s="38" t="str">
        <f>IF(Data!J4081="EngineStatusRecord","Engine",IF(Data!J4081="GpsRecord", "GPS", IF(Data!J4081="EngineFaultRecord", "Fault", IF(Data!J4081="DriverChange","Driver",IF(Data!J4081="CustomRecord","Custom","Debug")))))</f>
        <v>GPS</v>
      </c>
      <c r="F4084" s="39" t="str">
        <f>IF(Data!Y4081=TRUE(), "Yes", "No")</f>
        <v>Yes</v>
      </c>
      <c r="G4084" s="40">
        <f>Data!AK4081</f>
        <v>0</v>
      </c>
      <c r="H4084" s="35">
        <f>Data!AB4081</f>
        <v>0</v>
      </c>
      <c r="I4084" s="35">
        <f>Data!AD4081</f>
        <v>0</v>
      </c>
      <c r="J4084" s="35">
        <f>Data!AF4081</f>
        <v>0</v>
      </c>
      <c r="K4084" s="35" t="str">
        <f>CONCATENATE(Data!AH4081, " ", Data!AI4081)</f>
        <v xml:space="preserve"> </v>
      </c>
      <c r="L4084" s="35" t="str">
        <f>Data!C4081</f>
        <v>Vehicle, Battery Electric Vehicle</v>
      </c>
      <c r="M4084" s="35">
        <f>Data!H4081</f>
        <v>0</v>
      </c>
      <c r="N4084" s="41">
        <f>Data!I4081</f>
        <v>46087.419398148151</v>
      </c>
      <c r="O4084" s="35">
        <f>Data!L4081</f>
        <v>-84.559650000000005</v>
      </c>
      <c r="P4084" s="35">
        <f>Data!M4081</f>
        <v>9.8950300000000002</v>
      </c>
      <c r="Q4084" s="35" t="str">
        <f>IF(Data!N4081=0,"",Data!N4081)</f>
        <v>CurvePositionEstimateError</v>
      </c>
      <c r="R4084" s="35">
        <f>Data!K4081</f>
        <v>59</v>
      </c>
      <c r="S4084" s="35" t="str">
        <f>IF(Data!X4081=TRUE(), "Yes", "No")</f>
        <v>Yes</v>
      </c>
      <c r="T4084" s="40" t="e">
        <f>#REF!</f>
        <v>#REF!</v>
      </c>
    </row>
    <row r="4085" spans="1:20" x14ac:dyDescent="0.3">
      <c r="A4085" s="35" t="str">
        <f>Data!A4082</f>
        <v>NISSAN LEAF 299-1018</v>
      </c>
      <c r="B4085" s="36">
        <f t="shared" si="63"/>
        <v>46087.419398148151</v>
      </c>
      <c r="C4085" s="37" t="str">
        <f>IF(Data!J4082="GpsRecord", CONCATENATE($U$3,": ",Data!M4082,", ",Data!L4082), CONCATENATE(Data!AB4082, " ", Data!AH4082))</f>
        <v xml:space="preserve"> </v>
      </c>
      <c r="D4085" s="38" t="str">
        <f>IF(Data!O4082=TRUE(), "Yes", "No")</f>
        <v>No</v>
      </c>
      <c r="E4085" s="38" t="str">
        <f>IF(Data!J4082="EngineStatusRecord","Engine",IF(Data!J4082="GpsRecord", "GPS", IF(Data!J4082="EngineFaultRecord", "Fault", IF(Data!J4082="DriverChange","Driver",IF(Data!J4082="CustomRecord","Custom","Debug")))))</f>
        <v>Debug</v>
      </c>
      <c r="F4085" s="39" t="str">
        <f>IF(Data!Y4082=TRUE(), "Yes", "No")</f>
        <v>No</v>
      </c>
      <c r="G4085" s="40" t="str">
        <f>Data!AK4082</f>
        <v>64-5A-AF-FF-08-00-00-00-00-00-00-00-00-00-00</v>
      </c>
      <c r="H4085" s="35">
        <f>Data!AB4082</f>
        <v>0</v>
      </c>
      <c r="I4085" s="35">
        <f>Data!AD4082</f>
        <v>0</v>
      </c>
      <c r="J4085" s="35">
        <f>Data!AF4082</f>
        <v>0</v>
      </c>
      <c r="K4085" s="35" t="str">
        <f>CONCATENATE(Data!AH4082, " ", Data!AI4082)</f>
        <v xml:space="preserve"> </v>
      </c>
      <c r="L4085" s="35" t="str">
        <f>Data!C4082</f>
        <v>Vehicle, Battery Electric Vehicle</v>
      </c>
      <c r="M4085" s="35">
        <f>Data!H4082</f>
        <v>0</v>
      </c>
      <c r="N4085" s="41">
        <f>Data!I4082</f>
        <v>46087.419398148151</v>
      </c>
      <c r="O4085" s="35">
        <f>Data!L4082</f>
        <v>0</v>
      </c>
      <c r="P4085" s="35">
        <f>Data!M4082</f>
        <v>0</v>
      </c>
      <c r="Q4085" s="35" t="str">
        <f>IF(Data!N4082=0,"",Data!N4082)</f>
        <v>50333</v>
      </c>
      <c r="R4085" s="35">
        <f>Data!K4082</f>
        <v>0</v>
      </c>
      <c r="S4085" s="35" t="str">
        <f>IF(Data!X4082=TRUE(), "Yes", "No")</f>
        <v>No</v>
      </c>
      <c r="T4085" s="40" t="e">
        <f>#REF!</f>
        <v>#REF!</v>
      </c>
    </row>
    <row r="4086" spans="1:20" x14ac:dyDescent="0.3">
      <c r="A4086" s="35" t="str">
        <f>Data!A4083</f>
        <v>NISSAN LEAF 299-1018</v>
      </c>
      <c r="B4086" s="36">
        <f t="shared" si="63"/>
        <v>46087.419398148151</v>
      </c>
      <c r="C4086" s="37" t="str">
        <f>IF(Data!J4083="GpsRecord", CONCATENATE($U$3,": ",Data!M4083,", ",Data!L4083), CONCATENATE(Data!AB4083, " ", Data!AH4083))</f>
        <v xml:space="preserve"> </v>
      </c>
      <c r="D4086" s="38" t="str">
        <f>IF(Data!O4083=TRUE(), "Yes", "No")</f>
        <v>No</v>
      </c>
      <c r="E4086" s="38" t="str">
        <f>IF(Data!J4083="EngineStatusRecord","Engine",IF(Data!J4083="GpsRecord", "GPS", IF(Data!J4083="EngineFaultRecord", "Fault", IF(Data!J4083="DriverChange","Driver",IF(Data!J4083="CustomRecord","Custom","Debug")))))</f>
        <v>Debug</v>
      </c>
      <c r="F4086" s="39" t="str">
        <f>IF(Data!Y4083=TRUE(), "Yes", "No")</f>
        <v>No</v>
      </c>
      <c r="G4086" s="40" t="str">
        <f>Data!AK4083</f>
        <v>B9-56-F3-FF-79-AA-16-00-AF-65-0B-00-00-00-00</v>
      </c>
      <c r="H4086" s="35">
        <f>Data!AB4083</f>
        <v>0</v>
      </c>
      <c r="I4086" s="35">
        <f>Data!AD4083</f>
        <v>0</v>
      </c>
      <c r="J4086" s="35">
        <f>Data!AF4083</f>
        <v>0</v>
      </c>
      <c r="K4086" s="35" t="str">
        <f>CONCATENATE(Data!AH4083, " ", Data!AI4083)</f>
        <v xml:space="preserve"> </v>
      </c>
      <c r="L4086" s="35" t="str">
        <f>Data!C4083</f>
        <v>Vehicle, Battery Electric Vehicle</v>
      </c>
      <c r="M4086" s="35">
        <f>Data!H4083</f>
        <v>0</v>
      </c>
      <c r="N4086" s="41">
        <f>Data!I4083</f>
        <v>46087.419398148151</v>
      </c>
      <c r="O4086" s="35">
        <f>Data!L4083</f>
        <v>0</v>
      </c>
      <c r="P4086" s="35">
        <f>Data!M4083</f>
        <v>0</v>
      </c>
      <c r="Q4086" s="35" t="str">
        <f>IF(Data!N4083=0,"",Data!N4083)</f>
        <v>61927</v>
      </c>
      <c r="R4086" s="35">
        <f>Data!K4083</f>
        <v>0</v>
      </c>
      <c r="S4086" s="35" t="str">
        <f>IF(Data!X4083=TRUE(), "Yes", "No")</f>
        <v>No</v>
      </c>
      <c r="T4086" s="40" t="e">
        <f>#REF!</f>
        <v>#REF!</v>
      </c>
    </row>
    <row r="4087" spans="1:20" x14ac:dyDescent="0.3">
      <c r="A4087" s="35" t="str">
        <f>Data!A4084</f>
        <v>NISSAN LEAF 299-1018</v>
      </c>
      <c r="B4087" s="36">
        <f t="shared" si="63"/>
        <v>46087.41939855324</v>
      </c>
      <c r="C4087" s="37" t="str">
        <f>IF(Data!J4084="GpsRecord", CONCATENATE($U$3,": ",Data!M4084,", ",Data!L4084), CONCATENATE(Data!AB4084, " ", Data!AH4084))</f>
        <v>Velocidad del motor en carretera 60</v>
      </c>
      <c r="D4087" s="38" t="str">
        <f>IF(Data!O4084=TRUE(), "Yes", "No")</f>
        <v>No</v>
      </c>
      <c r="E4087" s="38" t="str">
        <f>IF(Data!J4084="EngineStatusRecord","Engine",IF(Data!J4084="GpsRecord", "GPS", IF(Data!J4084="EngineFaultRecord", "Fault", IF(Data!J4084="DriverChange","Driver",IF(Data!J4084="CustomRecord","Custom","Debug")))))</f>
        <v>Engine</v>
      </c>
      <c r="F4087" s="39" t="str">
        <f>IF(Data!Y4084=TRUE(), "Yes", "No")</f>
        <v>No</v>
      </c>
      <c r="G4087" s="40">
        <f>Data!AK4084</f>
        <v>0</v>
      </c>
      <c r="H4087" s="35" t="str">
        <f>Data!AB4084</f>
        <v>Velocidad del motor en carretera</v>
      </c>
      <c r="I4087" s="35">
        <f>Data!AD4084</f>
        <v>0</v>
      </c>
      <c r="J4087" s="35">
        <f>Data!AF4084</f>
        <v>0</v>
      </c>
      <c r="K4087" s="35" t="str">
        <f>CONCATENATE(Data!AH4084, " ", Data!AI4084)</f>
        <v>60 km/h</v>
      </c>
      <c r="L4087" s="35" t="str">
        <f>Data!C4084</f>
        <v>Vehicle, Battery Electric Vehicle</v>
      </c>
      <c r="M4087" s="35">
        <f>Data!H4084</f>
        <v>0</v>
      </c>
      <c r="N4087" s="41">
        <f>Data!I4084</f>
        <v>46087.41939855324</v>
      </c>
      <c r="O4087" s="35">
        <f>Data!L4084</f>
        <v>0</v>
      </c>
      <c r="P4087" s="35">
        <f>Data!M4084</f>
        <v>0</v>
      </c>
      <c r="Q4087" s="35" t="str">
        <f>IF(Data!N4084=0,"",Data!N4084)</f>
        <v/>
      </c>
      <c r="R4087" s="35">
        <f>Data!K4084</f>
        <v>0</v>
      </c>
      <c r="S4087" s="35" t="str">
        <f>IF(Data!X4084=TRUE(), "Yes", "No")</f>
        <v>No</v>
      </c>
      <c r="T4087" s="40" t="e">
        <f>#REF!</f>
        <v>#REF!</v>
      </c>
    </row>
    <row r="4088" spans="1:20" x14ac:dyDescent="0.3">
      <c r="A4088" s="35" t="str">
        <f>Data!A4085</f>
        <v>NISSAN LEAF 299-1018</v>
      </c>
      <c r="B4088" s="36">
        <f t="shared" si="63"/>
        <v>46087.419421296298</v>
      </c>
      <c r="C4088" s="37" t="str">
        <f>IF(Data!J4085="GpsRecord", CONCATENATE($U$3,": ",Data!M4085,", ",Data!L4085), CONCATENATE(Data!AB4085, " ", Data!AH4085))</f>
        <v>Ubicación: 9.89478, -84.55978</v>
      </c>
      <c r="D4088" s="38" t="str">
        <f>IF(Data!O4085=TRUE(), "Yes", "No")</f>
        <v>Yes</v>
      </c>
      <c r="E4088" s="38" t="str">
        <f>IF(Data!J4085="EngineStatusRecord","Engine",IF(Data!J4085="GpsRecord", "GPS", IF(Data!J4085="EngineFaultRecord", "Fault", IF(Data!J4085="DriverChange","Driver",IF(Data!J4085="CustomRecord","Custom","Debug")))))</f>
        <v>GPS</v>
      </c>
      <c r="F4088" s="39" t="str">
        <f>IF(Data!Y4085=TRUE(), "Yes", "No")</f>
        <v>Yes</v>
      </c>
      <c r="G4088" s="40">
        <f>Data!AK4085</f>
        <v>0</v>
      </c>
      <c r="H4088" s="35">
        <f>Data!AB4085</f>
        <v>0</v>
      </c>
      <c r="I4088" s="35">
        <f>Data!AD4085</f>
        <v>0</v>
      </c>
      <c r="J4088" s="35">
        <f>Data!AF4085</f>
        <v>0</v>
      </c>
      <c r="K4088" s="35" t="str">
        <f>CONCATENATE(Data!AH4085, " ", Data!AI4085)</f>
        <v xml:space="preserve"> </v>
      </c>
      <c r="L4088" s="35" t="str">
        <f>Data!C4085</f>
        <v>Vehicle, Battery Electric Vehicle</v>
      </c>
      <c r="M4088" s="35">
        <f>Data!H4085</f>
        <v>0</v>
      </c>
      <c r="N4088" s="41">
        <f>Data!I4085</f>
        <v>46087.419421296298</v>
      </c>
      <c r="O4088" s="35">
        <f>Data!L4085</f>
        <v>-84.559780000000003</v>
      </c>
      <c r="P4088" s="35">
        <f>Data!M4085</f>
        <v>9.8947800000000008</v>
      </c>
      <c r="Q4088" s="35" t="str">
        <f>IF(Data!N4085=0,"",Data!N4085)</f>
        <v>CurveSpeedEstimateError</v>
      </c>
      <c r="R4088" s="35">
        <f>Data!K4085</f>
        <v>55</v>
      </c>
      <c r="S4088" s="35" t="str">
        <f>IF(Data!X4085=TRUE(), "Yes", "No")</f>
        <v>Yes</v>
      </c>
      <c r="T4088" s="40" t="e">
        <f>#REF!</f>
        <v>#REF!</v>
      </c>
    </row>
    <row r="4089" spans="1:20" x14ac:dyDescent="0.3">
      <c r="A4089" s="35" t="str">
        <f>Data!A4086</f>
        <v>NISSAN LEAF 299-1018</v>
      </c>
      <c r="B4089" s="36">
        <f t="shared" si="63"/>
        <v>46087.419446203705</v>
      </c>
      <c r="C4089" s="37" t="str">
        <f>IF(Data!J4086="GpsRecord", CONCATENATE($U$3,": ",Data!M4086,", ",Data!L4086), CONCATENATE(Data!AB4086, " ", Data!AH4086))</f>
        <v xml:space="preserve"> </v>
      </c>
      <c r="D4089" s="38" t="str">
        <f>IF(Data!O4086=TRUE(), "Yes", "No")</f>
        <v>No</v>
      </c>
      <c r="E4089" s="38" t="str">
        <f>IF(Data!J4086="EngineStatusRecord","Engine",IF(Data!J4086="GpsRecord", "GPS", IF(Data!J4086="EngineFaultRecord", "Fault", IF(Data!J4086="DriverChange","Driver",IF(Data!J4086="CustomRecord","Custom","Debug")))))</f>
        <v>Debug</v>
      </c>
      <c r="F4089" s="39" t="str">
        <f>IF(Data!Y4086=TRUE(), "Yes", "No")</f>
        <v>No</v>
      </c>
      <c r="G4089" s="40" t="str">
        <f>Data!AK4086</f>
        <v>62-01-00-00-00-00-00-00-00-00-00-00-00-00-00</v>
      </c>
      <c r="H4089" s="35">
        <f>Data!AB4086</f>
        <v>0</v>
      </c>
      <c r="I4089" s="35">
        <f>Data!AD4086</f>
        <v>0</v>
      </c>
      <c r="J4089" s="35">
        <f>Data!AF4086</f>
        <v>0</v>
      </c>
      <c r="K4089" s="35" t="str">
        <f>CONCATENATE(Data!AH4086, " ", Data!AI4086)</f>
        <v xml:space="preserve"> </v>
      </c>
      <c r="L4089" s="35" t="str">
        <f>Data!C4086</f>
        <v>Vehicle, Battery Electric Vehicle</v>
      </c>
      <c r="M4089" s="35">
        <f>Data!H4086</f>
        <v>0</v>
      </c>
      <c r="N4089" s="41">
        <f>Data!I4086</f>
        <v>46087.419446203705</v>
      </c>
      <c r="O4089" s="35">
        <f>Data!L4086</f>
        <v>0</v>
      </c>
      <c r="P4089" s="35">
        <f>Data!M4086</f>
        <v>0</v>
      </c>
      <c r="Q4089" s="35" t="str">
        <f>IF(Data!N4086=0,"",Data!N4086)</f>
        <v>61386</v>
      </c>
      <c r="R4089" s="35">
        <f>Data!K4086</f>
        <v>0</v>
      </c>
      <c r="S4089" s="35" t="str">
        <f>IF(Data!X4086=TRUE(), "Yes", "No")</f>
        <v>No</v>
      </c>
      <c r="T4089" s="40" t="e">
        <f>#REF!</f>
        <v>#REF!</v>
      </c>
    </row>
    <row r="4090" spans="1:20" x14ac:dyDescent="0.3">
      <c r="A4090" s="35" t="str">
        <f>Data!A4087</f>
        <v>NISSAN LEAF 299-1018</v>
      </c>
      <c r="B4090" s="36">
        <f t="shared" si="63"/>
        <v>46087.419456018521</v>
      </c>
      <c r="C4090" s="37" t="str">
        <f>IF(Data!J4087="GpsRecord", CONCATENATE($U$3,": ",Data!M4087,", ",Data!L4087), CONCATENATE(Data!AB4087, " ", Data!AH4087))</f>
        <v>Ubicación: 9.89444, -84.55995</v>
      </c>
      <c r="D4090" s="38" t="str">
        <f>IF(Data!O4087=TRUE(), "Yes", "No")</f>
        <v>Yes</v>
      </c>
      <c r="E4090" s="38" t="str">
        <f>IF(Data!J4087="EngineStatusRecord","Engine",IF(Data!J4087="GpsRecord", "GPS", IF(Data!J4087="EngineFaultRecord", "Fault", IF(Data!J4087="DriverChange","Driver",IF(Data!J4087="CustomRecord","Custom","Debug")))))</f>
        <v>GPS</v>
      </c>
      <c r="F4090" s="39" t="str">
        <f>IF(Data!Y4087=TRUE(), "Yes", "No")</f>
        <v>Yes</v>
      </c>
      <c r="G4090" s="40">
        <f>Data!AK4087</f>
        <v>0</v>
      </c>
      <c r="H4090" s="35">
        <f>Data!AB4087</f>
        <v>0</v>
      </c>
      <c r="I4090" s="35">
        <f>Data!AD4087</f>
        <v>0</v>
      </c>
      <c r="J4090" s="35">
        <f>Data!AF4087</f>
        <v>0</v>
      </c>
      <c r="K4090" s="35" t="str">
        <f>CONCATENATE(Data!AH4087, " ", Data!AI4087)</f>
        <v xml:space="preserve"> </v>
      </c>
      <c r="L4090" s="35" t="str">
        <f>Data!C4087</f>
        <v>Vehicle, Battery Electric Vehicle</v>
      </c>
      <c r="M4090" s="35">
        <f>Data!H4087</f>
        <v>0</v>
      </c>
      <c r="N4090" s="41">
        <f>Data!I4087</f>
        <v>46087.419456018521</v>
      </c>
      <c r="O4090" s="35">
        <f>Data!L4087</f>
        <v>-84.559950000000001</v>
      </c>
      <c r="P4090" s="35">
        <f>Data!M4087</f>
        <v>9.8944399999999995</v>
      </c>
      <c r="Q4090" s="35" t="str">
        <f>IF(Data!N4087=0,"",Data!N4087)</f>
        <v>CurveSpeed</v>
      </c>
      <c r="R4090" s="35">
        <f>Data!K4087</f>
        <v>48</v>
      </c>
      <c r="S4090" s="35" t="str">
        <f>IF(Data!X4087=TRUE(), "Yes", "No")</f>
        <v>Yes</v>
      </c>
      <c r="T4090" s="40" t="e">
        <f>#REF!</f>
        <v>#REF!</v>
      </c>
    </row>
    <row r="4091" spans="1:20" x14ac:dyDescent="0.3">
      <c r="A4091" s="35" t="str">
        <f>Data!A4088</f>
        <v>NISSAN LEAF 299-1018</v>
      </c>
      <c r="B4091" s="36">
        <f t="shared" si="63"/>
        <v>46087.419456111114</v>
      </c>
      <c r="C4091" s="37" t="str">
        <f>IF(Data!J4088="GpsRecord", CONCATENATE($U$3,": ",Data!M4088,", ",Data!L4088), CONCATENATE(Data!AB4088, " ", Data!AH4088))</f>
        <v>Velocidad del motor en carretera 49</v>
      </c>
      <c r="D4091" s="38" t="str">
        <f>IF(Data!O4088=TRUE(), "Yes", "No")</f>
        <v>No</v>
      </c>
      <c r="E4091" s="38" t="str">
        <f>IF(Data!J4088="EngineStatusRecord","Engine",IF(Data!J4088="GpsRecord", "GPS", IF(Data!J4088="EngineFaultRecord", "Fault", IF(Data!J4088="DriverChange","Driver",IF(Data!J4088="CustomRecord","Custom","Debug")))))</f>
        <v>Engine</v>
      </c>
      <c r="F4091" s="39" t="str">
        <f>IF(Data!Y4088=TRUE(), "Yes", "No")</f>
        <v>No</v>
      </c>
      <c r="G4091" s="40">
        <f>Data!AK4088</f>
        <v>0</v>
      </c>
      <c r="H4091" s="35" t="str">
        <f>Data!AB4088</f>
        <v>Velocidad del motor en carretera</v>
      </c>
      <c r="I4091" s="35">
        <f>Data!AD4088</f>
        <v>0</v>
      </c>
      <c r="J4091" s="35">
        <f>Data!AF4088</f>
        <v>0</v>
      </c>
      <c r="K4091" s="35" t="str">
        <f>CONCATENATE(Data!AH4088, " ", Data!AI4088)</f>
        <v>49 km/h</v>
      </c>
      <c r="L4091" s="35" t="str">
        <f>Data!C4088</f>
        <v>Vehicle, Battery Electric Vehicle</v>
      </c>
      <c r="M4091" s="35">
        <f>Data!H4088</f>
        <v>0</v>
      </c>
      <c r="N4091" s="41">
        <f>Data!I4088</f>
        <v>46087.419456111114</v>
      </c>
      <c r="O4091" s="35">
        <f>Data!L4088</f>
        <v>0</v>
      </c>
      <c r="P4091" s="35">
        <f>Data!M4088</f>
        <v>0</v>
      </c>
      <c r="Q4091" s="35" t="str">
        <f>IF(Data!N4088=0,"",Data!N4088)</f>
        <v/>
      </c>
      <c r="R4091" s="35">
        <f>Data!K4088</f>
        <v>0</v>
      </c>
      <c r="S4091" s="35" t="str">
        <f>IF(Data!X4088=TRUE(), "Yes", "No")</f>
        <v>No</v>
      </c>
      <c r="T4091" s="40" t="e">
        <f>#REF!</f>
        <v>#REF!</v>
      </c>
    </row>
    <row r="4092" spans="1:20" x14ac:dyDescent="0.3">
      <c r="A4092" s="35" t="str">
        <f>Data!A4089</f>
        <v>NISSAN LEAF 299-1018</v>
      </c>
      <c r="B4092" s="36">
        <f t="shared" si="63"/>
        <v>46087.419470081019</v>
      </c>
      <c r="C4092" s="37" t="str">
        <f>IF(Data!J4089="GpsRecord", CONCATENATE($U$3,": ",Data!M4089,", ",Data!L4089), CONCATENATE(Data!AB4089, " ", Data!AH4089))</f>
        <v xml:space="preserve"> </v>
      </c>
      <c r="D4092" s="38" t="str">
        <f>IF(Data!O4089=TRUE(), "Yes", "No")</f>
        <v>No</v>
      </c>
      <c r="E4092" s="38" t="str">
        <f>IF(Data!J4089="EngineStatusRecord","Engine",IF(Data!J4089="GpsRecord", "GPS", IF(Data!J4089="EngineFaultRecord", "Fault", IF(Data!J4089="DriverChange","Driver",IF(Data!J4089="CustomRecord","Custom","Debug")))))</f>
        <v>Debug</v>
      </c>
      <c r="F4092" s="39" t="str">
        <f>IF(Data!Y4089=TRUE(), "Yes", "No")</f>
        <v>No</v>
      </c>
      <c r="G4092" s="40" t="str">
        <f>Data!AK4089</f>
        <v>62-01-00-00-00-00-00-00-00-00-00-00-00-00-00</v>
      </c>
      <c r="H4092" s="35">
        <f>Data!AB4089</f>
        <v>0</v>
      </c>
      <c r="I4092" s="35">
        <f>Data!AD4089</f>
        <v>0</v>
      </c>
      <c r="J4092" s="35">
        <f>Data!AF4089</f>
        <v>0</v>
      </c>
      <c r="K4092" s="35" t="str">
        <f>CONCATENATE(Data!AH4089, " ", Data!AI4089)</f>
        <v xml:space="preserve"> </v>
      </c>
      <c r="L4092" s="35" t="str">
        <f>Data!C4089</f>
        <v>Vehicle, Battery Electric Vehicle</v>
      </c>
      <c r="M4092" s="35">
        <f>Data!H4089</f>
        <v>0</v>
      </c>
      <c r="N4092" s="41">
        <f>Data!I4089</f>
        <v>46087.419470081019</v>
      </c>
      <c r="O4092" s="35">
        <f>Data!L4089</f>
        <v>0</v>
      </c>
      <c r="P4092" s="35">
        <f>Data!M4089</f>
        <v>0</v>
      </c>
      <c r="Q4092" s="35" t="str">
        <f>IF(Data!N4089=0,"",Data!N4089)</f>
        <v>61386</v>
      </c>
      <c r="R4092" s="35">
        <f>Data!K4089</f>
        <v>0</v>
      </c>
      <c r="S4092" s="35" t="str">
        <f>IF(Data!X4089=TRUE(), "Yes", "No")</f>
        <v>No</v>
      </c>
      <c r="T4092" s="40" t="e">
        <f>#REF!</f>
        <v>#REF!</v>
      </c>
    </row>
    <row r="4093" spans="1:20" x14ac:dyDescent="0.3">
      <c r="A4093" s="35" t="str">
        <f>Data!A4090</f>
        <v>NISSAN LEAF 299-1018</v>
      </c>
      <c r="B4093" s="36">
        <f t="shared" si="63"/>
        <v>46087.419490740744</v>
      </c>
      <c r="C4093" s="37" t="str">
        <f>IF(Data!J4090="GpsRecord", CONCATENATE($U$3,": ",Data!M4090,", ",Data!L4090), CONCATENATE(Data!AB4090, " ", Data!AH4090))</f>
        <v>Ubicación: 9.89409, -84.5601</v>
      </c>
      <c r="D4093" s="38" t="str">
        <f>IF(Data!O4090=TRUE(), "Yes", "No")</f>
        <v>Yes</v>
      </c>
      <c r="E4093" s="38" t="str">
        <f>IF(Data!J4090="EngineStatusRecord","Engine",IF(Data!J4090="GpsRecord", "GPS", IF(Data!J4090="EngineFaultRecord", "Fault", IF(Data!J4090="DriverChange","Driver",IF(Data!J4090="CustomRecord","Custom","Debug")))))</f>
        <v>GPS</v>
      </c>
      <c r="F4093" s="39" t="str">
        <f>IF(Data!Y4090=TRUE(), "Yes", "No")</f>
        <v>Yes</v>
      </c>
      <c r="G4093" s="40">
        <f>Data!AK4090</f>
        <v>0</v>
      </c>
      <c r="H4093" s="35">
        <f>Data!AB4090</f>
        <v>0</v>
      </c>
      <c r="I4093" s="35">
        <f>Data!AD4090</f>
        <v>0</v>
      </c>
      <c r="J4093" s="35">
        <f>Data!AF4090</f>
        <v>0</v>
      </c>
      <c r="K4093" s="35" t="str">
        <f>CONCATENATE(Data!AH4090, " ", Data!AI4090)</f>
        <v xml:space="preserve"> </v>
      </c>
      <c r="L4093" s="35" t="str">
        <f>Data!C4090</f>
        <v>Vehicle, Battery Electric Vehicle</v>
      </c>
      <c r="M4093" s="35">
        <f>Data!H4090</f>
        <v>0</v>
      </c>
      <c r="N4093" s="41">
        <f>Data!I4090</f>
        <v>46087.419490740744</v>
      </c>
      <c r="O4093" s="35">
        <f>Data!L4090</f>
        <v>-84.560100000000006</v>
      </c>
      <c r="P4093" s="35">
        <f>Data!M4090</f>
        <v>9.8940900000000003</v>
      </c>
      <c r="Q4093" s="35" t="str">
        <f>IF(Data!N4090=0,"",Data!N4090)</f>
        <v>CurveSpeedEstimateError</v>
      </c>
      <c r="R4093" s="35">
        <f>Data!K4090</f>
        <v>53</v>
      </c>
      <c r="S4093" s="35" t="str">
        <f>IF(Data!X4090=TRUE(), "Yes", "No")</f>
        <v>Yes</v>
      </c>
      <c r="T4093" s="40" t="e">
        <f>#REF!</f>
        <v>#REF!</v>
      </c>
    </row>
    <row r="4094" spans="1:20" x14ac:dyDescent="0.3">
      <c r="A4094" s="35" t="str">
        <f>Data!A4091</f>
        <v>NISSAN LEAF 299-1018</v>
      </c>
      <c r="B4094" s="36">
        <f t="shared" si="63"/>
        <v>46087.419491423614</v>
      </c>
      <c r="C4094" s="37" t="str">
        <f>IF(Data!J4091="GpsRecord", CONCATENATE($U$3,": ",Data!M4091,", ",Data!L4091), CONCATENATE(Data!AB4091, " ", Data!AH4091))</f>
        <v>Energía de la batería del vehículo eléctrico 30667</v>
      </c>
      <c r="D4094" s="38" t="str">
        <f>IF(Data!O4091=TRUE(), "Yes", "No")</f>
        <v>No</v>
      </c>
      <c r="E4094" s="38" t="str">
        <f>IF(Data!J4091="EngineStatusRecord","Engine",IF(Data!J4091="GpsRecord", "GPS", IF(Data!J4091="EngineFaultRecord", "Fault", IF(Data!J4091="DriverChange","Driver",IF(Data!J4091="CustomRecord","Custom","Debug")))))</f>
        <v>Engine</v>
      </c>
      <c r="F4094" s="39" t="str">
        <f>IF(Data!Y4091=TRUE(), "Yes", "No")</f>
        <v>No</v>
      </c>
      <c r="G4094" s="40">
        <f>Data!AK4091</f>
        <v>0</v>
      </c>
      <c r="H4094" s="35" t="str">
        <f>Data!AB4091</f>
        <v>Energía de la batería del vehículo eléctrico</v>
      </c>
      <c r="I4094" s="35">
        <f>Data!AD4091</f>
        <v>0</v>
      </c>
      <c r="J4094" s="35">
        <f>Data!AF4091</f>
        <v>0</v>
      </c>
      <c r="K4094" s="35" t="str">
        <f>CONCATENATE(Data!AH4091, " ", Data!AI4091)</f>
        <v>30667 W</v>
      </c>
      <c r="L4094" s="35" t="str">
        <f>Data!C4091</f>
        <v>Vehicle, Battery Electric Vehicle</v>
      </c>
      <c r="M4094" s="35">
        <f>Data!H4091</f>
        <v>0</v>
      </c>
      <c r="N4094" s="41">
        <f>Data!I4091</f>
        <v>46087.419491423614</v>
      </c>
      <c r="O4094" s="35">
        <f>Data!L4091</f>
        <v>0</v>
      </c>
      <c r="P4094" s="35">
        <f>Data!M4091</f>
        <v>0</v>
      </c>
      <c r="Q4094" s="35" t="str">
        <f>IF(Data!N4091=0,"",Data!N4091)</f>
        <v/>
      </c>
      <c r="R4094" s="35">
        <f>Data!K4091</f>
        <v>0</v>
      </c>
      <c r="S4094" s="35" t="str">
        <f>IF(Data!X4091=TRUE(), "Yes", "No")</f>
        <v>No</v>
      </c>
      <c r="T4094" s="40" t="e">
        <f>#REF!</f>
        <v>#REF!</v>
      </c>
    </row>
    <row r="4095" spans="1:20" x14ac:dyDescent="0.3">
      <c r="A4095" s="35" t="str">
        <f>Data!A4092</f>
        <v>NISSAN LEAF 299-1018</v>
      </c>
      <c r="B4095" s="36">
        <f t="shared" si="63"/>
        <v>46087.419502407407</v>
      </c>
      <c r="C4095" s="37" t="str">
        <f>IF(Data!J4092="GpsRecord", CONCATENATE($U$3,": ",Data!M4092,", ",Data!L4092), CONCATENATE(Data!AB4092, " ", Data!AH4092))</f>
        <v>Velocidad del motor en carretera 60</v>
      </c>
      <c r="D4095" s="38" t="str">
        <f>IF(Data!O4092=TRUE(), "Yes", "No")</f>
        <v>No</v>
      </c>
      <c r="E4095" s="38" t="str">
        <f>IF(Data!J4092="EngineStatusRecord","Engine",IF(Data!J4092="GpsRecord", "GPS", IF(Data!J4092="EngineFaultRecord", "Fault", IF(Data!J4092="DriverChange","Driver",IF(Data!J4092="CustomRecord","Custom","Debug")))))</f>
        <v>Engine</v>
      </c>
      <c r="F4095" s="39" t="str">
        <f>IF(Data!Y4092=TRUE(), "Yes", "No")</f>
        <v>No</v>
      </c>
      <c r="G4095" s="40">
        <f>Data!AK4092</f>
        <v>0</v>
      </c>
      <c r="H4095" s="35" t="str">
        <f>Data!AB4092</f>
        <v>Velocidad del motor en carretera</v>
      </c>
      <c r="I4095" s="35">
        <f>Data!AD4092</f>
        <v>0</v>
      </c>
      <c r="J4095" s="35">
        <f>Data!AF4092</f>
        <v>0</v>
      </c>
      <c r="K4095" s="35" t="str">
        <f>CONCATENATE(Data!AH4092, " ", Data!AI4092)</f>
        <v>60 km/h</v>
      </c>
      <c r="L4095" s="35" t="str">
        <f>Data!C4092</f>
        <v>Vehicle, Battery Electric Vehicle</v>
      </c>
      <c r="M4095" s="35">
        <f>Data!H4092</f>
        <v>0</v>
      </c>
      <c r="N4095" s="41">
        <f>Data!I4092</f>
        <v>46087.419502407407</v>
      </c>
      <c r="O4095" s="35">
        <f>Data!L4092</f>
        <v>0</v>
      </c>
      <c r="P4095" s="35">
        <f>Data!M4092</f>
        <v>0</v>
      </c>
      <c r="Q4095" s="35" t="str">
        <f>IF(Data!N4092=0,"",Data!N4092)</f>
        <v/>
      </c>
      <c r="R4095" s="35">
        <f>Data!K4092</f>
        <v>0</v>
      </c>
      <c r="S4095" s="35" t="str">
        <f>IF(Data!X4092=TRUE(), "Yes", "No")</f>
        <v>No</v>
      </c>
      <c r="T4095" s="40" t="e">
        <f>#REF!</f>
        <v>#REF!</v>
      </c>
    </row>
    <row r="4096" spans="1:20" x14ac:dyDescent="0.3">
      <c r="A4096" s="35" t="str">
        <f>Data!A4093</f>
        <v>NISSAN LEAF 299-1018</v>
      </c>
      <c r="B4096" s="36">
        <f t="shared" si="63"/>
        <v>46087.419514791669</v>
      </c>
      <c r="C4096" s="37" t="str">
        <f>IF(Data!J4093="GpsRecord", CONCATENATE($U$3,": ",Data!M4093,", ",Data!L4093), CONCATENATE(Data!AB4093, " ", Data!AH4093))</f>
        <v>Energía de la batería del vehículo eléctrico -3525</v>
      </c>
      <c r="D4096" s="38" t="str">
        <f>IF(Data!O4093=TRUE(), "Yes", "No")</f>
        <v>No</v>
      </c>
      <c r="E4096" s="38" t="str">
        <f>IF(Data!J4093="EngineStatusRecord","Engine",IF(Data!J4093="GpsRecord", "GPS", IF(Data!J4093="EngineFaultRecord", "Fault", IF(Data!J4093="DriverChange","Driver",IF(Data!J4093="CustomRecord","Custom","Debug")))))</f>
        <v>Engine</v>
      </c>
      <c r="F4096" s="39" t="str">
        <f>IF(Data!Y4093=TRUE(), "Yes", "No")</f>
        <v>No</v>
      </c>
      <c r="G4096" s="40">
        <f>Data!AK4093</f>
        <v>0</v>
      </c>
      <c r="H4096" s="35" t="str">
        <f>Data!AB4093</f>
        <v>Energía de la batería del vehículo eléctrico</v>
      </c>
      <c r="I4096" s="35">
        <f>Data!AD4093</f>
        <v>0</v>
      </c>
      <c r="J4096" s="35">
        <f>Data!AF4093</f>
        <v>0</v>
      </c>
      <c r="K4096" s="35" t="str">
        <f>CONCATENATE(Data!AH4093, " ", Data!AI4093)</f>
        <v>-3525 W</v>
      </c>
      <c r="L4096" s="35" t="str">
        <f>Data!C4093</f>
        <v>Vehicle, Battery Electric Vehicle</v>
      </c>
      <c r="M4096" s="35">
        <f>Data!H4093</f>
        <v>0</v>
      </c>
      <c r="N4096" s="41">
        <f>Data!I4093</f>
        <v>46087.419514791669</v>
      </c>
      <c r="O4096" s="35">
        <f>Data!L4093</f>
        <v>0</v>
      </c>
      <c r="P4096" s="35">
        <f>Data!M4093</f>
        <v>0</v>
      </c>
      <c r="Q4096" s="35" t="str">
        <f>IF(Data!N4093=0,"",Data!N4093)</f>
        <v/>
      </c>
      <c r="R4096" s="35">
        <f>Data!K4093</f>
        <v>0</v>
      </c>
      <c r="S4096" s="35" t="str">
        <f>IF(Data!X4093=TRUE(), "Yes", "No")</f>
        <v>No</v>
      </c>
      <c r="T4096" s="40" t="e">
        <f>#REF!</f>
        <v>#REF!</v>
      </c>
    </row>
    <row r="4097" spans="1:20" x14ac:dyDescent="0.3">
      <c r="A4097" s="35" t="str">
        <f>Data!A4094</f>
        <v>NISSAN LEAF 299-1018</v>
      </c>
      <c r="B4097" s="36">
        <f t="shared" si="63"/>
        <v>46087.419571759259</v>
      </c>
      <c r="C4097" s="37" t="str">
        <f>IF(Data!J4094="GpsRecord", CONCATENATE($U$3,": ",Data!M4094,", ",Data!L4094), CONCATENATE(Data!AB4094, " ", Data!AH4094))</f>
        <v>Ubicación: 9.89315, -84.56046</v>
      </c>
      <c r="D4097" s="38" t="str">
        <f>IF(Data!O4094=TRUE(), "Yes", "No")</f>
        <v>Yes</v>
      </c>
      <c r="E4097" s="38" t="str">
        <f>IF(Data!J4094="EngineStatusRecord","Engine",IF(Data!J4094="GpsRecord", "GPS", IF(Data!J4094="EngineFaultRecord", "Fault", IF(Data!J4094="DriverChange","Driver",IF(Data!J4094="CustomRecord","Custom","Debug")))))</f>
        <v>GPS</v>
      </c>
      <c r="F4097" s="39" t="str">
        <f>IF(Data!Y4094=TRUE(), "Yes", "No")</f>
        <v>Yes</v>
      </c>
      <c r="G4097" s="40">
        <f>Data!AK4094</f>
        <v>0</v>
      </c>
      <c r="H4097" s="35">
        <f>Data!AB4094</f>
        <v>0</v>
      </c>
      <c r="I4097" s="35">
        <f>Data!AD4094</f>
        <v>0</v>
      </c>
      <c r="J4097" s="35">
        <f>Data!AF4094</f>
        <v>0</v>
      </c>
      <c r="K4097" s="35" t="str">
        <f>CONCATENATE(Data!AH4094, " ", Data!AI4094)</f>
        <v xml:space="preserve"> </v>
      </c>
      <c r="L4097" s="35" t="str">
        <f>Data!C4094</f>
        <v>Vehicle, Battery Electric Vehicle</v>
      </c>
      <c r="M4097" s="35">
        <f>Data!H4094</f>
        <v>0</v>
      </c>
      <c r="N4097" s="41">
        <f>Data!I4094</f>
        <v>46087.419571759259</v>
      </c>
      <c r="O4097" s="35">
        <f>Data!L4094</f>
        <v>-84.560460000000006</v>
      </c>
      <c r="P4097" s="35">
        <f>Data!M4094</f>
        <v>9.8931500000000003</v>
      </c>
      <c r="Q4097" s="35" t="str">
        <f>IF(Data!N4094=0,"",Data!N4094)</f>
        <v>CurveSpeed</v>
      </c>
      <c r="R4097" s="35">
        <f>Data!K4094</f>
        <v>59</v>
      </c>
      <c r="S4097" s="35" t="str">
        <f>IF(Data!X4094=TRUE(), "Yes", "No")</f>
        <v>Yes</v>
      </c>
      <c r="T4097" s="40" t="e">
        <f>#REF!</f>
        <v>#REF!</v>
      </c>
    </row>
    <row r="4098" spans="1:20" x14ac:dyDescent="0.3">
      <c r="A4098" s="35" t="str">
        <f>Data!A4095</f>
        <v>NISSAN LEAF 299-1018</v>
      </c>
      <c r="B4098" s="36">
        <f t="shared" si="63"/>
        <v>46087.419583333336</v>
      </c>
      <c r="C4098" s="37" t="str">
        <f>IF(Data!J4095="GpsRecord", CONCATENATE($U$3,": ",Data!M4095,", ",Data!L4095), CONCATENATE(Data!AB4095, " ", Data!AH4095))</f>
        <v>Ubicación: 9.89302, -84.56051</v>
      </c>
      <c r="D4098" s="38" t="str">
        <f>IF(Data!O4095=TRUE(), "Yes", "No")</f>
        <v>Yes</v>
      </c>
      <c r="E4098" s="38" t="str">
        <f>IF(Data!J4095="EngineStatusRecord","Engine",IF(Data!J4095="GpsRecord", "GPS", IF(Data!J4095="EngineFaultRecord", "Fault", IF(Data!J4095="DriverChange","Driver",IF(Data!J4095="CustomRecord","Custom","Debug")))))</f>
        <v>GPS</v>
      </c>
      <c r="F4098" s="39" t="str">
        <f>IF(Data!Y4095=TRUE(), "Yes", "No")</f>
        <v>Yes</v>
      </c>
      <c r="G4098" s="40">
        <f>Data!AK4095</f>
        <v>0</v>
      </c>
      <c r="H4098" s="35">
        <f>Data!AB4095</f>
        <v>0</v>
      </c>
      <c r="I4098" s="35">
        <f>Data!AD4095</f>
        <v>0</v>
      </c>
      <c r="J4098" s="35">
        <f>Data!AF4095</f>
        <v>0</v>
      </c>
      <c r="K4098" s="35" t="str">
        <f>CONCATENATE(Data!AH4095, " ", Data!AI4095)</f>
        <v xml:space="preserve"> </v>
      </c>
      <c r="L4098" s="35" t="str">
        <f>Data!C4095</f>
        <v>Vehicle, Battery Electric Vehicle</v>
      </c>
      <c r="M4098" s="35">
        <f>Data!H4095</f>
        <v>0</v>
      </c>
      <c r="N4098" s="41">
        <f>Data!I4095</f>
        <v>46087.419583333336</v>
      </c>
      <c r="O4098" s="35">
        <f>Data!L4095</f>
        <v>-84.560509999999994</v>
      </c>
      <c r="P4098" s="35">
        <f>Data!M4095</f>
        <v>9.8930199999999999</v>
      </c>
      <c r="Q4098" s="35" t="str">
        <f>IF(Data!N4095=0,"",Data!N4095)</f>
        <v>CurveSpeedEstimateError</v>
      </c>
      <c r="R4098" s="35">
        <f>Data!K4095</f>
        <v>55</v>
      </c>
      <c r="S4098" s="35" t="str">
        <f>IF(Data!X4095=TRUE(), "Yes", "No")</f>
        <v>Yes</v>
      </c>
      <c r="T4098" s="40" t="e">
        <f>#REF!</f>
        <v>#REF!</v>
      </c>
    </row>
    <row r="4099" spans="1:20" x14ac:dyDescent="0.3">
      <c r="A4099" s="35" t="str">
        <f>Data!A4096</f>
        <v>NISSAN LEAF 299-1018</v>
      </c>
      <c r="B4099" s="36">
        <f t="shared" si="63"/>
        <v>46087.419618055559</v>
      </c>
      <c r="C4099" s="37" t="str">
        <f>IF(Data!J4096="GpsRecord", CONCATENATE($U$3,": ",Data!M4096,", ",Data!L4096), CONCATENATE(Data!AB4096, " ", Data!AH4096))</f>
        <v>Ubicación: 9.89264, -84.56067</v>
      </c>
      <c r="D4099" s="38" t="str">
        <f>IF(Data!O4096=TRUE(), "Yes", "No")</f>
        <v>Yes</v>
      </c>
      <c r="E4099" s="38" t="str">
        <f>IF(Data!J4096="EngineStatusRecord","Engine",IF(Data!J4096="GpsRecord", "GPS", IF(Data!J4096="EngineFaultRecord", "Fault", IF(Data!J4096="DriverChange","Driver",IF(Data!J4096="CustomRecord","Custom","Debug")))))</f>
        <v>GPS</v>
      </c>
      <c r="F4099" s="39" t="str">
        <f>IF(Data!Y4096=TRUE(), "Yes", "No")</f>
        <v>Yes</v>
      </c>
      <c r="G4099" s="40">
        <f>Data!AK4096</f>
        <v>0</v>
      </c>
      <c r="H4099" s="35">
        <f>Data!AB4096</f>
        <v>0</v>
      </c>
      <c r="I4099" s="35">
        <f>Data!AD4096</f>
        <v>0</v>
      </c>
      <c r="J4099" s="35">
        <f>Data!AF4096</f>
        <v>0</v>
      </c>
      <c r="K4099" s="35" t="str">
        <f>CONCATENATE(Data!AH4096, " ", Data!AI4096)</f>
        <v xml:space="preserve"> </v>
      </c>
      <c r="L4099" s="35" t="str">
        <f>Data!C4096</f>
        <v>Vehicle, Battery Electric Vehicle</v>
      </c>
      <c r="M4099" s="35">
        <f>Data!H4096</f>
        <v>0</v>
      </c>
      <c r="N4099" s="41">
        <f>Data!I4096</f>
        <v>46087.419618055559</v>
      </c>
      <c r="O4099" s="35">
        <f>Data!L4096</f>
        <v>-84.560670000000002</v>
      </c>
      <c r="P4099" s="35">
        <f>Data!M4096</f>
        <v>9.8926400000000001</v>
      </c>
      <c r="Q4099" s="35" t="str">
        <f>IF(Data!N4096=0,"",Data!N4096)</f>
        <v>CurveSpeedEstimateError</v>
      </c>
      <c r="R4099" s="35">
        <f>Data!K4096</f>
        <v>53</v>
      </c>
      <c r="S4099" s="35" t="str">
        <f>IF(Data!X4096=TRUE(), "Yes", "No")</f>
        <v>Yes</v>
      </c>
      <c r="T4099" s="40" t="e">
        <f>#REF!</f>
        <v>#REF!</v>
      </c>
    </row>
    <row r="4100" spans="1:20" x14ac:dyDescent="0.3">
      <c r="A4100" s="35" t="str">
        <f>Data!A4097</f>
        <v>NISSAN LEAF 299-1018</v>
      </c>
      <c r="B4100" s="36">
        <f t="shared" si="63"/>
        <v>46087.419618414351</v>
      </c>
      <c r="C4100" s="37" t="str">
        <f>IF(Data!J4097="GpsRecord", CONCATENATE($U$3,": ",Data!M4097,", ",Data!L4097), CONCATENATE(Data!AB4097, " ", Data!AH4097))</f>
        <v>Velocidad del motor en carretera 55</v>
      </c>
      <c r="D4100" s="38" t="str">
        <f>IF(Data!O4097=TRUE(), "Yes", "No")</f>
        <v>No</v>
      </c>
      <c r="E4100" s="38" t="str">
        <f>IF(Data!J4097="EngineStatusRecord","Engine",IF(Data!J4097="GpsRecord", "GPS", IF(Data!J4097="EngineFaultRecord", "Fault", IF(Data!J4097="DriverChange","Driver",IF(Data!J4097="CustomRecord","Custom","Debug")))))</f>
        <v>Engine</v>
      </c>
      <c r="F4100" s="39" t="str">
        <f>IF(Data!Y4097=TRUE(), "Yes", "No")</f>
        <v>No</v>
      </c>
      <c r="G4100" s="40">
        <f>Data!AK4097</f>
        <v>0</v>
      </c>
      <c r="H4100" s="35" t="str">
        <f>Data!AB4097</f>
        <v>Velocidad del motor en carretera</v>
      </c>
      <c r="I4100" s="35">
        <f>Data!AD4097</f>
        <v>0</v>
      </c>
      <c r="J4100" s="35">
        <f>Data!AF4097</f>
        <v>0</v>
      </c>
      <c r="K4100" s="35" t="str">
        <f>CONCATENATE(Data!AH4097, " ", Data!AI4097)</f>
        <v>55 km/h</v>
      </c>
      <c r="L4100" s="35" t="str">
        <f>Data!C4097</f>
        <v>Vehicle, Battery Electric Vehicle</v>
      </c>
      <c r="M4100" s="35">
        <f>Data!H4097</f>
        <v>0</v>
      </c>
      <c r="N4100" s="41">
        <f>Data!I4097</f>
        <v>46087.419618414351</v>
      </c>
      <c r="O4100" s="35">
        <f>Data!L4097</f>
        <v>0</v>
      </c>
      <c r="P4100" s="35">
        <f>Data!M4097</f>
        <v>0</v>
      </c>
      <c r="Q4100" s="35" t="str">
        <f>IF(Data!N4097=0,"",Data!N4097)</f>
        <v/>
      </c>
      <c r="R4100" s="35">
        <f>Data!K4097</f>
        <v>0</v>
      </c>
      <c r="S4100" s="35" t="str">
        <f>IF(Data!X4097=TRUE(), "Yes", "No")</f>
        <v>No</v>
      </c>
      <c r="T4100" s="40" t="e">
        <f>#REF!</f>
        <v>#REF!</v>
      </c>
    </row>
    <row r="4101" spans="1:20" x14ac:dyDescent="0.3">
      <c r="A4101" s="35" t="str">
        <f>Data!A4098</f>
        <v>NISSAN LEAF 299-1018</v>
      </c>
      <c r="B4101" s="36">
        <f t="shared" si="63"/>
        <v>46087.419696041667</v>
      </c>
      <c r="C4101" s="37" t="str">
        <f>IF(Data!J4098="GpsRecord", CONCATENATE($U$3,": ",Data!M4098,", ",Data!L4098), CONCATENATE(Data!AB4098, " ", Data!AH4098))</f>
        <v xml:space="preserve"> </v>
      </c>
      <c r="D4101" s="38" t="str">
        <f>IF(Data!O4098=TRUE(), "Yes", "No")</f>
        <v>No</v>
      </c>
      <c r="E4101" s="38" t="str">
        <f>IF(Data!J4098="EngineStatusRecord","Engine",IF(Data!J4098="GpsRecord", "GPS", IF(Data!J4098="EngineFaultRecord", "Fault", IF(Data!J4098="DriverChange","Driver",IF(Data!J4098="CustomRecord","Custom","Debug")))))</f>
        <v>Debug</v>
      </c>
      <c r="F4101" s="39" t="str">
        <f>IF(Data!Y4098=TRUE(), "Yes", "No")</f>
        <v>No</v>
      </c>
      <c r="G4101" s="40" t="str">
        <f>Data!AK4098</f>
        <v>07-00-00-00-00-00-00-00-00-00-00-00-00-00-00</v>
      </c>
      <c r="H4101" s="35">
        <f>Data!AB4098</f>
        <v>0</v>
      </c>
      <c r="I4101" s="35">
        <f>Data!AD4098</f>
        <v>0</v>
      </c>
      <c r="J4101" s="35">
        <f>Data!AF4098</f>
        <v>0</v>
      </c>
      <c r="K4101" s="35" t="str">
        <f>CONCATENATE(Data!AH4098, " ", Data!AI4098)</f>
        <v xml:space="preserve"> </v>
      </c>
      <c r="L4101" s="35" t="str">
        <f>Data!C4098</f>
        <v>Vehicle, Battery Electric Vehicle</v>
      </c>
      <c r="M4101" s="35">
        <f>Data!H4098</f>
        <v>0</v>
      </c>
      <c r="N4101" s="41">
        <f>Data!I4098</f>
        <v>46087.419696041667</v>
      </c>
      <c r="O4101" s="35">
        <f>Data!L4098</f>
        <v>0</v>
      </c>
      <c r="P4101" s="35">
        <f>Data!M4098</f>
        <v>0</v>
      </c>
      <c r="Q4101" s="35" t="str">
        <f>IF(Data!N4098=0,"",Data!N4098)</f>
        <v>50245</v>
      </c>
      <c r="R4101" s="35">
        <f>Data!K4098</f>
        <v>0</v>
      </c>
      <c r="S4101" s="35" t="str">
        <f>IF(Data!X4098=TRUE(), "Yes", "No")</f>
        <v>No</v>
      </c>
      <c r="T4101" s="40" t="e">
        <f>#REF!</f>
        <v>#REF!</v>
      </c>
    </row>
    <row r="4102" spans="1:20" x14ac:dyDescent="0.3">
      <c r="A4102" s="35" t="str">
        <f>Data!A4099</f>
        <v>NISSAN LEAF 299-1018</v>
      </c>
      <c r="B4102" s="36">
        <f t="shared" si="63"/>
        <v>46087.419718784724</v>
      </c>
      <c r="C4102" s="37" t="str">
        <f>IF(Data!J4099="GpsRecord", CONCATENATE($U$3,": ",Data!M4099,", ",Data!L4099), CONCATENATE(Data!AB4099, " ", Data!AH4099))</f>
        <v>Odómetro 15975</v>
      </c>
      <c r="D4102" s="38" t="str">
        <f>IF(Data!O4099=TRUE(), "Yes", "No")</f>
        <v>No</v>
      </c>
      <c r="E4102" s="38" t="str">
        <f>IF(Data!J4099="EngineStatusRecord","Engine",IF(Data!J4099="GpsRecord", "GPS", IF(Data!J4099="EngineFaultRecord", "Fault", IF(Data!J4099="DriverChange","Driver",IF(Data!J4099="CustomRecord","Custom","Debug")))))</f>
        <v>Engine</v>
      </c>
      <c r="F4102" s="39" t="str">
        <f>IF(Data!Y4099=TRUE(), "Yes", "No")</f>
        <v>No</v>
      </c>
      <c r="G4102" s="40">
        <f>Data!AK4099</f>
        <v>0</v>
      </c>
      <c r="H4102" s="35" t="str">
        <f>Data!AB4099</f>
        <v>Odómetro</v>
      </c>
      <c r="I4102" s="35">
        <f>Data!AD4099</f>
        <v>0</v>
      </c>
      <c r="J4102" s="35">
        <f>Data!AF4099</f>
        <v>0</v>
      </c>
      <c r="K4102" s="35" t="str">
        <f>CONCATENATE(Data!AH4099, " ", Data!AI4099)</f>
        <v>15975 km</v>
      </c>
      <c r="L4102" s="35" t="str">
        <f>Data!C4099</f>
        <v>Vehicle, Battery Electric Vehicle</v>
      </c>
      <c r="M4102" s="35">
        <f>Data!H4099</f>
        <v>0</v>
      </c>
      <c r="N4102" s="41">
        <f>Data!I4099</f>
        <v>46087.419718784724</v>
      </c>
      <c r="O4102" s="35">
        <f>Data!L4099</f>
        <v>0</v>
      </c>
      <c r="P4102" s="35">
        <f>Data!M4099</f>
        <v>0</v>
      </c>
      <c r="Q4102" s="35" t="str">
        <f>IF(Data!N4099=0,"",Data!N4099)</f>
        <v/>
      </c>
      <c r="R4102" s="35">
        <f>Data!K4099</f>
        <v>0</v>
      </c>
      <c r="S4102" s="35" t="str">
        <f>IF(Data!X4099=TRUE(), "Yes", "No")</f>
        <v>No</v>
      </c>
      <c r="T4102" s="40" t="e">
        <f>#REF!</f>
        <v>#REF!</v>
      </c>
    </row>
    <row r="4103" spans="1:20" x14ac:dyDescent="0.3">
      <c r="A4103" s="35" t="str">
        <f>Data!A4100</f>
        <v>NISSAN LEAF 299-1018</v>
      </c>
      <c r="B4103" s="36">
        <f t="shared" si="63"/>
        <v>46087.419718784724</v>
      </c>
      <c r="C4103" s="37" t="str">
        <f>IF(Data!J4100="GpsRecord", CONCATENATE($U$3,": ",Data!M4100,", ",Data!L4100), CONCATENATE(Data!AB4100, " ", Data!AH4100))</f>
        <v>Odómetro sin procesar 15975</v>
      </c>
      <c r="D4103" s="38" t="str">
        <f>IF(Data!O4100=TRUE(), "Yes", "No")</f>
        <v>No</v>
      </c>
      <c r="E4103" s="38" t="str">
        <f>IF(Data!J4100="EngineStatusRecord","Engine",IF(Data!J4100="GpsRecord", "GPS", IF(Data!J4100="EngineFaultRecord", "Fault", IF(Data!J4100="DriverChange","Driver",IF(Data!J4100="CustomRecord","Custom","Debug")))))</f>
        <v>Engine</v>
      </c>
      <c r="F4103" s="39" t="str">
        <f>IF(Data!Y4100=TRUE(), "Yes", "No")</f>
        <v>No</v>
      </c>
      <c r="G4103" s="40">
        <f>Data!AK4100</f>
        <v>0</v>
      </c>
      <c r="H4103" s="35" t="str">
        <f>Data!AB4100</f>
        <v>Odómetro sin procesar</v>
      </c>
      <c r="I4103" s="35">
        <f>Data!AD4100</f>
        <v>0</v>
      </c>
      <c r="J4103" s="35">
        <f>Data!AF4100</f>
        <v>0</v>
      </c>
      <c r="K4103" s="35" t="str">
        <f>CONCATENATE(Data!AH4100, " ", Data!AI4100)</f>
        <v>15975 km</v>
      </c>
      <c r="L4103" s="35" t="str">
        <f>Data!C4100</f>
        <v>Vehicle, Battery Electric Vehicle</v>
      </c>
      <c r="M4103" s="35">
        <f>Data!H4100</f>
        <v>0</v>
      </c>
      <c r="N4103" s="41">
        <f>Data!I4100</f>
        <v>46087.419718784724</v>
      </c>
      <c r="O4103" s="35">
        <f>Data!L4100</f>
        <v>0</v>
      </c>
      <c r="P4103" s="35">
        <f>Data!M4100</f>
        <v>0</v>
      </c>
      <c r="Q4103" s="35" t="str">
        <f>IF(Data!N4100=0,"",Data!N4100)</f>
        <v/>
      </c>
      <c r="R4103" s="35">
        <f>Data!K4100</f>
        <v>0</v>
      </c>
      <c r="S4103" s="35" t="str">
        <f>IF(Data!X4100=TRUE(), "Yes", "No")</f>
        <v>No</v>
      </c>
      <c r="T4103" s="40" t="e">
        <f>#REF!</f>
        <v>#REF!</v>
      </c>
    </row>
    <row r="4104" spans="1:20" x14ac:dyDescent="0.3">
      <c r="A4104" s="35" t="str">
        <f>Data!A4101</f>
        <v>NISSAN LEAF 299-1018</v>
      </c>
      <c r="B4104" s="36">
        <f t="shared" si="63"/>
        <v>46087.419722222221</v>
      </c>
      <c r="C4104" s="37" t="str">
        <f>IF(Data!J4101="GpsRecord", CONCATENATE($U$3,": ",Data!M4101,", ",Data!L4101), CONCATENATE(Data!AB4101, " ", Data!AH4101))</f>
        <v>Ubicación: 9.89155, -84.56133</v>
      </c>
      <c r="D4104" s="38" t="str">
        <f>IF(Data!O4101=TRUE(), "Yes", "No")</f>
        <v>Yes</v>
      </c>
      <c r="E4104" s="38" t="str">
        <f>IF(Data!J4101="EngineStatusRecord","Engine",IF(Data!J4101="GpsRecord", "GPS", IF(Data!J4101="EngineFaultRecord", "Fault", IF(Data!J4101="DriverChange","Driver",IF(Data!J4101="CustomRecord","Custom","Debug")))))</f>
        <v>GPS</v>
      </c>
      <c r="F4104" s="39" t="str">
        <f>IF(Data!Y4101=TRUE(), "Yes", "No")</f>
        <v>Yes</v>
      </c>
      <c r="G4104" s="40">
        <f>Data!AK4101</f>
        <v>0</v>
      </c>
      <c r="H4104" s="35">
        <f>Data!AB4101</f>
        <v>0</v>
      </c>
      <c r="I4104" s="35">
        <f>Data!AD4101</f>
        <v>0</v>
      </c>
      <c r="J4104" s="35">
        <f>Data!AF4101</f>
        <v>0</v>
      </c>
      <c r="K4104" s="35" t="str">
        <f>CONCATENATE(Data!AH4101, " ", Data!AI4101)</f>
        <v xml:space="preserve"> </v>
      </c>
      <c r="L4104" s="35" t="str">
        <f>Data!C4101</f>
        <v>Vehicle, Battery Electric Vehicle</v>
      </c>
      <c r="M4104" s="35">
        <f>Data!H4101</f>
        <v>0</v>
      </c>
      <c r="N4104" s="41">
        <f>Data!I4101</f>
        <v>46087.419722222221</v>
      </c>
      <c r="O4104" s="35">
        <f>Data!L4101</f>
        <v>-84.561329999999998</v>
      </c>
      <c r="P4104" s="35">
        <f>Data!M4101</f>
        <v>9.8915500000000005</v>
      </c>
      <c r="Q4104" s="35" t="str">
        <f>IF(Data!N4101=0,"",Data!N4101)</f>
        <v>CurveSpeedEstimateError</v>
      </c>
      <c r="R4104" s="35">
        <f>Data!K4101</f>
        <v>57</v>
      </c>
      <c r="S4104" s="35" t="str">
        <f>IF(Data!X4101=TRUE(), "Yes", "No")</f>
        <v>Yes</v>
      </c>
      <c r="T4104" s="40" t="e">
        <f>#REF!</f>
        <v>#REF!</v>
      </c>
    </row>
    <row r="4105" spans="1:20" x14ac:dyDescent="0.3">
      <c r="A4105" s="35" t="str">
        <f>Data!A4102</f>
        <v>NISSAN LEAF 299-1018</v>
      </c>
      <c r="B4105" s="36">
        <f t="shared" si="63"/>
        <v>46087.419759606484</v>
      </c>
      <c r="C4105" s="37" t="str">
        <f>IF(Data!J4102="GpsRecord", CONCATENATE($U$3,": ",Data!M4102,", ",Data!L4102), CONCATENATE(Data!AB4102, " ", Data!AH4102))</f>
        <v>Energía de la batería del vehículo eléctrico 27258</v>
      </c>
      <c r="D4105" s="38" t="str">
        <f>IF(Data!O4102=TRUE(), "Yes", "No")</f>
        <v>No</v>
      </c>
      <c r="E4105" s="38" t="str">
        <f>IF(Data!J4102="EngineStatusRecord","Engine",IF(Data!J4102="GpsRecord", "GPS", IF(Data!J4102="EngineFaultRecord", "Fault", IF(Data!J4102="DriverChange","Driver",IF(Data!J4102="CustomRecord","Custom","Debug")))))</f>
        <v>Engine</v>
      </c>
      <c r="F4105" s="39" t="str">
        <f>IF(Data!Y4102=TRUE(), "Yes", "No")</f>
        <v>No</v>
      </c>
      <c r="G4105" s="40">
        <f>Data!AK4102</f>
        <v>0</v>
      </c>
      <c r="H4105" s="35" t="str">
        <f>Data!AB4102</f>
        <v>Energía de la batería del vehículo eléctrico</v>
      </c>
      <c r="I4105" s="35">
        <f>Data!AD4102</f>
        <v>0</v>
      </c>
      <c r="J4105" s="35">
        <f>Data!AF4102</f>
        <v>0</v>
      </c>
      <c r="K4105" s="35" t="str">
        <f>CONCATENATE(Data!AH4102, " ", Data!AI4102)</f>
        <v>27258 W</v>
      </c>
      <c r="L4105" s="35" t="str">
        <f>Data!C4102</f>
        <v>Vehicle, Battery Electric Vehicle</v>
      </c>
      <c r="M4105" s="35">
        <f>Data!H4102</f>
        <v>0</v>
      </c>
      <c r="N4105" s="41">
        <f>Data!I4102</f>
        <v>46087.419759606484</v>
      </c>
      <c r="O4105" s="35">
        <f>Data!L4102</f>
        <v>0</v>
      </c>
      <c r="P4105" s="35">
        <f>Data!M4102</f>
        <v>0</v>
      </c>
      <c r="Q4105" s="35" t="str">
        <f>IF(Data!N4102=0,"",Data!N4102)</f>
        <v/>
      </c>
      <c r="R4105" s="35">
        <f>Data!K4102</f>
        <v>0</v>
      </c>
      <c r="S4105" s="35" t="str">
        <f>IF(Data!X4102=TRUE(), "Yes", "No")</f>
        <v>No</v>
      </c>
      <c r="T4105" s="40" t="e">
        <f>#REF!</f>
        <v>#REF!</v>
      </c>
    </row>
    <row r="4106" spans="1:20" x14ac:dyDescent="0.3">
      <c r="A4106" s="35" t="str">
        <f>Data!A4103</f>
        <v>NISSAN LEAF 299-1018</v>
      </c>
      <c r="B4106" s="36">
        <f t="shared" si="63"/>
        <v>46087.419782893521</v>
      </c>
      <c r="C4106" s="37" t="str">
        <f>IF(Data!J4103="GpsRecord", CONCATENATE($U$3,": ",Data!M4103,", ",Data!L4103), CONCATENATE(Data!AB4103, " ", Data!AH4103))</f>
        <v>Energía de la batería del vehículo eléctrico -5841</v>
      </c>
      <c r="D4106" s="38" t="str">
        <f>IF(Data!O4103=TRUE(), "Yes", "No")</f>
        <v>No</v>
      </c>
      <c r="E4106" s="38" t="str">
        <f>IF(Data!J4103="EngineStatusRecord","Engine",IF(Data!J4103="GpsRecord", "GPS", IF(Data!J4103="EngineFaultRecord", "Fault", IF(Data!J4103="DriverChange","Driver",IF(Data!J4103="CustomRecord","Custom","Debug")))))</f>
        <v>Engine</v>
      </c>
      <c r="F4106" s="39" t="str">
        <f>IF(Data!Y4103=TRUE(), "Yes", "No")</f>
        <v>No</v>
      </c>
      <c r="G4106" s="40">
        <f>Data!AK4103</f>
        <v>0</v>
      </c>
      <c r="H4106" s="35" t="str">
        <f>Data!AB4103</f>
        <v>Energía de la batería del vehículo eléctrico</v>
      </c>
      <c r="I4106" s="35">
        <f>Data!AD4103</f>
        <v>0</v>
      </c>
      <c r="J4106" s="35">
        <f>Data!AF4103</f>
        <v>0</v>
      </c>
      <c r="K4106" s="35" t="str">
        <f>CONCATENATE(Data!AH4103, " ", Data!AI4103)</f>
        <v>-5841 W</v>
      </c>
      <c r="L4106" s="35" t="str">
        <f>Data!C4103</f>
        <v>Vehicle, Battery Electric Vehicle</v>
      </c>
      <c r="M4106" s="35">
        <f>Data!H4103</f>
        <v>0</v>
      </c>
      <c r="N4106" s="41">
        <f>Data!I4103</f>
        <v>46087.419782893521</v>
      </c>
      <c r="O4106" s="35">
        <f>Data!L4103</f>
        <v>0</v>
      </c>
      <c r="P4106" s="35">
        <f>Data!M4103</f>
        <v>0</v>
      </c>
      <c r="Q4106" s="35" t="str">
        <f>IF(Data!N4103=0,"",Data!N4103)</f>
        <v/>
      </c>
      <c r="R4106" s="35">
        <f>Data!K4103</f>
        <v>0</v>
      </c>
      <c r="S4106" s="35" t="str">
        <f>IF(Data!X4103=TRUE(), "Yes", "No")</f>
        <v>No</v>
      </c>
      <c r="T4106" s="40" t="e">
        <f>#REF!</f>
        <v>#REF!</v>
      </c>
    </row>
    <row r="4107" spans="1:20" x14ac:dyDescent="0.3">
      <c r="A4107" s="35" t="str">
        <f>Data!A4104</f>
        <v>NISSAN LEAF 299-1018</v>
      </c>
      <c r="B4107" s="36">
        <f t="shared" si="63"/>
        <v>46087.419814814813</v>
      </c>
      <c r="C4107" s="37" t="str">
        <f>IF(Data!J4104="GpsRecord", CONCATENATE($U$3,": ",Data!M4104,", ",Data!L4104), CONCATENATE(Data!AB4104, " ", Data!AH4104))</f>
        <v>Velocidad del motor en carretera 66</v>
      </c>
      <c r="D4107" s="38" t="str">
        <f>IF(Data!O4104=TRUE(), "Yes", "No")</f>
        <v>No</v>
      </c>
      <c r="E4107" s="38" t="str">
        <f>IF(Data!J4104="EngineStatusRecord","Engine",IF(Data!J4104="GpsRecord", "GPS", IF(Data!J4104="EngineFaultRecord", "Fault", IF(Data!J4104="DriverChange","Driver",IF(Data!J4104="CustomRecord","Custom","Debug")))))</f>
        <v>Engine</v>
      </c>
      <c r="F4107" s="39" t="str">
        <f>IF(Data!Y4104=TRUE(), "Yes", "No")</f>
        <v>No</v>
      </c>
      <c r="G4107" s="40">
        <f>Data!AK4104</f>
        <v>0</v>
      </c>
      <c r="H4107" s="35" t="str">
        <f>Data!AB4104</f>
        <v>Velocidad del motor en carretera</v>
      </c>
      <c r="I4107" s="35">
        <f>Data!AD4104</f>
        <v>0</v>
      </c>
      <c r="J4107" s="35">
        <f>Data!AF4104</f>
        <v>0</v>
      </c>
      <c r="K4107" s="35" t="str">
        <f>CONCATENATE(Data!AH4104, " ", Data!AI4104)</f>
        <v>66 km/h</v>
      </c>
      <c r="L4107" s="35" t="str">
        <f>Data!C4104</f>
        <v>Vehicle, Battery Electric Vehicle</v>
      </c>
      <c r="M4107" s="35">
        <f>Data!H4104</f>
        <v>0</v>
      </c>
      <c r="N4107" s="41">
        <f>Data!I4104</f>
        <v>46087.419814814813</v>
      </c>
      <c r="O4107" s="35">
        <f>Data!L4104</f>
        <v>0</v>
      </c>
      <c r="P4107" s="35">
        <f>Data!M4104</f>
        <v>0</v>
      </c>
      <c r="Q4107" s="35" t="str">
        <f>IF(Data!N4104=0,"",Data!N4104)</f>
        <v/>
      </c>
      <c r="R4107" s="35">
        <f>Data!K4104</f>
        <v>0</v>
      </c>
      <c r="S4107" s="35" t="str">
        <f>IF(Data!X4104=TRUE(), "Yes", "No")</f>
        <v>No</v>
      </c>
      <c r="T4107" s="40" t="e">
        <f>#REF!</f>
        <v>#REF!</v>
      </c>
    </row>
    <row r="4108" spans="1:20" x14ac:dyDescent="0.3">
      <c r="A4108" s="35" t="str">
        <f>Data!A4105</f>
        <v>NISSAN LEAF 299-1018</v>
      </c>
      <c r="B4108" s="36">
        <f t="shared" si="63"/>
        <v>46087.41982638889</v>
      </c>
      <c r="C4108" s="37" t="str">
        <f>IF(Data!J4105="GpsRecord", CONCATENATE($U$3,": ",Data!M4105,", ",Data!L4105), CONCATENATE(Data!AB4105, " ", Data!AH4105))</f>
        <v>Ubicación: 9.89059, -84.56232</v>
      </c>
      <c r="D4108" s="38" t="str">
        <f>IF(Data!O4105=TRUE(), "Yes", "No")</f>
        <v>Yes</v>
      </c>
      <c r="E4108" s="38" t="str">
        <f>IF(Data!J4105="EngineStatusRecord","Engine",IF(Data!J4105="GpsRecord", "GPS", IF(Data!J4105="EngineFaultRecord", "Fault", IF(Data!J4105="DriverChange","Driver",IF(Data!J4105="CustomRecord","Custom","Debug")))))</f>
        <v>GPS</v>
      </c>
      <c r="F4108" s="39" t="str">
        <f>IF(Data!Y4105=TRUE(), "Yes", "No")</f>
        <v>Yes</v>
      </c>
      <c r="G4108" s="40">
        <f>Data!AK4105</f>
        <v>0</v>
      </c>
      <c r="H4108" s="35">
        <f>Data!AB4105</f>
        <v>0</v>
      </c>
      <c r="I4108" s="35">
        <f>Data!AD4105</f>
        <v>0</v>
      </c>
      <c r="J4108" s="35">
        <f>Data!AF4105</f>
        <v>0</v>
      </c>
      <c r="K4108" s="35" t="str">
        <f>CONCATENATE(Data!AH4105, " ", Data!AI4105)</f>
        <v xml:space="preserve"> </v>
      </c>
      <c r="L4108" s="35" t="str">
        <f>Data!C4105</f>
        <v>Vehicle, Battery Electric Vehicle</v>
      </c>
      <c r="M4108" s="35">
        <f>Data!H4105</f>
        <v>0</v>
      </c>
      <c r="N4108" s="41">
        <f>Data!I4105</f>
        <v>46087.41982638889</v>
      </c>
      <c r="O4108" s="35">
        <f>Data!L4105</f>
        <v>-84.56232</v>
      </c>
      <c r="P4108" s="35">
        <f>Data!M4105</f>
        <v>9.8905899999999995</v>
      </c>
      <c r="Q4108" s="35" t="str">
        <f>IF(Data!N4105=0,"",Data!N4105)</f>
        <v>CurvePositionEstimateError</v>
      </c>
      <c r="R4108" s="35">
        <f>Data!K4105</f>
        <v>65</v>
      </c>
      <c r="S4108" s="35" t="str">
        <f>IF(Data!X4105=TRUE(), "Yes", "No")</f>
        <v>Yes</v>
      </c>
      <c r="T4108" s="40" t="e">
        <f>#REF!</f>
        <v>#REF!</v>
      </c>
    </row>
    <row r="4109" spans="1:20" x14ac:dyDescent="0.3">
      <c r="A4109" s="35" t="str">
        <f>Data!A4106</f>
        <v>NISSAN LEAF 299-1018</v>
      </c>
      <c r="B4109" s="36">
        <f t="shared" si="63"/>
        <v>46087.41983402778</v>
      </c>
      <c r="C4109" s="37" t="str">
        <f>IF(Data!J4106="GpsRecord", CONCATENATE($U$3,": ",Data!M4106,", ",Data!L4106), CONCATENATE(Data!AB4106, " ", Data!AH4106))</f>
        <v>Distancia incremental basada en la velocidad en carretera del motor 2</v>
      </c>
      <c r="D4109" s="38" t="str">
        <f>IF(Data!O4106=TRUE(), "Yes", "No")</f>
        <v>No</v>
      </c>
      <c r="E4109" s="38" t="str">
        <f>IF(Data!J4106="EngineStatusRecord","Engine",IF(Data!J4106="GpsRecord", "GPS", IF(Data!J4106="EngineFaultRecord", "Fault", IF(Data!J4106="DriverChange","Driver",IF(Data!J4106="CustomRecord","Custom","Debug")))))</f>
        <v>Engine</v>
      </c>
      <c r="F4109" s="39" t="str">
        <f>IF(Data!Y4106=TRUE(), "Yes", "No")</f>
        <v>No</v>
      </c>
      <c r="G4109" s="40">
        <f>Data!AK4106</f>
        <v>0</v>
      </c>
      <c r="H4109" s="35" t="str">
        <f>Data!AB4106</f>
        <v>Distancia incremental basada en la velocidad en carretera del motor</v>
      </c>
      <c r="I4109" s="35">
        <f>Data!AD4106</f>
        <v>0</v>
      </c>
      <c r="J4109" s="35">
        <f>Data!AF4106</f>
        <v>0</v>
      </c>
      <c r="K4109" s="35" t="str">
        <f>CONCATENATE(Data!AH4106, " ", Data!AI4106)</f>
        <v>2 km</v>
      </c>
      <c r="L4109" s="35" t="str">
        <f>Data!C4106</f>
        <v>Vehicle, Battery Electric Vehicle</v>
      </c>
      <c r="M4109" s="35">
        <f>Data!H4106</f>
        <v>0</v>
      </c>
      <c r="N4109" s="41">
        <f>Data!I4106</f>
        <v>46087.41983402778</v>
      </c>
      <c r="O4109" s="35">
        <f>Data!L4106</f>
        <v>0</v>
      </c>
      <c r="P4109" s="35">
        <f>Data!M4106</f>
        <v>0</v>
      </c>
      <c r="Q4109" s="35" t="str">
        <f>IF(Data!N4106=0,"",Data!N4106)</f>
        <v/>
      </c>
      <c r="R4109" s="35">
        <f>Data!K4106</f>
        <v>0</v>
      </c>
      <c r="S4109" s="35" t="str">
        <f>IF(Data!X4106=TRUE(), "Yes", "No")</f>
        <v>No</v>
      </c>
      <c r="T4109" s="40" t="e">
        <f>#REF!</f>
        <v>#REF!</v>
      </c>
    </row>
    <row r="4110" spans="1:20" x14ac:dyDescent="0.3">
      <c r="A4110" s="35" t="str">
        <f>Data!A4107</f>
        <v>NISSAN LEAF 299-1018</v>
      </c>
      <c r="B4110" s="36">
        <f t="shared" ref="B4110:B4173" si="64">N4110</f>
        <v>46087.419895833336</v>
      </c>
      <c r="C4110" s="37" t="str">
        <f>IF(Data!J4107="GpsRecord", CONCATENATE($U$3,": ",Data!M4107,", ",Data!L4107), CONCATENATE(Data!AB4107, " ", Data!AH4107))</f>
        <v>Ubicación: 9.89009, -84.56311</v>
      </c>
      <c r="D4110" s="38" t="str">
        <f>IF(Data!O4107=TRUE(), "Yes", "No")</f>
        <v>Yes</v>
      </c>
      <c r="E4110" s="38" t="str">
        <f>IF(Data!J4107="EngineStatusRecord","Engine",IF(Data!J4107="GpsRecord", "GPS", IF(Data!J4107="EngineFaultRecord", "Fault", IF(Data!J4107="DriverChange","Driver",IF(Data!J4107="CustomRecord","Custom","Debug")))))</f>
        <v>GPS</v>
      </c>
      <c r="F4110" s="39" t="str">
        <f>IF(Data!Y4107=TRUE(), "Yes", "No")</f>
        <v>Yes</v>
      </c>
      <c r="G4110" s="40">
        <f>Data!AK4107</f>
        <v>0</v>
      </c>
      <c r="H4110" s="35">
        <f>Data!AB4107</f>
        <v>0</v>
      </c>
      <c r="I4110" s="35">
        <f>Data!AD4107</f>
        <v>0</v>
      </c>
      <c r="J4110" s="35">
        <f>Data!AF4107</f>
        <v>0</v>
      </c>
      <c r="K4110" s="35" t="str">
        <f>CONCATENATE(Data!AH4107, " ", Data!AI4107)</f>
        <v xml:space="preserve"> </v>
      </c>
      <c r="L4110" s="35" t="str">
        <f>Data!C4107</f>
        <v>Vehicle, Battery Electric Vehicle</v>
      </c>
      <c r="M4110" s="35">
        <f>Data!H4107</f>
        <v>0</v>
      </c>
      <c r="N4110" s="41">
        <f>Data!I4107</f>
        <v>46087.419895833336</v>
      </c>
      <c r="O4110" s="35">
        <f>Data!L4107</f>
        <v>-84.563109999999995</v>
      </c>
      <c r="P4110" s="35">
        <f>Data!M4107</f>
        <v>9.8900900000000007</v>
      </c>
      <c r="Q4110" s="35" t="str">
        <f>IF(Data!N4107=0,"",Data!N4107)</f>
        <v>CurveSpeedEstimateError</v>
      </c>
      <c r="R4110" s="35">
        <f>Data!K4107</f>
        <v>61</v>
      </c>
      <c r="S4110" s="35" t="str">
        <f>IF(Data!X4107=TRUE(), "Yes", "No")</f>
        <v>Yes</v>
      </c>
      <c r="T4110" s="40" t="e">
        <f>#REF!</f>
        <v>#REF!</v>
      </c>
    </row>
    <row r="4111" spans="1:20" x14ac:dyDescent="0.3">
      <c r="A4111" s="35" t="str">
        <f>Data!A4108</f>
        <v>NISSAN LEAF 299-1018</v>
      </c>
      <c r="B4111" s="36">
        <f t="shared" si="64"/>
        <v>46087.419953888886</v>
      </c>
      <c r="C4111" s="37" t="str">
        <f>IF(Data!J4108="GpsRecord", CONCATENATE($U$3,": ",Data!M4108,", ",Data!L4108), CONCATENATE(Data!AB4108, " ", Data!AH4108))</f>
        <v>Velocidad del motor en carretera 64</v>
      </c>
      <c r="D4111" s="38" t="str">
        <f>IF(Data!O4108=TRUE(), "Yes", "No")</f>
        <v>No</v>
      </c>
      <c r="E4111" s="38" t="str">
        <f>IF(Data!J4108="EngineStatusRecord","Engine",IF(Data!J4108="GpsRecord", "GPS", IF(Data!J4108="EngineFaultRecord", "Fault", IF(Data!J4108="DriverChange","Driver",IF(Data!J4108="CustomRecord","Custom","Debug")))))</f>
        <v>Engine</v>
      </c>
      <c r="F4111" s="39" t="str">
        <f>IF(Data!Y4108=TRUE(), "Yes", "No")</f>
        <v>No</v>
      </c>
      <c r="G4111" s="40">
        <f>Data!AK4108</f>
        <v>0</v>
      </c>
      <c r="H4111" s="35" t="str">
        <f>Data!AB4108</f>
        <v>Velocidad del motor en carretera</v>
      </c>
      <c r="I4111" s="35">
        <f>Data!AD4108</f>
        <v>0</v>
      </c>
      <c r="J4111" s="35">
        <f>Data!AF4108</f>
        <v>0</v>
      </c>
      <c r="K4111" s="35" t="str">
        <f>CONCATENATE(Data!AH4108, " ", Data!AI4108)</f>
        <v>64 km/h</v>
      </c>
      <c r="L4111" s="35" t="str">
        <f>Data!C4108</f>
        <v>Vehicle, Battery Electric Vehicle</v>
      </c>
      <c r="M4111" s="35">
        <f>Data!H4108</f>
        <v>0</v>
      </c>
      <c r="N4111" s="41">
        <f>Data!I4108</f>
        <v>46087.419953888886</v>
      </c>
      <c r="O4111" s="35">
        <f>Data!L4108</f>
        <v>0</v>
      </c>
      <c r="P4111" s="35">
        <f>Data!M4108</f>
        <v>0</v>
      </c>
      <c r="Q4111" s="35" t="str">
        <f>IF(Data!N4108=0,"",Data!N4108)</f>
        <v/>
      </c>
      <c r="R4111" s="35">
        <f>Data!K4108</f>
        <v>0</v>
      </c>
      <c r="S4111" s="35" t="str">
        <f>IF(Data!X4108=TRUE(), "Yes", "No")</f>
        <v>No</v>
      </c>
      <c r="T4111" s="40" t="e">
        <f>#REF!</f>
        <v>#REF!</v>
      </c>
    </row>
    <row r="4112" spans="1:20" x14ac:dyDescent="0.3">
      <c r="A4112" s="35" t="str">
        <f>Data!A4109</f>
        <v>NISSAN LEAF 299-1018</v>
      </c>
      <c r="B4112" s="36">
        <f t="shared" si="64"/>
        <v>46087.419965277775</v>
      </c>
      <c r="C4112" s="37" t="str">
        <f>IF(Data!J4109="GpsRecord", CONCATENATE($U$3,": ",Data!M4109,", ",Data!L4109), CONCATENATE(Data!AB4109, " ", Data!AH4109))</f>
        <v>Ubicación: 9.88974, -84.56398</v>
      </c>
      <c r="D4112" s="38" t="str">
        <f>IF(Data!O4109=TRUE(), "Yes", "No")</f>
        <v>Yes</v>
      </c>
      <c r="E4112" s="38" t="str">
        <f>IF(Data!J4109="EngineStatusRecord","Engine",IF(Data!J4109="GpsRecord", "GPS", IF(Data!J4109="EngineFaultRecord", "Fault", IF(Data!J4109="DriverChange","Driver",IF(Data!J4109="CustomRecord","Custom","Debug")))))</f>
        <v>GPS</v>
      </c>
      <c r="F4112" s="39" t="str">
        <f>IF(Data!Y4109=TRUE(), "Yes", "No")</f>
        <v>Yes</v>
      </c>
      <c r="G4112" s="40">
        <f>Data!AK4109</f>
        <v>0</v>
      </c>
      <c r="H4112" s="35">
        <f>Data!AB4109</f>
        <v>0</v>
      </c>
      <c r="I4112" s="35">
        <f>Data!AD4109</f>
        <v>0</v>
      </c>
      <c r="J4112" s="35">
        <f>Data!AF4109</f>
        <v>0</v>
      </c>
      <c r="K4112" s="35" t="str">
        <f>CONCATENATE(Data!AH4109, " ", Data!AI4109)</f>
        <v xml:space="preserve"> </v>
      </c>
      <c r="L4112" s="35" t="str">
        <f>Data!C4109</f>
        <v>Vehicle, Battery Electric Vehicle</v>
      </c>
      <c r="M4112" s="35">
        <f>Data!H4109</f>
        <v>0</v>
      </c>
      <c r="N4112" s="41">
        <f>Data!I4109</f>
        <v>46087.419965277775</v>
      </c>
      <c r="O4112" s="35">
        <f>Data!L4109</f>
        <v>-84.563980000000001</v>
      </c>
      <c r="P4112" s="35">
        <f>Data!M4109</f>
        <v>9.8897399999999998</v>
      </c>
      <c r="Q4112" s="35" t="str">
        <f>IF(Data!N4109=0,"",Data!N4109)</f>
        <v>CurveSpeed</v>
      </c>
      <c r="R4112" s="35">
        <f>Data!K4109</f>
        <v>63</v>
      </c>
      <c r="S4112" s="35" t="str">
        <f>IF(Data!X4109=TRUE(), "Yes", "No")</f>
        <v>Yes</v>
      </c>
      <c r="T4112" s="40" t="e">
        <f>#REF!</f>
        <v>#REF!</v>
      </c>
    </row>
    <row r="4113" spans="1:20" x14ac:dyDescent="0.3">
      <c r="A4113" s="35" t="str">
        <f>Data!A4110</f>
        <v>NISSAN LEAF 299-1018</v>
      </c>
      <c r="B4113" s="36">
        <f t="shared" si="64"/>
        <v>46087.42</v>
      </c>
      <c r="C4113" s="37" t="str">
        <f>IF(Data!J4110="GpsRecord", CONCATENATE($U$3,": ",Data!M4110,", ",Data!L4110), CONCATENATE(Data!AB4110, " ", Data!AH4110))</f>
        <v>Ubicación: 9.88963, -84.56442</v>
      </c>
      <c r="D4113" s="38" t="str">
        <f>IF(Data!O4110=TRUE(), "Yes", "No")</f>
        <v>Yes</v>
      </c>
      <c r="E4113" s="38" t="str">
        <f>IF(Data!J4110="EngineStatusRecord","Engine",IF(Data!J4110="GpsRecord", "GPS", IF(Data!J4110="EngineFaultRecord", "Fault", IF(Data!J4110="DriverChange","Driver",IF(Data!J4110="CustomRecord","Custom","Debug")))))</f>
        <v>GPS</v>
      </c>
      <c r="F4113" s="39" t="str">
        <f>IF(Data!Y4110=TRUE(), "Yes", "No")</f>
        <v>Yes</v>
      </c>
      <c r="G4113" s="40">
        <f>Data!AK4110</f>
        <v>0</v>
      </c>
      <c r="H4113" s="35">
        <f>Data!AB4110</f>
        <v>0</v>
      </c>
      <c r="I4113" s="35">
        <f>Data!AD4110</f>
        <v>0</v>
      </c>
      <c r="J4113" s="35">
        <f>Data!AF4110</f>
        <v>0</v>
      </c>
      <c r="K4113" s="35" t="str">
        <f>CONCATENATE(Data!AH4110, " ", Data!AI4110)</f>
        <v xml:space="preserve"> </v>
      </c>
      <c r="L4113" s="35" t="str">
        <f>Data!C4110</f>
        <v>Vehicle, Battery Electric Vehicle</v>
      </c>
      <c r="M4113" s="35">
        <f>Data!H4110</f>
        <v>0</v>
      </c>
      <c r="N4113" s="41">
        <f>Data!I4110</f>
        <v>46087.42</v>
      </c>
      <c r="O4113" s="35">
        <f>Data!L4110</f>
        <v>-84.564419999999998</v>
      </c>
      <c r="P4113" s="35">
        <f>Data!M4110</f>
        <v>9.8896300000000004</v>
      </c>
      <c r="Q4113" s="35" t="str">
        <f>IF(Data!N4110=0,"",Data!N4110)</f>
        <v>CurvePositionEstimateError</v>
      </c>
      <c r="R4113" s="35">
        <f>Data!K4110</f>
        <v>55</v>
      </c>
      <c r="S4113" s="35" t="str">
        <f>IF(Data!X4110=TRUE(), "Yes", "No")</f>
        <v>Yes</v>
      </c>
      <c r="T4113" s="40" t="e">
        <f>#REF!</f>
        <v>#REF!</v>
      </c>
    </row>
    <row r="4114" spans="1:20" x14ac:dyDescent="0.3">
      <c r="A4114" s="35" t="str">
        <f>Data!A4111</f>
        <v>NISSAN LEAF 299-1018</v>
      </c>
      <c r="B4114" s="36">
        <f t="shared" si="64"/>
        <v>46087.420034814815</v>
      </c>
      <c r="C4114" s="37" t="str">
        <f>IF(Data!J4111="GpsRecord", CONCATENATE($U$3,": ",Data!M4111,", ",Data!L4111), CONCATENATE(Data!AB4111, " ", Data!AH4111))</f>
        <v>Velocidad del motor en carretera 51</v>
      </c>
      <c r="D4114" s="38" t="str">
        <f>IF(Data!O4111=TRUE(), "Yes", "No")</f>
        <v>No</v>
      </c>
      <c r="E4114" s="38" t="str">
        <f>IF(Data!J4111="EngineStatusRecord","Engine",IF(Data!J4111="GpsRecord", "GPS", IF(Data!J4111="EngineFaultRecord", "Fault", IF(Data!J4111="DriverChange","Driver",IF(Data!J4111="CustomRecord","Custom","Debug")))))</f>
        <v>Engine</v>
      </c>
      <c r="F4114" s="39" t="str">
        <f>IF(Data!Y4111=TRUE(), "Yes", "No")</f>
        <v>No</v>
      </c>
      <c r="G4114" s="40">
        <f>Data!AK4111</f>
        <v>0</v>
      </c>
      <c r="H4114" s="35" t="str">
        <f>Data!AB4111</f>
        <v>Velocidad del motor en carretera</v>
      </c>
      <c r="I4114" s="35">
        <f>Data!AD4111</f>
        <v>0</v>
      </c>
      <c r="J4114" s="35">
        <f>Data!AF4111</f>
        <v>0</v>
      </c>
      <c r="K4114" s="35" t="str">
        <f>CONCATENATE(Data!AH4111, " ", Data!AI4111)</f>
        <v>51 km/h</v>
      </c>
      <c r="L4114" s="35" t="str">
        <f>Data!C4111</f>
        <v>Vehicle, Battery Electric Vehicle</v>
      </c>
      <c r="M4114" s="35">
        <f>Data!H4111</f>
        <v>0</v>
      </c>
      <c r="N4114" s="41">
        <f>Data!I4111</f>
        <v>46087.420034814815</v>
      </c>
      <c r="O4114" s="35">
        <f>Data!L4111</f>
        <v>0</v>
      </c>
      <c r="P4114" s="35">
        <f>Data!M4111</f>
        <v>0</v>
      </c>
      <c r="Q4114" s="35" t="str">
        <f>IF(Data!N4111=0,"",Data!N4111)</f>
        <v/>
      </c>
      <c r="R4114" s="35">
        <f>Data!K4111</f>
        <v>0</v>
      </c>
      <c r="S4114" s="35" t="str">
        <f>IF(Data!X4111=TRUE(), "Yes", "No")</f>
        <v>No</v>
      </c>
      <c r="T4114" s="40" t="e">
        <f>#REF!</f>
        <v>#REF!</v>
      </c>
    </row>
    <row r="4115" spans="1:20" x14ac:dyDescent="0.3">
      <c r="A4115" s="35" t="str">
        <f>Data!A4112</f>
        <v>NISSAN LEAF 299-1018</v>
      </c>
      <c r="B4115" s="36">
        <f t="shared" si="64"/>
        <v>46087.420069444444</v>
      </c>
      <c r="C4115" s="37" t="str">
        <f>IF(Data!J4112="GpsRecord", CONCATENATE($U$3,": ",Data!M4112,", ",Data!L4112), CONCATENATE(Data!AB4112, " ", Data!AH4112))</f>
        <v>Ubicación: 9.88946, -84.56517</v>
      </c>
      <c r="D4115" s="38" t="str">
        <f>IF(Data!O4112=TRUE(), "Yes", "No")</f>
        <v>Yes</v>
      </c>
      <c r="E4115" s="38" t="str">
        <f>IF(Data!J4112="EngineStatusRecord","Engine",IF(Data!J4112="GpsRecord", "GPS", IF(Data!J4112="EngineFaultRecord", "Fault", IF(Data!J4112="DriverChange","Driver",IF(Data!J4112="CustomRecord","Custom","Debug")))))</f>
        <v>GPS</v>
      </c>
      <c r="F4115" s="39" t="str">
        <f>IF(Data!Y4112=TRUE(), "Yes", "No")</f>
        <v>Yes</v>
      </c>
      <c r="G4115" s="40">
        <f>Data!AK4112</f>
        <v>0</v>
      </c>
      <c r="H4115" s="35">
        <f>Data!AB4112</f>
        <v>0</v>
      </c>
      <c r="I4115" s="35">
        <f>Data!AD4112</f>
        <v>0</v>
      </c>
      <c r="J4115" s="35">
        <f>Data!AF4112</f>
        <v>0</v>
      </c>
      <c r="K4115" s="35" t="str">
        <f>CONCATENATE(Data!AH4112, " ", Data!AI4112)</f>
        <v xml:space="preserve"> </v>
      </c>
      <c r="L4115" s="35" t="str">
        <f>Data!C4112</f>
        <v>Vehicle, Battery Electric Vehicle</v>
      </c>
      <c r="M4115" s="35">
        <f>Data!H4112</f>
        <v>0</v>
      </c>
      <c r="N4115" s="41">
        <f>Data!I4112</f>
        <v>46087.420069444444</v>
      </c>
      <c r="O4115" s="35">
        <f>Data!L4112</f>
        <v>-84.565169999999995</v>
      </c>
      <c r="P4115" s="35">
        <f>Data!M4112</f>
        <v>9.8894599999999997</v>
      </c>
      <c r="Q4115" s="35" t="str">
        <f>IF(Data!N4112=0,"",Data!N4112)</f>
        <v>CurveSpeedEstimateError</v>
      </c>
      <c r="R4115" s="35">
        <f>Data!K4112</f>
        <v>50</v>
      </c>
      <c r="S4115" s="35" t="str">
        <f>IF(Data!X4112=TRUE(), "Yes", "No")</f>
        <v>Yes</v>
      </c>
      <c r="T4115" s="40" t="e">
        <f>#REF!</f>
        <v>#REF!</v>
      </c>
    </row>
    <row r="4116" spans="1:20" x14ac:dyDescent="0.3">
      <c r="A4116" s="35" t="str">
        <f>Data!A4113</f>
        <v>NISSAN LEAF 299-1018</v>
      </c>
      <c r="B4116" s="36">
        <f t="shared" si="64"/>
        <v>46087.420073553243</v>
      </c>
      <c r="C4116" s="37" t="str">
        <f>IF(Data!J4113="GpsRecord", CONCATENATE($U$3,": ",Data!M4113,", ",Data!L4113), CONCATENATE(Data!AB4113, " ", Data!AH4113))</f>
        <v>Energía de la batería del vehículo eléctrico 20738</v>
      </c>
      <c r="D4116" s="38" t="str">
        <f>IF(Data!O4113=TRUE(), "Yes", "No")</f>
        <v>No</v>
      </c>
      <c r="E4116" s="38" t="str">
        <f>IF(Data!J4113="EngineStatusRecord","Engine",IF(Data!J4113="GpsRecord", "GPS", IF(Data!J4113="EngineFaultRecord", "Fault", IF(Data!J4113="DriverChange","Driver",IF(Data!J4113="CustomRecord","Custom","Debug")))))</f>
        <v>Engine</v>
      </c>
      <c r="F4116" s="39" t="str">
        <f>IF(Data!Y4113=TRUE(), "Yes", "No")</f>
        <v>No</v>
      </c>
      <c r="G4116" s="40">
        <f>Data!AK4113</f>
        <v>0</v>
      </c>
      <c r="H4116" s="35" t="str">
        <f>Data!AB4113</f>
        <v>Energía de la batería del vehículo eléctrico</v>
      </c>
      <c r="I4116" s="35">
        <f>Data!AD4113</f>
        <v>0</v>
      </c>
      <c r="J4116" s="35">
        <f>Data!AF4113</f>
        <v>0</v>
      </c>
      <c r="K4116" s="35" t="str">
        <f>CONCATENATE(Data!AH4113, " ", Data!AI4113)</f>
        <v>20738 W</v>
      </c>
      <c r="L4116" s="35" t="str">
        <f>Data!C4113</f>
        <v>Vehicle, Battery Electric Vehicle</v>
      </c>
      <c r="M4116" s="35">
        <f>Data!H4113</f>
        <v>0</v>
      </c>
      <c r="N4116" s="41">
        <f>Data!I4113</f>
        <v>46087.420073553243</v>
      </c>
      <c r="O4116" s="35">
        <f>Data!L4113</f>
        <v>0</v>
      </c>
      <c r="P4116" s="35">
        <f>Data!M4113</f>
        <v>0</v>
      </c>
      <c r="Q4116" s="35" t="str">
        <f>IF(Data!N4113=0,"",Data!N4113)</f>
        <v/>
      </c>
      <c r="R4116" s="35">
        <f>Data!K4113</f>
        <v>0</v>
      </c>
      <c r="S4116" s="35" t="str">
        <f>IF(Data!X4113=TRUE(), "Yes", "No")</f>
        <v>No</v>
      </c>
      <c r="T4116" s="40" t="e">
        <f>#REF!</f>
        <v>#REF!</v>
      </c>
    </row>
    <row r="4117" spans="1:20" x14ac:dyDescent="0.3">
      <c r="A4117" s="35" t="str">
        <f>Data!A4114</f>
        <v>NISSAN LEAF 299-1018</v>
      </c>
      <c r="B4117" s="36">
        <f t="shared" si="64"/>
        <v>46087.420115740744</v>
      </c>
      <c r="C4117" s="37" t="str">
        <f>IF(Data!J4114="GpsRecord", CONCATENATE($U$3,": ",Data!M4114,", ",Data!L4114), CONCATENATE(Data!AB4114, " ", Data!AH4114))</f>
        <v>Ubicación: 9.88934, -84.5657</v>
      </c>
      <c r="D4117" s="38" t="str">
        <f>IF(Data!O4114=TRUE(), "Yes", "No")</f>
        <v>Yes</v>
      </c>
      <c r="E4117" s="38" t="str">
        <f>IF(Data!J4114="EngineStatusRecord","Engine",IF(Data!J4114="GpsRecord", "GPS", IF(Data!J4114="EngineFaultRecord", "Fault", IF(Data!J4114="DriverChange","Driver",IF(Data!J4114="CustomRecord","Custom","Debug")))))</f>
        <v>GPS</v>
      </c>
      <c r="F4117" s="39" t="str">
        <f>IF(Data!Y4114=TRUE(), "Yes", "No")</f>
        <v>Yes</v>
      </c>
      <c r="G4117" s="40">
        <f>Data!AK4114</f>
        <v>0</v>
      </c>
      <c r="H4117" s="35">
        <f>Data!AB4114</f>
        <v>0</v>
      </c>
      <c r="I4117" s="35">
        <f>Data!AD4114</f>
        <v>0</v>
      </c>
      <c r="J4117" s="35">
        <f>Data!AF4114</f>
        <v>0</v>
      </c>
      <c r="K4117" s="35" t="str">
        <f>CONCATENATE(Data!AH4114, " ", Data!AI4114)</f>
        <v xml:space="preserve"> </v>
      </c>
      <c r="L4117" s="35" t="str">
        <f>Data!C4114</f>
        <v>Vehicle, Battery Electric Vehicle</v>
      </c>
      <c r="M4117" s="35">
        <f>Data!H4114</f>
        <v>0</v>
      </c>
      <c r="N4117" s="41">
        <f>Data!I4114</f>
        <v>46087.420115740744</v>
      </c>
      <c r="O4117" s="35">
        <f>Data!L4114</f>
        <v>-84.565700000000007</v>
      </c>
      <c r="P4117" s="35">
        <f>Data!M4114</f>
        <v>9.8893400000000007</v>
      </c>
      <c r="Q4117" s="35" t="str">
        <f>IF(Data!N4114=0,"",Data!N4114)</f>
        <v>CurveSpeedEstimateError</v>
      </c>
      <c r="R4117" s="35">
        <f>Data!K4114</f>
        <v>55</v>
      </c>
      <c r="S4117" s="35" t="str">
        <f>IF(Data!X4114=TRUE(), "Yes", "No")</f>
        <v>Yes</v>
      </c>
      <c r="T4117" s="40" t="e">
        <f>#REF!</f>
        <v>#REF!</v>
      </c>
    </row>
    <row r="4118" spans="1:20" x14ac:dyDescent="0.3">
      <c r="A4118" s="35" t="str">
        <f>Data!A4115</f>
        <v>NISSAN LEAF 299-1018</v>
      </c>
      <c r="B4118" s="36">
        <f t="shared" si="64"/>
        <v>46087.420116099536</v>
      </c>
      <c r="C4118" s="37" t="str">
        <f>IF(Data!J4115="GpsRecord", CONCATENATE($U$3,": ",Data!M4115,", ",Data!L4115), CONCATENATE(Data!AB4115, " ", Data!AH4115))</f>
        <v>Velocidad del motor en carretera 56</v>
      </c>
      <c r="D4118" s="38" t="str">
        <f>IF(Data!O4115=TRUE(), "Yes", "No")</f>
        <v>No</v>
      </c>
      <c r="E4118" s="38" t="str">
        <f>IF(Data!J4115="EngineStatusRecord","Engine",IF(Data!J4115="GpsRecord", "GPS", IF(Data!J4115="EngineFaultRecord", "Fault", IF(Data!J4115="DriverChange","Driver",IF(Data!J4115="CustomRecord","Custom","Debug")))))</f>
        <v>Engine</v>
      </c>
      <c r="F4118" s="39" t="str">
        <f>IF(Data!Y4115=TRUE(), "Yes", "No")</f>
        <v>No</v>
      </c>
      <c r="G4118" s="40">
        <f>Data!AK4115</f>
        <v>0</v>
      </c>
      <c r="H4118" s="35" t="str">
        <f>Data!AB4115</f>
        <v>Velocidad del motor en carretera</v>
      </c>
      <c r="I4118" s="35">
        <f>Data!AD4115</f>
        <v>0</v>
      </c>
      <c r="J4118" s="35">
        <f>Data!AF4115</f>
        <v>0</v>
      </c>
      <c r="K4118" s="35" t="str">
        <f>CONCATENATE(Data!AH4115, " ", Data!AI4115)</f>
        <v>56 km/h</v>
      </c>
      <c r="L4118" s="35" t="str">
        <f>Data!C4115</f>
        <v>Vehicle, Battery Electric Vehicle</v>
      </c>
      <c r="M4118" s="35">
        <f>Data!H4115</f>
        <v>0</v>
      </c>
      <c r="N4118" s="41">
        <f>Data!I4115</f>
        <v>46087.420116099536</v>
      </c>
      <c r="O4118" s="35">
        <f>Data!L4115</f>
        <v>0</v>
      </c>
      <c r="P4118" s="35">
        <f>Data!M4115</f>
        <v>0</v>
      </c>
      <c r="Q4118" s="35" t="str">
        <f>IF(Data!N4115=0,"",Data!N4115)</f>
        <v/>
      </c>
      <c r="R4118" s="35">
        <f>Data!K4115</f>
        <v>0</v>
      </c>
      <c r="S4118" s="35" t="str">
        <f>IF(Data!X4115=TRUE(), "Yes", "No")</f>
        <v>No</v>
      </c>
      <c r="T4118" s="40" t="e">
        <f>#REF!</f>
        <v>#REF!</v>
      </c>
    </row>
    <row r="4119" spans="1:20" x14ac:dyDescent="0.3">
      <c r="A4119" s="35" t="str">
        <f>Data!A4116</f>
        <v>NISSAN LEAF 299-1018</v>
      </c>
      <c r="B4119" s="36">
        <f t="shared" si="64"/>
        <v>46087.420143229167</v>
      </c>
      <c r="C4119" s="37" t="str">
        <f>IF(Data!J4116="GpsRecord", CONCATENATE($U$3,": ",Data!M4116,", ",Data!L4116), CONCATENATE(Data!AB4116, " ", Data!AH4116))</f>
        <v>Energía de la batería del vehículo eléctrico -9612</v>
      </c>
      <c r="D4119" s="38" t="str">
        <f>IF(Data!O4116=TRUE(), "Yes", "No")</f>
        <v>No</v>
      </c>
      <c r="E4119" s="38" t="str">
        <f>IF(Data!J4116="EngineStatusRecord","Engine",IF(Data!J4116="GpsRecord", "GPS", IF(Data!J4116="EngineFaultRecord", "Fault", IF(Data!J4116="DriverChange","Driver",IF(Data!J4116="CustomRecord","Custom","Debug")))))</f>
        <v>Engine</v>
      </c>
      <c r="F4119" s="39" t="str">
        <f>IF(Data!Y4116=TRUE(), "Yes", "No")</f>
        <v>No</v>
      </c>
      <c r="G4119" s="40">
        <f>Data!AK4116</f>
        <v>0</v>
      </c>
      <c r="H4119" s="35" t="str">
        <f>Data!AB4116</f>
        <v>Energía de la batería del vehículo eléctrico</v>
      </c>
      <c r="I4119" s="35">
        <f>Data!AD4116</f>
        <v>0</v>
      </c>
      <c r="J4119" s="35">
        <f>Data!AF4116</f>
        <v>0</v>
      </c>
      <c r="K4119" s="35" t="str">
        <f>CONCATENATE(Data!AH4116, " ", Data!AI4116)</f>
        <v>-9612 W</v>
      </c>
      <c r="L4119" s="35" t="str">
        <f>Data!C4116</f>
        <v>Vehicle, Battery Electric Vehicle</v>
      </c>
      <c r="M4119" s="35">
        <f>Data!H4116</f>
        <v>0</v>
      </c>
      <c r="N4119" s="41">
        <f>Data!I4116</f>
        <v>46087.420143229167</v>
      </c>
      <c r="O4119" s="35">
        <f>Data!L4116</f>
        <v>0</v>
      </c>
      <c r="P4119" s="35">
        <f>Data!M4116</f>
        <v>0</v>
      </c>
      <c r="Q4119" s="35" t="str">
        <f>IF(Data!N4116=0,"",Data!N4116)</f>
        <v/>
      </c>
      <c r="R4119" s="35">
        <f>Data!K4116</f>
        <v>0</v>
      </c>
      <c r="S4119" s="35" t="str">
        <f>IF(Data!X4116=TRUE(), "Yes", "No")</f>
        <v>No</v>
      </c>
      <c r="T4119" s="40" t="e">
        <f>#REF!</f>
        <v>#REF!</v>
      </c>
    </row>
    <row r="4120" spans="1:20" x14ac:dyDescent="0.3">
      <c r="A4120" s="35" t="str">
        <f>Data!A4117</f>
        <v>NISSAN LEAF 299-1018</v>
      </c>
      <c r="B4120" s="36">
        <f t="shared" si="64"/>
        <v>46087.420162037037</v>
      </c>
      <c r="C4120" s="37" t="str">
        <f>IF(Data!J4117="GpsRecord", CONCATENATE($U$3,": ",Data!M4117,", ",Data!L4117), CONCATENATE(Data!AB4117, " ", Data!AH4117))</f>
        <v>Ubicación: 9.88923, -84.56622</v>
      </c>
      <c r="D4120" s="38" t="str">
        <f>IF(Data!O4117=TRUE(), "Yes", "No")</f>
        <v>Yes</v>
      </c>
      <c r="E4120" s="38" t="str">
        <f>IF(Data!J4117="EngineStatusRecord","Engine",IF(Data!J4117="GpsRecord", "GPS", IF(Data!J4117="EngineFaultRecord", "Fault", IF(Data!J4117="DriverChange","Driver",IF(Data!J4117="CustomRecord","Custom","Debug")))))</f>
        <v>GPS</v>
      </c>
      <c r="F4120" s="39" t="str">
        <f>IF(Data!Y4117=TRUE(), "Yes", "No")</f>
        <v>Yes</v>
      </c>
      <c r="G4120" s="40">
        <f>Data!AK4117</f>
        <v>0</v>
      </c>
      <c r="H4120" s="35">
        <f>Data!AB4117</f>
        <v>0</v>
      </c>
      <c r="I4120" s="35">
        <f>Data!AD4117</f>
        <v>0</v>
      </c>
      <c r="J4120" s="35">
        <f>Data!AF4117</f>
        <v>0</v>
      </c>
      <c r="K4120" s="35" t="str">
        <f>CONCATENATE(Data!AH4117, " ", Data!AI4117)</f>
        <v xml:space="preserve"> </v>
      </c>
      <c r="L4120" s="35" t="str">
        <f>Data!C4117</f>
        <v>Vehicle, Battery Electric Vehicle</v>
      </c>
      <c r="M4120" s="35">
        <f>Data!H4117</f>
        <v>0</v>
      </c>
      <c r="N4120" s="41">
        <f>Data!I4117</f>
        <v>46087.420162037037</v>
      </c>
      <c r="O4120" s="35">
        <f>Data!L4117</f>
        <v>-84.566220000000001</v>
      </c>
      <c r="P4120" s="35">
        <f>Data!M4117</f>
        <v>9.8892299999999995</v>
      </c>
      <c r="Q4120" s="35" t="str">
        <f>IF(Data!N4117=0,"",Data!N4117)</f>
        <v>CurveSpeedEstimateError</v>
      </c>
      <c r="R4120" s="35">
        <f>Data!K4117</f>
        <v>50</v>
      </c>
      <c r="S4120" s="35" t="str">
        <f>IF(Data!X4117=TRUE(), "Yes", "No")</f>
        <v>Yes</v>
      </c>
      <c r="T4120" s="40" t="e">
        <f>#REF!</f>
        <v>#REF!</v>
      </c>
    </row>
    <row r="4121" spans="1:20" x14ac:dyDescent="0.3">
      <c r="A4121" s="35" t="str">
        <f>Data!A4118</f>
        <v>NISSAN LEAF 299-1018</v>
      </c>
      <c r="B4121" s="36">
        <f t="shared" si="64"/>
        <v>46087.420162129631</v>
      </c>
      <c r="C4121" s="37" t="str">
        <f>IF(Data!J4118="GpsRecord", CONCATENATE($U$3,": ",Data!M4118,", ",Data!L4118), CONCATENATE(Data!AB4118, " ", Data!AH4118))</f>
        <v>Velocidad del motor en carretera 50</v>
      </c>
      <c r="D4121" s="38" t="str">
        <f>IF(Data!O4118=TRUE(), "Yes", "No")</f>
        <v>No</v>
      </c>
      <c r="E4121" s="38" t="str">
        <f>IF(Data!J4118="EngineStatusRecord","Engine",IF(Data!J4118="GpsRecord", "GPS", IF(Data!J4118="EngineFaultRecord", "Fault", IF(Data!J4118="DriverChange","Driver",IF(Data!J4118="CustomRecord","Custom","Debug")))))</f>
        <v>Engine</v>
      </c>
      <c r="F4121" s="39" t="str">
        <f>IF(Data!Y4118=TRUE(), "Yes", "No")</f>
        <v>No</v>
      </c>
      <c r="G4121" s="40">
        <f>Data!AK4118</f>
        <v>0</v>
      </c>
      <c r="H4121" s="35" t="str">
        <f>Data!AB4118</f>
        <v>Velocidad del motor en carretera</v>
      </c>
      <c r="I4121" s="35">
        <f>Data!AD4118</f>
        <v>0</v>
      </c>
      <c r="J4121" s="35">
        <f>Data!AF4118</f>
        <v>0</v>
      </c>
      <c r="K4121" s="35" t="str">
        <f>CONCATENATE(Data!AH4118, " ", Data!AI4118)</f>
        <v>50 km/h</v>
      </c>
      <c r="L4121" s="35" t="str">
        <f>Data!C4118</f>
        <v>Vehicle, Battery Electric Vehicle</v>
      </c>
      <c r="M4121" s="35">
        <f>Data!H4118</f>
        <v>0</v>
      </c>
      <c r="N4121" s="41">
        <f>Data!I4118</f>
        <v>46087.420162129631</v>
      </c>
      <c r="O4121" s="35">
        <f>Data!L4118</f>
        <v>0</v>
      </c>
      <c r="P4121" s="35">
        <f>Data!M4118</f>
        <v>0</v>
      </c>
      <c r="Q4121" s="35" t="str">
        <f>IF(Data!N4118=0,"",Data!N4118)</f>
        <v/>
      </c>
      <c r="R4121" s="35">
        <f>Data!K4118</f>
        <v>0</v>
      </c>
      <c r="S4121" s="35" t="str">
        <f>IF(Data!X4118=TRUE(), "Yes", "No")</f>
        <v>No</v>
      </c>
      <c r="T4121" s="40" t="e">
        <f>#REF!</f>
        <v>#REF!</v>
      </c>
    </row>
    <row r="4122" spans="1:20" x14ac:dyDescent="0.3">
      <c r="A4122" s="35" t="str">
        <f>Data!A4119</f>
        <v>NISSAN LEAF 299-1018</v>
      </c>
      <c r="B4122" s="36">
        <f t="shared" si="64"/>
        <v>46087.420219907406</v>
      </c>
      <c r="C4122" s="37" t="str">
        <f>IF(Data!J4119="GpsRecord", CONCATENATE($U$3,": ",Data!M4119,", ",Data!L4119), CONCATENATE(Data!AB4119, " ", Data!AH4119))</f>
        <v>Ubicación: 9.8891, -84.56684</v>
      </c>
      <c r="D4122" s="38" t="str">
        <f>IF(Data!O4119=TRUE(), "Yes", "No")</f>
        <v>Yes</v>
      </c>
      <c r="E4122" s="38" t="str">
        <f>IF(Data!J4119="EngineStatusRecord","Engine",IF(Data!J4119="GpsRecord", "GPS", IF(Data!J4119="EngineFaultRecord", "Fault", IF(Data!J4119="DriverChange","Driver",IF(Data!J4119="CustomRecord","Custom","Debug")))))</f>
        <v>GPS</v>
      </c>
      <c r="F4122" s="39" t="str">
        <f>IF(Data!Y4119=TRUE(), "Yes", "No")</f>
        <v>Yes</v>
      </c>
      <c r="G4122" s="40">
        <f>Data!AK4119</f>
        <v>0</v>
      </c>
      <c r="H4122" s="35">
        <f>Data!AB4119</f>
        <v>0</v>
      </c>
      <c r="I4122" s="35">
        <f>Data!AD4119</f>
        <v>0</v>
      </c>
      <c r="J4122" s="35">
        <f>Data!AF4119</f>
        <v>0</v>
      </c>
      <c r="K4122" s="35" t="str">
        <f>CONCATENATE(Data!AH4119, " ", Data!AI4119)</f>
        <v xml:space="preserve"> </v>
      </c>
      <c r="L4122" s="35" t="str">
        <f>Data!C4119</f>
        <v>Vehicle, Battery Electric Vehicle</v>
      </c>
      <c r="M4122" s="35">
        <f>Data!H4119</f>
        <v>0</v>
      </c>
      <c r="N4122" s="41">
        <f>Data!I4119</f>
        <v>46087.420219907406</v>
      </c>
      <c r="O4122" s="35">
        <f>Data!L4119</f>
        <v>-84.566839999999999</v>
      </c>
      <c r="P4122" s="35">
        <f>Data!M4119</f>
        <v>9.8890999999999991</v>
      </c>
      <c r="Q4122" s="35" t="str">
        <f>IF(Data!N4119=0,"",Data!N4119)</f>
        <v>CurveSpeedEstimateError</v>
      </c>
      <c r="R4122" s="35">
        <f>Data!K4119</f>
        <v>53</v>
      </c>
      <c r="S4122" s="35" t="str">
        <f>IF(Data!X4119=TRUE(), "Yes", "No")</f>
        <v>Yes</v>
      </c>
      <c r="T4122" s="40" t="e">
        <f>#REF!</f>
        <v>#REF!</v>
      </c>
    </row>
    <row r="4123" spans="1:20" x14ac:dyDescent="0.3">
      <c r="A4123" s="35" t="str">
        <f>Data!A4120</f>
        <v>NISSAN LEAF 299-1018</v>
      </c>
      <c r="B4123" s="36">
        <f t="shared" si="64"/>
        <v>46087.420231481483</v>
      </c>
      <c r="C4123" s="37" t="str">
        <f>IF(Data!J4120="GpsRecord", CONCATENATE($U$3,": ",Data!M4120,", ",Data!L4120), CONCATENATE(Data!AB4120, " ", Data!AH4120))</f>
        <v>Velocidad del motor en carretera 56</v>
      </c>
      <c r="D4123" s="38" t="str">
        <f>IF(Data!O4120=TRUE(), "Yes", "No")</f>
        <v>No</v>
      </c>
      <c r="E4123" s="38" t="str">
        <f>IF(Data!J4120="EngineStatusRecord","Engine",IF(Data!J4120="GpsRecord", "GPS", IF(Data!J4120="EngineFaultRecord", "Fault", IF(Data!J4120="DriverChange","Driver",IF(Data!J4120="CustomRecord","Custom","Debug")))))</f>
        <v>Engine</v>
      </c>
      <c r="F4123" s="39" t="str">
        <f>IF(Data!Y4120=TRUE(), "Yes", "No")</f>
        <v>No</v>
      </c>
      <c r="G4123" s="40">
        <f>Data!AK4120</f>
        <v>0</v>
      </c>
      <c r="H4123" s="35" t="str">
        <f>Data!AB4120</f>
        <v>Velocidad del motor en carretera</v>
      </c>
      <c r="I4123" s="35">
        <f>Data!AD4120</f>
        <v>0</v>
      </c>
      <c r="J4123" s="35">
        <f>Data!AF4120</f>
        <v>0</v>
      </c>
      <c r="K4123" s="35" t="str">
        <f>CONCATENATE(Data!AH4120, " ", Data!AI4120)</f>
        <v>56 km/h</v>
      </c>
      <c r="L4123" s="35" t="str">
        <f>Data!C4120</f>
        <v>Vehicle, Battery Electric Vehicle</v>
      </c>
      <c r="M4123" s="35">
        <f>Data!H4120</f>
        <v>0</v>
      </c>
      <c r="N4123" s="41">
        <f>Data!I4120</f>
        <v>46087.420231481483</v>
      </c>
      <c r="O4123" s="35">
        <f>Data!L4120</f>
        <v>0</v>
      </c>
      <c r="P4123" s="35">
        <f>Data!M4120</f>
        <v>0</v>
      </c>
      <c r="Q4123" s="35" t="str">
        <f>IF(Data!N4120=0,"",Data!N4120)</f>
        <v/>
      </c>
      <c r="R4123" s="35">
        <f>Data!K4120</f>
        <v>0</v>
      </c>
      <c r="S4123" s="35" t="str">
        <f>IF(Data!X4120=TRUE(), "Yes", "No")</f>
        <v>No</v>
      </c>
      <c r="T4123" s="40" t="e">
        <f>#REF!</f>
        <v>#REF!</v>
      </c>
    </row>
    <row r="4124" spans="1:20" x14ac:dyDescent="0.3">
      <c r="A4124" s="35" t="str">
        <f>Data!A4121</f>
        <v>NISSAN LEAF 299-1018</v>
      </c>
      <c r="B4124" s="36">
        <f t="shared" si="64"/>
        <v>46087.420300925929</v>
      </c>
      <c r="C4124" s="37" t="str">
        <f>IF(Data!J4121="GpsRecord", CONCATENATE($U$3,": ",Data!M4121,", ",Data!L4121), CONCATENATE(Data!AB4121, " ", Data!AH4121))</f>
        <v>Ubicación: 9.8889, -84.56776</v>
      </c>
      <c r="D4124" s="38" t="str">
        <f>IF(Data!O4121=TRUE(), "Yes", "No")</f>
        <v>Yes</v>
      </c>
      <c r="E4124" s="38" t="str">
        <f>IF(Data!J4121="EngineStatusRecord","Engine",IF(Data!J4121="GpsRecord", "GPS", IF(Data!J4121="EngineFaultRecord", "Fault", IF(Data!J4121="DriverChange","Driver",IF(Data!J4121="CustomRecord","Custom","Debug")))))</f>
        <v>GPS</v>
      </c>
      <c r="F4124" s="39" t="str">
        <f>IF(Data!Y4121=TRUE(), "Yes", "No")</f>
        <v>Yes</v>
      </c>
      <c r="G4124" s="40">
        <f>Data!AK4121</f>
        <v>0</v>
      </c>
      <c r="H4124" s="35">
        <f>Data!AB4121</f>
        <v>0</v>
      </c>
      <c r="I4124" s="35">
        <f>Data!AD4121</f>
        <v>0</v>
      </c>
      <c r="J4124" s="35">
        <f>Data!AF4121</f>
        <v>0</v>
      </c>
      <c r="K4124" s="35" t="str">
        <f>CONCATENATE(Data!AH4121, " ", Data!AI4121)</f>
        <v xml:space="preserve"> </v>
      </c>
      <c r="L4124" s="35" t="str">
        <f>Data!C4121</f>
        <v>Vehicle, Battery Electric Vehicle</v>
      </c>
      <c r="M4124" s="35">
        <f>Data!H4121</f>
        <v>0</v>
      </c>
      <c r="N4124" s="41">
        <f>Data!I4121</f>
        <v>46087.420300925929</v>
      </c>
      <c r="O4124" s="35">
        <f>Data!L4121</f>
        <v>-84.567760000000007</v>
      </c>
      <c r="P4124" s="35">
        <f>Data!M4121</f>
        <v>9.8888999999999996</v>
      </c>
      <c r="Q4124" s="35" t="str">
        <f>IF(Data!N4121=0,"",Data!N4121)</f>
        <v>CurveSpeedEstimateError</v>
      </c>
      <c r="R4124" s="35">
        <f>Data!K4121</f>
        <v>50</v>
      </c>
      <c r="S4124" s="35" t="str">
        <f>IF(Data!X4121=TRUE(), "Yes", "No")</f>
        <v>Yes</v>
      </c>
      <c r="T4124" s="40" t="e">
        <f>#REF!</f>
        <v>#REF!</v>
      </c>
    </row>
    <row r="4125" spans="1:20" x14ac:dyDescent="0.3">
      <c r="A4125" s="35" t="str">
        <f>Data!A4122</f>
        <v>NISSAN LEAF 299-1018</v>
      </c>
      <c r="B4125" s="36">
        <f t="shared" si="64"/>
        <v>46087.420347222222</v>
      </c>
      <c r="C4125" s="37" t="str">
        <f>IF(Data!J4122="GpsRecord", CONCATENATE($U$3,": ",Data!M4122,", ",Data!L4122), CONCATENATE(Data!AB4122, " ", Data!AH4122))</f>
        <v>Velocidad del motor en carretera 49</v>
      </c>
      <c r="D4125" s="38" t="str">
        <f>IF(Data!O4122=TRUE(), "Yes", "No")</f>
        <v>No</v>
      </c>
      <c r="E4125" s="38" t="str">
        <f>IF(Data!J4122="EngineStatusRecord","Engine",IF(Data!J4122="GpsRecord", "GPS", IF(Data!J4122="EngineFaultRecord", "Fault", IF(Data!J4122="DriverChange","Driver",IF(Data!J4122="CustomRecord","Custom","Debug")))))</f>
        <v>Engine</v>
      </c>
      <c r="F4125" s="39" t="str">
        <f>IF(Data!Y4122=TRUE(), "Yes", "No")</f>
        <v>No</v>
      </c>
      <c r="G4125" s="40">
        <f>Data!AK4122</f>
        <v>0</v>
      </c>
      <c r="H4125" s="35" t="str">
        <f>Data!AB4122</f>
        <v>Velocidad del motor en carretera</v>
      </c>
      <c r="I4125" s="35">
        <f>Data!AD4122</f>
        <v>0</v>
      </c>
      <c r="J4125" s="35">
        <f>Data!AF4122</f>
        <v>0</v>
      </c>
      <c r="K4125" s="35" t="str">
        <f>CONCATENATE(Data!AH4122, " ", Data!AI4122)</f>
        <v>49 km/h</v>
      </c>
      <c r="L4125" s="35" t="str">
        <f>Data!C4122</f>
        <v>Vehicle, Battery Electric Vehicle</v>
      </c>
      <c r="M4125" s="35">
        <f>Data!H4122</f>
        <v>0</v>
      </c>
      <c r="N4125" s="41">
        <f>Data!I4122</f>
        <v>46087.420347222222</v>
      </c>
      <c r="O4125" s="35">
        <f>Data!L4122</f>
        <v>0</v>
      </c>
      <c r="P4125" s="35">
        <f>Data!M4122</f>
        <v>0</v>
      </c>
      <c r="Q4125" s="35" t="str">
        <f>IF(Data!N4122=0,"",Data!N4122)</f>
        <v/>
      </c>
      <c r="R4125" s="35">
        <f>Data!K4122</f>
        <v>0</v>
      </c>
      <c r="S4125" s="35" t="str">
        <f>IF(Data!X4122=TRUE(), "Yes", "No")</f>
        <v>No</v>
      </c>
      <c r="T4125" s="40" t="e">
        <f>#REF!</f>
        <v>#REF!</v>
      </c>
    </row>
    <row r="4126" spans="1:20" x14ac:dyDescent="0.3">
      <c r="A4126" s="35" t="str">
        <f>Data!A4123</f>
        <v>NISSAN LEAF 299-1018</v>
      </c>
      <c r="B4126" s="36">
        <f t="shared" si="64"/>
        <v>46087.420416666668</v>
      </c>
      <c r="C4126" s="37" t="str">
        <f>IF(Data!J4123="GpsRecord", CONCATENATE($U$3,": ",Data!M4123,", ",Data!L4123), CONCATENATE(Data!AB4123, " ", Data!AH4123))</f>
        <v>Ubicación: 9.88867, -84.56901</v>
      </c>
      <c r="D4126" s="38" t="str">
        <f>IF(Data!O4123=TRUE(), "Yes", "No")</f>
        <v>Yes</v>
      </c>
      <c r="E4126" s="38" t="str">
        <f>IF(Data!J4123="EngineStatusRecord","Engine",IF(Data!J4123="GpsRecord", "GPS", IF(Data!J4123="EngineFaultRecord", "Fault", IF(Data!J4123="DriverChange","Driver",IF(Data!J4123="CustomRecord","Custom","Debug")))))</f>
        <v>GPS</v>
      </c>
      <c r="F4126" s="39" t="str">
        <f>IF(Data!Y4123=TRUE(), "Yes", "No")</f>
        <v>Yes</v>
      </c>
      <c r="G4126" s="40">
        <f>Data!AK4123</f>
        <v>0</v>
      </c>
      <c r="H4126" s="35">
        <f>Data!AB4123</f>
        <v>0</v>
      </c>
      <c r="I4126" s="35">
        <f>Data!AD4123</f>
        <v>0</v>
      </c>
      <c r="J4126" s="35">
        <f>Data!AF4123</f>
        <v>0</v>
      </c>
      <c r="K4126" s="35" t="str">
        <f>CONCATENATE(Data!AH4123, " ", Data!AI4123)</f>
        <v xml:space="preserve"> </v>
      </c>
      <c r="L4126" s="35" t="str">
        <f>Data!C4123</f>
        <v>Vehicle, Battery Electric Vehicle</v>
      </c>
      <c r="M4126" s="35">
        <f>Data!H4123</f>
        <v>0</v>
      </c>
      <c r="N4126" s="41">
        <f>Data!I4123</f>
        <v>46087.420416666668</v>
      </c>
      <c r="O4126" s="35">
        <f>Data!L4123</f>
        <v>-84.569010000000006</v>
      </c>
      <c r="P4126" s="35">
        <f>Data!M4123</f>
        <v>9.8886699999999994</v>
      </c>
      <c r="Q4126" s="35" t="str">
        <f>IF(Data!N4123=0,"",Data!N4123)</f>
        <v>CurveSpeedEstimateError</v>
      </c>
      <c r="R4126" s="35">
        <f>Data!K4123</f>
        <v>53</v>
      </c>
      <c r="S4126" s="35" t="str">
        <f>IF(Data!X4123=TRUE(), "Yes", "No")</f>
        <v>Yes</v>
      </c>
      <c r="T4126" s="40" t="e">
        <f>#REF!</f>
        <v>#REF!</v>
      </c>
    </row>
    <row r="4127" spans="1:20" x14ac:dyDescent="0.3">
      <c r="A4127" s="35" t="str">
        <f>Data!A4124</f>
        <v>NISSAN LEAF 299-1018</v>
      </c>
      <c r="B4127" s="36">
        <f t="shared" si="64"/>
        <v>46087.420428506943</v>
      </c>
      <c r="C4127" s="37" t="str">
        <f>IF(Data!J4124="GpsRecord", CONCATENATE($U$3,": ",Data!M4124,", ",Data!L4124), CONCATENATE(Data!AB4124, " ", Data!AH4124))</f>
        <v>Velocidad del motor en carretera 57</v>
      </c>
      <c r="D4127" s="38" t="str">
        <f>IF(Data!O4124=TRUE(), "Yes", "No")</f>
        <v>No</v>
      </c>
      <c r="E4127" s="38" t="str">
        <f>IF(Data!J4124="EngineStatusRecord","Engine",IF(Data!J4124="GpsRecord", "GPS", IF(Data!J4124="EngineFaultRecord", "Fault", IF(Data!J4124="DriverChange","Driver",IF(Data!J4124="CustomRecord","Custom","Debug")))))</f>
        <v>Engine</v>
      </c>
      <c r="F4127" s="39" t="str">
        <f>IF(Data!Y4124=TRUE(), "Yes", "No")</f>
        <v>No</v>
      </c>
      <c r="G4127" s="40">
        <f>Data!AK4124</f>
        <v>0</v>
      </c>
      <c r="H4127" s="35" t="str">
        <f>Data!AB4124</f>
        <v>Velocidad del motor en carretera</v>
      </c>
      <c r="I4127" s="35">
        <f>Data!AD4124</f>
        <v>0</v>
      </c>
      <c r="J4127" s="35">
        <f>Data!AF4124</f>
        <v>0</v>
      </c>
      <c r="K4127" s="35" t="str">
        <f>CONCATENATE(Data!AH4124, " ", Data!AI4124)</f>
        <v>57 km/h</v>
      </c>
      <c r="L4127" s="35" t="str">
        <f>Data!C4124</f>
        <v>Vehicle, Battery Electric Vehicle</v>
      </c>
      <c r="M4127" s="35">
        <f>Data!H4124</f>
        <v>0</v>
      </c>
      <c r="N4127" s="41">
        <f>Data!I4124</f>
        <v>46087.420428506943</v>
      </c>
      <c r="O4127" s="35">
        <f>Data!L4124</f>
        <v>0</v>
      </c>
      <c r="P4127" s="35">
        <f>Data!M4124</f>
        <v>0</v>
      </c>
      <c r="Q4127" s="35" t="str">
        <f>IF(Data!N4124=0,"",Data!N4124)</f>
        <v/>
      </c>
      <c r="R4127" s="35">
        <f>Data!K4124</f>
        <v>0</v>
      </c>
      <c r="S4127" s="35" t="str">
        <f>IF(Data!X4124=TRUE(), "Yes", "No")</f>
        <v>No</v>
      </c>
      <c r="T4127" s="40" t="e">
        <f>#REF!</f>
        <v>#REF!</v>
      </c>
    </row>
    <row r="4128" spans="1:20" x14ac:dyDescent="0.3">
      <c r="A4128" s="35" t="str">
        <f>Data!A4125</f>
        <v>NISSAN LEAF 299-1018</v>
      </c>
      <c r="B4128" s="36">
        <f t="shared" si="64"/>
        <v>46087.420439814814</v>
      </c>
      <c r="C4128" s="37" t="str">
        <f>IF(Data!J4125="GpsRecord", CONCATENATE($U$3,": ",Data!M4125,", ",Data!L4125), CONCATENATE(Data!AB4125, " ", Data!AH4125))</f>
        <v>Ubicación: 9.88862, -84.56929</v>
      </c>
      <c r="D4128" s="38" t="str">
        <f>IF(Data!O4125=TRUE(), "Yes", "No")</f>
        <v>Yes</v>
      </c>
      <c r="E4128" s="38" t="str">
        <f>IF(Data!J4125="EngineStatusRecord","Engine",IF(Data!J4125="GpsRecord", "GPS", IF(Data!J4125="EngineFaultRecord", "Fault", IF(Data!J4125="DriverChange","Driver",IF(Data!J4125="CustomRecord","Custom","Debug")))))</f>
        <v>GPS</v>
      </c>
      <c r="F4128" s="39" t="str">
        <f>IF(Data!Y4125=TRUE(), "Yes", "No")</f>
        <v>Yes</v>
      </c>
      <c r="G4128" s="40">
        <f>Data!AK4125</f>
        <v>0</v>
      </c>
      <c r="H4128" s="35">
        <f>Data!AB4125</f>
        <v>0</v>
      </c>
      <c r="I4128" s="35">
        <f>Data!AD4125</f>
        <v>0</v>
      </c>
      <c r="J4128" s="35">
        <f>Data!AF4125</f>
        <v>0</v>
      </c>
      <c r="K4128" s="35" t="str">
        <f>CONCATENATE(Data!AH4125, " ", Data!AI4125)</f>
        <v xml:space="preserve"> </v>
      </c>
      <c r="L4128" s="35" t="str">
        <f>Data!C4125</f>
        <v>Vehicle, Battery Electric Vehicle</v>
      </c>
      <c r="M4128" s="35">
        <f>Data!H4125</f>
        <v>0</v>
      </c>
      <c r="N4128" s="41">
        <f>Data!I4125</f>
        <v>46087.420439814814</v>
      </c>
      <c r="O4128" s="35">
        <f>Data!L4125</f>
        <v>-84.569289999999995</v>
      </c>
      <c r="P4128" s="35">
        <f>Data!M4125</f>
        <v>9.8886199999999995</v>
      </c>
      <c r="Q4128" s="35" t="str">
        <f>IF(Data!N4125=0,"",Data!N4125)</f>
        <v>CurveSpeed</v>
      </c>
      <c r="R4128" s="35">
        <f>Data!K4125</f>
        <v>55</v>
      </c>
      <c r="S4128" s="35" t="str">
        <f>IF(Data!X4125=TRUE(), "Yes", "No")</f>
        <v>Yes</v>
      </c>
      <c r="T4128" s="40" t="e">
        <f>#REF!</f>
        <v>#REF!</v>
      </c>
    </row>
    <row r="4129" spans="1:20" x14ac:dyDescent="0.3">
      <c r="A4129" s="35" t="str">
        <f>Data!A4126</f>
        <v>NISSAN LEAF 299-1018</v>
      </c>
      <c r="B4129" s="36">
        <f t="shared" si="64"/>
        <v>46087.420453645835</v>
      </c>
      <c r="C4129" s="37" t="str">
        <f>IF(Data!J4126="GpsRecord", CONCATENATE($U$3,": ",Data!M4126,", ",Data!L4126), CONCATENATE(Data!AB4126, " ", Data!AH4126))</f>
        <v>Odómetro 15976</v>
      </c>
      <c r="D4129" s="38" t="str">
        <f>IF(Data!O4126=TRUE(), "Yes", "No")</f>
        <v>No</v>
      </c>
      <c r="E4129" s="38" t="str">
        <f>IF(Data!J4126="EngineStatusRecord","Engine",IF(Data!J4126="GpsRecord", "GPS", IF(Data!J4126="EngineFaultRecord", "Fault", IF(Data!J4126="DriverChange","Driver",IF(Data!J4126="CustomRecord","Custom","Debug")))))</f>
        <v>Engine</v>
      </c>
      <c r="F4129" s="39" t="str">
        <f>IF(Data!Y4126=TRUE(), "Yes", "No")</f>
        <v>No</v>
      </c>
      <c r="G4129" s="40">
        <f>Data!AK4126</f>
        <v>0</v>
      </c>
      <c r="H4129" s="35" t="str">
        <f>Data!AB4126</f>
        <v>Odómetro</v>
      </c>
      <c r="I4129" s="35">
        <f>Data!AD4126</f>
        <v>0</v>
      </c>
      <c r="J4129" s="35">
        <f>Data!AF4126</f>
        <v>0</v>
      </c>
      <c r="K4129" s="35" t="str">
        <f>CONCATENATE(Data!AH4126, " ", Data!AI4126)</f>
        <v>15976 km</v>
      </c>
      <c r="L4129" s="35" t="str">
        <f>Data!C4126</f>
        <v>Vehicle, Battery Electric Vehicle</v>
      </c>
      <c r="M4129" s="35">
        <f>Data!H4126</f>
        <v>0</v>
      </c>
      <c r="N4129" s="41">
        <f>Data!I4126</f>
        <v>46087.420453645835</v>
      </c>
      <c r="O4129" s="35">
        <f>Data!L4126</f>
        <v>0</v>
      </c>
      <c r="P4129" s="35">
        <f>Data!M4126</f>
        <v>0</v>
      </c>
      <c r="Q4129" s="35" t="str">
        <f>IF(Data!N4126=0,"",Data!N4126)</f>
        <v/>
      </c>
      <c r="R4129" s="35">
        <f>Data!K4126</f>
        <v>0</v>
      </c>
      <c r="S4129" s="35" t="str">
        <f>IF(Data!X4126=TRUE(), "Yes", "No")</f>
        <v>No</v>
      </c>
      <c r="T4129" s="40" t="e">
        <f>#REF!</f>
        <v>#REF!</v>
      </c>
    </row>
    <row r="4130" spans="1:20" x14ac:dyDescent="0.3">
      <c r="A4130" s="35" t="str">
        <f>Data!A4127</f>
        <v>NISSAN LEAF 299-1018</v>
      </c>
      <c r="B4130" s="36">
        <f t="shared" si="64"/>
        <v>46087.420453645835</v>
      </c>
      <c r="C4130" s="37" t="str">
        <f>IF(Data!J4127="GpsRecord", CONCATENATE($U$3,": ",Data!M4127,", ",Data!L4127), CONCATENATE(Data!AB4127, " ", Data!AH4127))</f>
        <v>Odómetro sin procesar 15976</v>
      </c>
      <c r="D4130" s="38" t="str">
        <f>IF(Data!O4127=TRUE(), "Yes", "No")</f>
        <v>No</v>
      </c>
      <c r="E4130" s="38" t="str">
        <f>IF(Data!J4127="EngineStatusRecord","Engine",IF(Data!J4127="GpsRecord", "GPS", IF(Data!J4127="EngineFaultRecord", "Fault", IF(Data!J4127="DriverChange","Driver",IF(Data!J4127="CustomRecord","Custom","Debug")))))</f>
        <v>Engine</v>
      </c>
      <c r="F4130" s="39" t="str">
        <f>IF(Data!Y4127=TRUE(), "Yes", "No")</f>
        <v>No</v>
      </c>
      <c r="G4130" s="40">
        <f>Data!AK4127</f>
        <v>0</v>
      </c>
      <c r="H4130" s="35" t="str">
        <f>Data!AB4127</f>
        <v>Odómetro sin procesar</v>
      </c>
      <c r="I4130" s="35">
        <f>Data!AD4127</f>
        <v>0</v>
      </c>
      <c r="J4130" s="35">
        <f>Data!AF4127</f>
        <v>0</v>
      </c>
      <c r="K4130" s="35" t="str">
        <f>CONCATENATE(Data!AH4127, " ", Data!AI4127)</f>
        <v>15976 km</v>
      </c>
      <c r="L4130" s="35" t="str">
        <f>Data!C4127</f>
        <v>Vehicle, Battery Electric Vehicle</v>
      </c>
      <c r="M4130" s="35">
        <f>Data!H4127</f>
        <v>0</v>
      </c>
      <c r="N4130" s="41">
        <f>Data!I4127</f>
        <v>46087.420453645835</v>
      </c>
      <c r="O4130" s="35">
        <f>Data!L4127</f>
        <v>0</v>
      </c>
      <c r="P4130" s="35">
        <f>Data!M4127</f>
        <v>0</v>
      </c>
      <c r="Q4130" s="35" t="str">
        <f>IF(Data!N4127=0,"",Data!N4127)</f>
        <v/>
      </c>
      <c r="R4130" s="35">
        <f>Data!K4127</f>
        <v>0</v>
      </c>
      <c r="S4130" s="35" t="str">
        <f>IF(Data!X4127=TRUE(), "Yes", "No")</f>
        <v>No</v>
      </c>
      <c r="T4130" s="40" t="e">
        <f>#REF!</f>
        <v>#REF!</v>
      </c>
    </row>
    <row r="4131" spans="1:20" x14ac:dyDescent="0.3">
      <c r="A4131" s="35" t="str">
        <f>Data!A4128</f>
        <v>NISSAN LEAF 299-1018</v>
      </c>
      <c r="B4131" s="36">
        <f t="shared" si="64"/>
        <v>46087.420497685183</v>
      </c>
      <c r="C4131" s="37" t="str">
        <f>IF(Data!J4128="GpsRecord", CONCATENATE($U$3,": ",Data!M4128,", ",Data!L4128), CONCATENATE(Data!AB4128, " ", Data!AH4128))</f>
        <v>Ubicación: 9.88851, -84.56991</v>
      </c>
      <c r="D4131" s="38" t="str">
        <f>IF(Data!O4128=TRUE(), "Yes", "No")</f>
        <v>Yes</v>
      </c>
      <c r="E4131" s="38" t="str">
        <f>IF(Data!J4128="EngineStatusRecord","Engine",IF(Data!J4128="GpsRecord", "GPS", IF(Data!J4128="EngineFaultRecord", "Fault", IF(Data!J4128="DriverChange","Driver",IF(Data!J4128="CustomRecord","Custom","Debug")))))</f>
        <v>GPS</v>
      </c>
      <c r="F4131" s="39" t="str">
        <f>IF(Data!Y4128=TRUE(), "Yes", "No")</f>
        <v>Yes</v>
      </c>
      <c r="G4131" s="40">
        <f>Data!AK4128</f>
        <v>0</v>
      </c>
      <c r="H4131" s="35">
        <f>Data!AB4128</f>
        <v>0</v>
      </c>
      <c r="I4131" s="35">
        <f>Data!AD4128</f>
        <v>0</v>
      </c>
      <c r="J4131" s="35">
        <f>Data!AF4128</f>
        <v>0</v>
      </c>
      <c r="K4131" s="35" t="str">
        <f>CONCATENATE(Data!AH4128, " ", Data!AI4128)</f>
        <v xml:space="preserve"> </v>
      </c>
      <c r="L4131" s="35" t="str">
        <f>Data!C4128</f>
        <v>Vehicle, Battery Electric Vehicle</v>
      </c>
      <c r="M4131" s="35">
        <f>Data!H4128</f>
        <v>0</v>
      </c>
      <c r="N4131" s="41">
        <f>Data!I4128</f>
        <v>46087.420497685183</v>
      </c>
      <c r="O4131" s="35">
        <f>Data!L4128</f>
        <v>-84.569909999999993</v>
      </c>
      <c r="P4131" s="35">
        <f>Data!M4128</f>
        <v>9.8885100000000001</v>
      </c>
      <c r="Q4131" s="35" t="str">
        <f>IF(Data!N4128=0,"",Data!N4128)</f>
        <v>CurveSpeedEstimateError</v>
      </c>
      <c r="R4131" s="35">
        <f>Data!K4128</f>
        <v>46</v>
      </c>
      <c r="S4131" s="35" t="str">
        <f>IF(Data!X4128=TRUE(), "Yes", "No")</f>
        <v>Yes</v>
      </c>
      <c r="T4131" s="40" t="e">
        <f>#REF!</f>
        <v>#REF!</v>
      </c>
    </row>
    <row r="4132" spans="1:20" x14ac:dyDescent="0.3">
      <c r="A4132" s="35" t="str">
        <f>Data!A4129</f>
        <v>NISSAN LEAF 299-1018</v>
      </c>
      <c r="B4132" s="36">
        <f t="shared" si="64"/>
        <v>46087.420509571763</v>
      </c>
      <c r="C4132" s="37" t="str">
        <f>IF(Data!J4129="GpsRecord", CONCATENATE($U$3,": ",Data!M4129,", ",Data!L4129), CONCATENATE(Data!AB4129, " ", Data!AH4129))</f>
        <v>Velocidad del motor en carretera 47</v>
      </c>
      <c r="D4132" s="38" t="str">
        <f>IF(Data!O4129=TRUE(), "Yes", "No")</f>
        <v>No</v>
      </c>
      <c r="E4132" s="38" t="str">
        <f>IF(Data!J4129="EngineStatusRecord","Engine",IF(Data!J4129="GpsRecord", "GPS", IF(Data!J4129="EngineFaultRecord", "Fault", IF(Data!J4129="DriverChange","Driver",IF(Data!J4129="CustomRecord","Custom","Debug")))))</f>
        <v>Engine</v>
      </c>
      <c r="F4132" s="39" t="str">
        <f>IF(Data!Y4129=TRUE(), "Yes", "No")</f>
        <v>No</v>
      </c>
      <c r="G4132" s="40">
        <f>Data!AK4129</f>
        <v>0</v>
      </c>
      <c r="H4132" s="35" t="str">
        <f>Data!AB4129</f>
        <v>Velocidad del motor en carretera</v>
      </c>
      <c r="I4132" s="35">
        <f>Data!AD4129</f>
        <v>0</v>
      </c>
      <c r="J4132" s="35">
        <f>Data!AF4129</f>
        <v>0</v>
      </c>
      <c r="K4132" s="35" t="str">
        <f>CONCATENATE(Data!AH4129, " ", Data!AI4129)</f>
        <v>47 km/h</v>
      </c>
      <c r="L4132" s="35" t="str">
        <f>Data!C4129</f>
        <v>Vehicle, Battery Electric Vehicle</v>
      </c>
      <c r="M4132" s="35">
        <f>Data!H4129</f>
        <v>0</v>
      </c>
      <c r="N4132" s="41">
        <f>Data!I4129</f>
        <v>46087.420509571763</v>
      </c>
      <c r="O4132" s="35">
        <f>Data!L4129</f>
        <v>0</v>
      </c>
      <c r="P4132" s="35">
        <f>Data!M4129</f>
        <v>0</v>
      </c>
      <c r="Q4132" s="35" t="str">
        <f>IF(Data!N4129=0,"",Data!N4129)</f>
        <v/>
      </c>
      <c r="R4132" s="35">
        <f>Data!K4129</f>
        <v>0</v>
      </c>
      <c r="S4132" s="35" t="str">
        <f>IF(Data!X4129=TRUE(), "Yes", "No")</f>
        <v>No</v>
      </c>
      <c r="T4132" s="40" t="e">
        <f>#REF!</f>
        <v>#REF!</v>
      </c>
    </row>
    <row r="4133" spans="1:20" x14ac:dyDescent="0.3">
      <c r="A4133" s="35" t="str">
        <f>Data!A4130</f>
        <v>NISSAN LEAF 299-1018</v>
      </c>
      <c r="B4133" s="36">
        <f t="shared" si="64"/>
        <v>46087.420543981483</v>
      </c>
      <c r="C4133" s="37" t="str">
        <f>IF(Data!J4130="GpsRecord", CONCATENATE($U$3,": ",Data!M4130,", ",Data!L4130), CONCATENATE(Data!AB4130, " ", Data!AH4130))</f>
        <v>Ubicación: 9.8884, -84.57037</v>
      </c>
      <c r="D4133" s="38" t="str">
        <f>IF(Data!O4130=TRUE(), "Yes", "No")</f>
        <v>Yes</v>
      </c>
      <c r="E4133" s="38" t="str">
        <f>IF(Data!J4130="EngineStatusRecord","Engine",IF(Data!J4130="GpsRecord", "GPS", IF(Data!J4130="EngineFaultRecord", "Fault", IF(Data!J4130="DriverChange","Driver",IF(Data!J4130="CustomRecord","Custom","Debug")))))</f>
        <v>GPS</v>
      </c>
      <c r="F4133" s="39" t="str">
        <f>IF(Data!Y4130=TRUE(), "Yes", "No")</f>
        <v>Yes</v>
      </c>
      <c r="G4133" s="40">
        <f>Data!AK4130</f>
        <v>0</v>
      </c>
      <c r="H4133" s="35">
        <f>Data!AB4130</f>
        <v>0</v>
      </c>
      <c r="I4133" s="35">
        <f>Data!AD4130</f>
        <v>0</v>
      </c>
      <c r="J4133" s="35">
        <f>Data!AF4130</f>
        <v>0</v>
      </c>
      <c r="K4133" s="35" t="str">
        <f>CONCATENATE(Data!AH4130, " ", Data!AI4130)</f>
        <v xml:space="preserve"> </v>
      </c>
      <c r="L4133" s="35" t="str">
        <f>Data!C4130</f>
        <v>Vehicle, Battery Electric Vehicle</v>
      </c>
      <c r="M4133" s="35">
        <f>Data!H4130</f>
        <v>0</v>
      </c>
      <c r="N4133" s="41">
        <f>Data!I4130</f>
        <v>46087.420543981483</v>
      </c>
      <c r="O4133" s="35">
        <f>Data!L4130</f>
        <v>-84.570369999999997</v>
      </c>
      <c r="P4133" s="35">
        <f>Data!M4130</f>
        <v>9.8884000000000007</v>
      </c>
      <c r="Q4133" s="35" t="str">
        <f>IF(Data!N4130=0,"",Data!N4130)</f>
        <v>CurveSpeedEstimateError</v>
      </c>
      <c r="R4133" s="35">
        <f>Data!K4130</f>
        <v>50</v>
      </c>
      <c r="S4133" s="35" t="str">
        <f>IF(Data!X4130=TRUE(), "Yes", "No")</f>
        <v>Yes</v>
      </c>
      <c r="T4133" s="40" t="e">
        <f>#REF!</f>
        <v>#REF!</v>
      </c>
    </row>
    <row r="4134" spans="1:20" x14ac:dyDescent="0.3">
      <c r="A4134" s="35" t="str">
        <f>Data!A4131</f>
        <v>NISSAN LEAF 299-1018</v>
      </c>
      <c r="B4134" s="36">
        <f t="shared" si="64"/>
        <v>46087.420549675924</v>
      </c>
      <c r="C4134" s="37" t="str">
        <f>IF(Data!J4131="GpsRecord", CONCATENATE($U$3,": ",Data!M4131,", ",Data!L4131), CONCATENATE(Data!AB4131, " ", Data!AH4131))</f>
        <v>Energía de la batería del vehículo eléctrico 5154</v>
      </c>
      <c r="D4134" s="38" t="str">
        <f>IF(Data!O4131=TRUE(), "Yes", "No")</f>
        <v>No</v>
      </c>
      <c r="E4134" s="38" t="str">
        <f>IF(Data!J4131="EngineStatusRecord","Engine",IF(Data!J4131="GpsRecord", "GPS", IF(Data!J4131="EngineFaultRecord", "Fault", IF(Data!J4131="DriverChange","Driver",IF(Data!J4131="CustomRecord","Custom","Debug")))))</f>
        <v>Engine</v>
      </c>
      <c r="F4134" s="39" t="str">
        <f>IF(Data!Y4131=TRUE(), "Yes", "No")</f>
        <v>No</v>
      </c>
      <c r="G4134" s="40">
        <f>Data!AK4131</f>
        <v>0</v>
      </c>
      <c r="H4134" s="35" t="str">
        <f>Data!AB4131</f>
        <v>Energía de la batería del vehículo eléctrico</v>
      </c>
      <c r="I4134" s="35">
        <f>Data!AD4131</f>
        <v>0</v>
      </c>
      <c r="J4134" s="35">
        <f>Data!AF4131</f>
        <v>0</v>
      </c>
      <c r="K4134" s="35" t="str">
        <f>CONCATENATE(Data!AH4131, " ", Data!AI4131)</f>
        <v>5154 W</v>
      </c>
      <c r="L4134" s="35" t="str">
        <f>Data!C4131</f>
        <v>Vehicle, Battery Electric Vehicle</v>
      </c>
      <c r="M4134" s="35">
        <f>Data!H4131</f>
        <v>0</v>
      </c>
      <c r="N4134" s="41">
        <f>Data!I4131</f>
        <v>46087.420549675924</v>
      </c>
      <c r="O4134" s="35">
        <f>Data!L4131</f>
        <v>0</v>
      </c>
      <c r="P4134" s="35">
        <f>Data!M4131</f>
        <v>0</v>
      </c>
      <c r="Q4134" s="35" t="str">
        <f>IF(Data!N4131=0,"",Data!N4131)</f>
        <v/>
      </c>
      <c r="R4134" s="35">
        <f>Data!K4131</f>
        <v>0</v>
      </c>
      <c r="S4134" s="35" t="str">
        <f>IF(Data!X4131=TRUE(), "Yes", "No")</f>
        <v>No</v>
      </c>
      <c r="T4134" s="40" t="e">
        <f>#REF!</f>
        <v>#REF!</v>
      </c>
    </row>
    <row r="4135" spans="1:20" x14ac:dyDescent="0.3">
      <c r="A4135" s="35" t="str">
        <f>Data!A4132</f>
        <v>NISSAN LEAF 299-1018</v>
      </c>
      <c r="B4135" s="36">
        <f t="shared" si="64"/>
        <v>46087.420590277776</v>
      </c>
      <c r="C4135" s="37" t="str">
        <f>IF(Data!J4132="GpsRecord", CONCATENATE($U$3,": ",Data!M4132,", ",Data!L4132), CONCATENATE(Data!AB4132, " ", Data!AH4132))</f>
        <v>Ubicación: 9.88822, -84.57088</v>
      </c>
      <c r="D4135" s="38" t="str">
        <f>IF(Data!O4132=TRUE(), "Yes", "No")</f>
        <v>Yes</v>
      </c>
      <c r="E4135" s="38" t="str">
        <f>IF(Data!J4132="EngineStatusRecord","Engine",IF(Data!J4132="GpsRecord", "GPS", IF(Data!J4132="EngineFaultRecord", "Fault", IF(Data!J4132="DriverChange","Driver",IF(Data!J4132="CustomRecord","Custom","Debug")))))</f>
        <v>GPS</v>
      </c>
      <c r="F4135" s="39" t="str">
        <f>IF(Data!Y4132=TRUE(), "Yes", "No")</f>
        <v>Yes</v>
      </c>
      <c r="G4135" s="40">
        <f>Data!AK4132</f>
        <v>0</v>
      </c>
      <c r="H4135" s="35">
        <f>Data!AB4132</f>
        <v>0</v>
      </c>
      <c r="I4135" s="35">
        <f>Data!AD4132</f>
        <v>0</v>
      </c>
      <c r="J4135" s="35">
        <f>Data!AF4132</f>
        <v>0</v>
      </c>
      <c r="K4135" s="35" t="str">
        <f>CONCATENATE(Data!AH4132, " ", Data!AI4132)</f>
        <v xml:space="preserve"> </v>
      </c>
      <c r="L4135" s="35" t="str">
        <f>Data!C4132</f>
        <v>Vehicle, Battery Electric Vehicle</v>
      </c>
      <c r="M4135" s="35">
        <f>Data!H4132</f>
        <v>0</v>
      </c>
      <c r="N4135" s="41">
        <f>Data!I4132</f>
        <v>46087.420590277776</v>
      </c>
      <c r="O4135" s="35">
        <f>Data!L4132</f>
        <v>-84.570880000000002</v>
      </c>
      <c r="P4135" s="35">
        <f>Data!M4132</f>
        <v>9.8882200000000005</v>
      </c>
      <c r="Q4135" s="35" t="str">
        <f>IF(Data!N4132=0,"",Data!N4132)</f>
        <v>CurveSpeed</v>
      </c>
      <c r="R4135" s="35">
        <f>Data!K4132</f>
        <v>55</v>
      </c>
      <c r="S4135" s="35" t="str">
        <f>IF(Data!X4132=TRUE(), "Yes", "No")</f>
        <v>Yes</v>
      </c>
      <c r="T4135" s="40" t="e">
        <f>#REF!</f>
        <v>#REF!</v>
      </c>
    </row>
    <row r="4136" spans="1:20" x14ac:dyDescent="0.3">
      <c r="A4136" s="35" t="str">
        <f>Data!A4133</f>
        <v>NISSAN LEAF 299-1018</v>
      </c>
      <c r="B4136" s="36">
        <f t="shared" si="64"/>
        <v>46087.42061361111</v>
      </c>
      <c r="C4136" s="37" t="str">
        <f>IF(Data!J4133="GpsRecord", CONCATENATE($U$3,": ",Data!M4133,", ",Data!L4133), CONCATENATE(Data!AB4133, " ", Data!AH4133))</f>
        <v>Velocidad del motor en carretera 54</v>
      </c>
      <c r="D4136" s="38" t="str">
        <f>IF(Data!O4133=TRUE(), "Yes", "No")</f>
        <v>No</v>
      </c>
      <c r="E4136" s="38" t="str">
        <f>IF(Data!J4133="EngineStatusRecord","Engine",IF(Data!J4133="GpsRecord", "GPS", IF(Data!J4133="EngineFaultRecord", "Fault", IF(Data!J4133="DriverChange","Driver",IF(Data!J4133="CustomRecord","Custom","Debug")))))</f>
        <v>Engine</v>
      </c>
      <c r="F4136" s="39" t="str">
        <f>IF(Data!Y4133=TRUE(), "Yes", "No")</f>
        <v>No</v>
      </c>
      <c r="G4136" s="40">
        <f>Data!AK4133</f>
        <v>0</v>
      </c>
      <c r="H4136" s="35" t="str">
        <f>Data!AB4133</f>
        <v>Velocidad del motor en carretera</v>
      </c>
      <c r="I4136" s="35">
        <f>Data!AD4133</f>
        <v>0</v>
      </c>
      <c r="J4136" s="35">
        <f>Data!AF4133</f>
        <v>0</v>
      </c>
      <c r="K4136" s="35" t="str">
        <f>CONCATENATE(Data!AH4133, " ", Data!AI4133)</f>
        <v>54 km/h</v>
      </c>
      <c r="L4136" s="35" t="str">
        <f>Data!C4133</f>
        <v>Vehicle, Battery Electric Vehicle</v>
      </c>
      <c r="M4136" s="35">
        <f>Data!H4133</f>
        <v>0</v>
      </c>
      <c r="N4136" s="41">
        <f>Data!I4133</f>
        <v>46087.42061361111</v>
      </c>
      <c r="O4136" s="35">
        <f>Data!L4133</f>
        <v>0</v>
      </c>
      <c r="P4136" s="35">
        <f>Data!M4133</f>
        <v>0</v>
      </c>
      <c r="Q4136" s="35" t="str">
        <f>IF(Data!N4133=0,"",Data!N4133)</f>
        <v/>
      </c>
      <c r="R4136" s="35">
        <f>Data!K4133</f>
        <v>0</v>
      </c>
      <c r="S4136" s="35" t="str">
        <f>IF(Data!X4133=TRUE(), "Yes", "No")</f>
        <v>No</v>
      </c>
      <c r="T4136" s="40" t="e">
        <f>#REF!</f>
        <v>#REF!</v>
      </c>
    </row>
    <row r="4137" spans="1:20" x14ac:dyDescent="0.3">
      <c r="A4137" s="35" t="str">
        <f>Data!A4134</f>
        <v>NISSAN LEAF 299-1018</v>
      </c>
      <c r="B4137" s="36">
        <f t="shared" si="64"/>
        <v>46087.420636574076</v>
      </c>
      <c r="C4137" s="37" t="str">
        <f>IF(Data!J4134="GpsRecord", CONCATENATE($U$3,": ",Data!M4134,", ",Data!L4134), CONCATENATE(Data!AB4134, " ", Data!AH4134))</f>
        <v>Ubicación: 9.88805, -84.57137</v>
      </c>
      <c r="D4137" s="38" t="str">
        <f>IF(Data!O4134=TRUE(), "Yes", "No")</f>
        <v>Yes</v>
      </c>
      <c r="E4137" s="38" t="str">
        <f>IF(Data!J4134="EngineStatusRecord","Engine",IF(Data!J4134="GpsRecord", "GPS", IF(Data!J4134="EngineFaultRecord", "Fault", IF(Data!J4134="DriverChange","Driver",IF(Data!J4134="CustomRecord","Custom","Debug")))))</f>
        <v>GPS</v>
      </c>
      <c r="F4137" s="39" t="str">
        <f>IF(Data!Y4134=TRUE(), "Yes", "No")</f>
        <v>Yes</v>
      </c>
      <c r="G4137" s="40">
        <f>Data!AK4134</f>
        <v>0</v>
      </c>
      <c r="H4137" s="35">
        <f>Data!AB4134</f>
        <v>0</v>
      </c>
      <c r="I4137" s="35">
        <f>Data!AD4134</f>
        <v>0</v>
      </c>
      <c r="J4137" s="35">
        <f>Data!AF4134</f>
        <v>0</v>
      </c>
      <c r="K4137" s="35" t="str">
        <f>CONCATENATE(Data!AH4134, " ", Data!AI4134)</f>
        <v xml:space="preserve"> </v>
      </c>
      <c r="L4137" s="35" t="str">
        <f>Data!C4134</f>
        <v>Vehicle, Battery Electric Vehicle</v>
      </c>
      <c r="M4137" s="35">
        <f>Data!H4134</f>
        <v>0</v>
      </c>
      <c r="N4137" s="41">
        <f>Data!I4134</f>
        <v>46087.420636574076</v>
      </c>
      <c r="O4137" s="35">
        <f>Data!L4134</f>
        <v>-84.571370000000002</v>
      </c>
      <c r="P4137" s="35">
        <f>Data!M4134</f>
        <v>9.8880499999999998</v>
      </c>
      <c r="Q4137" s="35" t="str">
        <f>IF(Data!N4134=0,"",Data!N4134)</f>
        <v>CurveSpeedEstimateError</v>
      </c>
      <c r="R4137" s="35">
        <f>Data!K4134</f>
        <v>46</v>
      </c>
      <c r="S4137" s="35" t="str">
        <f>IF(Data!X4134=TRUE(), "Yes", "No")</f>
        <v>Yes</v>
      </c>
      <c r="T4137" s="40" t="e">
        <f>#REF!</f>
        <v>#REF!</v>
      </c>
    </row>
    <row r="4138" spans="1:20" x14ac:dyDescent="0.3">
      <c r="A4138" s="35" t="str">
        <f>Data!A4135</f>
        <v>NISSAN LEAF 299-1018</v>
      </c>
      <c r="B4138" s="36">
        <f t="shared" si="64"/>
        <v>46087.420642858793</v>
      </c>
      <c r="C4138" s="37" t="str">
        <f>IF(Data!J4135="GpsRecord", CONCATENATE($U$3,": ",Data!M4135,", ",Data!L4135), CONCATENATE(Data!AB4135, " ", Data!AH4135))</f>
        <v>Energía de la batería del vehículo eléctrico -34920</v>
      </c>
      <c r="D4138" s="38" t="str">
        <f>IF(Data!O4135=TRUE(), "Yes", "No")</f>
        <v>No</v>
      </c>
      <c r="E4138" s="38" t="str">
        <f>IF(Data!J4135="EngineStatusRecord","Engine",IF(Data!J4135="GpsRecord", "GPS", IF(Data!J4135="EngineFaultRecord", "Fault", IF(Data!J4135="DriverChange","Driver",IF(Data!J4135="CustomRecord","Custom","Debug")))))</f>
        <v>Engine</v>
      </c>
      <c r="F4138" s="39" t="str">
        <f>IF(Data!Y4135=TRUE(), "Yes", "No")</f>
        <v>No</v>
      </c>
      <c r="G4138" s="40">
        <f>Data!AK4135</f>
        <v>0</v>
      </c>
      <c r="H4138" s="35" t="str">
        <f>Data!AB4135</f>
        <v>Energía de la batería del vehículo eléctrico</v>
      </c>
      <c r="I4138" s="35">
        <f>Data!AD4135</f>
        <v>0</v>
      </c>
      <c r="J4138" s="35">
        <f>Data!AF4135</f>
        <v>0</v>
      </c>
      <c r="K4138" s="35" t="str">
        <f>CONCATENATE(Data!AH4135, " ", Data!AI4135)</f>
        <v>-34920 W</v>
      </c>
      <c r="L4138" s="35" t="str">
        <f>Data!C4135</f>
        <v>Vehicle, Battery Electric Vehicle</v>
      </c>
      <c r="M4138" s="35">
        <f>Data!H4135</f>
        <v>0</v>
      </c>
      <c r="N4138" s="41">
        <f>Data!I4135</f>
        <v>46087.420642858793</v>
      </c>
      <c r="O4138" s="35">
        <f>Data!L4135</f>
        <v>0</v>
      </c>
      <c r="P4138" s="35">
        <f>Data!M4135</f>
        <v>0</v>
      </c>
      <c r="Q4138" s="35" t="str">
        <f>IF(Data!N4135=0,"",Data!N4135)</f>
        <v/>
      </c>
      <c r="R4138" s="35">
        <f>Data!K4135</f>
        <v>0</v>
      </c>
      <c r="S4138" s="35" t="str">
        <f>IF(Data!X4135=TRUE(), "Yes", "No")</f>
        <v>No</v>
      </c>
      <c r="T4138" s="40" t="e">
        <f>#REF!</f>
        <v>#REF!</v>
      </c>
    </row>
    <row r="4139" spans="1:20" x14ac:dyDescent="0.3">
      <c r="A4139" s="35" t="str">
        <f>Data!A4136</f>
        <v>NISSAN LEAF 299-1018</v>
      </c>
      <c r="B4139" s="36">
        <f t="shared" si="64"/>
        <v>46087.420656469905</v>
      </c>
      <c r="C4139" s="37" t="str">
        <f>IF(Data!J4136="GpsRecord", CONCATENATE($U$3,": ",Data!M4136,", ",Data!L4136), CONCATENATE(Data!AB4136, " ", Data!AH4136))</f>
        <v xml:space="preserve"> </v>
      </c>
      <c r="D4139" s="38" t="str">
        <f>IF(Data!O4136=TRUE(), "Yes", "No")</f>
        <v>No</v>
      </c>
      <c r="E4139" s="38" t="str">
        <f>IF(Data!J4136="EngineStatusRecord","Engine",IF(Data!J4136="GpsRecord", "GPS", IF(Data!J4136="EngineFaultRecord", "Fault", IF(Data!J4136="DriverChange","Driver",IF(Data!J4136="CustomRecord","Custom","Debug")))))</f>
        <v>Debug</v>
      </c>
      <c r="F4139" s="39" t="str">
        <f>IF(Data!Y4136=TRUE(), "Yes", "No")</f>
        <v>No</v>
      </c>
      <c r="G4139" s="40" t="str">
        <f>Data!AK4136</f>
        <v>EC-08-4D-00-57-00-A8-00-5B-00-A0-00-5F-00-A9-00-9D-00-62-00-A5-00-5F-00-66-00-B1-00-A8-00-A6-00-9D-00-1E-01-3F-00-3E-00-3F-00-A6-00-58-00-94-00-B1-00-9A-00-58-00-61-00-A5-00-AF-00-61-00-5F-00-B8-00-6D-00-6D-00-AF-00-72-00-9B-00-9E-00-5E-00-9C-00-5D-00-5E-00-57-00-56-00-9D-00-9E-00-69-00-5B-00-A7-00</v>
      </c>
      <c r="H4139" s="35">
        <f>Data!AB4136</f>
        <v>0</v>
      </c>
      <c r="I4139" s="35">
        <f>Data!AD4136</f>
        <v>0</v>
      </c>
      <c r="J4139" s="35">
        <f>Data!AF4136</f>
        <v>0</v>
      </c>
      <c r="K4139" s="35" t="str">
        <f>CONCATENATE(Data!AH4136, " ", Data!AI4136)</f>
        <v xml:space="preserve"> </v>
      </c>
      <c r="L4139" s="35" t="str">
        <f>Data!C4136</f>
        <v>Vehicle, Battery Electric Vehicle</v>
      </c>
      <c r="M4139" s="35">
        <f>Data!H4136</f>
        <v>0</v>
      </c>
      <c r="N4139" s="41">
        <f>Data!I4136</f>
        <v>46087.420656469905</v>
      </c>
      <c r="O4139" s="35">
        <f>Data!L4136</f>
        <v>0</v>
      </c>
      <c r="P4139" s="35">
        <f>Data!M4136</f>
        <v>0</v>
      </c>
      <c r="Q4139" s="35" t="str">
        <f>IF(Data!N4136=0,"",Data!N4136)</f>
        <v>40036</v>
      </c>
      <c r="R4139" s="35">
        <f>Data!K4136</f>
        <v>0</v>
      </c>
      <c r="S4139" s="35" t="str">
        <f>IF(Data!X4136=TRUE(), "Yes", "No")</f>
        <v>No</v>
      </c>
      <c r="T4139" s="40" t="e">
        <f>#REF!</f>
        <v>#REF!</v>
      </c>
    </row>
    <row r="4140" spans="1:20" x14ac:dyDescent="0.3">
      <c r="A4140" s="35" t="str">
        <f>Data!A4137</f>
        <v>NISSAN LEAF 299-1018</v>
      </c>
      <c r="B4140" s="36">
        <f t="shared" si="64"/>
        <v>46087.420659722222</v>
      </c>
      <c r="C4140" s="37" t="str">
        <f>IF(Data!J4137="GpsRecord", CONCATENATE($U$3,": ",Data!M4137,", ",Data!L4137), CONCATENATE(Data!AB4137, " ", Data!AH4137))</f>
        <v xml:space="preserve"> </v>
      </c>
      <c r="D4140" s="38" t="str">
        <f>IF(Data!O4137=TRUE(), "Yes", "No")</f>
        <v>No</v>
      </c>
      <c r="E4140" s="38" t="str">
        <f>IF(Data!J4137="EngineStatusRecord","Engine",IF(Data!J4137="GpsRecord", "GPS", IF(Data!J4137="EngineFaultRecord", "Fault", IF(Data!J4137="DriverChange","Driver",IF(Data!J4137="CustomRecord","Custom","Debug")))))</f>
        <v>Debug</v>
      </c>
      <c r="F4140" s="39" t="str">
        <f>IF(Data!Y4137=TRUE(), "Yes", "No")</f>
        <v>No</v>
      </c>
      <c r="G4140" s="40" t="str">
        <f>Data!AK4137</f>
        <v>32-01-9D-C4-00-00-00-00-00-00-00-00-00-00-00</v>
      </c>
      <c r="H4140" s="35">
        <f>Data!AB4137</f>
        <v>0</v>
      </c>
      <c r="I4140" s="35">
        <f>Data!AD4137</f>
        <v>0</v>
      </c>
      <c r="J4140" s="35">
        <f>Data!AF4137</f>
        <v>0</v>
      </c>
      <c r="K4140" s="35" t="str">
        <f>CONCATENATE(Data!AH4137, " ", Data!AI4137)</f>
        <v xml:space="preserve"> </v>
      </c>
      <c r="L4140" s="35" t="str">
        <f>Data!C4137</f>
        <v>Vehicle, Battery Electric Vehicle</v>
      </c>
      <c r="M4140" s="35">
        <f>Data!H4137</f>
        <v>0</v>
      </c>
      <c r="N4140" s="41">
        <f>Data!I4137</f>
        <v>46087.420659722222</v>
      </c>
      <c r="O4140" s="35">
        <f>Data!L4137</f>
        <v>0</v>
      </c>
      <c r="P4140" s="35">
        <f>Data!M4137</f>
        <v>0</v>
      </c>
      <c r="Q4140" s="35" t="str">
        <f>IF(Data!N4137=0,"",Data!N4137)</f>
        <v>ExcessiveSingleDebugDataLogging</v>
      </c>
      <c r="R4140" s="35">
        <f>Data!K4137</f>
        <v>0</v>
      </c>
      <c r="S4140" s="35" t="str">
        <f>IF(Data!X4137=TRUE(), "Yes", "No")</f>
        <v>No</v>
      </c>
      <c r="T4140" s="40" t="e">
        <f>#REF!</f>
        <v>#REF!</v>
      </c>
    </row>
    <row r="4141" spans="1:20" x14ac:dyDescent="0.3">
      <c r="A4141" s="35" t="str">
        <f>Data!A4138</f>
        <v>NISSAN LEAF 299-1018</v>
      </c>
      <c r="B4141" s="36">
        <f t="shared" si="64"/>
        <v>46087.420659861113</v>
      </c>
      <c r="C4141" s="37" t="str">
        <f>IF(Data!J4138="GpsRecord", CONCATENATE($U$3,": ",Data!M4138,", ",Data!L4138), CONCATENATE(Data!AB4138, " ", Data!AH4138))</f>
        <v xml:space="preserve"> </v>
      </c>
      <c r="D4141" s="38" t="str">
        <f>IF(Data!O4138=TRUE(), "Yes", "No")</f>
        <v>No</v>
      </c>
      <c r="E4141" s="38" t="str">
        <f>IF(Data!J4138="EngineStatusRecord","Engine",IF(Data!J4138="GpsRecord", "GPS", IF(Data!J4138="EngineFaultRecord", "Fault", IF(Data!J4138="DriverChange","Driver",IF(Data!J4138="CustomRecord","Custom","Debug")))))</f>
        <v>Debug</v>
      </c>
      <c r="F4141" s="39" t="str">
        <f>IF(Data!Y4138=TRUE(), "Yes", "No")</f>
        <v>No</v>
      </c>
      <c r="G4141" s="40" t="str">
        <f>Data!AK4138</f>
        <v>0B-C3-F0-FF-7C-A5-15-00-88-D6-0B-00-00-00-00</v>
      </c>
      <c r="H4141" s="35">
        <f>Data!AB4138</f>
        <v>0</v>
      </c>
      <c r="I4141" s="35">
        <f>Data!AD4138</f>
        <v>0</v>
      </c>
      <c r="J4141" s="35">
        <f>Data!AF4138</f>
        <v>0</v>
      </c>
      <c r="K4141" s="35" t="str">
        <f>CONCATENATE(Data!AH4138, " ", Data!AI4138)</f>
        <v xml:space="preserve"> </v>
      </c>
      <c r="L4141" s="35" t="str">
        <f>Data!C4138</f>
        <v>Vehicle, Battery Electric Vehicle</v>
      </c>
      <c r="M4141" s="35">
        <f>Data!H4138</f>
        <v>0</v>
      </c>
      <c r="N4141" s="41">
        <f>Data!I4138</f>
        <v>46087.420659861113</v>
      </c>
      <c r="O4141" s="35">
        <f>Data!L4138</f>
        <v>0</v>
      </c>
      <c r="P4141" s="35">
        <f>Data!M4138</f>
        <v>0</v>
      </c>
      <c r="Q4141" s="35" t="str">
        <f>IF(Data!N4138=0,"",Data!N4138)</f>
        <v>61927</v>
      </c>
      <c r="R4141" s="35">
        <f>Data!K4138</f>
        <v>0</v>
      </c>
      <c r="S4141" s="35" t="str">
        <f>IF(Data!X4138=TRUE(), "Yes", "No")</f>
        <v>No</v>
      </c>
      <c r="T4141" s="40" t="e">
        <f>#REF!</f>
        <v>#REF!</v>
      </c>
    </row>
    <row r="4142" spans="1:20" x14ac:dyDescent="0.3">
      <c r="A4142" s="35" t="str">
        <f>Data!A4139</f>
        <v>NISSAN LEAF 299-1018</v>
      </c>
      <c r="B4142" s="36">
        <f t="shared" si="64"/>
        <v>46087.420660127318</v>
      </c>
      <c r="C4142" s="37" t="str">
        <f>IF(Data!J4139="GpsRecord", CONCATENATE($U$3,": ",Data!M4139,", ",Data!L4139), CONCATENATE(Data!AB4139, " ", Data!AH4139))</f>
        <v>Velocidad del motor en carretera 31</v>
      </c>
      <c r="D4142" s="38" t="str">
        <f>IF(Data!O4139=TRUE(), "Yes", "No")</f>
        <v>No</v>
      </c>
      <c r="E4142" s="38" t="str">
        <f>IF(Data!J4139="EngineStatusRecord","Engine",IF(Data!J4139="GpsRecord", "GPS", IF(Data!J4139="EngineFaultRecord", "Fault", IF(Data!J4139="DriverChange","Driver",IF(Data!J4139="CustomRecord","Custom","Debug")))))</f>
        <v>Engine</v>
      </c>
      <c r="F4142" s="39" t="str">
        <f>IF(Data!Y4139=TRUE(), "Yes", "No")</f>
        <v>No</v>
      </c>
      <c r="G4142" s="40">
        <f>Data!AK4139</f>
        <v>0</v>
      </c>
      <c r="H4142" s="35" t="str">
        <f>Data!AB4139</f>
        <v>Velocidad del motor en carretera</v>
      </c>
      <c r="I4142" s="35">
        <f>Data!AD4139</f>
        <v>0</v>
      </c>
      <c r="J4142" s="35">
        <f>Data!AF4139</f>
        <v>0</v>
      </c>
      <c r="K4142" s="35" t="str">
        <f>CONCATENATE(Data!AH4139, " ", Data!AI4139)</f>
        <v>31 km/h</v>
      </c>
      <c r="L4142" s="35" t="str">
        <f>Data!C4139</f>
        <v>Vehicle, Battery Electric Vehicle</v>
      </c>
      <c r="M4142" s="35">
        <f>Data!H4139</f>
        <v>0</v>
      </c>
      <c r="N4142" s="41">
        <f>Data!I4139</f>
        <v>46087.420660127318</v>
      </c>
      <c r="O4142" s="35">
        <f>Data!L4139</f>
        <v>0</v>
      </c>
      <c r="P4142" s="35">
        <f>Data!M4139</f>
        <v>0</v>
      </c>
      <c r="Q4142" s="35" t="str">
        <f>IF(Data!N4139=0,"",Data!N4139)</f>
        <v/>
      </c>
      <c r="R4142" s="35">
        <f>Data!K4139</f>
        <v>0</v>
      </c>
      <c r="S4142" s="35" t="str">
        <f>IF(Data!X4139=TRUE(), "Yes", "No")</f>
        <v>No</v>
      </c>
      <c r="T4142" s="40" t="e">
        <f>#REF!</f>
        <v>#REF!</v>
      </c>
    </row>
    <row r="4143" spans="1:20" x14ac:dyDescent="0.3">
      <c r="A4143" s="35" t="str">
        <f>Data!A4140</f>
        <v>NISSAN LEAF 299-1018</v>
      </c>
      <c r="B4143" s="36">
        <f t="shared" si="64"/>
        <v>46087.420671296299</v>
      </c>
      <c r="C4143" s="37" t="str">
        <f>IF(Data!J4140="GpsRecord", CONCATENATE($U$3,": ",Data!M4140,", ",Data!L4140), CONCATENATE(Data!AB4140, " ", Data!AH4140))</f>
        <v>Ubicación: 9.88798, -84.57163</v>
      </c>
      <c r="D4143" s="38" t="str">
        <f>IF(Data!O4140=TRUE(), "Yes", "No")</f>
        <v>Yes</v>
      </c>
      <c r="E4143" s="38" t="str">
        <f>IF(Data!J4140="EngineStatusRecord","Engine",IF(Data!J4140="GpsRecord", "GPS", IF(Data!J4140="EngineFaultRecord", "Fault", IF(Data!J4140="DriverChange","Driver",IF(Data!J4140="CustomRecord","Custom","Debug")))))</f>
        <v>GPS</v>
      </c>
      <c r="F4143" s="39" t="str">
        <f>IF(Data!Y4140=TRUE(), "Yes", "No")</f>
        <v>Yes</v>
      </c>
      <c r="G4143" s="40">
        <f>Data!AK4140</f>
        <v>0</v>
      </c>
      <c r="H4143" s="35">
        <f>Data!AB4140</f>
        <v>0</v>
      </c>
      <c r="I4143" s="35">
        <f>Data!AD4140</f>
        <v>0</v>
      </c>
      <c r="J4143" s="35">
        <f>Data!AF4140</f>
        <v>0</v>
      </c>
      <c r="K4143" s="35" t="str">
        <f>CONCATENATE(Data!AH4140, " ", Data!AI4140)</f>
        <v xml:space="preserve"> </v>
      </c>
      <c r="L4143" s="35" t="str">
        <f>Data!C4140</f>
        <v>Vehicle, Battery Electric Vehicle</v>
      </c>
      <c r="M4143" s="35">
        <f>Data!H4140</f>
        <v>0</v>
      </c>
      <c r="N4143" s="41">
        <f>Data!I4140</f>
        <v>46087.420671296299</v>
      </c>
      <c r="O4143" s="35">
        <f>Data!L4140</f>
        <v>-84.571629999999999</v>
      </c>
      <c r="P4143" s="35">
        <f>Data!M4140</f>
        <v>9.8879800000000007</v>
      </c>
      <c r="Q4143" s="35" t="str">
        <f>IF(Data!N4140=0,"",Data!N4140)</f>
        <v>CurveSpeedEstimateError</v>
      </c>
      <c r="R4143" s="35">
        <f>Data!K4140</f>
        <v>29</v>
      </c>
      <c r="S4143" s="35" t="str">
        <f>IF(Data!X4140=TRUE(), "Yes", "No")</f>
        <v>Yes</v>
      </c>
      <c r="T4143" s="40" t="e">
        <f>#REF!</f>
        <v>#REF!</v>
      </c>
    </row>
    <row r="4144" spans="1:20" x14ac:dyDescent="0.3">
      <c r="A4144" s="35" t="str">
        <f>Data!A4141</f>
        <v>NISSAN LEAF 299-1018</v>
      </c>
      <c r="B4144" s="36">
        <f t="shared" si="64"/>
        <v>46087.420682870368</v>
      </c>
      <c r="C4144" s="37" t="str">
        <f>IF(Data!J4141="GpsRecord", CONCATENATE($U$3,": ",Data!M4141,", ",Data!L4141), CONCATENATE(Data!AB4141, " ", Data!AH4141))</f>
        <v>Ubicación: 9.88797, -84.5717</v>
      </c>
      <c r="D4144" s="38" t="str">
        <f>IF(Data!O4141=TRUE(), "Yes", "No")</f>
        <v>Yes</v>
      </c>
      <c r="E4144" s="38" t="str">
        <f>IF(Data!J4141="EngineStatusRecord","Engine",IF(Data!J4141="GpsRecord", "GPS", IF(Data!J4141="EngineFaultRecord", "Fault", IF(Data!J4141="DriverChange","Driver",IF(Data!J4141="CustomRecord","Custom","Debug")))))</f>
        <v>GPS</v>
      </c>
      <c r="F4144" s="39" t="str">
        <f>IF(Data!Y4141=TRUE(), "Yes", "No")</f>
        <v>Yes</v>
      </c>
      <c r="G4144" s="40">
        <f>Data!AK4141</f>
        <v>0</v>
      </c>
      <c r="H4144" s="35">
        <f>Data!AB4141</f>
        <v>0</v>
      </c>
      <c r="I4144" s="35">
        <f>Data!AD4141</f>
        <v>0</v>
      </c>
      <c r="J4144" s="35">
        <f>Data!AF4141</f>
        <v>0</v>
      </c>
      <c r="K4144" s="35" t="str">
        <f>CONCATENATE(Data!AH4141, " ", Data!AI4141)</f>
        <v xml:space="preserve"> </v>
      </c>
      <c r="L4144" s="35" t="str">
        <f>Data!C4141</f>
        <v>Vehicle, Battery Electric Vehicle</v>
      </c>
      <c r="M4144" s="35">
        <f>Data!H4141</f>
        <v>0</v>
      </c>
      <c r="N4144" s="41">
        <f>Data!I4141</f>
        <v>46087.420682870368</v>
      </c>
      <c r="O4144" s="35">
        <f>Data!L4141</f>
        <v>-84.571700000000007</v>
      </c>
      <c r="P4144" s="35">
        <f>Data!M4141</f>
        <v>9.8879699999999993</v>
      </c>
      <c r="Q4144" s="35" t="str">
        <f>IF(Data!N4141=0,"",Data!N4141)</f>
        <v>CurveSpeed</v>
      </c>
      <c r="R4144" s="35">
        <f>Data!K4141</f>
        <v>26</v>
      </c>
      <c r="S4144" s="35" t="str">
        <f>IF(Data!X4141=TRUE(), "Yes", "No")</f>
        <v>Yes</v>
      </c>
      <c r="T4144" s="40" t="e">
        <f>#REF!</f>
        <v>#REF!</v>
      </c>
    </row>
    <row r="4145" spans="1:20" x14ac:dyDescent="0.3">
      <c r="A4145" s="35" t="str">
        <f>Data!A4142</f>
        <v>NISSAN LEAF 299-1018</v>
      </c>
      <c r="B4145" s="36">
        <f t="shared" si="64"/>
        <v>46087.420694444445</v>
      </c>
      <c r="C4145" s="37" t="str">
        <f>IF(Data!J4142="GpsRecord", CONCATENATE($U$3,": ",Data!M4142,", ",Data!L4142), CONCATENATE(Data!AB4142, " ", Data!AH4142))</f>
        <v>Ubicación: 9.88795, -84.57179</v>
      </c>
      <c r="D4145" s="38" t="str">
        <f>IF(Data!O4142=TRUE(), "Yes", "No")</f>
        <v>Yes</v>
      </c>
      <c r="E4145" s="38" t="str">
        <f>IF(Data!J4142="EngineStatusRecord","Engine",IF(Data!J4142="GpsRecord", "GPS", IF(Data!J4142="EngineFaultRecord", "Fault", IF(Data!J4142="DriverChange","Driver",IF(Data!J4142="CustomRecord","Custom","Debug")))))</f>
        <v>GPS</v>
      </c>
      <c r="F4145" s="39" t="str">
        <f>IF(Data!Y4142=TRUE(), "Yes", "No")</f>
        <v>Yes</v>
      </c>
      <c r="G4145" s="40">
        <f>Data!AK4142</f>
        <v>0</v>
      </c>
      <c r="H4145" s="35">
        <f>Data!AB4142</f>
        <v>0</v>
      </c>
      <c r="I4145" s="35">
        <f>Data!AD4142</f>
        <v>0</v>
      </c>
      <c r="J4145" s="35">
        <f>Data!AF4142</f>
        <v>0</v>
      </c>
      <c r="K4145" s="35" t="str">
        <f>CONCATENATE(Data!AH4142, " ", Data!AI4142)</f>
        <v xml:space="preserve"> </v>
      </c>
      <c r="L4145" s="35" t="str">
        <f>Data!C4142</f>
        <v>Vehicle, Battery Electric Vehicle</v>
      </c>
      <c r="M4145" s="35">
        <f>Data!H4142</f>
        <v>0</v>
      </c>
      <c r="N4145" s="41">
        <f>Data!I4142</f>
        <v>46087.420694444445</v>
      </c>
      <c r="O4145" s="35">
        <f>Data!L4142</f>
        <v>-84.571789999999993</v>
      </c>
      <c r="P4145" s="35">
        <f>Data!M4142</f>
        <v>9.88795</v>
      </c>
      <c r="Q4145" s="35" t="str">
        <f>IF(Data!N4142=0,"",Data!N4142)</f>
        <v>CurveSpeedEstimateError</v>
      </c>
      <c r="R4145" s="35">
        <f>Data!K4142</f>
        <v>35</v>
      </c>
      <c r="S4145" s="35" t="str">
        <f>IF(Data!X4142=TRUE(), "Yes", "No")</f>
        <v>Yes</v>
      </c>
      <c r="T4145" s="40" t="e">
        <f>#REF!</f>
        <v>#REF!</v>
      </c>
    </row>
    <row r="4146" spans="1:20" x14ac:dyDescent="0.3">
      <c r="A4146" s="35" t="str">
        <f>Data!A4143</f>
        <v>NISSAN LEAF 299-1018</v>
      </c>
      <c r="B4146" s="36">
        <f t="shared" si="64"/>
        <v>46087.420717592591</v>
      </c>
      <c r="C4146" s="37" t="str">
        <f>IF(Data!J4143="GpsRecord", CONCATENATE($U$3,": ",Data!M4143,", ",Data!L4143), CONCATENATE(Data!AB4143, " ", Data!AH4143))</f>
        <v>Ubicación: 9.88792, -84.57199</v>
      </c>
      <c r="D4146" s="38" t="str">
        <f>IF(Data!O4143=TRUE(), "Yes", "No")</f>
        <v>Yes</v>
      </c>
      <c r="E4146" s="38" t="str">
        <f>IF(Data!J4143="EngineStatusRecord","Engine",IF(Data!J4143="GpsRecord", "GPS", IF(Data!J4143="EngineFaultRecord", "Fault", IF(Data!J4143="DriverChange","Driver",IF(Data!J4143="CustomRecord","Custom","Debug")))))</f>
        <v>GPS</v>
      </c>
      <c r="F4146" s="39" t="str">
        <f>IF(Data!Y4143=TRUE(), "Yes", "No")</f>
        <v>Yes</v>
      </c>
      <c r="G4146" s="40">
        <f>Data!AK4143</f>
        <v>0</v>
      </c>
      <c r="H4146" s="35">
        <f>Data!AB4143</f>
        <v>0</v>
      </c>
      <c r="I4146" s="35">
        <f>Data!AD4143</f>
        <v>0</v>
      </c>
      <c r="J4146" s="35">
        <f>Data!AF4143</f>
        <v>0</v>
      </c>
      <c r="K4146" s="35" t="str">
        <f>CONCATENATE(Data!AH4143, " ", Data!AI4143)</f>
        <v xml:space="preserve"> </v>
      </c>
      <c r="L4146" s="35" t="str">
        <f>Data!C4143</f>
        <v>Vehicle, Battery Electric Vehicle</v>
      </c>
      <c r="M4146" s="35">
        <f>Data!H4143</f>
        <v>0</v>
      </c>
      <c r="N4146" s="41">
        <f>Data!I4143</f>
        <v>46087.420717592591</v>
      </c>
      <c r="O4146" s="35">
        <f>Data!L4143</f>
        <v>-84.57199</v>
      </c>
      <c r="P4146" s="35">
        <f>Data!M4143</f>
        <v>9.8879199999999994</v>
      </c>
      <c r="Q4146" s="35" t="str">
        <f>IF(Data!N4143=0,"",Data!N4143)</f>
        <v>CurveSpeedEstimateError</v>
      </c>
      <c r="R4146" s="35">
        <f>Data!K4143</f>
        <v>42</v>
      </c>
      <c r="S4146" s="35" t="str">
        <f>IF(Data!X4143=TRUE(), "Yes", "No")</f>
        <v>Yes</v>
      </c>
      <c r="T4146" s="40" t="e">
        <f>#REF!</f>
        <v>#REF!</v>
      </c>
    </row>
    <row r="4147" spans="1:20" x14ac:dyDescent="0.3">
      <c r="A4147" s="35" t="str">
        <f>Data!A4144</f>
        <v>NISSAN LEAF 299-1018</v>
      </c>
      <c r="B4147" s="36">
        <f t="shared" si="64"/>
        <v>46087.420717905094</v>
      </c>
      <c r="C4147" s="37" t="str">
        <f>IF(Data!J4144="GpsRecord", CONCATENATE($U$3,": ",Data!M4144,", ",Data!L4144), CONCATENATE(Data!AB4144, " ", Data!AH4144))</f>
        <v>Velocidad del motor en carretera 46</v>
      </c>
      <c r="D4147" s="38" t="str">
        <f>IF(Data!O4144=TRUE(), "Yes", "No")</f>
        <v>No</v>
      </c>
      <c r="E4147" s="38" t="str">
        <f>IF(Data!J4144="EngineStatusRecord","Engine",IF(Data!J4144="GpsRecord", "GPS", IF(Data!J4144="EngineFaultRecord", "Fault", IF(Data!J4144="DriverChange","Driver",IF(Data!J4144="CustomRecord","Custom","Debug")))))</f>
        <v>Engine</v>
      </c>
      <c r="F4147" s="39" t="str">
        <f>IF(Data!Y4144=TRUE(), "Yes", "No")</f>
        <v>No</v>
      </c>
      <c r="G4147" s="40">
        <f>Data!AK4144</f>
        <v>0</v>
      </c>
      <c r="H4147" s="35" t="str">
        <f>Data!AB4144</f>
        <v>Velocidad del motor en carretera</v>
      </c>
      <c r="I4147" s="35">
        <f>Data!AD4144</f>
        <v>0</v>
      </c>
      <c r="J4147" s="35">
        <f>Data!AF4144</f>
        <v>0</v>
      </c>
      <c r="K4147" s="35" t="str">
        <f>CONCATENATE(Data!AH4144, " ", Data!AI4144)</f>
        <v>46 km/h</v>
      </c>
      <c r="L4147" s="35" t="str">
        <f>Data!C4144</f>
        <v>Vehicle, Battery Electric Vehicle</v>
      </c>
      <c r="M4147" s="35">
        <f>Data!H4144</f>
        <v>0</v>
      </c>
      <c r="N4147" s="41">
        <f>Data!I4144</f>
        <v>46087.420717905094</v>
      </c>
      <c r="O4147" s="35">
        <f>Data!L4144</f>
        <v>0</v>
      </c>
      <c r="P4147" s="35">
        <f>Data!M4144</f>
        <v>0</v>
      </c>
      <c r="Q4147" s="35" t="str">
        <f>IF(Data!N4144=0,"",Data!N4144)</f>
        <v/>
      </c>
      <c r="R4147" s="35">
        <f>Data!K4144</f>
        <v>0</v>
      </c>
      <c r="S4147" s="35" t="str">
        <f>IF(Data!X4144=TRUE(), "Yes", "No")</f>
        <v>No</v>
      </c>
      <c r="T4147" s="40" t="e">
        <f>#REF!</f>
        <v>#REF!</v>
      </c>
    </row>
    <row r="4148" spans="1:20" x14ac:dyDescent="0.3">
      <c r="A4148" s="35" t="str">
        <f>Data!A4145</f>
        <v>NISSAN LEAF 299-1018</v>
      </c>
      <c r="B4148" s="36">
        <f t="shared" si="64"/>
        <v>46087.420724062496</v>
      </c>
      <c r="C4148" s="37" t="str">
        <f>IF(Data!J4145="GpsRecord", CONCATENATE($U$3,": ",Data!M4145,", ",Data!L4145), CONCATENATE(Data!AB4145, " ", Data!AH4145))</f>
        <v>Energía de la batería del vehículo eléctrico 42185</v>
      </c>
      <c r="D4148" s="38" t="str">
        <f>IF(Data!O4145=TRUE(), "Yes", "No")</f>
        <v>No</v>
      </c>
      <c r="E4148" s="38" t="str">
        <f>IF(Data!J4145="EngineStatusRecord","Engine",IF(Data!J4145="GpsRecord", "GPS", IF(Data!J4145="EngineFaultRecord", "Fault", IF(Data!J4145="DriverChange","Driver",IF(Data!J4145="CustomRecord","Custom","Debug")))))</f>
        <v>Engine</v>
      </c>
      <c r="F4148" s="39" t="str">
        <f>IF(Data!Y4145=TRUE(), "Yes", "No")</f>
        <v>No</v>
      </c>
      <c r="G4148" s="40">
        <f>Data!AK4145</f>
        <v>0</v>
      </c>
      <c r="H4148" s="35" t="str">
        <f>Data!AB4145</f>
        <v>Energía de la batería del vehículo eléctrico</v>
      </c>
      <c r="I4148" s="35">
        <f>Data!AD4145</f>
        <v>0</v>
      </c>
      <c r="J4148" s="35">
        <f>Data!AF4145</f>
        <v>0</v>
      </c>
      <c r="K4148" s="35" t="str">
        <f>CONCATENATE(Data!AH4145, " ", Data!AI4145)</f>
        <v>42185 W</v>
      </c>
      <c r="L4148" s="35" t="str">
        <f>Data!C4145</f>
        <v>Vehicle, Battery Electric Vehicle</v>
      </c>
      <c r="M4148" s="35">
        <f>Data!H4145</f>
        <v>0</v>
      </c>
      <c r="N4148" s="41">
        <f>Data!I4145</f>
        <v>46087.420724062496</v>
      </c>
      <c r="O4148" s="35">
        <f>Data!L4145</f>
        <v>0</v>
      </c>
      <c r="P4148" s="35">
        <f>Data!M4145</f>
        <v>0</v>
      </c>
      <c r="Q4148" s="35" t="str">
        <f>IF(Data!N4145=0,"",Data!N4145)</f>
        <v/>
      </c>
      <c r="R4148" s="35">
        <f>Data!K4145</f>
        <v>0</v>
      </c>
      <c r="S4148" s="35" t="str">
        <f>IF(Data!X4145=TRUE(), "Yes", "No")</f>
        <v>No</v>
      </c>
      <c r="T4148" s="40" t="e">
        <f>#REF!</f>
        <v>#REF!</v>
      </c>
    </row>
    <row r="4149" spans="1:20" x14ac:dyDescent="0.3">
      <c r="A4149" s="35" t="str">
        <f>Data!A4146</f>
        <v>NISSAN LEAF 299-1018</v>
      </c>
      <c r="B4149" s="36">
        <f t="shared" si="64"/>
        <v>46087.420775775463</v>
      </c>
      <c r="C4149" s="37" t="str">
        <f>IF(Data!J4146="GpsRecord", CONCATENATE($U$3,": ",Data!M4146,", ",Data!L4146), CONCATENATE(Data!AB4146, " ", Data!AH4146))</f>
        <v>Velocidad del motor en carretera 70</v>
      </c>
      <c r="D4149" s="38" t="str">
        <f>IF(Data!O4146=TRUE(), "Yes", "No")</f>
        <v>No</v>
      </c>
      <c r="E4149" s="38" t="str">
        <f>IF(Data!J4146="EngineStatusRecord","Engine",IF(Data!J4146="GpsRecord", "GPS", IF(Data!J4146="EngineFaultRecord", "Fault", IF(Data!J4146="DriverChange","Driver",IF(Data!J4146="CustomRecord","Custom","Debug")))))</f>
        <v>Engine</v>
      </c>
      <c r="F4149" s="39" t="str">
        <f>IF(Data!Y4146=TRUE(), "Yes", "No")</f>
        <v>No</v>
      </c>
      <c r="G4149" s="40">
        <f>Data!AK4146</f>
        <v>0</v>
      </c>
      <c r="H4149" s="35" t="str">
        <f>Data!AB4146</f>
        <v>Velocidad del motor en carretera</v>
      </c>
      <c r="I4149" s="35">
        <f>Data!AD4146</f>
        <v>0</v>
      </c>
      <c r="J4149" s="35">
        <f>Data!AF4146</f>
        <v>0</v>
      </c>
      <c r="K4149" s="35" t="str">
        <f>CONCATENATE(Data!AH4146, " ", Data!AI4146)</f>
        <v>70 km/h</v>
      </c>
      <c r="L4149" s="35" t="str">
        <f>Data!C4146</f>
        <v>Vehicle, Battery Electric Vehicle</v>
      </c>
      <c r="M4149" s="35">
        <f>Data!H4146</f>
        <v>0</v>
      </c>
      <c r="N4149" s="41">
        <f>Data!I4146</f>
        <v>46087.420775775463</v>
      </c>
      <c r="O4149" s="35">
        <f>Data!L4146</f>
        <v>0</v>
      </c>
      <c r="P4149" s="35">
        <f>Data!M4146</f>
        <v>0</v>
      </c>
      <c r="Q4149" s="35" t="str">
        <f>IF(Data!N4146=0,"",Data!N4146)</f>
        <v/>
      </c>
      <c r="R4149" s="35">
        <f>Data!K4146</f>
        <v>0</v>
      </c>
      <c r="S4149" s="35" t="str">
        <f>IF(Data!X4146=TRUE(), "Yes", "No")</f>
        <v>No</v>
      </c>
      <c r="T4149" s="40" t="e">
        <f>#REF!</f>
        <v>#REF!</v>
      </c>
    </row>
    <row r="4150" spans="1:20" x14ac:dyDescent="0.3">
      <c r="A4150" s="35" t="str">
        <f>Data!A4147</f>
        <v>NISSAN LEAF 299-1018</v>
      </c>
      <c r="B4150" s="36">
        <f t="shared" si="64"/>
        <v>46087.420798611114</v>
      </c>
      <c r="C4150" s="37" t="str">
        <f>IF(Data!J4147="GpsRecord", CONCATENATE($U$3,": ",Data!M4147,", ",Data!L4147), CONCATENATE(Data!AB4147, " ", Data!AH4147))</f>
        <v>Ubicación: 9.88773, -84.57303</v>
      </c>
      <c r="D4150" s="38" t="str">
        <f>IF(Data!O4147=TRUE(), "Yes", "No")</f>
        <v>Yes</v>
      </c>
      <c r="E4150" s="38" t="str">
        <f>IF(Data!J4147="EngineStatusRecord","Engine",IF(Data!J4147="GpsRecord", "GPS", IF(Data!J4147="EngineFaultRecord", "Fault", IF(Data!J4147="DriverChange","Driver",IF(Data!J4147="CustomRecord","Custom","Debug")))))</f>
        <v>GPS</v>
      </c>
      <c r="F4150" s="39" t="str">
        <f>IF(Data!Y4147=TRUE(), "Yes", "No")</f>
        <v>Yes</v>
      </c>
      <c r="G4150" s="40">
        <f>Data!AK4147</f>
        <v>0</v>
      </c>
      <c r="H4150" s="35">
        <f>Data!AB4147</f>
        <v>0</v>
      </c>
      <c r="I4150" s="35">
        <f>Data!AD4147</f>
        <v>0</v>
      </c>
      <c r="J4150" s="35">
        <f>Data!AF4147</f>
        <v>0</v>
      </c>
      <c r="K4150" s="35" t="str">
        <f>CONCATENATE(Data!AH4147, " ", Data!AI4147)</f>
        <v xml:space="preserve"> </v>
      </c>
      <c r="L4150" s="35" t="str">
        <f>Data!C4147</f>
        <v>Vehicle, Battery Electric Vehicle</v>
      </c>
      <c r="M4150" s="35">
        <f>Data!H4147</f>
        <v>0</v>
      </c>
      <c r="N4150" s="41">
        <f>Data!I4147</f>
        <v>46087.420798611114</v>
      </c>
      <c r="O4150" s="35">
        <f>Data!L4147</f>
        <v>-84.573030000000003</v>
      </c>
      <c r="P4150" s="35">
        <f>Data!M4147</f>
        <v>9.8877299999999995</v>
      </c>
      <c r="Q4150" s="35" t="str">
        <f>IF(Data!N4147=0,"",Data!N4147)</f>
        <v>CurvePositionEstimateError</v>
      </c>
      <c r="R4150" s="35">
        <f>Data!K4147</f>
        <v>74</v>
      </c>
      <c r="S4150" s="35" t="str">
        <f>IF(Data!X4147=TRUE(), "Yes", "No")</f>
        <v>Yes</v>
      </c>
      <c r="T4150" s="40" t="e">
        <f>#REF!</f>
        <v>#REF!</v>
      </c>
    </row>
    <row r="4151" spans="1:20" x14ac:dyDescent="0.3">
      <c r="A4151" s="35" t="str">
        <f>Data!A4148</f>
        <v>NISSAN LEAF 299-1018</v>
      </c>
      <c r="B4151" s="36">
        <f t="shared" si="64"/>
        <v>46087.420834826386</v>
      </c>
      <c r="C4151" s="37" t="str">
        <f>IF(Data!J4148="GpsRecord", CONCATENATE($U$3,": ",Data!M4148,", ",Data!L4148), CONCATENATE(Data!AB4148, " ", Data!AH4148))</f>
        <v>Estado de carga genérico 58.535</v>
      </c>
      <c r="D4151" s="38" t="str">
        <f>IF(Data!O4148=TRUE(), "Yes", "No")</f>
        <v>No</v>
      </c>
      <c r="E4151" s="38" t="str">
        <f>IF(Data!J4148="EngineStatusRecord","Engine",IF(Data!J4148="GpsRecord", "GPS", IF(Data!J4148="EngineFaultRecord", "Fault", IF(Data!J4148="DriverChange","Driver",IF(Data!J4148="CustomRecord","Custom","Debug")))))</f>
        <v>Engine</v>
      </c>
      <c r="F4151" s="39" t="str">
        <f>IF(Data!Y4148=TRUE(), "Yes", "No")</f>
        <v>No</v>
      </c>
      <c r="G4151" s="40">
        <f>Data!AK4148</f>
        <v>0</v>
      </c>
      <c r="H4151" s="35" t="str">
        <f>Data!AB4148</f>
        <v>Estado de carga genérico</v>
      </c>
      <c r="I4151" s="35">
        <f>Data!AD4148</f>
        <v>0</v>
      </c>
      <c r="J4151" s="35">
        <f>Data!AF4148</f>
        <v>0</v>
      </c>
      <c r="K4151" s="35" t="str">
        <f>CONCATENATE(Data!AH4148, " ", Data!AI4148)</f>
        <v>58.535 %</v>
      </c>
      <c r="L4151" s="35" t="str">
        <f>Data!C4148</f>
        <v>Vehicle, Battery Electric Vehicle</v>
      </c>
      <c r="M4151" s="35">
        <f>Data!H4148</f>
        <v>0</v>
      </c>
      <c r="N4151" s="41">
        <f>Data!I4148</f>
        <v>46087.420834826386</v>
      </c>
      <c r="O4151" s="35">
        <f>Data!L4148</f>
        <v>0</v>
      </c>
      <c r="P4151" s="35">
        <f>Data!M4148</f>
        <v>0</v>
      </c>
      <c r="Q4151" s="35" t="str">
        <f>IF(Data!N4148=0,"",Data!N4148)</f>
        <v/>
      </c>
      <c r="R4151" s="35">
        <f>Data!K4148</f>
        <v>0</v>
      </c>
      <c r="S4151" s="35" t="str">
        <f>IF(Data!X4148=TRUE(), "Yes", "No")</f>
        <v>No</v>
      </c>
      <c r="T4151" s="40" t="e">
        <f>#REF!</f>
        <v>#REF!</v>
      </c>
    </row>
    <row r="4152" spans="1:20" x14ac:dyDescent="0.3">
      <c r="A4152" s="35" t="str">
        <f>Data!A4149</f>
        <v>NISSAN LEAF 299-1018</v>
      </c>
      <c r="B4152" s="36">
        <f t="shared" si="64"/>
        <v>46087.420844907407</v>
      </c>
      <c r="C4152" s="37" t="str">
        <f>IF(Data!J4149="GpsRecord", CONCATENATE($U$3,": ",Data!M4149,", ",Data!L4149), CONCATENATE(Data!AB4149, " ", Data!AH4149))</f>
        <v>Ubicación: 9.88757, -84.57381</v>
      </c>
      <c r="D4152" s="38" t="str">
        <f>IF(Data!O4149=TRUE(), "Yes", "No")</f>
        <v>Yes</v>
      </c>
      <c r="E4152" s="38" t="str">
        <f>IF(Data!J4149="EngineStatusRecord","Engine",IF(Data!J4149="GpsRecord", "GPS", IF(Data!J4149="EngineFaultRecord", "Fault", IF(Data!J4149="DriverChange","Driver",IF(Data!J4149="CustomRecord","Custom","Debug")))))</f>
        <v>GPS</v>
      </c>
      <c r="F4152" s="39" t="str">
        <f>IF(Data!Y4149=TRUE(), "Yes", "No")</f>
        <v>Yes</v>
      </c>
      <c r="G4152" s="40">
        <f>Data!AK4149</f>
        <v>0</v>
      </c>
      <c r="H4152" s="35">
        <f>Data!AB4149</f>
        <v>0</v>
      </c>
      <c r="I4152" s="35">
        <f>Data!AD4149</f>
        <v>0</v>
      </c>
      <c r="J4152" s="35">
        <f>Data!AF4149</f>
        <v>0</v>
      </c>
      <c r="K4152" s="35" t="str">
        <f>CONCATENATE(Data!AH4149, " ", Data!AI4149)</f>
        <v xml:space="preserve"> </v>
      </c>
      <c r="L4152" s="35" t="str">
        <f>Data!C4149</f>
        <v>Vehicle, Battery Electric Vehicle</v>
      </c>
      <c r="M4152" s="35">
        <f>Data!H4149</f>
        <v>0</v>
      </c>
      <c r="N4152" s="41">
        <f>Data!I4149</f>
        <v>46087.420844907407</v>
      </c>
      <c r="O4152" s="35">
        <f>Data!L4149</f>
        <v>-84.573809999999995</v>
      </c>
      <c r="P4152" s="35">
        <f>Data!M4149</f>
        <v>9.8875700000000002</v>
      </c>
      <c r="Q4152" s="35" t="str">
        <f>IF(Data!N4149=0,"",Data!N4149)</f>
        <v>CurveSpeedEstimateError</v>
      </c>
      <c r="R4152" s="35">
        <f>Data!K4149</f>
        <v>83</v>
      </c>
      <c r="S4152" s="35" t="str">
        <f>IF(Data!X4149=TRUE(), "Yes", "No")</f>
        <v>Yes</v>
      </c>
      <c r="T4152" s="40" t="e">
        <f>#REF!</f>
        <v>#REF!</v>
      </c>
    </row>
    <row r="4153" spans="1:20" x14ac:dyDescent="0.3">
      <c r="A4153" s="35" t="str">
        <f>Data!A4150</f>
        <v>NISSAN LEAF 299-1018</v>
      </c>
      <c r="B4153" s="36">
        <f t="shared" si="64"/>
        <v>46087.420921851852</v>
      </c>
      <c r="C4153" s="37" t="str">
        <f>IF(Data!J4150="GpsRecord", CONCATENATE($U$3,": ",Data!M4150,", ",Data!L4150), CONCATENATE(Data!AB4150, " ", Data!AH4150))</f>
        <v>Energía de la batería del vehículo eléctrico 37746</v>
      </c>
      <c r="D4153" s="38" t="str">
        <f>IF(Data!O4150=TRUE(), "Yes", "No")</f>
        <v>No</v>
      </c>
      <c r="E4153" s="38" t="str">
        <f>IF(Data!J4150="EngineStatusRecord","Engine",IF(Data!J4150="GpsRecord", "GPS", IF(Data!J4150="EngineFaultRecord", "Fault", IF(Data!J4150="DriverChange","Driver",IF(Data!J4150="CustomRecord","Custom","Debug")))))</f>
        <v>Engine</v>
      </c>
      <c r="F4153" s="39" t="str">
        <f>IF(Data!Y4150=TRUE(), "Yes", "No")</f>
        <v>No</v>
      </c>
      <c r="G4153" s="40">
        <f>Data!AK4150</f>
        <v>0</v>
      </c>
      <c r="H4153" s="35" t="str">
        <f>Data!AB4150</f>
        <v>Energía de la batería del vehículo eléctrico</v>
      </c>
      <c r="I4153" s="35">
        <f>Data!AD4150</f>
        <v>0</v>
      </c>
      <c r="J4153" s="35">
        <f>Data!AF4150</f>
        <v>0</v>
      </c>
      <c r="K4153" s="35" t="str">
        <f>CONCATENATE(Data!AH4150, " ", Data!AI4150)</f>
        <v>37746 W</v>
      </c>
      <c r="L4153" s="35" t="str">
        <f>Data!C4150</f>
        <v>Vehicle, Battery Electric Vehicle</v>
      </c>
      <c r="M4153" s="35">
        <f>Data!H4150</f>
        <v>0</v>
      </c>
      <c r="N4153" s="41">
        <f>Data!I4150</f>
        <v>46087.420921851852</v>
      </c>
      <c r="O4153" s="35">
        <f>Data!L4150</f>
        <v>0</v>
      </c>
      <c r="P4153" s="35">
        <f>Data!M4150</f>
        <v>0</v>
      </c>
      <c r="Q4153" s="35" t="str">
        <f>IF(Data!N4150=0,"",Data!N4150)</f>
        <v/>
      </c>
      <c r="R4153" s="35">
        <f>Data!K4150</f>
        <v>0</v>
      </c>
      <c r="S4153" s="35" t="str">
        <f>IF(Data!X4150=TRUE(), "Yes", "No")</f>
        <v>No</v>
      </c>
      <c r="T4153" s="40" t="e">
        <f>#REF!</f>
        <v>#REF!</v>
      </c>
    </row>
    <row r="4154" spans="1:20" x14ac:dyDescent="0.3">
      <c r="A4154" s="35" t="str">
        <f>Data!A4151</f>
        <v>NISSAN LEAF 299-1018</v>
      </c>
      <c r="B4154" s="36">
        <f t="shared" si="64"/>
        <v>46087.42092611111</v>
      </c>
      <c r="C4154" s="37" t="str">
        <f>IF(Data!J4151="GpsRecord", CONCATENATE($U$3,": ",Data!M4151,", ",Data!L4151), CONCATENATE(Data!AB4151, " ", Data!AH4151))</f>
        <v>Velocidad del motor en carretera 101</v>
      </c>
      <c r="D4154" s="38" t="str">
        <f>IF(Data!O4151=TRUE(), "Yes", "No")</f>
        <v>No</v>
      </c>
      <c r="E4154" s="38" t="str">
        <f>IF(Data!J4151="EngineStatusRecord","Engine",IF(Data!J4151="GpsRecord", "GPS", IF(Data!J4151="EngineFaultRecord", "Fault", IF(Data!J4151="DriverChange","Driver",IF(Data!J4151="CustomRecord","Custom","Debug")))))</f>
        <v>Engine</v>
      </c>
      <c r="F4154" s="39" t="str">
        <f>IF(Data!Y4151=TRUE(), "Yes", "No")</f>
        <v>No</v>
      </c>
      <c r="G4154" s="40">
        <f>Data!AK4151</f>
        <v>0</v>
      </c>
      <c r="H4154" s="35" t="str">
        <f>Data!AB4151</f>
        <v>Velocidad del motor en carretera</v>
      </c>
      <c r="I4154" s="35">
        <f>Data!AD4151</f>
        <v>0</v>
      </c>
      <c r="J4154" s="35">
        <f>Data!AF4151</f>
        <v>0</v>
      </c>
      <c r="K4154" s="35" t="str">
        <f>CONCATENATE(Data!AH4151, " ", Data!AI4151)</f>
        <v>101 km/h</v>
      </c>
      <c r="L4154" s="35" t="str">
        <f>Data!C4151</f>
        <v>Vehicle, Battery Electric Vehicle</v>
      </c>
      <c r="M4154" s="35">
        <f>Data!H4151</f>
        <v>0</v>
      </c>
      <c r="N4154" s="41">
        <f>Data!I4151</f>
        <v>46087.42092611111</v>
      </c>
      <c r="O4154" s="35">
        <f>Data!L4151</f>
        <v>0</v>
      </c>
      <c r="P4154" s="35">
        <f>Data!M4151</f>
        <v>0</v>
      </c>
      <c r="Q4154" s="35" t="str">
        <f>IF(Data!N4151=0,"",Data!N4151)</f>
        <v/>
      </c>
      <c r="R4154" s="35">
        <f>Data!K4151</f>
        <v>0</v>
      </c>
      <c r="S4154" s="35" t="str">
        <f>IF(Data!X4151=TRUE(), "Yes", "No")</f>
        <v>No</v>
      </c>
      <c r="T4154" s="40" t="e">
        <f>#REF!</f>
        <v>#REF!</v>
      </c>
    </row>
    <row r="4155" spans="1:20" x14ac:dyDescent="0.3">
      <c r="A4155" s="35" t="str">
        <f>Data!A4152</f>
        <v>NISSAN LEAF 299-1018</v>
      </c>
      <c r="B4155" s="36">
        <f t="shared" si="64"/>
        <v>46087.420933611109</v>
      </c>
      <c r="C4155" s="37" t="str">
        <f>IF(Data!J4152="GpsRecord", CONCATENATE($U$3,": ",Data!M4152,", ",Data!L4152), CONCATENATE(Data!AB4152, " ", Data!AH4152))</f>
        <v>Energía de la batería del vehículo eléctrico -12407</v>
      </c>
      <c r="D4155" s="38" t="str">
        <f>IF(Data!O4152=TRUE(), "Yes", "No")</f>
        <v>No</v>
      </c>
      <c r="E4155" s="38" t="str">
        <f>IF(Data!J4152="EngineStatusRecord","Engine",IF(Data!J4152="GpsRecord", "GPS", IF(Data!J4152="EngineFaultRecord", "Fault", IF(Data!J4152="DriverChange","Driver",IF(Data!J4152="CustomRecord","Custom","Debug")))))</f>
        <v>Engine</v>
      </c>
      <c r="F4155" s="39" t="str">
        <f>IF(Data!Y4152=TRUE(), "Yes", "No")</f>
        <v>No</v>
      </c>
      <c r="G4155" s="40">
        <f>Data!AK4152</f>
        <v>0</v>
      </c>
      <c r="H4155" s="35" t="str">
        <f>Data!AB4152</f>
        <v>Energía de la batería del vehículo eléctrico</v>
      </c>
      <c r="I4155" s="35">
        <f>Data!AD4152</f>
        <v>0</v>
      </c>
      <c r="J4155" s="35">
        <f>Data!AF4152</f>
        <v>0</v>
      </c>
      <c r="K4155" s="35" t="str">
        <f>CONCATENATE(Data!AH4152, " ", Data!AI4152)</f>
        <v>-12407 W</v>
      </c>
      <c r="L4155" s="35" t="str">
        <f>Data!C4152</f>
        <v>Vehicle, Battery Electric Vehicle</v>
      </c>
      <c r="M4155" s="35">
        <f>Data!H4152</f>
        <v>0</v>
      </c>
      <c r="N4155" s="41">
        <f>Data!I4152</f>
        <v>46087.420933611109</v>
      </c>
      <c r="O4155" s="35">
        <f>Data!L4152</f>
        <v>0</v>
      </c>
      <c r="P4155" s="35">
        <f>Data!M4152</f>
        <v>0</v>
      </c>
      <c r="Q4155" s="35" t="str">
        <f>IF(Data!N4152=0,"",Data!N4152)</f>
        <v/>
      </c>
      <c r="R4155" s="35">
        <f>Data!K4152</f>
        <v>0</v>
      </c>
      <c r="S4155" s="35" t="str">
        <f>IF(Data!X4152=TRUE(), "Yes", "No")</f>
        <v>No</v>
      </c>
      <c r="T4155" s="40" t="e">
        <f>#REF!</f>
        <v>#REF!</v>
      </c>
    </row>
    <row r="4156" spans="1:20" x14ac:dyDescent="0.3">
      <c r="A4156" s="35" t="str">
        <f>Data!A4153</f>
        <v>NISSAN LEAF 299-1018</v>
      </c>
      <c r="B4156" s="36">
        <f t="shared" si="64"/>
        <v>46087.420949074076</v>
      </c>
      <c r="C4156" s="37" t="str">
        <f>IF(Data!J4153="GpsRecord", CONCATENATE($U$3,": ",Data!M4153,", ",Data!L4153), CONCATENATE(Data!AB4153, " ", Data!AH4153))</f>
        <v>Ubicación: 9.88712, -84.57588</v>
      </c>
      <c r="D4156" s="38" t="str">
        <f>IF(Data!O4153=TRUE(), "Yes", "No")</f>
        <v>Yes</v>
      </c>
      <c r="E4156" s="38" t="str">
        <f>IF(Data!J4153="EngineStatusRecord","Engine",IF(Data!J4153="GpsRecord", "GPS", IF(Data!J4153="EngineFaultRecord", "Fault", IF(Data!J4153="DriverChange","Driver",IF(Data!J4153="CustomRecord","Custom","Debug")))))</f>
        <v>GPS</v>
      </c>
      <c r="F4156" s="39" t="str">
        <f>IF(Data!Y4153=TRUE(), "Yes", "No")</f>
        <v>Yes</v>
      </c>
      <c r="G4156" s="40">
        <f>Data!AK4153</f>
        <v>0</v>
      </c>
      <c r="H4156" s="35">
        <f>Data!AB4153</f>
        <v>0</v>
      </c>
      <c r="I4156" s="35">
        <f>Data!AD4153</f>
        <v>0</v>
      </c>
      <c r="J4156" s="35">
        <f>Data!AF4153</f>
        <v>0</v>
      </c>
      <c r="K4156" s="35" t="str">
        <f>CONCATENATE(Data!AH4153, " ", Data!AI4153)</f>
        <v xml:space="preserve"> </v>
      </c>
      <c r="L4156" s="35" t="str">
        <f>Data!C4153</f>
        <v>Vehicle, Battery Electric Vehicle</v>
      </c>
      <c r="M4156" s="35">
        <f>Data!H4153</f>
        <v>0</v>
      </c>
      <c r="N4156" s="41">
        <f>Data!I4153</f>
        <v>46087.420949074076</v>
      </c>
      <c r="O4156" s="35">
        <f>Data!L4153</f>
        <v>-84.575879999999998</v>
      </c>
      <c r="P4156" s="35">
        <f>Data!M4153</f>
        <v>9.8871199999999995</v>
      </c>
      <c r="Q4156" s="35" t="str">
        <f>IF(Data!N4153=0,"",Data!N4153)</f>
        <v>CurvePositionEstimateError</v>
      </c>
      <c r="R4156" s="35">
        <f>Data!K4153</f>
        <v>98</v>
      </c>
      <c r="S4156" s="35" t="str">
        <f>IF(Data!X4153=TRUE(), "Yes", "No")</f>
        <v>Yes</v>
      </c>
      <c r="T4156" s="40" t="e">
        <f>#REF!</f>
        <v>#REF!</v>
      </c>
    </row>
    <row r="4157" spans="1:20" x14ac:dyDescent="0.3">
      <c r="A4157" s="35" t="str">
        <f>Data!A4154</f>
        <v>NISSAN LEAF 299-1018</v>
      </c>
      <c r="B4157" s="36">
        <f t="shared" si="64"/>
        <v>46087.420968379629</v>
      </c>
      <c r="C4157" s="37" t="str">
        <f>IF(Data!J4154="GpsRecord", CONCATENATE($U$3,": ",Data!M4154,", ",Data!L4154), CONCATENATE(Data!AB4154, " ", Data!AH4154))</f>
        <v>Energía de la batería del vehículo eléctrico 22592</v>
      </c>
      <c r="D4157" s="38" t="str">
        <f>IF(Data!O4154=TRUE(), "Yes", "No")</f>
        <v>No</v>
      </c>
      <c r="E4157" s="38" t="str">
        <f>IF(Data!J4154="EngineStatusRecord","Engine",IF(Data!J4154="GpsRecord", "GPS", IF(Data!J4154="EngineFaultRecord", "Fault", IF(Data!J4154="DriverChange","Driver",IF(Data!J4154="CustomRecord","Custom","Debug")))))</f>
        <v>Engine</v>
      </c>
      <c r="F4157" s="39" t="str">
        <f>IF(Data!Y4154=TRUE(), "Yes", "No")</f>
        <v>No</v>
      </c>
      <c r="G4157" s="40">
        <f>Data!AK4154</f>
        <v>0</v>
      </c>
      <c r="H4157" s="35" t="str">
        <f>Data!AB4154</f>
        <v>Energía de la batería del vehículo eléctrico</v>
      </c>
      <c r="I4157" s="35">
        <f>Data!AD4154</f>
        <v>0</v>
      </c>
      <c r="J4157" s="35">
        <f>Data!AF4154</f>
        <v>0</v>
      </c>
      <c r="K4157" s="35" t="str">
        <f>CONCATENATE(Data!AH4154, " ", Data!AI4154)</f>
        <v>22592 W</v>
      </c>
      <c r="L4157" s="35" t="str">
        <f>Data!C4154</f>
        <v>Vehicle, Battery Electric Vehicle</v>
      </c>
      <c r="M4157" s="35">
        <f>Data!H4154</f>
        <v>0</v>
      </c>
      <c r="N4157" s="41">
        <f>Data!I4154</f>
        <v>46087.420968379629</v>
      </c>
      <c r="O4157" s="35">
        <f>Data!L4154</f>
        <v>0</v>
      </c>
      <c r="P4157" s="35">
        <f>Data!M4154</f>
        <v>0</v>
      </c>
      <c r="Q4157" s="35" t="str">
        <f>IF(Data!N4154=0,"",Data!N4154)</f>
        <v/>
      </c>
      <c r="R4157" s="35">
        <f>Data!K4154</f>
        <v>0</v>
      </c>
      <c r="S4157" s="35" t="str">
        <f>IF(Data!X4154=TRUE(), "Yes", "No")</f>
        <v>No</v>
      </c>
      <c r="T4157" s="40" t="e">
        <f>#REF!</f>
        <v>#REF!</v>
      </c>
    </row>
    <row r="4158" spans="1:20" x14ac:dyDescent="0.3">
      <c r="A4158" s="35" t="str">
        <f>Data!A4155</f>
        <v>NISSAN LEAF 299-1018</v>
      </c>
      <c r="B4158" s="36">
        <f t="shared" si="64"/>
        <v>46087.421007256948</v>
      </c>
      <c r="C4158" s="37" t="str">
        <f>IF(Data!J4155="GpsRecord", CONCATENATE($U$3,": ",Data!M4155,", ",Data!L4155), CONCATENATE(Data!AB4155, " ", Data!AH4155))</f>
        <v>Velocidad del motor en carretera 107</v>
      </c>
      <c r="D4158" s="38" t="str">
        <f>IF(Data!O4155=TRUE(), "Yes", "No")</f>
        <v>No</v>
      </c>
      <c r="E4158" s="38" t="str">
        <f>IF(Data!J4155="EngineStatusRecord","Engine",IF(Data!J4155="GpsRecord", "GPS", IF(Data!J4155="EngineFaultRecord", "Fault", IF(Data!J4155="DriverChange","Driver",IF(Data!J4155="CustomRecord","Custom","Debug")))))</f>
        <v>Engine</v>
      </c>
      <c r="F4158" s="39" t="str">
        <f>IF(Data!Y4155=TRUE(), "Yes", "No")</f>
        <v>No</v>
      </c>
      <c r="G4158" s="40">
        <f>Data!AK4155</f>
        <v>0</v>
      </c>
      <c r="H4158" s="35" t="str">
        <f>Data!AB4155</f>
        <v>Velocidad del motor en carretera</v>
      </c>
      <c r="I4158" s="35">
        <f>Data!AD4155</f>
        <v>0</v>
      </c>
      <c r="J4158" s="35">
        <f>Data!AF4155</f>
        <v>0</v>
      </c>
      <c r="K4158" s="35" t="str">
        <f>CONCATENATE(Data!AH4155, " ", Data!AI4155)</f>
        <v>107 km/h</v>
      </c>
      <c r="L4158" s="35" t="str">
        <f>Data!C4155</f>
        <v>Vehicle, Battery Electric Vehicle</v>
      </c>
      <c r="M4158" s="35">
        <f>Data!H4155</f>
        <v>0</v>
      </c>
      <c r="N4158" s="41">
        <f>Data!I4155</f>
        <v>46087.421007256948</v>
      </c>
      <c r="O4158" s="35">
        <f>Data!L4155</f>
        <v>0</v>
      </c>
      <c r="P4158" s="35">
        <f>Data!M4155</f>
        <v>0</v>
      </c>
      <c r="Q4158" s="35" t="str">
        <f>IF(Data!N4155=0,"",Data!N4155)</f>
        <v/>
      </c>
      <c r="R4158" s="35">
        <f>Data!K4155</f>
        <v>0</v>
      </c>
      <c r="S4158" s="35" t="str">
        <f>IF(Data!X4155=TRUE(), "Yes", "No")</f>
        <v>No</v>
      </c>
      <c r="T4158" s="40" t="e">
        <f>#REF!</f>
        <v>#REF!</v>
      </c>
    </row>
    <row r="4159" spans="1:20" x14ac:dyDescent="0.3">
      <c r="A4159" s="35" t="str">
        <f>Data!A4156</f>
        <v>NISSAN LEAF 299-1018</v>
      </c>
      <c r="B4159" s="36">
        <f t="shared" si="64"/>
        <v>46087.421041666668</v>
      </c>
      <c r="C4159" s="37" t="str">
        <f>IF(Data!J4156="GpsRecord", CONCATENATE($U$3,": ",Data!M4156,", ",Data!L4156), CONCATENATE(Data!AB4156, " ", Data!AH4156))</f>
        <v>Ubicación: 9.88668, -84.5779</v>
      </c>
      <c r="D4159" s="38" t="str">
        <f>IF(Data!O4156=TRUE(), "Yes", "No")</f>
        <v>Yes</v>
      </c>
      <c r="E4159" s="38" t="str">
        <f>IF(Data!J4156="EngineStatusRecord","Engine",IF(Data!J4156="GpsRecord", "GPS", IF(Data!J4156="EngineFaultRecord", "Fault", IF(Data!J4156="DriverChange","Driver",IF(Data!J4156="CustomRecord","Custom","Debug")))))</f>
        <v>GPS</v>
      </c>
      <c r="F4159" s="39" t="str">
        <f>IF(Data!Y4156=TRUE(), "Yes", "No")</f>
        <v>Yes</v>
      </c>
      <c r="G4159" s="40">
        <f>Data!AK4156</f>
        <v>0</v>
      </c>
      <c r="H4159" s="35">
        <f>Data!AB4156</f>
        <v>0</v>
      </c>
      <c r="I4159" s="35">
        <f>Data!AD4156</f>
        <v>0</v>
      </c>
      <c r="J4159" s="35">
        <f>Data!AF4156</f>
        <v>0</v>
      </c>
      <c r="K4159" s="35" t="str">
        <f>CONCATENATE(Data!AH4156, " ", Data!AI4156)</f>
        <v xml:space="preserve"> </v>
      </c>
      <c r="L4159" s="35" t="str">
        <f>Data!C4156</f>
        <v>Vehicle, Battery Electric Vehicle</v>
      </c>
      <c r="M4159" s="35">
        <f>Data!H4156</f>
        <v>0</v>
      </c>
      <c r="N4159" s="41">
        <f>Data!I4156</f>
        <v>46087.421041666668</v>
      </c>
      <c r="O4159" s="35">
        <f>Data!L4156</f>
        <v>-84.5779</v>
      </c>
      <c r="P4159" s="35">
        <f>Data!M4156</f>
        <v>9.8866800000000001</v>
      </c>
      <c r="Q4159" s="35" t="str">
        <f>IF(Data!N4156=0,"",Data!N4156)</f>
        <v>CurveSpeedEstimateError</v>
      </c>
      <c r="R4159" s="35">
        <f>Data!K4156</f>
        <v>101</v>
      </c>
      <c r="S4159" s="35" t="str">
        <f>IF(Data!X4156=TRUE(), "Yes", "No")</f>
        <v>Yes</v>
      </c>
      <c r="T4159" s="40" t="e">
        <f>#REF!</f>
        <v>#REF!</v>
      </c>
    </row>
    <row r="4160" spans="1:20" x14ac:dyDescent="0.3">
      <c r="A4160" s="35" t="str">
        <f>Data!A4157</f>
        <v>NISSAN LEAF 299-1018</v>
      </c>
      <c r="B4160" s="36">
        <f t="shared" si="64"/>
        <v>46087.421049849538</v>
      </c>
      <c r="C4160" s="37" t="str">
        <f>IF(Data!J4157="GpsRecord", CONCATENATE($U$3,": ",Data!M4157,", ",Data!L4157), CONCATENATE(Data!AB4157, " ", Data!AH4157))</f>
        <v>Energía de la batería del vehículo eléctrico -12282</v>
      </c>
      <c r="D4160" s="38" t="str">
        <f>IF(Data!O4157=TRUE(), "Yes", "No")</f>
        <v>No</v>
      </c>
      <c r="E4160" s="38" t="str">
        <f>IF(Data!J4157="EngineStatusRecord","Engine",IF(Data!J4157="GpsRecord", "GPS", IF(Data!J4157="EngineFaultRecord", "Fault", IF(Data!J4157="DriverChange","Driver",IF(Data!J4157="CustomRecord","Custom","Debug")))))</f>
        <v>Engine</v>
      </c>
      <c r="F4160" s="39" t="str">
        <f>IF(Data!Y4157=TRUE(), "Yes", "No")</f>
        <v>No</v>
      </c>
      <c r="G4160" s="40">
        <f>Data!AK4157</f>
        <v>0</v>
      </c>
      <c r="H4160" s="35" t="str">
        <f>Data!AB4157</f>
        <v>Energía de la batería del vehículo eléctrico</v>
      </c>
      <c r="I4160" s="35">
        <f>Data!AD4157</f>
        <v>0</v>
      </c>
      <c r="J4160" s="35">
        <f>Data!AF4157</f>
        <v>0</v>
      </c>
      <c r="K4160" s="35" t="str">
        <f>CONCATENATE(Data!AH4157, " ", Data!AI4157)</f>
        <v>-12282 W</v>
      </c>
      <c r="L4160" s="35" t="str">
        <f>Data!C4157</f>
        <v>Vehicle, Battery Electric Vehicle</v>
      </c>
      <c r="M4160" s="35">
        <f>Data!H4157</f>
        <v>0</v>
      </c>
      <c r="N4160" s="41">
        <f>Data!I4157</f>
        <v>46087.421049849538</v>
      </c>
      <c r="O4160" s="35">
        <f>Data!L4157</f>
        <v>0</v>
      </c>
      <c r="P4160" s="35">
        <f>Data!M4157</f>
        <v>0</v>
      </c>
      <c r="Q4160" s="35" t="str">
        <f>IF(Data!N4157=0,"",Data!N4157)</f>
        <v/>
      </c>
      <c r="R4160" s="35">
        <f>Data!K4157</f>
        <v>0</v>
      </c>
      <c r="S4160" s="35" t="str">
        <f>IF(Data!X4157=TRUE(), "Yes", "No")</f>
        <v>No</v>
      </c>
      <c r="T4160" s="40" t="e">
        <f>#REF!</f>
        <v>#REF!</v>
      </c>
    </row>
    <row r="4161" spans="1:20" x14ac:dyDescent="0.3">
      <c r="A4161" s="35" t="str">
        <f>Data!A4158</f>
        <v>NISSAN LEAF 299-1018</v>
      </c>
      <c r="B4161" s="36">
        <f t="shared" si="64"/>
        <v>46087.4210508912</v>
      </c>
      <c r="C4161" s="37" t="str">
        <f>IF(Data!J4158="GpsRecord", CONCATENATE($U$3,": ",Data!M4158,", ",Data!L4158), CONCATENATE(Data!AB4158, " ", Data!AH4158))</f>
        <v>Odómetro 15977</v>
      </c>
      <c r="D4161" s="38" t="str">
        <f>IF(Data!O4158=TRUE(), "Yes", "No")</f>
        <v>No</v>
      </c>
      <c r="E4161" s="38" t="str">
        <f>IF(Data!J4158="EngineStatusRecord","Engine",IF(Data!J4158="GpsRecord", "GPS", IF(Data!J4158="EngineFaultRecord", "Fault", IF(Data!J4158="DriverChange","Driver",IF(Data!J4158="CustomRecord","Custom","Debug")))))</f>
        <v>Engine</v>
      </c>
      <c r="F4161" s="39" t="str">
        <f>IF(Data!Y4158=TRUE(), "Yes", "No")</f>
        <v>No</v>
      </c>
      <c r="G4161" s="40">
        <f>Data!AK4158</f>
        <v>0</v>
      </c>
      <c r="H4161" s="35" t="str">
        <f>Data!AB4158</f>
        <v>Odómetro</v>
      </c>
      <c r="I4161" s="35">
        <f>Data!AD4158</f>
        <v>0</v>
      </c>
      <c r="J4161" s="35">
        <f>Data!AF4158</f>
        <v>0</v>
      </c>
      <c r="K4161" s="35" t="str">
        <f>CONCATENATE(Data!AH4158, " ", Data!AI4158)</f>
        <v>15977 km</v>
      </c>
      <c r="L4161" s="35" t="str">
        <f>Data!C4158</f>
        <v>Vehicle, Battery Electric Vehicle</v>
      </c>
      <c r="M4161" s="35">
        <f>Data!H4158</f>
        <v>0</v>
      </c>
      <c r="N4161" s="41">
        <f>Data!I4158</f>
        <v>46087.4210508912</v>
      </c>
      <c r="O4161" s="35">
        <f>Data!L4158</f>
        <v>0</v>
      </c>
      <c r="P4161" s="35">
        <f>Data!M4158</f>
        <v>0</v>
      </c>
      <c r="Q4161" s="35" t="str">
        <f>IF(Data!N4158=0,"",Data!N4158)</f>
        <v/>
      </c>
      <c r="R4161" s="35">
        <f>Data!K4158</f>
        <v>0</v>
      </c>
      <c r="S4161" s="35" t="str">
        <f>IF(Data!X4158=TRUE(), "Yes", "No")</f>
        <v>No</v>
      </c>
      <c r="T4161" s="40" t="e">
        <f>#REF!</f>
        <v>#REF!</v>
      </c>
    </row>
    <row r="4162" spans="1:20" x14ac:dyDescent="0.3">
      <c r="A4162" s="35" t="str">
        <f>Data!A4159</f>
        <v>NISSAN LEAF 299-1018</v>
      </c>
      <c r="B4162" s="36">
        <f t="shared" si="64"/>
        <v>46087.4210508912</v>
      </c>
      <c r="C4162" s="37" t="str">
        <f>IF(Data!J4159="GpsRecord", CONCATENATE($U$3,": ",Data!M4159,", ",Data!L4159), CONCATENATE(Data!AB4159, " ", Data!AH4159))</f>
        <v>Odómetro sin procesar 15977</v>
      </c>
      <c r="D4162" s="38" t="str">
        <f>IF(Data!O4159=TRUE(), "Yes", "No")</f>
        <v>No</v>
      </c>
      <c r="E4162" s="38" t="str">
        <f>IF(Data!J4159="EngineStatusRecord","Engine",IF(Data!J4159="GpsRecord", "GPS", IF(Data!J4159="EngineFaultRecord", "Fault", IF(Data!J4159="DriverChange","Driver",IF(Data!J4159="CustomRecord","Custom","Debug")))))</f>
        <v>Engine</v>
      </c>
      <c r="F4162" s="39" t="str">
        <f>IF(Data!Y4159=TRUE(), "Yes", "No")</f>
        <v>No</v>
      </c>
      <c r="G4162" s="40">
        <f>Data!AK4159</f>
        <v>0</v>
      </c>
      <c r="H4162" s="35" t="str">
        <f>Data!AB4159</f>
        <v>Odómetro sin procesar</v>
      </c>
      <c r="I4162" s="35">
        <f>Data!AD4159</f>
        <v>0</v>
      </c>
      <c r="J4162" s="35">
        <f>Data!AF4159</f>
        <v>0</v>
      </c>
      <c r="K4162" s="35" t="str">
        <f>CONCATENATE(Data!AH4159, " ", Data!AI4159)</f>
        <v>15977 km</v>
      </c>
      <c r="L4162" s="35" t="str">
        <f>Data!C4159</f>
        <v>Vehicle, Battery Electric Vehicle</v>
      </c>
      <c r="M4162" s="35">
        <f>Data!H4159</f>
        <v>0</v>
      </c>
      <c r="N4162" s="41">
        <f>Data!I4159</f>
        <v>46087.4210508912</v>
      </c>
      <c r="O4162" s="35">
        <f>Data!L4159</f>
        <v>0</v>
      </c>
      <c r="P4162" s="35">
        <f>Data!M4159</f>
        <v>0</v>
      </c>
      <c r="Q4162" s="35" t="str">
        <f>IF(Data!N4159=0,"",Data!N4159)</f>
        <v/>
      </c>
      <c r="R4162" s="35">
        <f>Data!K4159</f>
        <v>0</v>
      </c>
      <c r="S4162" s="35" t="str">
        <f>IF(Data!X4159=TRUE(), "Yes", "No")</f>
        <v>No</v>
      </c>
      <c r="T4162" s="40" t="e">
        <f>#REF!</f>
        <v>#REF!</v>
      </c>
    </row>
    <row r="4163" spans="1:20" x14ac:dyDescent="0.3">
      <c r="A4163" s="35" t="str">
        <f>Data!A4160</f>
        <v>NISSAN LEAF 299-1018</v>
      </c>
      <c r="B4163" s="36">
        <f t="shared" si="64"/>
        <v>46087.421076574072</v>
      </c>
      <c r="C4163" s="37" t="str">
        <f>IF(Data!J4160="GpsRecord", CONCATENATE($U$3,": ",Data!M4160,", ",Data!L4160), CONCATENATE(Data!AB4160, " ", Data!AH4160))</f>
        <v>Velocidad del motor en carretera 101</v>
      </c>
      <c r="D4163" s="38" t="str">
        <f>IF(Data!O4160=TRUE(), "Yes", "No")</f>
        <v>No</v>
      </c>
      <c r="E4163" s="38" t="str">
        <f>IF(Data!J4160="EngineStatusRecord","Engine",IF(Data!J4160="GpsRecord", "GPS", IF(Data!J4160="EngineFaultRecord", "Fault", IF(Data!J4160="DriverChange","Driver",IF(Data!J4160="CustomRecord","Custom","Debug")))))</f>
        <v>Engine</v>
      </c>
      <c r="F4163" s="39" t="str">
        <f>IF(Data!Y4160=TRUE(), "Yes", "No")</f>
        <v>No</v>
      </c>
      <c r="G4163" s="40">
        <f>Data!AK4160</f>
        <v>0</v>
      </c>
      <c r="H4163" s="35" t="str">
        <f>Data!AB4160</f>
        <v>Velocidad del motor en carretera</v>
      </c>
      <c r="I4163" s="35">
        <f>Data!AD4160</f>
        <v>0</v>
      </c>
      <c r="J4163" s="35">
        <f>Data!AF4160</f>
        <v>0</v>
      </c>
      <c r="K4163" s="35" t="str">
        <f>CONCATENATE(Data!AH4160, " ", Data!AI4160)</f>
        <v>101 km/h</v>
      </c>
      <c r="L4163" s="35" t="str">
        <f>Data!C4160</f>
        <v>Vehicle, Battery Electric Vehicle</v>
      </c>
      <c r="M4163" s="35">
        <f>Data!H4160</f>
        <v>0</v>
      </c>
      <c r="N4163" s="41">
        <f>Data!I4160</f>
        <v>46087.421076574072</v>
      </c>
      <c r="O4163" s="35">
        <f>Data!L4160</f>
        <v>0</v>
      </c>
      <c r="P4163" s="35">
        <f>Data!M4160</f>
        <v>0</v>
      </c>
      <c r="Q4163" s="35" t="str">
        <f>IF(Data!N4160=0,"",Data!N4160)</f>
        <v/>
      </c>
      <c r="R4163" s="35">
        <f>Data!K4160</f>
        <v>0</v>
      </c>
      <c r="S4163" s="35" t="str">
        <f>IF(Data!X4160=TRUE(), "Yes", "No")</f>
        <v>No</v>
      </c>
      <c r="T4163" s="40" t="e">
        <f>#REF!</f>
        <v>#REF!</v>
      </c>
    </row>
    <row r="4164" spans="1:20" x14ac:dyDescent="0.3">
      <c r="A4164" s="35" t="str">
        <f>Data!A4161</f>
        <v>NISSAN LEAF 299-1018</v>
      </c>
      <c r="B4164" s="36">
        <f t="shared" si="64"/>
        <v>46087.421128657406</v>
      </c>
      <c r="C4164" s="37" t="str">
        <f>IF(Data!J4161="GpsRecord", CONCATENATE($U$3,": ",Data!M4161,", ",Data!L4161), CONCATENATE(Data!AB4161, " ", Data!AH4161))</f>
        <v>Distancia incremental basada en la velocidad en carretera del motor 2</v>
      </c>
      <c r="D4164" s="38" t="str">
        <f>IF(Data!O4161=TRUE(), "Yes", "No")</f>
        <v>No</v>
      </c>
      <c r="E4164" s="38" t="str">
        <f>IF(Data!J4161="EngineStatusRecord","Engine",IF(Data!J4161="GpsRecord", "GPS", IF(Data!J4161="EngineFaultRecord", "Fault", IF(Data!J4161="DriverChange","Driver",IF(Data!J4161="CustomRecord","Custom","Debug")))))</f>
        <v>Engine</v>
      </c>
      <c r="F4164" s="39" t="str">
        <f>IF(Data!Y4161=TRUE(), "Yes", "No")</f>
        <v>No</v>
      </c>
      <c r="G4164" s="40">
        <f>Data!AK4161</f>
        <v>0</v>
      </c>
      <c r="H4164" s="35" t="str">
        <f>Data!AB4161</f>
        <v>Distancia incremental basada en la velocidad en carretera del motor</v>
      </c>
      <c r="I4164" s="35">
        <f>Data!AD4161</f>
        <v>0</v>
      </c>
      <c r="J4164" s="35">
        <f>Data!AF4161</f>
        <v>0</v>
      </c>
      <c r="K4164" s="35" t="str">
        <f>CONCATENATE(Data!AH4161, " ", Data!AI4161)</f>
        <v>2 km</v>
      </c>
      <c r="L4164" s="35" t="str">
        <f>Data!C4161</f>
        <v>Vehicle, Battery Electric Vehicle</v>
      </c>
      <c r="M4164" s="35">
        <f>Data!H4161</f>
        <v>0</v>
      </c>
      <c r="N4164" s="41">
        <f>Data!I4161</f>
        <v>46087.421128657406</v>
      </c>
      <c r="O4164" s="35">
        <f>Data!L4161</f>
        <v>0</v>
      </c>
      <c r="P4164" s="35">
        <f>Data!M4161</f>
        <v>0</v>
      </c>
      <c r="Q4164" s="35" t="str">
        <f>IF(Data!N4161=0,"",Data!N4161)</f>
        <v/>
      </c>
      <c r="R4164" s="35">
        <f>Data!K4161</f>
        <v>0</v>
      </c>
      <c r="S4164" s="35" t="str">
        <f>IF(Data!X4161=TRUE(), "Yes", "No")</f>
        <v>No</v>
      </c>
      <c r="T4164" s="40" t="e">
        <f>#REF!</f>
        <v>#REF!</v>
      </c>
    </row>
    <row r="4165" spans="1:20" x14ac:dyDescent="0.3">
      <c r="A4165" s="35" t="str">
        <f>Data!A4162</f>
        <v>NISSAN LEAF 299-1018</v>
      </c>
      <c r="B4165" s="36">
        <f t="shared" si="64"/>
        <v>46087.421157407407</v>
      </c>
      <c r="C4165" s="37" t="str">
        <f>IF(Data!J4162="GpsRecord", CONCATENATE($U$3,": ",Data!M4162,", ",Data!L4162), CONCATENATE(Data!AB4162, " ", Data!AH4162))</f>
        <v>Ubicación: 9.88614, -84.58037</v>
      </c>
      <c r="D4165" s="38" t="str">
        <f>IF(Data!O4162=TRUE(), "Yes", "No")</f>
        <v>Yes</v>
      </c>
      <c r="E4165" s="38" t="str">
        <f>IF(Data!J4162="EngineStatusRecord","Engine",IF(Data!J4162="GpsRecord", "GPS", IF(Data!J4162="EngineFaultRecord", "Fault", IF(Data!J4162="DriverChange","Driver",IF(Data!J4162="CustomRecord","Custom","Debug")))))</f>
        <v>GPS</v>
      </c>
      <c r="F4165" s="39" t="str">
        <f>IF(Data!Y4162=TRUE(), "Yes", "No")</f>
        <v>Yes</v>
      </c>
      <c r="G4165" s="40">
        <f>Data!AK4162</f>
        <v>0</v>
      </c>
      <c r="H4165" s="35">
        <f>Data!AB4162</f>
        <v>0</v>
      </c>
      <c r="I4165" s="35">
        <f>Data!AD4162</f>
        <v>0</v>
      </c>
      <c r="J4165" s="35">
        <f>Data!AF4162</f>
        <v>0</v>
      </c>
      <c r="K4165" s="35" t="str">
        <f>CONCATENATE(Data!AH4162, " ", Data!AI4162)</f>
        <v xml:space="preserve"> </v>
      </c>
      <c r="L4165" s="35" t="str">
        <f>Data!C4162</f>
        <v>Vehicle, Battery Electric Vehicle</v>
      </c>
      <c r="M4165" s="35">
        <f>Data!H4162</f>
        <v>0</v>
      </c>
      <c r="N4165" s="41">
        <f>Data!I4162</f>
        <v>46087.421157407407</v>
      </c>
      <c r="O4165" s="35">
        <f>Data!L4162</f>
        <v>-84.580370000000002</v>
      </c>
      <c r="P4165" s="35">
        <f>Data!M4162</f>
        <v>9.8861399999999993</v>
      </c>
      <c r="Q4165" s="35" t="str">
        <f>IF(Data!N4162=0,"",Data!N4162)</f>
        <v>CurveSpeed</v>
      </c>
      <c r="R4165" s="35">
        <f>Data!K4162</f>
        <v>100</v>
      </c>
      <c r="S4165" s="35" t="str">
        <f>IF(Data!X4162=TRUE(), "Yes", "No")</f>
        <v>Yes</v>
      </c>
      <c r="T4165" s="40" t="e">
        <f>#REF!</f>
        <v>#REF!</v>
      </c>
    </row>
    <row r="4166" spans="1:20" x14ac:dyDescent="0.3">
      <c r="A4166" s="35" t="str">
        <f>Data!A4163</f>
        <v>NISSAN LEAF 299-1018</v>
      </c>
      <c r="B4166" s="36">
        <f t="shared" si="64"/>
        <v>46087.421296296299</v>
      </c>
      <c r="C4166" s="37" t="str">
        <f>IF(Data!J4163="GpsRecord", CONCATENATE($U$3,": ",Data!M4163,", ",Data!L4163), CONCATENATE(Data!AB4163, " ", Data!AH4163))</f>
        <v>Ubicación: 9.8855, -84.58349</v>
      </c>
      <c r="D4166" s="38" t="str">
        <f>IF(Data!O4163=TRUE(), "Yes", "No")</f>
        <v>Yes</v>
      </c>
      <c r="E4166" s="38" t="str">
        <f>IF(Data!J4163="EngineStatusRecord","Engine",IF(Data!J4163="GpsRecord", "GPS", IF(Data!J4163="EngineFaultRecord", "Fault", IF(Data!J4163="DriverChange","Driver",IF(Data!J4163="CustomRecord","Custom","Debug")))))</f>
        <v>GPS</v>
      </c>
      <c r="F4166" s="39" t="str">
        <f>IF(Data!Y4163=TRUE(), "Yes", "No")</f>
        <v>Yes</v>
      </c>
      <c r="G4166" s="40">
        <f>Data!AK4163</f>
        <v>0</v>
      </c>
      <c r="H4166" s="35">
        <f>Data!AB4163</f>
        <v>0</v>
      </c>
      <c r="I4166" s="35">
        <f>Data!AD4163</f>
        <v>0</v>
      </c>
      <c r="J4166" s="35">
        <f>Data!AF4163</f>
        <v>0</v>
      </c>
      <c r="K4166" s="35" t="str">
        <f>CONCATENATE(Data!AH4163, " ", Data!AI4163)</f>
        <v xml:space="preserve"> </v>
      </c>
      <c r="L4166" s="35" t="str">
        <f>Data!C4163</f>
        <v>Vehicle, Battery Electric Vehicle</v>
      </c>
      <c r="M4166" s="35">
        <f>Data!H4163</f>
        <v>0</v>
      </c>
      <c r="N4166" s="41">
        <f>Data!I4163</f>
        <v>46087.421296296299</v>
      </c>
      <c r="O4166" s="35">
        <f>Data!L4163</f>
        <v>-84.583489999999998</v>
      </c>
      <c r="P4166" s="35">
        <f>Data!M4163</f>
        <v>9.8855000000000004</v>
      </c>
      <c r="Q4166" s="35" t="str">
        <f>IF(Data!N4163=0,"",Data!N4163)</f>
        <v>CurveBased</v>
      </c>
      <c r="R4166" s="35">
        <f>Data!K4163</f>
        <v>109</v>
      </c>
      <c r="S4166" s="35" t="str">
        <f>IF(Data!X4163=TRUE(), "Yes", "No")</f>
        <v>Yes</v>
      </c>
      <c r="T4166" s="40" t="e">
        <f>#REF!</f>
        <v>#REF!</v>
      </c>
    </row>
    <row r="4167" spans="1:20" x14ac:dyDescent="0.3">
      <c r="A4167" s="35" t="str">
        <f>Data!A4164</f>
        <v>NISSAN LEAF 299-1018</v>
      </c>
      <c r="B4167" s="36">
        <f t="shared" si="64"/>
        <v>46087.42134277778</v>
      </c>
      <c r="C4167" s="37" t="str">
        <f>IF(Data!J4164="GpsRecord", CONCATENATE($U$3,": ",Data!M4164,", ",Data!L4164), CONCATENATE(Data!AB4164, " ", Data!AH4164))</f>
        <v>Tecnología de acceso radioeléctrico por módem celular 2</v>
      </c>
      <c r="D4167" s="38" t="str">
        <f>IF(Data!O4164=TRUE(), "Yes", "No")</f>
        <v>No</v>
      </c>
      <c r="E4167" s="38" t="str">
        <f>IF(Data!J4164="EngineStatusRecord","Engine",IF(Data!J4164="GpsRecord", "GPS", IF(Data!J4164="EngineFaultRecord", "Fault", IF(Data!J4164="DriverChange","Driver",IF(Data!J4164="CustomRecord","Custom","Debug")))))</f>
        <v>Engine</v>
      </c>
      <c r="F4167" s="39" t="str">
        <f>IF(Data!Y4164=TRUE(), "Yes", "No")</f>
        <v>No</v>
      </c>
      <c r="G4167" s="40">
        <f>Data!AK4164</f>
        <v>0</v>
      </c>
      <c r="H4167" s="35" t="str">
        <f>Data!AB4164</f>
        <v>Tecnología de acceso radioeléctrico por módem celular</v>
      </c>
      <c r="I4167" s="35">
        <f>Data!AD4164</f>
        <v>0</v>
      </c>
      <c r="J4167" s="35">
        <f>Data!AF4164</f>
        <v>0</v>
      </c>
      <c r="K4167" s="35" t="str">
        <f>CONCATENATE(Data!AH4164, " ", Data!AI4164)</f>
        <v>2 None</v>
      </c>
      <c r="L4167" s="35" t="str">
        <f>Data!C4164</f>
        <v>Vehicle, Battery Electric Vehicle</v>
      </c>
      <c r="M4167" s="35">
        <f>Data!H4164</f>
        <v>0</v>
      </c>
      <c r="N4167" s="41">
        <f>Data!I4164</f>
        <v>46087.42134277778</v>
      </c>
      <c r="O4167" s="35">
        <f>Data!L4164</f>
        <v>0</v>
      </c>
      <c r="P4167" s="35">
        <f>Data!M4164</f>
        <v>0</v>
      </c>
      <c r="Q4167" s="35" t="str">
        <f>IF(Data!N4164=0,"",Data!N4164)</f>
        <v/>
      </c>
      <c r="R4167" s="35">
        <f>Data!K4164</f>
        <v>0</v>
      </c>
      <c r="S4167" s="35" t="str">
        <f>IF(Data!X4164=TRUE(), "Yes", "No")</f>
        <v>No</v>
      </c>
      <c r="T4167" s="40" t="e">
        <f>#REF!</f>
        <v>#REF!</v>
      </c>
    </row>
    <row r="4168" spans="1:20" x14ac:dyDescent="0.3">
      <c r="A4168" s="35" t="str">
        <f>Data!A4165</f>
        <v>NISSAN LEAF 299-1018</v>
      </c>
      <c r="B4168" s="36">
        <f t="shared" si="64"/>
        <v>46087.421342858797</v>
      </c>
      <c r="C4168" s="37" t="str">
        <f>IF(Data!J4165="GpsRecord", CONCATENATE($U$3,": ",Data!M4165,", ",Data!L4165), CONCATENATE(Data!AB4165, " ", Data!AH4165))</f>
        <v>Intensidad de la señal del módem celular 80</v>
      </c>
      <c r="D4168" s="38" t="str">
        <f>IF(Data!O4165=TRUE(), "Yes", "No")</f>
        <v>No</v>
      </c>
      <c r="E4168" s="38" t="str">
        <f>IF(Data!J4165="EngineStatusRecord","Engine",IF(Data!J4165="GpsRecord", "GPS", IF(Data!J4165="EngineFaultRecord", "Fault", IF(Data!J4165="DriverChange","Driver",IF(Data!J4165="CustomRecord","Custom","Debug")))))</f>
        <v>Engine</v>
      </c>
      <c r="F4168" s="39" t="str">
        <f>IF(Data!Y4165=TRUE(), "Yes", "No")</f>
        <v>No</v>
      </c>
      <c r="G4168" s="40">
        <f>Data!AK4165</f>
        <v>0</v>
      </c>
      <c r="H4168" s="35" t="str">
        <f>Data!AB4165</f>
        <v>Intensidad de la señal del módem celular</v>
      </c>
      <c r="I4168" s="35">
        <f>Data!AD4165</f>
        <v>0</v>
      </c>
      <c r="J4168" s="35">
        <f>Data!AF4165</f>
        <v>0</v>
      </c>
      <c r="K4168" s="35" t="str">
        <f>CONCATENATE(Data!AH4165, " ", Data!AI4165)</f>
        <v>80 None</v>
      </c>
      <c r="L4168" s="35" t="str">
        <f>Data!C4165</f>
        <v>Vehicle, Battery Electric Vehicle</v>
      </c>
      <c r="M4168" s="35">
        <f>Data!H4165</f>
        <v>0</v>
      </c>
      <c r="N4168" s="41">
        <f>Data!I4165</f>
        <v>46087.421342858797</v>
      </c>
      <c r="O4168" s="35">
        <f>Data!L4165</f>
        <v>0</v>
      </c>
      <c r="P4168" s="35">
        <f>Data!M4165</f>
        <v>0</v>
      </c>
      <c r="Q4168" s="35" t="str">
        <f>IF(Data!N4165=0,"",Data!N4165)</f>
        <v/>
      </c>
      <c r="R4168" s="35">
        <f>Data!K4165</f>
        <v>0</v>
      </c>
      <c r="S4168" s="35" t="str">
        <f>IF(Data!X4165=TRUE(), "Yes", "No")</f>
        <v>No</v>
      </c>
      <c r="T4168" s="40" t="e">
        <f>#REF!</f>
        <v>#REF!</v>
      </c>
    </row>
    <row r="4169" spans="1:20" x14ac:dyDescent="0.3">
      <c r="A4169" s="35" t="str">
        <f>Data!A4166</f>
        <v>NISSAN LEAF 299-1018</v>
      </c>
      <c r="B4169" s="36">
        <f t="shared" si="64"/>
        <v>46087.421342905094</v>
      </c>
      <c r="C4169" s="37" t="str">
        <f>IF(Data!J4166="GpsRecord", CONCATENATE($U$3,": ",Data!M4166,", ",Data!L4166), CONCATENATE(Data!AB4166, " ", Data!AH4166))</f>
        <v xml:space="preserve"> </v>
      </c>
      <c r="D4169" s="38" t="str">
        <f>IF(Data!O4166=TRUE(), "Yes", "No")</f>
        <v>No</v>
      </c>
      <c r="E4169" s="38" t="str">
        <f>IF(Data!J4166="EngineStatusRecord","Engine",IF(Data!J4166="GpsRecord", "GPS", IF(Data!J4166="EngineFaultRecord", "Fault", IF(Data!J4166="DriverChange","Driver",IF(Data!J4166="CustomRecord","Custom","Debug")))))</f>
        <v>Debug</v>
      </c>
      <c r="F4169" s="39" t="str">
        <f>IF(Data!Y4166=TRUE(), "Yes", "No")</f>
        <v>No</v>
      </c>
      <c r="G4169" s="40" t="str">
        <f>Data!AK4166</f>
        <v>16-8C-05-11-C0-E0-02</v>
      </c>
      <c r="H4169" s="35">
        <f>Data!AB4166</f>
        <v>0</v>
      </c>
      <c r="I4169" s="35">
        <f>Data!AD4166</f>
        <v>0</v>
      </c>
      <c r="J4169" s="35">
        <f>Data!AF4166</f>
        <v>0</v>
      </c>
      <c r="K4169" s="35" t="str">
        <f>CONCATENATE(Data!AH4166, " ", Data!AI4166)</f>
        <v xml:space="preserve"> </v>
      </c>
      <c r="L4169" s="35" t="str">
        <f>Data!C4166</f>
        <v>Vehicle, Battery Electric Vehicle</v>
      </c>
      <c r="M4169" s="35">
        <f>Data!H4166</f>
        <v>0</v>
      </c>
      <c r="N4169" s="41">
        <f>Data!I4166</f>
        <v>46087.421342905094</v>
      </c>
      <c r="O4169" s="35">
        <f>Data!L4166</f>
        <v>0</v>
      </c>
      <c r="P4169" s="35">
        <f>Data!M4166</f>
        <v>0</v>
      </c>
      <c r="Q4169" s="35" t="str">
        <f>IF(Data!N4166=0,"",Data!N4166)</f>
        <v>40012</v>
      </c>
      <c r="R4169" s="35">
        <f>Data!K4166</f>
        <v>0</v>
      </c>
      <c r="S4169" s="35" t="str">
        <f>IF(Data!X4166=TRUE(), "Yes", "No")</f>
        <v>No</v>
      </c>
      <c r="T4169" s="40" t="e">
        <f>#REF!</f>
        <v>#REF!</v>
      </c>
    </row>
    <row r="4170" spans="1:20" x14ac:dyDescent="0.3">
      <c r="A4170" s="35" t="str">
        <f>Data!A4167</f>
        <v>NISSAN LEAF 299-1018</v>
      </c>
      <c r="B4170" s="36">
        <f t="shared" si="64"/>
        <v>46087.421377314815</v>
      </c>
      <c r="C4170" s="37" t="str">
        <f>IF(Data!J4167="GpsRecord", CONCATENATE($U$3,": ",Data!M4167,", ",Data!L4167), CONCATENATE(Data!AB4167, " ", Data!AH4167))</f>
        <v>Ubicación: 9.8854, -84.58547</v>
      </c>
      <c r="D4170" s="38" t="str">
        <f>IF(Data!O4167=TRUE(), "Yes", "No")</f>
        <v>Yes</v>
      </c>
      <c r="E4170" s="38" t="str">
        <f>IF(Data!J4167="EngineStatusRecord","Engine",IF(Data!J4167="GpsRecord", "GPS", IF(Data!J4167="EngineFaultRecord", "Fault", IF(Data!J4167="DriverChange","Driver",IF(Data!J4167="CustomRecord","Custom","Debug")))))</f>
        <v>GPS</v>
      </c>
      <c r="F4170" s="39" t="str">
        <f>IF(Data!Y4167=TRUE(), "Yes", "No")</f>
        <v>Yes</v>
      </c>
      <c r="G4170" s="40">
        <f>Data!AK4167</f>
        <v>0</v>
      </c>
      <c r="H4170" s="35">
        <f>Data!AB4167</f>
        <v>0</v>
      </c>
      <c r="I4170" s="35">
        <f>Data!AD4167</f>
        <v>0</v>
      </c>
      <c r="J4170" s="35">
        <f>Data!AF4167</f>
        <v>0</v>
      </c>
      <c r="K4170" s="35" t="str">
        <f>CONCATENATE(Data!AH4167, " ", Data!AI4167)</f>
        <v xml:space="preserve"> </v>
      </c>
      <c r="L4170" s="35" t="str">
        <f>Data!C4167</f>
        <v>Vehicle, Battery Electric Vehicle</v>
      </c>
      <c r="M4170" s="35">
        <f>Data!H4167</f>
        <v>0</v>
      </c>
      <c r="N4170" s="41">
        <f>Data!I4167</f>
        <v>46087.421377314815</v>
      </c>
      <c r="O4170" s="35">
        <f>Data!L4167</f>
        <v>-84.585470000000001</v>
      </c>
      <c r="P4170" s="35">
        <f>Data!M4167</f>
        <v>9.8854000000000006</v>
      </c>
      <c r="Q4170" s="35" t="str">
        <f>IF(Data!N4167=0,"",Data!N4167)</f>
        <v>CurvePositionEstimateError</v>
      </c>
      <c r="R4170" s="35">
        <f>Data!K4167</f>
        <v>114</v>
      </c>
      <c r="S4170" s="35" t="str">
        <f>IF(Data!X4167=TRUE(), "Yes", "No")</f>
        <v>Yes</v>
      </c>
      <c r="T4170" s="40" t="e">
        <f>#REF!</f>
        <v>#REF!</v>
      </c>
    </row>
    <row r="4171" spans="1:20" x14ac:dyDescent="0.3">
      <c r="A4171" s="35" t="str">
        <f>Data!A4168</f>
        <v>NISSAN LEAF 299-1018</v>
      </c>
      <c r="B4171" s="36">
        <f t="shared" si="64"/>
        <v>46087.421377858795</v>
      </c>
      <c r="C4171" s="37" t="str">
        <f>IF(Data!J4168="GpsRecord", CONCATENATE($U$3,": ",Data!M4168,", ",Data!L4168), CONCATENATE(Data!AB4168, " ", Data!AH4168))</f>
        <v>Velocidad del motor en carretera 118</v>
      </c>
      <c r="D4171" s="38" t="str">
        <f>IF(Data!O4168=TRUE(), "Yes", "No")</f>
        <v>No</v>
      </c>
      <c r="E4171" s="38" t="str">
        <f>IF(Data!J4168="EngineStatusRecord","Engine",IF(Data!J4168="GpsRecord", "GPS", IF(Data!J4168="EngineFaultRecord", "Fault", IF(Data!J4168="DriverChange","Driver",IF(Data!J4168="CustomRecord","Custom","Debug")))))</f>
        <v>Engine</v>
      </c>
      <c r="F4171" s="39" t="str">
        <f>IF(Data!Y4168=TRUE(), "Yes", "No")</f>
        <v>No</v>
      </c>
      <c r="G4171" s="40">
        <f>Data!AK4168</f>
        <v>0</v>
      </c>
      <c r="H4171" s="35" t="str">
        <f>Data!AB4168</f>
        <v>Velocidad del motor en carretera</v>
      </c>
      <c r="I4171" s="35">
        <f>Data!AD4168</f>
        <v>0</v>
      </c>
      <c r="J4171" s="35">
        <f>Data!AF4168</f>
        <v>0</v>
      </c>
      <c r="K4171" s="35" t="str">
        <f>CONCATENATE(Data!AH4168, " ", Data!AI4168)</f>
        <v>118 km/h</v>
      </c>
      <c r="L4171" s="35" t="str">
        <f>Data!C4168</f>
        <v>Vehicle, Battery Electric Vehicle</v>
      </c>
      <c r="M4171" s="35">
        <f>Data!H4168</f>
        <v>0</v>
      </c>
      <c r="N4171" s="41">
        <f>Data!I4168</f>
        <v>46087.421377858795</v>
      </c>
      <c r="O4171" s="35">
        <f>Data!L4168</f>
        <v>0</v>
      </c>
      <c r="P4171" s="35">
        <f>Data!M4168</f>
        <v>0</v>
      </c>
      <c r="Q4171" s="35" t="str">
        <f>IF(Data!N4168=0,"",Data!N4168)</f>
        <v/>
      </c>
      <c r="R4171" s="35">
        <f>Data!K4168</f>
        <v>0</v>
      </c>
      <c r="S4171" s="35" t="str">
        <f>IF(Data!X4168=TRUE(), "Yes", "No")</f>
        <v>No</v>
      </c>
      <c r="T4171" s="40" t="e">
        <f>#REF!</f>
        <v>#REF!</v>
      </c>
    </row>
    <row r="4172" spans="1:20" x14ac:dyDescent="0.3">
      <c r="A4172" s="35" t="str">
        <f>Data!A4169</f>
        <v>NISSAN LEAF 299-1018</v>
      </c>
      <c r="B4172" s="36">
        <f t="shared" si="64"/>
        <v>46087.421399108796</v>
      </c>
      <c r="C4172" s="37" t="str">
        <f>IF(Data!J4169="GpsRecord", CONCATENATE($U$3,": ",Data!M4169,", ",Data!L4169), CONCATENATE(Data!AB4169, " ", Data!AH4169))</f>
        <v>Energía de la batería del vehículo eléctrico 31150</v>
      </c>
      <c r="D4172" s="38" t="str">
        <f>IF(Data!O4169=TRUE(), "Yes", "No")</f>
        <v>No</v>
      </c>
      <c r="E4172" s="38" t="str">
        <f>IF(Data!J4169="EngineStatusRecord","Engine",IF(Data!J4169="GpsRecord", "GPS", IF(Data!J4169="EngineFaultRecord", "Fault", IF(Data!J4169="DriverChange","Driver",IF(Data!J4169="CustomRecord","Custom","Debug")))))</f>
        <v>Engine</v>
      </c>
      <c r="F4172" s="39" t="str">
        <f>IF(Data!Y4169=TRUE(), "Yes", "No")</f>
        <v>No</v>
      </c>
      <c r="G4172" s="40">
        <f>Data!AK4169</f>
        <v>0</v>
      </c>
      <c r="H4172" s="35" t="str">
        <f>Data!AB4169</f>
        <v>Energía de la batería del vehículo eléctrico</v>
      </c>
      <c r="I4172" s="35">
        <f>Data!AD4169</f>
        <v>0</v>
      </c>
      <c r="J4172" s="35">
        <f>Data!AF4169</f>
        <v>0</v>
      </c>
      <c r="K4172" s="35" t="str">
        <f>CONCATENATE(Data!AH4169, " ", Data!AI4169)</f>
        <v>31150 W</v>
      </c>
      <c r="L4172" s="35" t="str">
        <f>Data!C4169</f>
        <v>Vehicle, Battery Electric Vehicle</v>
      </c>
      <c r="M4172" s="35">
        <f>Data!H4169</f>
        <v>0</v>
      </c>
      <c r="N4172" s="41">
        <f>Data!I4169</f>
        <v>46087.421399108796</v>
      </c>
      <c r="O4172" s="35">
        <f>Data!L4169</f>
        <v>0</v>
      </c>
      <c r="P4172" s="35">
        <f>Data!M4169</f>
        <v>0</v>
      </c>
      <c r="Q4172" s="35" t="str">
        <f>IF(Data!N4169=0,"",Data!N4169)</f>
        <v/>
      </c>
      <c r="R4172" s="35">
        <f>Data!K4169</f>
        <v>0</v>
      </c>
      <c r="S4172" s="35" t="str">
        <f>IF(Data!X4169=TRUE(), "Yes", "No")</f>
        <v>No</v>
      </c>
      <c r="T4172" s="40" t="e">
        <f>#REF!</f>
        <v>#REF!</v>
      </c>
    </row>
    <row r="4173" spans="1:20" x14ac:dyDescent="0.3">
      <c r="A4173" s="35" t="str">
        <f>Data!A4170</f>
        <v>NISSAN LEAF 299-1018</v>
      </c>
      <c r="B4173" s="36">
        <f t="shared" si="64"/>
        <v>46087.42141077546</v>
      </c>
      <c r="C4173" s="37" t="str">
        <f>IF(Data!J4170="GpsRecord", CONCATENATE($U$3,": ",Data!M4170,", ",Data!L4170), CONCATENATE(Data!AB4170, " ", Data!AH4170))</f>
        <v>Energía de la batería del vehículo eléctrico -13455</v>
      </c>
      <c r="D4173" s="38" t="str">
        <f>IF(Data!O4170=TRUE(), "Yes", "No")</f>
        <v>No</v>
      </c>
      <c r="E4173" s="38" t="str">
        <f>IF(Data!J4170="EngineStatusRecord","Engine",IF(Data!J4170="GpsRecord", "GPS", IF(Data!J4170="EngineFaultRecord", "Fault", IF(Data!J4170="DriverChange","Driver",IF(Data!J4170="CustomRecord","Custom","Debug")))))</f>
        <v>Engine</v>
      </c>
      <c r="F4173" s="39" t="str">
        <f>IF(Data!Y4170=TRUE(), "Yes", "No")</f>
        <v>No</v>
      </c>
      <c r="G4173" s="40">
        <f>Data!AK4170</f>
        <v>0</v>
      </c>
      <c r="H4173" s="35" t="str">
        <f>Data!AB4170</f>
        <v>Energía de la batería del vehículo eléctrico</v>
      </c>
      <c r="I4173" s="35">
        <f>Data!AD4170</f>
        <v>0</v>
      </c>
      <c r="J4173" s="35">
        <f>Data!AF4170</f>
        <v>0</v>
      </c>
      <c r="K4173" s="35" t="str">
        <f>CONCATENATE(Data!AH4170, " ", Data!AI4170)</f>
        <v>-13455 W</v>
      </c>
      <c r="L4173" s="35" t="str">
        <f>Data!C4170</f>
        <v>Vehicle, Battery Electric Vehicle</v>
      </c>
      <c r="M4173" s="35">
        <f>Data!H4170</f>
        <v>0</v>
      </c>
      <c r="N4173" s="41">
        <f>Data!I4170</f>
        <v>46087.42141077546</v>
      </c>
      <c r="O4173" s="35">
        <f>Data!L4170</f>
        <v>0</v>
      </c>
      <c r="P4173" s="35">
        <f>Data!M4170</f>
        <v>0</v>
      </c>
      <c r="Q4173" s="35" t="str">
        <f>IF(Data!N4170=0,"",Data!N4170)</f>
        <v/>
      </c>
      <c r="R4173" s="35">
        <f>Data!K4170</f>
        <v>0</v>
      </c>
      <c r="S4173" s="35" t="str">
        <f>IF(Data!X4170=TRUE(), "Yes", "No")</f>
        <v>No</v>
      </c>
      <c r="T4173" s="40" t="e">
        <f>#REF!</f>
        <v>#REF!</v>
      </c>
    </row>
    <row r="4174" spans="1:20" x14ac:dyDescent="0.3">
      <c r="A4174" s="35" t="str">
        <f>Data!A4171</f>
        <v>NISSAN LEAF 299-1018</v>
      </c>
      <c r="B4174" s="36">
        <f t="shared" ref="B4174:B4237" si="65">N4174</f>
        <v>46087.421412175929</v>
      </c>
      <c r="C4174" s="37" t="str">
        <f>IF(Data!J4171="GpsRecord", CONCATENATE($U$3,": ",Data!M4171,", ",Data!L4171), CONCATENATE(Data!AB4171, " ", Data!AH4171))</f>
        <v>Velocidad del motor en carretera 117</v>
      </c>
      <c r="D4174" s="38" t="str">
        <f>IF(Data!O4171=TRUE(), "Yes", "No")</f>
        <v>No</v>
      </c>
      <c r="E4174" s="38" t="str">
        <f>IF(Data!J4171="EngineStatusRecord","Engine",IF(Data!J4171="GpsRecord", "GPS", IF(Data!J4171="EngineFaultRecord", "Fault", IF(Data!J4171="DriverChange","Driver",IF(Data!J4171="CustomRecord","Custom","Debug")))))</f>
        <v>Engine</v>
      </c>
      <c r="F4174" s="39" t="str">
        <f>IF(Data!Y4171=TRUE(), "Yes", "No")</f>
        <v>No</v>
      </c>
      <c r="G4174" s="40">
        <f>Data!AK4171</f>
        <v>0</v>
      </c>
      <c r="H4174" s="35" t="str">
        <f>Data!AB4171</f>
        <v>Velocidad del motor en carretera</v>
      </c>
      <c r="I4174" s="35">
        <f>Data!AD4171</f>
        <v>0</v>
      </c>
      <c r="J4174" s="35">
        <f>Data!AF4171</f>
        <v>0</v>
      </c>
      <c r="K4174" s="35" t="str">
        <f>CONCATENATE(Data!AH4171, " ", Data!AI4171)</f>
        <v>117 km/h</v>
      </c>
      <c r="L4174" s="35" t="str">
        <f>Data!C4171</f>
        <v>Vehicle, Battery Electric Vehicle</v>
      </c>
      <c r="M4174" s="35">
        <f>Data!H4171</f>
        <v>0</v>
      </c>
      <c r="N4174" s="41">
        <f>Data!I4171</f>
        <v>46087.421412175929</v>
      </c>
      <c r="O4174" s="35">
        <f>Data!L4171</f>
        <v>0</v>
      </c>
      <c r="P4174" s="35">
        <f>Data!M4171</f>
        <v>0</v>
      </c>
      <c r="Q4174" s="35" t="str">
        <f>IF(Data!N4171=0,"",Data!N4171)</f>
        <v/>
      </c>
      <c r="R4174" s="35">
        <f>Data!K4171</f>
        <v>0</v>
      </c>
      <c r="S4174" s="35" t="str">
        <f>IF(Data!X4171=TRUE(), "Yes", "No")</f>
        <v>No</v>
      </c>
      <c r="T4174" s="40" t="e">
        <f>#REF!</f>
        <v>#REF!</v>
      </c>
    </row>
    <row r="4175" spans="1:20" x14ac:dyDescent="0.3">
      <c r="A4175" s="35" t="str">
        <f>Data!A4172</f>
        <v>NISSAN LEAF 299-1018</v>
      </c>
      <c r="B4175" s="36">
        <f t="shared" si="65"/>
        <v>46087.421432835647</v>
      </c>
      <c r="C4175" s="37" t="str">
        <f>IF(Data!J4172="GpsRecord", CONCATENATE($U$3,": ",Data!M4172,", ",Data!L4172), CONCATENATE(Data!AB4172, " ", Data!AH4172))</f>
        <v>Odómetro 15978</v>
      </c>
      <c r="D4175" s="38" t="str">
        <f>IF(Data!O4172=TRUE(), "Yes", "No")</f>
        <v>No</v>
      </c>
      <c r="E4175" s="38" t="str">
        <f>IF(Data!J4172="EngineStatusRecord","Engine",IF(Data!J4172="GpsRecord", "GPS", IF(Data!J4172="EngineFaultRecord", "Fault", IF(Data!J4172="DriverChange","Driver",IF(Data!J4172="CustomRecord","Custom","Debug")))))</f>
        <v>Engine</v>
      </c>
      <c r="F4175" s="39" t="str">
        <f>IF(Data!Y4172=TRUE(), "Yes", "No")</f>
        <v>No</v>
      </c>
      <c r="G4175" s="40">
        <f>Data!AK4172</f>
        <v>0</v>
      </c>
      <c r="H4175" s="35" t="str">
        <f>Data!AB4172</f>
        <v>Odómetro</v>
      </c>
      <c r="I4175" s="35">
        <f>Data!AD4172</f>
        <v>0</v>
      </c>
      <c r="J4175" s="35">
        <f>Data!AF4172</f>
        <v>0</v>
      </c>
      <c r="K4175" s="35" t="str">
        <f>CONCATENATE(Data!AH4172, " ", Data!AI4172)</f>
        <v>15978 km</v>
      </c>
      <c r="L4175" s="35" t="str">
        <f>Data!C4172</f>
        <v>Vehicle, Battery Electric Vehicle</v>
      </c>
      <c r="M4175" s="35">
        <f>Data!H4172</f>
        <v>0</v>
      </c>
      <c r="N4175" s="41">
        <f>Data!I4172</f>
        <v>46087.421432835647</v>
      </c>
      <c r="O4175" s="35">
        <f>Data!L4172</f>
        <v>0</v>
      </c>
      <c r="P4175" s="35">
        <f>Data!M4172</f>
        <v>0</v>
      </c>
      <c r="Q4175" s="35" t="str">
        <f>IF(Data!N4172=0,"",Data!N4172)</f>
        <v/>
      </c>
      <c r="R4175" s="35">
        <f>Data!K4172</f>
        <v>0</v>
      </c>
      <c r="S4175" s="35" t="str">
        <f>IF(Data!X4172=TRUE(), "Yes", "No")</f>
        <v>No</v>
      </c>
      <c r="T4175" s="40" t="e">
        <f>#REF!</f>
        <v>#REF!</v>
      </c>
    </row>
    <row r="4176" spans="1:20" x14ac:dyDescent="0.3">
      <c r="A4176" s="35" t="str">
        <f>Data!A4173</f>
        <v>NISSAN LEAF 299-1018</v>
      </c>
      <c r="B4176" s="36">
        <f t="shared" si="65"/>
        <v>46087.421432835647</v>
      </c>
      <c r="C4176" s="37" t="str">
        <f>IF(Data!J4173="GpsRecord", CONCATENATE($U$3,": ",Data!M4173,", ",Data!L4173), CONCATENATE(Data!AB4173, " ", Data!AH4173))</f>
        <v>Odómetro sin procesar 15978</v>
      </c>
      <c r="D4176" s="38" t="str">
        <f>IF(Data!O4173=TRUE(), "Yes", "No")</f>
        <v>No</v>
      </c>
      <c r="E4176" s="38" t="str">
        <f>IF(Data!J4173="EngineStatusRecord","Engine",IF(Data!J4173="GpsRecord", "GPS", IF(Data!J4173="EngineFaultRecord", "Fault", IF(Data!J4173="DriverChange","Driver",IF(Data!J4173="CustomRecord","Custom","Debug")))))</f>
        <v>Engine</v>
      </c>
      <c r="F4176" s="39" t="str">
        <f>IF(Data!Y4173=TRUE(), "Yes", "No")</f>
        <v>No</v>
      </c>
      <c r="G4176" s="40">
        <f>Data!AK4173</f>
        <v>0</v>
      </c>
      <c r="H4176" s="35" t="str">
        <f>Data!AB4173</f>
        <v>Odómetro sin procesar</v>
      </c>
      <c r="I4176" s="35">
        <f>Data!AD4173</f>
        <v>0</v>
      </c>
      <c r="J4176" s="35">
        <f>Data!AF4173</f>
        <v>0</v>
      </c>
      <c r="K4176" s="35" t="str">
        <f>CONCATENATE(Data!AH4173, " ", Data!AI4173)</f>
        <v>15978 km</v>
      </c>
      <c r="L4176" s="35" t="str">
        <f>Data!C4173</f>
        <v>Vehicle, Battery Electric Vehicle</v>
      </c>
      <c r="M4176" s="35">
        <f>Data!H4173</f>
        <v>0</v>
      </c>
      <c r="N4176" s="41">
        <f>Data!I4173</f>
        <v>46087.421432835647</v>
      </c>
      <c r="O4176" s="35">
        <f>Data!L4173</f>
        <v>0</v>
      </c>
      <c r="P4176" s="35">
        <f>Data!M4173</f>
        <v>0</v>
      </c>
      <c r="Q4176" s="35" t="str">
        <f>IF(Data!N4173=0,"",Data!N4173)</f>
        <v/>
      </c>
      <c r="R4176" s="35">
        <f>Data!K4173</f>
        <v>0</v>
      </c>
      <c r="S4176" s="35" t="str">
        <f>IF(Data!X4173=TRUE(), "Yes", "No")</f>
        <v>No</v>
      </c>
      <c r="T4176" s="40" t="e">
        <f>#REF!</f>
        <v>#REF!</v>
      </c>
    </row>
    <row r="4177" spans="1:20" x14ac:dyDescent="0.3">
      <c r="A4177" s="35" t="str">
        <f>Data!A4174</f>
        <v>NISSAN LEAF 299-1018</v>
      </c>
      <c r="B4177" s="36">
        <f t="shared" si="65"/>
        <v>46087.421446759261</v>
      </c>
      <c r="C4177" s="37" t="str">
        <f>IF(Data!J4174="GpsRecord", CONCATENATE($U$3,": ",Data!M4174,", ",Data!L4174), CONCATENATE(Data!AB4174, " ", Data!AH4174))</f>
        <v>Ubicación: 9.88566, -84.58718</v>
      </c>
      <c r="D4177" s="38" t="str">
        <f>IF(Data!O4174=TRUE(), "Yes", "No")</f>
        <v>Yes</v>
      </c>
      <c r="E4177" s="38" t="str">
        <f>IF(Data!J4174="EngineStatusRecord","Engine",IF(Data!J4174="GpsRecord", "GPS", IF(Data!J4174="EngineFaultRecord", "Fault", IF(Data!J4174="DriverChange","Driver",IF(Data!J4174="CustomRecord","Custom","Debug")))))</f>
        <v>GPS</v>
      </c>
      <c r="F4177" s="39" t="str">
        <f>IF(Data!Y4174=TRUE(), "Yes", "No")</f>
        <v>Yes</v>
      </c>
      <c r="G4177" s="40">
        <f>Data!AK4174</f>
        <v>0</v>
      </c>
      <c r="H4177" s="35">
        <f>Data!AB4174</f>
        <v>0</v>
      </c>
      <c r="I4177" s="35">
        <f>Data!AD4174</f>
        <v>0</v>
      </c>
      <c r="J4177" s="35">
        <f>Data!AF4174</f>
        <v>0</v>
      </c>
      <c r="K4177" s="35" t="str">
        <f>CONCATENATE(Data!AH4174, " ", Data!AI4174)</f>
        <v xml:space="preserve"> </v>
      </c>
      <c r="L4177" s="35" t="str">
        <f>Data!C4174</f>
        <v>Vehicle, Battery Electric Vehicle</v>
      </c>
      <c r="M4177" s="35">
        <f>Data!H4174</f>
        <v>0</v>
      </c>
      <c r="N4177" s="41">
        <f>Data!I4174</f>
        <v>46087.421446759261</v>
      </c>
      <c r="O4177" s="35">
        <f>Data!L4174</f>
        <v>-84.587180000000004</v>
      </c>
      <c r="P4177" s="35">
        <f>Data!M4174</f>
        <v>9.8856599999999997</v>
      </c>
      <c r="Q4177" s="35" t="str">
        <f>IF(Data!N4174=0,"",Data!N4174)</f>
        <v>CurveSpeedEstimateError</v>
      </c>
      <c r="R4177" s="35">
        <f>Data!K4174</f>
        <v>111</v>
      </c>
      <c r="S4177" s="35" t="str">
        <f>IF(Data!X4174=TRUE(), "Yes", "No")</f>
        <v>Yes</v>
      </c>
      <c r="T4177" s="40" t="e">
        <f>#REF!</f>
        <v>#REF!</v>
      </c>
    </row>
    <row r="4178" spans="1:20" x14ac:dyDescent="0.3">
      <c r="A4178" s="35" t="str">
        <f>Data!A4175</f>
        <v>NISSAN LEAF 299-1018</v>
      </c>
      <c r="B4178" s="36">
        <f t="shared" si="65"/>
        <v>46087.421516203707</v>
      </c>
      <c r="C4178" s="37" t="str">
        <f>IF(Data!J4175="GpsRecord", CONCATENATE($U$3,": ",Data!M4175,", ",Data!L4175), CONCATENATE(Data!AB4175, " ", Data!AH4175))</f>
        <v>Ubicación: 9.88614, -84.58867</v>
      </c>
      <c r="D4178" s="38" t="str">
        <f>IF(Data!O4175=TRUE(), "Yes", "No")</f>
        <v>Yes</v>
      </c>
      <c r="E4178" s="38" t="str">
        <f>IF(Data!J4175="EngineStatusRecord","Engine",IF(Data!J4175="GpsRecord", "GPS", IF(Data!J4175="EngineFaultRecord", "Fault", IF(Data!J4175="DriverChange","Driver",IF(Data!J4175="CustomRecord","Custom","Debug")))))</f>
        <v>GPS</v>
      </c>
      <c r="F4178" s="39" t="str">
        <f>IF(Data!Y4175=TRUE(), "Yes", "No")</f>
        <v>Yes</v>
      </c>
      <c r="G4178" s="40">
        <f>Data!AK4175</f>
        <v>0</v>
      </c>
      <c r="H4178" s="35">
        <f>Data!AB4175</f>
        <v>0</v>
      </c>
      <c r="I4178" s="35">
        <f>Data!AD4175</f>
        <v>0</v>
      </c>
      <c r="J4178" s="35">
        <f>Data!AF4175</f>
        <v>0</v>
      </c>
      <c r="K4178" s="35" t="str">
        <f>CONCATENATE(Data!AH4175, " ", Data!AI4175)</f>
        <v xml:space="preserve"> </v>
      </c>
      <c r="L4178" s="35" t="str">
        <f>Data!C4175</f>
        <v>Vehicle, Battery Electric Vehicle</v>
      </c>
      <c r="M4178" s="35">
        <f>Data!H4175</f>
        <v>0</v>
      </c>
      <c r="N4178" s="41">
        <f>Data!I4175</f>
        <v>46087.421516203707</v>
      </c>
      <c r="O4178" s="35">
        <f>Data!L4175</f>
        <v>-84.588669999999993</v>
      </c>
      <c r="P4178" s="35">
        <f>Data!M4175</f>
        <v>9.8861399999999993</v>
      </c>
      <c r="Q4178" s="35" t="str">
        <f>IF(Data!N4175=0,"",Data!N4175)</f>
        <v>CurveSpeedEstimateError</v>
      </c>
      <c r="R4178" s="35">
        <f>Data!K4175</f>
        <v>96</v>
      </c>
      <c r="S4178" s="35" t="str">
        <f>IF(Data!X4175=TRUE(), "Yes", "No")</f>
        <v>Yes</v>
      </c>
      <c r="T4178" s="40" t="e">
        <f>#REF!</f>
        <v>#REF!</v>
      </c>
    </row>
    <row r="4179" spans="1:20" x14ac:dyDescent="0.3">
      <c r="A4179" s="35" t="str">
        <f>Data!A4176</f>
        <v>NISSAN LEAF 299-1018</v>
      </c>
      <c r="B4179" s="36">
        <f t="shared" si="65"/>
        <v>46087.421585648146</v>
      </c>
      <c r="C4179" s="37" t="str">
        <f>IF(Data!J4176="GpsRecord", CONCATENATE($U$3,": ",Data!M4176,", ",Data!L4176), CONCATENATE(Data!AB4176, " ", Data!AH4176))</f>
        <v>Ubicación: 9.88671, -84.58982</v>
      </c>
      <c r="D4179" s="38" t="str">
        <f>IF(Data!O4176=TRUE(), "Yes", "No")</f>
        <v>Yes</v>
      </c>
      <c r="E4179" s="38" t="str">
        <f>IF(Data!J4176="EngineStatusRecord","Engine",IF(Data!J4176="GpsRecord", "GPS", IF(Data!J4176="EngineFaultRecord", "Fault", IF(Data!J4176="DriverChange","Driver",IF(Data!J4176="CustomRecord","Custom","Debug")))))</f>
        <v>GPS</v>
      </c>
      <c r="F4179" s="39" t="str">
        <f>IF(Data!Y4176=TRUE(), "Yes", "No")</f>
        <v>Yes</v>
      </c>
      <c r="G4179" s="40">
        <f>Data!AK4176</f>
        <v>0</v>
      </c>
      <c r="H4179" s="35">
        <f>Data!AB4176</f>
        <v>0</v>
      </c>
      <c r="I4179" s="35">
        <f>Data!AD4176</f>
        <v>0</v>
      </c>
      <c r="J4179" s="35">
        <f>Data!AF4176</f>
        <v>0</v>
      </c>
      <c r="K4179" s="35" t="str">
        <f>CONCATENATE(Data!AH4176, " ", Data!AI4176)</f>
        <v xml:space="preserve"> </v>
      </c>
      <c r="L4179" s="35" t="str">
        <f>Data!C4176</f>
        <v>Vehicle, Battery Electric Vehicle</v>
      </c>
      <c r="M4179" s="35">
        <f>Data!H4176</f>
        <v>0</v>
      </c>
      <c r="N4179" s="41">
        <f>Data!I4176</f>
        <v>46087.421585648146</v>
      </c>
      <c r="O4179" s="35">
        <f>Data!L4176</f>
        <v>-84.589820000000003</v>
      </c>
      <c r="P4179" s="35">
        <f>Data!M4176</f>
        <v>9.8867100000000008</v>
      </c>
      <c r="Q4179" s="35" t="str">
        <f>IF(Data!N4176=0,"",Data!N4176)</f>
        <v>CurvePositionEstimateError</v>
      </c>
      <c r="R4179" s="35">
        <f>Data!K4176</f>
        <v>77</v>
      </c>
      <c r="S4179" s="35" t="str">
        <f>IF(Data!X4176=TRUE(), "Yes", "No")</f>
        <v>Yes</v>
      </c>
      <c r="T4179" s="40" t="e">
        <f>#REF!</f>
        <v>#REF!</v>
      </c>
    </row>
    <row r="4180" spans="1:20" x14ac:dyDescent="0.3">
      <c r="A4180" s="35" t="str">
        <f>Data!A4177</f>
        <v>NISSAN LEAF 299-1018</v>
      </c>
      <c r="B4180" s="36">
        <f t="shared" si="65"/>
        <v>46087.421655324077</v>
      </c>
      <c r="C4180" s="37" t="str">
        <f>IF(Data!J4177="GpsRecord", CONCATENATE($U$3,": ",Data!M4177,", ",Data!L4177), CONCATENATE(Data!AB4177, " ", Data!AH4177))</f>
        <v>Velocidad del motor en carretera 66</v>
      </c>
      <c r="D4180" s="38" t="str">
        <f>IF(Data!O4177=TRUE(), "Yes", "No")</f>
        <v>No</v>
      </c>
      <c r="E4180" s="38" t="str">
        <f>IF(Data!J4177="EngineStatusRecord","Engine",IF(Data!J4177="GpsRecord", "GPS", IF(Data!J4177="EngineFaultRecord", "Fault", IF(Data!J4177="DriverChange","Driver",IF(Data!J4177="CustomRecord","Custom","Debug")))))</f>
        <v>Engine</v>
      </c>
      <c r="F4180" s="39" t="str">
        <f>IF(Data!Y4177=TRUE(), "Yes", "No")</f>
        <v>No</v>
      </c>
      <c r="G4180" s="40">
        <f>Data!AK4177</f>
        <v>0</v>
      </c>
      <c r="H4180" s="35" t="str">
        <f>Data!AB4177</f>
        <v>Velocidad del motor en carretera</v>
      </c>
      <c r="I4180" s="35">
        <f>Data!AD4177</f>
        <v>0</v>
      </c>
      <c r="J4180" s="35">
        <f>Data!AF4177</f>
        <v>0</v>
      </c>
      <c r="K4180" s="35" t="str">
        <f>CONCATENATE(Data!AH4177, " ", Data!AI4177)</f>
        <v>66 km/h</v>
      </c>
      <c r="L4180" s="35" t="str">
        <f>Data!C4177</f>
        <v>Vehicle, Battery Electric Vehicle</v>
      </c>
      <c r="M4180" s="35">
        <f>Data!H4177</f>
        <v>0</v>
      </c>
      <c r="N4180" s="41">
        <f>Data!I4177</f>
        <v>46087.421655324077</v>
      </c>
      <c r="O4180" s="35">
        <f>Data!L4177</f>
        <v>0</v>
      </c>
      <c r="P4180" s="35">
        <f>Data!M4177</f>
        <v>0</v>
      </c>
      <c r="Q4180" s="35" t="str">
        <f>IF(Data!N4177=0,"",Data!N4177)</f>
        <v/>
      </c>
      <c r="R4180" s="35">
        <f>Data!K4177</f>
        <v>0</v>
      </c>
      <c r="S4180" s="35" t="str">
        <f>IF(Data!X4177=TRUE(), "Yes", "No")</f>
        <v>No</v>
      </c>
      <c r="T4180" s="40" t="e">
        <f>#REF!</f>
        <v>#REF!</v>
      </c>
    </row>
    <row r="4181" spans="1:20" x14ac:dyDescent="0.3">
      <c r="A4181" s="35" t="str">
        <f>Data!A4178</f>
        <v>NISSAN LEAF 299-1018</v>
      </c>
      <c r="B4181" s="36">
        <f t="shared" si="65"/>
        <v>46087.421666666669</v>
      </c>
      <c r="C4181" s="37" t="str">
        <f>IF(Data!J4178="GpsRecord", CONCATENATE($U$3,": ",Data!M4178,", ",Data!L4178), CONCATENATE(Data!AB4178, " ", Data!AH4178))</f>
        <v>Ubicación: 9.88727, -84.59091</v>
      </c>
      <c r="D4181" s="38" t="str">
        <f>IF(Data!O4178=TRUE(), "Yes", "No")</f>
        <v>Yes</v>
      </c>
      <c r="E4181" s="38" t="str">
        <f>IF(Data!J4178="EngineStatusRecord","Engine",IF(Data!J4178="GpsRecord", "GPS", IF(Data!J4178="EngineFaultRecord", "Fault", IF(Data!J4178="DriverChange","Driver",IF(Data!J4178="CustomRecord","Custom","Debug")))))</f>
        <v>GPS</v>
      </c>
      <c r="F4181" s="39" t="str">
        <f>IF(Data!Y4178=TRUE(), "Yes", "No")</f>
        <v>Yes</v>
      </c>
      <c r="G4181" s="40">
        <f>Data!AK4178</f>
        <v>0</v>
      </c>
      <c r="H4181" s="35">
        <f>Data!AB4178</f>
        <v>0</v>
      </c>
      <c r="I4181" s="35">
        <f>Data!AD4178</f>
        <v>0</v>
      </c>
      <c r="J4181" s="35">
        <f>Data!AF4178</f>
        <v>0</v>
      </c>
      <c r="K4181" s="35" t="str">
        <f>CONCATENATE(Data!AH4178, " ", Data!AI4178)</f>
        <v xml:space="preserve"> </v>
      </c>
      <c r="L4181" s="35" t="str">
        <f>Data!C4178</f>
        <v>Vehicle, Battery Electric Vehicle</v>
      </c>
      <c r="M4181" s="35">
        <f>Data!H4178</f>
        <v>0</v>
      </c>
      <c r="N4181" s="41">
        <f>Data!I4178</f>
        <v>46087.421666666669</v>
      </c>
      <c r="O4181" s="35">
        <f>Data!L4178</f>
        <v>-84.590909999999994</v>
      </c>
      <c r="P4181" s="35">
        <f>Data!M4178</f>
        <v>9.8872699999999991</v>
      </c>
      <c r="Q4181" s="35" t="str">
        <f>IF(Data!N4178=0,"",Data!N4178)</f>
        <v>CurveSpeedEstimateError</v>
      </c>
      <c r="R4181" s="35">
        <f>Data!K4178</f>
        <v>66</v>
      </c>
      <c r="S4181" s="35" t="str">
        <f>IF(Data!X4178=TRUE(), "Yes", "No")</f>
        <v>Yes</v>
      </c>
      <c r="T4181" s="40" t="e">
        <f>#REF!</f>
        <v>#REF!</v>
      </c>
    </row>
    <row r="4182" spans="1:20" x14ac:dyDescent="0.3">
      <c r="A4182" s="35" t="str">
        <f>Data!A4179</f>
        <v>NISSAN LEAF 299-1018</v>
      </c>
      <c r="B4182" s="36">
        <f t="shared" si="65"/>
        <v>46087.421713414355</v>
      </c>
      <c r="C4182" s="37" t="str">
        <f>IF(Data!J4179="GpsRecord", CONCATENATE($U$3,": ",Data!M4179,", ",Data!L4179), CONCATENATE(Data!AB4179, " ", Data!AH4179))</f>
        <v>Energía de la batería del vehículo eléctrico -5841</v>
      </c>
      <c r="D4182" s="38" t="str">
        <f>IF(Data!O4179=TRUE(), "Yes", "No")</f>
        <v>No</v>
      </c>
      <c r="E4182" s="38" t="str">
        <f>IF(Data!J4179="EngineStatusRecord","Engine",IF(Data!J4179="GpsRecord", "GPS", IF(Data!J4179="EngineFaultRecord", "Fault", IF(Data!J4179="DriverChange","Driver",IF(Data!J4179="CustomRecord","Custom","Debug")))))</f>
        <v>Engine</v>
      </c>
      <c r="F4182" s="39" t="str">
        <f>IF(Data!Y4179=TRUE(), "Yes", "No")</f>
        <v>No</v>
      </c>
      <c r="G4182" s="40">
        <f>Data!AK4179</f>
        <v>0</v>
      </c>
      <c r="H4182" s="35" t="str">
        <f>Data!AB4179</f>
        <v>Energía de la batería del vehículo eléctrico</v>
      </c>
      <c r="I4182" s="35">
        <f>Data!AD4179</f>
        <v>0</v>
      </c>
      <c r="J4182" s="35">
        <f>Data!AF4179</f>
        <v>0</v>
      </c>
      <c r="K4182" s="35" t="str">
        <f>CONCATENATE(Data!AH4179, " ", Data!AI4179)</f>
        <v>-5841 W</v>
      </c>
      <c r="L4182" s="35" t="str">
        <f>Data!C4179</f>
        <v>Vehicle, Battery Electric Vehicle</v>
      </c>
      <c r="M4182" s="35">
        <f>Data!H4179</f>
        <v>0</v>
      </c>
      <c r="N4182" s="41">
        <f>Data!I4179</f>
        <v>46087.421713414355</v>
      </c>
      <c r="O4182" s="35">
        <f>Data!L4179</f>
        <v>0</v>
      </c>
      <c r="P4182" s="35">
        <f>Data!M4179</f>
        <v>0</v>
      </c>
      <c r="Q4182" s="35" t="str">
        <f>IF(Data!N4179=0,"",Data!N4179)</f>
        <v/>
      </c>
      <c r="R4182" s="35">
        <f>Data!K4179</f>
        <v>0</v>
      </c>
      <c r="S4182" s="35" t="str">
        <f>IF(Data!X4179=TRUE(), "Yes", "No")</f>
        <v>No</v>
      </c>
      <c r="T4182" s="40" t="e">
        <f>#REF!</f>
        <v>#REF!</v>
      </c>
    </row>
    <row r="4183" spans="1:20" x14ac:dyDescent="0.3">
      <c r="A4183" s="35" t="str">
        <f>Data!A4180</f>
        <v>NISSAN LEAF 299-1018</v>
      </c>
      <c r="B4183" s="36">
        <f t="shared" si="65"/>
        <v>46087.421724537038</v>
      </c>
      <c r="C4183" s="37" t="str">
        <f>IF(Data!J4180="GpsRecord", CONCATENATE($U$3,": ",Data!M4180,", ",Data!L4180), CONCATENATE(Data!AB4180, " ", Data!AH4180))</f>
        <v>Ubicación: 9.88766, -84.59166</v>
      </c>
      <c r="D4183" s="38" t="str">
        <f>IF(Data!O4180=TRUE(), "Yes", "No")</f>
        <v>Yes</v>
      </c>
      <c r="E4183" s="38" t="str">
        <f>IF(Data!J4180="EngineStatusRecord","Engine",IF(Data!J4180="GpsRecord", "GPS", IF(Data!J4180="EngineFaultRecord", "Fault", IF(Data!J4180="DriverChange","Driver",IF(Data!J4180="CustomRecord","Custom","Debug")))))</f>
        <v>GPS</v>
      </c>
      <c r="F4183" s="39" t="str">
        <f>IF(Data!Y4180=TRUE(), "Yes", "No")</f>
        <v>Yes</v>
      </c>
      <c r="G4183" s="40">
        <f>Data!AK4180</f>
        <v>0</v>
      </c>
      <c r="H4183" s="35">
        <f>Data!AB4180</f>
        <v>0</v>
      </c>
      <c r="I4183" s="35">
        <f>Data!AD4180</f>
        <v>0</v>
      </c>
      <c r="J4183" s="35">
        <f>Data!AF4180</f>
        <v>0</v>
      </c>
      <c r="K4183" s="35" t="str">
        <f>CONCATENATE(Data!AH4180, " ", Data!AI4180)</f>
        <v xml:space="preserve"> </v>
      </c>
      <c r="L4183" s="35" t="str">
        <f>Data!C4180</f>
        <v>Vehicle, Battery Electric Vehicle</v>
      </c>
      <c r="M4183" s="35">
        <f>Data!H4180</f>
        <v>0</v>
      </c>
      <c r="N4183" s="41">
        <f>Data!I4180</f>
        <v>46087.421724537038</v>
      </c>
      <c r="O4183" s="35">
        <f>Data!L4180</f>
        <v>-84.591660000000005</v>
      </c>
      <c r="P4183" s="35">
        <f>Data!M4180</f>
        <v>9.8876600000000003</v>
      </c>
      <c r="Q4183" s="35" t="str">
        <f>IF(Data!N4180=0,"",Data!N4180)</f>
        <v>CurveSpeedEstimateError</v>
      </c>
      <c r="R4183" s="35">
        <f>Data!K4180</f>
        <v>68</v>
      </c>
      <c r="S4183" s="35" t="str">
        <f>IF(Data!X4180=TRUE(), "Yes", "No")</f>
        <v>Yes</v>
      </c>
      <c r="T4183" s="40" t="e">
        <f>#REF!</f>
        <v>#REF!</v>
      </c>
    </row>
    <row r="4184" spans="1:20" x14ac:dyDescent="0.3">
      <c r="A4184" s="35" t="str">
        <f>Data!A4181</f>
        <v>NISSAN LEAF 299-1018</v>
      </c>
      <c r="B4184" s="36">
        <f t="shared" si="65"/>
        <v>46087.421725219909</v>
      </c>
      <c r="C4184" s="37" t="str">
        <f>IF(Data!J4181="GpsRecord", CONCATENATE($U$3,": ",Data!M4181,", ",Data!L4181), CONCATENATE(Data!AB4181, " ", Data!AH4181))</f>
        <v>Señal de giro hacia la izquierda (1. En) 1</v>
      </c>
      <c r="D4184" s="38" t="str">
        <f>IF(Data!O4181=TRUE(), "Yes", "No")</f>
        <v>No</v>
      </c>
      <c r="E4184" s="38" t="str">
        <f>IF(Data!J4181="EngineStatusRecord","Engine",IF(Data!J4181="GpsRecord", "GPS", IF(Data!J4181="EngineFaultRecord", "Fault", IF(Data!J4181="DriverChange","Driver",IF(Data!J4181="CustomRecord","Custom","Debug")))))</f>
        <v>Engine</v>
      </c>
      <c r="F4184" s="39" t="str">
        <f>IF(Data!Y4181=TRUE(), "Yes", "No")</f>
        <v>No</v>
      </c>
      <c r="G4184" s="40">
        <f>Data!AK4181</f>
        <v>0</v>
      </c>
      <c r="H4184" s="35" t="str">
        <f>Data!AB4181</f>
        <v>Señal de giro hacia la izquierda (1. En)</v>
      </c>
      <c r="I4184" s="35">
        <f>Data!AD4181</f>
        <v>0</v>
      </c>
      <c r="J4184" s="35">
        <f>Data!AF4181</f>
        <v>0</v>
      </c>
      <c r="K4184" s="35" t="str">
        <f>CONCATENATE(Data!AH4181, " ", Data!AI4181)</f>
        <v>1 None</v>
      </c>
      <c r="L4184" s="35" t="str">
        <f>Data!C4181</f>
        <v>Vehicle, Battery Electric Vehicle</v>
      </c>
      <c r="M4184" s="35">
        <f>Data!H4181</f>
        <v>0</v>
      </c>
      <c r="N4184" s="41">
        <f>Data!I4181</f>
        <v>46087.421725219909</v>
      </c>
      <c r="O4184" s="35">
        <f>Data!L4181</f>
        <v>0</v>
      </c>
      <c r="P4184" s="35">
        <f>Data!M4181</f>
        <v>0</v>
      </c>
      <c r="Q4184" s="35" t="str">
        <f>IF(Data!N4181=0,"",Data!N4181)</f>
        <v/>
      </c>
      <c r="R4184" s="35">
        <f>Data!K4181</f>
        <v>0</v>
      </c>
      <c r="S4184" s="35" t="str">
        <f>IF(Data!X4181=TRUE(), "Yes", "No")</f>
        <v>No</v>
      </c>
      <c r="T4184" s="40" t="e">
        <f>#REF!</f>
        <v>#REF!</v>
      </c>
    </row>
    <row r="4185" spans="1:20" x14ac:dyDescent="0.3">
      <c r="A4185" s="35" t="str">
        <f>Data!A4182</f>
        <v>NISSAN LEAF 299-1018</v>
      </c>
      <c r="B4185" s="36">
        <f t="shared" si="65"/>
        <v>46087.421736249999</v>
      </c>
      <c r="C4185" s="37" t="str">
        <f>IF(Data!J4182="GpsRecord", CONCATENATE($U$3,": ",Data!M4182,", ",Data!L4182), CONCATENATE(Data!AB4182, " ", Data!AH4182))</f>
        <v>Velocidad del motor en carretera 72</v>
      </c>
      <c r="D4185" s="38" t="str">
        <f>IF(Data!O4182=TRUE(), "Yes", "No")</f>
        <v>No</v>
      </c>
      <c r="E4185" s="38" t="str">
        <f>IF(Data!J4182="EngineStatusRecord","Engine",IF(Data!J4182="GpsRecord", "GPS", IF(Data!J4182="EngineFaultRecord", "Fault", IF(Data!J4182="DriverChange","Driver",IF(Data!J4182="CustomRecord","Custom","Debug")))))</f>
        <v>Engine</v>
      </c>
      <c r="F4185" s="39" t="str">
        <f>IF(Data!Y4182=TRUE(), "Yes", "No")</f>
        <v>No</v>
      </c>
      <c r="G4185" s="40">
        <f>Data!AK4182</f>
        <v>0</v>
      </c>
      <c r="H4185" s="35" t="str">
        <f>Data!AB4182</f>
        <v>Velocidad del motor en carretera</v>
      </c>
      <c r="I4185" s="35">
        <f>Data!AD4182</f>
        <v>0</v>
      </c>
      <c r="J4185" s="35">
        <f>Data!AF4182</f>
        <v>0</v>
      </c>
      <c r="K4185" s="35" t="str">
        <f>CONCATENATE(Data!AH4182, " ", Data!AI4182)</f>
        <v>72 km/h</v>
      </c>
      <c r="L4185" s="35" t="str">
        <f>Data!C4182</f>
        <v>Vehicle, Battery Electric Vehicle</v>
      </c>
      <c r="M4185" s="35">
        <f>Data!H4182</f>
        <v>0</v>
      </c>
      <c r="N4185" s="41">
        <f>Data!I4182</f>
        <v>46087.421736249999</v>
      </c>
      <c r="O4185" s="35">
        <f>Data!L4182</f>
        <v>0</v>
      </c>
      <c r="P4185" s="35">
        <f>Data!M4182</f>
        <v>0</v>
      </c>
      <c r="Q4185" s="35" t="str">
        <f>IF(Data!N4182=0,"",Data!N4182)</f>
        <v/>
      </c>
      <c r="R4185" s="35">
        <f>Data!K4182</f>
        <v>0</v>
      </c>
      <c r="S4185" s="35" t="str">
        <f>IF(Data!X4182=TRUE(), "Yes", "No")</f>
        <v>No</v>
      </c>
      <c r="T4185" s="40" t="e">
        <f>#REF!</f>
        <v>#REF!</v>
      </c>
    </row>
    <row r="4186" spans="1:20" x14ac:dyDescent="0.3">
      <c r="A4186" s="35" t="str">
        <f>Data!A4183</f>
        <v>NISSAN LEAF 299-1018</v>
      </c>
      <c r="B4186" s="36">
        <f t="shared" si="65"/>
        <v>46087.421771597219</v>
      </c>
      <c r="C4186" s="37" t="str">
        <f>IF(Data!J4183="GpsRecord", CONCATENATE($U$3,": ",Data!M4183,", ",Data!L4183), CONCATENATE(Data!AB4183, " ", Data!AH4183))</f>
        <v>Energía de la batería del vehículo eléctrico 48300</v>
      </c>
      <c r="D4186" s="38" t="str">
        <f>IF(Data!O4183=TRUE(), "Yes", "No")</f>
        <v>No</v>
      </c>
      <c r="E4186" s="38" t="str">
        <f>IF(Data!J4183="EngineStatusRecord","Engine",IF(Data!J4183="GpsRecord", "GPS", IF(Data!J4183="EngineFaultRecord", "Fault", IF(Data!J4183="DriverChange","Driver",IF(Data!J4183="CustomRecord","Custom","Debug")))))</f>
        <v>Engine</v>
      </c>
      <c r="F4186" s="39" t="str">
        <f>IF(Data!Y4183=TRUE(), "Yes", "No")</f>
        <v>No</v>
      </c>
      <c r="G4186" s="40">
        <f>Data!AK4183</f>
        <v>0</v>
      </c>
      <c r="H4186" s="35" t="str">
        <f>Data!AB4183</f>
        <v>Energía de la batería del vehículo eléctrico</v>
      </c>
      <c r="I4186" s="35">
        <f>Data!AD4183</f>
        <v>0</v>
      </c>
      <c r="J4186" s="35">
        <f>Data!AF4183</f>
        <v>0</v>
      </c>
      <c r="K4186" s="35" t="str">
        <f>CONCATENATE(Data!AH4183, " ", Data!AI4183)</f>
        <v>48300 W</v>
      </c>
      <c r="L4186" s="35" t="str">
        <f>Data!C4183</f>
        <v>Vehicle, Battery Electric Vehicle</v>
      </c>
      <c r="M4186" s="35">
        <f>Data!H4183</f>
        <v>0</v>
      </c>
      <c r="N4186" s="41">
        <f>Data!I4183</f>
        <v>46087.421771597219</v>
      </c>
      <c r="O4186" s="35">
        <f>Data!L4183</f>
        <v>0</v>
      </c>
      <c r="P4186" s="35">
        <f>Data!M4183</f>
        <v>0</v>
      </c>
      <c r="Q4186" s="35" t="str">
        <f>IF(Data!N4183=0,"",Data!N4183)</f>
        <v/>
      </c>
      <c r="R4186" s="35">
        <f>Data!K4183</f>
        <v>0</v>
      </c>
      <c r="S4186" s="35" t="str">
        <f>IF(Data!X4183=TRUE(), "Yes", "No")</f>
        <v>No</v>
      </c>
      <c r="T4186" s="40" t="e">
        <f>#REF!</f>
        <v>#REF!</v>
      </c>
    </row>
    <row r="4187" spans="1:20" x14ac:dyDescent="0.3">
      <c r="A4187" s="35" t="str">
        <f>Data!A4184</f>
        <v>NISSAN LEAF 299-1018</v>
      </c>
      <c r="B4187" s="36">
        <f t="shared" si="65"/>
        <v>46087.421782407408</v>
      </c>
      <c r="C4187" s="37" t="str">
        <f>IF(Data!J4184="GpsRecord", CONCATENATE($U$3,": ",Data!M4184,", ",Data!L4184), CONCATENATE(Data!AB4184, " ", Data!AH4184))</f>
        <v>Ubicación: 9.88807, -84.5925</v>
      </c>
      <c r="D4187" s="38" t="str">
        <f>IF(Data!O4184=TRUE(), "Yes", "No")</f>
        <v>Yes</v>
      </c>
      <c r="E4187" s="38" t="str">
        <f>IF(Data!J4184="EngineStatusRecord","Engine",IF(Data!J4184="GpsRecord", "GPS", IF(Data!J4184="EngineFaultRecord", "Fault", IF(Data!J4184="DriverChange","Driver",IF(Data!J4184="CustomRecord","Custom","Debug")))))</f>
        <v>GPS</v>
      </c>
      <c r="F4187" s="39" t="str">
        <f>IF(Data!Y4184=TRUE(), "Yes", "No")</f>
        <v>Yes</v>
      </c>
      <c r="G4187" s="40">
        <f>Data!AK4184</f>
        <v>0</v>
      </c>
      <c r="H4187" s="35">
        <f>Data!AB4184</f>
        <v>0</v>
      </c>
      <c r="I4187" s="35">
        <f>Data!AD4184</f>
        <v>0</v>
      </c>
      <c r="J4187" s="35">
        <f>Data!AF4184</f>
        <v>0</v>
      </c>
      <c r="K4187" s="35" t="str">
        <f>CONCATENATE(Data!AH4184, " ", Data!AI4184)</f>
        <v xml:space="preserve"> </v>
      </c>
      <c r="L4187" s="35" t="str">
        <f>Data!C4184</f>
        <v>Vehicle, Battery Electric Vehicle</v>
      </c>
      <c r="M4187" s="35">
        <f>Data!H4184</f>
        <v>0</v>
      </c>
      <c r="N4187" s="41">
        <f>Data!I4184</f>
        <v>46087.421782407408</v>
      </c>
      <c r="O4187" s="35">
        <f>Data!L4184</f>
        <v>-84.592500000000001</v>
      </c>
      <c r="P4187" s="35">
        <f>Data!M4184</f>
        <v>9.8880700000000008</v>
      </c>
      <c r="Q4187" s="35" t="str">
        <f>IF(Data!N4184=0,"",Data!N4184)</f>
        <v>CurveSpeedEstimateError</v>
      </c>
      <c r="R4187" s="35">
        <f>Data!K4184</f>
        <v>81</v>
      </c>
      <c r="S4187" s="35" t="str">
        <f>IF(Data!X4184=TRUE(), "Yes", "No")</f>
        <v>Yes</v>
      </c>
      <c r="T4187" s="40" t="e">
        <f>#REF!</f>
        <v>#REF!</v>
      </c>
    </row>
    <row r="4188" spans="1:20" x14ac:dyDescent="0.3">
      <c r="A4188" s="35" t="str">
        <f>Data!A4185</f>
        <v>NISSAN LEAF 299-1018</v>
      </c>
      <c r="B4188" s="36">
        <f t="shared" si="65"/>
        <v>46087.421805694445</v>
      </c>
      <c r="C4188" s="37" t="str">
        <f>IF(Data!J4185="GpsRecord", CONCATENATE($U$3,": ",Data!M4185,", ",Data!L4185), CONCATENATE(Data!AB4185, " ", Data!AH4185))</f>
        <v>Velocidad del motor en carretera 95</v>
      </c>
      <c r="D4188" s="38" t="str">
        <f>IF(Data!O4185=TRUE(), "Yes", "No")</f>
        <v>No</v>
      </c>
      <c r="E4188" s="38" t="str">
        <f>IF(Data!J4185="EngineStatusRecord","Engine",IF(Data!J4185="GpsRecord", "GPS", IF(Data!J4185="EngineFaultRecord", "Fault", IF(Data!J4185="DriverChange","Driver",IF(Data!J4185="CustomRecord","Custom","Debug")))))</f>
        <v>Engine</v>
      </c>
      <c r="F4188" s="39" t="str">
        <f>IF(Data!Y4185=TRUE(), "Yes", "No")</f>
        <v>No</v>
      </c>
      <c r="G4188" s="40">
        <f>Data!AK4185</f>
        <v>0</v>
      </c>
      <c r="H4188" s="35" t="str">
        <f>Data!AB4185</f>
        <v>Velocidad del motor en carretera</v>
      </c>
      <c r="I4188" s="35">
        <f>Data!AD4185</f>
        <v>0</v>
      </c>
      <c r="J4188" s="35">
        <f>Data!AF4185</f>
        <v>0</v>
      </c>
      <c r="K4188" s="35" t="str">
        <f>CONCATENATE(Data!AH4185, " ", Data!AI4185)</f>
        <v>95 km/h</v>
      </c>
      <c r="L4188" s="35" t="str">
        <f>Data!C4185</f>
        <v>Vehicle, Battery Electric Vehicle</v>
      </c>
      <c r="M4188" s="35">
        <f>Data!H4185</f>
        <v>0</v>
      </c>
      <c r="N4188" s="41">
        <f>Data!I4185</f>
        <v>46087.421805694445</v>
      </c>
      <c r="O4188" s="35">
        <f>Data!L4185</f>
        <v>0</v>
      </c>
      <c r="P4188" s="35">
        <f>Data!M4185</f>
        <v>0</v>
      </c>
      <c r="Q4188" s="35" t="str">
        <f>IF(Data!N4185=0,"",Data!N4185)</f>
        <v/>
      </c>
      <c r="R4188" s="35">
        <f>Data!K4185</f>
        <v>0</v>
      </c>
      <c r="S4188" s="35" t="str">
        <f>IF(Data!X4185=TRUE(), "Yes", "No")</f>
        <v>No</v>
      </c>
      <c r="T4188" s="40" t="e">
        <f>#REF!</f>
        <v>#REF!</v>
      </c>
    </row>
    <row r="4189" spans="1:20" x14ac:dyDescent="0.3">
      <c r="A4189" s="35" t="str">
        <f>Data!A4186</f>
        <v>NISSAN LEAF 299-1018</v>
      </c>
      <c r="B4189" s="36">
        <f t="shared" si="65"/>
        <v>46087.421806736114</v>
      </c>
      <c r="C4189" s="37" t="str">
        <f>IF(Data!J4186="GpsRecord", CONCATENATE($U$3,": ",Data!M4186,", ",Data!L4186), CONCATENATE(Data!AB4186, " ", Data!AH4186))</f>
        <v>Energía de la batería del vehículo eléctrico 35947</v>
      </c>
      <c r="D4189" s="38" t="str">
        <f>IF(Data!O4186=TRUE(), "Yes", "No")</f>
        <v>No</v>
      </c>
      <c r="E4189" s="38" t="str">
        <f>IF(Data!J4186="EngineStatusRecord","Engine",IF(Data!J4186="GpsRecord", "GPS", IF(Data!J4186="EngineFaultRecord", "Fault", IF(Data!J4186="DriverChange","Driver",IF(Data!J4186="CustomRecord","Custom","Debug")))))</f>
        <v>Engine</v>
      </c>
      <c r="F4189" s="39" t="str">
        <f>IF(Data!Y4186=TRUE(), "Yes", "No")</f>
        <v>No</v>
      </c>
      <c r="G4189" s="40">
        <f>Data!AK4186</f>
        <v>0</v>
      </c>
      <c r="H4189" s="35" t="str">
        <f>Data!AB4186</f>
        <v>Energía de la batería del vehículo eléctrico</v>
      </c>
      <c r="I4189" s="35">
        <f>Data!AD4186</f>
        <v>0</v>
      </c>
      <c r="J4189" s="35">
        <f>Data!AF4186</f>
        <v>0</v>
      </c>
      <c r="K4189" s="35" t="str">
        <f>CONCATENATE(Data!AH4186, " ", Data!AI4186)</f>
        <v>35947 W</v>
      </c>
      <c r="L4189" s="35" t="str">
        <f>Data!C4186</f>
        <v>Vehicle, Battery Electric Vehicle</v>
      </c>
      <c r="M4189" s="35">
        <f>Data!H4186</f>
        <v>0</v>
      </c>
      <c r="N4189" s="41">
        <f>Data!I4186</f>
        <v>46087.421806736114</v>
      </c>
      <c r="O4189" s="35">
        <f>Data!L4186</f>
        <v>0</v>
      </c>
      <c r="P4189" s="35">
        <f>Data!M4186</f>
        <v>0</v>
      </c>
      <c r="Q4189" s="35" t="str">
        <f>IF(Data!N4186=0,"",Data!N4186)</f>
        <v/>
      </c>
      <c r="R4189" s="35">
        <f>Data!K4186</f>
        <v>0</v>
      </c>
      <c r="S4189" s="35" t="str">
        <f>IF(Data!X4186=TRUE(), "Yes", "No")</f>
        <v>No</v>
      </c>
      <c r="T4189" s="40" t="e">
        <f>#REF!</f>
        <v>#REF!</v>
      </c>
    </row>
    <row r="4190" spans="1:20" x14ac:dyDescent="0.3">
      <c r="A4190" s="35" t="str">
        <f>Data!A4187</f>
        <v>NISSAN LEAF 299-1018</v>
      </c>
      <c r="B4190" s="36">
        <f t="shared" si="65"/>
        <v>46087.421817129631</v>
      </c>
      <c r="C4190" s="37" t="str">
        <f>IF(Data!J4187="GpsRecord", CONCATENATE($U$3,": ",Data!M4187,", ",Data!L4187), CONCATENATE(Data!AB4187, " ", Data!AH4187))</f>
        <v>Ubicación: 9.88838, -84.5931</v>
      </c>
      <c r="D4190" s="38" t="str">
        <f>IF(Data!O4187=TRUE(), "Yes", "No")</f>
        <v>Yes</v>
      </c>
      <c r="E4190" s="38" t="str">
        <f>IF(Data!J4187="EngineStatusRecord","Engine",IF(Data!J4187="GpsRecord", "GPS", IF(Data!J4187="EngineFaultRecord", "Fault", IF(Data!J4187="DriverChange","Driver",IF(Data!J4187="CustomRecord","Custom","Debug")))))</f>
        <v>GPS</v>
      </c>
      <c r="F4190" s="39" t="str">
        <f>IF(Data!Y4187=TRUE(), "Yes", "No")</f>
        <v>Yes</v>
      </c>
      <c r="G4190" s="40">
        <f>Data!AK4187</f>
        <v>0</v>
      </c>
      <c r="H4190" s="35">
        <f>Data!AB4187</f>
        <v>0</v>
      </c>
      <c r="I4190" s="35">
        <f>Data!AD4187</f>
        <v>0</v>
      </c>
      <c r="J4190" s="35">
        <f>Data!AF4187</f>
        <v>0</v>
      </c>
      <c r="K4190" s="35" t="str">
        <f>CONCATENATE(Data!AH4187, " ", Data!AI4187)</f>
        <v xml:space="preserve"> </v>
      </c>
      <c r="L4190" s="35" t="str">
        <f>Data!C4187</f>
        <v>Vehicle, Battery Electric Vehicle</v>
      </c>
      <c r="M4190" s="35">
        <f>Data!H4187</f>
        <v>0</v>
      </c>
      <c r="N4190" s="41">
        <f>Data!I4187</f>
        <v>46087.421817129631</v>
      </c>
      <c r="O4190" s="35">
        <f>Data!L4187</f>
        <v>-84.593100000000007</v>
      </c>
      <c r="P4190" s="35">
        <f>Data!M4187</f>
        <v>9.8883799999999997</v>
      </c>
      <c r="Q4190" s="35" t="str">
        <f>IF(Data!N4187=0,"",Data!N4187)</f>
        <v>CurveSpeed</v>
      </c>
      <c r="R4190" s="35">
        <f>Data!K4187</f>
        <v>94</v>
      </c>
      <c r="S4190" s="35" t="str">
        <f>IF(Data!X4187=TRUE(), "Yes", "No")</f>
        <v>Yes</v>
      </c>
      <c r="T4190" s="40" t="e">
        <f>#REF!</f>
        <v>#REF!</v>
      </c>
    </row>
    <row r="4191" spans="1:20" x14ac:dyDescent="0.3">
      <c r="A4191" s="35" t="str">
        <f>Data!A4188</f>
        <v>NISSAN LEAF 299-1018</v>
      </c>
      <c r="B4191" s="36">
        <f t="shared" si="65"/>
        <v>46087.421818171293</v>
      </c>
      <c r="C4191" s="37" t="str">
        <f>IF(Data!J4188="GpsRecord", CONCATENATE($U$3,": ",Data!M4188,", ",Data!L4188), CONCATENATE(Data!AB4188, " ", Data!AH4188))</f>
        <v>Energía de la batería del vehículo eléctrico -10310</v>
      </c>
      <c r="D4191" s="38" t="str">
        <f>IF(Data!O4188=TRUE(), "Yes", "No")</f>
        <v>No</v>
      </c>
      <c r="E4191" s="38" t="str">
        <f>IF(Data!J4188="EngineStatusRecord","Engine",IF(Data!J4188="GpsRecord", "GPS", IF(Data!J4188="EngineFaultRecord", "Fault", IF(Data!J4188="DriverChange","Driver",IF(Data!J4188="CustomRecord","Custom","Debug")))))</f>
        <v>Engine</v>
      </c>
      <c r="F4191" s="39" t="str">
        <f>IF(Data!Y4188=TRUE(), "Yes", "No")</f>
        <v>No</v>
      </c>
      <c r="G4191" s="40">
        <f>Data!AK4188</f>
        <v>0</v>
      </c>
      <c r="H4191" s="35" t="str">
        <f>Data!AB4188</f>
        <v>Energía de la batería del vehículo eléctrico</v>
      </c>
      <c r="I4191" s="35">
        <f>Data!AD4188</f>
        <v>0</v>
      </c>
      <c r="J4191" s="35">
        <f>Data!AF4188</f>
        <v>0</v>
      </c>
      <c r="K4191" s="35" t="str">
        <f>CONCATENATE(Data!AH4188, " ", Data!AI4188)</f>
        <v>-10310 W</v>
      </c>
      <c r="L4191" s="35" t="str">
        <f>Data!C4188</f>
        <v>Vehicle, Battery Electric Vehicle</v>
      </c>
      <c r="M4191" s="35">
        <f>Data!H4188</f>
        <v>0</v>
      </c>
      <c r="N4191" s="41">
        <f>Data!I4188</f>
        <v>46087.421818171293</v>
      </c>
      <c r="O4191" s="35">
        <f>Data!L4188</f>
        <v>0</v>
      </c>
      <c r="P4191" s="35">
        <f>Data!M4188</f>
        <v>0</v>
      </c>
      <c r="Q4191" s="35" t="str">
        <f>IF(Data!N4188=0,"",Data!N4188)</f>
        <v/>
      </c>
      <c r="R4191" s="35">
        <f>Data!K4188</f>
        <v>0</v>
      </c>
      <c r="S4191" s="35" t="str">
        <f>IF(Data!X4188=TRUE(), "Yes", "No")</f>
        <v>No</v>
      </c>
      <c r="T4191" s="40" t="e">
        <f>#REF!</f>
        <v>#REF!</v>
      </c>
    </row>
    <row r="4192" spans="1:20" x14ac:dyDescent="0.3">
      <c r="A4192" s="35" t="str">
        <f>Data!A4189</f>
        <v>NISSAN LEAF 299-1018</v>
      </c>
      <c r="B4192" s="36">
        <f t="shared" si="65"/>
        <v>46087.42184447917</v>
      </c>
      <c r="C4192" s="37" t="str">
        <f>IF(Data!J4189="GpsRecord", CONCATENATE($U$3,": ",Data!M4189,", ",Data!L4189), CONCATENATE(Data!AB4189, " ", Data!AH4189))</f>
        <v xml:space="preserve"> </v>
      </c>
      <c r="D4192" s="38" t="str">
        <f>IF(Data!O4189=TRUE(), "Yes", "No")</f>
        <v>No</v>
      </c>
      <c r="E4192" s="38" t="str">
        <f>IF(Data!J4189="EngineStatusRecord","Engine",IF(Data!J4189="GpsRecord", "GPS", IF(Data!J4189="EngineFaultRecord", "Fault", IF(Data!J4189="DriverChange","Driver",IF(Data!J4189="CustomRecord","Custom","Debug")))))</f>
        <v>Debug</v>
      </c>
      <c r="F4192" s="39" t="str">
        <f>IF(Data!Y4189=TRUE(), "Yes", "No")</f>
        <v>No</v>
      </c>
      <c r="G4192" s="40" t="str">
        <f>Data!AK4189</f>
        <v>62-01-00-00-00-00-00-00-00-00-00-00-00-00-00</v>
      </c>
      <c r="H4192" s="35">
        <f>Data!AB4189</f>
        <v>0</v>
      </c>
      <c r="I4192" s="35">
        <f>Data!AD4189</f>
        <v>0</v>
      </c>
      <c r="J4192" s="35">
        <f>Data!AF4189</f>
        <v>0</v>
      </c>
      <c r="K4192" s="35" t="str">
        <f>CONCATENATE(Data!AH4189, " ", Data!AI4189)</f>
        <v xml:space="preserve"> </v>
      </c>
      <c r="L4192" s="35" t="str">
        <f>Data!C4189</f>
        <v>Vehicle, Battery Electric Vehicle</v>
      </c>
      <c r="M4192" s="35">
        <f>Data!H4189</f>
        <v>0</v>
      </c>
      <c r="N4192" s="41">
        <f>Data!I4189</f>
        <v>46087.42184447917</v>
      </c>
      <c r="O4192" s="35">
        <f>Data!L4189</f>
        <v>0</v>
      </c>
      <c r="P4192" s="35">
        <f>Data!M4189</f>
        <v>0</v>
      </c>
      <c r="Q4192" s="35" t="str">
        <f>IF(Data!N4189=0,"",Data!N4189)</f>
        <v>61386</v>
      </c>
      <c r="R4192" s="35">
        <f>Data!K4189</f>
        <v>0</v>
      </c>
      <c r="S4192" s="35" t="str">
        <f>IF(Data!X4189=TRUE(), "Yes", "No")</f>
        <v>No</v>
      </c>
      <c r="T4192" s="40" t="e">
        <f>#REF!</f>
        <v>#REF!</v>
      </c>
    </row>
    <row r="4193" spans="1:20" x14ac:dyDescent="0.3">
      <c r="A4193" s="35" t="str">
        <f>Data!A4190</f>
        <v>NISSAN LEAF 299-1018</v>
      </c>
      <c r="B4193" s="36">
        <f t="shared" si="65"/>
        <v>46087.421862210649</v>
      </c>
      <c r="C4193" s="37" t="str">
        <f>IF(Data!J4190="GpsRecord", CONCATENATE($U$3,": ",Data!M4190,", ",Data!L4190), CONCATENATE(Data!AB4190, " ", Data!AH4190))</f>
        <v>Señal de giro hacia la izquierda (1. En) 0</v>
      </c>
      <c r="D4193" s="38" t="str">
        <f>IF(Data!O4190=TRUE(), "Yes", "No")</f>
        <v>No</v>
      </c>
      <c r="E4193" s="38" t="str">
        <f>IF(Data!J4190="EngineStatusRecord","Engine",IF(Data!J4190="GpsRecord", "GPS", IF(Data!J4190="EngineFaultRecord", "Fault", IF(Data!J4190="DriverChange","Driver",IF(Data!J4190="CustomRecord","Custom","Debug")))))</f>
        <v>Engine</v>
      </c>
      <c r="F4193" s="39" t="str">
        <f>IF(Data!Y4190=TRUE(), "Yes", "No")</f>
        <v>No</v>
      </c>
      <c r="G4193" s="40">
        <f>Data!AK4190</f>
        <v>0</v>
      </c>
      <c r="H4193" s="35" t="str">
        <f>Data!AB4190</f>
        <v>Señal de giro hacia la izquierda (1. En)</v>
      </c>
      <c r="I4193" s="35">
        <f>Data!AD4190</f>
        <v>0</v>
      </c>
      <c r="J4193" s="35">
        <f>Data!AF4190</f>
        <v>0</v>
      </c>
      <c r="K4193" s="35" t="str">
        <f>CONCATENATE(Data!AH4190, " ", Data!AI4190)</f>
        <v>0 None</v>
      </c>
      <c r="L4193" s="35" t="str">
        <f>Data!C4190</f>
        <v>Vehicle, Battery Electric Vehicle</v>
      </c>
      <c r="M4193" s="35">
        <f>Data!H4190</f>
        <v>0</v>
      </c>
      <c r="N4193" s="41">
        <f>Data!I4190</f>
        <v>46087.421862210649</v>
      </c>
      <c r="O4193" s="35">
        <f>Data!L4190</f>
        <v>0</v>
      </c>
      <c r="P4193" s="35">
        <f>Data!M4190</f>
        <v>0</v>
      </c>
      <c r="Q4193" s="35" t="str">
        <f>IF(Data!N4190=0,"",Data!N4190)</f>
        <v/>
      </c>
      <c r="R4193" s="35">
        <f>Data!K4190</f>
        <v>0</v>
      </c>
      <c r="S4193" s="35" t="str">
        <f>IF(Data!X4190=TRUE(), "Yes", "No")</f>
        <v>No</v>
      </c>
      <c r="T4193" s="40" t="e">
        <f>#REF!</f>
        <v>#REF!</v>
      </c>
    </row>
    <row r="4194" spans="1:20" x14ac:dyDescent="0.3">
      <c r="A4194" s="35" t="str">
        <f>Data!A4191</f>
        <v>NISSAN LEAF 299-1018</v>
      </c>
      <c r="B4194" s="36">
        <f t="shared" si="65"/>
        <v>46087.421863425923</v>
      </c>
      <c r="C4194" s="37" t="str">
        <f>IF(Data!J4191="GpsRecord", CONCATENATE($U$3,": ",Data!M4191,", ",Data!L4191), CONCATENATE(Data!AB4191, " ", Data!AH4191))</f>
        <v>Ubicación: 9.88882, -84.59391</v>
      </c>
      <c r="D4194" s="38" t="str">
        <f>IF(Data!O4191=TRUE(), "Yes", "No")</f>
        <v>Yes</v>
      </c>
      <c r="E4194" s="38" t="str">
        <f>IF(Data!J4191="EngineStatusRecord","Engine",IF(Data!J4191="GpsRecord", "GPS", IF(Data!J4191="EngineFaultRecord", "Fault", IF(Data!J4191="DriverChange","Driver",IF(Data!J4191="CustomRecord","Custom","Debug")))))</f>
        <v>GPS</v>
      </c>
      <c r="F4194" s="39" t="str">
        <f>IF(Data!Y4191=TRUE(), "Yes", "No")</f>
        <v>Yes</v>
      </c>
      <c r="G4194" s="40">
        <f>Data!AK4191</f>
        <v>0</v>
      </c>
      <c r="H4194" s="35">
        <f>Data!AB4191</f>
        <v>0</v>
      </c>
      <c r="I4194" s="35">
        <f>Data!AD4191</f>
        <v>0</v>
      </c>
      <c r="J4194" s="35">
        <f>Data!AF4191</f>
        <v>0</v>
      </c>
      <c r="K4194" s="35" t="str">
        <f>CONCATENATE(Data!AH4191, " ", Data!AI4191)</f>
        <v xml:space="preserve"> </v>
      </c>
      <c r="L4194" s="35" t="str">
        <f>Data!C4191</f>
        <v>Vehicle, Battery Electric Vehicle</v>
      </c>
      <c r="M4194" s="35">
        <f>Data!H4191</f>
        <v>0</v>
      </c>
      <c r="N4194" s="41">
        <f>Data!I4191</f>
        <v>46087.421863425923</v>
      </c>
      <c r="O4194" s="35">
        <f>Data!L4191</f>
        <v>-84.593909999999994</v>
      </c>
      <c r="P4194" s="35">
        <f>Data!M4191</f>
        <v>9.8888200000000008</v>
      </c>
      <c r="Q4194" s="35" t="str">
        <f>IF(Data!N4191=0,"",Data!N4191)</f>
        <v>CurveSpeedEstimateError</v>
      </c>
      <c r="R4194" s="35">
        <f>Data!K4191</f>
        <v>88</v>
      </c>
      <c r="S4194" s="35" t="str">
        <f>IF(Data!X4191=TRUE(), "Yes", "No")</f>
        <v>Yes</v>
      </c>
      <c r="T4194" s="40" t="e">
        <f>#REF!</f>
        <v>#REF!</v>
      </c>
    </row>
    <row r="4195" spans="1:20" x14ac:dyDescent="0.3">
      <c r="A4195" s="35" t="str">
        <f>Data!A4192</f>
        <v>NISSAN LEAF 299-1018</v>
      </c>
      <c r="B4195" s="36">
        <f t="shared" si="65"/>
        <v>46087.421898287037</v>
      </c>
      <c r="C4195" s="37" t="str">
        <f>IF(Data!J4192="GpsRecord", CONCATENATE($U$3,": ",Data!M4192,", ",Data!L4192), CONCATENATE(Data!AB4192, " ", Data!AH4192))</f>
        <v>Velocidad del motor en carretera 86</v>
      </c>
      <c r="D4195" s="38" t="str">
        <f>IF(Data!O4192=TRUE(), "Yes", "No")</f>
        <v>No</v>
      </c>
      <c r="E4195" s="38" t="str">
        <f>IF(Data!J4192="EngineStatusRecord","Engine",IF(Data!J4192="GpsRecord", "GPS", IF(Data!J4192="EngineFaultRecord", "Fault", IF(Data!J4192="DriverChange","Driver",IF(Data!J4192="CustomRecord","Custom","Debug")))))</f>
        <v>Engine</v>
      </c>
      <c r="F4195" s="39" t="str">
        <f>IF(Data!Y4192=TRUE(), "Yes", "No")</f>
        <v>No</v>
      </c>
      <c r="G4195" s="40">
        <f>Data!AK4192</f>
        <v>0</v>
      </c>
      <c r="H4195" s="35" t="str">
        <f>Data!AB4192</f>
        <v>Velocidad del motor en carretera</v>
      </c>
      <c r="I4195" s="35">
        <f>Data!AD4192</f>
        <v>0</v>
      </c>
      <c r="J4195" s="35">
        <f>Data!AF4192</f>
        <v>0</v>
      </c>
      <c r="K4195" s="35" t="str">
        <f>CONCATENATE(Data!AH4192, " ", Data!AI4192)</f>
        <v>86 km/h</v>
      </c>
      <c r="L4195" s="35" t="str">
        <f>Data!C4192</f>
        <v>Vehicle, Battery Electric Vehicle</v>
      </c>
      <c r="M4195" s="35">
        <f>Data!H4192</f>
        <v>0</v>
      </c>
      <c r="N4195" s="41">
        <f>Data!I4192</f>
        <v>46087.421898287037</v>
      </c>
      <c r="O4195" s="35">
        <f>Data!L4192</f>
        <v>0</v>
      </c>
      <c r="P4195" s="35">
        <f>Data!M4192</f>
        <v>0</v>
      </c>
      <c r="Q4195" s="35" t="str">
        <f>IF(Data!N4192=0,"",Data!N4192)</f>
        <v/>
      </c>
      <c r="R4195" s="35">
        <f>Data!K4192</f>
        <v>0</v>
      </c>
      <c r="S4195" s="35" t="str">
        <f>IF(Data!X4192=TRUE(), "Yes", "No")</f>
        <v>No</v>
      </c>
      <c r="T4195" s="40" t="e">
        <f>#REF!</f>
        <v>#REF!</v>
      </c>
    </row>
    <row r="4196" spans="1:20" x14ac:dyDescent="0.3">
      <c r="A4196" s="35" t="str">
        <f>Data!A4193</f>
        <v>NISSAN LEAF 299-1018</v>
      </c>
      <c r="B4196" s="36">
        <f t="shared" si="65"/>
        <v>46087.421925868053</v>
      </c>
      <c r="C4196" s="37" t="str">
        <f>IF(Data!J4193="GpsRecord", CONCATENATE($U$3,": ",Data!M4193,", ",Data!L4193), CONCATENATE(Data!AB4193, " ", Data!AH4193))</f>
        <v>Odómetro 15979</v>
      </c>
      <c r="D4196" s="38" t="str">
        <f>IF(Data!O4193=TRUE(), "Yes", "No")</f>
        <v>No</v>
      </c>
      <c r="E4196" s="38" t="str">
        <f>IF(Data!J4193="EngineStatusRecord","Engine",IF(Data!J4193="GpsRecord", "GPS", IF(Data!J4193="EngineFaultRecord", "Fault", IF(Data!J4193="DriverChange","Driver",IF(Data!J4193="CustomRecord","Custom","Debug")))))</f>
        <v>Engine</v>
      </c>
      <c r="F4196" s="39" t="str">
        <f>IF(Data!Y4193=TRUE(), "Yes", "No")</f>
        <v>No</v>
      </c>
      <c r="G4196" s="40">
        <f>Data!AK4193</f>
        <v>0</v>
      </c>
      <c r="H4196" s="35" t="str">
        <f>Data!AB4193</f>
        <v>Odómetro</v>
      </c>
      <c r="I4196" s="35">
        <f>Data!AD4193</f>
        <v>0</v>
      </c>
      <c r="J4196" s="35">
        <f>Data!AF4193</f>
        <v>0</v>
      </c>
      <c r="K4196" s="35" t="str">
        <f>CONCATENATE(Data!AH4193, " ", Data!AI4193)</f>
        <v>15979 km</v>
      </c>
      <c r="L4196" s="35" t="str">
        <f>Data!C4193</f>
        <v>Vehicle, Battery Electric Vehicle</v>
      </c>
      <c r="M4196" s="35">
        <f>Data!H4193</f>
        <v>0</v>
      </c>
      <c r="N4196" s="41">
        <f>Data!I4193</f>
        <v>46087.421925868053</v>
      </c>
      <c r="O4196" s="35">
        <f>Data!L4193</f>
        <v>0</v>
      </c>
      <c r="P4196" s="35">
        <f>Data!M4193</f>
        <v>0</v>
      </c>
      <c r="Q4196" s="35" t="str">
        <f>IF(Data!N4193=0,"",Data!N4193)</f>
        <v/>
      </c>
      <c r="R4196" s="35">
        <f>Data!K4193</f>
        <v>0</v>
      </c>
      <c r="S4196" s="35" t="str">
        <f>IF(Data!X4193=TRUE(), "Yes", "No")</f>
        <v>No</v>
      </c>
      <c r="T4196" s="40" t="e">
        <f>#REF!</f>
        <v>#REF!</v>
      </c>
    </row>
    <row r="4197" spans="1:20" x14ac:dyDescent="0.3">
      <c r="A4197" s="35" t="str">
        <f>Data!A4194</f>
        <v>NISSAN LEAF 299-1018</v>
      </c>
      <c r="B4197" s="36">
        <f t="shared" si="65"/>
        <v>46087.421925868053</v>
      </c>
      <c r="C4197" s="37" t="str">
        <f>IF(Data!J4194="GpsRecord", CONCATENATE($U$3,": ",Data!M4194,", ",Data!L4194), CONCATENATE(Data!AB4194, " ", Data!AH4194))</f>
        <v>Odómetro sin procesar 15979</v>
      </c>
      <c r="D4197" s="38" t="str">
        <f>IF(Data!O4194=TRUE(), "Yes", "No")</f>
        <v>No</v>
      </c>
      <c r="E4197" s="38" t="str">
        <f>IF(Data!J4194="EngineStatusRecord","Engine",IF(Data!J4194="GpsRecord", "GPS", IF(Data!J4194="EngineFaultRecord", "Fault", IF(Data!J4194="DriverChange","Driver",IF(Data!J4194="CustomRecord","Custom","Debug")))))</f>
        <v>Engine</v>
      </c>
      <c r="F4197" s="39" t="str">
        <f>IF(Data!Y4194=TRUE(), "Yes", "No")</f>
        <v>No</v>
      </c>
      <c r="G4197" s="40">
        <f>Data!AK4194</f>
        <v>0</v>
      </c>
      <c r="H4197" s="35" t="str">
        <f>Data!AB4194</f>
        <v>Odómetro sin procesar</v>
      </c>
      <c r="I4197" s="35">
        <f>Data!AD4194</f>
        <v>0</v>
      </c>
      <c r="J4197" s="35">
        <f>Data!AF4194</f>
        <v>0</v>
      </c>
      <c r="K4197" s="35" t="str">
        <f>CONCATENATE(Data!AH4194, " ", Data!AI4194)</f>
        <v>15979 km</v>
      </c>
      <c r="L4197" s="35" t="str">
        <f>Data!C4194</f>
        <v>Vehicle, Battery Electric Vehicle</v>
      </c>
      <c r="M4197" s="35">
        <f>Data!H4194</f>
        <v>0</v>
      </c>
      <c r="N4197" s="41">
        <f>Data!I4194</f>
        <v>46087.421925868053</v>
      </c>
      <c r="O4197" s="35">
        <f>Data!L4194</f>
        <v>0</v>
      </c>
      <c r="P4197" s="35">
        <f>Data!M4194</f>
        <v>0</v>
      </c>
      <c r="Q4197" s="35" t="str">
        <f>IF(Data!N4194=0,"",Data!N4194)</f>
        <v/>
      </c>
      <c r="R4197" s="35">
        <f>Data!K4194</f>
        <v>0</v>
      </c>
      <c r="S4197" s="35" t="str">
        <f>IF(Data!X4194=TRUE(), "Yes", "No")</f>
        <v>No</v>
      </c>
      <c r="T4197" s="40" t="e">
        <f>#REF!</f>
        <v>#REF!</v>
      </c>
    </row>
    <row r="4198" spans="1:20" x14ac:dyDescent="0.3">
      <c r="A4198" s="35" t="str">
        <f>Data!A4195</f>
        <v>NISSAN LEAF 299-1018</v>
      </c>
      <c r="B4198" s="36">
        <f t="shared" si="65"/>
        <v>46087.421969583331</v>
      </c>
      <c r="C4198" s="37" t="str">
        <f>IF(Data!J4195="GpsRecord", CONCATENATE($U$3,": ",Data!M4195,", ",Data!L4195), CONCATENATE(Data!AB4195, " ", Data!AH4195))</f>
        <v>Energía de la batería del vehículo eléctrico -13209</v>
      </c>
      <c r="D4198" s="38" t="str">
        <f>IF(Data!O4195=TRUE(), "Yes", "No")</f>
        <v>No</v>
      </c>
      <c r="E4198" s="38" t="str">
        <f>IF(Data!J4195="EngineStatusRecord","Engine",IF(Data!J4195="GpsRecord", "GPS", IF(Data!J4195="EngineFaultRecord", "Fault", IF(Data!J4195="DriverChange","Driver",IF(Data!J4195="CustomRecord","Custom","Debug")))))</f>
        <v>Engine</v>
      </c>
      <c r="F4198" s="39" t="str">
        <f>IF(Data!Y4195=TRUE(), "Yes", "No")</f>
        <v>No</v>
      </c>
      <c r="G4198" s="40">
        <f>Data!AK4195</f>
        <v>0</v>
      </c>
      <c r="H4198" s="35" t="str">
        <f>Data!AB4195</f>
        <v>Energía de la batería del vehículo eléctrico</v>
      </c>
      <c r="I4198" s="35">
        <f>Data!AD4195</f>
        <v>0</v>
      </c>
      <c r="J4198" s="35">
        <f>Data!AF4195</f>
        <v>0</v>
      </c>
      <c r="K4198" s="35" t="str">
        <f>CONCATENATE(Data!AH4195, " ", Data!AI4195)</f>
        <v>-13209 W</v>
      </c>
      <c r="L4198" s="35" t="str">
        <f>Data!C4195</f>
        <v>Vehicle, Battery Electric Vehicle</v>
      </c>
      <c r="M4198" s="35">
        <f>Data!H4195</f>
        <v>0</v>
      </c>
      <c r="N4198" s="41">
        <f>Data!I4195</f>
        <v>46087.421969583331</v>
      </c>
      <c r="O4198" s="35">
        <f>Data!L4195</f>
        <v>0</v>
      </c>
      <c r="P4198" s="35">
        <f>Data!M4195</f>
        <v>0</v>
      </c>
      <c r="Q4198" s="35" t="str">
        <f>IF(Data!N4195=0,"",Data!N4195)</f>
        <v/>
      </c>
      <c r="R4198" s="35">
        <f>Data!K4195</f>
        <v>0</v>
      </c>
      <c r="S4198" s="35" t="str">
        <f>IF(Data!X4195=TRUE(), "Yes", "No")</f>
        <v>No</v>
      </c>
      <c r="T4198" s="40" t="e">
        <f>#REF!</f>
        <v>#REF!</v>
      </c>
    </row>
    <row r="4199" spans="1:20" x14ac:dyDescent="0.3">
      <c r="A4199" s="35" t="str">
        <f>Data!A4196</f>
        <v>NISSAN LEAF 299-1018</v>
      </c>
      <c r="B4199" s="36">
        <f t="shared" si="65"/>
        <v>46087.421979398147</v>
      </c>
      <c r="C4199" s="37" t="str">
        <f>IF(Data!J4196="GpsRecord", CONCATENATE($U$3,": ",Data!M4196,", ",Data!L4196), CONCATENATE(Data!AB4196, " ", Data!AH4196))</f>
        <v>Velocidad del motor en carretera 67</v>
      </c>
      <c r="D4199" s="38" t="str">
        <f>IF(Data!O4196=TRUE(), "Yes", "No")</f>
        <v>No</v>
      </c>
      <c r="E4199" s="38" t="str">
        <f>IF(Data!J4196="EngineStatusRecord","Engine",IF(Data!J4196="GpsRecord", "GPS", IF(Data!J4196="EngineFaultRecord", "Fault", IF(Data!J4196="DriverChange","Driver",IF(Data!J4196="CustomRecord","Custom","Debug")))))</f>
        <v>Engine</v>
      </c>
      <c r="F4199" s="39" t="str">
        <f>IF(Data!Y4196=TRUE(), "Yes", "No")</f>
        <v>No</v>
      </c>
      <c r="G4199" s="40">
        <f>Data!AK4196</f>
        <v>0</v>
      </c>
      <c r="H4199" s="35" t="str">
        <f>Data!AB4196</f>
        <v>Velocidad del motor en carretera</v>
      </c>
      <c r="I4199" s="35">
        <f>Data!AD4196</f>
        <v>0</v>
      </c>
      <c r="J4199" s="35">
        <f>Data!AF4196</f>
        <v>0</v>
      </c>
      <c r="K4199" s="35" t="str">
        <f>CONCATENATE(Data!AH4196, " ", Data!AI4196)</f>
        <v>67 km/h</v>
      </c>
      <c r="L4199" s="35" t="str">
        <f>Data!C4196</f>
        <v>Vehicle, Battery Electric Vehicle</v>
      </c>
      <c r="M4199" s="35">
        <f>Data!H4196</f>
        <v>0</v>
      </c>
      <c r="N4199" s="41">
        <f>Data!I4196</f>
        <v>46087.421979398147</v>
      </c>
      <c r="O4199" s="35">
        <f>Data!L4196</f>
        <v>0</v>
      </c>
      <c r="P4199" s="35">
        <f>Data!M4196</f>
        <v>0</v>
      </c>
      <c r="Q4199" s="35" t="str">
        <f>IF(Data!N4196=0,"",Data!N4196)</f>
        <v/>
      </c>
      <c r="R4199" s="35">
        <f>Data!K4196</f>
        <v>0</v>
      </c>
      <c r="S4199" s="35" t="str">
        <f>IF(Data!X4196=TRUE(), "Yes", "No")</f>
        <v>No</v>
      </c>
      <c r="T4199" s="40" t="e">
        <f>#REF!</f>
        <v>#REF!</v>
      </c>
    </row>
    <row r="4200" spans="1:20" x14ac:dyDescent="0.3">
      <c r="A4200" s="35" t="str">
        <f>Data!A4197</f>
        <v>NISSAN LEAF 299-1018</v>
      </c>
      <c r="B4200" s="36">
        <f t="shared" si="65"/>
        <v>46087.421990740739</v>
      </c>
      <c r="C4200" s="37" t="str">
        <f>IF(Data!J4197="GpsRecord", CONCATENATE($U$3,": ",Data!M4197,", ",Data!L4197), CONCATENATE(Data!AB4197, " ", Data!AH4197))</f>
        <v>Ubicación: 9.88982, -84.59584</v>
      </c>
      <c r="D4200" s="38" t="str">
        <f>IF(Data!O4197=TRUE(), "Yes", "No")</f>
        <v>Yes</v>
      </c>
      <c r="E4200" s="38" t="str">
        <f>IF(Data!J4197="EngineStatusRecord","Engine",IF(Data!J4197="GpsRecord", "GPS", IF(Data!J4197="EngineFaultRecord", "Fault", IF(Data!J4197="DriverChange","Driver",IF(Data!J4197="CustomRecord","Custom","Debug")))))</f>
        <v>GPS</v>
      </c>
      <c r="F4200" s="39" t="str">
        <f>IF(Data!Y4197=TRUE(), "Yes", "No")</f>
        <v>Yes</v>
      </c>
      <c r="G4200" s="40">
        <f>Data!AK4197</f>
        <v>0</v>
      </c>
      <c r="H4200" s="35">
        <f>Data!AB4197</f>
        <v>0</v>
      </c>
      <c r="I4200" s="35">
        <f>Data!AD4197</f>
        <v>0</v>
      </c>
      <c r="J4200" s="35">
        <f>Data!AF4197</f>
        <v>0</v>
      </c>
      <c r="K4200" s="35" t="str">
        <f>CONCATENATE(Data!AH4197, " ", Data!AI4197)</f>
        <v xml:space="preserve"> </v>
      </c>
      <c r="L4200" s="35" t="str">
        <f>Data!C4197</f>
        <v>Vehicle, Battery Electric Vehicle</v>
      </c>
      <c r="M4200" s="35">
        <f>Data!H4197</f>
        <v>0</v>
      </c>
      <c r="N4200" s="41">
        <f>Data!I4197</f>
        <v>46087.421990740739</v>
      </c>
      <c r="O4200" s="35">
        <f>Data!L4197</f>
        <v>-84.595839999999995</v>
      </c>
      <c r="P4200" s="35">
        <f>Data!M4197</f>
        <v>9.8898200000000003</v>
      </c>
      <c r="Q4200" s="35" t="str">
        <f>IF(Data!N4197=0,"",Data!N4197)</f>
        <v>CurveSpeedEstimateError</v>
      </c>
      <c r="R4200" s="35">
        <f>Data!K4197</f>
        <v>65</v>
      </c>
      <c r="S4200" s="35" t="str">
        <f>IF(Data!X4197=TRUE(), "Yes", "No")</f>
        <v>Yes</v>
      </c>
      <c r="T4200" s="40" t="e">
        <f>#REF!</f>
        <v>#REF!</v>
      </c>
    </row>
    <row r="4201" spans="1:20" x14ac:dyDescent="0.3">
      <c r="A4201" s="35" t="str">
        <f>Data!A4198</f>
        <v>NISSAN LEAF 299-1018</v>
      </c>
      <c r="B4201" s="36">
        <f t="shared" si="65"/>
        <v>46087.422025462962</v>
      </c>
      <c r="C4201" s="37" t="str">
        <f>IF(Data!J4198="GpsRecord", CONCATENATE($U$3,": ",Data!M4198,", ",Data!L4198), CONCATENATE(Data!AB4198, " ", Data!AH4198))</f>
        <v>Ubicación: 9.89005, -84.59628</v>
      </c>
      <c r="D4201" s="38" t="str">
        <f>IF(Data!O4198=TRUE(), "Yes", "No")</f>
        <v>Yes</v>
      </c>
      <c r="E4201" s="38" t="str">
        <f>IF(Data!J4198="EngineStatusRecord","Engine",IF(Data!J4198="GpsRecord", "GPS", IF(Data!J4198="EngineFaultRecord", "Fault", IF(Data!J4198="DriverChange","Driver",IF(Data!J4198="CustomRecord","Custom","Debug")))))</f>
        <v>GPS</v>
      </c>
      <c r="F4201" s="39" t="str">
        <f>IF(Data!Y4198=TRUE(), "Yes", "No")</f>
        <v>Yes</v>
      </c>
      <c r="G4201" s="40">
        <f>Data!AK4198</f>
        <v>0</v>
      </c>
      <c r="H4201" s="35">
        <f>Data!AB4198</f>
        <v>0</v>
      </c>
      <c r="I4201" s="35">
        <f>Data!AD4198</f>
        <v>0</v>
      </c>
      <c r="J4201" s="35">
        <f>Data!AF4198</f>
        <v>0</v>
      </c>
      <c r="K4201" s="35" t="str">
        <f>CONCATENATE(Data!AH4198, " ", Data!AI4198)</f>
        <v xml:space="preserve"> </v>
      </c>
      <c r="L4201" s="35" t="str">
        <f>Data!C4198</f>
        <v>Vehicle, Battery Electric Vehicle</v>
      </c>
      <c r="M4201" s="35">
        <f>Data!H4198</f>
        <v>0</v>
      </c>
      <c r="N4201" s="41">
        <f>Data!I4198</f>
        <v>46087.422025462962</v>
      </c>
      <c r="O4201" s="35">
        <f>Data!L4198</f>
        <v>-84.596279999999993</v>
      </c>
      <c r="P4201" s="35">
        <f>Data!M4198</f>
        <v>9.8900500000000005</v>
      </c>
      <c r="Q4201" s="35" t="str">
        <f>IF(Data!N4198=0,"",Data!N4198)</f>
        <v>CurveSpeedEstimateError</v>
      </c>
      <c r="R4201" s="35">
        <f>Data!K4198</f>
        <v>66</v>
      </c>
      <c r="S4201" s="35" t="str">
        <f>IF(Data!X4198=TRUE(), "Yes", "No")</f>
        <v>Yes</v>
      </c>
      <c r="T4201" s="40" t="e">
        <f>#REF!</f>
        <v>#REF!</v>
      </c>
    </row>
    <row r="4202" spans="1:20" x14ac:dyDescent="0.3">
      <c r="A4202" s="35" t="str">
        <f>Data!A4199</f>
        <v>NISSAN LEAF 299-1018</v>
      </c>
      <c r="B4202" s="36">
        <f t="shared" si="65"/>
        <v>46087.422043865743</v>
      </c>
      <c r="C4202" s="37" t="str">
        <f>IF(Data!J4199="GpsRecord", CONCATENATE($U$3,": ",Data!M4199,", ",Data!L4199), CONCATENATE(Data!AB4199, " ", Data!AH4199))</f>
        <v>Distancia incremental basada en la velocidad en carretera del motor 2</v>
      </c>
      <c r="D4202" s="38" t="str">
        <f>IF(Data!O4199=TRUE(), "Yes", "No")</f>
        <v>No</v>
      </c>
      <c r="E4202" s="38" t="str">
        <f>IF(Data!J4199="EngineStatusRecord","Engine",IF(Data!J4199="GpsRecord", "GPS", IF(Data!J4199="EngineFaultRecord", "Fault", IF(Data!J4199="DriverChange","Driver",IF(Data!J4199="CustomRecord","Custom","Debug")))))</f>
        <v>Engine</v>
      </c>
      <c r="F4202" s="39" t="str">
        <f>IF(Data!Y4199=TRUE(), "Yes", "No")</f>
        <v>No</v>
      </c>
      <c r="G4202" s="40">
        <f>Data!AK4199</f>
        <v>0</v>
      </c>
      <c r="H4202" s="35" t="str">
        <f>Data!AB4199</f>
        <v>Distancia incremental basada en la velocidad en carretera del motor</v>
      </c>
      <c r="I4202" s="35">
        <f>Data!AD4199</f>
        <v>0</v>
      </c>
      <c r="J4202" s="35">
        <f>Data!AF4199</f>
        <v>0</v>
      </c>
      <c r="K4202" s="35" t="str">
        <f>CONCATENATE(Data!AH4199, " ", Data!AI4199)</f>
        <v>2 km</v>
      </c>
      <c r="L4202" s="35" t="str">
        <f>Data!C4199</f>
        <v>Vehicle, Battery Electric Vehicle</v>
      </c>
      <c r="M4202" s="35">
        <f>Data!H4199</f>
        <v>0</v>
      </c>
      <c r="N4202" s="41">
        <f>Data!I4199</f>
        <v>46087.422043865743</v>
      </c>
      <c r="O4202" s="35">
        <f>Data!L4199</f>
        <v>0</v>
      </c>
      <c r="P4202" s="35">
        <f>Data!M4199</f>
        <v>0</v>
      </c>
      <c r="Q4202" s="35" t="str">
        <f>IF(Data!N4199=0,"",Data!N4199)</f>
        <v/>
      </c>
      <c r="R4202" s="35">
        <f>Data!K4199</f>
        <v>0</v>
      </c>
      <c r="S4202" s="35" t="str">
        <f>IF(Data!X4199=TRUE(), "Yes", "No")</f>
        <v>No</v>
      </c>
      <c r="T4202" s="40" t="e">
        <f>#REF!</f>
        <v>#REF!</v>
      </c>
    </row>
    <row r="4203" spans="1:20" x14ac:dyDescent="0.3">
      <c r="A4203" s="35" t="str">
        <f>Data!A4200</f>
        <v>NISSAN LEAF 299-1018</v>
      </c>
      <c r="B4203" s="36">
        <f t="shared" si="65"/>
        <v>46087.42209753472</v>
      </c>
      <c r="C4203" s="37" t="str">
        <f>IF(Data!J4200="GpsRecord", CONCATENATE($U$3,": ",Data!M4200,", ",Data!L4200), CONCATENATE(Data!AB4200, " ", Data!AH4200))</f>
        <v>Energía de la batería del vehículo eléctrico 27378</v>
      </c>
      <c r="D4203" s="38" t="str">
        <f>IF(Data!O4200=TRUE(), "Yes", "No")</f>
        <v>No</v>
      </c>
      <c r="E4203" s="38" t="str">
        <f>IF(Data!J4200="EngineStatusRecord","Engine",IF(Data!J4200="GpsRecord", "GPS", IF(Data!J4200="EngineFaultRecord", "Fault", IF(Data!J4200="DriverChange","Driver",IF(Data!J4200="CustomRecord","Custom","Debug")))))</f>
        <v>Engine</v>
      </c>
      <c r="F4203" s="39" t="str">
        <f>IF(Data!Y4200=TRUE(), "Yes", "No")</f>
        <v>No</v>
      </c>
      <c r="G4203" s="40">
        <f>Data!AK4200</f>
        <v>0</v>
      </c>
      <c r="H4203" s="35" t="str">
        <f>Data!AB4200</f>
        <v>Energía de la batería del vehículo eléctrico</v>
      </c>
      <c r="I4203" s="35">
        <f>Data!AD4200</f>
        <v>0</v>
      </c>
      <c r="J4203" s="35">
        <f>Data!AF4200</f>
        <v>0</v>
      </c>
      <c r="K4203" s="35" t="str">
        <f>CONCATENATE(Data!AH4200, " ", Data!AI4200)</f>
        <v>27378 W</v>
      </c>
      <c r="L4203" s="35" t="str">
        <f>Data!C4200</f>
        <v>Vehicle, Battery Electric Vehicle</v>
      </c>
      <c r="M4203" s="35">
        <f>Data!H4200</f>
        <v>0</v>
      </c>
      <c r="N4203" s="41">
        <f>Data!I4200</f>
        <v>46087.42209753472</v>
      </c>
      <c r="O4203" s="35">
        <f>Data!L4200</f>
        <v>0</v>
      </c>
      <c r="P4203" s="35">
        <f>Data!M4200</f>
        <v>0</v>
      </c>
      <c r="Q4203" s="35" t="str">
        <f>IF(Data!N4200=0,"",Data!N4200)</f>
        <v/>
      </c>
      <c r="R4203" s="35">
        <f>Data!K4200</f>
        <v>0</v>
      </c>
      <c r="S4203" s="35" t="str">
        <f>IF(Data!X4200=TRUE(), "Yes", "No")</f>
        <v>No</v>
      </c>
      <c r="T4203" s="40" t="e">
        <f>#REF!</f>
        <v>#REF!</v>
      </c>
    </row>
    <row r="4204" spans="1:20" x14ac:dyDescent="0.3">
      <c r="A4204" s="35" t="str">
        <f>Data!A4201</f>
        <v>NISSAN LEAF 299-1018</v>
      </c>
      <c r="B4204" s="36">
        <f t="shared" si="65"/>
        <v>46087.422118055554</v>
      </c>
      <c r="C4204" s="37" t="str">
        <f>IF(Data!J4201="GpsRecord", CONCATENATE($U$3,": ",Data!M4201,", ",Data!L4201), CONCATENATE(Data!AB4201, " ", Data!AH4201))</f>
        <v>Ubicación: 9.89066, -84.59756</v>
      </c>
      <c r="D4204" s="38" t="str">
        <f>IF(Data!O4201=TRUE(), "Yes", "No")</f>
        <v>Yes</v>
      </c>
      <c r="E4204" s="38" t="str">
        <f>IF(Data!J4201="EngineStatusRecord","Engine",IF(Data!J4201="GpsRecord", "GPS", IF(Data!J4201="EngineFaultRecord", "Fault", IF(Data!J4201="DriverChange","Driver",IF(Data!J4201="CustomRecord","Custom","Debug")))))</f>
        <v>GPS</v>
      </c>
      <c r="F4204" s="39" t="str">
        <f>IF(Data!Y4201=TRUE(), "Yes", "No")</f>
        <v>Yes</v>
      </c>
      <c r="G4204" s="40">
        <f>Data!AK4201</f>
        <v>0</v>
      </c>
      <c r="H4204" s="35">
        <f>Data!AB4201</f>
        <v>0</v>
      </c>
      <c r="I4204" s="35">
        <f>Data!AD4201</f>
        <v>0</v>
      </c>
      <c r="J4204" s="35">
        <f>Data!AF4201</f>
        <v>0</v>
      </c>
      <c r="K4204" s="35" t="str">
        <f>CONCATENATE(Data!AH4201, " ", Data!AI4201)</f>
        <v xml:space="preserve"> </v>
      </c>
      <c r="L4204" s="35" t="str">
        <f>Data!C4201</f>
        <v>Vehicle, Battery Electric Vehicle</v>
      </c>
      <c r="M4204" s="35">
        <f>Data!H4201</f>
        <v>0</v>
      </c>
      <c r="N4204" s="41">
        <f>Data!I4201</f>
        <v>46087.422118055554</v>
      </c>
      <c r="O4204" s="35">
        <f>Data!L4201</f>
        <v>-84.597560000000001</v>
      </c>
      <c r="P4204" s="35">
        <f>Data!M4201</f>
        <v>9.8906600000000005</v>
      </c>
      <c r="Q4204" s="35" t="str">
        <f>IF(Data!N4201=0,"",Data!N4201)</f>
        <v>CurveSpeed</v>
      </c>
      <c r="R4204" s="35">
        <f>Data!K4201</f>
        <v>76</v>
      </c>
      <c r="S4204" s="35" t="str">
        <f>IF(Data!X4201=TRUE(), "Yes", "No")</f>
        <v>Yes</v>
      </c>
      <c r="T4204" s="40" t="e">
        <f>#REF!</f>
        <v>#REF!</v>
      </c>
    </row>
    <row r="4205" spans="1:20" x14ac:dyDescent="0.3">
      <c r="A4205" s="35" t="str">
        <f>Data!A4202</f>
        <v>NISSAN LEAF 299-1018</v>
      </c>
      <c r="B4205" s="36">
        <f t="shared" si="65"/>
        <v>46087.422141296294</v>
      </c>
      <c r="C4205" s="37" t="str">
        <f>IF(Data!J4202="GpsRecord", CONCATENATE($U$3,": ",Data!M4202,", ",Data!L4202), CONCATENATE(Data!AB4202, " ", Data!AH4202))</f>
        <v>Velocidad del motor en carretera 76</v>
      </c>
      <c r="D4205" s="38" t="str">
        <f>IF(Data!O4202=TRUE(), "Yes", "No")</f>
        <v>No</v>
      </c>
      <c r="E4205" s="38" t="str">
        <f>IF(Data!J4202="EngineStatusRecord","Engine",IF(Data!J4202="GpsRecord", "GPS", IF(Data!J4202="EngineFaultRecord", "Fault", IF(Data!J4202="DriverChange","Driver",IF(Data!J4202="CustomRecord","Custom","Debug")))))</f>
        <v>Engine</v>
      </c>
      <c r="F4205" s="39" t="str">
        <f>IF(Data!Y4202=TRUE(), "Yes", "No")</f>
        <v>No</v>
      </c>
      <c r="G4205" s="40">
        <f>Data!AK4202</f>
        <v>0</v>
      </c>
      <c r="H4205" s="35" t="str">
        <f>Data!AB4202</f>
        <v>Velocidad del motor en carretera</v>
      </c>
      <c r="I4205" s="35">
        <f>Data!AD4202</f>
        <v>0</v>
      </c>
      <c r="J4205" s="35">
        <f>Data!AF4202</f>
        <v>0</v>
      </c>
      <c r="K4205" s="35" t="str">
        <f>CONCATENATE(Data!AH4202, " ", Data!AI4202)</f>
        <v>76 km/h</v>
      </c>
      <c r="L4205" s="35" t="str">
        <f>Data!C4202</f>
        <v>Vehicle, Battery Electric Vehicle</v>
      </c>
      <c r="M4205" s="35">
        <f>Data!H4202</f>
        <v>0</v>
      </c>
      <c r="N4205" s="41">
        <f>Data!I4202</f>
        <v>46087.422141296294</v>
      </c>
      <c r="O4205" s="35">
        <f>Data!L4202</f>
        <v>0</v>
      </c>
      <c r="P4205" s="35">
        <f>Data!M4202</f>
        <v>0</v>
      </c>
      <c r="Q4205" s="35" t="str">
        <f>IF(Data!N4202=0,"",Data!N4202)</f>
        <v/>
      </c>
      <c r="R4205" s="35">
        <f>Data!K4202</f>
        <v>0</v>
      </c>
      <c r="S4205" s="35" t="str">
        <f>IF(Data!X4202=TRUE(), "Yes", "No")</f>
        <v>No</v>
      </c>
      <c r="T4205" s="40" t="e">
        <f>#REF!</f>
        <v>#REF!</v>
      </c>
    </row>
    <row r="4206" spans="1:20" x14ac:dyDescent="0.3">
      <c r="A4206" s="35" t="str">
        <f>Data!A4203</f>
        <v>NISSAN LEAF 299-1018</v>
      </c>
      <c r="B4206" s="36">
        <f t="shared" si="65"/>
        <v>46087.422178865738</v>
      </c>
      <c r="C4206" s="37" t="str">
        <f>IF(Data!J4203="GpsRecord", CONCATENATE($U$3,": ",Data!M4203,", ",Data!L4203), CONCATENATE(Data!AB4203, " ", Data!AH4203))</f>
        <v>Energía de la batería del vehículo eléctrico -12620</v>
      </c>
      <c r="D4206" s="38" t="str">
        <f>IF(Data!O4203=TRUE(), "Yes", "No")</f>
        <v>No</v>
      </c>
      <c r="E4206" s="38" t="str">
        <f>IF(Data!J4203="EngineStatusRecord","Engine",IF(Data!J4203="GpsRecord", "GPS", IF(Data!J4203="EngineFaultRecord", "Fault", IF(Data!J4203="DriverChange","Driver",IF(Data!J4203="CustomRecord","Custom","Debug")))))</f>
        <v>Engine</v>
      </c>
      <c r="F4206" s="39" t="str">
        <f>IF(Data!Y4203=TRUE(), "Yes", "No")</f>
        <v>No</v>
      </c>
      <c r="G4206" s="40">
        <f>Data!AK4203</f>
        <v>0</v>
      </c>
      <c r="H4206" s="35" t="str">
        <f>Data!AB4203</f>
        <v>Energía de la batería del vehículo eléctrico</v>
      </c>
      <c r="I4206" s="35">
        <f>Data!AD4203</f>
        <v>0</v>
      </c>
      <c r="J4206" s="35">
        <f>Data!AF4203</f>
        <v>0</v>
      </c>
      <c r="K4206" s="35" t="str">
        <f>CONCATENATE(Data!AH4203, " ", Data!AI4203)</f>
        <v>-12620 W</v>
      </c>
      <c r="L4206" s="35" t="str">
        <f>Data!C4203</f>
        <v>Vehicle, Battery Electric Vehicle</v>
      </c>
      <c r="M4206" s="35">
        <f>Data!H4203</f>
        <v>0</v>
      </c>
      <c r="N4206" s="41">
        <f>Data!I4203</f>
        <v>46087.422178865738</v>
      </c>
      <c r="O4206" s="35">
        <f>Data!L4203</f>
        <v>0</v>
      </c>
      <c r="P4206" s="35">
        <f>Data!M4203</f>
        <v>0</v>
      </c>
      <c r="Q4206" s="35" t="str">
        <f>IF(Data!N4203=0,"",Data!N4203)</f>
        <v/>
      </c>
      <c r="R4206" s="35">
        <f>Data!K4203</f>
        <v>0</v>
      </c>
      <c r="S4206" s="35" t="str">
        <f>IF(Data!X4203=TRUE(), "Yes", "No")</f>
        <v>No</v>
      </c>
      <c r="T4206" s="40" t="e">
        <f>#REF!</f>
        <v>#REF!</v>
      </c>
    </row>
    <row r="4207" spans="1:20" x14ac:dyDescent="0.3">
      <c r="A4207" s="35" t="str">
        <f>Data!A4204</f>
        <v>NISSAN LEAF 299-1018</v>
      </c>
      <c r="B4207" s="36">
        <f t="shared" si="65"/>
        <v>46087.4221875</v>
      </c>
      <c r="C4207" s="37" t="str">
        <f>IF(Data!J4204="GpsRecord", CONCATENATE($U$3,": ",Data!M4204,", ",Data!L4204), CONCATENATE(Data!AB4204, " ", Data!AH4204))</f>
        <v>Ubicación: 9.891, -84.59859</v>
      </c>
      <c r="D4207" s="38" t="str">
        <f>IF(Data!O4204=TRUE(), "Yes", "No")</f>
        <v>Yes</v>
      </c>
      <c r="E4207" s="38" t="str">
        <f>IF(Data!J4204="EngineStatusRecord","Engine",IF(Data!J4204="GpsRecord", "GPS", IF(Data!J4204="EngineFaultRecord", "Fault", IF(Data!J4204="DriverChange","Driver",IF(Data!J4204="CustomRecord","Custom","Debug")))))</f>
        <v>GPS</v>
      </c>
      <c r="F4207" s="39" t="str">
        <f>IF(Data!Y4204=TRUE(), "Yes", "No")</f>
        <v>Yes</v>
      </c>
      <c r="G4207" s="40">
        <f>Data!AK4204</f>
        <v>0</v>
      </c>
      <c r="H4207" s="35">
        <f>Data!AB4204</f>
        <v>0</v>
      </c>
      <c r="I4207" s="35">
        <f>Data!AD4204</f>
        <v>0</v>
      </c>
      <c r="J4207" s="35">
        <f>Data!AF4204</f>
        <v>0</v>
      </c>
      <c r="K4207" s="35" t="str">
        <f>CONCATENATE(Data!AH4204, " ", Data!AI4204)</f>
        <v xml:space="preserve"> </v>
      </c>
      <c r="L4207" s="35" t="str">
        <f>Data!C4204</f>
        <v>Vehicle, Battery Electric Vehicle</v>
      </c>
      <c r="M4207" s="35">
        <f>Data!H4204</f>
        <v>0</v>
      </c>
      <c r="N4207" s="41">
        <f>Data!I4204</f>
        <v>46087.4221875</v>
      </c>
      <c r="O4207" s="35">
        <f>Data!L4204</f>
        <v>-84.598590000000002</v>
      </c>
      <c r="P4207" s="35">
        <f>Data!M4204</f>
        <v>9.891</v>
      </c>
      <c r="Q4207" s="35" t="str">
        <f>IF(Data!N4204=0,"",Data!N4204)</f>
        <v>CurveSpeedEstimateError</v>
      </c>
      <c r="R4207" s="35">
        <f>Data!K4204</f>
        <v>66</v>
      </c>
      <c r="S4207" s="35" t="str">
        <f>IF(Data!X4204=TRUE(), "Yes", "No")</f>
        <v>Yes</v>
      </c>
      <c r="T4207" s="40" t="e">
        <f>#REF!</f>
        <v>#REF!</v>
      </c>
    </row>
    <row r="4208" spans="1:20" x14ac:dyDescent="0.3">
      <c r="A4208" s="35" t="str">
        <f>Data!A4205</f>
        <v>NISSAN LEAF 299-1018</v>
      </c>
      <c r="B4208" s="36">
        <f t="shared" si="65"/>
        <v>46087.422199212961</v>
      </c>
      <c r="C4208" s="37" t="str">
        <f>IF(Data!J4205="GpsRecord", CONCATENATE($U$3,": ",Data!M4205,", ",Data!L4205), CONCATENATE(Data!AB4205, " ", Data!AH4205))</f>
        <v>Velocidad del motor en carretera 64</v>
      </c>
      <c r="D4208" s="38" t="str">
        <f>IF(Data!O4205=TRUE(), "Yes", "No")</f>
        <v>No</v>
      </c>
      <c r="E4208" s="38" t="str">
        <f>IF(Data!J4205="EngineStatusRecord","Engine",IF(Data!J4205="GpsRecord", "GPS", IF(Data!J4205="EngineFaultRecord", "Fault", IF(Data!J4205="DriverChange","Driver",IF(Data!J4205="CustomRecord","Custom","Debug")))))</f>
        <v>Engine</v>
      </c>
      <c r="F4208" s="39" t="str">
        <f>IF(Data!Y4205=TRUE(), "Yes", "No")</f>
        <v>No</v>
      </c>
      <c r="G4208" s="40">
        <f>Data!AK4205</f>
        <v>0</v>
      </c>
      <c r="H4208" s="35" t="str">
        <f>Data!AB4205</f>
        <v>Velocidad del motor en carretera</v>
      </c>
      <c r="I4208" s="35">
        <f>Data!AD4205</f>
        <v>0</v>
      </c>
      <c r="J4208" s="35">
        <f>Data!AF4205</f>
        <v>0</v>
      </c>
      <c r="K4208" s="35" t="str">
        <f>CONCATENATE(Data!AH4205, " ", Data!AI4205)</f>
        <v>64 km/h</v>
      </c>
      <c r="L4208" s="35" t="str">
        <f>Data!C4205</f>
        <v>Vehicle, Battery Electric Vehicle</v>
      </c>
      <c r="M4208" s="35">
        <f>Data!H4205</f>
        <v>0</v>
      </c>
      <c r="N4208" s="41">
        <f>Data!I4205</f>
        <v>46087.422199212961</v>
      </c>
      <c r="O4208" s="35">
        <f>Data!L4205</f>
        <v>0</v>
      </c>
      <c r="P4208" s="35">
        <f>Data!M4205</f>
        <v>0</v>
      </c>
      <c r="Q4208" s="35" t="str">
        <f>IF(Data!N4205=0,"",Data!N4205)</f>
        <v/>
      </c>
      <c r="R4208" s="35">
        <f>Data!K4205</f>
        <v>0</v>
      </c>
      <c r="S4208" s="35" t="str">
        <f>IF(Data!X4205=TRUE(), "Yes", "No")</f>
        <v>No</v>
      </c>
      <c r="T4208" s="40" t="e">
        <f>#REF!</f>
        <v>#REF!</v>
      </c>
    </row>
    <row r="4209" spans="1:20" x14ac:dyDescent="0.3">
      <c r="A4209" s="35" t="str">
        <f>Data!A4206</f>
        <v>NISSAN LEAF 299-1018</v>
      </c>
      <c r="B4209" s="36">
        <f t="shared" si="65"/>
        <v>46087.422256944446</v>
      </c>
      <c r="C4209" s="37" t="str">
        <f>IF(Data!J4206="GpsRecord", CONCATENATE($U$3,": ",Data!M4206,", ",Data!L4206), CONCATENATE(Data!AB4206, " ", Data!AH4206))</f>
        <v>Ubicación: 9.89124, -84.59955</v>
      </c>
      <c r="D4209" s="38" t="str">
        <f>IF(Data!O4206=TRUE(), "Yes", "No")</f>
        <v>Yes</v>
      </c>
      <c r="E4209" s="38" t="str">
        <f>IF(Data!J4206="EngineStatusRecord","Engine",IF(Data!J4206="GpsRecord", "GPS", IF(Data!J4206="EngineFaultRecord", "Fault", IF(Data!J4206="DriverChange","Driver",IF(Data!J4206="CustomRecord","Custom","Debug")))))</f>
        <v>GPS</v>
      </c>
      <c r="F4209" s="39" t="str">
        <f>IF(Data!Y4206=TRUE(), "Yes", "No")</f>
        <v>Yes</v>
      </c>
      <c r="G4209" s="40">
        <f>Data!AK4206</f>
        <v>0</v>
      </c>
      <c r="H4209" s="35">
        <f>Data!AB4206</f>
        <v>0</v>
      </c>
      <c r="I4209" s="35">
        <f>Data!AD4206</f>
        <v>0</v>
      </c>
      <c r="J4209" s="35">
        <f>Data!AF4206</f>
        <v>0</v>
      </c>
      <c r="K4209" s="35" t="str">
        <f>CONCATENATE(Data!AH4206, " ", Data!AI4206)</f>
        <v xml:space="preserve"> </v>
      </c>
      <c r="L4209" s="35" t="str">
        <f>Data!C4206</f>
        <v>Vehicle, Battery Electric Vehicle</v>
      </c>
      <c r="M4209" s="35">
        <f>Data!H4206</f>
        <v>0</v>
      </c>
      <c r="N4209" s="41">
        <f>Data!I4206</f>
        <v>46087.422256944446</v>
      </c>
      <c r="O4209" s="35">
        <f>Data!L4206</f>
        <v>-84.599549999999994</v>
      </c>
      <c r="P4209" s="35">
        <f>Data!M4206</f>
        <v>9.8912399999999998</v>
      </c>
      <c r="Q4209" s="35" t="str">
        <f>IF(Data!N4206=0,"",Data!N4206)</f>
        <v>CurveSpeedEstimateError</v>
      </c>
      <c r="R4209" s="35">
        <f>Data!K4206</f>
        <v>66</v>
      </c>
      <c r="S4209" s="35" t="str">
        <f>IF(Data!X4206=TRUE(), "Yes", "No")</f>
        <v>Yes</v>
      </c>
      <c r="T4209" s="40" t="e">
        <f>#REF!</f>
        <v>#REF!</v>
      </c>
    </row>
    <row r="4210" spans="1:20" x14ac:dyDescent="0.3">
      <c r="A4210" s="35" t="str">
        <f>Data!A4207</f>
        <v>NISSAN LEAF 299-1018</v>
      </c>
      <c r="B4210" s="36">
        <f t="shared" si="65"/>
        <v>46087.422407407408</v>
      </c>
      <c r="C4210" s="37" t="str">
        <f>IF(Data!J4207="GpsRecord", CONCATENATE($U$3,": ",Data!M4207,", ",Data!L4207), CONCATENATE(Data!AB4207, " ", Data!AH4207))</f>
        <v>Ubicación: 9.89147, -84.60162</v>
      </c>
      <c r="D4210" s="38" t="str">
        <f>IF(Data!O4207=TRUE(), "Yes", "No")</f>
        <v>Yes</v>
      </c>
      <c r="E4210" s="38" t="str">
        <f>IF(Data!J4207="EngineStatusRecord","Engine",IF(Data!J4207="GpsRecord", "GPS", IF(Data!J4207="EngineFaultRecord", "Fault", IF(Data!J4207="DriverChange","Driver",IF(Data!J4207="CustomRecord","Custom","Debug")))))</f>
        <v>GPS</v>
      </c>
      <c r="F4210" s="39" t="str">
        <f>IF(Data!Y4207=TRUE(), "Yes", "No")</f>
        <v>Yes</v>
      </c>
      <c r="G4210" s="40">
        <f>Data!AK4207</f>
        <v>0</v>
      </c>
      <c r="H4210" s="35">
        <f>Data!AB4207</f>
        <v>0</v>
      </c>
      <c r="I4210" s="35">
        <f>Data!AD4207</f>
        <v>0</v>
      </c>
      <c r="J4210" s="35">
        <f>Data!AF4207</f>
        <v>0</v>
      </c>
      <c r="K4210" s="35" t="str">
        <f>CONCATENATE(Data!AH4207, " ", Data!AI4207)</f>
        <v xml:space="preserve"> </v>
      </c>
      <c r="L4210" s="35" t="str">
        <f>Data!C4207</f>
        <v>Vehicle, Battery Electric Vehicle</v>
      </c>
      <c r="M4210" s="35">
        <f>Data!H4207</f>
        <v>0</v>
      </c>
      <c r="N4210" s="41">
        <f>Data!I4207</f>
        <v>46087.422407407408</v>
      </c>
      <c r="O4210" s="35">
        <f>Data!L4207</f>
        <v>-84.601619999999997</v>
      </c>
      <c r="P4210" s="35">
        <f>Data!M4207</f>
        <v>9.89147</v>
      </c>
      <c r="Q4210" s="35" t="str">
        <f>IF(Data!N4207=0,"",Data!N4207)</f>
        <v>CurvePositionEstimateError</v>
      </c>
      <c r="R4210" s="35">
        <f>Data!K4207</f>
        <v>63</v>
      </c>
      <c r="S4210" s="35" t="str">
        <f>IF(Data!X4207=TRUE(), "Yes", "No")</f>
        <v>Yes</v>
      </c>
      <c r="T4210" s="40" t="e">
        <f>#REF!</f>
        <v>#REF!</v>
      </c>
    </row>
    <row r="4211" spans="1:20" x14ac:dyDescent="0.3">
      <c r="A4211" s="35" t="str">
        <f>Data!A4208</f>
        <v>NISSAN LEAF 299-1018</v>
      </c>
      <c r="B4211" s="36">
        <f t="shared" si="65"/>
        <v>46087.422407592596</v>
      </c>
      <c r="C4211" s="37" t="str">
        <f>IF(Data!J4208="GpsRecord", CONCATENATE($U$3,": ",Data!M4208,", ",Data!L4208), CONCATENATE(Data!AB4208, " ", Data!AH4208))</f>
        <v>Velocidad del motor en carretera 64</v>
      </c>
      <c r="D4211" s="38" t="str">
        <f>IF(Data!O4208=TRUE(), "Yes", "No")</f>
        <v>No</v>
      </c>
      <c r="E4211" s="38" t="str">
        <f>IF(Data!J4208="EngineStatusRecord","Engine",IF(Data!J4208="GpsRecord", "GPS", IF(Data!J4208="EngineFaultRecord", "Fault", IF(Data!J4208="DriverChange","Driver",IF(Data!J4208="CustomRecord","Custom","Debug")))))</f>
        <v>Engine</v>
      </c>
      <c r="F4211" s="39" t="str">
        <f>IF(Data!Y4208=TRUE(), "Yes", "No")</f>
        <v>No</v>
      </c>
      <c r="G4211" s="40">
        <f>Data!AK4208</f>
        <v>0</v>
      </c>
      <c r="H4211" s="35" t="str">
        <f>Data!AB4208</f>
        <v>Velocidad del motor en carretera</v>
      </c>
      <c r="I4211" s="35">
        <f>Data!AD4208</f>
        <v>0</v>
      </c>
      <c r="J4211" s="35">
        <f>Data!AF4208</f>
        <v>0</v>
      </c>
      <c r="K4211" s="35" t="str">
        <f>CONCATENATE(Data!AH4208, " ", Data!AI4208)</f>
        <v>64 km/h</v>
      </c>
      <c r="L4211" s="35" t="str">
        <f>Data!C4208</f>
        <v>Vehicle, Battery Electric Vehicle</v>
      </c>
      <c r="M4211" s="35">
        <f>Data!H4208</f>
        <v>0</v>
      </c>
      <c r="N4211" s="41">
        <f>Data!I4208</f>
        <v>46087.422407592596</v>
      </c>
      <c r="O4211" s="35">
        <f>Data!L4208</f>
        <v>0</v>
      </c>
      <c r="P4211" s="35">
        <f>Data!M4208</f>
        <v>0</v>
      </c>
      <c r="Q4211" s="35" t="str">
        <f>IF(Data!N4208=0,"",Data!N4208)</f>
        <v/>
      </c>
      <c r="R4211" s="35">
        <f>Data!K4208</f>
        <v>0</v>
      </c>
      <c r="S4211" s="35" t="str">
        <f>IF(Data!X4208=TRUE(), "Yes", "No")</f>
        <v>No</v>
      </c>
      <c r="T4211" s="40" t="e">
        <f>#REF!</f>
        <v>#REF!</v>
      </c>
    </row>
    <row r="4212" spans="1:20" x14ac:dyDescent="0.3">
      <c r="A4212" s="35" t="str">
        <f>Data!A4209</f>
        <v>NISSAN LEAF 299-1018</v>
      </c>
      <c r="B4212" s="36">
        <f t="shared" si="65"/>
        <v>46087.422423055556</v>
      </c>
      <c r="C4212" s="37" t="str">
        <f>IF(Data!J4209="GpsRecord", CONCATENATE($U$3,": ",Data!M4209,", ",Data!L4209), CONCATENATE(Data!AB4209, " ", Data!AH4209))</f>
        <v>Energía de la batería del vehículo eléctrico 18079</v>
      </c>
      <c r="D4212" s="38" t="str">
        <f>IF(Data!O4209=TRUE(), "Yes", "No")</f>
        <v>No</v>
      </c>
      <c r="E4212" s="38" t="str">
        <f>IF(Data!J4209="EngineStatusRecord","Engine",IF(Data!J4209="GpsRecord", "GPS", IF(Data!J4209="EngineFaultRecord", "Fault", IF(Data!J4209="DriverChange","Driver",IF(Data!J4209="CustomRecord","Custom","Debug")))))</f>
        <v>Engine</v>
      </c>
      <c r="F4212" s="39" t="str">
        <f>IF(Data!Y4209=TRUE(), "Yes", "No")</f>
        <v>No</v>
      </c>
      <c r="G4212" s="40">
        <f>Data!AK4209</f>
        <v>0</v>
      </c>
      <c r="H4212" s="35" t="str">
        <f>Data!AB4209</f>
        <v>Energía de la batería del vehículo eléctrico</v>
      </c>
      <c r="I4212" s="35">
        <f>Data!AD4209</f>
        <v>0</v>
      </c>
      <c r="J4212" s="35">
        <f>Data!AF4209</f>
        <v>0</v>
      </c>
      <c r="K4212" s="35" t="str">
        <f>CONCATENATE(Data!AH4209, " ", Data!AI4209)</f>
        <v>18079 W</v>
      </c>
      <c r="L4212" s="35" t="str">
        <f>Data!C4209</f>
        <v>Vehicle, Battery Electric Vehicle</v>
      </c>
      <c r="M4212" s="35">
        <f>Data!H4209</f>
        <v>0</v>
      </c>
      <c r="N4212" s="41">
        <f>Data!I4209</f>
        <v>46087.422423055556</v>
      </c>
      <c r="O4212" s="35">
        <f>Data!L4209</f>
        <v>0</v>
      </c>
      <c r="P4212" s="35">
        <f>Data!M4209</f>
        <v>0</v>
      </c>
      <c r="Q4212" s="35" t="str">
        <f>IF(Data!N4209=0,"",Data!N4209)</f>
        <v/>
      </c>
      <c r="R4212" s="35">
        <f>Data!K4209</f>
        <v>0</v>
      </c>
      <c r="S4212" s="35" t="str">
        <f>IF(Data!X4209=TRUE(), "Yes", "No")</f>
        <v>No</v>
      </c>
      <c r="T4212" s="40" t="e">
        <f>#REF!</f>
        <v>#REF!</v>
      </c>
    </row>
    <row r="4213" spans="1:20" x14ac:dyDescent="0.3">
      <c r="A4213" s="35" t="str">
        <f>Data!A4210</f>
        <v>NISSAN LEAF 299-1018</v>
      </c>
      <c r="B4213" s="36">
        <f t="shared" si="65"/>
        <v>46087.422458726855</v>
      </c>
      <c r="C4213" s="37" t="str">
        <f>IF(Data!J4210="GpsRecord", CONCATENATE($U$3,": ",Data!M4210,", ",Data!L4210), CONCATENATE(Data!AB4210, " ", Data!AH4210))</f>
        <v>Estado de carga genérico 57.44</v>
      </c>
      <c r="D4213" s="38" t="str">
        <f>IF(Data!O4210=TRUE(), "Yes", "No")</f>
        <v>No</v>
      </c>
      <c r="E4213" s="38" t="str">
        <f>IF(Data!J4210="EngineStatusRecord","Engine",IF(Data!J4210="GpsRecord", "GPS", IF(Data!J4210="EngineFaultRecord", "Fault", IF(Data!J4210="DriverChange","Driver",IF(Data!J4210="CustomRecord","Custom","Debug")))))</f>
        <v>Engine</v>
      </c>
      <c r="F4213" s="39" t="str">
        <f>IF(Data!Y4210=TRUE(), "Yes", "No")</f>
        <v>No</v>
      </c>
      <c r="G4213" s="40">
        <f>Data!AK4210</f>
        <v>0</v>
      </c>
      <c r="H4213" s="35" t="str">
        <f>Data!AB4210</f>
        <v>Estado de carga genérico</v>
      </c>
      <c r="I4213" s="35">
        <f>Data!AD4210</f>
        <v>0</v>
      </c>
      <c r="J4213" s="35">
        <f>Data!AF4210</f>
        <v>0</v>
      </c>
      <c r="K4213" s="35" t="str">
        <f>CONCATENATE(Data!AH4210, " ", Data!AI4210)</f>
        <v>57.44 %</v>
      </c>
      <c r="L4213" s="35" t="str">
        <f>Data!C4210</f>
        <v>Vehicle, Battery Electric Vehicle</v>
      </c>
      <c r="M4213" s="35">
        <f>Data!H4210</f>
        <v>0</v>
      </c>
      <c r="N4213" s="41">
        <f>Data!I4210</f>
        <v>46087.422458726855</v>
      </c>
      <c r="O4213" s="35">
        <f>Data!L4210</f>
        <v>0</v>
      </c>
      <c r="P4213" s="35">
        <f>Data!M4210</f>
        <v>0</v>
      </c>
      <c r="Q4213" s="35" t="str">
        <f>IF(Data!N4210=0,"",Data!N4210)</f>
        <v/>
      </c>
      <c r="R4213" s="35">
        <f>Data!K4210</f>
        <v>0</v>
      </c>
      <c r="S4213" s="35" t="str">
        <f>IF(Data!X4210=TRUE(), "Yes", "No")</f>
        <v>No</v>
      </c>
      <c r="T4213" s="40" t="e">
        <f>#REF!</f>
        <v>#REF!</v>
      </c>
    </row>
    <row r="4214" spans="1:20" x14ac:dyDescent="0.3">
      <c r="A4214" s="35" t="str">
        <f>Data!A4211</f>
        <v>NISSAN LEAF 299-1018</v>
      </c>
      <c r="B4214" s="36">
        <f t="shared" si="65"/>
        <v>46087.422488425924</v>
      </c>
      <c r="C4214" s="37" t="str">
        <f>IF(Data!J4211="GpsRecord", CONCATENATE($U$3,": ",Data!M4211,", ",Data!L4211), CONCATENATE(Data!AB4211, " ", Data!AH4211))</f>
        <v>Ubicación: 9.89143, -84.6028</v>
      </c>
      <c r="D4214" s="38" t="str">
        <f>IF(Data!O4211=TRUE(), "Yes", "No")</f>
        <v>Yes</v>
      </c>
      <c r="E4214" s="38" t="str">
        <f>IF(Data!J4211="EngineStatusRecord","Engine",IF(Data!J4211="GpsRecord", "GPS", IF(Data!J4211="EngineFaultRecord", "Fault", IF(Data!J4211="DriverChange","Driver",IF(Data!J4211="CustomRecord","Custom","Debug")))))</f>
        <v>GPS</v>
      </c>
      <c r="F4214" s="39" t="str">
        <f>IF(Data!Y4211=TRUE(), "Yes", "No")</f>
        <v>Yes</v>
      </c>
      <c r="G4214" s="40">
        <f>Data!AK4211</f>
        <v>0</v>
      </c>
      <c r="H4214" s="35">
        <f>Data!AB4211</f>
        <v>0</v>
      </c>
      <c r="I4214" s="35">
        <f>Data!AD4211</f>
        <v>0</v>
      </c>
      <c r="J4214" s="35">
        <f>Data!AF4211</f>
        <v>0</v>
      </c>
      <c r="K4214" s="35" t="str">
        <f>CONCATENATE(Data!AH4211, " ", Data!AI4211)</f>
        <v xml:space="preserve"> </v>
      </c>
      <c r="L4214" s="35" t="str">
        <f>Data!C4211</f>
        <v>Vehicle, Battery Electric Vehicle</v>
      </c>
      <c r="M4214" s="35">
        <f>Data!H4211</f>
        <v>0</v>
      </c>
      <c r="N4214" s="41">
        <f>Data!I4211</f>
        <v>46087.422488425924</v>
      </c>
      <c r="O4214" s="35">
        <f>Data!L4211</f>
        <v>-84.602800000000002</v>
      </c>
      <c r="P4214" s="35">
        <f>Data!M4211</f>
        <v>9.8914299999999997</v>
      </c>
      <c r="Q4214" s="35" t="str">
        <f>IF(Data!N4211=0,"",Data!N4211)</f>
        <v>CurveSpeedEstimateError</v>
      </c>
      <c r="R4214" s="35">
        <f>Data!K4211</f>
        <v>70</v>
      </c>
      <c r="S4214" s="35" t="str">
        <f>IF(Data!X4211=TRUE(), "Yes", "No")</f>
        <v>Yes</v>
      </c>
      <c r="T4214" s="40" t="e">
        <f>#REF!</f>
        <v>#REF!</v>
      </c>
    </row>
    <row r="4215" spans="1:20" x14ac:dyDescent="0.3">
      <c r="A4215" s="35" t="str">
        <f>Data!A4212</f>
        <v>NISSAN LEAF 299-1018</v>
      </c>
      <c r="B4215" s="36">
        <f t="shared" si="65"/>
        <v>46087.422528842595</v>
      </c>
      <c r="C4215" s="37" t="str">
        <f>IF(Data!J4212="GpsRecord", CONCATENATE($U$3,": ",Data!M4212,", ",Data!L4212), CONCATENATE(Data!AB4212, " ", Data!AH4212))</f>
        <v>Odómetro 15980</v>
      </c>
      <c r="D4215" s="38" t="str">
        <f>IF(Data!O4212=TRUE(), "Yes", "No")</f>
        <v>No</v>
      </c>
      <c r="E4215" s="38" t="str">
        <f>IF(Data!J4212="EngineStatusRecord","Engine",IF(Data!J4212="GpsRecord", "GPS", IF(Data!J4212="EngineFaultRecord", "Fault", IF(Data!J4212="DriverChange","Driver",IF(Data!J4212="CustomRecord","Custom","Debug")))))</f>
        <v>Engine</v>
      </c>
      <c r="F4215" s="39" t="str">
        <f>IF(Data!Y4212=TRUE(), "Yes", "No")</f>
        <v>No</v>
      </c>
      <c r="G4215" s="40">
        <f>Data!AK4212</f>
        <v>0</v>
      </c>
      <c r="H4215" s="35" t="str">
        <f>Data!AB4212</f>
        <v>Odómetro</v>
      </c>
      <c r="I4215" s="35">
        <f>Data!AD4212</f>
        <v>0</v>
      </c>
      <c r="J4215" s="35">
        <f>Data!AF4212</f>
        <v>0</v>
      </c>
      <c r="K4215" s="35" t="str">
        <f>CONCATENATE(Data!AH4212, " ", Data!AI4212)</f>
        <v>15980 km</v>
      </c>
      <c r="L4215" s="35" t="str">
        <f>Data!C4212</f>
        <v>Vehicle, Battery Electric Vehicle</v>
      </c>
      <c r="M4215" s="35">
        <f>Data!H4212</f>
        <v>0</v>
      </c>
      <c r="N4215" s="41">
        <f>Data!I4212</f>
        <v>46087.422528842595</v>
      </c>
      <c r="O4215" s="35">
        <f>Data!L4212</f>
        <v>0</v>
      </c>
      <c r="P4215" s="35">
        <f>Data!M4212</f>
        <v>0</v>
      </c>
      <c r="Q4215" s="35" t="str">
        <f>IF(Data!N4212=0,"",Data!N4212)</f>
        <v/>
      </c>
      <c r="R4215" s="35">
        <f>Data!K4212</f>
        <v>0</v>
      </c>
      <c r="S4215" s="35" t="str">
        <f>IF(Data!X4212=TRUE(), "Yes", "No")</f>
        <v>No</v>
      </c>
      <c r="T4215" s="40" t="e">
        <f>#REF!</f>
        <v>#REF!</v>
      </c>
    </row>
    <row r="4216" spans="1:20" x14ac:dyDescent="0.3">
      <c r="A4216" s="35" t="str">
        <f>Data!A4213</f>
        <v>NISSAN LEAF 299-1018</v>
      </c>
      <c r="B4216" s="36">
        <f t="shared" si="65"/>
        <v>46087.422528842595</v>
      </c>
      <c r="C4216" s="37" t="str">
        <f>IF(Data!J4213="GpsRecord", CONCATENATE($U$3,": ",Data!M4213,", ",Data!L4213), CONCATENATE(Data!AB4213, " ", Data!AH4213))</f>
        <v>Odómetro sin procesar 15980</v>
      </c>
      <c r="D4216" s="38" t="str">
        <f>IF(Data!O4213=TRUE(), "Yes", "No")</f>
        <v>No</v>
      </c>
      <c r="E4216" s="38" t="str">
        <f>IF(Data!J4213="EngineStatusRecord","Engine",IF(Data!J4213="GpsRecord", "GPS", IF(Data!J4213="EngineFaultRecord", "Fault", IF(Data!J4213="DriverChange","Driver",IF(Data!J4213="CustomRecord","Custom","Debug")))))</f>
        <v>Engine</v>
      </c>
      <c r="F4216" s="39" t="str">
        <f>IF(Data!Y4213=TRUE(), "Yes", "No")</f>
        <v>No</v>
      </c>
      <c r="G4216" s="40">
        <f>Data!AK4213</f>
        <v>0</v>
      </c>
      <c r="H4216" s="35" t="str">
        <f>Data!AB4213</f>
        <v>Odómetro sin procesar</v>
      </c>
      <c r="I4216" s="35">
        <f>Data!AD4213</f>
        <v>0</v>
      </c>
      <c r="J4216" s="35">
        <f>Data!AF4213</f>
        <v>0</v>
      </c>
      <c r="K4216" s="35" t="str">
        <f>CONCATENATE(Data!AH4213, " ", Data!AI4213)</f>
        <v>15980 km</v>
      </c>
      <c r="L4216" s="35" t="str">
        <f>Data!C4213</f>
        <v>Vehicle, Battery Electric Vehicle</v>
      </c>
      <c r="M4216" s="35">
        <f>Data!H4213</f>
        <v>0</v>
      </c>
      <c r="N4216" s="41">
        <f>Data!I4213</f>
        <v>46087.422528842595</v>
      </c>
      <c r="O4216" s="35">
        <f>Data!L4213</f>
        <v>0</v>
      </c>
      <c r="P4216" s="35">
        <f>Data!M4213</f>
        <v>0</v>
      </c>
      <c r="Q4216" s="35" t="str">
        <f>IF(Data!N4213=0,"",Data!N4213)</f>
        <v/>
      </c>
      <c r="R4216" s="35">
        <f>Data!K4213</f>
        <v>0</v>
      </c>
      <c r="S4216" s="35" t="str">
        <f>IF(Data!X4213=TRUE(), "Yes", "No")</f>
        <v>No</v>
      </c>
      <c r="T4216" s="40" t="e">
        <f>#REF!</f>
        <v>#REF!</v>
      </c>
    </row>
    <row r="4217" spans="1:20" x14ac:dyDescent="0.3">
      <c r="A4217" s="35" t="str">
        <f>Data!A4214</f>
        <v>NISSAN LEAF 299-1018</v>
      </c>
      <c r="B4217" s="36">
        <f t="shared" si="65"/>
        <v>46087.422569537041</v>
      </c>
      <c r="C4217" s="37" t="str">
        <f>IF(Data!J4214="GpsRecord", CONCATENATE($U$3,": ",Data!M4214,", ",Data!L4214), CONCATENATE(Data!AB4214, " ", Data!AH4214))</f>
        <v>Velocidad del motor en carretera 75</v>
      </c>
      <c r="D4217" s="38" t="str">
        <f>IF(Data!O4214=TRUE(), "Yes", "No")</f>
        <v>No</v>
      </c>
      <c r="E4217" s="38" t="str">
        <f>IF(Data!J4214="EngineStatusRecord","Engine",IF(Data!J4214="GpsRecord", "GPS", IF(Data!J4214="EngineFaultRecord", "Fault", IF(Data!J4214="DriverChange","Driver",IF(Data!J4214="CustomRecord","Custom","Debug")))))</f>
        <v>Engine</v>
      </c>
      <c r="F4217" s="39" t="str">
        <f>IF(Data!Y4214=TRUE(), "Yes", "No")</f>
        <v>No</v>
      </c>
      <c r="G4217" s="40">
        <f>Data!AK4214</f>
        <v>0</v>
      </c>
      <c r="H4217" s="35" t="str">
        <f>Data!AB4214</f>
        <v>Velocidad del motor en carretera</v>
      </c>
      <c r="I4217" s="35">
        <f>Data!AD4214</f>
        <v>0</v>
      </c>
      <c r="J4217" s="35">
        <f>Data!AF4214</f>
        <v>0</v>
      </c>
      <c r="K4217" s="35" t="str">
        <f>CONCATENATE(Data!AH4214, " ", Data!AI4214)</f>
        <v>75 km/h</v>
      </c>
      <c r="L4217" s="35" t="str">
        <f>Data!C4214</f>
        <v>Vehicle, Battery Electric Vehicle</v>
      </c>
      <c r="M4217" s="35">
        <f>Data!H4214</f>
        <v>0</v>
      </c>
      <c r="N4217" s="41">
        <f>Data!I4214</f>
        <v>46087.422569537041</v>
      </c>
      <c r="O4217" s="35">
        <f>Data!L4214</f>
        <v>0</v>
      </c>
      <c r="P4217" s="35">
        <f>Data!M4214</f>
        <v>0</v>
      </c>
      <c r="Q4217" s="35" t="str">
        <f>IF(Data!N4214=0,"",Data!N4214)</f>
        <v/>
      </c>
      <c r="R4217" s="35">
        <f>Data!K4214</f>
        <v>0</v>
      </c>
      <c r="S4217" s="35" t="str">
        <f>IF(Data!X4214=TRUE(), "Yes", "No")</f>
        <v>No</v>
      </c>
      <c r="T4217" s="40" t="e">
        <f>#REF!</f>
        <v>#REF!</v>
      </c>
    </row>
    <row r="4218" spans="1:20" x14ac:dyDescent="0.3">
      <c r="A4218" s="35" t="str">
        <f>Data!A4215</f>
        <v>NISSAN LEAF 299-1018</v>
      </c>
      <c r="B4218" s="36">
        <f t="shared" si="65"/>
        <v>46087.42260416667</v>
      </c>
      <c r="C4218" s="37" t="str">
        <f>IF(Data!J4215="GpsRecord", CONCATENATE($U$3,": ",Data!M4215,", ",Data!L4215), CONCATENATE(Data!AB4215, " ", Data!AH4215))</f>
        <v>Ubicación: 9.89128, -84.6046</v>
      </c>
      <c r="D4218" s="38" t="str">
        <f>IF(Data!O4215=TRUE(), "Yes", "No")</f>
        <v>Yes</v>
      </c>
      <c r="E4218" s="38" t="str">
        <f>IF(Data!J4215="EngineStatusRecord","Engine",IF(Data!J4215="GpsRecord", "GPS", IF(Data!J4215="EngineFaultRecord", "Fault", IF(Data!J4215="DriverChange","Driver",IF(Data!J4215="CustomRecord","Custom","Debug")))))</f>
        <v>GPS</v>
      </c>
      <c r="F4218" s="39" t="str">
        <f>IF(Data!Y4215=TRUE(), "Yes", "No")</f>
        <v>Yes</v>
      </c>
      <c r="G4218" s="40">
        <f>Data!AK4215</f>
        <v>0</v>
      </c>
      <c r="H4218" s="35">
        <f>Data!AB4215</f>
        <v>0</v>
      </c>
      <c r="I4218" s="35">
        <f>Data!AD4215</f>
        <v>0</v>
      </c>
      <c r="J4218" s="35">
        <f>Data!AF4215</f>
        <v>0</v>
      </c>
      <c r="K4218" s="35" t="str">
        <f>CONCATENATE(Data!AH4215, " ", Data!AI4215)</f>
        <v xml:space="preserve"> </v>
      </c>
      <c r="L4218" s="35" t="str">
        <f>Data!C4215</f>
        <v>Vehicle, Battery Electric Vehicle</v>
      </c>
      <c r="M4218" s="35">
        <f>Data!H4215</f>
        <v>0</v>
      </c>
      <c r="N4218" s="41">
        <f>Data!I4215</f>
        <v>46087.42260416667</v>
      </c>
      <c r="O4218" s="35">
        <f>Data!L4215</f>
        <v>-84.604600000000005</v>
      </c>
      <c r="P4218" s="35">
        <f>Data!M4215</f>
        <v>9.8912800000000001</v>
      </c>
      <c r="Q4218" s="35" t="str">
        <f>IF(Data!N4215=0,"",Data!N4215)</f>
        <v>CurveSpeedEstimateError</v>
      </c>
      <c r="R4218" s="35">
        <f>Data!K4215</f>
        <v>70</v>
      </c>
      <c r="S4218" s="35" t="str">
        <f>IF(Data!X4215=TRUE(), "Yes", "No")</f>
        <v>Yes</v>
      </c>
      <c r="T4218" s="40" t="e">
        <f>#REF!</f>
        <v>#REF!</v>
      </c>
    </row>
    <row r="4219" spans="1:20" x14ac:dyDescent="0.3">
      <c r="A4219" s="35" t="str">
        <f>Data!A4216</f>
        <v>NISSAN LEAF 299-1018</v>
      </c>
      <c r="B4219" s="36">
        <f t="shared" si="65"/>
        <v>46087.422620578705</v>
      </c>
      <c r="C4219" s="37" t="str">
        <f>IF(Data!J4216="GpsRecord", CONCATENATE($U$3,": ",Data!M4216,", ",Data!L4216), CONCATENATE(Data!AB4216, " ", Data!AH4216))</f>
        <v>Energía de la batería del vehículo eléctrico -12087</v>
      </c>
      <c r="D4219" s="38" t="str">
        <f>IF(Data!O4216=TRUE(), "Yes", "No")</f>
        <v>No</v>
      </c>
      <c r="E4219" s="38" t="str">
        <f>IF(Data!J4216="EngineStatusRecord","Engine",IF(Data!J4216="GpsRecord", "GPS", IF(Data!J4216="EngineFaultRecord", "Fault", IF(Data!J4216="DriverChange","Driver",IF(Data!J4216="CustomRecord","Custom","Debug")))))</f>
        <v>Engine</v>
      </c>
      <c r="F4219" s="39" t="str">
        <f>IF(Data!Y4216=TRUE(), "Yes", "No")</f>
        <v>No</v>
      </c>
      <c r="G4219" s="40">
        <f>Data!AK4216</f>
        <v>0</v>
      </c>
      <c r="H4219" s="35" t="str">
        <f>Data!AB4216</f>
        <v>Energía de la batería del vehículo eléctrico</v>
      </c>
      <c r="I4219" s="35">
        <f>Data!AD4216</f>
        <v>0</v>
      </c>
      <c r="J4219" s="35">
        <f>Data!AF4216</f>
        <v>0</v>
      </c>
      <c r="K4219" s="35" t="str">
        <f>CONCATENATE(Data!AH4216, " ", Data!AI4216)</f>
        <v>-12087 W</v>
      </c>
      <c r="L4219" s="35" t="str">
        <f>Data!C4216</f>
        <v>Vehicle, Battery Electric Vehicle</v>
      </c>
      <c r="M4219" s="35">
        <f>Data!H4216</f>
        <v>0</v>
      </c>
      <c r="N4219" s="41">
        <f>Data!I4216</f>
        <v>46087.422620578705</v>
      </c>
      <c r="O4219" s="35">
        <f>Data!L4216</f>
        <v>0</v>
      </c>
      <c r="P4219" s="35">
        <f>Data!M4216</f>
        <v>0</v>
      </c>
      <c r="Q4219" s="35" t="str">
        <f>IF(Data!N4216=0,"",Data!N4216)</f>
        <v/>
      </c>
      <c r="R4219" s="35">
        <f>Data!K4216</f>
        <v>0</v>
      </c>
      <c r="S4219" s="35" t="str">
        <f>IF(Data!X4216=TRUE(), "Yes", "No")</f>
        <v>No</v>
      </c>
      <c r="T4219" s="40" t="e">
        <f>#REF!</f>
        <v>#REF!</v>
      </c>
    </row>
    <row r="4220" spans="1:20" x14ac:dyDescent="0.3">
      <c r="A4220" s="35" t="str">
        <f>Data!A4217</f>
        <v>NISSAN LEAF 299-1018</v>
      </c>
      <c r="B4220" s="36">
        <f t="shared" si="65"/>
        <v>46087.422650462962</v>
      </c>
      <c r="C4220" s="37" t="str">
        <f>IF(Data!J4217="GpsRecord", CONCATENATE($U$3,": ",Data!M4217,", ",Data!L4217), CONCATENATE(Data!AB4217, " ", Data!AH4217))</f>
        <v>Ubicación: 9.89122, -84.60524</v>
      </c>
      <c r="D4220" s="38" t="str">
        <f>IF(Data!O4217=TRUE(), "Yes", "No")</f>
        <v>Yes</v>
      </c>
      <c r="E4220" s="38" t="str">
        <f>IF(Data!J4217="EngineStatusRecord","Engine",IF(Data!J4217="GpsRecord", "GPS", IF(Data!J4217="EngineFaultRecord", "Fault", IF(Data!J4217="DriverChange","Driver",IF(Data!J4217="CustomRecord","Custom","Debug")))))</f>
        <v>GPS</v>
      </c>
      <c r="F4220" s="39" t="str">
        <f>IF(Data!Y4217=TRUE(), "Yes", "No")</f>
        <v>Yes</v>
      </c>
      <c r="G4220" s="40">
        <f>Data!AK4217</f>
        <v>0</v>
      </c>
      <c r="H4220" s="35">
        <f>Data!AB4217</f>
        <v>0</v>
      </c>
      <c r="I4220" s="35">
        <f>Data!AD4217</f>
        <v>0</v>
      </c>
      <c r="J4220" s="35">
        <f>Data!AF4217</f>
        <v>0</v>
      </c>
      <c r="K4220" s="35" t="str">
        <f>CONCATENATE(Data!AH4217, " ", Data!AI4217)</f>
        <v xml:space="preserve"> </v>
      </c>
      <c r="L4220" s="35" t="str">
        <f>Data!C4217</f>
        <v>Vehicle, Battery Electric Vehicle</v>
      </c>
      <c r="M4220" s="35">
        <f>Data!H4217</f>
        <v>0</v>
      </c>
      <c r="N4220" s="41">
        <f>Data!I4217</f>
        <v>46087.422650462962</v>
      </c>
      <c r="O4220" s="35">
        <f>Data!L4217</f>
        <v>-84.605239999999995</v>
      </c>
      <c r="P4220" s="35">
        <f>Data!M4217</f>
        <v>9.8912200000000006</v>
      </c>
      <c r="Q4220" s="35" t="str">
        <f>IF(Data!N4217=0,"",Data!N4217)</f>
        <v>CurveSpeedEstimateError</v>
      </c>
      <c r="R4220" s="35">
        <f>Data!K4217</f>
        <v>59</v>
      </c>
      <c r="S4220" s="35" t="str">
        <f>IF(Data!X4217=TRUE(), "Yes", "No")</f>
        <v>Yes</v>
      </c>
      <c r="T4220" s="40" t="e">
        <f>#REF!</f>
        <v>#REF!</v>
      </c>
    </row>
    <row r="4221" spans="1:20" x14ac:dyDescent="0.3">
      <c r="A4221" s="35" t="str">
        <f>Data!A4218</f>
        <v>NISSAN LEAF 299-1018</v>
      </c>
      <c r="B4221" s="36">
        <f t="shared" si="65"/>
        <v>46087.422650601853</v>
      </c>
      <c r="C4221" s="37" t="str">
        <f>IF(Data!J4218="GpsRecord", CONCATENATE($U$3,": ",Data!M4218,", ",Data!L4218), CONCATENATE(Data!AB4218, " ", Data!AH4218))</f>
        <v>Velocidad del motor en carretera 59</v>
      </c>
      <c r="D4221" s="38" t="str">
        <f>IF(Data!O4218=TRUE(), "Yes", "No")</f>
        <v>No</v>
      </c>
      <c r="E4221" s="38" t="str">
        <f>IF(Data!J4218="EngineStatusRecord","Engine",IF(Data!J4218="GpsRecord", "GPS", IF(Data!J4218="EngineFaultRecord", "Fault", IF(Data!J4218="DriverChange","Driver",IF(Data!J4218="CustomRecord","Custom","Debug")))))</f>
        <v>Engine</v>
      </c>
      <c r="F4221" s="39" t="str">
        <f>IF(Data!Y4218=TRUE(), "Yes", "No")</f>
        <v>No</v>
      </c>
      <c r="G4221" s="40">
        <f>Data!AK4218</f>
        <v>0</v>
      </c>
      <c r="H4221" s="35" t="str">
        <f>Data!AB4218</f>
        <v>Velocidad del motor en carretera</v>
      </c>
      <c r="I4221" s="35">
        <f>Data!AD4218</f>
        <v>0</v>
      </c>
      <c r="J4221" s="35">
        <f>Data!AF4218</f>
        <v>0</v>
      </c>
      <c r="K4221" s="35" t="str">
        <f>CONCATENATE(Data!AH4218, " ", Data!AI4218)</f>
        <v>59 km/h</v>
      </c>
      <c r="L4221" s="35" t="str">
        <f>Data!C4218</f>
        <v>Vehicle, Battery Electric Vehicle</v>
      </c>
      <c r="M4221" s="35">
        <f>Data!H4218</f>
        <v>0</v>
      </c>
      <c r="N4221" s="41">
        <f>Data!I4218</f>
        <v>46087.422650601853</v>
      </c>
      <c r="O4221" s="35">
        <f>Data!L4218</f>
        <v>0</v>
      </c>
      <c r="P4221" s="35">
        <f>Data!M4218</f>
        <v>0</v>
      </c>
      <c r="Q4221" s="35" t="str">
        <f>IF(Data!N4218=0,"",Data!N4218)</f>
        <v/>
      </c>
      <c r="R4221" s="35">
        <f>Data!K4218</f>
        <v>0</v>
      </c>
      <c r="S4221" s="35" t="str">
        <f>IF(Data!X4218=TRUE(), "Yes", "No")</f>
        <v>No</v>
      </c>
      <c r="T4221" s="40" t="e">
        <f>#REF!</f>
        <v>#REF!</v>
      </c>
    </row>
    <row r="4222" spans="1:20" x14ac:dyDescent="0.3">
      <c r="A4222" s="35" t="str">
        <f>Data!A4219</f>
        <v>NISSAN LEAF 299-1018</v>
      </c>
      <c r="B4222" s="36">
        <f t="shared" si="65"/>
        <v>46087.422685324076</v>
      </c>
      <c r="C4222" s="37" t="str">
        <f>IF(Data!J4219="GpsRecord", CONCATENATE($U$3,": ",Data!M4219,", ",Data!L4219), CONCATENATE(Data!AB4219, " ", Data!AH4219))</f>
        <v>Velocidad del motor en carretera 57</v>
      </c>
      <c r="D4222" s="38" t="str">
        <f>IF(Data!O4219=TRUE(), "Yes", "No")</f>
        <v>No</v>
      </c>
      <c r="E4222" s="38" t="str">
        <f>IF(Data!J4219="EngineStatusRecord","Engine",IF(Data!J4219="GpsRecord", "GPS", IF(Data!J4219="EngineFaultRecord", "Fault", IF(Data!J4219="DriverChange","Driver",IF(Data!J4219="CustomRecord","Custom","Debug")))))</f>
        <v>Engine</v>
      </c>
      <c r="F4222" s="39" t="str">
        <f>IF(Data!Y4219=TRUE(), "Yes", "No")</f>
        <v>No</v>
      </c>
      <c r="G4222" s="40">
        <f>Data!AK4219</f>
        <v>0</v>
      </c>
      <c r="H4222" s="35" t="str">
        <f>Data!AB4219</f>
        <v>Velocidad del motor en carretera</v>
      </c>
      <c r="I4222" s="35">
        <f>Data!AD4219</f>
        <v>0</v>
      </c>
      <c r="J4222" s="35">
        <f>Data!AF4219</f>
        <v>0</v>
      </c>
      <c r="K4222" s="35" t="str">
        <f>CONCATENATE(Data!AH4219, " ", Data!AI4219)</f>
        <v>57 km/h</v>
      </c>
      <c r="L4222" s="35" t="str">
        <f>Data!C4219</f>
        <v>Vehicle, Battery Electric Vehicle</v>
      </c>
      <c r="M4222" s="35">
        <f>Data!H4219</f>
        <v>0</v>
      </c>
      <c r="N4222" s="41">
        <f>Data!I4219</f>
        <v>46087.422685324076</v>
      </c>
      <c r="O4222" s="35">
        <f>Data!L4219</f>
        <v>0</v>
      </c>
      <c r="P4222" s="35">
        <f>Data!M4219</f>
        <v>0</v>
      </c>
      <c r="Q4222" s="35" t="str">
        <f>IF(Data!N4219=0,"",Data!N4219)</f>
        <v/>
      </c>
      <c r="R4222" s="35">
        <f>Data!K4219</f>
        <v>0</v>
      </c>
      <c r="S4222" s="35" t="str">
        <f>IF(Data!X4219=TRUE(), "Yes", "No")</f>
        <v>No</v>
      </c>
      <c r="T4222" s="40" t="e">
        <f>#REF!</f>
        <v>#REF!</v>
      </c>
    </row>
    <row r="4223" spans="1:20" x14ac:dyDescent="0.3">
      <c r="A4223" s="35" t="str">
        <f>Data!A4220</f>
        <v>NISSAN LEAF 299-1018</v>
      </c>
      <c r="B4223" s="36">
        <f t="shared" si="65"/>
        <v>46087.422690335647</v>
      </c>
      <c r="C4223" s="37" t="str">
        <f>IF(Data!J4220="GpsRecord", CONCATENATE($U$3,": ",Data!M4220,", ",Data!L4220), CONCATENATE(Data!AB4220, " ", Data!AH4220))</f>
        <v>Energía de la batería del vehículo eléctrico 33759</v>
      </c>
      <c r="D4223" s="38" t="str">
        <f>IF(Data!O4220=TRUE(), "Yes", "No")</f>
        <v>No</v>
      </c>
      <c r="E4223" s="38" t="str">
        <f>IF(Data!J4220="EngineStatusRecord","Engine",IF(Data!J4220="GpsRecord", "GPS", IF(Data!J4220="EngineFaultRecord", "Fault", IF(Data!J4220="DriverChange","Driver",IF(Data!J4220="CustomRecord","Custom","Debug")))))</f>
        <v>Engine</v>
      </c>
      <c r="F4223" s="39" t="str">
        <f>IF(Data!Y4220=TRUE(), "Yes", "No")</f>
        <v>No</v>
      </c>
      <c r="G4223" s="40">
        <f>Data!AK4220</f>
        <v>0</v>
      </c>
      <c r="H4223" s="35" t="str">
        <f>Data!AB4220</f>
        <v>Energía de la batería del vehículo eléctrico</v>
      </c>
      <c r="I4223" s="35">
        <f>Data!AD4220</f>
        <v>0</v>
      </c>
      <c r="J4223" s="35">
        <f>Data!AF4220</f>
        <v>0</v>
      </c>
      <c r="K4223" s="35" t="str">
        <f>CONCATENATE(Data!AH4220, " ", Data!AI4220)</f>
        <v>33759 W</v>
      </c>
      <c r="L4223" s="35" t="str">
        <f>Data!C4220</f>
        <v>Vehicle, Battery Electric Vehicle</v>
      </c>
      <c r="M4223" s="35">
        <f>Data!H4220</f>
        <v>0</v>
      </c>
      <c r="N4223" s="41">
        <f>Data!I4220</f>
        <v>46087.422690335647</v>
      </c>
      <c r="O4223" s="35">
        <f>Data!L4220</f>
        <v>0</v>
      </c>
      <c r="P4223" s="35">
        <f>Data!M4220</f>
        <v>0</v>
      </c>
      <c r="Q4223" s="35" t="str">
        <f>IF(Data!N4220=0,"",Data!N4220)</f>
        <v/>
      </c>
      <c r="R4223" s="35">
        <f>Data!K4220</f>
        <v>0</v>
      </c>
      <c r="S4223" s="35" t="str">
        <f>IF(Data!X4220=TRUE(), "Yes", "No")</f>
        <v>No</v>
      </c>
      <c r="T4223" s="40" t="e">
        <f>#REF!</f>
        <v>#REF!</v>
      </c>
    </row>
    <row r="4224" spans="1:20" x14ac:dyDescent="0.3">
      <c r="A4224" s="35" t="str">
        <f>Data!A4221</f>
        <v>NISSAN LEAF 299-1018</v>
      </c>
      <c r="B4224" s="36">
        <f t="shared" si="65"/>
        <v>46087.422696759262</v>
      </c>
      <c r="C4224" s="37" t="str">
        <f>IF(Data!J4221="GpsRecord", CONCATENATE($U$3,": ",Data!M4221,", ",Data!L4221), CONCATENATE(Data!AB4221, " ", Data!AH4221))</f>
        <v>Ubicación: 9.89117, -84.60581</v>
      </c>
      <c r="D4224" s="38" t="str">
        <f>IF(Data!O4221=TRUE(), "Yes", "No")</f>
        <v>Yes</v>
      </c>
      <c r="E4224" s="38" t="str">
        <f>IF(Data!J4221="EngineStatusRecord","Engine",IF(Data!J4221="GpsRecord", "GPS", IF(Data!J4221="EngineFaultRecord", "Fault", IF(Data!J4221="DriverChange","Driver",IF(Data!J4221="CustomRecord","Custom","Debug")))))</f>
        <v>GPS</v>
      </c>
      <c r="F4224" s="39" t="str">
        <f>IF(Data!Y4221=TRUE(), "Yes", "No")</f>
        <v>Yes</v>
      </c>
      <c r="G4224" s="40">
        <f>Data!AK4221</f>
        <v>0</v>
      </c>
      <c r="H4224" s="35">
        <f>Data!AB4221</f>
        <v>0</v>
      </c>
      <c r="I4224" s="35">
        <f>Data!AD4221</f>
        <v>0</v>
      </c>
      <c r="J4224" s="35">
        <f>Data!AF4221</f>
        <v>0</v>
      </c>
      <c r="K4224" s="35" t="str">
        <f>CONCATENATE(Data!AH4221, " ", Data!AI4221)</f>
        <v xml:space="preserve"> </v>
      </c>
      <c r="L4224" s="35" t="str">
        <f>Data!C4221</f>
        <v>Vehicle, Battery Electric Vehicle</v>
      </c>
      <c r="M4224" s="35">
        <f>Data!H4221</f>
        <v>0</v>
      </c>
      <c r="N4224" s="41">
        <f>Data!I4221</f>
        <v>46087.422696759262</v>
      </c>
      <c r="O4224" s="35">
        <f>Data!L4221</f>
        <v>-84.605810000000005</v>
      </c>
      <c r="P4224" s="35">
        <f>Data!M4221</f>
        <v>9.8911700000000007</v>
      </c>
      <c r="Q4224" s="35" t="str">
        <f>IF(Data!N4221=0,"",Data!N4221)</f>
        <v>CurveSpeedEstimateError</v>
      </c>
      <c r="R4224" s="35">
        <f>Data!K4221</f>
        <v>57</v>
      </c>
      <c r="S4224" s="35" t="str">
        <f>IF(Data!X4221=TRUE(), "Yes", "No")</f>
        <v>Yes</v>
      </c>
      <c r="T4224" s="40" t="e">
        <f>#REF!</f>
        <v>#REF!</v>
      </c>
    </row>
    <row r="4225" spans="1:20" x14ac:dyDescent="0.3">
      <c r="A4225" s="35" t="str">
        <f>Data!A4222</f>
        <v>NISSAN LEAF 299-1018</v>
      </c>
      <c r="B4225" s="36">
        <f t="shared" si="65"/>
        <v>46087.422766203701</v>
      </c>
      <c r="C4225" s="37" t="str">
        <f>IF(Data!J4222="GpsRecord", CONCATENATE($U$3,": ",Data!M4222,", ",Data!L4222), CONCATENATE(Data!AB4222, " ", Data!AH4222))</f>
        <v>Ubicación: 9.8911, -84.60674</v>
      </c>
      <c r="D4225" s="38" t="str">
        <f>IF(Data!O4222=TRUE(), "Yes", "No")</f>
        <v>Yes</v>
      </c>
      <c r="E4225" s="38" t="str">
        <f>IF(Data!J4222="EngineStatusRecord","Engine",IF(Data!J4222="GpsRecord", "GPS", IF(Data!J4222="EngineFaultRecord", "Fault", IF(Data!J4222="DriverChange","Driver",IF(Data!J4222="CustomRecord","Custom","Debug")))))</f>
        <v>GPS</v>
      </c>
      <c r="F4225" s="39" t="str">
        <f>IF(Data!Y4222=TRUE(), "Yes", "No")</f>
        <v>Yes</v>
      </c>
      <c r="G4225" s="40">
        <f>Data!AK4222</f>
        <v>0</v>
      </c>
      <c r="H4225" s="35">
        <f>Data!AB4222</f>
        <v>0</v>
      </c>
      <c r="I4225" s="35">
        <f>Data!AD4222</f>
        <v>0</v>
      </c>
      <c r="J4225" s="35">
        <f>Data!AF4222</f>
        <v>0</v>
      </c>
      <c r="K4225" s="35" t="str">
        <f>CONCATENATE(Data!AH4222, " ", Data!AI4222)</f>
        <v xml:space="preserve"> </v>
      </c>
      <c r="L4225" s="35" t="str">
        <f>Data!C4222</f>
        <v>Vehicle, Battery Electric Vehicle</v>
      </c>
      <c r="M4225" s="35">
        <f>Data!H4222</f>
        <v>0</v>
      </c>
      <c r="N4225" s="41">
        <f>Data!I4222</f>
        <v>46087.422766203701</v>
      </c>
      <c r="O4225" s="35">
        <f>Data!L4222</f>
        <v>-84.606740000000002</v>
      </c>
      <c r="P4225" s="35">
        <f>Data!M4222</f>
        <v>9.8910999999999998</v>
      </c>
      <c r="Q4225" s="35" t="str">
        <f>IF(Data!N4222=0,"",Data!N4222)</f>
        <v>CurveSpeedEstimateError</v>
      </c>
      <c r="R4225" s="35">
        <f>Data!K4222</f>
        <v>65</v>
      </c>
      <c r="S4225" s="35" t="str">
        <f>IF(Data!X4222=TRUE(), "Yes", "No")</f>
        <v>Yes</v>
      </c>
      <c r="T4225" s="40" t="e">
        <f>#REF!</f>
        <v>#REF!</v>
      </c>
    </row>
    <row r="4226" spans="1:20" x14ac:dyDescent="0.3">
      <c r="A4226" s="35" t="str">
        <f>Data!A4223</f>
        <v>NISSAN LEAF 299-1018</v>
      </c>
      <c r="B4226" s="36">
        <f t="shared" si="65"/>
        <v>46087.42291666667</v>
      </c>
      <c r="C4226" s="37" t="str">
        <f>IF(Data!J4223="GpsRecord", CONCATENATE($U$3,": ",Data!M4223,", ",Data!L4223), CONCATENATE(Data!AB4223, " ", Data!AH4223))</f>
        <v>Ubicación: 9.89116, -84.60905</v>
      </c>
      <c r="D4226" s="38" t="str">
        <f>IF(Data!O4223=TRUE(), "Yes", "No")</f>
        <v>Yes</v>
      </c>
      <c r="E4226" s="38" t="str">
        <f>IF(Data!J4223="EngineStatusRecord","Engine",IF(Data!J4223="GpsRecord", "GPS", IF(Data!J4223="EngineFaultRecord", "Fault", IF(Data!J4223="DriverChange","Driver",IF(Data!J4223="CustomRecord","Custom","Debug")))))</f>
        <v>GPS</v>
      </c>
      <c r="F4226" s="39" t="str">
        <f>IF(Data!Y4223=TRUE(), "Yes", "No")</f>
        <v>Yes</v>
      </c>
      <c r="G4226" s="40">
        <f>Data!AK4223</f>
        <v>0</v>
      </c>
      <c r="H4226" s="35">
        <f>Data!AB4223</f>
        <v>0</v>
      </c>
      <c r="I4226" s="35">
        <f>Data!AD4223</f>
        <v>0</v>
      </c>
      <c r="J4226" s="35">
        <f>Data!AF4223</f>
        <v>0</v>
      </c>
      <c r="K4226" s="35" t="str">
        <f>CONCATENATE(Data!AH4223, " ", Data!AI4223)</f>
        <v xml:space="preserve"> </v>
      </c>
      <c r="L4226" s="35" t="str">
        <f>Data!C4223</f>
        <v>Vehicle, Battery Electric Vehicle</v>
      </c>
      <c r="M4226" s="35">
        <f>Data!H4223</f>
        <v>0</v>
      </c>
      <c r="N4226" s="41">
        <f>Data!I4223</f>
        <v>46087.42291666667</v>
      </c>
      <c r="O4226" s="35">
        <f>Data!L4223</f>
        <v>-84.609049999999996</v>
      </c>
      <c r="P4226" s="35">
        <f>Data!M4223</f>
        <v>9.8911599999999993</v>
      </c>
      <c r="Q4226" s="35" t="str">
        <f>IF(Data!N4223=0,"",Data!N4223)</f>
        <v>CurvePositionEstimateError</v>
      </c>
      <c r="R4226" s="35">
        <f>Data!K4223</f>
        <v>74</v>
      </c>
      <c r="S4226" s="35" t="str">
        <f>IF(Data!X4223=TRUE(), "Yes", "No")</f>
        <v>Yes</v>
      </c>
      <c r="T4226" s="40" t="e">
        <f>#REF!</f>
        <v>#REF!</v>
      </c>
    </row>
    <row r="4227" spans="1:20" x14ac:dyDescent="0.3">
      <c r="A4227" s="35" t="str">
        <f>Data!A4224</f>
        <v>NISSAN LEAF 299-1018</v>
      </c>
      <c r="B4227" s="36">
        <f t="shared" si="65"/>
        <v>46087.423032407409</v>
      </c>
      <c r="C4227" s="37" t="str">
        <f>IF(Data!J4224="GpsRecord", CONCATENATE($U$3,": ",Data!M4224,", ",Data!L4224), CONCATENATE(Data!AB4224, " ", Data!AH4224))</f>
        <v>Ubicación: 9.8915, -84.61098</v>
      </c>
      <c r="D4227" s="38" t="str">
        <f>IF(Data!O4224=TRUE(), "Yes", "No")</f>
        <v>Yes</v>
      </c>
      <c r="E4227" s="38" t="str">
        <f>IF(Data!J4224="EngineStatusRecord","Engine",IF(Data!J4224="GpsRecord", "GPS", IF(Data!J4224="EngineFaultRecord", "Fault", IF(Data!J4224="DriverChange","Driver",IF(Data!J4224="CustomRecord","Custom","Debug")))))</f>
        <v>GPS</v>
      </c>
      <c r="F4227" s="39" t="str">
        <f>IF(Data!Y4224=TRUE(), "Yes", "No")</f>
        <v>Yes</v>
      </c>
      <c r="G4227" s="40">
        <f>Data!AK4224</f>
        <v>0</v>
      </c>
      <c r="H4227" s="35">
        <f>Data!AB4224</f>
        <v>0</v>
      </c>
      <c r="I4227" s="35">
        <f>Data!AD4224</f>
        <v>0</v>
      </c>
      <c r="J4227" s="35">
        <f>Data!AF4224</f>
        <v>0</v>
      </c>
      <c r="K4227" s="35" t="str">
        <f>CONCATENATE(Data!AH4224, " ", Data!AI4224)</f>
        <v xml:space="preserve"> </v>
      </c>
      <c r="L4227" s="35" t="str">
        <f>Data!C4224</f>
        <v>Vehicle, Battery Electric Vehicle</v>
      </c>
      <c r="M4227" s="35">
        <f>Data!H4224</f>
        <v>0</v>
      </c>
      <c r="N4227" s="41">
        <f>Data!I4224</f>
        <v>46087.423032407409</v>
      </c>
      <c r="O4227" s="35">
        <f>Data!L4224</f>
        <v>-84.610979999999998</v>
      </c>
      <c r="P4227" s="35">
        <f>Data!M4224</f>
        <v>9.8915000000000006</v>
      </c>
      <c r="Q4227" s="35" t="str">
        <f>IF(Data!N4224=0,"",Data!N4224)</f>
        <v>CurvePositionEstimateError</v>
      </c>
      <c r="R4227" s="35">
        <f>Data!K4224</f>
        <v>81</v>
      </c>
      <c r="S4227" s="35" t="str">
        <f>IF(Data!X4224=TRUE(), "Yes", "No")</f>
        <v>Yes</v>
      </c>
      <c r="T4227" s="40" t="e">
        <f>#REF!</f>
        <v>#REF!</v>
      </c>
    </row>
    <row r="4228" spans="1:20" x14ac:dyDescent="0.3">
      <c r="A4228" s="35" t="str">
        <f>Data!A4225</f>
        <v>NISSAN LEAF 299-1018</v>
      </c>
      <c r="B4228" s="36">
        <f t="shared" si="65"/>
        <v>46087.423038831017</v>
      </c>
      <c r="C4228" s="37" t="str">
        <f>IF(Data!J4225="GpsRecord", CONCATENATE($U$3,": ",Data!M4225,", ",Data!L4225), CONCATENATE(Data!AB4225, " ", Data!AH4225))</f>
        <v>Energía de la batería del vehículo eléctrico 27222</v>
      </c>
      <c r="D4228" s="38" t="str">
        <f>IF(Data!O4225=TRUE(), "Yes", "No")</f>
        <v>No</v>
      </c>
      <c r="E4228" s="38" t="str">
        <f>IF(Data!J4225="EngineStatusRecord","Engine",IF(Data!J4225="GpsRecord", "GPS", IF(Data!J4225="EngineFaultRecord", "Fault", IF(Data!J4225="DriverChange","Driver",IF(Data!J4225="CustomRecord","Custom","Debug")))))</f>
        <v>Engine</v>
      </c>
      <c r="F4228" s="39" t="str">
        <f>IF(Data!Y4225=TRUE(), "Yes", "No")</f>
        <v>No</v>
      </c>
      <c r="G4228" s="40">
        <f>Data!AK4225</f>
        <v>0</v>
      </c>
      <c r="H4228" s="35" t="str">
        <f>Data!AB4225</f>
        <v>Energía de la batería del vehículo eléctrico</v>
      </c>
      <c r="I4228" s="35">
        <f>Data!AD4225</f>
        <v>0</v>
      </c>
      <c r="J4228" s="35">
        <f>Data!AF4225</f>
        <v>0</v>
      </c>
      <c r="K4228" s="35" t="str">
        <f>CONCATENATE(Data!AH4225, " ", Data!AI4225)</f>
        <v>27222 W</v>
      </c>
      <c r="L4228" s="35" t="str">
        <f>Data!C4225</f>
        <v>Vehicle, Battery Electric Vehicle</v>
      </c>
      <c r="M4228" s="35">
        <f>Data!H4225</f>
        <v>0</v>
      </c>
      <c r="N4228" s="41">
        <f>Data!I4225</f>
        <v>46087.423038831017</v>
      </c>
      <c r="O4228" s="35">
        <f>Data!L4225</f>
        <v>0</v>
      </c>
      <c r="P4228" s="35">
        <f>Data!M4225</f>
        <v>0</v>
      </c>
      <c r="Q4228" s="35" t="str">
        <f>IF(Data!N4225=0,"",Data!N4225)</f>
        <v/>
      </c>
      <c r="R4228" s="35">
        <f>Data!K4225</f>
        <v>0</v>
      </c>
      <c r="S4228" s="35" t="str">
        <f>IF(Data!X4225=TRUE(), "Yes", "No")</f>
        <v>No</v>
      </c>
      <c r="T4228" s="40" t="e">
        <f>#REF!</f>
        <v>#REF!</v>
      </c>
    </row>
    <row r="4229" spans="1:20" x14ac:dyDescent="0.3">
      <c r="A4229" s="35" t="str">
        <f>Data!A4226</f>
        <v>NISSAN LEAF 299-1018</v>
      </c>
      <c r="B4229" s="36">
        <f t="shared" si="65"/>
        <v>46087.423044247684</v>
      </c>
      <c r="C4229" s="37" t="str">
        <f>IF(Data!J4226="GpsRecord", CONCATENATE($U$3,": ",Data!M4226,", ",Data!L4226), CONCATENATE(Data!AB4226, " ", Data!AH4226))</f>
        <v>Velocidad del motor en carretera 86</v>
      </c>
      <c r="D4229" s="38" t="str">
        <f>IF(Data!O4226=TRUE(), "Yes", "No")</f>
        <v>No</v>
      </c>
      <c r="E4229" s="38" t="str">
        <f>IF(Data!J4226="EngineStatusRecord","Engine",IF(Data!J4226="GpsRecord", "GPS", IF(Data!J4226="EngineFaultRecord", "Fault", IF(Data!J4226="DriverChange","Driver",IF(Data!J4226="CustomRecord","Custom","Debug")))))</f>
        <v>Engine</v>
      </c>
      <c r="F4229" s="39" t="str">
        <f>IF(Data!Y4226=TRUE(), "Yes", "No")</f>
        <v>No</v>
      </c>
      <c r="G4229" s="40">
        <f>Data!AK4226</f>
        <v>0</v>
      </c>
      <c r="H4229" s="35" t="str">
        <f>Data!AB4226</f>
        <v>Velocidad del motor en carretera</v>
      </c>
      <c r="I4229" s="35">
        <f>Data!AD4226</f>
        <v>0</v>
      </c>
      <c r="J4229" s="35">
        <f>Data!AF4226</f>
        <v>0</v>
      </c>
      <c r="K4229" s="35" t="str">
        <f>CONCATENATE(Data!AH4226, " ", Data!AI4226)</f>
        <v>86 km/h</v>
      </c>
      <c r="L4229" s="35" t="str">
        <f>Data!C4226</f>
        <v>Vehicle, Battery Electric Vehicle</v>
      </c>
      <c r="M4229" s="35">
        <f>Data!H4226</f>
        <v>0</v>
      </c>
      <c r="N4229" s="41">
        <f>Data!I4226</f>
        <v>46087.423044247684</v>
      </c>
      <c r="O4229" s="35">
        <f>Data!L4226</f>
        <v>0</v>
      </c>
      <c r="P4229" s="35">
        <f>Data!M4226</f>
        <v>0</v>
      </c>
      <c r="Q4229" s="35" t="str">
        <f>IF(Data!N4226=0,"",Data!N4226)</f>
        <v/>
      </c>
      <c r="R4229" s="35">
        <f>Data!K4226</f>
        <v>0</v>
      </c>
      <c r="S4229" s="35" t="str">
        <f>IF(Data!X4226=TRUE(), "Yes", "No")</f>
        <v>No</v>
      </c>
      <c r="T4229" s="40" t="e">
        <f>#REF!</f>
        <v>#REF!</v>
      </c>
    </row>
    <row r="4230" spans="1:20" x14ac:dyDescent="0.3">
      <c r="A4230" s="35" t="str">
        <f>Data!A4227</f>
        <v>NISSAN LEAF 299-1018</v>
      </c>
      <c r="B4230" s="36">
        <f t="shared" si="65"/>
        <v>46087.423062152775</v>
      </c>
      <c r="C4230" s="37" t="str">
        <f>IF(Data!J4227="GpsRecord", CONCATENATE($U$3,": ",Data!M4227,", ",Data!L4227), CONCATENATE(Data!AB4227, " ", Data!AH4227))</f>
        <v>Energía de la batería del vehículo eléctrico -9165</v>
      </c>
      <c r="D4230" s="38" t="str">
        <f>IF(Data!O4227=TRUE(), "Yes", "No")</f>
        <v>No</v>
      </c>
      <c r="E4230" s="38" t="str">
        <f>IF(Data!J4227="EngineStatusRecord","Engine",IF(Data!J4227="GpsRecord", "GPS", IF(Data!J4227="EngineFaultRecord", "Fault", IF(Data!J4227="DriverChange","Driver",IF(Data!J4227="CustomRecord","Custom","Debug")))))</f>
        <v>Engine</v>
      </c>
      <c r="F4230" s="39" t="str">
        <f>IF(Data!Y4227=TRUE(), "Yes", "No")</f>
        <v>No</v>
      </c>
      <c r="G4230" s="40">
        <f>Data!AK4227</f>
        <v>0</v>
      </c>
      <c r="H4230" s="35" t="str">
        <f>Data!AB4227</f>
        <v>Energía de la batería del vehículo eléctrico</v>
      </c>
      <c r="I4230" s="35">
        <f>Data!AD4227</f>
        <v>0</v>
      </c>
      <c r="J4230" s="35">
        <f>Data!AF4227</f>
        <v>0</v>
      </c>
      <c r="K4230" s="35" t="str">
        <f>CONCATENATE(Data!AH4227, " ", Data!AI4227)</f>
        <v>-9165 W</v>
      </c>
      <c r="L4230" s="35" t="str">
        <f>Data!C4227</f>
        <v>Vehicle, Battery Electric Vehicle</v>
      </c>
      <c r="M4230" s="35">
        <f>Data!H4227</f>
        <v>0</v>
      </c>
      <c r="N4230" s="41">
        <f>Data!I4227</f>
        <v>46087.423062152775</v>
      </c>
      <c r="O4230" s="35">
        <f>Data!L4227</f>
        <v>0</v>
      </c>
      <c r="P4230" s="35">
        <f>Data!M4227</f>
        <v>0</v>
      </c>
      <c r="Q4230" s="35" t="str">
        <f>IF(Data!N4227=0,"",Data!N4227)</f>
        <v/>
      </c>
      <c r="R4230" s="35">
        <f>Data!K4227</f>
        <v>0</v>
      </c>
      <c r="S4230" s="35" t="str">
        <f>IF(Data!X4227=TRUE(), "Yes", "No")</f>
        <v>No</v>
      </c>
      <c r="T4230" s="40" t="e">
        <f>#REF!</f>
        <v>#REF!</v>
      </c>
    </row>
    <row r="4231" spans="1:20" x14ac:dyDescent="0.3">
      <c r="A4231" s="35" t="str">
        <f>Data!A4228</f>
        <v>NISSAN LEAF 299-1018</v>
      </c>
      <c r="B4231" s="36">
        <f t="shared" si="65"/>
        <v>46087.42310284722</v>
      </c>
      <c r="C4231" s="37" t="str">
        <f>IF(Data!J4228="GpsRecord", CONCATENATE($U$3,": ",Data!M4228,", ",Data!L4228), CONCATENATE(Data!AB4228, " ", Data!AH4228))</f>
        <v>Odómetro 15981</v>
      </c>
      <c r="D4231" s="38" t="str">
        <f>IF(Data!O4228=TRUE(), "Yes", "No")</f>
        <v>No</v>
      </c>
      <c r="E4231" s="38" t="str">
        <f>IF(Data!J4228="EngineStatusRecord","Engine",IF(Data!J4228="GpsRecord", "GPS", IF(Data!J4228="EngineFaultRecord", "Fault", IF(Data!J4228="DriverChange","Driver",IF(Data!J4228="CustomRecord","Custom","Debug")))))</f>
        <v>Engine</v>
      </c>
      <c r="F4231" s="39" t="str">
        <f>IF(Data!Y4228=TRUE(), "Yes", "No")</f>
        <v>No</v>
      </c>
      <c r="G4231" s="40">
        <f>Data!AK4228</f>
        <v>0</v>
      </c>
      <c r="H4231" s="35" t="str">
        <f>Data!AB4228</f>
        <v>Odómetro</v>
      </c>
      <c r="I4231" s="35">
        <f>Data!AD4228</f>
        <v>0</v>
      </c>
      <c r="J4231" s="35">
        <f>Data!AF4228</f>
        <v>0</v>
      </c>
      <c r="K4231" s="35" t="str">
        <f>CONCATENATE(Data!AH4228, " ", Data!AI4228)</f>
        <v>15981 km</v>
      </c>
      <c r="L4231" s="35" t="str">
        <f>Data!C4228</f>
        <v>Vehicle, Battery Electric Vehicle</v>
      </c>
      <c r="M4231" s="35">
        <f>Data!H4228</f>
        <v>0</v>
      </c>
      <c r="N4231" s="41">
        <f>Data!I4228</f>
        <v>46087.42310284722</v>
      </c>
      <c r="O4231" s="35">
        <f>Data!L4228</f>
        <v>0</v>
      </c>
      <c r="P4231" s="35">
        <f>Data!M4228</f>
        <v>0</v>
      </c>
      <c r="Q4231" s="35" t="str">
        <f>IF(Data!N4228=0,"",Data!N4228)</f>
        <v/>
      </c>
      <c r="R4231" s="35">
        <f>Data!K4228</f>
        <v>0</v>
      </c>
      <c r="S4231" s="35" t="str">
        <f>IF(Data!X4228=TRUE(), "Yes", "No")</f>
        <v>No</v>
      </c>
      <c r="T4231" s="40" t="e">
        <f>#REF!</f>
        <v>#REF!</v>
      </c>
    </row>
    <row r="4232" spans="1:20" x14ac:dyDescent="0.3">
      <c r="A4232" s="35" t="str">
        <f>Data!A4229</f>
        <v>NISSAN LEAF 299-1018</v>
      </c>
      <c r="B4232" s="36">
        <f t="shared" si="65"/>
        <v>46087.42310284722</v>
      </c>
      <c r="C4232" s="37" t="str">
        <f>IF(Data!J4229="GpsRecord", CONCATENATE($U$3,": ",Data!M4229,", ",Data!L4229), CONCATENATE(Data!AB4229, " ", Data!AH4229))</f>
        <v>Odómetro sin procesar 15981</v>
      </c>
      <c r="D4232" s="38" t="str">
        <f>IF(Data!O4229=TRUE(), "Yes", "No")</f>
        <v>No</v>
      </c>
      <c r="E4232" s="38" t="str">
        <f>IF(Data!J4229="EngineStatusRecord","Engine",IF(Data!J4229="GpsRecord", "GPS", IF(Data!J4229="EngineFaultRecord", "Fault", IF(Data!J4229="DriverChange","Driver",IF(Data!J4229="CustomRecord","Custom","Debug")))))</f>
        <v>Engine</v>
      </c>
      <c r="F4232" s="39" t="str">
        <f>IF(Data!Y4229=TRUE(), "Yes", "No")</f>
        <v>No</v>
      </c>
      <c r="G4232" s="40">
        <f>Data!AK4229</f>
        <v>0</v>
      </c>
      <c r="H4232" s="35" t="str">
        <f>Data!AB4229</f>
        <v>Odómetro sin procesar</v>
      </c>
      <c r="I4232" s="35">
        <f>Data!AD4229</f>
        <v>0</v>
      </c>
      <c r="J4232" s="35">
        <f>Data!AF4229</f>
        <v>0</v>
      </c>
      <c r="K4232" s="35" t="str">
        <f>CONCATENATE(Data!AH4229, " ", Data!AI4229)</f>
        <v>15981 km</v>
      </c>
      <c r="L4232" s="35" t="str">
        <f>Data!C4229</f>
        <v>Vehicle, Battery Electric Vehicle</v>
      </c>
      <c r="M4232" s="35">
        <f>Data!H4229</f>
        <v>0</v>
      </c>
      <c r="N4232" s="41">
        <f>Data!I4229</f>
        <v>46087.42310284722</v>
      </c>
      <c r="O4232" s="35">
        <f>Data!L4229</f>
        <v>0</v>
      </c>
      <c r="P4232" s="35">
        <f>Data!M4229</f>
        <v>0</v>
      </c>
      <c r="Q4232" s="35" t="str">
        <f>IF(Data!N4229=0,"",Data!N4229)</f>
        <v/>
      </c>
      <c r="R4232" s="35">
        <f>Data!K4229</f>
        <v>0</v>
      </c>
      <c r="S4232" s="35" t="str">
        <f>IF(Data!X4229=TRUE(), "Yes", "No")</f>
        <v>No</v>
      </c>
      <c r="T4232" s="40" t="e">
        <f>#REF!</f>
        <v>#REF!</v>
      </c>
    </row>
    <row r="4233" spans="1:20" x14ac:dyDescent="0.3">
      <c r="A4233" s="35" t="str">
        <f>Data!A4230</f>
        <v>NISSAN LEAF 299-1018</v>
      </c>
      <c r="B4233" s="36">
        <f t="shared" si="65"/>
        <v>46087.423131875003</v>
      </c>
      <c r="C4233" s="37" t="str">
        <f>IF(Data!J4230="GpsRecord", CONCATENATE($U$3,": ",Data!M4230,", ",Data!L4230), CONCATENATE(Data!AB4230, " ", Data!AH4230))</f>
        <v>Energía de la batería del vehículo eléctrico 10560</v>
      </c>
      <c r="D4233" s="38" t="str">
        <f>IF(Data!O4230=TRUE(), "Yes", "No")</f>
        <v>No</v>
      </c>
      <c r="E4233" s="38" t="str">
        <f>IF(Data!J4230="EngineStatusRecord","Engine",IF(Data!J4230="GpsRecord", "GPS", IF(Data!J4230="EngineFaultRecord", "Fault", IF(Data!J4230="DriverChange","Driver",IF(Data!J4230="CustomRecord","Custom","Debug")))))</f>
        <v>Engine</v>
      </c>
      <c r="F4233" s="39" t="str">
        <f>IF(Data!Y4230=TRUE(), "Yes", "No")</f>
        <v>No</v>
      </c>
      <c r="G4233" s="40">
        <f>Data!AK4230</f>
        <v>0</v>
      </c>
      <c r="H4233" s="35" t="str">
        <f>Data!AB4230</f>
        <v>Energía de la batería del vehículo eléctrico</v>
      </c>
      <c r="I4233" s="35">
        <f>Data!AD4230</f>
        <v>0</v>
      </c>
      <c r="J4233" s="35">
        <f>Data!AF4230</f>
        <v>0</v>
      </c>
      <c r="K4233" s="35" t="str">
        <f>CONCATENATE(Data!AH4230, " ", Data!AI4230)</f>
        <v>10560 W</v>
      </c>
      <c r="L4233" s="35" t="str">
        <f>Data!C4230</f>
        <v>Vehicle, Battery Electric Vehicle</v>
      </c>
      <c r="M4233" s="35">
        <f>Data!H4230</f>
        <v>0</v>
      </c>
      <c r="N4233" s="41">
        <f>Data!I4230</f>
        <v>46087.423131875003</v>
      </c>
      <c r="O4233" s="35">
        <f>Data!L4230</f>
        <v>0</v>
      </c>
      <c r="P4233" s="35">
        <f>Data!M4230</f>
        <v>0</v>
      </c>
      <c r="Q4233" s="35" t="str">
        <f>IF(Data!N4230=0,"",Data!N4230)</f>
        <v/>
      </c>
      <c r="R4233" s="35">
        <f>Data!K4230</f>
        <v>0</v>
      </c>
      <c r="S4233" s="35" t="str">
        <f>IF(Data!X4230=TRUE(), "Yes", "No")</f>
        <v>No</v>
      </c>
      <c r="T4233" s="40" t="e">
        <f>#REF!</f>
        <v>#REF!</v>
      </c>
    </row>
    <row r="4234" spans="1:20" x14ac:dyDescent="0.3">
      <c r="A4234" s="35" t="str">
        <f>Data!A4231</f>
        <v>NISSAN LEAF 299-1018</v>
      </c>
      <c r="B4234" s="36">
        <f t="shared" si="65"/>
        <v>46087.423136574071</v>
      </c>
      <c r="C4234" s="37" t="str">
        <f>IF(Data!J4231="GpsRecord", CONCATENATE($U$3,": ",Data!M4231,", ",Data!L4231), CONCATENATE(Data!AB4231, " ", Data!AH4231))</f>
        <v>Ubicación: 9.89209, -84.61274</v>
      </c>
      <c r="D4234" s="38" t="str">
        <f>IF(Data!O4231=TRUE(), "Yes", "No")</f>
        <v>Yes</v>
      </c>
      <c r="E4234" s="38" t="str">
        <f>IF(Data!J4231="EngineStatusRecord","Engine",IF(Data!J4231="GpsRecord", "GPS", IF(Data!J4231="EngineFaultRecord", "Fault", IF(Data!J4231="DriverChange","Driver",IF(Data!J4231="CustomRecord","Custom","Debug")))))</f>
        <v>GPS</v>
      </c>
      <c r="F4234" s="39" t="str">
        <f>IF(Data!Y4231=TRUE(), "Yes", "No")</f>
        <v>Yes</v>
      </c>
      <c r="G4234" s="40">
        <f>Data!AK4231</f>
        <v>0</v>
      </c>
      <c r="H4234" s="35">
        <f>Data!AB4231</f>
        <v>0</v>
      </c>
      <c r="I4234" s="35">
        <f>Data!AD4231</f>
        <v>0</v>
      </c>
      <c r="J4234" s="35">
        <f>Data!AF4231</f>
        <v>0</v>
      </c>
      <c r="K4234" s="35" t="str">
        <f>CONCATENATE(Data!AH4231, " ", Data!AI4231)</f>
        <v xml:space="preserve"> </v>
      </c>
      <c r="L4234" s="35" t="str">
        <f>Data!C4231</f>
        <v>Vehicle, Battery Electric Vehicle</v>
      </c>
      <c r="M4234" s="35">
        <f>Data!H4231</f>
        <v>0</v>
      </c>
      <c r="N4234" s="41">
        <f>Data!I4231</f>
        <v>46087.423136574071</v>
      </c>
      <c r="O4234" s="35">
        <f>Data!L4231</f>
        <v>-84.612740000000002</v>
      </c>
      <c r="P4234" s="35">
        <f>Data!M4231</f>
        <v>9.8920899999999996</v>
      </c>
      <c r="Q4234" s="35" t="str">
        <f>IF(Data!N4231=0,"",Data!N4231)</f>
        <v>CurvePositionEstimateError</v>
      </c>
      <c r="R4234" s="35">
        <f>Data!K4231</f>
        <v>81</v>
      </c>
      <c r="S4234" s="35" t="str">
        <f>IF(Data!X4231=TRUE(), "Yes", "No")</f>
        <v>Yes</v>
      </c>
      <c r="T4234" s="40" t="e">
        <f>#REF!</f>
        <v>#REF!</v>
      </c>
    </row>
    <row r="4235" spans="1:20" x14ac:dyDescent="0.3">
      <c r="A4235" s="35" t="str">
        <f>Data!A4232</f>
        <v>NISSAN LEAF 299-1018</v>
      </c>
      <c r="B4235" s="36">
        <f t="shared" si="65"/>
        <v>46087.423136886573</v>
      </c>
      <c r="C4235" s="37" t="str">
        <f>IF(Data!J4232="GpsRecord", CONCATENATE($U$3,": ",Data!M4232,", ",Data!L4232), CONCATENATE(Data!AB4232, " ", Data!AH4232))</f>
        <v>Velocidad del motor en carretera 84</v>
      </c>
      <c r="D4235" s="38" t="str">
        <f>IF(Data!O4232=TRUE(), "Yes", "No")</f>
        <v>No</v>
      </c>
      <c r="E4235" s="38" t="str">
        <f>IF(Data!J4232="EngineStatusRecord","Engine",IF(Data!J4232="GpsRecord", "GPS", IF(Data!J4232="EngineFaultRecord", "Fault", IF(Data!J4232="DriverChange","Driver",IF(Data!J4232="CustomRecord","Custom","Debug")))))</f>
        <v>Engine</v>
      </c>
      <c r="F4235" s="39" t="str">
        <f>IF(Data!Y4232=TRUE(), "Yes", "No")</f>
        <v>No</v>
      </c>
      <c r="G4235" s="40">
        <f>Data!AK4232</f>
        <v>0</v>
      </c>
      <c r="H4235" s="35" t="str">
        <f>Data!AB4232</f>
        <v>Velocidad del motor en carretera</v>
      </c>
      <c r="I4235" s="35">
        <f>Data!AD4232</f>
        <v>0</v>
      </c>
      <c r="J4235" s="35">
        <f>Data!AF4232</f>
        <v>0</v>
      </c>
      <c r="K4235" s="35" t="str">
        <f>CONCATENATE(Data!AH4232, " ", Data!AI4232)</f>
        <v>84 km/h</v>
      </c>
      <c r="L4235" s="35" t="str">
        <f>Data!C4232</f>
        <v>Vehicle, Battery Electric Vehicle</v>
      </c>
      <c r="M4235" s="35">
        <f>Data!H4232</f>
        <v>0</v>
      </c>
      <c r="N4235" s="41">
        <f>Data!I4232</f>
        <v>46087.423136886573</v>
      </c>
      <c r="O4235" s="35">
        <f>Data!L4232</f>
        <v>0</v>
      </c>
      <c r="P4235" s="35">
        <f>Data!M4232</f>
        <v>0</v>
      </c>
      <c r="Q4235" s="35" t="str">
        <f>IF(Data!N4232=0,"",Data!N4232)</f>
        <v/>
      </c>
      <c r="R4235" s="35">
        <f>Data!K4232</f>
        <v>0</v>
      </c>
      <c r="S4235" s="35" t="str">
        <f>IF(Data!X4232=TRUE(), "Yes", "No")</f>
        <v>No</v>
      </c>
      <c r="T4235" s="40" t="e">
        <f>#REF!</f>
        <v>#REF!</v>
      </c>
    </row>
    <row r="4236" spans="1:20" x14ac:dyDescent="0.3">
      <c r="A4236" s="35" t="str">
        <f>Data!A4233</f>
        <v>NISSAN LEAF 299-1018</v>
      </c>
      <c r="B4236" s="36">
        <f t="shared" si="65"/>
        <v>46087.423147106485</v>
      </c>
      <c r="C4236" s="37" t="str">
        <f>IF(Data!J4233="GpsRecord", CONCATENATE($U$3,": ",Data!M4233,", ",Data!L4233), CONCATENATE(Data!AB4233, " ", Data!AH4233))</f>
        <v>Señal de giro hacia la izquierda (1. En) 1</v>
      </c>
      <c r="D4236" s="38" t="str">
        <f>IF(Data!O4233=TRUE(), "Yes", "No")</f>
        <v>No</v>
      </c>
      <c r="E4236" s="38" t="str">
        <f>IF(Data!J4233="EngineStatusRecord","Engine",IF(Data!J4233="GpsRecord", "GPS", IF(Data!J4233="EngineFaultRecord", "Fault", IF(Data!J4233="DriverChange","Driver",IF(Data!J4233="CustomRecord","Custom","Debug")))))</f>
        <v>Engine</v>
      </c>
      <c r="F4236" s="39" t="str">
        <f>IF(Data!Y4233=TRUE(), "Yes", "No")</f>
        <v>No</v>
      </c>
      <c r="G4236" s="40">
        <f>Data!AK4233</f>
        <v>0</v>
      </c>
      <c r="H4236" s="35" t="str">
        <f>Data!AB4233</f>
        <v>Señal de giro hacia la izquierda (1. En)</v>
      </c>
      <c r="I4236" s="35">
        <f>Data!AD4233</f>
        <v>0</v>
      </c>
      <c r="J4236" s="35">
        <f>Data!AF4233</f>
        <v>0</v>
      </c>
      <c r="K4236" s="35" t="str">
        <f>CONCATENATE(Data!AH4233, " ", Data!AI4233)</f>
        <v>1 None</v>
      </c>
      <c r="L4236" s="35" t="str">
        <f>Data!C4233</f>
        <v>Vehicle, Battery Electric Vehicle</v>
      </c>
      <c r="M4236" s="35">
        <f>Data!H4233</f>
        <v>0</v>
      </c>
      <c r="N4236" s="41">
        <f>Data!I4233</f>
        <v>46087.423147106485</v>
      </c>
      <c r="O4236" s="35">
        <f>Data!L4233</f>
        <v>0</v>
      </c>
      <c r="P4236" s="35">
        <f>Data!M4233</f>
        <v>0</v>
      </c>
      <c r="Q4236" s="35" t="str">
        <f>IF(Data!N4233=0,"",Data!N4233)</f>
        <v/>
      </c>
      <c r="R4236" s="35">
        <f>Data!K4233</f>
        <v>0</v>
      </c>
      <c r="S4236" s="35" t="str">
        <f>IF(Data!X4233=TRUE(), "Yes", "No")</f>
        <v>No</v>
      </c>
      <c r="T4236" s="40" t="e">
        <f>#REF!</f>
        <v>#REF!</v>
      </c>
    </row>
    <row r="4237" spans="1:20" x14ac:dyDescent="0.3">
      <c r="A4237" s="35" t="str">
        <f>Data!A4234</f>
        <v>NISSAN LEAF 299-1018</v>
      </c>
      <c r="B4237" s="36">
        <f t="shared" si="65"/>
        <v>46087.423210312503</v>
      </c>
      <c r="C4237" s="37" t="str">
        <f>IF(Data!J4234="GpsRecord", CONCATENATE($U$3,": ",Data!M4234,", ",Data!L4234), CONCATENATE(Data!AB4234, " ", Data!AH4234))</f>
        <v>Distancia incremental basada en la velocidad en carretera del motor 2</v>
      </c>
      <c r="D4237" s="38" t="str">
        <f>IF(Data!O4234=TRUE(), "Yes", "No")</f>
        <v>No</v>
      </c>
      <c r="E4237" s="38" t="str">
        <f>IF(Data!J4234="EngineStatusRecord","Engine",IF(Data!J4234="GpsRecord", "GPS", IF(Data!J4234="EngineFaultRecord", "Fault", IF(Data!J4234="DriverChange","Driver",IF(Data!J4234="CustomRecord","Custom","Debug")))))</f>
        <v>Engine</v>
      </c>
      <c r="F4237" s="39" t="str">
        <f>IF(Data!Y4234=TRUE(), "Yes", "No")</f>
        <v>No</v>
      </c>
      <c r="G4237" s="40">
        <f>Data!AK4234</f>
        <v>0</v>
      </c>
      <c r="H4237" s="35" t="str">
        <f>Data!AB4234</f>
        <v>Distancia incremental basada en la velocidad en carretera del motor</v>
      </c>
      <c r="I4237" s="35">
        <f>Data!AD4234</f>
        <v>0</v>
      </c>
      <c r="J4237" s="35">
        <f>Data!AF4234</f>
        <v>0</v>
      </c>
      <c r="K4237" s="35" t="str">
        <f>CONCATENATE(Data!AH4234, " ", Data!AI4234)</f>
        <v>2 km</v>
      </c>
      <c r="L4237" s="35" t="str">
        <f>Data!C4234</f>
        <v>Vehicle, Battery Electric Vehicle</v>
      </c>
      <c r="M4237" s="35">
        <f>Data!H4234</f>
        <v>0</v>
      </c>
      <c r="N4237" s="41">
        <f>Data!I4234</f>
        <v>46087.423210312503</v>
      </c>
      <c r="O4237" s="35">
        <f>Data!L4234</f>
        <v>0</v>
      </c>
      <c r="P4237" s="35">
        <f>Data!M4234</f>
        <v>0</v>
      </c>
      <c r="Q4237" s="35" t="str">
        <f>IF(Data!N4234=0,"",Data!N4234)</f>
        <v/>
      </c>
      <c r="R4237" s="35">
        <f>Data!K4234</f>
        <v>0</v>
      </c>
      <c r="S4237" s="35" t="str">
        <f>IF(Data!X4234=TRUE(), "Yes", "No")</f>
        <v>No</v>
      </c>
      <c r="T4237" s="40" t="e">
        <f>#REF!</f>
        <v>#REF!</v>
      </c>
    </row>
    <row r="4238" spans="1:20" x14ac:dyDescent="0.3">
      <c r="A4238" s="35" t="str">
        <f>Data!A4235</f>
        <v>NISSAN LEAF 299-1018</v>
      </c>
      <c r="B4238" s="36">
        <f t="shared" ref="B4238:B4301" si="66">N4238</f>
        <v>46087.423220578705</v>
      </c>
      <c r="C4238" s="37" t="str">
        <f>IF(Data!J4235="GpsRecord", CONCATENATE($U$3,": ",Data!M4235,", ",Data!L4235), CONCATENATE(Data!AB4235, " ", Data!AH4235))</f>
        <v>Señal de giro hacia la izquierda (1. En) 0</v>
      </c>
      <c r="D4238" s="38" t="str">
        <f>IF(Data!O4235=TRUE(), "Yes", "No")</f>
        <v>No</v>
      </c>
      <c r="E4238" s="38" t="str">
        <f>IF(Data!J4235="EngineStatusRecord","Engine",IF(Data!J4235="GpsRecord", "GPS", IF(Data!J4235="EngineFaultRecord", "Fault", IF(Data!J4235="DriverChange","Driver",IF(Data!J4235="CustomRecord","Custom","Debug")))))</f>
        <v>Engine</v>
      </c>
      <c r="F4238" s="39" t="str">
        <f>IF(Data!Y4235=TRUE(), "Yes", "No")</f>
        <v>No</v>
      </c>
      <c r="G4238" s="40">
        <f>Data!AK4235</f>
        <v>0</v>
      </c>
      <c r="H4238" s="35" t="str">
        <f>Data!AB4235</f>
        <v>Señal de giro hacia la izquierda (1. En)</v>
      </c>
      <c r="I4238" s="35">
        <f>Data!AD4235</f>
        <v>0</v>
      </c>
      <c r="J4238" s="35">
        <f>Data!AF4235</f>
        <v>0</v>
      </c>
      <c r="K4238" s="35" t="str">
        <f>CONCATENATE(Data!AH4235, " ", Data!AI4235)</f>
        <v>0 None</v>
      </c>
      <c r="L4238" s="35" t="str">
        <f>Data!C4235</f>
        <v>Vehicle, Battery Electric Vehicle</v>
      </c>
      <c r="M4238" s="35">
        <f>Data!H4235</f>
        <v>0</v>
      </c>
      <c r="N4238" s="41">
        <f>Data!I4235</f>
        <v>46087.423220578705</v>
      </c>
      <c r="O4238" s="35">
        <f>Data!L4235</f>
        <v>0</v>
      </c>
      <c r="P4238" s="35">
        <f>Data!M4235</f>
        <v>0</v>
      </c>
      <c r="Q4238" s="35" t="str">
        <f>IF(Data!N4235=0,"",Data!N4235)</f>
        <v/>
      </c>
      <c r="R4238" s="35">
        <f>Data!K4235</f>
        <v>0</v>
      </c>
      <c r="S4238" s="35" t="str">
        <f>IF(Data!X4235=TRUE(), "Yes", "No")</f>
        <v>No</v>
      </c>
      <c r="T4238" s="40" t="e">
        <f>#REF!</f>
        <v>#REF!</v>
      </c>
    </row>
    <row r="4239" spans="1:20" x14ac:dyDescent="0.3">
      <c r="A4239" s="35" t="str">
        <f>Data!A4236</f>
        <v>NISSAN LEAF 299-1018</v>
      </c>
      <c r="B4239" s="36">
        <f t="shared" si="66"/>
        <v>46087.42324074074</v>
      </c>
      <c r="C4239" s="37" t="str">
        <f>IF(Data!J4236="GpsRecord", CONCATENATE($U$3,": ",Data!M4236,", ",Data!L4236), CONCATENATE(Data!AB4236, " ", Data!AH4236))</f>
        <v>Ubicación: 9.89271, -84.61438</v>
      </c>
      <c r="D4239" s="38" t="str">
        <f>IF(Data!O4236=TRUE(), "Yes", "No")</f>
        <v>Yes</v>
      </c>
      <c r="E4239" s="38" t="str">
        <f>IF(Data!J4236="EngineStatusRecord","Engine",IF(Data!J4236="GpsRecord", "GPS", IF(Data!J4236="EngineFaultRecord", "Fault", IF(Data!J4236="DriverChange","Driver",IF(Data!J4236="CustomRecord","Custom","Debug")))))</f>
        <v>GPS</v>
      </c>
      <c r="F4239" s="39" t="str">
        <f>IF(Data!Y4236=TRUE(), "Yes", "No")</f>
        <v>Yes</v>
      </c>
      <c r="G4239" s="40">
        <f>Data!AK4236</f>
        <v>0</v>
      </c>
      <c r="H4239" s="35">
        <f>Data!AB4236</f>
        <v>0</v>
      </c>
      <c r="I4239" s="35">
        <f>Data!AD4236</f>
        <v>0</v>
      </c>
      <c r="J4239" s="35">
        <f>Data!AF4236</f>
        <v>0</v>
      </c>
      <c r="K4239" s="35" t="str">
        <f>CONCATENATE(Data!AH4236, " ", Data!AI4236)</f>
        <v xml:space="preserve"> </v>
      </c>
      <c r="L4239" s="35" t="str">
        <f>Data!C4236</f>
        <v>Vehicle, Battery Electric Vehicle</v>
      </c>
      <c r="M4239" s="35">
        <f>Data!H4236</f>
        <v>0</v>
      </c>
      <c r="N4239" s="41">
        <f>Data!I4236</f>
        <v>46087.42324074074</v>
      </c>
      <c r="O4239" s="35">
        <f>Data!L4236</f>
        <v>-84.614379999999997</v>
      </c>
      <c r="P4239" s="35">
        <f>Data!M4236</f>
        <v>9.8927099999999992</v>
      </c>
      <c r="Q4239" s="35" t="str">
        <f>IF(Data!N4236=0,"",Data!N4236)</f>
        <v>CurveSpeedEstimateError</v>
      </c>
      <c r="R4239" s="35">
        <f>Data!K4236</f>
        <v>72</v>
      </c>
      <c r="S4239" s="35" t="str">
        <f>IF(Data!X4236=TRUE(), "Yes", "No")</f>
        <v>Yes</v>
      </c>
      <c r="T4239" s="40" t="e">
        <f>#REF!</f>
        <v>#REF!</v>
      </c>
    </row>
    <row r="4240" spans="1:20" x14ac:dyDescent="0.3">
      <c r="A4240" s="35" t="str">
        <f>Data!A4237</f>
        <v>NISSAN LEAF 299-1018</v>
      </c>
      <c r="B4240" s="36">
        <f t="shared" si="66"/>
        <v>46087.423275555557</v>
      </c>
      <c r="C4240" s="37" t="str">
        <f>IF(Data!J4237="GpsRecord", CONCATENATE($U$3,": ",Data!M4237,", ",Data!L4237), CONCATENATE(Data!AB4237, " ", Data!AH4237))</f>
        <v>Velocidad del motor en carretera 68</v>
      </c>
      <c r="D4240" s="38" t="str">
        <f>IF(Data!O4237=TRUE(), "Yes", "No")</f>
        <v>No</v>
      </c>
      <c r="E4240" s="38" t="str">
        <f>IF(Data!J4237="EngineStatusRecord","Engine",IF(Data!J4237="GpsRecord", "GPS", IF(Data!J4237="EngineFaultRecord", "Fault", IF(Data!J4237="DriverChange","Driver",IF(Data!J4237="CustomRecord","Custom","Debug")))))</f>
        <v>Engine</v>
      </c>
      <c r="F4240" s="39" t="str">
        <f>IF(Data!Y4237=TRUE(), "Yes", "No")</f>
        <v>No</v>
      </c>
      <c r="G4240" s="40">
        <f>Data!AK4237</f>
        <v>0</v>
      </c>
      <c r="H4240" s="35" t="str">
        <f>Data!AB4237</f>
        <v>Velocidad del motor en carretera</v>
      </c>
      <c r="I4240" s="35">
        <f>Data!AD4237</f>
        <v>0</v>
      </c>
      <c r="J4240" s="35">
        <f>Data!AF4237</f>
        <v>0</v>
      </c>
      <c r="K4240" s="35" t="str">
        <f>CONCATENATE(Data!AH4237, " ", Data!AI4237)</f>
        <v>68 km/h</v>
      </c>
      <c r="L4240" s="35" t="str">
        <f>Data!C4237</f>
        <v>Vehicle, Battery Electric Vehicle</v>
      </c>
      <c r="M4240" s="35">
        <f>Data!H4237</f>
        <v>0</v>
      </c>
      <c r="N4240" s="41">
        <f>Data!I4237</f>
        <v>46087.423275555557</v>
      </c>
      <c r="O4240" s="35">
        <f>Data!L4237</f>
        <v>0</v>
      </c>
      <c r="P4240" s="35">
        <f>Data!M4237</f>
        <v>0</v>
      </c>
      <c r="Q4240" s="35" t="str">
        <f>IF(Data!N4237=0,"",Data!N4237)</f>
        <v/>
      </c>
      <c r="R4240" s="35">
        <f>Data!K4237</f>
        <v>0</v>
      </c>
      <c r="S4240" s="35" t="str">
        <f>IF(Data!X4237=TRUE(), "Yes", "No")</f>
        <v>No</v>
      </c>
      <c r="T4240" s="40" t="e">
        <f>#REF!</f>
        <v>#REF!</v>
      </c>
    </row>
    <row r="4241" spans="1:20" x14ac:dyDescent="0.3">
      <c r="A4241" s="35" t="str">
        <f>Data!A4238</f>
        <v>NISSAN LEAF 299-1018</v>
      </c>
      <c r="B4241" s="36">
        <f t="shared" si="66"/>
        <v>46087.423286400466</v>
      </c>
      <c r="C4241" s="37" t="str">
        <f>IF(Data!J4238="GpsRecord", CONCATENATE($U$3,": ",Data!M4238,", ",Data!L4238), CONCATENATE(Data!AB4238, " ", Data!AH4238))</f>
        <v xml:space="preserve"> </v>
      </c>
      <c r="D4241" s="38" t="str">
        <f>IF(Data!O4238=TRUE(), "Yes", "No")</f>
        <v>No</v>
      </c>
      <c r="E4241" s="38" t="str">
        <f>IF(Data!J4238="EngineStatusRecord","Engine",IF(Data!J4238="GpsRecord", "GPS", IF(Data!J4238="EngineFaultRecord", "Fault", IF(Data!J4238="DriverChange","Driver",IF(Data!J4238="CustomRecord","Custom","Debug")))))</f>
        <v>Debug</v>
      </c>
      <c r="F4241" s="39" t="str">
        <f>IF(Data!Y4238=TRUE(), "Yes", "No")</f>
        <v>No</v>
      </c>
      <c r="G4241" s="40" t="str">
        <f>Data!AK4238</f>
        <v>62-01-00-00-00-00-00-00-00-00-00-00-00-00-00</v>
      </c>
      <c r="H4241" s="35">
        <f>Data!AB4238</f>
        <v>0</v>
      </c>
      <c r="I4241" s="35">
        <f>Data!AD4238</f>
        <v>0</v>
      </c>
      <c r="J4241" s="35">
        <f>Data!AF4238</f>
        <v>0</v>
      </c>
      <c r="K4241" s="35" t="str">
        <f>CONCATENATE(Data!AH4238, " ", Data!AI4238)</f>
        <v xml:space="preserve"> </v>
      </c>
      <c r="L4241" s="35" t="str">
        <f>Data!C4238</f>
        <v>Vehicle, Battery Electric Vehicle</v>
      </c>
      <c r="M4241" s="35">
        <f>Data!H4238</f>
        <v>0</v>
      </c>
      <c r="N4241" s="41">
        <f>Data!I4238</f>
        <v>46087.423286400466</v>
      </c>
      <c r="O4241" s="35">
        <f>Data!L4238</f>
        <v>0</v>
      </c>
      <c r="P4241" s="35">
        <f>Data!M4238</f>
        <v>0</v>
      </c>
      <c r="Q4241" s="35" t="str">
        <f>IF(Data!N4238=0,"",Data!N4238)</f>
        <v>61386</v>
      </c>
      <c r="R4241" s="35">
        <f>Data!K4238</f>
        <v>0</v>
      </c>
      <c r="S4241" s="35" t="str">
        <f>IF(Data!X4238=TRUE(), "Yes", "No")</f>
        <v>No</v>
      </c>
      <c r="T4241" s="40" t="e">
        <f>#REF!</f>
        <v>#REF!</v>
      </c>
    </row>
    <row r="4242" spans="1:20" x14ac:dyDescent="0.3">
      <c r="A4242" s="35" t="str">
        <f>Data!A4239</f>
        <v>NISSAN LEAF 299-1018</v>
      </c>
      <c r="B4242" s="36">
        <f t="shared" si="66"/>
        <v>46087.42328703704</v>
      </c>
      <c r="C4242" s="37" t="str">
        <f>IF(Data!J4239="GpsRecord", CONCATENATE($U$3,": ",Data!M4239,", ",Data!L4239), CONCATENATE(Data!AB4239, " ", Data!AH4239))</f>
        <v>Ubicación: 9.89296, -84.61501</v>
      </c>
      <c r="D4242" s="38" t="str">
        <f>IF(Data!O4239=TRUE(), "Yes", "No")</f>
        <v>Yes</v>
      </c>
      <c r="E4242" s="38" t="str">
        <f>IF(Data!J4239="EngineStatusRecord","Engine",IF(Data!J4239="GpsRecord", "GPS", IF(Data!J4239="EngineFaultRecord", "Fault", IF(Data!J4239="DriverChange","Driver",IF(Data!J4239="CustomRecord","Custom","Debug")))))</f>
        <v>GPS</v>
      </c>
      <c r="F4242" s="39" t="str">
        <f>IF(Data!Y4239=TRUE(), "Yes", "No")</f>
        <v>Yes</v>
      </c>
      <c r="G4242" s="40">
        <f>Data!AK4239</f>
        <v>0</v>
      </c>
      <c r="H4242" s="35">
        <f>Data!AB4239</f>
        <v>0</v>
      </c>
      <c r="I4242" s="35">
        <f>Data!AD4239</f>
        <v>0</v>
      </c>
      <c r="J4242" s="35">
        <f>Data!AF4239</f>
        <v>0</v>
      </c>
      <c r="K4242" s="35" t="str">
        <f>CONCATENATE(Data!AH4239, " ", Data!AI4239)</f>
        <v xml:space="preserve"> </v>
      </c>
      <c r="L4242" s="35" t="str">
        <f>Data!C4239</f>
        <v>Vehicle, Battery Electric Vehicle</v>
      </c>
      <c r="M4242" s="35">
        <f>Data!H4239</f>
        <v>0</v>
      </c>
      <c r="N4242" s="41">
        <f>Data!I4239</f>
        <v>46087.42328703704</v>
      </c>
      <c r="O4242" s="35">
        <f>Data!L4239</f>
        <v>-84.615009999999998</v>
      </c>
      <c r="P4242" s="35">
        <f>Data!M4239</f>
        <v>9.8929600000000004</v>
      </c>
      <c r="Q4242" s="35" t="str">
        <f>IF(Data!N4239=0,"",Data!N4239)</f>
        <v>CurveSpeed</v>
      </c>
      <c r="R4242" s="35">
        <f>Data!K4239</f>
        <v>65</v>
      </c>
      <c r="S4242" s="35" t="str">
        <f>IF(Data!X4239=TRUE(), "Yes", "No")</f>
        <v>Yes</v>
      </c>
      <c r="T4242" s="40" t="e">
        <f>#REF!</f>
        <v>#REF!</v>
      </c>
    </row>
    <row r="4243" spans="1:20" x14ac:dyDescent="0.3">
      <c r="A4243" s="35" t="str">
        <f>Data!A4240</f>
        <v>NISSAN LEAF 299-1018</v>
      </c>
      <c r="B4243" s="36">
        <f t="shared" si="66"/>
        <v>46087.423294363427</v>
      </c>
      <c r="C4243" s="37" t="str">
        <f>IF(Data!J4240="GpsRecord", CONCATENATE($U$3,": ",Data!M4240,", ",Data!L4240), CONCATENATE(Data!AB4240, " ", Data!AH4240))</f>
        <v>Energía de la batería del vehículo eléctrico -42186</v>
      </c>
      <c r="D4243" s="38" t="str">
        <f>IF(Data!O4240=TRUE(), "Yes", "No")</f>
        <v>No</v>
      </c>
      <c r="E4243" s="38" t="str">
        <f>IF(Data!J4240="EngineStatusRecord","Engine",IF(Data!J4240="GpsRecord", "GPS", IF(Data!J4240="EngineFaultRecord", "Fault", IF(Data!J4240="DriverChange","Driver",IF(Data!J4240="CustomRecord","Custom","Debug")))))</f>
        <v>Engine</v>
      </c>
      <c r="F4243" s="39" t="str">
        <f>IF(Data!Y4240=TRUE(), "Yes", "No")</f>
        <v>No</v>
      </c>
      <c r="G4243" s="40">
        <f>Data!AK4240</f>
        <v>0</v>
      </c>
      <c r="H4243" s="35" t="str">
        <f>Data!AB4240</f>
        <v>Energía de la batería del vehículo eléctrico</v>
      </c>
      <c r="I4243" s="35">
        <f>Data!AD4240</f>
        <v>0</v>
      </c>
      <c r="J4243" s="35">
        <f>Data!AF4240</f>
        <v>0</v>
      </c>
      <c r="K4243" s="35" t="str">
        <f>CONCATENATE(Data!AH4240, " ", Data!AI4240)</f>
        <v>-42186 W</v>
      </c>
      <c r="L4243" s="35" t="str">
        <f>Data!C4240</f>
        <v>Vehicle, Battery Electric Vehicle</v>
      </c>
      <c r="M4243" s="35">
        <f>Data!H4240</f>
        <v>0</v>
      </c>
      <c r="N4243" s="41">
        <f>Data!I4240</f>
        <v>46087.423294363427</v>
      </c>
      <c r="O4243" s="35">
        <f>Data!L4240</f>
        <v>0</v>
      </c>
      <c r="P4243" s="35">
        <f>Data!M4240</f>
        <v>0</v>
      </c>
      <c r="Q4243" s="35" t="str">
        <f>IF(Data!N4240=0,"",Data!N4240)</f>
        <v/>
      </c>
      <c r="R4243" s="35">
        <f>Data!K4240</f>
        <v>0</v>
      </c>
      <c r="S4243" s="35" t="str">
        <f>IF(Data!X4240=TRUE(), "Yes", "No")</f>
        <v>No</v>
      </c>
      <c r="T4243" s="40" t="e">
        <f>#REF!</f>
        <v>#REF!</v>
      </c>
    </row>
    <row r="4244" spans="1:20" x14ac:dyDescent="0.3">
      <c r="A4244" s="35" t="str">
        <f>Data!A4241</f>
        <v>NISSAN LEAF 299-1018</v>
      </c>
      <c r="B4244" s="36">
        <f t="shared" si="66"/>
        <v>46087.423310185186</v>
      </c>
      <c r="C4244" s="37" t="str">
        <f>IF(Data!J4241="GpsRecord", CONCATENATE($U$3,": ",Data!M4241,", ",Data!L4241), CONCATENATE(Data!AB4241, " ", Data!AH4241))</f>
        <v>Ubicación: 9.89308, -84.61528</v>
      </c>
      <c r="D4244" s="38" t="str">
        <f>IF(Data!O4241=TRUE(), "Yes", "No")</f>
        <v>Yes</v>
      </c>
      <c r="E4244" s="38" t="str">
        <f>IF(Data!J4241="EngineStatusRecord","Engine",IF(Data!J4241="GpsRecord", "GPS", IF(Data!J4241="EngineFaultRecord", "Fault", IF(Data!J4241="DriverChange","Driver",IF(Data!J4241="CustomRecord","Custom","Debug")))))</f>
        <v>GPS</v>
      </c>
      <c r="F4244" s="39" t="str">
        <f>IF(Data!Y4241=TRUE(), "Yes", "No")</f>
        <v>Yes</v>
      </c>
      <c r="G4244" s="40">
        <f>Data!AK4241</f>
        <v>0</v>
      </c>
      <c r="H4244" s="35">
        <f>Data!AB4241</f>
        <v>0</v>
      </c>
      <c r="I4244" s="35">
        <f>Data!AD4241</f>
        <v>0</v>
      </c>
      <c r="J4244" s="35">
        <f>Data!AF4241</f>
        <v>0</v>
      </c>
      <c r="K4244" s="35" t="str">
        <f>CONCATENATE(Data!AH4241, " ", Data!AI4241)</f>
        <v xml:space="preserve"> </v>
      </c>
      <c r="L4244" s="35" t="str">
        <f>Data!C4241</f>
        <v>Vehicle, Battery Electric Vehicle</v>
      </c>
      <c r="M4244" s="35">
        <f>Data!H4241</f>
        <v>0</v>
      </c>
      <c r="N4244" s="41">
        <f>Data!I4241</f>
        <v>46087.423310185186</v>
      </c>
      <c r="O4244" s="35">
        <f>Data!L4241</f>
        <v>-84.615279999999998</v>
      </c>
      <c r="P4244" s="35">
        <f>Data!M4241</f>
        <v>9.8930799999999994</v>
      </c>
      <c r="Q4244" s="35" t="str">
        <f>IF(Data!N4241=0,"",Data!N4241)</f>
        <v>CurveSpeedEstimateError</v>
      </c>
      <c r="R4244" s="35">
        <f>Data!K4241</f>
        <v>53</v>
      </c>
      <c r="S4244" s="35" t="str">
        <f>IF(Data!X4241=TRUE(), "Yes", "No")</f>
        <v>Yes</v>
      </c>
      <c r="T4244" s="40" t="e">
        <f>#REF!</f>
        <v>#REF!</v>
      </c>
    </row>
    <row r="4245" spans="1:20" x14ac:dyDescent="0.3">
      <c r="A4245" s="35" t="str">
        <f>Data!A4242</f>
        <v>NISSAN LEAF 299-1018</v>
      </c>
      <c r="B4245" s="36">
        <f t="shared" si="66"/>
        <v>46087.423321944443</v>
      </c>
      <c r="C4245" s="37" t="str">
        <f>IF(Data!J4242="GpsRecord", CONCATENATE($U$3,": ",Data!M4242,", ",Data!L4242), CONCATENATE(Data!AB4242, " ", Data!AH4242))</f>
        <v>Velocidad del motor en carretera 45</v>
      </c>
      <c r="D4245" s="38" t="str">
        <f>IF(Data!O4242=TRUE(), "Yes", "No")</f>
        <v>No</v>
      </c>
      <c r="E4245" s="38" t="str">
        <f>IF(Data!J4242="EngineStatusRecord","Engine",IF(Data!J4242="GpsRecord", "GPS", IF(Data!J4242="EngineFaultRecord", "Fault", IF(Data!J4242="DriverChange","Driver",IF(Data!J4242="CustomRecord","Custom","Debug")))))</f>
        <v>Engine</v>
      </c>
      <c r="F4245" s="39" t="str">
        <f>IF(Data!Y4242=TRUE(), "Yes", "No")</f>
        <v>No</v>
      </c>
      <c r="G4245" s="40">
        <f>Data!AK4242</f>
        <v>0</v>
      </c>
      <c r="H4245" s="35" t="str">
        <f>Data!AB4242</f>
        <v>Velocidad del motor en carretera</v>
      </c>
      <c r="I4245" s="35">
        <f>Data!AD4242</f>
        <v>0</v>
      </c>
      <c r="J4245" s="35">
        <f>Data!AF4242</f>
        <v>0</v>
      </c>
      <c r="K4245" s="35" t="str">
        <f>CONCATENATE(Data!AH4242, " ", Data!AI4242)</f>
        <v>45 km/h</v>
      </c>
      <c r="L4245" s="35" t="str">
        <f>Data!C4242</f>
        <v>Vehicle, Battery Electric Vehicle</v>
      </c>
      <c r="M4245" s="35">
        <f>Data!H4242</f>
        <v>0</v>
      </c>
      <c r="N4245" s="41">
        <f>Data!I4242</f>
        <v>46087.423321944443</v>
      </c>
      <c r="O4245" s="35">
        <f>Data!L4242</f>
        <v>0</v>
      </c>
      <c r="P4245" s="35">
        <f>Data!M4242</f>
        <v>0</v>
      </c>
      <c r="Q4245" s="35" t="str">
        <f>IF(Data!N4242=0,"",Data!N4242)</f>
        <v/>
      </c>
      <c r="R4245" s="35">
        <f>Data!K4242</f>
        <v>0</v>
      </c>
      <c r="S4245" s="35" t="str">
        <f>IF(Data!X4242=TRUE(), "Yes", "No")</f>
        <v>No</v>
      </c>
      <c r="T4245" s="40" t="e">
        <f>#REF!</f>
        <v>#REF!</v>
      </c>
    </row>
    <row r="4246" spans="1:20" x14ac:dyDescent="0.3">
      <c r="A4246" s="35" t="str">
        <f>Data!A4243</f>
        <v>NISSAN LEAF 299-1018</v>
      </c>
      <c r="B4246" s="36">
        <f t="shared" si="66"/>
        <v>46087.423368055555</v>
      </c>
      <c r="C4246" s="37" t="str">
        <f>IF(Data!J4243="GpsRecord", CONCATENATE($U$3,": ",Data!M4243,", ",Data!L4243), CONCATENATE(Data!AB4243, " ", Data!AH4243))</f>
        <v>Ubicación: 9.89327, -84.61576</v>
      </c>
      <c r="D4246" s="38" t="str">
        <f>IF(Data!O4243=TRUE(), "Yes", "No")</f>
        <v>Yes</v>
      </c>
      <c r="E4246" s="38" t="str">
        <f>IF(Data!J4243="EngineStatusRecord","Engine",IF(Data!J4243="GpsRecord", "GPS", IF(Data!J4243="EngineFaultRecord", "Fault", IF(Data!J4243="DriverChange","Driver",IF(Data!J4243="CustomRecord","Custom","Debug")))))</f>
        <v>GPS</v>
      </c>
      <c r="F4246" s="39" t="str">
        <f>IF(Data!Y4243=TRUE(), "Yes", "No")</f>
        <v>Yes</v>
      </c>
      <c r="G4246" s="40">
        <f>Data!AK4243</f>
        <v>0</v>
      </c>
      <c r="H4246" s="35">
        <f>Data!AB4243</f>
        <v>0</v>
      </c>
      <c r="I4246" s="35">
        <f>Data!AD4243</f>
        <v>0</v>
      </c>
      <c r="J4246" s="35">
        <f>Data!AF4243</f>
        <v>0</v>
      </c>
      <c r="K4246" s="35" t="str">
        <f>CONCATENATE(Data!AH4243, " ", Data!AI4243)</f>
        <v xml:space="preserve"> </v>
      </c>
      <c r="L4246" s="35" t="str">
        <f>Data!C4243</f>
        <v>Vehicle, Battery Electric Vehicle</v>
      </c>
      <c r="M4246" s="35">
        <f>Data!H4243</f>
        <v>0</v>
      </c>
      <c r="N4246" s="41">
        <f>Data!I4243</f>
        <v>46087.423368055555</v>
      </c>
      <c r="O4246" s="35">
        <f>Data!L4243</f>
        <v>-84.615759999999995</v>
      </c>
      <c r="P4246" s="35">
        <f>Data!M4243</f>
        <v>9.8932699999999993</v>
      </c>
      <c r="Q4246" s="35" t="str">
        <f>IF(Data!N4243=0,"",Data!N4243)</f>
        <v>CurveSpeedEstimateError</v>
      </c>
      <c r="R4246" s="35">
        <f>Data!K4243</f>
        <v>37</v>
      </c>
      <c r="S4246" s="35" t="str">
        <f>IF(Data!X4243=TRUE(), "Yes", "No")</f>
        <v>Yes</v>
      </c>
      <c r="T4246" s="40" t="e">
        <f>#REF!</f>
        <v>#REF!</v>
      </c>
    </row>
    <row r="4247" spans="1:20" x14ac:dyDescent="0.3">
      <c r="A4247" s="35" t="str">
        <f>Data!A4244</f>
        <v>NISSAN LEAF 299-1018</v>
      </c>
      <c r="B4247" s="36">
        <f t="shared" si="66"/>
        <v>46087.423414351855</v>
      </c>
      <c r="C4247" s="37" t="str">
        <f>IF(Data!J4244="GpsRecord", CONCATENATE($U$3,": ",Data!M4244,", ",Data!L4244), CONCATENATE(Data!AB4244, " ", Data!AH4244))</f>
        <v>Ubicación: 9.89339, -84.61609</v>
      </c>
      <c r="D4247" s="38" t="str">
        <f>IF(Data!O4244=TRUE(), "Yes", "No")</f>
        <v>Yes</v>
      </c>
      <c r="E4247" s="38" t="str">
        <f>IF(Data!J4244="EngineStatusRecord","Engine",IF(Data!J4244="GpsRecord", "GPS", IF(Data!J4244="EngineFaultRecord", "Fault", IF(Data!J4244="DriverChange","Driver",IF(Data!J4244="CustomRecord","Custom","Debug")))))</f>
        <v>GPS</v>
      </c>
      <c r="F4247" s="39" t="str">
        <f>IF(Data!Y4244=TRUE(), "Yes", "No")</f>
        <v>Yes</v>
      </c>
      <c r="G4247" s="40">
        <f>Data!AK4244</f>
        <v>0</v>
      </c>
      <c r="H4247" s="35">
        <f>Data!AB4244</f>
        <v>0</v>
      </c>
      <c r="I4247" s="35">
        <f>Data!AD4244</f>
        <v>0</v>
      </c>
      <c r="J4247" s="35">
        <f>Data!AF4244</f>
        <v>0</v>
      </c>
      <c r="K4247" s="35" t="str">
        <f>CONCATENATE(Data!AH4244, " ", Data!AI4244)</f>
        <v xml:space="preserve"> </v>
      </c>
      <c r="L4247" s="35" t="str">
        <f>Data!C4244</f>
        <v>Vehicle, Battery Electric Vehicle</v>
      </c>
      <c r="M4247" s="35">
        <f>Data!H4244</f>
        <v>0</v>
      </c>
      <c r="N4247" s="41">
        <f>Data!I4244</f>
        <v>46087.423414351855</v>
      </c>
      <c r="O4247" s="35">
        <f>Data!L4244</f>
        <v>-84.61609</v>
      </c>
      <c r="P4247" s="35">
        <f>Data!M4244</f>
        <v>9.8933900000000001</v>
      </c>
      <c r="Q4247" s="35" t="str">
        <f>IF(Data!N4244=0,"",Data!N4244)</f>
        <v>CurveSpeedEstimateError</v>
      </c>
      <c r="R4247" s="35">
        <f>Data!K4244</f>
        <v>33</v>
      </c>
      <c r="S4247" s="35" t="str">
        <f>IF(Data!X4244=TRUE(), "Yes", "No")</f>
        <v>Yes</v>
      </c>
      <c r="T4247" s="40" t="e">
        <f>#REF!</f>
        <v>#REF!</v>
      </c>
    </row>
    <row r="4248" spans="1:20" x14ac:dyDescent="0.3">
      <c r="A4248" s="35" t="str">
        <f>Data!A4245</f>
        <v>NISSAN LEAF 299-1018</v>
      </c>
      <c r="B4248" s="36">
        <f t="shared" si="66"/>
        <v>46087.423437731479</v>
      </c>
      <c r="C4248" s="37" t="str">
        <f>IF(Data!J4245="GpsRecord", CONCATENATE($U$3,": ",Data!M4245,", ",Data!L4245), CONCATENATE(Data!AB4245, " ", Data!AH4245))</f>
        <v>Velocidad del motor en carretera 32</v>
      </c>
      <c r="D4248" s="38" t="str">
        <f>IF(Data!O4245=TRUE(), "Yes", "No")</f>
        <v>No</v>
      </c>
      <c r="E4248" s="38" t="str">
        <f>IF(Data!J4245="EngineStatusRecord","Engine",IF(Data!J4245="GpsRecord", "GPS", IF(Data!J4245="EngineFaultRecord", "Fault", IF(Data!J4245="DriverChange","Driver",IF(Data!J4245="CustomRecord","Custom","Debug")))))</f>
        <v>Engine</v>
      </c>
      <c r="F4248" s="39" t="str">
        <f>IF(Data!Y4245=TRUE(), "Yes", "No")</f>
        <v>No</v>
      </c>
      <c r="G4248" s="40">
        <f>Data!AK4245</f>
        <v>0</v>
      </c>
      <c r="H4248" s="35" t="str">
        <f>Data!AB4245</f>
        <v>Velocidad del motor en carretera</v>
      </c>
      <c r="I4248" s="35">
        <f>Data!AD4245</f>
        <v>0</v>
      </c>
      <c r="J4248" s="35">
        <f>Data!AF4245</f>
        <v>0</v>
      </c>
      <c r="K4248" s="35" t="str">
        <f>CONCATENATE(Data!AH4245, " ", Data!AI4245)</f>
        <v>32 km/h</v>
      </c>
      <c r="L4248" s="35" t="str">
        <f>Data!C4245</f>
        <v>Vehicle, Battery Electric Vehicle</v>
      </c>
      <c r="M4248" s="35">
        <f>Data!H4245</f>
        <v>0</v>
      </c>
      <c r="N4248" s="41">
        <f>Data!I4245</f>
        <v>46087.423437731479</v>
      </c>
      <c r="O4248" s="35">
        <f>Data!L4245</f>
        <v>0</v>
      </c>
      <c r="P4248" s="35">
        <f>Data!M4245</f>
        <v>0</v>
      </c>
      <c r="Q4248" s="35" t="str">
        <f>IF(Data!N4245=0,"",Data!N4245)</f>
        <v/>
      </c>
      <c r="R4248" s="35">
        <f>Data!K4245</f>
        <v>0</v>
      </c>
      <c r="S4248" s="35" t="str">
        <f>IF(Data!X4245=TRUE(), "Yes", "No")</f>
        <v>No</v>
      </c>
      <c r="T4248" s="40" t="e">
        <f>#REF!</f>
        <v>#REF!</v>
      </c>
    </row>
    <row r="4249" spans="1:20" x14ac:dyDescent="0.3">
      <c r="A4249" s="35" t="str">
        <f>Data!A4246</f>
        <v>NISSAN LEAF 299-1018</v>
      </c>
      <c r="B4249" s="36">
        <f t="shared" si="66"/>
        <v>46087.423518518517</v>
      </c>
      <c r="C4249" s="37" t="str">
        <f>IF(Data!J4246="GpsRecord", CONCATENATE($U$3,": ",Data!M4246,", ",Data!L4246), CONCATENATE(Data!AB4246, " ", Data!AH4246))</f>
        <v>Ubicación: 9.89356, -84.61677</v>
      </c>
      <c r="D4249" s="38" t="str">
        <f>IF(Data!O4246=TRUE(), "Yes", "No")</f>
        <v>Yes</v>
      </c>
      <c r="E4249" s="38" t="str">
        <f>IF(Data!J4246="EngineStatusRecord","Engine",IF(Data!J4246="GpsRecord", "GPS", IF(Data!J4246="EngineFaultRecord", "Fault", IF(Data!J4246="DriverChange","Driver",IF(Data!J4246="CustomRecord","Custom","Debug")))))</f>
        <v>GPS</v>
      </c>
      <c r="F4249" s="39" t="str">
        <f>IF(Data!Y4246=TRUE(), "Yes", "No")</f>
        <v>Yes</v>
      </c>
      <c r="G4249" s="40">
        <f>Data!AK4246</f>
        <v>0</v>
      </c>
      <c r="H4249" s="35">
        <f>Data!AB4246</f>
        <v>0</v>
      </c>
      <c r="I4249" s="35">
        <f>Data!AD4246</f>
        <v>0</v>
      </c>
      <c r="J4249" s="35">
        <f>Data!AF4246</f>
        <v>0</v>
      </c>
      <c r="K4249" s="35" t="str">
        <f>CONCATENATE(Data!AH4246, " ", Data!AI4246)</f>
        <v xml:space="preserve"> </v>
      </c>
      <c r="L4249" s="35" t="str">
        <f>Data!C4246</f>
        <v>Vehicle, Battery Electric Vehicle</v>
      </c>
      <c r="M4249" s="35">
        <f>Data!H4246</f>
        <v>0</v>
      </c>
      <c r="N4249" s="41">
        <f>Data!I4246</f>
        <v>46087.423518518517</v>
      </c>
      <c r="O4249" s="35">
        <f>Data!L4246</f>
        <v>-84.616770000000002</v>
      </c>
      <c r="P4249" s="35">
        <f>Data!M4246</f>
        <v>9.8935600000000008</v>
      </c>
      <c r="Q4249" s="35" t="str">
        <f>IF(Data!N4246=0,"",Data!N4246)</f>
        <v>CurveSpeedEstimateError</v>
      </c>
      <c r="R4249" s="35">
        <f>Data!K4246</f>
        <v>33</v>
      </c>
      <c r="S4249" s="35" t="str">
        <f>IF(Data!X4246=TRUE(), "Yes", "No")</f>
        <v>Yes</v>
      </c>
      <c r="T4249" s="40" t="e">
        <f>#REF!</f>
        <v>#REF!</v>
      </c>
    </row>
    <row r="4250" spans="1:20" x14ac:dyDescent="0.3">
      <c r="A4250" s="35" t="str">
        <f>Data!A4247</f>
        <v>NISSAN LEAF 299-1018</v>
      </c>
      <c r="B4250" s="36">
        <f t="shared" si="66"/>
        <v>46087.423541898148</v>
      </c>
      <c r="C4250" s="37" t="str">
        <f>IF(Data!J4247="GpsRecord", CONCATENATE($U$3,": ",Data!M4247,", ",Data!L4247), CONCATENATE(Data!AB4247, " ", Data!AH4247))</f>
        <v>Velocidad del motor en carretera 35</v>
      </c>
      <c r="D4250" s="38" t="str">
        <f>IF(Data!O4247=TRUE(), "Yes", "No")</f>
        <v>No</v>
      </c>
      <c r="E4250" s="38" t="str">
        <f>IF(Data!J4247="EngineStatusRecord","Engine",IF(Data!J4247="GpsRecord", "GPS", IF(Data!J4247="EngineFaultRecord", "Fault", IF(Data!J4247="DriverChange","Driver",IF(Data!J4247="CustomRecord","Custom","Debug")))))</f>
        <v>Engine</v>
      </c>
      <c r="F4250" s="39" t="str">
        <f>IF(Data!Y4247=TRUE(), "Yes", "No")</f>
        <v>No</v>
      </c>
      <c r="G4250" s="40">
        <f>Data!AK4247</f>
        <v>0</v>
      </c>
      <c r="H4250" s="35" t="str">
        <f>Data!AB4247</f>
        <v>Velocidad del motor en carretera</v>
      </c>
      <c r="I4250" s="35">
        <f>Data!AD4247</f>
        <v>0</v>
      </c>
      <c r="J4250" s="35">
        <f>Data!AF4247</f>
        <v>0</v>
      </c>
      <c r="K4250" s="35" t="str">
        <f>CONCATENATE(Data!AH4247, " ", Data!AI4247)</f>
        <v>35 km/h</v>
      </c>
      <c r="L4250" s="35" t="str">
        <f>Data!C4247</f>
        <v>Vehicle, Battery Electric Vehicle</v>
      </c>
      <c r="M4250" s="35">
        <f>Data!H4247</f>
        <v>0</v>
      </c>
      <c r="N4250" s="41">
        <f>Data!I4247</f>
        <v>46087.423541898148</v>
      </c>
      <c r="O4250" s="35">
        <f>Data!L4247</f>
        <v>0</v>
      </c>
      <c r="P4250" s="35">
        <f>Data!M4247</f>
        <v>0</v>
      </c>
      <c r="Q4250" s="35" t="str">
        <f>IF(Data!N4247=0,"",Data!N4247)</f>
        <v/>
      </c>
      <c r="R4250" s="35">
        <f>Data!K4247</f>
        <v>0</v>
      </c>
      <c r="S4250" s="35" t="str">
        <f>IF(Data!X4247=TRUE(), "Yes", "No")</f>
        <v>No</v>
      </c>
      <c r="T4250" s="40" t="e">
        <f>#REF!</f>
        <v>#REF!</v>
      </c>
    </row>
    <row r="4251" spans="1:20" x14ac:dyDescent="0.3">
      <c r="A4251" s="35" t="str">
        <f>Data!A4248</f>
        <v>NISSAN LEAF 299-1018</v>
      </c>
      <c r="B4251" s="36">
        <f t="shared" si="66"/>
        <v>46087.42355324074</v>
      </c>
      <c r="C4251" s="37" t="str">
        <f>IF(Data!J4248="GpsRecord", CONCATENATE($U$3,": ",Data!M4248,", ",Data!L4248), CONCATENATE(Data!AB4248, " ", Data!AH4248))</f>
        <v>Ubicación: 9.89361, -84.61702</v>
      </c>
      <c r="D4251" s="38" t="str">
        <f>IF(Data!O4248=TRUE(), "Yes", "No")</f>
        <v>Yes</v>
      </c>
      <c r="E4251" s="38" t="str">
        <f>IF(Data!J4248="EngineStatusRecord","Engine",IF(Data!J4248="GpsRecord", "GPS", IF(Data!J4248="EngineFaultRecord", "Fault", IF(Data!J4248="DriverChange","Driver",IF(Data!J4248="CustomRecord","Custom","Debug")))))</f>
        <v>GPS</v>
      </c>
      <c r="F4251" s="39" t="str">
        <f>IF(Data!Y4248=TRUE(), "Yes", "No")</f>
        <v>Yes</v>
      </c>
      <c r="G4251" s="40">
        <f>Data!AK4248</f>
        <v>0</v>
      </c>
      <c r="H4251" s="35">
        <f>Data!AB4248</f>
        <v>0</v>
      </c>
      <c r="I4251" s="35">
        <f>Data!AD4248</f>
        <v>0</v>
      </c>
      <c r="J4251" s="35">
        <f>Data!AF4248</f>
        <v>0</v>
      </c>
      <c r="K4251" s="35" t="str">
        <f>CONCATENATE(Data!AH4248, " ", Data!AI4248)</f>
        <v xml:space="preserve"> </v>
      </c>
      <c r="L4251" s="35" t="str">
        <f>Data!C4248</f>
        <v>Vehicle, Battery Electric Vehicle</v>
      </c>
      <c r="M4251" s="35">
        <f>Data!H4248</f>
        <v>0</v>
      </c>
      <c r="N4251" s="41">
        <f>Data!I4248</f>
        <v>46087.42355324074</v>
      </c>
      <c r="O4251" s="35">
        <f>Data!L4248</f>
        <v>-84.617019999999997</v>
      </c>
      <c r="P4251" s="35">
        <f>Data!M4248</f>
        <v>9.8936100000000007</v>
      </c>
      <c r="Q4251" s="35" t="str">
        <f>IF(Data!N4248=0,"",Data!N4248)</f>
        <v>CurveSpeed</v>
      </c>
      <c r="R4251" s="35">
        <f>Data!K4248</f>
        <v>33</v>
      </c>
      <c r="S4251" s="35" t="str">
        <f>IF(Data!X4248=TRUE(), "Yes", "No")</f>
        <v>Yes</v>
      </c>
      <c r="T4251" s="40" t="e">
        <f>#REF!</f>
        <v>#REF!</v>
      </c>
    </row>
    <row r="4252" spans="1:20" x14ac:dyDescent="0.3">
      <c r="A4252" s="35" t="str">
        <f>Data!A4249</f>
        <v>NISSAN LEAF 299-1018</v>
      </c>
      <c r="B4252" s="36">
        <f t="shared" si="66"/>
        <v>46087.423561469906</v>
      </c>
      <c r="C4252" s="37" t="str">
        <f>IF(Data!J4249="GpsRecord", CONCATENATE($U$3,": ",Data!M4249,", ",Data!L4249), CONCATENATE(Data!AB4249, " ", Data!AH4249))</f>
        <v>Energía de la batería del vehículo eléctrico 14514</v>
      </c>
      <c r="D4252" s="38" t="str">
        <f>IF(Data!O4249=TRUE(), "Yes", "No")</f>
        <v>No</v>
      </c>
      <c r="E4252" s="38" t="str">
        <f>IF(Data!J4249="EngineStatusRecord","Engine",IF(Data!J4249="GpsRecord", "GPS", IF(Data!J4249="EngineFaultRecord", "Fault", IF(Data!J4249="DriverChange","Driver",IF(Data!J4249="CustomRecord","Custom","Debug")))))</f>
        <v>Engine</v>
      </c>
      <c r="F4252" s="39" t="str">
        <f>IF(Data!Y4249=TRUE(), "Yes", "No")</f>
        <v>No</v>
      </c>
      <c r="G4252" s="40">
        <f>Data!AK4249</f>
        <v>0</v>
      </c>
      <c r="H4252" s="35" t="str">
        <f>Data!AB4249</f>
        <v>Energía de la batería del vehículo eléctrico</v>
      </c>
      <c r="I4252" s="35">
        <f>Data!AD4249</f>
        <v>0</v>
      </c>
      <c r="J4252" s="35">
        <f>Data!AF4249</f>
        <v>0</v>
      </c>
      <c r="K4252" s="35" t="str">
        <f>CONCATENATE(Data!AH4249, " ", Data!AI4249)</f>
        <v>14514 W</v>
      </c>
      <c r="L4252" s="35" t="str">
        <f>Data!C4249</f>
        <v>Vehicle, Battery Electric Vehicle</v>
      </c>
      <c r="M4252" s="35">
        <f>Data!H4249</f>
        <v>0</v>
      </c>
      <c r="N4252" s="41">
        <f>Data!I4249</f>
        <v>46087.423561469906</v>
      </c>
      <c r="O4252" s="35">
        <f>Data!L4249</f>
        <v>0</v>
      </c>
      <c r="P4252" s="35">
        <f>Data!M4249</f>
        <v>0</v>
      </c>
      <c r="Q4252" s="35" t="str">
        <f>IF(Data!N4249=0,"",Data!N4249)</f>
        <v/>
      </c>
      <c r="R4252" s="35">
        <f>Data!K4249</f>
        <v>0</v>
      </c>
      <c r="S4252" s="35" t="str">
        <f>IF(Data!X4249=TRUE(), "Yes", "No")</f>
        <v>No</v>
      </c>
      <c r="T4252" s="40" t="e">
        <f>#REF!</f>
        <v>#REF!</v>
      </c>
    </row>
    <row r="4253" spans="1:20" x14ac:dyDescent="0.3">
      <c r="A4253" s="35" t="str">
        <f>Data!A4250</f>
        <v>NISSAN LEAF 299-1018</v>
      </c>
      <c r="B4253" s="36">
        <f t="shared" si="66"/>
        <v>46087.423576701389</v>
      </c>
      <c r="C4253" s="37" t="str">
        <f>IF(Data!J4250="GpsRecord", CONCATENATE($U$3,": ",Data!M4250,", ",Data!L4250), CONCATENATE(Data!AB4250, " ", Data!AH4250))</f>
        <v>Velocidad del motor en carretera 44</v>
      </c>
      <c r="D4253" s="38" t="str">
        <f>IF(Data!O4250=TRUE(), "Yes", "No")</f>
        <v>No</v>
      </c>
      <c r="E4253" s="38" t="str">
        <f>IF(Data!J4250="EngineStatusRecord","Engine",IF(Data!J4250="GpsRecord", "GPS", IF(Data!J4250="EngineFaultRecord", "Fault", IF(Data!J4250="DriverChange","Driver",IF(Data!J4250="CustomRecord","Custom","Debug")))))</f>
        <v>Engine</v>
      </c>
      <c r="F4253" s="39" t="str">
        <f>IF(Data!Y4250=TRUE(), "Yes", "No")</f>
        <v>No</v>
      </c>
      <c r="G4253" s="40">
        <f>Data!AK4250</f>
        <v>0</v>
      </c>
      <c r="H4253" s="35" t="str">
        <f>Data!AB4250</f>
        <v>Velocidad del motor en carretera</v>
      </c>
      <c r="I4253" s="35">
        <f>Data!AD4250</f>
        <v>0</v>
      </c>
      <c r="J4253" s="35">
        <f>Data!AF4250</f>
        <v>0</v>
      </c>
      <c r="K4253" s="35" t="str">
        <f>CONCATENATE(Data!AH4250, " ", Data!AI4250)</f>
        <v>44 km/h</v>
      </c>
      <c r="L4253" s="35" t="str">
        <f>Data!C4250</f>
        <v>Vehicle, Battery Electric Vehicle</v>
      </c>
      <c r="M4253" s="35">
        <f>Data!H4250</f>
        <v>0</v>
      </c>
      <c r="N4253" s="41">
        <f>Data!I4250</f>
        <v>46087.423576701389</v>
      </c>
      <c r="O4253" s="35">
        <f>Data!L4250</f>
        <v>0</v>
      </c>
      <c r="P4253" s="35">
        <f>Data!M4250</f>
        <v>0</v>
      </c>
      <c r="Q4253" s="35" t="str">
        <f>IF(Data!N4250=0,"",Data!N4250)</f>
        <v/>
      </c>
      <c r="R4253" s="35">
        <f>Data!K4250</f>
        <v>0</v>
      </c>
      <c r="S4253" s="35" t="str">
        <f>IF(Data!X4250=TRUE(), "Yes", "No")</f>
        <v>No</v>
      </c>
      <c r="T4253" s="40" t="e">
        <f>#REF!</f>
        <v>#REF!</v>
      </c>
    </row>
    <row r="4254" spans="1:20" x14ac:dyDescent="0.3">
      <c r="A4254" s="35" t="str">
        <f>Data!A4251</f>
        <v>NISSAN LEAF 299-1018</v>
      </c>
      <c r="B4254" s="36">
        <f t="shared" si="66"/>
        <v>46087.423587962963</v>
      </c>
      <c r="C4254" s="37" t="str">
        <f>IF(Data!J4251="GpsRecord", CONCATENATE($U$3,": ",Data!M4251,", ",Data!L4251), CONCATENATE(Data!AB4251, " ", Data!AH4251))</f>
        <v>Ubicación: 9.89366, -84.61731</v>
      </c>
      <c r="D4254" s="38" t="str">
        <f>IF(Data!O4251=TRUE(), "Yes", "No")</f>
        <v>Yes</v>
      </c>
      <c r="E4254" s="38" t="str">
        <f>IF(Data!J4251="EngineStatusRecord","Engine",IF(Data!J4251="GpsRecord", "GPS", IF(Data!J4251="EngineFaultRecord", "Fault", IF(Data!J4251="DriverChange","Driver",IF(Data!J4251="CustomRecord","Custom","Debug")))))</f>
        <v>GPS</v>
      </c>
      <c r="F4254" s="39" t="str">
        <f>IF(Data!Y4251=TRUE(), "Yes", "No")</f>
        <v>Yes</v>
      </c>
      <c r="G4254" s="40">
        <f>Data!AK4251</f>
        <v>0</v>
      </c>
      <c r="H4254" s="35">
        <f>Data!AB4251</f>
        <v>0</v>
      </c>
      <c r="I4254" s="35">
        <f>Data!AD4251</f>
        <v>0</v>
      </c>
      <c r="J4254" s="35">
        <f>Data!AF4251</f>
        <v>0</v>
      </c>
      <c r="K4254" s="35" t="str">
        <f>CONCATENATE(Data!AH4251, " ", Data!AI4251)</f>
        <v xml:space="preserve"> </v>
      </c>
      <c r="L4254" s="35" t="str">
        <f>Data!C4251</f>
        <v>Vehicle, Battery Electric Vehicle</v>
      </c>
      <c r="M4254" s="35">
        <f>Data!H4251</f>
        <v>0</v>
      </c>
      <c r="N4254" s="41">
        <f>Data!I4251</f>
        <v>46087.423587962963</v>
      </c>
      <c r="O4254" s="35">
        <f>Data!L4251</f>
        <v>-84.617310000000003</v>
      </c>
      <c r="P4254" s="35">
        <f>Data!M4251</f>
        <v>9.8936600000000006</v>
      </c>
      <c r="Q4254" s="35" t="str">
        <f>IF(Data!N4251=0,"",Data!N4251)</f>
        <v>CurveSpeedEstimateError</v>
      </c>
      <c r="R4254" s="35">
        <f>Data!K4251</f>
        <v>42</v>
      </c>
      <c r="S4254" s="35" t="str">
        <f>IF(Data!X4251=TRUE(), "Yes", "No")</f>
        <v>Yes</v>
      </c>
      <c r="T4254" s="40" t="e">
        <f>#REF!</f>
        <v>#REF!</v>
      </c>
    </row>
    <row r="4255" spans="1:20" x14ac:dyDescent="0.3">
      <c r="A4255" s="35" t="str">
        <f>Data!A4252</f>
        <v>NISSAN LEAF 299-1018</v>
      </c>
      <c r="B4255" s="36">
        <f t="shared" si="66"/>
        <v>46087.423634259256</v>
      </c>
      <c r="C4255" s="37" t="str">
        <f>IF(Data!J4252="GpsRecord", CONCATENATE($U$3,": ",Data!M4252,", ",Data!L4252), CONCATENATE(Data!AB4252, " ", Data!AH4252))</f>
        <v>Ubicación: 9.89371, -84.61775</v>
      </c>
      <c r="D4255" s="38" t="str">
        <f>IF(Data!O4252=TRUE(), "Yes", "No")</f>
        <v>Yes</v>
      </c>
      <c r="E4255" s="38" t="str">
        <f>IF(Data!J4252="EngineStatusRecord","Engine",IF(Data!J4252="GpsRecord", "GPS", IF(Data!J4252="EngineFaultRecord", "Fault", IF(Data!J4252="DriverChange","Driver",IF(Data!J4252="CustomRecord","Custom","Debug")))))</f>
        <v>GPS</v>
      </c>
      <c r="F4255" s="39" t="str">
        <f>IF(Data!Y4252=TRUE(), "Yes", "No")</f>
        <v>Yes</v>
      </c>
      <c r="G4255" s="40">
        <f>Data!AK4252</f>
        <v>0</v>
      </c>
      <c r="H4255" s="35">
        <f>Data!AB4252</f>
        <v>0</v>
      </c>
      <c r="I4255" s="35">
        <f>Data!AD4252</f>
        <v>0</v>
      </c>
      <c r="J4255" s="35">
        <f>Data!AF4252</f>
        <v>0</v>
      </c>
      <c r="K4255" s="35" t="str">
        <f>CONCATENATE(Data!AH4252, " ", Data!AI4252)</f>
        <v xml:space="preserve"> </v>
      </c>
      <c r="L4255" s="35" t="str">
        <f>Data!C4252</f>
        <v>Vehicle, Battery Electric Vehicle</v>
      </c>
      <c r="M4255" s="35">
        <f>Data!H4252</f>
        <v>0</v>
      </c>
      <c r="N4255" s="41">
        <f>Data!I4252</f>
        <v>46087.423634259256</v>
      </c>
      <c r="O4255" s="35">
        <f>Data!L4252</f>
        <v>-84.617750000000001</v>
      </c>
      <c r="P4255" s="35">
        <f>Data!M4252</f>
        <v>9.8937100000000004</v>
      </c>
      <c r="Q4255" s="35" t="str">
        <f>IF(Data!N4252=0,"",Data!N4252)</f>
        <v>CurveSpeedEstimateError</v>
      </c>
      <c r="R4255" s="35">
        <f>Data!K4252</f>
        <v>44</v>
      </c>
      <c r="S4255" s="35" t="str">
        <f>IF(Data!X4252=TRUE(), "Yes", "No")</f>
        <v>Yes</v>
      </c>
      <c r="T4255" s="40" t="e">
        <f>#REF!</f>
        <v>#REF!</v>
      </c>
    </row>
    <row r="4256" spans="1:20" x14ac:dyDescent="0.3">
      <c r="A4256" s="35" t="str">
        <f>Data!A4253</f>
        <v>NISSAN LEAF 299-1018</v>
      </c>
      <c r="B4256" s="36">
        <f t="shared" si="66"/>
        <v>46087.423634710649</v>
      </c>
      <c r="C4256" s="37" t="str">
        <f>IF(Data!J4253="GpsRecord", CONCATENATE($U$3,": ",Data!M4253,", ",Data!L4253), CONCATENATE(Data!AB4253, " ", Data!AH4253))</f>
        <v>Velocidad del motor en carretera 46</v>
      </c>
      <c r="D4256" s="38" t="str">
        <f>IF(Data!O4253=TRUE(), "Yes", "No")</f>
        <v>No</v>
      </c>
      <c r="E4256" s="38" t="str">
        <f>IF(Data!J4253="EngineStatusRecord","Engine",IF(Data!J4253="GpsRecord", "GPS", IF(Data!J4253="EngineFaultRecord", "Fault", IF(Data!J4253="DriverChange","Driver",IF(Data!J4253="CustomRecord","Custom","Debug")))))</f>
        <v>Engine</v>
      </c>
      <c r="F4256" s="39" t="str">
        <f>IF(Data!Y4253=TRUE(), "Yes", "No")</f>
        <v>No</v>
      </c>
      <c r="G4256" s="40">
        <f>Data!AK4253</f>
        <v>0</v>
      </c>
      <c r="H4256" s="35" t="str">
        <f>Data!AB4253</f>
        <v>Velocidad del motor en carretera</v>
      </c>
      <c r="I4256" s="35">
        <f>Data!AD4253</f>
        <v>0</v>
      </c>
      <c r="J4256" s="35">
        <f>Data!AF4253</f>
        <v>0</v>
      </c>
      <c r="K4256" s="35" t="str">
        <f>CONCATENATE(Data!AH4253, " ", Data!AI4253)</f>
        <v>46 km/h</v>
      </c>
      <c r="L4256" s="35" t="str">
        <f>Data!C4253</f>
        <v>Vehicle, Battery Electric Vehicle</v>
      </c>
      <c r="M4256" s="35">
        <f>Data!H4253</f>
        <v>0</v>
      </c>
      <c r="N4256" s="41">
        <f>Data!I4253</f>
        <v>46087.423634710649</v>
      </c>
      <c r="O4256" s="35">
        <f>Data!L4253</f>
        <v>0</v>
      </c>
      <c r="P4256" s="35">
        <f>Data!M4253</f>
        <v>0</v>
      </c>
      <c r="Q4256" s="35" t="str">
        <f>IF(Data!N4253=0,"",Data!N4253)</f>
        <v/>
      </c>
      <c r="R4256" s="35">
        <f>Data!K4253</f>
        <v>0</v>
      </c>
      <c r="S4256" s="35" t="str">
        <f>IF(Data!X4253=TRUE(), "Yes", "No")</f>
        <v>No</v>
      </c>
      <c r="T4256" s="40" t="e">
        <f>#REF!</f>
        <v>#REF!</v>
      </c>
    </row>
    <row r="4257" spans="1:20" x14ac:dyDescent="0.3">
      <c r="A4257" s="35" t="str">
        <f>Data!A4254</f>
        <v>NISSAN LEAF 299-1018</v>
      </c>
      <c r="B4257" s="36">
        <f t="shared" si="66"/>
        <v>46087.423654699072</v>
      </c>
      <c r="C4257" s="37" t="str">
        <f>IF(Data!J4254="GpsRecord", CONCATENATE($U$3,": ",Data!M4254,", ",Data!L4254), CONCATENATE(Data!AB4254, " ", Data!AH4254))</f>
        <v>Energía de la batería del vehículo eléctrico -29893</v>
      </c>
      <c r="D4257" s="38" t="str">
        <f>IF(Data!O4254=TRUE(), "Yes", "No")</f>
        <v>No</v>
      </c>
      <c r="E4257" s="38" t="str">
        <f>IF(Data!J4254="EngineStatusRecord","Engine",IF(Data!J4254="GpsRecord", "GPS", IF(Data!J4254="EngineFaultRecord", "Fault", IF(Data!J4254="DriverChange","Driver",IF(Data!J4254="CustomRecord","Custom","Debug")))))</f>
        <v>Engine</v>
      </c>
      <c r="F4257" s="39" t="str">
        <f>IF(Data!Y4254=TRUE(), "Yes", "No")</f>
        <v>No</v>
      </c>
      <c r="G4257" s="40">
        <f>Data!AK4254</f>
        <v>0</v>
      </c>
      <c r="H4257" s="35" t="str">
        <f>Data!AB4254</f>
        <v>Energía de la batería del vehículo eléctrico</v>
      </c>
      <c r="I4257" s="35">
        <f>Data!AD4254</f>
        <v>0</v>
      </c>
      <c r="J4257" s="35">
        <f>Data!AF4254</f>
        <v>0</v>
      </c>
      <c r="K4257" s="35" t="str">
        <f>CONCATENATE(Data!AH4254, " ", Data!AI4254)</f>
        <v>-29893 W</v>
      </c>
      <c r="L4257" s="35" t="str">
        <f>Data!C4254</f>
        <v>Vehicle, Battery Electric Vehicle</v>
      </c>
      <c r="M4257" s="35">
        <f>Data!H4254</f>
        <v>0</v>
      </c>
      <c r="N4257" s="41">
        <f>Data!I4254</f>
        <v>46087.423654699072</v>
      </c>
      <c r="O4257" s="35">
        <f>Data!L4254</f>
        <v>0</v>
      </c>
      <c r="P4257" s="35">
        <f>Data!M4254</f>
        <v>0</v>
      </c>
      <c r="Q4257" s="35" t="str">
        <f>IF(Data!N4254=0,"",Data!N4254)</f>
        <v/>
      </c>
      <c r="R4257" s="35">
        <f>Data!K4254</f>
        <v>0</v>
      </c>
      <c r="S4257" s="35" t="str">
        <f>IF(Data!X4254=TRUE(), "Yes", "No")</f>
        <v>No</v>
      </c>
      <c r="T4257" s="40" t="e">
        <f>#REF!</f>
        <v>#REF!</v>
      </c>
    </row>
    <row r="4258" spans="1:20" x14ac:dyDescent="0.3">
      <c r="A4258" s="35" t="str">
        <f>Data!A4255</f>
        <v>NISSAN LEAF 299-1018</v>
      </c>
      <c r="B4258" s="36">
        <f t="shared" si="66"/>
        <v>46087.423668981479</v>
      </c>
      <c r="C4258" s="37" t="str">
        <f>IF(Data!J4255="GpsRecord", CONCATENATE($U$3,": ",Data!M4255,", ",Data!L4255), CONCATENATE(Data!AB4255, " ", Data!AH4255))</f>
        <v>Ubicación: 9.89374, -84.61806</v>
      </c>
      <c r="D4258" s="38" t="str">
        <f>IF(Data!O4255=TRUE(), "Yes", "No")</f>
        <v>Yes</v>
      </c>
      <c r="E4258" s="38" t="str">
        <f>IF(Data!J4255="EngineStatusRecord","Engine",IF(Data!J4255="GpsRecord", "GPS", IF(Data!J4255="EngineFaultRecord", "Fault", IF(Data!J4255="DriverChange","Driver",IF(Data!J4255="CustomRecord","Custom","Debug")))))</f>
        <v>GPS</v>
      </c>
      <c r="F4258" s="39" t="str">
        <f>IF(Data!Y4255=TRUE(), "Yes", "No")</f>
        <v>Yes</v>
      </c>
      <c r="G4258" s="40">
        <f>Data!AK4255</f>
        <v>0</v>
      </c>
      <c r="H4258" s="35">
        <f>Data!AB4255</f>
        <v>0</v>
      </c>
      <c r="I4258" s="35">
        <f>Data!AD4255</f>
        <v>0</v>
      </c>
      <c r="J4258" s="35">
        <f>Data!AF4255</f>
        <v>0</v>
      </c>
      <c r="K4258" s="35" t="str">
        <f>CONCATENATE(Data!AH4255, " ", Data!AI4255)</f>
        <v xml:space="preserve"> </v>
      </c>
      <c r="L4258" s="35" t="str">
        <f>Data!C4255</f>
        <v>Vehicle, Battery Electric Vehicle</v>
      </c>
      <c r="M4258" s="35">
        <f>Data!H4255</f>
        <v>0</v>
      </c>
      <c r="N4258" s="41">
        <f>Data!I4255</f>
        <v>46087.423668981479</v>
      </c>
      <c r="O4258" s="35">
        <f>Data!L4255</f>
        <v>-84.61806</v>
      </c>
      <c r="P4258" s="35">
        <f>Data!M4255</f>
        <v>9.8937399999999993</v>
      </c>
      <c r="Q4258" s="35" t="str">
        <f>IF(Data!N4255=0,"",Data!N4255)</f>
        <v>CurveSpeedEstimateError</v>
      </c>
      <c r="R4258" s="35">
        <f>Data!K4255</f>
        <v>37</v>
      </c>
      <c r="S4258" s="35" t="str">
        <f>IF(Data!X4255=TRUE(), "Yes", "No")</f>
        <v>Yes</v>
      </c>
      <c r="T4258" s="40" t="e">
        <f>#REF!</f>
        <v>#REF!</v>
      </c>
    </row>
    <row r="4259" spans="1:20" x14ac:dyDescent="0.3">
      <c r="A4259" s="35" t="str">
        <f>Data!A4256</f>
        <v>NISSAN LEAF 299-1018</v>
      </c>
      <c r="B4259" s="36">
        <f t="shared" si="66"/>
        <v>46087.423680601853</v>
      </c>
      <c r="C4259" s="37" t="str">
        <f>IF(Data!J4256="GpsRecord", CONCATENATE($U$3,": ",Data!M4256,", ",Data!L4256), CONCATENATE(Data!AB4256, " ", Data!AH4256))</f>
        <v>Velocidad del motor en carretera 27</v>
      </c>
      <c r="D4259" s="38" t="str">
        <f>IF(Data!O4256=TRUE(), "Yes", "No")</f>
        <v>No</v>
      </c>
      <c r="E4259" s="38" t="str">
        <f>IF(Data!J4256="EngineStatusRecord","Engine",IF(Data!J4256="GpsRecord", "GPS", IF(Data!J4256="EngineFaultRecord", "Fault", IF(Data!J4256="DriverChange","Driver",IF(Data!J4256="CustomRecord","Custom","Debug")))))</f>
        <v>Engine</v>
      </c>
      <c r="F4259" s="39" t="str">
        <f>IF(Data!Y4256=TRUE(), "Yes", "No")</f>
        <v>No</v>
      </c>
      <c r="G4259" s="40">
        <f>Data!AK4256</f>
        <v>0</v>
      </c>
      <c r="H4259" s="35" t="str">
        <f>Data!AB4256</f>
        <v>Velocidad del motor en carretera</v>
      </c>
      <c r="I4259" s="35">
        <f>Data!AD4256</f>
        <v>0</v>
      </c>
      <c r="J4259" s="35">
        <f>Data!AF4256</f>
        <v>0</v>
      </c>
      <c r="K4259" s="35" t="str">
        <f>CONCATENATE(Data!AH4256, " ", Data!AI4256)</f>
        <v>27 km/h</v>
      </c>
      <c r="L4259" s="35" t="str">
        <f>Data!C4256</f>
        <v>Vehicle, Battery Electric Vehicle</v>
      </c>
      <c r="M4259" s="35">
        <f>Data!H4256</f>
        <v>0</v>
      </c>
      <c r="N4259" s="41">
        <f>Data!I4256</f>
        <v>46087.423680601853</v>
      </c>
      <c r="O4259" s="35">
        <f>Data!L4256</f>
        <v>0</v>
      </c>
      <c r="P4259" s="35">
        <f>Data!M4256</f>
        <v>0</v>
      </c>
      <c r="Q4259" s="35" t="str">
        <f>IF(Data!N4256=0,"",Data!N4256)</f>
        <v/>
      </c>
      <c r="R4259" s="35">
        <f>Data!K4256</f>
        <v>0</v>
      </c>
      <c r="S4259" s="35" t="str">
        <f>IF(Data!X4256=TRUE(), "Yes", "No")</f>
        <v>No</v>
      </c>
      <c r="T4259" s="40" t="e">
        <f>#REF!</f>
        <v>#REF!</v>
      </c>
    </row>
    <row r="4260" spans="1:20" x14ac:dyDescent="0.3">
      <c r="A4260" s="35" t="str">
        <f>Data!A4257</f>
        <v>NISSAN LEAF 299-1018</v>
      </c>
      <c r="B4260" s="36">
        <f t="shared" si="66"/>
        <v>46087.423715277779</v>
      </c>
      <c r="C4260" s="37" t="str">
        <f>IF(Data!J4257="GpsRecord", CONCATENATE($U$3,": ",Data!M4257,", ",Data!L4257), CONCATENATE(Data!AB4257, " ", Data!AH4257))</f>
        <v>Ubicación: 9.89375, -84.61834</v>
      </c>
      <c r="D4260" s="38" t="str">
        <f>IF(Data!O4257=TRUE(), "Yes", "No")</f>
        <v>Yes</v>
      </c>
      <c r="E4260" s="38" t="str">
        <f>IF(Data!J4257="EngineStatusRecord","Engine",IF(Data!J4257="GpsRecord", "GPS", IF(Data!J4257="EngineFaultRecord", "Fault", IF(Data!J4257="DriverChange","Driver",IF(Data!J4257="CustomRecord","Custom","Debug")))))</f>
        <v>GPS</v>
      </c>
      <c r="F4260" s="39" t="str">
        <f>IF(Data!Y4257=TRUE(), "Yes", "No")</f>
        <v>Yes</v>
      </c>
      <c r="G4260" s="40">
        <f>Data!AK4257</f>
        <v>0</v>
      </c>
      <c r="H4260" s="35">
        <f>Data!AB4257</f>
        <v>0</v>
      </c>
      <c r="I4260" s="35">
        <f>Data!AD4257</f>
        <v>0</v>
      </c>
      <c r="J4260" s="35">
        <f>Data!AF4257</f>
        <v>0</v>
      </c>
      <c r="K4260" s="35" t="str">
        <f>CONCATENATE(Data!AH4257, " ", Data!AI4257)</f>
        <v xml:space="preserve"> </v>
      </c>
      <c r="L4260" s="35" t="str">
        <f>Data!C4257</f>
        <v>Vehicle, Battery Electric Vehicle</v>
      </c>
      <c r="M4260" s="35">
        <f>Data!H4257</f>
        <v>0</v>
      </c>
      <c r="N4260" s="41">
        <f>Data!I4257</f>
        <v>46087.423715277779</v>
      </c>
      <c r="O4260" s="35">
        <f>Data!L4257</f>
        <v>-84.618340000000003</v>
      </c>
      <c r="P4260" s="35">
        <f>Data!M4257</f>
        <v>9.8937500000000007</v>
      </c>
      <c r="Q4260" s="35" t="str">
        <f>IF(Data!N4257=0,"",Data!N4257)</f>
        <v>CurveSpeed</v>
      </c>
      <c r="R4260" s="35">
        <f>Data!K4257</f>
        <v>26</v>
      </c>
      <c r="S4260" s="35" t="str">
        <f>IF(Data!X4257=TRUE(), "Yes", "No")</f>
        <v>Yes</v>
      </c>
      <c r="T4260" s="40" t="e">
        <f>#REF!</f>
        <v>#REF!</v>
      </c>
    </row>
    <row r="4261" spans="1:20" x14ac:dyDescent="0.3">
      <c r="A4261" s="35" t="str">
        <f>Data!A4258</f>
        <v>NISSAN LEAF 299-1018</v>
      </c>
      <c r="B4261" s="36">
        <f t="shared" si="66"/>
        <v>46087.423750000002</v>
      </c>
      <c r="C4261" s="37" t="str">
        <f>IF(Data!J4258="GpsRecord", CONCATENATE($U$3,": ",Data!M4258,", ",Data!L4258), CONCATENATE(Data!AB4258, " ", Data!AH4258))</f>
        <v>Ubicación: 9.89375, -84.61855</v>
      </c>
      <c r="D4261" s="38" t="str">
        <f>IF(Data!O4258=TRUE(), "Yes", "No")</f>
        <v>Yes</v>
      </c>
      <c r="E4261" s="38" t="str">
        <f>IF(Data!J4258="EngineStatusRecord","Engine",IF(Data!J4258="GpsRecord", "GPS", IF(Data!J4258="EngineFaultRecord", "Fault", IF(Data!J4258="DriverChange","Driver",IF(Data!J4258="CustomRecord","Custom","Debug")))))</f>
        <v>GPS</v>
      </c>
      <c r="F4261" s="39" t="str">
        <f>IF(Data!Y4258=TRUE(), "Yes", "No")</f>
        <v>Yes</v>
      </c>
      <c r="G4261" s="40">
        <f>Data!AK4258</f>
        <v>0</v>
      </c>
      <c r="H4261" s="35">
        <f>Data!AB4258</f>
        <v>0</v>
      </c>
      <c r="I4261" s="35">
        <f>Data!AD4258</f>
        <v>0</v>
      </c>
      <c r="J4261" s="35">
        <f>Data!AF4258</f>
        <v>0</v>
      </c>
      <c r="K4261" s="35" t="str">
        <f>CONCATENATE(Data!AH4258, " ", Data!AI4258)</f>
        <v xml:space="preserve"> </v>
      </c>
      <c r="L4261" s="35" t="str">
        <f>Data!C4258</f>
        <v>Vehicle, Battery Electric Vehicle</v>
      </c>
      <c r="M4261" s="35">
        <f>Data!H4258</f>
        <v>0</v>
      </c>
      <c r="N4261" s="41">
        <f>Data!I4258</f>
        <v>46087.423750000002</v>
      </c>
      <c r="O4261" s="35">
        <f>Data!L4258</f>
        <v>-84.618549999999999</v>
      </c>
      <c r="P4261" s="35">
        <f>Data!M4258</f>
        <v>9.8937500000000007</v>
      </c>
      <c r="Q4261" s="35" t="str">
        <f>IF(Data!N4258=0,"",Data!N4258)</f>
        <v>CurveSpeedEstimateError</v>
      </c>
      <c r="R4261" s="35">
        <f>Data!K4258</f>
        <v>29</v>
      </c>
      <c r="S4261" s="35" t="str">
        <f>IF(Data!X4258=TRUE(), "Yes", "No")</f>
        <v>Yes</v>
      </c>
      <c r="T4261" s="40" t="e">
        <f>#REF!</f>
        <v>#REF!</v>
      </c>
    </row>
    <row r="4262" spans="1:20" x14ac:dyDescent="0.3">
      <c r="A4262" s="35" t="str">
        <f>Data!A4259</f>
        <v>NISSAN LEAF 299-1018</v>
      </c>
      <c r="B4262" s="36">
        <f t="shared" si="66"/>
        <v>46087.423888888887</v>
      </c>
      <c r="C4262" s="37" t="str">
        <f>IF(Data!J4259="GpsRecord", CONCATENATE($U$3,": ",Data!M4259,", ",Data!L4259), CONCATENATE(Data!AB4259, " ", Data!AH4259))</f>
        <v>Ubicación: 9.89369, -84.61964</v>
      </c>
      <c r="D4262" s="38" t="str">
        <f>IF(Data!O4259=TRUE(), "Yes", "No")</f>
        <v>Yes</v>
      </c>
      <c r="E4262" s="38" t="str">
        <f>IF(Data!J4259="EngineStatusRecord","Engine",IF(Data!J4259="GpsRecord", "GPS", IF(Data!J4259="EngineFaultRecord", "Fault", IF(Data!J4259="DriverChange","Driver",IF(Data!J4259="CustomRecord","Custom","Debug")))))</f>
        <v>GPS</v>
      </c>
      <c r="F4262" s="39" t="str">
        <f>IF(Data!Y4259=TRUE(), "Yes", "No")</f>
        <v>Yes</v>
      </c>
      <c r="G4262" s="40">
        <f>Data!AK4259</f>
        <v>0</v>
      </c>
      <c r="H4262" s="35">
        <f>Data!AB4259</f>
        <v>0</v>
      </c>
      <c r="I4262" s="35">
        <f>Data!AD4259</f>
        <v>0</v>
      </c>
      <c r="J4262" s="35">
        <f>Data!AF4259</f>
        <v>0</v>
      </c>
      <c r="K4262" s="35" t="str">
        <f>CONCATENATE(Data!AH4259, " ", Data!AI4259)</f>
        <v xml:space="preserve"> </v>
      </c>
      <c r="L4262" s="35" t="str">
        <f>Data!C4259</f>
        <v>Vehicle, Battery Electric Vehicle</v>
      </c>
      <c r="M4262" s="35">
        <f>Data!H4259</f>
        <v>0</v>
      </c>
      <c r="N4262" s="41">
        <f>Data!I4259</f>
        <v>46087.423888888887</v>
      </c>
      <c r="O4262" s="35">
        <f>Data!L4259</f>
        <v>-84.619640000000004</v>
      </c>
      <c r="P4262" s="35">
        <f>Data!M4259</f>
        <v>9.8936899999999994</v>
      </c>
      <c r="Q4262" s="35" t="str">
        <f>IF(Data!N4259=0,"",Data!N4259)</f>
        <v>CurvePositionEstimateError</v>
      </c>
      <c r="R4262" s="35">
        <f>Data!K4259</f>
        <v>41</v>
      </c>
      <c r="S4262" s="35" t="str">
        <f>IF(Data!X4259=TRUE(), "Yes", "No")</f>
        <v>Yes</v>
      </c>
      <c r="T4262" s="40" t="e">
        <f>#REF!</f>
        <v>#REF!</v>
      </c>
    </row>
    <row r="4263" spans="1:20" x14ac:dyDescent="0.3">
      <c r="A4263" s="35" t="str">
        <f>Data!A4260</f>
        <v>NISSAN LEAF 299-1018</v>
      </c>
      <c r="B4263" s="36">
        <f t="shared" si="66"/>
        <v>46087.42392361111</v>
      </c>
      <c r="C4263" s="37" t="str">
        <f>IF(Data!J4260="GpsRecord", CONCATENATE($U$3,": ",Data!M4260,", ",Data!L4260), CONCATENATE(Data!AB4260, " ", Data!AH4260))</f>
        <v>Velocidad del motor en carretera 44</v>
      </c>
      <c r="D4263" s="38" t="str">
        <f>IF(Data!O4260=TRUE(), "Yes", "No")</f>
        <v>No</v>
      </c>
      <c r="E4263" s="38" t="str">
        <f>IF(Data!J4260="EngineStatusRecord","Engine",IF(Data!J4260="GpsRecord", "GPS", IF(Data!J4260="EngineFaultRecord", "Fault", IF(Data!J4260="DriverChange","Driver",IF(Data!J4260="CustomRecord","Custom","Debug")))))</f>
        <v>Engine</v>
      </c>
      <c r="F4263" s="39" t="str">
        <f>IF(Data!Y4260=TRUE(), "Yes", "No")</f>
        <v>No</v>
      </c>
      <c r="G4263" s="40">
        <f>Data!AK4260</f>
        <v>0</v>
      </c>
      <c r="H4263" s="35" t="str">
        <f>Data!AB4260</f>
        <v>Velocidad del motor en carretera</v>
      </c>
      <c r="I4263" s="35">
        <f>Data!AD4260</f>
        <v>0</v>
      </c>
      <c r="J4263" s="35">
        <f>Data!AF4260</f>
        <v>0</v>
      </c>
      <c r="K4263" s="35" t="str">
        <f>CONCATENATE(Data!AH4260, " ", Data!AI4260)</f>
        <v>44 km/h</v>
      </c>
      <c r="L4263" s="35" t="str">
        <f>Data!C4260</f>
        <v>Vehicle, Battery Electric Vehicle</v>
      </c>
      <c r="M4263" s="35">
        <f>Data!H4260</f>
        <v>0</v>
      </c>
      <c r="N4263" s="41">
        <f>Data!I4260</f>
        <v>46087.42392361111</v>
      </c>
      <c r="O4263" s="35">
        <f>Data!L4260</f>
        <v>0</v>
      </c>
      <c r="P4263" s="35">
        <f>Data!M4260</f>
        <v>0</v>
      </c>
      <c r="Q4263" s="35" t="str">
        <f>IF(Data!N4260=0,"",Data!N4260)</f>
        <v/>
      </c>
      <c r="R4263" s="35">
        <f>Data!K4260</f>
        <v>0</v>
      </c>
      <c r="S4263" s="35" t="str">
        <f>IF(Data!X4260=TRUE(), "Yes", "No")</f>
        <v>No</v>
      </c>
      <c r="T4263" s="40" t="e">
        <f>#REF!</f>
        <v>#REF!</v>
      </c>
    </row>
    <row r="4264" spans="1:20" x14ac:dyDescent="0.3">
      <c r="A4264" s="35" t="str">
        <f>Data!A4261</f>
        <v>NISSAN LEAF 299-1018</v>
      </c>
      <c r="B4264" s="36">
        <f t="shared" si="66"/>
        <v>46087.423980266205</v>
      </c>
      <c r="C4264" s="37" t="str">
        <f>IF(Data!J4261="GpsRecord", CONCATENATE($U$3,": ",Data!M4261,", ",Data!L4261), CONCATENATE(Data!AB4261, " ", Data!AH4261))</f>
        <v>Energía de la batería del vehículo eléctrico -7298</v>
      </c>
      <c r="D4264" s="38" t="str">
        <f>IF(Data!O4261=TRUE(), "Yes", "No")</f>
        <v>No</v>
      </c>
      <c r="E4264" s="38" t="str">
        <f>IF(Data!J4261="EngineStatusRecord","Engine",IF(Data!J4261="GpsRecord", "GPS", IF(Data!J4261="EngineFaultRecord", "Fault", IF(Data!J4261="DriverChange","Driver",IF(Data!J4261="CustomRecord","Custom","Debug")))))</f>
        <v>Engine</v>
      </c>
      <c r="F4264" s="39" t="str">
        <f>IF(Data!Y4261=TRUE(), "Yes", "No")</f>
        <v>No</v>
      </c>
      <c r="G4264" s="40">
        <f>Data!AK4261</f>
        <v>0</v>
      </c>
      <c r="H4264" s="35" t="str">
        <f>Data!AB4261</f>
        <v>Energía de la batería del vehículo eléctrico</v>
      </c>
      <c r="I4264" s="35">
        <f>Data!AD4261</f>
        <v>0</v>
      </c>
      <c r="J4264" s="35">
        <f>Data!AF4261</f>
        <v>0</v>
      </c>
      <c r="K4264" s="35" t="str">
        <f>CONCATENATE(Data!AH4261, " ", Data!AI4261)</f>
        <v>-7298 W</v>
      </c>
      <c r="L4264" s="35" t="str">
        <f>Data!C4261</f>
        <v>Vehicle, Battery Electric Vehicle</v>
      </c>
      <c r="M4264" s="35">
        <f>Data!H4261</f>
        <v>0</v>
      </c>
      <c r="N4264" s="41">
        <f>Data!I4261</f>
        <v>46087.423980266205</v>
      </c>
      <c r="O4264" s="35">
        <f>Data!L4261</f>
        <v>0</v>
      </c>
      <c r="P4264" s="35">
        <f>Data!M4261</f>
        <v>0</v>
      </c>
      <c r="Q4264" s="35" t="str">
        <f>IF(Data!N4261=0,"",Data!N4261)</f>
        <v/>
      </c>
      <c r="R4264" s="35">
        <f>Data!K4261</f>
        <v>0</v>
      </c>
      <c r="S4264" s="35" t="str">
        <f>IF(Data!X4261=TRUE(), "Yes", "No")</f>
        <v>No</v>
      </c>
      <c r="T4264" s="40" t="e">
        <f>#REF!</f>
        <v>#REF!</v>
      </c>
    </row>
    <row r="4265" spans="1:20" x14ac:dyDescent="0.3">
      <c r="A4265" s="35" t="str">
        <f>Data!A4262</f>
        <v>NISSAN LEAF 299-1018</v>
      </c>
      <c r="B4265" s="36">
        <f t="shared" si="66"/>
        <v>46087.423993055556</v>
      </c>
      <c r="C4265" s="37" t="str">
        <f>IF(Data!J4262="GpsRecord", CONCATENATE($U$3,": ",Data!M4262,", ",Data!L4262), CONCATENATE(Data!AB4262, " ", Data!AH4262))</f>
        <v>Ubicación: 9.89361, -84.6206</v>
      </c>
      <c r="D4265" s="38" t="str">
        <f>IF(Data!O4262=TRUE(), "Yes", "No")</f>
        <v>Yes</v>
      </c>
      <c r="E4265" s="38" t="str">
        <f>IF(Data!J4262="EngineStatusRecord","Engine",IF(Data!J4262="GpsRecord", "GPS", IF(Data!J4262="EngineFaultRecord", "Fault", IF(Data!J4262="DriverChange","Driver",IF(Data!J4262="CustomRecord","Custom","Debug")))))</f>
        <v>GPS</v>
      </c>
      <c r="F4265" s="39" t="str">
        <f>IF(Data!Y4262=TRUE(), "Yes", "No")</f>
        <v>Yes</v>
      </c>
      <c r="G4265" s="40">
        <f>Data!AK4262</f>
        <v>0</v>
      </c>
      <c r="H4265" s="35">
        <f>Data!AB4262</f>
        <v>0</v>
      </c>
      <c r="I4265" s="35">
        <f>Data!AD4262</f>
        <v>0</v>
      </c>
      <c r="J4265" s="35">
        <f>Data!AF4262</f>
        <v>0</v>
      </c>
      <c r="K4265" s="35" t="str">
        <f>CONCATENATE(Data!AH4262, " ", Data!AI4262)</f>
        <v xml:space="preserve"> </v>
      </c>
      <c r="L4265" s="35" t="str">
        <f>Data!C4262</f>
        <v>Vehicle, Battery Electric Vehicle</v>
      </c>
      <c r="M4265" s="35">
        <f>Data!H4262</f>
        <v>0</v>
      </c>
      <c r="N4265" s="41">
        <f>Data!I4262</f>
        <v>46087.423993055556</v>
      </c>
      <c r="O4265" s="35">
        <f>Data!L4262</f>
        <v>-84.620599999999996</v>
      </c>
      <c r="P4265" s="35">
        <f>Data!M4262</f>
        <v>9.8936100000000007</v>
      </c>
      <c r="Q4265" s="35" t="str">
        <f>IF(Data!N4262=0,"",Data!N4262)</f>
        <v>CurveSpeedEstimateError</v>
      </c>
      <c r="R4265" s="35">
        <f>Data!K4262</f>
        <v>41</v>
      </c>
      <c r="S4265" s="35" t="str">
        <f>IF(Data!X4262=TRUE(), "Yes", "No")</f>
        <v>Yes</v>
      </c>
      <c r="T4265" s="40" t="e">
        <f>#REF!</f>
        <v>#REF!</v>
      </c>
    </row>
    <row r="4266" spans="1:20" x14ac:dyDescent="0.3">
      <c r="A4266" s="35" t="str">
        <f>Data!A4263</f>
        <v>NISSAN LEAF 299-1018</v>
      </c>
      <c r="B4266" s="36">
        <f t="shared" si="66"/>
        <v>46087.424012592593</v>
      </c>
      <c r="C4266" s="37" t="str">
        <f>IF(Data!J4263="GpsRecord", CONCATENATE($U$3,": ",Data!M4263,", ",Data!L4263), CONCATENATE(Data!AB4263, " ", Data!AH4263))</f>
        <v>Odómetro 15982</v>
      </c>
      <c r="D4266" s="38" t="str">
        <f>IF(Data!O4263=TRUE(), "Yes", "No")</f>
        <v>No</v>
      </c>
      <c r="E4266" s="38" t="str">
        <f>IF(Data!J4263="EngineStatusRecord","Engine",IF(Data!J4263="GpsRecord", "GPS", IF(Data!J4263="EngineFaultRecord", "Fault", IF(Data!J4263="DriverChange","Driver",IF(Data!J4263="CustomRecord","Custom","Debug")))))</f>
        <v>Engine</v>
      </c>
      <c r="F4266" s="39" t="str">
        <f>IF(Data!Y4263=TRUE(), "Yes", "No")</f>
        <v>No</v>
      </c>
      <c r="G4266" s="40">
        <f>Data!AK4263</f>
        <v>0</v>
      </c>
      <c r="H4266" s="35" t="str">
        <f>Data!AB4263</f>
        <v>Odómetro</v>
      </c>
      <c r="I4266" s="35">
        <f>Data!AD4263</f>
        <v>0</v>
      </c>
      <c r="J4266" s="35">
        <f>Data!AF4263</f>
        <v>0</v>
      </c>
      <c r="K4266" s="35" t="str">
        <f>CONCATENATE(Data!AH4263, " ", Data!AI4263)</f>
        <v>15982 km</v>
      </c>
      <c r="L4266" s="35" t="str">
        <f>Data!C4263</f>
        <v>Vehicle, Battery Electric Vehicle</v>
      </c>
      <c r="M4266" s="35">
        <f>Data!H4263</f>
        <v>0</v>
      </c>
      <c r="N4266" s="41">
        <f>Data!I4263</f>
        <v>46087.424012592593</v>
      </c>
      <c r="O4266" s="35">
        <f>Data!L4263</f>
        <v>0</v>
      </c>
      <c r="P4266" s="35">
        <f>Data!M4263</f>
        <v>0</v>
      </c>
      <c r="Q4266" s="35" t="str">
        <f>IF(Data!N4263=0,"",Data!N4263)</f>
        <v/>
      </c>
      <c r="R4266" s="35">
        <f>Data!K4263</f>
        <v>0</v>
      </c>
      <c r="S4266" s="35" t="str">
        <f>IF(Data!X4263=TRUE(), "Yes", "No")</f>
        <v>No</v>
      </c>
      <c r="T4266" s="40" t="e">
        <f>#REF!</f>
        <v>#REF!</v>
      </c>
    </row>
    <row r="4267" spans="1:20" x14ac:dyDescent="0.3">
      <c r="A4267" s="35" t="str">
        <f>Data!A4264</f>
        <v>NISSAN LEAF 299-1018</v>
      </c>
      <c r="B4267" s="36">
        <f t="shared" si="66"/>
        <v>46087.424012592593</v>
      </c>
      <c r="C4267" s="37" t="str">
        <f>IF(Data!J4264="GpsRecord", CONCATENATE($U$3,": ",Data!M4264,", ",Data!L4264), CONCATENATE(Data!AB4264, " ", Data!AH4264))</f>
        <v>Odómetro sin procesar 15982</v>
      </c>
      <c r="D4267" s="38" t="str">
        <f>IF(Data!O4264=TRUE(), "Yes", "No")</f>
        <v>No</v>
      </c>
      <c r="E4267" s="38" t="str">
        <f>IF(Data!J4264="EngineStatusRecord","Engine",IF(Data!J4264="GpsRecord", "GPS", IF(Data!J4264="EngineFaultRecord", "Fault", IF(Data!J4264="DriverChange","Driver",IF(Data!J4264="CustomRecord","Custom","Debug")))))</f>
        <v>Engine</v>
      </c>
      <c r="F4267" s="39" t="str">
        <f>IF(Data!Y4264=TRUE(), "Yes", "No")</f>
        <v>No</v>
      </c>
      <c r="G4267" s="40">
        <f>Data!AK4264</f>
        <v>0</v>
      </c>
      <c r="H4267" s="35" t="str">
        <f>Data!AB4264</f>
        <v>Odómetro sin procesar</v>
      </c>
      <c r="I4267" s="35">
        <f>Data!AD4264</f>
        <v>0</v>
      </c>
      <c r="J4267" s="35">
        <f>Data!AF4264</f>
        <v>0</v>
      </c>
      <c r="K4267" s="35" t="str">
        <f>CONCATENATE(Data!AH4264, " ", Data!AI4264)</f>
        <v>15982 km</v>
      </c>
      <c r="L4267" s="35" t="str">
        <f>Data!C4264</f>
        <v>Vehicle, Battery Electric Vehicle</v>
      </c>
      <c r="M4267" s="35">
        <f>Data!H4264</f>
        <v>0</v>
      </c>
      <c r="N4267" s="41">
        <f>Data!I4264</f>
        <v>46087.424012592593</v>
      </c>
      <c r="O4267" s="35">
        <f>Data!L4264</f>
        <v>0</v>
      </c>
      <c r="P4267" s="35">
        <f>Data!M4264</f>
        <v>0</v>
      </c>
      <c r="Q4267" s="35" t="str">
        <f>IF(Data!N4264=0,"",Data!N4264)</f>
        <v/>
      </c>
      <c r="R4267" s="35">
        <f>Data!K4264</f>
        <v>0</v>
      </c>
      <c r="S4267" s="35" t="str">
        <f>IF(Data!X4264=TRUE(), "Yes", "No")</f>
        <v>No</v>
      </c>
      <c r="T4267" s="40" t="e">
        <f>#REF!</f>
        <v>#REF!</v>
      </c>
    </row>
    <row r="4268" spans="1:20" x14ac:dyDescent="0.3">
      <c r="A4268" s="35" t="str">
        <f>Data!A4265</f>
        <v>NISSAN LEAF 299-1018</v>
      </c>
      <c r="B4268" s="36">
        <f t="shared" si="66"/>
        <v>46087.424016296296</v>
      </c>
      <c r="C4268" s="37" t="str">
        <f>IF(Data!J4265="GpsRecord", CONCATENATE($U$3,": ",Data!M4265,", ",Data!L4265), CONCATENATE(Data!AB4265, " ", Data!AH4265))</f>
        <v>Velocidad del motor en carretera 43</v>
      </c>
      <c r="D4268" s="38" t="str">
        <f>IF(Data!O4265=TRUE(), "Yes", "No")</f>
        <v>No</v>
      </c>
      <c r="E4268" s="38" t="str">
        <f>IF(Data!J4265="EngineStatusRecord","Engine",IF(Data!J4265="GpsRecord", "GPS", IF(Data!J4265="EngineFaultRecord", "Fault", IF(Data!J4265="DriverChange","Driver",IF(Data!J4265="CustomRecord","Custom","Debug")))))</f>
        <v>Engine</v>
      </c>
      <c r="F4268" s="39" t="str">
        <f>IF(Data!Y4265=TRUE(), "Yes", "No")</f>
        <v>No</v>
      </c>
      <c r="G4268" s="40">
        <f>Data!AK4265</f>
        <v>0</v>
      </c>
      <c r="H4268" s="35" t="str">
        <f>Data!AB4265</f>
        <v>Velocidad del motor en carretera</v>
      </c>
      <c r="I4268" s="35">
        <f>Data!AD4265</f>
        <v>0</v>
      </c>
      <c r="J4268" s="35">
        <f>Data!AF4265</f>
        <v>0</v>
      </c>
      <c r="K4268" s="35" t="str">
        <f>CONCATENATE(Data!AH4265, " ", Data!AI4265)</f>
        <v>43 km/h</v>
      </c>
      <c r="L4268" s="35" t="str">
        <f>Data!C4265</f>
        <v>Vehicle, Battery Electric Vehicle</v>
      </c>
      <c r="M4268" s="35">
        <f>Data!H4265</f>
        <v>0</v>
      </c>
      <c r="N4268" s="41">
        <f>Data!I4265</f>
        <v>46087.424016296296</v>
      </c>
      <c r="O4268" s="35">
        <f>Data!L4265</f>
        <v>0</v>
      </c>
      <c r="P4268" s="35">
        <f>Data!M4265</f>
        <v>0</v>
      </c>
      <c r="Q4268" s="35" t="str">
        <f>IF(Data!N4265=0,"",Data!N4265)</f>
        <v/>
      </c>
      <c r="R4268" s="35">
        <f>Data!K4265</f>
        <v>0</v>
      </c>
      <c r="S4268" s="35" t="str">
        <f>IF(Data!X4265=TRUE(), "Yes", "No")</f>
        <v>No</v>
      </c>
      <c r="T4268" s="40" t="e">
        <f>#REF!</f>
        <v>#REF!</v>
      </c>
    </row>
    <row r="4269" spans="1:20" x14ac:dyDescent="0.3">
      <c r="A4269" s="35" t="str">
        <f>Data!A4266</f>
        <v>NISSAN LEAF 299-1018</v>
      </c>
      <c r="B4269" s="36">
        <f t="shared" si="66"/>
        <v>46087.424061597223</v>
      </c>
      <c r="C4269" s="37" t="str">
        <f>IF(Data!J4266="GpsRecord", CONCATENATE($U$3,": ",Data!M4266,", ",Data!L4266), CONCATENATE(Data!AB4266, " ", Data!AH4266))</f>
        <v>Energía de la batería del vehículo eléctrico 32214</v>
      </c>
      <c r="D4269" s="38" t="str">
        <f>IF(Data!O4266=TRUE(), "Yes", "No")</f>
        <v>No</v>
      </c>
      <c r="E4269" s="38" t="str">
        <f>IF(Data!J4266="EngineStatusRecord","Engine",IF(Data!J4266="GpsRecord", "GPS", IF(Data!J4266="EngineFaultRecord", "Fault", IF(Data!J4266="DriverChange","Driver",IF(Data!J4266="CustomRecord","Custom","Debug")))))</f>
        <v>Engine</v>
      </c>
      <c r="F4269" s="39" t="str">
        <f>IF(Data!Y4266=TRUE(), "Yes", "No")</f>
        <v>No</v>
      </c>
      <c r="G4269" s="40">
        <f>Data!AK4266</f>
        <v>0</v>
      </c>
      <c r="H4269" s="35" t="str">
        <f>Data!AB4266</f>
        <v>Energía de la batería del vehículo eléctrico</v>
      </c>
      <c r="I4269" s="35">
        <f>Data!AD4266</f>
        <v>0</v>
      </c>
      <c r="J4269" s="35">
        <f>Data!AF4266</f>
        <v>0</v>
      </c>
      <c r="K4269" s="35" t="str">
        <f>CONCATENATE(Data!AH4266, " ", Data!AI4266)</f>
        <v>32214 W</v>
      </c>
      <c r="L4269" s="35" t="str">
        <f>Data!C4266</f>
        <v>Vehicle, Battery Electric Vehicle</v>
      </c>
      <c r="M4269" s="35">
        <f>Data!H4266</f>
        <v>0</v>
      </c>
      <c r="N4269" s="41">
        <f>Data!I4266</f>
        <v>46087.424061597223</v>
      </c>
      <c r="O4269" s="35">
        <f>Data!L4266</f>
        <v>0</v>
      </c>
      <c r="P4269" s="35">
        <f>Data!M4266</f>
        <v>0</v>
      </c>
      <c r="Q4269" s="35" t="str">
        <f>IF(Data!N4266=0,"",Data!N4266)</f>
        <v/>
      </c>
      <c r="R4269" s="35">
        <f>Data!K4266</f>
        <v>0</v>
      </c>
      <c r="S4269" s="35" t="str">
        <f>IF(Data!X4266=TRUE(), "Yes", "No")</f>
        <v>No</v>
      </c>
      <c r="T4269" s="40" t="e">
        <f>#REF!</f>
        <v>#REF!</v>
      </c>
    </row>
    <row r="4270" spans="1:20" x14ac:dyDescent="0.3">
      <c r="A4270" s="35" t="str">
        <f>Data!A4267</f>
        <v>NISSAN LEAF 299-1018</v>
      </c>
      <c r="B4270" s="36">
        <f t="shared" si="66"/>
        <v>46087.424062500002</v>
      </c>
      <c r="C4270" s="37" t="str">
        <f>IF(Data!J4267="GpsRecord", CONCATENATE($U$3,": ",Data!M4267,", ",Data!L4267), CONCATENATE(Data!AB4267, " ", Data!AH4267))</f>
        <v>Ubicación: 9.89355, -84.62128</v>
      </c>
      <c r="D4270" s="38" t="str">
        <f>IF(Data!O4267=TRUE(), "Yes", "No")</f>
        <v>Yes</v>
      </c>
      <c r="E4270" s="38" t="str">
        <f>IF(Data!J4267="EngineStatusRecord","Engine",IF(Data!J4267="GpsRecord", "GPS", IF(Data!J4267="EngineFaultRecord", "Fault", IF(Data!J4267="DriverChange","Driver",IF(Data!J4267="CustomRecord","Custom","Debug")))))</f>
        <v>GPS</v>
      </c>
      <c r="F4270" s="39" t="str">
        <f>IF(Data!Y4267=TRUE(), "Yes", "No")</f>
        <v>Yes</v>
      </c>
      <c r="G4270" s="40">
        <f>Data!AK4267</f>
        <v>0</v>
      </c>
      <c r="H4270" s="35">
        <f>Data!AB4267</f>
        <v>0</v>
      </c>
      <c r="I4270" s="35">
        <f>Data!AD4267</f>
        <v>0</v>
      </c>
      <c r="J4270" s="35">
        <f>Data!AF4267</f>
        <v>0</v>
      </c>
      <c r="K4270" s="35" t="str">
        <f>CONCATENATE(Data!AH4267, " ", Data!AI4267)</f>
        <v xml:space="preserve"> </v>
      </c>
      <c r="L4270" s="35" t="str">
        <f>Data!C4267</f>
        <v>Vehicle, Battery Electric Vehicle</v>
      </c>
      <c r="M4270" s="35">
        <f>Data!H4267</f>
        <v>0</v>
      </c>
      <c r="N4270" s="41">
        <f>Data!I4267</f>
        <v>46087.424062500002</v>
      </c>
      <c r="O4270" s="35">
        <f>Data!L4267</f>
        <v>-84.621279999999999</v>
      </c>
      <c r="P4270" s="35">
        <f>Data!M4267</f>
        <v>9.8935499999999994</v>
      </c>
      <c r="Q4270" s="35" t="str">
        <f>IF(Data!N4267=0,"",Data!N4267)</f>
        <v>CurveSpeedEstimateError</v>
      </c>
      <c r="R4270" s="35">
        <f>Data!K4267</f>
        <v>50</v>
      </c>
      <c r="S4270" s="35" t="str">
        <f>IF(Data!X4267=TRUE(), "Yes", "No")</f>
        <v>Yes</v>
      </c>
      <c r="T4270" s="40" t="e">
        <f>#REF!</f>
        <v>#REF!</v>
      </c>
    </row>
    <row r="4271" spans="1:20" x14ac:dyDescent="0.3">
      <c r="A4271" s="35" t="str">
        <f>Data!A4268</f>
        <v>NISSAN LEAF 299-1018</v>
      </c>
      <c r="B4271" s="36">
        <f t="shared" si="66"/>
        <v>46087.424070949077</v>
      </c>
      <c r="C4271" s="37" t="str">
        <f>IF(Data!J4268="GpsRecord", CONCATENATE($U$3,": ",Data!M4268,", ",Data!L4268), CONCATENATE(Data!AB4268, " ", Data!AH4268))</f>
        <v xml:space="preserve"> </v>
      </c>
      <c r="D4271" s="38" t="str">
        <f>IF(Data!O4268=TRUE(), "Yes", "No")</f>
        <v>No</v>
      </c>
      <c r="E4271" s="38" t="str">
        <f>IF(Data!J4268="EngineStatusRecord","Engine",IF(Data!J4268="GpsRecord", "GPS", IF(Data!J4268="EngineFaultRecord", "Fault", IF(Data!J4268="DriverChange","Driver",IF(Data!J4268="CustomRecord","Custom","Debug")))))</f>
        <v>Debug</v>
      </c>
      <c r="F4271" s="39" t="str">
        <f>IF(Data!Y4268=TRUE(), "Yes", "No")</f>
        <v>No</v>
      </c>
      <c r="G4271" s="40" t="str">
        <f>Data!AK4268</f>
        <v>0C-00-00-00-00-00-00-00-00-00-00-00-00-00-00</v>
      </c>
      <c r="H4271" s="35">
        <f>Data!AB4268</f>
        <v>0</v>
      </c>
      <c r="I4271" s="35">
        <f>Data!AD4268</f>
        <v>0</v>
      </c>
      <c r="J4271" s="35">
        <f>Data!AF4268</f>
        <v>0</v>
      </c>
      <c r="K4271" s="35" t="str">
        <f>CONCATENATE(Data!AH4268, " ", Data!AI4268)</f>
        <v xml:space="preserve"> </v>
      </c>
      <c r="L4271" s="35" t="str">
        <f>Data!C4268</f>
        <v>Vehicle, Battery Electric Vehicle</v>
      </c>
      <c r="M4271" s="35">
        <f>Data!H4268</f>
        <v>0</v>
      </c>
      <c r="N4271" s="41">
        <f>Data!I4268</f>
        <v>46087.424070949077</v>
      </c>
      <c r="O4271" s="35">
        <f>Data!L4268</f>
        <v>0</v>
      </c>
      <c r="P4271" s="35">
        <f>Data!M4268</f>
        <v>0</v>
      </c>
      <c r="Q4271" s="35" t="str">
        <f>IF(Data!N4268=0,"",Data!N4268)</f>
        <v>50245</v>
      </c>
      <c r="R4271" s="35">
        <f>Data!K4268</f>
        <v>0</v>
      </c>
      <c r="S4271" s="35" t="str">
        <f>IF(Data!X4268=TRUE(), "Yes", "No")</f>
        <v>No</v>
      </c>
      <c r="T4271" s="40" t="e">
        <f>#REF!</f>
        <v>#REF!</v>
      </c>
    </row>
    <row r="4272" spans="1:20" x14ac:dyDescent="0.3">
      <c r="A4272" s="35" t="str">
        <f>Data!A4269</f>
        <v>NISSAN LEAF 299-1018</v>
      </c>
      <c r="B4272" s="36">
        <f t="shared" si="66"/>
        <v>46087.424120277778</v>
      </c>
      <c r="C4272" s="37" t="str">
        <f>IF(Data!J4269="GpsRecord", CONCATENATE($U$3,": ",Data!M4269,", ",Data!L4269), CONCATENATE(Data!AB4269, " ", Data!AH4269))</f>
        <v>Temperatura del aire exterior bruto 35</v>
      </c>
      <c r="D4272" s="38" t="str">
        <f>IF(Data!O4269=TRUE(), "Yes", "No")</f>
        <v>No</v>
      </c>
      <c r="E4272" s="38" t="str">
        <f>IF(Data!J4269="EngineStatusRecord","Engine",IF(Data!J4269="GpsRecord", "GPS", IF(Data!J4269="EngineFaultRecord", "Fault", IF(Data!J4269="DriverChange","Driver",IF(Data!J4269="CustomRecord","Custom","Debug")))))</f>
        <v>Engine</v>
      </c>
      <c r="F4272" s="39" t="str">
        <f>IF(Data!Y4269=TRUE(), "Yes", "No")</f>
        <v>No</v>
      </c>
      <c r="G4272" s="40">
        <f>Data!AK4269</f>
        <v>0</v>
      </c>
      <c r="H4272" s="35" t="str">
        <f>Data!AB4269</f>
        <v>Temperatura del aire exterior bruto</v>
      </c>
      <c r="I4272" s="35">
        <f>Data!AD4269</f>
        <v>0</v>
      </c>
      <c r="J4272" s="35">
        <f>Data!AF4269</f>
        <v>0</v>
      </c>
      <c r="K4272" s="35" t="str">
        <f>CONCATENATE(Data!AH4269, " ", Data!AI4269)</f>
        <v>35 C</v>
      </c>
      <c r="L4272" s="35" t="str">
        <f>Data!C4269</f>
        <v>Vehicle, Battery Electric Vehicle</v>
      </c>
      <c r="M4272" s="35">
        <f>Data!H4269</f>
        <v>0</v>
      </c>
      <c r="N4272" s="41">
        <f>Data!I4269</f>
        <v>46087.424120277778</v>
      </c>
      <c r="O4272" s="35">
        <f>Data!L4269</f>
        <v>0</v>
      </c>
      <c r="P4272" s="35">
        <f>Data!M4269</f>
        <v>0</v>
      </c>
      <c r="Q4272" s="35" t="str">
        <f>IF(Data!N4269=0,"",Data!N4269)</f>
        <v/>
      </c>
      <c r="R4272" s="35">
        <f>Data!K4269</f>
        <v>0</v>
      </c>
      <c r="S4272" s="35" t="str">
        <f>IF(Data!X4269=TRUE(), "Yes", "No")</f>
        <v>No</v>
      </c>
      <c r="T4272" s="40" t="e">
        <f>#REF!</f>
        <v>#REF!</v>
      </c>
    </row>
    <row r="4273" spans="1:20" x14ac:dyDescent="0.3">
      <c r="A4273" s="35" t="str">
        <f>Data!A4270</f>
        <v>NISSAN LEAF 299-1018</v>
      </c>
      <c r="B4273" s="36">
        <f t="shared" si="66"/>
        <v>46087.424132210646</v>
      </c>
      <c r="C4273" s="37" t="str">
        <f>IF(Data!J4270="GpsRecord", CONCATENATE($U$3,": ",Data!M4270,", ",Data!L4270), CONCATENATE(Data!AB4270, " ", Data!AH4270))</f>
        <v>Velocidad del motor en carretera 70</v>
      </c>
      <c r="D4273" s="38" t="str">
        <f>IF(Data!O4270=TRUE(), "Yes", "No")</f>
        <v>No</v>
      </c>
      <c r="E4273" s="38" t="str">
        <f>IF(Data!J4270="EngineStatusRecord","Engine",IF(Data!J4270="GpsRecord", "GPS", IF(Data!J4270="EngineFaultRecord", "Fault", IF(Data!J4270="DriverChange","Driver",IF(Data!J4270="CustomRecord","Custom","Debug")))))</f>
        <v>Engine</v>
      </c>
      <c r="F4273" s="39" t="str">
        <f>IF(Data!Y4270=TRUE(), "Yes", "No")</f>
        <v>No</v>
      </c>
      <c r="G4273" s="40">
        <f>Data!AK4270</f>
        <v>0</v>
      </c>
      <c r="H4273" s="35" t="str">
        <f>Data!AB4270</f>
        <v>Velocidad del motor en carretera</v>
      </c>
      <c r="I4273" s="35">
        <f>Data!AD4270</f>
        <v>0</v>
      </c>
      <c r="J4273" s="35">
        <f>Data!AF4270</f>
        <v>0</v>
      </c>
      <c r="K4273" s="35" t="str">
        <f>CONCATENATE(Data!AH4270, " ", Data!AI4270)</f>
        <v>70 km/h</v>
      </c>
      <c r="L4273" s="35" t="str">
        <f>Data!C4270</f>
        <v>Vehicle, Battery Electric Vehicle</v>
      </c>
      <c r="M4273" s="35">
        <f>Data!H4270</f>
        <v>0</v>
      </c>
      <c r="N4273" s="41">
        <f>Data!I4270</f>
        <v>46087.424132210646</v>
      </c>
      <c r="O4273" s="35">
        <f>Data!L4270</f>
        <v>0</v>
      </c>
      <c r="P4273" s="35">
        <f>Data!M4270</f>
        <v>0</v>
      </c>
      <c r="Q4273" s="35" t="str">
        <f>IF(Data!N4270=0,"",Data!N4270)</f>
        <v/>
      </c>
      <c r="R4273" s="35">
        <f>Data!K4270</f>
        <v>0</v>
      </c>
      <c r="S4273" s="35" t="str">
        <f>IF(Data!X4270=TRUE(), "Yes", "No")</f>
        <v>No</v>
      </c>
      <c r="T4273" s="40" t="e">
        <f>#REF!</f>
        <v>#REF!</v>
      </c>
    </row>
    <row r="4274" spans="1:20" x14ac:dyDescent="0.3">
      <c r="A4274" s="35" t="str">
        <f>Data!A4271</f>
        <v>NISSAN LEAF 299-1018</v>
      </c>
      <c r="B4274" s="36">
        <f t="shared" si="66"/>
        <v>46087.424143518518</v>
      </c>
      <c r="C4274" s="37" t="str">
        <f>IF(Data!J4271="GpsRecord", CONCATENATE($U$3,": ",Data!M4271,", ",Data!L4271), CONCATENATE(Data!AB4271, " ", Data!AH4271))</f>
        <v>Ubicación: 9.89345, -84.62237</v>
      </c>
      <c r="D4274" s="38" t="str">
        <f>IF(Data!O4271=TRUE(), "Yes", "No")</f>
        <v>Yes</v>
      </c>
      <c r="E4274" s="38" t="str">
        <f>IF(Data!J4271="EngineStatusRecord","Engine",IF(Data!J4271="GpsRecord", "GPS", IF(Data!J4271="EngineFaultRecord", "Fault", IF(Data!J4271="DriverChange","Driver",IF(Data!J4271="CustomRecord","Custom","Debug")))))</f>
        <v>GPS</v>
      </c>
      <c r="F4274" s="39" t="str">
        <f>IF(Data!Y4271=TRUE(), "Yes", "No")</f>
        <v>Yes</v>
      </c>
      <c r="G4274" s="40">
        <f>Data!AK4271</f>
        <v>0</v>
      </c>
      <c r="H4274" s="35">
        <f>Data!AB4271</f>
        <v>0</v>
      </c>
      <c r="I4274" s="35">
        <f>Data!AD4271</f>
        <v>0</v>
      </c>
      <c r="J4274" s="35">
        <f>Data!AF4271</f>
        <v>0</v>
      </c>
      <c r="K4274" s="35" t="str">
        <f>CONCATENATE(Data!AH4271, " ", Data!AI4271)</f>
        <v xml:space="preserve"> </v>
      </c>
      <c r="L4274" s="35" t="str">
        <f>Data!C4271</f>
        <v>Vehicle, Battery Electric Vehicle</v>
      </c>
      <c r="M4274" s="35">
        <f>Data!H4271</f>
        <v>0</v>
      </c>
      <c r="N4274" s="41">
        <f>Data!I4271</f>
        <v>46087.424143518518</v>
      </c>
      <c r="O4274" s="35">
        <f>Data!L4271</f>
        <v>-84.622370000000004</v>
      </c>
      <c r="P4274" s="35">
        <f>Data!M4271</f>
        <v>9.8934499999999996</v>
      </c>
      <c r="Q4274" s="35" t="str">
        <f>IF(Data!N4271=0,"",Data!N4271)</f>
        <v>CurvePositionEstimateError</v>
      </c>
      <c r="R4274" s="35">
        <f>Data!K4271</f>
        <v>68</v>
      </c>
      <c r="S4274" s="35" t="str">
        <f>IF(Data!X4271=TRUE(), "Yes", "No")</f>
        <v>Yes</v>
      </c>
      <c r="T4274" s="40" t="e">
        <f>#REF!</f>
        <v>#REF!</v>
      </c>
    </row>
    <row r="4275" spans="1:20" x14ac:dyDescent="0.3">
      <c r="A4275" s="35" t="str">
        <f>Data!A4272</f>
        <v>NISSAN LEAF 299-1018</v>
      </c>
      <c r="B4275" s="36">
        <f t="shared" si="66"/>
        <v>46087.424154502318</v>
      </c>
      <c r="C4275" s="37" t="str">
        <f>IF(Data!J4272="GpsRecord", CONCATENATE($U$3,": ",Data!M4272,", ",Data!L4272), CONCATENATE(Data!AB4272, " ", Data!AH4272))</f>
        <v>Energía de la batería del vehículo eléctrico -6372</v>
      </c>
      <c r="D4275" s="38" t="str">
        <f>IF(Data!O4272=TRUE(), "Yes", "No")</f>
        <v>No</v>
      </c>
      <c r="E4275" s="38" t="str">
        <f>IF(Data!J4272="EngineStatusRecord","Engine",IF(Data!J4272="GpsRecord", "GPS", IF(Data!J4272="EngineFaultRecord", "Fault", IF(Data!J4272="DriverChange","Driver",IF(Data!J4272="CustomRecord","Custom","Debug")))))</f>
        <v>Engine</v>
      </c>
      <c r="F4275" s="39" t="str">
        <f>IF(Data!Y4272=TRUE(), "Yes", "No")</f>
        <v>No</v>
      </c>
      <c r="G4275" s="40">
        <f>Data!AK4272</f>
        <v>0</v>
      </c>
      <c r="H4275" s="35" t="str">
        <f>Data!AB4272</f>
        <v>Energía de la batería del vehículo eléctrico</v>
      </c>
      <c r="I4275" s="35">
        <f>Data!AD4272</f>
        <v>0</v>
      </c>
      <c r="J4275" s="35">
        <f>Data!AF4272</f>
        <v>0</v>
      </c>
      <c r="K4275" s="35" t="str">
        <f>CONCATENATE(Data!AH4272, " ", Data!AI4272)</f>
        <v>-6372 W</v>
      </c>
      <c r="L4275" s="35" t="str">
        <f>Data!C4272</f>
        <v>Vehicle, Battery Electric Vehicle</v>
      </c>
      <c r="M4275" s="35">
        <f>Data!H4272</f>
        <v>0</v>
      </c>
      <c r="N4275" s="41">
        <f>Data!I4272</f>
        <v>46087.424154502318</v>
      </c>
      <c r="O4275" s="35">
        <f>Data!L4272</f>
        <v>0</v>
      </c>
      <c r="P4275" s="35">
        <f>Data!M4272</f>
        <v>0</v>
      </c>
      <c r="Q4275" s="35" t="str">
        <f>IF(Data!N4272=0,"",Data!N4272)</f>
        <v/>
      </c>
      <c r="R4275" s="35">
        <f>Data!K4272</f>
        <v>0</v>
      </c>
      <c r="S4275" s="35" t="str">
        <f>IF(Data!X4272=TRUE(), "Yes", "No")</f>
        <v>No</v>
      </c>
      <c r="T4275" s="40" t="e">
        <f>#REF!</f>
        <v>#REF!</v>
      </c>
    </row>
    <row r="4276" spans="1:20" x14ac:dyDescent="0.3">
      <c r="A4276" s="35" t="str">
        <f>Data!A4273</f>
        <v>NISSAN LEAF 299-1018</v>
      </c>
      <c r="B4276" s="36">
        <f t="shared" si="66"/>
        <v>46087.424178240741</v>
      </c>
      <c r="C4276" s="37" t="str">
        <f>IF(Data!J4273="GpsRecord", CONCATENATE($U$3,": ",Data!M4273,", ",Data!L4273), CONCATENATE(Data!AB4273, " ", Data!AH4273))</f>
        <v>Ubicación: 9.8934, -84.62286</v>
      </c>
      <c r="D4276" s="38" t="str">
        <f>IF(Data!O4273=TRUE(), "Yes", "No")</f>
        <v>Yes</v>
      </c>
      <c r="E4276" s="38" t="str">
        <f>IF(Data!J4273="EngineStatusRecord","Engine",IF(Data!J4273="GpsRecord", "GPS", IF(Data!J4273="EngineFaultRecord", "Fault", IF(Data!J4273="DriverChange","Driver",IF(Data!J4273="CustomRecord","Custom","Debug")))))</f>
        <v>GPS</v>
      </c>
      <c r="F4276" s="39" t="str">
        <f>IF(Data!Y4273=TRUE(), "Yes", "No")</f>
        <v>Yes</v>
      </c>
      <c r="G4276" s="40">
        <f>Data!AK4273</f>
        <v>0</v>
      </c>
      <c r="H4276" s="35">
        <f>Data!AB4273</f>
        <v>0</v>
      </c>
      <c r="I4276" s="35">
        <f>Data!AD4273</f>
        <v>0</v>
      </c>
      <c r="J4276" s="35">
        <f>Data!AF4273</f>
        <v>0</v>
      </c>
      <c r="K4276" s="35" t="str">
        <f>CONCATENATE(Data!AH4273, " ", Data!AI4273)</f>
        <v xml:space="preserve"> </v>
      </c>
      <c r="L4276" s="35" t="str">
        <f>Data!C4273</f>
        <v>Vehicle, Battery Electric Vehicle</v>
      </c>
      <c r="M4276" s="35">
        <f>Data!H4273</f>
        <v>0</v>
      </c>
      <c r="N4276" s="41">
        <f>Data!I4273</f>
        <v>46087.424178240741</v>
      </c>
      <c r="O4276" s="35">
        <f>Data!L4273</f>
        <v>-84.622860000000003</v>
      </c>
      <c r="P4276" s="35">
        <f>Data!M4273</f>
        <v>9.8933999999999997</v>
      </c>
      <c r="Q4276" s="35" t="str">
        <f>IF(Data!N4273=0,"",Data!N4273)</f>
        <v>CurveSpeedEstimateError</v>
      </c>
      <c r="R4276" s="35">
        <f>Data!K4273</f>
        <v>65</v>
      </c>
      <c r="S4276" s="35" t="str">
        <f>IF(Data!X4273=TRUE(), "Yes", "No")</f>
        <v>Yes</v>
      </c>
      <c r="T4276" s="40" t="e">
        <f>#REF!</f>
        <v>#REF!</v>
      </c>
    </row>
    <row r="4277" spans="1:20" x14ac:dyDescent="0.3">
      <c r="A4277" s="35" t="str">
        <f>Data!A4274</f>
        <v>NISSAN LEAF 299-1018</v>
      </c>
      <c r="B4277" s="36">
        <f t="shared" si="66"/>
        <v>46087.424259259256</v>
      </c>
      <c r="C4277" s="37" t="str">
        <f>IF(Data!J4274="GpsRecord", CONCATENATE($U$3,": ",Data!M4274,", ",Data!L4274), CONCATENATE(Data!AB4274, " ", Data!AH4274))</f>
        <v>Velocidad del motor en carretera 62</v>
      </c>
      <c r="D4277" s="38" t="str">
        <f>IF(Data!O4274=TRUE(), "Yes", "No")</f>
        <v>No</v>
      </c>
      <c r="E4277" s="38" t="str">
        <f>IF(Data!J4274="EngineStatusRecord","Engine",IF(Data!J4274="GpsRecord", "GPS", IF(Data!J4274="EngineFaultRecord", "Fault", IF(Data!J4274="DriverChange","Driver",IF(Data!J4274="CustomRecord","Custom","Debug")))))</f>
        <v>Engine</v>
      </c>
      <c r="F4277" s="39" t="str">
        <f>IF(Data!Y4274=TRUE(), "Yes", "No")</f>
        <v>No</v>
      </c>
      <c r="G4277" s="40">
        <f>Data!AK4274</f>
        <v>0</v>
      </c>
      <c r="H4277" s="35" t="str">
        <f>Data!AB4274</f>
        <v>Velocidad del motor en carretera</v>
      </c>
      <c r="I4277" s="35">
        <f>Data!AD4274</f>
        <v>0</v>
      </c>
      <c r="J4277" s="35">
        <f>Data!AF4274</f>
        <v>0</v>
      </c>
      <c r="K4277" s="35" t="str">
        <f>CONCATENATE(Data!AH4274, " ", Data!AI4274)</f>
        <v>62 km/h</v>
      </c>
      <c r="L4277" s="35" t="str">
        <f>Data!C4274</f>
        <v>Vehicle, Battery Electric Vehicle</v>
      </c>
      <c r="M4277" s="35">
        <f>Data!H4274</f>
        <v>0</v>
      </c>
      <c r="N4277" s="41">
        <f>Data!I4274</f>
        <v>46087.424259259256</v>
      </c>
      <c r="O4277" s="35">
        <f>Data!L4274</f>
        <v>0</v>
      </c>
      <c r="P4277" s="35">
        <f>Data!M4274</f>
        <v>0</v>
      </c>
      <c r="Q4277" s="35" t="str">
        <f>IF(Data!N4274=0,"",Data!N4274)</f>
        <v/>
      </c>
      <c r="R4277" s="35">
        <f>Data!K4274</f>
        <v>0</v>
      </c>
      <c r="S4277" s="35" t="str">
        <f>IF(Data!X4274=TRUE(), "Yes", "No")</f>
        <v>No</v>
      </c>
      <c r="T4277" s="40" t="e">
        <f>#REF!</f>
        <v>#REF!</v>
      </c>
    </row>
    <row r="4278" spans="1:20" x14ac:dyDescent="0.3">
      <c r="A4278" s="35" t="str">
        <f>Data!A4275</f>
        <v>NISSAN LEAF 299-1018</v>
      </c>
      <c r="B4278" s="36">
        <f t="shared" si="66"/>
        <v>46087.424293981479</v>
      </c>
      <c r="C4278" s="37" t="str">
        <f>IF(Data!J4275="GpsRecord", CONCATENATE($U$3,": ",Data!M4275,", ",Data!L4275), CONCATENATE(Data!AB4275, " ", Data!AH4275))</f>
        <v>Ubicación: 9.89326, -84.62445</v>
      </c>
      <c r="D4278" s="38" t="str">
        <f>IF(Data!O4275=TRUE(), "Yes", "No")</f>
        <v>Yes</v>
      </c>
      <c r="E4278" s="38" t="str">
        <f>IF(Data!J4275="EngineStatusRecord","Engine",IF(Data!J4275="GpsRecord", "GPS", IF(Data!J4275="EngineFaultRecord", "Fault", IF(Data!J4275="DriverChange","Driver",IF(Data!J4275="CustomRecord","Custom","Debug")))))</f>
        <v>GPS</v>
      </c>
      <c r="F4278" s="39" t="str">
        <f>IF(Data!Y4275=TRUE(), "Yes", "No")</f>
        <v>Yes</v>
      </c>
      <c r="G4278" s="40">
        <f>Data!AK4275</f>
        <v>0</v>
      </c>
      <c r="H4278" s="35">
        <f>Data!AB4275</f>
        <v>0</v>
      </c>
      <c r="I4278" s="35">
        <f>Data!AD4275</f>
        <v>0</v>
      </c>
      <c r="J4278" s="35">
        <f>Data!AF4275</f>
        <v>0</v>
      </c>
      <c r="K4278" s="35" t="str">
        <f>CONCATENATE(Data!AH4275, " ", Data!AI4275)</f>
        <v xml:space="preserve"> </v>
      </c>
      <c r="L4278" s="35" t="str">
        <f>Data!C4275</f>
        <v>Vehicle, Battery Electric Vehicle</v>
      </c>
      <c r="M4278" s="35">
        <f>Data!H4275</f>
        <v>0</v>
      </c>
      <c r="N4278" s="41">
        <f>Data!I4275</f>
        <v>46087.424293981479</v>
      </c>
      <c r="O4278" s="35">
        <f>Data!L4275</f>
        <v>-84.624449999999996</v>
      </c>
      <c r="P4278" s="35">
        <f>Data!M4275</f>
        <v>9.8932599999999997</v>
      </c>
      <c r="Q4278" s="35" t="str">
        <f>IF(Data!N4275=0,"",Data!N4275)</f>
        <v>CurveSpeedEstimateError</v>
      </c>
      <c r="R4278" s="35">
        <f>Data!K4275</f>
        <v>61</v>
      </c>
      <c r="S4278" s="35" t="str">
        <f>IF(Data!X4275=TRUE(), "Yes", "No")</f>
        <v>Yes</v>
      </c>
      <c r="T4278" s="40" t="e">
        <f>#REF!</f>
        <v>#REF!</v>
      </c>
    </row>
    <row r="4279" spans="1:20" x14ac:dyDescent="0.3">
      <c r="A4279" s="35" t="str">
        <f>Data!A4276</f>
        <v>NISSAN LEAF 299-1018</v>
      </c>
      <c r="B4279" s="36">
        <f t="shared" si="66"/>
        <v>46087.424363692131</v>
      </c>
      <c r="C4279" s="37" t="str">
        <f>IF(Data!J4276="GpsRecord", CONCATENATE($U$3,": ",Data!M4276,", ",Data!L4276), CONCATENATE(Data!AB4276, " ", Data!AH4276))</f>
        <v>Velocidad del motor en carretera 69</v>
      </c>
      <c r="D4279" s="38" t="str">
        <f>IF(Data!O4276=TRUE(), "Yes", "No")</f>
        <v>No</v>
      </c>
      <c r="E4279" s="38" t="str">
        <f>IF(Data!J4276="EngineStatusRecord","Engine",IF(Data!J4276="GpsRecord", "GPS", IF(Data!J4276="EngineFaultRecord", "Fault", IF(Data!J4276="DriverChange","Driver",IF(Data!J4276="CustomRecord","Custom","Debug")))))</f>
        <v>Engine</v>
      </c>
      <c r="F4279" s="39" t="str">
        <f>IF(Data!Y4276=TRUE(), "Yes", "No")</f>
        <v>No</v>
      </c>
      <c r="G4279" s="40">
        <f>Data!AK4276</f>
        <v>0</v>
      </c>
      <c r="H4279" s="35" t="str">
        <f>Data!AB4276</f>
        <v>Velocidad del motor en carretera</v>
      </c>
      <c r="I4279" s="35">
        <f>Data!AD4276</f>
        <v>0</v>
      </c>
      <c r="J4279" s="35">
        <f>Data!AF4276</f>
        <v>0</v>
      </c>
      <c r="K4279" s="35" t="str">
        <f>CONCATENATE(Data!AH4276, " ", Data!AI4276)</f>
        <v>69 km/h</v>
      </c>
      <c r="L4279" s="35" t="str">
        <f>Data!C4276</f>
        <v>Vehicle, Battery Electric Vehicle</v>
      </c>
      <c r="M4279" s="35">
        <f>Data!H4276</f>
        <v>0</v>
      </c>
      <c r="N4279" s="41">
        <f>Data!I4276</f>
        <v>46087.424363692131</v>
      </c>
      <c r="O4279" s="35">
        <f>Data!L4276</f>
        <v>0</v>
      </c>
      <c r="P4279" s="35">
        <f>Data!M4276</f>
        <v>0</v>
      </c>
      <c r="Q4279" s="35" t="str">
        <f>IF(Data!N4276=0,"",Data!N4276)</f>
        <v/>
      </c>
      <c r="R4279" s="35">
        <f>Data!K4276</f>
        <v>0</v>
      </c>
      <c r="S4279" s="35" t="str">
        <f>IF(Data!X4276=TRUE(), "Yes", "No")</f>
        <v>No</v>
      </c>
      <c r="T4279" s="40" t="e">
        <f>#REF!</f>
        <v>#REF!</v>
      </c>
    </row>
    <row r="4280" spans="1:20" x14ac:dyDescent="0.3">
      <c r="A4280" s="35" t="str">
        <f>Data!A4277</f>
        <v>NISSAN LEAF 299-1018</v>
      </c>
      <c r="B4280" s="36">
        <f t="shared" si="66"/>
        <v>46087.424386574072</v>
      </c>
      <c r="C4280" s="37" t="str">
        <f>IF(Data!J4277="GpsRecord", CONCATENATE($U$3,": ",Data!M4277,", ",Data!L4277), CONCATENATE(Data!AB4277, " ", Data!AH4277))</f>
        <v>Ubicación: 9.89314, -84.62576</v>
      </c>
      <c r="D4280" s="38" t="str">
        <f>IF(Data!O4277=TRUE(), "Yes", "No")</f>
        <v>Yes</v>
      </c>
      <c r="E4280" s="38" t="str">
        <f>IF(Data!J4277="EngineStatusRecord","Engine",IF(Data!J4277="GpsRecord", "GPS", IF(Data!J4277="EngineFaultRecord", "Fault", IF(Data!J4277="DriverChange","Driver",IF(Data!J4277="CustomRecord","Custom","Debug")))))</f>
        <v>GPS</v>
      </c>
      <c r="F4280" s="39" t="str">
        <f>IF(Data!Y4277=TRUE(), "Yes", "No")</f>
        <v>Yes</v>
      </c>
      <c r="G4280" s="40">
        <f>Data!AK4277</f>
        <v>0</v>
      </c>
      <c r="H4280" s="35">
        <f>Data!AB4277</f>
        <v>0</v>
      </c>
      <c r="I4280" s="35">
        <f>Data!AD4277</f>
        <v>0</v>
      </c>
      <c r="J4280" s="35">
        <f>Data!AF4277</f>
        <v>0</v>
      </c>
      <c r="K4280" s="35" t="str">
        <f>CONCATENATE(Data!AH4277, " ", Data!AI4277)</f>
        <v xml:space="preserve"> </v>
      </c>
      <c r="L4280" s="35" t="str">
        <f>Data!C4277</f>
        <v>Vehicle, Battery Electric Vehicle</v>
      </c>
      <c r="M4280" s="35">
        <f>Data!H4277</f>
        <v>0</v>
      </c>
      <c r="N4280" s="41">
        <f>Data!I4277</f>
        <v>46087.424386574072</v>
      </c>
      <c r="O4280" s="35">
        <f>Data!L4277</f>
        <v>-84.62576</v>
      </c>
      <c r="P4280" s="35">
        <f>Data!M4277</f>
        <v>9.8931400000000007</v>
      </c>
      <c r="Q4280" s="35" t="str">
        <f>IF(Data!N4277=0,"",Data!N4277)</f>
        <v>CurveSpeedEstimateError</v>
      </c>
      <c r="R4280" s="35">
        <f>Data!K4277</f>
        <v>68</v>
      </c>
      <c r="S4280" s="35" t="str">
        <f>IF(Data!X4277=TRUE(), "Yes", "No")</f>
        <v>Yes</v>
      </c>
      <c r="T4280" s="40" t="e">
        <f>#REF!</f>
        <v>#REF!</v>
      </c>
    </row>
    <row r="4281" spans="1:20" x14ac:dyDescent="0.3">
      <c r="A4281" s="35" t="str">
        <f>Data!A4278</f>
        <v>NISSAN LEAF 299-1018</v>
      </c>
      <c r="B4281" s="36">
        <f t="shared" si="66"/>
        <v>46087.424421296295</v>
      </c>
      <c r="C4281" s="37" t="str">
        <f>IF(Data!J4278="GpsRecord", CONCATENATE($U$3,": ",Data!M4278,", ",Data!L4278), CONCATENATE(Data!AB4278, " ", Data!AH4278))</f>
        <v>Ubicación: 9.89309, -84.62626</v>
      </c>
      <c r="D4281" s="38" t="str">
        <f>IF(Data!O4278=TRUE(), "Yes", "No")</f>
        <v>Yes</v>
      </c>
      <c r="E4281" s="38" t="str">
        <f>IF(Data!J4278="EngineStatusRecord","Engine",IF(Data!J4278="GpsRecord", "GPS", IF(Data!J4278="EngineFaultRecord", "Fault", IF(Data!J4278="DriverChange","Driver",IF(Data!J4278="CustomRecord","Custom","Debug")))))</f>
        <v>GPS</v>
      </c>
      <c r="F4281" s="39" t="str">
        <f>IF(Data!Y4278=TRUE(), "Yes", "No")</f>
        <v>Yes</v>
      </c>
      <c r="G4281" s="40">
        <f>Data!AK4278</f>
        <v>0</v>
      </c>
      <c r="H4281" s="35">
        <f>Data!AB4278</f>
        <v>0</v>
      </c>
      <c r="I4281" s="35">
        <f>Data!AD4278</f>
        <v>0</v>
      </c>
      <c r="J4281" s="35">
        <f>Data!AF4278</f>
        <v>0</v>
      </c>
      <c r="K4281" s="35" t="str">
        <f>CONCATENATE(Data!AH4278, " ", Data!AI4278)</f>
        <v xml:space="preserve"> </v>
      </c>
      <c r="L4281" s="35" t="str">
        <f>Data!C4278</f>
        <v>Vehicle, Battery Electric Vehicle</v>
      </c>
      <c r="M4281" s="35">
        <f>Data!H4278</f>
        <v>0</v>
      </c>
      <c r="N4281" s="41">
        <f>Data!I4278</f>
        <v>46087.424421296295</v>
      </c>
      <c r="O4281" s="35">
        <f>Data!L4278</f>
        <v>-84.626260000000002</v>
      </c>
      <c r="P4281" s="35">
        <f>Data!M4278</f>
        <v>9.8930900000000008</v>
      </c>
      <c r="Q4281" s="35" t="str">
        <f>IF(Data!N4278=0,"",Data!N4278)</f>
        <v>CurveSpeedEstimateError</v>
      </c>
      <c r="R4281" s="35">
        <f>Data!K4278</f>
        <v>63</v>
      </c>
      <c r="S4281" s="35" t="str">
        <f>IF(Data!X4278=TRUE(), "Yes", "No")</f>
        <v>Yes</v>
      </c>
      <c r="T4281" s="40" t="e">
        <f>#REF!</f>
        <v>#REF!</v>
      </c>
    </row>
    <row r="4282" spans="1:20" x14ac:dyDescent="0.3">
      <c r="A4282" s="35" t="str">
        <f>Data!A4279</f>
        <v>NISSAN LEAF 299-1018</v>
      </c>
      <c r="B4282" s="36">
        <f t="shared" si="66"/>
        <v>46087.424444444441</v>
      </c>
      <c r="C4282" s="37" t="str">
        <f>IF(Data!J4279="GpsRecord", CONCATENATE($U$3,": ",Data!M4279,", ",Data!L4279), CONCATENATE(Data!AB4279, " ", Data!AH4279))</f>
        <v>Velocidad del motor en carretera 60</v>
      </c>
      <c r="D4282" s="38" t="str">
        <f>IF(Data!O4279=TRUE(), "Yes", "No")</f>
        <v>No</v>
      </c>
      <c r="E4282" s="38" t="str">
        <f>IF(Data!J4279="EngineStatusRecord","Engine",IF(Data!J4279="GpsRecord", "GPS", IF(Data!J4279="EngineFaultRecord", "Fault", IF(Data!J4279="DriverChange","Driver",IF(Data!J4279="CustomRecord","Custom","Debug")))))</f>
        <v>Engine</v>
      </c>
      <c r="F4282" s="39" t="str">
        <f>IF(Data!Y4279=TRUE(), "Yes", "No")</f>
        <v>No</v>
      </c>
      <c r="G4282" s="40">
        <f>Data!AK4279</f>
        <v>0</v>
      </c>
      <c r="H4282" s="35" t="str">
        <f>Data!AB4279</f>
        <v>Velocidad del motor en carretera</v>
      </c>
      <c r="I4282" s="35">
        <f>Data!AD4279</f>
        <v>0</v>
      </c>
      <c r="J4282" s="35">
        <f>Data!AF4279</f>
        <v>0</v>
      </c>
      <c r="K4282" s="35" t="str">
        <f>CONCATENATE(Data!AH4279, " ", Data!AI4279)</f>
        <v>60 km/h</v>
      </c>
      <c r="L4282" s="35" t="str">
        <f>Data!C4279</f>
        <v>Vehicle, Battery Electric Vehicle</v>
      </c>
      <c r="M4282" s="35">
        <f>Data!H4279</f>
        <v>0</v>
      </c>
      <c r="N4282" s="41">
        <f>Data!I4279</f>
        <v>46087.424444444441</v>
      </c>
      <c r="O4282" s="35">
        <f>Data!L4279</f>
        <v>0</v>
      </c>
      <c r="P4282" s="35">
        <f>Data!M4279</f>
        <v>0</v>
      </c>
      <c r="Q4282" s="35" t="str">
        <f>IF(Data!N4279=0,"",Data!N4279)</f>
        <v/>
      </c>
      <c r="R4282" s="35">
        <f>Data!K4279</f>
        <v>0</v>
      </c>
      <c r="S4282" s="35" t="str">
        <f>IF(Data!X4279=TRUE(), "Yes", "No")</f>
        <v>No</v>
      </c>
      <c r="T4282" s="40" t="e">
        <f>#REF!</f>
        <v>#REF!</v>
      </c>
    </row>
    <row r="4283" spans="1:20" x14ac:dyDescent="0.3">
      <c r="A4283" s="35" t="str">
        <f>Data!A4280</f>
        <v>NISSAN LEAF 299-1018</v>
      </c>
      <c r="B4283" s="36">
        <f t="shared" si="66"/>
        <v>46087.424490740741</v>
      </c>
      <c r="C4283" s="37" t="str">
        <f>IF(Data!J4280="GpsRecord", CONCATENATE($U$3,": ",Data!M4280,", ",Data!L4280), CONCATENATE(Data!AB4280, " ", Data!AH4280))</f>
        <v>Ubicación: 9.893, -84.62717</v>
      </c>
      <c r="D4283" s="38" t="str">
        <f>IF(Data!O4280=TRUE(), "Yes", "No")</f>
        <v>Yes</v>
      </c>
      <c r="E4283" s="38" t="str">
        <f>IF(Data!J4280="EngineStatusRecord","Engine",IF(Data!J4280="GpsRecord", "GPS", IF(Data!J4280="EngineFaultRecord", "Fault", IF(Data!J4280="DriverChange","Driver",IF(Data!J4280="CustomRecord","Custom","Debug")))))</f>
        <v>GPS</v>
      </c>
      <c r="F4283" s="39" t="str">
        <f>IF(Data!Y4280=TRUE(), "Yes", "No")</f>
        <v>Yes</v>
      </c>
      <c r="G4283" s="40">
        <f>Data!AK4280</f>
        <v>0</v>
      </c>
      <c r="H4283" s="35">
        <f>Data!AB4280</f>
        <v>0</v>
      </c>
      <c r="I4283" s="35">
        <f>Data!AD4280</f>
        <v>0</v>
      </c>
      <c r="J4283" s="35">
        <f>Data!AF4280</f>
        <v>0</v>
      </c>
      <c r="K4283" s="35" t="str">
        <f>CONCATENATE(Data!AH4280, " ", Data!AI4280)</f>
        <v xml:space="preserve"> </v>
      </c>
      <c r="L4283" s="35" t="str">
        <f>Data!C4280</f>
        <v>Vehicle, Battery Electric Vehicle</v>
      </c>
      <c r="M4283" s="35">
        <f>Data!H4280</f>
        <v>0</v>
      </c>
      <c r="N4283" s="41">
        <f>Data!I4280</f>
        <v>46087.424490740741</v>
      </c>
      <c r="O4283" s="35">
        <f>Data!L4280</f>
        <v>-84.627170000000007</v>
      </c>
      <c r="P4283" s="35">
        <f>Data!M4280</f>
        <v>9.8930000000000007</v>
      </c>
      <c r="Q4283" s="35" t="str">
        <f>IF(Data!N4280=0,"",Data!N4280)</f>
        <v>CurveSpeedEstimateError</v>
      </c>
      <c r="R4283" s="35">
        <f>Data!K4280</f>
        <v>61</v>
      </c>
      <c r="S4283" s="35" t="str">
        <f>IF(Data!X4280=TRUE(), "Yes", "No")</f>
        <v>Yes</v>
      </c>
      <c r="T4283" s="40" t="e">
        <f>#REF!</f>
        <v>#REF!</v>
      </c>
    </row>
    <row r="4284" spans="1:20" x14ac:dyDescent="0.3">
      <c r="A4284" s="35" t="str">
        <f>Data!A4281</f>
        <v>NISSAN LEAF 299-1018</v>
      </c>
      <c r="B4284" s="36">
        <f t="shared" si="66"/>
        <v>46087.42459490741</v>
      </c>
      <c r="C4284" s="37" t="str">
        <f>IF(Data!J4281="GpsRecord", CONCATENATE($U$3,": ",Data!M4281,", ",Data!L4281), CONCATENATE(Data!AB4281, " ", Data!AH4281))</f>
        <v>Ubicación: 9.89288, -84.62862</v>
      </c>
      <c r="D4284" s="38" t="str">
        <f>IF(Data!O4281=TRUE(), "Yes", "No")</f>
        <v>Yes</v>
      </c>
      <c r="E4284" s="38" t="str">
        <f>IF(Data!J4281="EngineStatusRecord","Engine",IF(Data!J4281="GpsRecord", "GPS", IF(Data!J4281="EngineFaultRecord", "Fault", IF(Data!J4281="DriverChange","Driver",IF(Data!J4281="CustomRecord","Custom","Debug")))))</f>
        <v>GPS</v>
      </c>
      <c r="F4284" s="39" t="str">
        <f>IF(Data!Y4281=TRUE(), "Yes", "No")</f>
        <v>Yes</v>
      </c>
      <c r="G4284" s="40">
        <f>Data!AK4281</f>
        <v>0</v>
      </c>
      <c r="H4284" s="35">
        <f>Data!AB4281</f>
        <v>0</v>
      </c>
      <c r="I4284" s="35">
        <f>Data!AD4281</f>
        <v>0</v>
      </c>
      <c r="J4284" s="35">
        <f>Data!AF4281</f>
        <v>0</v>
      </c>
      <c r="K4284" s="35" t="str">
        <f>CONCATENATE(Data!AH4281, " ", Data!AI4281)</f>
        <v xml:space="preserve"> </v>
      </c>
      <c r="L4284" s="35" t="str">
        <f>Data!C4281</f>
        <v>Vehicle, Battery Electric Vehicle</v>
      </c>
      <c r="M4284" s="35">
        <f>Data!H4281</f>
        <v>0</v>
      </c>
      <c r="N4284" s="41">
        <f>Data!I4281</f>
        <v>46087.42459490741</v>
      </c>
      <c r="O4284" s="35">
        <f>Data!L4281</f>
        <v>-84.628619999999998</v>
      </c>
      <c r="P4284" s="35">
        <f>Data!M4281</f>
        <v>9.8928799999999999</v>
      </c>
      <c r="Q4284" s="35" t="str">
        <f>IF(Data!N4281=0,"",Data!N4281)</f>
        <v>CurveSpeedEstimateError</v>
      </c>
      <c r="R4284" s="35">
        <f>Data!K4281</f>
        <v>66</v>
      </c>
      <c r="S4284" s="35" t="str">
        <f>IF(Data!X4281=TRUE(), "Yes", "No")</f>
        <v>Yes</v>
      </c>
      <c r="T4284" s="40" t="e">
        <f>#REF!</f>
        <v>#REF!</v>
      </c>
    </row>
    <row r="4285" spans="1:20" x14ac:dyDescent="0.3">
      <c r="A4285" s="35" t="str">
        <f>Data!A4282</f>
        <v>NISSAN LEAF 299-1018</v>
      </c>
      <c r="B4285" s="36">
        <f t="shared" si="66"/>
        <v>46087.424619687503</v>
      </c>
      <c r="C4285" s="37" t="str">
        <f>IF(Data!J4282="GpsRecord", CONCATENATE($U$3,": ",Data!M4282,", ",Data!L4282), CONCATENATE(Data!AB4282, " ", Data!AH4282))</f>
        <v>Energía de la batería del vehículo eléctrico 23834</v>
      </c>
      <c r="D4285" s="38" t="str">
        <f>IF(Data!O4282=TRUE(), "Yes", "No")</f>
        <v>No</v>
      </c>
      <c r="E4285" s="38" t="str">
        <f>IF(Data!J4282="EngineStatusRecord","Engine",IF(Data!J4282="GpsRecord", "GPS", IF(Data!J4282="EngineFaultRecord", "Fault", IF(Data!J4282="DriverChange","Driver",IF(Data!J4282="CustomRecord","Custom","Debug")))))</f>
        <v>Engine</v>
      </c>
      <c r="F4285" s="39" t="str">
        <f>IF(Data!Y4282=TRUE(), "Yes", "No")</f>
        <v>No</v>
      </c>
      <c r="G4285" s="40">
        <f>Data!AK4282</f>
        <v>0</v>
      </c>
      <c r="H4285" s="35" t="str">
        <f>Data!AB4282</f>
        <v>Energía de la batería del vehículo eléctrico</v>
      </c>
      <c r="I4285" s="35">
        <f>Data!AD4282</f>
        <v>0</v>
      </c>
      <c r="J4285" s="35">
        <f>Data!AF4282</f>
        <v>0</v>
      </c>
      <c r="K4285" s="35" t="str">
        <f>CONCATENATE(Data!AH4282, " ", Data!AI4282)</f>
        <v>23834 W</v>
      </c>
      <c r="L4285" s="35" t="str">
        <f>Data!C4282</f>
        <v>Vehicle, Battery Electric Vehicle</v>
      </c>
      <c r="M4285" s="35">
        <f>Data!H4282</f>
        <v>0</v>
      </c>
      <c r="N4285" s="41">
        <f>Data!I4282</f>
        <v>46087.424619687503</v>
      </c>
      <c r="O4285" s="35">
        <f>Data!L4282</f>
        <v>0</v>
      </c>
      <c r="P4285" s="35">
        <f>Data!M4282</f>
        <v>0</v>
      </c>
      <c r="Q4285" s="35" t="str">
        <f>IF(Data!N4282=0,"",Data!N4282)</f>
        <v/>
      </c>
      <c r="R4285" s="35">
        <f>Data!K4282</f>
        <v>0</v>
      </c>
      <c r="S4285" s="35" t="str">
        <f>IF(Data!X4282=TRUE(), "Yes", "No")</f>
        <v>No</v>
      </c>
      <c r="T4285" s="40" t="e">
        <f>#REF!</f>
        <v>#REF!</v>
      </c>
    </row>
    <row r="4286" spans="1:20" x14ac:dyDescent="0.3">
      <c r="A4286" s="35" t="str">
        <f>Data!A4283</f>
        <v>NISSAN LEAF 299-1018</v>
      </c>
      <c r="B4286" s="36">
        <f t="shared" si="66"/>
        <v>46087.42465277778</v>
      </c>
      <c r="C4286" s="37" t="str">
        <f>IF(Data!J4283="GpsRecord", CONCATENATE($U$3,": ",Data!M4283,", ",Data!L4283), CONCATENATE(Data!AB4283, " ", Data!AH4283))</f>
        <v>Ubicación: 9.8928, -84.6295</v>
      </c>
      <c r="D4286" s="38" t="str">
        <f>IF(Data!O4283=TRUE(), "Yes", "No")</f>
        <v>Yes</v>
      </c>
      <c r="E4286" s="38" t="str">
        <f>IF(Data!J4283="EngineStatusRecord","Engine",IF(Data!J4283="GpsRecord", "GPS", IF(Data!J4283="EngineFaultRecord", "Fault", IF(Data!J4283="DriverChange","Driver",IF(Data!J4283="CustomRecord","Custom","Debug")))))</f>
        <v>GPS</v>
      </c>
      <c r="F4286" s="39" t="str">
        <f>IF(Data!Y4283=TRUE(), "Yes", "No")</f>
        <v>Yes</v>
      </c>
      <c r="G4286" s="40">
        <f>Data!AK4283</f>
        <v>0</v>
      </c>
      <c r="H4286" s="35">
        <f>Data!AB4283</f>
        <v>0</v>
      </c>
      <c r="I4286" s="35">
        <f>Data!AD4283</f>
        <v>0</v>
      </c>
      <c r="J4286" s="35">
        <f>Data!AF4283</f>
        <v>0</v>
      </c>
      <c r="K4286" s="35" t="str">
        <f>CONCATENATE(Data!AH4283, " ", Data!AI4283)</f>
        <v xml:space="preserve"> </v>
      </c>
      <c r="L4286" s="35" t="str">
        <f>Data!C4283</f>
        <v>Vehicle, Battery Electric Vehicle</v>
      </c>
      <c r="M4286" s="35">
        <f>Data!H4283</f>
        <v>0</v>
      </c>
      <c r="N4286" s="41">
        <f>Data!I4283</f>
        <v>46087.42465277778</v>
      </c>
      <c r="O4286" s="35">
        <f>Data!L4283</f>
        <v>-84.629499999999993</v>
      </c>
      <c r="P4286" s="35">
        <f>Data!M4283</f>
        <v>9.8927999999999994</v>
      </c>
      <c r="Q4286" s="35" t="str">
        <f>IF(Data!N4283=0,"",Data!N4283)</f>
        <v>CurveSpeed</v>
      </c>
      <c r="R4286" s="35">
        <f>Data!K4283</f>
        <v>72</v>
      </c>
      <c r="S4286" s="35" t="str">
        <f>IF(Data!X4283=TRUE(), "Yes", "No")</f>
        <v>Yes</v>
      </c>
      <c r="T4286" s="40" t="e">
        <f>#REF!</f>
        <v>#REF!</v>
      </c>
    </row>
    <row r="4287" spans="1:20" x14ac:dyDescent="0.3">
      <c r="A4287" s="35" t="str">
        <f>Data!A4284</f>
        <v>NISSAN LEAF 299-1018</v>
      </c>
      <c r="B4287" s="36">
        <f t="shared" si="66"/>
        <v>46087.42465277778</v>
      </c>
      <c r="C4287" s="37" t="str">
        <f>IF(Data!J4284="GpsRecord", CONCATENATE($U$3,": ",Data!M4284,", ",Data!L4284), CONCATENATE(Data!AB4284, " ", Data!AH4284))</f>
        <v>Velocidad del motor en carretera 73</v>
      </c>
      <c r="D4287" s="38" t="str">
        <f>IF(Data!O4284=TRUE(), "Yes", "No")</f>
        <v>No</v>
      </c>
      <c r="E4287" s="38" t="str">
        <f>IF(Data!J4284="EngineStatusRecord","Engine",IF(Data!J4284="GpsRecord", "GPS", IF(Data!J4284="EngineFaultRecord", "Fault", IF(Data!J4284="DriverChange","Driver",IF(Data!J4284="CustomRecord","Custom","Debug")))))</f>
        <v>Engine</v>
      </c>
      <c r="F4287" s="39" t="str">
        <f>IF(Data!Y4284=TRUE(), "Yes", "No")</f>
        <v>No</v>
      </c>
      <c r="G4287" s="40">
        <f>Data!AK4284</f>
        <v>0</v>
      </c>
      <c r="H4287" s="35" t="str">
        <f>Data!AB4284</f>
        <v>Velocidad del motor en carretera</v>
      </c>
      <c r="I4287" s="35">
        <f>Data!AD4284</f>
        <v>0</v>
      </c>
      <c r="J4287" s="35">
        <f>Data!AF4284</f>
        <v>0</v>
      </c>
      <c r="K4287" s="35" t="str">
        <f>CONCATENATE(Data!AH4284, " ", Data!AI4284)</f>
        <v>73 km/h</v>
      </c>
      <c r="L4287" s="35" t="str">
        <f>Data!C4284</f>
        <v>Vehicle, Battery Electric Vehicle</v>
      </c>
      <c r="M4287" s="35">
        <f>Data!H4284</f>
        <v>0</v>
      </c>
      <c r="N4287" s="41">
        <f>Data!I4284</f>
        <v>46087.42465277778</v>
      </c>
      <c r="O4287" s="35">
        <f>Data!L4284</f>
        <v>0</v>
      </c>
      <c r="P4287" s="35">
        <f>Data!M4284</f>
        <v>0</v>
      </c>
      <c r="Q4287" s="35" t="str">
        <f>IF(Data!N4284=0,"",Data!N4284)</f>
        <v/>
      </c>
      <c r="R4287" s="35">
        <f>Data!K4284</f>
        <v>0</v>
      </c>
      <c r="S4287" s="35" t="str">
        <f>IF(Data!X4284=TRUE(), "Yes", "No")</f>
        <v>No</v>
      </c>
      <c r="T4287" s="40" t="e">
        <f>#REF!</f>
        <v>#REF!</v>
      </c>
    </row>
    <row r="4288" spans="1:20" x14ac:dyDescent="0.3">
      <c r="A4288" s="35" t="str">
        <f>Data!A4285</f>
        <v>NISSAN LEAF 299-1018</v>
      </c>
      <c r="B4288" s="36">
        <f t="shared" si="66"/>
        <v>46087.424654675924</v>
      </c>
      <c r="C4288" s="37" t="str">
        <f>IF(Data!J4285="GpsRecord", CONCATENATE($U$3,": ",Data!M4285,", ",Data!L4285), CONCATENATE(Data!AB4285, " ", Data!AH4285))</f>
        <v>Energía de la batería del vehículo eléctrico -6327</v>
      </c>
      <c r="D4288" s="38" t="str">
        <f>IF(Data!O4285=TRUE(), "Yes", "No")</f>
        <v>No</v>
      </c>
      <c r="E4288" s="38" t="str">
        <f>IF(Data!J4285="EngineStatusRecord","Engine",IF(Data!J4285="GpsRecord", "GPS", IF(Data!J4285="EngineFaultRecord", "Fault", IF(Data!J4285="DriverChange","Driver",IF(Data!J4285="CustomRecord","Custom","Debug")))))</f>
        <v>Engine</v>
      </c>
      <c r="F4288" s="39" t="str">
        <f>IF(Data!Y4285=TRUE(), "Yes", "No")</f>
        <v>No</v>
      </c>
      <c r="G4288" s="40">
        <f>Data!AK4285</f>
        <v>0</v>
      </c>
      <c r="H4288" s="35" t="str">
        <f>Data!AB4285</f>
        <v>Energía de la batería del vehículo eléctrico</v>
      </c>
      <c r="I4288" s="35">
        <f>Data!AD4285</f>
        <v>0</v>
      </c>
      <c r="J4288" s="35">
        <f>Data!AF4285</f>
        <v>0</v>
      </c>
      <c r="K4288" s="35" t="str">
        <f>CONCATENATE(Data!AH4285, " ", Data!AI4285)</f>
        <v>-6327 W</v>
      </c>
      <c r="L4288" s="35" t="str">
        <f>Data!C4285</f>
        <v>Vehicle, Battery Electric Vehicle</v>
      </c>
      <c r="M4288" s="35">
        <f>Data!H4285</f>
        <v>0</v>
      </c>
      <c r="N4288" s="41">
        <f>Data!I4285</f>
        <v>46087.424654675924</v>
      </c>
      <c r="O4288" s="35">
        <f>Data!L4285</f>
        <v>0</v>
      </c>
      <c r="P4288" s="35">
        <f>Data!M4285</f>
        <v>0</v>
      </c>
      <c r="Q4288" s="35" t="str">
        <f>IF(Data!N4285=0,"",Data!N4285)</f>
        <v/>
      </c>
      <c r="R4288" s="35">
        <f>Data!K4285</f>
        <v>0</v>
      </c>
      <c r="S4288" s="35" t="str">
        <f>IF(Data!X4285=TRUE(), "Yes", "No")</f>
        <v>No</v>
      </c>
      <c r="T4288" s="40" t="e">
        <f>#REF!</f>
        <v>#REF!</v>
      </c>
    </row>
    <row r="4289" spans="1:20" x14ac:dyDescent="0.3">
      <c r="A4289" s="35" t="str">
        <f>Data!A4286</f>
        <v>NISSAN LEAF 299-1018</v>
      </c>
      <c r="B4289" s="36">
        <f t="shared" si="66"/>
        <v>46087.424660694443</v>
      </c>
      <c r="C4289" s="37" t="str">
        <f>IF(Data!J4286="GpsRecord", CONCATENATE($U$3,": ",Data!M4286,", ",Data!L4286), CONCATENATE(Data!AB4286, " ", Data!AH4286))</f>
        <v>Odómetro 15983</v>
      </c>
      <c r="D4289" s="38" t="str">
        <f>IF(Data!O4286=TRUE(), "Yes", "No")</f>
        <v>No</v>
      </c>
      <c r="E4289" s="38" t="str">
        <f>IF(Data!J4286="EngineStatusRecord","Engine",IF(Data!J4286="GpsRecord", "GPS", IF(Data!J4286="EngineFaultRecord", "Fault", IF(Data!J4286="DriverChange","Driver",IF(Data!J4286="CustomRecord","Custom","Debug")))))</f>
        <v>Engine</v>
      </c>
      <c r="F4289" s="39" t="str">
        <f>IF(Data!Y4286=TRUE(), "Yes", "No")</f>
        <v>No</v>
      </c>
      <c r="G4289" s="40">
        <f>Data!AK4286</f>
        <v>0</v>
      </c>
      <c r="H4289" s="35" t="str">
        <f>Data!AB4286</f>
        <v>Odómetro</v>
      </c>
      <c r="I4289" s="35">
        <f>Data!AD4286</f>
        <v>0</v>
      </c>
      <c r="J4289" s="35">
        <f>Data!AF4286</f>
        <v>0</v>
      </c>
      <c r="K4289" s="35" t="str">
        <f>CONCATENATE(Data!AH4286, " ", Data!AI4286)</f>
        <v>15983 km</v>
      </c>
      <c r="L4289" s="35" t="str">
        <f>Data!C4286</f>
        <v>Vehicle, Battery Electric Vehicle</v>
      </c>
      <c r="M4289" s="35">
        <f>Data!H4286</f>
        <v>0</v>
      </c>
      <c r="N4289" s="41">
        <f>Data!I4286</f>
        <v>46087.424660694443</v>
      </c>
      <c r="O4289" s="35">
        <f>Data!L4286</f>
        <v>0</v>
      </c>
      <c r="P4289" s="35">
        <f>Data!M4286</f>
        <v>0</v>
      </c>
      <c r="Q4289" s="35" t="str">
        <f>IF(Data!N4286=0,"",Data!N4286)</f>
        <v/>
      </c>
      <c r="R4289" s="35">
        <f>Data!K4286</f>
        <v>0</v>
      </c>
      <c r="S4289" s="35" t="str">
        <f>IF(Data!X4286=TRUE(), "Yes", "No")</f>
        <v>No</v>
      </c>
      <c r="T4289" s="40" t="e">
        <f>#REF!</f>
        <v>#REF!</v>
      </c>
    </row>
    <row r="4290" spans="1:20" x14ac:dyDescent="0.3">
      <c r="A4290" s="35" t="str">
        <f>Data!A4287</f>
        <v>NISSAN LEAF 299-1018</v>
      </c>
      <c r="B4290" s="36">
        <f t="shared" si="66"/>
        <v>46087.424660694443</v>
      </c>
      <c r="C4290" s="37" t="str">
        <f>IF(Data!J4287="GpsRecord", CONCATENATE($U$3,": ",Data!M4287,", ",Data!L4287), CONCATENATE(Data!AB4287, " ", Data!AH4287))</f>
        <v>Odómetro sin procesar 15983</v>
      </c>
      <c r="D4290" s="38" t="str">
        <f>IF(Data!O4287=TRUE(), "Yes", "No")</f>
        <v>No</v>
      </c>
      <c r="E4290" s="38" t="str">
        <f>IF(Data!J4287="EngineStatusRecord","Engine",IF(Data!J4287="GpsRecord", "GPS", IF(Data!J4287="EngineFaultRecord", "Fault", IF(Data!J4287="DriverChange","Driver",IF(Data!J4287="CustomRecord","Custom","Debug")))))</f>
        <v>Engine</v>
      </c>
      <c r="F4290" s="39" t="str">
        <f>IF(Data!Y4287=TRUE(), "Yes", "No")</f>
        <v>No</v>
      </c>
      <c r="G4290" s="40">
        <f>Data!AK4287</f>
        <v>0</v>
      </c>
      <c r="H4290" s="35" t="str">
        <f>Data!AB4287</f>
        <v>Odómetro sin procesar</v>
      </c>
      <c r="I4290" s="35">
        <f>Data!AD4287</f>
        <v>0</v>
      </c>
      <c r="J4290" s="35">
        <f>Data!AF4287</f>
        <v>0</v>
      </c>
      <c r="K4290" s="35" t="str">
        <f>CONCATENATE(Data!AH4287, " ", Data!AI4287)</f>
        <v>15983 km</v>
      </c>
      <c r="L4290" s="35" t="str">
        <f>Data!C4287</f>
        <v>Vehicle, Battery Electric Vehicle</v>
      </c>
      <c r="M4290" s="35">
        <f>Data!H4287</f>
        <v>0</v>
      </c>
      <c r="N4290" s="41">
        <f>Data!I4287</f>
        <v>46087.424660694443</v>
      </c>
      <c r="O4290" s="35">
        <f>Data!L4287</f>
        <v>0</v>
      </c>
      <c r="P4290" s="35">
        <f>Data!M4287</f>
        <v>0</v>
      </c>
      <c r="Q4290" s="35" t="str">
        <f>IF(Data!N4287=0,"",Data!N4287)</f>
        <v/>
      </c>
      <c r="R4290" s="35">
        <f>Data!K4287</f>
        <v>0</v>
      </c>
      <c r="S4290" s="35" t="str">
        <f>IF(Data!X4287=TRUE(), "Yes", "No")</f>
        <v>No</v>
      </c>
      <c r="T4290" s="40" t="e">
        <f>#REF!</f>
        <v>#REF!</v>
      </c>
    </row>
    <row r="4291" spans="1:20" x14ac:dyDescent="0.3">
      <c r="A4291" s="35" t="str">
        <f>Data!A4288</f>
        <v>NISSAN LEAF 299-1018</v>
      </c>
      <c r="B4291" s="36">
        <f t="shared" si="66"/>
        <v>46087.424710648149</v>
      </c>
      <c r="C4291" s="37" t="str">
        <f>IF(Data!J4288="GpsRecord", CONCATENATE($U$3,": ",Data!M4288,", ",Data!L4288), CONCATENATE(Data!AB4288, " ", Data!AH4288))</f>
        <v>Ubicación: 9.89272, -84.63035</v>
      </c>
      <c r="D4291" s="38" t="str">
        <f>IF(Data!O4288=TRUE(), "Yes", "No")</f>
        <v>Yes</v>
      </c>
      <c r="E4291" s="38" t="str">
        <f>IF(Data!J4288="EngineStatusRecord","Engine",IF(Data!J4288="GpsRecord", "GPS", IF(Data!J4288="EngineFaultRecord", "Fault", IF(Data!J4288="DriverChange","Driver",IF(Data!J4288="CustomRecord","Custom","Debug")))))</f>
        <v>GPS</v>
      </c>
      <c r="F4291" s="39" t="str">
        <f>IF(Data!Y4288=TRUE(), "Yes", "No")</f>
        <v>Yes</v>
      </c>
      <c r="G4291" s="40">
        <f>Data!AK4288</f>
        <v>0</v>
      </c>
      <c r="H4291" s="35">
        <f>Data!AB4288</f>
        <v>0</v>
      </c>
      <c r="I4291" s="35">
        <f>Data!AD4288</f>
        <v>0</v>
      </c>
      <c r="J4291" s="35">
        <f>Data!AF4288</f>
        <v>0</v>
      </c>
      <c r="K4291" s="35" t="str">
        <f>CONCATENATE(Data!AH4288, " ", Data!AI4288)</f>
        <v xml:space="preserve"> </v>
      </c>
      <c r="L4291" s="35" t="str">
        <f>Data!C4288</f>
        <v>Vehicle, Battery Electric Vehicle</v>
      </c>
      <c r="M4291" s="35">
        <f>Data!H4288</f>
        <v>0</v>
      </c>
      <c r="N4291" s="41">
        <f>Data!I4288</f>
        <v>46087.424710648149</v>
      </c>
      <c r="O4291" s="35">
        <f>Data!L4288</f>
        <v>-84.630350000000007</v>
      </c>
      <c r="P4291" s="35">
        <f>Data!M4288</f>
        <v>9.8927200000000006</v>
      </c>
      <c r="Q4291" s="35" t="str">
        <f>IF(Data!N4288=0,"",Data!N4288)</f>
        <v>CurveSpeedEstimateError</v>
      </c>
      <c r="R4291" s="35">
        <f>Data!K4288</f>
        <v>63</v>
      </c>
      <c r="S4291" s="35" t="str">
        <f>IF(Data!X4288=TRUE(), "Yes", "No")</f>
        <v>Yes</v>
      </c>
      <c r="T4291" s="40" t="e">
        <f>#REF!</f>
        <v>#REF!</v>
      </c>
    </row>
    <row r="4292" spans="1:20" x14ac:dyDescent="0.3">
      <c r="A4292" s="35" t="str">
        <f>Data!A4289</f>
        <v>NISSAN LEAF 299-1018</v>
      </c>
      <c r="B4292" s="36">
        <f t="shared" si="66"/>
        <v>46087.424806724535</v>
      </c>
      <c r="C4292" s="37" t="str">
        <f>IF(Data!J4289="GpsRecord", CONCATENATE($U$3,": ",Data!M4289,", ",Data!L4289), CONCATENATE(Data!AB4289, " ", Data!AH4289))</f>
        <v>Distancia incremental basada en la velocidad en carretera del motor 2</v>
      </c>
      <c r="D4292" s="38" t="str">
        <f>IF(Data!O4289=TRUE(), "Yes", "No")</f>
        <v>No</v>
      </c>
      <c r="E4292" s="38" t="str">
        <f>IF(Data!J4289="EngineStatusRecord","Engine",IF(Data!J4289="GpsRecord", "GPS", IF(Data!J4289="EngineFaultRecord", "Fault", IF(Data!J4289="DriverChange","Driver",IF(Data!J4289="CustomRecord","Custom","Debug")))))</f>
        <v>Engine</v>
      </c>
      <c r="F4292" s="39" t="str">
        <f>IF(Data!Y4289=TRUE(), "Yes", "No")</f>
        <v>No</v>
      </c>
      <c r="G4292" s="40">
        <f>Data!AK4289</f>
        <v>0</v>
      </c>
      <c r="H4292" s="35" t="str">
        <f>Data!AB4289</f>
        <v>Distancia incremental basada en la velocidad en carretera del motor</v>
      </c>
      <c r="I4292" s="35">
        <f>Data!AD4289</f>
        <v>0</v>
      </c>
      <c r="J4292" s="35">
        <f>Data!AF4289</f>
        <v>0</v>
      </c>
      <c r="K4292" s="35" t="str">
        <f>CONCATENATE(Data!AH4289, " ", Data!AI4289)</f>
        <v>2 km</v>
      </c>
      <c r="L4292" s="35" t="str">
        <f>Data!C4289</f>
        <v>Vehicle, Battery Electric Vehicle</v>
      </c>
      <c r="M4292" s="35">
        <f>Data!H4289</f>
        <v>0</v>
      </c>
      <c r="N4292" s="41">
        <f>Data!I4289</f>
        <v>46087.424806724535</v>
      </c>
      <c r="O4292" s="35">
        <f>Data!L4289</f>
        <v>0</v>
      </c>
      <c r="P4292" s="35">
        <f>Data!M4289</f>
        <v>0</v>
      </c>
      <c r="Q4292" s="35" t="str">
        <f>IF(Data!N4289=0,"",Data!N4289)</f>
        <v/>
      </c>
      <c r="R4292" s="35">
        <f>Data!K4289</f>
        <v>0</v>
      </c>
      <c r="S4292" s="35" t="str">
        <f>IF(Data!X4289=TRUE(), "Yes", "No")</f>
        <v>No</v>
      </c>
      <c r="T4292" s="40" t="e">
        <f>#REF!</f>
        <v>#REF!</v>
      </c>
    </row>
    <row r="4293" spans="1:20" x14ac:dyDescent="0.3">
      <c r="A4293" s="35" t="str">
        <f>Data!A4290</f>
        <v>NISSAN LEAF 299-1018</v>
      </c>
      <c r="B4293" s="36">
        <f t="shared" si="66"/>
        <v>46087.424815219907</v>
      </c>
      <c r="C4293" s="37" t="str">
        <f>IF(Data!J4290="GpsRecord", CONCATENATE($U$3,": ",Data!M4290,", ",Data!L4290), CONCATENATE(Data!AB4290, " ", Data!AH4290))</f>
        <v>Tecnología de acceso radioeléctrico por módem celular 2</v>
      </c>
      <c r="D4293" s="38" t="str">
        <f>IF(Data!O4290=TRUE(), "Yes", "No")</f>
        <v>No</v>
      </c>
      <c r="E4293" s="38" t="str">
        <f>IF(Data!J4290="EngineStatusRecord","Engine",IF(Data!J4290="GpsRecord", "GPS", IF(Data!J4290="EngineFaultRecord", "Fault", IF(Data!J4290="DriverChange","Driver",IF(Data!J4290="CustomRecord","Custom","Debug")))))</f>
        <v>Engine</v>
      </c>
      <c r="F4293" s="39" t="str">
        <f>IF(Data!Y4290=TRUE(), "Yes", "No")</f>
        <v>No</v>
      </c>
      <c r="G4293" s="40">
        <f>Data!AK4290</f>
        <v>0</v>
      </c>
      <c r="H4293" s="35" t="str">
        <f>Data!AB4290</f>
        <v>Tecnología de acceso radioeléctrico por módem celular</v>
      </c>
      <c r="I4293" s="35">
        <f>Data!AD4290</f>
        <v>0</v>
      </c>
      <c r="J4293" s="35">
        <f>Data!AF4290</f>
        <v>0</v>
      </c>
      <c r="K4293" s="35" t="str">
        <f>CONCATENATE(Data!AH4290, " ", Data!AI4290)</f>
        <v>2 None</v>
      </c>
      <c r="L4293" s="35" t="str">
        <f>Data!C4290</f>
        <v>Vehicle, Battery Electric Vehicle</v>
      </c>
      <c r="M4293" s="35">
        <f>Data!H4290</f>
        <v>0</v>
      </c>
      <c r="N4293" s="41">
        <f>Data!I4290</f>
        <v>46087.424815219907</v>
      </c>
      <c r="O4293" s="35">
        <f>Data!L4290</f>
        <v>0</v>
      </c>
      <c r="P4293" s="35">
        <f>Data!M4290</f>
        <v>0</v>
      </c>
      <c r="Q4293" s="35" t="str">
        <f>IF(Data!N4290=0,"",Data!N4290)</f>
        <v/>
      </c>
      <c r="R4293" s="35">
        <f>Data!K4290</f>
        <v>0</v>
      </c>
      <c r="S4293" s="35" t="str">
        <f>IF(Data!X4290=TRUE(), "Yes", "No")</f>
        <v>No</v>
      </c>
      <c r="T4293" s="40" t="e">
        <f>#REF!</f>
        <v>#REF!</v>
      </c>
    </row>
    <row r="4294" spans="1:20" x14ac:dyDescent="0.3">
      <c r="A4294" s="35" t="str">
        <f>Data!A4291</f>
        <v>NISSAN LEAF 299-1018</v>
      </c>
      <c r="B4294" s="36">
        <f t="shared" si="66"/>
        <v>46087.424815312501</v>
      </c>
      <c r="C4294" s="37" t="str">
        <f>IF(Data!J4291="GpsRecord", CONCATENATE($U$3,": ",Data!M4291,", ",Data!L4291), CONCATENATE(Data!AB4291, " ", Data!AH4291))</f>
        <v>Intensidad de la señal del módem celular 82</v>
      </c>
      <c r="D4294" s="38" t="str">
        <f>IF(Data!O4291=TRUE(), "Yes", "No")</f>
        <v>No</v>
      </c>
      <c r="E4294" s="38" t="str">
        <f>IF(Data!J4291="EngineStatusRecord","Engine",IF(Data!J4291="GpsRecord", "GPS", IF(Data!J4291="EngineFaultRecord", "Fault", IF(Data!J4291="DriverChange","Driver",IF(Data!J4291="CustomRecord","Custom","Debug")))))</f>
        <v>Engine</v>
      </c>
      <c r="F4294" s="39" t="str">
        <f>IF(Data!Y4291=TRUE(), "Yes", "No")</f>
        <v>No</v>
      </c>
      <c r="G4294" s="40">
        <f>Data!AK4291</f>
        <v>0</v>
      </c>
      <c r="H4294" s="35" t="str">
        <f>Data!AB4291</f>
        <v>Intensidad de la señal del módem celular</v>
      </c>
      <c r="I4294" s="35">
        <f>Data!AD4291</f>
        <v>0</v>
      </c>
      <c r="J4294" s="35">
        <f>Data!AF4291</f>
        <v>0</v>
      </c>
      <c r="K4294" s="35" t="str">
        <f>CONCATENATE(Data!AH4291, " ", Data!AI4291)</f>
        <v>82 None</v>
      </c>
      <c r="L4294" s="35" t="str">
        <f>Data!C4291</f>
        <v>Vehicle, Battery Electric Vehicle</v>
      </c>
      <c r="M4294" s="35">
        <f>Data!H4291</f>
        <v>0</v>
      </c>
      <c r="N4294" s="41">
        <f>Data!I4291</f>
        <v>46087.424815312501</v>
      </c>
      <c r="O4294" s="35">
        <f>Data!L4291</f>
        <v>0</v>
      </c>
      <c r="P4294" s="35">
        <f>Data!M4291</f>
        <v>0</v>
      </c>
      <c r="Q4294" s="35" t="str">
        <f>IF(Data!N4291=0,"",Data!N4291)</f>
        <v/>
      </c>
      <c r="R4294" s="35">
        <f>Data!K4291</f>
        <v>0</v>
      </c>
      <c r="S4294" s="35" t="str">
        <f>IF(Data!X4291=TRUE(), "Yes", "No")</f>
        <v>No</v>
      </c>
      <c r="T4294" s="40" t="e">
        <f>#REF!</f>
        <v>#REF!</v>
      </c>
    </row>
    <row r="4295" spans="1:20" x14ac:dyDescent="0.3">
      <c r="A4295" s="35" t="str">
        <f>Data!A4292</f>
        <v>NISSAN LEAF 299-1018</v>
      </c>
      <c r="B4295" s="36">
        <f t="shared" si="66"/>
        <v>46087.424815358798</v>
      </c>
      <c r="C4295" s="37" t="str">
        <f>IF(Data!J4292="GpsRecord", CONCATENATE($U$3,": ",Data!M4292,", ",Data!L4292), CONCATENATE(Data!AB4292, " ", Data!AH4292))</f>
        <v xml:space="preserve"> </v>
      </c>
      <c r="D4295" s="38" t="str">
        <f>IF(Data!O4292=TRUE(), "Yes", "No")</f>
        <v>No</v>
      </c>
      <c r="E4295" s="38" t="str">
        <f>IF(Data!J4292="EngineStatusRecord","Engine",IF(Data!J4292="GpsRecord", "GPS", IF(Data!J4292="EngineFaultRecord", "Fault", IF(Data!J4292="DriverChange","Driver",IF(Data!J4292="CustomRecord","Custom","Debug")))))</f>
        <v>Debug</v>
      </c>
      <c r="F4295" s="39" t="str">
        <f>IF(Data!Y4292=TRUE(), "Yes", "No")</f>
        <v>No</v>
      </c>
      <c r="G4295" s="40" t="str">
        <f>Data!AK4292</f>
        <v>ED-50-1D-11-F8-DF-02</v>
      </c>
      <c r="H4295" s="35">
        <f>Data!AB4292</f>
        <v>0</v>
      </c>
      <c r="I4295" s="35">
        <f>Data!AD4292</f>
        <v>0</v>
      </c>
      <c r="J4295" s="35">
        <f>Data!AF4292</f>
        <v>0</v>
      </c>
      <c r="K4295" s="35" t="str">
        <f>CONCATENATE(Data!AH4292, " ", Data!AI4292)</f>
        <v xml:space="preserve"> </v>
      </c>
      <c r="L4295" s="35" t="str">
        <f>Data!C4292</f>
        <v>Vehicle, Battery Electric Vehicle</v>
      </c>
      <c r="M4295" s="35">
        <f>Data!H4292</f>
        <v>0</v>
      </c>
      <c r="N4295" s="41">
        <f>Data!I4292</f>
        <v>46087.424815358798</v>
      </c>
      <c r="O4295" s="35">
        <f>Data!L4292</f>
        <v>0</v>
      </c>
      <c r="P4295" s="35">
        <f>Data!M4292</f>
        <v>0</v>
      </c>
      <c r="Q4295" s="35" t="str">
        <f>IF(Data!N4292=0,"",Data!N4292)</f>
        <v>40012</v>
      </c>
      <c r="R4295" s="35">
        <f>Data!K4292</f>
        <v>0</v>
      </c>
      <c r="S4295" s="35" t="str">
        <f>IF(Data!X4292=TRUE(), "Yes", "No")</f>
        <v>No</v>
      </c>
      <c r="T4295" s="40" t="e">
        <f>#REF!</f>
        <v>#REF!</v>
      </c>
    </row>
    <row r="4296" spans="1:20" x14ac:dyDescent="0.3">
      <c r="A4296" s="35" t="str">
        <f>Data!A4293</f>
        <v>NISSAN LEAF 299-1018</v>
      </c>
      <c r="B4296" s="36">
        <f t="shared" si="66"/>
        <v>46087.424826388888</v>
      </c>
      <c r="C4296" s="37" t="str">
        <f>IF(Data!J4293="GpsRecord", CONCATENATE($U$3,": ",Data!M4293,", ",Data!L4293), CONCATENATE(Data!AB4293, " ", Data!AH4293))</f>
        <v>Ubicación: 9.89259, -84.63176</v>
      </c>
      <c r="D4296" s="38" t="str">
        <f>IF(Data!O4293=TRUE(), "Yes", "No")</f>
        <v>Yes</v>
      </c>
      <c r="E4296" s="38" t="str">
        <f>IF(Data!J4293="EngineStatusRecord","Engine",IF(Data!J4293="GpsRecord", "GPS", IF(Data!J4293="EngineFaultRecord", "Fault", IF(Data!J4293="DriverChange","Driver",IF(Data!J4293="CustomRecord","Custom","Debug")))))</f>
        <v>GPS</v>
      </c>
      <c r="F4296" s="39" t="str">
        <f>IF(Data!Y4293=TRUE(), "Yes", "No")</f>
        <v>Yes</v>
      </c>
      <c r="G4296" s="40">
        <f>Data!AK4293</f>
        <v>0</v>
      </c>
      <c r="H4296" s="35">
        <f>Data!AB4293</f>
        <v>0</v>
      </c>
      <c r="I4296" s="35">
        <f>Data!AD4293</f>
        <v>0</v>
      </c>
      <c r="J4296" s="35">
        <f>Data!AF4293</f>
        <v>0</v>
      </c>
      <c r="K4296" s="35" t="str">
        <f>CONCATENATE(Data!AH4293, " ", Data!AI4293)</f>
        <v xml:space="preserve"> </v>
      </c>
      <c r="L4296" s="35" t="str">
        <f>Data!C4293</f>
        <v>Vehicle, Battery Electric Vehicle</v>
      </c>
      <c r="M4296" s="35">
        <f>Data!H4293</f>
        <v>0</v>
      </c>
      <c r="N4296" s="41">
        <f>Data!I4293</f>
        <v>46087.424826388888</v>
      </c>
      <c r="O4296" s="35">
        <f>Data!L4293</f>
        <v>-84.63176</v>
      </c>
      <c r="P4296" s="35">
        <f>Data!M4293</f>
        <v>9.8925900000000002</v>
      </c>
      <c r="Q4296" s="35" t="str">
        <f>IF(Data!N4293=0,"",Data!N4293)</f>
        <v>CurvePositionEstimateError</v>
      </c>
      <c r="R4296" s="35">
        <f>Data!K4293</f>
        <v>50</v>
      </c>
      <c r="S4296" s="35" t="str">
        <f>IF(Data!X4293=TRUE(), "Yes", "No")</f>
        <v>Yes</v>
      </c>
      <c r="T4296" s="40" t="e">
        <f>#REF!</f>
        <v>#REF!</v>
      </c>
    </row>
    <row r="4297" spans="1:20" x14ac:dyDescent="0.3">
      <c r="A4297" s="35" t="str">
        <f>Data!A4294</f>
        <v>NISSAN LEAF 299-1018</v>
      </c>
      <c r="B4297" s="36">
        <f t="shared" si="66"/>
        <v>46087.42482670139</v>
      </c>
      <c r="C4297" s="37" t="str">
        <f>IF(Data!J4294="GpsRecord", CONCATENATE($U$3,": ",Data!M4294,", ",Data!L4294), CONCATENATE(Data!AB4294, " ", Data!AH4294))</f>
        <v>Velocidad del motor en carretera 49</v>
      </c>
      <c r="D4297" s="38" t="str">
        <f>IF(Data!O4294=TRUE(), "Yes", "No")</f>
        <v>No</v>
      </c>
      <c r="E4297" s="38" t="str">
        <f>IF(Data!J4294="EngineStatusRecord","Engine",IF(Data!J4294="GpsRecord", "GPS", IF(Data!J4294="EngineFaultRecord", "Fault", IF(Data!J4294="DriverChange","Driver",IF(Data!J4294="CustomRecord","Custom","Debug")))))</f>
        <v>Engine</v>
      </c>
      <c r="F4297" s="39" t="str">
        <f>IF(Data!Y4294=TRUE(), "Yes", "No")</f>
        <v>No</v>
      </c>
      <c r="G4297" s="40">
        <f>Data!AK4294</f>
        <v>0</v>
      </c>
      <c r="H4297" s="35" t="str">
        <f>Data!AB4294</f>
        <v>Velocidad del motor en carretera</v>
      </c>
      <c r="I4297" s="35">
        <f>Data!AD4294</f>
        <v>0</v>
      </c>
      <c r="J4297" s="35">
        <f>Data!AF4294</f>
        <v>0</v>
      </c>
      <c r="K4297" s="35" t="str">
        <f>CONCATENATE(Data!AH4294, " ", Data!AI4294)</f>
        <v>49 km/h</v>
      </c>
      <c r="L4297" s="35" t="str">
        <f>Data!C4294</f>
        <v>Vehicle, Battery Electric Vehicle</v>
      </c>
      <c r="M4297" s="35">
        <f>Data!H4294</f>
        <v>0</v>
      </c>
      <c r="N4297" s="41">
        <f>Data!I4294</f>
        <v>46087.42482670139</v>
      </c>
      <c r="O4297" s="35">
        <f>Data!L4294</f>
        <v>0</v>
      </c>
      <c r="P4297" s="35">
        <f>Data!M4294</f>
        <v>0</v>
      </c>
      <c r="Q4297" s="35" t="str">
        <f>IF(Data!N4294=0,"",Data!N4294)</f>
        <v/>
      </c>
      <c r="R4297" s="35">
        <f>Data!K4294</f>
        <v>0</v>
      </c>
      <c r="S4297" s="35" t="str">
        <f>IF(Data!X4294=TRUE(), "Yes", "No")</f>
        <v>No</v>
      </c>
      <c r="T4297" s="40" t="e">
        <f>#REF!</f>
        <v>#REF!</v>
      </c>
    </row>
    <row r="4298" spans="1:20" x14ac:dyDescent="0.3">
      <c r="A4298" s="35" t="str">
        <f>Data!A4295</f>
        <v>NISSAN LEAF 299-1018</v>
      </c>
      <c r="B4298" s="36">
        <f t="shared" si="66"/>
        <v>46087.424849537034</v>
      </c>
      <c r="C4298" s="37" t="str">
        <f>IF(Data!J4295="GpsRecord", CONCATENATE($U$3,": ",Data!M4295,", ",Data!L4295), CONCATENATE(Data!AB4295, " ", Data!AH4295))</f>
        <v>Ubicación: 9.89257, -84.632</v>
      </c>
      <c r="D4298" s="38" t="str">
        <f>IF(Data!O4295=TRUE(), "Yes", "No")</f>
        <v>Yes</v>
      </c>
      <c r="E4298" s="38" t="str">
        <f>IF(Data!J4295="EngineStatusRecord","Engine",IF(Data!J4295="GpsRecord", "GPS", IF(Data!J4295="EngineFaultRecord", "Fault", IF(Data!J4295="DriverChange","Driver",IF(Data!J4295="CustomRecord","Custom","Debug")))))</f>
        <v>GPS</v>
      </c>
      <c r="F4298" s="39" t="str">
        <f>IF(Data!Y4295=TRUE(), "Yes", "No")</f>
        <v>Yes</v>
      </c>
      <c r="G4298" s="40">
        <f>Data!AK4295</f>
        <v>0</v>
      </c>
      <c r="H4298" s="35">
        <f>Data!AB4295</f>
        <v>0</v>
      </c>
      <c r="I4298" s="35">
        <f>Data!AD4295</f>
        <v>0</v>
      </c>
      <c r="J4298" s="35">
        <f>Data!AF4295</f>
        <v>0</v>
      </c>
      <c r="K4298" s="35" t="str">
        <f>CONCATENATE(Data!AH4295, " ", Data!AI4295)</f>
        <v xml:space="preserve"> </v>
      </c>
      <c r="L4298" s="35" t="str">
        <f>Data!C4295</f>
        <v>Vehicle, Battery Electric Vehicle</v>
      </c>
      <c r="M4298" s="35">
        <f>Data!H4295</f>
        <v>0</v>
      </c>
      <c r="N4298" s="41">
        <f>Data!I4295</f>
        <v>46087.424849537034</v>
      </c>
      <c r="O4298" s="35">
        <f>Data!L4295</f>
        <v>-84.632000000000005</v>
      </c>
      <c r="P4298" s="35">
        <f>Data!M4295</f>
        <v>9.8925699999999992</v>
      </c>
      <c r="Q4298" s="35" t="str">
        <f>IF(Data!N4295=0,"",Data!N4295)</f>
        <v>CurveSpeed</v>
      </c>
      <c r="R4298" s="35">
        <f>Data!K4295</f>
        <v>48</v>
      </c>
      <c r="S4298" s="35" t="str">
        <f>IF(Data!X4295=TRUE(), "Yes", "No")</f>
        <v>Yes</v>
      </c>
      <c r="T4298" s="40" t="e">
        <f>#REF!</f>
        <v>#REF!</v>
      </c>
    </row>
    <row r="4299" spans="1:20" x14ac:dyDescent="0.3">
      <c r="A4299" s="35" t="str">
        <f>Data!A4296</f>
        <v>NISSAN LEAF 299-1018</v>
      </c>
      <c r="B4299" s="36">
        <f t="shared" si="66"/>
        <v>46087.424872777781</v>
      </c>
      <c r="C4299" s="37" t="str">
        <f>IF(Data!J4296="GpsRecord", CONCATENATE($U$3,": ",Data!M4296,", ",Data!L4296), CONCATENATE(Data!AB4296, " ", Data!AH4296))</f>
        <v>Velocidad del motor en carretera 56</v>
      </c>
      <c r="D4299" s="38" t="str">
        <f>IF(Data!O4296=TRUE(), "Yes", "No")</f>
        <v>No</v>
      </c>
      <c r="E4299" s="38" t="str">
        <f>IF(Data!J4296="EngineStatusRecord","Engine",IF(Data!J4296="GpsRecord", "GPS", IF(Data!J4296="EngineFaultRecord", "Fault", IF(Data!J4296="DriverChange","Driver",IF(Data!J4296="CustomRecord","Custom","Debug")))))</f>
        <v>Engine</v>
      </c>
      <c r="F4299" s="39" t="str">
        <f>IF(Data!Y4296=TRUE(), "Yes", "No")</f>
        <v>No</v>
      </c>
      <c r="G4299" s="40">
        <f>Data!AK4296</f>
        <v>0</v>
      </c>
      <c r="H4299" s="35" t="str">
        <f>Data!AB4296</f>
        <v>Velocidad del motor en carretera</v>
      </c>
      <c r="I4299" s="35">
        <f>Data!AD4296</f>
        <v>0</v>
      </c>
      <c r="J4299" s="35">
        <f>Data!AF4296</f>
        <v>0</v>
      </c>
      <c r="K4299" s="35" t="str">
        <f>CONCATENATE(Data!AH4296, " ", Data!AI4296)</f>
        <v>56 km/h</v>
      </c>
      <c r="L4299" s="35" t="str">
        <f>Data!C4296</f>
        <v>Vehicle, Battery Electric Vehicle</v>
      </c>
      <c r="M4299" s="35">
        <f>Data!H4296</f>
        <v>0</v>
      </c>
      <c r="N4299" s="41">
        <f>Data!I4296</f>
        <v>46087.424872777781</v>
      </c>
      <c r="O4299" s="35">
        <f>Data!L4296</f>
        <v>0</v>
      </c>
      <c r="P4299" s="35">
        <f>Data!M4296</f>
        <v>0</v>
      </c>
      <c r="Q4299" s="35" t="str">
        <f>IF(Data!N4296=0,"",Data!N4296)</f>
        <v/>
      </c>
      <c r="R4299" s="35">
        <f>Data!K4296</f>
        <v>0</v>
      </c>
      <c r="S4299" s="35" t="str">
        <f>IF(Data!X4296=TRUE(), "Yes", "No")</f>
        <v>No</v>
      </c>
      <c r="T4299" s="40" t="e">
        <f>#REF!</f>
        <v>#REF!</v>
      </c>
    </row>
    <row r="4300" spans="1:20" x14ac:dyDescent="0.3">
      <c r="A4300" s="35" t="str">
        <f>Data!A4297</f>
        <v>NISSAN LEAF 299-1018</v>
      </c>
      <c r="B4300" s="36">
        <f t="shared" si="66"/>
        <v>46087.424884259257</v>
      </c>
      <c r="C4300" s="37" t="str">
        <f>IF(Data!J4297="GpsRecord", CONCATENATE($U$3,": ",Data!M4297,", ",Data!L4297), CONCATENATE(Data!AB4297, " ", Data!AH4297))</f>
        <v>Ubicación: 9.89254, -84.6324</v>
      </c>
      <c r="D4300" s="38" t="str">
        <f>IF(Data!O4297=TRUE(), "Yes", "No")</f>
        <v>Yes</v>
      </c>
      <c r="E4300" s="38" t="str">
        <f>IF(Data!J4297="EngineStatusRecord","Engine",IF(Data!J4297="GpsRecord", "GPS", IF(Data!J4297="EngineFaultRecord", "Fault", IF(Data!J4297="DriverChange","Driver",IF(Data!J4297="CustomRecord","Custom","Debug")))))</f>
        <v>GPS</v>
      </c>
      <c r="F4300" s="39" t="str">
        <f>IF(Data!Y4297=TRUE(), "Yes", "No")</f>
        <v>Yes</v>
      </c>
      <c r="G4300" s="40">
        <f>Data!AK4297</f>
        <v>0</v>
      </c>
      <c r="H4300" s="35">
        <f>Data!AB4297</f>
        <v>0</v>
      </c>
      <c r="I4300" s="35">
        <f>Data!AD4297</f>
        <v>0</v>
      </c>
      <c r="J4300" s="35">
        <f>Data!AF4297</f>
        <v>0</v>
      </c>
      <c r="K4300" s="35" t="str">
        <f>CONCATENATE(Data!AH4297, " ", Data!AI4297)</f>
        <v xml:space="preserve"> </v>
      </c>
      <c r="L4300" s="35" t="str">
        <f>Data!C4297</f>
        <v>Vehicle, Battery Electric Vehicle</v>
      </c>
      <c r="M4300" s="35">
        <f>Data!H4297</f>
        <v>0</v>
      </c>
      <c r="N4300" s="41">
        <f>Data!I4297</f>
        <v>46087.424884259257</v>
      </c>
      <c r="O4300" s="35">
        <f>Data!L4297</f>
        <v>-84.632400000000004</v>
      </c>
      <c r="P4300" s="35">
        <f>Data!M4297</f>
        <v>9.8925400000000003</v>
      </c>
      <c r="Q4300" s="35" t="str">
        <f>IF(Data!N4297=0,"",Data!N4297)</f>
        <v>CurveSpeedEstimateError</v>
      </c>
      <c r="R4300" s="35">
        <f>Data!K4297</f>
        <v>55</v>
      </c>
      <c r="S4300" s="35" t="str">
        <f>IF(Data!X4297=TRUE(), "Yes", "No")</f>
        <v>Yes</v>
      </c>
      <c r="T4300" s="40" t="e">
        <f>#REF!</f>
        <v>#REF!</v>
      </c>
    </row>
    <row r="4301" spans="1:20" x14ac:dyDescent="0.3">
      <c r="A4301" s="35" t="str">
        <f>Data!A4298</f>
        <v>NISSAN LEAF 299-1018</v>
      </c>
      <c r="B4301" s="36">
        <f t="shared" si="66"/>
        <v>46087.42489642361</v>
      </c>
      <c r="C4301" s="37" t="str">
        <f>IF(Data!J4298="GpsRecord", CONCATENATE($U$3,": ",Data!M4298,", ",Data!L4298), CONCATENATE(Data!AB4298, " ", Data!AH4298))</f>
        <v xml:space="preserve"> </v>
      </c>
      <c r="D4301" s="38" t="str">
        <f>IF(Data!O4298=TRUE(), "Yes", "No")</f>
        <v>No</v>
      </c>
      <c r="E4301" s="38" t="str">
        <f>IF(Data!J4298="EngineStatusRecord","Engine",IF(Data!J4298="GpsRecord", "GPS", IF(Data!J4298="EngineFaultRecord", "Fault", IF(Data!J4298="DriverChange","Driver",IF(Data!J4298="CustomRecord","Custom","Debug")))))</f>
        <v>Debug</v>
      </c>
      <c r="F4301" s="39" t="str">
        <f>IF(Data!Y4298=TRUE(), "Yes", "No")</f>
        <v>No</v>
      </c>
      <c r="G4301" s="40" t="str">
        <f>Data!AK4298</f>
        <v>70-00-69-00-5D-00-90-00-5D-00-9A-00-A2-00-C9-00-5C-00-5C-00-65-00-96-00-53-00-C2-00-90-00-37-05-46-00-47-00-E3-00-A5-00-5E-00-C1-00-5F-00-59-00-5C-00-99-00-9D-00-A7-00-A7-00-6A-00-60-00-5F-00-9B-00-5E-00-5C-00-5D-00-A5-00-A7-00-92-00-5A-00-A2-00-5C-00-97-00-96-00-5E-00-59-00-9D-00-A9-00-A9-00-67-00</v>
      </c>
      <c r="H4301" s="35">
        <f>Data!AB4298</f>
        <v>0</v>
      </c>
      <c r="I4301" s="35">
        <f>Data!AD4298</f>
        <v>0</v>
      </c>
      <c r="J4301" s="35">
        <f>Data!AF4298</f>
        <v>0</v>
      </c>
      <c r="K4301" s="35" t="str">
        <f>CONCATENATE(Data!AH4298, " ", Data!AI4298)</f>
        <v xml:space="preserve"> </v>
      </c>
      <c r="L4301" s="35" t="str">
        <f>Data!C4298</f>
        <v>Vehicle, Battery Electric Vehicle</v>
      </c>
      <c r="M4301" s="35">
        <f>Data!H4298</f>
        <v>0</v>
      </c>
      <c r="N4301" s="41">
        <f>Data!I4298</f>
        <v>46087.42489642361</v>
      </c>
      <c r="O4301" s="35">
        <f>Data!L4298</f>
        <v>0</v>
      </c>
      <c r="P4301" s="35">
        <f>Data!M4298</f>
        <v>0</v>
      </c>
      <c r="Q4301" s="35" t="str">
        <f>IF(Data!N4298=0,"",Data!N4298)</f>
        <v>40036</v>
      </c>
      <c r="R4301" s="35">
        <f>Data!K4298</f>
        <v>0</v>
      </c>
      <c r="S4301" s="35" t="str">
        <f>IF(Data!X4298=TRUE(), "Yes", "No")</f>
        <v>No</v>
      </c>
      <c r="T4301" s="40" t="e">
        <f>#REF!</f>
        <v>#REF!</v>
      </c>
    </row>
    <row r="4302" spans="1:20" x14ac:dyDescent="0.3">
      <c r="A4302" s="35" t="str">
        <f>Data!A4299</f>
        <v>NISSAN LEAF 299-1018</v>
      </c>
      <c r="B4302" s="36">
        <f t="shared" ref="B4302:B4365" si="67">N4302</f>
        <v>46087.424942129626</v>
      </c>
      <c r="C4302" s="37" t="str">
        <f>IF(Data!J4299="GpsRecord", CONCATENATE($U$3,": ",Data!M4299,", ",Data!L4299), CONCATENATE(Data!AB4299, " ", Data!AH4299))</f>
        <v>Ubicación: 9.89248, -84.63311</v>
      </c>
      <c r="D4302" s="38" t="str">
        <f>IF(Data!O4299=TRUE(), "Yes", "No")</f>
        <v>Yes</v>
      </c>
      <c r="E4302" s="38" t="str">
        <f>IF(Data!J4299="EngineStatusRecord","Engine",IF(Data!J4299="GpsRecord", "GPS", IF(Data!J4299="EngineFaultRecord", "Fault", IF(Data!J4299="DriverChange","Driver",IF(Data!J4299="CustomRecord","Custom","Debug")))))</f>
        <v>GPS</v>
      </c>
      <c r="F4302" s="39" t="str">
        <f>IF(Data!Y4299=TRUE(), "Yes", "No")</f>
        <v>Yes</v>
      </c>
      <c r="G4302" s="40">
        <f>Data!AK4299</f>
        <v>0</v>
      </c>
      <c r="H4302" s="35">
        <f>Data!AB4299</f>
        <v>0</v>
      </c>
      <c r="I4302" s="35">
        <f>Data!AD4299</f>
        <v>0</v>
      </c>
      <c r="J4302" s="35">
        <f>Data!AF4299</f>
        <v>0</v>
      </c>
      <c r="K4302" s="35" t="str">
        <f>CONCATENATE(Data!AH4299, " ", Data!AI4299)</f>
        <v xml:space="preserve"> </v>
      </c>
      <c r="L4302" s="35" t="str">
        <f>Data!C4299</f>
        <v>Vehicle, Battery Electric Vehicle</v>
      </c>
      <c r="M4302" s="35">
        <f>Data!H4299</f>
        <v>0</v>
      </c>
      <c r="N4302" s="41">
        <f>Data!I4299</f>
        <v>46087.424942129626</v>
      </c>
      <c r="O4302" s="35">
        <f>Data!L4299</f>
        <v>-84.633110000000002</v>
      </c>
      <c r="P4302" s="35">
        <f>Data!M4299</f>
        <v>9.8924800000000008</v>
      </c>
      <c r="Q4302" s="35" t="str">
        <f>IF(Data!N4299=0,"",Data!N4299)</f>
        <v>CurveSpeedEstimateError</v>
      </c>
      <c r="R4302" s="35">
        <f>Data!K4299</f>
        <v>57</v>
      </c>
      <c r="S4302" s="35" t="str">
        <f>IF(Data!X4299=TRUE(), "Yes", "No")</f>
        <v>Yes</v>
      </c>
      <c r="T4302" s="40" t="e">
        <f>#REF!</f>
        <v>#REF!</v>
      </c>
    </row>
    <row r="4303" spans="1:20" x14ac:dyDescent="0.3">
      <c r="A4303" s="35" t="str">
        <f>Data!A4300</f>
        <v>NISSAN LEAF 299-1018</v>
      </c>
      <c r="B4303" s="36">
        <f t="shared" si="67"/>
        <v>46087.425011574072</v>
      </c>
      <c r="C4303" s="37" t="str">
        <f>IF(Data!J4300="GpsRecord", CONCATENATE($U$3,": ",Data!M4300,", ",Data!L4300), CONCATENATE(Data!AB4300, " ", Data!AH4300))</f>
        <v>Velocidad del motor en carretera 58</v>
      </c>
      <c r="D4303" s="38" t="str">
        <f>IF(Data!O4300=TRUE(), "Yes", "No")</f>
        <v>No</v>
      </c>
      <c r="E4303" s="38" t="str">
        <f>IF(Data!J4300="EngineStatusRecord","Engine",IF(Data!J4300="GpsRecord", "GPS", IF(Data!J4300="EngineFaultRecord", "Fault", IF(Data!J4300="DriverChange","Driver",IF(Data!J4300="CustomRecord","Custom","Debug")))))</f>
        <v>Engine</v>
      </c>
      <c r="F4303" s="39" t="str">
        <f>IF(Data!Y4300=TRUE(), "Yes", "No")</f>
        <v>No</v>
      </c>
      <c r="G4303" s="40">
        <f>Data!AK4300</f>
        <v>0</v>
      </c>
      <c r="H4303" s="35" t="str">
        <f>Data!AB4300</f>
        <v>Velocidad del motor en carretera</v>
      </c>
      <c r="I4303" s="35">
        <f>Data!AD4300</f>
        <v>0</v>
      </c>
      <c r="J4303" s="35">
        <f>Data!AF4300</f>
        <v>0</v>
      </c>
      <c r="K4303" s="35" t="str">
        <f>CONCATENATE(Data!AH4300, " ", Data!AI4300)</f>
        <v>58 km/h</v>
      </c>
      <c r="L4303" s="35" t="str">
        <f>Data!C4300</f>
        <v>Vehicle, Battery Electric Vehicle</v>
      </c>
      <c r="M4303" s="35">
        <f>Data!H4300</f>
        <v>0</v>
      </c>
      <c r="N4303" s="41">
        <f>Data!I4300</f>
        <v>46087.425011574072</v>
      </c>
      <c r="O4303" s="35">
        <f>Data!L4300</f>
        <v>0</v>
      </c>
      <c r="P4303" s="35">
        <f>Data!M4300</f>
        <v>0</v>
      </c>
      <c r="Q4303" s="35" t="str">
        <f>IF(Data!N4300=0,"",Data!N4300)</f>
        <v/>
      </c>
      <c r="R4303" s="35">
        <f>Data!K4300</f>
        <v>0</v>
      </c>
      <c r="S4303" s="35" t="str">
        <f>IF(Data!X4300=TRUE(), "Yes", "No")</f>
        <v>No</v>
      </c>
      <c r="T4303" s="40" t="e">
        <f>#REF!</f>
        <v>#REF!</v>
      </c>
    </row>
    <row r="4304" spans="1:20" x14ac:dyDescent="0.3">
      <c r="A4304" s="35" t="str">
        <f>Data!A4301</f>
        <v>NISSAN LEAF 299-1018</v>
      </c>
      <c r="B4304" s="36">
        <f t="shared" si="67"/>
        <v>46087.425023148149</v>
      </c>
      <c r="C4304" s="37" t="str">
        <f>IF(Data!J4301="GpsRecord", CONCATENATE($U$3,": ",Data!M4301,", ",Data!L4301), CONCATENATE(Data!AB4301, " ", Data!AH4301))</f>
        <v>Ubicación: 9.89239, -84.63413</v>
      </c>
      <c r="D4304" s="38" t="str">
        <f>IF(Data!O4301=TRUE(), "Yes", "No")</f>
        <v>Yes</v>
      </c>
      <c r="E4304" s="38" t="str">
        <f>IF(Data!J4301="EngineStatusRecord","Engine",IF(Data!J4301="GpsRecord", "GPS", IF(Data!J4301="EngineFaultRecord", "Fault", IF(Data!J4301="DriverChange","Driver",IF(Data!J4301="CustomRecord","Custom","Debug")))))</f>
        <v>GPS</v>
      </c>
      <c r="F4304" s="39" t="str">
        <f>IF(Data!Y4301=TRUE(), "Yes", "No")</f>
        <v>Yes</v>
      </c>
      <c r="G4304" s="40">
        <f>Data!AK4301</f>
        <v>0</v>
      </c>
      <c r="H4304" s="35">
        <f>Data!AB4301</f>
        <v>0</v>
      </c>
      <c r="I4304" s="35">
        <f>Data!AD4301</f>
        <v>0</v>
      </c>
      <c r="J4304" s="35">
        <f>Data!AF4301</f>
        <v>0</v>
      </c>
      <c r="K4304" s="35" t="str">
        <f>CONCATENATE(Data!AH4301, " ", Data!AI4301)</f>
        <v xml:space="preserve"> </v>
      </c>
      <c r="L4304" s="35" t="str">
        <f>Data!C4301</f>
        <v>Vehicle, Battery Electric Vehicle</v>
      </c>
      <c r="M4304" s="35">
        <f>Data!H4301</f>
        <v>0</v>
      </c>
      <c r="N4304" s="41">
        <f>Data!I4301</f>
        <v>46087.425023148149</v>
      </c>
      <c r="O4304" s="35">
        <f>Data!L4301</f>
        <v>-84.634129999999999</v>
      </c>
      <c r="P4304" s="35">
        <f>Data!M4301</f>
        <v>9.8923900000000007</v>
      </c>
      <c r="Q4304" s="35" t="str">
        <f>IF(Data!N4301=0,"",Data!N4301)</f>
        <v>CurveSpeed</v>
      </c>
      <c r="R4304" s="35">
        <f>Data!K4301</f>
        <v>57</v>
      </c>
      <c r="S4304" s="35" t="str">
        <f>IF(Data!X4301=TRUE(), "Yes", "No")</f>
        <v>Yes</v>
      </c>
      <c r="T4304" s="40" t="e">
        <f>#REF!</f>
        <v>#REF!</v>
      </c>
    </row>
    <row r="4305" spans="1:20" x14ac:dyDescent="0.3">
      <c r="A4305" s="35" t="str">
        <f>Data!A4302</f>
        <v>NISSAN LEAF 299-1018</v>
      </c>
      <c r="B4305" s="36">
        <f t="shared" si="67"/>
        <v>46087.425104166665</v>
      </c>
      <c r="C4305" s="37" t="str">
        <f>IF(Data!J4302="GpsRecord", CONCATENATE($U$3,": ",Data!M4302,", ",Data!L4302), CONCATENATE(Data!AB4302, " ", Data!AH4302))</f>
        <v>Velocidad del motor en carretera 67</v>
      </c>
      <c r="D4305" s="38" t="str">
        <f>IF(Data!O4302=TRUE(), "Yes", "No")</f>
        <v>No</v>
      </c>
      <c r="E4305" s="38" t="str">
        <f>IF(Data!J4302="EngineStatusRecord","Engine",IF(Data!J4302="GpsRecord", "GPS", IF(Data!J4302="EngineFaultRecord", "Fault", IF(Data!J4302="DriverChange","Driver",IF(Data!J4302="CustomRecord","Custom","Debug")))))</f>
        <v>Engine</v>
      </c>
      <c r="F4305" s="39" t="str">
        <f>IF(Data!Y4302=TRUE(), "Yes", "No")</f>
        <v>No</v>
      </c>
      <c r="G4305" s="40">
        <f>Data!AK4302</f>
        <v>0</v>
      </c>
      <c r="H4305" s="35" t="str">
        <f>Data!AB4302</f>
        <v>Velocidad del motor en carretera</v>
      </c>
      <c r="I4305" s="35">
        <f>Data!AD4302</f>
        <v>0</v>
      </c>
      <c r="J4305" s="35">
        <f>Data!AF4302</f>
        <v>0</v>
      </c>
      <c r="K4305" s="35" t="str">
        <f>CONCATENATE(Data!AH4302, " ", Data!AI4302)</f>
        <v>67 km/h</v>
      </c>
      <c r="L4305" s="35" t="str">
        <f>Data!C4302</f>
        <v>Vehicle, Battery Electric Vehicle</v>
      </c>
      <c r="M4305" s="35">
        <f>Data!H4302</f>
        <v>0</v>
      </c>
      <c r="N4305" s="41">
        <f>Data!I4302</f>
        <v>46087.425104166665</v>
      </c>
      <c r="O4305" s="35">
        <f>Data!L4302</f>
        <v>0</v>
      </c>
      <c r="P4305" s="35">
        <f>Data!M4302</f>
        <v>0</v>
      </c>
      <c r="Q4305" s="35" t="str">
        <f>IF(Data!N4302=0,"",Data!N4302)</f>
        <v/>
      </c>
      <c r="R4305" s="35">
        <f>Data!K4302</f>
        <v>0</v>
      </c>
      <c r="S4305" s="35" t="str">
        <f>IF(Data!X4302=TRUE(), "Yes", "No")</f>
        <v>No</v>
      </c>
      <c r="T4305" s="40" t="e">
        <f>#REF!</f>
        <v>#REF!</v>
      </c>
    </row>
    <row r="4306" spans="1:20" x14ac:dyDescent="0.3">
      <c r="A4306" s="35" t="str">
        <f>Data!A4303</f>
        <v>NISSAN LEAF 299-1018</v>
      </c>
      <c r="B4306" s="36">
        <f t="shared" si="67"/>
        <v>46087.425108009258</v>
      </c>
      <c r="C4306" s="37" t="str">
        <f>IF(Data!J4303="GpsRecord", CONCATENATE($U$3,": ",Data!M4303,", ",Data!L4303), CONCATENATE(Data!AB4303, " ", Data!AH4303))</f>
        <v>Energía de la batería del vehículo eléctrico 21326</v>
      </c>
      <c r="D4306" s="38" t="str">
        <f>IF(Data!O4303=TRUE(), "Yes", "No")</f>
        <v>No</v>
      </c>
      <c r="E4306" s="38" t="str">
        <f>IF(Data!J4303="EngineStatusRecord","Engine",IF(Data!J4303="GpsRecord", "GPS", IF(Data!J4303="EngineFaultRecord", "Fault", IF(Data!J4303="DriverChange","Driver",IF(Data!J4303="CustomRecord","Custom","Debug")))))</f>
        <v>Engine</v>
      </c>
      <c r="F4306" s="39" t="str">
        <f>IF(Data!Y4303=TRUE(), "Yes", "No")</f>
        <v>No</v>
      </c>
      <c r="G4306" s="40">
        <f>Data!AK4303</f>
        <v>0</v>
      </c>
      <c r="H4306" s="35" t="str">
        <f>Data!AB4303</f>
        <v>Energía de la batería del vehículo eléctrico</v>
      </c>
      <c r="I4306" s="35">
        <f>Data!AD4303</f>
        <v>0</v>
      </c>
      <c r="J4306" s="35">
        <f>Data!AF4303</f>
        <v>0</v>
      </c>
      <c r="K4306" s="35" t="str">
        <f>CONCATENATE(Data!AH4303, " ", Data!AI4303)</f>
        <v>21326 W</v>
      </c>
      <c r="L4306" s="35" t="str">
        <f>Data!C4303</f>
        <v>Vehicle, Battery Electric Vehicle</v>
      </c>
      <c r="M4306" s="35">
        <f>Data!H4303</f>
        <v>0</v>
      </c>
      <c r="N4306" s="41">
        <f>Data!I4303</f>
        <v>46087.425108009258</v>
      </c>
      <c r="O4306" s="35">
        <f>Data!L4303</f>
        <v>0</v>
      </c>
      <c r="P4306" s="35">
        <f>Data!M4303</f>
        <v>0</v>
      </c>
      <c r="Q4306" s="35" t="str">
        <f>IF(Data!N4303=0,"",Data!N4303)</f>
        <v/>
      </c>
      <c r="R4306" s="35">
        <f>Data!K4303</f>
        <v>0</v>
      </c>
      <c r="S4306" s="35" t="str">
        <f>IF(Data!X4303=TRUE(), "Yes", "No")</f>
        <v>No</v>
      </c>
      <c r="T4306" s="40" t="e">
        <f>#REF!</f>
        <v>#REF!</v>
      </c>
    </row>
    <row r="4307" spans="1:20" x14ac:dyDescent="0.3">
      <c r="A4307" s="35" t="str">
        <f>Data!A4304</f>
        <v>NISSAN LEAF 299-1018</v>
      </c>
      <c r="B4307" s="36">
        <f t="shared" si="67"/>
        <v>46087.425127314818</v>
      </c>
      <c r="C4307" s="37" t="str">
        <f>IF(Data!J4304="GpsRecord", CONCATENATE($U$3,": ",Data!M4304,", ",Data!L4304), CONCATENATE(Data!AB4304, " ", Data!AH4304))</f>
        <v>Ubicación: 9.89227, -84.63554</v>
      </c>
      <c r="D4307" s="38" t="str">
        <f>IF(Data!O4304=TRUE(), "Yes", "No")</f>
        <v>Yes</v>
      </c>
      <c r="E4307" s="38" t="str">
        <f>IF(Data!J4304="EngineStatusRecord","Engine",IF(Data!J4304="GpsRecord", "GPS", IF(Data!J4304="EngineFaultRecord", "Fault", IF(Data!J4304="DriverChange","Driver",IF(Data!J4304="CustomRecord","Custom","Debug")))))</f>
        <v>GPS</v>
      </c>
      <c r="F4307" s="39" t="str">
        <f>IF(Data!Y4304=TRUE(), "Yes", "No")</f>
        <v>Yes</v>
      </c>
      <c r="G4307" s="40">
        <f>Data!AK4304</f>
        <v>0</v>
      </c>
      <c r="H4307" s="35">
        <f>Data!AB4304</f>
        <v>0</v>
      </c>
      <c r="I4307" s="35">
        <f>Data!AD4304</f>
        <v>0</v>
      </c>
      <c r="J4307" s="35">
        <f>Data!AF4304</f>
        <v>0</v>
      </c>
      <c r="K4307" s="35" t="str">
        <f>CONCATENATE(Data!AH4304, " ", Data!AI4304)</f>
        <v xml:space="preserve"> </v>
      </c>
      <c r="L4307" s="35" t="str">
        <f>Data!C4304</f>
        <v>Vehicle, Battery Electric Vehicle</v>
      </c>
      <c r="M4307" s="35">
        <f>Data!H4304</f>
        <v>0</v>
      </c>
      <c r="N4307" s="41">
        <f>Data!I4304</f>
        <v>46087.425127314818</v>
      </c>
      <c r="O4307" s="35">
        <f>Data!L4304</f>
        <v>-84.635540000000006</v>
      </c>
      <c r="P4307" s="35">
        <f>Data!M4304</f>
        <v>9.8922699999999999</v>
      </c>
      <c r="Q4307" s="35" t="str">
        <f>IF(Data!N4304=0,"",Data!N4304)</f>
        <v>CurveSpeed</v>
      </c>
      <c r="R4307" s="35">
        <f>Data!K4304</f>
        <v>66</v>
      </c>
      <c r="S4307" s="35" t="str">
        <f>IF(Data!X4304=TRUE(), "Yes", "No")</f>
        <v>Yes</v>
      </c>
      <c r="T4307" s="40" t="e">
        <f>#REF!</f>
        <v>#REF!</v>
      </c>
    </row>
    <row r="4308" spans="1:20" x14ac:dyDescent="0.3">
      <c r="A4308" s="35" t="str">
        <f>Data!A4305</f>
        <v>NISSAN LEAF 299-1018</v>
      </c>
      <c r="B4308" s="36">
        <f t="shared" si="67"/>
        <v>46087.425196759257</v>
      </c>
      <c r="C4308" s="37" t="str">
        <f>IF(Data!J4305="GpsRecord", CONCATENATE($U$3,": ",Data!M4305,", ",Data!L4305), CONCATENATE(Data!AB4305, " ", Data!AH4305))</f>
        <v>Ubicación: 9.89218, -84.63653</v>
      </c>
      <c r="D4308" s="38" t="str">
        <f>IF(Data!O4305=TRUE(), "Yes", "No")</f>
        <v>Yes</v>
      </c>
      <c r="E4308" s="38" t="str">
        <f>IF(Data!J4305="EngineStatusRecord","Engine",IF(Data!J4305="GpsRecord", "GPS", IF(Data!J4305="EngineFaultRecord", "Fault", IF(Data!J4305="DriverChange","Driver",IF(Data!J4305="CustomRecord","Custom","Debug")))))</f>
        <v>GPS</v>
      </c>
      <c r="F4308" s="39" t="str">
        <f>IF(Data!Y4305=TRUE(), "Yes", "No")</f>
        <v>Yes</v>
      </c>
      <c r="G4308" s="40">
        <f>Data!AK4305</f>
        <v>0</v>
      </c>
      <c r="H4308" s="35">
        <f>Data!AB4305</f>
        <v>0</v>
      </c>
      <c r="I4308" s="35">
        <f>Data!AD4305</f>
        <v>0</v>
      </c>
      <c r="J4308" s="35">
        <f>Data!AF4305</f>
        <v>0</v>
      </c>
      <c r="K4308" s="35" t="str">
        <f>CONCATENATE(Data!AH4305, " ", Data!AI4305)</f>
        <v xml:space="preserve"> </v>
      </c>
      <c r="L4308" s="35" t="str">
        <f>Data!C4305</f>
        <v>Vehicle, Battery Electric Vehicle</v>
      </c>
      <c r="M4308" s="35">
        <f>Data!H4305</f>
        <v>0</v>
      </c>
      <c r="N4308" s="41">
        <f>Data!I4305</f>
        <v>46087.425196759257</v>
      </c>
      <c r="O4308" s="35">
        <f>Data!L4305</f>
        <v>-84.636529999999993</v>
      </c>
      <c r="P4308" s="35">
        <f>Data!M4305</f>
        <v>9.8921799999999998</v>
      </c>
      <c r="Q4308" s="35" t="str">
        <f>IF(Data!N4305=0,"",Data!N4305)</f>
        <v>CurvePositionEstimateError</v>
      </c>
      <c r="R4308" s="35">
        <f>Data!K4305</f>
        <v>65</v>
      </c>
      <c r="S4308" s="35" t="str">
        <f>IF(Data!X4305=TRUE(), "Yes", "No")</f>
        <v>Yes</v>
      </c>
      <c r="T4308" s="40" t="e">
        <f>#REF!</f>
        <v>#REF!</v>
      </c>
    </row>
    <row r="4309" spans="1:20" x14ac:dyDescent="0.3">
      <c r="A4309" s="35" t="str">
        <f>Data!A4306</f>
        <v>NISSAN LEAF 299-1018</v>
      </c>
      <c r="B4309" s="36">
        <f t="shared" si="67"/>
        <v>46087.425231793983</v>
      </c>
      <c r="C4309" s="37" t="str">
        <f>IF(Data!J4306="GpsRecord", CONCATENATE($U$3,": ",Data!M4306,", ",Data!L4306), CONCATENATE(Data!AB4306, " ", Data!AH4306))</f>
        <v>Velocidad del motor en carretera 65</v>
      </c>
      <c r="D4309" s="38" t="str">
        <f>IF(Data!O4306=TRUE(), "Yes", "No")</f>
        <v>No</v>
      </c>
      <c r="E4309" s="38" t="str">
        <f>IF(Data!J4306="EngineStatusRecord","Engine",IF(Data!J4306="GpsRecord", "GPS", IF(Data!J4306="EngineFaultRecord", "Fault", IF(Data!J4306="DriverChange","Driver",IF(Data!J4306="CustomRecord","Custom","Debug")))))</f>
        <v>Engine</v>
      </c>
      <c r="F4309" s="39" t="str">
        <f>IF(Data!Y4306=TRUE(), "Yes", "No")</f>
        <v>No</v>
      </c>
      <c r="G4309" s="40">
        <f>Data!AK4306</f>
        <v>0</v>
      </c>
      <c r="H4309" s="35" t="str">
        <f>Data!AB4306</f>
        <v>Velocidad del motor en carretera</v>
      </c>
      <c r="I4309" s="35">
        <f>Data!AD4306</f>
        <v>0</v>
      </c>
      <c r="J4309" s="35">
        <f>Data!AF4306</f>
        <v>0</v>
      </c>
      <c r="K4309" s="35" t="str">
        <f>CONCATENATE(Data!AH4306, " ", Data!AI4306)</f>
        <v>65 km/h</v>
      </c>
      <c r="L4309" s="35" t="str">
        <f>Data!C4306</f>
        <v>Vehicle, Battery Electric Vehicle</v>
      </c>
      <c r="M4309" s="35">
        <f>Data!H4306</f>
        <v>0</v>
      </c>
      <c r="N4309" s="41">
        <f>Data!I4306</f>
        <v>46087.425231793983</v>
      </c>
      <c r="O4309" s="35">
        <f>Data!L4306</f>
        <v>0</v>
      </c>
      <c r="P4309" s="35">
        <f>Data!M4306</f>
        <v>0</v>
      </c>
      <c r="Q4309" s="35" t="str">
        <f>IF(Data!N4306=0,"",Data!N4306)</f>
        <v/>
      </c>
      <c r="R4309" s="35">
        <f>Data!K4306</f>
        <v>0</v>
      </c>
      <c r="S4309" s="35" t="str">
        <f>IF(Data!X4306=TRUE(), "Yes", "No")</f>
        <v>No</v>
      </c>
      <c r="T4309" s="40" t="e">
        <f>#REF!</f>
        <v>#REF!</v>
      </c>
    </row>
    <row r="4310" spans="1:20" x14ac:dyDescent="0.3">
      <c r="A4310" s="35" t="str">
        <f>Data!A4307</f>
        <v>NISSAN LEAF 299-1018</v>
      </c>
      <c r="B4310" s="36">
        <f t="shared" si="67"/>
        <v>46087.425247939813</v>
      </c>
      <c r="C4310" s="37" t="str">
        <f>IF(Data!J4307="GpsRecord", CONCATENATE($U$3,": ",Data!M4307,", ",Data!L4307), CONCATENATE(Data!AB4307, " ", Data!AH4307))</f>
        <v>Estado de carga genérico 56.34</v>
      </c>
      <c r="D4310" s="38" t="str">
        <f>IF(Data!O4307=TRUE(), "Yes", "No")</f>
        <v>No</v>
      </c>
      <c r="E4310" s="38" t="str">
        <f>IF(Data!J4307="EngineStatusRecord","Engine",IF(Data!J4307="GpsRecord", "GPS", IF(Data!J4307="EngineFaultRecord", "Fault", IF(Data!J4307="DriverChange","Driver",IF(Data!J4307="CustomRecord","Custom","Debug")))))</f>
        <v>Engine</v>
      </c>
      <c r="F4310" s="39" t="str">
        <f>IF(Data!Y4307=TRUE(), "Yes", "No")</f>
        <v>No</v>
      </c>
      <c r="G4310" s="40">
        <f>Data!AK4307</f>
        <v>0</v>
      </c>
      <c r="H4310" s="35" t="str">
        <f>Data!AB4307</f>
        <v>Estado de carga genérico</v>
      </c>
      <c r="I4310" s="35">
        <f>Data!AD4307</f>
        <v>0</v>
      </c>
      <c r="J4310" s="35">
        <f>Data!AF4307</f>
        <v>0</v>
      </c>
      <c r="K4310" s="35" t="str">
        <f>CONCATENATE(Data!AH4307, " ", Data!AI4307)</f>
        <v>56.34 %</v>
      </c>
      <c r="L4310" s="35" t="str">
        <f>Data!C4307</f>
        <v>Vehicle, Battery Electric Vehicle</v>
      </c>
      <c r="M4310" s="35">
        <f>Data!H4307</f>
        <v>0</v>
      </c>
      <c r="N4310" s="41">
        <f>Data!I4307</f>
        <v>46087.425247939813</v>
      </c>
      <c r="O4310" s="35">
        <f>Data!L4307</f>
        <v>0</v>
      </c>
      <c r="P4310" s="35">
        <f>Data!M4307</f>
        <v>0</v>
      </c>
      <c r="Q4310" s="35" t="str">
        <f>IF(Data!N4307=0,"",Data!N4307)</f>
        <v/>
      </c>
      <c r="R4310" s="35">
        <f>Data!K4307</f>
        <v>0</v>
      </c>
      <c r="S4310" s="35" t="str">
        <f>IF(Data!X4307=TRUE(), "Yes", "No")</f>
        <v>No</v>
      </c>
      <c r="T4310" s="40" t="e">
        <f>#REF!</f>
        <v>#REF!</v>
      </c>
    </row>
    <row r="4311" spans="1:20" x14ac:dyDescent="0.3">
      <c r="A4311" s="35" t="str">
        <f>Data!A4308</f>
        <v>NISSAN LEAF 299-1018</v>
      </c>
      <c r="B4311" s="36">
        <f t="shared" si="67"/>
        <v>46087.425282118056</v>
      </c>
      <c r="C4311" s="37" t="str">
        <f>IF(Data!J4308="GpsRecord", CONCATENATE($U$3,": ",Data!M4308,", ",Data!L4308), CONCATENATE(Data!AB4308, " ", Data!AH4308))</f>
        <v>Energía de la batería del vehículo eléctrico -11182</v>
      </c>
      <c r="D4311" s="38" t="str">
        <f>IF(Data!O4308=TRUE(), "Yes", "No")</f>
        <v>No</v>
      </c>
      <c r="E4311" s="38" t="str">
        <f>IF(Data!J4308="EngineStatusRecord","Engine",IF(Data!J4308="GpsRecord", "GPS", IF(Data!J4308="EngineFaultRecord", "Fault", IF(Data!J4308="DriverChange","Driver",IF(Data!J4308="CustomRecord","Custom","Debug")))))</f>
        <v>Engine</v>
      </c>
      <c r="F4311" s="39" t="str">
        <f>IF(Data!Y4308=TRUE(), "Yes", "No")</f>
        <v>No</v>
      </c>
      <c r="G4311" s="40">
        <f>Data!AK4308</f>
        <v>0</v>
      </c>
      <c r="H4311" s="35" t="str">
        <f>Data!AB4308</f>
        <v>Energía de la batería del vehículo eléctrico</v>
      </c>
      <c r="I4311" s="35">
        <f>Data!AD4308</f>
        <v>0</v>
      </c>
      <c r="J4311" s="35">
        <f>Data!AF4308</f>
        <v>0</v>
      </c>
      <c r="K4311" s="35" t="str">
        <f>CONCATENATE(Data!AH4308, " ", Data!AI4308)</f>
        <v>-11182 W</v>
      </c>
      <c r="L4311" s="35" t="str">
        <f>Data!C4308</f>
        <v>Vehicle, Battery Electric Vehicle</v>
      </c>
      <c r="M4311" s="35">
        <f>Data!H4308</f>
        <v>0</v>
      </c>
      <c r="N4311" s="41">
        <f>Data!I4308</f>
        <v>46087.425282118056</v>
      </c>
      <c r="O4311" s="35">
        <f>Data!L4308</f>
        <v>0</v>
      </c>
      <c r="P4311" s="35">
        <f>Data!M4308</f>
        <v>0</v>
      </c>
      <c r="Q4311" s="35" t="str">
        <f>IF(Data!N4308=0,"",Data!N4308)</f>
        <v/>
      </c>
      <c r="R4311" s="35">
        <f>Data!K4308</f>
        <v>0</v>
      </c>
      <c r="S4311" s="35" t="str">
        <f>IF(Data!X4308=TRUE(), "Yes", "No")</f>
        <v>No</v>
      </c>
      <c r="T4311" s="40" t="e">
        <f>#REF!</f>
        <v>#REF!</v>
      </c>
    </row>
    <row r="4312" spans="1:20" x14ac:dyDescent="0.3">
      <c r="A4312" s="35" t="str">
        <f>Data!A4309</f>
        <v>NISSAN LEAF 299-1018</v>
      </c>
      <c r="B4312" s="36">
        <f t="shared" si="67"/>
        <v>46087.425347222219</v>
      </c>
      <c r="C4312" s="37" t="str">
        <f>IF(Data!J4309="GpsRecord", CONCATENATE($U$3,": ",Data!M4309,", ",Data!L4309), CONCATENATE(Data!AB4309, " ", Data!AH4309))</f>
        <v>Ubicación: 9.89201, -84.63849</v>
      </c>
      <c r="D4312" s="38" t="str">
        <f>IF(Data!O4309=TRUE(), "Yes", "No")</f>
        <v>Yes</v>
      </c>
      <c r="E4312" s="38" t="str">
        <f>IF(Data!J4309="EngineStatusRecord","Engine",IF(Data!J4309="GpsRecord", "GPS", IF(Data!J4309="EngineFaultRecord", "Fault", IF(Data!J4309="DriverChange","Driver",IF(Data!J4309="CustomRecord","Custom","Debug")))))</f>
        <v>GPS</v>
      </c>
      <c r="F4312" s="39" t="str">
        <f>IF(Data!Y4309=TRUE(), "Yes", "No")</f>
        <v>Yes</v>
      </c>
      <c r="G4312" s="40">
        <f>Data!AK4309</f>
        <v>0</v>
      </c>
      <c r="H4312" s="35">
        <f>Data!AB4309</f>
        <v>0</v>
      </c>
      <c r="I4312" s="35">
        <f>Data!AD4309</f>
        <v>0</v>
      </c>
      <c r="J4312" s="35">
        <f>Data!AF4309</f>
        <v>0</v>
      </c>
      <c r="K4312" s="35" t="str">
        <f>CONCATENATE(Data!AH4309, " ", Data!AI4309)</f>
        <v xml:space="preserve"> </v>
      </c>
      <c r="L4312" s="35" t="str">
        <f>Data!C4309</f>
        <v>Vehicle, Battery Electric Vehicle</v>
      </c>
      <c r="M4312" s="35">
        <f>Data!H4309</f>
        <v>0</v>
      </c>
      <c r="N4312" s="41">
        <f>Data!I4309</f>
        <v>46087.425347222219</v>
      </c>
      <c r="O4312" s="35">
        <f>Data!L4309</f>
        <v>-84.638490000000004</v>
      </c>
      <c r="P4312" s="35">
        <f>Data!M4309</f>
        <v>9.8920100000000009</v>
      </c>
      <c r="Q4312" s="35" t="str">
        <f>IF(Data!N4309=0,"",Data!N4309)</f>
        <v>CurveSpeedEstimateError</v>
      </c>
      <c r="R4312" s="35">
        <f>Data!K4309</f>
        <v>52</v>
      </c>
      <c r="S4312" s="35" t="str">
        <f>IF(Data!X4309=TRUE(), "Yes", "No")</f>
        <v>Yes</v>
      </c>
      <c r="T4312" s="40" t="e">
        <f>#REF!</f>
        <v>#REF!</v>
      </c>
    </row>
    <row r="4313" spans="1:20" x14ac:dyDescent="0.3">
      <c r="A4313" s="35" t="str">
        <f>Data!A4310</f>
        <v>NISSAN LEAF 299-1018</v>
      </c>
      <c r="B4313" s="36">
        <f t="shared" si="67"/>
        <v>46087.425350428239</v>
      </c>
      <c r="C4313" s="37" t="str">
        <f>IF(Data!J4310="GpsRecord", CONCATENATE($U$3,": ",Data!M4310,", ",Data!L4310), CONCATENATE(Data!AB4310, " ", Data!AH4310))</f>
        <v>Odómetro 15984</v>
      </c>
      <c r="D4313" s="38" t="str">
        <f>IF(Data!O4310=TRUE(), "Yes", "No")</f>
        <v>No</v>
      </c>
      <c r="E4313" s="38" t="str">
        <f>IF(Data!J4310="EngineStatusRecord","Engine",IF(Data!J4310="GpsRecord", "GPS", IF(Data!J4310="EngineFaultRecord", "Fault", IF(Data!J4310="DriverChange","Driver",IF(Data!J4310="CustomRecord","Custom","Debug")))))</f>
        <v>Engine</v>
      </c>
      <c r="F4313" s="39" t="str">
        <f>IF(Data!Y4310=TRUE(), "Yes", "No")</f>
        <v>No</v>
      </c>
      <c r="G4313" s="40">
        <f>Data!AK4310</f>
        <v>0</v>
      </c>
      <c r="H4313" s="35" t="str">
        <f>Data!AB4310</f>
        <v>Odómetro</v>
      </c>
      <c r="I4313" s="35">
        <f>Data!AD4310</f>
        <v>0</v>
      </c>
      <c r="J4313" s="35">
        <f>Data!AF4310</f>
        <v>0</v>
      </c>
      <c r="K4313" s="35" t="str">
        <f>CONCATENATE(Data!AH4310, " ", Data!AI4310)</f>
        <v>15984 km</v>
      </c>
      <c r="L4313" s="35" t="str">
        <f>Data!C4310</f>
        <v>Vehicle, Battery Electric Vehicle</v>
      </c>
      <c r="M4313" s="35">
        <f>Data!H4310</f>
        <v>0</v>
      </c>
      <c r="N4313" s="41">
        <f>Data!I4310</f>
        <v>46087.425350428239</v>
      </c>
      <c r="O4313" s="35">
        <f>Data!L4310</f>
        <v>0</v>
      </c>
      <c r="P4313" s="35">
        <f>Data!M4310</f>
        <v>0</v>
      </c>
      <c r="Q4313" s="35" t="str">
        <f>IF(Data!N4310=0,"",Data!N4310)</f>
        <v/>
      </c>
      <c r="R4313" s="35">
        <f>Data!K4310</f>
        <v>0</v>
      </c>
      <c r="S4313" s="35" t="str">
        <f>IF(Data!X4310=TRUE(), "Yes", "No")</f>
        <v>No</v>
      </c>
      <c r="T4313" s="40" t="e">
        <f>#REF!</f>
        <v>#REF!</v>
      </c>
    </row>
    <row r="4314" spans="1:20" x14ac:dyDescent="0.3">
      <c r="A4314" s="35" t="str">
        <f>Data!A4311</f>
        <v>NISSAN LEAF 299-1018</v>
      </c>
      <c r="B4314" s="36">
        <f t="shared" si="67"/>
        <v>46087.425350428239</v>
      </c>
      <c r="C4314" s="37" t="str">
        <f>IF(Data!J4311="GpsRecord", CONCATENATE($U$3,": ",Data!M4311,", ",Data!L4311), CONCATENATE(Data!AB4311, " ", Data!AH4311))</f>
        <v>Odómetro sin procesar 15984</v>
      </c>
      <c r="D4314" s="38" t="str">
        <f>IF(Data!O4311=TRUE(), "Yes", "No")</f>
        <v>No</v>
      </c>
      <c r="E4314" s="38" t="str">
        <f>IF(Data!J4311="EngineStatusRecord","Engine",IF(Data!J4311="GpsRecord", "GPS", IF(Data!J4311="EngineFaultRecord", "Fault", IF(Data!J4311="DriverChange","Driver",IF(Data!J4311="CustomRecord","Custom","Debug")))))</f>
        <v>Engine</v>
      </c>
      <c r="F4314" s="39" t="str">
        <f>IF(Data!Y4311=TRUE(), "Yes", "No")</f>
        <v>No</v>
      </c>
      <c r="G4314" s="40">
        <f>Data!AK4311</f>
        <v>0</v>
      </c>
      <c r="H4314" s="35" t="str">
        <f>Data!AB4311</f>
        <v>Odómetro sin procesar</v>
      </c>
      <c r="I4314" s="35">
        <f>Data!AD4311</f>
        <v>0</v>
      </c>
      <c r="J4314" s="35">
        <f>Data!AF4311</f>
        <v>0</v>
      </c>
      <c r="K4314" s="35" t="str">
        <f>CONCATENATE(Data!AH4311, " ", Data!AI4311)</f>
        <v>15984 km</v>
      </c>
      <c r="L4314" s="35" t="str">
        <f>Data!C4311</f>
        <v>Vehicle, Battery Electric Vehicle</v>
      </c>
      <c r="M4314" s="35">
        <f>Data!H4311</f>
        <v>0</v>
      </c>
      <c r="N4314" s="41">
        <f>Data!I4311</f>
        <v>46087.425350428239</v>
      </c>
      <c r="O4314" s="35">
        <f>Data!L4311</f>
        <v>0</v>
      </c>
      <c r="P4314" s="35">
        <f>Data!M4311</f>
        <v>0</v>
      </c>
      <c r="Q4314" s="35" t="str">
        <f>IF(Data!N4311=0,"",Data!N4311)</f>
        <v/>
      </c>
      <c r="R4314" s="35">
        <f>Data!K4311</f>
        <v>0</v>
      </c>
      <c r="S4314" s="35" t="str">
        <f>IF(Data!X4311=TRUE(), "Yes", "No")</f>
        <v>No</v>
      </c>
      <c r="T4314" s="40" t="e">
        <f>#REF!</f>
        <v>#REF!</v>
      </c>
    </row>
    <row r="4315" spans="1:20" x14ac:dyDescent="0.3">
      <c r="A4315" s="35" t="str">
        <f>Data!A4312</f>
        <v>NISSAN LEAF 299-1018</v>
      </c>
      <c r="B4315" s="36">
        <f t="shared" si="67"/>
        <v>46087.425405277776</v>
      </c>
      <c r="C4315" s="37" t="str">
        <f>IF(Data!J4312="GpsRecord", CONCATENATE($U$3,": ",Data!M4312,", ",Data!L4312), CONCATENATE(Data!AB4312, " ", Data!AH4312))</f>
        <v>Velocidad del motor en carretera 47</v>
      </c>
      <c r="D4315" s="38" t="str">
        <f>IF(Data!O4312=TRUE(), "Yes", "No")</f>
        <v>No</v>
      </c>
      <c r="E4315" s="38" t="str">
        <f>IF(Data!J4312="EngineStatusRecord","Engine",IF(Data!J4312="GpsRecord", "GPS", IF(Data!J4312="EngineFaultRecord", "Fault", IF(Data!J4312="DriverChange","Driver",IF(Data!J4312="CustomRecord","Custom","Debug")))))</f>
        <v>Engine</v>
      </c>
      <c r="F4315" s="39" t="str">
        <f>IF(Data!Y4312=TRUE(), "Yes", "No")</f>
        <v>No</v>
      </c>
      <c r="G4315" s="40">
        <f>Data!AK4312</f>
        <v>0</v>
      </c>
      <c r="H4315" s="35" t="str">
        <f>Data!AB4312</f>
        <v>Velocidad del motor en carretera</v>
      </c>
      <c r="I4315" s="35">
        <f>Data!AD4312</f>
        <v>0</v>
      </c>
      <c r="J4315" s="35">
        <f>Data!AF4312</f>
        <v>0</v>
      </c>
      <c r="K4315" s="35" t="str">
        <f>CONCATENATE(Data!AH4312, " ", Data!AI4312)</f>
        <v>47 km/h</v>
      </c>
      <c r="L4315" s="35" t="str">
        <f>Data!C4312</f>
        <v>Vehicle, Battery Electric Vehicle</v>
      </c>
      <c r="M4315" s="35">
        <f>Data!H4312</f>
        <v>0</v>
      </c>
      <c r="N4315" s="41">
        <f>Data!I4312</f>
        <v>46087.425405277776</v>
      </c>
      <c r="O4315" s="35">
        <f>Data!L4312</f>
        <v>0</v>
      </c>
      <c r="P4315" s="35">
        <f>Data!M4312</f>
        <v>0</v>
      </c>
      <c r="Q4315" s="35" t="str">
        <f>IF(Data!N4312=0,"",Data!N4312)</f>
        <v/>
      </c>
      <c r="R4315" s="35">
        <f>Data!K4312</f>
        <v>0</v>
      </c>
      <c r="S4315" s="35" t="str">
        <f>IF(Data!X4312=TRUE(), "Yes", "No")</f>
        <v>No</v>
      </c>
      <c r="T4315" s="40" t="e">
        <f>#REF!</f>
        <v>#REF!</v>
      </c>
    </row>
    <row r="4316" spans="1:20" x14ac:dyDescent="0.3">
      <c r="A4316" s="35" t="str">
        <f>Data!A4313</f>
        <v>NISSAN LEAF 299-1018</v>
      </c>
      <c r="B4316" s="36">
        <f t="shared" si="67"/>
        <v>46087.425451388888</v>
      </c>
      <c r="C4316" s="37" t="str">
        <f>IF(Data!J4313="GpsRecord", CONCATENATE($U$3,": ",Data!M4313,", ",Data!L4313), CONCATENATE(Data!AB4313, " ", Data!AH4313))</f>
        <v>Ubicación: 9.89192, -84.63957</v>
      </c>
      <c r="D4316" s="38" t="str">
        <f>IF(Data!O4313=TRUE(), "Yes", "No")</f>
        <v>Yes</v>
      </c>
      <c r="E4316" s="38" t="str">
        <f>IF(Data!J4313="EngineStatusRecord","Engine",IF(Data!J4313="GpsRecord", "GPS", IF(Data!J4313="EngineFaultRecord", "Fault", IF(Data!J4313="DriverChange","Driver",IF(Data!J4313="CustomRecord","Custom","Debug")))))</f>
        <v>GPS</v>
      </c>
      <c r="F4316" s="39" t="str">
        <f>IF(Data!Y4313=TRUE(), "Yes", "No")</f>
        <v>Yes</v>
      </c>
      <c r="G4316" s="40">
        <f>Data!AK4313</f>
        <v>0</v>
      </c>
      <c r="H4316" s="35">
        <f>Data!AB4313</f>
        <v>0</v>
      </c>
      <c r="I4316" s="35">
        <f>Data!AD4313</f>
        <v>0</v>
      </c>
      <c r="J4316" s="35">
        <f>Data!AF4313</f>
        <v>0</v>
      </c>
      <c r="K4316" s="35" t="str">
        <f>CONCATENATE(Data!AH4313, " ", Data!AI4313)</f>
        <v xml:space="preserve"> </v>
      </c>
      <c r="L4316" s="35" t="str">
        <f>Data!C4313</f>
        <v>Vehicle, Battery Electric Vehicle</v>
      </c>
      <c r="M4316" s="35">
        <f>Data!H4313</f>
        <v>0</v>
      </c>
      <c r="N4316" s="41">
        <f>Data!I4313</f>
        <v>46087.425451388888</v>
      </c>
      <c r="O4316" s="35">
        <f>Data!L4313</f>
        <v>-84.639570000000006</v>
      </c>
      <c r="P4316" s="35">
        <f>Data!M4313</f>
        <v>9.8919200000000007</v>
      </c>
      <c r="Q4316" s="35" t="str">
        <f>IF(Data!N4313=0,"",Data!N4313)</f>
        <v>CurvePositionEstimateError</v>
      </c>
      <c r="R4316" s="35">
        <f>Data!K4313</f>
        <v>46</v>
      </c>
      <c r="S4316" s="35" t="str">
        <f>IF(Data!X4313=TRUE(), "Yes", "No")</f>
        <v>Yes</v>
      </c>
      <c r="T4316" s="40" t="e">
        <f>#REF!</f>
        <v>#REF!</v>
      </c>
    </row>
    <row r="4317" spans="1:20" x14ac:dyDescent="0.3">
      <c r="A4317" s="35" t="str">
        <f>Data!A4314</f>
        <v>NISSAN LEAF 299-1018</v>
      </c>
      <c r="B4317" s="36">
        <f t="shared" si="67"/>
        <v>46087.42546327546</v>
      </c>
      <c r="C4317" s="37" t="str">
        <f>IF(Data!J4314="GpsRecord", CONCATENATE($U$3,": ",Data!M4314,", ",Data!L4314), CONCATENATE(Data!AB4314, " ", Data!AH4314))</f>
        <v>Velocidad del motor en carretera 49</v>
      </c>
      <c r="D4317" s="38" t="str">
        <f>IF(Data!O4314=TRUE(), "Yes", "No")</f>
        <v>No</v>
      </c>
      <c r="E4317" s="38" t="str">
        <f>IF(Data!J4314="EngineStatusRecord","Engine",IF(Data!J4314="GpsRecord", "GPS", IF(Data!J4314="EngineFaultRecord", "Fault", IF(Data!J4314="DriverChange","Driver",IF(Data!J4314="CustomRecord","Custom","Debug")))))</f>
        <v>Engine</v>
      </c>
      <c r="F4317" s="39" t="str">
        <f>IF(Data!Y4314=TRUE(), "Yes", "No")</f>
        <v>No</v>
      </c>
      <c r="G4317" s="40">
        <f>Data!AK4314</f>
        <v>0</v>
      </c>
      <c r="H4317" s="35" t="str">
        <f>Data!AB4314</f>
        <v>Velocidad del motor en carretera</v>
      </c>
      <c r="I4317" s="35">
        <f>Data!AD4314</f>
        <v>0</v>
      </c>
      <c r="J4317" s="35">
        <f>Data!AF4314</f>
        <v>0</v>
      </c>
      <c r="K4317" s="35" t="str">
        <f>CONCATENATE(Data!AH4314, " ", Data!AI4314)</f>
        <v>49 km/h</v>
      </c>
      <c r="L4317" s="35" t="str">
        <f>Data!C4314</f>
        <v>Vehicle, Battery Electric Vehicle</v>
      </c>
      <c r="M4317" s="35">
        <f>Data!H4314</f>
        <v>0</v>
      </c>
      <c r="N4317" s="41">
        <f>Data!I4314</f>
        <v>46087.42546327546</v>
      </c>
      <c r="O4317" s="35">
        <f>Data!L4314</f>
        <v>0</v>
      </c>
      <c r="P4317" s="35">
        <f>Data!M4314</f>
        <v>0</v>
      </c>
      <c r="Q4317" s="35" t="str">
        <f>IF(Data!N4314=0,"",Data!N4314)</f>
        <v/>
      </c>
      <c r="R4317" s="35">
        <f>Data!K4314</f>
        <v>0</v>
      </c>
      <c r="S4317" s="35" t="str">
        <f>IF(Data!X4314=TRUE(), "Yes", "No")</f>
        <v>No</v>
      </c>
      <c r="T4317" s="40" t="e">
        <f>#REF!</f>
        <v>#REF!</v>
      </c>
    </row>
    <row r="4318" spans="1:20" x14ac:dyDescent="0.3">
      <c r="A4318" s="35" t="str">
        <f>Data!A4315</f>
        <v>NISSAN LEAF 299-1018</v>
      </c>
      <c r="B4318" s="36">
        <f t="shared" si="67"/>
        <v>46087.425497685188</v>
      </c>
      <c r="C4318" s="37" t="str">
        <f>IF(Data!J4315="GpsRecord", CONCATENATE($U$3,": ",Data!M4315,", ",Data!L4315), CONCATENATE(Data!AB4315, " ", Data!AH4315))</f>
        <v>Ubicación: 9.89188, -84.64007</v>
      </c>
      <c r="D4318" s="38" t="str">
        <f>IF(Data!O4315=TRUE(), "Yes", "No")</f>
        <v>Yes</v>
      </c>
      <c r="E4318" s="38" t="str">
        <f>IF(Data!J4315="EngineStatusRecord","Engine",IF(Data!J4315="GpsRecord", "GPS", IF(Data!J4315="EngineFaultRecord", "Fault", IF(Data!J4315="DriverChange","Driver",IF(Data!J4315="CustomRecord","Custom","Debug")))))</f>
        <v>GPS</v>
      </c>
      <c r="F4318" s="39" t="str">
        <f>IF(Data!Y4315=TRUE(), "Yes", "No")</f>
        <v>Yes</v>
      </c>
      <c r="G4318" s="40">
        <f>Data!AK4315</f>
        <v>0</v>
      </c>
      <c r="H4318" s="35">
        <f>Data!AB4315</f>
        <v>0</v>
      </c>
      <c r="I4318" s="35">
        <f>Data!AD4315</f>
        <v>0</v>
      </c>
      <c r="J4318" s="35">
        <f>Data!AF4315</f>
        <v>0</v>
      </c>
      <c r="K4318" s="35" t="str">
        <f>CONCATENATE(Data!AH4315, " ", Data!AI4315)</f>
        <v xml:space="preserve"> </v>
      </c>
      <c r="L4318" s="35" t="str">
        <f>Data!C4315</f>
        <v>Vehicle, Battery Electric Vehicle</v>
      </c>
      <c r="M4318" s="35">
        <f>Data!H4315</f>
        <v>0</v>
      </c>
      <c r="N4318" s="41">
        <f>Data!I4315</f>
        <v>46087.425497685188</v>
      </c>
      <c r="O4318" s="35">
        <f>Data!L4315</f>
        <v>-84.640069999999994</v>
      </c>
      <c r="P4318" s="35">
        <f>Data!M4315</f>
        <v>9.8918800000000005</v>
      </c>
      <c r="Q4318" s="35" t="str">
        <f>IF(Data!N4315=0,"",Data!N4315)</f>
        <v>CurveSpeedEstimateError</v>
      </c>
      <c r="R4318" s="35">
        <f>Data!K4315</f>
        <v>53</v>
      </c>
      <c r="S4318" s="35" t="str">
        <f>IF(Data!X4315=TRUE(), "Yes", "No")</f>
        <v>Yes</v>
      </c>
      <c r="T4318" s="40" t="e">
        <f>#REF!</f>
        <v>#REF!</v>
      </c>
    </row>
    <row r="4319" spans="1:20" x14ac:dyDescent="0.3">
      <c r="A4319" s="35" t="str">
        <f>Data!A4316</f>
        <v>NISSAN LEAF 299-1018</v>
      </c>
      <c r="B4319" s="36">
        <f t="shared" si="67"/>
        <v>46087.425538009258</v>
      </c>
      <c r="C4319" s="37" t="str">
        <f>IF(Data!J4316="GpsRecord", CONCATENATE($U$3,": ",Data!M4316,", ",Data!L4316), CONCATENATE(Data!AB4316, " ", Data!AH4316))</f>
        <v>Energía de la batería del vehículo eléctrico 38675</v>
      </c>
      <c r="D4319" s="38" t="str">
        <f>IF(Data!O4316=TRUE(), "Yes", "No")</f>
        <v>No</v>
      </c>
      <c r="E4319" s="38" t="str">
        <f>IF(Data!J4316="EngineStatusRecord","Engine",IF(Data!J4316="GpsRecord", "GPS", IF(Data!J4316="EngineFaultRecord", "Fault", IF(Data!J4316="DriverChange","Driver",IF(Data!J4316="CustomRecord","Custom","Debug")))))</f>
        <v>Engine</v>
      </c>
      <c r="F4319" s="39" t="str">
        <f>IF(Data!Y4316=TRUE(), "Yes", "No")</f>
        <v>No</v>
      </c>
      <c r="G4319" s="40">
        <f>Data!AK4316</f>
        <v>0</v>
      </c>
      <c r="H4319" s="35" t="str">
        <f>Data!AB4316</f>
        <v>Energía de la batería del vehículo eléctrico</v>
      </c>
      <c r="I4319" s="35">
        <f>Data!AD4316</f>
        <v>0</v>
      </c>
      <c r="J4319" s="35">
        <f>Data!AF4316</f>
        <v>0</v>
      </c>
      <c r="K4319" s="35" t="str">
        <f>CONCATENATE(Data!AH4316, " ", Data!AI4316)</f>
        <v>38675 W</v>
      </c>
      <c r="L4319" s="35" t="str">
        <f>Data!C4316</f>
        <v>Vehicle, Battery Electric Vehicle</v>
      </c>
      <c r="M4319" s="35">
        <f>Data!H4316</f>
        <v>0</v>
      </c>
      <c r="N4319" s="41">
        <f>Data!I4316</f>
        <v>46087.425538009258</v>
      </c>
      <c r="O4319" s="35">
        <f>Data!L4316</f>
        <v>0</v>
      </c>
      <c r="P4319" s="35">
        <f>Data!M4316</f>
        <v>0</v>
      </c>
      <c r="Q4319" s="35" t="str">
        <f>IF(Data!N4316=0,"",Data!N4316)</f>
        <v/>
      </c>
      <c r="R4319" s="35">
        <f>Data!K4316</f>
        <v>0</v>
      </c>
      <c r="S4319" s="35" t="str">
        <f>IF(Data!X4316=TRUE(), "Yes", "No")</f>
        <v>No</v>
      </c>
      <c r="T4319" s="40" t="e">
        <f>#REF!</f>
        <v>#REF!</v>
      </c>
    </row>
    <row r="4320" spans="1:20" x14ac:dyDescent="0.3">
      <c r="A4320" s="35" t="str">
        <f>Data!A4317</f>
        <v>NISSAN LEAF 299-1018</v>
      </c>
      <c r="B4320" s="36">
        <f t="shared" si="67"/>
        <v>46087.42559027778</v>
      </c>
      <c r="C4320" s="37" t="str">
        <f>IF(Data!J4317="GpsRecord", CONCATENATE($U$3,": ",Data!M4317,", ",Data!L4317), CONCATENATE(Data!AB4317, " ", Data!AH4317))</f>
        <v>Ubicación: 9.89176, -84.64135</v>
      </c>
      <c r="D4320" s="38" t="str">
        <f>IF(Data!O4317=TRUE(), "Yes", "No")</f>
        <v>Yes</v>
      </c>
      <c r="E4320" s="38" t="str">
        <f>IF(Data!J4317="EngineStatusRecord","Engine",IF(Data!J4317="GpsRecord", "GPS", IF(Data!J4317="EngineFaultRecord", "Fault", IF(Data!J4317="DriverChange","Driver",IF(Data!J4317="CustomRecord","Custom","Debug")))))</f>
        <v>GPS</v>
      </c>
      <c r="F4320" s="39" t="str">
        <f>IF(Data!Y4317=TRUE(), "Yes", "No")</f>
        <v>Yes</v>
      </c>
      <c r="G4320" s="40">
        <f>Data!AK4317</f>
        <v>0</v>
      </c>
      <c r="H4320" s="35">
        <f>Data!AB4317</f>
        <v>0</v>
      </c>
      <c r="I4320" s="35">
        <f>Data!AD4317</f>
        <v>0</v>
      </c>
      <c r="J4320" s="35">
        <f>Data!AF4317</f>
        <v>0</v>
      </c>
      <c r="K4320" s="35" t="str">
        <f>CONCATENATE(Data!AH4317, " ", Data!AI4317)</f>
        <v xml:space="preserve"> </v>
      </c>
      <c r="L4320" s="35" t="str">
        <f>Data!C4317</f>
        <v>Vehicle, Battery Electric Vehicle</v>
      </c>
      <c r="M4320" s="35">
        <f>Data!H4317</f>
        <v>0</v>
      </c>
      <c r="N4320" s="41">
        <f>Data!I4317</f>
        <v>46087.42559027778</v>
      </c>
      <c r="O4320" s="35">
        <f>Data!L4317</f>
        <v>-84.641350000000003</v>
      </c>
      <c r="P4320" s="35">
        <f>Data!M4317</f>
        <v>9.8917599999999997</v>
      </c>
      <c r="Q4320" s="35" t="str">
        <f>IF(Data!N4317=0,"",Data!N4317)</f>
        <v>CurvePositionEstimateError</v>
      </c>
      <c r="R4320" s="35">
        <f>Data!K4317</f>
        <v>72</v>
      </c>
      <c r="S4320" s="35" t="str">
        <f>IF(Data!X4317=TRUE(), "Yes", "No")</f>
        <v>Yes</v>
      </c>
      <c r="T4320" s="40" t="e">
        <f>#REF!</f>
        <v>#REF!</v>
      </c>
    </row>
    <row r="4321" spans="1:20" x14ac:dyDescent="0.3">
      <c r="A4321" s="35" t="str">
        <f>Data!A4318</f>
        <v>NISSAN LEAF 299-1018</v>
      </c>
      <c r="B4321" s="36">
        <f t="shared" si="67"/>
        <v>46087.425671296296</v>
      </c>
      <c r="C4321" s="37" t="str">
        <f>IF(Data!J4318="GpsRecord", CONCATENATE($U$3,": ",Data!M4318,", ",Data!L4318), CONCATENATE(Data!AB4318, " ", Data!AH4318))</f>
        <v>Ubicación: 9.89164, -84.64275</v>
      </c>
      <c r="D4321" s="38" t="str">
        <f>IF(Data!O4318=TRUE(), "Yes", "No")</f>
        <v>Yes</v>
      </c>
      <c r="E4321" s="38" t="str">
        <f>IF(Data!J4318="EngineStatusRecord","Engine",IF(Data!J4318="GpsRecord", "GPS", IF(Data!J4318="EngineFaultRecord", "Fault", IF(Data!J4318="DriverChange","Driver",IF(Data!J4318="CustomRecord","Custom","Debug")))))</f>
        <v>GPS</v>
      </c>
      <c r="F4321" s="39" t="str">
        <f>IF(Data!Y4318=TRUE(), "Yes", "No")</f>
        <v>Yes</v>
      </c>
      <c r="G4321" s="40">
        <f>Data!AK4318</f>
        <v>0</v>
      </c>
      <c r="H4321" s="35">
        <f>Data!AB4318</f>
        <v>0</v>
      </c>
      <c r="I4321" s="35">
        <f>Data!AD4318</f>
        <v>0</v>
      </c>
      <c r="J4321" s="35">
        <f>Data!AF4318</f>
        <v>0</v>
      </c>
      <c r="K4321" s="35" t="str">
        <f>CONCATENATE(Data!AH4318, " ", Data!AI4318)</f>
        <v xml:space="preserve"> </v>
      </c>
      <c r="L4321" s="35" t="str">
        <f>Data!C4318</f>
        <v>Vehicle, Battery Electric Vehicle</v>
      </c>
      <c r="M4321" s="35">
        <f>Data!H4318</f>
        <v>0</v>
      </c>
      <c r="N4321" s="41">
        <f>Data!I4318</f>
        <v>46087.425671296296</v>
      </c>
      <c r="O4321" s="35">
        <f>Data!L4318</f>
        <v>-84.642750000000007</v>
      </c>
      <c r="P4321" s="35">
        <f>Data!M4318</f>
        <v>9.8916400000000007</v>
      </c>
      <c r="Q4321" s="35" t="str">
        <f>IF(Data!N4318=0,"",Data!N4318)</f>
        <v>CurvePositionEstimateError</v>
      </c>
      <c r="R4321" s="35">
        <f>Data!K4318</f>
        <v>85</v>
      </c>
      <c r="S4321" s="35" t="str">
        <f>IF(Data!X4318=TRUE(), "Yes", "No")</f>
        <v>Yes</v>
      </c>
      <c r="T4321" s="40" t="e">
        <f>#REF!</f>
        <v>#REF!</v>
      </c>
    </row>
    <row r="4322" spans="1:20" x14ac:dyDescent="0.3">
      <c r="A4322" s="35" t="str">
        <f>Data!A4319</f>
        <v>NISSAN LEAF 299-1018</v>
      </c>
      <c r="B4322" s="36">
        <f t="shared" si="67"/>
        <v>46087.425675636572</v>
      </c>
      <c r="C4322" s="37" t="str">
        <f>IF(Data!J4319="GpsRecord", CONCATENATE($U$3,": ",Data!M4319,", ",Data!L4319), CONCATENATE(Data!AB4319, " ", Data!AH4319))</f>
        <v xml:space="preserve"> </v>
      </c>
      <c r="D4322" s="38" t="str">
        <f>IF(Data!O4319=TRUE(), "Yes", "No")</f>
        <v>No</v>
      </c>
      <c r="E4322" s="38" t="str">
        <f>IF(Data!J4319="EngineStatusRecord","Engine",IF(Data!J4319="GpsRecord", "GPS", IF(Data!J4319="EngineFaultRecord", "Fault", IF(Data!J4319="DriverChange","Driver",IF(Data!J4319="CustomRecord","Custom","Debug")))))</f>
        <v>Debug</v>
      </c>
      <c r="F4322" s="39" t="str">
        <f>IF(Data!Y4319=TRUE(), "Yes", "No")</f>
        <v>No</v>
      </c>
      <c r="G4322" s="40" t="str">
        <f>Data!AK4319</f>
        <v>62-01-00-00-00-00-00-00-00-00-00-00-00-00-00</v>
      </c>
      <c r="H4322" s="35">
        <f>Data!AB4319</f>
        <v>0</v>
      </c>
      <c r="I4322" s="35">
        <f>Data!AD4319</f>
        <v>0</v>
      </c>
      <c r="J4322" s="35">
        <f>Data!AF4319</f>
        <v>0</v>
      </c>
      <c r="K4322" s="35" t="str">
        <f>CONCATENATE(Data!AH4319, " ", Data!AI4319)</f>
        <v xml:space="preserve"> </v>
      </c>
      <c r="L4322" s="35" t="str">
        <f>Data!C4319</f>
        <v>Vehicle, Battery Electric Vehicle</v>
      </c>
      <c r="M4322" s="35">
        <f>Data!H4319</f>
        <v>0</v>
      </c>
      <c r="N4322" s="41">
        <f>Data!I4319</f>
        <v>46087.425675636572</v>
      </c>
      <c r="O4322" s="35">
        <f>Data!L4319</f>
        <v>0</v>
      </c>
      <c r="P4322" s="35">
        <f>Data!M4319</f>
        <v>0</v>
      </c>
      <c r="Q4322" s="35" t="str">
        <f>IF(Data!N4319=0,"",Data!N4319)</f>
        <v>61386</v>
      </c>
      <c r="R4322" s="35">
        <f>Data!K4319</f>
        <v>0</v>
      </c>
      <c r="S4322" s="35" t="str">
        <f>IF(Data!X4319=TRUE(), "Yes", "No")</f>
        <v>No</v>
      </c>
      <c r="T4322" s="40" t="e">
        <f>#REF!</f>
        <v>#REF!</v>
      </c>
    </row>
    <row r="4323" spans="1:20" x14ac:dyDescent="0.3">
      <c r="A4323" s="35" t="str">
        <f>Data!A4320</f>
        <v>NISSAN LEAF 299-1018</v>
      </c>
      <c r="B4323" s="36">
        <f t="shared" si="67"/>
        <v>46087.425699016203</v>
      </c>
      <c r="C4323" s="37" t="str">
        <f>IF(Data!J4320="GpsRecord", CONCATENATE($U$3,": ",Data!M4320,", ",Data!L4320), CONCATENATE(Data!AB4320, " ", Data!AH4320))</f>
        <v xml:space="preserve"> </v>
      </c>
      <c r="D4323" s="38" t="str">
        <f>IF(Data!O4320=TRUE(), "Yes", "No")</f>
        <v>No</v>
      </c>
      <c r="E4323" s="38" t="str">
        <f>IF(Data!J4320="EngineStatusRecord","Engine",IF(Data!J4320="GpsRecord", "GPS", IF(Data!J4320="EngineFaultRecord", "Fault", IF(Data!J4320="DriverChange","Driver",IF(Data!J4320="CustomRecord","Custom","Debug")))))</f>
        <v>Debug</v>
      </c>
      <c r="F4323" s="39" t="str">
        <f>IF(Data!Y4320=TRUE(), "Yes", "No")</f>
        <v>No</v>
      </c>
      <c r="G4323" s="40" t="str">
        <f>Data!AK4320</f>
        <v>62-01-00-00-00-00-00-00-00-00-00-00-00-00-00</v>
      </c>
      <c r="H4323" s="35">
        <f>Data!AB4320</f>
        <v>0</v>
      </c>
      <c r="I4323" s="35">
        <f>Data!AD4320</f>
        <v>0</v>
      </c>
      <c r="J4323" s="35">
        <f>Data!AF4320</f>
        <v>0</v>
      </c>
      <c r="K4323" s="35" t="str">
        <f>CONCATENATE(Data!AH4320, " ", Data!AI4320)</f>
        <v xml:space="preserve"> </v>
      </c>
      <c r="L4323" s="35" t="str">
        <f>Data!C4320</f>
        <v>Vehicle, Battery Electric Vehicle</v>
      </c>
      <c r="M4323" s="35">
        <f>Data!H4320</f>
        <v>0</v>
      </c>
      <c r="N4323" s="41">
        <f>Data!I4320</f>
        <v>46087.425699016203</v>
      </c>
      <c r="O4323" s="35">
        <f>Data!L4320</f>
        <v>0</v>
      </c>
      <c r="P4323" s="35">
        <f>Data!M4320</f>
        <v>0</v>
      </c>
      <c r="Q4323" s="35" t="str">
        <f>IF(Data!N4320=0,"",Data!N4320)</f>
        <v>61386</v>
      </c>
      <c r="R4323" s="35">
        <f>Data!K4320</f>
        <v>0</v>
      </c>
      <c r="S4323" s="35" t="str">
        <f>IF(Data!X4320=TRUE(), "Yes", "No")</f>
        <v>No</v>
      </c>
      <c r="T4323" s="40" t="e">
        <f>#REF!</f>
        <v>#REF!</v>
      </c>
    </row>
    <row r="4324" spans="1:20" x14ac:dyDescent="0.3">
      <c r="A4324" s="35" t="str">
        <f>Data!A4321</f>
        <v>NISSAN LEAF 299-1018</v>
      </c>
      <c r="B4324" s="36">
        <f t="shared" si="67"/>
        <v>46087.425700821761</v>
      </c>
      <c r="C4324" s="37" t="str">
        <f>IF(Data!J4321="GpsRecord", CONCATENATE($U$3,": ",Data!M4321,", ",Data!L4321), CONCATENATE(Data!AB4321, " ", Data!AH4321))</f>
        <v>Energía de la batería del vehículo eléctrico 30363</v>
      </c>
      <c r="D4324" s="38" t="str">
        <f>IF(Data!O4321=TRUE(), "Yes", "No")</f>
        <v>No</v>
      </c>
      <c r="E4324" s="38" t="str">
        <f>IF(Data!J4321="EngineStatusRecord","Engine",IF(Data!J4321="GpsRecord", "GPS", IF(Data!J4321="EngineFaultRecord", "Fault", IF(Data!J4321="DriverChange","Driver",IF(Data!J4321="CustomRecord","Custom","Debug")))))</f>
        <v>Engine</v>
      </c>
      <c r="F4324" s="39" t="str">
        <f>IF(Data!Y4321=TRUE(), "Yes", "No")</f>
        <v>No</v>
      </c>
      <c r="G4324" s="40">
        <f>Data!AK4321</f>
        <v>0</v>
      </c>
      <c r="H4324" s="35" t="str">
        <f>Data!AB4321</f>
        <v>Energía de la batería del vehículo eléctrico</v>
      </c>
      <c r="I4324" s="35">
        <f>Data!AD4321</f>
        <v>0</v>
      </c>
      <c r="J4324" s="35">
        <f>Data!AF4321</f>
        <v>0</v>
      </c>
      <c r="K4324" s="35" t="str">
        <f>CONCATENATE(Data!AH4321, " ", Data!AI4321)</f>
        <v>30363 W</v>
      </c>
      <c r="L4324" s="35" t="str">
        <f>Data!C4321</f>
        <v>Vehicle, Battery Electric Vehicle</v>
      </c>
      <c r="M4324" s="35">
        <f>Data!H4321</f>
        <v>0</v>
      </c>
      <c r="N4324" s="41">
        <f>Data!I4321</f>
        <v>46087.425700821761</v>
      </c>
      <c r="O4324" s="35">
        <f>Data!L4321</f>
        <v>0</v>
      </c>
      <c r="P4324" s="35">
        <f>Data!M4321</f>
        <v>0</v>
      </c>
      <c r="Q4324" s="35" t="str">
        <f>IF(Data!N4321=0,"",Data!N4321)</f>
        <v/>
      </c>
      <c r="R4324" s="35">
        <f>Data!K4321</f>
        <v>0</v>
      </c>
      <c r="S4324" s="35" t="str">
        <f>IF(Data!X4321=TRUE(), "Yes", "No")</f>
        <v>No</v>
      </c>
      <c r="T4324" s="40" t="e">
        <f>#REF!</f>
        <v>#REF!</v>
      </c>
    </row>
    <row r="4325" spans="1:20" x14ac:dyDescent="0.3">
      <c r="A4325" s="35" t="str">
        <f>Data!A4322</f>
        <v>NISSAN LEAF 299-1018</v>
      </c>
      <c r="B4325" s="36">
        <f t="shared" si="67"/>
        <v>46087.425706203707</v>
      </c>
      <c r="C4325" s="37" t="str">
        <f>IF(Data!J4322="GpsRecord", CONCATENATE($U$3,": ",Data!M4322,", ",Data!L4322), CONCATENATE(Data!AB4322, " ", Data!AH4322))</f>
        <v>Velocidad del motor en carretera 93</v>
      </c>
      <c r="D4325" s="38" t="str">
        <f>IF(Data!O4322=TRUE(), "Yes", "No")</f>
        <v>No</v>
      </c>
      <c r="E4325" s="38" t="str">
        <f>IF(Data!J4322="EngineStatusRecord","Engine",IF(Data!J4322="GpsRecord", "GPS", IF(Data!J4322="EngineFaultRecord", "Fault", IF(Data!J4322="DriverChange","Driver",IF(Data!J4322="CustomRecord","Custom","Debug")))))</f>
        <v>Engine</v>
      </c>
      <c r="F4325" s="39" t="str">
        <f>IF(Data!Y4322=TRUE(), "Yes", "No")</f>
        <v>No</v>
      </c>
      <c r="G4325" s="40">
        <f>Data!AK4322</f>
        <v>0</v>
      </c>
      <c r="H4325" s="35" t="str">
        <f>Data!AB4322</f>
        <v>Velocidad del motor en carretera</v>
      </c>
      <c r="I4325" s="35">
        <f>Data!AD4322</f>
        <v>0</v>
      </c>
      <c r="J4325" s="35">
        <f>Data!AF4322</f>
        <v>0</v>
      </c>
      <c r="K4325" s="35" t="str">
        <f>CONCATENATE(Data!AH4322, " ", Data!AI4322)</f>
        <v>93 km/h</v>
      </c>
      <c r="L4325" s="35" t="str">
        <f>Data!C4322</f>
        <v>Vehicle, Battery Electric Vehicle</v>
      </c>
      <c r="M4325" s="35">
        <f>Data!H4322</f>
        <v>0</v>
      </c>
      <c r="N4325" s="41">
        <f>Data!I4322</f>
        <v>46087.425706203707</v>
      </c>
      <c r="O4325" s="35">
        <f>Data!L4322</f>
        <v>0</v>
      </c>
      <c r="P4325" s="35">
        <f>Data!M4322</f>
        <v>0</v>
      </c>
      <c r="Q4325" s="35" t="str">
        <f>IF(Data!N4322=0,"",Data!N4322)</f>
        <v/>
      </c>
      <c r="R4325" s="35">
        <f>Data!K4322</f>
        <v>0</v>
      </c>
      <c r="S4325" s="35" t="str">
        <f>IF(Data!X4322=TRUE(), "Yes", "No")</f>
        <v>No</v>
      </c>
      <c r="T4325" s="40" t="e">
        <f>#REF!</f>
        <v>#REF!</v>
      </c>
    </row>
    <row r="4326" spans="1:20" x14ac:dyDescent="0.3">
      <c r="A4326" s="35" t="str">
        <f>Data!A4323</f>
        <v>NISSAN LEAF 299-1018</v>
      </c>
      <c r="B4326" s="36">
        <f t="shared" si="67"/>
        <v>46087.425722291664</v>
      </c>
      <c r="C4326" s="37" t="str">
        <f>IF(Data!J4323="GpsRecord", CONCATENATE($U$3,": ",Data!M4323,", ",Data!L4323), CONCATENATE(Data!AB4323, " ", Data!AH4323))</f>
        <v xml:space="preserve"> </v>
      </c>
      <c r="D4326" s="38" t="str">
        <f>IF(Data!O4323=TRUE(), "Yes", "No")</f>
        <v>No</v>
      </c>
      <c r="E4326" s="38" t="str">
        <f>IF(Data!J4323="EngineStatusRecord","Engine",IF(Data!J4323="GpsRecord", "GPS", IF(Data!J4323="EngineFaultRecord", "Fault", IF(Data!J4323="DriverChange","Driver",IF(Data!J4323="CustomRecord","Custom","Debug")))))</f>
        <v>Debug</v>
      </c>
      <c r="F4326" s="39" t="str">
        <f>IF(Data!Y4323=TRUE(), "Yes", "No")</f>
        <v>No</v>
      </c>
      <c r="G4326" s="40" t="str">
        <f>Data!AK4323</f>
        <v>62-01-00-00-00-00-00-00-00-00-00-00-00-00-00</v>
      </c>
      <c r="H4326" s="35">
        <f>Data!AB4323</f>
        <v>0</v>
      </c>
      <c r="I4326" s="35">
        <f>Data!AD4323</f>
        <v>0</v>
      </c>
      <c r="J4326" s="35">
        <f>Data!AF4323</f>
        <v>0</v>
      </c>
      <c r="K4326" s="35" t="str">
        <f>CONCATENATE(Data!AH4323, " ", Data!AI4323)</f>
        <v xml:space="preserve"> </v>
      </c>
      <c r="L4326" s="35" t="str">
        <f>Data!C4323</f>
        <v>Vehicle, Battery Electric Vehicle</v>
      </c>
      <c r="M4326" s="35">
        <f>Data!H4323</f>
        <v>0</v>
      </c>
      <c r="N4326" s="41">
        <f>Data!I4323</f>
        <v>46087.425722291664</v>
      </c>
      <c r="O4326" s="35">
        <f>Data!L4323</f>
        <v>0</v>
      </c>
      <c r="P4326" s="35">
        <f>Data!M4323</f>
        <v>0</v>
      </c>
      <c r="Q4326" s="35" t="str">
        <f>IF(Data!N4323=0,"",Data!N4323)</f>
        <v>61386</v>
      </c>
      <c r="R4326" s="35">
        <f>Data!K4323</f>
        <v>0</v>
      </c>
      <c r="S4326" s="35" t="str">
        <f>IF(Data!X4323=TRUE(), "Yes", "No")</f>
        <v>No</v>
      </c>
      <c r="T4326" s="40" t="e">
        <f>#REF!</f>
        <v>#REF!</v>
      </c>
    </row>
    <row r="4327" spans="1:20" x14ac:dyDescent="0.3">
      <c r="A4327" s="35" t="str">
        <f>Data!A4324</f>
        <v>NISSAN LEAF 299-1018</v>
      </c>
      <c r="B4327" s="36">
        <f t="shared" si="67"/>
        <v>46087.425724016204</v>
      </c>
      <c r="C4327" s="37" t="str">
        <f>IF(Data!J4324="GpsRecord", CONCATENATE($U$3,": ",Data!M4324,", ",Data!L4324), CONCATENATE(Data!AB4324, " ", Data!AH4324))</f>
        <v>Energía de la batería del vehículo eléctrico -9248</v>
      </c>
      <c r="D4327" s="38" t="str">
        <f>IF(Data!O4324=TRUE(), "Yes", "No")</f>
        <v>No</v>
      </c>
      <c r="E4327" s="38" t="str">
        <f>IF(Data!J4324="EngineStatusRecord","Engine",IF(Data!J4324="GpsRecord", "GPS", IF(Data!J4324="EngineFaultRecord", "Fault", IF(Data!J4324="DriverChange","Driver",IF(Data!J4324="CustomRecord","Custom","Debug")))))</f>
        <v>Engine</v>
      </c>
      <c r="F4327" s="39" t="str">
        <f>IF(Data!Y4324=TRUE(), "Yes", "No")</f>
        <v>No</v>
      </c>
      <c r="G4327" s="40">
        <f>Data!AK4324</f>
        <v>0</v>
      </c>
      <c r="H4327" s="35" t="str">
        <f>Data!AB4324</f>
        <v>Energía de la batería del vehículo eléctrico</v>
      </c>
      <c r="I4327" s="35">
        <f>Data!AD4324</f>
        <v>0</v>
      </c>
      <c r="J4327" s="35">
        <f>Data!AF4324</f>
        <v>0</v>
      </c>
      <c r="K4327" s="35" t="str">
        <f>CONCATENATE(Data!AH4324, " ", Data!AI4324)</f>
        <v>-9248 W</v>
      </c>
      <c r="L4327" s="35" t="str">
        <f>Data!C4324</f>
        <v>Vehicle, Battery Electric Vehicle</v>
      </c>
      <c r="M4327" s="35">
        <f>Data!H4324</f>
        <v>0</v>
      </c>
      <c r="N4327" s="41">
        <f>Data!I4324</f>
        <v>46087.425724016204</v>
      </c>
      <c r="O4327" s="35">
        <f>Data!L4324</f>
        <v>0</v>
      </c>
      <c r="P4327" s="35">
        <f>Data!M4324</f>
        <v>0</v>
      </c>
      <c r="Q4327" s="35" t="str">
        <f>IF(Data!N4324=0,"",Data!N4324)</f>
        <v/>
      </c>
      <c r="R4327" s="35">
        <f>Data!K4324</f>
        <v>0</v>
      </c>
      <c r="S4327" s="35" t="str">
        <f>IF(Data!X4324=TRUE(), "Yes", "No")</f>
        <v>No</v>
      </c>
      <c r="T4327" s="40" t="e">
        <f>#REF!</f>
        <v>#REF!</v>
      </c>
    </row>
    <row r="4328" spans="1:20" x14ac:dyDescent="0.3">
      <c r="A4328" s="35" t="str">
        <f>Data!A4325</f>
        <v>NISSAN LEAF 299-1018</v>
      </c>
      <c r="B4328" s="36">
        <f t="shared" si="67"/>
        <v>46087.425729166665</v>
      </c>
      <c r="C4328" s="37" t="str">
        <f>IF(Data!J4325="GpsRecord", CONCATENATE($U$3,": ",Data!M4325,", ",Data!L4325), CONCATENATE(Data!AB4325, " ", Data!AH4325))</f>
        <v>Ubicación: 9.89167, -84.64389</v>
      </c>
      <c r="D4328" s="38" t="str">
        <f>IF(Data!O4325=TRUE(), "Yes", "No")</f>
        <v>Yes</v>
      </c>
      <c r="E4328" s="38" t="str">
        <f>IF(Data!J4325="EngineStatusRecord","Engine",IF(Data!J4325="GpsRecord", "GPS", IF(Data!J4325="EngineFaultRecord", "Fault", IF(Data!J4325="DriverChange","Driver",IF(Data!J4325="CustomRecord","Custom","Debug")))))</f>
        <v>GPS</v>
      </c>
      <c r="F4328" s="39" t="str">
        <f>IF(Data!Y4325=TRUE(), "Yes", "No")</f>
        <v>Yes</v>
      </c>
      <c r="G4328" s="40">
        <f>Data!AK4325</f>
        <v>0</v>
      </c>
      <c r="H4328" s="35">
        <f>Data!AB4325</f>
        <v>0</v>
      </c>
      <c r="I4328" s="35">
        <f>Data!AD4325</f>
        <v>0</v>
      </c>
      <c r="J4328" s="35">
        <f>Data!AF4325</f>
        <v>0</v>
      </c>
      <c r="K4328" s="35" t="str">
        <f>CONCATENATE(Data!AH4325, " ", Data!AI4325)</f>
        <v xml:space="preserve"> </v>
      </c>
      <c r="L4328" s="35" t="str">
        <f>Data!C4325</f>
        <v>Vehicle, Battery Electric Vehicle</v>
      </c>
      <c r="M4328" s="35">
        <f>Data!H4325</f>
        <v>0</v>
      </c>
      <c r="N4328" s="41">
        <f>Data!I4325</f>
        <v>46087.425729166665</v>
      </c>
      <c r="O4328" s="35">
        <f>Data!L4325</f>
        <v>-84.643889999999999</v>
      </c>
      <c r="P4328" s="35">
        <f>Data!M4325</f>
        <v>9.8916699999999995</v>
      </c>
      <c r="Q4328" s="35" t="str">
        <f>IF(Data!N4325=0,"",Data!N4325)</f>
        <v>CurveSpeed</v>
      </c>
      <c r="R4328" s="35">
        <f>Data!K4325</f>
        <v>94</v>
      </c>
      <c r="S4328" s="35" t="str">
        <f>IF(Data!X4325=TRUE(), "Yes", "No")</f>
        <v>Yes</v>
      </c>
      <c r="T4328" s="40" t="e">
        <f>#REF!</f>
        <v>#REF!</v>
      </c>
    </row>
    <row r="4329" spans="1:20" x14ac:dyDescent="0.3">
      <c r="A4329" s="35" t="str">
        <f>Data!A4326</f>
        <v>NISSAN LEAF 299-1018</v>
      </c>
      <c r="B4329" s="36">
        <f t="shared" si="67"/>
        <v>46087.425746122688</v>
      </c>
      <c r="C4329" s="37" t="str">
        <f>IF(Data!J4326="GpsRecord", CONCATENATE($U$3,": ",Data!M4326,", ",Data!L4326), CONCATENATE(Data!AB4326, " ", Data!AH4326))</f>
        <v xml:space="preserve"> </v>
      </c>
      <c r="D4329" s="38" t="str">
        <f>IF(Data!O4326=TRUE(), "Yes", "No")</f>
        <v>No</v>
      </c>
      <c r="E4329" s="38" t="str">
        <f>IF(Data!J4326="EngineStatusRecord","Engine",IF(Data!J4326="GpsRecord", "GPS", IF(Data!J4326="EngineFaultRecord", "Fault", IF(Data!J4326="DriverChange","Driver",IF(Data!J4326="CustomRecord","Custom","Debug")))))</f>
        <v>Debug</v>
      </c>
      <c r="F4329" s="39" t="str">
        <f>IF(Data!Y4326=TRUE(), "Yes", "No")</f>
        <v>No</v>
      </c>
      <c r="G4329" s="40" t="str">
        <f>Data!AK4326</f>
        <v>62-01-00-00-00-00-00-00-00-00-00-00-00-00-00</v>
      </c>
      <c r="H4329" s="35">
        <f>Data!AB4326</f>
        <v>0</v>
      </c>
      <c r="I4329" s="35">
        <f>Data!AD4326</f>
        <v>0</v>
      </c>
      <c r="J4329" s="35">
        <f>Data!AF4326</f>
        <v>0</v>
      </c>
      <c r="K4329" s="35" t="str">
        <f>CONCATENATE(Data!AH4326, " ", Data!AI4326)</f>
        <v xml:space="preserve"> </v>
      </c>
      <c r="L4329" s="35" t="str">
        <f>Data!C4326</f>
        <v>Vehicle, Battery Electric Vehicle</v>
      </c>
      <c r="M4329" s="35">
        <f>Data!H4326</f>
        <v>0</v>
      </c>
      <c r="N4329" s="41">
        <f>Data!I4326</f>
        <v>46087.425746122688</v>
      </c>
      <c r="O4329" s="35">
        <f>Data!L4326</f>
        <v>0</v>
      </c>
      <c r="P4329" s="35">
        <f>Data!M4326</f>
        <v>0</v>
      </c>
      <c r="Q4329" s="35" t="str">
        <f>IF(Data!N4326=0,"",Data!N4326)</f>
        <v>61386</v>
      </c>
      <c r="R4329" s="35">
        <f>Data!K4326</f>
        <v>0</v>
      </c>
      <c r="S4329" s="35" t="str">
        <f>IF(Data!X4326=TRUE(), "Yes", "No")</f>
        <v>No</v>
      </c>
      <c r="T4329" s="40" t="e">
        <f>#REF!</f>
        <v>#REF!</v>
      </c>
    </row>
    <row r="4330" spans="1:20" x14ac:dyDescent="0.3">
      <c r="A4330" s="35" t="str">
        <f>Data!A4327</f>
        <v>NISSAN LEAF 299-1018</v>
      </c>
      <c r="B4330" s="36">
        <f t="shared" si="67"/>
        <v>46087.425752314812</v>
      </c>
      <c r="C4330" s="37" t="str">
        <f>IF(Data!J4327="GpsRecord", CONCATENATE($U$3,": ",Data!M4327,", ",Data!L4327), CONCATENATE(Data!AB4327, " ", Data!AH4327))</f>
        <v>Ubicación: 9.8917, -84.64434</v>
      </c>
      <c r="D4330" s="38" t="str">
        <f>IF(Data!O4327=TRUE(), "Yes", "No")</f>
        <v>Yes</v>
      </c>
      <c r="E4330" s="38" t="str">
        <f>IF(Data!J4327="EngineStatusRecord","Engine",IF(Data!J4327="GpsRecord", "GPS", IF(Data!J4327="EngineFaultRecord", "Fault", IF(Data!J4327="DriverChange","Driver",IF(Data!J4327="CustomRecord","Custom","Debug")))))</f>
        <v>GPS</v>
      </c>
      <c r="F4330" s="39" t="str">
        <f>IF(Data!Y4327=TRUE(), "Yes", "No")</f>
        <v>Yes</v>
      </c>
      <c r="G4330" s="40">
        <f>Data!AK4327</f>
        <v>0</v>
      </c>
      <c r="H4330" s="35">
        <f>Data!AB4327</f>
        <v>0</v>
      </c>
      <c r="I4330" s="35">
        <f>Data!AD4327</f>
        <v>0</v>
      </c>
      <c r="J4330" s="35">
        <f>Data!AF4327</f>
        <v>0</v>
      </c>
      <c r="K4330" s="35" t="str">
        <f>CONCATENATE(Data!AH4327, " ", Data!AI4327)</f>
        <v xml:space="preserve"> </v>
      </c>
      <c r="L4330" s="35" t="str">
        <f>Data!C4327</f>
        <v>Vehicle, Battery Electric Vehicle</v>
      </c>
      <c r="M4330" s="35">
        <f>Data!H4327</f>
        <v>0</v>
      </c>
      <c r="N4330" s="41">
        <f>Data!I4327</f>
        <v>46087.425752314812</v>
      </c>
      <c r="O4330" s="35">
        <f>Data!L4327</f>
        <v>-84.64434</v>
      </c>
      <c r="P4330" s="35">
        <f>Data!M4327</f>
        <v>9.8917000000000002</v>
      </c>
      <c r="Q4330" s="35" t="str">
        <f>IF(Data!N4327=0,"",Data!N4327)</f>
        <v>CurveSpeedEstimateError</v>
      </c>
      <c r="R4330" s="35">
        <f>Data!K4327</f>
        <v>88</v>
      </c>
      <c r="S4330" s="35" t="str">
        <f>IF(Data!X4327=TRUE(), "Yes", "No")</f>
        <v>Yes</v>
      </c>
      <c r="T4330" s="40" t="e">
        <f>#REF!</f>
        <v>#REF!</v>
      </c>
    </row>
    <row r="4331" spans="1:20" x14ac:dyDescent="0.3">
      <c r="A4331" s="35" t="str">
        <f>Data!A4328</f>
        <v>NISSAN LEAF 299-1018</v>
      </c>
      <c r="B4331" s="36">
        <f t="shared" si="67"/>
        <v>46087.425810185188</v>
      </c>
      <c r="C4331" s="37" t="str">
        <f>IF(Data!J4328="GpsRecord", CONCATENATE($U$3,": ",Data!M4328,", ",Data!L4328), CONCATENATE(Data!AB4328, " ", Data!AH4328))</f>
        <v>Ubicación: 9.89181, -84.64541</v>
      </c>
      <c r="D4331" s="38" t="str">
        <f>IF(Data!O4328=TRUE(), "Yes", "No")</f>
        <v>Yes</v>
      </c>
      <c r="E4331" s="38" t="str">
        <f>IF(Data!J4328="EngineStatusRecord","Engine",IF(Data!J4328="GpsRecord", "GPS", IF(Data!J4328="EngineFaultRecord", "Fault", IF(Data!J4328="DriverChange","Driver",IF(Data!J4328="CustomRecord","Custom","Debug")))))</f>
        <v>GPS</v>
      </c>
      <c r="F4331" s="39" t="str">
        <f>IF(Data!Y4328=TRUE(), "Yes", "No")</f>
        <v>Yes</v>
      </c>
      <c r="G4331" s="40">
        <f>Data!AK4328</f>
        <v>0</v>
      </c>
      <c r="H4331" s="35">
        <f>Data!AB4328</f>
        <v>0</v>
      </c>
      <c r="I4331" s="35">
        <f>Data!AD4328</f>
        <v>0</v>
      </c>
      <c r="J4331" s="35">
        <f>Data!AF4328</f>
        <v>0</v>
      </c>
      <c r="K4331" s="35" t="str">
        <f>CONCATENATE(Data!AH4328, " ", Data!AI4328)</f>
        <v xml:space="preserve"> </v>
      </c>
      <c r="L4331" s="35" t="str">
        <f>Data!C4328</f>
        <v>Vehicle, Battery Electric Vehicle</v>
      </c>
      <c r="M4331" s="35">
        <f>Data!H4328</f>
        <v>0</v>
      </c>
      <c r="N4331" s="41">
        <f>Data!I4328</f>
        <v>46087.425810185188</v>
      </c>
      <c r="O4331" s="35">
        <f>Data!L4328</f>
        <v>-84.645409999999998</v>
      </c>
      <c r="P4331" s="35">
        <f>Data!M4328</f>
        <v>9.8918099999999995</v>
      </c>
      <c r="Q4331" s="35" t="str">
        <f>IF(Data!N4328=0,"",Data!N4328)</f>
        <v>CurveSpeedEstimateError</v>
      </c>
      <c r="R4331" s="35">
        <f>Data!K4328</f>
        <v>83</v>
      </c>
      <c r="S4331" s="35" t="str">
        <f>IF(Data!X4328=TRUE(), "Yes", "No")</f>
        <v>Yes</v>
      </c>
      <c r="T4331" s="40" t="e">
        <f>#REF!</f>
        <v>#REF!</v>
      </c>
    </row>
    <row r="4332" spans="1:20" x14ac:dyDescent="0.3">
      <c r="A4332" s="35" t="str">
        <f>Data!A4329</f>
        <v>NISSAN LEAF 299-1018</v>
      </c>
      <c r="B4332" s="36">
        <f t="shared" si="67"/>
        <v>46087.425810590277</v>
      </c>
      <c r="C4332" s="37" t="str">
        <f>IF(Data!J4329="GpsRecord", CONCATENATE($U$3,": ",Data!M4329,", ",Data!L4329), CONCATENATE(Data!AB4329, " ", Data!AH4329))</f>
        <v>Velocidad del motor en carretera 84</v>
      </c>
      <c r="D4332" s="38" t="str">
        <f>IF(Data!O4329=TRUE(), "Yes", "No")</f>
        <v>No</v>
      </c>
      <c r="E4332" s="38" t="str">
        <f>IF(Data!J4329="EngineStatusRecord","Engine",IF(Data!J4329="GpsRecord", "GPS", IF(Data!J4329="EngineFaultRecord", "Fault", IF(Data!J4329="DriverChange","Driver",IF(Data!J4329="CustomRecord","Custom","Debug")))))</f>
        <v>Engine</v>
      </c>
      <c r="F4332" s="39" t="str">
        <f>IF(Data!Y4329=TRUE(), "Yes", "No")</f>
        <v>No</v>
      </c>
      <c r="G4332" s="40">
        <f>Data!AK4329</f>
        <v>0</v>
      </c>
      <c r="H4332" s="35" t="str">
        <f>Data!AB4329</f>
        <v>Velocidad del motor en carretera</v>
      </c>
      <c r="I4332" s="35">
        <f>Data!AD4329</f>
        <v>0</v>
      </c>
      <c r="J4332" s="35">
        <f>Data!AF4329</f>
        <v>0</v>
      </c>
      <c r="K4332" s="35" t="str">
        <f>CONCATENATE(Data!AH4329, " ", Data!AI4329)</f>
        <v>84 km/h</v>
      </c>
      <c r="L4332" s="35" t="str">
        <f>Data!C4329</f>
        <v>Vehicle, Battery Electric Vehicle</v>
      </c>
      <c r="M4332" s="35">
        <f>Data!H4329</f>
        <v>0</v>
      </c>
      <c r="N4332" s="41">
        <f>Data!I4329</f>
        <v>46087.425810590277</v>
      </c>
      <c r="O4332" s="35">
        <f>Data!L4329</f>
        <v>0</v>
      </c>
      <c r="P4332" s="35">
        <f>Data!M4329</f>
        <v>0</v>
      </c>
      <c r="Q4332" s="35" t="str">
        <f>IF(Data!N4329=0,"",Data!N4329)</f>
        <v/>
      </c>
      <c r="R4332" s="35">
        <f>Data!K4329</f>
        <v>0</v>
      </c>
      <c r="S4332" s="35" t="str">
        <f>IF(Data!X4329=TRUE(), "Yes", "No")</f>
        <v>No</v>
      </c>
      <c r="T4332" s="40" t="e">
        <f>#REF!</f>
        <v>#REF!</v>
      </c>
    </row>
    <row r="4333" spans="1:20" x14ac:dyDescent="0.3">
      <c r="A4333" s="35" t="str">
        <f>Data!A4330</f>
        <v>NISSAN LEAF 299-1018</v>
      </c>
      <c r="B4333" s="36">
        <f t="shared" si="67"/>
        <v>46087.425864803241</v>
      </c>
      <c r="C4333" s="37" t="str">
        <f>IF(Data!J4330="GpsRecord", CONCATENATE($U$3,": ",Data!M4330,", ",Data!L4330), CONCATENATE(Data!AB4330, " ", Data!AH4330))</f>
        <v xml:space="preserve"> </v>
      </c>
      <c r="D4333" s="38" t="str">
        <f>IF(Data!O4330=TRUE(), "Yes", "No")</f>
        <v>No</v>
      </c>
      <c r="E4333" s="38" t="str">
        <f>IF(Data!J4330="EngineStatusRecord","Engine",IF(Data!J4330="GpsRecord", "GPS", IF(Data!J4330="EngineFaultRecord", "Fault", IF(Data!J4330="DriverChange","Driver",IF(Data!J4330="CustomRecord","Custom","Debug")))))</f>
        <v>Debug</v>
      </c>
      <c r="F4333" s="39" t="str">
        <f>IF(Data!Y4330=TRUE(), "Yes", "No")</f>
        <v>No</v>
      </c>
      <c r="G4333" s="40" t="str">
        <f>Data!AK4330</f>
        <v>62-01-00-00-00-00-00-00-00-00-00-00-00-00-00</v>
      </c>
      <c r="H4333" s="35">
        <f>Data!AB4330</f>
        <v>0</v>
      </c>
      <c r="I4333" s="35">
        <f>Data!AD4330</f>
        <v>0</v>
      </c>
      <c r="J4333" s="35">
        <f>Data!AF4330</f>
        <v>0</v>
      </c>
      <c r="K4333" s="35" t="str">
        <f>CONCATENATE(Data!AH4330, " ", Data!AI4330)</f>
        <v xml:space="preserve"> </v>
      </c>
      <c r="L4333" s="35" t="str">
        <f>Data!C4330</f>
        <v>Vehicle, Battery Electric Vehicle</v>
      </c>
      <c r="M4333" s="35">
        <f>Data!H4330</f>
        <v>0</v>
      </c>
      <c r="N4333" s="41">
        <f>Data!I4330</f>
        <v>46087.425864803241</v>
      </c>
      <c r="O4333" s="35">
        <f>Data!L4330</f>
        <v>0</v>
      </c>
      <c r="P4333" s="35">
        <f>Data!M4330</f>
        <v>0</v>
      </c>
      <c r="Q4333" s="35" t="str">
        <f>IF(Data!N4330=0,"",Data!N4330)</f>
        <v>61386</v>
      </c>
      <c r="R4333" s="35">
        <f>Data!K4330</f>
        <v>0</v>
      </c>
      <c r="S4333" s="35" t="str">
        <f>IF(Data!X4330=TRUE(), "Yes", "No")</f>
        <v>No</v>
      </c>
      <c r="T4333" s="40" t="e">
        <f>#REF!</f>
        <v>#REF!</v>
      </c>
    </row>
    <row r="4334" spans="1:20" x14ac:dyDescent="0.3">
      <c r="A4334" s="35" t="str">
        <f>Data!A4331</f>
        <v>NISSAN LEAF 299-1018</v>
      </c>
      <c r="B4334" s="36">
        <f t="shared" si="67"/>
        <v>46087.425902777781</v>
      </c>
      <c r="C4334" s="37" t="str">
        <f>IF(Data!J4331="GpsRecord", CONCATENATE($U$3,": ",Data!M4331,", ",Data!L4331), CONCATENATE(Data!AB4331, " ", Data!AH4331))</f>
        <v>Ubicación: 9.89212, -84.64703</v>
      </c>
      <c r="D4334" s="38" t="str">
        <f>IF(Data!O4331=TRUE(), "Yes", "No")</f>
        <v>Yes</v>
      </c>
      <c r="E4334" s="38" t="str">
        <f>IF(Data!J4331="EngineStatusRecord","Engine",IF(Data!J4331="GpsRecord", "GPS", IF(Data!J4331="EngineFaultRecord", "Fault", IF(Data!J4331="DriverChange","Driver",IF(Data!J4331="CustomRecord","Custom","Debug")))))</f>
        <v>GPS</v>
      </c>
      <c r="F4334" s="39" t="str">
        <f>IF(Data!Y4331=TRUE(), "Yes", "No")</f>
        <v>Yes</v>
      </c>
      <c r="G4334" s="40">
        <f>Data!AK4331</f>
        <v>0</v>
      </c>
      <c r="H4334" s="35">
        <f>Data!AB4331</f>
        <v>0</v>
      </c>
      <c r="I4334" s="35">
        <f>Data!AD4331</f>
        <v>0</v>
      </c>
      <c r="J4334" s="35">
        <f>Data!AF4331</f>
        <v>0</v>
      </c>
      <c r="K4334" s="35" t="str">
        <f>CONCATENATE(Data!AH4331, " ", Data!AI4331)</f>
        <v xml:space="preserve"> </v>
      </c>
      <c r="L4334" s="35" t="str">
        <f>Data!C4331</f>
        <v>Vehicle, Battery Electric Vehicle</v>
      </c>
      <c r="M4334" s="35">
        <f>Data!H4331</f>
        <v>0</v>
      </c>
      <c r="N4334" s="41">
        <f>Data!I4331</f>
        <v>46087.425902777781</v>
      </c>
      <c r="O4334" s="35">
        <f>Data!L4331</f>
        <v>-84.647030000000001</v>
      </c>
      <c r="P4334" s="35">
        <f>Data!M4331</f>
        <v>9.8921200000000002</v>
      </c>
      <c r="Q4334" s="35" t="str">
        <f>IF(Data!N4331=0,"",Data!N4331)</f>
        <v>CurveSpeedEstimateError</v>
      </c>
      <c r="R4334" s="35">
        <f>Data!K4331</f>
        <v>83</v>
      </c>
      <c r="S4334" s="35" t="str">
        <f>IF(Data!X4331=TRUE(), "Yes", "No")</f>
        <v>Yes</v>
      </c>
      <c r="T4334" s="40" t="e">
        <f>#REF!</f>
        <v>#REF!</v>
      </c>
    </row>
    <row r="4335" spans="1:20" x14ac:dyDescent="0.3">
      <c r="A4335" s="35" t="str">
        <f>Data!A4332</f>
        <v>NISSAN LEAF 299-1018</v>
      </c>
      <c r="B4335" s="36">
        <f t="shared" si="67"/>
        <v>46087.425919872687</v>
      </c>
      <c r="C4335" s="37" t="str">
        <f>IF(Data!J4332="GpsRecord", CONCATENATE($U$3,": ",Data!M4332,", ",Data!L4332), CONCATENATE(Data!AB4332, " ", Data!AH4332))</f>
        <v>Odómetro 15985</v>
      </c>
      <c r="D4335" s="38" t="str">
        <f>IF(Data!O4332=TRUE(), "Yes", "No")</f>
        <v>No</v>
      </c>
      <c r="E4335" s="38" t="str">
        <f>IF(Data!J4332="EngineStatusRecord","Engine",IF(Data!J4332="GpsRecord", "GPS", IF(Data!J4332="EngineFaultRecord", "Fault", IF(Data!J4332="DriverChange","Driver",IF(Data!J4332="CustomRecord","Custom","Debug")))))</f>
        <v>Engine</v>
      </c>
      <c r="F4335" s="39" t="str">
        <f>IF(Data!Y4332=TRUE(), "Yes", "No")</f>
        <v>No</v>
      </c>
      <c r="G4335" s="40">
        <f>Data!AK4332</f>
        <v>0</v>
      </c>
      <c r="H4335" s="35" t="str">
        <f>Data!AB4332</f>
        <v>Odómetro</v>
      </c>
      <c r="I4335" s="35">
        <f>Data!AD4332</f>
        <v>0</v>
      </c>
      <c r="J4335" s="35">
        <f>Data!AF4332</f>
        <v>0</v>
      </c>
      <c r="K4335" s="35" t="str">
        <f>CONCATENATE(Data!AH4332, " ", Data!AI4332)</f>
        <v>15985 km</v>
      </c>
      <c r="L4335" s="35" t="str">
        <f>Data!C4332</f>
        <v>Vehicle, Battery Electric Vehicle</v>
      </c>
      <c r="M4335" s="35">
        <f>Data!H4332</f>
        <v>0</v>
      </c>
      <c r="N4335" s="41">
        <f>Data!I4332</f>
        <v>46087.425919872687</v>
      </c>
      <c r="O4335" s="35">
        <f>Data!L4332</f>
        <v>0</v>
      </c>
      <c r="P4335" s="35">
        <f>Data!M4332</f>
        <v>0</v>
      </c>
      <c r="Q4335" s="35" t="str">
        <f>IF(Data!N4332=0,"",Data!N4332)</f>
        <v/>
      </c>
      <c r="R4335" s="35">
        <f>Data!K4332</f>
        <v>0</v>
      </c>
      <c r="S4335" s="35" t="str">
        <f>IF(Data!X4332=TRUE(), "Yes", "No")</f>
        <v>No</v>
      </c>
      <c r="T4335" s="40" t="e">
        <f>#REF!</f>
        <v>#REF!</v>
      </c>
    </row>
    <row r="4336" spans="1:20" x14ac:dyDescent="0.3">
      <c r="A4336" s="35" t="str">
        <f>Data!A4333</f>
        <v>NISSAN LEAF 299-1018</v>
      </c>
      <c r="B4336" s="36">
        <f t="shared" si="67"/>
        <v>46087.425919872687</v>
      </c>
      <c r="C4336" s="37" t="str">
        <f>IF(Data!J4333="GpsRecord", CONCATENATE($U$3,": ",Data!M4333,", ",Data!L4333), CONCATENATE(Data!AB4333, " ", Data!AH4333))</f>
        <v>Odómetro sin procesar 15985</v>
      </c>
      <c r="D4336" s="38" t="str">
        <f>IF(Data!O4333=TRUE(), "Yes", "No")</f>
        <v>No</v>
      </c>
      <c r="E4336" s="38" t="str">
        <f>IF(Data!J4333="EngineStatusRecord","Engine",IF(Data!J4333="GpsRecord", "GPS", IF(Data!J4333="EngineFaultRecord", "Fault", IF(Data!J4333="DriverChange","Driver",IF(Data!J4333="CustomRecord","Custom","Debug")))))</f>
        <v>Engine</v>
      </c>
      <c r="F4336" s="39" t="str">
        <f>IF(Data!Y4333=TRUE(), "Yes", "No")</f>
        <v>No</v>
      </c>
      <c r="G4336" s="40">
        <f>Data!AK4333</f>
        <v>0</v>
      </c>
      <c r="H4336" s="35" t="str">
        <f>Data!AB4333</f>
        <v>Odómetro sin procesar</v>
      </c>
      <c r="I4336" s="35">
        <f>Data!AD4333</f>
        <v>0</v>
      </c>
      <c r="J4336" s="35">
        <f>Data!AF4333</f>
        <v>0</v>
      </c>
      <c r="K4336" s="35" t="str">
        <f>CONCATENATE(Data!AH4333, " ", Data!AI4333)</f>
        <v>15985 km</v>
      </c>
      <c r="L4336" s="35" t="str">
        <f>Data!C4333</f>
        <v>Vehicle, Battery Electric Vehicle</v>
      </c>
      <c r="M4336" s="35">
        <f>Data!H4333</f>
        <v>0</v>
      </c>
      <c r="N4336" s="41">
        <f>Data!I4333</f>
        <v>46087.425919872687</v>
      </c>
      <c r="O4336" s="35">
        <f>Data!L4333</f>
        <v>0</v>
      </c>
      <c r="P4336" s="35">
        <f>Data!M4333</f>
        <v>0</v>
      </c>
      <c r="Q4336" s="35" t="str">
        <f>IF(Data!N4333=0,"",Data!N4333)</f>
        <v/>
      </c>
      <c r="R4336" s="35">
        <f>Data!K4333</f>
        <v>0</v>
      </c>
      <c r="S4336" s="35" t="str">
        <f>IF(Data!X4333=TRUE(), "Yes", "No")</f>
        <v>No</v>
      </c>
      <c r="T4336" s="40" t="e">
        <f>#REF!</f>
        <v>#REF!</v>
      </c>
    </row>
    <row r="4337" spans="1:20" x14ac:dyDescent="0.3">
      <c r="A4337" s="35" t="str">
        <f>Data!A4334</f>
        <v>NISSAN LEAF 299-1018</v>
      </c>
      <c r="B4337" s="36">
        <f t="shared" si="67"/>
        <v>46087.425920995367</v>
      </c>
      <c r="C4337" s="37" t="str">
        <f>IF(Data!J4334="GpsRecord", CONCATENATE($U$3,": ",Data!M4334,", ",Data!L4334), CONCATENATE(Data!AB4334, " ", Data!AH4334))</f>
        <v>Voltaje de la batería de alta tensión 356</v>
      </c>
      <c r="D4337" s="38" t="str">
        <f>IF(Data!O4334=TRUE(), "Yes", "No")</f>
        <v>No</v>
      </c>
      <c r="E4337" s="38" t="str">
        <f>IF(Data!J4334="EngineStatusRecord","Engine",IF(Data!J4334="GpsRecord", "GPS", IF(Data!J4334="EngineFaultRecord", "Fault", IF(Data!J4334="DriverChange","Driver",IF(Data!J4334="CustomRecord","Custom","Debug")))))</f>
        <v>Engine</v>
      </c>
      <c r="F4337" s="39" t="str">
        <f>IF(Data!Y4334=TRUE(), "Yes", "No")</f>
        <v>No</v>
      </c>
      <c r="G4337" s="40">
        <f>Data!AK4334</f>
        <v>0</v>
      </c>
      <c r="H4337" s="35" t="str">
        <f>Data!AB4334</f>
        <v>Voltaje de la batería de alta tensión</v>
      </c>
      <c r="I4337" s="35">
        <f>Data!AD4334</f>
        <v>0</v>
      </c>
      <c r="J4337" s="35">
        <f>Data!AF4334</f>
        <v>0</v>
      </c>
      <c r="K4337" s="35" t="str">
        <f>CONCATENATE(Data!AH4334, " ", Data!AI4334)</f>
        <v>356 V</v>
      </c>
      <c r="L4337" s="35" t="str">
        <f>Data!C4334</f>
        <v>Vehicle, Battery Electric Vehicle</v>
      </c>
      <c r="M4337" s="35">
        <f>Data!H4334</f>
        <v>0</v>
      </c>
      <c r="N4337" s="41">
        <f>Data!I4334</f>
        <v>46087.425920995367</v>
      </c>
      <c r="O4337" s="35">
        <f>Data!L4334</f>
        <v>0</v>
      </c>
      <c r="P4337" s="35">
        <f>Data!M4334</f>
        <v>0</v>
      </c>
      <c r="Q4337" s="35" t="str">
        <f>IF(Data!N4334=0,"",Data!N4334)</f>
        <v/>
      </c>
      <c r="R4337" s="35">
        <f>Data!K4334</f>
        <v>0</v>
      </c>
      <c r="S4337" s="35" t="str">
        <f>IF(Data!X4334=TRUE(), "Yes", "No")</f>
        <v>No</v>
      </c>
      <c r="T4337" s="40" t="e">
        <f>#REF!</f>
        <v>#REF!</v>
      </c>
    </row>
    <row r="4338" spans="1:20" x14ac:dyDescent="0.3">
      <c r="A4338" s="35" t="str">
        <f>Data!A4335</f>
        <v>NISSAN LEAF 299-1018</v>
      </c>
      <c r="B4338" s="36">
        <f t="shared" si="67"/>
        <v>46087.425921631948</v>
      </c>
      <c r="C4338" s="37" t="str">
        <f>IF(Data!J4335="GpsRecord", CONCATENATE($U$3,": ",Data!M4335,", ",Data!L4335), CONCATENATE(Data!AB4335, " ", Data!AH4335))</f>
        <v>Energía de la batería del vehículo eléctrico -8366</v>
      </c>
      <c r="D4338" s="38" t="str">
        <f>IF(Data!O4335=TRUE(), "Yes", "No")</f>
        <v>No</v>
      </c>
      <c r="E4338" s="38" t="str">
        <f>IF(Data!J4335="EngineStatusRecord","Engine",IF(Data!J4335="GpsRecord", "GPS", IF(Data!J4335="EngineFaultRecord", "Fault", IF(Data!J4335="DriverChange","Driver",IF(Data!J4335="CustomRecord","Custom","Debug")))))</f>
        <v>Engine</v>
      </c>
      <c r="F4338" s="39" t="str">
        <f>IF(Data!Y4335=TRUE(), "Yes", "No")</f>
        <v>No</v>
      </c>
      <c r="G4338" s="40">
        <f>Data!AK4335</f>
        <v>0</v>
      </c>
      <c r="H4338" s="35" t="str">
        <f>Data!AB4335</f>
        <v>Energía de la batería del vehículo eléctrico</v>
      </c>
      <c r="I4338" s="35">
        <f>Data!AD4335</f>
        <v>0</v>
      </c>
      <c r="J4338" s="35">
        <f>Data!AF4335</f>
        <v>0</v>
      </c>
      <c r="K4338" s="35" t="str">
        <f>CONCATENATE(Data!AH4335, " ", Data!AI4335)</f>
        <v>-8366 W</v>
      </c>
      <c r="L4338" s="35" t="str">
        <f>Data!C4335</f>
        <v>Vehicle, Battery Electric Vehicle</v>
      </c>
      <c r="M4338" s="35">
        <f>Data!H4335</f>
        <v>0</v>
      </c>
      <c r="N4338" s="41">
        <f>Data!I4335</f>
        <v>46087.425921631948</v>
      </c>
      <c r="O4338" s="35">
        <f>Data!L4335</f>
        <v>0</v>
      </c>
      <c r="P4338" s="35">
        <f>Data!M4335</f>
        <v>0</v>
      </c>
      <c r="Q4338" s="35" t="str">
        <f>IF(Data!N4335=0,"",Data!N4335)</f>
        <v/>
      </c>
      <c r="R4338" s="35">
        <f>Data!K4335</f>
        <v>0</v>
      </c>
      <c r="S4338" s="35" t="str">
        <f>IF(Data!X4335=TRUE(), "Yes", "No")</f>
        <v>No</v>
      </c>
      <c r="T4338" s="40" t="e">
        <f>#REF!</f>
        <v>#REF!</v>
      </c>
    </row>
    <row r="4339" spans="1:20" x14ac:dyDescent="0.3">
      <c r="A4339" s="35" t="str">
        <f>Data!A4336</f>
        <v>NISSAN LEAF 299-1018</v>
      </c>
      <c r="B4339" s="36">
        <f t="shared" si="67"/>
        <v>46087.425949305558</v>
      </c>
      <c r="C4339" s="37" t="str">
        <f>IF(Data!J4336="GpsRecord", CONCATENATE($U$3,": ",Data!M4336,", ",Data!L4336), CONCATENATE(Data!AB4336, " ", Data!AH4336))</f>
        <v>Velocidad del motor en carretera 82</v>
      </c>
      <c r="D4339" s="38" t="str">
        <f>IF(Data!O4336=TRUE(), "Yes", "No")</f>
        <v>No</v>
      </c>
      <c r="E4339" s="38" t="str">
        <f>IF(Data!J4336="EngineStatusRecord","Engine",IF(Data!J4336="GpsRecord", "GPS", IF(Data!J4336="EngineFaultRecord", "Fault", IF(Data!J4336="DriverChange","Driver",IF(Data!J4336="CustomRecord","Custom","Debug")))))</f>
        <v>Engine</v>
      </c>
      <c r="F4339" s="39" t="str">
        <f>IF(Data!Y4336=TRUE(), "Yes", "No")</f>
        <v>No</v>
      </c>
      <c r="G4339" s="40">
        <f>Data!AK4336</f>
        <v>0</v>
      </c>
      <c r="H4339" s="35" t="str">
        <f>Data!AB4336</f>
        <v>Velocidad del motor en carretera</v>
      </c>
      <c r="I4339" s="35">
        <f>Data!AD4336</f>
        <v>0</v>
      </c>
      <c r="J4339" s="35">
        <f>Data!AF4336</f>
        <v>0</v>
      </c>
      <c r="K4339" s="35" t="str">
        <f>CONCATENATE(Data!AH4336, " ", Data!AI4336)</f>
        <v>82 km/h</v>
      </c>
      <c r="L4339" s="35" t="str">
        <f>Data!C4336</f>
        <v>Vehicle, Battery Electric Vehicle</v>
      </c>
      <c r="M4339" s="35">
        <f>Data!H4336</f>
        <v>0</v>
      </c>
      <c r="N4339" s="41">
        <f>Data!I4336</f>
        <v>46087.425949305558</v>
      </c>
      <c r="O4339" s="35">
        <f>Data!L4336</f>
        <v>0</v>
      </c>
      <c r="P4339" s="35">
        <f>Data!M4336</f>
        <v>0</v>
      </c>
      <c r="Q4339" s="35" t="str">
        <f>IF(Data!N4336=0,"",Data!N4336)</f>
        <v/>
      </c>
      <c r="R4339" s="35">
        <f>Data!K4336</f>
        <v>0</v>
      </c>
      <c r="S4339" s="35" t="str">
        <f>IF(Data!X4336=TRUE(), "Yes", "No")</f>
        <v>No</v>
      </c>
      <c r="T4339" s="40" t="e">
        <f>#REF!</f>
        <v>#REF!</v>
      </c>
    </row>
    <row r="4340" spans="1:20" x14ac:dyDescent="0.3">
      <c r="A4340" s="35" t="str">
        <f>Data!A4337</f>
        <v>NISSAN LEAF 299-1018</v>
      </c>
      <c r="B4340" s="36">
        <f t="shared" si="67"/>
        <v>46087.425959201391</v>
      </c>
      <c r="C4340" s="37" t="str">
        <f>IF(Data!J4337="GpsRecord", CONCATENATE($U$3,": ",Data!M4337,", ",Data!L4337), CONCATENATE(Data!AB4337, " ", Data!AH4337))</f>
        <v xml:space="preserve"> </v>
      </c>
      <c r="D4340" s="38" t="str">
        <f>IF(Data!O4337=TRUE(), "Yes", "No")</f>
        <v>No</v>
      </c>
      <c r="E4340" s="38" t="str">
        <f>IF(Data!J4337="EngineStatusRecord","Engine",IF(Data!J4337="GpsRecord", "GPS", IF(Data!J4337="EngineFaultRecord", "Fault", IF(Data!J4337="DriverChange","Driver",IF(Data!J4337="CustomRecord","Custom","Debug")))))</f>
        <v>Debug</v>
      </c>
      <c r="F4340" s="39" t="str">
        <f>IF(Data!Y4337=TRUE(), "Yes", "No")</f>
        <v>No</v>
      </c>
      <c r="G4340" s="40" t="str">
        <f>Data!AK4337</f>
        <v>14-01-CA-EF-00-00-00-00-00-00-00-00-00-00-00</v>
      </c>
      <c r="H4340" s="35">
        <f>Data!AB4337</f>
        <v>0</v>
      </c>
      <c r="I4340" s="35">
        <f>Data!AD4337</f>
        <v>0</v>
      </c>
      <c r="J4340" s="35">
        <f>Data!AF4337</f>
        <v>0</v>
      </c>
      <c r="K4340" s="35" t="str">
        <f>CONCATENATE(Data!AH4337, " ", Data!AI4337)</f>
        <v xml:space="preserve"> </v>
      </c>
      <c r="L4340" s="35" t="str">
        <f>Data!C4337</f>
        <v>Vehicle, Battery Electric Vehicle</v>
      </c>
      <c r="M4340" s="35">
        <f>Data!H4337</f>
        <v>0</v>
      </c>
      <c r="N4340" s="41">
        <f>Data!I4337</f>
        <v>46087.425959201391</v>
      </c>
      <c r="O4340" s="35">
        <f>Data!L4337</f>
        <v>0</v>
      </c>
      <c r="P4340" s="35">
        <f>Data!M4337</f>
        <v>0</v>
      </c>
      <c r="Q4340" s="35" t="str">
        <f>IF(Data!N4337=0,"",Data!N4337)</f>
        <v>ExcessiveSingleDebugDataLogging</v>
      </c>
      <c r="R4340" s="35">
        <f>Data!K4337</f>
        <v>0</v>
      </c>
      <c r="S4340" s="35" t="str">
        <f>IF(Data!X4337=TRUE(), "Yes", "No")</f>
        <v>No</v>
      </c>
      <c r="T4340" s="40" t="e">
        <f>#REF!</f>
        <v>#REF!</v>
      </c>
    </row>
    <row r="4341" spans="1:20" x14ac:dyDescent="0.3">
      <c r="A4341" s="35" t="str">
        <f>Data!A4338</f>
        <v>NISSAN LEAF 299-1018</v>
      </c>
      <c r="B4341" s="36">
        <f t="shared" si="67"/>
        <v>46087.425979768515</v>
      </c>
      <c r="C4341" s="37" t="str">
        <f>IF(Data!J4338="GpsRecord", CONCATENATE($U$3,": ",Data!M4338,", ",Data!L4338), CONCATENATE(Data!AB4338, " ", Data!AH4338))</f>
        <v>Energía de la batería del vehículo eléctrico -42008</v>
      </c>
      <c r="D4341" s="38" t="str">
        <f>IF(Data!O4338=TRUE(), "Yes", "No")</f>
        <v>No</v>
      </c>
      <c r="E4341" s="38" t="str">
        <f>IF(Data!J4338="EngineStatusRecord","Engine",IF(Data!J4338="GpsRecord", "GPS", IF(Data!J4338="EngineFaultRecord", "Fault", IF(Data!J4338="DriverChange","Driver",IF(Data!J4338="CustomRecord","Custom","Debug")))))</f>
        <v>Engine</v>
      </c>
      <c r="F4341" s="39" t="str">
        <f>IF(Data!Y4338=TRUE(), "Yes", "No")</f>
        <v>No</v>
      </c>
      <c r="G4341" s="40">
        <f>Data!AK4338</f>
        <v>0</v>
      </c>
      <c r="H4341" s="35" t="str">
        <f>Data!AB4338</f>
        <v>Energía de la batería del vehículo eléctrico</v>
      </c>
      <c r="I4341" s="35">
        <f>Data!AD4338</f>
        <v>0</v>
      </c>
      <c r="J4341" s="35">
        <f>Data!AF4338</f>
        <v>0</v>
      </c>
      <c r="K4341" s="35" t="str">
        <f>CONCATENATE(Data!AH4338, " ", Data!AI4338)</f>
        <v>-42008 W</v>
      </c>
      <c r="L4341" s="35" t="str">
        <f>Data!C4338</f>
        <v>Vehicle, Battery Electric Vehicle</v>
      </c>
      <c r="M4341" s="35">
        <f>Data!H4338</f>
        <v>0</v>
      </c>
      <c r="N4341" s="41">
        <f>Data!I4338</f>
        <v>46087.425979768515</v>
      </c>
      <c r="O4341" s="35">
        <f>Data!L4338</f>
        <v>0</v>
      </c>
      <c r="P4341" s="35">
        <f>Data!M4338</f>
        <v>0</v>
      </c>
      <c r="Q4341" s="35" t="str">
        <f>IF(Data!N4338=0,"",Data!N4338)</f>
        <v/>
      </c>
      <c r="R4341" s="35">
        <f>Data!K4338</f>
        <v>0</v>
      </c>
      <c r="S4341" s="35" t="str">
        <f>IF(Data!X4338=TRUE(), "Yes", "No")</f>
        <v>No</v>
      </c>
      <c r="T4341" s="40" t="e">
        <f>#REF!</f>
        <v>#REF!</v>
      </c>
    </row>
    <row r="4342" spans="1:20" x14ac:dyDescent="0.3">
      <c r="A4342" s="35" t="str">
        <f>Data!A4339</f>
        <v>NISSAN LEAF 299-1018</v>
      </c>
      <c r="B4342" s="36">
        <f t="shared" si="67"/>
        <v>46087.425983796296</v>
      </c>
      <c r="C4342" s="37" t="str">
        <f>IF(Data!J4339="GpsRecord", CONCATENATE($U$3,": ",Data!M4339,", ",Data!L4339), CONCATENATE(Data!AB4339, " ", Data!AH4339))</f>
        <v>Ubicación: 9.8925, -84.64838</v>
      </c>
      <c r="D4342" s="38" t="str">
        <f>IF(Data!O4339=TRUE(), "Yes", "No")</f>
        <v>Yes</v>
      </c>
      <c r="E4342" s="38" t="str">
        <f>IF(Data!J4339="EngineStatusRecord","Engine",IF(Data!J4339="GpsRecord", "GPS", IF(Data!J4339="EngineFaultRecord", "Fault", IF(Data!J4339="DriverChange","Driver",IF(Data!J4339="CustomRecord","Custom","Debug")))))</f>
        <v>GPS</v>
      </c>
      <c r="F4342" s="39" t="str">
        <f>IF(Data!Y4339=TRUE(), "Yes", "No")</f>
        <v>Yes</v>
      </c>
      <c r="G4342" s="40">
        <f>Data!AK4339</f>
        <v>0</v>
      </c>
      <c r="H4342" s="35">
        <f>Data!AB4339</f>
        <v>0</v>
      </c>
      <c r="I4342" s="35">
        <f>Data!AD4339</f>
        <v>0</v>
      </c>
      <c r="J4342" s="35">
        <f>Data!AF4339</f>
        <v>0</v>
      </c>
      <c r="K4342" s="35" t="str">
        <f>CONCATENATE(Data!AH4339, " ", Data!AI4339)</f>
        <v xml:space="preserve"> </v>
      </c>
      <c r="L4342" s="35" t="str">
        <f>Data!C4339</f>
        <v>Vehicle, Battery Electric Vehicle</v>
      </c>
      <c r="M4342" s="35">
        <f>Data!H4339</f>
        <v>0</v>
      </c>
      <c r="N4342" s="41">
        <f>Data!I4339</f>
        <v>46087.425983796296</v>
      </c>
      <c r="O4342" s="35">
        <f>Data!L4339</f>
        <v>-84.648380000000003</v>
      </c>
      <c r="P4342" s="35">
        <f>Data!M4339</f>
        <v>9.8925000000000001</v>
      </c>
      <c r="Q4342" s="35" t="str">
        <f>IF(Data!N4339=0,"",Data!N4339)</f>
        <v>CurveSpeedEstimateError</v>
      </c>
      <c r="R4342" s="35">
        <f>Data!K4339</f>
        <v>74</v>
      </c>
      <c r="S4342" s="35" t="str">
        <f>IF(Data!X4339=TRUE(), "Yes", "No")</f>
        <v>Yes</v>
      </c>
      <c r="T4342" s="40" t="e">
        <f>#REF!</f>
        <v>#REF!</v>
      </c>
    </row>
    <row r="4343" spans="1:20" x14ac:dyDescent="0.3">
      <c r="A4343" s="35" t="str">
        <f>Data!A4340</f>
        <v>NISSAN LEAF 299-1018</v>
      </c>
      <c r="B4343" s="36">
        <f t="shared" si="67"/>
        <v>46087.426030092596</v>
      </c>
      <c r="C4343" s="37" t="str">
        <f>IF(Data!J4340="GpsRecord", CONCATENATE($U$3,": ",Data!M4340,", ",Data!L4340), CONCATENATE(Data!AB4340, " ", Data!AH4340))</f>
        <v>Ubicación: 9.89271, -84.649</v>
      </c>
      <c r="D4343" s="38" t="str">
        <f>IF(Data!O4340=TRUE(), "Yes", "No")</f>
        <v>Yes</v>
      </c>
      <c r="E4343" s="38" t="str">
        <f>IF(Data!J4340="EngineStatusRecord","Engine",IF(Data!J4340="GpsRecord", "GPS", IF(Data!J4340="EngineFaultRecord", "Fault", IF(Data!J4340="DriverChange","Driver",IF(Data!J4340="CustomRecord","Custom","Debug")))))</f>
        <v>GPS</v>
      </c>
      <c r="F4343" s="39" t="str">
        <f>IF(Data!Y4340=TRUE(), "Yes", "No")</f>
        <v>Yes</v>
      </c>
      <c r="G4343" s="40">
        <f>Data!AK4340</f>
        <v>0</v>
      </c>
      <c r="H4343" s="35">
        <f>Data!AB4340</f>
        <v>0</v>
      </c>
      <c r="I4343" s="35">
        <f>Data!AD4340</f>
        <v>0</v>
      </c>
      <c r="J4343" s="35">
        <f>Data!AF4340</f>
        <v>0</v>
      </c>
      <c r="K4343" s="35" t="str">
        <f>CONCATENATE(Data!AH4340, " ", Data!AI4340)</f>
        <v xml:space="preserve"> </v>
      </c>
      <c r="L4343" s="35" t="str">
        <f>Data!C4340</f>
        <v>Vehicle, Battery Electric Vehicle</v>
      </c>
      <c r="M4343" s="35">
        <f>Data!H4340</f>
        <v>0</v>
      </c>
      <c r="N4343" s="41">
        <f>Data!I4340</f>
        <v>46087.426030092596</v>
      </c>
      <c r="O4343" s="35">
        <f>Data!L4340</f>
        <v>-84.649000000000001</v>
      </c>
      <c r="P4343" s="35">
        <f>Data!M4340</f>
        <v>9.8927099999999992</v>
      </c>
      <c r="Q4343" s="35" t="str">
        <f>IF(Data!N4340=0,"",Data!N4340)</f>
        <v>CurveSpeedEstimateError</v>
      </c>
      <c r="R4343" s="35">
        <f>Data!K4340</f>
        <v>59</v>
      </c>
      <c r="S4343" s="35" t="str">
        <f>IF(Data!X4340=TRUE(), "Yes", "No")</f>
        <v>Yes</v>
      </c>
      <c r="T4343" s="40" t="e">
        <f>#REF!</f>
        <v>#REF!</v>
      </c>
    </row>
    <row r="4344" spans="1:20" x14ac:dyDescent="0.3">
      <c r="A4344" s="35" t="str">
        <f>Data!A4341</f>
        <v>NISSAN LEAF 299-1018</v>
      </c>
      <c r="B4344" s="36">
        <f t="shared" si="67"/>
        <v>46087.426038819445</v>
      </c>
      <c r="C4344" s="37" t="str">
        <f>IF(Data!J4341="GpsRecord", CONCATENATE($U$3,": ",Data!M4341,", ",Data!L4341), CONCATENATE(Data!AB4341, " ", Data!AH4341))</f>
        <v>Distancia incremental basada en la velocidad en carretera del motor 2</v>
      </c>
      <c r="D4344" s="38" t="str">
        <f>IF(Data!O4341=TRUE(), "Yes", "No")</f>
        <v>No</v>
      </c>
      <c r="E4344" s="38" t="str">
        <f>IF(Data!J4341="EngineStatusRecord","Engine",IF(Data!J4341="GpsRecord", "GPS", IF(Data!J4341="EngineFaultRecord", "Fault", IF(Data!J4341="DriverChange","Driver",IF(Data!J4341="CustomRecord","Custom","Debug")))))</f>
        <v>Engine</v>
      </c>
      <c r="F4344" s="39" t="str">
        <f>IF(Data!Y4341=TRUE(), "Yes", "No")</f>
        <v>No</v>
      </c>
      <c r="G4344" s="40">
        <f>Data!AK4341</f>
        <v>0</v>
      </c>
      <c r="H4344" s="35" t="str">
        <f>Data!AB4341</f>
        <v>Distancia incremental basada en la velocidad en carretera del motor</v>
      </c>
      <c r="I4344" s="35">
        <f>Data!AD4341</f>
        <v>0</v>
      </c>
      <c r="J4344" s="35">
        <f>Data!AF4341</f>
        <v>0</v>
      </c>
      <c r="K4344" s="35" t="str">
        <f>CONCATENATE(Data!AH4341, " ", Data!AI4341)</f>
        <v>2 km</v>
      </c>
      <c r="L4344" s="35" t="str">
        <f>Data!C4341</f>
        <v>Vehicle, Battery Electric Vehicle</v>
      </c>
      <c r="M4344" s="35">
        <f>Data!H4341</f>
        <v>0</v>
      </c>
      <c r="N4344" s="41">
        <f>Data!I4341</f>
        <v>46087.426038819445</v>
      </c>
      <c r="O4344" s="35">
        <f>Data!L4341</f>
        <v>0</v>
      </c>
      <c r="P4344" s="35">
        <f>Data!M4341</f>
        <v>0</v>
      </c>
      <c r="Q4344" s="35" t="str">
        <f>IF(Data!N4341=0,"",Data!N4341)</f>
        <v/>
      </c>
      <c r="R4344" s="35">
        <f>Data!K4341</f>
        <v>0</v>
      </c>
      <c r="S4344" s="35" t="str">
        <f>IF(Data!X4341=TRUE(), "Yes", "No")</f>
        <v>No</v>
      </c>
      <c r="T4344" s="40" t="e">
        <f>#REF!</f>
        <v>#REF!</v>
      </c>
    </row>
    <row r="4345" spans="1:20" x14ac:dyDescent="0.3">
      <c r="A4345" s="35" t="str">
        <f>Data!A4342</f>
        <v>NISSAN LEAF 299-1018</v>
      </c>
      <c r="B4345" s="36">
        <f t="shared" si="67"/>
        <v>46087.426041979168</v>
      </c>
      <c r="C4345" s="37" t="str">
        <f>IF(Data!J4342="GpsRecord", CONCATENATE($U$3,": ",Data!M4342,", ",Data!L4342), CONCATENATE(Data!AB4342, " ", Data!AH4342))</f>
        <v>Velocidad del motor en carretera 59</v>
      </c>
      <c r="D4345" s="38" t="str">
        <f>IF(Data!O4342=TRUE(), "Yes", "No")</f>
        <v>No</v>
      </c>
      <c r="E4345" s="38" t="str">
        <f>IF(Data!J4342="EngineStatusRecord","Engine",IF(Data!J4342="GpsRecord", "GPS", IF(Data!J4342="EngineFaultRecord", "Fault", IF(Data!J4342="DriverChange","Driver",IF(Data!J4342="CustomRecord","Custom","Debug")))))</f>
        <v>Engine</v>
      </c>
      <c r="F4345" s="39" t="str">
        <f>IF(Data!Y4342=TRUE(), "Yes", "No")</f>
        <v>No</v>
      </c>
      <c r="G4345" s="40">
        <f>Data!AK4342</f>
        <v>0</v>
      </c>
      <c r="H4345" s="35" t="str">
        <f>Data!AB4342</f>
        <v>Velocidad del motor en carretera</v>
      </c>
      <c r="I4345" s="35">
        <f>Data!AD4342</f>
        <v>0</v>
      </c>
      <c r="J4345" s="35">
        <f>Data!AF4342</f>
        <v>0</v>
      </c>
      <c r="K4345" s="35" t="str">
        <f>CONCATENATE(Data!AH4342, " ", Data!AI4342)</f>
        <v>59 km/h</v>
      </c>
      <c r="L4345" s="35" t="str">
        <f>Data!C4342</f>
        <v>Vehicle, Battery Electric Vehicle</v>
      </c>
      <c r="M4345" s="35">
        <f>Data!H4342</f>
        <v>0</v>
      </c>
      <c r="N4345" s="41">
        <f>Data!I4342</f>
        <v>46087.426041979168</v>
      </c>
      <c r="O4345" s="35">
        <f>Data!L4342</f>
        <v>0</v>
      </c>
      <c r="P4345" s="35">
        <f>Data!M4342</f>
        <v>0</v>
      </c>
      <c r="Q4345" s="35" t="str">
        <f>IF(Data!N4342=0,"",Data!N4342)</f>
        <v/>
      </c>
      <c r="R4345" s="35">
        <f>Data!K4342</f>
        <v>0</v>
      </c>
      <c r="S4345" s="35" t="str">
        <f>IF(Data!X4342=TRUE(), "Yes", "No")</f>
        <v>No</v>
      </c>
      <c r="T4345" s="40" t="e">
        <f>#REF!</f>
        <v>#REF!</v>
      </c>
    </row>
    <row r="4346" spans="1:20" x14ac:dyDescent="0.3">
      <c r="A4346" s="35" t="str">
        <f>Data!A4343</f>
        <v>NISSAN LEAF 299-1018</v>
      </c>
      <c r="B4346" s="36">
        <f t="shared" si="67"/>
        <v>46087.426076388889</v>
      </c>
      <c r="C4346" s="37" t="str">
        <f>IF(Data!J4343="GpsRecord", CONCATENATE($U$3,": ",Data!M4343,", ",Data!L4343), CONCATENATE(Data!AB4343, " ", Data!AH4343))</f>
        <v>Ubicación: 9.89292, -84.64955</v>
      </c>
      <c r="D4346" s="38" t="str">
        <f>IF(Data!O4343=TRUE(), "Yes", "No")</f>
        <v>Yes</v>
      </c>
      <c r="E4346" s="38" t="str">
        <f>IF(Data!J4343="EngineStatusRecord","Engine",IF(Data!J4343="GpsRecord", "GPS", IF(Data!J4343="EngineFaultRecord", "Fault", IF(Data!J4343="DriverChange","Driver",IF(Data!J4343="CustomRecord","Custom","Debug")))))</f>
        <v>GPS</v>
      </c>
      <c r="F4346" s="39" t="str">
        <f>IF(Data!Y4343=TRUE(), "Yes", "No")</f>
        <v>Yes</v>
      </c>
      <c r="G4346" s="40">
        <f>Data!AK4343</f>
        <v>0</v>
      </c>
      <c r="H4346" s="35">
        <f>Data!AB4343</f>
        <v>0</v>
      </c>
      <c r="I4346" s="35">
        <f>Data!AD4343</f>
        <v>0</v>
      </c>
      <c r="J4346" s="35">
        <f>Data!AF4343</f>
        <v>0</v>
      </c>
      <c r="K4346" s="35" t="str">
        <f>CONCATENATE(Data!AH4343, " ", Data!AI4343)</f>
        <v xml:space="preserve"> </v>
      </c>
      <c r="L4346" s="35" t="str">
        <f>Data!C4343</f>
        <v>Vehicle, Battery Electric Vehicle</v>
      </c>
      <c r="M4346" s="35">
        <f>Data!H4343</f>
        <v>0</v>
      </c>
      <c r="N4346" s="41">
        <f>Data!I4343</f>
        <v>46087.426076388889</v>
      </c>
      <c r="O4346" s="35">
        <f>Data!L4343</f>
        <v>-84.649550000000005</v>
      </c>
      <c r="P4346" s="35">
        <f>Data!M4343</f>
        <v>9.8929200000000002</v>
      </c>
      <c r="Q4346" s="35" t="str">
        <f>IF(Data!N4343=0,"",Data!N4343)</f>
        <v>CurveSpeedEstimateError</v>
      </c>
      <c r="R4346" s="35">
        <f>Data!K4343</f>
        <v>55</v>
      </c>
      <c r="S4346" s="35" t="str">
        <f>IF(Data!X4343=TRUE(), "Yes", "No")</f>
        <v>Yes</v>
      </c>
      <c r="T4346" s="40" t="e">
        <f>#REF!</f>
        <v>#REF!</v>
      </c>
    </row>
    <row r="4347" spans="1:20" x14ac:dyDescent="0.3">
      <c r="A4347" s="35" t="str">
        <f>Data!A4344</f>
        <v>NISSAN LEAF 299-1018</v>
      </c>
      <c r="B4347" s="36">
        <f t="shared" si="67"/>
        <v>46087.426130821761</v>
      </c>
      <c r="C4347" s="37" t="str">
        <f>IF(Data!J4344="GpsRecord", CONCATENATE($U$3,": ",Data!M4344,", ",Data!L4344), CONCATENATE(Data!AB4344, " ", Data!AH4344))</f>
        <v>Energía de la batería del vehículo eléctrico 26085</v>
      </c>
      <c r="D4347" s="38" t="str">
        <f>IF(Data!O4344=TRUE(), "Yes", "No")</f>
        <v>No</v>
      </c>
      <c r="E4347" s="38" t="str">
        <f>IF(Data!J4344="EngineStatusRecord","Engine",IF(Data!J4344="GpsRecord", "GPS", IF(Data!J4344="EngineFaultRecord", "Fault", IF(Data!J4344="DriverChange","Driver",IF(Data!J4344="CustomRecord","Custom","Debug")))))</f>
        <v>Engine</v>
      </c>
      <c r="F4347" s="39" t="str">
        <f>IF(Data!Y4344=TRUE(), "Yes", "No")</f>
        <v>No</v>
      </c>
      <c r="G4347" s="40">
        <f>Data!AK4344</f>
        <v>0</v>
      </c>
      <c r="H4347" s="35" t="str">
        <f>Data!AB4344</f>
        <v>Energía de la batería del vehículo eléctrico</v>
      </c>
      <c r="I4347" s="35">
        <f>Data!AD4344</f>
        <v>0</v>
      </c>
      <c r="J4347" s="35">
        <f>Data!AF4344</f>
        <v>0</v>
      </c>
      <c r="K4347" s="35" t="str">
        <f>CONCATENATE(Data!AH4344, " ", Data!AI4344)</f>
        <v>26085 W</v>
      </c>
      <c r="L4347" s="35" t="str">
        <f>Data!C4344</f>
        <v>Vehicle, Battery Electric Vehicle</v>
      </c>
      <c r="M4347" s="35">
        <f>Data!H4344</f>
        <v>0</v>
      </c>
      <c r="N4347" s="41">
        <f>Data!I4344</f>
        <v>46087.426130821761</v>
      </c>
      <c r="O4347" s="35">
        <f>Data!L4344</f>
        <v>0</v>
      </c>
      <c r="P4347" s="35">
        <f>Data!M4344</f>
        <v>0</v>
      </c>
      <c r="Q4347" s="35" t="str">
        <f>IF(Data!N4344=0,"",Data!N4344)</f>
        <v/>
      </c>
      <c r="R4347" s="35">
        <f>Data!K4344</f>
        <v>0</v>
      </c>
      <c r="S4347" s="35" t="str">
        <f>IF(Data!X4344=TRUE(), "Yes", "No")</f>
        <v>No</v>
      </c>
      <c r="T4347" s="40" t="e">
        <f>#REF!</f>
        <v>#REF!</v>
      </c>
    </row>
    <row r="4348" spans="1:20" x14ac:dyDescent="0.3">
      <c r="A4348" s="35" t="str">
        <f>Data!A4345</f>
        <v>NISSAN LEAF 299-1018</v>
      </c>
      <c r="B4348" s="36">
        <f t="shared" si="67"/>
        <v>46087.426145833335</v>
      </c>
      <c r="C4348" s="37" t="str">
        <f>IF(Data!J4345="GpsRecord", CONCATENATE($U$3,": ",Data!M4345,", ",Data!L4345), CONCATENATE(Data!AB4345, " ", Data!AH4345))</f>
        <v>Ubicación: 9.89325, -84.65035</v>
      </c>
      <c r="D4348" s="38" t="str">
        <f>IF(Data!O4345=TRUE(), "Yes", "No")</f>
        <v>Yes</v>
      </c>
      <c r="E4348" s="38" t="str">
        <f>IF(Data!J4345="EngineStatusRecord","Engine",IF(Data!J4345="GpsRecord", "GPS", IF(Data!J4345="EngineFaultRecord", "Fault", IF(Data!J4345="DriverChange","Driver",IF(Data!J4345="CustomRecord","Custom","Debug")))))</f>
        <v>GPS</v>
      </c>
      <c r="F4348" s="39" t="str">
        <f>IF(Data!Y4345=TRUE(), "Yes", "No")</f>
        <v>Yes</v>
      </c>
      <c r="G4348" s="40">
        <f>Data!AK4345</f>
        <v>0</v>
      </c>
      <c r="H4348" s="35">
        <f>Data!AB4345</f>
        <v>0</v>
      </c>
      <c r="I4348" s="35">
        <f>Data!AD4345</f>
        <v>0</v>
      </c>
      <c r="J4348" s="35">
        <f>Data!AF4345</f>
        <v>0</v>
      </c>
      <c r="K4348" s="35" t="str">
        <f>CONCATENATE(Data!AH4345, " ", Data!AI4345)</f>
        <v xml:space="preserve"> </v>
      </c>
      <c r="L4348" s="35" t="str">
        <f>Data!C4345</f>
        <v>Vehicle, Battery Electric Vehicle</v>
      </c>
      <c r="M4348" s="35">
        <f>Data!H4345</f>
        <v>0</v>
      </c>
      <c r="N4348" s="41">
        <f>Data!I4345</f>
        <v>46087.426145833335</v>
      </c>
      <c r="O4348" s="35">
        <f>Data!L4345</f>
        <v>-84.650350000000003</v>
      </c>
      <c r="P4348" s="35">
        <f>Data!M4345</f>
        <v>9.8932500000000001</v>
      </c>
      <c r="Q4348" s="35" t="str">
        <f>IF(Data!N4345=0,"",Data!N4345)</f>
        <v>CurveSpeedEstimateError</v>
      </c>
      <c r="R4348" s="35">
        <f>Data!K4345</f>
        <v>59</v>
      </c>
      <c r="S4348" s="35" t="str">
        <f>IF(Data!X4345=TRUE(), "Yes", "No")</f>
        <v>Yes</v>
      </c>
      <c r="T4348" s="40" t="e">
        <f>#REF!</f>
        <v>#REF!</v>
      </c>
    </row>
    <row r="4349" spans="1:20" x14ac:dyDescent="0.3">
      <c r="A4349" s="35" t="str">
        <f>Data!A4346</f>
        <v>NISSAN LEAF 299-1018</v>
      </c>
      <c r="B4349" s="36">
        <f t="shared" si="67"/>
        <v>46087.426157592592</v>
      </c>
      <c r="C4349" s="37" t="str">
        <f>IF(Data!J4346="GpsRecord", CONCATENATE($U$3,": ",Data!M4346,", ",Data!L4346), CONCATENATE(Data!AB4346, " ", Data!AH4346))</f>
        <v>Velocidad del motor en carretera 61</v>
      </c>
      <c r="D4349" s="38" t="str">
        <f>IF(Data!O4346=TRUE(), "Yes", "No")</f>
        <v>No</v>
      </c>
      <c r="E4349" s="38" t="str">
        <f>IF(Data!J4346="EngineStatusRecord","Engine",IF(Data!J4346="GpsRecord", "GPS", IF(Data!J4346="EngineFaultRecord", "Fault", IF(Data!J4346="DriverChange","Driver",IF(Data!J4346="CustomRecord","Custom","Debug")))))</f>
        <v>Engine</v>
      </c>
      <c r="F4349" s="39" t="str">
        <f>IF(Data!Y4346=TRUE(), "Yes", "No")</f>
        <v>No</v>
      </c>
      <c r="G4349" s="40">
        <f>Data!AK4346</f>
        <v>0</v>
      </c>
      <c r="H4349" s="35" t="str">
        <f>Data!AB4346</f>
        <v>Velocidad del motor en carretera</v>
      </c>
      <c r="I4349" s="35">
        <f>Data!AD4346</f>
        <v>0</v>
      </c>
      <c r="J4349" s="35">
        <f>Data!AF4346</f>
        <v>0</v>
      </c>
      <c r="K4349" s="35" t="str">
        <f>CONCATENATE(Data!AH4346, " ", Data!AI4346)</f>
        <v>61 km/h</v>
      </c>
      <c r="L4349" s="35" t="str">
        <f>Data!C4346</f>
        <v>Vehicle, Battery Electric Vehicle</v>
      </c>
      <c r="M4349" s="35">
        <f>Data!H4346</f>
        <v>0</v>
      </c>
      <c r="N4349" s="41">
        <f>Data!I4346</f>
        <v>46087.426157592592</v>
      </c>
      <c r="O4349" s="35">
        <f>Data!L4346</f>
        <v>0</v>
      </c>
      <c r="P4349" s="35">
        <f>Data!M4346</f>
        <v>0</v>
      </c>
      <c r="Q4349" s="35" t="str">
        <f>IF(Data!N4346=0,"",Data!N4346)</f>
        <v/>
      </c>
      <c r="R4349" s="35">
        <f>Data!K4346</f>
        <v>0</v>
      </c>
      <c r="S4349" s="35" t="str">
        <f>IF(Data!X4346=TRUE(), "Yes", "No")</f>
        <v>No</v>
      </c>
      <c r="T4349" s="40" t="e">
        <f>#REF!</f>
        <v>#REF!</v>
      </c>
    </row>
    <row r="4350" spans="1:20" x14ac:dyDescent="0.3">
      <c r="A4350" s="35" t="str">
        <f>Data!A4347</f>
        <v>NISSAN LEAF 299-1018</v>
      </c>
      <c r="B4350" s="36">
        <f t="shared" si="67"/>
        <v>46087.426165775461</v>
      </c>
      <c r="C4350" s="37" t="str">
        <f>IF(Data!J4347="GpsRecord", CONCATENATE($U$3,": ",Data!M4347,", ",Data!L4347), CONCATENATE(Data!AB4347, " ", Data!AH4347))</f>
        <v>Energía de la batería del vehículo eléctrico -10208</v>
      </c>
      <c r="D4350" s="38" t="str">
        <f>IF(Data!O4347=TRUE(), "Yes", "No")</f>
        <v>No</v>
      </c>
      <c r="E4350" s="38" t="str">
        <f>IF(Data!J4347="EngineStatusRecord","Engine",IF(Data!J4347="GpsRecord", "GPS", IF(Data!J4347="EngineFaultRecord", "Fault", IF(Data!J4347="DriverChange","Driver",IF(Data!J4347="CustomRecord","Custom","Debug")))))</f>
        <v>Engine</v>
      </c>
      <c r="F4350" s="39" t="str">
        <f>IF(Data!Y4347=TRUE(), "Yes", "No")</f>
        <v>No</v>
      </c>
      <c r="G4350" s="40">
        <f>Data!AK4347</f>
        <v>0</v>
      </c>
      <c r="H4350" s="35" t="str">
        <f>Data!AB4347</f>
        <v>Energía de la batería del vehículo eléctrico</v>
      </c>
      <c r="I4350" s="35">
        <f>Data!AD4347</f>
        <v>0</v>
      </c>
      <c r="J4350" s="35">
        <f>Data!AF4347</f>
        <v>0</v>
      </c>
      <c r="K4350" s="35" t="str">
        <f>CONCATENATE(Data!AH4347, " ", Data!AI4347)</f>
        <v>-10208 W</v>
      </c>
      <c r="L4350" s="35" t="str">
        <f>Data!C4347</f>
        <v>Vehicle, Battery Electric Vehicle</v>
      </c>
      <c r="M4350" s="35">
        <f>Data!H4347</f>
        <v>0</v>
      </c>
      <c r="N4350" s="41">
        <f>Data!I4347</f>
        <v>46087.426165775461</v>
      </c>
      <c r="O4350" s="35">
        <f>Data!L4347</f>
        <v>0</v>
      </c>
      <c r="P4350" s="35">
        <f>Data!M4347</f>
        <v>0</v>
      </c>
      <c r="Q4350" s="35" t="str">
        <f>IF(Data!N4347=0,"",Data!N4347)</f>
        <v/>
      </c>
      <c r="R4350" s="35">
        <f>Data!K4347</f>
        <v>0</v>
      </c>
      <c r="S4350" s="35" t="str">
        <f>IF(Data!X4347=TRUE(), "Yes", "No")</f>
        <v>No</v>
      </c>
      <c r="T4350" s="40" t="e">
        <f>#REF!</f>
        <v>#REF!</v>
      </c>
    </row>
    <row r="4351" spans="1:20" x14ac:dyDescent="0.3">
      <c r="A4351" s="35" t="str">
        <f>Data!A4348</f>
        <v>NISSAN LEAF 299-1018</v>
      </c>
      <c r="B4351" s="36">
        <f t="shared" si="67"/>
        <v>46087.426168981481</v>
      </c>
      <c r="C4351" s="37" t="str">
        <f>IF(Data!J4348="GpsRecord", CONCATENATE($U$3,": ",Data!M4348,", ",Data!L4348), CONCATENATE(Data!AB4348, " ", Data!AH4348))</f>
        <v>Bostezo del conductor detectado (0. Ninguno, 1. Detectado) 1</v>
      </c>
      <c r="D4351" s="38" t="str">
        <f>IF(Data!O4348=TRUE(), "Yes", "No")</f>
        <v>No</v>
      </c>
      <c r="E4351" s="38" t="str">
        <f>IF(Data!J4348="EngineStatusRecord","Engine",IF(Data!J4348="GpsRecord", "GPS", IF(Data!J4348="EngineFaultRecord", "Fault", IF(Data!J4348="DriverChange","Driver",IF(Data!J4348="CustomRecord","Custom","Debug")))))</f>
        <v>Engine</v>
      </c>
      <c r="F4351" s="39" t="str">
        <f>IF(Data!Y4348=TRUE(), "Yes", "No")</f>
        <v>No</v>
      </c>
      <c r="G4351" s="40">
        <f>Data!AK4348</f>
        <v>0</v>
      </c>
      <c r="H4351" s="35" t="str">
        <f>Data!AB4348</f>
        <v>Bostezo del conductor detectado (0. Ninguno, 1. Detectado)</v>
      </c>
      <c r="I4351" s="35">
        <f>Data!AD4348</f>
        <v>0</v>
      </c>
      <c r="J4351" s="35">
        <f>Data!AF4348</f>
        <v>0</v>
      </c>
      <c r="K4351" s="35" t="str">
        <f>CONCATENATE(Data!AH4348, " ", Data!AI4348)</f>
        <v>1 None</v>
      </c>
      <c r="L4351" s="35" t="str">
        <f>Data!C4348</f>
        <v>Vehicle, Battery Electric Vehicle</v>
      </c>
      <c r="M4351" s="35">
        <f>Data!H4348</f>
        <v>0</v>
      </c>
      <c r="N4351" s="41">
        <f>Data!I4348</f>
        <v>46087.426168981481</v>
      </c>
      <c r="O4351" s="35">
        <f>Data!L4348</f>
        <v>0</v>
      </c>
      <c r="P4351" s="35">
        <f>Data!M4348</f>
        <v>0</v>
      </c>
      <c r="Q4351" s="35" t="str">
        <f>IF(Data!N4348=0,"",Data!N4348)</f>
        <v/>
      </c>
      <c r="R4351" s="35">
        <f>Data!K4348</f>
        <v>0</v>
      </c>
      <c r="S4351" s="35" t="str">
        <f>IF(Data!X4348=TRUE(), "Yes", "No")</f>
        <v>No</v>
      </c>
      <c r="T4351" s="40" t="e">
        <f>#REF!</f>
        <v>#REF!</v>
      </c>
    </row>
    <row r="4352" spans="1:20" x14ac:dyDescent="0.3">
      <c r="A4352" s="35" t="str">
        <f>Data!A4349</f>
        <v>NISSAN LEAF 299-1018</v>
      </c>
      <c r="B4352" s="36">
        <f t="shared" si="67"/>
        <v>46087.426180555558</v>
      </c>
      <c r="C4352" s="37" t="str">
        <f>IF(Data!J4349="GpsRecord", CONCATENATE($U$3,": ",Data!M4349,", ",Data!L4349), CONCATENATE(Data!AB4349, " ", Data!AH4349))</f>
        <v>Bostezo del conductor detectado (0. Ninguno, 1. Detectado) 0</v>
      </c>
      <c r="D4352" s="38" t="str">
        <f>IF(Data!O4349=TRUE(), "Yes", "No")</f>
        <v>No</v>
      </c>
      <c r="E4352" s="38" t="str">
        <f>IF(Data!J4349="EngineStatusRecord","Engine",IF(Data!J4349="GpsRecord", "GPS", IF(Data!J4349="EngineFaultRecord", "Fault", IF(Data!J4349="DriverChange","Driver",IF(Data!J4349="CustomRecord","Custom","Debug")))))</f>
        <v>Engine</v>
      </c>
      <c r="F4352" s="39" t="str">
        <f>IF(Data!Y4349=TRUE(), "Yes", "No")</f>
        <v>No</v>
      </c>
      <c r="G4352" s="40">
        <f>Data!AK4349</f>
        <v>0</v>
      </c>
      <c r="H4352" s="35" t="str">
        <f>Data!AB4349</f>
        <v>Bostezo del conductor detectado (0. Ninguno, 1. Detectado)</v>
      </c>
      <c r="I4352" s="35">
        <f>Data!AD4349</f>
        <v>0</v>
      </c>
      <c r="J4352" s="35">
        <f>Data!AF4349</f>
        <v>0</v>
      </c>
      <c r="K4352" s="35" t="str">
        <f>CONCATENATE(Data!AH4349, " ", Data!AI4349)</f>
        <v>0 None</v>
      </c>
      <c r="L4352" s="35" t="str">
        <f>Data!C4349</f>
        <v>Vehicle, Battery Electric Vehicle</v>
      </c>
      <c r="M4352" s="35">
        <f>Data!H4349</f>
        <v>0</v>
      </c>
      <c r="N4352" s="41">
        <f>Data!I4349</f>
        <v>46087.426180555558</v>
      </c>
      <c r="O4352" s="35">
        <f>Data!L4349</f>
        <v>0</v>
      </c>
      <c r="P4352" s="35">
        <f>Data!M4349</f>
        <v>0</v>
      </c>
      <c r="Q4352" s="35" t="str">
        <f>IF(Data!N4349=0,"",Data!N4349)</f>
        <v/>
      </c>
      <c r="R4352" s="35">
        <f>Data!K4349</f>
        <v>0</v>
      </c>
      <c r="S4352" s="35" t="str">
        <f>IF(Data!X4349=TRUE(), "Yes", "No")</f>
        <v>No</v>
      </c>
      <c r="T4352" s="40" t="e">
        <f>#REF!</f>
        <v>#REF!</v>
      </c>
    </row>
    <row r="4353" spans="1:20" x14ac:dyDescent="0.3">
      <c r="A4353" s="35" t="str">
        <f>Data!A4350</f>
        <v>NISSAN LEAF 299-1018</v>
      </c>
      <c r="B4353" s="36">
        <f t="shared" si="67"/>
        <v>46087.426203703704</v>
      </c>
      <c r="C4353" s="37" t="str">
        <f>IF(Data!J4350="GpsRecord", CONCATENATE($U$3,": ",Data!M4350,", ",Data!L4350), CONCATENATE(Data!AB4350, " ", Data!AH4350))</f>
        <v>Ubicación: 9.89356, -84.651</v>
      </c>
      <c r="D4353" s="38" t="str">
        <f>IF(Data!O4350=TRUE(), "Yes", "No")</f>
        <v>Yes</v>
      </c>
      <c r="E4353" s="38" t="str">
        <f>IF(Data!J4350="EngineStatusRecord","Engine",IF(Data!J4350="GpsRecord", "GPS", IF(Data!J4350="EngineFaultRecord", "Fault", IF(Data!J4350="DriverChange","Driver",IF(Data!J4350="CustomRecord","Custom","Debug")))))</f>
        <v>GPS</v>
      </c>
      <c r="F4353" s="39" t="str">
        <f>IF(Data!Y4350=TRUE(), "Yes", "No")</f>
        <v>Yes</v>
      </c>
      <c r="G4353" s="40">
        <f>Data!AK4350</f>
        <v>0</v>
      </c>
      <c r="H4353" s="35">
        <f>Data!AB4350</f>
        <v>0</v>
      </c>
      <c r="I4353" s="35">
        <f>Data!AD4350</f>
        <v>0</v>
      </c>
      <c r="J4353" s="35">
        <f>Data!AF4350</f>
        <v>0</v>
      </c>
      <c r="K4353" s="35" t="str">
        <f>CONCATENATE(Data!AH4350, " ", Data!AI4350)</f>
        <v xml:space="preserve"> </v>
      </c>
      <c r="L4353" s="35" t="str">
        <f>Data!C4350</f>
        <v>Vehicle, Battery Electric Vehicle</v>
      </c>
      <c r="M4353" s="35">
        <f>Data!H4350</f>
        <v>0</v>
      </c>
      <c r="N4353" s="41">
        <f>Data!I4350</f>
        <v>46087.426203703704</v>
      </c>
      <c r="O4353" s="35">
        <f>Data!L4350</f>
        <v>-84.650999999999996</v>
      </c>
      <c r="P4353" s="35">
        <f>Data!M4350</f>
        <v>9.8935600000000008</v>
      </c>
      <c r="Q4353" s="35" t="str">
        <f>IF(Data!N4350=0,"",Data!N4350)</f>
        <v>CurveSpeedEstimateError</v>
      </c>
      <c r="R4353" s="35">
        <f>Data!K4350</f>
        <v>52</v>
      </c>
      <c r="S4353" s="35" t="str">
        <f>IF(Data!X4350=TRUE(), "Yes", "No")</f>
        <v>Yes</v>
      </c>
      <c r="T4353" s="40" t="e">
        <f>#REF!</f>
        <v>#REF!</v>
      </c>
    </row>
    <row r="4354" spans="1:20" x14ac:dyDescent="0.3">
      <c r="A4354" s="35" t="str">
        <f>Data!A4351</f>
        <v>NISSAN LEAF 299-1018</v>
      </c>
      <c r="B4354" s="36">
        <f t="shared" si="67"/>
        <v>46087.426238611108</v>
      </c>
      <c r="C4354" s="37" t="str">
        <f>IF(Data!J4351="GpsRecord", CONCATENATE($U$3,": ",Data!M4351,", ",Data!L4351), CONCATENATE(Data!AB4351, " ", Data!AH4351))</f>
        <v>Velocidad del motor en carretera 47</v>
      </c>
      <c r="D4354" s="38" t="str">
        <f>IF(Data!O4351=TRUE(), "Yes", "No")</f>
        <v>No</v>
      </c>
      <c r="E4354" s="38" t="str">
        <f>IF(Data!J4351="EngineStatusRecord","Engine",IF(Data!J4351="GpsRecord", "GPS", IF(Data!J4351="EngineFaultRecord", "Fault", IF(Data!J4351="DriverChange","Driver",IF(Data!J4351="CustomRecord","Custom","Debug")))))</f>
        <v>Engine</v>
      </c>
      <c r="F4354" s="39" t="str">
        <f>IF(Data!Y4351=TRUE(), "Yes", "No")</f>
        <v>No</v>
      </c>
      <c r="G4354" s="40">
        <f>Data!AK4351</f>
        <v>0</v>
      </c>
      <c r="H4354" s="35" t="str">
        <f>Data!AB4351</f>
        <v>Velocidad del motor en carretera</v>
      </c>
      <c r="I4354" s="35">
        <f>Data!AD4351</f>
        <v>0</v>
      </c>
      <c r="J4354" s="35">
        <f>Data!AF4351</f>
        <v>0</v>
      </c>
      <c r="K4354" s="35" t="str">
        <f>CONCATENATE(Data!AH4351, " ", Data!AI4351)</f>
        <v>47 km/h</v>
      </c>
      <c r="L4354" s="35" t="str">
        <f>Data!C4351</f>
        <v>Vehicle, Battery Electric Vehicle</v>
      </c>
      <c r="M4354" s="35">
        <f>Data!H4351</f>
        <v>0</v>
      </c>
      <c r="N4354" s="41">
        <f>Data!I4351</f>
        <v>46087.426238611108</v>
      </c>
      <c r="O4354" s="35">
        <f>Data!L4351</f>
        <v>0</v>
      </c>
      <c r="P4354" s="35">
        <f>Data!M4351</f>
        <v>0</v>
      </c>
      <c r="Q4354" s="35" t="str">
        <f>IF(Data!N4351=0,"",Data!N4351)</f>
        <v/>
      </c>
      <c r="R4354" s="35">
        <f>Data!K4351</f>
        <v>0</v>
      </c>
      <c r="S4354" s="35" t="str">
        <f>IF(Data!X4351=TRUE(), "Yes", "No")</f>
        <v>No</v>
      </c>
      <c r="T4354" s="40" t="e">
        <f>#REF!</f>
        <v>#REF!</v>
      </c>
    </row>
    <row r="4355" spans="1:20" x14ac:dyDescent="0.3">
      <c r="A4355" s="35" t="str">
        <f>Data!A4352</f>
        <v>NISSAN LEAF 299-1018</v>
      </c>
      <c r="B4355" s="36">
        <f t="shared" si="67"/>
        <v>46087.426261574074</v>
      </c>
      <c r="C4355" s="37" t="str">
        <f>IF(Data!J4352="GpsRecord", CONCATENATE($U$3,": ",Data!M4352,", ",Data!L4352), CONCATENATE(Data!AB4352, " ", Data!AH4352))</f>
        <v>Ubicación: 9.89383, -84.65154</v>
      </c>
      <c r="D4355" s="38" t="str">
        <f>IF(Data!O4352=TRUE(), "Yes", "No")</f>
        <v>Yes</v>
      </c>
      <c r="E4355" s="38" t="str">
        <f>IF(Data!J4352="EngineStatusRecord","Engine",IF(Data!J4352="GpsRecord", "GPS", IF(Data!J4352="EngineFaultRecord", "Fault", IF(Data!J4352="DriverChange","Driver",IF(Data!J4352="CustomRecord","Custom","Debug")))))</f>
        <v>GPS</v>
      </c>
      <c r="F4355" s="39" t="str">
        <f>IF(Data!Y4352=TRUE(), "Yes", "No")</f>
        <v>Yes</v>
      </c>
      <c r="G4355" s="40">
        <f>Data!AK4352</f>
        <v>0</v>
      </c>
      <c r="H4355" s="35">
        <f>Data!AB4352</f>
        <v>0</v>
      </c>
      <c r="I4355" s="35">
        <f>Data!AD4352</f>
        <v>0</v>
      </c>
      <c r="J4355" s="35">
        <f>Data!AF4352</f>
        <v>0</v>
      </c>
      <c r="K4355" s="35" t="str">
        <f>CONCATENATE(Data!AH4352, " ", Data!AI4352)</f>
        <v xml:space="preserve"> </v>
      </c>
      <c r="L4355" s="35" t="str">
        <f>Data!C4352</f>
        <v>Vehicle, Battery Electric Vehicle</v>
      </c>
      <c r="M4355" s="35">
        <f>Data!H4352</f>
        <v>0</v>
      </c>
      <c r="N4355" s="41">
        <f>Data!I4352</f>
        <v>46087.426261574074</v>
      </c>
      <c r="O4355" s="35">
        <f>Data!L4352</f>
        <v>-84.651539999999997</v>
      </c>
      <c r="P4355" s="35">
        <f>Data!M4352</f>
        <v>9.8938299999999995</v>
      </c>
      <c r="Q4355" s="35" t="str">
        <f>IF(Data!N4352=0,"",Data!N4352)</f>
        <v>CurveSpeed</v>
      </c>
      <c r="R4355" s="35">
        <f>Data!K4352</f>
        <v>44</v>
      </c>
      <c r="S4355" s="35" t="str">
        <f>IF(Data!X4352=TRUE(), "Yes", "No")</f>
        <v>Yes</v>
      </c>
      <c r="T4355" s="40" t="e">
        <f>#REF!</f>
        <v>#REF!</v>
      </c>
    </row>
    <row r="4356" spans="1:20" x14ac:dyDescent="0.3">
      <c r="A4356" s="35" t="str">
        <f>Data!A4353</f>
        <v>NISSAN LEAF 299-1018</v>
      </c>
      <c r="B4356" s="36">
        <f t="shared" si="67"/>
        <v>46087.426282187502</v>
      </c>
      <c r="C4356" s="37" t="str">
        <f>IF(Data!J4353="GpsRecord", CONCATENATE($U$3,": ",Data!M4353,", ",Data!L4353), CONCATENATE(Data!AB4353, " ", Data!AH4353))</f>
        <v>Energía de la batería del vehículo eléctrico 16591</v>
      </c>
      <c r="D4356" s="38" t="str">
        <f>IF(Data!O4353=TRUE(), "Yes", "No")</f>
        <v>No</v>
      </c>
      <c r="E4356" s="38" t="str">
        <f>IF(Data!J4353="EngineStatusRecord","Engine",IF(Data!J4353="GpsRecord", "GPS", IF(Data!J4353="EngineFaultRecord", "Fault", IF(Data!J4353="DriverChange","Driver",IF(Data!J4353="CustomRecord","Custom","Debug")))))</f>
        <v>Engine</v>
      </c>
      <c r="F4356" s="39" t="str">
        <f>IF(Data!Y4353=TRUE(), "Yes", "No")</f>
        <v>No</v>
      </c>
      <c r="G4356" s="40">
        <f>Data!AK4353</f>
        <v>0</v>
      </c>
      <c r="H4356" s="35" t="str">
        <f>Data!AB4353</f>
        <v>Energía de la batería del vehículo eléctrico</v>
      </c>
      <c r="I4356" s="35">
        <f>Data!AD4353</f>
        <v>0</v>
      </c>
      <c r="J4356" s="35">
        <f>Data!AF4353</f>
        <v>0</v>
      </c>
      <c r="K4356" s="35" t="str">
        <f>CONCATENATE(Data!AH4353, " ", Data!AI4353)</f>
        <v>16591 W</v>
      </c>
      <c r="L4356" s="35" t="str">
        <f>Data!C4353</f>
        <v>Vehicle, Battery Electric Vehicle</v>
      </c>
      <c r="M4356" s="35">
        <f>Data!H4353</f>
        <v>0</v>
      </c>
      <c r="N4356" s="41">
        <f>Data!I4353</f>
        <v>46087.426282187502</v>
      </c>
      <c r="O4356" s="35">
        <f>Data!L4353</f>
        <v>0</v>
      </c>
      <c r="P4356" s="35">
        <f>Data!M4353</f>
        <v>0</v>
      </c>
      <c r="Q4356" s="35" t="str">
        <f>IF(Data!N4353=0,"",Data!N4353)</f>
        <v/>
      </c>
      <c r="R4356" s="35">
        <f>Data!K4353</f>
        <v>0</v>
      </c>
      <c r="S4356" s="35" t="str">
        <f>IF(Data!X4353=TRUE(), "Yes", "No")</f>
        <v>No</v>
      </c>
      <c r="T4356" s="40" t="e">
        <f>#REF!</f>
        <v>#REF!</v>
      </c>
    </row>
    <row r="4357" spans="1:20" x14ac:dyDescent="0.3">
      <c r="A4357" s="35" t="str">
        <f>Data!A4354</f>
        <v>NISSAN LEAF 299-1018</v>
      </c>
      <c r="B4357" s="36">
        <f t="shared" si="67"/>
        <v>46087.426307870373</v>
      </c>
      <c r="C4357" s="37" t="str">
        <f>IF(Data!J4354="GpsRecord", CONCATENATE($U$3,": ",Data!M4354,", ",Data!L4354), CONCATENATE(Data!AB4354, " ", Data!AH4354))</f>
        <v>Ubicación: 9.89406, -84.65195</v>
      </c>
      <c r="D4357" s="38" t="str">
        <f>IF(Data!O4354=TRUE(), "Yes", "No")</f>
        <v>Yes</v>
      </c>
      <c r="E4357" s="38" t="str">
        <f>IF(Data!J4354="EngineStatusRecord","Engine",IF(Data!J4354="GpsRecord", "GPS", IF(Data!J4354="EngineFaultRecord", "Fault", IF(Data!J4354="DriverChange","Driver",IF(Data!J4354="CustomRecord","Custom","Debug")))))</f>
        <v>GPS</v>
      </c>
      <c r="F4357" s="39" t="str">
        <f>IF(Data!Y4354=TRUE(), "Yes", "No")</f>
        <v>Yes</v>
      </c>
      <c r="G4357" s="40">
        <f>Data!AK4354</f>
        <v>0</v>
      </c>
      <c r="H4357" s="35">
        <f>Data!AB4354</f>
        <v>0</v>
      </c>
      <c r="I4357" s="35">
        <f>Data!AD4354</f>
        <v>0</v>
      </c>
      <c r="J4357" s="35">
        <f>Data!AF4354</f>
        <v>0</v>
      </c>
      <c r="K4357" s="35" t="str">
        <f>CONCATENATE(Data!AH4354, " ", Data!AI4354)</f>
        <v xml:space="preserve"> </v>
      </c>
      <c r="L4357" s="35" t="str">
        <f>Data!C4354</f>
        <v>Vehicle, Battery Electric Vehicle</v>
      </c>
      <c r="M4357" s="35">
        <f>Data!H4354</f>
        <v>0</v>
      </c>
      <c r="N4357" s="41">
        <f>Data!I4354</f>
        <v>46087.426307870373</v>
      </c>
      <c r="O4357" s="35">
        <f>Data!L4354</f>
        <v>-84.651949999999999</v>
      </c>
      <c r="P4357" s="35">
        <f>Data!M4354</f>
        <v>9.8940599999999996</v>
      </c>
      <c r="Q4357" s="35" t="str">
        <f>IF(Data!N4354=0,"",Data!N4354)</f>
        <v>CurveSpeedEstimateError</v>
      </c>
      <c r="R4357" s="35">
        <f>Data!K4354</f>
        <v>48</v>
      </c>
      <c r="S4357" s="35" t="str">
        <f>IF(Data!X4354=TRUE(), "Yes", "No")</f>
        <v>Yes</v>
      </c>
      <c r="T4357" s="40" t="e">
        <f>#REF!</f>
        <v>#REF!</v>
      </c>
    </row>
    <row r="4358" spans="1:20" x14ac:dyDescent="0.3">
      <c r="A4358" s="35" t="str">
        <f>Data!A4355</f>
        <v>NISSAN LEAF 299-1018</v>
      </c>
      <c r="B4358" s="36">
        <f t="shared" si="67"/>
        <v>46087.426340509257</v>
      </c>
      <c r="C4358" s="37" t="str">
        <f>IF(Data!J4355="GpsRecord", CONCATENATE($U$3,": ",Data!M4355,", ",Data!L4355), CONCATENATE(Data!AB4355, " ", Data!AH4355))</f>
        <v>Energía de la batería del vehículo eléctrico -9531</v>
      </c>
      <c r="D4358" s="38" t="str">
        <f>IF(Data!O4355=TRUE(), "Yes", "No")</f>
        <v>No</v>
      </c>
      <c r="E4358" s="38" t="str">
        <f>IF(Data!J4355="EngineStatusRecord","Engine",IF(Data!J4355="GpsRecord", "GPS", IF(Data!J4355="EngineFaultRecord", "Fault", IF(Data!J4355="DriverChange","Driver",IF(Data!J4355="CustomRecord","Custom","Debug")))))</f>
        <v>Engine</v>
      </c>
      <c r="F4358" s="39" t="str">
        <f>IF(Data!Y4355=TRUE(), "Yes", "No")</f>
        <v>No</v>
      </c>
      <c r="G4358" s="40">
        <f>Data!AK4355</f>
        <v>0</v>
      </c>
      <c r="H4358" s="35" t="str">
        <f>Data!AB4355</f>
        <v>Energía de la batería del vehículo eléctrico</v>
      </c>
      <c r="I4358" s="35">
        <f>Data!AD4355</f>
        <v>0</v>
      </c>
      <c r="J4358" s="35">
        <f>Data!AF4355</f>
        <v>0</v>
      </c>
      <c r="K4358" s="35" t="str">
        <f>CONCATENATE(Data!AH4355, " ", Data!AI4355)</f>
        <v>-9531 W</v>
      </c>
      <c r="L4358" s="35" t="str">
        <f>Data!C4355</f>
        <v>Vehicle, Battery Electric Vehicle</v>
      </c>
      <c r="M4358" s="35">
        <f>Data!H4355</f>
        <v>0</v>
      </c>
      <c r="N4358" s="41">
        <f>Data!I4355</f>
        <v>46087.426340509257</v>
      </c>
      <c r="O4358" s="35">
        <f>Data!L4355</f>
        <v>0</v>
      </c>
      <c r="P4358" s="35">
        <f>Data!M4355</f>
        <v>0</v>
      </c>
      <c r="Q4358" s="35" t="str">
        <f>IF(Data!N4355=0,"",Data!N4355)</f>
        <v/>
      </c>
      <c r="R4358" s="35">
        <f>Data!K4355</f>
        <v>0</v>
      </c>
      <c r="S4358" s="35" t="str">
        <f>IF(Data!X4355=TRUE(), "Yes", "No")</f>
        <v>No</v>
      </c>
      <c r="T4358" s="40" t="e">
        <f>#REF!</f>
        <v>#REF!</v>
      </c>
    </row>
    <row r="4359" spans="1:20" x14ac:dyDescent="0.3">
      <c r="A4359" s="35" t="str">
        <f>Data!A4356</f>
        <v>NISSAN LEAF 299-1018</v>
      </c>
      <c r="B4359" s="36">
        <f t="shared" si="67"/>
        <v>46087.426410902779</v>
      </c>
      <c r="C4359" s="37" t="str">
        <f>IF(Data!J4356="GpsRecord", CONCATENATE($U$3,": ",Data!M4356,", ",Data!L4356), CONCATENATE(Data!AB4356, " ", Data!AH4356))</f>
        <v>Energía de la batería del vehículo eléctrico 27495</v>
      </c>
      <c r="D4359" s="38" t="str">
        <f>IF(Data!O4356=TRUE(), "Yes", "No")</f>
        <v>No</v>
      </c>
      <c r="E4359" s="38" t="str">
        <f>IF(Data!J4356="EngineStatusRecord","Engine",IF(Data!J4356="GpsRecord", "GPS", IF(Data!J4356="EngineFaultRecord", "Fault", IF(Data!J4356="DriverChange","Driver",IF(Data!J4356="CustomRecord","Custom","Debug")))))</f>
        <v>Engine</v>
      </c>
      <c r="F4359" s="39" t="str">
        <f>IF(Data!Y4356=TRUE(), "Yes", "No")</f>
        <v>No</v>
      </c>
      <c r="G4359" s="40">
        <f>Data!AK4356</f>
        <v>0</v>
      </c>
      <c r="H4359" s="35" t="str">
        <f>Data!AB4356</f>
        <v>Energía de la batería del vehículo eléctrico</v>
      </c>
      <c r="I4359" s="35">
        <f>Data!AD4356</f>
        <v>0</v>
      </c>
      <c r="J4359" s="35">
        <f>Data!AF4356</f>
        <v>0</v>
      </c>
      <c r="K4359" s="35" t="str">
        <f>CONCATENATE(Data!AH4356, " ", Data!AI4356)</f>
        <v>27495 W</v>
      </c>
      <c r="L4359" s="35" t="str">
        <f>Data!C4356</f>
        <v>Vehicle, Battery Electric Vehicle</v>
      </c>
      <c r="M4359" s="35">
        <f>Data!H4356</f>
        <v>0</v>
      </c>
      <c r="N4359" s="41">
        <f>Data!I4356</f>
        <v>46087.426410902779</v>
      </c>
      <c r="O4359" s="35">
        <f>Data!L4356</f>
        <v>0</v>
      </c>
      <c r="P4359" s="35">
        <f>Data!M4356</f>
        <v>0</v>
      </c>
      <c r="Q4359" s="35" t="str">
        <f>IF(Data!N4356=0,"",Data!N4356)</f>
        <v/>
      </c>
      <c r="R4359" s="35">
        <f>Data!K4356</f>
        <v>0</v>
      </c>
      <c r="S4359" s="35" t="str">
        <f>IF(Data!X4356=TRUE(), "Yes", "No")</f>
        <v>No</v>
      </c>
      <c r="T4359" s="40" t="e">
        <f>#REF!</f>
        <v>#REF!</v>
      </c>
    </row>
    <row r="4360" spans="1:20" x14ac:dyDescent="0.3">
      <c r="A4360" s="35" t="str">
        <f>Data!A4357</f>
        <v>NISSAN LEAF 299-1018</v>
      </c>
      <c r="B4360" s="36">
        <f t="shared" si="67"/>
        <v>46087.426412349538</v>
      </c>
      <c r="C4360" s="37" t="str">
        <f>IF(Data!J4357="GpsRecord", CONCATENATE($U$3,": ",Data!M4357,", ",Data!L4357), CONCATENATE(Data!AB4357, " ", Data!AH4357))</f>
        <v>Velocidad del motor en carretera 63</v>
      </c>
      <c r="D4360" s="38" t="str">
        <f>IF(Data!O4357=TRUE(), "Yes", "No")</f>
        <v>No</v>
      </c>
      <c r="E4360" s="38" t="str">
        <f>IF(Data!J4357="EngineStatusRecord","Engine",IF(Data!J4357="GpsRecord", "GPS", IF(Data!J4357="EngineFaultRecord", "Fault", IF(Data!J4357="DriverChange","Driver",IF(Data!J4357="CustomRecord","Custom","Debug")))))</f>
        <v>Engine</v>
      </c>
      <c r="F4360" s="39" t="str">
        <f>IF(Data!Y4357=TRUE(), "Yes", "No")</f>
        <v>No</v>
      </c>
      <c r="G4360" s="40">
        <f>Data!AK4357</f>
        <v>0</v>
      </c>
      <c r="H4360" s="35" t="str">
        <f>Data!AB4357</f>
        <v>Velocidad del motor en carretera</v>
      </c>
      <c r="I4360" s="35">
        <f>Data!AD4357</f>
        <v>0</v>
      </c>
      <c r="J4360" s="35">
        <f>Data!AF4357</f>
        <v>0</v>
      </c>
      <c r="K4360" s="35" t="str">
        <f>CONCATENATE(Data!AH4357, " ", Data!AI4357)</f>
        <v>63 km/h</v>
      </c>
      <c r="L4360" s="35" t="str">
        <f>Data!C4357</f>
        <v>Vehicle, Battery Electric Vehicle</v>
      </c>
      <c r="M4360" s="35">
        <f>Data!H4357</f>
        <v>0</v>
      </c>
      <c r="N4360" s="41">
        <f>Data!I4357</f>
        <v>46087.426412349538</v>
      </c>
      <c r="O4360" s="35">
        <f>Data!L4357</f>
        <v>0</v>
      </c>
      <c r="P4360" s="35">
        <f>Data!M4357</f>
        <v>0</v>
      </c>
      <c r="Q4360" s="35" t="str">
        <f>IF(Data!N4357=0,"",Data!N4357)</f>
        <v/>
      </c>
      <c r="R4360" s="35">
        <f>Data!K4357</f>
        <v>0</v>
      </c>
      <c r="S4360" s="35" t="str">
        <f>IF(Data!X4357=TRUE(), "Yes", "No")</f>
        <v>No</v>
      </c>
      <c r="T4360" s="40" t="e">
        <f>#REF!</f>
        <v>#REF!</v>
      </c>
    </row>
    <row r="4361" spans="1:20" x14ac:dyDescent="0.3">
      <c r="A4361" s="35" t="str">
        <f>Data!A4358</f>
        <v>NISSAN LEAF 299-1018</v>
      </c>
      <c r="B4361" s="36">
        <f t="shared" si="67"/>
        <v>46087.426422476849</v>
      </c>
      <c r="C4361" s="37" t="str">
        <f>IF(Data!J4358="GpsRecord", CONCATENATE($U$3,": ",Data!M4358,", ",Data!L4358), CONCATENATE(Data!AB4358, " ", Data!AH4358))</f>
        <v>Energía de la batería del vehículo eléctrico -5089</v>
      </c>
      <c r="D4361" s="38" t="str">
        <f>IF(Data!O4358=TRUE(), "Yes", "No")</f>
        <v>No</v>
      </c>
      <c r="E4361" s="38" t="str">
        <f>IF(Data!J4358="EngineStatusRecord","Engine",IF(Data!J4358="GpsRecord", "GPS", IF(Data!J4358="EngineFaultRecord", "Fault", IF(Data!J4358="DriverChange","Driver",IF(Data!J4358="CustomRecord","Custom","Debug")))))</f>
        <v>Engine</v>
      </c>
      <c r="F4361" s="39" t="str">
        <f>IF(Data!Y4358=TRUE(), "Yes", "No")</f>
        <v>No</v>
      </c>
      <c r="G4361" s="40">
        <f>Data!AK4358</f>
        <v>0</v>
      </c>
      <c r="H4361" s="35" t="str">
        <f>Data!AB4358</f>
        <v>Energía de la batería del vehículo eléctrico</v>
      </c>
      <c r="I4361" s="35">
        <f>Data!AD4358</f>
        <v>0</v>
      </c>
      <c r="J4361" s="35">
        <f>Data!AF4358</f>
        <v>0</v>
      </c>
      <c r="K4361" s="35" t="str">
        <f>CONCATENATE(Data!AH4358, " ", Data!AI4358)</f>
        <v>-5089 W</v>
      </c>
      <c r="L4361" s="35" t="str">
        <f>Data!C4358</f>
        <v>Vehicle, Battery Electric Vehicle</v>
      </c>
      <c r="M4361" s="35">
        <f>Data!H4358</f>
        <v>0</v>
      </c>
      <c r="N4361" s="41">
        <f>Data!I4358</f>
        <v>46087.426422476849</v>
      </c>
      <c r="O4361" s="35">
        <f>Data!L4358</f>
        <v>0</v>
      </c>
      <c r="P4361" s="35">
        <f>Data!M4358</f>
        <v>0</v>
      </c>
      <c r="Q4361" s="35" t="str">
        <f>IF(Data!N4358=0,"",Data!N4358)</f>
        <v/>
      </c>
      <c r="R4361" s="35">
        <f>Data!K4358</f>
        <v>0</v>
      </c>
      <c r="S4361" s="35" t="str">
        <f>IF(Data!X4358=TRUE(), "Yes", "No")</f>
        <v>No</v>
      </c>
      <c r="T4361" s="40" t="e">
        <f>#REF!</f>
        <v>#REF!</v>
      </c>
    </row>
    <row r="4362" spans="1:20" x14ac:dyDescent="0.3">
      <c r="A4362" s="35" t="str">
        <f>Data!A4359</f>
        <v>NISSAN LEAF 299-1018</v>
      </c>
      <c r="B4362" s="36">
        <f t="shared" si="67"/>
        <v>46087.426423611112</v>
      </c>
      <c r="C4362" s="37" t="str">
        <f>IF(Data!J4359="GpsRecord", CONCATENATE($U$3,": ",Data!M4359,", ",Data!L4359), CONCATENATE(Data!AB4359, " ", Data!AH4359))</f>
        <v>Ubicación: 9.89479, -84.65314</v>
      </c>
      <c r="D4362" s="38" t="str">
        <f>IF(Data!O4359=TRUE(), "Yes", "No")</f>
        <v>Yes</v>
      </c>
      <c r="E4362" s="38" t="str">
        <f>IF(Data!J4359="EngineStatusRecord","Engine",IF(Data!J4359="GpsRecord", "GPS", IF(Data!J4359="EngineFaultRecord", "Fault", IF(Data!J4359="DriverChange","Driver",IF(Data!J4359="CustomRecord","Custom","Debug")))))</f>
        <v>GPS</v>
      </c>
      <c r="F4362" s="39" t="str">
        <f>IF(Data!Y4359=TRUE(), "Yes", "No")</f>
        <v>Yes</v>
      </c>
      <c r="G4362" s="40">
        <f>Data!AK4359</f>
        <v>0</v>
      </c>
      <c r="H4362" s="35">
        <f>Data!AB4359</f>
        <v>0</v>
      </c>
      <c r="I4362" s="35">
        <f>Data!AD4359</f>
        <v>0</v>
      </c>
      <c r="J4362" s="35">
        <f>Data!AF4359</f>
        <v>0</v>
      </c>
      <c r="K4362" s="35" t="str">
        <f>CONCATENATE(Data!AH4359, " ", Data!AI4359)</f>
        <v xml:space="preserve"> </v>
      </c>
      <c r="L4362" s="35" t="str">
        <f>Data!C4359</f>
        <v>Vehicle, Battery Electric Vehicle</v>
      </c>
      <c r="M4362" s="35">
        <f>Data!H4359</f>
        <v>0</v>
      </c>
      <c r="N4362" s="41">
        <f>Data!I4359</f>
        <v>46087.426423611112</v>
      </c>
      <c r="O4362" s="35">
        <f>Data!L4359</f>
        <v>-84.653139999999993</v>
      </c>
      <c r="P4362" s="35">
        <f>Data!M4359</f>
        <v>9.8947900000000004</v>
      </c>
      <c r="Q4362" s="35" t="str">
        <f>IF(Data!N4359=0,"",Data!N4359)</f>
        <v>CurveSpeed</v>
      </c>
      <c r="R4362" s="35">
        <f>Data!K4359</f>
        <v>61</v>
      </c>
      <c r="S4362" s="35" t="str">
        <f>IF(Data!X4359=TRUE(), "Yes", "No")</f>
        <v>Yes</v>
      </c>
      <c r="T4362" s="40" t="e">
        <f>#REF!</f>
        <v>#REF!</v>
      </c>
    </row>
    <row r="4363" spans="1:20" x14ac:dyDescent="0.3">
      <c r="A4363" s="35" t="str">
        <f>Data!A4360</f>
        <v>NISSAN LEAF 299-1018</v>
      </c>
      <c r="B4363" s="36">
        <f t="shared" si="67"/>
        <v>46087.426469907405</v>
      </c>
      <c r="C4363" s="37" t="str">
        <f>IF(Data!J4360="GpsRecord", CONCATENATE($U$3,": ",Data!M4360,", ",Data!L4360), CONCATENATE(Data!AB4360, " ", Data!AH4360))</f>
        <v>Ubicación: 9.89514, -84.65364</v>
      </c>
      <c r="D4363" s="38" t="str">
        <f>IF(Data!O4360=TRUE(), "Yes", "No")</f>
        <v>Yes</v>
      </c>
      <c r="E4363" s="38" t="str">
        <f>IF(Data!J4360="EngineStatusRecord","Engine",IF(Data!J4360="GpsRecord", "GPS", IF(Data!J4360="EngineFaultRecord", "Fault", IF(Data!J4360="DriverChange","Driver",IF(Data!J4360="CustomRecord","Custom","Debug")))))</f>
        <v>GPS</v>
      </c>
      <c r="F4363" s="39" t="str">
        <f>IF(Data!Y4360=TRUE(), "Yes", "No")</f>
        <v>Yes</v>
      </c>
      <c r="G4363" s="40">
        <f>Data!AK4360</f>
        <v>0</v>
      </c>
      <c r="H4363" s="35">
        <f>Data!AB4360</f>
        <v>0</v>
      </c>
      <c r="I4363" s="35">
        <f>Data!AD4360</f>
        <v>0</v>
      </c>
      <c r="J4363" s="35">
        <f>Data!AF4360</f>
        <v>0</v>
      </c>
      <c r="K4363" s="35" t="str">
        <f>CONCATENATE(Data!AH4360, " ", Data!AI4360)</f>
        <v xml:space="preserve"> </v>
      </c>
      <c r="L4363" s="35" t="str">
        <f>Data!C4360</f>
        <v>Vehicle, Battery Electric Vehicle</v>
      </c>
      <c r="M4363" s="35">
        <f>Data!H4360</f>
        <v>0</v>
      </c>
      <c r="N4363" s="41">
        <f>Data!I4360</f>
        <v>46087.426469907405</v>
      </c>
      <c r="O4363" s="35">
        <f>Data!L4360</f>
        <v>-84.653639999999996</v>
      </c>
      <c r="P4363" s="35">
        <f>Data!M4360</f>
        <v>9.8951399999999996</v>
      </c>
      <c r="Q4363" s="35" t="str">
        <f>IF(Data!N4360=0,"",Data!N4360)</f>
        <v>CurvePositionEstimateError</v>
      </c>
      <c r="R4363" s="35">
        <f>Data!K4360</f>
        <v>59</v>
      </c>
      <c r="S4363" s="35" t="str">
        <f>IF(Data!X4360=TRUE(), "Yes", "No")</f>
        <v>Yes</v>
      </c>
      <c r="T4363" s="40" t="e">
        <f>#REF!</f>
        <v>#REF!</v>
      </c>
    </row>
    <row r="4364" spans="1:20" x14ac:dyDescent="0.3">
      <c r="A4364" s="35" t="str">
        <f>Data!A4361</f>
        <v>NISSAN LEAF 299-1018</v>
      </c>
      <c r="B4364" s="36">
        <f t="shared" si="67"/>
        <v>46087.426597453705</v>
      </c>
      <c r="C4364" s="37" t="str">
        <f>IF(Data!J4361="GpsRecord", CONCATENATE($U$3,": ",Data!M4361,", ",Data!L4361), CONCATENATE(Data!AB4361, " ", Data!AH4361))</f>
        <v>Velocidad del motor en carretera 57</v>
      </c>
      <c r="D4364" s="38" t="str">
        <f>IF(Data!O4361=TRUE(), "Yes", "No")</f>
        <v>No</v>
      </c>
      <c r="E4364" s="38" t="str">
        <f>IF(Data!J4361="EngineStatusRecord","Engine",IF(Data!J4361="GpsRecord", "GPS", IF(Data!J4361="EngineFaultRecord", "Fault", IF(Data!J4361="DriverChange","Driver",IF(Data!J4361="CustomRecord","Custom","Debug")))))</f>
        <v>Engine</v>
      </c>
      <c r="F4364" s="39" t="str">
        <f>IF(Data!Y4361=TRUE(), "Yes", "No")</f>
        <v>No</v>
      </c>
      <c r="G4364" s="40">
        <f>Data!AK4361</f>
        <v>0</v>
      </c>
      <c r="H4364" s="35" t="str">
        <f>Data!AB4361</f>
        <v>Velocidad del motor en carretera</v>
      </c>
      <c r="I4364" s="35">
        <f>Data!AD4361</f>
        <v>0</v>
      </c>
      <c r="J4364" s="35">
        <f>Data!AF4361</f>
        <v>0</v>
      </c>
      <c r="K4364" s="35" t="str">
        <f>CONCATENATE(Data!AH4361, " ", Data!AI4361)</f>
        <v>57 km/h</v>
      </c>
      <c r="L4364" s="35" t="str">
        <f>Data!C4361</f>
        <v>Vehicle, Battery Electric Vehicle</v>
      </c>
      <c r="M4364" s="35">
        <f>Data!H4361</f>
        <v>0</v>
      </c>
      <c r="N4364" s="41">
        <f>Data!I4361</f>
        <v>46087.426597453705</v>
      </c>
      <c r="O4364" s="35">
        <f>Data!L4361</f>
        <v>0</v>
      </c>
      <c r="P4364" s="35">
        <f>Data!M4361</f>
        <v>0</v>
      </c>
      <c r="Q4364" s="35" t="str">
        <f>IF(Data!N4361=0,"",Data!N4361)</f>
        <v/>
      </c>
      <c r="R4364" s="35">
        <f>Data!K4361</f>
        <v>0</v>
      </c>
      <c r="S4364" s="35" t="str">
        <f>IF(Data!X4361=TRUE(), "Yes", "No")</f>
        <v>No</v>
      </c>
      <c r="T4364" s="40" t="e">
        <f>#REF!</f>
        <v>#REF!</v>
      </c>
    </row>
    <row r="4365" spans="1:20" x14ac:dyDescent="0.3">
      <c r="A4365" s="35" t="str">
        <f>Data!A4362</f>
        <v>NISSAN LEAF 299-1018</v>
      </c>
      <c r="B4365" s="36">
        <f t="shared" si="67"/>
        <v>46087.426608796297</v>
      </c>
      <c r="C4365" s="37" t="str">
        <f>IF(Data!J4362="GpsRecord", CONCATENATE($U$3,": ",Data!M4362,", ",Data!L4362), CONCATENATE(Data!AB4362, " ", Data!AH4362))</f>
        <v>Ubicación: 9.89623, -84.65498</v>
      </c>
      <c r="D4365" s="38" t="str">
        <f>IF(Data!O4362=TRUE(), "Yes", "No")</f>
        <v>Yes</v>
      </c>
      <c r="E4365" s="38" t="str">
        <f>IF(Data!J4362="EngineStatusRecord","Engine",IF(Data!J4362="GpsRecord", "GPS", IF(Data!J4362="EngineFaultRecord", "Fault", IF(Data!J4362="DriverChange","Driver",IF(Data!J4362="CustomRecord","Custom","Debug")))))</f>
        <v>GPS</v>
      </c>
      <c r="F4365" s="39" t="str">
        <f>IF(Data!Y4362=TRUE(), "Yes", "No")</f>
        <v>Yes</v>
      </c>
      <c r="G4365" s="40">
        <f>Data!AK4362</f>
        <v>0</v>
      </c>
      <c r="H4365" s="35">
        <f>Data!AB4362</f>
        <v>0</v>
      </c>
      <c r="I4365" s="35">
        <f>Data!AD4362</f>
        <v>0</v>
      </c>
      <c r="J4365" s="35">
        <f>Data!AF4362</f>
        <v>0</v>
      </c>
      <c r="K4365" s="35" t="str">
        <f>CONCATENATE(Data!AH4362, " ", Data!AI4362)</f>
        <v xml:space="preserve"> </v>
      </c>
      <c r="L4365" s="35" t="str">
        <f>Data!C4362</f>
        <v>Vehicle, Battery Electric Vehicle</v>
      </c>
      <c r="M4365" s="35">
        <f>Data!H4362</f>
        <v>0</v>
      </c>
      <c r="N4365" s="41">
        <f>Data!I4362</f>
        <v>46087.426608796297</v>
      </c>
      <c r="O4365" s="35">
        <f>Data!L4362</f>
        <v>-84.654979999999995</v>
      </c>
      <c r="P4365" s="35">
        <f>Data!M4362</f>
        <v>9.8962299999999992</v>
      </c>
      <c r="Q4365" s="35" t="str">
        <f>IF(Data!N4362=0,"",Data!N4362)</f>
        <v>CurveSpeed</v>
      </c>
      <c r="R4365" s="35">
        <f>Data!K4362</f>
        <v>55</v>
      </c>
      <c r="S4365" s="35" t="str">
        <f>IF(Data!X4362=TRUE(), "Yes", "No")</f>
        <v>Yes</v>
      </c>
      <c r="T4365" s="40" t="e">
        <f>#REF!</f>
        <v>#REF!</v>
      </c>
    </row>
    <row r="4366" spans="1:20" x14ac:dyDescent="0.3">
      <c r="A4366" s="35" t="str">
        <f>Data!A4363</f>
        <v>NISSAN LEAF 299-1018</v>
      </c>
      <c r="B4366" s="36">
        <f t="shared" ref="B4366:B4429" si="68">N4366</f>
        <v>46087.426623530089</v>
      </c>
      <c r="C4366" s="37" t="str">
        <f>IF(Data!J4363="GpsRecord", CONCATENATE($U$3,": ",Data!M4363,", ",Data!L4363), CONCATENATE(Data!AB4363, " ", Data!AH4363))</f>
        <v>Odómetro 15986</v>
      </c>
      <c r="D4366" s="38" t="str">
        <f>IF(Data!O4363=TRUE(), "Yes", "No")</f>
        <v>No</v>
      </c>
      <c r="E4366" s="38" t="str">
        <f>IF(Data!J4363="EngineStatusRecord","Engine",IF(Data!J4363="GpsRecord", "GPS", IF(Data!J4363="EngineFaultRecord", "Fault", IF(Data!J4363="DriverChange","Driver",IF(Data!J4363="CustomRecord","Custom","Debug")))))</f>
        <v>Engine</v>
      </c>
      <c r="F4366" s="39" t="str">
        <f>IF(Data!Y4363=TRUE(), "Yes", "No")</f>
        <v>No</v>
      </c>
      <c r="G4366" s="40">
        <f>Data!AK4363</f>
        <v>0</v>
      </c>
      <c r="H4366" s="35" t="str">
        <f>Data!AB4363</f>
        <v>Odómetro</v>
      </c>
      <c r="I4366" s="35">
        <f>Data!AD4363</f>
        <v>0</v>
      </c>
      <c r="J4366" s="35">
        <f>Data!AF4363</f>
        <v>0</v>
      </c>
      <c r="K4366" s="35" t="str">
        <f>CONCATENATE(Data!AH4363, " ", Data!AI4363)</f>
        <v>15986 km</v>
      </c>
      <c r="L4366" s="35" t="str">
        <f>Data!C4363</f>
        <v>Vehicle, Battery Electric Vehicle</v>
      </c>
      <c r="M4366" s="35">
        <f>Data!H4363</f>
        <v>0</v>
      </c>
      <c r="N4366" s="41">
        <f>Data!I4363</f>
        <v>46087.426623530089</v>
      </c>
      <c r="O4366" s="35">
        <f>Data!L4363</f>
        <v>0</v>
      </c>
      <c r="P4366" s="35">
        <f>Data!M4363</f>
        <v>0</v>
      </c>
      <c r="Q4366" s="35" t="str">
        <f>IF(Data!N4363=0,"",Data!N4363)</f>
        <v/>
      </c>
      <c r="R4366" s="35">
        <f>Data!K4363</f>
        <v>0</v>
      </c>
      <c r="S4366" s="35" t="str">
        <f>IF(Data!X4363=TRUE(), "Yes", "No")</f>
        <v>No</v>
      </c>
      <c r="T4366" s="40" t="e">
        <f>#REF!</f>
        <v>#REF!</v>
      </c>
    </row>
    <row r="4367" spans="1:20" x14ac:dyDescent="0.3">
      <c r="A4367" s="35" t="str">
        <f>Data!A4364</f>
        <v>NISSAN LEAF 299-1018</v>
      </c>
      <c r="B4367" s="36">
        <f t="shared" si="68"/>
        <v>46087.426623530089</v>
      </c>
      <c r="C4367" s="37" t="str">
        <f>IF(Data!J4364="GpsRecord", CONCATENATE($U$3,": ",Data!M4364,", ",Data!L4364), CONCATENATE(Data!AB4364, " ", Data!AH4364))</f>
        <v>Odómetro sin procesar 15986</v>
      </c>
      <c r="D4367" s="38" t="str">
        <f>IF(Data!O4364=TRUE(), "Yes", "No")</f>
        <v>No</v>
      </c>
      <c r="E4367" s="38" t="str">
        <f>IF(Data!J4364="EngineStatusRecord","Engine",IF(Data!J4364="GpsRecord", "GPS", IF(Data!J4364="EngineFaultRecord", "Fault", IF(Data!J4364="DriverChange","Driver",IF(Data!J4364="CustomRecord","Custom","Debug")))))</f>
        <v>Engine</v>
      </c>
      <c r="F4367" s="39" t="str">
        <f>IF(Data!Y4364=TRUE(), "Yes", "No")</f>
        <v>No</v>
      </c>
      <c r="G4367" s="40">
        <f>Data!AK4364</f>
        <v>0</v>
      </c>
      <c r="H4367" s="35" t="str">
        <f>Data!AB4364</f>
        <v>Odómetro sin procesar</v>
      </c>
      <c r="I4367" s="35">
        <f>Data!AD4364</f>
        <v>0</v>
      </c>
      <c r="J4367" s="35">
        <f>Data!AF4364</f>
        <v>0</v>
      </c>
      <c r="K4367" s="35" t="str">
        <f>CONCATENATE(Data!AH4364, " ", Data!AI4364)</f>
        <v>15986 km</v>
      </c>
      <c r="L4367" s="35" t="str">
        <f>Data!C4364</f>
        <v>Vehicle, Battery Electric Vehicle</v>
      </c>
      <c r="M4367" s="35">
        <f>Data!H4364</f>
        <v>0</v>
      </c>
      <c r="N4367" s="41">
        <f>Data!I4364</f>
        <v>46087.426623530089</v>
      </c>
      <c r="O4367" s="35">
        <f>Data!L4364</f>
        <v>0</v>
      </c>
      <c r="P4367" s="35">
        <f>Data!M4364</f>
        <v>0</v>
      </c>
      <c r="Q4367" s="35" t="str">
        <f>IF(Data!N4364=0,"",Data!N4364)</f>
        <v/>
      </c>
      <c r="R4367" s="35">
        <f>Data!K4364</f>
        <v>0</v>
      </c>
      <c r="S4367" s="35" t="str">
        <f>IF(Data!X4364=TRUE(), "Yes", "No")</f>
        <v>No</v>
      </c>
      <c r="T4367" s="40" t="e">
        <f>#REF!</f>
        <v>#REF!</v>
      </c>
    </row>
    <row r="4368" spans="1:20" x14ac:dyDescent="0.3">
      <c r="A4368" s="35" t="str">
        <f>Data!A4365</f>
        <v>NISSAN LEAF 299-1018</v>
      </c>
      <c r="B4368" s="36">
        <f t="shared" si="68"/>
        <v>46087.426666666666</v>
      </c>
      <c r="C4368" s="37" t="str">
        <f>IF(Data!J4365="GpsRecord", CONCATENATE($U$3,": ",Data!M4365,", ",Data!L4365), CONCATENATE(Data!AB4365, " ", Data!AH4365))</f>
        <v>Ubicación: 9.89667, -84.65546</v>
      </c>
      <c r="D4368" s="38" t="str">
        <f>IF(Data!O4365=TRUE(), "Yes", "No")</f>
        <v>Yes</v>
      </c>
      <c r="E4368" s="38" t="str">
        <f>IF(Data!J4365="EngineStatusRecord","Engine",IF(Data!J4365="GpsRecord", "GPS", IF(Data!J4365="EngineFaultRecord", "Fault", IF(Data!J4365="DriverChange","Driver",IF(Data!J4365="CustomRecord","Custom","Debug")))))</f>
        <v>GPS</v>
      </c>
      <c r="F4368" s="39" t="str">
        <f>IF(Data!Y4365=TRUE(), "Yes", "No")</f>
        <v>Yes</v>
      </c>
      <c r="G4368" s="40">
        <f>Data!AK4365</f>
        <v>0</v>
      </c>
      <c r="H4368" s="35">
        <f>Data!AB4365</f>
        <v>0</v>
      </c>
      <c r="I4368" s="35">
        <f>Data!AD4365</f>
        <v>0</v>
      </c>
      <c r="J4368" s="35">
        <f>Data!AF4365</f>
        <v>0</v>
      </c>
      <c r="K4368" s="35" t="str">
        <f>CONCATENATE(Data!AH4365, " ", Data!AI4365)</f>
        <v xml:space="preserve"> </v>
      </c>
      <c r="L4368" s="35" t="str">
        <f>Data!C4365</f>
        <v>Vehicle, Battery Electric Vehicle</v>
      </c>
      <c r="M4368" s="35">
        <f>Data!H4365</f>
        <v>0</v>
      </c>
      <c r="N4368" s="41">
        <f>Data!I4365</f>
        <v>46087.426666666666</v>
      </c>
      <c r="O4368" s="35">
        <f>Data!L4365</f>
        <v>-84.655460000000005</v>
      </c>
      <c r="P4368" s="35">
        <f>Data!M4365</f>
        <v>9.8966700000000003</v>
      </c>
      <c r="Q4368" s="35" t="str">
        <f>IF(Data!N4365=0,"",Data!N4365)</f>
        <v>CurvePositionEstimateError</v>
      </c>
      <c r="R4368" s="35">
        <f>Data!K4365</f>
        <v>48</v>
      </c>
      <c r="S4368" s="35" t="str">
        <f>IF(Data!X4365=TRUE(), "Yes", "No")</f>
        <v>Yes</v>
      </c>
      <c r="T4368" s="40" t="e">
        <f>#REF!</f>
        <v>#REF!</v>
      </c>
    </row>
    <row r="4369" spans="1:20" x14ac:dyDescent="0.3">
      <c r="A4369" s="35" t="str">
        <f>Data!A4366</f>
        <v>NISSAN LEAF 299-1018</v>
      </c>
      <c r="B4369" s="36">
        <f t="shared" si="68"/>
        <v>46087.426701747689</v>
      </c>
      <c r="C4369" s="37" t="str">
        <f>IF(Data!J4366="GpsRecord", CONCATENATE($U$3,": ",Data!M4366,", ",Data!L4366), CONCATENATE(Data!AB4366, " ", Data!AH4366))</f>
        <v>Velocidad del motor en carretera 46</v>
      </c>
      <c r="D4369" s="38" t="str">
        <f>IF(Data!O4366=TRUE(), "Yes", "No")</f>
        <v>No</v>
      </c>
      <c r="E4369" s="38" t="str">
        <f>IF(Data!J4366="EngineStatusRecord","Engine",IF(Data!J4366="GpsRecord", "GPS", IF(Data!J4366="EngineFaultRecord", "Fault", IF(Data!J4366="DriverChange","Driver",IF(Data!J4366="CustomRecord","Custom","Debug")))))</f>
        <v>Engine</v>
      </c>
      <c r="F4369" s="39" t="str">
        <f>IF(Data!Y4366=TRUE(), "Yes", "No")</f>
        <v>No</v>
      </c>
      <c r="G4369" s="40">
        <f>Data!AK4366</f>
        <v>0</v>
      </c>
      <c r="H4369" s="35" t="str">
        <f>Data!AB4366</f>
        <v>Velocidad del motor en carretera</v>
      </c>
      <c r="I4369" s="35">
        <f>Data!AD4366</f>
        <v>0</v>
      </c>
      <c r="J4369" s="35">
        <f>Data!AF4366</f>
        <v>0</v>
      </c>
      <c r="K4369" s="35" t="str">
        <f>CONCATENATE(Data!AH4366, " ", Data!AI4366)</f>
        <v>46 km/h</v>
      </c>
      <c r="L4369" s="35" t="str">
        <f>Data!C4366</f>
        <v>Vehicle, Battery Electric Vehicle</v>
      </c>
      <c r="M4369" s="35">
        <f>Data!H4366</f>
        <v>0</v>
      </c>
      <c r="N4369" s="41">
        <f>Data!I4366</f>
        <v>46087.426701747689</v>
      </c>
      <c r="O4369" s="35">
        <f>Data!L4366</f>
        <v>0</v>
      </c>
      <c r="P4369" s="35">
        <f>Data!M4366</f>
        <v>0</v>
      </c>
      <c r="Q4369" s="35" t="str">
        <f>IF(Data!N4366=0,"",Data!N4366)</f>
        <v/>
      </c>
      <c r="R4369" s="35">
        <f>Data!K4366</f>
        <v>0</v>
      </c>
      <c r="S4369" s="35" t="str">
        <f>IF(Data!X4366=TRUE(), "Yes", "No")</f>
        <v>No</v>
      </c>
      <c r="T4369" s="40" t="e">
        <f>#REF!</f>
        <v>#REF!</v>
      </c>
    </row>
    <row r="4370" spans="1:20" x14ac:dyDescent="0.3">
      <c r="A4370" s="35" t="str">
        <f>Data!A4367</f>
        <v>NISSAN LEAF 299-1018</v>
      </c>
      <c r="B4370" s="36">
        <f t="shared" si="68"/>
        <v>46087.426747685182</v>
      </c>
      <c r="C4370" s="37" t="str">
        <f>IF(Data!J4367="GpsRecord", CONCATENATE($U$3,": ",Data!M4367,", ",Data!L4367), CONCATENATE(Data!AB4367, " ", Data!AH4367))</f>
        <v>Ubicación: 9.89725, -84.65604</v>
      </c>
      <c r="D4370" s="38" t="str">
        <f>IF(Data!O4367=TRUE(), "Yes", "No")</f>
        <v>Yes</v>
      </c>
      <c r="E4370" s="38" t="str">
        <f>IF(Data!J4367="EngineStatusRecord","Engine",IF(Data!J4367="GpsRecord", "GPS", IF(Data!J4367="EngineFaultRecord", "Fault", IF(Data!J4367="DriverChange","Driver",IF(Data!J4367="CustomRecord","Custom","Debug")))))</f>
        <v>GPS</v>
      </c>
      <c r="F4370" s="39" t="str">
        <f>IF(Data!Y4367=TRUE(), "Yes", "No")</f>
        <v>Yes</v>
      </c>
      <c r="G4370" s="40">
        <f>Data!AK4367</f>
        <v>0</v>
      </c>
      <c r="H4370" s="35">
        <f>Data!AB4367</f>
        <v>0</v>
      </c>
      <c r="I4370" s="35">
        <f>Data!AD4367</f>
        <v>0</v>
      </c>
      <c r="J4370" s="35">
        <f>Data!AF4367</f>
        <v>0</v>
      </c>
      <c r="K4370" s="35" t="str">
        <f>CONCATENATE(Data!AH4367, " ", Data!AI4367)</f>
        <v xml:space="preserve"> </v>
      </c>
      <c r="L4370" s="35" t="str">
        <f>Data!C4367</f>
        <v>Vehicle, Battery Electric Vehicle</v>
      </c>
      <c r="M4370" s="35">
        <f>Data!H4367</f>
        <v>0</v>
      </c>
      <c r="N4370" s="41">
        <f>Data!I4367</f>
        <v>46087.426747685182</v>
      </c>
      <c r="O4370" s="35">
        <f>Data!L4367</f>
        <v>-84.656040000000004</v>
      </c>
      <c r="P4370" s="35">
        <f>Data!M4367</f>
        <v>9.8972499999999997</v>
      </c>
      <c r="Q4370" s="35" t="str">
        <f>IF(Data!N4367=0,"",Data!N4367)</f>
        <v>CurveSpeedEstimateError</v>
      </c>
      <c r="R4370" s="35">
        <f>Data!K4367</f>
        <v>46</v>
      </c>
      <c r="S4370" s="35" t="str">
        <f>IF(Data!X4367=TRUE(), "Yes", "No")</f>
        <v>Yes</v>
      </c>
      <c r="T4370" s="40" t="e">
        <f>#REF!</f>
        <v>#REF!</v>
      </c>
    </row>
    <row r="4371" spans="1:20" x14ac:dyDescent="0.3">
      <c r="A4371" s="35" t="str">
        <f>Data!A4368</f>
        <v>NISSAN LEAF 299-1018</v>
      </c>
      <c r="B4371" s="36">
        <f t="shared" si="68"/>
        <v>46087.426828703705</v>
      </c>
      <c r="C4371" s="37" t="str">
        <f>IF(Data!J4368="GpsRecord", CONCATENATE($U$3,": ",Data!M4368,", ",Data!L4368), CONCATENATE(Data!AB4368, " ", Data!AH4368))</f>
        <v>Ubicación: 9.8979, -84.65662</v>
      </c>
      <c r="D4371" s="38" t="str">
        <f>IF(Data!O4368=TRUE(), "Yes", "No")</f>
        <v>Yes</v>
      </c>
      <c r="E4371" s="38" t="str">
        <f>IF(Data!J4368="EngineStatusRecord","Engine",IF(Data!J4368="GpsRecord", "GPS", IF(Data!J4368="EngineFaultRecord", "Fault", IF(Data!J4368="DriverChange","Driver",IF(Data!J4368="CustomRecord","Custom","Debug")))))</f>
        <v>GPS</v>
      </c>
      <c r="F4371" s="39" t="str">
        <f>IF(Data!Y4368=TRUE(), "Yes", "No")</f>
        <v>Yes</v>
      </c>
      <c r="G4371" s="40">
        <f>Data!AK4368</f>
        <v>0</v>
      </c>
      <c r="H4371" s="35">
        <f>Data!AB4368</f>
        <v>0</v>
      </c>
      <c r="I4371" s="35">
        <f>Data!AD4368</f>
        <v>0</v>
      </c>
      <c r="J4371" s="35">
        <f>Data!AF4368</f>
        <v>0</v>
      </c>
      <c r="K4371" s="35" t="str">
        <f>CONCATENATE(Data!AH4368, " ", Data!AI4368)</f>
        <v xml:space="preserve"> </v>
      </c>
      <c r="L4371" s="35" t="str">
        <f>Data!C4368</f>
        <v>Vehicle, Battery Electric Vehicle</v>
      </c>
      <c r="M4371" s="35">
        <f>Data!H4368</f>
        <v>0</v>
      </c>
      <c r="N4371" s="41">
        <f>Data!I4368</f>
        <v>46087.426828703705</v>
      </c>
      <c r="O4371" s="35">
        <f>Data!L4368</f>
        <v>-84.656620000000004</v>
      </c>
      <c r="P4371" s="35">
        <f>Data!M4368</f>
        <v>9.8978999999999999</v>
      </c>
      <c r="Q4371" s="35" t="str">
        <f>IF(Data!N4368=0,"",Data!N4368)</f>
        <v>CurveSpeedEstimateError</v>
      </c>
      <c r="R4371" s="35">
        <f>Data!K4368</f>
        <v>53</v>
      </c>
      <c r="S4371" s="35" t="str">
        <f>IF(Data!X4368=TRUE(), "Yes", "No")</f>
        <v>Yes</v>
      </c>
      <c r="T4371" s="40" t="e">
        <f>#REF!</f>
        <v>#REF!</v>
      </c>
    </row>
    <row r="4372" spans="1:20" x14ac:dyDescent="0.3">
      <c r="A4372" s="35" t="str">
        <f>Data!A4369</f>
        <v>NISSAN LEAF 299-1018</v>
      </c>
      <c r="B4372" s="36">
        <f t="shared" si="68"/>
        <v>46087.426829062497</v>
      </c>
      <c r="C4372" s="37" t="str">
        <f>IF(Data!J4369="GpsRecord", CONCATENATE($U$3,": ",Data!M4369,", ",Data!L4369), CONCATENATE(Data!AB4369, " ", Data!AH4369))</f>
        <v>Velocidad del motor en carretera 55</v>
      </c>
      <c r="D4372" s="38" t="str">
        <f>IF(Data!O4369=TRUE(), "Yes", "No")</f>
        <v>No</v>
      </c>
      <c r="E4372" s="38" t="str">
        <f>IF(Data!J4369="EngineStatusRecord","Engine",IF(Data!J4369="GpsRecord", "GPS", IF(Data!J4369="EngineFaultRecord", "Fault", IF(Data!J4369="DriverChange","Driver",IF(Data!J4369="CustomRecord","Custom","Debug")))))</f>
        <v>Engine</v>
      </c>
      <c r="F4372" s="39" t="str">
        <f>IF(Data!Y4369=TRUE(), "Yes", "No")</f>
        <v>No</v>
      </c>
      <c r="G4372" s="40">
        <f>Data!AK4369</f>
        <v>0</v>
      </c>
      <c r="H4372" s="35" t="str">
        <f>Data!AB4369</f>
        <v>Velocidad del motor en carretera</v>
      </c>
      <c r="I4372" s="35">
        <f>Data!AD4369</f>
        <v>0</v>
      </c>
      <c r="J4372" s="35">
        <f>Data!AF4369</f>
        <v>0</v>
      </c>
      <c r="K4372" s="35" t="str">
        <f>CONCATENATE(Data!AH4369, " ", Data!AI4369)</f>
        <v>55 km/h</v>
      </c>
      <c r="L4372" s="35" t="str">
        <f>Data!C4369</f>
        <v>Vehicle, Battery Electric Vehicle</v>
      </c>
      <c r="M4372" s="35">
        <f>Data!H4369</f>
        <v>0</v>
      </c>
      <c r="N4372" s="41">
        <f>Data!I4369</f>
        <v>46087.426829062497</v>
      </c>
      <c r="O4372" s="35">
        <f>Data!L4369</f>
        <v>0</v>
      </c>
      <c r="P4372" s="35">
        <f>Data!M4369</f>
        <v>0</v>
      </c>
      <c r="Q4372" s="35" t="str">
        <f>IF(Data!N4369=0,"",Data!N4369)</f>
        <v/>
      </c>
      <c r="R4372" s="35">
        <f>Data!K4369</f>
        <v>0</v>
      </c>
      <c r="S4372" s="35" t="str">
        <f>IF(Data!X4369=TRUE(), "Yes", "No")</f>
        <v>No</v>
      </c>
      <c r="T4372" s="40" t="e">
        <f>#REF!</f>
        <v>#REF!</v>
      </c>
    </row>
    <row r="4373" spans="1:20" x14ac:dyDescent="0.3">
      <c r="A4373" s="35" t="str">
        <f>Data!A4370</f>
        <v>NISSAN LEAF 299-1018</v>
      </c>
      <c r="B4373" s="36">
        <f t="shared" si="68"/>
        <v>46087.426874999997</v>
      </c>
      <c r="C4373" s="37" t="str">
        <f>IF(Data!J4370="GpsRecord", CONCATENATE($U$3,": ",Data!M4370,", ",Data!L4370), CONCATENATE(Data!AB4370, " ", Data!AH4370))</f>
        <v>Ubicación: 9.8983, -84.65696</v>
      </c>
      <c r="D4373" s="38" t="str">
        <f>IF(Data!O4370=TRUE(), "Yes", "No")</f>
        <v>Yes</v>
      </c>
      <c r="E4373" s="38" t="str">
        <f>IF(Data!J4370="EngineStatusRecord","Engine",IF(Data!J4370="GpsRecord", "GPS", IF(Data!J4370="EngineFaultRecord", "Fault", IF(Data!J4370="DriverChange","Driver",IF(Data!J4370="CustomRecord","Custom","Debug")))))</f>
        <v>GPS</v>
      </c>
      <c r="F4373" s="39" t="str">
        <f>IF(Data!Y4370=TRUE(), "Yes", "No")</f>
        <v>Yes</v>
      </c>
      <c r="G4373" s="40">
        <f>Data!AK4370</f>
        <v>0</v>
      </c>
      <c r="H4373" s="35">
        <f>Data!AB4370</f>
        <v>0</v>
      </c>
      <c r="I4373" s="35">
        <f>Data!AD4370</f>
        <v>0</v>
      </c>
      <c r="J4373" s="35">
        <f>Data!AF4370</f>
        <v>0</v>
      </c>
      <c r="K4373" s="35" t="str">
        <f>CONCATENATE(Data!AH4370, " ", Data!AI4370)</f>
        <v xml:space="preserve"> </v>
      </c>
      <c r="L4373" s="35" t="str">
        <f>Data!C4370</f>
        <v>Vehicle, Battery Electric Vehicle</v>
      </c>
      <c r="M4373" s="35">
        <f>Data!H4370</f>
        <v>0</v>
      </c>
      <c r="N4373" s="41">
        <f>Data!I4370</f>
        <v>46087.426874999997</v>
      </c>
      <c r="O4373" s="35">
        <f>Data!L4370</f>
        <v>-84.656959999999998</v>
      </c>
      <c r="P4373" s="35">
        <f>Data!M4370</f>
        <v>9.8983000000000008</v>
      </c>
      <c r="Q4373" s="35" t="str">
        <f>IF(Data!N4370=0,"",Data!N4370)</f>
        <v>CurveSpeedEstimateError</v>
      </c>
      <c r="R4373" s="35">
        <f>Data!K4370</f>
        <v>48</v>
      </c>
      <c r="S4373" s="35" t="str">
        <f>IF(Data!X4370=TRUE(), "Yes", "No")</f>
        <v>Yes</v>
      </c>
      <c r="T4373" s="40" t="e">
        <f>#REF!</f>
        <v>#REF!</v>
      </c>
    </row>
    <row r="4374" spans="1:20" x14ac:dyDescent="0.3">
      <c r="A4374" s="35" t="str">
        <f>Data!A4371</f>
        <v>NISSAN LEAF 299-1018</v>
      </c>
      <c r="B4374" s="36">
        <f t="shared" si="68"/>
        <v>46087.426911215276</v>
      </c>
      <c r="C4374" s="37" t="str">
        <f>IF(Data!J4371="GpsRecord", CONCATENATE($U$3,": ",Data!M4371,", ",Data!L4371), CONCATENATE(Data!AB4371, " ", Data!AH4371))</f>
        <v>Energía de la batería del vehículo eléctrico -16175</v>
      </c>
      <c r="D4374" s="38" t="str">
        <f>IF(Data!O4371=TRUE(), "Yes", "No")</f>
        <v>No</v>
      </c>
      <c r="E4374" s="38" t="str">
        <f>IF(Data!J4371="EngineStatusRecord","Engine",IF(Data!J4371="GpsRecord", "GPS", IF(Data!J4371="EngineFaultRecord", "Fault", IF(Data!J4371="DriverChange","Driver",IF(Data!J4371="CustomRecord","Custom","Debug")))))</f>
        <v>Engine</v>
      </c>
      <c r="F4374" s="39" t="str">
        <f>IF(Data!Y4371=TRUE(), "Yes", "No")</f>
        <v>No</v>
      </c>
      <c r="G4374" s="40">
        <f>Data!AK4371</f>
        <v>0</v>
      </c>
      <c r="H4374" s="35" t="str">
        <f>Data!AB4371</f>
        <v>Energía de la batería del vehículo eléctrico</v>
      </c>
      <c r="I4374" s="35">
        <f>Data!AD4371</f>
        <v>0</v>
      </c>
      <c r="J4374" s="35">
        <f>Data!AF4371</f>
        <v>0</v>
      </c>
      <c r="K4374" s="35" t="str">
        <f>CONCATENATE(Data!AH4371, " ", Data!AI4371)</f>
        <v>-16175 W</v>
      </c>
      <c r="L4374" s="35" t="str">
        <f>Data!C4371</f>
        <v>Vehicle, Battery Electric Vehicle</v>
      </c>
      <c r="M4374" s="35">
        <f>Data!H4371</f>
        <v>0</v>
      </c>
      <c r="N4374" s="41">
        <f>Data!I4371</f>
        <v>46087.426911215276</v>
      </c>
      <c r="O4374" s="35">
        <f>Data!L4371</f>
        <v>0</v>
      </c>
      <c r="P4374" s="35">
        <f>Data!M4371</f>
        <v>0</v>
      </c>
      <c r="Q4374" s="35" t="str">
        <f>IF(Data!N4371=0,"",Data!N4371)</f>
        <v/>
      </c>
      <c r="R4374" s="35">
        <f>Data!K4371</f>
        <v>0</v>
      </c>
      <c r="S4374" s="35" t="str">
        <f>IF(Data!X4371=TRUE(), "Yes", "No")</f>
        <v>No</v>
      </c>
      <c r="T4374" s="40" t="e">
        <f>#REF!</f>
        <v>#REF!</v>
      </c>
    </row>
    <row r="4375" spans="1:20" x14ac:dyDescent="0.3">
      <c r="A4375" s="35" t="str">
        <f>Data!A4372</f>
        <v>NISSAN LEAF 299-1018</v>
      </c>
      <c r="B4375" s="36">
        <f t="shared" si="68"/>
        <v>46087.426933009257</v>
      </c>
      <c r="C4375" s="37" t="str">
        <f>IF(Data!J4372="GpsRecord", CONCATENATE($U$3,": ",Data!M4372,", ",Data!L4372), CONCATENATE(Data!AB4372, " ", Data!AH4372))</f>
        <v>Velocidad del motor en carretera 38</v>
      </c>
      <c r="D4375" s="38" t="str">
        <f>IF(Data!O4372=TRUE(), "Yes", "No")</f>
        <v>No</v>
      </c>
      <c r="E4375" s="38" t="str">
        <f>IF(Data!J4372="EngineStatusRecord","Engine",IF(Data!J4372="GpsRecord", "GPS", IF(Data!J4372="EngineFaultRecord", "Fault", IF(Data!J4372="DriverChange","Driver",IF(Data!J4372="CustomRecord","Custom","Debug")))))</f>
        <v>Engine</v>
      </c>
      <c r="F4375" s="39" t="str">
        <f>IF(Data!Y4372=TRUE(), "Yes", "No")</f>
        <v>No</v>
      </c>
      <c r="G4375" s="40">
        <f>Data!AK4372</f>
        <v>0</v>
      </c>
      <c r="H4375" s="35" t="str">
        <f>Data!AB4372</f>
        <v>Velocidad del motor en carretera</v>
      </c>
      <c r="I4375" s="35">
        <f>Data!AD4372</f>
        <v>0</v>
      </c>
      <c r="J4375" s="35">
        <f>Data!AF4372</f>
        <v>0</v>
      </c>
      <c r="K4375" s="35" t="str">
        <f>CONCATENATE(Data!AH4372, " ", Data!AI4372)</f>
        <v>38 km/h</v>
      </c>
      <c r="L4375" s="35" t="str">
        <f>Data!C4372</f>
        <v>Vehicle, Battery Electric Vehicle</v>
      </c>
      <c r="M4375" s="35">
        <f>Data!H4372</f>
        <v>0</v>
      </c>
      <c r="N4375" s="41">
        <f>Data!I4372</f>
        <v>46087.426933009257</v>
      </c>
      <c r="O4375" s="35">
        <f>Data!L4372</f>
        <v>0</v>
      </c>
      <c r="P4375" s="35">
        <f>Data!M4372</f>
        <v>0</v>
      </c>
      <c r="Q4375" s="35" t="str">
        <f>IF(Data!N4372=0,"",Data!N4372)</f>
        <v/>
      </c>
      <c r="R4375" s="35">
        <f>Data!K4372</f>
        <v>0</v>
      </c>
      <c r="S4375" s="35" t="str">
        <f>IF(Data!X4372=TRUE(), "Yes", "No")</f>
        <v>No</v>
      </c>
      <c r="T4375" s="40" t="e">
        <f>#REF!</f>
        <v>#REF!</v>
      </c>
    </row>
    <row r="4376" spans="1:20" x14ac:dyDescent="0.3">
      <c r="A4376" s="35" t="str">
        <f>Data!A4373</f>
        <v>NISSAN LEAF 299-1018</v>
      </c>
      <c r="B4376" s="36">
        <f t="shared" si="68"/>
        <v>46087.426944444444</v>
      </c>
      <c r="C4376" s="37" t="str">
        <f>IF(Data!J4373="GpsRecord", CONCATENATE($U$3,": ",Data!M4373,", ",Data!L4373), CONCATENATE(Data!AB4373, " ", Data!AH4373))</f>
        <v>Ubicación: 9.8988, -84.65736</v>
      </c>
      <c r="D4376" s="38" t="str">
        <f>IF(Data!O4373=TRUE(), "Yes", "No")</f>
        <v>Yes</v>
      </c>
      <c r="E4376" s="38" t="str">
        <f>IF(Data!J4373="EngineStatusRecord","Engine",IF(Data!J4373="GpsRecord", "GPS", IF(Data!J4373="EngineFaultRecord", "Fault", IF(Data!J4373="DriverChange","Driver",IF(Data!J4373="CustomRecord","Custom","Debug")))))</f>
        <v>GPS</v>
      </c>
      <c r="F4376" s="39" t="str">
        <f>IF(Data!Y4373=TRUE(), "Yes", "No")</f>
        <v>Yes</v>
      </c>
      <c r="G4376" s="40">
        <f>Data!AK4373</f>
        <v>0</v>
      </c>
      <c r="H4376" s="35">
        <f>Data!AB4373</f>
        <v>0</v>
      </c>
      <c r="I4376" s="35">
        <f>Data!AD4373</f>
        <v>0</v>
      </c>
      <c r="J4376" s="35">
        <f>Data!AF4373</f>
        <v>0</v>
      </c>
      <c r="K4376" s="35" t="str">
        <f>CONCATENATE(Data!AH4373, " ", Data!AI4373)</f>
        <v xml:space="preserve"> </v>
      </c>
      <c r="L4376" s="35" t="str">
        <f>Data!C4373</f>
        <v>Vehicle, Battery Electric Vehicle</v>
      </c>
      <c r="M4376" s="35">
        <f>Data!H4373</f>
        <v>0</v>
      </c>
      <c r="N4376" s="41">
        <f>Data!I4373</f>
        <v>46087.426944444444</v>
      </c>
      <c r="O4376" s="35">
        <f>Data!L4373</f>
        <v>-84.657359999999997</v>
      </c>
      <c r="P4376" s="35">
        <f>Data!M4373</f>
        <v>9.8987999999999996</v>
      </c>
      <c r="Q4376" s="35" t="str">
        <f>IF(Data!N4373=0,"",Data!N4373)</f>
        <v>CurveSpeed</v>
      </c>
      <c r="R4376" s="35">
        <f>Data!K4373</f>
        <v>37</v>
      </c>
      <c r="S4376" s="35" t="str">
        <f>IF(Data!X4373=TRUE(), "Yes", "No")</f>
        <v>Yes</v>
      </c>
      <c r="T4376" s="40" t="e">
        <f>#REF!</f>
        <v>#REF!</v>
      </c>
    </row>
    <row r="4377" spans="1:20" x14ac:dyDescent="0.3">
      <c r="A4377" s="35" t="str">
        <f>Data!A4374</f>
        <v>NISSAN LEAF 299-1018</v>
      </c>
      <c r="B4377" s="36">
        <f t="shared" si="68"/>
        <v>46087.426990740743</v>
      </c>
      <c r="C4377" s="37" t="str">
        <f>IF(Data!J4374="GpsRecord", CONCATENATE($U$3,": ",Data!M4374,", ",Data!L4374), CONCATENATE(Data!AB4374, " ", Data!AH4374))</f>
        <v>Ubicación: 9.89912, -84.6576</v>
      </c>
      <c r="D4377" s="38" t="str">
        <f>IF(Data!O4374=TRUE(), "Yes", "No")</f>
        <v>Yes</v>
      </c>
      <c r="E4377" s="38" t="str">
        <f>IF(Data!J4374="EngineStatusRecord","Engine",IF(Data!J4374="GpsRecord", "GPS", IF(Data!J4374="EngineFaultRecord", "Fault", IF(Data!J4374="DriverChange","Driver",IF(Data!J4374="CustomRecord","Custom","Debug")))))</f>
        <v>GPS</v>
      </c>
      <c r="F4377" s="39" t="str">
        <f>IF(Data!Y4374=TRUE(), "Yes", "No")</f>
        <v>Yes</v>
      </c>
      <c r="G4377" s="40">
        <f>Data!AK4374</f>
        <v>0</v>
      </c>
      <c r="H4377" s="35">
        <f>Data!AB4374</f>
        <v>0</v>
      </c>
      <c r="I4377" s="35">
        <f>Data!AD4374</f>
        <v>0</v>
      </c>
      <c r="J4377" s="35">
        <f>Data!AF4374</f>
        <v>0</v>
      </c>
      <c r="K4377" s="35" t="str">
        <f>CONCATENATE(Data!AH4374, " ", Data!AI4374)</f>
        <v xml:space="preserve"> </v>
      </c>
      <c r="L4377" s="35" t="str">
        <f>Data!C4374</f>
        <v>Vehicle, Battery Electric Vehicle</v>
      </c>
      <c r="M4377" s="35">
        <f>Data!H4374</f>
        <v>0</v>
      </c>
      <c r="N4377" s="41">
        <f>Data!I4374</f>
        <v>46087.426990740743</v>
      </c>
      <c r="O4377" s="35">
        <f>Data!L4374</f>
        <v>-84.657600000000002</v>
      </c>
      <c r="P4377" s="35">
        <f>Data!M4374</f>
        <v>9.8991199999999999</v>
      </c>
      <c r="Q4377" s="35" t="str">
        <f>IF(Data!N4374=0,"",Data!N4374)</f>
        <v>CurveSpeedEstimateError</v>
      </c>
      <c r="R4377" s="35">
        <f>Data!K4374</f>
        <v>42</v>
      </c>
      <c r="S4377" s="35" t="str">
        <f>IF(Data!X4374=TRUE(), "Yes", "No")</f>
        <v>Yes</v>
      </c>
      <c r="T4377" s="40" t="e">
        <f>#REF!</f>
        <v>#REF!</v>
      </c>
    </row>
    <row r="4378" spans="1:20" x14ac:dyDescent="0.3">
      <c r="A4378" s="35" t="str">
        <f>Data!A4375</f>
        <v>NISSAN LEAF 299-1018</v>
      </c>
      <c r="B4378" s="36">
        <f t="shared" si="68"/>
        <v>46087.42702560185</v>
      </c>
      <c r="C4378" s="37" t="str">
        <f>IF(Data!J4375="GpsRecord", CONCATENATE($U$3,": ",Data!M4375,", ",Data!L4375), CONCATENATE(Data!AB4375, " ", Data!AH4375))</f>
        <v>Velocidad del motor en carretera 49</v>
      </c>
      <c r="D4378" s="38" t="str">
        <f>IF(Data!O4375=TRUE(), "Yes", "No")</f>
        <v>No</v>
      </c>
      <c r="E4378" s="38" t="str">
        <f>IF(Data!J4375="EngineStatusRecord","Engine",IF(Data!J4375="GpsRecord", "GPS", IF(Data!J4375="EngineFaultRecord", "Fault", IF(Data!J4375="DriverChange","Driver",IF(Data!J4375="CustomRecord","Custom","Debug")))))</f>
        <v>Engine</v>
      </c>
      <c r="F4378" s="39" t="str">
        <f>IF(Data!Y4375=TRUE(), "Yes", "No")</f>
        <v>No</v>
      </c>
      <c r="G4378" s="40">
        <f>Data!AK4375</f>
        <v>0</v>
      </c>
      <c r="H4378" s="35" t="str">
        <f>Data!AB4375</f>
        <v>Velocidad del motor en carretera</v>
      </c>
      <c r="I4378" s="35">
        <f>Data!AD4375</f>
        <v>0</v>
      </c>
      <c r="J4378" s="35">
        <f>Data!AF4375</f>
        <v>0</v>
      </c>
      <c r="K4378" s="35" t="str">
        <f>CONCATENATE(Data!AH4375, " ", Data!AI4375)</f>
        <v>49 km/h</v>
      </c>
      <c r="L4378" s="35" t="str">
        <f>Data!C4375</f>
        <v>Vehicle, Battery Electric Vehicle</v>
      </c>
      <c r="M4378" s="35">
        <f>Data!H4375</f>
        <v>0</v>
      </c>
      <c r="N4378" s="41">
        <f>Data!I4375</f>
        <v>46087.42702560185</v>
      </c>
      <c r="O4378" s="35">
        <f>Data!L4375</f>
        <v>0</v>
      </c>
      <c r="P4378" s="35">
        <f>Data!M4375</f>
        <v>0</v>
      </c>
      <c r="Q4378" s="35" t="str">
        <f>IF(Data!N4375=0,"",Data!N4375)</f>
        <v/>
      </c>
      <c r="R4378" s="35">
        <f>Data!K4375</f>
        <v>0</v>
      </c>
      <c r="S4378" s="35" t="str">
        <f>IF(Data!X4375=TRUE(), "Yes", "No")</f>
        <v>No</v>
      </c>
      <c r="T4378" s="40" t="e">
        <f>#REF!</f>
        <v>#REF!</v>
      </c>
    </row>
    <row r="4379" spans="1:20" x14ac:dyDescent="0.3">
      <c r="A4379" s="35" t="str">
        <f>Data!A4376</f>
        <v>NISSAN LEAF 299-1018</v>
      </c>
      <c r="B4379" s="36">
        <f t="shared" si="68"/>
        <v>46087.42706253472</v>
      </c>
      <c r="C4379" s="37" t="str">
        <f>IF(Data!J4376="GpsRecord", CONCATENATE($U$3,": ",Data!M4376,", ",Data!L4376), CONCATENATE(Data!AB4376, " ", Data!AH4376))</f>
        <v>Energía de la batería del vehículo eléctrico 36575</v>
      </c>
      <c r="D4379" s="38" t="str">
        <f>IF(Data!O4376=TRUE(), "Yes", "No")</f>
        <v>No</v>
      </c>
      <c r="E4379" s="38" t="str">
        <f>IF(Data!J4376="EngineStatusRecord","Engine",IF(Data!J4376="GpsRecord", "GPS", IF(Data!J4376="EngineFaultRecord", "Fault", IF(Data!J4376="DriverChange","Driver",IF(Data!J4376="CustomRecord","Custom","Debug")))))</f>
        <v>Engine</v>
      </c>
      <c r="F4379" s="39" t="str">
        <f>IF(Data!Y4376=TRUE(), "Yes", "No")</f>
        <v>No</v>
      </c>
      <c r="G4379" s="40">
        <f>Data!AK4376</f>
        <v>0</v>
      </c>
      <c r="H4379" s="35" t="str">
        <f>Data!AB4376</f>
        <v>Energía de la batería del vehículo eléctrico</v>
      </c>
      <c r="I4379" s="35">
        <f>Data!AD4376</f>
        <v>0</v>
      </c>
      <c r="J4379" s="35">
        <f>Data!AF4376</f>
        <v>0</v>
      </c>
      <c r="K4379" s="35" t="str">
        <f>CONCATENATE(Data!AH4376, " ", Data!AI4376)</f>
        <v>36575 W</v>
      </c>
      <c r="L4379" s="35" t="str">
        <f>Data!C4376</f>
        <v>Vehicle, Battery Electric Vehicle</v>
      </c>
      <c r="M4379" s="35">
        <f>Data!H4376</f>
        <v>0</v>
      </c>
      <c r="N4379" s="41">
        <f>Data!I4376</f>
        <v>46087.42706253472</v>
      </c>
      <c r="O4379" s="35">
        <f>Data!L4376</f>
        <v>0</v>
      </c>
      <c r="P4379" s="35">
        <f>Data!M4376</f>
        <v>0</v>
      </c>
      <c r="Q4379" s="35" t="str">
        <f>IF(Data!N4376=0,"",Data!N4376)</f>
        <v/>
      </c>
      <c r="R4379" s="35">
        <f>Data!K4376</f>
        <v>0</v>
      </c>
      <c r="S4379" s="35" t="str">
        <f>IF(Data!X4376=TRUE(), "Yes", "No")</f>
        <v>No</v>
      </c>
      <c r="T4379" s="40" t="e">
        <f>#REF!</f>
        <v>#REF!</v>
      </c>
    </row>
    <row r="4380" spans="1:20" x14ac:dyDescent="0.3">
      <c r="A4380" s="35" t="str">
        <f>Data!A4377</f>
        <v>NISSAN LEAF 299-1018</v>
      </c>
      <c r="B4380" s="36">
        <f t="shared" si="68"/>
        <v>46087.427071759259</v>
      </c>
      <c r="C4380" s="37" t="str">
        <f>IF(Data!J4377="GpsRecord", CONCATENATE($U$3,": ",Data!M4377,", ",Data!L4377), CONCATENATE(Data!AB4377, " ", Data!AH4377))</f>
        <v>Ubicación: 9.89985, -84.65811</v>
      </c>
      <c r="D4380" s="38" t="str">
        <f>IF(Data!O4377=TRUE(), "Yes", "No")</f>
        <v>Yes</v>
      </c>
      <c r="E4380" s="38" t="str">
        <f>IF(Data!J4377="EngineStatusRecord","Engine",IF(Data!J4377="GpsRecord", "GPS", IF(Data!J4377="EngineFaultRecord", "Fault", IF(Data!J4377="DriverChange","Driver",IF(Data!J4377="CustomRecord","Custom","Debug")))))</f>
        <v>GPS</v>
      </c>
      <c r="F4380" s="39" t="str">
        <f>IF(Data!Y4377=TRUE(), "Yes", "No")</f>
        <v>Yes</v>
      </c>
      <c r="G4380" s="40">
        <f>Data!AK4377</f>
        <v>0</v>
      </c>
      <c r="H4380" s="35">
        <f>Data!AB4377</f>
        <v>0</v>
      </c>
      <c r="I4380" s="35">
        <f>Data!AD4377</f>
        <v>0</v>
      </c>
      <c r="J4380" s="35">
        <f>Data!AF4377</f>
        <v>0</v>
      </c>
      <c r="K4380" s="35" t="str">
        <f>CONCATENATE(Data!AH4377, " ", Data!AI4377)</f>
        <v xml:space="preserve"> </v>
      </c>
      <c r="L4380" s="35" t="str">
        <f>Data!C4377</f>
        <v>Vehicle, Battery Electric Vehicle</v>
      </c>
      <c r="M4380" s="35">
        <f>Data!H4377</f>
        <v>0</v>
      </c>
      <c r="N4380" s="41">
        <f>Data!I4377</f>
        <v>46087.427071759259</v>
      </c>
      <c r="O4380" s="35">
        <f>Data!L4377</f>
        <v>-84.658109999999994</v>
      </c>
      <c r="P4380" s="35">
        <f>Data!M4377</f>
        <v>9.8998500000000007</v>
      </c>
      <c r="Q4380" s="35" t="str">
        <f>IF(Data!N4377=0,"",Data!N4377)</f>
        <v>CurveSpeedEstimateError</v>
      </c>
      <c r="R4380" s="35">
        <f>Data!K4377</f>
        <v>61</v>
      </c>
      <c r="S4380" s="35" t="str">
        <f>IF(Data!X4377=TRUE(), "Yes", "No")</f>
        <v>Yes</v>
      </c>
      <c r="T4380" s="40" t="e">
        <f>#REF!</f>
        <v>#REF!</v>
      </c>
    </row>
    <row r="4381" spans="1:20" x14ac:dyDescent="0.3">
      <c r="A4381" s="35" t="str">
        <f>Data!A4378</f>
        <v>NISSAN LEAF 299-1018</v>
      </c>
      <c r="B4381" s="36">
        <f t="shared" si="68"/>
        <v>46087.427095173611</v>
      </c>
      <c r="C4381" s="37" t="str">
        <f>IF(Data!J4378="GpsRecord", CONCATENATE($U$3,": ",Data!M4378,", ",Data!L4378), CONCATENATE(Data!AB4378, " ", Data!AH4378))</f>
        <v>Velocidad del motor en carretera 72</v>
      </c>
      <c r="D4381" s="38" t="str">
        <f>IF(Data!O4378=TRUE(), "Yes", "No")</f>
        <v>No</v>
      </c>
      <c r="E4381" s="38" t="str">
        <f>IF(Data!J4378="EngineStatusRecord","Engine",IF(Data!J4378="GpsRecord", "GPS", IF(Data!J4378="EngineFaultRecord", "Fault", IF(Data!J4378="DriverChange","Driver",IF(Data!J4378="CustomRecord","Custom","Debug")))))</f>
        <v>Engine</v>
      </c>
      <c r="F4381" s="39" t="str">
        <f>IF(Data!Y4378=TRUE(), "Yes", "No")</f>
        <v>No</v>
      </c>
      <c r="G4381" s="40">
        <f>Data!AK4378</f>
        <v>0</v>
      </c>
      <c r="H4381" s="35" t="str">
        <f>Data!AB4378</f>
        <v>Velocidad del motor en carretera</v>
      </c>
      <c r="I4381" s="35">
        <f>Data!AD4378</f>
        <v>0</v>
      </c>
      <c r="J4381" s="35">
        <f>Data!AF4378</f>
        <v>0</v>
      </c>
      <c r="K4381" s="35" t="str">
        <f>CONCATENATE(Data!AH4378, " ", Data!AI4378)</f>
        <v>72 km/h</v>
      </c>
      <c r="L4381" s="35" t="str">
        <f>Data!C4378</f>
        <v>Vehicle, Battery Electric Vehicle</v>
      </c>
      <c r="M4381" s="35">
        <f>Data!H4378</f>
        <v>0</v>
      </c>
      <c r="N4381" s="41">
        <f>Data!I4378</f>
        <v>46087.427095173611</v>
      </c>
      <c r="O4381" s="35">
        <f>Data!L4378</f>
        <v>0</v>
      </c>
      <c r="P4381" s="35">
        <f>Data!M4378</f>
        <v>0</v>
      </c>
      <c r="Q4381" s="35" t="str">
        <f>IF(Data!N4378=0,"",Data!N4378)</f>
        <v/>
      </c>
      <c r="R4381" s="35">
        <f>Data!K4378</f>
        <v>0</v>
      </c>
      <c r="S4381" s="35" t="str">
        <f>IF(Data!X4378=TRUE(), "Yes", "No")</f>
        <v>No</v>
      </c>
      <c r="T4381" s="40" t="e">
        <f>#REF!</f>
        <v>#REF!</v>
      </c>
    </row>
    <row r="4382" spans="1:20" x14ac:dyDescent="0.3">
      <c r="A4382" s="35" t="str">
        <f>Data!A4379</f>
        <v>NISSAN LEAF 299-1018</v>
      </c>
      <c r="B4382" s="36">
        <f t="shared" si="68"/>
        <v>46087.427106481482</v>
      </c>
      <c r="C4382" s="37" t="str">
        <f>IF(Data!J4379="GpsRecord", CONCATENATE($U$3,": ",Data!M4379,", ",Data!L4379), CONCATENATE(Data!AB4379, " ", Data!AH4379))</f>
        <v>Ubicación: 9.90028, -84.65839</v>
      </c>
      <c r="D4382" s="38" t="str">
        <f>IF(Data!O4379=TRUE(), "Yes", "No")</f>
        <v>Yes</v>
      </c>
      <c r="E4382" s="38" t="str">
        <f>IF(Data!J4379="EngineStatusRecord","Engine",IF(Data!J4379="GpsRecord", "GPS", IF(Data!J4379="EngineFaultRecord", "Fault", IF(Data!J4379="DriverChange","Driver",IF(Data!J4379="CustomRecord","Custom","Debug")))))</f>
        <v>GPS</v>
      </c>
      <c r="F4382" s="39" t="str">
        <f>IF(Data!Y4379=TRUE(), "Yes", "No")</f>
        <v>Yes</v>
      </c>
      <c r="G4382" s="40">
        <f>Data!AK4379</f>
        <v>0</v>
      </c>
      <c r="H4382" s="35">
        <f>Data!AB4379</f>
        <v>0</v>
      </c>
      <c r="I4382" s="35">
        <f>Data!AD4379</f>
        <v>0</v>
      </c>
      <c r="J4382" s="35">
        <f>Data!AF4379</f>
        <v>0</v>
      </c>
      <c r="K4382" s="35" t="str">
        <f>CONCATENATE(Data!AH4379, " ", Data!AI4379)</f>
        <v xml:space="preserve"> </v>
      </c>
      <c r="L4382" s="35" t="str">
        <f>Data!C4379</f>
        <v>Vehicle, Battery Electric Vehicle</v>
      </c>
      <c r="M4382" s="35">
        <f>Data!H4379</f>
        <v>0</v>
      </c>
      <c r="N4382" s="41">
        <f>Data!I4379</f>
        <v>46087.427106481482</v>
      </c>
      <c r="O4382" s="35">
        <f>Data!L4379</f>
        <v>-84.658389999999997</v>
      </c>
      <c r="P4382" s="35">
        <f>Data!M4379</f>
        <v>9.9002800000000004</v>
      </c>
      <c r="Q4382" s="35" t="str">
        <f>IF(Data!N4379=0,"",Data!N4379)</f>
        <v>CurveSpeed</v>
      </c>
      <c r="R4382" s="35">
        <f>Data!K4379</f>
        <v>70</v>
      </c>
      <c r="S4382" s="35" t="str">
        <f>IF(Data!X4379=TRUE(), "Yes", "No")</f>
        <v>Yes</v>
      </c>
      <c r="T4382" s="40" t="e">
        <f>#REF!</f>
        <v>#REF!</v>
      </c>
    </row>
    <row r="4383" spans="1:20" x14ac:dyDescent="0.3">
      <c r="A4383" s="35" t="str">
        <f>Data!A4380</f>
        <v>NISSAN LEAF 299-1018</v>
      </c>
      <c r="B4383" s="36">
        <f t="shared" si="68"/>
        <v>46087.427141203705</v>
      </c>
      <c r="C4383" s="37" t="str">
        <f>IF(Data!J4380="GpsRecord", CONCATENATE($U$3,": ",Data!M4380,", ",Data!L4380), CONCATENATE(Data!AB4380, " ", Data!AH4380))</f>
        <v>Ubicación: 9.90073, -84.65865</v>
      </c>
      <c r="D4383" s="38" t="str">
        <f>IF(Data!O4380=TRUE(), "Yes", "No")</f>
        <v>Yes</v>
      </c>
      <c r="E4383" s="38" t="str">
        <f>IF(Data!J4380="EngineStatusRecord","Engine",IF(Data!J4380="GpsRecord", "GPS", IF(Data!J4380="EngineFaultRecord", "Fault", IF(Data!J4380="DriverChange","Driver",IF(Data!J4380="CustomRecord","Custom","Debug")))))</f>
        <v>GPS</v>
      </c>
      <c r="F4383" s="39" t="str">
        <f>IF(Data!Y4380=TRUE(), "Yes", "No")</f>
        <v>Yes</v>
      </c>
      <c r="G4383" s="40">
        <f>Data!AK4380</f>
        <v>0</v>
      </c>
      <c r="H4383" s="35">
        <f>Data!AB4380</f>
        <v>0</v>
      </c>
      <c r="I4383" s="35">
        <f>Data!AD4380</f>
        <v>0</v>
      </c>
      <c r="J4383" s="35">
        <f>Data!AF4380</f>
        <v>0</v>
      </c>
      <c r="K4383" s="35" t="str">
        <f>CONCATENATE(Data!AH4380, " ", Data!AI4380)</f>
        <v xml:space="preserve"> </v>
      </c>
      <c r="L4383" s="35" t="str">
        <f>Data!C4380</f>
        <v>Vehicle, Battery Electric Vehicle</v>
      </c>
      <c r="M4383" s="35">
        <f>Data!H4380</f>
        <v>0</v>
      </c>
      <c r="N4383" s="41">
        <f>Data!I4380</f>
        <v>46087.427141203705</v>
      </c>
      <c r="O4383" s="35">
        <f>Data!L4380</f>
        <v>-84.658649999999994</v>
      </c>
      <c r="P4383" s="35">
        <f>Data!M4380</f>
        <v>9.9007299999999994</v>
      </c>
      <c r="Q4383" s="35" t="str">
        <f>IF(Data!N4380=0,"",Data!N4380)</f>
        <v>CurveSpeedEstimateError</v>
      </c>
      <c r="R4383" s="35">
        <f>Data!K4380</f>
        <v>66</v>
      </c>
      <c r="S4383" s="35" t="str">
        <f>IF(Data!X4380=TRUE(), "Yes", "No")</f>
        <v>Yes</v>
      </c>
      <c r="T4383" s="40" t="e">
        <f>#REF!</f>
        <v>#REF!</v>
      </c>
    </row>
    <row r="4384" spans="1:20" x14ac:dyDescent="0.3">
      <c r="A4384" s="35" t="str">
        <f>Data!A4381</f>
        <v>NISSAN LEAF 299-1018</v>
      </c>
      <c r="B4384" s="36">
        <f t="shared" si="68"/>
        <v>46087.427167060188</v>
      </c>
      <c r="C4384" s="37" t="str">
        <f>IF(Data!J4381="GpsRecord", CONCATENATE($U$3,": ",Data!M4381,", ",Data!L4381), CONCATENATE(Data!AB4381, " ", Data!AH4381))</f>
        <v>Energía de la batería del vehículo eléctrico -23140</v>
      </c>
      <c r="D4384" s="38" t="str">
        <f>IF(Data!O4381=TRUE(), "Yes", "No")</f>
        <v>No</v>
      </c>
      <c r="E4384" s="38" t="str">
        <f>IF(Data!J4381="EngineStatusRecord","Engine",IF(Data!J4381="GpsRecord", "GPS", IF(Data!J4381="EngineFaultRecord", "Fault", IF(Data!J4381="DriverChange","Driver",IF(Data!J4381="CustomRecord","Custom","Debug")))))</f>
        <v>Engine</v>
      </c>
      <c r="F4384" s="39" t="str">
        <f>IF(Data!Y4381=TRUE(), "Yes", "No")</f>
        <v>No</v>
      </c>
      <c r="G4384" s="40">
        <f>Data!AK4381</f>
        <v>0</v>
      </c>
      <c r="H4384" s="35" t="str">
        <f>Data!AB4381</f>
        <v>Energía de la batería del vehículo eléctrico</v>
      </c>
      <c r="I4384" s="35">
        <f>Data!AD4381</f>
        <v>0</v>
      </c>
      <c r="J4384" s="35">
        <f>Data!AF4381</f>
        <v>0</v>
      </c>
      <c r="K4384" s="35" t="str">
        <f>CONCATENATE(Data!AH4381, " ", Data!AI4381)</f>
        <v>-23140 W</v>
      </c>
      <c r="L4384" s="35" t="str">
        <f>Data!C4381</f>
        <v>Vehicle, Battery Electric Vehicle</v>
      </c>
      <c r="M4384" s="35">
        <f>Data!H4381</f>
        <v>0</v>
      </c>
      <c r="N4384" s="41">
        <f>Data!I4381</f>
        <v>46087.427167060188</v>
      </c>
      <c r="O4384" s="35">
        <f>Data!L4381</f>
        <v>0</v>
      </c>
      <c r="P4384" s="35">
        <f>Data!M4381</f>
        <v>0</v>
      </c>
      <c r="Q4384" s="35" t="str">
        <f>IF(Data!N4381=0,"",Data!N4381)</f>
        <v/>
      </c>
      <c r="R4384" s="35">
        <f>Data!K4381</f>
        <v>0</v>
      </c>
      <c r="S4384" s="35" t="str">
        <f>IF(Data!X4381=TRUE(), "Yes", "No")</f>
        <v>No</v>
      </c>
      <c r="T4384" s="40" t="e">
        <f>#REF!</f>
        <v>#REF!</v>
      </c>
    </row>
    <row r="4385" spans="1:20" x14ac:dyDescent="0.3">
      <c r="A4385" s="35" t="str">
        <f>Data!A4382</f>
        <v>NISSAN LEAF 299-1018</v>
      </c>
      <c r="B4385" s="36">
        <f t="shared" si="68"/>
        <v>46087.427210787035</v>
      </c>
      <c r="C4385" s="37" t="str">
        <f>IF(Data!J4382="GpsRecord", CONCATENATE($U$3,": ",Data!M4382,", ",Data!L4382), CONCATENATE(Data!AB4382, " ", Data!AH4382))</f>
        <v>Velocidad del motor en carretera 51</v>
      </c>
      <c r="D4385" s="38" t="str">
        <f>IF(Data!O4382=TRUE(), "Yes", "No")</f>
        <v>No</v>
      </c>
      <c r="E4385" s="38" t="str">
        <f>IF(Data!J4382="EngineStatusRecord","Engine",IF(Data!J4382="GpsRecord", "GPS", IF(Data!J4382="EngineFaultRecord", "Fault", IF(Data!J4382="DriverChange","Driver",IF(Data!J4382="CustomRecord","Custom","Debug")))))</f>
        <v>Engine</v>
      </c>
      <c r="F4385" s="39" t="str">
        <f>IF(Data!Y4382=TRUE(), "Yes", "No")</f>
        <v>No</v>
      </c>
      <c r="G4385" s="40">
        <f>Data!AK4382</f>
        <v>0</v>
      </c>
      <c r="H4385" s="35" t="str">
        <f>Data!AB4382</f>
        <v>Velocidad del motor en carretera</v>
      </c>
      <c r="I4385" s="35">
        <f>Data!AD4382</f>
        <v>0</v>
      </c>
      <c r="J4385" s="35">
        <f>Data!AF4382</f>
        <v>0</v>
      </c>
      <c r="K4385" s="35" t="str">
        <f>CONCATENATE(Data!AH4382, " ", Data!AI4382)</f>
        <v>51 km/h</v>
      </c>
      <c r="L4385" s="35" t="str">
        <f>Data!C4382</f>
        <v>Vehicle, Battery Electric Vehicle</v>
      </c>
      <c r="M4385" s="35">
        <f>Data!H4382</f>
        <v>0</v>
      </c>
      <c r="N4385" s="41">
        <f>Data!I4382</f>
        <v>46087.427210787035</v>
      </c>
      <c r="O4385" s="35">
        <f>Data!L4382</f>
        <v>0</v>
      </c>
      <c r="P4385" s="35">
        <f>Data!M4382</f>
        <v>0</v>
      </c>
      <c r="Q4385" s="35" t="str">
        <f>IF(Data!N4382=0,"",Data!N4382)</f>
        <v/>
      </c>
      <c r="R4385" s="35">
        <f>Data!K4382</f>
        <v>0</v>
      </c>
      <c r="S4385" s="35" t="str">
        <f>IF(Data!X4382=TRUE(), "Yes", "No")</f>
        <v>No</v>
      </c>
      <c r="T4385" s="40" t="e">
        <f>#REF!</f>
        <v>#REF!</v>
      </c>
    </row>
    <row r="4386" spans="1:20" x14ac:dyDescent="0.3">
      <c r="A4386" s="35" t="str">
        <f>Data!A4383</f>
        <v>NISSAN LEAF 299-1018</v>
      </c>
      <c r="B4386" s="36">
        <f t="shared" si="68"/>
        <v>46087.427222222221</v>
      </c>
      <c r="C4386" s="37" t="str">
        <f>IF(Data!J4383="GpsRecord", CONCATENATE($U$3,": ",Data!M4383,", ",Data!L4383), CONCATENATE(Data!AB4383, " ", Data!AH4383))</f>
        <v>Ubicación: 9.90161, -84.65913</v>
      </c>
      <c r="D4386" s="38" t="str">
        <f>IF(Data!O4383=TRUE(), "Yes", "No")</f>
        <v>Yes</v>
      </c>
      <c r="E4386" s="38" t="str">
        <f>IF(Data!J4383="EngineStatusRecord","Engine",IF(Data!J4383="GpsRecord", "GPS", IF(Data!J4383="EngineFaultRecord", "Fault", IF(Data!J4383="DriverChange","Driver",IF(Data!J4383="CustomRecord","Custom","Debug")))))</f>
        <v>GPS</v>
      </c>
      <c r="F4386" s="39" t="str">
        <f>IF(Data!Y4383=TRUE(), "Yes", "No")</f>
        <v>Yes</v>
      </c>
      <c r="G4386" s="40">
        <f>Data!AK4383</f>
        <v>0</v>
      </c>
      <c r="H4386" s="35">
        <f>Data!AB4383</f>
        <v>0</v>
      </c>
      <c r="I4386" s="35">
        <f>Data!AD4383</f>
        <v>0</v>
      </c>
      <c r="J4386" s="35">
        <f>Data!AF4383</f>
        <v>0</v>
      </c>
      <c r="K4386" s="35" t="str">
        <f>CONCATENATE(Data!AH4383, " ", Data!AI4383)</f>
        <v xml:space="preserve"> </v>
      </c>
      <c r="L4386" s="35" t="str">
        <f>Data!C4383</f>
        <v>Vehicle, Battery Electric Vehicle</v>
      </c>
      <c r="M4386" s="35">
        <f>Data!H4383</f>
        <v>0</v>
      </c>
      <c r="N4386" s="41">
        <f>Data!I4383</f>
        <v>46087.427222222221</v>
      </c>
      <c r="O4386" s="35">
        <f>Data!L4383</f>
        <v>-84.659130000000005</v>
      </c>
      <c r="P4386" s="35">
        <f>Data!M4383</f>
        <v>9.9016099999999998</v>
      </c>
      <c r="Q4386" s="35" t="str">
        <f>IF(Data!N4383=0,"",Data!N4383)</f>
        <v>CurveSpeed</v>
      </c>
      <c r="R4386" s="35">
        <f>Data!K4383</f>
        <v>50</v>
      </c>
      <c r="S4386" s="35" t="str">
        <f>IF(Data!X4383=TRUE(), "Yes", "No")</f>
        <v>Yes</v>
      </c>
      <c r="T4386" s="40" t="e">
        <f>#REF!</f>
        <v>#REF!</v>
      </c>
    </row>
    <row r="4387" spans="1:20" x14ac:dyDescent="0.3">
      <c r="A4387" s="35" t="str">
        <f>Data!A4384</f>
        <v>NISSAN LEAF 299-1018</v>
      </c>
      <c r="B4387" s="36">
        <f t="shared" si="68"/>
        <v>46087.427248449072</v>
      </c>
      <c r="C4387" s="37" t="str">
        <f>IF(Data!J4384="GpsRecord", CONCATENATE($U$3,": ",Data!M4384,", ",Data!L4384), CONCATENATE(Data!AB4384, " ", Data!AH4384))</f>
        <v>Energía de la batería del vehículo eléctrico 24322</v>
      </c>
      <c r="D4387" s="38" t="str">
        <f>IF(Data!O4384=TRUE(), "Yes", "No")</f>
        <v>No</v>
      </c>
      <c r="E4387" s="38" t="str">
        <f>IF(Data!J4384="EngineStatusRecord","Engine",IF(Data!J4384="GpsRecord", "GPS", IF(Data!J4384="EngineFaultRecord", "Fault", IF(Data!J4384="DriverChange","Driver",IF(Data!J4384="CustomRecord","Custom","Debug")))))</f>
        <v>Engine</v>
      </c>
      <c r="F4387" s="39" t="str">
        <f>IF(Data!Y4384=TRUE(), "Yes", "No")</f>
        <v>No</v>
      </c>
      <c r="G4387" s="40">
        <f>Data!AK4384</f>
        <v>0</v>
      </c>
      <c r="H4387" s="35" t="str">
        <f>Data!AB4384</f>
        <v>Energía de la batería del vehículo eléctrico</v>
      </c>
      <c r="I4387" s="35">
        <f>Data!AD4384</f>
        <v>0</v>
      </c>
      <c r="J4387" s="35">
        <f>Data!AF4384</f>
        <v>0</v>
      </c>
      <c r="K4387" s="35" t="str">
        <f>CONCATENATE(Data!AH4384, " ", Data!AI4384)</f>
        <v>24322 W</v>
      </c>
      <c r="L4387" s="35" t="str">
        <f>Data!C4384</f>
        <v>Vehicle, Battery Electric Vehicle</v>
      </c>
      <c r="M4387" s="35">
        <f>Data!H4384</f>
        <v>0</v>
      </c>
      <c r="N4387" s="41">
        <f>Data!I4384</f>
        <v>46087.427248449072</v>
      </c>
      <c r="O4387" s="35">
        <f>Data!L4384</f>
        <v>0</v>
      </c>
      <c r="P4387" s="35">
        <f>Data!M4384</f>
        <v>0</v>
      </c>
      <c r="Q4387" s="35" t="str">
        <f>IF(Data!N4384=0,"",Data!N4384)</f>
        <v/>
      </c>
      <c r="R4387" s="35">
        <f>Data!K4384</f>
        <v>0</v>
      </c>
      <c r="S4387" s="35" t="str">
        <f>IF(Data!X4384=TRUE(), "Yes", "No")</f>
        <v>No</v>
      </c>
      <c r="T4387" s="40" t="e">
        <f>#REF!</f>
        <v>#REF!</v>
      </c>
    </row>
    <row r="4388" spans="1:20" x14ac:dyDescent="0.3">
      <c r="A4388" s="35" t="str">
        <f>Data!A4385</f>
        <v>NISSAN LEAF 299-1018</v>
      </c>
      <c r="B4388" s="36">
        <f t="shared" si="68"/>
        <v>46087.427256944444</v>
      </c>
      <c r="C4388" s="37" t="str">
        <f>IF(Data!J4385="GpsRecord", CONCATENATE($U$3,": ",Data!M4385,", ",Data!L4385), CONCATENATE(Data!AB4385, " ", Data!AH4385))</f>
        <v>Ubicación: 9.90195, -84.65929</v>
      </c>
      <c r="D4388" s="38" t="str">
        <f>IF(Data!O4385=TRUE(), "Yes", "No")</f>
        <v>Yes</v>
      </c>
      <c r="E4388" s="38" t="str">
        <f>IF(Data!J4385="EngineStatusRecord","Engine",IF(Data!J4385="GpsRecord", "GPS", IF(Data!J4385="EngineFaultRecord", "Fault", IF(Data!J4385="DriverChange","Driver",IF(Data!J4385="CustomRecord","Custom","Debug")))))</f>
        <v>GPS</v>
      </c>
      <c r="F4388" s="39" t="str">
        <f>IF(Data!Y4385=TRUE(), "Yes", "No")</f>
        <v>Yes</v>
      </c>
      <c r="G4388" s="40">
        <f>Data!AK4385</f>
        <v>0</v>
      </c>
      <c r="H4388" s="35">
        <f>Data!AB4385</f>
        <v>0</v>
      </c>
      <c r="I4388" s="35">
        <f>Data!AD4385</f>
        <v>0</v>
      </c>
      <c r="J4388" s="35">
        <f>Data!AF4385</f>
        <v>0</v>
      </c>
      <c r="K4388" s="35" t="str">
        <f>CONCATENATE(Data!AH4385, " ", Data!AI4385)</f>
        <v xml:space="preserve"> </v>
      </c>
      <c r="L4388" s="35" t="str">
        <f>Data!C4385</f>
        <v>Vehicle, Battery Electric Vehicle</v>
      </c>
      <c r="M4388" s="35">
        <f>Data!H4385</f>
        <v>0</v>
      </c>
      <c r="N4388" s="41">
        <f>Data!I4385</f>
        <v>46087.427256944444</v>
      </c>
      <c r="O4388" s="35">
        <f>Data!L4385</f>
        <v>-84.659289999999999</v>
      </c>
      <c r="P4388" s="35">
        <f>Data!M4385</f>
        <v>9.9019499999999994</v>
      </c>
      <c r="Q4388" s="35" t="str">
        <f>IF(Data!N4385=0,"",Data!N4385)</f>
        <v>CurvePositionEstimateError</v>
      </c>
      <c r="R4388" s="35">
        <f>Data!K4385</f>
        <v>53</v>
      </c>
      <c r="S4388" s="35" t="str">
        <f>IF(Data!X4385=TRUE(), "Yes", "No")</f>
        <v>Yes</v>
      </c>
      <c r="T4388" s="40" t="e">
        <f>#REF!</f>
        <v>#REF!</v>
      </c>
    </row>
    <row r="4389" spans="1:20" x14ac:dyDescent="0.3">
      <c r="A4389" s="35" t="str">
        <f>Data!A4386</f>
        <v>NISSAN LEAF 299-1018</v>
      </c>
      <c r="B4389" s="36">
        <f t="shared" si="68"/>
        <v>46087.427314814813</v>
      </c>
      <c r="C4389" s="37" t="str">
        <f>IF(Data!J4386="GpsRecord", CONCATENATE($U$3,": ",Data!M4386,", ",Data!L4386), CONCATENATE(Data!AB4386, " ", Data!AH4386))</f>
        <v>Ubicación: 9.90262, -84.65962</v>
      </c>
      <c r="D4389" s="38" t="str">
        <f>IF(Data!O4386=TRUE(), "Yes", "No")</f>
        <v>Yes</v>
      </c>
      <c r="E4389" s="38" t="str">
        <f>IF(Data!J4386="EngineStatusRecord","Engine",IF(Data!J4386="GpsRecord", "GPS", IF(Data!J4386="EngineFaultRecord", "Fault", IF(Data!J4386="DriverChange","Driver",IF(Data!J4386="CustomRecord","Custom","Debug")))))</f>
        <v>GPS</v>
      </c>
      <c r="F4389" s="39" t="str">
        <f>IF(Data!Y4386=TRUE(), "Yes", "No")</f>
        <v>Yes</v>
      </c>
      <c r="G4389" s="40">
        <f>Data!AK4386</f>
        <v>0</v>
      </c>
      <c r="H4389" s="35">
        <f>Data!AB4386</f>
        <v>0</v>
      </c>
      <c r="I4389" s="35">
        <f>Data!AD4386</f>
        <v>0</v>
      </c>
      <c r="J4389" s="35">
        <f>Data!AF4386</f>
        <v>0</v>
      </c>
      <c r="K4389" s="35" t="str">
        <f>CONCATENATE(Data!AH4386, " ", Data!AI4386)</f>
        <v xml:space="preserve"> </v>
      </c>
      <c r="L4389" s="35" t="str">
        <f>Data!C4386</f>
        <v>Vehicle, Battery Electric Vehicle</v>
      </c>
      <c r="M4389" s="35">
        <f>Data!H4386</f>
        <v>0</v>
      </c>
      <c r="N4389" s="41">
        <f>Data!I4386</f>
        <v>46087.427314814813</v>
      </c>
      <c r="O4389" s="35">
        <f>Data!L4386</f>
        <v>-84.659620000000004</v>
      </c>
      <c r="P4389" s="35">
        <f>Data!M4386</f>
        <v>9.9026200000000006</v>
      </c>
      <c r="Q4389" s="35" t="str">
        <f>IF(Data!N4386=0,"",Data!N4386)</f>
        <v>CurveSpeed</v>
      </c>
      <c r="R4389" s="35">
        <f>Data!K4386</f>
        <v>63</v>
      </c>
      <c r="S4389" s="35" t="str">
        <f>IF(Data!X4386=TRUE(), "Yes", "No")</f>
        <v>Yes</v>
      </c>
      <c r="T4389" s="40" t="e">
        <f>#REF!</f>
        <v>#REF!</v>
      </c>
    </row>
    <row r="4390" spans="1:20" x14ac:dyDescent="0.3">
      <c r="A4390" s="35" t="str">
        <f>Data!A4387</f>
        <v>NISSAN LEAF 299-1018</v>
      </c>
      <c r="B4390" s="36">
        <f t="shared" si="68"/>
        <v>46087.427326527781</v>
      </c>
      <c r="C4390" s="37" t="str">
        <f>IF(Data!J4387="GpsRecord", CONCATENATE($U$3,": ",Data!M4387,", ",Data!L4387), CONCATENATE(Data!AB4387, " ", Data!AH4387))</f>
        <v>Velocidad del motor en carretera 63</v>
      </c>
      <c r="D4390" s="38" t="str">
        <f>IF(Data!O4387=TRUE(), "Yes", "No")</f>
        <v>No</v>
      </c>
      <c r="E4390" s="38" t="str">
        <f>IF(Data!J4387="EngineStatusRecord","Engine",IF(Data!J4387="GpsRecord", "GPS", IF(Data!J4387="EngineFaultRecord", "Fault", IF(Data!J4387="DriverChange","Driver",IF(Data!J4387="CustomRecord","Custom","Debug")))))</f>
        <v>Engine</v>
      </c>
      <c r="F4390" s="39" t="str">
        <f>IF(Data!Y4387=TRUE(), "Yes", "No")</f>
        <v>No</v>
      </c>
      <c r="G4390" s="40">
        <f>Data!AK4387</f>
        <v>0</v>
      </c>
      <c r="H4390" s="35" t="str">
        <f>Data!AB4387</f>
        <v>Velocidad del motor en carretera</v>
      </c>
      <c r="I4390" s="35">
        <f>Data!AD4387</f>
        <v>0</v>
      </c>
      <c r="J4390" s="35">
        <f>Data!AF4387</f>
        <v>0</v>
      </c>
      <c r="K4390" s="35" t="str">
        <f>CONCATENATE(Data!AH4387, " ", Data!AI4387)</f>
        <v>63 km/h</v>
      </c>
      <c r="L4390" s="35" t="str">
        <f>Data!C4387</f>
        <v>Vehicle, Battery Electric Vehicle</v>
      </c>
      <c r="M4390" s="35">
        <f>Data!H4387</f>
        <v>0</v>
      </c>
      <c r="N4390" s="41">
        <f>Data!I4387</f>
        <v>46087.427326527781</v>
      </c>
      <c r="O4390" s="35">
        <f>Data!L4387</f>
        <v>0</v>
      </c>
      <c r="P4390" s="35">
        <f>Data!M4387</f>
        <v>0</v>
      </c>
      <c r="Q4390" s="35" t="str">
        <f>IF(Data!N4387=0,"",Data!N4387)</f>
        <v/>
      </c>
      <c r="R4390" s="35">
        <f>Data!K4387</f>
        <v>0</v>
      </c>
      <c r="S4390" s="35" t="str">
        <f>IF(Data!X4387=TRUE(), "Yes", "No")</f>
        <v>No</v>
      </c>
      <c r="T4390" s="40" t="e">
        <f>#REF!</f>
        <v>#REF!</v>
      </c>
    </row>
    <row r="4391" spans="1:20" x14ac:dyDescent="0.3">
      <c r="A4391" s="35" t="str">
        <f>Data!A4388</f>
        <v>NISSAN LEAF 299-1018</v>
      </c>
      <c r="B4391" s="36">
        <f t="shared" si="68"/>
        <v>46087.427387962962</v>
      </c>
      <c r="C4391" s="37" t="str">
        <f>IF(Data!J4388="GpsRecord", CONCATENATE($U$3,": ",Data!M4388,", ",Data!L4388), CONCATENATE(Data!AB4388, " ", Data!AH4388))</f>
        <v>Energía de la batería del vehículo eléctrico -4425</v>
      </c>
      <c r="D4391" s="38" t="str">
        <f>IF(Data!O4388=TRUE(), "Yes", "No")</f>
        <v>No</v>
      </c>
      <c r="E4391" s="38" t="str">
        <f>IF(Data!J4388="EngineStatusRecord","Engine",IF(Data!J4388="GpsRecord", "GPS", IF(Data!J4388="EngineFaultRecord", "Fault", IF(Data!J4388="DriverChange","Driver",IF(Data!J4388="CustomRecord","Custom","Debug")))))</f>
        <v>Engine</v>
      </c>
      <c r="F4391" s="39" t="str">
        <f>IF(Data!Y4388=TRUE(), "Yes", "No")</f>
        <v>No</v>
      </c>
      <c r="G4391" s="40">
        <f>Data!AK4388</f>
        <v>0</v>
      </c>
      <c r="H4391" s="35" t="str">
        <f>Data!AB4388</f>
        <v>Energía de la batería del vehículo eléctrico</v>
      </c>
      <c r="I4391" s="35">
        <f>Data!AD4388</f>
        <v>0</v>
      </c>
      <c r="J4391" s="35">
        <f>Data!AF4388</f>
        <v>0</v>
      </c>
      <c r="K4391" s="35" t="str">
        <f>CONCATENATE(Data!AH4388, " ", Data!AI4388)</f>
        <v>-4425 W</v>
      </c>
      <c r="L4391" s="35" t="str">
        <f>Data!C4388</f>
        <v>Vehicle, Battery Electric Vehicle</v>
      </c>
      <c r="M4391" s="35">
        <f>Data!H4388</f>
        <v>0</v>
      </c>
      <c r="N4391" s="41">
        <f>Data!I4388</f>
        <v>46087.427387962962</v>
      </c>
      <c r="O4391" s="35">
        <f>Data!L4388</f>
        <v>0</v>
      </c>
      <c r="P4391" s="35">
        <f>Data!M4388</f>
        <v>0</v>
      </c>
      <c r="Q4391" s="35" t="str">
        <f>IF(Data!N4388=0,"",Data!N4388)</f>
        <v/>
      </c>
      <c r="R4391" s="35">
        <f>Data!K4388</f>
        <v>0</v>
      </c>
      <c r="S4391" s="35" t="str">
        <f>IF(Data!X4388=TRUE(), "Yes", "No")</f>
        <v>No</v>
      </c>
      <c r="T4391" s="40" t="e">
        <f>#REF!</f>
        <v>#REF!</v>
      </c>
    </row>
    <row r="4392" spans="1:20" x14ac:dyDescent="0.3">
      <c r="A4392" s="35" t="str">
        <f>Data!A4389</f>
        <v>NISSAN LEAF 299-1018</v>
      </c>
      <c r="B4392" s="36">
        <f t="shared" si="68"/>
        <v>46087.427395833336</v>
      </c>
      <c r="C4392" s="37" t="str">
        <f>IF(Data!J4389="GpsRecord", CONCATENATE($U$3,": ",Data!M4389,", ",Data!L4389), CONCATENATE(Data!AB4389, " ", Data!AH4389))</f>
        <v>Ubicación: 9.90357, -84.66008</v>
      </c>
      <c r="D4392" s="38" t="str">
        <f>IF(Data!O4389=TRUE(), "Yes", "No")</f>
        <v>Yes</v>
      </c>
      <c r="E4392" s="38" t="str">
        <f>IF(Data!J4389="EngineStatusRecord","Engine",IF(Data!J4389="GpsRecord", "GPS", IF(Data!J4389="EngineFaultRecord", "Fault", IF(Data!J4389="DriverChange","Driver",IF(Data!J4389="CustomRecord","Custom","Debug")))))</f>
        <v>GPS</v>
      </c>
      <c r="F4392" s="39" t="str">
        <f>IF(Data!Y4389=TRUE(), "Yes", "No")</f>
        <v>Yes</v>
      </c>
      <c r="G4392" s="40">
        <f>Data!AK4389</f>
        <v>0</v>
      </c>
      <c r="H4392" s="35">
        <f>Data!AB4389</f>
        <v>0</v>
      </c>
      <c r="I4392" s="35">
        <f>Data!AD4389</f>
        <v>0</v>
      </c>
      <c r="J4392" s="35">
        <f>Data!AF4389</f>
        <v>0</v>
      </c>
      <c r="K4392" s="35" t="str">
        <f>CONCATENATE(Data!AH4389, " ", Data!AI4389)</f>
        <v xml:space="preserve"> </v>
      </c>
      <c r="L4392" s="35" t="str">
        <f>Data!C4389</f>
        <v>Vehicle, Battery Electric Vehicle</v>
      </c>
      <c r="M4392" s="35">
        <f>Data!H4389</f>
        <v>0</v>
      </c>
      <c r="N4392" s="41">
        <f>Data!I4389</f>
        <v>46087.427395833336</v>
      </c>
      <c r="O4392" s="35">
        <f>Data!L4389</f>
        <v>-84.660079999999994</v>
      </c>
      <c r="P4392" s="35">
        <f>Data!M4389</f>
        <v>9.9035700000000002</v>
      </c>
      <c r="Q4392" s="35" t="str">
        <f>IF(Data!N4389=0,"",Data!N4389)</f>
        <v>CurveSpeedEstimateError</v>
      </c>
      <c r="R4392" s="35">
        <f>Data!K4389</f>
        <v>57</v>
      </c>
      <c r="S4392" s="35" t="str">
        <f>IF(Data!X4389=TRUE(), "Yes", "No")</f>
        <v>Yes</v>
      </c>
      <c r="T4392" s="40" t="e">
        <f>#REF!</f>
        <v>#REF!</v>
      </c>
    </row>
    <row r="4393" spans="1:20" x14ac:dyDescent="0.3">
      <c r="A4393" s="35" t="str">
        <f>Data!A4390</f>
        <v>NISSAN LEAF 299-1018</v>
      </c>
      <c r="B4393" s="36">
        <f t="shared" si="68"/>
        <v>46087.427396643521</v>
      </c>
      <c r="C4393" s="37" t="str">
        <f>IF(Data!J4390="GpsRecord", CONCATENATE($U$3,": ",Data!M4390,", ",Data!L4390), CONCATENATE(Data!AB4390, " ", Data!AH4390))</f>
        <v>Odómetro 15987</v>
      </c>
      <c r="D4393" s="38" t="str">
        <f>IF(Data!O4390=TRUE(), "Yes", "No")</f>
        <v>No</v>
      </c>
      <c r="E4393" s="38" t="str">
        <f>IF(Data!J4390="EngineStatusRecord","Engine",IF(Data!J4390="GpsRecord", "GPS", IF(Data!J4390="EngineFaultRecord", "Fault", IF(Data!J4390="DriverChange","Driver",IF(Data!J4390="CustomRecord","Custom","Debug")))))</f>
        <v>Engine</v>
      </c>
      <c r="F4393" s="39" t="str">
        <f>IF(Data!Y4390=TRUE(), "Yes", "No")</f>
        <v>No</v>
      </c>
      <c r="G4393" s="40">
        <f>Data!AK4390</f>
        <v>0</v>
      </c>
      <c r="H4393" s="35" t="str">
        <f>Data!AB4390</f>
        <v>Odómetro</v>
      </c>
      <c r="I4393" s="35">
        <f>Data!AD4390</f>
        <v>0</v>
      </c>
      <c r="J4393" s="35">
        <f>Data!AF4390</f>
        <v>0</v>
      </c>
      <c r="K4393" s="35" t="str">
        <f>CONCATENATE(Data!AH4390, " ", Data!AI4390)</f>
        <v>15987 km</v>
      </c>
      <c r="L4393" s="35" t="str">
        <f>Data!C4390</f>
        <v>Vehicle, Battery Electric Vehicle</v>
      </c>
      <c r="M4393" s="35">
        <f>Data!H4390</f>
        <v>0</v>
      </c>
      <c r="N4393" s="41">
        <f>Data!I4390</f>
        <v>46087.427396643521</v>
      </c>
      <c r="O4393" s="35">
        <f>Data!L4390</f>
        <v>0</v>
      </c>
      <c r="P4393" s="35">
        <f>Data!M4390</f>
        <v>0</v>
      </c>
      <c r="Q4393" s="35" t="str">
        <f>IF(Data!N4390=0,"",Data!N4390)</f>
        <v/>
      </c>
      <c r="R4393" s="35">
        <f>Data!K4390</f>
        <v>0</v>
      </c>
      <c r="S4393" s="35" t="str">
        <f>IF(Data!X4390=TRUE(), "Yes", "No")</f>
        <v>No</v>
      </c>
      <c r="T4393" s="40" t="e">
        <f>#REF!</f>
        <v>#REF!</v>
      </c>
    </row>
    <row r="4394" spans="1:20" x14ac:dyDescent="0.3">
      <c r="A4394" s="35" t="str">
        <f>Data!A4391</f>
        <v>NISSAN LEAF 299-1018</v>
      </c>
      <c r="B4394" s="36">
        <f t="shared" si="68"/>
        <v>46087.427396643521</v>
      </c>
      <c r="C4394" s="37" t="str">
        <f>IF(Data!J4391="GpsRecord", CONCATENATE($U$3,": ",Data!M4391,", ",Data!L4391), CONCATENATE(Data!AB4391, " ", Data!AH4391))</f>
        <v>Odómetro sin procesar 15987</v>
      </c>
      <c r="D4394" s="38" t="str">
        <f>IF(Data!O4391=TRUE(), "Yes", "No")</f>
        <v>No</v>
      </c>
      <c r="E4394" s="38" t="str">
        <f>IF(Data!J4391="EngineStatusRecord","Engine",IF(Data!J4391="GpsRecord", "GPS", IF(Data!J4391="EngineFaultRecord", "Fault", IF(Data!J4391="DriverChange","Driver",IF(Data!J4391="CustomRecord","Custom","Debug")))))</f>
        <v>Engine</v>
      </c>
      <c r="F4394" s="39" t="str">
        <f>IF(Data!Y4391=TRUE(), "Yes", "No")</f>
        <v>No</v>
      </c>
      <c r="G4394" s="40">
        <f>Data!AK4391</f>
        <v>0</v>
      </c>
      <c r="H4394" s="35" t="str">
        <f>Data!AB4391</f>
        <v>Odómetro sin procesar</v>
      </c>
      <c r="I4394" s="35">
        <f>Data!AD4391</f>
        <v>0</v>
      </c>
      <c r="J4394" s="35">
        <f>Data!AF4391</f>
        <v>0</v>
      </c>
      <c r="K4394" s="35" t="str">
        <f>CONCATENATE(Data!AH4391, " ", Data!AI4391)</f>
        <v>15987 km</v>
      </c>
      <c r="L4394" s="35" t="str">
        <f>Data!C4391</f>
        <v>Vehicle, Battery Electric Vehicle</v>
      </c>
      <c r="M4394" s="35">
        <f>Data!H4391</f>
        <v>0</v>
      </c>
      <c r="N4394" s="41">
        <f>Data!I4391</f>
        <v>46087.427396643521</v>
      </c>
      <c r="O4394" s="35">
        <f>Data!L4391</f>
        <v>0</v>
      </c>
      <c r="P4394" s="35">
        <f>Data!M4391</f>
        <v>0</v>
      </c>
      <c r="Q4394" s="35" t="str">
        <f>IF(Data!N4391=0,"",Data!N4391)</f>
        <v/>
      </c>
      <c r="R4394" s="35">
        <f>Data!K4391</f>
        <v>0</v>
      </c>
      <c r="S4394" s="35" t="str">
        <f>IF(Data!X4391=TRUE(), "Yes", "No")</f>
        <v>No</v>
      </c>
      <c r="T4394" s="40" t="e">
        <f>#REF!</f>
        <v>#REF!</v>
      </c>
    </row>
    <row r="4395" spans="1:20" x14ac:dyDescent="0.3">
      <c r="A4395" s="35" t="str">
        <f>Data!A4392</f>
        <v>NISSAN LEAF 299-1018</v>
      </c>
      <c r="B4395" s="36">
        <f t="shared" si="68"/>
        <v>46087.427442222222</v>
      </c>
      <c r="C4395" s="37" t="str">
        <f>IF(Data!J4392="GpsRecord", CONCATENATE($U$3,": ",Data!M4392,", ",Data!L4392), CONCATENATE(Data!AB4392, " ", Data!AH4392))</f>
        <v>Velocidad del motor en carretera 51</v>
      </c>
      <c r="D4395" s="38" t="str">
        <f>IF(Data!O4392=TRUE(), "Yes", "No")</f>
        <v>No</v>
      </c>
      <c r="E4395" s="38" t="str">
        <f>IF(Data!J4392="EngineStatusRecord","Engine",IF(Data!J4392="GpsRecord", "GPS", IF(Data!J4392="EngineFaultRecord", "Fault", IF(Data!J4392="DriverChange","Driver",IF(Data!J4392="CustomRecord","Custom","Debug")))))</f>
        <v>Engine</v>
      </c>
      <c r="F4395" s="39" t="str">
        <f>IF(Data!Y4392=TRUE(), "Yes", "No")</f>
        <v>No</v>
      </c>
      <c r="G4395" s="40">
        <f>Data!AK4392</f>
        <v>0</v>
      </c>
      <c r="H4395" s="35" t="str">
        <f>Data!AB4392</f>
        <v>Velocidad del motor en carretera</v>
      </c>
      <c r="I4395" s="35">
        <f>Data!AD4392</f>
        <v>0</v>
      </c>
      <c r="J4395" s="35">
        <f>Data!AF4392</f>
        <v>0</v>
      </c>
      <c r="K4395" s="35" t="str">
        <f>CONCATENATE(Data!AH4392, " ", Data!AI4392)</f>
        <v>51 km/h</v>
      </c>
      <c r="L4395" s="35" t="str">
        <f>Data!C4392</f>
        <v>Vehicle, Battery Electric Vehicle</v>
      </c>
      <c r="M4395" s="35">
        <f>Data!H4392</f>
        <v>0</v>
      </c>
      <c r="N4395" s="41">
        <f>Data!I4392</f>
        <v>46087.427442222222</v>
      </c>
      <c r="O4395" s="35">
        <f>Data!L4392</f>
        <v>0</v>
      </c>
      <c r="P4395" s="35">
        <f>Data!M4392</f>
        <v>0</v>
      </c>
      <c r="Q4395" s="35" t="str">
        <f>IF(Data!N4392=0,"",Data!N4392)</f>
        <v/>
      </c>
      <c r="R4395" s="35">
        <f>Data!K4392</f>
        <v>0</v>
      </c>
      <c r="S4395" s="35" t="str">
        <f>IF(Data!X4392=TRUE(), "Yes", "No")</f>
        <v>No</v>
      </c>
      <c r="T4395" s="40" t="e">
        <f>#REF!</f>
        <v>#REF!</v>
      </c>
    </row>
    <row r="4396" spans="1:20" x14ac:dyDescent="0.3">
      <c r="A4396" s="35" t="str">
        <f>Data!A4393</f>
        <v>NISSAN LEAF 299-1018</v>
      </c>
      <c r="B4396" s="36">
        <f t="shared" si="68"/>
        <v>46087.427465277775</v>
      </c>
      <c r="C4396" s="37" t="str">
        <f>IF(Data!J4393="GpsRecord", CONCATENATE($U$3,": ",Data!M4393,", ",Data!L4393), CONCATENATE(Data!AB4393, " ", Data!AH4393))</f>
        <v>Ubicación: 9.90427, -84.66047</v>
      </c>
      <c r="D4396" s="38" t="str">
        <f>IF(Data!O4393=TRUE(), "Yes", "No")</f>
        <v>Yes</v>
      </c>
      <c r="E4396" s="38" t="str">
        <f>IF(Data!J4393="EngineStatusRecord","Engine",IF(Data!J4393="GpsRecord", "GPS", IF(Data!J4393="EngineFaultRecord", "Fault", IF(Data!J4393="DriverChange","Driver",IF(Data!J4393="CustomRecord","Custom","Debug")))))</f>
        <v>GPS</v>
      </c>
      <c r="F4396" s="39" t="str">
        <f>IF(Data!Y4393=TRUE(), "Yes", "No")</f>
        <v>Yes</v>
      </c>
      <c r="G4396" s="40">
        <f>Data!AK4393</f>
        <v>0</v>
      </c>
      <c r="H4396" s="35">
        <f>Data!AB4393</f>
        <v>0</v>
      </c>
      <c r="I4396" s="35">
        <f>Data!AD4393</f>
        <v>0</v>
      </c>
      <c r="J4396" s="35">
        <f>Data!AF4393</f>
        <v>0</v>
      </c>
      <c r="K4396" s="35" t="str">
        <f>CONCATENATE(Data!AH4393, " ", Data!AI4393)</f>
        <v xml:space="preserve"> </v>
      </c>
      <c r="L4396" s="35" t="str">
        <f>Data!C4393</f>
        <v>Vehicle, Battery Electric Vehicle</v>
      </c>
      <c r="M4396" s="35">
        <f>Data!H4393</f>
        <v>0</v>
      </c>
      <c r="N4396" s="41">
        <f>Data!I4393</f>
        <v>46087.427465277775</v>
      </c>
      <c r="O4396" s="35">
        <f>Data!L4393</f>
        <v>-84.660470000000004</v>
      </c>
      <c r="P4396" s="35">
        <f>Data!M4393</f>
        <v>9.9042700000000004</v>
      </c>
      <c r="Q4396" s="35" t="str">
        <f>IF(Data!N4393=0,"",Data!N4393)</f>
        <v>CurveSpeed</v>
      </c>
      <c r="R4396" s="35">
        <f>Data!K4393</f>
        <v>50</v>
      </c>
      <c r="S4396" s="35" t="str">
        <f>IF(Data!X4393=TRUE(), "Yes", "No")</f>
        <v>Yes</v>
      </c>
      <c r="T4396" s="40" t="e">
        <f>#REF!</f>
        <v>#REF!</v>
      </c>
    </row>
    <row r="4397" spans="1:20" x14ac:dyDescent="0.3">
      <c r="A4397" s="35" t="str">
        <f>Data!A4394</f>
        <v>NISSAN LEAF 299-1018</v>
      </c>
      <c r="B4397" s="36">
        <f t="shared" si="68"/>
        <v>46087.42751577546</v>
      </c>
      <c r="C4397" s="37" t="str">
        <f>IF(Data!J4394="GpsRecord", CONCATENATE($U$3,": ",Data!M4394,", ",Data!L4394), CONCATENATE(Data!AB4394, " ", Data!AH4394))</f>
        <v>Energía de la batería del vehículo eléctrico 36101</v>
      </c>
      <c r="D4397" s="38" t="str">
        <f>IF(Data!O4394=TRUE(), "Yes", "No")</f>
        <v>No</v>
      </c>
      <c r="E4397" s="38" t="str">
        <f>IF(Data!J4394="EngineStatusRecord","Engine",IF(Data!J4394="GpsRecord", "GPS", IF(Data!J4394="EngineFaultRecord", "Fault", IF(Data!J4394="DriverChange","Driver",IF(Data!J4394="CustomRecord","Custom","Debug")))))</f>
        <v>Engine</v>
      </c>
      <c r="F4397" s="39" t="str">
        <f>IF(Data!Y4394=TRUE(), "Yes", "No")</f>
        <v>No</v>
      </c>
      <c r="G4397" s="40">
        <f>Data!AK4394</f>
        <v>0</v>
      </c>
      <c r="H4397" s="35" t="str">
        <f>Data!AB4394</f>
        <v>Energía de la batería del vehículo eléctrico</v>
      </c>
      <c r="I4397" s="35">
        <f>Data!AD4394</f>
        <v>0</v>
      </c>
      <c r="J4397" s="35">
        <f>Data!AF4394</f>
        <v>0</v>
      </c>
      <c r="K4397" s="35" t="str">
        <f>CONCATENATE(Data!AH4394, " ", Data!AI4394)</f>
        <v>36101 W</v>
      </c>
      <c r="L4397" s="35" t="str">
        <f>Data!C4394</f>
        <v>Vehicle, Battery Electric Vehicle</v>
      </c>
      <c r="M4397" s="35">
        <f>Data!H4394</f>
        <v>0</v>
      </c>
      <c r="N4397" s="41">
        <f>Data!I4394</f>
        <v>46087.42751577546</v>
      </c>
      <c r="O4397" s="35">
        <f>Data!L4394</f>
        <v>0</v>
      </c>
      <c r="P4397" s="35">
        <f>Data!M4394</f>
        <v>0</v>
      </c>
      <c r="Q4397" s="35" t="str">
        <f>IF(Data!N4394=0,"",Data!N4394)</f>
        <v/>
      </c>
      <c r="R4397" s="35">
        <f>Data!K4394</f>
        <v>0</v>
      </c>
      <c r="S4397" s="35" t="str">
        <f>IF(Data!X4394=TRUE(), "Yes", "No")</f>
        <v>No</v>
      </c>
      <c r="T4397" s="40" t="e">
        <f>#REF!</f>
        <v>#REF!</v>
      </c>
    </row>
    <row r="4398" spans="1:20" x14ac:dyDescent="0.3">
      <c r="A4398" s="35" t="str">
        <f>Data!A4395</f>
        <v>NISSAN LEAF 299-1018</v>
      </c>
      <c r="B4398" s="36">
        <f t="shared" si="68"/>
        <v>46087.427523148152</v>
      </c>
      <c r="C4398" s="37" t="str">
        <f>IF(Data!J4395="GpsRecord", CONCATENATE($U$3,": ",Data!M4395,", ",Data!L4395), CONCATENATE(Data!AB4395, " ", Data!AH4395))</f>
        <v>Ubicación: 9.90483, -84.66087</v>
      </c>
      <c r="D4398" s="38" t="str">
        <f>IF(Data!O4395=TRUE(), "Yes", "No")</f>
        <v>Yes</v>
      </c>
      <c r="E4398" s="38" t="str">
        <f>IF(Data!J4395="EngineStatusRecord","Engine",IF(Data!J4395="GpsRecord", "GPS", IF(Data!J4395="EngineFaultRecord", "Fault", IF(Data!J4395="DriverChange","Driver",IF(Data!J4395="CustomRecord","Custom","Debug")))))</f>
        <v>GPS</v>
      </c>
      <c r="F4398" s="39" t="str">
        <f>IF(Data!Y4395=TRUE(), "Yes", "No")</f>
        <v>Yes</v>
      </c>
      <c r="G4398" s="40">
        <f>Data!AK4395</f>
        <v>0</v>
      </c>
      <c r="H4398" s="35">
        <f>Data!AB4395</f>
        <v>0</v>
      </c>
      <c r="I4398" s="35">
        <f>Data!AD4395</f>
        <v>0</v>
      </c>
      <c r="J4398" s="35">
        <f>Data!AF4395</f>
        <v>0</v>
      </c>
      <c r="K4398" s="35" t="str">
        <f>CONCATENATE(Data!AH4395, " ", Data!AI4395)</f>
        <v xml:space="preserve"> </v>
      </c>
      <c r="L4398" s="35" t="str">
        <f>Data!C4395</f>
        <v>Vehicle, Battery Electric Vehicle</v>
      </c>
      <c r="M4398" s="35">
        <f>Data!H4395</f>
        <v>0</v>
      </c>
      <c r="N4398" s="41">
        <f>Data!I4395</f>
        <v>46087.427523148152</v>
      </c>
      <c r="O4398" s="35">
        <f>Data!L4395</f>
        <v>-84.660870000000003</v>
      </c>
      <c r="P4398" s="35">
        <f>Data!M4395</f>
        <v>9.9048300000000005</v>
      </c>
      <c r="Q4398" s="35" t="str">
        <f>IF(Data!N4395=0,"",Data!N4395)</f>
        <v>CurveSpeedEstimateError</v>
      </c>
      <c r="R4398" s="35">
        <f>Data!K4395</f>
        <v>61</v>
      </c>
      <c r="S4398" s="35" t="str">
        <f>IF(Data!X4395=TRUE(), "Yes", "No")</f>
        <v>Yes</v>
      </c>
      <c r="T4398" s="40" t="e">
        <f>#REF!</f>
        <v>#REF!</v>
      </c>
    </row>
    <row r="4399" spans="1:20" x14ac:dyDescent="0.3">
      <c r="A4399" s="35" t="str">
        <f>Data!A4396</f>
        <v>NISSAN LEAF 299-1018</v>
      </c>
      <c r="B4399" s="36">
        <f t="shared" si="68"/>
        <v>46087.427546527775</v>
      </c>
      <c r="C4399" s="37" t="str">
        <f>IF(Data!J4396="GpsRecord", CONCATENATE($U$3,": ",Data!M4396,", ",Data!L4396), CONCATENATE(Data!AB4396, " ", Data!AH4396))</f>
        <v>Velocidad del motor en carretera 68</v>
      </c>
      <c r="D4399" s="38" t="str">
        <f>IF(Data!O4396=TRUE(), "Yes", "No")</f>
        <v>No</v>
      </c>
      <c r="E4399" s="38" t="str">
        <f>IF(Data!J4396="EngineStatusRecord","Engine",IF(Data!J4396="GpsRecord", "GPS", IF(Data!J4396="EngineFaultRecord", "Fault", IF(Data!J4396="DriverChange","Driver",IF(Data!J4396="CustomRecord","Custom","Debug")))))</f>
        <v>Engine</v>
      </c>
      <c r="F4399" s="39" t="str">
        <f>IF(Data!Y4396=TRUE(), "Yes", "No")</f>
        <v>No</v>
      </c>
      <c r="G4399" s="40">
        <f>Data!AK4396</f>
        <v>0</v>
      </c>
      <c r="H4399" s="35" t="str">
        <f>Data!AB4396</f>
        <v>Velocidad del motor en carretera</v>
      </c>
      <c r="I4399" s="35">
        <f>Data!AD4396</f>
        <v>0</v>
      </c>
      <c r="J4399" s="35">
        <f>Data!AF4396</f>
        <v>0</v>
      </c>
      <c r="K4399" s="35" t="str">
        <f>CONCATENATE(Data!AH4396, " ", Data!AI4396)</f>
        <v>68 km/h</v>
      </c>
      <c r="L4399" s="35" t="str">
        <f>Data!C4396</f>
        <v>Vehicle, Battery Electric Vehicle</v>
      </c>
      <c r="M4399" s="35">
        <f>Data!H4396</f>
        <v>0</v>
      </c>
      <c r="N4399" s="41">
        <f>Data!I4396</f>
        <v>46087.427546527775</v>
      </c>
      <c r="O4399" s="35">
        <f>Data!L4396</f>
        <v>0</v>
      </c>
      <c r="P4399" s="35">
        <f>Data!M4396</f>
        <v>0</v>
      </c>
      <c r="Q4399" s="35" t="str">
        <f>IF(Data!N4396=0,"",Data!N4396)</f>
        <v/>
      </c>
      <c r="R4399" s="35">
        <f>Data!K4396</f>
        <v>0</v>
      </c>
      <c r="S4399" s="35" t="str">
        <f>IF(Data!X4396=TRUE(), "Yes", "No")</f>
        <v>No</v>
      </c>
      <c r="T4399" s="40" t="e">
        <f>#REF!</f>
        <v>#REF!</v>
      </c>
    </row>
    <row r="4400" spans="1:20" x14ac:dyDescent="0.3">
      <c r="A4400" s="35" t="str">
        <f>Data!A4397</f>
        <v>NISSAN LEAF 299-1018</v>
      </c>
      <c r="B4400" s="36">
        <f t="shared" si="68"/>
        <v>46087.427554074071</v>
      </c>
      <c r="C4400" s="37" t="str">
        <f>IF(Data!J4397="GpsRecord", CONCATENATE($U$3,": ",Data!M4397,", ",Data!L4397), CONCATENATE(Data!AB4397, " ", Data!AH4397))</f>
        <v>Distancia incremental basada en la velocidad en carretera del motor 2</v>
      </c>
      <c r="D4400" s="38" t="str">
        <f>IF(Data!O4397=TRUE(), "Yes", "No")</f>
        <v>No</v>
      </c>
      <c r="E4400" s="38" t="str">
        <f>IF(Data!J4397="EngineStatusRecord","Engine",IF(Data!J4397="GpsRecord", "GPS", IF(Data!J4397="EngineFaultRecord", "Fault", IF(Data!J4397="DriverChange","Driver",IF(Data!J4397="CustomRecord","Custom","Debug")))))</f>
        <v>Engine</v>
      </c>
      <c r="F4400" s="39" t="str">
        <f>IF(Data!Y4397=TRUE(), "Yes", "No")</f>
        <v>No</v>
      </c>
      <c r="G4400" s="40">
        <f>Data!AK4397</f>
        <v>0</v>
      </c>
      <c r="H4400" s="35" t="str">
        <f>Data!AB4397</f>
        <v>Distancia incremental basada en la velocidad en carretera del motor</v>
      </c>
      <c r="I4400" s="35">
        <f>Data!AD4397</f>
        <v>0</v>
      </c>
      <c r="J4400" s="35">
        <f>Data!AF4397</f>
        <v>0</v>
      </c>
      <c r="K4400" s="35" t="str">
        <f>CONCATENATE(Data!AH4397, " ", Data!AI4397)</f>
        <v>2 km</v>
      </c>
      <c r="L4400" s="35" t="str">
        <f>Data!C4397</f>
        <v>Vehicle, Battery Electric Vehicle</v>
      </c>
      <c r="M4400" s="35">
        <f>Data!H4397</f>
        <v>0</v>
      </c>
      <c r="N4400" s="41">
        <f>Data!I4397</f>
        <v>46087.427554074071</v>
      </c>
      <c r="O4400" s="35">
        <f>Data!L4397</f>
        <v>0</v>
      </c>
      <c r="P4400" s="35">
        <f>Data!M4397</f>
        <v>0</v>
      </c>
      <c r="Q4400" s="35" t="str">
        <f>IF(Data!N4397=0,"",Data!N4397)</f>
        <v/>
      </c>
      <c r="R4400" s="35">
        <f>Data!K4397</f>
        <v>0</v>
      </c>
      <c r="S4400" s="35" t="str">
        <f>IF(Data!X4397=TRUE(), "Yes", "No")</f>
        <v>No</v>
      </c>
      <c r="T4400" s="40" t="e">
        <f>#REF!</f>
        <v>#REF!</v>
      </c>
    </row>
    <row r="4401" spans="1:20" x14ac:dyDescent="0.3">
      <c r="A4401" s="35" t="str">
        <f>Data!A4398</f>
        <v>NISSAN LEAF 299-1018</v>
      </c>
      <c r="B4401" s="36">
        <f t="shared" si="68"/>
        <v>46087.427557870367</v>
      </c>
      <c r="C4401" s="37" t="str">
        <f>IF(Data!J4398="GpsRecord", CONCATENATE($U$3,": ",Data!M4398,", ",Data!L4398), CONCATENATE(Data!AB4398, " ", Data!AH4398))</f>
        <v>Ubicación: 9.9052, -84.66119</v>
      </c>
      <c r="D4401" s="38" t="str">
        <f>IF(Data!O4398=TRUE(), "Yes", "No")</f>
        <v>Yes</v>
      </c>
      <c r="E4401" s="38" t="str">
        <f>IF(Data!J4398="EngineStatusRecord","Engine",IF(Data!J4398="GpsRecord", "GPS", IF(Data!J4398="EngineFaultRecord", "Fault", IF(Data!J4398="DriverChange","Driver",IF(Data!J4398="CustomRecord","Custom","Debug")))))</f>
        <v>GPS</v>
      </c>
      <c r="F4401" s="39" t="str">
        <f>IF(Data!Y4398=TRUE(), "Yes", "No")</f>
        <v>Yes</v>
      </c>
      <c r="G4401" s="40">
        <f>Data!AK4398</f>
        <v>0</v>
      </c>
      <c r="H4401" s="35">
        <f>Data!AB4398</f>
        <v>0</v>
      </c>
      <c r="I4401" s="35">
        <f>Data!AD4398</f>
        <v>0</v>
      </c>
      <c r="J4401" s="35">
        <f>Data!AF4398</f>
        <v>0</v>
      </c>
      <c r="K4401" s="35" t="str">
        <f>CONCATENATE(Data!AH4398, " ", Data!AI4398)</f>
        <v xml:space="preserve"> </v>
      </c>
      <c r="L4401" s="35" t="str">
        <f>Data!C4398</f>
        <v>Vehicle, Battery Electric Vehicle</v>
      </c>
      <c r="M4401" s="35">
        <f>Data!H4398</f>
        <v>0</v>
      </c>
      <c r="N4401" s="41">
        <f>Data!I4398</f>
        <v>46087.427557870367</v>
      </c>
      <c r="O4401" s="35">
        <f>Data!L4398</f>
        <v>-84.661190000000005</v>
      </c>
      <c r="P4401" s="35">
        <f>Data!M4398</f>
        <v>9.9052000000000007</v>
      </c>
      <c r="Q4401" s="35" t="str">
        <f>IF(Data!N4398=0,"",Data!N4398)</f>
        <v>CurveSpeed</v>
      </c>
      <c r="R4401" s="35">
        <f>Data!K4398</f>
        <v>68</v>
      </c>
      <c r="S4401" s="35" t="str">
        <f>IF(Data!X4398=TRUE(), "Yes", "No")</f>
        <v>Yes</v>
      </c>
      <c r="T4401" s="40" t="e">
        <f>#REF!</f>
        <v>#REF!</v>
      </c>
    </row>
    <row r="4402" spans="1:20" x14ac:dyDescent="0.3">
      <c r="A4402" s="35" t="str">
        <f>Data!A4399</f>
        <v>NISSAN LEAF 299-1018</v>
      </c>
      <c r="B4402" s="36">
        <f t="shared" si="68"/>
        <v>46087.427573877314</v>
      </c>
      <c r="C4402" s="37" t="str">
        <f>IF(Data!J4399="GpsRecord", CONCATENATE($U$3,": ",Data!M4399,", ",Data!L4399), CONCATENATE(Data!AB4399, " ", Data!AH4399))</f>
        <v>Energía de la batería del vehículo eléctrico -11842</v>
      </c>
      <c r="D4402" s="38" t="str">
        <f>IF(Data!O4399=TRUE(), "Yes", "No")</f>
        <v>No</v>
      </c>
      <c r="E4402" s="38" t="str">
        <f>IF(Data!J4399="EngineStatusRecord","Engine",IF(Data!J4399="GpsRecord", "GPS", IF(Data!J4399="EngineFaultRecord", "Fault", IF(Data!J4399="DriverChange","Driver",IF(Data!J4399="CustomRecord","Custom","Debug")))))</f>
        <v>Engine</v>
      </c>
      <c r="F4402" s="39" t="str">
        <f>IF(Data!Y4399=TRUE(), "Yes", "No")</f>
        <v>No</v>
      </c>
      <c r="G4402" s="40">
        <f>Data!AK4399</f>
        <v>0</v>
      </c>
      <c r="H4402" s="35" t="str">
        <f>Data!AB4399</f>
        <v>Energía de la batería del vehículo eléctrico</v>
      </c>
      <c r="I4402" s="35">
        <f>Data!AD4399</f>
        <v>0</v>
      </c>
      <c r="J4402" s="35">
        <f>Data!AF4399</f>
        <v>0</v>
      </c>
      <c r="K4402" s="35" t="str">
        <f>CONCATENATE(Data!AH4399, " ", Data!AI4399)</f>
        <v>-11842 W</v>
      </c>
      <c r="L4402" s="35" t="str">
        <f>Data!C4399</f>
        <v>Vehicle, Battery Electric Vehicle</v>
      </c>
      <c r="M4402" s="35">
        <f>Data!H4399</f>
        <v>0</v>
      </c>
      <c r="N4402" s="41">
        <f>Data!I4399</f>
        <v>46087.427573877314</v>
      </c>
      <c r="O4402" s="35">
        <f>Data!L4399</f>
        <v>0</v>
      </c>
      <c r="P4402" s="35">
        <f>Data!M4399</f>
        <v>0</v>
      </c>
      <c r="Q4402" s="35" t="str">
        <f>IF(Data!N4399=0,"",Data!N4399)</f>
        <v/>
      </c>
      <c r="R4402" s="35">
        <f>Data!K4399</f>
        <v>0</v>
      </c>
      <c r="S4402" s="35" t="str">
        <f>IF(Data!X4399=TRUE(), "Yes", "No")</f>
        <v>No</v>
      </c>
      <c r="T4402" s="40" t="e">
        <f>#REF!</f>
        <v>#REF!</v>
      </c>
    </row>
    <row r="4403" spans="1:20" x14ac:dyDescent="0.3">
      <c r="A4403" s="35" t="str">
        <f>Data!A4400</f>
        <v>NISSAN LEAF 299-1018</v>
      </c>
      <c r="B4403" s="36">
        <f t="shared" si="68"/>
        <v>46087.427581018521</v>
      </c>
      <c r="C4403" s="37" t="str">
        <f>IF(Data!J4400="GpsRecord", CONCATENATE($U$3,": ",Data!M4400,", ",Data!L4400), CONCATENATE(Data!AB4400, " ", Data!AH4400))</f>
        <v>Ubicación: 9.90543, -84.66143</v>
      </c>
      <c r="D4403" s="38" t="str">
        <f>IF(Data!O4400=TRUE(), "Yes", "No")</f>
        <v>Yes</v>
      </c>
      <c r="E4403" s="38" t="str">
        <f>IF(Data!J4400="EngineStatusRecord","Engine",IF(Data!J4400="GpsRecord", "GPS", IF(Data!J4400="EngineFaultRecord", "Fault", IF(Data!J4400="DriverChange","Driver",IF(Data!J4400="CustomRecord","Custom","Debug")))))</f>
        <v>GPS</v>
      </c>
      <c r="F4403" s="39" t="str">
        <f>IF(Data!Y4400=TRUE(), "Yes", "No")</f>
        <v>Yes</v>
      </c>
      <c r="G4403" s="40">
        <f>Data!AK4400</f>
        <v>0</v>
      </c>
      <c r="H4403" s="35">
        <f>Data!AB4400</f>
        <v>0</v>
      </c>
      <c r="I4403" s="35">
        <f>Data!AD4400</f>
        <v>0</v>
      </c>
      <c r="J4403" s="35">
        <f>Data!AF4400</f>
        <v>0</v>
      </c>
      <c r="K4403" s="35" t="str">
        <f>CONCATENATE(Data!AH4400, " ", Data!AI4400)</f>
        <v xml:space="preserve"> </v>
      </c>
      <c r="L4403" s="35" t="str">
        <f>Data!C4400</f>
        <v>Vehicle, Battery Electric Vehicle</v>
      </c>
      <c r="M4403" s="35">
        <f>Data!H4400</f>
        <v>0</v>
      </c>
      <c r="N4403" s="41">
        <f>Data!I4400</f>
        <v>46087.427581018521</v>
      </c>
      <c r="O4403" s="35">
        <f>Data!L4400</f>
        <v>-84.661429999999996</v>
      </c>
      <c r="P4403" s="35">
        <f>Data!M4400</f>
        <v>9.9054300000000008</v>
      </c>
      <c r="Q4403" s="35" t="str">
        <f>IF(Data!N4400=0,"",Data!N4400)</f>
        <v>CurveSpeedEstimateError</v>
      </c>
      <c r="R4403" s="35">
        <f>Data!K4400</f>
        <v>63</v>
      </c>
      <c r="S4403" s="35" t="str">
        <f>IF(Data!X4400=TRUE(), "Yes", "No")</f>
        <v>Yes</v>
      </c>
      <c r="T4403" s="40" t="e">
        <f>#REF!</f>
        <v>#REF!</v>
      </c>
    </row>
    <row r="4404" spans="1:20" x14ac:dyDescent="0.3">
      <c r="A4404" s="35" t="str">
        <f>Data!A4401</f>
        <v>NISSAN LEAF 299-1018</v>
      </c>
      <c r="B4404" s="36">
        <f t="shared" si="68"/>
        <v>46087.427650555554</v>
      </c>
      <c r="C4404" s="37" t="str">
        <f>IF(Data!J4401="GpsRecord", CONCATENATE($U$3,": ",Data!M4401,", ",Data!L4401), CONCATENATE(Data!AB4401, " ", Data!AH4401))</f>
        <v>Velocidad del motor en carretera 50</v>
      </c>
      <c r="D4404" s="38" t="str">
        <f>IF(Data!O4401=TRUE(), "Yes", "No")</f>
        <v>No</v>
      </c>
      <c r="E4404" s="38" t="str">
        <f>IF(Data!J4401="EngineStatusRecord","Engine",IF(Data!J4401="GpsRecord", "GPS", IF(Data!J4401="EngineFaultRecord", "Fault", IF(Data!J4401="DriverChange","Driver",IF(Data!J4401="CustomRecord","Custom","Debug")))))</f>
        <v>Engine</v>
      </c>
      <c r="F4404" s="39" t="str">
        <f>IF(Data!Y4401=TRUE(), "Yes", "No")</f>
        <v>No</v>
      </c>
      <c r="G4404" s="40">
        <f>Data!AK4401</f>
        <v>0</v>
      </c>
      <c r="H4404" s="35" t="str">
        <f>Data!AB4401</f>
        <v>Velocidad del motor en carretera</v>
      </c>
      <c r="I4404" s="35">
        <f>Data!AD4401</f>
        <v>0</v>
      </c>
      <c r="J4404" s="35">
        <f>Data!AF4401</f>
        <v>0</v>
      </c>
      <c r="K4404" s="35" t="str">
        <f>CONCATENATE(Data!AH4401, " ", Data!AI4401)</f>
        <v>50 km/h</v>
      </c>
      <c r="L4404" s="35" t="str">
        <f>Data!C4401</f>
        <v>Vehicle, Battery Electric Vehicle</v>
      </c>
      <c r="M4404" s="35">
        <f>Data!H4401</f>
        <v>0</v>
      </c>
      <c r="N4404" s="41">
        <f>Data!I4401</f>
        <v>46087.427650555554</v>
      </c>
      <c r="O4404" s="35">
        <f>Data!L4401</f>
        <v>0</v>
      </c>
      <c r="P4404" s="35">
        <f>Data!M4401</f>
        <v>0</v>
      </c>
      <c r="Q4404" s="35" t="str">
        <f>IF(Data!N4401=0,"",Data!N4401)</f>
        <v/>
      </c>
      <c r="R4404" s="35">
        <f>Data!K4401</f>
        <v>0</v>
      </c>
      <c r="S4404" s="35" t="str">
        <f>IF(Data!X4401=TRUE(), "Yes", "No")</f>
        <v>No</v>
      </c>
      <c r="T4404" s="40" t="e">
        <f>#REF!</f>
        <v>#REF!</v>
      </c>
    </row>
    <row r="4405" spans="1:20" x14ac:dyDescent="0.3">
      <c r="A4405" s="35" t="str">
        <f>Data!A4402</f>
        <v>NISSAN LEAF 299-1018</v>
      </c>
      <c r="B4405" s="36">
        <f t="shared" si="68"/>
        <v>46087.427673611113</v>
      </c>
      <c r="C4405" s="37" t="str">
        <f>IF(Data!J4402="GpsRecord", CONCATENATE($U$3,": ",Data!M4402,", ",Data!L4402), CONCATENATE(Data!AB4402, " ", Data!AH4402))</f>
        <v>Ubicación: 9.90608, -84.66231</v>
      </c>
      <c r="D4405" s="38" t="str">
        <f>IF(Data!O4402=TRUE(), "Yes", "No")</f>
        <v>Yes</v>
      </c>
      <c r="E4405" s="38" t="str">
        <f>IF(Data!J4402="EngineStatusRecord","Engine",IF(Data!J4402="GpsRecord", "GPS", IF(Data!J4402="EngineFaultRecord", "Fault", IF(Data!J4402="DriverChange","Driver",IF(Data!J4402="CustomRecord","Custom","Debug")))))</f>
        <v>GPS</v>
      </c>
      <c r="F4405" s="39" t="str">
        <f>IF(Data!Y4402=TRUE(), "Yes", "No")</f>
        <v>Yes</v>
      </c>
      <c r="G4405" s="40">
        <f>Data!AK4402</f>
        <v>0</v>
      </c>
      <c r="H4405" s="35">
        <f>Data!AB4402</f>
        <v>0</v>
      </c>
      <c r="I4405" s="35">
        <f>Data!AD4402</f>
        <v>0</v>
      </c>
      <c r="J4405" s="35">
        <f>Data!AF4402</f>
        <v>0</v>
      </c>
      <c r="K4405" s="35" t="str">
        <f>CONCATENATE(Data!AH4402, " ", Data!AI4402)</f>
        <v xml:space="preserve"> </v>
      </c>
      <c r="L4405" s="35" t="str">
        <f>Data!C4402</f>
        <v>Vehicle, Battery Electric Vehicle</v>
      </c>
      <c r="M4405" s="35">
        <f>Data!H4402</f>
        <v>0</v>
      </c>
      <c r="N4405" s="41">
        <f>Data!I4402</f>
        <v>46087.427673611113</v>
      </c>
      <c r="O4405" s="35">
        <f>Data!L4402</f>
        <v>-84.662310000000005</v>
      </c>
      <c r="P4405" s="35">
        <f>Data!M4402</f>
        <v>9.9060799999999993</v>
      </c>
      <c r="Q4405" s="35" t="str">
        <f>IF(Data!N4402=0,"",Data!N4402)</f>
        <v>CurvePositionEstimateError</v>
      </c>
      <c r="R4405" s="35">
        <f>Data!K4402</f>
        <v>48</v>
      </c>
      <c r="S4405" s="35" t="str">
        <f>IF(Data!X4402=TRUE(), "Yes", "No")</f>
        <v>Yes</v>
      </c>
      <c r="T4405" s="40" t="e">
        <f>#REF!</f>
        <v>#REF!</v>
      </c>
    </row>
    <row r="4406" spans="1:20" x14ac:dyDescent="0.3">
      <c r="A4406" s="35" t="str">
        <f>Data!A4403</f>
        <v>NISSAN LEAF 299-1018</v>
      </c>
      <c r="B4406" s="36">
        <f t="shared" si="68"/>
        <v>46087.427678541666</v>
      </c>
      <c r="C4406" s="37" t="str">
        <f>IF(Data!J4403="GpsRecord", CONCATENATE($U$3,": ",Data!M4403,", ",Data!L4403), CONCATENATE(Data!AB4403, " ", Data!AH4403))</f>
        <v>Energía de la batería del vehículo eléctrico 17297</v>
      </c>
      <c r="D4406" s="38" t="str">
        <f>IF(Data!O4403=TRUE(), "Yes", "No")</f>
        <v>No</v>
      </c>
      <c r="E4406" s="38" t="str">
        <f>IF(Data!J4403="EngineStatusRecord","Engine",IF(Data!J4403="GpsRecord", "GPS", IF(Data!J4403="EngineFaultRecord", "Fault", IF(Data!J4403="DriverChange","Driver",IF(Data!J4403="CustomRecord","Custom","Debug")))))</f>
        <v>Engine</v>
      </c>
      <c r="F4406" s="39" t="str">
        <f>IF(Data!Y4403=TRUE(), "Yes", "No")</f>
        <v>No</v>
      </c>
      <c r="G4406" s="40">
        <f>Data!AK4403</f>
        <v>0</v>
      </c>
      <c r="H4406" s="35" t="str">
        <f>Data!AB4403</f>
        <v>Energía de la batería del vehículo eléctrico</v>
      </c>
      <c r="I4406" s="35">
        <f>Data!AD4403</f>
        <v>0</v>
      </c>
      <c r="J4406" s="35">
        <f>Data!AF4403</f>
        <v>0</v>
      </c>
      <c r="K4406" s="35" t="str">
        <f>CONCATENATE(Data!AH4403, " ", Data!AI4403)</f>
        <v>17297 W</v>
      </c>
      <c r="L4406" s="35" t="str">
        <f>Data!C4403</f>
        <v>Vehicle, Battery Electric Vehicle</v>
      </c>
      <c r="M4406" s="35">
        <f>Data!H4403</f>
        <v>0</v>
      </c>
      <c r="N4406" s="41">
        <f>Data!I4403</f>
        <v>46087.427678541666</v>
      </c>
      <c r="O4406" s="35">
        <f>Data!L4403</f>
        <v>0</v>
      </c>
      <c r="P4406" s="35">
        <f>Data!M4403</f>
        <v>0</v>
      </c>
      <c r="Q4406" s="35" t="str">
        <f>IF(Data!N4403=0,"",Data!N4403)</f>
        <v/>
      </c>
      <c r="R4406" s="35">
        <f>Data!K4403</f>
        <v>0</v>
      </c>
      <c r="S4406" s="35" t="str">
        <f>IF(Data!X4403=TRUE(), "Yes", "No")</f>
        <v>No</v>
      </c>
      <c r="T4406" s="40" t="e">
        <f>#REF!</f>
        <v>#REF!</v>
      </c>
    </row>
    <row r="4407" spans="1:20" x14ac:dyDescent="0.3">
      <c r="A4407" s="35" t="str">
        <f>Data!A4404</f>
        <v>NISSAN LEAF 299-1018</v>
      </c>
      <c r="B4407" s="36">
        <f t="shared" si="68"/>
        <v>46087.427708333336</v>
      </c>
      <c r="C4407" s="37" t="str">
        <f>IF(Data!J4404="GpsRecord", CONCATENATE($U$3,": ",Data!M4404,", ",Data!L4404), CONCATENATE(Data!AB4404, " ", Data!AH4404))</f>
        <v>Ubicación: 9.90627, -84.66264</v>
      </c>
      <c r="D4407" s="38" t="str">
        <f>IF(Data!O4404=TRUE(), "Yes", "No")</f>
        <v>Yes</v>
      </c>
      <c r="E4407" s="38" t="str">
        <f>IF(Data!J4404="EngineStatusRecord","Engine",IF(Data!J4404="GpsRecord", "GPS", IF(Data!J4404="EngineFaultRecord", "Fault", IF(Data!J4404="DriverChange","Driver",IF(Data!J4404="CustomRecord","Custom","Debug")))))</f>
        <v>GPS</v>
      </c>
      <c r="F4407" s="39" t="str">
        <f>IF(Data!Y4404=TRUE(), "Yes", "No")</f>
        <v>Yes</v>
      </c>
      <c r="G4407" s="40">
        <f>Data!AK4404</f>
        <v>0</v>
      </c>
      <c r="H4407" s="35">
        <f>Data!AB4404</f>
        <v>0</v>
      </c>
      <c r="I4407" s="35">
        <f>Data!AD4404</f>
        <v>0</v>
      </c>
      <c r="J4407" s="35">
        <f>Data!AF4404</f>
        <v>0</v>
      </c>
      <c r="K4407" s="35" t="str">
        <f>CONCATENATE(Data!AH4404, " ", Data!AI4404)</f>
        <v xml:space="preserve"> </v>
      </c>
      <c r="L4407" s="35" t="str">
        <f>Data!C4404</f>
        <v>Vehicle, Battery Electric Vehicle</v>
      </c>
      <c r="M4407" s="35">
        <f>Data!H4404</f>
        <v>0</v>
      </c>
      <c r="N4407" s="41">
        <f>Data!I4404</f>
        <v>46087.427708333336</v>
      </c>
      <c r="O4407" s="35">
        <f>Data!L4404</f>
        <v>-84.662639999999996</v>
      </c>
      <c r="P4407" s="35">
        <f>Data!M4404</f>
        <v>9.9062699999999992</v>
      </c>
      <c r="Q4407" s="35" t="str">
        <f>IF(Data!N4404=0,"",Data!N4404)</f>
        <v>CurveSpeedEstimateError</v>
      </c>
      <c r="R4407" s="35">
        <f>Data!K4404</f>
        <v>52</v>
      </c>
      <c r="S4407" s="35" t="str">
        <f>IF(Data!X4404=TRUE(), "Yes", "No")</f>
        <v>Yes</v>
      </c>
      <c r="T4407" s="40" t="e">
        <f>#REF!</f>
        <v>#REF!</v>
      </c>
    </row>
    <row r="4408" spans="1:20" x14ac:dyDescent="0.3">
      <c r="A4408" s="35" t="str">
        <f>Data!A4405</f>
        <v>NISSAN LEAF 299-1018</v>
      </c>
      <c r="B4408" s="36">
        <f t="shared" si="68"/>
        <v>46087.42773166667</v>
      </c>
      <c r="C4408" s="37" t="str">
        <f>IF(Data!J4405="GpsRecord", CONCATENATE($U$3,": ",Data!M4405,", ",Data!L4405), CONCATENATE(Data!AB4405, " ", Data!AH4405))</f>
        <v>Velocidad del motor en carretera 55</v>
      </c>
      <c r="D4408" s="38" t="str">
        <f>IF(Data!O4405=TRUE(), "Yes", "No")</f>
        <v>No</v>
      </c>
      <c r="E4408" s="38" t="str">
        <f>IF(Data!J4405="EngineStatusRecord","Engine",IF(Data!J4405="GpsRecord", "GPS", IF(Data!J4405="EngineFaultRecord", "Fault", IF(Data!J4405="DriverChange","Driver",IF(Data!J4405="CustomRecord","Custom","Debug")))))</f>
        <v>Engine</v>
      </c>
      <c r="F4408" s="39" t="str">
        <f>IF(Data!Y4405=TRUE(), "Yes", "No")</f>
        <v>No</v>
      </c>
      <c r="G4408" s="40">
        <f>Data!AK4405</f>
        <v>0</v>
      </c>
      <c r="H4408" s="35" t="str">
        <f>Data!AB4405</f>
        <v>Velocidad del motor en carretera</v>
      </c>
      <c r="I4408" s="35">
        <f>Data!AD4405</f>
        <v>0</v>
      </c>
      <c r="J4408" s="35">
        <f>Data!AF4405</f>
        <v>0</v>
      </c>
      <c r="K4408" s="35" t="str">
        <f>CONCATENATE(Data!AH4405, " ", Data!AI4405)</f>
        <v>55 km/h</v>
      </c>
      <c r="L4408" s="35" t="str">
        <f>Data!C4405</f>
        <v>Vehicle, Battery Electric Vehicle</v>
      </c>
      <c r="M4408" s="35">
        <f>Data!H4405</f>
        <v>0</v>
      </c>
      <c r="N4408" s="41">
        <f>Data!I4405</f>
        <v>46087.42773166667</v>
      </c>
      <c r="O4408" s="35">
        <f>Data!L4405</f>
        <v>0</v>
      </c>
      <c r="P4408" s="35">
        <f>Data!M4405</f>
        <v>0</v>
      </c>
      <c r="Q4408" s="35" t="str">
        <f>IF(Data!N4405=0,"",Data!N4405)</f>
        <v/>
      </c>
      <c r="R4408" s="35">
        <f>Data!K4405</f>
        <v>0</v>
      </c>
      <c r="S4408" s="35" t="str">
        <f>IF(Data!X4405=TRUE(), "Yes", "No")</f>
        <v>No</v>
      </c>
      <c r="T4408" s="40" t="e">
        <f>#REF!</f>
        <v>#REF!</v>
      </c>
    </row>
    <row r="4409" spans="1:20" x14ac:dyDescent="0.3">
      <c r="A4409" s="35" t="str">
        <f>Data!A4406</f>
        <v>NISSAN LEAF 299-1018</v>
      </c>
      <c r="B4409" s="36">
        <f t="shared" si="68"/>
        <v>46087.427777777775</v>
      </c>
      <c r="C4409" s="37" t="str">
        <f>IF(Data!J4406="GpsRecord", CONCATENATE($U$3,": ",Data!M4406,", ",Data!L4406), CONCATENATE(Data!AB4406, " ", Data!AH4406))</f>
        <v>Ubicación: 9.90658, -84.66338</v>
      </c>
      <c r="D4409" s="38" t="str">
        <f>IF(Data!O4406=TRUE(), "Yes", "No")</f>
        <v>Yes</v>
      </c>
      <c r="E4409" s="38" t="str">
        <f>IF(Data!J4406="EngineStatusRecord","Engine",IF(Data!J4406="GpsRecord", "GPS", IF(Data!J4406="EngineFaultRecord", "Fault", IF(Data!J4406="DriverChange","Driver",IF(Data!J4406="CustomRecord","Custom","Debug")))))</f>
        <v>GPS</v>
      </c>
      <c r="F4409" s="39" t="str">
        <f>IF(Data!Y4406=TRUE(), "Yes", "No")</f>
        <v>Yes</v>
      </c>
      <c r="G4409" s="40">
        <f>Data!AK4406</f>
        <v>0</v>
      </c>
      <c r="H4409" s="35">
        <f>Data!AB4406</f>
        <v>0</v>
      </c>
      <c r="I4409" s="35">
        <f>Data!AD4406</f>
        <v>0</v>
      </c>
      <c r="J4409" s="35">
        <f>Data!AF4406</f>
        <v>0</v>
      </c>
      <c r="K4409" s="35" t="str">
        <f>CONCATENATE(Data!AH4406, " ", Data!AI4406)</f>
        <v xml:space="preserve"> </v>
      </c>
      <c r="L4409" s="35" t="str">
        <f>Data!C4406</f>
        <v>Vehicle, Battery Electric Vehicle</v>
      </c>
      <c r="M4409" s="35">
        <f>Data!H4406</f>
        <v>0</v>
      </c>
      <c r="N4409" s="41">
        <f>Data!I4406</f>
        <v>46087.427777777775</v>
      </c>
      <c r="O4409" s="35">
        <f>Data!L4406</f>
        <v>-84.663380000000004</v>
      </c>
      <c r="P4409" s="35">
        <f>Data!M4406</f>
        <v>9.9065799999999999</v>
      </c>
      <c r="Q4409" s="35" t="str">
        <f>IF(Data!N4406=0,"",Data!N4406)</f>
        <v>CurveSpeedEstimateError</v>
      </c>
      <c r="R4409" s="35">
        <f>Data!K4406</f>
        <v>50</v>
      </c>
      <c r="S4409" s="35" t="str">
        <f>IF(Data!X4406=TRUE(), "Yes", "No")</f>
        <v>Yes</v>
      </c>
      <c r="T4409" s="40" t="e">
        <f>#REF!</f>
        <v>#REF!</v>
      </c>
    </row>
    <row r="4410" spans="1:20" x14ac:dyDescent="0.3">
      <c r="A4410" s="35" t="str">
        <f>Data!A4407</f>
        <v>NISSAN LEAF 299-1018</v>
      </c>
      <c r="B4410" s="36">
        <f t="shared" si="68"/>
        <v>46087.427916851855</v>
      </c>
      <c r="C4410" s="37" t="str">
        <f>IF(Data!J4407="GpsRecord", CONCATENATE($U$3,": ",Data!M4407,", ",Data!L4407), CONCATENATE(Data!AB4407, " ", Data!AH4407))</f>
        <v>Velocidad del motor en carretera 43</v>
      </c>
      <c r="D4410" s="38" t="str">
        <f>IF(Data!O4407=TRUE(), "Yes", "No")</f>
        <v>No</v>
      </c>
      <c r="E4410" s="38" t="str">
        <f>IF(Data!J4407="EngineStatusRecord","Engine",IF(Data!J4407="GpsRecord", "GPS", IF(Data!J4407="EngineFaultRecord", "Fault", IF(Data!J4407="DriverChange","Driver",IF(Data!J4407="CustomRecord","Custom","Debug")))))</f>
        <v>Engine</v>
      </c>
      <c r="F4410" s="39" t="str">
        <f>IF(Data!Y4407=TRUE(), "Yes", "No")</f>
        <v>No</v>
      </c>
      <c r="G4410" s="40">
        <f>Data!AK4407</f>
        <v>0</v>
      </c>
      <c r="H4410" s="35" t="str">
        <f>Data!AB4407</f>
        <v>Velocidad del motor en carretera</v>
      </c>
      <c r="I4410" s="35">
        <f>Data!AD4407</f>
        <v>0</v>
      </c>
      <c r="J4410" s="35">
        <f>Data!AF4407</f>
        <v>0</v>
      </c>
      <c r="K4410" s="35" t="str">
        <f>CONCATENATE(Data!AH4407, " ", Data!AI4407)</f>
        <v>43 km/h</v>
      </c>
      <c r="L4410" s="35" t="str">
        <f>Data!C4407</f>
        <v>Vehicle, Battery Electric Vehicle</v>
      </c>
      <c r="M4410" s="35">
        <f>Data!H4407</f>
        <v>0</v>
      </c>
      <c r="N4410" s="41">
        <f>Data!I4407</f>
        <v>46087.427916851855</v>
      </c>
      <c r="O4410" s="35">
        <f>Data!L4407</f>
        <v>0</v>
      </c>
      <c r="P4410" s="35">
        <f>Data!M4407</f>
        <v>0</v>
      </c>
      <c r="Q4410" s="35" t="str">
        <f>IF(Data!N4407=0,"",Data!N4407)</f>
        <v/>
      </c>
      <c r="R4410" s="35">
        <f>Data!K4407</f>
        <v>0</v>
      </c>
      <c r="S4410" s="35" t="str">
        <f>IF(Data!X4407=TRUE(), "Yes", "No")</f>
        <v>No</v>
      </c>
      <c r="T4410" s="40" t="e">
        <f>#REF!</f>
        <v>#REF!</v>
      </c>
    </row>
    <row r="4411" spans="1:20" x14ac:dyDescent="0.3">
      <c r="A4411" s="35" t="str">
        <f>Data!A4408</f>
        <v>NISSAN LEAF 299-1018</v>
      </c>
      <c r="B4411" s="36">
        <f t="shared" si="68"/>
        <v>46087.427928240744</v>
      </c>
      <c r="C4411" s="37" t="str">
        <f>IF(Data!J4408="GpsRecord", CONCATENATE($U$3,": ",Data!M4408,", ",Data!L4408), CONCATENATE(Data!AB4408, " ", Data!AH4408))</f>
        <v>Ubicación: 9.90698, -84.66484</v>
      </c>
      <c r="D4411" s="38" t="str">
        <f>IF(Data!O4408=TRUE(), "Yes", "No")</f>
        <v>Yes</v>
      </c>
      <c r="E4411" s="38" t="str">
        <f>IF(Data!J4408="EngineStatusRecord","Engine",IF(Data!J4408="GpsRecord", "GPS", IF(Data!J4408="EngineFaultRecord", "Fault", IF(Data!J4408="DriverChange","Driver",IF(Data!J4408="CustomRecord","Custom","Debug")))))</f>
        <v>GPS</v>
      </c>
      <c r="F4411" s="39" t="str">
        <f>IF(Data!Y4408=TRUE(), "Yes", "No")</f>
        <v>Yes</v>
      </c>
      <c r="G4411" s="40">
        <f>Data!AK4408</f>
        <v>0</v>
      </c>
      <c r="H4411" s="35">
        <f>Data!AB4408</f>
        <v>0</v>
      </c>
      <c r="I4411" s="35">
        <f>Data!AD4408</f>
        <v>0</v>
      </c>
      <c r="J4411" s="35">
        <f>Data!AF4408</f>
        <v>0</v>
      </c>
      <c r="K4411" s="35" t="str">
        <f>CONCATENATE(Data!AH4408, " ", Data!AI4408)</f>
        <v xml:space="preserve"> </v>
      </c>
      <c r="L4411" s="35" t="str">
        <f>Data!C4408</f>
        <v>Vehicle, Battery Electric Vehicle</v>
      </c>
      <c r="M4411" s="35">
        <f>Data!H4408</f>
        <v>0</v>
      </c>
      <c r="N4411" s="41">
        <f>Data!I4408</f>
        <v>46087.427928240744</v>
      </c>
      <c r="O4411" s="35">
        <f>Data!L4408</f>
        <v>-84.664839999999998</v>
      </c>
      <c r="P4411" s="35">
        <f>Data!M4408</f>
        <v>9.9069800000000008</v>
      </c>
      <c r="Q4411" s="35" t="str">
        <f>IF(Data!N4408=0,"",Data!N4408)</f>
        <v>CurvePositionEstimateError</v>
      </c>
      <c r="R4411" s="35">
        <f>Data!K4408</f>
        <v>42</v>
      </c>
      <c r="S4411" s="35" t="str">
        <f>IF(Data!X4408=TRUE(), "Yes", "No")</f>
        <v>Yes</v>
      </c>
      <c r="T4411" s="40" t="e">
        <f>#REF!</f>
        <v>#REF!</v>
      </c>
    </row>
    <row r="4412" spans="1:20" x14ac:dyDescent="0.3">
      <c r="A4412" s="35" t="str">
        <f>Data!A4409</f>
        <v>NISSAN LEAF 299-1018</v>
      </c>
      <c r="B4412" s="36">
        <f t="shared" si="68"/>
        <v>46087.427997685183</v>
      </c>
      <c r="C4412" s="37" t="str">
        <f>IF(Data!J4409="GpsRecord", CONCATENATE($U$3,": ",Data!M4409,", ",Data!L4409), CONCATENATE(Data!AB4409, " ", Data!AH4409))</f>
        <v>Ubicación: 9.90714, -84.66545</v>
      </c>
      <c r="D4412" s="38" t="str">
        <f>IF(Data!O4409=TRUE(), "Yes", "No")</f>
        <v>Yes</v>
      </c>
      <c r="E4412" s="38" t="str">
        <f>IF(Data!J4409="EngineStatusRecord","Engine",IF(Data!J4409="GpsRecord", "GPS", IF(Data!J4409="EngineFaultRecord", "Fault", IF(Data!J4409="DriverChange","Driver",IF(Data!J4409="CustomRecord","Custom","Debug")))))</f>
        <v>GPS</v>
      </c>
      <c r="F4412" s="39" t="str">
        <f>IF(Data!Y4409=TRUE(), "Yes", "No")</f>
        <v>Yes</v>
      </c>
      <c r="G4412" s="40">
        <f>Data!AK4409</f>
        <v>0</v>
      </c>
      <c r="H4412" s="35">
        <f>Data!AB4409</f>
        <v>0</v>
      </c>
      <c r="I4412" s="35">
        <f>Data!AD4409</f>
        <v>0</v>
      </c>
      <c r="J4412" s="35">
        <f>Data!AF4409</f>
        <v>0</v>
      </c>
      <c r="K4412" s="35" t="str">
        <f>CONCATENATE(Data!AH4409, " ", Data!AI4409)</f>
        <v xml:space="preserve"> </v>
      </c>
      <c r="L4412" s="35" t="str">
        <f>Data!C4409</f>
        <v>Vehicle, Battery Electric Vehicle</v>
      </c>
      <c r="M4412" s="35">
        <f>Data!H4409</f>
        <v>0</v>
      </c>
      <c r="N4412" s="41">
        <f>Data!I4409</f>
        <v>46087.427997685183</v>
      </c>
      <c r="O4412" s="35">
        <f>Data!L4409</f>
        <v>-84.665450000000007</v>
      </c>
      <c r="P4412" s="35">
        <f>Data!M4409</f>
        <v>9.9071400000000001</v>
      </c>
      <c r="Q4412" s="35" t="str">
        <f>IF(Data!N4409=0,"",Data!N4409)</f>
        <v>CurveSpeed</v>
      </c>
      <c r="R4412" s="35">
        <f>Data!K4409</f>
        <v>41</v>
      </c>
      <c r="S4412" s="35" t="str">
        <f>IF(Data!X4409=TRUE(), "Yes", "No")</f>
        <v>Yes</v>
      </c>
      <c r="T4412" s="40" t="e">
        <f>#REF!</f>
        <v>#REF!</v>
      </c>
    </row>
    <row r="4413" spans="1:20" x14ac:dyDescent="0.3">
      <c r="A4413" s="35" t="str">
        <f>Data!A4410</f>
        <v>NISSAN LEAF 299-1018</v>
      </c>
      <c r="B4413" s="36">
        <f t="shared" si="68"/>
        <v>46087.428032407406</v>
      </c>
      <c r="C4413" s="37" t="str">
        <f>IF(Data!J4410="GpsRecord", CONCATENATE($U$3,": ",Data!M4410,", ",Data!L4410), CONCATENATE(Data!AB4410, " ", Data!AH4410))</f>
        <v>Ubicación: 9.90722, -84.66577</v>
      </c>
      <c r="D4413" s="38" t="str">
        <f>IF(Data!O4410=TRUE(), "Yes", "No")</f>
        <v>Yes</v>
      </c>
      <c r="E4413" s="38" t="str">
        <f>IF(Data!J4410="EngineStatusRecord","Engine",IF(Data!J4410="GpsRecord", "GPS", IF(Data!J4410="EngineFaultRecord", "Fault", IF(Data!J4410="DriverChange","Driver",IF(Data!J4410="CustomRecord","Custom","Debug")))))</f>
        <v>GPS</v>
      </c>
      <c r="F4413" s="39" t="str">
        <f>IF(Data!Y4410=TRUE(), "Yes", "No")</f>
        <v>Yes</v>
      </c>
      <c r="G4413" s="40">
        <f>Data!AK4410</f>
        <v>0</v>
      </c>
      <c r="H4413" s="35">
        <f>Data!AB4410</f>
        <v>0</v>
      </c>
      <c r="I4413" s="35">
        <f>Data!AD4410</f>
        <v>0</v>
      </c>
      <c r="J4413" s="35">
        <f>Data!AF4410</f>
        <v>0</v>
      </c>
      <c r="K4413" s="35" t="str">
        <f>CONCATENATE(Data!AH4410, " ", Data!AI4410)</f>
        <v xml:space="preserve"> </v>
      </c>
      <c r="L4413" s="35" t="str">
        <f>Data!C4410</f>
        <v>Vehicle, Battery Electric Vehicle</v>
      </c>
      <c r="M4413" s="35">
        <f>Data!H4410</f>
        <v>0</v>
      </c>
      <c r="N4413" s="41">
        <f>Data!I4410</f>
        <v>46087.428032407406</v>
      </c>
      <c r="O4413" s="35">
        <f>Data!L4410</f>
        <v>-84.665769999999995</v>
      </c>
      <c r="P4413" s="35">
        <f>Data!M4410</f>
        <v>9.9072200000000006</v>
      </c>
      <c r="Q4413" s="35" t="str">
        <f>IF(Data!N4410=0,"",Data!N4410)</f>
        <v>CurveSpeedEstimateError</v>
      </c>
      <c r="R4413" s="35">
        <f>Data!K4410</f>
        <v>46</v>
      </c>
      <c r="S4413" s="35" t="str">
        <f>IF(Data!X4410=TRUE(), "Yes", "No")</f>
        <v>Yes</v>
      </c>
      <c r="T4413" s="40" t="e">
        <f>#REF!</f>
        <v>#REF!</v>
      </c>
    </row>
    <row r="4414" spans="1:20" x14ac:dyDescent="0.3">
      <c r="A4414" s="35" t="str">
        <f>Data!A4411</f>
        <v>NISSAN LEAF 299-1018</v>
      </c>
      <c r="B4414" s="36">
        <f t="shared" si="68"/>
        <v>46087.428090277775</v>
      </c>
      <c r="C4414" s="37" t="str">
        <f>IF(Data!J4411="GpsRecord", CONCATENATE($U$3,": ",Data!M4411,", ",Data!L4411), CONCATENATE(Data!AB4411, " ", Data!AH4411))</f>
        <v>Ubicación: 9.90736, -84.66634</v>
      </c>
      <c r="D4414" s="38" t="str">
        <f>IF(Data!O4411=TRUE(), "Yes", "No")</f>
        <v>Yes</v>
      </c>
      <c r="E4414" s="38" t="str">
        <f>IF(Data!J4411="EngineStatusRecord","Engine",IF(Data!J4411="GpsRecord", "GPS", IF(Data!J4411="EngineFaultRecord", "Fault", IF(Data!J4411="DriverChange","Driver",IF(Data!J4411="CustomRecord","Custom","Debug")))))</f>
        <v>GPS</v>
      </c>
      <c r="F4414" s="39" t="str">
        <f>IF(Data!Y4411=TRUE(), "Yes", "No")</f>
        <v>Yes</v>
      </c>
      <c r="G4414" s="40">
        <f>Data!AK4411</f>
        <v>0</v>
      </c>
      <c r="H4414" s="35">
        <f>Data!AB4411</f>
        <v>0</v>
      </c>
      <c r="I4414" s="35">
        <f>Data!AD4411</f>
        <v>0</v>
      </c>
      <c r="J4414" s="35">
        <f>Data!AF4411</f>
        <v>0</v>
      </c>
      <c r="K4414" s="35" t="str">
        <f>CONCATENATE(Data!AH4411, " ", Data!AI4411)</f>
        <v xml:space="preserve"> </v>
      </c>
      <c r="L4414" s="35" t="str">
        <f>Data!C4411</f>
        <v>Vehicle, Battery Electric Vehicle</v>
      </c>
      <c r="M4414" s="35">
        <f>Data!H4411</f>
        <v>0</v>
      </c>
      <c r="N4414" s="41">
        <f>Data!I4411</f>
        <v>46087.428090277775</v>
      </c>
      <c r="O4414" s="35">
        <f>Data!L4411</f>
        <v>-84.666340000000005</v>
      </c>
      <c r="P4414" s="35">
        <f>Data!M4411</f>
        <v>9.9073600000000006</v>
      </c>
      <c r="Q4414" s="35" t="str">
        <f>IF(Data!N4411=0,"",Data!N4411)</f>
        <v>CurveSpeedEstimateError</v>
      </c>
      <c r="R4414" s="35">
        <f>Data!K4411</f>
        <v>44</v>
      </c>
      <c r="S4414" s="35" t="str">
        <f>IF(Data!X4411=TRUE(), "Yes", "No")</f>
        <v>Yes</v>
      </c>
      <c r="T4414" s="40" t="e">
        <f>#REF!</f>
        <v>#REF!</v>
      </c>
    </row>
    <row r="4415" spans="1:20" x14ac:dyDescent="0.3">
      <c r="A4415" s="35" t="str">
        <f>Data!A4412</f>
        <v>NISSAN LEAF 299-1018</v>
      </c>
      <c r="B4415" s="36">
        <f t="shared" si="68"/>
        <v>46087.42809050926</v>
      </c>
      <c r="C4415" s="37" t="str">
        <f>IF(Data!J4412="GpsRecord", CONCATENATE($U$3,": ",Data!M4412,", ",Data!L4412), CONCATENATE(Data!AB4412, " ", Data!AH4412))</f>
        <v>Velocidad del motor en carretera 46</v>
      </c>
      <c r="D4415" s="38" t="str">
        <f>IF(Data!O4412=TRUE(), "Yes", "No")</f>
        <v>No</v>
      </c>
      <c r="E4415" s="38" t="str">
        <f>IF(Data!J4412="EngineStatusRecord","Engine",IF(Data!J4412="GpsRecord", "GPS", IF(Data!J4412="EngineFaultRecord", "Fault", IF(Data!J4412="DriverChange","Driver",IF(Data!J4412="CustomRecord","Custom","Debug")))))</f>
        <v>Engine</v>
      </c>
      <c r="F4415" s="39" t="str">
        <f>IF(Data!Y4412=TRUE(), "Yes", "No")</f>
        <v>No</v>
      </c>
      <c r="G4415" s="40">
        <f>Data!AK4412</f>
        <v>0</v>
      </c>
      <c r="H4415" s="35" t="str">
        <f>Data!AB4412</f>
        <v>Velocidad del motor en carretera</v>
      </c>
      <c r="I4415" s="35">
        <f>Data!AD4412</f>
        <v>0</v>
      </c>
      <c r="J4415" s="35">
        <f>Data!AF4412</f>
        <v>0</v>
      </c>
      <c r="K4415" s="35" t="str">
        <f>CONCATENATE(Data!AH4412, " ", Data!AI4412)</f>
        <v>46 km/h</v>
      </c>
      <c r="L4415" s="35" t="str">
        <f>Data!C4412</f>
        <v>Vehicle, Battery Electric Vehicle</v>
      </c>
      <c r="M4415" s="35">
        <f>Data!H4412</f>
        <v>0</v>
      </c>
      <c r="N4415" s="41">
        <f>Data!I4412</f>
        <v>46087.42809050926</v>
      </c>
      <c r="O4415" s="35">
        <f>Data!L4412</f>
        <v>0</v>
      </c>
      <c r="P4415" s="35">
        <f>Data!M4412</f>
        <v>0</v>
      </c>
      <c r="Q4415" s="35" t="str">
        <f>IF(Data!N4412=0,"",Data!N4412)</f>
        <v/>
      </c>
      <c r="R4415" s="35">
        <f>Data!K4412</f>
        <v>0</v>
      </c>
      <c r="S4415" s="35" t="str">
        <f>IF(Data!X4412=TRUE(), "Yes", "No")</f>
        <v>No</v>
      </c>
      <c r="T4415" s="40" t="e">
        <f>#REF!</f>
        <v>#REF!</v>
      </c>
    </row>
    <row r="4416" spans="1:20" x14ac:dyDescent="0.3">
      <c r="A4416" s="35" t="str">
        <f>Data!A4413</f>
        <v>NISSAN LEAF 299-1018</v>
      </c>
      <c r="B4416" s="36">
        <f t="shared" si="68"/>
        <v>46087.428159722222</v>
      </c>
      <c r="C4416" s="37" t="str">
        <f>IF(Data!J4413="GpsRecord", CONCATENATE($U$3,": ",Data!M4413,", ",Data!L4413), CONCATENATE(Data!AB4413, " ", Data!AH4413))</f>
        <v>Ubicación: 9.90755, -84.66705</v>
      </c>
      <c r="D4416" s="38" t="str">
        <f>IF(Data!O4413=TRUE(), "Yes", "No")</f>
        <v>Yes</v>
      </c>
      <c r="E4416" s="38" t="str">
        <f>IF(Data!J4413="EngineStatusRecord","Engine",IF(Data!J4413="GpsRecord", "GPS", IF(Data!J4413="EngineFaultRecord", "Fault", IF(Data!J4413="DriverChange","Driver",IF(Data!J4413="CustomRecord","Custom","Debug")))))</f>
        <v>GPS</v>
      </c>
      <c r="F4416" s="39" t="str">
        <f>IF(Data!Y4413=TRUE(), "Yes", "No")</f>
        <v>Yes</v>
      </c>
      <c r="G4416" s="40">
        <f>Data!AK4413</f>
        <v>0</v>
      </c>
      <c r="H4416" s="35">
        <f>Data!AB4413</f>
        <v>0</v>
      </c>
      <c r="I4416" s="35">
        <f>Data!AD4413</f>
        <v>0</v>
      </c>
      <c r="J4416" s="35">
        <f>Data!AF4413</f>
        <v>0</v>
      </c>
      <c r="K4416" s="35" t="str">
        <f>CONCATENATE(Data!AH4413, " ", Data!AI4413)</f>
        <v xml:space="preserve"> </v>
      </c>
      <c r="L4416" s="35" t="str">
        <f>Data!C4413</f>
        <v>Vehicle, Battery Electric Vehicle</v>
      </c>
      <c r="M4416" s="35">
        <f>Data!H4413</f>
        <v>0</v>
      </c>
      <c r="N4416" s="41">
        <f>Data!I4413</f>
        <v>46087.428159722222</v>
      </c>
      <c r="O4416" s="35">
        <f>Data!L4413</f>
        <v>-84.667050000000003</v>
      </c>
      <c r="P4416" s="35">
        <f>Data!M4413</f>
        <v>9.9075500000000005</v>
      </c>
      <c r="Q4416" s="35" t="str">
        <f>IF(Data!N4413=0,"",Data!N4413)</f>
        <v>CurveSpeedEstimateError</v>
      </c>
      <c r="R4416" s="35">
        <f>Data!K4413</f>
        <v>52</v>
      </c>
      <c r="S4416" s="35" t="str">
        <f>IF(Data!X4413=TRUE(), "Yes", "No")</f>
        <v>Yes</v>
      </c>
      <c r="T4416" s="40" t="e">
        <f>#REF!</f>
        <v>#REF!</v>
      </c>
    </row>
    <row r="4417" spans="1:20" x14ac:dyDescent="0.3">
      <c r="A4417" s="35" t="str">
        <f>Data!A4414</f>
        <v>NISSAN LEAF 299-1018</v>
      </c>
      <c r="B4417" s="36">
        <f t="shared" si="68"/>
        <v>46087.428194629632</v>
      </c>
      <c r="C4417" s="37" t="str">
        <f>IF(Data!J4414="GpsRecord", CONCATENATE($U$3,": ",Data!M4414,", ",Data!L4414), CONCATENATE(Data!AB4414, " ", Data!AH4414))</f>
        <v>Velocidad del motor en carretera 58</v>
      </c>
      <c r="D4417" s="38" t="str">
        <f>IF(Data!O4414=TRUE(), "Yes", "No")</f>
        <v>No</v>
      </c>
      <c r="E4417" s="38" t="str">
        <f>IF(Data!J4414="EngineStatusRecord","Engine",IF(Data!J4414="GpsRecord", "GPS", IF(Data!J4414="EngineFaultRecord", "Fault", IF(Data!J4414="DriverChange","Driver",IF(Data!J4414="CustomRecord","Custom","Debug")))))</f>
        <v>Engine</v>
      </c>
      <c r="F4417" s="39" t="str">
        <f>IF(Data!Y4414=TRUE(), "Yes", "No")</f>
        <v>No</v>
      </c>
      <c r="G4417" s="40">
        <f>Data!AK4414</f>
        <v>0</v>
      </c>
      <c r="H4417" s="35" t="str">
        <f>Data!AB4414</f>
        <v>Velocidad del motor en carretera</v>
      </c>
      <c r="I4417" s="35">
        <f>Data!AD4414</f>
        <v>0</v>
      </c>
      <c r="J4417" s="35">
        <f>Data!AF4414</f>
        <v>0</v>
      </c>
      <c r="K4417" s="35" t="str">
        <f>CONCATENATE(Data!AH4414, " ", Data!AI4414)</f>
        <v>58 km/h</v>
      </c>
      <c r="L4417" s="35" t="str">
        <f>Data!C4414</f>
        <v>Vehicle, Battery Electric Vehicle</v>
      </c>
      <c r="M4417" s="35">
        <f>Data!H4414</f>
        <v>0</v>
      </c>
      <c r="N4417" s="41">
        <f>Data!I4414</f>
        <v>46087.428194629632</v>
      </c>
      <c r="O4417" s="35">
        <f>Data!L4414</f>
        <v>0</v>
      </c>
      <c r="P4417" s="35">
        <f>Data!M4414</f>
        <v>0</v>
      </c>
      <c r="Q4417" s="35" t="str">
        <f>IF(Data!N4414=0,"",Data!N4414)</f>
        <v/>
      </c>
      <c r="R4417" s="35">
        <f>Data!K4414</f>
        <v>0</v>
      </c>
      <c r="S4417" s="35" t="str">
        <f>IF(Data!X4414=TRUE(), "Yes", "No")</f>
        <v>No</v>
      </c>
      <c r="T4417" s="40" t="e">
        <f>#REF!</f>
        <v>#REF!</v>
      </c>
    </row>
    <row r="4418" spans="1:20" x14ac:dyDescent="0.3">
      <c r="A4418" s="35" t="str">
        <f>Data!A4415</f>
        <v>NISSAN LEAF 299-1018</v>
      </c>
      <c r="B4418" s="36">
        <f t="shared" si="68"/>
        <v>46087.428201319446</v>
      </c>
      <c r="C4418" s="37" t="str">
        <f>IF(Data!J4415="GpsRecord", CONCATENATE($U$3,": ",Data!M4415,", ",Data!L4415), CONCATENATE(Data!AB4415, " ", Data!AH4415))</f>
        <v>Energía de la batería del vehículo eléctrico -4230</v>
      </c>
      <c r="D4418" s="38" t="str">
        <f>IF(Data!O4415=TRUE(), "Yes", "No")</f>
        <v>No</v>
      </c>
      <c r="E4418" s="38" t="str">
        <f>IF(Data!J4415="EngineStatusRecord","Engine",IF(Data!J4415="GpsRecord", "GPS", IF(Data!J4415="EngineFaultRecord", "Fault", IF(Data!J4415="DriverChange","Driver",IF(Data!J4415="CustomRecord","Custom","Debug")))))</f>
        <v>Engine</v>
      </c>
      <c r="F4418" s="39" t="str">
        <f>IF(Data!Y4415=TRUE(), "Yes", "No")</f>
        <v>No</v>
      </c>
      <c r="G4418" s="40">
        <f>Data!AK4415</f>
        <v>0</v>
      </c>
      <c r="H4418" s="35" t="str">
        <f>Data!AB4415</f>
        <v>Energía de la batería del vehículo eléctrico</v>
      </c>
      <c r="I4418" s="35">
        <f>Data!AD4415</f>
        <v>0</v>
      </c>
      <c r="J4418" s="35">
        <f>Data!AF4415</f>
        <v>0</v>
      </c>
      <c r="K4418" s="35" t="str">
        <f>CONCATENATE(Data!AH4415, " ", Data!AI4415)</f>
        <v>-4230 W</v>
      </c>
      <c r="L4418" s="35" t="str">
        <f>Data!C4415</f>
        <v>Vehicle, Battery Electric Vehicle</v>
      </c>
      <c r="M4418" s="35">
        <f>Data!H4415</f>
        <v>0</v>
      </c>
      <c r="N4418" s="41">
        <f>Data!I4415</f>
        <v>46087.428201319446</v>
      </c>
      <c r="O4418" s="35">
        <f>Data!L4415</f>
        <v>0</v>
      </c>
      <c r="P4418" s="35">
        <f>Data!M4415</f>
        <v>0</v>
      </c>
      <c r="Q4418" s="35" t="str">
        <f>IF(Data!N4415=0,"",Data!N4415)</f>
        <v/>
      </c>
      <c r="R4418" s="35">
        <f>Data!K4415</f>
        <v>0</v>
      </c>
      <c r="S4418" s="35" t="str">
        <f>IF(Data!X4415=TRUE(), "Yes", "No")</f>
        <v>No</v>
      </c>
      <c r="T4418" s="40" t="e">
        <f>#REF!</f>
        <v>#REF!</v>
      </c>
    </row>
    <row r="4419" spans="1:20" x14ac:dyDescent="0.3">
      <c r="A4419" s="35" t="str">
        <f>Data!A4416</f>
        <v>NISSAN LEAF 299-1018</v>
      </c>
      <c r="B4419" s="36">
        <f t="shared" si="68"/>
        <v>46087.428202175928</v>
      </c>
      <c r="C4419" s="37" t="str">
        <f>IF(Data!J4416="GpsRecord", CONCATENATE($U$3,": ",Data!M4416,", ",Data!L4416), CONCATENATE(Data!AB4416, " ", Data!AH4416))</f>
        <v>Odómetro 15988</v>
      </c>
      <c r="D4419" s="38" t="str">
        <f>IF(Data!O4416=TRUE(), "Yes", "No")</f>
        <v>No</v>
      </c>
      <c r="E4419" s="38" t="str">
        <f>IF(Data!J4416="EngineStatusRecord","Engine",IF(Data!J4416="GpsRecord", "GPS", IF(Data!J4416="EngineFaultRecord", "Fault", IF(Data!J4416="DriverChange","Driver",IF(Data!J4416="CustomRecord","Custom","Debug")))))</f>
        <v>Engine</v>
      </c>
      <c r="F4419" s="39" t="str">
        <f>IF(Data!Y4416=TRUE(), "Yes", "No")</f>
        <v>No</v>
      </c>
      <c r="G4419" s="40">
        <f>Data!AK4416</f>
        <v>0</v>
      </c>
      <c r="H4419" s="35" t="str">
        <f>Data!AB4416</f>
        <v>Odómetro</v>
      </c>
      <c r="I4419" s="35">
        <f>Data!AD4416</f>
        <v>0</v>
      </c>
      <c r="J4419" s="35">
        <f>Data!AF4416</f>
        <v>0</v>
      </c>
      <c r="K4419" s="35" t="str">
        <f>CONCATENATE(Data!AH4416, " ", Data!AI4416)</f>
        <v>15988 km</v>
      </c>
      <c r="L4419" s="35" t="str">
        <f>Data!C4416</f>
        <v>Vehicle, Battery Electric Vehicle</v>
      </c>
      <c r="M4419" s="35">
        <f>Data!H4416</f>
        <v>0</v>
      </c>
      <c r="N4419" s="41">
        <f>Data!I4416</f>
        <v>46087.428202175928</v>
      </c>
      <c r="O4419" s="35">
        <f>Data!L4416</f>
        <v>0</v>
      </c>
      <c r="P4419" s="35">
        <f>Data!M4416</f>
        <v>0</v>
      </c>
      <c r="Q4419" s="35" t="str">
        <f>IF(Data!N4416=0,"",Data!N4416)</f>
        <v/>
      </c>
      <c r="R4419" s="35">
        <f>Data!K4416</f>
        <v>0</v>
      </c>
      <c r="S4419" s="35" t="str">
        <f>IF(Data!X4416=TRUE(), "Yes", "No")</f>
        <v>No</v>
      </c>
      <c r="T4419" s="40" t="e">
        <f>#REF!</f>
        <v>#REF!</v>
      </c>
    </row>
    <row r="4420" spans="1:20" x14ac:dyDescent="0.3">
      <c r="A4420" s="35" t="str">
        <f>Data!A4417</f>
        <v>NISSAN LEAF 299-1018</v>
      </c>
      <c r="B4420" s="36">
        <f t="shared" si="68"/>
        <v>46087.428202175928</v>
      </c>
      <c r="C4420" s="37" t="str">
        <f>IF(Data!J4417="GpsRecord", CONCATENATE($U$3,": ",Data!M4417,", ",Data!L4417), CONCATENATE(Data!AB4417, " ", Data!AH4417))</f>
        <v>Odómetro sin procesar 15988</v>
      </c>
      <c r="D4420" s="38" t="str">
        <f>IF(Data!O4417=TRUE(), "Yes", "No")</f>
        <v>No</v>
      </c>
      <c r="E4420" s="38" t="str">
        <f>IF(Data!J4417="EngineStatusRecord","Engine",IF(Data!J4417="GpsRecord", "GPS", IF(Data!J4417="EngineFaultRecord", "Fault", IF(Data!J4417="DriverChange","Driver",IF(Data!J4417="CustomRecord","Custom","Debug")))))</f>
        <v>Engine</v>
      </c>
      <c r="F4420" s="39" t="str">
        <f>IF(Data!Y4417=TRUE(), "Yes", "No")</f>
        <v>No</v>
      </c>
      <c r="G4420" s="40">
        <f>Data!AK4417</f>
        <v>0</v>
      </c>
      <c r="H4420" s="35" t="str">
        <f>Data!AB4417</f>
        <v>Odómetro sin procesar</v>
      </c>
      <c r="I4420" s="35">
        <f>Data!AD4417</f>
        <v>0</v>
      </c>
      <c r="J4420" s="35">
        <f>Data!AF4417</f>
        <v>0</v>
      </c>
      <c r="K4420" s="35" t="str">
        <f>CONCATENATE(Data!AH4417, " ", Data!AI4417)</f>
        <v>15988 km</v>
      </c>
      <c r="L4420" s="35" t="str">
        <f>Data!C4417</f>
        <v>Vehicle, Battery Electric Vehicle</v>
      </c>
      <c r="M4420" s="35">
        <f>Data!H4417</f>
        <v>0</v>
      </c>
      <c r="N4420" s="41">
        <f>Data!I4417</f>
        <v>46087.428202175928</v>
      </c>
      <c r="O4420" s="35">
        <f>Data!L4417</f>
        <v>0</v>
      </c>
      <c r="P4420" s="35">
        <f>Data!M4417</f>
        <v>0</v>
      </c>
      <c r="Q4420" s="35" t="str">
        <f>IF(Data!N4417=0,"",Data!N4417)</f>
        <v/>
      </c>
      <c r="R4420" s="35">
        <f>Data!K4417</f>
        <v>0</v>
      </c>
      <c r="S4420" s="35" t="str">
        <f>IF(Data!X4417=TRUE(), "Yes", "No")</f>
        <v>No</v>
      </c>
      <c r="T4420" s="40" t="e">
        <f>#REF!</f>
        <v>#REF!</v>
      </c>
    </row>
    <row r="4421" spans="1:20" x14ac:dyDescent="0.3">
      <c r="A4421" s="35" t="str">
        <f>Data!A4418</f>
        <v>NISSAN LEAF 299-1018</v>
      </c>
      <c r="B4421" s="36">
        <f t="shared" si="68"/>
        <v>46087.428217592591</v>
      </c>
      <c r="C4421" s="37" t="str">
        <f>IF(Data!J4418="GpsRecord", CONCATENATE($U$3,": ",Data!M4418,", ",Data!L4418), CONCATENATE(Data!AB4418, " ", Data!AH4418))</f>
        <v>Ubicación: 9.90774, -84.66771</v>
      </c>
      <c r="D4421" s="38" t="str">
        <f>IF(Data!O4418=TRUE(), "Yes", "No")</f>
        <v>Yes</v>
      </c>
      <c r="E4421" s="38" t="str">
        <f>IF(Data!J4418="EngineStatusRecord","Engine",IF(Data!J4418="GpsRecord", "GPS", IF(Data!J4418="EngineFaultRecord", "Fault", IF(Data!J4418="DriverChange","Driver",IF(Data!J4418="CustomRecord","Custom","Debug")))))</f>
        <v>GPS</v>
      </c>
      <c r="F4421" s="39" t="str">
        <f>IF(Data!Y4418=TRUE(), "Yes", "No")</f>
        <v>Yes</v>
      </c>
      <c r="G4421" s="40">
        <f>Data!AK4418</f>
        <v>0</v>
      </c>
      <c r="H4421" s="35">
        <f>Data!AB4418</f>
        <v>0</v>
      </c>
      <c r="I4421" s="35">
        <f>Data!AD4418</f>
        <v>0</v>
      </c>
      <c r="J4421" s="35">
        <f>Data!AF4418</f>
        <v>0</v>
      </c>
      <c r="K4421" s="35" t="str">
        <f>CONCATENATE(Data!AH4418, " ", Data!AI4418)</f>
        <v xml:space="preserve"> </v>
      </c>
      <c r="L4421" s="35" t="str">
        <f>Data!C4418</f>
        <v>Vehicle, Battery Electric Vehicle</v>
      </c>
      <c r="M4421" s="35">
        <f>Data!H4418</f>
        <v>0</v>
      </c>
      <c r="N4421" s="41">
        <f>Data!I4418</f>
        <v>46087.428217592591</v>
      </c>
      <c r="O4421" s="35">
        <f>Data!L4418</f>
        <v>-84.66771</v>
      </c>
      <c r="P4421" s="35">
        <f>Data!M4418</f>
        <v>9.9077400000000004</v>
      </c>
      <c r="Q4421" s="35" t="str">
        <f>IF(Data!N4418=0,"",Data!N4418)</f>
        <v>CurveSpeed</v>
      </c>
      <c r="R4421" s="35">
        <f>Data!K4418</f>
        <v>55</v>
      </c>
      <c r="S4421" s="35" t="str">
        <f>IF(Data!X4418=TRUE(), "Yes", "No")</f>
        <v>Yes</v>
      </c>
      <c r="T4421" s="40" t="e">
        <f>#REF!</f>
        <v>#REF!</v>
      </c>
    </row>
    <row r="4422" spans="1:20" x14ac:dyDescent="0.3">
      <c r="A4422" s="35" t="str">
        <f>Data!A4419</f>
        <v>NISSAN LEAF 299-1018</v>
      </c>
      <c r="B4422" s="36">
        <f t="shared" si="68"/>
        <v>46087.428247835647</v>
      </c>
      <c r="C4422" s="37" t="str">
        <f>IF(Data!J4419="GpsRecord", CONCATENATE($U$3,": ",Data!M4419,", ",Data!L4419), CONCATENATE(Data!AB4419, " ", Data!AH4419))</f>
        <v>Energía de la batería del vehículo eléctrico -33417</v>
      </c>
      <c r="D4422" s="38" t="str">
        <f>IF(Data!O4419=TRUE(), "Yes", "No")</f>
        <v>No</v>
      </c>
      <c r="E4422" s="38" t="str">
        <f>IF(Data!J4419="EngineStatusRecord","Engine",IF(Data!J4419="GpsRecord", "GPS", IF(Data!J4419="EngineFaultRecord", "Fault", IF(Data!J4419="DriverChange","Driver",IF(Data!J4419="CustomRecord","Custom","Debug")))))</f>
        <v>Engine</v>
      </c>
      <c r="F4422" s="39" t="str">
        <f>IF(Data!Y4419=TRUE(), "Yes", "No")</f>
        <v>No</v>
      </c>
      <c r="G4422" s="40">
        <f>Data!AK4419</f>
        <v>0</v>
      </c>
      <c r="H4422" s="35" t="str">
        <f>Data!AB4419</f>
        <v>Energía de la batería del vehículo eléctrico</v>
      </c>
      <c r="I4422" s="35">
        <f>Data!AD4419</f>
        <v>0</v>
      </c>
      <c r="J4422" s="35">
        <f>Data!AF4419</f>
        <v>0</v>
      </c>
      <c r="K4422" s="35" t="str">
        <f>CONCATENATE(Data!AH4419, " ", Data!AI4419)</f>
        <v>-33417 W</v>
      </c>
      <c r="L4422" s="35" t="str">
        <f>Data!C4419</f>
        <v>Vehicle, Battery Electric Vehicle</v>
      </c>
      <c r="M4422" s="35">
        <f>Data!H4419</f>
        <v>0</v>
      </c>
      <c r="N4422" s="41">
        <f>Data!I4419</f>
        <v>46087.428247835647</v>
      </c>
      <c r="O4422" s="35">
        <f>Data!L4419</f>
        <v>0</v>
      </c>
      <c r="P4422" s="35">
        <f>Data!M4419</f>
        <v>0</v>
      </c>
      <c r="Q4422" s="35" t="str">
        <f>IF(Data!N4419=0,"",Data!N4419)</f>
        <v/>
      </c>
      <c r="R4422" s="35">
        <f>Data!K4419</f>
        <v>0</v>
      </c>
      <c r="S4422" s="35" t="str">
        <f>IF(Data!X4419=TRUE(), "Yes", "No")</f>
        <v>No</v>
      </c>
      <c r="T4422" s="40" t="e">
        <f>#REF!</f>
        <v>#REF!</v>
      </c>
    </row>
    <row r="4423" spans="1:20" x14ac:dyDescent="0.3">
      <c r="A4423" s="35" t="str">
        <f>Data!A4420</f>
        <v>NISSAN LEAF 299-1018</v>
      </c>
      <c r="B4423" s="36">
        <f t="shared" si="68"/>
        <v>46087.428252314814</v>
      </c>
      <c r="C4423" s="37" t="str">
        <f>IF(Data!J4420="GpsRecord", CONCATENATE($U$3,": ",Data!M4420,", ",Data!L4420), CONCATENATE(Data!AB4420, " ", Data!AH4420))</f>
        <v>Ubicación: 9.90789, -84.66808</v>
      </c>
      <c r="D4423" s="38" t="str">
        <f>IF(Data!O4420=TRUE(), "Yes", "No")</f>
        <v>Yes</v>
      </c>
      <c r="E4423" s="38" t="str">
        <f>IF(Data!J4420="EngineStatusRecord","Engine",IF(Data!J4420="GpsRecord", "GPS", IF(Data!J4420="EngineFaultRecord", "Fault", IF(Data!J4420="DriverChange","Driver",IF(Data!J4420="CustomRecord","Custom","Debug")))))</f>
        <v>GPS</v>
      </c>
      <c r="F4423" s="39" t="str">
        <f>IF(Data!Y4420=TRUE(), "Yes", "No")</f>
        <v>Yes</v>
      </c>
      <c r="G4423" s="40">
        <f>Data!AK4420</f>
        <v>0</v>
      </c>
      <c r="H4423" s="35">
        <f>Data!AB4420</f>
        <v>0</v>
      </c>
      <c r="I4423" s="35">
        <f>Data!AD4420</f>
        <v>0</v>
      </c>
      <c r="J4423" s="35">
        <f>Data!AF4420</f>
        <v>0</v>
      </c>
      <c r="K4423" s="35" t="str">
        <f>CONCATENATE(Data!AH4420, " ", Data!AI4420)</f>
        <v xml:space="preserve"> </v>
      </c>
      <c r="L4423" s="35" t="str">
        <f>Data!C4420</f>
        <v>Vehicle, Battery Electric Vehicle</v>
      </c>
      <c r="M4423" s="35">
        <f>Data!H4420</f>
        <v>0</v>
      </c>
      <c r="N4423" s="41">
        <f>Data!I4420</f>
        <v>46087.428252314814</v>
      </c>
      <c r="O4423" s="35">
        <f>Data!L4420</f>
        <v>-84.668080000000003</v>
      </c>
      <c r="P4423" s="35">
        <f>Data!M4420</f>
        <v>9.9078900000000001</v>
      </c>
      <c r="Q4423" s="35" t="str">
        <f>IF(Data!N4420=0,"",Data!N4420)</f>
        <v>CurveSpeedEstimateError</v>
      </c>
      <c r="R4423" s="35">
        <f>Data!K4420</f>
        <v>48</v>
      </c>
      <c r="S4423" s="35" t="str">
        <f>IF(Data!X4420=TRUE(), "Yes", "No")</f>
        <v>Yes</v>
      </c>
      <c r="T4423" s="40" t="e">
        <f>#REF!</f>
        <v>#REF!</v>
      </c>
    </row>
    <row r="4424" spans="1:20" x14ac:dyDescent="0.3">
      <c r="A4424" s="35" t="str">
        <f>Data!A4421</f>
        <v>NISSAN LEAF 299-1018</v>
      </c>
      <c r="B4424" s="36">
        <f t="shared" si="68"/>
        <v>46087.428264201386</v>
      </c>
      <c r="C4424" s="37" t="str">
        <f>IF(Data!J4421="GpsRecord", CONCATENATE($U$3,": ",Data!M4421,", ",Data!L4421), CONCATENATE(Data!AB4421, " ", Data!AH4421))</f>
        <v>Velocidad del motor en carretera 45</v>
      </c>
      <c r="D4424" s="38" t="str">
        <f>IF(Data!O4421=TRUE(), "Yes", "No")</f>
        <v>No</v>
      </c>
      <c r="E4424" s="38" t="str">
        <f>IF(Data!J4421="EngineStatusRecord","Engine",IF(Data!J4421="GpsRecord", "GPS", IF(Data!J4421="EngineFaultRecord", "Fault", IF(Data!J4421="DriverChange","Driver",IF(Data!J4421="CustomRecord","Custom","Debug")))))</f>
        <v>Engine</v>
      </c>
      <c r="F4424" s="39" t="str">
        <f>IF(Data!Y4421=TRUE(), "Yes", "No")</f>
        <v>No</v>
      </c>
      <c r="G4424" s="40">
        <f>Data!AK4421</f>
        <v>0</v>
      </c>
      <c r="H4424" s="35" t="str">
        <f>Data!AB4421</f>
        <v>Velocidad del motor en carretera</v>
      </c>
      <c r="I4424" s="35">
        <f>Data!AD4421</f>
        <v>0</v>
      </c>
      <c r="J4424" s="35">
        <f>Data!AF4421</f>
        <v>0</v>
      </c>
      <c r="K4424" s="35" t="str">
        <f>CONCATENATE(Data!AH4421, " ", Data!AI4421)</f>
        <v>45 km/h</v>
      </c>
      <c r="L4424" s="35" t="str">
        <f>Data!C4421</f>
        <v>Vehicle, Battery Electric Vehicle</v>
      </c>
      <c r="M4424" s="35">
        <f>Data!H4421</f>
        <v>0</v>
      </c>
      <c r="N4424" s="41">
        <f>Data!I4421</f>
        <v>46087.428264201386</v>
      </c>
      <c r="O4424" s="35">
        <f>Data!L4421</f>
        <v>0</v>
      </c>
      <c r="P4424" s="35">
        <f>Data!M4421</f>
        <v>0</v>
      </c>
      <c r="Q4424" s="35" t="str">
        <f>IF(Data!N4421=0,"",Data!N4421)</f>
        <v/>
      </c>
      <c r="R4424" s="35">
        <f>Data!K4421</f>
        <v>0</v>
      </c>
      <c r="S4424" s="35" t="str">
        <f>IF(Data!X4421=TRUE(), "Yes", "No")</f>
        <v>No</v>
      </c>
      <c r="T4424" s="40" t="e">
        <f>#REF!</f>
        <v>#REF!</v>
      </c>
    </row>
    <row r="4425" spans="1:20" x14ac:dyDescent="0.3">
      <c r="A4425" s="35" t="str">
        <f>Data!A4422</f>
        <v>NISSAN LEAF 299-1018</v>
      </c>
      <c r="B4425" s="36">
        <f t="shared" si="68"/>
        <v>46087.428287349539</v>
      </c>
      <c r="C4425" s="37" t="str">
        <f>IF(Data!J4422="GpsRecord", CONCATENATE($U$3,": ",Data!M4422,", ",Data!L4422), CONCATENATE(Data!AB4422, " ", Data!AH4422))</f>
        <v>Tecnología de acceso radioeléctrico por módem celular 2</v>
      </c>
      <c r="D4425" s="38" t="str">
        <f>IF(Data!O4422=TRUE(), "Yes", "No")</f>
        <v>No</v>
      </c>
      <c r="E4425" s="38" t="str">
        <f>IF(Data!J4422="EngineStatusRecord","Engine",IF(Data!J4422="GpsRecord", "GPS", IF(Data!J4422="EngineFaultRecord", "Fault", IF(Data!J4422="DriverChange","Driver",IF(Data!J4422="CustomRecord","Custom","Debug")))))</f>
        <v>Engine</v>
      </c>
      <c r="F4425" s="39" t="str">
        <f>IF(Data!Y4422=TRUE(), "Yes", "No")</f>
        <v>No</v>
      </c>
      <c r="G4425" s="40">
        <f>Data!AK4422</f>
        <v>0</v>
      </c>
      <c r="H4425" s="35" t="str">
        <f>Data!AB4422</f>
        <v>Tecnología de acceso radioeléctrico por módem celular</v>
      </c>
      <c r="I4425" s="35">
        <f>Data!AD4422</f>
        <v>0</v>
      </c>
      <c r="J4425" s="35">
        <f>Data!AF4422</f>
        <v>0</v>
      </c>
      <c r="K4425" s="35" t="str">
        <f>CONCATENATE(Data!AH4422, " ", Data!AI4422)</f>
        <v>2 None</v>
      </c>
      <c r="L4425" s="35" t="str">
        <f>Data!C4422</f>
        <v>Vehicle, Battery Electric Vehicle</v>
      </c>
      <c r="M4425" s="35">
        <f>Data!H4422</f>
        <v>0</v>
      </c>
      <c r="N4425" s="41">
        <f>Data!I4422</f>
        <v>46087.428287349539</v>
      </c>
      <c r="O4425" s="35">
        <f>Data!L4422</f>
        <v>0</v>
      </c>
      <c r="P4425" s="35">
        <f>Data!M4422</f>
        <v>0</v>
      </c>
      <c r="Q4425" s="35" t="str">
        <f>IF(Data!N4422=0,"",Data!N4422)</f>
        <v/>
      </c>
      <c r="R4425" s="35">
        <f>Data!K4422</f>
        <v>0</v>
      </c>
      <c r="S4425" s="35" t="str">
        <f>IF(Data!X4422=TRUE(), "Yes", "No")</f>
        <v>No</v>
      </c>
      <c r="T4425" s="40" t="e">
        <f>#REF!</f>
        <v>#REF!</v>
      </c>
    </row>
    <row r="4426" spans="1:20" x14ac:dyDescent="0.3">
      <c r="A4426" s="35" t="str">
        <f>Data!A4423</f>
        <v>NISSAN LEAF 299-1018</v>
      </c>
      <c r="B4426" s="36">
        <f t="shared" si="68"/>
        <v>46087.428287442126</v>
      </c>
      <c r="C4426" s="37" t="str">
        <f>IF(Data!J4423="GpsRecord", CONCATENATE($U$3,": ",Data!M4423,", ",Data!L4423), CONCATENATE(Data!AB4423, " ", Data!AH4423))</f>
        <v xml:space="preserve"> </v>
      </c>
      <c r="D4426" s="38" t="str">
        <f>IF(Data!O4423=TRUE(), "Yes", "No")</f>
        <v>No</v>
      </c>
      <c r="E4426" s="38" t="str">
        <f>IF(Data!J4423="EngineStatusRecord","Engine",IF(Data!J4423="GpsRecord", "GPS", IF(Data!J4423="EngineFaultRecord", "Fault", IF(Data!J4423="DriverChange","Driver",IF(Data!J4423="CustomRecord","Custom","Debug")))))</f>
        <v>Debug</v>
      </c>
      <c r="F4426" s="39" t="str">
        <f>IF(Data!Y4423=TRUE(), "Yes", "No")</f>
        <v>No</v>
      </c>
      <c r="G4426" s="40" t="str">
        <f>Data!AK4423</f>
        <v>17-A2-1D-11-80-DA-02</v>
      </c>
      <c r="H4426" s="35">
        <f>Data!AB4423</f>
        <v>0</v>
      </c>
      <c r="I4426" s="35">
        <f>Data!AD4423</f>
        <v>0</v>
      </c>
      <c r="J4426" s="35">
        <f>Data!AF4423</f>
        <v>0</v>
      </c>
      <c r="K4426" s="35" t="str">
        <f>CONCATENATE(Data!AH4423, " ", Data!AI4423)</f>
        <v xml:space="preserve"> </v>
      </c>
      <c r="L4426" s="35" t="str">
        <f>Data!C4423</f>
        <v>Vehicle, Battery Electric Vehicle</v>
      </c>
      <c r="M4426" s="35">
        <f>Data!H4423</f>
        <v>0</v>
      </c>
      <c r="N4426" s="41">
        <f>Data!I4423</f>
        <v>46087.428287442126</v>
      </c>
      <c r="O4426" s="35">
        <f>Data!L4423</f>
        <v>0</v>
      </c>
      <c r="P4426" s="35">
        <f>Data!M4423</f>
        <v>0</v>
      </c>
      <c r="Q4426" s="35" t="str">
        <f>IF(Data!N4423=0,"",Data!N4423)</f>
        <v>40012</v>
      </c>
      <c r="R4426" s="35">
        <f>Data!K4423</f>
        <v>0</v>
      </c>
      <c r="S4426" s="35" t="str">
        <f>IF(Data!X4423=TRUE(), "Yes", "No")</f>
        <v>No</v>
      </c>
      <c r="T4426" s="40" t="e">
        <f>#REF!</f>
        <v>#REF!</v>
      </c>
    </row>
    <row r="4427" spans="1:20" x14ac:dyDescent="0.3">
      <c r="A4427" s="35" t="str">
        <f>Data!A4424</f>
        <v>NISSAN LEAF 299-1018</v>
      </c>
      <c r="B4427" s="36">
        <f t="shared" si="68"/>
        <v>46087.428287442126</v>
      </c>
      <c r="C4427" s="37" t="str">
        <f>IF(Data!J4424="GpsRecord", CONCATENATE($U$3,": ",Data!M4424,", ",Data!L4424), CONCATENATE(Data!AB4424, " ", Data!AH4424))</f>
        <v>Intensidad de la señal del módem celular 96</v>
      </c>
      <c r="D4427" s="38" t="str">
        <f>IF(Data!O4424=TRUE(), "Yes", "No")</f>
        <v>No</v>
      </c>
      <c r="E4427" s="38" t="str">
        <f>IF(Data!J4424="EngineStatusRecord","Engine",IF(Data!J4424="GpsRecord", "GPS", IF(Data!J4424="EngineFaultRecord", "Fault", IF(Data!J4424="DriverChange","Driver",IF(Data!J4424="CustomRecord","Custom","Debug")))))</f>
        <v>Engine</v>
      </c>
      <c r="F4427" s="39" t="str">
        <f>IF(Data!Y4424=TRUE(), "Yes", "No")</f>
        <v>No</v>
      </c>
      <c r="G4427" s="40">
        <f>Data!AK4424</f>
        <v>0</v>
      </c>
      <c r="H4427" s="35" t="str">
        <f>Data!AB4424</f>
        <v>Intensidad de la señal del módem celular</v>
      </c>
      <c r="I4427" s="35">
        <f>Data!AD4424</f>
        <v>0</v>
      </c>
      <c r="J4427" s="35">
        <f>Data!AF4424</f>
        <v>0</v>
      </c>
      <c r="K4427" s="35" t="str">
        <f>CONCATENATE(Data!AH4424, " ", Data!AI4424)</f>
        <v>96 None</v>
      </c>
      <c r="L4427" s="35" t="str">
        <f>Data!C4424</f>
        <v>Vehicle, Battery Electric Vehicle</v>
      </c>
      <c r="M4427" s="35">
        <f>Data!H4424</f>
        <v>0</v>
      </c>
      <c r="N4427" s="41">
        <f>Data!I4424</f>
        <v>46087.428287442126</v>
      </c>
      <c r="O4427" s="35">
        <f>Data!L4424</f>
        <v>0</v>
      </c>
      <c r="P4427" s="35">
        <f>Data!M4424</f>
        <v>0</v>
      </c>
      <c r="Q4427" s="35" t="str">
        <f>IF(Data!N4424=0,"",Data!N4424)</f>
        <v/>
      </c>
      <c r="R4427" s="35">
        <f>Data!K4424</f>
        <v>0</v>
      </c>
      <c r="S4427" s="35" t="str">
        <f>IF(Data!X4424=TRUE(), "Yes", "No")</f>
        <v>No</v>
      </c>
      <c r="T4427" s="40" t="e">
        <f>#REF!</f>
        <v>#REF!</v>
      </c>
    </row>
    <row r="4428" spans="1:20" x14ac:dyDescent="0.3">
      <c r="A4428" s="35" t="str">
        <f>Data!A4425</f>
        <v>NISSAN LEAF 299-1018</v>
      </c>
      <c r="B4428" s="36">
        <f t="shared" si="68"/>
        <v>46087.428333333337</v>
      </c>
      <c r="C4428" s="37" t="str">
        <f>IF(Data!J4425="GpsRecord", CONCATENATE($U$3,": ",Data!M4425,", ",Data!L4425), CONCATENATE(Data!AB4425, " ", Data!AH4425))</f>
        <v>Ubicación: 9.90823, -84.66875</v>
      </c>
      <c r="D4428" s="38" t="str">
        <f>IF(Data!O4425=TRUE(), "Yes", "No")</f>
        <v>Yes</v>
      </c>
      <c r="E4428" s="38" t="str">
        <f>IF(Data!J4425="EngineStatusRecord","Engine",IF(Data!J4425="GpsRecord", "GPS", IF(Data!J4425="EngineFaultRecord", "Fault", IF(Data!J4425="DriverChange","Driver",IF(Data!J4425="CustomRecord","Custom","Debug")))))</f>
        <v>GPS</v>
      </c>
      <c r="F4428" s="39" t="str">
        <f>IF(Data!Y4425=TRUE(), "Yes", "No")</f>
        <v>Yes</v>
      </c>
      <c r="G4428" s="40">
        <f>Data!AK4425</f>
        <v>0</v>
      </c>
      <c r="H4428" s="35">
        <f>Data!AB4425</f>
        <v>0</v>
      </c>
      <c r="I4428" s="35">
        <f>Data!AD4425</f>
        <v>0</v>
      </c>
      <c r="J4428" s="35">
        <f>Data!AF4425</f>
        <v>0</v>
      </c>
      <c r="K4428" s="35" t="str">
        <f>CONCATENATE(Data!AH4425, " ", Data!AI4425)</f>
        <v xml:space="preserve"> </v>
      </c>
      <c r="L4428" s="35" t="str">
        <f>Data!C4425</f>
        <v>Vehicle, Battery Electric Vehicle</v>
      </c>
      <c r="M4428" s="35">
        <f>Data!H4425</f>
        <v>0</v>
      </c>
      <c r="N4428" s="41">
        <f>Data!I4425</f>
        <v>46087.428333333337</v>
      </c>
      <c r="O4428" s="35">
        <f>Data!L4425</f>
        <v>-84.668750000000003</v>
      </c>
      <c r="P4428" s="35">
        <f>Data!M4425</f>
        <v>9.9082299999999996</v>
      </c>
      <c r="Q4428" s="35" t="str">
        <f>IF(Data!N4425=0,"",Data!N4425)</f>
        <v>CurveSpeedEstimateError</v>
      </c>
      <c r="R4428" s="35">
        <f>Data!K4425</f>
        <v>41</v>
      </c>
      <c r="S4428" s="35" t="str">
        <f>IF(Data!X4425=TRUE(), "Yes", "No")</f>
        <v>Yes</v>
      </c>
      <c r="T4428" s="40" t="e">
        <f>#REF!</f>
        <v>#REF!</v>
      </c>
    </row>
    <row r="4429" spans="1:20" x14ac:dyDescent="0.3">
      <c r="A4429" s="35" t="str">
        <f>Data!A4426</f>
        <v>NISSAN LEAF 299-1018</v>
      </c>
      <c r="B4429" s="36">
        <f t="shared" si="68"/>
        <v>46087.428425925929</v>
      </c>
      <c r="C4429" s="37" t="str">
        <f>IF(Data!J4426="GpsRecord", CONCATENATE($U$3,": ",Data!M4426,", ",Data!L4426), CONCATENATE(Data!AB4426, " ", Data!AH4426))</f>
        <v>Ubicación: 9.90873, -84.66942</v>
      </c>
      <c r="D4429" s="38" t="str">
        <f>IF(Data!O4426=TRUE(), "Yes", "No")</f>
        <v>Yes</v>
      </c>
      <c r="E4429" s="38" t="str">
        <f>IF(Data!J4426="EngineStatusRecord","Engine",IF(Data!J4426="GpsRecord", "GPS", IF(Data!J4426="EngineFaultRecord", "Fault", IF(Data!J4426="DriverChange","Driver",IF(Data!J4426="CustomRecord","Custom","Debug")))))</f>
        <v>GPS</v>
      </c>
      <c r="F4429" s="39" t="str">
        <f>IF(Data!Y4426=TRUE(), "Yes", "No")</f>
        <v>Yes</v>
      </c>
      <c r="G4429" s="40">
        <f>Data!AK4426</f>
        <v>0</v>
      </c>
      <c r="H4429" s="35">
        <f>Data!AB4426</f>
        <v>0</v>
      </c>
      <c r="I4429" s="35">
        <f>Data!AD4426</f>
        <v>0</v>
      </c>
      <c r="J4429" s="35">
        <f>Data!AF4426</f>
        <v>0</v>
      </c>
      <c r="K4429" s="35" t="str">
        <f>CONCATENATE(Data!AH4426, " ", Data!AI4426)</f>
        <v xml:space="preserve"> </v>
      </c>
      <c r="L4429" s="35" t="str">
        <f>Data!C4426</f>
        <v>Vehicle, Battery Electric Vehicle</v>
      </c>
      <c r="M4429" s="35">
        <f>Data!H4426</f>
        <v>0</v>
      </c>
      <c r="N4429" s="41">
        <f>Data!I4426</f>
        <v>46087.428425925929</v>
      </c>
      <c r="O4429" s="35">
        <f>Data!L4426</f>
        <v>-84.669420000000002</v>
      </c>
      <c r="P4429" s="35">
        <f>Data!M4426</f>
        <v>9.9087300000000003</v>
      </c>
      <c r="Q4429" s="35" t="str">
        <f>IF(Data!N4426=0,"",Data!N4426)</f>
        <v>CurveSpeedEstimateError</v>
      </c>
      <c r="R4429" s="35">
        <f>Data!K4426</f>
        <v>41</v>
      </c>
      <c r="S4429" s="35" t="str">
        <f>IF(Data!X4426=TRUE(), "Yes", "No")</f>
        <v>Yes</v>
      </c>
      <c r="T4429" s="40" t="e">
        <f>#REF!</f>
        <v>#REF!</v>
      </c>
    </row>
    <row r="4430" spans="1:20" x14ac:dyDescent="0.3">
      <c r="A4430" s="35" t="str">
        <f>Data!A4427</f>
        <v>NISSAN LEAF 299-1018</v>
      </c>
      <c r="B4430" s="36">
        <f t="shared" ref="B4430:B4493" si="69">N4430</f>
        <v>46087.428460914351</v>
      </c>
      <c r="C4430" s="37" t="str">
        <f>IF(Data!J4427="GpsRecord", CONCATENATE($U$3,": ",Data!M4427,", ",Data!L4427), CONCATENATE(Data!AB4427, " ", Data!AH4427))</f>
        <v>Velocidad del motor en carretera 42</v>
      </c>
      <c r="D4430" s="38" t="str">
        <f>IF(Data!O4427=TRUE(), "Yes", "No")</f>
        <v>No</v>
      </c>
      <c r="E4430" s="38" t="str">
        <f>IF(Data!J4427="EngineStatusRecord","Engine",IF(Data!J4427="GpsRecord", "GPS", IF(Data!J4427="EngineFaultRecord", "Fault", IF(Data!J4427="DriverChange","Driver",IF(Data!J4427="CustomRecord","Custom","Debug")))))</f>
        <v>Engine</v>
      </c>
      <c r="F4430" s="39" t="str">
        <f>IF(Data!Y4427=TRUE(), "Yes", "No")</f>
        <v>No</v>
      </c>
      <c r="G4430" s="40">
        <f>Data!AK4427</f>
        <v>0</v>
      </c>
      <c r="H4430" s="35" t="str">
        <f>Data!AB4427</f>
        <v>Velocidad del motor en carretera</v>
      </c>
      <c r="I4430" s="35">
        <f>Data!AD4427</f>
        <v>0</v>
      </c>
      <c r="J4430" s="35">
        <f>Data!AF4427</f>
        <v>0</v>
      </c>
      <c r="K4430" s="35" t="str">
        <f>CONCATENATE(Data!AH4427, " ", Data!AI4427)</f>
        <v>42 km/h</v>
      </c>
      <c r="L4430" s="35" t="str">
        <f>Data!C4427</f>
        <v>Vehicle, Battery Electric Vehicle</v>
      </c>
      <c r="M4430" s="35">
        <f>Data!H4427</f>
        <v>0</v>
      </c>
      <c r="N4430" s="41">
        <f>Data!I4427</f>
        <v>46087.428460914351</v>
      </c>
      <c r="O4430" s="35">
        <f>Data!L4427</f>
        <v>0</v>
      </c>
      <c r="P4430" s="35">
        <f>Data!M4427</f>
        <v>0</v>
      </c>
      <c r="Q4430" s="35" t="str">
        <f>IF(Data!N4427=0,"",Data!N4427)</f>
        <v/>
      </c>
      <c r="R4430" s="35">
        <f>Data!K4427</f>
        <v>0</v>
      </c>
      <c r="S4430" s="35" t="str">
        <f>IF(Data!X4427=TRUE(), "Yes", "No")</f>
        <v>No</v>
      </c>
      <c r="T4430" s="40" t="e">
        <f>#REF!</f>
        <v>#REF!</v>
      </c>
    </row>
    <row r="4431" spans="1:20" x14ac:dyDescent="0.3">
      <c r="A4431" s="35" t="str">
        <f>Data!A4428</f>
        <v>NISSAN LEAF 299-1018</v>
      </c>
      <c r="B4431" s="36">
        <f t="shared" si="69"/>
        <v>46087.428472222222</v>
      </c>
      <c r="C4431" s="37" t="str">
        <f>IF(Data!J4428="GpsRecord", CONCATENATE($U$3,": ",Data!M4428,", ",Data!L4428), CONCATENATE(Data!AB4428, " ", Data!AH4428))</f>
        <v>Ubicación: 9.909, -84.66973</v>
      </c>
      <c r="D4431" s="38" t="str">
        <f>IF(Data!O4428=TRUE(), "Yes", "No")</f>
        <v>Yes</v>
      </c>
      <c r="E4431" s="38" t="str">
        <f>IF(Data!J4428="EngineStatusRecord","Engine",IF(Data!J4428="GpsRecord", "GPS", IF(Data!J4428="EngineFaultRecord", "Fault", IF(Data!J4428="DriverChange","Driver",IF(Data!J4428="CustomRecord","Custom","Debug")))))</f>
        <v>GPS</v>
      </c>
      <c r="F4431" s="39" t="str">
        <f>IF(Data!Y4428=TRUE(), "Yes", "No")</f>
        <v>Yes</v>
      </c>
      <c r="G4431" s="40">
        <f>Data!AK4428</f>
        <v>0</v>
      </c>
      <c r="H4431" s="35">
        <f>Data!AB4428</f>
        <v>0</v>
      </c>
      <c r="I4431" s="35">
        <f>Data!AD4428</f>
        <v>0</v>
      </c>
      <c r="J4431" s="35">
        <f>Data!AF4428</f>
        <v>0</v>
      </c>
      <c r="K4431" s="35" t="str">
        <f>CONCATENATE(Data!AH4428, " ", Data!AI4428)</f>
        <v xml:space="preserve"> </v>
      </c>
      <c r="L4431" s="35" t="str">
        <f>Data!C4428</f>
        <v>Vehicle, Battery Electric Vehicle</v>
      </c>
      <c r="M4431" s="35">
        <f>Data!H4428</f>
        <v>0</v>
      </c>
      <c r="N4431" s="41">
        <f>Data!I4428</f>
        <v>46087.428472222222</v>
      </c>
      <c r="O4431" s="35">
        <f>Data!L4428</f>
        <v>-84.669730000000001</v>
      </c>
      <c r="P4431" s="35">
        <f>Data!M4428</f>
        <v>9.9090000000000007</v>
      </c>
      <c r="Q4431" s="35" t="str">
        <f>IF(Data!N4428=0,"",Data!N4428)</f>
        <v>CurveSpeed</v>
      </c>
      <c r="R4431" s="35">
        <f>Data!K4428</f>
        <v>41</v>
      </c>
      <c r="S4431" s="35" t="str">
        <f>IF(Data!X4428=TRUE(), "Yes", "No")</f>
        <v>Yes</v>
      </c>
      <c r="T4431" s="40" t="e">
        <f>#REF!</f>
        <v>#REF!</v>
      </c>
    </row>
    <row r="4432" spans="1:20" x14ac:dyDescent="0.3">
      <c r="A4432" s="35" t="str">
        <f>Data!A4429</f>
        <v>NISSAN LEAF 299-1018</v>
      </c>
      <c r="B4432" s="36">
        <f t="shared" si="69"/>
        <v>46087.428506944445</v>
      </c>
      <c r="C4432" s="37" t="str">
        <f>IF(Data!J4429="GpsRecord", CONCATENATE($U$3,": ",Data!M4429,", ",Data!L4429), CONCATENATE(Data!AB4429, " ", Data!AH4429))</f>
        <v>Ubicación: 9.90926, -84.66997</v>
      </c>
      <c r="D4432" s="38" t="str">
        <f>IF(Data!O4429=TRUE(), "Yes", "No")</f>
        <v>Yes</v>
      </c>
      <c r="E4432" s="38" t="str">
        <f>IF(Data!J4429="EngineStatusRecord","Engine",IF(Data!J4429="GpsRecord", "GPS", IF(Data!J4429="EngineFaultRecord", "Fault", IF(Data!J4429="DriverChange","Driver",IF(Data!J4429="CustomRecord","Custom","Debug")))))</f>
        <v>GPS</v>
      </c>
      <c r="F4432" s="39" t="str">
        <f>IF(Data!Y4429=TRUE(), "Yes", "No")</f>
        <v>Yes</v>
      </c>
      <c r="G4432" s="40">
        <f>Data!AK4429</f>
        <v>0</v>
      </c>
      <c r="H4432" s="35">
        <f>Data!AB4429</f>
        <v>0</v>
      </c>
      <c r="I4432" s="35">
        <f>Data!AD4429</f>
        <v>0</v>
      </c>
      <c r="J4432" s="35">
        <f>Data!AF4429</f>
        <v>0</v>
      </c>
      <c r="K4432" s="35" t="str">
        <f>CONCATENATE(Data!AH4429, " ", Data!AI4429)</f>
        <v xml:space="preserve"> </v>
      </c>
      <c r="L4432" s="35" t="str">
        <f>Data!C4429</f>
        <v>Vehicle, Battery Electric Vehicle</v>
      </c>
      <c r="M4432" s="35">
        <f>Data!H4429</f>
        <v>0</v>
      </c>
      <c r="N4432" s="41">
        <f>Data!I4429</f>
        <v>46087.428506944445</v>
      </c>
      <c r="O4432" s="35">
        <f>Data!L4429</f>
        <v>-84.669970000000006</v>
      </c>
      <c r="P4432" s="35">
        <f>Data!M4429</f>
        <v>9.9092599999999997</v>
      </c>
      <c r="Q4432" s="35" t="str">
        <f>IF(Data!N4429=0,"",Data!N4429)</f>
        <v>CurveSpeedEstimateError</v>
      </c>
      <c r="R4432" s="35">
        <f>Data!K4429</f>
        <v>50</v>
      </c>
      <c r="S4432" s="35" t="str">
        <f>IF(Data!X4429=TRUE(), "Yes", "No")</f>
        <v>Yes</v>
      </c>
      <c r="T4432" s="40" t="e">
        <f>#REF!</f>
        <v>#REF!</v>
      </c>
    </row>
    <row r="4433" spans="1:20" x14ac:dyDescent="0.3">
      <c r="A4433" s="35" t="str">
        <f>Data!A4430</f>
        <v>NISSAN LEAF 299-1018</v>
      </c>
      <c r="B4433" s="36">
        <f t="shared" si="69"/>
        <v>46087.428526608797</v>
      </c>
      <c r="C4433" s="37" t="str">
        <f>IF(Data!J4430="GpsRecord", CONCATENATE($U$3,": ",Data!M4430,", ",Data!L4430), CONCATENATE(Data!AB4430, " ", Data!AH4430))</f>
        <v>Energía de la batería del vehículo eléctrico 11119</v>
      </c>
      <c r="D4433" s="38" t="str">
        <f>IF(Data!O4430=TRUE(), "Yes", "No")</f>
        <v>No</v>
      </c>
      <c r="E4433" s="38" t="str">
        <f>IF(Data!J4430="EngineStatusRecord","Engine",IF(Data!J4430="GpsRecord", "GPS", IF(Data!J4430="EngineFaultRecord", "Fault", IF(Data!J4430="DriverChange","Driver",IF(Data!J4430="CustomRecord","Custom","Debug")))))</f>
        <v>Engine</v>
      </c>
      <c r="F4433" s="39" t="str">
        <f>IF(Data!Y4430=TRUE(), "Yes", "No")</f>
        <v>No</v>
      </c>
      <c r="G4433" s="40">
        <f>Data!AK4430</f>
        <v>0</v>
      </c>
      <c r="H4433" s="35" t="str">
        <f>Data!AB4430</f>
        <v>Energía de la batería del vehículo eléctrico</v>
      </c>
      <c r="I4433" s="35">
        <f>Data!AD4430</f>
        <v>0</v>
      </c>
      <c r="J4433" s="35">
        <f>Data!AF4430</f>
        <v>0</v>
      </c>
      <c r="K4433" s="35" t="str">
        <f>CONCATENATE(Data!AH4430, " ", Data!AI4430)</f>
        <v>11119 W</v>
      </c>
      <c r="L4433" s="35" t="str">
        <f>Data!C4430</f>
        <v>Vehicle, Battery Electric Vehicle</v>
      </c>
      <c r="M4433" s="35">
        <f>Data!H4430</f>
        <v>0</v>
      </c>
      <c r="N4433" s="41">
        <f>Data!I4430</f>
        <v>46087.428526608797</v>
      </c>
      <c r="O4433" s="35">
        <f>Data!L4430</f>
        <v>0</v>
      </c>
      <c r="P4433" s="35">
        <f>Data!M4430</f>
        <v>0</v>
      </c>
      <c r="Q4433" s="35" t="str">
        <f>IF(Data!N4430=0,"",Data!N4430)</f>
        <v/>
      </c>
      <c r="R4433" s="35">
        <f>Data!K4430</f>
        <v>0</v>
      </c>
      <c r="S4433" s="35" t="str">
        <f>IF(Data!X4430=TRUE(), "Yes", "No")</f>
        <v>No</v>
      </c>
      <c r="T4433" s="40" t="e">
        <f>#REF!</f>
        <v>#REF!</v>
      </c>
    </row>
    <row r="4434" spans="1:20" x14ac:dyDescent="0.3">
      <c r="A4434" s="35" t="str">
        <f>Data!A4431</f>
        <v>NISSAN LEAF 299-1018</v>
      </c>
      <c r="B4434" s="36">
        <f t="shared" si="69"/>
        <v>46087.428541666668</v>
      </c>
      <c r="C4434" s="37" t="str">
        <f>IF(Data!J4431="GpsRecord", CONCATENATE($U$3,": ",Data!M4431,", ",Data!L4431), CONCATENATE(Data!AB4431, " ", Data!AH4431))</f>
        <v>Ubicación: 9.90958, -84.67023</v>
      </c>
      <c r="D4434" s="38" t="str">
        <f>IF(Data!O4431=TRUE(), "Yes", "No")</f>
        <v>Yes</v>
      </c>
      <c r="E4434" s="38" t="str">
        <f>IF(Data!J4431="EngineStatusRecord","Engine",IF(Data!J4431="GpsRecord", "GPS", IF(Data!J4431="EngineFaultRecord", "Fault", IF(Data!J4431="DriverChange","Driver",IF(Data!J4431="CustomRecord","Custom","Debug")))))</f>
        <v>GPS</v>
      </c>
      <c r="F4434" s="39" t="str">
        <f>IF(Data!Y4431=TRUE(), "Yes", "No")</f>
        <v>Yes</v>
      </c>
      <c r="G4434" s="40">
        <f>Data!AK4431</f>
        <v>0</v>
      </c>
      <c r="H4434" s="35">
        <f>Data!AB4431</f>
        <v>0</v>
      </c>
      <c r="I4434" s="35">
        <f>Data!AD4431</f>
        <v>0</v>
      </c>
      <c r="J4434" s="35">
        <f>Data!AF4431</f>
        <v>0</v>
      </c>
      <c r="K4434" s="35" t="str">
        <f>CONCATENATE(Data!AH4431, " ", Data!AI4431)</f>
        <v xml:space="preserve"> </v>
      </c>
      <c r="L4434" s="35" t="str">
        <f>Data!C4431</f>
        <v>Vehicle, Battery Electric Vehicle</v>
      </c>
      <c r="M4434" s="35">
        <f>Data!H4431</f>
        <v>0</v>
      </c>
      <c r="N4434" s="41">
        <f>Data!I4431</f>
        <v>46087.428541666668</v>
      </c>
      <c r="O4434" s="35">
        <f>Data!L4431</f>
        <v>-84.670230000000004</v>
      </c>
      <c r="P4434" s="35">
        <f>Data!M4431</f>
        <v>9.9095800000000001</v>
      </c>
      <c r="Q4434" s="35" t="str">
        <f>IF(Data!N4431=0,"",Data!N4431)</f>
        <v>CurveSpeed</v>
      </c>
      <c r="R4434" s="35">
        <f>Data!K4431</f>
        <v>59</v>
      </c>
      <c r="S4434" s="35" t="str">
        <f>IF(Data!X4431=TRUE(), "Yes", "No")</f>
        <v>Yes</v>
      </c>
      <c r="T4434" s="40" t="e">
        <f>#REF!</f>
        <v>#REF!</v>
      </c>
    </row>
    <row r="4435" spans="1:20" x14ac:dyDescent="0.3">
      <c r="A4435" s="35" t="str">
        <f>Data!A4432</f>
        <v>NISSAN LEAF 299-1018</v>
      </c>
      <c r="B4435" s="36">
        <f t="shared" si="69"/>
        <v>46087.428541851848</v>
      </c>
      <c r="C4435" s="37" t="str">
        <f>IF(Data!J4432="GpsRecord", CONCATENATE($U$3,": ",Data!M4432,", ",Data!L4432), CONCATENATE(Data!AB4432, " ", Data!AH4432))</f>
        <v>Velocidad del motor en carretera 61</v>
      </c>
      <c r="D4435" s="38" t="str">
        <f>IF(Data!O4432=TRUE(), "Yes", "No")</f>
        <v>No</v>
      </c>
      <c r="E4435" s="38" t="str">
        <f>IF(Data!J4432="EngineStatusRecord","Engine",IF(Data!J4432="GpsRecord", "GPS", IF(Data!J4432="EngineFaultRecord", "Fault", IF(Data!J4432="DriverChange","Driver",IF(Data!J4432="CustomRecord","Custom","Debug")))))</f>
        <v>Engine</v>
      </c>
      <c r="F4435" s="39" t="str">
        <f>IF(Data!Y4432=TRUE(), "Yes", "No")</f>
        <v>No</v>
      </c>
      <c r="G4435" s="40">
        <f>Data!AK4432</f>
        <v>0</v>
      </c>
      <c r="H4435" s="35" t="str">
        <f>Data!AB4432</f>
        <v>Velocidad del motor en carretera</v>
      </c>
      <c r="I4435" s="35">
        <f>Data!AD4432</f>
        <v>0</v>
      </c>
      <c r="J4435" s="35">
        <f>Data!AF4432</f>
        <v>0</v>
      </c>
      <c r="K4435" s="35" t="str">
        <f>CONCATENATE(Data!AH4432, " ", Data!AI4432)</f>
        <v>61 km/h</v>
      </c>
      <c r="L4435" s="35" t="str">
        <f>Data!C4432</f>
        <v>Vehicle, Battery Electric Vehicle</v>
      </c>
      <c r="M4435" s="35">
        <f>Data!H4432</f>
        <v>0</v>
      </c>
      <c r="N4435" s="41">
        <f>Data!I4432</f>
        <v>46087.428541851848</v>
      </c>
      <c r="O4435" s="35">
        <f>Data!L4432</f>
        <v>0</v>
      </c>
      <c r="P4435" s="35">
        <f>Data!M4432</f>
        <v>0</v>
      </c>
      <c r="Q4435" s="35" t="str">
        <f>IF(Data!N4432=0,"",Data!N4432)</f>
        <v/>
      </c>
      <c r="R4435" s="35">
        <f>Data!K4432</f>
        <v>0</v>
      </c>
      <c r="S4435" s="35" t="str">
        <f>IF(Data!X4432=TRUE(), "Yes", "No")</f>
        <v>No</v>
      </c>
      <c r="T4435" s="40" t="e">
        <f>#REF!</f>
        <v>#REF!</v>
      </c>
    </row>
    <row r="4436" spans="1:20" x14ac:dyDescent="0.3">
      <c r="A4436" s="35" t="str">
        <f>Data!A4433</f>
        <v>NISSAN LEAF 299-1018</v>
      </c>
      <c r="B4436" s="36">
        <f t="shared" si="69"/>
        <v>46087.428576388891</v>
      </c>
      <c r="C4436" s="37" t="str">
        <f>IF(Data!J4433="GpsRecord", CONCATENATE($U$3,": ",Data!M4433,", ",Data!L4433), CONCATENATE(Data!AB4433, " ", Data!AH4433))</f>
        <v>Ubicación: 9.90995, -84.67049</v>
      </c>
      <c r="D4436" s="38" t="str">
        <f>IF(Data!O4433=TRUE(), "Yes", "No")</f>
        <v>Yes</v>
      </c>
      <c r="E4436" s="38" t="str">
        <f>IF(Data!J4433="EngineStatusRecord","Engine",IF(Data!J4433="GpsRecord", "GPS", IF(Data!J4433="EngineFaultRecord", "Fault", IF(Data!J4433="DriverChange","Driver",IF(Data!J4433="CustomRecord","Custom","Debug")))))</f>
        <v>GPS</v>
      </c>
      <c r="F4436" s="39" t="str">
        <f>IF(Data!Y4433=TRUE(), "Yes", "No")</f>
        <v>Yes</v>
      </c>
      <c r="G4436" s="40">
        <f>Data!AK4433</f>
        <v>0</v>
      </c>
      <c r="H4436" s="35">
        <f>Data!AB4433</f>
        <v>0</v>
      </c>
      <c r="I4436" s="35">
        <f>Data!AD4433</f>
        <v>0</v>
      </c>
      <c r="J4436" s="35">
        <f>Data!AF4433</f>
        <v>0</v>
      </c>
      <c r="K4436" s="35" t="str">
        <f>CONCATENATE(Data!AH4433, " ", Data!AI4433)</f>
        <v xml:space="preserve"> </v>
      </c>
      <c r="L4436" s="35" t="str">
        <f>Data!C4433</f>
        <v>Vehicle, Battery Electric Vehicle</v>
      </c>
      <c r="M4436" s="35">
        <f>Data!H4433</f>
        <v>0</v>
      </c>
      <c r="N4436" s="41">
        <f>Data!I4433</f>
        <v>46087.428576388891</v>
      </c>
      <c r="O4436" s="35">
        <f>Data!L4433</f>
        <v>-84.670490000000001</v>
      </c>
      <c r="P4436" s="35">
        <f>Data!M4433</f>
        <v>9.9099500000000003</v>
      </c>
      <c r="Q4436" s="35" t="str">
        <f>IF(Data!N4433=0,"",Data!N4433)</f>
        <v>CurveSpeedEstimateError</v>
      </c>
      <c r="R4436" s="35">
        <f>Data!K4433</f>
        <v>59</v>
      </c>
      <c r="S4436" s="35" t="str">
        <f>IF(Data!X4433=TRUE(), "Yes", "No")</f>
        <v>Yes</v>
      </c>
      <c r="T4436" s="40" t="e">
        <f>#REF!</f>
        <v>#REF!</v>
      </c>
    </row>
    <row r="4437" spans="1:20" x14ac:dyDescent="0.3">
      <c r="A4437" s="35" t="str">
        <f>Data!A4434</f>
        <v>NISSAN LEAF 299-1018</v>
      </c>
      <c r="B4437" s="36">
        <f t="shared" si="69"/>
        <v>46087.428622685184</v>
      </c>
      <c r="C4437" s="37" t="str">
        <f>IF(Data!J4434="GpsRecord", CONCATENATE($U$3,": ",Data!M4434,", ",Data!L4434), CONCATENATE(Data!AB4434, " ", Data!AH4434))</f>
        <v>Ubicación: 9.91045, -84.67081</v>
      </c>
      <c r="D4437" s="38" t="str">
        <f>IF(Data!O4434=TRUE(), "Yes", "No")</f>
        <v>Yes</v>
      </c>
      <c r="E4437" s="38" t="str">
        <f>IF(Data!J4434="EngineStatusRecord","Engine",IF(Data!J4434="GpsRecord", "GPS", IF(Data!J4434="EngineFaultRecord", "Fault", IF(Data!J4434="DriverChange","Driver",IF(Data!J4434="CustomRecord","Custom","Debug")))))</f>
        <v>GPS</v>
      </c>
      <c r="F4437" s="39" t="str">
        <f>IF(Data!Y4434=TRUE(), "Yes", "No")</f>
        <v>Yes</v>
      </c>
      <c r="G4437" s="40">
        <f>Data!AK4434</f>
        <v>0</v>
      </c>
      <c r="H4437" s="35">
        <f>Data!AB4434</f>
        <v>0</v>
      </c>
      <c r="I4437" s="35">
        <f>Data!AD4434</f>
        <v>0</v>
      </c>
      <c r="J4437" s="35">
        <f>Data!AF4434</f>
        <v>0</v>
      </c>
      <c r="K4437" s="35" t="str">
        <f>CONCATENATE(Data!AH4434, " ", Data!AI4434)</f>
        <v xml:space="preserve"> </v>
      </c>
      <c r="L4437" s="35" t="str">
        <f>Data!C4434</f>
        <v>Vehicle, Battery Electric Vehicle</v>
      </c>
      <c r="M4437" s="35">
        <f>Data!H4434</f>
        <v>0</v>
      </c>
      <c r="N4437" s="41">
        <f>Data!I4434</f>
        <v>46087.428622685184</v>
      </c>
      <c r="O4437" s="35">
        <f>Data!L4434</f>
        <v>-84.670810000000003</v>
      </c>
      <c r="P4437" s="35">
        <f>Data!M4434</f>
        <v>9.9104500000000009</v>
      </c>
      <c r="Q4437" s="35" t="str">
        <f>IF(Data!N4434=0,"",Data!N4434)</f>
        <v>CurveSpeed</v>
      </c>
      <c r="R4437" s="35">
        <f>Data!K4434</f>
        <v>59</v>
      </c>
      <c r="S4437" s="35" t="str">
        <f>IF(Data!X4434=TRUE(), "Yes", "No")</f>
        <v>Yes</v>
      </c>
      <c r="T4437" s="40" t="e">
        <f>#REF!</f>
        <v>#REF!</v>
      </c>
    </row>
    <row r="4438" spans="1:20" x14ac:dyDescent="0.3">
      <c r="A4438" s="35" t="str">
        <f>Data!A4435</f>
        <v>NISSAN LEAF 299-1018</v>
      </c>
      <c r="B4438" s="36">
        <f t="shared" si="69"/>
        <v>46087.428622870371</v>
      </c>
      <c r="C4438" s="37" t="str">
        <f>IF(Data!J4435="GpsRecord", CONCATENATE($U$3,": ",Data!M4435,", ",Data!L4435), CONCATENATE(Data!AB4435, " ", Data!AH4435))</f>
        <v>Velocidad del motor en carretera 59</v>
      </c>
      <c r="D4438" s="38" t="str">
        <f>IF(Data!O4435=TRUE(), "Yes", "No")</f>
        <v>No</v>
      </c>
      <c r="E4438" s="38" t="str">
        <f>IF(Data!J4435="EngineStatusRecord","Engine",IF(Data!J4435="GpsRecord", "GPS", IF(Data!J4435="EngineFaultRecord", "Fault", IF(Data!J4435="DriverChange","Driver",IF(Data!J4435="CustomRecord","Custom","Debug")))))</f>
        <v>Engine</v>
      </c>
      <c r="F4438" s="39" t="str">
        <f>IF(Data!Y4435=TRUE(), "Yes", "No")</f>
        <v>No</v>
      </c>
      <c r="G4438" s="40">
        <f>Data!AK4435</f>
        <v>0</v>
      </c>
      <c r="H4438" s="35" t="str">
        <f>Data!AB4435</f>
        <v>Velocidad del motor en carretera</v>
      </c>
      <c r="I4438" s="35">
        <f>Data!AD4435</f>
        <v>0</v>
      </c>
      <c r="J4438" s="35">
        <f>Data!AF4435</f>
        <v>0</v>
      </c>
      <c r="K4438" s="35" t="str">
        <f>CONCATENATE(Data!AH4435, " ", Data!AI4435)</f>
        <v>59 km/h</v>
      </c>
      <c r="L4438" s="35" t="str">
        <f>Data!C4435</f>
        <v>Vehicle, Battery Electric Vehicle</v>
      </c>
      <c r="M4438" s="35">
        <f>Data!H4435</f>
        <v>0</v>
      </c>
      <c r="N4438" s="41">
        <f>Data!I4435</f>
        <v>46087.428622870371</v>
      </c>
      <c r="O4438" s="35">
        <f>Data!L4435</f>
        <v>0</v>
      </c>
      <c r="P4438" s="35">
        <f>Data!M4435</f>
        <v>0</v>
      </c>
      <c r="Q4438" s="35" t="str">
        <f>IF(Data!N4435=0,"",Data!N4435)</f>
        <v/>
      </c>
      <c r="R4438" s="35">
        <f>Data!K4435</f>
        <v>0</v>
      </c>
      <c r="S4438" s="35" t="str">
        <f>IF(Data!X4435=TRUE(), "Yes", "No")</f>
        <v>No</v>
      </c>
      <c r="T4438" s="40" t="e">
        <f>#REF!</f>
        <v>#REF!</v>
      </c>
    </row>
    <row r="4439" spans="1:20" x14ac:dyDescent="0.3">
      <c r="A4439" s="35" t="str">
        <f>Data!A4436</f>
        <v>NISSAN LEAF 299-1018</v>
      </c>
      <c r="B4439" s="36">
        <f t="shared" si="69"/>
        <v>46087.428626168985</v>
      </c>
      <c r="C4439" s="37" t="str">
        <f>IF(Data!J4436="GpsRecord", CONCATENATE($U$3,": ",Data!M4436,", ",Data!L4436), CONCATENATE(Data!AB4436, " ", Data!AH4436))</f>
        <v>Aceleración hacia delante o frenado 0</v>
      </c>
      <c r="D4439" s="38" t="str">
        <f>IF(Data!O4436=TRUE(), "Yes", "No")</f>
        <v>No</v>
      </c>
      <c r="E4439" s="38" t="str">
        <f>IF(Data!J4436="EngineStatusRecord","Engine",IF(Data!J4436="GpsRecord", "GPS", IF(Data!J4436="EngineFaultRecord", "Fault", IF(Data!J4436="DriverChange","Driver",IF(Data!J4436="CustomRecord","Custom","Debug")))))</f>
        <v>Engine</v>
      </c>
      <c r="F4439" s="39" t="str">
        <f>IF(Data!Y4436=TRUE(), "Yes", "No")</f>
        <v>No</v>
      </c>
      <c r="G4439" s="40">
        <f>Data!AK4436</f>
        <v>0</v>
      </c>
      <c r="H4439" s="35" t="str">
        <f>Data!AB4436</f>
        <v>Aceleración hacia delante o frenado</v>
      </c>
      <c r="I4439" s="35">
        <f>Data!AD4436</f>
        <v>0</v>
      </c>
      <c r="J4439" s="35">
        <f>Data!AF4436</f>
        <v>0</v>
      </c>
      <c r="K4439" s="35" t="str">
        <f>CONCATENATE(Data!AH4436, " ", Data!AI4436)</f>
        <v>0 g-force</v>
      </c>
      <c r="L4439" s="35" t="str">
        <f>Data!C4436</f>
        <v>Vehicle, Battery Electric Vehicle</v>
      </c>
      <c r="M4439" s="35">
        <f>Data!H4436</f>
        <v>0</v>
      </c>
      <c r="N4439" s="41">
        <f>Data!I4436</f>
        <v>46087.428626168985</v>
      </c>
      <c r="O4439" s="35">
        <f>Data!L4436</f>
        <v>0</v>
      </c>
      <c r="P4439" s="35">
        <f>Data!M4436</f>
        <v>0</v>
      </c>
      <c r="Q4439" s="35" t="str">
        <f>IF(Data!N4436=0,"",Data!N4436)</f>
        <v/>
      </c>
      <c r="R4439" s="35">
        <f>Data!K4436</f>
        <v>0</v>
      </c>
      <c r="S4439" s="35" t="str">
        <f>IF(Data!X4436=TRUE(), "Yes", "No")</f>
        <v>No</v>
      </c>
      <c r="T4439" s="40" t="e">
        <f>#REF!</f>
        <v>#REF!</v>
      </c>
    </row>
    <row r="4440" spans="1:20" x14ac:dyDescent="0.3">
      <c r="A4440" s="35" t="str">
        <f>Data!A4437</f>
        <v>NISSAN LEAF 299-1018</v>
      </c>
      <c r="B4440" s="36">
        <f t="shared" si="69"/>
        <v>46087.428626168985</v>
      </c>
      <c r="C4440" s="37" t="str">
        <f>IF(Data!J4437="GpsRecord", CONCATENATE($U$3,": ",Data!M4437,", ",Data!L4437), CONCATENATE(Data!AB4437, " ", Data!AH4437))</f>
        <v>Aceleración de lado a lado 0</v>
      </c>
      <c r="D4440" s="38" t="str">
        <f>IF(Data!O4437=TRUE(), "Yes", "No")</f>
        <v>No</v>
      </c>
      <c r="E4440" s="38" t="str">
        <f>IF(Data!J4437="EngineStatusRecord","Engine",IF(Data!J4437="GpsRecord", "GPS", IF(Data!J4437="EngineFaultRecord", "Fault", IF(Data!J4437="DriverChange","Driver",IF(Data!J4437="CustomRecord","Custom","Debug")))))</f>
        <v>Engine</v>
      </c>
      <c r="F4440" s="39" t="str">
        <f>IF(Data!Y4437=TRUE(), "Yes", "No")</f>
        <v>No</v>
      </c>
      <c r="G4440" s="40">
        <f>Data!AK4437</f>
        <v>0</v>
      </c>
      <c r="H4440" s="35" t="str">
        <f>Data!AB4437</f>
        <v>Aceleración de lado a lado</v>
      </c>
      <c r="I4440" s="35">
        <f>Data!AD4437</f>
        <v>0</v>
      </c>
      <c r="J4440" s="35">
        <f>Data!AF4437</f>
        <v>0</v>
      </c>
      <c r="K4440" s="35" t="str">
        <f>CONCATENATE(Data!AH4437, " ", Data!AI4437)</f>
        <v>0 g-force</v>
      </c>
      <c r="L4440" s="35" t="str">
        <f>Data!C4437</f>
        <v>Vehicle, Battery Electric Vehicle</v>
      </c>
      <c r="M4440" s="35">
        <f>Data!H4437</f>
        <v>0</v>
      </c>
      <c r="N4440" s="41">
        <f>Data!I4437</f>
        <v>46087.428626168985</v>
      </c>
      <c r="O4440" s="35">
        <f>Data!L4437</f>
        <v>0</v>
      </c>
      <c r="P4440" s="35">
        <f>Data!M4437</f>
        <v>0</v>
      </c>
      <c r="Q4440" s="35" t="str">
        <f>IF(Data!N4437=0,"",Data!N4437)</f>
        <v/>
      </c>
      <c r="R4440" s="35">
        <f>Data!K4437</f>
        <v>0</v>
      </c>
      <c r="S4440" s="35" t="str">
        <f>IF(Data!X4437=TRUE(), "Yes", "No")</f>
        <v>No</v>
      </c>
      <c r="T4440" s="40" t="e">
        <f>#REF!</f>
        <v>#REF!</v>
      </c>
    </row>
    <row r="4441" spans="1:20" x14ac:dyDescent="0.3">
      <c r="A4441" s="35" t="str">
        <f>Data!A4438</f>
        <v>NISSAN LEAF 299-1018</v>
      </c>
      <c r="B4441" s="36">
        <f t="shared" si="69"/>
        <v>46087.428626168985</v>
      </c>
      <c r="C4441" s="37" t="str">
        <f>IF(Data!J4438="GpsRecord", CONCATENATE($U$3,": ",Data!M4438,", ",Data!L4438), CONCATENATE(Data!AB4438, " ", Data!AH4438))</f>
        <v>Aceleración hacia arriba o hacia abajo 0.943000005026516</v>
      </c>
      <c r="D4441" s="38" t="str">
        <f>IF(Data!O4438=TRUE(), "Yes", "No")</f>
        <v>No</v>
      </c>
      <c r="E4441" s="38" t="str">
        <f>IF(Data!J4438="EngineStatusRecord","Engine",IF(Data!J4438="GpsRecord", "GPS", IF(Data!J4438="EngineFaultRecord", "Fault", IF(Data!J4438="DriverChange","Driver",IF(Data!J4438="CustomRecord","Custom","Debug")))))</f>
        <v>Engine</v>
      </c>
      <c r="F4441" s="39" t="str">
        <f>IF(Data!Y4438=TRUE(), "Yes", "No")</f>
        <v>No</v>
      </c>
      <c r="G4441" s="40">
        <f>Data!AK4438</f>
        <v>0</v>
      </c>
      <c r="H4441" s="35" t="str">
        <f>Data!AB4438</f>
        <v>Aceleración hacia arriba o hacia abajo</v>
      </c>
      <c r="I4441" s="35">
        <f>Data!AD4438</f>
        <v>0</v>
      </c>
      <c r="J4441" s="35">
        <f>Data!AF4438</f>
        <v>0</v>
      </c>
      <c r="K4441" s="35" t="str">
        <f>CONCATENATE(Data!AH4438, " ", Data!AI4438)</f>
        <v>0.943000005026516 g-force</v>
      </c>
      <c r="L4441" s="35" t="str">
        <f>Data!C4438</f>
        <v>Vehicle, Battery Electric Vehicle</v>
      </c>
      <c r="M4441" s="35">
        <f>Data!H4438</f>
        <v>0</v>
      </c>
      <c r="N4441" s="41">
        <f>Data!I4438</f>
        <v>46087.428626168985</v>
      </c>
      <c r="O4441" s="35">
        <f>Data!L4438</f>
        <v>0</v>
      </c>
      <c r="P4441" s="35">
        <f>Data!M4438</f>
        <v>0</v>
      </c>
      <c r="Q4441" s="35" t="str">
        <f>IF(Data!N4438=0,"",Data!N4438)</f>
        <v/>
      </c>
      <c r="R4441" s="35">
        <f>Data!K4438</f>
        <v>0</v>
      </c>
      <c r="S4441" s="35" t="str">
        <f>IF(Data!X4438=TRUE(), "Yes", "No")</f>
        <v>No</v>
      </c>
      <c r="T4441" s="40" t="e">
        <f>#REF!</f>
        <v>#REF!</v>
      </c>
    </row>
    <row r="4442" spans="1:20" x14ac:dyDescent="0.3">
      <c r="A4442" s="35" t="str">
        <f>Data!A4439</f>
        <v>NISSAN LEAF 299-1018</v>
      </c>
      <c r="B4442" s="36">
        <f t="shared" si="69"/>
        <v>46087.428630057868</v>
      </c>
      <c r="C4442" s="37" t="str">
        <f>IF(Data!J4439="GpsRecord", CONCATENATE($U$3,": ",Data!M4439,", ",Data!L4439), CONCATENATE(Data!AB4439, " ", Data!AH4439))</f>
        <v>Aceleración hacia delante o frenado -0.241999989784344</v>
      </c>
      <c r="D4442" s="38" t="str">
        <f>IF(Data!O4439=TRUE(), "Yes", "No")</f>
        <v>No</v>
      </c>
      <c r="E4442" s="38" t="str">
        <f>IF(Data!J4439="EngineStatusRecord","Engine",IF(Data!J4439="GpsRecord", "GPS", IF(Data!J4439="EngineFaultRecord", "Fault", IF(Data!J4439="DriverChange","Driver",IF(Data!J4439="CustomRecord","Custom","Debug")))))</f>
        <v>Engine</v>
      </c>
      <c r="F4442" s="39" t="str">
        <f>IF(Data!Y4439=TRUE(), "Yes", "No")</f>
        <v>No</v>
      </c>
      <c r="G4442" s="40">
        <f>Data!AK4439</f>
        <v>0</v>
      </c>
      <c r="H4442" s="35" t="str">
        <f>Data!AB4439</f>
        <v>Aceleración hacia delante o frenado</v>
      </c>
      <c r="I4442" s="35">
        <f>Data!AD4439</f>
        <v>0</v>
      </c>
      <c r="J4442" s="35">
        <f>Data!AF4439</f>
        <v>0</v>
      </c>
      <c r="K4442" s="35" t="str">
        <f>CONCATENATE(Data!AH4439, " ", Data!AI4439)</f>
        <v>-0.241999989784344 g-force</v>
      </c>
      <c r="L4442" s="35" t="str">
        <f>Data!C4439</f>
        <v>Vehicle, Battery Electric Vehicle</v>
      </c>
      <c r="M4442" s="35">
        <f>Data!H4439</f>
        <v>0</v>
      </c>
      <c r="N4442" s="41">
        <f>Data!I4439</f>
        <v>46087.428630057868</v>
      </c>
      <c r="O4442" s="35">
        <f>Data!L4439</f>
        <v>0</v>
      </c>
      <c r="P4442" s="35">
        <f>Data!M4439</f>
        <v>0</v>
      </c>
      <c r="Q4442" s="35" t="str">
        <f>IF(Data!N4439=0,"",Data!N4439)</f>
        <v/>
      </c>
      <c r="R4442" s="35">
        <f>Data!K4439</f>
        <v>0</v>
      </c>
      <c r="S4442" s="35" t="str">
        <f>IF(Data!X4439=TRUE(), "Yes", "No")</f>
        <v>No</v>
      </c>
      <c r="T4442" s="40" t="e">
        <f>#REF!</f>
        <v>#REF!</v>
      </c>
    </row>
    <row r="4443" spans="1:20" x14ac:dyDescent="0.3">
      <c r="A4443" s="35" t="str">
        <f>Data!A4440</f>
        <v>NISSAN LEAF 299-1018</v>
      </c>
      <c r="B4443" s="36">
        <f t="shared" si="69"/>
        <v>46087.428630057868</v>
      </c>
      <c r="C4443" s="37" t="str">
        <f>IF(Data!J4440="GpsRecord", CONCATENATE($U$3,": ",Data!M4440,", ",Data!L4440), CONCATENATE(Data!AB4440, " ", Data!AH4440))</f>
        <v>Aceleración hacia arriba o hacia abajo 0.943000005026516</v>
      </c>
      <c r="D4443" s="38" t="str">
        <f>IF(Data!O4440=TRUE(), "Yes", "No")</f>
        <v>No</v>
      </c>
      <c r="E4443" s="38" t="str">
        <f>IF(Data!J4440="EngineStatusRecord","Engine",IF(Data!J4440="GpsRecord", "GPS", IF(Data!J4440="EngineFaultRecord", "Fault", IF(Data!J4440="DriverChange","Driver",IF(Data!J4440="CustomRecord","Custom","Debug")))))</f>
        <v>Engine</v>
      </c>
      <c r="F4443" s="39" t="str">
        <f>IF(Data!Y4440=TRUE(), "Yes", "No")</f>
        <v>No</v>
      </c>
      <c r="G4443" s="40">
        <f>Data!AK4440</f>
        <v>0</v>
      </c>
      <c r="H4443" s="35" t="str">
        <f>Data!AB4440</f>
        <v>Aceleración hacia arriba o hacia abajo</v>
      </c>
      <c r="I4443" s="35">
        <f>Data!AD4440</f>
        <v>0</v>
      </c>
      <c r="J4443" s="35">
        <f>Data!AF4440</f>
        <v>0</v>
      </c>
      <c r="K4443" s="35" t="str">
        <f>CONCATENATE(Data!AH4440, " ", Data!AI4440)</f>
        <v>0.943000005026516 g-force</v>
      </c>
      <c r="L4443" s="35" t="str">
        <f>Data!C4440</f>
        <v>Vehicle, Battery Electric Vehicle</v>
      </c>
      <c r="M4443" s="35">
        <f>Data!H4440</f>
        <v>0</v>
      </c>
      <c r="N4443" s="41">
        <f>Data!I4440</f>
        <v>46087.428630057868</v>
      </c>
      <c r="O4443" s="35">
        <f>Data!L4440</f>
        <v>0</v>
      </c>
      <c r="P4443" s="35">
        <f>Data!M4440</f>
        <v>0</v>
      </c>
      <c r="Q4443" s="35" t="str">
        <f>IF(Data!N4440=0,"",Data!N4440)</f>
        <v/>
      </c>
      <c r="R4443" s="35">
        <f>Data!K4440</f>
        <v>0</v>
      </c>
      <c r="S4443" s="35" t="str">
        <f>IF(Data!X4440=TRUE(), "Yes", "No")</f>
        <v>No</v>
      </c>
      <c r="T4443" s="40" t="e">
        <f>#REF!</f>
        <v>#REF!</v>
      </c>
    </row>
    <row r="4444" spans="1:20" x14ac:dyDescent="0.3">
      <c r="A4444" s="35" t="str">
        <f>Data!A4441</f>
        <v>NISSAN LEAF 299-1018</v>
      </c>
      <c r="B4444" s="36">
        <f t="shared" si="69"/>
        <v>46087.428631134258</v>
      </c>
      <c r="C4444" s="37" t="str">
        <f>IF(Data!J4441="GpsRecord", CONCATENATE($U$3,": ",Data!M4441,", ",Data!L4441), CONCATENATE(Data!AB4441, " ", Data!AH4441))</f>
        <v>Energía de la batería del vehículo eléctrico -41238</v>
      </c>
      <c r="D4444" s="38" t="str">
        <f>IF(Data!O4441=TRUE(), "Yes", "No")</f>
        <v>No</v>
      </c>
      <c r="E4444" s="38" t="str">
        <f>IF(Data!J4441="EngineStatusRecord","Engine",IF(Data!J4441="GpsRecord", "GPS", IF(Data!J4441="EngineFaultRecord", "Fault", IF(Data!J4441="DriverChange","Driver",IF(Data!J4441="CustomRecord","Custom","Debug")))))</f>
        <v>Engine</v>
      </c>
      <c r="F4444" s="39" t="str">
        <f>IF(Data!Y4441=TRUE(), "Yes", "No")</f>
        <v>No</v>
      </c>
      <c r="G4444" s="40">
        <f>Data!AK4441</f>
        <v>0</v>
      </c>
      <c r="H4444" s="35" t="str">
        <f>Data!AB4441</f>
        <v>Energía de la batería del vehículo eléctrico</v>
      </c>
      <c r="I4444" s="35">
        <f>Data!AD4441</f>
        <v>0</v>
      </c>
      <c r="J4444" s="35">
        <f>Data!AF4441</f>
        <v>0</v>
      </c>
      <c r="K4444" s="35" t="str">
        <f>CONCATENATE(Data!AH4441, " ", Data!AI4441)</f>
        <v>-41238 W</v>
      </c>
      <c r="L4444" s="35" t="str">
        <f>Data!C4441</f>
        <v>Vehicle, Battery Electric Vehicle</v>
      </c>
      <c r="M4444" s="35">
        <f>Data!H4441</f>
        <v>0</v>
      </c>
      <c r="N4444" s="41">
        <f>Data!I4441</f>
        <v>46087.428631134258</v>
      </c>
      <c r="O4444" s="35">
        <f>Data!L4441</f>
        <v>0</v>
      </c>
      <c r="P4444" s="35">
        <f>Data!M4441</f>
        <v>0</v>
      </c>
      <c r="Q4444" s="35" t="str">
        <f>IF(Data!N4441=0,"",Data!N4441)</f>
        <v/>
      </c>
      <c r="R4444" s="35">
        <f>Data!K4441</f>
        <v>0</v>
      </c>
      <c r="S4444" s="35" t="str">
        <f>IF(Data!X4441=TRUE(), "Yes", "No")</f>
        <v>No</v>
      </c>
      <c r="T4444" s="40" t="e">
        <f>#REF!</f>
        <v>#REF!</v>
      </c>
    </row>
    <row r="4445" spans="1:20" x14ac:dyDescent="0.3">
      <c r="A4445" s="35" t="str">
        <f>Data!A4442</f>
        <v>NISSAN LEAF 299-1018</v>
      </c>
      <c r="B4445" s="36">
        <f t="shared" si="69"/>
        <v>46087.428639733793</v>
      </c>
      <c r="C4445" s="37" t="str">
        <f>IF(Data!J4442="GpsRecord", CONCATENATE($U$3,": ",Data!M4442,", ",Data!L4442), CONCATENATE(Data!AB4442, " ", Data!AH4442))</f>
        <v>Aceleración hacia delante o frenado 0</v>
      </c>
      <c r="D4445" s="38" t="str">
        <f>IF(Data!O4442=TRUE(), "Yes", "No")</f>
        <v>No</v>
      </c>
      <c r="E4445" s="38" t="str">
        <f>IF(Data!J4442="EngineStatusRecord","Engine",IF(Data!J4442="GpsRecord", "GPS", IF(Data!J4442="EngineFaultRecord", "Fault", IF(Data!J4442="DriverChange","Driver",IF(Data!J4442="CustomRecord","Custom","Debug")))))</f>
        <v>Engine</v>
      </c>
      <c r="F4445" s="39" t="str">
        <f>IF(Data!Y4442=TRUE(), "Yes", "No")</f>
        <v>No</v>
      </c>
      <c r="G4445" s="40">
        <f>Data!AK4442</f>
        <v>0</v>
      </c>
      <c r="H4445" s="35" t="str">
        <f>Data!AB4442</f>
        <v>Aceleración hacia delante o frenado</v>
      </c>
      <c r="I4445" s="35">
        <f>Data!AD4442</f>
        <v>0</v>
      </c>
      <c r="J4445" s="35">
        <f>Data!AF4442</f>
        <v>0</v>
      </c>
      <c r="K4445" s="35" t="str">
        <f>CONCATENATE(Data!AH4442, " ", Data!AI4442)</f>
        <v>0 g-force</v>
      </c>
      <c r="L4445" s="35" t="str">
        <f>Data!C4442</f>
        <v>Vehicle, Battery Electric Vehicle</v>
      </c>
      <c r="M4445" s="35">
        <f>Data!H4442</f>
        <v>0</v>
      </c>
      <c r="N4445" s="41">
        <f>Data!I4442</f>
        <v>46087.428639733793</v>
      </c>
      <c r="O4445" s="35">
        <f>Data!L4442</f>
        <v>0</v>
      </c>
      <c r="P4445" s="35">
        <f>Data!M4442</f>
        <v>0</v>
      </c>
      <c r="Q4445" s="35" t="str">
        <f>IF(Data!N4442=0,"",Data!N4442)</f>
        <v/>
      </c>
      <c r="R4445" s="35">
        <f>Data!K4442</f>
        <v>0</v>
      </c>
      <c r="S4445" s="35" t="str">
        <f>IF(Data!X4442=TRUE(), "Yes", "No")</f>
        <v>No</v>
      </c>
      <c r="T4445" s="40" t="e">
        <f>#REF!</f>
        <v>#REF!</v>
      </c>
    </row>
    <row r="4446" spans="1:20" x14ac:dyDescent="0.3">
      <c r="A4446" s="35" t="str">
        <f>Data!A4443</f>
        <v>NISSAN LEAF 299-1018</v>
      </c>
      <c r="B4446" s="36">
        <f t="shared" si="69"/>
        <v>46087.428639733793</v>
      </c>
      <c r="C4446" s="37" t="str">
        <f>IF(Data!J4443="GpsRecord", CONCATENATE($U$3,": ",Data!M4443,", ",Data!L4443), CONCATENATE(Data!AB4443, " ", Data!AH4443))</f>
        <v>Aceleración de lado a lado 0</v>
      </c>
      <c r="D4446" s="38" t="str">
        <f>IF(Data!O4443=TRUE(), "Yes", "No")</f>
        <v>No</v>
      </c>
      <c r="E4446" s="38" t="str">
        <f>IF(Data!J4443="EngineStatusRecord","Engine",IF(Data!J4443="GpsRecord", "GPS", IF(Data!J4443="EngineFaultRecord", "Fault", IF(Data!J4443="DriverChange","Driver",IF(Data!J4443="CustomRecord","Custom","Debug")))))</f>
        <v>Engine</v>
      </c>
      <c r="F4446" s="39" t="str">
        <f>IF(Data!Y4443=TRUE(), "Yes", "No")</f>
        <v>No</v>
      </c>
      <c r="G4446" s="40">
        <f>Data!AK4443</f>
        <v>0</v>
      </c>
      <c r="H4446" s="35" t="str">
        <f>Data!AB4443</f>
        <v>Aceleración de lado a lado</v>
      </c>
      <c r="I4446" s="35">
        <f>Data!AD4443</f>
        <v>0</v>
      </c>
      <c r="J4446" s="35">
        <f>Data!AF4443</f>
        <v>0</v>
      </c>
      <c r="K4446" s="35" t="str">
        <f>CONCATENATE(Data!AH4443, " ", Data!AI4443)</f>
        <v>0 g-force</v>
      </c>
      <c r="L4446" s="35" t="str">
        <f>Data!C4443</f>
        <v>Vehicle, Battery Electric Vehicle</v>
      </c>
      <c r="M4446" s="35">
        <f>Data!H4443</f>
        <v>0</v>
      </c>
      <c r="N4446" s="41">
        <f>Data!I4443</f>
        <v>46087.428639733793</v>
      </c>
      <c r="O4446" s="35">
        <f>Data!L4443</f>
        <v>0</v>
      </c>
      <c r="P4446" s="35">
        <f>Data!M4443</f>
        <v>0</v>
      </c>
      <c r="Q4446" s="35" t="str">
        <f>IF(Data!N4443=0,"",Data!N4443)</f>
        <v/>
      </c>
      <c r="R4446" s="35">
        <f>Data!K4443</f>
        <v>0</v>
      </c>
      <c r="S4446" s="35" t="str">
        <f>IF(Data!X4443=TRUE(), "Yes", "No")</f>
        <v>No</v>
      </c>
      <c r="T4446" s="40" t="e">
        <f>#REF!</f>
        <v>#REF!</v>
      </c>
    </row>
    <row r="4447" spans="1:20" x14ac:dyDescent="0.3">
      <c r="A4447" s="35" t="str">
        <f>Data!A4444</f>
        <v>NISSAN LEAF 299-1018</v>
      </c>
      <c r="B4447" s="36">
        <f t="shared" si="69"/>
        <v>46087.428639733793</v>
      </c>
      <c r="C4447" s="37" t="str">
        <f>IF(Data!J4444="GpsRecord", CONCATENATE($U$3,": ",Data!M4444,", ",Data!L4444), CONCATENATE(Data!AB4444, " ", Data!AH4444))</f>
        <v>Aceleración hacia arriba o hacia abajo 0.999999999923578</v>
      </c>
      <c r="D4447" s="38" t="str">
        <f>IF(Data!O4444=TRUE(), "Yes", "No")</f>
        <v>No</v>
      </c>
      <c r="E4447" s="38" t="str">
        <f>IF(Data!J4444="EngineStatusRecord","Engine",IF(Data!J4444="GpsRecord", "GPS", IF(Data!J4444="EngineFaultRecord", "Fault", IF(Data!J4444="DriverChange","Driver",IF(Data!J4444="CustomRecord","Custom","Debug")))))</f>
        <v>Engine</v>
      </c>
      <c r="F4447" s="39" t="str">
        <f>IF(Data!Y4444=TRUE(), "Yes", "No")</f>
        <v>No</v>
      </c>
      <c r="G4447" s="40">
        <f>Data!AK4444</f>
        <v>0</v>
      </c>
      <c r="H4447" s="35" t="str">
        <f>Data!AB4444</f>
        <v>Aceleración hacia arriba o hacia abajo</v>
      </c>
      <c r="I4447" s="35">
        <f>Data!AD4444</f>
        <v>0</v>
      </c>
      <c r="J4447" s="35">
        <f>Data!AF4444</f>
        <v>0</v>
      </c>
      <c r="K4447" s="35" t="str">
        <f>CONCATENATE(Data!AH4444, " ", Data!AI4444)</f>
        <v>0.999999999923578 g-force</v>
      </c>
      <c r="L4447" s="35" t="str">
        <f>Data!C4444</f>
        <v>Vehicle, Battery Electric Vehicle</v>
      </c>
      <c r="M4447" s="35">
        <f>Data!H4444</f>
        <v>0</v>
      </c>
      <c r="N4447" s="41">
        <f>Data!I4444</f>
        <v>46087.428639733793</v>
      </c>
      <c r="O4447" s="35">
        <f>Data!L4444</f>
        <v>0</v>
      </c>
      <c r="P4447" s="35">
        <f>Data!M4444</f>
        <v>0</v>
      </c>
      <c r="Q4447" s="35" t="str">
        <f>IF(Data!N4444=0,"",Data!N4444)</f>
        <v/>
      </c>
      <c r="R4447" s="35">
        <f>Data!K4444</f>
        <v>0</v>
      </c>
      <c r="S4447" s="35" t="str">
        <f>IF(Data!X4444=TRUE(), "Yes", "No")</f>
        <v>No</v>
      </c>
      <c r="T4447" s="40" t="e">
        <f>#REF!</f>
        <v>#REF!</v>
      </c>
    </row>
    <row r="4448" spans="1:20" x14ac:dyDescent="0.3">
      <c r="A4448" s="35" t="str">
        <f>Data!A4445</f>
        <v>NISSAN LEAF 299-1018</v>
      </c>
      <c r="B4448" s="36">
        <f t="shared" si="69"/>
        <v>46087.428642754632</v>
      </c>
      <c r="C4448" s="37" t="str">
        <f>IF(Data!J4445="GpsRecord", CONCATENATE($U$3,": ",Data!M4445,", ",Data!L4445), CONCATENATE(Data!AB4445, " ", Data!AH4445))</f>
        <v>Energía de la batería del vehículo eléctrico -8436</v>
      </c>
      <c r="D4448" s="38" t="str">
        <f>IF(Data!O4445=TRUE(), "Yes", "No")</f>
        <v>No</v>
      </c>
      <c r="E4448" s="38" t="str">
        <f>IF(Data!J4445="EngineStatusRecord","Engine",IF(Data!J4445="GpsRecord", "GPS", IF(Data!J4445="EngineFaultRecord", "Fault", IF(Data!J4445="DriverChange","Driver",IF(Data!J4445="CustomRecord","Custom","Debug")))))</f>
        <v>Engine</v>
      </c>
      <c r="F4448" s="39" t="str">
        <f>IF(Data!Y4445=TRUE(), "Yes", "No")</f>
        <v>No</v>
      </c>
      <c r="G4448" s="40">
        <f>Data!AK4445</f>
        <v>0</v>
      </c>
      <c r="H4448" s="35" t="str">
        <f>Data!AB4445</f>
        <v>Energía de la batería del vehículo eléctrico</v>
      </c>
      <c r="I4448" s="35">
        <f>Data!AD4445</f>
        <v>0</v>
      </c>
      <c r="J4448" s="35">
        <f>Data!AF4445</f>
        <v>0</v>
      </c>
      <c r="K4448" s="35" t="str">
        <f>CONCATENATE(Data!AH4445, " ", Data!AI4445)</f>
        <v>-8436 W</v>
      </c>
      <c r="L4448" s="35" t="str">
        <f>Data!C4445</f>
        <v>Vehicle, Battery Electric Vehicle</v>
      </c>
      <c r="M4448" s="35">
        <f>Data!H4445</f>
        <v>0</v>
      </c>
      <c r="N4448" s="41">
        <f>Data!I4445</f>
        <v>46087.428642754632</v>
      </c>
      <c r="O4448" s="35">
        <f>Data!L4445</f>
        <v>0</v>
      </c>
      <c r="P4448" s="35">
        <f>Data!M4445</f>
        <v>0</v>
      </c>
      <c r="Q4448" s="35" t="str">
        <f>IF(Data!N4445=0,"",Data!N4445)</f>
        <v/>
      </c>
      <c r="R4448" s="35">
        <f>Data!K4445</f>
        <v>0</v>
      </c>
      <c r="S4448" s="35" t="str">
        <f>IF(Data!X4445=TRUE(), "Yes", "No")</f>
        <v>No</v>
      </c>
      <c r="T4448" s="40" t="e">
        <f>#REF!</f>
        <v>#REF!</v>
      </c>
    </row>
    <row r="4449" spans="1:20" x14ac:dyDescent="0.3">
      <c r="A4449" s="35" t="str">
        <f>Data!A4446</f>
        <v>NISSAN LEAF 299-1018</v>
      </c>
      <c r="B4449" s="36">
        <f t="shared" si="69"/>
        <v>46087.42864583333</v>
      </c>
      <c r="C4449" s="37" t="str">
        <f>IF(Data!J4446="GpsRecord", CONCATENATE($U$3,": ",Data!M4446,", ",Data!L4446), CONCATENATE(Data!AB4446, " ", Data!AH4446))</f>
        <v>Ubicación: 9.91068, -84.67095</v>
      </c>
      <c r="D4449" s="38" t="str">
        <f>IF(Data!O4446=TRUE(), "Yes", "No")</f>
        <v>Yes</v>
      </c>
      <c r="E4449" s="38" t="str">
        <f>IF(Data!J4446="EngineStatusRecord","Engine",IF(Data!J4446="GpsRecord", "GPS", IF(Data!J4446="EngineFaultRecord", "Fault", IF(Data!J4446="DriverChange","Driver",IF(Data!J4446="CustomRecord","Custom","Debug")))))</f>
        <v>GPS</v>
      </c>
      <c r="F4449" s="39" t="str">
        <f>IF(Data!Y4446=TRUE(), "Yes", "No")</f>
        <v>Yes</v>
      </c>
      <c r="G4449" s="40">
        <f>Data!AK4446</f>
        <v>0</v>
      </c>
      <c r="H4449" s="35">
        <f>Data!AB4446</f>
        <v>0</v>
      </c>
      <c r="I4449" s="35">
        <f>Data!AD4446</f>
        <v>0</v>
      </c>
      <c r="J4449" s="35">
        <f>Data!AF4446</f>
        <v>0</v>
      </c>
      <c r="K4449" s="35" t="str">
        <f>CONCATENATE(Data!AH4446, " ", Data!AI4446)</f>
        <v xml:space="preserve"> </v>
      </c>
      <c r="L4449" s="35" t="str">
        <f>Data!C4446</f>
        <v>Vehicle, Battery Electric Vehicle</v>
      </c>
      <c r="M4449" s="35">
        <f>Data!H4446</f>
        <v>0</v>
      </c>
      <c r="N4449" s="41">
        <f>Data!I4446</f>
        <v>46087.42864583333</v>
      </c>
      <c r="O4449" s="35">
        <f>Data!L4446</f>
        <v>-84.670950000000005</v>
      </c>
      <c r="P4449" s="35">
        <f>Data!M4446</f>
        <v>9.9106799999999993</v>
      </c>
      <c r="Q4449" s="35" t="str">
        <f>IF(Data!N4446=0,"",Data!N4446)</f>
        <v>CurveSpeedEstimateError</v>
      </c>
      <c r="R4449" s="35">
        <f>Data!K4446</f>
        <v>48</v>
      </c>
      <c r="S4449" s="35" t="str">
        <f>IF(Data!X4446=TRUE(), "Yes", "No")</f>
        <v>Yes</v>
      </c>
      <c r="T4449" s="40" t="e">
        <f>#REF!</f>
        <v>#REF!</v>
      </c>
    </row>
    <row r="4450" spans="1:20" x14ac:dyDescent="0.3">
      <c r="A4450" s="35" t="str">
        <f>Data!A4447</f>
        <v>NISSAN LEAF 299-1018</v>
      </c>
      <c r="B4450" s="36">
        <f t="shared" si="69"/>
        <v>46087.42864583333</v>
      </c>
      <c r="C4450" s="37" t="str">
        <f>IF(Data!J4447="GpsRecord", CONCATENATE($U$3,": ",Data!M4447,", ",Data!L4447), CONCATENATE(Data!AB4447, " ", Data!AH4447))</f>
        <v xml:space="preserve"> </v>
      </c>
      <c r="D4450" s="38" t="str">
        <f>IF(Data!O4447=TRUE(), "Yes", "No")</f>
        <v>No</v>
      </c>
      <c r="E4450" s="38" t="str">
        <f>IF(Data!J4447="EngineStatusRecord","Engine",IF(Data!J4447="GpsRecord", "GPS", IF(Data!J4447="EngineFaultRecord", "Fault", IF(Data!J4447="DriverChange","Driver",IF(Data!J4447="CustomRecord","Custom","Debug")))))</f>
        <v>Debug</v>
      </c>
      <c r="F4450" s="39" t="str">
        <f>IF(Data!Y4447=TRUE(), "Yes", "No")</f>
        <v>No</v>
      </c>
      <c r="G4450" s="40" t="str">
        <f>Data!AK4447</f>
        <v>CA-C0-EC-FF-EF-A7-16-00-3D-9A-0C-00-00-00-00</v>
      </c>
      <c r="H4450" s="35">
        <f>Data!AB4447</f>
        <v>0</v>
      </c>
      <c r="I4450" s="35">
        <f>Data!AD4447</f>
        <v>0</v>
      </c>
      <c r="J4450" s="35">
        <f>Data!AF4447</f>
        <v>0</v>
      </c>
      <c r="K4450" s="35" t="str">
        <f>CONCATENATE(Data!AH4447, " ", Data!AI4447)</f>
        <v xml:space="preserve"> </v>
      </c>
      <c r="L4450" s="35" t="str">
        <f>Data!C4447</f>
        <v>Vehicle, Battery Electric Vehicle</v>
      </c>
      <c r="M4450" s="35">
        <f>Data!H4447</f>
        <v>0</v>
      </c>
      <c r="N4450" s="41">
        <f>Data!I4447</f>
        <v>46087.42864583333</v>
      </c>
      <c r="O4450" s="35">
        <f>Data!L4447</f>
        <v>0</v>
      </c>
      <c r="P4450" s="35">
        <f>Data!M4447</f>
        <v>0</v>
      </c>
      <c r="Q4450" s="35" t="str">
        <f>IF(Data!N4447=0,"",Data!N4447)</f>
        <v>61927</v>
      </c>
      <c r="R4450" s="35">
        <f>Data!K4447</f>
        <v>0</v>
      </c>
      <c r="S4450" s="35" t="str">
        <f>IF(Data!X4447=TRUE(), "Yes", "No")</f>
        <v>No</v>
      </c>
      <c r="T4450" s="40" t="e">
        <f>#REF!</f>
        <v>#REF!</v>
      </c>
    </row>
    <row r="4451" spans="1:20" x14ac:dyDescent="0.3">
      <c r="A4451" s="35" t="str">
        <f>Data!A4448</f>
        <v>NISSAN LEAF 299-1018</v>
      </c>
      <c r="B4451" s="36">
        <f t="shared" si="69"/>
        <v>46087.428646238426</v>
      </c>
      <c r="C4451" s="37" t="str">
        <f>IF(Data!J4448="GpsRecord", CONCATENATE($U$3,": ",Data!M4448,", ",Data!L4448), CONCATENATE(Data!AB4448, " ", Data!AH4448))</f>
        <v>Velocidad del motor en carretera 48</v>
      </c>
      <c r="D4451" s="38" t="str">
        <f>IF(Data!O4448=TRUE(), "Yes", "No")</f>
        <v>No</v>
      </c>
      <c r="E4451" s="38" t="str">
        <f>IF(Data!J4448="EngineStatusRecord","Engine",IF(Data!J4448="GpsRecord", "GPS", IF(Data!J4448="EngineFaultRecord", "Fault", IF(Data!J4448="DriverChange","Driver",IF(Data!J4448="CustomRecord","Custom","Debug")))))</f>
        <v>Engine</v>
      </c>
      <c r="F4451" s="39" t="str">
        <f>IF(Data!Y4448=TRUE(), "Yes", "No")</f>
        <v>No</v>
      </c>
      <c r="G4451" s="40">
        <f>Data!AK4448</f>
        <v>0</v>
      </c>
      <c r="H4451" s="35" t="str">
        <f>Data!AB4448</f>
        <v>Velocidad del motor en carretera</v>
      </c>
      <c r="I4451" s="35">
        <f>Data!AD4448</f>
        <v>0</v>
      </c>
      <c r="J4451" s="35">
        <f>Data!AF4448</f>
        <v>0</v>
      </c>
      <c r="K4451" s="35" t="str">
        <f>CONCATENATE(Data!AH4448, " ", Data!AI4448)</f>
        <v>48 km/h</v>
      </c>
      <c r="L4451" s="35" t="str">
        <f>Data!C4448</f>
        <v>Vehicle, Battery Electric Vehicle</v>
      </c>
      <c r="M4451" s="35">
        <f>Data!H4448</f>
        <v>0</v>
      </c>
      <c r="N4451" s="41">
        <f>Data!I4448</f>
        <v>46087.428646238426</v>
      </c>
      <c r="O4451" s="35">
        <f>Data!L4448</f>
        <v>0</v>
      </c>
      <c r="P4451" s="35">
        <f>Data!M4448</f>
        <v>0</v>
      </c>
      <c r="Q4451" s="35" t="str">
        <f>IF(Data!N4448=0,"",Data!N4448)</f>
        <v/>
      </c>
      <c r="R4451" s="35">
        <f>Data!K4448</f>
        <v>0</v>
      </c>
      <c r="S4451" s="35" t="str">
        <f>IF(Data!X4448=TRUE(), "Yes", "No")</f>
        <v>No</v>
      </c>
      <c r="T4451" s="40" t="e">
        <f>#REF!</f>
        <v>#REF!</v>
      </c>
    </row>
    <row r="4452" spans="1:20" x14ac:dyDescent="0.3">
      <c r="A4452" s="35" t="str">
        <f>Data!A4449</f>
        <v>NISSAN LEAF 299-1018</v>
      </c>
      <c r="B4452" s="36">
        <f t="shared" si="69"/>
        <v>46087.428668981483</v>
      </c>
      <c r="C4452" s="37" t="str">
        <f>IF(Data!J4449="GpsRecord", CONCATENATE($U$3,": ",Data!M4449,", ",Data!L4449), CONCATENATE(Data!AB4449, " ", Data!AH4449))</f>
        <v>Ubicación: 9.91089, -84.67107</v>
      </c>
      <c r="D4452" s="38" t="str">
        <f>IF(Data!O4449=TRUE(), "Yes", "No")</f>
        <v>Yes</v>
      </c>
      <c r="E4452" s="38" t="str">
        <f>IF(Data!J4449="EngineStatusRecord","Engine",IF(Data!J4449="GpsRecord", "GPS", IF(Data!J4449="EngineFaultRecord", "Fault", IF(Data!J4449="DriverChange","Driver",IF(Data!J4449="CustomRecord","Custom","Debug")))))</f>
        <v>GPS</v>
      </c>
      <c r="F4452" s="39" t="str">
        <f>IF(Data!Y4449=TRUE(), "Yes", "No")</f>
        <v>Yes</v>
      </c>
      <c r="G4452" s="40">
        <f>Data!AK4449</f>
        <v>0</v>
      </c>
      <c r="H4452" s="35">
        <f>Data!AB4449</f>
        <v>0</v>
      </c>
      <c r="I4452" s="35">
        <f>Data!AD4449</f>
        <v>0</v>
      </c>
      <c r="J4452" s="35">
        <f>Data!AF4449</f>
        <v>0</v>
      </c>
      <c r="K4452" s="35" t="str">
        <f>CONCATENATE(Data!AH4449, " ", Data!AI4449)</f>
        <v xml:space="preserve"> </v>
      </c>
      <c r="L4452" s="35" t="str">
        <f>Data!C4449</f>
        <v>Vehicle, Battery Electric Vehicle</v>
      </c>
      <c r="M4452" s="35">
        <f>Data!H4449</f>
        <v>0</v>
      </c>
      <c r="N4452" s="41">
        <f>Data!I4449</f>
        <v>46087.428668981483</v>
      </c>
      <c r="O4452" s="35">
        <f>Data!L4449</f>
        <v>-84.67107</v>
      </c>
      <c r="P4452" s="35">
        <f>Data!M4449</f>
        <v>9.9108900000000002</v>
      </c>
      <c r="Q4452" s="35" t="str">
        <f>IF(Data!N4449=0,"",Data!N4449)</f>
        <v>CurveSpeedEstimateError</v>
      </c>
      <c r="R4452" s="35">
        <f>Data!K4449</f>
        <v>46</v>
      </c>
      <c r="S4452" s="35" t="str">
        <f>IF(Data!X4449=TRUE(), "Yes", "No")</f>
        <v>Yes</v>
      </c>
      <c r="T4452" s="40" t="e">
        <f>#REF!</f>
        <v>#REF!</v>
      </c>
    </row>
    <row r="4453" spans="1:20" x14ac:dyDescent="0.3">
      <c r="A4453" s="35" t="str">
        <f>Data!A4450</f>
        <v>NISSAN LEAF 299-1018</v>
      </c>
      <c r="B4453" s="36">
        <f t="shared" si="69"/>
        <v>46087.428749999999</v>
      </c>
      <c r="C4453" s="37" t="str">
        <f>IF(Data!J4450="GpsRecord", CONCATENATE($U$3,": ",Data!M4450,", ",Data!L4450), CONCATENATE(Data!AB4450, " ", Data!AH4450))</f>
        <v>Ubicación: 9.91161, -84.67152</v>
      </c>
      <c r="D4453" s="38" t="str">
        <f>IF(Data!O4450=TRUE(), "Yes", "No")</f>
        <v>Yes</v>
      </c>
      <c r="E4453" s="38" t="str">
        <f>IF(Data!J4450="EngineStatusRecord","Engine",IF(Data!J4450="GpsRecord", "GPS", IF(Data!J4450="EngineFaultRecord", "Fault", IF(Data!J4450="DriverChange","Driver",IF(Data!J4450="CustomRecord","Custom","Debug")))))</f>
        <v>GPS</v>
      </c>
      <c r="F4453" s="39" t="str">
        <f>IF(Data!Y4450=TRUE(), "Yes", "No")</f>
        <v>Yes</v>
      </c>
      <c r="G4453" s="40">
        <f>Data!AK4450</f>
        <v>0</v>
      </c>
      <c r="H4453" s="35">
        <f>Data!AB4450</f>
        <v>0</v>
      </c>
      <c r="I4453" s="35">
        <f>Data!AD4450</f>
        <v>0</v>
      </c>
      <c r="J4453" s="35">
        <f>Data!AF4450</f>
        <v>0</v>
      </c>
      <c r="K4453" s="35" t="str">
        <f>CONCATENATE(Data!AH4450, " ", Data!AI4450)</f>
        <v xml:space="preserve"> </v>
      </c>
      <c r="L4453" s="35" t="str">
        <f>Data!C4450</f>
        <v>Vehicle, Battery Electric Vehicle</v>
      </c>
      <c r="M4453" s="35">
        <f>Data!H4450</f>
        <v>0</v>
      </c>
      <c r="N4453" s="41">
        <f>Data!I4450</f>
        <v>46087.428749999999</v>
      </c>
      <c r="O4453" s="35">
        <f>Data!L4450</f>
        <v>-84.671520000000001</v>
      </c>
      <c r="P4453" s="35">
        <f>Data!M4450</f>
        <v>9.9116099999999996</v>
      </c>
      <c r="Q4453" s="35" t="str">
        <f>IF(Data!N4450=0,"",Data!N4450)</f>
        <v>CurveSpeedEstimateError</v>
      </c>
      <c r="R4453" s="35">
        <f>Data!K4450</f>
        <v>48</v>
      </c>
      <c r="S4453" s="35" t="str">
        <f>IF(Data!X4450=TRUE(), "Yes", "No")</f>
        <v>Yes</v>
      </c>
      <c r="T4453" s="40" t="e">
        <f>#REF!</f>
        <v>#REF!</v>
      </c>
    </row>
    <row r="4454" spans="1:20" x14ac:dyDescent="0.3">
      <c r="A4454" s="35" t="str">
        <f>Data!A4451</f>
        <v>NISSAN LEAF 299-1018</v>
      </c>
      <c r="B4454" s="36">
        <f t="shared" si="69"/>
        <v>46087.428842592592</v>
      </c>
      <c r="C4454" s="37" t="str">
        <f>IF(Data!J4451="GpsRecord", CONCATENATE($U$3,": ",Data!M4451,", ",Data!L4451), CONCATENATE(Data!AB4451, " ", Data!AH4451))</f>
        <v>Ubicación: 9.91246, -84.67207</v>
      </c>
      <c r="D4454" s="38" t="str">
        <f>IF(Data!O4451=TRUE(), "Yes", "No")</f>
        <v>Yes</v>
      </c>
      <c r="E4454" s="38" t="str">
        <f>IF(Data!J4451="EngineStatusRecord","Engine",IF(Data!J4451="GpsRecord", "GPS", IF(Data!J4451="EngineFaultRecord", "Fault", IF(Data!J4451="DriverChange","Driver",IF(Data!J4451="CustomRecord","Custom","Debug")))))</f>
        <v>GPS</v>
      </c>
      <c r="F4454" s="39" t="str">
        <f>IF(Data!Y4451=TRUE(), "Yes", "No")</f>
        <v>Yes</v>
      </c>
      <c r="G4454" s="40">
        <f>Data!AK4451</f>
        <v>0</v>
      </c>
      <c r="H4454" s="35">
        <f>Data!AB4451</f>
        <v>0</v>
      </c>
      <c r="I4454" s="35">
        <f>Data!AD4451</f>
        <v>0</v>
      </c>
      <c r="J4454" s="35">
        <f>Data!AF4451</f>
        <v>0</v>
      </c>
      <c r="K4454" s="35" t="str">
        <f>CONCATENATE(Data!AH4451, " ", Data!AI4451)</f>
        <v xml:space="preserve"> </v>
      </c>
      <c r="L4454" s="35" t="str">
        <f>Data!C4451</f>
        <v>Vehicle, Battery Electric Vehicle</v>
      </c>
      <c r="M4454" s="35">
        <f>Data!H4451</f>
        <v>0</v>
      </c>
      <c r="N4454" s="41">
        <f>Data!I4451</f>
        <v>46087.428842592592</v>
      </c>
      <c r="O4454" s="35">
        <f>Data!L4451</f>
        <v>-84.672070000000005</v>
      </c>
      <c r="P4454" s="35">
        <f>Data!M4451</f>
        <v>9.9124599999999994</v>
      </c>
      <c r="Q4454" s="35" t="str">
        <f>IF(Data!N4451=0,"",Data!N4451)</f>
        <v>CurveBased</v>
      </c>
      <c r="R4454" s="35">
        <f>Data!K4451</f>
        <v>53</v>
      </c>
      <c r="S4454" s="35" t="str">
        <f>IF(Data!X4451=TRUE(), "Yes", "No")</f>
        <v>Yes</v>
      </c>
      <c r="T4454" s="40" t="e">
        <f>#REF!</f>
        <v>#REF!</v>
      </c>
    </row>
    <row r="4455" spans="1:20" x14ac:dyDescent="0.3">
      <c r="A4455" s="35" t="str">
        <f>Data!A4452</f>
        <v>NISSAN LEAF 299-1018</v>
      </c>
      <c r="B4455" s="36">
        <f t="shared" si="69"/>
        <v>46087.428865787035</v>
      </c>
      <c r="C4455" s="37" t="str">
        <f>IF(Data!J4452="GpsRecord", CONCATENATE($U$3,": ",Data!M4452,", ",Data!L4452), CONCATENATE(Data!AB4452, " ", Data!AH4452))</f>
        <v>Velocidad del motor en carretera 56</v>
      </c>
      <c r="D4455" s="38" t="str">
        <f>IF(Data!O4452=TRUE(), "Yes", "No")</f>
        <v>No</v>
      </c>
      <c r="E4455" s="38" t="str">
        <f>IF(Data!J4452="EngineStatusRecord","Engine",IF(Data!J4452="GpsRecord", "GPS", IF(Data!J4452="EngineFaultRecord", "Fault", IF(Data!J4452="DriverChange","Driver",IF(Data!J4452="CustomRecord","Custom","Debug")))))</f>
        <v>Engine</v>
      </c>
      <c r="F4455" s="39" t="str">
        <f>IF(Data!Y4452=TRUE(), "Yes", "No")</f>
        <v>No</v>
      </c>
      <c r="G4455" s="40">
        <f>Data!AK4452</f>
        <v>0</v>
      </c>
      <c r="H4455" s="35" t="str">
        <f>Data!AB4452</f>
        <v>Velocidad del motor en carretera</v>
      </c>
      <c r="I4455" s="35">
        <f>Data!AD4452</f>
        <v>0</v>
      </c>
      <c r="J4455" s="35">
        <f>Data!AF4452</f>
        <v>0</v>
      </c>
      <c r="K4455" s="35" t="str">
        <f>CONCATENATE(Data!AH4452, " ", Data!AI4452)</f>
        <v>56 km/h</v>
      </c>
      <c r="L4455" s="35" t="str">
        <f>Data!C4452</f>
        <v>Vehicle, Battery Electric Vehicle</v>
      </c>
      <c r="M4455" s="35">
        <f>Data!H4452</f>
        <v>0</v>
      </c>
      <c r="N4455" s="41">
        <f>Data!I4452</f>
        <v>46087.428865787035</v>
      </c>
      <c r="O4455" s="35">
        <f>Data!L4452</f>
        <v>0</v>
      </c>
      <c r="P4455" s="35">
        <f>Data!M4452</f>
        <v>0</v>
      </c>
      <c r="Q4455" s="35" t="str">
        <f>IF(Data!N4452=0,"",Data!N4452)</f>
        <v/>
      </c>
      <c r="R4455" s="35">
        <f>Data!K4452</f>
        <v>0</v>
      </c>
      <c r="S4455" s="35" t="str">
        <f>IF(Data!X4452=TRUE(), "Yes", "No")</f>
        <v>No</v>
      </c>
      <c r="T4455" s="40" t="e">
        <f>#REF!</f>
        <v>#REF!</v>
      </c>
    </row>
    <row r="4456" spans="1:20" x14ac:dyDescent="0.3">
      <c r="A4456" s="35" t="str">
        <f>Data!A4453</f>
        <v>NISSAN LEAF 299-1018</v>
      </c>
      <c r="B4456" s="36">
        <f t="shared" si="69"/>
        <v>46087.428886724534</v>
      </c>
      <c r="C4456" s="37" t="str">
        <f>IF(Data!J4453="GpsRecord", CONCATENATE($U$3,": ",Data!M4453,", ",Data!L4453), CONCATENATE(Data!AB4453, " ", Data!AH4453))</f>
        <v>Energía de la batería del vehículo eléctrico 39656</v>
      </c>
      <c r="D4456" s="38" t="str">
        <f>IF(Data!O4453=TRUE(), "Yes", "No")</f>
        <v>No</v>
      </c>
      <c r="E4456" s="38" t="str">
        <f>IF(Data!J4453="EngineStatusRecord","Engine",IF(Data!J4453="GpsRecord", "GPS", IF(Data!J4453="EngineFaultRecord", "Fault", IF(Data!J4453="DriverChange","Driver",IF(Data!J4453="CustomRecord","Custom","Debug")))))</f>
        <v>Engine</v>
      </c>
      <c r="F4456" s="39" t="str">
        <f>IF(Data!Y4453=TRUE(), "Yes", "No")</f>
        <v>No</v>
      </c>
      <c r="G4456" s="40">
        <f>Data!AK4453</f>
        <v>0</v>
      </c>
      <c r="H4456" s="35" t="str">
        <f>Data!AB4453</f>
        <v>Energía de la batería del vehículo eléctrico</v>
      </c>
      <c r="I4456" s="35">
        <f>Data!AD4453</f>
        <v>0</v>
      </c>
      <c r="J4456" s="35">
        <f>Data!AF4453</f>
        <v>0</v>
      </c>
      <c r="K4456" s="35" t="str">
        <f>CONCATENATE(Data!AH4453, " ", Data!AI4453)</f>
        <v>39656 W</v>
      </c>
      <c r="L4456" s="35" t="str">
        <f>Data!C4453</f>
        <v>Vehicle, Battery Electric Vehicle</v>
      </c>
      <c r="M4456" s="35">
        <f>Data!H4453</f>
        <v>0</v>
      </c>
      <c r="N4456" s="41">
        <f>Data!I4453</f>
        <v>46087.428886724534</v>
      </c>
      <c r="O4456" s="35">
        <f>Data!L4453</f>
        <v>0</v>
      </c>
      <c r="P4456" s="35">
        <f>Data!M4453</f>
        <v>0</v>
      </c>
      <c r="Q4456" s="35" t="str">
        <f>IF(Data!N4453=0,"",Data!N4453)</f>
        <v/>
      </c>
      <c r="R4456" s="35">
        <f>Data!K4453</f>
        <v>0</v>
      </c>
      <c r="S4456" s="35" t="str">
        <f>IF(Data!X4453=TRUE(), "Yes", "No")</f>
        <v>No</v>
      </c>
      <c r="T4456" s="40" t="e">
        <f>#REF!</f>
        <v>#REF!</v>
      </c>
    </row>
    <row r="4457" spans="1:20" x14ac:dyDescent="0.3">
      <c r="A4457" s="35" t="str">
        <f>Data!A4454</f>
        <v>NISSAN LEAF 299-1018</v>
      </c>
      <c r="B4457" s="36">
        <f t="shared" si="69"/>
        <v>46087.428900462961</v>
      </c>
      <c r="C4457" s="37" t="str">
        <f>IF(Data!J4454="GpsRecord", CONCATENATE($U$3,": ",Data!M4454,", ",Data!L4454), CONCATENATE(Data!AB4454, " ", Data!AH4454))</f>
        <v>Ubicación: 9.91297, -84.67255</v>
      </c>
      <c r="D4457" s="38" t="str">
        <f>IF(Data!O4454=TRUE(), "Yes", "No")</f>
        <v>Yes</v>
      </c>
      <c r="E4457" s="38" t="str">
        <f>IF(Data!J4454="EngineStatusRecord","Engine",IF(Data!J4454="GpsRecord", "GPS", IF(Data!J4454="EngineFaultRecord", "Fault", IF(Data!J4454="DriverChange","Driver",IF(Data!J4454="CustomRecord","Custom","Debug")))))</f>
        <v>GPS</v>
      </c>
      <c r="F4457" s="39" t="str">
        <f>IF(Data!Y4454=TRUE(), "Yes", "No")</f>
        <v>Yes</v>
      </c>
      <c r="G4457" s="40">
        <f>Data!AK4454</f>
        <v>0</v>
      </c>
      <c r="H4457" s="35">
        <f>Data!AB4454</f>
        <v>0</v>
      </c>
      <c r="I4457" s="35">
        <f>Data!AD4454</f>
        <v>0</v>
      </c>
      <c r="J4457" s="35">
        <f>Data!AF4454</f>
        <v>0</v>
      </c>
      <c r="K4457" s="35" t="str">
        <f>CONCATENATE(Data!AH4454, " ", Data!AI4454)</f>
        <v xml:space="preserve"> </v>
      </c>
      <c r="L4457" s="35" t="str">
        <f>Data!C4454</f>
        <v>Vehicle, Battery Electric Vehicle</v>
      </c>
      <c r="M4457" s="35">
        <f>Data!H4454</f>
        <v>0</v>
      </c>
      <c r="N4457" s="41">
        <f>Data!I4454</f>
        <v>46087.428900462961</v>
      </c>
      <c r="O4457" s="35">
        <f>Data!L4454</f>
        <v>-84.672550000000001</v>
      </c>
      <c r="P4457" s="35">
        <f>Data!M4454</f>
        <v>9.9129699999999996</v>
      </c>
      <c r="Q4457" s="35" t="str">
        <f>IF(Data!N4454=0,"",Data!N4454)</f>
        <v>CurveSpeedEstimateError</v>
      </c>
      <c r="R4457" s="35">
        <f>Data!K4454</f>
        <v>61</v>
      </c>
      <c r="S4457" s="35" t="str">
        <f>IF(Data!X4454=TRUE(), "Yes", "No")</f>
        <v>Yes</v>
      </c>
      <c r="T4457" s="40" t="e">
        <f>#REF!</f>
        <v>#REF!</v>
      </c>
    </row>
    <row r="4458" spans="1:20" x14ac:dyDescent="0.3">
      <c r="A4458" s="35" t="str">
        <f>Data!A4455</f>
        <v>NISSAN LEAF 299-1018</v>
      </c>
      <c r="B4458" s="36">
        <f t="shared" si="69"/>
        <v>46087.428923611114</v>
      </c>
      <c r="C4458" s="37" t="str">
        <f>IF(Data!J4455="GpsRecord", CONCATENATE($U$3,": ",Data!M4455,", ",Data!L4455), CONCATENATE(Data!AB4455, " ", Data!AH4455))</f>
        <v>Velocidad del motor en carretera 70</v>
      </c>
      <c r="D4458" s="38" t="str">
        <f>IF(Data!O4455=TRUE(), "Yes", "No")</f>
        <v>No</v>
      </c>
      <c r="E4458" s="38" t="str">
        <f>IF(Data!J4455="EngineStatusRecord","Engine",IF(Data!J4455="GpsRecord", "GPS", IF(Data!J4455="EngineFaultRecord", "Fault", IF(Data!J4455="DriverChange","Driver",IF(Data!J4455="CustomRecord","Custom","Debug")))))</f>
        <v>Engine</v>
      </c>
      <c r="F4458" s="39" t="str">
        <f>IF(Data!Y4455=TRUE(), "Yes", "No")</f>
        <v>No</v>
      </c>
      <c r="G4458" s="40">
        <f>Data!AK4455</f>
        <v>0</v>
      </c>
      <c r="H4458" s="35" t="str">
        <f>Data!AB4455</f>
        <v>Velocidad del motor en carretera</v>
      </c>
      <c r="I4458" s="35">
        <f>Data!AD4455</f>
        <v>0</v>
      </c>
      <c r="J4458" s="35">
        <f>Data!AF4455</f>
        <v>0</v>
      </c>
      <c r="K4458" s="35" t="str">
        <f>CONCATENATE(Data!AH4455, " ", Data!AI4455)</f>
        <v>70 km/h</v>
      </c>
      <c r="L4458" s="35" t="str">
        <f>Data!C4455</f>
        <v>Vehicle, Battery Electric Vehicle</v>
      </c>
      <c r="M4458" s="35">
        <f>Data!H4455</f>
        <v>0</v>
      </c>
      <c r="N4458" s="41">
        <f>Data!I4455</f>
        <v>46087.428923611114</v>
      </c>
      <c r="O4458" s="35">
        <f>Data!L4455</f>
        <v>0</v>
      </c>
      <c r="P4458" s="35">
        <f>Data!M4455</f>
        <v>0</v>
      </c>
      <c r="Q4458" s="35" t="str">
        <f>IF(Data!N4455=0,"",Data!N4455)</f>
        <v/>
      </c>
      <c r="R4458" s="35">
        <f>Data!K4455</f>
        <v>0</v>
      </c>
      <c r="S4458" s="35" t="str">
        <f>IF(Data!X4455=TRUE(), "Yes", "No")</f>
        <v>No</v>
      </c>
      <c r="T4458" s="40" t="e">
        <f>#REF!</f>
        <v>#REF!</v>
      </c>
    </row>
    <row r="4459" spans="1:20" x14ac:dyDescent="0.3">
      <c r="A4459" s="35" t="str">
        <f>Data!A4456</f>
        <v>NISSAN LEAF 299-1018</v>
      </c>
      <c r="B4459" s="36">
        <f t="shared" si="69"/>
        <v>46087.428935185184</v>
      </c>
      <c r="C4459" s="37" t="str">
        <f>IF(Data!J4456="GpsRecord", CONCATENATE($U$3,": ",Data!M4456,", ",Data!L4456), CONCATENATE(Data!AB4456, " ", Data!AH4456))</f>
        <v>Ubicación: 9.91326, -84.67297</v>
      </c>
      <c r="D4459" s="38" t="str">
        <f>IF(Data!O4456=TRUE(), "Yes", "No")</f>
        <v>Yes</v>
      </c>
      <c r="E4459" s="38" t="str">
        <f>IF(Data!J4456="EngineStatusRecord","Engine",IF(Data!J4456="GpsRecord", "GPS", IF(Data!J4456="EngineFaultRecord", "Fault", IF(Data!J4456="DriverChange","Driver",IF(Data!J4456="CustomRecord","Custom","Debug")))))</f>
        <v>GPS</v>
      </c>
      <c r="F4459" s="39" t="str">
        <f>IF(Data!Y4456=TRUE(), "Yes", "No")</f>
        <v>Yes</v>
      </c>
      <c r="G4459" s="40">
        <f>Data!AK4456</f>
        <v>0</v>
      </c>
      <c r="H4459" s="35">
        <f>Data!AB4456</f>
        <v>0</v>
      </c>
      <c r="I4459" s="35">
        <f>Data!AD4456</f>
        <v>0</v>
      </c>
      <c r="J4459" s="35">
        <f>Data!AF4456</f>
        <v>0</v>
      </c>
      <c r="K4459" s="35" t="str">
        <f>CONCATENATE(Data!AH4456, " ", Data!AI4456)</f>
        <v xml:space="preserve"> </v>
      </c>
      <c r="L4459" s="35" t="str">
        <f>Data!C4456</f>
        <v>Vehicle, Battery Electric Vehicle</v>
      </c>
      <c r="M4459" s="35">
        <f>Data!H4456</f>
        <v>0</v>
      </c>
      <c r="N4459" s="41">
        <f>Data!I4456</f>
        <v>46087.428935185184</v>
      </c>
      <c r="O4459" s="35">
        <f>Data!L4456</f>
        <v>-84.672970000000007</v>
      </c>
      <c r="P4459" s="35">
        <f>Data!M4456</f>
        <v>9.9132599999999993</v>
      </c>
      <c r="Q4459" s="35" t="str">
        <f>IF(Data!N4456=0,"",Data!N4456)</f>
        <v>CurveSpeed</v>
      </c>
      <c r="R4459" s="35">
        <f>Data!K4456</f>
        <v>70</v>
      </c>
      <c r="S4459" s="35" t="str">
        <f>IF(Data!X4456=TRUE(), "Yes", "No")</f>
        <v>Yes</v>
      </c>
      <c r="T4459" s="40" t="e">
        <f>#REF!</f>
        <v>#REF!</v>
      </c>
    </row>
    <row r="4460" spans="1:20" x14ac:dyDescent="0.3">
      <c r="A4460" s="35" t="str">
        <f>Data!A4457</f>
        <v>NISSAN LEAF 299-1018</v>
      </c>
      <c r="B4460" s="36">
        <f t="shared" si="69"/>
        <v>46087.428956388889</v>
      </c>
      <c r="C4460" s="37" t="str">
        <f>IF(Data!J4457="GpsRecord", CONCATENATE($U$3,": ",Data!M4457,", ",Data!L4457), CONCATENATE(Data!AB4457, " ", Data!AH4457))</f>
        <v>Energía de la batería del vehículo eléctrico -3866</v>
      </c>
      <c r="D4460" s="38" t="str">
        <f>IF(Data!O4457=TRUE(), "Yes", "No")</f>
        <v>No</v>
      </c>
      <c r="E4460" s="38" t="str">
        <f>IF(Data!J4457="EngineStatusRecord","Engine",IF(Data!J4457="GpsRecord", "GPS", IF(Data!J4457="EngineFaultRecord", "Fault", IF(Data!J4457="DriverChange","Driver",IF(Data!J4457="CustomRecord","Custom","Debug")))))</f>
        <v>Engine</v>
      </c>
      <c r="F4460" s="39" t="str">
        <f>IF(Data!Y4457=TRUE(), "Yes", "No")</f>
        <v>No</v>
      </c>
      <c r="G4460" s="40">
        <f>Data!AK4457</f>
        <v>0</v>
      </c>
      <c r="H4460" s="35" t="str">
        <f>Data!AB4457</f>
        <v>Energía de la batería del vehículo eléctrico</v>
      </c>
      <c r="I4460" s="35">
        <f>Data!AD4457</f>
        <v>0</v>
      </c>
      <c r="J4460" s="35">
        <f>Data!AF4457</f>
        <v>0</v>
      </c>
      <c r="K4460" s="35" t="str">
        <f>CONCATENATE(Data!AH4457, " ", Data!AI4457)</f>
        <v>-3866 W</v>
      </c>
      <c r="L4460" s="35" t="str">
        <f>Data!C4457</f>
        <v>Vehicle, Battery Electric Vehicle</v>
      </c>
      <c r="M4460" s="35">
        <f>Data!H4457</f>
        <v>0</v>
      </c>
      <c r="N4460" s="41">
        <f>Data!I4457</f>
        <v>46087.428956388889</v>
      </c>
      <c r="O4460" s="35">
        <f>Data!L4457</f>
        <v>0</v>
      </c>
      <c r="P4460" s="35">
        <f>Data!M4457</f>
        <v>0</v>
      </c>
      <c r="Q4460" s="35" t="str">
        <f>IF(Data!N4457=0,"",Data!N4457)</f>
        <v/>
      </c>
      <c r="R4460" s="35">
        <f>Data!K4457</f>
        <v>0</v>
      </c>
      <c r="S4460" s="35" t="str">
        <f>IF(Data!X4457=TRUE(), "Yes", "No")</f>
        <v>No</v>
      </c>
      <c r="T4460" s="40" t="e">
        <f>#REF!</f>
        <v>#REF!</v>
      </c>
    </row>
    <row r="4461" spans="1:20" x14ac:dyDescent="0.3">
      <c r="A4461" s="35" t="str">
        <f>Data!A4458</f>
        <v>NISSAN LEAF 299-1018</v>
      </c>
      <c r="B4461" s="36">
        <f t="shared" si="69"/>
        <v>46087.428957118056</v>
      </c>
      <c r="C4461" s="37" t="str">
        <f>IF(Data!J4458="GpsRecord", CONCATENATE($U$3,": ",Data!M4458,", ",Data!L4458), CONCATENATE(Data!AB4458, " ", Data!AH4458))</f>
        <v>Estado de carga genérico 55.245</v>
      </c>
      <c r="D4461" s="38" t="str">
        <f>IF(Data!O4458=TRUE(), "Yes", "No")</f>
        <v>No</v>
      </c>
      <c r="E4461" s="38" t="str">
        <f>IF(Data!J4458="EngineStatusRecord","Engine",IF(Data!J4458="GpsRecord", "GPS", IF(Data!J4458="EngineFaultRecord", "Fault", IF(Data!J4458="DriverChange","Driver",IF(Data!J4458="CustomRecord","Custom","Debug")))))</f>
        <v>Engine</v>
      </c>
      <c r="F4461" s="39" t="str">
        <f>IF(Data!Y4458=TRUE(), "Yes", "No")</f>
        <v>No</v>
      </c>
      <c r="G4461" s="40">
        <f>Data!AK4458</f>
        <v>0</v>
      </c>
      <c r="H4461" s="35" t="str">
        <f>Data!AB4458</f>
        <v>Estado de carga genérico</v>
      </c>
      <c r="I4461" s="35">
        <f>Data!AD4458</f>
        <v>0</v>
      </c>
      <c r="J4461" s="35">
        <f>Data!AF4458</f>
        <v>0</v>
      </c>
      <c r="K4461" s="35" t="str">
        <f>CONCATENATE(Data!AH4458, " ", Data!AI4458)</f>
        <v>55.245 %</v>
      </c>
      <c r="L4461" s="35" t="str">
        <f>Data!C4458</f>
        <v>Vehicle, Battery Electric Vehicle</v>
      </c>
      <c r="M4461" s="35">
        <f>Data!H4458</f>
        <v>0</v>
      </c>
      <c r="N4461" s="41">
        <f>Data!I4458</f>
        <v>46087.428957118056</v>
      </c>
      <c r="O4461" s="35">
        <f>Data!L4458</f>
        <v>0</v>
      </c>
      <c r="P4461" s="35">
        <f>Data!M4458</f>
        <v>0</v>
      </c>
      <c r="Q4461" s="35" t="str">
        <f>IF(Data!N4458=0,"",Data!N4458)</f>
        <v/>
      </c>
      <c r="R4461" s="35">
        <f>Data!K4458</f>
        <v>0</v>
      </c>
      <c r="S4461" s="35" t="str">
        <f>IF(Data!X4458=TRUE(), "Yes", "No")</f>
        <v>No</v>
      </c>
      <c r="T4461" s="40" t="e">
        <f>#REF!</f>
        <v>#REF!</v>
      </c>
    </row>
    <row r="4462" spans="1:20" x14ac:dyDescent="0.3">
      <c r="A4462" s="35" t="str">
        <f>Data!A4459</f>
        <v>NISSAN LEAF 299-1018</v>
      </c>
      <c r="B4462" s="36">
        <f t="shared" si="69"/>
        <v>46087.428969907407</v>
      </c>
      <c r="C4462" s="37" t="str">
        <f>IF(Data!J4459="GpsRecord", CONCATENATE($U$3,": ",Data!M4459,", ",Data!L4459), CONCATENATE(Data!AB4459, " ", Data!AH4459))</f>
        <v>Ubicación: 9.91347, -84.67345</v>
      </c>
      <c r="D4462" s="38" t="str">
        <f>IF(Data!O4459=TRUE(), "Yes", "No")</f>
        <v>Yes</v>
      </c>
      <c r="E4462" s="38" t="str">
        <f>IF(Data!J4459="EngineStatusRecord","Engine",IF(Data!J4459="GpsRecord", "GPS", IF(Data!J4459="EngineFaultRecord", "Fault", IF(Data!J4459="DriverChange","Driver",IF(Data!J4459="CustomRecord","Custom","Debug")))))</f>
        <v>GPS</v>
      </c>
      <c r="F4462" s="39" t="str">
        <f>IF(Data!Y4459=TRUE(), "Yes", "No")</f>
        <v>Yes</v>
      </c>
      <c r="G4462" s="40">
        <f>Data!AK4459</f>
        <v>0</v>
      </c>
      <c r="H4462" s="35">
        <f>Data!AB4459</f>
        <v>0</v>
      </c>
      <c r="I4462" s="35">
        <f>Data!AD4459</f>
        <v>0</v>
      </c>
      <c r="J4462" s="35">
        <f>Data!AF4459</f>
        <v>0</v>
      </c>
      <c r="K4462" s="35" t="str">
        <f>CONCATENATE(Data!AH4459, " ", Data!AI4459)</f>
        <v xml:space="preserve"> </v>
      </c>
      <c r="L4462" s="35" t="str">
        <f>Data!C4459</f>
        <v>Vehicle, Battery Electric Vehicle</v>
      </c>
      <c r="M4462" s="35">
        <f>Data!H4459</f>
        <v>0</v>
      </c>
      <c r="N4462" s="41">
        <f>Data!I4459</f>
        <v>46087.428969907407</v>
      </c>
      <c r="O4462" s="35">
        <f>Data!L4459</f>
        <v>-84.673450000000003</v>
      </c>
      <c r="P4462" s="35">
        <f>Data!M4459</f>
        <v>9.9134700000000002</v>
      </c>
      <c r="Q4462" s="35" t="str">
        <f>IF(Data!N4459=0,"",Data!N4459)</f>
        <v>CurvePositionEstimateError</v>
      </c>
      <c r="R4462" s="35">
        <f>Data!K4459</f>
        <v>70</v>
      </c>
      <c r="S4462" s="35" t="str">
        <f>IF(Data!X4459=TRUE(), "Yes", "No")</f>
        <v>Yes</v>
      </c>
      <c r="T4462" s="40" t="e">
        <f>#REF!</f>
        <v>#REF!</v>
      </c>
    </row>
    <row r="4463" spans="1:20" x14ac:dyDescent="0.3">
      <c r="A4463" s="35" t="str">
        <f>Data!A4460</f>
        <v>NISSAN LEAF 299-1018</v>
      </c>
      <c r="B4463" s="36">
        <f t="shared" si="69"/>
        <v>46087.428991111112</v>
      </c>
      <c r="C4463" s="37" t="str">
        <f>IF(Data!J4460="GpsRecord", CONCATENATE($U$3,": ",Data!M4460,", ",Data!L4460), CONCATENATE(Data!AB4460, " ", Data!AH4460))</f>
        <v>Energía de la batería del vehículo eléctrico -2297</v>
      </c>
      <c r="D4463" s="38" t="str">
        <f>IF(Data!O4460=TRUE(), "Yes", "No")</f>
        <v>No</v>
      </c>
      <c r="E4463" s="38" t="str">
        <f>IF(Data!J4460="EngineStatusRecord","Engine",IF(Data!J4460="GpsRecord", "GPS", IF(Data!J4460="EngineFaultRecord", "Fault", IF(Data!J4460="DriverChange","Driver",IF(Data!J4460="CustomRecord","Custom","Debug")))))</f>
        <v>Engine</v>
      </c>
      <c r="F4463" s="39" t="str">
        <f>IF(Data!Y4460=TRUE(), "Yes", "No")</f>
        <v>No</v>
      </c>
      <c r="G4463" s="40">
        <f>Data!AK4460</f>
        <v>0</v>
      </c>
      <c r="H4463" s="35" t="str">
        <f>Data!AB4460</f>
        <v>Energía de la batería del vehículo eléctrico</v>
      </c>
      <c r="I4463" s="35">
        <f>Data!AD4460</f>
        <v>0</v>
      </c>
      <c r="J4463" s="35">
        <f>Data!AF4460</f>
        <v>0</v>
      </c>
      <c r="K4463" s="35" t="str">
        <f>CONCATENATE(Data!AH4460, " ", Data!AI4460)</f>
        <v>-2297 W</v>
      </c>
      <c r="L4463" s="35" t="str">
        <f>Data!C4460</f>
        <v>Vehicle, Battery Electric Vehicle</v>
      </c>
      <c r="M4463" s="35">
        <f>Data!H4460</f>
        <v>0</v>
      </c>
      <c r="N4463" s="41">
        <f>Data!I4460</f>
        <v>46087.428991111112</v>
      </c>
      <c r="O4463" s="35">
        <f>Data!L4460</f>
        <v>0</v>
      </c>
      <c r="P4463" s="35">
        <f>Data!M4460</f>
        <v>0</v>
      </c>
      <c r="Q4463" s="35" t="str">
        <f>IF(Data!N4460=0,"",Data!N4460)</f>
        <v/>
      </c>
      <c r="R4463" s="35">
        <f>Data!K4460</f>
        <v>0</v>
      </c>
      <c r="S4463" s="35" t="str">
        <f>IF(Data!X4460=TRUE(), "Yes", "No")</f>
        <v>No</v>
      </c>
      <c r="T4463" s="40" t="e">
        <f>#REF!</f>
        <v>#REF!</v>
      </c>
    </row>
    <row r="4464" spans="1:20" x14ac:dyDescent="0.3">
      <c r="A4464" s="35" t="str">
        <f>Data!A4461</f>
        <v>NISSAN LEAF 299-1018</v>
      </c>
      <c r="B4464" s="36">
        <f t="shared" si="69"/>
        <v>46087.428992650464</v>
      </c>
      <c r="C4464" s="37" t="str">
        <f>IF(Data!J4461="GpsRecord", CONCATENATE($U$3,": ",Data!M4461,", ",Data!L4461), CONCATENATE(Data!AB4461, " ", Data!AH4461))</f>
        <v>Odómetro 15989</v>
      </c>
      <c r="D4464" s="38" t="str">
        <f>IF(Data!O4461=TRUE(), "Yes", "No")</f>
        <v>No</v>
      </c>
      <c r="E4464" s="38" t="str">
        <f>IF(Data!J4461="EngineStatusRecord","Engine",IF(Data!J4461="GpsRecord", "GPS", IF(Data!J4461="EngineFaultRecord", "Fault", IF(Data!J4461="DriverChange","Driver",IF(Data!J4461="CustomRecord","Custom","Debug")))))</f>
        <v>Engine</v>
      </c>
      <c r="F4464" s="39" t="str">
        <f>IF(Data!Y4461=TRUE(), "Yes", "No")</f>
        <v>No</v>
      </c>
      <c r="G4464" s="40">
        <f>Data!AK4461</f>
        <v>0</v>
      </c>
      <c r="H4464" s="35" t="str">
        <f>Data!AB4461</f>
        <v>Odómetro</v>
      </c>
      <c r="I4464" s="35">
        <f>Data!AD4461</f>
        <v>0</v>
      </c>
      <c r="J4464" s="35">
        <f>Data!AF4461</f>
        <v>0</v>
      </c>
      <c r="K4464" s="35" t="str">
        <f>CONCATENATE(Data!AH4461, " ", Data!AI4461)</f>
        <v>15989 km</v>
      </c>
      <c r="L4464" s="35" t="str">
        <f>Data!C4461</f>
        <v>Vehicle, Battery Electric Vehicle</v>
      </c>
      <c r="M4464" s="35">
        <f>Data!H4461</f>
        <v>0</v>
      </c>
      <c r="N4464" s="41">
        <f>Data!I4461</f>
        <v>46087.428992650464</v>
      </c>
      <c r="O4464" s="35">
        <f>Data!L4461</f>
        <v>0</v>
      </c>
      <c r="P4464" s="35">
        <f>Data!M4461</f>
        <v>0</v>
      </c>
      <c r="Q4464" s="35" t="str">
        <f>IF(Data!N4461=0,"",Data!N4461)</f>
        <v/>
      </c>
      <c r="R4464" s="35">
        <f>Data!K4461</f>
        <v>0</v>
      </c>
      <c r="S4464" s="35" t="str">
        <f>IF(Data!X4461=TRUE(), "Yes", "No")</f>
        <v>No</v>
      </c>
      <c r="T4464" s="40" t="e">
        <f>#REF!</f>
        <v>#REF!</v>
      </c>
    </row>
    <row r="4465" spans="1:20" x14ac:dyDescent="0.3">
      <c r="A4465" s="35" t="str">
        <f>Data!A4462</f>
        <v>NISSAN LEAF 299-1018</v>
      </c>
      <c r="B4465" s="36">
        <f t="shared" si="69"/>
        <v>46087.428992650464</v>
      </c>
      <c r="C4465" s="37" t="str">
        <f>IF(Data!J4462="GpsRecord", CONCATENATE($U$3,": ",Data!M4462,", ",Data!L4462), CONCATENATE(Data!AB4462, " ", Data!AH4462))</f>
        <v>Odómetro sin procesar 15989</v>
      </c>
      <c r="D4465" s="38" t="str">
        <f>IF(Data!O4462=TRUE(), "Yes", "No")</f>
        <v>No</v>
      </c>
      <c r="E4465" s="38" t="str">
        <f>IF(Data!J4462="EngineStatusRecord","Engine",IF(Data!J4462="GpsRecord", "GPS", IF(Data!J4462="EngineFaultRecord", "Fault", IF(Data!J4462="DriverChange","Driver",IF(Data!J4462="CustomRecord","Custom","Debug")))))</f>
        <v>Engine</v>
      </c>
      <c r="F4465" s="39" t="str">
        <f>IF(Data!Y4462=TRUE(), "Yes", "No")</f>
        <v>No</v>
      </c>
      <c r="G4465" s="40">
        <f>Data!AK4462</f>
        <v>0</v>
      </c>
      <c r="H4465" s="35" t="str">
        <f>Data!AB4462</f>
        <v>Odómetro sin procesar</v>
      </c>
      <c r="I4465" s="35">
        <f>Data!AD4462</f>
        <v>0</v>
      </c>
      <c r="J4465" s="35">
        <f>Data!AF4462</f>
        <v>0</v>
      </c>
      <c r="K4465" s="35" t="str">
        <f>CONCATENATE(Data!AH4462, " ", Data!AI4462)</f>
        <v>15989 km</v>
      </c>
      <c r="L4465" s="35" t="str">
        <f>Data!C4462</f>
        <v>Vehicle, Battery Electric Vehicle</v>
      </c>
      <c r="M4465" s="35">
        <f>Data!H4462</f>
        <v>0</v>
      </c>
      <c r="N4465" s="41">
        <f>Data!I4462</f>
        <v>46087.428992650464</v>
      </c>
      <c r="O4465" s="35">
        <f>Data!L4462</f>
        <v>0</v>
      </c>
      <c r="P4465" s="35">
        <f>Data!M4462</f>
        <v>0</v>
      </c>
      <c r="Q4465" s="35" t="str">
        <f>IF(Data!N4462=0,"",Data!N4462)</f>
        <v/>
      </c>
      <c r="R4465" s="35">
        <f>Data!K4462</f>
        <v>0</v>
      </c>
      <c r="S4465" s="35" t="str">
        <f>IF(Data!X4462=TRUE(), "Yes", "No")</f>
        <v>No</v>
      </c>
      <c r="T4465" s="40" t="e">
        <f>#REF!</f>
        <v>#REF!</v>
      </c>
    </row>
    <row r="4466" spans="1:20" x14ac:dyDescent="0.3">
      <c r="A4466" s="35" t="str">
        <f>Data!A4463</f>
        <v>NISSAN LEAF 299-1018</v>
      </c>
      <c r="B4466" s="36">
        <f t="shared" si="69"/>
        <v>46087.428993414353</v>
      </c>
      <c r="C4466" s="37" t="str">
        <f>IF(Data!J4463="GpsRecord", CONCATENATE($U$3,": ",Data!M4463,", ",Data!L4463), CONCATENATE(Data!AB4463, " ", Data!AH4463))</f>
        <v>Velocidad del motor en carretera 69</v>
      </c>
      <c r="D4466" s="38" t="str">
        <f>IF(Data!O4463=TRUE(), "Yes", "No")</f>
        <v>No</v>
      </c>
      <c r="E4466" s="38" t="str">
        <f>IF(Data!J4463="EngineStatusRecord","Engine",IF(Data!J4463="GpsRecord", "GPS", IF(Data!J4463="EngineFaultRecord", "Fault", IF(Data!J4463="DriverChange","Driver",IF(Data!J4463="CustomRecord","Custom","Debug")))))</f>
        <v>Engine</v>
      </c>
      <c r="F4466" s="39" t="str">
        <f>IF(Data!Y4463=TRUE(), "Yes", "No")</f>
        <v>No</v>
      </c>
      <c r="G4466" s="40">
        <f>Data!AK4463</f>
        <v>0</v>
      </c>
      <c r="H4466" s="35" t="str">
        <f>Data!AB4463</f>
        <v>Velocidad del motor en carretera</v>
      </c>
      <c r="I4466" s="35">
        <f>Data!AD4463</f>
        <v>0</v>
      </c>
      <c r="J4466" s="35">
        <f>Data!AF4463</f>
        <v>0</v>
      </c>
      <c r="K4466" s="35" t="str">
        <f>CONCATENATE(Data!AH4463, " ", Data!AI4463)</f>
        <v>69 km/h</v>
      </c>
      <c r="L4466" s="35" t="str">
        <f>Data!C4463</f>
        <v>Vehicle, Battery Electric Vehicle</v>
      </c>
      <c r="M4466" s="35">
        <f>Data!H4463</f>
        <v>0</v>
      </c>
      <c r="N4466" s="41">
        <f>Data!I4463</f>
        <v>46087.428993414353</v>
      </c>
      <c r="O4466" s="35">
        <f>Data!L4463</f>
        <v>0</v>
      </c>
      <c r="P4466" s="35">
        <f>Data!M4463</f>
        <v>0</v>
      </c>
      <c r="Q4466" s="35" t="str">
        <f>IF(Data!N4463=0,"",Data!N4463)</f>
        <v/>
      </c>
      <c r="R4466" s="35">
        <f>Data!K4463</f>
        <v>0</v>
      </c>
      <c r="S4466" s="35" t="str">
        <f>IF(Data!X4463=TRUE(), "Yes", "No")</f>
        <v>No</v>
      </c>
      <c r="T4466" s="40" t="e">
        <f>#REF!</f>
        <v>#REF!</v>
      </c>
    </row>
    <row r="4467" spans="1:20" x14ac:dyDescent="0.3">
      <c r="A4467" s="35" t="str">
        <f>Data!A4464</f>
        <v>NISSAN LEAF 299-1018</v>
      </c>
      <c r="B4467" s="36">
        <f t="shared" si="69"/>
        <v>46087.429001053242</v>
      </c>
      <c r="C4467" s="37" t="str">
        <f>IF(Data!J4464="GpsRecord", CONCATENATE($U$3,": ",Data!M4464,", ",Data!L4464), CONCATENATE(Data!AB4464, " ", Data!AH4464))</f>
        <v>Señal de giro hacia la derecha (1. En) 1</v>
      </c>
      <c r="D4467" s="38" t="str">
        <f>IF(Data!O4464=TRUE(), "Yes", "No")</f>
        <v>No</v>
      </c>
      <c r="E4467" s="38" t="str">
        <f>IF(Data!J4464="EngineStatusRecord","Engine",IF(Data!J4464="GpsRecord", "GPS", IF(Data!J4464="EngineFaultRecord", "Fault", IF(Data!J4464="DriverChange","Driver",IF(Data!J4464="CustomRecord","Custom","Debug")))))</f>
        <v>Engine</v>
      </c>
      <c r="F4467" s="39" t="str">
        <f>IF(Data!Y4464=TRUE(), "Yes", "No")</f>
        <v>No</v>
      </c>
      <c r="G4467" s="40">
        <f>Data!AK4464</f>
        <v>0</v>
      </c>
      <c r="H4467" s="35" t="str">
        <f>Data!AB4464</f>
        <v>Señal de giro hacia la derecha (1. En)</v>
      </c>
      <c r="I4467" s="35">
        <f>Data!AD4464</f>
        <v>0</v>
      </c>
      <c r="J4467" s="35">
        <f>Data!AF4464</f>
        <v>0</v>
      </c>
      <c r="K4467" s="35" t="str">
        <f>CONCATENATE(Data!AH4464, " ", Data!AI4464)</f>
        <v>1 None</v>
      </c>
      <c r="L4467" s="35" t="str">
        <f>Data!C4464</f>
        <v>Vehicle, Battery Electric Vehicle</v>
      </c>
      <c r="M4467" s="35">
        <f>Data!H4464</f>
        <v>0</v>
      </c>
      <c r="N4467" s="41">
        <f>Data!I4464</f>
        <v>46087.429001053242</v>
      </c>
      <c r="O4467" s="35">
        <f>Data!L4464</f>
        <v>0</v>
      </c>
      <c r="P4467" s="35">
        <f>Data!M4464</f>
        <v>0</v>
      </c>
      <c r="Q4467" s="35" t="str">
        <f>IF(Data!N4464=0,"",Data!N4464)</f>
        <v/>
      </c>
      <c r="R4467" s="35">
        <f>Data!K4464</f>
        <v>0</v>
      </c>
      <c r="S4467" s="35" t="str">
        <f>IF(Data!X4464=TRUE(), "Yes", "No")</f>
        <v>No</v>
      </c>
      <c r="T4467" s="40" t="e">
        <f>#REF!</f>
        <v>#REF!</v>
      </c>
    </row>
    <row r="4468" spans="1:20" x14ac:dyDescent="0.3">
      <c r="A4468" s="35" t="str">
        <f>Data!A4465</f>
        <v>NISSAN LEAF 299-1018</v>
      </c>
      <c r="B4468" s="36">
        <f t="shared" si="69"/>
        <v>46087.42900462963</v>
      </c>
      <c r="C4468" s="37" t="str">
        <f>IF(Data!J4465="GpsRecord", CONCATENATE($U$3,": ",Data!M4465,", ",Data!L4465), CONCATENATE(Data!AB4465, " ", Data!AH4465))</f>
        <v>Ubicación: 9.91357, -84.67395</v>
      </c>
      <c r="D4468" s="38" t="str">
        <f>IF(Data!O4465=TRUE(), "Yes", "No")</f>
        <v>Yes</v>
      </c>
      <c r="E4468" s="38" t="str">
        <f>IF(Data!J4465="EngineStatusRecord","Engine",IF(Data!J4465="GpsRecord", "GPS", IF(Data!J4465="EngineFaultRecord", "Fault", IF(Data!J4465="DriverChange","Driver",IF(Data!J4465="CustomRecord","Custom","Debug")))))</f>
        <v>GPS</v>
      </c>
      <c r="F4468" s="39" t="str">
        <f>IF(Data!Y4465=TRUE(), "Yes", "No")</f>
        <v>Yes</v>
      </c>
      <c r="G4468" s="40">
        <f>Data!AK4465</f>
        <v>0</v>
      </c>
      <c r="H4468" s="35">
        <f>Data!AB4465</f>
        <v>0</v>
      </c>
      <c r="I4468" s="35">
        <f>Data!AD4465</f>
        <v>0</v>
      </c>
      <c r="J4468" s="35">
        <f>Data!AF4465</f>
        <v>0</v>
      </c>
      <c r="K4468" s="35" t="str">
        <f>CONCATENATE(Data!AH4465, " ", Data!AI4465)</f>
        <v xml:space="preserve"> </v>
      </c>
      <c r="L4468" s="35" t="str">
        <f>Data!C4465</f>
        <v>Vehicle, Battery Electric Vehicle</v>
      </c>
      <c r="M4468" s="35">
        <f>Data!H4465</f>
        <v>0</v>
      </c>
      <c r="N4468" s="41">
        <f>Data!I4465</f>
        <v>46087.42900462963</v>
      </c>
      <c r="O4468" s="35">
        <f>Data!L4465</f>
        <v>-84.673950000000005</v>
      </c>
      <c r="P4468" s="35">
        <f>Data!M4465</f>
        <v>9.91357</v>
      </c>
      <c r="Q4468" s="35" t="str">
        <f>IF(Data!N4465=0,"",Data!N4465)</f>
        <v>CurveSpeed</v>
      </c>
      <c r="R4468" s="35">
        <f>Data!K4465</f>
        <v>68</v>
      </c>
      <c r="S4468" s="35" t="str">
        <f>IF(Data!X4465=TRUE(), "Yes", "No")</f>
        <v>Yes</v>
      </c>
      <c r="T4468" s="40" t="e">
        <f>#REF!</f>
        <v>#REF!</v>
      </c>
    </row>
    <row r="4469" spans="1:20" x14ac:dyDescent="0.3">
      <c r="A4469" s="35" t="str">
        <f>Data!A4466</f>
        <v>NISSAN LEAF 299-1018</v>
      </c>
      <c r="B4469" s="36">
        <f t="shared" si="69"/>
        <v>46087.429014351852</v>
      </c>
      <c r="C4469" s="37" t="str">
        <f>IF(Data!J4466="GpsRecord", CONCATENATE($U$3,": ",Data!M4466,", ",Data!L4466), CONCATENATE(Data!AB4466, " ", Data!AH4466))</f>
        <v>Energía de la batería del vehículo eléctrico 41300</v>
      </c>
      <c r="D4469" s="38" t="str">
        <f>IF(Data!O4466=TRUE(), "Yes", "No")</f>
        <v>No</v>
      </c>
      <c r="E4469" s="38" t="str">
        <f>IF(Data!J4466="EngineStatusRecord","Engine",IF(Data!J4466="GpsRecord", "GPS", IF(Data!J4466="EngineFaultRecord", "Fault", IF(Data!J4466="DriverChange","Driver",IF(Data!J4466="CustomRecord","Custom","Debug")))))</f>
        <v>Engine</v>
      </c>
      <c r="F4469" s="39" t="str">
        <f>IF(Data!Y4466=TRUE(), "Yes", "No")</f>
        <v>No</v>
      </c>
      <c r="G4469" s="40">
        <f>Data!AK4466</f>
        <v>0</v>
      </c>
      <c r="H4469" s="35" t="str">
        <f>Data!AB4466</f>
        <v>Energía de la batería del vehículo eléctrico</v>
      </c>
      <c r="I4469" s="35">
        <f>Data!AD4466</f>
        <v>0</v>
      </c>
      <c r="J4469" s="35">
        <f>Data!AF4466</f>
        <v>0</v>
      </c>
      <c r="K4469" s="35" t="str">
        <f>CONCATENATE(Data!AH4466, " ", Data!AI4466)</f>
        <v>41300 W</v>
      </c>
      <c r="L4469" s="35" t="str">
        <f>Data!C4466</f>
        <v>Vehicle, Battery Electric Vehicle</v>
      </c>
      <c r="M4469" s="35">
        <f>Data!H4466</f>
        <v>0</v>
      </c>
      <c r="N4469" s="41">
        <f>Data!I4466</f>
        <v>46087.429014351852</v>
      </c>
      <c r="O4469" s="35">
        <f>Data!L4466</f>
        <v>0</v>
      </c>
      <c r="P4469" s="35">
        <f>Data!M4466</f>
        <v>0</v>
      </c>
      <c r="Q4469" s="35" t="str">
        <f>IF(Data!N4466=0,"",Data!N4466)</f>
        <v/>
      </c>
      <c r="R4469" s="35">
        <f>Data!K4466</f>
        <v>0</v>
      </c>
      <c r="S4469" s="35" t="str">
        <f>IF(Data!X4466=TRUE(), "Yes", "No")</f>
        <v>No</v>
      </c>
      <c r="T4469" s="40" t="e">
        <f>#REF!</f>
        <v>#REF!</v>
      </c>
    </row>
    <row r="4470" spans="1:20" x14ac:dyDescent="0.3">
      <c r="A4470" s="35" t="str">
        <f>Data!A4467</f>
        <v>NISSAN LEAF 299-1018</v>
      </c>
      <c r="B4470" s="36">
        <f t="shared" si="69"/>
        <v>46087.429050925923</v>
      </c>
      <c r="C4470" s="37" t="str">
        <f>IF(Data!J4467="GpsRecord", CONCATENATE($U$3,": ",Data!M4467,", ",Data!L4467), CONCATENATE(Data!AB4467, " ", Data!AH4467))</f>
        <v>Ubicación: 9.91368, -84.67469</v>
      </c>
      <c r="D4470" s="38" t="str">
        <f>IF(Data!O4467=TRUE(), "Yes", "No")</f>
        <v>Yes</v>
      </c>
      <c r="E4470" s="38" t="str">
        <f>IF(Data!J4467="EngineStatusRecord","Engine",IF(Data!J4467="GpsRecord", "GPS", IF(Data!J4467="EngineFaultRecord", "Fault", IF(Data!J4467="DriverChange","Driver",IF(Data!J4467="CustomRecord","Custom","Debug")))))</f>
        <v>GPS</v>
      </c>
      <c r="F4470" s="39" t="str">
        <f>IF(Data!Y4467=TRUE(), "Yes", "No")</f>
        <v>Yes</v>
      </c>
      <c r="G4470" s="40">
        <f>Data!AK4467</f>
        <v>0</v>
      </c>
      <c r="H4470" s="35">
        <f>Data!AB4467</f>
        <v>0</v>
      </c>
      <c r="I4470" s="35">
        <f>Data!AD4467</f>
        <v>0</v>
      </c>
      <c r="J4470" s="35">
        <f>Data!AF4467</f>
        <v>0</v>
      </c>
      <c r="K4470" s="35" t="str">
        <f>CONCATENATE(Data!AH4467, " ", Data!AI4467)</f>
        <v xml:space="preserve"> </v>
      </c>
      <c r="L4470" s="35" t="str">
        <f>Data!C4467</f>
        <v>Vehicle, Battery Electric Vehicle</v>
      </c>
      <c r="M4470" s="35">
        <f>Data!H4467</f>
        <v>0</v>
      </c>
      <c r="N4470" s="41">
        <f>Data!I4467</f>
        <v>46087.429050925923</v>
      </c>
      <c r="O4470" s="35">
        <f>Data!L4467</f>
        <v>-84.674689999999998</v>
      </c>
      <c r="P4470" s="35">
        <f>Data!M4467</f>
        <v>9.9136799999999994</v>
      </c>
      <c r="Q4470" s="35" t="str">
        <f>IF(Data!N4467=0,"",Data!N4467)</f>
        <v>CurvePositionEstimateError</v>
      </c>
      <c r="R4470" s="35">
        <f>Data!K4467</f>
        <v>77</v>
      </c>
      <c r="S4470" s="35" t="str">
        <f>IF(Data!X4467=TRUE(), "Yes", "No")</f>
        <v>Yes</v>
      </c>
      <c r="T4470" s="40" t="e">
        <f>#REF!</f>
        <v>#REF!</v>
      </c>
    </row>
    <row r="4471" spans="1:20" x14ac:dyDescent="0.3">
      <c r="A4471" s="35" t="str">
        <f>Data!A4468</f>
        <v>NISSAN LEAF 299-1018</v>
      </c>
      <c r="B4471" s="36">
        <f t="shared" si="69"/>
        <v>46087.429062997682</v>
      </c>
      <c r="C4471" s="37" t="str">
        <f>IF(Data!J4468="GpsRecord", CONCATENATE($U$3,": ",Data!M4468,", ",Data!L4468), CONCATENATE(Data!AB4468, " ", Data!AH4468))</f>
        <v>Señal de giro hacia la izquierda (1. En) 1</v>
      </c>
      <c r="D4471" s="38" t="str">
        <f>IF(Data!O4468=TRUE(), "Yes", "No")</f>
        <v>No</v>
      </c>
      <c r="E4471" s="38" t="str">
        <f>IF(Data!J4468="EngineStatusRecord","Engine",IF(Data!J4468="GpsRecord", "GPS", IF(Data!J4468="EngineFaultRecord", "Fault", IF(Data!J4468="DriverChange","Driver",IF(Data!J4468="CustomRecord","Custom","Debug")))))</f>
        <v>Engine</v>
      </c>
      <c r="F4471" s="39" t="str">
        <f>IF(Data!Y4468=TRUE(), "Yes", "No")</f>
        <v>No</v>
      </c>
      <c r="G4471" s="40">
        <f>Data!AK4468</f>
        <v>0</v>
      </c>
      <c r="H4471" s="35" t="str">
        <f>Data!AB4468</f>
        <v>Señal de giro hacia la izquierda (1. En)</v>
      </c>
      <c r="I4471" s="35">
        <f>Data!AD4468</f>
        <v>0</v>
      </c>
      <c r="J4471" s="35">
        <f>Data!AF4468</f>
        <v>0</v>
      </c>
      <c r="K4471" s="35" t="str">
        <f>CONCATENATE(Data!AH4468, " ", Data!AI4468)</f>
        <v>1 None</v>
      </c>
      <c r="L4471" s="35" t="str">
        <f>Data!C4468</f>
        <v>Vehicle, Battery Electric Vehicle</v>
      </c>
      <c r="M4471" s="35">
        <f>Data!H4468</f>
        <v>0</v>
      </c>
      <c r="N4471" s="41">
        <f>Data!I4468</f>
        <v>46087.429062997682</v>
      </c>
      <c r="O4471" s="35">
        <f>Data!L4468</f>
        <v>0</v>
      </c>
      <c r="P4471" s="35">
        <f>Data!M4468</f>
        <v>0</v>
      </c>
      <c r="Q4471" s="35" t="str">
        <f>IF(Data!N4468=0,"",Data!N4468)</f>
        <v/>
      </c>
      <c r="R4471" s="35">
        <f>Data!K4468</f>
        <v>0</v>
      </c>
      <c r="S4471" s="35" t="str">
        <f>IF(Data!X4468=TRUE(), "Yes", "No")</f>
        <v>No</v>
      </c>
      <c r="T4471" s="40" t="e">
        <f>#REF!</f>
        <v>#REF!</v>
      </c>
    </row>
    <row r="4472" spans="1:20" x14ac:dyDescent="0.3">
      <c r="A4472" s="35" t="str">
        <f>Data!A4469</f>
        <v>NISSAN LEAF 299-1018</v>
      </c>
      <c r="B4472" s="36">
        <f t="shared" si="69"/>
        <v>46087.429083935182</v>
      </c>
      <c r="C4472" s="37" t="str">
        <f>IF(Data!J4469="GpsRecord", CONCATENATE($U$3,": ",Data!M4469,", ",Data!L4469), CONCATENATE(Data!AB4469, " ", Data!AH4469))</f>
        <v>Energía de la batería del vehículo eléctrico 46671</v>
      </c>
      <c r="D4472" s="38" t="str">
        <f>IF(Data!O4469=TRUE(), "Yes", "No")</f>
        <v>No</v>
      </c>
      <c r="E4472" s="38" t="str">
        <f>IF(Data!J4469="EngineStatusRecord","Engine",IF(Data!J4469="GpsRecord", "GPS", IF(Data!J4469="EngineFaultRecord", "Fault", IF(Data!J4469="DriverChange","Driver",IF(Data!J4469="CustomRecord","Custom","Debug")))))</f>
        <v>Engine</v>
      </c>
      <c r="F4472" s="39" t="str">
        <f>IF(Data!Y4469=TRUE(), "Yes", "No")</f>
        <v>No</v>
      </c>
      <c r="G4472" s="40">
        <f>Data!AK4469</f>
        <v>0</v>
      </c>
      <c r="H4472" s="35" t="str">
        <f>Data!AB4469</f>
        <v>Energía de la batería del vehículo eléctrico</v>
      </c>
      <c r="I4472" s="35">
        <f>Data!AD4469</f>
        <v>0</v>
      </c>
      <c r="J4472" s="35">
        <f>Data!AF4469</f>
        <v>0</v>
      </c>
      <c r="K4472" s="35" t="str">
        <f>CONCATENATE(Data!AH4469, " ", Data!AI4469)</f>
        <v>46671 W</v>
      </c>
      <c r="L4472" s="35" t="str">
        <f>Data!C4469</f>
        <v>Vehicle, Battery Electric Vehicle</v>
      </c>
      <c r="M4472" s="35">
        <f>Data!H4469</f>
        <v>0</v>
      </c>
      <c r="N4472" s="41">
        <f>Data!I4469</f>
        <v>46087.429083935182</v>
      </c>
      <c r="O4472" s="35">
        <f>Data!L4469</f>
        <v>0</v>
      </c>
      <c r="P4472" s="35">
        <f>Data!M4469</f>
        <v>0</v>
      </c>
      <c r="Q4472" s="35" t="str">
        <f>IF(Data!N4469=0,"",Data!N4469)</f>
        <v/>
      </c>
      <c r="R4472" s="35">
        <f>Data!K4469</f>
        <v>0</v>
      </c>
      <c r="S4472" s="35" t="str">
        <f>IF(Data!X4469=TRUE(), "Yes", "No")</f>
        <v>No</v>
      </c>
      <c r="T4472" s="40" t="e">
        <f>#REF!</f>
        <v>#REF!</v>
      </c>
    </row>
    <row r="4473" spans="1:20" x14ac:dyDescent="0.3">
      <c r="A4473" s="35" t="str">
        <f>Data!A4470</f>
        <v>NISSAN LEAF 299-1018</v>
      </c>
      <c r="B4473" s="36">
        <f t="shared" si="69"/>
        <v>46087.429090671299</v>
      </c>
      <c r="C4473" s="37" t="str">
        <f>IF(Data!J4470="GpsRecord", CONCATENATE($U$3,": ",Data!M4470,", ",Data!L4470), CONCATENATE(Data!AB4470, " ", Data!AH4470))</f>
        <v>Señal de giro hacia la derecha (1. En) 0</v>
      </c>
      <c r="D4473" s="38" t="str">
        <f>IF(Data!O4470=TRUE(), "Yes", "No")</f>
        <v>No</v>
      </c>
      <c r="E4473" s="38" t="str">
        <f>IF(Data!J4470="EngineStatusRecord","Engine",IF(Data!J4470="GpsRecord", "GPS", IF(Data!J4470="EngineFaultRecord", "Fault", IF(Data!J4470="DriverChange","Driver",IF(Data!J4470="CustomRecord","Custom","Debug")))))</f>
        <v>Engine</v>
      </c>
      <c r="F4473" s="39" t="str">
        <f>IF(Data!Y4470=TRUE(), "Yes", "No")</f>
        <v>No</v>
      </c>
      <c r="G4473" s="40">
        <f>Data!AK4470</f>
        <v>0</v>
      </c>
      <c r="H4473" s="35" t="str">
        <f>Data!AB4470</f>
        <v>Señal de giro hacia la derecha (1. En)</v>
      </c>
      <c r="I4473" s="35">
        <f>Data!AD4470</f>
        <v>0</v>
      </c>
      <c r="J4473" s="35">
        <f>Data!AF4470</f>
        <v>0</v>
      </c>
      <c r="K4473" s="35" t="str">
        <f>CONCATENATE(Data!AH4470, " ", Data!AI4470)</f>
        <v>0 None</v>
      </c>
      <c r="L4473" s="35" t="str">
        <f>Data!C4470</f>
        <v>Vehicle, Battery Electric Vehicle</v>
      </c>
      <c r="M4473" s="35">
        <f>Data!H4470</f>
        <v>0</v>
      </c>
      <c r="N4473" s="41">
        <f>Data!I4470</f>
        <v>46087.429090671299</v>
      </c>
      <c r="O4473" s="35">
        <f>Data!L4470</f>
        <v>0</v>
      </c>
      <c r="P4473" s="35">
        <f>Data!M4470</f>
        <v>0</v>
      </c>
      <c r="Q4473" s="35" t="str">
        <f>IF(Data!N4470=0,"",Data!N4470)</f>
        <v/>
      </c>
      <c r="R4473" s="35">
        <f>Data!K4470</f>
        <v>0</v>
      </c>
      <c r="S4473" s="35" t="str">
        <f>IF(Data!X4470=TRUE(), "Yes", "No")</f>
        <v>No</v>
      </c>
      <c r="T4473" s="40" t="e">
        <f>#REF!</f>
        <v>#REF!</v>
      </c>
    </row>
    <row r="4474" spans="1:20" x14ac:dyDescent="0.3">
      <c r="A4474" s="35" t="str">
        <f>Data!A4471</f>
        <v>NISSAN LEAF 299-1018</v>
      </c>
      <c r="B4474" s="36">
        <f t="shared" si="69"/>
        <v>46087.429097222222</v>
      </c>
      <c r="C4474" s="37" t="str">
        <f>IF(Data!J4471="GpsRecord", CONCATENATE($U$3,": ",Data!M4471,", ",Data!L4471), CONCATENATE(Data!AB4471, " ", Data!AH4471))</f>
        <v>Ubicación: 9.91379, -84.67553</v>
      </c>
      <c r="D4474" s="38" t="str">
        <f>IF(Data!O4471=TRUE(), "Yes", "No")</f>
        <v>Yes</v>
      </c>
      <c r="E4474" s="38" t="str">
        <f>IF(Data!J4471="EngineStatusRecord","Engine",IF(Data!J4471="GpsRecord", "GPS", IF(Data!J4471="EngineFaultRecord", "Fault", IF(Data!J4471="DriverChange","Driver",IF(Data!J4471="CustomRecord","Custom","Debug")))))</f>
        <v>GPS</v>
      </c>
      <c r="F4474" s="39" t="str">
        <f>IF(Data!Y4471=TRUE(), "Yes", "No")</f>
        <v>Yes</v>
      </c>
      <c r="G4474" s="40">
        <f>Data!AK4471</f>
        <v>0</v>
      </c>
      <c r="H4474" s="35">
        <f>Data!AB4471</f>
        <v>0</v>
      </c>
      <c r="I4474" s="35">
        <f>Data!AD4471</f>
        <v>0</v>
      </c>
      <c r="J4474" s="35">
        <f>Data!AF4471</f>
        <v>0</v>
      </c>
      <c r="K4474" s="35" t="str">
        <f>CONCATENATE(Data!AH4471, " ", Data!AI4471)</f>
        <v xml:space="preserve"> </v>
      </c>
      <c r="L4474" s="35" t="str">
        <f>Data!C4471</f>
        <v>Vehicle, Battery Electric Vehicle</v>
      </c>
      <c r="M4474" s="35">
        <f>Data!H4471</f>
        <v>0</v>
      </c>
      <c r="N4474" s="41">
        <f>Data!I4471</f>
        <v>46087.429097222222</v>
      </c>
      <c r="O4474" s="35">
        <f>Data!L4471</f>
        <v>-84.675529999999995</v>
      </c>
      <c r="P4474" s="35">
        <f>Data!M4471</f>
        <v>9.9137900000000005</v>
      </c>
      <c r="Q4474" s="35" t="str">
        <f>IF(Data!N4471=0,"",Data!N4471)</f>
        <v>CurveSpeed</v>
      </c>
      <c r="R4474" s="35">
        <f>Data!K4471</f>
        <v>87</v>
      </c>
      <c r="S4474" s="35" t="str">
        <f>IF(Data!X4471=TRUE(), "Yes", "No")</f>
        <v>Yes</v>
      </c>
      <c r="T4474" s="40" t="e">
        <f>#REF!</f>
        <v>#REF!</v>
      </c>
    </row>
    <row r="4475" spans="1:20" x14ac:dyDescent="0.3">
      <c r="A4475" s="35" t="str">
        <f>Data!A4472</f>
        <v>NISSAN LEAF 299-1018</v>
      </c>
      <c r="B4475" s="36">
        <f t="shared" si="69"/>
        <v>46087.429097314816</v>
      </c>
      <c r="C4475" s="37" t="str">
        <f>IF(Data!J4472="GpsRecord", CONCATENATE($U$3,": ",Data!M4472,", ",Data!L4472), CONCATENATE(Data!AB4472, " ", Data!AH4472))</f>
        <v>Velocidad del motor en carretera 90</v>
      </c>
      <c r="D4475" s="38" t="str">
        <f>IF(Data!O4472=TRUE(), "Yes", "No")</f>
        <v>No</v>
      </c>
      <c r="E4475" s="38" t="str">
        <f>IF(Data!J4472="EngineStatusRecord","Engine",IF(Data!J4472="GpsRecord", "GPS", IF(Data!J4472="EngineFaultRecord", "Fault", IF(Data!J4472="DriverChange","Driver",IF(Data!J4472="CustomRecord","Custom","Debug")))))</f>
        <v>Engine</v>
      </c>
      <c r="F4475" s="39" t="str">
        <f>IF(Data!Y4472=TRUE(), "Yes", "No")</f>
        <v>No</v>
      </c>
      <c r="G4475" s="40">
        <f>Data!AK4472</f>
        <v>0</v>
      </c>
      <c r="H4475" s="35" t="str">
        <f>Data!AB4472</f>
        <v>Velocidad del motor en carretera</v>
      </c>
      <c r="I4475" s="35">
        <f>Data!AD4472</f>
        <v>0</v>
      </c>
      <c r="J4475" s="35">
        <f>Data!AF4472</f>
        <v>0</v>
      </c>
      <c r="K4475" s="35" t="str">
        <f>CONCATENATE(Data!AH4472, " ", Data!AI4472)</f>
        <v>90 km/h</v>
      </c>
      <c r="L4475" s="35" t="str">
        <f>Data!C4472</f>
        <v>Vehicle, Battery Electric Vehicle</v>
      </c>
      <c r="M4475" s="35">
        <f>Data!H4472</f>
        <v>0</v>
      </c>
      <c r="N4475" s="41">
        <f>Data!I4472</f>
        <v>46087.429097314816</v>
      </c>
      <c r="O4475" s="35">
        <f>Data!L4472</f>
        <v>0</v>
      </c>
      <c r="P4475" s="35">
        <f>Data!M4472</f>
        <v>0</v>
      </c>
      <c r="Q4475" s="35" t="str">
        <f>IF(Data!N4472=0,"",Data!N4472)</f>
        <v/>
      </c>
      <c r="R4475" s="35">
        <f>Data!K4472</f>
        <v>0</v>
      </c>
      <c r="S4475" s="35" t="str">
        <f>IF(Data!X4472=TRUE(), "Yes", "No")</f>
        <v>No</v>
      </c>
      <c r="T4475" s="40" t="e">
        <f>#REF!</f>
        <v>#REF!</v>
      </c>
    </row>
    <row r="4476" spans="1:20" x14ac:dyDescent="0.3">
      <c r="A4476" s="35" t="str">
        <f>Data!A4473</f>
        <v>NISSAN LEAF 299-1018</v>
      </c>
      <c r="B4476" s="36">
        <f t="shared" si="69"/>
        <v>46087.429110104167</v>
      </c>
      <c r="C4476" s="37" t="str">
        <f>IF(Data!J4473="GpsRecord", CONCATENATE($U$3,": ",Data!M4473,", ",Data!L4473), CONCATENATE(Data!AB4473, " ", Data!AH4473))</f>
        <v>Distancia incremental basada en la velocidad en carretera del motor 2</v>
      </c>
      <c r="D4476" s="38" t="str">
        <f>IF(Data!O4473=TRUE(), "Yes", "No")</f>
        <v>No</v>
      </c>
      <c r="E4476" s="38" t="str">
        <f>IF(Data!J4473="EngineStatusRecord","Engine",IF(Data!J4473="GpsRecord", "GPS", IF(Data!J4473="EngineFaultRecord", "Fault", IF(Data!J4473="DriverChange","Driver",IF(Data!J4473="CustomRecord","Custom","Debug")))))</f>
        <v>Engine</v>
      </c>
      <c r="F4476" s="39" t="str">
        <f>IF(Data!Y4473=TRUE(), "Yes", "No")</f>
        <v>No</v>
      </c>
      <c r="G4476" s="40">
        <f>Data!AK4473</f>
        <v>0</v>
      </c>
      <c r="H4476" s="35" t="str">
        <f>Data!AB4473</f>
        <v>Distancia incremental basada en la velocidad en carretera del motor</v>
      </c>
      <c r="I4476" s="35">
        <f>Data!AD4473</f>
        <v>0</v>
      </c>
      <c r="J4476" s="35">
        <f>Data!AF4473</f>
        <v>0</v>
      </c>
      <c r="K4476" s="35" t="str">
        <f>CONCATENATE(Data!AH4473, " ", Data!AI4473)</f>
        <v>2 km</v>
      </c>
      <c r="L4476" s="35" t="str">
        <f>Data!C4473</f>
        <v>Vehicle, Battery Electric Vehicle</v>
      </c>
      <c r="M4476" s="35">
        <f>Data!H4473</f>
        <v>0</v>
      </c>
      <c r="N4476" s="41">
        <f>Data!I4473</f>
        <v>46087.429110104167</v>
      </c>
      <c r="O4476" s="35">
        <f>Data!L4473</f>
        <v>0</v>
      </c>
      <c r="P4476" s="35">
        <f>Data!M4473</f>
        <v>0</v>
      </c>
      <c r="Q4476" s="35" t="str">
        <f>IF(Data!N4473=0,"",Data!N4473)</f>
        <v/>
      </c>
      <c r="R4476" s="35">
        <f>Data!K4473</f>
        <v>0</v>
      </c>
      <c r="S4476" s="35" t="str">
        <f>IF(Data!X4473=TRUE(), "Yes", "No")</f>
        <v>No</v>
      </c>
      <c r="T4476" s="40" t="e">
        <f>#REF!</f>
        <v>#REF!</v>
      </c>
    </row>
    <row r="4477" spans="1:20" x14ac:dyDescent="0.3">
      <c r="A4477" s="35" t="str">
        <f>Data!A4474</f>
        <v>NISSAN LEAF 299-1018</v>
      </c>
      <c r="B4477" s="36">
        <f t="shared" si="69"/>
        <v>46087.429118287037</v>
      </c>
      <c r="C4477" s="37" t="str">
        <f>IF(Data!J4474="GpsRecord", CONCATENATE($U$3,": ",Data!M4474,", ",Data!L4474), CONCATENATE(Data!AB4474, " ", Data!AH4474))</f>
        <v>Señal de giro hacia la izquierda (1. En) 0</v>
      </c>
      <c r="D4477" s="38" t="str">
        <f>IF(Data!O4474=TRUE(), "Yes", "No")</f>
        <v>No</v>
      </c>
      <c r="E4477" s="38" t="str">
        <f>IF(Data!J4474="EngineStatusRecord","Engine",IF(Data!J4474="GpsRecord", "GPS", IF(Data!J4474="EngineFaultRecord", "Fault", IF(Data!J4474="DriverChange","Driver",IF(Data!J4474="CustomRecord","Custom","Debug")))))</f>
        <v>Engine</v>
      </c>
      <c r="F4477" s="39" t="str">
        <f>IF(Data!Y4474=TRUE(), "Yes", "No")</f>
        <v>No</v>
      </c>
      <c r="G4477" s="40">
        <f>Data!AK4474</f>
        <v>0</v>
      </c>
      <c r="H4477" s="35" t="str">
        <f>Data!AB4474</f>
        <v>Señal de giro hacia la izquierda (1. En)</v>
      </c>
      <c r="I4477" s="35">
        <f>Data!AD4474</f>
        <v>0</v>
      </c>
      <c r="J4477" s="35">
        <f>Data!AF4474</f>
        <v>0</v>
      </c>
      <c r="K4477" s="35" t="str">
        <f>CONCATENATE(Data!AH4474, " ", Data!AI4474)</f>
        <v>0 None</v>
      </c>
      <c r="L4477" s="35" t="str">
        <f>Data!C4474</f>
        <v>Vehicle, Battery Electric Vehicle</v>
      </c>
      <c r="M4477" s="35">
        <f>Data!H4474</f>
        <v>0</v>
      </c>
      <c r="N4477" s="41">
        <f>Data!I4474</f>
        <v>46087.429118287037</v>
      </c>
      <c r="O4477" s="35">
        <f>Data!L4474</f>
        <v>0</v>
      </c>
      <c r="P4477" s="35">
        <f>Data!M4474</f>
        <v>0</v>
      </c>
      <c r="Q4477" s="35" t="str">
        <f>IF(Data!N4474=0,"",Data!N4474)</f>
        <v/>
      </c>
      <c r="R4477" s="35">
        <f>Data!K4474</f>
        <v>0</v>
      </c>
      <c r="S4477" s="35" t="str">
        <f>IF(Data!X4474=TRUE(), "Yes", "No")</f>
        <v>No</v>
      </c>
      <c r="T4477" s="40" t="e">
        <f>#REF!</f>
        <v>#REF!</v>
      </c>
    </row>
    <row r="4478" spans="1:20" x14ac:dyDescent="0.3">
      <c r="A4478" s="35" t="str">
        <f>Data!A4475</f>
        <v>NISSAN LEAF 299-1018</v>
      </c>
      <c r="B4478" s="36">
        <f t="shared" si="69"/>
        <v>46087.429118692133</v>
      </c>
      <c r="C4478" s="37" t="str">
        <f>IF(Data!J4475="GpsRecord", CONCATENATE($U$3,": ",Data!M4475,", ",Data!L4475), CONCATENATE(Data!AB4475, " ", Data!AH4475))</f>
        <v>Energía de la batería del vehículo eléctrico -9341</v>
      </c>
      <c r="D4478" s="38" t="str">
        <f>IF(Data!O4475=TRUE(), "Yes", "No")</f>
        <v>No</v>
      </c>
      <c r="E4478" s="38" t="str">
        <f>IF(Data!J4475="EngineStatusRecord","Engine",IF(Data!J4475="GpsRecord", "GPS", IF(Data!J4475="EngineFaultRecord", "Fault", IF(Data!J4475="DriverChange","Driver",IF(Data!J4475="CustomRecord","Custom","Debug")))))</f>
        <v>Engine</v>
      </c>
      <c r="F4478" s="39" t="str">
        <f>IF(Data!Y4475=TRUE(), "Yes", "No")</f>
        <v>No</v>
      </c>
      <c r="G4478" s="40">
        <f>Data!AK4475</f>
        <v>0</v>
      </c>
      <c r="H4478" s="35" t="str">
        <f>Data!AB4475</f>
        <v>Energía de la batería del vehículo eléctrico</v>
      </c>
      <c r="I4478" s="35">
        <f>Data!AD4475</f>
        <v>0</v>
      </c>
      <c r="J4478" s="35">
        <f>Data!AF4475</f>
        <v>0</v>
      </c>
      <c r="K4478" s="35" t="str">
        <f>CONCATENATE(Data!AH4475, " ", Data!AI4475)</f>
        <v>-9341 W</v>
      </c>
      <c r="L4478" s="35" t="str">
        <f>Data!C4475</f>
        <v>Vehicle, Battery Electric Vehicle</v>
      </c>
      <c r="M4478" s="35">
        <f>Data!H4475</f>
        <v>0</v>
      </c>
      <c r="N4478" s="41">
        <f>Data!I4475</f>
        <v>46087.429118692133</v>
      </c>
      <c r="O4478" s="35">
        <f>Data!L4475</f>
        <v>0</v>
      </c>
      <c r="P4478" s="35">
        <f>Data!M4475</f>
        <v>0</v>
      </c>
      <c r="Q4478" s="35" t="str">
        <f>IF(Data!N4475=0,"",Data!N4475)</f>
        <v/>
      </c>
      <c r="R4478" s="35">
        <f>Data!K4475</f>
        <v>0</v>
      </c>
      <c r="S4478" s="35" t="str">
        <f>IF(Data!X4475=TRUE(), "Yes", "No")</f>
        <v>No</v>
      </c>
      <c r="T4478" s="40" t="e">
        <f>#REF!</f>
        <v>#REF!</v>
      </c>
    </row>
    <row r="4479" spans="1:20" x14ac:dyDescent="0.3">
      <c r="A4479" s="35" t="str">
        <f>Data!A4476</f>
        <v>NISSAN LEAF 299-1018</v>
      </c>
      <c r="B4479" s="36">
        <f t="shared" si="69"/>
        <v>46087.429120370369</v>
      </c>
      <c r="C4479" s="37" t="str">
        <f>IF(Data!J4476="GpsRecord", CONCATENATE($U$3,": ",Data!M4476,", ",Data!L4476), CONCATENATE(Data!AB4476, " ", Data!AH4476))</f>
        <v>Ubicación: 9.91385, -84.67596</v>
      </c>
      <c r="D4479" s="38" t="str">
        <f>IF(Data!O4476=TRUE(), "Yes", "No")</f>
        <v>Yes</v>
      </c>
      <c r="E4479" s="38" t="str">
        <f>IF(Data!J4476="EngineStatusRecord","Engine",IF(Data!J4476="GpsRecord", "GPS", IF(Data!J4476="EngineFaultRecord", "Fault", IF(Data!J4476="DriverChange","Driver",IF(Data!J4476="CustomRecord","Custom","Debug")))))</f>
        <v>GPS</v>
      </c>
      <c r="F4479" s="39" t="str">
        <f>IF(Data!Y4476=TRUE(), "Yes", "No")</f>
        <v>Yes</v>
      </c>
      <c r="G4479" s="40">
        <f>Data!AK4476</f>
        <v>0</v>
      </c>
      <c r="H4479" s="35">
        <f>Data!AB4476</f>
        <v>0</v>
      </c>
      <c r="I4479" s="35">
        <f>Data!AD4476</f>
        <v>0</v>
      </c>
      <c r="J4479" s="35">
        <f>Data!AF4476</f>
        <v>0</v>
      </c>
      <c r="K4479" s="35" t="str">
        <f>CONCATENATE(Data!AH4476, " ", Data!AI4476)</f>
        <v xml:space="preserve"> </v>
      </c>
      <c r="L4479" s="35" t="str">
        <f>Data!C4476</f>
        <v>Vehicle, Battery Electric Vehicle</v>
      </c>
      <c r="M4479" s="35">
        <f>Data!H4476</f>
        <v>0</v>
      </c>
      <c r="N4479" s="41">
        <f>Data!I4476</f>
        <v>46087.429120370369</v>
      </c>
      <c r="O4479" s="35">
        <f>Data!L4476</f>
        <v>-84.675960000000003</v>
      </c>
      <c r="P4479" s="35">
        <f>Data!M4476</f>
        <v>9.9138500000000001</v>
      </c>
      <c r="Q4479" s="35" t="str">
        <f>IF(Data!N4476=0,"",Data!N4476)</f>
        <v>CurveSpeedEstimateError</v>
      </c>
      <c r="R4479" s="35">
        <f>Data!K4476</f>
        <v>83</v>
      </c>
      <c r="S4479" s="35" t="str">
        <f>IF(Data!X4476=TRUE(), "Yes", "No")</f>
        <v>Yes</v>
      </c>
      <c r="T4479" s="40" t="e">
        <f>#REF!</f>
        <v>#REF!</v>
      </c>
    </row>
    <row r="4480" spans="1:20" x14ac:dyDescent="0.3">
      <c r="A4480" s="35" t="str">
        <f>Data!A4477</f>
        <v>NISSAN LEAF 299-1018</v>
      </c>
      <c r="B4480" s="36">
        <f t="shared" si="69"/>
        <v>46087.42913045139</v>
      </c>
      <c r="C4480" s="37" t="str">
        <f>IF(Data!J4477="GpsRecord", CONCATENATE($U$3,": ",Data!M4477,", ",Data!L4477), CONCATENATE(Data!AB4477, " ", Data!AH4477))</f>
        <v>Energía de la batería del vehículo eléctrico 37418</v>
      </c>
      <c r="D4480" s="38" t="str">
        <f>IF(Data!O4477=TRUE(), "Yes", "No")</f>
        <v>No</v>
      </c>
      <c r="E4480" s="38" t="str">
        <f>IF(Data!J4477="EngineStatusRecord","Engine",IF(Data!J4477="GpsRecord", "GPS", IF(Data!J4477="EngineFaultRecord", "Fault", IF(Data!J4477="DriverChange","Driver",IF(Data!J4477="CustomRecord","Custom","Debug")))))</f>
        <v>Engine</v>
      </c>
      <c r="F4480" s="39" t="str">
        <f>IF(Data!Y4477=TRUE(), "Yes", "No")</f>
        <v>No</v>
      </c>
      <c r="G4480" s="40">
        <f>Data!AK4477</f>
        <v>0</v>
      </c>
      <c r="H4480" s="35" t="str">
        <f>Data!AB4477</f>
        <v>Energía de la batería del vehículo eléctrico</v>
      </c>
      <c r="I4480" s="35">
        <f>Data!AD4477</f>
        <v>0</v>
      </c>
      <c r="J4480" s="35">
        <f>Data!AF4477</f>
        <v>0</v>
      </c>
      <c r="K4480" s="35" t="str">
        <f>CONCATENATE(Data!AH4477, " ", Data!AI4477)</f>
        <v>37418 W</v>
      </c>
      <c r="L4480" s="35" t="str">
        <f>Data!C4477</f>
        <v>Vehicle, Battery Electric Vehicle</v>
      </c>
      <c r="M4480" s="35">
        <f>Data!H4477</f>
        <v>0</v>
      </c>
      <c r="N4480" s="41">
        <f>Data!I4477</f>
        <v>46087.42913045139</v>
      </c>
      <c r="O4480" s="35">
        <f>Data!L4477</f>
        <v>0</v>
      </c>
      <c r="P4480" s="35">
        <f>Data!M4477</f>
        <v>0</v>
      </c>
      <c r="Q4480" s="35" t="str">
        <f>IF(Data!N4477=0,"",Data!N4477)</f>
        <v/>
      </c>
      <c r="R4480" s="35">
        <f>Data!K4477</f>
        <v>0</v>
      </c>
      <c r="S4480" s="35" t="str">
        <f>IF(Data!X4477=TRUE(), "Yes", "No")</f>
        <v>No</v>
      </c>
      <c r="T4480" s="40" t="e">
        <f>#REF!</f>
        <v>#REF!</v>
      </c>
    </row>
    <row r="4481" spans="1:20" x14ac:dyDescent="0.3">
      <c r="A4481" s="35" t="str">
        <f>Data!A4478</f>
        <v>NISSAN LEAF 299-1018</v>
      </c>
      <c r="B4481" s="36">
        <f t="shared" si="69"/>
        <v>46087.429132210651</v>
      </c>
      <c r="C4481" s="37" t="str">
        <f>IF(Data!J4478="GpsRecord", CONCATENATE($U$3,": ",Data!M4478,", ",Data!L4478), CONCATENATE(Data!AB4478, " ", Data!AH4478))</f>
        <v>Velocidad del motor en carretera 84</v>
      </c>
      <c r="D4481" s="38" t="str">
        <f>IF(Data!O4478=TRUE(), "Yes", "No")</f>
        <v>No</v>
      </c>
      <c r="E4481" s="38" t="str">
        <f>IF(Data!J4478="EngineStatusRecord","Engine",IF(Data!J4478="GpsRecord", "GPS", IF(Data!J4478="EngineFaultRecord", "Fault", IF(Data!J4478="DriverChange","Driver",IF(Data!J4478="CustomRecord","Custom","Debug")))))</f>
        <v>Engine</v>
      </c>
      <c r="F4481" s="39" t="str">
        <f>IF(Data!Y4478=TRUE(), "Yes", "No")</f>
        <v>No</v>
      </c>
      <c r="G4481" s="40">
        <f>Data!AK4478</f>
        <v>0</v>
      </c>
      <c r="H4481" s="35" t="str">
        <f>Data!AB4478</f>
        <v>Velocidad del motor en carretera</v>
      </c>
      <c r="I4481" s="35">
        <f>Data!AD4478</f>
        <v>0</v>
      </c>
      <c r="J4481" s="35">
        <f>Data!AF4478</f>
        <v>0</v>
      </c>
      <c r="K4481" s="35" t="str">
        <f>CONCATENATE(Data!AH4478, " ", Data!AI4478)</f>
        <v>84 km/h</v>
      </c>
      <c r="L4481" s="35" t="str">
        <f>Data!C4478</f>
        <v>Vehicle, Battery Electric Vehicle</v>
      </c>
      <c r="M4481" s="35">
        <f>Data!H4478</f>
        <v>0</v>
      </c>
      <c r="N4481" s="41">
        <f>Data!I4478</f>
        <v>46087.429132210651</v>
      </c>
      <c r="O4481" s="35">
        <f>Data!L4478</f>
        <v>0</v>
      </c>
      <c r="P4481" s="35">
        <f>Data!M4478</f>
        <v>0</v>
      </c>
      <c r="Q4481" s="35" t="str">
        <f>IF(Data!N4478=0,"",Data!N4478)</f>
        <v/>
      </c>
      <c r="R4481" s="35">
        <f>Data!K4478</f>
        <v>0</v>
      </c>
      <c r="S4481" s="35" t="str">
        <f>IF(Data!X4478=TRUE(), "Yes", "No")</f>
        <v>No</v>
      </c>
      <c r="T4481" s="40" t="e">
        <f>#REF!</f>
        <v>#REF!</v>
      </c>
    </row>
    <row r="4482" spans="1:20" x14ac:dyDescent="0.3">
      <c r="A4482" s="35" t="str">
        <f>Data!A4479</f>
        <v>NISSAN LEAF 299-1018</v>
      </c>
      <c r="B4482" s="36">
        <f t="shared" si="69"/>
        <v>46087.429166666669</v>
      </c>
      <c r="C4482" s="37" t="str">
        <f>IF(Data!J4479="GpsRecord", CONCATENATE($U$3,": ",Data!M4479,", ",Data!L4479), CONCATENATE(Data!AB4479, " ", Data!AH4479))</f>
        <v>Ubicación: 9.91396, -84.6768</v>
      </c>
      <c r="D4482" s="38" t="str">
        <f>IF(Data!O4479=TRUE(), "Yes", "No")</f>
        <v>Yes</v>
      </c>
      <c r="E4482" s="38" t="str">
        <f>IF(Data!J4479="EngineStatusRecord","Engine",IF(Data!J4479="GpsRecord", "GPS", IF(Data!J4479="EngineFaultRecord", "Fault", IF(Data!J4479="DriverChange","Driver",IF(Data!J4479="CustomRecord","Custom","Debug")))))</f>
        <v>GPS</v>
      </c>
      <c r="F4482" s="39" t="str">
        <f>IF(Data!Y4479=TRUE(), "Yes", "No")</f>
        <v>Yes</v>
      </c>
      <c r="G4482" s="40">
        <f>Data!AK4479</f>
        <v>0</v>
      </c>
      <c r="H4482" s="35">
        <f>Data!AB4479</f>
        <v>0</v>
      </c>
      <c r="I4482" s="35">
        <f>Data!AD4479</f>
        <v>0</v>
      </c>
      <c r="J4482" s="35">
        <f>Data!AF4479</f>
        <v>0</v>
      </c>
      <c r="K4482" s="35" t="str">
        <f>CONCATENATE(Data!AH4479, " ", Data!AI4479)</f>
        <v xml:space="preserve"> </v>
      </c>
      <c r="L4482" s="35" t="str">
        <f>Data!C4479</f>
        <v>Vehicle, Battery Electric Vehicle</v>
      </c>
      <c r="M4482" s="35">
        <f>Data!H4479</f>
        <v>0</v>
      </c>
      <c r="N4482" s="41">
        <f>Data!I4479</f>
        <v>46087.429166666669</v>
      </c>
      <c r="O4482" s="35">
        <f>Data!L4479</f>
        <v>-84.6768</v>
      </c>
      <c r="P4482" s="35">
        <f>Data!M4479</f>
        <v>9.9139599999999994</v>
      </c>
      <c r="Q4482" s="35" t="str">
        <f>IF(Data!N4479=0,"",Data!N4479)</f>
        <v>CurveSpeedEstimateError</v>
      </c>
      <c r="R4482" s="35">
        <f>Data!K4479</f>
        <v>87</v>
      </c>
      <c r="S4482" s="35" t="str">
        <f>IF(Data!X4479=TRUE(), "Yes", "No")</f>
        <v>Yes</v>
      </c>
      <c r="T4482" s="40" t="e">
        <f>#REF!</f>
        <v>#REF!</v>
      </c>
    </row>
    <row r="4483" spans="1:20" x14ac:dyDescent="0.3">
      <c r="A4483" s="35" t="str">
        <f>Data!A4480</f>
        <v>NISSAN LEAF 299-1018</v>
      </c>
      <c r="B4483" s="36">
        <f t="shared" si="69"/>
        <v>46087.429224085645</v>
      </c>
      <c r="C4483" s="37" t="str">
        <f>IF(Data!J4480="GpsRecord", CONCATENATE($U$3,": ",Data!M4480,", ",Data!L4480), CONCATENATE(Data!AB4480, " ", Data!AH4480))</f>
        <v>Temperatura del aire exterior bruto 37</v>
      </c>
      <c r="D4483" s="38" t="str">
        <f>IF(Data!O4480=TRUE(), "Yes", "No")</f>
        <v>No</v>
      </c>
      <c r="E4483" s="38" t="str">
        <f>IF(Data!J4480="EngineStatusRecord","Engine",IF(Data!J4480="GpsRecord", "GPS", IF(Data!J4480="EngineFaultRecord", "Fault", IF(Data!J4480="DriverChange","Driver",IF(Data!J4480="CustomRecord","Custom","Debug")))))</f>
        <v>Engine</v>
      </c>
      <c r="F4483" s="39" t="str">
        <f>IF(Data!Y4480=TRUE(), "Yes", "No")</f>
        <v>No</v>
      </c>
      <c r="G4483" s="40">
        <f>Data!AK4480</f>
        <v>0</v>
      </c>
      <c r="H4483" s="35" t="str">
        <f>Data!AB4480</f>
        <v>Temperatura del aire exterior bruto</v>
      </c>
      <c r="I4483" s="35">
        <f>Data!AD4480</f>
        <v>0</v>
      </c>
      <c r="J4483" s="35">
        <f>Data!AF4480</f>
        <v>0</v>
      </c>
      <c r="K4483" s="35" t="str">
        <f>CONCATENATE(Data!AH4480, " ", Data!AI4480)</f>
        <v>37 C</v>
      </c>
      <c r="L4483" s="35" t="str">
        <f>Data!C4480</f>
        <v>Vehicle, Battery Electric Vehicle</v>
      </c>
      <c r="M4483" s="35">
        <f>Data!H4480</f>
        <v>0</v>
      </c>
      <c r="N4483" s="41">
        <f>Data!I4480</f>
        <v>46087.429224085645</v>
      </c>
      <c r="O4483" s="35">
        <f>Data!L4480</f>
        <v>0</v>
      </c>
      <c r="P4483" s="35">
        <f>Data!M4480</f>
        <v>0</v>
      </c>
      <c r="Q4483" s="35" t="str">
        <f>IF(Data!N4480=0,"",Data!N4480)</f>
        <v/>
      </c>
      <c r="R4483" s="35">
        <f>Data!K4480</f>
        <v>0</v>
      </c>
      <c r="S4483" s="35" t="str">
        <f>IF(Data!X4480=TRUE(), "Yes", "No")</f>
        <v>No</v>
      </c>
      <c r="T4483" s="40" t="e">
        <f>#REF!</f>
        <v>#REF!</v>
      </c>
    </row>
    <row r="4484" spans="1:20" x14ac:dyDescent="0.3">
      <c r="A4484" s="35" t="str">
        <f>Data!A4481</f>
        <v>NISSAN LEAF 299-1018</v>
      </c>
      <c r="B4484" s="36">
        <f t="shared" si="69"/>
        <v>46087.429282407407</v>
      </c>
      <c r="C4484" s="37" t="str">
        <f>IF(Data!J4481="GpsRecord", CONCATENATE($U$3,": ",Data!M4481,", ",Data!L4481), CONCATENATE(Data!AB4481, " ", Data!AH4481))</f>
        <v>Velocidad del motor en carretera 101</v>
      </c>
      <c r="D4484" s="38" t="str">
        <f>IF(Data!O4481=TRUE(), "Yes", "No")</f>
        <v>No</v>
      </c>
      <c r="E4484" s="38" t="str">
        <f>IF(Data!J4481="EngineStatusRecord","Engine",IF(Data!J4481="GpsRecord", "GPS", IF(Data!J4481="EngineFaultRecord", "Fault", IF(Data!J4481="DriverChange","Driver",IF(Data!J4481="CustomRecord","Custom","Debug")))))</f>
        <v>Engine</v>
      </c>
      <c r="F4484" s="39" t="str">
        <f>IF(Data!Y4481=TRUE(), "Yes", "No")</f>
        <v>No</v>
      </c>
      <c r="G4484" s="40">
        <f>Data!AK4481</f>
        <v>0</v>
      </c>
      <c r="H4484" s="35" t="str">
        <f>Data!AB4481</f>
        <v>Velocidad del motor en carretera</v>
      </c>
      <c r="I4484" s="35">
        <f>Data!AD4481</f>
        <v>0</v>
      </c>
      <c r="J4484" s="35">
        <f>Data!AF4481</f>
        <v>0</v>
      </c>
      <c r="K4484" s="35" t="str">
        <f>CONCATENATE(Data!AH4481, " ", Data!AI4481)</f>
        <v>101 km/h</v>
      </c>
      <c r="L4484" s="35" t="str">
        <f>Data!C4481</f>
        <v>Vehicle, Battery Electric Vehicle</v>
      </c>
      <c r="M4484" s="35">
        <f>Data!H4481</f>
        <v>0</v>
      </c>
      <c r="N4484" s="41">
        <f>Data!I4481</f>
        <v>46087.429282407407</v>
      </c>
      <c r="O4484" s="35">
        <f>Data!L4481</f>
        <v>0</v>
      </c>
      <c r="P4484" s="35">
        <f>Data!M4481</f>
        <v>0</v>
      </c>
      <c r="Q4484" s="35" t="str">
        <f>IF(Data!N4481=0,"",Data!N4481)</f>
        <v/>
      </c>
      <c r="R4484" s="35">
        <f>Data!K4481</f>
        <v>0</v>
      </c>
      <c r="S4484" s="35" t="str">
        <f>IF(Data!X4481=TRUE(), "Yes", "No")</f>
        <v>No</v>
      </c>
      <c r="T4484" s="40" t="e">
        <f>#REF!</f>
        <v>#REF!</v>
      </c>
    </row>
    <row r="4485" spans="1:20" x14ac:dyDescent="0.3">
      <c r="A4485" s="35" t="str">
        <f>Data!A4482</f>
        <v>NISSAN LEAF 299-1018</v>
      </c>
      <c r="B4485" s="36">
        <f t="shared" si="69"/>
        <v>46087.429293981484</v>
      </c>
      <c r="C4485" s="37" t="str">
        <f>IF(Data!J4482="GpsRecord", CONCATENATE($U$3,": ",Data!M4482,", ",Data!L4482), CONCATENATE(Data!AB4482, " ", Data!AH4482))</f>
        <v>Ubicación: 9.91432, -84.67937</v>
      </c>
      <c r="D4485" s="38" t="str">
        <f>IF(Data!O4482=TRUE(), "Yes", "No")</f>
        <v>Yes</v>
      </c>
      <c r="E4485" s="38" t="str">
        <f>IF(Data!J4482="EngineStatusRecord","Engine",IF(Data!J4482="GpsRecord", "GPS", IF(Data!J4482="EngineFaultRecord", "Fault", IF(Data!J4482="DriverChange","Driver",IF(Data!J4482="CustomRecord","Custom","Debug")))))</f>
        <v>GPS</v>
      </c>
      <c r="F4485" s="39" t="str">
        <f>IF(Data!Y4482=TRUE(), "Yes", "No")</f>
        <v>Yes</v>
      </c>
      <c r="G4485" s="40">
        <f>Data!AK4482</f>
        <v>0</v>
      </c>
      <c r="H4485" s="35">
        <f>Data!AB4482</f>
        <v>0</v>
      </c>
      <c r="I4485" s="35">
        <f>Data!AD4482</f>
        <v>0</v>
      </c>
      <c r="J4485" s="35">
        <f>Data!AF4482</f>
        <v>0</v>
      </c>
      <c r="K4485" s="35" t="str">
        <f>CONCATENATE(Data!AH4482, " ", Data!AI4482)</f>
        <v xml:space="preserve"> </v>
      </c>
      <c r="L4485" s="35" t="str">
        <f>Data!C4482</f>
        <v>Vehicle, Battery Electric Vehicle</v>
      </c>
      <c r="M4485" s="35">
        <f>Data!H4482</f>
        <v>0</v>
      </c>
      <c r="N4485" s="41">
        <f>Data!I4482</f>
        <v>46087.429293981484</v>
      </c>
      <c r="O4485" s="35">
        <f>Data!L4482</f>
        <v>-84.679370000000006</v>
      </c>
      <c r="P4485" s="35">
        <f>Data!M4482</f>
        <v>9.91432</v>
      </c>
      <c r="Q4485" s="35" t="str">
        <f>IF(Data!N4482=0,"",Data!N4482)</f>
        <v>CurvePositionEstimateError</v>
      </c>
      <c r="R4485" s="35">
        <f>Data!K4482</f>
        <v>98</v>
      </c>
      <c r="S4485" s="35" t="str">
        <f>IF(Data!X4482=TRUE(), "Yes", "No")</f>
        <v>Yes</v>
      </c>
      <c r="T4485" s="40" t="e">
        <f>#REF!</f>
        <v>#REF!</v>
      </c>
    </row>
    <row r="4486" spans="1:20" x14ac:dyDescent="0.3">
      <c r="A4486" s="35" t="str">
        <f>Data!A4483</f>
        <v>NISSAN LEAF 299-1018</v>
      </c>
      <c r="B4486" s="36">
        <f t="shared" si="69"/>
        <v>46087.429375</v>
      </c>
      <c r="C4486" s="37" t="str">
        <f>IF(Data!J4483="GpsRecord", CONCATENATE($U$3,": ",Data!M4483,", ",Data!L4483), CONCATENATE(Data!AB4483, " ", Data!AH4483))</f>
        <v>Ubicación: 9.91486, -84.68105</v>
      </c>
      <c r="D4486" s="38" t="str">
        <f>IF(Data!O4483=TRUE(), "Yes", "No")</f>
        <v>Yes</v>
      </c>
      <c r="E4486" s="38" t="str">
        <f>IF(Data!J4483="EngineStatusRecord","Engine",IF(Data!J4483="GpsRecord", "GPS", IF(Data!J4483="EngineFaultRecord", "Fault", IF(Data!J4483="DriverChange","Driver",IF(Data!J4483="CustomRecord","Custom","Debug")))))</f>
        <v>GPS</v>
      </c>
      <c r="F4486" s="39" t="str">
        <f>IF(Data!Y4483=TRUE(), "Yes", "No")</f>
        <v>Yes</v>
      </c>
      <c r="G4486" s="40">
        <f>Data!AK4483</f>
        <v>0</v>
      </c>
      <c r="H4486" s="35">
        <f>Data!AB4483</f>
        <v>0</v>
      </c>
      <c r="I4486" s="35">
        <f>Data!AD4483</f>
        <v>0</v>
      </c>
      <c r="J4486" s="35">
        <f>Data!AF4483</f>
        <v>0</v>
      </c>
      <c r="K4486" s="35" t="str">
        <f>CONCATENATE(Data!AH4483, " ", Data!AI4483)</f>
        <v xml:space="preserve"> </v>
      </c>
      <c r="L4486" s="35" t="str">
        <f>Data!C4483</f>
        <v>Vehicle, Battery Electric Vehicle</v>
      </c>
      <c r="M4486" s="35">
        <f>Data!H4483</f>
        <v>0</v>
      </c>
      <c r="N4486" s="41">
        <f>Data!I4483</f>
        <v>46087.429375</v>
      </c>
      <c r="O4486" s="35">
        <f>Data!L4483</f>
        <v>-84.681049999999999</v>
      </c>
      <c r="P4486" s="35">
        <f>Data!M4483</f>
        <v>9.9148599999999991</v>
      </c>
      <c r="Q4486" s="35" t="str">
        <f>IF(Data!N4483=0,"",Data!N4483)</f>
        <v>CurvePositionEstimateError</v>
      </c>
      <c r="R4486" s="35">
        <f>Data!K4483</f>
        <v>101</v>
      </c>
      <c r="S4486" s="35" t="str">
        <f>IF(Data!X4483=TRUE(), "Yes", "No")</f>
        <v>Yes</v>
      </c>
      <c r="T4486" s="40" t="e">
        <f>#REF!</f>
        <v>#REF!</v>
      </c>
    </row>
    <row r="4487" spans="1:20" x14ac:dyDescent="0.3">
      <c r="A4487" s="35" t="str">
        <f>Data!A4484</f>
        <v>NISSAN LEAF 299-1018</v>
      </c>
      <c r="B4487" s="36">
        <f t="shared" si="69"/>
        <v>46087.42937513889</v>
      </c>
      <c r="C4487" s="37" t="str">
        <f>IF(Data!J4484="GpsRecord", CONCATENATE($U$3,": ",Data!M4484,", ",Data!L4484), CONCATENATE(Data!AB4484, " ", Data!AH4484))</f>
        <v xml:space="preserve"> </v>
      </c>
      <c r="D4487" s="38" t="str">
        <f>IF(Data!O4484=TRUE(), "Yes", "No")</f>
        <v>No</v>
      </c>
      <c r="E4487" s="38" t="str">
        <f>IF(Data!J4484="EngineStatusRecord","Engine",IF(Data!J4484="GpsRecord", "GPS", IF(Data!J4484="EngineFaultRecord", "Fault", IF(Data!J4484="DriverChange","Driver",IF(Data!J4484="CustomRecord","Custom","Debug")))))</f>
        <v>Debug</v>
      </c>
      <c r="F4487" s="39" t="str">
        <f>IF(Data!Y4484=TRUE(), "Yes", "No")</f>
        <v>No</v>
      </c>
      <c r="G4487" s="40" t="str">
        <f>Data!AK4484</f>
        <v>FF-1E-15-13-1C-18-B4-00-00-00-00-00-00-00-00</v>
      </c>
      <c r="H4487" s="35">
        <f>Data!AB4484</f>
        <v>0</v>
      </c>
      <c r="I4487" s="35">
        <f>Data!AD4484</f>
        <v>0</v>
      </c>
      <c r="J4487" s="35">
        <f>Data!AF4484</f>
        <v>0</v>
      </c>
      <c r="K4487" s="35" t="str">
        <f>CONCATENATE(Data!AH4484, " ", Data!AI4484)</f>
        <v xml:space="preserve"> </v>
      </c>
      <c r="L4487" s="35" t="str">
        <f>Data!C4484</f>
        <v>Vehicle, Battery Electric Vehicle</v>
      </c>
      <c r="M4487" s="35">
        <f>Data!H4484</f>
        <v>0</v>
      </c>
      <c r="N4487" s="41">
        <f>Data!I4484</f>
        <v>46087.42937513889</v>
      </c>
      <c r="O4487" s="35">
        <f>Data!L4484</f>
        <v>0</v>
      </c>
      <c r="P4487" s="35">
        <f>Data!M4484</f>
        <v>0</v>
      </c>
      <c r="Q4487" s="35" t="str">
        <f>IF(Data!N4484=0,"",Data!N4484)</f>
        <v>61784</v>
      </c>
      <c r="R4487" s="35">
        <f>Data!K4484</f>
        <v>0</v>
      </c>
      <c r="S4487" s="35" t="str">
        <f>IF(Data!X4484=TRUE(), "Yes", "No")</f>
        <v>No</v>
      </c>
      <c r="T4487" s="40" t="e">
        <f>#REF!</f>
        <v>#REF!</v>
      </c>
    </row>
    <row r="4488" spans="1:20" x14ac:dyDescent="0.3">
      <c r="A4488" s="35" t="str">
        <f>Data!A4485</f>
        <v>NISSAN LEAF 299-1018</v>
      </c>
      <c r="B4488" s="36">
        <f t="shared" si="69"/>
        <v>46087.429385439813</v>
      </c>
      <c r="C4488" s="37" t="str">
        <f>IF(Data!J4485="GpsRecord", CONCATENATE($U$3,": ",Data!M4485,", ",Data!L4485), CONCATENATE(Data!AB4485, " ", Data!AH4485))</f>
        <v xml:space="preserve"> </v>
      </c>
      <c r="D4488" s="38" t="str">
        <f>IF(Data!O4485=TRUE(), "Yes", "No")</f>
        <v>No</v>
      </c>
      <c r="E4488" s="38" t="str">
        <f>IF(Data!J4485="EngineStatusRecord","Engine",IF(Data!J4485="GpsRecord", "GPS", IF(Data!J4485="EngineFaultRecord", "Fault", IF(Data!J4485="DriverChange","Driver",IF(Data!J4485="CustomRecord","Custom","Debug")))))</f>
        <v>Debug</v>
      </c>
      <c r="F4488" s="39" t="str">
        <f>IF(Data!Y4485=TRUE(), "Yes", "No")</f>
        <v>No</v>
      </c>
      <c r="G4488" s="40" t="str">
        <f>Data!AK4485</f>
        <v>6F-00-B4-00-A0-00-A1-00-5A-00-9F-00-53-00-B2-00-5B-00-A6-00-67-00-FA-00-5A-00-72-00-67-00-08-01-A9-00-A1-00-F0-00-A2-00-60-00-A1-00-73-00-AC-00-B7-00-A2-00-B7-00-69-00-A1-00-5C-00-67-00-99-00-B6-00-59-00-64-00-A8-00-6D-00-94-00-65-00-9E-00-72-00-50-00-95-00-9B-00-62-00-B6-00-6D-00-68-00-A9-00-59-00</v>
      </c>
      <c r="H4488" s="35">
        <f>Data!AB4485</f>
        <v>0</v>
      </c>
      <c r="I4488" s="35">
        <f>Data!AD4485</f>
        <v>0</v>
      </c>
      <c r="J4488" s="35">
        <f>Data!AF4485</f>
        <v>0</v>
      </c>
      <c r="K4488" s="35" t="str">
        <f>CONCATENATE(Data!AH4485, " ", Data!AI4485)</f>
        <v xml:space="preserve"> </v>
      </c>
      <c r="L4488" s="35" t="str">
        <f>Data!C4485</f>
        <v>Vehicle, Battery Electric Vehicle</v>
      </c>
      <c r="M4488" s="35">
        <f>Data!H4485</f>
        <v>0</v>
      </c>
      <c r="N4488" s="41">
        <f>Data!I4485</f>
        <v>46087.429385439813</v>
      </c>
      <c r="O4488" s="35">
        <f>Data!L4485</f>
        <v>0</v>
      </c>
      <c r="P4488" s="35">
        <f>Data!M4485</f>
        <v>0</v>
      </c>
      <c r="Q4488" s="35" t="str">
        <f>IF(Data!N4485=0,"",Data!N4485)</f>
        <v>40036</v>
      </c>
      <c r="R4488" s="35">
        <f>Data!K4485</f>
        <v>0</v>
      </c>
      <c r="S4488" s="35" t="str">
        <f>IF(Data!X4485=TRUE(), "Yes", "No")</f>
        <v>No</v>
      </c>
      <c r="T4488" s="40" t="e">
        <f>#REF!</f>
        <v>#REF!</v>
      </c>
    </row>
    <row r="4489" spans="1:20" x14ac:dyDescent="0.3">
      <c r="A4489" s="35" t="str">
        <f>Data!A4486</f>
        <v>NISSAN LEAF 299-1018</v>
      </c>
      <c r="B4489" s="36">
        <f t="shared" si="69"/>
        <v>46087.429421435183</v>
      </c>
      <c r="C4489" s="37" t="str">
        <f>IF(Data!J4486="GpsRecord", CONCATENATE($U$3,": ",Data!M4486,", ",Data!L4486), CONCATENATE(Data!AB4486, " ", Data!AH4486))</f>
        <v>Estado de carga genérico 54.025</v>
      </c>
      <c r="D4489" s="38" t="str">
        <f>IF(Data!O4486=TRUE(), "Yes", "No")</f>
        <v>No</v>
      </c>
      <c r="E4489" s="38" t="str">
        <f>IF(Data!J4486="EngineStatusRecord","Engine",IF(Data!J4486="GpsRecord", "GPS", IF(Data!J4486="EngineFaultRecord", "Fault", IF(Data!J4486="DriverChange","Driver",IF(Data!J4486="CustomRecord","Custom","Debug")))))</f>
        <v>Engine</v>
      </c>
      <c r="F4489" s="39" t="str">
        <f>IF(Data!Y4486=TRUE(), "Yes", "No")</f>
        <v>No</v>
      </c>
      <c r="G4489" s="40">
        <f>Data!AK4486</f>
        <v>0</v>
      </c>
      <c r="H4489" s="35" t="str">
        <f>Data!AB4486</f>
        <v>Estado de carga genérico</v>
      </c>
      <c r="I4489" s="35">
        <f>Data!AD4486</f>
        <v>0</v>
      </c>
      <c r="J4489" s="35">
        <f>Data!AF4486</f>
        <v>0</v>
      </c>
      <c r="K4489" s="35" t="str">
        <f>CONCATENATE(Data!AH4486, " ", Data!AI4486)</f>
        <v>54.025 %</v>
      </c>
      <c r="L4489" s="35" t="str">
        <f>Data!C4486</f>
        <v>Vehicle, Battery Electric Vehicle</v>
      </c>
      <c r="M4489" s="35">
        <f>Data!H4486</f>
        <v>0</v>
      </c>
      <c r="N4489" s="41">
        <f>Data!I4486</f>
        <v>46087.429421435183</v>
      </c>
      <c r="O4489" s="35">
        <f>Data!L4486</f>
        <v>0</v>
      </c>
      <c r="P4489" s="35">
        <f>Data!M4486</f>
        <v>0</v>
      </c>
      <c r="Q4489" s="35" t="str">
        <f>IF(Data!N4486=0,"",Data!N4486)</f>
        <v/>
      </c>
      <c r="R4489" s="35">
        <f>Data!K4486</f>
        <v>0</v>
      </c>
      <c r="S4489" s="35" t="str">
        <f>IF(Data!X4486=TRUE(), "Yes", "No")</f>
        <v>No</v>
      </c>
      <c r="T4489" s="40" t="e">
        <f>#REF!</f>
        <v>#REF!</v>
      </c>
    </row>
    <row r="4490" spans="1:20" x14ac:dyDescent="0.3">
      <c r="A4490" s="35" t="str">
        <f>Data!A4487</f>
        <v>NISSAN LEAF 299-1018</v>
      </c>
      <c r="B4490" s="36">
        <f t="shared" si="69"/>
        <v>46087.429432870369</v>
      </c>
      <c r="C4490" s="37" t="str">
        <f>IF(Data!J4487="GpsRecord", CONCATENATE($U$3,": ",Data!M4487,", ",Data!L4487), CONCATENATE(Data!AB4487, " ", Data!AH4487))</f>
        <v>Ubicación: 9.91553, -84.68216</v>
      </c>
      <c r="D4490" s="38" t="str">
        <f>IF(Data!O4487=TRUE(), "Yes", "No")</f>
        <v>Yes</v>
      </c>
      <c r="E4490" s="38" t="str">
        <f>IF(Data!J4487="EngineStatusRecord","Engine",IF(Data!J4487="GpsRecord", "GPS", IF(Data!J4487="EngineFaultRecord", "Fault", IF(Data!J4487="DriverChange","Driver",IF(Data!J4487="CustomRecord","Custom","Debug")))))</f>
        <v>GPS</v>
      </c>
      <c r="F4490" s="39" t="str">
        <f>IF(Data!Y4487=TRUE(), "Yes", "No")</f>
        <v>Yes</v>
      </c>
      <c r="G4490" s="40">
        <f>Data!AK4487</f>
        <v>0</v>
      </c>
      <c r="H4490" s="35">
        <f>Data!AB4487</f>
        <v>0</v>
      </c>
      <c r="I4490" s="35">
        <f>Data!AD4487</f>
        <v>0</v>
      </c>
      <c r="J4490" s="35">
        <f>Data!AF4487</f>
        <v>0</v>
      </c>
      <c r="K4490" s="35" t="str">
        <f>CONCATENATE(Data!AH4487, " ", Data!AI4487)</f>
        <v xml:space="preserve"> </v>
      </c>
      <c r="L4490" s="35" t="str">
        <f>Data!C4487</f>
        <v>Vehicle, Battery Electric Vehicle</v>
      </c>
      <c r="M4490" s="35">
        <f>Data!H4487</f>
        <v>0</v>
      </c>
      <c r="N4490" s="41">
        <f>Data!I4487</f>
        <v>46087.429432870369</v>
      </c>
      <c r="O4490" s="35">
        <f>Data!L4487</f>
        <v>-84.682159999999996</v>
      </c>
      <c r="P4490" s="35">
        <f>Data!M4487</f>
        <v>9.9155300000000004</v>
      </c>
      <c r="Q4490" s="35" t="str">
        <f>IF(Data!N4487=0,"",Data!N4487)</f>
        <v>CurvePositionEstimateError</v>
      </c>
      <c r="R4490" s="35">
        <f>Data!K4487</f>
        <v>105</v>
      </c>
      <c r="S4490" s="35" t="str">
        <f>IF(Data!X4487=TRUE(), "Yes", "No")</f>
        <v>Yes</v>
      </c>
      <c r="T4490" s="40" t="e">
        <f>#REF!</f>
        <v>#REF!</v>
      </c>
    </row>
    <row r="4491" spans="1:20" x14ac:dyDescent="0.3">
      <c r="A4491" s="35" t="str">
        <f>Data!A4488</f>
        <v>NISSAN LEAF 299-1018</v>
      </c>
      <c r="B4491" s="36">
        <f t="shared" si="69"/>
        <v>46087.429438206018</v>
      </c>
      <c r="C4491" s="37" t="str">
        <f>IF(Data!J4488="GpsRecord", CONCATENATE($U$3,": ",Data!M4488,", ",Data!L4488), CONCATENATE(Data!AB4488, " ", Data!AH4488))</f>
        <v>Odómetro 15990</v>
      </c>
      <c r="D4491" s="38" t="str">
        <f>IF(Data!O4488=TRUE(), "Yes", "No")</f>
        <v>No</v>
      </c>
      <c r="E4491" s="38" t="str">
        <f>IF(Data!J4488="EngineStatusRecord","Engine",IF(Data!J4488="GpsRecord", "GPS", IF(Data!J4488="EngineFaultRecord", "Fault", IF(Data!J4488="DriverChange","Driver",IF(Data!J4488="CustomRecord","Custom","Debug")))))</f>
        <v>Engine</v>
      </c>
      <c r="F4491" s="39" t="str">
        <f>IF(Data!Y4488=TRUE(), "Yes", "No")</f>
        <v>No</v>
      </c>
      <c r="G4491" s="40">
        <f>Data!AK4488</f>
        <v>0</v>
      </c>
      <c r="H4491" s="35" t="str">
        <f>Data!AB4488</f>
        <v>Odómetro</v>
      </c>
      <c r="I4491" s="35">
        <f>Data!AD4488</f>
        <v>0</v>
      </c>
      <c r="J4491" s="35">
        <f>Data!AF4488</f>
        <v>0</v>
      </c>
      <c r="K4491" s="35" t="str">
        <f>CONCATENATE(Data!AH4488, " ", Data!AI4488)</f>
        <v>15990 km</v>
      </c>
      <c r="L4491" s="35" t="str">
        <f>Data!C4488</f>
        <v>Vehicle, Battery Electric Vehicle</v>
      </c>
      <c r="M4491" s="35">
        <f>Data!H4488</f>
        <v>0</v>
      </c>
      <c r="N4491" s="41">
        <f>Data!I4488</f>
        <v>46087.429438206018</v>
      </c>
      <c r="O4491" s="35">
        <f>Data!L4488</f>
        <v>0</v>
      </c>
      <c r="P4491" s="35">
        <f>Data!M4488</f>
        <v>0</v>
      </c>
      <c r="Q4491" s="35" t="str">
        <f>IF(Data!N4488=0,"",Data!N4488)</f>
        <v/>
      </c>
      <c r="R4491" s="35">
        <f>Data!K4488</f>
        <v>0</v>
      </c>
      <c r="S4491" s="35" t="str">
        <f>IF(Data!X4488=TRUE(), "Yes", "No")</f>
        <v>No</v>
      </c>
      <c r="T4491" s="40" t="e">
        <f>#REF!</f>
        <v>#REF!</v>
      </c>
    </row>
    <row r="4492" spans="1:20" x14ac:dyDescent="0.3">
      <c r="A4492" s="35" t="str">
        <f>Data!A4489</f>
        <v>NISSAN LEAF 299-1018</v>
      </c>
      <c r="B4492" s="36">
        <f t="shared" si="69"/>
        <v>46087.429438206018</v>
      </c>
      <c r="C4492" s="37" t="str">
        <f>IF(Data!J4489="GpsRecord", CONCATENATE($U$3,": ",Data!M4489,", ",Data!L4489), CONCATENATE(Data!AB4489, " ", Data!AH4489))</f>
        <v>Odómetro sin procesar 15990</v>
      </c>
      <c r="D4492" s="38" t="str">
        <f>IF(Data!O4489=TRUE(), "Yes", "No")</f>
        <v>No</v>
      </c>
      <c r="E4492" s="38" t="str">
        <f>IF(Data!J4489="EngineStatusRecord","Engine",IF(Data!J4489="GpsRecord", "GPS", IF(Data!J4489="EngineFaultRecord", "Fault", IF(Data!J4489="DriverChange","Driver",IF(Data!J4489="CustomRecord","Custom","Debug")))))</f>
        <v>Engine</v>
      </c>
      <c r="F4492" s="39" t="str">
        <f>IF(Data!Y4489=TRUE(), "Yes", "No")</f>
        <v>No</v>
      </c>
      <c r="G4492" s="40">
        <f>Data!AK4489</f>
        <v>0</v>
      </c>
      <c r="H4492" s="35" t="str">
        <f>Data!AB4489</f>
        <v>Odómetro sin procesar</v>
      </c>
      <c r="I4492" s="35">
        <f>Data!AD4489</f>
        <v>0</v>
      </c>
      <c r="J4492" s="35">
        <f>Data!AF4489</f>
        <v>0</v>
      </c>
      <c r="K4492" s="35" t="str">
        <f>CONCATENATE(Data!AH4489, " ", Data!AI4489)</f>
        <v>15990 km</v>
      </c>
      <c r="L4492" s="35" t="str">
        <f>Data!C4489</f>
        <v>Vehicle, Battery Electric Vehicle</v>
      </c>
      <c r="M4492" s="35">
        <f>Data!H4489</f>
        <v>0</v>
      </c>
      <c r="N4492" s="41">
        <f>Data!I4489</f>
        <v>46087.429438206018</v>
      </c>
      <c r="O4492" s="35">
        <f>Data!L4489</f>
        <v>0</v>
      </c>
      <c r="P4492" s="35">
        <f>Data!M4489</f>
        <v>0</v>
      </c>
      <c r="Q4492" s="35" t="str">
        <f>IF(Data!N4489=0,"",Data!N4489)</f>
        <v/>
      </c>
      <c r="R4492" s="35">
        <f>Data!K4489</f>
        <v>0</v>
      </c>
      <c r="S4492" s="35" t="str">
        <f>IF(Data!X4489=TRUE(), "Yes", "No")</f>
        <v>No</v>
      </c>
      <c r="T4492" s="40" t="e">
        <f>#REF!</f>
        <v>#REF!</v>
      </c>
    </row>
    <row r="4493" spans="1:20" x14ac:dyDescent="0.3">
      <c r="A4493" s="35" t="str">
        <f>Data!A4490</f>
        <v>NISSAN LEAF 299-1018</v>
      </c>
      <c r="B4493" s="36">
        <f t="shared" si="69"/>
        <v>46087.429502314815</v>
      </c>
      <c r="C4493" s="37" t="str">
        <f>IF(Data!J4490="GpsRecord", CONCATENATE($U$3,": ",Data!M4490,", ",Data!L4490), CONCATENATE(Data!AB4490, " ", Data!AH4490))</f>
        <v>Ubicación: 9.91666, -84.6833</v>
      </c>
      <c r="D4493" s="38" t="str">
        <f>IF(Data!O4490=TRUE(), "Yes", "No")</f>
        <v>Yes</v>
      </c>
      <c r="E4493" s="38" t="str">
        <f>IF(Data!J4490="EngineStatusRecord","Engine",IF(Data!J4490="GpsRecord", "GPS", IF(Data!J4490="EngineFaultRecord", "Fault", IF(Data!J4490="DriverChange","Driver",IF(Data!J4490="CustomRecord","Custom","Debug")))))</f>
        <v>GPS</v>
      </c>
      <c r="F4493" s="39" t="str">
        <f>IF(Data!Y4490=TRUE(), "Yes", "No")</f>
        <v>Yes</v>
      </c>
      <c r="G4493" s="40">
        <f>Data!AK4490</f>
        <v>0</v>
      </c>
      <c r="H4493" s="35">
        <f>Data!AB4490</f>
        <v>0</v>
      </c>
      <c r="I4493" s="35">
        <f>Data!AD4490</f>
        <v>0</v>
      </c>
      <c r="J4493" s="35">
        <f>Data!AF4490</f>
        <v>0</v>
      </c>
      <c r="K4493" s="35" t="str">
        <f>CONCATENATE(Data!AH4490, " ", Data!AI4490)</f>
        <v xml:space="preserve"> </v>
      </c>
      <c r="L4493" s="35" t="str">
        <f>Data!C4490</f>
        <v>Vehicle, Battery Electric Vehicle</v>
      </c>
      <c r="M4493" s="35">
        <f>Data!H4490</f>
        <v>0</v>
      </c>
      <c r="N4493" s="41">
        <f>Data!I4490</f>
        <v>46087.429502314815</v>
      </c>
      <c r="O4493" s="35">
        <f>Data!L4490</f>
        <v>-84.683300000000003</v>
      </c>
      <c r="P4493" s="35">
        <f>Data!M4490</f>
        <v>9.9166600000000003</v>
      </c>
      <c r="Q4493" s="35" t="str">
        <f>IF(Data!N4490=0,"",Data!N4490)</f>
        <v>CurvePositionEstimateError</v>
      </c>
      <c r="R4493" s="35">
        <f>Data!K4490</f>
        <v>107</v>
      </c>
      <c r="S4493" s="35" t="str">
        <f>IF(Data!X4490=TRUE(), "Yes", "No")</f>
        <v>Yes</v>
      </c>
      <c r="T4493" s="40" t="e">
        <f>#REF!</f>
        <v>#REF!</v>
      </c>
    </row>
    <row r="4494" spans="1:20" x14ac:dyDescent="0.3">
      <c r="A4494" s="35" t="str">
        <f>Data!A4491</f>
        <v>NISSAN LEAF 299-1018</v>
      </c>
      <c r="B4494" s="36">
        <f t="shared" ref="B4494:B4557" si="70">N4494</f>
        <v>46087.429525648149</v>
      </c>
      <c r="C4494" s="37" t="str">
        <f>IF(Data!J4491="GpsRecord", CONCATENATE($U$3,": ",Data!M4491,", ",Data!L4491), CONCATENATE(Data!AB4491, " ", Data!AH4491))</f>
        <v>Energía de la batería del vehículo eléctrico 39157</v>
      </c>
      <c r="D4494" s="38" t="str">
        <f>IF(Data!O4491=TRUE(), "Yes", "No")</f>
        <v>No</v>
      </c>
      <c r="E4494" s="38" t="str">
        <f>IF(Data!J4491="EngineStatusRecord","Engine",IF(Data!J4491="GpsRecord", "GPS", IF(Data!J4491="EngineFaultRecord", "Fault", IF(Data!J4491="DriverChange","Driver",IF(Data!J4491="CustomRecord","Custom","Debug")))))</f>
        <v>Engine</v>
      </c>
      <c r="F4494" s="39" t="str">
        <f>IF(Data!Y4491=TRUE(), "Yes", "No")</f>
        <v>No</v>
      </c>
      <c r="G4494" s="40">
        <f>Data!AK4491</f>
        <v>0</v>
      </c>
      <c r="H4494" s="35" t="str">
        <f>Data!AB4491</f>
        <v>Energía de la batería del vehículo eléctrico</v>
      </c>
      <c r="I4494" s="35">
        <f>Data!AD4491</f>
        <v>0</v>
      </c>
      <c r="J4494" s="35">
        <f>Data!AF4491</f>
        <v>0</v>
      </c>
      <c r="K4494" s="35" t="str">
        <f>CONCATENATE(Data!AH4491, " ", Data!AI4491)</f>
        <v>39157 W</v>
      </c>
      <c r="L4494" s="35" t="str">
        <f>Data!C4491</f>
        <v>Vehicle, Battery Electric Vehicle</v>
      </c>
      <c r="M4494" s="35">
        <f>Data!H4491</f>
        <v>0</v>
      </c>
      <c r="N4494" s="41">
        <f>Data!I4491</f>
        <v>46087.429525648149</v>
      </c>
      <c r="O4494" s="35">
        <f>Data!L4491</f>
        <v>0</v>
      </c>
      <c r="P4494" s="35">
        <f>Data!M4491</f>
        <v>0</v>
      </c>
      <c r="Q4494" s="35" t="str">
        <f>IF(Data!N4491=0,"",Data!N4491)</f>
        <v/>
      </c>
      <c r="R4494" s="35">
        <f>Data!K4491</f>
        <v>0</v>
      </c>
      <c r="S4494" s="35" t="str">
        <f>IF(Data!X4491=TRUE(), "Yes", "No")</f>
        <v>No</v>
      </c>
      <c r="T4494" s="40" t="e">
        <f>#REF!</f>
        <v>#REF!</v>
      </c>
    </row>
    <row r="4495" spans="1:20" x14ac:dyDescent="0.3">
      <c r="A4495" s="35" t="str">
        <f>Data!A4492</f>
        <v>NISSAN LEAF 299-1018</v>
      </c>
      <c r="B4495" s="36">
        <f t="shared" si="70"/>
        <v>46087.429537037038</v>
      </c>
      <c r="C4495" s="37" t="str">
        <f>IF(Data!J4492="GpsRecord", CONCATENATE($U$3,": ",Data!M4492,", ",Data!L4492), CONCATENATE(Data!AB4492, " ", Data!AH4492))</f>
        <v>Ubicación: 9.91728, -84.68382</v>
      </c>
      <c r="D4495" s="38" t="str">
        <f>IF(Data!O4492=TRUE(), "Yes", "No")</f>
        <v>Yes</v>
      </c>
      <c r="E4495" s="38" t="str">
        <f>IF(Data!J4492="EngineStatusRecord","Engine",IF(Data!J4492="GpsRecord", "GPS", IF(Data!J4492="EngineFaultRecord", "Fault", IF(Data!J4492="DriverChange","Driver",IF(Data!J4492="CustomRecord","Custom","Debug")))))</f>
        <v>GPS</v>
      </c>
      <c r="F4495" s="39" t="str">
        <f>IF(Data!Y4492=TRUE(), "Yes", "No")</f>
        <v>Yes</v>
      </c>
      <c r="G4495" s="40">
        <f>Data!AK4492</f>
        <v>0</v>
      </c>
      <c r="H4495" s="35">
        <f>Data!AB4492</f>
        <v>0</v>
      </c>
      <c r="I4495" s="35">
        <f>Data!AD4492</f>
        <v>0</v>
      </c>
      <c r="J4495" s="35">
        <f>Data!AF4492</f>
        <v>0</v>
      </c>
      <c r="K4495" s="35" t="str">
        <f>CONCATENATE(Data!AH4492, " ", Data!AI4492)</f>
        <v xml:space="preserve"> </v>
      </c>
      <c r="L4495" s="35" t="str">
        <f>Data!C4492</f>
        <v>Vehicle, Battery Electric Vehicle</v>
      </c>
      <c r="M4495" s="35">
        <f>Data!H4492</f>
        <v>0</v>
      </c>
      <c r="N4495" s="41">
        <f>Data!I4492</f>
        <v>46087.429537037038</v>
      </c>
      <c r="O4495" s="35">
        <f>Data!L4492</f>
        <v>-84.683819999999997</v>
      </c>
      <c r="P4495" s="35">
        <f>Data!M4492</f>
        <v>9.9172799999999999</v>
      </c>
      <c r="Q4495" s="35" t="str">
        <f>IF(Data!N4492=0,"",Data!N4492)</f>
        <v>CurveSpeed</v>
      </c>
      <c r="R4495" s="35">
        <f>Data!K4492</f>
        <v>109</v>
      </c>
      <c r="S4495" s="35" t="str">
        <f>IF(Data!X4492=TRUE(), "Yes", "No")</f>
        <v>Yes</v>
      </c>
      <c r="T4495" s="40" t="e">
        <f>#REF!</f>
        <v>#REF!</v>
      </c>
    </row>
    <row r="4496" spans="1:20" x14ac:dyDescent="0.3">
      <c r="A4496" s="35" t="str">
        <f>Data!A4493</f>
        <v>NISSAN LEAF 299-1018</v>
      </c>
      <c r="B4496" s="36">
        <f t="shared" si="70"/>
        <v>46087.429537037038</v>
      </c>
      <c r="C4496" s="37" t="str">
        <f>IF(Data!J4493="GpsRecord", CONCATENATE($U$3,": ",Data!M4493,", ",Data!L4493), CONCATENATE(Data!AB4493, " ", Data!AH4493))</f>
        <v>Velocidad del motor en carretera 111</v>
      </c>
      <c r="D4496" s="38" t="str">
        <f>IF(Data!O4493=TRUE(), "Yes", "No")</f>
        <v>No</v>
      </c>
      <c r="E4496" s="38" t="str">
        <f>IF(Data!J4493="EngineStatusRecord","Engine",IF(Data!J4493="GpsRecord", "GPS", IF(Data!J4493="EngineFaultRecord", "Fault", IF(Data!J4493="DriverChange","Driver",IF(Data!J4493="CustomRecord","Custom","Debug")))))</f>
        <v>Engine</v>
      </c>
      <c r="F4496" s="39" t="str">
        <f>IF(Data!Y4493=TRUE(), "Yes", "No")</f>
        <v>No</v>
      </c>
      <c r="G4496" s="40">
        <f>Data!AK4493</f>
        <v>0</v>
      </c>
      <c r="H4496" s="35" t="str">
        <f>Data!AB4493</f>
        <v>Velocidad del motor en carretera</v>
      </c>
      <c r="I4496" s="35">
        <f>Data!AD4493</f>
        <v>0</v>
      </c>
      <c r="J4496" s="35">
        <f>Data!AF4493</f>
        <v>0</v>
      </c>
      <c r="K4496" s="35" t="str">
        <f>CONCATENATE(Data!AH4493, " ", Data!AI4493)</f>
        <v>111 km/h</v>
      </c>
      <c r="L4496" s="35" t="str">
        <f>Data!C4493</f>
        <v>Vehicle, Battery Electric Vehicle</v>
      </c>
      <c r="M4496" s="35">
        <f>Data!H4493</f>
        <v>0</v>
      </c>
      <c r="N4496" s="41">
        <f>Data!I4493</f>
        <v>46087.429537037038</v>
      </c>
      <c r="O4496" s="35">
        <f>Data!L4493</f>
        <v>0</v>
      </c>
      <c r="P4496" s="35">
        <f>Data!M4493</f>
        <v>0</v>
      </c>
      <c r="Q4496" s="35" t="str">
        <f>IF(Data!N4493=0,"",Data!N4493)</f>
        <v/>
      </c>
      <c r="R4496" s="35">
        <f>Data!K4493</f>
        <v>0</v>
      </c>
      <c r="S4496" s="35" t="str">
        <f>IF(Data!X4493=TRUE(), "Yes", "No")</f>
        <v>No</v>
      </c>
      <c r="T4496" s="40" t="e">
        <f>#REF!</f>
        <v>#REF!</v>
      </c>
    </row>
    <row r="4497" spans="1:20" x14ac:dyDescent="0.3">
      <c r="A4497" s="35" t="str">
        <f>Data!A4494</f>
        <v>NISSAN LEAF 299-1018</v>
      </c>
      <c r="B4497" s="36">
        <f t="shared" si="70"/>
        <v>46087.42954892361</v>
      </c>
      <c r="C4497" s="37" t="str">
        <f>IF(Data!J4494="GpsRecord", CONCATENATE($U$3,": ",Data!M4494,", ",Data!L4494), CONCATENATE(Data!AB4494, " ", Data!AH4494))</f>
        <v>Energía de la batería del vehículo eléctrico -12783</v>
      </c>
      <c r="D4497" s="38" t="str">
        <f>IF(Data!O4494=TRUE(), "Yes", "No")</f>
        <v>No</v>
      </c>
      <c r="E4497" s="38" t="str">
        <f>IF(Data!J4494="EngineStatusRecord","Engine",IF(Data!J4494="GpsRecord", "GPS", IF(Data!J4494="EngineFaultRecord", "Fault", IF(Data!J4494="DriverChange","Driver",IF(Data!J4494="CustomRecord","Custom","Debug")))))</f>
        <v>Engine</v>
      </c>
      <c r="F4497" s="39" t="str">
        <f>IF(Data!Y4494=TRUE(), "Yes", "No")</f>
        <v>No</v>
      </c>
      <c r="G4497" s="40">
        <f>Data!AK4494</f>
        <v>0</v>
      </c>
      <c r="H4497" s="35" t="str">
        <f>Data!AB4494</f>
        <v>Energía de la batería del vehículo eléctrico</v>
      </c>
      <c r="I4497" s="35">
        <f>Data!AD4494</f>
        <v>0</v>
      </c>
      <c r="J4497" s="35">
        <f>Data!AF4494</f>
        <v>0</v>
      </c>
      <c r="K4497" s="35" t="str">
        <f>CONCATENATE(Data!AH4494, " ", Data!AI4494)</f>
        <v>-12783 W</v>
      </c>
      <c r="L4497" s="35" t="str">
        <f>Data!C4494</f>
        <v>Vehicle, Battery Electric Vehicle</v>
      </c>
      <c r="M4497" s="35">
        <f>Data!H4494</f>
        <v>0</v>
      </c>
      <c r="N4497" s="41">
        <f>Data!I4494</f>
        <v>46087.42954892361</v>
      </c>
      <c r="O4497" s="35">
        <f>Data!L4494</f>
        <v>0</v>
      </c>
      <c r="P4497" s="35">
        <f>Data!M4494</f>
        <v>0</v>
      </c>
      <c r="Q4497" s="35" t="str">
        <f>IF(Data!N4494=0,"",Data!N4494)</f>
        <v/>
      </c>
      <c r="R4497" s="35">
        <f>Data!K4494</f>
        <v>0</v>
      </c>
      <c r="S4497" s="35" t="str">
        <f>IF(Data!X4494=TRUE(), "Yes", "No")</f>
        <v>No</v>
      </c>
      <c r="T4497" s="40" t="e">
        <f>#REF!</f>
        <v>#REF!</v>
      </c>
    </row>
    <row r="4498" spans="1:20" x14ac:dyDescent="0.3">
      <c r="A4498" s="35" t="str">
        <f>Data!A4495</f>
        <v>NISSAN LEAF 299-1018</v>
      </c>
      <c r="B4498" s="36">
        <f t="shared" si="70"/>
        <v>46087.429583333331</v>
      </c>
      <c r="C4498" s="37" t="str">
        <f>IF(Data!J4495="GpsRecord", CONCATENATE($U$3,": ",Data!M4495,", ",Data!L4495), CONCATENATE(Data!AB4495, " ", Data!AH4495))</f>
        <v>Ubicación: 9.91807, -84.6845</v>
      </c>
      <c r="D4498" s="38" t="str">
        <f>IF(Data!O4495=TRUE(), "Yes", "No")</f>
        <v>Yes</v>
      </c>
      <c r="E4498" s="38" t="str">
        <f>IF(Data!J4495="EngineStatusRecord","Engine",IF(Data!J4495="GpsRecord", "GPS", IF(Data!J4495="EngineFaultRecord", "Fault", IF(Data!J4495="DriverChange","Driver",IF(Data!J4495="CustomRecord","Custom","Debug")))))</f>
        <v>GPS</v>
      </c>
      <c r="F4498" s="39" t="str">
        <f>IF(Data!Y4495=TRUE(), "Yes", "No")</f>
        <v>Yes</v>
      </c>
      <c r="G4498" s="40">
        <f>Data!AK4495</f>
        <v>0</v>
      </c>
      <c r="H4498" s="35">
        <f>Data!AB4495</f>
        <v>0</v>
      </c>
      <c r="I4498" s="35">
        <f>Data!AD4495</f>
        <v>0</v>
      </c>
      <c r="J4498" s="35">
        <f>Data!AF4495</f>
        <v>0</v>
      </c>
      <c r="K4498" s="35" t="str">
        <f>CONCATENATE(Data!AH4495, " ", Data!AI4495)</f>
        <v xml:space="preserve"> </v>
      </c>
      <c r="L4498" s="35" t="str">
        <f>Data!C4495</f>
        <v>Vehicle, Battery Electric Vehicle</v>
      </c>
      <c r="M4498" s="35">
        <f>Data!H4495</f>
        <v>0</v>
      </c>
      <c r="N4498" s="41">
        <f>Data!I4495</f>
        <v>46087.429583333331</v>
      </c>
      <c r="O4498" s="35">
        <f>Data!L4495</f>
        <v>-84.6845</v>
      </c>
      <c r="P4498" s="35">
        <f>Data!M4495</f>
        <v>9.9180700000000002</v>
      </c>
      <c r="Q4498" s="35" t="str">
        <f>IF(Data!N4495=0,"",Data!N4495)</f>
        <v>CurveSpeedEstimateError</v>
      </c>
      <c r="R4498" s="35">
        <f>Data!K4495</f>
        <v>100</v>
      </c>
      <c r="S4498" s="35" t="str">
        <f>IF(Data!X4495=TRUE(), "Yes", "No")</f>
        <v>Yes</v>
      </c>
      <c r="T4498" s="40" t="e">
        <f>#REF!</f>
        <v>#REF!</v>
      </c>
    </row>
    <row r="4499" spans="1:20" x14ac:dyDescent="0.3">
      <c r="A4499" s="35" t="str">
        <f>Data!A4496</f>
        <v>NISSAN LEAF 299-1018</v>
      </c>
      <c r="B4499" s="36">
        <f t="shared" si="70"/>
        <v>46087.429606481484</v>
      </c>
      <c r="C4499" s="37" t="str">
        <f>IF(Data!J4496="GpsRecord", CONCATENATE($U$3,": ",Data!M4496,", ",Data!L4496), CONCATENATE(Data!AB4496, " ", Data!AH4496))</f>
        <v>Velocidad del motor en carretera 97</v>
      </c>
      <c r="D4499" s="38" t="str">
        <f>IF(Data!O4496=TRUE(), "Yes", "No")</f>
        <v>No</v>
      </c>
      <c r="E4499" s="38" t="str">
        <f>IF(Data!J4496="EngineStatusRecord","Engine",IF(Data!J4496="GpsRecord", "GPS", IF(Data!J4496="EngineFaultRecord", "Fault", IF(Data!J4496="DriverChange","Driver",IF(Data!J4496="CustomRecord","Custom","Debug")))))</f>
        <v>Engine</v>
      </c>
      <c r="F4499" s="39" t="str">
        <f>IF(Data!Y4496=TRUE(), "Yes", "No")</f>
        <v>No</v>
      </c>
      <c r="G4499" s="40">
        <f>Data!AK4496</f>
        <v>0</v>
      </c>
      <c r="H4499" s="35" t="str">
        <f>Data!AB4496</f>
        <v>Velocidad del motor en carretera</v>
      </c>
      <c r="I4499" s="35">
        <f>Data!AD4496</f>
        <v>0</v>
      </c>
      <c r="J4499" s="35">
        <f>Data!AF4496</f>
        <v>0</v>
      </c>
      <c r="K4499" s="35" t="str">
        <f>CONCATENATE(Data!AH4496, " ", Data!AI4496)</f>
        <v>97 km/h</v>
      </c>
      <c r="L4499" s="35" t="str">
        <f>Data!C4496</f>
        <v>Vehicle, Battery Electric Vehicle</v>
      </c>
      <c r="M4499" s="35">
        <f>Data!H4496</f>
        <v>0</v>
      </c>
      <c r="N4499" s="41">
        <f>Data!I4496</f>
        <v>46087.429606481484</v>
      </c>
      <c r="O4499" s="35">
        <f>Data!L4496</f>
        <v>0</v>
      </c>
      <c r="P4499" s="35">
        <f>Data!M4496</f>
        <v>0</v>
      </c>
      <c r="Q4499" s="35" t="str">
        <f>IF(Data!N4496=0,"",Data!N4496)</f>
        <v/>
      </c>
      <c r="R4499" s="35">
        <f>Data!K4496</f>
        <v>0</v>
      </c>
      <c r="S4499" s="35" t="str">
        <f>IF(Data!X4496=TRUE(), "Yes", "No")</f>
        <v>No</v>
      </c>
      <c r="T4499" s="40" t="e">
        <f>#REF!</f>
        <v>#REF!</v>
      </c>
    </row>
    <row r="4500" spans="1:20" x14ac:dyDescent="0.3">
      <c r="A4500" s="35" t="str">
        <f>Data!A4497</f>
        <v>NISSAN LEAF 299-1018</v>
      </c>
      <c r="B4500" s="36">
        <f t="shared" si="70"/>
        <v>46087.429664351854</v>
      </c>
      <c r="C4500" s="37" t="str">
        <f>IF(Data!J4497="GpsRecord", CONCATENATE($U$3,": ",Data!M4497,", ",Data!L4497), CONCATENATE(Data!AB4497, " ", Data!AH4497))</f>
        <v>Ubicación: 9.91915, -84.68575</v>
      </c>
      <c r="D4500" s="38" t="str">
        <f>IF(Data!O4497=TRUE(), "Yes", "No")</f>
        <v>Yes</v>
      </c>
      <c r="E4500" s="38" t="str">
        <f>IF(Data!J4497="EngineStatusRecord","Engine",IF(Data!J4497="GpsRecord", "GPS", IF(Data!J4497="EngineFaultRecord", "Fault", IF(Data!J4497="DriverChange","Driver",IF(Data!J4497="CustomRecord","Custom","Debug")))))</f>
        <v>GPS</v>
      </c>
      <c r="F4500" s="39" t="str">
        <f>IF(Data!Y4497=TRUE(), "Yes", "No")</f>
        <v>Yes</v>
      </c>
      <c r="G4500" s="40">
        <f>Data!AK4497</f>
        <v>0</v>
      </c>
      <c r="H4500" s="35">
        <f>Data!AB4497</f>
        <v>0</v>
      </c>
      <c r="I4500" s="35">
        <f>Data!AD4497</f>
        <v>0</v>
      </c>
      <c r="J4500" s="35">
        <f>Data!AF4497</f>
        <v>0</v>
      </c>
      <c r="K4500" s="35" t="str">
        <f>CONCATENATE(Data!AH4497, " ", Data!AI4497)</f>
        <v xml:space="preserve"> </v>
      </c>
      <c r="L4500" s="35" t="str">
        <f>Data!C4497</f>
        <v>Vehicle, Battery Electric Vehicle</v>
      </c>
      <c r="M4500" s="35">
        <f>Data!H4497</f>
        <v>0</v>
      </c>
      <c r="N4500" s="41">
        <f>Data!I4497</f>
        <v>46087.429664351854</v>
      </c>
      <c r="O4500" s="35">
        <f>Data!L4497</f>
        <v>-84.685749999999999</v>
      </c>
      <c r="P4500" s="35">
        <f>Data!M4497</f>
        <v>9.9191500000000001</v>
      </c>
      <c r="Q4500" s="35" t="str">
        <f>IF(Data!N4497=0,"",Data!N4497)</f>
        <v>CurvePositionEstimateError</v>
      </c>
      <c r="R4500" s="35">
        <f>Data!K4497</f>
        <v>90</v>
      </c>
      <c r="S4500" s="35" t="str">
        <f>IF(Data!X4497=TRUE(), "Yes", "No")</f>
        <v>Yes</v>
      </c>
      <c r="T4500" s="40" t="e">
        <f>#REF!</f>
        <v>#REF!</v>
      </c>
    </row>
    <row r="4501" spans="1:20" x14ac:dyDescent="0.3">
      <c r="A4501" s="35" t="str">
        <f>Data!A4498</f>
        <v>NISSAN LEAF 299-1018</v>
      </c>
      <c r="B4501" s="36">
        <f t="shared" si="70"/>
        <v>46087.4297337963</v>
      </c>
      <c r="C4501" s="37" t="str">
        <f>IF(Data!J4498="GpsRecord", CONCATENATE($U$3,": ",Data!M4498,", ",Data!L4498), CONCATENATE(Data!AB4498, " ", Data!AH4498))</f>
        <v>Ubicación: 9.91979, -84.68693</v>
      </c>
      <c r="D4501" s="38" t="str">
        <f>IF(Data!O4498=TRUE(), "Yes", "No")</f>
        <v>Yes</v>
      </c>
      <c r="E4501" s="38" t="str">
        <f>IF(Data!J4498="EngineStatusRecord","Engine",IF(Data!J4498="GpsRecord", "GPS", IF(Data!J4498="EngineFaultRecord", "Fault", IF(Data!J4498="DriverChange","Driver",IF(Data!J4498="CustomRecord","Custom","Debug")))))</f>
        <v>GPS</v>
      </c>
      <c r="F4501" s="39" t="str">
        <f>IF(Data!Y4498=TRUE(), "Yes", "No")</f>
        <v>Yes</v>
      </c>
      <c r="G4501" s="40">
        <f>Data!AK4498</f>
        <v>0</v>
      </c>
      <c r="H4501" s="35">
        <f>Data!AB4498</f>
        <v>0</v>
      </c>
      <c r="I4501" s="35">
        <f>Data!AD4498</f>
        <v>0</v>
      </c>
      <c r="J4501" s="35">
        <f>Data!AF4498</f>
        <v>0</v>
      </c>
      <c r="K4501" s="35" t="str">
        <f>CONCATENATE(Data!AH4498, " ", Data!AI4498)</f>
        <v xml:space="preserve"> </v>
      </c>
      <c r="L4501" s="35" t="str">
        <f>Data!C4498</f>
        <v>Vehicle, Battery Electric Vehicle</v>
      </c>
      <c r="M4501" s="35">
        <f>Data!H4498</f>
        <v>0</v>
      </c>
      <c r="N4501" s="41">
        <f>Data!I4498</f>
        <v>46087.4297337963</v>
      </c>
      <c r="O4501" s="35">
        <f>Data!L4498</f>
        <v>-84.686930000000004</v>
      </c>
      <c r="P4501" s="35">
        <f>Data!M4498</f>
        <v>9.9197900000000008</v>
      </c>
      <c r="Q4501" s="35" t="str">
        <f>IF(Data!N4498=0,"",Data!N4498)</f>
        <v>CurvePositionEstimateError</v>
      </c>
      <c r="R4501" s="35">
        <f>Data!K4498</f>
        <v>87</v>
      </c>
      <c r="S4501" s="35" t="str">
        <f>IF(Data!X4498=TRUE(), "Yes", "No")</f>
        <v>Yes</v>
      </c>
      <c r="T4501" s="40" t="e">
        <f>#REF!</f>
        <v>#REF!</v>
      </c>
    </row>
    <row r="4502" spans="1:20" x14ac:dyDescent="0.3">
      <c r="A4502" s="35" t="str">
        <f>Data!A4499</f>
        <v>NISSAN LEAF 299-1018</v>
      </c>
      <c r="B4502" s="36">
        <f t="shared" si="70"/>
        <v>46087.429782488427</v>
      </c>
      <c r="C4502" s="37" t="str">
        <f>IF(Data!J4499="GpsRecord", CONCATENATE($U$3,": ",Data!M4499,", ",Data!L4499), CONCATENATE(Data!AB4499, " ", Data!AH4499))</f>
        <v>Energía de la batería del vehículo eléctrico -16838</v>
      </c>
      <c r="D4502" s="38" t="str">
        <f>IF(Data!O4499=TRUE(), "Yes", "No")</f>
        <v>No</v>
      </c>
      <c r="E4502" s="38" t="str">
        <f>IF(Data!J4499="EngineStatusRecord","Engine",IF(Data!J4499="GpsRecord", "GPS", IF(Data!J4499="EngineFaultRecord", "Fault", IF(Data!J4499="DriverChange","Driver",IF(Data!J4499="CustomRecord","Custom","Debug")))))</f>
        <v>Engine</v>
      </c>
      <c r="F4502" s="39" t="str">
        <f>IF(Data!Y4499=TRUE(), "Yes", "No")</f>
        <v>No</v>
      </c>
      <c r="G4502" s="40">
        <f>Data!AK4499</f>
        <v>0</v>
      </c>
      <c r="H4502" s="35" t="str">
        <f>Data!AB4499</f>
        <v>Energía de la batería del vehículo eléctrico</v>
      </c>
      <c r="I4502" s="35">
        <f>Data!AD4499</f>
        <v>0</v>
      </c>
      <c r="J4502" s="35">
        <f>Data!AF4499</f>
        <v>0</v>
      </c>
      <c r="K4502" s="35" t="str">
        <f>CONCATENATE(Data!AH4499, " ", Data!AI4499)</f>
        <v>-16838 W</v>
      </c>
      <c r="L4502" s="35" t="str">
        <f>Data!C4499</f>
        <v>Vehicle, Battery Electric Vehicle</v>
      </c>
      <c r="M4502" s="35">
        <f>Data!H4499</f>
        <v>0</v>
      </c>
      <c r="N4502" s="41">
        <f>Data!I4499</f>
        <v>46087.429782488427</v>
      </c>
      <c r="O4502" s="35">
        <f>Data!L4499</f>
        <v>0</v>
      </c>
      <c r="P4502" s="35">
        <f>Data!M4499</f>
        <v>0</v>
      </c>
      <c r="Q4502" s="35" t="str">
        <f>IF(Data!N4499=0,"",Data!N4499)</f>
        <v/>
      </c>
      <c r="R4502" s="35">
        <f>Data!K4499</f>
        <v>0</v>
      </c>
      <c r="S4502" s="35" t="str">
        <f>IF(Data!X4499=TRUE(), "Yes", "No")</f>
        <v>No</v>
      </c>
      <c r="T4502" s="40" t="e">
        <f>#REF!</f>
        <v>#REF!</v>
      </c>
    </row>
    <row r="4503" spans="1:20" x14ac:dyDescent="0.3">
      <c r="A4503" s="35" t="str">
        <f>Data!A4500</f>
        <v>NISSAN LEAF 299-1018</v>
      </c>
      <c r="B4503" s="36">
        <f t="shared" si="70"/>
        <v>46087.429803333333</v>
      </c>
      <c r="C4503" s="37" t="str">
        <f>IF(Data!J4500="GpsRecord", CONCATENATE($U$3,": ",Data!M4500,", ",Data!L4500), CONCATENATE(Data!AB4500, " ", Data!AH4500))</f>
        <v>Velocidad del motor en carretera 82</v>
      </c>
      <c r="D4503" s="38" t="str">
        <f>IF(Data!O4500=TRUE(), "Yes", "No")</f>
        <v>No</v>
      </c>
      <c r="E4503" s="38" t="str">
        <f>IF(Data!J4500="EngineStatusRecord","Engine",IF(Data!J4500="GpsRecord", "GPS", IF(Data!J4500="EngineFaultRecord", "Fault", IF(Data!J4500="DriverChange","Driver",IF(Data!J4500="CustomRecord","Custom","Debug")))))</f>
        <v>Engine</v>
      </c>
      <c r="F4503" s="39" t="str">
        <f>IF(Data!Y4500=TRUE(), "Yes", "No")</f>
        <v>No</v>
      </c>
      <c r="G4503" s="40">
        <f>Data!AK4500</f>
        <v>0</v>
      </c>
      <c r="H4503" s="35" t="str">
        <f>Data!AB4500</f>
        <v>Velocidad del motor en carretera</v>
      </c>
      <c r="I4503" s="35">
        <f>Data!AD4500</f>
        <v>0</v>
      </c>
      <c r="J4503" s="35">
        <f>Data!AF4500</f>
        <v>0</v>
      </c>
      <c r="K4503" s="35" t="str">
        <f>CONCATENATE(Data!AH4500, " ", Data!AI4500)</f>
        <v>82 km/h</v>
      </c>
      <c r="L4503" s="35" t="str">
        <f>Data!C4500</f>
        <v>Vehicle, Battery Electric Vehicle</v>
      </c>
      <c r="M4503" s="35">
        <f>Data!H4500</f>
        <v>0</v>
      </c>
      <c r="N4503" s="41">
        <f>Data!I4500</f>
        <v>46087.429803333333</v>
      </c>
      <c r="O4503" s="35">
        <f>Data!L4500</f>
        <v>0</v>
      </c>
      <c r="P4503" s="35">
        <f>Data!M4500</f>
        <v>0</v>
      </c>
      <c r="Q4503" s="35" t="str">
        <f>IF(Data!N4500=0,"",Data!N4500)</f>
        <v/>
      </c>
      <c r="R4503" s="35">
        <f>Data!K4500</f>
        <v>0</v>
      </c>
      <c r="S4503" s="35" t="str">
        <f>IF(Data!X4500=TRUE(), "Yes", "No")</f>
        <v>No</v>
      </c>
      <c r="T4503" s="40" t="e">
        <f>#REF!</f>
        <v>#REF!</v>
      </c>
    </row>
    <row r="4504" spans="1:20" x14ac:dyDescent="0.3">
      <c r="A4504" s="35" t="str">
        <f>Data!A4501</f>
        <v>NISSAN LEAF 299-1018</v>
      </c>
      <c r="B4504" s="36">
        <f t="shared" si="70"/>
        <v>46087.429837962962</v>
      </c>
      <c r="C4504" s="37" t="str">
        <f>IF(Data!J4501="GpsRecord", CONCATENATE($U$3,": ",Data!M4501,", ",Data!L4501), CONCATENATE(Data!AB4501, " ", Data!AH4501))</f>
        <v>Ubicación: 9.92045, -84.6887</v>
      </c>
      <c r="D4504" s="38" t="str">
        <f>IF(Data!O4501=TRUE(), "Yes", "No")</f>
        <v>Yes</v>
      </c>
      <c r="E4504" s="38" t="str">
        <f>IF(Data!J4501="EngineStatusRecord","Engine",IF(Data!J4501="GpsRecord", "GPS", IF(Data!J4501="EngineFaultRecord", "Fault", IF(Data!J4501="DriverChange","Driver",IF(Data!J4501="CustomRecord","Custom","Debug")))))</f>
        <v>GPS</v>
      </c>
      <c r="F4504" s="39" t="str">
        <f>IF(Data!Y4501=TRUE(), "Yes", "No")</f>
        <v>Yes</v>
      </c>
      <c r="G4504" s="40">
        <f>Data!AK4501</f>
        <v>0</v>
      </c>
      <c r="H4504" s="35">
        <f>Data!AB4501</f>
        <v>0</v>
      </c>
      <c r="I4504" s="35">
        <f>Data!AD4501</f>
        <v>0</v>
      </c>
      <c r="J4504" s="35">
        <f>Data!AF4501</f>
        <v>0</v>
      </c>
      <c r="K4504" s="35" t="str">
        <f>CONCATENATE(Data!AH4501, " ", Data!AI4501)</f>
        <v xml:space="preserve"> </v>
      </c>
      <c r="L4504" s="35" t="str">
        <f>Data!C4501</f>
        <v>Vehicle, Battery Electric Vehicle</v>
      </c>
      <c r="M4504" s="35">
        <f>Data!H4501</f>
        <v>0</v>
      </c>
      <c r="N4504" s="41">
        <f>Data!I4501</f>
        <v>46087.429837962962</v>
      </c>
      <c r="O4504" s="35">
        <f>Data!L4501</f>
        <v>-84.688699999999997</v>
      </c>
      <c r="P4504" s="35">
        <f>Data!M4501</f>
        <v>9.9204500000000007</v>
      </c>
      <c r="Q4504" s="35" t="str">
        <f>IF(Data!N4501=0,"",Data!N4501)</f>
        <v>CurvePositionEstimateError</v>
      </c>
      <c r="R4504" s="35">
        <f>Data!K4501</f>
        <v>81</v>
      </c>
      <c r="S4504" s="35" t="str">
        <f>IF(Data!X4501=TRUE(), "Yes", "No")</f>
        <v>Yes</v>
      </c>
      <c r="T4504" s="40" t="e">
        <f>#REF!</f>
        <v>#REF!</v>
      </c>
    </row>
    <row r="4505" spans="1:20" x14ac:dyDescent="0.3">
      <c r="A4505" s="35" t="str">
        <f>Data!A4502</f>
        <v>NISSAN LEAF 299-1018</v>
      </c>
      <c r="B4505" s="36">
        <f t="shared" si="70"/>
        <v>46087.429849537039</v>
      </c>
      <c r="C4505" s="37" t="str">
        <f>IF(Data!J4502="GpsRecord", CONCATENATE($U$3,": ",Data!M4502,", ",Data!L4502), CONCATENATE(Data!AB4502, " ", Data!AH4502))</f>
        <v xml:space="preserve"> </v>
      </c>
      <c r="D4505" s="38" t="str">
        <f>IF(Data!O4502=TRUE(), "Yes", "No")</f>
        <v>No</v>
      </c>
      <c r="E4505" s="38" t="str">
        <f>IF(Data!J4502="EngineStatusRecord","Engine",IF(Data!J4502="GpsRecord", "GPS", IF(Data!J4502="EngineFaultRecord", "Fault", IF(Data!J4502="DriverChange","Driver",IF(Data!J4502="CustomRecord","Custom","Debug")))))</f>
        <v>Debug</v>
      </c>
      <c r="F4505" s="39" t="str">
        <f>IF(Data!Y4502=TRUE(), "Yes", "No")</f>
        <v>No</v>
      </c>
      <c r="G4505" s="40" t="str">
        <f>Data!AK4502</f>
        <v>00-03-00-58-02-00-00-00-00-00-00-00-00-00-00</v>
      </c>
      <c r="H4505" s="35">
        <f>Data!AB4502</f>
        <v>0</v>
      </c>
      <c r="I4505" s="35">
        <f>Data!AD4502</f>
        <v>0</v>
      </c>
      <c r="J4505" s="35">
        <f>Data!AF4502</f>
        <v>0</v>
      </c>
      <c r="K4505" s="35" t="str">
        <f>CONCATENATE(Data!AH4502, " ", Data!AI4502)</f>
        <v xml:space="preserve"> </v>
      </c>
      <c r="L4505" s="35" t="str">
        <f>Data!C4502</f>
        <v>Vehicle, Battery Electric Vehicle</v>
      </c>
      <c r="M4505" s="35">
        <f>Data!H4502</f>
        <v>0</v>
      </c>
      <c r="N4505" s="41">
        <f>Data!I4502</f>
        <v>46087.429849537039</v>
      </c>
      <c r="O4505" s="35">
        <f>Data!L4502</f>
        <v>0</v>
      </c>
      <c r="P4505" s="35">
        <f>Data!M4502</f>
        <v>0</v>
      </c>
      <c r="Q4505" s="35" t="str">
        <f>IF(Data!N4502=0,"",Data!N4502)</f>
        <v>61716</v>
      </c>
      <c r="R4505" s="35">
        <f>Data!K4502</f>
        <v>0</v>
      </c>
      <c r="S4505" s="35" t="str">
        <f>IF(Data!X4502=TRUE(), "Yes", "No")</f>
        <v>No</v>
      </c>
      <c r="T4505" s="40" t="e">
        <f>#REF!</f>
        <v>#REF!</v>
      </c>
    </row>
    <row r="4506" spans="1:20" x14ac:dyDescent="0.3">
      <c r="A4506" s="35" t="str">
        <f>Data!A4503</f>
        <v>NISSAN LEAF 299-1018</v>
      </c>
      <c r="B4506" s="36">
        <f t="shared" si="70"/>
        <v>46087.429875717593</v>
      </c>
      <c r="C4506" s="37" t="str">
        <f>IF(Data!J4503="GpsRecord", CONCATENATE($U$3,": ",Data!M4503,", ",Data!L4503), CONCATENATE(Data!AB4503, " ", Data!AH4503))</f>
        <v>Odómetro 15991</v>
      </c>
      <c r="D4506" s="38" t="str">
        <f>IF(Data!O4503=TRUE(), "Yes", "No")</f>
        <v>No</v>
      </c>
      <c r="E4506" s="38" t="str">
        <f>IF(Data!J4503="EngineStatusRecord","Engine",IF(Data!J4503="GpsRecord", "GPS", IF(Data!J4503="EngineFaultRecord", "Fault", IF(Data!J4503="DriverChange","Driver",IF(Data!J4503="CustomRecord","Custom","Debug")))))</f>
        <v>Engine</v>
      </c>
      <c r="F4506" s="39" t="str">
        <f>IF(Data!Y4503=TRUE(), "Yes", "No")</f>
        <v>No</v>
      </c>
      <c r="G4506" s="40">
        <f>Data!AK4503</f>
        <v>0</v>
      </c>
      <c r="H4506" s="35" t="str">
        <f>Data!AB4503</f>
        <v>Odómetro</v>
      </c>
      <c r="I4506" s="35">
        <f>Data!AD4503</f>
        <v>0</v>
      </c>
      <c r="J4506" s="35">
        <f>Data!AF4503</f>
        <v>0</v>
      </c>
      <c r="K4506" s="35" t="str">
        <f>CONCATENATE(Data!AH4503, " ", Data!AI4503)</f>
        <v>15991 km</v>
      </c>
      <c r="L4506" s="35" t="str">
        <f>Data!C4503</f>
        <v>Vehicle, Battery Electric Vehicle</v>
      </c>
      <c r="M4506" s="35">
        <f>Data!H4503</f>
        <v>0</v>
      </c>
      <c r="N4506" s="41">
        <f>Data!I4503</f>
        <v>46087.429875717593</v>
      </c>
      <c r="O4506" s="35">
        <f>Data!L4503</f>
        <v>0</v>
      </c>
      <c r="P4506" s="35">
        <f>Data!M4503</f>
        <v>0</v>
      </c>
      <c r="Q4506" s="35" t="str">
        <f>IF(Data!N4503=0,"",Data!N4503)</f>
        <v/>
      </c>
      <c r="R4506" s="35">
        <f>Data!K4503</f>
        <v>0</v>
      </c>
      <c r="S4506" s="35" t="str">
        <f>IF(Data!X4503=TRUE(), "Yes", "No")</f>
        <v>No</v>
      </c>
      <c r="T4506" s="40" t="e">
        <f>#REF!</f>
        <v>#REF!</v>
      </c>
    </row>
    <row r="4507" spans="1:20" x14ac:dyDescent="0.3">
      <c r="A4507" s="35" t="str">
        <f>Data!A4504</f>
        <v>NISSAN LEAF 299-1018</v>
      </c>
      <c r="B4507" s="36">
        <f t="shared" si="70"/>
        <v>46087.429875717593</v>
      </c>
      <c r="C4507" s="37" t="str">
        <f>IF(Data!J4504="GpsRecord", CONCATENATE($U$3,": ",Data!M4504,", ",Data!L4504), CONCATENATE(Data!AB4504, " ", Data!AH4504))</f>
        <v>Odómetro sin procesar 15991</v>
      </c>
      <c r="D4507" s="38" t="str">
        <f>IF(Data!O4504=TRUE(), "Yes", "No")</f>
        <v>No</v>
      </c>
      <c r="E4507" s="38" t="str">
        <f>IF(Data!J4504="EngineStatusRecord","Engine",IF(Data!J4504="GpsRecord", "GPS", IF(Data!J4504="EngineFaultRecord", "Fault", IF(Data!J4504="DriverChange","Driver",IF(Data!J4504="CustomRecord","Custom","Debug")))))</f>
        <v>Engine</v>
      </c>
      <c r="F4507" s="39" t="str">
        <f>IF(Data!Y4504=TRUE(), "Yes", "No")</f>
        <v>No</v>
      </c>
      <c r="G4507" s="40">
        <f>Data!AK4504</f>
        <v>0</v>
      </c>
      <c r="H4507" s="35" t="str">
        <f>Data!AB4504</f>
        <v>Odómetro sin procesar</v>
      </c>
      <c r="I4507" s="35">
        <f>Data!AD4504</f>
        <v>0</v>
      </c>
      <c r="J4507" s="35">
        <f>Data!AF4504</f>
        <v>0</v>
      </c>
      <c r="K4507" s="35" t="str">
        <f>CONCATENATE(Data!AH4504, " ", Data!AI4504)</f>
        <v>15991 km</v>
      </c>
      <c r="L4507" s="35" t="str">
        <f>Data!C4504</f>
        <v>Vehicle, Battery Electric Vehicle</v>
      </c>
      <c r="M4507" s="35">
        <f>Data!H4504</f>
        <v>0</v>
      </c>
      <c r="N4507" s="41">
        <f>Data!I4504</f>
        <v>46087.429875717593</v>
      </c>
      <c r="O4507" s="35">
        <f>Data!L4504</f>
        <v>0</v>
      </c>
      <c r="P4507" s="35">
        <f>Data!M4504</f>
        <v>0</v>
      </c>
      <c r="Q4507" s="35" t="str">
        <f>IF(Data!N4504=0,"",Data!N4504)</f>
        <v/>
      </c>
      <c r="R4507" s="35">
        <f>Data!K4504</f>
        <v>0</v>
      </c>
      <c r="S4507" s="35" t="str">
        <f>IF(Data!X4504=TRUE(), "Yes", "No")</f>
        <v>No</v>
      </c>
      <c r="T4507" s="40" t="e">
        <f>#REF!</f>
        <v>#REF!</v>
      </c>
    </row>
    <row r="4508" spans="1:20" x14ac:dyDescent="0.3">
      <c r="A4508" s="35" t="str">
        <f>Data!A4505</f>
        <v>NISSAN LEAF 299-1018</v>
      </c>
      <c r="B4508" s="36">
        <f t="shared" si="70"/>
        <v>46087.429895833331</v>
      </c>
      <c r="C4508" s="37" t="str">
        <f>IF(Data!J4505="GpsRecord", CONCATENATE($U$3,": ",Data!M4505,", ",Data!L4505), CONCATENATE(Data!AB4505, " ", Data!AH4505))</f>
        <v>Ubicación: 9.92074, -84.68971</v>
      </c>
      <c r="D4508" s="38" t="str">
        <f>IF(Data!O4505=TRUE(), "Yes", "No")</f>
        <v>Yes</v>
      </c>
      <c r="E4508" s="38" t="str">
        <f>IF(Data!J4505="EngineStatusRecord","Engine",IF(Data!J4505="GpsRecord", "GPS", IF(Data!J4505="EngineFaultRecord", "Fault", IF(Data!J4505="DriverChange","Driver",IF(Data!J4505="CustomRecord","Custom","Debug")))))</f>
        <v>GPS</v>
      </c>
      <c r="F4508" s="39" t="str">
        <f>IF(Data!Y4505=TRUE(), "Yes", "No")</f>
        <v>Yes</v>
      </c>
      <c r="G4508" s="40">
        <f>Data!AK4505</f>
        <v>0</v>
      </c>
      <c r="H4508" s="35">
        <f>Data!AB4505</f>
        <v>0</v>
      </c>
      <c r="I4508" s="35">
        <f>Data!AD4505</f>
        <v>0</v>
      </c>
      <c r="J4508" s="35">
        <f>Data!AF4505</f>
        <v>0</v>
      </c>
      <c r="K4508" s="35" t="str">
        <f>CONCATENATE(Data!AH4505, " ", Data!AI4505)</f>
        <v xml:space="preserve"> </v>
      </c>
      <c r="L4508" s="35" t="str">
        <f>Data!C4505</f>
        <v>Vehicle, Battery Electric Vehicle</v>
      </c>
      <c r="M4508" s="35">
        <f>Data!H4505</f>
        <v>0</v>
      </c>
      <c r="N4508" s="41">
        <f>Data!I4505</f>
        <v>46087.429895833331</v>
      </c>
      <c r="O4508" s="35">
        <f>Data!L4505</f>
        <v>-84.689710000000005</v>
      </c>
      <c r="P4508" s="35">
        <f>Data!M4505</f>
        <v>9.9207400000000003</v>
      </c>
      <c r="Q4508" s="35" t="str">
        <f>IF(Data!N4505=0,"",Data!N4505)</f>
        <v>CurveSpeedEstimateError</v>
      </c>
      <c r="R4508" s="35">
        <f>Data!K4505</f>
        <v>87</v>
      </c>
      <c r="S4508" s="35" t="str">
        <f>IF(Data!X4505=TRUE(), "Yes", "No")</f>
        <v>Yes</v>
      </c>
      <c r="T4508" s="40" t="e">
        <f>#REF!</f>
        <v>#REF!</v>
      </c>
    </row>
    <row r="4509" spans="1:20" x14ac:dyDescent="0.3">
      <c r="A4509" s="35" t="str">
        <f>Data!A4506</f>
        <v>NISSAN LEAF 299-1018</v>
      </c>
      <c r="B4509" s="36">
        <f t="shared" si="70"/>
        <v>46087.429922013886</v>
      </c>
      <c r="C4509" s="37" t="str">
        <f>IF(Data!J4506="GpsRecord", CONCATENATE($U$3,": ",Data!M4506,", ",Data!L4506), CONCATENATE(Data!AB4506, " ", Data!AH4506))</f>
        <v>Energía de la batería del vehículo eléctrico 25863</v>
      </c>
      <c r="D4509" s="38" t="str">
        <f>IF(Data!O4506=TRUE(), "Yes", "No")</f>
        <v>No</v>
      </c>
      <c r="E4509" s="38" t="str">
        <f>IF(Data!J4506="EngineStatusRecord","Engine",IF(Data!J4506="GpsRecord", "GPS", IF(Data!J4506="EngineFaultRecord", "Fault", IF(Data!J4506="DriverChange","Driver",IF(Data!J4506="CustomRecord","Custom","Debug")))))</f>
        <v>Engine</v>
      </c>
      <c r="F4509" s="39" t="str">
        <f>IF(Data!Y4506=TRUE(), "Yes", "No")</f>
        <v>No</v>
      </c>
      <c r="G4509" s="40">
        <f>Data!AK4506</f>
        <v>0</v>
      </c>
      <c r="H4509" s="35" t="str">
        <f>Data!AB4506</f>
        <v>Energía de la batería del vehículo eléctrico</v>
      </c>
      <c r="I4509" s="35">
        <f>Data!AD4506</f>
        <v>0</v>
      </c>
      <c r="J4509" s="35">
        <f>Data!AF4506</f>
        <v>0</v>
      </c>
      <c r="K4509" s="35" t="str">
        <f>CONCATENATE(Data!AH4506, " ", Data!AI4506)</f>
        <v>25863 W</v>
      </c>
      <c r="L4509" s="35" t="str">
        <f>Data!C4506</f>
        <v>Vehicle, Battery Electric Vehicle</v>
      </c>
      <c r="M4509" s="35">
        <f>Data!H4506</f>
        <v>0</v>
      </c>
      <c r="N4509" s="41">
        <f>Data!I4506</f>
        <v>46087.429922013886</v>
      </c>
      <c r="O4509" s="35">
        <f>Data!L4506</f>
        <v>0</v>
      </c>
      <c r="P4509" s="35">
        <f>Data!M4506</f>
        <v>0</v>
      </c>
      <c r="Q4509" s="35" t="str">
        <f>IF(Data!N4506=0,"",Data!N4506)</f>
        <v/>
      </c>
      <c r="R4509" s="35">
        <f>Data!K4506</f>
        <v>0</v>
      </c>
      <c r="S4509" s="35" t="str">
        <f>IF(Data!X4506=TRUE(), "Yes", "No")</f>
        <v>No</v>
      </c>
      <c r="T4509" s="40" t="e">
        <f>#REF!</f>
        <v>#REF!</v>
      </c>
    </row>
    <row r="4510" spans="1:20" x14ac:dyDescent="0.3">
      <c r="A4510" s="35" t="str">
        <f>Data!A4507</f>
        <v>NISSAN LEAF 299-1018</v>
      </c>
      <c r="B4510" s="36">
        <f t="shared" si="70"/>
        <v>46087.4299537037</v>
      </c>
      <c r="C4510" s="37" t="str">
        <f>IF(Data!J4507="GpsRecord", CONCATENATE($U$3,": ",Data!M4507,", ",Data!L4507), CONCATENATE(Data!AB4507, " ", Data!AH4507))</f>
        <v>Ubicación: 9.92099, -84.69083</v>
      </c>
      <c r="D4510" s="38" t="str">
        <f>IF(Data!O4507=TRUE(), "Yes", "No")</f>
        <v>Yes</v>
      </c>
      <c r="E4510" s="38" t="str">
        <f>IF(Data!J4507="EngineStatusRecord","Engine",IF(Data!J4507="GpsRecord", "GPS", IF(Data!J4507="EngineFaultRecord", "Fault", IF(Data!J4507="DriverChange","Driver",IF(Data!J4507="CustomRecord","Custom","Debug")))))</f>
        <v>GPS</v>
      </c>
      <c r="F4510" s="39" t="str">
        <f>IF(Data!Y4507=TRUE(), "Yes", "No")</f>
        <v>Yes</v>
      </c>
      <c r="G4510" s="40">
        <f>Data!AK4507</f>
        <v>0</v>
      </c>
      <c r="H4510" s="35">
        <f>Data!AB4507</f>
        <v>0</v>
      </c>
      <c r="I4510" s="35">
        <f>Data!AD4507</f>
        <v>0</v>
      </c>
      <c r="J4510" s="35">
        <f>Data!AF4507</f>
        <v>0</v>
      </c>
      <c r="K4510" s="35" t="str">
        <f>CONCATENATE(Data!AH4507, " ", Data!AI4507)</f>
        <v xml:space="preserve"> </v>
      </c>
      <c r="L4510" s="35" t="str">
        <f>Data!C4507</f>
        <v>Vehicle, Battery Electric Vehicle</v>
      </c>
      <c r="M4510" s="35">
        <f>Data!H4507</f>
        <v>0</v>
      </c>
      <c r="N4510" s="41">
        <f>Data!I4507</f>
        <v>46087.4299537037</v>
      </c>
      <c r="O4510" s="35">
        <f>Data!L4507</f>
        <v>-84.690830000000005</v>
      </c>
      <c r="P4510" s="35">
        <f>Data!M4507</f>
        <v>9.9209899999999998</v>
      </c>
      <c r="Q4510" s="35" t="str">
        <f>IF(Data!N4507=0,"",Data!N4507)</f>
        <v>CurveSpeed</v>
      </c>
      <c r="R4510" s="35">
        <f>Data!K4507</f>
        <v>94</v>
      </c>
      <c r="S4510" s="35" t="str">
        <f>IF(Data!X4507=TRUE(), "Yes", "No")</f>
        <v>Yes</v>
      </c>
      <c r="T4510" s="40" t="e">
        <f>#REF!</f>
        <v>#REF!</v>
      </c>
    </row>
    <row r="4511" spans="1:20" x14ac:dyDescent="0.3">
      <c r="A4511" s="35" t="str">
        <f>Data!A4508</f>
        <v>NISSAN LEAF 299-1018</v>
      </c>
      <c r="B4511" s="36">
        <f t="shared" si="70"/>
        <v>46087.4299537037</v>
      </c>
      <c r="C4511" s="37" t="str">
        <f>IF(Data!J4508="GpsRecord", CONCATENATE($U$3,": ",Data!M4508,", ",Data!L4508), CONCATENATE(Data!AB4508, " ", Data!AH4508))</f>
        <v>Velocidad del motor en carretera 96</v>
      </c>
      <c r="D4511" s="38" t="str">
        <f>IF(Data!O4508=TRUE(), "Yes", "No")</f>
        <v>No</v>
      </c>
      <c r="E4511" s="38" t="str">
        <f>IF(Data!J4508="EngineStatusRecord","Engine",IF(Data!J4508="GpsRecord", "GPS", IF(Data!J4508="EngineFaultRecord", "Fault", IF(Data!J4508="DriverChange","Driver",IF(Data!J4508="CustomRecord","Custom","Debug")))))</f>
        <v>Engine</v>
      </c>
      <c r="F4511" s="39" t="str">
        <f>IF(Data!Y4508=TRUE(), "Yes", "No")</f>
        <v>No</v>
      </c>
      <c r="G4511" s="40">
        <f>Data!AK4508</f>
        <v>0</v>
      </c>
      <c r="H4511" s="35" t="str">
        <f>Data!AB4508</f>
        <v>Velocidad del motor en carretera</v>
      </c>
      <c r="I4511" s="35">
        <f>Data!AD4508</f>
        <v>0</v>
      </c>
      <c r="J4511" s="35">
        <f>Data!AF4508</f>
        <v>0</v>
      </c>
      <c r="K4511" s="35" t="str">
        <f>CONCATENATE(Data!AH4508, " ", Data!AI4508)</f>
        <v>96 km/h</v>
      </c>
      <c r="L4511" s="35" t="str">
        <f>Data!C4508</f>
        <v>Vehicle, Battery Electric Vehicle</v>
      </c>
      <c r="M4511" s="35">
        <f>Data!H4508</f>
        <v>0</v>
      </c>
      <c r="N4511" s="41">
        <f>Data!I4508</f>
        <v>46087.4299537037</v>
      </c>
      <c r="O4511" s="35">
        <f>Data!L4508</f>
        <v>0</v>
      </c>
      <c r="P4511" s="35">
        <f>Data!M4508</f>
        <v>0</v>
      </c>
      <c r="Q4511" s="35" t="str">
        <f>IF(Data!N4508=0,"",Data!N4508)</f>
        <v/>
      </c>
      <c r="R4511" s="35">
        <f>Data!K4508</f>
        <v>0</v>
      </c>
      <c r="S4511" s="35" t="str">
        <f>IF(Data!X4508=TRUE(), "Yes", "No")</f>
        <v>No</v>
      </c>
      <c r="T4511" s="40" t="e">
        <f>#REF!</f>
        <v>#REF!</v>
      </c>
    </row>
    <row r="4512" spans="1:20" x14ac:dyDescent="0.3">
      <c r="A4512" s="35" t="str">
        <f>Data!A4509</f>
        <v>NISSAN LEAF 299-1018</v>
      </c>
      <c r="B4512" s="36">
        <f t="shared" si="70"/>
        <v>46087.429957048611</v>
      </c>
      <c r="C4512" s="37" t="str">
        <f>IF(Data!J4509="GpsRecord", CONCATENATE($U$3,": ",Data!M4509,", ",Data!L4509), CONCATENATE(Data!AB4509, " ", Data!AH4509))</f>
        <v>Energía de la batería del vehículo eléctrico -10485</v>
      </c>
      <c r="D4512" s="38" t="str">
        <f>IF(Data!O4509=TRUE(), "Yes", "No")</f>
        <v>No</v>
      </c>
      <c r="E4512" s="38" t="str">
        <f>IF(Data!J4509="EngineStatusRecord","Engine",IF(Data!J4509="GpsRecord", "GPS", IF(Data!J4509="EngineFaultRecord", "Fault", IF(Data!J4509="DriverChange","Driver",IF(Data!J4509="CustomRecord","Custom","Debug")))))</f>
        <v>Engine</v>
      </c>
      <c r="F4512" s="39" t="str">
        <f>IF(Data!Y4509=TRUE(), "Yes", "No")</f>
        <v>No</v>
      </c>
      <c r="G4512" s="40">
        <f>Data!AK4509</f>
        <v>0</v>
      </c>
      <c r="H4512" s="35" t="str">
        <f>Data!AB4509</f>
        <v>Energía de la batería del vehículo eléctrico</v>
      </c>
      <c r="I4512" s="35">
        <f>Data!AD4509</f>
        <v>0</v>
      </c>
      <c r="J4512" s="35">
        <f>Data!AF4509</f>
        <v>0</v>
      </c>
      <c r="K4512" s="35" t="str">
        <f>CONCATENATE(Data!AH4509, " ", Data!AI4509)</f>
        <v>-10485 W</v>
      </c>
      <c r="L4512" s="35" t="str">
        <f>Data!C4509</f>
        <v>Vehicle, Battery Electric Vehicle</v>
      </c>
      <c r="M4512" s="35">
        <f>Data!H4509</f>
        <v>0</v>
      </c>
      <c r="N4512" s="41">
        <f>Data!I4509</f>
        <v>46087.429957048611</v>
      </c>
      <c r="O4512" s="35">
        <f>Data!L4509</f>
        <v>0</v>
      </c>
      <c r="P4512" s="35">
        <f>Data!M4509</f>
        <v>0</v>
      </c>
      <c r="Q4512" s="35" t="str">
        <f>IF(Data!N4509=0,"",Data!N4509)</f>
        <v/>
      </c>
      <c r="R4512" s="35">
        <f>Data!K4509</f>
        <v>0</v>
      </c>
      <c r="S4512" s="35" t="str">
        <f>IF(Data!X4509=TRUE(), "Yes", "No")</f>
        <v>No</v>
      </c>
      <c r="T4512" s="40" t="e">
        <f>#REF!</f>
        <v>#REF!</v>
      </c>
    </row>
    <row r="4513" spans="1:20" x14ac:dyDescent="0.3">
      <c r="A4513" s="35" t="str">
        <f>Data!A4510</f>
        <v>NISSAN LEAF 299-1018</v>
      </c>
      <c r="B4513" s="36">
        <f t="shared" si="70"/>
        <v>46087.429983993054</v>
      </c>
      <c r="C4513" s="37" t="str">
        <f>IF(Data!J4510="GpsRecord", CONCATENATE($U$3,": ",Data!M4510,", ",Data!L4510), CONCATENATE(Data!AB4510, " ", Data!AH4510))</f>
        <v>Distancia incremental basada en la velocidad en carretera del motor 2</v>
      </c>
      <c r="D4513" s="38" t="str">
        <f>IF(Data!O4510=TRUE(), "Yes", "No")</f>
        <v>No</v>
      </c>
      <c r="E4513" s="38" t="str">
        <f>IF(Data!J4510="EngineStatusRecord","Engine",IF(Data!J4510="GpsRecord", "GPS", IF(Data!J4510="EngineFaultRecord", "Fault", IF(Data!J4510="DriverChange","Driver",IF(Data!J4510="CustomRecord","Custom","Debug")))))</f>
        <v>Engine</v>
      </c>
      <c r="F4513" s="39" t="str">
        <f>IF(Data!Y4510=TRUE(), "Yes", "No")</f>
        <v>No</v>
      </c>
      <c r="G4513" s="40">
        <f>Data!AK4510</f>
        <v>0</v>
      </c>
      <c r="H4513" s="35" t="str">
        <f>Data!AB4510</f>
        <v>Distancia incremental basada en la velocidad en carretera del motor</v>
      </c>
      <c r="I4513" s="35">
        <f>Data!AD4510</f>
        <v>0</v>
      </c>
      <c r="J4513" s="35">
        <f>Data!AF4510</f>
        <v>0</v>
      </c>
      <c r="K4513" s="35" t="str">
        <f>CONCATENATE(Data!AH4510, " ", Data!AI4510)</f>
        <v>2 km</v>
      </c>
      <c r="L4513" s="35" t="str">
        <f>Data!C4510</f>
        <v>Vehicle, Battery Electric Vehicle</v>
      </c>
      <c r="M4513" s="35">
        <f>Data!H4510</f>
        <v>0</v>
      </c>
      <c r="N4513" s="41">
        <f>Data!I4510</f>
        <v>46087.429983993054</v>
      </c>
      <c r="O4513" s="35">
        <f>Data!L4510</f>
        <v>0</v>
      </c>
      <c r="P4513" s="35">
        <f>Data!M4510</f>
        <v>0</v>
      </c>
      <c r="Q4513" s="35" t="str">
        <f>IF(Data!N4510=0,"",Data!N4510)</f>
        <v/>
      </c>
      <c r="R4513" s="35">
        <f>Data!K4510</f>
        <v>0</v>
      </c>
      <c r="S4513" s="35" t="str">
        <f>IF(Data!X4510=TRUE(), "Yes", "No")</f>
        <v>No</v>
      </c>
      <c r="T4513" s="40" t="e">
        <f>#REF!</f>
        <v>#REF!</v>
      </c>
    </row>
    <row r="4514" spans="1:20" x14ac:dyDescent="0.3">
      <c r="A4514" s="35" t="str">
        <f>Data!A4511</f>
        <v>NISSAN LEAF 299-1018</v>
      </c>
      <c r="B4514" s="36">
        <f t="shared" si="70"/>
        <v>46087.430023148147</v>
      </c>
      <c r="C4514" s="37" t="str">
        <f>IF(Data!J4511="GpsRecord", CONCATENATE($U$3,": ",Data!M4511,", ",Data!L4511), CONCATENATE(Data!AB4511, " ", Data!AH4511))</f>
        <v>Ubicación: 9.92126, -84.69219</v>
      </c>
      <c r="D4514" s="38" t="str">
        <f>IF(Data!O4511=TRUE(), "Yes", "No")</f>
        <v>Yes</v>
      </c>
      <c r="E4514" s="38" t="str">
        <f>IF(Data!J4511="EngineStatusRecord","Engine",IF(Data!J4511="GpsRecord", "GPS", IF(Data!J4511="EngineFaultRecord", "Fault", IF(Data!J4511="DriverChange","Driver",IF(Data!J4511="CustomRecord","Custom","Debug")))))</f>
        <v>GPS</v>
      </c>
      <c r="F4514" s="39" t="str">
        <f>IF(Data!Y4511=TRUE(), "Yes", "No")</f>
        <v>Yes</v>
      </c>
      <c r="G4514" s="40">
        <f>Data!AK4511</f>
        <v>0</v>
      </c>
      <c r="H4514" s="35">
        <f>Data!AB4511</f>
        <v>0</v>
      </c>
      <c r="I4514" s="35">
        <f>Data!AD4511</f>
        <v>0</v>
      </c>
      <c r="J4514" s="35">
        <f>Data!AF4511</f>
        <v>0</v>
      </c>
      <c r="K4514" s="35" t="str">
        <f>CONCATENATE(Data!AH4511, " ", Data!AI4511)</f>
        <v xml:space="preserve"> </v>
      </c>
      <c r="L4514" s="35" t="str">
        <f>Data!C4511</f>
        <v>Vehicle, Battery Electric Vehicle</v>
      </c>
      <c r="M4514" s="35">
        <f>Data!H4511</f>
        <v>0</v>
      </c>
      <c r="N4514" s="41">
        <f>Data!I4511</f>
        <v>46087.430023148147</v>
      </c>
      <c r="O4514" s="35">
        <f>Data!L4511</f>
        <v>-84.692189999999997</v>
      </c>
      <c r="P4514" s="35">
        <f>Data!M4511</f>
        <v>9.9212600000000002</v>
      </c>
      <c r="Q4514" s="35" t="str">
        <f>IF(Data!N4511=0,"",Data!N4511)</f>
        <v>CurveSpeedEstimateError</v>
      </c>
      <c r="R4514" s="35">
        <f>Data!K4511</f>
        <v>90</v>
      </c>
      <c r="S4514" s="35" t="str">
        <f>IF(Data!X4511=TRUE(), "Yes", "No")</f>
        <v>Yes</v>
      </c>
      <c r="T4514" s="40" t="e">
        <f>#REF!</f>
        <v>#REF!</v>
      </c>
    </row>
    <row r="4515" spans="1:20" x14ac:dyDescent="0.3">
      <c r="A4515" s="35" t="str">
        <f>Data!A4512</f>
        <v>NISSAN LEAF 299-1018</v>
      </c>
      <c r="B4515" s="36">
        <f t="shared" si="70"/>
        <v>46087.430073240743</v>
      </c>
      <c r="C4515" s="37" t="str">
        <f>IF(Data!J4512="GpsRecord", CONCATENATE($U$3,": ",Data!M4512,", ",Data!L4512), CONCATENATE(Data!AB4512, " ", Data!AH4512))</f>
        <v>Energía de la batería del vehículo eléctrico 24150</v>
      </c>
      <c r="D4515" s="38" t="str">
        <f>IF(Data!O4512=TRUE(), "Yes", "No")</f>
        <v>No</v>
      </c>
      <c r="E4515" s="38" t="str">
        <f>IF(Data!J4512="EngineStatusRecord","Engine",IF(Data!J4512="GpsRecord", "GPS", IF(Data!J4512="EngineFaultRecord", "Fault", IF(Data!J4512="DriverChange","Driver",IF(Data!J4512="CustomRecord","Custom","Debug")))))</f>
        <v>Engine</v>
      </c>
      <c r="F4515" s="39" t="str">
        <f>IF(Data!Y4512=TRUE(), "Yes", "No")</f>
        <v>No</v>
      </c>
      <c r="G4515" s="40">
        <f>Data!AK4512</f>
        <v>0</v>
      </c>
      <c r="H4515" s="35" t="str">
        <f>Data!AB4512</f>
        <v>Energía de la batería del vehículo eléctrico</v>
      </c>
      <c r="I4515" s="35">
        <f>Data!AD4512</f>
        <v>0</v>
      </c>
      <c r="J4515" s="35">
        <f>Data!AF4512</f>
        <v>0</v>
      </c>
      <c r="K4515" s="35" t="str">
        <f>CONCATENATE(Data!AH4512, " ", Data!AI4512)</f>
        <v>24150 W</v>
      </c>
      <c r="L4515" s="35" t="str">
        <f>Data!C4512</f>
        <v>Vehicle, Battery Electric Vehicle</v>
      </c>
      <c r="M4515" s="35">
        <f>Data!H4512</f>
        <v>0</v>
      </c>
      <c r="N4515" s="41">
        <f>Data!I4512</f>
        <v>46087.430073240743</v>
      </c>
      <c r="O4515" s="35">
        <f>Data!L4512</f>
        <v>0</v>
      </c>
      <c r="P4515" s="35">
        <f>Data!M4512</f>
        <v>0</v>
      </c>
      <c r="Q4515" s="35" t="str">
        <f>IF(Data!N4512=0,"",Data!N4512)</f>
        <v/>
      </c>
      <c r="R4515" s="35">
        <f>Data!K4512</f>
        <v>0</v>
      </c>
      <c r="S4515" s="35" t="str">
        <f>IF(Data!X4512=TRUE(), "Yes", "No")</f>
        <v>No</v>
      </c>
      <c r="T4515" s="40" t="e">
        <f>#REF!</f>
        <v>#REF!</v>
      </c>
    </row>
    <row r="4516" spans="1:20" x14ac:dyDescent="0.3">
      <c r="A4516" s="35" t="str">
        <f>Data!A4513</f>
        <v>NISSAN LEAF 299-1018</v>
      </c>
      <c r="B4516" s="36">
        <f t="shared" si="70"/>
        <v>46087.430092592593</v>
      </c>
      <c r="C4516" s="37" t="str">
        <f>IF(Data!J4513="GpsRecord", CONCATENATE($U$3,": ",Data!M4513,", ",Data!L4513), CONCATENATE(Data!AB4513, " ", Data!AH4513))</f>
        <v>Ubicación: 9.92122, -84.69355</v>
      </c>
      <c r="D4516" s="38" t="str">
        <f>IF(Data!O4513=TRUE(), "Yes", "No")</f>
        <v>Yes</v>
      </c>
      <c r="E4516" s="38" t="str">
        <f>IF(Data!J4513="EngineStatusRecord","Engine",IF(Data!J4513="GpsRecord", "GPS", IF(Data!J4513="EngineFaultRecord", "Fault", IF(Data!J4513="DriverChange","Driver",IF(Data!J4513="CustomRecord","Custom","Debug")))))</f>
        <v>GPS</v>
      </c>
      <c r="F4516" s="39" t="str">
        <f>IF(Data!Y4513=TRUE(), "Yes", "No")</f>
        <v>Yes</v>
      </c>
      <c r="G4516" s="40">
        <f>Data!AK4513</f>
        <v>0</v>
      </c>
      <c r="H4516" s="35">
        <f>Data!AB4513</f>
        <v>0</v>
      </c>
      <c r="I4516" s="35">
        <f>Data!AD4513</f>
        <v>0</v>
      </c>
      <c r="J4516" s="35">
        <f>Data!AF4513</f>
        <v>0</v>
      </c>
      <c r="K4516" s="35" t="str">
        <f>CONCATENATE(Data!AH4513, " ", Data!AI4513)</f>
        <v xml:space="preserve"> </v>
      </c>
      <c r="L4516" s="35" t="str">
        <f>Data!C4513</f>
        <v>Vehicle, Battery Electric Vehicle</v>
      </c>
      <c r="M4516" s="35">
        <f>Data!H4513</f>
        <v>0</v>
      </c>
      <c r="N4516" s="41">
        <f>Data!I4513</f>
        <v>46087.430092592593</v>
      </c>
      <c r="O4516" s="35">
        <f>Data!L4513</f>
        <v>-84.693550000000002</v>
      </c>
      <c r="P4516" s="35">
        <f>Data!M4513</f>
        <v>9.9212199999999999</v>
      </c>
      <c r="Q4516" s="35" t="str">
        <f>IF(Data!N4513=0,"",Data!N4513)</f>
        <v>CurvePositionEstimateError</v>
      </c>
      <c r="R4516" s="35">
        <f>Data!K4513</f>
        <v>90</v>
      </c>
      <c r="S4516" s="35" t="str">
        <f>IF(Data!X4513=TRUE(), "Yes", "No")</f>
        <v>Yes</v>
      </c>
      <c r="T4516" s="40" t="e">
        <f>#REF!</f>
        <v>#REF!</v>
      </c>
    </row>
    <row r="4517" spans="1:20" x14ac:dyDescent="0.3">
      <c r="A4517" s="35" t="str">
        <f>Data!A4514</f>
        <v>NISSAN LEAF 299-1018</v>
      </c>
      <c r="B4517" s="36">
        <f t="shared" si="70"/>
        <v>46087.430162037039</v>
      </c>
      <c r="C4517" s="37" t="str">
        <f>IF(Data!J4514="GpsRecord", CONCATENATE($U$3,": ",Data!M4514,", ",Data!L4514), CONCATENATE(Data!AB4514, " ", Data!AH4514))</f>
        <v>Ubicación: 9.92085, -84.69486</v>
      </c>
      <c r="D4517" s="38" t="str">
        <f>IF(Data!O4514=TRUE(), "Yes", "No")</f>
        <v>Yes</v>
      </c>
      <c r="E4517" s="38" t="str">
        <f>IF(Data!J4514="EngineStatusRecord","Engine",IF(Data!J4514="GpsRecord", "GPS", IF(Data!J4514="EngineFaultRecord", "Fault", IF(Data!J4514="DriverChange","Driver",IF(Data!J4514="CustomRecord","Custom","Debug")))))</f>
        <v>GPS</v>
      </c>
      <c r="F4517" s="39" t="str">
        <f>IF(Data!Y4514=TRUE(), "Yes", "No")</f>
        <v>Yes</v>
      </c>
      <c r="G4517" s="40">
        <f>Data!AK4514</f>
        <v>0</v>
      </c>
      <c r="H4517" s="35">
        <f>Data!AB4514</f>
        <v>0</v>
      </c>
      <c r="I4517" s="35">
        <f>Data!AD4514</f>
        <v>0</v>
      </c>
      <c r="J4517" s="35">
        <f>Data!AF4514</f>
        <v>0</v>
      </c>
      <c r="K4517" s="35" t="str">
        <f>CONCATENATE(Data!AH4514, " ", Data!AI4514)</f>
        <v xml:space="preserve"> </v>
      </c>
      <c r="L4517" s="35" t="str">
        <f>Data!C4514</f>
        <v>Vehicle, Battery Electric Vehicle</v>
      </c>
      <c r="M4517" s="35">
        <f>Data!H4514</f>
        <v>0</v>
      </c>
      <c r="N4517" s="41">
        <f>Data!I4514</f>
        <v>46087.430162037039</v>
      </c>
      <c r="O4517" s="35">
        <f>Data!L4514</f>
        <v>-84.694860000000006</v>
      </c>
      <c r="P4517" s="35">
        <f>Data!M4514</f>
        <v>9.9208499999999997</v>
      </c>
      <c r="Q4517" s="35" t="str">
        <f>IF(Data!N4514=0,"",Data!N4514)</f>
        <v>CurvePositionEstimateError</v>
      </c>
      <c r="R4517" s="35">
        <f>Data!K4514</f>
        <v>90</v>
      </c>
      <c r="S4517" s="35" t="str">
        <f>IF(Data!X4514=TRUE(), "Yes", "No")</f>
        <v>Yes</v>
      </c>
      <c r="T4517" s="40" t="e">
        <f>#REF!</f>
        <v>#REF!</v>
      </c>
    </row>
    <row r="4518" spans="1:20" x14ac:dyDescent="0.3">
      <c r="A4518" s="35" t="str">
        <f>Data!A4515</f>
        <v>NISSAN LEAF 299-1018</v>
      </c>
      <c r="B4518" s="36">
        <f t="shared" si="70"/>
        <v>46087.430231481485</v>
      </c>
      <c r="C4518" s="37" t="str">
        <f>IF(Data!J4515="GpsRecord", CONCATENATE($U$3,": ",Data!M4515,", ",Data!L4515), CONCATENATE(Data!AB4515, " ", Data!AH4515))</f>
        <v>Ubicación: 9.92019, -84.69604</v>
      </c>
      <c r="D4518" s="38" t="str">
        <f>IF(Data!O4515=TRUE(), "Yes", "No")</f>
        <v>Yes</v>
      </c>
      <c r="E4518" s="38" t="str">
        <f>IF(Data!J4515="EngineStatusRecord","Engine",IF(Data!J4515="GpsRecord", "GPS", IF(Data!J4515="EngineFaultRecord", "Fault", IF(Data!J4515="DriverChange","Driver",IF(Data!J4515="CustomRecord","Custom","Debug")))))</f>
        <v>GPS</v>
      </c>
      <c r="F4518" s="39" t="str">
        <f>IF(Data!Y4515=TRUE(), "Yes", "No")</f>
        <v>Yes</v>
      </c>
      <c r="G4518" s="40">
        <f>Data!AK4515</f>
        <v>0</v>
      </c>
      <c r="H4518" s="35">
        <f>Data!AB4515</f>
        <v>0</v>
      </c>
      <c r="I4518" s="35">
        <f>Data!AD4515</f>
        <v>0</v>
      </c>
      <c r="J4518" s="35">
        <f>Data!AF4515</f>
        <v>0</v>
      </c>
      <c r="K4518" s="35" t="str">
        <f>CONCATENATE(Data!AH4515, " ", Data!AI4515)</f>
        <v xml:space="preserve"> </v>
      </c>
      <c r="L4518" s="35" t="str">
        <f>Data!C4515</f>
        <v>Vehicle, Battery Electric Vehicle</v>
      </c>
      <c r="M4518" s="35">
        <f>Data!H4515</f>
        <v>0</v>
      </c>
      <c r="N4518" s="41">
        <f>Data!I4515</f>
        <v>46087.430231481485</v>
      </c>
      <c r="O4518" s="35">
        <f>Data!L4515</f>
        <v>-84.696039999999996</v>
      </c>
      <c r="P4518" s="35">
        <f>Data!M4515</f>
        <v>9.9201899999999998</v>
      </c>
      <c r="Q4518" s="35" t="str">
        <f>IF(Data!N4515=0,"",Data!N4515)</f>
        <v>CurvePositionEstimateError</v>
      </c>
      <c r="R4518" s="35">
        <f>Data!K4515</f>
        <v>87</v>
      </c>
      <c r="S4518" s="35" t="str">
        <f>IF(Data!X4515=TRUE(), "Yes", "No")</f>
        <v>Yes</v>
      </c>
      <c r="T4518" s="40" t="e">
        <f>#REF!</f>
        <v>#REF!</v>
      </c>
    </row>
    <row r="4519" spans="1:20" x14ac:dyDescent="0.3">
      <c r="A4519" s="35" t="str">
        <f>Data!A4516</f>
        <v>NISSAN LEAF 299-1018</v>
      </c>
      <c r="B4519" s="36">
        <f t="shared" si="70"/>
        <v>46087.430254814812</v>
      </c>
      <c r="C4519" s="37" t="str">
        <f>IF(Data!J4516="GpsRecord", CONCATENATE($U$3,": ",Data!M4516,", ",Data!L4516), CONCATENATE(Data!AB4516, " ", Data!AH4516))</f>
        <v>Velocidad del motor en carretera 89</v>
      </c>
      <c r="D4519" s="38" t="str">
        <f>IF(Data!O4516=TRUE(), "Yes", "No")</f>
        <v>No</v>
      </c>
      <c r="E4519" s="38" t="str">
        <f>IF(Data!J4516="EngineStatusRecord","Engine",IF(Data!J4516="GpsRecord", "GPS", IF(Data!J4516="EngineFaultRecord", "Fault", IF(Data!J4516="DriverChange","Driver",IF(Data!J4516="CustomRecord","Custom","Debug")))))</f>
        <v>Engine</v>
      </c>
      <c r="F4519" s="39" t="str">
        <f>IF(Data!Y4516=TRUE(), "Yes", "No")</f>
        <v>No</v>
      </c>
      <c r="G4519" s="40">
        <f>Data!AK4516</f>
        <v>0</v>
      </c>
      <c r="H4519" s="35" t="str">
        <f>Data!AB4516</f>
        <v>Velocidad del motor en carretera</v>
      </c>
      <c r="I4519" s="35">
        <f>Data!AD4516</f>
        <v>0</v>
      </c>
      <c r="J4519" s="35">
        <f>Data!AF4516</f>
        <v>0</v>
      </c>
      <c r="K4519" s="35" t="str">
        <f>CONCATENATE(Data!AH4516, " ", Data!AI4516)</f>
        <v>89 km/h</v>
      </c>
      <c r="L4519" s="35" t="str">
        <f>Data!C4516</f>
        <v>Vehicle, Battery Electric Vehicle</v>
      </c>
      <c r="M4519" s="35">
        <f>Data!H4516</f>
        <v>0</v>
      </c>
      <c r="N4519" s="41">
        <f>Data!I4516</f>
        <v>46087.430254814812</v>
      </c>
      <c r="O4519" s="35">
        <f>Data!L4516</f>
        <v>0</v>
      </c>
      <c r="P4519" s="35">
        <f>Data!M4516</f>
        <v>0</v>
      </c>
      <c r="Q4519" s="35" t="str">
        <f>IF(Data!N4516=0,"",Data!N4516)</f>
        <v/>
      </c>
      <c r="R4519" s="35">
        <f>Data!K4516</f>
        <v>0</v>
      </c>
      <c r="S4519" s="35" t="str">
        <f>IF(Data!X4516=TRUE(), "Yes", "No")</f>
        <v>No</v>
      </c>
      <c r="T4519" s="40" t="e">
        <f>#REF!</f>
        <v>#REF!</v>
      </c>
    </row>
    <row r="4520" spans="1:20" x14ac:dyDescent="0.3">
      <c r="A4520" s="35" t="str">
        <f>Data!A4517</f>
        <v>NISSAN LEAF 299-1018</v>
      </c>
      <c r="B4520" s="36">
        <f t="shared" si="70"/>
        <v>46087.430335150464</v>
      </c>
      <c r="C4520" s="37" t="str">
        <f>IF(Data!J4517="GpsRecord", CONCATENATE($U$3,": ",Data!M4517,", ",Data!L4517), CONCATENATE(Data!AB4517, " ", Data!AH4517))</f>
        <v>Odómetro 15992</v>
      </c>
      <c r="D4520" s="38" t="str">
        <f>IF(Data!O4517=TRUE(), "Yes", "No")</f>
        <v>No</v>
      </c>
      <c r="E4520" s="38" t="str">
        <f>IF(Data!J4517="EngineStatusRecord","Engine",IF(Data!J4517="GpsRecord", "GPS", IF(Data!J4517="EngineFaultRecord", "Fault", IF(Data!J4517="DriverChange","Driver",IF(Data!J4517="CustomRecord","Custom","Debug")))))</f>
        <v>Engine</v>
      </c>
      <c r="F4520" s="39" t="str">
        <f>IF(Data!Y4517=TRUE(), "Yes", "No")</f>
        <v>No</v>
      </c>
      <c r="G4520" s="40">
        <f>Data!AK4517</f>
        <v>0</v>
      </c>
      <c r="H4520" s="35" t="str">
        <f>Data!AB4517</f>
        <v>Odómetro</v>
      </c>
      <c r="I4520" s="35">
        <f>Data!AD4517</f>
        <v>0</v>
      </c>
      <c r="J4520" s="35">
        <f>Data!AF4517</f>
        <v>0</v>
      </c>
      <c r="K4520" s="35" t="str">
        <f>CONCATENATE(Data!AH4517, " ", Data!AI4517)</f>
        <v>15992 km</v>
      </c>
      <c r="L4520" s="35" t="str">
        <f>Data!C4517</f>
        <v>Vehicle, Battery Electric Vehicle</v>
      </c>
      <c r="M4520" s="35">
        <f>Data!H4517</f>
        <v>0</v>
      </c>
      <c r="N4520" s="41">
        <f>Data!I4517</f>
        <v>46087.430335150464</v>
      </c>
      <c r="O4520" s="35">
        <f>Data!L4517</f>
        <v>0</v>
      </c>
      <c r="P4520" s="35">
        <f>Data!M4517</f>
        <v>0</v>
      </c>
      <c r="Q4520" s="35" t="str">
        <f>IF(Data!N4517=0,"",Data!N4517)</f>
        <v/>
      </c>
      <c r="R4520" s="35">
        <f>Data!K4517</f>
        <v>0</v>
      </c>
      <c r="S4520" s="35" t="str">
        <f>IF(Data!X4517=TRUE(), "Yes", "No")</f>
        <v>No</v>
      </c>
      <c r="T4520" s="40" t="e">
        <f>#REF!</f>
        <v>#REF!</v>
      </c>
    </row>
    <row r="4521" spans="1:20" x14ac:dyDescent="0.3">
      <c r="A4521" s="35" t="str">
        <f>Data!A4518</f>
        <v>NISSAN LEAF 299-1018</v>
      </c>
      <c r="B4521" s="36">
        <f t="shared" si="70"/>
        <v>46087.430335150464</v>
      </c>
      <c r="C4521" s="37" t="str">
        <f>IF(Data!J4518="GpsRecord", CONCATENATE($U$3,": ",Data!M4518,", ",Data!L4518), CONCATENATE(Data!AB4518, " ", Data!AH4518))</f>
        <v>Odómetro sin procesar 15992</v>
      </c>
      <c r="D4521" s="38" t="str">
        <f>IF(Data!O4518=TRUE(), "Yes", "No")</f>
        <v>No</v>
      </c>
      <c r="E4521" s="38" t="str">
        <f>IF(Data!J4518="EngineStatusRecord","Engine",IF(Data!J4518="GpsRecord", "GPS", IF(Data!J4518="EngineFaultRecord", "Fault", IF(Data!J4518="DriverChange","Driver",IF(Data!J4518="CustomRecord","Custom","Debug")))))</f>
        <v>Engine</v>
      </c>
      <c r="F4521" s="39" t="str">
        <f>IF(Data!Y4518=TRUE(), "Yes", "No")</f>
        <v>No</v>
      </c>
      <c r="G4521" s="40">
        <f>Data!AK4518</f>
        <v>0</v>
      </c>
      <c r="H4521" s="35" t="str">
        <f>Data!AB4518</f>
        <v>Odómetro sin procesar</v>
      </c>
      <c r="I4521" s="35">
        <f>Data!AD4518</f>
        <v>0</v>
      </c>
      <c r="J4521" s="35">
        <f>Data!AF4518</f>
        <v>0</v>
      </c>
      <c r="K4521" s="35" t="str">
        <f>CONCATENATE(Data!AH4518, " ", Data!AI4518)</f>
        <v>15992 km</v>
      </c>
      <c r="L4521" s="35" t="str">
        <f>Data!C4518</f>
        <v>Vehicle, Battery Electric Vehicle</v>
      </c>
      <c r="M4521" s="35">
        <f>Data!H4518</f>
        <v>0</v>
      </c>
      <c r="N4521" s="41">
        <f>Data!I4518</f>
        <v>46087.430335150464</v>
      </c>
      <c r="O4521" s="35">
        <f>Data!L4518</f>
        <v>0</v>
      </c>
      <c r="P4521" s="35">
        <f>Data!M4518</f>
        <v>0</v>
      </c>
      <c r="Q4521" s="35" t="str">
        <f>IF(Data!N4518=0,"",Data!N4518)</f>
        <v/>
      </c>
      <c r="R4521" s="35">
        <f>Data!K4518</f>
        <v>0</v>
      </c>
      <c r="S4521" s="35" t="str">
        <f>IF(Data!X4518=TRUE(), "Yes", "No")</f>
        <v>No</v>
      </c>
      <c r="T4521" s="40" t="e">
        <f>#REF!</f>
        <v>#REF!</v>
      </c>
    </row>
    <row r="4522" spans="1:20" x14ac:dyDescent="0.3">
      <c r="A4522" s="35" t="str">
        <f>Data!A4519</f>
        <v>NISSAN LEAF 299-1018</v>
      </c>
      <c r="B4522" s="36">
        <f t="shared" si="70"/>
        <v>46087.430347222224</v>
      </c>
      <c r="C4522" s="37" t="str">
        <f>IF(Data!J4519="GpsRecord", CONCATENATE($U$3,": ",Data!M4519,", ",Data!L4519), CONCATENATE(Data!AB4519, " ", Data!AH4519))</f>
        <v>Ubicación: 9.91891, -84.69771</v>
      </c>
      <c r="D4522" s="38" t="str">
        <f>IF(Data!O4519=TRUE(), "Yes", "No")</f>
        <v>Yes</v>
      </c>
      <c r="E4522" s="38" t="str">
        <f>IF(Data!J4519="EngineStatusRecord","Engine",IF(Data!J4519="GpsRecord", "GPS", IF(Data!J4519="EngineFaultRecord", "Fault", IF(Data!J4519="DriverChange","Driver",IF(Data!J4519="CustomRecord","Custom","Debug")))))</f>
        <v>GPS</v>
      </c>
      <c r="F4522" s="39" t="str">
        <f>IF(Data!Y4519=TRUE(), "Yes", "No")</f>
        <v>Yes</v>
      </c>
      <c r="G4522" s="40">
        <f>Data!AK4519</f>
        <v>0</v>
      </c>
      <c r="H4522" s="35">
        <f>Data!AB4519</f>
        <v>0</v>
      </c>
      <c r="I4522" s="35">
        <f>Data!AD4519</f>
        <v>0</v>
      </c>
      <c r="J4522" s="35">
        <f>Data!AF4519</f>
        <v>0</v>
      </c>
      <c r="K4522" s="35" t="str">
        <f>CONCATENATE(Data!AH4519, " ", Data!AI4519)</f>
        <v xml:space="preserve"> </v>
      </c>
      <c r="L4522" s="35" t="str">
        <f>Data!C4519</f>
        <v>Vehicle, Battery Electric Vehicle</v>
      </c>
      <c r="M4522" s="35">
        <f>Data!H4519</f>
        <v>0</v>
      </c>
      <c r="N4522" s="41">
        <f>Data!I4519</f>
        <v>46087.430347222224</v>
      </c>
      <c r="O4522" s="35">
        <f>Data!L4519</f>
        <v>-84.697710000000001</v>
      </c>
      <c r="P4522" s="35">
        <f>Data!M4519</f>
        <v>9.9189100000000003</v>
      </c>
      <c r="Q4522" s="35" t="str">
        <f>IF(Data!N4519=0,"",Data!N4519)</f>
        <v>CurvePositionEstimateError</v>
      </c>
      <c r="R4522" s="35">
        <f>Data!K4519</f>
        <v>77</v>
      </c>
      <c r="S4522" s="35" t="str">
        <f>IF(Data!X4519=TRUE(), "Yes", "No")</f>
        <v>Yes</v>
      </c>
      <c r="T4522" s="40" t="e">
        <f>#REF!</f>
        <v>#REF!</v>
      </c>
    </row>
    <row r="4523" spans="1:20" x14ac:dyDescent="0.3">
      <c r="A4523" s="35" t="str">
        <f>Data!A4520</f>
        <v>NISSAN LEAF 299-1018</v>
      </c>
      <c r="B4523" s="36">
        <f t="shared" si="70"/>
        <v>46087.430358981481</v>
      </c>
      <c r="C4523" s="37" t="str">
        <f>IF(Data!J4520="GpsRecord", CONCATENATE($U$3,": ",Data!M4520,", ",Data!L4520), CONCATENATE(Data!AB4520, " ", Data!AH4520))</f>
        <v>Velocidad del motor en carretera 78</v>
      </c>
      <c r="D4523" s="38" t="str">
        <f>IF(Data!O4520=TRUE(), "Yes", "No")</f>
        <v>No</v>
      </c>
      <c r="E4523" s="38" t="str">
        <f>IF(Data!J4520="EngineStatusRecord","Engine",IF(Data!J4520="GpsRecord", "GPS", IF(Data!J4520="EngineFaultRecord", "Fault", IF(Data!J4520="DriverChange","Driver",IF(Data!J4520="CustomRecord","Custom","Debug")))))</f>
        <v>Engine</v>
      </c>
      <c r="F4523" s="39" t="str">
        <f>IF(Data!Y4520=TRUE(), "Yes", "No")</f>
        <v>No</v>
      </c>
      <c r="G4523" s="40">
        <f>Data!AK4520</f>
        <v>0</v>
      </c>
      <c r="H4523" s="35" t="str">
        <f>Data!AB4520</f>
        <v>Velocidad del motor en carretera</v>
      </c>
      <c r="I4523" s="35">
        <f>Data!AD4520</f>
        <v>0</v>
      </c>
      <c r="J4523" s="35">
        <f>Data!AF4520</f>
        <v>0</v>
      </c>
      <c r="K4523" s="35" t="str">
        <f>CONCATENATE(Data!AH4520, " ", Data!AI4520)</f>
        <v>78 km/h</v>
      </c>
      <c r="L4523" s="35" t="str">
        <f>Data!C4520</f>
        <v>Vehicle, Battery Electric Vehicle</v>
      </c>
      <c r="M4523" s="35">
        <f>Data!H4520</f>
        <v>0</v>
      </c>
      <c r="N4523" s="41">
        <f>Data!I4520</f>
        <v>46087.430358981481</v>
      </c>
      <c r="O4523" s="35">
        <f>Data!L4520</f>
        <v>0</v>
      </c>
      <c r="P4523" s="35">
        <f>Data!M4520</f>
        <v>0</v>
      </c>
      <c r="Q4523" s="35" t="str">
        <f>IF(Data!N4520=0,"",Data!N4520)</f>
        <v/>
      </c>
      <c r="R4523" s="35">
        <f>Data!K4520</f>
        <v>0</v>
      </c>
      <c r="S4523" s="35" t="str">
        <f>IF(Data!X4520=TRUE(), "Yes", "No")</f>
        <v>No</v>
      </c>
      <c r="T4523" s="40" t="e">
        <f>#REF!</f>
        <v>#REF!</v>
      </c>
    </row>
    <row r="4524" spans="1:20" x14ac:dyDescent="0.3">
      <c r="A4524" s="35" t="str">
        <f>Data!A4521</f>
        <v>NISSAN LEAF 299-1018</v>
      </c>
      <c r="B4524" s="36">
        <f t="shared" si="70"/>
        <v>46087.430410520836</v>
      </c>
      <c r="C4524" s="37" t="str">
        <f>IF(Data!J4521="GpsRecord", CONCATENATE($U$3,": ",Data!M4521,", ",Data!L4521), CONCATENATE(Data!AB4521, " ", Data!AH4521))</f>
        <v>Energía de la batería del vehículo eléctrico -13275</v>
      </c>
      <c r="D4524" s="38" t="str">
        <f>IF(Data!O4521=TRUE(), "Yes", "No")</f>
        <v>No</v>
      </c>
      <c r="E4524" s="38" t="str">
        <f>IF(Data!J4521="EngineStatusRecord","Engine",IF(Data!J4521="GpsRecord", "GPS", IF(Data!J4521="EngineFaultRecord", "Fault", IF(Data!J4521="DriverChange","Driver",IF(Data!J4521="CustomRecord","Custom","Debug")))))</f>
        <v>Engine</v>
      </c>
      <c r="F4524" s="39" t="str">
        <f>IF(Data!Y4521=TRUE(), "Yes", "No")</f>
        <v>No</v>
      </c>
      <c r="G4524" s="40">
        <f>Data!AK4521</f>
        <v>0</v>
      </c>
      <c r="H4524" s="35" t="str">
        <f>Data!AB4521</f>
        <v>Energía de la batería del vehículo eléctrico</v>
      </c>
      <c r="I4524" s="35">
        <f>Data!AD4521</f>
        <v>0</v>
      </c>
      <c r="J4524" s="35">
        <f>Data!AF4521</f>
        <v>0</v>
      </c>
      <c r="K4524" s="35" t="str">
        <f>CONCATENATE(Data!AH4521, " ", Data!AI4521)</f>
        <v>-13275 W</v>
      </c>
      <c r="L4524" s="35" t="str">
        <f>Data!C4521</f>
        <v>Vehicle, Battery Electric Vehicle</v>
      </c>
      <c r="M4524" s="35">
        <f>Data!H4521</f>
        <v>0</v>
      </c>
      <c r="N4524" s="41">
        <f>Data!I4521</f>
        <v>46087.430410520836</v>
      </c>
      <c r="O4524" s="35">
        <f>Data!L4521</f>
        <v>0</v>
      </c>
      <c r="P4524" s="35">
        <f>Data!M4521</f>
        <v>0</v>
      </c>
      <c r="Q4524" s="35" t="str">
        <f>IF(Data!N4521=0,"",Data!N4521)</f>
        <v/>
      </c>
      <c r="R4524" s="35">
        <f>Data!K4521</f>
        <v>0</v>
      </c>
      <c r="S4524" s="35" t="str">
        <f>IF(Data!X4521=TRUE(), "Yes", "No")</f>
        <v>No</v>
      </c>
      <c r="T4524" s="40" t="e">
        <f>#REF!</f>
        <v>#REF!</v>
      </c>
    </row>
    <row r="4525" spans="1:20" x14ac:dyDescent="0.3">
      <c r="A4525" s="35" t="str">
        <f>Data!A4522</f>
        <v>NISSAN LEAF 299-1018</v>
      </c>
      <c r="B4525" s="36">
        <f t="shared" si="70"/>
        <v>46087.43041666667</v>
      </c>
      <c r="C4525" s="37" t="str">
        <f>IF(Data!J4522="GpsRecord", CONCATENATE($U$3,": ",Data!M4522,", ",Data!L4522), CONCATENATE(Data!AB4522, " ", Data!AH4522))</f>
        <v>Ubicación: 9.9183, -84.69864</v>
      </c>
      <c r="D4525" s="38" t="str">
        <f>IF(Data!O4522=TRUE(), "Yes", "No")</f>
        <v>Yes</v>
      </c>
      <c r="E4525" s="38" t="str">
        <f>IF(Data!J4522="EngineStatusRecord","Engine",IF(Data!J4522="GpsRecord", "GPS", IF(Data!J4522="EngineFaultRecord", "Fault", IF(Data!J4522="DriverChange","Driver",IF(Data!J4522="CustomRecord","Custom","Debug")))))</f>
        <v>GPS</v>
      </c>
      <c r="F4525" s="39" t="str">
        <f>IF(Data!Y4522=TRUE(), "Yes", "No")</f>
        <v>Yes</v>
      </c>
      <c r="G4525" s="40">
        <f>Data!AK4522</f>
        <v>0</v>
      </c>
      <c r="H4525" s="35">
        <f>Data!AB4522</f>
        <v>0</v>
      </c>
      <c r="I4525" s="35">
        <f>Data!AD4522</f>
        <v>0</v>
      </c>
      <c r="J4525" s="35">
        <f>Data!AF4522</f>
        <v>0</v>
      </c>
      <c r="K4525" s="35" t="str">
        <f>CONCATENATE(Data!AH4522, " ", Data!AI4522)</f>
        <v xml:space="preserve"> </v>
      </c>
      <c r="L4525" s="35" t="str">
        <f>Data!C4522</f>
        <v>Vehicle, Battery Electric Vehicle</v>
      </c>
      <c r="M4525" s="35">
        <f>Data!H4522</f>
        <v>0</v>
      </c>
      <c r="N4525" s="41">
        <f>Data!I4522</f>
        <v>46087.43041666667</v>
      </c>
      <c r="O4525" s="35">
        <f>Data!L4522</f>
        <v>-84.698639999999997</v>
      </c>
      <c r="P4525" s="35">
        <f>Data!M4522</f>
        <v>9.9183000000000003</v>
      </c>
      <c r="Q4525" s="35" t="str">
        <f>IF(Data!N4522=0,"",Data!N4522)</f>
        <v>CurveSpeed</v>
      </c>
      <c r="R4525" s="35">
        <f>Data!K4522</f>
        <v>68</v>
      </c>
      <c r="S4525" s="35" t="str">
        <f>IF(Data!X4522=TRUE(), "Yes", "No")</f>
        <v>Yes</v>
      </c>
      <c r="T4525" s="40" t="e">
        <f>#REF!</f>
        <v>#REF!</v>
      </c>
    </row>
    <row r="4526" spans="1:20" x14ac:dyDescent="0.3">
      <c r="A4526" s="35" t="str">
        <f>Data!A4523</f>
        <v>NISSAN LEAF 299-1018</v>
      </c>
      <c r="B4526" s="36">
        <f t="shared" si="70"/>
        <v>46087.430422141202</v>
      </c>
      <c r="C4526" s="37" t="str">
        <f>IF(Data!J4523="GpsRecord", CONCATENATE($U$3,": ",Data!M4523,", ",Data!L4523), CONCATENATE(Data!AB4523, " ", Data!AH4523))</f>
        <v>Energía de la batería del vehículo eléctrico -41418</v>
      </c>
      <c r="D4526" s="38" t="str">
        <f>IF(Data!O4523=TRUE(), "Yes", "No")</f>
        <v>No</v>
      </c>
      <c r="E4526" s="38" t="str">
        <f>IF(Data!J4523="EngineStatusRecord","Engine",IF(Data!J4523="GpsRecord", "GPS", IF(Data!J4523="EngineFaultRecord", "Fault", IF(Data!J4523="DriverChange","Driver",IF(Data!J4523="CustomRecord","Custom","Debug")))))</f>
        <v>Engine</v>
      </c>
      <c r="F4526" s="39" t="str">
        <f>IF(Data!Y4523=TRUE(), "Yes", "No")</f>
        <v>No</v>
      </c>
      <c r="G4526" s="40">
        <f>Data!AK4523</f>
        <v>0</v>
      </c>
      <c r="H4526" s="35" t="str">
        <f>Data!AB4523</f>
        <v>Energía de la batería del vehículo eléctrico</v>
      </c>
      <c r="I4526" s="35">
        <f>Data!AD4523</f>
        <v>0</v>
      </c>
      <c r="J4526" s="35">
        <f>Data!AF4523</f>
        <v>0</v>
      </c>
      <c r="K4526" s="35" t="str">
        <f>CONCATENATE(Data!AH4523, " ", Data!AI4523)</f>
        <v>-41418 W</v>
      </c>
      <c r="L4526" s="35" t="str">
        <f>Data!C4523</f>
        <v>Vehicle, Battery Electric Vehicle</v>
      </c>
      <c r="M4526" s="35">
        <f>Data!H4523</f>
        <v>0</v>
      </c>
      <c r="N4526" s="41">
        <f>Data!I4523</f>
        <v>46087.430422141202</v>
      </c>
      <c r="O4526" s="35">
        <f>Data!L4523</f>
        <v>0</v>
      </c>
      <c r="P4526" s="35">
        <f>Data!M4523</f>
        <v>0</v>
      </c>
      <c r="Q4526" s="35" t="str">
        <f>IF(Data!N4523=0,"",Data!N4523)</f>
        <v/>
      </c>
      <c r="R4526" s="35">
        <f>Data!K4523</f>
        <v>0</v>
      </c>
      <c r="S4526" s="35" t="str">
        <f>IF(Data!X4523=TRUE(), "Yes", "No")</f>
        <v>No</v>
      </c>
      <c r="T4526" s="40" t="e">
        <f>#REF!</f>
        <v>#REF!</v>
      </c>
    </row>
    <row r="4527" spans="1:20" x14ac:dyDescent="0.3">
      <c r="A4527" s="35" t="str">
        <f>Data!A4524</f>
        <v>NISSAN LEAF 299-1018</v>
      </c>
      <c r="B4527" s="36">
        <f t="shared" si="70"/>
        <v>46087.430439814816</v>
      </c>
      <c r="C4527" s="37" t="str">
        <f>IF(Data!J4524="GpsRecord", CONCATENATE($U$3,": ",Data!M4524,", ",Data!L4524), CONCATENATE(Data!AB4524, " ", Data!AH4524))</f>
        <v>Ubicación: 9.91815, -84.69891</v>
      </c>
      <c r="D4527" s="38" t="str">
        <f>IF(Data!O4524=TRUE(), "Yes", "No")</f>
        <v>Yes</v>
      </c>
      <c r="E4527" s="38" t="str">
        <f>IF(Data!J4524="EngineStatusRecord","Engine",IF(Data!J4524="GpsRecord", "GPS", IF(Data!J4524="EngineFaultRecord", "Fault", IF(Data!J4524="DriverChange","Driver",IF(Data!J4524="CustomRecord","Custom","Debug")))))</f>
        <v>GPS</v>
      </c>
      <c r="F4527" s="39" t="str">
        <f>IF(Data!Y4524=TRUE(), "Yes", "No")</f>
        <v>Yes</v>
      </c>
      <c r="G4527" s="40">
        <f>Data!AK4524</f>
        <v>0</v>
      </c>
      <c r="H4527" s="35">
        <f>Data!AB4524</f>
        <v>0</v>
      </c>
      <c r="I4527" s="35">
        <f>Data!AD4524</f>
        <v>0</v>
      </c>
      <c r="J4527" s="35">
        <f>Data!AF4524</f>
        <v>0</v>
      </c>
      <c r="K4527" s="35" t="str">
        <f>CONCATENATE(Data!AH4524, " ", Data!AI4524)</f>
        <v xml:space="preserve"> </v>
      </c>
      <c r="L4527" s="35" t="str">
        <f>Data!C4524</f>
        <v>Vehicle, Battery Electric Vehicle</v>
      </c>
      <c r="M4527" s="35">
        <f>Data!H4524</f>
        <v>0</v>
      </c>
      <c r="N4527" s="41">
        <f>Data!I4524</f>
        <v>46087.430439814816</v>
      </c>
      <c r="O4527" s="35">
        <f>Data!L4524</f>
        <v>-84.698909999999998</v>
      </c>
      <c r="P4527" s="35">
        <f>Data!M4524</f>
        <v>9.9181500000000007</v>
      </c>
      <c r="Q4527" s="35" t="str">
        <f>IF(Data!N4524=0,"",Data!N4524)</f>
        <v>CurveSpeedEstimateError</v>
      </c>
      <c r="R4527" s="35">
        <f>Data!K4524</f>
        <v>57</v>
      </c>
      <c r="S4527" s="35" t="str">
        <f>IF(Data!X4524=TRUE(), "Yes", "No")</f>
        <v>Yes</v>
      </c>
      <c r="T4527" s="40" t="e">
        <f>#REF!</f>
        <v>#REF!</v>
      </c>
    </row>
    <row r="4528" spans="1:20" x14ac:dyDescent="0.3">
      <c r="A4528" s="35" t="str">
        <f>Data!A4525</f>
        <v>NISSAN LEAF 299-1018</v>
      </c>
      <c r="B4528" s="36">
        <f t="shared" si="70"/>
        <v>46087.430440046293</v>
      </c>
      <c r="C4528" s="37" t="str">
        <f>IF(Data!J4525="GpsRecord", CONCATENATE($U$3,": ",Data!M4525,", ",Data!L4525), CONCATENATE(Data!AB4525, " ", Data!AH4525))</f>
        <v>Velocidad del motor en carretera 57</v>
      </c>
      <c r="D4528" s="38" t="str">
        <f>IF(Data!O4525=TRUE(), "Yes", "No")</f>
        <v>No</v>
      </c>
      <c r="E4528" s="38" t="str">
        <f>IF(Data!J4525="EngineStatusRecord","Engine",IF(Data!J4525="GpsRecord", "GPS", IF(Data!J4525="EngineFaultRecord", "Fault", IF(Data!J4525="DriverChange","Driver",IF(Data!J4525="CustomRecord","Custom","Debug")))))</f>
        <v>Engine</v>
      </c>
      <c r="F4528" s="39" t="str">
        <f>IF(Data!Y4525=TRUE(), "Yes", "No")</f>
        <v>No</v>
      </c>
      <c r="G4528" s="40">
        <f>Data!AK4525</f>
        <v>0</v>
      </c>
      <c r="H4528" s="35" t="str">
        <f>Data!AB4525</f>
        <v>Velocidad del motor en carretera</v>
      </c>
      <c r="I4528" s="35">
        <f>Data!AD4525</f>
        <v>0</v>
      </c>
      <c r="J4528" s="35">
        <f>Data!AF4525</f>
        <v>0</v>
      </c>
      <c r="K4528" s="35" t="str">
        <f>CONCATENATE(Data!AH4525, " ", Data!AI4525)</f>
        <v>57 km/h</v>
      </c>
      <c r="L4528" s="35" t="str">
        <f>Data!C4525</f>
        <v>Vehicle, Battery Electric Vehicle</v>
      </c>
      <c r="M4528" s="35">
        <f>Data!H4525</f>
        <v>0</v>
      </c>
      <c r="N4528" s="41">
        <f>Data!I4525</f>
        <v>46087.430440046293</v>
      </c>
      <c r="O4528" s="35">
        <f>Data!L4525</f>
        <v>0</v>
      </c>
      <c r="P4528" s="35">
        <f>Data!M4525</f>
        <v>0</v>
      </c>
      <c r="Q4528" s="35" t="str">
        <f>IF(Data!N4525=0,"",Data!N4525)</f>
        <v/>
      </c>
      <c r="R4528" s="35">
        <f>Data!K4525</f>
        <v>0</v>
      </c>
      <c r="S4528" s="35" t="str">
        <f>IF(Data!X4525=TRUE(), "Yes", "No")</f>
        <v>No</v>
      </c>
      <c r="T4528" s="40" t="e">
        <f>#REF!</f>
        <v>#REF!</v>
      </c>
    </row>
    <row r="4529" spans="1:20" x14ac:dyDescent="0.3">
      <c r="A4529" s="35" t="str">
        <f>Data!A4526</f>
        <v>NISSAN LEAF 299-1018</v>
      </c>
      <c r="B4529" s="36">
        <f t="shared" si="70"/>
        <v>46087.43045699074</v>
      </c>
      <c r="C4529" s="37" t="str">
        <f>IF(Data!J4526="GpsRecord", CONCATENATE($U$3,": ",Data!M4526,", ",Data!L4526), CONCATENATE(Data!AB4526, " ", Data!AH4526))</f>
        <v>Energía de la batería del vehículo eléctrico 4779</v>
      </c>
      <c r="D4529" s="38" t="str">
        <f>IF(Data!O4526=TRUE(), "Yes", "No")</f>
        <v>No</v>
      </c>
      <c r="E4529" s="38" t="str">
        <f>IF(Data!J4526="EngineStatusRecord","Engine",IF(Data!J4526="GpsRecord", "GPS", IF(Data!J4526="EngineFaultRecord", "Fault", IF(Data!J4526="DriverChange","Driver",IF(Data!J4526="CustomRecord","Custom","Debug")))))</f>
        <v>Engine</v>
      </c>
      <c r="F4529" s="39" t="str">
        <f>IF(Data!Y4526=TRUE(), "Yes", "No")</f>
        <v>No</v>
      </c>
      <c r="G4529" s="40">
        <f>Data!AK4526</f>
        <v>0</v>
      </c>
      <c r="H4529" s="35" t="str">
        <f>Data!AB4526</f>
        <v>Energía de la batería del vehículo eléctrico</v>
      </c>
      <c r="I4529" s="35">
        <f>Data!AD4526</f>
        <v>0</v>
      </c>
      <c r="J4529" s="35">
        <f>Data!AF4526</f>
        <v>0</v>
      </c>
      <c r="K4529" s="35" t="str">
        <f>CONCATENATE(Data!AH4526, " ", Data!AI4526)</f>
        <v>4779 W</v>
      </c>
      <c r="L4529" s="35" t="str">
        <f>Data!C4526</f>
        <v>Vehicle, Battery Electric Vehicle</v>
      </c>
      <c r="M4529" s="35">
        <f>Data!H4526</f>
        <v>0</v>
      </c>
      <c r="N4529" s="41">
        <f>Data!I4526</f>
        <v>46087.43045699074</v>
      </c>
      <c r="O4529" s="35">
        <f>Data!L4526</f>
        <v>0</v>
      </c>
      <c r="P4529" s="35">
        <f>Data!M4526</f>
        <v>0</v>
      </c>
      <c r="Q4529" s="35" t="str">
        <f>IF(Data!N4526=0,"",Data!N4526)</f>
        <v/>
      </c>
      <c r="R4529" s="35">
        <f>Data!K4526</f>
        <v>0</v>
      </c>
      <c r="S4529" s="35" t="str">
        <f>IF(Data!X4526=TRUE(), "Yes", "No")</f>
        <v>No</v>
      </c>
      <c r="T4529" s="40" t="e">
        <f>#REF!</f>
        <v>#REF!</v>
      </c>
    </row>
    <row r="4530" spans="1:20" x14ac:dyDescent="0.3">
      <c r="A4530" s="35" t="str">
        <f>Data!A4527</f>
        <v>NISSAN LEAF 299-1018</v>
      </c>
      <c r="B4530" s="36">
        <f t="shared" si="70"/>
        <v>46087.430462962962</v>
      </c>
      <c r="C4530" s="37" t="str">
        <f>IF(Data!J4527="GpsRecord", CONCATENATE($U$3,": ",Data!M4527,", ",Data!L4527), CONCATENATE(Data!AB4527, " ", Data!AH4527))</f>
        <v>Ubicación: 9.91803, -84.69917</v>
      </c>
      <c r="D4530" s="38" t="str">
        <f>IF(Data!O4527=TRUE(), "Yes", "No")</f>
        <v>Yes</v>
      </c>
      <c r="E4530" s="38" t="str">
        <f>IF(Data!J4527="EngineStatusRecord","Engine",IF(Data!J4527="GpsRecord", "GPS", IF(Data!J4527="EngineFaultRecord", "Fault", IF(Data!J4527="DriverChange","Driver",IF(Data!J4527="CustomRecord","Custom","Debug")))))</f>
        <v>GPS</v>
      </c>
      <c r="F4530" s="39" t="str">
        <f>IF(Data!Y4527=TRUE(), "Yes", "No")</f>
        <v>Yes</v>
      </c>
      <c r="G4530" s="40">
        <f>Data!AK4527</f>
        <v>0</v>
      </c>
      <c r="H4530" s="35">
        <f>Data!AB4527</f>
        <v>0</v>
      </c>
      <c r="I4530" s="35">
        <f>Data!AD4527</f>
        <v>0</v>
      </c>
      <c r="J4530" s="35">
        <f>Data!AF4527</f>
        <v>0</v>
      </c>
      <c r="K4530" s="35" t="str">
        <f>CONCATENATE(Data!AH4527, " ", Data!AI4527)</f>
        <v xml:space="preserve"> </v>
      </c>
      <c r="L4530" s="35" t="str">
        <f>Data!C4527</f>
        <v>Vehicle, Battery Electric Vehicle</v>
      </c>
      <c r="M4530" s="35">
        <f>Data!H4527</f>
        <v>0</v>
      </c>
      <c r="N4530" s="41">
        <f>Data!I4527</f>
        <v>46087.430462962962</v>
      </c>
      <c r="O4530" s="35">
        <f>Data!L4527</f>
        <v>-84.699169999999995</v>
      </c>
      <c r="P4530" s="35">
        <f>Data!M4527</f>
        <v>9.9180299999999999</v>
      </c>
      <c r="Q4530" s="35" t="str">
        <f>IF(Data!N4527=0,"",Data!N4527)</f>
        <v>CurveSpeedEstimateError</v>
      </c>
      <c r="R4530" s="35">
        <f>Data!K4527</f>
        <v>55</v>
      </c>
      <c r="S4530" s="35" t="str">
        <f>IF(Data!X4527=TRUE(), "Yes", "No")</f>
        <v>Yes</v>
      </c>
      <c r="T4530" s="40" t="e">
        <f>#REF!</f>
        <v>#REF!</v>
      </c>
    </row>
    <row r="4531" spans="1:20" x14ac:dyDescent="0.3">
      <c r="A4531" s="35" t="str">
        <f>Data!A4528</f>
        <v>NISSAN LEAF 299-1018</v>
      </c>
      <c r="B4531" s="36">
        <f t="shared" si="70"/>
        <v>46087.430520833332</v>
      </c>
      <c r="C4531" s="37" t="str">
        <f>IF(Data!J4528="GpsRecord", CONCATENATE($U$3,": ",Data!M4528,", ",Data!L4528), CONCATENATE(Data!AB4528, " ", Data!AH4528))</f>
        <v>Ubicación: 9.9178, -84.69985</v>
      </c>
      <c r="D4531" s="38" t="str">
        <f>IF(Data!O4528=TRUE(), "Yes", "No")</f>
        <v>Yes</v>
      </c>
      <c r="E4531" s="38" t="str">
        <f>IF(Data!J4528="EngineStatusRecord","Engine",IF(Data!J4528="GpsRecord", "GPS", IF(Data!J4528="EngineFaultRecord", "Fault", IF(Data!J4528="DriverChange","Driver",IF(Data!J4528="CustomRecord","Custom","Debug")))))</f>
        <v>GPS</v>
      </c>
      <c r="F4531" s="39" t="str">
        <f>IF(Data!Y4528=TRUE(), "Yes", "No")</f>
        <v>Yes</v>
      </c>
      <c r="G4531" s="40">
        <f>Data!AK4528</f>
        <v>0</v>
      </c>
      <c r="H4531" s="35">
        <f>Data!AB4528</f>
        <v>0</v>
      </c>
      <c r="I4531" s="35">
        <f>Data!AD4528</f>
        <v>0</v>
      </c>
      <c r="J4531" s="35">
        <f>Data!AF4528</f>
        <v>0</v>
      </c>
      <c r="K4531" s="35" t="str">
        <f>CONCATENATE(Data!AH4528, " ", Data!AI4528)</f>
        <v xml:space="preserve"> </v>
      </c>
      <c r="L4531" s="35" t="str">
        <f>Data!C4528</f>
        <v>Vehicle, Battery Electric Vehicle</v>
      </c>
      <c r="M4531" s="35">
        <f>Data!H4528</f>
        <v>0</v>
      </c>
      <c r="N4531" s="41">
        <f>Data!I4528</f>
        <v>46087.430520833332</v>
      </c>
      <c r="O4531" s="35">
        <f>Data!L4528</f>
        <v>-84.699849999999998</v>
      </c>
      <c r="P4531" s="35">
        <f>Data!M4528</f>
        <v>9.9177999999999997</v>
      </c>
      <c r="Q4531" s="35" t="str">
        <f>IF(Data!N4528=0,"",Data!N4528)</f>
        <v>CurveSpeedEstimateError</v>
      </c>
      <c r="R4531" s="35">
        <f>Data!K4528</f>
        <v>61</v>
      </c>
      <c r="S4531" s="35" t="str">
        <f>IF(Data!X4528=TRUE(), "Yes", "No")</f>
        <v>Yes</v>
      </c>
      <c r="T4531" s="40" t="e">
        <f>#REF!</f>
        <v>#REF!</v>
      </c>
    </row>
    <row r="4532" spans="1:20" x14ac:dyDescent="0.3">
      <c r="A4532" s="35" t="str">
        <f>Data!A4529</f>
        <v>NISSAN LEAF 299-1018</v>
      </c>
      <c r="B4532" s="36">
        <f t="shared" si="70"/>
        <v>46087.430532592596</v>
      </c>
      <c r="C4532" s="37" t="str">
        <f>IF(Data!J4529="GpsRecord", CONCATENATE($U$3,": ",Data!M4529,", ",Data!L4529), CONCATENATE(Data!AB4529, " ", Data!AH4529))</f>
        <v>Velocidad del motor en carretera 64</v>
      </c>
      <c r="D4532" s="38" t="str">
        <f>IF(Data!O4529=TRUE(), "Yes", "No")</f>
        <v>No</v>
      </c>
      <c r="E4532" s="38" t="str">
        <f>IF(Data!J4529="EngineStatusRecord","Engine",IF(Data!J4529="GpsRecord", "GPS", IF(Data!J4529="EngineFaultRecord", "Fault", IF(Data!J4529="DriverChange","Driver",IF(Data!J4529="CustomRecord","Custom","Debug")))))</f>
        <v>Engine</v>
      </c>
      <c r="F4532" s="39" t="str">
        <f>IF(Data!Y4529=TRUE(), "Yes", "No")</f>
        <v>No</v>
      </c>
      <c r="G4532" s="40">
        <f>Data!AK4529</f>
        <v>0</v>
      </c>
      <c r="H4532" s="35" t="str">
        <f>Data!AB4529</f>
        <v>Velocidad del motor en carretera</v>
      </c>
      <c r="I4532" s="35">
        <f>Data!AD4529</f>
        <v>0</v>
      </c>
      <c r="J4532" s="35">
        <f>Data!AF4529</f>
        <v>0</v>
      </c>
      <c r="K4532" s="35" t="str">
        <f>CONCATENATE(Data!AH4529, " ", Data!AI4529)</f>
        <v>64 km/h</v>
      </c>
      <c r="L4532" s="35" t="str">
        <f>Data!C4529</f>
        <v>Vehicle, Battery Electric Vehicle</v>
      </c>
      <c r="M4532" s="35">
        <f>Data!H4529</f>
        <v>0</v>
      </c>
      <c r="N4532" s="41">
        <f>Data!I4529</f>
        <v>46087.430532592596</v>
      </c>
      <c r="O4532" s="35">
        <f>Data!L4529</f>
        <v>0</v>
      </c>
      <c r="P4532" s="35">
        <f>Data!M4529</f>
        <v>0</v>
      </c>
      <c r="Q4532" s="35" t="str">
        <f>IF(Data!N4529=0,"",Data!N4529)</f>
        <v/>
      </c>
      <c r="R4532" s="35">
        <f>Data!K4529</f>
        <v>0</v>
      </c>
      <c r="S4532" s="35" t="str">
        <f>IF(Data!X4529=TRUE(), "Yes", "No")</f>
        <v>No</v>
      </c>
      <c r="T4532" s="40" t="e">
        <f>#REF!</f>
        <v>#REF!</v>
      </c>
    </row>
    <row r="4533" spans="1:20" x14ac:dyDescent="0.3">
      <c r="A4533" s="35" t="str">
        <f>Data!A4530</f>
        <v>NISSAN LEAF 299-1018</v>
      </c>
      <c r="B4533" s="36">
        <f t="shared" si="70"/>
        <v>46087.430578703701</v>
      </c>
      <c r="C4533" s="37" t="str">
        <f>IF(Data!J4530="GpsRecord", CONCATENATE($U$3,": ",Data!M4530,", ",Data!L4530), CONCATENATE(Data!AB4530, " ", Data!AH4530))</f>
        <v>Ubicación: 9.91765, -84.70061</v>
      </c>
      <c r="D4533" s="38" t="str">
        <f>IF(Data!O4530=TRUE(), "Yes", "No")</f>
        <v>Yes</v>
      </c>
      <c r="E4533" s="38" t="str">
        <f>IF(Data!J4530="EngineStatusRecord","Engine",IF(Data!J4530="GpsRecord", "GPS", IF(Data!J4530="EngineFaultRecord", "Fault", IF(Data!J4530="DriverChange","Driver",IF(Data!J4530="CustomRecord","Custom","Debug")))))</f>
        <v>GPS</v>
      </c>
      <c r="F4533" s="39" t="str">
        <f>IF(Data!Y4530=TRUE(), "Yes", "No")</f>
        <v>Yes</v>
      </c>
      <c r="G4533" s="40">
        <f>Data!AK4530</f>
        <v>0</v>
      </c>
      <c r="H4533" s="35">
        <f>Data!AB4530</f>
        <v>0</v>
      </c>
      <c r="I4533" s="35">
        <f>Data!AD4530</f>
        <v>0</v>
      </c>
      <c r="J4533" s="35">
        <f>Data!AF4530</f>
        <v>0</v>
      </c>
      <c r="K4533" s="35" t="str">
        <f>CONCATENATE(Data!AH4530, " ", Data!AI4530)</f>
        <v xml:space="preserve"> </v>
      </c>
      <c r="L4533" s="35" t="str">
        <f>Data!C4530</f>
        <v>Vehicle, Battery Electric Vehicle</v>
      </c>
      <c r="M4533" s="35">
        <f>Data!H4530</f>
        <v>0</v>
      </c>
      <c r="N4533" s="41">
        <f>Data!I4530</f>
        <v>46087.430578703701</v>
      </c>
      <c r="O4533" s="35">
        <f>Data!L4530</f>
        <v>-84.700609999999998</v>
      </c>
      <c r="P4533" s="35">
        <f>Data!M4530</f>
        <v>9.9176500000000001</v>
      </c>
      <c r="Q4533" s="35" t="str">
        <f>IF(Data!N4530=0,"",Data!N4530)</f>
        <v>CurveSpeedEstimateError</v>
      </c>
      <c r="R4533" s="35">
        <f>Data!K4530</f>
        <v>57</v>
      </c>
      <c r="S4533" s="35" t="str">
        <f>IF(Data!X4530=TRUE(), "Yes", "No")</f>
        <v>Yes</v>
      </c>
      <c r="T4533" s="40" t="e">
        <f>#REF!</f>
        <v>#REF!</v>
      </c>
    </row>
    <row r="4534" spans="1:20" x14ac:dyDescent="0.3">
      <c r="A4534" s="35" t="str">
        <f>Data!A4531</f>
        <v>NISSAN LEAF 299-1018</v>
      </c>
      <c r="B4534" s="36">
        <f t="shared" si="70"/>
        <v>46087.430590277778</v>
      </c>
      <c r="C4534" s="37" t="str">
        <f>IF(Data!J4531="GpsRecord", CONCATENATE($U$3,": ",Data!M4531,", ",Data!L4531), CONCATENATE(Data!AB4531, " ", Data!AH4531))</f>
        <v>Velocidad del motor en carretera 54</v>
      </c>
      <c r="D4534" s="38" t="str">
        <f>IF(Data!O4531=TRUE(), "Yes", "No")</f>
        <v>No</v>
      </c>
      <c r="E4534" s="38" t="str">
        <f>IF(Data!J4531="EngineStatusRecord","Engine",IF(Data!J4531="GpsRecord", "GPS", IF(Data!J4531="EngineFaultRecord", "Fault", IF(Data!J4531="DriverChange","Driver",IF(Data!J4531="CustomRecord","Custom","Debug")))))</f>
        <v>Engine</v>
      </c>
      <c r="F4534" s="39" t="str">
        <f>IF(Data!Y4531=TRUE(), "Yes", "No")</f>
        <v>No</v>
      </c>
      <c r="G4534" s="40">
        <f>Data!AK4531</f>
        <v>0</v>
      </c>
      <c r="H4534" s="35" t="str">
        <f>Data!AB4531</f>
        <v>Velocidad del motor en carretera</v>
      </c>
      <c r="I4534" s="35">
        <f>Data!AD4531</f>
        <v>0</v>
      </c>
      <c r="J4534" s="35">
        <f>Data!AF4531</f>
        <v>0</v>
      </c>
      <c r="K4534" s="35" t="str">
        <f>CONCATENATE(Data!AH4531, " ", Data!AI4531)</f>
        <v>54 km/h</v>
      </c>
      <c r="L4534" s="35" t="str">
        <f>Data!C4531</f>
        <v>Vehicle, Battery Electric Vehicle</v>
      </c>
      <c r="M4534" s="35">
        <f>Data!H4531</f>
        <v>0</v>
      </c>
      <c r="N4534" s="41">
        <f>Data!I4531</f>
        <v>46087.430590277778</v>
      </c>
      <c r="O4534" s="35">
        <f>Data!L4531</f>
        <v>0</v>
      </c>
      <c r="P4534" s="35">
        <f>Data!M4531</f>
        <v>0</v>
      </c>
      <c r="Q4534" s="35" t="str">
        <f>IF(Data!N4531=0,"",Data!N4531)</f>
        <v/>
      </c>
      <c r="R4534" s="35">
        <f>Data!K4531</f>
        <v>0</v>
      </c>
      <c r="S4534" s="35" t="str">
        <f>IF(Data!X4531=TRUE(), "Yes", "No")</f>
        <v>No</v>
      </c>
      <c r="T4534" s="40" t="e">
        <f>#REF!</f>
        <v>#REF!</v>
      </c>
    </row>
    <row r="4535" spans="1:20" x14ac:dyDescent="0.3">
      <c r="A4535" s="35" t="str">
        <f>Data!A4532</f>
        <v>NISSAN LEAF 299-1018</v>
      </c>
      <c r="B4535" s="36">
        <f t="shared" si="70"/>
        <v>46087.430619525461</v>
      </c>
      <c r="C4535" s="37" t="str">
        <f>IF(Data!J4532="GpsRecord", CONCATENATE($U$3,": ",Data!M4532,", ",Data!L4532), CONCATENATE(Data!AB4532, " ", Data!AH4532))</f>
        <v>Energía de la batería del vehículo eléctrico 16169</v>
      </c>
      <c r="D4535" s="38" t="str">
        <f>IF(Data!O4532=TRUE(), "Yes", "No")</f>
        <v>No</v>
      </c>
      <c r="E4535" s="38" t="str">
        <f>IF(Data!J4532="EngineStatusRecord","Engine",IF(Data!J4532="GpsRecord", "GPS", IF(Data!J4532="EngineFaultRecord", "Fault", IF(Data!J4532="DriverChange","Driver",IF(Data!J4532="CustomRecord","Custom","Debug")))))</f>
        <v>Engine</v>
      </c>
      <c r="F4535" s="39" t="str">
        <f>IF(Data!Y4532=TRUE(), "Yes", "No")</f>
        <v>No</v>
      </c>
      <c r="G4535" s="40">
        <f>Data!AK4532</f>
        <v>0</v>
      </c>
      <c r="H4535" s="35" t="str">
        <f>Data!AB4532</f>
        <v>Energía de la batería del vehículo eléctrico</v>
      </c>
      <c r="I4535" s="35">
        <f>Data!AD4532</f>
        <v>0</v>
      </c>
      <c r="J4535" s="35">
        <f>Data!AF4532</f>
        <v>0</v>
      </c>
      <c r="K4535" s="35" t="str">
        <f>CONCATENATE(Data!AH4532, " ", Data!AI4532)</f>
        <v>16169 W</v>
      </c>
      <c r="L4535" s="35" t="str">
        <f>Data!C4532</f>
        <v>Vehicle, Battery Electric Vehicle</v>
      </c>
      <c r="M4535" s="35">
        <f>Data!H4532</f>
        <v>0</v>
      </c>
      <c r="N4535" s="41">
        <f>Data!I4532</f>
        <v>46087.430619525461</v>
      </c>
      <c r="O4535" s="35">
        <f>Data!L4532</f>
        <v>0</v>
      </c>
      <c r="P4535" s="35">
        <f>Data!M4532</f>
        <v>0</v>
      </c>
      <c r="Q4535" s="35" t="str">
        <f>IF(Data!N4532=0,"",Data!N4532)</f>
        <v/>
      </c>
      <c r="R4535" s="35">
        <f>Data!K4532</f>
        <v>0</v>
      </c>
      <c r="S4535" s="35" t="str">
        <f>IF(Data!X4532=TRUE(), "Yes", "No")</f>
        <v>No</v>
      </c>
      <c r="T4535" s="40" t="e">
        <f>#REF!</f>
        <v>#REF!</v>
      </c>
    </row>
    <row r="4536" spans="1:20" x14ac:dyDescent="0.3">
      <c r="A4536" s="35" t="str">
        <f>Data!A4533</f>
        <v>NISSAN LEAF 299-1018</v>
      </c>
      <c r="B4536" s="36">
        <f t="shared" si="70"/>
        <v>46087.430636759258</v>
      </c>
      <c r="C4536" s="37" t="str">
        <f>IF(Data!J4533="GpsRecord", CONCATENATE($U$3,": ",Data!M4533,", ",Data!L4533), CONCATENATE(Data!AB4533, " ", Data!AH4533))</f>
        <v>Velocidad del motor en carretera 56</v>
      </c>
      <c r="D4536" s="38" t="str">
        <f>IF(Data!O4533=TRUE(), "Yes", "No")</f>
        <v>No</v>
      </c>
      <c r="E4536" s="38" t="str">
        <f>IF(Data!J4533="EngineStatusRecord","Engine",IF(Data!J4533="GpsRecord", "GPS", IF(Data!J4533="EngineFaultRecord", "Fault", IF(Data!J4533="DriverChange","Driver",IF(Data!J4533="CustomRecord","Custom","Debug")))))</f>
        <v>Engine</v>
      </c>
      <c r="F4536" s="39" t="str">
        <f>IF(Data!Y4533=TRUE(), "Yes", "No")</f>
        <v>No</v>
      </c>
      <c r="G4536" s="40">
        <f>Data!AK4533</f>
        <v>0</v>
      </c>
      <c r="H4536" s="35" t="str">
        <f>Data!AB4533</f>
        <v>Velocidad del motor en carretera</v>
      </c>
      <c r="I4536" s="35">
        <f>Data!AD4533</f>
        <v>0</v>
      </c>
      <c r="J4536" s="35">
        <f>Data!AF4533</f>
        <v>0</v>
      </c>
      <c r="K4536" s="35" t="str">
        <f>CONCATENATE(Data!AH4533, " ", Data!AI4533)</f>
        <v>56 km/h</v>
      </c>
      <c r="L4536" s="35" t="str">
        <f>Data!C4533</f>
        <v>Vehicle, Battery Electric Vehicle</v>
      </c>
      <c r="M4536" s="35">
        <f>Data!H4533</f>
        <v>0</v>
      </c>
      <c r="N4536" s="41">
        <f>Data!I4533</f>
        <v>46087.430636759258</v>
      </c>
      <c r="O4536" s="35">
        <f>Data!L4533</f>
        <v>0</v>
      </c>
      <c r="P4536" s="35">
        <f>Data!M4533</f>
        <v>0</v>
      </c>
      <c r="Q4536" s="35" t="str">
        <f>IF(Data!N4533=0,"",Data!N4533)</f>
        <v/>
      </c>
      <c r="R4536" s="35">
        <f>Data!K4533</f>
        <v>0</v>
      </c>
      <c r="S4536" s="35" t="str">
        <f>IF(Data!X4533=TRUE(), "Yes", "No")</f>
        <v>No</v>
      </c>
      <c r="T4536" s="40" t="e">
        <f>#REF!</f>
        <v>#REF!</v>
      </c>
    </row>
    <row r="4537" spans="1:20" x14ac:dyDescent="0.3">
      <c r="A4537" s="35" t="str">
        <f>Data!A4534</f>
        <v>NISSAN LEAF 299-1018</v>
      </c>
      <c r="B4537" s="36">
        <f t="shared" si="70"/>
        <v>46087.430648148147</v>
      </c>
      <c r="C4537" s="37" t="str">
        <f>IF(Data!J4534="GpsRecord", CONCATENATE($U$3,": ",Data!M4534,", ",Data!L4534), CONCATENATE(Data!AB4534, " ", Data!AH4534))</f>
        <v>Ubicación: 9.91758, -84.70142</v>
      </c>
      <c r="D4537" s="38" t="str">
        <f>IF(Data!O4534=TRUE(), "Yes", "No")</f>
        <v>Yes</v>
      </c>
      <c r="E4537" s="38" t="str">
        <f>IF(Data!J4534="EngineStatusRecord","Engine",IF(Data!J4534="GpsRecord", "GPS", IF(Data!J4534="EngineFaultRecord", "Fault", IF(Data!J4534="DriverChange","Driver",IF(Data!J4534="CustomRecord","Custom","Debug")))))</f>
        <v>GPS</v>
      </c>
      <c r="F4537" s="39" t="str">
        <f>IF(Data!Y4534=TRUE(), "Yes", "No")</f>
        <v>Yes</v>
      </c>
      <c r="G4537" s="40">
        <f>Data!AK4534</f>
        <v>0</v>
      </c>
      <c r="H4537" s="35">
        <f>Data!AB4534</f>
        <v>0</v>
      </c>
      <c r="I4537" s="35">
        <f>Data!AD4534</f>
        <v>0</v>
      </c>
      <c r="J4537" s="35">
        <f>Data!AF4534</f>
        <v>0</v>
      </c>
      <c r="K4537" s="35" t="str">
        <f>CONCATENATE(Data!AH4534, " ", Data!AI4534)</f>
        <v xml:space="preserve"> </v>
      </c>
      <c r="L4537" s="35" t="str">
        <f>Data!C4534</f>
        <v>Vehicle, Battery Electric Vehicle</v>
      </c>
      <c r="M4537" s="35">
        <f>Data!H4534</f>
        <v>0</v>
      </c>
      <c r="N4537" s="41">
        <f>Data!I4534</f>
        <v>46087.430648148147</v>
      </c>
      <c r="O4537" s="35">
        <f>Data!L4534</f>
        <v>-84.701419999999999</v>
      </c>
      <c r="P4537" s="35">
        <f>Data!M4534</f>
        <v>9.9175799999999992</v>
      </c>
      <c r="Q4537" s="35" t="str">
        <f>IF(Data!N4534=0,"",Data!N4534)</f>
        <v>CurveSpeed</v>
      </c>
      <c r="R4537" s="35">
        <f>Data!K4534</f>
        <v>55</v>
      </c>
      <c r="S4537" s="35" t="str">
        <f>IF(Data!X4534=TRUE(), "Yes", "No")</f>
        <v>Yes</v>
      </c>
      <c r="T4537" s="40" t="e">
        <f>#REF!</f>
        <v>#REF!</v>
      </c>
    </row>
    <row r="4538" spans="1:20" x14ac:dyDescent="0.3">
      <c r="A4538" s="35" t="str">
        <f>Data!A4535</f>
        <v>NISSAN LEAF 299-1018</v>
      </c>
      <c r="B4538" s="36">
        <f t="shared" si="70"/>
        <v>46087.430654699077</v>
      </c>
      <c r="C4538" s="37" t="str">
        <f>IF(Data!J4535="GpsRecord", CONCATENATE($U$3,": ",Data!M4535,", ",Data!L4535), CONCATENATE(Data!AB4535, " ", Data!AH4535))</f>
        <v>Energía de la batería del vehículo eléctrico -41124</v>
      </c>
      <c r="D4538" s="38" t="str">
        <f>IF(Data!O4535=TRUE(), "Yes", "No")</f>
        <v>No</v>
      </c>
      <c r="E4538" s="38" t="str">
        <f>IF(Data!J4535="EngineStatusRecord","Engine",IF(Data!J4535="GpsRecord", "GPS", IF(Data!J4535="EngineFaultRecord", "Fault", IF(Data!J4535="DriverChange","Driver",IF(Data!J4535="CustomRecord","Custom","Debug")))))</f>
        <v>Engine</v>
      </c>
      <c r="F4538" s="39" t="str">
        <f>IF(Data!Y4535=TRUE(), "Yes", "No")</f>
        <v>No</v>
      </c>
      <c r="G4538" s="40">
        <f>Data!AK4535</f>
        <v>0</v>
      </c>
      <c r="H4538" s="35" t="str">
        <f>Data!AB4535</f>
        <v>Energía de la batería del vehículo eléctrico</v>
      </c>
      <c r="I4538" s="35">
        <f>Data!AD4535</f>
        <v>0</v>
      </c>
      <c r="J4538" s="35">
        <f>Data!AF4535</f>
        <v>0</v>
      </c>
      <c r="K4538" s="35" t="str">
        <f>CONCATENATE(Data!AH4535, " ", Data!AI4535)</f>
        <v>-41124 W</v>
      </c>
      <c r="L4538" s="35" t="str">
        <f>Data!C4535</f>
        <v>Vehicle, Battery Electric Vehicle</v>
      </c>
      <c r="M4538" s="35">
        <f>Data!H4535</f>
        <v>0</v>
      </c>
      <c r="N4538" s="41">
        <f>Data!I4535</f>
        <v>46087.430654699077</v>
      </c>
      <c r="O4538" s="35">
        <f>Data!L4535</f>
        <v>0</v>
      </c>
      <c r="P4538" s="35">
        <f>Data!M4535</f>
        <v>0</v>
      </c>
      <c r="Q4538" s="35" t="str">
        <f>IF(Data!N4535=0,"",Data!N4535)</f>
        <v/>
      </c>
      <c r="R4538" s="35">
        <f>Data!K4535</f>
        <v>0</v>
      </c>
      <c r="S4538" s="35" t="str">
        <f>IF(Data!X4535=TRUE(), "Yes", "No")</f>
        <v>No</v>
      </c>
      <c r="T4538" s="40" t="e">
        <f>#REF!</f>
        <v>#REF!</v>
      </c>
    </row>
    <row r="4539" spans="1:20" x14ac:dyDescent="0.3">
      <c r="A4539" s="35" t="str">
        <f>Data!A4536</f>
        <v>NISSAN LEAF 299-1018</v>
      </c>
      <c r="B4539" s="36">
        <f t="shared" si="70"/>
        <v>46087.430671296293</v>
      </c>
      <c r="C4539" s="37" t="str">
        <f>IF(Data!J4536="GpsRecord", CONCATENATE($U$3,": ",Data!M4536,", ",Data!L4536), CONCATENATE(Data!AB4536, " ", Data!AH4536))</f>
        <v>Ubicación: 9.91759, -84.70166</v>
      </c>
      <c r="D4539" s="38" t="str">
        <f>IF(Data!O4536=TRUE(), "Yes", "No")</f>
        <v>Yes</v>
      </c>
      <c r="E4539" s="38" t="str">
        <f>IF(Data!J4536="EngineStatusRecord","Engine",IF(Data!J4536="GpsRecord", "GPS", IF(Data!J4536="EngineFaultRecord", "Fault", IF(Data!J4536="DriverChange","Driver",IF(Data!J4536="CustomRecord","Custom","Debug")))))</f>
        <v>GPS</v>
      </c>
      <c r="F4539" s="39" t="str">
        <f>IF(Data!Y4536=TRUE(), "Yes", "No")</f>
        <v>Yes</v>
      </c>
      <c r="G4539" s="40">
        <f>Data!AK4536</f>
        <v>0</v>
      </c>
      <c r="H4539" s="35">
        <f>Data!AB4536</f>
        <v>0</v>
      </c>
      <c r="I4539" s="35">
        <f>Data!AD4536</f>
        <v>0</v>
      </c>
      <c r="J4539" s="35">
        <f>Data!AF4536</f>
        <v>0</v>
      </c>
      <c r="K4539" s="35" t="str">
        <f>CONCATENATE(Data!AH4536, " ", Data!AI4536)</f>
        <v xml:space="preserve"> </v>
      </c>
      <c r="L4539" s="35" t="str">
        <f>Data!C4536</f>
        <v>Vehicle, Battery Electric Vehicle</v>
      </c>
      <c r="M4539" s="35">
        <f>Data!H4536</f>
        <v>0</v>
      </c>
      <c r="N4539" s="41">
        <f>Data!I4536</f>
        <v>46087.430671296293</v>
      </c>
      <c r="O4539" s="35">
        <f>Data!L4536</f>
        <v>-84.701660000000004</v>
      </c>
      <c r="P4539" s="35">
        <f>Data!M4536</f>
        <v>9.9175900000000006</v>
      </c>
      <c r="Q4539" s="35" t="str">
        <f>IF(Data!N4536=0,"",Data!N4536)</f>
        <v>CurveSpeedEstimateError</v>
      </c>
      <c r="R4539" s="35">
        <f>Data!K4536</f>
        <v>42</v>
      </c>
      <c r="S4539" s="35" t="str">
        <f>IF(Data!X4536=TRUE(), "Yes", "No")</f>
        <v>Yes</v>
      </c>
      <c r="T4539" s="40" t="e">
        <f>#REF!</f>
        <v>#REF!</v>
      </c>
    </row>
    <row r="4540" spans="1:20" x14ac:dyDescent="0.3">
      <c r="A4540" s="35" t="str">
        <f>Data!A4537</f>
        <v>NISSAN LEAF 299-1018</v>
      </c>
      <c r="B4540" s="36">
        <f t="shared" si="70"/>
        <v>46087.43068287037</v>
      </c>
      <c r="C4540" s="37" t="str">
        <f>IF(Data!J4537="GpsRecord", CONCATENATE($U$3,": ",Data!M4537,", ",Data!L4537), CONCATENATE(Data!AB4537, " ", Data!AH4537))</f>
        <v>Ubicación: 9.9176, -84.70175</v>
      </c>
      <c r="D4540" s="38" t="str">
        <f>IF(Data!O4537=TRUE(), "Yes", "No")</f>
        <v>Yes</v>
      </c>
      <c r="E4540" s="38" t="str">
        <f>IF(Data!J4537="EngineStatusRecord","Engine",IF(Data!J4537="GpsRecord", "GPS", IF(Data!J4537="EngineFaultRecord", "Fault", IF(Data!J4537="DriverChange","Driver",IF(Data!J4537="CustomRecord","Custom","Debug")))))</f>
        <v>GPS</v>
      </c>
      <c r="F4540" s="39" t="str">
        <f>IF(Data!Y4537=TRUE(), "Yes", "No")</f>
        <v>Yes</v>
      </c>
      <c r="G4540" s="40">
        <f>Data!AK4537</f>
        <v>0</v>
      </c>
      <c r="H4540" s="35">
        <f>Data!AB4537</f>
        <v>0</v>
      </c>
      <c r="I4540" s="35">
        <f>Data!AD4537</f>
        <v>0</v>
      </c>
      <c r="J4540" s="35">
        <f>Data!AF4537</f>
        <v>0</v>
      </c>
      <c r="K4540" s="35" t="str">
        <f>CONCATENATE(Data!AH4537, " ", Data!AI4537)</f>
        <v xml:space="preserve"> </v>
      </c>
      <c r="L4540" s="35" t="str">
        <f>Data!C4537</f>
        <v>Vehicle, Battery Electric Vehicle</v>
      </c>
      <c r="M4540" s="35">
        <f>Data!H4537</f>
        <v>0</v>
      </c>
      <c r="N4540" s="41">
        <f>Data!I4537</f>
        <v>46087.43068287037</v>
      </c>
      <c r="O4540" s="35">
        <f>Data!L4537</f>
        <v>-84.701750000000004</v>
      </c>
      <c r="P4540" s="35">
        <f>Data!M4537</f>
        <v>9.9176000000000002</v>
      </c>
      <c r="Q4540" s="35" t="str">
        <f>IF(Data!N4537=0,"",Data!N4537)</f>
        <v>CurveSpeed</v>
      </c>
      <c r="R4540" s="35">
        <f>Data!K4537</f>
        <v>37</v>
      </c>
      <c r="S4540" s="35" t="str">
        <f>IF(Data!X4537=TRUE(), "Yes", "No")</f>
        <v>Yes</v>
      </c>
      <c r="T4540" s="40" t="e">
        <f>#REF!</f>
        <v>#REF!</v>
      </c>
    </row>
    <row r="4541" spans="1:20" x14ac:dyDescent="0.3">
      <c r="A4541" s="35" t="str">
        <f>Data!A4538</f>
        <v>NISSAN LEAF 299-1018</v>
      </c>
      <c r="B4541" s="36">
        <f t="shared" si="70"/>
        <v>46087.430683275466</v>
      </c>
      <c r="C4541" s="37" t="str">
        <f>IF(Data!J4538="GpsRecord", CONCATENATE($U$3,": ",Data!M4538,", ",Data!L4538), CONCATENATE(Data!AB4538, " ", Data!AH4538))</f>
        <v>Velocidad del motor en carretera 36</v>
      </c>
      <c r="D4541" s="38" t="str">
        <f>IF(Data!O4538=TRUE(), "Yes", "No")</f>
        <v>No</v>
      </c>
      <c r="E4541" s="38" t="str">
        <f>IF(Data!J4538="EngineStatusRecord","Engine",IF(Data!J4538="GpsRecord", "GPS", IF(Data!J4538="EngineFaultRecord", "Fault", IF(Data!J4538="DriverChange","Driver",IF(Data!J4538="CustomRecord","Custom","Debug")))))</f>
        <v>Engine</v>
      </c>
      <c r="F4541" s="39" t="str">
        <f>IF(Data!Y4538=TRUE(), "Yes", "No")</f>
        <v>No</v>
      </c>
      <c r="G4541" s="40">
        <f>Data!AK4538</f>
        <v>0</v>
      </c>
      <c r="H4541" s="35" t="str">
        <f>Data!AB4538</f>
        <v>Velocidad del motor en carretera</v>
      </c>
      <c r="I4541" s="35">
        <f>Data!AD4538</f>
        <v>0</v>
      </c>
      <c r="J4541" s="35">
        <f>Data!AF4538</f>
        <v>0</v>
      </c>
      <c r="K4541" s="35" t="str">
        <f>CONCATENATE(Data!AH4538, " ", Data!AI4538)</f>
        <v>36 km/h</v>
      </c>
      <c r="L4541" s="35" t="str">
        <f>Data!C4538</f>
        <v>Vehicle, Battery Electric Vehicle</v>
      </c>
      <c r="M4541" s="35">
        <f>Data!H4538</f>
        <v>0</v>
      </c>
      <c r="N4541" s="41">
        <f>Data!I4538</f>
        <v>46087.430683275466</v>
      </c>
      <c r="O4541" s="35">
        <f>Data!L4538</f>
        <v>0</v>
      </c>
      <c r="P4541" s="35">
        <f>Data!M4538</f>
        <v>0</v>
      </c>
      <c r="Q4541" s="35" t="str">
        <f>IF(Data!N4538=0,"",Data!N4538)</f>
        <v/>
      </c>
      <c r="R4541" s="35">
        <f>Data!K4538</f>
        <v>0</v>
      </c>
      <c r="S4541" s="35" t="str">
        <f>IF(Data!X4538=TRUE(), "Yes", "No")</f>
        <v>No</v>
      </c>
      <c r="T4541" s="40" t="e">
        <f>#REF!</f>
        <v>#REF!</v>
      </c>
    </row>
    <row r="4542" spans="1:20" x14ac:dyDescent="0.3">
      <c r="A4542" s="35" t="str">
        <f>Data!A4539</f>
        <v>NISSAN LEAF 299-1018</v>
      </c>
      <c r="B4542" s="36">
        <f t="shared" si="70"/>
        <v>46087.430689513887</v>
      </c>
      <c r="C4542" s="37" t="str">
        <f>IF(Data!J4539="GpsRecord", CONCATENATE($U$3,": ",Data!M4539,", ",Data!L4539), CONCATENATE(Data!AB4539, " ", Data!AH4539))</f>
        <v>Energía de la batería del vehículo eléctrico 21917</v>
      </c>
      <c r="D4542" s="38" t="str">
        <f>IF(Data!O4539=TRUE(), "Yes", "No")</f>
        <v>No</v>
      </c>
      <c r="E4542" s="38" t="str">
        <f>IF(Data!J4539="EngineStatusRecord","Engine",IF(Data!J4539="GpsRecord", "GPS", IF(Data!J4539="EngineFaultRecord", "Fault", IF(Data!J4539="DriverChange","Driver",IF(Data!J4539="CustomRecord","Custom","Debug")))))</f>
        <v>Engine</v>
      </c>
      <c r="F4542" s="39" t="str">
        <f>IF(Data!Y4539=TRUE(), "Yes", "No")</f>
        <v>No</v>
      </c>
      <c r="G4542" s="40">
        <f>Data!AK4539</f>
        <v>0</v>
      </c>
      <c r="H4542" s="35" t="str">
        <f>Data!AB4539</f>
        <v>Energía de la batería del vehículo eléctrico</v>
      </c>
      <c r="I4542" s="35">
        <f>Data!AD4539</f>
        <v>0</v>
      </c>
      <c r="J4542" s="35">
        <f>Data!AF4539</f>
        <v>0</v>
      </c>
      <c r="K4542" s="35" t="str">
        <f>CONCATENATE(Data!AH4539, " ", Data!AI4539)</f>
        <v>21917 W</v>
      </c>
      <c r="L4542" s="35" t="str">
        <f>Data!C4539</f>
        <v>Vehicle, Battery Electric Vehicle</v>
      </c>
      <c r="M4542" s="35">
        <f>Data!H4539</f>
        <v>0</v>
      </c>
      <c r="N4542" s="41">
        <f>Data!I4539</f>
        <v>46087.430689513887</v>
      </c>
      <c r="O4542" s="35">
        <f>Data!L4539</f>
        <v>0</v>
      </c>
      <c r="P4542" s="35">
        <f>Data!M4539</f>
        <v>0</v>
      </c>
      <c r="Q4542" s="35" t="str">
        <f>IF(Data!N4539=0,"",Data!N4539)</f>
        <v/>
      </c>
      <c r="R4542" s="35">
        <f>Data!K4539</f>
        <v>0</v>
      </c>
      <c r="S4542" s="35" t="str">
        <f>IF(Data!X4539=TRUE(), "Yes", "No")</f>
        <v>No</v>
      </c>
      <c r="T4542" s="40" t="e">
        <f>#REF!</f>
        <v>#REF!</v>
      </c>
    </row>
    <row r="4543" spans="1:20" x14ac:dyDescent="0.3">
      <c r="A4543" s="35" t="str">
        <f>Data!A4540</f>
        <v>NISSAN LEAF 299-1018</v>
      </c>
      <c r="B4543" s="36">
        <f t="shared" si="70"/>
        <v>46087.430706018517</v>
      </c>
      <c r="C4543" s="37" t="str">
        <f>IF(Data!J4540="GpsRecord", CONCATENATE($U$3,": ",Data!M4540,", ",Data!L4540), CONCATENATE(Data!AB4540, " ", Data!AH4540))</f>
        <v>Ubicación: 9.91761, -84.70194</v>
      </c>
      <c r="D4543" s="38" t="str">
        <f>IF(Data!O4540=TRUE(), "Yes", "No")</f>
        <v>Yes</v>
      </c>
      <c r="E4543" s="38" t="str">
        <f>IF(Data!J4540="EngineStatusRecord","Engine",IF(Data!J4540="GpsRecord", "GPS", IF(Data!J4540="EngineFaultRecord", "Fault", IF(Data!J4540="DriverChange","Driver",IF(Data!J4540="CustomRecord","Custom","Debug")))))</f>
        <v>GPS</v>
      </c>
      <c r="F4543" s="39" t="str">
        <f>IF(Data!Y4540=TRUE(), "Yes", "No")</f>
        <v>Yes</v>
      </c>
      <c r="G4543" s="40">
        <f>Data!AK4540</f>
        <v>0</v>
      </c>
      <c r="H4543" s="35">
        <f>Data!AB4540</f>
        <v>0</v>
      </c>
      <c r="I4543" s="35">
        <f>Data!AD4540</f>
        <v>0</v>
      </c>
      <c r="J4543" s="35">
        <f>Data!AF4540</f>
        <v>0</v>
      </c>
      <c r="K4543" s="35" t="str">
        <f>CONCATENATE(Data!AH4540, " ", Data!AI4540)</f>
        <v xml:space="preserve"> </v>
      </c>
      <c r="L4543" s="35" t="str">
        <f>Data!C4540</f>
        <v>Vehicle, Battery Electric Vehicle</v>
      </c>
      <c r="M4543" s="35">
        <f>Data!H4540</f>
        <v>0</v>
      </c>
      <c r="N4543" s="41">
        <f>Data!I4540</f>
        <v>46087.430706018517</v>
      </c>
      <c r="O4543" s="35">
        <f>Data!L4540</f>
        <v>-84.701939999999993</v>
      </c>
      <c r="P4543" s="35">
        <f>Data!M4540</f>
        <v>9.9176099999999998</v>
      </c>
      <c r="Q4543" s="35" t="str">
        <f>IF(Data!N4540=0,"",Data!N4540)</f>
        <v>CurveSpeedEstimateError</v>
      </c>
      <c r="R4543" s="35">
        <f>Data!K4540</f>
        <v>39</v>
      </c>
      <c r="S4543" s="35" t="str">
        <f>IF(Data!X4540=TRUE(), "Yes", "No")</f>
        <v>Yes</v>
      </c>
      <c r="T4543" s="40" t="e">
        <f>#REF!</f>
        <v>#REF!</v>
      </c>
    </row>
    <row r="4544" spans="1:20" x14ac:dyDescent="0.3">
      <c r="A4544" s="35" t="str">
        <f>Data!A4541</f>
        <v>NISSAN LEAF 299-1018</v>
      </c>
      <c r="B4544" s="36">
        <f t="shared" si="70"/>
        <v>46087.430752314816</v>
      </c>
      <c r="C4544" s="37" t="str">
        <f>IF(Data!J4541="GpsRecord", CONCATENATE($U$3,": ",Data!M4541,", ",Data!L4541), CONCATENATE(Data!AB4541, " ", Data!AH4541))</f>
        <v>Ubicación: 9.91767, -84.70241</v>
      </c>
      <c r="D4544" s="38" t="str">
        <f>IF(Data!O4541=TRUE(), "Yes", "No")</f>
        <v>Yes</v>
      </c>
      <c r="E4544" s="38" t="str">
        <f>IF(Data!J4541="EngineStatusRecord","Engine",IF(Data!J4541="GpsRecord", "GPS", IF(Data!J4541="EngineFaultRecord", "Fault", IF(Data!J4541="DriverChange","Driver",IF(Data!J4541="CustomRecord","Custom","Debug")))))</f>
        <v>GPS</v>
      </c>
      <c r="F4544" s="39" t="str">
        <f>IF(Data!Y4541=TRUE(), "Yes", "No")</f>
        <v>Yes</v>
      </c>
      <c r="G4544" s="40">
        <f>Data!AK4541</f>
        <v>0</v>
      </c>
      <c r="H4544" s="35">
        <f>Data!AB4541</f>
        <v>0</v>
      </c>
      <c r="I4544" s="35">
        <f>Data!AD4541</f>
        <v>0</v>
      </c>
      <c r="J4544" s="35">
        <f>Data!AF4541</f>
        <v>0</v>
      </c>
      <c r="K4544" s="35" t="str">
        <f>CONCATENATE(Data!AH4541, " ", Data!AI4541)</f>
        <v xml:space="preserve"> </v>
      </c>
      <c r="L4544" s="35" t="str">
        <f>Data!C4541</f>
        <v>Vehicle, Battery Electric Vehicle</v>
      </c>
      <c r="M4544" s="35">
        <f>Data!H4541</f>
        <v>0</v>
      </c>
      <c r="N4544" s="41">
        <f>Data!I4541</f>
        <v>46087.430752314816</v>
      </c>
      <c r="O4544" s="35">
        <f>Data!L4541</f>
        <v>-84.70241</v>
      </c>
      <c r="P4544" s="35">
        <f>Data!M4541</f>
        <v>9.9176699999999993</v>
      </c>
      <c r="Q4544" s="35" t="str">
        <f>IF(Data!N4541=0,"",Data!N4541)</f>
        <v>CurveSpeedEstimateError</v>
      </c>
      <c r="R4544" s="35">
        <f>Data!K4541</f>
        <v>52</v>
      </c>
      <c r="S4544" s="35" t="str">
        <f>IF(Data!X4541=TRUE(), "Yes", "No")</f>
        <v>Yes</v>
      </c>
      <c r="T4544" s="40" t="e">
        <f>#REF!</f>
        <v>#REF!</v>
      </c>
    </row>
    <row r="4545" spans="1:20" x14ac:dyDescent="0.3">
      <c r="A4545" s="35" t="str">
        <f>Data!A4542</f>
        <v>NISSAN LEAF 299-1018</v>
      </c>
      <c r="B4545" s="36">
        <f t="shared" si="70"/>
        <v>46087.430821898146</v>
      </c>
      <c r="C4545" s="37" t="str">
        <f>IF(Data!J4542="GpsRecord", CONCATENATE($U$3,": ",Data!M4542,", ",Data!L4542), CONCATENATE(Data!AB4542, " ", Data!AH4542))</f>
        <v>Velocidad del motor en carretera 67</v>
      </c>
      <c r="D4545" s="38" t="str">
        <f>IF(Data!O4542=TRUE(), "Yes", "No")</f>
        <v>No</v>
      </c>
      <c r="E4545" s="38" t="str">
        <f>IF(Data!J4542="EngineStatusRecord","Engine",IF(Data!J4542="GpsRecord", "GPS", IF(Data!J4542="EngineFaultRecord", "Fault", IF(Data!J4542="DriverChange","Driver",IF(Data!J4542="CustomRecord","Custom","Debug")))))</f>
        <v>Engine</v>
      </c>
      <c r="F4545" s="39" t="str">
        <f>IF(Data!Y4542=TRUE(), "Yes", "No")</f>
        <v>No</v>
      </c>
      <c r="G4545" s="40">
        <f>Data!AK4542</f>
        <v>0</v>
      </c>
      <c r="H4545" s="35" t="str">
        <f>Data!AB4542</f>
        <v>Velocidad del motor en carretera</v>
      </c>
      <c r="I4545" s="35">
        <f>Data!AD4542</f>
        <v>0</v>
      </c>
      <c r="J4545" s="35">
        <f>Data!AF4542</f>
        <v>0</v>
      </c>
      <c r="K4545" s="35" t="str">
        <f>CONCATENATE(Data!AH4542, " ", Data!AI4542)</f>
        <v>67 km/h</v>
      </c>
      <c r="L4545" s="35" t="str">
        <f>Data!C4542</f>
        <v>Vehicle, Battery Electric Vehicle</v>
      </c>
      <c r="M4545" s="35">
        <f>Data!H4542</f>
        <v>0</v>
      </c>
      <c r="N4545" s="41">
        <f>Data!I4542</f>
        <v>46087.430821898146</v>
      </c>
      <c r="O4545" s="35">
        <f>Data!L4542</f>
        <v>0</v>
      </c>
      <c r="P4545" s="35">
        <f>Data!M4542</f>
        <v>0</v>
      </c>
      <c r="Q4545" s="35" t="str">
        <f>IF(Data!N4542=0,"",Data!N4542)</f>
        <v/>
      </c>
      <c r="R4545" s="35">
        <f>Data!K4542</f>
        <v>0</v>
      </c>
      <c r="S4545" s="35" t="str">
        <f>IF(Data!X4542=TRUE(), "Yes", "No")</f>
        <v>No</v>
      </c>
      <c r="T4545" s="40" t="e">
        <f>#REF!</f>
        <v>#REF!</v>
      </c>
    </row>
    <row r="4546" spans="1:20" x14ac:dyDescent="0.3">
      <c r="A4546" s="35" t="str">
        <f>Data!A4543</f>
        <v>NISSAN LEAF 299-1018</v>
      </c>
      <c r="B4546" s="36">
        <f t="shared" si="70"/>
        <v>46087.430833333332</v>
      </c>
      <c r="C4546" s="37" t="str">
        <f>IF(Data!J4543="GpsRecord", CONCATENATE($U$3,": ",Data!M4543,", ",Data!L4543), CONCATENATE(Data!AB4543, " ", Data!AH4543))</f>
        <v>Ubicación: 9.91786, -84.70343</v>
      </c>
      <c r="D4546" s="38" t="str">
        <f>IF(Data!O4543=TRUE(), "Yes", "No")</f>
        <v>Yes</v>
      </c>
      <c r="E4546" s="38" t="str">
        <f>IF(Data!J4543="EngineStatusRecord","Engine",IF(Data!J4543="GpsRecord", "GPS", IF(Data!J4543="EngineFaultRecord", "Fault", IF(Data!J4543="DriverChange","Driver",IF(Data!J4543="CustomRecord","Custom","Debug")))))</f>
        <v>GPS</v>
      </c>
      <c r="F4546" s="39" t="str">
        <f>IF(Data!Y4543=TRUE(), "Yes", "No")</f>
        <v>Yes</v>
      </c>
      <c r="G4546" s="40">
        <f>Data!AK4543</f>
        <v>0</v>
      </c>
      <c r="H4546" s="35">
        <f>Data!AB4543</f>
        <v>0</v>
      </c>
      <c r="I4546" s="35">
        <f>Data!AD4543</f>
        <v>0</v>
      </c>
      <c r="J4546" s="35">
        <f>Data!AF4543</f>
        <v>0</v>
      </c>
      <c r="K4546" s="35" t="str">
        <f>CONCATENATE(Data!AH4543, " ", Data!AI4543)</f>
        <v xml:space="preserve"> </v>
      </c>
      <c r="L4546" s="35" t="str">
        <f>Data!C4543</f>
        <v>Vehicle, Battery Electric Vehicle</v>
      </c>
      <c r="M4546" s="35">
        <f>Data!H4543</f>
        <v>0</v>
      </c>
      <c r="N4546" s="41">
        <f>Data!I4543</f>
        <v>46087.430833333332</v>
      </c>
      <c r="O4546" s="35">
        <f>Data!L4543</f>
        <v>-84.703429999999997</v>
      </c>
      <c r="P4546" s="35">
        <f>Data!M4543</f>
        <v>9.9178599999999992</v>
      </c>
      <c r="Q4546" s="35" t="str">
        <f>IF(Data!N4543=0,"",Data!N4543)</f>
        <v>CurveSpeedEstimateError</v>
      </c>
      <c r="R4546" s="35">
        <f>Data!K4543</f>
        <v>65</v>
      </c>
      <c r="S4546" s="35" t="str">
        <f>IF(Data!X4543=TRUE(), "Yes", "No")</f>
        <v>Yes</v>
      </c>
      <c r="T4546" s="40" t="e">
        <f>#REF!</f>
        <v>#REF!</v>
      </c>
    </row>
    <row r="4547" spans="1:20" x14ac:dyDescent="0.3">
      <c r="A4547" s="35" t="str">
        <f>Data!A4544</f>
        <v>NISSAN LEAF 299-1018</v>
      </c>
      <c r="B4547" s="36">
        <f t="shared" si="70"/>
        <v>46087.430949074071</v>
      </c>
      <c r="C4547" s="37" t="str">
        <f>IF(Data!J4544="GpsRecord", CONCATENATE($U$3,": ",Data!M4544,", ",Data!L4544), CONCATENATE(Data!AB4544, " ", Data!AH4544))</f>
        <v>Ubicación: 9.9184, -84.70516</v>
      </c>
      <c r="D4547" s="38" t="str">
        <f>IF(Data!O4544=TRUE(), "Yes", "No")</f>
        <v>Yes</v>
      </c>
      <c r="E4547" s="38" t="str">
        <f>IF(Data!J4544="EngineStatusRecord","Engine",IF(Data!J4544="GpsRecord", "GPS", IF(Data!J4544="EngineFaultRecord", "Fault", IF(Data!J4544="DriverChange","Driver",IF(Data!J4544="CustomRecord","Custom","Debug")))))</f>
        <v>GPS</v>
      </c>
      <c r="F4547" s="39" t="str">
        <f>IF(Data!Y4544=TRUE(), "Yes", "No")</f>
        <v>Yes</v>
      </c>
      <c r="G4547" s="40">
        <f>Data!AK4544</f>
        <v>0</v>
      </c>
      <c r="H4547" s="35">
        <f>Data!AB4544</f>
        <v>0</v>
      </c>
      <c r="I4547" s="35">
        <f>Data!AD4544</f>
        <v>0</v>
      </c>
      <c r="J4547" s="35">
        <f>Data!AF4544</f>
        <v>0</v>
      </c>
      <c r="K4547" s="35" t="str">
        <f>CONCATENATE(Data!AH4544, " ", Data!AI4544)</f>
        <v xml:space="preserve"> </v>
      </c>
      <c r="L4547" s="35" t="str">
        <f>Data!C4544</f>
        <v>Vehicle, Battery Electric Vehicle</v>
      </c>
      <c r="M4547" s="35">
        <f>Data!H4544</f>
        <v>0</v>
      </c>
      <c r="N4547" s="41">
        <f>Data!I4544</f>
        <v>46087.430949074071</v>
      </c>
      <c r="O4547" s="35">
        <f>Data!L4544</f>
        <v>-84.705160000000006</v>
      </c>
      <c r="P4547" s="35">
        <f>Data!M4544</f>
        <v>9.9184000000000001</v>
      </c>
      <c r="Q4547" s="35" t="str">
        <f>IF(Data!N4544=0,"",Data!N4544)</f>
        <v>CurvePositionEstimateError</v>
      </c>
      <c r="R4547" s="35">
        <f>Data!K4544</f>
        <v>76</v>
      </c>
      <c r="S4547" s="35" t="str">
        <f>IF(Data!X4544=TRUE(), "Yes", "No")</f>
        <v>Yes</v>
      </c>
      <c r="T4547" s="40" t="e">
        <f>#REF!</f>
        <v>#REF!</v>
      </c>
    </row>
    <row r="4548" spans="1:20" x14ac:dyDescent="0.3">
      <c r="A4548" s="35" t="str">
        <f>Data!A4545</f>
        <v>NISSAN LEAF 299-1018</v>
      </c>
      <c r="B4548" s="36">
        <f t="shared" si="70"/>
        <v>46087.430983796294</v>
      </c>
      <c r="C4548" s="37" t="str">
        <f>IF(Data!J4545="GpsRecord", CONCATENATE($U$3,": ",Data!M4545,", ",Data!L4545), CONCATENATE(Data!AB4545, " ", Data!AH4545))</f>
        <v>Ubicación: 9.91845, -84.70574</v>
      </c>
      <c r="D4548" s="38" t="str">
        <f>IF(Data!O4545=TRUE(), "Yes", "No")</f>
        <v>Yes</v>
      </c>
      <c r="E4548" s="38" t="str">
        <f>IF(Data!J4545="EngineStatusRecord","Engine",IF(Data!J4545="GpsRecord", "GPS", IF(Data!J4545="EngineFaultRecord", "Fault", IF(Data!J4545="DriverChange","Driver",IF(Data!J4545="CustomRecord","Custom","Debug")))))</f>
        <v>GPS</v>
      </c>
      <c r="F4548" s="39" t="str">
        <f>IF(Data!Y4545=TRUE(), "Yes", "No")</f>
        <v>Yes</v>
      </c>
      <c r="G4548" s="40">
        <f>Data!AK4545</f>
        <v>0</v>
      </c>
      <c r="H4548" s="35">
        <f>Data!AB4545</f>
        <v>0</v>
      </c>
      <c r="I4548" s="35">
        <f>Data!AD4545</f>
        <v>0</v>
      </c>
      <c r="J4548" s="35">
        <f>Data!AF4545</f>
        <v>0</v>
      </c>
      <c r="K4548" s="35" t="str">
        <f>CONCATENATE(Data!AH4545, " ", Data!AI4545)</f>
        <v xml:space="preserve"> </v>
      </c>
      <c r="L4548" s="35" t="str">
        <f>Data!C4545</f>
        <v>Vehicle, Battery Electric Vehicle</v>
      </c>
      <c r="M4548" s="35">
        <f>Data!H4545</f>
        <v>0</v>
      </c>
      <c r="N4548" s="41">
        <f>Data!I4545</f>
        <v>46087.430983796294</v>
      </c>
      <c r="O4548" s="35">
        <f>Data!L4545</f>
        <v>-84.705740000000006</v>
      </c>
      <c r="P4548" s="35">
        <f>Data!M4545</f>
        <v>9.91845</v>
      </c>
      <c r="Q4548" s="35" t="str">
        <f>IF(Data!N4545=0,"",Data!N4545)</f>
        <v>CurveBased</v>
      </c>
      <c r="R4548" s="35">
        <f>Data!K4545</f>
        <v>77</v>
      </c>
      <c r="S4548" s="35" t="str">
        <f>IF(Data!X4545=TRUE(), "Yes", "No")</f>
        <v>Yes</v>
      </c>
      <c r="T4548" s="40" t="e">
        <f>#REF!</f>
        <v>#REF!</v>
      </c>
    </row>
    <row r="4549" spans="1:20" x14ac:dyDescent="0.3">
      <c r="A4549" s="35" t="str">
        <f>Data!A4546</f>
        <v>NISSAN LEAF 299-1018</v>
      </c>
      <c r="B4549" s="36">
        <f t="shared" si="70"/>
        <v>46087.430997175928</v>
      </c>
      <c r="C4549" s="37" t="str">
        <f>IF(Data!J4546="GpsRecord", CONCATENATE($U$3,": ",Data!M4546,", ",Data!L4546), CONCATENATE(Data!AB4546, " ", Data!AH4546))</f>
        <v>Odómetro 15993</v>
      </c>
      <c r="D4549" s="38" t="str">
        <f>IF(Data!O4546=TRUE(), "Yes", "No")</f>
        <v>No</v>
      </c>
      <c r="E4549" s="38" t="str">
        <f>IF(Data!J4546="EngineStatusRecord","Engine",IF(Data!J4546="GpsRecord", "GPS", IF(Data!J4546="EngineFaultRecord", "Fault", IF(Data!J4546="DriverChange","Driver",IF(Data!J4546="CustomRecord","Custom","Debug")))))</f>
        <v>Engine</v>
      </c>
      <c r="F4549" s="39" t="str">
        <f>IF(Data!Y4546=TRUE(), "Yes", "No")</f>
        <v>No</v>
      </c>
      <c r="G4549" s="40">
        <f>Data!AK4546</f>
        <v>0</v>
      </c>
      <c r="H4549" s="35" t="str">
        <f>Data!AB4546</f>
        <v>Odómetro</v>
      </c>
      <c r="I4549" s="35">
        <f>Data!AD4546</f>
        <v>0</v>
      </c>
      <c r="J4549" s="35">
        <f>Data!AF4546</f>
        <v>0</v>
      </c>
      <c r="K4549" s="35" t="str">
        <f>CONCATENATE(Data!AH4546, " ", Data!AI4546)</f>
        <v>15993 km</v>
      </c>
      <c r="L4549" s="35" t="str">
        <f>Data!C4546</f>
        <v>Vehicle, Battery Electric Vehicle</v>
      </c>
      <c r="M4549" s="35">
        <f>Data!H4546</f>
        <v>0</v>
      </c>
      <c r="N4549" s="41">
        <f>Data!I4546</f>
        <v>46087.430997175928</v>
      </c>
      <c r="O4549" s="35">
        <f>Data!L4546</f>
        <v>0</v>
      </c>
      <c r="P4549" s="35">
        <f>Data!M4546</f>
        <v>0</v>
      </c>
      <c r="Q4549" s="35" t="str">
        <f>IF(Data!N4546=0,"",Data!N4546)</f>
        <v/>
      </c>
      <c r="R4549" s="35">
        <f>Data!K4546</f>
        <v>0</v>
      </c>
      <c r="S4549" s="35" t="str">
        <f>IF(Data!X4546=TRUE(), "Yes", "No")</f>
        <v>No</v>
      </c>
      <c r="T4549" s="40" t="e">
        <f>#REF!</f>
        <v>#REF!</v>
      </c>
    </row>
    <row r="4550" spans="1:20" x14ac:dyDescent="0.3">
      <c r="A4550" s="35" t="str">
        <f>Data!A4547</f>
        <v>NISSAN LEAF 299-1018</v>
      </c>
      <c r="B4550" s="36">
        <f t="shared" si="70"/>
        <v>46087.430997175928</v>
      </c>
      <c r="C4550" s="37" t="str">
        <f>IF(Data!J4547="GpsRecord", CONCATENATE($U$3,": ",Data!M4547,", ",Data!L4547), CONCATENATE(Data!AB4547, " ", Data!AH4547))</f>
        <v>Odómetro sin procesar 15993</v>
      </c>
      <c r="D4550" s="38" t="str">
        <f>IF(Data!O4547=TRUE(), "Yes", "No")</f>
        <v>No</v>
      </c>
      <c r="E4550" s="38" t="str">
        <f>IF(Data!J4547="EngineStatusRecord","Engine",IF(Data!J4547="GpsRecord", "GPS", IF(Data!J4547="EngineFaultRecord", "Fault", IF(Data!J4547="DriverChange","Driver",IF(Data!J4547="CustomRecord","Custom","Debug")))))</f>
        <v>Engine</v>
      </c>
      <c r="F4550" s="39" t="str">
        <f>IF(Data!Y4547=TRUE(), "Yes", "No")</f>
        <v>No</v>
      </c>
      <c r="G4550" s="40">
        <f>Data!AK4547</f>
        <v>0</v>
      </c>
      <c r="H4550" s="35" t="str">
        <f>Data!AB4547</f>
        <v>Odómetro sin procesar</v>
      </c>
      <c r="I4550" s="35">
        <f>Data!AD4547</f>
        <v>0</v>
      </c>
      <c r="J4550" s="35">
        <f>Data!AF4547</f>
        <v>0</v>
      </c>
      <c r="K4550" s="35" t="str">
        <f>CONCATENATE(Data!AH4547, " ", Data!AI4547)</f>
        <v>15993 km</v>
      </c>
      <c r="L4550" s="35" t="str">
        <f>Data!C4547</f>
        <v>Vehicle, Battery Electric Vehicle</v>
      </c>
      <c r="M4550" s="35">
        <f>Data!H4547</f>
        <v>0</v>
      </c>
      <c r="N4550" s="41">
        <f>Data!I4547</f>
        <v>46087.430997175928</v>
      </c>
      <c r="O4550" s="35">
        <f>Data!L4547</f>
        <v>0</v>
      </c>
      <c r="P4550" s="35">
        <f>Data!M4547</f>
        <v>0</v>
      </c>
      <c r="Q4550" s="35" t="str">
        <f>IF(Data!N4547=0,"",Data!N4547)</f>
        <v/>
      </c>
      <c r="R4550" s="35">
        <f>Data!K4547</f>
        <v>0</v>
      </c>
      <c r="S4550" s="35" t="str">
        <f>IF(Data!X4547=TRUE(), "Yes", "No")</f>
        <v>No</v>
      </c>
      <c r="T4550" s="40" t="e">
        <f>#REF!</f>
        <v>#REF!</v>
      </c>
    </row>
    <row r="4551" spans="1:20" x14ac:dyDescent="0.3">
      <c r="A4551" s="35" t="str">
        <f>Data!A4548</f>
        <v>NISSAN LEAF 299-1018</v>
      </c>
      <c r="B4551" s="36">
        <f t="shared" si="70"/>
        <v>46087.431018518517</v>
      </c>
      <c r="C4551" s="37" t="str">
        <f>IF(Data!J4548="GpsRecord", CONCATENATE($U$3,": ",Data!M4548,", ",Data!L4548), CONCATENATE(Data!AB4548, " ", Data!AH4548))</f>
        <v>Ubicación: 9.91835, -84.70633</v>
      </c>
      <c r="D4551" s="38" t="str">
        <f>IF(Data!O4548=TRUE(), "Yes", "No")</f>
        <v>Yes</v>
      </c>
      <c r="E4551" s="38" t="str">
        <f>IF(Data!J4548="EngineStatusRecord","Engine",IF(Data!J4548="GpsRecord", "GPS", IF(Data!J4548="EngineFaultRecord", "Fault", IF(Data!J4548="DriverChange","Driver",IF(Data!J4548="CustomRecord","Custom","Debug")))))</f>
        <v>GPS</v>
      </c>
      <c r="F4551" s="39" t="str">
        <f>IF(Data!Y4548=TRUE(), "Yes", "No")</f>
        <v>Yes</v>
      </c>
      <c r="G4551" s="40">
        <f>Data!AK4548</f>
        <v>0</v>
      </c>
      <c r="H4551" s="35">
        <f>Data!AB4548</f>
        <v>0</v>
      </c>
      <c r="I4551" s="35">
        <f>Data!AD4548</f>
        <v>0</v>
      </c>
      <c r="J4551" s="35">
        <f>Data!AF4548</f>
        <v>0</v>
      </c>
      <c r="K4551" s="35" t="str">
        <f>CONCATENATE(Data!AH4548, " ", Data!AI4548)</f>
        <v xml:space="preserve"> </v>
      </c>
      <c r="L4551" s="35" t="str">
        <f>Data!C4548</f>
        <v>Vehicle, Battery Electric Vehicle</v>
      </c>
      <c r="M4551" s="35">
        <f>Data!H4548</f>
        <v>0</v>
      </c>
      <c r="N4551" s="41">
        <f>Data!I4548</f>
        <v>46087.431018518517</v>
      </c>
      <c r="O4551" s="35">
        <f>Data!L4548</f>
        <v>-84.706329999999994</v>
      </c>
      <c r="P4551" s="35">
        <f>Data!M4548</f>
        <v>9.9183500000000002</v>
      </c>
      <c r="Q4551" s="35" t="str">
        <f>IF(Data!N4548=0,"",Data!N4548)</f>
        <v>CurvePositionEstimateError</v>
      </c>
      <c r="R4551" s="35">
        <f>Data!K4548</f>
        <v>79</v>
      </c>
      <c r="S4551" s="35" t="str">
        <f>IF(Data!X4548=TRUE(), "Yes", "No")</f>
        <v>Yes</v>
      </c>
      <c r="T4551" s="40" t="e">
        <f>#REF!</f>
        <v>#REF!</v>
      </c>
    </row>
    <row r="4552" spans="1:20" x14ac:dyDescent="0.3">
      <c r="A4552" s="35" t="str">
        <f>Data!A4549</f>
        <v>NISSAN LEAF 299-1018</v>
      </c>
      <c r="B4552" s="36">
        <f t="shared" si="70"/>
        <v>46087.43104239583</v>
      </c>
      <c r="C4552" s="37" t="str">
        <f>IF(Data!J4549="GpsRecord", CONCATENATE($U$3,": ",Data!M4549,", ",Data!L4549), CONCATENATE(Data!AB4549, " ", Data!AH4549))</f>
        <v>Estado de carga genérico 52.805</v>
      </c>
      <c r="D4552" s="38" t="str">
        <f>IF(Data!O4549=TRUE(), "Yes", "No")</f>
        <v>No</v>
      </c>
      <c r="E4552" s="38" t="str">
        <f>IF(Data!J4549="EngineStatusRecord","Engine",IF(Data!J4549="GpsRecord", "GPS", IF(Data!J4549="EngineFaultRecord", "Fault", IF(Data!J4549="DriverChange","Driver",IF(Data!J4549="CustomRecord","Custom","Debug")))))</f>
        <v>Engine</v>
      </c>
      <c r="F4552" s="39" t="str">
        <f>IF(Data!Y4549=TRUE(), "Yes", "No")</f>
        <v>No</v>
      </c>
      <c r="G4552" s="40">
        <f>Data!AK4549</f>
        <v>0</v>
      </c>
      <c r="H4552" s="35" t="str">
        <f>Data!AB4549</f>
        <v>Estado de carga genérico</v>
      </c>
      <c r="I4552" s="35">
        <f>Data!AD4549</f>
        <v>0</v>
      </c>
      <c r="J4552" s="35">
        <f>Data!AF4549</f>
        <v>0</v>
      </c>
      <c r="K4552" s="35" t="str">
        <f>CONCATENATE(Data!AH4549, " ", Data!AI4549)</f>
        <v>52.805 %</v>
      </c>
      <c r="L4552" s="35" t="str">
        <f>Data!C4549</f>
        <v>Vehicle, Battery Electric Vehicle</v>
      </c>
      <c r="M4552" s="35">
        <f>Data!H4549</f>
        <v>0</v>
      </c>
      <c r="N4552" s="41">
        <f>Data!I4549</f>
        <v>46087.43104239583</v>
      </c>
      <c r="O4552" s="35">
        <f>Data!L4549</f>
        <v>0</v>
      </c>
      <c r="P4552" s="35">
        <f>Data!M4549</f>
        <v>0</v>
      </c>
      <c r="Q4552" s="35" t="str">
        <f>IF(Data!N4549=0,"",Data!N4549)</f>
        <v/>
      </c>
      <c r="R4552" s="35">
        <f>Data!K4549</f>
        <v>0</v>
      </c>
      <c r="S4552" s="35" t="str">
        <f>IF(Data!X4549=TRUE(), "Yes", "No")</f>
        <v>No</v>
      </c>
      <c r="T4552" s="40" t="e">
        <f>#REF!</f>
        <v>#REF!</v>
      </c>
    </row>
    <row r="4553" spans="1:20" x14ac:dyDescent="0.3">
      <c r="A4553" s="35" t="str">
        <f>Data!A4550</f>
        <v>NISSAN LEAF 299-1018</v>
      </c>
      <c r="B4553" s="36">
        <f t="shared" si="70"/>
        <v>46087.431076388886</v>
      </c>
      <c r="C4553" s="37" t="str">
        <f>IF(Data!J4550="GpsRecord", CONCATENATE($U$3,": ",Data!M4550,", ",Data!L4550), CONCATENATE(Data!AB4550, " ", Data!AH4550))</f>
        <v>Ubicación: 9.91787, -84.70722</v>
      </c>
      <c r="D4553" s="38" t="str">
        <f>IF(Data!O4550=TRUE(), "Yes", "No")</f>
        <v>Yes</v>
      </c>
      <c r="E4553" s="38" t="str">
        <f>IF(Data!J4550="EngineStatusRecord","Engine",IF(Data!J4550="GpsRecord", "GPS", IF(Data!J4550="EngineFaultRecord", "Fault", IF(Data!J4550="DriverChange","Driver",IF(Data!J4550="CustomRecord","Custom","Debug")))))</f>
        <v>GPS</v>
      </c>
      <c r="F4553" s="39" t="str">
        <f>IF(Data!Y4550=TRUE(), "Yes", "No")</f>
        <v>Yes</v>
      </c>
      <c r="G4553" s="40">
        <f>Data!AK4550</f>
        <v>0</v>
      </c>
      <c r="H4553" s="35">
        <f>Data!AB4550</f>
        <v>0</v>
      </c>
      <c r="I4553" s="35">
        <f>Data!AD4550</f>
        <v>0</v>
      </c>
      <c r="J4553" s="35">
        <f>Data!AF4550</f>
        <v>0</v>
      </c>
      <c r="K4553" s="35" t="str">
        <f>CONCATENATE(Data!AH4550, " ", Data!AI4550)</f>
        <v xml:space="preserve"> </v>
      </c>
      <c r="L4553" s="35" t="str">
        <f>Data!C4550</f>
        <v>Vehicle, Battery Electric Vehicle</v>
      </c>
      <c r="M4553" s="35">
        <f>Data!H4550</f>
        <v>0</v>
      </c>
      <c r="N4553" s="41">
        <f>Data!I4550</f>
        <v>46087.431076388886</v>
      </c>
      <c r="O4553" s="35">
        <f>Data!L4550</f>
        <v>-84.707220000000007</v>
      </c>
      <c r="P4553" s="35">
        <f>Data!M4550</f>
        <v>9.9178700000000006</v>
      </c>
      <c r="Q4553" s="35" t="str">
        <f>IF(Data!N4550=0,"",Data!N4550)</f>
        <v>CurvePositionEstimateError</v>
      </c>
      <c r="R4553" s="35">
        <f>Data!K4550</f>
        <v>83</v>
      </c>
      <c r="S4553" s="35" t="str">
        <f>IF(Data!X4550=TRUE(), "Yes", "No")</f>
        <v>Yes</v>
      </c>
      <c r="T4553" s="40" t="e">
        <f>#REF!</f>
        <v>#REF!</v>
      </c>
    </row>
    <row r="4554" spans="1:20" x14ac:dyDescent="0.3">
      <c r="A4554" s="35" t="str">
        <f>Data!A4551</f>
        <v>NISSAN LEAF 299-1018</v>
      </c>
      <c r="B4554" s="36">
        <f t="shared" si="70"/>
        <v>46087.43108480324</v>
      </c>
      <c r="C4554" s="37" t="str">
        <f>IF(Data!J4551="GpsRecord", CONCATENATE($U$3,": ",Data!M4551,", ",Data!L4551), CONCATENATE(Data!AB4551, " ", Data!AH4551))</f>
        <v>Energía de la batería del vehículo eléctrico 38406</v>
      </c>
      <c r="D4554" s="38" t="str">
        <f>IF(Data!O4551=TRUE(), "Yes", "No")</f>
        <v>No</v>
      </c>
      <c r="E4554" s="38" t="str">
        <f>IF(Data!J4551="EngineStatusRecord","Engine",IF(Data!J4551="GpsRecord", "GPS", IF(Data!J4551="EngineFaultRecord", "Fault", IF(Data!J4551="DriverChange","Driver",IF(Data!J4551="CustomRecord","Custom","Debug")))))</f>
        <v>Engine</v>
      </c>
      <c r="F4554" s="39" t="str">
        <f>IF(Data!Y4551=TRUE(), "Yes", "No")</f>
        <v>No</v>
      </c>
      <c r="G4554" s="40">
        <f>Data!AK4551</f>
        <v>0</v>
      </c>
      <c r="H4554" s="35" t="str">
        <f>Data!AB4551</f>
        <v>Energía de la batería del vehículo eléctrico</v>
      </c>
      <c r="I4554" s="35">
        <f>Data!AD4551</f>
        <v>0</v>
      </c>
      <c r="J4554" s="35">
        <f>Data!AF4551</f>
        <v>0</v>
      </c>
      <c r="K4554" s="35" t="str">
        <f>CONCATENATE(Data!AH4551, " ", Data!AI4551)</f>
        <v>38406 W</v>
      </c>
      <c r="L4554" s="35" t="str">
        <f>Data!C4551</f>
        <v>Vehicle, Battery Electric Vehicle</v>
      </c>
      <c r="M4554" s="35">
        <f>Data!H4551</f>
        <v>0</v>
      </c>
      <c r="N4554" s="41">
        <f>Data!I4551</f>
        <v>46087.43108480324</v>
      </c>
      <c r="O4554" s="35">
        <f>Data!L4551</f>
        <v>0</v>
      </c>
      <c r="P4554" s="35">
        <f>Data!M4551</f>
        <v>0</v>
      </c>
      <c r="Q4554" s="35" t="str">
        <f>IF(Data!N4551=0,"",Data!N4551)</f>
        <v/>
      </c>
      <c r="R4554" s="35">
        <f>Data!K4551</f>
        <v>0</v>
      </c>
      <c r="S4554" s="35" t="str">
        <f>IF(Data!X4551=TRUE(), "Yes", "No")</f>
        <v>No</v>
      </c>
      <c r="T4554" s="40" t="e">
        <f>#REF!</f>
        <v>#REF!</v>
      </c>
    </row>
    <row r="4555" spans="1:20" x14ac:dyDescent="0.3">
      <c r="A4555" s="35" t="str">
        <f>Data!A4552</f>
        <v>NISSAN LEAF 299-1018</v>
      </c>
      <c r="B4555" s="36">
        <f t="shared" si="70"/>
        <v>46087.43109972222</v>
      </c>
      <c r="C4555" s="37" t="str">
        <f>IF(Data!J4552="GpsRecord", CONCATENATE($U$3,": ",Data!M4552,", ",Data!L4552), CONCATENATE(Data!AB4552, " ", Data!AH4552))</f>
        <v>Velocidad del motor en carretera 94</v>
      </c>
      <c r="D4555" s="38" t="str">
        <f>IF(Data!O4552=TRUE(), "Yes", "No")</f>
        <v>No</v>
      </c>
      <c r="E4555" s="38" t="str">
        <f>IF(Data!J4552="EngineStatusRecord","Engine",IF(Data!J4552="GpsRecord", "GPS", IF(Data!J4552="EngineFaultRecord", "Fault", IF(Data!J4552="DriverChange","Driver",IF(Data!J4552="CustomRecord","Custom","Debug")))))</f>
        <v>Engine</v>
      </c>
      <c r="F4555" s="39" t="str">
        <f>IF(Data!Y4552=TRUE(), "Yes", "No")</f>
        <v>No</v>
      </c>
      <c r="G4555" s="40">
        <f>Data!AK4552</f>
        <v>0</v>
      </c>
      <c r="H4555" s="35" t="str">
        <f>Data!AB4552</f>
        <v>Velocidad del motor en carretera</v>
      </c>
      <c r="I4555" s="35">
        <f>Data!AD4552</f>
        <v>0</v>
      </c>
      <c r="J4555" s="35">
        <f>Data!AF4552</f>
        <v>0</v>
      </c>
      <c r="K4555" s="35" t="str">
        <f>CONCATENATE(Data!AH4552, " ", Data!AI4552)</f>
        <v>94 km/h</v>
      </c>
      <c r="L4555" s="35" t="str">
        <f>Data!C4552</f>
        <v>Vehicle, Battery Electric Vehicle</v>
      </c>
      <c r="M4555" s="35">
        <f>Data!H4552</f>
        <v>0</v>
      </c>
      <c r="N4555" s="41">
        <f>Data!I4552</f>
        <v>46087.43109972222</v>
      </c>
      <c r="O4555" s="35">
        <f>Data!L4552</f>
        <v>0</v>
      </c>
      <c r="P4555" s="35">
        <f>Data!M4552</f>
        <v>0</v>
      </c>
      <c r="Q4555" s="35" t="str">
        <f>IF(Data!N4552=0,"",Data!N4552)</f>
        <v/>
      </c>
      <c r="R4555" s="35">
        <f>Data!K4552</f>
        <v>0</v>
      </c>
      <c r="S4555" s="35" t="str">
        <f>IF(Data!X4552=TRUE(), "Yes", "No")</f>
        <v>No</v>
      </c>
      <c r="T4555" s="40" t="e">
        <f>#REF!</f>
        <v>#REF!</v>
      </c>
    </row>
    <row r="4556" spans="1:20" x14ac:dyDescent="0.3">
      <c r="A4556" s="35" t="str">
        <f>Data!A4553</f>
        <v>NISSAN LEAF 299-1018</v>
      </c>
      <c r="B4556" s="36">
        <f t="shared" si="70"/>
        <v>46087.431108171295</v>
      </c>
      <c r="C4556" s="37" t="str">
        <f>IF(Data!J4553="GpsRecord", CONCATENATE($U$3,": ",Data!M4553,", ",Data!L4553), CONCATENATE(Data!AB4553, " ", Data!AH4553))</f>
        <v>Energía de la batería del vehículo eléctrico -11401</v>
      </c>
      <c r="D4556" s="38" t="str">
        <f>IF(Data!O4553=TRUE(), "Yes", "No")</f>
        <v>No</v>
      </c>
      <c r="E4556" s="38" t="str">
        <f>IF(Data!J4553="EngineStatusRecord","Engine",IF(Data!J4553="GpsRecord", "GPS", IF(Data!J4553="EngineFaultRecord", "Fault", IF(Data!J4553="DriverChange","Driver",IF(Data!J4553="CustomRecord","Custom","Debug")))))</f>
        <v>Engine</v>
      </c>
      <c r="F4556" s="39" t="str">
        <f>IF(Data!Y4553=TRUE(), "Yes", "No")</f>
        <v>No</v>
      </c>
      <c r="G4556" s="40">
        <f>Data!AK4553</f>
        <v>0</v>
      </c>
      <c r="H4556" s="35" t="str">
        <f>Data!AB4553</f>
        <v>Energía de la batería del vehículo eléctrico</v>
      </c>
      <c r="I4556" s="35">
        <f>Data!AD4553</f>
        <v>0</v>
      </c>
      <c r="J4556" s="35">
        <f>Data!AF4553</f>
        <v>0</v>
      </c>
      <c r="K4556" s="35" t="str">
        <f>CONCATENATE(Data!AH4553, " ", Data!AI4553)</f>
        <v>-11401 W</v>
      </c>
      <c r="L4556" s="35" t="str">
        <f>Data!C4553</f>
        <v>Vehicle, Battery Electric Vehicle</v>
      </c>
      <c r="M4556" s="35">
        <f>Data!H4553</f>
        <v>0</v>
      </c>
      <c r="N4556" s="41">
        <f>Data!I4553</f>
        <v>46087.431108171295</v>
      </c>
      <c r="O4556" s="35">
        <f>Data!L4553</f>
        <v>0</v>
      </c>
      <c r="P4556" s="35">
        <f>Data!M4553</f>
        <v>0</v>
      </c>
      <c r="Q4556" s="35" t="str">
        <f>IF(Data!N4553=0,"",Data!N4553)</f>
        <v/>
      </c>
      <c r="R4556" s="35">
        <f>Data!K4553</f>
        <v>0</v>
      </c>
      <c r="S4556" s="35" t="str">
        <f>IF(Data!X4553=TRUE(), "Yes", "No")</f>
        <v>No</v>
      </c>
      <c r="T4556" s="40" t="e">
        <f>#REF!</f>
        <v>#REF!</v>
      </c>
    </row>
    <row r="4557" spans="1:20" x14ac:dyDescent="0.3">
      <c r="A4557" s="35" t="str">
        <f>Data!A4554</f>
        <v>NISSAN LEAF 299-1018</v>
      </c>
      <c r="B4557" s="36">
        <f t="shared" si="70"/>
        <v>46087.431118703702</v>
      </c>
      <c r="C4557" s="37" t="str">
        <f>IF(Data!J4554="GpsRecord", CONCATENATE($U$3,": ",Data!M4554,", ",Data!L4554), CONCATENATE(Data!AB4554, " ", Data!AH4554))</f>
        <v>Distancia incremental basada en la velocidad en carretera del motor 2</v>
      </c>
      <c r="D4557" s="38" t="str">
        <f>IF(Data!O4554=TRUE(), "Yes", "No")</f>
        <v>No</v>
      </c>
      <c r="E4557" s="38" t="str">
        <f>IF(Data!J4554="EngineStatusRecord","Engine",IF(Data!J4554="GpsRecord", "GPS", IF(Data!J4554="EngineFaultRecord", "Fault", IF(Data!J4554="DriverChange","Driver",IF(Data!J4554="CustomRecord","Custom","Debug")))))</f>
        <v>Engine</v>
      </c>
      <c r="F4557" s="39" t="str">
        <f>IF(Data!Y4554=TRUE(), "Yes", "No")</f>
        <v>No</v>
      </c>
      <c r="G4557" s="40">
        <f>Data!AK4554</f>
        <v>0</v>
      </c>
      <c r="H4557" s="35" t="str">
        <f>Data!AB4554</f>
        <v>Distancia incremental basada en la velocidad en carretera del motor</v>
      </c>
      <c r="I4557" s="35">
        <f>Data!AD4554</f>
        <v>0</v>
      </c>
      <c r="J4557" s="35">
        <f>Data!AF4554</f>
        <v>0</v>
      </c>
      <c r="K4557" s="35" t="str">
        <f>CONCATENATE(Data!AH4554, " ", Data!AI4554)</f>
        <v>2 km</v>
      </c>
      <c r="L4557" s="35" t="str">
        <f>Data!C4554</f>
        <v>Vehicle, Battery Electric Vehicle</v>
      </c>
      <c r="M4557" s="35">
        <f>Data!H4554</f>
        <v>0</v>
      </c>
      <c r="N4557" s="41">
        <f>Data!I4554</f>
        <v>46087.431118703702</v>
      </c>
      <c r="O4557" s="35">
        <f>Data!L4554</f>
        <v>0</v>
      </c>
      <c r="P4557" s="35">
        <f>Data!M4554</f>
        <v>0</v>
      </c>
      <c r="Q4557" s="35" t="str">
        <f>IF(Data!N4554=0,"",Data!N4554)</f>
        <v/>
      </c>
      <c r="R4557" s="35">
        <f>Data!K4554</f>
        <v>0</v>
      </c>
      <c r="S4557" s="35" t="str">
        <f>IF(Data!X4554=TRUE(), "Yes", "No")</f>
        <v>No</v>
      </c>
      <c r="T4557" s="40" t="e">
        <f>#REF!</f>
        <v>#REF!</v>
      </c>
    </row>
    <row r="4558" spans="1:20" x14ac:dyDescent="0.3">
      <c r="A4558" s="35" t="str">
        <f>Data!A4555</f>
        <v>NISSAN LEAF 299-1018</v>
      </c>
      <c r="B4558" s="36">
        <f t="shared" ref="B4558:B4621" si="71">N4558</f>
        <v>46087.431134259263</v>
      </c>
      <c r="C4558" s="37" t="str">
        <f>IF(Data!J4555="GpsRecord", CONCATENATE($U$3,": ",Data!M4555,", ",Data!L4555), CONCATENATE(Data!AB4555, " ", Data!AH4555))</f>
        <v>Ubicación: 9.9171, -84.70806</v>
      </c>
      <c r="D4558" s="38" t="str">
        <f>IF(Data!O4555=TRUE(), "Yes", "No")</f>
        <v>Yes</v>
      </c>
      <c r="E4558" s="38" t="str">
        <f>IF(Data!J4555="EngineStatusRecord","Engine",IF(Data!J4555="GpsRecord", "GPS", IF(Data!J4555="EngineFaultRecord", "Fault", IF(Data!J4555="DriverChange","Driver",IF(Data!J4555="CustomRecord","Custom","Debug")))))</f>
        <v>GPS</v>
      </c>
      <c r="F4558" s="39" t="str">
        <f>IF(Data!Y4555=TRUE(), "Yes", "No")</f>
        <v>Yes</v>
      </c>
      <c r="G4558" s="40">
        <f>Data!AK4555</f>
        <v>0</v>
      </c>
      <c r="H4558" s="35">
        <f>Data!AB4555</f>
        <v>0</v>
      </c>
      <c r="I4558" s="35">
        <f>Data!AD4555</f>
        <v>0</v>
      </c>
      <c r="J4558" s="35">
        <f>Data!AF4555</f>
        <v>0</v>
      </c>
      <c r="K4558" s="35" t="str">
        <f>CONCATENATE(Data!AH4555, " ", Data!AI4555)</f>
        <v xml:space="preserve"> </v>
      </c>
      <c r="L4558" s="35" t="str">
        <f>Data!C4555</f>
        <v>Vehicle, Battery Electric Vehicle</v>
      </c>
      <c r="M4558" s="35">
        <f>Data!H4555</f>
        <v>0</v>
      </c>
      <c r="N4558" s="41">
        <f>Data!I4555</f>
        <v>46087.431134259263</v>
      </c>
      <c r="O4558" s="35">
        <f>Data!L4555</f>
        <v>-84.708060000000003</v>
      </c>
      <c r="P4558" s="35">
        <f>Data!M4555</f>
        <v>9.9170999999999996</v>
      </c>
      <c r="Q4558" s="35" t="str">
        <f>IF(Data!N4555=0,"",Data!N4555)</f>
        <v>CurvePositionEstimateError</v>
      </c>
      <c r="R4558" s="35">
        <f>Data!K4555</f>
        <v>92</v>
      </c>
      <c r="S4558" s="35" t="str">
        <f>IF(Data!X4555=TRUE(), "Yes", "No")</f>
        <v>Yes</v>
      </c>
      <c r="T4558" s="40" t="e">
        <f>#REF!</f>
        <v>#REF!</v>
      </c>
    </row>
    <row r="4559" spans="1:20" x14ac:dyDescent="0.3">
      <c r="A4559" s="35" t="str">
        <f>Data!A4556</f>
        <v>NISSAN LEAF 299-1018</v>
      </c>
      <c r="B4559" s="36">
        <f t="shared" si="71"/>
        <v>46087.431157592589</v>
      </c>
      <c r="C4559" s="37" t="str">
        <f>IF(Data!J4556="GpsRecord", CONCATENATE($U$3,": ",Data!M4556,", ",Data!L4556), CONCATENATE(Data!AB4556, " ", Data!AH4556))</f>
        <v>Velocidad del motor en carretera 94</v>
      </c>
      <c r="D4559" s="38" t="str">
        <f>IF(Data!O4556=TRUE(), "Yes", "No")</f>
        <v>No</v>
      </c>
      <c r="E4559" s="38" t="str">
        <f>IF(Data!J4556="EngineStatusRecord","Engine",IF(Data!J4556="GpsRecord", "GPS", IF(Data!J4556="EngineFaultRecord", "Fault", IF(Data!J4556="DriverChange","Driver",IF(Data!J4556="CustomRecord","Custom","Debug")))))</f>
        <v>Engine</v>
      </c>
      <c r="F4559" s="39" t="str">
        <f>IF(Data!Y4556=TRUE(), "Yes", "No")</f>
        <v>No</v>
      </c>
      <c r="G4559" s="40">
        <f>Data!AK4556</f>
        <v>0</v>
      </c>
      <c r="H4559" s="35" t="str">
        <f>Data!AB4556</f>
        <v>Velocidad del motor en carretera</v>
      </c>
      <c r="I4559" s="35">
        <f>Data!AD4556</f>
        <v>0</v>
      </c>
      <c r="J4559" s="35">
        <f>Data!AF4556</f>
        <v>0</v>
      </c>
      <c r="K4559" s="35" t="str">
        <f>CONCATENATE(Data!AH4556, " ", Data!AI4556)</f>
        <v>94 km/h</v>
      </c>
      <c r="L4559" s="35" t="str">
        <f>Data!C4556</f>
        <v>Vehicle, Battery Electric Vehicle</v>
      </c>
      <c r="M4559" s="35">
        <f>Data!H4556</f>
        <v>0</v>
      </c>
      <c r="N4559" s="41">
        <f>Data!I4556</f>
        <v>46087.431157592589</v>
      </c>
      <c r="O4559" s="35">
        <f>Data!L4556</f>
        <v>0</v>
      </c>
      <c r="P4559" s="35">
        <f>Data!M4556</f>
        <v>0</v>
      </c>
      <c r="Q4559" s="35" t="str">
        <f>IF(Data!N4556=0,"",Data!N4556)</f>
        <v/>
      </c>
      <c r="R4559" s="35">
        <f>Data!K4556</f>
        <v>0</v>
      </c>
      <c r="S4559" s="35" t="str">
        <f>IF(Data!X4556=TRUE(), "Yes", "No")</f>
        <v>No</v>
      </c>
      <c r="T4559" s="40" t="e">
        <f>#REF!</f>
        <v>#REF!</v>
      </c>
    </row>
    <row r="4560" spans="1:20" x14ac:dyDescent="0.3">
      <c r="A4560" s="35" t="str">
        <f>Data!A4557</f>
        <v>NISSAN LEAF 299-1018</v>
      </c>
      <c r="B4560" s="36">
        <f t="shared" si="71"/>
        <v>46087.431180555555</v>
      </c>
      <c r="C4560" s="37" t="str">
        <f>IF(Data!J4557="GpsRecord", CONCATENATE($U$3,": ",Data!M4557,", ",Data!L4557), CONCATENATE(Data!AB4557, " ", Data!AH4557))</f>
        <v>Ubicación: 9.91655, -84.7088</v>
      </c>
      <c r="D4560" s="38" t="str">
        <f>IF(Data!O4557=TRUE(), "Yes", "No")</f>
        <v>Yes</v>
      </c>
      <c r="E4560" s="38" t="str">
        <f>IF(Data!J4557="EngineStatusRecord","Engine",IF(Data!J4557="GpsRecord", "GPS", IF(Data!J4557="EngineFaultRecord", "Fault", IF(Data!J4557="DriverChange","Driver",IF(Data!J4557="CustomRecord","Custom","Debug")))))</f>
        <v>GPS</v>
      </c>
      <c r="F4560" s="39" t="str">
        <f>IF(Data!Y4557=TRUE(), "Yes", "No")</f>
        <v>Yes</v>
      </c>
      <c r="G4560" s="40">
        <f>Data!AK4557</f>
        <v>0</v>
      </c>
      <c r="H4560" s="35">
        <f>Data!AB4557</f>
        <v>0</v>
      </c>
      <c r="I4560" s="35">
        <f>Data!AD4557</f>
        <v>0</v>
      </c>
      <c r="J4560" s="35">
        <f>Data!AF4557</f>
        <v>0</v>
      </c>
      <c r="K4560" s="35" t="str">
        <f>CONCATENATE(Data!AH4557, " ", Data!AI4557)</f>
        <v xml:space="preserve"> </v>
      </c>
      <c r="L4560" s="35" t="str">
        <f>Data!C4557</f>
        <v>Vehicle, Battery Electric Vehicle</v>
      </c>
      <c r="M4560" s="35">
        <f>Data!H4557</f>
        <v>0</v>
      </c>
      <c r="N4560" s="41">
        <f>Data!I4557</f>
        <v>46087.431180555555</v>
      </c>
      <c r="O4560" s="35">
        <f>Data!L4557</f>
        <v>-84.708799999999997</v>
      </c>
      <c r="P4560" s="35">
        <f>Data!M4557</f>
        <v>9.9165500000000009</v>
      </c>
      <c r="Q4560" s="35" t="str">
        <f>IF(Data!N4557=0,"",Data!N4557)</f>
        <v>CurveSpeedEstimateError</v>
      </c>
      <c r="R4560" s="35">
        <f>Data!K4557</f>
        <v>90</v>
      </c>
      <c r="S4560" s="35" t="str">
        <f>IF(Data!X4557=TRUE(), "Yes", "No")</f>
        <v>Yes</v>
      </c>
      <c r="T4560" s="40" t="e">
        <f>#REF!</f>
        <v>#REF!</v>
      </c>
    </row>
    <row r="4561" spans="1:20" x14ac:dyDescent="0.3">
      <c r="A4561" s="35" t="str">
        <f>Data!A4558</f>
        <v>NISSAN LEAF 299-1018</v>
      </c>
      <c r="B4561" s="36">
        <f t="shared" si="71"/>
        <v>46087.431238425925</v>
      </c>
      <c r="C4561" s="37" t="str">
        <f>IF(Data!J4558="GpsRecord", CONCATENATE($U$3,": ",Data!M4558,", ",Data!L4558), CONCATENATE(Data!AB4558, " ", Data!AH4558))</f>
        <v>Ubicación: 9.91618, -84.70985</v>
      </c>
      <c r="D4561" s="38" t="str">
        <f>IF(Data!O4558=TRUE(), "Yes", "No")</f>
        <v>Yes</v>
      </c>
      <c r="E4561" s="38" t="str">
        <f>IF(Data!J4558="EngineStatusRecord","Engine",IF(Data!J4558="GpsRecord", "GPS", IF(Data!J4558="EngineFaultRecord", "Fault", IF(Data!J4558="DriverChange","Driver",IF(Data!J4558="CustomRecord","Custom","Debug")))))</f>
        <v>GPS</v>
      </c>
      <c r="F4561" s="39" t="str">
        <f>IF(Data!Y4558=TRUE(), "Yes", "No")</f>
        <v>Yes</v>
      </c>
      <c r="G4561" s="40">
        <f>Data!AK4558</f>
        <v>0</v>
      </c>
      <c r="H4561" s="35">
        <f>Data!AB4558</f>
        <v>0</v>
      </c>
      <c r="I4561" s="35">
        <f>Data!AD4558</f>
        <v>0</v>
      </c>
      <c r="J4561" s="35">
        <f>Data!AF4558</f>
        <v>0</v>
      </c>
      <c r="K4561" s="35" t="str">
        <f>CONCATENATE(Data!AH4558, " ", Data!AI4558)</f>
        <v xml:space="preserve"> </v>
      </c>
      <c r="L4561" s="35" t="str">
        <f>Data!C4558</f>
        <v>Vehicle, Battery Electric Vehicle</v>
      </c>
      <c r="M4561" s="35">
        <f>Data!H4558</f>
        <v>0</v>
      </c>
      <c r="N4561" s="41">
        <f>Data!I4558</f>
        <v>46087.431238425925</v>
      </c>
      <c r="O4561" s="35">
        <f>Data!L4558</f>
        <v>-84.709850000000003</v>
      </c>
      <c r="P4561" s="35">
        <f>Data!M4558</f>
        <v>9.9161800000000007</v>
      </c>
      <c r="Q4561" s="35" t="str">
        <f>IF(Data!N4558=0,"",Data!N4558)</f>
        <v>CurvePositionEstimateError</v>
      </c>
      <c r="R4561" s="35">
        <f>Data!K4558</f>
        <v>83</v>
      </c>
      <c r="S4561" s="35" t="str">
        <f>IF(Data!X4558=TRUE(), "Yes", "No")</f>
        <v>Yes</v>
      </c>
      <c r="T4561" s="40" t="e">
        <f>#REF!</f>
        <v>#REF!</v>
      </c>
    </row>
    <row r="4562" spans="1:20" x14ac:dyDescent="0.3">
      <c r="A4562" s="35" t="str">
        <f>Data!A4559</f>
        <v>NISSAN LEAF 299-1018</v>
      </c>
      <c r="B4562" s="36">
        <f t="shared" si="71"/>
        <v>46087.431284722225</v>
      </c>
      <c r="C4562" s="37" t="str">
        <f>IF(Data!J4559="GpsRecord", CONCATENATE($U$3,": ",Data!M4559,", ",Data!L4559), CONCATENATE(Data!AB4559, " ", Data!AH4559))</f>
        <v>Ubicación: 9.91624, -84.71064</v>
      </c>
      <c r="D4562" s="38" t="str">
        <f>IF(Data!O4559=TRUE(), "Yes", "No")</f>
        <v>Yes</v>
      </c>
      <c r="E4562" s="38" t="str">
        <f>IF(Data!J4559="EngineStatusRecord","Engine",IF(Data!J4559="GpsRecord", "GPS", IF(Data!J4559="EngineFaultRecord", "Fault", IF(Data!J4559="DriverChange","Driver",IF(Data!J4559="CustomRecord","Custom","Debug")))))</f>
        <v>GPS</v>
      </c>
      <c r="F4562" s="39" t="str">
        <f>IF(Data!Y4559=TRUE(), "Yes", "No")</f>
        <v>Yes</v>
      </c>
      <c r="G4562" s="40">
        <f>Data!AK4559</f>
        <v>0</v>
      </c>
      <c r="H4562" s="35">
        <f>Data!AB4559</f>
        <v>0</v>
      </c>
      <c r="I4562" s="35">
        <f>Data!AD4559</f>
        <v>0</v>
      </c>
      <c r="J4562" s="35">
        <f>Data!AF4559</f>
        <v>0</v>
      </c>
      <c r="K4562" s="35" t="str">
        <f>CONCATENATE(Data!AH4559, " ", Data!AI4559)</f>
        <v xml:space="preserve"> </v>
      </c>
      <c r="L4562" s="35" t="str">
        <f>Data!C4559</f>
        <v>Vehicle, Battery Electric Vehicle</v>
      </c>
      <c r="M4562" s="35">
        <f>Data!H4559</f>
        <v>0</v>
      </c>
      <c r="N4562" s="41">
        <f>Data!I4559</f>
        <v>46087.431284722225</v>
      </c>
      <c r="O4562" s="35">
        <f>Data!L4559</f>
        <v>-84.710639999999998</v>
      </c>
      <c r="P4562" s="35">
        <f>Data!M4559</f>
        <v>9.9162400000000002</v>
      </c>
      <c r="Q4562" s="35" t="str">
        <f>IF(Data!N4559=0,"",Data!N4559)</f>
        <v>CurvePositionEstimateError</v>
      </c>
      <c r="R4562" s="35">
        <f>Data!K4559</f>
        <v>76</v>
      </c>
      <c r="S4562" s="35" t="str">
        <f>IF(Data!X4559=TRUE(), "Yes", "No")</f>
        <v>Yes</v>
      </c>
      <c r="T4562" s="40" t="e">
        <f>#REF!</f>
        <v>#REF!</v>
      </c>
    </row>
    <row r="4563" spans="1:20" x14ac:dyDescent="0.3">
      <c r="A4563" s="35" t="str">
        <f>Data!A4560</f>
        <v>NISSAN LEAF 299-1018</v>
      </c>
      <c r="B4563" s="36">
        <f t="shared" si="71"/>
        <v>46087.431308726853</v>
      </c>
      <c r="C4563" s="37" t="str">
        <f>IF(Data!J4560="GpsRecord", CONCATENATE($U$3,": ",Data!M4560,", ",Data!L4560), CONCATENATE(Data!AB4560, " ", Data!AH4560))</f>
        <v>Temperatura del aire exterior bruto 36</v>
      </c>
      <c r="D4563" s="38" t="str">
        <f>IF(Data!O4560=TRUE(), "Yes", "No")</f>
        <v>No</v>
      </c>
      <c r="E4563" s="38" t="str">
        <f>IF(Data!J4560="EngineStatusRecord","Engine",IF(Data!J4560="GpsRecord", "GPS", IF(Data!J4560="EngineFaultRecord", "Fault", IF(Data!J4560="DriverChange","Driver",IF(Data!J4560="CustomRecord","Custom","Debug")))))</f>
        <v>Engine</v>
      </c>
      <c r="F4563" s="39" t="str">
        <f>IF(Data!Y4560=TRUE(), "Yes", "No")</f>
        <v>No</v>
      </c>
      <c r="G4563" s="40">
        <f>Data!AK4560</f>
        <v>0</v>
      </c>
      <c r="H4563" s="35" t="str">
        <f>Data!AB4560</f>
        <v>Temperatura del aire exterior bruto</v>
      </c>
      <c r="I4563" s="35">
        <f>Data!AD4560</f>
        <v>0</v>
      </c>
      <c r="J4563" s="35">
        <f>Data!AF4560</f>
        <v>0</v>
      </c>
      <c r="K4563" s="35" t="str">
        <f>CONCATENATE(Data!AH4560, " ", Data!AI4560)</f>
        <v>36 C</v>
      </c>
      <c r="L4563" s="35" t="str">
        <f>Data!C4560</f>
        <v>Vehicle, Battery Electric Vehicle</v>
      </c>
      <c r="M4563" s="35">
        <f>Data!H4560</f>
        <v>0</v>
      </c>
      <c r="N4563" s="41">
        <f>Data!I4560</f>
        <v>46087.431308726853</v>
      </c>
      <c r="O4563" s="35">
        <f>Data!L4560</f>
        <v>0</v>
      </c>
      <c r="P4563" s="35">
        <f>Data!M4560</f>
        <v>0</v>
      </c>
      <c r="Q4563" s="35" t="str">
        <f>IF(Data!N4560=0,"",Data!N4560)</f>
        <v/>
      </c>
      <c r="R4563" s="35">
        <f>Data!K4560</f>
        <v>0</v>
      </c>
      <c r="S4563" s="35" t="str">
        <f>IF(Data!X4560=TRUE(), "Yes", "No")</f>
        <v>No</v>
      </c>
      <c r="T4563" s="40" t="e">
        <f>#REF!</f>
        <v>#REF!</v>
      </c>
    </row>
    <row r="4564" spans="1:20" x14ac:dyDescent="0.3">
      <c r="A4564" s="35" t="str">
        <f>Data!A4561</f>
        <v>NISSAN LEAF 299-1018</v>
      </c>
      <c r="B4564" s="36">
        <f t="shared" si="71"/>
        <v>46087.43131980324</v>
      </c>
      <c r="C4564" s="37" t="str">
        <f>IF(Data!J4561="GpsRecord", CONCATENATE($U$3,": ",Data!M4561,", ",Data!L4561), CONCATENATE(Data!AB4561, " ", Data!AH4561))</f>
        <v>Velocidad del motor en carretera 73</v>
      </c>
      <c r="D4564" s="38" t="str">
        <f>IF(Data!O4561=TRUE(), "Yes", "No")</f>
        <v>No</v>
      </c>
      <c r="E4564" s="38" t="str">
        <f>IF(Data!J4561="EngineStatusRecord","Engine",IF(Data!J4561="GpsRecord", "GPS", IF(Data!J4561="EngineFaultRecord", "Fault", IF(Data!J4561="DriverChange","Driver",IF(Data!J4561="CustomRecord","Custom","Debug")))))</f>
        <v>Engine</v>
      </c>
      <c r="F4564" s="39" t="str">
        <f>IF(Data!Y4561=TRUE(), "Yes", "No")</f>
        <v>No</v>
      </c>
      <c r="G4564" s="40">
        <f>Data!AK4561</f>
        <v>0</v>
      </c>
      <c r="H4564" s="35" t="str">
        <f>Data!AB4561</f>
        <v>Velocidad del motor en carretera</v>
      </c>
      <c r="I4564" s="35">
        <f>Data!AD4561</f>
        <v>0</v>
      </c>
      <c r="J4564" s="35">
        <f>Data!AF4561</f>
        <v>0</v>
      </c>
      <c r="K4564" s="35" t="str">
        <f>CONCATENATE(Data!AH4561, " ", Data!AI4561)</f>
        <v>73 km/h</v>
      </c>
      <c r="L4564" s="35" t="str">
        <f>Data!C4561</f>
        <v>Vehicle, Battery Electric Vehicle</v>
      </c>
      <c r="M4564" s="35">
        <f>Data!H4561</f>
        <v>0</v>
      </c>
      <c r="N4564" s="41">
        <f>Data!I4561</f>
        <v>46087.43131980324</v>
      </c>
      <c r="O4564" s="35">
        <f>Data!L4561</f>
        <v>0</v>
      </c>
      <c r="P4564" s="35">
        <f>Data!M4561</f>
        <v>0</v>
      </c>
      <c r="Q4564" s="35" t="str">
        <f>IF(Data!N4561=0,"",Data!N4561)</f>
        <v/>
      </c>
      <c r="R4564" s="35">
        <f>Data!K4561</f>
        <v>0</v>
      </c>
      <c r="S4564" s="35" t="str">
        <f>IF(Data!X4561=TRUE(), "Yes", "No")</f>
        <v>No</v>
      </c>
      <c r="T4564" s="40" t="e">
        <f>#REF!</f>
        <v>#REF!</v>
      </c>
    </row>
    <row r="4565" spans="1:20" x14ac:dyDescent="0.3">
      <c r="A4565" s="35" t="str">
        <f>Data!A4562</f>
        <v>NISSAN LEAF 299-1018</v>
      </c>
      <c r="B4565" s="36">
        <f t="shared" si="71"/>
        <v>46087.431331018517</v>
      </c>
      <c r="C4565" s="37" t="str">
        <f>IF(Data!J4562="GpsRecord", CONCATENATE($U$3,": ",Data!M4562,", ",Data!L4562), CONCATENATE(Data!AB4562, " ", Data!AH4562))</f>
        <v>Ubicación: 9.91658, -84.71129</v>
      </c>
      <c r="D4565" s="38" t="str">
        <f>IF(Data!O4562=TRUE(), "Yes", "No")</f>
        <v>Yes</v>
      </c>
      <c r="E4565" s="38" t="str">
        <f>IF(Data!J4562="EngineStatusRecord","Engine",IF(Data!J4562="GpsRecord", "GPS", IF(Data!J4562="EngineFaultRecord", "Fault", IF(Data!J4562="DriverChange","Driver",IF(Data!J4562="CustomRecord","Custom","Debug")))))</f>
        <v>GPS</v>
      </c>
      <c r="F4565" s="39" t="str">
        <f>IF(Data!Y4562=TRUE(), "Yes", "No")</f>
        <v>Yes</v>
      </c>
      <c r="G4565" s="40">
        <f>Data!AK4562</f>
        <v>0</v>
      </c>
      <c r="H4565" s="35">
        <f>Data!AB4562</f>
        <v>0</v>
      </c>
      <c r="I4565" s="35">
        <f>Data!AD4562</f>
        <v>0</v>
      </c>
      <c r="J4565" s="35">
        <f>Data!AF4562</f>
        <v>0</v>
      </c>
      <c r="K4565" s="35" t="str">
        <f>CONCATENATE(Data!AH4562, " ", Data!AI4562)</f>
        <v xml:space="preserve"> </v>
      </c>
      <c r="L4565" s="35" t="str">
        <f>Data!C4562</f>
        <v>Vehicle, Battery Electric Vehicle</v>
      </c>
      <c r="M4565" s="35">
        <f>Data!H4562</f>
        <v>0</v>
      </c>
      <c r="N4565" s="41">
        <f>Data!I4562</f>
        <v>46087.431331018517</v>
      </c>
      <c r="O4565" s="35">
        <f>Data!L4562</f>
        <v>-84.711290000000005</v>
      </c>
      <c r="P4565" s="35">
        <f>Data!M4562</f>
        <v>9.9165799999999997</v>
      </c>
      <c r="Q4565" s="35" t="str">
        <f>IF(Data!N4562=0,"",Data!N4562)</f>
        <v>CurvePositionEstimateError</v>
      </c>
      <c r="R4565" s="35">
        <f>Data!K4562</f>
        <v>72</v>
      </c>
      <c r="S4565" s="35" t="str">
        <f>IF(Data!X4562=TRUE(), "Yes", "No")</f>
        <v>Yes</v>
      </c>
      <c r="T4565" s="40" t="e">
        <f>#REF!</f>
        <v>#REF!</v>
      </c>
    </row>
    <row r="4566" spans="1:20" x14ac:dyDescent="0.3">
      <c r="A4566" s="35" t="str">
        <f>Data!A4563</f>
        <v>NISSAN LEAF 299-1018</v>
      </c>
      <c r="B4566" s="36">
        <f t="shared" si="71"/>
        <v>46087.431375555556</v>
      </c>
      <c r="C4566" s="37" t="str">
        <f>IF(Data!J4563="GpsRecord", CONCATENATE($U$3,": ",Data!M4563,", ",Data!L4563), CONCATENATE(Data!AB4563, " ", Data!AH4563))</f>
        <v>Energía de la batería del vehículo eléctrico 9490</v>
      </c>
      <c r="D4566" s="38" t="str">
        <f>IF(Data!O4563=TRUE(), "Yes", "No")</f>
        <v>No</v>
      </c>
      <c r="E4566" s="38" t="str">
        <f>IF(Data!J4563="EngineStatusRecord","Engine",IF(Data!J4563="GpsRecord", "GPS", IF(Data!J4563="EngineFaultRecord", "Fault", IF(Data!J4563="DriverChange","Driver",IF(Data!J4563="CustomRecord","Custom","Debug")))))</f>
        <v>Engine</v>
      </c>
      <c r="F4566" s="39" t="str">
        <f>IF(Data!Y4563=TRUE(), "Yes", "No")</f>
        <v>No</v>
      </c>
      <c r="G4566" s="40">
        <f>Data!AK4563</f>
        <v>0</v>
      </c>
      <c r="H4566" s="35" t="str">
        <f>Data!AB4563</f>
        <v>Energía de la batería del vehículo eléctrico</v>
      </c>
      <c r="I4566" s="35">
        <f>Data!AD4563</f>
        <v>0</v>
      </c>
      <c r="J4566" s="35">
        <f>Data!AF4563</f>
        <v>0</v>
      </c>
      <c r="K4566" s="35" t="str">
        <f>CONCATENATE(Data!AH4563, " ", Data!AI4563)</f>
        <v>9490 W</v>
      </c>
      <c r="L4566" s="35" t="str">
        <f>Data!C4563</f>
        <v>Vehicle, Battery Electric Vehicle</v>
      </c>
      <c r="M4566" s="35">
        <f>Data!H4563</f>
        <v>0</v>
      </c>
      <c r="N4566" s="41">
        <f>Data!I4563</f>
        <v>46087.431375555556</v>
      </c>
      <c r="O4566" s="35">
        <f>Data!L4563</f>
        <v>0</v>
      </c>
      <c r="P4566" s="35">
        <f>Data!M4563</f>
        <v>0</v>
      </c>
      <c r="Q4566" s="35" t="str">
        <f>IF(Data!N4563=0,"",Data!N4563)</f>
        <v/>
      </c>
      <c r="R4566" s="35">
        <f>Data!K4563</f>
        <v>0</v>
      </c>
      <c r="S4566" s="35" t="str">
        <f>IF(Data!X4563=TRUE(), "Yes", "No")</f>
        <v>No</v>
      </c>
      <c r="T4566" s="40" t="e">
        <f>#REF!</f>
        <v>#REF!</v>
      </c>
    </row>
    <row r="4567" spans="1:20" x14ac:dyDescent="0.3">
      <c r="A4567" s="35" t="str">
        <f>Data!A4564</f>
        <v>NISSAN LEAF 299-1018</v>
      </c>
      <c r="B4567" s="36">
        <f t="shared" si="71"/>
        <v>46087.431388888886</v>
      </c>
      <c r="C4567" s="37" t="str">
        <f>IF(Data!J4564="GpsRecord", CONCATENATE($U$3,": ",Data!M4564,", ",Data!L4564), CONCATENATE(Data!AB4564, " ", Data!AH4564))</f>
        <v>Ubicación: 9.9173, -84.71183</v>
      </c>
      <c r="D4567" s="38" t="str">
        <f>IF(Data!O4564=TRUE(), "Yes", "No")</f>
        <v>Yes</v>
      </c>
      <c r="E4567" s="38" t="str">
        <f>IF(Data!J4564="EngineStatusRecord","Engine",IF(Data!J4564="GpsRecord", "GPS", IF(Data!J4564="EngineFaultRecord", "Fault", IF(Data!J4564="DriverChange","Driver",IF(Data!J4564="CustomRecord","Custom","Debug")))))</f>
        <v>GPS</v>
      </c>
      <c r="F4567" s="39" t="str">
        <f>IF(Data!Y4564=TRUE(), "Yes", "No")</f>
        <v>Yes</v>
      </c>
      <c r="G4567" s="40">
        <f>Data!AK4564</f>
        <v>0</v>
      </c>
      <c r="H4567" s="35">
        <f>Data!AB4564</f>
        <v>0</v>
      </c>
      <c r="I4567" s="35">
        <f>Data!AD4564</f>
        <v>0</v>
      </c>
      <c r="J4567" s="35">
        <f>Data!AF4564</f>
        <v>0</v>
      </c>
      <c r="K4567" s="35" t="str">
        <f>CONCATENATE(Data!AH4564, " ", Data!AI4564)</f>
        <v xml:space="preserve"> </v>
      </c>
      <c r="L4567" s="35" t="str">
        <f>Data!C4564</f>
        <v>Vehicle, Battery Electric Vehicle</v>
      </c>
      <c r="M4567" s="35">
        <f>Data!H4564</f>
        <v>0</v>
      </c>
      <c r="N4567" s="41">
        <f>Data!I4564</f>
        <v>46087.431388888886</v>
      </c>
      <c r="O4567" s="35">
        <f>Data!L4564</f>
        <v>-84.711830000000006</v>
      </c>
      <c r="P4567" s="35">
        <f>Data!M4564</f>
        <v>9.9172999999999991</v>
      </c>
      <c r="Q4567" s="35" t="str">
        <f>IF(Data!N4564=0,"",Data!N4564)</f>
        <v>CurvePositionEstimateError</v>
      </c>
      <c r="R4567" s="35">
        <f>Data!K4564</f>
        <v>72</v>
      </c>
      <c r="S4567" s="35" t="str">
        <f>IF(Data!X4564=TRUE(), "Yes", "No")</f>
        <v>Yes</v>
      </c>
      <c r="T4567" s="40" t="e">
        <f>#REF!</f>
        <v>#REF!</v>
      </c>
    </row>
    <row r="4568" spans="1:20" x14ac:dyDescent="0.3">
      <c r="A4568" s="35" t="str">
        <f>Data!A4565</f>
        <v>NISSAN LEAF 299-1018</v>
      </c>
      <c r="B4568" s="36">
        <f t="shared" si="71"/>
        <v>46087.43141203704</v>
      </c>
      <c r="C4568" s="37" t="str">
        <f>IF(Data!J4565="GpsRecord", CONCATENATE($U$3,": ",Data!M4565,", ",Data!L4565), CONCATENATE(Data!AB4565, " ", Data!AH4565))</f>
        <v>Ubicación: 9.91765, -84.71196</v>
      </c>
      <c r="D4568" s="38" t="str">
        <f>IF(Data!O4565=TRUE(), "Yes", "No")</f>
        <v>Yes</v>
      </c>
      <c r="E4568" s="38" t="str">
        <f>IF(Data!J4565="EngineStatusRecord","Engine",IF(Data!J4565="GpsRecord", "GPS", IF(Data!J4565="EngineFaultRecord", "Fault", IF(Data!J4565="DriverChange","Driver",IF(Data!J4565="CustomRecord","Custom","Debug")))))</f>
        <v>GPS</v>
      </c>
      <c r="F4568" s="39" t="str">
        <f>IF(Data!Y4565=TRUE(), "Yes", "No")</f>
        <v>Yes</v>
      </c>
      <c r="G4568" s="40">
        <f>Data!AK4565</f>
        <v>0</v>
      </c>
      <c r="H4568" s="35">
        <f>Data!AB4565</f>
        <v>0</v>
      </c>
      <c r="I4568" s="35">
        <f>Data!AD4565</f>
        <v>0</v>
      </c>
      <c r="J4568" s="35">
        <f>Data!AF4565</f>
        <v>0</v>
      </c>
      <c r="K4568" s="35" t="str">
        <f>CONCATENATE(Data!AH4565, " ", Data!AI4565)</f>
        <v xml:space="preserve"> </v>
      </c>
      <c r="L4568" s="35" t="str">
        <f>Data!C4565</f>
        <v>Vehicle, Battery Electric Vehicle</v>
      </c>
      <c r="M4568" s="35">
        <f>Data!H4565</f>
        <v>0</v>
      </c>
      <c r="N4568" s="41">
        <f>Data!I4565</f>
        <v>46087.43141203704</v>
      </c>
      <c r="O4568" s="35">
        <f>Data!L4565</f>
        <v>-84.711960000000005</v>
      </c>
      <c r="P4568" s="35">
        <f>Data!M4565</f>
        <v>9.9176500000000001</v>
      </c>
      <c r="Q4568" s="35" t="str">
        <f>IF(Data!N4565=0,"",Data!N4565)</f>
        <v>CurveSpeed</v>
      </c>
      <c r="R4568" s="35">
        <f>Data!K4565</f>
        <v>74</v>
      </c>
      <c r="S4568" s="35" t="str">
        <f>IF(Data!X4565=TRUE(), "Yes", "No")</f>
        <v>Yes</v>
      </c>
      <c r="T4568" s="40" t="e">
        <f>#REF!</f>
        <v>#REF!</v>
      </c>
    </row>
    <row r="4569" spans="1:20" x14ac:dyDescent="0.3">
      <c r="A4569" s="35" t="str">
        <f>Data!A4566</f>
        <v>NISSAN LEAF 299-1018</v>
      </c>
      <c r="B4569" s="36">
        <f t="shared" si="71"/>
        <v>46087.431412268517</v>
      </c>
      <c r="C4569" s="37" t="str">
        <f>IF(Data!J4566="GpsRecord", CONCATENATE($U$3,": ",Data!M4566,", ",Data!L4566), CONCATENATE(Data!AB4566, " ", Data!AH4566))</f>
        <v>Velocidad del motor en carretera 75</v>
      </c>
      <c r="D4569" s="38" t="str">
        <f>IF(Data!O4566=TRUE(), "Yes", "No")</f>
        <v>No</v>
      </c>
      <c r="E4569" s="38" t="str">
        <f>IF(Data!J4566="EngineStatusRecord","Engine",IF(Data!J4566="GpsRecord", "GPS", IF(Data!J4566="EngineFaultRecord", "Fault", IF(Data!J4566="DriverChange","Driver",IF(Data!J4566="CustomRecord","Custom","Debug")))))</f>
        <v>Engine</v>
      </c>
      <c r="F4569" s="39" t="str">
        <f>IF(Data!Y4566=TRUE(), "Yes", "No")</f>
        <v>No</v>
      </c>
      <c r="G4569" s="40">
        <f>Data!AK4566</f>
        <v>0</v>
      </c>
      <c r="H4569" s="35" t="str">
        <f>Data!AB4566</f>
        <v>Velocidad del motor en carretera</v>
      </c>
      <c r="I4569" s="35">
        <f>Data!AD4566</f>
        <v>0</v>
      </c>
      <c r="J4569" s="35">
        <f>Data!AF4566</f>
        <v>0</v>
      </c>
      <c r="K4569" s="35" t="str">
        <f>CONCATENATE(Data!AH4566, " ", Data!AI4566)</f>
        <v>75 km/h</v>
      </c>
      <c r="L4569" s="35" t="str">
        <f>Data!C4566</f>
        <v>Vehicle, Battery Electric Vehicle</v>
      </c>
      <c r="M4569" s="35">
        <f>Data!H4566</f>
        <v>0</v>
      </c>
      <c r="N4569" s="41">
        <f>Data!I4566</f>
        <v>46087.431412268517</v>
      </c>
      <c r="O4569" s="35">
        <f>Data!L4566</f>
        <v>0</v>
      </c>
      <c r="P4569" s="35">
        <f>Data!M4566</f>
        <v>0</v>
      </c>
      <c r="Q4569" s="35" t="str">
        <f>IF(Data!N4566=0,"",Data!N4566)</f>
        <v/>
      </c>
      <c r="R4569" s="35">
        <f>Data!K4566</f>
        <v>0</v>
      </c>
      <c r="S4569" s="35" t="str">
        <f>IF(Data!X4566=TRUE(), "Yes", "No")</f>
        <v>No</v>
      </c>
      <c r="T4569" s="40" t="e">
        <f>#REF!</f>
        <v>#REF!</v>
      </c>
    </row>
    <row r="4570" spans="1:20" x14ac:dyDescent="0.3">
      <c r="A4570" s="35" t="str">
        <f>Data!A4567</f>
        <v>NISSAN LEAF 299-1018</v>
      </c>
      <c r="B4570" s="36">
        <f t="shared" si="71"/>
        <v>46087.431433599537</v>
      </c>
      <c r="C4570" s="37" t="str">
        <f>IF(Data!J4567="GpsRecord", CONCATENATE($U$3,": ",Data!M4567,", ",Data!L4567), CONCATENATE(Data!AB4567, " ", Data!AH4567))</f>
        <v>Energía de la batería del vehículo eléctrico -37294</v>
      </c>
      <c r="D4570" s="38" t="str">
        <f>IF(Data!O4567=TRUE(), "Yes", "No")</f>
        <v>No</v>
      </c>
      <c r="E4570" s="38" t="str">
        <f>IF(Data!J4567="EngineStatusRecord","Engine",IF(Data!J4567="GpsRecord", "GPS", IF(Data!J4567="EngineFaultRecord", "Fault", IF(Data!J4567="DriverChange","Driver",IF(Data!J4567="CustomRecord","Custom","Debug")))))</f>
        <v>Engine</v>
      </c>
      <c r="F4570" s="39" t="str">
        <f>IF(Data!Y4567=TRUE(), "Yes", "No")</f>
        <v>No</v>
      </c>
      <c r="G4570" s="40">
        <f>Data!AK4567</f>
        <v>0</v>
      </c>
      <c r="H4570" s="35" t="str">
        <f>Data!AB4567</f>
        <v>Energía de la batería del vehículo eléctrico</v>
      </c>
      <c r="I4570" s="35">
        <f>Data!AD4567</f>
        <v>0</v>
      </c>
      <c r="J4570" s="35">
        <f>Data!AF4567</f>
        <v>0</v>
      </c>
      <c r="K4570" s="35" t="str">
        <f>CONCATENATE(Data!AH4567, " ", Data!AI4567)</f>
        <v>-37294 W</v>
      </c>
      <c r="L4570" s="35" t="str">
        <f>Data!C4567</f>
        <v>Vehicle, Battery Electric Vehicle</v>
      </c>
      <c r="M4570" s="35">
        <f>Data!H4567</f>
        <v>0</v>
      </c>
      <c r="N4570" s="41">
        <f>Data!I4567</f>
        <v>46087.431433599537</v>
      </c>
      <c r="O4570" s="35">
        <f>Data!L4567</f>
        <v>0</v>
      </c>
      <c r="P4570" s="35">
        <f>Data!M4567</f>
        <v>0</v>
      </c>
      <c r="Q4570" s="35" t="str">
        <f>IF(Data!N4567=0,"",Data!N4567)</f>
        <v/>
      </c>
      <c r="R4570" s="35">
        <f>Data!K4567</f>
        <v>0</v>
      </c>
      <c r="S4570" s="35" t="str">
        <f>IF(Data!X4567=TRUE(), "Yes", "No")</f>
        <v>No</v>
      </c>
      <c r="T4570" s="40" t="e">
        <f>#REF!</f>
        <v>#REF!</v>
      </c>
    </row>
    <row r="4571" spans="1:20" x14ac:dyDescent="0.3">
      <c r="A4571" s="35" t="str">
        <f>Data!A4568</f>
        <v>NISSAN LEAF 299-1018</v>
      </c>
      <c r="B4571" s="36">
        <f t="shared" si="71"/>
        <v>46087.431456979168</v>
      </c>
      <c r="C4571" s="37" t="str">
        <f>IF(Data!J4568="GpsRecord", CONCATENATE($U$3,": ",Data!M4568,", ",Data!L4568), CONCATENATE(Data!AB4568, " ", Data!AH4568))</f>
        <v>Energía de la batería del vehículo eléctrico 1770</v>
      </c>
      <c r="D4571" s="38" t="str">
        <f>IF(Data!O4568=TRUE(), "Yes", "No")</f>
        <v>No</v>
      </c>
      <c r="E4571" s="38" t="str">
        <f>IF(Data!J4568="EngineStatusRecord","Engine",IF(Data!J4568="GpsRecord", "GPS", IF(Data!J4568="EngineFaultRecord", "Fault", IF(Data!J4568="DriverChange","Driver",IF(Data!J4568="CustomRecord","Custom","Debug")))))</f>
        <v>Engine</v>
      </c>
      <c r="F4571" s="39" t="str">
        <f>IF(Data!Y4568=TRUE(), "Yes", "No")</f>
        <v>No</v>
      </c>
      <c r="G4571" s="40">
        <f>Data!AK4568</f>
        <v>0</v>
      </c>
      <c r="H4571" s="35" t="str">
        <f>Data!AB4568</f>
        <v>Energía de la batería del vehículo eléctrico</v>
      </c>
      <c r="I4571" s="35">
        <f>Data!AD4568</f>
        <v>0</v>
      </c>
      <c r="J4571" s="35">
        <f>Data!AF4568</f>
        <v>0</v>
      </c>
      <c r="K4571" s="35" t="str">
        <f>CONCATENATE(Data!AH4568, " ", Data!AI4568)</f>
        <v>1770 W</v>
      </c>
      <c r="L4571" s="35" t="str">
        <f>Data!C4568</f>
        <v>Vehicle, Battery Electric Vehicle</v>
      </c>
      <c r="M4571" s="35">
        <f>Data!H4568</f>
        <v>0</v>
      </c>
      <c r="N4571" s="41">
        <f>Data!I4568</f>
        <v>46087.431456979168</v>
      </c>
      <c r="O4571" s="35">
        <f>Data!L4568</f>
        <v>0</v>
      </c>
      <c r="P4571" s="35">
        <f>Data!M4568</f>
        <v>0</v>
      </c>
      <c r="Q4571" s="35" t="str">
        <f>IF(Data!N4568=0,"",Data!N4568)</f>
        <v/>
      </c>
      <c r="R4571" s="35">
        <f>Data!K4568</f>
        <v>0</v>
      </c>
      <c r="S4571" s="35" t="str">
        <f>IF(Data!X4568=TRUE(), "Yes", "No")</f>
        <v>No</v>
      </c>
      <c r="T4571" s="40" t="e">
        <f>#REF!</f>
        <v>#REF!</v>
      </c>
    </row>
    <row r="4572" spans="1:20" x14ac:dyDescent="0.3">
      <c r="A4572" s="35" t="str">
        <f>Data!A4569</f>
        <v>NISSAN LEAF 299-1018</v>
      </c>
      <c r="B4572" s="36">
        <f t="shared" si="71"/>
        <v>46087.431458333333</v>
      </c>
      <c r="C4572" s="37" t="str">
        <f>IF(Data!J4569="GpsRecord", CONCATENATE($U$3,": ",Data!M4569,", ",Data!L4569), CONCATENATE(Data!AB4569, " ", Data!AH4569))</f>
        <v>Ubicación: 9.91832, -84.71216</v>
      </c>
      <c r="D4572" s="38" t="str">
        <f>IF(Data!O4569=TRUE(), "Yes", "No")</f>
        <v>Yes</v>
      </c>
      <c r="E4572" s="38" t="str">
        <f>IF(Data!J4569="EngineStatusRecord","Engine",IF(Data!J4569="GpsRecord", "GPS", IF(Data!J4569="EngineFaultRecord", "Fault", IF(Data!J4569="DriverChange","Driver",IF(Data!J4569="CustomRecord","Custom","Debug")))))</f>
        <v>GPS</v>
      </c>
      <c r="F4572" s="39" t="str">
        <f>IF(Data!Y4569=TRUE(), "Yes", "No")</f>
        <v>Yes</v>
      </c>
      <c r="G4572" s="40">
        <f>Data!AK4569</f>
        <v>0</v>
      </c>
      <c r="H4572" s="35">
        <f>Data!AB4569</f>
        <v>0</v>
      </c>
      <c r="I4572" s="35">
        <f>Data!AD4569</f>
        <v>0</v>
      </c>
      <c r="J4572" s="35">
        <f>Data!AF4569</f>
        <v>0</v>
      </c>
      <c r="K4572" s="35" t="str">
        <f>CONCATENATE(Data!AH4569, " ", Data!AI4569)</f>
        <v xml:space="preserve"> </v>
      </c>
      <c r="L4572" s="35" t="str">
        <f>Data!C4569</f>
        <v>Vehicle, Battery Electric Vehicle</v>
      </c>
      <c r="M4572" s="35">
        <f>Data!H4569</f>
        <v>0</v>
      </c>
      <c r="N4572" s="41">
        <f>Data!I4569</f>
        <v>46087.431458333333</v>
      </c>
      <c r="O4572" s="35">
        <f>Data!L4569</f>
        <v>-84.712159999999997</v>
      </c>
      <c r="P4572" s="35">
        <f>Data!M4569</f>
        <v>9.9183199999999996</v>
      </c>
      <c r="Q4572" s="35" t="str">
        <f>IF(Data!N4569=0,"",Data!N4569)</f>
        <v>CurvePositionEstimateError</v>
      </c>
      <c r="R4572" s="35">
        <f>Data!K4569</f>
        <v>65</v>
      </c>
      <c r="S4572" s="35" t="str">
        <f>IF(Data!X4569=TRUE(), "Yes", "No")</f>
        <v>Yes</v>
      </c>
      <c r="T4572" s="40" t="e">
        <f>#REF!</f>
        <v>#REF!</v>
      </c>
    </row>
    <row r="4573" spans="1:20" x14ac:dyDescent="0.3">
      <c r="A4573" s="35" t="str">
        <f>Data!A4570</f>
        <v>NISSAN LEAF 299-1018</v>
      </c>
      <c r="B4573" s="36">
        <f t="shared" si="71"/>
        <v>46087.431470046293</v>
      </c>
      <c r="C4573" s="37" t="str">
        <f>IF(Data!J4570="GpsRecord", CONCATENATE($U$3,": ",Data!M4570,", ",Data!L4570), CONCATENATE(Data!AB4570, " ", Data!AH4570))</f>
        <v>Velocidad del motor en carretera 65</v>
      </c>
      <c r="D4573" s="38" t="str">
        <f>IF(Data!O4570=TRUE(), "Yes", "No")</f>
        <v>No</v>
      </c>
      <c r="E4573" s="38" t="str">
        <f>IF(Data!J4570="EngineStatusRecord","Engine",IF(Data!J4570="GpsRecord", "GPS", IF(Data!J4570="EngineFaultRecord", "Fault", IF(Data!J4570="DriverChange","Driver",IF(Data!J4570="CustomRecord","Custom","Debug")))))</f>
        <v>Engine</v>
      </c>
      <c r="F4573" s="39" t="str">
        <f>IF(Data!Y4570=TRUE(), "Yes", "No")</f>
        <v>No</v>
      </c>
      <c r="G4573" s="40">
        <f>Data!AK4570</f>
        <v>0</v>
      </c>
      <c r="H4573" s="35" t="str">
        <f>Data!AB4570</f>
        <v>Velocidad del motor en carretera</v>
      </c>
      <c r="I4573" s="35">
        <f>Data!AD4570</f>
        <v>0</v>
      </c>
      <c r="J4573" s="35">
        <f>Data!AF4570</f>
        <v>0</v>
      </c>
      <c r="K4573" s="35" t="str">
        <f>CONCATENATE(Data!AH4570, " ", Data!AI4570)</f>
        <v>65 km/h</v>
      </c>
      <c r="L4573" s="35" t="str">
        <f>Data!C4570</f>
        <v>Vehicle, Battery Electric Vehicle</v>
      </c>
      <c r="M4573" s="35">
        <f>Data!H4570</f>
        <v>0</v>
      </c>
      <c r="N4573" s="41">
        <f>Data!I4570</f>
        <v>46087.431470046293</v>
      </c>
      <c r="O4573" s="35">
        <f>Data!L4570</f>
        <v>0</v>
      </c>
      <c r="P4573" s="35">
        <f>Data!M4570</f>
        <v>0</v>
      </c>
      <c r="Q4573" s="35" t="str">
        <f>IF(Data!N4570=0,"",Data!N4570)</f>
        <v/>
      </c>
      <c r="R4573" s="35">
        <f>Data!K4570</f>
        <v>0</v>
      </c>
      <c r="S4573" s="35" t="str">
        <f>IF(Data!X4570=TRUE(), "Yes", "No")</f>
        <v>No</v>
      </c>
      <c r="T4573" s="40" t="e">
        <f>#REF!</f>
        <v>#REF!</v>
      </c>
    </row>
    <row r="4574" spans="1:20" x14ac:dyDescent="0.3">
      <c r="A4574" s="35" t="str">
        <f>Data!A4571</f>
        <v>NISSAN LEAF 299-1018</v>
      </c>
      <c r="B4574" s="36">
        <f t="shared" si="71"/>
        <v>46087.431504629632</v>
      </c>
      <c r="C4574" s="37" t="str">
        <f>IF(Data!J4571="GpsRecord", CONCATENATE($U$3,": ",Data!M4571,", ",Data!L4571), CONCATENATE(Data!AB4571, " ", Data!AH4571))</f>
        <v>Ubicación: 9.91893, -84.71235</v>
      </c>
      <c r="D4574" s="38" t="str">
        <f>IF(Data!O4571=TRUE(), "Yes", "No")</f>
        <v>Yes</v>
      </c>
      <c r="E4574" s="38" t="str">
        <f>IF(Data!J4571="EngineStatusRecord","Engine",IF(Data!J4571="GpsRecord", "GPS", IF(Data!J4571="EngineFaultRecord", "Fault", IF(Data!J4571="DriverChange","Driver",IF(Data!J4571="CustomRecord","Custom","Debug")))))</f>
        <v>GPS</v>
      </c>
      <c r="F4574" s="39" t="str">
        <f>IF(Data!Y4571=TRUE(), "Yes", "No")</f>
        <v>Yes</v>
      </c>
      <c r="G4574" s="40">
        <f>Data!AK4571</f>
        <v>0</v>
      </c>
      <c r="H4574" s="35">
        <f>Data!AB4571</f>
        <v>0</v>
      </c>
      <c r="I4574" s="35">
        <f>Data!AD4571</f>
        <v>0</v>
      </c>
      <c r="J4574" s="35">
        <f>Data!AF4571</f>
        <v>0</v>
      </c>
      <c r="K4574" s="35" t="str">
        <f>CONCATENATE(Data!AH4571, " ", Data!AI4571)</f>
        <v xml:space="preserve"> </v>
      </c>
      <c r="L4574" s="35" t="str">
        <f>Data!C4571</f>
        <v>Vehicle, Battery Electric Vehicle</v>
      </c>
      <c r="M4574" s="35">
        <f>Data!H4571</f>
        <v>0</v>
      </c>
      <c r="N4574" s="41">
        <f>Data!I4571</f>
        <v>46087.431504629632</v>
      </c>
      <c r="O4574" s="35">
        <f>Data!L4571</f>
        <v>-84.712350000000001</v>
      </c>
      <c r="P4574" s="35">
        <f>Data!M4571</f>
        <v>9.9189299999999996</v>
      </c>
      <c r="Q4574" s="35" t="str">
        <f>IF(Data!N4571=0,"",Data!N4571)</f>
        <v>CurveSpeedEstimateError</v>
      </c>
      <c r="R4574" s="35">
        <f>Data!K4571</f>
        <v>65</v>
      </c>
      <c r="S4574" s="35" t="str">
        <f>IF(Data!X4571=TRUE(), "Yes", "No")</f>
        <v>Yes</v>
      </c>
      <c r="T4574" s="40" t="e">
        <f>#REF!</f>
        <v>#REF!</v>
      </c>
    </row>
    <row r="4575" spans="1:20" x14ac:dyDescent="0.3">
      <c r="A4575" s="35" t="str">
        <f>Data!A4572</f>
        <v>NISSAN LEAF 299-1018</v>
      </c>
      <c r="B4575" s="36">
        <f t="shared" si="71"/>
        <v>46087.431516793979</v>
      </c>
      <c r="C4575" s="37" t="str">
        <f>IF(Data!J4572="GpsRecord", CONCATENATE($U$3,": ",Data!M4572,", ",Data!L4572), CONCATENATE(Data!AB4572, " ", Data!AH4572))</f>
        <v>Odómetro 15994</v>
      </c>
      <c r="D4575" s="38" t="str">
        <f>IF(Data!O4572=TRUE(), "Yes", "No")</f>
        <v>No</v>
      </c>
      <c r="E4575" s="38" t="str">
        <f>IF(Data!J4572="EngineStatusRecord","Engine",IF(Data!J4572="GpsRecord", "GPS", IF(Data!J4572="EngineFaultRecord", "Fault", IF(Data!J4572="DriverChange","Driver",IF(Data!J4572="CustomRecord","Custom","Debug")))))</f>
        <v>Engine</v>
      </c>
      <c r="F4575" s="39" t="str">
        <f>IF(Data!Y4572=TRUE(), "Yes", "No")</f>
        <v>No</v>
      </c>
      <c r="G4575" s="40">
        <f>Data!AK4572</f>
        <v>0</v>
      </c>
      <c r="H4575" s="35" t="str">
        <f>Data!AB4572</f>
        <v>Odómetro</v>
      </c>
      <c r="I4575" s="35">
        <f>Data!AD4572</f>
        <v>0</v>
      </c>
      <c r="J4575" s="35">
        <f>Data!AF4572</f>
        <v>0</v>
      </c>
      <c r="K4575" s="35" t="str">
        <f>CONCATENATE(Data!AH4572, " ", Data!AI4572)</f>
        <v>15994 km</v>
      </c>
      <c r="L4575" s="35" t="str">
        <f>Data!C4572</f>
        <v>Vehicle, Battery Electric Vehicle</v>
      </c>
      <c r="M4575" s="35">
        <f>Data!H4572</f>
        <v>0</v>
      </c>
      <c r="N4575" s="41">
        <f>Data!I4572</f>
        <v>46087.431516793979</v>
      </c>
      <c r="O4575" s="35">
        <f>Data!L4572</f>
        <v>0</v>
      </c>
      <c r="P4575" s="35">
        <f>Data!M4572</f>
        <v>0</v>
      </c>
      <c r="Q4575" s="35" t="str">
        <f>IF(Data!N4572=0,"",Data!N4572)</f>
        <v/>
      </c>
      <c r="R4575" s="35">
        <f>Data!K4572</f>
        <v>0</v>
      </c>
      <c r="S4575" s="35" t="str">
        <f>IF(Data!X4572=TRUE(), "Yes", "No")</f>
        <v>No</v>
      </c>
      <c r="T4575" s="40" t="e">
        <f>#REF!</f>
        <v>#REF!</v>
      </c>
    </row>
    <row r="4576" spans="1:20" x14ac:dyDescent="0.3">
      <c r="A4576" s="35" t="str">
        <f>Data!A4573</f>
        <v>NISSAN LEAF 299-1018</v>
      </c>
      <c r="B4576" s="36">
        <f t="shared" si="71"/>
        <v>46087.431516793979</v>
      </c>
      <c r="C4576" s="37" t="str">
        <f>IF(Data!J4573="GpsRecord", CONCATENATE($U$3,": ",Data!M4573,", ",Data!L4573), CONCATENATE(Data!AB4573, " ", Data!AH4573))</f>
        <v>Odómetro sin procesar 15994</v>
      </c>
      <c r="D4576" s="38" t="str">
        <f>IF(Data!O4573=TRUE(), "Yes", "No")</f>
        <v>No</v>
      </c>
      <c r="E4576" s="38" t="str">
        <f>IF(Data!J4573="EngineStatusRecord","Engine",IF(Data!J4573="GpsRecord", "GPS", IF(Data!J4573="EngineFaultRecord", "Fault", IF(Data!J4573="DriverChange","Driver",IF(Data!J4573="CustomRecord","Custom","Debug")))))</f>
        <v>Engine</v>
      </c>
      <c r="F4576" s="39" t="str">
        <f>IF(Data!Y4573=TRUE(), "Yes", "No")</f>
        <v>No</v>
      </c>
      <c r="G4576" s="40">
        <f>Data!AK4573</f>
        <v>0</v>
      </c>
      <c r="H4576" s="35" t="str">
        <f>Data!AB4573</f>
        <v>Odómetro sin procesar</v>
      </c>
      <c r="I4576" s="35">
        <f>Data!AD4573</f>
        <v>0</v>
      </c>
      <c r="J4576" s="35">
        <f>Data!AF4573</f>
        <v>0</v>
      </c>
      <c r="K4576" s="35" t="str">
        <f>CONCATENATE(Data!AH4573, " ", Data!AI4573)</f>
        <v>15994 km</v>
      </c>
      <c r="L4576" s="35" t="str">
        <f>Data!C4573</f>
        <v>Vehicle, Battery Electric Vehicle</v>
      </c>
      <c r="M4576" s="35">
        <f>Data!H4573</f>
        <v>0</v>
      </c>
      <c r="N4576" s="41">
        <f>Data!I4573</f>
        <v>46087.431516793979</v>
      </c>
      <c r="O4576" s="35">
        <f>Data!L4573</f>
        <v>0</v>
      </c>
      <c r="P4576" s="35">
        <f>Data!M4573</f>
        <v>0</v>
      </c>
      <c r="Q4576" s="35" t="str">
        <f>IF(Data!N4573=0,"",Data!N4573)</f>
        <v/>
      </c>
      <c r="R4576" s="35">
        <f>Data!K4573</f>
        <v>0</v>
      </c>
      <c r="S4576" s="35" t="str">
        <f>IF(Data!X4573=TRUE(), "Yes", "No")</f>
        <v>No</v>
      </c>
      <c r="T4576" s="40" t="e">
        <f>#REF!</f>
        <v>#REF!</v>
      </c>
    </row>
    <row r="4577" spans="1:20" x14ac:dyDescent="0.3">
      <c r="A4577" s="35" t="str">
        <f>Data!A4574</f>
        <v>NISSAN LEAF 299-1018</v>
      </c>
      <c r="B4577" s="36">
        <f t="shared" si="71"/>
        <v>46087.431620370371</v>
      </c>
      <c r="C4577" s="37" t="str">
        <f>IF(Data!J4574="GpsRecord", CONCATENATE($U$3,": ",Data!M4574,", ",Data!L4574), CONCATENATE(Data!AB4574, " ", Data!AH4574))</f>
        <v>Ubicación: 9.92061, -84.71281</v>
      </c>
      <c r="D4577" s="38" t="str">
        <f>IF(Data!O4574=TRUE(), "Yes", "No")</f>
        <v>Yes</v>
      </c>
      <c r="E4577" s="38" t="str">
        <f>IF(Data!J4574="EngineStatusRecord","Engine",IF(Data!J4574="GpsRecord", "GPS", IF(Data!J4574="EngineFaultRecord", "Fault", IF(Data!J4574="DriverChange","Driver",IF(Data!J4574="CustomRecord","Custom","Debug")))))</f>
        <v>GPS</v>
      </c>
      <c r="F4577" s="39" t="str">
        <f>IF(Data!Y4574=TRUE(), "Yes", "No")</f>
        <v>Yes</v>
      </c>
      <c r="G4577" s="40">
        <f>Data!AK4574</f>
        <v>0</v>
      </c>
      <c r="H4577" s="35">
        <f>Data!AB4574</f>
        <v>0</v>
      </c>
      <c r="I4577" s="35">
        <f>Data!AD4574</f>
        <v>0</v>
      </c>
      <c r="J4577" s="35">
        <f>Data!AF4574</f>
        <v>0</v>
      </c>
      <c r="K4577" s="35" t="str">
        <f>CONCATENATE(Data!AH4574, " ", Data!AI4574)</f>
        <v xml:space="preserve"> </v>
      </c>
      <c r="L4577" s="35" t="str">
        <f>Data!C4574</f>
        <v>Vehicle, Battery Electric Vehicle</v>
      </c>
      <c r="M4577" s="35">
        <f>Data!H4574</f>
        <v>0</v>
      </c>
      <c r="N4577" s="41">
        <f>Data!I4574</f>
        <v>46087.431620370371</v>
      </c>
      <c r="O4577" s="35">
        <f>Data!L4574</f>
        <v>-84.712810000000005</v>
      </c>
      <c r="P4577" s="35">
        <f>Data!M4574</f>
        <v>9.9206099999999999</v>
      </c>
      <c r="Q4577" s="35" t="str">
        <f>IF(Data!N4574=0,"",Data!N4574)</f>
        <v>CurveSpeedEstimateError</v>
      </c>
      <c r="R4577" s="35">
        <f>Data!K4574</f>
        <v>74</v>
      </c>
      <c r="S4577" s="35" t="str">
        <f>IF(Data!X4574=TRUE(), "Yes", "No")</f>
        <v>Yes</v>
      </c>
      <c r="T4577" s="40" t="e">
        <f>#REF!</f>
        <v>#REF!</v>
      </c>
    </row>
    <row r="4578" spans="1:20" x14ac:dyDescent="0.3">
      <c r="A4578" s="35" t="str">
        <f>Data!A4575</f>
        <v>NISSAN LEAF 299-1018</v>
      </c>
      <c r="B4578" s="36">
        <f t="shared" si="71"/>
        <v>46087.431654456021</v>
      </c>
      <c r="C4578" s="37" t="str">
        <f>IF(Data!J4575="GpsRecord", CONCATENATE($U$3,": ",Data!M4575,", ",Data!L4575), CONCATENATE(Data!AB4575, " ", Data!AH4575))</f>
        <v>Energía de la batería del vehículo eléctrico 39903</v>
      </c>
      <c r="D4578" s="38" t="str">
        <f>IF(Data!O4575=TRUE(), "Yes", "No")</f>
        <v>No</v>
      </c>
      <c r="E4578" s="38" t="str">
        <f>IF(Data!J4575="EngineStatusRecord","Engine",IF(Data!J4575="GpsRecord", "GPS", IF(Data!J4575="EngineFaultRecord", "Fault", IF(Data!J4575="DriverChange","Driver",IF(Data!J4575="CustomRecord","Custom","Debug")))))</f>
        <v>Engine</v>
      </c>
      <c r="F4578" s="39" t="str">
        <f>IF(Data!Y4575=TRUE(), "Yes", "No")</f>
        <v>No</v>
      </c>
      <c r="G4578" s="40">
        <f>Data!AK4575</f>
        <v>0</v>
      </c>
      <c r="H4578" s="35" t="str">
        <f>Data!AB4575</f>
        <v>Energía de la batería del vehículo eléctrico</v>
      </c>
      <c r="I4578" s="35">
        <f>Data!AD4575</f>
        <v>0</v>
      </c>
      <c r="J4578" s="35">
        <f>Data!AF4575</f>
        <v>0</v>
      </c>
      <c r="K4578" s="35" t="str">
        <f>CONCATENATE(Data!AH4575, " ", Data!AI4575)</f>
        <v>39903 W</v>
      </c>
      <c r="L4578" s="35" t="str">
        <f>Data!C4575</f>
        <v>Vehicle, Battery Electric Vehicle</v>
      </c>
      <c r="M4578" s="35">
        <f>Data!H4575</f>
        <v>0</v>
      </c>
      <c r="N4578" s="41">
        <f>Data!I4575</f>
        <v>46087.431654456021</v>
      </c>
      <c r="O4578" s="35">
        <f>Data!L4575</f>
        <v>0</v>
      </c>
      <c r="P4578" s="35">
        <f>Data!M4575</f>
        <v>0</v>
      </c>
      <c r="Q4578" s="35" t="str">
        <f>IF(Data!N4575=0,"",Data!N4575)</f>
        <v/>
      </c>
      <c r="R4578" s="35">
        <f>Data!K4575</f>
        <v>0</v>
      </c>
      <c r="S4578" s="35" t="str">
        <f>IF(Data!X4575=TRUE(), "Yes", "No")</f>
        <v>No</v>
      </c>
      <c r="T4578" s="40" t="e">
        <f>#REF!</f>
        <v>#REF!</v>
      </c>
    </row>
    <row r="4579" spans="1:20" x14ac:dyDescent="0.3">
      <c r="A4579" s="35" t="str">
        <f>Data!A4576</f>
        <v>NISSAN LEAF 299-1018</v>
      </c>
      <c r="B4579" s="36">
        <f t="shared" si="71"/>
        <v>46087.431666666664</v>
      </c>
      <c r="C4579" s="37" t="str">
        <f>IF(Data!J4576="GpsRecord", CONCATENATE($U$3,": ",Data!M4576,", ",Data!L4576), CONCATENATE(Data!AB4576, " ", Data!AH4576))</f>
        <v>Ubicación: 9.92134, -84.71301</v>
      </c>
      <c r="D4579" s="38" t="str">
        <f>IF(Data!O4576=TRUE(), "Yes", "No")</f>
        <v>Yes</v>
      </c>
      <c r="E4579" s="38" t="str">
        <f>IF(Data!J4576="EngineStatusRecord","Engine",IF(Data!J4576="GpsRecord", "GPS", IF(Data!J4576="EngineFaultRecord", "Fault", IF(Data!J4576="DriverChange","Driver",IF(Data!J4576="CustomRecord","Custom","Debug")))))</f>
        <v>GPS</v>
      </c>
      <c r="F4579" s="39" t="str">
        <f>IF(Data!Y4576=TRUE(), "Yes", "No")</f>
        <v>Yes</v>
      </c>
      <c r="G4579" s="40">
        <f>Data!AK4576</f>
        <v>0</v>
      </c>
      <c r="H4579" s="35">
        <f>Data!AB4576</f>
        <v>0</v>
      </c>
      <c r="I4579" s="35">
        <f>Data!AD4576</f>
        <v>0</v>
      </c>
      <c r="J4579" s="35">
        <f>Data!AF4576</f>
        <v>0</v>
      </c>
      <c r="K4579" s="35" t="str">
        <f>CONCATENATE(Data!AH4576, " ", Data!AI4576)</f>
        <v xml:space="preserve"> </v>
      </c>
      <c r="L4579" s="35" t="str">
        <f>Data!C4576</f>
        <v>Vehicle, Battery Electric Vehicle</v>
      </c>
      <c r="M4579" s="35">
        <f>Data!H4576</f>
        <v>0</v>
      </c>
      <c r="N4579" s="41">
        <f>Data!I4576</f>
        <v>46087.431666666664</v>
      </c>
      <c r="O4579" s="35">
        <f>Data!L4576</f>
        <v>-84.713009999999997</v>
      </c>
      <c r="P4579" s="35">
        <f>Data!M4576</f>
        <v>9.9213400000000007</v>
      </c>
      <c r="Q4579" s="35" t="str">
        <f>IF(Data!N4576=0,"",Data!N4576)</f>
        <v>CurveSpeed</v>
      </c>
      <c r="R4579" s="35">
        <f>Data!K4576</f>
        <v>79</v>
      </c>
      <c r="S4579" s="35" t="str">
        <f>IF(Data!X4576=TRUE(), "Yes", "No")</f>
        <v>Yes</v>
      </c>
      <c r="T4579" s="40" t="e">
        <f>#REF!</f>
        <v>#REF!</v>
      </c>
    </row>
    <row r="4580" spans="1:20" x14ac:dyDescent="0.3">
      <c r="A4580" s="35" t="str">
        <f>Data!A4577</f>
        <v>NISSAN LEAF 299-1018</v>
      </c>
      <c r="B4580" s="36">
        <f t="shared" si="71"/>
        <v>46087.431666805554</v>
      </c>
      <c r="C4580" s="37" t="str">
        <f>IF(Data!J4577="GpsRecord", CONCATENATE($U$3,": ",Data!M4577,", ",Data!L4577), CONCATENATE(Data!AB4577, " ", Data!AH4577))</f>
        <v>Velocidad del motor en carretera 81</v>
      </c>
      <c r="D4580" s="38" t="str">
        <f>IF(Data!O4577=TRUE(), "Yes", "No")</f>
        <v>No</v>
      </c>
      <c r="E4580" s="38" t="str">
        <f>IF(Data!J4577="EngineStatusRecord","Engine",IF(Data!J4577="GpsRecord", "GPS", IF(Data!J4577="EngineFaultRecord", "Fault", IF(Data!J4577="DriverChange","Driver",IF(Data!J4577="CustomRecord","Custom","Debug")))))</f>
        <v>Engine</v>
      </c>
      <c r="F4580" s="39" t="str">
        <f>IF(Data!Y4577=TRUE(), "Yes", "No")</f>
        <v>No</v>
      </c>
      <c r="G4580" s="40">
        <f>Data!AK4577</f>
        <v>0</v>
      </c>
      <c r="H4580" s="35" t="str">
        <f>Data!AB4577</f>
        <v>Velocidad del motor en carretera</v>
      </c>
      <c r="I4580" s="35">
        <f>Data!AD4577</f>
        <v>0</v>
      </c>
      <c r="J4580" s="35">
        <f>Data!AF4577</f>
        <v>0</v>
      </c>
      <c r="K4580" s="35" t="str">
        <f>CONCATENATE(Data!AH4577, " ", Data!AI4577)</f>
        <v>81 km/h</v>
      </c>
      <c r="L4580" s="35" t="str">
        <f>Data!C4577</f>
        <v>Vehicle, Battery Electric Vehicle</v>
      </c>
      <c r="M4580" s="35">
        <f>Data!H4577</f>
        <v>0</v>
      </c>
      <c r="N4580" s="41">
        <f>Data!I4577</f>
        <v>46087.431666805554</v>
      </c>
      <c r="O4580" s="35">
        <f>Data!L4577</f>
        <v>0</v>
      </c>
      <c r="P4580" s="35">
        <f>Data!M4577</f>
        <v>0</v>
      </c>
      <c r="Q4580" s="35" t="str">
        <f>IF(Data!N4577=0,"",Data!N4577)</f>
        <v/>
      </c>
      <c r="R4580" s="35">
        <f>Data!K4577</f>
        <v>0</v>
      </c>
      <c r="S4580" s="35" t="str">
        <f>IF(Data!X4577=TRUE(), "Yes", "No")</f>
        <v>No</v>
      </c>
      <c r="T4580" s="40" t="e">
        <f>#REF!</f>
        <v>#REF!</v>
      </c>
    </row>
    <row r="4581" spans="1:20" x14ac:dyDescent="0.3">
      <c r="A4581" s="35" t="str">
        <f>Data!A4578</f>
        <v>NISSAN LEAF 299-1018</v>
      </c>
      <c r="B4581" s="36">
        <f t="shared" si="71"/>
        <v>46087.431677743058</v>
      </c>
      <c r="C4581" s="37" t="str">
        <f>IF(Data!J4578="GpsRecord", CONCATENATE($U$3,": ",Data!M4578,", ",Data!L4578), CONCATENATE(Data!AB4578, " ", Data!AH4578))</f>
        <v>Energía de la batería del vehículo eléctrico -15246</v>
      </c>
      <c r="D4581" s="38" t="str">
        <f>IF(Data!O4578=TRUE(), "Yes", "No")</f>
        <v>No</v>
      </c>
      <c r="E4581" s="38" t="str">
        <f>IF(Data!J4578="EngineStatusRecord","Engine",IF(Data!J4578="GpsRecord", "GPS", IF(Data!J4578="EngineFaultRecord", "Fault", IF(Data!J4578="DriverChange","Driver",IF(Data!J4578="CustomRecord","Custom","Debug")))))</f>
        <v>Engine</v>
      </c>
      <c r="F4581" s="39" t="str">
        <f>IF(Data!Y4578=TRUE(), "Yes", "No")</f>
        <v>No</v>
      </c>
      <c r="G4581" s="40">
        <f>Data!AK4578</f>
        <v>0</v>
      </c>
      <c r="H4581" s="35" t="str">
        <f>Data!AB4578</f>
        <v>Energía de la batería del vehículo eléctrico</v>
      </c>
      <c r="I4581" s="35">
        <f>Data!AD4578</f>
        <v>0</v>
      </c>
      <c r="J4581" s="35">
        <f>Data!AF4578</f>
        <v>0</v>
      </c>
      <c r="K4581" s="35" t="str">
        <f>CONCATENATE(Data!AH4578, " ", Data!AI4578)</f>
        <v>-15246 W</v>
      </c>
      <c r="L4581" s="35" t="str">
        <f>Data!C4578</f>
        <v>Vehicle, Battery Electric Vehicle</v>
      </c>
      <c r="M4581" s="35">
        <f>Data!H4578</f>
        <v>0</v>
      </c>
      <c r="N4581" s="41">
        <f>Data!I4578</f>
        <v>46087.431677743058</v>
      </c>
      <c r="O4581" s="35">
        <f>Data!L4578</f>
        <v>0</v>
      </c>
      <c r="P4581" s="35">
        <f>Data!M4578</f>
        <v>0</v>
      </c>
      <c r="Q4581" s="35" t="str">
        <f>IF(Data!N4578=0,"",Data!N4578)</f>
        <v/>
      </c>
      <c r="R4581" s="35">
        <f>Data!K4578</f>
        <v>0</v>
      </c>
      <c r="S4581" s="35" t="str">
        <f>IF(Data!X4578=TRUE(), "Yes", "No")</f>
        <v>No</v>
      </c>
      <c r="T4581" s="40" t="e">
        <f>#REF!</f>
        <v>#REF!</v>
      </c>
    </row>
    <row r="4582" spans="1:20" x14ac:dyDescent="0.3">
      <c r="A4582" s="35" t="str">
        <f>Data!A4579</f>
        <v>NISSAN LEAF 299-1018</v>
      </c>
      <c r="B4582" s="36">
        <f t="shared" si="71"/>
        <v>46087.43168533565</v>
      </c>
      <c r="C4582" s="37" t="str">
        <f>IF(Data!J4579="GpsRecord", CONCATENATE($U$3,": ",Data!M4579,", ",Data!L4579), CONCATENATE(Data!AB4579, " ", Data!AH4579))</f>
        <v>Señal de giro hacia la derecha (1. En) 1</v>
      </c>
      <c r="D4582" s="38" t="str">
        <f>IF(Data!O4579=TRUE(), "Yes", "No")</f>
        <v>No</v>
      </c>
      <c r="E4582" s="38" t="str">
        <f>IF(Data!J4579="EngineStatusRecord","Engine",IF(Data!J4579="GpsRecord", "GPS", IF(Data!J4579="EngineFaultRecord", "Fault", IF(Data!J4579="DriverChange","Driver",IF(Data!J4579="CustomRecord","Custom","Debug")))))</f>
        <v>Engine</v>
      </c>
      <c r="F4582" s="39" t="str">
        <f>IF(Data!Y4579=TRUE(), "Yes", "No")</f>
        <v>No</v>
      </c>
      <c r="G4582" s="40">
        <f>Data!AK4579</f>
        <v>0</v>
      </c>
      <c r="H4582" s="35" t="str">
        <f>Data!AB4579</f>
        <v>Señal de giro hacia la derecha (1. En)</v>
      </c>
      <c r="I4582" s="35">
        <f>Data!AD4579</f>
        <v>0</v>
      </c>
      <c r="J4582" s="35">
        <f>Data!AF4579</f>
        <v>0</v>
      </c>
      <c r="K4582" s="35" t="str">
        <f>CONCATENATE(Data!AH4579, " ", Data!AI4579)</f>
        <v>1 None</v>
      </c>
      <c r="L4582" s="35" t="str">
        <f>Data!C4579</f>
        <v>Vehicle, Battery Electric Vehicle</v>
      </c>
      <c r="M4582" s="35">
        <f>Data!H4579</f>
        <v>0</v>
      </c>
      <c r="N4582" s="41">
        <f>Data!I4579</f>
        <v>46087.43168533565</v>
      </c>
      <c r="O4582" s="35">
        <f>Data!L4579</f>
        <v>0</v>
      </c>
      <c r="P4582" s="35">
        <f>Data!M4579</f>
        <v>0</v>
      </c>
      <c r="Q4582" s="35" t="str">
        <f>IF(Data!N4579=0,"",Data!N4579)</f>
        <v/>
      </c>
      <c r="R4582" s="35">
        <f>Data!K4579</f>
        <v>0</v>
      </c>
      <c r="S4582" s="35" t="str">
        <f>IF(Data!X4579=TRUE(), "Yes", "No")</f>
        <v>No</v>
      </c>
      <c r="T4582" s="40" t="e">
        <f>#REF!</f>
        <v>#REF!</v>
      </c>
    </row>
    <row r="4583" spans="1:20" x14ac:dyDescent="0.3">
      <c r="A4583" s="35" t="str">
        <f>Data!A4580</f>
        <v>NISSAN LEAF 299-1018</v>
      </c>
      <c r="B4583" s="36">
        <f t="shared" si="71"/>
        <v>46087.431701388887</v>
      </c>
      <c r="C4583" s="37" t="str">
        <f>IF(Data!J4580="GpsRecord", CONCATENATE($U$3,": ",Data!M4580,", ",Data!L4580), CONCATENATE(Data!AB4580, " ", Data!AH4580))</f>
        <v>Ubicación: 9.92188, -84.7132</v>
      </c>
      <c r="D4583" s="38" t="str">
        <f>IF(Data!O4580=TRUE(), "Yes", "No")</f>
        <v>Yes</v>
      </c>
      <c r="E4583" s="38" t="str">
        <f>IF(Data!J4580="EngineStatusRecord","Engine",IF(Data!J4580="GpsRecord", "GPS", IF(Data!J4580="EngineFaultRecord", "Fault", IF(Data!J4580="DriverChange","Driver",IF(Data!J4580="CustomRecord","Custom","Debug")))))</f>
        <v>GPS</v>
      </c>
      <c r="F4583" s="39" t="str">
        <f>IF(Data!Y4580=TRUE(), "Yes", "No")</f>
        <v>Yes</v>
      </c>
      <c r="G4583" s="40">
        <f>Data!AK4580</f>
        <v>0</v>
      </c>
      <c r="H4583" s="35">
        <f>Data!AB4580</f>
        <v>0</v>
      </c>
      <c r="I4583" s="35">
        <f>Data!AD4580</f>
        <v>0</v>
      </c>
      <c r="J4583" s="35">
        <f>Data!AF4580</f>
        <v>0</v>
      </c>
      <c r="K4583" s="35" t="str">
        <f>CONCATENATE(Data!AH4580, " ", Data!AI4580)</f>
        <v xml:space="preserve"> </v>
      </c>
      <c r="L4583" s="35" t="str">
        <f>Data!C4580</f>
        <v>Vehicle, Battery Electric Vehicle</v>
      </c>
      <c r="M4583" s="35">
        <f>Data!H4580</f>
        <v>0</v>
      </c>
      <c r="N4583" s="41">
        <f>Data!I4580</f>
        <v>46087.431701388887</v>
      </c>
      <c r="O4583" s="35">
        <f>Data!L4580</f>
        <v>-84.713200000000001</v>
      </c>
      <c r="P4583" s="35">
        <f>Data!M4580</f>
        <v>9.9218799999999998</v>
      </c>
      <c r="Q4583" s="35" t="str">
        <f>IF(Data!N4580=0,"",Data!N4580)</f>
        <v>CurveSpeedEstimateError</v>
      </c>
      <c r="R4583" s="35">
        <f>Data!K4580</f>
        <v>72</v>
      </c>
      <c r="S4583" s="35" t="str">
        <f>IF(Data!X4580=TRUE(), "Yes", "No")</f>
        <v>Yes</v>
      </c>
      <c r="T4583" s="40" t="e">
        <f>#REF!</f>
        <v>#REF!</v>
      </c>
    </row>
    <row r="4584" spans="1:20" x14ac:dyDescent="0.3">
      <c r="A4584" s="35" t="str">
        <f>Data!A4581</f>
        <v>NISSAN LEAF 299-1018</v>
      </c>
      <c r="B4584" s="36">
        <f t="shared" si="71"/>
        <v>46087.431724722221</v>
      </c>
      <c r="C4584" s="37" t="str">
        <f>IF(Data!J4581="GpsRecord", CONCATENATE($U$3,": ",Data!M4581,", ",Data!L4581), CONCATENATE(Data!AB4581, " ", Data!AH4581))</f>
        <v>Velocidad del motor en carretera 60</v>
      </c>
      <c r="D4584" s="38" t="str">
        <f>IF(Data!O4581=TRUE(), "Yes", "No")</f>
        <v>No</v>
      </c>
      <c r="E4584" s="38" t="str">
        <f>IF(Data!J4581="EngineStatusRecord","Engine",IF(Data!J4581="GpsRecord", "GPS", IF(Data!J4581="EngineFaultRecord", "Fault", IF(Data!J4581="DriverChange","Driver",IF(Data!J4581="CustomRecord","Custom","Debug")))))</f>
        <v>Engine</v>
      </c>
      <c r="F4584" s="39" t="str">
        <f>IF(Data!Y4581=TRUE(), "Yes", "No")</f>
        <v>No</v>
      </c>
      <c r="G4584" s="40">
        <f>Data!AK4581</f>
        <v>0</v>
      </c>
      <c r="H4584" s="35" t="str">
        <f>Data!AB4581</f>
        <v>Velocidad del motor en carretera</v>
      </c>
      <c r="I4584" s="35">
        <f>Data!AD4581</f>
        <v>0</v>
      </c>
      <c r="J4584" s="35">
        <f>Data!AF4581</f>
        <v>0</v>
      </c>
      <c r="K4584" s="35" t="str">
        <f>CONCATENATE(Data!AH4581, " ", Data!AI4581)</f>
        <v>60 km/h</v>
      </c>
      <c r="L4584" s="35" t="str">
        <f>Data!C4581</f>
        <v>Vehicle, Battery Electric Vehicle</v>
      </c>
      <c r="M4584" s="35">
        <f>Data!H4581</f>
        <v>0</v>
      </c>
      <c r="N4584" s="41">
        <f>Data!I4581</f>
        <v>46087.431724722221</v>
      </c>
      <c r="O4584" s="35">
        <f>Data!L4581</f>
        <v>0</v>
      </c>
      <c r="P4584" s="35">
        <f>Data!M4581</f>
        <v>0</v>
      </c>
      <c r="Q4584" s="35" t="str">
        <f>IF(Data!N4581=0,"",Data!N4581)</f>
        <v/>
      </c>
      <c r="R4584" s="35">
        <f>Data!K4581</f>
        <v>0</v>
      </c>
      <c r="S4584" s="35" t="str">
        <f>IF(Data!X4581=TRUE(), "Yes", "No")</f>
        <v>No</v>
      </c>
      <c r="T4584" s="40" t="e">
        <f>#REF!</f>
        <v>#REF!</v>
      </c>
    </row>
    <row r="4585" spans="1:20" x14ac:dyDescent="0.3">
      <c r="A4585" s="35" t="str">
        <f>Data!A4582</f>
        <v>NISSAN LEAF 299-1018</v>
      </c>
      <c r="B4585" s="36">
        <f t="shared" si="71"/>
        <v>46087.43173611111</v>
      </c>
      <c r="C4585" s="37" t="str">
        <f>IF(Data!J4582="GpsRecord", CONCATENATE($U$3,": ",Data!M4582,", ",Data!L4582), CONCATENATE(Data!AB4582, " ", Data!AH4582))</f>
        <v>Ubicación: 9.92233, -84.71337</v>
      </c>
      <c r="D4585" s="38" t="str">
        <f>IF(Data!O4582=TRUE(), "Yes", "No")</f>
        <v>Yes</v>
      </c>
      <c r="E4585" s="38" t="str">
        <f>IF(Data!J4582="EngineStatusRecord","Engine",IF(Data!J4582="GpsRecord", "GPS", IF(Data!J4582="EngineFaultRecord", "Fault", IF(Data!J4582="DriverChange","Driver",IF(Data!J4582="CustomRecord","Custom","Debug")))))</f>
        <v>GPS</v>
      </c>
      <c r="F4585" s="39" t="str">
        <f>IF(Data!Y4582=TRUE(), "Yes", "No")</f>
        <v>Yes</v>
      </c>
      <c r="G4585" s="40">
        <f>Data!AK4582</f>
        <v>0</v>
      </c>
      <c r="H4585" s="35">
        <f>Data!AB4582</f>
        <v>0</v>
      </c>
      <c r="I4585" s="35">
        <f>Data!AD4582</f>
        <v>0</v>
      </c>
      <c r="J4585" s="35">
        <f>Data!AF4582</f>
        <v>0</v>
      </c>
      <c r="K4585" s="35" t="str">
        <f>CONCATENATE(Data!AH4582, " ", Data!AI4582)</f>
        <v xml:space="preserve"> </v>
      </c>
      <c r="L4585" s="35" t="str">
        <f>Data!C4582</f>
        <v>Vehicle, Battery Electric Vehicle</v>
      </c>
      <c r="M4585" s="35">
        <f>Data!H4582</f>
        <v>0</v>
      </c>
      <c r="N4585" s="41">
        <f>Data!I4582</f>
        <v>46087.43173611111</v>
      </c>
      <c r="O4585" s="35">
        <f>Data!L4582</f>
        <v>-84.713369999999998</v>
      </c>
      <c r="P4585" s="35">
        <f>Data!M4582</f>
        <v>9.9223300000000005</v>
      </c>
      <c r="Q4585" s="35" t="str">
        <f>IF(Data!N4582=0,"",Data!N4582)</f>
        <v>CurveSpeedEstimateError</v>
      </c>
      <c r="R4585" s="35">
        <f>Data!K4582</f>
        <v>55</v>
      </c>
      <c r="S4585" s="35" t="str">
        <f>IF(Data!X4582=TRUE(), "Yes", "No")</f>
        <v>Yes</v>
      </c>
      <c r="T4585" s="40" t="e">
        <f>#REF!</f>
        <v>#REF!</v>
      </c>
    </row>
    <row r="4586" spans="1:20" x14ac:dyDescent="0.3">
      <c r="A4586" s="35" t="str">
        <f>Data!A4583</f>
        <v>NISSAN LEAF 299-1018</v>
      </c>
      <c r="B4586" s="36">
        <f t="shared" si="71"/>
        <v>46087.431759664352</v>
      </c>
      <c r="C4586" s="37" t="str">
        <f>IF(Data!J4583="GpsRecord", CONCATENATE($U$3,": ",Data!M4583,", ",Data!L4583), CONCATENATE(Data!AB4583, " ", Data!AH4583))</f>
        <v>Tecnología de acceso radioeléctrico por módem celular 2</v>
      </c>
      <c r="D4586" s="38" t="str">
        <f>IF(Data!O4583=TRUE(), "Yes", "No")</f>
        <v>No</v>
      </c>
      <c r="E4586" s="38" t="str">
        <f>IF(Data!J4583="EngineStatusRecord","Engine",IF(Data!J4583="GpsRecord", "GPS", IF(Data!J4583="EngineFaultRecord", "Fault", IF(Data!J4583="DriverChange","Driver",IF(Data!J4583="CustomRecord","Custom","Debug")))))</f>
        <v>Engine</v>
      </c>
      <c r="F4586" s="39" t="str">
        <f>IF(Data!Y4583=TRUE(), "Yes", "No")</f>
        <v>No</v>
      </c>
      <c r="G4586" s="40">
        <f>Data!AK4583</f>
        <v>0</v>
      </c>
      <c r="H4586" s="35" t="str">
        <f>Data!AB4583</f>
        <v>Tecnología de acceso radioeléctrico por módem celular</v>
      </c>
      <c r="I4586" s="35">
        <f>Data!AD4583</f>
        <v>0</v>
      </c>
      <c r="J4586" s="35">
        <f>Data!AF4583</f>
        <v>0</v>
      </c>
      <c r="K4586" s="35" t="str">
        <f>CONCATENATE(Data!AH4583, " ", Data!AI4583)</f>
        <v>2 None</v>
      </c>
      <c r="L4586" s="35" t="str">
        <f>Data!C4583</f>
        <v>Vehicle, Battery Electric Vehicle</v>
      </c>
      <c r="M4586" s="35">
        <f>Data!H4583</f>
        <v>0</v>
      </c>
      <c r="N4586" s="41">
        <f>Data!I4583</f>
        <v>46087.431759664352</v>
      </c>
      <c r="O4586" s="35">
        <f>Data!L4583</f>
        <v>0</v>
      </c>
      <c r="P4586" s="35">
        <f>Data!M4583</f>
        <v>0</v>
      </c>
      <c r="Q4586" s="35" t="str">
        <f>IF(Data!N4583=0,"",Data!N4583)</f>
        <v/>
      </c>
      <c r="R4586" s="35">
        <f>Data!K4583</f>
        <v>0</v>
      </c>
      <c r="S4586" s="35" t="str">
        <f>IF(Data!X4583=TRUE(), "Yes", "No")</f>
        <v>No</v>
      </c>
      <c r="T4586" s="40" t="e">
        <f>#REF!</f>
        <v>#REF!</v>
      </c>
    </row>
    <row r="4587" spans="1:20" x14ac:dyDescent="0.3">
      <c r="A4587" s="35" t="str">
        <f>Data!A4584</f>
        <v>NISSAN LEAF 299-1018</v>
      </c>
      <c r="B4587" s="36">
        <f t="shared" si="71"/>
        <v>46087.431759756946</v>
      </c>
      <c r="C4587" s="37" t="str">
        <f>IF(Data!J4584="GpsRecord", CONCATENATE($U$3,": ",Data!M4584,", ",Data!L4584), CONCATENATE(Data!AB4584, " ", Data!AH4584))</f>
        <v xml:space="preserve"> </v>
      </c>
      <c r="D4587" s="38" t="str">
        <f>IF(Data!O4584=TRUE(), "Yes", "No")</f>
        <v>No</v>
      </c>
      <c r="E4587" s="38" t="str">
        <f>IF(Data!J4584="EngineStatusRecord","Engine",IF(Data!J4584="GpsRecord", "GPS", IF(Data!J4584="EngineFaultRecord", "Fault", IF(Data!J4584="DriverChange","Driver",IF(Data!J4584="CustomRecord","Custom","Debug")))))</f>
        <v>Debug</v>
      </c>
      <c r="F4587" s="39" t="str">
        <f>IF(Data!Y4584=TRUE(), "Yes", "No")</f>
        <v>No</v>
      </c>
      <c r="G4587" s="40" t="str">
        <f>Data!AK4584</f>
        <v>28-A0-36-11-64-E7-02</v>
      </c>
      <c r="H4587" s="35">
        <f>Data!AB4584</f>
        <v>0</v>
      </c>
      <c r="I4587" s="35">
        <f>Data!AD4584</f>
        <v>0</v>
      </c>
      <c r="J4587" s="35">
        <f>Data!AF4584</f>
        <v>0</v>
      </c>
      <c r="K4587" s="35" t="str">
        <f>CONCATENATE(Data!AH4584, " ", Data!AI4584)</f>
        <v xml:space="preserve"> </v>
      </c>
      <c r="L4587" s="35" t="str">
        <f>Data!C4584</f>
        <v>Vehicle, Battery Electric Vehicle</v>
      </c>
      <c r="M4587" s="35">
        <f>Data!H4584</f>
        <v>0</v>
      </c>
      <c r="N4587" s="41">
        <f>Data!I4584</f>
        <v>46087.431759756946</v>
      </c>
      <c r="O4587" s="35">
        <f>Data!L4584</f>
        <v>0</v>
      </c>
      <c r="P4587" s="35">
        <f>Data!M4584</f>
        <v>0</v>
      </c>
      <c r="Q4587" s="35" t="str">
        <f>IF(Data!N4584=0,"",Data!N4584)</f>
        <v>40012</v>
      </c>
      <c r="R4587" s="35">
        <f>Data!K4584</f>
        <v>0</v>
      </c>
      <c r="S4587" s="35" t="str">
        <f>IF(Data!X4584=TRUE(), "Yes", "No")</f>
        <v>No</v>
      </c>
      <c r="T4587" s="40" t="e">
        <f>#REF!</f>
        <v>#REF!</v>
      </c>
    </row>
    <row r="4588" spans="1:20" x14ac:dyDescent="0.3">
      <c r="A4588" s="35" t="str">
        <f>Data!A4585</f>
        <v>NISSAN LEAF 299-1018</v>
      </c>
      <c r="B4588" s="36">
        <f t="shared" si="71"/>
        <v>46087.431759756946</v>
      </c>
      <c r="C4588" s="37" t="str">
        <f>IF(Data!J4585="GpsRecord", CONCATENATE($U$3,": ",Data!M4585,", ",Data!L4585), CONCATENATE(Data!AB4585, " ", Data!AH4585))</f>
        <v>Intensidad de la señal del módem celular 63</v>
      </c>
      <c r="D4588" s="38" t="str">
        <f>IF(Data!O4585=TRUE(), "Yes", "No")</f>
        <v>No</v>
      </c>
      <c r="E4588" s="38" t="str">
        <f>IF(Data!J4585="EngineStatusRecord","Engine",IF(Data!J4585="GpsRecord", "GPS", IF(Data!J4585="EngineFaultRecord", "Fault", IF(Data!J4585="DriverChange","Driver",IF(Data!J4585="CustomRecord","Custom","Debug")))))</f>
        <v>Engine</v>
      </c>
      <c r="F4588" s="39" t="str">
        <f>IF(Data!Y4585=TRUE(), "Yes", "No")</f>
        <v>No</v>
      </c>
      <c r="G4588" s="40">
        <f>Data!AK4585</f>
        <v>0</v>
      </c>
      <c r="H4588" s="35" t="str">
        <f>Data!AB4585</f>
        <v>Intensidad de la señal del módem celular</v>
      </c>
      <c r="I4588" s="35">
        <f>Data!AD4585</f>
        <v>0</v>
      </c>
      <c r="J4588" s="35">
        <f>Data!AF4585</f>
        <v>0</v>
      </c>
      <c r="K4588" s="35" t="str">
        <f>CONCATENATE(Data!AH4585, " ", Data!AI4585)</f>
        <v>63 None</v>
      </c>
      <c r="L4588" s="35" t="str">
        <f>Data!C4585</f>
        <v>Vehicle, Battery Electric Vehicle</v>
      </c>
      <c r="M4588" s="35">
        <f>Data!H4585</f>
        <v>0</v>
      </c>
      <c r="N4588" s="41">
        <f>Data!I4585</f>
        <v>46087.431759756946</v>
      </c>
      <c r="O4588" s="35">
        <f>Data!L4585</f>
        <v>0</v>
      </c>
      <c r="P4588" s="35">
        <f>Data!M4585</f>
        <v>0</v>
      </c>
      <c r="Q4588" s="35" t="str">
        <f>IF(Data!N4585=0,"",Data!N4585)</f>
        <v/>
      </c>
      <c r="R4588" s="35">
        <f>Data!K4585</f>
        <v>0</v>
      </c>
      <c r="S4588" s="35" t="str">
        <f>IF(Data!X4585=TRUE(), "Yes", "No")</f>
        <v>No</v>
      </c>
      <c r="T4588" s="40" t="e">
        <f>#REF!</f>
        <v>#REF!</v>
      </c>
    </row>
    <row r="4589" spans="1:20" x14ac:dyDescent="0.3">
      <c r="A4589" s="35" t="str">
        <f>Data!A4586</f>
        <v>NISSAN LEAF 299-1018</v>
      </c>
      <c r="B4589" s="36">
        <f t="shared" si="71"/>
        <v>46087.431770833333</v>
      </c>
      <c r="C4589" s="37" t="str">
        <f>IF(Data!J4586="GpsRecord", CONCATENATE($U$3,": ",Data!M4586,", ",Data!L4586), CONCATENATE(Data!AB4586, " ", Data!AH4586))</f>
        <v>Ubicación: 9.92263, -84.71349</v>
      </c>
      <c r="D4589" s="38" t="str">
        <f>IF(Data!O4586=TRUE(), "Yes", "No")</f>
        <v>Yes</v>
      </c>
      <c r="E4589" s="38" t="str">
        <f>IF(Data!J4586="EngineStatusRecord","Engine",IF(Data!J4586="GpsRecord", "GPS", IF(Data!J4586="EngineFaultRecord", "Fault", IF(Data!J4586="DriverChange","Driver",IF(Data!J4586="CustomRecord","Custom","Debug")))))</f>
        <v>GPS</v>
      </c>
      <c r="F4589" s="39" t="str">
        <f>IF(Data!Y4586=TRUE(), "Yes", "No")</f>
        <v>Yes</v>
      </c>
      <c r="G4589" s="40">
        <f>Data!AK4586</f>
        <v>0</v>
      </c>
      <c r="H4589" s="35">
        <f>Data!AB4586</f>
        <v>0</v>
      </c>
      <c r="I4589" s="35">
        <f>Data!AD4586</f>
        <v>0</v>
      </c>
      <c r="J4589" s="35">
        <f>Data!AF4586</f>
        <v>0</v>
      </c>
      <c r="K4589" s="35" t="str">
        <f>CONCATENATE(Data!AH4586, " ", Data!AI4586)</f>
        <v xml:space="preserve"> </v>
      </c>
      <c r="L4589" s="35" t="str">
        <f>Data!C4586</f>
        <v>Vehicle, Battery Electric Vehicle</v>
      </c>
      <c r="M4589" s="35">
        <f>Data!H4586</f>
        <v>0</v>
      </c>
      <c r="N4589" s="41">
        <f>Data!I4586</f>
        <v>46087.431770833333</v>
      </c>
      <c r="O4589" s="35">
        <f>Data!L4586</f>
        <v>-84.713489999999993</v>
      </c>
      <c r="P4589" s="35">
        <f>Data!M4586</f>
        <v>9.9226299999999998</v>
      </c>
      <c r="Q4589" s="35" t="str">
        <f>IF(Data!N4586=0,"",Data!N4586)</f>
        <v>CurveSpeedEstimateError</v>
      </c>
      <c r="R4589" s="35">
        <f>Data!K4586</f>
        <v>29</v>
      </c>
      <c r="S4589" s="35" t="str">
        <f>IF(Data!X4586=TRUE(), "Yes", "No")</f>
        <v>Yes</v>
      </c>
      <c r="T4589" s="40" t="e">
        <f>#REF!</f>
        <v>#REF!</v>
      </c>
    </row>
    <row r="4590" spans="1:20" x14ac:dyDescent="0.3">
      <c r="A4590" s="35" t="str">
        <f>Data!A4587</f>
        <v>NISSAN LEAF 299-1018</v>
      </c>
      <c r="B4590" s="36">
        <f t="shared" si="71"/>
        <v>46087.431770833333</v>
      </c>
      <c r="C4590" s="37" t="str">
        <f>IF(Data!J4587="GpsRecord", CONCATENATE($U$3,": ",Data!M4587,", ",Data!L4587), CONCATENATE(Data!AB4587, " ", Data!AH4587))</f>
        <v xml:space="preserve"> </v>
      </c>
      <c r="D4590" s="38" t="str">
        <f>IF(Data!O4587=TRUE(), "Yes", "No")</f>
        <v>No</v>
      </c>
      <c r="E4590" s="38" t="str">
        <f>IF(Data!J4587="EngineStatusRecord","Engine",IF(Data!J4587="GpsRecord", "GPS", IF(Data!J4587="EngineFaultRecord", "Fault", IF(Data!J4587="DriverChange","Driver",IF(Data!J4587="CustomRecord","Custom","Debug")))))</f>
        <v>Debug</v>
      </c>
      <c r="F4590" s="39" t="str">
        <f>IF(Data!Y4587=TRUE(), "Yes", "No")</f>
        <v>No</v>
      </c>
      <c r="G4590" s="40" t="str">
        <f>Data!AK4587</f>
        <v>0B-28-EF-FF-03-6D-15-00-B0-01-0D-00-00-00-00</v>
      </c>
      <c r="H4590" s="35">
        <f>Data!AB4587</f>
        <v>0</v>
      </c>
      <c r="I4590" s="35">
        <f>Data!AD4587</f>
        <v>0</v>
      </c>
      <c r="J4590" s="35">
        <f>Data!AF4587</f>
        <v>0</v>
      </c>
      <c r="K4590" s="35" t="str">
        <f>CONCATENATE(Data!AH4587, " ", Data!AI4587)</f>
        <v xml:space="preserve"> </v>
      </c>
      <c r="L4590" s="35" t="str">
        <f>Data!C4587</f>
        <v>Vehicle, Battery Electric Vehicle</v>
      </c>
      <c r="M4590" s="35">
        <f>Data!H4587</f>
        <v>0</v>
      </c>
      <c r="N4590" s="41">
        <f>Data!I4587</f>
        <v>46087.431770833333</v>
      </c>
      <c r="O4590" s="35">
        <f>Data!L4587</f>
        <v>0</v>
      </c>
      <c r="P4590" s="35">
        <f>Data!M4587</f>
        <v>0</v>
      </c>
      <c r="Q4590" s="35" t="str">
        <f>IF(Data!N4587=0,"",Data!N4587)</f>
        <v>61927</v>
      </c>
      <c r="R4590" s="35">
        <f>Data!K4587</f>
        <v>0</v>
      </c>
      <c r="S4590" s="35" t="str">
        <f>IF(Data!X4587=TRUE(), "Yes", "No")</f>
        <v>No</v>
      </c>
      <c r="T4590" s="40" t="e">
        <f>#REF!</f>
        <v>#REF!</v>
      </c>
    </row>
    <row r="4591" spans="1:20" x14ac:dyDescent="0.3">
      <c r="A4591" s="35" t="str">
        <f>Data!A4588</f>
        <v>NISSAN LEAF 299-1018</v>
      </c>
      <c r="B4591" s="36">
        <f t="shared" si="71"/>
        <v>46087.43179412037</v>
      </c>
      <c r="C4591" s="37" t="str">
        <f>IF(Data!J4588="GpsRecord", CONCATENATE($U$3,": ",Data!M4588,", ",Data!L4588), CONCATENATE(Data!AB4588, " ", Data!AH4588))</f>
        <v>Velocidad del motor en carretera 11</v>
      </c>
      <c r="D4591" s="38" t="str">
        <f>IF(Data!O4588=TRUE(), "Yes", "No")</f>
        <v>No</v>
      </c>
      <c r="E4591" s="38" t="str">
        <f>IF(Data!J4588="EngineStatusRecord","Engine",IF(Data!J4588="GpsRecord", "GPS", IF(Data!J4588="EngineFaultRecord", "Fault", IF(Data!J4588="DriverChange","Driver",IF(Data!J4588="CustomRecord","Custom","Debug")))))</f>
        <v>Engine</v>
      </c>
      <c r="F4591" s="39" t="str">
        <f>IF(Data!Y4588=TRUE(), "Yes", "No")</f>
        <v>No</v>
      </c>
      <c r="G4591" s="40">
        <f>Data!AK4588</f>
        <v>0</v>
      </c>
      <c r="H4591" s="35" t="str">
        <f>Data!AB4588</f>
        <v>Velocidad del motor en carretera</v>
      </c>
      <c r="I4591" s="35">
        <f>Data!AD4588</f>
        <v>0</v>
      </c>
      <c r="J4591" s="35">
        <f>Data!AF4588</f>
        <v>0</v>
      </c>
      <c r="K4591" s="35" t="str">
        <f>CONCATENATE(Data!AH4588, " ", Data!AI4588)</f>
        <v>11 km/h</v>
      </c>
      <c r="L4591" s="35" t="str">
        <f>Data!C4588</f>
        <v>Vehicle, Battery Electric Vehicle</v>
      </c>
      <c r="M4591" s="35">
        <f>Data!H4588</f>
        <v>0</v>
      </c>
      <c r="N4591" s="41">
        <f>Data!I4588</f>
        <v>46087.43179412037</v>
      </c>
      <c r="O4591" s="35">
        <f>Data!L4588</f>
        <v>0</v>
      </c>
      <c r="P4591" s="35">
        <f>Data!M4588</f>
        <v>0</v>
      </c>
      <c r="Q4591" s="35" t="str">
        <f>IF(Data!N4588=0,"",Data!N4588)</f>
        <v/>
      </c>
      <c r="R4591" s="35">
        <f>Data!K4588</f>
        <v>0</v>
      </c>
      <c r="S4591" s="35" t="str">
        <f>IF(Data!X4588=TRUE(), "Yes", "No")</f>
        <v>No</v>
      </c>
      <c r="T4591" s="40" t="e">
        <f>#REF!</f>
        <v>#REF!</v>
      </c>
    </row>
    <row r="4592" spans="1:20" x14ac:dyDescent="0.3">
      <c r="A4592" s="35" t="str">
        <f>Data!A4589</f>
        <v>NISSAN LEAF 299-1018</v>
      </c>
      <c r="B4592" s="36">
        <f t="shared" si="71"/>
        <v>46087.431805555556</v>
      </c>
      <c r="C4592" s="37" t="str">
        <f>IF(Data!J4589="GpsRecord", CONCATENATE($U$3,": ",Data!M4589,", ",Data!L4589), CONCATENATE(Data!AB4589, " ", Data!AH4589))</f>
        <v>Ubicación: 9.92276, -84.7135</v>
      </c>
      <c r="D4592" s="38" t="str">
        <f>IF(Data!O4589=TRUE(), "Yes", "No")</f>
        <v>Yes</v>
      </c>
      <c r="E4592" s="38" t="str">
        <f>IF(Data!J4589="EngineStatusRecord","Engine",IF(Data!J4589="GpsRecord", "GPS", IF(Data!J4589="EngineFaultRecord", "Fault", IF(Data!J4589="DriverChange","Driver",IF(Data!J4589="CustomRecord","Custom","Debug")))))</f>
        <v>GPS</v>
      </c>
      <c r="F4592" s="39" t="str">
        <f>IF(Data!Y4589=TRUE(), "Yes", "No")</f>
        <v>Yes</v>
      </c>
      <c r="G4592" s="40">
        <f>Data!AK4589</f>
        <v>0</v>
      </c>
      <c r="H4592" s="35">
        <f>Data!AB4589</f>
        <v>0</v>
      </c>
      <c r="I4592" s="35">
        <f>Data!AD4589</f>
        <v>0</v>
      </c>
      <c r="J4592" s="35">
        <f>Data!AF4589</f>
        <v>0</v>
      </c>
      <c r="K4592" s="35" t="str">
        <f>CONCATENATE(Data!AH4589, " ", Data!AI4589)</f>
        <v xml:space="preserve"> </v>
      </c>
      <c r="L4592" s="35" t="str">
        <f>Data!C4589</f>
        <v>Vehicle, Battery Electric Vehicle</v>
      </c>
      <c r="M4592" s="35">
        <f>Data!H4589</f>
        <v>0</v>
      </c>
      <c r="N4592" s="41">
        <f>Data!I4589</f>
        <v>46087.431805555556</v>
      </c>
      <c r="O4592" s="35">
        <f>Data!L4589</f>
        <v>-84.713499999999996</v>
      </c>
      <c r="P4592" s="35">
        <f>Data!M4589</f>
        <v>9.9227600000000002</v>
      </c>
      <c r="Q4592" s="35" t="str">
        <f>IF(Data!N4589=0,"",Data!N4589)</f>
        <v>CurveSpeed</v>
      </c>
      <c r="R4592" s="35">
        <f>Data!K4589</f>
        <v>10</v>
      </c>
      <c r="S4592" s="35" t="str">
        <f>IF(Data!X4589=TRUE(), "Yes", "No")</f>
        <v>Yes</v>
      </c>
      <c r="T4592" s="40" t="e">
        <f>#REF!</f>
        <v>#REF!</v>
      </c>
    </row>
    <row r="4593" spans="1:20" x14ac:dyDescent="0.3">
      <c r="A4593" s="35" t="str">
        <f>Data!A4590</f>
        <v>NISSAN LEAF 299-1018</v>
      </c>
      <c r="B4593" s="36">
        <f t="shared" si="71"/>
        <v>46087.431817129633</v>
      </c>
      <c r="C4593" s="37" t="str">
        <f>IF(Data!J4590="GpsRecord", CONCATENATE($U$3,": ",Data!M4590,", ",Data!L4590), CONCATENATE(Data!AB4590, " ", Data!AH4590))</f>
        <v>Ubicación: 9.92278, -84.71349</v>
      </c>
      <c r="D4593" s="38" t="str">
        <f>IF(Data!O4590=TRUE(), "Yes", "No")</f>
        <v>Yes</v>
      </c>
      <c r="E4593" s="38" t="str">
        <f>IF(Data!J4590="EngineStatusRecord","Engine",IF(Data!J4590="GpsRecord", "GPS", IF(Data!J4590="EngineFaultRecord", "Fault", IF(Data!J4590="DriverChange","Driver",IF(Data!J4590="CustomRecord","Custom","Debug")))))</f>
        <v>GPS</v>
      </c>
      <c r="F4593" s="39" t="str">
        <f>IF(Data!Y4590=TRUE(), "Yes", "No")</f>
        <v>Yes</v>
      </c>
      <c r="G4593" s="40">
        <f>Data!AK4590</f>
        <v>0</v>
      </c>
      <c r="H4593" s="35">
        <f>Data!AB4590</f>
        <v>0</v>
      </c>
      <c r="I4593" s="35">
        <f>Data!AD4590</f>
        <v>0</v>
      </c>
      <c r="J4593" s="35">
        <f>Data!AF4590</f>
        <v>0</v>
      </c>
      <c r="K4593" s="35" t="str">
        <f>CONCATENATE(Data!AH4590, " ", Data!AI4590)</f>
        <v xml:space="preserve"> </v>
      </c>
      <c r="L4593" s="35" t="str">
        <f>Data!C4590</f>
        <v>Vehicle, Battery Electric Vehicle</v>
      </c>
      <c r="M4593" s="35">
        <f>Data!H4590</f>
        <v>0</v>
      </c>
      <c r="N4593" s="41">
        <f>Data!I4590</f>
        <v>46087.431817129633</v>
      </c>
      <c r="O4593" s="35">
        <f>Data!L4590</f>
        <v>-84.713489999999993</v>
      </c>
      <c r="P4593" s="35">
        <f>Data!M4590</f>
        <v>9.9227799999999995</v>
      </c>
      <c r="Q4593" s="35" t="str">
        <f>IF(Data!N4590=0,"",Data!N4590)</f>
        <v>CurveSpeedEstimateError</v>
      </c>
      <c r="R4593" s="35">
        <f>Data!K4590</f>
        <v>10</v>
      </c>
      <c r="S4593" s="35" t="str">
        <f>IF(Data!X4590=TRUE(), "Yes", "No")</f>
        <v>Yes</v>
      </c>
      <c r="T4593" s="40" t="e">
        <f>#REF!</f>
        <v>#REF!</v>
      </c>
    </row>
    <row r="4594" spans="1:20" x14ac:dyDescent="0.3">
      <c r="A4594" s="35" t="str">
        <f>Data!A4591</f>
        <v>NISSAN LEAF 299-1018</v>
      </c>
      <c r="B4594" s="36">
        <f t="shared" si="71"/>
        <v>46087.431853298614</v>
      </c>
      <c r="C4594" s="37" t="str">
        <f>IF(Data!J4591="GpsRecord", CONCATENATE($U$3,": ",Data!M4591,", ",Data!L4591), CONCATENATE(Data!AB4591, " ", Data!AH4591))</f>
        <v>Señal de giro hacia la derecha (1. En) 0</v>
      </c>
      <c r="D4594" s="38" t="str">
        <f>IF(Data!O4591=TRUE(), "Yes", "No")</f>
        <v>No</v>
      </c>
      <c r="E4594" s="38" t="str">
        <f>IF(Data!J4591="EngineStatusRecord","Engine",IF(Data!J4591="GpsRecord", "GPS", IF(Data!J4591="EngineFaultRecord", "Fault", IF(Data!J4591="DriverChange","Driver",IF(Data!J4591="CustomRecord","Custom","Debug")))))</f>
        <v>Engine</v>
      </c>
      <c r="F4594" s="39" t="str">
        <f>IF(Data!Y4591=TRUE(), "Yes", "No")</f>
        <v>No</v>
      </c>
      <c r="G4594" s="40">
        <f>Data!AK4591</f>
        <v>0</v>
      </c>
      <c r="H4594" s="35" t="str">
        <f>Data!AB4591</f>
        <v>Señal de giro hacia la derecha (1. En)</v>
      </c>
      <c r="I4594" s="35">
        <f>Data!AD4591</f>
        <v>0</v>
      </c>
      <c r="J4594" s="35">
        <f>Data!AF4591</f>
        <v>0</v>
      </c>
      <c r="K4594" s="35" t="str">
        <f>CONCATENATE(Data!AH4591, " ", Data!AI4591)</f>
        <v>0 None</v>
      </c>
      <c r="L4594" s="35" t="str">
        <f>Data!C4591</f>
        <v>Vehicle, Battery Electric Vehicle</v>
      </c>
      <c r="M4594" s="35">
        <f>Data!H4591</f>
        <v>0</v>
      </c>
      <c r="N4594" s="41">
        <f>Data!I4591</f>
        <v>46087.431853298614</v>
      </c>
      <c r="O4594" s="35">
        <f>Data!L4591</f>
        <v>0</v>
      </c>
      <c r="P4594" s="35">
        <f>Data!M4591</f>
        <v>0</v>
      </c>
      <c r="Q4594" s="35" t="str">
        <f>IF(Data!N4591=0,"",Data!N4591)</f>
        <v/>
      </c>
      <c r="R4594" s="35">
        <f>Data!K4591</f>
        <v>0</v>
      </c>
      <c r="S4594" s="35" t="str">
        <f>IF(Data!X4591=TRUE(), "Yes", "No")</f>
        <v>No</v>
      </c>
      <c r="T4594" s="40" t="e">
        <f>#REF!</f>
        <v>#REF!</v>
      </c>
    </row>
    <row r="4595" spans="1:20" x14ac:dyDescent="0.3">
      <c r="A4595" s="35" t="str">
        <f>Data!A4592</f>
        <v>NISSAN LEAF 299-1018</v>
      </c>
      <c r="B4595" s="36">
        <f t="shared" si="71"/>
        <v>46087.431956250002</v>
      </c>
      <c r="C4595" s="37" t="str">
        <f>IF(Data!J4592="GpsRecord", CONCATENATE($U$3,": ",Data!M4592,", ",Data!L4592), CONCATENATE(Data!AB4592, " ", Data!AH4592))</f>
        <v>Velocidad del motor en carretera 9</v>
      </c>
      <c r="D4595" s="38" t="str">
        <f>IF(Data!O4592=TRUE(), "Yes", "No")</f>
        <v>No</v>
      </c>
      <c r="E4595" s="38" t="str">
        <f>IF(Data!J4592="EngineStatusRecord","Engine",IF(Data!J4592="GpsRecord", "GPS", IF(Data!J4592="EngineFaultRecord", "Fault", IF(Data!J4592="DriverChange","Driver",IF(Data!J4592="CustomRecord","Custom","Debug")))))</f>
        <v>Engine</v>
      </c>
      <c r="F4595" s="39" t="str">
        <f>IF(Data!Y4592=TRUE(), "Yes", "No")</f>
        <v>No</v>
      </c>
      <c r="G4595" s="40">
        <f>Data!AK4592</f>
        <v>0</v>
      </c>
      <c r="H4595" s="35" t="str">
        <f>Data!AB4592</f>
        <v>Velocidad del motor en carretera</v>
      </c>
      <c r="I4595" s="35">
        <f>Data!AD4592</f>
        <v>0</v>
      </c>
      <c r="J4595" s="35">
        <f>Data!AF4592</f>
        <v>0</v>
      </c>
      <c r="K4595" s="35" t="str">
        <f>CONCATENATE(Data!AH4592, " ", Data!AI4592)</f>
        <v>9 km/h</v>
      </c>
      <c r="L4595" s="35" t="str">
        <f>Data!C4592</f>
        <v>Vehicle, Battery Electric Vehicle</v>
      </c>
      <c r="M4595" s="35">
        <f>Data!H4592</f>
        <v>0</v>
      </c>
      <c r="N4595" s="41">
        <f>Data!I4592</f>
        <v>46087.431956250002</v>
      </c>
      <c r="O4595" s="35">
        <f>Data!L4592</f>
        <v>0</v>
      </c>
      <c r="P4595" s="35">
        <f>Data!M4592</f>
        <v>0</v>
      </c>
      <c r="Q4595" s="35" t="str">
        <f>IF(Data!N4592=0,"",Data!N4592)</f>
        <v/>
      </c>
      <c r="R4595" s="35">
        <f>Data!K4592</f>
        <v>0</v>
      </c>
      <c r="S4595" s="35" t="str">
        <f>IF(Data!X4592=TRUE(), "Yes", "No")</f>
        <v>No</v>
      </c>
      <c r="T4595" s="40" t="e">
        <f>#REF!</f>
        <v>#REF!</v>
      </c>
    </row>
    <row r="4596" spans="1:20" x14ac:dyDescent="0.3">
      <c r="A4596" s="35" t="str">
        <f>Data!A4593</f>
        <v>NISSAN LEAF 299-1018</v>
      </c>
      <c r="B4596" s="36">
        <f t="shared" si="71"/>
        <v>46087.431967592594</v>
      </c>
      <c r="C4596" s="37" t="str">
        <f>IF(Data!J4593="GpsRecord", CONCATENATE($U$3,": ",Data!M4593,", ",Data!L4593), CONCATENATE(Data!AB4593, " ", Data!AH4593))</f>
        <v>Ubicación: 9.92303, -84.71349</v>
      </c>
      <c r="D4596" s="38" t="str">
        <f>IF(Data!O4593=TRUE(), "Yes", "No")</f>
        <v>Yes</v>
      </c>
      <c r="E4596" s="38" t="str">
        <f>IF(Data!J4593="EngineStatusRecord","Engine",IF(Data!J4593="GpsRecord", "GPS", IF(Data!J4593="EngineFaultRecord", "Fault", IF(Data!J4593="DriverChange","Driver",IF(Data!J4593="CustomRecord","Custom","Debug")))))</f>
        <v>GPS</v>
      </c>
      <c r="F4596" s="39" t="str">
        <f>IF(Data!Y4593=TRUE(), "Yes", "No")</f>
        <v>Yes</v>
      </c>
      <c r="G4596" s="40">
        <f>Data!AK4593</f>
        <v>0</v>
      </c>
      <c r="H4596" s="35">
        <f>Data!AB4593</f>
        <v>0</v>
      </c>
      <c r="I4596" s="35">
        <f>Data!AD4593</f>
        <v>0</v>
      </c>
      <c r="J4596" s="35">
        <f>Data!AF4593</f>
        <v>0</v>
      </c>
      <c r="K4596" s="35" t="str">
        <f>CONCATENATE(Data!AH4593, " ", Data!AI4593)</f>
        <v xml:space="preserve"> </v>
      </c>
      <c r="L4596" s="35" t="str">
        <f>Data!C4593</f>
        <v>Vehicle, Battery Electric Vehicle</v>
      </c>
      <c r="M4596" s="35">
        <f>Data!H4593</f>
        <v>0</v>
      </c>
      <c r="N4596" s="41">
        <f>Data!I4593</f>
        <v>46087.431967592594</v>
      </c>
      <c r="O4596" s="35">
        <f>Data!L4593</f>
        <v>-84.713489999999993</v>
      </c>
      <c r="P4596" s="35">
        <f>Data!M4593</f>
        <v>9.9230300000000007</v>
      </c>
      <c r="Q4596" s="35" t="str">
        <f>IF(Data!N4593=0,"",Data!N4593)</f>
        <v>CurveSpeed</v>
      </c>
      <c r="R4596" s="35">
        <f>Data!K4593</f>
        <v>9</v>
      </c>
      <c r="S4596" s="35" t="str">
        <f>IF(Data!X4593=TRUE(), "Yes", "No")</f>
        <v>Yes</v>
      </c>
      <c r="T4596" s="40" t="e">
        <f>#REF!</f>
        <v>#REF!</v>
      </c>
    </row>
    <row r="4597" spans="1:20" x14ac:dyDescent="0.3">
      <c r="A4597" s="35" t="str">
        <f>Data!A4594</f>
        <v>NISSAN LEAF 299-1018</v>
      </c>
      <c r="B4597" s="36">
        <f t="shared" si="71"/>
        <v>46087.432025462964</v>
      </c>
      <c r="C4597" s="37" t="str">
        <f>IF(Data!J4594="GpsRecord", CONCATENATE($U$3,": ",Data!M4594,", ",Data!L4594), CONCATENATE(Data!AB4594, " ", Data!AH4594))</f>
        <v>Ubicación: 9.92308, -84.71346</v>
      </c>
      <c r="D4597" s="38" t="str">
        <f>IF(Data!O4594=TRUE(), "Yes", "No")</f>
        <v>Yes</v>
      </c>
      <c r="E4597" s="38" t="str">
        <f>IF(Data!J4594="EngineStatusRecord","Engine",IF(Data!J4594="GpsRecord", "GPS", IF(Data!J4594="EngineFaultRecord", "Fault", IF(Data!J4594="DriverChange","Driver",IF(Data!J4594="CustomRecord","Custom","Debug")))))</f>
        <v>GPS</v>
      </c>
      <c r="F4597" s="39" t="str">
        <f>IF(Data!Y4594=TRUE(), "Yes", "No")</f>
        <v>Yes</v>
      </c>
      <c r="G4597" s="40">
        <f>Data!AK4594</f>
        <v>0</v>
      </c>
      <c r="H4597" s="35">
        <f>Data!AB4594</f>
        <v>0</v>
      </c>
      <c r="I4597" s="35">
        <f>Data!AD4594</f>
        <v>0</v>
      </c>
      <c r="J4597" s="35">
        <f>Data!AF4594</f>
        <v>0</v>
      </c>
      <c r="K4597" s="35" t="str">
        <f>CONCATENATE(Data!AH4594, " ", Data!AI4594)</f>
        <v xml:space="preserve"> </v>
      </c>
      <c r="L4597" s="35" t="str">
        <f>Data!C4594</f>
        <v>Vehicle, Battery Electric Vehicle</v>
      </c>
      <c r="M4597" s="35">
        <f>Data!H4594</f>
        <v>0</v>
      </c>
      <c r="N4597" s="41">
        <f>Data!I4594</f>
        <v>46087.432025462964</v>
      </c>
      <c r="O4597" s="35">
        <f>Data!L4594</f>
        <v>-84.713459999999998</v>
      </c>
      <c r="P4597" s="35">
        <f>Data!M4594</f>
        <v>9.9230800000000006</v>
      </c>
      <c r="Q4597" s="35" t="str">
        <f>IF(Data!N4594=0,"",Data!N4594)</f>
        <v>CurveOtherEvent</v>
      </c>
      <c r="R4597" s="35">
        <f>Data!K4594</f>
        <v>4</v>
      </c>
      <c r="S4597" s="35" t="str">
        <f>IF(Data!X4594=TRUE(), "Yes", "No")</f>
        <v>Yes</v>
      </c>
      <c r="T4597" s="40" t="e">
        <f>#REF!</f>
        <v>#REF!</v>
      </c>
    </row>
    <row r="4598" spans="1:20" x14ac:dyDescent="0.3">
      <c r="A4598" s="35" t="str">
        <f>Data!A4595</f>
        <v>NISSAN LEAF 299-1018</v>
      </c>
      <c r="B4598" s="36">
        <f t="shared" si="71"/>
        <v>46087.432029756943</v>
      </c>
      <c r="C4598" s="37" t="str">
        <f>IF(Data!J4595="GpsRecord", CONCATENATE($U$3,": ",Data!M4595,", ",Data!L4595), CONCATENATE(Data!AB4595, " ", Data!AH4595))</f>
        <v>Velocidad del motor en carretera 0</v>
      </c>
      <c r="D4598" s="38" t="str">
        <f>IF(Data!O4595=TRUE(), "Yes", "No")</f>
        <v>No</v>
      </c>
      <c r="E4598" s="38" t="str">
        <f>IF(Data!J4595="EngineStatusRecord","Engine",IF(Data!J4595="GpsRecord", "GPS", IF(Data!J4595="EngineFaultRecord", "Fault", IF(Data!J4595="DriverChange","Driver",IF(Data!J4595="CustomRecord","Custom","Debug")))))</f>
        <v>Engine</v>
      </c>
      <c r="F4598" s="39" t="str">
        <f>IF(Data!Y4595=TRUE(), "Yes", "No")</f>
        <v>No</v>
      </c>
      <c r="G4598" s="40">
        <f>Data!AK4595</f>
        <v>0</v>
      </c>
      <c r="H4598" s="35" t="str">
        <f>Data!AB4595</f>
        <v>Velocidad del motor en carretera</v>
      </c>
      <c r="I4598" s="35">
        <f>Data!AD4595</f>
        <v>0</v>
      </c>
      <c r="J4598" s="35">
        <f>Data!AF4595</f>
        <v>0</v>
      </c>
      <c r="K4598" s="35" t="str">
        <f>CONCATENATE(Data!AH4595, " ", Data!AI4595)</f>
        <v>0 km/h</v>
      </c>
      <c r="L4598" s="35" t="str">
        <f>Data!C4595</f>
        <v>Vehicle, Battery Electric Vehicle</v>
      </c>
      <c r="M4598" s="35">
        <f>Data!H4595</f>
        <v>0</v>
      </c>
      <c r="N4598" s="41">
        <f>Data!I4595</f>
        <v>46087.432029756943</v>
      </c>
      <c r="O4598" s="35">
        <f>Data!L4595</f>
        <v>0</v>
      </c>
      <c r="P4598" s="35">
        <f>Data!M4595</f>
        <v>0</v>
      </c>
      <c r="Q4598" s="35" t="str">
        <f>IF(Data!N4595=0,"",Data!N4595)</f>
        <v/>
      </c>
      <c r="R4598" s="35">
        <f>Data!K4595</f>
        <v>0</v>
      </c>
      <c r="S4598" s="35" t="str">
        <f>IF(Data!X4595=TRUE(), "Yes", "No")</f>
        <v>No</v>
      </c>
      <c r="T4598" s="40" t="e">
        <f>#REF!</f>
        <v>#REF!</v>
      </c>
    </row>
    <row r="4599" spans="1:20" x14ac:dyDescent="0.3">
      <c r="A4599" s="35" t="str">
        <f>Data!A4596</f>
        <v>NISSAN LEAF 299-1018</v>
      </c>
      <c r="B4599" s="36">
        <f t="shared" si="71"/>
        <v>46087.432037037041</v>
      </c>
      <c r="C4599" s="37" t="str">
        <f>IF(Data!J4596="GpsRecord", CONCATENATE($U$3,": ",Data!M4596,", ",Data!L4596), CONCATENATE(Data!AB4596, " ", Data!AH4596))</f>
        <v>Ubicación: 9.92308, -84.71345</v>
      </c>
      <c r="D4599" s="38" t="str">
        <f>IF(Data!O4596=TRUE(), "Yes", "No")</f>
        <v>Yes</v>
      </c>
      <c r="E4599" s="38" t="str">
        <f>IF(Data!J4596="EngineStatusRecord","Engine",IF(Data!J4596="GpsRecord", "GPS", IF(Data!J4596="EngineFaultRecord", "Fault", IF(Data!J4596="DriverChange","Driver",IF(Data!J4596="CustomRecord","Custom","Debug")))))</f>
        <v>GPS</v>
      </c>
      <c r="F4599" s="39" t="str">
        <f>IF(Data!Y4596=TRUE(), "Yes", "No")</f>
        <v>Yes</v>
      </c>
      <c r="G4599" s="40">
        <f>Data!AK4596</f>
        <v>0</v>
      </c>
      <c r="H4599" s="35">
        <f>Data!AB4596</f>
        <v>0</v>
      </c>
      <c r="I4599" s="35">
        <f>Data!AD4596</f>
        <v>0</v>
      </c>
      <c r="J4599" s="35">
        <f>Data!AF4596</f>
        <v>0</v>
      </c>
      <c r="K4599" s="35" t="str">
        <f>CONCATENATE(Data!AH4596, " ", Data!AI4596)</f>
        <v xml:space="preserve"> </v>
      </c>
      <c r="L4599" s="35" t="str">
        <f>Data!C4596</f>
        <v>Vehicle, Battery Electric Vehicle</v>
      </c>
      <c r="M4599" s="35">
        <f>Data!H4596</f>
        <v>0</v>
      </c>
      <c r="N4599" s="41">
        <f>Data!I4596</f>
        <v>46087.432037037041</v>
      </c>
      <c r="O4599" s="35">
        <f>Data!L4596</f>
        <v>-84.713449999999995</v>
      </c>
      <c r="P4599" s="35">
        <f>Data!M4596</f>
        <v>9.9230800000000006</v>
      </c>
      <c r="Q4599" s="35" t="str">
        <f>IF(Data!N4596=0,"",Data!N4596)</f>
        <v>CurveZeroSpeed</v>
      </c>
      <c r="R4599" s="35">
        <f>Data!K4596</f>
        <v>0</v>
      </c>
      <c r="S4599" s="35" t="str">
        <f>IF(Data!X4596=TRUE(), "Yes", "No")</f>
        <v>Yes</v>
      </c>
      <c r="T4599" s="40" t="e">
        <f>#REF!</f>
        <v>#REF!</v>
      </c>
    </row>
    <row r="4600" spans="1:20" x14ac:dyDescent="0.3">
      <c r="A4600" s="35" t="str">
        <f>Data!A4597</f>
        <v>NISSAN LEAF 299-1018</v>
      </c>
      <c r="B4600" s="36">
        <f t="shared" si="71"/>
        <v>46087.432037175924</v>
      </c>
      <c r="C4600" s="37" t="str">
        <f>IF(Data!J4597="GpsRecord", CONCATENATE($U$3,": ",Data!M4597,", ",Data!L4597), CONCATENATE(Data!AB4597, " ", Data!AH4597))</f>
        <v>Velocidad del motor en carretera 0</v>
      </c>
      <c r="D4600" s="38" t="str">
        <f>IF(Data!O4597=TRUE(), "Yes", "No")</f>
        <v>No</v>
      </c>
      <c r="E4600" s="38" t="str">
        <f>IF(Data!J4597="EngineStatusRecord","Engine",IF(Data!J4597="GpsRecord", "GPS", IF(Data!J4597="EngineFaultRecord", "Fault", IF(Data!J4597="DriverChange","Driver",IF(Data!J4597="CustomRecord","Custom","Debug")))))</f>
        <v>Engine</v>
      </c>
      <c r="F4600" s="39" t="str">
        <f>IF(Data!Y4597=TRUE(), "Yes", "No")</f>
        <v>No</v>
      </c>
      <c r="G4600" s="40">
        <f>Data!AK4597</f>
        <v>0</v>
      </c>
      <c r="H4600" s="35" t="str">
        <f>Data!AB4597</f>
        <v>Velocidad del motor en carretera</v>
      </c>
      <c r="I4600" s="35">
        <f>Data!AD4597</f>
        <v>0</v>
      </c>
      <c r="J4600" s="35">
        <f>Data!AF4597</f>
        <v>0</v>
      </c>
      <c r="K4600" s="35" t="str">
        <f>CONCATENATE(Data!AH4597, " ", Data!AI4597)</f>
        <v>0 km/h</v>
      </c>
      <c r="L4600" s="35" t="str">
        <f>Data!C4597</f>
        <v>Vehicle, Battery Electric Vehicle</v>
      </c>
      <c r="M4600" s="35">
        <f>Data!H4597</f>
        <v>0</v>
      </c>
      <c r="N4600" s="41">
        <f>Data!I4597</f>
        <v>46087.432037175924</v>
      </c>
      <c r="O4600" s="35">
        <f>Data!L4597</f>
        <v>0</v>
      </c>
      <c r="P4600" s="35">
        <f>Data!M4597</f>
        <v>0</v>
      </c>
      <c r="Q4600" s="35" t="str">
        <f>IF(Data!N4597=0,"",Data!N4597)</f>
        <v/>
      </c>
      <c r="R4600" s="35">
        <f>Data!K4597</f>
        <v>0</v>
      </c>
      <c r="S4600" s="35" t="str">
        <f>IF(Data!X4597=TRUE(), "Yes", "No")</f>
        <v>No</v>
      </c>
      <c r="T4600" s="40" t="e">
        <f>#REF!</f>
        <v>#REF!</v>
      </c>
    </row>
    <row r="4601" spans="1:20" x14ac:dyDescent="0.3">
      <c r="A4601" s="35" t="str">
        <f>Data!A4598</f>
        <v>NISSAN LEAF 299-1018</v>
      </c>
      <c r="B4601" s="36">
        <f t="shared" si="71"/>
        <v>46087.432038344909</v>
      </c>
      <c r="C4601" s="37" t="str">
        <f>IF(Data!J4598="GpsRecord", CONCATENATE($U$3,": ",Data!M4598,", ",Data!L4598), CONCATENATE(Data!AB4598, " ", Data!AH4598))</f>
        <v>Energía total de la batería del vehículo eléctrico en ralentí (desde la instalación telemática) 0.91</v>
      </c>
      <c r="D4601" s="38" t="str">
        <f>IF(Data!O4598=TRUE(), "Yes", "No")</f>
        <v>No</v>
      </c>
      <c r="E4601" s="38" t="str">
        <f>IF(Data!J4598="EngineStatusRecord","Engine",IF(Data!J4598="GpsRecord", "GPS", IF(Data!J4598="EngineFaultRecord", "Fault", IF(Data!J4598="DriverChange","Driver",IF(Data!J4598="CustomRecord","Custom","Debug")))))</f>
        <v>Engine</v>
      </c>
      <c r="F4601" s="39" t="str">
        <f>IF(Data!Y4598=TRUE(), "Yes", "No")</f>
        <v>No</v>
      </c>
      <c r="G4601" s="40">
        <f>Data!AK4598</f>
        <v>0</v>
      </c>
      <c r="H4601" s="35" t="str">
        <f>Data!AB4598</f>
        <v>Energía total de la batería del vehículo eléctrico en ralentí (desde la instalación telemática)</v>
      </c>
      <c r="I4601" s="35">
        <f>Data!AD4598</f>
        <v>0</v>
      </c>
      <c r="J4601" s="35">
        <f>Data!AF4598</f>
        <v>0</v>
      </c>
      <c r="K4601" s="35" t="str">
        <f>CONCATENATE(Data!AH4598, " ", Data!AI4598)</f>
        <v>0.91 kWh</v>
      </c>
      <c r="L4601" s="35" t="str">
        <f>Data!C4598</f>
        <v>Vehicle, Battery Electric Vehicle</v>
      </c>
      <c r="M4601" s="35">
        <f>Data!H4598</f>
        <v>0</v>
      </c>
      <c r="N4601" s="41">
        <f>Data!I4598</f>
        <v>46087.432038344909</v>
      </c>
      <c r="O4601" s="35">
        <f>Data!L4598</f>
        <v>0</v>
      </c>
      <c r="P4601" s="35">
        <f>Data!M4598</f>
        <v>0</v>
      </c>
      <c r="Q4601" s="35" t="str">
        <f>IF(Data!N4598=0,"",Data!N4598)</f>
        <v/>
      </c>
      <c r="R4601" s="35">
        <f>Data!K4598</f>
        <v>0</v>
      </c>
      <c r="S4601" s="35" t="str">
        <f>IF(Data!X4598=TRUE(), "Yes", "No")</f>
        <v>No</v>
      </c>
      <c r="T4601" s="40" t="e">
        <f>#REF!</f>
        <v>#REF!</v>
      </c>
    </row>
    <row r="4602" spans="1:20" x14ac:dyDescent="0.3">
      <c r="A4602" s="35" t="str">
        <f>Data!A4599</f>
        <v>NISSAN LEAF 299-1018</v>
      </c>
      <c r="B4602" s="36">
        <f t="shared" si="71"/>
        <v>46087.432038344909</v>
      </c>
      <c r="C4602" s="37" t="str">
        <f>IF(Data!J4599="GpsRecord", CONCATENATE($U$3,": ",Data!M4599,", ",Data!L4599), CONCATENATE(Data!AB4599, " ", Data!AH4599))</f>
        <v>Energía total de entrada en la batería del vehículo mientras se conduce (desde que se instaló la telemática) 263.53</v>
      </c>
      <c r="D4602" s="38" t="str">
        <f>IF(Data!O4599=TRUE(), "Yes", "No")</f>
        <v>No</v>
      </c>
      <c r="E4602" s="38" t="str">
        <f>IF(Data!J4599="EngineStatusRecord","Engine",IF(Data!J4599="GpsRecord", "GPS", IF(Data!J4599="EngineFaultRecord", "Fault", IF(Data!J4599="DriverChange","Driver",IF(Data!J4599="CustomRecord","Custom","Debug")))))</f>
        <v>Engine</v>
      </c>
      <c r="F4602" s="39" t="str">
        <f>IF(Data!Y4599=TRUE(), "Yes", "No")</f>
        <v>No</v>
      </c>
      <c r="G4602" s="40">
        <f>Data!AK4599</f>
        <v>0</v>
      </c>
      <c r="H4602" s="35" t="str">
        <f>Data!AB4599</f>
        <v>Energía total de entrada en la batería del vehículo mientras se conduce (desde que se instaló la telemática)</v>
      </c>
      <c r="I4602" s="35">
        <f>Data!AD4599</f>
        <v>0</v>
      </c>
      <c r="J4602" s="35">
        <f>Data!AF4599</f>
        <v>0</v>
      </c>
      <c r="K4602" s="35" t="str">
        <f>CONCATENATE(Data!AH4599, " ", Data!AI4599)</f>
        <v>263.53 kWh</v>
      </c>
      <c r="L4602" s="35" t="str">
        <f>Data!C4599</f>
        <v>Vehicle, Battery Electric Vehicle</v>
      </c>
      <c r="M4602" s="35">
        <f>Data!H4599</f>
        <v>0</v>
      </c>
      <c r="N4602" s="41">
        <f>Data!I4599</f>
        <v>46087.432038344909</v>
      </c>
      <c r="O4602" s="35">
        <f>Data!L4599</f>
        <v>0</v>
      </c>
      <c r="P4602" s="35">
        <f>Data!M4599</f>
        <v>0</v>
      </c>
      <c r="Q4602" s="35" t="str">
        <f>IF(Data!N4599=0,"",Data!N4599)</f>
        <v/>
      </c>
      <c r="R4602" s="35">
        <f>Data!K4599</f>
        <v>0</v>
      </c>
      <c r="S4602" s="35" t="str">
        <f>IF(Data!X4599=TRUE(), "Yes", "No")</f>
        <v>No</v>
      </c>
      <c r="T4602" s="40" t="e">
        <f>#REF!</f>
        <v>#REF!</v>
      </c>
    </row>
    <row r="4603" spans="1:20" x14ac:dyDescent="0.3">
      <c r="A4603" s="35" t="str">
        <f>Data!A4600</f>
        <v>NISSAN LEAF 299-1018</v>
      </c>
      <c r="B4603" s="36">
        <f t="shared" si="71"/>
        <v>46087.432038344909</v>
      </c>
      <c r="C4603" s="37" t="str">
        <f>IF(Data!J4600="GpsRecord", CONCATENATE($U$3,": ",Data!M4600,", ",Data!L4600), CONCATENATE(Data!AB4600, " ", Data!AH4600))</f>
        <v>Energía total de salida en la batería del vehículo eléctrico mientras se conduce (desde que se instaló la telemática) 1031.17</v>
      </c>
      <c r="D4603" s="38" t="str">
        <f>IF(Data!O4600=TRUE(), "Yes", "No")</f>
        <v>No</v>
      </c>
      <c r="E4603" s="38" t="str">
        <f>IF(Data!J4600="EngineStatusRecord","Engine",IF(Data!J4600="GpsRecord", "GPS", IF(Data!J4600="EngineFaultRecord", "Fault", IF(Data!J4600="DriverChange","Driver",IF(Data!J4600="CustomRecord","Custom","Debug")))))</f>
        <v>Engine</v>
      </c>
      <c r="F4603" s="39" t="str">
        <f>IF(Data!Y4600=TRUE(), "Yes", "No")</f>
        <v>No</v>
      </c>
      <c r="G4603" s="40">
        <f>Data!AK4600</f>
        <v>0</v>
      </c>
      <c r="H4603" s="35" t="str">
        <f>Data!AB4600</f>
        <v>Energía total de salida en la batería del vehículo eléctrico mientras se conduce (desde que se instaló la telemática)</v>
      </c>
      <c r="I4603" s="35">
        <f>Data!AD4600</f>
        <v>0</v>
      </c>
      <c r="J4603" s="35">
        <f>Data!AF4600</f>
        <v>0</v>
      </c>
      <c r="K4603" s="35" t="str">
        <f>CONCATENATE(Data!AH4600, " ", Data!AI4600)</f>
        <v>1031.17 kWh</v>
      </c>
      <c r="L4603" s="35" t="str">
        <f>Data!C4600</f>
        <v>Vehicle, Battery Electric Vehicle</v>
      </c>
      <c r="M4603" s="35">
        <f>Data!H4600</f>
        <v>0</v>
      </c>
      <c r="N4603" s="41">
        <f>Data!I4600</f>
        <v>46087.432038344909</v>
      </c>
      <c r="O4603" s="35">
        <f>Data!L4600</f>
        <v>0</v>
      </c>
      <c r="P4603" s="35">
        <f>Data!M4600</f>
        <v>0</v>
      </c>
      <c r="Q4603" s="35" t="str">
        <f>IF(Data!N4600=0,"",Data!N4600)</f>
        <v/>
      </c>
      <c r="R4603" s="35">
        <f>Data!K4600</f>
        <v>0</v>
      </c>
      <c r="S4603" s="35" t="str">
        <f>IF(Data!X4600=TRUE(), "Yes", "No")</f>
        <v>No</v>
      </c>
      <c r="T4603" s="40" t="e">
        <f>#REF!</f>
        <v>#REF!</v>
      </c>
    </row>
    <row r="4604" spans="1:20" x14ac:dyDescent="0.3">
      <c r="A4604" s="35" t="str">
        <f>Data!A4601</f>
        <v>NISSAN LEAF 299-1018</v>
      </c>
      <c r="B4604" s="36">
        <f t="shared" si="71"/>
        <v>46087.432038344909</v>
      </c>
      <c r="C4604" s="37" t="str">
        <f>IF(Data!J4601="GpsRecord", CONCATENATE($U$3,": ",Data!M4601,", ",Data!L4601), CONCATENATE(Data!AB4601, " ", Data!AH4601))</f>
        <v>Energía total de la batería del vehículo eléctrico al ralentí (desde la instalación telemática) 49.64</v>
      </c>
      <c r="D4604" s="38" t="str">
        <f>IF(Data!O4601=TRUE(), "Yes", "No")</f>
        <v>No</v>
      </c>
      <c r="E4604" s="38" t="str">
        <f>IF(Data!J4601="EngineStatusRecord","Engine",IF(Data!J4601="GpsRecord", "GPS", IF(Data!J4601="EngineFaultRecord", "Fault", IF(Data!J4601="DriverChange","Driver",IF(Data!J4601="CustomRecord","Custom","Debug")))))</f>
        <v>Engine</v>
      </c>
      <c r="F4604" s="39" t="str">
        <f>IF(Data!Y4601=TRUE(), "Yes", "No")</f>
        <v>No</v>
      </c>
      <c r="G4604" s="40">
        <f>Data!AK4601</f>
        <v>0</v>
      </c>
      <c r="H4604" s="35" t="str">
        <f>Data!AB4601</f>
        <v>Energía total de la batería del vehículo eléctrico al ralentí (desde la instalación telemática)</v>
      </c>
      <c r="I4604" s="35">
        <f>Data!AD4601</f>
        <v>0</v>
      </c>
      <c r="J4604" s="35">
        <f>Data!AF4601</f>
        <v>0</v>
      </c>
      <c r="K4604" s="35" t="str">
        <f>CONCATENATE(Data!AH4601, " ", Data!AI4601)</f>
        <v>49.64 kWh</v>
      </c>
      <c r="L4604" s="35" t="str">
        <f>Data!C4601</f>
        <v>Vehicle, Battery Electric Vehicle</v>
      </c>
      <c r="M4604" s="35">
        <f>Data!H4601</f>
        <v>0</v>
      </c>
      <c r="N4604" s="41">
        <f>Data!I4601</f>
        <v>46087.432038344909</v>
      </c>
      <c r="O4604" s="35">
        <f>Data!L4601</f>
        <v>0</v>
      </c>
      <c r="P4604" s="35">
        <f>Data!M4601</f>
        <v>0</v>
      </c>
      <c r="Q4604" s="35" t="str">
        <f>IF(Data!N4601=0,"",Data!N4601)</f>
        <v/>
      </c>
      <c r="R4604" s="35">
        <f>Data!K4601</f>
        <v>0</v>
      </c>
      <c r="S4604" s="35" t="str">
        <f>IF(Data!X4601=TRUE(), "Yes", "No")</f>
        <v>No</v>
      </c>
      <c r="T4604" s="40" t="e">
        <f>#REF!</f>
        <v>#REF!</v>
      </c>
    </row>
    <row r="4605" spans="1:20" x14ac:dyDescent="0.3">
      <c r="A4605" s="35" t="str">
        <f>Data!A4602</f>
        <v>NISSAN LEAF 299-1018</v>
      </c>
      <c r="B4605" s="36">
        <f t="shared" si="71"/>
        <v>46087.432080439816</v>
      </c>
      <c r="C4605" s="37" t="str">
        <f>IF(Data!J4602="GpsRecord", CONCATENATE($U$3,": ",Data!M4602,", ",Data!L4602), CONCATENATE(Data!AB4602, " ", Data!AH4602))</f>
        <v>Posición de la marcha (#s negativo = marcha atrás / #s positivo = marcha adelante / 0 = punto muerto / 126 = estacionamiento / 127 = tracción / 129 = intermedio) 126</v>
      </c>
      <c r="D4605" s="38" t="str">
        <f>IF(Data!O4602=TRUE(), "Yes", "No")</f>
        <v>No</v>
      </c>
      <c r="E4605" s="38" t="str">
        <f>IF(Data!J4602="EngineStatusRecord","Engine",IF(Data!J4602="GpsRecord", "GPS", IF(Data!J4602="EngineFaultRecord", "Fault", IF(Data!J4602="DriverChange","Driver",IF(Data!J4602="CustomRecord","Custom","Debug")))))</f>
        <v>Engine</v>
      </c>
      <c r="F4605" s="39" t="str">
        <f>IF(Data!Y4602=TRUE(), "Yes", "No")</f>
        <v>No</v>
      </c>
      <c r="G4605" s="40">
        <f>Data!AK4602</f>
        <v>0</v>
      </c>
      <c r="H4605" s="35" t="str">
        <f>Data!AB4602</f>
        <v>Posición de la marcha (#s negativo = marcha atrás / #s positivo = marcha adelante / 0 = punto muerto / 126 = estacionamiento / 127 = tracción / 129 = intermedio)</v>
      </c>
      <c r="I4605" s="35">
        <f>Data!AD4602</f>
        <v>0</v>
      </c>
      <c r="J4605" s="35">
        <f>Data!AF4602</f>
        <v>0</v>
      </c>
      <c r="K4605" s="35" t="str">
        <f>CONCATENATE(Data!AH4602, " ", Data!AI4602)</f>
        <v>126 None</v>
      </c>
      <c r="L4605" s="35" t="str">
        <f>Data!C4602</f>
        <v>Vehicle, Battery Electric Vehicle</v>
      </c>
      <c r="M4605" s="35">
        <f>Data!H4602</f>
        <v>0</v>
      </c>
      <c r="N4605" s="41">
        <f>Data!I4602</f>
        <v>46087.432080439816</v>
      </c>
      <c r="O4605" s="35">
        <f>Data!L4602</f>
        <v>0</v>
      </c>
      <c r="P4605" s="35">
        <f>Data!M4602</f>
        <v>0</v>
      </c>
      <c r="Q4605" s="35" t="str">
        <f>IF(Data!N4602=0,"",Data!N4602)</f>
        <v/>
      </c>
      <c r="R4605" s="35">
        <f>Data!K4602</f>
        <v>0</v>
      </c>
      <c r="S4605" s="35" t="str">
        <f>IF(Data!X4602=TRUE(), "Yes", "No")</f>
        <v>No</v>
      </c>
      <c r="T4605" s="40" t="e">
        <f>#REF!</f>
        <v>#REF!</v>
      </c>
    </row>
    <row r="4606" spans="1:20" x14ac:dyDescent="0.3">
      <c r="A4606" s="35" t="str">
        <f>Data!A4603</f>
        <v>NISSAN LEAF 299-1018</v>
      </c>
      <c r="B4606" s="36">
        <f t="shared" si="71"/>
        <v>46087.432152777779</v>
      </c>
      <c r="C4606" s="37" t="str">
        <f>IF(Data!J4603="GpsRecord", CONCATENATE($U$3,": ",Data!M4603,", ",Data!L4603), CONCATENATE(Data!AB4603, " ", Data!AH4603))</f>
        <v>Ubicación: 9.92308, -84.71345</v>
      </c>
      <c r="D4606" s="38" t="str">
        <f>IF(Data!O4603=TRUE(), "Yes", "No")</f>
        <v>Yes</v>
      </c>
      <c r="E4606" s="38" t="str">
        <f>IF(Data!J4603="EngineStatusRecord","Engine",IF(Data!J4603="GpsRecord", "GPS", IF(Data!J4603="EngineFaultRecord", "Fault", IF(Data!J4603="DriverChange","Driver",IF(Data!J4603="CustomRecord","Custom","Debug")))))</f>
        <v>GPS</v>
      </c>
      <c r="F4606" s="39" t="str">
        <f>IF(Data!Y4603=TRUE(), "Yes", "No")</f>
        <v>Yes</v>
      </c>
      <c r="G4606" s="40">
        <f>Data!AK4603</f>
        <v>0</v>
      </c>
      <c r="H4606" s="35">
        <f>Data!AB4603</f>
        <v>0</v>
      </c>
      <c r="I4606" s="35">
        <f>Data!AD4603</f>
        <v>0</v>
      </c>
      <c r="J4606" s="35">
        <f>Data!AF4603</f>
        <v>0</v>
      </c>
      <c r="K4606" s="35" t="str">
        <f>CONCATENATE(Data!AH4603, " ", Data!AI4603)</f>
        <v xml:space="preserve"> </v>
      </c>
      <c r="L4606" s="35" t="str">
        <f>Data!C4603</f>
        <v>Vehicle, Battery Electric Vehicle</v>
      </c>
      <c r="M4606" s="35">
        <f>Data!H4603</f>
        <v>0</v>
      </c>
      <c r="N4606" s="41">
        <f>Data!I4603</f>
        <v>46087.432152777779</v>
      </c>
      <c r="O4606" s="35">
        <f>Data!L4603</f>
        <v>-84.713449999999995</v>
      </c>
      <c r="P4606" s="35">
        <f>Data!M4603</f>
        <v>9.9230800000000006</v>
      </c>
      <c r="Q4606" s="35" t="str">
        <f>IF(Data!N4603=0,"",Data!N4603)</f>
        <v>CurveSpeedEstimateError</v>
      </c>
      <c r="R4606" s="35">
        <f>Data!K4603</f>
        <v>0</v>
      </c>
      <c r="S4606" s="35" t="str">
        <f>IF(Data!X4603=TRUE(), "Yes", "No")</f>
        <v>Yes</v>
      </c>
      <c r="T4606" s="40" t="e">
        <f>#REF!</f>
        <v>#REF!</v>
      </c>
    </row>
    <row r="4607" spans="1:20" x14ac:dyDescent="0.3">
      <c r="A4607" s="35" t="str">
        <f>Data!A4604</f>
        <v>NISSAN LEAF 299-1018</v>
      </c>
      <c r="B4607" s="36">
        <f t="shared" si="71"/>
        <v>46087.432932719908</v>
      </c>
      <c r="C4607" s="37" t="str">
        <f>IF(Data!J4604="GpsRecord", CONCATENATE($U$3,": ",Data!M4604,", ",Data!L4604), CONCATENATE(Data!AB4604, " ", Data!AH4604))</f>
        <v>Temperatura del aire exterior bruto 35</v>
      </c>
      <c r="D4607" s="38" t="str">
        <f>IF(Data!O4604=TRUE(), "Yes", "No")</f>
        <v>No</v>
      </c>
      <c r="E4607" s="38" t="str">
        <f>IF(Data!J4604="EngineStatusRecord","Engine",IF(Data!J4604="GpsRecord", "GPS", IF(Data!J4604="EngineFaultRecord", "Fault", IF(Data!J4604="DriverChange","Driver",IF(Data!J4604="CustomRecord","Custom","Debug")))))</f>
        <v>Engine</v>
      </c>
      <c r="F4607" s="39" t="str">
        <f>IF(Data!Y4604=TRUE(), "Yes", "No")</f>
        <v>No</v>
      </c>
      <c r="G4607" s="40">
        <f>Data!AK4604</f>
        <v>0</v>
      </c>
      <c r="H4607" s="35" t="str">
        <f>Data!AB4604</f>
        <v>Temperatura del aire exterior bruto</v>
      </c>
      <c r="I4607" s="35">
        <f>Data!AD4604</f>
        <v>0</v>
      </c>
      <c r="J4607" s="35">
        <f>Data!AF4604</f>
        <v>0</v>
      </c>
      <c r="K4607" s="35" t="str">
        <f>CONCATENATE(Data!AH4604, " ", Data!AI4604)</f>
        <v>35 C</v>
      </c>
      <c r="L4607" s="35" t="str">
        <f>Data!C4604</f>
        <v>Vehicle, Battery Electric Vehicle</v>
      </c>
      <c r="M4607" s="35">
        <f>Data!H4604</f>
        <v>0</v>
      </c>
      <c r="N4607" s="41">
        <f>Data!I4604</f>
        <v>46087.432932719908</v>
      </c>
      <c r="O4607" s="35">
        <f>Data!L4604</f>
        <v>0</v>
      </c>
      <c r="P4607" s="35">
        <f>Data!M4604</f>
        <v>0</v>
      </c>
      <c r="Q4607" s="35" t="str">
        <f>IF(Data!N4604=0,"",Data!N4604)</f>
        <v/>
      </c>
      <c r="R4607" s="35">
        <f>Data!K4604</f>
        <v>0</v>
      </c>
      <c r="S4607" s="35" t="str">
        <f>IF(Data!X4604=TRUE(), "Yes", "No")</f>
        <v>No</v>
      </c>
      <c r="T4607" s="40" t="e">
        <f>#REF!</f>
        <v>#REF!</v>
      </c>
    </row>
    <row r="4608" spans="1:20" x14ac:dyDescent="0.3">
      <c r="A4608" s="35" t="str">
        <f>Data!A4605</f>
        <v>NISSAN LEAF 299-1018</v>
      </c>
      <c r="B4608" s="36">
        <f t="shared" si="71"/>
        <v>46087.433298611111</v>
      </c>
      <c r="C4608" s="37" t="str">
        <f>IF(Data!J4605="GpsRecord", CONCATENATE($U$3,": ",Data!M4605,", ",Data!L4605), CONCATENATE(Data!AB4605, " ", Data!AH4605))</f>
        <v>Ubicación: 9.92308, -84.71345</v>
      </c>
      <c r="D4608" s="38" t="str">
        <f>IF(Data!O4605=TRUE(), "Yes", "No")</f>
        <v>Yes</v>
      </c>
      <c r="E4608" s="38" t="str">
        <f>IF(Data!J4605="EngineStatusRecord","Engine",IF(Data!J4605="GpsRecord", "GPS", IF(Data!J4605="EngineFaultRecord", "Fault", IF(Data!J4605="DriverChange","Driver",IF(Data!J4605="CustomRecord","Custom","Debug")))))</f>
        <v>GPS</v>
      </c>
      <c r="F4608" s="39" t="str">
        <f>IF(Data!Y4605=TRUE(), "Yes", "No")</f>
        <v>Yes</v>
      </c>
      <c r="G4608" s="40">
        <f>Data!AK4605</f>
        <v>0</v>
      </c>
      <c r="H4608" s="35">
        <f>Data!AB4605</f>
        <v>0</v>
      </c>
      <c r="I4608" s="35">
        <f>Data!AD4605</f>
        <v>0</v>
      </c>
      <c r="J4608" s="35">
        <f>Data!AF4605</f>
        <v>0</v>
      </c>
      <c r="K4608" s="35" t="str">
        <f>CONCATENATE(Data!AH4605, " ", Data!AI4605)</f>
        <v xml:space="preserve"> </v>
      </c>
      <c r="L4608" s="35" t="str">
        <f>Data!C4605</f>
        <v>Vehicle, Battery Electric Vehicle</v>
      </c>
      <c r="M4608" s="35">
        <f>Data!H4605</f>
        <v>0</v>
      </c>
      <c r="N4608" s="41">
        <f>Data!I4605</f>
        <v>46087.433298611111</v>
      </c>
      <c r="O4608" s="35">
        <f>Data!L4605</f>
        <v>-84.713449999999995</v>
      </c>
      <c r="P4608" s="35">
        <f>Data!M4605</f>
        <v>9.9230800000000006</v>
      </c>
      <c r="Q4608" s="35" t="str">
        <f>IF(Data!N4605=0,"",Data!N4605)</f>
        <v>CurveTimeOut</v>
      </c>
      <c r="R4608" s="35">
        <f>Data!K4605</f>
        <v>0</v>
      </c>
      <c r="S4608" s="35" t="str">
        <f>IF(Data!X4605=TRUE(), "Yes", "No")</f>
        <v>Yes</v>
      </c>
      <c r="T4608" s="40" t="e">
        <f>#REF!</f>
        <v>#REF!</v>
      </c>
    </row>
    <row r="4609" spans="1:20" x14ac:dyDescent="0.3">
      <c r="A4609" s="35" t="str">
        <f>Data!A4606</f>
        <v>NISSAN LEAF 299-1018</v>
      </c>
      <c r="B4609" s="36">
        <f t="shared" si="71"/>
        <v>46087.433632499997</v>
      </c>
      <c r="C4609" s="37" t="str">
        <f>IF(Data!J4606="GpsRecord", CONCATENATE($U$3,": ",Data!M4606,", ",Data!L4606), CONCATENATE(Data!AB4606, " ", Data!AH4606))</f>
        <v>Posición de la marcha (#s negativo = marcha atrás / #s positivo = marcha adelante / 0 = punto muerto / 126 = estacionamiento / 127 = tracción / 129 = intermedio) -1</v>
      </c>
      <c r="D4609" s="38" t="str">
        <f>IF(Data!O4606=TRUE(), "Yes", "No")</f>
        <v>No</v>
      </c>
      <c r="E4609" s="38" t="str">
        <f>IF(Data!J4606="EngineStatusRecord","Engine",IF(Data!J4606="GpsRecord", "GPS", IF(Data!J4606="EngineFaultRecord", "Fault", IF(Data!J4606="DriverChange","Driver",IF(Data!J4606="CustomRecord","Custom","Debug")))))</f>
        <v>Engine</v>
      </c>
      <c r="F4609" s="39" t="str">
        <f>IF(Data!Y4606=TRUE(), "Yes", "No")</f>
        <v>No</v>
      </c>
      <c r="G4609" s="40">
        <f>Data!AK4606</f>
        <v>0</v>
      </c>
      <c r="H4609" s="35" t="str">
        <f>Data!AB4606</f>
        <v>Posición de la marcha (#s negativo = marcha atrás / #s positivo = marcha adelante / 0 = punto muerto / 126 = estacionamiento / 127 = tracción / 129 = intermedio)</v>
      </c>
      <c r="I4609" s="35">
        <f>Data!AD4606</f>
        <v>0</v>
      </c>
      <c r="J4609" s="35">
        <f>Data!AF4606</f>
        <v>0</v>
      </c>
      <c r="K4609" s="35" t="str">
        <f>CONCATENATE(Data!AH4606, " ", Data!AI4606)</f>
        <v>-1 None</v>
      </c>
      <c r="L4609" s="35" t="str">
        <f>Data!C4606</f>
        <v>Vehicle, Battery Electric Vehicle</v>
      </c>
      <c r="M4609" s="35">
        <f>Data!H4606</f>
        <v>0</v>
      </c>
      <c r="N4609" s="41">
        <f>Data!I4606</f>
        <v>46087.433632499997</v>
      </c>
      <c r="O4609" s="35">
        <f>Data!L4606</f>
        <v>0</v>
      </c>
      <c r="P4609" s="35">
        <f>Data!M4606</f>
        <v>0</v>
      </c>
      <c r="Q4609" s="35" t="str">
        <f>IF(Data!N4606=0,"",Data!N4606)</f>
        <v/>
      </c>
      <c r="R4609" s="35">
        <f>Data!K4606</f>
        <v>0</v>
      </c>
      <c r="S4609" s="35" t="str">
        <f>IF(Data!X4606=TRUE(), "Yes", "No")</f>
        <v>No</v>
      </c>
      <c r="T4609" s="40" t="e">
        <f>#REF!</f>
        <v>#REF!</v>
      </c>
    </row>
    <row r="4610" spans="1:20" x14ac:dyDescent="0.3">
      <c r="A4610" s="35" t="str">
        <f>Data!A4607</f>
        <v>NISSAN LEAF 299-1018</v>
      </c>
      <c r="B4610" s="36">
        <f t="shared" si="71"/>
        <v>46087.43372685185</v>
      </c>
      <c r="C4610" s="37" t="str">
        <f>IF(Data!J4607="GpsRecord", CONCATENATE($U$3,": ",Data!M4607,", ",Data!L4607), CONCATENATE(Data!AB4607, " ", Data!AH4607))</f>
        <v>Ubicación: 9.92308, -84.71345</v>
      </c>
      <c r="D4610" s="38" t="str">
        <f>IF(Data!O4607=TRUE(), "Yes", "No")</f>
        <v>Yes</v>
      </c>
      <c r="E4610" s="38" t="str">
        <f>IF(Data!J4607="EngineStatusRecord","Engine",IF(Data!J4607="GpsRecord", "GPS", IF(Data!J4607="EngineFaultRecord", "Fault", IF(Data!J4607="DriverChange","Driver",IF(Data!J4607="CustomRecord","Custom","Debug")))))</f>
        <v>GPS</v>
      </c>
      <c r="F4610" s="39" t="str">
        <f>IF(Data!Y4607=TRUE(), "Yes", "No")</f>
        <v>Yes</v>
      </c>
      <c r="G4610" s="40">
        <f>Data!AK4607</f>
        <v>0</v>
      </c>
      <c r="H4610" s="35">
        <f>Data!AB4607</f>
        <v>0</v>
      </c>
      <c r="I4610" s="35">
        <f>Data!AD4607</f>
        <v>0</v>
      </c>
      <c r="J4610" s="35">
        <f>Data!AF4607</f>
        <v>0</v>
      </c>
      <c r="K4610" s="35" t="str">
        <f>CONCATENATE(Data!AH4607, " ", Data!AI4607)</f>
        <v xml:space="preserve"> </v>
      </c>
      <c r="L4610" s="35" t="str">
        <f>Data!C4607</f>
        <v>Vehicle, Battery Electric Vehicle</v>
      </c>
      <c r="M4610" s="35">
        <f>Data!H4607</f>
        <v>0</v>
      </c>
      <c r="N4610" s="41">
        <f>Data!I4607</f>
        <v>46087.43372685185</v>
      </c>
      <c r="O4610" s="35">
        <f>Data!L4607</f>
        <v>-84.713449999999995</v>
      </c>
      <c r="P4610" s="35">
        <f>Data!M4607</f>
        <v>9.9230800000000006</v>
      </c>
      <c r="Q4610" s="35" t="str">
        <f>IF(Data!N4607=0,"",Data!N4607)</f>
        <v>CurveOtherEvent</v>
      </c>
      <c r="R4610" s="35">
        <f>Data!K4607</f>
        <v>0</v>
      </c>
      <c r="S4610" s="35" t="str">
        <f>IF(Data!X4607=TRUE(), "Yes", "No")</f>
        <v>Yes</v>
      </c>
      <c r="T4610" s="40" t="e">
        <f>#REF!</f>
        <v>#REF!</v>
      </c>
    </row>
    <row r="4611" spans="1:20" x14ac:dyDescent="0.3">
      <c r="A4611" s="35" t="str">
        <f>Data!A4608</f>
        <v>NISSAN LEAF 299-1018</v>
      </c>
      <c r="B4611" s="36">
        <f t="shared" si="71"/>
        <v>46087.43372685185</v>
      </c>
      <c r="C4611" s="37" t="str">
        <f>IF(Data!J4608="GpsRecord", CONCATENATE($U$3,": ",Data!M4608,", ",Data!L4608), CONCATENATE(Data!AB4608, " ", Data!AH4608))</f>
        <v>Velocidad del motor en carretera 3</v>
      </c>
      <c r="D4611" s="38" t="str">
        <f>IF(Data!O4608=TRUE(), "Yes", "No")</f>
        <v>No</v>
      </c>
      <c r="E4611" s="38" t="str">
        <f>IF(Data!J4608="EngineStatusRecord","Engine",IF(Data!J4608="GpsRecord", "GPS", IF(Data!J4608="EngineFaultRecord", "Fault", IF(Data!J4608="DriverChange","Driver",IF(Data!J4608="CustomRecord","Custom","Debug")))))</f>
        <v>Engine</v>
      </c>
      <c r="F4611" s="39" t="str">
        <f>IF(Data!Y4608=TRUE(), "Yes", "No")</f>
        <v>No</v>
      </c>
      <c r="G4611" s="40">
        <f>Data!AK4608</f>
        <v>0</v>
      </c>
      <c r="H4611" s="35" t="str">
        <f>Data!AB4608</f>
        <v>Velocidad del motor en carretera</v>
      </c>
      <c r="I4611" s="35">
        <f>Data!AD4608</f>
        <v>0</v>
      </c>
      <c r="J4611" s="35">
        <f>Data!AF4608</f>
        <v>0</v>
      </c>
      <c r="K4611" s="35" t="str">
        <f>CONCATENATE(Data!AH4608, " ", Data!AI4608)</f>
        <v>3 km/h</v>
      </c>
      <c r="L4611" s="35" t="str">
        <f>Data!C4608</f>
        <v>Vehicle, Battery Electric Vehicle</v>
      </c>
      <c r="M4611" s="35">
        <f>Data!H4608</f>
        <v>0</v>
      </c>
      <c r="N4611" s="41">
        <f>Data!I4608</f>
        <v>46087.43372685185</v>
      </c>
      <c r="O4611" s="35">
        <f>Data!L4608</f>
        <v>0</v>
      </c>
      <c r="P4611" s="35">
        <f>Data!M4608</f>
        <v>0</v>
      </c>
      <c r="Q4611" s="35" t="str">
        <f>IF(Data!N4608=0,"",Data!N4608)</f>
        <v/>
      </c>
      <c r="R4611" s="35">
        <f>Data!K4608</f>
        <v>0</v>
      </c>
      <c r="S4611" s="35" t="str">
        <f>IF(Data!X4608=TRUE(), "Yes", "No")</f>
        <v>No</v>
      </c>
      <c r="T4611" s="40" t="e">
        <f>#REF!</f>
        <v>#REF!</v>
      </c>
    </row>
    <row r="4612" spans="1:20" x14ac:dyDescent="0.3">
      <c r="A4612" s="35" t="str">
        <f>Data!A4609</f>
        <v>NISSAN LEAF 299-1018</v>
      </c>
      <c r="B4612" s="36">
        <f t="shared" si="71"/>
        <v>46087.433727303243</v>
      </c>
      <c r="C4612" s="37" t="str">
        <f>IF(Data!J4609="GpsRecord", CONCATENATE($U$3,": ",Data!M4609,", ",Data!L4609), CONCATENATE(Data!AB4609, " ", Data!AH4609))</f>
        <v>Velocidad del motor en carretera 3</v>
      </c>
      <c r="D4612" s="38" t="str">
        <f>IF(Data!O4609=TRUE(), "Yes", "No")</f>
        <v>No</v>
      </c>
      <c r="E4612" s="38" t="str">
        <f>IF(Data!J4609="EngineStatusRecord","Engine",IF(Data!J4609="GpsRecord", "GPS", IF(Data!J4609="EngineFaultRecord", "Fault", IF(Data!J4609="DriverChange","Driver",IF(Data!J4609="CustomRecord","Custom","Debug")))))</f>
        <v>Engine</v>
      </c>
      <c r="F4612" s="39" t="str">
        <f>IF(Data!Y4609=TRUE(), "Yes", "No")</f>
        <v>No</v>
      </c>
      <c r="G4612" s="40">
        <f>Data!AK4609</f>
        <v>0</v>
      </c>
      <c r="H4612" s="35" t="str">
        <f>Data!AB4609</f>
        <v>Velocidad del motor en carretera</v>
      </c>
      <c r="I4612" s="35">
        <f>Data!AD4609</f>
        <v>0</v>
      </c>
      <c r="J4612" s="35">
        <f>Data!AF4609</f>
        <v>0</v>
      </c>
      <c r="K4612" s="35" t="str">
        <f>CONCATENATE(Data!AH4609, " ", Data!AI4609)</f>
        <v>3 km/h</v>
      </c>
      <c r="L4612" s="35" t="str">
        <f>Data!C4609</f>
        <v>Vehicle, Battery Electric Vehicle</v>
      </c>
      <c r="M4612" s="35">
        <f>Data!H4609</f>
        <v>0</v>
      </c>
      <c r="N4612" s="41">
        <f>Data!I4609</f>
        <v>46087.433727303243</v>
      </c>
      <c r="O4612" s="35">
        <f>Data!L4609</f>
        <v>0</v>
      </c>
      <c r="P4612" s="35">
        <f>Data!M4609</f>
        <v>0</v>
      </c>
      <c r="Q4612" s="35" t="str">
        <f>IF(Data!N4609=0,"",Data!N4609)</f>
        <v/>
      </c>
      <c r="R4612" s="35">
        <f>Data!K4609</f>
        <v>0</v>
      </c>
      <c r="S4612" s="35" t="str">
        <f>IF(Data!X4609=TRUE(), "Yes", "No")</f>
        <v>No</v>
      </c>
      <c r="T4612" s="40" t="e">
        <f>#REF!</f>
        <v>#REF!</v>
      </c>
    </row>
    <row r="4613" spans="1:20" x14ac:dyDescent="0.3">
      <c r="A4613" s="35" t="str">
        <f>Data!A4610</f>
        <v>NISSAN LEAF 299-1018</v>
      </c>
      <c r="B4613" s="36">
        <f t="shared" si="71"/>
        <v>46087.433738518521</v>
      </c>
      <c r="C4613" s="37" t="str">
        <f>IF(Data!J4610="GpsRecord", CONCATENATE($U$3,": ",Data!M4610,", ",Data!L4610), CONCATENATE(Data!AB4610, " ", Data!AH4610))</f>
        <v>Velocidad del motor en carretera 0</v>
      </c>
      <c r="D4613" s="38" t="str">
        <f>IF(Data!O4610=TRUE(), "Yes", "No")</f>
        <v>No</v>
      </c>
      <c r="E4613" s="38" t="str">
        <f>IF(Data!J4610="EngineStatusRecord","Engine",IF(Data!J4610="GpsRecord", "GPS", IF(Data!J4610="EngineFaultRecord", "Fault", IF(Data!J4610="DriverChange","Driver",IF(Data!J4610="CustomRecord","Custom","Debug")))))</f>
        <v>Engine</v>
      </c>
      <c r="F4613" s="39" t="str">
        <f>IF(Data!Y4610=TRUE(), "Yes", "No")</f>
        <v>No</v>
      </c>
      <c r="G4613" s="40">
        <f>Data!AK4610</f>
        <v>0</v>
      </c>
      <c r="H4613" s="35" t="str">
        <f>Data!AB4610</f>
        <v>Velocidad del motor en carretera</v>
      </c>
      <c r="I4613" s="35">
        <f>Data!AD4610</f>
        <v>0</v>
      </c>
      <c r="J4613" s="35">
        <f>Data!AF4610</f>
        <v>0</v>
      </c>
      <c r="K4613" s="35" t="str">
        <f>CONCATENATE(Data!AH4610, " ", Data!AI4610)</f>
        <v>0 km/h</v>
      </c>
      <c r="L4613" s="35" t="str">
        <f>Data!C4610</f>
        <v>Vehicle, Battery Electric Vehicle</v>
      </c>
      <c r="M4613" s="35">
        <f>Data!H4610</f>
        <v>0</v>
      </c>
      <c r="N4613" s="41">
        <f>Data!I4610</f>
        <v>46087.433738518521</v>
      </c>
      <c r="O4613" s="35">
        <f>Data!L4610</f>
        <v>0</v>
      </c>
      <c r="P4613" s="35">
        <f>Data!M4610</f>
        <v>0</v>
      </c>
      <c r="Q4613" s="35" t="str">
        <f>IF(Data!N4610=0,"",Data!N4610)</f>
        <v/>
      </c>
      <c r="R4613" s="35">
        <f>Data!K4610</f>
        <v>0</v>
      </c>
      <c r="S4613" s="35" t="str">
        <f>IF(Data!X4610=TRUE(), "Yes", "No")</f>
        <v>No</v>
      </c>
      <c r="T4613" s="40" t="e">
        <f>#REF!</f>
        <v>#REF!</v>
      </c>
    </row>
    <row r="4614" spans="1:20" x14ac:dyDescent="0.3">
      <c r="A4614" s="35" t="str">
        <f>Data!A4611</f>
        <v>NISSAN LEAF 299-1018</v>
      </c>
      <c r="B4614" s="36">
        <f t="shared" si="71"/>
        <v>46087.433829837966</v>
      </c>
      <c r="C4614" s="37" t="str">
        <f>IF(Data!J4611="GpsRecord", CONCATENATE($U$3,": ",Data!M4611,", ",Data!L4611), CONCATENATE(Data!AB4611, " ", Data!AH4611))</f>
        <v>Posición de la marcha (#s negativo = marcha atrás / #s positivo = marcha adelante / 0 = punto muerto / 126 = estacionamiento / 127 = tracción / 129 = intermedio) 127</v>
      </c>
      <c r="D4614" s="38" t="str">
        <f>IF(Data!O4611=TRUE(), "Yes", "No")</f>
        <v>No</v>
      </c>
      <c r="E4614" s="38" t="str">
        <f>IF(Data!J4611="EngineStatusRecord","Engine",IF(Data!J4611="GpsRecord", "GPS", IF(Data!J4611="EngineFaultRecord", "Fault", IF(Data!J4611="DriverChange","Driver",IF(Data!J4611="CustomRecord","Custom","Debug")))))</f>
        <v>Engine</v>
      </c>
      <c r="F4614" s="39" t="str">
        <f>IF(Data!Y4611=TRUE(), "Yes", "No")</f>
        <v>No</v>
      </c>
      <c r="G4614" s="40">
        <f>Data!AK4611</f>
        <v>0</v>
      </c>
      <c r="H4614" s="35" t="str">
        <f>Data!AB4611</f>
        <v>Posición de la marcha (#s negativo = marcha atrás / #s positivo = marcha adelante / 0 = punto muerto / 126 = estacionamiento / 127 = tracción / 129 = intermedio)</v>
      </c>
      <c r="I4614" s="35">
        <f>Data!AD4611</f>
        <v>0</v>
      </c>
      <c r="J4614" s="35">
        <f>Data!AF4611</f>
        <v>0</v>
      </c>
      <c r="K4614" s="35" t="str">
        <f>CONCATENATE(Data!AH4611, " ", Data!AI4611)</f>
        <v>127 None</v>
      </c>
      <c r="L4614" s="35" t="str">
        <f>Data!C4611</f>
        <v>Vehicle, Battery Electric Vehicle</v>
      </c>
      <c r="M4614" s="35">
        <f>Data!H4611</f>
        <v>0</v>
      </c>
      <c r="N4614" s="41">
        <f>Data!I4611</f>
        <v>46087.433829837966</v>
      </c>
      <c r="O4614" s="35">
        <f>Data!L4611</f>
        <v>0</v>
      </c>
      <c r="P4614" s="35">
        <f>Data!M4611</f>
        <v>0</v>
      </c>
      <c r="Q4614" s="35" t="str">
        <f>IF(Data!N4611=0,"",Data!N4611)</f>
        <v/>
      </c>
      <c r="R4614" s="35">
        <f>Data!K4611</f>
        <v>0</v>
      </c>
      <c r="S4614" s="35" t="str">
        <f>IF(Data!X4611=TRUE(), "Yes", "No")</f>
        <v>No</v>
      </c>
      <c r="T4614" s="40" t="e">
        <f>#REF!</f>
        <v>#REF!</v>
      </c>
    </row>
    <row r="4615" spans="1:20" x14ac:dyDescent="0.3">
      <c r="A4615" s="35" t="str">
        <f>Data!A4612</f>
        <v>NISSAN LEAF 299-1018</v>
      </c>
      <c r="B4615" s="36">
        <f t="shared" si="71"/>
        <v>46087.433842592596</v>
      </c>
      <c r="C4615" s="37" t="str">
        <f>IF(Data!J4612="GpsRecord", CONCATENATE($U$3,": ",Data!M4612,", ",Data!L4612), CONCATENATE(Data!AB4612, " ", Data!AH4612))</f>
        <v>Ubicación: 9.92308, -84.71346</v>
      </c>
      <c r="D4615" s="38" t="str">
        <f>IF(Data!O4612=TRUE(), "Yes", "No")</f>
        <v>Yes</v>
      </c>
      <c r="E4615" s="38" t="str">
        <f>IF(Data!J4612="EngineStatusRecord","Engine",IF(Data!J4612="GpsRecord", "GPS", IF(Data!J4612="EngineFaultRecord", "Fault", IF(Data!J4612="DriverChange","Driver",IF(Data!J4612="CustomRecord","Custom","Debug")))))</f>
        <v>GPS</v>
      </c>
      <c r="F4615" s="39" t="str">
        <f>IF(Data!Y4612=TRUE(), "Yes", "No")</f>
        <v>Yes</v>
      </c>
      <c r="G4615" s="40">
        <f>Data!AK4612</f>
        <v>0</v>
      </c>
      <c r="H4615" s="35">
        <f>Data!AB4612</f>
        <v>0</v>
      </c>
      <c r="I4615" s="35">
        <f>Data!AD4612</f>
        <v>0</v>
      </c>
      <c r="J4615" s="35">
        <f>Data!AF4612</f>
        <v>0</v>
      </c>
      <c r="K4615" s="35" t="str">
        <f>CONCATENATE(Data!AH4612, " ", Data!AI4612)</f>
        <v xml:space="preserve"> </v>
      </c>
      <c r="L4615" s="35" t="str">
        <f>Data!C4612</f>
        <v>Vehicle, Battery Electric Vehicle</v>
      </c>
      <c r="M4615" s="35">
        <f>Data!H4612</f>
        <v>0</v>
      </c>
      <c r="N4615" s="41">
        <f>Data!I4612</f>
        <v>46087.433842592596</v>
      </c>
      <c r="O4615" s="35">
        <f>Data!L4612</f>
        <v>-84.713459999999998</v>
      </c>
      <c r="P4615" s="35">
        <f>Data!M4612</f>
        <v>9.9230800000000006</v>
      </c>
      <c r="Q4615" s="35" t="str">
        <f>IF(Data!N4612=0,"",Data!N4612)</f>
        <v>CurveOtherEvent</v>
      </c>
      <c r="R4615" s="35">
        <f>Data!K4612</f>
        <v>0</v>
      </c>
      <c r="S4615" s="35" t="str">
        <f>IF(Data!X4612=TRUE(), "Yes", "No")</f>
        <v>Yes</v>
      </c>
      <c r="T4615" s="40" t="e">
        <f>#REF!</f>
        <v>#REF!</v>
      </c>
    </row>
    <row r="4616" spans="1:20" x14ac:dyDescent="0.3">
      <c r="A4616" s="35" t="str">
        <f>Data!A4613</f>
        <v>NISSAN LEAF 299-1018</v>
      </c>
      <c r="B4616" s="36">
        <f t="shared" si="71"/>
        <v>46087.433846747685</v>
      </c>
      <c r="C4616" s="37" t="str">
        <f>IF(Data!J4613="GpsRecord", CONCATENATE($U$3,": ",Data!M4613,", ",Data!L4613), CONCATENATE(Data!AB4613, " ", Data!AH4613))</f>
        <v>Velocidad del motor en carretera 3</v>
      </c>
      <c r="D4616" s="38" t="str">
        <f>IF(Data!O4613=TRUE(), "Yes", "No")</f>
        <v>No</v>
      </c>
      <c r="E4616" s="38" t="str">
        <f>IF(Data!J4613="EngineStatusRecord","Engine",IF(Data!J4613="GpsRecord", "GPS", IF(Data!J4613="EngineFaultRecord", "Fault", IF(Data!J4613="DriverChange","Driver",IF(Data!J4613="CustomRecord","Custom","Debug")))))</f>
        <v>Engine</v>
      </c>
      <c r="F4616" s="39" t="str">
        <f>IF(Data!Y4613=TRUE(), "Yes", "No")</f>
        <v>No</v>
      </c>
      <c r="G4616" s="40">
        <f>Data!AK4613</f>
        <v>0</v>
      </c>
      <c r="H4616" s="35" t="str">
        <f>Data!AB4613</f>
        <v>Velocidad del motor en carretera</v>
      </c>
      <c r="I4616" s="35">
        <f>Data!AD4613</f>
        <v>0</v>
      </c>
      <c r="J4616" s="35">
        <f>Data!AF4613</f>
        <v>0</v>
      </c>
      <c r="K4616" s="35" t="str">
        <f>CONCATENATE(Data!AH4613, " ", Data!AI4613)</f>
        <v>3 km/h</v>
      </c>
      <c r="L4616" s="35" t="str">
        <f>Data!C4613</f>
        <v>Vehicle, Battery Electric Vehicle</v>
      </c>
      <c r="M4616" s="35">
        <f>Data!H4613</f>
        <v>0</v>
      </c>
      <c r="N4616" s="41">
        <f>Data!I4613</f>
        <v>46087.433846747685</v>
      </c>
      <c r="O4616" s="35">
        <f>Data!L4613</f>
        <v>0</v>
      </c>
      <c r="P4616" s="35">
        <f>Data!M4613</f>
        <v>0</v>
      </c>
      <c r="Q4616" s="35" t="str">
        <f>IF(Data!N4613=0,"",Data!N4613)</f>
        <v/>
      </c>
      <c r="R4616" s="35">
        <f>Data!K4613</f>
        <v>0</v>
      </c>
      <c r="S4616" s="35" t="str">
        <f>IF(Data!X4613=TRUE(), "Yes", "No")</f>
        <v>No</v>
      </c>
      <c r="T4616" s="40" t="e">
        <f>#REF!</f>
        <v>#REF!</v>
      </c>
    </row>
    <row r="4617" spans="1:20" x14ac:dyDescent="0.3">
      <c r="A4617" s="35" t="str">
        <f>Data!A4614</f>
        <v>NISSAN LEAF 299-1018</v>
      </c>
      <c r="B4617" s="36">
        <f t="shared" si="71"/>
        <v>46087.433849236113</v>
      </c>
      <c r="C4617" s="37" t="str">
        <f>IF(Data!J4614="GpsRecord", CONCATENATE($U$3,": ",Data!M4614,", ",Data!L4614), CONCATENATE(Data!AB4614, " ", Data!AH4614))</f>
        <v>Energía total de la batería del vehículo eléctrico en ralentí (desde la instalación telemática) 0.91</v>
      </c>
      <c r="D4617" s="38" t="str">
        <f>IF(Data!O4614=TRUE(), "Yes", "No")</f>
        <v>No</v>
      </c>
      <c r="E4617" s="38" t="str">
        <f>IF(Data!J4614="EngineStatusRecord","Engine",IF(Data!J4614="GpsRecord", "GPS", IF(Data!J4614="EngineFaultRecord", "Fault", IF(Data!J4614="DriverChange","Driver",IF(Data!J4614="CustomRecord","Custom","Debug")))))</f>
        <v>Engine</v>
      </c>
      <c r="F4617" s="39" t="str">
        <f>IF(Data!Y4614=TRUE(), "Yes", "No")</f>
        <v>No</v>
      </c>
      <c r="G4617" s="40">
        <f>Data!AK4614</f>
        <v>0</v>
      </c>
      <c r="H4617" s="35" t="str">
        <f>Data!AB4614</f>
        <v>Energía total de la batería del vehículo eléctrico en ralentí (desde la instalación telemática)</v>
      </c>
      <c r="I4617" s="35">
        <f>Data!AD4614</f>
        <v>0</v>
      </c>
      <c r="J4617" s="35">
        <f>Data!AF4614</f>
        <v>0</v>
      </c>
      <c r="K4617" s="35" t="str">
        <f>CONCATENATE(Data!AH4614, " ", Data!AI4614)</f>
        <v>0.91 kWh</v>
      </c>
      <c r="L4617" s="35" t="str">
        <f>Data!C4614</f>
        <v>Vehicle, Battery Electric Vehicle</v>
      </c>
      <c r="M4617" s="35">
        <f>Data!H4614</f>
        <v>0</v>
      </c>
      <c r="N4617" s="41">
        <f>Data!I4614</f>
        <v>46087.433849236113</v>
      </c>
      <c r="O4617" s="35">
        <f>Data!L4614</f>
        <v>0</v>
      </c>
      <c r="P4617" s="35">
        <f>Data!M4614</f>
        <v>0</v>
      </c>
      <c r="Q4617" s="35" t="str">
        <f>IF(Data!N4614=0,"",Data!N4614)</f>
        <v/>
      </c>
      <c r="R4617" s="35">
        <f>Data!K4614</f>
        <v>0</v>
      </c>
      <c r="S4617" s="35" t="str">
        <f>IF(Data!X4614=TRUE(), "Yes", "No")</f>
        <v>No</v>
      </c>
      <c r="T4617" s="40" t="e">
        <f>#REF!</f>
        <v>#REF!</v>
      </c>
    </row>
    <row r="4618" spans="1:20" x14ac:dyDescent="0.3">
      <c r="A4618" s="35" t="str">
        <f>Data!A4615</f>
        <v>NISSAN LEAF 299-1018</v>
      </c>
      <c r="B4618" s="36">
        <f t="shared" si="71"/>
        <v>46087.433849236113</v>
      </c>
      <c r="C4618" s="37" t="str">
        <f>IF(Data!J4615="GpsRecord", CONCATENATE($U$3,": ",Data!M4615,", ",Data!L4615), CONCATENATE(Data!AB4615, " ", Data!AH4615))</f>
        <v>Energía total de entrada en la batería del vehículo mientras se conduce (desde que se instaló la telemática) 263.53</v>
      </c>
      <c r="D4618" s="38" t="str">
        <f>IF(Data!O4615=TRUE(), "Yes", "No")</f>
        <v>No</v>
      </c>
      <c r="E4618" s="38" t="str">
        <f>IF(Data!J4615="EngineStatusRecord","Engine",IF(Data!J4615="GpsRecord", "GPS", IF(Data!J4615="EngineFaultRecord", "Fault", IF(Data!J4615="DriverChange","Driver",IF(Data!J4615="CustomRecord","Custom","Debug")))))</f>
        <v>Engine</v>
      </c>
      <c r="F4618" s="39" t="str">
        <f>IF(Data!Y4615=TRUE(), "Yes", "No")</f>
        <v>No</v>
      </c>
      <c r="G4618" s="40">
        <f>Data!AK4615</f>
        <v>0</v>
      </c>
      <c r="H4618" s="35" t="str">
        <f>Data!AB4615</f>
        <v>Energía total de entrada en la batería del vehículo mientras se conduce (desde que se instaló la telemática)</v>
      </c>
      <c r="I4618" s="35">
        <f>Data!AD4615</f>
        <v>0</v>
      </c>
      <c r="J4618" s="35">
        <f>Data!AF4615</f>
        <v>0</v>
      </c>
      <c r="K4618" s="35" t="str">
        <f>CONCATENATE(Data!AH4615, " ", Data!AI4615)</f>
        <v>263.53 kWh</v>
      </c>
      <c r="L4618" s="35" t="str">
        <f>Data!C4615</f>
        <v>Vehicle, Battery Electric Vehicle</v>
      </c>
      <c r="M4618" s="35">
        <f>Data!H4615</f>
        <v>0</v>
      </c>
      <c r="N4618" s="41">
        <f>Data!I4615</f>
        <v>46087.433849236113</v>
      </c>
      <c r="O4618" s="35">
        <f>Data!L4615</f>
        <v>0</v>
      </c>
      <c r="P4618" s="35">
        <f>Data!M4615</f>
        <v>0</v>
      </c>
      <c r="Q4618" s="35" t="str">
        <f>IF(Data!N4615=0,"",Data!N4615)</f>
        <v/>
      </c>
      <c r="R4618" s="35">
        <f>Data!K4615</f>
        <v>0</v>
      </c>
      <c r="S4618" s="35" t="str">
        <f>IF(Data!X4615=TRUE(), "Yes", "No")</f>
        <v>No</v>
      </c>
      <c r="T4618" s="40" t="e">
        <f>#REF!</f>
        <v>#REF!</v>
      </c>
    </row>
    <row r="4619" spans="1:20" x14ac:dyDescent="0.3">
      <c r="A4619" s="35" t="str">
        <f>Data!A4616</f>
        <v>NISSAN LEAF 299-1018</v>
      </c>
      <c r="B4619" s="36">
        <f t="shared" si="71"/>
        <v>46087.433849236113</v>
      </c>
      <c r="C4619" s="37" t="str">
        <f>IF(Data!J4616="GpsRecord", CONCATENATE($U$3,": ",Data!M4616,", ",Data!L4616), CONCATENATE(Data!AB4616, " ", Data!AH4616))</f>
        <v>Energía total de salida en la batería del vehículo eléctrico mientras se conduce (desde que se instaló la telemática) 1031.24</v>
      </c>
      <c r="D4619" s="38" t="str">
        <f>IF(Data!O4616=TRUE(), "Yes", "No")</f>
        <v>No</v>
      </c>
      <c r="E4619" s="38" t="str">
        <f>IF(Data!J4616="EngineStatusRecord","Engine",IF(Data!J4616="GpsRecord", "GPS", IF(Data!J4616="EngineFaultRecord", "Fault", IF(Data!J4616="DriverChange","Driver",IF(Data!J4616="CustomRecord","Custom","Debug")))))</f>
        <v>Engine</v>
      </c>
      <c r="F4619" s="39" t="str">
        <f>IF(Data!Y4616=TRUE(), "Yes", "No")</f>
        <v>No</v>
      </c>
      <c r="G4619" s="40">
        <f>Data!AK4616</f>
        <v>0</v>
      </c>
      <c r="H4619" s="35" t="str">
        <f>Data!AB4616</f>
        <v>Energía total de salida en la batería del vehículo eléctrico mientras se conduce (desde que se instaló la telemática)</v>
      </c>
      <c r="I4619" s="35">
        <f>Data!AD4616</f>
        <v>0</v>
      </c>
      <c r="J4619" s="35">
        <f>Data!AF4616</f>
        <v>0</v>
      </c>
      <c r="K4619" s="35" t="str">
        <f>CONCATENATE(Data!AH4616, " ", Data!AI4616)</f>
        <v>1031.24 kWh</v>
      </c>
      <c r="L4619" s="35" t="str">
        <f>Data!C4616</f>
        <v>Vehicle, Battery Electric Vehicle</v>
      </c>
      <c r="M4619" s="35">
        <f>Data!H4616</f>
        <v>0</v>
      </c>
      <c r="N4619" s="41">
        <f>Data!I4616</f>
        <v>46087.433849236113</v>
      </c>
      <c r="O4619" s="35">
        <f>Data!L4616</f>
        <v>0</v>
      </c>
      <c r="P4619" s="35">
        <f>Data!M4616</f>
        <v>0</v>
      </c>
      <c r="Q4619" s="35" t="str">
        <f>IF(Data!N4616=0,"",Data!N4616)</f>
        <v/>
      </c>
      <c r="R4619" s="35">
        <f>Data!K4616</f>
        <v>0</v>
      </c>
      <c r="S4619" s="35" t="str">
        <f>IF(Data!X4616=TRUE(), "Yes", "No")</f>
        <v>No</v>
      </c>
      <c r="T4619" s="40" t="e">
        <f>#REF!</f>
        <v>#REF!</v>
      </c>
    </row>
    <row r="4620" spans="1:20" x14ac:dyDescent="0.3">
      <c r="A4620" s="35" t="str">
        <f>Data!A4617</f>
        <v>NISSAN LEAF 299-1018</v>
      </c>
      <c r="B4620" s="36">
        <f t="shared" si="71"/>
        <v>46087.433849421293</v>
      </c>
      <c r="C4620" s="37" t="str">
        <f>IF(Data!J4617="GpsRecord", CONCATENATE($U$3,": ",Data!M4617,", ",Data!L4617), CONCATENATE(Data!AB4617, " ", Data!AH4617))</f>
        <v>Energía total de la batería del vehículo eléctrico al ralentí (desde la instalación telemática) 49.71</v>
      </c>
      <c r="D4620" s="38" t="str">
        <f>IF(Data!O4617=TRUE(), "Yes", "No")</f>
        <v>No</v>
      </c>
      <c r="E4620" s="38" t="str">
        <f>IF(Data!J4617="EngineStatusRecord","Engine",IF(Data!J4617="GpsRecord", "GPS", IF(Data!J4617="EngineFaultRecord", "Fault", IF(Data!J4617="DriverChange","Driver",IF(Data!J4617="CustomRecord","Custom","Debug")))))</f>
        <v>Engine</v>
      </c>
      <c r="F4620" s="39" t="str">
        <f>IF(Data!Y4617=TRUE(), "Yes", "No")</f>
        <v>No</v>
      </c>
      <c r="G4620" s="40">
        <f>Data!AK4617</f>
        <v>0</v>
      </c>
      <c r="H4620" s="35" t="str">
        <f>Data!AB4617</f>
        <v>Energía total de la batería del vehículo eléctrico al ralentí (desde la instalación telemática)</v>
      </c>
      <c r="I4620" s="35">
        <f>Data!AD4617</f>
        <v>0</v>
      </c>
      <c r="J4620" s="35">
        <f>Data!AF4617</f>
        <v>0</v>
      </c>
      <c r="K4620" s="35" t="str">
        <f>CONCATENATE(Data!AH4617, " ", Data!AI4617)</f>
        <v>49.71 kWh</v>
      </c>
      <c r="L4620" s="35" t="str">
        <f>Data!C4617</f>
        <v>Vehicle, Battery Electric Vehicle</v>
      </c>
      <c r="M4620" s="35">
        <f>Data!H4617</f>
        <v>0</v>
      </c>
      <c r="N4620" s="41">
        <f>Data!I4617</f>
        <v>46087.433849421293</v>
      </c>
      <c r="O4620" s="35">
        <f>Data!L4617</f>
        <v>0</v>
      </c>
      <c r="P4620" s="35">
        <f>Data!M4617</f>
        <v>0</v>
      </c>
      <c r="Q4620" s="35" t="str">
        <f>IF(Data!N4617=0,"",Data!N4617)</f>
        <v/>
      </c>
      <c r="R4620" s="35">
        <f>Data!K4617</f>
        <v>0</v>
      </c>
      <c r="S4620" s="35" t="str">
        <f>IF(Data!X4617=TRUE(), "Yes", "No")</f>
        <v>No</v>
      </c>
      <c r="T4620" s="40" t="e">
        <f>#REF!</f>
        <v>#REF!</v>
      </c>
    </row>
    <row r="4621" spans="1:20" x14ac:dyDescent="0.3">
      <c r="A4621" s="35" t="str">
        <f>Data!A4618</f>
        <v>NISSAN LEAF 299-1018</v>
      </c>
      <c r="B4621" s="36">
        <f t="shared" si="71"/>
        <v>46087.433854166666</v>
      </c>
      <c r="C4621" s="37" t="str">
        <f>IF(Data!J4618="GpsRecord", CONCATENATE($U$3,": ",Data!M4618,", ",Data!L4618), CONCATENATE(Data!AB4618, " ", Data!AH4618))</f>
        <v>Ubicación: 9.92306, -84.71348</v>
      </c>
      <c r="D4621" s="38" t="str">
        <f>IF(Data!O4618=TRUE(), "Yes", "No")</f>
        <v>Yes</v>
      </c>
      <c r="E4621" s="38" t="str">
        <f>IF(Data!J4618="EngineStatusRecord","Engine",IF(Data!J4618="GpsRecord", "GPS", IF(Data!J4618="EngineFaultRecord", "Fault", IF(Data!J4618="DriverChange","Driver",IF(Data!J4618="CustomRecord","Custom","Debug")))))</f>
        <v>GPS</v>
      </c>
      <c r="F4621" s="39" t="str">
        <f>IF(Data!Y4618=TRUE(), "Yes", "No")</f>
        <v>Yes</v>
      </c>
      <c r="G4621" s="40">
        <f>Data!AK4618</f>
        <v>0</v>
      </c>
      <c r="H4621" s="35">
        <f>Data!AB4618</f>
        <v>0</v>
      </c>
      <c r="I4621" s="35">
        <f>Data!AD4618</f>
        <v>0</v>
      </c>
      <c r="J4621" s="35">
        <f>Data!AF4618</f>
        <v>0</v>
      </c>
      <c r="K4621" s="35" t="str">
        <f>CONCATENATE(Data!AH4618, " ", Data!AI4618)</f>
        <v xml:space="preserve"> </v>
      </c>
      <c r="L4621" s="35" t="str">
        <f>Data!C4618</f>
        <v>Vehicle, Battery Electric Vehicle</v>
      </c>
      <c r="M4621" s="35">
        <f>Data!H4618</f>
        <v>0</v>
      </c>
      <c r="N4621" s="41">
        <f>Data!I4618</f>
        <v>46087.433854166666</v>
      </c>
      <c r="O4621" s="35">
        <f>Data!L4618</f>
        <v>-84.713480000000004</v>
      </c>
      <c r="P4621" s="35">
        <f>Data!M4618</f>
        <v>9.9230599999999995</v>
      </c>
      <c r="Q4621" s="35" t="str">
        <f>IF(Data!N4618=0,"",Data!N4618)</f>
        <v>CurveOtherEvent</v>
      </c>
      <c r="R4621" s="35">
        <f>Data!K4618</f>
        <v>4</v>
      </c>
      <c r="S4621" s="35" t="str">
        <f>IF(Data!X4618=TRUE(), "Yes", "No")</f>
        <v>Yes</v>
      </c>
      <c r="T4621" s="40" t="e">
        <f>#REF!</f>
        <v>#REF!</v>
      </c>
    </row>
    <row r="4622" spans="1:20" x14ac:dyDescent="0.3">
      <c r="A4622" s="35" t="str">
        <f>Data!A4619</f>
        <v>NISSAN LEAF 299-1018</v>
      </c>
      <c r="B4622" s="36">
        <f t="shared" ref="B4622:B4685" si="72">N4622</f>
        <v>46087.433854166666</v>
      </c>
      <c r="C4622" s="37" t="str">
        <f>IF(Data!J4619="GpsRecord", CONCATENATE($U$3,": ",Data!M4619,", ",Data!L4619), CONCATENATE(Data!AB4619, " ", Data!AH4619))</f>
        <v>Velocidad del motor en carretera 5</v>
      </c>
      <c r="D4622" s="38" t="str">
        <f>IF(Data!O4619=TRUE(), "Yes", "No")</f>
        <v>No</v>
      </c>
      <c r="E4622" s="38" t="str">
        <f>IF(Data!J4619="EngineStatusRecord","Engine",IF(Data!J4619="GpsRecord", "GPS", IF(Data!J4619="EngineFaultRecord", "Fault", IF(Data!J4619="DriverChange","Driver",IF(Data!J4619="CustomRecord","Custom","Debug")))))</f>
        <v>Engine</v>
      </c>
      <c r="F4622" s="39" t="str">
        <f>IF(Data!Y4619=TRUE(), "Yes", "No")</f>
        <v>No</v>
      </c>
      <c r="G4622" s="40">
        <f>Data!AK4619</f>
        <v>0</v>
      </c>
      <c r="H4622" s="35" t="str">
        <f>Data!AB4619</f>
        <v>Velocidad del motor en carretera</v>
      </c>
      <c r="I4622" s="35">
        <f>Data!AD4619</f>
        <v>0</v>
      </c>
      <c r="J4622" s="35">
        <f>Data!AF4619</f>
        <v>0</v>
      </c>
      <c r="K4622" s="35" t="str">
        <f>CONCATENATE(Data!AH4619, " ", Data!AI4619)</f>
        <v>5 km/h</v>
      </c>
      <c r="L4622" s="35" t="str">
        <f>Data!C4619</f>
        <v>Vehicle, Battery Electric Vehicle</v>
      </c>
      <c r="M4622" s="35">
        <f>Data!H4619</f>
        <v>0</v>
      </c>
      <c r="N4622" s="41">
        <f>Data!I4619</f>
        <v>46087.433854166666</v>
      </c>
      <c r="O4622" s="35">
        <f>Data!L4619</f>
        <v>0</v>
      </c>
      <c r="P4622" s="35">
        <f>Data!M4619</f>
        <v>0</v>
      </c>
      <c r="Q4622" s="35" t="str">
        <f>IF(Data!N4619=0,"",Data!N4619)</f>
        <v/>
      </c>
      <c r="R4622" s="35">
        <f>Data!K4619</f>
        <v>0</v>
      </c>
      <c r="S4622" s="35" t="str">
        <f>IF(Data!X4619=TRUE(), "Yes", "No")</f>
        <v>No</v>
      </c>
      <c r="T4622" s="40" t="e">
        <f>#REF!</f>
        <v>#REF!</v>
      </c>
    </row>
    <row r="4623" spans="1:20" x14ac:dyDescent="0.3">
      <c r="A4623" s="35" t="str">
        <f>Data!A4620</f>
        <v>NISSAN LEAF 299-1018</v>
      </c>
      <c r="B4623" s="36">
        <f t="shared" si="72"/>
        <v>46087.433865787039</v>
      </c>
      <c r="C4623" s="37" t="str">
        <f>IF(Data!J4620="GpsRecord", CONCATENATE($U$3,": ",Data!M4620,", ",Data!L4620), CONCATENATE(Data!AB4620, " ", Data!AH4620))</f>
        <v>Velocidad del motor en carretera 8</v>
      </c>
      <c r="D4623" s="38" t="str">
        <f>IF(Data!O4620=TRUE(), "Yes", "No")</f>
        <v>No</v>
      </c>
      <c r="E4623" s="38" t="str">
        <f>IF(Data!J4620="EngineStatusRecord","Engine",IF(Data!J4620="GpsRecord", "GPS", IF(Data!J4620="EngineFaultRecord", "Fault", IF(Data!J4620="DriverChange","Driver",IF(Data!J4620="CustomRecord","Custom","Debug")))))</f>
        <v>Engine</v>
      </c>
      <c r="F4623" s="39" t="str">
        <f>IF(Data!Y4620=TRUE(), "Yes", "No")</f>
        <v>No</v>
      </c>
      <c r="G4623" s="40">
        <f>Data!AK4620</f>
        <v>0</v>
      </c>
      <c r="H4623" s="35" t="str">
        <f>Data!AB4620</f>
        <v>Velocidad del motor en carretera</v>
      </c>
      <c r="I4623" s="35">
        <f>Data!AD4620</f>
        <v>0</v>
      </c>
      <c r="J4623" s="35">
        <f>Data!AF4620</f>
        <v>0</v>
      </c>
      <c r="K4623" s="35" t="str">
        <f>CONCATENATE(Data!AH4620, " ", Data!AI4620)</f>
        <v>8 km/h</v>
      </c>
      <c r="L4623" s="35" t="str">
        <f>Data!C4620</f>
        <v>Vehicle, Battery Electric Vehicle</v>
      </c>
      <c r="M4623" s="35">
        <f>Data!H4620</f>
        <v>0</v>
      </c>
      <c r="N4623" s="41">
        <f>Data!I4620</f>
        <v>46087.433865787039</v>
      </c>
      <c r="O4623" s="35">
        <f>Data!L4620</f>
        <v>0</v>
      </c>
      <c r="P4623" s="35">
        <f>Data!M4620</f>
        <v>0</v>
      </c>
      <c r="Q4623" s="35" t="str">
        <f>IF(Data!N4620=0,"",Data!N4620)</f>
        <v/>
      </c>
      <c r="R4623" s="35">
        <f>Data!K4620</f>
        <v>0</v>
      </c>
      <c r="S4623" s="35" t="str">
        <f>IF(Data!X4620=TRUE(), "Yes", "No")</f>
        <v>No</v>
      </c>
      <c r="T4623" s="40" t="e">
        <f>#REF!</f>
        <v>#REF!</v>
      </c>
    </row>
    <row r="4624" spans="1:20" x14ac:dyDescent="0.3">
      <c r="A4624" s="35" t="str">
        <f>Data!A4621</f>
        <v>NISSAN LEAF 299-1018</v>
      </c>
      <c r="B4624" s="36">
        <f t="shared" si="72"/>
        <v>46087.433912037035</v>
      </c>
      <c r="C4624" s="37" t="str">
        <f>IF(Data!J4621="GpsRecord", CONCATENATE($U$3,": ",Data!M4621,", ",Data!L4621), CONCATENATE(Data!AB4621, " ", Data!AH4621))</f>
        <v>Ubicación: 9.92296, -84.71343</v>
      </c>
      <c r="D4624" s="38" t="str">
        <f>IF(Data!O4621=TRUE(), "Yes", "No")</f>
        <v>Yes</v>
      </c>
      <c r="E4624" s="38" t="str">
        <f>IF(Data!J4621="EngineStatusRecord","Engine",IF(Data!J4621="GpsRecord", "GPS", IF(Data!J4621="EngineFaultRecord", "Fault", IF(Data!J4621="DriverChange","Driver",IF(Data!J4621="CustomRecord","Custom","Debug")))))</f>
        <v>GPS</v>
      </c>
      <c r="F4624" s="39" t="str">
        <f>IF(Data!Y4621=TRUE(), "Yes", "No")</f>
        <v>Yes</v>
      </c>
      <c r="G4624" s="40">
        <f>Data!AK4621</f>
        <v>0</v>
      </c>
      <c r="H4624" s="35">
        <f>Data!AB4621</f>
        <v>0</v>
      </c>
      <c r="I4624" s="35">
        <f>Data!AD4621</f>
        <v>0</v>
      </c>
      <c r="J4624" s="35">
        <f>Data!AF4621</f>
        <v>0</v>
      </c>
      <c r="K4624" s="35" t="str">
        <f>CONCATENATE(Data!AH4621, " ", Data!AI4621)</f>
        <v xml:space="preserve"> </v>
      </c>
      <c r="L4624" s="35" t="str">
        <f>Data!C4621</f>
        <v>Vehicle, Battery Electric Vehicle</v>
      </c>
      <c r="M4624" s="35">
        <f>Data!H4621</f>
        <v>0</v>
      </c>
      <c r="N4624" s="41">
        <f>Data!I4621</f>
        <v>46087.433912037035</v>
      </c>
      <c r="O4624" s="35">
        <f>Data!L4621</f>
        <v>-84.713430000000002</v>
      </c>
      <c r="P4624" s="35">
        <f>Data!M4621</f>
        <v>9.9229599999999998</v>
      </c>
      <c r="Q4624" s="35" t="str">
        <f>IF(Data!N4621=0,"",Data!N4621)</f>
        <v>CurveSpeedEstimateError</v>
      </c>
      <c r="R4624" s="35">
        <f>Data!K4621</f>
        <v>10</v>
      </c>
      <c r="S4624" s="35" t="str">
        <f>IF(Data!X4621=TRUE(), "Yes", "No")</f>
        <v>Yes</v>
      </c>
      <c r="T4624" s="40" t="e">
        <f>#REF!</f>
        <v>#REF!</v>
      </c>
    </row>
    <row r="4625" spans="1:20" x14ac:dyDescent="0.3">
      <c r="A4625" s="35" t="str">
        <f>Data!A4622</f>
        <v>NISSAN LEAF 299-1018</v>
      </c>
      <c r="B4625" s="36">
        <f t="shared" si="72"/>
        <v>46087.433946759258</v>
      </c>
      <c r="C4625" s="37" t="str">
        <f>IF(Data!J4622="GpsRecord", CONCATENATE($U$3,": ",Data!M4622,", ",Data!L4622), CONCATENATE(Data!AB4622, " ", Data!AH4622))</f>
        <v>Ubicación: 9.92289, -84.71342</v>
      </c>
      <c r="D4625" s="38" t="str">
        <f>IF(Data!O4622=TRUE(), "Yes", "No")</f>
        <v>Yes</v>
      </c>
      <c r="E4625" s="38" t="str">
        <f>IF(Data!J4622="EngineStatusRecord","Engine",IF(Data!J4622="GpsRecord", "GPS", IF(Data!J4622="EngineFaultRecord", "Fault", IF(Data!J4622="DriverChange","Driver",IF(Data!J4622="CustomRecord","Custom","Debug")))))</f>
        <v>GPS</v>
      </c>
      <c r="F4625" s="39" t="str">
        <f>IF(Data!Y4622=TRUE(), "Yes", "No")</f>
        <v>Yes</v>
      </c>
      <c r="G4625" s="40">
        <f>Data!AK4622</f>
        <v>0</v>
      </c>
      <c r="H4625" s="35">
        <f>Data!AB4622</f>
        <v>0</v>
      </c>
      <c r="I4625" s="35">
        <f>Data!AD4622</f>
        <v>0</v>
      </c>
      <c r="J4625" s="35">
        <f>Data!AF4622</f>
        <v>0</v>
      </c>
      <c r="K4625" s="35" t="str">
        <f>CONCATENATE(Data!AH4622, " ", Data!AI4622)</f>
        <v xml:space="preserve"> </v>
      </c>
      <c r="L4625" s="35" t="str">
        <f>Data!C4622</f>
        <v>Vehicle, Battery Electric Vehicle</v>
      </c>
      <c r="M4625" s="35">
        <f>Data!H4622</f>
        <v>0</v>
      </c>
      <c r="N4625" s="41">
        <f>Data!I4622</f>
        <v>46087.433946759258</v>
      </c>
      <c r="O4625" s="35">
        <f>Data!L4622</f>
        <v>-84.713419999999999</v>
      </c>
      <c r="P4625" s="35">
        <f>Data!M4622</f>
        <v>9.9228900000000007</v>
      </c>
      <c r="Q4625" s="35" t="str">
        <f>IF(Data!N4622=0,"",Data!N4622)</f>
        <v>CurveOtherEvent</v>
      </c>
      <c r="R4625" s="35">
        <f>Data!K4622</f>
        <v>8</v>
      </c>
      <c r="S4625" s="35" t="str">
        <f>IF(Data!X4622=TRUE(), "Yes", "No")</f>
        <v>Yes</v>
      </c>
      <c r="T4625" s="40" t="e">
        <f>#REF!</f>
        <v>#REF!</v>
      </c>
    </row>
    <row r="4626" spans="1:20" x14ac:dyDescent="0.3">
      <c r="A4626" s="35" t="str">
        <f>Data!A4623</f>
        <v>NISSAN LEAF 299-1018</v>
      </c>
      <c r="B4626" s="36">
        <f t="shared" si="72"/>
        <v>46087.433953761574</v>
      </c>
      <c r="C4626" s="37" t="str">
        <f>IF(Data!J4623="GpsRecord", CONCATENATE($U$3,": ",Data!M4623,", ",Data!L4623), CONCATENATE(Data!AB4623, " ", Data!AH4623))</f>
        <v>Velocidad del motor en carretera 8</v>
      </c>
      <c r="D4626" s="38" t="str">
        <f>IF(Data!O4623=TRUE(), "Yes", "No")</f>
        <v>No</v>
      </c>
      <c r="E4626" s="38" t="str">
        <f>IF(Data!J4623="EngineStatusRecord","Engine",IF(Data!J4623="GpsRecord", "GPS", IF(Data!J4623="EngineFaultRecord", "Fault", IF(Data!J4623="DriverChange","Driver",IF(Data!J4623="CustomRecord","Custom","Debug")))))</f>
        <v>Engine</v>
      </c>
      <c r="F4626" s="39" t="str">
        <f>IF(Data!Y4623=TRUE(), "Yes", "No")</f>
        <v>No</v>
      </c>
      <c r="G4626" s="40">
        <f>Data!AK4623</f>
        <v>0</v>
      </c>
      <c r="H4626" s="35" t="str">
        <f>Data!AB4623</f>
        <v>Velocidad del motor en carretera</v>
      </c>
      <c r="I4626" s="35">
        <f>Data!AD4623</f>
        <v>0</v>
      </c>
      <c r="J4626" s="35">
        <f>Data!AF4623</f>
        <v>0</v>
      </c>
      <c r="K4626" s="35" t="str">
        <f>CONCATENATE(Data!AH4623, " ", Data!AI4623)</f>
        <v>8 km/h</v>
      </c>
      <c r="L4626" s="35" t="str">
        <f>Data!C4623</f>
        <v>Vehicle, Battery Electric Vehicle</v>
      </c>
      <c r="M4626" s="35">
        <f>Data!H4623</f>
        <v>0</v>
      </c>
      <c r="N4626" s="41">
        <f>Data!I4623</f>
        <v>46087.433953761574</v>
      </c>
      <c r="O4626" s="35">
        <f>Data!L4623</f>
        <v>0</v>
      </c>
      <c r="P4626" s="35">
        <f>Data!M4623</f>
        <v>0</v>
      </c>
      <c r="Q4626" s="35" t="str">
        <f>IF(Data!N4623=0,"",Data!N4623)</f>
        <v/>
      </c>
      <c r="R4626" s="35">
        <f>Data!K4623</f>
        <v>0</v>
      </c>
      <c r="S4626" s="35" t="str">
        <f>IF(Data!X4623=TRUE(), "Yes", "No")</f>
        <v>No</v>
      </c>
      <c r="T4626" s="40" t="e">
        <f>#REF!</f>
        <v>#REF!</v>
      </c>
    </row>
    <row r="4627" spans="1:20" x14ac:dyDescent="0.3">
      <c r="A4627" s="35" t="str">
        <f>Data!A4624</f>
        <v>NISSAN LEAF 299-1018</v>
      </c>
      <c r="B4627" s="36">
        <f t="shared" si="72"/>
        <v>46087.433958425929</v>
      </c>
      <c r="C4627" s="37" t="str">
        <f>IF(Data!J4624="GpsRecord", CONCATENATE($U$3,": ",Data!M4624,", ",Data!L4624), CONCATENATE(Data!AB4624, " ", Data!AH4624))</f>
        <v>Velocidad del motor en carretera 8</v>
      </c>
      <c r="D4627" s="38" t="str">
        <f>IF(Data!O4624=TRUE(), "Yes", "No")</f>
        <v>No</v>
      </c>
      <c r="E4627" s="38" t="str">
        <f>IF(Data!J4624="EngineStatusRecord","Engine",IF(Data!J4624="GpsRecord", "GPS", IF(Data!J4624="EngineFaultRecord", "Fault", IF(Data!J4624="DriverChange","Driver",IF(Data!J4624="CustomRecord","Custom","Debug")))))</f>
        <v>Engine</v>
      </c>
      <c r="F4627" s="39" t="str">
        <f>IF(Data!Y4624=TRUE(), "Yes", "No")</f>
        <v>No</v>
      </c>
      <c r="G4627" s="40">
        <f>Data!AK4624</f>
        <v>0</v>
      </c>
      <c r="H4627" s="35" t="str">
        <f>Data!AB4624</f>
        <v>Velocidad del motor en carretera</v>
      </c>
      <c r="I4627" s="35">
        <f>Data!AD4624</f>
        <v>0</v>
      </c>
      <c r="J4627" s="35">
        <f>Data!AF4624</f>
        <v>0</v>
      </c>
      <c r="K4627" s="35" t="str">
        <f>CONCATENATE(Data!AH4624, " ", Data!AI4624)</f>
        <v>8 km/h</v>
      </c>
      <c r="L4627" s="35" t="str">
        <f>Data!C4624</f>
        <v>Vehicle, Battery Electric Vehicle</v>
      </c>
      <c r="M4627" s="35">
        <f>Data!H4624</f>
        <v>0</v>
      </c>
      <c r="N4627" s="41">
        <f>Data!I4624</f>
        <v>46087.433958425929</v>
      </c>
      <c r="O4627" s="35">
        <f>Data!L4624</f>
        <v>0</v>
      </c>
      <c r="P4627" s="35">
        <f>Data!M4624</f>
        <v>0</v>
      </c>
      <c r="Q4627" s="35" t="str">
        <f>IF(Data!N4624=0,"",Data!N4624)</f>
        <v/>
      </c>
      <c r="R4627" s="35">
        <f>Data!K4624</f>
        <v>0</v>
      </c>
      <c r="S4627" s="35" t="str">
        <f>IF(Data!X4624=TRUE(), "Yes", "No")</f>
        <v>No</v>
      </c>
      <c r="T4627" s="40" t="e">
        <f>#REF!</f>
        <v>#REF!</v>
      </c>
    </row>
    <row r="4628" spans="1:20" x14ac:dyDescent="0.3">
      <c r="A4628" s="35" t="str">
        <f>Data!A4625</f>
        <v>NISSAN LEAF 299-1018</v>
      </c>
      <c r="B4628" s="36">
        <f t="shared" si="72"/>
        <v>46087.433997581022</v>
      </c>
      <c r="C4628" s="37" t="str">
        <f>IF(Data!J4625="GpsRecord", CONCATENATE($U$3,": ",Data!M4625,", ",Data!L4625), CONCATENATE(Data!AB4625, " ", Data!AH4625))</f>
        <v>Señal de giro hacia la izquierda (1. En) 1</v>
      </c>
      <c r="D4628" s="38" t="str">
        <f>IF(Data!O4625=TRUE(), "Yes", "No")</f>
        <v>No</v>
      </c>
      <c r="E4628" s="38" t="str">
        <f>IF(Data!J4625="EngineStatusRecord","Engine",IF(Data!J4625="GpsRecord", "GPS", IF(Data!J4625="EngineFaultRecord", "Fault", IF(Data!J4625="DriverChange","Driver",IF(Data!J4625="CustomRecord","Custom","Debug")))))</f>
        <v>Engine</v>
      </c>
      <c r="F4628" s="39" t="str">
        <f>IF(Data!Y4625=TRUE(), "Yes", "No")</f>
        <v>No</v>
      </c>
      <c r="G4628" s="40">
        <f>Data!AK4625</f>
        <v>0</v>
      </c>
      <c r="H4628" s="35" t="str">
        <f>Data!AB4625</f>
        <v>Señal de giro hacia la izquierda (1. En)</v>
      </c>
      <c r="I4628" s="35">
        <f>Data!AD4625</f>
        <v>0</v>
      </c>
      <c r="J4628" s="35">
        <f>Data!AF4625</f>
        <v>0</v>
      </c>
      <c r="K4628" s="35" t="str">
        <f>CONCATENATE(Data!AH4625, " ", Data!AI4625)</f>
        <v>1 None</v>
      </c>
      <c r="L4628" s="35" t="str">
        <f>Data!C4625</f>
        <v>Vehicle, Battery Electric Vehicle</v>
      </c>
      <c r="M4628" s="35">
        <f>Data!H4625</f>
        <v>0</v>
      </c>
      <c r="N4628" s="41">
        <f>Data!I4625</f>
        <v>46087.433997581022</v>
      </c>
      <c r="O4628" s="35">
        <f>Data!L4625</f>
        <v>0</v>
      </c>
      <c r="P4628" s="35">
        <f>Data!M4625</f>
        <v>0</v>
      </c>
      <c r="Q4628" s="35" t="str">
        <f>IF(Data!N4625=0,"",Data!N4625)</f>
        <v/>
      </c>
      <c r="R4628" s="35">
        <f>Data!K4625</f>
        <v>0</v>
      </c>
      <c r="S4628" s="35" t="str">
        <f>IF(Data!X4625=TRUE(), "Yes", "No")</f>
        <v>No</v>
      </c>
      <c r="T4628" s="40" t="e">
        <f>#REF!</f>
        <v>#REF!</v>
      </c>
    </row>
    <row r="4629" spans="1:20" x14ac:dyDescent="0.3">
      <c r="A4629" s="35" t="str">
        <f>Data!A4626</f>
        <v>NISSAN LEAF 299-1018</v>
      </c>
      <c r="B4629" s="36">
        <f t="shared" si="72"/>
        <v>46087.434062499997</v>
      </c>
      <c r="C4629" s="37" t="str">
        <f>IF(Data!J4626="GpsRecord", CONCATENATE($U$3,": ",Data!M4626,", ",Data!L4626), CONCATENATE(Data!AB4626, " ", Data!AH4626))</f>
        <v>Ubicación: 9.92277, -84.71351</v>
      </c>
      <c r="D4629" s="38" t="str">
        <f>IF(Data!O4626=TRUE(), "Yes", "No")</f>
        <v>Yes</v>
      </c>
      <c r="E4629" s="38" t="str">
        <f>IF(Data!J4626="EngineStatusRecord","Engine",IF(Data!J4626="GpsRecord", "GPS", IF(Data!J4626="EngineFaultRecord", "Fault", IF(Data!J4626="DriverChange","Driver",IF(Data!J4626="CustomRecord","Custom","Debug")))))</f>
        <v>GPS</v>
      </c>
      <c r="F4629" s="39" t="str">
        <f>IF(Data!Y4626=TRUE(), "Yes", "No")</f>
        <v>Yes</v>
      </c>
      <c r="G4629" s="40">
        <f>Data!AK4626</f>
        <v>0</v>
      </c>
      <c r="H4629" s="35">
        <f>Data!AB4626</f>
        <v>0</v>
      </c>
      <c r="I4629" s="35">
        <f>Data!AD4626</f>
        <v>0</v>
      </c>
      <c r="J4629" s="35">
        <f>Data!AF4626</f>
        <v>0</v>
      </c>
      <c r="K4629" s="35" t="str">
        <f>CONCATENATE(Data!AH4626, " ", Data!AI4626)</f>
        <v xml:space="preserve"> </v>
      </c>
      <c r="L4629" s="35" t="str">
        <f>Data!C4626</f>
        <v>Vehicle, Battery Electric Vehicle</v>
      </c>
      <c r="M4629" s="35">
        <f>Data!H4626</f>
        <v>0</v>
      </c>
      <c r="N4629" s="41">
        <f>Data!I4626</f>
        <v>46087.434062499997</v>
      </c>
      <c r="O4629" s="35">
        <f>Data!L4626</f>
        <v>-84.713509999999999</v>
      </c>
      <c r="P4629" s="35">
        <f>Data!M4626</f>
        <v>9.9227699999999999</v>
      </c>
      <c r="Q4629" s="35" t="str">
        <f>IF(Data!N4626=0,"",Data!N4626)</f>
        <v>CurveOtherEvent</v>
      </c>
      <c r="R4629" s="35">
        <f>Data!K4626</f>
        <v>5</v>
      </c>
      <c r="S4629" s="35" t="str">
        <f>IF(Data!X4626=TRUE(), "Yes", "No")</f>
        <v>Yes</v>
      </c>
      <c r="T4629" s="40" t="e">
        <f>#REF!</f>
        <v>#REF!</v>
      </c>
    </row>
    <row r="4630" spans="1:20" x14ac:dyDescent="0.3">
      <c r="A4630" s="35" t="str">
        <f>Data!A4627</f>
        <v>NISSAN LEAF 299-1018</v>
      </c>
      <c r="B4630" s="36">
        <f t="shared" si="72"/>
        <v>46087.434064398149</v>
      </c>
      <c r="C4630" s="37" t="str">
        <f>IF(Data!J4627="GpsRecord", CONCATENATE($U$3,": ",Data!M4627,", ",Data!L4627), CONCATENATE(Data!AB4627, " ", Data!AH4627))</f>
        <v>Velocidad del motor en carretera 8</v>
      </c>
      <c r="D4630" s="38" t="str">
        <f>IF(Data!O4627=TRUE(), "Yes", "No")</f>
        <v>No</v>
      </c>
      <c r="E4630" s="38" t="str">
        <f>IF(Data!J4627="EngineStatusRecord","Engine",IF(Data!J4627="GpsRecord", "GPS", IF(Data!J4627="EngineFaultRecord", "Fault", IF(Data!J4627="DriverChange","Driver",IF(Data!J4627="CustomRecord","Custom","Debug")))))</f>
        <v>Engine</v>
      </c>
      <c r="F4630" s="39" t="str">
        <f>IF(Data!Y4627=TRUE(), "Yes", "No")</f>
        <v>No</v>
      </c>
      <c r="G4630" s="40">
        <f>Data!AK4627</f>
        <v>0</v>
      </c>
      <c r="H4630" s="35" t="str">
        <f>Data!AB4627</f>
        <v>Velocidad del motor en carretera</v>
      </c>
      <c r="I4630" s="35">
        <f>Data!AD4627</f>
        <v>0</v>
      </c>
      <c r="J4630" s="35">
        <f>Data!AF4627</f>
        <v>0</v>
      </c>
      <c r="K4630" s="35" t="str">
        <f>CONCATENATE(Data!AH4627, " ", Data!AI4627)</f>
        <v>8 km/h</v>
      </c>
      <c r="L4630" s="35" t="str">
        <f>Data!C4627</f>
        <v>Vehicle, Battery Electric Vehicle</v>
      </c>
      <c r="M4630" s="35">
        <f>Data!H4627</f>
        <v>0</v>
      </c>
      <c r="N4630" s="41">
        <f>Data!I4627</f>
        <v>46087.434064398149</v>
      </c>
      <c r="O4630" s="35">
        <f>Data!L4627</f>
        <v>0</v>
      </c>
      <c r="P4630" s="35">
        <f>Data!M4627</f>
        <v>0</v>
      </c>
      <c r="Q4630" s="35" t="str">
        <f>IF(Data!N4627=0,"",Data!N4627)</f>
        <v/>
      </c>
      <c r="R4630" s="35">
        <f>Data!K4627</f>
        <v>0</v>
      </c>
      <c r="S4630" s="35" t="str">
        <f>IF(Data!X4627=TRUE(), "Yes", "No")</f>
        <v>No</v>
      </c>
      <c r="T4630" s="40" t="e">
        <f>#REF!</f>
        <v>#REF!</v>
      </c>
    </row>
    <row r="4631" spans="1:20" x14ac:dyDescent="0.3">
      <c r="A4631" s="35" t="str">
        <f>Data!A4628</f>
        <v>NISSAN LEAF 299-1018</v>
      </c>
      <c r="B4631" s="36">
        <f t="shared" si="72"/>
        <v>46087.434074386576</v>
      </c>
      <c r="C4631" s="37" t="str">
        <f>IF(Data!J4628="GpsRecord", CONCATENATE($U$3,": ",Data!M4628,", ",Data!L4628), CONCATENATE(Data!AB4628, " ", Data!AH4628))</f>
        <v>Velocidad del motor en carretera 11</v>
      </c>
      <c r="D4631" s="38" t="str">
        <f>IF(Data!O4628=TRUE(), "Yes", "No")</f>
        <v>No</v>
      </c>
      <c r="E4631" s="38" t="str">
        <f>IF(Data!J4628="EngineStatusRecord","Engine",IF(Data!J4628="GpsRecord", "GPS", IF(Data!J4628="EngineFaultRecord", "Fault", IF(Data!J4628="DriverChange","Driver",IF(Data!J4628="CustomRecord","Custom","Debug")))))</f>
        <v>Engine</v>
      </c>
      <c r="F4631" s="39" t="str">
        <f>IF(Data!Y4628=TRUE(), "Yes", "No")</f>
        <v>No</v>
      </c>
      <c r="G4631" s="40">
        <f>Data!AK4628</f>
        <v>0</v>
      </c>
      <c r="H4631" s="35" t="str">
        <f>Data!AB4628</f>
        <v>Velocidad del motor en carretera</v>
      </c>
      <c r="I4631" s="35">
        <f>Data!AD4628</f>
        <v>0</v>
      </c>
      <c r="J4631" s="35">
        <f>Data!AF4628</f>
        <v>0</v>
      </c>
      <c r="K4631" s="35" t="str">
        <f>CONCATENATE(Data!AH4628, " ", Data!AI4628)</f>
        <v>11 km/h</v>
      </c>
      <c r="L4631" s="35" t="str">
        <f>Data!C4628</f>
        <v>Vehicle, Battery Electric Vehicle</v>
      </c>
      <c r="M4631" s="35">
        <f>Data!H4628</f>
        <v>0</v>
      </c>
      <c r="N4631" s="41">
        <f>Data!I4628</f>
        <v>46087.434074386576</v>
      </c>
      <c r="O4631" s="35">
        <f>Data!L4628</f>
        <v>0</v>
      </c>
      <c r="P4631" s="35">
        <f>Data!M4628</f>
        <v>0</v>
      </c>
      <c r="Q4631" s="35" t="str">
        <f>IF(Data!N4628=0,"",Data!N4628)</f>
        <v/>
      </c>
      <c r="R4631" s="35">
        <f>Data!K4628</f>
        <v>0</v>
      </c>
      <c r="S4631" s="35" t="str">
        <f>IF(Data!X4628=TRUE(), "Yes", "No")</f>
        <v>No</v>
      </c>
      <c r="T4631" s="40" t="e">
        <f>#REF!</f>
        <v>#REF!</v>
      </c>
    </row>
    <row r="4632" spans="1:20" x14ac:dyDescent="0.3">
      <c r="A4632" s="35" t="str">
        <f>Data!A4629</f>
        <v>NISSAN LEAF 299-1018</v>
      </c>
      <c r="B4632" s="36">
        <f t="shared" si="72"/>
        <v>46087.434093784723</v>
      </c>
      <c r="C4632" s="37" t="str">
        <f>IF(Data!J4629="GpsRecord", CONCATENATE($U$3,": ",Data!M4629,", ",Data!L4629), CONCATENATE(Data!AB4629, " ", Data!AH4629))</f>
        <v>Temperatura del aire exterior bruto 37</v>
      </c>
      <c r="D4632" s="38" t="str">
        <f>IF(Data!O4629=TRUE(), "Yes", "No")</f>
        <v>No</v>
      </c>
      <c r="E4632" s="38" t="str">
        <f>IF(Data!J4629="EngineStatusRecord","Engine",IF(Data!J4629="GpsRecord", "GPS", IF(Data!J4629="EngineFaultRecord", "Fault", IF(Data!J4629="DriverChange","Driver",IF(Data!J4629="CustomRecord","Custom","Debug")))))</f>
        <v>Engine</v>
      </c>
      <c r="F4632" s="39" t="str">
        <f>IF(Data!Y4629=TRUE(), "Yes", "No")</f>
        <v>No</v>
      </c>
      <c r="G4632" s="40">
        <f>Data!AK4629</f>
        <v>0</v>
      </c>
      <c r="H4632" s="35" t="str">
        <f>Data!AB4629</f>
        <v>Temperatura del aire exterior bruto</v>
      </c>
      <c r="I4632" s="35">
        <f>Data!AD4629</f>
        <v>0</v>
      </c>
      <c r="J4632" s="35">
        <f>Data!AF4629</f>
        <v>0</v>
      </c>
      <c r="K4632" s="35" t="str">
        <f>CONCATENATE(Data!AH4629, " ", Data!AI4629)</f>
        <v>37 C</v>
      </c>
      <c r="L4632" s="35" t="str">
        <f>Data!C4629</f>
        <v>Vehicle, Battery Electric Vehicle</v>
      </c>
      <c r="M4632" s="35">
        <f>Data!H4629</f>
        <v>0</v>
      </c>
      <c r="N4632" s="41">
        <f>Data!I4629</f>
        <v>46087.434093784723</v>
      </c>
      <c r="O4632" s="35">
        <f>Data!L4629</f>
        <v>0</v>
      </c>
      <c r="P4632" s="35">
        <f>Data!M4629</f>
        <v>0</v>
      </c>
      <c r="Q4632" s="35" t="str">
        <f>IF(Data!N4629=0,"",Data!N4629)</f>
        <v/>
      </c>
      <c r="R4632" s="35">
        <f>Data!K4629</f>
        <v>0</v>
      </c>
      <c r="S4632" s="35" t="str">
        <f>IF(Data!X4629=TRUE(), "Yes", "No")</f>
        <v>No</v>
      </c>
      <c r="T4632" s="40" t="e">
        <f>#REF!</f>
        <v>#REF!</v>
      </c>
    </row>
    <row r="4633" spans="1:20" x14ac:dyDescent="0.3">
      <c r="A4633" s="35" t="str">
        <f>Data!A4630</f>
        <v>NISSAN LEAF 299-1018</v>
      </c>
      <c r="B4633" s="36">
        <f t="shared" si="72"/>
        <v>46087.43409722222</v>
      </c>
      <c r="C4633" s="37" t="str">
        <f>IF(Data!J4630="GpsRecord", CONCATENATE($U$3,": ",Data!M4630,", ",Data!L4630), CONCATENATE(Data!AB4630, " ", Data!AH4630))</f>
        <v>Ubicación: 9.9227, -84.71352</v>
      </c>
      <c r="D4633" s="38" t="str">
        <f>IF(Data!O4630=TRUE(), "Yes", "No")</f>
        <v>Yes</v>
      </c>
      <c r="E4633" s="38" t="str">
        <f>IF(Data!J4630="EngineStatusRecord","Engine",IF(Data!J4630="GpsRecord", "GPS", IF(Data!J4630="EngineFaultRecord", "Fault", IF(Data!J4630="DriverChange","Driver",IF(Data!J4630="CustomRecord","Custom","Debug")))))</f>
        <v>GPS</v>
      </c>
      <c r="F4633" s="39" t="str">
        <f>IF(Data!Y4630=TRUE(), "Yes", "No")</f>
        <v>Yes</v>
      </c>
      <c r="G4633" s="40">
        <f>Data!AK4630</f>
        <v>0</v>
      </c>
      <c r="H4633" s="35">
        <f>Data!AB4630</f>
        <v>0</v>
      </c>
      <c r="I4633" s="35">
        <f>Data!AD4630</f>
        <v>0</v>
      </c>
      <c r="J4633" s="35">
        <f>Data!AF4630</f>
        <v>0</v>
      </c>
      <c r="K4633" s="35" t="str">
        <f>CONCATENATE(Data!AH4630, " ", Data!AI4630)</f>
        <v xml:space="preserve"> </v>
      </c>
      <c r="L4633" s="35" t="str">
        <f>Data!C4630</f>
        <v>Vehicle, Battery Electric Vehicle</v>
      </c>
      <c r="M4633" s="35">
        <f>Data!H4630</f>
        <v>0</v>
      </c>
      <c r="N4633" s="41">
        <f>Data!I4630</f>
        <v>46087.43409722222</v>
      </c>
      <c r="O4633" s="35">
        <f>Data!L4630</f>
        <v>-84.713520000000003</v>
      </c>
      <c r="P4633" s="35">
        <f>Data!M4630</f>
        <v>9.9227000000000007</v>
      </c>
      <c r="Q4633" s="35" t="str">
        <f>IF(Data!N4630=0,"",Data!N4630)</f>
        <v>CurveSpeedEstimateError</v>
      </c>
      <c r="R4633" s="35">
        <f>Data!K4630</f>
        <v>15</v>
      </c>
      <c r="S4633" s="35" t="str">
        <f>IF(Data!X4630=TRUE(), "Yes", "No")</f>
        <v>Yes</v>
      </c>
      <c r="T4633" s="40" t="e">
        <f>#REF!</f>
        <v>#REF!</v>
      </c>
    </row>
    <row r="4634" spans="1:20" x14ac:dyDescent="0.3">
      <c r="A4634" s="35" t="str">
        <f>Data!A4631</f>
        <v>NISSAN LEAF 299-1018</v>
      </c>
      <c r="B4634" s="36">
        <f t="shared" si="72"/>
        <v>46087.434119513891</v>
      </c>
      <c r="C4634" s="37" t="str">
        <f>IF(Data!J4631="GpsRecord", CONCATENATE($U$3,": ",Data!M4631,", ",Data!L4631), CONCATENATE(Data!AB4631, " ", Data!AH4631))</f>
        <v>Señal de giro hacia la izquierda (1. En) 0</v>
      </c>
      <c r="D4634" s="38" t="str">
        <f>IF(Data!O4631=TRUE(), "Yes", "No")</f>
        <v>No</v>
      </c>
      <c r="E4634" s="38" t="str">
        <f>IF(Data!J4631="EngineStatusRecord","Engine",IF(Data!J4631="GpsRecord", "GPS", IF(Data!J4631="EngineFaultRecord", "Fault", IF(Data!J4631="DriverChange","Driver",IF(Data!J4631="CustomRecord","Custom","Debug")))))</f>
        <v>Engine</v>
      </c>
      <c r="F4634" s="39" t="str">
        <f>IF(Data!Y4631=TRUE(), "Yes", "No")</f>
        <v>No</v>
      </c>
      <c r="G4634" s="40">
        <f>Data!AK4631</f>
        <v>0</v>
      </c>
      <c r="H4634" s="35" t="str">
        <f>Data!AB4631</f>
        <v>Señal de giro hacia la izquierda (1. En)</v>
      </c>
      <c r="I4634" s="35">
        <f>Data!AD4631</f>
        <v>0</v>
      </c>
      <c r="J4634" s="35">
        <f>Data!AF4631</f>
        <v>0</v>
      </c>
      <c r="K4634" s="35" t="str">
        <f>CONCATENATE(Data!AH4631, " ", Data!AI4631)</f>
        <v>0 None</v>
      </c>
      <c r="L4634" s="35" t="str">
        <f>Data!C4631</f>
        <v>Vehicle, Battery Electric Vehicle</v>
      </c>
      <c r="M4634" s="35">
        <f>Data!H4631</f>
        <v>0</v>
      </c>
      <c r="N4634" s="41">
        <f>Data!I4631</f>
        <v>46087.434119513891</v>
      </c>
      <c r="O4634" s="35">
        <f>Data!L4631</f>
        <v>0</v>
      </c>
      <c r="P4634" s="35">
        <f>Data!M4631</f>
        <v>0</v>
      </c>
      <c r="Q4634" s="35" t="str">
        <f>IF(Data!N4631=0,"",Data!N4631)</f>
        <v/>
      </c>
      <c r="R4634" s="35">
        <f>Data!K4631</f>
        <v>0</v>
      </c>
      <c r="S4634" s="35" t="str">
        <f>IF(Data!X4631=TRUE(), "Yes", "No")</f>
        <v>No</v>
      </c>
      <c r="T4634" s="40" t="e">
        <f>#REF!</f>
        <v>#REF!</v>
      </c>
    </row>
    <row r="4635" spans="1:20" x14ac:dyDescent="0.3">
      <c r="A4635" s="35" t="str">
        <f>Data!A4632</f>
        <v>NISSAN LEAF 299-1018</v>
      </c>
      <c r="B4635" s="36">
        <f t="shared" si="72"/>
        <v>46087.434143564817</v>
      </c>
      <c r="C4635" s="37" t="str">
        <f>IF(Data!J4632="GpsRecord", CONCATENATE($U$3,": ",Data!M4632,", ",Data!L4632), CONCATENATE(Data!AB4632, " ", Data!AH4632))</f>
        <v>Velocidad del motor en carretera 28</v>
      </c>
      <c r="D4635" s="38" t="str">
        <f>IF(Data!O4632=TRUE(), "Yes", "No")</f>
        <v>No</v>
      </c>
      <c r="E4635" s="38" t="str">
        <f>IF(Data!J4632="EngineStatusRecord","Engine",IF(Data!J4632="GpsRecord", "GPS", IF(Data!J4632="EngineFaultRecord", "Fault", IF(Data!J4632="DriverChange","Driver",IF(Data!J4632="CustomRecord","Custom","Debug")))))</f>
        <v>Engine</v>
      </c>
      <c r="F4635" s="39" t="str">
        <f>IF(Data!Y4632=TRUE(), "Yes", "No")</f>
        <v>No</v>
      </c>
      <c r="G4635" s="40">
        <f>Data!AK4632</f>
        <v>0</v>
      </c>
      <c r="H4635" s="35" t="str">
        <f>Data!AB4632</f>
        <v>Velocidad del motor en carretera</v>
      </c>
      <c r="I4635" s="35">
        <f>Data!AD4632</f>
        <v>0</v>
      </c>
      <c r="J4635" s="35">
        <f>Data!AF4632</f>
        <v>0</v>
      </c>
      <c r="K4635" s="35" t="str">
        <f>CONCATENATE(Data!AH4632, " ", Data!AI4632)</f>
        <v>28 km/h</v>
      </c>
      <c r="L4635" s="35" t="str">
        <f>Data!C4632</f>
        <v>Vehicle, Battery Electric Vehicle</v>
      </c>
      <c r="M4635" s="35">
        <f>Data!H4632</f>
        <v>0</v>
      </c>
      <c r="N4635" s="41">
        <f>Data!I4632</f>
        <v>46087.434143564817</v>
      </c>
      <c r="O4635" s="35">
        <f>Data!L4632</f>
        <v>0</v>
      </c>
      <c r="P4635" s="35">
        <f>Data!M4632</f>
        <v>0</v>
      </c>
      <c r="Q4635" s="35" t="str">
        <f>IF(Data!N4632=0,"",Data!N4632)</f>
        <v/>
      </c>
      <c r="R4635" s="35">
        <f>Data!K4632</f>
        <v>0</v>
      </c>
      <c r="S4635" s="35" t="str">
        <f>IF(Data!X4632=TRUE(), "Yes", "No")</f>
        <v>No</v>
      </c>
      <c r="T4635" s="40" t="e">
        <f>#REF!</f>
        <v>#REF!</v>
      </c>
    </row>
    <row r="4636" spans="1:20" x14ac:dyDescent="0.3">
      <c r="A4636" s="35" t="str">
        <f>Data!A4633</f>
        <v>NISSAN LEAF 299-1018</v>
      </c>
      <c r="B4636" s="36">
        <f t="shared" si="72"/>
        <v>46087.434155092589</v>
      </c>
      <c r="C4636" s="37" t="str">
        <f>IF(Data!J4633="GpsRecord", CONCATENATE($U$3,": ",Data!M4633,", ",Data!L4633), CONCATENATE(Data!AB4633, " ", Data!AH4633))</f>
        <v>Ubicación: 9.92243, -84.71343</v>
      </c>
      <c r="D4636" s="38" t="str">
        <f>IF(Data!O4633=TRUE(), "Yes", "No")</f>
        <v>Yes</v>
      </c>
      <c r="E4636" s="38" t="str">
        <f>IF(Data!J4633="EngineStatusRecord","Engine",IF(Data!J4633="GpsRecord", "GPS", IF(Data!J4633="EngineFaultRecord", "Fault", IF(Data!J4633="DriverChange","Driver",IF(Data!J4633="CustomRecord","Custom","Debug")))))</f>
        <v>GPS</v>
      </c>
      <c r="F4636" s="39" t="str">
        <f>IF(Data!Y4633=TRUE(), "Yes", "No")</f>
        <v>Yes</v>
      </c>
      <c r="G4636" s="40">
        <f>Data!AK4633</f>
        <v>0</v>
      </c>
      <c r="H4636" s="35">
        <f>Data!AB4633</f>
        <v>0</v>
      </c>
      <c r="I4636" s="35">
        <f>Data!AD4633</f>
        <v>0</v>
      </c>
      <c r="J4636" s="35">
        <f>Data!AF4633</f>
        <v>0</v>
      </c>
      <c r="K4636" s="35" t="str">
        <f>CONCATENATE(Data!AH4633, " ", Data!AI4633)</f>
        <v xml:space="preserve"> </v>
      </c>
      <c r="L4636" s="35" t="str">
        <f>Data!C4633</f>
        <v>Vehicle, Battery Electric Vehicle</v>
      </c>
      <c r="M4636" s="35">
        <f>Data!H4633</f>
        <v>0</v>
      </c>
      <c r="N4636" s="41">
        <f>Data!I4633</f>
        <v>46087.434155092589</v>
      </c>
      <c r="O4636" s="35">
        <f>Data!L4633</f>
        <v>-84.713430000000002</v>
      </c>
      <c r="P4636" s="35">
        <f>Data!M4633</f>
        <v>9.9224300000000003</v>
      </c>
      <c r="Q4636" s="35" t="str">
        <f>IF(Data!N4633=0,"",Data!N4633)</f>
        <v>CurveSpeed</v>
      </c>
      <c r="R4636" s="35">
        <f>Data!K4633</f>
        <v>28</v>
      </c>
      <c r="S4636" s="35" t="str">
        <f>IF(Data!X4633=TRUE(), "Yes", "No")</f>
        <v>Yes</v>
      </c>
      <c r="T4636" s="40" t="e">
        <f>#REF!</f>
        <v>#REF!</v>
      </c>
    </row>
    <row r="4637" spans="1:20" x14ac:dyDescent="0.3">
      <c r="A4637" s="35" t="str">
        <f>Data!A4634</f>
        <v>NISSAN LEAF 299-1018</v>
      </c>
      <c r="B4637" s="36">
        <f t="shared" si="72"/>
        <v>46087.434163136575</v>
      </c>
      <c r="C4637" s="37" t="str">
        <f>IF(Data!J4634="GpsRecord", CONCATENATE($U$3,": ",Data!M4634,", ",Data!L4634), CONCATENATE(Data!AB4634, " ", Data!AH4634))</f>
        <v>Energía de la batería del vehículo eléctrico -3696</v>
      </c>
      <c r="D4637" s="38" t="str">
        <f>IF(Data!O4634=TRUE(), "Yes", "No")</f>
        <v>No</v>
      </c>
      <c r="E4637" s="38" t="str">
        <f>IF(Data!J4634="EngineStatusRecord","Engine",IF(Data!J4634="GpsRecord", "GPS", IF(Data!J4634="EngineFaultRecord", "Fault", IF(Data!J4634="DriverChange","Driver",IF(Data!J4634="CustomRecord","Custom","Debug")))))</f>
        <v>Engine</v>
      </c>
      <c r="F4637" s="39" t="str">
        <f>IF(Data!Y4634=TRUE(), "Yes", "No")</f>
        <v>No</v>
      </c>
      <c r="G4637" s="40">
        <f>Data!AK4634</f>
        <v>0</v>
      </c>
      <c r="H4637" s="35" t="str">
        <f>Data!AB4634</f>
        <v>Energía de la batería del vehículo eléctrico</v>
      </c>
      <c r="I4637" s="35">
        <f>Data!AD4634</f>
        <v>0</v>
      </c>
      <c r="J4637" s="35">
        <f>Data!AF4634</f>
        <v>0</v>
      </c>
      <c r="K4637" s="35" t="str">
        <f>CONCATENATE(Data!AH4634, " ", Data!AI4634)</f>
        <v>-3696 W</v>
      </c>
      <c r="L4637" s="35" t="str">
        <f>Data!C4634</f>
        <v>Vehicle, Battery Electric Vehicle</v>
      </c>
      <c r="M4637" s="35">
        <f>Data!H4634</f>
        <v>0</v>
      </c>
      <c r="N4637" s="41">
        <f>Data!I4634</f>
        <v>46087.434163136575</v>
      </c>
      <c r="O4637" s="35">
        <f>Data!L4634</f>
        <v>0</v>
      </c>
      <c r="P4637" s="35">
        <f>Data!M4634</f>
        <v>0</v>
      </c>
      <c r="Q4637" s="35" t="str">
        <f>IF(Data!N4634=0,"",Data!N4634)</f>
        <v/>
      </c>
      <c r="R4637" s="35">
        <f>Data!K4634</f>
        <v>0</v>
      </c>
      <c r="S4637" s="35" t="str">
        <f>IF(Data!X4634=TRUE(), "Yes", "No")</f>
        <v>No</v>
      </c>
      <c r="T4637" s="40" t="e">
        <f>#REF!</f>
        <v>#REF!</v>
      </c>
    </row>
    <row r="4638" spans="1:20" x14ac:dyDescent="0.3">
      <c r="A4638" s="35" t="str">
        <f>Data!A4635</f>
        <v>NISSAN LEAF 299-1018</v>
      </c>
      <c r="B4638" s="36">
        <f t="shared" si="72"/>
        <v>46087.434178240743</v>
      </c>
      <c r="C4638" s="37" t="str">
        <f>IF(Data!J4635="GpsRecord", CONCATENATE($U$3,": ",Data!M4635,", ",Data!L4635), CONCATENATE(Data!AB4635, " ", Data!AH4635))</f>
        <v>Ubicación: 9.92231, -84.71339</v>
      </c>
      <c r="D4638" s="38" t="str">
        <f>IF(Data!O4635=TRUE(), "Yes", "No")</f>
        <v>Yes</v>
      </c>
      <c r="E4638" s="38" t="str">
        <f>IF(Data!J4635="EngineStatusRecord","Engine",IF(Data!J4635="GpsRecord", "GPS", IF(Data!J4635="EngineFaultRecord", "Fault", IF(Data!J4635="DriverChange","Driver",IF(Data!J4635="CustomRecord","Custom","Debug")))))</f>
        <v>GPS</v>
      </c>
      <c r="F4638" s="39" t="str">
        <f>IF(Data!Y4635=TRUE(), "Yes", "No")</f>
        <v>Yes</v>
      </c>
      <c r="G4638" s="40">
        <f>Data!AK4635</f>
        <v>0</v>
      </c>
      <c r="H4638" s="35">
        <f>Data!AB4635</f>
        <v>0</v>
      </c>
      <c r="I4638" s="35">
        <f>Data!AD4635</f>
        <v>0</v>
      </c>
      <c r="J4638" s="35">
        <f>Data!AF4635</f>
        <v>0</v>
      </c>
      <c r="K4638" s="35" t="str">
        <f>CONCATENATE(Data!AH4635, " ", Data!AI4635)</f>
        <v xml:space="preserve"> </v>
      </c>
      <c r="L4638" s="35" t="str">
        <f>Data!C4635</f>
        <v>Vehicle, Battery Electric Vehicle</v>
      </c>
      <c r="M4638" s="35">
        <f>Data!H4635</f>
        <v>0</v>
      </c>
      <c r="N4638" s="41">
        <f>Data!I4635</f>
        <v>46087.434178240743</v>
      </c>
      <c r="O4638" s="35">
        <f>Data!L4635</f>
        <v>-84.713390000000004</v>
      </c>
      <c r="P4638" s="35">
        <f>Data!M4635</f>
        <v>9.9223099999999995</v>
      </c>
      <c r="Q4638" s="35" t="str">
        <f>IF(Data!N4635=0,"",Data!N4635)</f>
        <v>CurveSpeedEstimateError</v>
      </c>
      <c r="R4638" s="35">
        <f>Data!K4635</f>
        <v>24</v>
      </c>
      <c r="S4638" s="35" t="str">
        <f>IF(Data!X4635=TRUE(), "Yes", "No")</f>
        <v>Yes</v>
      </c>
      <c r="T4638" s="40" t="e">
        <f>#REF!</f>
        <v>#REF!</v>
      </c>
    </row>
    <row r="4639" spans="1:20" x14ac:dyDescent="0.3">
      <c r="A4639" s="35" t="str">
        <f>Data!A4636</f>
        <v>NISSAN LEAF 299-1018</v>
      </c>
      <c r="B4639" s="36">
        <f t="shared" si="72"/>
        <v>46087.434189907406</v>
      </c>
      <c r="C4639" s="37" t="str">
        <f>IF(Data!J4636="GpsRecord", CONCATENATE($U$3,": ",Data!M4636,", ",Data!L4636), CONCATENATE(Data!AB4636, " ", Data!AH4636))</f>
        <v>Velocidad del motor en carretera 26</v>
      </c>
      <c r="D4639" s="38" t="str">
        <f>IF(Data!O4636=TRUE(), "Yes", "No")</f>
        <v>No</v>
      </c>
      <c r="E4639" s="38" t="str">
        <f>IF(Data!J4636="EngineStatusRecord","Engine",IF(Data!J4636="GpsRecord", "GPS", IF(Data!J4636="EngineFaultRecord", "Fault", IF(Data!J4636="DriverChange","Driver",IF(Data!J4636="CustomRecord","Custom","Debug")))))</f>
        <v>Engine</v>
      </c>
      <c r="F4639" s="39" t="str">
        <f>IF(Data!Y4636=TRUE(), "Yes", "No")</f>
        <v>No</v>
      </c>
      <c r="G4639" s="40">
        <f>Data!AK4636</f>
        <v>0</v>
      </c>
      <c r="H4639" s="35" t="str">
        <f>Data!AB4636</f>
        <v>Velocidad del motor en carretera</v>
      </c>
      <c r="I4639" s="35">
        <f>Data!AD4636</f>
        <v>0</v>
      </c>
      <c r="J4639" s="35">
        <f>Data!AF4636</f>
        <v>0</v>
      </c>
      <c r="K4639" s="35" t="str">
        <f>CONCATENATE(Data!AH4636, " ", Data!AI4636)</f>
        <v>26 km/h</v>
      </c>
      <c r="L4639" s="35" t="str">
        <f>Data!C4636</f>
        <v>Vehicle, Battery Electric Vehicle</v>
      </c>
      <c r="M4639" s="35">
        <f>Data!H4636</f>
        <v>0</v>
      </c>
      <c r="N4639" s="41">
        <f>Data!I4636</f>
        <v>46087.434189907406</v>
      </c>
      <c r="O4639" s="35">
        <f>Data!L4636</f>
        <v>0</v>
      </c>
      <c r="P4639" s="35">
        <f>Data!M4636</f>
        <v>0</v>
      </c>
      <c r="Q4639" s="35" t="str">
        <f>IF(Data!N4636=0,"",Data!N4636)</f>
        <v/>
      </c>
      <c r="R4639" s="35">
        <f>Data!K4636</f>
        <v>0</v>
      </c>
      <c r="S4639" s="35" t="str">
        <f>IF(Data!X4636=TRUE(), "Yes", "No")</f>
        <v>No</v>
      </c>
      <c r="T4639" s="40" t="e">
        <f>#REF!</f>
        <v>#REF!</v>
      </c>
    </row>
    <row r="4640" spans="1:20" x14ac:dyDescent="0.3">
      <c r="A4640" s="35" t="str">
        <f>Data!A4637</f>
        <v>NISSAN LEAF 299-1018</v>
      </c>
      <c r="B4640" s="36">
        <f t="shared" si="72"/>
        <v>46087.434212962966</v>
      </c>
      <c r="C4640" s="37" t="str">
        <f>IF(Data!J4637="GpsRecord", CONCATENATE($U$3,": ",Data!M4637,", ",Data!L4637), CONCATENATE(Data!AB4637, " ", Data!AH4637))</f>
        <v>Ubicación: 9.92213, -84.71333</v>
      </c>
      <c r="D4640" s="38" t="str">
        <f>IF(Data!O4637=TRUE(), "Yes", "No")</f>
        <v>Yes</v>
      </c>
      <c r="E4640" s="38" t="str">
        <f>IF(Data!J4637="EngineStatusRecord","Engine",IF(Data!J4637="GpsRecord", "GPS", IF(Data!J4637="EngineFaultRecord", "Fault", IF(Data!J4637="DriverChange","Driver",IF(Data!J4637="CustomRecord","Custom","Debug")))))</f>
        <v>GPS</v>
      </c>
      <c r="F4640" s="39" t="str">
        <f>IF(Data!Y4637=TRUE(), "Yes", "No")</f>
        <v>Yes</v>
      </c>
      <c r="G4640" s="40">
        <f>Data!AK4637</f>
        <v>0</v>
      </c>
      <c r="H4640" s="35">
        <f>Data!AB4637</f>
        <v>0</v>
      </c>
      <c r="I4640" s="35">
        <f>Data!AD4637</f>
        <v>0</v>
      </c>
      <c r="J4640" s="35">
        <f>Data!AF4637</f>
        <v>0</v>
      </c>
      <c r="K4640" s="35" t="str">
        <f>CONCATENATE(Data!AH4637, " ", Data!AI4637)</f>
        <v xml:space="preserve"> </v>
      </c>
      <c r="L4640" s="35" t="str">
        <f>Data!C4637</f>
        <v>Vehicle, Battery Electric Vehicle</v>
      </c>
      <c r="M4640" s="35">
        <f>Data!H4637</f>
        <v>0</v>
      </c>
      <c r="N4640" s="41">
        <f>Data!I4637</f>
        <v>46087.434212962966</v>
      </c>
      <c r="O4640" s="35">
        <f>Data!L4637</f>
        <v>-84.713329999999999</v>
      </c>
      <c r="P4640" s="35">
        <f>Data!M4637</f>
        <v>9.9221299999999992</v>
      </c>
      <c r="Q4640" s="35" t="str">
        <f>IF(Data!N4637=0,"",Data!N4637)</f>
        <v>CurveSpeedEstimateError</v>
      </c>
      <c r="R4640" s="35">
        <f>Data!K4637</f>
        <v>29</v>
      </c>
      <c r="S4640" s="35" t="str">
        <f>IF(Data!X4637=TRUE(), "Yes", "No")</f>
        <v>Yes</v>
      </c>
      <c r="T4640" s="40" t="e">
        <f>#REF!</f>
        <v>#REF!</v>
      </c>
    </row>
    <row r="4641" spans="1:20" x14ac:dyDescent="0.3">
      <c r="A4641" s="35" t="str">
        <f>Data!A4638</f>
        <v>NISSAN LEAF 299-1018</v>
      </c>
      <c r="B4641" s="36">
        <f t="shared" si="72"/>
        <v>46087.434282407405</v>
      </c>
      <c r="C4641" s="37" t="str">
        <f>IF(Data!J4638="GpsRecord", CONCATENATE($U$3,": ",Data!M4638,", ",Data!L4638), CONCATENATE(Data!AB4638, " ", Data!AH4638))</f>
        <v>Ubicación: 9.92156, -84.71312</v>
      </c>
      <c r="D4641" s="38" t="str">
        <f>IF(Data!O4638=TRUE(), "Yes", "No")</f>
        <v>Yes</v>
      </c>
      <c r="E4641" s="38" t="str">
        <f>IF(Data!J4638="EngineStatusRecord","Engine",IF(Data!J4638="GpsRecord", "GPS", IF(Data!J4638="EngineFaultRecord", "Fault", IF(Data!J4638="DriverChange","Driver",IF(Data!J4638="CustomRecord","Custom","Debug")))))</f>
        <v>GPS</v>
      </c>
      <c r="F4641" s="39" t="str">
        <f>IF(Data!Y4638=TRUE(), "Yes", "No")</f>
        <v>Yes</v>
      </c>
      <c r="G4641" s="40">
        <f>Data!AK4638</f>
        <v>0</v>
      </c>
      <c r="H4641" s="35">
        <f>Data!AB4638</f>
        <v>0</v>
      </c>
      <c r="I4641" s="35">
        <f>Data!AD4638</f>
        <v>0</v>
      </c>
      <c r="J4641" s="35">
        <f>Data!AF4638</f>
        <v>0</v>
      </c>
      <c r="K4641" s="35" t="str">
        <f>CONCATENATE(Data!AH4638, " ", Data!AI4638)</f>
        <v xml:space="preserve"> </v>
      </c>
      <c r="L4641" s="35" t="str">
        <f>Data!C4638</f>
        <v>Vehicle, Battery Electric Vehicle</v>
      </c>
      <c r="M4641" s="35">
        <f>Data!H4638</f>
        <v>0</v>
      </c>
      <c r="N4641" s="41">
        <f>Data!I4638</f>
        <v>46087.434282407405</v>
      </c>
      <c r="O4641" s="35">
        <f>Data!L4638</f>
        <v>-84.713120000000004</v>
      </c>
      <c r="P4641" s="35">
        <f>Data!M4638</f>
        <v>9.9215599999999995</v>
      </c>
      <c r="Q4641" s="35" t="str">
        <f>IF(Data!N4638=0,"",Data!N4638)</f>
        <v>CurveSpeedEstimateError</v>
      </c>
      <c r="R4641" s="35">
        <f>Data!K4638</f>
        <v>50</v>
      </c>
      <c r="S4641" s="35" t="str">
        <f>IF(Data!X4638=TRUE(), "Yes", "No")</f>
        <v>Yes</v>
      </c>
      <c r="T4641" s="40" t="e">
        <f>#REF!</f>
        <v>#REF!</v>
      </c>
    </row>
    <row r="4642" spans="1:20" x14ac:dyDescent="0.3">
      <c r="A4642" s="35" t="str">
        <f>Data!A4639</f>
        <v>NISSAN LEAF 299-1018</v>
      </c>
      <c r="B4642" s="36">
        <f t="shared" si="72"/>
        <v>46087.434340277781</v>
      </c>
      <c r="C4642" s="37" t="str">
        <f>IF(Data!J4639="GpsRecord", CONCATENATE($U$3,": ",Data!M4639,", ",Data!L4639), CONCATENATE(Data!AB4639, " ", Data!AH4639))</f>
        <v>Velocidad del motor en carretera 67</v>
      </c>
      <c r="D4642" s="38" t="str">
        <f>IF(Data!O4639=TRUE(), "Yes", "No")</f>
        <v>No</v>
      </c>
      <c r="E4642" s="38" t="str">
        <f>IF(Data!J4639="EngineStatusRecord","Engine",IF(Data!J4639="GpsRecord", "GPS", IF(Data!J4639="EngineFaultRecord", "Fault", IF(Data!J4639="DriverChange","Driver",IF(Data!J4639="CustomRecord","Custom","Debug")))))</f>
        <v>Engine</v>
      </c>
      <c r="F4642" s="39" t="str">
        <f>IF(Data!Y4639=TRUE(), "Yes", "No")</f>
        <v>No</v>
      </c>
      <c r="G4642" s="40">
        <f>Data!AK4639</f>
        <v>0</v>
      </c>
      <c r="H4642" s="35" t="str">
        <f>Data!AB4639</f>
        <v>Velocidad del motor en carretera</v>
      </c>
      <c r="I4642" s="35">
        <f>Data!AD4639</f>
        <v>0</v>
      </c>
      <c r="J4642" s="35">
        <f>Data!AF4639</f>
        <v>0</v>
      </c>
      <c r="K4642" s="35" t="str">
        <f>CONCATENATE(Data!AH4639, " ", Data!AI4639)</f>
        <v>67 km/h</v>
      </c>
      <c r="L4642" s="35" t="str">
        <f>Data!C4639</f>
        <v>Vehicle, Battery Electric Vehicle</v>
      </c>
      <c r="M4642" s="35">
        <f>Data!H4639</f>
        <v>0</v>
      </c>
      <c r="N4642" s="41">
        <f>Data!I4639</f>
        <v>46087.434340277781</v>
      </c>
      <c r="O4642" s="35">
        <f>Data!L4639</f>
        <v>0</v>
      </c>
      <c r="P4642" s="35">
        <f>Data!M4639</f>
        <v>0</v>
      </c>
      <c r="Q4642" s="35" t="str">
        <f>IF(Data!N4639=0,"",Data!N4639)</f>
        <v/>
      </c>
      <c r="R4642" s="35">
        <f>Data!K4639</f>
        <v>0</v>
      </c>
      <c r="S4642" s="35" t="str">
        <f>IF(Data!X4639=TRUE(), "Yes", "No")</f>
        <v>No</v>
      </c>
      <c r="T4642" s="40" t="e">
        <f>#REF!</f>
        <v>#REF!</v>
      </c>
    </row>
    <row r="4643" spans="1:20" x14ac:dyDescent="0.3">
      <c r="A4643" s="35" t="str">
        <f>Data!A4640</f>
        <v>NISSAN LEAF 299-1018</v>
      </c>
      <c r="B4643" s="36">
        <f t="shared" si="72"/>
        <v>46087.434351851851</v>
      </c>
      <c r="C4643" s="37" t="str">
        <f>IF(Data!J4640="GpsRecord", CONCATENATE($U$3,": ",Data!M4640,", ",Data!L4640), CONCATENATE(Data!AB4640, " ", Data!AH4640))</f>
        <v>Ubicación: 9.92071, -84.71287</v>
      </c>
      <c r="D4643" s="38" t="str">
        <f>IF(Data!O4640=TRUE(), "Yes", "No")</f>
        <v>Yes</v>
      </c>
      <c r="E4643" s="38" t="str">
        <f>IF(Data!J4640="EngineStatusRecord","Engine",IF(Data!J4640="GpsRecord", "GPS", IF(Data!J4640="EngineFaultRecord", "Fault", IF(Data!J4640="DriverChange","Driver",IF(Data!J4640="CustomRecord","Custom","Debug")))))</f>
        <v>GPS</v>
      </c>
      <c r="F4643" s="39" t="str">
        <f>IF(Data!Y4640=TRUE(), "Yes", "No")</f>
        <v>Yes</v>
      </c>
      <c r="G4643" s="40">
        <f>Data!AK4640</f>
        <v>0</v>
      </c>
      <c r="H4643" s="35">
        <f>Data!AB4640</f>
        <v>0</v>
      </c>
      <c r="I4643" s="35">
        <f>Data!AD4640</f>
        <v>0</v>
      </c>
      <c r="J4643" s="35">
        <f>Data!AF4640</f>
        <v>0</v>
      </c>
      <c r="K4643" s="35" t="str">
        <f>CONCATENATE(Data!AH4640, " ", Data!AI4640)</f>
        <v xml:space="preserve"> </v>
      </c>
      <c r="L4643" s="35" t="str">
        <f>Data!C4640</f>
        <v>Vehicle, Battery Electric Vehicle</v>
      </c>
      <c r="M4643" s="35">
        <f>Data!H4640</f>
        <v>0</v>
      </c>
      <c r="N4643" s="41">
        <f>Data!I4640</f>
        <v>46087.434351851851</v>
      </c>
      <c r="O4643" s="35">
        <f>Data!L4640</f>
        <v>-84.712869999999995</v>
      </c>
      <c r="P4643" s="35">
        <f>Data!M4640</f>
        <v>9.9207099999999997</v>
      </c>
      <c r="Q4643" s="35" t="str">
        <f>IF(Data!N4640=0,"",Data!N4640)</f>
        <v>CurvePositionEstimateError</v>
      </c>
      <c r="R4643" s="35">
        <f>Data!K4640</f>
        <v>66</v>
      </c>
      <c r="S4643" s="35" t="str">
        <f>IF(Data!X4640=TRUE(), "Yes", "No")</f>
        <v>Yes</v>
      </c>
      <c r="T4643" s="40" t="e">
        <f>#REF!</f>
        <v>#REF!</v>
      </c>
    </row>
    <row r="4644" spans="1:20" x14ac:dyDescent="0.3">
      <c r="A4644" s="35" t="str">
        <f>Data!A4641</f>
        <v>NISSAN LEAF 299-1018</v>
      </c>
      <c r="B4644" s="36">
        <f t="shared" si="72"/>
        <v>46087.434363738423</v>
      </c>
      <c r="C4644" s="37" t="str">
        <f>IF(Data!J4641="GpsRecord", CONCATENATE($U$3,": ",Data!M4641,", ",Data!L4641), CONCATENATE(Data!AB4641, " ", Data!AH4641))</f>
        <v xml:space="preserve"> </v>
      </c>
      <c r="D4644" s="38" t="str">
        <f>IF(Data!O4641=TRUE(), "Yes", "No")</f>
        <v>No</v>
      </c>
      <c r="E4644" s="38" t="str">
        <f>IF(Data!J4641="EngineStatusRecord","Engine",IF(Data!J4641="GpsRecord", "GPS", IF(Data!J4641="EngineFaultRecord", "Fault", IF(Data!J4641="DriverChange","Driver",IF(Data!J4641="CustomRecord","Custom","Debug")))))</f>
        <v>Debug</v>
      </c>
      <c r="F4644" s="39" t="str">
        <f>IF(Data!Y4641=TRUE(), "Yes", "No")</f>
        <v>No</v>
      </c>
      <c r="G4644" s="40" t="str">
        <f>Data!AK4641</f>
        <v>7E-00-57-00-13-01-6E-00-58-00-A0-00-5A-00-A9-00-51-00-51-00-51-00-9F-00-A0-00-5C-00-67-00-5B-00-AA-00-59-00-64-00-8D-00-A3-00-5B-00-57-00-5B-00-78-00-5D-00-53-00-60-00-54-00-71-00-5E-00-9B-00-73-00-62-00-AF-00-60-00-A9-00-B0-00-91-00-99-00-98-00-6A-00-5F-00-56-00-A1-00-60-00-A3-00-60-00-60-00-63-00</v>
      </c>
      <c r="H4644" s="35">
        <f>Data!AB4641</f>
        <v>0</v>
      </c>
      <c r="I4644" s="35">
        <f>Data!AD4641</f>
        <v>0</v>
      </c>
      <c r="J4644" s="35">
        <f>Data!AF4641</f>
        <v>0</v>
      </c>
      <c r="K4644" s="35" t="str">
        <f>CONCATENATE(Data!AH4641, " ", Data!AI4641)</f>
        <v xml:space="preserve"> </v>
      </c>
      <c r="L4644" s="35" t="str">
        <f>Data!C4641</f>
        <v>Vehicle, Battery Electric Vehicle</v>
      </c>
      <c r="M4644" s="35">
        <f>Data!H4641</f>
        <v>0</v>
      </c>
      <c r="N4644" s="41">
        <f>Data!I4641</f>
        <v>46087.434363738423</v>
      </c>
      <c r="O4644" s="35">
        <f>Data!L4641</f>
        <v>0</v>
      </c>
      <c r="P4644" s="35">
        <f>Data!M4641</f>
        <v>0</v>
      </c>
      <c r="Q4644" s="35" t="str">
        <f>IF(Data!N4641=0,"",Data!N4641)</f>
        <v>40036</v>
      </c>
      <c r="R4644" s="35">
        <f>Data!K4641</f>
        <v>0</v>
      </c>
      <c r="S4644" s="35" t="str">
        <f>IF(Data!X4641=TRUE(), "Yes", "No")</f>
        <v>No</v>
      </c>
      <c r="T4644" s="40" t="e">
        <f>#REF!</f>
        <v>#REF!</v>
      </c>
    </row>
    <row r="4645" spans="1:20" x14ac:dyDescent="0.3">
      <c r="A4645" s="35" t="str">
        <f>Data!A4642</f>
        <v>NISSAN LEAF 299-1018</v>
      </c>
      <c r="B4645" s="36">
        <f t="shared" si="72"/>
        <v>46087.434444444443</v>
      </c>
      <c r="C4645" s="37" t="str">
        <f>IF(Data!J4642="GpsRecord", CONCATENATE($U$3,": ",Data!M4642,", ",Data!L4642), CONCATENATE(Data!AB4642, " ", Data!AH4642))</f>
        <v>Ubicación: 9.91928, -84.71249</v>
      </c>
      <c r="D4645" s="38" t="str">
        <f>IF(Data!O4642=TRUE(), "Yes", "No")</f>
        <v>Yes</v>
      </c>
      <c r="E4645" s="38" t="str">
        <f>IF(Data!J4642="EngineStatusRecord","Engine",IF(Data!J4642="GpsRecord", "GPS", IF(Data!J4642="EngineFaultRecord", "Fault", IF(Data!J4642="DriverChange","Driver",IF(Data!J4642="CustomRecord","Custom","Debug")))))</f>
        <v>GPS</v>
      </c>
      <c r="F4645" s="39" t="str">
        <f>IF(Data!Y4642=TRUE(), "Yes", "No")</f>
        <v>Yes</v>
      </c>
      <c r="G4645" s="40">
        <f>Data!AK4642</f>
        <v>0</v>
      </c>
      <c r="H4645" s="35">
        <f>Data!AB4642</f>
        <v>0</v>
      </c>
      <c r="I4645" s="35">
        <f>Data!AD4642</f>
        <v>0</v>
      </c>
      <c r="J4645" s="35">
        <f>Data!AF4642</f>
        <v>0</v>
      </c>
      <c r="K4645" s="35" t="str">
        <f>CONCATENATE(Data!AH4642, " ", Data!AI4642)</f>
        <v xml:space="preserve"> </v>
      </c>
      <c r="L4645" s="35" t="str">
        <f>Data!C4642</f>
        <v>Vehicle, Battery Electric Vehicle</v>
      </c>
      <c r="M4645" s="35">
        <f>Data!H4642</f>
        <v>0</v>
      </c>
      <c r="N4645" s="41">
        <f>Data!I4642</f>
        <v>46087.434444444443</v>
      </c>
      <c r="O4645" s="35">
        <f>Data!L4642</f>
        <v>-84.712490000000003</v>
      </c>
      <c r="P4645" s="35">
        <f>Data!M4642</f>
        <v>9.9192800000000005</v>
      </c>
      <c r="Q4645" s="35" t="str">
        <f>IF(Data!N4642=0,"",Data!N4642)</f>
        <v>CurveSpeedEstimateError</v>
      </c>
      <c r="R4645" s="35">
        <f>Data!K4642</f>
        <v>79</v>
      </c>
      <c r="S4645" s="35" t="str">
        <f>IF(Data!X4642=TRUE(), "Yes", "No")</f>
        <v>Yes</v>
      </c>
      <c r="T4645" s="40" t="e">
        <f>#REF!</f>
        <v>#REF!</v>
      </c>
    </row>
    <row r="4646" spans="1:20" x14ac:dyDescent="0.3">
      <c r="A4646" s="35" t="str">
        <f>Data!A4643</f>
        <v>NISSAN LEAF 299-1018</v>
      </c>
      <c r="B4646" s="36">
        <f t="shared" si="72"/>
        <v>46087.434444756946</v>
      </c>
      <c r="C4646" s="37" t="str">
        <f>IF(Data!J4643="GpsRecord", CONCATENATE($U$3,": ",Data!M4643,", ",Data!L4643), CONCATENATE(Data!AB4643, " ", Data!AH4643))</f>
        <v>Velocidad del motor en carretera 83</v>
      </c>
      <c r="D4646" s="38" t="str">
        <f>IF(Data!O4643=TRUE(), "Yes", "No")</f>
        <v>No</v>
      </c>
      <c r="E4646" s="38" t="str">
        <f>IF(Data!J4643="EngineStatusRecord","Engine",IF(Data!J4643="GpsRecord", "GPS", IF(Data!J4643="EngineFaultRecord", "Fault", IF(Data!J4643="DriverChange","Driver",IF(Data!J4643="CustomRecord","Custom","Debug")))))</f>
        <v>Engine</v>
      </c>
      <c r="F4646" s="39" t="str">
        <f>IF(Data!Y4643=TRUE(), "Yes", "No")</f>
        <v>No</v>
      </c>
      <c r="G4646" s="40">
        <f>Data!AK4643</f>
        <v>0</v>
      </c>
      <c r="H4646" s="35" t="str">
        <f>Data!AB4643</f>
        <v>Velocidad del motor en carretera</v>
      </c>
      <c r="I4646" s="35">
        <f>Data!AD4643</f>
        <v>0</v>
      </c>
      <c r="J4646" s="35">
        <f>Data!AF4643</f>
        <v>0</v>
      </c>
      <c r="K4646" s="35" t="str">
        <f>CONCATENATE(Data!AH4643, " ", Data!AI4643)</f>
        <v>83 km/h</v>
      </c>
      <c r="L4646" s="35" t="str">
        <f>Data!C4643</f>
        <v>Vehicle, Battery Electric Vehicle</v>
      </c>
      <c r="M4646" s="35">
        <f>Data!H4643</f>
        <v>0</v>
      </c>
      <c r="N4646" s="41">
        <f>Data!I4643</f>
        <v>46087.434444756946</v>
      </c>
      <c r="O4646" s="35">
        <f>Data!L4643</f>
        <v>0</v>
      </c>
      <c r="P4646" s="35">
        <f>Data!M4643</f>
        <v>0</v>
      </c>
      <c r="Q4646" s="35" t="str">
        <f>IF(Data!N4643=0,"",Data!N4643)</f>
        <v/>
      </c>
      <c r="R4646" s="35">
        <f>Data!K4643</f>
        <v>0</v>
      </c>
      <c r="S4646" s="35" t="str">
        <f>IF(Data!X4643=TRUE(), "Yes", "No")</f>
        <v>No</v>
      </c>
      <c r="T4646" s="40" t="e">
        <f>#REF!</f>
        <v>#REF!</v>
      </c>
    </row>
    <row r="4647" spans="1:20" x14ac:dyDescent="0.3">
      <c r="A4647" s="35" t="str">
        <f>Data!A4644</f>
        <v>NISSAN LEAF 299-1018</v>
      </c>
      <c r="B4647" s="36">
        <f t="shared" si="72"/>
        <v>46087.43446546296</v>
      </c>
      <c r="C4647" s="37" t="str">
        <f>IF(Data!J4644="GpsRecord", CONCATENATE($U$3,": ",Data!M4644,", ",Data!L4644), CONCATENATE(Data!AB4644, " ", Data!AH4644))</f>
        <v>Energía de la batería del vehículo eléctrico 29321</v>
      </c>
      <c r="D4647" s="38" t="str">
        <f>IF(Data!O4644=TRUE(), "Yes", "No")</f>
        <v>No</v>
      </c>
      <c r="E4647" s="38" t="str">
        <f>IF(Data!J4644="EngineStatusRecord","Engine",IF(Data!J4644="GpsRecord", "GPS", IF(Data!J4644="EngineFaultRecord", "Fault", IF(Data!J4644="DriverChange","Driver",IF(Data!J4644="CustomRecord","Custom","Debug")))))</f>
        <v>Engine</v>
      </c>
      <c r="F4647" s="39" t="str">
        <f>IF(Data!Y4644=TRUE(), "Yes", "No")</f>
        <v>No</v>
      </c>
      <c r="G4647" s="40">
        <f>Data!AK4644</f>
        <v>0</v>
      </c>
      <c r="H4647" s="35" t="str">
        <f>Data!AB4644</f>
        <v>Energía de la batería del vehículo eléctrico</v>
      </c>
      <c r="I4647" s="35">
        <f>Data!AD4644</f>
        <v>0</v>
      </c>
      <c r="J4647" s="35">
        <f>Data!AF4644</f>
        <v>0</v>
      </c>
      <c r="K4647" s="35" t="str">
        <f>CONCATENATE(Data!AH4644, " ", Data!AI4644)</f>
        <v>29321 W</v>
      </c>
      <c r="L4647" s="35" t="str">
        <f>Data!C4644</f>
        <v>Vehicle, Battery Electric Vehicle</v>
      </c>
      <c r="M4647" s="35">
        <f>Data!H4644</f>
        <v>0</v>
      </c>
      <c r="N4647" s="41">
        <f>Data!I4644</f>
        <v>46087.43446546296</v>
      </c>
      <c r="O4647" s="35">
        <f>Data!L4644</f>
        <v>0</v>
      </c>
      <c r="P4647" s="35">
        <f>Data!M4644</f>
        <v>0</v>
      </c>
      <c r="Q4647" s="35" t="str">
        <f>IF(Data!N4644=0,"",Data!N4644)</f>
        <v/>
      </c>
      <c r="R4647" s="35">
        <f>Data!K4644</f>
        <v>0</v>
      </c>
      <c r="S4647" s="35" t="str">
        <f>IF(Data!X4644=TRUE(), "Yes", "No")</f>
        <v>No</v>
      </c>
      <c r="T4647" s="40" t="e">
        <f>#REF!</f>
        <v>#REF!</v>
      </c>
    </row>
    <row r="4648" spans="1:20" x14ac:dyDescent="0.3">
      <c r="A4648" s="35" t="str">
        <f>Data!A4645</f>
        <v>NISSAN LEAF 299-1018</v>
      </c>
      <c r="B4648" s="36">
        <f t="shared" si="72"/>
        <v>46087.434476180555</v>
      </c>
      <c r="C4648" s="37" t="str">
        <f>IF(Data!J4645="GpsRecord", CONCATENATE($U$3,": ",Data!M4645,", ",Data!L4645), CONCATENATE(Data!AB4645, " ", Data!AH4645))</f>
        <v>Odómetro 15995</v>
      </c>
      <c r="D4648" s="38" t="str">
        <f>IF(Data!O4645=TRUE(), "Yes", "No")</f>
        <v>No</v>
      </c>
      <c r="E4648" s="38" t="str">
        <f>IF(Data!J4645="EngineStatusRecord","Engine",IF(Data!J4645="GpsRecord", "GPS", IF(Data!J4645="EngineFaultRecord", "Fault", IF(Data!J4645="DriverChange","Driver",IF(Data!J4645="CustomRecord","Custom","Debug")))))</f>
        <v>Engine</v>
      </c>
      <c r="F4648" s="39" t="str">
        <f>IF(Data!Y4645=TRUE(), "Yes", "No")</f>
        <v>No</v>
      </c>
      <c r="G4648" s="40">
        <f>Data!AK4645</f>
        <v>0</v>
      </c>
      <c r="H4648" s="35" t="str">
        <f>Data!AB4645</f>
        <v>Odómetro</v>
      </c>
      <c r="I4648" s="35">
        <f>Data!AD4645</f>
        <v>0</v>
      </c>
      <c r="J4648" s="35">
        <f>Data!AF4645</f>
        <v>0</v>
      </c>
      <c r="K4648" s="35" t="str">
        <f>CONCATENATE(Data!AH4645, " ", Data!AI4645)</f>
        <v>15995 km</v>
      </c>
      <c r="L4648" s="35" t="str">
        <f>Data!C4645</f>
        <v>Vehicle, Battery Electric Vehicle</v>
      </c>
      <c r="M4648" s="35">
        <f>Data!H4645</f>
        <v>0</v>
      </c>
      <c r="N4648" s="41">
        <f>Data!I4645</f>
        <v>46087.434476180555</v>
      </c>
      <c r="O4648" s="35">
        <f>Data!L4645</f>
        <v>0</v>
      </c>
      <c r="P4648" s="35">
        <f>Data!M4645</f>
        <v>0</v>
      </c>
      <c r="Q4648" s="35" t="str">
        <f>IF(Data!N4645=0,"",Data!N4645)</f>
        <v/>
      </c>
      <c r="R4648" s="35">
        <f>Data!K4645</f>
        <v>0</v>
      </c>
      <c r="S4648" s="35" t="str">
        <f>IF(Data!X4645=TRUE(), "Yes", "No")</f>
        <v>No</v>
      </c>
      <c r="T4648" s="40" t="e">
        <f>#REF!</f>
        <v>#REF!</v>
      </c>
    </row>
    <row r="4649" spans="1:20" x14ac:dyDescent="0.3">
      <c r="A4649" s="35" t="str">
        <f>Data!A4646</f>
        <v>NISSAN LEAF 299-1018</v>
      </c>
      <c r="B4649" s="36">
        <f t="shared" si="72"/>
        <v>46087.434476180555</v>
      </c>
      <c r="C4649" s="37" t="str">
        <f>IF(Data!J4646="GpsRecord", CONCATENATE($U$3,": ",Data!M4646,", ",Data!L4646), CONCATENATE(Data!AB4646, " ", Data!AH4646))</f>
        <v>Odómetro sin procesar 15995</v>
      </c>
      <c r="D4649" s="38" t="str">
        <f>IF(Data!O4646=TRUE(), "Yes", "No")</f>
        <v>No</v>
      </c>
      <c r="E4649" s="38" t="str">
        <f>IF(Data!J4646="EngineStatusRecord","Engine",IF(Data!J4646="GpsRecord", "GPS", IF(Data!J4646="EngineFaultRecord", "Fault", IF(Data!J4646="DriverChange","Driver",IF(Data!J4646="CustomRecord","Custom","Debug")))))</f>
        <v>Engine</v>
      </c>
      <c r="F4649" s="39" t="str">
        <f>IF(Data!Y4646=TRUE(), "Yes", "No")</f>
        <v>No</v>
      </c>
      <c r="G4649" s="40">
        <f>Data!AK4646</f>
        <v>0</v>
      </c>
      <c r="H4649" s="35" t="str">
        <f>Data!AB4646</f>
        <v>Odómetro sin procesar</v>
      </c>
      <c r="I4649" s="35">
        <f>Data!AD4646</f>
        <v>0</v>
      </c>
      <c r="J4649" s="35">
        <f>Data!AF4646</f>
        <v>0</v>
      </c>
      <c r="K4649" s="35" t="str">
        <f>CONCATENATE(Data!AH4646, " ", Data!AI4646)</f>
        <v>15995 km</v>
      </c>
      <c r="L4649" s="35" t="str">
        <f>Data!C4646</f>
        <v>Vehicle, Battery Electric Vehicle</v>
      </c>
      <c r="M4649" s="35">
        <f>Data!H4646</f>
        <v>0</v>
      </c>
      <c r="N4649" s="41">
        <f>Data!I4646</f>
        <v>46087.434476180555</v>
      </c>
      <c r="O4649" s="35">
        <f>Data!L4646</f>
        <v>0</v>
      </c>
      <c r="P4649" s="35">
        <f>Data!M4646</f>
        <v>0</v>
      </c>
      <c r="Q4649" s="35" t="str">
        <f>IF(Data!N4646=0,"",Data!N4646)</f>
        <v/>
      </c>
      <c r="R4649" s="35">
        <f>Data!K4646</f>
        <v>0</v>
      </c>
      <c r="S4649" s="35" t="str">
        <f>IF(Data!X4646=TRUE(), "Yes", "No")</f>
        <v>No</v>
      </c>
      <c r="T4649" s="40" t="e">
        <f>#REF!</f>
        <v>#REF!</v>
      </c>
    </row>
    <row r="4650" spans="1:20" x14ac:dyDescent="0.3">
      <c r="A4650" s="35" t="str">
        <f>Data!A4647</f>
        <v>NISSAN LEAF 299-1018</v>
      </c>
      <c r="B4650" s="36">
        <f t="shared" si="72"/>
        <v>46087.434479305557</v>
      </c>
      <c r="C4650" s="37" t="str">
        <f>IF(Data!J4647="GpsRecord", CONCATENATE($U$3,": ",Data!M4647,", ",Data!L4647), CONCATENATE(Data!AB4647, " ", Data!AH4647))</f>
        <v>Velocidad del motor en carretera 86</v>
      </c>
      <c r="D4650" s="38" t="str">
        <f>IF(Data!O4647=TRUE(), "Yes", "No")</f>
        <v>No</v>
      </c>
      <c r="E4650" s="38" t="str">
        <f>IF(Data!J4647="EngineStatusRecord","Engine",IF(Data!J4647="GpsRecord", "GPS", IF(Data!J4647="EngineFaultRecord", "Fault", IF(Data!J4647="DriverChange","Driver",IF(Data!J4647="CustomRecord","Custom","Debug")))))</f>
        <v>Engine</v>
      </c>
      <c r="F4650" s="39" t="str">
        <f>IF(Data!Y4647=TRUE(), "Yes", "No")</f>
        <v>No</v>
      </c>
      <c r="G4650" s="40">
        <f>Data!AK4647</f>
        <v>0</v>
      </c>
      <c r="H4650" s="35" t="str">
        <f>Data!AB4647</f>
        <v>Velocidad del motor en carretera</v>
      </c>
      <c r="I4650" s="35">
        <f>Data!AD4647</f>
        <v>0</v>
      </c>
      <c r="J4650" s="35">
        <f>Data!AF4647</f>
        <v>0</v>
      </c>
      <c r="K4650" s="35" t="str">
        <f>CONCATENATE(Data!AH4647, " ", Data!AI4647)</f>
        <v>86 km/h</v>
      </c>
      <c r="L4650" s="35" t="str">
        <f>Data!C4647</f>
        <v>Vehicle, Battery Electric Vehicle</v>
      </c>
      <c r="M4650" s="35">
        <f>Data!H4647</f>
        <v>0</v>
      </c>
      <c r="N4650" s="41">
        <f>Data!I4647</f>
        <v>46087.434479305557</v>
      </c>
      <c r="O4650" s="35">
        <f>Data!L4647</f>
        <v>0</v>
      </c>
      <c r="P4650" s="35">
        <f>Data!M4647</f>
        <v>0</v>
      </c>
      <c r="Q4650" s="35" t="str">
        <f>IF(Data!N4647=0,"",Data!N4647)</f>
        <v/>
      </c>
      <c r="R4650" s="35">
        <f>Data!K4647</f>
        <v>0</v>
      </c>
      <c r="S4650" s="35" t="str">
        <f>IF(Data!X4647=TRUE(), "Yes", "No")</f>
        <v>No</v>
      </c>
      <c r="T4650" s="40" t="e">
        <f>#REF!</f>
        <v>#REF!</v>
      </c>
    </row>
    <row r="4651" spans="1:20" x14ac:dyDescent="0.3">
      <c r="A4651" s="35" t="str">
        <f>Data!A4648</f>
        <v>NISSAN LEAF 299-1018</v>
      </c>
      <c r="B4651" s="36">
        <f t="shared" si="72"/>
        <v>46087.434525462966</v>
      </c>
      <c r="C4651" s="37" t="str">
        <f>IF(Data!J4648="GpsRecord", CONCATENATE($U$3,": ",Data!M4648,", ",Data!L4648), CONCATENATE(Data!AB4648, " ", Data!AH4648))</f>
        <v>Ubicación: 9.91789, -84.7121</v>
      </c>
      <c r="D4651" s="38" t="str">
        <f>IF(Data!O4648=TRUE(), "Yes", "No")</f>
        <v>Yes</v>
      </c>
      <c r="E4651" s="38" t="str">
        <f>IF(Data!J4648="EngineStatusRecord","Engine",IF(Data!J4648="GpsRecord", "GPS", IF(Data!J4648="EngineFaultRecord", "Fault", IF(Data!J4648="DriverChange","Driver",IF(Data!J4648="CustomRecord","Custom","Debug")))))</f>
        <v>GPS</v>
      </c>
      <c r="F4651" s="39" t="str">
        <f>IF(Data!Y4648=TRUE(), "Yes", "No")</f>
        <v>Yes</v>
      </c>
      <c r="G4651" s="40">
        <f>Data!AK4648</f>
        <v>0</v>
      </c>
      <c r="H4651" s="35">
        <f>Data!AB4648</f>
        <v>0</v>
      </c>
      <c r="I4651" s="35">
        <f>Data!AD4648</f>
        <v>0</v>
      </c>
      <c r="J4651" s="35">
        <f>Data!AF4648</f>
        <v>0</v>
      </c>
      <c r="K4651" s="35" t="str">
        <f>CONCATENATE(Data!AH4648, " ", Data!AI4648)</f>
        <v xml:space="preserve"> </v>
      </c>
      <c r="L4651" s="35" t="str">
        <f>Data!C4648</f>
        <v>Vehicle, Battery Electric Vehicle</v>
      </c>
      <c r="M4651" s="35">
        <f>Data!H4648</f>
        <v>0</v>
      </c>
      <c r="N4651" s="41">
        <f>Data!I4648</f>
        <v>46087.434525462966</v>
      </c>
      <c r="O4651" s="35">
        <f>Data!L4648</f>
        <v>-84.712100000000007</v>
      </c>
      <c r="P4651" s="35">
        <f>Data!M4648</f>
        <v>9.9178899999999999</v>
      </c>
      <c r="Q4651" s="35" t="str">
        <f>IF(Data!N4648=0,"",Data!N4648)</f>
        <v>CurveSpeedEstimateError</v>
      </c>
      <c r="R4651" s="35">
        <f>Data!K4648</f>
        <v>79</v>
      </c>
      <c r="S4651" s="35" t="str">
        <f>IF(Data!X4648=TRUE(), "Yes", "No")</f>
        <v>Yes</v>
      </c>
      <c r="T4651" s="40" t="e">
        <f>#REF!</f>
        <v>#REF!</v>
      </c>
    </row>
    <row r="4652" spans="1:20" x14ac:dyDescent="0.3">
      <c r="A4652" s="35" t="str">
        <f>Data!A4649</f>
        <v>NISSAN LEAF 299-1018</v>
      </c>
      <c r="B4652" s="36">
        <f t="shared" si="72"/>
        <v>46087.434546898148</v>
      </c>
      <c r="C4652" s="37" t="str">
        <f>IF(Data!J4649="GpsRecord", CONCATENATE($U$3,": ",Data!M4649,", ",Data!L4649), CONCATENATE(Data!AB4649, " ", Data!AH4649))</f>
        <v>Energía de la batería del vehículo eléctrico -8061</v>
      </c>
      <c r="D4652" s="38" t="str">
        <f>IF(Data!O4649=TRUE(), "Yes", "No")</f>
        <v>No</v>
      </c>
      <c r="E4652" s="38" t="str">
        <f>IF(Data!J4649="EngineStatusRecord","Engine",IF(Data!J4649="GpsRecord", "GPS", IF(Data!J4649="EngineFaultRecord", "Fault", IF(Data!J4649="DriverChange","Driver",IF(Data!J4649="CustomRecord","Custom","Debug")))))</f>
        <v>Engine</v>
      </c>
      <c r="F4652" s="39" t="str">
        <f>IF(Data!Y4649=TRUE(), "Yes", "No")</f>
        <v>No</v>
      </c>
      <c r="G4652" s="40">
        <f>Data!AK4649</f>
        <v>0</v>
      </c>
      <c r="H4652" s="35" t="str">
        <f>Data!AB4649</f>
        <v>Energía de la batería del vehículo eléctrico</v>
      </c>
      <c r="I4652" s="35">
        <f>Data!AD4649</f>
        <v>0</v>
      </c>
      <c r="J4652" s="35">
        <f>Data!AF4649</f>
        <v>0</v>
      </c>
      <c r="K4652" s="35" t="str">
        <f>CONCATENATE(Data!AH4649, " ", Data!AI4649)</f>
        <v>-8061 W</v>
      </c>
      <c r="L4652" s="35" t="str">
        <f>Data!C4649</f>
        <v>Vehicle, Battery Electric Vehicle</v>
      </c>
      <c r="M4652" s="35">
        <f>Data!H4649</f>
        <v>0</v>
      </c>
      <c r="N4652" s="41">
        <f>Data!I4649</f>
        <v>46087.434546898148</v>
      </c>
      <c r="O4652" s="35">
        <f>Data!L4649</f>
        <v>0</v>
      </c>
      <c r="P4652" s="35">
        <f>Data!M4649</f>
        <v>0</v>
      </c>
      <c r="Q4652" s="35" t="str">
        <f>IF(Data!N4649=0,"",Data!N4649)</f>
        <v/>
      </c>
      <c r="R4652" s="35">
        <f>Data!K4649</f>
        <v>0</v>
      </c>
      <c r="S4652" s="35" t="str">
        <f>IF(Data!X4649=TRUE(), "Yes", "No")</f>
        <v>No</v>
      </c>
      <c r="T4652" s="40" t="e">
        <f>#REF!</f>
        <v>#REF!</v>
      </c>
    </row>
    <row r="4653" spans="1:20" x14ac:dyDescent="0.3">
      <c r="A4653" s="35" t="str">
        <f>Data!A4650</f>
        <v>NISSAN LEAF 299-1018</v>
      </c>
      <c r="B4653" s="36">
        <f t="shared" si="72"/>
        <v>46087.434558877314</v>
      </c>
      <c r="C4653" s="37" t="str">
        <f>IF(Data!J4650="GpsRecord", CONCATENATE($U$3,": ",Data!M4650,", ",Data!L4650), CONCATENATE(Data!AB4650, " ", Data!AH4650))</f>
        <v>Temperatura del aire exterior bruto 36</v>
      </c>
      <c r="D4653" s="38" t="str">
        <f>IF(Data!O4650=TRUE(), "Yes", "No")</f>
        <v>No</v>
      </c>
      <c r="E4653" s="38" t="str">
        <f>IF(Data!J4650="EngineStatusRecord","Engine",IF(Data!J4650="GpsRecord", "GPS", IF(Data!J4650="EngineFaultRecord", "Fault", IF(Data!J4650="DriverChange","Driver",IF(Data!J4650="CustomRecord","Custom","Debug")))))</f>
        <v>Engine</v>
      </c>
      <c r="F4653" s="39" t="str">
        <f>IF(Data!Y4650=TRUE(), "Yes", "No")</f>
        <v>No</v>
      </c>
      <c r="G4653" s="40">
        <f>Data!AK4650</f>
        <v>0</v>
      </c>
      <c r="H4653" s="35" t="str">
        <f>Data!AB4650</f>
        <v>Temperatura del aire exterior bruto</v>
      </c>
      <c r="I4653" s="35">
        <f>Data!AD4650</f>
        <v>0</v>
      </c>
      <c r="J4653" s="35">
        <f>Data!AF4650</f>
        <v>0</v>
      </c>
      <c r="K4653" s="35" t="str">
        <f>CONCATENATE(Data!AH4650, " ", Data!AI4650)</f>
        <v>36 C</v>
      </c>
      <c r="L4653" s="35" t="str">
        <f>Data!C4650</f>
        <v>Vehicle, Battery Electric Vehicle</v>
      </c>
      <c r="M4653" s="35">
        <f>Data!H4650</f>
        <v>0</v>
      </c>
      <c r="N4653" s="41">
        <f>Data!I4650</f>
        <v>46087.434558877314</v>
      </c>
      <c r="O4653" s="35">
        <f>Data!L4650</f>
        <v>0</v>
      </c>
      <c r="P4653" s="35">
        <f>Data!M4650</f>
        <v>0</v>
      </c>
      <c r="Q4653" s="35" t="str">
        <f>IF(Data!N4650=0,"",Data!N4650)</f>
        <v/>
      </c>
      <c r="R4653" s="35">
        <f>Data!K4650</f>
        <v>0</v>
      </c>
      <c r="S4653" s="35" t="str">
        <f>IF(Data!X4650=TRUE(), "Yes", "No")</f>
        <v>No</v>
      </c>
      <c r="T4653" s="40" t="e">
        <f>#REF!</f>
        <v>#REF!</v>
      </c>
    </row>
    <row r="4654" spans="1:20" x14ac:dyDescent="0.3">
      <c r="A4654" s="35" t="str">
        <f>Data!A4651</f>
        <v>NISSAN LEAF 299-1018</v>
      </c>
      <c r="B4654" s="36">
        <f t="shared" si="72"/>
        <v>46087.434594907405</v>
      </c>
      <c r="C4654" s="37" t="str">
        <f>IF(Data!J4651="GpsRecord", CONCATENATE($U$3,": ",Data!M4651,", ",Data!L4651), CONCATENATE(Data!AB4651, " ", Data!AH4651))</f>
        <v>Ubicación: 9.91688, -84.71161</v>
      </c>
      <c r="D4654" s="38" t="str">
        <f>IF(Data!O4651=TRUE(), "Yes", "No")</f>
        <v>Yes</v>
      </c>
      <c r="E4654" s="38" t="str">
        <f>IF(Data!J4651="EngineStatusRecord","Engine",IF(Data!J4651="GpsRecord", "GPS", IF(Data!J4651="EngineFaultRecord", "Fault", IF(Data!J4651="DriverChange","Driver",IF(Data!J4651="CustomRecord","Custom","Debug")))))</f>
        <v>GPS</v>
      </c>
      <c r="F4654" s="39" t="str">
        <f>IF(Data!Y4651=TRUE(), "Yes", "No")</f>
        <v>Yes</v>
      </c>
      <c r="G4654" s="40">
        <f>Data!AK4651</f>
        <v>0</v>
      </c>
      <c r="H4654" s="35">
        <f>Data!AB4651</f>
        <v>0</v>
      </c>
      <c r="I4654" s="35">
        <f>Data!AD4651</f>
        <v>0</v>
      </c>
      <c r="J4654" s="35">
        <f>Data!AF4651</f>
        <v>0</v>
      </c>
      <c r="K4654" s="35" t="str">
        <f>CONCATENATE(Data!AH4651, " ", Data!AI4651)</f>
        <v xml:space="preserve"> </v>
      </c>
      <c r="L4654" s="35" t="str">
        <f>Data!C4651</f>
        <v>Vehicle, Battery Electric Vehicle</v>
      </c>
      <c r="M4654" s="35">
        <f>Data!H4651</f>
        <v>0</v>
      </c>
      <c r="N4654" s="41">
        <f>Data!I4651</f>
        <v>46087.434594907405</v>
      </c>
      <c r="O4654" s="35">
        <f>Data!L4651</f>
        <v>-84.711609999999993</v>
      </c>
      <c r="P4654" s="35">
        <f>Data!M4651</f>
        <v>9.9168800000000008</v>
      </c>
      <c r="Q4654" s="35" t="str">
        <f>IF(Data!N4651=0,"",Data!N4651)</f>
        <v>CurveSpeedEstimateError</v>
      </c>
      <c r="R4654" s="35">
        <f>Data!K4651</f>
        <v>70</v>
      </c>
      <c r="S4654" s="35" t="str">
        <f>IF(Data!X4651=TRUE(), "Yes", "No")</f>
        <v>Yes</v>
      </c>
      <c r="T4654" s="40" t="e">
        <f>#REF!</f>
        <v>#REF!</v>
      </c>
    </row>
    <row r="4655" spans="1:20" x14ac:dyDescent="0.3">
      <c r="A4655" s="35" t="str">
        <f>Data!A4652</f>
        <v>NISSAN LEAF 299-1018</v>
      </c>
      <c r="B4655" s="36">
        <f t="shared" si="72"/>
        <v>46087.434603402777</v>
      </c>
      <c r="C4655" s="37" t="str">
        <f>IF(Data!J4652="GpsRecord", CONCATENATE($U$3,": ",Data!M4652,", ",Data!L4652), CONCATENATE(Data!AB4652, " ", Data!AH4652))</f>
        <v xml:space="preserve"> </v>
      </c>
      <c r="D4655" s="38" t="str">
        <f>IF(Data!O4652=TRUE(), "Yes", "No")</f>
        <v>No</v>
      </c>
      <c r="E4655" s="38" t="str">
        <f>IF(Data!J4652="EngineStatusRecord","Engine",IF(Data!J4652="GpsRecord", "GPS", IF(Data!J4652="EngineFaultRecord", "Fault", IF(Data!J4652="DriverChange","Driver",IF(Data!J4652="CustomRecord","Custom","Debug")))))</f>
        <v>Debug</v>
      </c>
      <c r="F4655" s="39" t="str">
        <f>IF(Data!Y4652=TRUE(), "Yes", "No")</f>
        <v>No</v>
      </c>
      <c r="G4655" s="40" t="str">
        <f>Data!AK4652</f>
        <v>06-00-00-00-00-00-00-00-00-00-00-00-00-00-00</v>
      </c>
      <c r="H4655" s="35">
        <f>Data!AB4652</f>
        <v>0</v>
      </c>
      <c r="I4655" s="35">
        <f>Data!AD4652</f>
        <v>0</v>
      </c>
      <c r="J4655" s="35">
        <f>Data!AF4652</f>
        <v>0</v>
      </c>
      <c r="K4655" s="35" t="str">
        <f>CONCATENATE(Data!AH4652, " ", Data!AI4652)</f>
        <v xml:space="preserve"> </v>
      </c>
      <c r="L4655" s="35" t="str">
        <f>Data!C4652</f>
        <v>Vehicle, Battery Electric Vehicle</v>
      </c>
      <c r="M4655" s="35">
        <f>Data!H4652</f>
        <v>0</v>
      </c>
      <c r="N4655" s="41">
        <f>Data!I4652</f>
        <v>46087.434603402777</v>
      </c>
      <c r="O4655" s="35">
        <f>Data!L4652</f>
        <v>0</v>
      </c>
      <c r="P4655" s="35">
        <f>Data!M4652</f>
        <v>0</v>
      </c>
      <c r="Q4655" s="35" t="str">
        <f>IF(Data!N4652=0,"",Data!N4652)</f>
        <v>50245</v>
      </c>
      <c r="R4655" s="35">
        <f>Data!K4652</f>
        <v>0</v>
      </c>
      <c r="S4655" s="35" t="str">
        <f>IF(Data!X4652=TRUE(), "Yes", "No")</f>
        <v>No</v>
      </c>
      <c r="T4655" s="40" t="e">
        <f>#REF!</f>
        <v>#REF!</v>
      </c>
    </row>
    <row r="4656" spans="1:20" x14ac:dyDescent="0.3">
      <c r="A4656" s="35" t="str">
        <f>Data!A4653</f>
        <v>NISSAN LEAF 299-1018</v>
      </c>
      <c r="B4656" s="36">
        <f t="shared" si="72"/>
        <v>46087.434608379626</v>
      </c>
      <c r="C4656" s="37" t="str">
        <f>IF(Data!J4653="GpsRecord", CONCATENATE($U$3,": ",Data!M4653,", ",Data!L4653), CONCATENATE(Data!AB4653, " ", Data!AH4653))</f>
        <v>Distancia incremental basada en la velocidad en carretera del motor 2</v>
      </c>
      <c r="D4656" s="38" t="str">
        <f>IF(Data!O4653=TRUE(), "Yes", "No")</f>
        <v>No</v>
      </c>
      <c r="E4656" s="38" t="str">
        <f>IF(Data!J4653="EngineStatusRecord","Engine",IF(Data!J4653="GpsRecord", "GPS", IF(Data!J4653="EngineFaultRecord", "Fault", IF(Data!J4653="DriverChange","Driver",IF(Data!J4653="CustomRecord","Custom","Debug")))))</f>
        <v>Engine</v>
      </c>
      <c r="F4656" s="39" t="str">
        <f>IF(Data!Y4653=TRUE(), "Yes", "No")</f>
        <v>No</v>
      </c>
      <c r="G4656" s="40">
        <f>Data!AK4653</f>
        <v>0</v>
      </c>
      <c r="H4656" s="35" t="str">
        <f>Data!AB4653</f>
        <v>Distancia incremental basada en la velocidad en carretera del motor</v>
      </c>
      <c r="I4656" s="35">
        <f>Data!AD4653</f>
        <v>0</v>
      </c>
      <c r="J4656" s="35">
        <f>Data!AF4653</f>
        <v>0</v>
      </c>
      <c r="K4656" s="35" t="str">
        <f>CONCATENATE(Data!AH4653, " ", Data!AI4653)</f>
        <v>2 km</v>
      </c>
      <c r="L4656" s="35" t="str">
        <f>Data!C4653</f>
        <v>Vehicle, Battery Electric Vehicle</v>
      </c>
      <c r="M4656" s="35">
        <f>Data!H4653</f>
        <v>0</v>
      </c>
      <c r="N4656" s="41">
        <f>Data!I4653</f>
        <v>46087.434608379626</v>
      </c>
      <c r="O4656" s="35">
        <f>Data!L4653</f>
        <v>0</v>
      </c>
      <c r="P4656" s="35">
        <f>Data!M4653</f>
        <v>0</v>
      </c>
      <c r="Q4656" s="35" t="str">
        <f>IF(Data!N4653=0,"",Data!N4653)</f>
        <v/>
      </c>
      <c r="R4656" s="35">
        <f>Data!K4653</f>
        <v>0</v>
      </c>
      <c r="S4656" s="35" t="str">
        <f>IF(Data!X4653=TRUE(), "Yes", "No")</f>
        <v>No</v>
      </c>
      <c r="T4656" s="40" t="e">
        <f>#REF!</f>
        <v>#REF!</v>
      </c>
    </row>
    <row r="4657" spans="1:20" x14ac:dyDescent="0.3">
      <c r="A4657" s="35" t="str">
        <f>Data!A4654</f>
        <v>NISSAN LEAF 299-1018</v>
      </c>
      <c r="B4657" s="36">
        <f t="shared" si="72"/>
        <v>46087.43463984954</v>
      </c>
      <c r="C4657" s="37" t="str">
        <f>IF(Data!J4654="GpsRecord", CONCATENATE($U$3,": ",Data!M4654,", ",Data!L4654), CONCATENATE(Data!AB4654, " ", Data!AH4654))</f>
        <v>Energía de la batería del vehículo eléctrico 25440</v>
      </c>
      <c r="D4657" s="38" t="str">
        <f>IF(Data!O4654=TRUE(), "Yes", "No")</f>
        <v>No</v>
      </c>
      <c r="E4657" s="38" t="str">
        <f>IF(Data!J4654="EngineStatusRecord","Engine",IF(Data!J4654="GpsRecord", "GPS", IF(Data!J4654="EngineFaultRecord", "Fault", IF(Data!J4654="DriverChange","Driver",IF(Data!J4654="CustomRecord","Custom","Debug")))))</f>
        <v>Engine</v>
      </c>
      <c r="F4657" s="39" t="str">
        <f>IF(Data!Y4654=TRUE(), "Yes", "No")</f>
        <v>No</v>
      </c>
      <c r="G4657" s="40">
        <f>Data!AK4654</f>
        <v>0</v>
      </c>
      <c r="H4657" s="35" t="str">
        <f>Data!AB4654</f>
        <v>Energía de la batería del vehículo eléctrico</v>
      </c>
      <c r="I4657" s="35">
        <f>Data!AD4654</f>
        <v>0</v>
      </c>
      <c r="J4657" s="35">
        <f>Data!AF4654</f>
        <v>0</v>
      </c>
      <c r="K4657" s="35" t="str">
        <f>CONCATENATE(Data!AH4654, " ", Data!AI4654)</f>
        <v>25440 W</v>
      </c>
      <c r="L4657" s="35" t="str">
        <f>Data!C4654</f>
        <v>Vehicle, Battery Electric Vehicle</v>
      </c>
      <c r="M4657" s="35">
        <f>Data!H4654</f>
        <v>0</v>
      </c>
      <c r="N4657" s="41">
        <f>Data!I4654</f>
        <v>46087.43463984954</v>
      </c>
      <c r="O4657" s="35">
        <f>Data!L4654</f>
        <v>0</v>
      </c>
      <c r="P4657" s="35">
        <f>Data!M4654</f>
        <v>0</v>
      </c>
      <c r="Q4657" s="35" t="str">
        <f>IF(Data!N4654=0,"",Data!N4654)</f>
        <v/>
      </c>
      <c r="R4657" s="35">
        <f>Data!K4654</f>
        <v>0</v>
      </c>
      <c r="S4657" s="35" t="str">
        <f>IF(Data!X4654=TRUE(), "Yes", "No")</f>
        <v>No</v>
      </c>
      <c r="T4657" s="40" t="e">
        <f>#REF!</f>
        <v>#REF!</v>
      </c>
    </row>
    <row r="4658" spans="1:20" x14ac:dyDescent="0.3">
      <c r="A4658" s="35" t="str">
        <f>Data!A4655</f>
        <v>NISSAN LEAF 299-1018</v>
      </c>
      <c r="B4658" s="36">
        <f t="shared" si="72"/>
        <v>46087.434651469906</v>
      </c>
      <c r="C4658" s="37" t="str">
        <f>IF(Data!J4655="GpsRecord", CONCATENATE($U$3,": ",Data!M4655,", ",Data!L4655), CONCATENATE(Data!AB4655, " ", Data!AH4655))</f>
        <v>Energía de la batería del vehículo eléctrico -5742</v>
      </c>
      <c r="D4658" s="38" t="str">
        <f>IF(Data!O4655=TRUE(), "Yes", "No")</f>
        <v>No</v>
      </c>
      <c r="E4658" s="38" t="str">
        <f>IF(Data!J4655="EngineStatusRecord","Engine",IF(Data!J4655="GpsRecord", "GPS", IF(Data!J4655="EngineFaultRecord", "Fault", IF(Data!J4655="DriverChange","Driver",IF(Data!J4655="CustomRecord","Custom","Debug")))))</f>
        <v>Engine</v>
      </c>
      <c r="F4658" s="39" t="str">
        <f>IF(Data!Y4655=TRUE(), "Yes", "No")</f>
        <v>No</v>
      </c>
      <c r="G4658" s="40">
        <f>Data!AK4655</f>
        <v>0</v>
      </c>
      <c r="H4658" s="35" t="str">
        <f>Data!AB4655</f>
        <v>Energía de la batería del vehículo eléctrico</v>
      </c>
      <c r="I4658" s="35">
        <f>Data!AD4655</f>
        <v>0</v>
      </c>
      <c r="J4658" s="35">
        <f>Data!AF4655</f>
        <v>0</v>
      </c>
      <c r="K4658" s="35" t="str">
        <f>CONCATENATE(Data!AH4655, " ", Data!AI4655)</f>
        <v>-5742 W</v>
      </c>
      <c r="L4658" s="35" t="str">
        <f>Data!C4655</f>
        <v>Vehicle, Battery Electric Vehicle</v>
      </c>
      <c r="M4658" s="35">
        <f>Data!H4655</f>
        <v>0</v>
      </c>
      <c r="N4658" s="41">
        <f>Data!I4655</f>
        <v>46087.434651469906</v>
      </c>
      <c r="O4658" s="35">
        <f>Data!L4655</f>
        <v>0</v>
      </c>
      <c r="P4658" s="35">
        <f>Data!M4655</f>
        <v>0</v>
      </c>
      <c r="Q4658" s="35" t="str">
        <f>IF(Data!N4655=0,"",Data!N4655)</f>
        <v/>
      </c>
      <c r="R4658" s="35">
        <f>Data!K4655</f>
        <v>0</v>
      </c>
      <c r="S4658" s="35" t="str">
        <f>IF(Data!X4655=TRUE(), "Yes", "No")</f>
        <v>No</v>
      </c>
      <c r="T4658" s="40" t="e">
        <f>#REF!</f>
        <v>#REF!</v>
      </c>
    </row>
    <row r="4659" spans="1:20" x14ac:dyDescent="0.3">
      <c r="A4659" s="35" t="str">
        <f>Data!A4656</f>
        <v>NISSAN LEAF 299-1018</v>
      </c>
      <c r="B4659" s="36">
        <f t="shared" si="72"/>
        <v>46087.434652777774</v>
      </c>
      <c r="C4659" s="37" t="str">
        <f>IF(Data!J4656="GpsRecord", CONCATENATE($U$3,": ",Data!M4656,", ",Data!L4656), CONCATENATE(Data!AB4656, " ", Data!AH4656))</f>
        <v>Ubicación: 9.91636, -84.71097</v>
      </c>
      <c r="D4659" s="38" t="str">
        <f>IF(Data!O4656=TRUE(), "Yes", "No")</f>
        <v>Yes</v>
      </c>
      <c r="E4659" s="38" t="str">
        <f>IF(Data!J4656="EngineStatusRecord","Engine",IF(Data!J4656="GpsRecord", "GPS", IF(Data!J4656="EngineFaultRecord", "Fault", IF(Data!J4656="DriverChange","Driver",IF(Data!J4656="CustomRecord","Custom","Debug")))))</f>
        <v>GPS</v>
      </c>
      <c r="F4659" s="39" t="str">
        <f>IF(Data!Y4656=TRUE(), "Yes", "No")</f>
        <v>Yes</v>
      </c>
      <c r="G4659" s="40">
        <f>Data!AK4656</f>
        <v>0</v>
      </c>
      <c r="H4659" s="35">
        <f>Data!AB4656</f>
        <v>0</v>
      </c>
      <c r="I4659" s="35">
        <f>Data!AD4656</f>
        <v>0</v>
      </c>
      <c r="J4659" s="35">
        <f>Data!AF4656</f>
        <v>0</v>
      </c>
      <c r="K4659" s="35" t="str">
        <f>CONCATENATE(Data!AH4656, " ", Data!AI4656)</f>
        <v xml:space="preserve"> </v>
      </c>
      <c r="L4659" s="35" t="str">
        <f>Data!C4656</f>
        <v>Vehicle, Battery Electric Vehicle</v>
      </c>
      <c r="M4659" s="35">
        <f>Data!H4656</f>
        <v>0</v>
      </c>
      <c r="N4659" s="41">
        <f>Data!I4656</f>
        <v>46087.434652777774</v>
      </c>
      <c r="O4659" s="35">
        <f>Data!L4656</f>
        <v>-84.710970000000003</v>
      </c>
      <c r="P4659" s="35">
        <f>Data!M4656</f>
        <v>9.9163599999999992</v>
      </c>
      <c r="Q4659" s="35" t="str">
        <f>IF(Data!N4656=0,"",Data!N4656)</f>
        <v>CurvePositionEstimateError</v>
      </c>
      <c r="R4659" s="35">
        <f>Data!K4656</f>
        <v>65</v>
      </c>
      <c r="S4659" s="35" t="str">
        <f>IF(Data!X4656=TRUE(), "Yes", "No")</f>
        <v>Yes</v>
      </c>
      <c r="T4659" s="40" t="e">
        <f>#REF!</f>
        <v>#REF!</v>
      </c>
    </row>
    <row r="4660" spans="1:20" x14ac:dyDescent="0.3">
      <c r="A4660" s="35" t="str">
        <f>Data!A4657</f>
        <v>NISSAN LEAF 299-1018</v>
      </c>
      <c r="B4660" s="36">
        <f t="shared" si="72"/>
        <v>46087.434664490742</v>
      </c>
      <c r="C4660" s="37" t="str">
        <f>IF(Data!J4657="GpsRecord", CONCATENATE($U$3,": ",Data!M4657,", ",Data!L4657), CONCATENATE(Data!AB4657, " ", Data!AH4657))</f>
        <v>Velocidad del motor en carretera 63</v>
      </c>
      <c r="D4660" s="38" t="str">
        <f>IF(Data!O4657=TRUE(), "Yes", "No")</f>
        <v>No</v>
      </c>
      <c r="E4660" s="38" t="str">
        <f>IF(Data!J4657="EngineStatusRecord","Engine",IF(Data!J4657="GpsRecord", "GPS", IF(Data!J4657="EngineFaultRecord", "Fault", IF(Data!J4657="DriverChange","Driver",IF(Data!J4657="CustomRecord","Custom","Debug")))))</f>
        <v>Engine</v>
      </c>
      <c r="F4660" s="39" t="str">
        <f>IF(Data!Y4657=TRUE(), "Yes", "No")</f>
        <v>No</v>
      </c>
      <c r="G4660" s="40">
        <f>Data!AK4657</f>
        <v>0</v>
      </c>
      <c r="H4660" s="35" t="str">
        <f>Data!AB4657</f>
        <v>Velocidad del motor en carretera</v>
      </c>
      <c r="I4660" s="35">
        <f>Data!AD4657</f>
        <v>0</v>
      </c>
      <c r="J4660" s="35">
        <f>Data!AF4657</f>
        <v>0</v>
      </c>
      <c r="K4660" s="35" t="str">
        <f>CONCATENATE(Data!AH4657, " ", Data!AI4657)</f>
        <v>63 km/h</v>
      </c>
      <c r="L4660" s="35" t="str">
        <f>Data!C4657</f>
        <v>Vehicle, Battery Electric Vehicle</v>
      </c>
      <c r="M4660" s="35">
        <f>Data!H4657</f>
        <v>0</v>
      </c>
      <c r="N4660" s="41">
        <f>Data!I4657</f>
        <v>46087.434664490742</v>
      </c>
      <c r="O4660" s="35">
        <f>Data!L4657</f>
        <v>0</v>
      </c>
      <c r="P4660" s="35">
        <f>Data!M4657</f>
        <v>0</v>
      </c>
      <c r="Q4660" s="35" t="str">
        <f>IF(Data!N4657=0,"",Data!N4657)</f>
        <v/>
      </c>
      <c r="R4660" s="35">
        <f>Data!K4657</f>
        <v>0</v>
      </c>
      <c r="S4660" s="35" t="str">
        <f>IF(Data!X4657=TRUE(), "Yes", "No")</f>
        <v>No</v>
      </c>
      <c r="T4660" s="40" t="e">
        <f>#REF!</f>
        <v>#REF!</v>
      </c>
    </row>
    <row r="4661" spans="1:20" x14ac:dyDescent="0.3">
      <c r="A4661" s="35" t="str">
        <f>Data!A4658</f>
        <v>NISSAN LEAF 299-1018</v>
      </c>
      <c r="B4661" s="36">
        <f t="shared" si="72"/>
        <v>46087.434710648151</v>
      </c>
      <c r="C4661" s="37" t="str">
        <f>IF(Data!J4658="GpsRecord", CONCATENATE($U$3,": ",Data!M4658,", ",Data!L4658), CONCATENATE(Data!AB4658, " ", Data!AH4658))</f>
        <v>Ubicación: 9.91615, -84.71027</v>
      </c>
      <c r="D4661" s="38" t="str">
        <f>IF(Data!O4658=TRUE(), "Yes", "No")</f>
        <v>Yes</v>
      </c>
      <c r="E4661" s="38" t="str">
        <f>IF(Data!J4658="EngineStatusRecord","Engine",IF(Data!J4658="GpsRecord", "GPS", IF(Data!J4658="EngineFaultRecord", "Fault", IF(Data!J4658="DriverChange","Driver",IF(Data!J4658="CustomRecord","Custom","Debug")))))</f>
        <v>GPS</v>
      </c>
      <c r="F4661" s="39" t="str">
        <f>IF(Data!Y4658=TRUE(), "Yes", "No")</f>
        <v>Yes</v>
      </c>
      <c r="G4661" s="40">
        <f>Data!AK4658</f>
        <v>0</v>
      </c>
      <c r="H4661" s="35">
        <f>Data!AB4658</f>
        <v>0</v>
      </c>
      <c r="I4661" s="35">
        <f>Data!AD4658</f>
        <v>0</v>
      </c>
      <c r="J4661" s="35">
        <f>Data!AF4658</f>
        <v>0</v>
      </c>
      <c r="K4661" s="35" t="str">
        <f>CONCATENATE(Data!AH4658, " ", Data!AI4658)</f>
        <v xml:space="preserve"> </v>
      </c>
      <c r="L4661" s="35" t="str">
        <f>Data!C4658</f>
        <v>Vehicle, Battery Electric Vehicle</v>
      </c>
      <c r="M4661" s="35">
        <f>Data!H4658</f>
        <v>0</v>
      </c>
      <c r="N4661" s="41">
        <f>Data!I4658</f>
        <v>46087.434710648151</v>
      </c>
      <c r="O4661" s="35">
        <f>Data!L4658</f>
        <v>-84.710269999999994</v>
      </c>
      <c r="P4661" s="35">
        <f>Data!M4658</f>
        <v>9.91615</v>
      </c>
      <c r="Q4661" s="35" t="str">
        <f>IF(Data!N4658=0,"",Data!N4658)</f>
        <v>CurvePositionEstimateError</v>
      </c>
      <c r="R4661" s="35">
        <f>Data!K4658</f>
        <v>52</v>
      </c>
      <c r="S4661" s="35" t="str">
        <f>IF(Data!X4658=TRUE(), "Yes", "No")</f>
        <v>Yes</v>
      </c>
      <c r="T4661" s="40" t="e">
        <f>#REF!</f>
        <v>#REF!</v>
      </c>
    </row>
    <row r="4662" spans="1:20" x14ac:dyDescent="0.3">
      <c r="A4662" s="35" t="str">
        <f>Data!A4659</f>
        <v>NISSAN LEAF 299-1018</v>
      </c>
      <c r="B4662" s="36">
        <f t="shared" si="72"/>
        <v>46087.434711006943</v>
      </c>
      <c r="C4662" s="37" t="str">
        <f>IF(Data!J4659="GpsRecord", CONCATENATE($U$3,": ",Data!M4659,", ",Data!L4659), CONCATENATE(Data!AB4659, " ", Data!AH4659))</f>
        <v>Velocidad del motor en carretera 52</v>
      </c>
      <c r="D4662" s="38" t="str">
        <f>IF(Data!O4659=TRUE(), "Yes", "No")</f>
        <v>No</v>
      </c>
      <c r="E4662" s="38" t="str">
        <f>IF(Data!J4659="EngineStatusRecord","Engine",IF(Data!J4659="GpsRecord", "GPS", IF(Data!J4659="EngineFaultRecord", "Fault", IF(Data!J4659="DriverChange","Driver",IF(Data!J4659="CustomRecord","Custom","Debug")))))</f>
        <v>Engine</v>
      </c>
      <c r="F4662" s="39" t="str">
        <f>IF(Data!Y4659=TRUE(), "Yes", "No")</f>
        <v>No</v>
      </c>
      <c r="G4662" s="40">
        <f>Data!AK4659</f>
        <v>0</v>
      </c>
      <c r="H4662" s="35" t="str">
        <f>Data!AB4659</f>
        <v>Velocidad del motor en carretera</v>
      </c>
      <c r="I4662" s="35">
        <f>Data!AD4659</f>
        <v>0</v>
      </c>
      <c r="J4662" s="35">
        <f>Data!AF4659</f>
        <v>0</v>
      </c>
      <c r="K4662" s="35" t="str">
        <f>CONCATENATE(Data!AH4659, " ", Data!AI4659)</f>
        <v>52 km/h</v>
      </c>
      <c r="L4662" s="35" t="str">
        <f>Data!C4659</f>
        <v>Vehicle, Battery Electric Vehicle</v>
      </c>
      <c r="M4662" s="35">
        <f>Data!H4659</f>
        <v>0</v>
      </c>
      <c r="N4662" s="41">
        <f>Data!I4659</f>
        <v>46087.434711006943</v>
      </c>
      <c r="O4662" s="35">
        <f>Data!L4659</f>
        <v>0</v>
      </c>
      <c r="P4662" s="35">
        <f>Data!M4659</f>
        <v>0</v>
      </c>
      <c r="Q4662" s="35" t="str">
        <f>IF(Data!N4659=0,"",Data!N4659)</f>
        <v/>
      </c>
      <c r="R4662" s="35">
        <f>Data!K4659</f>
        <v>0</v>
      </c>
      <c r="S4662" s="35" t="str">
        <f>IF(Data!X4659=TRUE(), "Yes", "No")</f>
        <v>No</v>
      </c>
      <c r="T4662" s="40" t="e">
        <f>#REF!</f>
        <v>#REF!</v>
      </c>
    </row>
    <row r="4663" spans="1:20" x14ac:dyDescent="0.3">
      <c r="A4663" s="35" t="str">
        <f>Data!A4660</f>
        <v>NISSAN LEAF 299-1018</v>
      </c>
      <c r="B4663" s="36">
        <f t="shared" si="72"/>
        <v>46087.434735196759</v>
      </c>
      <c r="C4663" s="37" t="str">
        <f>IF(Data!J4660="GpsRecord", CONCATENATE($U$3,": ",Data!M4660,", ",Data!L4660), CONCATENATE(Data!AB4660, " ", Data!AH4660))</f>
        <v>Señal de giro hacia la derecha (1. En) 1</v>
      </c>
      <c r="D4663" s="38" t="str">
        <f>IF(Data!O4660=TRUE(), "Yes", "No")</f>
        <v>No</v>
      </c>
      <c r="E4663" s="38" t="str">
        <f>IF(Data!J4660="EngineStatusRecord","Engine",IF(Data!J4660="GpsRecord", "GPS", IF(Data!J4660="EngineFaultRecord", "Fault", IF(Data!J4660="DriverChange","Driver",IF(Data!J4660="CustomRecord","Custom","Debug")))))</f>
        <v>Engine</v>
      </c>
      <c r="F4663" s="39" t="str">
        <f>IF(Data!Y4660=TRUE(), "Yes", "No")</f>
        <v>No</v>
      </c>
      <c r="G4663" s="40">
        <f>Data!AK4660</f>
        <v>0</v>
      </c>
      <c r="H4663" s="35" t="str">
        <f>Data!AB4660</f>
        <v>Señal de giro hacia la derecha (1. En)</v>
      </c>
      <c r="I4663" s="35">
        <f>Data!AD4660</f>
        <v>0</v>
      </c>
      <c r="J4663" s="35">
        <f>Data!AF4660</f>
        <v>0</v>
      </c>
      <c r="K4663" s="35" t="str">
        <f>CONCATENATE(Data!AH4660, " ", Data!AI4660)</f>
        <v>1 None</v>
      </c>
      <c r="L4663" s="35" t="str">
        <f>Data!C4660</f>
        <v>Vehicle, Battery Electric Vehicle</v>
      </c>
      <c r="M4663" s="35">
        <f>Data!H4660</f>
        <v>0</v>
      </c>
      <c r="N4663" s="41">
        <f>Data!I4660</f>
        <v>46087.434735196759</v>
      </c>
      <c r="O4663" s="35">
        <f>Data!L4660</f>
        <v>0</v>
      </c>
      <c r="P4663" s="35">
        <f>Data!M4660</f>
        <v>0</v>
      </c>
      <c r="Q4663" s="35" t="str">
        <f>IF(Data!N4660=0,"",Data!N4660)</f>
        <v/>
      </c>
      <c r="R4663" s="35">
        <f>Data!K4660</f>
        <v>0</v>
      </c>
      <c r="S4663" s="35" t="str">
        <f>IF(Data!X4660=TRUE(), "Yes", "No")</f>
        <v>No</v>
      </c>
      <c r="T4663" s="40" t="e">
        <f>#REF!</f>
        <v>#REF!</v>
      </c>
    </row>
    <row r="4664" spans="1:20" x14ac:dyDescent="0.3">
      <c r="A4664" s="35" t="str">
        <f>Data!A4661</f>
        <v>NISSAN LEAF 299-1018</v>
      </c>
      <c r="B4664" s="36">
        <f t="shared" si="72"/>
        <v>46087.434745370374</v>
      </c>
      <c r="C4664" s="37" t="str">
        <f>IF(Data!J4661="GpsRecord", CONCATENATE($U$3,": ",Data!M4661,", ",Data!L4661), CONCATENATE(Data!AB4661, " ", Data!AH4661))</f>
        <v>Ubicación: 9.91616, -84.70986</v>
      </c>
      <c r="D4664" s="38" t="str">
        <f>IF(Data!O4661=TRUE(), "Yes", "No")</f>
        <v>Yes</v>
      </c>
      <c r="E4664" s="38" t="str">
        <f>IF(Data!J4661="EngineStatusRecord","Engine",IF(Data!J4661="GpsRecord", "GPS", IF(Data!J4661="EngineFaultRecord", "Fault", IF(Data!J4661="DriverChange","Driver",IF(Data!J4661="CustomRecord","Custom","Debug")))))</f>
        <v>GPS</v>
      </c>
      <c r="F4664" s="39" t="str">
        <f>IF(Data!Y4661=TRUE(), "Yes", "No")</f>
        <v>Yes</v>
      </c>
      <c r="G4664" s="40">
        <f>Data!AK4661</f>
        <v>0</v>
      </c>
      <c r="H4664" s="35">
        <f>Data!AB4661</f>
        <v>0</v>
      </c>
      <c r="I4664" s="35">
        <f>Data!AD4661</f>
        <v>0</v>
      </c>
      <c r="J4664" s="35">
        <f>Data!AF4661</f>
        <v>0</v>
      </c>
      <c r="K4664" s="35" t="str">
        <f>CONCATENATE(Data!AH4661, " ", Data!AI4661)</f>
        <v xml:space="preserve"> </v>
      </c>
      <c r="L4664" s="35" t="str">
        <f>Data!C4661</f>
        <v>Vehicle, Battery Electric Vehicle</v>
      </c>
      <c r="M4664" s="35">
        <f>Data!H4661</f>
        <v>0</v>
      </c>
      <c r="N4664" s="41">
        <f>Data!I4661</f>
        <v>46087.434745370374</v>
      </c>
      <c r="O4664" s="35">
        <f>Data!L4661</f>
        <v>-84.709860000000006</v>
      </c>
      <c r="P4664" s="35">
        <f>Data!M4661</f>
        <v>9.9161599999999996</v>
      </c>
      <c r="Q4664" s="35" t="str">
        <f>IF(Data!N4661=0,"",Data!N4661)</f>
        <v>CurveSpeedEstimateError</v>
      </c>
      <c r="R4664" s="35">
        <f>Data!K4661</f>
        <v>55</v>
      </c>
      <c r="S4664" s="35" t="str">
        <f>IF(Data!X4661=TRUE(), "Yes", "No")</f>
        <v>Yes</v>
      </c>
      <c r="T4664" s="40" t="e">
        <f>#REF!</f>
        <v>#REF!</v>
      </c>
    </row>
    <row r="4665" spans="1:20" x14ac:dyDescent="0.3">
      <c r="A4665" s="35" t="str">
        <f>Data!A4662</f>
        <v>NISSAN LEAF 299-1018</v>
      </c>
      <c r="B4665" s="36">
        <f t="shared" si="72"/>
        <v>46087.43475685185</v>
      </c>
      <c r="C4665" s="37" t="str">
        <f>IF(Data!J4662="GpsRecord", CONCATENATE($U$3,": ",Data!M4662,", ",Data!L4662), CONCATENATE(Data!AB4662, " ", Data!AH4662))</f>
        <v>Estado de carga genérico 51.705</v>
      </c>
      <c r="D4665" s="38" t="str">
        <f>IF(Data!O4662=TRUE(), "Yes", "No")</f>
        <v>No</v>
      </c>
      <c r="E4665" s="38" t="str">
        <f>IF(Data!J4662="EngineStatusRecord","Engine",IF(Data!J4662="GpsRecord", "GPS", IF(Data!J4662="EngineFaultRecord", "Fault", IF(Data!J4662="DriverChange","Driver",IF(Data!J4662="CustomRecord","Custom","Debug")))))</f>
        <v>Engine</v>
      </c>
      <c r="F4665" s="39" t="str">
        <f>IF(Data!Y4662=TRUE(), "Yes", "No")</f>
        <v>No</v>
      </c>
      <c r="G4665" s="40">
        <f>Data!AK4662</f>
        <v>0</v>
      </c>
      <c r="H4665" s="35" t="str">
        <f>Data!AB4662</f>
        <v>Estado de carga genérico</v>
      </c>
      <c r="I4665" s="35">
        <f>Data!AD4662</f>
        <v>0</v>
      </c>
      <c r="J4665" s="35">
        <f>Data!AF4662</f>
        <v>0</v>
      </c>
      <c r="K4665" s="35" t="str">
        <f>CONCATENATE(Data!AH4662, " ", Data!AI4662)</f>
        <v>51.705 %</v>
      </c>
      <c r="L4665" s="35" t="str">
        <f>Data!C4662</f>
        <v>Vehicle, Battery Electric Vehicle</v>
      </c>
      <c r="M4665" s="35">
        <f>Data!H4662</f>
        <v>0</v>
      </c>
      <c r="N4665" s="41">
        <f>Data!I4662</f>
        <v>46087.43475685185</v>
      </c>
      <c r="O4665" s="35">
        <f>Data!L4662</f>
        <v>0</v>
      </c>
      <c r="P4665" s="35">
        <f>Data!M4662</f>
        <v>0</v>
      </c>
      <c r="Q4665" s="35" t="str">
        <f>IF(Data!N4662=0,"",Data!N4662)</f>
        <v/>
      </c>
      <c r="R4665" s="35">
        <f>Data!K4662</f>
        <v>0</v>
      </c>
      <c r="S4665" s="35" t="str">
        <f>IF(Data!X4662=TRUE(), "Yes", "No")</f>
        <v>No</v>
      </c>
      <c r="T4665" s="40" t="e">
        <f>#REF!</f>
        <v>#REF!</v>
      </c>
    </row>
    <row r="4666" spans="1:20" x14ac:dyDescent="0.3">
      <c r="A4666" s="35" t="str">
        <f>Data!A4663</f>
        <v>NISSAN LEAF 299-1018</v>
      </c>
      <c r="B4666" s="36">
        <f t="shared" si="72"/>
        <v>46087.434791122687</v>
      </c>
      <c r="C4666" s="37" t="str">
        <f>IF(Data!J4663="GpsRecord", CONCATENATE($U$3,": ",Data!M4663,", ",Data!L4663), CONCATENATE(Data!AB4663, " ", Data!AH4663))</f>
        <v>Energía de la batería del vehículo eléctrico 43548</v>
      </c>
      <c r="D4666" s="38" t="str">
        <f>IF(Data!O4663=TRUE(), "Yes", "No")</f>
        <v>No</v>
      </c>
      <c r="E4666" s="38" t="str">
        <f>IF(Data!J4663="EngineStatusRecord","Engine",IF(Data!J4663="GpsRecord", "GPS", IF(Data!J4663="EngineFaultRecord", "Fault", IF(Data!J4663="DriverChange","Driver",IF(Data!J4663="CustomRecord","Custom","Debug")))))</f>
        <v>Engine</v>
      </c>
      <c r="F4666" s="39" t="str">
        <f>IF(Data!Y4663=TRUE(), "Yes", "No")</f>
        <v>No</v>
      </c>
      <c r="G4666" s="40">
        <f>Data!AK4663</f>
        <v>0</v>
      </c>
      <c r="H4666" s="35" t="str">
        <f>Data!AB4663</f>
        <v>Energía de la batería del vehículo eléctrico</v>
      </c>
      <c r="I4666" s="35">
        <f>Data!AD4663</f>
        <v>0</v>
      </c>
      <c r="J4666" s="35">
        <f>Data!AF4663</f>
        <v>0</v>
      </c>
      <c r="K4666" s="35" t="str">
        <f>CONCATENATE(Data!AH4663, " ", Data!AI4663)</f>
        <v>43548 W</v>
      </c>
      <c r="L4666" s="35" t="str">
        <f>Data!C4663</f>
        <v>Vehicle, Battery Electric Vehicle</v>
      </c>
      <c r="M4666" s="35">
        <f>Data!H4663</f>
        <v>0</v>
      </c>
      <c r="N4666" s="41">
        <f>Data!I4663</f>
        <v>46087.434791122687</v>
      </c>
      <c r="O4666" s="35">
        <f>Data!L4663</f>
        <v>0</v>
      </c>
      <c r="P4666" s="35">
        <f>Data!M4663</f>
        <v>0</v>
      </c>
      <c r="Q4666" s="35" t="str">
        <f>IF(Data!N4663=0,"",Data!N4663)</f>
        <v/>
      </c>
      <c r="R4666" s="35">
        <f>Data!K4663</f>
        <v>0</v>
      </c>
      <c r="S4666" s="35" t="str">
        <f>IF(Data!X4663=TRUE(), "Yes", "No")</f>
        <v>No</v>
      </c>
      <c r="T4666" s="40" t="e">
        <f>#REF!</f>
        <v>#REF!</v>
      </c>
    </row>
    <row r="4667" spans="1:20" x14ac:dyDescent="0.3">
      <c r="A4667" s="35" t="str">
        <f>Data!A4664</f>
        <v>NISSAN LEAF 299-1018</v>
      </c>
      <c r="B4667" s="36">
        <f t="shared" si="72"/>
        <v>46087.434803425924</v>
      </c>
      <c r="C4667" s="37" t="str">
        <f>IF(Data!J4664="GpsRecord", CONCATENATE($U$3,": ",Data!M4664,", ",Data!L4664), CONCATENATE(Data!AB4664, " ", Data!AH4664))</f>
        <v>Velocidad del motor en carretera 66</v>
      </c>
      <c r="D4667" s="38" t="str">
        <f>IF(Data!O4664=TRUE(), "Yes", "No")</f>
        <v>No</v>
      </c>
      <c r="E4667" s="38" t="str">
        <f>IF(Data!J4664="EngineStatusRecord","Engine",IF(Data!J4664="GpsRecord", "GPS", IF(Data!J4664="EngineFaultRecord", "Fault", IF(Data!J4664="DriverChange","Driver",IF(Data!J4664="CustomRecord","Custom","Debug")))))</f>
        <v>Engine</v>
      </c>
      <c r="F4667" s="39" t="str">
        <f>IF(Data!Y4664=TRUE(), "Yes", "No")</f>
        <v>No</v>
      </c>
      <c r="G4667" s="40">
        <f>Data!AK4664</f>
        <v>0</v>
      </c>
      <c r="H4667" s="35" t="str">
        <f>Data!AB4664</f>
        <v>Velocidad del motor en carretera</v>
      </c>
      <c r="I4667" s="35">
        <f>Data!AD4664</f>
        <v>0</v>
      </c>
      <c r="J4667" s="35">
        <f>Data!AF4664</f>
        <v>0</v>
      </c>
      <c r="K4667" s="35" t="str">
        <f>CONCATENATE(Data!AH4664, " ", Data!AI4664)</f>
        <v>66 km/h</v>
      </c>
      <c r="L4667" s="35" t="str">
        <f>Data!C4664</f>
        <v>Vehicle, Battery Electric Vehicle</v>
      </c>
      <c r="M4667" s="35">
        <f>Data!H4664</f>
        <v>0</v>
      </c>
      <c r="N4667" s="41">
        <f>Data!I4664</f>
        <v>46087.434803425924</v>
      </c>
      <c r="O4667" s="35">
        <f>Data!L4664</f>
        <v>0</v>
      </c>
      <c r="P4667" s="35">
        <f>Data!M4664</f>
        <v>0</v>
      </c>
      <c r="Q4667" s="35" t="str">
        <f>IF(Data!N4664=0,"",Data!N4664)</f>
        <v/>
      </c>
      <c r="R4667" s="35">
        <f>Data!K4664</f>
        <v>0</v>
      </c>
      <c r="S4667" s="35" t="str">
        <f>IF(Data!X4664=TRUE(), "Yes", "No")</f>
        <v>No</v>
      </c>
      <c r="T4667" s="40" t="e">
        <f>#REF!</f>
        <v>#REF!</v>
      </c>
    </row>
    <row r="4668" spans="1:20" x14ac:dyDescent="0.3">
      <c r="A4668" s="35" t="str">
        <f>Data!A4665</f>
        <v>NISSAN LEAF 299-1018</v>
      </c>
      <c r="B4668" s="36">
        <f t="shared" si="72"/>
        <v>46087.434814814813</v>
      </c>
      <c r="C4668" s="37" t="str">
        <f>IF(Data!J4665="GpsRecord", CONCATENATE($U$3,": ",Data!M4665,", ",Data!L4665), CONCATENATE(Data!AB4665, " ", Data!AH4665))</f>
        <v>Ubicación: 9.9164, -84.709</v>
      </c>
      <c r="D4668" s="38" t="str">
        <f>IF(Data!O4665=TRUE(), "Yes", "No")</f>
        <v>Yes</v>
      </c>
      <c r="E4668" s="38" t="str">
        <f>IF(Data!J4665="EngineStatusRecord","Engine",IF(Data!J4665="GpsRecord", "GPS", IF(Data!J4665="EngineFaultRecord", "Fault", IF(Data!J4665="DriverChange","Driver",IF(Data!J4665="CustomRecord","Custom","Debug")))))</f>
        <v>GPS</v>
      </c>
      <c r="F4668" s="39" t="str">
        <f>IF(Data!Y4665=TRUE(), "Yes", "No")</f>
        <v>Yes</v>
      </c>
      <c r="G4668" s="40">
        <f>Data!AK4665</f>
        <v>0</v>
      </c>
      <c r="H4668" s="35">
        <f>Data!AB4665</f>
        <v>0</v>
      </c>
      <c r="I4668" s="35">
        <f>Data!AD4665</f>
        <v>0</v>
      </c>
      <c r="J4668" s="35">
        <f>Data!AF4665</f>
        <v>0</v>
      </c>
      <c r="K4668" s="35" t="str">
        <f>CONCATENATE(Data!AH4665, " ", Data!AI4665)</f>
        <v xml:space="preserve"> </v>
      </c>
      <c r="L4668" s="35" t="str">
        <f>Data!C4665</f>
        <v>Vehicle, Battery Electric Vehicle</v>
      </c>
      <c r="M4668" s="35">
        <f>Data!H4665</f>
        <v>0</v>
      </c>
      <c r="N4668" s="41">
        <f>Data!I4665</f>
        <v>46087.434814814813</v>
      </c>
      <c r="O4668" s="35">
        <f>Data!L4665</f>
        <v>-84.709000000000003</v>
      </c>
      <c r="P4668" s="35">
        <f>Data!M4665</f>
        <v>9.9163999999999994</v>
      </c>
      <c r="Q4668" s="35" t="str">
        <f>IF(Data!N4665=0,"",Data!N4665)</f>
        <v>CurveSpeed</v>
      </c>
      <c r="R4668" s="35">
        <f>Data!K4665</f>
        <v>65</v>
      </c>
      <c r="S4668" s="35" t="str">
        <f>IF(Data!X4665=TRUE(), "Yes", "No")</f>
        <v>Yes</v>
      </c>
      <c r="T4668" s="40" t="e">
        <f>#REF!</f>
        <v>#REF!</v>
      </c>
    </row>
    <row r="4669" spans="1:20" x14ac:dyDescent="0.3">
      <c r="A4669" s="35" t="str">
        <f>Data!A4666</f>
        <v>NISSAN LEAF 299-1018</v>
      </c>
      <c r="B4669" s="36">
        <f t="shared" si="72"/>
        <v>46087.434825937496</v>
      </c>
      <c r="C4669" s="37" t="str">
        <f>IF(Data!J4666="GpsRecord", CONCATENATE($U$3,": ",Data!M4666,", ",Data!L4666), CONCATENATE(Data!AB4666, " ", Data!AH4666))</f>
        <v>Energía de la batería del vehículo eléctrico -40132</v>
      </c>
      <c r="D4669" s="38" t="str">
        <f>IF(Data!O4666=TRUE(), "Yes", "No")</f>
        <v>No</v>
      </c>
      <c r="E4669" s="38" t="str">
        <f>IF(Data!J4666="EngineStatusRecord","Engine",IF(Data!J4666="GpsRecord", "GPS", IF(Data!J4666="EngineFaultRecord", "Fault", IF(Data!J4666="DriverChange","Driver",IF(Data!J4666="CustomRecord","Custom","Debug")))))</f>
        <v>Engine</v>
      </c>
      <c r="F4669" s="39" t="str">
        <f>IF(Data!Y4666=TRUE(), "Yes", "No")</f>
        <v>No</v>
      </c>
      <c r="G4669" s="40">
        <f>Data!AK4666</f>
        <v>0</v>
      </c>
      <c r="H4669" s="35" t="str">
        <f>Data!AB4666</f>
        <v>Energía de la batería del vehículo eléctrico</v>
      </c>
      <c r="I4669" s="35">
        <f>Data!AD4666</f>
        <v>0</v>
      </c>
      <c r="J4669" s="35">
        <f>Data!AF4666</f>
        <v>0</v>
      </c>
      <c r="K4669" s="35" t="str">
        <f>CONCATENATE(Data!AH4666, " ", Data!AI4666)</f>
        <v>-40132 W</v>
      </c>
      <c r="L4669" s="35" t="str">
        <f>Data!C4666</f>
        <v>Vehicle, Battery Electric Vehicle</v>
      </c>
      <c r="M4669" s="35">
        <f>Data!H4666</f>
        <v>0</v>
      </c>
      <c r="N4669" s="41">
        <f>Data!I4666</f>
        <v>46087.434825937496</v>
      </c>
      <c r="O4669" s="35">
        <f>Data!L4666</f>
        <v>0</v>
      </c>
      <c r="P4669" s="35">
        <f>Data!M4666</f>
        <v>0</v>
      </c>
      <c r="Q4669" s="35" t="str">
        <f>IF(Data!N4666=0,"",Data!N4666)</f>
        <v/>
      </c>
      <c r="R4669" s="35">
        <f>Data!K4666</f>
        <v>0</v>
      </c>
      <c r="S4669" s="35" t="str">
        <f>IF(Data!X4666=TRUE(), "Yes", "No")</f>
        <v>No</v>
      </c>
      <c r="T4669" s="40" t="e">
        <f>#REF!</f>
        <v>#REF!</v>
      </c>
    </row>
    <row r="4670" spans="1:20" x14ac:dyDescent="0.3">
      <c r="A4670" s="35" t="str">
        <f>Data!A4667</f>
        <v>NISSAN LEAF 299-1018</v>
      </c>
      <c r="B4670" s="36">
        <f t="shared" si="72"/>
        <v>46087.43482638889</v>
      </c>
      <c r="C4670" s="37" t="str">
        <f>IF(Data!J4667="GpsRecord", CONCATENATE($U$3,": ",Data!M4667,", ",Data!L4667), CONCATENATE(Data!AB4667, " ", Data!AH4667))</f>
        <v>Ubicación: 9.91647, -84.70886</v>
      </c>
      <c r="D4670" s="38" t="str">
        <f>IF(Data!O4667=TRUE(), "Yes", "No")</f>
        <v>Yes</v>
      </c>
      <c r="E4670" s="38" t="str">
        <f>IF(Data!J4667="EngineStatusRecord","Engine",IF(Data!J4667="GpsRecord", "GPS", IF(Data!J4667="EngineFaultRecord", "Fault", IF(Data!J4667="DriverChange","Driver",IF(Data!J4667="CustomRecord","Custom","Debug")))))</f>
        <v>GPS</v>
      </c>
      <c r="F4670" s="39" t="str">
        <f>IF(Data!Y4667=TRUE(), "Yes", "No")</f>
        <v>Yes</v>
      </c>
      <c r="G4670" s="40">
        <f>Data!AK4667</f>
        <v>0</v>
      </c>
      <c r="H4670" s="35">
        <f>Data!AB4667</f>
        <v>0</v>
      </c>
      <c r="I4670" s="35">
        <f>Data!AD4667</f>
        <v>0</v>
      </c>
      <c r="J4670" s="35">
        <f>Data!AF4667</f>
        <v>0</v>
      </c>
      <c r="K4670" s="35" t="str">
        <f>CONCATENATE(Data!AH4667, " ", Data!AI4667)</f>
        <v xml:space="preserve"> </v>
      </c>
      <c r="L4670" s="35" t="str">
        <f>Data!C4667</f>
        <v>Vehicle, Battery Electric Vehicle</v>
      </c>
      <c r="M4670" s="35">
        <f>Data!H4667</f>
        <v>0</v>
      </c>
      <c r="N4670" s="41">
        <f>Data!I4667</f>
        <v>46087.43482638889</v>
      </c>
      <c r="O4670" s="35">
        <f>Data!L4667</f>
        <v>-84.708860000000001</v>
      </c>
      <c r="P4670" s="35">
        <f>Data!M4667</f>
        <v>9.9164700000000003</v>
      </c>
      <c r="Q4670" s="35" t="str">
        <f>IF(Data!N4667=0,"",Data!N4667)</f>
        <v>CurvePositionEstimateError</v>
      </c>
      <c r="R4670" s="35">
        <f>Data!K4667</f>
        <v>59</v>
      </c>
      <c r="S4670" s="35" t="str">
        <f>IF(Data!X4667=TRUE(), "Yes", "No")</f>
        <v>Yes</v>
      </c>
      <c r="T4670" s="40" t="e">
        <f>#REF!</f>
        <v>#REF!</v>
      </c>
    </row>
    <row r="4671" spans="1:20" x14ac:dyDescent="0.3">
      <c r="A4671" s="35" t="str">
        <f>Data!A4668</f>
        <v>NISSAN LEAF 299-1018</v>
      </c>
      <c r="B4671" s="36">
        <f t="shared" si="72"/>
        <v>46087.434837962966</v>
      </c>
      <c r="C4671" s="37" t="str">
        <f>IF(Data!J4668="GpsRecord", CONCATENATE($U$3,": ",Data!M4668,", ",Data!L4668), CONCATENATE(Data!AB4668, " ", Data!AH4668))</f>
        <v>Ubicación: 9.91654, -84.70875</v>
      </c>
      <c r="D4671" s="38" t="str">
        <f>IF(Data!O4668=TRUE(), "Yes", "No")</f>
        <v>Yes</v>
      </c>
      <c r="E4671" s="38" t="str">
        <f>IF(Data!J4668="EngineStatusRecord","Engine",IF(Data!J4668="GpsRecord", "GPS", IF(Data!J4668="EngineFaultRecord", "Fault", IF(Data!J4668="DriverChange","Driver",IF(Data!J4668="CustomRecord","Custom","Debug")))))</f>
        <v>GPS</v>
      </c>
      <c r="F4671" s="39" t="str">
        <f>IF(Data!Y4668=TRUE(), "Yes", "No")</f>
        <v>Yes</v>
      </c>
      <c r="G4671" s="40">
        <f>Data!AK4668</f>
        <v>0</v>
      </c>
      <c r="H4671" s="35">
        <f>Data!AB4668</f>
        <v>0</v>
      </c>
      <c r="I4671" s="35">
        <f>Data!AD4668</f>
        <v>0</v>
      </c>
      <c r="J4671" s="35">
        <f>Data!AF4668</f>
        <v>0</v>
      </c>
      <c r="K4671" s="35" t="str">
        <f>CONCATENATE(Data!AH4668, " ", Data!AI4668)</f>
        <v xml:space="preserve"> </v>
      </c>
      <c r="L4671" s="35" t="str">
        <f>Data!C4668</f>
        <v>Vehicle, Battery Electric Vehicle</v>
      </c>
      <c r="M4671" s="35">
        <f>Data!H4668</f>
        <v>0</v>
      </c>
      <c r="N4671" s="41">
        <f>Data!I4668</f>
        <v>46087.434837962966</v>
      </c>
      <c r="O4671" s="35">
        <f>Data!L4668</f>
        <v>-84.708749999999995</v>
      </c>
      <c r="P4671" s="35">
        <f>Data!M4668</f>
        <v>9.9165399999999995</v>
      </c>
      <c r="Q4671" s="35" t="str">
        <f>IF(Data!N4668=0,"",Data!N4668)</f>
        <v>CurveSpeed</v>
      </c>
      <c r="R4671" s="35">
        <f>Data!K4668</f>
        <v>50</v>
      </c>
      <c r="S4671" s="35" t="str">
        <f>IF(Data!X4668=TRUE(), "Yes", "No")</f>
        <v>Yes</v>
      </c>
      <c r="T4671" s="40" t="e">
        <f>#REF!</f>
        <v>#REF!</v>
      </c>
    </row>
    <row r="4672" spans="1:20" x14ac:dyDescent="0.3">
      <c r="A4672" s="35" t="str">
        <f>Data!A4669</f>
        <v>NISSAN LEAF 299-1018</v>
      </c>
      <c r="B4672" s="36">
        <f t="shared" si="72"/>
        <v>46087.434837962966</v>
      </c>
      <c r="C4672" s="37" t="str">
        <f>IF(Data!J4669="GpsRecord", CONCATENATE($U$3,": ",Data!M4669,", ",Data!L4669), CONCATENATE(Data!AB4669, " ", Data!AH4669))</f>
        <v xml:space="preserve"> </v>
      </c>
      <c r="D4672" s="38" t="str">
        <f>IF(Data!O4669=TRUE(), "Yes", "No")</f>
        <v>No</v>
      </c>
      <c r="E4672" s="38" t="str">
        <f>IF(Data!J4669="EngineStatusRecord","Engine",IF(Data!J4669="GpsRecord", "GPS", IF(Data!J4669="EngineFaultRecord", "Fault", IF(Data!J4669="DriverChange","Driver",IF(Data!J4669="CustomRecord","Custom","Debug")))))</f>
        <v>Debug</v>
      </c>
      <c r="F4672" s="39" t="str">
        <f>IF(Data!Y4669=TRUE(), "Yes", "No")</f>
        <v>No</v>
      </c>
      <c r="G4672" s="40" t="str">
        <f>Data!AK4669</f>
        <v>7C-B8-F9-FF-63-41-17-00-05-1A-0D-00-00-00-00</v>
      </c>
      <c r="H4672" s="35">
        <f>Data!AB4669</f>
        <v>0</v>
      </c>
      <c r="I4672" s="35">
        <f>Data!AD4669</f>
        <v>0</v>
      </c>
      <c r="J4672" s="35">
        <f>Data!AF4669</f>
        <v>0</v>
      </c>
      <c r="K4672" s="35" t="str">
        <f>CONCATENATE(Data!AH4669, " ", Data!AI4669)</f>
        <v xml:space="preserve"> </v>
      </c>
      <c r="L4672" s="35" t="str">
        <f>Data!C4669</f>
        <v>Vehicle, Battery Electric Vehicle</v>
      </c>
      <c r="M4672" s="35">
        <f>Data!H4669</f>
        <v>0</v>
      </c>
      <c r="N4672" s="41">
        <f>Data!I4669</f>
        <v>46087.434837962966</v>
      </c>
      <c r="O4672" s="35">
        <f>Data!L4669</f>
        <v>0</v>
      </c>
      <c r="P4672" s="35">
        <f>Data!M4669</f>
        <v>0</v>
      </c>
      <c r="Q4672" s="35" t="str">
        <f>IF(Data!N4669=0,"",Data!N4669)</f>
        <v>61927</v>
      </c>
      <c r="R4672" s="35">
        <f>Data!K4669</f>
        <v>0</v>
      </c>
      <c r="S4672" s="35" t="str">
        <f>IF(Data!X4669=TRUE(), "Yes", "No")</f>
        <v>No</v>
      </c>
      <c r="T4672" s="40" t="e">
        <f>#REF!</f>
        <v>#REF!</v>
      </c>
    </row>
    <row r="4673" spans="1:20" x14ac:dyDescent="0.3">
      <c r="A4673" s="35" t="str">
        <f>Data!A4670</f>
        <v>NISSAN LEAF 299-1018</v>
      </c>
      <c r="B4673" s="36">
        <f t="shared" si="72"/>
        <v>46087.434838321758</v>
      </c>
      <c r="C4673" s="37" t="str">
        <f>IF(Data!J4670="GpsRecord", CONCATENATE($U$3,": ",Data!M4670,", ",Data!L4670), CONCATENATE(Data!AB4670, " ", Data!AH4670))</f>
        <v>Velocidad del motor en carretera 49</v>
      </c>
      <c r="D4673" s="38" t="str">
        <f>IF(Data!O4670=TRUE(), "Yes", "No")</f>
        <v>No</v>
      </c>
      <c r="E4673" s="38" t="str">
        <f>IF(Data!J4670="EngineStatusRecord","Engine",IF(Data!J4670="GpsRecord", "GPS", IF(Data!J4670="EngineFaultRecord", "Fault", IF(Data!J4670="DriverChange","Driver",IF(Data!J4670="CustomRecord","Custom","Debug")))))</f>
        <v>Engine</v>
      </c>
      <c r="F4673" s="39" t="str">
        <f>IF(Data!Y4670=TRUE(), "Yes", "No")</f>
        <v>No</v>
      </c>
      <c r="G4673" s="40">
        <f>Data!AK4670</f>
        <v>0</v>
      </c>
      <c r="H4673" s="35" t="str">
        <f>Data!AB4670</f>
        <v>Velocidad del motor en carretera</v>
      </c>
      <c r="I4673" s="35">
        <f>Data!AD4670</f>
        <v>0</v>
      </c>
      <c r="J4673" s="35">
        <f>Data!AF4670</f>
        <v>0</v>
      </c>
      <c r="K4673" s="35" t="str">
        <f>CONCATENATE(Data!AH4670, " ", Data!AI4670)</f>
        <v>49 km/h</v>
      </c>
      <c r="L4673" s="35" t="str">
        <f>Data!C4670</f>
        <v>Vehicle, Battery Electric Vehicle</v>
      </c>
      <c r="M4673" s="35">
        <f>Data!H4670</f>
        <v>0</v>
      </c>
      <c r="N4673" s="41">
        <f>Data!I4670</f>
        <v>46087.434838321758</v>
      </c>
      <c r="O4673" s="35">
        <f>Data!L4670</f>
        <v>0</v>
      </c>
      <c r="P4673" s="35">
        <f>Data!M4670</f>
        <v>0</v>
      </c>
      <c r="Q4673" s="35" t="str">
        <f>IF(Data!N4670=0,"",Data!N4670)</f>
        <v/>
      </c>
      <c r="R4673" s="35">
        <f>Data!K4670</f>
        <v>0</v>
      </c>
      <c r="S4673" s="35" t="str">
        <f>IF(Data!X4670=TRUE(), "Yes", "No")</f>
        <v>No</v>
      </c>
      <c r="T4673" s="40" t="e">
        <f>#REF!</f>
        <v>#REF!</v>
      </c>
    </row>
    <row r="4674" spans="1:20" x14ac:dyDescent="0.3">
      <c r="A4674" s="35" t="str">
        <f>Data!A4671</f>
        <v>NISSAN LEAF 299-1018</v>
      </c>
      <c r="B4674" s="36">
        <f t="shared" si="72"/>
        <v>46087.43484908565</v>
      </c>
      <c r="C4674" s="37" t="str">
        <f>IF(Data!J4671="GpsRecord", CONCATENATE($U$3,": ",Data!M4671,", ",Data!L4671), CONCATENATE(Data!AB4671, " ", Data!AH4671))</f>
        <v>Energía de la batería del vehículo eléctrico 22496</v>
      </c>
      <c r="D4674" s="38" t="str">
        <f>IF(Data!O4671=TRUE(), "Yes", "No")</f>
        <v>No</v>
      </c>
      <c r="E4674" s="38" t="str">
        <f>IF(Data!J4671="EngineStatusRecord","Engine",IF(Data!J4671="GpsRecord", "GPS", IF(Data!J4671="EngineFaultRecord", "Fault", IF(Data!J4671="DriverChange","Driver",IF(Data!J4671="CustomRecord","Custom","Debug")))))</f>
        <v>Engine</v>
      </c>
      <c r="F4674" s="39" t="str">
        <f>IF(Data!Y4671=TRUE(), "Yes", "No")</f>
        <v>No</v>
      </c>
      <c r="G4674" s="40">
        <f>Data!AK4671</f>
        <v>0</v>
      </c>
      <c r="H4674" s="35" t="str">
        <f>Data!AB4671</f>
        <v>Energía de la batería del vehículo eléctrico</v>
      </c>
      <c r="I4674" s="35">
        <f>Data!AD4671</f>
        <v>0</v>
      </c>
      <c r="J4674" s="35">
        <f>Data!AF4671</f>
        <v>0</v>
      </c>
      <c r="K4674" s="35" t="str">
        <f>CONCATENATE(Data!AH4671, " ", Data!AI4671)</f>
        <v>22496 W</v>
      </c>
      <c r="L4674" s="35" t="str">
        <f>Data!C4671</f>
        <v>Vehicle, Battery Electric Vehicle</v>
      </c>
      <c r="M4674" s="35">
        <f>Data!H4671</f>
        <v>0</v>
      </c>
      <c r="N4674" s="41">
        <f>Data!I4671</f>
        <v>46087.43484908565</v>
      </c>
      <c r="O4674" s="35">
        <f>Data!L4671</f>
        <v>0</v>
      </c>
      <c r="P4674" s="35">
        <f>Data!M4671</f>
        <v>0</v>
      </c>
      <c r="Q4674" s="35" t="str">
        <f>IF(Data!N4671=0,"",Data!N4671)</f>
        <v/>
      </c>
      <c r="R4674" s="35">
        <f>Data!K4671</f>
        <v>0</v>
      </c>
      <c r="S4674" s="35" t="str">
        <f>IF(Data!X4671=TRUE(), "Yes", "No")</f>
        <v>No</v>
      </c>
      <c r="T4674" s="40" t="e">
        <f>#REF!</f>
        <v>#REF!</v>
      </c>
    </row>
    <row r="4675" spans="1:20" x14ac:dyDescent="0.3">
      <c r="A4675" s="35" t="str">
        <f>Data!A4672</f>
        <v>NISSAN LEAF 299-1018</v>
      </c>
      <c r="B4675" s="36">
        <f t="shared" si="72"/>
        <v>46087.434872685182</v>
      </c>
      <c r="C4675" s="37" t="str">
        <f>IF(Data!J4672="GpsRecord", CONCATENATE($U$3,": ",Data!M4672,", ",Data!L4672), CONCATENATE(Data!AB4672, " ", Data!AH4672))</f>
        <v>Ubicación: 9.91674, -84.70846</v>
      </c>
      <c r="D4675" s="38" t="str">
        <f>IF(Data!O4672=TRUE(), "Yes", "No")</f>
        <v>Yes</v>
      </c>
      <c r="E4675" s="38" t="str">
        <f>IF(Data!J4672="EngineStatusRecord","Engine",IF(Data!J4672="GpsRecord", "GPS", IF(Data!J4672="EngineFaultRecord", "Fault", IF(Data!J4672="DriverChange","Driver",IF(Data!J4672="CustomRecord","Custom","Debug")))))</f>
        <v>GPS</v>
      </c>
      <c r="F4675" s="39" t="str">
        <f>IF(Data!Y4672=TRUE(), "Yes", "No")</f>
        <v>Yes</v>
      </c>
      <c r="G4675" s="40">
        <f>Data!AK4672</f>
        <v>0</v>
      </c>
      <c r="H4675" s="35">
        <f>Data!AB4672</f>
        <v>0</v>
      </c>
      <c r="I4675" s="35">
        <f>Data!AD4672</f>
        <v>0</v>
      </c>
      <c r="J4675" s="35">
        <f>Data!AF4672</f>
        <v>0</v>
      </c>
      <c r="K4675" s="35" t="str">
        <f>CONCATENATE(Data!AH4672, " ", Data!AI4672)</f>
        <v xml:space="preserve"> </v>
      </c>
      <c r="L4675" s="35" t="str">
        <f>Data!C4672</f>
        <v>Vehicle, Battery Electric Vehicle</v>
      </c>
      <c r="M4675" s="35">
        <f>Data!H4672</f>
        <v>0</v>
      </c>
      <c r="N4675" s="41">
        <f>Data!I4672</f>
        <v>46087.434872685182</v>
      </c>
      <c r="O4675" s="35">
        <f>Data!L4672</f>
        <v>-84.708460000000002</v>
      </c>
      <c r="P4675" s="35">
        <f>Data!M4672</f>
        <v>9.9167400000000008</v>
      </c>
      <c r="Q4675" s="35" t="str">
        <f>IF(Data!N4672=0,"",Data!N4672)</f>
        <v>CurveSpeedEstimateError</v>
      </c>
      <c r="R4675" s="35">
        <f>Data!K4672</f>
        <v>46</v>
      </c>
      <c r="S4675" s="35" t="str">
        <f>IF(Data!X4672=TRUE(), "Yes", "No")</f>
        <v>Yes</v>
      </c>
      <c r="T4675" s="40" t="e">
        <f>#REF!</f>
        <v>#REF!</v>
      </c>
    </row>
    <row r="4676" spans="1:20" x14ac:dyDescent="0.3">
      <c r="A4676" s="35" t="str">
        <f>Data!A4673</f>
        <v>NISSAN LEAF 299-1018</v>
      </c>
      <c r="B4676" s="36">
        <f t="shared" si="72"/>
        <v>46087.434887881944</v>
      </c>
      <c r="C4676" s="37" t="str">
        <f>IF(Data!J4673="GpsRecord", CONCATENATE($U$3,": ",Data!M4673,", ",Data!L4673), CONCATENATE(Data!AB4673, " ", Data!AH4673))</f>
        <v>Señal de giro hacia la derecha (1. En) 0</v>
      </c>
      <c r="D4676" s="38" t="str">
        <f>IF(Data!O4673=TRUE(), "Yes", "No")</f>
        <v>No</v>
      </c>
      <c r="E4676" s="38" t="str">
        <f>IF(Data!J4673="EngineStatusRecord","Engine",IF(Data!J4673="GpsRecord", "GPS", IF(Data!J4673="EngineFaultRecord", "Fault", IF(Data!J4673="DriverChange","Driver",IF(Data!J4673="CustomRecord","Custom","Debug")))))</f>
        <v>Engine</v>
      </c>
      <c r="F4676" s="39" t="str">
        <f>IF(Data!Y4673=TRUE(), "Yes", "No")</f>
        <v>No</v>
      </c>
      <c r="G4676" s="40">
        <f>Data!AK4673</f>
        <v>0</v>
      </c>
      <c r="H4676" s="35" t="str">
        <f>Data!AB4673</f>
        <v>Señal de giro hacia la derecha (1. En)</v>
      </c>
      <c r="I4676" s="35">
        <f>Data!AD4673</f>
        <v>0</v>
      </c>
      <c r="J4676" s="35">
        <f>Data!AF4673</f>
        <v>0</v>
      </c>
      <c r="K4676" s="35" t="str">
        <f>CONCATENATE(Data!AH4673, " ", Data!AI4673)</f>
        <v>0 None</v>
      </c>
      <c r="L4676" s="35" t="str">
        <f>Data!C4673</f>
        <v>Vehicle, Battery Electric Vehicle</v>
      </c>
      <c r="M4676" s="35">
        <f>Data!H4673</f>
        <v>0</v>
      </c>
      <c r="N4676" s="41">
        <f>Data!I4673</f>
        <v>46087.434887881944</v>
      </c>
      <c r="O4676" s="35">
        <f>Data!L4673</f>
        <v>0</v>
      </c>
      <c r="P4676" s="35">
        <f>Data!M4673</f>
        <v>0</v>
      </c>
      <c r="Q4676" s="35" t="str">
        <f>IF(Data!N4673=0,"",Data!N4673)</f>
        <v/>
      </c>
      <c r="R4676" s="35">
        <f>Data!K4673</f>
        <v>0</v>
      </c>
      <c r="S4676" s="35" t="str">
        <f>IF(Data!X4673=TRUE(), "Yes", "No")</f>
        <v>No</v>
      </c>
      <c r="T4676" s="40" t="e">
        <f>#REF!</f>
        <v>#REF!</v>
      </c>
    </row>
    <row r="4677" spans="1:20" x14ac:dyDescent="0.3">
      <c r="A4677" s="35" t="str">
        <f>Data!A4674</f>
        <v>NISSAN LEAF 299-1018</v>
      </c>
      <c r="B4677" s="36">
        <f t="shared" si="72"/>
        <v>46087.434942129628</v>
      </c>
      <c r="C4677" s="37" t="str">
        <f>IF(Data!J4674="GpsRecord", CONCATENATE($U$3,": ",Data!M4674,", ",Data!L4674), CONCATENATE(Data!AB4674, " ", Data!AH4674))</f>
        <v>Ubicación: 9.91723, -84.70792</v>
      </c>
      <c r="D4677" s="38" t="str">
        <f>IF(Data!O4674=TRUE(), "Yes", "No")</f>
        <v>Yes</v>
      </c>
      <c r="E4677" s="38" t="str">
        <f>IF(Data!J4674="EngineStatusRecord","Engine",IF(Data!J4674="GpsRecord", "GPS", IF(Data!J4674="EngineFaultRecord", "Fault", IF(Data!J4674="DriverChange","Driver",IF(Data!J4674="CustomRecord","Custom","Debug")))))</f>
        <v>GPS</v>
      </c>
      <c r="F4677" s="39" t="str">
        <f>IF(Data!Y4674=TRUE(), "Yes", "No")</f>
        <v>Yes</v>
      </c>
      <c r="G4677" s="40">
        <f>Data!AK4674</f>
        <v>0</v>
      </c>
      <c r="H4677" s="35">
        <f>Data!AB4674</f>
        <v>0</v>
      </c>
      <c r="I4677" s="35">
        <f>Data!AD4674</f>
        <v>0</v>
      </c>
      <c r="J4677" s="35">
        <f>Data!AF4674</f>
        <v>0</v>
      </c>
      <c r="K4677" s="35" t="str">
        <f>CONCATENATE(Data!AH4674, " ", Data!AI4674)</f>
        <v xml:space="preserve"> </v>
      </c>
      <c r="L4677" s="35" t="str">
        <f>Data!C4674</f>
        <v>Vehicle, Battery Electric Vehicle</v>
      </c>
      <c r="M4677" s="35">
        <f>Data!H4674</f>
        <v>0</v>
      </c>
      <c r="N4677" s="41">
        <f>Data!I4674</f>
        <v>46087.434942129628</v>
      </c>
      <c r="O4677" s="35">
        <f>Data!L4674</f>
        <v>-84.707920000000001</v>
      </c>
      <c r="P4677" s="35">
        <f>Data!M4674</f>
        <v>9.91723</v>
      </c>
      <c r="Q4677" s="35" t="str">
        <f>IF(Data!N4674=0,"",Data!N4674)</f>
        <v>CurveSpeedEstimateError</v>
      </c>
      <c r="R4677" s="35">
        <f>Data!K4674</f>
        <v>48</v>
      </c>
      <c r="S4677" s="35" t="str">
        <f>IF(Data!X4674=TRUE(), "Yes", "No")</f>
        <v>Yes</v>
      </c>
      <c r="T4677" s="40" t="e">
        <f>#REF!</f>
        <v>#REF!</v>
      </c>
    </row>
    <row r="4678" spans="1:20" x14ac:dyDescent="0.3">
      <c r="A4678" s="35" t="str">
        <f>Data!A4675</f>
        <v>NISSAN LEAF 299-1018</v>
      </c>
      <c r="B4678" s="36">
        <f t="shared" si="72"/>
        <v>46087.434999999998</v>
      </c>
      <c r="C4678" s="37" t="str">
        <f>IF(Data!J4675="GpsRecord", CONCATENATE($U$3,": ",Data!M4675,", ",Data!L4675), CONCATENATE(Data!AB4675, " ", Data!AH4675))</f>
        <v>Velocidad del motor en carretera 44</v>
      </c>
      <c r="D4678" s="38" t="str">
        <f>IF(Data!O4675=TRUE(), "Yes", "No")</f>
        <v>No</v>
      </c>
      <c r="E4678" s="38" t="str">
        <f>IF(Data!J4675="EngineStatusRecord","Engine",IF(Data!J4675="GpsRecord", "GPS", IF(Data!J4675="EngineFaultRecord", "Fault", IF(Data!J4675="DriverChange","Driver",IF(Data!J4675="CustomRecord","Custom","Debug")))))</f>
        <v>Engine</v>
      </c>
      <c r="F4678" s="39" t="str">
        <f>IF(Data!Y4675=TRUE(), "Yes", "No")</f>
        <v>No</v>
      </c>
      <c r="G4678" s="40">
        <f>Data!AK4675</f>
        <v>0</v>
      </c>
      <c r="H4678" s="35" t="str">
        <f>Data!AB4675</f>
        <v>Velocidad del motor en carretera</v>
      </c>
      <c r="I4678" s="35">
        <f>Data!AD4675</f>
        <v>0</v>
      </c>
      <c r="J4678" s="35">
        <f>Data!AF4675</f>
        <v>0</v>
      </c>
      <c r="K4678" s="35" t="str">
        <f>CONCATENATE(Data!AH4675, " ", Data!AI4675)</f>
        <v>44 km/h</v>
      </c>
      <c r="L4678" s="35" t="str">
        <f>Data!C4675</f>
        <v>Vehicle, Battery Electric Vehicle</v>
      </c>
      <c r="M4678" s="35">
        <f>Data!H4675</f>
        <v>0</v>
      </c>
      <c r="N4678" s="41">
        <f>Data!I4675</f>
        <v>46087.434999999998</v>
      </c>
      <c r="O4678" s="35">
        <f>Data!L4675</f>
        <v>0</v>
      </c>
      <c r="P4678" s="35">
        <f>Data!M4675</f>
        <v>0</v>
      </c>
      <c r="Q4678" s="35" t="str">
        <f>IF(Data!N4675=0,"",Data!N4675)</f>
        <v/>
      </c>
      <c r="R4678" s="35">
        <f>Data!K4675</f>
        <v>0</v>
      </c>
      <c r="S4678" s="35" t="str">
        <f>IF(Data!X4675=TRUE(), "Yes", "No")</f>
        <v>No</v>
      </c>
      <c r="T4678" s="40" t="e">
        <f>#REF!</f>
        <v>#REF!</v>
      </c>
    </row>
    <row r="4679" spans="1:20" x14ac:dyDescent="0.3">
      <c r="A4679" s="35" t="str">
        <f>Data!A4676</f>
        <v>NISSAN LEAF 299-1018</v>
      </c>
      <c r="B4679" s="36">
        <f t="shared" si="72"/>
        <v>46087.43509259259</v>
      </c>
      <c r="C4679" s="37" t="str">
        <f>IF(Data!J4676="GpsRecord", CONCATENATE($U$3,": ",Data!M4676,", ",Data!L4676), CONCATENATE(Data!AB4676, " ", Data!AH4676))</f>
        <v>Ubicación: 9.91816, -84.70679</v>
      </c>
      <c r="D4679" s="38" t="str">
        <f>IF(Data!O4676=TRUE(), "Yes", "No")</f>
        <v>Yes</v>
      </c>
      <c r="E4679" s="38" t="str">
        <f>IF(Data!J4676="EngineStatusRecord","Engine",IF(Data!J4676="GpsRecord", "GPS", IF(Data!J4676="EngineFaultRecord", "Fault", IF(Data!J4676="DriverChange","Driver",IF(Data!J4676="CustomRecord","Custom","Debug")))))</f>
        <v>GPS</v>
      </c>
      <c r="F4679" s="39" t="str">
        <f>IF(Data!Y4676=TRUE(), "Yes", "No")</f>
        <v>Yes</v>
      </c>
      <c r="G4679" s="40">
        <f>Data!AK4676</f>
        <v>0</v>
      </c>
      <c r="H4679" s="35">
        <f>Data!AB4676</f>
        <v>0</v>
      </c>
      <c r="I4679" s="35">
        <f>Data!AD4676</f>
        <v>0</v>
      </c>
      <c r="J4679" s="35">
        <f>Data!AF4676</f>
        <v>0</v>
      </c>
      <c r="K4679" s="35" t="str">
        <f>CONCATENATE(Data!AH4676, " ", Data!AI4676)</f>
        <v xml:space="preserve"> </v>
      </c>
      <c r="L4679" s="35" t="str">
        <f>Data!C4676</f>
        <v>Vehicle, Battery Electric Vehicle</v>
      </c>
      <c r="M4679" s="35">
        <f>Data!H4676</f>
        <v>0</v>
      </c>
      <c r="N4679" s="41">
        <f>Data!I4676</f>
        <v>46087.43509259259</v>
      </c>
      <c r="O4679" s="35">
        <f>Data!L4676</f>
        <v>-84.706789999999998</v>
      </c>
      <c r="P4679" s="35">
        <f>Data!M4676</f>
        <v>9.9181600000000003</v>
      </c>
      <c r="Q4679" s="35" t="str">
        <f>IF(Data!N4676=0,"",Data!N4676)</f>
        <v>CurveSpeedEstimateError</v>
      </c>
      <c r="R4679" s="35">
        <f>Data!K4676</f>
        <v>42</v>
      </c>
      <c r="S4679" s="35" t="str">
        <f>IF(Data!X4676=TRUE(), "Yes", "No")</f>
        <v>Yes</v>
      </c>
      <c r="T4679" s="40" t="e">
        <f>#REF!</f>
        <v>#REF!</v>
      </c>
    </row>
    <row r="4680" spans="1:20" x14ac:dyDescent="0.3">
      <c r="A4680" s="35" t="str">
        <f>Data!A4677</f>
        <v>NISSAN LEAF 299-1018</v>
      </c>
      <c r="B4680" s="36">
        <f t="shared" si="72"/>
        <v>46087.435185185182</v>
      </c>
      <c r="C4680" s="37" t="str">
        <f>IF(Data!J4677="GpsRecord", CONCATENATE($U$3,": ",Data!M4677,", ",Data!L4677), CONCATENATE(Data!AB4677, " ", Data!AH4677))</f>
        <v>Ubicación: 9.91843, -84.70593</v>
      </c>
      <c r="D4680" s="38" t="str">
        <f>IF(Data!O4677=TRUE(), "Yes", "No")</f>
        <v>Yes</v>
      </c>
      <c r="E4680" s="38" t="str">
        <f>IF(Data!J4677="EngineStatusRecord","Engine",IF(Data!J4677="GpsRecord", "GPS", IF(Data!J4677="EngineFaultRecord", "Fault", IF(Data!J4677="DriverChange","Driver",IF(Data!J4677="CustomRecord","Custom","Debug")))))</f>
        <v>GPS</v>
      </c>
      <c r="F4680" s="39" t="str">
        <f>IF(Data!Y4677=TRUE(), "Yes", "No")</f>
        <v>Yes</v>
      </c>
      <c r="G4680" s="40">
        <f>Data!AK4677</f>
        <v>0</v>
      </c>
      <c r="H4680" s="35">
        <f>Data!AB4677</f>
        <v>0</v>
      </c>
      <c r="I4680" s="35">
        <f>Data!AD4677</f>
        <v>0</v>
      </c>
      <c r="J4680" s="35">
        <f>Data!AF4677</f>
        <v>0</v>
      </c>
      <c r="K4680" s="35" t="str">
        <f>CONCATENATE(Data!AH4677, " ", Data!AI4677)</f>
        <v xml:space="preserve"> </v>
      </c>
      <c r="L4680" s="35" t="str">
        <f>Data!C4677</f>
        <v>Vehicle, Battery Electric Vehicle</v>
      </c>
      <c r="M4680" s="35">
        <f>Data!H4677</f>
        <v>0</v>
      </c>
      <c r="N4680" s="41">
        <f>Data!I4677</f>
        <v>46087.435185185182</v>
      </c>
      <c r="O4680" s="35">
        <f>Data!L4677</f>
        <v>-84.705929999999995</v>
      </c>
      <c r="P4680" s="35">
        <f>Data!M4677</f>
        <v>9.9184300000000007</v>
      </c>
      <c r="Q4680" s="35" t="str">
        <f>IF(Data!N4677=0,"",Data!N4677)</f>
        <v>CurvePositionEstimateError</v>
      </c>
      <c r="R4680" s="35">
        <f>Data!K4677</f>
        <v>44</v>
      </c>
      <c r="S4680" s="35" t="str">
        <f>IF(Data!X4677=TRUE(), "Yes", "No")</f>
        <v>Yes</v>
      </c>
      <c r="T4680" s="40" t="e">
        <f>#REF!</f>
        <v>#REF!</v>
      </c>
    </row>
    <row r="4681" spans="1:20" x14ac:dyDescent="0.3">
      <c r="A4681" s="35" t="str">
        <f>Data!A4678</f>
        <v>NISSAN LEAF 299-1018</v>
      </c>
      <c r="B4681" s="36">
        <f t="shared" si="72"/>
        <v>46087.435196944447</v>
      </c>
      <c r="C4681" s="37" t="str">
        <f>IF(Data!J4678="GpsRecord", CONCATENATE($U$3,": ",Data!M4678,", ",Data!L4678), CONCATENATE(Data!AB4678, " ", Data!AH4678))</f>
        <v>Velocidad del motor en carretera 45</v>
      </c>
      <c r="D4681" s="38" t="str">
        <f>IF(Data!O4678=TRUE(), "Yes", "No")</f>
        <v>No</v>
      </c>
      <c r="E4681" s="38" t="str">
        <f>IF(Data!J4678="EngineStatusRecord","Engine",IF(Data!J4678="GpsRecord", "GPS", IF(Data!J4678="EngineFaultRecord", "Fault", IF(Data!J4678="DriverChange","Driver",IF(Data!J4678="CustomRecord","Custom","Debug")))))</f>
        <v>Engine</v>
      </c>
      <c r="F4681" s="39" t="str">
        <f>IF(Data!Y4678=TRUE(), "Yes", "No")</f>
        <v>No</v>
      </c>
      <c r="G4681" s="40">
        <f>Data!AK4678</f>
        <v>0</v>
      </c>
      <c r="H4681" s="35" t="str">
        <f>Data!AB4678</f>
        <v>Velocidad del motor en carretera</v>
      </c>
      <c r="I4681" s="35">
        <f>Data!AD4678</f>
        <v>0</v>
      </c>
      <c r="J4681" s="35">
        <f>Data!AF4678</f>
        <v>0</v>
      </c>
      <c r="K4681" s="35" t="str">
        <f>CONCATENATE(Data!AH4678, " ", Data!AI4678)</f>
        <v>45 km/h</v>
      </c>
      <c r="L4681" s="35" t="str">
        <f>Data!C4678</f>
        <v>Vehicle, Battery Electric Vehicle</v>
      </c>
      <c r="M4681" s="35">
        <f>Data!H4678</f>
        <v>0</v>
      </c>
      <c r="N4681" s="41">
        <f>Data!I4678</f>
        <v>46087.435196944447</v>
      </c>
      <c r="O4681" s="35">
        <f>Data!L4678</f>
        <v>0</v>
      </c>
      <c r="P4681" s="35">
        <f>Data!M4678</f>
        <v>0</v>
      </c>
      <c r="Q4681" s="35" t="str">
        <f>IF(Data!N4678=0,"",Data!N4678)</f>
        <v/>
      </c>
      <c r="R4681" s="35">
        <f>Data!K4678</f>
        <v>0</v>
      </c>
      <c r="S4681" s="35" t="str">
        <f>IF(Data!X4678=TRUE(), "Yes", "No")</f>
        <v>No</v>
      </c>
      <c r="T4681" s="40" t="e">
        <f>#REF!</f>
        <v>#REF!</v>
      </c>
    </row>
    <row r="4682" spans="1:20" x14ac:dyDescent="0.3">
      <c r="A4682" s="35" t="str">
        <f>Data!A4679</f>
        <v>NISSAN LEAF 299-1018</v>
      </c>
      <c r="B4682" s="36">
        <f t="shared" si="72"/>
        <v>46087.435211087963</v>
      </c>
      <c r="C4682" s="37" t="str">
        <f>IF(Data!J4679="GpsRecord", CONCATENATE($U$3,": ",Data!M4679,", ",Data!L4679), CONCATENATE(Data!AB4679, " ", Data!AH4679))</f>
        <v>Odómetro 15996</v>
      </c>
      <c r="D4682" s="38" t="str">
        <f>IF(Data!O4679=TRUE(), "Yes", "No")</f>
        <v>No</v>
      </c>
      <c r="E4682" s="38" t="str">
        <f>IF(Data!J4679="EngineStatusRecord","Engine",IF(Data!J4679="GpsRecord", "GPS", IF(Data!J4679="EngineFaultRecord", "Fault", IF(Data!J4679="DriverChange","Driver",IF(Data!J4679="CustomRecord","Custom","Debug")))))</f>
        <v>Engine</v>
      </c>
      <c r="F4682" s="39" t="str">
        <f>IF(Data!Y4679=TRUE(), "Yes", "No")</f>
        <v>No</v>
      </c>
      <c r="G4682" s="40">
        <f>Data!AK4679</f>
        <v>0</v>
      </c>
      <c r="H4682" s="35" t="str">
        <f>Data!AB4679</f>
        <v>Odómetro</v>
      </c>
      <c r="I4682" s="35">
        <f>Data!AD4679</f>
        <v>0</v>
      </c>
      <c r="J4682" s="35">
        <f>Data!AF4679</f>
        <v>0</v>
      </c>
      <c r="K4682" s="35" t="str">
        <f>CONCATENATE(Data!AH4679, " ", Data!AI4679)</f>
        <v>15996 km</v>
      </c>
      <c r="L4682" s="35" t="str">
        <f>Data!C4679</f>
        <v>Vehicle, Battery Electric Vehicle</v>
      </c>
      <c r="M4682" s="35">
        <f>Data!H4679</f>
        <v>0</v>
      </c>
      <c r="N4682" s="41">
        <f>Data!I4679</f>
        <v>46087.435211087963</v>
      </c>
      <c r="O4682" s="35">
        <f>Data!L4679</f>
        <v>0</v>
      </c>
      <c r="P4682" s="35">
        <f>Data!M4679</f>
        <v>0</v>
      </c>
      <c r="Q4682" s="35" t="str">
        <f>IF(Data!N4679=0,"",Data!N4679)</f>
        <v/>
      </c>
      <c r="R4682" s="35">
        <f>Data!K4679</f>
        <v>0</v>
      </c>
      <c r="S4682" s="35" t="str">
        <f>IF(Data!X4679=TRUE(), "Yes", "No")</f>
        <v>No</v>
      </c>
      <c r="T4682" s="40" t="e">
        <f>#REF!</f>
        <v>#REF!</v>
      </c>
    </row>
    <row r="4683" spans="1:20" x14ac:dyDescent="0.3">
      <c r="A4683" s="35" t="str">
        <f>Data!A4680</f>
        <v>NISSAN LEAF 299-1018</v>
      </c>
      <c r="B4683" s="36">
        <f t="shared" si="72"/>
        <v>46087.435211087963</v>
      </c>
      <c r="C4683" s="37" t="str">
        <f>IF(Data!J4680="GpsRecord", CONCATENATE($U$3,": ",Data!M4680,", ",Data!L4680), CONCATENATE(Data!AB4680, " ", Data!AH4680))</f>
        <v>Odómetro sin procesar 15996</v>
      </c>
      <c r="D4683" s="38" t="str">
        <f>IF(Data!O4680=TRUE(), "Yes", "No")</f>
        <v>No</v>
      </c>
      <c r="E4683" s="38" t="str">
        <f>IF(Data!J4680="EngineStatusRecord","Engine",IF(Data!J4680="GpsRecord", "GPS", IF(Data!J4680="EngineFaultRecord", "Fault", IF(Data!J4680="DriverChange","Driver",IF(Data!J4680="CustomRecord","Custom","Debug")))))</f>
        <v>Engine</v>
      </c>
      <c r="F4683" s="39" t="str">
        <f>IF(Data!Y4680=TRUE(), "Yes", "No")</f>
        <v>No</v>
      </c>
      <c r="G4683" s="40">
        <f>Data!AK4680</f>
        <v>0</v>
      </c>
      <c r="H4683" s="35" t="str">
        <f>Data!AB4680</f>
        <v>Odómetro sin procesar</v>
      </c>
      <c r="I4683" s="35">
        <f>Data!AD4680</f>
        <v>0</v>
      </c>
      <c r="J4683" s="35">
        <f>Data!AF4680</f>
        <v>0</v>
      </c>
      <c r="K4683" s="35" t="str">
        <f>CONCATENATE(Data!AH4680, " ", Data!AI4680)</f>
        <v>15996 km</v>
      </c>
      <c r="L4683" s="35" t="str">
        <f>Data!C4680</f>
        <v>Vehicle, Battery Electric Vehicle</v>
      </c>
      <c r="M4683" s="35">
        <f>Data!H4680</f>
        <v>0</v>
      </c>
      <c r="N4683" s="41">
        <f>Data!I4680</f>
        <v>46087.435211087963</v>
      </c>
      <c r="O4683" s="35">
        <f>Data!L4680</f>
        <v>0</v>
      </c>
      <c r="P4683" s="35">
        <f>Data!M4680</f>
        <v>0</v>
      </c>
      <c r="Q4683" s="35" t="str">
        <f>IF(Data!N4680=0,"",Data!N4680)</f>
        <v/>
      </c>
      <c r="R4683" s="35">
        <f>Data!K4680</f>
        <v>0</v>
      </c>
      <c r="S4683" s="35" t="str">
        <f>IF(Data!X4680=TRUE(), "Yes", "No")</f>
        <v>No</v>
      </c>
      <c r="T4683" s="40" t="e">
        <f>#REF!</f>
        <v>#REF!</v>
      </c>
    </row>
    <row r="4684" spans="1:20" x14ac:dyDescent="0.3">
      <c r="A4684" s="35" t="str">
        <f>Data!A4681</f>
        <v>NISSAN LEAF 299-1018</v>
      </c>
      <c r="B4684" s="36">
        <f t="shared" si="72"/>
        <v>46087.435230393516</v>
      </c>
      <c r="C4684" s="37" t="str">
        <f>IF(Data!J4681="GpsRecord", CONCATENATE($U$3,": ",Data!M4681,", ",Data!L4681), CONCATENATE(Data!AB4681, " ", Data!AH4681))</f>
        <v xml:space="preserve"> </v>
      </c>
      <c r="D4684" s="38" t="str">
        <f>IF(Data!O4681=TRUE(), "Yes", "No")</f>
        <v>No</v>
      </c>
      <c r="E4684" s="38" t="str">
        <f>IF(Data!J4681="EngineStatusRecord","Engine",IF(Data!J4681="GpsRecord", "GPS", IF(Data!J4681="EngineFaultRecord", "Fault", IF(Data!J4681="DriverChange","Driver",IF(Data!J4681="CustomRecord","Custom","Debug")))))</f>
        <v>Debug</v>
      </c>
      <c r="F4684" s="39" t="str">
        <f>IF(Data!Y4681=TRUE(), "Yes", "No")</f>
        <v>No</v>
      </c>
      <c r="G4684" s="40" t="str">
        <f>Data!AK4681</f>
        <v>AE-8E-01-00-00-00-00-00-00-00-00-00-00-00-00</v>
      </c>
      <c r="H4684" s="35">
        <f>Data!AB4681</f>
        <v>0</v>
      </c>
      <c r="I4684" s="35">
        <f>Data!AD4681</f>
        <v>0</v>
      </c>
      <c r="J4684" s="35">
        <f>Data!AF4681</f>
        <v>0</v>
      </c>
      <c r="K4684" s="35" t="str">
        <f>CONCATENATE(Data!AH4681, " ", Data!AI4681)</f>
        <v xml:space="preserve"> </v>
      </c>
      <c r="L4684" s="35" t="str">
        <f>Data!C4681</f>
        <v>Vehicle, Battery Electric Vehicle</v>
      </c>
      <c r="M4684" s="35">
        <f>Data!H4681</f>
        <v>0</v>
      </c>
      <c r="N4684" s="41">
        <f>Data!I4681</f>
        <v>46087.435230393516</v>
      </c>
      <c r="O4684" s="35">
        <f>Data!L4681</f>
        <v>0</v>
      </c>
      <c r="P4684" s="35">
        <f>Data!M4681</f>
        <v>0</v>
      </c>
      <c r="Q4684" s="35" t="str">
        <f>IF(Data!N4681=0,"",Data!N4681)</f>
        <v>DebugGoDeviceDistance</v>
      </c>
      <c r="R4684" s="35">
        <f>Data!K4681</f>
        <v>0</v>
      </c>
      <c r="S4684" s="35" t="str">
        <f>IF(Data!X4681=TRUE(), "Yes", "No")</f>
        <v>No</v>
      </c>
      <c r="T4684" s="40" t="e">
        <f>#REF!</f>
        <v>#REF!</v>
      </c>
    </row>
    <row r="4685" spans="1:20" x14ac:dyDescent="0.3">
      <c r="A4685" s="35" t="str">
        <f>Data!A4682</f>
        <v>NISSAN LEAF 299-1018</v>
      </c>
      <c r="B4685" s="36">
        <f t="shared" si="72"/>
        <v>46087.435230717594</v>
      </c>
      <c r="C4685" s="37" t="str">
        <f>IF(Data!J4682="GpsRecord", CONCATENATE($U$3,": ",Data!M4682,", ",Data!L4682), CONCATENATE(Data!AB4682, " ", Data!AH4682))</f>
        <v>Distancia restante hasta que se requiera servicio 0</v>
      </c>
      <c r="D4685" s="38" t="str">
        <f>IF(Data!O4682=TRUE(), "Yes", "No")</f>
        <v>No</v>
      </c>
      <c r="E4685" s="38" t="str">
        <f>IF(Data!J4682="EngineStatusRecord","Engine",IF(Data!J4682="GpsRecord", "GPS", IF(Data!J4682="EngineFaultRecord", "Fault", IF(Data!J4682="DriverChange","Driver",IF(Data!J4682="CustomRecord","Custom","Debug")))))</f>
        <v>Engine</v>
      </c>
      <c r="F4685" s="39" t="str">
        <f>IF(Data!Y4682=TRUE(), "Yes", "No")</f>
        <v>No</v>
      </c>
      <c r="G4685" s="40">
        <f>Data!AK4682</f>
        <v>0</v>
      </c>
      <c r="H4685" s="35" t="str">
        <f>Data!AB4682</f>
        <v>Distancia restante hasta que se requiera servicio</v>
      </c>
      <c r="I4685" s="35">
        <f>Data!AD4682</f>
        <v>0</v>
      </c>
      <c r="J4685" s="35">
        <f>Data!AF4682</f>
        <v>0</v>
      </c>
      <c r="K4685" s="35" t="str">
        <f>CONCATENATE(Data!AH4682, " ", Data!AI4682)</f>
        <v>0 km</v>
      </c>
      <c r="L4685" s="35" t="str">
        <f>Data!C4682</f>
        <v>Vehicle, Battery Electric Vehicle</v>
      </c>
      <c r="M4685" s="35">
        <f>Data!H4682</f>
        <v>0</v>
      </c>
      <c r="N4685" s="41">
        <f>Data!I4682</f>
        <v>46087.435230717594</v>
      </c>
      <c r="O4685" s="35">
        <f>Data!L4682</f>
        <v>0</v>
      </c>
      <c r="P4685" s="35">
        <f>Data!M4682</f>
        <v>0</v>
      </c>
      <c r="Q4685" s="35" t="str">
        <f>IF(Data!N4682=0,"",Data!N4682)</f>
        <v/>
      </c>
      <c r="R4685" s="35">
        <f>Data!K4682</f>
        <v>0</v>
      </c>
      <c r="S4685" s="35" t="str">
        <f>IF(Data!X4682=TRUE(), "Yes", "No")</f>
        <v>No</v>
      </c>
      <c r="T4685" s="40" t="e">
        <f>#REF!</f>
        <v>#REF!</v>
      </c>
    </row>
    <row r="4686" spans="1:20" x14ac:dyDescent="0.3">
      <c r="A4686" s="35" t="str">
        <f>Data!A4683</f>
        <v>NISSAN LEAF 299-1018</v>
      </c>
      <c r="B4686" s="36">
        <f t="shared" ref="B4686:B4749" si="73">N4686</f>
        <v>46087.435234236109</v>
      </c>
      <c r="C4686" s="37" t="str">
        <f>IF(Data!J4683="GpsRecord", CONCATENATE($U$3,": ",Data!M4683,", ",Data!L4683), CONCATENATE(Data!AB4683, " ", Data!AH4683))</f>
        <v xml:space="preserve"> </v>
      </c>
      <c r="D4686" s="38" t="str">
        <f>IF(Data!O4683=TRUE(), "Yes", "No")</f>
        <v>No</v>
      </c>
      <c r="E4686" s="38" t="str">
        <f>IF(Data!J4683="EngineStatusRecord","Engine",IF(Data!J4683="GpsRecord", "GPS", IF(Data!J4683="EngineFaultRecord", "Fault", IF(Data!J4683="DriverChange","Driver",IF(Data!J4683="CustomRecord","Custom","Debug")))))</f>
        <v>Debug</v>
      </c>
      <c r="F4686" s="39" t="str">
        <f>IF(Data!Y4683=TRUE(), "Yes", "No")</f>
        <v>No</v>
      </c>
      <c r="G4686" s="40" t="str">
        <f>Data!AK4683</f>
        <v>00-03-00-00-00-00-00-00-00-00-00-00-00-00-00</v>
      </c>
      <c r="H4686" s="35">
        <f>Data!AB4683</f>
        <v>0</v>
      </c>
      <c r="I4686" s="35">
        <f>Data!AD4683</f>
        <v>0</v>
      </c>
      <c r="J4686" s="35">
        <f>Data!AF4683</f>
        <v>0</v>
      </c>
      <c r="K4686" s="35" t="str">
        <f>CONCATENATE(Data!AH4683, " ", Data!AI4683)</f>
        <v xml:space="preserve"> </v>
      </c>
      <c r="L4686" s="35" t="str">
        <f>Data!C4683</f>
        <v>Vehicle, Battery Electric Vehicle</v>
      </c>
      <c r="M4686" s="35">
        <f>Data!H4683</f>
        <v>0</v>
      </c>
      <c r="N4686" s="41">
        <f>Data!I4683</f>
        <v>46087.435234236109</v>
      </c>
      <c r="O4686" s="35">
        <f>Data!L4683</f>
        <v>0</v>
      </c>
      <c r="P4686" s="35">
        <f>Data!M4683</f>
        <v>0</v>
      </c>
      <c r="Q4686" s="35" t="str">
        <f>IF(Data!N4683=0,"",Data!N4683)</f>
        <v>61690</v>
      </c>
      <c r="R4686" s="35">
        <f>Data!K4683</f>
        <v>0</v>
      </c>
      <c r="S4686" s="35" t="str">
        <f>IF(Data!X4683=TRUE(), "Yes", "No")</f>
        <v>No</v>
      </c>
      <c r="T4686" s="40" t="e">
        <f>#REF!</f>
        <v>#REF!</v>
      </c>
    </row>
    <row r="4687" spans="1:20" x14ac:dyDescent="0.3">
      <c r="A4687" s="35" t="str">
        <f>Data!A4684</f>
        <v>NISSAN LEAF 299-1018</v>
      </c>
      <c r="B4687" s="36">
        <f t="shared" si="73"/>
        <v>46087.435236909725</v>
      </c>
      <c r="C4687" s="37" t="str">
        <f>IF(Data!J4684="GpsRecord", CONCATENATE($U$3,": ",Data!M4684,", ",Data!L4684), CONCATENATE(Data!AB4684, " ", Data!AH4684))</f>
        <v xml:space="preserve"> </v>
      </c>
      <c r="D4687" s="38" t="str">
        <f>IF(Data!O4684=TRUE(), "Yes", "No")</f>
        <v>No</v>
      </c>
      <c r="E4687" s="38" t="str">
        <f>IF(Data!J4684="EngineStatusRecord","Engine",IF(Data!J4684="GpsRecord", "GPS", IF(Data!J4684="EngineFaultRecord", "Fault", IF(Data!J4684="DriverChange","Driver",IF(Data!J4684="CustomRecord","Custom","Debug")))))</f>
        <v>Debug</v>
      </c>
      <c r="F4687" s="39" t="str">
        <f>IF(Data!Y4684=TRUE(), "Yes", "No")</f>
        <v>No</v>
      </c>
      <c r="G4687" s="40" t="str">
        <f>Data!AK4684</f>
        <v>00-02-00-00-00-00-00-00-00-00-00-00-00-00-00</v>
      </c>
      <c r="H4687" s="35">
        <f>Data!AB4684</f>
        <v>0</v>
      </c>
      <c r="I4687" s="35">
        <f>Data!AD4684</f>
        <v>0</v>
      </c>
      <c r="J4687" s="35">
        <f>Data!AF4684</f>
        <v>0</v>
      </c>
      <c r="K4687" s="35" t="str">
        <f>CONCATENATE(Data!AH4684, " ", Data!AI4684)</f>
        <v xml:space="preserve"> </v>
      </c>
      <c r="L4687" s="35" t="str">
        <f>Data!C4684</f>
        <v>Vehicle, Battery Electric Vehicle</v>
      </c>
      <c r="M4687" s="35">
        <f>Data!H4684</f>
        <v>0</v>
      </c>
      <c r="N4687" s="41">
        <f>Data!I4684</f>
        <v>46087.435236909725</v>
      </c>
      <c r="O4687" s="35">
        <f>Data!L4684</f>
        <v>0</v>
      </c>
      <c r="P4687" s="35">
        <f>Data!M4684</f>
        <v>0</v>
      </c>
      <c r="Q4687" s="35" t="str">
        <f>IF(Data!N4684=0,"",Data!N4684)</f>
        <v>61690</v>
      </c>
      <c r="R4687" s="35">
        <f>Data!K4684</f>
        <v>0</v>
      </c>
      <c r="S4687" s="35" t="str">
        <f>IF(Data!X4684=TRUE(), "Yes", "No")</f>
        <v>No</v>
      </c>
      <c r="T4687" s="40" t="e">
        <f>#REF!</f>
        <v>#REF!</v>
      </c>
    </row>
    <row r="4688" spans="1:20" x14ac:dyDescent="0.3">
      <c r="A4688" s="35" t="str">
        <f>Data!A4685</f>
        <v>NISSAN LEAF 299-1018</v>
      </c>
      <c r="B4688" s="36">
        <f t="shared" si="73"/>
        <v>46087.435239479164</v>
      </c>
      <c r="C4688" s="37" t="str">
        <f>IF(Data!J4685="GpsRecord", CONCATENATE($U$3,": ",Data!M4685,", ",Data!L4685), CONCATENATE(Data!AB4685, " ", Data!AH4685))</f>
        <v xml:space="preserve"> </v>
      </c>
      <c r="D4688" s="38" t="str">
        <f>IF(Data!O4685=TRUE(), "Yes", "No")</f>
        <v>No</v>
      </c>
      <c r="E4688" s="38" t="str">
        <f>IF(Data!J4685="EngineStatusRecord","Engine",IF(Data!J4685="GpsRecord", "GPS", IF(Data!J4685="EngineFaultRecord", "Fault", IF(Data!J4685="DriverChange","Driver",IF(Data!J4685="CustomRecord","Custom","Debug")))))</f>
        <v>Debug</v>
      </c>
      <c r="F4688" s="39" t="str">
        <f>IF(Data!Y4685=TRUE(), "Yes", "No")</f>
        <v>No</v>
      </c>
      <c r="G4688" s="40" t="str">
        <f>Data!AK4685</f>
        <v>00-05-00-00-00-00-00-00-00-00-00-00-00-00-00</v>
      </c>
      <c r="H4688" s="35">
        <f>Data!AB4685</f>
        <v>0</v>
      </c>
      <c r="I4688" s="35">
        <f>Data!AD4685</f>
        <v>0</v>
      </c>
      <c r="J4688" s="35">
        <f>Data!AF4685</f>
        <v>0</v>
      </c>
      <c r="K4688" s="35" t="str">
        <f>CONCATENATE(Data!AH4685, " ", Data!AI4685)</f>
        <v xml:space="preserve"> </v>
      </c>
      <c r="L4688" s="35" t="str">
        <f>Data!C4685</f>
        <v>Vehicle, Battery Electric Vehicle</v>
      </c>
      <c r="M4688" s="35">
        <f>Data!H4685</f>
        <v>0</v>
      </c>
      <c r="N4688" s="41">
        <f>Data!I4685</f>
        <v>46087.435239479164</v>
      </c>
      <c r="O4688" s="35">
        <f>Data!L4685</f>
        <v>0</v>
      </c>
      <c r="P4688" s="35">
        <f>Data!M4685</f>
        <v>0</v>
      </c>
      <c r="Q4688" s="35" t="str">
        <f>IF(Data!N4685=0,"",Data!N4685)</f>
        <v>61690</v>
      </c>
      <c r="R4688" s="35">
        <f>Data!K4685</f>
        <v>0</v>
      </c>
      <c r="S4688" s="35" t="str">
        <f>IF(Data!X4685=TRUE(), "Yes", "No")</f>
        <v>No</v>
      </c>
      <c r="T4688" s="40" t="e">
        <f>#REF!</f>
        <v>#REF!</v>
      </c>
    </row>
    <row r="4689" spans="1:20" x14ac:dyDescent="0.3">
      <c r="A4689" s="35" t="str">
        <f>Data!A4686</f>
        <v>NISSAN LEAF 299-1018</v>
      </c>
      <c r="B4689" s="36">
        <f t="shared" si="73"/>
        <v>46087.435243506945</v>
      </c>
      <c r="C4689" s="37" t="str">
        <f>IF(Data!J4686="GpsRecord", CONCATENATE($U$3,": ",Data!M4686,", ",Data!L4686), CONCATENATE(Data!AB4686, " ", Data!AH4686))</f>
        <v>Tecnología de acceso radioeléctrico por módem celular 2</v>
      </c>
      <c r="D4689" s="38" t="str">
        <f>IF(Data!O4686=TRUE(), "Yes", "No")</f>
        <v>No</v>
      </c>
      <c r="E4689" s="38" t="str">
        <f>IF(Data!J4686="EngineStatusRecord","Engine",IF(Data!J4686="GpsRecord", "GPS", IF(Data!J4686="EngineFaultRecord", "Fault", IF(Data!J4686="DriverChange","Driver",IF(Data!J4686="CustomRecord","Custom","Debug")))))</f>
        <v>Engine</v>
      </c>
      <c r="F4689" s="39" t="str">
        <f>IF(Data!Y4686=TRUE(), "Yes", "No")</f>
        <v>No</v>
      </c>
      <c r="G4689" s="40">
        <f>Data!AK4686</f>
        <v>0</v>
      </c>
      <c r="H4689" s="35" t="str">
        <f>Data!AB4686</f>
        <v>Tecnología de acceso radioeléctrico por módem celular</v>
      </c>
      <c r="I4689" s="35">
        <f>Data!AD4686</f>
        <v>0</v>
      </c>
      <c r="J4689" s="35">
        <f>Data!AF4686</f>
        <v>0</v>
      </c>
      <c r="K4689" s="35" t="str">
        <f>CONCATENATE(Data!AH4686, " ", Data!AI4686)</f>
        <v>2 None</v>
      </c>
      <c r="L4689" s="35" t="str">
        <f>Data!C4686</f>
        <v>Vehicle, Battery Electric Vehicle</v>
      </c>
      <c r="M4689" s="35">
        <f>Data!H4686</f>
        <v>0</v>
      </c>
      <c r="N4689" s="41">
        <f>Data!I4686</f>
        <v>46087.435243506945</v>
      </c>
      <c r="O4689" s="35">
        <f>Data!L4686</f>
        <v>0</v>
      </c>
      <c r="P4689" s="35">
        <f>Data!M4686</f>
        <v>0</v>
      </c>
      <c r="Q4689" s="35" t="str">
        <f>IF(Data!N4686=0,"",Data!N4686)</f>
        <v/>
      </c>
      <c r="R4689" s="35">
        <f>Data!K4686</f>
        <v>0</v>
      </c>
      <c r="S4689" s="35" t="str">
        <f>IF(Data!X4686=TRUE(), "Yes", "No")</f>
        <v>No</v>
      </c>
      <c r="T4689" s="40" t="e">
        <f>#REF!</f>
        <v>#REF!</v>
      </c>
    </row>
    <row r="4690" spans="1:20" x14ac:dyDescent="0.3">
      <c r="A4690" s="35" t="str">
        <f>Data!A4687</f>
        <v>NISSAN LEAF 299-1018</v>
      </c>
      <c r="B4690" s="36">
        <f t="shared" si="73"/>
        <v>46087.435243692133</v>
      </c>
      <c r="C4690" s="37" t="str">
        <f>IF(Data!J4687="GpsRecord", CONCATENATE($U$3,": ",Data!M4687,", ",Data!L4687), CONCATENATE(Data!AB4687, " ", Data!AH4687))</f>
        <v xml:space="preserve"> </v>
      </c>
      <c r="D4690" s="38" t="str">
        <f>IF(Data!O4687=TRUE(), "Yes", "No")</f>
        <v>No</v>
      </c>
      <c r="E4690" s="38" t="str">
        <f>IF(Data!J4687="EngineStatusRecord","Engine",IF(Data!J4687="GpsRecord", "GPS", IF(Data!J4687="EngineFaultRecord", "Fault", IF(Data!J4687="DriverChange","Driver",IF(Data!J4687="CustomRecord","Custom","Debug")))))</f>
        <v>Debug</v>
      </c>
      <c r="F4690" s="39" t="str">
        <f>IF(Data!Y4687=TRUE(), "Yes", "No")</f>
        <v>No</v>
      </c>
      <c r="G4690" s="40" t="str">
        <f>Data!AK4687</f>
        <v>30-A0-36-11-30-DF-02</v>
      </c>
      <c r="H4690" s="35">
        <f>Data!AB4687</f>
        <v>0</v>
      </c>
      <c r="I4690" s="35">
        <f>Data!AD4687</f>
        <v>0</v>
      </c>
      <c r="J4690" s="35">
        <f>Data!AF4687</f>
        <v>0</v>
      </c>
      <c r="K4690" s="35" t="str">
        <f>CONCATENATE(Data!AH4687, " ", Data!AI4687)</f>
        <v xml:space="preserve"> </v>
      </c>
      <c r="L4690" s="35" t="str">
        <f>Data!C4687</f>
        <v>Vehicle, Battery Electric Vehicle</v>
      </c>
      <c r="M4690" s="35">
        <f>Data!H4687</f>
        <v>0</v>
      </c>
      <c r="N4690" s="41">
        <f>Data!I4687</f>
        <v>46087.435243692133</v>
      </c>
      <c r="O4690" s="35">
        <f>Data!L4687</f>
        <v>0</v>
      </c>
      <c r="P4690" s="35">
        <f>Data!M4687</f>
        <v>0</v>
      </c>
      <c r="Q4690" s="35" t="str">
        <f>IF(Data!N4687=0,"",Data!N4687)</f>
        <v>40012</v>
      </c>
      <c r="R4690" s="35">
        <f>Data!K4687</f>
        <v>0</v>
      </c>
      <c r="S4690" s="35" t="str">
        <f>IF(Data!X4687=TRUE(), "Yes", "No")</f>
        <v>No</v>
      </c>
      <c r="T4690" s="40" t="e">
        <f>#REF!</f>
        <v>#REF!</v>
      </c>
    </row>
    <row r="4691" spans="1:20" x14ac:dyDescent="0.3">
      <c r="A4691" s="35" t="str">
        <f>Data!A4688</f>
        <v>NISSAN LEAF 299-1018</v>
      </c>
      <c r="B4691" s="36">
        <f t="shared" si="73"/>
        <v>46087.435243692133</v>
      </c>
      <c r="C4691" s="37" t="str">
        <f>IF(Data!J4688="GpsRecord", CONCATENATE($U$3,": ",Data!M4688,", ",Data!L4688), CONCATENATE(Data!AB4688, " ", Data!AH4688))</f>
        <v>Intensidad de la señal del módem celular 84</v>
      </c>
      <c r="D4691" s="38" t="str">
        <f>IF(Data!O4688=TRUE(), "Yes", "No")</f>
        <v>No</v>
      </c>
      <c r="E4691" s="38" t="str">
        <f>IF(Data!J4688="EngineStatusRecord","Engine",IF(Data!J4688="GpsRecord", "GPS", IF(Data!J4688="EngineFaultRecord", "Fault", IF(Data!J4688="DriverChange","Driver",IF(Data!J4688="CustomRecord","Custom","Debug")))))</f>
        <v>Engine</v>
      </c>
      <c r="F4691" s="39" t="str">
        <f>IF(Data!Y4688=TRUE(), "Yes", "No")</f>
        <v>No</v>
      </c>
      <c r="G4691" s="40">
        <f>Data!AK4688</f>
        <v>0</v>
      </c>
      <c r="H4691" s="35" t="str">
        <f>Data!AB4688</f>
        <v>Intensidad de la señal del módem celular</v>
      </c>
      <c r="I4691" s="35">
        <f>Data!AD4688</f>
        <v>0</v>
      </c>
      <c r="J4691" s="35">
        <f>Data!AF4688</f>
        <v>0</v>
      </c>
      <c r="K4691" s="35" t="str">
        <f>CONCATENATE(Data!AH4688, " ", Data!AI4688)</f>
        <v>84 None</v>
      </c>
      <c r="L4691" s="35" t="str">
        <f>Data!C4688</f>
        <v>Vehicle, Battery Electric Vehicle</v>
      </c>
      <c r="M4691" s="35">
        <f>Data!H4688</f>
        <v>0</v>
      </c>
      <c r="N4691" s="41">
        <f>Data!I4688</f>
        <v>46087.435243692133</v>
      </c>
      <c r="O4691" s="35">
        <f>Data!L4688</f>
        <v>0</v>
      </c>
      <c r="P4691" s="35">
        <f>Data!M4688</f>
        <v>0</v>
      </c>
      <c r="Q4691" s="35" t="str">
        <f>IF(Data!N4688=0,"",Data!N4688)</f>
        <v/>
      </c>
      <c r="R4691" s="35">
        <f>Data!K4688</f>
        <v>0</v>
      </c>
      <c r="S4691" s="35" t="str">
        <f>IF(Data!X4688=TRUE(), "Yes", "No")</f>
        <v>No</v>
      </c>
      <c r="T4691" s="40" t="e">
        <f>#REF!</f>
        <v>#REF!</v>
      </c>
    </row>
    <row r="4692" spans="1:20" x14ac:dyDescent="0.3">
      <c r="A4692" s="35" t="str">
        <f>Data!A4689</f>
        <v>NISSAN LEAF 299-1018</v>
      </c>
      <c r="B4692" s="36">
        <f t="shared" si="73"/>
        <v>46087.435243819447</v>
      </c>
      <c r="C4692" s="37" t="str">
        <f>IF(Data!J4689="GpsRecord", CONCATENATE($U$3,": ",Data!M4689,", ",Data!L4689), CONCATENATE(Data!AB4689, " ", Data!AH4689))</f>
        <v xml:space="preserve"> </v>
      </c>
      <c r="D4692" s="38" t="str">
        <f>IF(Data!O4689=TRUE(), "Yes", "No")</f>
        <v>No</v>
      </c>
      <c r="E4692" s="38" t="str">
        <f>IF(Data!J4689="EngineStatusRecord","Engine",IF(Data!J4689="GpsRecord", "GPS", IF(Data!J4689="EngineFaultRecord", "Fault", IF(Data!J4689="DriverChange","Driver",IF(Data!J4689="CustomRecord","Custom","Debug")))))</f>
        <v>Debug</v>
      </c>
      <c r="F4692" s="39" t="str">
        <f>IF(Data!Y4689=TRUE(), "Yes", "No")</f>
        <v>No</v>
      </c>
      <c r="G4692" s="40" t="str">
        <f>Data!AK4689</f>
        <v>37-31-32-30-31-00-C0-00-00-00-00-00-00-00-00</v>
      </c>
      <c r="H4692" s="35">
        <f>Data!AB4689</f>
        <v>0</v>
      </c>
      <c r="I4692" s="35">
        <f>Data!AD4689</f>
        <v>0</v>
      </c>
      <c r="J4692" s="35">
        <f>Data!AF4689</f>
        <v>0</v>
      </c>
      <c r="K4692" s="35" t="str">
        <f>CONCATENATE(Data!AH4689, " ", Data!AI4689)</f>
        <v xml:space="preserve"> </v>
      </c>
      <c r="L4692" s="35" t="str">
        <f>Data!C4689</f>
        <v>Vehicle, Battery Electric Vehicle</v>
      </c>
      <c r="M4692" s="35">
        <f>Data!H4689</f>
        <v>0</v>
      </c>
      <c r="N4692" s="41">
        <f>Data!I4689</f>
        <v>46087.435243819447</v>
      </c>
      <c r="O4692" s="35">
        <f>Data!L4689</f>
        <v>0</v>
      </c>
      <c r="P4692" s="35">
        <f>Data!M4689</f>
        <v>0</v>
      </c>
      <c r="Q4692" s="35" t="str">
        <f>IF(Data!N4689=0,"",Data!N4689)</f>
        <v>ModemConnectionSuccess</v>
      </c>
      <c r="R4692" s="35">
        <f>Data!K4689</f>
        <v>0</v>
      </c>
      <c r="S4692" s="35" t="str">
        <f>IF(Data!X4689=TRUE(), "Yes", "No")</f>
        <v>No</v>
      </c>
      <c r="T4692" s="40" t="e">
        <f>#REF!</f>
        <v>#REF!</v>
      </c>
    </row>
    <row r="4693" spans="1:20" x14ac:dyDescent="0.3">
      <c r="A4693" s="35" t="str">
        <f>Data!A4690</f>
        <v>NISSAN LEAF 299-1018</v>
      </c>
      <c r="B4693" s="36">
        <f t="shared" si="73"/>
        <v>46087.435243912034</v>
      </c>
      <c r="C4693" s="37" t="str">
        <f>IF(Data!J4690="GpsRecord", CONCATENATE($U$3,": ",Data!M4690,", ",Data!L4690), CONCATENATE(Data!AB4690, " ", Data!AH4690))</f>
        <v xml:space="preserve"> </v>
      </c>
      <c r="D4693" s="38" t="str">
        <f>IF(Data!O4690=TRUE(), "Yes", "No")</f>
        <v>No</v>
      </c>
      <c r="E4693" s="38" t="str">
        <f>IF(Data!J4690="EngineStatusRecord","Engine",IF(Data!J4690="GpsRecord", "GPS", IF(Data!J4690="EngineFaultRecord", "Fault", IF(Data!J4690="DriverChange","Driver",IF(Data!J4690="CustomRecord","Custom","Debug")))))</f>
        <v>Debug</v>
      </c>
      <c r="F4693" s="39" t="str">
        <f>IF(Data!Y4690=TRUE(), "Yes", "No")</f>
        <v>No</v>
      </c>
      <c r="G4693" s="40" t="str">
        <f>Data!AK4690</f>
        <v>45-04-7A-2D-00-00-00-00-00-00-00-00-00-00-00</v>
      </c>
      <c r="H4693" s="35">
        <f>Data!AB4690</f>
        <v>0</v>
      </c>
      <c r="I4693" s="35">
        <f>Data!AD4690</f>
        <v>0</v>
      </c>
      <c r="J4693" s="35">
        <f>Data!AF4690</f>
        <v>0</v>
      </c>
      <c r="K4693" s="35" t="str">
        <f>CONCATENATE(Data!AH4690, " ", Data!AI4690)</f>
        <v xml:space="preserve"> </v>
      </c>
      <c r="L4693" s="35" t="str">
        <f>Data!C4690</f>
        <v>Vehicle, Battery Electric Vehicle</v>
      </c>
      <c r="M4693" s="35">
        <f>Data!H4690</f>
        <v>0</v>
      </c>
      <c r="N4693" s="41">
        <f>Data!I4690</f>
        <v>46087.435243912034</v>
      </c>
      <c r="O4693" s="35">
        <f>Data!L4690</f>
        <v>0</v>
      </c>
      <c r="P4693" s="35">
        <f>Data!M4690</f>
        <v>0</v>
      </c>
      <c r="Q4693" s="35" t="str">
        <f>IF(Data!N4690=0,"",Data!N4690)</f>
        <v>60495</v>
      </c>
      <c r="R4693" s="35">
        <f>Data!K4690</f>
        <v>0</v>
      </c>
      <c r="S4693" s="35" t="str">
        <f>IF(Data!X4690=TRUE(), "Yes", "No")</f>
        <v>No</v>
      </c>
      <c r="T4693" s="40" t="e">
        <f>#REF!</f>
        <v>#REF!</v>
      </c>
    </row>
    <row r="4694" spans="1:20" x14ac:dyDescent="0.3">
      <c r="A4694" s="35" t="str">
        <f>Data!A4691</f>
        <v>NISSAN LEAF 299-1018</v>
      </c>
      <c r="B4694" s="36">
        <f t="shared" si="73"/>
        <v>46087.43524929398</v>
      </c>
      <c r="C4694" s="37" t="str">
        <f>IF(Data!J4691="GpsRecord", CONCATENATE($U$3,": ",Data!M4691,", ",Data!L4691), CONCATENATE(Data!AB4691, " ", Data!AH4691))</f>
        <v xml:space="preserve"> </v>
      </c>
      <c r="D4694" s="38" t="str">
        <f>IF(Data!O4691=TRUE(), "Yes", "No")</f>
        <v>No</v>
      </c>
      <c r="E4694" s="38" t="str">
        <f>IF(Data!J4691="EngineStatusRecord","Engine",IF(Data!J4691="GpsRecord", "GPS", IF(Data!J4691="EngineFaultRecord", "Fault", IF(Data!J4691="DriverChange","Driver",IF(Data!J4691="CustomRecord","Custom","Debug")))))</f>
        <v>Debug</v>
      </c>
      <c r="F4694" s="39" t="str">
        <f>IF(Data!Y4691=TRUE(), "Yes", "No")</f>
        <v>No</v>
      </c>
      <c r="G4694" s="40" t="str">
        <f>Data!AK4691</f>
        <v>01-03-31-31-00-00-00-00-00-00-00-00-00-00-00</v>
      </c>
      <c r="H4694" s="35">
        <f>Data!AB4691</f>
        <v>0</v>
      </c>
      <c r="I4694" s="35">
        <f>Data!AD4691</f>
        <v>0</v>
      </c>
      <c r="J4694" s="35">
        <f>Data!AF4691</f>
        <v>0</v>
      </c>
      <c r="K4694" s="35" t="str">
        <f>CONCATENATE(Data!AH4691, " ", Data!AI4691)</f>
        <v xml:space="preserve"> </v>
      </c>
      <c r="L4694" s="35" t="str">
        <f>Data!C4691</f>
        <v>Vehicle, Battery Electric Vehicle</v>
      </c>
      <c r="M4694" s="35">
        <f>Data!H4691</f>
        <v>0</v>
      </c>
      <c r="N4694" s="41">
        <f>Data!I4691</f>
        <v>46087.43524929398</v>
      </c>
      <c r="O4694" s="35">
        <f>Data!L4691</f>
        <v>0</v>
      </c>
      <c r="P4694" s="35">
        <f>Data!M4691</f>
        <v>0</v>
      </c>
      <c r="Q4694" s="35" t="str">
        <f>IF(Data!N4691=0,"",Data!N4691)</f>
        <v>61690</v>
      </c>
      <c r="R4694" s="35">
        <f>Data!K4691</f>
        <v>0</v>
      </c>
      <c r="S4694" s="35" t="str">
        <f>IF(Data!X4691=TRUE(), "Yes", "No")</f>
        <v>No</v>
      </c>
      <c r="T4694" s="40" t="e">
        <f>#REF!</f>
        <v>#REF!</v>
      </c>
    </row>
    <row r="4695" spans="1:20" x14ac:dyDescent="0.3">
      <c r="A4695" s="35" t="str">
        <f>Data!A4692</f>
        <v>NISSAN LEAF 299-1018</v>
      </c>
      <c r="B4695" s="36">
        <f t="shared" si="73"/>
        <v>46087.43525652778</v>
      </c>
      <c r="C4695" s="37" t="str">
        <f>IF(Data!J4692="GpsRecord", CONCATENATE($U$3,": ",Data!M4692,", ",Data!L4692), CONCATENATE(Data!AB4692, " ", Data!AH4692))</f>
        <v>Temperatura del aire exterior bruto 36</v>
      </c>
      <c r="D4695" s="38" t="str">
        <f>IF(Data!O4692=TRUE(), "Yes", "No")</f>
        <v>No</v>
      </c>
      <c r="E4695" s="38" t="str">
        <f>IF(Data!J4692="EngineStatusRecord","Engine",IF(Data!J4692="GpsRecord", "GPS", IF(Data!J4692="EngineFaultRecord", "Fault", IF(Data!J4692="DriverChange","Driver",IF(Data!J4692="CustomRecord","Custom","Debug")))))</f>
        <v>Engine</v>
      </c>
      <c r="F4695" s="39" t="str">
        <f>IF(Data!Y4692=TRUE(), "Yes", "No")</f>
        <v>No</v>
      </c>
      <c r="G4695" s="40">
        <f>Data!AK4692</f>
        <v>0</v>
      </c>
      <c r="H4695" s="35" t="str">
        <f>Data!AB4692</f>
        <v>Temperatura del aire exterior bruto</v>
      </c>
      <c r="I4695" s="35">
        <f>Data!AD4692</f>
        <v>0</v>
      </c>
      <c r="J4695" s="35">
        <f>Data!AF4692</f>
        <v>0</v>
      </c>
      <c r="K4695" s="35" t="str">
        <f>CONCATENATE(Data!AH4692, " ", Data!AI4692)</f>
        <v>36 C</v>
      </c>
      <c r="L4695" s="35" t="str">
        <f>Data!C4692</f>
        <v>Vehicle, Battery Electric Vehicle</v>
      </c>
      <c r="M4695" s="35">
        <f>Data!H4692</f>
        <v>0</v>
      </c>
      <c r="N4695" s="41">
        <f>Data!I4692</f>
        <v>46087.43525652778</v>
      </c>
      <c r="O4695" s="35">
        <f>Data!L4692</f>
        <v>0</v>
      </c>
      <c r="P4695" s="35">
        <f>Data!M4692</f>
        <v>0</v>
      </c>
      <c r="Q4695" s="35" t="str">
        <f>IF(Data!N4692=0,"",Data!N4692)</f>
        <v/>
      </c>
      <c r="R4695" s="35">
        <f>Data!K4692</f>
        <v>0</v>
      </c>
      <c r="S4695" s="35" t="str">
        <f>IF(Data!X4692=TRUE(), "Yes", "No")</f>
        <v>No</v>
      </c>
      <c r="T4695" s="40" t="e">
        <f>#REF!</f>
        <v>#REF!</v>
      </c>
    </row>
    <row r="4696" spans="1:20" x14ac:dyDescent="0.3">
      <c r="A4696" s="35" t="str">
        <f>Data!A4693</f>
        <v>NISSAN LEAF 299-1018</v>
      </c>
      <c r="B4696" s="36">
        <f t="shared" si="73"/>
        <v>46087.43525923611</v>
      </c>
      <c r="C4696" s="37" t="str">
        <f>IF(Data!J4693="GpsRecord", CONCATENATE($U$3,": ",Data!M4693,", ",Data!L4693), CONCATENATE(Data!AB4693, " ", Data!AH4693))</f>
        <v xml:space="preserve"> </v>
      </c>
      <c r="D4696" s="38" t="str">
        <f>IF(Data!O4693=TRUE(), "Yes", "No")</f>
        <v>No</v>
      </c>
      <c r="E4696" s="38" t="str">
        <f>IF(Data!J4693="EngineStatusRecord","Engine",IF(Data!J4693="GpsRecord", "GPS", IF(Data!J4693="EngineFaultRecord", "Fault", IF(Data!J4693="DriverChange","Driver",IF(Data!J4693="CustomRecord","Custom","Debug")))))</f>
        <v>Debug</v>
      </c>
      <c r="F4696" s="39" t="str">
        <f>IF(Data!Y4693=TRUE(), "Yes", "No")</f>
        <v>No</v>
      </c>
      <c r="G4696" s="40" t="str">
        <f>Data!AK4693</f>
        <v>01-02-05-05-00-00-00-00-00-00-00-00-00-00-00</v>
      </c>
      <c r="H4696" s="35">
        <f>Data!AB4693</f>
        <v>0</v>
      </c>
      <c r="I4696" s="35">
        <f>Data!AD4693</f>
        <v>0</v>
      </c>
      <c r="J4696" s="35">
        <f>Data!AF4693</f>
        <v>0</v>
      </c>
      <c r="K4696" s="35" t="str">
        <f>CONCATENATE(Data!AH4693, " ", Data!AI4693)</f>
        <v xml:space="preserve"> </v>
      </c>
      <c r="L4696" s="35" t="str">
        <f>Data!C4693</f>
        <v>Vehicle, Battery Electric Vehicle</v>
      </c>
      <c r="M4696" s="35">
        <f>Data!H4693</f>
        <v>0</v>
      </c>
      <c r="N4696" s="41">
        <f>Data!I4693</f>
        <v>46087.43525923611</v>
      </c>
      <c r="O4696" s="35">
        <f>Data!L4693</f>
        <v>0</v>
      </c>
      <c r="P4696" s="35">
        <f>Data!M4693</f>
        <v>0</v>
      </c>
      <c r="Q4696" s="35" t="str">
        <f>IF(Data!N4693=0,"",Data!N4693)</f>
        <v>61690</v>
      </c>
      <c r="R4696" s="35">
        <f>Data!K4693</f>
        <v>0</v>
      </c>
      <c r="S4696" s="35" t="str">
        <f>IF(Data!X4693=TRUE(), "Yes", "No")</f>
        <v>No</v>
      </c>
      <c r="T4696" s="40" t="e">
        <f>#REF!</f>
        <v>#REF!</v>
      </c>
    </row>
    <row r="4697" spans="1:20" x14ac:dyDescent="0.3">
      <c r="A4697" s="35" t="str">
        <f>Data!A4694</f>
        <v>NISSAN LEAF 299-1018</v>
      </c>
      <c r="B4697" s="36">
        <f t="shared" si="73"/>
        <v>46087.435259282407</v>
      </c>
      <c r="C4697" s="37" t="str">
        <f>IF(Data!J4694="GpsRecord", CONCATENATE($U$3,": ",Data!M4694,", ",Data!L4694), CONCATENATE(Data!AB4694, " ", Data!AH4694))</f>
        <v xml:space="preserve"> </v>
      </c>
      <c r="D4697" s="38" t="str">
        <f>IF(Data!O4694=TRUE(), "Yes", "No")</f>
        <v>No</v>
      </c>
      <c r="E4697" s="38" t="str">
        <f>IF(Data!J4694="EngineStatusRecord","Engine",IF(Data!J4694="GpsRecord", "GPS", IF(Data!J4694="EngineFaultRecord", "Fault", IF(Data!J4694="DriverChange","Driver",IF(Data!J4694="CustomRecord","Custom","Debug")))))</f>
        <v>Debug</v>
      </c>
      <c r="F4697" s="39" t="str">
        <f>IF(Data!Y4694=TRUE(), "Yes", "No")</f>
        <v>No</v>
      </c>
      <c r="G4697" s="40" t="str">
        <f>Data!AK4694</f>
        <v>01-05-03-03-00-00-00-00-00-00-00-00-00-00-00</v>
      </c>
      <c r="H4697" s="35">
        <f>Data!AB4694</f>
        <v>0</v>
      </c>
      <c r="I4697" s="35">
        <f>Data!AD4694</f>
        <v>0</v>
      </c>
      <c r="J4697" s="35">
        <f>Data!AF4694</f>
        <v>0</v>
      </c>
      <c r="K4697" s="35" t="str">
        <f>CONCATENATE(Data!AH4694, " ", Data!AI4694)</f>
        <v xml:space="preserve"> </v>
      </c>
      <c r="L4697" s="35" t="str">
        <f>Data!C4694</f>
        <v>Vehicle, Battery Electric Vehicle</v>
      </c>
      <c r="M4697" s="35">
        <f>Data!H4694</f>
        <v>0</v>
      </c>
      <c r="N4697" s="41">
        <f>Data!I4694</f>
        <v>46087.435259282407</v>
      </c>
      <c r="O4697" s="35">
        <f>Data!L4694</f>
        <v>0</v>
      </c>
      <c r="P4697" s="35">
        <f>Data!M4694</f>
        <v>0</v>
      </c>
      <c r="Q4697" s="35" t="str">
        <f>IF(Data!N4694=0,"",Data!N4694)</f>
        <v>61690</v>
      </c>
      <c r="R4697" s="35">
        <f>Data!K4694</f>
        <v>0</v>
      </c>
      <c r="S4697" s="35" t="str">
        <f>IF(Data!X4694=TRUE(), "Yes", "No")</f>
        <v>No</v>
      </c>
      <c r="T4697" s="40" t="e">
        <f>#REF!</f>
        <v>#REF!</v>
      </c>
    </row>
    <row r="4698" spans="1:20" x14ac:dyDescent="0.3">
      <c r="A4698" s="35" t="str">
        <f>Data!A4695</f>
        <v>NISSAN LEAF 299-1018</v>
      </c>
      <c r="B4698" s="36">
        <f t="shared" si="73"/>
        <v>46087.435266203705</v>
      </c>
      <c r="C4698" s="37" t="str">
        <f>IF(Data!J4695="GpsRecord", CONCATENATE($U$3,": ",Data!M4695,", ",Data!L4695), CONCATENATE(Data!AB4695, " ", Data!AH4695))</f>
        <v>Ubicación: 9.91836, -84.70512</v>
      </c>
      <c r="D4698" s="38" t="str">
        <f>IF(Data!O4695=TRUE(), "Yes", "No")</f>
        <v>Yes</v>
      </c>
      <c r="E4698" s="38" t="str">
        <f>IF(Data!J4695="EngineStatusRecord","Engine",IF(Data!J4695="GpsRecord", "GPS", IF(Data!J4695="EngineFaultRecord", "Fault", IF(Data!J4695="DriverChange","Driver",IF(Data!J4695="CustomRecord","Custom","Debug")))))</f>
        <v>GPS</v>
      </c>
      <c r="F4698" s="39" t="str">
        <f>IF(Data!Y4695=TRUE(), "Yes", "No")</f>
        <v>Yes</v>
      </c>
      <c r="G4698" s="40">
        <f>Data!AK4695</f>
        <v>0</v>
      </c>
      <c r="H4698" s="35">
        <f>Data!AB4695</f>
        <v>0</v>
      </c>
      <c r="I4698" s="35">
        <f>Data!AD4695</f>
        <v>0</v>
      </c>
      <c r="J4698" s="35">
        <f>Data!AF4695</f>
        <v>0</v>
      </c>
      <c r="K4698" s="35" t="str">
        <f>CONCATENATE(Data!AH4695, " ", Data!AI4695)</f>
        <v xml:space="preserve"> </v>
      </c>
      <c r="L4698" s="35" t="str">
        <f>Data!C4695</f>
        <v>Vehicle, Battery Electric Vehicle</v>
      </c>
      <c r="M4698" s="35">
        <f>Data!H4695</f>
        <v>0</v>
      </c>
      <c r="N4698" s="41">
        <f>Data!I4695</f>
        <v>46087.435266203705</v>
      </c>
      <c r="O4698" s="35">
        <f>Data!L4695</f>
        <v>-84.705119999999994</v>
      </c>
      <c r="P4698" s="35">
        <f>Data!M4695</f>
        <v>9.9183599999999998</v>
      </c>
      <c r="Q4698" s="35" t="str">
        <f>IF(Data!N4695=0,"",Data!N4695)</f>
        <v>CurvePositionEstimateError</v>
      </c>
      <c r="R4698" s="35">
        <f>Data!K4695</f>
        <v>52</v>
      </c>
      <c r="S4698" s="35" t="str">
        <f>IF(Data!X4695=TRUE(), "Yes", "No")</f>
        <v>Yes</v>
      </c>
      <c r="T4698" s="40" t="e">
        <f>#REF!</f>
        <v>#REF!</v>
      </c>
    </row>
    <row r="4699" spans="1:20" x14ac:dyDescent="0.3">
      <c r="A4699" s="35" t="str">
        <f>Data!A4696</f>
        <v>NISSAN LEAF 299-1018</v>
      </c>
      <c r="B4699" s="36">
        <f t="shared" si="73"/>
        <v>46087.43533605324</v>
      </c>
      <c r="C4699" s="37" t="str">
        <f>IF(Data!J4696="GpsRecord", CONCATENATE($U$3,": ",Data!M4696,", ",Data!L4696), CONCATENATE(Data!AB4696, " ", Data!AH4696))</f>
        <v>Velocidad del motor en carretera 59</v>
      </c>
      <c r="D4699" s="38" t="str">
        <f>IF(Data!O4696=TRUE(), "Yes", "No")</f>
        <v>No</v>
      </c>
      <c r="E4699" s="38" t="str">
        <f>IF(Data!J4696="EngineStatusRecord","Engine",IF(Data!J4696="GpsRecord", "GPS", IF(Data!J4696="EngineFaultRecord", "Fault", IF(Data!J4696="DriverChange","Driver",IF(Data!J4696="CustomRecord","Custom","Debug")))))</f>
        <v>Engine</v>
      </c>
      <c r="F4699" s="39" t="str">
        <f>IF(Data!Y4696=TRUE(), "Yes", "No")</f>
        <v>No</v>
      </c>
      <c r="G4699" s="40">
        <f>Data!AK4696</f>
        <v>0</v>
      </c>
      <c r="H4699" s="35" t="str">
        <f>Data!AB4696</f>
        <v>Velocidad del motor en carretera</v>
      </c>
      <c r="I4699" s="35">
        <f>Data!AD4696</f>
        <v>0</v>
      </c>
      <c r="J4699" s="35">
        <f>Data!AF4696</f>
        <v>0</v>
      </c>
      <c r="K4699" s="35" t="str">
        <f>CONCATENATE(Data!AH4696, " ", Data!AI4696)</f>
        <v>59 km/h</v>
      </c>
      <c r="L4699" s="35" t="str">
        <f>Data!C4696</f>
        <v>Vehicle, Battery Electric Vehicle</v>
      </c>
      <c r="M4699" s="35">
        <f>Data!H4696</f>
        <v>0</v>
      </c>
      <c r="N4699" s="41">
        <f>Data!I4696</f>
        <v>46087.43533605324</v>
      </c>
      <c r="O4699" s="35">
        <f>Data!L4696</f>
        <v>0</v>
      </c>
      <c r="P4699" s="35">
        <f>Data!M4696</f>
        <v>0</v>
      </c>
      <c r="Q4699" s="35" t="str">
        <f>IF(Data!N4696=0,"",Data!N4696)</f>
        <v/>
      </c>
      <c r="R4699" s="35">
        <f>Data!K4696</f>
        <v>0</v>
      </c>
      <c r="S4699" s="35" t="str">
        <f>IF(Data!X4696=TRUE(), "Yes", "No")</f>
        <v>No</v>
      </c>
      <c r="T4699" s="40" t="e">
        <f>#REF!</f>
        <v>#REF!</v>
      </c>
    </row>
    <row r="4700" spans="1:20" x14ac:dyDescent="0.3">
      <c r="A4700" s="35" t="str">
        <f>Data!A4697</f>
        <v>NISSAN LEAF 299-1018</v>
      </c>
      <c r="B4700" s="36">
        <f t="shared" si="73"/>
        <v>46087.435358796298</v>
      </c>
      <c r="C4700" s="37" t="str">
        <f>IF(Data!J4697="GpsRecord", CONCATENATE($U$3,": ",Data!M4697,", ",Data!L4697), CONCATENATE(Data!AB4697, " ", Data!AH4697))</f>
        <v>Ubicación: 9.918, -84.70406</v>
      </c>
      <c r="D4700" s="38" t="str">
        <f>IF(Data!O4697=TRUE(), "Yes", "No")</f>
        <v>Yes</v>
      </c>
      <c r="E4700" s="38" t="str">
        <f>IF(Data!J4697="EngineStatusRecord","Engine",IF(Data!J4697="GpsRecord", "GPS", IF(Data!J4697="EngineFaultRecord", "Fault", IF(Data!J4697="DriverChange","Driver",IF(Data!J4697="CustomRecord","Custom","Debug")))))</f>
        <v>GPS</v>
      </c>
      <c r="F4700" s="39" t="str">
        <f>IF(Data!Y4697=TRUE(), "Yes", "No")</f>
        <v>Yes</v>
      </c>
      <c r="G4700" s="40">
        <f>Data!AK4697</f>
        <v>0</v>
      </c>
      <c r="H4700" s="35">
        <f>Data!AB4697</f>
        <v>0</v>
      </c>
      <c r="I4700" s="35">
        <f>Data!AD4697</f>
        <v>0</v>
      </c>
      <c r="J4700" s="35">
        <f>Data!AF4697</f>
        <v>0</v>
      </c>
      <c r="K4700" s="35" t="str">
        <f>CONCATENATE(Data!AH4697, " ", Data!AI4697)</f>
        <v xml:space="preserve"> </v>
      </c>
      <c r="L4700" s="35" t="str">
        <f>Data!C4697</f>
        <v>Vehicle, Battery Electric Vehicle</v>
      </c>
      <c r="M4700" s="35">
        <f>Data!H4697</f>
        <v>0</v>
      </c>
      <c r="N4700" s="41">
        <f>Data!I4697</f>
        <v>46087.435358796298</v>
      </c>
      <c r="O4700" s="35">
        <f>Data!L4697</f>
        <v>-84.704059999999998</v>
      </c>
      <c r="P4700" s="35">
        <f>Data!M4697</f>
        <v>9.9179999999999993</v>
      </c>
      <c r="Q4700" s="35" t="str">
        <f>IF(Data!N4697=0,"",Data!N4697)</f>
        <v>CurvePositionEstimateError</v>
      </c>
      <c r="R4700" s="35">
        <f>Data!K4697</f>
        <v>57</v>
      </c>
      <c r="S4700" s="35" t="str">
        <f>IF(Data!X4697=TRUE(), "Yes", "No")</f>
        <v>Yes</v>
      </c>
      <c r="T4700" s="40" t="e">
        <f>#REF!</f>
        <v>#REF!</v>
      </c>
    </row>
    <row r="4701" spans="1:20" x14ac:dyDescent="0.3">
      <c r="A4701" s="35" t="str">
        <f>Data!A4698</f>
        <v>NISSAN LEAF 299-1018</v>
      </c>
      <c r="B4701" s="36">
        <f t="shared" si="73"/>
        <v>46087.435384155091</v>
      </c>
      <c r="C4701" s="37" t="str">
        <f>IF(Data!J4698="GpsRecord", CONCATENATE($U$3,": ",Data!M4698,", ",Data!L4698), CONCATENATE(Data!AB4698, " ", Data!AH4698))</f>
        <v>Energía de la batería del vehículo eléctrico -11456</v>
      </c>
      <c r="D4701" s="38" t="str">
        <f>IF(Data!O4698=TRUE(), "Yes", "No")</f>
        <v>No</v>
      </c>
      <c r="E4701" s="38" t="str">
        <f>IF(Data!J4698="EngineStatusRecord","Engine",IF(Data!J4698="GpsRecord", "GPS", IF(Data!J4698="EngineFaultRecord", "Fault", IF(Data!J4698="DriverChange","Driver",IF(Data!J4698="CustomRecord","Custom","Debug")))))</f>
        <v>Engine</v>
      </c>
      <c r="F4701" s="39" t="str">
        <f>IF(Data!Y4698=TRUE(), "Yes", "No")</f>
        <v>No</v>
      </c>
      <c r="G4701" s="40">
        <f>Data!AK4698</f>
        <v>0</v>
      </c>
      <c r="H4701" s="35" t="str">
        <f>Data!AB4698</f>
        <v>Energía de la batería del vehículo eléctrico</v>
      </c>
      <c r="I4701" s="35">
        <f>Data!AD4698</f>
        <v>0</v>
      </c>
      <c r="J4701" s="35">
        <f>Data!AF4698</f>
        <v>0</v>
      </c>
      <c r="K4701" s="35" t="str">
        <f>CONCATENATE(Data!AH4698, " ", Data!AI4698)</f>
        <v>-11456 W</v>
      </c>
      <c r="L4701" s="35" t="str">
        <f>Data!C4698</f>
        <v>Vehicle, Battery Electric Vehicle</v>
      </c>
      <c r="M4701" s="35">
        <f>Data!H4698</f>
        <v>0</v>
      </c>
      <c r="N4701" s="41">
        <f>Data!I4698</f>
        <v>46087.435384155091</v>
      </c>
      <c r="O4701" s="35">
        <f>Data!L4698</f>
        <v>0</v>
      </c>
      <c r="P4701" s="35">
        <f>Data!M4698</f>
        <v>0</v>
      </c>
      <c r="Q4701" s="35" t="str">
        <f>IF(Data!N4698=0,"",Data!N4698)</f>
        <v/>
      </c>
      <c r="R4701" s="35">
        <f>Data!K4698</f>
        <v>0</v>
      </c>
      <c r="S4701" s="35" t="str">
        <f>IF(Data!X4698=TRUE(), "Yes", "No")</f>
        <v>No</v>
      </c>
      <c r="T4701" s="40" t="e">
        <f>#REF!</f>
        <v>#REF!</v>
      </c>
    </row>
    <row r="4702" spans="1:20" x14ac:dyDescent="0.3">
      <c r="A4702" s="35" t="str">
        <f>Data!A4699</f>
        <v>NISSAN LEAF 299-1018</v>
      </c>
      <c r="B4702" s="36">
        <f t="shared" si="73"/>
        <v>46087.435474537036</v>
      </c>
      <c r="C4702" s="37" t="str">
        <f>IF(Data!J4699="GpsRecord", CONCATENATE($U$3,": ",Data!M4699,", ",Data!L4699), CONCATENATE(Data!AB4699, " ", Data!AH4699))</f>
        <v>Ubicación: 9.91768, -84.70267</v>
      </c>
      <c r="D4702" s="38" t="str">
        <f>IF(Data!O4699=TRUE(), "Yes", "No")</f>
        <v>Yes</v>
      </c>
      <c r="E4702" s="38" t="str">
        <f>IF(Data!J4699="EngineStatusRecord","Engine",IF(Data!J4699="GpsRecord", "GPS", IF(Data!J4699="EngineFaultRecord", "Fault", IF(Data!J4699="DriverChange","Driver",IF(Data!J4699="CustomRecord","Custom","Debug")))))</f>
        <v>GPS</v>
      </c>
      <c r="F4702" s="39" t="str">
        <f>IF(Data!Y4699=TRUE(), "Yes", "No")</f>
        <v>Yes</v>
      </c>
      <c r="G4702" s="40">
        <f>Data!AK4699</f>
        <v>0</v>
      </c>
      <c r="H4702" s="35">
        <f>Data!AB4699</f>
        <v>0</v>
      </c>
      <c r="I4702" s="35">
        <f>Data!AD4699</f>
        <v>0</v>
      </c>
      <c r="J4702" s="35">
        <f>Data!AF4699</f>
        <v>0</v>
      </c>
      <c r="K4702" s="35" t="str">
        <f>CONCATENATE(Data!AH4699, " ", Data!AI4699)</f>
        <v xml:space="preserve"> </v>
      </c>
      <c r="L4702" s="35" t="str">
        <f>Data!C4699</f>
        <v>Vehicle, Battery Electric Vehicle</v>
      </c>
      <c r="M4702" s="35">
        <f>Data!H4699</f>
        <v>0</v>
      </c>
      <c r="N4702" s="41">
        <f>Data!I4699</f>
        <v>46087.435474537036</v>
      </c>
      <c r="O4702" s="35">
        <f>Data!L4699</f>
        <v>-84.702669999999998</v>
      </c>
      <c r="P4702" s="35">
        <f>Data!M4699</f>
        <v>9.9176800000000007</v>
      </c>
      <c r="Q4702" s="35" t="str">
        <f>IF(Data!N4699=0,"",Data!N4699)</f>
        <v>CurveSpeedEstimateError</v>
      </c>
      <c r="R4702" s="35">
        <f>Data!K4699</f>
        <v>53</v>
      </c>
      <c r="S4702" s="35" t="str">
        <f>IF(Data!X4699=TRUE(), "Yes", "No")</f>
        <v>Yes</v>
      </c>
      <c r="T4702" s="40" t="e">
        <f>#REF!</f>
        <v>#REF!</v>
      </c>
    </row>
    <row r="4703" spans="1:20" x14ac:dyDescent="0.3">
      <c r="A4703" s="35" t="str">
        <f>Data!A4700</f>
        <v>NISSAN LEAF 299-1018</v>
      </c>
      <c r="B4703" s="36">
        <f t="shared" si="73"/>
        <v>46087.435486469905</v>
      </c>
      <c r="C4703" s="37" t="str">
        <f>IF(Data!J4700="GpsRecord", CONCATENATE($U$3,": ",Data!M4700,", ",Data!L4700), CONCATENATE(Data!AB4700, " ", Data!AH4700))</f>
        <v>Velocidad del motor en carretera 54</v>
      </c>
      <c r="D4703" s="38" t="str">
        <f>IF(Data!O4700=TRUE(), "Yes", "No")</f>
        <v>No</v>
      </c>
      <c r="E4703" s="38" t="str">
        <f>IF(Data!J4700="EngineStatusRecord","Engine",IF(Data!J4700="GpsRecord", "GPS", IF(Data!J4700="EngineFaultRecord", "Fault", IF(Data!J4700="DriverChange","Driver",IF(Data!J4700="CustomRecord","Custom","Debug")))))</f>
        <v>Engine</v>
      </c>
      <c r="F4703" s="39" t="str">
        <f>IF(Data!Y4700=TRUE(), "Yes", "No")</f>
        <v>No</v>
      </c>
      <c r="G4703" s="40">
        <f>Data!AK4700</f>
        <v>0</v>
      </c>
      <c r="H4703" s="35" t="str">
        <f>Data!AB4700</f>
        <v>Velocidad del motor en carretera</v>
      </c>
      <c r="I4703" s="35">
        <f>Data!AD4700</f>
        <v>0</v>
      </c>
      <c r="J4703" s="35">
        <f>Data!AF4700</f>
        <v>0</v>
      </c>
      <c r="K4703" s="35" t="str">
        <f>CONCATENATE(Data!AH4700, " ", Data!AI4700)</f>
        <v>54 km/h</v>
      </c>
      <c r="L4703" s="35" t="str">
        <f>Data!C4700</f>
        <v>Vehicle, Battery Electric Vehicle</v>
      </c>
      <c r="M4703" s="35">
        <f>Data!H4700</f>
        <v>0</v>
      </c>
      <c r="N4703" s="41">
        <f>Data!I4700</f>
        <v>46087.435486469905</v>
      </c>
      <c r="O4703" s="35">
        <f>Data!L4700</f>
        <v>0</v>
      </c>
      <c r="P4703" s="35">
        <f>Data!M4700</f>
        <v>0</v>
      </c>
      <c r="Q4703" s="35" t="str">
        <f>IF(Data!N4700=0,"",Data!N4700)</f>
        <v/>
      </c>
      <c r="R4703" s="35">
        <f>Data!K4700</f>
        <v>0</v>
      </c>
      <c r="S4703" s="35" t="str">
        <f>IF(Data!X4700=TRUE(), "Yes", "No")</f>
        <v>No</v>
      </c>
      <c r="T4703" s="40" t="e">
        <f>#REF!</f>
        <v>#REF!</v>
      </c>
    </row>
    <row r="4704" spans="1:20" x14ac:dyDescent="0.3">
      <c r="A4704" s="35" t="str">
        <f>Data!A4701</f>
        <v>NISSAN LEAF 299-1018</v>
      </c>
      <c r="B4704" s="36">
        <f t="shared" si="73"/>
        <v>46087.435532812502</v>
      </c>
      <c r="C4704" s="37" t="str">
        <f>IF(Data!J4701="GpsRecord", CONCATENATE($U$3,": ",Data!M4701,", ",Data!L4701), CONCATENATE(Data!AB4701, " ", Data!AH4701))</f>
        <v>Velocidad del motor en carretera 61</v>
      </c>
      <c r="D4704" s="38" t="str">
        <f>IF(Data!O4701=TRUE(), "Yes", "No")</f>
        <v>No</v>
      </c>
      <c r="E4704" s="38" t="str">
        <f>IF(Data!J4701="EngineStatusRecord","Engine",IF(Data!J4701="GpsRecord", "GPS", IF(Data!J4701="EngineFaultRecord", "Fault", IF(Data!J4701="DriverChange","Driver",IF(Data!J4701="CustomRecord","Custom","Debug")))))</f>
        <v>Engine</v>
      </c>
      <c r="F4704" s="39" t="str">
        <f>IF(Data!Y4701=TRUE(), "Yes", "No")</f>
        <v>No</v>
      </c>
      <c r="G4704" s="40">
        <f>Data!AK4701</f>
        <v>0</v>
      </c>
      <c r="H4704" s="35" t="str">
        <f>Data!AB4701</f>
        <v>Velocidad del motor en carretera</v>
      </c>
      <c r="I4704" s="35">
        <f>Data!AD4701</f>
        <v>0</v>
      </c>
      <c r="J4704" s="35">
        <f>Data!AF4701</f>
        <v>0</v>
      </c>
      <c r="K4704" s="35" t="str">
        <f>CONCATENATE(Data!AH4701, " ", Data!AI4701)</f>
        <v>61 km/h</v>
      </c>
      <c r="L4704" s="35" t="str">
        <f>Data!C4701</f>
        <v>Vehicle, Battery Electric Vehicle</v>
      </c>
      <c r="M4704" s="35">
        <f>Data!H4701</f>
        <v>0</v>
      </c>
      <c r="N4704" s="41">
        <f>Data!I4701</f>
        <v>46087.435532812502</v>
      </c>
      <c r="O4704" s="35">
        <f>Data!L4701</f>
        <v>0</v>
      </c>
      <c r="P4704" s="35">
        <f>Data!M4701</f>
        <v>0</v>
      </c>
      <c r="Q4704" s="35" t="str">
        <f>IF(Data!N4701=0,"",Data!N4701)</f>
        <v/>
      </c>
      <c r="R4704" s="35">
        <f>Data!K4701</f>
        <v>0</v>
      </c>
      <c r="S4704" s="35" t="str">
        <f>IF(Data!X4701=TRUE(), "Yes", "No")</f>
        <v>No</v>
      </c>
      <c r="T4704" s="40" t="e">
        <f>#REF!</f>
        <v>#REF!</v>
      </c>
    </row>
    <row r="4705" spans="1:20" x14ac:dyDescent="0.3">
      <c r="A4705" s="35" t="str">
        <f>Data!A4702</f>
        <v>NISSAN LEAF 299-1018</v>
      </c>
      <c r="B4705" s="36">
        <f t="shared" si="73"/>
        <v>46087.435567129629</v>
      </c>
      <c r="C4705" s="37" t="str">
        <f>IF(Data!J4702="GpsRecord", CONCATENATE($U$3,": ",Data!M4702,", ",Data!L4702), CONCATENATE(Data!AB4702, " ", Data!AH4702))</f>
        <v>Ubicación: 9.91757, -84.70154</v>
      </c>
      <c r="D4705" s="38" t="str">
        <f>IF(Data!O4702=TRUE(), "Yes", "No")</f>
        <v>Yes</v>
      </c>
      <c r="E4705" s="38" t="str">
        <f>IF(Data!J4702="EngineStatusRecord","Engine",IF(Data!J4702="GpsRecord", "GPS", IF(Data!J4702="EngineFaultRecord", "Fault", IF(Data!J4702="DriverChange","Driver",IF(Data!J4702="CustomRecord","Custom","Debug")))))</f>
        <v>GPS</v>
      </c>
      <c r="F4705" s="39" t="str">
        <f>IF(Data!Y4702=TRUE(), "Yes", "No")</f>
        <v>Yes</v>
      </c>
      <c r="G4705" s="40">
        <f>Data!AK4702</f>
        <v>0</v>
      </c>
      <c r="H4705" s="35">
        <f>Data!AB4702</f>
        <v>0</v>
      </c>
      <c r="I4705" s="35">
        <f>Data!AD4702</f>
        <v>0</v>
      </c>
      <c r="J4705" s="35">
        <f>Data!AF4702</f>
        <v>0</v>
      </c>
      <c r="K4705" s="35" t="str">
        <f>CONCATENATE(Data!AH4702, " ", Data!AI4702)</f>
        <v xml:space="preserve"> </v>
      </c>
      <c r="L4705" s="35" t="str">
        <f>Data!C4702</f>
        <v>Vehicle, Battery Electric Vehicle</v>
      </c>
      <c r="M4705" s="35">
        <f>Data!H4702</f>
        <v>0</v>
      </c>
      <c r="N4705" s="41">
        <f>Data!I4702</f>
        <v>46087.435567129629</v>
      </c>
      <c r="O4705" s="35">
        <f>Data!L4702</f>
        <v>-84.701539999999994</v>
      </c>
      <c r="P4705" s="35">
        <f>Data!M4702</f>
        <v>9.9175699999999996</v>
      </c>
      <c r="Q4705" s="35" t="str">
        <f>IF(Data!N4702=0,"",Data!N4702)</f>
        <v>CurveSpeedEstimateError</v>
      </c>
      <c r="R4705" s="35">
        <f>Data!K4702</f>
        <v>59</v>
      </c>
      <c r="S4705" s="35" t="str">
        <f>IF(Data!X4702=TRUE(), "Yes", "No")</f>
        <v>Yes</v>
      </c>
      <c r="T4705" s="40" t="e">
        <f>#REF!</f>
        <v>#REF!</v>
      </c>
    </row>
    <row r="4706" spans="1:20" x14ac:dyDescent="0.3">
      <c r="A4706" s="35" t="str">
        <f>Data!A4703</f>
        <v>NISSAN LEAF 299-1018</v>
      </c>
      <c r="B4706" s="36">
        <f t="shared" si="73"/>
        <v>46087.43560203704</v>
      </c>
      <c r="C4706" s="37" t="str">
        <f>IF(Data!J4703="GpsRecord", CONCATENATE($U$3,": ",Data!M4703,", ",Data!L4703), CONCATENATE(Data!AB4703, " ", Data!AH4703))</f>
        <v>Velocidad del motor en carretera 62</v>
      </c>
      <c r="D4706" s="38" t="str">
        <f>IF(Data!O4703=TRUE(), "Yes", "No")</f>
        <v>No</v>
      </c>
      <c r="E4706" s="38" t="str">
        <f>IF(Data!J4703="EngineStatusRecord","Engine",IF(Data!J4703="GpsRecord", "GPS", IF(Data!J4703="EngineFaultRecord", "Fault", IF(Data!J4703="DriverChange","Driver",IF(Data!J4703="CustomRecord","Custom","Debug")))))</f>
        <v>Engine</v>
      </c>
      <c r="F4706" s="39" t="str">
        <f>IF(Data!Y4703=TRUE(), "Yes", "No")</f>
        <v>No</v>
      </c>
      <c r="G4706" s="40">
        <f>Data!AK4703</f>
        <v>0</v>
      </c>
      <c r="H4706" s="35" t="str">
        <f>Data!AB4703</f>
        <v>Velocidad del motor en carretera</v>
      </c>
      <c r="I4706" s="35">
        <f>Data!AD4703</f>
        <v>0</v>
      </c>
      <c r="J4706" s="35">
        <f>Data!AF4703</f>
        <v>0</v>
      </c>
      <c r="K4706" s="35" t="str">
        <f>CONCATENATE(Data!AH4703, " ", Data!AI4703)</f>
        <v>62 km/h</v>
      </c>
      <c r="L4706" s="35" t="str">
        <f>Data!C4703</f>
        <v>Vehicle, Battery Electric Vehicle</v>
      </c>
      <c r="M4706" s="35">
        <f>Data!H4703</f>
        <v>0</v>
      </c>
      <c r="N4706" s="41">
        <f>Data!I4703</f>
        <v>46087.43560203704</v>
      </c>
      <c r="O4706" s="35">
        <f>Data!L4703</f>
        <v>0</v>
      </c>
      <c r="P4706" s="35">
        <f>Data!M4703</f>
        <v>0</v>
      </c>
      <c r="Q4706" s="35" t="str">
        <f>IF(Data!N4703=0,"",Data!N4703)</f>
        <v/>
      </c>
      <c r="R4706" s="35">
        <f>Data!K4703</f>
        <v>0</v>
      </c>
      <c r="S4706" s="35" t="str">
        <f>IF(Data!X4703=TRUE(), "Yes", "No")</f>
        <v>No</v>
      </c>
      <c r="T4706" s="40" t="e">
        <f>#REF!</f>
        <v>#REF!</v>
      </c>
    </row>
    <row r="4707" spans="1:20" x14ac:dyDescent="0.3">
      <c r="A4707" s="35" t="str">
        <f>Data!A4704</f>
        <v>NISSAN LEAF 299-1018</v>
      </c>
      <c r="B4707" s="36">
        <f t="shared" si="73"/>
        <v>46087.435613425929</v>
      </c>
      <c r="C4707" s="37" t="str">
        <f>IF(Data!J4704="GpsRecord", CONCATENATE($U$3,": ",Data!M4704,", ",Data!L4704), CONCATENATE(Data!AB4704, " ", Data!AH4704))</f>
        <v>Ubicación: 9.91758, -84.70093</v>
      </c>
      <c r="D4707" s="38" t="str">
        <f>IF(Data!O4704=TRUE(), "Yes", "No")</f>
        <v>Yes</v>
      </c>
      <c r="E4707" s="38" t="str">
        <f>IF(Data!J4704="EngineStatusRecord","Engine",IF(Data!J4704="GpsRecord", "GPS", IF(Data!J4704="EngineFaultRecord", "Fault", IF(Data!J4704="DriverChange","Driver",IF(Data!J4704="CustomRecord","Custom","Debug")))))</f>
        <v>GPS</v>
      </c>
      <c r="F4707" s="39" t="str">
        <f>IF(Data!Y4704=TRUE(), "Yes", "No")</f>
        <v>Yes</v>
      </c>
      <c r="G4707" s="40">
        <f>Data!AK4704</f>
        <v>0</v>
      </c>
      <c r="H4707" s="35">
        <f>Data!AB4704</f>
        <v>0</v>
      </c>
      <c r="I4707" s="35">
        <f>Data!AD4704</f>
        <v>0</v>
      </c>
      <c r="J4707" s="35">
        <f>Data!AF4704</f>
        <v>0</v>
      </c>
      <c r="K4707" s="35" t="str">
        <f>CONCATENATE(Data!AH4704, " ", Data!AI4704)</f>
        <v xml:space="preserve"> </v>
      </c>
      <c r="L4707" s="35" t="str">
        <f>Data!C4704</f>
        <v>Vehicle, Battery Electric Vehicle</v>
      </c>
      <c r="M4707" s="35">
        <f>Data!H4704</f>
        <v>0</v>
      </c>
      <c r="N4707" s="41">
        <f>Data!I4704</f>
        <v>46087.435613425929</v>
      </c>
      <c r="O4707" s="35">
        <f>Data!L4704</f>
        <v>-84.70093</v>
      </c>
      <c r="P4707" s="35">
        <f>Data!M4704</f>
        <v>9.9175799999999992</v>
      </c>
      <c r="Q4707" s="35" t="str">
        <f>IF(Data!N4704=0,"",Data!N4704)</f>
        <v>CurveSpeed</v>
      </c>
      <c r="R4707" s="35">
        <f>Data!K4704</f>
        <v>61</v>
      </c>
      <c r="S4707" s="35" t="str">
        <f>IF(Data!X4704=TRUE(), "Yes", "No")</f>
        <v>Yes</v>
      </c>
      <c r="T4707" s="40" t="e">
        <f>#REF!</f>
        <v>#REF!</v>
      </c>
    </row>
    <row r="4708" spans="1:20" x14ac:dyDescent="0.3">
      <c r="A4708" s="35" t="str">
        <f>Data!A4705</f>
        <v>NISSAN LEAF 299-1018</v>
      </c>
      <c r="B4708" s="36">
        <f t="shared" si="73"/>
        <v>46087.435648148145</v>
      </c>
      <c r="C4708" s="37" t="str">
        <f>IF(Data!J4705="GpsRecord", CONCATENATE($U$3,": ",Data!M4705,", ",Data!L4705), CONCATENATE(Data!AB4705, " ", Data!AH4705))</f>
        <v>Ubicación: 9.91763, -84.70049</v>
      </c>
      <c r="D4708" s="38" t="str">
        <f>IF(Data!O4705=TRUE(), "Yes", "No")</f>
        <v>Yes</v>
      </c>
      <c r="E4708" s="38" t="str">
        <f>IF(Data!J4705="EngineStatusRecord","Engine",IF(Data!J4705="GpsRecord", "GPS", IF(Data!J4705="EngineFaultRecord", "Fault", IF(Data!J4705="DriverChange","Driver",IF(Data!J4705="CustomRecord","Custom","Debug")))))</f>
        <v>GPS</v>
      </c>
      <c r="F4708" s="39" t="str">
        <f>IF(Data!Y4705=TRUE(), "Yes", "No")</f>
        <v>Yes</v>
      </c>
      <c r="G4708" s="40">
        <f>Data!AK4705</f>
        <v>0</v>
      </c>
      <c r="H4708" s="35">
        <f>Data!AB4705</f>
        <v>0</v>
      </c>
      <c r="I4708" s="35">
        <f>Data!AD4705</f>
        <v>0</v>
      </c>
      <c r="J4708" s="35">
        <f>Data!AF4705</f>
        <v>0</v>
      </c>
      <c r="K4708" s="35" t="str">
        <f>CONCATENATE(Data!AH4705, " ", Data!AI4705)</f>
        <v xml:space="preserve"> </v>
      </c>
      <c r="L4708" s="35" t="str">
        <f>Data!C4705</f>
        <v>Vehicle, Battery Electric Vehicle</v>
      </c>
      <c r="M4708" s="35">
        <f>Data!H4705</f>
        <v>0</v>
      </c>
      <c r="N4708" s="41">
        <f>Data!I4705</f>
        <v>46087.435648148145</v>
      </c>
      <c r="O4708" s="35">
        <f>Data!L4705</f>
        <v>-84.700490000000002</v>
      </c>
      <c r="P4708" s="35">
        <f>Data!M4705</f>
        <v>9.9176300000000008</v>
      </c>
      <c r="Q4708" s="35" t="str">
        <f>IF(Data!N4705=0,"",Data!N4705)</f>
        <v>CurveSpeedEstimateError</v>
      </c>
      <c r="R4708" s="35">
        <f>Data!K4705</f>
        <v>55</v>
      </c>
      <c r="S4708" s="35" t="str">
        <f>IF(Data!X4705=TRUE(), "Yes", "No")</f>
        <v>Yes</v>
      </c>
      <c r="T4708" s="40" t="e">
        <f>#REF!</f>
        <v>#REF!</v>
      </c>
    </row>
    <row r="4709" spans="1:20" x14ac:dyDescent="0.3">
      <c r="A4709" s="35" t="str">
        <f>Data!A4706</f>
        <v>NISSAN LEAF 299-1018</v>
      </c>
      <c r="B4709" s="36">
        <f t="shared" si="73"/>
        <v>46087.435706157405</v>
      </c>
      <c r="C4709" s="37" t="str">
        <f>IF(Data!J4706="GpsRecord", CONCATENATE($U$3,": ",Data!M4706,", ",Data!L4706), CONCATENATE(Data!AB4706, " ", Data!AH4706))</f>
        <v>Velocidad del motor en carretera 51</v>
      </c>
      <c r="D4709" s="38" t="str">
        <f>IF(Data!O4706=TRUE(), "Yes", "No")</f>
        <v>No</v>
      </c>
      <c r="E4709" s="38" t="str">
        <f>IF(Data!J4706="EngineStatusRecord","Engine",IF(Data!J4706="GpsRecord", "GPS", IF(Data!J4706="EngineFaultRecord", "Fault", IF(Data!J4706="DriverChange","Driver",IF(Data!J4706="CustomRecord","Custom","Debug")))))</f>
        <v>Engine</v>
      </c>
      <c r="F4709" s="39" t="str">
        <f>IF(Data!Y4706=TRUE(), "Yes", "No")</f>
        <v>No</v>
      </c>
      <c r="G4709" s="40">
        <f>Data!AK4706</f>
        <v>0</v>
      </c>
      <c r="H4709" s="35" t="str">
        <f>Data!AB4706</f>
        <v>Velocidad del motor en carretera</v>
      </c>
      <c r="I4709" s="35">
        <f>Data!AD4706</f>
        <v>0</v>
      </c>
      <c r="J4709" s="35">
        <f>Data!AF4706</f>
        <v>0</v>
      </c>
      <c r="K4709" s="35" t="str">
        <f>CONCATENATE(Data!AH4706, " ", Data!AI4706)</f>
        <v>51 km/h</v>
      </c>
      <c r="L4709" s="35" t="str">
        <f>Data!C4706</f>
        <v>Vehicle, Battery Electric Vehicle</v>
      </c>
      <c r="M4709" s="35">
        <f>Data!H4706</f>
        <v>0</v>
      </c>
      <c r="N4709" s="41">
        <f>Data!I4706</f>
        <v>46087.435706157405</v>
      </c>
      <c r="O4709" s="35">
        <f>Data!L4706</f>
        <v>0</v>
      </c>
      <c r="P4709" s="35">
        <f>Data!M4706</f>
        <v>0</v>
      </c>
      <c r="Q4709" s="35" t="str">
        <f>IF(Data!N4706=0,"",Data!N4706)</f>
        <v/>
      </c>
      <c r="R4709" s="35">
        <f>Data!K4706</f>
        <v>0</v>
      </c>
      <c r="S4709" s="35" t="str">
        <f>IF(Data!X4706=TRUE(), "Yes", "No")</f>
        <v>No</v>
      </c>
      <c r="T4709" s="40" t="e">
        <f>#REF!</f>
        <v>#REF!</v>
      </c>
    </row>
    <row r="4710" spans="1:20" x14ac:dyDescent="0.3">
      <c r="A4710" s="35" t="str">
        <f>Data!A4707</f>
        <v>NISSAN LEAF 299-1018</v>
      </c>
      <c r="B4710" s="36">
        <f t="shared" si="73"/>
        <v>46087.435729166667</v>
      </c>
      <c r="C4710" s="37" t="str">
        <f>IF(Data!J4707="GpsRecord", CONCATENATE($U$3,": ",Data!M4707,", ",Data!L4707), CONCATENATE(Data!AB4707, " ", Data!AH4707))</f>
        <v>Ubicación: 9.91785, -84.6996</v>
      </c>
      <c r="D4710" s="38" t="str">
        <f>IF(Data!O4707=TRUE(), "Yes", "No")</f>
        <v>Yes</v>
      </c>
      <c r="E4710" s="38" t="str">
        <f>IF(Data!J4707="EngineStatusRecord","Engine",IF(Data!J4707="GpsRecord", "GPS", IF(Data!J4707="EngineFaultRecord", "Fault", IF(Data!J4707="DriverChange","Driver",IF(Data!J4707="CustomRecord","Custom","Debug")))))</f>
        <v>GPS</v>
      </c>
      <c r="F4710" s="39" t="str">
        <f>IF(Data!Y4707=TRUE(), "Yes", "No")</f>
        <v>Yes</v>
      </c>
      <c r="G4710" s="40">
        <f>Data!AK4707</f>
        <v>0</v>
      </c>
      <c r="H4710" s="35">
        <f>Data!AB4707</f>
        <v>0</v>
      </c>
      <c r="I4710" s="35">
        <f>Data!AD4707</f>
        <v>0</v>
      </c>
      <c r="J4710" s="35">
        <f>Data!AF4707</f>
        <v>0</v>
      </c>
      <c r="K4710" s="35" t="str">
        <f>CONCATENATE(Data!AH4707, " ", Data!AI4707)</f>
        <v xml:space="preserve"> </v>
      </c>
      <c r="L4710" s="35" t="str">
        <f>Data!C4707</f>
        <v>Vehicle, Battery Electric Vehicle</v>
      </c>
      <c r="M4710" s="35">
        <f>Data!H4707</f>
        <v>0</v>
      </c>
      <c r="N4710" s="41">
        <f>Data!I4707</f>
        <v>46087.435729166667</v>
      </c>
      <c r="O4710" s="35">
        <f>Data!L4707</f>
        <v>-84.699600000000004</v>
      </c>
      <c r="P4710" s="35">
        <f>Data!M4707</f>
        <v>9.9178499999999996</v>
      </c>
      <c r="Q4710" s="35" t="str">
        <f>IF(Data!N4707=0,"",Data!N4707)</f>
        <v>CurveSpeedEstimateError</v>
      </c>
      <c r="R4710" s="35">
        <f>Data!K4707</f>
        <v>52</v>
      </c>
      <c r="S4710" s="35" t="str">
        <f>IF(Data!X4707=TRUE(), "Yes", "No")</f>
        <v>Yes</v>
      </c>
      <c r="T4710" s="40" t="e">
        <f>#REF!</f>
        <v>#REF!</v>
      </c>
    </row>
    <row r="4711" spans="1:20" x14ac:dyDescent="0.3">
      <c r="A4711" s="35" t="str">
        <f>Data!A4708</f>
        <v>NISSAN LEAF 299-1018</v>
      </c>
      <c r="B4711" s="36">
        <f t="shared" si="73"/>
        <v>46087.43577546296</v>
      </c>
      <c r="C4711" s="37" t="str">
        <f>IF(Data!J4708="GpsRecord", CONCATENATE($U$3,": ",Data!M4708,", ",Data!L4708), CONCATENATE(Data!AB4708, " ", Data!AH4708))</f>
        <v>Ubicación: 9.91805, -84.69908</v>
      </c>
      <c r="D4711" s="38" t="str">
        <f>IF(Data!O4708=TRUE(), "Yes", "No")</f>
        <v>Yes</v>
      </c>
      <c r="E4711" s="38" t="str">
        <f>IF(Data!J4708="EngineStatusRecord","Engine",IF(Data!J4708="GpsRecord", "GPS", IF(Data!J4708="EngineFaultRecord", "Fault", IF(Data!J4708="DriverChange","Driver",IF(Data!J4708="CustomRecord","Custom","Debug")))))</f>
        <v>GPS</v>
      </c>
      <c r="F4711" s="39" t="str">
        <f>IF(Data!Y4708=TRUE(), "Yes", "No")</f>
        <v>Yes</v>
      </c>
      <c r="G4711" s="40">
        <f>Data!AK4708</f>
        <v>0</v>
      </c>
      <c r="H4711" s="35">
        <f>Data!AB4708</f>
        <v>0</v>
      </c>
      <c r="I4711" s="35">
        <f>Data!AD4708</f>
        <v>0</v>
      </c>
      <c r="J4711" s="35">
        <f>Data!AF4708</f>
        <v>0</v>
      </c>
      <c r="K4711" s="35" t="str">
        <f>CONCATENATE(Data!AH4708, " ", Data!AI4708)</f>
        <v xml:space="preserve"> </v>
      </c>
      <c r="L4711" s="35" t="str">
        <f>Data!C4708</f>
        <v>Vehicle, Battery Electric Vehicle</v>
      </c>
      <c r="M4711" s="35">
        <f>Data!H4708</f>
        <v>0</v>
      </c>
      <c r="N4711" s="41">
        <f>Data!I4708</f>
        <v>46087.43577546296</v>
      </c>
      <c r="O4711" s="35">
        <f>Data!L4708</f>
        <v>-84.699079999999995</v>
      </c>
      <c r="P4711" s="35">
        <f>Data!M4708</f>
        <v>9.9180499999999991</v>
      </c>
      <c r="Q4711" s="35" t="str">
        <f>IF(Data!N4708=0,"",Data!N4708)</f>
        <v>CurveSpeed</v>
      </c>
      <c r="R4711" s="35">
        <f>Data!K4708</f>
        <v>57</v>
      </c>
      <c r="S4711" s="35" t="str">
        <f>IF(Data!X4708=TRUE(), "Yes", "No")</f>
        <v>Yes</v>
      </c>
      <c r="T4711" s="40" t="e">
        <f>#REF!</f>
        <v>#REF!</v>
      </c>
    </row>
    <row r="4712" spans="1:20" x14ac:dyDescent="0.3">
      <c r="A4712" s="35" t="str">
        <f>Data!A4709</f>
        <v>NISSAN LEAF 299-1018</v>
      </c>
      <c r="B4712" s="36">
        <f t="shared" si="73"/>
        <v>46087.435775601851</v>
      </c>
      <c r="C4712" s="37" t="str">
        <f>IF(Data!J4709="GpsRecord", CONCATENATE($U$3,": ",Data!M4709,", ",Data!L4709), CONCATENATE(Data!AB4709, " ", Data!AH4709))</f>
        <v>Velocidad del motor en carretera 59</v>
      </c>
      <c r="D4712" s="38" t="str">
        <f>IF(Data!O4709=TRUE(), "Yes", "No")</f>
        <v>No</v>
      </c>
      <c r="E4712" s="38" t="str">
        <f>IF(Data!J4709="EngineStatusRecord","Engine",IF(Data!J4709="GpsRecord", "GPS", IF(Data!J4709="EngineFaultRecord", "Fault", IF(Data!J4709="DriverChange","Driver",IF(Data!J4709="CustomRecord","Custom","Debug")))))</f>
        <v>Engine</v>
      </c>
      <c r="F4712" s="39" t="str">
        <f>IF(Data!Y4709=TRUE(), "Yes", "No")</f>
        <v>No</v>
      </c>
      <c r="G4712" s="40">
        <f>Data!AK4709</f>
        <v>0</v>
      </c>
      <c r="H4712" s="35" t="str">
        <f>Data!AB4709</f>
        <v>Velocidad del motor en carretera</v>
      </c>
      <c r="I4712" s="35">
        <f>Data!AD4709</f>
        <v>0</v>
      </c>
      <c r="J4712" s="35">
        <f>Data!AF4709</f>
        <v>0</v>
      </c>
      <c r="K4712" s="35" t="str">
        <f>CONCATENATE(Data!AH4709, " ", Data!AI4709)</f>
        <v>59 km/h</v>
      </c>
      <c r="L4712" s="35" t="str">
        <f>Data!C4709</f>
        <v>Vehicle, Battery Electric Vehicle</v>
      </c>
      <c r="M4712" s="35">
        <f>Data!H4709</f>
        <v>0</v>
      </c>
      <c r="N4712" s="41">
        <f>Data!I4709</f>
        <v>46087.435775601851</v>
      </c>
      <c r="O4712" s="35">
        <f>Data!L4709</f>
        <v>0</v>
      </c>
      <c r="P4712" s="35">
        <f>Data!M4709</f>
        <v>0</v>
      </c>
      <c r="Q4712" s="35" t="str">
        <f>IF(Data!N4709=0,"",Data!N4709)</f>
        <v/>
      </c>
      <c r="R4712" s="35">
        <f>Data!K4709</f>
        <v>0</v>
      </c>
      <c r="S4712" s="35" t="str">
        <f>IF(Data!X4709=TRUE(), "Yes", "No")</f>
        <v>No</v>
      </c>
      <c r="T4712" s="40" t="e">
        <f>#REF!</f>
        <v>#REF!</v>
      </c>
    </row>
    <row r="4713" spans="1:20" x14ac:dyDescent="0.3">
      <c r="A4713" s="35" t="str">
        <f>Data!A4710</f>
        <v>NISSAN LEAF 299-1018</v>
      </c>
      <c r="B4713" s="36">
        <f t="shared" si="73"/>
        <v>46087.435833333337</v>
      </c>
      <c r="C4713" s="37" t="str">
        <f>IF(Data!J4710="GpsRecord", CONCATENATE($U$3,": ",Data!M4710,", ",Data!L4710), CONCATENATE(Data!AB4710, " ", Data!AH4710))</f>
        <v>Ubicación: 9.91837, -84.69846</v>
      </c>
      <c r="D4713" s="38" t="str">
        <f>IF(Data!O4710=TRUE(), "Yes", "No")</f>
        <v>Yes</v>
      </c>
      <c r="E4713" s="38" t="str">
        <f>IF(Data!J4710="EngineStatusRecord","Engine",IF(Data!J4710="GpsRecord", "GPS", IF(Data!J4710="EngineFaultRecord", "Fault", IF(Data!J4710="DriverChange","Driver",IF(Data!J4710="CustomRecord","Custom","Debug")))))</f>
        <v>GPS</v>
      </c>
      <c r="F4713" s="39" t="str">
        <f>IF(Data!Y4710=TRUE(), "Yes", "No")</f>
        <v>Yes</v>
      </c>
      <c r="G4713" s="40">
        <f>Data!AK4710</f>
        <v>0</v>
      </c>
      <c r="H4713" s="35">
        <f>Data!AB4710</f>
        <v>0</v>
      </c>
      <c r="I4713" s="35">
        <f>Data!AD4710</f>
        <v>0</v>
      </c>
      <c r="J4713" s="35">
        <f>Data!AF4710</f>
        <v>0</v>
      </c>
      <c r="K4713" s="35" t="str">
        <f>CONCATENATE(Data!AH4710, " ", Data!AI4710)</f>
        <v xml:space="preserve"> </v>
      </c>
      <c r="L4713" s="35" t="str">
        <f>Data!C4710</f>
        <v>Vehicle, Battery Electric Vehicle</v>
      </c>
      <c r="M4713" s="35">
        <f>Data!H4710</f>
        <v>0</v>
      </c>
      <c r="N4713" s="41">
        <f>Data!I4710</f>
        <v>46087.435833333337</v>
      </c>
      <c r="O4713" s="35">
        <f>Data!L4710</f>
        <v>-84.698459999999997</v>
      </c>
      <c r="P4713" s="35">
        <f>Data!M4710</f>
        <v>9.9183699999999995</v>
      </c>
      <c r="Q4713" s="35" t="str">
        <f>IF(Data!N4710=0,"",Data!N4710)</f>
        <v>CurveSpeedEstimateError</v>
      </c>
      <c r="R4713" s="35">
        <f>Data!K4710</f>
        <v>55</v>
      </c>
      <c r="S4713" s="35" t="str">
        <f>IF(Data!X4710=TRUE(), "Yes", "No")</f>
        <v>Yes</v>
      </c>
      <c r="T4713" s="40" t="e">
        <f>#REF!</f>
        <v>#REF!</v>
      </c>
    </row>
    <row r="4714" spans="1:20" x14ac:dyDescent="0.3">
      <c r="A4714" s="35" t="str">
        <f>Data!A4711</f>
        <v>NISSAN LEAF 299-1018</v>
      </c>
      <c r="B4714" s="36">
        <f t="shared" si="73"/>
        <v>46087.435896400464</v>
      </c>
      <c r="C4714" s="37" t="str">
        <f>IF(Data!J4711="GpsRecord", CONCATENATE($U$3,": ",Data!M4711,", ",Data!L4711), CONCATENATE(Data!AB4711, " ", Data!AH4711))</f>
        <v>Energía de la batería del vehículo eléctrico -4206</v>
      </c>
      <c r="D4714" s="38" t="str">
        <f>IF(Data!O4711=TRUE(), "Yes", "No")</f>
        <v>No</v>
      </c>
      <c r="E4714" s="38" t="str">
        <f>IF(Data!J4711="EngineStatusRecord","Engine",IF(Data!J4711="GpsRecord", "GPS", IF(Data!J4711="EngineFaultRecord", "Fault", IF(Data!J4711="DriverChange","Driver",IF(Data!J4711="CustomRecord","Custom","Debug")))))</f>
        <v>Engine</v>
      </c>
      <c r="F4714" s="39" t="str">
        <f>IF(Data!Y4711=TRUE(), "Yes", "No")</f>
        <v>No</v>
      </c>
      <c r="G4714" s="40">
        <f>Data!AK4711</f>
        <v>0</v>
      </c>
      <c r="H4714" s="35" t="str">
        <f>Data!AB4711</f>
        <v>Energía de la batería del vehículo eléctrico</v>
      </c>
      <c r="I4714" s="35">
        <f>Data!AD4711</f>
        <v>0</v>
      </c>
      <c r="J4714" s="35">
        <f>Data!AF4711</f>
        <v>0</v>
      </c>
      <c r="K4714" s="35" t="str">
        <f>CONCATENATE(Data!AH4711, " ", Data!AI4711)</f>
        <v>-4206 W</v>
      </c>
      <c r="L4714" s="35" t="str">
        <f>Data!C4711</f>
        <v>Vehicle, Battery Electric Vehicle</v>
      </c>
      <c r="M4714" s="35">
        <f>Data!H4711</f>
        <v>0</v>
      </c>
      <c r="N4714" s="41">
        <f>Data!I4711</f>
        <v>46087.435896400464</v>
      </c>
      <c r="O4714" s="35">
        <f>Data!L4711</f>
        <v>0</v>
      </c>
      <c r="P4714" s="35">
        <f>Data!M4711</f>
        <v>0</v>
      </c>
      <c r="Q4714" s="35" t="str">
        <f>IF(Data!N4711=0,"",Data!N4711)</f>
        <v/>
      </c>
      <c r="R4714" s="35">
        <f>Data!K4711</f>
        <v>0</v>
      </c>
      <c r="S4714" s="35" t="str">
        <f>IF(Data!X4711=TRUE(), "Yes", "No")</f>
        <v>No</v>
      </c>
      <c r="T4714" s="40" t="e">
        <f>#REF!</f>
        <v>#REF!</v>
      </c>
    </row>
    <row r="4715" spans="1:20" x14ac:dyDescent="0.3">
      <c r="A4715" s="35" t="str">
        <f>Data!A4712</f>
        <v>NISSAN LEAF 299-1018</v>
      </c>
      <c r="B4715" s="36">
        <f t="shared" si="73"/>
        <v>46087.43590300926</v>
      </c>
      <c r="C4715" s="37" t="str">
        <f>IF(Data!J4712="GpsRecord", CONCATENATE($U$3,": ",Data!M4712,", ",Data!L4712), CONCATENATE(Data!AB4712, " ", Data!AH4712))</f>
        <v>Velocidad del motor en carretera 54</v>
      </c>
      <c r="D4715" s="38" t="str">
        <f>IF(Data!O4712=TRUE(), "Yes", "No")</f>
        <v>No</v>
      </c>
      <c r="E4715" s="38" t="str">
        <f>IF(Data!J4712="EngineStatusRecord","Engine",IF(Data!J4712="GpsRecord", "GPS", IF(Data!J4712="EngineFaultRecord", "Fault", IF(Data!J4712="DriverChange","Driver",IF(Data!J4712="CustomRecord","Custom","Debug")))))</f>
        <v>Engine</v>
      </c>
      <c r="F4715" s="39" t="str">
        <f>IF(Data!Y4712=TRUE(), "Yes", "No")</f>
        <v>No</v>
      </c>
      <c r="G4715" s="40">
        <f>Data!AK4712</f>
        <v>0</v>
      </c>
      <c r="H4715" s="35" t="str">
        <f>Data!AB4712</f>
        <v>Velocidad del motor en carretera</v>
      </c>
      <c r="I4715" s="35">
        <f>Data!AD4712</f>
        <v>0</v>
      </c>
      <c r="J4715" s="35">
        <f>Data!AF4712</f>
        <v>0</v>
      </c>
      <c r="K4715" s="35" t="str">
        <f>CONCATENATE(Data!AH4712, " ", Data!AI4712)</f>
        <v>54 km/h</v>
      </c>
      <c r="L4715" s="35" t="str">
        <f>Data!C4712</f>
        <v>Vehicle, Battery Electric Vehicle</v>
      </c>
      <c r="M4715" s="35">
        <f>Data!H4712</f>
        <v>0</v>
      </c>
      <c r="N4715" s="41">
        <f>Data!I4712</f>
        <v>46087.43590300926</v>
      </c>
      <c r="O4715" s="35">
        <f>Data!L4712</f>
        <v>0</v>
      </c>
      <c r="P4715" s="35">
        <f>Data!M4712</f>
        <v>0</v>
      </c>
      <c r="Q4715" s="35" t="str">
        <f>IF(Data!N4712=0,"",Data!N4712)</f>
        <v/>
      </c>
      <c r="R4715" s="35">
        <f>Data!K4712</f>
        <v>0</v>
      </c>
      <c r="S4715" s="35" t="str">
        <f>IF(Data!X4712=TRUE(), "Yes", "No")</f>
        <v>No</v>
      </c>
      <c r="T4715" s="40" t="e">
        <f>#REF!</f>
        <v>#REF!</v>
      </c>
    </row>
    <row r="4716" spans="1:20" x14ac:dyDescent="0.3">
      <c r="A4716" s="35" t="str">
        <f>Data!A4713</f>
        <v>NISSAN LEAF 299-1018</v>
      </c>
      <c r="B4716" s="36">
        <f t="shared" si="73"/>
        <v>46087.43594265046</v>
      </c>
      <c r="C4716" s="37" t="str">
        <f>IF(Data!J4713="GpsRecord", CONCATENATE($U$3,": ",Data!M4713,", ",Data!L4713), CONCATENATE(Data!AB4713, " ", Data!AH4713))</f>
        <v>Energía de la batería del vehículo eléctrico 24779</v>
      </c>
      <c r="D4716" s="38" t="str">
        <f>IF(Data!O4713=TRUE(), "Yes", "No")</f>
        <v>No</v>
      </c>
      <c r="E4716" s="38" t="str">
        <f>IF(Data!J4713="EngineStatusRecord","Engine",IF(Data!J4713="GpsRecord", "GPS", IF(Data!J4713="EngineFaultRecord", "Fault", IF(Data!J4713="DriverChange","Driver",IF(Data!J4713="CustomRecord","Custom","Debug")))))</f>
        <v>Engine</v>
      </c>
      <c r="F4716" s="39" t="str">
        <f>IF(Data!Y4713=TRUE(), "Yes", "No")</f>
        <v>No</v>
      </c>
      <c r="G4716" s="40">
        <f>Data!AK4713</f>
        <v>0</v>
      </c>
      <c r="H4716" s="35" t="str">
        <f>Data!AB4713</f>
        <v>Energía de la batería del vehículo eléctrico</v>
      </c>
      <c r="I4716" s="35">
        <f>Data!AD4713</f>
        <v>0</v>
      </c>
      <c r="J4716" s="35">
        <f>Data!AF4713</f>
        <v>0</v>
      </c>
      <c r="K4716" s="35" t="str">
        <f>CONCATENATE(Data!AH4713, " ", Data!AI4713)</f>
        <v>24779 W</v>
      </c>
      <c r="L4716" s="35" t="str">
        <f>Data!C4713</f>
        <v>Vehicle, Battery Electric Vehicle</v>
      </c>
      <c r="M4716" s="35">
        <f>Data!H4713</f>
        <v>0</v>
      </c>
      <c r="N4716" s="41">
        <f>Data!I4713</f>
        <v>46087.43594265046</v>
      </c>
      <c r="O4716" s="35">
        <f>Data!L4713</f>
        <v>0</v>
      </c>
      <c r="P4716" s="35">
        <f>Data!M4713</f>
        <v>0</v>
      </c>
      <c r="Q4716" s="35" t="str">
        <f>IF(Data!N4713=0,"",Data!N4713)</f>
        <v/>
      </c>
      <c r="R4716" s="35">
        <f>Data!K4713</f>
        <v>0</v>
      </c>
      <c r="S4716" s="35" t="str">
        <f>IF(Data!X4713=TRUE(), "Yes", "No")</f>
        <v>No</v>
      </c>
      <c r="T4716" s="40" t="e">
        <f>#REF!</f>
        <v>#REF!</v>
      </c>
    </row>
    <row r="4717" spans="1:20" x14ac:dyDescent="0.3">
      <c r="A4717" s="35" t="str">
        <f>Data!A4714</f>
        <v>NISSAN LEAF 299-1018</v>
      </c>
      <c r="B4717" s="36">
        <f t="shared" si="73"/>
        <v>46087.435951782405</v>
      </c>
      <c r="C4717" s="37" t="str">
        <f>IF(Data!J4714="GpsRecord", CONCATENATE($U$3,": ",Data!M4714,", ",Data!L4714), CONCATENATE(Data!AB4714, " ", Data!AH4714))</f>
        <v>Odómetro 15997</v>
      </c>
      <c r="D4717" s="38" t="str">
        <f>IF(Data!O4714=TRUE(), "Yes", "No")</f>
        <v>No</v>
      </c>
      <c r="E4717" s="38" t="str">
        <f>IF(Data!J4714="EngineStatusRecord","Engine",IF(Data!J4714="GpsRecord", "GPS", IF(Data!J4714="EngineFaultRecord", "Fault", IF(Data!J4714="DriverChange","Driver",IF(Data!J4714="CustomRecord","Custom","Debug")))))</f>
        <v>Engine</v>
      </c>
      <c r="F4717" s="39" t="str">
        <f>IF(Data!Y4714=TRUE(), "Yes", "No")</f>
        <v>No</v>
      </c>
      <c r="G4717" s="40">
        <f>Data!AK4714</f>
        <v>0</v>
      </c>
      <c r="H4717" s="35" t="str">
        <f>Data!AB4714</f>
        <v>Odómetro</v>
      </c>
      <c r="I4717" s="35">
        <f>Data!AD4714</f>
        <v>0</v>
      </c>
      <c r="J4717" s="35">
        <f>Data!AF4714</f>
        <v>0</v>
      </c>
      <c r="K4717" s="35" t="str">
        <f>CONCATENATE(Data!AH4714, " ", Data!AI4714)</f>
        <v>15997 km</v>
      </c>
      <c r="L4717" s="35" t="str">
        <f>Data!C4714</f>
        <v>Vehicle, Battery Electric Vehicle</v>
      </c>
      <c r="M4717" s="35">
        <f>Data!H4714</f>
        <v>0</v>
      </c>
      <c r="N4717" s="41">
        <f>Data!I4714</f>
        <v>46087.435951782405</v>
      </c>
      <c r="O4717" s="35">
        <f>Data!L4714</f>
        <v>0</v>
      </c>
      <c r="P4717" s="35">
        <f>Data!M4714</f>
        <v>0</v>
      </c>
      <c r="Q4717" s="35" t="str">
        <f>IF(Data!N4714=0,"",Data!N4714)</f>
        <v/>
      </c>
      <c r="R4717" s="35">
        <f>Data!K4714</f>
        <v>0</v>
      </c>
      <c r="S4717" s="35" t="str">
        <f>IF(Data!X4714=TRUE(), "Yes", "No")</f>
        <v>No</v>
      </c>
      <c r="T4717" s="40" t="e">
        <f>#REF!</f>
        <v>#REF!</v>
      </c>
    </row>
    <row r="4718" spans="1:20" x14ac:dyDescent="0.3">
      <c r="A4718" s="35" t="str">
        <f>Data!A4715</f>
        <v>NISSAN LEAF 299-1018</v>
      </c>
      <c r="B4718" s="36">
        <f t="shared" si="73"/>
        <v>46087.435951782405</v>
      </c>
      <c r="C4718" s="37" t="str">
        <f>IF(Data!J4715="GpsRecord", CONCATENATE($U$3,": ",Data!M4715,", ",Data!L4715), CONCATENATE(Data!AB4715, " ", Data!AH4715))</f>
        <v>Odómetro sin procesar 15997</v>
      </c>
      <c r="D4718" s="38" t="str">
        <f>IF(Data!O4715=TRUE(), "Yes", "No")</f>
        <v>No</v>
      </c>
      <c r="E4718" s="38" t="str">
        <f>IF(Data!J4715="EngineStatusRecord","Engine",IF(Data!J4715="GpsRecord", "GPS", IF(Data!J4715="EngineFaultRecord", "Fault", IF(Data!J4715="DriverChange","Driver",IF(Data!J4715="CustomRecord","Custom","Debug")))))</f>
        <v>Engine</v>
      </c>
      <c r="F4718" s="39" t="str">
        <f>IF(Data!Y4715=TRUE(), "Yes", "No")</f>
        <v>No</v>
      </c>
      <c r="G4718" s="40">
        <f>Data!AK4715</f>
        <v>0</v>
      </c>
      <c r="H4718" s="35" t="str">
        <f>Data!AB4715</f>
        <v>Odómetro sin procesar</v>
      </c>
      <c r="I4718" s="35">
        <f>Data!AD4715</f>
        <v>0</v>
      </c>
      <c r="J4718" s="35">
        <f>Data!AF4715</f>
        <v>0</v>
      </c>
      <c r="K4718" s="35" t="str">
        <f>CONCATENATE(Data!AH4715, " ", Data!AI4715)</f>
        <v>15997 km</v>
      </c>
      <c r="L4718" s="35" t="str">
        <f>Data!C4715</f>
        <v>Vehicle, Battery Electric Vehicle</v>
      </c>
      <c r="M4718" s="35">
        <f>Data!H4715</f>
        <v>0</v>
      </c>
      <c r="N4718" s="41">
        <f>Data!I4715</f>
        <v>46087.435951782405</v>
      </c>
      <c r="O4718" s="35">
        <f>Data!L4715</f>
        <v>0</v>
      </c>
      <c r="P4718" s="35">
        <f>Data!M4715</f>
        <v>0</v>
      </c>
      <c r="Q4718" s="35" t="str">
        <f>IF(Data!N4715=0,"",Data!N4715)</f>
        <v/>
      </c>
      <c r="R4718" s="35">
        <f>Data!K4715</f>
        <v>0</v>
      </c>
      <c r="S4718" s="35" t="str">
        <f>IF(Data!X4715=TRUE(), "Yes", "No")</f>
        <v>No</v>
      </c>
      <c r="T4718" s="40" t="e">
        <f>#REF!</f>
        <v>#REF!</v>
      </c>
    </row>
    <row r="4719" spans="1:20" x14ac:dyDescent="0.3">
      <c r="A4719" s="35" t="str">
        <f>Data!A4716</f>
        <v>NISSAN LEAF 299-1018</v>
      </c>
      <c r="B4719" s="36">
        <f t="shared" si="73"/>
        <v>46087.43597791667</v>
      </c>
      <c r="C4719" s="37" t="str">
        <f>IF(Data!J4716="GpsRecord", CONCATENATE($U$3,": ",Data!M4716,", ",Data!L4716), CONCATENATE(Data!AB4716, " ", Data!AH4716))</f>
        <v>Energía de la batería del vehículo eléctrico -5432</v>
      </c>
      <c r="D4719" s="38" t="str">
        <f>IF(Data!O4716=TRUE(), "Yes", "No")</f>
        <v>No</v>
      </c>
      <c r="E4719" s="38" t="str">
        <f>IF(Data!J4716="EngineStatusRecord","Engine",IF(Data!J4716="GpsRecord", "GPS", IF(Data!J4716="EngineFaultRecord", "Fault", IF(Data!J4716="DriverChange","Driver",IF(Data!J4716="CustomRecord","Custom","Debug")))))</f>
        <v>Engine</v>
      </c>
      <c r="F4719" s="39" t="str">
        <f>IF(Data!Y4716=TRUE(), "Yes", "No")</f>
        <v>No</v>
      </c>
      <c r="G4719" s="40">
        <f>Data!AK4716</f>
        <v>0</v>
      </c>
      <c r="H4719" s="35" t="str">
        <f>Data!AB4716</f>
        <v>Energía de la batería del vehículo eléctrico</v>
      </c>
      <c r="I4719" s="35">
        <f>Data!AD4716</f>
        <v>0</v>
      </c>
      <c r="J4719" s="35">
        <f>Data!AF4716</f>
        <v>0</v>
      </c>
      <c r="K4719" s="35" t="str">
        <f>CONCATENATE(Data!AH4716, " ", Data!AI4716)</f>
        <v>-5432 W</v>
      </c>
      <c r="L4719" s="35" t="str">
        <f>Data!C4716</f>
        <v>Vehicle, Battery Electric Vehicle</v>
      </c>
      <c r="M4719" s="35">
        <f>Data!H4716</f>
        <v>0</v>
      </c>
      <c r="N4719" s="41">
        <f>Data!I4716</f>
        <v>46087.43597791667</v>
      </c>
      <c r="O4719" s="35">
        <f>Data!L4716</f>
        <v>0</v>
      </c>
      <c r="P4719" s="35">
        <f>Data!M4716</f>
        <v>0</v>
      </c>
      <c r="Q4719" s="35" t="str">
        <f>IF(Data!N4716=0,"",Data!N4716)</f>
        <v/>
      </c>
      <c r="R4719" s="35">
        <f>Data!K4716</f>
        <v>0</v>
      </c>
      <c r="S4719" s="35" t="str">
        <f>IF(Data!X4716=TRUE(), "Yes", "No")</f>
        <v>No</v>
      </c>
      <c r="T4719" s="40" t="e">
        <f>#REF!</f>
        <v>#REF!</v>
      </c>
    </row>
    <row r="4720" spans="1:20" x14ac:dyDescent="0.3">
      <c r="A4720" s="35" t="str">
        <f>Data!A4717</f>
        <v>NISSAN LEAF 299-1018</v>
      </c>
      <c r="B4720" s="36">
        <f t="shared" si="73"/>
        <v>46087.435995370368</v>
      </c>
      <c r="C4720" s="37" t="str">
        <f>IF(Data!J4717="GpsRecord", CONCATENATE($U$3,": ",Data!M4717,", ",Data!L4717), CONCATENATE(Data!AB4717, " ", Data!AH4717))</f>
        <v>Ubicación: 9.91946, -84.69685</v>
      </c>
      <c r="D4720" s="38" t="str">
        <f>IF(Data!O4717=TRUE(), "Yes", "No")</f>
        <v>Yes</v>
      </c>
      <c r="E4720" s="38" t="str">
        <f>IF(Data!J4717="EngineStatusRecord","Engine",IF(Data!J4717="GpsRecord", "GPS", IF(Data!J4717="EngineFaultRecord", "Fault", IF(Data!J4717="DriverChange","Driver",IF(Data!J4717="CustomRecord","Custom","Debug")))))</f>
        <v>GPS</v>
      </c>
      <c r="F4720" s="39" t="str">
        <f>IF(Data!Y4717=TRUE(), "Yes", "No")</f>
        <v>Yes</v>
      </c>
      <c r="G4720" s="40">
        <f>Data!AK4717</f>
        <v>0</v>
      </c>
      <c r="H4720" s="35">
        <f>Data!AB4717</f>
        <v>0</v>
      </c>
      <c r="I4720" s="35">
        <f>Data!AD4717</f>
        <v>0</v>
      </c>
      <c r="J4720" s="35">
        <f>Data!AF4717</f>
        <v>0</v>
      </c>
      <c r="K4720" s="35" t="str">
        <f>CONCATENATE(Data!AH4717, " ", Data!AI4717)</f>
        <v xml:space="preserve"> </v>
      </c>
      <c r="L4720" s="35" t="str">
        <f>Data!C4717</f>
        <v>Vehicle, Battery Electric Vehicle</v>
      </c>
      <c r="M4720" s="35">
        <f>Data!H4717</f>
        <v>0</v>
      </c>
      <c r="N4720" s="41">
        <f>Data!I4717</f>
        <v>46087.435995370368</v>
      </c>
      <c r="O4720" s="35">
        <f>Data!L4717</f>
        <v>-84.696849999999998</v>
      </c>
      <c r="P4720" s="35">
        <f>Data!M4717</f>
        <v>9.9194600000000008</v>
      </c>
      <c r="Q4720" s="35" t="str">
        <f>IF(Data!N4717=0,"",Data!N4717)</f>
        <v>CurveSpeed</v>
      </c>
      <c r="R4720" s="35">
        <f>Data!K4717</f>
        <v>53</v>
      </c>
      <c r="S4720" s="35" t="str">
        <f>IF(Data!X4717=TRUE(), "Yes", "No")</f>
        <v>Yes</v>
      </c>
      <c r="T4720" s="40" t="e">
        <f>#REF!</f>
        <v>#REF!</v>
      </c>
    </row>
    <row r="4721" spans="1:20" x14ac:dyDescent="0.3">
      <c r="A4721" s="35" t="str">
        <f>Data!A4718</f>
        <v>NISSAN LEAF 299-1018</v>
      </c>
      <c r="B4721" s="36">
        <f t="shared" si="73"/>
        <v>46087.435995601852</v>
      </c>
      <c r="C4721" s="37" t="str">
        <f>IF(Data!J4718="GpsRecord", CONCATENATE($U$3,": ",Data!M4718,", ",Data!L4718), CONCATENATE(Data!AB4718, " ", Data!AH4718))</f>
        <v>Velocidad del motor en carretera 57</v>
      </c>
      <c r="D4721" s="38" t="str">
        <f>IF(Data!O4718=TRUE(), "Yes", "No")</f>
        <v>No</v>
      </c>
      <c r="E4721" s="38" t="str">
        <f>IF(Data!J4718="EngineStatusRecord","Engine",IF(Data!J4718="GpsRecord", "GPS", IF(Data!J4718="EngineFaultRecord", "Fault", IF(Data!J4718="DriverChange","Driver",IF(Data!J4718="CustomRecord","Custom","Debug")))))</f>
        <v>Engine</v>
      </c>
      <c r="F4721" s="39" t="str">
        <f>IF(Data!Y4718=TRUE(), "Yes", "No")</f>
        <v>No</v>
      </c>
      <c r="G4721" s="40">
        <f>Data!AK4718</f>
        <v>0</v>
      </c>
      <c r="H4721" s="35" t="str">
        <f>Data!AB4718</f>
        <v>Velocidad del motor en carretera</v>
      </c>
      <c r="I4721" s="35">
        <f>Data!AD4718</f>
        <v>0</v>
      </c>
      <c r="J4721" s="35">
        <f>Data!AF4718</f>
        <v>0</v>
      </c>
      <c r="K4721" s="35" t="str">
        <f>CONCATENATE(Data!AH4718, " ", Data!AI4718)</f>
        <v>57 km/h</v>
      </c>
      <c r="L4721" s="35" t="str">
        <f>Data!C4718</f>
        <v>Vehicle, Battery Electric Vehicle</v>
      </c>
      <c r="M4721" s="35">
        <f>Data!H4718</f>
        <v>0</v>
      </c>
      <c r="N4721" s="41">
        <f>Data!I4718</f>
        <v>46087.435995601852</v>
      </c>
      <c r="O4721" s="35">
        <f>Data!L4718</f>
        <v>0</v>
      </c>
      <c r="P4721" s="35">
        <f>Data!M4718</f>
        <v>0</v>
      </c>
      <c r="Q4721" s="35" t="str">
        <f>IF(Data!N4718=0,"",Data!N4718)</f>
        <v/>
      </c>
      <c r="R4721" s="35">
        <f>Data!K4718</f>
        <v>0</v>
      </c>
      <c r="S4721" s="35" t="str">
        <f>IF(Data!X4718=TRUE(), "Yes", "No")</f>
        <v>No</v>
      </c>
      <c r="T4721" s="40" t="e">
        <f>#REF!</f>
        <v>#REF!</v>
      </c>
    </row>
    <row r="4722" spans="1:20" x14ac:dyDescent="0.3">
      <c r="A4722" s="35" t="str">
        <f>Data!A4719</f>
        <v>NISSAN LEAF 299-1018</v>
      </c>
      <c r="B4722" s="36">
        <f t="shared" si="73"/>
        <v>46087.436012777776</v>
      </c>
      <c r="C4722" s="37" t="str">
        <f>IF(Data!J4719="GpsRecord", CONCATENATE($U$3,": ",Data!M4719,", ",Data!L4719), CONCATENATE(Data!AB4719, " ", Data!AH4719))</f>
        <v>Energía de la batería del vehículo eléctrico 37236</v>
      </c>
      <c r="D4722" s="38" t="str">
        <f>IF(Data!O4719=TRUE(), "Yes", "No")</f>
        <v>No</v>
      </c>
      <c r="E4722" s="38" t="str">
        <f>IF(Data!J4719="EngineStatusRecord","Engine",IF(Data!J4719="GpsRecord", "GPS", IF(Data!J4719="EngineFaultRecord", "Fault", IF(Data!J4719="DriverChange","Driver",IF(Data!J4719="CustomRecord","Custom","Debug")))))</f>
        <v>Engine</v>
      </c>
      <c r="F4722" s="39" t="str">
        <f>IF(Data!Y4719=TRUE(), "Yes", "No")</f>
        <v>No</v>
      </c>
      <c r="G4722" s="40">
        <f>Data!AK4719</f>
        <v>0</v>
      </c>
      <c r="H4722" s="35" t="str">
        <f>Data!AB4719</f>
        <v>Energía de la batería del vehículo eléctrico</v>
      </c>
      <c r="I4722" s="35">
        <f>Data!AD4719</f>
        <v>0</v>
      </c>
      <c r="J4722" s="35">
        <f>Data!AF4719</f>
        <v>0</v>
      </c>
      <c r="K4722" s="35" t="str">
        <f>CONCATENATE(Data!AH4719, " ", Data!AI4719)</f>
        <v>37236 W</v>
      </c>
      <c r="L4722" s="35" t="str">
        <f>Data!C4719</f>
        <v>Vehicle, Battery Electric Vehicle</v>
      </c>
      <c r="M4722" s="35">
        <f>Data!H4719</f>
        <v>0</v>
      </c>
      <c r="N4722" s="41">
        <f>Data!I4719</f>
        <v>46087.436012777776</v>
      </c>
      <c r="O4722" s="35">
        <f>Data!L4719</f>
        <v>0</v>
      </c>
      <c r="P4722" s="35">
        <f>Data!M4719</f>
        <v>0</v>
      </c>
      <c r="Q4722" s="35" t="str">
        <f>IF(Data!N4719=0,"",Data!N4719)</f>
        <v/>
      </c>
      <c r="R4722" s="35">
        <f>Data!K4719</f>
        <v>0</v>
      </c>
      <c r="S4722" s="35" t="str">
        <f>IF(Data!X4719=TRUE(), "Yes", "No")</f>
        <v>No</v>
      </c>
      <c r="T4722" s="40" t="e">
        <f>#REF!</f>
        <v>#REF!</v>
      </c>
    </row>
    <row r="4723" spans="1:20" x14ac:dyDescent="0.3">
      <c r="A4723" s="35" t="str">
        <f>Data!A4720</f>
        <v>NISSAN LEAF 299-1018</v>
      </c>
      <c r="B4723" s="36">
        <f t="shared" si="73"/>
        <v>46087.436018518521</v>
      </c>
      <c r="C4723" s="37" t="str">
        <f>IF(Data!J4720="GpsRecord", CONCATENATE($U$3,": ",Data!M4720,", ",Data!L4720), CONCATENATE(Data!AB4720, " ", Data!AH4720))</f>
        <v>Ubicación: 9.91963, -84.69661</v>
      </c>
      <c r="D4723" s="38" t="str">
        <f>IF(Data!O4720=TRUE(), "Yes", "No")</f>
        <v>Yes</v>
      </c>
      <c r="E4723" s="38" t="str">
        <f>IF(Data!J4720="EngineStatusRecord","Engine",IF(Data!J4720="GpsRecord", "GPS", IF(Data!J4720="EngineFaultRecord", "Fault", IF(Data!J4720="DriverChange","Driver",IF(Data!J4720="CustomRecord","Custom","Debug")))))</f>
        <v>GPS</v>
      </c>
      <c r="F4723" s="39" t="str">
        <f>IF(Data!Y4720=TRUE(), "Yes", "No")</f>
        <v>Yes</v>
      </c>
      <c r="G4723" s="40">
        <f>Data!AK4720</f>
        <v>0</v>
      </c>
      <c r="H4723" s="35">
        <f>Data!AB4720</f>
        <v>0</v>
      </c>
      <c r="I4723" s="35">
        <f>Data!AD4720</f>
        <v>0</v>
      </c>
      <c r="J4723" s="35">
        <f>Data!AF4720</f>
        <v>0</v>
      </c>
      <c r="K4723" s="35" t="str">
        <f>CONCATENATE(Data!AH4720, " ", Data!AI4720)</f>
        <v xml:space="preserve"> </v>
      </c>
      <c r="L4723" s="35" t="str">
        <f>Data!C4720</f>
        <v>Vehicle, Battery Electric Vehicle</v>
      </c>
      <c r="M4723" s="35">
        <f>Data!H4720</f>
        <v>0</v>
      </c>
      <c r="N4723" s="41">
        <f>Data!I4720</f>
        <v>46087.436018518521</v>
      </c>
      <c r="O4723" s="35">
        <f>Data!L4720</f>
        <v>-84.696610000000007</v>
      </c>
      <c r="P4723" s="35">
        <f>Data!M4720</f>
        <v>9.9196299999999997</v>
      </c>
      <c r="Q4723" s="35" t="str">
        <f>IF(Data!N4720=0,"",Data!N4720)</f>
        <v>CurveSpeedEstimateError</v>
      </c>
      <c r="R4723" s="35">
        <f>Data!K4720</f>
        <v>59</v>
      </c>
      <c r="S4723" s="35" t="str">
        <f>IF(Data!X4720=TRUE(), "Yes", "No")</f>
        <v>Yes</v>
      </c>
      <c r="T4723" s="40" t="e">
        <f>#REF!</f>
        <v>#REF!</v>
      </c>
    </row>
    <row r="4724" spans="1:20" x14ac:dyDescent="0.3">
      <c r="A4724" s="35" t="str">
        <f>Data!A4721</f>
        <v>NISSAN LEAF 299-1018</v>
      </c>
      <c r="B4724" s="36">
        <f t="shared" si="73"/>
        <v>46087.436114050928</v>
      </c>
      <c r="C4724" s="37" t="str">
        <f>IF(Data!J4721="GpsRecord", CONCATENATE($U$3,": ",Data!M4721,", ",Data!L4721), CONCATENATE(Data!AB4721, " ", Data!AH4721))</f>
        <v>Distancia incremental basada en la velocidad en carretera del motor 2</v>
      </c>
      <c r="D4724" s="38" t="str">
        <f>IF(Data!O4721=TRUE(), "Yes", "No")</f>
        <v>No</v>
      </c>
      <c r="E4724" s="38" t="str">
        <f>IF(Data!J4721="EngineStatusRecord","Engine",IF(Data!J4721="GpsRecord", "GPS", IF(Data!J4721="EngineFaultRecord", "Fault", IF(Data!J4721="DriverChange","Driver",IF(Data!J4721="CustomRecord","Custom","Debug")))))</f>
        <v>Engine</v>
      </c>
      <c r="F4724" s="39" t="str">
        <f>IF(Data!Y4721=TRUE(), "Yes", "No")</f>
        <v>No</v>
      </c>
      <c r="G4724" s="40">
        <f>Data!AK4721</f>
        <v>0</v>
      </c>
      <c r="H4724" s="35" t="str">
        <f>Data!AB4721</f>
        <v>Distancia incremental basada en la velocidad en carretera del motor</v>
      </c>
      <c r="I4724" s="35">
        <f>Data!AD4721</f>
        <v>0</v>
      </c>
      <c r="J4724" s="35">
        <f>Data!AF4721</f>
        <v>0</v>
      </c>
      <c r="K4724" s="35" t="str">
        <f>CONCATENATE(Data!AH4721, " ", Data!AI4721)</f>
        <v>2 km</v>
      </c>
      <c r="L4724" s="35" t="str">
        <f>Data!C4721</f>
        <v>Vehicle, Battery Electric Vehicle</v>
      </c>
      <c r="M4724" s="35">
        <f>Data!H4721</f>
        <v>0</v>
      </c>
      <c r="N4724" s="41">
        <f>Data!I4721</f>
        <v>46087.436114050928</v>
      </c>
      <c r="O4724" s="35">
        <f>Data!L4721</f>
        <v>0</v>
      </c>
      <c r="P4724" s="35">
        <f>Data!M4721</f>
        <v>0</v>
      </c>
      <c r="Q4724" s="35" t="str">
        <f>IF(Data!N4721=0,"",Data!N4721)</f>
        <v/>
      </c>
      <c r="R4724" s="35">
        <f>Data!K4721</f>
        <v>0</v>
      </c>
      <c r="S4724" s="35" t="str">
        <f>IF(Data!X4721=TRUE(), "Yes", "No")</f>
        <v>No</v>
      </c>
      <c r="T4724" s="40" t="e">
        <f>#REF!</f>
        <v>#REF!</v>
      </c>
    </row>
    <row r="4725" spans="1:20" x14ac:dyDescent="0.3">
      <c r="A4725" s="35" t="str">
        <f>Data!A4722</f>
        <v>NISSAN LEAF 299-1018</v>
      </c>
      <c r="B4725" s="36">
        <f t="shared" si="73"/>
        <v>46087.436122685183</v>
      </c>
      <c r="C4725" s="37" t="str">
        <f>IF(Data!J4722="GpsRecord", CONCATENATE($U$3,": ",Data!M4722,", ",Data!L4722), CONCATENATE(Data!AB4722, " ", Data!AH4722))</f>
        <v>Ubicación: 9.92056, -84.69522</v>
      </c>
      <c r="D4725" s="38" t="str">
        <f>IF(Data!O4722=TRUE(), "Yes", "No")</f>
        <v>Yes</v>
      </c>
      <c r="E4725" s="38" t="str">
        <f>IF(Data!J4722="EngineStatusRecord","Engine",IF(Data!J4722="GpsRecord", "GPS", IF(Data!J4722="EngineFaultRecord", "Fault", IF(Data!J4722="DriverChange","Driver",IF(Data!J4722="CustomRecord","Custom","Debug")))))</f>
        <v>GPS</v>
      </c>
      <c r="F4725" s="39" t="str">
        <f>IF(Data!Y4722=TRUE(), "Yes", "No")</f>
        <v>Yes</v>
      </c>
      <c r="G4725" s="40">
        <f>Data!AK4722</f>
        <v>0</v>
      </c>
      <c r="H4725" s="35">
        <f>Data!AB4722</f>
        <v>0</v>
      </c>
      <c r="I4725" s="35">
        <f>Data!AD4722</f>
        <v>0</v>
      </c>
      <c r="J4725" s="35">
        <f>Data!AF4722</f>
        <v>0</v>
      </c>
      <c r="K4725" s="35" t="str">
        <f>CONCATENATE(Data!AH4722, " ", Data!AI4722)</f>
        <v xml:space="preserve"> </v>
      </c>
      <c r="L4725" s="35" t="str">
        <f>Data!C4722</f>
        <v>Vehicle, Battery Electric Vehicle</v>
      </c>
      <c r="M4725" s="35">
        <f>Data!H4722</f>
        <v>0</v>
      </c>
      <c r="N4725" s="41">
        <f>Data!I4722</f>
        <v>46087.436122685183</v>
      </c>
      <c r="O4725" s="35">
        <f>Data!L4722</f>
        <v>-84.695220000000006</v>
      </c>
      <c r="P4725" s="35">
        <f>Data!M4722</f>
        <v>9.92056</v>
      </c>
      <c r="Q4725" s="35" t="str">
        <f>IF(Data!N4722=0,"",Data!N4722)</f>
        <v>CurvePositionEstimateError</v>
      </c>
      <c r="R4725" s="35">
        <f>Data!K4722</f>
        <v>87</v>
      </c>
      <c r="S4725" s="35" t="str">
        <f>IF(Data!X4722=TRUE(), "Yes", "No")</f>
        <v>Yes</v>
      </c>
      <c r="T4725" s="40" t="e">
        <f>#REF!</f>
        <v>#REF!</v>
      </c>
    </row>
    <row r="4726" spans="1:20" x14ac:dyDescent="0.3">
      <c r="A4726" s="35" t="str">
        <f>Data!A4723</f>
        <v>NISSAN LEAF 299-1018</v>
      </c>
      <c r="B4726" s="36">
        <f t="shared" si="73"/>
        <v>46087.436140590275</v>
      </c>
      <c r="C4726" s="37" t="str">
        <f>IF(Data!J4723="GpsRecord", CONCATENATE($U$3,": ",Data!M4723,", ",Data!L4723), CONCATENATE(Data!AB4723, " ", Data!AH4723))</f>
        <v>Energía de la batería del vehículo eléctrico 40192</v>
      </c>
      <c r="D4726" s="38" t="str">
        <f>IF(Data!O4723=TRUE(), "Yes", "No")</f>
        <v>No</v>
      </c>
      <c r="E4726" s="38" t="str">
        <f>IF(Data!J4723="EngineStatusRecord","Engine",IF(Data!J4723="GpsRecord", "GPS", IF(Data!J4723="EngineFaultRecord", "Fault", IF(Data!J4723="DriverChange","Driver",IF(Data!J4723="CustomRecord","Custom","Debug")))))</f>
        <v>Engine</v>
      </c>
      <c r="F4726" s="39" t="str">
        <f>IF(Data!Y4723=TRUE(), "Yes", "No")</f>
        <v>No</v>
      </c>
      <c r="G4726" s="40">
        <f>Data!AK4723</f>
        <v>0</v>
      </c>
      <c r="H4726" s="35" t="str">
        <f>Data!AB4723</f>
        <v>Energía de la batería del vehículo eléctrico</v>
      </c>
      <c r="I4726" s="35">
        <f>Data!AD4723</f>
        <v>0</v>
      </c>
      <c r="J4726" s="35">
        <f>Data!AF4723</f>
        <v>0</v>
      </c>
      <c r="K4726" s="35" t="str">
        <f>CONCATENATE(Data!AH4723, " ", Data!AI4723)</f>
        <v>40192 W</v>
      </c>
      <c r="L4726" s="35" t="str">
        <f>Data!C4723</f>
        <v>Vehicle, Battery Electric Vehicle</v>
      </c>
      <c r="M4726" s="35">
        <f>Data!H4723</f>
        <v>0</v>
      </c>
      <c r="N4726" s="41">
        <f>Data!I4723</f>
        <v>46087.436140590275</v>
      </c>
      <c r="O4726" s="35">
        <f>Data!L4723</f>
        <v>0</v>
      </c>
      <c r="P4726" s="35">
        <f>Data!M4723</f>
        <v>0</v>
      </c>
      <c r="Q4726" s="35" t="str">
        <f>IF(Data!N4723=0,"",Data!N4723)</f>
        <v/>
      </c>
      <c r="R4726" s="35">
        <f>Data!K4723</f>
        <v>0</v>
      </c>
      <c r="S4726" s="35" t="str">
        <f>IF(Data!X4723=TRUE(), "Yes", "No")</f>
        <v>No</v>
      </c>
      <c r="T4726" s="40" t="e">
        <f>#REF!</f>
        <v>#REF!</v>
      </c>
    </row>
    <row r="4727" spans="1:20" x14ac:dyDescent="0.3">
      <c r="A4727" s="35" t="str">
        <f>Data!A4724</f>
        <v>NISSAN LEAF 299-1018</v>
      </c>
      <c r="B4727" s="36">
        <f t="shared" si="73"/>
        <v>46087.436147916669</v>
      </c>
      <c r="C4727" s="37" t="str">
        <f>IF(Data!J4724="GpsRecord", CONCATENATE($U$3,": ",Data!M4724,", ",Data!L4724), CONCATENATE(Data!AB4724, " ", Data!AH4724))</f>
        <v>Estado de carga genérico 50.61</v>
      </c>
      <c r="D4727" s="38" t="str">
        <f>IF(Data!O4724=TRUE(), "Yes", "No")</f>
        <v>No</v>
      </c>
      <c r="E4727" s="38" t="str">
        <f>IF(Data!J4724="EngineStatusRecord","Engine",IF(Data!J4724="GpsRecord", "GPS", IF(Data!J4724="EngineFaultRecord", "Fault", IF(Data!J4724="DriverChange","Driver",IF(Data!J4724="CustomRecord","Custom","Debug")))))</f>
        <v>Engine</v>
      </c>
      <c r="F4727" s="39" t="str">
        <f>IF(Data!Y4724=TRUE(), "Yes", "No")</f>
        <v>No</v>
      </c>
      <c r="G4727" s="40">
        <f>Data!AK4724</f>
        <v>0</v>
      </c>
      <c r="H4727" s="35" t="str">
        <f>Data!AB4724</f>
        <v>Estado de carga genérico</v>
      </c>
      <c r="I4727" s="35">
        <f>Data!AD4724</f>
        <v>0</v>
      </c>
      <c r="J4727" s="35">
        <f>Data!AF4724</f>
        <v>0</v>
      </c>
      <c r="K4727" s="35" t="str">
        <f>CONCATENATE(Data!AH4724, " ", Data!AI4724)</f>
        <v>50.61 %</v>
      </c>
      <c r="L4727" s="35" t="str">
        <f>Data!C4724</f>
        <v>Vehicle, Battery Electric Vehicle</v>
      </c>
      <c r="M4727" s="35">
        <f>Data!H4724</f>
        <v>0</v>
      </c>
      <c r="N4727" s="41">
        <f>Data!I4724</f>
        <v>46087.436147916669</v>
      </c>
      <c r="O4727" s="35">
        <f>Data!L4724</f>
        <v>0</v>
      </c>
      <c r="P4727" s="35">
        <f>Data!M4724</f>
        <v>0</v>
      </c>
      <c r="Q4727" s="35" t="str">
        <f>IF(Data!N4724=0,"",Data!N4724)</f>
        <v/>
      </c>
      <c r="R4727" s="35">
        <f>Data!K4724</f>
        <v>0</v>
      </c>
      <c r="S4727" s="35" t="str">
        <f>IF(Data!X4724=TRUE(), "Yes", "No")</f>
        <v>No</v>
      </c>
      <c r="T4727" s="40" t="e">
        <f>#REF!</f>
        <v>#REF!</v>
      </c>
    </row>
    <row r="4728" spans="1:20" x14ac:dyDescent="0.3">
      <c r="A4728" s="35" t="str">
        <f>Data!A4725</f>
        <v>NISSAN LEAF 299-1018</v>
      </c>
      <c r="B4728" s="36">
        <f t="shared" si="73"/>
        <v>46087.436157407406</v>
      </c>
      <c r="C4728" s="37" t="str">
        <f>IF(Data!J4725="GpsRecord", CONCATENATE($U$3,": ",Data!M4725,", ",Data!L4725), CONCATENATE(Data!AB4725, " ", Data!AH4725))</f>
        <v>Ubicación: 9.92085, -84.6946</v>
      </c>
      <c r="D4728" s="38" t="str">
        <f>IF(Data!O4725=TRUE(), "Yes", "No")</f>
        <v>Yes</v>
      </c>
      <c r="E4728" s="38" t="str">
        <f>IF(Data!J4725="EngineStatusRecord","Engine",IF(Data!J4725="GpsRecord", "GPS", IF(Data!J4725="EngineFaultRecord", "Fault", IF(Data!J4725="DriverChange","Driver",IF(Data!J4725="CustomRecord","Custom","Debug")))))</f>
        <v>GPS</v>
      </c>
      <c r="F4728" s="39" t="str">
        <f>IF(Data!Y4725=TRUE(), "Yes", "No")</f>
        <v>Yes</v>
      </c>
      <c r="G4728" s="40">
        <f>Data!AK4725</f>
        <v>0</v>
      </c>
      <c r="H4728" s="35">
        <f>Data!AB4725</f>
        <v>0</v>
      </c>
      <c r="I4728" s="35">
        <f>Data!AD4725</f>
        <v>0</v>
      </c>
      <c r="J4728" s="35">
        <f>Data!AF4725</f>
        <v>0</v>
      </c>
      <c r="K4728" s="35" t="str">
        <f>CONCATENATE(Data!AH4725, " ", Data!AI4725)</f>
        <v xml:space="preserve"> </v>
      </c>
      <c r="L4728" s="35" t="str">
        <f>Data!C4725</f>
        <v>Vehicle, Battery Electric Vehicle</v>
      </c>
      <c r="M4728" s="35">
        <f>Data!H4725</f>
        <v>0</v>
      </c>
      <c r="N4728" s="41">
        <f>Data!I4725</f>
        <v>46087.436157407406</v>
      </c>
      <c r="O4728" s="35">
        <f>Data!L4725</f>
        <v>-84.694599999999994</v>
      </c>
      <c r="P4728" s="35">
        <f>Data!M4725</f>
        <v>9.9208499999999997</v>
      </c>
      <c r="Q4728" s="35" t="str">
        <f>IF(Data!N4725=0,"",Data!N4725)</f>
        <v>CurveSpeed</v>
      </c>
      <c r="R4728" s="35">
        <f>Data!K4725</f>
        <v>94</v>
      </c>
      <c r="S4728" s="35" t="str">
        <f>IF(Data!X4725=TRUE(), "Yes", "No")</f>
        <v>Yes</v>
      </c>
      <c r="T4728" s="40" t="e">
        <f>#REF!</f>
        <v>#REF!</v>
      </c>
    </row>
    <row r="4729" spans="1:20" x14ac:dyDescent="0.3">
      <c r="A4729" s="35" t="str">
        <f>Data!A4726</f>
        <v>NISSAN LEAF 299-1018</v>
      </c>
      <c r="B4729" s="36">
        <f t="shared" si="73"/>
        <v>46087.436157546297</v>
      </c>
      <c r="C4729" s="37" t="str">
        <f>IF(Data!J4726="GpsRecord", CONCATENATE($U$3,": ",Data!M4726,", ",Data!L4726), CONCATENATE(Data!AB4726, " ", Data!AH4726))</f>
        <v>Velocidad del motor en carretera 97</v>
      </c>
      <c r="D4729" s="38" t="str">
        <f>IF(Data!O4726=TRUE(), "Yes", "No")</f>
        <v>No</v>
      </c>
      <c r="E4729" s="38" t="str">
        <f>IF(Data!J4726="EngineStatusRecord","Engine",IF(Data!J4726="GpsRecord", "GPS", IF(Data!J4726="EngineFaultRecord", "Fault", IF(Data!J4726="DriverChange","Driver",IF(Data!J4726="CustomRecord","Custom","Debug")))))</f>
        <v>Engine</v>
      </c>
      <c r="F4729" s="39" t="str">
        <f>IF(Data!Y4726=TRUE(), "Yes", "No")</f>
        <v>No</v>
      </c>
      <c r="G4729" s="40">
        <f>Data!AK4726</f>
        <v>0</v>
      </c>
      <c r="H4729" s="35" t="str">
        <f>Data!AB4726</f>
        <v>Velocidad del motor en carretera</v>
      </c>
      <c r="I4729" s="35">
        <f>Data!AD4726</f>
        <v>0</v>
      </c>
      <c r="J4729" s="35">
        <f>Data!AF4726</f>
        <v>0</v>
      </c>
      <c r="K4729" s="35" t="str">
        <f>CONCATENATE(Data!AH4726, " ", Data!AI4726)</f>
        <v>97 km/h</v>
      </c>
      <c r="L4729" s="35" t="str">
        <f>Data!C4726</f>
        <v>Vehicle, Battery Electric Vehicle</v>
      </c>
      <c r="M4729" s="35">
        <f>Data!H4726</f>
        <v>0</v>
      </c>
      <c r="N4729" s="41">
        <f>Data!I4726</f>
        <v>46087.436157546297</v>
      </c>
      <c r="O4729" s="35">
        <f>Data!L4726</f>
        <v>0</v>
      </c>
      <c r="P4729" s="35">
        <f>Data!M4726</f>
        <v>0</v>
      </c>
      <c r="Q4729" s="35" t="str">
        <f>IF(Data!N4726=0,"",Data!N4726)</f>
        <v/>
      </c>
      <c r="R4729" s="35">
        <f>Data!K4726</f>
        <v>0</v>
      </c>
      <c r="S4729" s="35" t="str">
        <f>IF(Data!X4726=TRUE(), "Yes", "No")</f>
        <v>No</v>
      </c>
      <c r="T4729" s="40" t="e">
        <f>#REF!</f>
        <v>#REF!</v>
      </c>
    </row>
    <row r="4730" spans="1:20" x14ac:dyDescent="0.3">
      <c r="A4730" s="35" t="str">
        <f>Data!A4727</f>
        <v>NISSAN LEAF 299-1018</v>
      </c>
      <c r="B4730" s="36">
        <f t="shared" si="73"/>
        <v>46087.436175312498</v>
      </c>
      <c r="C4730" s="37" t="str">
        <f>IF(Data!J4727="GpsRecord", CONCATENATE($U$3,": ",Data!M4727,", ",Data!L4727), CONCATENATE(Data!AB4727, " ", Data!AH4727))</f>
        <v>Energía de la batería del vehículo eléctrico -10757</v>
      </c>
      <c r="D4730" s="38" t="str">
        <f>IF(Data!O4727=TRUE(), "Yes", "No")</f>
        <v>No</v>
      </c>
      <c r="E4730" s="38" t="str">
        <f>IF(Data!J4727="EngineStatusRecord","Engine",IF(Data!J4727="GpsRecord", "GPS", IF(Data!J4727="EngineFaultRecord", "Fault", IF(Data!J4727="DriverChange","Driver",IF(Data!J4727="CustomRecord","Custom","Debug")))))</f>
        <v>Engine</v>
      </c>
      <c r="F4730" s="39" t="str">
        <f>IF(Data!Y4727=TRUE(), "Yes", "No")</f>
        <v>No</v>
      </c>
      <c r="G4730" s="40">
        <f>Data!AK4727</f>
        <v>0</v>
      </c>
      <c r="H4730" s="35" t="str">
        <f>Data!AB4727</f>
        <v>Energía de la batería del vehículo eléctrico</v>
      </c>
      <c r="I4730" s="35">
        <f>Data!AD4727</f>
        <v>0</v>
      </c>
      <c r="J4730" s="35">
        <f>Data!AF4727</f>
        <v>0</v>
      </c>
      <c r="K4730" s="35" t="str">
        <f>CONCATENATE(Data!AH4727, " ", Data!AI4727)</f>
        <v>-10757 W</v>
      </c>
      <c r="L4730" s="35" t="str">
        <f>Data!C4727</f>
        <v>Vehicle, Battery Electric Vehicle</v>
      </c>
      <c r="M4730" s="35">
        <f>Data!H4727</f>
        <v>0</v>
      </c>
      <c r="N4730" s="41">
        <f>Data!I4727</f>
        <v>46087.436175312498</v>
      </c>
      <c r="O4730" s="35">
        <f>Data!L4727</f>
        <v>0</v>
      </c>
      <c r="P4730" s="35">
        <f>Data!M4727</f>
        <v>0</v>
      </c>
      <c r="Q4730" s="35" t="str">
        <f>IF(Data!N4727=0,"",Data!N4727)</f>
        <v/>
      </c>
      <c r="R4730" s="35">
        <f>Data!K4727</f>
        <v>0</v>
      </c>
      <c r="S4730" s="35" t="str">
        <f>IF(Data!X4727=TRUE(), "Yes", "No")</f>
        <v>No</v>
      </c>
      <c r="T4730" s="40" t="e">
        <f>#REF!</f>
        <v>#REF!</v>
      </c>
    </row>
    <row r="4731" spans="1:20" x14ac:dyDescent="0.3">
      <c r="A4731" s="35" t="str">
        <f>Data!A4728</f>
        <v>NISSAN LEAF 299-1018</v>
      </c>
      <c r="B4731" s="36">
        <f t="shared" si="73"/>
        <v>46087.436180555553</v>
      </c>
      <c r="C4731" s="37" t="str">
        <f>IF(Data!J4728="GpsRecord", CONCATENATE($U$3,": ",Data!M4728,", ",Data!L4728), CONCATENATE(Data!AB4728, " ", Data!AH4728))</f>
        <v>Ubicación: 9.921, -84.69415</v>
      </c>
      <c r="D4731" s="38" t="str">
        <f>IF(Data!O4728=TRUE(), "Yes", "No")</f>
        <v>Yes</v>
      </c>
      <c r="E4731" s="38" t="str">
        <f>IF(Data!J4728="EngineStatusRecord","Engine",IF(Data!J4728="GpsRecord", "GPS", IF(Data!J4728="EngineFaultRecord", "Fault", IF(Data!J4728="DriverChange","Driver",IF(Data!J4728="CustomRecord","Custom","Debug")))))</f>
        <v>GPS</v>
      </c>
      <c r="F4731" s="39" t="str">
        <f>IF(Data!Y4728=TRUE(), "Yes", "No")</f>
        <v>Yes</v>
      </c>
      <c r="G4731" s="40">
        <f>Data!AK4728</f>
        <v>0</v>
      </c>
      <c r="H4731" s="35">
        <f>Data!AB4728</f>
        <v>0</v>
      </c>
      <c r="I4731" s="35">
        <f>Data!AD4728</f>
        <v>0</v>
      </c>
      <c r="J4731" s="35">
        <f>Data!AF4728</f>
        <v>0</v>
      </c>
      <c r="K4731" s="35" t="str">
        <f>CONCATENATE(Data!AH4728, " ", Data!AI4728)</f>
        <v xml:space="preserve"> </v>
      </c>
      <c r="L4731" s="35" t="str">
        <f>Data!C4728</f>
        <v>Vehicle, Battery Electric Vehicle</v>
      </c>
      <c r="M4731" s="35">
        <f>Data!H4728</f>
        <v>0</v>
      </c>
      <c r="N4731" s="41">
        <f>Data!I4728</f>
        <v>46087.436180555553</v>
      </c>
      <c r="O4731" s="35">
        <f>Data!L4728</f>
        <v>-84.694149999999993</v>
      </c>
      <c r="P4731" s="35">
        <f>Data!M4728</f>
        <v>9.9209999999999994</v>
      </c>
      <c r="Q4731" s="35" t="str">
        <f>IF(Data!N4728=0,"",Data!N4728)</f>
        <v>CurveSpeedEstimateError</v>
      </c>
      <c r="R4731" s="35">
        <f>Data!K4728</f>
        <v>88</v>
      </c>
      <c r="S4731" s="35" t="str">
        <f>IF(Data!X4728=TRUE(), "Yes", "No")</f>
        <v>Yes</v>
      </c>
      <c r="T4731" s="40" t="e">
        <f>#REF!</f>
        <v>#REF!</v>
      </c>
    </row>
    <row r="4732" spans="1:20" x14ac:dyDescent="0.3">
      <c r="A4732" s="35" t="str">
        <f>Data!A4729</f>
        <v>NISSAN LEAF 299-1018</v>
      </c>
      <c r="B4732" s="36">
        <f t="shared" si="73"/>
        <v>46087.436203703706</v>
      </c>
      <c r="C4732" s="37" t="str">
        <f>IF(Data!J4729="GpsRecord", CONCATENATE($U$3,": ",Data!M4729,", ",Data!L4729), CONCATENATE(Data!AB4729, " ", Data!AH4729))</f>
        <v>Ubicación: 9.9211, -84.6937</v>
      </c>
      <c r="D4732" s="38" t="str">
        <f>IF(Data!O4729=TRUE(), "Yes", "No")</f>
        <v>Yes</v>
      </c>
      <c r="E4732" s="38" t="str">
        <f>IF(Data!J4729="EngineStatusRecord","Engine",IF(Data!J4729="GpsRecord", "GPS", IF(Data!J4729="EngineFaultRecord", "Fault", IF(Data!J4729="DriverChange","Driver",IF(Data!J4729="CustomRecord","Custom","Debug")))))</f>
        <v>GPS</v>
      </c>
      <c r="F4732" s="39" t="str">
        <f>IF(Data!Y4729=TRUE(), "Yes", "No")</f>
        <v>Yes</v>
      </c>
      <c r="G4732" s="40">
        <f>Data!AK4729</f>
        <v>0</v>
      </c>
      <c r="H4732" s="35">
        <f>Data!AB4729</f>
        <v>0</v>
      </c>
      <c r="I4732" s="35">
        <f>Data!AD4729</f>
        <v>0</v>
      </c>
      <c r="J4732" s="35">
        <f>Data!AF4729</f>
        <v>0</v>
      </c>
      <c r="K4732" s="35" t="str">
        <f>CONCATENATE(Data!AH4729, " ", Data!AI4729)</f>
        <v xml:space="preserve"> </v>
      </c>
      <c r="L4732" s="35" t="str">
        <f>Data!C4729</f>
        <v>Vehicle, Battery Electric Vehicle</v>
      </c>
      <c r="M4732" s="35">
        <f>Data!H4729</f>
        <v>0</v>
      </c>
      <c r="N4732" s="41">
        <f>Data!I4729</f>
        <v>46087.436203703706</v>
      </c>
      <c r="O4732" s="35">
        <f>Data!L4729</f>
        <v>-84.693700000000007</v>
      </c>
      <c r="P4732" s="35">
        <f>Data!M4729</f>
        <v>9.9210999999999991</v>
      </c>
      <c r="Q4732" s="35" t="str">
        <f>IF(Data!N4729=0,"",Data!N4729)</f>
        <v>CurveSpeedEstimateError</v>
      </c>
      <c r="R4732" s="35">
        <f>Data!K4729</f>
        <v>92</v>
      </c>
      <c r="S4732" s="35" t="str">
        <f>IF(Data!X4729=TRUE(), "Yes", "No")</f>
        <v>Yes</v>
      </c>
      <c r="T4732" s="40" t="e">
        <f>#REF!</f>
        <v>#REF!</v>
      </c>
    </row>
    <row r="4733" spans="1:20" x14ac:dyDescent="0.3">
      <c r="A4733" s="35" t="str">
        <f>Data!A4730</f>
        <v>NISSAN LEAF 299-1018</v>
      </c>
      <c r="B4733" s="36">
        <f t="shared" si="73"/>
        <v>46087.436203888887</v>
      </c>
      <c r="C4733" s="37" t="str">
        <f>IF(Data!J4730="GpsRecord", CONCATENATE($U$3,": ",Data!M4730,", ",Data!L4730), CONCATENATE(Data!AB4730, " ", Data!AH4730))</f>
        <v>Velocidad del motor en carretera 93</v>
      </c>
      <c r="D4733" s="38" t="str">
        <f>IF(Data!O4730=TRUE(), "Yes", "No")</f>
        <v>No</v>
      </c>
      <c r="E4733" s="38" t="str">
        <f>IF(Data!J4730="EngineStatusRecord","Engine",IF(Data!J4730="GpsRecord", "GPS", IF(Data!J4730="EngineFaultRecord", "Fault", IF(Data!J4730="DriverChange","Driver",IF(Data!J4730="CustomRecord","Custom","Debug")))))</f>
        <v>Engine</v>
      </c>
      <c r="F4733" s="39" t="str">
        <f>IF(Data!Y4730=TRUE(), "Yes", "No")</f>
        <v>No</v>
      </c>
      <c r="G4733" s="40">
        <f>Data!AK4730</f>
        <v>0</v>
      </c>
      <c r="H4733" s="35" t="str">
        <f>Data!AB4730</f>
        <v>Velocidad del motor en carretera</v>
      </c>
      <c r="I4733" s="35">
        <f>Data!AD4730</f>
        <v>0</v>
      </c>
      <c r="J4733" s="35">
        <f>Data!AF4730</f>
        <v>0</v>
      </c>
      <c r="K4733" s="35" t="str">
        <f>CONCATENATE(Data!AH4730, " ", Data!AI4730)</f>
        <v>93 km/h</v>
      </c>
      <c r="L4733" s="35" t="str">
        <f>Data!C4730</f>
        <v>Vehicle, Battery Electric Vehicle</v>
      </c>
      <c r="M4733" s="35">
        <f>Data!H4730</f>
        <v>0</v>
      </c>
      <c r="N4733" s="41">
        <f>Data!I4730</f>
        <v>46087.436203888887</v>
      </c>
      <c r="O4733" s="35">
        <f>Data!L4730</f>
        <v>0</v>
      </c>
      <c r="P4733" s="35">
        <f>Data!M4730</f>
        <v>0</v>
      </c>
      <c r="Q4733" s="35" t="str">
        <f>IF(Data!N4730=0,"",Data!N4730)</f>
        <v/>
      </c>
      <c r="R4733" s="35">
        <f>Data!K4730</f>
        <v>0</v>
      </c>
      <c r="S4733" s="35" t="str">
        <f>IF(Data!X4730=TRUE(), "Yes", "No")</f>
        <v>No</v>
      </c>
      <c r="T4733" s="40" t="e">
        <f>#REF!</f>
        <v>#REF!</v>
      </c>
    </row>
    <row r="4734" spans="1:20" x14ac:dyDescent="0.3">
      <c r="A4734" s="35" t="str">
        <f>Data!A4731</f>
        <v>NISSAN LEAF 299-1018</v>
      </c>
      <c r="B4734" s="36">
        <f t="shared" si="73"/>
        <v>46087.436256921297</v>
      </c>
      <c r="C4734" s="37" t="str">
        <f>IF(Data!J4731="GpsRecord", CONCATENATE($U$3,": ",Data!M4731,", ",Data!L4731), CONCATENATE(Data!AB4731, " ", Data!AH4731))</f>
        <v>Energía de la batería del vehículo eléctrico 41001</v>
      </c>
      <c r="D4734" s="38" t="str">
        <f>IF(Data!O4731=TRUE(), "Yes", "No")</f>
        <v>No</v>
      </c>
      <c r="E4734" s="38" t="str">
        <f>IF(Data!J4731="EngineStatusRecord","Engine",IF(Data!J4731="GpsRecord", "GPS", IF(Data!J4731="EngineFaultRecord", "Fault", IF(Data!J4731="DriverChange","Driver",IF(Data!J4731="CustomRecord","Custom","Debug")))))</f>
        <v>Engine</v>
      </c>
      <c r="F4734" s="39" t="str">
        <f>IF(Data!Y4731=TRUE(), "Yes", "No")</f>
        <v>No</v>
      </c>
      <c r="G4734" s="40">
        <f>Data!AK4731</f>
        <v>0</v>
      </c>
      <c r="H4734" s="35" t="str">
        <f>Data!AB4731</f>
        <v>Energía de la batería del vehículo eléctrico</v>
      </c>
      <c r="I4734" s="35">
        <f>Data!AD4731</f>
        <v>0</v>
      </c>
      <c r="J4734" s="35">
        <f>Data!AF4731</f>
        <v>0</v>
      </c>
      <c r="K4734" s="35" t="str">
        <f>CONCATENATE(Data!AH4731, " ", Data!AI4731)</f>
        <v>41001 W</v>
      </c>
      <c r="L4734" s="35" t="str">
        <f>Data!C4731</f>
        <v>Vehicle, Battery Electric Vehicle</v>
      </c>
      <c r="M4734" s="35">
        <f>Data!H4731</f>
        <v>0</v>
      </c>
      <c r="N4734" s="41">
        <f>Data!I4731</f>
        <v>46087.436256921297</v>
      </c>
      <c r="O4734" s="35">
        <f>Data!L4731</f>
        <v>0</v>
      </c>
      <c r="P4734" s="35">
        <f>Data!M4731</f>
        <v>0</v>
      </c>
      <c r="Q4734" s="35" t="str">
        <f>IF(Data!N4731=0,"",Data!N4731)</f>
        <v/>
      </c>
      <c r="R4734" s="35">
        <f>Data!K4731</f>
        <v>0</v>
      </c>
      <c r="S4734" s="35" t="str">
        <f>IF(Data!X4731=TRUE(), "Yes", "No")</f>
        <v>No</v>
      </c>
      <c r="T4734" s="40" t="e">
        <f>#REF!</f>
        <v>#REF!</v>
      </c>
    </row>
    <row r="4735" spans="1:20" x14ac:dyDescent="0.3">
      <c r="A4735" s="35" t="str">
        <f>Data!A4732</f>
        <v>NISSAN LEAF 299-1018</v>
      </c>
      <c r="B4735" s="36">
        <f t="shared" si="73"/>
        <v>46087.436284722222</v>
      </c>
      <c r="C4735" s="37" t="str">
        <f>IF(Data!J4732="GpsRecord", CONCATENATE($U$3,": ",Data!M4732,", ",Data!L4732), CONCATENATE(Data!AB4732, " ", Data!AH4732))</f>
        <v>Ubicación: 9.92113, -84.69203</v>
      </c>
      <c r="D4735" s="38" t="str">
        <f>IF(Data!O4732=TRUE(), "Yes", "No")</f>
        <v>Yes</v>
      </c>
      <c r="E4735" s="38" t="str">
        <f>IF(Data!J4732="EngineStatusRecord","Engine",IF(Data!J4732="GpsRecord", "GPS", IF(Data!J4732="EngineFaultRecord", "Fault", IF(Data!J4732="DriverChange","Driver",IF(Data!J4732="CustomRecord","Custom","Debug")))))</f>
        <v>GPS</v>
      </c>
      <c r="F4735" s="39" t="str">
        <f>IF(Data!Y4732=TRUE(), "Yes", "No")</f>
        <v>Yes</v>
      </c>
      <c r="G4735" s="40">
        <f>Data!AK4732</f>
        <v>0</v>
      </c>
      <c r="H4735" s="35">
        <f>Data!AB4732</f>
        <v>0</v>
      </c>
      <c r="I4735" s="35">
        <f>Data!AD4732</f>
        <v>0</v>
      </c>
      <c r="J4735" s="35">
        <f>Data!AF4732</f>
        <v>0</v>
      </c>
      <c r="K4735" s="35" t="str">
        <f>CONCATENATE(Data!AH4732, " ", Data!AI4732)</f>
        <v xml:space="preserve"> </v>
      </c>
      <c r="L4735" s="35" t="str">
        <f>Data!C4732</f>
        <v>Vehicle, Battery Electric Vehicle</v>
      </c>
      <c r="M4735" s="35">
        <f>Data!H4732</f>
        <v>0</v>
      </c>
      <c r="N4735" s="41">
        <f>Data!I4732</f>
        <v>46087.436284722222</v>
      </c>
      <c r="O4735" s="35">
        <f>Data!L4732</f>
        <v>-84.692030000000003</v>
      </c>
      <c r="P4735" s="35">
        <f>Data!M4732</f>
        <v>9.9211299999999998</v>
      </c>
      <c r="Q4735" s="35" t="str">
        <f>IF(Data!N4732=0,"",Data!N4732)</f>
        <v>CurvePositionEstimateError</v>
      </c>
      <c r="R4735" s="35">
        <f>Data!K4732</f>
        <v>98</v>
      </c>
      <c r="S4735" s="35" t="str">
        <f>IF(Data!X4732=TRUE(), "Yes", "No")</f>
        <v>Yes</v>
      </c>
      <c r="T4735" s="40" t="e">
        <f>#REF!</f>
        <v>#REF!</v>
      </c>
    </row>
    <row r="4736" spans="1:20" x14ac:dyDescent="0.3">
      <c r="A4736" s="35" t="str">
        <f>Data!A4733</f>
        <v>NISSAN LEAF 299-1018</v>
      </c>
      <c r="B4736" s="36">
        <f t="shared" si="73"/>
        <v>46087.436354166668</v>
      </c>
      <c r="C4736" s="37" t="str">
        <f>IF(Data!J4733="GpsRecord", CONCATENATE($U$3,": ",Data!M4733,", ",Data!L4733), CONCATENATE(Data!AB4733, " ", Data!AH4733))</f>
        <v>Ubicación: 9.92084, -84.69052</v>
      </c>
      <c r="D4736" s="38" t="str">
        <f>IF(Data!O4733=TRUE(), "Yes", "No")</f>
        <v>Yes</v>
      </c>
      <c r="E4736" s="38" t="str">
        <f>IF(Data!J4733="EngineStatusRecord","Engine",IF(Data!J4733="GpsRecord", "GPS", IF(Data!J4733="EngineFaultRecord", "Fault", IF(Data!J4733="DriverChange","Driver",IF(Data!J4733="CustomRecord","Custom","Debug")))))</f>
        <v>GPS</v>
      </c>
      <c r="F4736" s="39" t="str">
        <f>IF(Data!Y4733=TRUE(), "Yes", "No")</f>
        <v>Yes</v>
      </c>
      <c r="G4736" s="40">
        <f>Data!AK4733</f>
        <v>0</v>
      </c>
      <c r="H4736" s="35">
        <f>Data!AB4733</f>
        <v>0</v>
      </c>
      <c r="I4736" s="35">
        <f>Data!AD4733</f>
        <v>0</v>
      </c>
      <c r="J4736" s="35">
        <f>Data!AF4733</f>
        <v>0</v>
      </c>
      <c r="K4736" s="35" t="str">
        <f>CONCATENATE(Data!AH4733, " ", Data!AI4733)</f>
        <v xml:space="preserve"> </v>
      </c>
      <c r="L4736" s="35" t="str">
        <f>Data!C4733</f>
        <v>Vehicle, Battery Electric Vehicle</v>
      </c>
      <c r="M4736" s="35">
        <f>Data!H4733</f>
        <v>0</v>
      </c>
      <c r="N4736" s="41">
        <f>Data!I4733</f>
        <v>46087.436354166668</v>
      </c>
      <c r="O4736" s="35">
        <f>Data!L4733</f>
        <v>-84.690520000000006</v>
      </c>
      <c r="P4736" s="35">
        <f>Data!M4733</f>
        <v>9.9208400000000001</v>
      </c>
      <c r="Q4736" s="35" t="str">
        <f>IF(Data!N4733=0,"",Data!N4733)</f>
        <v>CurvePositionEstimateError</v>
      </c>
      <c r="R4736" s="35">
        <f>Data!K4733</f>
        <v>103</v>
      </c>
      <c r="S4736" s="35" t="str">
        <f>IF(Data!X4733=TRUE(), "Yes", "No")</f>
        <v>Yes</v>
      </c>
      <c r="T4736" s="40" t="e">
        <f>#REF!</f>
        <v>#REF!</v>
      </c>
    </row>
    <row r="4737" spans="1:20" x14ac:dyDescent="0.3">
      <c r="A4737" s="35" t="str">
        <f>Data!A4734</f>
        <v>NISSAN LEAF 299-1018</v>
      </c>
      <c r="B4737" s="36">
        <f t="shared" si="73"/>
        <v>46087.436361712964</v>
      </c>
      <c r="C4737" s="37" t="str">
        <f>IF(Data!J4734="GpsRecord", CONCATENATE($U$3,": ",Data!M4734,", ",Data!L4734), CONCATENATE(Data!AB4734, " ", Data!AH4734))</f>
        <v>Energía de la batería del vehículo eléctrico 34056</v>
      </c>
      <c r="D4737" s="38" t="str">
        <f>IF(Data!O4734=TRUE(), "Yes", "No")</f>
        <v>No</v>
      </c>
      <c r="E4737" s="38" t="str">
        <f>IF(Data!J4734="EngineStatusRecord","Engine",IF(Data!J4734="GpsRecord", "GPS", IF(Data!J4734="EngineFaultRecord", "Fault", IF(Data!J4734="DriverChange","Driver",IF(Data!J4734="CustomRecord","Custom","Debug")))))</f>
        <v>Engine</v>
      </c>
      <c r="F4737" s="39" t="str">
        <f>IF(Data!Y4734=TRUE(), "Yes", "No")</f>
        <v>No</v>
      </c>
      <c r="G4737" s="40">
        <f>Data!AK4734</f>
        <v>0</v>
      </c>
      <c r="H4737" s="35" t="str">
        <f>Data!AB4734</f>
        <v>Energía de la batería del vehículo eléctrico</v>
      </c>
      <c r="I4737" s="35">
        <f>Data!AD4734</f>
        <v>0</v>
      </c>
      <c r="J4737" s="35">
        <f>Data!AF4734</f>
        <v>0</v>
      </c>
      <c r="K4737" s="35" t="str">
        <f>CONCATENATE(Data!AH4734, " ", Data!AI4734)</f>
        <v>34056 W</v>
      </c>
      <c r="L4737" s="35" t="str">
        <f>Data!C4734</f>
        <v>Vehicle, Battery Electric Vehicle</v>
      </c>
      <c r="M4737" s="35">
        <f>Data!H4734</f>
        <v>0</v>
      </c>
      <c r="N4737" s="41">
        <f>Data!I4734</f>
        <v>46087.436361712964</v>
      </c>
      <c r="O4737" s="35">
        <f>Data!L4734</f>
        <v>0</v>
      </c>
      <c r="P4737" s="35">
        <f>Data!M4734</f>
        <v>0</v>
      </c>
      <c r="Q4737" s="35" t="str">
        <f>IF(Data!N4734=0,"",Data!N4734)</f>
        <v/>
      </c>
      <c r="R4737" s="35">
        <f>Data!K4734</f>
        <v>0</v>
      </c>
      <c r="S4737" s="35" t="str">
        <f>IF(Data!X4734=TRUE(), "Yes", "No")</f>
        <v>No</v>
      </c>
      <c r="T4737" s="40" t="e">
        <f>#REF!</f>
        <v>#REF!</v>
      </c>
    </row>
    <row r="4738" spans="1:20" x14ac:dyDescent="0.3">
      <c r="A4738" s="35" t="str">
        <f>Data!A4735</f>
        <v>NISSAN LEAF 299-1018</v>
      </c>
      <c r="B4738" s="36">
        <f t="shared" si="73"/>
        <v>46087.436366006943</v>
      </c>
      <c r="C4738" s="37" t="str">
        <f>IF(Data!J4735="GpsRecord", CONCATENATE($U$3,": ",Data!M4735,", ",Data!L4735), CONCATENATE(Data!AB4735, " ", Data!AH4735))</f>
        <v>Velocidad del motor en carretera 106</v>
      </c>
      <c r="D4738" s="38" t="str">
        <f>IF(Data!O4735=TRUE(), "Yes", "No")</f>
        <v>No</v>
      </c>
      <c r="E4738" s="38" t="str">
        <f>IF(Data!J4735="EngineStatusRecord","Engine",IF(Data!J4735="GpsRecord", "GPS", IF(Data!J4735="EngineFaultRecord", "Fault", IF(Data!J4735="DriverChange","Driver",IF(Data!J4735="CustomRecord","Custom","Debug")))))</f>
        <v>Engine</v>
      </c>
      <c r="F4738" s="39" t="str">
        <f>IF(Data!Y4735=TRUE(), "Yes", "No")</f>
        <v>No</v>
      </c>
      <c r="G4738" s="40">
        <f>Data!AK4735</f>
        <v>0</v>
      </c>
      <c r="H4738" s="35" t="str">
        <f>Data!AB4735</f>
        <v>Velocidad del motor en carretera</v>
      </c>
      <c r="I4738" s="35">
        <f>Data!AD4735</f>
        <v>0</v>
      </c>
      <c r="J4738" s="35">
        <f>Data!AF4735</f>
        <v>0</v>
      </c>
      <c r="K4738" s="35" t="str">
        <f>CONCATENATE(Data!AH4735, " ", Data!AI4735)</f>
        <v>106 km/h</v>
      </c>
      <c r="L4738" s="35" t="str">
        <f>Data!C4735</f>
        <v>Vehicle, Battery Electric Vehicle</v>
      </c>
      <c r="M4738" s="35">
        <f>Data!H4735</f>
        <v>0</v>
      </c>
      <c r="N4738" s="41">
        <f>Data!I4735</f>
        <v>46087.436366006943</v>
      </c>
      <c r="O4738" s="35">
        <f>Data!L4735</f>
        <v>0</v>
      </c>
      <c r="P4738" s="35">
        <f>Data!M4735</f>
        <v>0</v>
      </c>
      <c r="Q4738" s="35" t="str">
        <f>IF(Data!N4735=0,"",Data!N4735)</f>
        <v/>
      </c>
      <c r="R4738" s="35">
        <f>Data!K4735</f>
        <v>0</v>
      </c>
      <c r="S4738" s="35" t="str">
        <f>IF(Data!X4735=TRUE(), "Yes", "No")</f>
        <v>No</v>
      </c>
      <c r="T4738" s="40" t="e">
        <f>#REF!</f>
        <v>#REF!</v>
      </c>
    </row>
    <row r="4739" spans="1:20" x14ac:dyDescent="0.3">
      <c r="A4739" s="35" t="str">
        <f>Data!A4736</f>
        <v>NISSAN LEAF 299-1018</v>
      </c>
      <c r="B4739" s="36">
        <f t="shared" si="73"/>
        <v>46087.436373379627</v>
      </c>
      <c r="C4739" s="37" t="str">
        <f>IF(Data!J4736="GpsRecord", CONCATENATE($U$3,": ",Data!M4736,", ",Data!L4736), CONCATENATE(Data!AB4736, " ", Data!AH4736))</f>
        <v>Energía de la batería del vehículo eléctrico -13072</v>
      </c>
      <c r="D4739" s="38" t="str">
        <f>IF(Data!O4736=TRUE(), "Yes", "No")</f>
        <v>No</v>
      </c>
      <c r="E4739" s="38" t="str">
        <f>IF(Data!J4736="EngineStatusRecord","Engine",IF(Data!J4736="GpsRecord", "GPS", IF(Data!J4736="EngineFaultRecord", "Fault", IF(Data!J4736="DriverChange","Driver",IF(Data!J4736="CustomRecord","Custom","Debug")))))</f>
        <v>Engine</v>
      </c>
      <c r="F4739" s="39" t="str">
        <f>IF(Data!Y4736=TRUE(), "Yes", "No")</f>
        <v>No</v>
      </c>
      <c r="G4739" s="40">
        <f>Data!AK4736</f>
        <v>0</v>
      </c>
      <c r="H4739" s="35" t="str">
        <f>Data!AB4736</f>
        <v>Energía de la batería del vehículo eléctrico</v>
      </c>
      <c r="I4739" s="35">
        <f>Data!AD4736</f>
        <v>0</v>
      </c>
      <c r="J4739" s="35">
        <f>Data!AF4736</f>
        <v>0</v>
      </c>
      <c r="K4739" s="35" t="str">
        <f>CONCATENATE(Data!AH4736, " ", Data!AI4736)</f>
        <v>-13072 W</v>
      </c>
      <c r="L4739" s="35" t="str">
        <f>Data!C4736</f>
        <v>Vehicle, Battery Electric Vehicle</v>
      </c>
      <c r="M4739" s="35">
        <f>Data!H4736</f>
        <v>0</v>
      </c>
      <c r="N4739" s="41">
        <f>Data!I4736</f>
        <v>46087.436373379627</v>
      </c>
      <c r="O4739" s="35">
        <f>Data!L4736</f>
        <v>0</v>
      </c>
      <c r="P4739" s="35">
        <f>Data!M4736</f>
        <v>0</v>
      </c>
      <c r="Q4739" s="35" t="str">
        <f>IF(Data!N4736=0,"",Data!N4736)</f>
        <v/>
      </c>
      <c r="R4739" s="35">
        <f>Data!K4736</f>
        <v>0</v>
      </c>
      <c r="S4739" s="35" t="str">
        <f>IF(Data!X4736=TRUE(), "Yes", "No")</f>
        <v>No</v>
      </c>
      <c r="T4739" s="40" t="e">
        <f>#REF!</f>
        <v>#REF!</v>
      </c>
    </row>
    <row r="4740" spans="1:20" x14ac:dyDescent="0.3">
      <c r="A4740" s="35" t="str">
        <f>Data!A4737</f>
        <v>NISSAN LEAF 299-1018</v>
      </c>
      <c r="B4740" s="36">
        <f t="shared" si="73"/>
        <v>46087.436400462961</v>
      </c>
      <c r="C4740" s="37" t="str">
        <f>IF(Data!J4737="GpsRecord", CONCATENATE($U$3,": ",Data!M4737,", ",Data!L4737), CONCATENATE(Data!AB4737, " ", Data!AH4737))</f>
        <v>Ubicación: 9.92064, -84.68951</v>
      </c>
      <c r="D4740" s="38" t="str">
        <f>IF(Data!O4737=TRUE(), "Yes", "No")</f>
        <v>Yes</v>
      </c>
      <c r="E4740" s="38" t="str">
        <f>IF(Data!J4737="EngineStatusRecord","Engine",IF(Data!J4737="GpsRecord", "GPS", IF(Data!J4737="EngineFaultRecord", "Fault", IF(Data!J4737="DriverChange","Driver",IF(Data!J4737="CustomRecord","Custom","Debug")))))</f>
        <v>GPS</v>
      </c>
      <c r="F4740" s="39" t="str">
        <f>IF(Data!Y4737=TRUE(), "Yes", "No")</f>
        <v>Yes</v>
      </c>
      <c r="G4740" s="40">
        <f>Data!AK4737</f>
        <v>0</v>
      </c>
      <c r="H4740" s="35">
        <f>Data!AB4737</f>
        <v>0</v>
      </c>
      <c r="I4740" s="35">
        <f>Data!AD4737</f>
        <v>0</v>
      </c>
      <c r="J4740" s="35">
        <f>Data!AF4737</f>
        <v>0</v>
      </c>
      <c r="K4740" s="35" t="str">
        <f>CONCATENATE(Data!AH4737, " ", Data!AI4737)</f>
        <v xml:space="preserve"> </v>
      </c>
      <c r="L4740" s="35" t="str">
        <f>Data!C4737</f>
        <v>Vehicle, Battery Electric Vehicle</v>
      </c>
      <c r="M4740" s="35">
        <f>Data!H4737</f>
        <v>0</v>
      </c>
      <c r="N4740" s="41">
        <f>Data!I4737</f>
        <v>46087.436400462961</v>
      </c>
      <c r="O4740" s="35">
        <f>Data!L4737</f>
        <v>-84.689509999999999</v>
      </c>
      <c r="P4740" s="35">
        <f>Data!M4737</f>
        <v>9.9206400000000006</v>
      </c>
      <c r="Q4740" s="35" t="str">
        <f>IF(Data!N4737=0,"",Data!N4737)</f>
        <v>CurveSpeedEstimateError</v>
      </c>
      <c r="R4740" s="35">
        <f>Data!K4737</f>
        <v>96</v>
      </c>
      <c r="S4740" s="35" t="str">
        <f>IF(Data!X4737=TRUE(), "Yes", "No")</f>
        <v>Yes</v>
      </c>
      <c r="T4740" s="40" t="e">
        <f>#REF!</f>
        <v>#REF!</v>
      </c>
    </row>
    <row r="4741" spans="1:20" x14ac:dyDescent="0.3">
      <c r="A4741" s="35" t="str">
        <f>Data!A4738</f>
        <v>NISSAN LEAF 299-1018</v>
      </c>
      <c r="B4741" s="36">
        <f t="shared" si="73"/>
        <v>46087.436400729166</v>
      </c>
      <c r="C4741" s="37" t="str">
        <f>IF(Data!J4738="GpsRecord", CONCATENATE($U$3,": ",Data!M4738,", ",Data!L4738), CONCATENATE(Data!AB4738, " ", Data!AH4738))</f>
        <v>Velocidad del motor en carretera 99</v>
      </c>
      <c r="D4741" s="38" t="str">
        <f>IF(Data!O4738=TRUE(), "Yes", "No")</f>
        <v>No</v>
      </c>
      <c r="E4741" s="38" t="str">
        <f>IF(Data!J4738="EngineStatusRecord","Engine",IF(Data!J4738="GpsRecord", "GPS", IF(Data!J4738="EngineFaultRecord", "Fault", IF(Data!J4738="DriverChange","Driver",IF(Data!J4738="CustomRecord","Custom","Debug")))))</f>
        <v>Engine</v>
      </c>
      <c r="F4741" s="39" t="str">
        <f>IF(Data!Y4738=TRUE(), "Yes", "No")</f>
        <v>No</v>
      </c>
      <c r="G4741" s="40">
        <f>Data!AK4738</f>
        <v>0</v>
      </c>
      <c r="H4741" s="35" t="str">
        <f>Data!AB4738</f>
        <v>Velocidad del motor en carretera</v>
      </c>
      <c r="I4741" s="35">
        <f>Data!AD4738</f>
        <v>0</v>
      </c>
      <c r="J4741" s="35">
        <f>Data!AF4738</f>
        <v>0</v>
      </c>
      <c r="K4741" s="35" t="str">
        <f>CONCATENATE(Data!AH4738, " ", Data!AI4738)</f>
        <v>99 km/h</v>
      </c>
      <c r="L4741" s="35" t="str">
        <f>Data!C4738</f>
        <v>Vehicle, Battery Electric Vehicle</v>
      </c>
      <c r="M4741" s="35">
        <f>Data!H4738</f>
        <v>0</v>
      </c>
      <c r="N4741" s="41">
        <f>Data!I4738</f>
        <v>46087.436400729166</v>
      </c>
      <c r="O4741" s="35">
        <f>Data!L4738</f>
        <v>0</v>
      </c>
      <c r="P4741" s="35">
        <f>Data!M4738</f>
        <v>0</v>
      </c>
      <c r="Q4741" s="35" t="str">
        <f>IF(Data!N4738=0,"",Data!N4738)</f>
        <v/>
      </c>
      <c r="R4741" s="35">
        <f>Data!K4738</f>
        <v>0</v>
      </c>
      <c r="S4741" s="35" t="str">
        <f>IF(Data!X4738=TRUE(), "Yes", "No")</f>
        <v>No</v>
      </c>
      <c r="T4741" s="40" t="e">
        <f>#REF!</f>
        <v>#REF!</v>
      </c>
    </row>
    <row r="4742" spans="1:20" x14ac:dyDescent="0.3">
      <c r="A4742" s="35" t="str">
        <f>Data!A4739</f>
        <v>NISSAN LEAF 299-1018</v>
      </c>
      <c r="B4742" s="36">
        <f t="shared" si="73"/>
        <v>46087.436419907404</v>
      </c>
      <c r="C4742" s="37" t="str">
        <f>IF(Data!J4739="GpsRecord", CONCATENATE($U$3,": ",Data!M4739,", ",Data!L4739), CONCATENATE(Data!AB4739, " ", Data!AH4739))</f>
        <v>Energía de la batería del vehículo eléctrico 43062</v>
      </c>
      <c r="D4742" s="38" t="str">
        <f>IF(Data!O4739=TRUE(), "Yes", "No")</f>
        <v>No</v>
      </c>
      <c r="E4742" s="38" t="str">
        <f>IF(Data!J4739="EngineStatusRecord","Engine",IF(Data!J4739="GpsRecord", "GPS", IF(Data!J4739="EngineFaultRecord", "Fault", IF(Data!J4739="DriverChange","Driver",IF(Data!J4739="CustomRecord","Custom","Debug")))))</f>
        <v>Engine</v>
      </c>
      <c r="F4742" s="39" t="str">
        <f>IF(Data!Y4739=TRUE(), "Yes", "No")</f>
        <v>No</v>
      </c>
      <c r="G4742" s="40">
        <f>Data!AK4739</f>
        <v>0</v>
      </c>
      <c r="H4742" s="35" t="str">
        <f>Data!AB4739</f>
        <v>Energía de la batería del vehículo eléctrico</v>
      </c>
      <c r="I4742" s="35">
        <f>Data!AD4739</f>
        <v>0</v>
      </c>
      <c r="J4742" s="35">
        <f>Data!AF4739</f>
        <v>0</v>
      </c>
      <c r="K4742" s="35" t="str">
        <f>CONCATENATE(Data!AH4739, " ", Data!AI4739)</f>
        <v>43062 W</v>
      </c>
      <c r="L4742" s="35" t="str">
        <f>Data!C4739</f>
        <v>Vehicle, Battery Electric Vehicle</v>
      </c>
      <c r="M4742" s="35">
        <f>Data!H4739</f>
        <v>0</v>
      </c>
      <c r="N4742" s="41">
        <f>Data!I4739</f>
        <v>46087.436419907404</v>
      </c>
      <c r="O4742" s="35">
        <f>Data!L4739</f>
        <v>0</v>
      </c>
      <c r="P4742" s="35">
        <f>Data!M4739</f>
        <v>0</v>
      </c>
      <c r="Q4742" s="35" t="str">
        <f>IF(Data!N4739=0,"",Data!N4739)</f>
        <v/>
      </c>
      <c r="R4742" s="35">
        <f>Data!K4739</f>
        <v>0</v>
      </c>
      <c r="S4742" s="35" t="str">
        <f>IF(Data!X4739=TRUE(), "Yes", "No")</f>
        <v>No</v>
      </c>
      <c r="T4742" s="40" t="e">
        <f>#REF!</f>
        <v>#REF!</v>
      </c>
    </row>
    <row r="4743" spans="1:20" x14ac:dyDescent="0.3">
      <c r="A4743" s="35" t="str">
        <f>Data!A4740</f>
        <v>NISSAN LEAF 299-1018</v>
      </c>
      <c r="B4743" s="36">
        <f t="shared" si="73"/>
        <v>46087.436424016203</v>
      </c>
      <c r="C4743" s="37" t="str">
        <f>IF(Data!J4740="GpsRecord", CONCATENATE($U$3,": ",Data!M4740,", ",Data!L4740), CONCATENATE(Data!AB4740, " ", Data!AH4740))</f>
        <v>Odómetro 15998</v>
      </c>
      <c r="D4743" s="38" t="str">
        <f>IF(Data!O4740=TRUE(), "Yes", "No")</f>
        <v>No</v>
      </c>
      <c r="E4743" s="38" t="str">
        <f>IF(Data!J4740="EngineStatusRecord","Engine",IF(Data!J4740="GpsRecord", "GPS", IF(Data!J4740="EngineFaultRecord", "Fault", IF(Data!J4740="DriverChange","Driver",IF(Data!J4740="CustomRecord","Custom","Debug")))))</f>
        <v>Engine</v>
      </c>
      <c r="F4743" s="39" t="str">
        <f>IF(Data!Y4740=TRUE(), "Yes", "No")</f>
        <v>No</v>
      </c>
      <c r="G4743" s="40">
        <f>Data!AK4740</f>
        <v>0</v>
      </c>
      <c r="H4743" s="35" t="str">
        <f>Data!AB4740</f>
        <v>Odómetro</v>
      </c>
      <c r="I4743" s="35">
        <f>Data!AD4740</f>
        <v>0</v>
      </c>
      <c r="J4743" s="35">
        <f>Data!AF4740</f>
        <v>0</v>
      </c>
      <c r="K4743" s="35" t="str">
        <f>CONCATENATE(Data!AH4740, " ", Data!AI4740)</f>
        <v>15998 km</v>
      </c>
      <c r="L4743" s="35" t="str">
        <f>Data!C4740</f>
        <v>Vehicle, Battery Electric Vehicle</v>
      </c>
      <c r="M4743" s="35">
        <f>Data!H4740</f>
        <v>0</v>
      </c>
      <c r="N4743" s="41">
        <f>Data!I4740</f>
        <v>46087.436424016203</v>
      </c>
      <c r="O4743" s="35">
        <f>Data!L4740</f>
        <v>0</v>
      </c>
      <c r="P4743" s="35">
        <f>Data!M4740</f>
        <v>0</v>
      </c>
      <c r="Q4743" s="35" t="str">
        <f>IF(Data!N4740=0,"",Data!N4740)</f>
        <v/>
      </c>
      <c r="R4743" s="35">
        <f>Data!K4740</f>
        <v>0</v>
      </c>
      <c r="S4743" s="35" t="str">
        <f>IF(Data!X4740=TRUE(), "Yes", "No")</f>
        <v>No</v>
      </c>
      <c r="T4743" s="40" t="e">
        <f>#REF!</f>
        <v>#REF!</v>
      </c>
    </row>
    <row r="4744" spans="1:20" x14ac:dyDescent="0.3">
      <c r="A4744" s="35" t="str">
        <f>Data!A4741</f>
        <v>NISSAN LEAF 299-1018</v>
      </c>
      <c r="B4744" s="36">
        <f t="shared" si="73"/>
        <v>46087.436424016203</v>
      </c>
      <c r="C4744" s="37" t="str">
        <f>IF(Data!J4741="GpsRecord", CONCATENATE($U$3,": ",Data!M4741,", ",Data!L4741), CONCATENATE(Data!AB4741, " ", Data!AH4741))</f>
        <v>Odómetro sin procesar 15998</v>
      </c>
      <c r="D4744" s="38" t="str">
        <f>IF(Data!O4741=TRUE(), "Yes", "No")</f>
        <v>No</v>
      </c>
      <c r="E4744" s="38" t="str">
        <f>IF(Data!J4741="EngineStatusRecord","Engine",IF(Data!J4741="GpsRecord", "GPS", IF(Data!J4741="EngineFaultRecord", "Fault", IF(Data!J4741="DriverChange","Driver",IF(Data!J4741="CustomRecord","Custom","Debug")))))</f>
        <v>Engine</v>
      </c>
      <c r="F4744" s="39" t="str">
        <f>IF(Data!Y4741=TRUE(), "Yes", "No")</f>
        <v>No</v>
      </c>
      <c r="G4744" s="40">
        <f>Data!AK4741</f>
        <v>0</v>
      </c>
      <c r="H4744" s="35" t="str">
        <f>Data!AB4741</f>
        <v>Odómetro sin procesar</v>
      </c>
      <c r="I4744" s="35">
        <f>Data!AD4741</f>
        <v>0</v>
      </c>
      <c r="J4744" s="35">
        <f>Data!AF4741</f>
        <v>0</v>
      </c>
      <c r="K4744" s="35" t="str">
        <f>CONCATENATE(Data!AH4741, " ", Data!AI4741)</f>
        <v>15998 km</v>
      </c>
      <c r="L4744" s="35" t="str">
        <f>Data!C4741</f>
        <v>Vehicle, Battery Electric Vehicle</v>
      </c>
      <c r="M4744" s="35">
        <f>Data!H4741</f>
        <v>0</v>
      </c>
      <c r="N4744" s="41">
        <f>Data!I4741</f>
        <v>46087.436424016203</v>
      </c>
      <c r="O4744" s="35">
        <f>Data!L4741</f>
        <v>0</v>
      </c>
      <c r="P4744" s="35">
        <f>Data!M4741</f>
        <v>0</v>
      </c>
      <c r="Q4744" s="35" t="str">
        <f>IF(Data!N4741=0,"",Data!N4741)</f>
        <v/>
      </c>
      <c r="R4744" s="35">
        <f>Data!K4741</f>
        <v>0</v>
      </c>
      <c r="S4744" s="35" t="str">
        <f>IF(Data!X4741=TRUE(), "Yes", "No")</f>
        <v>No</v>
      </c>
      <c r="T4744" s="40" t="e">
        <f>#REF!</f>
        <v>#REF!</v>
      </c>
    </row>
    <row r="4745" spans="1:20" x14ac:dyDescent="0.3">
      <c r="A4745" s="35" t="str">
        <f>Data!A4742</f>
        <v>NISSAN LEAF 299-1018</v>
      </c>
      <c r="B4745" s="36">
        <f t="shared" si="73"/>
        <v>46087.43644675926</v>
      </c>
      <c r="C4745" s="37" t="str">
        <f>IF(Data!J4742="GpsRecord", CONCATENATE($U$3,": ",Data!M4742,", ",Data!L4742), CONCATENATE(Data!AB4742, " ", Data!AH4742))</f>
        <v>Ubicación: 9.92038, -84.68856</v>
      </c>
      <c r="D4745" s="38" t="str">
        <f>IF(Data!O4742=TRUE(), "Yes", "No")</f>
        <v>Yes</v>
      </c>
      <c r="E4745" s="38" t="str">
        <f>IF(Data!J4742="EngineStatusRecord","Engine",IF(Data!J4742="GpsRecord", "GPS", IF(Data!J4742="EngineFaultRecord", "Fault", IF(Data!J4742="DriverChange","Driver",IF(Data!J4742="CustomRecord","Custom","Debug")))))</f>
        <v>GPS</v>
      </c>
      <c r="F4745" s="39" t="str">
        <f>IF(Data!Y4742=TRUE(), "Yes", "No")</f>
        <v>Yes</v>
      </c>
      <c r="G4745" s="40">
        <f>Data!AK4742</f>
        <v>0</v>
      </c>
      <c r="H4745" s="35">
        <f>Data!AB4742</f>
        <v>0</v>
      </c>
      <c r="I4745" s="35">
        <f>Data!AD4742</f>
        <v>0</v>
      </c>
      <c r="J4745" s="35">
        <f>Data!AF4742</f>
        <v>0</v>
      </c>
      <c r="K4745" s="35" t="str">
        <f>CONCATENATE(Data!AH4742, " ", Data!AI4742)</f>
        <v xml:space="preserve"> </v>
      </c>
      <c r="L4745" s="35" t="str">
        <f>Data!C4742</f>
        <v>Vehicle, Battery Electric Vehicle</v>
      </c>
      <c r="M4745" s="35">
        <f>Data!H4742</f>
        <v>0</v>
      </c>
      <c r="N4745" s="41">
        <f>Data!I4742</f>
        <v>46087.43644675926</v>
      </c>
      <c r="O4745" s="35">
        <f>Data!L4742</f>
        <v>-84.688559999999995</v>
      </c>
      <c r="P4745" s="35">
        <f>Data!M4742</f>
        <v>9.9203799999999998</v>
      </c>
      <c r="Q4745" s="35" t="str">
        <f>IF(Data!N4742=0,"",Data!N4742)</f>
        <v>CurveSpeedEstimateError</v>
      </c>
      <c r="R4745" s="35">
        <f>Data!K4742</f>
        <v>100</v>
      </c>
      <c r="S4745" s="35" t="str">
        <f>IF(Data!X4742=TRUE(), "Yes", "No")</f>
        <v>Yes</v>
      </c>
      <c r="T4745" s="40" t="e">
        <f>#REF!</f>
        <v>#REF!</v>
      </c>
    </row>
    <row r="4746" spans="1:20" x14ac:dyDescent="0.3">
      <c r="A4746" s="35" t="str">
        <f>Data!A4743</f>
        <v>NISSAN LEAF 299-1018</v>
      </c>
      <c r="B4746" s="36">
        <f t="shared" si="73"/>
        <v>46087.436562499999</v>
      </c>
      <c r="C4746" s="37" t="str">
        <f>IF(Data!J4743="GpsRecord", CONCATENATE($U$3,": ",Data!M4743,", ",Data!L4743), CONCATENATE(Data!AB4743, " ", Data!AH4743))</f>
        <v>Ubicación: 9.91942, -84.68621</v>
      </c>
      <c r="D4746" s="38" t="str">
        <f>IF(Data!O4743=TRUE(), "Yes", "No")</f>
        <v>Yes</v>
      </c>
      <c r="E4746" s="38" t="str">
        <f>IF(Data!J4743="EngineStatusRecord","Engine",IF(Data!J4743="GpsRecord", "GPS", IF(Data!J4743="EngineFaultRecord", "Fault", IF(Data!J4743="DriverChange","Driver",IF(Data!J4743="CustomRecord","Custom","Debug")))))</f>
        <v>GPS</v>
      </c>
      <c r="F4746" s="39" t="str">
        <f>IF(Data!Y4743=TRUE(), "Yes", "No")</f>
        <v>Yes</v>
      </c>
      <c r="G4746" s="40">
        <f>Data!AK4743</f>
        <v>0</v>
      </c>
      <c r="H4746" s="35">
        <f>Data!AB4743</f>
        <v>0</v>
      </c>
      <c r="I4746" s="35">
        <f>Data!AD4743</f>
        <v>0</v>
      </c>
      <c r="J4746" s="35">
        <f>Data!AF4743</f>
        <v>0</v>
      </c>
      <c r="K4746" s="35" t="str">
        <f>CONCATENATE(Data!AH4743, " ", Data!AI4743)</f>
        <v xml:space="preserve"> </v>
      </c>
      <c r="L4746" s="35" t="str">
        <f>Data!C4743</f>
        <v>Vehicle, Battery Electric Vehicle</v>
      </c>
      <c r="M4746" s="35">
        <f>Data!H4743</f>
        <v>0</v>
      </c>
      <c r="N4746" s="41">
        <f>Data!I4743</f>
        <v>46087.436562499999</v>
      </c>
      <c r="O4746" s="35">
        <f>Data!L4743</f>
        <v>-84.686210000000003</v>
      </c>
      <c r="P4746" s="35">
        <f>Data!M4743</f>
        <v>9.9194200000000006</v>
      </c>
      <c r="Q4746" s="35" t="str">
        <f>IF(Data!N4743=0,"",Data!N4743)</f>
        <v>CurveSpeedEstimateError</v>
      </c>
      <c r="R4746" s="35">
        <f>Data!K4743</f>
        <v>100</v>
      </c>
      <c r="S4746" s="35" t="str">
        <f>IF(Data!X4743=TRUE(), "Yes", "No")</f>
        <v>Yes</v>
      </c>
      <c r="T4746" s="40" t="e">
        <f>#REF!</f>
        <v>#REF!</v>
      </c>
    </row>
    <row r="4747" spans="1:20" x14ac:dyDescent="0.3">
      <c r="A4747" s="35" t="str">
        <f>Data!A4744</f>
        <v>NISSAN LEAF 299-1018</v>
      </c>
      <c r="B4747" s="36">
        <f t="shared" si="73"/>
        <v>46087.436611550926</v>
      </c>
      <c r="C4747" s="37" t="str">
        <f>IF(Data!J4744="GpsRecord", CONCATENATE($U$3,": ",Data!M4744,", ",Data!L4744), CONCATENATE(Data!AB4744, " ", Data!AH4744))</f>
        <v>Estado de carga genérico 49.51</v>
      </c>
      <c r="D4747" s="38" t="str">
        <f>IF(Data!O4744=TRUE(), "Yes", "No")</f>
        <v>No</v>
      </c>
      <c r="E4747" s="38" t="str">
        <f>IF(Data!J4744="EngineStatusRecord","Engine",IF(Data!J4744="GpsRecord", "GPS", IF(Data!J4744="EngineFaultRecord", "Fault", IF(Data!J4744="DriverChange","Driver",IF(Data!J4744="CustomRecord","Custom","Debug")))))</f>
        <v>Engine</v>
      </c>
      <c r="F4747" s="39" t="str">
        <f>IF(Data!Y4744=TRUE(), "Yes", "No")</f>
        <v>No</v>
      </c>
      <c r="G4747" s="40">
        <f>Data!AK4744</f>
        <v>0</v>
      </c>
      <c r="H4747" s="35" t="str">
        <f>Data!AB4744</f>
        <v>Estado de carga genérico</v>
      </c>
      <c r="I4747" s="35">
        <f>Data!AD4744</f>
        <v>0</v>
      </c>
      <c r="J4747" s="35">
        <f>Data!AF4744</f>
        <v>0</v>
      </c>
      <c r="K4747" s="35" t="str">
        <f>CONCATENATE(Data!AH4744, " ", Data!AI4744)</f>
        <v>49.51 %</v>
      </c>
      <c r="L4747" s="35" t="str">
        <f>Data!C4744</f>
        <v>Vehicle, Battery Electric Vehicle</v>
      </c>
      <c r="M4747" s="35">
        <f>Data!H4744</f>
        <v>0</v>
      </c>
      <c r="N4747" s="41">
        <f>Data!I4744</f>
        <v>46087.436611550926</v>
      </c>
      <c r="O4747" s="35">
        <f>Data!L4744</f>
        <v>0</v>
      </c>
      <c r="P4747" s="35">
        <f>Data!M4744</f>
        <v>0</v>
      </c>
      <c r="Q4747" s="35" t="str">
        <f>IF(Data!N4744=0,"",Data!N4744)</f>
        <v/>
      </c>
      <c r="R4747" s="35">
        <f>Data!K4744</f>
        <v>0</v>
      </c>
      <c r="S4747" s="35" t="str">
        <f>IF(Data!X4744=TRUE(), "Yes", "No")</f>
        <v>No</v>
      </c>
      <c r="T4747" s="40" t="e">
        <f>#REF!</f>
        <v>#REF!</v>
      </c>
    </row>
    <row r="4748" spans="1:20" x14ac:dyDescent="0.3">
      <c r="A4748" s="35" t="str">
        <f>Data!A4745</f>
        <v>NISSAN LEAF 299-1018</v>
      </c>
      <c r="B4748" s="36">
        <f t="shared" si="73"/>
        <v>46087.436631944445</v>
      </c>
      <c r="C4748" s="37" t="str">
        <f>IF(Data!J4745="GpsRecord", CONCATENATE($U$3,": ",Data!M4745,", ",Data!L4745), CONCATENATE(Data!AB4745, " ", Data!AH4745))</f>
        <v>Ubicación: 9.91854, -84.68498</v>
      </c>
      <c r="D4748" s="38" t="str">
        <f>IF(Data!O4745=TRUE(), "Yes", "No")</f>
        <v>Yes</v>
      </c>
      <c r="E4748" s="38" t="str">
        <f>IF(Data!J4745="EngineStatusRecord","Engine",IF(Data!J4745="GpsRecord", "GPS", IF(Data!J4745="EngineFaultRecord", "Fault", IF(Data!J4745="DriverChange","Driver",IF(Data!J4745="CustomRecord","Custom","Debug")))))</f>
        <v>GPS</v>
      </c>
      <c r="F4748" s="39" t="str">
        <f>IF(Data!Y4745=TRUE(), "Yes", "No")</f>
        <v>Yes</v>
      </c>
      <c r="G4748" s="40">
        <f>Data!AK4745</f>
        <v>0</v>
      </c>
      <c r="H4748" s="35">
        <f>Data!AB4745</f>
        <v>0</v>
      </c>
      <c r="I4748" s="35">
        <f>Data!AD4745</f>
        <v>0</v>
      </c>
      <c r="J4748" s="35">
        <f>Data!AF4745</f>
        <v>0</v>
      </c>
      <c r="K4748" s="35" t="str">
        <f>CONCATENATE(Data!AH4745, " ", Data!AI4745)</f>
        <v xml:space="preserve"> </v>
      </c>
      <c r="L4748" s="35" t="str">
        <f>Data!C4745</f>
        <v>Vehicle, Battery Electric Vehicle</v>
      </c>
      <c r="M4748" s="35">
        <f>Data!H4745</f>
        <v>0</v>
      </c>
      <c r="N4748" s="41">
        <f>Data!I4745</f>
        <v>46087.436631944445</v>
      </c>
      <c r="O4748" s="35">
        <f>Data!L4745</f>
        <v>-84.684979999999996</v>
      </c>
      <c r="P4748" s="35">
        <f>Data!M4745</f>
        <v>9.9185400000000001</v>
      </c>
      <c r="Q4748" s="35" t="str">
        <f>IF(Data!N4745=0,"",Data!N4745)</f>
        <v>CurvePositionEstimateError</v>
      </c>
      <c r="R4748" s="35">
        <f>Data!K4745</f>
        <v>100</v>
      </c>
      <c r="S4748" s="35" t="str">
        <f>IF(Data!X4745=TRUE(), "Yes", "No")</f>
        <v>Yes</v>
      </c>
      <c r="T4748" s="40" t="e">
        <f>#REF!</f>
        <v>#REF!</v>
      </c>
    </row>
    <row r="4749" spans="1:20" x14ac:dyDescent="0.3">
      <c r="A4749" s="35" t="str">
        <f>Data!A4746</f>
        <v>NISSAN LEAF 299-1018</v>
      </c>
      <c r="B4749" s="36">
        <f t="shared" si="73"/>
        <v>46087.43664378472</v>
      </c>
      <c r="C4749" s="37" t="str">
        <f>IF(Data!J4746="GpsRecord", CONCATENATE($U$3,": ",Data!M4746,", ",Data!L4746), CONCATENATE(Data!AB4746, " ", Data!AH4746))</f>
        <v>Velocidad del motor en carretera 101</v>
      </c>
      <c r="D4749" s="38" t="str">
        <f>IF(Data!O4746=TRUE(), "Yes", "No")</f>
        <v>No</v>
      </c>
      <c r="E4749" s="38" t="str">
        <f>IF(Data!J4746="EngineStatusRecord","Engine",IF(Data!J4746="GpsRecord", "GPS", IF(Data!J4746="EngineFaultRecord", "Fault", IF(Data!J4746="DriverChange","Driver",IF(Data!J4746="CustomRecord","Custom","Debug")))))</f>
        <v>Engine</v>
      </c>
      <c r="F4749" s="39" t="str">
        <f>IF(Data!Y4746=TRUE(), "Yes", "No")</f>
        <v>No</v>
      </c>
      <c r="G4749" s="40">
        <f>Data!AK4746</f>
        <v>0</v>
      </c>
      <c r="H4749" s="35" t="str">
        <f>Data!AB4746</f>
        <v>Velocidad del motor en carretera</v>
      </c>
      <c r="I4749" s="35">
        <f>Data!AD4746</f>
        <v>0</v>
      </c>
      <c r="J4749" s="35">
        <f>Data!AF4746</f>
        <v>0</v>
      </c>
      <c r="K4749" s="35" t="str">
        <f>CONCATENATE(Data!AH4746, " ", Data!AI4746)</f>
        <v>101 km/h</v>
      </c>
      <c r="L4749" s="35" t="str">
        <f>Data!C4746</f>
        <v>Vehicle, Battery Electric Vehicle</v>
      </c>
      <c r="M4749" s="35">
        <f>Data!H4746</f>
        <v>0</v>
      </c>
      <c r="N4749" s="41">
        <f>Data!I4746</f>
        <v>46087.43664378472</v>
      </c>
      <c r="O4749" s="35">
        <f>Data!L4746</f>
        <v>0</v>
      </c>
      <c r="P4749" s="35">
        <f>Data!M4746</f>
        <v>0</v>
      </c>
      <c r="Q4749" s="35" t="str">
        <f>IF(Data!N4746=0,"",Data!N4746)</f>
        <v/>
      </c>
      <c r="R4749" s="35">
        <f>Data!K4746</f>
        <v>0</v>
      </c>
      <c r="S4749" s="35" t="str">
        <f>IF(Data!X4746=TRUE(), "Yes", "No")</f>
        <v>No</v>
      </c>
      <c r="T4749" s="40" t="e">
        <f>#REF!</f>
        <v>#REF!</v>
      </c>
    </row>
    <row r="4750" spans="1:20" x14ac:dyDescent="0.3">
      <c r="A4750" s="35" t="str">
        <f>Data!A4747</f>
        <v>NISSAN LEAF 299-1018</v>
      </c>
      <c r="B4750" s="36">
        <f t="shared" ref="B4750:B4813" si="74">N4750</f>
        <v>46087.436699259262</v>
      </c>
      <c r="C4750" s="37" t="str">
        <f>IF(Data!J4747="GpsRecord", CONCATENATE($U$3,": ",Data!M4747,", ",Data!L4747), CONCATENATE(Data!AB4747, " ", Data!AH4747))</f>
        <v>Energía de la batería del vehículo eléctrico 42516</v>
      </c>
      <c r="D4750" s="38" t="str">
        <f>IF(Data!O4747=TRUE(), "Yes", "No")</f>
        <v>No</v>
      </c>
      <c r="E4750" s="38" t="str">
        <f>IF(Data!J4747="EngineStatusRecord","Engine",IF(Data!J4747="GpsRecord", "GPS", IF(Data!J4747="EngineFaultRecord", "Fault", IF(Data!J4747="DriverChange","Driver",IF(Data!J4747="CustomRecord","Custom","Debug")))))</f>
        <v>Engine</v>
      </c>
      <c r="F4750" s="39" t="str">
        <f>IF(Data!Y4747=TRUE(), "Yes", "No")</f>
        <v>No</v>
      </c>
      <c r="G4750" s="40">
        <f>Data!AK4747</f>
        <v>0</v>
      </c>
      <c r="H4750" s="35" t="str">
        <f>Data!AB4747</f>
        <v>Energía de la batería del vehículo eléctrico</v>
      </c>
      <c r="I4750" s="35">
        <f>Data!AD4747</f>
        <v>0</v>
      </c>
      <c r="J4750" s="35">
        <f>Data!AF4747</f>
        <v>0</v>
      </c>
      <c r="K4750" s="35" t="str">
        <f>CONCATENATE(Data!AH4747, " ", Data!AI4747)</f>
        <v>42516 W</v>
      </c>
      <c r="L4750" s="35" t="str">
        <f>Data!C4747</f>
        <v>Vehicle, Battery Electric Vehicle</v>
      </c>
      <c r="M4750" s="35">
        <f>Data!H4747</f>
        <v>0</v>
      </c>
      <c r="N4750" s="41">
        <f>Data!I4747</f>
        <v>46087.436699259262</v>
      </c>
      <c r="O4750" s="35">
        <f>Data!L4747</f>
        <v>0</v>
      </c>
      <c r="P4750" s="35">
        <f>Data!M4747</f>
        <v>0</v>
      </c>
      <c r="Q4750" s="35" t="str">
        <f>IF(Data!N4747=0,"",Data!N4747)</f>
        <v/>
      </c>
      <c r="R4750" s="35">
        <f>Data!K4747</f>
        <v>0</v>
      </c>
      <c r="S4750" s="35" t="str">
        <f>IF(Data!X4747=TRUE(), "Yes", "No")</f>
        <v>No</v>
      </c>
      <c r="T4750" s="40" t="e">
        <f>#REF!</f>
        <v>#REF!</v>
      </c>
    </row>
    <row r="4751" spans="1:20" x14ac:dyDescent="0.3">
      <c r="A4751" s="35" t="str">
        <f>Data!A4748</f>
        <v>NISSAN LEAF 299-1018</v>
      </c>
      <c r="B4751" s="36">
        <f t="shared" si="74"/>
        <v>46087.436710833332</v>
      </c>
      <c r="C4751" s="37" t="str">
        <f>IF(Data!J4748="GpsRecord", CONCATENATE($U$3,": ",Data!M4748,", ",Data!L4748), CONCATENATE(Data!AB4748, " ", Data!AH4748))</f>
        <v>Energía de la batería del vehículo eléctrico -13851</v>
      </c>
      <c r="D4751" s="38" t="str">
        <f>IF(Data!O4748=TRUE(), "Yes", "No")</f>
        <v>No</v>
      </c>
      <c r="E4751" s="38" t="str">
        <f>IF(Data!J4748="EngineStatusRecord","Engine",IF(Data!J4748="GpsRecord", "GPS", IF(Data!J4748="EngineFaultRecord", "Fault", IF(Data!J4748="DriverChange","Driver",IF(Data!J4748="CustomRecord","Custom","Debug")))))</f>
        <v>Engine</v>
      </c>
      <c r="F4751" s="39" t="str">
        <f>IF(Data!Y4748=TRUE(), "Yes", "No")</f>
        <v>No</v>
      </c>
      <c r="G4751" s="40">
        <f>Data!AK4748</f>
        <v>0</v>
      </c>
      <c r="H4751" s="35" t="str">
        <f>Data!AB4748</f>
        <v>Energía de la batería del vehículo eléctrico</v>
      </c>
      <c r="I4751" s="35">
        <f>Data!AD4748</f>
        <v>0</v>
      </c>
      <c r="J4751" s="35">
        <f>Data!AF4748</f>
        <v>0</v>
      </c>
      <c r="K4751" s="35" t="str">
        <f>CONCATENATE(Data!AH4748, " ", Data!AI4748)</f>
        <v>-13851 W</v>
      </c>
      <c r="L4751" s="35" t="str">
        <f>Data!C4748</f>
        <v>Vehicle, Battery Electric Vehicle</v>
      </c>
      <c r="M4751" s="35">
        <f>Data!H4748</f>
        <v>0</v>
      </c>
      <c r="N4751" s="41">
        <f>Data!I4748</f>
        <v>46087.436710833332</v>
      </c>
      <c r="O4751" s="35">
        <f>Data!L4748</f>
        <v>0</v>
      </c>
      <c r="P4751" s="35">
        <f>Data!M4748</f>
        <v>0</v>
      </c>
      <c r="Q4751" s="35" t="str">
        <f>IF(Data!N4748=0,"",Data!N4748)</f>
        <v/>
      </c>
      <c r="R4751" s="35">
        <f>Data!K4748</f>
        <v>0</v>
      </c>
      <c r="S4751" s="35" t="str">
        <f>IF(Data!X4748=TRUE(), "Yes", "No")</f>
        <v>No</v>
      </c>
      <c r="T4751" s="40" t="e">
        <f>#REF!</f>
        <v>#REF!</v>
      </c>
    </row>
    <row r="4752" spans="1:20" x14ac:dyDescent="0.3">
      <c r="A4752" s="35" t="str">
        <f>Data!A4749</f>
        <v>NISSAN LEAF 299-1018</v>
      </c>
      <c r="B4752" s="36">
        <f t="shared" si="74"/>
        <v>46087.436712962961</v>
      </c>
      <c r="C4752" s="37" t="str">
        <f>IF(Data!J4749="GpsRecord", CONCATENATE($U$3,": ",Data!M4749,", ",Data!L4749), CONCATENATE(Data!AB4749, " ", Data!AH4749))</f>
        <v>Ubicación: 9.91722, -84.68378</v>
      </c>
      <c r="D4752" s="38" t="str">
        <f>IF(Data!O4749=TRUE(), "Yes", "No")</f>
        <v>Yes</v>
      </c>
      <c r="E4752" s="38" t="str">
        <f>IF(Data!J4749="EngineStatusRecord","Engine",IF(Data!J4749="GpsRecord", "GPS", IF(Data!J4749="EngineFaultRecord", "Fault", IF(Data!J4749="DriverChange","Driver",IF(Data!J4749="CustomRecord","Custom","Debug")))))</f>
        <v>GPS</v>
      </c>
      <c r="F4752" s="39" t="str">
        <f>IF(Data!Y4749=TRUE(), "Yes", "No")</f>
        <v>Yes</v>
      </c>
      <c r="G4752" s="40">
        <f>Data!AK4749</f>
        <v>0</v>
      </c>
      <c r="H4752" s="35">
        <f>Data!AB4749</f>
        <v>0</v>
      </c>
      <c r="I4752" s="35">
        <f>Data!AD4749</f>
        <v>0</v>
      </c>
      <c r="J4752" s="35">
        <f>Data!AF4749</f>
        <v>0</v>
      </c>
      <c r="K4752" s="35" t="str">
        <f>CONCATENATE(Data!AH4749, " ", Data!AI4749)</f>
        <v xml:space="preserve"> </v>
      </c>
      <c r="L4752" s="35" t="str">
        <f>Data!C4749</f>
        <v>Vehicle, Battery Electric Vehicle</v>
      </c>
      <c r="M4752" s="35">
        <f>Data!H4749</f>
        <v>0</v>
      </c>
      <c r="N4752" s="41">
        <f>Data!I4749</f>
        <v>46087.436712962961</v>
      </c>
      <c r="O4752" s="35">
        <f>Data!L4749</f>
        <v>-84.683779999999999</v>
      </c>
      <c r="P4752" s="35">
        <f>Data!M4749</f>
        <v>9.9172200000000004</v>
      </c>
      <c r="Q4752" s="35" t="str">
        <f>IF(Data!N4749=0,"",Data!N4749)</f>
        <v>CurvePositionEstimateError</v>
      </c>
      <c r="R4752" s="35">
        <f>Data!K4749</f>
        <v>105</v>
      </c>
      <c r="S4752" s="35" t="str">
        <f>IF(Data!X4749=TRUE(), "Yes", "No")</f>
        <v>Yes</v>
      </c>
      <c r="T4752" s="40" t="e">
        <f>#REF!</f>
        <v>#REF!</v>
      </c>
    </row>
    <row r="4753" spans="1:20" x14ac:dyDescent="0.3">
      <c r="A4753" s="35" t="str">
        <f>Data!A4750</f>
        <v>NISSAN LEAF 299-1018</v>
      </c>
      <c r="B4753" s="36">
        <f t="shared" si="74"/>
        <v>46087.436713194445</v>
      </c>
      <c r="C4753" s="37" t="str">
        <f>IF(Data!J4750="GpsRecord", CONCATENATE($U$3,": ",Data!M4750,", ",Data!L4750), CONCATENATE(Data!AB4750, " ", Data!AH4750))</f>
        <v>Velocidad del motor en carretera 108</v>
      </c>
      <c r="D4753" s="38" t="str">
        <f>IF(Data!O4750=TRUE(), "Yes", "No")</f>
        <v>No</v>
      </c>
      <c r="E4753" s="38" t="str">
        <f>IF(Data!J4750="EngineStatusRecord","Engine",IF(Data!J4750="GpsRecord", "GPS", IF(Data!J4750="EngineFaultRecord", "Fault", IF(Data!J4750="DriverChange","Driver",IF(Data!J4750="CustomRecord","Custom","Debug")))))</f>
        <v>Engine</v>
      </c>
      <c r="F4753" s="39" t="str">
        <f>IF(Data!Y4750=TRUE(), "Yes", "No")</f>
        <v>No</v>
      </c>
      <c r="G4753" s="40">
        <f>Data!AK4750</f>
        <v>0</v>
      </c>
      <c r="H4753" s="35" t="str">
        <f>Data!AB4750</f>
        <v>Velocidad del motor en carretera</v>
      </c>
      <c r="I4753" s="35">
        <f>Data!AD4750</f>
        <v>0</v>
      </c>
      <c r="J4753" s="35">
        <f>Data!AF4750</f>
        <v>0</v>
      </c>
      <c r="K4753" s="35" t="str">
        <f>CONCATENATE(Data!AH4750, " ", Data!AI4750)</f>
        <v>108 km/h</v>
      </c>
      <c r="L4753" s="35" t="str">
        <f>Data!C4750</f>
        <v>Vehicle, Battery Electric Vehicle</v>
      </c>
      <c r="M4753" s="35">
        <f>Data!H4750</f>
        <v>0</v>
      </c>
      <c r="N4753" s="41">
        <f>Data!I4750</f>
        <v>46087.436713194445</v>
      </c>
      <c r="O4753" s="35">
        <f>Data!L4750</f>
        <v>0</v>
      </c>
      <c r="P4753" s="35">
        <f>Data!M4750</f>
        <v>0</v>
      </c>
      <c r="Q4753" s="35" t="str">
        <f>IF(Data!N4750=0,"",Data!N4750)</f>
        <v/>
      </c>
      <c r="R4753" s="35">
        <f>Data!K4750</f>
        <v>0</v>
      </c>
      <c r="S4753" s="35" t="str">
        <f>IF(Data!X4750=TRUE(), "Yes", "No")</f>
        <v>No</v>
      </c>
      <c r="T4753" s="40" t="e">
        <f>#REF!</f>
        <v>#REF!</v>
      </c>
    </row>
    <row r="4754" spans="1:20" x14ac:dyDescent="0.3">
      <c r="A4754" s="35" t="str">
        <f>Data!A4751</f>
        <v>NISSAN LEAF 299-1018</v>
      </c>
      <c r="B4754" s="36">
        <f t="shared" si="74"/>
        <v>46087.43677083333</v>
      </c>
      <c r="C4754" s="37" t="str">
        <f>IF(Data!J4751="GpsRecord", CONCATENATE($U$3,": ",Data!M4751,", ",Data!L4751), CONCATENATE(Data!AB4751, " ", Data!AH4751))</f>
        <v>Ubicación: 9.91622, -84.68293</v>
      </c>
      <c r="D4754" s="38" t="str">
        <f>IF(Data!O4751=TRUE(), "Yes", "No")</f>
        <v>Yes</v>
      </c>
      <c r="E4754" s="38" t="str">
        <f>IF(Data!J4751="EngineStatusRecord","Engine",IF(Data!J4751="GpsRecord", "GPS", IF(Data!J4751="EngineFaultRecord", "Fault", IF(Data!J4751="DriverChange","Driver",IF(Data!J4751="CustomRecord","Custom","Debug")))))</f>
        <v>GPS</v>
      </c>
      <c r="F4754" s="39" t="str">
        <f>IF(Data!Y4751=TRUE(), "Yes", "No")</f>
        <v>Yes</v>
      </c>
      <c r="G4754" s="40">
        <f>Data!AK4751</f>
        <v>0</v>
      </c>
      <c r="H4754" s="35">
        <f>Data!AB4751</f>
        <v>0</v>
      </c>
      <c r="I4754" s="35">
        <f>Data!AD4751</f>
        <v>0</v>
      </c>
      <c r="J4754" s="35">
        <f>Data!AF4751</f>
        <v>0</v>
      </c>
      <c r="K4754" s="35" t="str">
        <f>CONCATENATE(Data!AH4751, " ", Data!AI4751)</f>
        <v xml:space="preserve"> </v>
      </c>
      <c r="L4754" s="35" t="str">
        <f>Data!C4751</f>
        <v>Vehicle, Battery Electric Vehicle</v>
      </c>
      <c r="M4754" s="35">
        <f>Data!H4751</f>
        <v>0</v>
      </c>
      <c r="N4754" s="41">
        <f>Data!I4751</f>
        <v>46087.43677083333</v>
      </c>
      <c r="O4754" s="35">
        <f>Data!L4751</f>
        <v>-84.682929999999999</v>
      </c>
      <c r="P4754" s="35">
        <f>Data!M4751</f>
        <v>9.9162199999999991</v>
      </c>
      <c r="Q4754" s="35" t="str">
        <f>IF(Data!N4751=0,"",Data!N4751)</f>
        <v>CurveSpeedEstimateError</v>
      </c>
      <c r="R4754" s="35">
        <f>Data!K4751</f>
        <v>100</v>
      </c>
      <c r="S4754" s="35" t="str">
        <f>IF(Data!X4751=TRUE(), "Yes", "No")</f>
        <v>Yes</v>
      </c>
      <c r="T4754" s="40" t="e">
        <f>#REF!</f>
        <v>#REF!</v>
      </c>
    </row>
    <row r="4755" spans="1:20" x14ac:dyDescent="0.3">
      <c r="A4755" s="35" t="str">
        <f>Data!A4752</f>
        <v>NISSAN LEAF 299-1018</v>
      </c>
      <c r="B4755" s="36">
        <f t="shared" si="74"/>
        <v>46087.436829155093</v>
      </c>
      <c r="C4755" s="37" t="str">
        <f>IF(Data!J4752="GpsRecord", CONCATENATE($U$3,": ",Data!M4752,", ",Data!L4752), CONCATENATE(Data!AB4752, " ", Data!AH4752))</f>
        <v>Odómetro 15999</v>
      </c>
      <c r="D4755" s="38" t="str">
        <f>IF(Data!O4752=TRUE(), "Yes", "No")</f>
        <v>No</v>
      </c>
      <c r="E4755" s="38" t="str">
        <f>IF(Data!J4752="EngineStatusRecord","Engine",IF(Data!J4752="GpsRecord", "GPS", IF(Data!J4752="EngineFaultRecord", "Fault", IF(Data!J4752="DriverChange","Driver",IF(Data!J4752="CustomRecord","Custom","Debug")))))</f>
        <v>Engine</v>
      </c>
      <c r="F4755" s="39" t="str">
        <f>IF(Data!Y4752=TRUE(), "Yes", "No")</f>
        <v>No</v>
      </c>
      <c r="G4755" s="40">
        <f>Data!AK4752</f>
        <v>0</v>
      </c>
      <c r="H4755" s="35" t="str">
        <f>Data!AB4752</f>
        <v>Odómetro</v>
      </c>
      <c r="I4755" s="35">
        <f>Data!AD4752</f>
        <v>0</v>
      </c>
      <c r="J4755" s="35">
        <f>Data!AF4752</f>
        <v>0</v>
      </c>
      <c r="K4755" s="35" t="str">
        <f>CONCATENATE(Data!AH4752, " ", Data!AI4752)</f>
        <v>15999 km</v>
      </c>
      <c r="L4755" s="35" t="str">
        <f>Data!C4752</f>
        <v>Vehicle, Battery Electric Vehicle</v>
      </c>
      <c r="M4755" s="35">
        <f>Data!H4752</f>
        <v>0</v>
      </c>
      <c r="N4755" s="41">
        <f>Data!I4752</f>
        <v>46087.436829155093</v>
      </c>
      <c r="O4755" s="35">
        <f>Data!L4752</f>
        <v>0</v>
      </c>
      <c r="P4755" s="35">
        <f>Data!M4752</f>
        <v>0</v>
      </c>
      <c r="Q4755" s="35" t="str">
        <f>IF(Data!N4752=0,"",Data!N4752)</f>
        <v/>
      </c>
      <c r="R4755" s="35">
        <f>Data!K4752</f>
        <v>0</v>
      </c>
      <c r="S4755" s="35" t="str">
        <f>IF(Data!X4752=TRUE(), "Yes", "No")</f>
        <v>No</v>
      </c>
      <c r="T4755" s="40" t="e">
        <f>#REF!</f>
        <v>#REF!</v>
      </c>
    </row>
    <row r="4756" spans="1:20" x14ac:dyDescent="0.3">
      <c r="A4756" s="35" t="str">
        <f>Data!A4753</f>
        <v>NISSAN LEAF 299-1018</v>
      </c>
      <c r="B4756" s="36">
        <f t="shared" si="74"/>
        <v>46087.436829155093</v>
      </c>
      <c r="C4756" s="37" t="str">
        <f>IF(Data!J4753="GpsRecord", CONCATENATE($U$3,": ",Data!M4753,", ",Data!L4753), CONCATENATE(Data!AB4753, " ", Data!AH4753))</f>
        <v>Odómetro sin procesar 15999</v>
      </c>
      <c r="D4756" s="38" t="str">
        <f>IF(Data!O4753=TRUE(), "Yes", "No")</f>
        <v>No</v>
      </c>
      <c r="E4756" s="38" t="str">
        <f>IF(Data!J4753="EngineStatusRecord","Engine",IF(Data!J4753="GpsRecord", "GPS", IF(Data!J4753="EngineFaultRecord", "Fault", IF(Data!J4753="DriverChange","Driver",IF(Data!J4753="CustomRecord","Custom","Debug")))))</f>
        <v>Engine</v>
      </c>
      <c r="F4756" s="39" t="str">
        <f>IF(Data!Y4753=TRUE(), "Yes", "No")</f>
        <v>No</v>
      </c>
      <c r="G4756" s="40">
        <f>Data!AK4753</f>
        <v>0</v>
      </c>
      <c r="H4756" s="35" t="str">
        <f>Data!AB4753</f>
        <v>Odómetro sin procesar</v>
      </c>
      <c r="I4756" s="35">
        <f>Data!AD4753</f>
        <v>0</v>
      </c>
      <c r="J4756" s="35">
        <f>Data!AF4753</f>
        <v>0</v>
      </c>
      <c r="K4756" s="35" t="str">
        <f>CONCATENATE(Data!AH4753, " ", Data!AI4753)</f>
        <v>15999 km</v>
      </c>
      <c r="L4756" s="35" t="str">
        <f>Data!C4753</f>
        <v>Vehicle, Battery Electric Vehicle</v>
      </c>
      <c r="M4756" s="35">
        <f>Data!H4753</f>
        <v>0</v>
      </c>
      <c r="N4756" s="41">
        <f>Data!I4753</f>
        <v>46087.436829155093</v>
      </c>
      <c r="O4756" s="35">
        <f>Data!L4753</f>
        <v>0</v>
      </c>
      <c r="P4756" s="35">
        <f>Data!M4753</f>
        <v>0</v>
      </c>
      <c r="Q4756" s="35" t="str">
        <f>IF(Data!N4753=0,"",Data!N4753)</f>
        <v/>
      </c>
      <c r="R4756" s="35">
        <f>Data!K4753</f>
        <v>0</v>
      </c>
      <c r="S4756" s="35" t="str">
        <f>IF(Data!X4753=TRUE(), "Yes", "No")</f>
        <v>No</v>
      </c>
      <c r="T4756" s="40" t="e">
        <f>#REF!</f>
        <v>#REF!</v>
      </c>
    </row>
    <row r="4757" spans="1:20" x14ac:dyDescent="0.3">
      <c r="A4757" s="35" t="str">
        <f>Data!A4754</f>
        <v>NISSAN LEAF 299-1018</v>
      </c>
      <c r="B4757" s="36">
        <f t="shared" si="74"/>
        <v>46087.436851851853</v>
      </c>
      <c r="C4757" s="37" t="str">
        <f>IF(Data!J4754="GpsRecord", CONCATENATE($U$3,": ",Data!M4754,", ",Data!L4754), CONCATENATE(Data!AB4754, " ", Data!AH4754))</f>
        <v>Ubicación: 9.91515, -84.68161</v>
      </c>
      <c r="D4757" s="38" t="str">
        <f>IF(Data!O4754=TRUE(), "Yes", "No")</f>
        <v>Yes</v>
      </c>
      <c r="E4757" s="38" t="str">
        <f>IF(Data!J4754="EngineStatusRecord","Engine",IF(Data!J4754="GpsRecord", "GPS", IF(Data!J4754="EngineFaultRecord", "Fault", IF(Data!J4754="DriverChange","Driver",IF(Data!J4754="CustomRecord","Custom","Debug")))))</f>
        <v>GPS</v>
      </c>
      <c r="F4757" s="39" t="str">
        <f>IF(Data!Y4754=TRUE(), "Yes", "No")</f>
        <v>Yes</v>
      </c>
      <c r="G4757" s="40">
        <f>Data!AK4754</f>
        <v>0</v>
      </c>
      <c r="H4757" s="35">
        <f>Data!AB4754</f>
        <v>0</v>
      </c>
      <c r="I4757" s="35">
        <f>Data!AD4754</f>
        <v>0</v>
      </c>
      <c r="J4757" s="35">
        <f>Data!AF4754</f>
        <v>0</v>
      </c>
      <c r="K4757" s="35" t="str">
        <f>CONCATENATE(Data!AH4754, " ", Data!AI4754)</f>
        <v xml:space="preserve"> </v>
      </c>
      <c r="L4757" s="35" t="str">
        <f>Data!C4754</f>
        <v>Vehicle, Battery Electric Vehicle</v>
      </c>
      <c r="M4757" s="35">
        <f>Data!H4754</f>
        <v>0</v>
      </c>
      <c r="N4757" s="41">
        <f>Data!I4754</f>
        <v>46087.436851851853</v>
      </c>
      <c r="O4757" s="35">
        <f>Data!L4754</f>
        <v>-84.681610000000006</v>
      </c>
      <c r="P4757" s="35">
        <f>Data!M4754</f>
        <v>9.9151500000000006</v>
      </c>
      <c r="Q4757" s="35" t="str">
        <f>IF(Data!N4754=0,"",Data!N4754)</f>
        <v>CurvePositionEstimateError</v>
      </c>
      <c r="R4757" s="35">
        <f>Data!K4754</f>
        <v>92</v>
      </c>
      <c r="S4757" s="35" t="str">
        <f>IF(Data!X4754=TRUE(), "Yes", "No")</f>
        <v>Yes</v>
      </c>
      <c r="T4757" s="40" t="e">
        <f>#REF!</f>
        <v>#REF!</v>
      </c>
    </row>
    <row r="4758" spans="1:20" x14ac:dyDescent="0.3">
      <c r="A4758" s="35" t="str">
        <f>Data!A4755</f>
        <v>NISSAN LEAF 299-1018</v>
      </c>
      <c r="B4758" s="36">
        <f t="shared" si="74"/>
        <v>46087.436861932867</v>
      </c>
      <c r="C4758" s="37" t="str">
        <f>IF(Data!J4755="GpsRecord", CONCATENATE($U$3,": ",Data!M4755,", ",Data!L4755), CONCATENATE(Data!AB4755, " ", Data!AH4755))</f>
        <v>Energía de la batería del vehículo eléctrico -12250</v>
      </c>
      <c r="D4758" s="38" t="str">
        <f>IF(Data!O4755=TRUE(), "Yes", "No")</f>
        <v>No</v>
      </c>
      <c r="E4758" s="38" t="str">
        <f>IF(Data!J4755="EngineStatusRecord","Engine",IF(Data!J4755="GpsRecord", "GPS", IF(Data!J4755="EngineFaultRecord", "Fault", IF(Data!J4755="DriverChange","Driver",IF(Data!J4755="CustomRecord","Custom","Debug")))))</f>
        <v>Engine</v>
      </c>
      <c r="F4758" s="39" t="str">
        <f>IF(Data!Y4755=TRUE(), "Yes", "No")</f>
        <v>No</v>
      </c>
      <c r="G4758" s="40">
        <f>Data!AK4755</f>
        <v>0</v>
      </c>
      <c r="H4758" s="35" t="str">
        <f>Data!AB4755</f>
        <v>Energía de la batería del vehículo eléctrico</v>
      </c>
      <c r="I4758" s="35">
        <f>Data!AD4755</f>
        <v>0</v>
      </c>
      <c r="J4758" s="35">
        <f>Data!AF4755</f>
        <v>0</v>
      </c>
      <c r="K4758" s="35" t="str">
        <f>CONCATENATE(Data!AH4755, " ", Data!AI4755)</f>
        <v>-12250 W</v>
      </c>
      <c r="L4758" s="35" t="str">
        <f>Data!C4755</f>
        <v>Vehicle, Battery Electric Vehicle</v>
      </c>
      <c r="M4758" s="35">
        <f>Data!H4755</f>
        <v>0</v>
      </c>
      <c r="N4758" s="41">
        <f>Data!I4755</f>
        <v>46087.436861932867</v>
      </c>
      <c r="O4758" s="35">
        <f>Data!L4755</f>
        <v>0</v>
      </c>
      <c r="P4758" s="35">
        <f>Data!M4755</f>
        <v>0</v>
      </c>
      <c r="Q4758" s="35" t="str">
        <f>IF(Data!N4755=0,"",Data!N4755)</f>
        <v/>
      </c>
      <c r="R4758" s="35">
        <f>Data!K4755</f>
        <v>0</v>
      </c>
      <c r="S4758" s="35" t="str">
        <f>IF(Data!X4755=TRUE(), "Yes", "No")</f>
        <v>No</v>
      </c>
      <c r="T4758" s="40" t="e">
        <f>#REF!</f>
        <v>#REF!</v>
      </c>
    </row>
    <row r="4759" spans="1:20" x14ac:dyDescent="0.3">
      <c r="A4759" s="35" t="str">
        <f>Data!A4756</f>
        <v>NISSAN LEAF 299-1018</v>
      </c>
      <c r="B4759" s="36">
        <f t="shared" si="74"/>
        <v>46087.436863564813</v>
      </c>
      <c r="C4759" s="37" t="str">
        <f>IF(Data!J4756="GpsRecord", CONCATENATE($U$3,": ",Data!M4756,", ",Data!L4756), CONCATENATE(Data!AB4756, " ", Data!AH4756))</f>
        <v>Velocidad del motor en carretera 93</v>
      </c>
      <c r="D4759" s="38" t="str">
        <f>IF(Data!O4756=TRUE(), "Yes", "No")</f>
        <v>No</v>
      </c>
      <c r="E4759" s="38" t="str">
        <f>IF(Data!J4756="EngineStatusRecord","Engine",IF(Data!J4756="GpsRecord", "GPS", IF(Data!J4756="EngineFaultRecord", "Fault", IF(Data!J4756="DriverChange","Driver",IF(Data!J4756="CustomRecord","Custom","Debug")))))</f>
        <v>Engine</v>
      </c>
      <c r="F4759" s="39" t="str">
        <f>IF(Data!Y4756=TRUE(), "Yes", "No")</f>
        <v>No</v>
      </c>
      <c r="G4759" s="40">
        <f>Data!AK4756</f>
        <v>0</v>
      </c>
      <c r="H4759" s="35" t="str">
        <f>Data!AB4756</f>
        <v>Velocidad del motor en carretera</v>
      </c>
      <c r="I4759" s="35">
        <f>Data!AD4756</f>
        <v>0</v>
      </c>
      <c r="J4759" s="35">
        <f>Data!AF4756</f>
        <v>0</v>
      </c>
      <c r="K4759" s="35" t="str">
        <f>CONCATENATE(Data!AH4756, " ", Data!AI4756)</f>
        <v>93 km/h</v>
      </c>
      <c r="L4759" s="35" t="str">
        <f>Data!C4756</f>
        <v>Vehicle, Battery Electric Vehicle</v>
      </c>
      <c r="M4759" s="35">
        <f>Data!H4756</f>
        <v>0</v>
      </c>
      <c r="N4759" s="41">
        <f>Data!I4756</f>
        <v>46087.436863564813</v>
      </c>
      <c r="O4759" s="35">
        <f>Data!L4756</f>
        <v>0</v>
      </c>
      <c r="P4759" s="35">
        <f>Data!M4756</f>
        <v>0</v>
      </c>
      <c r="Q4759" s="35" t="str">
        <f>IF(Data!N4756=0,"",Data!N4756)</f>
        <v/>
      </c>
      <c r="R4759" s="35">
        <f>Data!K4756</f>
        <v>0</v>
      </c>
      <c r="S4759" s="35" t="str">
        <f>IF(Data!X4756=TRUE(), "Yes", "No")</f>
        <v>No</v>
      </c>
      <c r="T4759" s="40" t="e">
        <f>#REF!</f>
        <v>#REF!</v>
      </c>
    </row>
    <row r="4760" spans="1:20" x14ac:dyDescent="0.3">
      <c r="A4760" s="35" t="str">
        <f>Data!A4757</f>
        <v>NISSAN LEAF 299-1018</v>
      </c>
      <c r="B4760" s="36">
        <f t="shared" si="74"/>
        <v>46087.436921296299</v>
      </c>
      <c r="C4760" s="37" t="str">
        <f>IF(Data!J4757="GpsRecord", CONCATENATE($U$3,": ",Data!M4757,", ",Data!L4757), CONCATENATE(Data!AB4757, " ", Data!AH4757))</f>
        <v>Ubicación: 9.91452, -84.68036</v>
      </c>
      <c r="D4760" s="38" t="str">
        <f>IF(Data!O4757=TRUE(), "Yes", "No")</f>
        <v>Yes</v>
      </c>
      <c r="E4760" s="38" t="str">
        <f>IF(Data!J4757="EngineStatusRecord","Engine",IF(Data!J4757="GpsRecord", "GPS", IF(Data!J4757="EngineFaultRecord", "Fault", IF(Data!J4757="DriverChange","Driver",IF(Data!J4757="CustomRecord","Custom","Debug")))))</f>
        <v>GPS</v>
      </c>
      <c r="F4760" s="39" t="str">
        <f>IF(Data!Y4757=TRUE(), "Yes", "No")</f>
        <v>Yes</v>
      </c>
      <c r="G4760" s="40">
        <f>Data!AK4757</f>
        <v>0</v>
      </c>
      <c r="H4760" s="35">
        <f>Data!AB4757</f>
        <v>0</v>
      </c>
      <c r="I4760" s="35">
        <f>Data!AD4757</f>
        <v>0</v>
      </c>
      <c r="J4760" s="35">
        <f>Data!AF4757</f>
        <v>0</v>
      </c>
      <c r="K4760" s="35" t="str">
        <f>CONCATENATE(Data!AH4757, " ", Data!AI4757)</f>
        <v xml:space="preserve"> </v>
      </c>
      <c r="L4760" s="35" t="str">
        <f>Data!C4757</f>
        <v>Vehicle, Battery Electric Vehicle</v>
      </c>
      <c r="M4760" s="35">
        <f>Data!H4757</f>
        <v>0</v>
      </c>
      <c r="N4760" s="41">
        <f>Data!I4757</f>
        <v>46087.436921296299</v>
      </c>
      <c r="O4760" s="35">
        <f>Data!L4757</f>
        <v>-84.680359999999993</v>
      </c>
      <c r="P4760" s="35">
        <f>Data!M4757</f>
        <v>9.9145199999999996</v>
      </c>
      <c r="Q4760" s="35" t="str">
        <f>IF(Data!N4757=0,"",Data!N4757)</f>
        <v>CurvePositionEstimateError</v>
      </c>
      <c r="R4760" s="35">
        <f>Data!K4757</f>
        <v>94</v>
      </c>
      <c r="S4760" s="35" t="str">
        <f>IF(Data!X4757=TRUE(), "Yes", "No")</f>
        <v>Yes</v>
      </c>
      <c r="T4760" s="40" t="e">
        <f>#REF!</f>
        <v>#REF!</v>
      </c>
    </row>
    <row r="4761" spans="1:20" x14ac:dyDescent="0.3">
      <c r="A4761" s="35" t="str">
        <f>Data!A4758</f>
        <v>NISSAN LEAF 299-1018</v>
      </c>
      <c r="B4761" s="36">
        <f t="shared" si="74"/>
        <v>46087.436954525459</v>
      </c>
      <c r="C4761" s="37" t="str">
        <f>IF(Data!J4758="GpsRecord", CONCATENATE($U$3,": ",Data!M4758,", ",Data!L4758), CONCATENATE(Data!AB4758, " ", Data!AH4758))</f>
        <v>Distancia incremental basada en la velocidad en carretera del motor 2</v>
      </c>
      <c r="D4761" s="38" t="str">
        <f>IF(Data!O4758=TRUE(), "Yes", "No")</f>
        <v>No</v>
      </c>
      <c r="E4761" s="38" t="str">
        <f>IF(Data!J4758="EngineStatusRecord","Engine",IF(Data!J4758="GpsRecord", "GPS", IF(Data!J4758="EngineFaultRecord", "Fault", IF(Data!J4758="DriverChange","Driver",IF(Data!J4758="CustomRecord","Custom","Debug")))))</f>
        <v>Engine</v>
      </c>
      <c r="F4761" s="39" t="str">
        <f>IF(Data!Y4758=TRUE(), "Yes", "No")</f>
        <v>No</v>
      </c>
      <c r="G4761" s="40">
        <f>Data!AK4758</f>
        <v>0</v>
      </c>
      <c r="H4761" s="35" t="str">
        <f>Data!AB4758</f>
        <v>Distancia incremental basada en la velocidad en carretera del motor</v>
      </c>
      <c r="I4761" s="35">
        <f>Data!AD4758</f>
        <v>0</v>
      </c>
      <c r="J4761" s="35">
        <f>Data!AF4758</f>
        <v>0</v>
      </c>
      <c r="K4761" s="35" t="str">
        <f>CONCATENATE(Data!AH4758, " ", Data!AI4758)</f>
        <v>2 km</v>
      </c>
      <c r="L4761" s="35" t="str">
        <f>Data!C4758</f>
        <v>Vehicle, Battery Electric Vehicle</v>
      </c>
      <c r="M4761" s="35">
        <f>Data!H4758</f>
        <v>0</v>
      </c>
      <c r="N4761" s="41">
        <f>Data!I4758</f>
        <v>46087.436954525459</v>
      </c>
      <c r="O4761" s="35">
        <f>Data!L4758</f>
        <v>0</v>
      </c>
      <c r="P4761" s="35">
        <f>Data!M4758</f>
        <v>0</v>
      </c>
      <c r="Q4761" s="35" t="str">
        <f>IF(Data!N4758=0,"",Data!N4758)</f>
        <v/>
      </c>
      <c r="R4761" s="35">
        <f>Data!K4758</f>
        <v>0</v>
      </c>
      <c r="S4761" s="35" t="str">
        <f>IF(Data!X4758=TRUE(), "Yes", "No")</f>
        <v>No</v>
      </c>
      <c r="T4761" s="40" t="e">
        <f>#REF!</f>
        <v>#REF!</v>
      </c>
    </row>
    <row r="4762" spans="1:20" x14ac:dyDescent="0.3">
      <c r="A4762" s="35" t="str">
        <f>Data!A4759</f>
        <v>NISSAN LEAF 299-1018</v>
      </c>
      <c r="B4762" s="36">
        <f t="shared" si="74"/>
        <v>46087.436966504632</v>
      </c>
      <c r="C4762" s="37" t="str">
        <f>IF(Data!J4759="GpsRecord", CONCATENATE($U$3,": ",Data!M4759,", ",Data!L4759), CONCATENATE(Data!AB4759, " ", Data!AH4759))</f>
        <v>Energía de la batería del vehículo eléctrico 33610</v>
      </c>
      <c r="D4762" s="38" t="str">
        <f>IF(Data!O4759=TRUE(), "Yes", "No")</f>
        <v>No</v>
      </c>
      <c r="E4762" s="38" t="str">
        <f>IF(Data!J4759="EngineStatusRecord","Engine",IF(Data!J4759="GpsRecord", "GPS", IF(Data!J4759="EngineFaultRecord", "Fault", IF(Data!J4759="DriverChange","Driver",IF(Data!J4759="CustomRecord","Custom","Debug")))))</f>
        <v>Engine</v>
      </c>
      <c r="F4762" s="39" t="str">
        <f>IF(Data!Y4759=TRUE(), "Yes", "No")</f>
        <v>No</v>
      </c>
      <c r="G4762" s="40">
        <f>Data!AK4759</f>
        <v>0</v>
      </c>
      <c r="H4762" s="35" t="str">
        <f>Data!AB4759</f>
        <v>Energía de la batería del vehículo eléctrico</v>
      </c>
      <c r="I4762" s="35">
        <f>Data!AD4759</f>
        <v>0</v>
      </c>
      <c r="J4762" s="35">
        <f>Data!AF4759</f>
        <v>0</v>
      </c>
      <c r="K4762" s="35" t="str">
        <f>CONCATENATE(Data!AH4759, " ", Data!AI4759)</f>
        <v>33610 W</v>
      </c>
      <c r="L4762" s="35" t="str">
        <f>Data!C4759</f>
        <v>Vehicle, Battery Electric Vehicle</v>
      </c>
      <c r="M4762" s="35">
        <f>Data!H4759</f>
        <v>0</v>
      </c>
      <c r="N4762" s="41">
        <f>Data!I4759</f>
        <v>46087.436966504632</v>
      </c>
      <c r="O4762" s="35">
        <f>Data!L4759</f>
        <v>0</v>
      </c>
      <c r="P4762" s="35">
        <f>Data!M4759</f>
        <v>0</v>
      </c>
      <c r="Q4762" s="35" t="str">
        <f>IF(Data!N4759=0,"",Data!N4759)</f>
        <v/>
      </c>
      <c r="R4762" s="35">
        <f>Data!K4759</f>
        <v>0</v>
      </c>
      <c r="S4762" s="35" t="str">
        <f>IF(Data!X4759=TRUE(), "Yes", "No")</f>
        <v>No</v>
      </c>
      <c r="T4762" s="40" t="e">
        <f>#REF!</f>
        <v>#REF!</v>
      </c>
    </row>
    <row r="4763" spans="1:20" x14ac:dyDescent="0.3">
      <c r="A4763" s="35" t="str">
        <f>Data!A4760</f>
        <v>NISSAN LEAF 299-1018</v>
      </c>
      <c r="B4763" s="36">
        <f t="shared" si="74"/>
        <v>46087.436978171296</v>
      </c>
      <c r="C4763" s="37" t="str">
        <f>IF(Data!J4760="GpsRecord", CONCATENATE($U$3,": ",Data!M4760,", ",Data!L4760), CONCATENATE(Data!AB4760, " ", Data!AH4760))</f>
        <v>Energía de la batería del vehículo eléctrico -12592</v>
      </c>
      <c r="D4763" s="38" t="str">
        <f>IF(Data!O4760=TRUE(), "Yes", "No")</f>
        <v>No</v>
      </c>
      <c r="E4763" s="38" t="str">
        <f>IF(Data!J4760="EngineStatusRecord","Engine",IF(Data!J4760="GpsRecord", "GPS", IF(Data!J4760="EngineFaultRecord", "Fault", IF(Data!J4760="DriverChange","Driver",IF(Data!J4760="CustomRecord","Custom","Debug")))))</f>
        <v>Engine</v>
      </c>
      <c r="F4763" s="39" t="str">
        <f>IF(Data!Y4760=TRUE(), "Yes", "No")</f>
        <v>No</v>
      </c>
      <c r="G4763" s="40">
        <f>Data!AK4760</f>
        <v>0</v>
      </c>
      <c r="H4763" s="35" t="str">
        <f>Data!AB4760</f>
        <v>Energía de la batería del vehículo eléctrico</v>
      </c>
      <c r="I4763" s="35">
        <f>Data!AD4760</f>
        <v>0</v>
      </c>
      <c r="J4763" s="35">
        <f>Data!AF4760</f>
        <v>0</v>
      </c>
      <c r="K4763" s="35" t="str">
        <f>CONCATENATE(Data!AH4760, " ", Data!AI4760)</f>
        <v>-12592 W</v>
      </c>
      <c r="L4763" s="35" t="str">
        <f>Data!C4760</f>
        <v>Vehicle, Battery Electric Vehicle</v>
      </c>
      <c r="M4763" s="35">
        <f>Data!H4760</f>
        <v>0</v>
      </c>
      <c r="N4763" s="41">
        <f>Data!I4760</f>
        <v>46087.436978171296</v>
      </c>
      <c r="O4763" s="35">
        <f>Data!L4760</f>
        <v>0</v>
      </c>
      <c r="P4763" s="35">
        <f>Data!M4760</f>
        <v>0</v>
      </c>
      <c r="Q4763" s="35" t="str">
        <f>IF(Data!N4760=0,"",Data!N4760)</f>
        <v/>
      </c>
      <c r="R4763" s="35">
        <f>Data!K4760</f>
        <v>0</v>
      </c>
      <c r="S4763" s="35" t="str">
        <f>IF(Data!X4760=TRUE(), "Yes", "No")</f>
        <v>No</v>
      </c>
      <c r="T4763" s="40" t="e">
        <f>#REF!</f>
        <v>#REF!</v>
      </c>
    </row>
    <row r="4764" spans="1:20" x14ac:dyDescent="0.3">
      <c r="A4764" s="35" t="str">
        <f>Data!A4761</f>
        <v>NISSAN LEAF 299-1018</v>
      </c>
      <c r="B4764" s="36">
        <f t="shared" si="74"/>
        <v>46087.437002314815</v>
      </c>
      <c r="C4764" s="37" t="str">
        <f>IF(Data!J4761="GpsRecord", CONCATENATE($U$3,": ",Data!M4761,", ",Data!L4761), CONCATENATE(Data!AB4761, " ", Data!AH4761))</f>
        <v>Ubicación: 9.91411, -84.67871</v>
      </c>
      <c r="D4764" s="38" t="str">
        <f>IF(Data!O4761=TRUE(), "Yes", "No")</f>
        <v>Yes</v>
      </c>
      <c r="E4764" s="38" t="str">
        <f>IF(Data!J4761="EngineStatusRecord","Engine",IF(Data!J4761="GpsRecord", "GPS", IF(Data!J4761="EngineFaultRecord", "Fault", IF(Data!J4761="DriverChange","Driver",IF(Data!J4761="CustomRecord","Custom","Debug")))))</f>
        <v>GPS</v>
      </c>
      <c r="F4764" s="39" t="str">
        <f>IF(Data!Y4761=TRUE(), "Yes", "No")</f>
        <v>Yes</v>
      </c>
      <c r="G4764" s="40">
        <f>Data!AK4761</f>
        <v>0</v>
      </c>
      <c r="H4764" s="35">
        <f>Data!AB4761</f>
        <v>0</v>
      </c>
      <c r="I4764" s="35">
        <f>Data!AD4761</f>
        <v>0</v>
      </c>
      <c r="J4764" s="35">
        <f>Data!AF4761</f>
        <v>0</v>
      </c>
      <c r="K4764" s="35" t="str">
        <f>CONCATENATE(Data!AH4761, " ", Data!AI4761)</f>
        <v xml:space="preserve"> </v>
      </c>
      <c r="L4764" s="35" t="str">
        <f>Data!C4761</f>
        <v>Vehicle, Battery Electric Vehicle</v>
      </c>
      <c r="M4764" s="35">
        <f>Data!H4761</f>
        <v>0</v>
      </c>
      <c r="N4764" s="41">
        <f>Data!I4761</f>
        <v>46087.437002314815</v>
      </c>
      <c r="O4764" s="35">
        <f>Data!L4761</f>
        <v>-84.678709999999995</v>
      </c>
      <c r="P4764" s="35">
        <f>Data!M4761</f>
        <v>9.9141100000000009</v>
      </c>
      <c r="Q4764" s="35" t="str">
        <f>IF(Data!N4761=0,"",Data!N4761)</f>
        <v>CurvePositionEstimateError</v>
      </c>
      <c r="R4764" s="35">
        <f>Data!K4761</f>
        <v>98</v>
      </c>
      <c r="S4764" s="35" t="str">
        <f>IF(Data!X4761=TRUE(), "Yes", "No")</f>
        <v>Yes</v>
      </c>
      <c r="T4764" s="40" t="e">
        <f>#REF!</f>
        <v>#REF!</v>
      </c>
    </row>
    <row r="4765" spans="1:20" x14ac:dyDescent="0.3">
      <c r="A4765" s="35" t="str">
        <f>Data!A4762</f>
        <v>NISSAN LEAF 299-1018</v>
      </c>
      <c r="B4765" s="36">
        <f t="shared" si="74"/>
        <v>46087.437024780091</v>
      </c>
      <c r="C4765" s="37" t="str">
        <f>IF(Data!J4762="GpsRecord", CONCATENATE($U$3,": ",Data!M4762,", ",Data!L4762), CONCATENATE(Data!AB4762, " ", Data!AH4762))</f>
        <v>Energía de la batería del vehículo eléctrico 27760</v>
      </c>
      <c r="D4765" s="38" t="str">
        <f>IF(Data!O4762=TRUE(), "Yes", "No")</f>
        <v>No</v>
      </c>
      <c r="E4765" s="38" t="str">
        <f>IF(Data!J4762="EngineStatusRecord","Engine",IF(Data!J4762="GpsRecord", "GPS", IF(Data!J4762="EngineFaultRecord", "Fault", IF(Data!J4762="DriverChange","Driver",IF(Data!J4762="CustomRecord","Custom","Debug")))))</f>
        <v>Engine</v>
      </c>
      <c r="F4765" s="39" t="str">
        <f>IF(Data!Y4762=TRUE(), "Yes", "No")</f>
        <v>No</v>
      </c>
      <c r="G4765" s="40">
        <f>Data!AK4762</f>
        <v>0</v>
      </c>
      <c r="H4765" s="35" t="str">
        <f>Data!AB4762</f>
        <v>Energía de la batería del vehículo eléctrico</v>
      </c>
      <c r="I4765" s="35">
        <f>Data!AD4762</f>
        <v>0</v>
      </c>
      <c r="J4765" s="35">
        <f>Data!AF4762</f>
        <v>0</v>
      </c>
      <c r="K4765" s="35" t="str">
        <f>CONCATENATE(Data!AH4762, " ", Data!AI4762)</f>
        <v>27760 W</v>
      </c>
      <c r="L4765" s="35" t="str">
        <f>Data!C4762</f>
        <v>Vehicle, Battery Electric Vehicle</v>
      </c>
      <c r="M4765" s="35">
        <f>Data!H4762</f>
        <v>0</v>
      </c>
      <c r="N4765" s="41">
        <f>Data!I4762</f>
        <v>46087.437024780091</v>
      </c>
      <c r="O4765" s="35">
        <f>Data!L4762</f>
        <v>0</v>
      </c>
      <c r="P4765" s="35">
        <f>Data!M4762</f>
        <v>0</v>
      </c>
      <c r="Q4765" s="35" t="str">
        <f>IF(Data!N4762=0,"",Data!N4762)</f>
        <v/>
      </c>
      <c r="R4765" s="35">
        <f>Data!K4762</f>
        <v>0</v>
      </c>
      <c r="S4765" s="35" t="str">
        <f>IF(Data!X4762=TRUE(), "Yes", "No")</f>
        <v>No</v>
      </c>
      <c r="T4765" s="40" t="e">
        <f>#REF!</f>
        <v>#REF!</v>
      </c>
    </row>
    <row r="4766" spans="1:20" x14ac:dyDescent="0.3">
      <c r="A4766" s="35" t="str">
        <f>Data!A4763</f>
        <v>NISSAN LEAF 299-1018</v>
      </c>
      <c r="B4766" s="36">
        <f t="shared" si="74"/>
        <v>46087.437094907407</v>
      </c>
      <c r="C4766" s="37" t="str">
        <f>IF(Data!J4763="GpsRecord", CONCATENATE($U$3,": ",Data!M4763,", ",Data!L4763), CONCATENATE(Data!AB4763, " ", Data!AH4763))</f>
        <v>Ubicación: 9.91385, -84.6767</v>
      </c>
      <c r="D4766" s="38" t="str">
        <f>IF(Data!O4763=TRUE(), "Yes", "No")</f>
        <v>Yes</v>
      </c>
      <c r="E4766" s="38" t="str">
        <f>IF(Data!J4763="EngineStatusRecord","Engine",IF(Data!J4763="GpsRecord", "GPS", IF(Data!J4763="EngineFaultRecord", "Fault", IF(Data!J4763="DriverChange","Driver",IF(Data!J4763="CustomRecord","Custom","Debug")))))</f>
        <v>GPS</v>
      </c>
      <c r="F4766" s="39" t="str">
        <f>IF(Data!Y4763=TRUE(), "Yes", "No")</f>
        <v>Yes</v>
      </c>
      <c r="G4766" s="40">
        <f>Data!AK4763</f>
        <v>0</v>
      </c>
      <c r="H4766" s="35">
        <f>Data!AB4763</f>
        <v>0</v>
      </c>
      <c r="I4766" s="35">
        <f>Data!AD4763</f>
        <v>0</v>
      </c>
      <c r="J4766" s="35">
        <f>Data!AF4763</f>
        <v>0</v>
      </c>
      <c r="K4766" s="35" t="str">
        <f>CONCATENATE(Data!AH4763, " ", Data!AI4763)</f>
        <v xml:space="preserve"> </v>
      </c>
      <c r="L4766" s="35" t="str">
        <f>Data!C4763</f>
        <v>Vehicle, Battery Electric Vehicle</v>
      </c>
      <c r="M4766" s="35">
        <f>Data!H4763</f>
        <v>0</v>
      </c>
      <c r="N4766" s="41">
        <f>Data!I4763</f>
        <v>46087.437094907407</v>
      </c>
      <c r="O4766" s="35">
        <f>Data!L4763</f>
        <v>-84.676699999999997</v>
      </c>
      <c r="P4766" s="35">
        <f>Data!M4763</f>
        <v>9.9138500000000001</v>
      </c>
      <c r="Q4766" s="35" t="str">
        <f>IF(Data!N4763=0,"",Data!N4763)</f>
        <v>CurveSpeed</v>
      </c>
      <c r="R4766" s="35">
        <f>Data!K4763</f>
        <v>105</v>
      </c>
      <c r="S4766" s="35" t="str">
        <f>IF(Data!X4763=TRUE(), "Yes", "No")</f>
        <v>Yes</v>
      </c>
      <c r="T4766" s="40" t="e">
        <f>#REF!</f>
        <v>#REF!</v>
      </c>
    </row>
    <row r="4767" spans="1:20" x14ac:dyDescent="0.3">
      <c r="A4767" s="35" t="str">
        <f>Data!A4764</f>
        <v>NISSAN LEAF 299-1018</v>
      </c>
      <c r="B4767" s="36">
        <f t="shared" si="74"/>
        <v>46087.437117743058</v>
      </c>
      <c r="C4767" s="37" t="str">
        <f>IF(Data!J4764="GpsRecord", CONCATENATE($U$3,": ",Data!M4764,", ",Data!L4764), CONCATENATE(Data!AB4764, " ", Data!AH4764))</f>
        <v>Energía de la batería del vehículo eléctrico -12057</v>
      </c>
      <c r="D4767" s="38" t="str">
        <f>IF(Data!O4764=TRUE(), "Yes", "No")</f>
        <v>No</v>
      </c>
      <c r="E4767" s="38" t="str">
        <f>IF(Data!J4764="EngineStatusRecord","Engine",IF(Data!J4764="GpsRecord", "GPS", IF(Data!J4764="EngineFaultRecord", "Fault", IF(Data!J4764="DriverChange","Driver",IF(Data!J4764="CustomRecord","Custom","Debug")))))</f>
        <v>Engine</v>
      </c>
      <c r="F4767" s="39" t="str">
        <f>IF(Data!Y4764=TRUE(), "Yes", "No")</f>
        <v>No</v>
      </c>
      <c r="G4767" s="40">
        <f>Data!AK4764</f>
        <v>0</v>
      </c>
      <c r="H4767" s="35" t="str">
        <f>Data!AB4764</f>
        <v>Energía de la batería del vehículo eléctrico</v>
      </c>
      <c r="I4767" s="35">
        <f>Data!AD4764</f>
        <v>0</v>
      </c>
      <c r="J4767" s="35">
        <f>Data!AF4764</f>
        <v>0</v>
      </c>
      <c r="K4767" s="35" t="str">
        <f>CONCATENATE(Data!AH4764, " ", Data!AI4764)</f>
        <v>-12057 W</v>
      </c>
      <c r="L4767" s="35" t="str">
        <f>Data!C4764</f>
        <v>Vehicle, Battery Electric Vehicle</v>
      </c>
      <c r="M4767" s="35">
        <f>Data!H4764</f>
        <v>0</v>
      </c>
      <c r="N4767" s="41">
        <f>Data!I4764</f>
        <v>46087.437117743058</v>
      </c>
      <c r="O4767" s="35">
        <f>Data!L4764</f>
        <v>0</v>
      </c>
      <c r="P4767" s="35">
        <f>Data!M4764</f>
        <v>0</v>
      </c>
      <c r="Q4767" s="35" t="str">
        <f>IF(Data!N4764=0,"",Data!N4764)</f>
        <v/>
      </c>
      <c r="R4767" s="35">
        <f>Data!K4764</f>
        <v>0</v>
      </c>
      <c r="S4767" s="35" t="str">
        <f>IF(Data!X4764=TRUE(), "Yes", "No")</f>
        <v>No</v>
      </c>
      <c r="T4767" s="40" t="e">
        <f>#REF!</f>
        <v>#REF!</v>
      </c>
    </row>
    <row r="4768" spans="1:20" x14ac:dyDescent="0.3">
      <c r="A4768" s="35" t="str">
        <f>Data!A4765</f>
        <v>NISSAN LEAF 299-1018</v>
      </c>
      <c r="B4768" s="36">
        <f t="shared" si="74"/>
        <v>46087.437141203707</v>
      </c>
      <c r="C4768" s="37" t="str">
        <f>IF(Data!J4765="GpsRecord", CONCATENATE($U$3,": ",Data!M4765,", ",Data!L4765), CONCATENATE(Data!AB4765, " ", Data!AH4765))</f>
        <v>Ubicación: 9.91371, -84.67568</v>
      </c>
      <c r="D4768" s="38" t="str">
        <f>IF(Data!O4765=TRUE(), "Yes", "No")</f>
        <v>Yes</v>
      </c>
      <c r="E4768" s="38" t="str">
        <f>IF(Data!J4765="EngineStatusRecord","Engine",IF(Data!J4765="GpsRecord", "GPS", IF(Data!J4765="EngineFaultRecord", "Fault", IF(Data!J4765="DriverChange","Driver",IF(Data!J4765="CustomRecord","Custom","Debug")))))</f>
        <v>GPS</v>
      </c>
      <c r="F4768" s="39" t="str">
        <f>IF(Data!Y4765=TRUE(), "Yes", "No")</f>
        <v>Yes</v>
      </c>
      <c r="G4768" s="40">
        <f>Data!AK4765</f>
        <v>0</v>
      </c>
      <c r="H4768" s="35">
        <f>Data!AB4765</f>
        <v>0</v>
      </c>
      <c r="I4768" s="35">
        <f>Data!AD4765</f>
        <v>0</v>
      </c>
      <c r="J4768" s="35">
        <f>Data!AF4765</f>
        <v>0</v>
      </c>
      <c r="K4768" s="35" t="str">
        <f>CONCATENATE(Data!AH4765, " ", Data!AI4765)</f>
        <v xml:space="preserve"> </v>
      </c>
      <c r="L4768" s="35" t="str">
        <f>Data!C4765</f>
        <v>Vehicle, Battery Electric Vehicle</v>
      </c>
      <c r="M4768" s="35">
        <f>Data!H4765</f>
        <v>0</v>
      </c>
      <c r="N4768" s="41">
        <f>Data!I4765</f>
        <v>46087.437141203707</v>
      </c>
      <c r="O4768" s="35">
        <f>Data!L4765</f>
        <v>-84.67568</v>
      </c>
      <c r="P4768" s="35">
        <f>Data!M4765</f>
        <v>9.91371</v>
      </c>
      <c r="Q4768" s="35" t="str">
        <f>IF(Data!N4765=0,"",Data!N4765)</f>
        <v>CurvePositionEstimateError</v>
      </c>
      <c r="R4768" s="35">
        <f>Data!K4765</f>
        <v>101</v>
      </c>
      <c r="S4768" s="35" t="str">
        <f>IF(Data!X4765=TRUE(), "Yes", "No")</f>
        <v>Yes</v>
      </c>
      <c r="T4768" s="40" t="e">
        <f>#REF!</f>
        <v>#REF!</v>
      </c>
    </row>
    <row r="4769" spans="1:20" x14ac:dyDescent="0.3">
      <c r="A4769" s="35" t="str">
        <f>Data!A4766</f>
        <v>NISSAN LEAF 299-1018</v>
      </c>
      <c r="B4769" s="36">
        <f t="shared" si="74"/>
        <v>46087.437152465274</v>
      </c>
      <c r="C4769" s="37" t="str">
        <f>IF(Data!J4766="GpsRecord", CONCATENATE($U$3,": ",Data!M4766,", ",Data!L4766), CONCATENATE(Data!AB4766, " ", Data!AH4766))</f>
        <v>Energía de la batería del vehículo eléctrico 27467</v>
      </c>
      <c r="D4769" s="38" t="str">
        <f>IF(Data!O4766=TRUE(), "Yes", "No")</f>
        <v>No</v>
      </c>
      <c r="E4769" s="38" t="str">
        <f>IF(Data!J4766="EngineStatusRecord","Engine",IF(Data!J4766="GpsRecord", "GPS", IF(Data!J4766="EngineFaultRecord", "Fault", IF(Data!J4766="DriverChange","Driver",IF(Data!J4766="CustomRecord","Custom","Debug")))))</f>
        <v>Engine</v>
      </c>
      <c r="F4769" s="39" t="str">
        <f>IF(Data!Y4766=TRUE(), "Yes", "No")</f>
        <v>No</v>
      </c>
      <c r="G4769" s="40">
        <f>Data!AK4766</f>
        <v>0</v>
      </c>
      <c r="H4769" s="35" t="str">
        <f>Data!AB4766</f>
        <v>Energía de la batería del vehículo eléctrico</v>
      </c>
      <c r="I4769" s="35">
        <f>Data!AD4766</f>
        <v>0</v>
      </c>
      <c r="J4769" s="35">
        <f>Data!AF4766</f>
        <v>0</v>
      </c>
      <c r="K4769" s="35" t="str">
        <f>CONCATENATE(Data!AH4766, " ", Data!AI4766)</f>
        <v>27467 W</v>
      </c>
      <c r="L4769" s="35" t="str">
        <f>Data!C4766</f>
        <v>Vehicle, Battery Electric Vehicle</v>
      </c>
      <c r="M4769" s="35">
        <f>Data!H4766</f>
        <v>0</v>
      </c>
      <c r="N4769" s="41">
        <f>Data!I4766</f>
        <v>46087.437152465274</v>
      </c>
      <c r="O4769" s="35">
        <f>Data!L4766</f>
        <v>0</v>
      </c>
      <c r="P4769" s="35">
        <f>Data!M4766</f>
        <v>0</v>
      </c>
      <c r="Q4769" s="35" t="str">
        <f>IF(Data!N4766=0,"",Data!N4766)</f>
        <v/>
      </c>
      <c r="R4769" s="35">
        <f>Data!K4766</f>
        <v>0</v>
      </c>
      <c r="S4769" s="35" t="str">
        <f>IF(Data!X4766=TRUE(), "Yes", "No")</f>
        <v>No</v>
      </c>
      <c r="T4769" s="40" t="e">
        <f>#REF!</f>
        <v>#REF!</v>
      </c>
    </row>
    <row r="4770" spans="1:20" x14ac:dyDescent="0.3">
      <c r="A4770" s="35" t="str">
        <f>Data!A4767</f>
        <v>NISSAN LEAF 299-1018</v>
      </c>
      <c r="B4770" s="36">
        <f t="shared" si="74"/>
        <v>46087.437175659725</v>
      </c>
      <c r="C4770" s="37" t="str">
        <f>IF(Data!J4767="GpsRecord", CONCATENATE($U$3,": ",Data!M4767,", ",Data!L4767), CONCATENATE(Data!AB4767, " ", Data!AH4767))</f>
        <v>Energía de la batería del vehículo eléctrico -9674</v>
      </c>
      <c r="D4770" s="38" t="str">
        <f>IF(Data!O4767=TRUE(), "Yes", "No")</f>
        <v>No</v>
      </c>
      <c r="E4770" s="38" t="str">
        <f>IF(Data!J4767="EngineStatusRecord","Engine",IF(Data!J4767="GpsRecord", "GPS", IF(Data!J4767="EngineFaultRecord", "Fault", IF(Data!J4767="DriverChange","Driver",IF(Data!J4767="CustomRecord","Custom","Debug")))))</f>
        <v>Engine</v>
      </c>
      <c r="F4770" s="39" t="str">
        <f>IF(Data!Y4767=TRUE(), "Yes", "No")</f>
        <v>No</v>
      </c>
      <c r="G4770" s="40">
        <f>Data!AK4767</f>
        <v>0</v>
      </c>
      <c r="H4770" s="35" t="str">
        <f>Data!AB4767</f>
        <v>Energía de la batería del vehículo eléctrico</v>
      </c>
      <c r="I4770" s="35">
        <f>Data!AD4767</f>
        <v>0</v>
      </c>
      <c r="J4770" s="35">
        <f>Data!AF4767</f>
        <v>0</v>
      </c>
      <c r="K4770" s="35" t="str">
        <f>CONCATENATE(Data!AH4767, " ", Data!AI4767)</f>
        <v>-9674 W</v>
      </c>
      <c r="L4770" s="35" t="str">
        <f>Data!C4767</f>
        <v>Vehicle, Battery Electric Vehicle</v>
      </c>
      <c r="M4770" s="35">
        <f>Data!H4767</f>
        <v>0</v>
      </c>
      <c r="N4770" s="41">
        <f>Data!I4767</f>
        <v>46087.437175659725</v>
      </c>
      <c r="O4770" s="35">
        <f>Data!L4767</f>
        <v>0</v>
      </c>
      <c r="P4770" s="35">
        <f>Data!M4767</f>
        <v>0</v>
      </c>
      <c r="Q4770" s="35" t="str">
        <f>IF(Data!N4767=0,"",Data!N4767)</f>
        <v/>
      </c>
      <c r="R4770" s="35">
        <f>Data!K4767</f>
        <v>0</v>
      </c>
      <c r="S4770" s="35" t="str">
        <f>IF(Data!X4767=TRUE(), "Yes", "No")</f>
        <v>No</v>
      </c>
      <c r="T4770" s="40" t="e">
        <f>#REF!</f>
        <v>#REF!</v>
      </c>
    </row>
    <row r="4771" spans="1:20" x14ac:dyDescent="0.3">
      <c r="A4771" s="35" t="str">
        <f>Data!A4768</f>
        <v>NISSAN LEAF 299-1018</v>
      </c>
      <c r="B4771" s="36">
        <f t="shared" si="74"/>
        <v>46087.437176018517</v>
      </c>
      <c r="C4771" s="37" t="str">
        <f>IF(Data!J4768="GpsRecord", CONCATENATE($U$3,": ",Data!M4768,", ",Data!L4768), CONCATENATE(Data!AB4768, " ", Data!AH4768))</f>
        <v>Velocidad del motor en carretera 107</v>
      </c>
      <c r="D4771" s="38" t="str">
        <f>IF(Data!O4768=TRUE(), "Yes", "No")</f>
        <v>No</v>
      </c>
      <c r="E4771" s="38" t="str">
        <f>IF(Data!J4768="EngineStatusRecord","Engine",IF(Data!J4768="GpsRecord", "GPS", IF(Data!J4768="EngineFaultRecord", "Fault", IF(Data!J4768="DriverChange","Driver",IF(Data!J4768="CustomRecord","Custom","Debug")))))</f>
        <v>Engine</v>
      </c>
      <c r="F4771" s="39" t="str">
        <f>IF(Data!Y4768=TRUE(), "Yes", "No")</f>
        <v>No</v>
      </c>
      <c r="G4771" s="40">
        <f>Data!AK4768</f>
        <v>0</v>
      </c>
      <c r="H4771" s="35" t="str">
        <f>Data!AB4768</f>
        <v>Velocidad del motor en carretera</v>
      </c>
      <c r="I4771" s="35">
        <f>Data!AD4768</f>
        <v>0</v>
      </c>
      <c r="J4771" s="35">
        <f>Data!AF4768</f>
        <v>0</v>
      </c>
      <c r="K4771" s="35" t="str">
        <f>CONCATENATE(Data!AH4768, " ", Data!AI4768)</f>
        <v>107 km/h</v>
      </c>
      <c r="L4771" s="35" t="str">
        <f>Data!C4768</f>
        <v>Vehicle, Battery Electric Vehicle</v>
      </c>
      <c r="M4771" s="35">
        <f>Data!H4768</f>
        <v>0</v>
      </c>
      <c r="N4771" s="41">
        <f>Data!I4768</f>
        <v>46087.437176018517</v>
      </c>
      <c r="O4771" s="35">
        <f>Data!L4768</f>
        <v>0</v>
      </c>
      <c r="P4771" s="35">
        <f>Data!M4768</f>
        <v>0</v>
      </c>
      <c r="Q4771" s="35" t="str">
        <f>IF(Data!N4768=0,"",Data!N4768)</f>
        <v/>
      </c>
      <c r="R4771" s="35">
        <f>Data!K4768</f>
        <v>0</v>
      </c>
      <c r="S4771" s="35" t="str">
        <f>IF(Data!X4768=TRUE(), "Yes", "No")</f>
        <v>No</v>
      </c>
      <c r="T4771" s="40" t="e">
        <f>#REF!</f>
        <v>#REF!</v>
      </c>
    </row>
    <row r="4772" spans="1:20" x14ac:dyDescent="0.3">
      <c r="A4772" s="35" t="str">
        <f>Data!A4769</f>
        <v>NISSAN LEAF 299-1018</v>
      </c>
      <c r="B4772" s="36">
        <f t="shared" si="74"/>
        <v>46087.4371875</v>
      </c>
      <c r="C4772" s="37" t="str">
        <f>IF(Data!J4769="GpsRecord", CONCATENATE($U$3,": ",Data!M4769,", ",Data!L4769), CONCATENATE(Data!AB4769, " ", Data!AH4769))</f>
        <v>Ubicación: 9.91359, -84.67464</v>
      </c>
      <c r="D4772" s="38" t="str">
        <f>IF(Data!O4769=TRUE(), "Yes", "No")</f>
        <v>Yes</v>
      </c>
      <c r="E4772" s="38" t="str">
        <f>IF(Data!J4769="EngineStatusRecord","Engine",IF(Data!J4769="GpsRecord", "GPS", IF(Data!J4769="EngineFaultRecord", "Fault", IF(Data!J4769="DriverChange","Driver",IF(Data!J4769="CustomRecord","Custom","Debug")))))</f>
        <v>GPS</v>
      </c>
      <c r="F4772" s="39" t="str">
        <f>IF(Data!Y4769=TRUE(), "Yes", "No")</f>
        <v>Yes</v>
      </c>
      <c r="G4772" s="40">
        <f>Data!AK4769</f>
        <v>0</v>
      </c>
      <c r="H4772" s="35">
        <f>Data!AB4769</f>
        <v>0</v>
      </c>
      <c r="I4772" s="35">
        <f>Data!AD4769</f>
        <v>0</v>
      </c>
      <c r="J4772" s="35">
        <f>Data!AF4769</f>
        <v>0</v>
      </c>
      <c r="K4772" s="35" t="str">
        <f>CONCATENATE(Data!AH4769, " ", Data!AI4769)</f>
        <v xml:space="preserve"> </v>
      </c>
      <c r="L4772" s="35" t="str">
        <f>Data!C4769</f>
        <v>Vehicle, Battery Electric Vehicle</v>
      </c>
      <c r="M4772" s="35">
        <f>Data!H4769</f>
        <v>0</v>
      </c>
      <c r="N4772" s="41">
        <f>Data!I4769</f>
        <v>46087.4371875</v>
      </c>
      <c r="O4772" s="35">
        <f>Data!L4769</f>
        <v>-84.674639999999997</v>
      </c>
      <c r="P4772" s="35">
        <f>Data!M4769</f>
        <v>9.9135899999999992</v>
      </c>
      <c r="Q4772" s="35" t="str">
        <f>IF(Data!N4769=0,"",Data!N4769)</f>
        <v>CurveSpeed</v>
      </c>
      <c r="R4772" s="35">
        <f>Data!K4769</f>
        <v>105</v>
      </c>
      <c r="S4772" s="35" t="str">
        <f>IF(Data!X4769=TRUE(), "Yes", "No")</f>
        <v>Yes</v>
      </c>
      <c r="T4772" s="40" t="e">
        <f>#REF!</f>
        <v>#REF!</v>
      </c>
    </row>
    <row r="4773" spans="1:20" x14ac:dyDescent="0.3">
      <c r="A4773" s="35" t="str">
        <f>Data!A4770</f>
        <v>NISSAN LEAF 299-1018</v>
      </c>
      <c r="B4773" s="36">
        <f t="shared" si="74"/>
        <v>46087.4372337963</v>
      </c>
      <c r="C4773" s="37" t="str">
        <f>IF(Data!J4770="GpsRecord", CONCATENATE($U$3,": ",Data!M4770,", ",Data!L4770), CONCATENATE(Data!AB4770, " ", Data!AH4770))</f>
        <v>Ubicación: 9.91347, -84.67363</v>
      </c>
      <c r="D4773" s="38" t="str">
        <f>IF(Data!O4770=TRUE(), "Yes", "No")</f>
        <v>Yes</v>
      </c>
      <c r="E4773" s="38" t="str">
        <f>IF(Data!J4770="EngineStatusRecord","Engine",IF(Data!J4770="GpsRecord", "GPS", IF(Data!J4770="EngineFaultRecord", "Fault", IF(Data!J4770="DriverChange","Driver",IF(Data!J4770="CustomRecord","Custom","Debug")))))</f>
        <v>GPS</v>
      </c>
      <c r="F4773" s="39" t="str">
        <f>IF(Data!Y4770=TRUE(), "Yes", "No")</f>
        <v>Yes</v>
      </c>
      <c r="G4773" s="40">
        <f>Data!AK4770</f>
        <v>0</v>
      </c>
      <c r="H4773" s="35">
        <f>Data!AB4770</f>
        <v>0</v>
      </c>
      <c r="I4773" s="35">
        <f>Data!AD4770</f>
        <v>0</v>
      </c>
      <c r="J4773" s="35">
        <f>Data!AF4770</f>
        <v>0</v>
      </c>
      <c r="K4773" s="35" t="str">
        <f>CONCATENATE(Data!AH4770, " ", Data!AI4770)</f>
        <v xml:space="preserve"> </v>
      </c>
      <c r="L4773" s="35" t="str">
        <f>Data!C4770</f>
        <v>Vehicle, Battery Electric Vehicle</v>
      </c>
      <c r="M4773" s="35">
        <f>Data!H4770</f>
        <v>0</v>
      </c>
      <c r="N4773" s="41">
        <f>Data!I4770</f>
        <v>46087.4372337963</v>
      </c>
      <c r="O4773" s="35">
        <f>Data!L4770</f>
        <v>-84.673630000000003</v>
      </c>
      <c r="P4773" s="35">
        <f>Data!M4770</f>
        <v>9.9134700000000002</v>
      </c>
      <c r="Q4773" s="35" t="str">
        <f>IF(Data!N4770=0,"",Data!N4770)</f>
        <v>CurveBased</v>
      </c>
      <c r="R4773" s="35">
        <f>Data!K4770</f>
        <v>96</v>
      </c>
      <c r="S4773" s="35" t="str">
        <f>IF(Data!X4770=TRUE(), "Yes", "No")</f>
        <v>Yes</v>
      </c>
      <c r="T4773" s="40" t="e">
        <f>#REF!</f>
        <v>#REF!</v>
      </c>
    </row>
    <row r="4774" spans="1:20" x14ac:dyDescent="0.3">
      <c r="A4774" s="35" t="str">
        <f>Data!A4771</f>
        <v>NISSAN LEAF 299-1018</v>
      </c>
      <c r="B4774" s="36">
        <f t="shared" si="74"/>
        <v>46087.437243379631</v>
      </c>
      <c r="C4774" s="37" t="str">
        <f>IF(Data!J4771="GpsRecord", CONCATENATE($U$3,": ",Data!M4771,", ",Data!L4771), CONCATENATE(Data!AB4771, " ", Data!AH4771))</f>
        <v>Odómetro 16000</v>
      </c>
      <c r="D4774" s="38" t="str">
        <f>IF(Data!O4771=TRUE(), "Yes", "No")</f>
        <v>No</v>
      </c>
      <c r="E4774" s="38" t="str">
        <f>IF(Data!J4771="EngineStatusRecord","Engine",IF(Data!J4771="GpsRecord", "GPS", IF(Data!J4771="EngineFaultRecord", "Fault", IF(Data!J4771="DriverChange","Driver",IF(Data!J4771="CustomRecord","Custom","Debug")))))</f>
        <v>Engine</v>
      </c>
      <c r="F4774" s="39" t="str">
        <f>IF(Data!Y4771=TRUE(), "Yes", "No")</f>
        <v>No</v>
      </c>
      <c r="G4774" s="40">
        <f>Data!AK4771</f>
        <v>0</v>
      </c>
      <c r="H4774" s="35" t="str">
        <f>Data!AB4771</f>
        <v>Odómetro</v>
      </c>
      <c r="I4774" s="35">
        <f>Data!AD4771</f>
        <v>0</v>
      </c>
      <c r="J4774" s="35">
        <f>Data!AF4771</f>
        <v>0</v>
      </c>
      <c r="K4774" s="35" t="str">
        <f>CONCATENATE(Data!AH4771, " ", Data!AI4771)</f>
        <v>16000 km</v>
      </c>
      <c r="L4774" s="35" t="str">
        <f>Data!C4771</f>
        <v>Vehicle, Battery Electric Vehicle</v>
      </c>
      <c r="M4774" s="35">
        <f>Data!H4771</f>
        <v>0</v>
      </c>
      <c r="N4774" s="41">
        <f>Data!I4771</f>
        <v>46087.437243379631</v>
      </c>
      <c r="O4774" s="35">
        <f>Data!L4771</f>
        <v>0</v>
      </c>
      <c r="P4774" s="35">
        <f>Data!M4771</f>
        <v>0</v>
      </c>
      <c r="Q4774" s="35" t="str">
        <f>IF(Data!N4771=0,"",Data!N4771)</f>
        <v/>
      </c>
      <c r="R4774" s="35">
        <f>Data!K4771</f>
        <v>0</v>
      </c>
      <c r="S4774" s="35" t="str">
        <f>IF(Data!X4771=TRUE(), "Yes", "No")</f>
        <v>No</v>
      </c>
      <c r="T4774" s="40" t="e">
        <f>#REF!</f>
        <v>#REF!</v>
      </c>
    </row>
    <row r="4775" spans="1:20" x14ac:dyDescent="0.3">
      <c r="A4775" s="35" t="str">
        <f>Data!A4772</f>
        <v>NISSAN LEAF 299-1018</v>
      </c>
      <c r="B4775" s="36">
        <f t="shared" si="74"/>
        <v>46087.437243379631</v>
      </c>
      <c r="C4775" s="37" t="str">
        <f>IF(Data!J4772="GpsRecord", CONCATENATE($U$3,": ",Data!M4772,", ",Data!L4772), CONCATENATE(Data!AB4772, " ", Data!AH4772))</f>
        <v>Odómetro sin procesar 16000</v>
      </c>
      <c r="D4775" s="38" t="str">
        <f>IF(Data!O4772=TRUE(), "Yes", "No")</f>
        <v>No</v>
      </c>
      <c r="E4775" s="38" t="str">
        <f>IF(Data!J4772="EngineStatusRecord","Engine",IF(Data!J4772="GpsRecord", "GPS", IF(Data!J4772="EngineFaultRecord", "Fault", IF(Data!J4772="DriverChange","Driver",IF(Data!J4772="CustomRecord","Custom","Debug")))))</f>
        <v>Engine</v>
      </c>
      <c r="F4775" s="39" t="str">
        <f>IF(Data!Y4772=TRUE(), "Yes", "No")</f>
        <v>No</v>
      </c>
      <c r="G4775" s="40">
        <f>Data!AK4772</f>
        <v>0</v>
      </c>
      <c r="H4775" s="35" t="str">
        <f>Data!AB4772</f>
        <v>Odómetro sin procesar</v>
      </c>
      <c r="I4775" s="35">
        <f>Data!AD4772</f>
        <v>0</v>
      </c>
      <c r="J4775" s="35">
        <f>Data!AF4772</f>
        <v>0</v>
      </c>
      <c r="K4775" s="35" t="str">
        <f>CONCATENATE(Data!AH4772, " ", Data!AI4772)</f>
        <v>16000 km</v>
      </c>
      <c r="L4775" s="35" t="str">
        <f>Data!C4772</f>
        <v>Vehicle, Battery Electric Vehicle</v>
      </c>
      <c r="M4775" s="35">
        <f>Data!H4772</f>
        <v>0</v>
      </c>
      <c r="N4775" s="41">
        <f>Data!I4772</f>
        <v>46087.437243379631</v>
      </c>
      <c r="O4775" s="35">
        <f>Data!L4772</f>
        <v>0</v>
      </c>
      <c r="P4775" s="35">
        <f>Data!M4772</f>
        <v>0</v>
      </c>
      <c r="Q4775" s="35" t="str">
        <f>IF(Data!N4772=0,"",Data!N4772)</f>
        <v/>
      </c>
      <c r="R4775" s="35">
        <f>Data!K4772</f>
        <v>0</v>
      </c>
      <c r="S4775" s="35" t="str">
        <f>IF(Data!X4772=TRUE(), "Yes", "No")</f>
        <v>No</v>
      </c>
      <c r="T4775" s="40" t="e">
        <f>#REF!</f>
        <v>#REF!</v>
      </c>
    </row>
    <row r="4776" spans="1:20" x14ac:dyDescent="0.3">
      <c r="A4776" s="35" t="str">
        <f>Data!A4773</f>
        <v>NISSAN LEAF 299-1018</v>
      </c>
      <c r="B4776" s="36">
        <f t="shared" si="74"/>
        <v>46087.437256944446</v>
      </c>
      <c r="C4776" s="37" t="str">
        <f>IF(Data!J4773="GpsRecord", CONCATENATE($U$3,": ",Data!M4773,", ",Data!L4773), CONCATENATE(Data!AB4773, " ", Data!AH4773))</f>
        <v>Ubicación: 9.91333, -84.67319</v>
      </c>
      <c r="D4776" s="38" t="str">
        <f>IF(Data!O4773=TRUE(), "Yes", "No")</f>
        <v>Yes</v>
      </c>
      <c r="E4776" s="38" t="str">
        <f>IF(Data!J4773="EngineStatusRecord","Engine",IF(Data!J4773="GpsRecord", "GPS", IF(Data!J4773="EngineFaultRecord", "Fault", IF(Data!J4773="DriverChange","Driver",IF(Data!J4773="CustomRecord","Custom","Debug")))))</f>
        <v>GPS</v>
      </c>
      <c r="F4776" s="39" t="str">
        <f>IF(Data!Y4773=TRUE(), "Yes", "No")</f>
        <v>Yes</v>
      </c>
      <c r="G4776" s="40">
        <f>Data!AK4773</f>
        <v>0</v>
      </c>
      <c r="H4776" s="35">
        <f>Data!AB4773</f>
        <v>0</v>
      </c>
      <c r="I4776" s="35">
        <f>Data!AD4773</f>
        <v>0</v>
      </c>
      <c r="J4776" s="35">
        <f>Data!AF4773</f>
        <v>0</v>
      </c>
      <c r="K4776" s="35" t="str">
        <f>CONCATENATE(Data!AH4773, " ", Data!AI4773)</f>
        <v xml:space="preserve"> </v>
      </c>
      <c r="L4776" s="35" t="str">
        <f>Data!C4773</f>
        <v>Vehicle, Battery Electric Vehicle</v>
      </c>
      <c r="M4776" s="35">
        <f>Data!H4773</f>
        <v>0</v>
      </c>
      <c r="N4776" s="41">
        <f>Data!I4773</f>
        <v>46087.437256944446</v>
      </c>
      <c r="O4776" s="35">
        <f>Data!L4773</f>
        <v>-84.673190000000005</v>
      </c>
      <c r="P4776" s="35">
        <f>Data!M4773</f>
        <v>9.9133300000000002</v>
      </c>
      <c r="Q4776" s="35" t="str">
        <f>IF(Data!N4773=0,"",Data!N4773)</f>
        <v>CurveBased</v>
      </c>
      <c r="R4776" s="35">
        <f>Data!K4773</f>
        <v>90</v>
      </c>
      <c r="S4776" s="35" t="str">
        <f>IF(Data!X4773=TRUE(), "Yes", "No")</f>
        <v>Yes</v>
      </c>
      <c r="T4776" s="40" t="e">
        <f>#REF!</f>
        <v>#REF!</v>
      </c>
    </row>
    <row r="4777" spans="1:20" x14ac:dyDescent="0.3">
      <c r="A4777" s="35" t="str">
        <f>Data!A4774</f>
        <v>NISSAN LEAF 299-1018</v>
      </c>
      <c r="B4777" s="36">
        <f t="shared" si="74"/>
        <v>46087.437257083337</v>
      </c>
      <c r="C4777" s="37" t="str">
        <f>IF(Data!J4774="GpsRecord", CONCATENATE($U$3,": ",Data!M4774,", ",Data!L4774), CONCATENATE(Data!AB4774, " ", Data!AH4774))</f>
        <v>Velocidad del motor en carretera 92</v>
      </c>
      <c r="D4777" s="38" t="str">
        <f>IF(Data!O4774=TRUE(), "Yes", "No")</f>
        <v>No</v>
      </c>
      <c r="E4777" s="38" t="str">
        <f>IF(Data!J4774="EngineStatusRecord","Engine",IF(Data!J4774="GpsRecord", "GPS", IF(Data!J4774="EngineFaultRecord", "Fault", IF(Data!J4774="DriverChange","Driver",IF(Data!J4774="CustomRecord","Custom","Debug")))))</f>
        <v>Engine</v>
      </c>
      <c r="F4777" s="39" t="str">
        <f>IF(Data!Y4774=TRUE(), "Yes", "No")</f>
        <v>No</v>
      </c>
      <c r="G4777" s="40">
        <f>Data!AK4774</f>
        <v>0</v>
      </c>
      <c r="H4777" s="35" t="str">
        <f>Data!AB4774</f>
        <v>Velocidad del motor en carretera</v>
      </c>
      <c r="I4777" s="35">
        <f>Data!AD4774</f>
        <v>0</v>
      </c>
      <c r="J4777" s="35">
        <f>Data!AF4774</f>
        <v>0</v>
      </c>
      <c r="K4777" s="35" t="str">
        <f>CONCATENATE(Data!AH4774, " ", Data!AI4774)</f>
        <v>92 km/h</v>
      </c>
      <c r="L4777" s="35" t="str">
        <f>Data!C4774</f>
        <v>Vehicle, Battery Electric Vehicle</v>
      </c>
      <c r="M4777" s="35">
        <f>Data!H4774</f>
        <v>0</v>
      </c>
      <c r="N4777" s="41">
        <f>Data!I4774</f>
        <v>46087.437257083337</v>
      </c>
      <c r="O4777" s="35">
        <f>Data!L4774</f>
        <v>0</v>
      </c>
      <c r="P4777" s="35">
        <f>Data!M4774</f>
        <v>0</v>
      </c>
      <c r="Q4777" s="35" t="str">
        <f>IF(Data!N4774=0,"",Data!N4774)</f>
        <v/>
      </c>
      <c r="R4777" s="35">
        <f>Data!K4774</f>
        <v>0</v>
      </c>
      <c r="S4777" s="35" t="str">
        <f>IF(Data!X4774=TRUE(), "Yes", "No")</f>
        <v>No</v>
      </c>
      <c r="T4777" s="40" t="e">
        <f>#REF!</f>
        <v>#REF!</v>
      </c>
    </row>
    <row r="4778" spans="1:20" x14ac:dyDescent="0.3">
      <c r="A4778" s="35" t="str">
        <f>Data!A4775</f>
        <v>NISSAN LEAF 299-1018</v>
      </c>
      <c r="B4778" s="36">
        <f t="shared" si="74"/>
        <v>46087.437291666669</v>
      </c>
      <c r="C4778" s="37" t="str">
        <f>IF(Data!J4775="GpsRecord", CONCATENATE($U$3,": ",Data!M4775,", ",Data!L4775), CONCATENATE(Data!AB4775, " ", Data!AH4775))</f>
        <v>Ubicación: 9.91296, -84.67262</v>
      </c>
      <c r="D4778" s="38" t="str">
        <f>IF(Data!O4775=TRUE(), "Yes", "No")</f>
        <v>Yes</v>
      </c>
      <c r="E4778" s="38" t="str">
        <f>IF(Data!J4775="EngineStatusRecord","Engine",IF(Data!J4775="GpsRecord", "GPS", IF(Data!J4775="EngineFaultRecord", "Fault", IF(Data!J4775="DriverChange","Driver",IF(Data!J4775="CustomRecord","Custom","Debug")))))</f>
        <v>GPS</v>
      </c>
      <c r="F4778" s="39" t="str">
        <f>IF(Data!Y4775=TRUE(), "Yes", "No")</f>
        <v>Yes</v>
      </c>
      <c r="G4778" s="40">
        <f>Data!AK4775</f>
        <v>0</v>
      </c>
      <c r="H4778" s="35">
        <f>Data!AB4775</f>
        <v>0</v>
      </c>
      <c r="I4778" s="35">
        <f>Data!AD4775</f>
        <v>0</v>
      </c>
      <c r="J4778" s="35">
        <f>Data!AF4775</f>
        <v>0</v>
      </c>
      <c r="K4778" s="35" t="str">
        <f>CONCATENATE(Data!AH4775, " ", Data!AI4775)</f>
        <v xml:space="preserve"> </v>
      </c>
      <c r="L4778" s="35" t="str">
        <f>Data!C4775</f>
        <v>Vehicle, Battery Electric Vehicle</v>
      </c>
      <c r="M4778" s="35">
        <f>Data!H4775</f>
        <v>0</v>
      </c>
      <c r="N4778" s="41">
        <f>Data!I4775</f>
        <v>46087.437291666669</v>
      </c>
      <c r="O4778" s="35">
        <f>Data!L4775</f>
        <v>-84.672619999999995</v>
      </c>
      <c r="P4778" s="35">
        <f>Data!M4775</f>
        <v>9.91296</v>
      </c>
      <c r="Q4778" s="35" t="str">
        <f>IF(Data!N4775=0,"",Data!N4775)</f>
        <v>CurvePositionEstimateError</v>
      </c>
      <c r="R4778" s="35">
        <f>Data!K4775</f>
        <v>88</v>
      </c>
      <c r="S4778" s="35" t="str">
        <f>IF(Data!X4775=TRUE(), "Yes", "No")</f>
        <v>Yes</v>
      </c>
      <c r="T4778" s="40" t="e">
        <f>#REF!</f>
        <v>#REF!</v>
      </c>
    </row>
    <row r="4779" spans="1:20" x14ac:dyDescent="0.3">
      <c r="A4779" s="35" t="str">
        <f>Data!A4776</f>
        <v>NISSAN LEAF 299-1018</v>
      </c>
      <c r="B4779" s="36">
        <f t="shared" si="74"/>
        <v>46087.437296504628</v>
      </c>
      <c r="C4779" s="37" t="str">
        <f>IF(Data!J4776="GpsRecord", CONCATENATE($U$3,": ",Data!M4776,", ",Data!L4776), CONCATENATE(Data!AB4776, " ", Data!AH4776))</f>
        <v xml:space="preserve"> </v>
      </c>
      <c r="D4779" s="38" t="str">
        <f>IF(Data!O4776=TRUE(), "Yes", "No")</f>
        <v>No</v>
      </c>
      <c r="E4779" s="38" t="str">
        <f>IF(Data!J4776="EngineStatusRecord","Engine",IF(Data!J4776="GpsRecord", "GPS", IF(Data!J4776="EngineFaultRecord", "Fault", IF(Data!J4776="DriverChange","Driver",IF(Data!J4776="CustomRecord","Custom","Debug")))))</f>
        <v>Debug</v>
      </c>
      <c r="F4779" s="39" t="str">
        <f>IF(Data!Y4776=TRUE(), "Yes", "No")</f>
        <v>No</v>
      </c>
      <c r="G4779" s="40" t="str">
        <f>Data!AK4776</f>
        <v>60-00-00-00-00-00-00-00-00-00-00-00-00-00-00</v>
      </c>
      <c r="H4779" s="35">
        <f>Data!AB4776</f>
        <v>0</v>
      </c>
      <c r="I4779" s="35">
        <f>Data!AD4776</f>
        <v>0</v>
      </c>
      <c r="J4779" s="35">
        <f>Data!AF4776</f>
        <v>0</v>
      </c>
      <c r="K4779" s="35" t="str">
        <f>CONCATENATE(Data!AH4776, " ", Data!AI4776)</f>
        <v xml:space="preserve"> </v>
      </c>
      <c r="L4779" s="35" t="str">
        <f>Data!C4776</f>
        <v>Vehicle, Battery Electric Vehicle</v>
      </c>
      <c r="M4779" s="35">
        <f>Data!H4776</f>
        <v>0</v>
      </c>
      <c r="N4779" s="41">
        <f>Data!I4776</f>
        <v>46087.437296504628</v>
      </c>
      <c r="O4779" s="35">
        <f>Data!L4776</f>
        <v>0</v>
      </c>
      <c r="P4779" s="35">
        <f>Data!M4776</f>
        <v>0</v>
      </c>
      <c r="Q4779" s="35" t="str">
        <f>IF(Data!N4776=0,"",Data!N4776)</f>
        <v>IntermittentConnectionTestProtocolCanObd</v>
      </c>
      <c r="R4779" s="35">
        <f>Data!K4776</f>
        <v>0</v>
      </c>
      <c r="S4779" s="35" t="str">
        <f>IF(Data!X4776=TRUE(), "Yes", "No")</f>
        <v>No</v>
      </c>
      <c r="T4779" s="40" t="e">
        <f>#REF!</f>
        <v>#REF!</v>
      </c>
    </row>
    <row r="4780" spans="1:20" x14ac:dyDescent="0.3">
      <c r="A4780" s="35" t="str">
        <f>Data!A4777</f>
        <v>NISSAN LEAF 299-1018</v>
      </c>
      <c r="B4780" s="36">
        <f t="shared" si="74"/>
        <v>46087.437338148149</v>
      </c>
      <c r="C4780" s="37" t="str">
        <f>IF(Data!J4777="GpsRecord", CONCATENATE($U$3,": ",Data!M4777,", ",Data!L4777), CONCATENATE(Data!AB4777, " ", Data!AH4777))</f>
        <v>Velocidad del motor en carretera 91</v>
      </c>
      <c r="D4780" s="38" t="str">
        <f>IF(Data!O4777=TRUE(), "Yes", "No")</f>
        <v>No</v>
      </c>
      <c r="E4780" s="38" t="str">
        <f>IF(Data!J4777="EngineStatusRecord","Engine",IF(Data!J4777="GpsRecord", "GPS", IF(Data!J4777="EngineFaultRecord", "Fault", IF(Data!J4777="DriverChange","Driver",IF(Data!J4777="CustomRecord","Custom","Debug")))))</f>
        <v>Engine</v>
      </c>
      <c r="F4780" s="39" t="str">
        <f>IF(Data!Y4777=TRUE(), "Yes", "No")</f>
        <v>No</v>
      </c>
      <c r="G4780" s="40">
        <f>Data!AK4777</f>
        <v>0</v>
      </c>
      <c r="H4780" s="35" t="str">
        <f>Data!AB4777</f>
        <v>Velocidad del motor en carretera</v>
      </c>
      <c r="I4780" s="35">
        <f>Data!AD4777</f>
        <v>0</v>
      </c>
      <c r="J4780" s="35">
        <f>Data!AF4777</f>
        <v>0</v>
      </c>
      <c r="K4780" s="35" t="str">
        <f>CONCATENATE(Data!AH4777, " ", Data!AI4777)</f>
        <v>91 km/h</v>
      </c>
      <c r="L4780" s="35" t="str">
        <f>Data!C4777</f>
        <v>Vehicle, Battery Electric Vehicle</v>
      </c>
      <c r="M4780" s="35">
        <f>Data!H4777</f>
        <v>0</v>
      </c>
      <c r="N4780" s="41">
        <f>Data!I4777</f>
        <v>46087.437338148149</v>
      </c>
      <c r="O4780" s="35">
        <f>Data!L4777</f>
        <v>0</v>
      </c>
      <c r="P4780" s="35">
        <f>Data!M4777</f>
        <v>0</v>
      </c>
      <c r="Q4780" s="35" t="str">
        <f>IF(Data!N4777=0,"",Data!N4777)</f>
        <v/>
      </c>
      <c r="R4780" s="35">
        <f>Data!K4777</f>
        <v>0</v>
      </c>
      <c r="S4780" s="35" t="str">
        <f>IF(Data!X4777=TRUE(), "Yes", "No")</f>
        <v>No</v>
      </c>
      <c r="T4780" s="40" t="e">
        <f>#REF!</f>
        <v>#REF!</v>
      </c>
    </row>
    <row r="4781" spans="1:20" x14ac:dyDescent="0.3">
      <c r="A4781" s="35" t="str">
        <f>Data!A4778</f>
        <v>NISSAN LEAF 299-1018</v>
      </c>
      <c r="B4781" s="36">
        <f t="shared" si="74"/>
        <v>46087.437361111108</v>
      </c>
      <c r="C4781" s="37" t="str">
        <f>IF(Data!J4778="GpsRecord", CONCATENATE($U$3,": ",Data!M4778,", ",Data!L4778), CONCATENATE(Data!AB4778, " ", Data!AH4778))</f>
        <v>Ubicación: 9.91193, -84.67176</v>
      </c>
      <c r="D4781" s="38" t="str">
        <f>IF(Data!O4778=TRUE(), "Yes", "No")</f>
        <v>Yes</v>
      </c>
      <c r="E4781" s="38" t="str">
        <f>IF(Data!J4778="EngineStatusRecord","Engine",IF(Data!J4778="GpsRecord", "GPS", IF(Data!J4778="EngineFaultRecord", "Fault", IF(Data!J4778="DriverChange","Driver",IF(Data!J4778="CustomRecord","Custom","Debug")))))</f>
        <v>GPS</v>
      </c>
      <c r="F4781" s="39" t="str">
        <f>IF(Data!Y4778=TRUE(), "Yes", "No")</f>
        <v>Yes</v>
      </c>
      <c r="G4781" s="40">
        <f>Data!AK4778</f>
        <v>0</v>
      </c>
      <c r="H4781" s="35">
        <f>Data!AB4778</f>
        <v>0</v>
      </c>
      <c r="I4781" s="35">
        <f>Data!AD4778</f>
        <v>0</v>
      </c>
      <c r="J4781" s="35">
        <f>Data!AF4778</f>
        <v>0</v>
      </c>
      <c r="K4781" s="35" t="str">
        <f>CONCATENATE(Data!AH4778, " ", Data!AI4778)</f>
        <v xml:space="preserve"> </v>
      </c>
      <c r="L4781" s="35" t="str">
        <f>Data!C4778</f>
        <v>Vehicle, Battery Electric Vehicle</v>
      </c>
      <c r="M4781" s="35">
        <f>Data!H4778</f>
        <v>0</v>
      </c>
      <c r="N4781" s="41">
        <f>Data!I4778</f>
        <v>46087.437361111108</v>
      </c>
      <c r="O4781" s="35">
        <f>Data!L4778</f>
        <v>-84.671760000000006</v>
      </c>
      <c r="P4781" s="35">
        <f>Data!M4778</f>
        <v>9.9119299999999999</v>
      </c>
      <c r="Q4781" s="35" t="str">
        <f>IF(Data!N4778=0,"",Data!N4778)</f>
        <v>CurvePositionEstimateError</v>
      </c>
      <c r="R4781" s="35">
        <f>Data!K4778</f>
        <v>90</v>
      </c>
      <c r="S4781" s="35" t="str">
        <f>IF(Data!X4778=TRUE(), "Yes", "No")</f>
        <v>Yes</v>
      </c>
      <c r="T4781" s="40" t="e">
        <f>#REF!</f>
        <v>#REF!</v>
      </c>
    </row>
    <row r="4782" spans="1:20" x14ac:dyDescent="0.3">
      <c r="A4782" s="35" t="str">
        <f>Data!A4779</f>
        <v>NISSAN LEAF 299-1018</v>
      </c>
      <c r="B4782" s="36">
        <f t="shared" si="74"/>
        <v>46087.437419074071</v>
      </c>
      <c r="C4782" s="37" t="str">
        <f>IF(Data!J4779="GpsRecord", CONCATENATE($U$3,": ",Data!M4779,", ",Data!L4779), CONCATENATE(Data!AB4779, " ", Data!AH4779))</f>
        <v>Velocidad del motor en carretera 101</v>
      </c>
      <c r="D4782" s="38" t="str">
        <f>IF(Data!O4779=TRUE(), "Yes", "No")</f>
        <v>No</v>
      </c>
      <c r="E4782" s="38" t="str">
        <f>IF(Data!J4779="EngineStatusRecord","Engine",IF(Data!J4779="GpsRecord", "GPS", IF(Data!J4779="EngineFaultRecord", "Fault", IF(Data!J4779="DriverChange","Driver",IF(Data!J4779="CustomRecord","Custom","Debug")))))</f>
        <v>Engine</v>
      </c>
      <c r="F4782" s="39" t="str">
        <f>IF(Data!Y4779=TRUE(), "Yes", "No")</f>
        <v>No</v>
      </c>
      <c r="G4782" s="40">
        <f>Data!AK4779</f>
        <v>0</v>
      </c>
      <c r="H4782" s="35" t="str">
        <f>Data!AB4779</f>
        <v>Velocidad del motor en carretera</v>
      </c>
      <c r="I4782" s="35">
        <f>Data!AD4779</f>
        <v>0</v>
      </c>
      <c r="J4782" s="35">
        <f>Data!AF4779</f>
        <v>0</v>
      </c>
      <c r="K4782" s="35" t="str">
        <f>CONCATENATE(Data!AH4779, " ", Data!AI4779)</f>
        <v>101 km/h</v>
      </c>
      <c r="L4782" s="35" t="str">
        <f>Data!C4779</f>
        <v>Vehicle, Battery Electric Vehicle</v>
      </c>
      <c r="M4782" s="35">
        <f>Data!H4779</f>
        <v>0</v>
      </c>
      <c r="N4782" s="41">
        <f>Data!I4779</f>
        <v>46087.437419074071</v>
      </c>
      <c r="O4782" s="35">
        <f>Data!L4779</f>
        <v>0</v>
      </c>
      <c r="P4782" s="35">
        <f>Data!M4779</f>
        <v>0</v>
      </c>
      <c r="Q4782" s="35" t="str">
        <f>IF(Data!N4779=0,"",Data!N4779)</f>
        <v/>
      </c>
      <c r="R4782" s="35">
        <f>Data!K4779</f>
        <v>0</v>
      </c>
      <c r="S4782" s="35" t="str">
        <f>IF(Data!X4779=TRUE(), "Yes", "No")</f>
        <v>No</v>
      </c>
      <c r="T4782" s="40" t="e">
        <f>#REF!</f>
        <v>#REF!</v>
      </c>
    </row>
    <row r="4783" spans="1:20" x14ac:dyDescent="0.3">
      <c r="A4783" s="35" t="str">
        <f>Data!A4780</f>
        <v>NISSAN LEAF 299-1018</v>
      </c>
      <c r="B4783" s="36">
        <f t="shared" si="74"/>
        <v>46087.4374537037</v>
      </c>
      <c r="C4783" s="37" t="str">
        <f>IF(Data!J4780="GpsRecord", CONCATENATE($U$3,": ",Data!M4780,", ",Data!L4780), CONCATENATE(Data!AB4780, " ", Data!AH4780))</f>
        <v>Ubicación: 9.91028, -84.67075</v>
      </c>
      <c r="D4783" s="38" t="str">
        <f>IF(Data!O4780=TRUE(), "Yes", "No")</f>
        <v>Yes</v>
      </c>
      <c r="E4783" s="38" t="str">
        <f>IF(Data!J4780="EngineStatusRecord","Engine",IF(Data!J4780="GpsRecord", "GPS", IF(Data!J4780="EngineFaultRecord", "Fault", IF(Data!J4780="DriverChange","Driver",IF(Data!J4780="CustomRecord","Custom","Debug")))))</f>
        <v>GPS</v>
      </c>
      <c r="F4783" s="39" t="str">
        <f>IF(Data!Y4780=TRUE(), "Yes", "No")</f>
        <v>Yes</v>
      </c>
      <c r="G4783" s="40">
        <f>Data!AK4780</f>
        <v>0</v>
      </c>
      <c r="H4783" s="35">
        <f>Data!AB4780</f>
        <v>0</v>
      </c>
      <c r="I4783" s="35">
        <f>Data!AD4780</f>
        <v>0</v>
      </c>
      <c r="J4783" s="35">
        <f>Data!AF4780</f>
        <v>0</v>
      </c>
      <c r="K4783" s="35" t="str">
        <f>CONCATENATE(Data!AH4780, " ", Data!AI4780)</f>
        <v xml:space="preserve"> </v>
      </c>
      <c r="L4783" s="35" t="str">
        <f>Data!C4780</f>
        <v>Vehicle, Battery Electric Vehicle</v>
      </c>
      <c r="M4783" s="35">
        <f>Data!H4780</f>
        <v>0</v>
      </c>
      <c r="N4783" s="41">
        <f>Data!I4780</f>
        <v>46087.4374537037</v>
      </c>
      <c r="O4783" s="35">
        <f>Data!L4780</f>
        <v>-84.670749999999998</v>
      </c>
      <c r="P4783" s="35">
        <f>Data!M4780</f>
        <v>9.9102800000000002</v>
      </c>
      <c r="Q4783" s="35" t="str">
        <f>IF(Data!N4780=0,"",Data!N4780)</f>
        <v>CurvePositionEstimateError</v>
      </c>
      <c r="R4783" s="35">
        <f>Data!K4780</f>
        <v>100</v>
      </c>
      <c r="S4783" s="35" t="str">
        <f>IF(Data!X4780=TRUE(), "Yes", "No")</f>
        <v>Yes</v>
      </c>
      <c r="T4783" s="40" t="e">
        <f>#REF!</f>
        <v>#REF!</v>
      </c>
    </row>
    <row r="4784" spans="1:20" x14ac:dyDescent="0.3">
      <c r="A4784" s="35" t="str">
        <f>Data!A4781</f>
        <v>NISSAN LEAF 299-1018</v>
      </c>
      <c r="B4784" s="36">
        <f t="shared" si="74"/>
        <v>46087.437478298612</v>
      </c>
      <c r="C4784" s="37" t="str">
        <f>IF(Data!J4781="GpsRecord", CONCATENATE($U$3,": ",Data!M4781,", ",Data!L4781), CONCATENATE(Data!AB4781, " ", Data!AH4781))</f>
        <v>Energía de la batería del vehículo eléctrico 37098</v>
      </c>
      <c r="D4784" s="38" t="str">
        <f>IF(Data!O4781=TRUE(), "Yes", "No")</f>
        <v>No</v>
      </c>
      <c r="E4784" s="38" t="str">
        <f>IF(Data!J4781="EngineStatusRecord","Engine",IF(Data!J4781="GpsRecord", "GPS", IF(Data!J4781="EngineFaultRecord", "Fault", IF(Data!J4781="DriverChange","Driver",IF(Data!J4781="CustomRecord","Custom","Debug")))))</f>
        <v>Engine</v>
      </c>
      <c r="F4784" s="39" t="str">
        <f>IF(Data!Y4781=TRUE(), "Yes", "No")</f>
        <v>No</v>
      </c>
      <c r="G4784" s="40">
        <f>Data!AK4781</f>
        <v>0</v>
      </c>
      <c r="H4784" s="35" t="str">
        <f>Data!AB4781</f>
        <v>Energía de la batería del vehículo eléctrico</v>
      </c>
      <c r="I4784" s="35">
        <f>Data!AD4781</f>
        <v>0</v>
      </c>
      <c r="J4784" s="35">
        <f>Data!AF4781</f>
        <v>0</v>
      </c>
      <c r="K4784" s="35" t="str">
        <f>CONCATENATE(Data!AH4781, " ", Data!AI4781)</f>
        <v>37098 W</v>
      </c>
      <c r="L4784" s="35" t="str">
        <f>Data!C4781</f>
        <v>Vehicle, Battery Electric Vehicle</v>
      </c>
      <c r="M4784" s="35">
        <f>Data!H4781</f>
        <v>0</v>
      </c>
      <c r="N4784" s="41">
        <f>Data!I4781</f>
        <v>46087.437478298612</v>
      </c>
      <c r="O4784" s="35">
        <f>Data!L4781</f>
        <v>0</v>
      </c>
      <c r="P4784" s="35">
        <f>Data!M4781</f>
        <v>0</v>
      </c>
      <c r="Q4784" s="35" t="str">
        <f>IF(Data!N4781=0,"",Data!N4781)</f>
        <v/>
      </c>
      <c r="R4784" s="35">
        <f>Data!K4781</f>
        <v>0</v>
      </c>
      <c r="S4784" s="35" t="str">
        <f>IF(Data!X4781=TRUE(), "Yes", "No")</f>
        <v>No</v>
      </c>
      <c r="T4784" s="40" t="e">
        <f>#REF!</f>
        <v>#REF!</v>
      </c>
    </row>
    <row r="4785" spans="1:20" x14ac:dyDescent="0.3">
      <c r="A4785" s="35" t="str">
        <f>Data!A4782</f>
        <v>NISSAN LEAF 299-1018</v>
      </c>
      <c r="B4785" s="36">
        <f t="shared" si="74"/>
        <v>46087.437523148146</v>
      </c>
      <c r="C4785" s="37" t="str">
        <f>IF(Data!J4782="GpsRecord", CONCATENATE($U$3,": ",Data!M4782,", ",Data!L4782), CONCATENATE(Data!AB4782, " ", Data!AH4782))</f>
        <v>Ubicación: 9.90909, -84.66988</v>
      </c>
      <c r="D4785" s="38" t="str">
        <f>IF(Data!O4782=TRUE(), "Yes", "No")</f>
        <v>Yes</v>
      </c>
      <c r="E4785" s="38" t="str">
        <f>IF(Data!J4782="EngineStatusRecord","Engine",IF(Data!J4782="GpsRecord", "GPS", IF(Data!J4782="EngineFaultRecord", "Fault", IF(Data!J4782="DriverChange","Driver",IF(Data!J4782="CustomRecord","Custom","Debug")))))</f>
        <v>GPS</v>
      </c>
      <c r="F4785" s="39" t="str">
        <f>IF(Data!Y4782=TRUE(), "Yes", "No")</f>
        <v>Yes</v>
      </c>
      <c r="G4785" s="40">
        <f>Data!AK4782</f>
        <v>0</v>
      </c>
      <c r="H4785" s="35">
        <f>Data!AB4782</f>
        <v>0</v>
      </c>
      <c r="I4785" s="35">
        <f>Data!AD4782</f>
        <v>0</v>
      </c>
      <c r="J4785" s="35">
        <f>Data!AF4782</f>
        <v>0</v>
      </c>
      <c r="K4785" s="35" t="str">
        <f>CONCATENATE(Data!AH4782, " ", Data!AI4782)</f>
        <v xml:space="preserve"> </v>
      </c>
      <c r="L4785" s="35" t="str">
        <f>Data!C4782</f>
        <v>Vehicle, Battery Electric Vehicle</v>
      </c>
      <c r="M4785" s="35">
        <f>Data!H4782</f>
        <v>0</v>
      </c>
      <c r="N4785" s="41">
        <f>Data!I4782</f>
        <v>46087.437523148146</v>
      </c>
      <c r="O4785" s="35">
        <f>Data!L4782</f>
        <v>-84.669880000000006</v>
      </c>
      <c r="P4785" s="35">
        <f>Data!M4782</f>
        <v>9.9090900000000008</v>
      </c>
      <c r="Q4785" s="35" t="str">
        <f>IF(Data!N4782=0,"",Data!N4782)</f>
        <v>CurveSpeedEstimateError</v>
      </c>
      <c r="R4785" s="35">
        <f>Data!K4782</f>
        <v>98</v>
      </c>
      <c r="S4785" s="35" t="str">
        <f>IF(Data!X4782=TRUE(), "Yes", "No")</f>
        <v>Yes</v>
      </c>
      <c r="T4785" s="40" t="e">
        <f>#REF!</f>
        <v>#REF!</v>
      </c>
    </row>
    <row r="4786" spans="1:20" x14ac:dyDescent="0.3">
      <c r="A4786" s="35" t="str">
        <f>Data!A4783</f>
        <v>NISSAN LEAF 299-1018</v>
      </c>
      <c r="B4786" s="36">
        <f t="shared" si="74"/>
        <v>46087.437536527781</v>
      </c>
      <c r="C4786" s="37" t="str">
        <f>IF(Data!J4783="GpsRecord", CONCATENATE($U$3,": ",Data!M4783,", ",Data!L4783), CONCATENATE(Data!AB4783, " ", Data!AH4783))</f>
        <v>Energía de la batería del vehículo eléctrico 33271</v>
      </c>
      <c r="D4786" s="38" t="str">
        <f>IF(Data!O4783=TRUE(), "Yes", "No")</f>
        <v>No</v>
      </c>
      <c r="E4786" s="38" t="str">
        <f>IF(Data!J4783="EngineStatusRecord","Engine",IF(Data!J4783="GpsRecord", "GPS", IF(Data!J4783="EngineFaultRecord", "Fault", IF(Data!J4783="DriverChange","Driver",IF(Data!J4783="CustomRecord","Custom","Debug")))))</f>
        <v>Engine</v>
      </c>
      <c r="F4786" s="39" t="str">
        <f>IF(Data!Y4783=TRUE(), "Yes", "No")</f>
        <v>No</v>
      </c>
      <c r="G4786" s="40">
        <f>Data!AK4783</f>
        <v>0</v>
      </c>
      <c r="H4786" s="35" t="str">
        <f>Data!AB4783</f>
        <v>Energía de la batería del vehículo eléctrico</v>
      </c>
      <c r="I4786" s="35">
        <f>Data!AD4783</f>
        <v>0</v>
      </c>
      <c r="J4786" s="35">
        <f>Data!AF4783</f>
        <v>0</v>
      </c>
      <c r="K4786" s="35" t="str">
        <f>CONCATENATE(Data!AH4783, " ", Data!AI4783)</f>
        <v>33271 W</v>
      </c>
      <c r="L4786" s="35" t="str">
        <f>Data!C4783</f>
        <v>Vehicle, Battery Electric Vehicle</v>
      </c>
      <c r="M4786" s="35">
        <f>Data!H4783</f>
        <v>0</v>
      </c>
      <c r="N4786" s="41">
        <f>Data!I4783</f>
        <v>46087.437536527781</v>
      </c>
      <c r="O4786" s="35">
        <f>Data!L4783</f>
        <v>0</v>
      </c>
      <c r="P4786" s="35">
        <f>Data!M4783</f>
        <v>0</v>
      </c>
      <c r="Q4786" s="35" t="str">
        <f>IF(Data!N4783=0,"",Data!N4783)</f>
        <v/>
      </c>
      <c r="R4786" s="35">
        <f>Data!K4783</f>
        <v>0</v>
      </c>
      <c r="S4786" s="35" t="str">
        <f>IF(Data!X4783=TRUE(), "Yes", "No")</f>
        <v>No</v>
      </c>
      <c r="T4786" s="40" t="e">
        <f>#REF!</f>
        <v>#REF!</v>
      </c>
    </row>
    <row r="4787" spans="1:20" x14ac:dyDescent="0.3">
      <c r="A4787" s="35" t="str">
        <f>Data!A4784</f>
        <v>NISSAN LEAF 299-1018</v>
      </c>
      <c r="B4787" s="36">
        <f t="shared" si="74"/>
        <v>46087.437548148147</v>
      </c>
      <c r="C4787" s="37" t="str">
        <f>IF(Data!J4784="GpsRecord", CONCATENATE($U$3,": ",Data!M4784,", ",Data!L4784), CONCATENATE(Data!AB4784, " ", Data!AH4784))</f>
        <v>Energía de la batería del vehículo eléctrico -9947</v>
      </c>
      <c r="D4787" s="38" t="str">
        <f>IF(Data!O4784=TRUE(), "Yes", "No")</f>
        <v>No</v>
      </c>
      <c r="E4787" s="38" t="str">
        <f>IF(Data!J4784="EngineStatusRecord","Engine",IF(Data!J4784="GpsRecord", "GPS", IF(Data!J4784="EngineFaultRecord", "Fault", IF(Data!J4784="DriverChange","Driver",IF(Data!J4784="CustomRecord","Custom","Debug")))))</f>
        <v>Engine</v>
      </c>
      <c r="F4787" s="39" t="str">
        <f>IF(Data!Y4784=TRUE(), "Yes", "No")</f>
        <v>No</v>
      </c>
      <c r="G4787" s="40">
        <f>Data!AK4784</f>
        <v>0</v>
      </c>
      <c r="H4787" s="35" t="str">
        <f>Data!AB4784</f>
        <v>Energía de la batería del vehículo eléctrico</v>
      </c>
      <c r="I4787" s="35">
        <f>Data!AD4784</f>
        <v>0</v>
      </c>
      <c r="J4787" s="35">
        <f>Data!AF4784</f>
        <v>0</v>
      </c>
      <c r="K4787" s="35" t="str">
        <f>CONCATENATE(Data!AH4784, " ", Data!AI4784)</f>
        <v>-9947 W</v>
      </c>
      <c r="L4787" s="35" t="str">
        <f>Data!C4784</f>
        <v>Vehicle, Battery Electric Vehicle</v>
      </c>
      <c r="M4787" s="35">
        <f>Data!H4784</f>
        <v>0</v>
      </c>
      <c r="N4787" s="41">
        <f>Data!I4784</f>
        <v>46087.437548148147</v>
      </c>
      <c r="O4787" s="35">
        <f>Data!L4784</f>
        <v>0</v>
      </c>
      <c r="P4787" s="35">
        <f>Data!M4784</f>
        <v>0</v>
      </c>
      <c r="Q4787" s="35" t="str">
        <f>IF(Data!N4784=0,"",Data!N4784)</f>
        <v/>
      </c>
      <c r="R4787" s="35">
        <f>Data!K4784</f>
        <v>0</v>
      </c>
      <c r="S4787" s="35" t="str">
        <f>IF(Data!X4784=TRUE(), "Yes", "No")</f>
        <v>No</v>
      </c>
      <c r="T4787" s="40" t="e">
        <f>#REF!</f>
        <v>#REF!</v>
      </c>
    </row>
    <row r="4788" spans="1:20" x14ac:dyDescent="0.3">
      <c r="A4788" s="35" t="str">
        <f>Data!A4785</f>
        <v>NISSAN LEAF 299-1018</v>
      </c>
      <c r="B4788" s="36">
        <f t="shared" si="74"/>
        <v>46087.437571435185</v>
      </c>
      <c r="C4788" s="37" t="str">
        <f>IF(Data!J4785="GpsRecord", CONCATENATE($U$3,": ",Data!M4785,", ",Data!L4785), CONCATENATE(Data!AB4785, " ", Data!AH4785))</f>
        <v>Energía de la batería del vehículo eléctrico 28117</v>
      </c>
      <c r="D4788" s="38" t="str">
        <f>IF(Data!O4785=TRUE(), "Yes", "No")</f>
        <v>No</v>
      </c>
      <c r="E4788" s="38" t="str">
        <f>IF(Data!J4785="EngineStatusRecord","Engine",IF(Data!J4785="GpsRecord", "GPS", IF(Data!J4785="EngineFaultRecord", "Fault", IF(Data!J4785="DriverChange","Driver",IF(Data!J4785="CustomRecord","Custom","Debug")))))</f>
        <v>Engine</v>
      </c>
      <c r="F4788" s="39" t="str">
        <f>IF(Data!Y4785=TRUE(), "Yes", "No")</f>
        <v>No</v>
      </c>
      <c r="G4788" s="40">
        <f>Data!AK4785</f>
        <v>0</v>
      </c>
      <c r="H4788" s="35" t="str">
        <f>Data!AB4785</f>
        <v>Energía de la batería del vehículo eléctrico</v>
      </c>
      <c r="I4788" s="35">
        <f>Data!AD4785</f>
        <v>0</v>
      </c>
      <c r="J4788" s="35">
        <f>Data!AF4785</f>
        <v>0</v>
      </c>
      <c r="K4788" s="35" t="str">
        <f>CONCATENATE(Data!AH4785, " ", Data!AI4785)</f>
        <v>28117 W</v>
      </c>
      <c r="L4788" s="35" t="str">
        <f>Data!C4785</f>
        <v>Vehicle, Battery Electric Vehicle</v>
      </c>
      <c r="M4788" s="35">
        <f>Data!H4785</f>
        <v>0</v>
      </c>
      <c r="N4788" s="41">
        <f>Data!I4785</f>
        <v>46087.437571435185</v>
      </c>
      <c r="O4788" s="35">
        <f>Data!L4785</f>
        <v>0</v>
      </c>
      <c r="P4788" s="35">
        <f>Data!M4785</f>
        <v>0</v>
      </c>
      <c r="Q4788" s="35" t="str">
        <f>IF(Data!N4785=0,"",Data!N4785)</f>
        <v/>
      </c>
      <c r="R4788" s="35">
        <f>Data!K4785</f>
        <v>0</v>
      </c>
      <c r="S4788" s="35" t="str">
        <f>IF(Data!X4785=TRUE(), "Yes", "No")</f>
        <v>No</v>
      </c>
      <c r="T4788" s="40" t="e">
        <f>#REF!</f>
        <v>#REF!</v>
      </c>
    </row>
    <row r="4789" spans="1:20" x14ac:dyDescent="0.3">
      <c r="A4789" s="35" t="str">
        <f>Data!A4786</f>
        <v>NISSAN LEAF 299-1018</v>
      </c>
      <c r="B4789" s="36">
        <f t="shared" si="74"/>
        <v>46087.437592592592</v>
      </c>
      <c r="C4789" s="37" t="str">
        <f>IF(Data!J4786="GpsRecord", CONCATENATE($U$3,": ",Data!M4786,", ",Data!L4786), CONCATENATE(Data!AB4786, " ", Data!AH4786))</f>
        <v>Ubicación: 9.9082, -84.66879</v>
      </c>
      <c r="D4789" s="38" t="str">
        <f>IF(Data!O4786=TRUE(), "Yes", "No")</f>
        <v>Yes</v>
      </c>
      <c r="E4789" s="38" t="str">
        <f>IF(Data!J4786="EngineStatusRecord","Engine",IF(Data!J4786="GpsRecord", "GPS", IF(Data!J4786="EngineFaultRecord", "Fault", IF(Data!J4786="DriverChange","Driver",IF(Data!J4786="CustomRecord","Custom","Debug")))))</f>
        <v>GPS</v>
      </c>
      <c r="F4789" s="39" t="str">
        <f>IF(Data!Y4786=TRUE(), "Yes", "No")</f>
        <v>Yes</v>
      </c>
      <c r="G4789" s="40">
        <f>Data!AK4786</f>
        <v>0</v>
      </c>
      <c r="H4789" s="35">
        <f>Data!AB4786</f>
        <v>0</v>
      </c>
      <c r="I4789" s="35">
        <f>Data!AD4786</f>
        <v>0</v>
      </c>
      <c r="J4789" s="35">
        <f>Data!AF4786</f>
        <v>0</v>
      </c>
      <c r="K4789" s="35" t="str">
        <f>CONCATENATE(Data!AH4786, " ", Data!AI4786)</f>
        <v xml:space="preserve"> </v>
      </c>
      <c r="L4789" s="35" t="str">
        <f>Data!C4786</f>
        <v>Vehicle, Battery Electric Vehicle</v>
      </c>
      <c r="M4789" s="35">
        <f>Data!H4786</f>
        <v>0</v>
      </c>
      <c r="N4789" s="41">
        <f>Data!I4786</f>
        <v>46087.437592592592</v>
      </c>
      <c r="O4789" s="35">
        <f>Data!L4786</f>
        <v>-84.668790000000001</v>
      </c>
      <c r="P4789" s="35">
        <f>Data!M4786</f>
        <v>9.9082000000000008</v>
      </c>
      <c r="Q4789" s="35" t="str">
        <f>IF(Data!N4786=0,"",Data!N4786)</f>
        <v>CurvePositionEstimateError</v>
      </c>
      <c r="R4789" s="35">
        <f>Data!K4786</f>
        <v>90</v>
      </c>
      <c r="S4789" s="35" t="str">
        <f>IF(Data!X4786=TRUE(), "Yes", "No")</f>
        <v>Yes</v>
      </c>
      <c r="T4789" s="40" t="e">
        <f>#REF!</f>
        <v>#REF!</v>
      </c>
    </row>
    <row r="4790" spans="1:20" x14ac:dyDescent="0.3">
      <c r="A4790" s="35" t="str">
        <f>Data!A4787</f>
        <v>NISSAN LEAF 299-1018</v>
      </c>
      <c r="B4790" s="36">
        <f t="shared" si="74"/>
        <v>46087.437650462962</v>
      </c>
      <c r="C4790" s="37" t="str">
        <f>IF(Data!J4787="GpsRecord", CONCATENATE($U$3,": ",Data!M4787,", ",Data!L4787), CONCATENATE(Data!AB4787, " ", Data!AH4787))</f>
        <v>Ubicación: 9.90772, -84.66779</v>
      </c>
      <c r="D4790" s="38" t="str">
        <f>IF(Data!O4787=TRUE(), "Yes", "No")</f>
        <v>Yes</v>
      </c>
      <c r="E4790" s="38" t="str">
        <f>IF(Data!J4787="EngineStatusRecord","Engine",IF(Data!J4787="GpsRecord", "GPS", IF(Data!J4787="EngineFaultRecord", "Fault", IF(Data!J4787="DriverChange","Driver",IF(Data!J4787="CustomRecord","Custom","Debug")))))</f>
        <v>GPS</v>
      </c>
      <c r="F4790" s="39" t="str">
        <f>IF(Data!Y4787=TRUE(), "Yes", "No")</f>
        <v>Yes</v>
      </c>
      <c r="G4790" s="40">
        <f>Data!AK4787</f>
        <v>0</v>
      </c>
      <c r="H4790" s="35">
        <f>Data!AB4787</f>
        <v>0</v>
      </c>
      <c r="I4790" s="35">
        <f>Data!AD4787</f>
        <v>0</v>
      </c>
      <c r="J4790" s="35">
        <f>Data!AF4787</f>
        <v>0</v>
      </c>
      <c r="K4790" s="35" t="str">
        <f>CONCATENATE(Data!AH4787, " ", Data!AI4787)</f>
        <v xml:space="preserve"> </v>
      </c>
      <c r="L4790" s="35" t="str">
        <f>Data!C4787</f>
        <v>Vehicle, Battery Electric Vehicle</v>
      </c>
      <c r="M4790" s="35">
        <f>Data!H4787</f>
        <v>0</v>
      </c>
      <c r="N4790" s="41">
        <f>Data!I4787</f>
        <v>46087.437650462962</v>
      </c>
      <c r="O4790" s="35">
        <f>Data!L4787</f>
        <v>-84.667789999999997</v>
      </c>
      <c r="P4790" s="35">
        <f>Data!M4787</f>
        <v>9.9077199999999994</v>
      </c>
      <c r="Q4790" s="35" t="str">
        <f>IF(Data!N4787=0,"",Data!N4787)</f>
        <v>CurvePositionEstimateError</v>
      </c>
      <c r="R4790" s="35">
        <f>Data!K4787</f>
        <v>87</v>
      </c>
      <c r="S4790" s="35" t="str">
        <f>IF(Data!X4787=TRUE(), "Yes", "No")</f>
        <v>Yes</v>
      </c>
      <c r="T4790" s="40" t="e">
        <f>#REF!</f>
        <v>#REF!</v>
      </c>
    </row>
    <row r="4791" spans="1:20" x14ac:dyDescent="0.3">
      <c r="A4791" s="35" t="str">
        <f>Data!A4788</f>
        <v>NISSAN LEAF 299-1018</v>
      </c>
      <c r="B4791" s="36">
        <f t="shared" si="74"/>
        <v>46087.437662268516</v>
      </c>
      <c r="C4791" s="37" t="str">
        <f>IF(Data!J4788="GpsRecord", CONCATENATE($U$3,": ",Data!M4788,", ",Data!L4788), CONCATENATE(Data!AB4788, " ", Data!AH4788))</f>
        <v>Velocidad del motor en carretera 90</v>
      </c>
      <c r="D4791" s="38" t="str">
        <f>IF(Data!O4788=TRUE(), "Yes", "No")</f>
        <v>No</v>
      </c>
      <c r="E4791" s="38" t="str">
        <f>IF(Data!J4788="EngineStatusRecord","Engine",IF(Data!J4788="GpsRecord", "GPS", IF(Data!J4788="EngineFaultRecord", "Fault", IF(Data!J4788="DriverChange","Driver",IF(Data!J4788="CustomRecord","Custom","Debug")))))</f>
        <v>Engine</v>
      </c>
      <c r="F4791" s="39" t="str">
        <f>IF(Data!Y4788=TRUE(), "Yes", "No")</f>
        <v>No</v>
      </c>
      <c r="G4791" s="40">
        <f>Data!AK4788</f>
        <v>0</v>
      </c>
      <c r="H4791" s="35" t="str">
        <f>Data!AB4788</f>
        <v>Velocidad del motor en carretera</v>
      </c>
      <c r="I4791" s="35">
        <f>Data!AD4788</f>
        <v>0</v>
      </c>
      <c r="J4791" s="35">
        <f>Data!AF4788</f>
        <v>0</v>
      </c>
      <c r="K4791" s="35" t="str">
        <f>CONCATENATE(Data!AH4788, " ", Data!AI4788)</f>
        <v>90 km/h</v>
      </c>
      <c r="L4791" s="35" t="str">
        <f>Data!C4788</f>
        <v>Vehicle, Battery Electric Vehicle</v>
      </c>
      <c r="M4791" s="35">
        <f>Data!H4788</f>
        <v>0</v>
      </c>
      <c r="N4791" s="41">
        <f>Data!I4788</f>
        <v>46087.437662268516</v>
      </c>
      <c r="O4791" s="35">
        <f>Data!L4788</f>
        <v>0</v>
      </c>
      <c r="P4791" s="35">
        <f>Data!M4788</f>
        <v>0</v>
      </c>
      <c r="Q4791" s="35" t="str">
        <f>IF(Data!N4788=0,"",Data!N4788)</f>
        <v/>
      </c>
      <c r="R4791" s="35">
        <f>Data!K4788</f>
        <v>0</v>
      </c>
      <c r="S4791" s="35" t="str">
        <f>IF(Data!X4788=TRUE(), "Yes", "No")</f>
        <v>No</v>
      </c>
      <c r="T4791" s="40" t="e">
        <f>#REF!</f>
        <v>#REF!</v>
      </c>
    </row>
    <row r="4792" spans="1:20" x14ac:dyDescent="0.3">
      <c r="A4792" s="35" t="str">
        <f>Data!A4789</f>
        <v>NISSAN LEAF 299-1018</v>
      </c>
      <c r="B4792" s="36">
        <f t="shared" si="74"/>
        <v>46087.437684236109</v>
      </c>
      <c r="C4792" s="37" t="str">
        <f>IF(Data!J4789="GpsRecord", CONCATENATE($U$3,": ",Data!M4789,", ",Data!L4789), CONCATENATE(Data!AB4789, " ", Data!AH4789))</f>
        <v>Odómetro 16001</v>
      </c>
      <c r="D4792" s="38" t="str">
        <f>IF(Data!O4789=TRUE(), "Yes", "No")</f>
        <v>No</v>
      </c>
      <c r="E4792" s="38" t="str">
        <f>IF(Data!J4789="EngineStatusRecord","Engine",IF(Data!J4789="GpsRecord", "GPS", IF(Data!J4789="EngineFaultRecord", "Fault", IF(Data!J4789="DriverChange","Driver",IF(Data!J4789="CustomRecord","Custom","Debug")))))</f>
        <v>Engine</v>
      </c>
      <c r="F4792" s="39" t="str">
        <f>IF(Data!Y4789=TRUE(), "Yes", "No")</f>
        <v>No</v>
      </c>
      <c r="G4792" s="40">
        <f>Data!AK4789</f>
        <v>0</v>
      </c>
      <c r="H4792" s="35" t="str">
        <f>Data!AB4789</f>
        <v>Odómetro</v>
      </c>
      <c r="I4792" s="35">
        <f>Data!AD4789</f>
        <v>0</v>
      </c>
      <c r="J4792" s="35">
        <f>Data!AF4789</f>
        <v>0</v>
      </c>
      <c r="K4792" s="35" t="str">
        <f>CONCATENATE(Data!AH4789, " ", Data!AI4789)</f>
        <v>16001 km</v>
      </c>
      <c r="L4792" s="35" t="str">
        <f>Data!C4789</f>
        <v>Vehicle, Battery Electric Vehicle</v>
      </c>
      <c r="M4792" s="35">
        <f>Data!H4789</f>
        <v>0</v>
      </c>
      <c r="N4792" s="41">
        <f>Data!I4789</f>
        <v>46087.437684236109</v>
      </c>
      <c r="O4792" s="35">
        <f>Data!L4789</f>
        <v>0</v>
      </c>
      <c r="P4792" s="35">
        <f>Data!M4789</f>
        <v>0</v>
      </c>
      <c r="Q4792" s="35" t="str">
        <f>IF(Data!N4789=0,"",Data!N4789)</f>
        <v/>
      </c>
      <c r="R4792" s="35">
        <f>Data!K4789</f>
        <v>0</v>
      </c>
      <c r="S4792" s="35" t="str">
        <f>IF(Data!X4789=TRUE(), "Yes", "No")</f>
        <v>No</v>
      </c>
      <c r="T4792" s="40" t="e">
        <f>#REF!</f>
        <v>#REF!</v>
      </c>
    </row>
    <row r="4793" spans="1:20" x14ac:dyDescent="0.3">
      <c r="A4793" s="35" t="str">
        <f>Data!A4790</f>
        <v>NISSAN LEAF 299-1018</v>
      </c>
      <c r="B4793" s="36">
        <f t="shared" si="74"/>
        <v>46087.437684236109</v>
      </c>
      <c r="C4793" s="37" t="str">
        <f>IF(Data!J4790="GpsRecord", CONCATENATE($U$3,": ",Data!M4790,", ",Data!L4790), CONCATENATE(Data!AB4790, " ", Data!AH4790))</f>
        <v>Odómetro sin procesar 16001</v>
      </c>
      <c r="D4793" s="38" t="str">
        <f>IF(Data!O4790=TRUE(), "Yes", "No")</f>
        <v>No</v>
      </c>
      <c r="E4793" s="38" t="str">
        <f>IF(Data!J4790="EngineStatusRecord","Engine",IF(Data!J4790="GpsRecord", "GPS", IF(Data!J4790="EngineFaultRecord", "Fault", IF(Data!J4790="DriverChange","Driver",IF(Data!J4790="CustomRecord","Custom","Debug")))))</f>
        <v>Engine</v>
      </c>
      <c r="F4793" s="39" t="str">
        <f>IF(Data!Y4790=TRUE(), "Yes", "No")</f>
        <v>No</v>
      </c>
      <c r="G4793" s="40">
        <f>Data!AK4790</f>
        <v>0</v>
      </c>
      <c r="H4793" s="35" t="str">
        <f>Data!AB4790</f>
        <v>Odómetro sin procesar</v>
      </c>
      <c r="I4793" s="35">
        <f>Data!AD4790</f>
        <v>0</v>
      </c>
      <c r="J4793" s="35">
        <f>Data!AF4790</f>
        <v>0</v>
      </c>
      <c r="K4793" s="35" t="str">
        <f>CONCATENATE(Data!AH4790, " ", Data!AI4790)</f>
        <v>16001 km</v>
      </c>
      <c r="L4793" s="35" t="str">
        <f>Data!C4790</f>
        <v>Vehicle, Battery Electric Vehicle</v>
      </c>
      <c r="M4793" s="35">
        <f>Data!H4790</f>
        <v>0</v>
      </c>
      <c r="N4793" s="41">
        <f>Data!I4790</f>
        <v>46087.437684236109</v>
      </c>
      <c r="O4793" s="35">
        <f>Data!L4790</f>
        <v>0</v>
      </c>
      <c r="P4793" s="35">
        <f>Data!M4790</f>
        <v>0</v>
      </c>
      <c r="Q4793" s="35" t="str">
        <f>IF(Data!N4790=0,"",Data!N4790)</f>
        <v/>
      </c>
      <c r="R4793" s="35">
        <f>Data!K4790</f>
        <v>0</v>
      </c>
      <c r="S4793" s="35" t="str">
        <f>IF(Data!X4790=TRUE(), "Yes", "No")</f>
        <v>No</v>
      </c>
      <c r="T4793" s="40" t="e">
        <f>#REF!</f>
        <v>#REF!</v>
      </c>
    </row>
    <row r="4794" spans="1:20" x14ac:dyDescent="0.3">
      <c r="A4794" s="35" t="str">
        <f>Data!A4791</f>
        <v>NISSAN LEAF 299-1018</v>
      </c>
      <c r="B4794" s="36">
        <f t="shared" si="74"/>
        <v>46087.437731481485</v>
      </c>
      <c r="C4794" s="37" t="str">
        <f>IF(Data!J4791="GpsRecord", CONCATENATE($U$3,": ",Data!M4791,", ",Data!L4791), CONCATENATE(Data!AB4791, " ", Data!AH4791))</f>
        <v>Ubicación: 9.9073, -84.66625</v>
      </c>
      <c r="D4794" s="38" t="str">
        <f>IF(Data!O4791=TRUE(), "Yes", "No")</f>
        <v>Yes</v>
      </c>
      <c r="E4794" s="38" t="str">
        <f>IF(Data!J4791="EngineStatusRecord","Engine",IF(Data!J4791="GpsRecord", "GPS", IF(Data!J4791="EngineFaultRecord", "Fault", IF(Data!J4791="DriverChange","Driver",IF(Data!J4791="CustomRecord","Custom","Debug")))))</f>
        <v>GPS</v>
      </c>
      <c r="F4794" s="39" t="str">
        <f>IF(Data!Y4791=TRUE(), "Yes", "No")</f>
        <v>Yes</v>
      </c>
      <c r="G4794" s="40">
        <f>Data!AK4791</f>
        <v>0</v>
      </c>
      <c r="H4794" s="35">
        <f>Data!AB4791</f>
        <v>0</v>
      </c>
      <c r="I4794" s="35">
        <f>Data!AD4791</f>
        <v>0</v>
      </c>
      <c r="J4794" s="35">
        <f>Data!AF4791</f>
        <v>0</v>
      </c>
      <c r="K4794" s="35" t="str">
        <f>CONCATENATE(Data!AH4791, " ", Data!AI4791)</f>
        <v xml:space="preserve"> </v>
      </c>
      <c r="L4794" s="35" t="str">
        <f>Data!C4791</f>
        <v>Vehicle, Battery Electric Vehicle</v>
      </c>
      <c r="M4794" s="35">
        <f>Data!H4791</f>
        <v>0</v>
      </c>
      <c r="N4794" s="41">
        <f>Data!I4791</f>
        <v>46087.437731481485</v>
      </c>
      <c r="O4794" s="35">
        <f>Data!L4791</f>
        <v>-84.666250000000005</v>
      </c>
      <c r="P4794" s="35">
        <f>Data!M4791</f>
        <v>9.9072999999999993</v>
      </c>
      <c r="Q4794" s="35" t="str">
        <f>IF(Data!N4791=0,"",Data!N4791)</f>
        <v>CurveSpeedEstimateError</v>
      </c>
      <c r="R4794" s="35">
        <f>Data!K4791</f>
        <v>92</v>
      </c>
      <c r="S4794" s="35" t="str">
        <f>IF(Data!X4791=TRUE(), "Yes", "No")</f>
        <v>Yes</v>
      </c>
      <c r="T4794" s="40" t="e">
        <f>#REF!</f>
        <v>#REF!</v>
      </c>
    </row>
    <row r="4795" spans="1:20" x14ac:dyDescent="0.3">
      <c r="A4795" s="35" t="str">
        <f>Data!A4792</f>
        <v>NISSAN LEAF 299-1018</v>
      </c>
      <c r="B4795" s="36">
        <f t="shared" si="74"/>
        <v>46087.437769733799</v>
      </c>
      <c r="C4795" s="37" t="str">
        <f>IF(Data!J4792="GpsRecord", CONCATENATE($U$3,": ",Data!M4792,", ",Data!L4792), CONCATENATE(Data!AB4792, " ", Data!AH4792))</f>
        <v>Estado de carga genérico 48.05</v>
      </c>
      <c r="D4795" s="38" t="str">
        <f>IF(Data!O4792=TRUE(), "Yes", "No")</f>
        <v>No</v>
      </c>
      <c r="E4795" s="38" t="str">
        <f>IF(Data!J4792="EngineStatusRecord","Engine",IF(Data!J4792="GpsRecord", "GPS", IF(Data!J4792="EngineFaultRecord", "Fault", IF(Data!J4792="DriverChange","Driver",IF(Data!J4792="CustomRecord","Custom","Debug")))))</f>
        <v>Engine</v>
      </c>
      <c r="F4795" s="39" t="str">
        <f>IF(Data!Y4792=TRUE(), "Yes", "No")</f>
        <v>No</v>
      </c>
      <c r="G4795" s="40">
        <f>Data!AK4792</f>
        <v>0</v>
      </c>
      <c r="H4795" s="35" t="str">
        <f>Data!AB4792</f>
        <v>Estado de carga genérico</v>
      </c>
      <c r="I4795" s="35">
        <f>Data!AD4792</f>
        <v>0</v>
      </c>
      <c r="J4795" s="35">
        <f>Data!AF4792</f>
        <v>0</v>
      </c>
      <c r="K4795" s="35" t="str">
        <f>CONCATENATE(Data!AH4792, " ", Data!AI4792)</f>
        <v>48.05 %</v>
      </c>
      <c r="L4795" s="35" t="str">
        <f>Data!C4792</f>
        <v>Vehicle, Battery Electric Vehicle</v>
      </c>
      <c r="M4795" s="35">
        <f>Data!H4792</f>
        <v>0</v>
      </c>
      <c r="N4795" s="41">
        <f>Data!I4792</f>
        <v>46087.437769733799</v>
      </c>
      <c r="O4795" s="35">
        <f>Data!L4792</f>
        <v>0</v>
      </c>
      <c r="P4795" s="35">
        <f>Data!M4792</f>
        <v>0</v>
      </c>
      <c r="Q4795" s="35" t="str">
        <f>IF(Data!N4792=0,"",Data!N4792)</f>
        <v/>
      </c>
      <c r="R4795" s="35">
        <f>Data!K4792</f>
        <v>0</v>
      </c>
      <c r="S4795" s="35" t="str">
        <f>IF(Data!X4792=TRUE(), "Yes", "No")</f>
        <v>No</v>
      </c>
      <c r="T4795" s="40" t="e">
        <f>#REF!</f>
        <v>#REF!</v>
      </c>
    </row>
    <row r="4796" spans="1:20" x14ac:dyDescent="0.3">
      <c r="A4796" s="35" t="str">
        <f>Data!A4793</f>
        <v>NISSAN LEAF 299-1018</v>
      </c>
      <c r="B4796" s="36">
        <f t="shared" si="74"/>
        <v>46087.437815393518</v>
      </c>
      <c r="C4796" s="37" t="str">
        <f>IF(Data!J4793="GpsRecord", CONCATENATE($U$3,": ",Data!M4793,", ",Data!L4793), CONCATENATE(Data!AB4793, " ", Data!AH4793))</f>
        <v>Distancia incremental basada en la velocidad en carretera del motor 2</v>
      </c>
      <c r="D4796" s="38" t="str">
        <f>IF(Data!O4793=TRUE(), "Yes", "No")</f>
        <v>No</v>
      </c>
      <c r="E4796" s="38" t="str">
        <f>IF(Data!J4793="EngineStatusRecord","Engine",IF(Data!J4793="GpsRecord", "GPS", IF(Data!J4793="EngineFaultRecord", "Fault", IF(Data!J4793="DriverChange","Driver",IF(Data!J4793="CustomRecord","Custom","Debug")))))</f>
        <v>Engine</v>
      </c>
      <c r="F4796" s="39" t="str">
        <f>IF(Data!Y4793=TRUE(), "Yes", "No")</f>
        <v>No</v>
      </c>
      <c r="G4796" s="40">
        <f>Data!AK4793</f>
        <v>0</v>
      </c>
      <c r="H4796" s="35" t="str">
        <f>Data!AB4793</f>
        <v>Distancia incremental basada en la velocidad en carretera del motor</v>
      </c>
      <c r="I4796" s="35">
        <f>Data!AD4793</f>
        <v>0</v>
      </c>
      <c r="J4796" s="35">
        <f>Data!AF4793</f>
        <v>0</v>
      </c>
      <c r="K4796" s="35" t="str">
        <f>CONCATENATE(Data!AH4793, " ", Data!AI4793)</f>
        <v>2 km</v>
      </c>
      <c r="L4796" s="35" t="str">
        <f>Data!C4793</f>
        <v>Vehicle, Battery Electric Vehicle</v>
      </c>
      <c r="M4796" s="35">
        <f>Data!H4793</f>
        <v>0</v>
      </c>
      <c r="N4796" s="41">
        <f>Data!I4793</f>
        <v>46087.437815393518</v>
      </c>
      <c r="O4796" s="35">
        <f>Data!L4793</f>
        <v>0</v>
      </c>
      <c r="P4796" s="35">
        <f>Data!M4793</f>
        <v>0</v>
      </c>
      <c r="Q4796" s="35" t="str">
        <f>IF(Data!N4793=0,"",Data!N4793)</f>
        <v/>
      </c>
      <c r="R4796" s="35">
        <f>Data!K4793</f>
        <v>0</v>
      </c>
      <c r="S4796" s="35" t="str">
        <f>IF(Data!X4793=TRUE(), "Yes", "No")</f>
        <v>No</v>
      </c>
      <c r="T4796" s="40" t="e">
        <f>#REF!</f>
        <v>#REF!</v>
      </c>
    </row>
    <row r="4797" spans="1:20" x14ac:dyDescent="0.3">
      <c r="A4797" s="35" t="str">
        <f>Data!A4794</f>
        <v>NISSAN LEAF 299-1018</v>
      </c>
      <c r="B4797" s="36">
        <f t="shared" si="74"/>
        <v>46087.437827152775</v>
      </c>
      <c r="C4797" s="37" t="str">
        <f>IF(Data!J4794="GpsRecord", CONCATENATE($U$3,": ",Data!M4794,", ",Data!L4794), CONCATENATE(Data!AB4794, " ", Data!AH4794))</f>
        <v>Energía de la batería del vehículo eléctrico -1372</v>
      </c>
      <c r="D4797" s="38" t="str">
        <f>IF(Data!O4794=TRUE(), "Yes", "No")</f>
        <v>No</v>
      </c>
      <c r="E4797" s="38" t="str">
        <f>IF(Data!J4794="EngineStatusRecord","Engine",IF(Data!J4794="GpsRecord", "GPS", IF(Data!J4794="EngineFaultRecord", "Fault", IF(Data!J4794="DriverChange","Driver",IF(Data!J4794="CustomRecord","Custom","Debug")))))</f>
        <v>Engine</v>
      </c>
      <c r="F4797" s="39" t="str">
        <f>IF(Data!Y4794=TRUE(), "Yes", "No")</f>
        <v>No</v>
      </c>
      <c r="G4797" s="40">
        <f>Data!AK4794</f>
        <v>0</v>
      </c>
      <c r="H4797" s="35" t="str">
        <f>Data!AB4794</f>
        <v>Energía de la batería del vehículo eléctrico</v>
      </c>
      <c r="I4797" s="35">
        <f>Data!AD4794</f>
        <v>0</v>
      </c>
      <c r="J4797" s="35">
        <f>Data!AF4794</f>
        <v>0</v>
      </c>
      <c r="K4797" s="35" t="str">
        <f>CONCATENATE(Data!AH4794, " ", Data!AI4794)</f>
        <v>-1372 W</v>
      </c>
      <c r="L4797" s="35" t="str">
        <f>Data!C4794</f>
        <v>Vehicle, Battery Electric Vehicle</v>
      </c>
      <c r="M4797" s="35">
        <f>Data!H4794</f>
        <v>0</v>
      </c>
      <c r="N4797" s="41">
        <f>Data!I4794</f>
        <v>46087.437827152775</v>
      </c>
      <c r="O4797" s="35">
        <f>Data!L4794</f>
        <v>0</v>
      </c>
      <c r="P4797" s="35">
        <f>Data!M4794</f>
        <v>0</v>
      </c>
      <c r="Q4797" s="35" t="str">
        <f>IF(Data!N4794=0,"",Data!N4794)</f>
        <v/>
      </c>
      <c r="R4797" s="35">
        <f>Data!K4794</f>
        <v>0</v>
      </c>
      <c r="S4797" s="35" t="str">
        <f>IF(Data!X4794=TRUE(), "Yes", "No")</f>
        <v>No</v>
      </c>
      <c r="T4797" s="40" t="e">
        <f>#REF!</f>
        <v>#REF!</v>
      </c>
    </row>
    <row r="4798" spans="1:20" x14ac:dyDescent="0.3">
      <c r="A4798" s="35" t="str">
        <f>Data!A4795</f>
        <v>NISSAN LEAF 299-1018</v>
      </c>
      <c r="B4798" s="36">
        <f t="shared" si="74"/>
        <v>46087.437850347225</v>
      </c>
      <c r="C4798" s="37" t="str">
        <f>IF(Data!J4795="GpsRecord", CONCATENATE($U$3,": ",Data!M4795,", ",Data!L4795), CONCATENATE(Data!AB4795, " ", Data!AH4795))</f>
        <v>Energía de la batería del vehículo eléctrico 29325</v>
      </c>
      <c r="D4798" s="38" t="str">
        <f>IF(Data!O4795=TRUE(), "Yes", "No")</f>
        <v>No</v>
      </c>
      <c r="E4798" s="38" t="str">
        <f>IF(Data!J4795="EngineStatusRecord","Engine",IF(Data!J4795="GpsRecord", "GPS", IF(Data!J4795="EngineFaultRecord", "Fault", IF(Data!J4795="DriverChange","Driver",IF(Data!J4795="CustomRecord","Custom","Debug")))))</f>
        <v>Engine</v>
      </c>
      <c r="F4798" s="39" t="str">
        <f>IF(Data!Y4795=TRUE(), "Yes", "No")</f>
        <v>No</v>
      </c>
      <c r="G4798" s="40">
        <f>Data!AK4795</f>
        <v>0</v>
      </c>
      <c r="H4798" s="35" t="str">
        <f>Data!AB4795</f>
        <v>Energía de la batería del vehículo eléctrico</v>
      </c>
      <c r="I4798" s="35">
        <f>Data!AD4795</f>
        <v>0</v>
      </c>
      <c r="J4798" s="35">
        <f>Data!AF4795</f>
        <v>0</v>
      </c>
      <c r="K4798" s="35" t="str">
        <f>CONCATENATE(Data!AH4795, " ", Data!AI4795)</f>
        <v>29325 W</v>
      </c>
      <c r="L4798" s="35" t="str">
        <f>Data!C4795</f>
        <v>Vehicle, Battery Electric Vehicle</v>
      </c>
      <c r="M4798" s="35">
        <f>Data!H4795</f>
        <v>0</v>
      </c>
      <c r="N4798" s="41">
        <f>Data!I4795</f>
        <v>46087.437850347225</v>
      </c>
      <c r="O4798" s="35">
        <f>Data!L4795</f>
        <v>0</v>
      </c>
      <c r="P4798" s="35">
        <f>Data!M4795</f>
        <v>0</v>
      </c>
      <c r="Q4798" s="35" t="str">
        <f>IF(Data!N4795=0,"",Data!N4795)</f>
        <v/>
      </c>
      <c r="R4798" s="35">
        <f>Data!K4795</f>
        <v>0</v>
      </c>
      <c r="S4798" s="35" t="str">
        <f>IF(Data!X4795=TRUE(), "Yes", "No")</f>
        <v>No</v>
      </c>
      <c r="T4798" s="40" t="e">
        <f>#REF!</f>
        <v>#REF!</v>
      </c>
    </row>
    <row r="4799" spans="1:20" x14ac:dyDescent="0.3">
      <c r="A4799" s="35" t="str">
        <f>Data!A4796</f>
        <v>NISSAN LEAF 299-1018</v>
      </c>
      <c r="B4799" s="36">
        <f t="shared" si="74"/>
        <v>46087.437881944446</v>
      </c>
      <c r="C4799" s="37" t="str">
        <f>IF(Data!J4796="GpsRecord", CONCATENATE($U$3,": ",Data!M4796,", ",Data!L4796), CONCATENATE(Data!AB4796, " ", Data!AH4796))</f>
        <v>Ubicación: 9.90648, -84.66327</v>
      </c>
      <c r="D4799" s="38" t="str">
        <f>IF(Data!O4796=TRUE(), "Yes", "No")</f>
        <v>Yes</v>
      </c>
      <c r="E4799" s="38" t="str">
        <f>IF(Data!J4796="EngineStatusRecord","Engine",IF(Data!J4796="GpsRecord", "GPS", IF(Data!J4796="EngineFaultRecord", "Fault", IF(Data!J4796="DriverChange","Driver",IF(Data!J4796="CustomRecord","Custom","Debug")))))</f>
        <v>GPS</v>
      </c>
      <c r="F4799" s="39" t="str">
        <f>IF(Data!Y4796=TRUE(), "Yes", "No")</f>
        <v>Yes</v>
      </c>
      <c r="G4799" s="40">
        <f>Data!AK4796</f>
        <v>0</v>
      </c>
      <c r="H4799" s="35">
        <f>Data!AB4796</f>
        <v>0</v>
      </c>
      <c r="I4799" s="35">
        <f>Data!AD4796</f>
        <v>0</v>
      </c>
      <c r="J4799" s="35">
        <f>Data!AF4796</f>
        <v>0</v>
      </c>
      <c r="K4799" s="35" t="str">
        <f>CONCATENATE(Data!AH4796, " ", Data!AI4796)</f>
        <v xml:space="preserve"> </v>
      </c>
      <c r="L4799" s="35" t="str">
        <f>Data!C4796</f>
        <v>Vehicle, Battery Electric Vehicle</v>
      </c>
      <c r="M4799" s="35">
        <f>Data!H4796</f>
        <v>0</v>
      </c>
      <c r="N4799" s="41">
        <f>Data!I4796</f>
        <v>46087.437881944446</v>
      </c>
      <c r="O4799" s="35">
        <f>Data!L4796</f>
        <v>-84.663269999999997</v>
      </c>
      <c r="P4799" s="35">
        <f>Data!M4796</f>
        <v>9.9064800000000002</v>
      </c>
      <c r="Q4799" s="35" t="str">
        <f>IF(Data!N4796=0,"",Data!N4796)</f>
        <v>CurveSpeedEstimateError</v>
      </c>
      <c r="R4799" s="35">
        <f>Data!K4796</f>
        <v>94</v>
      </c>
      <c r="S4799" s="35" t="str">
        <f>IF(Data!X4796=TRUE(), "Yes", "No")</f>
        <v>Yes</v>
      </c>
      <c r="T4799" s="40" t="e">
        <f>#REF!</f>
        <v>#REF!</v>
      </c>
    </row>
    <row r="4800" spans="1:20" x14ac:dyDescent="0.3">
      <c r="A4800" s="35" t="str">
        <f>Data!A4797</f>
        <v>NISSAN LEAF 299-1018</v>
      </c>
      <c r="B4800" s="36">
        <f t="shared" si="74"/>
        <v>46087.437905231483</v>
      </c>
      <c r="C4800" s="37" t="str">
        <f>IF(Data!J4797="GpsRecord", CONCATENATE($U$3,": ",Data!M4797,", ",Data!L4797), CONCATENATE(Data!AB4797, " ", Data!AH4797))</f>
        <v>Velocidad del motor en carretera 99</v>
      </c>
      <c r="D4800" s="38" t="str">
        <f>IF(Data!O4797=TRUE(), "Yes", "No")</f>
        <v>No</v>
      </c>
      <c r="E4800" s="38" t="str">
        <f>IF(Data!J4797="EngineStatusRecord","Engine",IF(Data!J4797="GpsRecord", "GPS", IF(Data!J4797="EngineFaultRecord", "Fault", IF(Data!J4797="DriverChange","Driver",IF(Data!J4797="CustomRecord","Custom","Debug")))))</f>
        <v>Engine</v>
      </c>
      <c r="F4800" s="39" t="str">
        <f>IF(Data!Y4797=TRUE(), "Yes", "No")</f>
        <v>No</v>
      </c>
      <c r="G4800" s="40">
        <f>Data!AK4797</f>
        <v>0</v>
      </c>
      <c r="H4800" s="35" t="str">
        <f>Data!AB4797</f>
        <v>Velocidad del motor en carretera</v>
      </c>
      <c r="I4800" s="35">
        <f>Data!AD4797</f>
        <v>0</v>
      </c>
      <c r="J4800" s="35">
        <f>Data!AF4797</f>
        <v>0</v>
      </c>
      <c r="K4800" s="35" t="str">
        <f>CONCATENATE(Data!AH4797, " ", Data!AI4797)</f>
        <v>99 km/h</v>
      </c>
      <c r="L4800" s="35" t="str">
        <f>Data!C4797</f>
        <v>Vehicle, Battery Electric Vehicle</v>
      </c>
      <c r="M4800" s="35">
        <f>Data!H4797</f>
        <v>0</v>
      </c>
      <c r="N4800" s="41">
        <f>Data!I4797</f>
        <v>46087.437905231483</v>
      </c>
      <c r="O4800" s="35">
        <f>Data!L4797</f>
        <v>0</v>
      </c>
      <c r="P4800" s="35">
        <f>Data!M4797</f>
        <v>0</v>
      </c>
      <c r="Q4800" s="35" t="str">
        <f>IF(Data!N4797=0,"",Data!N4797)</f>
        <v/>
      </c>
      <c r="R4800" s="35">
        <f>Data!K4797</f>
        <v>0</v>
      </c>
      <c r="S4800" s="35" t="str">
        <f>IF(Data!X4797=TRUE(), "Yes", "No")</f>
        <v>No</v>
      </c>
      <c r="T4800" s="40" t="e">
        <f>#REF!</f>
        <v>#REF!</v>
      </c>
    </row>
    <row r="4801" spans="1:20" x14ac:dyDescent="0.3">
      <c r="A4801" s="35" t="str">
        <f>Data!A4798</f>
        <v>NISSAN LEAF 299-1018</v>
      </c>
      <c r="B4801" s="36">
        <f t="shared" si="74"/>
        <v>46087.437908483793</v>
      </c>
      <c r="C4801" s="37" t="str">
        <f>IF(Data!J4798="GpsRecord", CONCATENATE($U$3,": ",Data!M4798,", ",Data!L4798), CONCATENATE(Data!AB4798, " ", Data!AH4798))</f>
        <v>Energía de la batería del vehículo eléctrico 27823</v>
      </c>
      <c r="D4801" s="38" t="str">
        <f>IF(Data!O4798=TRUE(), "Yes", "No")</f>
        <v>No</v>
      </c>
      <c r="E4801" s="38" t="str">
        <f>IF(Data!J4798="EngineStatusRecord","Engine",IF(Data!J4798="GpsRecord", "GPS", IF(Data!J4798="EngineFaultRecord", "Fault", IF(Data!J4798="DriverChange","Driver",IF(Data!J4798="CustomRecord","Custom","Debug")))))</f>
        <v>Engine</v>
      </c>
      <c r="F4801" s="39" t="str">
        <f>IF(Data!Y4798=TRUE(), "Yes", "No")</f>
        <v>No</v>
      </c>
      <c r="G4801" s="40">
        <f>Data!AK4798</f>
        <v>0</v>
      </c>
      <c r="H4801" s="35" t="str">
        <f>Data!AB4798</f>
        <v>Energía de la batería del vehículo eléctrico</v>
      </c>
      <c r="I4801" s="35">
        <f>Data!AD4798</f>
        <v>0</v>
      </c>
      <c r="J4801" s="35">
        <f>Data!AF4798</f>
        <v>0</v>
      </c>
      <c r="K4801" s="35" t="str">
        <f>CONCATENATE(Data!AH4798, " ", Data!AI4798)</f>
        <v>27823 W</v>
      </c>
      <c r="L4801" s="35" t="str">
        <f>Data!C4798</f>
        <v>Vehicle, Battery Electric Vehicle</v>
      </c>
      <c r="M4801" s="35">
        <f>Data!H4798</f>
        <v>0</v>
      </c>
      <c r="N4801" s="41">
        <f>Data!I4798</f>
        <v>46087.437908483793</v>
      </c>
      <c r="O4801" s="35">
        <f>Data!L4798</f>
        <v>0</v>
      </c>
      <c r="P4801" s="35">
        <f>Data!M4798</f>
        <v>0</v>
      </c>
      <c r="Q4801" s="35" t="str">
        <f>IF(Data!N4798=0,"",Data!N4798)</f>
        <v/>
      </c>
      <c r="R4801" s="35">
        <f>Data!K4798</f>
        <v>0</v>
      </c>
      <c r="S4801" s="35" t="str">
        <f>IF(Data!X4798=TRUE(), "Yes", "No")</f>
        <v>No</v>
      </c>
      <c r="T4801" s="40" t="e">
        <f>#REF!</f>
        <v>#REF!</v>
      </c>
    </row>
    <row r="4802" spans="1:20" x14ac:dyDescent="0.3">
      <c r="A4802" s="35" t="str">
        <f>Data!A4799</f>
        <v>NISSAN LEAF 299-1018</v>
      </c>
      <c r="B4802" s="36">
        <f t="shared" si="74"/>
        <v>46087.43792005787</v>
      </c>
      <c r="C4802" s="37" t="str">
        <f>IF(Data!J4799="GpsRecord", CONCATENATE($U$3,": ",Data!M4799,", ",Data!L4799), CONCATENATE(Data!AB4799, " ", Data!AH4799))</f>
        <v>Energía de la batería del vehículo eléctrico -12022</v>
      </c>
      <c r="D4802" s="38" t="str">
        <f>IF(Data!O4799=TRUE(), "Yes", "No")</f>
        <v>No</v>
      </c>
      <c r="E4802" s="38" t="str">
        <f>IF(Data!J4799="EngineStatusRecord","Engine",IF(Data!J4799="GpsRecord", "GPS", IF(Data!J4799="EngineFaultRecord", "Fault", IF(Data!J4799="DriverChange","Driver",IF(Data!J4799="CustomRecord","Custom","Debug")))))</f>
        <v>Engine</v>
      </c>
      <c r="F4802" s="39" t="str">
        <f>IF(Data!Y4799=TRUE(), "Yes", "No")</f>
        <v>No</v>
      </c>
      <c r="G4802" s="40">
        <f>Data!AK4799</f>
        <v>0</v>
      </c>
      <c r="H4802" s="35" t="str">
        <f>Data!AB4799</f>
        <v>Energía de la batería del vehículo eléctrico</v>
      </c>
      <c r="I4802" s="35">
        <f>Data!AD4799</f>
        <v>0</v>
      </c>
      <c r="J4802" s="35">
        <f>Data!AF4799</f>
        <v>0</v>
      </c>
      <c r="K4802" s="35" t="str">
        <f>CONCATENATE(Data!AH4799, " ", Data!AI4799)</f>
        <v>-12022 W</v>
      </c>
      <c r="L4802" s="35" t="str">
        <f>Data!C4799</f>
        <v>Vehicle, Battery Electric Vehicle</v>
      </c>
      <c r="M4802" s="35">
        <f>Data!H4799</f>
        <v>0</v>
      </c>
      <c r="N4802" s="41">
        <f>Data!I4799</f>
        <v>46087.43792005787</v>
      </c>
      <c r="O4802" s="35">
        <f>Data!L4799</f>
        <v>0</v>
      </c>
      <c r="P4802" s="35">
        <f>Data!M4799</f>
        <v>0</v>
      </c>
      <c r="Q4802" s="35" t="str">
        <f>IF(Data!N4799=0,"",Data!N4799)</f>
        <v/>
      </c>
      <c r="R4802" s="35">
        <f>Data!K4799</f>
        <v>0</v>
      </c>
      <c r="S4802" s="35" t="str">
        <f>IF(Data!X4799=TRUE(), "Yes", "No")</f>
        <v>No</v>
      </c>
      <c r="T4802" s="40" t="e">
        <f>#REF!</f>
        <v>#REF!</v>
      </c>
    </row>
    <row r="4803" spans="1:20" x14ac:dyDescent="0.3">
      <c r="A4803" s="35" t="str">
        <f>Data!A4800</f>
        <v>NISSAN LEAF 299-1018</v>
      </c>
      <c r="B4803" s="36">
        <f t="shared" si="74"/>
        <v>46087.437951388885</v>
      </c>
      <c r="C4803" s="37" t="str">
        <f>IF(Data!J4800="GpsRecord", CONCATENATE($U$3,": ",Data!M4800,", ",Data!L4800), CONCATENATE(Data!AB4800, " ", Data!AH4800))</f>
        <v>Ubicación: 9.90582, -84.66199</v>
      </c>
      <c r="D4803" s="38" t="str">
        <f>IF(Data!O4800=TRUE(), "Yes", "No")</f>
        <v>Yes</v>
      </c>
      <c r="E4803" s="38" t="str">
        <f>IF(Data!J4800="EngineStatusRecord","Engine",IF(Data!J4800="GpsRecord", "GPS", IF(Data!J4800="EngineFaultRecord", "Fault", IF(Data!J4800="DriverChange","Driver",IF(Data!J4800="CustomRecord","Custom","Debug")))))</f>
        <v>GPS</v>
      </c>
      <c r="F4803" s="39" t="str">
        <f>IF(Data!Y4800=TRUE(), "Yes", "No")</f>
        <v>Yes</v>
      </c>
      <c r="G4803" s="40">
        <f>Data!AK4800</f>
        <v>0</v>
      </c>
      <c r="H4803" s="35">
        <f>Data!AB4800</f>
        <v>0</v>
      </c>
      <c r="I4803" s="35">
        <f>Data!AD4800</f>
        <v>0</v>
      </c>
      <c r="J4803" s="35">
        <f>Data!AF4800</f>
        <v>0</v>
      </c>
      <c r="K4803" s="35" t="str">
        <f>CONCATENATE(Data!AH4800, " ", Data!AI4800)</f>
        <v xml:space="preserve"> </v>
      </c>
      <c r="L4803" s="35" t="str">
        <f>Data!C4800</f>
        <v>Vehicle, Battery Electric Vehicle</v>
      </c>
      <c r="M4803" s="35">
        <f>Data!H4800</f>
        <v>0</v>
      </c>
      <c r="N4803" s="41">
        <f>Data!I4800</f>
        <v>46087.437951388885</v>
      </c>
      <c r="O4803" s="35">
        <f>Data!L4800</f>
        <v>-84.661990000000003</v>
      </c>
      <c r="P4803" s="35">
        <f>Data!M4800</f>
        <v>9.9058200000000003</v>
      </c>
      <c r="Q4803" s="35" t="str">
        <f>IF(Data!N4800=0,"",Data!N4800)</f>
        <v>CurvePositionEstimateError</v>
      </c>
      <c r="R4803" s="35">
        <f>Data!K4800</f>
        <v>92</v>
      </c>
      <c r="S4803" s="35" t="str">
        <f>IF(Data!X4800=TRUE(), "Yes", "No")</f>
        <v>Yes</v>
      </c>
      <c r="T4803" s="40" t="e">
        <f>#REF!</f>
        <v>#REF!</v>
      </c>
    </row>
    <row r="4804" spans="1:20" x14ac:dyDescent="0.3">
      <c r="A4804" s="35" t="str">
        <f>Data!A4801</f>
        <v>NISSAN LEAF 299-1018</v>
      </c>
      <c r="B4804" s="36">
        <f t="shared" si="74"/>
        <v>46087.437963055556</v>
      </c>
      <c r="C4804" s="37" t="str">
        <f>IF(Data!J4801="GpsRecord", CONCATENATE($U$3,": ",Data!M4801,", ",Data!L4801), CONCATENATE(Data!AB4801, " ", Data!AH4801))</f>
        <v>Velocidad del motor en carretera 91</v>
      </c>
      <c r="D4804" s="38" t="str">
        <f>IF(Data!O4801=TRUE(), "Yes", "No")</f>
        <v>No</v>
      </c>
      <c r="E4804" s="38" t="str">
        <f>IF(Data!J4801="EngineStatusRecord","Engine",IF(Data!J4801="GpsRecord", "GPS", IF(Data!J4801="EngineFaultRecord", "Fault", IF(Data!J4801="DriverChange","Driver",IF(Data!J4801="CustomRecord","Custom","Debug")))))</f>
        <v>Engine</v>
      </c>
      <c r="F4804" s="39" t="str">
        <f>IF(Data!Y4801=TRUE(), "Yes", "No")</f>
        <v>No</v>
      </c>
      <c r="G4804" s="40">
        <f>Data!AK4801</f>
        <v>0</v>
      </c>
      <c r="H4804" s="35" t="str">
        <f>Data!AB4801</f>
        <v>Velocidad del motor en carretera</v>
      </c>
      <c r="I4804" s="35">
        <f>Data!AD4801</f>
        <v>0</v>
      </c>
      <c r="J4804" s="35">
        <f>Data!AF4801</f>
        <v>0</v>
      </c>
      <c r="K4804" s="35" t="str">
        <f>CONCATENATE(Data!AH4801, " ", Data!AI4801)</f>
        <v>91 km/h</v>
      </c>
      <c r="L4804" s="35" t="str">
        <f>Data!C4801</f>
        <v>Vehicle, Battery Electric Vehicle</v>
      </c>
      <c r="M4804" s="35">
        <f>Data!H4801</f>
        <v>0</v>
      </c>
      <c r="N4804" s="41">
        <f>Data!I4801</f>
        <v>46087.437963055556</v>
      </c>
      <c r="O4804" s="35">
        <f>Data!L4801</f>
        <v>0</v>
      </c>
      <c r="P4804" s="35">
        <f>Data!M4801</f>
        <v>0</v>
      </c>
      <c r="Q4804" s="35" t="str">
        <f>IF(Data!N4801=0,"",Data!N4801)</f>
        <v/>
      </c>
      <c r="R4804" s="35">
        <f>Data!K4801</f>
        <v>0</v>
      </c>
      <c r="S4804" s="35" t="str">
        <f>IF(Data!X4801=TRUE(), "Yes", "No")</f>
        <v>No</v>
      </c>
      <c r="T4804" s="40" t="e">
        <f>#REF!</f>
        <v>#REF!</v>
      </c>
    </row>
    <row r="4805" spans="1:20" x14ac:dyDescent="0.3">
      <c r="A4805" s="35" t="str">
        <f>Data!A4802</f>
        <v>NISSAN LEAF 299-1018</v>
      </c>
      <c r="B4805" s="36">
        <f t="shared" si="74"/>
        <v>46087.437989907405</v>
      </c>
      <c r="C4805" s="37" t="str">
        <f>IF(Data!J4802="GpsRecord", CONCATENATE($U$3,": ",Data!M4802,", ",Data!L4802), CONCATENATE(Data!AB4802, " ", Data!AH4802))</f>
        <v>Energía de la batería del vehículo eléctrico 21829</v>
      </c>
      <c r="D4805" s="38" t="str">
        <f>IF(Data!O4802=TRUE(), "Yes", "No")</f>
        <v>No</v>
      </c>
      <c r="E4805" s="38" t="str">
        <f>IF(Data!J4802="EngineStatusRecord","Engine",IF(Data!J4802="GpsRecord", "GPS", IF(Data!J4802="EngineFaultRecord", "Fault", IF(Data!J4802="DriverChange","Driver",IF(Data!J4802="CustomRecord","Custom","Debug")))))</f>
        <v>Engine</v>
      </c>
      <c r="F4805" s="39" t="str">
        <f>IF(Data!Y4802=TRUE(), "Yes", "No")</f>
        <v>No</v>
      </c>
      <c r="G4805" s="40">
        <f>Data!AK4802</f>
        <v>0</v>
      </c>
      <c r="H4805" s="35" t="str">
        <f>Data!AB4802</f>
        <v>Energía de la batería del vehículo eléctrico</v>
      </c>
      <c r="I4805" s="35">
        <f>Data!AD4802</f>
        <v>0</v>
      </c>
      <c r="J4805" s="35">
        <f>Data!AF4802</f>
        <v>0</v>
      </c>
      <c r="K4805" s="35" t="str">
        <f>CONCATENATE(Data!AH4802, " ", Data!AI4802)</f>
        <v>21829 W</v>
      </c>
      <c r="L4805" s="35" t="str">
        <f>Data!C4802</f>
        <v>Vehicle, Battery Electric Vehicle</v>
      </c>
      <c r="M4805" s="35">
        <f>Data!H4802</f>
        <v>0</v>
      </c>
      <c r="N4805" s="41">
        <f>Data!I4802</f>
        <v>46087.437989907405</v>
      </c>
      <c r="O4805" s="35">
        <f>Data!L4802</f>
        <v>0</v>
      </c>
      <c r="P4805" s="35">
        <f>Data!M4802</f>
        <v>0</v>
      </c>
      <c r="Q4805" s="35" t="str">
        <f>IF(Data!N4802=0,"",Data!N4802)</f>
        <v/>
      </c>
      <c r="R4805" s="35">
        <f>Data!K4802</f>
        <v>0</v>
      </c>
      <c r="S4805" s="35" t="str">
        <f>IF(Data!X4802=TRUE(), "Yes", "No")</f>
        <v>No</v>
      </c>
      <c r="T4805" s="40" t="e">
        <f>#REF!</f>
        <v>#REF!</v>
      </c>
    </row>
    <row r="4806" spans="1:20" x14ac:dyDescent="0.3">
      <c r="A4806" s="35" t="str">
        <f>Data!A4803</f>
        <v>NISSAN LEAF 299-1018</v>
      </c>
      <c r="B4806" s="36">
        <f t="shared" si="74"/>
        <v>46087.438020833331</v>
      </c>
      <c r="C4806" s="37" t="str">
        <f>IF(Data!J4803="GpsRecord", CONCATENATE($U$3,": ",Data!M4803,", ",Data!L4803), CONCATENATE(Data!AB4803, " ", Data!AH4803))</f>
        <v>Ubicación: 9.90491, -84.661</v>
      </c>
      <c r="D4806" s="38" t="str">
        <f>IF(Data!O4803=TRUE(), "Yes", "No")</f>
        <v>Yes</v>
      </c>
      <c r="E4806" s="38" t="str">
        <f>IF(Data!J4803="EngineStatusRecord","Engine",IF(Data!J4803="GpsRecord", "GPS", IF(Data!J4803="EngineFaultRecord", "Fault", IF(Data!J4803="DriverChange","Driver",IF(Data!J4803="CustomRecord","Custom","Debug")))))</f>
        <v>GPS</v>
      </c>
      <c r="F4806" s="39" t="str">
        <f>IF(Data!Y4803=TRUE(), "Yes", "No")</f>
        <v>Yes</v>
      </c>
      <c r="G4806" s="40">
        <f>Data!AK4803</f>
        <v>0</v>
      </c>
      <c r="H4806" s="35">
        <f>Data!AB4803</f>
        <v>0</v>
      </c>
      <c r="I4806" s="35">
        <f>Data!AD4803</f>
        <v>0</v>
      </c>
      <c r="J4806" s="35">
        <f>Data!AF4803</f>
        <v>0</v>
      </c>
      <c r="K4806" s="35" t="str">
        <f>CONCATENATE(Data!AH4803, " ", Data!AI4803)</f>
        <v xml:space="preserve"> </v>
      </c>
      <c r="L4806" s="35" t="str">
        <f>Data!C4803</f>
        <v>Vehicle, Battery Electric Vehicle</v>
      </c>
      <c r="M4806" s="35">
        <f>Data!H4803</f>
        <v>0</v>
      </c>
      <c r="N4806" s="41">
        <f>Data!I4803</f>
        <v>46087.438020833331</v>
      </c>
      <c r="O4806" s="35">
        <f>Data!L4803</f>
        <v>-84.661000000000001</v>
      </c>
      <c r="P4806" s="35">
        <f>Data!M4803</f>
        <v>9.9049099999999992</v>
      </c>
      <c r="Q4806" s="35" t="str">
        <f>IF(Data!N4803=0,"",Data!N4803)</f>
        <v>CurvePositionEstimateError</v>
      </c>
      <c r="R4806" s="35">
        <f>Data!K4803</f>
        <v>90</v>
      </c>
      <c r="S4806" s="35" t="str">
        <f>IF(Data!X4803=TRUE(), "Yes", "No")</f>
        <v>Yes</v>
      </c>
      <c r="T4806" s="40" t="e">
        <f>#REF!</f>
        <v>#REF!</v>
      </c>
    </row>
    <row r="4807" spans="1:20" x14ac:dyDescent="0.3">
      <c r="A4807" s="35" t="str">
        <f>Data!A4804</f>
        <v>NISSAN LEAF 299-1018</v>
      </c>
      <c r="B4807" s="36">
        <f t="shared" si="74"/>
        <v>46087.438090277778</v>
      </c>
      <c r="C4807" s="37" t="str">
        <f>IF(Data!J4804="GpsRecord", CONCATENATE($U$3,": ",Data!M4804,", ",Data!L4804), CONCATENATE(Data!AB4804, " ", Data!AH4804))</f>
        <v>Ubicación: 9.90374, -84.6602</v>
      </c>
      <c r="D4807" s="38" t="str">
        <f>IF(Data!O4804=TRUE(), "Yes", "No")</f>
        <v>Yes</v>
      </c>
      <c r="E4807" s="38" t="str">
        <f>IF(Data!J4804="EngineStatusRecord","Engine",IF(Data!J4804="GpsRecord", "GPS", IF(Data!J4804="EngineFaultRecord", "Fault", IF(Data!J4804="DriverChange","Driver",IF(Data!J4804="CustomRecord","Custom","Debug")))))</f>
        <v>GPS</v>
      </c>
      <c r="F4807" s="39" t="str">
        <f>IF(Data!Y4804=TRUE(), "Yes", "No")</f>
        <v>Yes</v>
      </c>
      <c r="G4807" s="40">
        <f>Data!AK4804</f>
        <v>0</v>
      </c>
      <c r="H4807" s="35">
        <f>Data!AB4804</f>
        <v>0</v>
      </c>
      <c r="I4807" s="35">
        <f>Data!AD4804</f>
        <v>0</v>
      </c>
      <c r="J4807" s="35">
        <f>Data!AF4804</f>
        <v>0</v>
      </c>
      <c r="K4807" s="35" t="str">
        <f>CONCATENATE(Data!AH4804, " ", Data!AI4804)</f>
        <v xml:space="preserve"> </v>
      </c>
      <c r="L4807" s="35" t="str">
        <f>Data!C4804</f>
        <v>Vehicle, Battery Electric Vehicle</v>
      </c>
      <c r="M4807" s="35">
        <f>Data!H4804</f>
        <v>0</v>
      </c>
      <c r="N4807" s="41">
        <f>Data!I4804</f>
        <v>46087.438090277778</v>
      </c>
      <c r="O4807" s="35">
        <f>Data!L4804</f>
        <v>-84.660200000000003</v>
      </c>
      <c r="P4807" s="35">
        <f>Data!M4804</f>
        <v>9.9037400000000009</v>
      </c>
      <c r="Q4807" s="35" t="str">
        <f>IF(Data!N4804=0,"",Data!N4804)</f>
        <v>CurveSpeedEstimateError</v>
      </c>
      <c r="R4807" s="35">
        <f>Data!K4804</f>
        <v>98</v>
      </c>
      <c r="S4807" s="35" t="str">
        <f>IF(Data!X4804=TRUE(), "Yes", "No")</f>
        <v>Yes</v>
      </c>
      <c r="T4807" s="40" t="e">
        <f>#REF!</f>
        <v>#REF!</v>
      </c>
    </row>
    <row r="4808" spans="1:20" x14ac:dyDescent="0.3">
      <c r="A4808" s="35" t="str">
        <f>Data!A4805</f>
        <v>NISSAN LEAF 299-1018</v>
      </c>
      <c r="B4808" s="36">
        <f t="shared" si="74"/>
        <v>46087.438119525461</v>
      </c>
      <c r="C4808" s="37" t="str">
        <f>IF(Data!J4805="GpsRecord", CONCATENATE($U$3,": ",Data!M4805,", ",Data!L4805), CONCATENATE(Data!AB4805, " ", Data!AH4805))</f>
        <v>Odómetro 16002</v>
      </c>
      <c r="D4808" s="38" t="str">
        <f>IF(Data!O4805=TRUE(), "Yes", "No")</f>
        <v>No</v>
      </c>
      <c r="E4808" s="38" t="str">
        <f>IF(Data!J4805="EngineStatusRecord","Engine",IF(Data!J4805="GpsRecord", "GPS", IF(Data!J4805="EngineFaultRecord", "Fault", IF(Data!J4805="DriverChange","Driver",IF(Data!J4805="CustomRecord","Custom","Debug")))))</f>
        <v>Engine</v>
      </c>
      <c r="F4808" s="39" t="str">
        <f>IF(Data!Y4805=TRUE(), "Yes", "No")</f>
        <v>No</v>
      </c>
      <c r="G4808" s="40">
        <f>Data!AK4805</f>
        <v>0</v>
      </c>
      <c r="H4808" s="35" t="str">
        <f>Data!AB4805</f>
        <v>Odómetro</v>
      </c>
      <c r="I4808" s="35">
        <f>Data!AD4805</f>
        <v>0</v>
      </c>
      <c r="J4808" s="35">
        <f>Data!AF4805</f>
        <v>0</v>
      </c>
      <c r="K4808" s="35" t="str">
        <f>CONCATENATE(Data!AH4805, " ", Data!AI4805)</f>
        <v>16002 km</v>
      </c>
      <c r="L4808" s="35" t="str">
        <f>Data!C4805</f>
        <v>Vehicle, Battery Electric Vehicle</v>
      </c>
      <c r="M4808" s="35">
        <f>Data!H4805</f>
        <v>0</v>
      </c>
      <c r="N4808" s="41">
        <f>Data!I4805</f>
        <v>46087.438119525461</v>
      </c>
      <c r="O4808" s="35">
        <f>Data!L4805</f>
        <v>0</v>
      </c>
      <c r="P4808" s="35">
        <f>Data!M4805</f>
        <v>0</v>
      </c>
      <c r="Q4808" s="35" t="str">
        <f>IF(Data!N4805=0,"",Data!N4805)</f>
        <v/>
      </c>
      <c r="R4808" s="35">
        <f>Data!K4805</f>
        <v>0</v>
      </c>
      <c r="S4808" s="35" t="str">
        <f>IF(Data!X4805=TRUE(), "Yes", "No")</f>
        <v>No</v>
      </c>
      <c r="T4808" s="40" t="e">
        <f>#REF!</f>
        <v>#REF!</v>
      </c>
    </row>
    <row r="4809" spans="1:20" x14ac:dyDescent="0.3">
      <c r="A4809" s="35" t="str">
        <f>Data!A4806</f>
        <v>NISSAN LEAF 299-1018</v>
      </c>
      <c r="B4809" s="36">
        <f t="shared" si="74"/>
        <v>46087.438119525461</v>
      </c>
      <c r="C4809" s="37" t="str">
        <f>IF(Data!J4806="GpsRecord", CONCATENATE($U$3,": ",Data!M4806,", ",Data!L4806), CONCATENATE(Data!AB4806, " ", Data!AH4806))</f>
        <v>Odómetro sin procesar 16002</v>
      </c>
      <c r="D4809" s="38" t="str">
        <f>IF(Data!O4806=TRUE(), "Yes", "No")</f>
        <v>No</v>
      </c>
      <c r="E4809" s="38" t="str">
        <f>IF(Data!J4806="EngineStatusRecord","Engine",IF(Data!J4806="GpsRecord", "GPS", IF(Data!J4806="EngineFaultRecord", "Fault", IF(Data!J4806="DriverChange","Driver",IF(Data!J4806="CustomRecord","Custom","Debug")))))</f>
        <v>Engine</v>
      </c>
      <c r="F4809" s="39" t="str">
        <f>IF(Data!Y4806=TRUE(), "Yes", "No")</f>
        <v>No</v>
      </c>
      <c r="G4809" s="40">
        <f>Data!AK4806</f>
        <v>0</v>
      </c>
      <c r="H4809" s="35" t="str">
        <f>Data!AB4806</f>
        <v>Odómetro sin procesar</v>
      </c>
      <c r="I4809" s="35">
        <f>Data!AD4806</f>
        <v>0</v>
      </c>
      <c r="J4809" s="35">
        <f>Data!AF4806</f>
        <v>0</v>
      </c>
      <c r="K4809" s="35" t="str">
        <f>CONCATENATE(Data!AH4806, " ", Data!AI4806)</f>
        <v>16002 km</v>
      </c>
      <c r="L4809" s="35" t="str">
        <f>Data!C4806</f>
        <v>Vehicle, Battery Electric Vehicle</v>
      </c>
      <c r="M4809" s="35">
        <f>Data!H4806</f>
        <v>0</v>
      </c>
      <c r="N4809" s="41">
        <f>Data!I4806</f>
        <v>46087.438119525461</v>
      </c>
      <c r="O4809" s="35">
        <f>Data!L4806</f>
        <v>0</v>
      </c>
      <c r="P4809" s="35">
        <f>Data!M4806</f>
        <v>0</v>
      </c>
      <c r="Q4809" s="35" t="str">
        <f>IF(Data!N4806=0,"",Data!N4806)</f>
        <v/>
      </c>
      <c r="R4809" s="35">
        <f>Data!K4806</f>
        <v>0</v>
      </c>
      <c r="S4809" s="35" t="str">
        <f>IF(Data!X4806=TRUE(), "Yes", "No")</f>
        <v>No</v>
      </c>
      <c r="T4809" s="40" t="e">
        <f>#REF!</f>
        <v>#REF!</v>
      </c>
    </row>
    <row r="4810" spans="1:20" x14ac:dyDescent="0.3">
      <c r="A4810" s="35" t="str">
        <f>Data!A4807</f>
        <v>NISSAN LEAF 299-1018</v>
      </c>
      <c r="B4810" s="36">
        <f t="shared" si="74"/>
        <v>46087.438148240741</v>
      </c>
      <c r="C4810" s="37" t="str">
        <f>IF(Data!J4807="GpsRecord", CONCATENATE($U$3,": ",Data!M4807,", ",Data!L4807), CONCATENATE(Data!AB4807, " ", Data!AH4807))</f>
        <v>Velocidad del motor en carretera 105</v>
      </c>
      <c r="D4810" s="38" t="str">
        <f>IF(Data!O4807=TRUE(), "Yes", "No")</f>
        <v>No</v>
      </c>
      <c r="E4810" s="38" t="str">
        <f>IF(Data!J4807="EngineStatusRecord","Engine",IF(Data!J4807="GpsRecord", "GPS", IF(Data!J4807="EngineFaultRecord", "Fault", IF(Data!J4807="DriverChange","Driver",IF(Data!J4807="CustomRecord","Custom","Debug")))))</f>
        <v>Engine</v>
      </c>
      <c r="F4810" s="39" t="str">
        <f>IF(Data!Y4807=TRUE(), "Yes", "No")</f>
        <v>No</v>
      </c>
      <c r="G4810" s="40">
        <f>Data!AK4807</f>
        <v>0</v>
      </c>
      <c r="H4810" s="35" t="str">
        <f>Data!AB4807</f>
        <v>Velocidad del motor en carretera</v>
      </c>
      <c r="I4810" s="35">
        <f>Data!AD4807</f>
        <v>0</v>
      </c>
      <c r="J4810" s="35">
        <f>Data!AF4807</f>
        <v>0</v>
      </c>
      <c r="K4810" s="35" t="str">
        <f>CONCATENATE(Data!AH4807, " ", Data!AI4807)</f>
        <v>105 km/h</v>
      </c>
      <c r="L4810" s="35" t="str">
        <f>Data!C4807</f>
        <v>Vehicle, Battery Electric Vehicle</v>
      </c>
      <c r="M4810" s="35">
        <f>Data!H4807</f>
        <v>0</v>
      </c>
      <c r="N4810" s="41">
        <f>Data!I4807</f>
        <v>46087.438148240741</v>
      </c>
      <c r="O4810" s="35">
        <f>Data!L4807</f>
        <v>0</v>
      </c>
      <c r="P4810" s="35">
        <f>Data!M4807</f>
        <v>0</v>
      </c>
      <c r="Q4810" s="35" t="str">
        <f>IF(Data!N4807=0,"",Data!N4807)</f>
        <v/>
      </c>
      <c r="R4810" s="35">
        <f>Data!K4807</f>
        <v>0</v>
      </c>
      <c r="S4810" s="35" t="str">
        <f>IF(Data!X4807=TRUE(), "Yes", "No")</f>
        <v>No</v>
      </c>
      <c r="T4810" s="40" t="e">
        <f>#REF!</f>
        <v>#REF!</v>
      </c>
    </row>
    <row r="4811" spans="1:20" x14ac:dyDescent="0.3">
      <c r="A4811" s="35" t="str">
        <f>Data!A4808</f>
        <v>NISSAN LEAF 299-1018</v>
      </c>
      <c r="B4811" s="36">
        <f t="shared" si="74"/>
        <v>46087.438194444447</v>
      </c>
      <c r="C4811" s="37" t="str">
        <f>IF(Data!J4808="GpsRecord", CONCATENATE($U$3,": ",Data!M4808,", ",Data!L4808), CONCATENATE(Data!AB4808, " ", Data!AH4808))</f>
        <v>Ubicación: 9.90168, -84.65918</v>
      </c>
      <c r="D4811" s="38" t="str">
        <f>IF(Data!O4808=TRUE(), "Yes", "No")</f>
        <v>Yes</v>
      </c>
      <c r="E4811" s="38" t="str">
        <f>IF(Data!J4808="EngineStatusRecord","Engine",IF(Data!J4808="GpsRecord", "GPS", IF(Data!J4808="EngineFaultRecord", "Fault", IF(Data!J4808="DriverChange","Driver",IF(Data!J4808="CustomRecord","Custom","Debug")))))</f>
        <v>GPS</v>
      </c>
      <c r="F4811" s="39" t="str">
        <f>IF(Data!Y4808=TRUE(), "Yes", "No")</f>
        <v>Yes</v>
      </c>
      <c r="G4811" s="40">
        <f>Data!AK4808</f>
        <v>0</v>
      </c>
      <c r="H4811" s="35">
        <f>Data!AB4808</f>
        <v>0</v>
      </c>
      <c r="I4811" s="35">
        <f>Data!AD4808</f>
        <v>0</v>
      </c>
      <c r="J4811" s="35">
        <f>Data!AF4808</f>
        <v>0</v>
      </c>
      <c r="K4811" s="35" t="str">
        <f>CONCATENATE(Data!AH4808, " ", Data!AI4808)</f>
        <v xml:space="preserve"> </v>
      </c>
      <c r="L4811" s="35" t="str">
        <f>Data!C4808</f>
        <v>Vehicle, Battery Electric Vehicle</v>
      </c>
      <c r="M4811" s="35">
        <f>Data!H4808</f>
        <v>0</v>
      </c>
      <c r="N4811" s="41">
        <f>Data!I4808</f>
        <v>46087.438194444447</v>
      </c>
      <c r="O4811" s="35">
        <f>Data!L4808</f>
        <v>-84.659180000000006</v>
      </c>
      <c r="P4811" s="35">
        <f>Data!M4808</f>
        <v>9.9016800000000007</v>
      </c>
      <c r="Q4811" s="35" t="str">
        <f>IF(Data!N4808=0,"",Data!N4808)</f>
        <v>CurvePositionEstimateError</v>
      </c>
      <c r="R4811" s="35">
        <f>Data!K4808</f>
        <v>103</v>
      </c>
      <c r="S4811" s="35" t="str">
        <f>IF(Data!X4808=TRUE(), "Yes", "No")</f>
        <v>Yes</v>
      </c>
      <c r="T4811" s="40" t="e">
        <f>#REF!</f>
        <v>#REF!</v>
      </c>
    </row>
    <row r="4812" spans="1:20" x14ac:dyDescent="0.3">
      <c r="A4812" s="35" t="str">
        <f>Data!A4809</f>
        <v>NISSAN LEAF 299-1018</v>
      </c>
      <c r="B4812" s="36">
        <f t="shared" si="74"/>
        <v>46087.438333333332</v>
      </c>
      <c r="C4812" s="37" t="str">
        <f>IF(Data!J4809="GpsRecord", CONCATENATE($U$3,": ",Data!M4809,", ",Data!L4809), CONCATENATE(Data!AB4809, " ", Data!AH4809))</f>
        <v>Ubicación: 9.899, -84.65755</v>
      </c>
      <c r="D4812" s="38" t="str">
        <f>IF(Data!O4809=TRUE(), "Yes", "No")</f>
        <v>Yes</v>
      </c>
      <c r="E4812" s="38" t="str">
        <f>IF(Data!J4809="EngineStatusRecord","Engine",IF(Data!J4809="GpsRecord", "GPS", IF(Data!J4809="EngineFaultRecord", "Fault", IF(Data!J4809="DriverChange","Driver",IF(Data!J4809="CustomRecord","Custom","Debug")))))</f>
        <v>GPS</v>
      </c>
      <c r="F4812" s="39" t="str">
        <f>IF(Data!Y4809=TRUE(), "Yes", "No")</f>
        <v>Yes</v>
      </c>
      <c r="G4812" s="40">
        <f>Data!AK4809</f>
        <v>0</v>
      </c>
      <c r="H4812" s="35">
        <f>Data!AB4809</f>
        <v>0</v>
      </c>
      <c r="I4812" s="35">
        <f>Data!AD4809</f>
        <v>0</v>
      </c>
      <c r="J4812" s="35">
        <f>Data!AF4809</f>
        <v>0</v>
      </c>
      <c r="K4812" s="35" t="str">
        <f>CONCATENATE(Data!AH4809, " ", Data!AI4809)</f>
        <v xml:space="preserve"> </v>
      </c>
      <c r="L4812" s="35" t="str">
        <f>Data!C4809</f>
        <v>Vehicle, Battery Electric Vehicle</v>
      </c>
      <c r="M4812" s="35">
        <f>Data!H4809</f>
        <v>0</v>
      </c>
      <c r="N4812" s="41">
        <f>Data!I4809</f>
        <v>46087.438333333332</v>
      </c>
      <c r="O4812" s="35">
        <f>Data!L4809</f>
        <v>-84.657550000000001</v>
      </c>
      <c r="P4812" s="35">
        <f>Data!M4809</f>
        <v>9.8989999999999991</v>
      </c>
      <c r="Q4812" s="35" t="str">
        <f>IF(Data!N4809=0,"",Data!N4809)</f>
        <v>CurvePositionEstimateError</v>
      </c>
      <c r="R4812" s="35">
        <f>Data!K4809</f>
        <v>103</v>
      </c>
      <c r="S4812" s="35" t="str">
        <f>IF(Data!X4809=TRUE(), "Yes", "No")</f>
        <v>Yes</v>
      </c>
      <c r="T4812" s="40" t="e">
        <f>#REF!</f>
        <v>#REF!</v>
      </c>
    </row>
    <row r="4813" spans="1:20" x14ac:dyDescent="0.3">
      <c r="A4813" s="35" t="str">
        <f>Data!A4810</f>
        <v>NISSAN LEAF 299-1018</v>
      </c>
      <c r="B4813" s="36">
        <f t="shared" si="74"/>
        <v>46087.438437500001</v>
      </c>
      <c r="C4813" s="37" t="str">
        <f>IF(Data!J4810="GpsRecord", CONCATENATE($U$3,": ",Data!M4810,", ",Data!L4810), CONCATENATE(Data!AB4810, " ", Data!AH4810))</f>
        <v>Ubicación: 9.89721, -84.65603</v>
      </c>
      <c r="D4813" s="38" t="str">
        <f>IF(Data!O4810=TRUE(), "Yes", "No")</f>
        <v>Yes</v>
      </c>
      <c r="E4813" s="38" t="str">
        <f>IF(Data!J4810="EngineStatusRecord","Engine",IF(Data!J4810="GpsRecord", "GPS", IF(Data!J4810="EngineFaultRecord", "Fault", IF(Data!J4810="DriverChange","Driver",IF(Data!J4810="CustomRecord","Custom","Debug")))))</f>
        <v>GPS</v>
      </c>
      <c r="F4813" s="39" t="str">
        <f>IF(Data!Y4810=TRUE(), "Yes", "No")</f>
        <v>Yes</v>
      </c>
      <c r="G4813" s="40">
        <f>Data!AK4810</f>
        <v>0</v>
      </c>
      <c r="H4813" s="35">
        <f>Data!AB4810</f>
        <v>0</v>
      </c>
      <c r="I4813" s="35">
        <f>Data!AD4810</f>
        <v>0</v>
      </c>
      <c r="J4813" s="35">
        <f>Data!AF4810</f>
        <v>0</v>
      </c>
      <c r="K4813" s="35" t="str">
        <f>CONCATENATE(Data!AH4810, " ", Data!AI4810)</f>
        <v xml:space="preserve"> </v>
      </c>
      <c r="L4813" s="35" t="str">
        <f>Data!C4810</f>
        <v>Vehicle, Battery Electric Vehicle</v>
      </c>
      <c r="M4813" s="35">
        <f>Data!H4810</f>
        <v>0</v>
      </c>
      <c r="N4813" s="41">
        <f>Data!I4810</f>
        <v>46087.438437500001</v>
      </c>
      <c r="O4813" s="35">
        <f>Data!L4810</f>
        <v>-84.656030000000001</v>
      </c>
      <c r="P4813" s="35">
        <f>Data!M4810</f>
        <v>9.8972099999999994</v>
      </c>
      <c r="Q4813" s="35" t="str">
        <f>IF(Data!N4810=0,"",Data!N4810)</f>
        <v>CurvePositionEstimateError</v>
      </c>
      <c r="R4813" s="35">
        <f>Data!K4810</f>
        <v>103</v>
      </c>
      <c r="S4813" s="35" t="str">
        <f>IF(Data!X4810=TRUE(), "Yes", "No")</f>
        <v>Yes</v>
      </c>
      <c r="T4813" s="40" t="e">
        <f>#REF!</f>
        <v>#REF!</v>
      </c>
    </row>
    <row r="4814" spans="1:20" x14ac:dyDescent="0.3">
      <c r="A4814" s="35" t="str">
        <f>Data!A4811</f>
        <v>NISSAN LEAF 299-1018</v>
      </c>
      <c r="B4814" s="36">
        <f t="shared" ref="B4814:B4877" si="75">N4814</f>
        <v>46087.438437638892</v>
      </c>
      <c r="C4814" s="37" t="str">
        <f>IF(Data!J4811="GpsRecord", CONCATENATE($U$3,": ",Data!M4811,", ",Data!L4811), CONCATENATE(Data!AB4811, " ", Data!AH4811))</f>
        <v>Velocidad del motor en carretera 106</v>
      </c>
      <c r="D4814" s="38" t="str">
        <f>IF(Data!O4811=TRUE(), "Yes", "No")</f>
        <v>No</v>
      </c>
      <c r="E4814" s="38" t="str">
        <f>IF(Data!J4811="EngineStatusRecord","Engine",IF(Data!J4811="GpsRecord", "GPS", IF(Data!J4811="EngineFaultRecord", "Fault", IF(Data!J4811="DriverChange","Driver",IF(Data!J4811="CustomRecord","Custom","Debug")))))</f>
        <v>Engine</v>
      </c>
      <c r="F4814" s="39" t="str">
        <f>IF(Data!Y4811=TRUE(), "Yes", "No")</f>
        <v>No</v>
      </c>
      <c r="G4814" s="40">
        <f>Data!AK4811</f>
        <v>0</v>
      </c>
      <c r="H4814" s="35" t="str">
        <f>Data!AB4811</f>
        <v>Velocidad del motor en carretera</v>
      </c>
      <c r="I4814" s="35">
        <f>Data!AD4811</f>
        <v>0</v>
      </c>
      <c r="J4814" s="35">
        <f>Data!AF4811</f>
        <v>0</v>
      </c>
      <c r="K4814" s="35" t="str">
        <f>CONCATENATE(Data!AH4811, " ", Data!AI4811)</f>
        <v>106 km/h</v>
      </c>
      <c r="L4814" s="35" t="str">
        <f>Data!C4811</f>
        <v>Vehicle, Battery Electric Vehicle</v>
      </c>
      <c r="M4814" s="35">
        <f>Data!H4811</f>
        <v>0</v>
      </c>
      <c r="N4814" s="41">
        <f>Data!I4811</f>
        <v>46087.438437638892</v>
      </c>
      <c r="O4814" s="35">
        <f>Data!L4811</f>
        <v>0</v>
      </c>
      <c r="P4814" s="35">
        <f>Data!M4811</f>
        <v>0</v>
      </c>
      <c r="Q4814" s="35" t="str">
        <f>IF(Data!N4811=0,"",Data!N4811)</f>
        <v/>
      </c>
      <c r="R4814" s="35">
        <f>Data!K4811</f>
        <v>0</v>
      </c>
      <c r="S4814" s="35" t="str">
        <f>IF(Data!X4811=TRUE(), "Yes", "No")</f>
        <v>No</v>
      </c>
      <c r="T4814" s="40" t="e">
        <f>#REF!</f>
        <v>#REF!</v>
      </c>
    </row>
    <row r="4815" spans="1:20" x14ac:dyDescent="0.3">
      <c r="A4815" s="35" t="str">
        <f>Data!A4812</f>
        <v>NISSAN LEAF 299-1018</v>
      </c>
      <c r="B4815" s="36">
        <f t="shared" si="75"/>
        <v>46087.43844283565</v>
      </c>
      <c r="C4815" s="37" t="str">
        <f>IF(Data!J4812="GpsRecord", CONCATENATE($U$3,": ",Data!M4812,", ",Data!L4812), CONCATENATE(Data!AB4812, " ", Data!AH4812))</f>
        <v>Energía de la batería del vehículo eléctrico 29797</v>
      </c>
      <c r="D4815" s="38" t="str">
        <f>IF(Data!O4812=TRUE(), "Yes", "No")</f>
        <v>No</v>
      </c>
      <c r="E4815" s="38" t="str">
        <f>IF(Data!J4812="EngineStatusRecord","Engine",IF(Data!J4812="GpsRecord", "GPS", IF(Data!J4812="EngineFaultRecord", "Fault", IF(Data!J4812="DriverChange","Driver",IF(Data!J4812="CustomRecord","Custom","Debug")))))</f>
        <v>Engine</v>
      </c>
      <c r="F4815" s="39" t="str">
        <f>IF(Data!Y4812=TRUE(), "Yes", "No")</f>
        <v>No</v>
      </c>
      <c r="G4815" s="40">
        <f>Data!AK4812</f>
        <v>0</v>
      </c>
      <c r="H4815" s="35" t="str">
        <f>Data!AB4812</f>
        <v>Energía de la batería del vehículo eléctrico</v>
      </c>
      <c r="I4815" s="35">
        <f>Data!AD4812</f>
        <v>0</v>
      </c>
      <c r="J4815" s="35">
        <f>Data!AF4812</f>
        <v>0</v>
      </c>
      <c r="K4815" s="35" t="str">
        <f>CONCATENATE(Data!AH4812, " ", Data!AI4812)</f>
        <v>29797 W</v>
      </c>
      <c r="L4815" s="35" t="str">
        <f>Data!C4812</f>
        <v>Vehicle, Battery Electric Vehicle</v>
      </c>
      <c r="M4815" s="35">
        <f>Data!H4812</f>
        <v>0</v>
      </c>
      <c r="N4815" s="41">
        <f>Data!I4812</f>
        <v>46087.43844283565</v>
      </c>
      <c r="O4815" s="35">
        <f>Data!L4812</f>
        <v>0</v>
      </c>
      <c r="P4815" s="35">
        <f>Data!M4812</f>
        <v>0</v>
      </c>
      <c r="Q4815" s="35" t="str">
        <f>IF(Data!N4812=0,"",Data!N4812)</f>
        <v/>
      </c>
      <c r="R4815" s="35">
        <f>Data!K4812</f>
        <v>0</v>
      </c>
      <c r="S4815" s="35" t="str">
        <f>IF(Data!X4812=TRUE(), "Yes", "No")</f>
        <v>No</v>
      </c>
      <c r="T4815" s="40" t="e">
        <f>#REF!</f>
        <v>#REF!</v>
      </c>
    </row>
    <row r="4816" spans="1:20" x14ac:dyDescent="0.3">
      <c r="A4816" s="35" t="str">
        <f>Data!A4813</f>
        <v>NISSAN LEAF 299-1018</v>
      </c>
      <c r="B4816" s="36">
        <f t="shared" si="75"/>
        <v>46087.438466122687</v>
      </c>
      <c r="C4816" s="37" t="str">
        <f>IF(Data!J4813="GpsRecord", CONCATENATE($U$3,": ",Data!M4813,", ",Data!L4813), CONCATENATE(Data!AB4813, " ", Data!AH4813))</f>
        <v>Energía de la batería del vehículo eléctrico -20963</v>
      </c>
      <c r="D4816" s="38" t="str">
        <f>IF(Data!O4813=TRUE(), "Yes", "No")</f>
        <v>No</v>
      </c>
      <c r="E4816" s="38" t="str">
        <f>IF(Data!J4813="EngineStatusRecord","Engine",IF(Data!J4813="GpsRecord", "GPS", IF(Data!J4813="EngineFaultRecord", "Fault", IF(Data!J4813="DriverChange","Driver",IF(Data!J4813="CustomRecord","Custom","Debug")))))</f>
        <v>Engine</v>
      </c>
      <c r="F4816" s="39" t="str">
        <f>IF(Data!Y4813=TRUE(), "Yes", "No")</f>
        <v>No</v>
      </c>
      <c r="G4816" s="40">
        <f>Data!AK4813</f>
        <v>0</v>
      </c>
      <c r="H4816" s="35" t="str">
        <f>Data!AB4813</f>
        <v>Energía de la batería del vehículo eléctrico</v>
      </c>
      <c r="I4816" s="35">
        <f>Data!AD4813</f>
        <v>0</v>
      </c>
      <c r="J4816" s="35">
        <f>Data!AF4813</f>
        <v>0</v>
      </c>
      <c r="K4816" s="35" t="str">
        <f>CONCATENATE(Data!AH4813, " ", Data!AI4813)</f>
        <v>-20963 W</v>
      </c>
      <c r="L4816" s="35" t="str">
        <f>Data!C4813</f>
        <v>Vehicle, Battery Electric Vehicle</v>
      </c>
      <c r="M4816" s="35">
        <f>Data!H4813</f>
        <v>0</v>
      </c>
      <c r="N4816" s="41">
        <f>Data!I4813</f>
        <v>46087.438466122687</v>
      </c>
      <c r="O4816" s="35">
        <f>Data!L4813</f>
        <v>0</v>
      </c>
      <c r="P4816" s="35">
        <f>Data!M4813</f>
        <v>0</v>
      </c>
      <c r="Q4816" s="35" t="str">
        <f>IF(Data!N4813=0,"",Data!N4813)</f>
        <v/>
      </c>
      <c r="R4816" s="35">
        <f>Data!K4813</f>
        <v>0</v>
      </c>
      <c r="S4816" s="35" t="str">
        <f>IF(Data!X4813=TRUE(), "Yes", "No")</f>
        <v>No</v>
      </c>
      <c r="T4816" s="40" t="e">
        <f>#REF!</f>
        <v>#REF!</v>
      </c>
    </row>
    <row r="4817" spans="1:20" x14ac:dyDescent="0.3">
      <c r="A4817" s="35" t="str">
        <f>Data!A4814</f>
        <v>NISSAN LEAF 299-1018</v>
      </c>
      <c r="B4817" s="36">
        <f t="shared" si="75"/>
        <v>46087.438466666666</v>
      </c>
      <c r="C4817" s="37" t="str">
        <f>IF(Data!J4814="GpsRecord", CONCATENATE($U$3,": ",Data!M4814,", ",Data!L4814), CONCATENATE(Data!AB4814, " ", Data!AH4814))</f>
        <v>Estado de carga genérico 46.83</v>
      </c>
      <c r="D4817" s="38" t="str">
        <f>IF(Data!O4814=TRUE(), "Yes", "No")</f>
        <v>No</v>
      </c>
      <c r="E4817" s="38" t="str">
        <f>IF(Data!J4814="EngineStatusRecord","Engine",IF(Data!J4814="GpsRecord", "GPS", IF(Data!J4814="EngineFaultRecord", "Fault", IF(Data!J4814="DriverChange","Driver",IF(Data!J4814="CustomRecord","Custom","Debug")))))</f>
        <v>Engine</v>
      </c>
      <c r="F4817" s="39" t="str">
        <f>IF(Data!Y4814=TRUE(), "Yes", "No")</f>
        <v>No</v>
      </c>
      <c r="G4817" s="40">
        <f>Data!AK4814</f>
        <v>0</v>
      </c>
      <c r="H4817" s="35" t="str">
        <f>Data!AB4814</f>
        <v>Estado de carga genérico</v>
      </c>
      <c r="I4817" s="35">
        <f>Data!AD4814</f>
        <v>0</v>
      </c>
      <c r="J4817" s="35">
        <f>Data!AF4814</f>
        <v>0</v>
      </c>
      <c r="K4817" s="35" t="str">
        <f>CONCATENATE(Data!AH4814, " ", Data!AI4814)</f>
        <v>46.83 %</v>
      </c>
      <c r="L4817" s="35" t="str">
        <f>Data!C4814</f>
        <v>Vehicle, Battery Electric Vehicle</v>
      </c>
      <c r="M4817" s="35">
        <f>Data!H4814</f>
        <v>0</v>
      </c>
      <c r="N4817" s="41">
        <f>Data!I4814</f>
        <v>46087.438466666666</v>
      </c>
      <c r="O4817" s="35">
        <f>Data!L4814</f>
        <v>0</v>
      </c>
      <c r="P4817" s="35">
        <f>Data!M4814</f>
        <v>0</v>
      </c>
      <c r="Q4817" s="35" t="str">
        <f>IF(Data!N4814=0,"",Data!N4814)</f>
        <v/>
      </c>
      <c r="R4817" s="35">
        <f>Data!K4814</f>
        <v>0</v>
      </c>
      <c r="S4817" s="35" t="str">
        <f>IF(Data!X4814=TRUE(), "Yes", "No")</f>
        <v>No</v>
      </c>
      <c r="T4817" s="40" t="e">
        <f>#REF!</f>
        <v>#REF!</v>
      </c>
    </row>
    <row r="4818" spans="1:20" x14ac:dyDescent="0.3">
      <c r="A4818" s="35" t="str">
        <f>Data!A4815</f>
        <v>NISSAN LEAF 299-1018</v>
      </c>
      <c r="B4818" s="36">
        <f t="shared" si="75"/>
        <v>46087.438483796293</v>
      </c>
      <c r="C4818" s="37" t="str">
        <f>IF(Data!J4815="GpsRecord", CONCATENATE($U$3,": ",Data!M4815,", ",Data!L4815), CONCATENATE(Data!AB4815, " ", Data!AH4815))</f>
        <v>Ubicación: 9.89651, -84.65531</v>
      </c>
      <c r="D4818" s="38" t="str">
        <f>IF(Data!O4815=TRUE(), "Yes", "No")</f>
        <v>Yes</v>
      </c>
      <c r="E4818" s="38" t="str">
        <f>IF(Data!J4815="EngineStatusRecord","Engine",IF(Data!J4815="GpsRecord", "GPS", IF(Data!J4815="EngineFaultRecord", "Fault", IF(Data!J4815="DriverChange","Driver",IF(Data!J4815="CustomRecord","Custom","Debug")))))</f>
        <v>GPS</v>
      </c>
      <c r="F4818" s="39" t="str">
        <f>IF(Data!Y4815=TRUE(), "Yes", "No")</f>
        <v>Yes</v>
      </c>
      <c r="G4818" s="40">
        <f>Data!AK4815</f>
        <v>0</v>
      </c>
      <c r="H4818" s="35">
        <f>Data!AB4815</f>
        <v>0</v>
      </c>
      <c r="I4818" s="35">
        <f>Data!AD4815</f>
        <v>0</v>
      </c>
      <c r="J4818" s="35">
        <f>Data!AF4815</f>
        <v>0</v>
      </c>
      <c r="K4818" s="35" t="str">
        <f>CONCATENATE(Data!AH4815, " ", Data!AI4815)</f>
        <v xml:space="preserve"> </v>
      </c>
      <c r="L4818" s="35" t="str">
        <f>Data!C4815</f>
        <v>Vehicle, Battery Electric Vehicle</v>
      </c>
      <c r="M4818" s="35">
        <f>Data!H4815</f>
        <v>0</v>
      </c>
      <c r="N4818" s="41">
        <f>Data!I4815</f>
        <v>46087.438483796293</v>
      </c>
      <c r="O4818" s="35">
        <f>Data!L4815</f>
        <v>-84.65531</v>
      </c>
      <c r="P4818" s="35">
        <f>Data!M4815</f>
        <v>9.8965099999999993</v>
      </c>
      <c r="Q4818" s="35" t="str">
        <f>IF(Data!N4815=0,"",Data!N4815)</f>
        <v>CurveSpeedEstimateError</v>
      </c>
      <c r="R4818" s="35">
        <f>Data!K4815</f>
        <v>94</v>
      </c>
      <c r="S4818" s="35" t="str">
        <f>IF(Data!X4815=TRUE(), "Yes", "No")</f>
        <v>Yes</v>
      </c>
      <c r="T4818" s="40" t="e">
        <f>#REF!</f>
        <v>#REF!</v>
      </c>
    </row>
    <row r="4819" spans="1:20" x14ac:dyDescent="0.3">
      <c r="A4819" s="35" t="str">
        <f>Data!A4816</f>
        <v>NISSAN LEAF 299-1018</v>
      </c>
      <c r="B4819" s="36">
        <f t="shared" si="75"/>
        <v>46087.438495601855</v>
      </c>
      <c r="C4819" s="37" t="str">
        <f>IF(Data!J4816="GpsRecord", CONCATENATE($U$3,": ",Data!M4816,", ",Data!L4816), CONCATENATE(Data!AB4816, " ", Data!AH4816))</f>
        <v>Velocidad del motor en carretera 91</v>
      </c>
      <c r="D4819" s="38" t="str">
        <f>IF(Data!O4816=TRUE(), "Yes", "No")</f>
        <v>No</v>
      </c>
      <c r="E4819" s="38" t="str">
        <f>IF(Data!J4816="EngineStatusRecord","Engine",IF(Data!J4816="GpsRecord", "GPS", IF(Data!J4816="EngineFaultRecord", "Fault", IF(Data!J4816="DriverChange","Driver",IF(Data!J4816="CustomRecord","Custom","Debug")))))</f>
        <v>Engine</v>
      </c>
      <c r="F4819" s="39" t="str">
        <f>IF(Data!Y4816=TRUE(), "Yes", "No")</f>
        <v>No</v>
      </c>
      <c r="G4819" s="40">
        <f>Data!AK4816</f>
        <v>0</v>
      </c>
      <c r="H4819" s="35" t="str">
        <f>Data!AB4816</f>
        <v>Velocidad del motor en carretera</v>
      </c>
      <c r="I4819" s="35">
        <f>Data!AD4816</f>
        <v>0</v>
      </c>
      <c r="J4819" s="35">
        <f>Data!AF4816</f>
        <v>0</v>
      </c>
      <c r="K4819" s="35" t="str">
        <f>CONCATENATE(Data!AH4816, " ", Data!AI4816)</f>
        <v>91 km/h</v>
      </c>
      <c r="L4819" s="35" t="str">
        <f>Data!C4816</f>
        <v>Vehicle, Battery Electric Vehicle</v>
      </c>
      <c r="M4819" s="35">
        <f>Data!H4816</f>
        <v>0</v>
      </c>
      <c r="N4819" s="41">
        <f>Data!I4816</f>
        <v>46087.438495601855</v>
      </c>
      <c r="O4819" s="35">
        <f>Data!L4816</f>
        <v>0</v>
      </c>
      <c r="P4819" s="35">
        <f>Data!M4816</f>
        <v>0</v>
      </c>
      <c r="Q4819" s="35" t="str">
        <f>IF(Data!N4816=0,"",Data!N4816)</f>
        <v/>
      </c>
      <c r="R4819" s="35">
        <f>Data!K4816</f>
        <v>0</v>
      </c>
      <c r="S4819" s="35" t="str">
        <f>IF(Data!X4816=TRUE(), "Yes", "No")</f>
        <v>No</v>
      </c>
      <c r="T4819" s="40" t="e">
        <f>#REF!</f>
        <v>#REF!</v>
      </c>
    </row>
    <row r="4820" spans="1:20" x14ac:dyDescent="0.3">
      <c r="A4820" s="35" t="str">
        <f>Data!A4817</f>
        <v>NISSAN LEAF 299-1018</v>
      </c>
      <c r="B4820" s="36">
        <f t="shared" si="75"/>
        <v>46087.438519965275</v>
      </c>
      <c r="C4820" s="37" t="str">
        <f>IF(Data!J4817="GpsRecord", CONCATENATE($U$3,": ",Data!M4817,", ",Data!L4817), CONCATENATE(Data!AB4817, " ", Data!AH4817))</f>
        <v>Odómetro 16003</v>
      </c>
      <c r="D4820" s="38" t="str">
        <f>IF(Data!O4817=TRUE(), "Yes", "No")</f>
        <v>No</v>
      </c>
      <c r="E4820" s="38" t="str">
        <f>IF(Data!J4817="EngineStatusRecord","Engine",IF(Data!J4817="GpsRecord", "GPS", IF(Data!J4817="EngineFaultRecord", "Fault", IF(Data!J4817="DriverChange","Driver",IF(Data!J4817="CustomRecord","Custom","Debug")))))</f>
        <v>Engine</v>
      </c>
      <c r="F4820" s="39" t="str">
        <f>IF(Data!Y4817=TRUE(), "Yes", "No")</f>
        <v>No</v>
      </c>
      <c r="G4820" s="40">
        <f>Data!AK4817</f>
        <v>0</v>
      </c>
      <c r="H4820" s="35" t="str">
        <f>Data!AB4817</f>
        <v>Odómetro</v>
      </c>
      <c r="I4820" s="35">
        <f>Data!AD4817</f>
        <v>0</v>
      </c>
      <c r="J4820" s="35">
        <f>Data!AF4817</f>
        <v>0</v>
      </c>
      <c r="K4820" s="35" t="str">
        <f>CONCATENATE(Data!AH4817, " ", Data!AI4817)</f>
        <v>16003 km</v>
      </c>
      <c r="L4820" s="35" t="str">
        <f>Data!C4817</f>
        <v>Vehicle, Battery Electric Vehicle</v>
      </c>
      <c r="M4820" s="35">
        <f>Data!H4817</f>
        <v>0</v>
      </c>
      <c r="N4820" s="41">
        <f>Data!I4817</f>
        <v>46087.438519965275</v>
      </c>
      <c r="O4820" s="35">
        <f>Data!L4817</f>
        <v>0</v>
      </c>
      <c r="P4820" s="35">
        <f>Data!M4817</f>
        <v>0</v>
      </c>
      <c r="Q4820" s="35" t="str">
        <f>IF(Data!N4817=0,"",Data!N4817)</f>
        <v/>
      </c>
      <c r="R4820" s="35">
        <f>Data!K4817</f>
        <v>0</v>
      </c>
      <c r="S4820" s="35" t="str">
        <f>IF(Data!X4817=TRUE(), "Yes", "No")</f>
        <v>No</v>
      </c>
      <c r="T4820" s="40" t="e">
        <f>#REF!</f>
        <v>#REF!</v>
      </c>
    </row>
    <row r="4821" spans="1:20" x14ac:dyDescent="0.3">
      <c r="A4821" s="35" t="str">
        <f>Data!A4818</f>
        <v>NISSAN LEAF 299-1018</v>
      </c>
      <c r="B4821" s="36">
        <f t="shared" si="75"/>
        <v>46087.438519965275</v>
      </c>
      <c r="C4821" s="37" t="str">
        <f>IF(Data!J4818="GpsRecord", CONCATENATE($U$3,": ",Data!M4818,", ",Data!L4818), CONCATENATE(Data!AB4818, " ", Data!AH4818))</f>
        <v>Odómetro sin procesar 16003</v>
      </c>
      <c r="D4821" s="38" t="str">
        <f>IF(Data!O4818=TRUE(), "Yes", "No")</f>
        <v>No</v>
      </c>
      <c r="E4821" s="38" t="str">
        <f>IF(Data!J4818="EngineStatusRecord","Engine",IF(Data!J4818="GpsRecord", "GPS", IF(Data!J4818="EngineFaultRecord", "Fault", IF(Data!J4818="DriverChange","Driver",IF(Data!J4818="CustomRecord","Custom","Debug")))))</f>
        <v>Engine</v>
      </c>
      <c r="F4821" s="39" t="str">
        <f>IF(Data!Y4818=TRUE(), "Yes", "No")</f>
        <v>No</v>
      </c>
      <c r="G4821" s="40">
        <f>Data!AK4818</f>
        <v>0</v>
      </c>
      <c r="H4821" s="35" t="str">
        <f>Data!AB4818</f>
        <v>Odómetro sin procesar</v>
      </c>
      <c r="I4821" s="35">
        <f>Data!AD4818</f>
        <v>0</v>
      </c>
      <c r="J4821" s="35">
        <f>Data!AF4818</f>
        <v>0</v>
      </c>
      <c r="K4821" s="35" t="str">
        <f>CONCATENATE(Data!AH4818, " ", Data!AI4818)</f>
        <v>16003 km</v>
      </c>
      <c r="L4821" s="35" t="str">
        <f>Data!C4818</f>
        <v>Vehicle, Battery Electric Vehicle</v>
      </c>
      <c r="M4821" s="35">
        <f>Data!H4818</f>
        <v>0</v>
      </c>
      <c r="N4821" s="41">
        <f>Data!I4818</f>
        <v>46087.438519965275</v>
      </c>
      <c r="O4821" s="35">
        <f>Data!L4818</f>
        <v>0</v>
      </c>
      <c r="P4821" s="35">
        <f>Data!M4818</f>
        <v>0</v>
      </c>
      <c r="Q4821" s="35" t="str">
        <f>IF(Data!N4818=0,"",Data!N4818)</f>
        <v/>
      </c>
      <c r="R4821" s="35">
        <f>Data!K4818</f>
        <v>0</v>
      </c>
      <c r="S4821" s="35" t="str">
        <f>IF(Data!X4818=TRUE(), "Yes", "No")</f>
        <v>No</v>
      </c>
      <c r="T4821" s="40" t="e">
        <f>#REF!</f>
        <v>#REF!</v>
      </c>
    </row>
    <row r="4822" spans="1:20" x14ac:dyDescent="0.3">
      <c r="A4822" s="35" t="str">
        <f>Data!A4819</f>
        <v>NISSAN LEAF 299-1018</v>
      </c>
      <c r="B4822" s="36">
        <f t="shared" si="75"/>
        <v>46087.43855337963</v>
      </c>
      <c r="C4822" s="37" t="str">
        <f>IF(Data!J4819="GpsRecord", CONCATENATE($U$3,": ",Data!M4819,", ",Data!L4819), CONCATENATE(Data!AB4819, " ", Data!AH4819))</f>
        <v>Velocidad del motor en carretera 85</v>
      </c>
      <c r="D4822" s="38" t="str">
        <f>IF(Data!O4819=TRUE(), "Yes", "No")</f>
        <v>No</v>
      </c>
      <c r="E4822" s="38" t="str">
        <f>IF(Data!J4819="EngineStatusRecord","Engine",IF(Data!J4819="GpsRecord", "GPS", IF(Data!J4819="EngineFaultRecord", "Fault", IF(Data!J4819="DriverChange","Driver",IF(Data!J4819="CustomRecord","Custom","Debug")))))</f>
        <v>Engine</v>
      </c>
      <c r="F4822" s="39" t="str">
        <f>IF(Data!Y4819=TRUE(), "Yes", "No")</f>
        <v>No</v>
      </c>
      <c r="G4822" s="40">
        <f>Data!AK4819</f>
        <v>0</v>
      </c>
      <c r="H4822" s="35" t="str">
        <f>Data!AB4819</f>
        <v>Velocidad del motor en carretera</v>
      </c>
      <c r="I4822" s="35">
        <f>Data!AD4819</f>
        <v>0</v>
      </c>
      <c r="J4822" s="35">
        <f>Data!AF4819</f>
        <v>0</v>
      </c>
      <c r="K4822" s="35" t="str">
        <f>CONCATENATE(Data!AH4819, " ", Data!AI4819)</f>
        <v>85 km/h</v>
      </c>
      <c r="L4822" s="35" t="str">
        <f>Data!C4819</f>
        <v>Vehicle, Battery Electric Vehicle</v>
      </c>
      <c r="M4822" s="35">
        <f>Data!H4819</f>
        <v>0</v>
      </c>
      <c r="N4822" s="41">
        <f>Data!I4819</f>
        <v>46087.43855337963</v>
      </c>
      <c r="O4822" s="35">
        <f>Data!L4819</f>
        <v>0</v>
      </c>
      <c r="P4822" s="35">
        <f>Data!M4819</f>
        <v>0</v>
      </c>
      <c r="Q4822" s="35" t="str">
        <f>IF(Data!N4819=0,"",Data!N4819)</f>
        <v/>
      </c>
      <c r="R4822" s="35">
        <f>Data!K4819</f>
        <v>0</v>
      </c>
      <c r="S4822" s="35" t="str">
        <f>IF(Data!X4819=TRUE(), "Yes", "No")</f>
        <v>No</v>
      </c>
      <c r="T4822" s="40" t="e">
        <f>#REF!</f>
        <v>#REF!</v>
      </c>
    </row>
    <row r="4823" spans="1:20" x14ac:dyDescent="0.3">
      <c r="A4823" s="35" t="str">
        <f>Data!A4820</f>
        <v>NISSAN LEAF 299-1018</v>
      </c>
      <c r="B4823" s="36">
        <f t="shared" si="75"/>
        <v>46087.438559212962</v>
      </c>
      <c r="C4823" s="37" t="str">
        <f>IF(Data!J4820="GpsRecord", CONCATENATE($U$3,": ",Data!M4820,", ",Data!L4820), CONCATENATE(Data!AB4820, " ", Data!AH4820))</f>
        <v>Energía de la batería del vehículo eléctrico 33216</v>
      </c>
      <c r="D4823" s="38" t="str">
        <f>IF(Data!O4820=TRUE(), "Yes", "No")</f>
        <v>No</v>
      </c>
      <c r="E4823" s="38" t="str">
        <f>IF(Data!J4820="EngineStatusRecord","Engine",IF(Data!J4820="GpsRecord", "GPS", IF(Data!J4820="EngineFaultRecord", "Fault", IF(Data!J4820="DriverChange","Driver",IF(Data!J4820="CustomRecord","Custom","Debug")))))</f>
        <v>Engine</v>
      </c>
      <c r="F4823" s="39" t="str">
        <f>IF(Data!Y4820=TRUE(), "Yes", "No")</f>
        <v>No</v>
      </c>
      <c r="G4823" s="40">
        <f>Data!AK4820</f>
        <v>0</v>
      </c>
      <c r="H4823" s="35" t="str">
        <f>Data!AB4820</f>
        <v>Energía de la batería del vehículo eléctrico</v>
      </c>
      <c r="I4823" s="35">
        <f>Data!AD4820</f>
        <v>0</v>
      </c>
      <c r="J4823" s="35">
        <f>Data!AF4820</f>
        <v>0</v>
      </c>
      <c r="K4823" s="35" t="str">
        <f>CONCATENATE(Data!AH4820, " ", Data!AI4820)</f>
        <v>33216 W</v>
      </c>
      <c r="L4823" s="35" t="str">
        <f>Data!C4820</f>
        <v>Vehicle, Battery Electric Vehicle</v>
      </c>
      <c r="M4823" s="35">
        <f>Data!H4820</f>
        <v>0</v>
      </c>
      <c r="N4823" s="41">
        <f>Data!I4820</f>
        <v>46087.438559212962</v>
      </c>
      <c r="O4823" s="35">
        <f>Data!L4820</f>
        <v>0</v>
      </c>
      <c r="P4823" s="35">
        <f>Data!M4820</f>
        <v>0</v>
      </c>
      <c r="Q4823" s="35" t="str">
        <f>IF(Data!N4820=0,"",Data!N4820)</f>
        <v/>
      </c>
      <c r="R4823" s="35">
        <f>Data!K4820</f>
        <v>0</v>
      </c>
      <c r="S4823" s="35" t="str">
        <f>IF(Data!X4820=TRUE(), "Yes", "No")</f>
        <v>No</v>
      </c>
      <c r="T4823" s="40" t="e">
        <f>#REF!</f>
        <v>#REF!</v>
      </c>
    </row>
    <row r="4824" spans="1:20" x14ac:dyDescent="0.3">
      <c r="A4824" s="35" t="str">
        <f>Data!A4821</f>
        <v>NISSAN LEAF 299-1018</v>
      </c>
      <c r="B4824" s="36">
        <f t="shared" si="75"/>
        <v>46087.438576388886</v>
      </c>
      <c r="C4824" s="37" t="str">
        <f>IF(Data!J4821="GpsRecord", CONCATENATE($U$3,": ",Data!M4821,", ",Data!L4821), CONCATENATE(Data!AB4821, " ", Data!AH4821))</f>
        <v>Ubicación: 9.89539, -84.65398</v>
      </c>
      <c r="D4824" s="38" t="str">
        <f>IF(Data!O4821=TRUE(), "Yes", "No")</f>
        <v>Yes</v>
      </c>
      <c r="E4824" s="38" t="str">
        <f>IF(Data!J4821="EngineStatusRecord","Engine",IF(Data!J4821="GpsRecord", "GPS", IF(Data!J4821="EngineFaultRecord", "Fault", IF(Data!J4821="DriverChange","Driver",IF(Data!J4821="CustomRecord","Custom","Debug")))))</f>
        <v>GPS</v>
      </c>
      <c r="F4824" s="39" t="str">
        <f>IF(Data!Y4821=TRUE(), "Yes", "No")</f>
        <v>Yes</v>
      </c>
      <c r="G4824" s="40">
        <f>Data!AK4821</f>
        <v>0</v>
      </c>
      <c r="H4824" s="35">
        <f>Data!AB4821</f>
        <v>0</v>
      </c>
      <c r="I4824" s="35">
        <f>Data!AD4821</f>
        <v>0</v>
      </c>
      <c r="J4824" s="35">
        <f>Data!AF4821</f>
        <v>0</v>
      </c>
      <c r="K4824" s="35" t="str">
        <f>CONCATENATE(Data!AH4821, " ", Data!AI4821)</f>
        <v xml:space="preserve"> </v>
      </c>
      <c r="L4824" s="35" t="str">
        <f>Data!C4821</f>
        <v>Vehicle, Battery Electric Vehicle</v>
      </c>
      <c r="M4824" s="35">
        <f>Data!H4821</f>
        <v>0</v>
      </c>
      <c r="N4824" s="41">
        <f>Data!I4821</f>
        <v>46087.438576388886</v>
      </c>
      <c r="O4824" s="35">
        <f>Data!L4821</f>
        <v>-84.653980000000004</v>
      </c>
      <c r="P4824" s="35">
        <f>Data!M4821</f>
        <v>9.8953900000000008</v>
      </c>
      <c r="Q4824" s="35" t="str">
        <f>IF(Data!N4821=0,"",Data!N4821)</f>
        <v>CurvePositionEstimateError</v>
      </c>
      <c r="R4824" s="35">
        <f>Data!K4821</f>
        <v>83</v>
      </c>
      <c r="S4824" s="35" t="str">
        <f>IF(Data!X4821=TRUE(), "Yes", "No")</f>
        <v>Yes</v>
      </c>
      <c r="T4824" s="40" t="e">
        <f>#REF!</f>
        <v>#REF!</v>
      </c>
    </row>
    <row r="4825" spans="1:20" x14ac:dyDescent="0.3">
      <c r="A4825" s="35" t="str">
        <f>Data!A4822</f>
        <v>NISSAN LEAF 299-1018</v>
      </c>
      <c r="B4825" s="36">
        <f t="shared" si="75"/>
        <v>46087.438595509258</v>
      </c>
      <c r="C4825" s="37" t="str">
        <f>IF(Data!J4822="GpsRecord", CONCATENATE($U$3,": ",Data!M4822,", ",Data!L4822), CONCATENATE(Data!AB4822, " ", Data!AH4822))</f>
        <v xml:space="preserve"> </v>
      </c>
      <c r="D4825" s="38" t="str">
        <f>IF(Data!O4822=TRUE(), "Yes", "No")</f>
        <v>No</v>
      </c>
      <c r="E4825" s="38" t="str">
        <f>IF(Data!J4822="EngineStatusRecord","Engine",IF(Data!J4822="GpsRecord", "GPS", IF(Data!J4822="EngineFaultRecord", "Fault", IF(Data!J4822="DriverChange","Driver",IF(Data!J4822="CustomRecord","Custom","Debug")))))</f>
        <v>Debug</v>
      </c>
      <c r="F4825" s="39" t="str">
        <f>IF(Data!Y4822=TRUE(), "Yes", "No")</f>
        <v>No</v>
      </c>
      <c r="G4825" s="40" t="str">
        <f>Data!AK4822</f>
        <v>68-01-6A-00-5D-00-5C-00-5B-00-5B-00-AD-00-A2-00-5D-00-9B-00-A3-00-9C-00-A2-00-9E-00-A1-00-6F-00-AD-00-99-00-BD-00-A2-00-65-00-52-00-A1-00-5C-00-52-00-C0-00-AC-00-59-00-66-00-A0-00-5B-00-94-00-67-00-A1-00-D4-00-59-00-97-00-5A-00-5C-00-5B-00-99-00-99-00-60-00-70-00-A6-00-A4-00-A3-00-C2-00-5F-00-A3-00</v>
      </c>
      <c r="H4825" s="35">
        <f>Data!AB4822</f>
        <v>0</v>
      </c>
      <c r="I4825" s="35">
        <f>Data!AD4822</f>
        <v>0</v>
      </c>
      <c r="J4825" s="35">
        <f>Data!AF4822</f>
        <v>0</v>
      </c>
      <c r="K4825" s="35" t="str">
        <f>CONCATENATE(Data!AH4822, " ", Data!AI4822)</f>
        <v xml:space="preserve"> </v>
      </c>
      <c r="L4825" s="35" t="str">
        <f>Data!C4822</f>
        <v>Vehicle, Battery Electric Vehicle</v>
      </c>
      <c r="M4825" s="35">
        <f>Data!H4822</f>
        <v>0</v>
      </c>
      <c r="N4825" s="41">
        <f>Data!I4822</f>
        <v>46087.438595509258</v>
      </c>
      <c r="O4825" s="35">
        <f>Data!L4822</f>
        <v>0</v>
      </c>
      <c r="P4825" s="35">
        <f>Data!M4822</f>
        <v>0</v>
      </c>
      <c r="Q4825" s="35" t="str">
        <f>IF(Data!N4822=0,"",Data!N4822)</f>
        <v>40036</v>
      </c>
      <c r="R4825" s="35">
        <f>Data!K4822</f>
        <v>0</v>
      </c>
      <c r="S4825" s="35" t="str">
        <f>IF(Data!X4822=TRUE(), "Yes", "No")</f>
        <v>No</v>
      </c>
      <c r="T4825" s="40" t="e">
        <f>#REF!</f>
        <v>#REF!</v>
      </c>
    </row>
    <row r="4826" spans="1:20" x14ac:dyDescent="0.3">
      <c r="A4826" s="35" t="str">
        <f>Data!A4823</f>
        <v>NISSAN LEAF 299-1018</v>
      </c>
      <c r="B4826" s="36">
        <f t="shared" si="75"/>
        <v>46087.438622685186</v>
      </c>
      <c r="C4826" s="37" t="str">
        <f>IF(Data!J4823="GpsRecord", CONCATENATE($U$3,": ",Data!M4823,", ",Data!L4823), CONCATENATE(Data!AB4823, " ", Data!AH4823))</f>
        <v>Ubicación: 9.89488, -84.65329</v>
      </c>
      <c r="D4826" s="38" t="str">
        <f>IF(Data!O4823=TRUE(), "Yes", "No")</f>
        <v>Yes</v>
      </c>
      <c r="E4826" s="38" t="str">
        <f>IF(Data!J4823="EngineStatusRecord","Engine",IF(Data!J4823="GpsRecord", "GPS", IF(Data!J4823="EngineFaultRecord", "Fault", IF(Data!J4823="DriverChange","Driver",IF(Data!J4823="CustomRecord","Custom","Debug")))))</f>
        <v>GPS</v>
      </c>
      <c r="F4826" s="39" t="str">
        <f>IF(Data!Y4823=TRUE(), "Yes", "No")</f>
        <v>Yes</v>
      </c>
      <c r="G4826" s="40">
        <f>Data!AK4823</f>
        <v>0</v>
      </c>
      <c r="H4826" s="35">
        <f>Data!AB4823</f>
        <v>0</v>
      </c>
      <c r="I4826" s="35">
        <f>Data!AD4823</f>
        <v>0</v>
      </c>
      <c r="J4826" s="35">
        <f>Data!AF4823</f>
        <v>0</v>
      </c>
      <c r="K4826" s="35" t="str">
        <f>CONCATENATE(Data!AH4823, " ", Data!AI4823)</f>
        <v xml:space="preserve"> </v>
      </c>
      <c r="L4826" s="35" t="str">
        <f>Data!C4823</f>
        <v>Vehicle, Battery Electric Vehicle</v>
      </c>
      <c r="M4826" s="35">
        <f>Data!H4823</f>
        <v>0</v>
      </c>
      <c r="N4826" s="41">
        <f>Data!I4823</f>
        <v>46087.438622685186</v>
      </c>
      <c r="O4826" s="35">
        <f>Data!L4823</f>
        <v>-84.653289999999998</v>
      </c>
      <c r="P4826" s="35">
        <f>Data!M4823</f>
        <v>9.8948800000000006</v>
      </c>
      <c r="Q4826" s="35" t="str">
        <f>IF(Data!N4823=0,"",Data!N4823)</f>
        <v>CurveSpeedEstimateError</v>
      </c>
      <c r="R4826" s="35">
        <f>Data!K4823</f>
        <v>87</v>
      </c>
      <c r="S4826" s="35" t="str">
        <f>IF(Data!X4823=TRUE(), "Yes", "No")</f>
        <v>Yes</v>
      </c>
      <c r="T4826" s="40" t="e">
        <f>#REF!</f>
        <v>#REF!</v>
      </c>
    </row>
    <row r="4827" spans="1:20" x14ac:dyDescent="0.3">
      <c r="A4827" s="35" t="str">
        <f>Data!A4824</f>
        <v>NISSAN LEAF 299-1018</v>
      </c>
      <c r="B4827" s="36">
        <f t="shared" si="75"/>
        <v>46087.438666724534</v>
      </c>
      <c r="C4827" s="37" t="str">
        <f>IF(Data!J4824="GpsRecord", CONCATENATE($U$3,": ",Data!M4824,", ",Data!L4824), CONCATENATE(Data!AB4824, " ", Data!AH4824))</f>
        <v>Distancia incremental basada en la velocidad en carretera del motor 2</v>
      </c>
      <c r="D4827" s="38" t="str">
        <f>IF(Data!O4824=TRUE(), "Yes", "No")</f>
        <v>No</v>
      </c>
      <c r="E4827" s="38" t="str">
        <f>IF(Data!J4824="EngineStatusRecord","Engine",IF(Data!J4824="GpsRecord", "GPS", IF(Data!J4824="EngineFaultRecord", "Fault", IF(Data!J4824="DriverChange","Driver",IF(Data!J4824="CustomRecord","Custom","Debug")))))</f>
        <v>Engine</v>
      </c>
      <c r="F4827" s="39" t="str">
        <f>IF(Data!Y4824=TRUE(), "Yes", "No")</f>
        <v>No</v>
      </c>
      <c r="G4827" s="40">
        <f>Data!AK4824</f>
        <v>0</v>
      </c>
      <c r="H4827" s="35" t="str">
        <f>Data!AB4824</f>
        <v>Distancia incremental basada en la velocidad en carretera del motor</v>
      </c>
      <c r="I4827" s="35">
        <f>Data!AD4824</f>
        <v>0</v>
      </c>
      <c r="J4827" s="35">
        <f>Data!AF4824</f>
        <v>0</v>
      </c>
      <c r="K4827" s="35" t="str">
        <f>CONCATENATE(Data!AH4824, " ", Data!AI4824)</f>
        <v>2 km</v>
      </c>
      <c r="L4827" s="35" t="str">
        <f>Data!C4824</f>
        <v>Vehicle, Battery Electric Vehicle</v>
      </c>
      <c r="M4827" s="35">
        <f>Data!H4824</f>
        <v>0</v>
      </c>
      <c r="N4827" s="41">
        <f>Data!I4824</f>
        <v>46087.438666724534</v>
      </c>
      <c r="O4827" s="35">
        <f>Data!L4824</f>
        <v>0</v>
      </c>
      <c r="P4827" s="35">
        <f>Data!M4824</f>
        <v>0</v>
      </c>
      <c r="Q4827" s="35" t="str">
        <f>IF(Data!N4824=0,"",Data!N4824)</f>
        <v/>
      </c>
      <c r="R4827" s="35">
        <f>Data!K4824</f>
        <v>0</v>
      </c>
      <c r="S4827" s="35" t="str">
        <f>IF(Data!X4824=TRUE(), "Yes", "No")</f>
        <v>No</v>
      </c>
      <c r="T4827" s="40" t="e">
        <f>#REF!</f>
        <v>#REF!</v>
      </c>
    </row>
    <row r="4828" spans="1:20" x14ac:dyDescent="0.3">
      <c r="A4828" s="35" t="str">
        <f>Data!A4825</f>
        <v>NISSAN LEAF 299-1018</v>
      </c>
      <c r="B4828" s="36">
        <f t="shared" si="75"/>
        <v>46087.438698599537</v>
      </c>
      <c r="C4828" s="37" t="str">
        <f>IF(Data!J4825="GpsRecord", CONCATENATE($U$3,": ",Data!M4825,", ",Data!L4825), CONCATENATE(Data!AB4825, " ", Data!AH4825))</f>
        <v>Energía de la batería del vehículo eléctrico 32708</v>
      </c>
      <c r="D4828" s="38" t="str">
        <f>IF(Data!O4825=TRUE(), "Yes", "No")</f>
        <v>No</v>
      </c>
      <c r="E4828" s="38" t="str">
        <f>IF(Data!J4825="EngineStatusRecord","Engine",IF(Data!J4825="GpsRecord", "GPS", IF(Data!J4825="EngineFaultRecord", "Fault", IF(Data!J4825="DriverChange","Driver",IF(Data!J4825="CustomRecord","Custom","Debug")))))</f>
        <v>Engine</v>
      </c>
      <c r="F4828" s="39" t="str">
        <f>IF(Data!Y4825=TRUE(), "Yes", "No")</f>
        <v>No</v>
      </c>
      <c r="G4828" s="40">
        <f>Data!AK4825</f>
        <v>0</v>
      </c>
      <c r="H4828" s="35" t="str">
        <f>Data!AB4825</f>
        <v>Energía de la batería del vehículo eléctrico</v>
      </c>
      <c r="I4828" s="35">
        <f>Data!AD4825</f>
        <v>0</v>
      </c>
      <c r="J4828" s="35">
        <f>Data!AF4825</f>
        <v>0</v>
      </c>
      <c r="K4828" s="35" t="str">
        <f>CONCATENATE(Data!AH4825, " ", Data!AI4825)</f>
        <v>32708 W</v>
      </c>
      <c r="L4828" s="35" t="str">
        <f>Data!C4825</f>
        <v>Vehicle, Battery Electric Vehicle</v>
      </c>
      <c r="M4828" s="35">
        <f>Data!H4825</f>
        <v>0</v>
      </c>
      <c r="N4828" s="41">
        <f>Data!I4825</f>
        <v>46087.438698599537</v>
      </c>
      <c r="O4828" s="35">
        <f>Data!L4825</f>
        <v>0</v>
      </c>
      <c r="P4828" s="35">
        <f>Data!M4825</f>
        <v>0</v>
      </c>
      <c r="Q4828" s="35" t="str">
        <f>IF(Data!N4825=0,"",Data!N4825)</f>
        <v/>
      </c>
      <c r="R4828" s="35">
        <f>Data!K4825</f>
        <v>0</v>
      </c>
      <c r="S4828" s="35" t="str">
        <f>IF(Data!X4825=TRUE(), "Yes", "No")</f>
        <v>No</v>
      </c>
      <c r="T4828" s="40" t="e">
        <f>#REF!</f>
        <v>#REF!</v>
      </c>
    </row>
    <row r="4829" spans="1:20" x14ac:dyDescent="0.3">
      <c r="A4829" s="35" t="str">
        <f>Data!A4826</f>
        <v>NISSAN LEAF 299-1018</v>
      </c>
      <c r="B4829" s="36">
        <f t="shared" si="75"/>
        <v>46087.438703749998</v>
      </c>
      <c r="C4829" s="37" t="str">
        <f>IF(Data!J4826="GpsRecord", CONCATENATE($U$3,": ",Data!M4826,", ",Data!L4826), CONCATENATE(Data!AB4826, " ", Data!AH4826))</f>
        <v>Velocidad del motor en carretera 95</v>
      </c>
      <c r="D4829" s="38" t="str">
        <f>IF(Data!O4826=TRUE(), "Yes", "No")</f>
        <v>No</v>
      </c>
      <c r="E4829" s="38" t="str">
        <f>IF(Data!J4826="EngineStatusRecord","Engine",IF(Data!J4826="GpsRecord", "GPS", IF(Data!J4826="EngineFaultRecord", "Fault", IF(Data!J4826="DriverChange","Driver",IF(Data!J4826="CustomRecord","Custom","Debug")))))</f>
        <v>Engine</v>
      </c>
      <c r="F4829" s="39" t="str">
        <f>IF(Data!Y4826=TRUE(), "Yes", "No")</f>
        <v>No</v>
      </c>
      <c r="G4829" s="40">
        <f>Data!AK4826</f>
        <v>0</v>
      </c>
      <c r="H4829" s="35" t="str">
        <f>Data!AB4826</f>
        <v>Velocidad del motor en carretera</v>
      </c>
      <c r="I4829" s="35">
        <f>Data!AD4826</f>
        <v>0</v>
      </c>
      <c r="J4829" s="35">
        <f>Data!AF4826</f>
        <v>0</v>
      </c>
      <c r="K4829" s="35" t="str">
        <f>CONCATENATE(Data!AH4826, " ", Data!AI4826)</f>
        <v>95 km/h</v>
      </c>
      <c r="L4829" s="35" t="str">
        <f>Data!C4826</f>
        <v>Vehicle, Battery Electric Vehicle</v>
      </c>
      <c r="M4829" s="35">
        <f>Data!H4826</f>
        <v>0</v>
      </c>
      <c r="N4829" s="41">
        <f>Data!I4826</f>
        <v>46087.438703749998</v>
      </c>
      <c r="O4829" s="35">
        <f>Data!L4826</f>
        <v>0</v>
      </c>
      <c r="P4829" s="35">
        <f>Data!M4826</f>
        <v>0</v>
      </c>
      <c r="Q4829" s="35" t="str">
        <f>IF(Data!N4826=0,"",Data!N4826)</f>
        <v/>
      </c>
      <c r="R4829" s="35">
        <f>Data!K4826</f>
        <v>0</v>
      </c>
      <c r="S4829" s="35" t="str">
        <f>IF(Data!X4826=TRUE(), "Yes", "No")</f>
        <v>No</v>
      </c>
      <c r="T4829" s="40" t="e">
        <f>#REF!</f>
        <v>#REF!</v>
      </c>
    </row>
    <row r="4830" spans="1:20" x14ac:dyDescent="0.3">
      <c r="A4830" s="35" t="str">
        <f>Data!A4827</f>
        <v>NISSAN LEAF 299-1018</v>
      </c>
      <c r="B4830" s="36">
        <f t="shared" si="75"/>
        <v>46087.438703888889</v>
      </c>
      <c r="C4830" s="37" t="str">
        <f>IF(Data!J4827="GpsRecord", CONCATENATE($U$3,": ",Data!M4827,", ",Data!L4827), CONCATENATE(Data!AB4827, " ", Data!AH4827))</f>
        <v>Tecnología de acceso radioeléctrico por módem celular 2</v>
      </c>
      <c r="D4830" s="38" t="str">
        <f>IF(Data!O4827=TRUE(), "Yes", "No")</f>
        <v>No</v>
      </c>
      <c r="E4830" s="38" t="str">
        <f>IF(Data!J4827="EngineStatusRecord","Engine",IF(Data!J4827="GpsRecord", "GPS", IF(Data!J4827="EngineFaultRecord", "Fault", IF(Data!J4827="DriverChange","Driver",IF(Data!J4827="CustomRecord","Custom","Debug")))))</f>
        <v>Engine</v>
      </c>
      <c r="F4830" s="39" t="str">
        <f>IF(Data!Y4827=TRUE(), "Yes", "No")</f>
        <v>No</v>
      </c>
      <c r="G4830" s="40">
        <f>Data!AK4827</f>
        <v>0</v>
      </c>
      <c r="H4830" s="35" t="str">
        <f>Data!AB4827</f>
        <v>Tecnología de acceso radioeléctrico por módem celular</v>
      </c>
      <c r="I4830" s="35">
        <f>Data!AD4827</f>
        <v>0</v>
      </c>
      <c r="J4830" s="35">
        <f>Data!AF4827</f>
        <v>0</v>
      </c>
      <c r="K4830" s="35" t="str">
        <f>CONCATENATE(Data!AH4827, " ", Data!AI4827)</f>
        <v>2 None</v>
      </c>
      <c r="L4830" s="35" t="str">
        <f>Data!C4827</f>
        <v>Vehicle, Battery Electric Vehicle</v>
      </c>
      <c r="M4830" s="35">
        <f>Data!H4827</f>
        <v>0</v>
      </c>
      <c r="N4830" s="41">
        <f>Data!I4827</f>
        <v>46087.438703888889</v>
      </c>
      <c r="O4830" s="35">
        <f>Data!L4827</f>
        <v>0</v>
      </c>
      <c r="P4830" s="35">
        <f>Data!M4827</f>
        <v>0</v>
      </c>
      <c r="Q4830" s="35" t="str">
        <f>IF(Data!N4827=0,"",Data!N4827)</f>
        <v/>
      </c>
      <c r="R4830" s="35">
        <f>Data!K4827</f>
        <v>0</v>
      </c>
      <c r="S4830" s="35" t="str">
        <f>IF(Data!X4827=TRUE(), "Yes", "No")</f>
        <v>No</v>
      </c>
      <c r="T4830" s="40" t="e">
        <f>#REF!</f>
        <v>#REF!</v>
      </c>
    </row>
    <row r="4831" spans="1:20" x14ac:dyDescent="0.3">
      <c r="A4831" s="35" t="str">
        <f>Data!A4828</f>
        <v>NISSAN LEAF 299-1018</v>
      </c>
      <c r="B4831" s="36">
        <f t="shared" si="75"/>
        <v>46087.438704016204</v>
      </c>
      <c r="C4831" s="37" t="str">
        <f>IF(Data!J4828="GpsRecord", CONCATENATE($U$3,": ",Data!M4828,", ",Data!L4828), CONCATENATE(Data!AB4828, " ", Data!AH4828))</f>
        <v xml:space="preserve"> </v>
      </c>
      <c r="D4831" s="38" t="str">
        <f>IF(Data!O4828=TRUE(), "Yes", "No")</f>
        <v>No</v>
      </c>
      <c r="E4831" s="38" t="str">
        <f>IF(Data!J4828="EngineStatusRecord","Engine",IF(Data!J4828="GpsRecord", "GPS", IF(Data!J4828="EngineFaultRecord", "Fault", IF(Data!J4828="DriverChange","Driver",IF(Data!J4828="CustomRecord","Custom","Debug")))))</f>
        <v>Debug</v>
      </c>
      <c r="F4831" s="39" t="str">
        <f>IF(Data!Y4828=TRUE(), "Yes", "No")</f>
        <v>No</v>
      </c>
      <c r="G4831" s="40" t="str">
        <f>Data!AK4828</f>
        <v>72-62-05-11-28-D8-02</v>
      </c>
      <c r="H4831" s="35">
        <f>Data!AB4828</f>
        <v>0</v>
      </c>
      <c r="I4831" s="35">
        <f>Data!AD4828</f>
        <v>0</v>
      </c>
      <c r="J4831" s="35">
        <f>Data!AF4828</f>
        <v>0</v>
      </c>
      <c r="K4831" s="35" t="str">
        <f>CONCATENATE(Data!AH4828, " ", Data!AI4828)</f>
        <v xml:space="preserve"> </v>
      </c>
      <c r="L4831" s="35" t="str">
        <f>Data!C4828</f>
        <v>Vehicle, Battery Electric Vehicle</v>
      </c>
      <c r="M4831" s="35">
        <f>Data!H4828</f>
        <v>0</v>
      </c>
      <c r="N4831" s="41">
        <f>Data!I4828</f>
        <v>46087.438704016204</v>
      </c>
      <c r="O4831" s="35">
        <f>Data!L4828</f>
        <v>0</v>
      </c>
      <c r="P4831" s="35">
        <f>Data!M4828</f>
        <v>0</v>
      </c>
      <c r="Q4831" s="35" t="str">
        <f>IF(Data!N4828=0,"",Data!N4828)</f>
        <v>40012</v>
      </c>
      <c r="R4831" s="35">
        <f>Data!K4828</f>
        <v>0</v>
      </c>
      <c r="S4831" s="35" t="str">
        <f>IF(Data!X4828=TRUE(), "Yes", "No")</f>
        <v>No</v>
      </c>
      <c r="T4831" s="40" t="e">
        <f>#REF!</f>
        <v>#REF!</v>
      </c>
    </row>
    <row r="4832" spans="1:20" x14ac:dyDescent="0.3">
      <c r="A4832" s="35" t="str">
        <f>Data!A4829</f>
        <v>NISSAN LEAF 299-1018</v>
      </c>
      <c r="B4832" s="36">
        <f t="shared" si="75"/>
        <v>46087.438704016204</v>
      </c>
      <c r="C4832" s="37" t="str">
        <f>IF(Data!J4829="GpsRecord", CONCATENATE($U$3,": ",Data!M4829,", ",Data!L4829), CONCATENATE(Data!AB4829, " ", Data!AH4829))</f>
        <v>Intensidad de la señal del módem celular 102</v>
      </c>
      <c r="D4832" s="38" t="str">
        <f>IF(Data!O4829=TRUE(), "Yes", "No")</f>
        <v>No</v>
      </c>
      <c r="E4832" s="38" t="str">
        <f>IF(Data!J4829="EngineStatusRecord","Engine",IF(Data!J4829="GpsRecord", "GPS", IF(Data!J4829="EngineFaultRecord", "Fault", IF(Data!J4829="DriverChange","Driver",IF(Data!J4829="CustomRecord","Custom","Debug")))))</f>
        <v>Engine</v>
      </c>
      <c r="F4832" s="39" t="str">
        <f>IF(Data!Y4829=TRUE(), "Yes", "No")</f>
        <v>No</v>
      </c>
      <c r="G4832" s="40">
        <f>Data!AK4829</f>
        <v>0</v>
      </c>
      <c r="H4832" s="35" t="str">
        <f>Data!AB4829</f>
        <v>Intensidad de la señal del módem celular</v>
      </c>
      <c r="I4832" s="35">
        <f>Data!AD4829</f>
        <v>0</v>
      </c>
      <c r="J4832" s="35">
        <f>Data!AF4829</f>
        <v>0</v>
      </c>
      <c r="K4832" s="35" t="str">
        <f>CONCATENATE(Data!AH4829, " ", Data!AI4829)</f>
        <v>102 None</v>
      </c>
      <c r="L4832" s="35" t="str">
        <f>Data!C4829</f>
        <v>Vehicle, Battery Electric Vehicle</v>
      </c>
      <c r="M4832" s="35">
        <f>Data!H4829</f>
        <v>0</v>
      </c>
      <c r="N4832" s="41">
        <f>Data!I4829</f>
        <v>46087.438704016204</v>
      </c>
      <c r="O4832" s="35">
        <f>Data!L4829</f>
        <v>0</v>
      </c>
      <c r="P4832" s="35">
        <f>Data!M4829</f>
        <v>0</v>
      </c>
      <c r="Q4832" s="35" t="str">
        <f>IF(Data!N4829=0,"",Data!N4829)</f>
        <v/>
      </c>
      <c r="R4832" s="35">
        <f>Data!K4829</f>
        <v>0</v>
      </c>
      <c r="S4832" s="35" t="str">
        <f>IF(Data!X4829=TRUE(), "Yes", "No")</f>
        <v>No</v>
      </c>
      <c r="T4832" s="40" t="e">
        <f>#REF!</f>
        <v>#REF!</v>
      </c>
    </row>
    <row r="4833" spans="1:20" x14ac:dyDescent="0.3">
      <c r="A4833" s="35" t="str">
        <f>Data!A4830</f>
        <v>NISSAN LEAF 299-1018</v>
      </c>
      <c r="B4833" s="36">
        <f t="shared" si="75"/>
        <v>46087.438715277778</v>
      </c>
      <c r="C4833" s="37" t="str">
        <f>IF(Data!J4830="GpsRecord", CONCATENATE($U$3,": ",Data!M4830,", ",Data!L4830), CONCATENATE(Data!AB4830, " ", Data!AH4830))</f>
        <v>Ubicación: 9.89392, -84.65174</v>
      </c>
      <c r="D4833" s="38" t="str">
        <f>IF(Data!O4830=TRUE(), "Yes", "No")</f>
        <v>Yes</v>
      </c>
      <c r="E4833" s="38" t="str">
        <f>IF(Data!J4830="EngineStatusRecord","Engine",IF(Data!J4830="GpsRecord", "GPS", IF(Data!J4830="EngineFaultRecord", "Fault", IF(Data!J4830="DriverChange","Driver",IF(Data!J4830="CustomRecord","Custom","Debug")))))</f>
        <v>GPS</v>
      </c>
      <c r="F4833" s="39" t="str">
        <f>IF(Data!Y4830=TRUE(), "Yes", "No")</f>
        <v>Yes</v>
      </c>
      <c r="G4833" s="40">
        <f>Data!AK4830</f>
        <v>0</v>
      </c>
      <c r="H4833" s="35">
        <f>Data!AB4830</f>
        <v>0</v>
      </c>
      <c r="I4833" s="35">
        <f>Data!AD4830</f>
        <v>0</v>
      </c>
      <c r="J4833" s="35">
        <f>Data!AF4830</f>
        <v>0</v>
      </c>
      <c r="K4833" s="35" t="str">
        <f>CONCATENATE(Data!AH4830, " ", Data!AI4830)</f>
        <v xml:space="preserve"> </v>
      </c>
      <c r="L4833" s="35" t="str">
        <f>Data!C4830</f>
        <v>Vehicle, Battery Electric Vehicle</v>
      </c>
      <c r="M4833" s="35">
        <f>Data!H4830</f>
        <v>0</v>
      </c>
      <c r="N4833" s="41">
        <f>Data!I4830</f>
        <v>46087.438715277778</v>
      </c>
      <c r="O4833" s="35">
        <f>Data!L4830</f>
        <v>-84.651740000000004</v>
      </c>
      <c r="P4833" s="35">
        <f>Data!M4830</f>
        <v>9.8939199999999996</v>
      </c>
      <c r="Q4833" s="35" t="str">
        <f>IF(Data!N4830=0,"",Data!N4830)</f>
        <v>CurveSpeed</v>
      </c>
      <c r="R4833" s="35">
        <f>Data!K4830</f>
        <v>94</v>
      </c>
      <c r="S4833" s="35" t="str">
        <f>IF(Data!X4830=TRUE(), "Yes", "No")</f>
        <v>Yes</v>
      </c>
      <c r="T4833" s="40" t="e">
        <f>#REF!</f>
        <v>#REF!</v>
      </c>
    </row>
    <row r="4834" spans="1:20" x14ac:dyDescent="0.3">
      <c r="A4834" s="35" t="str">
        <f>Data!A4831</f>
        <v>NISSAN LEAF 299-1018</v>
      </c>
      <c r="B4834" s="36">
        <f t="shared" si="75"/>
        <v>46087.4387216088</v>
      </c>
      <c r="C4834" s="37" t="str">
        <f>IF(Data!J4831="GpsRecord", CONCATENATE($U$3,": ",Data!M4831,", ",Data!L4831), CONCATENATE(Data!AB4831, " ", Data!AH4831))</f>
        <v>Energía de la batería del vehículo eléctrico -11056</v>
      </c>
      <c r="D4834" s="38" t="str">
        <f>IF(Data!O4831=TRUE(), "Yes", "No")</f>
        <v>No</v>
      </c>
      <c r="E4834" s="38" t="str">
        <f>IF(Data!J4831="EngineStatusRecord","Engine",IF(Data!J4831="GpsRecord", "GPS", IF(Data!J4831="EngineFaultRecord", "Fault", IF(Data!J4831="DriverChange","Driver",IF(Data!J4831="CustomRecord","Custom","Debug")))))</f>
        <v>Engine</v>
      </c>
      <c r="F4834" s="39" t="str">
        <f>IF(Data!Y4831=TRUE(), "Yes", "No")</f>
        <v>No</v>
      </c>
      <c r="G4834" s="40">
        <f>Data!AK4831</f>
        <v>0</v>
      </c>
      <c r="H4834" s="35" t="str">
        <f>Data!AB4831</f>
        <v>Energía de la batería del vehículo eléctrico</v>
      </c>
      <c r="I4834" s="35">
        <f>Data!AD4831</f>
        <v>0</v>
      </c>
      <c r="J4834" s="35">
        <f>Data!AF4831</f>
        <v>0</v>
      </c>
      <c r="K4834" s="35" t="str">
        <f>CONCATENATE(Data!AH4831, " ", Data!AI4831)</f>
        <v>-11056 W</v>
      </c>
      <c r="L4834" s="35" t="str">
        <f>Data!C4831</f>
        <v>Vehicle, Battery Electric Vehicle</v>
      </c>
      <c r="M4834" s="35">
        <f>Data!H4831</f>
        <v>0</v>
      </c>
      <c r="N4834" s="41">
        <f>Data!I4831</f>
        <v>46087.4387216088</v>
      </c>
      <c r="O4834" s="35">
        <f>Data!L4831</f>
        <v>0</v>
      </c>
      <c r="P4834" s="35">
        <f>Data!M4831</f>
        <v>0</v>
      </c>
      <c r="Q4834" s="35" t="str">
        <f>IF(Data!N4831=0,"",Data!N4831)</f>
        <v/>
      </c>
      <c r="R4834" s="35">
        <f>Data!K4831</f>
        <v>0</v>
      </c>
      <c r="S4834" s="35" t="str">
        <f>IF(Data!X4831=TRUE(), "Yes", "No")</f>
        <v>No</v>
      </c>
      <c r="T4834" s="40" t="e">
        <f>#REF!</f>
        <v>#REF!</v>
      </c>
    </row>
    <row r="4835" spans="1:20" x14ac:dyDescent="0.3">
      <c r="A4835" s="35" t="str">
        <f>Data!A4832</f>
        <v>NISSAN LEAF 299-1018</v>
      </c>
      <c r="B4835" s="36">
        <f t="shared" si="75"/>
        <v>46087.438750000001</v>
      </c>
      <c r="C4835" s="37" t="str">
        <f>IF(Data!J4832="GpsRecord", CONCATENATE($U$3,": ",Data!M4832,", ",Data!L4832), CONCATENATE(Data!AB4832, " ", Data!AH4832))</f>
        <v>Ubicación: 9.8936, -84.65113</v>
      </c>
      <c r="D4835" s="38" t="str">
        <f>IF(Data!O4832=TRUE(), "Yes", "No")</f>
        <v>Yes</v>
      </c>
      <c r="E4835" s="38" t="str">
        <f>IF(Data!J4832="EngineStatusRecord","Engine",IF(Data!J4832="GpsRecord", "GPS", IF(Data!J4832="EngineFaultRecord", "Fault", IF(Data!J4832="DriverChange","Driver",IF(Data!J4832="CustomRecord","Custom","Debug")))))</f>
        <v>GPS</v>
      </c>
      <c r="F4835" s="39" t="str">
        <f>IF(Data!Y4832=TRUE(), "Yes", "No")</f>
        <v>Yes</v>
      </c>
      <c r="G4835" s="40">
        <f>Data!AK4832</f>
        <v>0</v>
      </c>
      <c r="H4835" s="35">
        <f>Data!AB4832</f>
        <v>0</v>
      </c>
      <c r="I4835" s="35">
        <f>Data!AD4832</f>
        <v>0</v>
      </c>
      <c r="J4835" s="35">
        <f>Data!AF4832</f>
        <v>0</v>
      </c>
      <c r="K4835" s="35" t="str">
        <f>CONCATENATE(Data!AH4832, " ", Data!AI4832)</f>
        <v xml:space="preserve"> </v>
      </c>
      <c r="L4835" s="35" t="str">
        <f>Data!C4832</f>
        <v>Vehicle, Battery Electric Vehicle</v>
      </c>
      <c r="M4835" s="35">
        <f>Data!H4832</f>
        <v>0</v>
      </c>
      <c r="N4835" s="41">
        <f>Data!I4832</f>
        <v>46087.438750000001</v>
      </c>
      <c r="O4835" s="35">
        <f>Data!L4832</f>
        <v>-84.651129999999995</v>
      </c>
      <c r="P4835" s="35">
        <f>Data!M4832</f>
        <v>9.8935999999999993</v>
      </c>
      <c r="Q4835" s="35" t="str">
        <f>IF(Data!N4832=0,"",Data!N4832)</f>
        <v>CurveSpeedEstimateError</v>
      </c>
      <c r="R4835" s="35">
        <f>Data!K4832</f>
        <v>88</v>
      </c>
      <c r="S4835" s="35" t="str">
        <f>IF(Data!X4832=TRUE(), "Yes", "No")</f>
        <v>Yes</v>
      </c>
      <c r="T4835" s="40" t="e">
        <f>#REF!</f>
        <v>#REF!</v>
      </c>
    </row>
    <row r="4836" spans="1:20" x14ac:dyDescent="0.3">
      <c r="A4836" s="35" t="str">
        <f>Data!A4833</f>
        <v>NISSAN LEAF 299-1018</v>
      </c>
      <c r="B4836" s="36">
        <f t="shared" si="75"/>
        <v>46087.438807962964</v>
      </c>
      <c r="C4836" s="37" t="str">
        <f>IF(Data!J4833="GpsRecord", CONCATENATE($U$3,": ",Data!M4833,", ",Data!L4833), CONCATENATE(Data!AB4833, " ", Data!AH4833))</f>
        <v>Velocidad del motor en carretera 86</v>
      </c>
      <c r="D4836" s="38" t="str">
        <f>IF(Data!O4833=TRUE(), "Yes", "No")</f>
        <v>No</v>
      </c>
      <c r="E4836" s="38" t="str">
        <f>IF(Data!J4833="EngineStatusRecord","Engine",IF(Data!J4833="GpsRecord", "GPS", IF(Data!J4833="EngineFaultRecord", "Fault", IF(Data!J4833="DriverChange","Driver",IF(Data!J4833="CustomRecord","Custom","Debug")))))</f>
        <v>Engine</v>
      </c>
      <c r="F4836" s="39" t="str">
        <f>IF(Data!Y4833=TRUE(), "Yes", "No")</f>
        <v>No</v>
      </c>
      <c r="G4836" s="40">
        <f>Data!AK4833</f>
        <v>0</v>
      </c>
      <c r="H4836" s="35" t="str">
        <f>Data!AB4833</f>
        <v>Velocidad del motor en carretera</v>
      </c>
      <c r="I4836" s="35">
        <f>Data!AD4833</f>
        <v>0</v>
      </c>
      <c r="J4836" s="35">
        <f>Data!AF4833</f>
        <v>0</v>
      </c>
      <c r="K4836" s="35" t="str">
        <f>CONCATENATE(Data!AH4833, " ", Data!AI4833)</f>
        <v>86 km/h</v>
      </c>
      <c r="L4836" s="35" t="str">
        <f>Data!C4833</f>
        <v>Vehicle, Battery Electric Vehicle</v>
      </c>
      <c r="M4836" s="35">
        <f>Data!H4833</f>
        <v>0</v>
      </c>
      <c r="N4836" s="41">
        <f>Data!I4833</f>
        <v>46087.438807962964</v>
      </c>
      <c r="O4836" s="35">
        <f>Data!L4833</f>
        <v>0</v>
      </c>
      <c r="P4836" s="35">
        <f>Data!M4833</f>
        <v>0</v>
      </c>
      <c r="Q4836" s="35" t="str">
        <f>IF(Data!N4833=0,"",Data!N4833)</f>
        <v/>
      </c>
      <c r="R4836" s="35">
        <f>Data!K4833</f>
        <v>0</v>
      </c>
      <c r="S4836" s="35" t="str">
        <f>IF(Data!X4833=TRUE(), "Yes", "No")</f>
        <v>No</v>
      </c>
      <c r="T4836" s="40" t="e">
        <f>#REF!</f>
        <v>#REF!</v>
      </c>
    </row>
    <row r="4837" spans="1:20" x14ac:dyDescent="0.3">
      <c r="A4837" s="35" t="str">
        <f>Data!A4834</f>
        <v>NISSAN LEAF 299-1018</v>
      </c>
      <c r="B4837" s="36">
        <f t="shared" si="75"/>
        <v>46087.438831018517</v>
      </c>
      <c r="C4837" s="37" t="str">
        <f>IF(Data!J4834="GpsRecord", CONCATENATE($U$3,": ",Data!M4834,", ",Data!L4834), CONCATENATE(Data!AB4834, " ", Data!AH4834))</f>
        <v>Ubicación: 9.89296, -84.64975</v>
      </c>
      <c r="D4837" s="38" t="str">
        <f>IF(Data!O4834=TRUE(), "Yes", "No")</f>
        <v>Yes</v>
      </c>
      <c r="E4837" s="38" t="str">
        <f>IF(Data!J4834="EngineStatusRecord","Engine",IF(Data!J4834="GpsRecord", "GPS", IF(Data!J4834="EngineFaultRecord", "Fault", IF(Data!J4834="DriverChange","Driver",IF(Data!J4834="CustomRecord","Custom","Debug")))))</f>
        <v>GPS</v>
      </c>
      <c r="F4837" s="39" t="str">
        <f>IF(Data!Y4834=TRUE(), "Yes", "No")</f>
        <v>Yes</v>
      </c>
      <c r="G4837" s="40">
        <f>Data!AK4834</f>
        <v>0</v>
      </c>
      <c r="H4837" s="35">
        <f>Data!AB4834</f>
        <v>0</v>
      </c>
      <c r="I4837" s="35">
        <f>Data!AD4834</f>
        <v>0</v>
      </c>
      <c r="J4837" s="35">
        <f>Data!AF4834</f>
        <v>0</v>
      </c>
      <c r="K4837" s="35" t="str">
        <f>CONCATENATE(Data!AH4834, " ", Data!AI4834)</f>
        <v xml:space="preserve"> </v>
      </c>
      <c r="L4837" s="35" t="str">
        <f>Data!C4834</f>
        <v>Vehicle, Battery Electric Vehicle</v>
      </c>
      <c r="M4837" s="35">
        <f>Data!H4834</f>
        <v>0</v>
      </c>
      <c r="N4837" s="41">
        <f>Data!I4834</f>
        <v>46087.438831018517</v>
      </c>
      <c r="O4837" s="35">
        <f>Data!L4834</f>
        <v>-84.649749999999997</v>
      </c>
      <c r="P4837" s="35">
        <f>Data!M4834</f>
        <v>9.8929600000000004</v>
      </c>
      <c r="Q4837" s="35" t="str">
        <f>IF(Data!N4834=0,"",Data!N4834)</f>
        <v>CurveSpeedEstimateError</v>
      </c>
      <c r="R4837" s="35">
        <f>Data!K4834</f>
        <v>85</v>
      </c>
      <c r="S4837" s="35" t="str">
        <f>IF(Data!X4834=TRUE(), "Yes", "No")</f>
        <v>Yes</v>
      </c>
      <c r="T4837" s="40" t="e">
        <f>#REF!</f>
        <v>#REF!</v>
      </c>
    </row>
    <row r="4838" spans="1:20" x14ac:dyDescent="0.3">
      <c r="A4838" s="35" t="str">
        <f>Data!A4835</f>
        <v>NISSAN LEAF 299-1018</v>
      </c>
      <c r="B4838" s="36">
        <f t="shared" si="75"/>
        <v>46087.438888935183</v>
      </c>
      <c r="C4838" s="37" t="str">
        <f>IF(Data!J4835="GpsRecord", CONCATENATE($U$3,": ",Data!M4835,", ",Data!L4835), CONCATENATE(Data!AB4835, " ", Data!AH4835))</f>
        <v>Velocidad del motor en carretera 92</v>
      </c>
      <c r="D4838" s="38" t="str">
        <f>IF(Data!O4835=TRUE(), "Yes", "No")</f>
        <v>No</v>
      </c>
      <c r="E4838" s="38" t="str">
        <f>IF(Data!J4835="EngineStatusRecord","Engine",IF(Data!J4835="GpsRecord", "GPS", IF(Data!J4835="EngineFaultRecord", "Fault", IF(Data!J4835="DriverChange","Driver",IF(Data!J4835="CustomRecord","Custom","Debug")))))</f>
        <v>Engine</v>
      </c>
      <c r="F4838" s="39" t="str">
        <f>IF(Data!Y4835=TRUE(), "Yes", "No")</f>
        <v>No</v>
      </c>
      <c r="G4838" s="40">
        <f>Data!AK4835</f>
        <v>0</v>
      </c>
      <c r="H4838" s="35" t="str">
        <f>Data!AB4835</f>
        <v>Velocidad del motor en carretera</v>
      </c>
      <c r="I4838" s="35">
        <f>Data!AD4835</f>
        <v>0</v>
      </c>
      <c r="J4838" s="35">
        <f>Data!AF4835</f>
        <v>0</v>
      </c>
      <c r="K4838" s="35" t="str">
        <f>CONCATENATE(Data!AH4835, " ", Data!AI4835)</f>
        <v>92 km/h</v>
      </c>
      <c r="L4838" s="35" t="str">
        <f>Data!C4835</f>
        <v>Vehicle, Battery Electric Vehicle</v>
      </c>
      <c r="M4838" s="35">
        <f>Data!H4835</f>
        <v>0</v>
      </c>
      <c r="N4838" s="41">
        <f>Data!I4835</f>
        <v>46087.438888935183</v>
      </c>
      <c r="O4838" s="35">
        <f>Data!L4835</f>
        <v>0</v>
      </c>
      <c r="P4838" s="35">
        <f>Data!M4835</f>
        <v>0</v>
      </c>
      <c r="Q4838" s="35" t="str">
        <f>IF(Data!N4835=0,"",Data!N4835)</f>
        <v/>
      </c>
      <c r="R4838" s="35">
        <f>Data!K4835</f>
        <v>0</v>
      </c>
      <c r="S4838" s="35" t="str">
        <f>IF(Data!X4835=TRUE(), "Yes", "No")</f>
        <v>No</v>
      </c>
      <c r="T4838" s="40" t="e">
        <f>#REF!</f>
        <v>#REF!</v>
      </c>
    </row>
    <row r="4839" spans="1:20" x14ac:dyDescent="0.3">
      <c r="A4839" s="35" t="str">
        <f>Data!A4836</f>
        <v>NISSAN LEAF 299-1018</v>
      </c>
      <c r="B4839" s="36">
        <f t="shared" si="75"/>
        <v>46087.438900462963</v>
      </c>
      <c r="C4839" s="37" t="str">
        <f>IF(Data!J4836="GpsRecord", CONCATENATE($U$3,": ",Data!M4836,", ",Data!L4836), CONCATENATE(Data!AB4836, " ", Data!AH4836))</f>
        <v>Ubicación: 9.89248, -84.64851</v>
      </c>
      <c r="D4839" s="38" t="str">
        <f>IF(Data!O4836=TRUE(), "Yes", "No")</f>
        <v>Yes</v>
      </c>
      <c r="E4839" s="38" t="str">
        <f>IF(Data!J4836="EngineStatusRecord","Engine",IF(Data!J4836="GpsRecord", "GPS", IF(Data!J4836="EngineFaultRecord", "Fault", IF(Data!J4836="DriverChange","Driver",IF(Data!J4836="CustomRecord","Custom","Debug")))))</f>
        <v>GPS</v>
      </c>
      <c r="F4839" s="39" t="str">
        <f>IF(Data!Y4836=TRUE(), "Yes", "No")</f>
        <v>Yes</v>
      </c>
      <c r="G4839" s="40">
        <f>Data!AK4836</f>
        <v>0</v>
      </c>
      <c r="H4839" s="35">
        <f>Data!AB4836</f>
        <v>0</v>
      </c>
      <c r="I4839" s="35">
        <f>Data!AD4836</f>
        <v>0</v>
      </c>
      <c r="J4839" s="35">
        <f>Data!AF4836</f>
        <v>0</v>
      </c>
      <c r="K4839" s="35" t="str">
        <f>CONCATENATE(Data!AH4836, " ", Data!AI4836)</f>
        <v xml:space="preserve"> </v>
      </c>
      <c r="L4839" s="35" t="str">
        <f>Data!C4836</f>
        <v>Vehicle, Battery Electric Vehicle</v>
      </c>
      <c r="M4839" s="35">
        <f>Data!H4836</f>
        <v>0</v>
      </c>
      <c r="N4839" s="41">
        <f>Data!I4836</f>
        <v>46087.438900462963</v>
      </c>
      <c r="O4839" s="35">
        <f>Data!L4836</f>
        <v>-84.648510000000002</v>
      </c>
      <c r="P4839" s="35">
        <f>Data!M4836</f>
        <v>9.8924800000000008</v>
      </c>
      <c r="Q4839" s="35" t="str">
        <f>IF(Data!N4836=0,"",Data!N4836)</f>
        <v>CurveSpeedEstimateError</v>
      </c>
      <c r="R4839" s="35">
        <f>Data!K4836</f>
        <v>90</v>
      </c>
      <c r="S4839" s="35" t="str">
        <f>IF(Data!X4836=TRUE(), "Yes", "No")</f>
        <v>Yes</v>
      </c>
      <c r="T4839" s="40" t="e">
        <f>#REF!</f>
        <v>#REF!</v>
      </c>
    </row>
    <row r="4840" spans="1:20" x14ac:dyDescent="0.3">
      <c r="A4840" s="35" t="str">
        <f>Data!A4837</f>
        <v>NISSAN LEAF 299-1018</v>
      </c>
      <c r="B4840" s="36">
        <f t="shared" si="75"/>
        <v>46087.438982928237</v>
      </c>
      <c r="C4840" s="37" t="str">
        <f>IF(Data!J4837="GpsRecord", CONCATENATE($U$3,": ",Data!M4837,", ",Data!L4837), CONCATENATE(Data!AB4837, " ", Data!AH4837))</f>
        <v>Odómetro 16004</v>
      </c>
      <c r="D4840" s="38" t="str">
        <f>IF(Data!O4837=TRUE(), "Yes", "No")</f>
        <v>No</v>
      </c>
      <c r="E4840" s="38" t="str">
        <f>IF(Data!J4837="EngineStatusRecord","Engine",IF(Data!J4837="GpsRecord", "GPS", IF(Data!J4837="EngineFaultRecord", "Fault", IF(Data!J4837="DriverChange","Driver",IF(Data!J4837="CustomRecord","Custom","Debug")))))</f>
        <v>Engine</v>
      </c>
      <c r="F4840" s="39" t="str">
        <f>IF(Data!Y4837=TRUE(), "Yes", "No")</f>
        <v>No</v>
      </c>
      <c r="G4840" s="40">
        <f>Data!AK4837</f>
        <v>0</v>
      </c>
      <c r="H4840" s="35" t="str">
        <f>Data!AB4837</f>
        <v>Odómetro</v>
      </c>
      <c r="I4840" s="35">
        <f>Data!AD4837</f>
        <v>0</v>
      </c>
      <c r="J4840" s="35">
        <f>Data!AF4837</f>
        <v>0</v>
      </c>
      <c r="K4840" s="35" t="str">
        <f>CONCATENATE(Data!AH4837, " ", Data!AI4837)</f>
        <v>16004 km</v>
      </c>
      <c r="L4840" s="35" t="str">
        <f>Data!C4837</f>
        <v>Vehicle, Battery Electric Vehicle</v>
      </c>
      <c r="M4840" s="35">
        <f>Data!H4837</f>
        <v>0</v>
      </c>
      <c r="N4840" s="41">
        <f>Data!I4837</f>
        <v>46087.438982928237</v>
      </c>
      <c r="O4840" s="35">
        <f>Data!L4837</f>
        <v>0</v>
      </c>
      <c r="P4840" s="35">
        <f>Data!M4837</f>
        <v>0</v>
      </c>
      <c r="Q4840" s="35" t="str">
        <f>IF(Data!N4837=0,"",Data!N4837)</f>
        <v/>
      </c>
      <c r="R4840" s="35">
        <f>Data!K4837</f>
        <v>0</v>
      </c>
      <c r="S4840" s="35" t="str">
        <f>IF(Data!X4837=TRUE(), "Yes", "No")</f>
        <v>No</v>
      </c>
      <c r="T4840" s="40" t="e">
        <f>#REF!</f>
        <v>#REF!</v>
      </c>
    </row>
    <row r="4841" spans="1:20" x14ac:dyDescent="0.3">
      <c r="A4841" s="35" t="str">
        <f>Data!A4838</f>
        <v>NISSAN LEAF 299-1018</v>
      </c>
      <c r="B4841" s="36">
        <f t="shared" si="75"/>
        <v>46087.438982928237</v>
      </c>
      <c r="C4841" s="37" t="str">
        <f>IF(Data!J4838="GpsRecord", CONCATENATE($U$3,": ",Data!M4838,", ",Data!L4838), CONCATENATE(Data!AB4838, " ", Data!AH4838))</f>
        <v>Odómetro sin procesar 16004</v>
      </c>
      <c r="D4841" s="38" t="str">
        <f>IF(Data!O4838=TRUE(), "Yes", "No")</f>
        <v>No</v>
      </c>
      <c r="E4841" s="38" t="str">
        <f>IF(Data!J4838="EngineStatusRecord","Engine",IF(Data!J4838="GpsRecord", "GPS", IF(Data!J4838="EngineFaultRecord", "Fault", IF(Data!J4838="DriverChange","Driver",IF(Data!J4838="CustomRecord","Custom","Debug")))))</f>
        <v>Engine</v>
      </c>
      <c r="F4841" s="39" t="str">
        <f>IF(Data!Y4838=TRUE(), "Yes", "No")</f>
        <v>No</v>
      </c>
      <c r="G4841" s="40">
        <f>Data!AK4838</f>
        <v>0</v>
      </c>
      <c r="H4841" s="35" t="str">
        <f>Data!AB4838</f>
        <v>Odómetro sin procesar</v>
      </c>
      <c r="I4841" s="35">
        <f>Data!AD4838</f>
        <v>0</v>
      </c>
      <c r="J4841" s="35">
        <f>Data!AF4838</f>
        <v>0</v>
      </c>
      <c r="K4841" s="35" t="str">
        <f>CONCATENATE(Data!AH4838, " ", Data!AI4838)</f>
        <v>16004 km</v>
      </c>
      <c r="L4841" s="35" t="str">
        <f>Data!C4838</f>
        <v>Vehicle, Battery Electric Vehicle</v>
      </c>
      <c r="M4841" s="35">
        <f>Data!H4838</f>
        <v>0</v>
      </c>
      <c r="N4841" s="41">
        <f>Data!I4838</f>
        <v>46087.438982928237</v>
      </c>
      <c r="O4841" s="35">
        <f>Data!L4838</f>
        <v>0</v>
      </c>
      <c r="P4841" s="35">
        <f>Data!M4838</f>
        <v>0</v>
      </c>
      <c r="Q4841" s="35" t="str">
        <f>IF(Data!N4838=0,"",Data!N4838)</f>
        <v/>
      </c>
      <c r="R4841" s="35">
        <f>Data!K4838</f>
        <v>0</v>
      </c>
      <c r="S4841" s="35" t="str">
        <f>IF(Data!X4838=TRUE(), "Yes", "No")</f>
        <v>No</v>
      </c>
      <c r="T4841" s="40" t="e">
        <f>#REF!</f>
        <v>#REF!</v>
      </c>
    </row>
    <row r="4842" spans="1:20" x14ac:dyDescent="0.3">
      <c r="A4842" s="35" t="str">
        <f>Data!A4839</f>
        <v>NISSAN LEAF 299-1018</v>
      </c>
      <c r="B4842" s="36">
        <f t="shared" si="75"/>
        <v>46087.438993055555</v>
      </c>
      <c r="C4842" s="37" t="str">
        <f>IF(Data!J4839="GpsRecord", CONCATENATE($U$3,": ",Data!M4839,", ",Data!L4839), CONCATENATE(Data!AB4839, " ", Data!AH4839))</f>
        <v>Ubicación: 9.89198, -84.64674</v>
      </c>
      <c r="D4842" s="38" t="str">
        <f>IF(Data!O4839=TRUE(), "Yes", "No")</f>
        <v>Yes</v>
      </c>
      <c r="E4842" s="38" t="str">
        <f>IF(Data!J4839="EngineStatusRecord","Engine",IF(Data!J4839="GpsRecord", "GPS", IF(Data!J4839="EngineFaultRecord", "Fault", IF(Data!J4839="DriverChange","Driver",IF(Data!J4839="CustomRecord","Custom","Debug")))))</f>
        <v>GPS</v>
      </c>
      <c r="F4842" s="39" t="str">
        <f>IF(Data!Y4839=TRUE(), "Yes", "No")</f>
        <v>Yes</v>
      </c>
      <c r="G4842" s="40">
        <f>Data!AK4839</f>
        <v>0</v>
      </c>
      <c r="H4842" s="35">
        <f>Data!AB4839</f>
        <v>0</v>
      </c>
      <c r="I4842" s="35">
        <f>Data!AD4839</f>
        <v>0</v>
      </c>
      <c r="J4842" s="35">
        <f>Data!AF4839</f>
        <v>0</v>
      </c>
      <c r="K4842" s="35" t="str">
        <f>CONCATENATE(Data!AH4839, " ", Data!AI4839)</f>
        <v xml:space="preserve"> </v>
      </c>
      <c r="L4842" s="35" t="str">
        <f>Data!C4839</f>
        <v>Vehicle, Battery Electric Vehicle</v>
      </c>
      <c r="M4842" s="35">
        <f>Data!H4839</f>
        <v>0</v>
      </c>
      <c r="N4842" s="41">
        <f>Data!I4839</f>
        <v>46087.438993055555</v>
      </c>
      <c r="O4842" s="35">
        <f>Data!L4839</f>
        <v>-84.646739999999994</v>
      </c>
      <c r="P4842" s="35">
        <f>Data!M4839</f>
        <v>9.8919800000000002</v>
      </c>
      <c r="Q4842" s="35" t="str">
        <f>IF(Data!N4839=0,"",Data!N4839)</f>
        <v>CurveSpeedEstimateError</v>
      </c>
      <c r="R4842" s="35">
        <f>Data!K4839</f>
        <v>88</v>
      </c>
      <c r="S4842" s="35" t="str">
        <f>IF(Data!X4839=TRUE(), "Yes", "No")</f>
        <v>Yes</v>
      </c>
      <c r="T4842" s="40" t="e">
        <f>#REF!</f>
        <v>#REF!</v>
      </c>
    </row>
    <row r="4843" spans="1:20" x14ac:dyDescent="0.3">
      <c r="A4843" s="35" t="str">
        <f>Data!A4840</f>
        <v>NISSAN LEAF 299-1018</v>
      </c>
      <c r="B4843" s="36">
        <f t="shared" si="75"/>
        <v>46087.439074074071</v>
      </c>
      <c r="C4843" s="37" t="str">
        <f>IF(Data!J4840="GpsRecord", CONCATENATE($U$3,": ",Data!M4840,", ",Data!L4840), CONCATENATE(Data!AB4840, " ", Data!AH4840))</f>
        <v>Velocidad del motor en carretera 90</v>
      </c>
      <c r="D4843" s="38" t="str">
        <f>IF(Data!O4840=TRUE(), "Yes", "No")</f>
        <v>No</v>
      </c>
      <c r="E4843" s="38" t="str">
        <f>IF(Data!J4840="EngineStatusRecord","Engine",IF(Data!J4840="GpsRecord", "GPS", IF(Data!J4840="EngineFaultRecord", "Fault", IF(Data!J4840="DriverChange","Driver",IF(Data!J4840="CustomRecord","Custom","Debug")))))</f>
        <v>Engine</v>
      </c>
      <c r="F4843" s="39" t="str">
        <f>IF(Data!Y4840=TRUE(), "Yes", "No")</f>
        <v>No</v>
      </c>
      <c r="G4843" s="40">
        <f>Data!AK4840</f>
        <v>0</v>
      </c>
      <c r="H4843" s="35" t="str">
        <f>Data!AB4840</f>
        <v>Velocidad del motor en carretera</v>
      </c>
      <c r="I4843" s="35">
        <f>Data!AD4840</f>
        <v>0</v>
      </c>
      <c r="J4843" s="35">
        <f>Data!AF4840</f>
        <v>0</v>
      </c>
      <c r="K4843" s="35" t="str">
        <f>CONCATENATE(Data!AH4840, " ", Data!AI4840)</f>
        <v>90 km/h</v>
      </c>
      <c r="L4843" s="35" t="str">
        <f>Data!C4840</f>
        <v>Vehicle, Battery Electric Vehicle</v>
      </c>
      <c r="M4843" s="35">
        <f>Data!H4840</f>
        <v>0</v>
      </c>
      <c r="N4843" s="41">
        <f>Data!I4840</f>
        <v>46087.439074074071</v>
      </c>
      <c r="O4843" s="35">
        <f>Data!L4840</f>
        <v>0</v>
      </c>
      <c r="P4843" s="35">
        <f>Data!M4840</f>
        <v>0</v>
      </c>
      <c r="Q4843" s="35" t="str">
        <f>IF(Data!N4840=0,"",Data!N4840)</f>
        <v/>
      </c>
      <c r="R4843" s="35">
        <f>Data!K4840</f>
        <v>0</v>
      </c>
      <c r="S4843" s="35" t="str">
        <f>IF(Data!X4840=TRUE(), "Yes", "No")</f>
        <v>No</v>
      </c>
      <c r="T4843" s="40" t="e">
        <f>#REF!</f>
        <v>#REF!</v>
      </c>
    </row>
    <row r="4844" spans="1:20" x14ac:dyDescent="0.3">
      <c r="A4844" s="35" t="str">
        <f>Data!A4841</f>
        <v>NISSAN LEAF 299-1018</v>
      </c>
      <c r="B4844" s="36">
        <f t="shared" si="75"/>
        <v>46087.439108796294</v>
      </c>
      <c r="C4844" s="37" t="str">
        <f>IF(Data!J4841="GpsRecord", CONCATENATE($U$3,": ",Data!M4841,", ",Data!L4841), CONCATENATE(Data!AB4841, " ", Data!AH4841))</f>
        <v>Ubicación: 9.89164, -84.64455</v>
      </c>
      <c r="D4844" s="38" t="str">
        <f>IF(Data!O4841=TRUE(), "Yes", "No")</f>
        <v>Yes</v>
      </c>
      <c r="E4844" s="38" t="str">
        <f>IF(Data!J4841="EngineStatusRecord","Engine",IF(Data!J4841="GpsRecord", "GPS", IF(Data!J4841="EngineFaultRecord", "Fault", IF(Data!J4841="DriverChange","Driver",IF(Data!J4841="CustomRecord","Custom","Debug")))))</f>
        <v>GPS</v>
      </c>
      <c r="F4844" s="39" t="str">
        <f>IF(Data!Y4841=TRUE(), "Yes", "No")</f>
        <v>Yes</v>
      </c>
      <c r="G4844" s="40">
        <f>Data!AK4841</f>
        <v>0</v>
      </c>
      <c r="H4844" s="35">
        <f>Data!AB4841</f>
        <v>0</v>
      </c>
      <c r="I4844" s="35">
        <f>Data!AD4841</f>
        <v>0</v>
      </c>
      <c r="J4844" s="35">
        <f>Data!AF4841</f>
        <v>0</v>
      </c>
      <c r="K4844" s="35" t="str">
        <f>CONCATENATE(Data!AH4841, " ", Data!AI4841)</f>
        <v xml:space="preserve"> </v>
      </c>
      <c r="L4844" s="35" t="str">
        <f>Data!C4841</f>
        <v>Vehicle, Battery Electric Vehicle</v>
      </c>
      <c r="M4844" s="35">
        <f>Data!H4841</f>
        <v>0</v>
      </c>
      <c r="N4844" s="41">
        <f>Data!I4841</f>
        <v>46087.439108796294</v>
      </c>
      <c r="O4844" s="35">
        <f>Data!L4841</f>
        <v>-84.644549999999995</v>
      </c>
      <c r="P4844" s="35">
        <f>Data!M4841</f>
        <v>9.8916400000000007</v>
      </c>
      <c r="Q4844" s="35" t="str">
        <f>IF(Data!N4841=0,"",Data!N4841)</f>
        <v>CurvePositionEstimateError</v>
      </c>
      <c r="R4844" s="35">
        <f>Data!K4841</f>
        <v>90</v>
      </c>
      <c r="S4844" s="35" t="str">
        <f>IF(Data!X4841=TRUE(), "Yes", "No")</f>
        <v>Yes</v>
      </c>
      <c r="T4844" s="40" t="e">
        <f>#REF!</f>
        <v>#REF!</v>
      </c>
    </row>
    <row r="4845" spans="1:20" x14ac:dyDescent="0.3">
      <c r="A4845" s="35" t="str">
        <f>Data!A4842</f>
        <v>NISSAN LEAF 299-1018</v>
      </c>
      <c r="B4845" s="36">
        <f t="shared" si="75"/>
        <v>46087.439117210648</v>
      </c>
      <c r="C4845" s="37" t="str">
        <f>IF(Data!J4842="GpsRecord", CONCATENATE($U$3,": ",Data!M4842,", ",Data!L4842), CONCATENATE(Data!AB4842, " ", Data!AH4842))</f>
        <v>Energía de la batería del vehículo eléctrico 40008</v>
      </c>
      <c r="D4845" s="38" t="str">
        <f>IF(Data!O4842=TRUE(), "Yes", "No")</f>
        <v>No</v>
      </c>
      <c r="E4845" s="38" t="str">
        <f>IF(Data!J4842="EngineStatusRecord","Engine",IF(Data!J4842="GpsRecord", "GPS", IF(Data!J4842="EngineFaultRecord", "Fault", IF(Data!J4842="DriverChange","Driver",IF(Data!J4842="CustomRecord","Custom","Debug")))))</f>
        <v>Engine</v>
      </c>
      <c r="F4845" s="39" t="str">
        <f>IF(Data!Y4842=TRUE(), "Yes", "No")</f>
        <v>No</v>
      </c>
      <c r="G4845" s="40">
        <f>Data!AK4842</f>
        <v>0</v>
      </c>
      <c r="H4845" s="35" t="str">
        <f>Data!AB4842</f>
        <v>Energía de la batería del vehículo eléctrico</v>
      </c>
      <c r="I4845" s="35">
        <f>Data!AD4842</f>
        <v>0</v>
      </c>
      <c r="J4845" s="35">
        <f>Data!AF4842</f>
        <v>0</v>
      </c>
      <c r="K4845" s="35" t="str">
        <f>CONCATENATE(Data!AH4842, " ", Data!AI4842)</f>
        <v>40008 W</v>
      </c>
      <c r="L4845" s="35" t="str">
        <f>Data!C4842</f>
        <v>Vehicle, Battery Electric Vehicle</v>
      </c>
      <c r="M4845" s="35">
        <f>Data!H4842</f>
        <v>0</v>
      </c>
      <c r="N4845" s="41">
        <f>Data!I4842</f>
        <v>46087.439117210648</v>
      </c>
      <c r="O4845" s="35">
        <f>Data!L4842</f>
        <v>0</v>
      </c>
      <c r="P4845" s="35">
        <f>Data!M4842</f>
        <v>0</v>
      </c>
      <c r="Q4845" s="35" t="str">
        <f>IF(Data!N4842=0,"",Data!N4842)</f>
        <v/>
      </c>
      <c r="R4845" s="35">
        <f>Data!K4842</f>
        <v>0</v>
      </c>
      <c r="S4845" s="35" t="str">
        <f>IF(Data!X4842=TRUE(), "Yes", "No")</f>
        <v>No</v>
      </c>
      <c r="T4845" s="40" t="e">
        <f>#REF!</f>
        <v>#REF!</v>
      </c>
    </row>
    <row r="4846" spans="1:20" x14ac:dyDescent="0.3">
      <c r="A4846" s="35" t="str">
        <f>Data!A4843</f>
        <v>NISSAN LEAF 299-1018</v>
      </c>
      <c r="B4846" s="36">
        <f t="shared" si="75"/>
        <v>46087.439152106483</v>
      </c>
      <c r="C4846" s="37" t="str">
        <f>IF(Data!J4843="GpsRecord", CONCATENATE($U$3,": ",Data!M4843,", ",Data!L4843), CONCATENATE(Data!AB4843, " ", Data!AH4843))</f>
        <v>Energía de la batería del vehículo eléctrico 34220</v>
      </c>
      <c r="D4846" s="38" t="str">
        <f>IF(Data!O4843=TRUE(), "Yes", "No")</f>
        <v>No</v>
      </c>
      <c r="E4846" s="38" t="str">
        <f>IF(Data!J4843="EngineStatusRecord","Engine",IF(Data!J4843="GpsRecord", "GPS", IF(Data!J4843="EngineFaultRecord", "Fault", IF(Data!J4843="DriverChange","Driver",IF(Data!J4843="CustomRecord","Custom","Debug")))))</f>
        <v>Engine</v>
      </c>
      <c r="F4846" s="39" t="str">
        <f>IF(Data!Y4843=TRUE(), "Yes", "No")</f>
        <v>No</v>
      </c>
      <c r="G4846" s="40">
        <f>Data!AK4843</f>
        <v>0</v>
      </c>
      <c r="H4846" s="35" t="str">
        <f>Data!AB4843</f>
        <v>Energía de la batería del vehículo eléctrico</v>
      </c>
      <c r="I4846" s="35">
        <f>Data!AD4843</f>
        <v>0</v>
      </c>
      <c r="J4846" s="35">
        <f>Data!AF4843</f>
        <v>0</v>
      </c>
      <c r="K4846" s="35" t="str">
        <f>CONCATENATE(Data!AH4843, " ", Data!AI4843)</f>
        <v>34220 W</v>
      </c>
      <c r="L4846" s="35" t="str">
        <f>Data!C4843</f>
        <v>Vehicle, Battery Electric Vehicle</v>
      </c>
      <c r="M4846" s="35">
        <f>Data!H4843</f>
        <v>0</v>
      </c>
      <c r="N4846" s="41">
        <f>Data!I4843</f>
        <v>46087.439152106483</v>
      </c>
      <c r="O4846" s="35">
        <f>Data!L4843</f>
        <v>0</v>
      </c>
      <c r="P4846" s="35">
        <f>Data!M4843</f>
        <v>0</v>
      </c>
      <c r="Q4846" s="35" t="str">
        <f>IF(Data!N4843=0,"",Data!N4843)</f>
        <v/>
      </c>
      <c r="R4846" s="35">
        <f>Data!K4843</f>
        <v>0</v>
      </c>
      <c r="S4846" s="35" t="str">
        <f>IF(Data!X4843=TRUE(), "Yes", "No")</f>
        <v>No</v>
      </c>
      <c r="T4846" s="40" t="e">
        <f>#REF!</f>
        <v>#REF!</v>
      </c>
    </row>
    <row r="4847" spans="1:20" x14ac:dyDescent="0.3">
      <c r="A4847" s="35" t="str">
        <f>Data!A4844</f>
        <v>NISSAN LEAF 299-1018</v>
      </c>
      <c r="B4847" s="36">
        <f t="shared" si="75"/>
        <v>46087.439155092594</v>
      </c>
      <c r="C4847" s="37" t="str">
        <f>IF(Data!J4844="GpsRecord", CONCATENATE($U$3,": ",Data!M4844,", ",Data!L4844), CONCATENATE(Data!AB4844, " ", Data!AH4844))</f>
        <v>Velocidad del motor en carretera 96</v>
      </c>
      <c r="D4847" s="38" t="str">
        <f>IF(Data!O4844=TRUE(), "Yes", "No")</f>
        <v>No</v>
      </c>
      <c r="E4847" s="38" t="str">
        <f>IF(Data!J4844="EngineStatusRecord","Engine",IF(Data!J4844="GpsRecord", "GPS", IF(Data!J4844="EngineFaultRecord", "Fault", IF(Data!J4844="DriverChange","Driver",IF(Data!J4844="CustomRecord","Custom","Debug")))))</f>
        <v>Engine</v>
      </c>
      <c r="F4847" s="39" t="str">
        <f>IF(Data!Y4844=TRUE(), "Yes", "No")</f>
        <v>No</v>
      </c>
      <c r="G4847" s="40">
        <f>Data!AK4844</f>
        <v>0</v>
      </c>
      <c r="H4847" s="35" t="str">
        <f>Data!AB4844</f>
        <v>Velocidad del motor en carretera</v>
      </c>
      <c r="I4847" s="35">
        <f>Data!AD4844</f>
        <v>0</v>
      </c>
      <c r="J4847" s="35">
        <f>Data!AF4844</f>
        <v>0</v>
      </c>
      <c r="K4847" s="35" t="str">
        <f>CONCATENATE(Data!AH4844, " ", Data!AI4844)</f>
        <v>96 km/h</v>
      </c>
      <c r="L4847" s="35" t="str">
        <f>Data!C4844</f>
        <v>Vehicle, Battery Electric Vehicle</v>
      </c>
      <c r="M4847" s="35">
        <f>Data!H4844</f>
        <v>0</v>
      </c>
      <c r="N4847" s="41">
        <f>Data!I4844</f>
        <v>46087.439155092594</v>
      </c>
      <c r="O4847" s="35">
        <f>Data!L4844</f>
        <v>0</v>
      </c>
      <c r="P4847" s="35">
        <f>Data!M4844</f>
        <v>0</v>
      </c>
      <c r="Q4847" s="35" t="str">
        <f>IF(Data!N4844=0,"",Data!N4844)</f>
        <v/>
      </c>
      <c r="R4847" s="35">
        <f>Data!K4844</f>
        <v>0</v>
      </c>
      <c r="S4847" s="35" t="str">
        <f>IF(Data!X4844=TRUE(), "Yes", "No")</f>
        <v>No</v>
      </c>
      <c r="T4847" s="40" t="e">
        <f>#REF!</f>
        <v>#REF!</v>
      </c>
    </row>
    <row r="4848" spans="1:20" x14ac:dyDescent="0.3">
      <c r="A4848" s="35" t="str">
        <f>Data!A4845</f>
        <v>NISSAN LEAF 299-1018</v>
      </c>
      <c r="B4848" s="36">
        <f t="shared" si="75"/>
        <v>46087.439163726849</v>
      </c>
      <c r="C4848" s="37" t="str">
        <f>IF(Data!J4845="GpsRecord", CONCATENATE($U$3,": ",Data!M4845,", ",Data!L4845), CONCATENATE(Data!AB4845, " ", Data!AH4845))</f>
        <v>Energía de la batería del vehículo eléctrico -11423</v>
      </c>
      <c r="D4848" s="38" t="str">
        <f>IF(Data!O4845=TRUE(), "Yes", "No")</f>
        <v>No</v>
      </c>
      <c r="E4848" s="38" t="str">
        <f>IF(Data!J4845="EngineStatusRecord","Engine",IF(Data!J4845="GpsRecord", "GPS", IF(Data!J4845="EngineFaultRecord", "Fault", IF(Data!J4845="DriverChange","Driver",IF(Data!J4845="CustomRecord","Custom","Debug")))))</f>
        <v>Engine</v>
      </c>
      <c r="F4848" s="39" t="str">
        <f>IF(Data!Y4845=TRUE(), "Yes", "No")</f>
        <v>No</v>
      </c>
      <c r="G4848" s="40">
        <f>Data!AK4845</f>
        <v>0</v>
      </c>
      <c r="H4848" s="35" t="str">
        <f>Data!AB4845</f>
        <v>Energía de la batería del vehículo eléctrico</v>
      </c>
      <c r="I4848" s="35">
        <f>Data!AD4845</f>
        <v>0</v>
      </c>
      <c r="J4848" s="35">
        <f>Data!AF4845</f>
        <v>0</v>
      </c>
      <c r="K4848" s="35" t="str">
        <f>CONCATENATE(Data!AH4845, " ", Data!AI4845)</f>
        <v>-11423 W</v>
      </c>
      <c r="L4848" s="35" t="str">
        <f>Data!C4845</f>
        <v>Vehicle, Battery Electric Vehicle</v>
      </c>
      <c r="M4848" s="35">
        <f>Data!H4845</f>
        <v>0</v>
      </c>
      <c r="N4848" s="41">
        <f>Data!I4845</f>
        <v>46087.439163726849</v>
      </c>
      <c r="O4848" s="35">
        <f>Data!L4845</f>
        <v>0</v>
      </c>
      <c r="P4848" s="35">
        <f>Data!M4845</f>
        <v>0</v>
      </c>
      <c r="Q4848" s="35" t="str">
        <f>IF(Data!N4845=0,"",Data!N4845)</f>
        <v/>
      </c>
      <c r="R4848" s="35">
        <f>Data!K4845</f>
        <v>0</v>
      </c>
      <c r="S4848" s="35" t="str">
        <f>IF(Data!X4845=TRUE(), "Yes", "No")</f>
        <v>No</v>
      </c>
      <c r="T4848" s="40" t="e">
        <f>#REF!</f>
        <v>#REF!</v>
      </c>
    </row>
    <row r="4849" spans="1:20" x14ac:dyDescent="0.3">
      <c r="A4849" s="35" t="str">
        <f>Data!A4846</f>
        <v>NISSAN LEAF 299-1018</v>
      </c>
      <c r="B4849" s="36">
        <f t="shared" si="75"/>
        <v>46087.439164317133</v>
      </c>
      <c r="C4849" s="37" t="str">
        <f>IF(Data!J4846="GpsRecord", CONCATENATE($U$3,": ",Data!M4846,", ",Data!L4846), CONCATENATE(Data!AB4846, " ", Data!AH4846))</f>
        <v>Estado de carga genérico 45.73</v>
      </c>
      <c r="D4849" s="38" t="str">
        <f>IF(Data!O4846=TRUE(), "Yes", "No")</f>
        <v>No</v>
      </c>
      <c r="E4849" s="38" t="str">
        <f>IF(Data!J4846="EngineStatusRecord","Engine",IF(Data!J4846="GpsRecord", "GPS", IF(Data!J4846="EngineFaultRecord", "Fault", IF(Data!J4846="DriverChange","Driver",IF(Data!J4846="CustomRecord","Custom","Debug")))))</f>
        <v>Engine</v>
      </c>
      <c r="F4849" s="39" t="str">
        <f>IF(Data!Y4846=TRUE(), "Yes", "No")</f>
        <v>No</v>
      </c>
      <c r="G4849" s="40">
        <f>Data!AK4846</f>
        <v>0</v>
      </c>
      <c r="H4849" s="35" t="str">
        <f>Data!AB4846</f>
        <v>Estado de carga genérico</v>
      </c>
      <c r="I4849" s="35">
        <f>Data!AD4846</f>
        <v>0</v>
      </c>
      <c r="J4849" s="35">
        <f>Data!AF4846</f>
        <v>0</v>
      </c>
      <c r="K4849" s="35" t="str">
        <f>CONCATENATE(Data!AH4846, " ", Data!AI4846)</f>
        <v>45.73 %</v>
      </c>
      <c r="L4849" s="35" t="str">
        <f>Data!C4846</f>
        <v>Vehicle, Battery Electric Vehicle</v>
      </c>
      <c r="M4849" s="35">
        <f>Data!H4846</f>
        <v>0</v>
      </c>
      <c r="N4849" s="41">
        <f>Data!I4846</f>
        <v>46087.439164317133</v>
      </c>
      <c r="O4849" s="35">
        <f>Data!L4846</f>
        <v>0</v>
      </c>
      <c r="P4849" s="35">
        <f>Data!M4846</f>
        <v>0</v>
      </c>
      <c r="Q4849" s="35" t="str">
        <f>IF(Data!N4846=0,"",Data!N4846)</f>
        <v/>
      </c>
      <c r="R4849" s="35">
        <f>Data!K4846</f>
        <v>0</v>
      </c>
      <c r="S4849" s="35" t="str">
        <f>IF(Data!X4846=TRUE(), "Yes", "No")</f>
        <v>No</v>
      </c>
      <c r="T4849" s="40" t="e">
        <f>#REF!</f>
        <v>#REF!</v>
      </c>
    </row>
    <row r="4850" spans="1:20" x14ac:dyDescent="0.3">
      <c r="A4850" s="35" t="str">
        <f>Data!A4847</f>
        <v>NISSAN LEAF 299-1018</v>
      </c>
      <c r="B4850" s="36">
        <f t="shared" si="75"/>
        <v>46087.439166666663</v>
      </c>
      <c r="C4850" s="37" t="str">
        <f>IF(Data!J4847="GpsRecord", CONCATENATE($U$3,": ",Data!M4847,", ",Data!L4847), CONCATENATE(Data!AB4847, " ", Data!AH4847))</f>
        <v>Ubicación: 9.89157, -84.64339</v>
      </c>
      <c r="D4850" s="38" t="str">
        <f>IF(Data!O4847=TRUE(), "Yes", "No")</f>
        <v>Yes</v>
      </c>
      <c r="E4850" s="38" t="str">
        <f>IF(Data!J4847="EngineStatusRecord","Engine",IF(Data!J4847="GpsRecord", "GPS", IF(Data!J4847="EngineFaultRecord", "Fault", IF(Data!J4847="DriverChange","Driver",IF(Data!J4847="CustomRecord","Custom","Debug")))))</f>
        <v>GPS</v>
      </c>
      <c r="F4850" s="39" t="str">
        <f>IF(Data!Y4847=TRUE(), "Yes", "No")</f>
        <v>Yes</v>
      </c>
      <c r="G4850" s="40">
        <f>Data!AK4847</f>
        <v>0</v>
      </c>
      <c r="H4850" s="35">
        <f>Data!AB4847</f>
        <v>0</v>
      </c>
      <c r="I4850" s="35">
        <f>Data!AD4847</f>
        <v>0</v>
      </c>
      <c r="J4850" s="35">
        <f>Data!AF4847</f>
        <v>0</v>
      </c>
      <c r="K4850" s="35" t="str">
        <f>CONCATENATE(Data!AH4847, " ", Data!AI4847)</f>
        <v xml:space="preserve"> </v>
      </c>
      <c r="L4850" s="35" t="str">
        <f>Data!C4847</f>
        <v>Vehicle, Battery Electric Vehicle</v>
      </c>
      <c r="M4850" s="35">
        <f>Data!H4847</f>
        <v>0</v>
      </c>
      <c r="N4850" s="41">
        <f>Data!I4847</f>
        <v>46087.439166666663</v>
      </c>
      <c r="O4850" s="35">
        <f>Data!L4847</f>
        <v>-84.643389999999997</v>
      </c>
      <c r="P4850" s="35">
        <f>Data!M4847</f>
        <v>9.8915699999999998</v>
      </c>
      <c r="Q4850" s="35" t="str">
        <f>IF(Data!N4847=0,"",Data!N4847)</f>
        <v>CurveSpeed</v>
      </c>
      <c r="R4850" s="35">
        <f>Data!K4847</f>
        <v>94</v>
      </c>
      <c r="S4850" s="35" t="str">
        <f>IF(Data!X4847=TRUE(), "Yes", "No")</f>
        <v>Yes</v>
      </c>
      <c r="T4850" s="40" t="e">
        <f>#REF!</f>
        <v>#REF!</v>
      </c>
    </row>
    <row r="4851" spans="1:20" x14ac:dyDescent="0.3">
      <c r="A4851" s="35" t="str">
        <f>Data!A4848</f>
        <v>NISSAN LEAF 299-1018</v>
      </c>
      <c r="B4851" s="36">
        <f t="shared" si="75"/>
        <v>46087.439221956018</v>
      </c>
      <c r="C4851" s="37" t="str">
        <f>IF(Data!J4848="GpsRecord", CONCATENATE($U$3,": ",Data!M4848,", ",Data!L4848), CONCATENATE(Data!AB4848, " ", Data!AH4848))</f>
        <v>Energía de la batería del vehículo eléctrico 18457</v>
      </c>
      <c r="D4851" s="38" t="str">
        <f>IF(Data!O4848=TRUE(), "Yes", "No")</f>
        <v>No</v>
      </c>
      <c r="E4851" s="38" t="str">
        <f>IF(Data!J4848="EngineStatusRecord","Engine",IF(Data!J4848="GpsRecord", "GPS", IF(Data!J4848="EngineFaultRecord", "Fault", IF(Data!J4848="DriverChange","Driver",IF(Data!J4848="CustomRecord","Custom","Debug")))))</f>
        <v>Engine</v>
      </c>
      <c r="F4851" s="39" t="str">
        <f>IF(Data!Y4848=TRUE(), "Yes", "No")</f>
        <v>No</v>
      </c>
      <c r="G4851" s="40">
        <f>Data!AK4848</f>
        <v>0</v>
      </c>
      <c r="H4851" s="35" t="str">
        <f>Data!AB4848</f>
        <v>Energía de la batería del vehículo eléctrico</v>
      </c>
      <c r="I4851" s="35">
        <f>Data!AD4848</f>
        <v>0</v>
      </c>
      <c r="J4851" s="35">
        <f>Data!AF4848</f>
        <v>0</v>
      </c>
      <c r="K4851" s="35" t="str">
        <f>CONCATENATE(Data!AH4848, " ", Data!AI4848)</f>
        <v>18457 W</v>
      </c>
      <c r="L4851" s="35" t="str">
        <f>Data!C4848</f>
        <v>Vehicle, Battery Electric Vehicle</v>
      </c>
      <c r="M4851" s="35">
        <f>Data!H4848</f>
        <v>0</v>
      </c>
      <c r="N4851" s="41">
        <f>Data!I4848</f>
        <v>46087.439221956018</v>
      </c>
      <c r="O4851" s="35">
        <f>Data!L4848</f>
        <v>0</v>
      </c>
      <c r="P4851" s="35">
        <f>Data!M4848</f>
        <v>0</v>
      </c>
      <c r="Q4851" s="35" t="str">
        <f>IF(Data!N4848=0,"",Data!N4848)</f>
        <v/>
      </c>
      <c r="R4851" s="35">
        <f>Data!K4848</f>
        <v>0</v>
      </c>
      <c r="S4851" s="35" t="str">
        <f>IF(Data!X4848=TRUE(), "Yes", "No")</f>
        <v>No</v>
      </c>
      <c r="T4851" s="40" t="e">
        <f>#REF!</f>
        <v>#REF!</v>
      </c>
    </row>
    <row r="4852" spans="1:20" x14ac:dyDescent="0.3">
      <c r="A4852" s="35" t="str">
        <f>Data!A4849</f>
        <v>NISSAN LEAF 299-1018</v>
      </c>
      <c r="B4852" s="36">
        <f t="shared" si="75"/>
        <v>46087.43922453704</v>
      </c>
      <c r="C4852" s="37" t="str">
        <f>IF(Data!J4849="GpsRecord", CONCATENATE($U$3,": ",Data!M4849,", ",Data!L4849), CONCATENATE(Data!AB4849, " ", Data!AH4849))</f>
        <v>Ubicación: 9.89158, -84.64227</v>
      </c>
      <c r="D4852" s="38" t="str">
        <f>IF(Data!O4849=TRUE(), "Yes", "No")</f>
        <v>Yes</v>
      </c>
      <c r="E4852" s="38" t="str">
        <f>IF(Data!J4849="EngineStatusRecord","Engine",IF(Data!J4849="GpsRecord", "GPS", IF(Data!J4849="EngineFaultRecord", "Fault", IF(Data!J4849="DriverChange","Driver",IF(Data!J4849="CustomRecord","Custom","Debug")))))</f>
        <v>GPS</v>
      </c>
      <c r="F4852" s="39" t="str">
        <f>IF(Data!Y4849=TRUE(), "Yes", "No")</f>
        <v>Yes</v>
      </c>
      <c r="G4852" s="40">
        <f>Data!AK4849</f>
        <v>0</v>
      </c>
      <c r="H4852" s="35">
        <f>Data!AB4849</f>
        <v>0</v>
      </c>
      <c r="I4852" s="35">
        <f>Data!AD4849</f>
        <v>0</v>
      </c>
      <c r="J4852" s="35">
        <f>Data!AF4849</f>
        <v>0</v>
      </c>
      <c r="K4852" s="35" t="str">
        <f>CONCATENATE(Data!AH4849, " ", Data!AI4849)</f>
        <v xml:space="preserve"> </v>
      </c>
      <c r="L4852" s="35" t="str">
        <f>Data!C4849</f>
        <v>Vehicle, Battery Electric Vehicle</v>
      </c>
      <c r="M4852" s="35">
        <f>Data!H4849</f>
        <v>0</v>
      </c>
      <c r="N4852" s="41">
        <f>Data!I4849</f>
        <v>46087.43922453704</v>
      </c>
      <c r="O4852" s="35">
        <f>Data!L4849</f>
        <v>-84.642269999999996</v>
      </c>
      <c r="P4852" s="35">
        <f>Data!M4849</f>
        <v>9.8915799999999994</v>
      </c>
      <c r="Q4852" s="35" t="str">
        <f>IF(Data!N4849=0,"",Data!N4849)</f>
        <v>CurvePositionEstimateError</v>
      </c>
      <c r="R4852" s="35">
        <f>Data!K4849</f>
        <v>87</v>
      </c>
      <c r="S4852" s="35" t="str">
        <f>IF(Data!X4849=TRUE(), "Yes", "No")</f>
        <v>Yes</v>
      </c>
      <c r="T4852" s="40" t="e">
        <f>#REF!</f>
        <v>#REF!</v>
      </c>
    </row>
    <row r="4853" spans="1:20" x14ac:dyDescent="0.3">
      <c r="A4853" s="35" t="str">
        <f>Data!A4850</f>
        <v>NISSAN LEAF 299-1018</v>
      </c>
      <c r="B4853" s="36">
        <f t="shared" si="75"/>
        <v>46087.439233530094</v>
      </c>
      <c r="C4853" s="37" t="str">
        <f>IF(Data!J4850="GpsRecord", CONCATENATE($U$3,": ",Data!M4850,", ",Data!L4850), CONCATENATE(Data!AB4850, " ", Data!AH4850))</f>
        <v>Energía de la batería del vehículo eléctrico -10836</v>
      </c>
      <c r="D4853" s="38" t="str">
        <f>IF(Data!O4850=TRUE(), "Yes", "No")</f>
        <v>No</v>
      </c>
      <c r="E4853" s="38" t="str">
        <f>IF(Data!J4850="EngineStatusRecord","Engine",IF(Data!J4850="GpsRecord", "GPS", IF(Data!J4850="EngineFaultRecord", "Fault", IF(Data!J4850="DriverChange","Driver",IF(Data!J4850="CustomRecord","Custom","Debug")))))</f>
        <v>Engine</v>
      </c>
      <c r="F4853" s="39" t="str">
        <f>IF(Data!Y4850=TRUE(), "Yes", "No")</f>
        <v>No</v>
      </c>
      <c r="G4853" s="40">
        <f>Data!AK4850</f>
        <v>0</v>
      </c>
      <c r="H4853" s="35" t="str">
        <f>Data!AB4850</f>
        <v>Energía de la batería del vehículo eléctrico</v>
      </c>
      <c r="I4853" s="35">
        <f>Data!AD4850</f>
        <v>0</v>
      </c>
      <c r="J4853" s="35">
        <f>Data!AF4850</f>
        <v>0</v>
      </c>
      <c r="K4853" s="35" t="str">
        <f>CONCATENATE(Data!AH4850, " ", Data!AI4850)</f>
        <v>-10836 W</v>
      </c>
      <c r="L4853" s="35" t="str">
        <f>Data!C4850</f>
        <v>Vehicle, Battery Electric Vehicle</v>
      </c>
      <c r="M4853" s="35">
        <f>Data!H4850</f>
        <v>0</v>
      </c>
      <c r="N4853" s="41">
        <f>Data!I4850</f>
        <v>46087.439233530094</v>
      </c>
      <c r="O4853" s="35">
        <f>Data!L4850</f>
        <v>0</v>
      </c>
      <c r="P4853" s="35">
        <f>Data!M4850</f>
        <v>0</v>
      </c>
      <c r="Q4853" s="35" t="str">
        <f>IF(Data!N4850=0,"",Data!N4850)</f>
        <v/>
      </c>
      <c r="R4853" s="35">
        <f>Data!K4850</f>
        <v>0</v>
      </c>
      <c r="S4853" s="35" t="str">
        <f>IF(Data!X4850=TRUE(), "Yes", "No")</f>
        <v>No</v>
      </c>
      <c r="T4853" s="40" t="e">
        <f>#REF!</f>
        <v>#REF!</v>
      </c>
    </row>
    <row r="4854" spans="1:20" x14ac:dyDescent="0.3">
      <c r="A4854" s="35" t="str">
        <f>Data!A4851</f>
        <v>NISSAN LEAF 299-1018</v>
      </c>
      <c r="B4854" s="36">
        <f t="shared" si="75"/>
        <v>46087.439328703702</v>
      </c>
      <c r="C4854" s="37" t="str">
        <f>IF(Data!J4851="GpsRecord", CONCATENATE($U$3,": ",Data!M4851,", ",Data!L4851), CONCATENATE(Data!AB4851, " ", Data!AH4851))</f>
        <v>Ubicación: 9.89179, -84.64042</v>
      </c>
      <c r="D4854" s="38" t="str">
        <f>IF(Data!O4851=TRUE(), "Yes", "No")</f>
        <v>Yes</v>
      </c>
      <c r="E4854" s="38" t="str">
        <f>IF(Data!J4851="EngineStatusRecord","Engine",IF(Data!J4851="GpsRecord", "GPS", IF(Data!J4851="EngineFaultRecord", "Fault", IF(Data!J4851="DriverChange","Driver",IF(Data!J4851="CustomRecord","Custom","Debug")))))</f>
        <v>GPS</v>
      </c>
      <c r="F4854" s="39" t="str">
        <f>IF(Data!Y4851=TRUE(), "Yes", "No")</f>
        <v>Yes</v>
      </c>
      <c r="G4854" s="40">
        <f>Data!AK4851</f>
        <v>0</v>
      </c>
      <c r="H4854" s="35">
        <f>Data!AB4851</f>
        <v>0</v>
      </c>
      <c r="I4854" s="35">
        <f>Data!AD4851</f>
        <v>0</v>
      </c>
      <c r="J4854" s="35">
        <f>Data!AF4851</f>
        <v>0</v>
      </c>
      <c r="K4854" s="35" t="str">
        <f>CONCATENATE(Data!AH4851, " ", Data!AI4851)</f>
        <v xml:space="preserve"> </v>
      </c>
      <c r="L4854" s="35" t="str">
        <f>Data!C4851</f>
        <v>Vehicle, Battery Electric Vehicle</v>
      </c>
      <c r="M4854" s="35">
        <f>Data!H4851</f>
        <v>0</v>
      </c>
      <c r="N4854" s="41">
        <f>Data!I4851</f>
        <v>46087.439328703702</v>
      </c>
      <c r="O4854" s="35">
        <f>Data!L4851</f>
        <v>-84.640420000000006</v>
      </c>
      <c r="P4854" s="35">
        <f>Data!M4851</f>
        <v>9.8917900000000003</v>
      </c>
      <c r="Q4854" s="35" t="str">
        <f>IF(Data!N4851=0,"",Data!N4851)</f>
        <v>CurveSpeed</v>
      </c>
      <c r="R4854" s="35">
        <f>Data!K4851</f>
        <v>76</v>
      </c>
      <c r="S4854" s="35" t="str">
        <f>IF(Data!X4851=TRUE(), "Yes", "No")</f>
        <v>Yes</v>
      </c>
      <c r="T4854" s="40" t="e">
        <f>#REF!</f>
        <v>#REF!</v>
      </c>
    </row>
    <row r="4855" spans="1:20" x14ac:dyDescent="0.3">
      <c r="A4855" s="35" t="str">
        <f>Data!A4852</f>
        <v>NISSAN LEAF 299-1018</v>
      </c>
      <c r="B4855" s="36">
        <f t="shared" si="75"/>
        <v>46087.439338379627</v>
      </c>
      <c r="C4855" s="37" t="str">
        <f>IF(Data!J4852="GpsRecord", CONCATENATE($U$3,": ",Data!M4852,", ",Data!L4852), CONCATENATE(Data!AB4852, " ", Data!AH4852))</f>
        <v>Energía de la batería del vehículo eléctrico 15138</v>
      </c>
      <c r="D4855" s="38" t="str">
        <f>IF(Data!O4852=TRUE(), "Yes", "No")</f>
        <v>No</v>
      </c>
      <c r="E4855" s="38" t="str">
        <f>IF(Data!J4852="EngineStatusRecord","Engine",IF(Data!J4852="GpsRecord", "GPS", IF(Data!J4852="EngineFaultRecord", "Fault", IF(Data!J4852="DriverChange","Driver",IF(Data!J4852="CustomRecord","Custom","Debug")))))</f>
        <v>Engine</v>
      </c>
      <c r="F4855" s="39" t="str">
        <f>IF(Data!Y4852=TRUE(), "Yes", "No")</f>
        <v>No</v>
      </c>
      <c r="G4855" s="40">
        <f>Data!AK4852</f>
        <v>0</v>
      </c>
      <c r="H4855" s="35" t="str">
        <f>Data!AB4852</f>
        <v>Energía de la batería del vehículo eléctrico</v>
      </c>
      <c r="I4855" s="35">
        <f>Data!AD4852</f>
        <v>0</v>
      </c>
      <c r="J4855" s="35">
        <f>Data!AF4852</f>
        <v>0</v>
      </c>
      <c r="K4855" s="35" t="str">
        <f>CONCATENATE(Data!AH4852, " ", Data!AI4852)</f>
        <v>15138 W</v>
      </c>
      <c r="L4855" s="35" t="str">
        <f>Data!C4852</f>
        <v>Vehicle, Battery Electric Vehicle</v>
      </c>
      <c r="M4855" s="35">
        <f>Data!H4852</f>
        <v>0</v>
      </c>
      <c r="N4855" s="41">
        <f>Data!I4852</f>
        <v>46087.439338379627</v>
      </c>
      <c r="O4855" s="35">
        <f>Data!L4852</f>
        <v>0</v>
      </c>
      <c r="P4855" s="35">
        <f>Data!M4852</f>
        <v>0</v>
      </c>
      <c r="Q4855" s="35" t="str">
        <f>IF(Data!N4852=0,"",Data!N4852)</f>
        <v/>
      </c>
      <c r="R4855" s="35">
        <f>Data!K4852</f>
        <v>0</v>
      </c>
      <c r="S4855" s="35" t="str">
        <f>IF(Data!X4852=TRUE(), "Yes", "No")</f>
        <v>No</v>
      </c>
      <c r="T4855" s="40" t="e">
        <f>#REF!</f>
        <v>#REF!</v>
      </c>
    </row>
    <row r="4856" spans="1:20" x14ac:dyDescent="0.3">
      <c r="A4856" s="35" t="str">
        <f>Data!A4853</f>
        <v>NISSAN LEAF 299-1018</v>
      </c>
      <c r="B4856" s="36">
        <f t="shared" si="75"/>
        <v>46087.439363425925</v>
      </c>
      <c r="C4856" s="37" t="str">
        <f>IF(Data!J4853="GpsRecord", CONCATENATE($U$3,": ",Data!M4853,", ",Data!L4853), CONCATENATE(Data!AB4853, " ", Data!AH4853))</f>
        <v>Ubicación: 9.89185, -84.63984</v>
      </c>
      <c r="D4856" s="38" t="str">
        <f>IF(Data!O4853=TRUE(), "Yes", "No")</f>
        <v>Yes</v>
      </c>
      <c r="E4856" s="38" t="str">
        <f>IF(Data!J4853="EngineStatusRecord","Engine",IF(Data!J4853="GpsRecord", "GPS", IF(Data!J4853="EngineFaultRecord", "Fault", IF(Data!J4853="DriverChange","Driver",IF(Data!J4853="CustomRecord","Custom","Debug")))))</f>
        <v>GPS</v>
      </c>
      <c r="F4856" s="39" t="str">
        <f>IF(Data!Y4853=TRUE(), "Yes", "No")</f>
        <v>Yes</v>
      </c>
      <c r="G4856" s="40">
        <f>Data!AK4853</f>
        <v>0</v>
      </c>
      <c r="H4856" s="35">
        <f>Data!AB4853</f>
        <v>0</v>
      </c>
      <c r="I4856" s="35">
        <f>Data!AD4853</f>
        <v>0</v>
      </c>
      <c r="J4856" s="35">
        <f>Data!AF4853</f>
        <v>0</v>
      </c>
      <c r="K4856" s="35" t="str">
        <f>CONCATENATE(Data!AH4853, " ", Data!AI4853)</f>
        <v xml:space="preserve"> </v>
      </c>
      <c r="L4856" s="35" t="str">
        <f>Data!C4853</f>
        <v>Vehicle, Battery Electric Vehicle</v>
      </c>
      <c r="M4856" s="35">
        <f>Data!H4853</f>
        <v>0</v>
      </c>
      <c r="N4856" s="41">
        <f>Data!I4853</f>
        <v>46087.439363425925</v>
      </c>
      <c r="O4856" s="35">
        <f>Data!L4853</f>
        <v>-84.639840000000007</v>
      </c>
      <c r="P4856" s="35">
        <f>Data!M4853</f>
        <v>9.8918499999999998</v>
      </c>
      <c r="Q4856" s="35" t="str">
        <f>IF(Data!N4853=0,"",Data!N4853)</f>
        <v>CurveSpeedEstimateError</v>
      </c>
      <c r="R4856" s="35">
        <f>Data!K4853</f>
        <v>77</v>
      </c>
      <c r="S4856" s="35" t="str">
        <f>IF(Data!X4853=TRUE(), "Yes", "No")</f>
        <v>Yes</v>
      </c>
      <c r="T4856" s="40" t="e">
        <f>#REF!</f>
        <v>#REF!</v>
      </c>
    </row>
    <row r="4857" spans="1:20" x14ac:dyDescent="0.3">
      <c r="A4857" s="35" t="str">
        <f>Data!A4854</f>
        <v>NISSAN LEAF 299-1018</v>
      </c>
      <c r="B4857" s="36">
        <f t="shared" si="75"/>
        <v>46087.43936365741</v>
      </c>
      <c r="C4857" s="37" t="str">
        <f>IF(Data!J4854="GpsRecord", CONCATENATE($U$3,": ",Data!M4854,", ",Data!L4854), CONCATENATE(Data!AB4854, " ", Data!AH4854))</f>
        <v>Velocidad del motor en carretera 78</v>
      </c>
      <c r="D4857" s="38" t="str">
        <f>IF(Data!O4854=TRUE(), "Yes", "No")</f>
        <v>No</v>
      </c>
      <c r="E4857" s="38" t="str">
        <f>IF(Data!J4854="EngineStatusRecord","Engine",IF(Data!J4854="GpsRecord", "GPS", IF(Data!J4854="EngineFaultRecord", "Fault", IF(Data!J4854="DriverChange","Driver",IF(Data!J4854="CustomRecord","Custom","Debug")))))</f>
        <v>Engine</v>
      </c>
      <c r="F4857" s="39" t="str">
        <f>IF(Data!Y4854=TRUE(), "Yes", "No")</f>
        <v>No</v>
      </c>
      <c r="G4857" s="40">
        <f>Data!AK4854</f>
        <v>0</v>
      </c>
      <c r="H4857" s="35" t="str">
        <f>Data!AB4854</f>
        <v>Velocidad del motor en carretera</v>
      </c>
      <c r="I4857" s="35">
        <f>Data!AD4854</f>
        <v>0</v>
      </c>
      <c r="J4857" s="35">
        <f>Data!AF4854</f>
        <v>0</v>
      </c>
      <c r="K4857" s="35" t="str">
        <f>CONCATENATE(Data!AH4854, " ", Data!AI4854)</f>
        <v>78 km/h</v>
      </c>
      <c r="L4857" s="35" t="str">
        <f>Data!C4854</f>
        <v>Vehicle, Battery Electric Vehicle</v>
      </c>
      <c r="M4857" s="35">
        <f>Data!H4854</f>
        <v>0</v>
      </c>
      <c r="N4857" s="41">
        <f>Data!I4854</f>
        <v>46087.43936365741</v>
      </c>
      <c r="O4857" s="35">
        <f>Data!L4854</f>
        <v>0</v>
      </c>
      <c r="P4857" s="35">
        <f>Data!M4854</f>
        <v>0</v>
      </c>
      <c r="Q4857" s="35" t="str">
        <f>IF(Data!N4854=0,"",Data!N4854)</f>
        <v/>
      </c>
      <c r="R4857" s="35">
        <f>Data!K4854</f>
        <v>0</v>
      </c>
      <c r="S4857" s="35" t="str">
        <f>IF(Data!X4854=TRUE(), "Yes", "No")</f>
        <v>No</v>
      </c>
      <c r="T4857" s="40" t="e">
        <f>#REF!</f>
        <v>#REF!</v>
      </c>
    </row>
    <row r="4858" spans="1:20" x14ac:dyDescent="0.3">
      <c r="A4858" s="35" t="str">
        <f>Data!A4855</f>
        <v>NISSAN LEAF 299-1018</v>
      </c>
      <c r="B4858" s="36">
        <f t="shared" si="75"/>
        <v>46087.439409722225</v>
      </c>
      <c r="C4858" s="37" t="str">
        <f>IF(Data!J4855="GpsRecord", CONCATENATE($U$3,": ",Data!M4855,", ",Data!L4855), CONCATENATE(Data!AB4855, " ", Data!AH4855))</f>
        <v>Ubicación: 9.89191, -84.63911</v>
      </c>
      <c r="D4858" s="38" t="str">
        <f>IF(Data!O4855=TRUE(), "Yes", "No")</f>
        <v>Yes</v>
      </c>
      <c r="E4858" s="38" t="str">
        <f>IF(Data!J4855="EngineStatusRecord","Engine",IF(Data!J4855="GpsRecord", "GPS", IF(Data!J4855="EngineFaultRecord", "Fault", IF(Data!J4855="DriverChange","Driver",IF(Data!J4855="CustomRecord","Custom","Debug")))))</f>
        <v>GPS</v>
      </c>
      <c r="F4858" s="39" t="str">
        <f>IF(Data!Y4855=TRUE(), "Yes", "No")</f>
        <v>Yes</v>
      </c>
      <c r="G4858" s="40">
        <f>Data!AK4855</f>
        <v>0</v>
      </c>
      <c r="H4858" s="35">
        <f>Data!AB4855</f>
        <v>0</v>
      </c>
      <c r="I4858" s="35">
        <f>Data!AD4855</f>
        <v>0</v>
      </c>
      <c r="J4858" s="35">
        <f>Data!AF4855</f>
        <v>0</v>
      </c>
      <c r="K4858" s="35" t="str">
        <f>CONCATENATE(Data!AH4855, " ", Data!AI4855)</f>
        <v xml:space="preserve"> </v>
      </c>
      <c r="L4858" s="35" t="str">
        <f>Data!C4855</f>
        <v>Vehicle, Battery Electric Vehicle</v>
      </c>
      <c r="M4858" s="35">
        <f>Data!H4855</f>
        <v>0</v>
      </c>
      <c r="N4858" s="41">
        <f>Data!I4855</f>
        <v>46087.439409722225</v>
      </c>
      <c r="O4858" s="35">
        <f>Data!L4855</f>
        <v>-84.639110000000002</v>
      </c>
      <c r="P4858" s="35">
        <f>Data!M4855</f>
        <v>9.8919099999999993</v>
      </c>
      <c r="Q4858" s="35" t="str">
        <f>IF(Data!N4855=0,"",Data!N4855)</f>
        <v>CurveSpeedEstimateError</v>
      </c>
      <c r="R4858" s="35">
        <f>Data!K4855</f>
        <v>70</v>
      </c>
      <c r="S4858" s="35" t="str">
        <f>IF(Data!X4855=TRUE(), "Yes", "No")</f>
        <v>Yes</v>
      </c>
      <c r="T4858" s="40" t="e">
        <f>#REF!</f>
        <v>#REF!</v>
      </c>
    </row>
    <row r="4859" spans="1:20" x14ac:dyDescent="0.3">
      <c r="A4859" s="35" t="str">
        <f>Data!A4856</f>
        <v>NISSAN LEAF 299-1018</v>
      </c>
      <c r="B4859" s="36">
        <f t="shared" si="75"/>
        <v>46087.439444710646</v>
      </c>
      <c r="C4859" s="37" t="str">
        <f>IF(Data!J4856="GpsRecord", CONCATENATE($U$3,": ",Data!M4856,", ",Data!L4856), CONCATENATE(Data!AB4856, " ", Data!AH4856))</f>
        <v>Velocidad del motor en carretera 62</v>
      </c>
      <c r="D4859" s="38" t="str">
        <f>IF(Data!O4856=TRUE(), "Yes", "No")</f>
        <v>No</v>
      </c>
      <c r="E4859" s="38" t="str">
        <f>IF(Data!J4856="EngineStatusRecord","Engine",IF(Data!J4856="GpsRecord", "GPS", IF(Data!J4856="EngineFaultRecord", "Fault", IF(Data!J4856="DriverChange","Driver",IF(Data!J4856="CustomRecord","Custom","Debug")))))</f>
        <v>Engine</v>
      </c>
      <c r="F4859" s="39" t="str">
        <f>IF(Data!Y4856=TRUE(), "Yes", "No")</f>
        <v>No</v>
      </c>
      <c r="G4859" s="40">
        <f>Data!AK4856</f>
        <v>0</v>
      </c>
      <c r="H4859" s="35" t="str">
        <f>Data!AB4856</f>
        <v>Velocidad del motor en carretera</v>
      </c>
      <c r="I4859" s="35">
        <f>Data!AD4856</f>
        <v>0</v>
      </c>
      <c r="J4859" s="35">
        <f>Data!AF4856</f>
        <v>0</v>
      </c>
      <c r="K4859" s="35" t="str">
        <f>CONCATENATE(Data!AH4856, " ", Data!AI4856)</f>
        <v>62 km/h</v>
      </c>
      <c r="L4859" s="35" t="str">
        <f>Data!C4856</f>
        <v>Vehicle, Battery Electric Vehicle</v>
      </c>
      <c r="M4859" s="35">
        <f>Data!H4856</f>
        <v>0</v>
      </c>
      <c r="N4859" s="41">
        <f>Data!I4856</f>
        <v>46087.439444710646</v>
      </c>
      <c r="O4859" s="35">
        <f>Data!L4856</f>
        <v>0</v>
      </c>
      <c r="P4859" s="35">
        <f>Data!M4856</f>
        <v>0</v>
      </c>
      <c r="Q4859" s="35" t="str">
        <f>IF(Data!N4856=0,"",Data!N4856)</f>
        <v/>
      </c>
      <c r="R4859" s="35">
        <f>Data!K4856</f>
        <v>0</v>
      </c>
      <c r="S4859" s="35" t="str">
        <f>IF(Data!X4856=TRUE(), "Yes", "No")</f>
        <v>No</v>
      </c>
      <c r="T4859" s="40" t="e">
        <f>#REF!</f>
        <v>#REF!</v>
      </c>
    </row>
    <row r="4860" spans="1:20" x14ac:dyDescent="0.3">
      <c r="A4860" s="35" t="str">
        <f>Data!A4857</f>
        <v>NISSAN LEAF 299-1018</v>
      </c>
      <c r="B4860" s="36">
        <f t="shared" si="75"/>
        <v>46087.439455428241</v>
      </c>
      <c r="C4860" s="37" t="str">
        <f>IF(Data!J4857="GpsRecord", CONCATENATE($U$3,": ",Data!M4857,", ",Data!L4857), CONCATENATE(Data!AB4857, " ", Data!AH4857))</f>
        <v>Energía de la batería del vehículo eléctrico -29665</v>
      </c>
      <c r="D4860" s="38" t="str">
        <f>IF(Data!O4857=TRUE(), "Yes", "No")</f>
        <v>No</v>
      </c>
      <c r="E4860" s="38" t="str">
        <f>IF(Data!J4857="EngineStatusRecord","Engine",IF(Data!J4857="GpsRecord", "GPS", IF(Data!J4857="EngineFaultRecord", "Fault", IF(Data!J4857="DriverChange","Driver",IF(Data!J4857="CustomRecord","Custom","Debug")))))</f>
        <v>Engine</v>
      </c>
      <c r="F4860" s="39" t="str">
        <f>IF(Data!Y4857=TRUE(), "Yes", "No")</f>
        <v>No</v>
      </c>
      <c r="G4860" s="40">
        <f>Data!AK4857</f>
        <v>0</v>
      </c>
      <c r="H4860" s="35" t="str">
        <f>Data!AB4857</f>
        <v>Energía de la batería del vehículo eléctrico</v>
      </c>
      <c r="I4860" s="35">
        <f>Data!AD4857</f>
        <v>0</v>
      </c>
      <c r="J4860" s="35">
        <f>Data!AF4857</f>
        <v>0</v>
      </c>
      <c r="K4860" s="35" t="str">
        <f>CONCATENATE(Data!AH4857, " ", Data!AI4857)</f>
        <v>-29665 W</v>
      </c>
      <c r="L4860" s="35" t="str">
        <f>Data!C4857</f>
        <v>Vehicle, Battery Electric Vehicle</v>
      </c>
      <c r="M4860" s="35">
        <f>Data!H4857</f>
        <v>0</v>
      </c>
      <c r="N4860" s="41">
        <f>Data!I4857</f>
        <v>46087.439455428241</v>
      </c>
      <c r="O4860" s="35">
        <f>Data!L4857</f>
        <v>0</v>
      </c>
      <c r="P4860" s="35">
        <f>Data!M4857</f>
        <v>0</v>
      </c>
      <c r="Q4860" s="35" t="str">
        <f>IF(Data!N4857=0,"",Data!N4857)</f>
        <v/>
      </c>
      <c r="R4860" s="35">
        <f>Data!K4857</f>
        <v>0</v>
      </c>
      <c r="S4860" s="35" t="str">
        <f>IF(Data!X4857=TRUE(), "Yes", "No")</f>
        <v>No</v>
      </c>
      <c r="T4860" s="40" t="e">
        <f>#REF!</f>
        <v>#REF!</v>
      </c>
    </row>
    <row r="4861" spans="1:20" x14ac:dyDescent="0.3">
      <c r="A4861" s="35" t="str">
        <f>Data!A4858</f>
        <v>NISSAN LEAF 299-1018</v>
      </c>
      <c r="B4861" s="36">
        <f t="shared" si="75"/>
        <v>46087.439479166664</v>
      </c>
      <c r="C4861" s="37" t="str">
        <f>IF(Data!J4858="GpsRecord", CONCATENATE($U$3,": ",Data!M4858,", ",Data!L4858), CONCATENATE(Data!AB4858, " ", Data!AH4858))</f>
        <v>Ubicación: 9.892, -84.6382</v>
      </c>
      <c r="D4861" s="38" t="str">
        <f>IF(Data!O4858=TRUE(), "Yes", "No")</f>
        <v>Yes</v>
      </c>
      <c r="E4861" s="38" t="str">
        <f>IF(Data!J4858="EngineStatusRecord","Engine",IF(Data!J4858="GpsRecord", "GPS", IF(Data!J4858="EngineFaultRecord", "Fault", IF(Data!J4858="DriverChange","Driver",IF(Data!J4858="CustomRecord","Custom","Debug")))))</f>
        <v>GPS</v>
      </c>
      <c r="F4861" s="39" t="str">
        <f>IF(Data!Y4858=TRUE(), "Yes", "No")</f>
        <v>Yes</v>
      </c>
      <c r="G4861" s="40">
        <f>Data!AK4858</f>
        <v>0</v>
      </c>
      <c r="H4861" s="35">
        <f>Data!AB4858</f>
        <v>0</v>
      </c>
      <c r="I4861" s="35">
        <f>Data!AD4858</f>
        <v>0</v>
      </c>
      <c r="J4861" s="35">
        <f>Data!AF4858</f>
        <v>0</v>
      </c>
      <c r="K4861" s="35" t="str">
        <f>CONCATENATE(Data!AH4858, " ", Data!AI4858)</f>
        <v xml:space="preserve"> </v>
      </c>
      <c r="L4861" s="35" t="str">
        <f>Data!C4858</f>
        <v>Vehicle, Battery Electric Vehicle</v>
      </c>
      <c r="M4861" s="35">
        <f>Data!H4858</f>
        <v>0</v>
      </c>
      <c r="N4861" s="41">
        <f>Data!I4858</f>
        <v>46087.439479166664</v>
      </c>
      <c r="O4861" s="35">
        <f>Data!L4858</f>
        <v>-84.638199999999998</v>
      </c>
      <c r="P4861" s="35">
        <f>Data!M4858</f>
        <v>9.8919999999999995</v>
      </c>
      <c r="Q4861" s="35" t="str">
        <f>IF(Data!N4858=0,"",Data!N4858)</f>
        <v>CurveSpeedEstimateError</v>
      </c>
      <c r="R4861" s="35">
        <f>Data!K4858</f>
        <v>50</v>
      </c>
      <c r="S4861" s="35" t="str">
        <f>IF(Data!X4858=TRUE(), "Yes", "No")</f>
        <v>Yes</v>
      </c>
      <c r="T4861" s="40" t="e">
        <f>#REF!</f>
        <v>#REF!</v>
      </c>
    </row>
    <row r="4862" spans="1:20" x14ac:dyDescent="0.3">
      <c r="A4862" s="35" t="str">
        <f>Data!A4859</f>
        <v>NISSAN LEAF 299-1018</v>
      </c>
      <c r="B4862" s="36">
        <f t="shared" si="75"/>
        <v>46087.439489884258</v>
      </c>
      <c r="C4862" s="37" t="str">
        <f>IF(Data!J4859="GpsRecord", CONCATENATE($U$3,": ",Data!M4859,", ",Data!L4859), CONCATENATE(Data!AB4859, " ", Data!AH4859))</f>
        <v>Odómetro 16005</v>
      </c>
      <c r="D4862" s="38" t="str">
        <f>IF(Data!O4859=TRUE(), "Yes", "No")</f>
        <v>No</v>
      </c>
      <c r="E4862" s="38" t="str">
        <f>IF(Data!J4859="EngineStatusRecord","Engine",IF(Data!J4859="GpsRecord", "GPS", IF(Data!J4859="EngineFaultRecord", "Fault", IF(Data!J4859="DriverChange","Driver",IF(Data!J4859="CustomRecord","Custom","Debug")))))</f>
        <v>Engine</v>
      </c>
      <c r="F4862" s="39" t="str">
        <f>IF(Data!Y4859=TRUE(), "Yes", "No")</f>
        <v>No</v>
      </c>
      <c r="G4862" s="40">
        <f>Data!AK4859</f>
        <v>0</v>
      </c>
      <c r="H4862" s="35" t="str">
        <f>Data!AB4859</f>
        <v>Odómetro</v>
      </c>
      <c r="I4862" s="35">
        <f>Data!AD4859</f>
        <v>0</v>
      </c>
      <c r="J4862" s="35">
        <f>Data!AF4859</f>
        <v>0</v>
      </c>
      <c r="K4862" s="35" t="str">
        <f>CONCATENATE(Data!AH4859, " ", Data!AI4859)</f>
        <v>16005 km</v>
      </c>
      <c r="L4862" s="35" t="str">
        <f>Data!C4859</f>
        <v>Vehicle, Battery Electric Vehicle</v>
      </c>
      <c r="M4862" s="35">
        <f>Data!H4859</f>
        <v>0</v>
      </c>
      <c r="N4862" s="41">
        <f>Data!I4859</f>
        <v>46087.439489884258</v>
      </c>
      <c r="O4862" s="35">
        <f>Data!L4859</f>
        <v>0</v>
      </c>
      <c r="P4862" s="35">
        <f>Data!M4859</f>
        <v>0</v>
      </c>
      <c r="Q4862" s="35" t="str">
        <f>IF(Data!N4859=0,"",Data!N4859)</f>
        <v/>
      </c>
      <c r="R4862" s="35">
        <f>Data!K4859</f>
        <v>0</v>
      </c>
      <c r="S4862" s="35" t="str">
        <f>IF(Data!X4859=TRUE(), "Yes", "No")</f>
        <v>No</v>
      </c>
      <c r="T4862" s="40" t="e">
        <f>#REF!</f>
        <v>#REF!</v>
      </c>
    </row>
    <row r="4863" spans="1:20" x14ac:dyDescent="0.3">
      <c r="A4863" s="35" t="str">
        <f>Data!A4860</f>
        <v>NISSAN LEAF 299-1018</v>
      </c>
      <c r="B4863" s="36">
        <f t="shared" si="75"/>
        <v>46087.439489884258</v>
      </c>
      <c r="C4863" s="37" t="str">
        <f>IF(Data!J4860="GpsRecord", CONCATENATE($U$3,": ",Data!M4860,", ",Data!L4860), CONCATENATE(Data!AB4860, " ", Data!AH4860))</f>
        <v>Odómetro sin procesar 16005</v>
      </c>
      <c r="D4863" s="38" t="str">
        <f>IF(Data!O4860=TRUE(), "Yes", "No")</f>
        <v>No</v>
      </c>
      <c r="E4863" s="38" t="str">
        <f>IF(Data!J4860="EngineStatusRecord","Engine",IF(Data!J4860="GpsRecord", "GPS", IF(Data!J4860="EngineFaultRecord", "Fault", IF(Data!J4860="DriverChange","Driver",IF(Data!J4860="CustomRecord","Custom","Debug")))))</f>
        <v>Engine</v>
      </c>
      <c r="F4863" s="39" t="str">
        <f>IF(Data!Y4860=TRUE(), "Yes", "No")</f>
        <v>No</v>
      </c>
      <c r="G4863" s="40">
        <f>Data!AK4860</f>
        <v>0</v>
      </c>
      <c r="H4863" s="35" t="str">
        <f>Data!AB4860</f>
        <v>Odómetro sin procesar</v>
      </c>
      <c r="I4863" s="35">
        <f>Data!AD4860</f>
        <v>0</v>
      </c>
      <c r="J4863" s="35">
        <f>Data!AF4860</f>
        <v>0</v>
      </c>
      <c r="K4863" s="35" t="str">
        <f>CONCATENATE(Data!AH4860, " ", Data!AI4860)</f>
        <v>16005 km</v>
      </c>
      <c r="L4863" s="35" t="str">
        <f>Data!C4860</f>
        <v>Vehicle, Battery Electric Vehicle</v>
      </c>
      <c r="M4863" s="35">
        <f>Data!H4860</f>
        <v>0</v>
      </c>
      <c r="N4863" s="41">
        <f>Data!I4860</f>
        <v>46087.439489884258</v>
      </c>
      <c r="O4863" s="35">
        <f>Data!L4860</f>
        <v>0</v>
      </c>
      <c r="P4863" s="35">
        <f>Data!M4860</f>
        <v>0</v>
      </c>
      <c r="Q4863" s="35" t="str">
        <f>IF(Data!N4860=0,"",Data!N4860)</f>
        <v/>
      </c>
      <c r="R4863" s="35">
        <f>Data!K4860</f>
        <v>0</v>
      </c>
      <c r="S4863" s="35" t="str">
        <f>IF(Data!X4860=TRUE(), "Yes", "No")</f>
        <v>No</v>
      </c>
      <c r="T4863" s="40" t="e">
        <f>#REF!</f>
        <v>#REF!</v>
      </c>
    </row>
    <row r="4864" spans="1:20" x14ac:dyDescent="0.3">
      <c r="A4864" s="35" t="str">
        <f>Data!A4861</f>
        <v>NISSAN LEAF 299-1018</v>
      </c>
      <c r="B4864" s="36">
        <f t="shared" si="75"/>
        <v>46087.439525555557</v>
      </c>
      <c r="C4864" s="37" t="str">
        <f>IF(Data!J4861="GpsRecord", CONCATENATE($U$3,": ",Data!M4861,", ",Data!L4861), CONCATENATE(Data!AB4861, " ", Data!AH4861))</f>
        <v>Velocidad del motor en carretera 37</v>
      </c>
      <c r="D4864" s="38" t="str">
        <f>IF(Data!O4861=TRUE(), "Yes", "No")</f>
        <v>No</v>
      </c>
      <c r="E4864" s="38" t="str">
        <f>IF(Data!J4861="EngineStatusRecord","Engine",IF(Data!J4861="GpsRecord", "GPS", IF(Data!J4861="EngineFaultRecord", "Fault", IF(Data!J4861="DriverChange","Driver",IF(Data!J4861="CustomRecord","Custom","Debug")))))</f>
        <v>Engine</v>
      </c>
      <c r="F4864" s="39" t="str">
        <f>IF(Data!Y4861=TRUE(), "Yes", "No")</f>
        <v>No</v>
      </c>
      <c r="G4864" s="40">
        <f>Data!AK4861</f>
        <v>0</v>
      </c>
      <c r="H4864" s="35" t="str">
        <f>Data!AB4861</f>
        <v>Velocidad del motor en carretera</v>
      </c>
      <c r="I4864" s="35">
        <f>Data!AD4861</f>
        <v>0</v>
      </c>
      <c r="J4864" s="35">
        <f>Data!AF4861</f>
        <v>0</v>
      </c>
      <c r="K4864" s="35" t="str">
        <f>CONCATENATE(Data!AH4861, " ", Data!AI4861)</f>
        <v>37 km/h</v>
      </c>
      <c r="L4864" s="35" t="str">
        <f>Data!C4861</f>
        <v>Vehicle, Battery Electric Vehicle</v>
      </c>
      <c r="M4864" s="35">
        <f>Data!H4861</f>
        <v>0</v>
      </c>
      <c r="N4864" s="41">
        <f>Data!I4861</f>
        <v>46087.439525555557</v>
      </c>
      <c r="O4864" s="35">
        <f>Data!L4861</f>
        <v>0</v>
      </c>
      <c r="P4864" s="35">
        <f>Data!M4861</f>
        <v>0</v>
      </c>
      <c r="Q4864" s="35" t="str">
        <f>IF(Data!N4861=0,"",Data!N4861)</f>
        <v/>
      </c>
      <c r="R4864" s="35">
        <f>Data!K4861</f>
        <v>0</v>
      </c>
      <c r="S4864" s="35" t="str">
        <f>IF(Data!X4861=TRUE(), "Yes", "No")</f>
        <v>No</v>
      </c>
      <c r="T4864" s="40" t="e">
        <f>#REF!</f>
        <v>#REF!</v>
      </c>
    </row>
    <row r="4865" spans="1:20" x14ac:dyDescent="0.3">
      <c r="A4865" s="35" t="str">
        <f>Data!A4862</f>
        <v>NISSAN LEAF 299-1018</v>
      </c>
      <c r="B4865" s="36">
        <f t="shared" si="75"/>
        <v>46087.439548344904</v>
      </c>
      <c r="C4865" s="37" t="str">
        <f>IF(Data!J4862="GpsRecord", CONCATENATE($U$3,": ",Data!M4862,", ",Data!L4862), CONCATENATE(Data!AB4862, " ", Data!AH4862))</f>
        <v>Energía de la batería del vehículo eléctrico 9918</v>
      </c>
      <c r="D4865" s="38" t="str">
        <f>IF(Data!O4862=TRUE(), "Yes", "No")</f>
        <v>No</v>
      </c>
      <c r="E4865" s="38" t="str">
        <f>IF(Data!J4862="EngineStatusRecord","Engine",IF(Data!J4862="GpsRecord", "GPS", IF(Data!J4862="EngineFaultRecord", "Fault", IF(Data!J4862="DriverChange","Driver",IF(Data!J4862="CustomRecord","Custom","Debug")))))</f>
        <v>Engine</v>
      </c>
      <c r="F4865" s="39" t="str">
        <f>IF(Data!Y4862=TRUE(), "Yes", "No")</f>
        <v>No</v>
      </c>
      <c r="G4865" s="40">
        <f>Data!AK4862</f>
        <v>0</v>
      </c>
      <c r="H4865" s="35" t="str">
        <f>Data!AB4862</f>
        <v>Energía de la batería del vehículo eléctrico</v>
      </c>
      <c r="I4865" s="35">
        <f>Data!AD4862</f>
        <v>0</v>
      </c>
      <c r="J4865" s="35">
        <f>Data!AF4862</f>
        <v>0</v>
      </c>
      <c r="K4865" s="35" t="str">
        <f>CONCATENATE(Data!AH4862, " ", Data!AI4862)</f>
        <v>9918 W</v>
      </c>
      <c r="L4865" s="35" t="str">
        <f>Data!C4862</f>
        <v>Vehicle, Battery Electric Vehicle</v>
      </c>
      <c r="M4865" s="35">
        <f>Data!H4862</f>
        <v>0</v>
      </c>
      <c r="N4865" s="41">
        <f>Data!I4862</f>
        <v>46087.439548344904</v>
      </c>
      <c r="O4865" s="35">
        <f>Data!L4862</f>
        <v>0</v>
      </c>
      <c r="P4865" s="35">
        <f>Data!M4862</f>
        <v>0</v>
      </c>
      <c r="Q4865" s="35" t="str">
        <f>IF(Data!N4862=0,"",Data!N4862)</f>
        <v/>
      </c>
      <c r="R4865" s="35">
        <f>Data!K4862</f>
        <v>0</v>
      </c>
      <c r="S4865" s="35" t="str">
        <f>IF(Data!X4862=TRUE(), "Yes", "No")</f>
        <v>No</v>
      </c>
      <c r="T4865" s="40" t="e">
        <f>#REF!</f>
        <v>#REF!</v>
      </c>
    </row>
    <row r="4866" spans="1:20" x14ac:dyDescent="0.3">
      <c r="A4866" s="35" t="str">
        <f>Data!A4863</f>
        <v>NISSAN LEAF 299-1018</v>
      </c>
      <c r="B4866" s="36">
        <f t="shared" si="75"/>
        <v>46087.43954861111</v>
      </c>
      <c r="C4866" s="37" t="str">
        <f>IF(Data!J4863="GpsRecord", CONCATENATE($U$3,": ",Data!M4863,", ",Data!L4863), CONCATENATE(Data!AB4863, " ", Data!AH4863))</f>
        <v>Ubicación: 9.89206, -84.63759</v>
      </c>
      <c r="D4866" s="38" t="str">
        <f>IF(Data!O4863=TRUE(), "Yes", "No")</f>
        <v>Yes</v>
      </c>
      <c r="E4866" s="38" t="str">
        <f>IF(Data!J4863="EngineStatusRecord","Engine",IF(Data!J4863="GpsRecord", "GPS", IF(Data!J4863="EngineFaultRecord", "Fault", IF(Data!J4863="DriverChange","Driver",IF(Data!J4863="CustomRecord","Custom","Debug")))))</f>
        <v>GPS</v>
      </c>
      <c r="F4866" s="39" t="str">
        <f>IF(Data!Y4863=TRUE(), "Yes", "No")</f>
        <v>Yes</v>
      </c>
      <c r="G4866" s="40">
        <f>Data!AK4863</f>
        <v>0</v>
      </c>
      <c r="H4866" s="35">
        <f>Data!AB4863</f>
        <v>0</v>
      </c>
      <c r="I4866" s="35">
        <f>Data!AD4863</f>
        <v>0</v>
      </c>
      <c r="J4866" s="35">
        <f>Data!AF4863</f>
        <v>0</v>
      </c>
      <c r="K4866" s="35" t="str">
        <f>CONCATENATE(Data!AH4863, " ", Data!AI4863)</f>
        <v xml:space="preserve"> </v>
      </c>
      <c r="L4866" s="35" t="str">
        <f>Data!C4863</f>
        <v>Vehicle, Battery Electric Vehicle</v>
      </c>
      <c r="M4866" s="35">
        <f>Data!H4863</f>
        <v>0</v>
      </c>
      <c r="N4866" s="41">
        <f>Data!I4863</f>
        <v>46087.43954861111</v>
      </c>
      <c r="O4866" s="35">
        <f>Data!L4863</f>
        <v>-84.637590000000003</v>
      </c>
      <c r="P4866" s="35">
        <f>Data!M4863</f>
        <v>9.8920600000000007</v>
      </c>
      <c r="Q4866" s="35" t="str">
        <f>IF(Data!N4863=0,"",Data!N4863)</f>
        <v>CurvePositionEstimateError</v>
      </c>
      <c r="R4866" s="35">
        <f>Data!K4863</f>
        <v>35</v>
      </c>
      <c r="S4866" s="35" t="str">
        <f>IF(Data!X4863=TRUE(), "Yes", "No")</f>
        <v>Yes</v>
      </c>
      <c r="T4866" s="40" t="e">
        <f>#REF!</f>
        <v>#REF!</v>
      </c>
    </row>
    <row r="4867" spans="1:20" x14ac:dyDescent="0.3">
      <c r="A4867" s="35" t="str">
        <f>Data!A4864</f>
        <v>NISSAN LEAF 299-1018</v>
      </c>
      <c r="B4867" s="36">
        <f t="shared" si="75"/>
        <v>46087.439583333333</v>
      </c>
      <c r="C4867" s="37" t="str">
        <f>IF(Data!J4864="GpsRecord", CONCATENATE($U$3,": ",Data!M4864,", ",Data!L4864), CONCATENATE(Data!AB4864, " ", Data!AH4864))</f>
        <v>Ubicación: 9.89208, -84.63731</v>
      </c>
      <c r="D4867" s="38" t="str">
        <f>IF(Data!O4864=TRUE(), "Yes", "No")</f>
        <v>Yes</v>
      </c>
      <c r="E4867" s="38" t="str">
        <f>IF(Data!J4864="EngineStatusRecord","Engine",IF(Data!J4864="GpsRecord", "GPS", IF(Data!J4864="EngineFaultRecord", "Fault", IF(Data!J4864="DriverChange","Driver",IF(Data!J4864="CustomRecord","Custom","Debug")))))</f>
        <v>GPS</v>
      </c>
      <c r="F4867" s="39" t="str">
        <f>IF(Data!Y4864=TRUE(), "Yes", "No")</f>
        <v>Yes</v>
      </c>
      <c r="G4867" s="40">
        <f>Data!AK4864</f>
        <v>0</v>
      </c>
      <c r="H4867" s="35">
        <f>Data!AB4864</f>
        <v>0</v>
      </c>
      <c r="I4867" s="35">
        <f>Data!AD4864</f>
        <v>0</v>
      </c>
      <c r="J4867" s="35">
        <f>Data!AF4864</f>
        <v>0</v>
      </c>
      <c r="K4867" s="35" t="str">
        <f>CONCATENATE(Data!AH4864, " ", Data!AI4864)</f>
        <v xml:space="preserve"> </v>
      </c>
      <c r="L4867" s="35" t="str">
        <f>Data!C4864</f>
        <v>Vehicle, Battery Electric Vehicle</v>
      </c>
      <c r="M4867" s="35">
        <f>Data!H4864</f>
        <v>0</v>
      </c>
      <c r="N4867" s="41">
        <f>Data!I4864</f>
        <v>46087.439583333333</v>
      </c>
      <c r="O4867" s="35">
        <f>Data!L4864</f>
        <v>-84.637309999999999</v>
      </c>
      <c r="P4867" s="35">
        <f>Data!M4864</f>
        <v>9.89208</v>
      </c>
      <c r="Q4867" s="35" t="str">
        <f>IF(Data!N4864=0,"",Data!N4864)</f>
        <v>CurveSpeedEstimateError</v>
      </c>
      <c r="R4867" s="35">
        <f>Data!K4864</f>
        <v>37</v>
      </c>
      <c r="S4867" s="35" t="str">
        <f>IF(Data!X4864=TRUE(), "Yes", "No")</f>
        <v>Yes</v>
      </c>
      <c r="T4867" s="40" t="e">
        <f>#REF!</f>
        <v>#REF!</v>
      </c>
    </row>
    <row r="4868" spans="1:20" x14ac:dyDescent="0.3">
      <c r="A4868" s="35" t="str">
        <f>Data!A4865</f>
        <v>NISSAN LEAF 299-1018</v>
      </c>
      <c r="B4868" s="36">
        <f t="shared" si="75"/>
        <v>46087.439675925925</v>
      </c>
      <c r="C4868" s="37" t="str">
        <f>IF(Data!J4865="GpsRecord", CONCATENATE($U$3,": ",Data!M4865,", ",Data!L4865), CONCATENATE(Data!AB4865, " ", Data!AH4865))</f>
        <v>Ubicación: 9.89215, -84.63652</v>
      </c>
      <c r="D4868" s="38" t="str">
        <f>IF(Data!O4865=TRUE(), "Yes", "No")</f>
        <v>Yes</v>
      </c>
      <c r="E4868" s="38" t="str">
        <f>IF(Data!J4865="EngineStatusRecord","Engine",IF(Data!J4865="GpsRecord", "GPS", IF(Data!J4865="EngineFaultRecord", "Fault", IF(Data!J4865="DriverChange","Driver",IF(Data!J4865="CustomRecord","Custom","Debug")))))</f>
        <v>GPS</v>
      </c>
      <c r="F4868" s="39" t="str">
        <f>IF(Data!Y4865=TRUE(), "Yes", "No")</f>
        <v>Yes</v>
      </c>
      <c r="G4868" s="40">
        <f>Data!AK4865</f>
        <v>0</v>
      </c>
      <c r="H4868" s="35">
        <f>Data!AB4865</f>
        <v>0</v>
      </c>
      <c r="I4868" s="35">
        <f>Data!AD4865</f>
        <v>0</v>
      </c>
      <c r="J4868" s="35">
        <f>Data!AF4865</f>
        <v>0</v>
      </c>
      <c r="K4868" s="35" t="str">
        <f>CONCATENATE(Data!AH4865, " ", Data!AI4865)</f>
        <v xml:space="preserve"> </v>
      </c>
      <c r="L4868" s="35" t="str">
        <f>Data!C4865</f>
        <v>Vehicle, Battery Electric Vehicle</v>
      </c>
      <c r="M4868" s="35">
        <f>Data!H4865</f>
        <v>0</v>
      </c>
      <c r="N4868" s="41">
        <f>Data!I4865</f>
        <v>46087.439675925925</v>
      </c>
      <c r="O4868" s="35">
        <f>Data!L4865</f>
        <v>-84.636520000000004</v>
      </c>
      <c r="P4868" s="35">
        <f>Data!M4865</f>
        <v>9.8921500000000009</v>
      </c>
      <c r="Q4868" s="35" t="str">
        <f>IF(Data!N4865=0,"",Data!N4865)</f>
        <v>CurveSpeed</v>
      </c>
      <c r="R4868" s="35">
        <f>Data!K4865</f>
        <v>41</v>
      </c>
      <c r="S4868" s="35" t="str">
        <f>IF(Data!X4865=TRUE(), "Yes", "No")</f>
        <v>Yes</v>
      </c>
      <c r="T4868" s="40" t="e">
        <f>#REF!</f>
        <v>#REF!</v>
      </c>
    </row>
    <row r="4869" spans="1:20" x14ac:dyDescent="0.3">
      <c r="A4869" s="35" t="str">
        <f>Data!A4866</f>
        <v>NISSAN LEAF 299-1018</v>
      </c>
      <c r="B4869" s="36">
        <f t="shared" si="75"/>
        <v>46087.439687500002</v>
      </c>
      <c r="C4869" s="37" t="str">
        <f>IF(Data!J4866="GpsRecord", CONCATENATE($U$3,": ",Data!M4866,", ",Data!L4866), CONCATENATE(Data!AB4866, " ", Data!AH4866))</f>
        <v>Velocidad del motor en carretera 44</v>
      </c>
      <c r="D4869" s="38" t="str">
        <f>IF(Data!O4866=TRUE(), "Yes", "No")</f>
        <v>No</v>
      </c>
      <c r="E4869" s="38" t="str">
        <f>IF(Data!J4866="EngineStatusRecord","Engine",IF(Data!J4866="GpsRecord", "GPS", IF(Data!J4866="EngineFaultRecord", "Fault", IF(Data!J4866="DriverChange","Driver",IF(Data!J4866="CustomRecord","Custom","Debug")))))</f>
        <v>Engine</v>
      </c>
      <c r="F4869" s="39" t="str">
        <f>IF(Data!Y4866=TRUE(), "Yes", "No")</f>
        <v>No</v>
      </c>
      <c r="G4869" s="40">
        <f>Data!AK4866</f>
        <v>0</v>
      </c>
      <c r="H4869" s="35" t="str">
        <f>Data!AB4866</f>
        <v>Velocidad del motor en carretera</v>
      </c>
      <c r="I4869" s="35">
        <f>Data!AD4866</f>
        <v>0</v>
      </c>
      <c r="J4869" s="35">
        <f>Data!AF4866</f>
        <v>0</v>
      </c>
      <c r="K4869" s="35" t="str">
        <f>CONCATENATE(Data!AH4866, " ", Data!AI4866)</f>
        <v>44 km/h</v>
      </c>
      <c r="L4869" s="35" t="str">
        <f>Data!C4866</f>
        <v>Vehicle, Battery Electric Vehicle</v>
      </c>
      <c r="M4869" s="35">
        <f>Data!H4866</f>
        <v>0</v>
      </c>
      <c r="N4869" s="41">
        <f>Data!I4866</f>
        <v>46087.439687500002</v>
      </c>
      <c r="O4869" s="35">
        <f>Data!L4866</f>
        <v>0</v>
      </c>
      <c r="P4869" s="35">
        <f>Data!M4866</f>
        <v>0</v>
      </c>
      <c r="Q4869" s="35" t="str">
        <f>IF(Data!N4866=0,"",Data!N4866)</f>
        <v/>
      </c>
      <c r="R4869" s="35">
        <f>Data!K4866</f>
        <v>0</v>
      </c>
      <c r="S4869" s="35" t="str">
        <f>IF(Data!X4866=TRUE(), "Yes", "No")</f>
        <v>No</v>
      </c>
      <c r="T4869" s="40" t="e">
        <f>#REF!</f>
        <v>#REF!</v>
      </c>
    </row>
    <row r="4870" spans="1:20" x14ac:dyDescent="0.3">
      <c r="A4870" s="35" t="str">
        <f>Data!A4867</f>
        <v>NISSAN LEAF 299-1018</v>
      </c>
      <c r="B4870" s="36">
        <f t="shared" si="75"/>
        <v>46087.439745370371</v>
      </c>
      <c r="C4870" s="37" t="str">
        <f>IF(Data!J4867="GpsRecord", CONCATENATE($U$3,": ",Data!M4867,", ",Data!L4867), CONCATENATE(Data!AB4867, " ", Data!AH4867))</f>
        <v>Velocidad del motor en carretera 54</v>
      </c>
      <c r="D4870" s="38" t="str">
        <f>IF(Data!O4867=TRUE(), "Yes", "No")</f>
        <v>No</v>
      </c>
      <c r="E4870" s="38" t="str">
        <f>IF(Data!J4867="EngineStatusRecord","Engine",IF(Data!J4867="GpsRecord", "GPS", IF(Data!J4867="EngineFaultRecord", "Fault", IF(Data!J4867="DriverChange","Driver",IF(Data!J4867="CustomRecord","Custom","Debug")))))</f>
        <v>Engine</v>
      </c>
      <c r="F4870" s="39" t="str">
        <f>IF(Data!Y4867=TRUE(), "Yes", "No")</f>
        <v>No</v>
      </c>
      <c r="G4870" s="40">
        <f>Data!AK4867</f>
        <v>0</v>
      </c>
      <c r="H4870" s="35" t="str">
        <f>Data!AB4867</f>
        <v>Velocidad del motor en carretera</v>
      </c>
      <c r="I4870" s="35">
        <f>Data!AD4867</f>
        <v>0</v>
      </c>
      <c r="J4870" s="35">
        <f>Data!AF4867</f>
        <v>0</v>
      </c>
      <c r="K4870" s="35" t="str">
        <f>CONCATENATE(Data!AH4867, " ", Data!AI4867)</f>
        <v>54 km/h</v>
      </c>
      <c r="L4870" s="35" t="str">
        <f>Data!C4867</f>
        <v>Vehicle, Battery Electric Vehicle</v>
      </c>
      <c r="M4870" s="35">
        <f>Data!H4867</f>
        <v>0</v>
      </c>
      <c r="N4870" s="41">
        <f>Data!I4867</f>
        <v>46087.439745370371</v>
      </c>
      <c r="O4870" s="35">
        <f>Data!L4867</f>
        <v>0</v>
      </c>
      <c r="P4870" s="35">
        <f>Data!M4867</f>
        <v>0</v>
      </c>
      <c r="Q4870" s="35" t="str">
        <f>IF(Data!N4867=0,"",Data!N4867)</f>
        <v/>
      </c>
      <c r="R4870" s="35">
        <f>Data!K4867</f>
        <v>0</v>
      </c>
      <c r="S4870" s="35" t="str">
        <f>IF(Data!X4867=TRUE(), "Yes", "No")</f>
        <v>No</v>
      </c>
      <c r="T4870" s="40" t="e">
        <f>#REF!</f>
        <v>#REF!</v>
      </c>
    </row>
    <row r="4871" spans="1:20" x14ac:dyDescent="0.3">
      <c r="A4871" s="35" t="str">
        <f>Data!A4868</f>
        <v>NISSAN LEAF 299-1018</v>
      </c>
      <c r="B4871" s="36">
        <f t="shared" si="75"/>
        <v>46087.439768518518</v>
      </c>
      <c r="C4871" s="37" t="str">
        <f>IF(Data!J4868="GpsRecord", CONCATENATE($U$3,": ",Data!M4868,", ",Data!L4868), CONCATENATE(Data!AB4868, " ", Data!AH4868))</f>
        <v>Ubicación: 9.89224, -84.63554</v>
      </c>
      <c r="D4871" s="38" t="str">
        <f>IF(Data!O4868=TRUE(), "Yes", "No")</f>
        <v>Yes</v>
      </c>
      <c r="E4871" s="38" t="str">
        <f>IF(Data!J4868="EngineStatusRecord","Engine",IF(Data!J4868="GpsRecord", "GPS", IF(Data!J4868="EngineFaultRecord", "Fault", IF(Data!J4868="DriverChange","Driver",IF(Data!J4868="CustomRecord","Custom","Debug")))))</f>
        <v>GPS</v>
      </c>
      <c r="F4871" s="39" t="str">
        <f>IF(Data!Y4868=TRUE(), "Yes", "No")</f>
        <v>Yes</v>
      </c>
      <c r="G4871" s="40">
        <f>Data!AK4868</f>
        <v>0</v>
      </c>
      <c r="H4871" s="35">
        <f>Data!AB4868</f>
        <v>0</v>
      </c>
      <c r="I4871" s="35">
        <f>Data!AD4868</f>
        <v>0</v>
      </c>
      <c r="J4871" s="35">
        <f>Data!AF4868</f>
        <v>0</v>
      </c>
      <c r="K4871" s="35" t="str">
        <f>CONCATENATE(Data!AH4868, " ", Data!AI4868)</f>
        <v xml:space="preserve"> </v>
      </c>
      <c r="L4871" s="35" t="str">
        <f>Data!C4868</f>
        <v>Vehicle, Battery Electric Vehicle</v>
      </c>
      <c r="M4871" s="35">
        <f>Data!H4868</f>
        <v>0</v>
      </c>
      <c r="N4871" s="41">
        <f>Data!I4868</f>
        <v>46087.439768518518</v>
      </c>
      <c r="O4871" s="35">
        <f>Data!L4868</f>
        <v>-84.635540000000006</v>
      </c>
      <c r="P4871" s="35">
        <f>Data!M4868</f>
        <v>9.8922399999999993</v>
      </c>
      <c r="Q4871" s="35" t="str">
        <f>IF(Data!N4868=0,"",Data!N4868)</f>
        <v>CurvePositionEstimateError</v>
      </c>
      <c r="R4871" s="35">
        <f>Data!K4868</f>
        <v>53</v>
      </c>
      <c r="S4871" s="35" t="str">
        <f>IF(Data!X4868=TRUE(), "Yes", "No")</f>
        <v>Yes</v>
      </c>
      <c r="T4871" s="40" t="e">
        <f>#REF!</f>
        <v>#REF!</v>
      </c>
    </row>
    <row r="4872" spans="1:20" x14ac:dyDescent="0.3">
      <c r="A4872" s="35" t="str">
        <f>Data!A4869</f>
        <v>NISSAN LEAF 299-1018</v>
      </c>
      <c r="B4872" s="36">
        <f t="shared" si="75"/>
        <v>46087.439791712961</v>
      </c>
      <c r="C4872" s="37" t="str">
        <f>IF(Data!J4869="GpsRecord", CONCATENATE($U$3,": ",Data!M4869,", ",Data!L4869), CONCATENATE(Data!AB4869, " ", Data!AH4869))</f>
        <v>Distancia incremental basada en la velocidad en carretera del motor 2</v>
      </c>
      <c r="D4872" s="38" t="str">
        <f>IF(Data!O4869=TRUE(), "Yes", "No")</f>
        <v>No</v>
      </c>
      <c r="E4872" s="38" t="str">
        <f>IF(Data!J4869="EngineStatusRecord","Engine",IF(Data!J4869="GpsRecord", "GPS", IF(Data!J4869="EngineFaultRecord", "Fault", IF(Data!J4869="DriverChange","Driver",IF(Data!J4869="CustomRecord","Custom","Debug")))))</f>
        <v>Engine</v>
      </c>
      <c r="F4872" s="39" t="str">
        <f>IF(Data!Y4869=TRUE(), "Yes", "No")</f>
        <v>No</v>
      </c>
      <c r="G4872" s="40">
        <f>Data!AK4869</f>
        <v>0</v>
      </c>
      <c r="H4872" s="35" t="str">
        <f>Data!AB4869</f>
        <v>Distancia incremental basada en la velocidad en carretera del motor</v>
      </c>
      <c r="I4872" s="35">
        <f>Data!AD4869</f>
        <v>0</v>
      </c>
      <c r="J4872" s="35">
        <f>Data!AF4869</f>
        <v>0</v>
      </c>
      <c r="K4872" s="35" t="str">
        <f>CONCATENATE(Data!AH4869, " ", Data!AI4869)</f>
        <v>2 km</v>
      </c>
      <c r="L4872" s="35" t="str">
        <f>Data!C4869</f>
        <v>Vehicle, Battery Electric Vehicle</v>
      </c>
      <c r="M4872" s="35">
        <f>Data!H4869</f>
        <v>0</v>
      </c>
      <c r="N4872" s="41">
        <f>Data!I4869</f>
        <v>46087.439791712961</v>
      </c>
      <c r="O4872" s="35">
        <f>Data!L4869</f>
        <v>0</v>
      </c>
      <c r="P4872" s="35">
        <f>Data!M4869</f>
        <v>0</v>
      </c>
      <c r="Q4872" s="35" t="str">
        <f>IF(Data!N4869=0,"",Data!N4869)</f>
        <v/>
      </c>
      <c r="R4872" s="35">
        <f>Data!K4869</f>
        <v>0</v>
      </c>
      <c r="S4872" s="35" t="str">
        <f>IF(Data!X4869=TRUE(), "Yes", "No")</f>
        <v>No</v>
      </c>
      <c r="T4872" s="40" t="e">
        <f>#REF!</f>
        <v>#REF!</v>
      </c>
    </row>
    <row r="4873" spans="1:20" x14ac:dyDescent="0.3">
      <c r="A4873" s="35" t="str">
        <f>Data!A4870</f>
        <v>NISSAN LEAF 299-1018</v>
      </c>
      <c r="B4873" s="36">
        <f t="shared" si="75"/>
        <v>46087.439814814818</v>
      </c>
      <c r="C4873" s="37" t="str">
        <f>IF(Data!J4870="GpsRecord", CONCATENATE($U$3,": ",Data!M4870,", ",Data!L4870), CONCATENATE(Data!AB4870, " ", Data!AH4870))</f>
        <v>Ubicación: 9.89228, -84.63503</v>
      </c>
      <c r="D4873" s="38" t="str">
        <f>IF(Data!O4870=TRUE(), "Yes", "No")</f>
        <v>Yes</v>
      </c>
      <c r="E4873" s="38" t="str">
        <f>IF(Data!J4870="EngineStatusRecord","Engine",IF(Data!J4870="GpsRecord", "GPS", IF(Data!J4870="EngineFaultRecord", "Fault", IF(Data!J4870="DriverChange","Driver",IF(Data!J4870="CustomRecord","Custom","Debug")))))</f>
        <v>GPS</v>
      </c>
      <c r="F4873" s="39" t="str">
        <f>IF(Data!Y4870=TRUE(), "Yes", "No")</f>
        <v>Yes</v>
      </c>
      <c r="G4873" s="40">
        <f>Data!AK4870</f>
        <v>0</v>
      </c>
      <c r="H4873" s="35">
        <f>Data!AB4870</f>
        <v>0</v>
      </c>
      <c r="I4873" s="35">
        <f>Data!AD4870</f>
        <v>0</v>
      </c>
      <c r="J4873" s="35">
        <f>Data!AF4870</f>
        <v>0</v>
      </c>
      <c r="K4873" s="35" t="str">
        <f>CONCATENATE(Data!AH4870, " ", Data!AI4870)</f>
        <v xml:space="preserve"> </v>
      </c>
      <c r="L4873" s="35" t="str">
        <f>Data!C4870</f>
        <v>Vehicle, Battery Electric Vehicle</v>
      </c>
      <c r="M4873" s="35">
        <f>Data!H4870</f>
        <v>0</v>
      </c>
      <c r="N4873" s="41">
        <f>Data!I4870</f>
        <v>46087.439814814818</v>
      </c>
      <c r="O4873" s="35">
        <f>Data!L4870</f>
        <v>-84.63503</v>
      </c>
      <c r="P4873" s="35">
        <f>Data!M4870</f>
        <v>9.8922799999999995</v>
      </c>
      <c r="Q4873" s="35" t="str">
        <f>IF(Data!N4870=0,"",Data!N4870)</f>
        <v>CurveSpeedEstimateError</v>
      </c>
      <c r="R4873" s="35">
        <f>Data!K4870</f>
        <v>50</v>
      </c>
      <c r="S4873" s="35" t="str">
        <f>IF(Data!X4870=TRUE(), "Yes", "No")</f>
        <v>Yes</v>
      </c>
      <c r="T4873" s="40" t="e">
        <f>#REF!</f>
        <v>#REF!</v>
      </c>
    </row>
    <row r="4874" spans="1:20" x14ac:dyDescent="0.3">
      <c r="A4874" s="35" t="str">
        <f>Data!A4871</f>
        <v>NISSAN LEAF 299-1018</v>
      </c>
      <c r="B4874" s="36">
        <f t="shared" si="75"/>
        <v>46087.43986111111</v>
      </c>
      <c r="C4874" s="37" t="str">
        <f>IF(Data!J4871="GpsRecord", CONCATENATE($U$3,": ",Data!M4871,", ",Data!L4871), CONCATENATE(Data!AB4871, " ", Data!AH4871))</f>
        <v>Ubicación: 9.89233, -84.6345</v>
      </c>
      <c r="D4874" s="38" t="str">
        <f>IF(Data!O4871=TRUE(), "Yes", "No")</f>
        <v>Yes</v>
      </c>
      <c r="E4874" s="38" t="str">
        <f>IF(Data!J4871="EngineStatusRecord","Engine",IF(Data!J4871="GpsRecord", "GPS", IF(Data!J4871="EngineFaultRecord", "Fault", IF(Data!J4871="DriverChange","Driver",IF(Data!J4871="CustomRecord","Custom","Debug")))))</f>
        <v>GPS</v>
      </c>
      <c r="F4874" s="39" t="str">
        <f>IF(Data!Y4871=TRUE(), "Yes", "No")</f>
        <v>Yes</v>
      </c>
      <c r="G4874" s="40">
        <f>Data!AK4871</f>
        <v>0</v>
      </c>
      <c r="H4874" s="35">
        <f>Data!AB4871</f>
        <v>0</v>
      </c>
      <c r="I4874" s="35">
        <f>Data!AD4871</f>
        <v>0</v>
      </c>
      <c r="J4874" s="35">
        <f>Data!AF4871</f>
        <v>0</v>
      </c>
      <c r="K4874" s="35" t="str">
        <f>CONCATENATE(Data!AH4871, " ", Data!AI4871)</f>
        <v xml:space="preserve"> </v>
      </c>
      <c r="L4874" s="35" t="str">
        <f>Data!C4871</f>
        <v>Vehicle, Battery Electric Vehicle</v>
      </c>
      <c r="M4874" s="35">
        <f>Data!H4871</f>
        <v>0</v>
      </c>
      <c r="N4874" s="41">
        <f>Data!I4871</f>
        <v>46087.43986111111</v>
      </c>
      <c r="O4874" s="35">
        <f>Data!L4871</f>
        <v>-84.634500000000003</v>
      </c>
      <c r="P4874" s="35">
        <f>Data!M4871</f>
        <v>9.8923299999999994</v>
      </c>
      <c r="Q4874" s="35" t="str">
        <f>IF(Data!N4871=0,"",Data!N4871)</f>
        <v>CurveSpeedEstimateError</v>
      </c>
      <c r="R4874" s="35">
        <f>Data!K4871</f>
        <v>55</v>
      </c>
      <c r="S4874" s="35" t="str">
        <f>IF(Data!X4871=TRUE(), "Yes", "No")</f>
        <v>Yes</v>
      </c>
      <c r="T4874" s="40" t="e">
        <f>#REF!</f>
        <v>#REF!</v>
      </c>
    </row>
    <row r="4875" spans="1:20" x14ac:dyDescent="0.3">
      <c r="A4875" s="35" t="str">
        <f>Data!A4872</f>
        <v>NISSAN LEAF 299-1018</v>
      </c>
      <c r="B4875" s="36">
        <f t="shared" si="75"/>
        <v>46087.439872777781</v>
      </c>
      <c r="C4875" s="37" t="str">
        <f>IF(Data!J4872="GpsRecord", CONCATENATE($U$3,": ",Data!M4872,", ",Data!L4872), CONCATENATE(Data!AB4872, " ", Data!AH4872))</f>
        <v>Velocidad del motor en carretera 56</v>
      </c>
      <c r="D4875" s="38" t="str">
        <f>IF(Data!O4872=TRUE(), "Yes", "No")</f>
        <v>No</v>
      </c>
      <c r="E4875" s="38" t="str">
        <f>IF(Data!J4872="EngineStatusRecord","Engine",IF(Data!J4872="GpsRecord", "GPS", IF(Data!J4872="EngineFaultRecord", "Fault", IF(Data!J4872="DriverChange","Driver",IF(Data!J4872="CustomRecord","Custom","Debug")))))</f>
        <v>Engine</v>
      </c>
      <c r="F4875" s="39" t="str">
        <f>IF(Data!Y4872=TRUE(), "Yes", "No")</f>
        <v>No</v>
      </c>
      <c r="G4875" s="40">
        <f>Data!AK4872</f>
        <v>0</v>
      </c>
      <c r="H4875" s="35" t="str">
        <f>Data!AB4872</f>
        <v>Velocidad del motor en carretera</v>
      </c>
      <c r="I4875" s="35">
        <f>Data!AD4872</f>
        <v>0</v>
      </c>
      <c r="J4875" s="35">
        <f>Data!AF4872</f>
        <v>0</v>
      </c>
      <c r="K4875" s="35" t="str">
        <f>CONCATENATE(Data!AH4872, " ", Data!AI4872)</f>
        <v>56 km/h</v>
      </c>
      <c r="L4875" s="35" t="str">
        <f>Data!C4872</f>
        <v>Vehicle, Battery Electric Vehicle</v>
      </c>
      <c r="M4875" s="35">
        <f>Data!H4872</f>
        <v>0</v>
      </c>
      <c r="N4875" s="41">
        <f>Data!I4872</f>
        <v>46087.439872777781</v>
      </c>
      <c r="O4875" s="35">
        <f>Data!L4872</f>
        <v>0</v>
      </c>
      <c r="P4875" s="35">
        <f>Data!M4872</f>
        <v>0</v>
      </c>
      <c r="Q4875" s="35" t="str">
        <f>IF(Data!N4872=0,"",Data!N4872)</f>
        <v/>
      </c>
      <c r="R4875" s="35">
        <f>Data!K4872</f>
        <v>0</v>
      </c>
      <c r="S4875" s="35" t="str">
        <f>IF(Data!X4872=TRUE(), "Yes", "No")</f>
        <v>No</v>
      </c>
      <c r="T4875" s="40" t="e">
        <f>#REF!</f>
        <v>#REF!</v>
      </c>
    </row>
    <row r="4876" spans="1:20" x14ac:dyDescent="0.3">
      <c r="A4876" s="35" t="str">
        <f>Data!A4873</f>
        <v>NISSAN LEAF 299-1018</v>
      </c>
      <c r="B4876" s="36">
        <f t="shared" si="75"/>
        <v>46087.43990740741</v>
      </c>
      <c r="C4876" s="37" t="str">
        <f>IF(Data!J4873="GpsRecord", CONCATENATE($U$3,": ",Data!M4873,", ",Data!L4873), CONCATENATE(Data!AB4873, " ", Data!AH4873))</f>
        <v>Ubicación: 9.89238, -84.63396</v>
      </c>
      <c r="D4876" s="38" t="str">
        <f>IF(Data!O4873=TRUE(), "Yes", "No")</f>
        <v>Yes</v>
      </c>
      <c r="E4876" s="38" t="str">
        <f>IF(Data!J4873="EngineStatusRecord","Engine",IF(Data!J4873="GpsRecord", "GPS", IF(Data!J4873="EngineFaultRecord", "Fault", IF(Data!J4873="DriverChange","Driver",IF(Data!J4873="CustomRecord","Custom","Debug")))))</f>
        <v>GPS</v>
      </c>
      <c r="F4876" s="39" t="str">
        <f>IF(Data!Y4873=TRUE(), "Yes", "No")</f>
        <v>Yes</v>
      </c>
      <c r="G4876" s="40">
        <f>Data!AK4873</f>
        <v>0</v>
      </c>
      <c r="H4876" s="35">
        <f>Data!AB4873</f>
        <v>0</v>
      </c>
      <c r="I4876" s="35">
        <f>Data!AD4873</f>
        <v>0</v>
      </c>
      <c r="J4876" s="35">
        <f>Data!AF4873</f>
        <v>0</v>
      </c>
      <c r="K4876" s="35" t="str">
        <f>CONCATENATE(Data!AH4873, " ", Data!AI4873)</f>
        <v xml:space="preserve"> </v>
      </c>
      <c r="L4876" s="35" t="str">
        <f>Data!C4873</f>
        <v>Vehicle, Battery Electric Vehicle</v>
      </c>
      <c r="M4876" s="35">
        <f>Data!H4873</f>
        <v>0</v>
      </c>
      <c r="N4876" s="41">
        <f>Data!I4873</f>
        <v>46087.43990740741</v>
      </c>
      <c r="O4876" s="35">
        <f>Data!L4873</f>
        <v>-84.633960000000002</v>
      </c>
      <c r="P4876" s="35">
        <f>Data!M4873</f>
        <v>9.8923799999999993</v>
      </c>
      <c r="Q4876" s="35" t="str">
        <f>IF(Data!N4873=0,"",Data!N4873)</f>
        <v>CurveSpeedEstimateError</v>
      </c>
      <c r="R4876" s="35">
        <f>Data!K4873</f>
        <v>52</v>
      </c>
      <c r="S4876" s="35" t="str">
        <f>IF(Data!X4873=TRUE(), "Yes", "No")</f>
        <v>Yes</v>
      </c>
      <c r="T4876" s="40" t="e">
        <f>#REF!</f>
        <v>#REF!</v>
      </c>
    </row>
    <row r="4877" spans="1:20" x14ac:dyDescent="0.3">
      <c r="A4877" s="35" t="str">
        <f>Data!A4874</f>
        <v>NISSAN LEAF 299-1018</v>
      </c>
      <c r="B4877" s="36">
        <f t="shared" si="75"/>
        <v>46087.439965277779</v>
      </c>
      <c r="C4877" s="37" t="str">
        <f>IF(Data!J4874="GpsRecord", CONCATENATE($U$3,": ",Data!M4874,", ",Data!L4874), CONCATENATE(Data!AB4874, " ", Data!AH4874))</f>
        <v>Ubicación: 9.89243, -84.63333</v>
      </c>
      <c r="D4877" s="38" t="str">
        <f>IF(Data!O4874=TRUE(), "Yes", "No")</f>
        <v>Yes</v>
      </c>
      <c r="E4877" s="38" t="str">
        <f>IF(Data!J4874="EngineStatusRecord","Engine",IF(Data!J4874="GpsRecord", "GPS", IF(Data!J4874="EngineFaultRecord", "Fault", IF(Data!J4874="DriverChange","Driver",IF(Data!J4874="CustomRecord","Custom","Debug")))))</f>
        <v>GPS</v>
      </c>
      <c r="F4877" s="39" t="str">
        <f>IF(Data!Y4874=TRUE(), "Yes", "No")</f>
        <v>Yes</v>
      </c>
      <c r="G4877" s="40">
        <f>Data!AK4874</f>
        <v>0</v>
      </c>
      <c r="H4877" s="35">
        <f>Data!AB4874</f>
        <v>0</v>
      </c>
      <c r="I4877" s="35">
        <f>Data!AD4874</f>
        <v>0</v>
      </c>
      <c r="J4877" s="35">
        <f>Data!AF4874</f>
        <v>0</v>
      </c>
      <c r="K4877" s="35" t="str">
        <f>CONCATENATE(Data!AH4874, " ", Data!AI4874)</f>
        <v xml:space="preserve"> </v>
      </c>
      <c r="L4877" s="35" t="str">
        <f>Data!C4874</f>
        <v>Vehicle, Battery Electric Vehicle</v>
      </c>
      <c r="M4877" s="35">
        <f>Data!H4874</f>
        <v>0</v>
      </c>
      <c r="N4877" s="41">
        <f>Data!I4874</f>
        <v>46087.439965277779</v>
      </c>
      <c r="O4877" s="35">
        <f>Data!L4874</f>
        <v>-84.633330000000001</v>
      </c>
      <c r="P4877" s="35">
        <f>Data!M4874</f>
        <v>9.8924299999999992</v>
      </c>
      <c r="Q4877" s="35" t="str">
        <f>IF(Data!N4874=0,"",Data!N4874)</f>
        <v>CurveSpeed</v>
      </c>
      <c r="R4877" s="35">
        <f>Data!K4874</f>
        <v>46</v>
      </c>
      <c r="S4877" s="35" t="str">
        <f>IF(Data!X4874=TRUE(), "Yes", "No")</f>
        <v>Yes</v>
      </c>
      <c r="T4877" s="40" t="e">
        <f>#REF!</f>
        <v>#REF!</v>
      </c>
    </row>
    <row r="4878" spans="1:20" x14ac:dyDescent="0.3">
      <c r="A4878" s="35" t="str">
        <f>Data!A4875</f>
        <v>NISSAN LEAF 299-1018</v>
      </c>
      <c r="B4878" s="36">
        <f t="shared" ref="B4878:B4941" si="76">N4878</f>
        <v>46087.439965277779</v>
      </c>
      <c r="C4878" s="37" t="str">
        <f>IF(Data!J4875="GpsRecord", CONCATENATE($U$3,": ",Data!M4875,", ",Data!L4875), CONCATENATE(Data!AB4875, " ", Data!AH4875))</f>
        <v>Velocidad del motor en carretera 48</v>
      </c>
      <c r="D4878" s="38" t="str">
        <f>IF(Data!O4875=TRUE(), "Yes", "No")</f>
        <v>No</v>
      </c>
      <c r="E4878" s="38" t="str">
        <f>IF(Data!J4875="EngineStatusRecord","Engine",IF(Data!J4875="GpsRecord", "GPS", IF(Data!J4875="EngineFaultRecord", "Fault", IF(Data!J4875="DriverChange","Driver",IF(Data!J4875="CustomRecord","Custom","Debug")))))</f>
        <v>Engine</v>
      </c>
      <c r="F4878" s="39" t="str">
        <f>IF(Data!Y4875=TRUE(), "Yes", "No")</f>
        <v>No</v>
      </c>
      <c r="G4878" s="40">
        <f>Data!AK4875</f>
        <v>0</v>
      </c>
      <c r="H4878" s="35" t="str">
        <f>Data!AB4875</f>
        <v>Velocidad del motor en carretera</v>
      </c>
      <c r="I4878" s="35">
        <f>Data!AD4875</f>
        <v>0</v>
      </c>
      <c r="J4878" s="35">
        <f>Data!AF4875</f>
        <v>0</v>
      </c>
      <c r="K4878" s="35" t="str">
        <f>CONCATENATE(Data!AH4875, " ", Data!AI4875)</f>
        <v>48 km/h</v>
      </c>
      <c r="L4878" s="35" t="str">
        <f>Data!C4875</f>
        <v>Vehicle, Battery Electric Vehicle</v>
      </c>
      <c r="M4878" s="35">
        <f>Data!H4875</f>
        <v>0</v>
      </c>
      <c r="N4878" s="41">
        <f>Data!I4875</f>
        <v>46087.439965277779</v>
      </c>
      <c r="O4878" s="35">
        <f>Data!L4875</f>
        <v>0</v>
      </c>
      <c r="P4878" s="35">
        <f>Data!M4875</f>
        <v>0</v>
      </c>
      <c r="Q4878" s="35" t="str">
        <f>IF(Data!N4875=0,"",Data!N4875)</f>
        <v/>
      </c>
      <c r="R4878" s="35">
        <f>Data!K4875</f>
        <v>0</v>
      </c>
      <c r="S4878" s="35" t="str">
        <f>IF(Data!X4875=TRUE(), "Yes", "No")</f>
        <v>No</v>
      </c>
      <c r="T4878" s="40" t="e">
        <f>#REF!</f>
        <v>#REF!</v>
      </c>
    </row>
    <row r="4879" spans="1:20" x14ac:dyDescent="0.3">
      <c r="A4879" s="35" t="str">
        <f>Data!A4876</f>
        <v>NISSAN LEAF 299-1018</v>
      </c>
      <c r="B4879" s="36">
        <f t="shared" si="76"/>
        <v>46087.440057870372</v>
      </c>
      <c r="C4879" s="37" t="str">
        <f>IF(Data!J4876="GpsRecord", CONCATENATE($U$3,": ",Data!M4876,", ",Data!L4876), CONCATENATE(Data!AB4876, " ", Data!AH4876))</f>
        <v>Ubicación: 9.89252, -84.63239</v>
      </c>
      <c r="D4879" s="38" t="str">
        <f>IF(Data!O4876=TRUE(), "Yes", "No")</f>
        <v>Yes</v>
      </c>
      <c r="E4879" s="38" t="str">
        <f>IF(Data!J4876="EngineStatusRecord","Engine",IF(Data!J4876="GpsRecord", "GPS", IF(Data!J4876="EngineFaultRecord", "Fault", IF(Data!J4876="DriverChange","Driver",IF(Data!J4876="CustomRecord","Custom","Debug")))))</f>
        <v>GPS</v>
      </c>
      <c r="F4879" s="39" t="str">
        <f>IF(Data!Y4876=TRUE(), "Yes", "No")</f>
        <v>Yes</v>
      </c>
      <c r="G4879" s="40">
        <f>Data!AK4876</f>
        <v>0</v>
      </c>
      <c r="H4879" s="35">
        <f>Data!AB4876</f>
        <v>0</v>
      </c>
      <c r="I4879" s="35">
        <f>Data!AD4876</f>
        <v>0</v>
      </c>
      <c r="J4879" s="35">
        <f>Data!AF4876</f>
        <v>0</v>
      </c>
      <c r="K4879" s="35" t="str">
        <f>CONCATENATE(Data!AH4876, " ", Data!AI4876)</f>
        <v xml:space="preserve"> </v>
      </c>
      <c r="L4879" s="35" t="str">
        <f>Data!C4876</f>
        <v>Vehicle, Battery Electric Vehicle</v>
      </c>
      <c r="M4879" s="35">
        <f>Data!H4876</f>
        <v>0</v>
      </c>
      <c r="N4879" s="41">
        <f>Data!I4876</f>
        <v>46087.440057870372</v>
      </c>
      <c r="O4879" s="35">
        <f>Data!L4876</f>
        <v>-84.632390000000001</v>
      </c>
      <c r="P4879" s="35">
        <f>Data!M4876</f>
        <v>9.8925199999999993</v>
      </c>
      <c r="Q4879" s="35" t="str">
        <f>IF(Data!N4876=0,"",Data!N4876)</f>
        <v>CurveSpeedEstimateError</v>
      </c>
      <c r="R4879" s="35">
        <f>Data!K4876</f>
        <v>48</v>
      </c>
      <c r="S4879" s="35" t="str">
        <f>IF(Data!X4876=TRUE(), "Yes", "No")</f>
        <v>Yes</v>
      </c>
      <c r="T4879" s="40" t="e">
        <f>#REF!</f>
        <v>#REF!</v>
      </c>
    </row>
    <row r="4880" spans="1:20" x14ac:dyDescent="0.3">
      <c r="A4880" s="35" t="str">
        <f>Data!A4877</f>
        <v>NISSAN LEAF 299-1018</v>
      </c>
      <c r="B4880" s="36">
        <f t="shared" si="76"/>
        <v>46087.440173796298</v>
      </c>
      <c r="C4880" s="37" t="str">
        <f>IF(Data!J4877="GpsRecord", CONCATENATE($U$3,": ",Data!M4877,", ",Data!L4877), CONCATENATE(Data!AB4877, " ", Data!AH4877))</f>
        <v>Velocidad del motor en carretera 48</v>
      </c>
      <c r="D4880" s="38" t="str">
        <f>IF(Data!O4877=TRUE(), "Yes", "No")</f>
        <v>No</v>
      </c>
      <c r="E4880" s="38" t="str">
        <f>IF(Data!J4877="EngineStatusRecord","Engine",IF(Data!J4877="GpsRecord", "GPS", IF(Data!J4877="EngineFaultRecord", "Fault", IF(Data!J4877="DriverChange","Driver",IF(Data!J4877="CustomRecord","Custom","Debug")))))</f>
        <v>Engine</v>
      </c>
      <c r="F4880" s="39" t="str">
        <f>IF(Data!Y4877=TRUE(), "Yes", "No")</f>
        <v>No</v>
      </c>
      <c r="G4880" s="40">
        <f>Data!AK4877</f>
        <v>0</v>
      </c>
      <c r="H4880" s="35" t="str">
        <f>Data!AB4877</f>
        <v>Velocidad del motor en carretera</v>
      </c>
      <c r="I4880" s="35">
        <f>Data!AD4877</f>
        <v>0</v>
      </c>
      <c r="J4880" s="35">
        <f>Data!AF4877</f>
        <v>0</v>
      </c>
      <c r="K4880" s="35" t="str">
        <f>CONCATENATE(Data!AH4877, " ", Data!AI4877)</f>
        <v>48 km/h</v>
      </c>
      <c r="L4880" s="35" t="str">
        <f>Data!C4877</f>
        <v>Vehicle, Battery Electric Vehicle</v>
      </c>
      <c r="M4880" s="35">
        <f>Data!H4877</f>
        <v>0</v>
      </c>
      <c r="N4880" s="41">
        <f>Data!I4877</f>
        <v>46087.440173796298</v>
      </c>
      <c r="O4880" s="35">
        <f>Data!L4877</f>
        <v>0</v>
      </c>
      <c r="P4880" s="35">
        <f>Data!M4877</f>
        <v>0</v>
      </c>
      <c r="Q4880" s="35" t="str">
        <f>IF(Data!N4877=0,"",Data!N4877)</f>
        <v/>
      </c>
      <c r="R4880" s="35">
        <f>Data!K4877</f>
        <v>0</v>
      </c>
      <c r="S4880" s="35" t="str">
        <f>IF(Data!X4877=TRUE(), "Yes", "No")</f>
        <v>No</v>
      </c>
      <c r="T4880" s="40" t="e">
        <f>#REF!</f>
        <v>#REF!</v>
      </c>
    </row>
    <row r="4881" spans="1:20" x14ac:dyDescent="0.3">
      <c r="A4881" s="35" t="str">
        <f>Data!A4878</f>
        <v>NISSAN LEAF 299-1018</v>
      </c>
      <c r="B4881" s="36">
        <f t="shared" si="76"/>
        <v>46087.44023148148</v>
      </c>
      <c r="C4881" s="37" t="str">
        <f>IF(Data!J4878="GpsRecord", CONCATENATE($U$3,": ",Data!M4878,", ",Data!L4878), CONCATENATE(Data!AB4878, " ", Data!AH4878))</f>
        <v>Ubicación: 9.89269, -84.63052</v>
      </c>
      <c r="D4881" s="38" t="str">
        <f>IF(Data!O4878=TRUE(), "Yes", "No")</f>
        <v>Yes</v>
      </c>
      <c r="E4881" s="38" t="str">
        <f>IF(Data!J4878="EngineStatusRecord","Engine",IF(Data!J4878="GpsRecord", "GPS", IF(Data!J4878="EngineFaultRecord", "Fault", IF(Data!J4878="DriverChange","Driver",IF(Data!J4878="CustomRecord","Custom","Debug")))))</f>
        <v>GPS</v>
      </c>
      <c r="F4881" s="39" t="str">
        <f>IF(Data!Y4878=TRUE(), "Yes", "No")</f>
        <v>Yes</v>
      </c>
      <c r="G4881" s="40">
        <f>Data!AK4878</f>
        <v>0</v>
      </c>
      <c r="H4881" s="35">
        <f>Data!AB4878</f>
        <v>0</v>
      </c>
      <c r="I4881" s="35">
        <f>Data!AD4878</f>
        <v>0</v>
      </c>
      <c r="J4881" s="35">
        <f>Data!AF4878</f>
        <v>0</v>
      </c>
      <c r="K4881" s="35" t="str">
        <f>CONCATENATE(Data!AH4878, " ", Data!AI4878)</f>
        <v xml:space="preserve"> </v>
      </c>
      <c r="L4881" s="35" t="str">
        <f>Data!C4878</f>
        <v>Vehicle, Battery Electric Vehicle</v>
      </c>
      <c r="M4881" s="35">
        <f>Data!H4878</f>
        <v>0</v>
      </c>
      <c r="N4881" s="41">
        <f>Data!I4878</f>
        <v>46087.44023148148</v>
      </c>
      <c r="O4881" s="35">
        <f>Data!L4878</f>
        <v>-84.630520000000004</v>
      </c>
      <c r="P4881" s="35">
        <f>Data!M4878</f>
        <v>9.89269</v>
      </c>
      <c r="Q4881" s="35" t="str">
        <f>IF(Data!N4878=0,"",Data!N4878)</f>
        <v>CurveSpeed</v>
      </c>
      <c r="R4881" s="35">
        <f>Data!K4878</f>
        <v>48</v>
      </c>
      <c r="S4881" s="35" t="str">
        <f>IF(Data!X4878=TRUE(), "Yes", "No")</f>
        <v>Yes</v>
      </c>
      <c r="T4881" s="40" t="e">
        <f>#REF!</f>
        <v>#REF!</v>
      </c>
    </row>
    <row r="4882" spans="1:20" x14ac:dyDescent="0.3">
      <c r="A4882" s="35" t="str">
        <f>Data!A4879</f>
        <v>NISSAN LEAF 299-1018</v>
      </c>
      <c r="B4882" s="36">
        <f t="shared" si="76"/>
        <v>46087.440335960651</v>
      </c>
      <c r="C4882" s="37" t="str">
        <f>IF(Data!J4879="GpsRecord", CONCATENATE($U$3,": ",Data!M4879,", ",Data!L4879), CONCATENATE(Data!AB4879, " ", Data!AH4879))</f>
        <v>Velocidad del motor en carretera 58</v>
      </c>
      <c r="D4882" s="38" t="str">
        <f>IF(Data!O4879=TRUE(), "Yes", "No")</f>
        <v>No</v>
      </c>
      <c r="E4882" s="38" t="str">
        <f>IF(Data!J4879="EngineStatusRecord","Engine",IF(Data!J4879="GpsRecord", "GPS", IF(Data!J4879="EngineFaultRecord", "Fault", IF(Data!J4879="DriverChange","Driver",IF(Data!J4879="CustomRecord","Custom","Debug")))))</f>
        <v>Engine</v>
      </c>
      <c r="F4882" s="39" t="str">
        <f>IF(Data!Y4879=TRUE(), "Yes", "No")</f>
        <v>No</v>
      </c>
      <c r="G4882" s="40">
        <f>Data!AK4879</f>
        <v>0</v>
      </c>
      <c r="H4882" s="35" t="str">
        <f>Data!AB4879</f>
        <v>Velocidad del motor en carretera</v>
      </c>
      <c r="I4882" s="35">
        <f>Data!AD4879</f>
        <v>0</v>
      </c>
      <c r="J4882" s="35">
        <f>Data!AF4879</f>
        <v>0</v>
      </c>
      <c r="K4882" s="35" t="str">
        <f>CONCATENATE(Data!AH4879, " ", Data!AI4879)</f>
        <v>58 km/h</v>
      </c>
      <c r="L4882" s="35" t="str">
        <f>Data!C4879</f>
        <v>Vehicle, Battery Electric Vehicle</v>
      </c>
      <c r="M4882" s="35">
        <f>Data!H4879</f>
        <v>0</v>
      </c>
      <c r="N4882" s="41">
        <f>Data!I4879</f>
        <v>46087.440335960651</v>
      </c>
      <c r="O4882" s="35">
        <f>Data!L4879</f>
        <v>0</v>
      </c>
      <c r="P4882" s="35">
        <f>Data!M4879</f>
        <v>0</v>
      </c>
      <c r="Q4882" s="35" t="str">
        <f>IF(Data!N4879=0,"",Data!N4879)</f>
        <v/>
      </c>
      <c r="R4882" s="35">
        <f>Data!K4879</f>
        <v>0</v>
      </c>
      <c r="S4882" s="35" t="str">
        <f>IF(Data!X4879=TRUE(), "Yes", "No")</f>
        <v>No</v>
      </c>
      <c r="T4882" s="40" t="e">
        <f>#REF!</f>
        <v>#REF!</v>
      </c>
    </row>
    <row r="4883" spans="1:20" x14ac:dyDescent="0.3">
      <c r="A4883" s="35" t="str">
        <f>Data!A4880</f>
        <v>NISSAN LEAF 299-1018</v>
      </c>
      <c r="B4883" s="36">
        <f t="shared" si="76"/>
        <v>46087.440341527777</v>
      </c>
      <c r="C4883" s="37" t="str">
        <f>IF(Data!J4880="GpsRecord", CONCATENATE($U$3,": ",Data!M4880,", ",Data!L4880), CONCATENATE(Data!AB4880, " ", Data!AH4880))</f>
        <v>Odómetro 16006</v>
      </c>
      <c r="D4883" s="38" t="str">
        <f>IF(Data!O4880=TRUE(), "Yes", "No")</f>
        <v>No</v>
      </c>
      <c r="E4883" s="38" t="str">
        <f>IF(Data!J4880="EngineStatusRecord","Engine",IF(Data!J4880="GpsRecord", "GPS", IF(Data!J4880="EngineFaultRecord", "Fault", IF(Data!J4880="DriverChange","Driver",IF(Data!J4880="CustomRecord","Custom","Debug")))))</f>
        <v>Engine</v>
      </c>
      <c r="F4883" s="39" t="str">
        <f>IF(Data!Y4880=TRUE(), "Yes", "No")</f>
        <v>No</v>
      </c>
      <c r="G4883" s="40">
        <f>Data!AK4880</f>
        <v>0</v>
      </c>
      <c r="H4883" s="35" t="str">
        <f>Data!AB4880</f>
        <v>Odómetro</v>
      </c>
      <c r="I4883" s="35">
        <f>Data!AD4880</f>
        <v>0</v>
      </c>
      <c r="J4883" s="35">
        <f>Data!AF4880</f>
        <v>0</v>
      </c>
      <c r="K4883" s="35" t="str">
        <f>CONCATENATE(Data!AH4880, " ", Data!AI4880)</f>
        <v>16006 km</v>
      </c>
      <c r="L4883" s="35" t="str">
        <f>Data!C4880</f>
        <v>Vehicle, Battery Electric Vehicle</v>
      </c>
      <c r="M4883" s="35">
        <f>Data!H4880</f>
        <v>0</v>
      </c>
      <c r="N4883" s="41">
        <f>Data!I4880</f>
        <v>46087.440341527777</v>
      </c>
      <c r="O4883" s="35">
        <f>Data!L4880</f>
        <v>0</v>
      </c>
      <c r="P4883" s="35">
        <f>Data!M4880</f>
        <v>0</v>
      </c>
      <c r="Q4883" s="35" t="str">
        <f>IF(Data!N4880=0,"",Data!N4880)</f>
        <v/>
      </c>
      <c r="R4883" s="35">
        <f>Data!K4880</f>
        <v>0</v>
      </c>
      <c r="S4883" s="35" t="str">
        <f>IF(Data!X4880=TRUE(), "Yes", "No")</f>
        <v>No</v>
      </c>
      <c r="T4883" s="40" t="e">
        <f>#REF!</f>
        <v>#REF!</v>
      </c>
    </row>
    <row r="4884" spans="1:20" x14ac:dyDescent="0.3">
      <c r="A4884" s="35" t="str">
        <f>Data!A4881</f>
        <v>NISSAN LEAF 299-1018</v>
      </c>
      <c r="B4884" s="36">
        <f t="shared" si="76"/>
        <v>46087.440341527777</v>
      </c>
      <c r="C4884" s="37" t="str">
        <f>IF(Data!J4881="GpsRecord", CONCATENATE($U$3,": ",Data!M4881,", ",Data!L4881), CONCATENATE(Data!AB4881, " ", Data!AH4881))</f>
        <v>Odómetro sin procesar 16006</v>
      </c>
      <c r="D4884" s="38" t="str">
        <f>IF(Data!O4881=TRUE(), "Yes", "No")</f>
        <v>No</v>
      </c>
      <c r="E4884" s="38" t="str">
        <f>IF(Data!J4881="EngineStatusRecord","Engine",IF(Data!J4881="GpsRecord", "GPS", IF(Data!J4881="EngineFaultRecord", "Fault", IF(Data!J4881="DriverChange","Driver",IF(Data!J4881="CustomRecord","Custom","Debug")))))</f>
        <v>Engine</v>
      </c>
      <c r="F4884" s="39" t="str">
        <f>IF(Data!Y4881=TRUE(), "Yes", "No")</f>
        <v>No</v>
      </c>
      <c r="G4884" s="40">
        <f>Data!AK4881</f>
        <v>0</v>
      </c>
      <c r="H4884" s="35" t="str">
        <f>Data!AB4881</f>
        <v>Odómetro sin procesar</v>
      </c>
      <c r="I4884" s="35">
        <f>Data!AD4881</f>
        <v>0</v>
      </c>
      <c r="J4884" s="35">
        <f>Data!AF4881</f>
        <v>0</v>
      </c>
      <c r="K4884" s="35" t="str">
        <f>CONCATENATE(Data!AH4881, " ", Data!AI4881)</f>
        <v>16006 km</v>
      </c>
      <c r="L4884" s="35" t="str">
        <f>Data!C4881</f>
        <v>Vehicle, Battery Electric Vehicle</v>
      </c>
      <c r="M4884" s="35">
        <f>Data!H4881</f>
        <v>0</v>
      </c>
      <c r="N4884" s="41">
        <f>Data!I4881</f>
        <v>46087.440341527777</v>
      </c>
      <c r="O4884" s="35">
        <f>Data!L4881</f>
        <v>0</v>
      </c>
      <c r="P4884" s="35">
        <f>Data!M4881</f>
        <v>0</v>
      </c>
      <c r="Q4884" s="35" t="str">
        <f>IF(Data!N4881=0,"",Data!N4881)</f>
        <v/>
      </c>
      <c r="R4884" s="35">
        <f>Data!K4881</f>
        <v>0</v>
      </c>
      <c r="S4884" s="35" t="str">
        <f>IF(Data!X4881=TRUE(), "Yes", "No")</f>
        <v>No</v>
      </c>
      <c r="T4884" s="40" t="e">
        <f>#REF!</f>
        <v>#REF!</v>
      </c>
    </row>
    <row r="4885" spans="1:20" x14ac:dyDescent="0.3">
      <c r="A4885" s="35" t="str">
        <f>Data!A4882</f>
        <v>NISSAN LEAF 299-1018</v>
      </c>
      <c r="B4885" s="36">
        <f t="shared" si="76"/>
        <v>46087.440358796295</v>
      </c>
      <c r="C4885" s="37" t="str">
        <f>IF(Data!J4882="GpsRecord", CONCATENATE($U$3,": ",Data!M4882,", ",Data!L4882), CONCATENATE(Data!AB4882, " ", Data!AH4882))</f>
        <v>Ubicación: 9.89282, -84.62903</v>
      </c>
      <c r="D4885" s="38" t="str">
        <f>IF(Data!O4882=TRUE(), "Yes", "No")</f>
        <v>Yes</v>
      </c>
      <c r="E4885" s="38" t="str">
        <f>IF(Data!J4882="EngineStatusRecord","Engine",IF(Data!J4882="GpsRecord", "GPS", IF(Data!J4882="EngineFaultRecord", "Fault", IF(Data!J4882="DriverChange","Driver",IF(Data!J4882="CustomRecord","Custom","Debug")))))</f>
        <v>GPS</v>
      </c>
      <c r="F4885" s="39" t="str">
        <f>IF(Data!Y4882=TRUE(), "Yes", "No")</f>
        <v>Yes</v>
      </c>
      <c r="G4885" s="40">
        <f>Data!AK4882</f>
        <v>0</v>
      </c>
      <c r="H4885" s="35">
        <f>Data!AB4882</f>
        <v>0</v>
      </c>
      <c r="I4885" s="35">
        <f>Data!AD4882</f>
        <v>0</v>
      </c>
      <c r="J4885" s="35">
        <f>Data!AF4882</f>
        <v>0</v>
      </c>
      <c r="K4885" s="35" t="str">
        <f>CONCATENATE(Data!AH4882, " ", Data!AI4882)</f>
        <v xml:space="preserve"> </v>
      </c>
      <c r="L4885" s="35" t="str">
        <f>Data!C4882</f>
        <v>Vehicle, Battery Electric Vehicle</v>
      </c>
      <c r="M4885" s="35">
        <f>Data!H4882</f>
        <v>0</v>
      </c>
      <c r="N4885" s="41">
        <f>Data!I4882</f>
        <v>46087.440358796295</v>
      </c>
      <c r="O4885" s="35">
        <f>Data!L4882</f>
        <v>-84.62903</v>
      </c>
      <c r="P4885" s="35">
        <f>Data!M4882</f>
        <v>9.8928200000000004</v>
      </c>
      <c r="Q4885" s="35" t="str">
        <f>IF(Data!N4882=0,"",Data!N4882)</f>
        <v>CurvePositionEstimateError</v>
      </c>
      <c r="R4885" s="35">
        <f>Data!K4882</f>
        <v>59</v>
      </c>
      <c r="S4885" s="35" t="str">
        <f>IF(Data!X4882=TRUE(), "Yes", "No")</f>
        <v>Yes</v>
      </c>
      <c r="T4885" s="40" t="e">
        <f>#REF!</f>
        <v>#REF!</v>
      </c>
    </row>
    <row r="4886" spans="1:20" x14ac:dyDescent="0.3">
      <c r="A4886" s="35" t="str">
        <f>Data!A4883</f>
        <v>NISSAN LEAF 299-1018</v>
      </c>
      <c r="B4886" s="36">
        <f t="shared" si="76"/>
        <v>46087.440362546295</v>
      </c>
      <c r="C4886" s="37" t="str">
        <f>IF(Data!J4883="GpsRecord", CONCATENATE($U$3,": ",Data!M4883,", ",Data!L4883), CONCATENATE(Data!AB4883, " ", Data!AH4883))</f>
        <v>Energía de la batería del vehículo eléctrico 23460</v>
      </c>
      <c r="D4886" s="38" t="str">
        <f>IF(Data!O4883=TRUE(), "Yes", "No")</f>
        <v>No</v>
      </c>
      <c r="E4886" s="38" t="str">
        <f>IF(Data!J4883="EngineStatusRecord","Engine",IF(Data!J4883="GpsRecord", "GPS", IF(Data!J4883="EngineFaultRecord", "Fault", IF(Data!J4883="DriverChange","Driver",IF(Data!J4883="CustomRecord","Custom","Debug")))))</f>
        <v>Engine</v>
      </c>
      <c r="F4886" s="39" t="str">
        <f>IF(Data!Y4883=TRUE(), "Yes", "No")</f>
        <v>No</v>
      </c>
      <c r="G4886" s="40">
        <f>Data!AK4883</f>
        <v>0</v>
      </c>
      <c r="H4886" s="35" t="str">
        <f>Data!AB4883</f>
        <v>Energía de la batería del vehículo eléctrico</v>
      </c>
      <c r="I4886" s="35">
        <f>Data!AD4883</f>
        <v>0</v>
      </c>
      <c r="J4886" s="35">
        <f>Data!AF4883</f>
        <v>0</v>
      </c>
      <c r="K4886" s="35" t="str">
        <f>CONCATENATE(Data!AH4883, " ", Data!AI4883)</f>
        <v>23460 W</v>
      </c>
      <c r="L4886" s="35" t="str">
        <f>Data!C4883</f>
        <v>Vehicle, Battery Electric Vehicle</v>
      </c>
      <c r="M4886" s="35">
        <f>Data!H4883</f>
        <v>0</v>
      </c>
      <c r="N4886" s="41">
        <f>Data!I4883</f>
        <v>46087.440362546295</v>
      </c>
      <c r="O4886" s="35">
        <f>Data!L4883</f>
        <v>0</v>
      </c>
      <c r="P4886" s="35">
        <f>Data!M4883</f>
        <v>0</v>
      </c>
      <c r="Q4886" s="35" t="str">
        <f>IF(Data!N4883=0,"",Data!N4883)</f>
        <v/>
      </c>
      <c r="R4886" s="35">
        <f>Data!K4883</f>
        <v>0</v>
      </c>
      <c r="S4886" s="35" t="str">
        <f>IF(Data!X4883=TRUE(), "Yes", "No")</f>
        <v>No</v>
      </c>
      <c r="T4886" s="40" t="e">
        <f>#REF!</f>
        <v>#REF!</v>
      </c>
    </row>
    <row r="4887" spans="1:20" x14ac:dyDescent="0.3">
      <c r="A4887" s="35" t="str">
        <f>Data!A4884</f>
        <v>NISSAN LEAF 299-1018</v>
      </c>
      <c r="B4887" s="36">
        <f t="shared" si="76"/>
        <v>46087.440385787035</v>
      </c>
      <c r="C4887" s="37" t="str">
        <f>IF(Data!J4884="GpsRecord", CONCATENATE($U$3,": ",Data!M4884,", ",Data!L4884), CONCATENATE(Data!AB4884, " ", Data!AH4884))</f>
        <v>Energía de la batería del vehículo eléctrico -5700</v>
      </c>
      <c r="D4887" s="38" t="str">
        <f>IF(Data!O4884=TRUE(), "Yes", "No")</f>
        <v>No</v>
      </c>
      <c r="E4887" s="38" t="str">
        <f>IF(Data!J4884="EngineStatusRecord","Engine",IF(Data!J4884="GpsRecord", "GPS", IF(Data!J4884="EngineFaultRecord", "Fault", IF(Data!J4884="DriverChange","Driver",IF(Data!J4884="CustomRecord","Custom","Debug")))))</f>
        <v>Engine</v>
      </c>
      <c r="F4887" s="39" t="str">
        <f>IF(Data!Y4884=TRUE(), "Yes", "No")</f>
        <v>No</v>
      </c>
      <c r="G4887" s="40">
        <f>Data!AK4884</f>
        <v>0</v>
      </c>
      <c r="H4887" s="35" t="str">
        <f>Data!AB4884</f>
        <v>Energía de la batería del vehículo eléctrico</v>
      </c>
      <c r="I4887" s="35">
        <f>Data!AD4884</f>
        <v>0</v>
      </c>
      <c r="J4887" s="35">
        <f>Data!AF4884</f>
        <v>0</v>
      </c>
      <c r="K4887" s="35" t="str">
        <f>CONCATENATE(Data!AH4884, " ", Data!AI4884)</f>
        <v>-5700 W</v>
      </c>
      <c r="L4887" s="35" t="str">
        <f>Data!C4884</f>
        <v>Vehicle, Battery Electric Vehicle</v>
      </c>
      <c r="M4887" s="35">
        <f>Data!H4884</f>
        <v>0</v>
      </c>
      <c r="N4887" s="41">
        <f>Data!I4884</f>
        <v>46087.440385787035</v>
      </c>
      <c r="O4887" s="35">
        <f>Data!L4884</f>
        <v>0</v>
      </c>
      <c r="P4887" s="35">
        <f>Data!M4884</f>
        <v>0</v>
      </c>
      <c r="Q4887" s="35" t="str">
        <f>IF(Data!N4884=0,"",Data!N4884)</f>
        <v/>
      </c>
      <c r="R4887" s="35">
        <f>Data!K4884</f>
        <v>0</v>
      </c>
      <c r="S4887" s="35" t="str">
        <f>IF(Data!X4884=TRUE(), "Yes", "No")</f>
        <v>No</v>
      </c>
      <c r="T4887" s="40" t="e">
        <f>#REF!</f>
        <v>#REF!</v>
      </c>
    </row>
    <row r="4888" spans="1:20" x14ac:dyDescent="0.3">
      <c r="A4888" s="35" t="str">
        <f>Data!A4885</f>
        <v>NISSAN LEAF 299-1018</v>
      </c>
      <c r="B4888" s="36">
        <f t="shared" si="76"/>
        <v>46087.440391435186</v>
      </c>
      <c r="C4888" s="37" t="str">
        <f>IF(Data!J4885="GpsRecord", CONCATENATE($U$3,": ",Data!M4885,", ",Data!L4885), CONCATENATE(Data!AB4885, " ", Data!AH4885))</f>
        <v>Señal de giro hacia la izquierda (1. En) 1</v>
      </c>
      <c r="D4888" s="38" t="str">
        <f>IF(Data!O4885=TRUE(), "Yes", "No")</f>
        <v>No</v>
      </c>
      <c r="E4888" s="38" t="str">
        <f>IF(Data!J4885="EngineStatusRecord","Engine",IF(Data!J4885="GpsRecord", "GPS", IF(Data!J4885="EngineFaultRecord", "Fault", IF(Data!J4885="DriverChange","Driver",IF(Data!J4885="CustomRecord","Custom","Debug")))))</f>
        <v>Engine</v>
      </c>
      <c r="F4888" s="39" t="str">
        <f>IF(Data!Y4885=TRUE(), "Yes", "No")</f>
        <v>No</v>
      </c>
      <c r="G4888" s="40">
        <f>Data!AK4885</f>
        <v>0</v>
      </c>
      <c r="H4888" s="35" t="str">
        <f>Data!AB4885</f>
        <v>Señal de giro hacia la izquierda (1. En)</v>
      </c>
      <c r="I4888" s="35">
        <f>Data!AD4885</f>
        <v>0</v>
      </c>
      <c r="J4888" s="35">
        <f>Data!AF4885</f>
        <v>0</v>
      </c>
      <c r="K4888" s="35" t="str">
        <f>CONCATENATE(Data!AH4885, " ", Data!AI4885)</f>
        <v>1 None</v>
      </c>
      <c r="L4888" s="35" t="str">
        <f>Data!C4885</f>
        <v>Vehicle, Battery Electric Vehicle</v>
      </c>
      <c r="M4888" s="35">
        <f>Data!H4885</f>
        <v>0</v>
      </c>
      <c r="N4888" s="41">
        <f>Data!I4885</f>
        <v>46087.440391435186</v>
      </c>
      <c r="O4888" s="35">
        <f>Data!L4885</f>
        <v>0</v>
      </c>
      <c r="P4888" s="35">
        <f>Data!M4885</f>
        <v>0</v>
      </c>
      <c r="Q4888" s="35" t="str">
        <f>IF(Data!N4885=0,"",Data!N4885)</f>
        <v/>
      </c>
      <c r="R4888" s="35">
        <f>Data!K4885</f>
        <v>0</v>
      </c>
      <c r="S4888" s="35" t="str">
        <f>IF(Data!X4885=TRUE(), "Yes", "No")</f>
        <v>No</v>
      </c>
      <c r="T4888" s="40" t="e">
        <f>#REF!</f>
        <v>#REF!</v>
      </c>
    </row>
    <row r="4889" spans="1:20" x14ac:dyDescent="0.3">
      <c r="A4889" s="35" t="str">
        <f>Data!A4886</f>
        <v>NISSAN LEAF 299-1018</v>
      </c>
      <c r="B4889" s="36">
        <f t="shared" si="76"/>
        <v>46087.440409027775</v>
      </c>
      <c r="C4889" s="37" t="str">
        <f>IF(Data!J4886="GpsRecord", CONCATENATE($U$3,": ",Data!M4886,", ",Data!L4886), CONCATENATE(Data!AB4886, " ", Data!AH4886))</f>
        <v>Energía de la batería del vehículo eléctrico 31567</v>
      </c>
      <c r="D4889" s="38" t="str">
        <f>IF(Data!O4886=TRUE(), "Yes", "No")</f>
        <v>No</v>
      </c>
      <c r="E4889" s="38" t="str">
        <f>IF(Data!J4886="EngineStatusRecord","Engine",IF(Data!J4886="GpsRecord", "GPS", IF(Data!J4886="EngineFaultRecord", "Fault", IF(Data!J4886="DriverChange","Driver",IF(Data!J4886="CustomRecord","Custom","Debug")))))</f>
        <v>Engine</v>
      </c>
      <c r="F4889" s="39" t="str">
        <f>IF(Data!Y4886=TRUE(), "Yes", "No")</f>
        <v>No</v>
      </c>
      <c r="G4889" s="40">
        <f>Data!AK4886</f>
        <v>0</v>
      </c>
      <c r="H4889" s="35" t="str">
        <f>Data!AB4886</f>
        <v>Energía de la batería del vehículo eléctrico</v>
      </c>
      <c r="I4889" s="35">
        <f>Data!AD4886</f>
        <v>0</v>
      </c>
      <c r="J4889" s="35">
        <f>Data!AF4886</f>
        <v>0</v>
      </c>
      <c r="K4889" s="35" t="str">
        <f>CONCATENATE(Data!AH4886, " ", Data!AI4886)</f>
        <v>31567 W</v>
      </c>
      <c r="L4889" s="35" t="str">
        <f>Data!C4886</f>
        <v>Vehicle, Battery Electric Vehicle</v>
      </c>
      <c r="M4889" s="35">
        <f>Data!H4886</f>
        <v>0</v>
      </c>
      <c r="N4889" s="41">
        <f>Data!I4886</f>
        <v>46087.440409027775</v>
      </c>
      <c r="O4889" s="35">
        <f>Data!L4886</f>
        <v>0</v>
      </c>
      <c r="P4889" s="35">
        <f>Data!M4886</f>
        <v>0</v>
      </c>
      <c r="Q4889" s="35" t="str">
        <f>IF(Data!N4886=0,"",Data!N4886)</f>
        <v/>
      </c>
      <c r="R4889" s="35">
        <f>Data!K4886</f>
        <v>0</v>
      </c>
      <c r="S4889" s="35" t="str">
        <f>IF(Data!X4886=TRUE(), "Yes", "No")</f>
        <v>No</v>
      </c>
      <c r="T4889" s="40" t="e">
        <f>#REF!</f>
        <v>#REF!</v>
      </c>
    </row>
    <row r="4890" spans="1:20" x14ac:dyDescent="0.3">
      <c r="A4890" s="35" t="str">
        <f>Data!A4887</f>
        <v>NISSAN LEAF 299-1018</v>
      </c>
      <c r="B4890" s="36">
        <f t="shared" si="76"/>
        <v>46087.440428240741</v>
      </c>
      <c r="C4890" s="37" t="str">
        <f>IF(Data!J4887="GpsRecord", CONCATENATE($U$3,": ",Data!M4887,", ",Data!L4887), CONCATENATE(Data!AB4887, " ", Data!AH4887))</f>
        <v>Ubicación: 9.89292, -84.62805</v>
      </c>
      <c r="D4890" s="38" t="str">
        <f>IF(Data!O4887=TRUE(), "Yes", "No")</f>
        <v>Yes</v>
      </c>
      <c r="E4890" s="38" t="str">
        <f>IF(Data!J4887="EngineStatusRecord","Engine",IF(Data!J4887="GpsRecord", "GPS", IF(Data!J4887="EngineFaultRecord", "Fault", IF(Data!J4887="DriverChange","Driver",IF(Data!J4887="CustomRecord","Custom","Debug")))))</f>
        <v>GPS</v>
      </c>
      <c r="F4890" s="39" t="str">
        <f>IF(Data!Y4887=TRUE(), "Yes", "No")</f>
        <v>Yes</v>
      </c>
      <c r="G4890" s="40">
        <f>Data!AK4887</f>
        <v>0</v>
      </c>
      <c r="H4890" s="35">
        <f>Data!AB4887</f>
        <v>0</v>
      </c>
      <c r="I4890" s="35">
        <f>Data!AD4887</f>
        <v>0</v>
      </c>
      <c r="J4890" s="35">
        <f>Data!AF4887</f>
        <v>0</v>
      </c>
      <c r="K4890" s="35" t="str">
        <f>CONCATENATE(Data!AH4887, " ", Data!AI4887)</f>
        <v xml:space="preserve"> </v>
      </c>
      <c r="L4890" s="35" t="str">
        <f>Data!C4887</f>
        <v>Vehicle, Battery Electric Vehicle</v>
      </c>
      <c r="M4890" s="35">
        <f>Data!H4887</f>
        <v>0</v>
      </c>
      <c r="N4890" s="41">
        <f>Data!I4887</f>
        <v>46087.440428240741</v>
      </c>
      <c r="O4890" s="35">
        <f>Data!L4887</f>
        <v>-84.628050000000002</v>
      </c>
      <c r="P4890" s="35">
        <f>Data!M4887</f>
        <v>9.8929200000000002</v>
      </c>
      <c r="Q4890" s="35" t="str">
        <f>IF(Data!N4887=0,"",Data!N4887)</f>
        <v>CurveSpeed</v>
      </c>
      <c r="R4890" s="35">
        <f>Data!K4887</f>
        <v>70</v>
      </c>
      <c r="S4890" s="35" t="str">
        <f>IF(Data!X4887=TRUE(), "Yes", "No")</f>
        <v>Yes</v>
      </c>
      <c r="T4890" s="40" t="e">
        <f>#REF!</f>
        <v>#REF!</v>
      </c>
    </row>
    <row r="4891" spans="1:20" x14ac:dyDescent="0.3">
      <c r="A4891" s="35" t="str">
        <f>Data!A4888</f>
        <v>NISSAN LEAF 299-1018</v>
      </c>
      <c r="B4891" s="36">
        <f t="shared" si="76"/>
        <v>46087.440428425929</v>
      </c>
      <c r="C4891" s="37" t="str">
        <f>IF(Data!J4888="GpsRecord", CONCATENATE($U$3,": ",Data!M4888,", ",Data!L4888), CONCATENATE(Data!AB4888, " ", Data!AH4888))</f>
        <v>Velocidad del motor en carretera 72</v>
      </c>
      <c r="D4891" s="38" t="str">
        <f>IF(Data!O4888=TRUE(), "Yes", "No")</f>
        <v>No</v>
      </c>
      <c r="E4891" s="38" t="str">
        <f>IF(Data!J4888="EngineStatusRecord","Engine",IF(Data!J4888="GpsRecord", "GPS", IF(Data!J4888="EngineFaultRecord", "Fault", IF(Data!J4888="DriverChange","Driver",IF(Data!J4888="CustomRecord","Custom","Debug")))))</f>
        <v>Engine</v>
      </c>
      <c r="F4891" s="39" t="str">
        <f>IF(Data!Y4888=TRUE(), "Yes", "No")</f>
        <v>No</v>
      </c>
      <c r="G4891" s="40">
        <f>Data!AK4888</f>
        <v>0</v>
      </c>
      <c r="H4891" s="35" t="str">
        <f>Data!AB4888</f>
        <v>Velocidad del motor en carretera</v>
      </c>
      <c r="I4891" s="35">
        <f>Data!AD4888</f>
        <v>0</v>
      </c>
      <c r="J4891" s="35">
        <f>Data!AF4888</f>
        <v>0</v>
      </c>
      <c r="K4891" s="35" t="str">
        <f>CONCATENATE(Data!AH4888, " ", Data!AI4888)</f>
        <v>72 km/h</v>
      </c>
      <c r="L4891" s="35" t="str">
        <f>Data!C4888</f>
        <v>Vehicle, Battery Electric Vehicle</v>
      </c>
      <c r="M4891" s="35">
        <f>Data!H4888</f>
        <v>0</v>
      </c>
      <c r="N4891" s="41">
        <f>Data!I4888</f>
        <v>46087.440428425929</v>
      </c>
      <c r="O4891" s="35">
        <f>Data!L4888</f>
        <v>0</v>
      </c>
      <c r="P4891" s="35">
        <f>Data!M4888</f>
        <v>0</v>
      </c>
      <c r="Q4891" s="35" t="str">
        <f>IF(Data!N4888=0,"",Data!N4888)</f>
        <v/>
      </c>
      <c r="R4891" s="35">
        <f>Data!K4888</f>
        <v>0</v>
      </c>
      <c r="S4891" s="35" t="str">
        <f>IF(Data!X4888=TRUE(), "Yes", "No")</f>
        <v>No</v>
      </c>
      <c r="T4891" s="40" t="e">
        <f>#REF!</f>
        <v>#REF!</v>
      </c>
    </row>
    <row r="4892" spans="1:20" x14ac:dyDescent="0.3">
      <c r="A4892" s="35" t="str">
        <f>Data!A4889</f>
        <v>NISSAN LEAF 299-1018</v>
      </c>
      <c r="B4892" s="36">
        <f t="shared" si="76"/>
        <v>46087.440455497686</v>
      </c>
      <c r="C4892" s="37" t="str">
        <f>IF(Data!J4889="GpsRecord", CONCATENATE($U$3,": ",Data!M4889,", ",Data!L4889), CONCATENATE(Data!AB4889, " ", Data!AH4889))</f>
        <v>Energía de la batería del vehículo eléctrico -41064</v>
      </c>
      <c r="D4892" s="38" t="str">
        <f>IF(Data!O4889=TRUE(), "Yes", "No")</f>
        <v>No</v>
      </c>
      <c r="E4892" s="38" t="str">
        <f>IF(Data!J4889="EngineStatusRecord","Engine",IF(Data!J4889="GpsRecord", "GPS", IF(Data!J4889="EngineFaultRecord", "Fault", IF(Data!J4889="DriverChange","Driver",IF(Data!J4889="CustomRecord","Custom","Debug")))))</f>
        <v>Engine</v>
      </c>
      <c r="F4892" s="39" t="str">
        <f>IF(Data!Y4889=TRUE(), "Yes", "No")</f>
        <v>No</v>
      </c>
      <c r="G4892" s="40">
        <f>Data!AK4889</f>
        <v>0</v>
      </c>
      <c r="H4892" s="35" t="str">
        <f>Data!AB4889</f>
        <v>Energía de la batería del vehículo eléctrico</v>
      </c>
      <c r="I4892" s="35">
        <f>Data!AD4889</f>
        <v>0</v>
      </c>
      <c r="J4892" s="35">
        <f>Data!AF4889</f>
        <v>0</v>
      </c>
      <c r="K4892" s="35" t="str">
        <f>CONCATENATE(Data!AH4889, " ", Data!AI4889)</f>
        <v>-41064 W</v>
      </c>
      <c r="L4892" s="35" t="str">
        <f>Data!C4889</f>
        <v>Vehicle, Battery Electric Vehicle</v>
      </c>
      <c r="M4892" s="35">
        <f>Data!H4889</f>
        <v>0</v>
      </c>
      <c r="N4892" s="41">
        <f>Data!I4889</f>
        <v>46087.440455497686</v>
      </c>
      <c r="O4892" s="35">
        <f>Data!L4889</f>
        <v>0</v>
      </c>
      <c r="P4892" s="35">
        <f>Data!M4889</f>
        <v>0</v>
      </c>
      <c r="Q4892" s="35" t="str">
        <f>IF(Data!N4889=0,"",Data!N4889)</f>
        <v/>
      </c>
      <c r="R4892" s="35">
        <f>Data!K4889</f>
        <v>0</v>
      </c>
      <c r="S4892" s="35" t="str">
        <f>IF(Data!X4889=TRUE(), "Yes", "No")</f>
        <v>No</v>
      </c>
      <c r="T4892" s="40" t="e">
        <f>#REF!</f>
        <v>#REF!</v>
      </c>
    </row>
    <row r="4893" spans="1:20" x14ac:dyDescent="0.3">
      <c r="A4893" s="35" t="str">
        <f>Data!A4890</f>
        <v>NISSAN LEAF 299-1018</v>
      </c>
      <c r="B4893" s="36">
        <f t="shared" si="76"/>
        <v>46087.440462962964</v>
      </c>
      <c r="C4893" s="37" t="str">
        <f>IF(Data!J4890="GpsRecord", CONCATENATE($U$3,": ",Data!M4890,", ",Data!L4890), CONCATENATE(Data!AB4890, " ", Data!AH4890))</f>
        <v>Ubicación: 9.89297, -84.62754</v>
      </c>
      <c r="D4893" s="38" t="str">
        <f>IF(Data!O4890=TRUE(), "Yes", "No")</f>
        <v>Yes</v>
      </c>
      <c r="E4893" s="38" t="str">
        <f>IF(Data!J4890="EngineStatusRecord","Engine",IF(Data!J4890="GpsRecord", "GPS", IF(Data!J4890="EngineFaultRecord", "Fault", IF(Data!J4890="DriverChange","Driver",IF(Data!J4890="CustomRecord","Custom","Debug")))))</f>
        <v>GPS</v>
      </c>
      <c r="F4893" s="39" t="str">
        <f>IF(Data!Y4890=TRUE(), "Yes", "No")</f>
        <v>Yes</v>
      </c>
      <c r="G4893" s="40">
        <f>Data!AK4890</f>
        <v>0</v>
      </c>
      <c r="H4893" s="35">
        <f>Data!AB4890</f>
        <v>0</v>
      </c>
      <c r="I4893" s="35">
        <f>Data!AD4890</f>
        <v>0</v>
      </c>
      <c r="J4893" s="35">
        <f>Data!AF4890</f>
        <v>0</v>
      </c>
      <c r="K4893" s="35" t="str">
        <f>CONCATENATE(Data!AH4890, " ", Data!AI4890)</f>
        <v xml:space="preserve"> </v>
      </c>
      <c r="L4893" s="35" t="str">
        <f>Data!C4890</f>
        <v>Vehicle, Battery Electric Vehicle</v>
      </c>
      <c r="M4893" s="35">
        <f>Data!H4890</f>
        <v>0</v>
      </c>
      <c r="N4893" s="41">
        <f>Data!I4890</f>
        <v>46087.440462962964</v>
      </c>
      <c r="O4893" s="35">
        <f>Data!L4890</f>
        <v>-84.627539999999996</v>
      </c>
      <c r="P4893" s="35">
        <f>Data!M4890</f>
        <v>9.89297</v>
      </c>
      <c r="Q4893" s="35" t="str">
        <f>IF(Data!N4890=0,"",Data!N4890)</f>
        <v>CurvePositionEstimateError</v>
      </c>
      <c r="R4893" s="35">
        <f>Data!K4890</f>
        <v>63</v>
      </c>
      <c r="S4893" s="35" t="str">
        <f>IF(Data!X4890=TRUE(), "Yes", "No")</f>
        <v>Yes</v>
      </c>
      <c r="T4893" s="40" t="e">
        <f>#REF!</f>
        <v>#REF!</v>
      </c>
    </row>
    <row r="4894" spans="1:20" x14ac:dyDescent="0.3">
      <c r="A4894" s="35" t="str">
        <f>Data!A4891</f>
        <v>NISSAN LEAF 299-1018</v>
      </c>
      <c r="B4894" s="36">
        <f t="shared" si="76"/>
        <v>46087.44046716435</v>
      </c>
      <c r="C4894" s="37" t="str">
        <f>IF(Data!J4891="GpsRecord", CONCATENATE($U$3,": ",Data!M4891,", ",Data!L4891), CONCATENATE(Data!AB4891, " ", Data!AH4891))</f>
        <v>Energía de la batería del vehículo eléctrico -6160</v>
      </c>
      <c r="D4894" s="38" t="str">
        <f>IF(Data!O4891=TRUE(), "Yes", "No")</f>
        <v>No</v>
      </c>
      <c r="E4894" s="38" t="str">
        <f>IF(Data!J4891="EngineStatusRecord","Engine",IF(Data!J4891="GpsRecord", "GPS", IF(Data!J4891="EngineFaultRecord", "Fault", IF(Data!J4891="DriverChange","Driver",IF(Data!J4891="CustomRecord","Custom","Debug")))))</f>
        <v>Engine</v>
      </c>
      <c r="F4894" s="39" t="str">
        <f>IF(Data!Y4891=TRUE(), "Yes", "No")</f>
        <v>No</v>
      </c>
      <c r="G4894" s="40">
        <f>Data!AK4891</f>
        <v>0</v>
      </c>
      <c r="H4894" s="35" t="str">
        <f>Data!AB4891</f>
        <v>Energía de la batería del vehículo eléctrico</v>
      </c>
      <c r="I4894" s="35">
        <f>Data!AD4891</f>
        <v>0</v>
      </c>
      <c r="J4894" s="35">
        <f>Data!AF4891</f>
        <v>0</v>
      </c>
      <c r="K4894" s="35" t="str">
        <f>CONCATENATE(Data!AH4891, " ", Data!AI4891)</f>
        <v>-6160 W</v>
      </c>
      <c r="L4894" s="35" t="str">
        <f>Data!C4891</f>
        <v>Vehicle, Battery Electric Vehicle</v>
      </c>
      <c r="M4894" s="35">
        <f>Data!H4891</f>
        <v>0</v>
      </c>
      <c r="N4894" s="41">
        <f>Data!I4891</f>
        <v>46087.44046716435</v>
      </c>
      <c r="O4894" s="35">
        <f>Data!L4891</f>
        <v>0</v>
      </c>
      <c r="P4894" s="35">
        <f>Data!M4891</f>
        <v>0</v>
      </c>
      <c r="Q4894" s="35" t="str">
        <f>IF(Data!N4891=0,"",Data!N4891)</f>
        <v/>
      </c>
      <c r="R4894" s="35">
        <f>Data!K4891</f>
        <v>0</v>
      </c>
      <c r="S4894" s="35" t="str">
        <f>IF(Data!X4891=TRUE(), "Yes", "No")</f>
        <v>No</v>
      </c>
      <c r="T4894" s="40" t="e">
        <f>#REF!</f>
        <v>#REF!</v>
      </c>
    </row>
    <row r="4895" spans="1:20" x14ac:dyDescent="0.3">
      <c r="A4895" s="35" t="str">
        <f>Data!A4892</f>
        <v>NISSAN LEAF 299-1018</v>
      </c>
      <c r="B4895" s="36">
        <f t="shared" si="76"/>
        <v>46087.440505324077</v>
      </c>
      <c r="C4895" s="37" t="str">
        <f>IF(Data!J4892="GpsRecord", CONCATENATE($U$3,": ",Data!M4892,", ",Data!L4892), CONCATENATE(Data!AB4892, " ", Data!AH4892))</f>
        <v>Señal de giro hacia la izquierda (1. En) 0</v>
      </c>
      <c r="D4895" s="38" t="str">
        <f>IF(Data!O4892=TRUE(), "Yes", "No")</f>
        <v>No</v>
      </c>
      <c r="E4895" s="38" t="str">
        <f>IF(Data!J4892="EngineStatusRecord","Engine",IF(Data!J4892="GpsRecord", "GPS", IF(Data!J4892="EngineFaultRecord", "Fault", IF(Data!J4892="DriverChange","Driver",IF(Data!J4892="CustomRecord","Custom","Debug")))))</f>
        <v>Engine</v>
      </c>
      <c r="F4895" s="39" t="str">
        <f>IF(Data!Y4892=TRUE(), "Yes", "No")</f>
        <v>No</v>
      </c>
      <c r="G4895" s="40">
        <f>Data!AK4892</f>
        <v>0</v>
      </c>
      <c r="H4895" s="35" t="str">
        <f>Data!AB4892</f>
        <v>Señal de giro hacia la izquierda (1. En)</v>
      </c>
      <c r="I4895" s="35">
        <f>Data!AD4892</f>
        <v>0</v>
      </c>
      <c r="J4895" s="35">
        <f>Data!AF4892</f>
        <v>0</v>
      </c>
      <c r="K4895" s="35" t="str">
        <f>CONCATENATE(Data!AH4892, " ", Data!AI4892)</f>
        <v>0 None</v>
      </c>
      <c r="L4895" s="35" t="str">
        <f>Data!C4892</f>
        <v>Vehicle, Battery Electric Vehicle</v>
      </c>
      <c r="M4895" s="35">
        <f>Data!H4892</f>
        <v>0</v>
      </c>
      <c r="N4895" s="41">
        <f>Data!I4892</f>
        <v>46087.440505324077</v>
      </c>
      <c r="O4895" s="35">
        <f>Data!L4892</f>
        <v>0</v>
      </c>
      <c r="P4895" s="35">
        <f>Data!M4892</f>
        <v>0</v>
      </c>
      <c r="Q4895" s="35" t="str">
        <f>IF(Data!N4892=0,"",Data!N4892)</f>
        <v/>
      </c>
      <c r="R4895" s="35">
        <f>Data!K4892</f>
        <v>0</v>
      </c>
      <c r="S4895" s="35" t="str">
        <f>IF(Data!X4892=TRUE(), "Yes", "No")</f>
        <v>No</v>
      </c>
      <c r="T4895" s="40" t="e">
        <f>#REF!</f>
        <v>#REF!</v>
      </c>
    </row>
    <row r="4896" spans="1:20" x14ac:dyDescent="0.3">
      <c r="A4896" s="35" t="str">
        <f>Data!A4893</f>
        <v>NISSAN LEAF 299-1018</v>
      </c>
      <c r="B4896" s="36">
        <f t="shared" si="76"/>
        <v>46087.440521018521</v>
      </c>
      <c r="C4896" s="37" t="str">
        <f>IF(Data!J4893="GpsRecord", CONCATENATE($U$3,": ",Data!M4893,", ",Data!L4893), CONCATENATE(Data!AB4893, " ", Data!AH4893))</f>
        <v>Velocidad del motor en carretera 51</v>
      </c>
      <c r="D4896" s="38" t="str">
        <f>IF(Data!O4893=TRUE(), "Yes", "No")</f>
        <v>No</v>
      </c>
      <c r="E4896" s="38" t="str">
        <f>IF(Data!J4893="EngineStatusRecord","Engine",IF(Data!J4893="GpsRecord", "GPS", IF(Data!J4893="EngineFaultRecord", "Fault", IF(Data!J4893="DriverChange","Driver",IF(Data!J4893="CustomRecord","Custom","Debug")))))</f>
        <v>Engine</v>
      </c>
      <c r="F4896" s="39" t="str">
        <f>IF(Data!Y4893=TRUE(), "Yes", "No")</f>
        <v>No</v>
      </c>
      <c r="G4896" s="40">
        <f>Data!AK4893</f>
        <v>0</v>
      </c>
      <c r="H4896" s="35" t="str">
        <f>Data!AB4893</f>
        <v>Velocidad del motor en carretera</v>
      </c>
      <c r="I4896" s="35">
        <f>Data!AD4893</f>
        <v>0</v>
      </c>
      <c r="J4896" s="35">
        <f>Data!AF4893</f>
        <v>0</v>
      </c>
      <c r="K4896" s="35" t="str">
        <f>CONCATENATE(Data!AH4893, " ", Data!AI4893)</f>
        <v>51 km/h</v>
      </c>
      <c r="L4896" s="35" t="str">
        <f>Data!C4893</f>
        <v>Vehicle, Battery Electric Vehicle</v>
      </c>
      <c r="M4896" s="35">
        <f>Data!H4893</f>
        <v>0</v>
      </c>
      <c r="N4896" s="41">
        <f>Data!I4893</f>
        <v>46087.440521018521</v>
      </c>
      <c r="O4896" s="35">
        <f>Data!L4893</f>
        <v>0</v>
      </c>
      <c r="P4896" s="35">
        <f>Data!M4893</f>
        <v>0</v>
      </c>
      <c r="Q4896" s="35" t="str">
        <f>IF(Data!N4893=0,"",Data!N4893)</f>
        <v/>
      </c>
      <c r="R4896" s="35">
        <f>Data!K4893</f>
        <v>0</v>
      </c>
      <c r="S4896" s="35" t="str">
        <f>IF(Data!X4893=TRUE(), "Yes", "No")</f>
        <v>No</v>
      </c>
      <c r="T4896" s="40" t="e">
        <f>#REF!</f>
        <v>#REF!</v>
      </c>
    </row>
    <row r="4897" spans="1:20" x14ac:dyDescent="0.3">
      <c r="A4897" s="35" t="str">
        <f>Data!A4894</f>
        <v>NISSAN LEAF 299-1018</v>
      </c>
      <c r="B4897" s="36">
        <f t="shared" si="76"/>
        <v>46087.440555555557</v>
      </c>
      <c r="C4897" s="37" t="str">
        <f>IF(Data!J4894="GpsRecord", CONCATENATE($U$3,": ",Data!M4894,", ",Data!L4894), CONCATENATE(Data!AB4894, " ", Data!AH4894))</f>
        <v>Ubicación: 9.89306, -84.62644</v>
      </c>
      <c r="D4897" s="38" t="str">
        <f>IF(Data!O4894=TRUE(), "Yes", "No")</f>
        <v>Yes</v>
      </c>
      <c r="E4897" s="38" t="str">
        <f>IF(Data!J4894="EngineStatusRecord","Engine",IF(Data!J4894="GpsRecord", "GPS", IF(Data!J4894="EngineFaultRecord", "Fault", IF(Data!J4894="DriverChange","Driver",IF(Data!J4894="CustomRecord","Custom","Debug")))))</f>
        <v>GPS</v>
      </c>
      <c r="F4897" s="39" t="str">
        <f>IF(Data!Y4894=TRUE(), "Yes", "No")</f>
        <v>Yes</v>
      </c>
      <c r="G4897" s="40">
        <f>Data!AK4894</f>
        <v>0</v>
      </c>
      <c r="H4897" s="35">
        <f>Data!AB4894</f>
        <v>0</v>
      </c>
      <c r="I4897" s="35">
        <f>Data!AD4894</f>
        <v>0</v>
      </c>
      <c r="J4897" s="35">
        <f>Data!AF4894</f>
        <v>0</v>
      </c>
      <c r="K4897" s="35" t="str">
        <f>CONCATENATE(Data!AH4894, " ", Data!AI4894)</f>
        <v xml:space="preserve"> </v>
      </c>
      <c r="L4897" s="35" t="str">
        <f>Data!C4894</f>
        <v>Vehicle, Battery Electric Vehicle</v>
      </c>
      <c r="M4897" s="35">
        <f>Data!H4894</f>
        <v>0</v>
      </c>
      <c r="N4897" s="41">
        <f>Data!I4894</f>
        <v>46087.440555555557</v>
      </c>
      <c r="O4897" s="35">
        <f>Data!L4894</f>
        <v>-84.626440000000002</v>
      </c>
      <c r="P4897" s="35">
        <f>Data!M4894</f>
        <v>9.8930600000000002</v>
      </c>
      <c r="Q4897" s="35" t="str">
        <f>IF(Data!N4894=0,"",Data!N4894)</f>
        <v>CurvePositionEstimateError</v>
      </c>
      <c r="R4897" s="35">
        <f>Data!K4894</f>
        <v>48</v>
      </c>
      <c r="S4897" s="35" t="str">
        <f>IF(Data!X4894=TRUE(), "Yes", "No")</f>
        <v>Yes</v>
      </c>
      <c r="T4897" s="40" t="e">
        <f>#REF!</f>
        <v>#REF!</v>
      </c>
    </row>
    <row r="4898" spans="1:20" x14ac:dyDescent="0.3">
      <c r="A4898" s="35" t="str">
        <f>Data!A4895</f>
        <v>NISSAN LEAF 299-1018</v>
      </c>
      <c r="B4898" s="36">
        <f t="shared" si="76"/>
        <v>46087.44062523148</v>
      </c>
      <c r="C4898" s="37" t="str">
        <f>IF(Data!J4895="GpsRecord", CONCATENATE($U$3,": ",Data!M4895,", ",Data!L4895), CONCATENATE(Data!AB4895, " ", Data!AH4895))</f>
        <v>Velocidad del motor en carretera 45</v>
      </c>
      <c r="D4898" s="38" t="str">
        <f>IF(Data!O4895=TRUE(), "Yes", "No")</f>
        <v>No</v>
      </c>
      <c r="E4898" s="38" t="str">
        <f>IF(Data!J4895="EngineStatusRecord","Engine",IF(Data!J4895="GpsRecord", "GPS", IF(Data!J4895="EngineFaultRecord", "Fault", IF(Data!J4895="DriverChange","Driver",IF(Data!J4895="CustomRecord","Custom","Debug")))))</f>
        <v>Engine</v>
      </c>
      <c r="F4898" s="39" t="str">
        <f>IF(Data!Y4895=TRUE(), "Yes", "No")</f>
        <v>No</v>
      </c>
      <c r="G4898" s="40">
        <f>Data!AK4895</f>
        <v>0</v>
      </c>
      <c r="H4898" s="35" t="str">
        <f>Data!AB4895</f>
        <v>Velocidad del motor en carretera</v>
      </c>
      <c r="I4898" s="35">
        <f>Data!AD4895</f>
        <v>0</v>
      </c>
      <c r="J4898" s="35">
        <f>Data!AF4895</f>
        <v>0</v>
      </c>
      <c r="K4898" s="35" t="str">
        <f>CONCATENATE(Data!AH4895, " ", Data!AI4895)</f>
        <v>45 km/h</v>
      </c>
      <c r="L4898" s="35" t="str">
        <f>Data!C4895</f>
        <v>Vehicle, Battery Electric Vehicle</v>
      </c>
      <c r="M4898" s="35">
        <f>Data!H4895</f>
        <v>0</v>
      </c>
      <c r="N4898" s="41">
        <f>Data!I4895</f>
        <v>46087.44062523148</v>
      </c>
      <c r="O4898" s="35">
        <f>Data!L4895</f>
        <v>0</v>
      </c>
      <c r="P4898" s="35">
        <f>Data!M4895</f>
        <v>0</v>
      </c>
      <c r="Q4898" s="35" t="str">
        <f>IF(Data!N4895=0,"",Data!N4895)</f>
        <v/>
      </c>
      <c r="R4898" s="35">
        <f>Data!K4895</f>
        <v>0</v>
      </c>
      <c r="S4898" s="35" t="str">
        <f>IF(Data!X4895=TRUE(), "Yes", "No")</f>
        <v>No</v>
      </c>
      <c r="T4898" s="40" t="e">
        <f>#REF!</f>
        <v>#REF!</v>
      </c>
    </row>
    <row r="4899" spans="1:20" x14ac:dyDescent="0.3">
      <c r="A4899" s="35" t="str">
        <f>Data!A4896</f>
        <v>NISSAN LEAF 299-1018</v>
      </c>
      <c r="B4899" s="36">
        <f t="shared" si="76"/>
        <v>46087.440636574072</v>
      </c>
      <c r="C4899" s="37" t="str">
        <f>IF(Data!J4896="GpsRecord", CONCATENATE($U$3,": ",Data!M4896,", ",Data!L4896), CONCATENATE(Data!AB4896, " ", Data!AH4896))</f>
        <v>Ubicación: 9.89313, -84.6256</v>
      </c>
      <c r="D4899" s="38" t="str">
        <f>IF(Data!O4896=TRUE(), "Yes", "No")</f>
        <v>Yes</v>
      </c>
      <c r="E4899" s="38" t="str">
        <f>IF(Data!J4896="EngineStatusRecord","Engine",IF(Data!J4896="GpsRecord", "GPS", IF(Data!J4896="EngineFaultRecord", "Fault", IF(Data!J4896="DriverChange","Driver",IF(Data!J4896="CustomRecord","Custom","Debug")))))</f>
        <v>GPS</v>
      </c>
      <c r="F4899" s="39" t="str">
        <f>IF(Data!Y4896=TRUE(), "Yes", "No")</f>
        <v>Yes</v>
      </c>
      <c r="G4899" s="40">
        <f>Data!AK4896</f>
        <v>0</v>
      </c>
      <c r="H4899" s="35">
        <f>Data!AB4896</f>
        <v>0</v>
      </c>
      <c r="I4899" s="35">
        <f>Data!AD4896</f>
        <v>0</v>
      </c>
      <c r="J4899" s="35">
        <f>Data!AF4896</f>
        <v>0</v>
      </c>
      <c r="K4899" s="35" t="str">
        <f>CONCATENATE(Data!AH4896, " ", Data!AI4896)</f>
        <v xml:space="preserve"> </v>
      </c>
      <c r="L4899" s="35" t="str">
        <f>Data!C4896</f>
        <v>Vehicle, Battery Electric Vehicle</v>
      </c>
      <c r="M4899" s="35">
        <f>Data!H4896</f>
        <v>0</v>
      </c>
      <c r="N4899" s="41">
        <f>Data!I4896</f>
        <v>46087.440636574072</v>
      </c>
      <c r="O4899" s="35">
        <f>Data!L4896</f>
        <v>-84.625600000000006</v>
      </c>
      <c r="P4899" s="35">
        <f>Data!M4896</f>
        <v>9.8931299999999993</v>
      </c>
      <c r="Q4899" s="35" t="str">
        <f>IF(Data!N4896=0,"",Data!N4896)</f>
        <v>CurveSpeedEstimateError</v>
      </c>
      <c r="R4899" s="35">
        <f>Data!K4896</f>
        <v>44</v>
      </c>
      <c r="S4899" s="35" t="str">
        <f>IF(Data!X4896=TRUE(), "Yes", "No")</f>
        <v>Yes</v>
      </c>
      <c r="T4899" s="40" t="e">
        <f>#REF!</f>
        <v>#REF!</v>
      </c>
    </row>
    <row r="4900" spans="1:20" x14ac:dyDescent="0.3">
      <c r="A4900" s="35" t="str">
        <f>Data!A4897</f>
        <v>NISSAN LEAF 299-1018</v>
      </c>
      <c r="B4900" s="36">
        <f t="shared" si="76"/>
        <v>46087.440740740742</v>
      </c>
      <c r="C4900" s="37" t="str">
        <f>IF(Data!J4897="GpsRecord", CONCATENATE($U$3,": ",Data!M4897,", ",Data!L4897), CONCATENATE(Data!AB4897, " ", Data!AH4897))</f>
        <v>Ubicación: 9.89322, -84.62458</v>
      </c>
      <c r="D4900" s="38" t="str">
        <f>IF(Data!O4897=TRUE(), "Yes", "No")</f>
        <v>Yes</v>
      </c>
      <c r="E4900" s="38" t="str">
        <f>IF(Data!J4897="EngineStatusRecord","Engine",IF(Data!J4897="GpsRecord", "GPS", IF(Data!J4897="EngineFaultRecord", "Fault", IF(Data!J4897="DriverChange","Driver",IF(Data!J4897="CustomRecord","Custom","Debug")))))</f>
        <v>GPS</v>
      </c>
      <c r="F4900" s="39" t="str">
        <f>IF(Data!Y4897=TRUE(), "Yes", "No")</f>
        <v>Yes</v>
      </c>
      <c r="G4900" s="40">
        <f>Data!AK4897</f>
        <v>0</v>
      </c>
      <c r="H4900" s="35">
        <f>Data!AB4897</f>
        <v>0</v>
      </c>
      <c r="I4900" s="35">
        <f>Data!AD4897</f>
        <v>0</v>
      </c>
      <c r="J4900" s="35">
        <f>Data!AF4897</f>
        <v>0</v>
      </c>
      <c r="K4900" s="35" t="str">
        <f>CONCATENATE(Data!AH4897, " ", Data!AI4897)</f>
        <v xml:space="preserve"> </v>
      </c>
      <c r="L4900" s="35" t="str">
        <f>Data!C4897</f>
        <v>Vehicle, Battery Electric Vehicle</v>
      </c>
      <c r="M4900" s="35">
        <f>Data!H4897</f>
        <v>0</v>
      </c>
      <c r="N4900" s="41">
        <f>Data!I4897</f>
        <v>46087.440740740742</v>
      </c>
      <c r="O4900" s="35">
        <f>Data!L4897</f>
        <v>-84.624579999999995</v>
      </c>
      <c r="P4900" s="35">
        <f>Data!M4897</f>
        <v>9.8932199999999995</v>
      </c>
      <c r="Q4900" s="35" t="str">
        <f>IF(Data!N4897=0,"",Data!N4897)</f>
        <v>CurveSpeedEstimateError</v>
      </c>
      <c r="R4900" s="35">
        <f>Data!K4897</f>
        <v>48</v>
      </c>
      <c r="S4900" s="35" t="str">
        <f>IF(Data!X4897=TRUE(), "Yes", "No")</f>
        <v>Yes</v>
      </c>
      <c r="T4900" s="40" t="e">
        <f>#REF!</f>
        <v>#REF!</v>
      </c>
    </row>
    <row r="4901" spans="1:20" x14ac:dyDescent="0.3">
      <c r="A4901" s="35" t="str">
        <f>Data!A4898</f>
        <v>NISSAN LEAF 299-1018</v>
      </c>
      <c r="B4901" s="36">
        <f t="shared" si="76"/>
        <v>46087.440868240737</v>
      </c>
      <c r="C4901" s="37" t="str">
        <f>IF(Data!J4898="GpsRecord", CONCATENATE($U$3,": ",Data!M4898,", ",Data!L4898), CONCATENATE(Data!AB4898, " ", Data!AH4898))</f>
        <v>Velocidad del motor en carretera 56</v>
      </c>
      <c r="D4901" s="38" t="str">
        <f>IF(Data!O4898=TRUE(), "Yes", "No")</f>
        <v>No</v>
      </c>
      <c r="E4901" s="38" t="str">
        <f>IF(Data!J4898="EngineStatusRecord","Engine",IF(Data!J4898="GpsRecord", "GPS", IF(Data!J4898="EngineFaultRecord", "Fault", IF(Data!J4898="DriverChange","Driver",IF(Data!J4898="CustomRecord","Custom","Debug")))))</f>
        <v>Engine</v>
      </c>
      <c r="F4901" s="39" t="str">
        <f>IF(Data!Y4898=TRUE(), "Yes", "No")</f>
        <v>No</v>
      </c>
      <c r="G4901" s="40">
        <f>Data!AK4898</f>
        <v>0</v>
      </c>
      <c r="H4901" s="35" t="str">
        <f>Data!AB4898</f>
        <v>Velocidad del motor en carretera</v>
      </c>
      <c r="I4901" s="35">
        <f>Data!AD4898</f>
        <v>0</v>
      </c>
      <c r="J4901" s="35">
        <f>Data!AF4898</f>
        <v>0</v>
      </c>
      <c r="K4901" s="35" t="str">
        <f>CONCATENATE(Data!AH4898, " ", Data!AI4898)</f>
        <v>56 km/h</v>
      </c>
      <c r="L4901" s="35" t="str">
        <f>Data!C4898</f>
        <v>Vehicle, Battery Electric Vehicle</v>
      </c>
      <c r="M4901" s="35">
        <f>Data!H4898</f>
        <v>0</v>
      </c>
      <c r="N4901" s="41">
        <f>Data!I4898</f>
        <v>46087.440868240737</v>
      </c>
      <c r="O4901" s="35">
        <f>Data!L4898</f>
        <v>0</v>
      </c>
      <c r="P4901" s="35">
        <f>Data!M4898</f>
        <v>0</v>
      </c>
      <c r="Q4901" s="35" t="str">
        <f>IF(Data!N4898=0,"",Data!N4898)</f>
        <v/>
      </c>
      <c r="R4901" s="35">
        <f>Data!K4898</f>
        <v>0</v>
      </c>
      <c r="S4901" s="35" t="str">
        <f>IF(Data!X4898=TRUE(), "Yes", "No")</f>
        <v>No</v>
      </c>
      <c r="T4901" s="40" t="e">
        <f>#REF!</f>
        <v>#REF!</v>
      </c>
    </row>
    <row r="4902" spans="1:20" x14ac:dyDescent="0.3">
      <c r="A4902" s="35" t="str">
        <f>Data!A4899</f>
        <v>NISSAN LEAF 299-1018</v>
      </c>
      <c r="B4902" s="36">
        <f t="shared" si="76"/>
        <v>46087.44091435185</v>
      </c>
      <c r="C4902" s="37" t="str">
        <f>IF(Data!J4899="GpsRecord", CONCATENATE($U$3,": ",Data!M4899,", ",Data!L4899), CONCATENATE(Data!AB4899, " ", Data!AH4899))</f>
        <v>Ubicación: 9.89339, -84.6226</v>
      </c>
      <c r="D4902" s="38" t="str">
        <f>IF(Data!O4899=TRUE(), "Yes", "No")</f>
        <v>Yes</v>
      </c>
      <c r="E4902" s="38" t="str">
        <f>IF(Data!J4899="EngineStatusRecord","Engine",IF(Data!J4899="GpsRecord", "GPS", IF(Data!J4899="EngineFaultRecord", "Fault", IF(Data!J4899="DriverChange","Driver",IF(Data!J4899="CustomRecord","Custom","Debug")))))</f>
        <v>GPS</v>
      </c>
      <c r="F4902" s="39" t="str">
        <f>IF(Data!Y4899=TRUE(), "Yes", "No")</f>
        <v>Yes</v>
      </c>
      <c r="G4902" s="40">
        <f>Data!AK4899</f>
        <v>0</v>
      </c>
      <c r="H4902" s="35">
        <f>Data!AB4899</f>
        <v>0</v>
      </c>
      <c r="I4902" s="35">
        <f>Data!AD4899</f>
        <v>0</v>
      </c>
      <c r="J4902" s="35">
        <f>Data!AF4899</f>
        <v>0</v>
      </c>
      <c r="K4902" s="35" t="str">
        <f>CONCATENATE(Data!AH4899, " ", Data!AI4899)</f>
        <v xml:space="preserve"> </v>
      </c>
      <c r="L4902" s="35" t="str">
        <f>Data!C4899</f>
        <v>Vehicle, Battery Electric Vehicle</v>
      </c>
      <c r="M4902" s="35">
        <f>Data!H4899</f>
        <v>0</v>
      </c>
      <c r="N4902" s="41">
        <f>Data!I4899</f>
        <v>46087.44091435185</v>
      </c>
      <c r="O4902" s="35">
        <f>Data!L4899</f>
        <v>-84.622600000000006</v>
      </c>
      <c r="P4902" s="35">
        <f>Data!M4899</f>
        <v>9.8933900000000001</v>
      </c>
      <c r="Q4902" s="35" t="str">
        <f>IF(Data!N4899=0,"",Data!N4899)</f>
        <v>CurvePositionEstimateError</v>
      </c>
      <c r="R4902" s="35">
        <f>Data!K4899</f>
        <v>53</v>
      </c>
      <c r="S4902" s="35" t="str">
        <f>IF(Data!X4899=TRUE(), "Yes", "No")</f>
        <v>Yes</v>
      </c>
      <c r="T4902" s="40" t="e">
        <f>#REF!</f>
        <v>#REF!</v>
      </c>
    </row>
    <row r="4903" spans="1:20" x14ac:dyDescent="0.3">
      <c r="A4903" s="35" t="str">
        <f>Data!A4900</f>
        <v>NISSAN LEAF 299-1018</v>
      </c>
      <c r="B4903" s="36">
        <f t="shared" si="76"/>
        <v>46087.441106631944</v>
      </c>
      <c r="C4903" s="37" t="str">
        <f>IF(Data!J4900="GpsRecord", CONCATENATE($U$3,": ",Data!M4900,", ",Data!L4900), CONCATENATE(Data!AB4900, " ", Data!AH4900))</f>
        <v>Odómetro 16007</v>
      </c>
      <c r="D4903" s="38" t="str">
        <f>IF(Data!O4900=TRUE(), "Yes", "No")</f>
        <v>No</v>
      </c>
      <c r="E4903" s="38" t="str">
        <f>IF(Data!J4900="EngineStatusRecord","Engine",IF(Data!J4900="GpsRecord", "GPS", IF(Data!J4900="EngineFaultRecord", "Fault", IF(Data!J4900="DriverChange","Driver",IF(Data!J4900="CustomRecord","Custom","Debug")))))</f>
        <v>Engine</v>
      </c>
      <c r="F4903" s="39" t="str">
        <f>IF(Data!Y4900=TRUE(), "Yes", "No")</f>
        <v>No</v>
      </c>
      <c r="G4903" s="40">
        <f>Data!AK4900</f>
        <v>0</v>
      </c>
      <c r="H4903" s="35" t="str">
        <f>Data!AB4900</f>
        <v>Odómetro</v>
      </c>
      <c r="I4903" s="35">
        <f>Data!AD4900</f>
        <v>0</v>
      </c>
      <c r="J4903" s="35">
        <f>Data!AF4900</f>
        <v>0</v>
      </c>
      <c r="K4903" s="35" t="str">
        <f>CONCATENATE(Data!AH4900, " ", Data!AI4900)</f>
        <v>16007 km</v>
      </c>
      <c r="L4903" s="35" t="str">
        <f>Data!C4900</f>
        <v>Vehicle, Battery Electric Vehicle</v>
      </c>
      <c r="M4903" s="35">
        <f>Data!H4900</f>
        <v>0</v>
      </c>
      <c r="N4903" s="41">
        <f>Data!I4900</f>
        <v>46087.441106631944</v>
      </c>
      <c r="O4903" s="35">
        <f>Data!L4900</f>
        <v>0</v>
      </c>
      <c r="P4903" s="35">
        <f>Data!M4900</f>
        <v>0</v>
      </c>
      <c r="Q4903" s="35" t="str">
        <f>IF(Data!N4900=0,"",Data!N4900)</f>
        <v/>
      </c>
      <c r="R4903" s="35">
        <f>Data!K4900</f>
        <v>0</v>
      </c>
      <c r="S4903" s="35" t="str">
        <f>IF(Data!X4900=TRUE(), "Yes", "No")</f>
        <v>No</v>
      </c>
      <c r="T4903" s="40" t="e">
        <f>#REF!</f>
        <v>#REF!</v>
      </c>
    </row>
    <row r="4904" spans="1:20" x14ac:dyDescent="0.3">
      <c r="A4904" s="35" t="str">
        <f>Data!A4901</f>
        <v>NISSAN LEAF 299-1018</v>
      </c>
      <c r="B4904" s="36">
        <f t="shared" si="76"/>
        <v>46087.441106631944</v>
      </c>
      <c r="C4904" s="37" t="str">
        <f>IF(Data!J4901="GpsRecord", CONCATENATE($U$3,": ",Data!M4901,", ",Data!L4901), CONCATENATE(Data!AB4901, " ", Data!AH4901))</f>
        <v>Odómetro sin procesar 16007</v>
      </c>
      <c r="D4904" s="38" t="str">
        <f>IF(Data!O4901=TRUE(), "Yes", "No")</f>
        <v>No</v>
      </c>
      <c r="E4904" s="38" t="str">
        <f>IF(Data!J4901="EngineStatusRecord","Engine",IF(Data!J4901="GpsRecord", "GPS", IF(Data!J4901="EngineFaultRecord", "Fault", IF(Data!J4901="DriverChange","Driver",IF(Data!J4901="CustomRecord","Custom","Debug")))))</f>
        <v>Engine</v>
      </c>
      <c r="F4904" s="39" t="str">
        <f>IF(Data!Y4901=TRUE(), "Yes", "No")</f>
        <v>No</v>
      </c>
      <c r="G4904" s="40">
        <f>Data!AK4901</f>
        <v>0</v>
      </c>
      <c r="H4904" s="35" t="str">
        <f>Data!AB4901</f>
        <v>Odómetro sin procesar</v>
      </c>
      <c r="I4904" s="35">
        <f>Data!AD4901</f>
        <v>0</v>
      </c>
      <c r="J4904" s="35">
        <f>Data!AF4901</f>
        <v>0</v>
      </c>
      <c r="K4904" s="35" t="str">
        <f>CONCATENATE(Data!AH4901, " ", Data!AI4901)</f>
        <v>16007 km</v>
      </c>
      <c r="L4904" s="35" t="str">
        <f>Data!C4901</f>
        <v>Vehicle, Battery Electric Vehicle</v>
      </c>
      <c r="M4904" s="35">
        <f>Data!H4901</f>
        <v>0</v>
      </c>
      <c r="N4904" s="41">
        <f>Data!I4901</f>
        <v>46087.441106631944</v>
      </c>
      <c r="O4904" s="35">
        <f>Data!L4901</f>
        <v>0</v>
      </c>
      <c r="P4904" s="35">
        <f>Data!M4901</f>
        <v>0</v>
      </c>
      <c r="Q4904" s="35" t="str">
        <f>IF(Data!N4901=0,"",Data!N4901)</f>
        <v/>
      </c>
      <c r="R4904" s="35">
        <f>Data!K4901</f>
        <v>0</v>
      </c>
      <c r="S4904" s="35" t="str">
        <f>IF(Data!X4901=TRUE(), "Yes", "No")</f>
        <v>No</v>
      </c>
      <c r="T4904" s="40" t="e">
        <f>#REF!</f>
        <v>#REF!</v>
      </c>
    </row>
    <row r="4905" spans="1:20" x14ac:dyDescent="0.3">
      <c r="A4905" s="35" t="str">
        <f>Data!A4902</f>
        <v>NISSAN LEAF 299-1018</v>
      </c>
      <c r="B4905" s="36">
        <f t="shared" si="76"/>
        <v>46087.441111111111</v>
      </c>
      <c r="C4905" s="37" t="str">
        <f>IF(Data!J4902="GpsRecord", CONCATENATE($U$3,": ",Data!M4902,", ",Data!L4902), CONCATENATE(Data!AB4902, " ", Data!AH4902))</f>
        <v>Ubicación: 9.8936, -84.62032</v>
      </c>
      <c r="D4905" s="38" t="str">
        <f>IF(Data!O4902=TRUE(), "Yes", "No")</f>
        <v>Yes</v>
      </c>
      <c r="E4905" s="38" t="str">
        <f>IF(Data!J4902="EngineStatusRecord","Engine",IF(Data!J4902="GpsRecord", "GPS", IF(Data!J4902="EngineFaultRecord", "Fault", IF(Data!J4902="DriverChange","Driver",IF(Data!J4902="CustomRecord","Custom","Debug")))))</f>
        <v>GPS</v>
      </c>
      <c r="F4905" s="39" t="str">
        <f>IF(Data!Y4902=TRUE(), "Yes", "No")</f>
        <v>Yes</v>
      </c>
      <c r="G4905" s="40">
        <f>Data!AK4902</f>
        <v>0</v>
      </c>
      <c r="H4905" s="35">
        <f>Data!AB4902</f>
        <v>0</v>
      </c>
      <c r="I4905" s="35">
        <f>Data!AD4902</f>
        <v>0</v>
      </c>
      <c r="J4905" s="35">
        <f>Data!AF4902</f>
        <v>0</v>
      </c>
      <c r="K4905" s="35" t="str">
        <f>CONCATENATE(Data!AH4902, " ", Data!AI4902)</f>
        <v xml:space="preserve"> </v>
      </c>
      <c r="L4905" s="35" t="str">
        <f>Data!C4902</f>
        <v>Vehicle, Battery Electric Vehicle</v>
      </c>
      <c r="M4905" s="35">
        <f>Data!H4902</f>
        <v>0</v>
      </c>
      <c r="N4905" s="41">
        <f>Data!I4902</f>
        <v>46087.441111111111</v>
      </c>
      <c r="O4905" s="35">
        <f>Data!L4902</f>
        <v>-84.620320000000007</v>
      </c>
      <c r="P4905" s="35">
        <f>Data!M4902</f>
        <v>9.8935999999999993</v>
      </c>
      <c r="Q4905" s="35" t="str">
        <f>IF(Data!N4902=0,"",Data!N4902)</f>
        <v>CurveSpeed</v>
      </c>
      <c r="R4905" s="35">
        <f>Data!K4902</f>
        <v>55</v>
      </c>
      <c r="S4905" s="35" t="str">
        <f>IF(Data!X4902=TRUE(), "Yes", "No")</f>
        <v>Yes</v>
      </c>
      <c r="T4905" s="40" t="e">
        <f>#REF!</f>
        <v>#REF!</v>
      </c>
    </row>
    <row r="4906" spans="1:20" x14ac:dyDescent="0.3">
      <c r="A4906" s="35" t="str">
        <f>Data!A4903</f>
        <v>NISSAN LEAF 299-1018</v>
      </c>
      <c r="B4906" s="36">
        <f t="shared" si="76"/>
        <v>46087.441111250002</v>
      </c>
      <c r="C4906" s="37" t="str">
        <f>IF(Data!J4903="GpsRecord", CONCATENATE($U$3,": ",Data!M4903,", ",Data!L4903), CONCATENATE(Data!AB4903, " ", Data!AH4903))</f>
        <v>Velocidad del motor en carretera 56</v>
      </c>
      <c r="D4906" s="38" t="str">
        <f>IF(Data!O4903=TRUE(), "Yes", "No")</f>
        <v>No</v>
      </c>
      <c r="E4906" s="38" t="str">
        <f>IF(Data!J4903="EngineStatusRecord","Engine",IF(Data!J4903="GpsRecord", "GPS", IF(Data!J4903="EngineFaultRecord", "Fault", IF(Data!J4903="DriverChange","Driver",IF(Data!J4903="CustomRecord","Custom","Debug")))))</f>
        <v>Engine</v>
      </c>
      <c r="F4906" s="39" t="str">
        <f>IF(Data!Y4903=TRUE(), "Yes", "No")</f>
        <v>No</v>
      </c>
      <c r="G4906" s="40">
        <f>Data!AK4903</f>
        <v>0</v>
      </c>
      <c r="H4906" s="35" t="str">
        <f>Data!AB4903</f>
        <v>Velocidad del motor en carretera</v>
      </c>
      <c r="I4906" s="35">
        <f>Data!AD4903</f>
        <v>0</v>
      </c>
      <c r="J4906" s="35">
        <f>Data!AF4903</f>
        <v>0</v>
      </c>
      <c r="K4906" s="35" t="str">
        <f>CONCATENATE(Data!AH4903, " ", Data!AI4903)</f>
        <v>56 km/h</v>
      </c>
      <c r="L4906" s="35" t="str">
        <f>Data!C4903</f>
        <v>Vehicle, Battery Electric Vehicle</v>
      </c>
      <c r="M4906" s="35">
        <f>Data!H4903</f>
        <v>0</v>
      </c>
      <c r="N4906" s="41">
        <f>Data!I4903</f>
        <v>46087.441111250002</v>
      </c>
      <c r="O4906" s="35">
        <f>Data!L4903</f>
        <v>0</v>
      </c>
      <c r="P4906" s="35">
        <f>Data!M4903</f>
        <v>0</v>
      </c>
      <c r="Q4906" s="35" t="str">
        <f>IF(Data!N4903=0,"",Data!N4903)</f>
        <v/>
      </c>
      <c r="R4906" s="35">
        <f>Data!K4903</f>
        <v>0</v>
      </c>
      <c r="S4906" s="35" t="str">
        <f>IF(Data!X4903=TRUE(), "Yes", "No")</f>
        <v>No</v>
      </c>
      <c r="T4906" s="40" t="e">
        <f>#REF!</f>
        <v>#REF!</v>
      </c>
    </row>
    <row r="4907" spans="1:20" x14ac:dyDescent="0.3">
      <c r="A4907" s="35" t="str">
        <f>Data!A4904</f>
        <v>NISSAN LEAF 299-1018</v>
      </c>
      <c r="B4907" s="36">
        <f t="shared" si="76"/>
        <v>46087.441145833334</v>
      </c>
      <c r="C4907" s="37" t="str">
        <f>IF(Data!J4904="GpsRecord", CONCATENATE($U$3,": ",Data!M4904,", ",Data!L4904), CONCATENATE(Data!AB4904, " ", Data!AH4904))</f>
        <v>Ubicación: 9.89364, -84.61993</v>
      </c>
      <c r="D4907" s="38" t="str">
        <f>IF(Data!O4904=TRUE(), "Yes", "No")</f>
        <v>Yes</v>
      </c>
      <c r="E4907" s="38" t="str">
        <f>IF(Data!J4904="EngineStatusRecord","Engine",IF(Data!J4904="GpsRecord", "GPS", IF(Data!J4904="EngineFaultRecord", "Fault", IF(Data!J4904="DriverChange","Driver",IF(Data!J4904="CustomRecord","Custom","Debug")))))</f>
        <v>GPS</v>
      </c>
      <c r="F4907" s="39" t="str">
        <f>IF(Data!Y4904=TRUE(), "Yes", "No")</f>
        <v>Yes</v>
      </c>
      <c r="G4907" s="40">
        <f>Data!AK4904</f>
        <v>0</v>
      </c>
      <c r="H4907" s="35">
        <f>Data!AB4904</f>
        <v>0</v>
      </c>
      <c r="I4907" s="35">
        <f>Data!AD4904</f>
        <v>0</v>
      </c>
      <c r="J4907" s="35">
        <f>Data!AF4904</f>
        <v>0</v>
      </c>
      <c r="K4907" s="35" t="str">
        <f>CONCATENATE(Data!AH4904, " ", Data!AI4904)</f>
        <v xml:space="preserve"> </v>
      </c>
      <c r="L4907" s="35" t="str">
        <f>Data!C4904</f>
        <v>Vehicle, Battery Electric Vehicle</v>
      </c>
      <c r="M4907" s="35">
        <f>Data!H4904</f>
        <v>0</v>
      </c>
      <c r="N4907" s="41">
        <f>Data!I4904</f>
        <v>46087.441145833334</v>
      </c>
      <c r="O4907" s="35">
        <f>Data!L4904</f>
        <v>-84.619929999999997</v>
      </c>
      <c r="P4907" s="35">
        <f>Data!M4904</f>
        <v>9.8936399999999995</v>
      </c>
      <c r="Q4907" s="35" t="str">
        <f>IF(Data!N4904=0,"",Data!N4904)</f>
        <v>CurveSpeedEstimateError</v>
      </c>
      <c r="R4907" s="35">
        <f>Data!K4904</f>
        <v>50</v>
      </c>
      <c r="S4907" s="35" t="str">
        <f>IF(Data!X4904=TRUE(), "Yes", "No")</f>
        <v>Yes</v>
      </c>
      <c r="T4907" s="40" t="e">
        <f>#REF!</f>
        <v>#REF!</v>
      </c>
    </row>
    <row r="4908" spans="1:20" x14ac:dyDescent="0.3">
      <c r="A4908" s="35" t="str">
        <f>Data!A4905</f>
        <v>NISSAN LEAF 299-1018</v>
      </c>
      <c r="B4908" s="36">
        <f t="shared" si="76"/>
        <v>46087.441152928244</v>
      </c>
      <c r="C4908" s="37" t="str">
        <f>IF(Data!J4905="GpsRecord", CONCATENATE($U$3,": ",Data!M4905,", ",Data!L4905), CONCATENATE(Data!AB4905, " ", Data!AH4905))</f>
        <v>Energía de la batería del vehículo eléctrico 10757</v>
      </c>
      <c r="D4908" s="38" t="str">
        <f>IF(Data!O4905=TRUE(), "Yes", "No")</f>
        <v>No</v>
      </c>
      <c r="E4908" s="38" t="str">
        <f>IF(Data!J4905="EngineStatusRecord","Engine",IF(Data!J4905="GpsRecord", "GPS", IF(Data!J4905="EngineFaultRecord", "Fault", IF(Data!J4905="DriverChange","Driver",IF(Data!J4905="CustomRecord","Custom","Debug")))))</f>
        <v>Engine</v>
      </c>
      <c r="F4908" s="39" t="str">
        <f>IF(Data!Y4905=TRUE(), "Yes", "No")</f>
        <v>No</v>
      </c>
      <c r="G4908" s="40">
        <f>Data!AK4905</f>
        <v>0</v>
      </c>
      <c r="H4908" s="35" t="str">
        <f>Data!AB4905</f>
        <v>Energía de la batería del vehículo eléctrico</v>
      </c>
      <c r="I4908" s="35">
        <f>Data!AD4905</f>
        <v>0</v>
      </c>
      <c r="J4908" s="35">
        <f>Data!AF4905</f>
        <v>0</v>
      </c>
      <c r="K4908" s="35" t="str">
        <f>CONCATENATE(Data!AH4905, " ", Data!AI4905)</f>
        <v>10757 W</v>
      </c>
      <c r="L4908" s="35" t="str">
        <f>Data!C4905</f>
        <v>Vehicle, Battery Electric Vehicle</v>
      </c>
      <c r="M4908" s="35">
        <f>Data!H4905</f>
        <v>0</v>
      </c>
      <c r="N4908" s="41">
        <f>Data!I4905</f>
        <v>46087.441152928244</v>
      </c>
      <c r="O4908" s="35">
        <f>Data!L4905</f>
        <v>0</v>
      </c>
      <c r="P4908" s="35">
        <f>Data!M4905</f>
        <v>0</v>
      </c>
      <c r="Q4908" s="35" t="str">
        <f>IF(Data!N4905=0,"",Data!N4905)</f>
        <v/>
      </c>
      <c r="R4908" s="35">
        <f>Data!K4905</f>
        <v>0</v>
      </c>
      <c r="S4908" s="35" t="str">
        <f>IF(Data!X4905=TRUE(), "Yes", "No")</f>
        <v>No</v>
      </c>
      <c r="T4908" s="40" t="e">
        <f>#REF!</f>
        <v>#REF!</v>
      </c>
    </row>
    <row r="4909" spans="1:20" x14ac:dyDescent="0.3">
      <c r="A4909" s="35" t="str">
        <f>Data!A4906</f>
        <v>NISSAN LEAF 299-1018</v>
      </c>
      <c r="B4909" s="36">
        <f t="shared" si="76"/>
        <v>46087.441157592591</v>
      </c>
      <c r="C4909" s="37" t="str">
        <f>IF(Data!J4906="GpsRecord", CONCATENATE($U$3,": ",Data!M4906,", ",Data!L4906), CONCATENATE(Data!AB4906, " ", Data!AH4906))</f>
        <v>Velocidad del motor en carretera 50</v>
      </c>
      <c r="D4909" s="38" t="str">
        <f>IF(Data!O4906=TRUE(), "Yes", "No")</f>
        <v>No</v>
      </c>
      <c r="E4909" s="38" t="str">
        <f>IF(Data!J4906="EngineStatusRecord","Engine",IF(Data!J4906="GpsRecord", "GPS", IF(Data!J4906="EngineFaultRecord", "Fault", IF(Data!J4906="DriverChange","Driver",IF(Data!J4906="CustomRecord","Custom","Debug")))))</f>
        <v>Engine</v>
      </c>
      <c r="F4909" s="39" t="str">
        <f>IF(Data!Y4906=TRUE(), "Yes", "No")</f>
        <v>No</v>
      </c>
      <c r="G4909" s="40">
        <f>Data!AK4906</f>
        <v>0</v>
      </c>
      <c r="H4909" s="35" t="str">
        <f>Data!AB4906</f>
        <v>Velocidad del motor en carretera</v>
      </c>
      <c r="I4909" s="35">
        <f>Data!AD4906</f>
        <v>0</v>
      </c>
      <c r="J4909" s="35">
        <f>Data!AF4906</f>
        <v>0</v>
      </c>
      <c r="K4909" s="35" t="str">
        <f>CONCATENATE(Data!AH4906, " ", Data!AI4906)</f>
        <v>50 km/h</v>
      </c>
      <c r="L4909" s="35" t="str">
        <f>Data!C4906</f>
        <v>Vehicle, Battery Electric Vehicle</v>
      </c>
      <c r="M4909" s="35">
        <f>Data!H4906</f>
        <v>0</v>
      </c>
      <c r="N4909" s="41">
        <f>Data!I4906</f>
        <v>46087.441157592591</v>
      </c>
      <c r="O4909" s="35">
        <f>Data!L4906</f>
        <v>0</v>
      </c>
      <c r="P4909" s="35">
        <f>Data!M4906</f>
        <v>0</v>
      </c>
      <c r="Q4909" s="35" t="str">
        <f>IF(Data!N4906=0,"",Data!N4906)</f>
        <v/>
      </c>
      <c r="R4909" s="35">
        <f>Data!K4906</f>
        <v>0</v>
      </c>
      <c r="S4909" s="35" t="str">
        <f>IF(Data!X4906=TRUE(), "Yes", "No")</f>
        <v>No</v>
      </c>
      <c r="T4909" s="40" t="e">
        <f>#REF!</f>
        <v>#REF!</v>
      </c>
    </row>
    <row r="4910" spans="1:20" x14ac:dyDescent="0.3">
      <c r="A4910" s="35" t="str">
        <f>Data!A4907</f>
        <v>NISSAN LEAF 299-1018</v>
      </c>
      <c r="B4910" s="36">
        <f t="shared" si="76"/>
        <v>46087.441203703704</v>
      </c>
      <c r="C4910" s="37" t="str">
        <f>IF(Data!J4907="GpsRecord", CONCATENATE($U$3,": ",Data!M4907,", ",Data!L4907), CONCATENATE(Data!AB4907, " ", Data!AH4907))</f>
        <v>Ubicación: 9.89369, -84.6193</v>
      </c>
      <c r="D4910" s="38" t="str">
        <f>IF(Data!O4907=TRUE(), "Yes", "No")</f>
        <v>Yes</v>
      </c>
      <c r="E4910" s="38" t="str">
        <f>IF(Data!J4907="EngineStatusRecord","Engine",IF(Data!J4907="GpsRecord", "GPS", IF(Data!J4907="EngineFaultRecord", "Fault", IF(Data!J4907="DriverChange","Driver",IF(Data!J4907="CustomRecord","Custom","Debug")))))</f>
        <v>GPS</v>
      </c>
      <c r="F4910" s="39" t="str">
        <f>IF(Data!Y4907=TRUE(), "Yes", "No")</f>
        <v>Yes</v>
      </c>
      <c r="G4910" s="40">
        <f>Data!AK4907</f>
        <v>0</v>
      </c>
      <c r="H4910" s="35">
        <f>Data!AB4907</f>
        <v>0</v>
      </c>
      <c r="I4910" s="35">
        <f>Data!AD4907</f>
        <v>0</v>
      </c>
      <c r="J4910" s="35">
        <f>Data!AF4907</f>
        <v>0</v>
      </c>
      <c r="K4910" s="35" t="str">
        <f>CONCATENATE(Data!AH4907, " ", Data!AI4907)</f>
        <v xml:space="preserve"> </v>
      </c>
      <c r="L4910" s="35" t="str">
        <f>Data!C4907</f>
        <v>Vehicle, Battery Electric Vehicle</v>
      </c>
      <c r="M4910" s="35">
        <f>Data!H4907</f>
        <v>0</v>
      </c>
      <c r="N4910" s="41">
        <f>Data!I4907</f>
        <v>46087.441203703704</v>
      </c>
      <c r="O4910" s="35">
        <f>Data!L4907</f>
        <v>-84.619299999999996</v>
      </c>
      <c r="P4910" s="35">
        <f>Data!M4907</f>
        <v>9.8936899999999994</v>
      </c>
      <c r="Q4910" s="35" t="str">
        <f>IF(Data!N4907=0,"",Data!N4907)</f>
        <v>CurveSpeedEstimateError</v>
      </c>
      <c r="R4910" s="35">
        <f>Data!K4907</f>
        <v>50</v>
      </c>
      <c r="S4910" s="35" t="str">
        <f>IF(Data!X4907=TRUE(), "Yes", "No")</f>
        <v>Yes</v>
      </c>
      <c r="T4910" s="40" t="e">
        <f>#REF!</f>
        <v>#REF!</v>
      </c>
    </row>
    <row r="4911" spans="1:20" x14ac:dyDescent="0.3">
      <c r="A4911" s="35" t="str">
        <f>Data!A4908</f>
        <v>NISSAN LEAF 299-1018</v>
      </c>
      <c r="B4911" s="36">
        <f t="shared" si="76"/>
        <v>46087.441234444443</v>
      </c>
      <c r="C4911" s="37" t="str">
        <f>IF(Data!J4908="GpsRecord", CONCATENATE($U$3,": ",Data!M4908,", ",Data!L4908), CONCATENATE(Data!AB4908, " ", Data!AH4908))</f>
        <v>Energía de la batería del vehículo eléctrico 41805</v>
      </c>
      <c r="D4911" s="38" t="str">
        <f>IF(Data!O4908=TRUE(), "Yes", "No")</f>
        <v>No</v>
      </c>
      <c r="E4911" s="38" t="str">
        <f>IF(Data!J4908="EngineStatusRecord","Engine",IF(Data!J4908="GpsRecord", "GPS", IF(Data!J4908="EngineFaultRecord", "Fault", IF(Data!J4908="DriverChange","Driver",IF(Data!J4908="CustomRecord","Custom","Debug")))))</f>
        <v>Engine</v>
      </c>
      <c r="F4911" s="39" t="str">
        <f>IF(Data!Y4908=TRUE(), "Yes", "No")</f>
        <v>No</v>
      </c>
      <c r="G4911" s="40">
        <f>Data!AK4908</f>
        <v>0</v>
      </c>
      <c r="H4911" s="35" t="str">
        <f>Data!AB4908</f>
        <v>Energía de la batería del vehículo eléctrico</v>
      </c>
      <c r="I4911" s="35">
        <f>Data!AD4908</f>
        <v>0</v>
      </c>
      <c r="J4911" s="35">
        <f>Data!AF4908</f>
        <v>0</v>
      </c>
      <c r="K4911" s="35" t="str">
        <f>CONCATENATE(Data!AH4908, " ", Data!AI4908)</f>
        <v>41805 W</v>
      </c>
      <c r="L4911" s="35" t="str">
        <f>Data!C4908</f>
        <v>Vehicle, Battery Electric Vehicle</v>
      </c>
      <c r="M4911" s="35">
        <f>Data!H4908</f>
        <v>0</v>
      </c>
      <c r="N4911" s="41">
        <f>Data!I4908</f>
        <v>46087.441234444443</v>
      </c>
      <c r="O4911" s="35">
        <f>Data!L4908</f>
        <v>0</v>
      </c>
      <c r="P4911" s="35">
        <f>Data!M4908</f>
        <v>0</v>
      </c>
      <c r="Q4911" s="35" t="str">
        <f>IF(Data!N4908=0,"",Data!N4908)</f>
        <v/>
      </c>
      <c r="R4911" s="35">
        <f>Data!K4908</f>
        <v>0</v>
      </c>
      <c r="S4911" s="35" t="str">
        <f>IF(Data!X4908=TRUE(), "Yes", "No")</f>
        <v>No</v>
      </c>
      <c r="T4911" s="40" t="e">
        <f>#REF!</f>
        <v>#REF!</v>
      </c>
    </row>
    <row r="4912" spans="1:20" x14ac:dyDescent="0.3">
      <c r="A4912" s="35" t="str">
        <f>Data!A4909</f>
        <v>NISSAN LEAF 299-1018</v>
      </c>
      <c r="B4912" s="36">
        <f t="shared" si="76"/>
        <v>46087.441307870373</v>
      </c>
      <c r="C4912" s="37" t="str">
        <f>IF(Data!J4909="GpsRecord", CONCATENATE($U$3,": ",Data!M4909,", ",Data!L4909), CONCATENATE(Data!AB4909, " ", Data!AH4909))</f>
        <v>Ubicación: 9.89372, -84.61808</v>
      </c>
      <c r="D4912" s="38" t="str">
        <f>IF(Data!O4909=TRUE(), "Yes", "No")</f>
        <v>Yes</v>
      </c>
      <c r="E4912" s="38" t="str">
        <f>IF(Data!J4909="EngineStatusRecord","Engine",IF(Data!J4909="GpsRecord", "GPS", IF(Data!J4909="EngineFaultRecord", "Fault", IF(Data!J4909="DriverChange","Driver",IF(Data!J4909="CustomRecord","Custom","Debug")))))</f>
        <v>GPS</v>
      </c>
      <c r="F4912" s="39" t="str">
        <f>IF(Data!Y4909=TRUE(), "Yes", "No")</f>
        <v>Yes</v>
      </c>
      <c r="G4912" s="40">
        <f>Data!AK4909</f>
        <v>0</v>
      </c>
      <c r="H4912" s="35">
        <f>Data!AB4909</f>
        <v>0</v>
      </c>
      <c r="I4912" s="35">
        <f>Data!AD4909</f>
        <v>0</v>
      </c>
      <c r="J4912" s="35">
        <f>Data!AF4909</f>
        <v>0</v>
      </c>
      <c r="K4912" s="35" t="str">
        <f>CONCATENATE(Data!AH4909, " ", Data!AI4909)</f>
        <v xml:space="preserve"> </v>
      </c>
      <c r="L4912" s="35" t="str">
        <f>Data!C4909</f>
        <v>Vehicle, Battery Electric Vehicle</v>
      </c>
      <c r="M4912" s="35">
        <f>Data!H4909</f>
        <v>0</v>
      </c>
      <c r="N4912" s="41">
        <f>Data!I4909</f>
        <v>46087.441307870373</v>
      </c>
      <c r="O4912" s="35">
        <f>Data!L4909</f>
        <v>-84.618080000000006</v>
      </c>
      <c r="P4912" s="35">
        <f>Data!M4909</f>
        <v>9.8937200000000001</v>
      </c>
      <c r="Q4912" s="35" t="str">
        <f>IF(Data!N4909=0,"",Data!N4909)</f>
        <v>CurveSpeedEstimateError</v>
      </c>
      <c r="R4912" s="35">
        <f>Data!K4909</f>
        <v>59</v>
      </c>
      <c r="S4912" s="35" t="str">
        <f>IF(Data!X4909=TRUE(), "Yes", "No")</f>
        <v>Yes</v>
      </c>
      <c r="T4912" s="40" t="e">
        <f>#REF!</f>
        <v>#REF!</v>
      </c>
    </row>
    <row r="4913" spans="1:20" x14ac:dyDescent="0.3">
      <c r="A4913" s="35" t="str">
        <f>Data!A4910</f>
        <v>NISSAN LEAF 299-1018</v>
      </c>
      <c r="B4913" s="36">
        <f t="shared" si="76"/>
        <v>46087.441346435182</v>
      </c>
      <c r="C4913" s="37" t="str">
        <f>IF(Data!J4910="GpsRecord", CONCATENATE($U$3,": ",Data!M4910,", ",Data!L4910), CONCATENATE(Data!AB4910, " ", Data!AH4910))</f>
        <v>Distancia incremental basada en la velocidad en carretera del motor 2</v>
      </c>
      <c r="D4913" s="38" t="str">
        <f>IF(Data!O4910=TRUE(), "Yes", "No")</f>
        <v>No</v>
      </c>
      <c r="E4913" s="38" t="str">
        <f>IF(Data!J4910="EngineStatusRecord","Engine",IF(Data!J4910="GpsRecord", "GPS", IF(Data!J4910="EngineFaultRecord", "Fault", IF(Data!J4910="DriverChange","Driver",IF(Data!J4910="CustomRecord","Custom","Debug")))))</f>
        <v>Engine</v>
      </c>
      <c r="F4913" s="39" t="str">
        <f>IF(Data!Y4910=TRUE(), "Yes", "No")</f>
        <v>No</v>
      </c>
      <c r="G4913" s="40">
        <f>Data!AK4910</f>
        <v>0</v>
      </c>
      <c r="H4913" s="35" t="str">
        <f>Data!AB4910</f>
        <v>Distancia incremental basada en la velocidad en carretera del motor</v>
      </c>
      <c r="I4913" s="35">
        <f>Data!AD4910</f>
        <v>0</v>
      </c>
      <c r="J4913" s="35">
        <f>Data!AF4910</f>
        <v>0</v>
      </c>
      <c r="K4913" s="35" t="str">
        <f>CONCATENATE(Data!AH4910, " ", Data!AI4910)</f>
        <v>2 km</v>
      </c>
      <c r="L4913" s="35" t="str">
        <f>Data!C4910</f>
        <v>Vehicle, Battery Electric Vehicle</v>
      </c>
      <c r="M4913" s="35">
        <f>Data!H4910</f>
        <v>0</v>
      </c>
      <c r="N4913" s="41">
        <f>Data!I4910</f>
        <v>46087.441346435182</v>
      </c>
      <c r="O4913" s="35">
        <f>Data!L4910</f>
        <v>0</v>
      </c>
      <c r="P4913" s="35">
        <f>Data!M4910</f>
        <v>0</v>
      </c>
      <c r="Q4913" s="35" t="str">
        <f>IF(Data!N4910=0,"",Data!N4910)</f>
        <v/>
      </c>
      <c r="R4913" s="35">
        <f>Data!K4910</f>
        <v>0</v>
      </c>
      <c r="S4913" s="35" t="str">
        <f>IF(Data!X4910=TRUE(), "Yes", "No")</f>
        <v>No</v>
      </c>
      <c r="T4913" s="40" t="e">
        <f>#REF!</f>
        <v>#REF!</v>
      </c>
    </row>
    <row r="4914" spans="1:20" x14ac:dyDescent="0.3">
      <c r="A4914" s="35" t="str">
        <f>Data!A4911</f>
        <v>NISSAN LEAF 299-1018</v>
      </c>
      <c r="B4914" s="36">
        <f t="shared" si="76"/>
        <v>46087.441423611112</v>
      </c>
      <c r="C4914" s="37" t="str">
        <f>IF(Data!J4911="GpsRecord", CONCATENATE($U$3,": ",Data!M4911,", ",Data!L4911), CONCATENATE(Data!AB4911, " ", Data!AH4911))</f>
        <v>Ubicación: 9.89347, -84.61655</v>
      </c>
      <c r="D4914" s="38" t="str">
        <f>IF(Data!O4911=TRUE(), "Yes", "No")</f>
        <v>Yes</v>
      </c>
      <c r="E4914" s="38" t="str">
        <f>IF(Data!J4911="EngineStatusRecord","Engine",IF(Data!J4911="GpsRecord", "GPS", IF(Data!J4911="EngineFaultRecord", "Fault", IF(Data!J4911="DriverChange","Driver",IF(Data!J4911="CustomRecord","Custom","Debug")))))</f>
        <v>GPS</v>
      </c>
      <c r="F4914" s="39" t="str">
        <f>IF(Data!Y4911=TRUE(), "Yes", "No")</f>
        <v>Yes</v>
      </c>
      <c r="G4914" s="40">
        <f>Data!AK4911</f>
        <v>0</v>
      </c>
      <c r="H4914" s="35">
        <f>Data!AB4911</f>
        <v>0</v>
      </c>
      <c r="I4914" s="35">
        <f>Data!AD4911</f>
        <v>0</v>
      </c>
      <c r="J4914" s="35">
        <f>Data!AF4911</f>
        <v>0</v>
      </c>
      <c r="K4914" s="35" t="str">
        <f>CONCATENATE(Data!AH4911, " ", Data!AI4911)</f>
        <v xml:space="preserve"> </v>
      </c>
      <c r="L4914" s="35" t="str">
        <f>Data!C4911</f>
        <v>Vehicle, Battery Electric Vehicle</v>
      </c>
      <c r="M4914" s="35">
        <f>Data!H4911</f>
        <v>0</v>
      </c>
      <c r="N4914" s="41">
        <f>Data!I4911</f>
        <v>46087.441423611112</v>
      </c>
      <c r="O4914" s="35">
        <f>Data!L4911</f>
        <v>-84.616550000000004</v>
      </c>
      <c r="P4914" s="35">
        <f>Data!M4911</f>
        <v>9.8934700000000007</v>
      </c>
      <c r="Q4914" s="35" t="str">
        <f>IF(Data!N4911=0,"",Data!N4911)</f>
        <v>CurvePositionEstimateError</v>
      </c>
      <c r="R4914" s="35">
        <f>Data!K4911</f>
        <v>66</v>
      </c>
      <c r="S4914" s="35" t="str">
        <f>IF(Data!X4911=TRUE(), "Yes", "No")</f>
        <v>Yes</v>
      </c>
      <c r="T4914" s="40" t="e">
        <f>#REF!</f>
        <v>#REF!</v>
      </c>
    </row>
    <row r="4915" spans="1:20" x14ac:dyDescent="0.3">
      <c r="A4915" s="35" t="str">
        <f>Data!A4912</f>
        <v>NISSAN LEAF 299-1018</v>
      </c>
      <c r="B4915" s="36">
        <f t="shared" si="76"/>
        <v>46087.441479895831</v>
      </c>
      <c r="C4915" s="37" t="str">
        <f>IF(Data!J4912="GpsRecord", CONCATENATE($U$3,": ",Data!M4912,", ",Data!L4912), CONCATENATE(Data!AB4912, " ", Data!AH4912))</f>
        <v>Estado de carga genérico 44.27</v>
      </c>
      <c r="D4915" s="38" t="str">
        <f>IF(Data!O4912=TRUE(), "Yes", "No")</f>
        <v>No</v>
      </c>
      <c r="E4915" s="38" t="str">
        <f>IF(Data!J4912="EngineStatusRecord","Engine",IF(Data!J4912="GpsRecord", "GPS", IF(Data!J4912="EngineFaultRecord", "Fault", IF(Data!J4912="DriverChange","Driver",IF(Data!J4912="CustomRecord","Custom","Debug")))))</f>
        <v>Engine</v>
      </c>
      <c r="F4915" s="39" t="str">
        <f>IF(Data!Y4912=TRUE(), "Yes", "No")</f>
        <v>No</v>
      </c>
      <c r="G4915" s="40">
        <f>Data!AK4912</f>
        <v>0</v>
      </c>
      <c r="H4915" s="35" t="str">
        <f>Data!AB4912</f>
        <v>Estado de carga genérico</v>
      </c>
      <c r="I4915" s="35">
        <f>Data!AD4912</f>
        <v>0</v>
      </c>
      <c r="J4915" s="35">
        <f>Data!AF4912</f>
        <v>0</v>
      </c>
      <c r="K4915" s="35" t="str">
        <f>CONCATENATE(Data!AH4912, " ", Data!AI4912)</f>
        <v>44.27 %</v>
      </c>
      <c r="L4915" s="35" t="str">
        <f>Data!C4912</f>
        <v>Vehicle, Battery Electric Vehicle</v>
      </c>
      <c r="M4915" s="35">
        <f>Data!H4912</f>
        <v>0</v>
      </c>
      <c r="N4915" s="41">
        <f>Data!I4912</f>
        <v>46087.441479895831</v>
      </c>
      <c r="O4915" s="35">
        <f>Data!L4912</f>
        <v>0</v>
      </c>
      <c r="P4915" s="35">
        <f>Data!M4912</f>
        <v>0</v>
      </c>
      <c r="Q4915" s="35" t="str">
        <f>IF(Data!N4912=0,"",Data!N4912)</f>
        <v/>
      </c>
      <c r="R4915" s="35">
        <f>Data!K4912</f>
        <v>0</v>
      </c>
      <c r="S4915" s="35" t="str">
        <f>IF(Data!X4912=TRUE(), "Yes", "No")</f>
        <v>No</v>
      </c>
      <c r="T4915" s="40" t="e">
        <f>#REF!</f>
        <v>#REF!</v>
      </c>
    </row>
    <row r="4916" spans="1:20" x14ac:dyDescent="0.3">
      <c r="A4916" s="35" t="str">
        <f>Data!A4913</f>
        <v>NISSAN LEAF 299-1018</v>
      </c>
      <c r="B4916" s="36">
        <f t="shared" si="76"/>
        <v>46087.441504629627</v>
      </c>
      <c r="C4916" s="37" t="str">
        <f>IF(Data!J4913="GpsRecord", CONCATENATE($U$3,": ",Data!M4913,", ",Data!L4913), CONCATENATE(Data!AB4913, " ", Data!AH4913))</f>
        <v>Ubicación: 9.89302, -84.6154</v>
      </c>
      <c r="D4916" s="38" t="str">
        <f>IF(Data!O4913=TRUE(), "Yes", "No")</f>
        <v>Yes</v>
      </c>
      <c r="E4916" s="38" t="str">
        <f>IF(Data!J4913="EngineStatusRecord","Engine",IF(Data!J4913="GpsRecord", "GPS", IF(Data!J4913="EngineFaultRecord", "Fault", IF(Data!J4913="DriverChange","Driver",IF(Data!J4913="CustomRecord","Custom","Debug")))))</f>
        <v>GPS</v>
      </c>
      <c r="F4916" s="39" t="str">
        <f>IF(Data!Y4913=TRUE(), "Yes", "No")</f>
        <v>Yes</v>
      </c>
      <c r="G4916" s="40">
        <f>Data!AK4913</f>
        <v>0</v>
      </c>
      <c r="H4916" s="35">
        <f>Data!AB4913</f>
        <v>0</v>
      </c>
      <c r="I4916" s="35">
        <f>Data!AD4913</f>
        <v>0</v>
      </c>
      <c r="J4916" s="35">
        <f>Data!AF4913</f>
        <v>0</v>
      </c>
      <c r="K4916" s="35" t="str">
        <f>CONCATENATE(Data!AH4913, " ", Data!AI4913)</f>
        <v xml:space="preserve"> </v>
      </c>
      <c r="L4916" s="35" t="str">
        <f>Data!C4913</f>
        <v>Vehicle, Battery Electric Vehicle</v>
      </c>
      <c r="M4916" s="35">
        <f>Data!H4913</f>
        <v>0</v>
      </c>
      <c r="N4916" s="41">
        <f>Data!I4913</f>
        <v>46087.441504629627</v>
      </c>
      <c r="O4916" s="35">
        <f>Data!L4913</f>
        <v>-84.615399999999994</v>
      </c>
      <c r="P4916" s="35">
        <f>Data!M4913</f>
        <v>9.8930199999999999</v>
      </c>
      <c r="Q4916" s="35" t="str">
        <f>IF(Data!N4913=0,"",Data!N4913)</f>
        <v>CurvePositionEstimateError</v>
      </c>
      <c r="R4916" s="35">
        <f>Data!K4913</f>
        <v>74</v>
      </c>
      <c r="S4916" s="35" t="str">
        <f>IF(Data!X4913=TRUE(), "Yes", "No")</f>
        <v>Yes</v>
      </c>
      <c r="T4916" s="40" t="e">
        <f>#REF!</f>
        <v>#REF!</v>
      </c>
    </row>
    <row r="4917" spans="1:20" x14ac:dyDescent="0.3">
      <c r="A4917" s="35" t="str">
        <f>Data!A4914</f>
        <v>NISSAN LEAF 299-1018</v>
      </c>
      <c r="B4917" s="36">
        <f t="shared" si="76"/>
        <v>46087.441571817129</v>
      </c>
      <c r="C4917" s="37" t="str">
        <f>IF(Data!J4914="GpsRecord", CONCATENATE($U$3,": ",Data!M4914,", ",Data!L4914), CONCATENATE(Data!AB4914, " ", Data!AH4914))</f>
        <v>Energía total de salida en la batería del vehículo eléctrico mientras se conduce (desde que se instaló la telemática) 1034.31</v>
      </c>
      <c r="D4917" s="38" t="str">
        <f>IF(Data!O4914=TRUE(), "Yes", "No")</f>
        <v>No</v>
      </c>
      <c r="E4917" s="38" t="str">
        <f>IF(Data!J4914="EngineStatusRecord","Engine",IF(Data!J4914="GpsRecord", "GPS", IF(Data!J4914="EngineFaultRecord", "Fault", IF(Data!J4914="DriverChange","Driver",IF(Data!J4914="CustomRecord","Custom","Debug")))))</f>
        <v>Engine</v>
      </c>
      <c r="F4917" s="39" t="str">
        <f>IF(Data!Y4914=TRUE(), "Yes", "No")</f>
        <v>No</v>
      </c>
      <c r="G4917" s="40">
        <f>Data!AK4914</f>
        <v>0</v>
      </c>
      <c r="H4917" s="35" t="str">
        <f>Data!AB4914</f>
        <v>Energía total de salida en la batería del vehículo eléctrico mientras se conduce (desde que se instaló la telemática)</v>
      </c>
      <c r="I4917" s="35">
        <f>Data!AD4914</f>
        <v>0</v>
      </c>
      <c r="J4917" s="35">
        <f>Data!AF4914</f>
        <v>0</v>
      </c>
      <c r="K4917" s="35" t="str">
        <f>CONCATENATE(Data!AH4914, " ", Data!AI4914)</f>
        <v>1034.31 kWh</v>
      </c>
      <c r="L4917" s="35" t="str">
        <f>Data!C4914</f>
        <v>Vehicle, Battery Electric Vehicle</v>
      </c>
      <c r="M4917" s="35">
        <f>Data!H4914</f>
        <v>0</v>
      </c>
      <c r="N4917" s="41">
        <f>Data!I4914</f>
        <v>46087.441571817129</v>
      </c>
      <c r="O4917" s="35">
        <f>Data!L4914</f>
        <v>0</v>
      </c>
      <c r="P4917" s="35">
        <f>Data!M4914</f>
        <v>0</v>
      </c>
      <c r="Q4917" s="35" t="str">
        <f>IF(Data!N4914=0,"",Data!N4914)</f>
        <v/>
      </c>
      <c r="R4917" s="35">
        <f>Data!K4914</f>
        <v>0</v>
      </c>
      <c r="S4917" s="35" t="str">
        <f>IF(Data!X4914=TRUE(), "Yes", "No")</f>
        <v>No</v>
      </c>
      <c r="T4917" s="40" t="e">
        <f>#REF!</f>
        <v>#REF!</v>
      </c>
    </row>
    <row r="4918" spans="1:20" x14ac:dyDescent="0.3">
      <c r="A4918" s="35" t="str">
        <f>Data!A4915</f>
        <v>NISSAN LEAF 299-1018</v>
      </c>
      <c r="B4918" s="36">
        <f t="shared" si="76"/>
        <v>46087.441631944443</v>
      </c>
      <c r="C4918" s="37" t="str">
        <f>IF(Data!J4915="GpsRecord", CONCATENATE($U$3,": ",Data!M4915,", ",Data!L4915), CONCATENATE(Data!AB4915, " ", Data!AH4915))</f>
        <v>Ubicación: 9.89219, -84.61333</v>
      </c>
      <c r="D4918" s="38" t="str">
        <f>IF(Data!O4915=TRUE(), "Yes", "No")</f>
        <v>Yes</v>
      </c>
      <c r="E4918" s="38" t="str">
        <f>IF(Data!J4915="EngineStatusRecord","Engine",IF(Data!J4915="GpsRecord", "GPS", IF(Data!J4915="EngineFaultRecord", "Fault", IF(Data!J4915="DriverChange","Driver",IF(Data!J4915="CustomRecord","Custom","Debug")))))</f>
        <v>GPS</v>
      </c>
      <c r="F4918" s="39" t="str">
        <f>IF(Data!Y4915=TRUE(), "Yes", "No")</f>
        <v>Yes</v>
      </c>
      <c r="G4918" s="40">
        <f>Data!AK4915</f>
        <v>0</v>
      </c>
      <c r="H4918" s="35">
        <f>Data!AB4915</f>
        <v>0</v>
      </c>
      <c r="I4918" s="35">
        <f>Data!AD4915</f>
        <v>0</v>
      </c>
      <c r="J4918" s="35">
        <f>Data!AF4915</f>
        <v>0</v>
      </c>
      <c r="K4918" s="35" t="str">
        <f>CONCATENATE(Data!AH4915, " ", Data!AI4915)</f>
        <v xml:space="preserve"> </v>
      </c>
      <c r="L4918" s="35" t="str">
        <f>Data!C4915</f>
        <v>Vehicle, Battery Electric Vehicle</v>
      </c>
      <c r="M4918" s="35">
        <f>Data!H4915</f>
        <v>0</v>
      </c>
      <c r="N4918" s="41">
        <f>Data!I4915</f>
        <v>46087.441631944443</v>
      </c>
      <c r="O4918" s="35">
        <f>Data!L4915</f>
        <v>-84.613330000000005</v>
      </c>
      <c r="P4918" s="35">
        <f>Data!M4915</f>
        <v>9.8921899999999994</v>
      </c>
      <c r="Q4918" s="35" t="str">
        <f>IF(Data!N4915=0,"",Data!N4915)</f>
        <v>CurvePositionEstimateError</v>
      </c>
      <c r="R4918" s="35">
        <f>Data!K4915</f>
        <v>85</v>
      </c>
      <c r="S4918" s="35" t="str">
        <f>IF(Data!X4915=TRUE(), "Yes", "No")</f>
        <v>Yes</v>
      </c>
      <c r="T4918" s="40" t="e">
        <f>#REF!</f>
        <v>#REF!</v>
      </c>
    </row>
    <row r="4919" spans="1:20" x14ac:dyDescent="0.3">
      <c r="A4919" s="35" t="str">
        <f>Data!A4916</f>
        <v>NISSAN LEAF 299-1018</v>
      </c>
      <c r="B4919" s="36">
        <f t="shared" si="76"/>
        <v>46087.441641620368</v>
      </c>
      <c r="C4919" s="37" t="str">
        <f>IF(Data!J4916="GpsRecord", CONCATENATE($U$3,": ",Data!M4916,", ",Data!L4916), CONCATENATE(Data!AB4916, " ", Data!AH4916))</f>
        <v>Energía de la batería del vehículo eléctrico 30222</v>
      </c>
      <c r="D4919" s="38" t="str">
        <f>IF(Data!O4916=TRUE(), "Yes", "No")</f>
        <v>No</v>
      </c>
      <c r="E4919" s="38" t="str">
        <f>IF(Data!J4916="EngineStatusRecord","Engine",IF(Data!J4916="GpsRecord", "GPS", IF(Data!J4916="EngineFaultRecord", "Fault", IF(Data!J4916="DriverChange","Driver",IF(Data!J4916="CustomRecord","Custom","Debug")))))</f>
        <v>Engine</v>
      </c>
      <c r="F4919" s="39" t="str">
        <f>IF(Data!Y4916=TRUE(), "Yes", "No")</f>
        <v>No</v>
      </c>
      <c r="G4919" s="40">
        <f>Data!AK4916</f>
        <v>0</v>
      </c>
      <c r="H4919" s="35" t="str">
        <f>Data!AB4916</f>
        <v>Energía de la batería del vehículo eléctrico</v>
      </c>
      <c r="I4919" s="35">
        <f>Data!AD4916</f>
        <v>0</v>
      </c>
      <c r="J4919" s="35">
        <f>Data!AF4916</f>
        <v>0</v>
      </c>
      <c r="K4919" s="35" t="str">
        <f>CONCATENATE(Data!AH4916, " ", Data!AI4916)</f>
        <v>30222 W</v>
      </c>
      <c r="L4919" s="35" t="str">
        <f>Data!C4916</f>
        <v>Vehicle, Battery Electric Vehicle</v>
      </c>
      <c r="M4919" s="35">
        <f>Data!H4916</f>
        <v>0</v>
      </c>
      <c r="N4919" s="41">
        <f>Data!I4916</f>
        <v>46087.441641620368</v>
      </c>
      <c r="O4919" s="35">
        <f>Data!L4916</f>
        <v>0</v>
      </c>
      <c r="P4919" s="35">
        <f>Data!M4916</f>
        <v>0</v>
      </c>
      <c r="Q4919" s="35" t="str">
        <f>IF(Data!N4916=0,"",Data!N4916)</f>
        <v/>
      </c>
      <c r="R4919" s="35">
        <f>Data!K4916</f>
        <v>0</v>
      </c>
      <c r="S4919" s="35" t="str">
        <f>IF(Data!X4916=TRUE(), "Yes", "No")</f>
        <v>No</v>
      </c>
      <c r="T4919" s="40" t="e">
        <f>#REF!</f>
        <v>#REF!</v>
      </c>
    </row>
    <row r="4920" spans="1:20" x14ac:dyDescent="0.3">
      <c r="A4920" s="35" t="str">
        <f>Data!A4917</f>
        <v>NISSAN LEAF 299-1018</v>
      </c>
      <c r="B4920" s="36">
        <f t="shared" si="76"/>
        <v>46087.441643831022</v>
      </c>
      <c r="C4920" s="37" t="str">
        <f>IF(Data!J4917="GpsRecord", CONCATENATE($U$3,": ",Data!M4917,", ",Data!L4917), CONCATENATE(Data!AB4917, " ", Data!AH4917))</f>
        <v>Velocidad del motor en carretera 88</v>
      </c>
      <c r="D4920" s="38" t="str">
        <f>IF(Data!O4917=TRUE(), "Yes", "No")</f>
        <v>No</v>
      </c>
      <c r="E4920" s="38" t="str">
        <f>IF(Data!J4917="EngineStatusRecord","Engine",IF(Data!J4917="GpsRecord", "GPS", IF(Data!J4917="EngineFaultRecord", "Fault", IF(Data!J4917="DriverChange","Driver",IF(Data!J4917="CustomRecord","Custom","Debug")))))</f>
        <v>Engine</v>
      </c>
      <c r="F4920" s="39" t="str">
        <f>IF(Data!Y4917=TRUE(), "Yes", "No")</f>
        <v>No</v>
      </c>
      <c r="G4920" s="40">
        <f>Data!AK4917</f>
        <v>0</v>
      </c>
      <c r="H4920" s="35" t="str">
        <f>Data!AB4917</f>
        <v>Velocidad del motor en carretera</v>
      </c>
      <c r="I4920" s="35">
        <f>Data!AD4917</f>
        <v>0</v>
      </c>
      <c r="J4920" s="35">
        <f>Data!AF4917</f>
        <v>0</v>
      </c>
      <c r="K4920" s="35" t="str">
        <f>CONCATENATE(Data!AH4917, " ", Data!AI4917)</f>
        <v>88 km/h</v>
      </c>
      <c r="L4920" s="35" t="str">
        <f>Data!C4917</f>
        <v>Vehicle, Battery Electric Vehicle</v>
      </c>
      <c r="M4920" s="35">
        <f>Data!H4917</f>
        <v>0</v>
      </c>
      <c r="N4920" s="41">
        <f>Data!I4917</f>
        <v>46087.441643831022</v>
      </c>
      <c r="O4920" s="35">
        <f>Data!L4917</f>
        <v>0</v>
      </c>
      <c r="P4920" s="35">
        <f>Data!M4917</f>
        <v>0</v>
      </c>
      <c r="Q4920" s="35" t="str">
        <f>IF(Data!N4917=0,"",Data!N4917)</f>
        <v/>
      </c>
      <c r="R4920" s="35">
        <f>Data!K4917</f>
        <v>0</v>
      </c>
      <c r="S4920" s="35" t="str">
        <f>IF(Data!X4917=TRUE(), "Yes", "No")</f>
        <v>No</v>
      </c>
      <c r="T4920" s="40" t="e">
        <f>#REF!</f>
        <v>#REF!</v>
      </c>
    </row>
    <row r="4921" spans="1:20" x14ac:dyDescent="0.3">
      <c r="A4921" s="35" t="str">
        <f>Data!A4918</f>
        <v>NISSAN LEAF 299-1018</v>
      </c>
      <c r="B4921" s="36">
        <f t="shared" si="76"/>
        <v>46087.441653240741</v>
      </c>
      <c r="C4921" s="37" t="str">
        <f>IF(Data!J4918="GpsRecord", CONCATENATE($U$3,": ",Data!M4918,", ",Data!L4918), CONCATENATE(Data!AB4918, " ", Data!AH4918))</f>
        <v>Energía de la batería del vehículo eléctrico -10586</v>
      </c>
      <c r="D4921" s="38" t="str">
        <f>IF(Data!O4918=TRUE(), "Yes", "No")</f>
        <v>No</v>
      </c>
      <c r="E4921" s="38" t="str">
        <f>IF(Data!J4918="EngineStatusRecord","Engine",IF(Data!J4918="GpsRecord", "GPS", IF(Data!J4918="EngineFaultRecord", "Fault", IF(Data!J4918="DriverChange","Driver",IF(Data!J4918="CustomRecord","Custom","Debug")))))</f>
        <v>Engine</v>
      </c>
      <c r="F4921" s="39" t="str">
        <f>IF(Data!Y4918=TRUE(), "Yes", "No")</f>
        <v>No</v>
      </c>
      <c r="G4921" s="40">
        <f>Data!AK4918</f>
        <v>0</v>
      </c>
      <c r="H4921" s="35" t="str">
        <f>Data!AB4918</f>
        <v>Energía de la batería del vehículo eléctrico</v>
      </c>
      <c r="I4921" s="35">
        <f>Data!AD4918</f>
        <v>0</v>
      </c>
      <c r="J4921" s="35">
        <f>Data!AF4918</f>
        <v>0</v>
      </c>
      <c r="K4921" s="35" t="str">
        <f>CONCATENATE(Data!AH4918, " ", Data!AI4918)</f>
        <v>-10586 W</v>
      </c>
      <c r="L4921" s="35" t="str">
        <f>Data!C4918</f>
        <v>Vehicle, Battery Electric Vehicle</v>
      </c>
      <c r="M4921" s="35">
        <f>Data!H4918</f>
        <v>0</v>
      </c>
      <c r="N4921" s="41">
        <f>Data!I4918</f>
        <v>46087.441653240741</v>
      </c>
      <c r="O4921" s="35">
        <f>Data!L4918</f>
        <v>0</v>
      </c>
      <c r="P4921" s="35">
        <f>Data!M4918</f>
        <v>0</v>
      </c>
      <c r="Q4921" s="35" t="str">
        <f>IF(Data!N4918=0,"",Data!N4918)</f>
        <v/>
      </c>
      <c r="R4921" s="35">
        <f>Data!K4918</f>
        <v>0</v>
      </c>
      <c r="S4921" s="35" t="str">
        <f>IF(Data!X4918=TRUE(), "Yes", "No")</f>
        <v>No</v>
      </c>
      <c r="T4921" s="40" t="e">
        <f>#REF!</f>
        <v>#REF!</v>
      </c>
    </row>
    <row r="4922" spans="1:20" x14ac:dyDescent="0.3">
      <c r="A4922" s="35" t="str">
        <f>Data!A4919</f>
        <v>NISSAN LEAF 299-1018</v>
      </c>
      <c r="B4922" s="36">
        <f t="shared" si="76"/>
        <v>46087.441655092596</v>
      </c>
      <c r="C4922" s="37" t="str">
        <f>IF(Data!J4919="GpsRecord", CONCATENATE($U$3,": ",Data!M4919,", ",Data!L4919), CONCATENATE(Data!AB4919, " ", Data!AH4919))</f>
        <v>Ubicación: 9.89203, -84.61292</v>
      </c>
      <c r="D4922" s="38" t="str">
        <f>IF(Data!O4919=TRUE(), "Yes", "No")</f>
        <v>Yes</v>
      </c>
      <c r="E4922" s="38" t="str">
        <f>IF(Data!J4919="EngineStatusRecord","Engine",IF(Data!J4919="GpsRecord", "GPS", IF(Data!J4919="EngineFaultRecord", "Fault", IF(Data!J4919="DriverChange","Driver",IF(Data!J4919="CustomRecord","Custom","Debug")))))</f>
        <v>GPS</v>
      </c>
      <c r="F4922" s="39" t="str">
        <f>IF(Data!Y4919=TRUE(), "Yes", "No")</f>
        <v>Yes</v>
      </c>
      <c r="G4922" s="40">
        <f>Data!AK4919</f>
        <v>0</v>
      </c>
      <c r="H4922" s="35">
        <f>Data!AB4919</f>
        <v>0</v>
      </c>
      <c r="I4922" s="35">
        <f>Data!AD4919</f>
        <v>0</v>
      </c>
      <c r="J4922" s="35">
        <f>Data!AF4919</f>
        <v>0</v>
      </c>
      <c r="K4922" s="35" t="str">
        <f>CONCATENATE(Data!AH4919, " ", Data!AI4919)</f>
        <v xml:space="preserve"> </v>
      </c>
      <c r="L4922" s="35" t="str">
        <f>Data!C4919</f>
        <v>Vehicle, Battery Electric Vehicle</v>
      </c>
      <c r="M4922" s="35">
        <f>Data!H4919</f>
        <v>0</v>
      </c>
      <c r="N4922" s="41">
        <f>Data!I4919</f>
        <v>46087.441655092596</v>
      </c>
      <c r="O4922" s="35">
        <f>Data!L4919</f>
        <v>-84.612920000000003</v>
      </c>
      <c r="P4922" s="35">
        <f>Data!M4919</f>
        <v>9.8920300000000001</v>
      </c>
      <c r="Q4922" s="35" t="str">
        <f>IF(Data!N4919=0,"",Data!N4919)</f>
        <v>CurveSpeed</v>
      </c>
      <c r="R4922" s="35">
        <f>Data!K4919</f>
        <v>87</v>
      </c>
      <c r="S4922" s="35" t="str">
        <f>IF(Data!X4919=TRUE(), "Yes", "No")</f>
        <v>Yes</v>
      </c>
      <c r="T4922" s="40" t="e">
        <f>#REF!</f>
        <v>#REF!</v>
      </c>
    </row>
    <row r="4923" spans="1:20" x14ac:dyDescent="0.3">
      <c r="A4923" s="35" t="str">
        <f>Data!A4920</f>
        <v>NISSAN LEAF 299-1018</v>
      </c>
      <c r="B4923" s="36">
        <f t="shared" si="76"/>
        <v>46087.441689814812</v>
      </c>
      <c r="C4923" s="37" t="str">
        <f>IF(Data!J4920="GpsRecord", CONCATENATE($U$3,": ",Data!M4920,", ",Data!L4920), CONCATENATE(Data!AB4920, " ", Data!AH4920))</f>
        <v>Ubicación: 9.89182, -84.61234</v>
      </c>
      <c r="D4923" s="38" t="str">
        <f>IF(Data!O4920=TRUE(), "Yes", "No")</f>
        <v>Yes</v>
      </c>
      <c r="E4923" s="38" t="str">
        <f>IF(Data!J4920="EngineStatusRecord","Engine",IF(Data!J4920="GpsRecord", "GPS", IF(Data!J4920="EngineFaultRecord", "Fault", IF(Data!J4920="DriverChange","Driver",IF(Data!J4920="CustomRecord","Custom","Debug")))))</f>
        <v>GPS</v>
      </c>
      <c r="F4923" s="39" t="str">
        <f>IF(Data!Y4920=TRUE(), "Yes", "No")</f>
        <v>Yes</v>
      </c>
      <c r="G4923" s="40">
        <f>Data!AK4920</f>
        <v>0</v>
      </c>
      <c r="H4923" s="35">
        <f>Data!AB4920</f>
        <v>0</v>
      </c>
      <c r="I4923" s="35">
        <f>Data!AD4920</f>
        <v>0</v>
      </c>
      <c r="J4923" s="35">
        <f>Data!AF4920</f>
        <v>0</v>
      </c>
      <c r="K4923" s="35" t="str">
        <f>CONCATENATE(Data!AH4920, " ", Data!AI4920)</f>
        <v xml:space="preserve"> </v>
      </c>
      <c r="L4923" s="35" t="str">
        <f>Data!C4920</f>
        <v>Vehicle, Battery Electric Vehicle</v>
      </c>
      <c r="M4923" s="35">
        <f>Data!H4920</f>
        <v>0</v>
      </c>
      <c r="N4923" s="41">
        <f>Data!I4920</f>
        <v>46087.441689814812</v>
      </c>
      <c r="O4923" s="35">
        <f>Data!L4920</f>
        <v>-84.612340000000003</v>
      </c>
      <c r="P4923" s="35">
        <f>Data!M4920</f>
        <v>9.8918199999999992</v>
      </c>
      <c r="Q4923" s="35" t="str">
        <f>IF(Data!N4920=0,"",Data!N4920)</f>
        <v>CurveSpeedEstimateError</v>
      </c>
      <c r="R4923" s="35">
        <f>Data!K4920</f>
        <v>77</v>
      </c>
      <c r="S4923" s="35" t="str">
        <f>IF(Data!X4920=TRUE(), "Yes", "No")</f>
        <v>Yes</v>
      </c>
      <c r="T4923" s="40" t="e">
        <f>#REF!</f>
        <v>#REF!</v>
      </c>
    </row>
    <row r="4924" spans="1:20" x14ac:dyDescent="0.3">
      <c r="A4924" s="35" t="str">
        <f>Data!A4921</f>
        <v>NISSAN LEAF 299-1018</v>
      </c>
      <c r="B4924" s="36">
        <f t="shared" si="76"/>
        <v>46087.441713101849</v>
      </c>
      <c r="C4924" s="37" t="str">
        <f>IF(Data!J4921="GpsRecord", CONCATENATE($U$3,": ",Data!M4921,", ",Data!L4921), CONCATENATE(Data!AB4921, " ", Data!AH4921))</f>
        <v>Velocidad del motor en carretera 78</v>
      </c>
      <c r="D4924" s="38" t="str">
        <f>IF(Data!O4921=TRUE(), "Yes", "No")</f>
        <v>No</v>
      </c>
      <c r="E4924" s="38" t="str">
        <f>IF(Data!J4921="EngineStatusRecord","Engine",IF(Data!J4921="GpsRecord", "GPS", IF(Data!J4921="EngineFaultRecord", "Fault", IF(Data!J4921="DriverChange","Driver",IF(Data!J4921="CustomRecord","Custom","Debug")))))</f>
        <v>Engine</v>
      </c>
      <c r="F4924" s="39" t="str">
        <f>IF(Data!Y4921=TRUE(), "Yes", "No")</f>
        <v>No</v>
      </c>
      <c r="G4924" s="40">
        <f>Data!AK4921</f>
        <v>0</v>
      </c>
      <c r="H4924" s="35" t="str">
        <f>Data!AB4921</f>
        <v>Velocidad del motor en carretera</v>
      </c>
      <c r="I4924" s="35">
        <f>Data!AD4921</f>
        <v>0</v>
      </c>
      <c r="J4924" s="35">
        <f>Data!AF4921</f>
        <v>0</v>
      </c>
      <c r="K4924" s="35" t="str">
        <f>CONCATENATE(Data!AH4921, " ", Data!AI4921)</f>
        <v>78 km/h</v>
      </c>
      <c r="L4924" s="35" t="str">
        <f>Data!C4921</f>
        <v>Vehicle, Battery Electric Vehicle</v>
      </c>
      <c r="M4924" s="35">
        <f>Data!H4921</f>
        <v>0</v>
      </c>
      <c r="N4924" s="41">
        <f>Data!I4921</f>
        <v>46087.441713101849</v>
      </c>
      <c r="O4924" s="35">
        <f>Data!L4921</f>
        <v>0</v>
      </c>
      <c r="P4924" s="35">
        <f>Data!M4921</f>
        <v>0</v>
      </c>
      <c r="Q4924" s="35" t="str">
        <f>IF(Data!N4921=0,"",Data!N4921)</f>
        <v/>
      </c>
      <c r="R4924" s="35">
        <f>Data!K4921</f>
        <v>0</v>
      </c>
      <c r="S4924" s="35" t="str">
        <f>IF(Data!X4921=TRUE(), "Yes", "No")</f>
        <v>No</v>
      </c>
      <c r="T4924" s="40" t="e">
        <f>#REF!</f>
        <v>#REF!</v>
      </c>
    </row>
    <row r="4925" spans="1:20" x14ac:dyDescent="0.3">
      <c r="A4925" s="35" t="str">
        <f>Data!A4922</f>
        <v>NISSAN LEAF 299-1018</v>
      </c>
      <c r="B4925" s="36">
        <f t="shared" si="76"/>
        <v>46087.441717754627</v>
      </c>
      <c r="C4925" s="37" t="str">
        <f>IF(Data!J4922="GpsRecord", CONCATENATE($U$3,": ",Data!M4922,", ",Data!L4922), CONCATENATE(Data!AB4922, " ", Data!AH4922))</f>
        <v>Odómetro 16008</v>
      </c>
      <c r="D4925" s="38" t="str">
        <f>IF(Data!O4922=TRUE(), "Yes", "No")</f>
        <v>No</v>
      </c>
      <c r="E4925" s="38" t="str">
        <f>IF(Data!J4922="EngineStatusRecord","Engine",IF(Data!J4922="GpsRecord", "GPS", IF(Data!J4922="EngineFaultRecord", "Fault", IF(Data!J4922="DriverChange","Driver",IF(Data!J4922="CustomRecord","Custom","Debug")))))</f>
        <v>Engine</v>
      </c>
      <c r="F4925" s="39" t="str">
        <f>IF(Data!Y4922=TRUE(), "Yes", "No")</f>
        <v>No</v>
      </c>
      <c r="G4925" s="40">
        <f>Data!AK4922</f>
        <v>0</v>
      </c>
      <c r="H4925" s="35" t="str">
        <f>Data!AB4922</f>
        <v>Odómetro</v>
      </c>
      <c r="I4925" s="35">
        <f>Data!AD4922</f>
        <v>0</v>
      </c>
      <c r="J4925" s="35">
        <f>Data!AF4922</f>
        <v>0</v>
      </c>
      <c r="K4925" s="35" t="str">
        <f>CONCATENATE(Data!AH4922, " ", Data!AI4922)</f>
        <v>16008 km</v>
      </c>
      <c r="L4925" s="35" t="str">
        <f>Data!C4922</f>
        <v>Vehicle, Battery Electric Vehicle</v>
      </c>
      <c r="M4925" s="35">
        <f>Data!H4922</f>
        <v>0</v>
      </c>
      <c r="N4925" s="41">
        <f>Data!I4922</f>
        <v>46087.441717754627</v>
      </c>
      <c r="O4925" s="35">
        <f>Data!L4922</f>
        <v>0</v>
      </c>
      <c r="P4925" s="35">
        <f>Data!M4922</f>
        <v>0</v>
      </c>
      <c r="Q4925" s="35" t="str">
        <f>IF(Data!N4922=0,"",Data!N4922)</f>
        <v/>
      </c>
      <c r="R4925" s="35">
        <f>Data!K4922</f>
        <v>0</v>
      </c>
      <c r="S4925" s="35" t="str">
        <f>IF(Data!X4922=TRUE(), "Yes", "No")</f>
        <v>No</v>
      </c>
      <c r="T4925" s="40" t="e">
        <f>#REF!</f>
        <v>#REF!</v>
      </c>
    </row>
    <row r="4926" spans="1:20" x14ac:dyDescent="0.3">
      <c r="A4926" s="35" t="str">
        <f>Data!A4923</f>
        <v>NISSAN LEAF 299-1018</v>
      </c>
      <c r="B4926" s="36">
        <f t="shared" si="76"/>
        <v>46087.441717754627</v>
      </c>
      <c r="C4926" s="37" t="str">
        <f>IF(Data!J4923="GpsRecord", CONCATENATE($U$3,": ",Data!M4923,", ",Data!L4923), CONCATENATE(Data!AB4923, " ", Data!AH4923))</f>
        <v>Odómetro sin procesar 16008</v>
      </c>
      <c r="D4926" s="38" t="str">
        <f>IF(Data!O4923=TRUE(), "Yes", "No")</f>
        <v>No</v>
      </c>
      <c r="E4926" s="38" t="str">
        <f>IF(Data!J4923="EngineStatusRecord","Engine",IF(Data!J4923="GpsRecord", "GPS", IF(Data!J4923="EngineFaultRecord", "Fault", IF(Data!J4923="DriverChange","Driver",IF(Data!J4923="CustomRecord","Custom","Debug")))))</f>
        <v>Engine</v>
      </c>
      <c r="F4926" s="39" t="str">
        <f>IF(Data!Y4923=TRUE(), "Yes", "No")</f>
        <v>No</v>
      </c>
      <c r="G4926" s="40">
        <f>Data!AK4923</f>
        <v>0</v>
      </c>
      <c r="H4926" s="35" t="str">
        <f>Data!AB4923</f>
        <v>Odómetro sin procesar</v>
      </c>
      <c r="I4926" s="35">
        <f>Data!AD4923</f>
        <v>0</v>
      </c>
      <c r="J4926" s="35">
        <f>Data!AF4923</f>
        <v>0</v>
      </c>
      <c r="K4926" s="35" t="str">
        <f>CONCATENATE(Data!AH4923, " ", Data!AI4923)</f>
        <v>16008 km</v>
      </c>
      <c r="L4926" s="35" t="str">
        <f>Data!C4923</f>
        <v>Vehicle, Battery Electric Vehicle</v>
      </c>
      <c r="M4926" s="35">
        <f>Data!H4923</f>
        <v>0</v>
      </c>
      <c r="N4926" s="41">
        <f>Data!I4923</f>
        <v>46087.441717754627</v>
      </c>
      <c r="O4926" s="35">
        <f>Data!L4923</f>
        <v>0</v>
      </c>
      <c r="P4926" s="35">
        <f>Data!M4923</f>
        <v>0</v>
      </c>
      <c r="Q4926" s="35" t="str">
        <f>IF(Data!N4923=0,"",Data!N4923)</f>
        <v/>
      </c>
      <c r="R4926" s="35">
        <f>Data!K4923</f>
        <v>0</v>
      </c>
      <c r="S4926" s="35" t="str">
        <f>IF(Data!X4923=TRUE(), "Yes", "No")</f>
        <v>No</v>
      </c>
      <c r="T4926" s="40" t="e">
        <f>#REF!</f>
        <v>#REF!</v>
      </c>
    </row>
    <row r="4927" spans="1:20" x14ac:dyDescent="0.3">
      <c r="A4927" s="35" t="str">
        <f>Data!A4924</f>
        <v>NISSAN LEAF 299-1018</v>
      </c>
      <c r="B4927" s="36">
        <f t="shared" si="76"/>
        <v>46087.441724537035</v>
      </c>
      <c r="C4927" s="37" t="str">
        <f>IF(Data!J4924="GpsRecord", CONCATENATE($U$3,": ",Data!M4924,", ",Data!L4924), CONCATENATE(Data!AB4924, " ", Data!AH4924))</f>
        <v>Ubicación: 9.89162, -84.61179</v>
      </c>
      <c r="D4927" s="38" t="str">
        <f>IF(Data!O4924=TRUE(), "Yes", "No")</f>
        <v>Yes</v>
      </c>
      <c r="E4927" s="38" t="str">
        <f>IF(Data!J4924="EngineStatusRecord","Engine",IF(Data!J4924="GpsRecord", "GPS", IF(Data!J4924="EngineFaultRecord", "Fault", IF(Data!J4924="DriverChange","Driver",IF(Data!J4924="CustomRecord","Custom","Debug")))))</f>
        <v>GPS</v>
      </c>
      <c r="F4927" s="39" t="str">
        <f>IF(Data!Y4924=TRUE(), "Yes", "No")</f>
        <v>Yes</v>
      </c>
      <c r="G4927" s="40">
        <f>Data!AK4924</f>
        <v>0</v>
      </c>
      <c r="H4927" s="35">
        <f>Data!AB4924</f>
        <v>0</v>
      </c>
      <c r="I4927" s="35">
        <f>Data!AD4924</f>
        <v>0</v>
      </c>
      <c r="J4927" s="35">
        <f>Data!AF4924</f>
        <v>0</v>
      </c>
      <c r="K4927" s="35" t="str">
        <f>CONCATENATE(Data!AH4924, " ", Data!AI4924)</f>
        <v xml:space="preserve"> </v>
      </c>
      <c r="L4927" s="35" t="str">
        <f>Data!C4924</f>
        <v>Vehicle, Battery Electric Vehicle</v>
      </c>
      <c r="M4927" s="35">
        <f>Data!H4924</f>
        <v>0</v>
      </c>
      <c r="N4927" s="41">
        <f>Data!I4924</f>
        <v>46087.441724537035</v>
      </c>
      <c r="O4927" s="35">
        <f>Data!L4924</f>
        <v>-84.611789999999999</v>
      </c>
      <c r="P4927" s="35">
        <f>Data!M4924</f>
        <v>9.8916199999999996</v>
      </c>
      <c r="Q4927" s="35" t="str">
        <f>IF(Data!N4924=0,"",Data!N4924)</f>
        <v>CurveSpeedEstimateError</v>
      </c>
      <c r="R4927" s="35">
        <f>Data!K4924</f>
        <v>77</v>
      </c>
      <c r="S4927" s="35" t="str">
        <f>IF(Data!X4924=TRUE(), "Yes", "No")</f>
        <v>Yes</v>
      </c>
      <c r="T4927" s="40" t="e">
        <f>#REF!</f>
        <v>#REF!</v>
      </c>
    </row>
    <row r="4928" spans="1:20" x14ac:dyDescent="0.3">
      <c r="A4928" s="35" t="str">
        <f>Data!A4925</f>
        <v>NISSAN LEAF 299-1018</v>
      </c>
      <c r="B4928" s="36">
        <f t="shared" si="76"/>
        <v>46087.441746145836</v>
      </c>
      <c r="C4928" s="37" t="str">
        <f>IF(Data!J4925="GpsRecord", CONCATENATE($U$3,": ",Data!M4925,", ",Data!L4925), CONCATENATE(Data!AB4925, " ", Data!AH4925))</f>
        <v>Energía de la batería del vehículo eléctrico 33174</v>
      </c>
      <c r="D4928" s="38" t="str">
        <f>IF(Data!O4925=TRUE(), "Yes", "No")</f>
        <v>No</v>
      </c>
      <c r="E4928" s="38" t="str">
        <f>IF(Data!J4925="EngineStatusRecord","Engine",IF(Data!J4925="GpsRecord", "GPS", IF(Data!J4925="EngineFaultRecord", "Fault", IF(Data!J4925="DriverChange","Driver",IF(Data!J4925="CustomRecord","Custom","Debug")))))</f>
        <v>Engine</v>
      </c>
      <c r="F4928" s="39" t="str">
        <f>IF(Data!Y4925=TRUE(), "Yes", "No")</f>
        <v>No</v>
      </c>
      <c r="G4928" s="40">
        <f>Data!AK4925</f>
        <v>0</v>
      </c>
      <c r="H4928" s="35" t="str">
        <f>Data!AB4925</f>
        <v>Energía de la batería del vehículo eléctrico</v>
      </c>
      <c r="I4928" s="35">
        <f>Data!AD4925</f>
        <v>0</v>
      </c>
      <c r="J4928" s="35">
        <f>Data!AF4925</f>
        <v>0</v>
      </c>
      <c r="K4928" s="35" t="str">
        <f>CONCATENATE(Data!AH4925, " ", Data!AI4925)</f>
        <v>33174 W</v>
      </c>
      <c r="L4928" s="35" t="str">
        <f>Data!C4925</f>
        <v>Vehicle, Battery Electric Vehicle</v>
      </c>
      <c r="M4928" s="35">
        <f>Data!H4925</f>
        <v>0</v>
      </c>
      <c r="N4928" s="41">
        <f>Data!I4925</f>
        <v>46087.441746145836</v>
      </c>
      <c r="O4928" s="35">
        <f>Data!L4925</f>
        <v>0</v>
      </c>
      <c r="P4928" s="35">
        <f>Data!M4925</f>
        <v>0</v>
      </c>
      <c r="Q4928" s="35" t="str">
        <f>IF(Data!N4925=0,"",Data!N4925)</f>
        <v/>
      </c>
      <c r="R4928" s="35">
        <f>Data!K4925</f>
        <v>0</v>
      </c>
      <c r="S4928" s="35" t="str">
        <f>IF(Data!X4925=TRUE(), "Yes", "No")</f>
        <v>No</v>
      </c>
      <c r="T4928" s="40" t="e">
        <f>#REF!</f>
        <v>#REF!</v>
      </c>
    </row>
    <row r="4929" spans="1:20" x14ac:dyDescent="0.3">
      <c r="A4929" s="35" t="str">
        <f>Data!A4926</f>
        <v>NISSAN LEAF 299-1018</v>
      </c>
      <c r="B4929" s="36">
        <f t="shared" si="76"/>
        <v>46087.441792673613</v>
      </c>
      <c r="C4929" s="37" t="str">
        <f>IF(Data!J4926="GpsRecord", CONCATENATE($U$3,": ",Data!M4926,", ",Data!L4926), CONCATENATE(Data!AB4926, " ", Data!AH4926))</f>
        <v>Energía de la batería del vehículo eléctrico 33588</v>
      </c>
      <c r="D4929" s="38" t="str">
        <f>IF(Data!O4926=TRUE(), "Yes", "No")</f>
        <v>No</v>
      </c>
      <c r="E4929" s="38" t="str">
        <f>IF(Data!J4926="EngineStatusRecord","Engine",IF(Data!J4926="GpsRecord", "GPS", IF(Data!J4926="EngineFaultRecord", "Fault", IF(Data!J4926="DriverChange","Driver",IF(Data!J4926="CustomRecord","Custom","Debug")))))</f>
        <v>Engine</v>
      </c>
      <c r="F4929" s="39" t="str">
        <f>IF(Data!Y4926=TRUE(), "Yes", "No")</f>
        <v>No</v>
      </c>
      <c r="G4929" s="40">
        <f>Data!AK4926</f>
        <v>0</v>
      </c>
      <c r="H4929" s="35" t="str">
        <f>Data!AB4926</f>
        <v>Energía de la batería del vehículo eléctrico</v>
      </c>
      <c r="I4929" s="35">
        <f>Data!AD4926</f>
        <v>0</v>
      </c>
      <c r="J4929" s="35">
        <f>Data!AF4926</f>
        <v>0</v>
      </c>
      <c r="K4929" s="35" t="str">
        <f>CONCATENATE(Data!AH4926, " ", Data!AI4926)</f>
        <v>33588 W</v>
      </c>
      <c r="L4929" s="35" t="str">
        <f>Data!C4926</f>
        <v>Vehicle, Battery Electric Vehicle</v>
      </c>
      <c r="M4929" s="35">
        <f>Data!H4926</f>
        <v>0</v>
      </c>
      <c r="N4929" s="41">
        <f>Data!I4926</f>
        <v>46087.441792673613</v>
      </c>
      <c r="O4929" s="35">
        <f>Data!L4926</f>
        <v>0</v>
      </c>
      <c r="P4929" s="35">
        <f>Data!M4926</f>
        <v>0</v>
      </c>
      <c r="Q4929" s="35" t="str">
        <f>IF(Data!N4926=0,"",Data!N4926)</f>
        <v/>
      </c>
      <c r="R4929" s="35">
        <f>Data!K4926</f>
        <v>0</v>
      </c>
      <c r="S4929" s="35" t="str">
        <f>IF(Data!X4926=TRUE(), "Yes", "No")</f>
        <v>No</v>
      </c>
      <c r="T4929" s="40" t="e">
        <f>#REF!</f>
        <v>#REF!</v>
      </c>
    </row>
    <row r="4930" spans="1:20" x14ac:dyDescent="0.3">
      <c r="A4930" s="35" t="str">
        <f>Data!A4927</f>
        <v>NISSAN LEAF 299-1018</v>
      </c>
      <c r="B4930" s="36">
        <f t="shared" si="76"/>
        <v>46087.441793981481</v>
      </c>
      <c r="C4930" s="37" t="str">
        <f>IF(Data!J4927="GpsRecord", CONCATENATE($U$3,": ",Data!M4927,", ",Data!L4927), CONCATENATE(Data!AB4927, " ", Data!AH4927))</f>
        <v>Ubicación: 9.89129, -84.6106</v>
      </c>
      <c r="D4930" s="38" t="str">
        <f>IF(Data!O4927=TRUE(), "Yes", "No")</f>
        <v>Yes</v>
      </c>
      <c r="E4930" s="38" t="str">
        <f>IF(Data!J4927="EngineStatusRecord","Engine",IF(Data!J4927="GpsRecord", "GPS", IF(Data!J4927="EngineFaultRecord", "Fault", IF(Data!J4927="DriverChange","Driver",IF(Data!J4927="CustomRecord","Custom","Debug")))))</f>
        <v>GPS</v>
      </c>
      <c r="F4930" s="39" t="str">
        <f>IF(Data!Y4927=TRUE(), "Yes", "No")</f>
        <v>Yes</v>
      </c>
      <c r="G4930" s="40">
        <f>Data!AK4927</f>
        <v>0</v>
      </c>
      <c r="H4930" s="35">
        <f>Data!AB4927</f>
        <v>0</v>
      </c>
      <c r="I4930" s="35">
        <f>Data!AD4927</f>
        <v>0</v>
      </c>
      <c r="J4930" s="35">
        <f>Data!AF4927</f>
        <v>0</v>
      </c>
      <c r="K4930" s="35" t="str">
        <f>CONCATENATE(Data!AH4927, " ", Data!AI4927)</f>
        <v xml:space="preserve"> </v>
      </c>
      <c r="L4930" s="35" t="str">
        <f>Data!C4927</f>
        <v>Vehicle, Battery Electric Vehicle</v>
      </c>
      <c r="M4930" s="35">
        <f>Data!H4927</f>
        <v>0</v>
      </c>
      <c r="N4930" s="41">
        <f>Data!I4927</f>
        <v>46087.441793981481</v>
      </c>
      <c r="O4930" s="35">
        <f>Data!L4927</f>
        <v>-84.610600000000005</v>
      </c>
      <c r="P4930" s="35">
        <f>Data!M4927</f>
        <v>9.8912899999999997</v>
      </c>
      <c r="Q4930" s="35" t="str">
        <f>IF(Data!N4927=0,"",Data!N4927)</f>
        <v>CurveSpeedEstimateError</v>
      </c>
      <c r="R4930" s="35">
        <f>Data!K4927</f>
        <v>87</v>
      </c>
      <c r="S4930" s="35" t="str">
        <f>IF(Data!X4927=TRUE(), "Yes", "No")</f>
        <v>Yes</v>
      </c>
      <c r="T4930" s="40" t="e">
        <f>#REF!</f>
        <v>#REF!</v>
      </c>
    </row>
    <row r="4931" spans="1:20" x14ac:dyDescent="0.3">
      <c r="A4931" s="35" t="str">
        <f>Data!A4928</f>
        <v>NISSAN LEAF 299-1018</v>
      </c>
      <c r="B4931" s="36">
        <f t="shared" si="76"/>
        <v>46087.441805694441</v>
      </c>
      <c r="C4931" s="37" t="str">
        <f>IF(Data!J4928="GpsRecord", CONCATENATE($U$3,": ",Data!M4928,", ",Data!L4928), CONCATENATE(Data!AB4928, " ", Data!AH4928))</f>
        <v>Velocidad del motor en carretera 92</v>
      </c>
      <c r="D4931" s="38" t="str">
        <f>IF(Data!O4928=TRUE(), "Yes", "No")</f>
        <v>No</v>
      </c>
      <c r="E4931" s="38" t="str">
        <f>IF(Data!J4928="EngineStatusRecord","Engine",IF(Data!J4928="GpsRecord", "GPS", IF(Data!J4928="EngineFaultRecord", "Fault", IF(Data!J4928="DriverChange","Driver",IF(Data!J4928="CustomRecord","Custom","Debug")))))</f>
        <v>Engine</v>
      </c>
      <c r="F4931" s="39" t="str">
        <f>IF(Data!Y4928=TRUE(), "Yes", "No")</f>
        <v>No</v>
      </c>
      <c r="G4931" s="40">
        <f>Data!AK4928</f>
        <v>0</v>
      </c>
      <c r="H4931" s="35" t="str">
        <f>Data!AB4928</f>
        <v>Velocidad del motor en carretera</v>
      </c>
      <c r="I4931" s="35">
        <f>Data!AD4928</f>
        <v>0</v>
      </c>
      <c r="J4931" s="35">
        <f>Data!AF4928</f>
        <v>0</v>
      </c>
      <c r="K4931" s="35" t="str">
        <f>CONCATENATE(Data!AH4928, " ", Data!AI4928)</f>
        <v>92 km/h</v>
      </c>
      <c r="L4931" s="35" t="str">
        <f>Data!C4928</f>
        <v>Vehicle, Battery Electric Vehicle</v>
      </c>
      <c r="M4931" s="35">
        <f>Data!H4928</f>
        <v>0</v>
      </c>
      <c r="N4931" s="41">
        <f>Data!I4928</f>
        <v>46087.441805694441</v>
      </c>
      <c r="O4931" s="35">
        <f>Data!L4928</f>
        <v>0</v>
      </c>
      <c r="P4931" s="35">
        <f>Data!M4928</f>
        <v>0</v>
      </c>
      <c r="Q4931" s="35" t="str">
        <f>IF(Data!N4928=0,"",Data!N4928)</f>
        <v/>
      </c>
      <c r="R4931" s="35">
        <f>Data!K4928</f>
        <v>0</v>
      </c>
      <c r="S4931" s="35" t="str">
        <f>IF(Data!X4928=TRUE(), "Yes", "No")</f>
        <v>No</v>
      </c>
      <c r="T4931" s="40" t="e">
        <f>#REF!</f>
        <v>#REF!</v>
      </c>
    </row>
    <row r="4932" spans="1:20" x14ac:dyDescent="0.3">
      <c r="A4932" s="35" t="str">
        <f>Data!A4929</f>
        <v>NISSAN LEAF 299-1018</v>
      </c>
      <c r="B4932" s="36">
        <f t="shared" si="76"/>
        <v>46087.441815868056</v>
      </c>
      <c r="C4932" s="37" t="str">
        <f>IF(Data!J4929="GpsRecord", CONCATENATE($U$3,": ",Data!M4929,", ",Data!L4929), CONCATENATE(Data!AB4929, " ", Data!AH4929))</f>
        <v>Energía de la batería del vehículo eléctrico -11352</v>
      </c>
      <c r="D4932" s="38" t="str">
        <f>IF(Data!O4929=TRUE(), "Yes", "No")</f>
        <v>No</v>
      </c>
      <c r="E4932" s="38" t="str">
        <f>IF(Data!J4929="EngineStatusRecord","Engine",IF(Data!J4929="GpsRecord", "GPS", IF(Data!J4929="EngineFaultRecord", "Fault", IF(Data!J4929="DriverChange","Driver",IF(Data!J4929="CustomRecord","Custom","Debug")))))</f>
        <v>Engine</v>
      </c>
      <c r="F4932" s="39" t="str">
        <f>IF(Data!Y4929=TRUE(), "Yes", "No")</f>
        <v>No</v>
      </c>
      <c r="G4932" s="40">
        <f>Data!AK4929</f>
        <v>0</v>
      </c>
      <c r="H4932" s="35" t="str">
        <f>Data!AB4929</f>
        <v>Energía de la batería del vehículo eléctrico</v>
      </c>
      <c r="I4932" s="35">
        <f>Data!AD4929</f>
        <v>0</v>
      </c>
      <c r="J4932" s="35">
        <f>Data!AF4929</f>
        <v>0</v>
      </c>
      <c r="K4932" s="35" t="str">
        <f>CONCATENATE(Data!AH4929, " ", Data!AI4929)</f>
        <v>-11352 W</v>
      </c>
      <c r="L4932" s="35" t="str">
        <f>Data!C4929</f>
        <v>Vehicle, Battery Electric Vehicle</v>
      </c>
      <c r="M4932" s="35">
        <f>Data!H4929</f>
        <v>0</v>
      </c>
      <c r="N4932" s="41">
        <f>Data!I4929</f>
        <v>46087.441815868056</v>
      </c>
      <c r="O4932" s="35">
        <f>Data!L4929</f>
        <v>0</v>
      </c>
      <c r="P4932" s="35">
        <f>Data!M4929</f>
        <v>0</v>
      </c>
      <c r="Q4932" s="35" t="str">
        <f>IF(Data!N4929=0,"",Data!N4929)</f>
        <v/>
      </c>
      <c r="R4932" s="35">
        <f>Data!K4929</f>
        <v>0</v>
      </c>
      <c r="S4932" s="35" t="str">
        <f>IF(Data!X4929=TRUE(), "Yes", "No")</f>
        <v>No</v>
      </c>
      <c r="T4932" s="40" t="e">
        <f>#REF!</f>
        <v>#REF!</v>
      </c>
    </row>
    <row r="4933" spans="1:20" x14ac:dyDescent="0.3">
      <c r="A4933" s="35" t="str">
        <f>Data!A4930</f>
        <v>NISSAN LEAF 299-1018</v>
      </c>
      <c r="B4933" s="36">
        <f t="shared" si="76"/>
        <v>46087.441851990741</v>
      </c>
      <c r="C4933" s="37" t="str">
        <f>IF(Data!J4930="GpsRecord", CONCATENATE($U$3,": ",Data!M4930,", ",Data!L4930), CONCATENATE(Data!AB4930, " ", Data!AH4930))</f>
        <v>Velocidad del motor en carretera 89</v>
      </c>
      <c r="D4933" s="38" t="str">
        <f>IF(Data!O4930=TRUE(), "Yes", "No")</f>
        <v>No</v>
      </c>
      <c r="E4933" s="38" t="str">
        <f>IF(Data!J4930="EngineStatusRecord","Engine",IF(Data!J4930="GpsRecord", "GPS", IF(Data!J4930="EngineFaultRecord", "Fault", IF(Data!J4930="DriverChange","Driver",IF(Data!J4930="CustomRecord","Custom","Debug")))))</f>
        <v>Engine</v>
      </c>
      <c r="F4933" s="39" t="str">
        <f>IF(Data!Y4930=TRUE(), "Yes", "No")</f>
        <v>No</v>
      </c>
      <c r="G4933" s="40">
        <f>Data!AK4930</f>
        <v>0</v>
      </c>
      <c r="H4933" s="35" t="str">
        <f>Data!AB4930</f>
        <v>Velocidad del motor en carretera</v>
      </c>
      <c r="I4933" s="35">
        <f>Data!AD4930</f>
        <v>0</v>
      </c>
      <c r="J4933" s="35">
        <f>Data!AF4930</f>
        <v>0</v>
      </c>
      <c r="K4933" s="35" t="str">
        <f>CONCATENATE(Data!AH4930, " ", Data!AI4930)</f>
        <v>89 km/h</v>
      </c>
      <c r="L4933" s="35" t="str">
        <f>Data!C4930</f>
        <v>Vehicle, Battery Electric Vehicle</v>
      </c>
      <c r="M4933" s="35">
        <f>Data!H4930</f>
        <v>0</v>
      </c>
      <c r="N4933" s="41">
        <f>Data!I4930</f>
        <v>46087.441851990741</v>
      </c>
      <c r="O4933" s="35">
        <f>Data!L4930</f>
        <v>0</v>
      </c>
      <c r="P4933" s="35">
        <f>Data!M4930</f>
        <v>0</v>
      </c>
      <c r="Q4933" s="35" t="str">
        <f>IF(Data!N4930=0,"",Data!N4930)</f>
        <v/>
      </c>
      <c r="R4933" s="35">
        <f>Data!K4930</f>
        <v>0</v>
      </c>
      <c r="S4933" s="35" t="str">
        <f>IF(Data!X4930=TRUE(), "Yes", "No")</f>
        <v>No</v>
      </c>
      <c r="T4933" s="40" t="e">
        <f>#REF!</f>
        <v>#REF!</v>
      </c>
    </row>
    <row r="4934" spans="1:20" x14ac:dyDescent="0.3">
      <c r="A4934" s="35" t="str">
        <f>Data!A4931</f>
        <v>NISSAN LEAF 299-1018</v>
      </c>
      <c r="B4934" s="36">
        <f t="shared" si="76"/>
        <v>46087.441863425927</v>
      </c>
      <c r="C4934" s="37" t="str">
        <f>IF(Data!J4931="GpsRecord", CONCATENATE($U$3,": ",Data!M4931,", ",Data!L4931), CONCATENATE(Data!AB4931, " ", Data!AH4931))</f>
        <v>Ubicación: 9.89109, -84.60928</v>
      </c>
      <c r="D4934" s="38" t="str">
        <f>IF(Data!O4931=TRUE(), "Yes", "No")</f>
        <v>Yes</v>
      </c>
      <c r="E4934" s="38" t="str">
        <f>IF(Data!J4931="EngineStatusRecord","Engine",IF(Data!J4931="GpsRecord", "GPS", IF(Data!J4931="EngineFaultRecord", "Fault", IF(Data!J4931="DriverChange","Driver",IF(Data!J4931="CustomRecord","Custom","Debug")))))</f>
        <v>GPS</v>
      </c>
      <c r="F4934" s="39" t="str">
        <f>IF(Data!Y4931=TRUE(), "Yes", "No")</f>
        <v>Yes</v>
      </c>
      <c r="G4934" s="40">
        <f>Data!AK4931</f>
        <v>0</v>
      </c>
      <c r="H4934" s="35">
        <f>Data!AB4931</f>
        <v>0</v>
      </c>
      <c r="I4934" s="35">
        <f>Data!AD4931</f>
        <v>0</v>
      </c>
      <c r="J4934" s="35">
        <f>Data!AF4931</f>
        <v>0</v>
      </c>
      <c r="K4934" s="35" t="str">
        <f>CONCATENATE(Data!AH4931, " ", Data!AI4931)</f>
        <v xml:space="preserve"> </v>
      </c>
      <c r="L4934" s="35" t="str">
        <f>Data!C4931</f>
        <v>Vehicle, Battery Electric Vehicle</v>
      </c>
      <c r="M4934" s="35">
        <f>Data!H4931</f>
        <v>0</v>
      </c>
      <c r="N4934" s="41">
        <f>Data!I4931</f>
        <v>46087.441863425927</v>
      </c>
      <c r="O4934" s="35">
        <f>Data!L4931</f>
        <v>-84.609279999999998</v>
      </c>
      <c r="P4934" s="35">
        <f>Data!M4931</f>
        <v>9.8910900000000002</v>
      </c>
      <c r="Q4934" s="35" t="str">
        <f>IF(Data!N4931=0,"",Data!N4931)</f>
        <v>CurveSpeedEstimateError</v>
      </c>
      <c r="R4934" s="35">
        <f>Data!K4931</f>
        <v>87</v>
      </c>
      <c r="S4934" s="35" t="str">
        <f>IF(Data!X4931=TRUE(), "Yes", "No")</f>
        <v>Yes</v>
      </c>
      <c r="T4934" s="40" t="e">
        <f>#REF!</f>
        <v>#REF!</v>
      </c>
    </row>
    <row r="4935" spans="1:20" x14ac:dyDescent="0.3">
      <c r="A4935" s="35" t="str">
        <f>Data!A4932</f>
        <v>NISSAN LEAF 299-1018</v>
      </c>
      <c r="B4935" s="36">
        <f t="shared" si="76"/>
        <v>46087.441886574074</v>
      </c>
      <c r="C4935" s="37" t="str">
        <f>IF(Data!J4932="GpsRecord", CONCATENATE($U$3,": ",Data!M4932,", ",Data!L4932), CONCATENATE(Data!AB4932, " ", Data!AH4932))</f>
        <v>Ubicación: 9.89105, -84.60887</v>
      </c>
      <c r="D4935" s="38" t="str">
        <f>IF(Data!O4932=TRUE(), "Yes", "No")</f>
        <v>Yes</v>
      </c>
      <c r="E4935" s="38" t="str">
        <f>IF(Data!J4932="EngineStatusRecord","Engine",IF(Data!J4932="GpsRecord", "GPS", IF(Data!J4932="EngineFaultRecord", "Fault", IF(Data!J4932="DriverChange","Driver",IF(Data!J4932="CustomRecord","Custom","Debug")))))</f>
        <v>GPS</v>
      </c>
      <c r="F4935" s="39" t="str">
        <f>IF(Data!Y4932=TRUE(), "Yes", "No")</f>
        <v>Yes</v>
      </c>
      <c r="G4935" s="40">
        <f>Data!AK4932</f>
        <v>0</v>
      </c>
      <c r="H4935" s="35">
        <f>Data!AB4932</f>
        <v>0</v>
      </c>
      <c r="I4935" s="35">
        <f>Data!AD4932</f>
        <v>0</v>
      </c>
      <c r="J4935" s="35">
        <f>Data!AF4932</f>
        <v>0</v>
      </c>
      <c r="K4935" s="35" t="str">
        <f>CONCATENATE(Data!AH4932, " ", Data!AI4932)</f>
        <v xml:space="preserve"> </v>
      </c>
      <c r="L4935" s="35" t="str">
        <f>Data!C4932</f>
        <v>Vehicle, Battery Electric Vehicle</v>
      </c>
      <c r="M4935" s="35">
        <f>Data!H4932</f>
        <v>0</v>
      </c>
      <c r="N4935" s="41">
        <f>Data!I4932</f>
        <v>46087.441886574074</v>
      </c>
      <c r="O4935" s="35">
        <f>Data!L4932</f>
        <v>-84.608869999999996</v>
      </c>
      <c r="P4935" s="35">
        <f>Data!M4932</f>
        <v>9.8910499999999999</v>
      </c>
      <c r="Q4935" s="35" t="str">
        <f>IF(Data!N4932=0,"",Data!N4932)</f>
        <v>CurveSpeedEstimateError</v>
      </c>
      <c r="R4935" s="35">
        <f>Data!K4932</f>
        <v>77</v>
      </c>
      <c r="S4935" s="35" t="str">
        <f>IF(Data!X4932=TRUE(), "Yes", "No")</f>
        <v>Yes</v>
      </c>
      <c r="T4935" s="40" t="e">
        <f>#REF!</f>
        <v>#REF!</v>
      </c>
    </row>
    <row r="4936" spans="1:20" x14ac:dyDescent="0.3">
      <c r="A4936" s="35" t="str">
        <f>Data!A4933</f>
        <v>NISSAN LEAF 299-1018</v>
      </c>
      <c r="B4936" s="36">
        <f t="shared" si="76"/>
        <v>46087.4419322338</v>
      </c>
      <c r="C4936" s="37" t="str">
        <f>IF(Data!J4933="GpsRecord", CONCATENATE($U$3,": ",Data!M4933,", ",Data!L4933), CONCATENATE(Data!AB4933, " ", Data!AH4933))</f>
        <v>Energía de la batería del vehículo eléctrico -42822</v>
      </c>
      <c r="D4936" s="38" t="str">
        <f>IF(Data!O4933=TRUE(), "Yes", "No")</f>
        <v>No</v>
      </c>
      <c r="E4936" s="38" t="str">
        <f>IF(Data!J4933="EngineStatusRecord","Engine",IF(Data!J4933="GpsRecord", "GPS", IF(Data!J4933="EngineFaultRecord", "Fault", IF(Data!J4933="DriverChange","Driver",IF(Data!J4933="CustomRecord","Custom","Debug")))))</f>
        <v>Engine</v>
      </c>
      <c r="F4936" s="39" t="str">
        <f>IF(Data!Y4933=TRUE(), "Yes", "No")</f>
        <v>No</v>
      </c>
      <c r="G4936" s="40">
        <f>Data!AK4933</f>
        <v>0</v>
      </c>
      <c r="H4936" s="35" t="str">
        <f>Data!AB4933</f>
        <v>Energía de la batería del vehículo eléctrico</v>
      </c>
      <c r="I4936" s="35">
        <f>Data!AD4933</f>
        <v>0</v>
      </c>
      <c r="J4936" s="35">
        <f>Data!AF4933</f>
        <v>0</v>
      </c>
      <c r="K4936" s="35" t="str">
        <f>CONCATENATE(Data!AH4933, " ", Data!AI4933)</f>
        <v>-42822 W</v>
      </c>
      <c r="L4936" s="35" t="str">
        <f>Data!C4933</f>
        <v>Vehicle, Battery Electric Vehicle</v>
      </c>
      <c r="M4936" s="35">
        <f>Data!H4933</f>
        <v>0</v>
      </c>
      <c r="N4936" s="41">
        <f>Data!I4933</f>
        <v>46087.4419322338</v>
      </c>
      <c r="O4936" s="35">
        <f>Data!L4933</f>
        <v>0</v>
      </c>
      <c r="P4936" s="35">
        <f>Data!M4933</f>
        <v>0</v>
      </c>
      <c r="Q4936" s="35" t="str">
        <f>IF(Data!N4933=0,"",Data!N4933)</f>
        <v/>
      </c>
      <c r="R4936" s="35">
        <f>Data!K4933</f>
        <v>0</v>
      </c>
      <c r="S4936" s="35" t="str">
        <f>IF(Data!X4933=TRUE(), "Yes", "No")</f>
        <v>No</v>
      </c>
      <c r="T4936" s="40" t="e">
        <f>#REF!</f>
        <v>#REF!</v>
      </c>
    </row>
    <row r="4937" spans="1:20" x14ac:dyDescent="0.3">
      <c r="A4937" s="35" t="str">
        <f>Data!A4934</f>
        <v>NISSAN LEAF 299-1018</v>
      </c>
      <c r="B4937" s="36">
        <f t="shared" si="76"/>
        <v>46087.44195601852</v>
      </c>
      <c r="C4937" s="37" t="str">
        <f>IF(Data!J4934="GpsRecord", CONCATENATE($U$3,": ",Data!M4934,", ",Data!L4934), CONCATENATE(Data!AB4934, " ", Data!AH4934))</f>
        <v>Ubicación: 9.89102, -84.6079</v>
      </c>
      <c r="D4937" s="38" t="str">
        <f>IF(Data!O4934=TRUE(), "Yes", "No")</f>
        <v>Yes</v>
      </c>
      <c r="E4937" s="38" t="str">
        <f>IF(Data!J4934="EngineStatusRecord","Engine",IF(Data!J4934="GpsRecord", "GPS", IF(Data!J4934="EngineFaultRecord", "Fault", IF(Data!J4934="DriverChange","Driver",IF(Data!J4934="CustomRecord","Custom","Debug")))))</f>
        <v>GPS</v>
      </c>
      <c r="F4937" s="39" t="str">
        <f>IF(Data!Y4934=TRUE(), "Yes", "No")</f>
        <v>Yes</v>
      </c>
      <c r="G4937" s="40">
        <f>Data!AK4934</f>
        <v>0</v>
      </c>
      <c r="H4937" s="35">
        <f>Data!AB4934</f>
        <v>0</v>
      </c>
      <c r="I4937" s="35">
        <f>Data!AD4934</f>
        <v>0</v>
      </c>
      <c r="J4937" s="35">
        <f>Data!AF4934</f>
        <v>0</v>
      </c>
      <c r="K4937" s="35" t="str">
        <f>CONCATENATE(Data!AH4934, " ", Data!AI4934)</f>
        <v xml:space="preserve"> </v>
      </c>
      <c r="L4937" s="35" t="str">
        <f>Data!C4934</f>
        <v>Vehicle, Battery Electric Vehicle</v>
      </c>
      <c r="M4937" s="35">
        <f>Data!H4934</f>
        <v>0</v>
      </c>
      <c r="N4937" s="41">
        <f>Data!I4934</f>
        <v>46087.44195601852</v>
      </c>
      <c r="O4937" s="35">
        <f>Data!L4934</f>
        <v>-84.607900000000001</v>
      </c>
      <c r="P4937" s="35">
        <f>Data!M4934</f>
        <v>9.8910199999999993</v>
      </c>
      <c r="Q4937" s="35" t="str">
        <f>IF(Data!N4934=0,"",Data!N4934)</f>
        <v>CurvePositionEstimateError</v>
      </c>
      <c r="R4937" s="35">
        <f>Data!K4934</f>
        <v>50</v>
      </c>
      <c r="S4937" s="35" t="str">
        <f>IF(Data!X4934=TRUE(), "Yes", "No")</f>
        <v>Yes</v>
      </c>
      <c r="T4937" s="40" t="e">
        <f>#REF!</f>
        <v>#REF!</v>
      </c>
    </row>
    <row r="4938" spans="1:20" x14ac:dyDescent="0.3">
      <c r="A4938" s="35" t="str">
        <f>Data!A4935</f>
        <v>NISSAN LEAF 299-1018</v>
      </c>
      <c r="B4938" s="36">
        <f t="shared" si="76"/>
        <v>46087.441956469906</v>
      </c>
      <c r="C4938" s="37" t="str">
        <f>IF(Data!J4935="GpsRecord", CONCATENATE($U$3,": ",Data!M4935,", ",Data!L4935), CONCATENATE(Data!AB4935, " ", Data!AH4935))</f>
        <v>Velocidad del motor en carretera 47</v>
      </c>
      <c r="D4938" s="38" t="str">
        <f>IF(Data!O4935=TRUE(), "Yes", "No")</f>
        <v>No</v>
      </c>
      <c r="E4938" s="38" t="str">
        <f>IF(Data!J4935="EngineStatusRecord","Engine",IF(Data!J4935="GpsRecord", "GPS", IF(Data!J4935="EngineFaultRecord", "Fault", IF(Data!J4935="DriverChange","Driver",IF(Data!J4935="CustomRecord","Custom","Debug")))))</f>
        <v>Engine</v>
      </c>
      <c r="F4938" s="39" t="str">
        <f>IF(Data!Y4935=TRUE(), "Yes", "No")</f>
        <v>No</v>
      </c>
      <c r="G4938" s="40">
        <f>Data!AK4935</f>
        <v>0</v>
      </c>
      <c r="H4938" s="35" t="str">
        <f>Data!AB4935</f>
        <v>Velocidad del motor en carretera</v>
      </c>
      <c r="I4938" s="35">
        <f>Data!AD4935</f>
        <v>0</v>
      </c>
      <c r="J4938" s="35">
        <f>Data!AF4935</f>
        <v>0</v>
      </c>
      <c r="K4938" s="35" t="str">
        <f>CONCATENATE(Data!AH4935, " ", Data!AI4935)</f>
        <v>47 km/h</v>
      </c>
      <c r="L4938" s="35" t="str">
        <f>Data!C4935</f>
        <v>Vehicle, Battery Electric Vehicle</v>
      </c>
      <c r="M4938" s="35">
        <f>Data!H4935</f>
        <v>0</v>
      </c>
      <c r="N4938" s="41">
        <f>Data!I4935</f>
        <v>46087.441956469906</v>
      </c>
      <c r="O4938" s="35">
        <f>Data!L4935</f>
        <v>0</v>
      </c>
      <c r="P4938" s="35">
        <f>Data!M4935</f>
        <v>0</v>
      </c>
      <c r="Q4938" s="35" t="str">
        <f>IF(Data!N4935=0,"",Data!N4935)</f>
        <v/>
      </c>
      <c r="R4938" s="35">
        <f>Data!K4935</f>
        <v>0</v>
      </c>
      <c r="S4938" s="35" t="str">
        <f>IF(Data!X4935=TRUE(), "Yes", "No")</f>
        <v>No</v>
      </c>
      <c r="T4938" s="40" t="e">
        <f>#REF!</f>
        <v>#REF!</v>
      </c>
    </row>
    <row r="4939" spans="1:20" x14ac:dyDescent="0.3">
      <c r="A4939" s="35" t="str">
        <f>Data!A4936</f>
        <v>NISSAN LEAF 299-1018</v>
      </c>
      <c r="B4939" s="36">
        <f t="shared" si="76"/>
        <v>46087.441966782404</v>
      </c>
      <c r="C4939" s="37" t="str">
        <f>IF(Data!J4936="GpsRecord", CONCATENATE($U$3,": ",Data!M4936,", ",Data!L4936), CONCATENATE(Data!AB4936, " ", Data!AH4936))</f>
        <v>Energía de la batería del vehículo eléctrico -9126</v>
      </c>
      <c r="D4939" s="38" t="str">
        <f>IF(Data!O4936=TRUE(), "Yes", "No")</f>
        <v>No</v>
      </c>
      <c r="E4939" s="38" t="str">
        <f>IF(Data!J4936="EngineStatusRecord","Engine",IF(Data!J4936="GpsRecord", "GPS", IF(Data!J4936="EngineFaultRecord", "Fault", IF(Data!J4936="DriverChange","Driver",IF(Data!J4936="CustomRecord","Custom","Debug")))))</f>
        <v>Engine</v>
      </c>
      <c r="F4939" s="39" t="str">
        <f>IF(Data!Y4936=TRUE(), "Yes", "No")</f>
        <v>No</v>
      </c>
      <c r="G4939" s="40">
        <f>Data!AK4936</f>
        <v>0</v>
      </c>
      <c r="H4939" s="35" t="str">
        <f>Data!AB4936</f>
        <v>Energía de la batería del vehículo eléctrico</v>
      </c>
      <c r="I4939" s="35">
        <f>Data!AD4936</f>
        <v>0</v>
      </c>
      <c r="J4939" s="35">
        <f>Data!AF4936</f>
        <v>0</v>
      </c>
      <c r="K4939" s="35" t="str">
        <f>CONCATENATE(Data!AH4936, " ", Data!AI4936)</f>
        <v>-9126 W</v>
      </c>
      <c r="L4939" s="35" t="str">
        <f>Data!C4936</f>
        <v>Vehicle, Battery Electric Vehicle</v>
      </c>
      <c r="M4939" s="35">
        <f>Data!H4936</f>
        <v>0</v>
      </c>
      <c r="N4939" s="41">
        <f>Data!I4936</f>
        <v>46087.441966782404</v>
      </c>
      <c r="O4939" s="35">
        <f>Data!L4936</f>
        <v>0</v>
      </c>
      <c r="P4939" s="35">
        <f>Data!M4936</f>
        <v>0</v>
      </c>
      <c r="Q4939" s="35" t="str">
        <f>IF(Data!N4936=0,"",Data!N4936)</f>
        <v/>
      </c>
      <c r="R4939" s="35">
        <f>Data!K4936</f>
        <v>0</v>
      </c>
      <c r="S4939" s="35" t="str">
        <f>IF(Data!X4936=TRUE(), "Yes", "No")</f>
        <v>No</v>
      </c>
      <c r="T4939" s="40" t="e">
        <f>#REF!</f>
        <v>#REF!</v>
      </c>
    </row>
    <row r="4940" spans="1:20" x14ac:dyDescent="0.3">
      <c r="A4940" s="35" t="str">
        <f>Data!A4937</f>
        <v>NISSAN LEAF 299-1018</v>
      </c>
      <c r="B4940" s="36">
        <f t="shared" si="76"/>
        <v>46087.441990740743</v>
      </c>
      <c r="C4940" s="37" t="str">
        <f>IF(Data!J4937="GpsRecord", CONCATENATE($U$3,": ",Data!M4937,", ",Data!L4937), CONCATENATE(Data!AB4937, " ", Data!AH4937))</f>
        <v>Ubicación: 9.89102, -84.60756</v>
      </c>
      <c r="D4940" s="38" t="str">
        <f>IF(Data!O4937=TRUE(), "Yes", "No")</f>
        <v>Yes</v>
      </c>
      <c r="E4940" s="38" t="str">
        <f>IF(Data!J4937="EngineStatusRecord","Engine",IF(Data!J4937="GpsRecord", "GPS", IF(Data!J4937="EngineFaultRecord", "Fault", IF(Data!J4937="DriverChange","Driver",IF(Data!J4937="CustomRecord","Custom","Debug")))))</f>
        <v>GPS</v>
      </c>
      <c r="F4940" s="39" t="str">
        <f>IF(Data!Y4937=TRUE(), "Yes", "No")</f>
        <v>Yes</v>
      </c>
      <c r="G4940" s="40">
        <f>Data!AK4937</f>
        <v>0</v>
      </c>
      <c r="H4940" s="35">
        <f>Data!AB4937</f>
        <v>0</v>
      </c>
      <c r="I4940" s="35">
        <f>Data!AD4937</f>
        <v>0</v>
      </c>
      <c r="J4940" s="35">
        <f>Data!AF4937</f>
        <v>0</v>
      </c>
      <c r="K4940" s="35" t="str">
        <f>CONCATENATE(Data!AH4937, " ", Data!AI4937)</f>
        <v xml:space="preserve"> </v>
      </c>
      <c r="L4940" s="35" t="str">
        <f>Data!C4937</f>
        <v>Vehicle, Battery Electric Vehicle</v>
      </c>
      <c r="M4940" s="35">
        <f>Data!H4937</f>
        <v>0</v>
      </c>
      <c r="N4940" s="41">
        <f>Data!I4937</f>
        <v>46087.441990740743</v>
      </c>
      <c r="O4940" s="35">
        <f>Data!L4937</f>
        <v>-84.607560000000007</v>
      </c>
      <c r="P4940" s="35">
        <f>Data!M4937</f>
        <v>9.8910199999999993</v>
      </c>
      <c r="Q4940" s="35" t="str">
        <f>IF(Data!N4937=0,"",Data!N4937)</f>
        <v>CurveSpeedEstimateError</v>
      </c>
      <c r="R4940" s="35">
        <f>Data!K4937</f>
        <v>44</v>
      </c>
      <c r="S4940" s="35" t="str">
        <f>IF(Data!X4937=TRUE(), "Yes", "No")</f>
        <v>Yes</v>
      </c>
      <c r="T4940" s="40" t="e">
        <f>#REF!</f>
        <v>#REF!</v>
      </c>
    </row>
    <row r="4941" spans="1:20" x14ac:dyDescent="0.3">
      <c r="A4941" s="35" t="str">
        <f>Data!A4938</f>
        <v>NISSAN LEAF 299-1018</v>
      </c>
      <c r="B4941" s="36">
        <f t="shared" si="76"/>
        <v>46087.442002546297</v>
      </c>
      <c r="C4941" s="37" t="str">
        <f>IF(Data!J4938="GpsRecord", CONCATENATE($U$3,": ",Data!M4938,", ",Data!L4938), CONCATENATE(Data!AB4938, " ", Data!AH4938))</f>
        <v>Velocidad del motor en carretera 44</v>
      </c>
      <c r="D4941" s="38" t="str">
        <f>IF(Data!O4938=TRUE(), "Yes", "No")</f>
        <v>No</v>
      </c>
      <c r="E4941" s="38" t="str">
        <f>IF(Data!J4938="EngineStatusRecord","Engine",IF(Data!J4938="GpsRecord", "GPS", IF(Data!J4938="EngineFaultRecord", "Fault", IF(Data!J4938="DriverChange","Driver",IF(Data!J4938="CustomRecord","Custom","Debug")))))</f>
        <v>Engine</v>
      </c>
      <c r="F4941" s="39" t="str">
        <f>IF(Data!Y4938=TRUE(), "Yes", "No")</f>
        <v>No</v>
      </c>
      <c r="G4941" s="40">
        <f>Data!AK4938</f>
        <v>0</v>
      </c>
      <c r="H4941" s="35" t="str">
        <f>Data!AB4938</f>
        <v>Velocidad del motor en carretera</v>
      </c>
      <c r="I4941" s="35">
        <f>Data!AD4938</f>
        <v>0</v>
      </c>
      <c r="J4941" s="35">
        <f>Data!AF4938</f>
        <v>0</v>
      </c>
      <c r="K4941" s="35" t="str">
        <f>CONCATENATE(Data!AH4938, " ", Data!AI4938)</f>
        <v>44 km/h</v>
      </c>
      <c r="L4941" s="35" t="str">
        <f>Data!C4938</f>
        <v>Vehicle, Battery Electric Vehicle</v>
      </c>
      <c r="M4941" s="35">
        <f>Data!H4938</f>
        <v>0</v>
      </c>
      <c r="N4941" s="41">
        <f>Data!I4938</f>
        <v>46087.442002546297</v>
      </c>
      <c r="O4941" s="35">
        <f>Data!L4938</f>
        <v>0</v>
      </c>
      <c r="P4941" s="35">
        <f>Data!M4938</f>
        <v>0</v>
      </c>
      <c r="Q4941" s="35" t="str">
        <f>IF(Data!N4938=0,"",Data!N4938)</f>
        <v/>
      </c>
      <c r="R4941" s="35">
        <f>Data!K4938</f>
        <v>0</v>
      </c>
      <c r="S4941" s="35" t="str">
        <f>IF(Data!X4938=TRUE(), "Yes", "No")</f>
        <v>No</v>
      </c>
      <c r="T4941" s="40" t="e">
        <f>#REF!</f>
        <v>#REF!</v>
      </c>
    </row>
    <row r="4942" spans="1:20" x14ac:dyDescent="0.3">
      <c r="A4942" s="35" t="str">
        <f>Data!A4939</f>
        <v>NISSAN LEAF 299-1018</v>
      </c>
      <c r="B4942" s="36">
        <f t="shared" ref="B4942:B5005" si="77">N4942</f>
        <v>46087.442037037035</v>
      </c>
      <c r="C4942" s="37" t="str">
        <f>IF(Data!J4939="GpsRecord", CONCATENATE($U$3,": ",Data!M4939,", ",Data!L4939), CONCATENATE(Data!AB4939, " ", Data!AH4939))</f>
        <v>Ubicación: 9.89104, -84.60712</v>
      </c>
      <c r="D4942" s="38" t="str">
        <f>IF(Data!O4939=TRUE(), "Yes", "No")</f>
        <v>Yes</v>
      </c>
      <c r="E4942" s="38" t="str">
        <f>IF(Data!J4939="EngineStatusRecord","Engine",IF(Data!J4939="GpsRecord", "GPS", IF(Data!J4939="EngineFaultRecord", "Fault", IF(Data!J4939="DriverChange","Driver",IF(Data!J4939="CustomRecord","Custom","Debug")))))</f>
        <v>GPS</v>
      </c>
      <c r="F4942" s="39" t="str">
        <f>IF(Data!Y4939=TRUE(), "Yes", "No")</f>
        <v>Yes</v>
      </c>
      <c r="G4942" s="40">
        <f>Data!AK4939</f>
        <v>0</v>
      </c>
      <c r="H4942" s="35">
        <f>Data!AB4939</f>
        <v>0</v>
      </c>
      <c r="I4942" s="35">
        <f>Data!AD4939</f>
        <v>0</v>
      </c>
      <c r="J4942" s="35">
        <f>Data!AF4939</f>
        <v>0</v>
      </c>
      <c r="K4942" s="35" t="str">
        <f>CONCATENATE(Data!AH4939, " ", Data!AI4939)</f>
        <v xml:space="preserve"> </v>
      </c>
      <c r="L4942" s="35" t="str">
        <f>Data!C4939</f>
        <v>Vehicle, Battery Electric Vehicle</v>
      </c>
      <c r="M4942" s="35">
        <f>Data!H4939</f>
        <v>0</v>
      </c>
      <c r="N4942" s="41">
        <f>Data!I4939</f>
        <v>46087.442037037035</v>
      </c>
      <c r="O4942" s="35">
        <f>Data!L4939</f>
        <v>-84.607119999999995</v>
      </c>
      <c r="P4942" s="35">
        <f>Data!M4939</f>
        <v>9.8910400000000003</v>
      </c>
      <c r="Q4942" s="35" t="str">
        <f>IF(Data!N4939=0,"",Data!N4939)</f>
        <v>CurveSpeedEstimateError</v>
      </c>
      <c r="R4942" s="35">
        <f>Data!K4939</f>
        <v>46</v>
      </c>
      <c r="S4942" s="35" t="str">
        <f>IF(Data!X4939=TRUE(), "Yes", "No")</f>
        <v>Yes</v>
      </c>
      <c r="T4942" s="40" t="e">
        <f>#REF!</f>
        <v>#REF!</v>
      </c>
    </row>
    <row r="4943" spans="1:20" x14ac:dyDescent="0.3">
      <c r="A4943" s="35" t="str">
        <f>Data!A4940</f>
        <v>NISSAN LEAF 299-1018</v>
      </c>
      <c r="B4943" s="36">
        <f t="shared" si="77"/>
        <v>46087.442141435182</v>
      </c>
      <c r="C4943" s="37" t="str">
        <f>IF(Data!J4940="GpsRecord", CONCATENATE($U$3,": ",Data!M4940,", ",Data!L4940), CONCATENATE(Data!AB4940, " ", Data!AH4940))</f>
        <v>Velocidad del motor en carretera 60</v>
      </c>
      <c r="D4943" s="38" t="str">
        <f>IF(Data!O4940=TRUE(), "Yes", "No")</f>
        <v>No</v>
      </c>
      <c r="E4943" s="38" t="str">
        <f>IF(Data!J4940="EngineStatusRecord","Engine",IF(Data!J4940="GpsRecord", "GPS", IF(Data!J4940="EngineFaultRecord", "Fault", IF(Data!J4940="DriverChange","Driver",IF(Data!J4940="CustomRecord","Custom","Debug")))))</f>
        <v>Engine</v>
      </c>
      <c r="F4943" s="39" t="str">
        <f>IF(Data!Y4940=TRUE(), "Yes", "No")</f>
        <v>No</v>
      </c>
      <c r="G4943" s="40">
        <f>Data!AK4940</f>
        <v>0</v>
      </c>
      <c r="H4943" s="35" t="str">
        <f>Data!AB4940</f>
        <v>Velocidad del motor en carretera</v>
      </c>
      <c r="I4943" s="35">
        <f>Data!AD4940</f>
        <v>0</v>
      </c>
      <c r="J4943" s="35">
        <f>Data!AF4940</f>
        <v>0</v>
      </c>
      <c r="K4943" s="35" t="str">
        <f>CONCATENATE(Data!AH4940, " ", Data!AI4940)</f>
        <v>60 km/h</v>
      </c>
      <c r="L4943" s="35" t="str">
        <f>Data!C4940</f>
        <v>Vehicle, Battery Electric Vehicle</v>
      </c>
      <c r="M4943" s="35">
        <f>Data!H4940</f>
        <v>0</v>
      </c>
      <c r="N4943" s="41">
        <f>Data!I4940</f>
        <v>46087.442141435182</v>
      </c>
      <c r="O4943" s="35">
        <f>Data!L4940</f>
        <v>0</v>
      </c>
      <c r="P4943" s="35">
        <f>Data!M4940</f>
        <v>0</v>
      </c>
      <c r="Q4943" s="35" t="str">
        <f>IF(Data!N4940=0,"",Data!N4940)</f>
        <v/>
      </c>
      <c r="R4943" s="35">
        <f>Data!K4940</f>
        <v>0</v>
      </c>
      <c r="S4943" s="35" t="str">
        <f>IF(Data!X4940=TRUE(), "Yes", "No")</f>
        <v>No</v>
      </c>
      <c r="T4943" s="40" t="e">
        <f>#REF!</f>
        <v>#REF!</v>
      </c>
    </row>
    <row r="4944" spans="1:20" x14ac:dyDescent="0.3">
      <c r="A4944" s="35" t="str">
        <f>Data!A4941</f>
        <v>NISSAN LEAF 299-1018</v>
      </c>
      <c r="B4944" s="36">
        <f t="shared" si="77"/>
        <v>46087.442175925928</v>
      </c>
      <c r="C4944" s="37" t="str">
        <f>IF(Data!J4941="GpsRecord", CONCATENATE($U$3,": ",Data!M4941,", ",Data!L4941), CONCATENATE(Data!AB4941, " ", Data!AH4941))</f>
        <v>Ubicación: 9.89117, -84.6055</v>
      </c>
      <c r="D4944" s="38" t="str">
        <f>IF(Data!O4941=TRUE(), "Yes", "No")</f>
        <v>Yes</v>
      </c>
      <c r="E4944" s="38" t="str">
        <f>IF(Data!J4941="EngineStatusRecord","Engine",IF(Data!J4941="GpsRecord", "GPS", IF(Data!J4941="EngineFaultRecord", "Fault", IF(Data!J4941="DriverChange","Driver",IF(Data!J4941="CustomRecord","Custom","Debug")))))</f>
        <v>GPS</v>
      </c>
      <c r="F4944" s="39" t="str">
        <f>IF(Data!Y4941=TRUE(), "Yes", "No")</f>
        <v>Yes</v>
      </c>
      <c r="G4944" s="40">
        <f>Data!AK4941</f>
        <v>0</v>
      </c>
      <c r="H4944" s="35">
        <f>Data!AB4941</f>
        <v>0</v>
      </c>
      <c r="I4944" s="35">
        <f>Data!AD4941</f>
        <v>0</v>
      </c>
      <c r="J4944" s="35">
        <f>Data!AF4941</f>
        <v>0</v>
      </c>
      <c r="K4944" s="35" t="str">
        <f>CONCATENATE(Data!AH4941, " ", Data!AI4941)</f>
        <v xml:space="preserve"> </v>
      </c>
      <c r="L4944" s="35" t="str">
        <f>Data!C4941</f>
        <v>Vehicle, Battery Electric Vehicle</v>
      </c>
      <c r="M4944" s="35">
        <f>Data!H4941</f>
        <v>0</v>
      </c>
      <c r="N4944" s="41">
        <f>Data!I4941</f>
        <v>46087.442175925928</v>
      </c>
      <c r="O4944" s="35">
        <f>Data!L4941</f>
        <v>-84.605500000000006</v>
      </c>
      <c r="P4944" s="35">
        <f>Data!M4941</f>
        <v>9.8911700000000007</v>
      </c>
      <c r="Q4944" s="35" t="str">
        <f>IF(Data!N4941=0,"",Data!N4941)</f>
        <v>CurvePositionEstimateError</v>
      </c>
      <c r="R4944" s="35">
        <f>Data!K4941</f>
        <v>59</v>
      </c>
      <c r="S4944" s="35" t="str">
        <f>IF(Data!X4941=TRUE(), "Yes", "No")</f>
        <v>Yes</v>
      </c>
      <c r="T4944" s="40" t="e">
        <f>#REF!</f>
        <v>#REF!</v>
      </c>
    </row>
    <row r="4945" spans="1:20" x14ac:dyDescent="0.3">
      <c r="A4945" s="35" t="str">
        <f>Data!A4942</f>
        <v>NISSAN LEAF 299-1018</v>
      </c>
      <c r="B4945" s="36">
        <f t="shared" si="77"/>
        <v>46087.44217628472</v>
      </c>
      <c r="C4945" s="37" t="str">
        <f>IF(Data!J4942="GpsRecord", CONCATENATE($U$3,": ",Data!M4942,", ",Data!L4942), CONCATENATE(Data!AB4942, " ", Data!AH4942))</f>
        <v>Tecnología de acceso radioeléctrico por módem celular 2</v>
      </c>
      <c r="D4945" s="38" t="str">
        <f>IF(Data!O4942=TRUE(), "Yes", "No")</f>
        <v>No</v>
      </c>
      <c r="E4945" s="38" t="str">
        <f>IF(Data!J4942="EngineStatusRecord","Engine",IF(Data!J4942="GpsRecord", "GPS", IF(Data!J4942="EngineFaultRecord", "Fault", IF(Data!J4942="DriverChange","Driver",IF(Data!J4942="CustomRecord","Custom","Debug")))))</f>
        <v>Engine</v>
      </c>
      <c r="F4945" s="39" t="str">
        <f>IF(Data!Y4942=TRUE(), "Yes", "No")</f>
        <v>No</v>
      </c>
      <c r="G4945" s="40">
        <f>Data!AK4942</f>
        <v>0</v>
      </c>
      <c r="H4945" s="35" t="str">
        <f>Data!AB4942</f>
        <v>Tecnología de acceso radioeléctrico por módem celular</v>
      </c>
      <c r="I4945" s="35">
        <f>Data!AD4942</f>
        <v>0</v>
      </c>
      <c r="J4945" s="35">
        <f>Data!AF4942</f>
        <v>0</v>
      </c>
      <c r="K4945" s="35" t="str">
        <f>CONCATENATE(Data!AH4942, " ", Data!AI4942)</f>
        <v>2 None</v>
      </c>
      <c r="L4945" s="35" t="str">
        <f>Data!C4942</f>
        <v>Vehicle, Battery Electric Vehicle</v>
      </c>
      <c r="M4945" s="35">
        <f>Data!H4942</f>
        <v>0</v>
      </c>
      <c r="N4945" s="41">
        <f>Data!I4942</f>
        <v>46087.44217628472</v>
      </c>
      <c r="O4945" s="35">
        <f>Data!L4942</f>
        <v>0</v>
      </c>
      <c r="P4945" s="35">
        <f>Data!M4942</f>
        <v>0</v>
      </c>
      <c r="Q4945" s="35" t="str">
        <f>IF(Data!N4942=0,"",Data!N4942)</f>
        <v/>
      </c>
      <c r="R4945" s="35">
        <f>Data!K4942</f>
        <v>0</v>
      </c>
      <c r="S4945" s="35" t="str">
        <f>IF(Data!X4942=TRUE(), "Yes", "No")</f>
        <v>No</v>
      </c>
      <c r="T4945" s="40" t="e">
        <f>#REF!</f>
        <v>#REF!</v>
      </c>
    </row>
    <row r="4946" spans="1:20" x14ac:dyDescent="0.3">
      <c r="A4946" s="35" t="str">
        <f>Data!A4943</f>
        <v>NISSAN LEAF 299-1018</v>
      </c>
      <c r="B4946" s="36">
        <f t="shared" si="77"/>
        <v>46087.44217628472</v>
      </c>
      <c r="C4946" s="37" t="str">
        <f>IF(Data!J4943="GpsRecord", CONCATENATE($U$3,": ",Data!M4943,", ",Data!L4943), CONCATENATE(Data!AB4943, " ", Data!AH4943))</f>
        <v>Intensidad de la señal del módem celular 93</v>
      </c>
      <c r="D4946" s="38" t="str">
        <f>IF(Data!O4943=TRUE(), "Yes", "No")</f>
        <v>No</v>
      </c>
      <c r="E4946" s="38" t="str">
        <f>IF(Data!J4943="EngineStatusRecord","Engine",IF(Data!J4943="GpsRecord", "GPS", IF(Data!J4943="EngineFaultRecord", "Fault", IF(Data!J4943="DriverChange","Driver",IF(Data!J4943="CustomRecord","Custom","Debug")))))</f>
        <v>Engine</v>
      </c>
      <c r="F4946" s="39" t="str">
        <f>IF(Data!Y4943=TRUE(), "Yes", "No")</f>
        <v>No</v>
      </c>
      <c r="G4946" s="40">
        <f>Data!AK4943</f>
        <v>0</v>
      </c>
      <c r="H4946" s="35" t="str">
        <f>Data!AB4943</f>
        <v>Intensidad de la señal del módem celular</v>
      </c>
      <c r="I4946" s="35">
        <f>Data!AD4943</f>
        <v>0</v>
      </c>
      <c r="J4946" s="35">
        <f>Data!AF4943</f>
        <v>0</v>
      </c>
      <c r="K4946" s="35" t="str">
        <f>CONCATENATE(Data!AH4943, " ", Data!AI4943)</f>
        <v>93 None</v>
      </c>
      <c r="L4946" s="35" t="str">
        <f>Data!C4943</f>
        <v>Vehicle, Battery Electric Vehicle</v>
      </c>
      <c r="M4946" s="35">
        <f>Data!H4943</f>
        <v>0</v>
      </c>
      <c r="N4946" s="41">
        <f>Data!I4943</f>
        <v>46087.44217628472</v>
      </c>
      <c r="O4946" s="35">
        <f>Data!L4943</f>
        <v>0</v>
      </c>
      <c r="P4946" s="35">
        <f>Data!M4943</f>
        <v>0</v>
      </c>
      <c r="Q4946" s="35" t="str">
        <f>IF(Data!N4943=0,"",Data!N4943)</f>
        <v/>
      </c>
      <c r="R4946" s="35">
        <f>Data!K4943</f>
        <v>0</v>
      </c>
      <c r="S4946" s="35" t="str">
        <f>IF(Data!X4943=TRUE(), "Yes", "No")</f>
        <v>No</v>
      </c>
      <c r="T4946" s="40" t="e">
        <f>#REF!</f>
        <v>#REF!</v>
      </c>
    </row>
    <row r="4947" spans="1:20" x14ac:dyDescent="0.3">
      <c r="A4947" s="35" t="str">
        <f>Data!A4944</f>
        <v>NISSAN LEAF 299-1018</v>
      </c>
      <c r="B4947" s="36">
        <f t="shared" si="77"/>
        <v>46087.442176469907</v>
      </c>
      <c r="C4947" s="37" t="str">
        <f>IF(Data!J4944="GpsRecord", CONCATENATE($U$3,": ",Data!M4944,", ",Data!L4944), CONCATENATE(Data!AB4944, " ", Data!AH4944))</f>
        <v xml:space="preserve"> </v>
      </c>
      <c r="D4947" s="38" t="str">
        <f>IF(Data!O4944=TRUE(), "Yes", "No")</f>
        <v>No</v>
      </c>
      <c r="E4947" s="38" t="str">
        <f>IF(Data!J4944="EngineStatusRecord","Engine",IF(Data!J4944="GpsRecord", "GPS", IF(Data!J4944="EngineFaultRecord", "Fault", IF(Data!J4944="DriverChange","Driver",IF(Data!J4944="CustomRecord","Custom","Debug")))))</f>
        <v>Debug</v>
      </c>
      <c r="F4947" s="39" t="str">
        <f>IF(Data!Y4944=TRUE(), "Yes", "No")</f>
        <v>No</v>
      </c>
      <c r="G4947" s="40" t="str">
        <f>Data!AK4944</f>
        <v>16-8C-05-11-AC-DB-02</v>
      </c>
      <c r="H4947" s="35">
        <f>Data!AB4944</f>
        <v>0</v>
      </c>
      <c r="I4947" s="35">
        <f>Data!AD4944</f>
        <v>0</v>
      </c>
      <c r="J4947" s="35">
        <f>Data!AF4944</f>
        <v>0</v>
      </c>
      <c r="K4947" s="35" t="str">
        <f>CONCATENATE(Data!AH4944, " ", Data!AI4944)</f>
        <v xml:space="preserve"> </v>
      </c>
      <c r="L4947" s="35" t="str">
        <f>Data!C4944</f>
        <v>Vehicle, Battery Electric Vehicle</v>
      </c>
      <c r="M4947" s="35">
        <f>Data!H4944</f>
        <v>0</v>
      </c>
      <c r="N4947" s="41">
        <f>Data!I4944</f>
        <v>46087.442176469907</v>
      </c>
      <c r="O4947" s="35">
        <f>Data!L4944</f>
        <v>0</v>
      </c>
      <c r="P4947" s="35">
        <f>Data!M4944</f>
        <v>0</v>
      </c>
      <c r="Q4947" s="35" t="str">
        <f>IF(Data!N4944=0,"",Data!N4944)</f>
        <v>40012</v>
      </c>
      <c r="R4947" s="35">
        <f>Data!K4944</f>
        <v>0</v>
      </c>
      <c r="S4947" s="35" t="str">
        <f>IF(Data!X4944=TRUE(), "Yes", "No")</f>
        <v>No</v>
      </c>
      <c r="T4947" s="40" t="e">
        <f>#REF!</f>
        <v>#REF!</v>
      </c>
    </row>
    <row r="4948" spans="1:20" x14ac:dyDescent="0.3">
      <c r="A4948" s="35" t="str">
        <f>Data!A4945</f>
        <v>NISSAN LEAF 299-1018</v>
      </c>
      <c r="B4948" s="36">
        <f t="shared" si="77"/>
        <v>46087.442314814813</v>
      </c>
      <c r="C4948" s="37" t="str">
        <f>IF(Data!J4945="GpsRecord", CONCATENATE($U$3,": ",Data!M4945,", ",Data!L4945), CONCATENATE(Data!AB4945, " ", Data!AH4945))</f>
        <v>Ubicación: 9.89132, -84.60364</v>
      </c>
      <c r="D4948" s="38" t="str">
        <f>IF(Data!O4945=TRUE(), "Yes", "No")</f>
        <v>Yes</v>
      </c>
      <c r="E4948" s="38" t="str">
        <f>IF(Data!J4945="EngineStatusRecord","Engine",IF(Data!J4945="GpsRecord", "GPS", IF(Data!J4945="EngineFaultRecord", "Fault", IF(Data!J4945="DriverChange","Driver",IF(Data!J4945="CustomRecord","Custom","Debug")))))</f>
        <v>GPS</v>
      </c>
      <c r="F4948" s="39" t="str">
        <f>IF(Data!Y4945=TRUE(), "Yes", "No")</f>
        <v>Yes</v>
      </c>
      <c r="G4948" s="40">
        <f>Data!AK4945</f>
        <v>0</v>
      </c>
      <c r="H4948" s="35">
        <f>Data!AB4945</f>
        <v>0</v>
      </c>
      <c r="I4948" s="35">
        <f>Data!AD4945</f>
        <v>0</v>
      </c>
      <c r="J4948" s="35">
        <f>Data!AF4945</f>
        <v>0</v>
      </c>
      <c r="K4948" s="35" t="str">
        <f>CONCATENATE(Data!AH4945, " ", Data!AI4945)</f>
        <v xml:space="preserve"> </v>
      </c>
      <c r="L4948" s="35" t="str">
        <f>Data!C4945</f>
        <v>Vehicle, Battery Electric Vehicle</v>
      </c>
      <c r="M4948" s="35">
        <f>Data!H4945</f>
        <v>0</v>
      </c>
      <c r="N4948" s="41">
        <f>Data!I4945</f>
        <v>46087.442314814813</v>
      </c>
      <c r="O4948" s="35">
        <f>Data!L4945</f>
        <v>-84.603639999999999</v>
      </c>
      <c r="P4948" s="35">
        <f>Data!M4945</f>
        <v>9.8913200000000003</v>
      </c>
      <c r="Q4948" s="35" t="str">
        <f>IF(Data!N4945=0,"",Data!N4945)</f>
        <v>CurveSpeedEstimateError</v>
      </c>
      <c r="R4948" s="35">
        <f>Data!K4945</f>
        <v>63</v>
      </c>
      <c r="S4948" s="35" t="str">
        <f>IF(Data!X4945=TRUE(), "Yes", "No")</f>
        <v>Yes</v>
      </c>
      <c r="T4948" s="40" t="e">
        <f>#REF!</f>
        <v>#REF!</v>
      </c>
    </row>
    <row r="4949" spans="1:20" x14ac:dyDescent="0.3">
      <c r="A4949" s="35" t="str">
        <f>Data!A4946</f>
        <v>NISSAN LEAF 299-1018</v>
      </c>
      <c r="B4949" s="36">
        <f t="shared" si="77"/>
        <v>46087.442356585649</v>
      </c>
      <c r="C4949" s="37" t="str">
        <f>IF(Data!J4946="GpsRecord", CONCATENATE($U$3,": ",Data!M4946,", ",Data!L4946), CONCATENATE(Data!AB4946, " ", Data!AH4946))</f>
        <v>Odómetro 16009</v>
      </c>
      <c r="D4949" s="38" t="str">
        <f>IF(Data!O4946=TRUE(), "Yes", "No")</f>
        <v>No</v>
      </c>
      <c r="E4949" s="38" t="str">
        <f>IF(Data!J4946="EngineStatusRecord","Engine",IF(Data!J4946="GpsRecord", "GPS", IF(Data!J4946="EngineFaultRecord", "Fault", IF(Data!J4946="DriverChange","Driver",IF(Data!J4946="CustomRecord","Custom","Debug")))))</f>
        <v>Engine</v>
      </c>
      <c r="F4949" s="39" t="str">
        <f>IF(Data!Y4946=TRUE(), "Yes", "No")</f>
        <v>No</v>
      </c>
      <c r="G4949" s="40">
        <f>Data!AK4946</f>
        <v>0</v>
      </c>
      <c r="H4949" s="35" t="str">
        <f>Data!AB4946</f>
        <v>Odómetro</v>
      </c>
      <c r="I4949" s="35">
        <f>Data!AD4946</f>
        <v>0</v>
      </c>
      <c r="J4949" s="35">
        <f>Data!AF4946</f>
        <v>0</v>
      </c>
      <c r="K4949" s="35" t="str">
        <f>CONCATENATE(Data!AH4946, " ", Data!AI4946)</f>
        <v>16009 km</v>
      </c>
      <c r="L4949" s="35" t="str">
        <f>Data!C4946</f>
        <v>Vehicle, Battery Electric Vehicle</v>
      </c>
      <c r="M4949" s="35">
        <f>Data!H4946</f>
        <v>0</v>
      </c>
      <c r="N4949" s="41">
        <f>Data!I4946</f>
        <v>46087.442356585649</v>
      </c>
      <c r="O4949" s="35">
        <f>Data!L4946</f>
        <v>0</v>
      </c>
      <c r="P4949" s="35">
        <f>Data!M4946</f>
        <v>0</v>
      </c>
      <c r="Q4949" s="35" t="str">
        <f>IF(Data!N4946=0,"",Data!N4946)</f>
        <v/>
      </c>
      <c r="R4949" s="35">
        <f>Data!K4946</f>
        <v>0</v>
      </c>
      <c r="S4949" s="35" t="str">
        <f>IF(Data!X4946=TRUE(), "Yes", "No")</f>
        <v>No</v>
      </c>
      <c r="T4949" s="40" t="e">
        <f>#REF!</f>
        <v>#REF!</v>
      </c>
    </row>
    <row r="4950" spans="1:20" x14ac:dyDescent="0.3">
      <c r="A4950" s="35" t="str">
        <f>Data!A4947</f>
        <v>NISSAN LEAF 299-1018</v>
      </c>
      <c r="B4950" s="36">
        <f t="shared" si="77"/>
        <v>46087.442356585649</v>
      </c>
      <c r="C4950" s="37" t="str">
        <f>IF(Data!J4947="GpsRecord", CONCATENATE($U$3,": ",Data!M4947,", ",Data!L4947), CONCATENATE(Data!AB4947, " ", Data!AH4947))</f>
        <v>Odómetro sin procesar 16009</v>
      </c>
      <c r="D4950" s="38" t="str">
        <f>IF(Data!O4947=TRUE(), "Yes", "No")</f>
        <v>No</v>
      </c>
      <c r="E4950" s="38" t="str">
        <f>IF(Data!J4947="EngineStatusRecord","Engine",IF(Data!J4947="GpsRecord", "GPS", IF(Data!J4947="EngineFaultRecord", "Fault", IF(Data!J4947="DriverChange","Driver",IF(Data!J4947="CustomRecord","Custom","Debug")))))</f>
        <v>Engine</v>
      </c>
      <c r="F4950" s="39" t="str">
        <f>IF(Data!Y4947=TRUE(), "Yes", "No")</f>
        <v>No</v>
      </c>
      <c r="G4950" s="40">
        <f>Data!AK4947</f>
        <v>0</v>
      </c>
      <c r="H4950" s="35" t="str">
        <f>Data!AB4947</f>
        <v>Odómetro sin procesar</v>
      </c>
      <c r="I4950" s="35">
        <f>Data!AD4947</f>
        <v>0</v>
      </c>
      <c r="J4950" s="35">
        <f>Data!AF4947</f>
        <v>0</v>
      </c>
      <c r="K4950" s="35" t="str">
        <f>CONCATENATE(Data!AH4947, " ", Data!AI4947)</f>
        <v>16009 km</v>
      </c>
      <c r="L4950" s="35" t="str">
        <f>Data!C4947</f>
        <v>Vehicle, Battery Electric Vehicle</v>
      </c>
      <c r="M4950" s="35">
        <f>Data!H4947</f>
        <v>0</v>
      </c>
      <c r="N4950" s="41">
        <f>Data!I4947</f>
        <v>46087.442356585649</v>
      </c>
      <c r="O4950" s="35">
        <f>Data!L4947</f>
        <v>0</v>
      </c>
      <c r="P4950" s="35">
        <f>Data!M4947</f>
        <v>0</v>
      </c>
      <c r="Q4950" s="35" t="str">
        <f>IF(Data!N4947=0,"",Data!N4947)</f>
        <v/>
      </c>
      <c r="R4950" s="35">
        <f>Data!K4947</f>
        <v>0</v>
      </c>
      <c r="S4950" s="35" t="str">
        <f>IF(Data!X4947=TRUE(), "Yes", "No")</f>
        <v>No</v>
      </c>
      <c r="T4950" s="40" t="e">
        <f>#REF!</f>
        <v>#REF!</v>
      </c>
    </row>
    <row r="4951" spans="1:20" x14ac:dyDescent="0.3">
      <c r="A4951" s="35" t="str">
        <f>Data!A4948</f>
        <v>NISSAN LEAF 299-1018</v>
      </c>
      <c r="B4951" s="36">
        <f t="shared" si="77"/>
        <v>46087.442361250003</v>
      </c>
      <c r="C4951" s="37" t="str">
        <f>IF(Data!J4948="GpsRecord", CONCATENATE($U$3,": ",Data!M4948,", ",Data!L4948), CONCATENATE(Data!AB4948, " ", Data!AH4948))</f>
        <v>Velocidad del motor en carretera 64</v>
      </c>
      <c r="D4951" s="38" t="str">
        <f>IF(Data!O4948=TRUE(), "Yes", "No")</f>
        <v>No</v>
      </c>
      <c r="E4951" s="38" t="str">
        <f>IF(Data!J4948="EngineStatusRecord","Engine",IF(Data!J4948="GpsRecord", "GPS", IF(Data!J4948="EngineFaultRecord", "Fault", IF(Data!J4948="DriverChange","Driver",IF(Data!J4948="CustomRecord","Custom","Debug")))))</f>
        <v>Engine</v>
      </c>
      <c r="F4951" s="39" t="str">
        <f>IF(Data!Y4948=TRUE(), "Yes", "No")</f>
        <v>No</v>
      </c>
      <c r="G4951" s="40">
        <f>Data!AK4948</f>
        <v>0</v>
      </c>
      <c r="H4951" s="35" t="str">
        <f>Data!AB4948</f>
        <v>Velocidad del motor en carretera</v>
      </c>
      <c r="I4951" s="35">
        <f>Data!AD4948</f>
        <v>0</v>
      </c>
      <c r="J4951" s="35">
        <f>Data!AF4948</f>
        <v>0</v>
      </c>
      <c r="K4951" s="35" t="str">
        <f>CONCATENATE(Data!AH4948, " ", Data!AI4948)</f>
        <v>64 km/h</v>
      </c>
      <c r="L4951" s="35" t="str">
        <f>Data!C4948</f>
        <v>Vehicle, Battery Electric Vehicle</v>
      </c>
      <c r="M4951" s="35">
        <f>Data!H4948</f>
        <v>0</v>
      </c>
      <c r="N4951" s="41">
        <f>Data!I4948</f>
        <v>46087.442361250003</v>
      </c>
      <c r="O4951" s="35">
        <f>Data!L4948</f>
        <v>0</v>
      </c>
      <c r="P4951" s="35">
        <f>Data!M4948</f>
        <v>0</v>
      </c>
      <c r="Q4951" s="35" t="str">
        <f>IF(Data!N4948=0,"",Data!N4948)</f>
        <v/>
      </c>
      <c r="R4951" s="35">
        <f>Data!K4948</f>
        <v>0</v>
      </c>
      <c r="S4951" s="35" t="str">
        <f>IF(Data!X4948=TRUE(), "Yes", "No")</f>
        <v>No</v>
      </c>
      <c r="T4951" s="40" t="e">
        <f>#REF!</f>
        <v>#REF!</v>
      </c>
    </row>
    <row r="4952" spans="1:20" x14ac:dyDescent="0.3">
      <c r="A4952" s="35" t="str">
        <f>Data!A4949</f>
        <v>NISSAN LEAF 299-1018</v>
      </c>
      <c r="B4952" s="36">
        <f t="shared" si="77"/>
        <v>46087.442407407405</v>
      </c>
      <c r="C4952" s="37" t="str">
        <f>IF(Data!J4949="GpsRecord", CONCATENATE($U$3,": ",Data!M4949,", ",Data!L4949), CONCATENATE(Data!AB4949, " ", Data!AH4949))</f>
        <v>Ubicación: 9.89141, -84.60241</v>
      </c>
      <c r="D4952" s="38" t="str">
        <f>IF(Data!O4949=TRUE(), "Yes", "No")</f>
        <v>Yes</v>
      </c>
      <c r="E4952" s="38" t="str">
        <f>IF(Data!J4949="EngineStatusRecord","Engine",IF(Data!J4949="GpsRecord", "GPS", IF(Data!J4949="EngineFaultRecord", "Fault", IF(Data!J4949="DriverChange","Driver",IF(Data!J4949="CustomRecord","Custom","Debug")))))</f>
        <v>GPS</v>
      </c>
      <c r="F4952" s="39" t="str">
        <f>IF(Data!Y4949=TRUE(), "Yes", "No")</f>
        <v>Yes</v>
      </c>
      <c r="G4952" s="40">
        <f>Data!AK4949</f>
        <v>0</v>
      </c>
      <c r="H4952" s="35">
        <f>Data!AB4949</f>
        <v>0</v>
      </c>
      <c r="I4952" s="35">
        <f>Data!AD4949</f>
        <v>0</v>
      </c>
      <c r="J4952" s="35">
        <f>Data!AF4949</f>
        <v>0</v>
      </c>
      <c r="K4952" s="35" t="str">
        <f>CONCATENATE(Data!AH4949, " ", Data!AI4949)</f>
        <v xml:space="preserve"> </v>
      </c>
      <c r="L4952" s="35" t="str">
        <f>Data!C4949</f>
        <v>Vehicle, Battery Electric Vehicle</v>
      </c>
      <c r="M4952" s="35">
        <f>Data!H4949</f>
        <v>0</v>
      </c>
      <c r="N4952" s="41">
        <f>Data!I4949</f>
        <v>46087.442407407405</v>
      </c>
      <c r="O4952" s="35">
        <f>Data!L4949</f>
        <v>-84.602410000000006</v>
      </c>
      <c r="P4952" s="35">
        <f>Data!M4949</f>
        <v>9.8914100000000005</v>
      </c>
      <c r="Q4952" s="35" t="str">
        <f>IF(Data!N4949=0,"",Data!N4949)</f>
        <v>CurveSpeedEstimateError</v>
      </c>
      <c r="R4952" s="35">
        <f>Data!K4949</f>
        <v>55</v>
      </c>
      <c r="S4952" s="35" t="str">
        <f>IF(Data!X4949=TRUE(), "Yes", "No")</f>
        <v>Yes</v>
      </c>
      <c r="T4952" s="40" t="e">
        <f>#REF!</f>
        <v>#REF!</v>
      </c>
    </row>
    <row r="4953" spans="1:20" x14ac:dyDescent="0.3">
      <c r="A4953" s="35" t="str">
        <f>Data!A4950</f>
        <v>NISSAN LEAF 299-1018</v>
      </c>
      <c r="B4953" s="36">
        <f t="shared" si="77"/>
        <v>46087.442523240738</v>
      </c>
      <c r="C4953" s="37" t="str">
        <f>IF(Data!J4950="GpsRecord", CONCATENATE($U$3,": ",Data!M4950,", ",Data!L4950), CONCATENATE(Data!AB4950, " ", Data!AH4950))</f>
        <v>Velocidad del motor en carretera 50</v>
      </c>
      <c r="D4953" s="38" t="str">
        <f>IF(Data!O4950=TRUE(), "Yes", "No")</f>
        <v>No</v>
      </c>
      <c r="E4953" s="38" t="str">
        <f>IF(Data!J4950="EngineStatusRecord","Engine",IF(Data!J4950="GpsRecord", "GPS", IF(Data!J4950="EngineFaultRecord", "Fault", IF(Data!J4950="DriverChange","Driver",IF(Data!J4950="CustomRecord","Custom","Debug")))))</f>
        <v>Engine</v>
      </c>
      <c r="F4953" s="39" t="str">
        <f>IF(Data!Y4950=TRUE(), "Yes", "No")</f>
        <v>No</v>
      </c>
      <c r="G4953" s="40">
        <f>Data!AK4950</f>
        <v>0</v>
      </c>
      <c r="H4953" s="35" t="str">
        <f>Data!AB4950</f>
        <v>Velocidad del motor en carretera</v>
      </c>
      <c r="I4953" s="35">
        <f>Data!AD4950</f>
        <v>0</v>
      </c>
      <c r="J4953" s="35">
        <f>Data!AF4950</f>
        <v>0</v>
      </c>
      <c r="K4953" s="35" t="str">
        <f>CONCATENATE(Data!AH4950, " ", Data!AI4950)</f>
        <v>50 km/h</v>
      </c>
      <c r="L4953" s="35" t="str">
        <f>Data!C4950</f>
        <v>Vehicle, Battery Electric Vehicle</v>
      </c>
      <c r="M4953" s="35">
        <f>Data!H4950</f>
        <v>0</v>
      </c>
      <c r="N4953" s="41">
        <f>Data!I4950</f>
        <v>46087.442523240738</v>
      </c>
      <c r="O4953" s="35">
        <f>Data!L4950</f>
        <v>0</v>
      </c>
      <c r="P4953" s="35">
        <f>Data!M4950</f>
        <v>0</v>
      </c>
      <c r="Q4953" s="35" t="str">
        <f>IF(Data!N4950=0,"",Data!N4950)</f>
        <v/>
      </c>
      <c r="R4953" s="35">
        <f>Data!K4950</f>
        <v>0</v>
      </c>
      <c r="S4953" s="35" t="str">
        <f>IF(Data!X4950=TRUE(), "Yes", "No")</f>
        <v>No</v>
      </c>
      <c r="T4953" s="40" t="e">
        <f>#REF!</f>
        <v>#REF!</v>
      </c>
    </row>
    <row r="4954" spans="1:20" x14ac:dyDescent="0.3">
      <c r="A4954" s="35" t="str">
        <f>Data!A4951</f>
        <v>NISSAN LEAF 299-1018</v>
      </c>
      <c r="B4954" s="36">
        <f t="shared" si="77"/>
        <v>46087.442546296297</v>
      </c>
      <c r="C4954" s="37" t="str">
        <f>IF(Data!J4951="GpsRecord", CONCATENATE($U$3,": ",Data!M4951,", ",Data!L4951), CONCATENATE(Data!AB4951, " ", Data!AH4951))</f>
        <v>Ubicación: 9.89138, -84.60085</v>
      </c>
      <c r="D4954" s="38" t="str">
        <f>IF(Data!O4951=TRUE(), "Yes", "No")</f>
        <v>Yes</v>
      </c>
      <c r="E4954" s="38" t="str">
        <f>IF(Data!J4951="EngineStatusRecord","Engine",IF(Data!J4951="GpsRecord", "GPS", IF(Data!J4951="EngineFaultRecord", "Fault", IF(Data!J4951="DriverChange","Driver",IF(Data!J4951="CustomRecord","Custom","Debug")))))</f>
        <v>GPS</v>
      </c>
      <c r="F4954" s="39" t="str">
        <f>IF(Data!Y4951=TRUE(), "Yes", "No")</f>
        <v>Yes</v>
      </c>
      <c r="G4954" s="40">
        <f>Data!AK4951</f>
        <v>0</v>
      </c>
      <c r="H4954" s="35">
        <f>Data!AB4951</f>
        <v>0</v>
      </c>
      <c r="I4954" s="35">
        <f>Data!AD4951</f>
        <v>0</v>
      </c>
      <c r="J4954" s="35">
        <f>Data!AF4951</f>
        <v>0</v>
      </c>
      <c r="K4954" s="35" t="str">
        <f>CONCATENATE(Data!AH4951, " ", Data!AI4951)</f>
        <v xml:space="preserve"> </v>
      </c>
      <c r="L4954" s="35" t="str">
        <f>Data!C4951</f>
        <v>Vehicle, Battery Electric Vehicle</v>
      </c>
      <c r="M4954" s="35">
        <f>Data!H4951</f>
        <v>0</v>
      </c>
      <c r="N4954" s="41">
        <f>Data!I4951</f>
        <v>46087.442546296297</v>
      </c>
      <c r="O4954" s="35">
        <f>Data!L4951</f>
        <v>-84.600849999999994</v>
      </c>
      <c r="P4954" s="35">
        <f>Data!M4951</f>
        <v>9.8913799999999998</v>
      </c>
      <c r="Q4954" s="35" t="str">
        <f>IF(Data!N4951=0,"",Data!N4951)</f>
        <v>CurvePositionEstimateError</v>
      </c>
      <c r="R4954" s="35">
        <f>Data!K4951</f>
        <v>48</v>
      </c>
      <c r="S4954" s="35" t="str">
        <f>IF(Data!X4951=TRUE(), "Yes", "No")</f>
        <v>Yes</v>
      </c>
      <c r="T4954" s="40" t="e">
        <f>#REF!</f>
        <v>#REF!</v>
      </c>
    </row>
    <row r="4955" spans="1:20" x14ac:dyDescent="0.3">
      <c r="A4955" s="35" t="str">
        <f>Data!A4952</f>
        <v>NISSAN LEAF 299-1018</v>
      </c>
      <c r="B4955" s="36">
        <f t="shared" si="77"/>
        <v>46087.442610046295</v>
      </c>
      <c r="C4955" s="37" t="str">
        <f>IF(Data!J4952="GpsRecord", CONCATENATE($U$3,": ",Data!M4952,", ",Data!L4952), CONCATENATE(Data!AB4952, " ", Data!AH4952))</f>
        <v>Distancia incremental basada en la velocidad en carretera del motor 2</v>
      </c>
      <c r="D4955" s="38" t="str">
        <f>IF(Data!O4952=TRUE(), "Yes", "No")</f>
        <v>No</v>
      </c>
      <c r="E4955" s="38" t="str">
        <f>IF(Data!J4952="EngineStatusRecord","Engine",IF(Data!J4952="GpsRecord", "GPS", IF(Data!J4952="EngineFaultRecord", "Fault", IF(Data!J4952="DriverChange","Driver",IF(Data!J4952="CustomRecord","Custom","Debug")))))</f>
        <v>Engine</v>
      </c>
      <c r="F4955" s="39" t="str">
        <f>IF(Data!Y4952=TRUE(), "Yes", "No")</f>
        <v>No</v>
      </c>
      <c r="G4955" s="40">
        <f>Data!AK4952</f>
        <v>0</v>
      </c>
      <c r="H4955" s="35" t="str">
        <f>Data!AB4952</f>
        <v>Distancia incremental basada en la velocidad en carretera del motor</v>
      </c>
      <c r="I4955" s="35">
        <f>Data!AD4952</f>
        <v>0</v>
      </c>
      <c r="J4955" s="35">
        <f>Data!AF4952</f>
        <v>0</v>
      </c>
      <c r="K4955" s="35" t="str">
        <f>CONCATENATE(Data!AH4952, " ", Data!AI4952)</f>
        <v>2 km</v>
      </c>
      <c r="L4955" s="35" t="str">
        <f>Data!C4952</f>
        <v>Vehicle, Battery Electric Vehicle</v>
      </c>
      <c r="M4955" s="35">
        <f>Data!H4952</f>
        <v>0</v>
      </c>
      <c r="N4955" s="41">
        <f>Data!I4952</f>
        <v>46087.442610046295</v>
      </c>
      <c r="O4955" s="35">
        <f>Data!L4952</f>
        <v>0</v>
      </c>
      <c r="P4955" s="35">
        <f>Data!M4952</f>
        <v>0</v>
      </c>
      <c r="Q4955" s="35" t="str">
        <f>IF(Data!N4952=0,"",Data!N4952)</f>
        <v/>
      </c>
      <c r="R4955" s="35">
        <f>Data!K4952</f>
        <v>0</v>
      </c>
      <c r="S4955" s="35" t="str">
        <f>IF(Data!X4952=TRUE(), "Yes", "No")</f>
        <v>No</v>
      </c>
      <c r="T4955" s="40" t="e">
        <f>#REF!</f>
        <v>#REF!</v>
      </c>
    </row>
    <row r="4956" spans="1:20" x14ac:dyDescent="0.3">
      <c r="A4956" s="35" t="str">
        <f>Data!A4953</f>
        <v>NISSAN LEAF 299-1018</v>
      </c>
      <c r="B4956" s="36">
        <f t="shared" si="77"/>
        <v>46087.442627314813</v>
      </c>
      <c r="C4956" s="37" t="str">
        <f>IF(Data!J4953="GpsRecord", CONCATENATE($U$3,": ",Data!M4953,", ",Data!L4953), CONCATENATE(Data!AB4953, " ", Data!AH4953))</f>
        <v>Ubicación: 9.89127, -84.59997</v>
      </c>
      <c r="D4956" s="38" t="str">
        <f>IF(Data!O4953=TRUE(), "Yes", "No")</f>
        <v>Yes</v>
      </c>
      <c r="E4956" s="38" t="str">
        <f>IF(Data!J4953="EngineStatusRecord","Engine",IF(Data!J4953="GpsRecord", "GPS", IF(Data!J4953="EngineFaultRecord", "Fault", IF(Data!J4953="DriverChange","Driver",IF(Data!J4953="CustomRecord","Custom","Debug")))))</f>
        <v>GPS</v>
      </c>
      <c r="F4956" s="39" t="str">
        <f>IF(Data!Y4953=TRUE(), "Yes", "No")</f>
        <v>Yes</v>
      </c>
      <c r="G4956" s="40">
        <f>Data!AK4953</f>
        <v>0</v>
      </c>
      <c r="H4956" s="35">
        <f>Data!AB4953</f>
        <v>0</v>
      </c>
      <c r="I4956" s="35">
        <f>Data!AD4953</f>
        <v>0</v>
      </c>
      <c r="J4956" s="35">
        <f>Data!AF4953</f>
        <v>0</v>
      </c>
      <c r="K4956" s="35" t="str">
        <f>CONCATENATE(Data!AH4953, " ", Data!AI4953)</f>
        <v xml:space="preserve"> </v>
      </c>
      <c r="L4956" s="35" t="str">
        <f>Data!C4953</f>
        <v>Vehicle, Battery Electric Vehicle</v>
      </c>
      <c r="M4956" s="35">
        <f>Data!H4953</f>
        <v>0</v>
      </c>
      <c r="N4956" s="41">
        <f>Data!I4953</f>
        <v>46087.442627314813</v>
      </c>
      <c r="O4956" s="35">
        <f>Data!L4953</f>
        <v>-84.599969999999999</v>
      </c>
      <c r="P4956" s="35">
        <f>Data!M4953</f>
        <v>9.8912700000000005</v>
      </c>
      <c r="Q4956" s="35" t="str">
        <f>IF(Data!N4953=0,"",Data!N4953)</f>
        <v>CurveSpeedEstimateError</v>
      </c>
      <c r="R4956" s="35">
        <f>Data!K4953</f>
        <v>53</v>
      </c>
      <c r="S4956" s="35" t="str">
        <f>IF(Data!X4953=TRUE(), "Yes", "No")</f>
        <v>Yes</v>
      </c>
      <c r="T4956" s="40" t="e">
        <f>#REF!</f>
        <v>#REF!</v>
      </c>
    </row>
    <row r="4957" spans="1:20" x14ac:dyDescent="0.3">
      <c r="A4957" s="35" t="str">
        <f>Data!A4954</f>
        <v>NISSAN LEAF 299-1018</v>
      </c>
      <c r="B4957" s="36">
        <f t="shared" si="77"/>
        <v>46087.442685277776</v>
      </c>
      <c r="C4957" s="37" t="str">
        <f>IF(Data!J4954="GpsRecord", CONCATENATE($U$3,": ",Data!M4954,", ",Data!L4954), CONCATENATE(Data!AB4954, " ", Data!AH4954))</f>
        <v>Velocidad del motor en carretera 61</v>
      </c>
      <c r="D4957" s="38" t="str">
        <f>IF(Data!O4954=TRUE(), "Yes", "No")</f>
        <v>No</v>
      </c>
      <c r="E4957" s="38" t="str">
        <f>IF(Data!J4954="EngineStatusRecord","Engine",IF(Data!J4954="GpsRecord", "GPS", IF(Data!J4954="EngineFaultRecord", "Fault", IF(Data!J4954="DriverChange","Driver",IF(Data!J4954="CustomRecord","Custom","Debug")))))</f>
        <v>Engine</v>
      </c>
      <c r="F4957" s="39" t="str">
        <f>IF(Data!Y4954=TRUE(), "Yes", "No")</f>
        <v>No</v>
      </c>
      <c r="G4957" s="40">
        <f>Data!AK4954</f>
        <v>0</v>
      </c>
      <c r="H4957" s="35" t="str">
        <f>Data!AB4954</f>
        <v>Velocidad del motor en carretera</v>
      </c>
      <c r="I4957" s="35">
        <f>Data!AD4954</f>
        <v>0</v>
      </c>
      <c r="J4957" s="35">
        <f>Data!AF4954</f>
        <v>0</v>
      </c>
      <c r="K4957" s="35" t="str">
        <f>CONCATENATE(Data!AH4954, " ", Data!AI4954)</f>
        <v>61 km/h</v>
      </c>
      <c r="L4957" s="35" t="str">
        <f>Data!C4954</f>
        <v>Vehicle, Battery Electric Vehicle</v>
      </c>
      <c r="M4957" s="35">
        <f>Data!H4954</f>
        <v>0</v>
      </c>
      <c r="N4957" s="41">
        <f>Data!I4954</f>
        <v>46087.442685277776</v>
      </c>
      <c r="O4957" s="35">
        <f>Data!L4954</f>
        <v>0</v>
      </c>
      <c r="P4957" s="35">
        <f>Data!M4954</f>
        <v>0</v>
      </c>
      <c r="Q4957" s="35" t="str">
        <f>IF(Data!N4954=0,"",Data!N4954)</f>
        <v/>
      </c>
      <c r="R4957" s="35">
        <f>Data!K4954</f>
        <v>0</v>
      </c>
      <c r="S4957" s="35" t="str">
        <f>IF(Data!X4954=TRUE(), "Yes", "No")</f>
        <v>No</v>
      </c>
      <c r="T4957" s="40" t="e">
        <f>#REF!</f>
        <v>#REF!</v>
      </c>
    </row>
    <row r="4958" spans="1:20" x14ac:dyDescent="0.3">
      <c r="A4958" s="35" t="str">
        <f>Data!A4955</f>
        <v>NISSAN LEAF 299-1018</v>
      </c>
      <c r="B4958" s="36">
        <f t="shared" si="77"/>
        <v>46087.442719999999</v>
      </c>
      <c r="C4958" s="37" t="str">
        <f>IF(Data!J4955="GpsRecord", CONCATENATE($U$3,": ",Data!M4955,", ",Data!L4955), CONCATENATE(Data!AB4955, " ", Data!AH4955))</f>
        <v>Velocidad del motor en carretera 57</v>
      </c>
      <c r="D4958" s="38" t="str">
        <f>IF(Data!O4955=TRUE(), "Yes", "No")</f>
        <v>No</v>
      </c>
      <c r="E4958" s="38" t="str">
        <f>IF(Data!J4955="EngineStatusRecord","Engine",IF(Data!J4955="GpsRecord", "GPS", IF(Data!J4955="EngineFaultRecord", "Fault", IF(Data!J4955="DriverChange","Driver",IF(Data!J4955="CustomRecord","Custom","Debug")))))</f>
        <v>Engine</v>
      </c>
      <c r="F4958" s="39" t="str">
        <f>IF(Data!Y4955=TRUE(), "Yes", "No")</f>
        <v>No</v>
      </c>
      <c r="G4958" s="40">
        <f>Data!AK4955</f>
        <v>0</v>
      </c>
      <c r="H4958" s="35" t="str">
        <f>Data!AB4955</f>
        <v>Velocidad del motor en carretera</v>
      </c>
      <c r="I4958" s="35">
        <f>Data!AD4955</f>
        <v>0</v>
      </c>
      <c r="J4958" s="35">
        <f>Data!AF4955</f>
        <v>0</v>
      </c>
      <c r="K4958" s="35" t="str">
        <f>CONCATENATE(Data!AH4955, " ", Data!AI4955)</f>
        <v>57 km/h</v>
      </c>
      <c r="L4958" s="35" t="str">
        <f>Data!C4955</f>
        <v>Vehicle, Battery Electric Vehicle</v>
      </c>
      <c r="M4958" s="35">
        <f>Data!H4955</f>
        <v>0</v>
      </c>
      <c r="N4958" s="41">
        <f>Data!I4955</f>
        <v>46087.442719999999</v>
      </c>
      <c r="O4958" s="35">
        <f>Data!L4955</f>
        <v>0</v>
      </c>
      <c r="P4958" s="35">
        <f>Data!M4955</f>
        <v>0</v>
      </c>
      <c r="Q4958" s="35" t="str">
        <f>IF(Data!N4955=0,"",Data!N4955)</f>
        <v/>
      </c>
      <c r="R4958" s="35">
        <f>Data!K4955</f>
        <v>0</v>
      </c>
      <c r="S4958" s="35" t="str">
        <f>IF(Data!X4955=TRUE(), "Yes", "No")</f>
        <v>No</v>
      </c>
      <c r="T4958" s="40" t="e">
        <f>#REF!</f>
        <v>#REF!</v>
      </c>
    </row>
    <row r="4959" spans="1:20" x14ac:dyDescent="0.3">
      <c r="A4959" s="35" t="str">
        <f>Data!A4956</f>
        <v>NISSAN LEAF 299-1018</v>
      </c>
      <c r="B4959" s="36">
        <f t="shared" si="77"/>
        <v>46087.442789351851</v>
      </c>
      <c r="C4959" s="37" t="str">
        <f>IF(Data!J4956="GpsRecord", CONCATENATE($U$3,": ",Data!M4956,", ",Data!L4956), CONCATENATE(Data!AB4956, " ", Data!AH4956))</f>
        <v>Ubicación: 9.89077, -84.59802</v>
      </c>
      <c r="D4959" s="38" t="str">
        <f>IF(Data!O4956=TRUE(), "Yes", "No")</f>
        <v>Yes</v>
      </c>
      <c r="E4959" s="38" t="str">
        <f>IF(Data!J4956="EngineStatusRecord","Engine",IF(Data!J4956="GpsRecord", "GPS", IF(Data!J4956="EngineFaultRecord", "Fault", IF(Data!J4956="DriverChange","Driver",IF(Data!J4956="CustomRecord","Custom","Debug")))))</f>
        <v>GPS</v>
      </c>
      <c r="F4959" s="39" t="str">
        <f>IF(Data!Y4956=TRUE(), "Yes", "No")</f>
        <v>Yes</v>
      </c>
      <c r="G4959" s="40">
        <f>Data!AK4956</f>
        <v>0</v>
      </c>
      <c r="H4959" s="35">
        <f>Data!AB4956</f>
        <v>0</v>
      </c>
      <c r="I4959" s="35">
        <f>Data!AD4956</f>
        <v>0</v>
      </c>
      <c r="J4959" s="35">
        <f>Data!AF4956</f>
        <v>0</v>
      </c>
      <c r="K4959" s="35" t="str">
        <f>CONCATENATE(Data!AH4956, " ", Data!AI4956)</f>
        <v xml:space="preserve"> </v>
      </c>
      <c r="L4959" s="35" t="str">
        <f>Data!C4956</f>
        <v>Vehicle, Battery Electric Vehicle</v>
      </c>
      <c r="M4959" s="35">
        <f>Data!H4956</f>
        <v>0</v>
      </c>
      <c r="N4959" s="41">
        <f>Data!I4956</f>
        <v>46087.442789351851</v>
      </c>
      <c r="O4959" s="35">
        <f>Data!L4956</f>
        <v>-84.598020000000005</v>
      </c>
      <c r="P4959" s="35">
        <f>Data!M4956</f>
        <v>9.8907699999999998</v>
      </c>
      <c r="Q4959" s="35" t="str">
        <f>IF(Data!N4956=0,"",Data!N4956)</f>
        <v>CurvePositionEstimateError</v>
      </c>
      <c r="R4959" s="35">
        <f>Data!K4956</f>
        <v>59</v>
      </c>
      <c r="S4959" s="35" t="str">
        <f>IF(Data!X4956=TRUE(), "Yes", "No")</f>
        <v>Yes</v>
      </c>
      <c r="T4959" s="40" t="e">
        <f>#REF!</f>
        <v>#REF!</v>
      </c>
    </row>
    <row r="4960" spans="1:20" x14ac:dyDescent="0.3">
      <c r="A4960" s="35" t="str">
        <f>Data!A4957</f>
        <v>NISSAN LEAF 299-1018</v>
      </c>
      <c r="B4960" s="36">
        <f t="shared" si="77"/>
        <v>46087.442928240744</v>
      </c>
      <c r="C4960" s="37" t="str">
        <f>IF(Data!J4957="GpsRecord", CONCATENATE($U$3,": ",Data!M4957,", ",Data!L4957), CONCATENATE(Data!AB4957, " ", Data!AH4957))</f>
        <v>Ubicación: 9.89007, -84.59644</v>
      </c>
      <c r="D4960" s="38" t="str">
        <f>IF(Data!O4957=TRUE(), "Yes", "No")</f>
        <v>Yes</v>
      </c>
      <c r="E4960" s="38" t="str">
        <f>IF(Data!J4957="EngineStatusRecord","Engine",IF(Data!J4957="GpsRecord", "GPS", IF(Data!J4957="EngineFaultRecord", "Fault", IF(Data!J4957="DriverChange","Driver",IF(Data!J4957="CustomRecord","Custom","Debug")))))</f>
        <v>GPS</v>
      </c>
      <c r="F4960" s="39" t="str">
        <f>IF(Data!Y4957=TRUE(), "Yes", "No")</f>
        <v>Yes</v>
      </c>
      <c r="G4960" s="40">
        <f>Data!AK4957</f>
        <v>0</v>
      </c>
      <c r="H4960" s="35">
        <f>Data!AB4957</f>
        <v>0</v>
      </c>
      <c r="I4960" s="35">
        <f>Data!AD4957</f>
        <v>0</v>
      </c>
      <c r="J4960" s="35">
        <f>Data!AF4957</f>
        <v>0</v>
      </c>
      <c r="K4960" s="35" t="str">
        <f>CONCATENATE(Data!AH4957, " ", Data!AI4957)</f>
        <v xml:space="preserve"> </v>
      </c>
      <c r="L4960" s="35" t="str">
        <f>Data!C4957</f>
        <v>Vehicle, Battery Electric Vehicle</v>
      </c>
      <c r="M4960" s="35">
        <f>Data!H4957</f>
        <v>0</v>
      </c>
      <c r="N4960" s="41">
        <f>Data!I4957</f>
        <v>46087.442928240744</v>
      </c>
      <c r="O4960" s="35">
        <f>Data!L4957</f>
        <v>-84.596440000000001</v>
      </c>
      <c r="P4960" s="35">
        <f>Data!M4957</f>
        <v>9.8900699999999997</v>
      </c>
      <c r="Q4960" s="35" t="str">
        <f>IF(Data!N4957=0,"",Data!N4957)</f>
        <v>CurveSpeedEstimateError</v>
      </c>
      <c r="R4960" s="35">
        <f>Data!K4957</f>
        <v>55</v>
      </c>
      <c r="S4960" s="35" t="str">
        <f>IF(Data!X4957=TRUE(), "Yes", "No")</f>
        <v>Yes</v>
      </c>
      <c r="T4960" s="40" t="e">
        <f>#REF!</f>
        <v>#REF!</v>
      </c>
    </row>
    <row r="4961" spans="1:20" x14ac:dyDescent="0.3">
      <c r="A4961" s="35" t="str">
        <f>Data!A4958</f>
        <v>NISSAN LEAF 299-1018</v>
      </c>
      <c r="B4961" s="36">
        <f t="shared" si="77"/>
        <v>46087.442928506942</v>
      </c>
      <c r="C4961" s="37" t="str">
        <f>IF(Data!J4958="GpsRecord", CONCATENATE($U$3,": ",Data!M4958,", ",Data!L4958), CONCATENATE(Data!AB4958, " ", Data!AH4958))</f>
        <v>Velocidad del motor en carretera 58</v>
      </c>
      <c r="D4961" s="38" t="str">
        <f>IF(Data!O4958=TRUE(), "Yes", "No")</f>
        <v>No</v>
      </c>
      <c r="E4961" s="38" t="str">
        <f>IF(Data!J4958="EngineStatusRecord","Engine",IF(Data!J4958="GpsRecord", "GPS", IF(Data!J4958="EngineFaultRecord", "Fault", IF(Data!J4958="DriverChange","Driver",IF(Data!J4958="CustomRecord","Custom","Debug")))))</f>
        <v>Engine</v>
      </c>
      <c r="F4961" s="39" t="str">
        <f>IF(Data!Y4958=TRUE(), "Yes", "No")</f>
        <v>No</v>
      </c>
      <c r="G4961" s="40">
        <f>Data!AK4958</f>
        <v>0</v>
      </c>
      <c r="H4961" s="35" t="str">
        <f>Data!AB4958</f>
        <v>Velocidad del motor en carretera</v>
      </c>
      <c r="I4961" s="35">
        <f>Data!AD4958</f>
        <v>0</v>
      </c>
      <c r="J4961" s="35">
        <f>Data!AF4958</f>
        <v>0</v>
      </c>
      <c r="K4961" s="35" t="str">
        <f>CONCATENATE(Data!AH4958, " ", Data!AI4958)</f>
        <v>58 km/h</v>
      </c>
      <c r="L4961" s="35" t="str">
        <f>Data!C4958</f>
        <v>Vehicle, Battery Electric Vehicle</v>
      </c>
      <c r="M4961" s="35">
        <f>Data!H4958</f>
        <v>0</v>
      </c>
      <c r="N4961" s="41">
        <f>Data!I4958</f>
        <v>46087.442928506942</v>
      </c>
      <c r="O4961" s="35">
        <f>Data!L4958</f>
        <v>0</v>
      </c>
      <c r="P4961" s="35">
        <f>Data!M4958</f>
        <v>0</v>
      </c>
      <c r="Q4961" s="35" t="str">
        <f>IF(Data!N4958=0,"",Data!N4958)</f>
        <v/>
      </c>
      <c r="R4961" s="35">
        <f>Data!K4958</f>
        <v>0</v>
      </c>
      <c r="S4961" s="35" t="str">
        <f>IF(Data!X4958=TRUE(), "Yes", "No")</f>
        <v>No</v>
      </c>
      <c r="T4961" s="40" t="e">
        <f>#REF!</f>
        <v>#REF!</v>
      </c>
    </row>
    <row r="4962" spans="1:20" x14ac:dyDescent="0.3">
      <c r="A4962" s="35" t="str">
        <f>Data!A4959</f>
        <v>NISSAN LEAF 299-1018</v>
      </c>
      <c r="B4962" s="36">
        <f t="shared" si="77"/>
        <v>46087.442997685182</v>
      </c>
      <c r="C4962" s="37" t="str">
        <f>IF(Data!J4959="GpsRecord", CONCATENATE($U$3,": ",Data!M4959,", ",Data!L4959), CONCATENATE(Data!AB4959, " ", Data!AH4959))</f>
        <v>Ubicación: 9.88966, -84.59562</v>
      </c>
      <c r="D4962" s="38" t="str">
        <f>IF(Data!O4959=TRUE(), "Yes", "No")</f>
        <v>Yes</v>
      </c>
      <c r="E4962" s="38" t="str">
        <f>IF(Data!J4959="EngineStatusRecord","Engine",IF(Data!J4959="GpsRecord", "GPS", IF(Data!J4959="EngineFaultRecord", "Fault", IF(Data!J4959="DriverChange","Driver",IF(Data!J4959="CustomRecord","Custom","Debug")))))</f>
        <v>GPS</v>
      </c>
      <c r="F4962" s="39" t="str">
        <f>IF(Data!Y4959=TRUE(), "Yes", "No")</f>
        <v>Yes</v>
      </c>
      <c r="G4962" s="40">
        <f>Data!AK4959</f>
        <v>0</v>
      </c>
      <c r="H4962" s="35">
        <f>Data!AB4959</f>
        <v>0</v>
      </c>
      <c r="I4962" s="35">
        <f>Data!AD4959</f>
        <v>0</v>
      </c>
      <c r="J4962" s="35">
        <f>Data!AF4959</f>
        <v>0</v>
      </c>
      <c r="K4962" s="35" t="str">
        <f>CONCATENATE(Data!AH4959, " ", Data!AI4959)</f>
        <v xml:space="preserve"> </v>
      </c>
      <c r="L4962" s="35" t="str">
        <f>Data!C4959</f>
        <v>Vehicle, Battery Electric Vehicle</v>
      </c>
      <c r="M4962" s="35">
        <f>Data!H4959</f>
        <v>0</v>
      </c>
      <c r="N4962" s="41">
        <f>Data!I4959</f>
        <v>46087.442997685182</v>
      </c>
      <c r="O4962" s="35">
        <f>Data!L4959</f>
        <v>-84.595619999999997</v>
      </c>
      <c r="P4962" s="35">
        <f>Data!M4959</f>
        <v>9.8896599999999992</v>
      </c>
      <c r="Q4962" s="35" t="str">
        <f>IF(Data!N4959=0,"",Data!N4959)</f>
        <v>CurveSpeedEstimateError</v>
      </c>
      <c r="R4962" s="35">
        <f>Data!K4959</f>
        <v>63</v>
      </c>
      <c r="S4962" s="35" t="str">
        <f>IF(Data!X4959=TRUE(), "Yes", "No")</f>
        <v>Yes</v>
      </c>
      <c r="T4962" s="40" t="e">
        <f>#REF!</f>
        <v>#REF!</v>
      </c>
    </row>
    <row r="4963" spans="1:20" x14ac:dyDescent="0.3">
      <c r="A4963" s="35" t="str">
        <f>Data!A4960</f>
        <v>NISSAN LEAF 299-1018</v>
      </c>
      <c r="B4963" s="36">
        <f t="shared" si="77"/>
        <v>46087.443014363424</v>
      </c>
      <c r="C4963" s="37" t="str">
        <f>IF(Data!J4960="GpsRecord", CONCATENATE($U$3,": ",Data!M4960,", ",Data!L4960), CONCATENATE(Data!AB4960, " ", Data!AH4960))</f>
        <v>Energía de la batería del vehículo eléctrico -5750</v>
      </c>
      <c r="D4963" s="38" t="str">
        <f>IF(Data!O4960=TRUE(), "Yes", "No")</f>
        <v>No</v>
      </c>
      <c r="E4963" s="38" t="str">
        <f>IF(Data!J4960="EngineStatusRecord","Engine",IF(Data!J4960="GpsRecord", "GPS", IF(Data!J4960="EngineFaultRecord", "Fault", IF(Data!J4960="DriverChange","Driver",IF(Data!J4960="CustomRecord","Custom","Debug")))))</f>
        <v>Engine</v>
      </c>
      <c r="F4963" s="39" t="str">
        <f>IF(Data!Y4960=TRUE(), "Yes", "No")</f>
        <v>No</v>
      </c>
      <c r="G4963" s="40">
        <f>Data!AK4960</f>
        <v>0</v>
      </c>
      <c r="H4963" s="35" t="str">
        <f>Data!AB4960</f>
        <v>Energía de la batería del vehículo eléctrico</v>
      </c>
      <c r="I4963" s="35">
        <f>Data!AD4960</f>
        <v>0</v>
      </c>
      <c r="J4963" s="35">
        <f>Data!AF4960</f>
        <v>0</v>
      </c>
      <c r="K4963" s="35" t="str">
        <f>CONCATENATE(Data!AH4960, " ", Data!AI4960)</f>
        <v>-5750 W</v>
      </c>
      <c r="L4963" s="35" t="str">
        <f>Data!C4960</f>
        <v>Vehicle, Battery Electric Vehicle</v>
      </c>
      <c r="M4963" s="35">
        <f>Data!H4960</f>
        <v>0</v>
      </c>
      <c r="N4963" s="41">
        <f>Data!I4960</f>
        <v>46087.443014363424</v>
      </c>
      <c r="O4963" s="35">
        <f>Data!L4960</f>
        <v>0</v>
      </c>
      <c r="P4963" s="35">
        <f>Data!M4960</f>
        <v>0</v>
      </c>
      <c r="Q4963" s="35" t="str">
        <f>IF(Data!N4960=0,"",Data!N4960)</f>
        <v/>
      </c>
      <c r="R4963" s="35">
        <f>Data!K4960</f>
        <v>0</v>
      </c>
      <c r="S4963" s="35" t="str">
        <f>IF(Data!X4960=TRUE(), "Yes", "No")</f>
        <v>No</v>
      </c>
      <c r="T4963" s="40" t="e">
        <f>#REF!</f>
        <v>#REF!</v>
      </c>
    </row>
    <row r="4964" spans="1:20" x14ac:dyDescent="0.3">
      <c r="A4964" s="35" t="str">
        <f>Data!A4961</f>
        <v>NISSAN LEAF 299-1018</v>
      </c>
      <c r="B4964" s="36">
        <f t="shared" si="77"/>
        <v>46087.443067129629</v>
      </c>
      <c r="C4964" s="37" t="str">
        <f>IF(Data!J4961="GpsRecord", CONCATENATE($U$3,": ",Data!M4961,", ",Data!L4961), CONCATENATE(Data!AB4961, " ", Data!AH4961))</f>
        <v>Ubicación: 9.88924, -84.5948</v>
      </c>
      <c r="D4964" s="38" t="str">
        <f>IF(Data!O4961=TRUE(), "Yes", "No")</f>
        <v>Yes</v>
      </c>
      <c r="E4964" s="38" t="str">
        <f>IF(Data!J4961="EngineStatusRecord","Engine",IF(Data!J4961="GpsRecord", "GPS", IF(Data!J4961="EngineFaultRecord", "Fault", IF(Data!J4961="DriverChange","Driver",IF(Data!J4961="CustomRecord","Custom","Debug")))))</f>
        <v>GPS</v>
      </c>
      <c r="F4964" s="39" t="str">
        <f>IF(Data!Y4961=TRUE(), "Yes", "No")</f>
        <v>Yes</v>
      </c>
      <c r="G4964" s="40">
        <f>Data!AK4961</f>
        <v>0</v>
      </c>
      <c r="H4964" s="35">
        <f>Data!AB4961</f>
        <v>0</v>
      </c>
      <c r="I4964" s="35">
        <f>Data!AD4961</f>
        <v>0</v>
      </c>
      <c r="J4964" s="35">
        <f>Data!AF4961</f>
        <v>0</v>
      </c>
      <c r="K4964" s="35" t="str">
        <f>CONCATENATE(Data!AH4961, " ", Data!AI4961)</f>
        <v xml:space="preserve"> </v>
      </c>
      <c r="L4964" s="35" t="str">
        <f>Data!C4961</f>
        <v>Vehicle, Battery Electric Vehicle</v>
      </c>
      <c r="M4964" s="35">
        <f>Data!H4961</f>
        <v>0</v>
      </c>
      <c r="N4964" s="41">
        <f>Data!I4961</f>
        <v>46087.443067129629</v>
      </c>
      <c r="O4964" s="35">
        <f>Data!L4961</f>
        <v>-84.594800000000006</v>
      </c>
      <c r="P4964" s="35">
        <f>Data!M4961</f>
        <v>9.8892399999999991</v>
      </c>
      <c r="Q4964" s="35" t="str">
        <f>IF(Data!N4961=0,"",Data!N4961)</f>
        <v>CurveSpeedEstimateError</v>
      </c>
      <c r="R4964" s="35">
        <f>Data!K4961</f>
        <v>61</v>
      </c>
      <c r="S4964" s="35" t="str">
        <f>IF(Data!X4961=TRUE(), "Yes", "No")</f>
        <v>Yes</v>
      </c>
      <c r="T4964" s="40" t="e">
        <f>#REF!</f>
        <v>#REF!</v>
      </c>
    </row>
    <row r="4965" spans="1:20" x14ac:dyDescent="0.3">
      <c r="A4965" s="35" t="str">
        <f>Data!A4962</f>
        <v>NISSAN LEAF 299-1018</v>
      </c>
      <c r="B4965" s="36">
        <f t="shared" si="77"/>
        <v>46087.443082233796</v>
      </c>
      <c r="C4965" s="37" t="str">
        <f>IF(Data!J4962="GpsRecord", CONCATENATE($U$3,": ",Data!M4962,", ",Data!L4962), CONCATENATE(Data!AB4962, " ", Data!AH4962))</f>
        <v>Odómetro 16010</v>
      </c>
      <c r="D4965" s="38" t="str">
        <f>IF(Data!O4962=TRUE(), "Yes", "No")</f>
        <v>No</v>
      </c>
      <c r="E4965" s="38" t="str">
        <f>IF(Data!J4962="EngineStatusRecord","Engine",IF(Data!J4962="GpsRecord", "GPS", IF(Data!J4962="EngineFaultRecord", "Fault", IF(Data!J4962="DriverChange","Driver",IF(Data!J4962="CustomRecord","Custom","Debug")))))</f>
        <v>Engine</v>
      </c>
      <c r="F4965" s="39" t="str">
        <f>IF(Data!Y4962=TRUE(), "Yes", "No")</f>
        <v>No</v>
      </c>
      <c r="G4965" s="40">
        <f>Data!AK4962</f>
        <v>0</v>
      </c>
      <c r="H4965" s="35" t="str">
        <f>Data!AB4962</f>
        <v>Odómetro</v>
      </c>
      <c r="I4965" s="35">
        <f>Data!AD4962</f>
        <v>0</v>
      </c>
      <c r="J4965" s="35">
        <f>Data!AF4962</f>
        <v>0</v>
      </c>
      <c r="K4965" s="35" t="str">
        <f>CONCATENATE(Data!AH4962, " ", Data!AI4962)</f>
        <v>16010 km</v>
      </c>
      <c r="L4965" s="35" t="str">
        <f>Data!C4962</f>
        <v>Vehicle, Battery Electric Vehicle</v>
      </c>
      <c r="M4965" s="35">
        <f>Data!H4962</f>
        <v>0</v>
      </c>
      <c r="N4965" s="41">
        <f>Data!I4962</f>
        <v>46087.443082233796</v>
      </c>
      <c r="O4965" s="35">
        <f>Data!L4962</f>
        <v>0</v>
      </c>
      <c r="P4965" s="35">
        <f>Data!M4962</f>
        <v>0</v>
      </c>
      <c r="Q4965" s="35" t="str">
        <f>IF(Data!N4962=0,"",Data!N4962)</f>
        <v/>
      </c>
      <c r="R4965" s="35">
        <f>Data!K4962</f>
        <v>0</v>
      </c>
      <c r="S4965" s="35" t="str">
        <f>IF(Data!X4962=TRUE(), "Yes", "No")</f>
        <v>No</v>
      </c>
      <c r="T4965" s="40" t="e">
        <f>#REF!</f>
        <v>#REF!</v>
      </c>
    </row>
    <row r="4966" spans="1:20" x14ac:dyDescent="0.3">
      <c r="A4966" s="35" t="str">
        <f>Data!A4963</f>
        <v>NISSAN LEAF 299-1018</v>
      </c>
      <c r="B4966" s="36">
        <f t="shared" si="77"/>
        <v>46087.443082233796</v>
      </c>
      <c r="C4966" s="37" t="str">
        <f>IF(Data!J4963="GpsRecord", CONCATENATE($U$3,": ",Data!M4963,", ",Data!L4963), CONCATENATE(Data!AB4963, " ", Data!AH4963))</f>
        <v>Odómetro sin procesar 16010</v>
      </c>
      <c r="D4966" s="38" t="str">
        <f>IF(Data!O4963=TRUE(), "Yes", "No")</f>
        <v>No</v>
      </c>
      <c r="E4966" s="38" t="str">
        <f>IF(Data!J4963="EngineStatusRecord","Engine",IF(Data!J4963="GpsRecord", "GPS", IF(Data!J4963="EngineFaultRecord", "Fault", IF(Data!J4963="DriverChange","Driver",IF(Data!J4963="CustomRecord","Custom","Debug")))))</f>
        <v>Engine</v>
      </c>
      <c r="F4966" s="39" t="str">
        <f>IF(Data!Y4963=TRUE(), "Yes", "No")</f>
        <v>No</v>
      </c>
      <c r="G4966" s="40">
        <f>Data!AK4963</f>
        <v>0</v>
      </c>
      <c r="H4966" s="35" t="str">
        <f>Data!AB4963</f>
        <v>Odómetro sin procesar</v>
      </c>
      <c r="I4966" s="35">
        <f>Data!AD4963</f>
        <v>0</v>
      </c>
      <c r="J4966" s="35">
        <f>Data!AF4963</f>
        <v>0</v>
      </c>
      <c r="K4966" s="35" t="str">
        <f>CONCATENATE(Data!AH4963, " ", Data!AI4963)</f>
        <v>16010 km</v>
      </c>
      <c r="L4966" s="35" t="str">
        <f>Data!C4963</f>
        <v>Vehicle, Battery Electric Vehicle</v>
      </c>
      <c r="M4966" s="35">
        <f>Data!H4963</f>
        <v>0</v>
      </c>
      <c r="N4966" s="41">
        <f>Data!I4963</f>
        <v>46087.443082233796</v>
      </c>
      <c r="O4966" s="35">
        <f>Data!L4963</f>
        <v>0</v>
      </c>
      <c r="P4966" s="35">
        <f>Data!M4963</f>
        <v>0</v>
      </c>
      <c r="Q4966" s="35" t="str">
        <f>IF(Data!N4963=0,"",Data!N4963)</f>
        <v/>
      </c>
      <c r="R4966" s="35">
        <f>Data!K4963</f>
        <v>0</v>
      </c>
      <c r="S4966" s="35" t="str">
        <f>IF(Data!X4963=TRUE(), "Yes", "No")</f>
        <v>No</v>
      </c>
      <c r="T4966" s="40" t="e">
        <f>#REF!</f>
        <v>#REF!</v>
      </c>
    </row>
    <row r="4967" spans="1:20" x14ac:dyDescent="0.3">
      <c r="A4967" s="35" t="str">
        <f>Data!A4964</f>
        <v>NISSAN LEAF 299-1018</v>
      </c>
      <c r="B4967" s="36">
        <f t="shared" si="77"/>
        <v>46087.443165324075</v>
      </c>
      <c r="C4967" s="37" t="str">
        <f>IF(Data!J4964="GpsRecord", CONCATENATE($U$3,": ",Data!M4964,", ",Data!L4964), CONCATENATE(Data!AB4964, " ", Data!AH4964))</f>
        <v>Energía de la batería del vehículo eléctrico 31912</v>
      </c>
      <c r="D4967" s="38" t="str">
        <f>IF(Data!O4964=TRUE(), "Yes", "No")</f>
        <v>No</v>
      </c>
      <c r="E4967" s="38" t="str">
        <f>IF(Data!J4964="EngineStatusRecord","Engine",IF(Data!J4964="GpsRecord", "GPS", IF(Data!J4964="EngineFaultRecord", "Fault", IF(Data!J4964="DriverChange","Driver",IF(Data!J4964="CustomRecord","Custom","Debug")))))</f>
        <v>Engine</v>
      </c>
      <c r="F4967" s="39" t="str">
        <f>IF(Data!Y4964=TRUE(), "Yes", "No")</f>
        <v>No</v>
      </c>
      <c r="G4967" s="40">
        <f>Data!AK4964</f>
        <v>0</v>
      </c>
      <c r="H4967" s="35" t="str">
        <f>Data!AB4964</f>
        <v>Energía de la batería del vehículo eléctrico</v>
      </c>
      <c r="I4967" s="35">
        <f>Data!AD4964</f>
        <v>0</v>
      </c>
      <c r="J4967" s="35">
        <f>Data!AF4964</f>
        <v>0</v>
      </c>
      <c r="K4967" s="35" t="str">
        <f>CONCATENATE(Data!AH4964, " ", Data!AI4964)</f>
        <v>31912 W</v>
      </c>
      <c r="L4967" s="35" t="str">
        <f>Data!C4964</f>
        <v>Vehicle, Battery Electric Vehicle</v>
      </c>
      <c r="M4967" s="35">
        <f>Data!H4964</f>
        <v>0</v>
      </c>
      <c r="N4967" s="41">
        <f>Data!I4964</f>
        <v>46087.443165324075</v>
      </c>
      <c r="O4967" s="35">
        <f>Data!L4964</f>
        <v>0</v>
      </c>
      <c r="P4967" s="35">
        <f>Data!M4964</f>
        <v>0</v>
      </c>
      <c r="Q4967" s="35" t="str">
        <f>IF(Data!N4964=0,"",Data!N4964)</f>
        <v/>
      </c>
      <c r="R4967" s="35">
        <f>Data!K4964</f>
        <v>0</v>
      </c>
      <c r="S4967" s="35" t="str">
        <f>IF(Data!X4964=TRUE(), "Yes", "No")</f>
        <v>No</v>
      </c>
      <c r="T4967" s="40" t="e">
        <f>#REF!</f>
        <v>#REF!</v>
      </c>
    </row>
    <row r="4968" spans="1:20" x14ac:dyDescent="0.3">
      <c r="A4968" s="35" t="str">
        <f>Data!A4965</f>
        <v>NISSAN LEAF 299-1018</v>
      </c>
      <c r="B4968" s="36">
        <f t="shared" si="77"/>
        <v>46087.443171296298</v>
      </c>
      <c r="C4968" s="37" t="str">
        <f>IF(Data!J4965="GpsRecord", CONCATENATE($U$3,": ",Data!M4965,", ",Data!L4965), CONCATENATE(Data!AB4965, " ", Data!AH4965))</f>
        <v>Ubicación: 9.8886, -84.59353</v>
      </c>
      <c r="D4968" s="38" t="str">
        <f>IF(Data!O4965=TRUE(), "Yes", "No")</f>
        <v>Yes</v>
      </c>
      <c r="E4968" s="38" t="str">
        <f>IF(Data!J4965="EngineStatusRecord","Engine",IF(Data!J4965="GpsRecord", "GPS", IF(Data!J4965="EngineFaultRecord", "Fault", IF(Data!J4965="DriverChange","Driver",IF(Data!J4965="CustomRecord","Custom","Debug")))))</f>
        <v>GPS</v>
      </c>
      <c r="F4968" s="39" t="str">
        <f>IF(Data!Y4965=TRUE(), "Yes", "No")</f>
        <v>Yes</v>
      </c>
      <c r="G4968" s="40">
        <f>Data!AK4965</f>
        <v>0</v>
      </c>
      <c r="H4968" s="35">
        <f>Data!AB4965</f>
        <v>0</v>
      </c>
      <c r="I4968" s="35">
        <f>Data!AD4965</f>
        <v>0</v>
      </c>
      <c r="J4968" s="35">
        <f>Data!AF4965</f>
        <v>0</v>
      </c>
      <c r="K4968" s="35" t="str">
        <f>CONCATENATE(Data!AH4965, " ", Data!AI4965)</f>
        <v xml:space="preserve"> </v>
      </c>
      <c r="L4968" s="35" t="str">
        <f>Data!C4965</f>
        <v>Vehicle, Battery Electric Vehicle</v>
      </c>
      <c r="M4968" s="35">
        <f>Data!H4965</f>
        <v>0</v>
      </c>
      <c r="N4968" s="41">
        <f>Data!I4965</f>
        <v>46087.443171296298</v>
      </c>
      <c r="O4968" s="35">
        <f>Data!L4965</f>
        <v>-84.593530000000001</v>
      </c>
      <c r="P4968" s="35">
        <f>Data!M4965</f>
        <v>9.8886000000000003</v>
      </c>
      <c r="Q4968" s="35" t="str">
        <f>IF(Data!N4965=0,"",Data!N4965)</f>
        <v>CurveSpeedEstimateError</v>
      </c>
      <c r="R4968" s="35">
        <f>Data!K4965</f>
        <v>66</v>
      </c>
      <c r="S4968" s="35" t="str">
        <f>IF(Data!X4965=TRUE(), "Yes", "No")</f>
        <v>Yes</v>
      </c>
      <c r="T4968" s="40" t="e">
        <f>#REF!</f>
        <v>#REF!</v>
      </c>
    </row>
    <row r="4969" spans="1:20" x14ac:dyDescent="0.3">
      <c r="A4969" s="35" t="str">
        <f>Data!A4966</f>
        <v>NISSAN LEAF 299-1018</v>
      </c>
      <c r="B4969" s="36">
        <f t="shared" si="77"/>
        <v>46087.443206284719</v>
      </c>
      <c r="C4969" s="37" t="str">
        <f>IF(Data!J4966="GpsRecord", CONCATENATE($U$3,": ",Data!M4966,", ",Data!L4966), CONCATENATE(Data!AB4966, " ", Data!AH4966))</f>
        <v>Velocidad del motor en carretera 72</v>
      </c>
      <c r="D4969" s="38" t="str">
        <f>IF(Data!O4966=TRUE(), "Yes", "No")</f>
        <v>No</v>
      </c>
      <c r="E4969" s="38" t="str">
        <f>IF(Data!J4966="EngineStatusRecord","Engine",IF(Data!J4966="GpsRecord", "GPS", IF(Data!J4966="EngineFaultRecord", "Fault", IF(Data!J4966="DriverChange","Driver",IF(Data!J4966="CustomRecord","Custom","Debug")))))</f>
        <v>Engine</v>
      </c>
      <c r="F4969" s="39" t="str">
        <f>IF(Data!Y4966=TRUE(), "Yes", "No")</f>
        <v>No</v>
      </c>
      <c r="G4969" s="40">
        <f>Data!AK4966</f>
        <v>0</v>
      </c>
      <c r="H4969" s="35" t="str">
        <f>Data!AB4966</f>
        <v>Velocidad del motor en carretera</v>
      </c>
      <c r="I4969" s="35">
        <f>Data!AD4966</f>
        <v>0</v>
      </c>
      <c r="J4969" s="35">
        <f>Data!AF4966</f>
        <v>0</v>
      </c>
      <c r="K4969" s="35" t="str">
        <f>CONCATENATE(Data!AH4966, " ", Data!AI4966)</f>
        <v>72 km/h</v>
      </c>
      <c r="L4969" s="35" t="str">
        <f>Data!C4966</f>
        <v>Vehicle, Battery Electric Vehicle</v>
      </c>
      <c r="M4969" s="35">
        <f>Data!H4966</f>
        <v>0</v>
      </c>
      <c r="N4969" s="41">
        <f>Data!I4966</f>
        <v>46087.443206284719</v>
      </c>
      <c r="O4969" s="35">
        <f>Data!L4966</f>
        <v>0</v>
      </c>
      <c r="P4969" s="35">
        <f>Data!M4966</f>
        <v>0</v>
      </c>
      <c r="Q4969" s="35" t="str">
        <f>IF(Data!N4966=0,"",Data!N4966)</f>
        <v/>
      </c>
      <c r="R4969" s="35">
        <f>Data!K4966</f>
        <v>0</v>
      </c>
      <c r="S4969" s="35" t="str">
        <f>IF(Data!X4966=TRUE(), "Yes", "No")</f>
        <v>No</v>
      </c>
      <c r="T4969" s="40" t="e">
        <f>#REF!</f>
        <v>#REF!</v>
      </c>
    </row>
    <row r="4970" spans="1:20" x14ac:dyDescent="0.3">
      <c r="A4970" s="35" t="str">
        <f>Data!A4967</f>
        <v>NISSAN LEAF 299-1018</v>
      </c>
      <c r="B4970" s="36">
        <f t="shared" si="77"/>
        <v>46087.44321759259</v>
      </c>
      <c r="C4970" s="37" t="str">
        <f>IF(Data!J4967="GpsRecord", CONCATENATE($U$3,": ",Data!M4967,", ",Data!L4967), CONCATENATE(Data!AB4967, " ", Data!AH4967))</f>
        <v>Ubicación: 9.88829, -84.59292</v>
      </c>
      <c r="D4970" s="38" t="str">
        <f>IF(Data!O4967=TRUE(), "Yes", "No")</f>
        <v>Yes</v>
      </c>
      <c r="E4970" s="38" t="str">
        <f>IF(Data!J4967="EngineStatusRecord","Engine",IF(Data!J4967="GpsRecord", "GPS", IF(Data!J4967="EngineFaultRecord", "Fault", IF(Data!J4967="DriverChange","Driver",IF(Data!J4967="CustomRecord","Custom","Debug")))))</f>
        <v>GPS</v>
      </c>
      <c r="F4970" s="39" t="str">
        <f>IF(Data!Y4967=TRUE(), "Yes", "No")</f>
        <v>Yes</v>
      </c>
      <c r="G4970" s="40">
        <f>Data!AK4967</f>
        <v>0</v>
      </c>
      <c r="H4970" s="35">
        <f>Data!AB4967</f>
        <v>0</v>
      </c>
      <c r="I4970" s="35">
        <f>Data!AD4967</f>
        <v>0</v>
      </c>
      <c r="J4970" s="35">
        <f>Data!AF4967</f>
        <v>0</v>
      </c>
      <c r="K4970" s="35" t="str">
        <f>CONCATENATE(Data!AH4967, " ", Data!AI4967)</f>
        <v xml:space="preserve"> </v>
      </c>
      <c r="L4970" s="35" t="str">
        <f>Data!C4967</f>
        <v>Vehicle, Battery Electric Vehicle</v>
      </c>
      <c r="M4970" s="35">
        <f>Data!H4967</f>
        <v>0</v>
      </c>
      <c r="N4970" s="41">
        <f>Data!I4967</f>
        <v>46087.44321759259</v>
      </c>
      <c r="O4970" s="35">
        <f>Data!L4967</f>
        <v>-84.592920000000007</v>
      </c>
      <c r="P4970" s="35">
        <f>Data!M4967</f>
        <v>9.8882899999999996</v>
      </c>
      <c r="Q4970" s="35" t="str">
        <f>IF(Data!N4967=0,"",Data!N4967)</f>
        <v>CurveSpeed</v>
      </c>
      <c r="R4970" s="35">
        <f>Data!K4967</f>
        <v>70</v>
      </c>
      <c r="S4970" s="35" t="str">
        <f>IF(Data!X4967=TRUE(), "Yes", "No")</f>
        <v>Yes</v>
      </c>
      <c r="T4970" s="40" t="e">
        <f>#REF!</f>
        <v>#REF!</v>
      </c>
    </row>
    <row r="4971" spans="1:20" x14ac:dyDescent="0.3">
      <c r="A4971" s="35" t="str">
        <f>Data!A4968</f>
        <v>NISSAN LEAF 299-1018</v>
      </c>
      <c r="B4971" s="36">
        <f t="shared" si="77"/>
        <v>46087.443223425929</v>
      </c>
      <c r="C4971" s="37" t="str">
        <f>IF(Data!J4968="GpsRecord", CONCATENATE($U$3,": ",Data!M4968,", ",Data!L4968), CONCATENATE(Data!AB4968, " ", Data!AH4968))</f>
        <v>Energía de la batería del vehículo eléctrico -6880</v>
      </c>
      <c r="D4971" s="38" t="str">
        <f>IF(Data!O4968=TRUE(), "Yes", "No")</f>
        <v>No</v>
      </c>
      <c r="E4971" s="38" t="str">
        <f>IF(Data!J4968="EngineStatusRecord","Engine",IF(Data!J4968="GpsRecord", "GPS", IF(Data!J4968="EngineFaultRecord", "Fault", IF(Data!J4968="DriverChange","Driver",IF(Data!J4968="CustomRecord","Custom","Debug")))))</f>
        <v>Engine</v>
      </c>
      <c r="F4971" s="39" t="str">
        <f>IF(Data!Y4968=TRUE(), "Yes", "No")</f>
        <v>No</v>
      </c>
      <c r="G4971" s="40">
        <f>Data!AK4968</f>
        <v>0</v>
      </c>
      <c r="H4971" s="35" t="str">
        <f>Data!AB4968</f>
        <v>Energía de la batería del vehículo eléctrico</v>
      </c>
      <c r="I4971" s="35">
        <f>Data!AD4968</f>
        <v>0</v>
      </c>
      <c r="J4971" s="35">
        <f>Data!AF4968</f>
        <v>0</v>
      </c>
      <c r="K4971" s="35" t="str">
        <f>CONCATENATE(Data!AH4968, " ", Data!AI4968)</f>
        <v>-6880 W</v>
      </c>
      <c r="L4971" s="35" t="str">
        <f>Data!C4968</f>
        <v>Vehicle, Battery Electric Vehicle</v>
      </c>
      <c r="M4971" s="35">
        <f>Data!H4968</f>
        <v>0</v>
      </c>
      <c r="N4971" s="41">
        <f>Data!I4968</f>
        <v>46087.443223425929</v>
      </c>
      <c r="O4971" s="35">
        <f>Data!L4968</f>
        <v>0</v>
      </c>
      <c r="P4971" s="35">
        <f>Data!M4968</f>
        <v>0</v>
      </c>
      <c r="Q4971" s="35" t="str">
        <f>IF(Data!N4968=0,"",Data!N4968)</f>
        <v/>
      </c>
      <c r="R4971" s="35">
        <f>Data!K4968</f>
        <v>0</v>
      </c>
      <c r="S4971" s="35" t="str">
        <f>IF(Data!X4968=TRUE(), "Yes", "No")</f>
        <v>No</v>
      </c>
      <c r="T4971" s="40" t="e">
        <f>#REF!</f>
        <v>#REF!</v>
      </c>
    </row>
    <row r="4972" spans="1:20" x14ac:dyDescent="0.3">
      <c r="A4972" s="35" t="str">
        <f>Data!A4969</f>
        <v>NISSAN LEAF 299-1018</v>
      </c>
      <c r="B4972" s="36">
        <f t="shared" si="77"/>
        <v>46087.443287037036</v>
      </c>
      <c r="C4972" s="37" t="str">
        <f>IF(Data!J4969="GpsRecord", CONCATENATE($U$3,": ",Data!M4969,", ",Data!L4969), CONCATENATE(Data!AB4969, " ", Data!AH4969))</f>
        <v>Ubicación: 9.88784, -84.59203</v>
      </c>
      <c r="D4972" s="38" t="str">
        <f>IF(Data!O4969=TRUE(), "Yes", "No")</f>
        <v>Yes</v>
      </c>
      <c r="E4972" s="38" t="str">
        <f>IF(Data!J4969="EngineStatusRecord","Engine",IF(Data!J4969="GpsRecord", "GPS", IF(Data!J4969="EngineFaultRecord", "Fault", IF(Data!J4969="DriverChange","Driver",IF(Data!J4969="CustomRecord","Custom","Debug")))))</f>
        <v>GPS</v>
      </c>
      <c r="F4972" s="39" t="str">
        <f>IF(Data!Y4969=TRUE(), "Yes", "No")</f>
        <v>Yes</v>
      </c>
      <c r="G4972" s="40">
        <f>Data!AK4969</f>
        <v>0</v>
      </c>
      <c r="H4972" s="35">
        <f>Data!AB4969</f>
        <v>0</v>
      </c>
      <c r="I4972" s="35">
        <f>Data!AD4969</f>
        <v>0</v>
      </c>
      <c r="J4972" s="35">
        <f>Data!AF4969</f>
        <v>0</v>
      </c>
      <c r="K4972" s="35" t="str">
        <f>CONCATENATE(Data!AH4969, " ", Data!AI4969)</f>
        <v xml:space="preserve"> </v>
      </c>
      <c r="L4972" s="35" t="str">
        <f>Data!C4969</f>
        <v>Vehicle, Battery Electric Vehicle</v>
      </c>
      <c r="M4972" s="35">
        <f>Data!H4969</f>
        <v>0</v>
      </c>
      <c r="N4972" s="41">
        <f>Data!I4969</f>
        <v>46087.443287037036</v>
      </c>
      <c r="O4972" s="35">
        <f>Data!L4969</f>
        <v>-84.592029999999994</v>
      </c>
      <c r="P4972" s="35">
        <f>Data!M4969</f>
        <v>9.8878400000000006</v>
      </c>
      <c r="Q4972" s="35" t="str">
        <f>IF(Data!N4969=0,"",Data!N4969)</f>
        <v>CurveSpeedEstimateError</v>
      </c>
      <c r="R4972" s="35">
        <f>Data!K4969</f>
        <v>63</v>
      </c>
      <c r="S4972" s="35" t="str">
        <f>IF(Data!X4969=TRUE(), "Yes", "No")</f>
        <v>Yes</v>
      </c>
      <c r="T4972" s="40" t="e">
        <f>#REF!</f>
        <v>#REF!</v>
      </c>
    </row>
    <row r="4973" spans="1:20" x14ac:dyDescent="0.3">
      <c r="A4973" s="35" t="str">
        <f>Data!A4970</f>
        <v>NISSAN LEAF 299-1018</v>
      </c>
      <c r="B4973" s="36">
        <f t="shared" si="77"/>
        <v>46087.443333333336</v>
      </c>
      <c r="C4973" s="37" t="str">
        <f>IF(Data!J4970="GpsRecord", CONCATENATE($U$3,": ",Data!M4970,", ",Data!L4970), CONCATENATE(Data!AB4970, " ", Data!AH4970))</f>
        <v>Ubicación: 9.88756, -84.59149</v>
      </c>
      <c r="D4973" s="38" t="str">
        <f>IF(Data!O4970=TRUE(), "Yes", "No")</f>
        <v>Yes</v>
      </c>
      <c r="E4973" s="38" t="str">
        <f>IF(Data!J4970="EngineStatusRecord","Engine",IF(Data!J4970="GpsRecord", "GPS", IF(Data!J4970="EngineFaultRecord", "Fault", IF(Data!J4970="DriverChange","Driver",IF(Data!J4970="CustomRecord","Custom","Debug")))))</f>
        <v>GPS</v>
      </c>
      <c r="F4973" s="39" t="str">
        <f>IF(Data!Y4970=TRUE(), "Yes", "No")</f>
        <v>Yes</v>
      </c>
      <c r="G4973" s="40">
        <f>Data!AK4970</f>
        <v>0</v>
      </c>
      <c r="H4973" s="35">
        <f>Data!AB4970</f>
        <v>0</v>
      </c>
      <c r="I4973" s="35">
        <f>Data!AD4970</f>
        <v>0</v>
      </c>
      <c r="J4973" s="35">
        <f>Data!AF4970</f>
        <v>0</v>
      </c>
      <c r="K4973" s="35" t="str">
        <f>CONCATENATE(Data!AH4970, " ", Data!AI4970)</f>
        <v xml:space="preserve"> </v>
      </c>
      <c r="L4973" s="35" t="str">
        <f>Data!C4970</f>
        <v>Vehicle, Battery Electric Vehicle</v>
      </c>
      <c r="M4973" s="35">
        <f>Data!H4970</f>
        <v>0</v>
      </c>
      <c r="N4973" s="41">
        <f>Data!I4970</f>
        <v>46087.443333333336</v>
      </c>
      <c r="O4973" s="35">
        <f>Data!L4970</f>
        <v>-84.591489999999993</v>
      </c>
      <c r="P4973" s="35">
        <f>Data!M4970</f>
        <v>9.8875600000000006</v>
      </c>
      <c r="Q4973" s="35" t="str">
        <f>IF(Data!N4970=0,"",Data!N4970)</f>
        <v>CurveSpeed</v>
      </c>
      <c r="R4973" s="35">
        <f>Data!K4970</f>
        <v>57</v>
      </c>
      <c r="S4973" s="35" t="str">
        <f>IF(Data!X4970=TRUE(), "Yes", "No")</f>
        <v>Yes</v>
      </c>
      <c r="T4973" s="40" t="e">
        <f>#REF!</f>
        <v>#REF!</v>
      </c>
    </row>
    <row r="4974" spans="1:20" x14ac:dyDescent="0.3">
      <c r="A4974" s="35" t="str">
        <f>Data!A4971</f>
        <v>NISSAN LEAF 299-1018</v>
      </c>
      <c r="B4974" s="36">
        <f t="shared" si="77"/>
        <v>46087.443345173611</v>
      </c>
      <c r="C4974" s="37" t="str">
        <f>IF(Data!J4971="GpsRecord", CONCATENATE($U$3,": ",Data!M4971,", ",Data!L4971), CONCATENATE(Data!AB4971, " ", Data!AH4971))</f>
        <v>Velocidad del motor en carretera 58</v>
      </c>
      <c r="D4974" s="38" t="str">
        <f>IF(Data!O4971=TRUE(), "Yes", "No")</f>
        <v>No</v>
      </c>
      <c r="E4974" s="38" t="str">
        <f>IF(Data!J4971="EngineStatusRecord","Engine",IF(Data!J4971="GpsRecord", "GPS", IF(Data!J4971="EngineFaultRecord", "Fault", IF(Data!J4971="DriverChange","Driver",IF(Data!J4971="CustomRecord","Custom","Debug")))))</f>
        <v>Engine</v>
      </c>
      <c r="F4974" s="39" t="str">
        <f>IF(Data!Y4971=TRUE(), "Yes", "No")</f>
        <v>No</v>
      </c>
      <c r="G4974" s="40">
        <f>Data!AK4971</f>
        <v>0</v>
      </c>
      <c r="H4974" s="35" t="str">
        <f>Data!AB4971</f>
        <v>Velocidad del motor en carretera</v>
      </c>
      <c r="I4974" s="35">
        <f>Data!AD4971</f>
        <v>0</v>
      </c>
      <c r="J4974" s="35">
        <f>Data!AF4971</f>
        <v>0</v>
      </c>
      <c r="K4974" s="35" t="str">
        <f>CONCATENATE(Data!AH4971, " ", Data!AI4971)</f>
        <v>58 km/h</v>
      </c>
      <c r="L4974" s="35" t="str">
        <f>Data!C4971</f>
        <v>Vehicle, Battery Electric Vehicle</v>
      </c>
      <c r="M4974" s="35">
        <f>Data!H4971</f>
        <v>0</v>
      </c>
      <c r="N4974" s="41">
        <f>Data!I4971</f>
        <v>46087.443345173611</v>
      </c>
      <c r="O4974" s="35">
        <f>Data!L4971</f>
        <v>0</v>
      </c>
      <c r="P4974" s="35">
        <f>Data!M4971</f>
        <v>0</v>
      </c>
      <c r="Q4974" s="35" t="str">
        <f>IF(Data!N4971=0,"",Data!N4971)</f>
        <v/>
      </c>
      <c r="R4974" s="35">
        <f>Data!K4971</f>
        <v>0</v>
      </c>
      <c r="S4974" s="35" t="str">
        <f>IF(Data!X4971=TRUE(), "Yes", "No")</f>
        <v>No</v>
      </c>
      <c r="T4974" s="40" t="e">
        <f>#REF!</f>
        <v>#REF!</v>
      </c>
    </row>
    <row r="4975" spans="1:20" x14ac:dyDescent="0.3">
      <c r="A4975" s="35" t="str">
        <f>Data!A4972</f>
        <v>NISSAN LEAF 299-1018</v>
      </c>
      <c r="B4975" s="36">
        <f t="shared" si="77"/>
        <v>46087.443362673614</v>
      </c>
      <c r="C4975" s="37" t="str">
        <f>IF(Data!J4972="GpsRecord", CONCATENATE($U$3,": ",Data!M4972,", ",Data!L4972), CONCATENATE(Data!AB4972, " ", Data!AH4972))</f>
        <v>Energía de la batería del vehículo eléctrico 23528</v>
      </c>
      <c r="D4975" s="38" t="str">
        <f>IF(Data!O4972=TRUE(), "Yes", "No")</f>
        <v>No</v>
      </c>
      <c r="E4975" s="38" t="str">
        <f>IF(Data!J4972="EngineStatusRecord","Engine",IF(Data!J4972="GpsRecord", "GPS", IF(Data!J4972="EngineFaultRecord", "Fault", IF(Data!J4972="DriverChange","Driver",IF(Data!J4972="CustomRecord","Custom","Debug")))))</f>
        <v>Engine</v>
      </c>
      <c r="F4975" s="39" t="str">
        <f>IF(Data!Y4972=TRUE(), "Yes", "No")</f>
        <v>No</v>
      </c>
      <c r="G4975" s="40">
        <f>Data!AK4972</f>
        <v>0</v>
      </c>
      <c r="H4975" s="35" t="str">
        <f>Data!AB4972</f>
        <v>Energía de la batería del vehículo eléctrico</v>
      </c>
      <c r="I4975" s="35">
        <f>Data!AD4972</f>
        <v>0</v>
      </c>
      <c r="J4975" s="35">
        <f>Data!AF4972</f>
        <v>0</v>
      </c>
      <c r="K4975" s="35" t="str">
        <f>CONCATENATE(Data!AH4972, " ", Data!AI4972)</f>
        <v>23528 W</v>
      </c>
      <c r="L4975" s="35" t="str">
        <f>Data!C4972</f>
        <v>Vehicle, Battery Electric Vehicle</v>
      </c>
      <c r="M4975" s="35">
        <f>Data!H4972</f>
        <v>0</v>
      </c>
      <c r="N4975" s="41">
        <f>Data!I4972</f>
        <v>46087.443362673614</v>
      </c>
      <c r="O4975" s="35">
        <f>Data!L4972</f>
        <v>0</v>
      </c>
      <c r="P4975" s="35">
        <f>Data!M4972</f>
        <v>0</v>
      </c>
      <c r="Q4975" s="35" t="str">
        <f>IF(Data!N4972=0,"",Data!N4972)</f>
        <v/>
      </c>
      <c r="R4975" s="35">
        <f>Data!K4972</f>
        <v>0</v>
      </c>
      <c r="S4975" s="35" t="str">
        <f>IF(Data!X4972=TRUE(), "Yes", "No")</f>
        <v>No</v>
      </c>
      <c r="T4975" s="40" t="e">
        <f>#REF!</f>
        <v>#REF!</v>
      </c>
    </row>
    <row r="4976" spans="1:20" x14ac:dyDescent="0.3">
      <c r="A4976" s="35" t="str">
        <f>Data!A4973</f>
        <v>NISSAN LEAF 299-1018</v>
      </c>
      <c r="B4976" s="36">
        <f t="shared" si="77"/>
        <v>46087.443402777775</v>
      </c>
      <c r="C4976" s="37" t="str">
        <f>IF(Data!J4973="GpsRecord", CONCATENATE($U$3,": ",Data!M4973,", ",Data!L4973), CONCATENATE(Data!AB4973, " ", Data!AH4973))</f>
        <v>Ubicación: 9.88717, -84.59071</v>
      </c>
      <c r="D4976" s="38" t="str">
        <f>IF(Data!O4973=TRUE(), "Yes", "No")</f>
        <v>Yes</v>
      </c>
      <c r="E4976" s="38" t="str">
        <f>IF(Data!J4973="EngineStatusRecord","Engine",IF(Data!J4973="GpsRecord", "GPS", IF(Data!J4973="EngineFaultRecord", "Fault", IF(Data!J4973="DriverChange","Driver",IF(Data!J4973="CustomRecord","Custom","Debug")))))</f>
        <v>GPS</v>
      </c>
      <c r="F4976" s="39" t="str">
        <f>IF(Data!Y4973=TRUE(), "Yes", "No")</f>
        <v>Yes</v>
      </c>
      <c r="G4976" s="40">
        <f>Data!AK4973</f>
        <v>0</v>
      </c>
      <c r="H4976" s="35">
        <f>Data!AB4973</f>
        <v>0</v>
      </c>
      <c r="I4976" s="35">
        <f>Data!AD4973</f>
        <v>0</v>
      </c>
      <c r="J4976" s="35">
        <f>Data!AF4973</f>
        <v>0</v>
      </c>
      <c r="K4976" s="35" t="str">
        <f>CONCATENATE(Data!AH4973, " ", Data!AI4973)</f>
        <v xml:space="preserve"> </v>
      </c>
      <c r="L4976" s="35" t="str">
        <f>Data!C4973</f>
        <v>Vehicle, Battery Electric Vehicle</v>
      </c>
      <c r="M4976" s="35">
        <f>Data!H4973</f>
        <v>0</v>
      </c>
      <c r="N4976" s="41">
        <f>Data!I4973</f>
        <v>46087.443402777775</v>
      </c>
      <c r="O4976" s="35">
        <f>Data!L4973</f>
        <v>-84.590710000000001</v>
      </c>
      <c r="P4976" s="35">
        <f>Data!M4973</f>
        <v>9.8871699999999993</v>
      </c>
      <c r="Q4976" s="35" t="str">
        <f>IF(Data!N4973=0,"",Data!N4973)</f>
        <v>CurveSpeedEstimateError</v>
      </c>
      <c r="R4976" s="35">
        <f>Data!K4973</f>
        <v>59</v>
      </c>
      <c r="S4976" s="35" t="str">
        <f>IF(Data!X4973=TRUE(), "Yes", "No")</f>
        <v>Yes</v>
      </c>
      <c r="T4976" s="40" t="e">
        <f>#REF!</f>
        <v>#REF!</v>
      </c>
    </row>
    <row r="4977" spans="1:20" x14ac:dyDescent="0.3">
      <c r="A4977" s="35" t="str">
        <f>Data!A4974</f>
        <v>NISSAN LEAF 299-1018</v>
      </c>
      <c r="B4977" s="36">
        <f t="shared" si="77"/>
        <v>46087.443495416665</v>
      </c>
      <c r="C4977" s="37" t="str">
        <f>IF(Data!J4974="GpsRecord", CONCATENATE($U$3,": ",Data!M4974,", ",Data!L4974), CONCATENATE(Data!AB4974, " ", Data!AH4974))</f>
        <v>Velocidad del motor en carretera 64</v>
      </c>
      <c r="D4977" s="38" t="str">
        <f>IF(Data!O4974=TRUE(), "Yes", "No")</f>
        <v>No</v>
      </c>
      <c r="E4977" s="38" t="str">
        <f>IF(Data!J4974="EngineStatusRecord","Engine",IF(Data!J4974="GpsRecord", "GPS", IF(Data!J4974="EngineFaultRecord", "Fault", IF(Data!J4974="DriverChange","Driver",IF(Data!J4974="CustomRecord","Custom","Debug")))))</f>
        <v>Engine</v>
      </c>
      <c r="F4977" s="39" t="str">
        <f>IF(Data!Y4974=TRUE(), "Yes", "No")</f>
        <v>No</v>
      </c>
      <c r="G4977" s="40">
        <f>Data!AK4974</f>
        <v>0</v>
      </c>
      <c r="H4977" s="35" t="str">
        <f>Data!AB4974</f>
        <v>Velocidad del motor en carretera</v>
      </c>
      <c r="I4977" s="35">
        <f>Data!AD4974</f>
        <v>0</v>
      </c>
      <c r="J4977" s="35">
        <f>Data!AF4974</f>
        <v>0</v>
      </c>
      <c r="K4977" s="35" t="str">
        <f>CONCATENATE(Data!AH4974, " ", Data!AI4974)</f>
        <v>64 km/h</v>
      </c>
      <c r="L4977" s="35" t="str">
        <f>Data!C4974</f>
        <v>Vehicle, Battery Electric Vehicle</v>
      </c>
      <c r="M4977" s="35">
        <f>Data!H4974</f>
        <v>0</v>
      </c>
      <c r="N4977" s="41">
        <f>Data!I4974</f>
        <v>46087.443495416665</v>
      </c>
      <c r="O4977" s="35">
        <f>Data!L4974</f>
        <v>0</v>
      </c>
      <c r="P4977" s="35">
        <f>Data!M4974</f>
        <v>0</v>
      </c>
      <c r="Q4977" s="35" t="str">
        <f>IF(Data!N4974=0,"",Data!N4974)</f>
        <v/>
      </c>
      <c r="R4977" s="35">
        <f>Data!K4974</f>
        <v>0</v>
      </c>
      <c r="S4977" s="35" t="str">
        <f>IF(Data!X4974=TRUE(), "Yes", "No")</f>
        <v>No</v>
      </c>
      <c r="T4977" s="40" t="e">
        <f>#REF!</f>
        <v>#REF!</v>
      </c>
    </row>
    <row r="4978" spans="1:20" x14ac:dyDescent="0.3">
      <c r="A4978" s="35" t="str">
        <f>Data!A4975</f>
        <v>NISSAN LEAF 299-1018</v>
      </c>
      <c r="B4978" s="36">
        <f t="shared" si="77"/>
        <v>46087.443564814814</v>
      </c>
      <c r="C4978" s="37" t="str">
        <f>IF(Data!J4975="GpsRecord", CONCATENATE($U$3,": ",Data!M4975,", ",Data!L4975), CONCATENATE(Data!AB4975, " ", Data!AH4975))</f>
        <v>Ubicación: 9.88615, -84.58871</v>
      </c>
      <c r="D4978" s="38" t="str">
        <f>IF(Data!O4975=TRUE(), "Yes", "No")</f>
        <v>Yes</v>
      </c>
      <c r="E4978" s="38" t="str">
        <f>IF(Data!J4975="EngineStatusRecord","Engine",IF(Data!J4975="GpsRecord", "GPS", IF(Data!J4975="EngineFaultRecord", "Fault", IF(Data!J4975="DriverChange","Driver",IF(Data!J4975="CustomRecord","Custom","Debug")))))</f>
        <v>GPS</v>
      </c>
      <c r="F4978" s="39" t="str">
        <f>IF(Data!Y4975=TRUE(), "Yes", "No")</f>
        <v>Yes</v>
      </c>
      <c r="G4978" s="40">
        <f>Data!AK4975</f>
        <v>0</v>
      </c>
      <c r="H4978" s="35">
        <f>Data!AB4975</f>
        <v>0</v>
      </c>
      <c r="I4978" s="35">
        <f>Data!AD4975</f>
        <v>0</v>
      </c>
      <c r="J4978" s="35">
        <f>Data!AF4975</f>
        <v>0</v>
      </c>
      <c r="K4978" s="35" t="str">
        <f>CONCATENATE(Data!AH4975, " ", Data!AI4975)</f>
        <v xml:space="preserve"> </v>
      </c>
      <c r="L4978" s="35" t="str">
        <f>Data!C4975</f>
        <v>Vehicle, Battery Electric Vehicle</v>
      </c>
      <c r="M4978" s="35">
        <f>Data!H4975</f>
        <v>0</v>
      </c>
      <c r="N4978" s="41">
        <f>Data!I4975</f>
        <v>46087.443564814814</v>
      </c>
      <c r="O4978" s="35">
        <f>Data!L4975</f>
        <v>-84.588710000000006</v>
      </c>
      <c r="P4978" s="35">
        <f>Data!M4975</f>
        <v>9.8861500000000007</v>
      </c>
      <c r="Q4978" s="35" t="str">
        <f>IF(Data!N4975=0,"",Data!N4975)</f>
        <v>CurveSpeedEstimateError</v>
      </c>
      <c r="R4978" s="35">
        <f>Data!K4975</f>
        <v>72</v>
      </c>
      <c r="S4978" s="35" t="str">
        <f>IF(Data!X4975=TRUE(), "Yes", "No")</f>
        <v>Yes</v>
      </c>
      <c r="T4978" s="40" t="e">
        <f>#REF!</f>
        <v>#REF!</v>
      </c>
    </row>
    <row r="4979" spans="1:20" x14ac:dyDescent="0.3">
      <c r="A4979" s="35" t="str">
        <f>Data!A4976</f>
        <v>NISSAN LEAF 299-1018</v>
      </c>
      <c r="B4979" s="36">
        <f t="shared" si="77"/>
        <v>46087.443567256945</v>
      </c>
      <c r="C4979" s="37" t="str">
        <f>IF(Data!J4976="GpsRecord", CONCATENATE($U$3,": ",Data!M4976,", ",Data!L4976), CONCATENATE(Data!AB4976, " ", Data!AH4976))</f>
        <v>Estado de carga genérico 43.05</v>
      </c>
      <c r="D4979" s="38" t="str">
        <f>IF(Data!O4976=TRUE(), "Yes", "No")</f>
        <v>No</v>
      </c>
      <c r="E4979" s="38" t="str">
        <f>IF(Data!J4976="EngineStatusRecord","Engine",IF(Data!J4976="GpsRecord", "GPS", IF(Data!J4976="EngineFaultRecord", "Fault", IF(Data!J4976="DriverChange","Driver",IF(Data!J4976="CustomRecord","Custom","Debug")))))</f>
        <v>Engine</v>
      </c>
      <c r="F4979" s="39" t="str">
        <f>IF(Data!Y4976=TRUE(), "Yes", "No")</f>
        <v>No</v>
      </c>
      <c r="G4979" s="40">
        <f>Data!AK4976</f>
        <v>0</v>
      </c>
      <c r="H4979" s="35" t="str">
        <f>Data!AB4976</f>
        <v>Estado de carga genérico</v>
      </c>
      <c r="I4979" s="35">
        <f>Data!AD4976</f>
        <v>0</v>
      </c>
      <c r="J4979" s="35">
        <f>Data!AF4976</f>
        <v>0</v>
      </c>
      <c r="K4979" s="35" t="str">
        <f>CONCATENATE(Data!AH4976, " ", Data!AI4976)</f>
        <v>43.05 %</v>
      </c>
      <c r="L4979" s="35" t="str">
        <f>Data!C4976</f>
        <v>Vehicle, Battery Electric Vehicle</v>
      </c>
      <c r="M4979" s="35">
        <f>Data!H4976</f>
        <v>0</v>
      </c>
      <c r="N4979" s="41">
        <f>Data!I4976</f>
        <v>46087.443567256945</v>
      </c>
      <c r="O4979" s="35">
        <f>Data!L4976</f>
        <v>0</v>
      </c>
      <c r="P4979" s="35">
        <f>Data!M4976</f>
        <v>0</v>
      </c>
      <c r="Q4979" s="35" t="str">
        <f>IF(Data!N4976=0,"",Data!N4976)</f>
        <v/>
      </c>
      <c r="R4979" s="35">
        <f>Data!K4976</f>
        <v>0</v>
      </c>
      <c r="S4979" s="35" t="str">
        <f>IF(Data!X4976=TRUE(), "Yes", "No")</f>
        <v>No</v>
      </c>
      <c r="T4979" s="40" t="e">
        <f>#REF!</f>
        <v>#REF!</v>
      </c>
    </row>
    <row r="4980" spans="1:20" x14ac:dyDescent="0.3">
      <c r="A4980" s="35" t="str">
        <f>Data!A4977</f>
        <v>NISSAN LEAF 299-1018</v>
      </c>
      <c r="B4980" s="36">
        <f t="shared" si="77"/>
        <v>46087.443583263892</v>
      </c>
      <c r="C4980" s="37" t="str">
        <f>IF(Data!J4977="GpsRecord", CONCATENATE($U$3,": ",Data!M4977,", ",Data!L4977), CONCATENATE(Data!AB4977, " ", Data!AH4977))</f>
        <v>Energía de la batería del vehículo eléctrico -7460</v>
      </c>
      <c r="D4980" s="38" t="str">
        <f>IF(Data!O4977=TRUE(), "Yes", "No")</f>
        <v>No</v>
      </c>
      <c r="E4980" s="38" t="str">
        <f>IF(Data!J4977="EngineStatusRecord","Engine",IF(Data!J4977="GpsRecord", "GPS", IF(Data!J4977="EngineFaultRecord", "Fault", IF(Data!J4977="DriverChange","Driver",IF(Data!J4977="CustomRecord","Custom","Debug")))))</f>
        <v>Engine</v>
      </c>
      <c r="F4980" s="39" t="str">
        <f>IF(Data!Y4977=TRUE(), "Yes", "No")</f>
        <v>No</v>
      </c>
      <c r="G4980" s="40">
        <f>Data!AK4977</f>
        <v>0</v>
      </c>
      <c r="H4980" s="35" t="str">
        <f>Data!AB4977</f>
        <v>Energía de la batería del vehículo eléctrico</v>
      </c>
      <c r="I4980" s="35">
        <f>Data!AD4977</f>
        <v>0</v>
      </c>
      <c r="J4980" s="35">
        <f>Data!AF4977</f>
        <v>0</v>
      </c>
      <c r="K4980" s="35" t="str">
        <f>CONCATENATE(Data!AH4977, " ", Data!AI4977)</f>
        <v>-7460 W</v>
      </c>
      <c r="L4980" s="35" t="str">
        <f>Data!C4977</f>
        <v>Vehicle, Battery Electric Vehicle</v>
      </c>
      <c r="M4980" s="35">
        <f>Data!H4977</f>
        <v>0</v>
      </c>
      <c r="N4980" s="41">
        <f>Data!I4977</f>
        <v>46087.443583263892</v>
      </c>
      <c r="O4980" s="35">
        <f>Data!L4977</f>
        <v>0</v>
      </c>
      <c r="P4980" s="35">
        <f>Data!M4977</f>
        <v>0</v>
      </c>
      <c r="Q4980" s="35" t="str">
        <f>IF(Data!N4977=0,"",Data!N4977)</f>
        <v/>
      </c>
      <c r="R4980" s="35">
        <f>Data!K4977</f>
        <v>0</v>
      </c>
      <c r="S4980" s="35" t="str">
        <f>IF(Data!X4977=TRUE(), "Yes", "No")</f>
        <v>No</v>
      </c>
      <c r="T4980" s="40" t="e">
        <f>#REF!</f>
        <v>#REF!</v>
      </c>
    </row>
    <row r="4981" spans="1:20" x14ac:dyDescent="0.3">
      <c r="A4981" s="35" t="str">
        <f>Data!A4978</f>
        <v>NISSAN LEAF 299-1018</v>
      </c>
      <c r="B4981" s="36">
        <f t="shared" si="77"/>
        <v>46087.443599537037</v>
      </c>
      <c r="C4981" s="37" t="str">
        <f>IF(Data!J4978="GpsRecord", CONCATENATE($U$3,": ",Data!M4978,", ",Data!L4978), CONCATENATE(Data!AB4978, " ", Data!AH4978))</f>
        <v>Ubicación: 9.88594, -84.5882</v>
      </c>
      <c r="D4981" s="38" t="str">
        <f>IF(Data!O4978=TRUE(), "Yes", "No")</f>
        <v>Yes</v>
      </c>
      <c r="E4981" s="38" t="str">
        <f>IF(Data!J4978="EngineStatusRecord","Engine",IF(Data!J4978="GpsRecord", "GPS", IF(Data!J4978="EngineFaultRecord", "Fault", IF(Data!J4978="DriverChange","Driver",IF(Data!J4978="CustomRecord","Custom","Debug")))))</f>
        <v>GPS</v>
      </c>
      <c r="F4981" s="39" t="str">
        <f>IF(Data!Y4978=TRUE(), "Yes", "No")</f>
        <v>Yes</v>
      </c>
      <c r="G4981" s="40">
        <f>Data!AK4978</f>
        <v>0</v>
      </c>
      <c r="H4981" s="35">
        <f>Data!AB4978</f>
        <v>0</v>
      </c>
      <c r="I4981" s="35">
        <f>Data!AD4978</f>
        <v>0</v>
      </c>
      <c r="J4981" s="35">
        <f>Data!AF4978</f>
        <v>0</v>
      </c>
      <c r="K4981" s="35" t="str">
        <f>CONCATENATE(Data!AH4978, " ", Data!AI4978)</f>
        <v xml:space="preserve"> </v>
      </c>
      <c r="L4981" s="35" t="str">
        <f>Data!C4978</f>
        <v>Vehicle, Battery Electric Vehicle</v>
      </c>
      <c r="M4981" s="35">
        <f>Data!H4978</f>
        <v>0</v>
      </c>
      <c r="N4981" s="41">
        <f>Data!I4978</f>
        <v>46087.443599537037</v>
      </c>
      <c r="O4981" s="35">
        <f>Data!L4978</f>
        <v>-84.588200000000001</v>
      </c>
      <c r="P4981" s="35">
        <f>Data!M4978</f>
        <v>9.8859399999999997</v>
      </c>
      <c r="Q4981" s="35" t="str">
        <f>IF(Data!N4978=0,"",Data!N4978)</f>
        <v>CurveSpeed</v>
      </c>
      <c r="R4981" s="35">
        <f>Data!K4978</f>
        <v>70</v>
      </c>
      <c r="S4981" s="35" t="str">
        <f>IF(Data!X4978=TRUE(), "Yes", "No")</f>
        <v>Yes</v>
      </c>
      <c r="T4981" s="40" t="e">
        <f>#REF!</f>
        <v>#REF!</v>
      </c>
    </row>
    <row r="4982" spans="1:20" x14ac:dyDescent="0.3">
      <c r="A4982" s="35" t="str">
        <f>Data!A4979</f>
        <v>NISSAN LEAF 299-1018</v>
      </c>
      <c r="B4982" s="36">
        <f t="shared" si="77"/>
        <v>46087.44362982639</v>
      </c>
      <c r="C4982" s="37" t="str">
        <f>IF(Data!J4979="GpsRecord", CONCATENATE($U$3,": ",Data!M4979,", ",Data!L4979), CONCATENATE(Data!AB4979, " ", Data!AH4979))</f>
        <v>Energía de la batería del vehículo eléctrico 39159</v>
      </c>
      <c r="D4982" s="38" t="str">
        <f>IF(Data!O4979=TRUE(), "Yes", "No")</f>
        <v>No</v>
      </c>
      <c r="E4982" s="38" t="str">
        <f>IF(Data!J4979="EngineStatusRecord","Engine",IF(Data!J4979="GpsRecord", "GPS", IF(Data!J4979="EngineFaultRecord", "Fault", IF(Data!J4979="DriverChange","Driver",IF(Data!J4979="CustomRecord","Custom","Debug")))))</f>
        <v>Engine</v>
      </c>
      <c r="F4982" s="39" t="str">
        <f>IF(Data!Y4979=TRUE(), "Yes", "No")</f>
        <v>No</v>
      </c>
      <c r="G4982" s="40">
        <f>Data!AK4979</f>
        <v>0</v>
      </c>
      <c r="H4982" s="35" t="str">
        <f>Data!AB4979</f>
        <v>Energía de la batería del vehículo eléctrico</v>
      </c>
      <c r="I4982" s="35">
        <f>Data!AD4979</f>
        <v>0</v>
      </c>
      <c r="J4982" s="35">
        <f>Data!AF4979</f>
        <v>0</v>
      </c>
      <c r="K4982" s="35" t="str">
        <f>CONCATENATE(Data!AH4979, " ", Data!AI4979)</f>
        <v>39159 W</v>
      </c>
      <c r="L4982" s="35" t="str">
        <f>Data!C4979</f>
        <v>Vehicle, Battery Electric Vehicle</v>
      </c>
      <c r="M4982" s="35">
        <f>Data!H4979</f>
        <v>0</v>
      </c>
      <c r="N4982" s="41">
        <f>Data!I4979</f>
        <v>46087.44362982639</v>
      </c>
      <c r="O4982" s="35">
        <f>Data!L4979</f>
        <v>0</v>
      </c>
      <c r="P4982" s="35">
        <f>Data!M4979</f>
        <v>0</v>
      </c>
      <c r="Q4982" s="35" t="str">
        <f>IF(Data!N4979=0,"",Data!N4979)</f>
        <v/>
      </c>
      <c r="R4982" s="35">
        <f>Data!K4979</f>
        <v>0</v>
      </c>
      <c r="S4982" s="35" t="str">
        <f>IF(Data!X4979=TRUE(), "Yes", "No")</f>
        <v>No</v>
      </c>
      <c r="T4982" s="40" t="e">
        <f>#REF!</f>
        <v>#REF!</v>
      </c>
    </row>
    <row r="4983" spans="1:20" x14ac:dyDescent="0.3">
      <c r="A4983" s="35" t="str">
        <f>Data!A4980</f>
        <v>NISSAN LEAF 299-1018</v>
      </c>
      <c r="B4983" s="36">
        <f t="shared" si="77"/>
        <v>46087.443668981483</v>
      </c>
      <c r="C4983" s="37" t="str">
        <f>IF(Data!J4980="GpsRecord", CONCATENATE($U$3,": ",Data!M4980,", ",Data!L4980), CONCATENATE(Data!AB4980, " ", Data!AH4980))</f>
        <v>Ubicación: 9.88558, -84.5871</v>
      </c>
      <c r="D4983" s="38" t="str">
        <f>IF(Data!O4980=TRUE(), "Yes", "No")</f>
        <v>Yes</v>
      </c>
      <c r="E4983" s="38" t="str">
        <f>IF(Data!J4980="EngineStatusRecord","Engine",IF(Data!J4980="GpsRecord", "GPS", IF(Data!J4980="EngineFaultRecord", "Fault", IF(Data!J4980="DriverChange","Driver",IF(Data!J4980="CustomRecord","Custom","Debug")))))</f>
        <v>GPS</v>
      </c>
      <c r="F4983" s="39" t="str">
        <f>IF(Data!Y4980=TRUE(), "Yes", "No")</f>
        <v>Yes</v>
      </c>
      <c r="G4983" s="40">
        <f>Data!AK4980</f>
        <v>0</v>
      </c>
      <c r="H4983" s="35">
        <f>Data!AB4980</f>
        <v>0</v>
      </c>
      <c r="I4983" s="35">
        <f>Data!AD4980</f>
        <v>0</v>
      </c>
      <c r="J4983" s="35">
        <f>Data!AF4980</f>
        <v>0</v>
      </c>
      <c r="K4983" s="35" t="str">
        <f>CONCATENATE(Data!AH4980, " ", Data!AI4980)</f>
        <v xml:space="preserve"> </v>
      </c>
      <c r="L4983" s="35" t="str">
        <f>Data!C4980</f>
        <v>Vehicle, Battery Electric Vehicle</v>
      </c>
      <c r="M4983" s="35">
        <f>Data!H4980</f>
        <v>0</v>
      </c>
      <c r="N4983" s="41">
        <f>Data!I4980</f>
        <v>46087.443668981483</v>
      </c>
      <c r="O4983" s="35">
        <f>Data!L4980</f>
        <v>-84.587100000000007</v>
      </c>
      <c r="P4983" s="35">
        <f>Data!M4980</f>
        <v>9.8855799999999991</v>
      </c>
      <c r="Q4983" s="35" t="str">
        <f>IF(Data!N4980=0,"",Data!N4980)</f>
        <v>CurvePositionEstimateError</v>
      </c>
      <c r="R4983" s="35">
        <f>Data!K4980</f>
        <v>83</v>
      </c>
      <c r="S4983" s="35" t="str">
        <f>IF(Data!X4980=TRUE(), "Yes", "No")</f>
        <v>Yes</v>
      </c>
      <c r="T4983" s="40" t="e">
        <f>#REF!</f>
        <v>#REF!</v>
      </c>
    </row>
    <row r="4984" spans="1:20" x14ac:dyDescent="0.3">
      <c r="A4984" s="35" t="str">
        <f>Data!A4981</f>
        <v>NISSAN LEAF 299-1018</v>
      </c>
      <c r="B4984" s="36">
        <f t="shared" si="77"/>
        <v>46087.443695520837</v>
      </c>
      <c r="C4984" s="37" t="str">
        <f>IF(Data!J4981="GpsRecord", CONCATENATE($U$3,": ",Data!M4981,", ",Data!L4981), CONCATENATE(Data!AB4981, " ", Data!AH4981))</f>
        <v>Odómetro 16011</v>
      </c>
      <c r="D4984" s="38" t="str">
        <f>IF(Data!O4981=TRUE(), "Yes", "No")</f>
        <v>No</v>
      </c>
      <c r="E4984" s="38" t="str">
        <f>IF(Data!J4981="EngineStatusRecord","Engine",IF(Data!J4981="GpsRecord", "GPS", IF(Data!J4981="EngineFaultRecord", "Fault", IF(Data!J4981="DriverChange","Driver",IF(Data!J4981="CustomRecord","Custom","Debug")))))</f>
        <v>Engine</v>
      </c>
      <c r="F4984" s="39" t="str">
        <f>IF(Data!Y4981=TRUE(), "Yes", "No")</f>
        <v>No</v>
      </c>
      <c r="G4984" s="40">
        <f>Data!AK4981</f>
        <v>0</v>
      </c>
      <c r="H4984" s="35" t="str">
        <f>Data!AB4981</f>
        <v>Odómetro</v>
      </c>
      <c r="I4984" s="35">
        <f>Data!AD4981</f>
        <v>0</v>
      </c>
      <c r="J4984" s="35">
        <f>Data!AF4981</f>
        <v>0</v>
      </c>
      <c r="K4984" s="35" t="str">
        <f>CONCATENATE(Data!AH4981, " ", Data!AI4981)</f>
        <v>16011 km</v>
      </c>
      <c r="L4984" s="35" t="str">
        <f>Data!C4981</f>
        <v>Vehicle, Battery Electric Vehicle</v>
      </c>
      <c r="M4984" s="35">
        <f>Data!H4981</f>
        <v>0</v>
      </c>
      <c r="N4984" s="41">
        <f>Data!I4981</f>
        <v>46087.443695520837</v>
      </c>
      <c r="O4984" s="35">
        <f>Data!L4981</f>
        <v>0</v>
      </c>
      <c r="P4984" s="35">
        <f>Data!M4981</f>
        <v>0</v>
      </c>
      <c r="Q4984" s="35" t="str">
        <f>IF(Data!N4981=0,"",Data!N4981)</f>
        <v/>
      </c>
      <c r="R4984" s="35">
        <f>Data!K4981</f>
        <v>0</v>
      </c>
      <c r="S4984" s="35" t="str">
        <f>IF(Data!X4981=TRUE(), "Yes", "No")</f>
        <v>No</v>
      </c>
      <c r="T4984" s="40" t="e">
        <f>#REF!</f>
        <v>#REF!</v>
      </c>
    </row>
    <row r="4985" spans="1:20" x14ac:dyDescent="0.3">
      <c r="A4985" s="35" t="str">
        <f>Data!A4982</f>
        <v>NISSAN LEAF 299-1018</v>
      </c>
      <c r="B4985" s="36">
        <f t="shared" si="77"/>
        <v>46087.443695520837</v>
      </c>
      <c r="C4985" s="37" t="str">
        <f>IF(Data!J4982="GpsRecord", CONCATENATE($U$3,": ",Data!M4982,", ",Data!L4982), CONCATENATE(Data!AB4982, " ", Data!AH4982))</f>
        <v>Odómetro sin procesar 16011</v>
      </c>
      <c r="D4985" s="38" t="str">
        <f>IF(Data!O4982=TRUE(), "Yes", "No")</f>
        <v>No</v>
      </c>
      <c r="E4985" s="38" t="str">
        <f>IF(Data!J4982="EngineStatusRecord","Engine",IF(Data!J4982="GpsRecord", "GPS", IF(Data!J4982="EngineFaultRecord", "Fault", IF(Data!J4982="DriverChange","Driver",IF(Data!J4982="CustomRecord","Custom","Debug")))))</f>
        <v>Engine</v>
      </c>
      <c r="F4985" s="39" t="str">
        <f>IF(Data!Y4982=TRUE(), "Yes", "No")</f>
        <v>No</v>
      </c>
      <c r="G4985" s="40">
        <f>Data!AK4982</f>
        <v>0</v>
      </c>
      <c r="H4985" s="35" t="str">
        <f>Data!AB4982</f>
        <v>Odómetro sin procesar</v>
      </c>
      <c r="I4985" s="35">
        <f>Data!AD4982</f>
        <v>0</v>
      </c>
      <c r="J4985" s="35">
        <f>Data!AF4982</f>
        <v>0</v>
      </c>
      <c r="K4985" s="35" t="str">
        <f>CONCATENATE(Data!AH4982, " ", Data!AI4982)</f>
        <v>16011 km</v>
      </c>
      <c r="L4985" s="35" t="str">
        <f>Data!C4982</f>
        <v>Vehicle, Battery Electric Vehicle</v>
      </c>
      <c r="M4985" s="35">
        <f>Data!H4982</f>
        <v>0</v>
      </c>
      <c r="N4985" s="41">
        <f>Data!I4982</f>
        <v>46087.443695520837</v>
      </c>
      <c r="O4985" s="35">
        <f>Data!L4982</f>
        <v>0</v>
      </c>
      <c r="P4985" s="35">
        <f>Data!M4982</f>
        <v>0</v>
      </c>
      <c r="Q4985" s="35" t="str">
        <f>IF(Data!N4982=0,"",Data!N4982)</f>
        <v/>
      </c>
      <c r="R4985" s="35">
        <f>Data!K4982</f>
        <v>0</v>
      </c>
      <c r="S4985" s="35" t="str">
        <f>IF(Data!X4982=TRUE(), "Yes", "No")</f>
        <v>No</v>
      </c>
      <c r="T4985" s="40" t="e">
        <f>#REF!</f>
        <v>#REF!</v>
      </c>
    </row>
    <row r="4986" spans="1:20" x14ac:dyDescent="0.3">
      <c r="A4986" s="35" t="str">
        <f>Data!A4983</f>
        <v>NISSAN LEAF 299-1018</v>
      </c>
      <c r="B4986" s="36">
        <f t="shared" si="77"/>
        <v>46087.443761574075</v>
      </c>
      <c r="C4986" s="37" t="str">
        <f>IF(Data!J4983="GpsRecord", CONCATENATE($U$3,": ",Data!M4983,", ",Data!L4983), CONCATENATE(Data!AB4983, " ", Data!AH4983))</f>
        <v>Ubicación: 9.88533, -84.58532</v>
      </c>
      <c r="D4986" s="38" t="str">
        <f>IF(Data!O4983=TRUE(), "Yes", "No")</f>
        <v>Yes</v>
      </c>
      <c r="E4986" s="38" t="str">
        <f>IF(Data!J4983="EngineStatusRecord","Engine",IF(Data!J4983="GpsRecord", "GPS", IF(Data!J4983="EngineFaultRecord", "Fault", IF(Data!J4983="DriverChange","Driver",IF(Data!J4983="CustomRecord","Custom","Debug")))))</f>
        <v>GPS</v>
      </c>
      <c r="F4986" s="39" t="str">
        <f>IF(Data!Y4983=TRUE(), "Yes", "No")</f>
        <v>Yes</v>
      </c>
      <c r="G4986" s="40">
        <f>Data!AK4983</f>
        <v>0</v>
      </c>
      <c r="H4986" s="35">
        <f>Data!AB4983</f>
        <v>0</v>
      </c>
      <c r="I4986" s="35">
        <f>Data!AD4983</f>
        <v>0</v>
      </c>
      <c r="J4986" s="35">
        <f>Data!AF4983</f>
        <v>0</v>
      </c>
      <c r="K4986" s="35" t="str">
        <f>CONCATENATE(Data!AH4983, " ", Data!AI4983)</f>
        <v xml:space="preserve"> </v>
      </c>
      <c r="L4986" s="35" t="str">
        <f>Data!C4983</f>
        <v>Vehicle, Battery Electric Vehicle</v>
      </c>
      <c r="M4986" s="35">
        <f>Data!H4983</f>
        <v>0</v>
      </c>
      <c r="N4986" s="41">
        <f>Data!I4983</f>
        <v>46087.443761574075</v>
      </c>
      <c r="O4986" s="35">
        <f>Data!L4983</f>
        <v>-84.585319999999996</v>
      </c>
      <c r="P4986" s="35">
        <f>Data!M4983</f>
        <v>9.8853299999999997</v>
      </c>
      <c r="Q4986" s="35" t="str">
        <f>IF(Data!N4983=0,"",Data!N4983)</f>
        <v>CurvePositionEstimateError</v>
      </c>
      <c r="R4986" s="35">
        <f>Data!K4983</f>
        <v>92</v>
      </c>
      <c r="S4986" s="35" t="str">
        <f>IF(Data!X4983=TRUE(), "Yes", "No")</f>
        <v>Yes</v>
      </c>
      <c r="T4986" s="40" t="e">
        <f>#REF!</f>
        <v>#REF!</v>
      </c>
    </row>
    <row r="4987" spans="1:20" x14ac:dyDescent="0.3">
      <c r="A4987" s="35" t="str">
        <f>Data!A4984</f>
        <v>NISSAN LEAF 299-1018</v>
      </c>
      <c r="B4987" s="36">
        <f t="shared" si="77"/>
        <v>46087.443819444445</v>
      </c>
      <c r="C4987" s="37" t="str">
        <f>IF(Data!J4984="GpsRecord", CONCATENATE($U$3,": ",Data!M4984,", ",Data!L4984), CONCATENATE(Data!AB4984, " ", Data!AH4984))</f>
        <v>Velocidad del motor en carretera 101</v>
      </c>
      <c r="D4987" s="38" t="str">
        <f>IF(Data!O4984=TRUE(), "Yes", "No")</f>
        <v>No</v>
      </c>
      <c r="E4987" s="38" t="str">
        <f>IF(Data!J4984="EngineStatusRecord","Engine",IF(Data!J4984="GpsRecord", "GPS", IF(Data!J4984="EngineFaultRecord", "Fault", IF(Data!J4984="DriverChange","Driver",IF(Data!J4984="CustomRecord","Custom","Debug")))))</f>
        <v>Engine</v>
      </c>
      <c r="F4987" s="39" t="str">
        <f>IF(Data!Y4984=TRUE(), "Yes", "No")</f>
        <v>No</v>
      </c>
      <c r="G4987" s="40">
        <f>Data!AK4984</f>
        <v>0</v>
      </c>
      <c r="H4987" s="35" t="str">
        <f>Data!AB4984</f>
        <v>Velocidad del motor en carretera</v>
      </c>
      <c r="I4987" s="35">
        <f>Data!AD4984</f>
        <v>0</v>
      </c>
      <c r="J4987" s="35">
        <f>Data!AF4984</f>
        <v>0</v>
      </c>
      <c r="K4987" s="35" t="str">
        <f>CONCATENATE(Data!AH4984, " ", Data!AI4984)</f>
        <v>101 km/h</v>
      </c>
      <c r="L4987" s="35" t="str">
        <f>Data!C4984</f>
        <v>Vehicle, Battery Electric Vehicle</v>
      </c>
      <c r="M4987" s="35">
        <f>Data!H4984</f>
        <v>0</v>
      </c>
      <c r="N4987" s="41">
        <f>Data!I4984</f>
        <v>46087.443819444445</v>
      </c>
      <c r="O4987" s="35">
        <f>Data!L4984</f>
        <v>0</v>
      </c>
      <c r="P4987" s="35">
        <f>Data!M4984</f>
        <v>0</v>
      </c>
      <c r="Q4987" s="35" t="str">
        <f>IF(Data!N4984=0,"",Data!N4984)</f>
        <v/>
      </c>
      <c r="R4987" s="35">
        <f>Data!K4984</f>
        <v>0</v>
      </c>
      <c r="S4987" s="35" t="str">
        <f>IF(Data!X4984=TRUE(), "Yes", "No")</f>
        <v>No</v>
      </c>
      <c r="T4987" s="40" t="e">
        <f>#REF!</f>
        <v>#REF!</v>
      </c>
    </row>
    <row r="4988" spans="1:20" x14ac:dyDescent="0.3">
      <c r="A4988" s="35" t="str">
        <f>Data!A4985</f>
        <v>NISSAN LEAF 299-1018</v>
      </c>
      <c r="B4988" s="36">
        <f t="shared" si="77"/>
        <v>46087.443838935185</v>
      </c>
      <c r="C4988" s="37" t="str">
        <f>IF(Data!J4985="GpsRecord", CONCATENATE($U$3,": ",Data!M4985,", ",Data!L4985), CONCATENATE(Data!AB4985, " ", Data!AH4985))</f>
        <v>Energía de la batería del vehículo eléctrico -5115</v>
      </c>
      <c r="D4988" s="38" t="str">
        <f>IF(Data!O4985=TRUE(), "Yes", "No")</f>
        <v>No</v>
      </c>
      <c r="E4988" s="38" t="str">
        <f>IF(Data!J4985="EngineStatusRecord","Engine",IF(Data!J4985="GpsRecord", "GPS", IF(Data!J4985="EngineFaultRecord", "Fault", IF(Data!J4985="DriverChange","Driver",IF(Data!J4985="CustomRecord","Custom","Debug")))))</f>
        <v>Engine</v>
      </c>
      <c r="F4988" s="39" t="str">
        <f>IF(Data!Y4985=TRUE(), "Yes", "No")</f>
        <v>No</v>
      </c>
      <c r="G4988" s="40">
        <f>Data!AK4985</f>
        <v>0</v>
      </c>
      <c r="H4988" s="35" t="str">
        <f>Data!AB4985</f>
        <v>Energía de la batería del vehículo eléctrico</v>
      </c>
      <c r="I4988" s="35">
        <f>Data!AD4985</f>
        <v>0</v>
      </c>
      <c r="J4988" s="35">
        <f>Data!AF4985</f>
        <v>0</v>
      </c>
      <c r="K4988" s="35" t="str">
        <f>CONCATENATE(Data!AH4985, " ", Data!AI4985)</f>
        <v>-5115 W</v>
      </c>
      <c r="L4988" s="35" t="str">
        <f>Data!C4985</f>
        <v>Vehicle, Battery Electric Vehicle</v>
      </c>
      <c r="M4988" s="35">
        <f>Data!H4985</f>
        <v>0</v>
      </c>
      <c r="N4988" s="41">
        <f>Data!I4985</f>
        <v>46087.443838935185</v>
      </c>
      <c r="O4988" s="35">
        <f>Data!L4985</f>
        <v>0</v>
      </c>
      <c r="P4988" s="35">
        <f>Data!M4985</f>
        <v>0</v>
      </c>
      <c r="Q4988" s="35" t="str">
        <f>IF(Data!N4985=0,"",Data!N4985)</f>
        <v/>
      </c>
      <c r="R4988" s="35">
        <f>Data!K4985</f>
        <v>0</v>
      </c>
      <c r="S4988" s="35" t="str">
        <f>IF(Data!X4985=TRUE(), "Yes", "No")</f>
        <v>No</v>
      </c>
      <c r="T4988" s="40" t="e">
        <f>#REF!</f>
        <v>#REF!</v>
      </c>
    </row>
    <row r="4989" spans="1:20" x14ac:dyDescent="0.3">
      <c r="A4989" s="35" t="str">
        <f>Data!A4986</f>
        <v>NISSAN LEAF 299-1018</v>
      </c>
      <c r="B4989" s="36">
        <f t="shared" si="77"/>
        <v>46087.443842592591</v>
      </c>
      <c r="C4989" s="37" t="str">
        <f>IF(Data!J4986="GpsRecord", CONCATENATE($U$3,": ",Data!M4986,", ",Data!L4986), CONCATENATE(Data!AB4986, " ", Data!AH4986))</f>
        <v>Ubicación: 9.88541, -84.58361</v>
      </c>
      <c r="D4989" s="38" t="str">
        <f>IF(Data!O4986=TRUE(), "Yes", "No")</f>
        <v>Yes</v>
      </c>
      <c r="E4989" s="38" t="str">
        <f>IF(Data!J4986="EngineStatusRecord","Engine",IF(Data!J4986="GpsRecord", "GPS", IF(Data!J4986="EngineFaultRecord", "Fault", IF(Data!J4986="DriverChange","Driver",IF(Data!J4986="CustomRecord","Custom","Debug")))))</f>
        <v>GPS</v>
      </c>
      <c r="F4989" s="39" t="str">
        <f>IF(Data!Y4986=TRUE(), "Yes", "No")</f>
        <v>Yes</v>
      </c>
      <c r="G4989" s="40">
        <f>Data!AK4986</f>
        <v>0</v>
      </c>
      <c r="H4989" s="35">
        <f>Data!AB4986</f>
        <v>0</v>
      </c>
      <c r="I4989" s="35">
        <f>Data!AD4986</f>
        <v>0</v>
      </c>
      <c r="J4989" s="35">
        <f>Data!AF4986</f>
        <v>0</v>
      </c>
      <c r="K4989" s="35" t="str">
        <f>CONCATENATE(Data!AH4986, " ", Data!AI4986)</f>
        <v xml:space="preserve"> </v>
      </c>
      <c r="L4989" s="35" t="str">
        <f>Data!C4986</f>
        <v>Vehicle, Battery Electric Vehicle</v>
      </c>
      <c r="M4989" s="35">
        <f>Data!H4986</f>
        <v>0</v>
      </c>
      <c r="N4989" s="41">
        <f>Data!I4986</f>
        <v>46087.443842592591</v>
      </c>
      <c r="O4989" s="35">
        <f>Data!L4986</f>
        <v>-84.583609999999993</v>
      </c>
      <c r="P4989" s="35">
        <f>Data!M4986</f>
        <v>9.8854100000000003</v>
      </c>
      <c r="Q4989" s="35" t="str">
        <f>IF(Data!N4986=0,"",Data!N4986)</f>
        <v>CurvePositionEstimateError</v>
      </c>
      <c r="R4989" s="35">
        <f>Data!K4986</f>
        <v>100</v>
      </c>
      <c r="S4989" s="35" t="str">
        <f>IF(Data!X4986=TRUE(), "Yes", "No")</f>
        <v>Yes</v>
      </c>
      <c r="T4989" s="40" t="e">
        <f>#REF!</f>
        <v>#REF!</v>
      </c>
    </row>
    <row r="4990" spans="1:20" x14ac:dyDescent="0.3">
      <c r="A4990" s="35" t="str">
        <f>Data!A4987</f>
        <v>NISSAN LEAF 299-1018</v>
      </c>
      <c r="B4990" s="36">
        <f t="shared" si="77"/>
        <v>46087.44384403935</v>
      </c>
      <c r="C4990" s="37" t="str">
        <f>IF(Data!J4987="GpsRecord", CONCATENATE($U$3,": ",Data!M4987,", ",Data!L4987), CONCATENATE(Data!AB4987, " ", Data!AH4987))</f>
        <v>Distancia incremental basada en la velocidad en carretera del motor 2</v>
      </c>
      <c r="D4990" s="38" t="str">
        <f>IF(Data!O4987=TRUE(), "Yes", "No")</f>
        <v>No</v>
      </c>
      <c r="E4990" s="38" t="str">
        <f>IF(Data!J4987="EngineStatusRecord","Engine",IF(Data!J4987="GpsRecord", "GPS", IF(Data!J4987="EngineFaultRecord", "Fault", IF(Data!J4987="DriverChange","Driver",IF(Data!J4987="CustomRecord","Custom","Debug")))))</f>
        <v>Engine</v>
      </c>
      <c r="F4990" s="39" t="str">
        <f>IF(Data!Y4987=TRUE(), "Yes", "No")</f>
        <v>No</v>
      </c>
      <c r="G4990" s="40">
        <f>Data!AK4987</f>
        <v>0</v>
      </c>
      <c r="H4990" s="35" t="str">
        <f>Data!AB4987</f>
        <v>Distancia incremental basada en la velocidad en carretera del motor</v>
      </c>
      <c r="I4990" s="35">
        <f>Data!AD4987</f>
        <v>0</v>
      </c>
      <c r="J4990" s="35">
        <f>Data!AF4987</f>
        <v>0</v>
      </c>
      <c r="K4990" s="35" t="str">
        <f>CONCATENATE(Data!AH4987, " ", Data!AI4987)</f>
        <v>2 km</v>
      </c>
      <c r="L4990" s="35" t="str">
        <f>Data!C4987</f>
        <v>Vehicle, Battery Electric Vehicle</v>
      </c>
      <c r="M4990" s="35">
        <f>Data!H4987</f>
        <v>0</v>
      </c>
      <c r="N4990" s="41">
        <f>Data!I4987</f>
        <v>46087.44384403935</v>
      </c>
      <c r="O4990" s="35">
        <f>Data!L4987</f>
        <v>0</v>
      </c>
      <c r="P4990" s="35">
        <f>Data!M4987</f>
        <v>0</v>
      </c>
      <c r="Q4990" s="35" t="str">
        <f>IF(Data!N4987=0,"",Data!N4987)</f>
        <v/>
      </c>
      <c r="R4990" s="35">
        <f>Data!K4987</f>
        <v>0</v>
      </c>
      <c r="S4990" s="35" t="str">
        <f>IF(Data!X4987=TRUE(), "Yes", "No")</f>
        <v>No</v>
      </c>
      <c r="T4990" s="40" t="e">
        <f>#REF!</f>
        <v>#REF!</v>
      </c>
    </row>
    <row r="4991" spans="1:20" x14ac:dyDescent="0.3">
      <c r="A4991" s="35" t="str">
        <f>Data!A4988</f>
        <v>NISSAN LEAF 299-1018</v>
      </c>
      <c r="B4991" s="36">
        <f t="shared" si="77"/>
        <v>46087.443862164349</v>
      </c>
      <c r="C4991" s="37" t="str">
        <f>IF(Data!J4988="GpsRecord", CONCATENATE($U$3,": ",Data!M4988,", ",Data!L4988), CONCATENATE(Data!AB4988, " ", Data!AH4988))</f>
        <v>Energía de la batería del vehículo eléctrico 29928</v>
      </c>
      <c r="D4991" s="38" t="str">
        <f>IF(Data!O4988=TRUE(), "Yes", "No")</f>
        <v>No</v>
      </c>
      <c r="E4991" s="38" t="str">
        <f>IF(Data!J4988="EngineStatusRecord","Engine",IF(Data!J4988="GpsRecord", "GPS", IF(Data!J4988="EngineFaultRecord", "Fault", IF(Data!J4988="DriverChange","Driver",IF(Data!J4988="CustomRecord","Custom","Debug")))))</f>
        <v>Engine</v>
      </c>
      <c r="F4991" s="39" t="str">
        <f>IF(Data!Y4988=TRUE(), "Yes", "No")</f>
        <v>No</v>
      </c>
      <c r="G4991" s="40">
        <f>Data!AK4988</f>
        <v>0</v>
      </c>
      <c r="H4991" s="35" t="str">
        <f>Data!AB4988</f>
        <v>Energía de la batería del vehículo eléctrico</v>
      </c>
      <c r="I4991" s="35">
        <f>Data!AD4988</f>
        <v>0</v>
      </c>
      <c r="J4991" s="35">
        <f>Data!AF4988</f>
        <v>0</v>
      </c>
      <c r="K4991" s="35" t="str">
        <f>CONCATENATE(Data!AH4988, " ", Data!AI4988)</f>
        <v>29928 W</v>
      </c>
      <c r="L4991" s="35" t="str">
        <f>Data!C4988</f>
        <v>Vehicle, Battery Electric Vehicle</v>
      </c>
      <c r="M4991" s="35">
        <f>Data!H4988</f>
        <v>0</v>
      </c>
      <c r="N4991" s="41">
        <f>Data!I4988</f>
        <v>46087.443862164349</v>
      </c>
      <c r="O4991" s="35">
        <f>Data!L4988</f>
        <v>0</v>
      </c>
      <c r="P4991" s="35">
        <f>Data!M4988</f>
        <v>0</v>
      </c>
      <c r="Q4991" s="35" t="str">
        <f>IF(Data!N4988=0,"",Data!N4988)</f>
        <v/>
      </c>
      <c r="R4991" s="35">
        <f>Data!K4988</f>
        <v>0</v>
      </c>
      <c r="S4991" s="35" t="str">
        <f>IF(Data!X4988=TRUE(), "Yes", "No")</f>
        <v>No</v>
      </c>
      <c r="T4991" s="40" t="e">
        <f>#REF!</f>
        <v>#REF!</v>
      </c>
    </row>
    <row r="4992" spans="1:20" x14ac:dyDescent="0.3">
      <c r="A4992" s="35" t="str">
        <f>Data!A4989</f>
        <v>NISSAN LEAF 299-1018</v>
      </c>
      <c r="B4992" s="36">
        <f t="shared" si="77"/>
        <v>46087.443935185183</v>
      </c>
      <c r="C4992" s="37" t="str">
        <f>IF(Data!J4989="GpsRecord", CONCATENATE($U$3,": ",Data!M4989,", ",Data!L4989), CONCATENATE(Data!AB4989, " ", Data!AH4989))</f>
        <v>Ubicación: 9.8858, -84.58164</v>
      </c>
      <c r="D4992" s="38" t="str">
        <f>IF(Data!O4989=TRUE(), "Yes", "No")</f>
        <v>Yes</v>
      </c>
      <c r="E4992" s="38" t="str">
        <f>IF(Data!J4989="EngineStatusRecord","Engine",IF(Data!J4989="GpsRecord", "GPS", IF(Data!J4989="EngineFaultRecord", "Fault", IF(Data!J4989="DriverChange","Driver",IF(Data!J4989="CustomRecord","Custom","Debug")))))</f>
        <v>GPS</v>
      </c>
      <c r="F4992" s="39" t="str">
        <f>IF(Data!Y4989=TRUE(), "Yes", "No")</f>
        <v>Yes</v>
      </c>
      <c r="G4992" s="40">
        <f>Data!AK4989</f>
        <v>0</v>
      </c>
      <c r="H4992" s="35">
        <f>Data!AB4989</f>
        <v>0</v>
      </c>
      <c r="I4992" s="35">
        <f>Data!AD4989</f>
        <v>0</v>
      </c>
      <c r="J4992" s="35">
        <f>Data!AF4989</f>
        <v>0</v>
      </c>
      <c r="K4992" s="35" t="str">
        <f>CONCATENATE(Data!AH4989, " ", Data!AI4989)</f>
        <v xml:space="preserve"> </v>
      </c>
      <c r="L4992" s="35" t="str">
        <f>Data!C4989</f>
        <v>Vehicle, Battery Electric Vehicle</v>
      </c>
      <c r="M4992" s="35">
        <f>Data!H4989</f>
        <v>0</v>
      </c>
      <c r="N4992" s="41">
        <f>Data!I4989</f>
        <v>46087.443935185183</v>
      </c>
      <c r="O4992" s="35">
        <f>Data!L4989</f>
        <v>-84.581639999999993</v>
      </c>
      <c r="P4992" s="35">
        <f>Data!M4989</f>
        <v>9.8857999999999997</v>
      </c>
      <c r="Q4992" s="35" t="str">
        <f>IF(Data!N4989=0,"",Data!N4989)</f>
        <v>CurvePositionEstimateError</v>
      </c>
      <c r="R4992" s="35">
        <f>Data!K4989</f>
        <v>101</v>
      </c>
      <c r="S4992" s="35" t="str">
        <f>IF(Data!X4989=TRUE(), "Yes", "No")</f>
        <v>Yes</v>
      </c>
      <c r="T4992" s="40" t="e">
        <f>#REF!</f>
        <v>#REF!</v>
      </c>
    </row>
    <row r="4993" spans="1:20" x14ac:dyDescent="0.3">
      <c r="A4993" s="35" t="str">
        <f>Data!A4990</f>
        <v>NISSAN LEAF 299-1018</v>
      </c>
      <c r="B4993" s="36">
        <f t="shared" si="77"/>
        <v>46087.44395508102</v>
      </c>
      <c r="C4993" s="37" t="str">
        <f>IF(Data!J4990="GpsRecord", CONCATENATE($U$3,": ",Data!M4990,", ",Data!L4990), CONCATENATE(Data!AB4990, " ", Data!AH4990))</f>
        <v>Energía de la batería del vehículo eléctrico 31496</v>
      </c>
      <c r="D4993" s="38" t="str">
        <f>IF(Data!O4990=TRUE(), "Yes", "No")</f>
        <v>No</v>
      </c>
      <c r="E4993" s="38" t="str">
        <f>IF(Data!J4990="EngineStatusRecord","Engine",IF(Data!J4990="GpsRecord", "GPS", IF(Data!J4990="EngineFaultRecord", "Fault", IF(Data!J4990="DriverChange","Driver",IF(Data!J4990="CustomRecord","Custom","Debug")))))</f>
        <v>Engine</v>
      </c>
      <c r="F4993" s="39" t="str">
        <f>IF(Data!Y4990=TRUE(), "Yes", "No")</f>
        <v>No</v>
      </c>
      <c r="G4993" s="40">
        <f>Data!AK4990</f>
        <v>0</v>
      </c>
      <c r="H4993" s="35" t="str">
        <f>Data!AB4990</f>
        <v>Energía de la batería del vehículo eléctrico</v>
      </c>
      <c r="I4993" s="35">
        <f>Data!AD4990</f>
        <v>0</v>
      </c>
      <c r="J4993" s="35">
        <f>Data!AF4990</f>
        <v>0</v>
      </c>
      <c r="K4993" s="35" t="str">
        <f>CONCATENATE(Data!AH4990, " ", Data!AI4990)</f>
        <v>31496 W</v>
      </c>
      <c r="L4993" s="35" t="str">
        <f>Data!C4990</f>
        <v>Vehicle, Battery Electric Vehicle</v>
      </c>
      <c r="M4993" s="35">
        <f>Data!H4990</f>
        <v>0</v>
      </c>
      <c r="N4993" s="41">
        <f>Data!I4990</f>
        <v>46087.44395508102</v>
      </c>
      <c r="O4993" s="35">
        <f>Data!L4990</f>
        <v>0</v>
      </c>
      <c r="P4993" s="35">
        <f>Data!M4990</f>
        <v>0</v>
      </c>
      <c r="Q4993" s="35" t="str">
        <f>IF(Data!N4990=0,"",Data!N4990)</f>
        <v/>
      </c>
      <c r="R4993" s="35">
        <f>Data!K4990</f>
        <v>0</v>
      </c>
      <c r="S4993" s="35" t="str">
        <f>IF(Data!X4990=TRUE(), "Yes", "No")</f>
        <v>No</v>
      </c>
      <c r="T4993" s="40" t="e">
        <f>#REF!</f>
        <v>#REF!</v>
      </c>
    </row>
    <row r="4994" spans="1:20" x14ac:dyDescent="0.3">
      <c r="A4994" s="35" t="str">
        <f>Data!A4991</f>
        <v>NISSAN LEAF 299-1018</v>
      </c>
      <c r="B4994" s="36">
        <f t="shared" si="77"/>
        <v>46087.44396665509</v>
      </c>
      <c r="C4994" s="37" t="str">
        <f>IF(Data!J4991="GpsRecord", CONCATENATE($U$3,": ",Data!M4991,", ",Data!L4991), CONCATENATE(Data!AB4991, " ", Data!AH4991))</f>
        <v>Energía de la batería del vehículo eléctrico -12958</v>
      </c>
      <c r="D4994" s="38" t="str">
        <f>IF(Data!O4991=TRUE(), "Yes", "No")</f>
        <v>No</v>
      </c>
      <c r="E4994" s="38" t="str">
        <f>IF(Data!J4991="EngineStatusRecord","Engine",IF(Data!J4991="GpsRecord", "GPS", IF(Data!J4991="EngineFaultRecord", "Fault", IF(Data!J4991="DriverChange","Driver",IF(Data!J4991="CustomRecord","Custom","Debug")))))</f>
        <v>Engine</v>
      </c>
      <c r="F4994" s="39" t="str">
        <f>IF(Data!Y4991=TRUE(), "Yes", "No")</f>
        <v>No</v>
      </c>
      <c r="G4994" s="40">
        <f>Data!AK4991</f>
        <v>0</v>
      </c>
      <c r="H4994" s="35" t="str">
        <f>Data!AB4991</f>
        <v>Energía de la batería del vehículo eléctrico</v>
      </c>
      <c r="I4994" s="35">
        <f>Data!AD4991</f>
        <v>0</v>
      </c>
      <c r="J4994" s="35">
        <f>Data!AF4991</f>
        <v>0</v>
      </c>
      <c r="K4994" s="35" t="str">
        <f>CONCATENATE(Data!AH4991, " ", Data!AI4991)</f>
        <v>-12958 W</v>
      </c>
      <c r="L4994" s="35" t="str">
        <f>Data!C4991</f>
        <v>Vehicle, Battery Electric Vehicle</v>
      </c>
      <c r="M4994" s="35">
        <f>Data!H4991</f>
        <v>0</v>
      </c>
      <c r="N4994" s="41">
        <f>Data!I4991</f>
        <v>46087.44396665509</v>
      </c>
      <c r="O4994" s="35">
        <f>Data!L4991</f>
        <v>0</v>
      </c>
      <c r="P4994" s="35">
        <f>Data!M4991</f>
        <v>0</v>
      </c>
      <c r="Q4994" s="35" t="str">
        <f>IF(Data!N4991=0,"",Data!N4991)</f>
        <v/>
      </c>
      <c r="R4994" s="35">
        <f>Data!K4991</f>
        <v>0</v>
      </c>
      <c r="S4994" s="35" t="str">
        <f>IF(Data!X4991=TRUE(), "Yes", "No")</f>
        <v>No</v>
      </c>
      <c r="T4994" s="40" t="e">
        <f>#REF!</f>
        <v>#REF!</v>
      </c>
    </row>
    <row r="4995" spans="1:20" x14ac:dyDescent="0.3">
      <c r="A4995" s="35" t="str">
        <f>Data!A4992</f>
        <v>NISSAN LEAF 299-1018</v>
      </c>
      <c r="B4995" s="36">
        <f t="shared" si="77"/>
        <v>46087.444013171298</v>
      </c>
      <c r="C4995" s="37" t="str">
        <f>IF(Data!J4992="GpsRecord", CONCATENATE($U$3,": ",Data!M4992,", ",Data!L4992), CONCATENATE(Data!AB4992, " ", Data!AH4992))</f>
        <v>Energía de la batería del vehículo eléctrico 34611</v>
      </c>
      <c r="D4995" s="38" t="str">
        <f>IF(Data!O4992=TRUE(), "Yes", "No")</f>
        <v>No</v>
      </c>
      <c r="E4995" s="38" t="str">
        <f>IF(Data!J4992="EngineStatusRecord","Engine",IF(Data!J4992="GpsRecord", "GPS", IF(Data!J4992="EngineFaultRecord", "Fault", IF(Data!J4992="DriverChange","Driver",IF(Data!J4992="CustomRecord","Custom","Debug")))))</f>
        <v>Engine</v>
      </c>
      <c r="F4995" s="39" t="str">
        <f>IF(Data!Y4992=TRUE(), "Yes", "No")</f>
        <v>No</v>
      </c>
      <c r="G4995" s="40">
        <f>Data!AK4992</f>
        <v>0</v>
      </c>
      <c r="H4995" s="35" t="str">
        <f>Data!AB4992</f>
        <v>Energía de la batería del vehículo eléctrico</v>
      </c>
      <c r="I4995" s="35">
        <f>Data!AD4992</f>
        <v>0</v>
      </c>
      <c r="J4995" s="35">
        <f>Data!AF4992</f>
        <v>0</v>
      </c>
      <c r="K4995" s="35" t="str">
        <f>CONCATENATE(Data!AH4992, " ", Data!AI4992)</f>
        <v>34611 W</v>
      </c>
      <c r="L4995" s="35" t="str">
        <f>Data!C4992</f>
        <v>Vehicle, Battery Electric Vehicle</v>
      </c>
      <c r="M4995" s="35">
        <f>Data!H4992</f>
        <v>0</v>
      </c>
      <c r="N4995" s="41">
        <f>Data!I4992</f>
        <v>46087.444013171298</v>
      </c>
      <c r="O4995" s="35">
        <f>Data!L4992</f>
        <v>0</v>
      </c>
      <c r="P4995" s="35">
        <f>Data!M4992</f>
        <v>0</v>
      </c>
      <c r="Q4995" s="35" t="str">
        <f>IF(Data!N4992=0,"",Data!N4992)</f>
        <v/>
      </c>
      <c r="R4995" s="35">
        <f>Data!K4992</f>
        <v>0</v>
      </c>
      <c r="S4995" s="35" t="str">
        <f>IF(Data!X4992=TRUE(), "Yes", "No")</f>
        <v>No</v>
      </c>
      <c r="T4995" s="40" t="e">
        <f>#REF!</f>
        <v>#REF!</v>
      </c>
    </row>
    <row r="4996" spans="1:20" x14ac:dyDescent="0.3">
      <c r="A4996" s="35" t="str">
        <f>Data!A4993</f>
        <v>NISSAN LEAF 299-1018</v>
      </c>
      <c r="B4996" s="36">
        <f t="shared" si="77"/>
        <v>46087.444097314816</v>
      </c>
      <c r="C4996" s="37" t="str">
        <f>IF(Data!J4993="GpsRecord", CONCATENATE($U$3,": ",Data!M4993,", ",Data!L4993), CONCATENATE(Data!AB4993, " ", Data!AH4993))</f>
        <v>Velocidad del motor en carretera 104</v>
      </c>
      <c r="D4996" s="38" t="str">
        <f>IF(Data!O4993=TRUE(), "Yes", "No")</f>
        <v>No</v>
      </c>
      <c r="E4996" s="38" t="str">
        <f>IF(Data!J4993="EngineStatusRecord","Engine",IF(Data!J4993="GpsRecord", "GPS", IF(Data!J4993="EngineFaultRecord", "Fault", IF(Data!J4993="DriverChange","Driver",IF(Data!J4993="CustomRecord","Custom","Debug")))))</f>
        <v>Engine</v>
      </c>
      <c r="F4996" s="39" t="str">
        <f>IF(Data!Y4993=TRUE(), "Yes", "No")</f>
        <v>No</v>
      </c>
      <c r="G4996" s="40">
        <f>Data!AK4993</f>
        <v>0</v>
      </c>
      <c r="H4996" s="35" t="str">
        <f>Data!AB4993</f>
        <v>Velocidad del motor en carretera</v>
      </c>
      <c r="I4996" s="35">
        <f>Data!AD4993</f>
        <v>0</v>
      </c>
      <c r="J4996" s="35">
        <f>Data!AF4993</f>
        <v>0</v>
      </c>
      <c r="K4996" s="35" t="str">
        <f>CONCATENATE(Data!AH4993, " ", Data!AI4993)</f>
        <v>104 km/h</v>
      </c>
      <c r="L4996" s="35" t="str">
        <f>Data!C4993</f>
        <v>Vehicle, Battery Electric Vehicle</v>
      </c>
      <c r="M4996" s="35">
        <f>Data!H4993</f>
        <v>0</v>
      </c>
      <c r="N4996" s="41">
        <f>Data!I4993</f>
        <v>46087.444097314816</v>
      </c>
      <c r="O4996" s="35">
        <f>Data!L4993</f>
        <v>0</v>
      </c>
      <c r="P4996" s="35">
        <f>Data!M4993</f>
        <v>0</v>
      </c>
      <c r="Q4996" s="35" t="str">
        <f>IF(Data!N4993=0,"",Data!N4993)</f>
        <v/>
      </c>
      <c r="R4996" s="35">
        <f>Data!K4993</f>
        <v>0</v>
      </c>
      <c r="S4996" s="35" t="str">
        <f>IF(Data!X4993=TRUE(), "Yes", "No")</f>
        <v>No</v>
      </c>
      <c r="T4996" s="40" t="e">
        <f>#REF!</f>
        <v>#REF!</v>
      </c>
    </row>
    <row r="4997" spans="1:20" x14ac:dyDescent="0.3">
      <c r="A4997" s="35" t="str">
        <f>Data!A4994</f>
        <v>NISSAN LEAF 299-1018</v>
      </c>
      <c r="B4997" s="36">
        <f t="shared" si="77"/>
        <v>46087.444105995368</v>
      </c>
      <c r="C4997" s="37" t="str">
        <f>IF(Data!J4994="GpsRecord", CONCATENATE($U$3,": ",Data!M4994,", ",Data!L4994), CONCATENATE(Data!AB4994, " ", Data!AH4994))</f>
        <v>Energía de la batería del vehículo eléctrico -11253</v>
      </c>
      <c r="D4997" s="38" t="str">
        <f>IF(Data!O4994=TRUE(), "Yes", "No")</f>
        <v>No</v>
      </c>
      <c r="E4997" s="38" t="str">
        <f>IF(Data!J4994="EngineStatusRecord","Engine",IF(Data!J4994="GpsRecord", "GPS", IF(Data!J4994="EngineFaultRecord", "Fault", IF(Data!J4994="DriverChange","Driver",IF(Data!J4994="CustomRecord","Custom","Debug")))))</f>
        <v>Engine</v>
      </c>
      <c r="F4997" s="39" t="str">
        <f>IF(Data!Y4994=TRUE(), "Yes", "No")</f>
        <v>No</v>
      </c>
      <c r="G4997" s="40">
        <f>Data!AK4994</f>
        <v>0</v>
      </c>
      <c r="H4997" s="35" t="str">
        <f>Data!AB4994</f>
        <v>Energía de la batería del vehículo eléctrico</v>
      </c>
      <c r="I4997" s="35">
        <f>Data!AD4994</f>
        <v>0</v>
      </c>
      <c r="J4997" s="35">
        <f>Data!AF4994</f>
        <v>0</v>
      </c>
      <c r="K4997" s="35" t="str">
        <f>CONCATENATE(Data!AH4994, " ", Data!AI4994)</f>
        <v>-11253 W</v>
      </c>
      <c r="L4997" s="35" t="str">
        <f>Data!C4994</f>
        <v>Vehicle, Battery Electric Vehicle</v>
      </c>
      <c r="M4997" s="35">
        <f>Data!H4994</f>
        <v>0</v>
      </c>
      <c r="N4997" s="41">
        <f>Data!I4994</f>
        <v>46087.444105995368</v>
      </c>
      <c r="O4997" s="35">
        <f>Data!L4994</f>
        <v>0</v>
      </c>
      <c r="P4997" s="35">
        <f>Data!M4994</f>
        <v>0</v>
      </c>
      <c r="Q4997" s="35" t="str">
        <f>IF(Data!N4994=0,"",Data!N4994)</f>
        <v/>
      </c>
      <c r="R4997" s="35">
        <f>Data!K4994</f>
        <v>0</v>
      </c>
      <c r="S4997" s="35" t="str">
        <f>IF(Data!X4994=TRUE(), "Yes", "No")</f>
        <v>No</v>
      </c>
      <c r="T4997" s="40" t="e">
        <f>#REF!</f>
        <v>#REF!</v>
      </c>
    </row>
    <row r="4998" spans="1:20" x14ac:dyDescent="0.3">
      <c r="A4998" s="35" t="str">
        <f>Data!A4995</f>
        <v>NISSAN LEAF 299-1018</v>
      </c>
      <c r="B4998" s="36">
        <f t="shared" si="77"/>
        <v>46087.444108796299</v>
      </c>
      <c r="C4998" s="37" t="str">
        <f>IF(Data!J4995="GpsRecord", CONCATENATE($U$3,": ",Data!M4995,", ",Data!L4995), CONCATENATE(Data!AB4995, " ", Data!AH4995))</f>
        <v>Ubicación: 9.8866, -84.57787</v>
      </c>
      <c r="D4998" s="38" t="str">
        <f>IF(Data!O4995=TRUE(), "Yes", "No")</f>
        <v>Yes</v>
      </c>
      <c r="E4998" s="38" t="str">
        <f>IF(Data!J4995="EngineStatusRecord","Engine",IF(Data!J4995="GpsRecord", "GPS", IF(Data!J4995="EngineFaultRecord", "Fault", IF(Data!J4995="DriverChange","Driver",IF(Data!J4995="CustomRecord","Custom","Debug")))))</f>
        <v>GPS</v>
      </c>
      <c r="F4998" s="39" t="str">
        <f>IF(Data!Y4995=TRUE(), "Yes", "No")</f>
        <v>Yes</v>
      </c>
      <c r="G4998" s="40">
        <f>Data!AK4995</f>
        <v>0</v>
      </c>
      <c r="H4998" s="35">
        <f>Data!AB4995</f>
        <v>0</v>
      </c>
      <c r="I4998" s="35">
        <f>Data!AD4995</f>
        <v>0</v>
      </c>
      <c r="J4998" s="35">
        <f>Data!AF4995</f>
        <v>0</v>
      </c>
      <c r="K4998" s="35" t="str">
        <f>CONCATENATE(Data!AH4995, " ", Data!AI4995)</f>
        <v xml:space="preserve"> </v>
      </c>
      <c r="L4998" s="35" t="str">
        <f>Data!C4995</f>
        <v>Vehicle, Battery Electric Vehicle</v>
      </c>
      <c r="M4998" s="35">
        <f>Data!H4995</f>
        <v>0</v>
      </c>
      <c r="N4998" s="41">
        <f>Data!I4995</f>
        <v>46087.444108796299</v>
      </c>
      <c r="O4998" s="35">
        <f>Data!L4995</f>
        <v>-84.577870000000004</v>
      </c>
      <c r="P4998" s="35">
        <f>Data!M4995</f>
        <v>9.8865999999999996</v>
      </c>
      <c r="Q4998" s="35" t="str">
        <f>IF(Data!N4995=0,"",Data!N4995)</f>
        <v>CurveSpeed</v>
      </c>
      <c r="R4998" s="35">
        <f>Data!K4995</f>
        <v>101</v>
      </c>
      <c r="S4998" s="35" t="str">
        <f>IF(Data!X4995=TRUE(), "Yes", "No")</f>
        <v>Yes</v>
      </c>
      <c r="T4998" s="40" t="e">
        <f>#REF!</f>
        <v>#REF!</v>
      </c>
    </row>
    <row r="4999" spans="1:20" x14ac:dyDescent="0.3">
      <c r="A4999" s="35" t="str">
        <f>Data!A4996</f>
        <v>NISSAN LEAF 299-1018</v>
      </c>
      <c r="B4999" s="36">
        <f t="shared" si="77"/>
        <v>46087.444108842596</v>
      </c>
      <c r="C4999" s="37" t="str">
        <f>IF(Data!J4996="GpsRecord", CONCATENATE($U$3,": ",Data!M4996,", ",Data!L4996), CONCATENATE(Data!AB4996, " ", Data!AH4996))</f>
        <v>Odómetro 16012</v>
      </c>
      <c r="D4999" s="38" t="str">
        <f>IF(Data!O4996=TRUE(), "Yes", "No")</f>
        <v>No</v>
      </c>
      <c r="E4999" s="38" t="str">
        <f>IF(Data!J4996="EngineStatusRecord","Engine",IF(Data!J4996="GpsRecord", "GPS", IF(Data!J4996="EngineFaultRecord", "Fault", IF(Data!J4996="DriverChange","Driver",IF(Data!J4996="CustomRecord","Custom","Debug")))))</f>
        <v>Engine</v>
      </c>
      <c r="F4999" s="39" t="str">
        <f>IF(Data!Y4996=TRUE(), "Yes", "No")</f>
        <v>No</v>
      </c>
      <c r="G4999" s="40">
        <f>Data!AK4996</f>
        <v>0</v>
      </c>
      <c r="H4999" s="35" t="str">
        <f>Data!AB4996</f>
        <v>Odómetro</v>
      </c>
      <c r="I4999" s="35">
        <f>Data!AD4996</f>
        <v>0</v>
      </c>
      <c r="J4999" s="35">
        <f>Data!AF4996</f>
        <v>0</v>
      </c>
      <c r="K4999" s="35" t="str">
        <f>CONCATENATE(Data!AH4996, " ", Data!AI4996)</f>
        <v>16012 km</v>
      </c>
      <c r="L4999" s="35" t="str">
        <f>Data!C4996</f>
        <v>Vehicle, Battery Electric Vehicle</v>
      </c>
      <c r="M4999" s="35">
        <f>Data!H4996</f>
        <v>0</v>
      </c>
      <c r="N4999" s="41">
        <f>Data!I4996</f>
        <v>46087.444108842596</v>
      </c>
      <c r="O4999" s="35">
        <f>Data!L4996</f>
        <v>0</v>
      </c>
      <c r="P4999" s="35">
        <f>Data!M4996</f>
        <v>0</v>
      </c>
      <c r="Q4999" s="35" t="str">
        <f>IF(Data!N4996=0,"",Data!N4996)</f>
        <v/>
      </c>
      <c r="R4999" s="35">
        <f>Data!K4996</f>
        <v>0</v>
      </c>
      <c r="S4999" s="35" t="str">
        <f>IF(Data!X4996=TRUE(), "Yes", "No")</f>
        <v>No</v>
      </c>
      <c r="T4999" s="40" t="e">
        <f>#REF!</f>
        <v>#REF!</v>
      </c>
    </row>
    <row r="5000" spans="1:20" x14ac:dyDescent="0.3">
      <c r="A5000" s="35" t="str">
        <f>Data!A4997</f>
        <v>NISSAN LEAF 299-1018</v>
      </c>
      <c r="B5000" s="36">
        <f t="shared" si="77"/>
        <v>46087.444108842596</v>
      </c>
      <c r="C5000" s="37" t="str">
        <f>IF(Data!J4997="GpsRecord", CONCATENATE($U$3,": ",Data!M4997,", ",Data!L4997), CONCATENATE(Data!AB4997, " ", Data!AH4997))</f>
        <v>Odómetro sin procesar 16012</v>
      </c>
      <c r="D5000" s="38" t="str">
        <f>IF(Data!O4997=TRUE(), "Yes", "No")</f>
        <v>No</v>
      </c>
      <c r="E5000" s="38" t="str">
        <f>IF(Data!J4997="EngineStatusRecord","Engine",IF(Data!J4997="GpsRecord", "GPS", IF(Data!J4997="EngineFaultRecord", "Fault", IF(Data!J4997="DriverChange","Driver",IF(Data!J4997="CustomRecord","Custom","Debug")))))</f>
        <v>Engine</v>
      </c>
      <c r="F5000" s="39" t="str">
        <f>IF(Data!Y4997=TRUE(), "Yes", "No")</f>
        <v>No</v>
      </c>
      <c r="G5000" s="40">
        <f>Data!AK4997</f>
        <v>0</v>
      </c>
      <c r="H5000" s="35" t="str">
        <f>Data!AB4997</f>
        <v>Odómetro sin procesar</v>
      </c>
      <c r="I5000" s="35">
        <f>Data!AD4997</f>
        <v>0</v>
      </c>
      <c r="J5000" s="35">
        <f>Data!AF4997</f>
        <v>0</v>
      </c>
      <c r="K5000" s="35" t="str">
        <f>CONCATENATE(Data!AH4997, " ", Data!AI4997)</f>
        <v>16012 km</v>
      </c>
      <c r="L5000" s="35" t="str">
        <f>Data!C4997</f>
        <v>Vehicle, Battery Electric Vehicle</v>
      </c>
      <c r="M5000" s="35">
        <f>Data!H4997</f>
        <v>0</v>
      </c>
      <c r="N5000" s="41">
        <f>Data!I4997</f>
        <v>46087.444108842596</v>
      </c>
      <c r="O5000" s="35">
        <f>Data!L4997</f>
        <v>0</v>
      </c>
      <c r="P5000" s="35">
        <f>Data!M4997</f>
        <v>0</v>
      </c>
      <c r="Q5000" s="35" t="str">
        <f>IF(Data!N4997=0,"",Data!N4997)</f>
        <v/>
      </c>
      <c r="R5000" s="35">
        <f>Data!K4997</f>
        <v>0</v>
      </c>
      <c r="S5000" s="35" t="str">
        <f>IF(Data!X4997=TRUE(), "Yes", "No")</f>
        <v>No</v>
      </c>
      <c r="T5000" s="40" t="e">
        <f>#REF!</f>
        <v>#REF!</v>
      </c>
    </row>
    <row r="5001" spans="1:20" x14ac:dyDescent="0.3">
      <c r="A5001" s="35" t="str">
        <f>Data!A4998</f>
        <v>NISSAN LEAF 299-1018</v>
      </c>
      <c r="B5001" s="36">
        <f t="shared" si="77"/>
        <v>46087.444131944445</v>
      </c>
      <c r="C5001" s="37" t="str">
        <f>IF(Data!J4998="GpsRecord", CONCATENATE($U$3,": ",Data!M4998,", ",Data!L4998), CONCATENATE(Data!AB4998, " ", Data!AH4998))</f>
        <v>Ubicación: 9.8867, -84.57738</v>
      </c>
      <c r="D5001" s="38" t="str">
        <f>IF(Data!O4998=TRUE(), "Yes", "No")</f>
        <v>Yes</v>
      </c>
      <c r="E5001" s="38" t="str">
        <f>IF(Data!J4998="EngineStatusRecord","Engine",IF(Data!J4998="GpsRecord", "GPS", IF(Data!J4998="EngineFaultRecord", "Fault", IF(Data!J4998="DriverChange","Driver",IF(Data!J4998="CustomRecord","Custom","Debug")))))</f>
        <v>GPS</v>
      </c>
      <c r="F5001" s="39" t="str">
        <f>IF(Data!Y4998=TRUE(), "Yes", "No")</f>
        <v>Yes</v>
      </c>
      <c r="G5001" s="40">
        <f>Data!AK4998</f>
        <v>0</v>
      </c>
      <c r="H5001" s="35">
        <f>Data!AB4998</f>
        <v>0</v>
      </c>
      <c r="I5001" s="35">
        <f>Data!AD4998</f>
        <v>0</v>
      </c>
      <c r="J5001" s="35">
        <f>Data!AF4998</f>
        <v>0</v>
      </c>
      <c r="K5001" s="35" t="str">
        <f>CONCATENATE(Data!AH4998, " ", Data!AI4998)</f>
        <v xml:space="preserve"> </v>
      </c>
      <c r="L5001" s="35" t="str">
        <f>Data!C4998</f>
        <v>Vehicle, Battery Electric Vehicle</v>
      </c>
      <c r="M5001" s="35">
        <f>Data!H4998</f>
        <v>0</v>
      </c>
      <c r="N5001" s="41">
        <f>Data!I4998</f>
        <v>46087.444131944445</v>
      </c>
      <c r="O5001" s="35">
        <f>Data!L4998</f>
        <v>-84.577380000000005</v>
      </c>
      <c r="P5001" s="35">
        <f>Data!M4998</f>
        <v>9.8866999999999994</v>
      </c>
      <c r="Q5001" s="35" t="str">
        <f>IF(Data!N4998=0,"",Data!N4998)</f>
        <v>CurveSpeedEstimateError</v>
      </c>
      <c r="R5001" s="35">
        <f>Data!K4998</f>
        <v>96</v>
      </c>
      <c r="S5001" s="35" t="str">
        <f>IF(Data!X4998=TRUE(), "Yes", "No")</f>
        <v>Yes</v>
      </c>
      <c r="T5001" s="40" t="e">
        <f>#REF!</f>
        <v>#REF!</v>
      </c>
    </row>
    <row r="5002" spans="1:20" x14ac:dyDescent="0.3">
      <c r="A5002" s="35" t="str">
        <f>Data!A4999</f>
        <v>NISSAN LEAF 299-1018</v>
      </c>
      <c r="B5002" s="36">
        <f t="shared" si="77"/>
        <v>46087.444152511576</v>
      </c>
      <c r="C5002" s="37" t="str">
        <f>IF(Data!J4999="GpsRecord", CONCATENATE($U$3,": ",Data!M4999,", ",Data!L4999), CONCATENATE(Data!AB4999, " ", Data!AH4999))</f>
        <v xml:space="preserve"> </v>
      </c>
      <c r="D5002" s="38" t="str">
        <f>IF(Data!O4999=TRUE(), "Yes", "No")</f>
        <v>No</v>
      </c>
      <c r="E5002" s="38" t="str">
        <f>IF(Data!J4999="EngineStatusRecord","Engine",IF(Data!J4999="GpsRecord", "GPS", IF(Data!J4999="EngineFaultRecord", "Fault", IF(Data!J4999="DriverChange","Driver",IF(Data!J4999="CustomRecord","Custom","Debug")))))</f>
        <v>Debug</v>
      </c>
      <c r="F5002" s="39" t="str">
        <f>IF(Data!Y4999=TRUE(), "Yes", "No")</f>
        <v>No</v>
      </c>
      <c r="G5002" s="40" t="str">
        <f>Data!AK4999</f>
        <v>6E-00-B6-00-B0-01-65-00-AB-00-AE-00-B8-00-CF-00-5B-00-60-00-61-00-56-00-A3-00-69-00-A4-00-55-00-A2-00-58-01-76-00-C1-00-5F-00-9A-00-A2-00-B6-00-5D-00-98-00-96-00-60-00-9F-00-61-00-60-00-65-00-A5-00-6F-00-51-00-62-00-56-00-D9-01-A7-00-A6-00-9D-00-5F-00-9B-00-D4-0A-75-00-1B-10-44-00-9A-00-9F-00-AD-00</v>
      </c>
      <c r="H5002" s="35">
        <f>Data!AB4999</f>
        <v>0</v>
      </c>
      <c r="I5002" s="35">
        <f>Data!AD4999</f>
        <v>0</v>
      </c>
      <c r="J5002" s="35">
        <f>Data!AF4999</f>
        <v>0</v>
      </c>
      <c r="K5002" s="35" t="str">
        <f>CONCATENATE(Data!AH4999, " ", Data!AI4999)</f>
        <v xml:space="preserve"> </v>
      </c>
      <c r="L5002" s="35" t="str">
        <f>Data!C4999</f>
        <v>Vehicle, Battery Electric Vehicle</v>
      </c>
      <c r="M5002" s="35">
        <f>Data!H4999</f>
        <v>0</v>
      </c>
      <c r="N5002" s="41">
        <f>Data!I4999</f>
        <v>46087.444152511576</v>
      </c>
      <c r="O5002" s="35">
        <f>Data!L4999</f>
        <v>0</v>
      </c>
      <c r="P5002" s="35">
        <f>Data!M4999</f>
        <v>0</v>
      </c>
      <c r="Q5002" s="35" t="str">
        <f>IF(Data!N4999=0,"",Data!N4999)</f>
        <v>40036</v>
      </c>
      <c r="R5002" s="35">
        <f>Data!K4999</f>
        <v>0</v>
      </c>
      <c r="S5002" s="35" t="str">
        <f>IF(Data!X4999=TRUE(), "Yes", "No")</f>
        <v>No</v>
      </c>
      <c r="T5002" s="40" t="e">
        <f>#REF!</f>
        <v>#REF!</v>
      </c>
    </row>
    <row r="5003" spans="1:20" x14ac:dyDescent="0.3">
      <c r="A5003" s="35" t="str">
        <f>Data!A5000</f>
        <v>NISSAN LEAF 299-1018</v>
      </c>
      <c r="B5003" s="36">
        <f t="shared" si="77"/>
        <v>46087.444189814814</v>
      </c>
      <c r="C5003" s="37" t="str">
        <f>IF(Data!J5000="GpsRecord", CONCATENATE($U$3,": ",Data!M5000,", ",Data!L5000), CONCATENATE(Data!AB5000, " ", Data!AH5000))</f>
        <v>Ubicación: 9.88694, -84.57627</v>
      </c>
      <c r="D5003" s="38" t="str">
        <f>IF(Data!O5000=TRUE(), "Yes", "No")</f>
        <v>Yes</v>
      </c>
      <c r="E5003" s="38" t="str">
        <f>IF(Data!J5000="EngineStatusRecord","Engine",IF(Data!J5000="GpsRecord", "GPS", IF(Data!J5000="EngineFaultRecord", "Fault", IF(Data!J5000="DriverChange","Driver",IF(Data!J5000="CustomRecord","Custom","Debug")))))</f>
        <v>GPS</v>
      </c>
      <c r="F5003" s="39" t="str">
        <f>IF(Data!Y5000=TRUE(), "Yes", "No")</f>
        <v>Yes</v>
      </c>
      <c r="G5003" s="40">
        <f>Data!AK5000</f>
        <v>0</v>
      </c>
      <c r="H5003" s="35">
        <f>Data!AB5000</f>
        <v>0</v>
      </c>
      <c r="I5003" s="35">
        <f>Data!AD5000</f>
        <v>0</v>
      </c>
      <c r="J5003" s="35">
        <f>Data!AF5000</f>
        <v>0</v>
      </c>
      <c r="K5003" s="35" t="str">
        <f>CONCATENATE(Data!AH5000, " ", Data!AI5000)</f>
        <v xml:space="preserve"> </v>
      </c>
      <c r="L5003" s="35" t="str">
        <f>Data!C5000</f>
        <v>Vehicle, Battery Electric Vehicle</v>
      </c>
      <c r="M5003" s="35">
        <f>Data!H5000</f>
        <v>0</v>
      </c>
      <c r="N5003" s="41">
        <f>Data!I5000</f>
        <v>46087.444189814814</v>
      </c>
      <c r="O5003" s="35">
        <f>Data!L5000</f>
        <v>-84.576269999999994</v>
      </c>
      <c r="P5003" s="35">
        <f>Data!M5000</f>
        <v>9.8869399999999992</v>
      </c>
      <c r="Q5003" s="35" t="str">
        <f>IF(Data!N5000=0,"",Data!N5000)</f>
        <v>CurveSpeed</v>
      </c>
      <c r="R5003" s="35">
        <f>Data!K5000</f>
        <v>83</v>
      </c>
      <c r="S5003" s="35" t="str">
        <f>IF(Data!X5000=TRUE(), "Yes", "No")</f>
        <v>Yes</v>
      </c>
      <c r="T5003" s="40" t="e">
        <f>#REF!</f>
        <v>#REF!</v>
      </c>
    </row>
    <row r="5004" spans="1:20" x14ac:dyDescent="0.3">
      <c r="A5004" s="35" t="str">
        <f>Data!A5001</f>
        <v>NISSAN LEAF 299-1018</v>
      </c>
      <c r="B5004" s="36">
        <f t="shared" si="77"/>
        <v>46087.44419008102</v>
      </c>
      <c r="C5004" s="37" t="str">
        <f>IF(Data!J5001="GpsRecord", CONCATENATE($U$3,": ",Data!M5001,", ",Data!L5001), CONCATENATE(Data!AB5001, " ", Data!AH5001))</f>
        <v>Velocidad del motor en carretera 84</v>
      </c>
      <c r="D5004" s="38" t="str">
        <f>IF(Data!O5001=TRUE(), "Yes", "No")</f>
        <v>No</v>
      </c>
      <c r="E5004" s="38" t="str">
        <f>IF(Data!J5001="EngineStatusRecord","Engine",IF(Data!J5001="GpsRecord", "GPS", IF(Data!J5001="EngineFaultRecord", "Fault", IF(Data!J5001="DriverChange","Driver",IF(Data!J5001="CustomRecord","Custom","Debug")))))</f>
        <v>Engine</v>
      </c>
      <c r="F5004" s="39" t="str">
        <f>IF(Data!Y5001=TRUE(), "Yes", "No")</f>
        <v>No</v>
      </c>
      <c r="G5004" s="40">
        <f>Data!AK5001</f>
        <v>0</v>
      </c>
      <c r="H5004" s="35" t="str">
        <f>Data!AB5001</f>
        <v>Velocidad del motor en carretera</v>
      </c>
      <c r="I5004" s="35">
        <f>Data!AD5001</f>
        <v>0</v>
      </c>
      <c r="J5004" s="35">
        <f>Data!AF5001</f>
        <v>0</v>
      </c>
      <c r="K5004" s="35" t="str">
        <f>CONCATENATE(Data!AH5001, " ", Data!AI5001)</f>
        <v>84 km/h</v>
      </c>
      <c r="L5004" s="35" t="str">
        <f>Data!C5001</f>
        <v>Vehicle, Battery Electric Vehicle</v>
      </c>
      <c r="M5004" s="35">
        <f>Data!H5001</f>
        <v>0</v>
      </c>
      <c r="N5004" s="41">
        <f>Data!I5001</f>
        <v>46087.44419008102</v>
      </c>
      <c r="O5004" s="35">
        <f>Data!L5001</f>
        <v>0</v>
      </c>
      <c r="P5004" s="35">
        <f>Data!M5001</f>
        <v>0</v>
      </c>
      <c r="Q5004" s="35" t="str">
        <f>IF(Data!N5001=0,"",Data!N5001)</f>
        <v/>
      </c>
      <c r="R5004" s="35">
        <f>Data!K5001</f>
        <v>0</v>
      </c>
      <c r="S5004" s="35" t="str">
        <f>IF(Data!X5001=TRUE(), "Yes", "No")</f>
        <v>No</v>
      </c>
      <c r="T5004" s="40" t="e">
        <f>#REF!</f>
        <v>#REF!</v>
      </c>
    </row>
    <row r="5005" spans="1:20" x14ac:dyDescent="0.3">
      <c r="A5005" s="35" t="str">
        <f>Data!A5002</f>
        <v>NISSAN LEAF 299-1018</v>
      </c>
      <c r="B5005" s="36">
        <f t="shared" si="77"/>
        <v>46087.444210567126</v>
      </c>
      <c r="C5005" s="37" t="str">
        <f>IF(Data!J5002="GpsRecord", CONCATENATE($U$3,": ",Data!M5002,", ",Data!L5002), CONCATENATE(Data!AB5002, " ", Data!AH5002))</f>
        <v>Energía de la batería del vehículo eléctrico 27136</v>
      </c>
      <c r="D5005" s="38" t="str">
        <f>IF(Data!O5002=TRUE(), "Yes", "No")</f>
        <v>No</v>
      </c>
      <c r="E5005" s="38" t="str">
        <f>IF(Data!J5002="EngineStatusRecord","Engine",IF(Data!J5002="GpsRecord", "GPS", IF(Data!J5002="EngineFaultRecord", "Fault", IF(Data!J5002="DriverChange","Driver",IF(Data!J5002="CustomRecord","Custom","Debug")))))</f>
        <v>Engine</v>
      </c>
      <c r="F5005" s="39" t="str">
        <f>IF(Data!Y5002=TRUE(), "Yes", "No")</f>
        <v>No</v>
      </c>
      <c r="G5005" s="40">
        <f>Data!AK5002</f>
        <v>0</v>
      </c>
      <c r="H5005" s="35" t="str">
        <f>Data!AB5002</f>
        <v>Energía de la batería del vehículo eléctrico</v>
      </c>
      <c r="I5005" s="35">
        <f>Data!AD5002</f>
        <v>0</v>
      </c>
      <c r="J5005" s="35">
        <f>Data!AF5002</f>
        <v>0</v>
      </c>
      <c r="K5005" s="35" t="str">
        <f>CONCATENATE(Data!AH5002, " ", Data!AI5002)</f>
        <v>27136 W</v>
      </c>
      <c r="L5005" s="35" t="str">
        <f>Data!C5002</f>
        <v>Vehicle, Battery Electric Vehicle</v>
      </c>
      <c r="M5005" s="35">
        <f>Data!H5002</f>
        <v>0</v>
      </c>
      <c r="N5005" s="41">
        <f>Data!I5002</f>
        <v>46087.444210567126</v>
      </c>
      <c r="O5005" s="35">
        <f>Data!L5002</f>
        <v>0</v>
      </c>
      <c r="P5005" s="35">
        <f>Data!M5002</f>
        <v>0</v>
      </c>
      <c r="Q5005" s="35" t="str">
        <f>IF(Data!N5002=0,"",Data!N5002)</f>
        <v/>
      </c>
      <c r="R5005" s="35">
        <f>Data!K5002</f>
        <v>0</v>
      </c>
      <c r="S5005" s="35" t="str">
        <f>IF(Data!X5002=TRUE(), "Yes", "No")</f>
        <v>No</v>
      </c>
      <c r="T5005" s="40" t="e">
        <f>#REF!</f>
        <v>#REF!</v>
      </c>
    </row>
    <row r="5006" spans="1:20" x14ac:dyDescent="0.3">
      <c r="A5006" s="35" t="str">
        <f>Data!A5003</f>
        <v>NISSAN LEAF 299-1018</v>
      </c>
      <c r="B5006" s="36">
        <f t="shared" ref="B5006:B5069" si="78">N5006</f>
        <v>46087.444224537037</v>
      </c>
      <c r="C5006" s="37" t="str">
        <f>IF(Data!J5003="GpsRecord", CONCATENATE($U$3,": ",Data!M5003,", ",Data!L5003), CONCATENATE(Data!AB5003, " ", Data!AH5003))</f>
        <v>Ubicación: 9.88708, -84.57566</v>
      </c>
      <c r="D5006" s="38" t="str">
        <f>IF(Data!O5003=TRUE(), "Yes", "No")</f>
        <v>Yes</v>
      </c>
      <c r="E5006" s="38" t="str">
        <f>IF(Data!J5003="EngineStatusRecord","Engine",IF(Data!J5003="GpsRecord", "GPS", IF(Data!J5003="EngineFaultRecord", "Fault", IF(Data!J5003="DriverChange","Driver",IF(Data!J5003="CustomRecord","Custom","Debug")))))</f>
        <v>GPS</v>
      </c>
      <c r="F5006" s="39" t="str">
        <f>IF(Data!Y5003=TRUE(), "Yes", "No")</f>
        <v>Yes</v>
      </c>
      <c r="G5006" s="40">
        <f>Data!AK5003</f>
        <v>0</v>
      </c>
      <c r="H5006" s="35">
        <f>Data!AB5003</f>
        <v>0</v>
      </c>
      <c r="I5006" s="35">
        <f>Data!AD5003</f>
        <v>0</v>
      </c>
      <c r="J5006" s="35">
        <f>Data!AF5003</f>
        <v>0</v>
      </c>
      <c r="K5006" s="35" t="str">
        <f>CONCATENATE(Data!AH5003, " ", Data!AI5003)</f>
        <v xml:space="preserve"> </v>
      </c>
      <c r="L5006" s="35" t="str">
        <f>Data!C5003</f>
        <v>Vehicle, Battery Electric Vehicle</v>
      </c>
      <c r="M5006" s="35">
        <f>Data!H5003</f>
        <v>0</v>
      </c>
      <c r="N5006" s="41">
        <f>Data!I5003</f>
        <v>46087.444224537037</v>
      </c>
      <c r="O5006" s="35">
        <f>Data!L5003</f>
        <v>-84.575659999999999</v>
      </c>
      <c r="P5006" s="35">
        <f>Data!M5003</f>
        <v>9.8870799999999992</v>
      </c>
      <c r="Q5006" s="35" t="str">
        <f>IF(Data!N5003=0,"",Data!N5003)</f>
        <v>CurveSpeedEstimateError</v>
      </c>
      <c r="R5006" s="35">
        <f>Data!K5003</f>
        <v>83</v>
      </c>
      <c r="S5006" s="35" t="str">
        <f>IF(Data!X5003=TRUE(), "Yes", "No")</f>
        <v>Yes</v>
      </c>
      <c r="T5006" s="40" t="e">
        <f>#REF!</f>
        <v>#REF!</v>
      </c>
    </row>
    <row r="5007" spans="1:20" x14ac:dyDescent="0.3">
      <c r="A5007" s="35" t="str">
        <f>Data!A5004</f>
        <v>NISSAN LEAF 299-1018</v>
      </c>
      <c r="B5007" s="36">
        <f t="shared" si="78"/>
        <v>46087.444259351854</v>
      </c>
      <c r="C5007" s="37" t="str">
        <f>IF(Data!J5004="GpsRecord", CONCATENATE($U$3,": ",Data!M5004,", ",Data!L5004), CONCATENATE(Data!AB5004, " ", Data!AH5004))</f>
        <v>Velocidad del motor en carretera 86</v>
      </c>
      <c r="D5007" s="38" t="str">
        <f>IF(Data!O5004=TRUE(), "Yes", "No")</f>
        <v>No</v>
      </c>
      <c r="E5007" s="38" t="str">
        <f>IF(Data!J5004="EngineStatusRecord","Engine",IF(Data!J5004="GpsRecord", "GPS", IF(Data!J5004="EngineFaultRecord", "Fault", IF(Data!J5004="DriverChange","Driver",IF(Data!J5004="CustomRecord","Custom","Debug")))))</f>
        <v>Engine</v>
      </c>
      <c r="F5007" s="39" t="str">
        <f>IF(Data!Y5004=TRUE(), "Yes", "No")</f>
        <v>No</v>
      </c>
      <c r="G5007" s="40">
        <f>Data!AK5004</f>
        <v>0</v>
      </c>
      <c r="H5007" s="35" t="str">
        <f>Data!AB5004</f>
        <v>Velocidad del motor en carretera</v>
      </c>
      <c r="I5007" s="35">
        <f>Data!AD5004</f>
        <v>0</v>
      </c>
      <c r="J5007" s="35">
        <f>Data!AF5004</f>
        <v>0</v>
      </c>
      <c r="K5007" s="35" t="str">
        <f>CONCATENATE(Data!AH5004, " ", Data!AI5004)</f>
        <v>86 km/h</v>
      </c>
      <c r="L5007" s="35" t="str">
        <f>Data!C5004</f>
        <v>Vehicle, Battery Electric Vehicle</v>
      </c>
      <c r="M5007" s="35">
        <f>Data!H5004</f>
        <v>0</v>
      </c>
      <c r="N5007" s="41">
        <f>Data!I5004</f>
        <v>46087.444259351854</v>
      </c>
      <c r="O5007" s="35">
        <f>Data!L5004</f>
        <v>0</v>
      </c>
      <c r="P5007" s="35">
        <f>Data!M5004</f>
        <v>0</v>
      </c>
      <c r="Q5007" s="35" t="str">
        <f>IF(Data!N5004=0,"",Data!N5004)</f>
        <v/>
      </c>
      <c r="R5007" s="35">
        <f>Data!K5004</f>
        <v>0</v>
      </c>
      <c r="S5007" s="35" t="str">
        <f>IF(Data!X5004=TRUE(), "Yes", "No")</f>
        <v>No</v>
      </c>
      <c r="T5007" s="40" t="e">
        <f>#REF!</f>
        <v>#REF!</v>
      </c>
    </row>
    <row r="5008" spans="1:20" x14ac:dyDescent="0.3">
      <c r="A5008" s="35" t="str">
        <f>Data!A5005</f>
        <v>NISSAN LEAF 299-1018</v>
      </c>
      <c r="B5008" s="36">
        <f t="shared" si="78"/>
        <v>46087.444261793979</v>
      </c>
      <c r="C5008" s="37" t="str">
        <f>IF(Data!J5005="GpsRecord", CONCATENATE($U$3,": ",Data!M5005,", ",Data!L5005), CONCATENATE(Data!AB5005, " ", Data!AH5005))</f>
        <v>Estado de carga genérico 41.83</v>
      </c>
      <c r="D5008" s="38" t="str">
        <f>IF(Data!O5005=TRUE(), "Yes", "No")</f>
        <v>No</v>
      </c>
      <c r="E5008" s="38" t="str">
        <f>IF(Data!J5005="EngineStatusRecord","Engine",IF(Data!J5005="GpsRecord", "GPS", IF(Data!J5005="EngineFaultRecord", "Fault", IF(Data!J5005="DriverChange","Driver",IF(Data!J5005="CustomRecord","Custom","Debug")))))</f>
        <v>Engine</v>
      </c>
      <c r="F5008" s="39" t="str">
        <f>IF(Data!Y5005=TRUE(), "Yes", "No")</f>
        <v>No</v>
      </c>
      <c r="G5008" s="40">
        <f>Data!AK5005</f>
        <v>0</v>
      </c>
      <c r="H5008" s="35" t="str">
        <f>Data!AB5005</f>
        <v>Estado de carga genérico</v>
      </c>
      <c r="I5008" s="35">
        <f>Data!AD5005</f>
        <v>0</v>
      </c>
      <c r="J5008" s="35">
        <f>Data!AF5005</f>
        <v>0</v>
      </c>
      <c r="K5008" s="35" t="str">
        <f>CONCATENATE(Data!AH5005, " ", Data!AI5005)</f>
        <v>41.83 %</v>
      </c>
      <c r="L5008" s="35" t="str">
        <f>Data!C5005</f>
        <v>Vehicle, Battery Electric Vehicle</v>
      </c>
      <c r="M5008" s="35">
        <f>Data!H5005</f>
        <v>0</v>
      </c>
      <c r="N5008" s="41">
        <f>Data!I5005</f>
        <v>46087.444261793979</v>
      </c>
      <c r="O5008" s="35">
        <f>Data!L5005</f>
        <v>0</v>
      </c>
      <c r="P5008" s="35">
        <f>Data!M5005</f>
        <v>0</v>
      </c>
      <c r="Q5008" s="35" t="str">
        <f>IF(Data!N5005=0,"",Data!N5005)</f>
        <v/>
      </c>
      <c r="R5008" s="35">
        <f>Data!K5005</f>
        <v>0</v>
      </c>
      <c r="S5008" s="35" t="str">
        <f>IF(Data!X5005=TRUE(), "Yes", "No")</f>
        <v>No</v>
      </c>
      <c r="T5008" s="40" t="e">
        <f>#REF!</f>
        <v>#REF!</v>
      </c>
    </row>
    <row r="5009" spans="1:20" x14ac:dyDescent="0.3">
      <c r="A5009" s="35" t="str">
        <f>Data!A5006</f>
        <v>NISSAN LEAF 299-1018</v>
      </c>
      <c r="B5009" s="36">
        <f t="shared" si="78"/>
        <v>46087.44427083333</v>
      </c>
      <c r="C5009" s="37" t="str">
        <f>IF(Data!J5006="GpsRecord", CONCATENATE($U$3,": ",Data!M5006,", ",Data!L5006), CONCATENATE(Data!AB5006, " ", Data!AH5006))</f>
        <v>Ubicación: 9.88727, -84.57483</v>
      </c>
      <c r="D5009" s="38" t="str">
        <f>IF(Data!O5006=TRUE(), "Yes", "No")</f>
        <v>Yes</v>
      </c>
      <c r="E5009" s="38" t="str">
        <f>IF(Data!J5006="EngineStatusRecord","Engine",IF(Data!J5006="GpsRecord", "GPS", IF(Data!J5006="EngineFaultRecord", "Fault", IF(Data!J5006="DriverChange","Driver",IF(Data!J5006="CustomRecord","Custom","Debug")))))</f>
        <v>GPS</v>
      </c>
      <c r="F5009" s="39" t="str">
        <f>IF(Data!Y5006=TRUE(), "Yes", "No")</f>
        <v>Yes</v>
      </c>
      <c r="G5009" s="40">
        <f>Data!AK5006</f>
        <v>0</v>
      </c>
      <c r="H5009" s="35">
        <f>Data!AB5006</f>
        <v>0</v>
      </c>
      <c r="I5009" s="35">
        <f>Data!AD5006</f>
        <v>0</v>
      </c>
      <c r="J5009" s="35">
        <f>Data!AF5006</f>
        <v>0</v>
      </c>
      <c r="K5009" s="35" t="str">
        <f>CONCATENATE(Data!AH5006, " ", Data!AI5006)</f>
        <v xml:space="preserve"> </v>
      </c>
      <c r="L5009" s="35" t="str">
        <f>Data!C5006</f>
        <v>Vehicle, Battery Electric Vehicle</v>
      </c>
      <c r="M5009" s="35">
        <f>Data!H5006</f>
        <v>0</v>
      </c>
      <c r="N5009" s="41">
        <f>Data!I5006</f>
        <v>46087.44427083333</v>
      </c>
      <c r="O5009" s="35">
        <f>Data!L5006</f>
        <v>-84.574830000000006</v>
      </c>
      <c r="P5009" s="35">
        <f>Data!M5006</f>
        <v>9.8872699999999991</v>
      </c>
      <c r="Q5009" s="35" t="str">
        <f>IF(Data!N5006=0,"",Data!N5006)</f>
        <v>CurveSpeed</v>
      </c>
      <c r="R5009" s="35">
        <f>Data!K5006</f>
        <v>85</v>
      </c>
      <c r="S5009" s="35" t="str">
        <f>IF(Data!X5006=TRUE(), "Yes", "No")</f>
        <v>Yes</v>
      </c>
      <c r="T5009" s="40" t="e">
        <f>#REF!</f>
        <v>#REF!</v>
      </c>
    </row>
    <row r="5010" spans="1:20" x14ac:dyDescent="0.3">
      <c r="A5010" s="35" t="str">
        <f>Data!A5007</f>
        <v>NISSAN LEAF 299-1018</v>
      </c>
      <c r="B5010" s="36">
        <f t="shared" si="78"/>
        <v>46087.444280104166</v>
      </c>
      <c r="C5010" s="37" t="str">
        <f>IF(Data!J5007="GpsRecord", CONCATENATE($U$3,": ",Data!M5007,", ",Data!L5007), CONCATENATE(Data!AB5007, " ", Data!AH5007))</f>
        <v>Energía de la batería del vehículo eléctrico -16536</v>
      </c>
      <c r="D5010" s="38" t="str">
        <f>IF(Data!O5007=TRUE(), "Yes", "No")</f>
        <v>No</v>
      </c>
      <c r="E5010" s="38" t="str">
        <f>IF(Data!J5007="EngineStatusRecord","Engine",IF(Data!J5007="GpsRecord", "GPS", IF(Data!J5007="EngineFaultRecord", "Fault", IF(Data!J5007="DriverChange","Driver",IF(Data!J5007="CustomRecord","Custom","Debug")))))</f>
        <v>Engine</v>
      </c>
      <c r="F5010" s="39" t="str">
        <f>IF(Data!Y5007=TRUE(), "Yes", "No")</f>
        <v>No</v>
      </c>
      <c r="G5010" s="40">
        <f>Data!AK5007</f>
        <v>0</v>
      </c>
      <c r="H5010" s="35" t="str">
        <f>Data!AB5007</f>
        <v>Energía de la batería del vehículo eléctrico</v>
      </c>
      <c r="I5010" s="35">
        <f>Data!AD5007</f>
        <v>0</v>
      </c>
      <c r="J5010" s="35">
        <f>Data!AF5007</f>
        <v>0</v>
      </c>
      <c r="K5010" s="35" t="str">
        <f>CONCATENATE(Data!AH5007, " ", Data!AI5007)</f>
        <v>-16536 W</v>
      </c>
      <c r="L5010" s="35" t="str">
        <f>Data!C5007</f>
        <v>Vehicle, Battery Electric Vehicle</v>
      </c>
      <c r="M5010" s="35">
        <f>Data!H5007</f>
        <v>0</v>
      </c>
      <c r="N5010" s="41">
        <f>Data!I5007</f>
        <v>46087.444280104166</v>
      </c>
      <c r="O5010" s="35">
        <f>Data!L5007</f>
        <v>0</v>
      </c>
      <c r="P5010" s="35">
        <f>Data!M5007</f>
        <v>0</v>
      </c>
      <c r="Q5010" s="35" t="str">
        <f>IF(Data!N5007=0,"",Data!N5007)</f>
        <v/>
      </c>
      <c r="R5010" s="35">
        <f>Data!K5007</f>
        <v>0</v>
      </c>
      <c r="S5010" s="35" t="str">
        <f>IF(Data!X5007=TRUE(), "Yes", "No")</f>
        <v>No</v>
      </c>
      <c r="T5010" s="40" t="e">
        <f>#REF!</f>
        <v>#REF!</v>
      </c>
    </row>
    <row r="5011" spans="1:20" x14ac:dyDescent="0.3">
      <c r="A5011" s="35" t="str">
        <f>Data!A5008</f>
        <v>NISSAN LEAF 299-1018</v>
      </c>
      <c r="B5011" s="36">
        <f t="shared" si="78"/>
        <v>46087.44431712963</v>
      </c>
      <c r="C5011" s="37" t="str">
        <f>IF(Data!J5008="GpsRecord", CONCATENATE($U$3,": ",Data!M5008,", ",Data!L5008), CONCATENATE(Data!AB5008, " ", Data!AH5008))</f>
        <v>Ubicación: 9.88745, -84.57405</v>
      </c>
      <c r="D5011" s="38" t="str">
        <f>IF(Data!O5008=TRUE(), "Yes", "No")</f>
        <v>Yes</v>
      </c>
      <c r="E5011" s="38" t="str">
        <f>IF(Data!J5008="EngineStatusRecord","Engine",IF(Data!J5008="GpsRecord", "GPS", IF(Data!J5008="EngineFaultRecord", "Fault", IF(Data!J5008="DriverChange","Driver",IF(Data!J5008="CustomRecord","Custom","Debug")))))</f>
        <v>GPS</v>
      </c>
      <c r="F5011" s="39" t="str">
        <f>IF(Data!Y5008=TRUE(), "Yes", "No")</f>
        <v>Yes</v>
      </c>
      <c r="G5011" s="40">
        <f>Data!AK5008</f>
        <v>0</v>
      </c>
      <c r="H5011" s="35">
        <f>Data!AB5008</f>
        <v>0</v>
      </c>
      <c r="I5011" s="35">
        <f>Data!AD5008</f>
        <v>0</v>
      </c>
      <c r="J5011" s="35">
        <f>Data!AF5008</f>
        <v>0</v>
      </c>
      <c r="K5011" s="35" t="str">
        <f>CONCATENATE(Data!AH5008, " ", Data!AI5008)</f>
        <v xml:space="preserve"> </v>
      </c>
      <c r="L5011" s="35" t="str">
        <f>Data!C5008</f>
        <v>Vehicle, Battery Electric Vehicle</v>
      </c>
      <c r="M5011" s="35">
        <f>Data!H5008</f>
        <v>0</v>
      </c>
      <c r="N5011" s="41">
        <f>Data!I5008</f>
        <v>46087.44431712963</v>
      </c>
      <c r="O5011" s="35">
        <f>Data!L5008</f>
        <v>-84.57405</v>
      </c>
      <c r="P5011" s="35">
        <f>Data!M5008</f>
        <v>9.8874499999999994</v>
      </c>
      <c r="Q5011" s="35" t="str">
        <f>IF(Data!N5008=0,"",Data!N5008)</f>
        <v>CurveSpeed</v>
      </c>
      <c r="R5011" s="35">
        <f>Data!K5008</f>
        <v>76</v>
      </c>
      <c r="S5011" s="35" t="str">
        <f>IF(Data!X5008=TRUE(), "Yes", "No")</f>
        <v>Yes</v>
      </c>
      <c r="T5011" s="40" t="e">
        <f>#REF!</f>
        <v>#REF!</v>
      </c>
    </row>
    <row r="5012" spans="1:20" x14ac:dyDescent="0.3">
      <c r="A5012" s="35" t="str">
        <f>Data!A5009</f>
        <v>NISSAN LEAF 299-1018</v>
      </c>
      <c r="B5012" s="36">
        <f t="shared" si="78"/>
        <v>46087.444317395835</v>
      </c>
      <c r="C5012" s="37" t="str">
        <f>IF(Data!J5009="GpsRecord", CONCATENATE($U$3,": ",Data!M5009,", ",Data!L5009), CONCATENATE(Data!AB5009, " ", Data!AH5009))</f>
        <v>Velocidad del motor en carretera 78</v>
      </c>
      <c r="D5012" s="38" t="str">
        <f>IF(Data!O5009=TRUE(), "Yes", "No")</f>
        <v>No</v>
      </c>
      <c r="E5012" s="38" t="str">
        <f>IF(Data!J5009="EngineStatusRecord","Engine",IF(Data!J5009="GpsRecord", "GPS", IF(Data!J5009="EngineFaultRecord", "Fault", IF(Data!J5009="DriverChange","Driver",IF(Data!J5009="CustomRecord","Custom","Debug")))))</f>
        <v>Engine</v>
      </c>
      <c r="F5012" s="39" t="str">
        <f>IF(Data!Y5009=TRUE(), "Yes", "No")</f>
        <v>No</v>
      </c>
      <c r="G5012" s="40">
        <f>Data!AK5009</f>
        <v>0</v>
      </c>
      <c r="H5012" s="35" t="str">
        <f>Data!AB5009</f>
        <v>Velocidad del motor en carretera</v>
      </c>
      <c r="I5012" s="35">
        <f>Data!AD5009</f>
        <v>0</v>
      </c>
      <c r="J5012" s="35">
        <f>Data!AF5009</f>
        <v>0</v>
      </c>
      <c r="K5012" s="35" t="str">
        <f>CONCATENATE(Data!AH5009, " ", Data!AI5009)</f>
        <v>78 km/h</v>
      </c>
      <c r="L5012" s="35" t="str">
        <f>Data!C5009</f>
        <v>Vehicle, Battery Electric Vehicle</v>
      </c>
      <c r="M5012" s="35">
        <f>Data!H5009</f>
        <v>0</v>
      </c>
      <c r="N5012" s="41">
        <f>Data!I5009</f>
        <v>46087.444317395835</v>
      </c>
      <c r="O5012" s="35">
        <f>Data!L5009</f>
        <v>0</v>
      </c>
      <c r="P5012" s="35">
        <f>Data!M5009</f>
        <v>0</v>
      </c>
      <c r="Q5012" s="35" t="str">
        <f>IF(Data!N5009=0,"",Data!N5009)</f>
        <v/>
      </c>
      <c r="R5012" s="35">
        <f>Data!K5009</f>
        <v>0</v>
      </c>
      <c r="S5012" s="35" t="str">
        <f>IF(Data!X5009=TRUE(), "Yes", "No")</f>
        <v>No</v>
      </c>
      <c r="T5012" s="40" t="e">
        <f>#REF!</f>
        <v>#REF!</v>
      </c>
    </row>
    <row r="5013" spans="1:20" x14ac:dyDescent="0.3">
      <c r="A5013" s="35" t="str">
        <f>Data!A5010</f>
        <v>NISSAN LEAF 299-1018</v>
      </c>
      <c r="B5013" s="36">
        <f t="shared" si="78"/>
        <v>46087.444338379632</v>
      </c>
      <c r="C5013" s="37" t="str">
        <f>IF(Data!J5010="GpsRecord", CONCATENATE($U$3,": ",Data!M5010,", ",Data!L5010), CONCATENATE(Data!AB5010, " ", Data!AH5010))</f>
        <v>Energía de la batería del vehículo eléctrico 10679</v>
      </c>
      <c r="D5013" s="38" t="str">
        <f>IF(Data!O5010=TRUE(), "Yes", "No")</f>
        <v>No</v>
      </c>
      <c r="E5013" s="38" t="str">
        <f>IF(Data!J5010="EngineStatusRecord","Engine",IF(Data!J5010="GpsRecord", "GPS", IF(Data!J5010="EngineFaultRecord", "Fault", IF(Data!J5010="DriverChange","Driver",IF(Data!J5010="CustomRecord","Custom","Debug")))))</f>
        <v>Engine</v>
      </c>
      <c r="F5013" s="39" t="str">
        <f>IF(Data!Y5010=TRUE(), "Yes", "No")</f>
        <v>No</v>
      </c>
      <c r="G5013" s="40">
        <f>Data!AK5010</f>
        <v>0</v>
      </c>
      <c r="H5013" s="35" t="str">
        <f>Data!AB5010</f>
        <v>Energía de la batería del vehículo eléctrico</v>
      </c>
      <c r="I5013" s="35">
        <f>Data!AD5010</f>
        <v>0</v>
      </c>
      <c r="J5013" s="35">
        <f>Data!AF5010</f>
        <v>0</v>
      </c>
      <c r="K5013" s="35" t="str">
        <f>CONCATENATE(Data!AH5010, " ", Data!AI5010)</f>
        <v>10679 W</v>
      </c>
      <c r="L5013" s="35" t="str">
        <f>Data!C5010</f>
        <v>Vehicle, Battery Electric Vehicle</v>
      </c>
      <c r="M5013" s="35">
        <f>Data!H5010</f>
        <v>0</v>
      </c>
      <c r="N5013" s="41">
        <f>Data!I5010</f>
        <v>46087.444338379632</v>
      </c>
      <c r="O5013" s="35">
        <f>Data!L5010</f>
        <v>0</v>
      </c>
      <c r="P5013" s="35">
        <f>Data!M5010</f>
        <v>0</v>
      </c>
      <c r="Q5013" s="35" t="str">
        <f>IF(Data!N5010=0,"",Data!N5010)</f>
        <v/>
      </c>
      <c r="R5013" s="35">
        <f>Data!K5010</f>
        <v>0</v>
      </c>
      <c r="S5013" s="35" t="str">
        <f>IF(Data!X5010=TRUE(), "Yes", "No")</f>
        <v>No</v>
      </c>
      <c r="T5013" s="40" t="e">
        <f>#REF!</f>
        <v>#REF!</v>
      </c>
    </row>
    <row r="5014" spans="1:20" x14ac:dyDescent="0.3">
      <c r="A5014" s="35" t="str">
        <f>Data!A5011</f>
        <v>NISSAN LEAF 299-1018</v>
      </c>
      <c r="B5014" s="36">
        <f t="shared" si="78"/>
        <v>46087.44440990741</v>
      </c>
      <c r="C5014" s="37" t="str">
        <f>IF(Data!J5011="GpsRecord", CONCATENATE($U$3,": ",Data!M5011,", ",Data!L5011), CONCATENATE(Data!AB5011, " ", Data!AH5011))</f>
        <v>Velocidad del motor en carretera 78</v>
      </c>
      <c r="D5014" s="38" t="str">
        <f>IF(Data!O5011=TRUE(), "Yes", "No")</f>
        <v>No</v>
      </c>
      <c r="E5014" s="38" t="str">
        <f>IF(Data!J5011="EngineStatusRecord","Engine",IF(Data!J5011="GpsRecord", "GPS", IF(Data!J5011="EngineFaultRecord", "Fault", IF(Data!J5011="DriverChange","Driver",IF(Data!J5011="CustomRecord","Custom","Debug")))))</f>
        <v>Engine</v>
      </c>
      <c r="F5014" s="39" t="str">
        <f>IF(Data!Y5011=TRUE(), "Yes", "No")</f>
        <v>No</v>
      </c>
      <c r="G5014" s="40">
        <f>Data!AK5011</f>
        <v>0</v>
      </c>
      <c r="H5014" s="35" t="str">
        <f>Data!AB5011</f>
        <v>Velocidad del motor en carretera</v>
      </c>
      <c r="I5014" s="35">
        <f>Data!AD5011</f>
        <v>0</v>
      </c>
      <c r="J5014" s="35">
        <f>Data!AF5011</f>
        <v>0</v>
      </c>
      <c r="K5014" s="35" t="str">
        <f>CONCATENATE(Data!AH5011, " ", Data!AI5011)</f>
        <v>78 km/h</v>
      </c>
      <c r="L5014" s="35" t="str">
        <f>Data!C5011</f>
        <v>Vehicle, Battery Electric Vehicle</v>
      </c>
      <c r="M5014" s="35">
        <f>Data!H5011</f>
        <v>0</v>
      </c>
      <c r="N5014" s="41">
        <f>Data!I5011</f>
        <v>46087.44440990741</v>
      </c>
      <c r="O5014" s="35">
        <f>Data!L5011</f>
        <v>0</v>
      </c>
      <c r="P5014" s="35">
        <f>Data!M5011</f>
        <v>0</v>
      </c>
      <c r="Q5014" s="35" t="str">
        <f>IF(Data!N5011=0,"",Data!N5011)</f>
        <v/>
      </c>
      <c r="R5014" s="35">
        <f>Data!K5011</f>
        <v>0</v>
      </c>
      <c r="S5014" s="35" t="str">
        <f>IF(Data!X5011=TRUE(), "Yes", "No")</f>
        <v>No</v>
      </c>
      <c r="T5014" s="40" t="e">
        <f>#REF!</f>
        <v>#REF!</v>
      </c>
    </row>
    <row r="5015" spans="1:20" x14ac:dyDescent="0.3">
      <c r="A5015" s="35" t="str">
        <f>Data!A5012</f>
        <v>NISSAN LEAF 299-1018</v>
      </c>
      <c r="B5015" s="36">
        <f t="shared" si="78"/>
        <v>46087.444432870368</v>
      </c>
      <c r="C5015" s="37" t="str">
        <f>IF(Data!J5012="GpsRecord", CONCATENATE($U$3,": ",Data!M5012,", ",Data!L5012), CONCATENATE(Data!AB5012, " ", Data!AH5012))</f>
        <v>Ubicación: 9.88781, -84.57217</v>
      </c>
      <c r="D5015" s="38" t="str">
        <f>IF(Data!O5012=TRUE(), "Yes", "No")</f>
        <v>Yes</v>
      </c>
      <c r="E5015" s="38" t="str">
        <f>IF(Data!J5012="EngineStatusRecord","Engine",IF(Data!J5012="GpsRecord", "GPS", IF(Data!J5012="EngineFaultRecord", "Fault", IF(Data!J5012="DriverChange","Driver",IF(Data!J5012="CustomRecord","Custom","Debug")))))</f>
        <v>GPS</v>
      </c>
      <c r="F5015" s="39" t="str">
        <f>IF(Data!Y5012=TRUE(), "Yes", "No")</f>
        <v>Yes</v>
      </c>
      <c r="G5015" s="40">
        <f>Data!AK5012</f>
        <v>0</v>
      </c>
      <c r="H5015" s="35">
        <f>Data!AB5012</f>
        <v>0</v>
      </c>
      <c r="I5015" s="35">
        <f>Data!AD5012</f>
        <v>0</v>
      </c>
      <c r="J5015" s="35">
        <f>Data!AF5012</f>
        <v>0</v>
      </c>
      <c r="K5015" s="35" t="str">
        <f>CONCATENATE(Data!AH5012, " ", Data!AI5012)</f>
        <v xml:space="preserve"> </v>
      </c>
      <c r="L5015" s="35" t="str">
        <f>Data!C5012</f>
        <v>Vehicle, Battery Electric Vehicle</v>
      </c>
      <c r="M5015" s="35">
        <f>Data!H5012</f>
        <v>0</v>
      </c>
      <c r="N5015" s="41">
        <f>Data!I5012</f>
        <v>46087.444432870368</v>
      </c>
      <c r="O5015" s="35">
        <f>Data!L5012</f>
        <v>-84.57217</v>
      </c>
      <c r="P5015" s="35">
        <f>Data!M5012</f>
        <v>9.88781</v>
      </c>
      <c r="Q5015" s="35" t="str">
        <f>IF(Data!N5012=0,"",Data!N5012)</f>
        <v>CurveSpeedEstimateError</v>
      </c>
      <c r="R5015" s="35">
        <f>Data!K5012</f>
        <v>74</v>
      </c>
      <c r="S5015" s="35" t="str">
        <f>IF(Data!X5012=TRUE(), "Yes", "No")</f>
        <v>Yes</v>
      </c>
      <c r="T5015" s="40" t="e">
        <f>#REF!</f>
        <v>#REF!</v>
      </c>
    </row>
    <row r="5016" spans="1:20" x14ac:dyDescent="0.3">
      <c r="A5016" s="35" t="str">
        <f>Data!A5013</f>
        <v>NISSAN LEAF 299-1018</v>
      </c>
      <c r="B5016" s="36">
        <f t="shared" si="78"/>
        <v>46087.44445628472</v>
      </c>
      <c r="C5016" s="37" t="str">
        <f>IF(Data!J5013="GpsRecord", CONCATENATE($U$3,": ",Data!M5013,", ",Data!L5013), CONCATENATE(Data!AB5013, " ", Data!AH5013))</f>
        <v>Velocidad del motor en carretera 74</v>
      </c>
      <c r="D5016" s="38" t="str">
        <f>IF(Data!O5013=TRUE(), "Yes", "No")</f>
        <v>No</v>
      </c>
      <c r="E5016" s="38" t="str">
        <f>IF(Data!J5013="EngineStatusRecord","Engine",IF(Data!J5013="GpsRecord", "GPS", IF(Data!J5013="EngineFaultRecord", "Fault", IF(Data!J5013="DriverChange","Driver",IF(Data!J5013="CustomRecord","Custom","Debug")))))</f>
        <v>Engine</v>
      </c>
      <c r="F5016" s="39" t="str">
        <f>IF(Data!Y5013=TRUE(), "Yes", "No")</f>
        <v>No</v>
      </c>
      <c r="G5016" s="40">
        <f>Data!AK5013</f>
        <v>0</v>
      </c>
      <c r="H5016" s="35" t="str">
        <f>Data!AB5013</f>
        <v>Velocidad del motor en carretera</v>
      </c>
      <c r="I5016" s="35">
        <f>Data!AD5013</f>
        <v>0</v>
      </c>
      <c r="J5016" s="35">
        <f>Data!AF5013</f>
        <v>0</v>
      </c>
      <c r="K5016" s="35" t="str">
        <f>CONCATENATE(Data!AH5013, " ", Data!AI5013)</f>
        <v>74 km/h</v>
      </c>
      <c r="L5016" s="35" t="str">
        <f>Data!C5013</f>
        <v>Vehicle, Battery Electric Vehicle</v>
      </c>
      <c r="M5016" s="35">
        <f>Data!H5013</f>
        <v>0</v>
      </c>
      <c r="N5016" s="41">
        <f>Data!I5013</f>
        <v>46087.44445628472</v>
      </c>
      <c r="O5016" s="35">
        <f>Data!L5013</f>
        <v>0</v>
      </c>
      <c r="P5016" s="35">
        <f>Data!M5013</f>
        <v>0</v>
      </c>
      <c r="Q5016" s="35" t="str">
        <f>IF(Data!N5013=0,"",Data!N5013)</f>
        <v/>
      </c>
      <c r="R5016" s="35">
        <f>Data!K5013</f>
        <v>0</v>
      </c>
      <c r="S5016" s="35" t="str">
        <f>IF(Data!X5013=TRUE(), "Yes", "No")</f>
        <v>No</v>
      </c>
      <c r="T5016" s="40" t="e">
        <f>#REF!</f>
        <v>#REF!</v>
      </c>
    </row>
    <row r="5017" spans="1:20" x14ac:dyDescent="0.3">
      <c r="A5017" s="35" t="str">
        <f>Data!A5014</f>
        <v>NISSAN LEAF 299-1018</v>
      </c>
      <c r="B5017" s="36">
        <f t="shared" si="78"/>
        <v>46087.444502314815</v>
      </c>
      <c r="C5017" s="37" t="str">
        <f>IF(Data!J5014="GpsRecord", CONCATENATE($U$3,": ",Data!M5014,", ",Data!L5014), CONCATENATE(Data!AB5014, " ", Data!AH5014))</f>
        <v>Ubicación: 9.88806, -84.57114</v>
      </c>
      <c r="D5017" s="38" t="str">
        <f>IF(Data!O5014=TRUE(), "Yes", "No")</f>
        <v>Yes</v>
      </c>
      <c r="E5017" s="38" t="str">
        <f>IF(Data!J5014="EngineStatusRecord","Engine",IF(Data!J5014="GpsRecord", "GPS", IF(Data!J5014="EngineFaultRecord", "Fault", IF(Data!J5014="DriverChange","Driver",IF(Data!J5014="CustomRecord","Custom","Debug")))))</f>
        <v>GPS</v>
      </c>
      <c r="F5017" s="39" t="str">
        <f>IF(Data!Y5014=TRUE(), "Yes", "No")</f>
        <v>Yes</v>
      </c>
      <c r="G5017" s="40">
        <f>Data!AK5014</f>
        <v>0</v>
      </c>
      <c r="H5017" s="35">
        <f>Data!AB5014</f>
        <v>0</v>
      </c>
      <c r="I5017" s="35">
        <f>Data!AD5014</f>
        <v>0</v>
      </c>
      <c r="J5017" s="35">
        <f>Data!AF5014</f>
        <v>0</v>
      </c>
      <c r="K5017" s="35" t="str">
        <f>CONCATENATE(Data!AH5014, " ", Data!AI5014)</f>
        <v xml:space="preserve"> </v>
      </c>
      <c r="L5017" s="35" t="str">
        <f>Data!C5014</f>
        <v>Vehicle, Battery Electric Vehicle</v>
      </c>
      <c r="M5017" s="35">
        <f>Data!H5014</f>
        <v>0</v>
      </c>
      <c r="N5017" s="41">
        <f>Data!I5014</f>
        <v>46087.444502314815</v>
      </c>
      <c r="O5017" s="35">
        <f>Data!L5014</f>
        <v>-84.57114</v>
      </c>
      <c r="P5017" s="35">
        <f>Data!M5014</f>
        <v>9.8880599999999994</v>
      </c>
      <c r="Q5017" s="35" t="str">
        <f>IF(Data!N5014=0,"",Data!N5014)</f>
        <v>CurveSpeedEstimateError</v>
      </c>
      <c r="R5017" s="35">
        <f>Data!K5014</f>
        <v>63</v>
      </c>
      <c r="S5017" s="35" t="str">
        <f>IF(Data!X5014=TRUE(), "Yes", "No")</f>
        <v>Yes</v>
      </c>
      <c r="T5017" s="40" t="e">
        <f>#REF!</f>
        <v>#REF!</v>
      </c>
    </row>
    <row r="5018" spans="1:20" x14ac:dyDescent="0.3">
      <c r="A5018" s="35" t="str">
        <f>Data!A5015</f>
        <v>NISSAN LEAF 299-1018</v>
      </c>
      <c r="B5018" s="36">
        <f t="shared" si="78"/>
        <v>46087.444571759261</v>
      </c>
      <c r="C5018" s="37" t="str">
        <f>IF(Data!J5015="GpsRecord", CONCATENATE($U$3,": ",Data!M5015,", ",Data!L5015), CONCATENATE(Data!AB5015, " ", Data!AH5015))</f>
        <v>Ubicación: 9.88834, -84.57039</v>
      </c>
      <c r="D5018" s="38" t="str">
        <f>IF(Data!O5015=TRUE(), "Yes", "No")</f>
        <v>Yes</v>
      </c>
      <c r="E5018" s="38" t="str">
        <f>IF(Data!J5015="EngineStatusRecord","Engine",IF(Data!J5015="GpsRecord", "GPS", IF(Data!J5015="EngineFaultRecord", "Fault", IF(Data!J5015="DriverChange","Driver",IF(Data!J5015="CustomRecord","Custom","Debug")))))</f>
        <v>GPS</v>
      </c>
      <c r="F5018" s="39" t="str">
        <f>IF(Data!Y5015=TRUE(), "Yes", "No")</f>
        <v>Yes</v>
      </c>
      <c r="G5018" s="40">
        <f>Data!AK5015</f>
        <v>0</v>
      </c>
      <c r="H5018" s="35">
        <f>Data!AB5015</f>
        <v>0</v>
      </c>
      <c r="I5018" s="35">
        <f>Data!AD5015</f>
        <v>0</v>
      </c>
      <c r="J5018" s="35">
        <f>Data!AF5015</f>
        <v>0</v>
      </c>
      <c r="K5018" s="35" t="str">
        <f>CONCATENATE(Data!AH5015, " ", Data!AI5015)</f>
        <v xml:space="preserve"> </v>
      </c>
      <c r="L5018" s="35" t="str">
        <f>Data!C5015</f>
        <v>Vehicle, Battery Electric Vehicle</v>
      </c>
      <c r="M5018" s="35">
        <f>Data!H5015</f>
        <v>0</v>
      </c>
      <c r="N5018" s="41">
        <f>Data!I5015</f>
        <v>46087.444571759261</v>
      </c>
      <c r="O5018" s="35">
        <f>Data!L5015</f>
        <v>-84.570390000000003</v>
      </c>
      <c r="P5018" s="35">
        <f>Data!M5015</f>
        <v>9.8883399999999995</v>
      </c>
      <c r="Q5018" s="35" t="str">
        <f>IF(Data!N5015=0,"",Data!N5015)</f>
        <v>CurveSpeedEstimateError</v>
      </c>
      <c r="R5018" s="35">
        <f>Data!K5015</f>
        <v>42</v>
      </c>
      <c r="S5018" s="35" t="str">
        <f>IF(Data!X5015=TRUE(), "Yes", "No")</f>
        <v>Yes</v>
      </c>
      <c r="T5018" s="40" t="e">
        <f>#REF!</f>
        <v>#REF!</v>
      </c>
    </row>
    <row r="5019" spans="1:20" x14ac:dyDescent="0.3">
      <c r="A5019" s="35" t="str">
        <f>Data!A5016</f>
        <v>NISSAN LEAF 299-1018</v>
      </c>
      <c r="B5019" s="36">
        <f t="shared" si="78"/>
        <v>46087.444582835647</v>
      </c>
      <c r="C5019" s="37" t="str">
        <f>IF(Data!J5016="GpsRecord", CONCATENATE($U$3,": ",Data!M5016,", ",Data!L5016), CONCATENATE(Data!AB5016, " ", Data!AH5016))</f>
        <v>Energía de la batería del vehículo eléctrico -7460</v>
      </c>
      <c r="D5019" s="38" t="str">
        <f>IF(Data!O5016=TRUE(), "Yes", "No")</f>
        <v>No</v>
      </c>
      <c r="E5019" s="38" t="str">
        <f>IF(Data!J5016="EngineStatusRecord","Engine",IF(Data!J5016="GpsRecord", "GPS", IF(Data!J5016="EngineFaultRecord", "Fault", IF(Data!J5016="DriverChange","Driver",IF(Data!J5016="CustomRecord","Custom","Debug")))))</f>
        <v>Engine</v>
      </c>
      <c r="F5019" s="39" t="str">
        <f>IF(Data!Y5016=TRUE(), "Yes", "No")</f>
        <v>No</v>
      </c>
      <c r="G5019" s="40">
        <f>Data!AK5016</f>
        <v>0</v>
      </c>
      <c r="H5019" s="35" t="str">
        <f>Data!AB5016</f>
        <v>Energía de la batería del vehículo eléctrico</v>
      </c>
      <c r="I5019" s="35">
        <f>Data!AD5016</f>
        <v>0</v>
      </c>
      <c r="J5019" s="35">
        <f>Data!AF5016</f>
        <v>0</v>
      </c>
      <c r="K5019" s="35" t="str">
        <f>CONCATENATE(Data!AH5016, " ", Data!AI5016)</f>
        <v>-7460 W</v>
      </c>
      <c r="L5019" s="35" t="str">
        <f>Data!C5016</f>
        <v>Vehicle, Battery Electric Vehicle</v>
      </c>
      <c r="M5019" s="35">
        <f>Data!H5016</f>
        <v>0</v>
      </c>
      <c r="N5019" s="41">
        <f>Data!I5016</f>
        <v>46087.444582835647</v>
      </c>
      <c r="O5019" s="35">
        <f>Data!L5016</f>
        <v>0</v>
      </c>
      <c r="P5019" s="35">
        <f>Data!M5016</f>
        <v>0</v>
      </c>
      <c r="Q5019" s="35" t="str">
        <f>IF(Data!N5016=0,"",Data!N5016)</f>
        <v/>
      </c>
      <c r="R5019" s="35">
        <f>Data!K5016</f>
        <v>0</v>
      </c>
      <c r="S5019" s="35" t="str">
        <f>IF(Data!X5016=TRUE(), "Yes", "No")</f>
        <v>No</v>
      </c>
      <c r="T5019" s="40" t="e">
        <f>#REF!</f>
        <v>#REF!</v>
      </c>
    </row>
    <row r="5020" spans="1:20" x14ac:dyDescent="0.3">
      <c r="A5020" s="35" t="str">
        <f>Data!A5017</f>
        <v>NISSAN LEAF 299-1018</v>
      </c>
      <c r="B5020" s="36">
        <f t="shared" si="78"/>
        <v>46087.444629814818</v>
      </c>
      <c r="C5020" s="37" t="str">
        <f>IF(Data!J5017="GpsRecord", CONCATENATE($U$3,": ",Data!M5017,", ",Data!L5017), CONCATENATE(Data!AB5017, " ", Data!AH5017))</f>
        <v>Velocidad del motor en carretera 25</v>
      </c>
      <c r="D5020" s="38" t="str">
        <f>IF(Data!O5017=TRUE(), "Yes", "No")</f>
        <v>No</v>
      </c>
      <c r="E5020" s="38" t="str">
        <f>IF(Data!J5017="EngineStatusRecord","Engine",IF(Data!J5017="GpsRecord", "GPS", IF(Data!J5017="EngineFaultRecord", "Fault", IF(Data!J5017="DriverChange","Driver",IF(Data!J5017="CustomRecord","Custom","Debug")))))</f>
        <v>Engine</v>
      </c>
      <c r="F5020" s="39" t="str">
        <f>IF(Data!Y5017=TRUE(), "Yes", "No")</f>
        <v>No</v>
      </c>
      <c r="G5020" s="40">
        <f>Data!AK5017</f>
        <v>0</v>
      </c>
      <c r="H5020" s="35" t="str">
        <f>Data!AB5017</f>
        <v>Velocidad del motor en carretera</v>
      </c>
      <c r="I5020" s="35">
        <f>Data!AD5017</f>
        <v>0</v>
      </c>
      <c r="J5020" s="35">
        <f>Data!AF5017</f>
        <v>0</v>
      </c>
      <c r="K5020" s="35" t="str">
        <f>CONCATENATE(Data!AH5017, " ", Data!AI5017)</f>
        <v>25 km/h</v>
      </c>
      <c r="L5020" s="35" t="str">
        <f>Data!C5017</f>
        <v>Vehicle, Battery Electric Vehicle</v>
      </c>
      <c r="M5020" s="35">
        <f>Data!H5017</f>
        <v>0</v>
      </c>
      <c r="N5020" s="41">
        <f>Data!I5017</f>
        <v>46087.444629814818</v>
      </c>
      <c r="O5020" s="35">
        <f>Data!L5017</f>
        <v>0</v>
      </c>
      <c r="P5020" s="35">
        <f>Data!M5017</f>
        <v>0</v>
      </c>
      <c r="Q5020" s="35" t="str">
        <f>IF(Data!N5017=0,"",Data!N5017)</f>
        <v/>
      </c>
      <c r="R5020" s="35">
        <f>Data!K5017</f>
        <v>0</v>
      </c>
      <c r="S5020" s="35" t="str">
        <f>IF(Data!X5017=TRUE(), "Yes", "No")</f>
        <v>No</v>
      </c>
      <c r="T5020" s="40" t="e">
        <f>#REF!</f>
        <v>#REF!</v>
      </c>
    </row>
    <row r="5021" spans="1:20" x14ac:dyDescent="0.3">
      <c r="A5021" s="35" t="str">
        <f>Data!A5018</f>
        <v>NISSAN LEAF 299-1018</v>
      </c>
      <c r="B5021" s="36">
        <f t="shared" si="78"/>
        <v>46087.444641203707</v>
      </c>
      <c r="C5021" s="37" t="str">
        <f>IF(Data!J5018="GpsRecord", CONCATENATE($U$3,": ",Data!M5018,", ",Data!L5018), CONCATENATE(Data!AB5018, " ", Data!AH5018))</f>
        <v>Ubicación: 9.88846, -84.56993</v>
      </c>
      <c r="D5021" s="38" t="str">
        <f>IF(Data!O5018=TRUE(), "Yes", "No")</f>
        <v>Yes</v>
      </c>
      <c r="E5021" s="38" t="str">
        <f>IF(Data!J5018="EngineStatusRecord","Engine",IF(Data!J5018="GpsRecord", "GPS", IF(Data!J5018="EngineFaultRecord", "Fault", IF(Data!J5018="DriverChange","Driver",IF(Data!J5018="CustomRecord","Custom","Debug")))))</f>
        <v>GPS</v>
      </c>
      <c r="F5021" s="39" t="str">
        <f>IF(Data!Y5018=TRUE(), "Yes", "No")</f>
        <v>Yes</v>
      </c>
      <c r="G5021" s="40">
        <f>Data!AK5018</f>
        <v>0</v>
      </c>
      <c r="H5021" s="35">
        <f>Data!AB5018</f>
        <v>0</v>
      </c>
      <c r="I5021" s="35">
        <f>Data!AD5018</f>
        <v>0</v>
      </c>
      <c r="J5021" s="35">
        <f>Data!AF5018</f>
        <v>0</v>
      </c>
      <c r="K5021" s="35" t="str">
        <f>CONCATENATE(Data!AH5018, " ", Data!AI5018)</f>
        <v xml:space="preserve"> </v>
      </c>
      <c r="L5021" s="35" t="str">
        <f>Data!C5018</f>
        <v>Vehicle, Battery Electric Vehicle</v>
      </c>
      <c r="M5021" s="35">
        <f>Data!H5018</f>
        <v>0</v>
      </c>
      <c r="N5021" s="41">
        <f>Data!I5018</f>
        <v>46087.444641203707</v>
      </c>
      <c r="O5021" s="35">
        <f>Data!L5018</f>
        <v>-84.569929999999999</v>
      </c>
      <c r="P5021" s="35">
        <f>Data!M5018</f>
        <v>9.8884600000000002</v>
      </c>
      <c r="Q5021" s="35" t="str">
        <f>IF(Data!N5018=0,"",Data!N5018)</f>
        <v>CurvePositionEstimateError</v>
      </c>
      <c r="R5021" s="35">
        <f>Data!K5018</f>
        <v>22</v>
      </c>
      <c r="S5021" s="35" t="str">
        <f>IF(Data!X5018=TRUE(), "Yes", "No")</f>
        <v>Yes</v>
      </c>
      <c r="T5021" s="40" t="e">
        <f>#REF!</f>
        <v>#REF!</v>
      </c>
    </row>
    <row r="5022" spans="1:20" x14ac:dyDescent="0.3">
      <c r="A5022" s="35" t="str">
        <f>Data!A5019</f>
        <v>NISSAN LEAF 299-1018</v>
      </c>
      <c r="B5022" s="36">
        <f t="shared" si="78"/>
        <v>46087.444664259259</v>
      </c>
      <c r="C5022" s="37" t="str">
        <f>IF(Data!J5019="GpsRecord", CONCATENATE($U$3,": ",Data!M5019,", ",Data!L5019), CONCATENATE(Data!AB5019, " ", Data!AH5019))</f>
        <v>Energía de la batería del vehículo eléctrico 37278</v>
      </c>
      <c r="D5022" s="38" t="str">
        <f>IF(Data!O5019=TRUE(), "Yes", "No")</f>
        <v>No</v>
      </c>
      <c r="E5022" s="38" t="str">
        <f>IF(Data!J5019="EngineStatusRecord","Engine",IF(Data!J5019="GpsRecord", "GPS", IF(Data!J5019="EngineFaultRecord", "Fault", IF(Data!J5019="DriverChange","Driver",IF(Data!J5019="CustomRecord","Custom","Debug")))))</f>
        <v>Engine</v>
      </c>
      <c r="F5022" s="39" t="str">
        <f>IF(Data!Y5019=TRUE(), "Yes", "No")</f>
        <v>No</v>
      </c>
      <c r="G5022" s="40">
        <f>Data!AK5019</f>
        <v>0</v>
      </c>
      <c r="H5022" s="35" t="str">
        <f>Data!AB5019</f>
        <v>Energía de la batería del vehículo eléctrico</v>
      </c>
      <c r="I5022" s="35">
        <f>Data!AD5019</f>
        <v>0</v>
      </c>
      <c r="J5022" s="35">
        <f>Data!AF5019</f>
        <v>0</v>
      </c>
      <c r="K5022" s="35" t="str">
        <f>CONCATENATE(Data!AH5019, " ", Data!AI5019)</f>
        <v>37278 W</v>
      </c>
      <c r="L5022" s="35" t="str">
        <f>Data!C5019</f>
        <v>Vehicle, Battery Electric Vehicle</v>
      </c>
      <c r="M5022" s="35">
        <f>Data!H5019</f>
        <v>0</v>
      </c>
      <c r="N5022" s="41">
        <f>Data!I5019</f>
        <v>46087.444664259259</v>
      </c>
      <c r="O5022" s="35">
        <f>Data!L5019</f>
        <v>0</v>
      </c>
      <c r="P5022" s="35">
        <f>Data!M5019</f>
        <v>0</v>
      </c>
      <c r="Q5022" s="35" t="str">
        <f>IF(Data!N5019=0,"",Data!N5019)</f>
        <v/>
      </c>
      <c r="R5022" s="35">
        <f>Data!K5019</f>
        <v>0</v>
      </c>
      <c r="S5022" s="35" t="str">
        <f>IF(Data!X5019=TRUE(), "Yes", "No")</f>
        <v>No</v>
      </c>
      <c r="T5022" s="40" t="e">
        <f>#REF!</f>
        <v>#REF!</v>
      </c>
    </row>
    <row r="5023" spans="1:20" x14ac:dyDescent="0.3">
      <c r="A5023" s="35" t="str">
        <f>Data!A5020</f>
        <v>NISSAN LEAF 299-1018</v>
      </c>
      <c r="B5023" s="36">
        <f t="shared" si="78"/>
        <v>46087.444664351853</v>
      </c>
      <c r="C5023" s="37" t="str">
        <f>IF(Data!J5020="GpsRecord", CONCATENATE($U$3,": ",Data!M5020,", ",Data!L5020), CONCATENATE(Data!AB5020, " ", Data!AH5020))</f>
        <v>Ubicación: 9.88849, -84.56979</v>
      </c>
      <c r="D5023" s="38" t="str">
        <f>IF(Data!O5020=TRUE(), "Yes", "No")</f>
        <v>Yes</v>
      </c>
      <c r="E5023" s="38" t="str">
        <f>IF(Data!J5020="EngineStatusRecord","Engine",IF(Data!J5020="GpsRecord", "GPS", IF(Data!J5020="EngineFaultRecord", "Fault", IF(Data!J5020="DriverChange","Driver",IF(Data!J5020="CustomRecord","Custom","Debug")))))</f>
        <v>GPS</v>
      </c>
      <c r="F5023" s="39" t="str">
        <f>IF(Data!Y5020=TRUE(), "Yes", "No")</f>
        <v>Yes</v>
      </c>
      <c r="G5023" s="40">
        <f>Data!AK5020</f>
        <v>0</v>
      </c>
      <c r="H5023" s="35">
        <f>Data!AB5020</f>
        <v>0</v>
      </c>
      <c r="I5023" s="35">
        <f>Data!AD5020</f>
        <v>0</v>
      </c>
      <c r="J5023" s="35">
        <f>Data!AF5020</f>
        <v>0</v>
      </c>
      <c r="K5023" s="35" t="str">
        <f>CONCATENATE(Data!AH5020, " ", Data!AI5020)</f>
        <v xml:space="preserve"> </v>
      </c>
      <c r="L5023" s="35" t="str">
        <f>Data!C5020</f>
        <v>Vehicle, Battery Electric Vehicle</v>
      </c>
      <c r="M5023" s="35">
        <f>Data!H5020</f>
        <v>0</v>
      </c>
      <c r="N5023" s="41">
        <f>Data!I5020</f>
        <v>46087.444664351853</v>
      </c>
      <c r="O5023" s="35">
        <f>Data!L5020</f>
        <v>-84.569789999999998</v>
      </c>
      <c r="P5023" s="35">
        <f>Data!M5020</f>
        <v>9.8884899999999991</v>
      </c>
      <c r="Q5023" s="35" t="str">
        <f>IF(Data!N5020=0,"",Data!N5020)</f>
        <v>CurveSpeedEstimateError</v>
      </c>
      <c r="R5023" s="35">
        <f>Data!K5020</f>
        <v>35</v>
      </c>
      <c r="S5023" s="35" t="str">
        <f>IF(Data!X5020=TRUE(), "Yes", "No")</f>
        <v>Yes</v>
      </c>
      <c r="T5023" s="40" t="e">
        <f>#REF!</f>
        <v>#REF!</v>
      </c>
    </row>
    <row r="5024" spans="1:20" x14ac:dyDescent="0.3">
      <c r="A5024" s="35" t="str">
        <f>Data!A5021</f>
        <v>NISSAN LEAF 299-1018</v>
      </c>
      <c r="B5024" s="36">
        <f t="shared" si="78"/>
        <v>46087.444699074076</v>
      </c>
      <c r="C5024" s="37" t="str">
        <f>IF(Data!J5021="GpsRecord", CONCATENATE($U$3,": ",Data!M5021,", ",Data!L5021), CONCATENATE(Data!AB5021, " ", Data!AH5021))</f>
        <v>Ubicación: 9.88853, -84.56948</v>
      </c>
      <c r="D5024" s="38" t="str">
        <f>IF(Data!O5021=TRUE(), "Yes", "No")</f>
        <v>Yes</v>
      </c>
      <c r="E5024" s="38" t="str">
        <f>IF(Data!J5021="EngineStatusRecord","Engine",IF(Data!J5021="GpsRecord", "GPS", IF(Data!J5021="EngineFaultRecord", "Fault", IF(Data!J5021="DriverChange","Driver",IF(Data!J5021="CustomRecord","Custom","Debug")))))</f>
        <v>GPS</v>
      </c>
      <c r="F5024" s="39" t="str">
        <f>IF(Data!Y5021=TRUE(), "Yes", "No")</f>
        <v>Yes</v>
      </c>
      <c r="G5024" s="40">
        <f>Data!AK5021</f>
        <v>0</v>
      </c>
      <c r="H5024" s="35">
        <f>Data!AB5021</f>
        <v>0</v>
      </c>
      <c r="I5024" s="35">
        <f>Data!AD5021</f>
        <v>0</v>
      </c>
      <c r="J5024" s="35">
        <f>Data!AF5021</f>
        <v>0</v>
      </c>
      <c r="K5024" s="35" t="str">
        <f>CONCATENATE(Data!AH5021, " ", Data!AI5021)</f>
        <v xml:space="preserve"> </v>
      </c>
      <c r="L5024" s="35" t="str">
        <f>Data!C5021</f>
        <v>Vehicle, Battery Electric Vehicle</v>
      </c>
      <c r="M5024" s="35">
        <f>Data!H5021</f>
        <v>0</v>
      </c>
      <c r="N5024" s="41">
        <f>Data!I5021</f>
        <v>46087.444699074076</v>
      </c>
      <c r="O5024" s="35">
        <f>Data!L5021</f>
        <v>-84.569479999999999</v>
      </c>
      <c r="P5024" s="35">
        <f>Data!M5021</f>
        <v>9.8885299999999994</v>
      </c>
      <c r="Q5024" s="35" t="str">
        <f>IF(Data!N5021=0,"",Data!N5021)</f>
        <v>CurveSpeedEstimateError</v>
      </c>
      <c r="R5024" s="35">
        <f>Data!K5021</f>
        <v>46</v>
      </c>
      <c r="S5024" s="35" t="str">
        <f>IF(Data!X5021=TRUE(), "Yes", "No")</f>
        <v>Yes</v>
      </c>
      <c r="T5024" s="40" t="e">
        <f>#REF!</f>
        <v>#REF!</v>
      </c>
    </row>
    <row r="5025" spans="1:20" x14ac:dyDescent="0.3">
      <c r="A5025" s="35" t="str">
        <f>Data!A5022</f>
        <v>NISSAN LEAF 299-1018</v>
      </c>
      <c r="B5025" s="36">
        <f t="shared" si="78"/>
        <v>46087.444722488428</v>
      </c>
      <c r="C5025" s="37" t="str">
        <f>IF(Data!J5022="GpsRecord", CONCATENATE($U$3,": ",Data!M5022,", ",Data!L5022), CONCATENATE(Data!AB5022, " ", Data!AH5022))</f>
        <v>Velocidad del motor en carretera 57</v>
      </c>
      <c r="D5025" s="38" t="str">
        <f>IF(Data!O5022=TRUE(), "Yes", "No")</f>
        <v>No</v>
      </c>
      <c r="E5025" s="38" t="str">
        <f>IF(Data!J5022="EngineStatusRecord","Engine",IF(Data!J5022="GpsRecord", "GPS", IF(Data!J5022="EngineFaultRecord", "Fault", IF(Data!J5022="DriverChange","Driver",IF(Data!J5022="CustomRecord","Custom","Debug")))))</f>
        <v>Engine</v>
      </c>
      <c r="F5025" s="39" t="str">
        <f>IF(Data!Y5022=TRUE(), "Yes", "No")</f>
        <v>No</v>
      </c>
      <c r="G5025" s="40">
        <f>Data!AK5022</f>
        <v>0</v>
      </c>
      <c r="H5025" s="35" t="str">
        <f>Data!AB5022</f>
        <v>Velocidad del motor en carretera</v>
      </c>
      <c r="I5025" s="35">
        <f>Data!AD5022</f>
        <v>0</v>
      </c>
      <c r="J5025" s="35">
        <f>Data!AF5022</f>
        <v>0</v>
      </c>
      <c r="K5025" s="35" t="str">
        <f>CONCATENATE(Data!AH5022, " ", Data!AI5022)</f>
        <v>57 km/h</v>
      </c>
      <c r="L5025" s="35" t="str">
        <f>Data!C5022</f>
        <v>Vehicle, Battery Electric Vehicle</v>
      </c>
      <c r="M5025" s="35">
        <f>Data!H5022</f>
        <v>0</v>
      </c>
      <c r="N5025" s="41">
        <f>Data!I5022</f>
        <v>46087.444722488428</v>
      </c>
      <c r="O5025" s="35">
        <f>Data!L5022</f>
        <v>0</v>
      </c>
      <c r="P5025" s="35">
        <f>Data!M5022</f>
        <v>0</v>
      </c>
      <c r="Q5025" s="35" t="str">
        <f>IF(Data!N5022=0,"",Data!N5022)</f>
        <v/>
      </c>
      <c r="R5025" s="35">
        <f>Data!K5022</f>
        <v>0</v>
      </c>
      <c r="S5025" s="35" t="str">
        <f>IF(Data!X5022=TRUE(), "Yes", "No")</f>
        <v>No</v>
      </c>
      <c r="T5025" s="40" t="e">
        <f>#REF!</f>
        <v>#REF!</v>
      </c>
    </row>
    <row r="5026" spans="1:20" x14ac:dyDescent="0.3">
      <c r="A5026" s="35" t="str">
        <f>Data!A5023</f>
        <v>NISSAN LEAF 299-1018</v>
      </c>
      <c r="B5026" s="36">
        <f t="shared" si="78"/>
        <v>46087.44472565972</v>
      </c>
      <c r="C5026" s="37" t="str">
        <f>IF(Data!J5023="GpsRecord", CONCATENATE($U$3,": ",Data!M5023,", ",Data!L5023), CONCATENATE(Data!AB5023, " ", Data!AH5023))</f>
        <v>Odómetro 16013</v>
      </c>
      <c r="D5026" s="38" t="str">
        <f>IF(Data!O5023=TRUE(), "Yes", "No")</f>
        <v>No</v>
      </c>
      <c r="E5026" s="38" t="str">
        <f>IF(Data!J5023="EngineStatusRecord","Engine",IF(Data!J5023="GpsRecord", "GPS", IF(Data!J5023="EngineFaultRecord", "Fault", IF(Data!J5023="DriverChange","Driver",IF(Data!J5023="CustomRecord","Custom","Debug")))))</f>
        <v>Engine</v>
      </c>
      <c r="F5026" s="39" t="str">
        <f>IF(Data!Y5023=TRUE(), "Yes", "No")</f>
        <v>No</v>
      </c>
      <c r="G5026" s="40">
        <f>Data!AK5023</f>
        <v>0</v>
      </c>
      <c r="H5026" s="35" t="str">
        <f>Data!AB5023</f>
        <v>Odómetro</v>
      </c>
      <c r="I5026" s="35">
        <f>Data!AD5023</f>
        <v>0</v>
      </c>
      <c r="J5026" s="35">
        <f>Data!AF5023</f>
        <v>0</v>
      </c>
      <c r="K5026" s="35" t="str">
        <f>CONCATENATE(Data!AH5023, " ", Data!AI5023)</f>
        <v>16013 km</v>
      </c>
      <c r="L5026" s="35" t="str">
        <f>Data!C5023</f>
        <v>Vehicle, Battery Electric Vehicle</v>
      </c>
      <c r="M5026" s="35">
        <f>Data!H5023</f>
        <v>0</v>
      </c>
      <c r="N5026" s="41">
        <f>Data!I5023</f>
        <v>46087.44472565972</v>
      </c>
      <c r="O5026" s="35">
        <f>Data!L5023</f>
        <v>0</v>
      </c>
      <c r="P5026" s="35">
        <f>Data!M5023</f>
        <v>0</v>
      </c>
      <c r="Q5026" s="35" t="str">
        <f>IF(Data!N5023=0,"",Data!N5023)</f>
        <v/>
      </c>
      <c r="R5026" s="35">
        <f>Data!K5023</f>
        <v>0</v>
      </c>
      <c r="S5026" s="35" t="str">
        <f>IF(Data!X5023=TRUE(), "Yes", "No")</f>
        <v>No</v>
      </c>
      <c r="T5026" s="40" t="e">
        <f>#REF!</f>
        <v>#REF!</v>
      </c>
    </row>
    <row r="5027" spans="1:20" x14ac:dyDescent="0.3">
      <c r="A5027" s="35" t="str">
        <f>Data!A5024</f>
        <v>NISSAN LEAF 299-1018</v>
      </c>
      <c r="B5027" s="36">
        <f t="shared" si="78"/>
        <v>46087.44472565972</v>
      </c>
      <c r="C5027" s="37" t="str">
        <f>IF(Data!J5024="GpsRecord", CONCATENATE($U$3,": ",Data!M5024,", ",Data!L5024), CONCATENATE(Data!AB5024, " ", Data!AH5024))</f>
        <v>Odómetro sin procesar 16013</v>
      </c>
      <c r="D5027" s="38" t="str">
        <f>IF(Data!O5024=TRUE(), "Yes", "No")</f>
        <v>No</v>
      </c>
      <c r="E5027" s="38" t="str">
        <f>IF(Data!J5024="EngineStatusRecord","Engine",IF(Data!J5024="GpsRecord", "GPS", IF(Data!J5024="EngineFaultRecord", "Fault", IF(Data!J5024="DriverChange","Driver",IF(Data!J5024="CustomRecord","Custom","Debug")))))</f>
        <v>Engine</v>
      </c>
      <c r="F5027" s="39" t="str">
        <f>IF(Data!Y5024=TRUE(), "Yes", "No")</f>
        <v>No</v>
      </c>
      <c r="G5027" s="40">
        <f>Data!AK5024</f>
        <v>0</v>
      </c>
      <c r="H5027" s="35" t="str">
        <f>Data!AB5024</f>
        <v>Odómetro sin procesar</v>
      </c>
      <c r="I5027" s="35">
        <f>Data!AD5024</f>
        <v>0</v>
      </c>
      <c r="J5027" s="35">
        <f>Data!AF5024</f>
        <v>0</v>
      </c>
      <c r="K5027" s="35" t="str">
        <f>CONCATENATE(Data!AH5024, " ", Data!AI5024)</f>
        <v>16013 km</v>
      </c>
      <c r="L5027" s="35" t="str">
        <f>Data!C5024</f>
        <v>Vehicle, Battery Electric Vehicle</v>
      </c>
      <c r="M5027" s="35">
        <f>Data!H5024</f>
        <v>0</v>
      </c>
      <c r="N5027" s="41">
        <f>Data!I5024</f>
        <v>46087.44472565972</v>
      </c>
      <c r="O5027" s="35">
        <f>Data!L5024</f>
        <v>0</v>
      </c>
      <c r="P5027" s="35">
        <f>Data!M5024</f>
        <v>0</v>
      </c>
      <c r="Q5027" s="35" t="str">
        <f>IF(Data!N5024=0,"",Data!N5024)</f>
        <v/>
      </c>
      <c r="R5027" s="35">
        <f>Data!K5024</f>
        <v>0</v>
      </c>
      <c r="S5027" s="35" t="str">
        <f>IF(Data!X5024=TRUE(), "Yes", "No")</f>
        <v>No</v>
      </c>
      <c r="T5027" s="40" t="e">
        <f>#REF!</f>
        <v>#REF!</v>
      </c>
    </row>
    <row r="5028" spans="1:20" x14ac:dyDescent="0.3">
      <c r="A5028" s="35" t="str">
        <f>Data!A5025</f>
        <v>NISSAN LEAF 299-1018</v>
      </c>
      <c r="B5028" s="36">
        <f t="shared" si="78"/>
        <v>46087.444745370369</v>
      </c>
      <c r="C5028" s="37" t="str">
        <f>IF(Data!J5025="GpsRecord", CONCATENATE($U$3,": ",Data!M5025,", ",Data!L5025), CONCATENATE(Data!AB5025, " ", Data!AH5025))</f>
        <v>Ubicación: 9.88861, -84.56893</v>
      </c>
      <c r="D5028" s="38" t="str">
        <f>IF(Data!O5025=TRUE(), "Yes", "No")</f>
        <v>Yes</v>
      </c>
      <c r="E5028" s="38" t="str">
        <f>IF(Data!J5025="EngineStatusRecord","Engine",IF(Data!J5025="GpsRecord", "GPS", IF(Data!J5025="EngineFaultRecord", "Fault", IF(Data!J5025="DriverChange","Driver",IF(Data!J5025="CustomRecord","Custom","Debug")))))</f>
        <v>GPS</v>
      </c>
      <c r="F5028" s="39" t="str">
        <f>IF(Data!Y5025=TRUE(), "Yes", "No")</f>
        <v>Yes</v>
      </c>
      <c r="G5028" s="40">
        <f>Data!AK5025</f>
        <v>0</v>
      </c>
      <c r="H5028" s="35">
        <f>Data!AB5025</f>
        <v>0</v>
      </c>
      <c r="I5028" s="35">
        <f>Data!AD5025</f>
        <v>0</v>
      </c>
      <c r="J5028" s="35">
        <f>Data!AF5025</f>
        <v>0</v>
      </c>
      <c r="K5028" s="35" t="str">
        <f>CONCATENATE(Data!AH5025, " ", Data!AI5025)</f>
        <v xml:space="preserve"> </v>
      </c>
      <c r="L5028" s="35" t="str">
        <f>Data!C5025</f>
        <v>Vehicle, Battery Electric Vehicle</v>
      </c>
      <c r="M5028" s="35">
        <f>Data!H5025</f>
        <v>0</v>
      </c>
      <c r="N5028" s="41">
        <f>Data!I5025</f>
        <v>46087.444745370369</v>
      </c>
      <c r="O5028" s="35">
        <f>Data!L5025</f>
        <v>-84.568929999999995</v>
      </c>
      <c r="P5028" s="35">
        <f>Data!M5025</f>
        <v>9.8886099999999999</v>
      </c>
      <c r="Q5028" s="35" t="str">
        <f>IF(Data!N5025=0,"",Data!N5025)</f>
        <v>CurveSpeed</v>
      </c>
      <c r="R5028" s="35">
        <f>Data!K5025</f>
        <v>59</v>
      </c>
      <c r="S5028" s="35" t="str">
        <f>IF(Data!X5025=TRUE(), "Yes", "No")</f>
        <v>Yes</v>
      </c>
      <c r="T5028" s="40" t="e">
        <f>#REF!</f>
        <v>#REF!</v>
      </c>
    </row>
    <row r="5029" spans="1:20" x14ac:dyDescent="0.3">
      <c r="A5029" s="35" t="str">
        <f>Data!A5026</f>
        <v>NISSAN LEAF 299-1018</v>
      </c>
      <c r="B5029" s="36">
        <f t="shared" si="78"/>
        <v>46087.444757037039</v>
      </c>
      <c r="C5029" s="37" t="str">
        <f>IF(Data!J5026="GpsRecord", CONCATENATE($U$3,": ",Data!M5026,", ",Data!L5026), CONCATENATE(Data!AB5026, " ", Data!AH5026))</f>
        <v>Velocidad del motor en carretera 62</v>
      </c>
      <c r="D5029" s="38" t="str">
        <f>IF(Data!O5026=TRUE(), "Yes", "No")</f>
        <v>No</v>
      </c>
      <c r="E5029" s="38" t="str">
        <f>IF(Data!J5026="EngineStatusRecord","Engine",IF(Data!J5026="GpsRecord", "GPS", IF(Data!J5026="EngineFaultRecord", "Fault", IF(Data!J5026="DriverChange","Driver",IF(Data!J5026="CustomRecord","Custom","Debug")))))</f>
        <v>Engine</v>
      </c>
      <c r="F5029" s="39" t="str">
        <f>IF(Data!Y5026=TRUE(), "Yes", "No")</f>
        <v>No</v>
      </c>
      <c r="G5029" s="40">
        <f>Data!AK5026</f>
        <v>0</v>
      </c>
      <c r="H5029" s="35" t="str">
        <f>Data!AB5026</f>
        <v>Velocidad del motor en carretera</v>
      </c>
      <c r="I5029" s="35">
        <f>Data!AD5026</f>
        <v>0</v>
      </c>
      <c r="J5029" s="35">
        <f>Data!AF5026</f>
        <v>0</v>
      </c>
      <c r="K5029" s="35" t="str">
        <f>CONCATENATE(Data!AH5026, " ", Data!AI5026)</f>
        <v>62 km/h</v>
      </c>
      <c r="L5029" s="35" t="str">
        <f>Data!C5026</f>
        <v>Vehicle, Battery Electric Vehicle</v>
      </c>
      <c r="M5029" s="35">
        <f>Data!H5026</f>
        <v>0</v>
      </c>
      <c r="N5029" s="41">
        <f>Data!I5026</f>
        <v>46087.444757037039</v>
      </c>
      <c r="O5029" s="35">
        <f>Data!L5026</f>
        <v>0</v>
      </c>
      <c r="P5029" s="35">
        <f>Data!M5026</f>
        <v>0</v>
      </c>
      <c r="Q5029" s="35" t="str">
        <f>IF(Data!N5026=0,"",Data!N5026)</f>
        <v/>
      </c>
      <c r="R5029" s="35">
        <f>Data!K5026</f>
        <v>0</v>
      </c>
      <c r="S5029" s="35" t="str">
        <f>IF(Data!X5026=TRUE(), "Yes", "No")</f>
        <v>No</v>
      </c>
      <c r="T5029" s="40" t="e">
        <f>#REF!</f>
        <v>#REF!</v>
      </c>
    </row>
    <row r="5030" spans="1:20" x14ac:dyDescent="0.3">
      <c r="A5030" s="35" t="str">
        <f>Data!A5027</f>
        <v>NISSAN LEAF 299-1018</v>
      </c>
      <c r="B5030" s="36">
        <f t="shared" si="78"/>
        <v>46087.444780092592</v>
      </c>
      <c r="C5030" s="37" t="str">
        <f>IF(Data!J5027="GpsRecord", CONCATENATE($U$3,": ",Data!M5027,", ",Data!L5027), CONCATENATE(Data!AB5027, " ", Data!AH5027))</f>
        <v>Ubicación: 9.8887, -84.56849</v>
      </c>
      <c r="D5030" s="38" t="str">
        <f>IF(Data!O5027=TRUE(), "Yes", "No")</f>
        <v>Yes</v>
      </c>
      <c r="E5030" s="38" t="str">
        <f>IF(Data!J5027="EngineStatusRecord","Engine",IF(Data!J5027="GpsRecord", "GPS", IF(Data!J5027="EngineFaultRecord", "Fault", IF(Data!J5027="DriverChange","Driver",IF(Data!J5027="CustomRecord","Custom","Debug")))))</f>
        <v>GPS</v>
      </c>
      <c r="F5030" s="39" t="str">
        <f>IF(Data!Y5027=TRUE(), "Yes", "No")</f>
        <v>Yes</v>
      </c>
      <c r="G5030" s="40">
        <f>Data!AK5027</f>
        <v>0</v>
      </c>
      <c r="H5030" s="35">
        <f>Data!AB5027</f>
        <v>0</v>
      </c>
      <c r="I5030" s="35">
        <f>Data!AD5027</f>
        <v>0</v>
      </c>
      <c r="J5030" s="35">
        <f>Data!AF5027</f>
        <v>0</v>
      </c>
      <c r="K5030" s="35" t="str">
        <f>CONCATENATE(Data!AH5027, " ", Data!AI5027)</f>
        <v xml:space="preserve"> </v>
      </c>
      <c r="L5030" s="35" t="str">
        <f>Data!C5027</f>
        <v>Vehicle, Battery Electric Vehicle</v>
      </c>
      <c r="M5030" s="35">
        <f>Data!H5027</f>
        <v>0</v>
      </c>
      <c r="N5030" s="41">
        <f>Data!I5027</f>
        <v>46087.444780092592</v>
      </c>
      <c r="O5030" s="35">
        <f>Data!L5027</f>
        <v>-84.568489999999997</v>
      </c>
      <c r="P5030" s="35">
        <f>Data!M5027</f>
        <v>9.8887</v>
      </c>
      <c r="Q5030" s="35" t="str">
        <f>IF(Data!N5027=0,"",Data!N5027)</f>
        <v>CurveSpeedEstimateError</v>
      </c>
      <c r="R5030" s="35">
        <f>Data!K5027</f>
        <v>59</v>
      </c>
      <c r="S5030" s="35" t="str">
        <f>IF(Data!X5027=TRUE(), "Yes", "No")</f>
        <v>Yes</v>
      </c>
      <c r="T5030" s="40" t="e">
        <f>#REF!</f>
        <v>#REF!</v>
      </c>
    </row>
    <row r="5031" spans="1:20" x14ac:dyDescent="0.3">
      <c r="A5031" s="35" t="str">
        <f>Data!A5028</f>
        <v>NISSAN LEAF 299-1018</v>
      </c>
      <c r="B5031" s="36">
        <f t="shared" si="78"/>
        <v>46087.444814814815</v>
      </c>
      <c r="C5031" s="37" t="str">
        <f>IF(Data!J5028="GpsRecord", CONCATENATE($U$3,": ",Data!M5028,", ",Data!L5028), CONCATENATE(Data!AB5028, " ", Data!AH5028))</f>
        <v>Ubicación: 9.88879, -84.56809</v>
      </c>
      <c r="D5031" s="38" t="str">
        <f>IF(Data!O5028=TRUE(), "Yes", "No")</f>
        <v>Yes</v>
      </c>
      <c r="E5031" s="38" t="str">
        <f>IF(Data!J5028="EngineStatusRecord","Engine",IF(Data!J5028="GpsRecord", "GPS", IF(Data!J5028="EngineFaultRecord", "Fault", IF(Data!J5028="DriverChange","Driver",IF(Data!J5028="CustomRecord","Custom","Debug")))))</f>
        <v>GPS</v>
      </c>
      <c r="F5031" s="39" t="str">
        <f>IF(Data!Y5028=TRUE(), "Yes", "No")</f>
        <v>Yes</v>
      </c>
      <c r="G5031" s="40">
        <f>Data!AK5028</f>
        <v>0</v>
      </c>
      <c r="H5031" s="35">
        <f>Data!AB5028</f>
        <v>0</v>
      </c>
      <c r="I5031" s="35">
        <f>Data!AD5028</f>
        <v>0</v>
      </c>
      <c r="J5031" s="35">
        <f>Data!AF5028</f>
        <v>0</v>
      </c>
      <c r="K5031" s="35" t="str">
        <f>CONCATENATE(Data!AH5028, " ", Data!AI5028)</f>
        <v xml:space="preserve"> </v>
      </c>
      <c r="L5031" s="35" t="str">
        <f>Data!C5028</f>
        <v>Vehicle, Battery Electric Vehicle</v>
      </c>
      <c r="M5031" s="35">
        <f>Data!H5028</f>
        <v>0</v>
      </c>
      <c r="N5031" s="41">
        <f>Data!I5028</f>
        <v>46087.444814814815</v>
      </c>
      <c r="O5031" s="35">
        <f>Data!L5028</f>
        <v>-84.568089999999998</v>
      </c>
      <c r="P5031" s="35">
        <f>Data!M5028</f>
        <v>9.8887900000000002</v>
      </c>
      <c r="Q5031" s="35" t="str">
        <f>IF(Data!N5028=0,"",Data!N5028)</f>
        <v>CurveSpeedEstimateError</v>
      </c>
      <c r="R5031" s="35">
        <f>Data!K5028</f>
        <v>50</v>
      </c>
      <c r="S5031" s="35" t="str">
        <f>IF(Data!X5028=TRUE(), "Yes", "No")</f>
        <v>Yes</v>
      </c>
      <c r="T5031" s="40" t="e">
        <f>#REF!</f>
        <v>#REF!</v>
      </c>
    </row>
    <row r="5032" spans="1:20" x14ac:dyDescent="0.3">
      <c r="A5032" s="35" t="str">
        <f>Data!A5029</f>
        <v>NISSAN LEAF 299-1018</v>
      </c>
      <c r="B5032" s="36">
        <f t="shared" si="78"/>
        <v>46087.444826840278</v>
      </c>
      <c r="C5032" s="37" t="str">
        <f>IF(Data!J5029="GpsRecord", CONCATENATE($U$3,": ",Data!M5029,", ",Data!L5029), CONCATENATE(Data!AB5029, " ", Data!AH5029))</f>
        <v>Energía de la batería del vehículo eléctrico 691</v>
      </c>
      <c r="D5032" s="38" t="str">
        <f>IF(Data!O5029=TRUE(), "Yes", "No")</f>
        <v>No</v>
      </c>
      <c r="E5032" s="38" t="str">
        <f>IF(Data!J5029="EngineStatusRecord","Engine",IF(Data!J5029="GpsRecord", "GPS", IF(Data!J5029="EngineFaultRecord", "Fault", IF(Data!J5029="DriverChange","Driver",IF(Data!J5029="CustomRecord","Custom","Debug")))))</f>
        <v>Engine</v>
      </c>
      <c r="F5032" s="39" t="str">
        <f>IF(Data!Y5029=TRUE(), "Yes", "No")</f>
        <v>No</v>
      </c>
      <c r="G5032" s="40">
        <f>Data!AK5029</f>
        <v>0</v>
      </c>
      <c r="H5032" s="35" t="str">
        <f>Data!AB5029</f>
        <v>Energía de la batería del vehículo eléctrico</v>
      </c>
      <c r="I5032" s="35">
        <f>Data!AD5029</f>
        <v>0</v>
      </c>
      <c r="J5032" s="35">
        <f>Data!AF5029</f>
        <v>0</v>
      </c>
      <c r="K5032" s="35" t="str">
        <f>CONCATENATE(Data!AH5029, " ", Data!AI5029)</f>
        <v>691 W</v>
      </c>
      <c r="L5032" s="35" t="str">
        <f>Data!C5029</f>
        <v>Vehicle, Battery Electric Vehicle</v>
      </c>
      <c r="M5032" s="35">
        <f>Data!H5029</f>
        <v>0</v>
      </c>
      <c r="N5032" s="41">
        <f>Data!I5029</f>
        <v>46087.444826840278</v>
      </c>
      <c r="O5032" s="35">
        <f>Data!L5029</f>
        <v>0</v>
      </c>
      <c r="P5032" s="35">
        <f>Data!M5029</f>
        <v>0</v>
      </c>
      <c r="Q5032" s="35" t="str">
        <f>IF(Data!N5029=0,"",Data!N5029)</f>
        <v/>
      </c>
      <c r="R5032" s="35">
        <f>Data!K5029</f>
        <v>0</v>
      </c>
      <c r="S5032" s="35" t="str">
        <f>IF(Data!X5029=TRUE(), "Yes", "No")</f>
        <v>No</v>
      </c>
      <c r="T5032" s="40" t="e">
        <f>#REF!</f>
        <v>#REF!</v>
      </c>
    </row>
    <row r="5033" spans="1:20" x14ac:dyDescent="0.3">
      <c r="A5033" s="35" t="str">
        <f>Data!A5030</f>
        <v>NISSAN LEAF 299-1018</v>
      </c>
      <c r="B5033" s="36">
        <f t="shared" si="78"/>
        <v>46087.444837962961</v>
      </c>
      <c r="C5033" s="37" t="str">
        <f>IF(Data!J5030="GpsRecord", CONCATENATE($U$3,": ",Data!M5030,", ",Data!L5030), CONCATENATE(Data!AB5030, " ", Data!AH5030))</f>
        <v>Velocidad del motor en carretera 46</v>
      </c>
      <c r="D5033" s="38" t="str">
        <f>IF(Data!O5030=TRUE(), "Yes", "No")</f>
        <v>No</v>
      </c>
      <c r="E5033" s="38" t="str">
        <f>IF(Data!J5030="EngineStatusRecord","Engine",IF(Data!J5030="GpsRecord", "GPS", IF(Data!J5030="EngineFaultRecord", "Fault", IF(Data!J5030="DriverChange","Driver",IF(Data!J5030="CustomRecord","Custom","Debug")))))</f>
        <v>Engine</v>
      </c>
      <c r="F5033" s="39" t="str">
        <f>IF(Data!Y5030=TRUE(), "Yes", "No")</f>
        <v>No</v>
      </c>
      <c r="G5033" s="40">
        <f>Data!AK5030</f>
        <v>0</v>
      </c>
      <c r="H5033" s="35" t="str">
        <f>Data!AB5030</f>
        <v>Velocidad del motor en carretera</v>
      </c>
      <c r="I5033" s="35">
        <f>Data!AD5030</f>
        <v>0</v>
      </c>
      <c r="J5033" s="35">
        <f>Data!AF5030</f>
        <v>0</v>
      </c>
      <c r="K5033" s="35" t="str">
        <f>CONCATENATE(Data!AH5030, " ", Data!AI5030)</f>
        <v>46 km/h</v>
      </c>
      <c r="L5033" s="35" t="str">
        <f>Data!C5030</f>
        <v>Vehicle, Battery Electric Vehicle</v>
      </c>
      <c r="M5033" s="35">
        <f>Data!H5030</f>
        <v>0</v>
      </c>
      <c r="N5033" s="41">
        <f>Data!I5030</f>
        <v>46087.444837962961</v>
      </c>
      <c r="O5033" s="35">
        <f>Data!L5030</f>
        <v>0</v>
      </c>
      <c r="P5033" s="35">
        <f>Data!M5030</f>
        <v>0</v>
      </c>
      <c r="Q5033" s="35" t="str">
        <f>IF(Data!N5030=0,"",Data!N5030)</f>
        <v/>
      </c>
      <c r="R5033" s="35">
        <f>Data!K5030</f>
        <v>0</v>
      </c>
      <c r="S5033" s="35" t="str">
        <f>IF(Data!X5030=TRUE(), "Yes", "No")</f>
        <v>No</v>
      </c>
      <c r="T5033" s="40" t="e">
        <f>#REF!</f>
        <v>#REF!</v>
      </c>
    </row>
    <row r="5034" spans="1:20" x14ac:dyDescent="0.3">
      <c r="A5034" s="35" t="str">
        <f>Data!A5031</f>
        <v>NISSAN LEAF 299-1018</v>
      </c>
      <c r="B5034" s="36">
        <f t="shared" si="78"/>
        <v>46087.444872685184</v>
      </c>
      <c r="C5034" s="37" t="str">
        <f>IF(Data!J5031="GpsRecord", CONCATENATE($U$3,": ",Data!M5031,", ",Data!L5031), CONCATENATE(Data!AB5031, " ", Data!AH5031))</f>
        <v>Ubicación: 9.88891, -84.56753</v>
      </c>
      <c r="D5034" s="38" t="str">
        <f>IF(Data!O5031=TRUE(), "Yes", "No")</f>
        <v>Yes</v>
      </c>
      <c r="E5034" s="38" t="str">
        <f>IF(Data!J5031="EngineStatusRecord","Engine",IF(Data!J5031="GpsRecord", "GPS", IF(Data!J5031="EngineFaultRecord", "Fault", IF(Data!J5031="DriverChange","Driver",IF(Data!J5031="CustomRecord","Custom","Debug")))))</f>
        <v>GPS</v>
      </c>
      <c r="F5034" s="39" t="str">
        <f>IF(Data!Y5031=TRUE(), "Yes", "No")</f>
        <v>Yes</v>
      </c>
      <c r="G5034" s="40">
        <f>Data!AK5031</f>
        <v>0</v>
      </c>
      <c r="H5034" s="35">
        <f>Data!AB5031</f>
        <v>0</v>
      </c>
      <c r="I5034" s="35">
        <f>Data!AD5031</f>
        <v>0</v>
      </c>
      <c r="J5034" s="35">
        <f>Data!AF5031</f>
        <v>0</v>
      </c>
      <c r="K5034" s="35" t="str">
        <f>CONCATENATE(Data!AH5031, " ", Data!AI5031)</f>
        <v xml:space="preserve"> </v>
      </c>
      <c r="L5034" s="35" t="str">
        <f>Data!C5031</f>
        <v>Vehicle, Battery Electric Vehicle</v>
      </c>
      <c r="M5034" s="35">
        <f>Data!H5031</f>
        <v>0</v>
      </c>
      <c r="N5034" s="41">
        <f>Data!I5031</f>
        <v>46087.444872685184</v>
      </c>
      <c r="O5034" s="35">
        <f>Data!L5031</f>
        <v>-84.567530000000005</v>
      </c>
      <c r="P5034" s="35">
        <f>Data!M5031</f>
        <v>9.8889099999999992</v>
      </c>
      <c r="Q5034" s="35" t="str">
        <f>IF(Data!N5031=0,"",Data!N5031)</f>
        <v>CurveSpeedEstimateError</v>
      </c>
      <c r="R5034" s="35">
        <f>Data!K5031</f>
        <v>44</v>
      </c>
      <c r="S5034" s="35" t="str">
        <f>IF(Data!X5031=TRUE(), "Yes", "No")</f>
        <v>Yes</v>
      </c>
      <c r="T5034" s="40" t="e">
        <f>#REF!</f>
        <v>#REF!</v>
      </c>
    </row>
    <row r="5035" spans="1:20" x14ac:dyDescent="0.3">
      <c r="A5035" s="35" t="str">
        <f>Data!A5032</f>
        <v>NISSAN LEAF 299-1018</v>
      </c>
      <c r="B5035" s="36">
        <f t="shared" si="78"/>
        <v>46087.444910208331</v>
      </c>
      <c r="C5035" s="37" t="str">
        <f>IF(Data!J5032="GpsRecord", CONCATENATE($U$3,": ",Data!M5032,", ",Data!L5032), CONCATENATE(Data!AB5032, " ", Data!AH5032))</f>
        <v>Señal de giro hacia la derecha (1. En) 1</v>
      </c>
      <c r="D5035" s="38" t="str">
        <f>IF(Data!O5032=TRUE(), "Yes", "No")</f>
        <v>No</v>
      </c>
      <c r="E5035" s="38" t="str">
        <f>IF(Data!J5032="EngineStatusRecord","Engine",IF(Data!J5032="GpsRecord", "GPS", IF(Data!J5032="EngineFaultRecord", "Fault", IF(Data!J5032="DriverChange","Driver",IF(Data!J5032="CustomRecord","Custom","Debug")))))</f>
        <v>Engine</v>
      </c>
      <c r="F5035" s="39" t="str">
        <f>IF(Data!Y5032=TRUE(), "Yes", "No")</f>
        <v>No</v>
      </c>
      <c r="G5035" s="40">
        <f>Data!AK5032</f>
        <v>0</v>
      </c>
      <c r="H5035" s="35" t="str">
        <f>Data!AB5032</f>
        <v>Señal de giro hacia la derecha (1. En)</v>
      </c>
      <c r="I5035" s="35">
        <f>Data!AD5032</f>
        <v>0</v>
      </c>
      <c r="J5035" s="35">
        <f>Data!AF5032</f>
        <v>0</v>
      </c>
      <c r="K5035" s="35" t="str">
        <f>CONCATENATE(Data!AH5032, " ", Data!AI5032)</f>
        <v>1 None</v>
      </c>
      <c r="L5035" s="35" t="str">
        <f>Data!C5032</f>
        <v>Vehicle, Battery Electric Vehicle</v>
      </c>
      <c r="M5035" s="35">
        <f>Data!H5032</f>
        <v>0</v>
      </c>
      <c r="N5035" s="41">
        <f>Data!I5032</f>
        <v>46087.444910208331</v>
      </c>
      <c r="O5035" s="35">
        <f>Data!L5032</f>
        <v>0</v>
      </c>
      <c r="P5035" s="35">
        <f>Data!M5032</f>
        <v>0</v>
      </c>
      <c r="Q5035" s="35" t="str">
        <f>IF(Data!N5032=0,"",Data!N5032)</f>
        <v/>
      </c>
      <c r="R5035" s="35">
        <f>Data!K5032</f>
        <v>0</v>
      </c>
      <c r="S5035" s="35" t="str">
        <f>IF(Data!X5032=TRUE(), "Yes", "No")</f>
        <v>No</v>
      </c>
      <c r="T5035" s="40" t="e">
        <f>#REF!</f>
        <v>#REF!</v>
      </c>
    </row>
    <row r="5036" spans="1:20" x14ac:dyDescent="0.3">
      <c r="A5036" s="35" t="str">
        <f>Data!A5033</f>
        <v>NISSAN LEAF 299-1018</v>
      </c>
      <c r="B5036" s="36">
        <f t="shared" si="78"/>
        <v>46087.444930555554</v>
      </c>
      <c r="C5036" s="37" t="str">
        <f>IF(Data!J5033="GpsRecord", CONCATENATE($U$3,": ",Data!M5033,", ",Data!L5033), CONCATENATE(Data!AB5033, " ", Data!AH5033))</f>
        <v>Ubicación: 9.88904, -84.56694</v>
      </c>
      <c r="D5036" s="38" t="str">
        <f>IF(Data!O5033=TRUE(), "Yes", "No")</f>
        <v>Yes</v>
      </c>
      <c r="E5036" s="38" t="str">
        <f>IF(Data!J5033="EngineStatusRecord","Engine",IF(Data!J5033="GpsRecord", "GPS", IF(Data!J5033="EngineFaultRecord", "Fault", IF(Data!J5033="DriverChange","Driver",IF(Data!J5033="CustomRecord","Custom","Debug")))))</f>
        <v>GPS</v>
      </c>
      <c r="F5036" s="39" t="str">
        <f>IF(Data!Y5033=TRUE(), "Yes", "No")</f>
        <v>Yes</v>
      </c>
      <c r="G5036" s="40">
        <f>Data!AK5033</f>
        <v>0</v>
      </c>
      <c r="H5036" s="35">
        <f>Data!AB5033</f>
        <v>0</v>
      </c>
      <c r="I5036" s="35">
        <f>Data!AD5033</f>
        <v>0</v>
      </c>
      <c r="J5036" s="35">
        <f>Data!AF5033</f>
        <v>0</v>
      </c>
      <c r="K5036" s="35" t="str">
        <f>CONCATENATE(Data!AH5033, " ", Data!AI5033)</f>
        <v xml:space="preserve"> </v>
      </c>
      <c r="L5036" s="35" t="str">
        <f>Data!C5033</f>
        <v>Vehicle, Battery Electric Vehicle</v>
      </c>
      <c r="M5036" s="35">
        <f>Data!H5033</f>
        <v>0</v>
      </c>
      <c r="N5036" s="41">
        <f>Data!I5033</f>
        <v>46087.444930555554</v>
      </c>
      <c r="O5036" s="35">
        <f>Data!L5033</f>
        <v>-84.566940000000002</v>
      </c>
      <c r="P5036" s="35">
        <f>Data!M5033</f>
        <v>9.8890399999999996</v>
      </c>
      <c r="Q5036" s="35" t="str">
        <f>IF(Data!N5033=0,"",Data!N5033)</f>
        <v>CurveSpeedEstimateError</v>
      </c>
      <c r="R5036" s="35">
        <f>Data!K5033</f>
        <v>50</v>
      </c>
      <c r="S5036" s="35" t="str">
        <f>IF(Data!X5033=TRUE(), "Yes", "No")</f>
        <v>Yes</v>
      </c>
      <c r="T5036" s="40" t="e">
        <f>#REF!</f>
        <v>#REF!</v>
      </c>
    </row>
    <row r="5037" spans="1:20" x14ac:dyDescent="0.3">
      <c r="A5037" s="35" t="str">
        <f>Data!A5034</f>
        <v>NISSAN LEAF 299-1018</v>
      </c>
      <c r="B5037" s="36">
        <f t="shared" si="78"/>
        <v>46087.444943761577</v>
      </c>
      <c r="C5037" s="37" t="str">
        <f>IF(Data!J5034="GpsRecord", CONCATENATE($U$3,": ",Data!M5034,", ",Data!L5034), CONCATENATE(Data!AB5034, " ", Data!AH5034))</f>
        <v>Energía de la batería del vehículo eléctrico 40817</v>
      </c>
      <c r="D5037" s="38" t="str">
        <f>IF(Data!O5034=TRUE(), "Yes", "No")</f>
        <v>No</v>
      </c>
      <c r="E5037" s="38" t="str">
        <f>IF(Data!J5034="EngineStatusRecord","Engine",IF(Data!J5034="GpsRecord", "GPS", IF(Data!J5034="EngineFaultRecord", "Fault", IF(Data!J5034="DriverChange","Driver",IF(Data!J5034="CustomRecord","Custom","Debug")))))</f>
        <v>Engine</v>
      </c>
      <c r="F5037" s="39" t="str">
        <f>IF(Data!Y5034=TRUE(), "Yes", "No")</f>
        <v>No</v>
      </c>
      <c r="G5037" s="40">
        <f>Data!AK5034</f>
        <v>0</v>
      </c>
      <c r="H5037" s="35" t="str">
        <f>Data!AB5034</f>
        <v>Energía de la batería del vehículo eléctrico</v>
      </c>
      <c r="I5037" s="35">
        <f>Data!AD5034</f>
        <v>0</v>
      </c>
      <c r="J5037" s="35">
        <f>Data!AF5034</f>
        <v>0</v>
      </c>
      <c r="K5037" s="35" t="str">
        <f>CONCATENATE(Data!AH5034, " ", Data!AI5034)</f>
        <v>40817 W</v>
      </c>
      <c r="L5037" s="35" t="str">
        <f>Data!C5034</f>
        <v>Vehicle, Battery Electric Vehicle</v>
      </c>
      <c r="M5037" s="35">
        <f>Data!H5034</f>
        <v>0</v>
      </c>
      <c r="N5037" s="41">
        <f>Data!I5034</f>
        <v>46087.444943761577</v>
      </c>
      <c r="O5037" s="35">
        <f>Data!L5034</f>
        <v>0</v>
      </c>
      <c r="P5037" s="35">
        <f>Data!M5034</f>
        <v>0</v>
      </c>
      <c r="Q5037" s="35" t="str">
        <f>IF(Data!N5034=0,"",Data!N5034)</f>
        <v/>
      </c>
      <c r="R5037" s="35">
        <f>Data!K5034</f>
        <v>0</v>
      </c>
      <c r="S5037" s="35" t="str">
        <f>IF(Data!X5034=TRUE(), "Yes", "No")</f>
        <v>No</v>
      </c>
      <c r="T5037" s="40" t="e">
        <f>#REF!</f>
        <v>#REF!</v>
      </c>
    </row>
    <row r="5038" spans="1:20" x14ac:dyDescent="0.3">
      <c r="A5038" s="35" t="str">
        <f>Data!A5035</f>
        <v>NISSAN LEAF 299-1018</v>
      </c>
      <c r="B5038" s="36">
        <f t="shared" si="78"/>
        <v>46087.444953888888</v>
      </c>
      <c r="C5038" s="37" t="str">
        <f>IF(Data!J5035="GpsRecord", CONCATENATE($U$3,": ",Data!M5035,", ",Data!L5035), CONCATENATE(Data!AB5035, " ", Data!AH5035))</f>
        <v>Velocidad del motor en carretera 57</v>
      </c>
      <c r="D5038" s="38" t="str">
        <f>IF(Data!O5035=TRUE(), "Yes", "No")</f>
        <v>No</v>
      </c>
      <c r="E5038" s="38" t="str">
        <f>IF(Data!J5035="EngineStatusRecord","Engine",IF(Data!J5035="GpsRecord", "GPS", IF(Data!J5035="EngineFaultRecord", "Fault", IF(Data!J5035="DriverChange","Driver",IF(Data!J5035="CustomRecord","Custom","Debug")))))</f>
        <v>Engine</v>
      </c>
      <c r="F5038" s="39" t="str">
        <f>IF(Data!Y5035=TRUE(), "Yes", "No")</f>
        <v>No</v>
      </c>
      <c r="G5038" s="40">
        <f>Data!AK5035</f>
        <v>0</v>
      </c>
      <c r="H5038" s="35" t="str">
        <f>Data!AB5035</f>
        <v>Velocidad del motor en carretera</v>
      </c>
      <c r="I5038" s="35">
        <f>Data!AD5035</f>
        <v>0</v>
      </c>
      <c r="J5038" s="35">
        <f>Data!AF5035</f>
        <v>0</v>
      </c>
      <c r="K5038" s="35" t="str">
        <f>CONCATENATE(Data!AH5035, " ", Data!AI5035)</f>
        <v>57 km/h</v>
      </c>
      <c r="L5038" s="35" t="str">
        <f>Data!C5035</f>
        <v>Vehicle, Battery Electric Vehicle</v>
      </c>
      <c r="M5038" s="35">
        <f>Data!H5035</f>
        <v>0</v>
      </c>
      <c r="N5038" s="41">
        <f>Data!I5035</f>
        <v>46087.444953888888</v>
      </c>
      <c r="O5038" s="35">
        <f>Data!L5035</f>
        <v>0</v>
      </c>
      <c r="P5038" s="35">
        <f>Data!M5035</f>
        <v>0</v>
      </c>
      <c r="Q5038" s="35" t="str">
        <f>IF(Data!N5035=0,"",Data!N5035)</f>
        <v/>
      </c>
      <c r="R5038" s="35">
        <f>Data!K5035</f>
        <v>0</v>
      </c>
      <c r="S5038" s="35" t="str">
        <f>IF(Data!X5035=TRUE(), "Yes", "No")</f>
        <v>No</v>
      </c>
      <c r="T5038" s="40" t="e">
        <f>#REF!</f>
        <v>#REF!</v>
      </c>
    </row>
    <row r="5039" spans="1:20" x14ac:dyDescent="0.3">
      <c r="A5039" s="35" t="str">
        <f>Data!A5036</f>
        <v>NISSAN LEAF 299-1018</v>
      </c>
      <c r="B5039" s="36">
        <f t="shared" si="78"/>
        <v>46087.444965277777</v>
      </c>
      <c r="C5039" s="37" t="str">
        <f>IF(Data!J5036="GpsRecord", CONCATENATE($U$3,": ",Data!M5036,", ",Data!L5036), CONCATENATE(Data!AB5036, " ", Data!AH5036))</f>
        <v>Ubicación: 9.88911, -84.56654</v>
      </c>
      <c r="D5039" s="38" t="str">
        <f>IF(Data!O5036=TRUE(), "Yes", "No")</f>
        <v>Yes</v>
      </c>
      <c r="E5039" s="38" t="str">
        <f>IF(Data!J5036="EngineStatusRecord","Engine",IF(Data!J5036="GpsRecord", "GPS", IF(Data!J5036="EngineFaultRecord", "Fault", IF(Data!J5036="DriverChange","Driver",IF(Data!J5036="CustomRecord","Custom","Debug")))))</f>
        <v>GPS</v>
      </c>
      <c r="F5039" s="39" t="str">
        <f>IF(Data!Y5036=TRUE(), "Yes", "No")</f>
        <v>Yes</v>
      </c>
      <c r="G5039" s="40">
        <f>Data!AK5036</f>
        <v>0</v>
      </c>
      <c r="H5039" s="35">
        <f>Data!AB5036</f>
        <v>0</v>
      </c>
      <c r="I5039" s="35">
        <f>Data!AD5036</f>
        <v>0</v>
      </c>
      <c r="J5039" s="35">
        <f>Data!AF5036</f>
        <v>0</v>
      </c>
      <c r="K5039" s="35" t="str">
        <f>CONCATENATE(Data!AH5036, " ", Data!AI5036)</f>
        <v xml:space="preserve"> </v>
      </c>
      <c r="L5039" s="35" t="str">
        <f>Data!C5036</f>
        <v>Vehicle, Battery Electric Vehicle</v>
      </c>
      <c r="M5039" s="35">
        <f>Data!H5036</f>
        <v>0</v>
      </c>
      <c r="N5039" s="41">
        <f>Data!I5036</f>
        <v>46087.444965277777</v>
      </c>
      <c r="O5039" s="35">
        <f>Data!L5036</f>
        <v>-84.566540000000003</v>
      </c>
      <c r="P5039" s="35">
        <f>Data!M5036</f>
        <v>9.8891100000000005</v>
      </c>
      <c r="Q5039" s="35" t="str">
        <f>IF(Data!N5036=0,"",Data!N5036)</f>
        <v>CurveSpeed</v>
      </c>
      <c r="R5039" s="35">
        <f>Data!K5036</f>
        <v>55</v>
      </c>
      <c r="S5039" s="35" t="str">
        <f>IF(Data!X5036=TRUE(), "Yes", "No")</f>
        <v>Yes</v>
      </c>
      <c r="T5039" s="40" t="e">
        <f>#REF!</f>
        <v>#REF!</v>
      </c>
    </row>
    <row r="5040" spans="1:20" x14ac:dyDescent="0.3">
      <c r="A5040" s="35" t="str">
        <f>Data!A5037</f>
        <v>NISSAN LEAF 299-1018</v>
      </c>
      <c r="B5040" s="36">
        <f t="shared" si="78"/>
        <v>46087.444966863426</v>
      </c>
      <c r="C5040" s="37" t="str">
        <f>IF(Data!J5037="GpsRecord", CONCATENATE($U$3,": ",Data!M5037,", ",Data!L5037), CONCATENATE(Data!AB5037, " ", Data!AH5037))</f>
        <v>Energía de la batería del vehículo eléctrico -30015</v>
      </c>
      <c r="D5040" s="38" t="str">
        <f>IF(Data!O5037=TRUE(), "Yes", "No")</f>
        <v>No</v>
      </c>
      <c r="E5040" s="38" t="str">
        <f>IF(Data!J5037="EngineStatusRecord","Engine",IF(Data!J5037="GpsRecord", "GPS", IF(Data!J5037="EngineFaultRecord", "Fault", IF(Data!J5037="DriverChange","Driver",IF(Data!J5037="CustomRecord","Custom","Debug")))))</f>
        <v>Engine</v>
      </c>
      <c r="F5040" s="39" t="str">
        <f>IF(Data!Y5037=TRUE(), "Yes", "No")</f>
        <v>No</v>
      </c>
      <c r="G5040" s="40">
        <f>Data!AK5037</f>
        <v>0</v>
      </c>
      <c r="H5040" s="35" t="str">
        <f>Data!AB5037</f>
        <v>Energía de la batería del vehículo eléctrico</v>
      </c>
      <c r="I5040" s="35">
        <f>Data!AD5037</f>
        <v>0</v>
      </c>
      <c r="J5040" s="35">
        <f>Data!AF5037</f>
        <v>0</v>
      </c>
      <c r="K5040" s="35" t="str">
        <f>CONCATENATE(Data!AH5037, " ", Data!AI5037)</f>
        <v>-30015 W</v>
      </c>
      <c r="L5040" s="35" t="str">
        <f>Data!C5037</f>
        <v>Vehicle, Battery Electric Vehicle</v>
      </c>
      <c r="M5040" s="35">
        <f>Data!H5037</f>
        <v>0</v>
      </c>
      <c r="N5040" s="41">
        <f>Data!I5037</f>
        <v>46087.444966863426</v>
      </c>
      <c r="O5040" s="35">
        <f>Data!L5037</f>
        <v>0</v>
      </c>
      <c r="P5040" s="35">
        <f>Data!M5037</f>
        <v>0</v>
      </c>
      <c r="Q5040" s="35" t="str">
        <f>IF(Data!N5037=0,"",Data!N5037)</f>
        <v/>
      </c>
      <c r="R5040" s="35">
        <f>Data!K5037</f>
        <v>0</v>
      </c>
      <c r="S5040" s="35" t="str">
        <f>IF(Data!X5037=TRUE(), "Yes", "No")</f>
        <v>No</v>
      </c>
      <c r="T5040" s="40" t="e">
        <f>#REF!</f>
        <v>#REF!</v>
      </c>
    </row>
    <row r="5041" spans="1:20" x14ac:dyDescent="0.3">
      <c r="A5041" s="35" t="str">
        <f>Data!A5038</f>
        <v>NISSAN LEAF 299-1018</v>
      </c>
      <c r="B5041" s="36">
        <f t="shared" si="78"/>
        <v>46087.444977037034</v>
      </c>
      <c r="C5041" s="37" t="str">
        <f>IF(Data!J5038="GpsRecord", CONCATENATE($U$3,": ",Data!M5038,", ",Data!L5038), CONCATENATE(Data!AB5038, " ", Data!AH5038))</f>
        <v>Velocidad del motor en carretera 49</v>
      </c>
      <c r="D5041" s="38" t="str">
        <f>IF(Data!O5038=TRUE(), "Yes", "No")</f>
        <v>No</v>
      </c>
      <c r="E5041" s="38" t="str">
        <f>IF(Data!J5038="EngineStatusRecord","Engine",IF(Data!J5038="GpsRecord", "GPS", IF(Data!J5038="EngineFaultRecord", "Fault", IF(Data!J5038="DriverChange","Driver",IF(Data!J5038="CustomRecord","Custom","Debug")))))</f>
        <v>Engine</v>
      </c>
      <c r="F5041" s="39" t="str">
        <f>IF(Data!Y5038=TRUE(), "Yes", "No")</f>
        <v>No</v>
      </c>
      <c r="G5041" s="40">
        <f>Data!AK5038</f>
        <v>0</v>
      </c>
      <c r="H5041" s="35" t="str">
        <f>Data!AB5038</f>
        <v>Velocidad del motor en carretera</v>
      </c>
      <c r="I5041" s="35">
        <f>Data!AD5038</f>
        <v>0</v>
      </c>
      <c r="J5041" s="35">
        <f>Data!AF5038</f>
        <v>0</v>
      </c>
      <c r="K5041" s="35" t="str">
        <f>CONCATENATE(Data!AH5038, " ", Data!AI5038)</f>
        <v>49 km/h</v>
      </c>
      <c r="L5041" s="35" t="str">
        <f>Data!C5038</f>
        <v>Vehicle, Battery Electric Vehicle</v>
      </c>
      <c r="M5041" s="35">
        <f>Data!H5038</f>
        <v>0</v>
      </c>
      <c r="N5041" s="41">
        <f>Data!I5038</f>
        <v>46087.444977037034</v>
      </c>
      <c r="O5041" s="35">
        <f>Data!L5038</f>
        <v>0</v>
      </c>
      <c r="P5041" s="35">
        <f>Data!M5038</f>
        <v>0</v>
      </c>
      <c r="Q5041" s="35" t="str">
        <f>IF(Data!N5038=0,"",Data!N5038)</f>
        <v/>
      </c>
      <c r="R5041" s="35">
        <f>Data!K5038</f>
        <v>0</v>
      </c>
      <c r="S5041" s="35" t="str">
        <f>IF(Data!X5038=TRUE(), "Yes", "No")</f>
        <v>No</v>
      </c>
      <c r="T5041" s="40" t="e">
        <f>#REF!</f>
        <v>#REF!</v>
      </c>
    </row>
    <row r="5042" spans="1:20" x14ac:dyDescent="0.3">
      <c r="A5042" s="35" t="str">
        <f>Data!A5039</f>
        <v>NISSAN LEAF 299-1018</v>
      </c>
      <c r="B5042" s="36">
        <f t="shared" si="78"/>
        <v>46087.445</v>
      </c>
      <c r="C5042" s="37" t="str">
        <f>IF(Data!J5039="GpsRecord", CONCATENATE($U$3,": ",Data!M5039,", ",Data!L5039), CONCATENATE(Data!AB5039, " ", Data!AH5039))</f>
        <v>Ubicación: 9.8892, -84.56619</v>
      </c>
      <c r="D5042" s="38" t="str">
        <f>IF(Data!O5039=TRUE(), "Yes", "No")</f>
        <v>Yes</v>
      </c>
      <c r="E5042" s="38" t="str">
        <f>IF(Data!J5039="EngineStatusRecord","Engine",IF(Data!J5039="GpsRecord", "GPS", IF(Data!J5039="EngineFaultRecord", "Fault", IF(Data!J5039="DriverChange","Driver",IF(Data!J5039="CustomRecord","Custom","Debug")))))</f>
        <v>GPS</v>
      </c>
      <c r="F5042" s="39" t="str">
        <f>IF(Data!Y5039=TRUE(), "Yes", "No")</f>
        <v>Yes</v>
      </c>
      <c r="G5042" s="40">
        <f>Data!AK5039</f>
        <v>0</v>
      </c>
      <c r="H5042" s="35">
        <f>Data!AB5039</f>
        <v>0</v>
      </c>
      <c r="I5042" s="35">
        <f>Data!AD5039</f>
        <v>0</v>
      </c>
      <c r="J5042" s="35">
        <f>Data!AF5039</f>
        <v>0</v>
      </c>
      <c r="K5042" s="35" t="str">
        <f>CONCATENATE(Data!AH5039, " ", Data!AI5039)</f>
        <v xml:space="preserve"> </v>
      </c>
      <c r="L5042" s="35" t="str">
        <f>Data!C5039</f>
        <v>Vehicle, Battery Electric Vehicle</v>
      </c>
      <c r="M5042" s="35">
        <f>Data!H5039</f>
        <v>0</v>
      </c>
      <c r="N5042" s="41">
        <f>Data!I5039</f>
        <v>46087.445</v>
      </c>
      <c r="O5042" s="35">
        <f>Data!L5039</f>
        <v>-84.566190000000006</v>
      </c>
      <c r="P5042" s="35">
        <f>Data!M5039</f>
        <v>9.8892000000000007</v>
      </c>
      <c r="Q5042" s="35" t="str">
        <f>IF(Data!N5039=0,"",Data!N5039)</f>
        <v>CurveSpeedEstimateError</v>
      </c>
      <c r="R5042" s="35">
        <f>Data!K5039</f>
        <v>46</v>
      </c>
      <c r="S5042" s="35" t="str">
        <f>IF(Data!X5039=TRUE(), "Yes", "No")</f>
        <v>Yes</v>
      </c>
      <c r="T5042" s="40" t="e">
        <f>#REF!</f>
        <v>#REF!</v>
      </c>
    </row>
    <row r="5043" spans="1:20" x14ac:dyDescent="0.3">
      <c r="A5043" s="35" t="str">
        <f>Data!A5040</f>
        <v>NISSAN LEAF 299-1018</v>
      </c>
      <c r="B5043" s="36">
        <f t="shared" si="78"/>
        <v>46087.445000231484</v>
      </c>
      <c r="C5043" s="37" t="str">
        <f>IF(Data!J5040="GpsRecord", CONCATENATE($U$3,": ",Data!M5040,", ",Data!L5040), CONCATENATE(Data!AB5040, " ", Data!AH5040))</f>
        <v>Distancia incremental basada en la velocidad en carretera del motor 2</v>
      </c>
      <c r="D5043" s="38" t="str">
        <f>IF(Data!O5040=TRUE(), "Yes", "No")</f>
        <v>No</v>
      </c>
      <c r="E5043" s="38" t="str">
        <f>IF(Data!J5040="EngineStatusRecord","Engine",IF(Data!J5040="GpsRecord", "GPS", IF(Data!J5040="EngineFaultRecord", "Fault", IF(Data!J5040="DriverChange","Driver",IF(Data!J5040="CustomRecord","Custom","Debug")))))</f>
        <v>Engine</v>
      </c>
      <c r="F5043" s="39" t="str">
        <f>IF(Data!Y5040=TRUE(), "Yes", "No")</f>
        <v>No</v>
      </c>
      <c r="G5043" s="40">
        <f>Data!AK5040</f>
        <v>0</v>
      </c>
      <c r="H5043" s="35" t="str">
        <f>Data!AB5040</f>
        <v>Distancia incremental basada en la velocidad en carretera del motor</v>
      </c>
      <c r="I5043" s="35">
        <f>Data!AD5040</f>
        <v>0</v>
      </c>
      <c r="J5043" s="35">
        <f>Data!AF5040</f>
        <v>0</v>
      </c>
      <c r="K5043" s="35" t="str">
        <f>CONCATENATE(Data!AH5040, " ", Data!AI5040)</f>
        <v>2 km</v>
      </c>
      <c r="L5043" s="35" t="str">
        <f>Data!C5040</f>
        <v>Vehicle, Battery Electric Vehicle</v>
      </c>
      <c r="M5043" s="35">
        <f>Data!H5040</f>
        <v>0</v>
      </c>
      <c r="N5043" s="41">
        <f>Data!I5040</f>
        <v>46087.445000231484</v>
      </c>
      <c r="O5043" s="35">
        <f>Data!L5040</f>
        <v>0</v>
      </c>
      <c r="P5043" s="35">
        <f>Data!M5040</f>
        <v>0</v>
      </c>
      <c r="Q5043" s="35" t="str">
        <f>IF(Data!N5040=0,"",Data!N5040)</f>
        <v/>
      </c>
      <c r="R5043" s="35">
        <f>Data!K5040</f>
        <v>0</v>
      </c>
      <c r="S5043" s="35" t="str">
        <f>IF(Data!X5040=TRUE(), "Yes", "No")</f>
        <v>No</v>
      </c>
      <c r="T5043" s="40" t="e">
        <f>#REF!</f>
        <v>#REF!</v>
      </c>
    </row>
    <row r="5044" spans="1:20" x14ac:dyDescent="0.3">
      <c r="A5044" s="35" t="str">
        <f>Data!A5041</f>
        <v>NISSAN LEAF 299-1018</v>
      </c>
      <c r="B5044" s="36">
        <f t="shared" si="78"/>
        <v>46087.445000312502</v>
      </c>
      <c r="C5044" s="37" t="str">
        <f>IF(Data!J5041="GpsRecord", CONCATENATE($U$3,": ",Data!M5041,", ",Data!L5041), CONCATENATE(Data!AB5041, " ", Data!AH5041))</f>
        <v xml:space="preserve"> </v>
      </c>
      <c r="D5044" s="38" t="str">
        <f>IF(Data!O5041=TRUE(), "Yes", "No")</f>
        <v>No</v>
      </c>
      <c r="E5044" s="38" t="str">
        <f>IF(Data!J5041="EngineStatusRecord","Engine",IF(Data!J5041="GpsRecord", "GPS", IF(Data!J5041="EngineFaultRecord", "Fault", IF(Data!J5041="DriverChange","Driver",IF(Data!J5041="CustomRecord","Custom","Debug")))))</f>
        <v>Debug</v>
      </c>
      <c r="F5044" s="39" t="str">
        <f>IF(Data!Y5041=TRUE(), "Yes", "No")</f>
        <v>No</v>
      </c>
      <c r="G5044" s="40" t="str">
        <f>Data!AK5041</f>
        <v>FF-19-18-1D-0F-1A-9E-00-00-00-00-00-00-00-00</v>
      </c>
      <c r="H5044" s="35">
        <f>Data!AB5041</f>
        <v>0</v>
      </c>
      <c r="I5044" s="35">
        <f>Data!AD5041</f>
        <v>0</v>
      </c>
      <c r="J5044" s="35">
        <f>Data!AF5041</f>
        <v>0</v>
      </c>
      <c r="K5044" s="35" t="str">
        <f>CONCATENATE(Data!AH5041, " ", Data!AI5041)</f>
        <v xml:space="preserve"> </v>
      </c>
      <c r="L5044" s="35" t="str">
        <f>Data!C5041</f>
        <v>Vehicle, Battery Electric Vehicle</v>
      </c>
      <c r="M5044" s="35">
        <f>Data!H5041</f>
        <v>0</v>
      </c>
      <c r="N5044" s="41">
        <f>Data!I5041</f>
        <v>46087.445000312502</v>
      </c>
      <c r="O5044" s="35">
        <f>Data!L5041</f>
        <v>0</v>
      </c>
      <c r="P5044" s="35">
        <f>Data!M5041</f>
        <v>0</v>
      </c>
      <c r="Q5044" s="35" t="str">
        <f>IF(Data!N5041=0,"",Data!N5041)</f>
        <v>61784</v>
      </c>
      <c r="R5044" s="35">
        <f>Data!K5041</f>
        <v>0</v>
      </c>
      <c r="S5044" s="35" t="str">
        <f>IF(Data!X5041=TRUE(), "Yes", "No")</f>
        <v>No</v>
      </c>
      <c r="T5044" s="40" t="e">
        <f>#REF!</f>
        <v>#REF!</v>
      </c>
    </row>
    <row r="5045" spans="1:20" x14ac:dyDescent="0.3">
      <c r="A5045" s="35" t="str">
        <f>Data!A5042</f>
        <v>NISSAN LEAF 299-1018</v>
      </c>
      <c r="B5045" s="36">
        <f t="shared" si="78"/>
        <v>46087.445007962961</v>
      </c>
      <c r="C5045" s="37" t="str">
        <f>IF(Data!J5042="GpsRecord", CONCATENATE($U$3,": ",Data!M5042,", ",Data!L5042), CONCATENATE(Data!AB5042, " ", Data!AH5042))</f>
        <v>Señal de giro hacia la derecha (1. En) 0</v>
      </c>
      <c r="D5045" s="38" t="str">
        <f>IF(Data!O5042=TRUE(), "Yes", "No")</f>
        <v>No</v>
      </c>
      <c r="E5045" s="38" t="str">
        <f>IF(Data!J5042="EngineStatusRecord","Engine",IF(Data!J5042="GpsRecord", "GPS", IF(Data!J5042="EngineFaultRecord", "Fault", IF(Data!J5042="DriverChange","Driver",IF(Data!J5042="CustomRecord","Custom","Debug")))))</f>
        <v>Engine</v>
      </c>
      <c r="F5045" s="39" t="str">
        <f>IF(Data!Y5042=TRUE(), "Yes", "No")</f>
        <v>No</v>
      </c>
      <c r="G5045" s="40">
        <f>Data!AK5042</f>
        <v>0</v>
      </c>
      <c r="H5045" s="35" t="str">
        <f>Data!AB5042</f>
        <v>Señal de giro hacia la derecha (1. En)</v>
      </c>
      <c r="I5045" s="35">
        <f>Data!AD5042</f>
        <v>0</v>
      </c>
      <c r="J5045" s="35">
        <f>Data!AF5042</f>
        <v>0</v>
      </c>
      <c r="K5045" s="35" t="str">
        <f>CONCATENATE(Data!AH5042, " ", Data!AI5042)</f>
        <v>0 None</v>
      </c>
      <c r="L5045" s="35" t="str">
        <f>Data!C5042</f>
        <v>Vehicle, Battery Electric Vehicle</v>
      </c>
      <c r="M5045" s="35">
        <f>Data!H5042</f>
        <v>0</v>
      </c>
      <c r="N5045" s="41">
        <f>Data!I5042</f>
        <v>46087.445007962961</v>
      </c>
      <c r="O5045" s="35">
        <f>Data!L5042</f>
        <v>0</v>
      </c>
      <c r="P5045" s="35">
        <f>Data!M5042</f>
        <v>0</v>
      </c>
      <c r="Q5045" s="35" t="str">
        <f>IF(Data!N5042=0,"",Data!N5042)</f>
        <v/>
      </c>
      <c r="R5045" s="35">
        <f>Data!K5042</f>
        <v>0</v>
      </c>
      <c r="S5045" s="35" t="str">
        <f>IF(Data!X5042=TRUE(), "Yes", "No")</f>
        <v>No</v>
      </c>
      <c r="T5045" s="40" t="e">
        <f>#REF!</f>
        <v>#REF!</v>
      </c>
    </row>
    <row r="5046" spans="1:20" x14ac:dyDescent="0.3">
      <c r="A5046" s="35" t="str">
        <f>Data!A5043</f>
        <v>NISSAN LEAF 299-1018</v>
      </c>
      <c r="B5046" s="36">
        <f t="shared" si="78"/>
        <v>46087.4450462963</v>
      </c>
      <c r="C5046" s="37" t="str">
        <f>IF(Data!J5043="GpsRecord", CONCATENATE($U$3,": ",Data!M5043,", ",Data!L5043), CONCATENATE(Data!AB5043, " ", Data!AH5043))</f>
        <v>Ubicación: 9.8893, -84.56575</v>
      </c>
      <c r="D5046" s="38" t="str">
        <f>IF(Data!O5043=TRUE(), "Yes", "No")</f>
        <v>Yes</v>
      </c>
      <c r="E5046" s="38" t="str">
        <f>IF(Data!J5043="EngineStatusRecord","Engine",IF(Data!J5043="GpsRecord", "GPS", IF(Data!J5043="EngineFaultRecord", "Fault", IF(Data!J5043="DriverChange","Driver",IF(Data!J5043="CustomRecord","Custom","Debug")))))</f>
        <v>GPS</v>
      </c>
      <c r="F5046" s="39" t="str">
        <f>IF(Data!Y5043=TRUE(), "Yes", "No")</f>
        <v>Yes</v>
      </c>
      <c r="G5046" s="40">
        <f>Data!AK5043</f>
        <v>0</v>
      </c>
      <c r="H5046" s="35">
        <f>Data!AB5043</f>
        <v>0</v>
      </c>
      <c r="I5046" s="35">
        <f>Data!AD5043</f>
        <v>0</v>
      </c>
      <c r="J5046" s="35">
        <f>Data!AF5043</f>
        <v>0</v>
      </c>
      <c r="K5046" s="35" t="str">
        <f>CONCATENATE(Data!AH5043, " ", Data!AI5043)</f>
        <v xml:space="preserve"> </v>
      </c>
      <c r="L5046" s="35" t="str">
        <f>Data!C5043</f>
        <v>Vehicle, Battery Electric Vehicle</v>
      </c>
      <c r="M5046" s="35">
        <f>Data!H5043</f>
        <v>0</v>
      </c>
      <c r="N5046" s="41">
        <f>Data!I5043</f>
        <v>46087.4450462963</v>
      </c>
      <c r="O5046" s="35">
        <f>Data!L5043</f>
        <v>-84.565749999999994</v>
      </c>
      <c r="P5046" s="35">
        <f>Data!M5043</f>
        <v>9.8893000000000004</v>
      </c>
      <c r="Q5046" s="35" t="str">
        <f>IF(Data!N5043=0,"",Data!N5043)</f>
        <v>CurveSpeedEstimateError</v>
      </c>
      <c r="R5046" s="35">
        <f>Data!K5043</f>
        <v>42</v>
      </c>
      <c r="S5046" s="35" t="str">
        <f>IF(Data!X5043=TRUE(), "Yes", "No")</f>
        <v>Yes</v>
      </c>
      <c r="T5046" s="40" t="e">
        <f>#REF!</f>
        <v>#REF!</v>
      </c>
    </row>
    <row r="5047" spans="1:20" x14ac:dyDescent="0.3">
      <c r="A5047" s="35" t="str">
        <f>Data!A5044</f>
        <v>NISSAN LEAF 299-1018</v>
      </c>
      <c r="B5047" s="36">
        <f t="shared" si="78"/>
        <v>46087.445046747685</v>
      </c>
      <c r="C5047" s="37" t="str">
        <f>IF(Data!J5044="GpsRecord", CONCATENATE($U$3,": ",Data!M5044,", ",Data!L5044), CONCATENATE(Data!AB5044, " ", Data!AH5044))</f>
        <v>Velocidad del motor en carretera 44</v>
      </c>
      <c r="D5047" s="38" t="str">
        <f>IF(Data!O5044=TRUE(), "Yes", "No")</f>
        <v>No</v>
      </c>
      <c r="E5047" s="38" t="str">
        <f>IF(Data!J5044="EngineStatusRecord","Engine",IF(Data!J5044="GpsRecord", "GPS", IF(Data!J5044="EngineFaultRecord", "Fault", IF(Data!J5044="DriverChange","Driver",IF(Data!J5044="CustomRecord","Custom","Debug")))))</f>
        <v>Engine</v>
      </c>
      <c r="F5047" s="39" t="str">
        <f>IF(Data!Y5044=TRUE(), "Yes", "No")</f>
        <v>No</v>
      </c>
      <c r="G5047" s="40">
        <f>Data!AK5044</f>
        <v>0</v>
      </c>
      <c r="H5047" s="35" t="str">
        <f>Data!AB5044</f>
        <v>Velocidad del motor en carretera</v>
      </c>
      <c r="I5047" s="35">
        <f>Data!AD5044</f>
        <v>0</v>
      </c>
      <c r="J5047" s="35">
        <f>Data!AF5044</f>
        <v>0</v>
      </c>
      <c r="K5047" s="35" t="str">
        <f>CONCATENATE(Data!AH5044, " ", Data!AI5044)</f>
        <v>44 km/h</v>
      </c>
      <c r="L5047" s="35" t="str">
        <f>Data!C5044</f>
        <v>Vehicle, Battery Electric Vehicle</v>
      </c>
      <c r="M5047" s="35">
        <f>Data!H5044</f>
        <v>0</v>
      </c>
      <c r="N5047" s="41">
        <f>Data!I5044</f>
        <v>46087.445046747685</v>
      </c>
      <c r="O5047" s="35">
        <f>Data!L5044</f>
        <v>0</v>
      </c>
      <c r="P5047" s="35">
        <f>Data!M5044</f>
        <v>0</v>
      </c>
      <c r="Q5047" s="35" t="str">
        <f>IF(Data!N5044=0,"",Data!N5044)</f>
        <v/>
      </c>
      <c r="R5047" s="35">
        <f>Data!K5044</f>
        <v>0</v>
      </c>
      <c r="S5047" s="35" t="str">
        <f>IF(Data!X5044=TRUE(), "Yes", "No")</f>
        <v>No</v>
      </c>
      <c r="T5047" s="40" t="e">
        <f>#REF!</f>
        <v>#REF!</v>
      </c>
    </row>
    <row r="5048" spans="1:20" x14ac:dyDescent="0.3">
      <c r="A5048" s="35" t="str">
        <f>Data!A5045</f>
        <v>NISSAN LEAF 299-1018</v>
      </c>
      <c r="B5048" s="36">
        <f t="shared" si="78"/>
        <v>46087.445092592592</v>
      </c>
      <c r="C5048" s="37" t="str">
        <f>IF(Data!J5045="GpsRecord", CONCATENATE($U$3,": ",Data!M5045,", ",Data!L5045), CONCATENATE(Data!AB5045, " ", Data!AH5045))</f>
        <v>Ubicación: 9.8894, -84.5653</v>
      </c>
      <c r="D5048" s="38" t="str">
        <f>IF(Data!O5045=TRUE(), "Yes", "No")</f>
        <v>Yes</v>
      </c>
      <c r="E5048" s="38" t="str">
        <f>IF(Data!J5045="EngineStatusRecord","Engine",IF(Data!J5045="GpsRecord", "GPS", IF(Data!J5045="EngineFaultRecord", "Fault", IF(Data!J5045="DriverChange","Driver",IF(Data!J5045="CustomRecord","Custom","Debug")))))</f>
        <v>GPS</v>
      </c>
      <c r="F5048" s="39" t="str">
        <f>IF(Data!Y5045=TRUE(), "Yes", "No")</f>
        <v>Yes</v>
      </c>
      <c r="G5048" s="40">
        <f>Data!AK5045</f>
        <v>0</v>
      </c>
      <c r="H5048" s="35">
        <f>Data!AB5045</f>
        <v>0</v>
      </c>
      <c r="I5048" s="35">
        <f>Data!AD5045</f>
        <v>0</v>
      </c>
      <c r="J5048" s="35">
        <f>Data!AF5045</f>
        <v>0</v>
      </c>
      <c r="K5048" s="35" t="str">
        <f>CONCATENATE(Data!AH5045, " ", Data!AI5045)</f>
        <v xml:space="preserve"> </v>
      </c>
      <c r="L5048" s="35" t="str">
        <f>Data!C5045</f>
        <v>Vehicle, Battery Electric Vehicle</v>
      </c>
      <c r="M5048" s="35">
        <f>Data!H5045</f>
        <v>0</v>
      </c>
      <c r="N5048" s="41">
        <f>Data!I5045</f>
        <v>46087.445092592592</v>
      </c>
      <c r="O5048" s="35">
        <f>Data!L5045</f>
        <v>-84.565299999999993</v>
      </c>
      <c r="P5048" s="35">
        <f>Data!M5045</f>
        <v>9.8894000000000002</v>
      </c>
      <c r="Q5048" s="35" t="str">
        <f>IF(Data!N5045=0,"",Data!N5045)</f>
        <v>CurveSpeedEstimateError</v>
      </c>
      <c r="R5048" s="35">
        <f>Data!K5045</f>
        <v>50</v>
      </c>
      <c r="S5048" s="35" t="str">
        <f>IF(Data!X5045=TRUE(), "Yes", "No")</f>
        <v>Yes</v>
      </c>
      <c r="T5048" s="40" t="e">
        <f>#REF!</f>
        <v>#REF!</v>
      </c>
    </row>
    <row r="5049" spans="1:20" x14ac:dyDescent="0.3">
      <c r="A5049" s="35" t="str">
        <f>Data!A5046</f>
        <v>NISSAN LEAF 299-1018</v>
      </c>
      <c r="B5049" s="36">
        <f t="shared" si="78"/>
        <v>46087.445196759261</v>
      </c>
      <c r="C5049" s="37" t="str">
        <f>IF(Data!J5046="GpsRecord", CONCATENATE($U$3,": ",Data!M5046,", ",Data!L5046), CONCATENATE(Data!AB5046, " ", Data!AH5046))</f>
        <v>Ubicación: 9.88967, -84.56414</v>
      </c>
      <c r="D5049" s="38" t="str">
        <f>IF(Data!O5046=TRUE(), "Yes", "No")</f>
        <v>Yes</v>
      </c>
      <c r="E5049" s="38" t="str">
        <f>IF(Data!J5046="EngineStatusRecord","Engine",IF(Data!J5046="GpsRecord", "GPS", IF(Data!J5046="EngineFaultRecord", "Fault", IF(Data!J5046="DriverChange","Driver",IF(Data!J5046="CustomRecord","Custom","Debug")))))</f>
        <v>GPS</v>
      </c>
      <c r="F5049" s="39" t="str">
        <f>IF(Data!Y5046=TRUE(), "Yes", "No")</f>
        <v>Yes</v>
      </c>
      <c r="G5049" s="40">
        <f>Data!AK5046</f>
        <v>0</v>
      </c>
      <c r="H5049" s="35">
        <f>Data!AB5046</f>
        <v>0</v>
      </c>
      <c r="I5049" s="35">
        <f>Data!AD5046</f>
        <v>0</v>
      </c>
      <c r="J5049" s="35">
        <f>Data!AF5046</f>
        <v>0</v>
      </c>
      <c r="K5049" s="35" t="str">
        <f>CONCATENATE(Data!AH5046, " ", Data!AI5046)</f>
        <v xml:space="preserve"> </v>
      </c>
      <c r="L5049" s="35" t="str">
        <f>Data!C5046</f>
        <v>Vehicle, Battery Electric Vehicle</v>
      </c>
      <c r="M5049" s="35">
        <f>Data!H5046</f>
        <v>0</v>
      </c>
      <c r="N5049" s="41">
        <f>Data!I5046</f>
        <v>46087.445196759261</v>
      </c>
      <c r="O5049" s="35">
        <f>Data!L5046</f>
        <v>-84.564139999999995</v>
      </c>
      <c r="P5049" s="35">
        <f>Data!M5046</f>
        <v>9.8896700000000006</v>
      </c>
      <c r="Q5049" s="35" t="str">
        <f>IF(Data!N5046=0,"",Data!N5046)</f>
        <v>CurveSpeedEstimateError</v>
      </c>
      <c r="R5049" s="35">
        <f>Data!K5046</f>
        <v>57</v>
      </c>
      <c r="S5049" s="35" t="str">
        <f>IF(Data!X5046=TRUE(), "Yes", "No")</f>
        <v>Yes</v>
      </c>
      <c r="T5049" s="40" t="e">
        <f>#REF!</f>
        <v>#REF!</v>
      </c>
    </row>
    <row r="5050" spans="1:20" x14ac:dyDescent="0.3">
      <c r="A5050" s="35" t="str">
        <f>Data!A5047</f>
        <v>NISSAN LEAF 299-1018</v>
      </c>
      <c r="B5050" s="36">
        <f t="shared" si="78"/>
        <v>46087.445196944442</v>
      </c>
      <c r="C5050" s="37" t="str">
        <f>IF(Data!J5047="GpsRecord", CONCATENATE($U$3,": ",Data!M5047,", ",Data!L5047), CONCATENATE(Data!AB5047, " ", Data!AH5047))</f>
        <v>Velocidad del motor en carretera 59</v>
      </c>
      <c r="D5050" s="38" t="str">
        <f>IF(Data!O5047=TRUE(), "Yes", "No")</f>
        <v>No</v>
      </c>
      <c r="E5050" s="38" t="str">
        <f>IF(Data!J5047="EngineStatusRecord","Engine",IF(Data!J5047="GpsRecord", "GPS", IF(Data!J5047="EngineFaultRecord", "Fault", IF(Data!J5047="DriverChange","Driver",IF(Data!J5047="CustomRecord","Custom","Debug")))))</f>
        <v>Engine</v>
      </c>
      <c r="F5050" s="39" t="str">
        <f>IF(Data!Y5047=TRUE(), "Yes", "No")</f>
        <v>No</v>
      </c>
      <c r="G5050" s="40">
        <f>Data!AK5047</f>
        <v>0</v>
      </c>
      <c r="H5050" s="35" t="str">
        <f>Data!AB5047</f>
        <v>Velocidad del motor en carretera</v>
      </c>
      <c r="I5050" s="35">
        <f>Data!AD5047</f>
        <v>0</v>
      </c>
      <c r="J5050" s="35">
        <f>Data!AF5047</f>
        <v>0</v>
      </c>
      <c r="K5050" s="35" t="str">
        <f>CONCATENATE(Data!AH5047, " ", Data!AI5047)</f>
        <v>59 km/h</v>
      </c>
      <c r="L5050" s="35" t="str">
        <f>Data!C5047</f>
        <v>Vehicle, Battery Electric Vehicle</v>
      </c>
      <c r="M5050" s="35">
        <f>Data!H5047</f>
        <v>0</v>
      </c>
      <c r="N5050" s="41">
        <f>Data!I5047</f>
        <v>46087.445196944442</v>
      </c>
      <c r="O5050" s="35">
        <f>Data!L5047</f>
        <v>0</v>
      </c>
      <c r="P5050" s="35">
        <f>Data!M5047</f>
        <v>0</v>
      </c>
      <c r="Q5050" s="35" t="str">
        <f>IF(Data!N5047=0,"",Data!N5047)</f>
        <v/>
      </c>
      <c r="R5050" s="35">
        <f>Data!K5047</f>
        <v>0</v>
      </c>
      <c r="S5050" s="35" t="str">
        <f>IF(Data!X5047=TRUE(), "Yes", "No")</f>
        <v>No</v>
      </c>
      <c r="T5050" s="40" t="e">
        <f>#REF!</f>
        <v>#REF!</v>
      </c>
    </row>
    <row r="5051" spans="1:20" x14ac:dyDescent="0.3">
      <c r="A5051" s="35" t="str">
        <f>Data!A5048</f>
        <v>NISSAN LEAF 299-1018</v>
      </c>
      <c r="B5051" s="36">
        <f t="shared" si="78"/>
        <v>46087.445245949071</v>
      </c>
      <c r="C5051" s="37" t="str">
        <f>IF(Data!J5048="GpsRecord", CONCATENATE($U$3,": ",Data!M5048,", ",Data!L5048), CONCATENATE(Data!AB5048, " ", Data!AH5048))</f>
        <v>Energía de la batería del vehículo eléctrico 17940</v>
      </c>
      <c r="D5051" s="38" t="str">
        <f>IF(Data!O5048=TRUE(), "Yes", "No")</f>
        <v>No</v>
      </c>
      <c r="E5051" s="38" t="str">
        <f>IF(Data!J5048="EngineStatusRecord","Engine",IF(Data!J5048="GpsRecord", "GPS", IF(Data!J5048="EngineFaultRecord", "Fault", IF(Data!J5048="DriverChange","Driver",IF(Data!J5048="CustomRecord","Custom","Debug")))))</f>
        <v>Engine</v>
      </c>
      <c r="F5051" s="39" t="str">
        <f>IF(Data!Y5048=TRUE(), "Yes", "No")</f>
        <v>No</v>
      </c>
      <c r="G5051" s="40">
        <f>Data!AK5048</f>
        <v>0</v>
      </c>
      <c r="H5051" s="35" t="str">
        <f>Data!AB5048</f>
        <v>Energía de la batería del vehículo eléctrico</v>
      </c>
      <c r="I5051" s="35">
        <f>Data!AD5048</f>
        <v>0</v>
      </c>
      <c r="J5051" s="35">
        <f>Data!AF5048</f>
        <v>0</v>
      </c>
      <c r="K5051" s="35" t="str">
        <f>CONCATENATE(Data!AH5048, " ", Data!AI5048)</f>
        <v>17940 W</v>
      </c>
      <c r="L5051" s="35" t="str">
        <f>Data!C5048</f>
        <v>Vehicle, Battery Electric Vehicle</v>
      </c>
      <c r="M5051" s="35">
        <f>Data!H5048</f>
        <v>0</v>
      </c>
      <c r="N5051" s="41">
        <f>Data!I5048</f>
        <v>46087.445245949071</v>
      </c>
      <c r="O5051" s="35">
        <f>Data!L5048</f>
        <v>0</v>
      </c>
      <c r="P5051" s="35">
        <f>Data!M5048</f>
        <v>0</v>
      </c>
      <c r="Q5051" s="35" t="str">
        <f>IF(Data!N5048=0,"",Data!N5048)</f>
        <v/>
      </c>
      <c r="R5051" s="35">
        <f>Data!K5048</f>
        <v>0</v>
      </c>
      <c r="S5051" s="35" t="str">
        <f>IF(Data!X5048=TRUE(), "Yes", "No")</f>
        <v>No</v>
      </c>
      <c r="T5051" s="40" t="e">
        <f>#REF!</f>
        <v>#REF!</v>
      </c>
    </row>
    <row r="5052" spans="1:20" x14ac:dyDescent="0.3">
      <c r="A5052" s="35" t="str">
        <f>Data!A5049</f>
        <v>NISSAN LEAF 299-1018</v>
      </c>
      <c r="B5052" s="36">
        <f t="shared" si="78"/>
        <v>46087.445292430559</v>
      </c>
      <c r="C5052" s="37" t="str">
        <f>IF(Data!J5049="GpsRecord", CONCATENATE($U$3,": ",Data!M5049,", ",Data!L5049), CONCATENATE(Data!AB5049, " ", Data!AH5049))</f>
        <v>Energía de la batería del vehículo eléctrico -5167</v>
      </c>
      <c r="D5052" s="38" t="str">
        <f>IF(Data!O5049=TRUE(), "Yes", "No")</f>
        <v>No</v>
      </c>
      <c r="E5052" s="38" t="str">
        <f>IF(Data!J5049="EngineStatusRecord","Engine",IF(Data!J5049="GpsRecord", "GPS", IF(Data!J5049="EngineFaultRecord", "Fault", IF(Data!J5049="DriverChange","Driver",IF(Data!J5049="CustomRecord","Custom","Debug")))))</f>
        <v>Engine</v>
      </c>
      <c r="F5052" s="39" t="str">
        <f>IF(Data!Y5049=TRUE(), "Yes", "No")</f>
        <v>No</v>
      </c>
      <c r="G5052" s="40">
        <f>Data!AK5049</f>
        <v>0</v>
      </c>
      <c r="H5052" s="35" t="str">
        <f>Data!AB5049</f>
        <v>Energía de la batería del vehículo eléctrico</v>
      </c>
      <c r="I5052" s="35">
        <f>Data!AD5049</f>
        <v>0</v>
      </c>
      <c r="J5052" s="35">
        <f>Data!AF5049</f>
        <v>0</v>
      </c>
      <c r="K5052" s="35" t="str">
        <f>CONCATENATE(Data!AH5049, " ", Data!AI5049)</f>
        <v>-5167 W</v>
      </c>
      <c r="L5052" s="35" t="str">
        <f>Data!C5049</f>
        <v>Vehicle, Battery Electric Vehicle</v>
      </c>
      <c r="M5052" s="35">
        <f>Data!H5049</f>
        <v>0</v>
      </c>
      <c r="N5052" s="41">
        <f>Data!I5049</f>
        <v>46087.445292430559</v>
      </c>
      <c r="O5052" s="35">
        <f>Data!L5049</f>
        <v>0</v>
      </c>
      <c r="P5052" s="35">
        <f>Data!M5049</f>
        <v>0</v>
      </c>
      <c r="Q5052" s="35" t="str">
        <f>IF(Data!N5049=0,"",Data!N5049)</f>
        <v/>
      </c>
      <c r="R5052" s="35">
        <f>Data!K5049</f>
        <v>0</v>
      </c>
      <c r="S5052" s="35" t="str">
        <f>IF(Data!X5049=TRUE(), "Yes", "No")</f>
        <v>No</v>
      </c>
      <c r="T5052" s="40" t="e">
        <f>#REF!</f>
        <v>#REF!</v>
      </c>
    </row>
    <row r="5053" spans="1:20" x14ac:dyDescent="0.3">
      <c r="A5053" s="35" t="str">
        <f>Data!A5050</f>
        <v>NISSAN LEAF 299-1018</v>
      </c>
      <c r="B5053" s="36">
        <f t="shared" si="78"/>
        <v>46087.4453125</v>
      </c>
      <c r="C5053" s="37" t="str">
        <f>IF(Data!J5050="GpsRecord", CONCATENATE($U$3,": ",Data!M5050,", ",Data!L5050), CONCATENATE(Data!AB5050, " ", Data!AH5050))</f>
        <v>Ubicación: 9.89024, -84.56281</v>
      </c>
      <c r="D5053" s="38" t="str">
        <f>IF(Data!O5050=TRUE(), "Yes", "No")</f>
        <v>Yes</v>
      </c>
      <c r="E5053" s="38" t="str">
        <f>IF(Data!J5050="EngineStatusRecord","Engine",IF(Data!J5050="GpsRecord", "GPS", IF(Data!J5050="EngineFaultRecord", "Fault", IF(Data!J5050="DriverChange","Driver",IF(Data!J5050="CustomRecord","Custom","Debug")))))</f>
        <v>GPS</v>
      </c>
      <c r="F5053" s="39" t="str">
        <f>IF(Data!Y5050=TRUE(), "Yes", "No")</f>
        <v>Yes</v>
      </c>
      <c r="G5053" s="40">
        <f>Data!AK5050</f>
        <v>0</v>
      </c>
      <c r="H5053" s="35">
        <f>Data!AB5050</f>
        <v>0</v>
      </c>
      <c r="I5053" s="35">
        <f>Data!AD5050</f>
        <v>0</v>
      </c>
      <c r="J5053" s="35">
        <f>Data!AF5050</f>
        <v>0</v>
      </c>
      <c r="K5053" s="35" t="str">
        <f>CONCATENATE(Data!AH5050, " ", Data!AI5050)</f>
        <v xml:space="preserve"> </v>
      </c>
      <c r="L5053" s="35" t="str">
        <f>Data!C5050</f>
        <v>Vehicle, Battery Electric Vehicle</v>
      </c>
      <c r="M5053" s="35">
        <f>Data!H5050</f>
        <v>0</v>
      </c>
      <c r="N5053" s="41">
        <f>Data!I5050</f>
        <v>46087.4453125</v>
      </c>
      <c r="O5053" s="35">
        <f>Data!L5050</f>
        <v>-84.562809999999999</v>
      </c>
      <c r="P5053" s="35">
        <f>Data!M5050</f>
        <v>9.8902400000000004</v>
      </c>
      <c r="Q5053" s="35" t="str">
        <f>IF(Data!N5050=0,"",Data!N5050)</f>
        <v>CurvePositionEstimateError</v>
      </c>
      <c r="R5053" s="35">
        <f>Data!K5050</f>
        <v>59</v>
      </c>
      <c r="S5053" s="35" t="str">
        <f>IF(Data!X5050=TRUE(), "Yes", "No")</f>
        <v>Yes</v>
      </c>
      <c r="T5053" s="40" t="e">
        <f>#REF!</f>
        <v>#REF!</v>
      </c>
    </row>
    <row r="5054" spans="1:20" x14ac:dyDescent="0.3">
      <c r="A5054" s="35" t="str">
        <f>Data!A5051</f>
        <v>NISSAN LEAF 299-1018</v>
      </c>
      <c r="B5054" s="36">
        <f t="shared" si="78"/>
        <v>46087.445416666669</v>
      </c>
      <c r="C5054" s="37" t="str">
        <f>IF(Data!J5051="GpsRecord", CONCATENATE($U$3,": ",Data!M5051,", ",Data!L5051), CONCATENATE(Data!AB5051, " ", Data!AH5051))</f>
        <v>Ubicación: 9.89107, -84.5617</v>
      </c>
      <c r="D5054" s="38" t="str">
        <f>IF(Data!O5051=TRUE(), "Yes", "No")</f>
        <v>Yes</v>
      </c>
      <c r="E5054" s="38" t="str">
        <f>IF(Data!J5051="EngineStatusRecord","Engine",IF(Data!J5051="GpsRecord", "GPS", IF(Data!J5051="EngineFaultRecord", "Fault", IF(Data!J5051="DriverChange","Driver",IF(Data!J5051="CustomRecord","Custom","Debug")))))</f>
        <v>GPS</v>
      </c>
      <c r="F5054" s="39" t="str">
        <f>IF(Data!Y5051=TRUE(), "Yes", "No")</f>
        <v>Yes</v>
      </c>
      <c r="G5054" s="40">
        <f>Data!AK5051</f>
        <v>0</v>
      </c>
      <c r="H5054" s="35">
        <f>Data!AB5051</f>
        <v>0</v>
      </c>
      <c r="I5054" s="35">
        <f>Data!AD5051</f>
        <v>0</v>
      </c>
      <c r="J5054" s="35">
        <f>Data!AF5051</f>
        <v>0</v>
      </c>
      <c r="K5054" s="35" t="str">
        <f>CONCATENATE(Data!AH5051, " ", Data!AI5051)</f>
        <v xml:space="preserve"> </v>
      </c>
      <c r="L5054" s="35" t="str">
        <f>Data!C5051</f>
        <v>Vehicle, Battery Electric Vehicle</v>
      </c>
      <c r="M5054" s="35">
        <f>Data!H5051</f>
        <v>0</v>
      </c>
      <c r="N5054" s="41">
        <f>Data!I5051</f>
        <v>46087.445416666669</v>
      </c>
      <c r="O5054" s="35">
        <f>Data!L5051</f>
        <v>-84.561700000000002</v>
      </c>
      <c r="P5054" s="35">
        <f>Data!M5051</f>
        <v>9.8910699999999991</v>
      </c>
      <c r="Q5054" s="35" t="str">
        <f>IF(Data!N5051=0,"",Data!N5051)</f>
        <v>CurvePositionEstimateError</v>
      </c>
      <c r="R5054" s="35">
        <f>Data!K5051</f>
        <v>65</v>
      </c>
      <c r="S5054" s="35" t="str">
        <f>IF(Data!X5051=TRUE(), "Yes", "No")</f>
        <v>Yes</v>
      </c>
      <c r="T5054" s="40" t="e">
        <f>#REF!</f>
        <v>#REF!</v>
      </c>
    </row>
    <row r="5055" spans="1:20" x14ac:dyDescent="0.3">
      <c r="A5055" s="35" t="str">
        <f>Data!A5052</f>
        <v>NISSAN LEAF 299-1018</v>
      </c>
      <c r="B5055" s="36">
        <f t="shared" si="78"/>
        <v>46087.44542019676</v>
      </c>
      <c r="C5055" s="37" t="str">
        <f>IF(Data!J5052="GpsRecord", CONCATENATE($U$3,": ",Data!M5052,", ",Data!L5052), CONCATENATE(Data!AB5052, " ", Data!AH5052))</f>
        <v>Energía de la batería del vehículo eléctrico 32880</v>
      </c>
      <c r="D5055" s="38" t="str">
        <f>IF(Data!O5052=TRUE(), "Yes", "No")</f>
        <v>No</v>
      </c>
      <c r="E5055" s="38" t="str">
        <f>IF(Data!J5052="EngineStatusRecord","Engine",IF(Data!J5052="GpsRecord", "GPS", IF(Data!J5052="EngineFaultRecord", "Fault", IF(Data!J5052="DriverChange","Driver",IF(Data!J5052="CustomRecord","Custom","Debug")))))</f>
        <v>Engine</v>
      </c>
      <c r="F5055" s="39" t="str">
        <f>IF(Data!Y5052=TRUE(), "Yes", "No")</f>
        <v>No</v>
      </c>
      <c r="G5055" s="40">
        <f>Data!AK5052</f>
        <v>0</v>
      </c>
      <c r="H5055" s="35" t="str">
        <f>Data!AB5052</f>
        <v>Energía de la batería del vehículo eléctrico</v>
      </c>
      <c r="I5055" s="35">
        <f>Data!AD5052</f>
        <v>0</v>
      </c>
      <c r="J5055" s="35">
        <f>Data!AF5052</f>
        <v>0</v>
      </c>
      <c r="K5055" s="35" t="str">
        <f>CONCATENATE(Data!AH5052, " ", Data!AI5052)</f>
        <v>32880 W</v>
      </c>
      <c r="L5055" s="35" t="str">
        <f>Data!C5052</f>
        <v>Vehicle, Battery Electric Vehicle</v>
      </c>
      <c r="M5055" s="35">
        <f>Data!H5052</f>
        <v>0</v>
      </c>
      <c r="N5055" s="41">
        <f>Data!I5052</f>
        <v>46087.44542019676</v>
      </c>
      <c r="O5055" s="35">
        <f>Data!L5052</f>
        <v>0</v>
      </c>
      <c r="P5055" s="35">
        <f>Data!M5052</f>
        <v>0</v>
      </c>
      <c r="Q5055" s="35" t="str">
        <f>IF(Data!N5052=0,"",Data!N5052)</f>
        <v/>
      </c>
      <c r="R5055" s="35">
        <f>Data!K5052</f>
        <v>0</v>
      </c>
      <c r="S5055" s="35" t="str">
        <f>IF(Data!X5052=TRUE(), "Yes", "No")</f>
        <v>No</v>
      </c>
      <c r="T5055" s="40" t="e">
        <f>#REF!</f>
        <v>#REF!</v>
      </c>
    </row>
    <row r="5056" spans="1:20" x14ac:dyDescent="0.3">
      <c r="A5056" s="35" t="str">
        <f>Data!A5053</f>
        <v>NISSAN LEAF 299-1018</v>
      </c>
      <c r="B5056" s="36">
        <f t="shared" si="78"/>
        <v>46087.445439814815</v>
      </c>
      <c r="C5056" s="37" t="str">
        <f>IF(Data!J5053="GpsRecord", CONCATENATE($U$3,": ",Data!M5053,", ",Data!L5053), CONCATENATE(Data!AB5053, " ", Data!AH5053))</f>
        <v>Ubicación: 9.8913, -84.56146</v>
      </c>
      <c r="D5056" s="38" t="str">
        <f>IF(Data!O5053=TRUE(), "Yes", "No")</f>
        <v>Yes</v>
      </c>
      <c r="E5056" s="38" t="str">
        <f>IF(Data!J5053="EngineStatusRecord","Engine",IF(Data!J5053="GpsRecord", "GPS", IF(Data!J5053="EngineFaultRecord", "Fault", IF(Data!J5053="DriverChange","Driver",IF(Data!J5053="CustomRecord","Custom","Debug")))))</f>
        <v>GPS</v>
      </c>
      <c r="F5056" s="39" t="str">
        <f>IF(Data!Y5053=TRUE(), "Yes", "No")</f>
        <v>Yes</v>
      </c>
      <c r="G5056" s="40">
        <f>Data!AK5053</f>
        <v>0</v>
      </c>
      <c r="H5056" s="35">
        <f>Data!AB5053</f>
        <v>0</v>
      </c>
      <c r="I5056" s="35">
        <f>Data!AD5053</f>
        <v>0</v>
      </c>
      <c r="J5056" s="35">
        <f>Data!AF5053</f>
        <v>0</v>
      </c>
      <c r="K5056" s="35" t="str">
        <f>CONCATENATE(Data!AH5053, " ", Data!AI5053)</f>
        <v xml:space="preserve"> </v>
      </c>
      <c r="L5056" s="35" t="str">
        <f>Data!C5053</f>
        <v>Vehicle, Battery Electric Vehicle</v>
      </c>
      <c r="M5056" s="35">
        <f>Data!H5053</f>
        <v>0</v>
      </c>
      <c r="N5056" s="41">
        <f>Data!I5053</f>
        <v>46087.445439814815</v>
      </c>
      <c r="O5056" s="35">
        <f>Data!L5053</f>
        <v>-84.561459999999997</v>
      </c>
      <c r="P5056" s="35">
        <f>Data!M5053</f>
        <v>9.8912999999999993</v>
      </c>
      <c r="Q5056" s="35" t="str">
        <f>IF(Data!N5053=0,"",Data!N5053)</f>
        <v>CurveSpeed</v>
      </c>
      <c r="R5056" s="35">
        <f>Data!K5053</f>
        <v>66</v>
      </c>
      <c r="S5056" s="35" t="str">
        <f>IF(Data!X5053=TRUE(), "Yes", "No")</f>
        <v>Yes</v>
      </c>
      <c r="T5056" s="40" t="e">
        <f>#REF!</f>
        <v>#REF!</v>
      </c>
    </row>
    <row r="5057" spans="1:20" x14ac:dyDescent="0.3">
      <c r="A5057" s="35" t="str">
        <f>Data!A5054</f>
        <v>NISSAN LEAF 299-1018</v>
      </c>
      <c r="B5057" s="36">
        <f t="shared" si="78"/>
        <v>46087.445440046293</v>
      </c>
      <c r="C5057" s="37" t="str">
        <f>IF(Data!J5054="GpsRecord", CONCATENATE($U$3,": ",Data!M5054,", ",Data!L5054), CONCATENATE(Data!AB5054, " ", Data!AH5054))</f>
        <v>Velocidad del motor en carretera 66</v>
      </c>
      <c r="D5057" s="38" t="str">
        <f>IF(Data!O5054=TRUE(), "Yes", "No")</f>
        <v>No</v>
      </c>
      <c r="E5057" s="38" t="str">
        <f>IF(Data!J5054="EngineStatusRecord","Engine",IF(Data!J5054="GpsRecord", "GPS", IF(Data!J5054="EngineFaultRecord", "Fault", IF(Data!J5054="DriverChange","Driver",IF(Data!J5054="CustomRecord","Custom","Debug")))))</f>
        <v>Engine</v>
      </c>
      <c r="F5057" s="39" t="str">
        <f>IF(Data!Y5054=TRUE(), "Yes", "No")</f>
        <v>No</v>
      </c>
      <c r="G5057" s="40">
        <f>Data!AK5054</f>
        <v>0</v>
      </c>
      <c r="H5057" s="35" t="str">
        <f>Data!AB5054</f>
        <v>Velocidad del motor en carretera</v>
      </c>
      <c r="I5057" s="35">
        <f>Data!AD5054</f>
        <v>0</v>
      </c>
      <c r="J5057" s="35">
        <f>Data!AF5054</f>
        <v>0</v>
      </c>
      <c r="K5057" s="35" t="str">
        <f>CONCATENATE(Data!AH5054, " ", Data!AI5054)</f>
        <v>66 km/h</v>
      </c>
      <c r="L5057" s="35" t="str">
        <f>Data!C5054</f>
        <v>Vehicle, Battery Electric Vehicle</v>
      </c>
      <c r="M5057" s="35">
        <f>Data!H5054</f>
        <v>0</v>
      </c>
      <c r="N5057" s="41">
        <f>Data!I5054</f>
        <v>46087.445440046293</v>
      </c>
      <c r="O5057" s="35">
        <f>Data!L5054</f>
        <v>0</v>
      </c>
      <c r="P5057" s="35">
        <f>Data!M5054</f>
        <v>0</v>
      </c>
      <c r="Q5057" s="35" t="str">
        <f>IF(Data!N5054=0,"",Data!N5054)</f>
        <v/>
      </c>
      <c r="R5057" s="35">
        <f>Data!K5054</f>
        <v>0</v>
      </c>
      <c r="S5057" s="35" t="str">
        <f>IF(Data!X5054=TRUE(), "Yes", "No")</f>
        <v>No</v>
      </c>
      <c r="T5057" s="40" t="e">
        <f>#REF!</f>
        <v>#REF!</v>
      </c>
    </row>
    <row r="5058" spans="1:20" x14ac:dyDescent="0.3">
      <c r="A5058" s="35" t="str">
        <f>Data!A5055</f>
        <v>NISSAN LEAF 299-1018</v>
      </c>
      <c r="B5058" s="36">
        <f t="shared" si="78"/>
        <v>46087.445455185189</v>
      </c>
      <c r="C5058" s="37" t="str">
        <f>IF(Data!J5055="GpsRecord", CONCATENATE($U$3,": ",Data!M5055,", ",Data!L5055), CONCATENATE(Data!AB5055, " ", Data!AH5055))</f>
        <v>Energía de la batería del vehículo eléctrico -20760</v>
      </c>
      <c r="D5058" s="38" t="str">
        <f>IF(Data!O5055=TRUE(), "Yes", "No")</f>
        <v>No</v>
      </c>
      <c r="E5058" s="38" t="str">
        <f>IF(Data!J5055="EngineStatusRecord","Engine",IF(Data!J5055="GpsRecord", "GPS", IF(Data!J5055="EngineFaultRecord", "Fault", IF(Data!J5055="DriverChange","Driver",IF(Data!J5055="CustomRecord","Custom","Debug")))))</f>
        <v>Engine</v>
      </c>
      <c r="F5058" s="39" t="str">
        <f>IF(Data!Y5055=TRUE(), "Yes", "No")</f>
        <v>No</v>
      </c>
      <c r="G5058" s="40">
        <f>Data!AK5055</f>
        <v>0</v>
      </c>
      <c r="H5058" s="35" t="str">
        <f>Data!AB5055</f>
        <v>Energía de la batería del vehículo eléctrico</v>
      </c>
      <c r="I5058" s="35">
        <f>Data!AD5055</f>
        <v>0</v>
      </c>
      <c r="J5058" s="35">
        <f>Data!AF5055</f>
        <v>0</v>
      </c>
      <c r="K5058" s="35" t="str">
        <f>CONCATENATE(Data!AH5055, " ", Data!AI5055)</f>
        <v>-20760 W</v>
      </c>
      <c r="L5058" s="35" t="str">
        <f>Data!C5055</f>
        <v>Vehicle, Battery Electric Vehicle</v>
      </c>
      <c r="M5058" s="35">
        <f>Data!H5055</f>
        <v>0</v>
      </c>
      <c r="N5058" s="41">
        <f>Data!I5055</f>
        <v>46087.445455185189</v>
      </c>
      <c r="O5058" s="35">
        <f>Data!L5055</f>
        <v>0</v>
      </c>
      <c r="P5058" s="35">
        <f>Data!M5055</f>
        <v>0</v>
      </c>
      <c r="Q5058" s="35" t="str">
        <f>IF(Data!N5055=0,"",Data!N5055)</f>
        <v/>
      </c>
      <c r="R5058" s="35">
        <f>Data!K5055</f>
        <v>0</v>
      </c>
      <c r="S5058" s="35" t="str">
        <f>IF(Data!X5055=TRUE(), "Yes", "No")</f>
        <v>No</v>
      </c>
      <c r="T5058" s="40" t="e">
        <f>#REF!</f>
        <v>#REF!</v>
      </c>
    </row>
    <row r="5059" spans="1:20" x14ac:dyDescent="0.3">
      <c r="A5059" s="35" t="str">
        <f>Data!A5056</f>
        <v>NISSAN LEAF 299-1018</v>
      </c>
      <c r="B5059" s="36">
        <f t="shared" si="78"/>
        <v>46087.445462962962</v>
      </c>
      <c r="C5059" s="37" t="str">
        <f>IF(Data!J5056="GpsRecord", CONCATENATE($U$3,": ",Data!M5056,", ",Data!L5056), CONCATENATE(Data!AB5056, " ", Data!AH5056))</f>
        <v>Ubicación: 9.89154, -84.56128</v>
      </c>
      <c r="D5059" s="38" t="str">
        <f>IF(Data!O5056=TRUE(), "Yes", "No")</f>
        <v>Yes</v>
      </c>
      <c r="E5059" s="38" t="str">
        <f>IF(Data!J5056="EngineStatusRecord","Engine",IF(Data!J5056="GpsRecord", "GPS", IF(Data!J5056="EngineFaultRecord", "Fault", IF(Data!J5056="DriverChange","Driver",IF(Data!J5056="CustomRecord","Custom","Debug")))))</f>
        <v>GPS</v>
      </c>
      <c r="F5059" s="39" t="str">
        <f>IF(Data!Y5056=TRUE(), "Yes", "No")</f>
        <v>Yes</v>
      </c>
      <c r="G5059" s="40">
        <f>Data!AK5056</f>
        <v>0</v>
      </c>
      <c r="H5059" s="35">
        <f>Data!AB5056</f>
        <v>0</v>
      </c>
      <c r="I5059" s="35">
        <f>Data!AD5056</f>
        <v>0</v>
      </c>
      <c r="J5059" s="35">
        <f>Data!AF5056</f>
        <v>0</v>
      </c>
      <c r="K5059" s="35" t="str">
        <f>CONCATENATE(Data!AH5056, " ", Data!AI5056)</f>
        <v xml:space="preserve"> </v>
      </c>
      <c r="L5059" s="35" t="str">
        <f>Data!C5056</f>
        <v>Vehicle, Battery Electric Vehicle</v>
      </c>
      <c r="M5059" s="35">
        <f>Data!H5056</f>
        <v>0</v>
      </c>
      <c r="N5059" s="41">
        <f>Data!I5056</f>
        <v>46087.445462962962</v>
      </c>
      <c r="O5059" s="35">
        <f>Data!L5056</f>
        <v>-84.561279999999996</v>
      </c>
      <c r="P5059" s="35">
        <f>Data!M5056</f>
        <v>9.8915400000000009</v>
      </c>
      <c r="Q5059" s="35" t="str">
        <f>IF(Data!N5056=0,"",Data!N5056)</f>
        <v>CurveSpeedEstimateError</v>
      </c>
      <c r="R5059" s="35">
        <f>Data!K5056</f>
        <v>55</v>
      </c>
      <c r="S5059" s="35" t="str">
        <f>IF(Data!X5056=TRUE(), "Yes", "No")</f>
        <v>Yes</v>
      </c>
      <c r="T5059" s="40" t="e">
        <f>#REF!</f>
        <v>#REF!</v>
      </c>
    </row>
    <row r="5060" spans="1:20" x14ac:dyDescent="0.3">
      <c r="A5060" s="35" t="str">
        <f>Data!A5057</f>
        <v>NISSAN LEAF 299-1018</v>
      </c>
      <c r="B5060" s="36">
        <f t="shared" si="78"/>
        <v>46087.445462962962</v>
      </c>
      <c r="C5060" s="37" t="str">
        <f>IF(Data!J5057="GpsRecord", CONCATENATE($U$3,": ",Data!M5057,", ",Data!L5057), CONCATENATE(Data!AB5057, " ", Data!AH5057))</f>
        <v xml:space="preserve"> </v>
      </c>
      <c r="D5060" s="38" t="str">
        <f>IF(Data!O5057=TRUE(), "Yes", "No")</f>
        <v>No</v>
      </c>
      <c r="E5060" s="38" t="str">
        <f>IF(Data!J5057="EngineStatusRecord","Engine",IF(Data!J5057="GpsRecord", "GPS", IF(Data!J5057="EngineFaultRecord", "Fault", IF(Data!J5057="DriverChange","Driver",IF(Data!J5057="CustomRecord","Custom","Debug")))))</f>
        <v>Debug</v>
      </c>
      <c r="F5060" s="39" t="str">
        <f>IF(Data!Y5057=TRUE(), "Yes", "No")</f>
        <v>No</v>
      </c>
      <c r="G5060" s="40" t="str">
        <f>Data!AK5057</f>
        <v>51-76-F9-FF-F4-F5-16-00-79-67-0C-00-00-00-00</v>
      </c>
      <c r="H5060" s="35">
        <f>Data!AB5057</f>
        <v>0</v>
      </c>
      <c r="I5060" s="35">
        <f>Data!AD5057</f>
        <v>0</v>
      </c>
      <c r="J5060" s="35">
        <f>Data!AF5057</f>
        <v>0</v>
      </c>
      <c r="K5060" s="35" t="str">
        <f>CONCATENATE(Data!AH5057, " ", Data!AI5057)</f>
        <v xml:space="preserve"> </v>
      </c>
      <c r="L5060" s="35" t="str">
        <f>Data!C5057</f>
        <v>Vehicle, Battery Electric Vehicle</v>
      </c>
      <c r="M5060" s="35">
        <f>Data!H5057</f>
        <v>0</v>
      </c>
      <c r="N5060" s="41">
        <f>Data!I5057</f>
        <v>46087.445462962962</v>
      </c>
      <c r="O5060" s="35">
        <f>Data!L5057</f>
        <v>0</v>
      </c>
      <c r="P5060" s="35">
        <f>Data!M5057</f>
        <v>0</v>
      </c>
      <c r="Q5060" s="35" t="str">
        <f>IF(Data!N5057=0,"",Data!N5057)</f>
        <v>61927</v>
      </c>
      <c r="R5060" s="35">
        <f>Data!K5057</f>
        <v>0</v>
      </c>
      <c r="S5060" s="35" t="str">
        <f>IF(Data!X5057=TRUE(), "Yes", "No")</f>
        <v>No</v>
      </c>
      <c r="T5060" s="40" t="e">
        <f>#REF!</f>
        <v>#REF!</v>
      </c>
    </row>
    <row r="5061" spans="1:20" x14ac:dyDescent="0.3">
      <c r="A5061" s="35" t="str">
        <f>Data!A5058</f>
        <v>NISSAN LEAF 299-1018</v>
      </c>
      <c r="B5061" s="36">
        <f t="shared" si="78"/>
        <v>46087.445484930555</v>
      </c>
      <c r="C5061" s="37" t="str">
        <f>IF(Data!J5058="GpsRecord", CONCATENATE($U$3,": ",Data!M5058,", ",Data!L5058), CONCATENATE(Data!AB5058, " ", Data!AH5058))</f>
        <v>Odómetro 16014</v>
      </c>
      <c r="D5061" s="38" t="str">
        <f>IF(Data!O5058=TRUE(), "Yes", "No")</f>
        <v>No</v>
      </c>
      <c r="E5061" s="38" t="str">
        <f>IF(Data!J5058="EngineStatusRecord","Engine",IF(Data!J5058="GpsRecord", "GPS", IF(Data!J5058="EngineFaultRecord", "Fault", IF(Data!J5058="DriverChange","Driver",IF(Data!J5058="CustomRecord","Custom","Debug")))))</f>
        <v>Engine</v>
      </c>
      <c r="F5061" s="39" t="str">
        <f>IF(Data!Y5058=TRUE(), "Yes", "No")</f>
        <v>No</v>
      </c>
      <c r="G5061" s="40">
        <f>Data!AK5058</f>
        <v>0</v>
      </c>
      <c r="H5061" s="35" t="str">
        <f>Data!AB5058</f>
        <v>Odómetro</v>
      </c>
      <c r="I5061" s="35">
        <f>Data!AD5058</f>
        <v>0</v>
      </c>
      <c r="J5061" s="35">
        <f>Data!AF5058</f>
        <v>0</v>
      </c>
      <c r="K5061" s="35" t="str">
        <f>CONCATENATE(Data!AH5058, " ", Data!AI5058)</f>
        <v>16014 km</v>
      </c>
      <c r="L5061" s="35" t="str">
        <f>Data!C5058</f>
        <v>Vehicle, Battery Electric Vehicle</v>
      </c>
      <c r="M5061" s="35">
        <f>Data!H5058</f>
        <v>0</v>
      </c>
      <c r="N5061" s="41">
        <f>Data!I5058</f>
        <v>46087.445484930555</v>
      </c>
      <c r="O5061" s="35">
        <f>Data!L5058</f>
        <v>0</v>
      </c>
      <c r="P5061" s="35">
        <f>Data!M5058</f>
        <v>0</v>
      </c>
      <c r="Q5061" s="35" t="str">
        <f>IF(Data!N5058=0,"",Data!N5058)</f>
        <v/>
      </c>
      <c r="R5061" s="35">
        <f>Data!K5058</f>
        <v>0</v>
      </c>
      <c r="S5061" s="35" t="str">
        <f>IF(Data!X5058=TRUE(), "Yes", "No")</f>
        <v>No</v>
      </c>
      <c r="T5061" s="40" t="e">
        <f>#REF!</f>
        <v>#REF!</v>
      </c>
    </row>
    <row r="5062" spans="1:20" x14ac:dyDescent="0.3">
      <c r="A5062" s="35" t="str">
        <f>Data!A5059</f>
        <v>NISSAN LEAF 299-1018</v>
      </c>
      <c r="B5062" s="36">
        <f t="shared" si="78"/>
        <v>46087.445484930555</v>
      </c>
      <c r="C5062" s="37" t="str">
        <f>IF(Data!J5059="GpsRecord", CONCATENATE($U$3,": ",Data!M5059,", ",Data!L5059), CONCATENATE(Data!AB5059, " ", Data!AH5059))</f>
        <v>Odómetro sin procesar 16014</v>
      </c>
      <c r="D5062" s="38" t="str">
        <f>IF(Data!O5059=TRUE(), "Yes", "No")</f>
        <v>No</v>
      </c>
      <c r="E5062" s="38" t="str">
        <f>IF(Data!J5059="EngineStatusRecord","Engine",IF(Data!J5059="GpsRecord", "GPS", IF(Data!J5059="EngineFaultRecord", "Fault", IF(Data!J5059="DriverChange","Driver",IF(Data!J5059="CustomRecord","Custom","Debug")))))</f>
        <v>Engine</v>
      </c>
      <c r="F5062" s="39" t="str">
        <f>IF(Data!Y5059=TRUE(), "Yes", "No")</f>
        <v>No</v>
      </c>
      <c r="G5062" s="40">
        <f>Data!AK5059</f>
        <v>0</v>
      </c>
      <c r="H5062" s="35" t="str">
        <f>Data!AB5059</f>
        <v>Odómetro sin procesar</v>
      </c>
      <c r="I5062" s="35">
        <f>Data!AD5059</f>
        <v>0</v>
      </c>
      <c r="J5062" s="35">
        <f>Data!AF5059</f>
        <v>0</v>
      </c>
      <c r="K5062" s="35" t="str">
        <f>CONCATENATE(Data!AH5059, " ", Data!AI5059)</f>
        <v>16014 km</v>
      </c>
      <c r="L5062" s="35" t="str">
        <f>Data!C5059</f>
        <v>Vehicle, Battery Electric Vehicle</v>
      </c>
      <c r="M5062" s="35">
        <f>Data!H5059</f>
        <v>0</v>
      </c>
      <c r="N5062" s="41">
        <f>Data!I5059</f>
        <v>46087.445484930555</v>
      </c>
      <c r="O5062" s="35">
        <f>Data!L5059</f>
        <v>0</v>
      </c>
      <c r="P5062" s="35">
        <f>Data!M5059</f>
        <v>0</v>
      </c>
      <c r="Q5062" s="35" t="str">
        <f>IF(Data!N5059=0,"",Data!N5059)</f>
        <v/>
      </c>
      <c r="R5062" s="35">
        <f>Data!K5059</f>
        <v>0</v>
      </c>
      <c r="S5062" s="35" t="str">
        <f>IF(Data!X5059=TRUE(), "Yes", "No")</f>
        <v>No</v>
      </c>
      <c r="T5062" s="40" t="e">
        <f>#REF!</f>
        <v>#REF!</v>
      </c>
    </row>
    <row r="5063" spans="1:20" x14ac:dyDescent="0.3">
      <c r="A5063" s="35" t="str">
        <f>Data!A5060</f>
        <v>NISSAN LEAF 299-1018</v>
      </c>
      <c r="B5063" s="36">
        <f t="shared" si="78"/>
        <v>46087.44548642361</v>
      </c>
      <c r="C5063" s="37" t="str">
        <f>IF(Data!J5060="GpsRecord", CONCATENATE($U$3,": ",Data!M5060,", ",Data!L5060), CONCATENATE(Data!AB5060, " ", Data!AH5060))</f>
        <v>Velocidad del motor en carretera 49</v>
      </c>
      <c r="D5063" s="38" t="str">
        <f>IF(Data!O5060=TRUE(), "Yes", "No")</f>
        <v>No</v>
      </c>
      <c r="E5063" s="38" t="str">
        <f>IF(Data!J5060="EngineStatusRecord","Engine",IF(Data!J5060="GpsRecord", "GPS", IF(Data!J5060="EngineFaultRecord", "Fault", IF(Data!J5060="DriverChange","Driver",IF(Data!J5060="CustomRecord","Custom","Debug")))))</f>
        <v>Engine</v>
      </c>
      <c r="F5063" s="39" t="str">
        <f>IF(Data!Y5060=TRUE(), "Yes", "No")</f>
        <v>No</v>
      </c>
      <c r="G5063" s="40">
        <f>Data!AK5060</f>
        <v>0</v>
      </c>
      <c r="H5063" s="35" t="str">
        <f>Data!AB5060</f>
        <v>Velocidad del motor en carretera</v>
      </c>
      <c r="I5063" s="35">
        <f>Data!AD5060</f>
        <v>0</v>
      </c>
      <c r="J5063" s="35">
        <f>Data!AF5060</f>
        <v>0</v>
      </c>
      <c r="K5063" s="35" t="str">
        <f>CONCATENATE(Data!AH5060, " ", Data!AI5060)</f>
        <v>49 km/h</v>
      </c>
      <c r="L5063" s="35" t="str">
        <f>Data!C5060</f>
        <v>Vehicle, Battery Electric Vehicle</v>
      </c>
      <c r="M5063" s="35">
        <f>Data!H5060</f>
        <v>0</v>
      </c>
      <c r="N5063" s="41">
        <f>Data!I5060</f>
        <v>46087.44548642361</v>
      </c>
      <c r="O5063" s="35">
        <f>Data!L5060</f>
        <v>0</v>
      </c>
      <c r="P5063" s="35">
        <f>Data!M5060</f>
        <v>0</v>
      </c>
      <c r="Q5063" s="35" t="str">
        <f>IF(Data!N5060=0,"",Data!N5060)</f>
        <v/>
      </c>
      <c r="R5063" s="35">
        <f>Data!K5060</f>
        <v>0</v>
      </c>
      <c r="S5063" s="35" t="str">
        <f>IF(Data!X5060=TRUE(), "Yes", "No")</f>
        <v>No</v>
      </c>
      <c r="T5063" s="40" t="e">
        <f>#REF!</f>
        <v>#REF!</v>
      </c>
    </row>
    <row r="5064" spans="1:20" x14ac:dyDescent="0.3">
      <c r="A5064" s="35" t="str">
        <f>Data!A5061</f>
        <v>NISSAN LEAF 299-1018</v>
      </c>
      <c r="B5064" s="36">
        <f t="shared" si="78"/>
        <v>46087.445497685185</v>
      </c>
      <c r="C5064" s="37" t="str">
        <f>IF(Data!J5061="GpsRecord", CONCATENATE($U$3,": ",Data!M5061,", ",Data!L5061), CONCATENATE(Data!AB5061, " ", Data!AH5061))</f>
        <v>Ubicación: 9.89186, -84.56107</v>
      </c>
      <c r="D5064" s="38" t="str">
        <f>IF(Data!O5061=TRUE(), "Yes", "No")</f>
        <v>Yes</v>
      </c>
      <c r="E5064" s="38" t="str">
        <f>IF(Data!J5061="EngineStatusRecord","Engine",IF(Data!J5061="GpsRecord", "GPS", IF(Data!J5061="EngineFaultRecord", "Fault", IF(Data!J5061="DriverChange","Driver",IF(Data!J5061="CustomRecord","Custom","Debug")))))</f>
        <v>GPS</v>
      </c>
      <c r="F5064" s="39" t="str">
        <f>IF(Data!Y5061=TRUE(), "Yes", "No")</f>
        <v>Yes</v>
      </c>
      <c r="G5064" s="40">
        <f>Data!AK5061</f>
        <v>0</v>
      </c>
      <c r="H5064" s="35">
        <f>Data!AB5061</f>
        <v>0</v>
      </c>
      <c r="I5064" s="35">
        <f>Data!AD5061</f>
        <v>0</v>
      </c>
      <c r="J5064" s="35">
        <f>Data!AF5061</f>
        <v>0</v>
      </c>
      <c r="K5064" s="35" t="str">
        <f>CONCATENATE(Data!AH5061, " ", Data!AI5061)</f>
        <v xml:space="preserve"> </v>
      </c>
      <c r="L5064" s="35" t="str">
        <f>Data!C5061</f>
        <v>Vehicle, Battery Electric Vehicle</v>
      </c>
      <c r="M5064" s="35">
        <f>Data!H5061</f>
        <v>0</v>
      </c>
      <c r="N5064" s="41">
        <f>Data!I5061</f>
        <v>46087.445497685185</v>
      </c>
      <c r="O5064" s="35">
        <f>Data!L5061</f>
        <v>-84.561070000000001</v>
      </c>
      <c r="P5064" s="35">
        <f>Data!M5061</f>
        <v>9.8918599999999994</v>
      </c>
      <c r="Q5064" s="35" t="str">
        <f>IF(Data!N5061=0,"",Data!N5061)</f>
        <v>CurveSpeedEstimateError</v>
      </c>
      <c r="R5064" s="35">
        <f>Data!K5061</f>
        <v>48</v>
      </c>
      <c r="S5064" s="35" t="str">
        <f>IF(Data!X5061=TRUE(), "Yes", "No")</f>
        <v>Yes</v>
      </c>
      <c r="T5064" s="40" t="e">
        <f>#REF!</f>
        <v>#REF!</v>
      </c>
    </row>
    <row r="5065" spans="1:20" x14ac:dyDescent="0.3">
      <c r="A5065" s="35" t="str">
        <f>Data!A5062</f>
        <v>NISSAN LEAF 299-1018</v>
      </c>
      <c r="B5065" s="36">
        <f t="shared" si="78"/>
        <v>46087.445501712966</v>
      </c>
      <c r="C5065" s="37" t="str">
        <f>IF(Data!J5062="GpsRecord", CONCATENATE($U$3,": ",Data!M5062,", ",Data!L5062), CONCATENATE(Data!AB5062, " ", Data!AH5062))</f>
        <v>Energía de la batería del vehículo eléctrico 29627</v>
      </c>
      <c r="D5065" s="38" t="str">
        <f>IF(Data!O5062=TRUE(), "Yes", "No")</f>
        <v>No</v>
      </c>
      <c r="E5065" s="38" t="str">
        <f>IF(Data!J5062="EngineStatusRecord","Engine",IF(Data!J5062="GpsRecord", "GPS", IF(Data!J5062="EngineFaultRecord", "Fault", IF(Data!J5062="DriverChange","Driver",IF(Data!J5062="CustomRecord","Custom","Debug")))))</f>
        <v>Engine</v>
      </c>
      <c r="F5065" s="39" t="str">
        <f>IF(Data!Y5062=TRUE(), "Yes", "No")</f>
        <v>No</v>
      </c>
      <c r="G5065" s="40">
        <f>Data!AK5062</f>
        <v>0</v>
      </c>
      <c r="H5065" s="35" t="str">
        <f>Data!AB5062</f>
        <v>Energía de la batería del vehículo eléctrico</v>
      </c>
      <c r="I5065" s="35">
        <f>Data!AD5062</f>
        <v>0</v>
      </c>
      <c r="J5065" s="35">
        <f>Data!AF5062</f>
        <v>0</v>
      </c>
      <c r="K5065" s="35" t="str">
        <f>CONCATENATE(Data!AH5062, " ", Data!AI5062)</f>
        <v>29627 W</v>
      </c>
      <c r="L5065" s="35" t="str">
        <f>Data!C5062</f>
        <v>Vehicle, Battery Electric Vehicle</v>
      </c>
      <c r="M5065" s="35">
        <f>Data!H5062</f>
        <v>0</v>
      </c>
      <c r="N5065" s="41">
        <f>Data!I5062</f>
        <v>46087.445501712966</v>
      </c>
      <c r="O5065" s="35">
        <f>Data!L5062</f>
        <v>0</v>
      </c>
      <c r="P5065" s="35">
        <f>Data!M5062</f>
        <v>0</v>
      </c>
      <c r="Q5065" s="35" t="str">
        <f>IF(Data!N5062=0,"",Data!N5062)</f>
        <v/>
      </c>
      <c r="R5065" s="35">
        <f>Data!K5062</f>
        <v>0</v>
      </c>
      <c r="S5065" s="35" t="str">
        <f>IF(Data!X5062=TRUE(), "Yes", "No")</f>
        <v>No</v>
      </c>
      <c r="T5065" s="40" t="e">
        <f>#REF!</f>
        <v>#REF!</v>
      </c>
    </row>
    <row r="5066" spans="1:20" x14ac:dyDescent="0.3">
      <c r="A5066" s="35" t="str">
        <f>Data!A5063</f>
        <v>NISSAN LEAF 299-1018</v>
      </c>
      <c r="B5066" s="36">
        <f t="shared" si="78"/>
        <v>46087.445520833331</v>
      </c>
      <c r="C5066" s="37" t="str">
        <f>IF(Data!J5063="GpsRecord", CONCATENATE($U$3,": ",Data!M5063,", ",Data!L5063), CONCATENATE(Data!AB5063, " ", Data!AH5063))</f>
        <v>Ubicación: 9.89208, -84.56094</v>
      </c>
      <c r="D5066" s="38" t="str">
        <f>IF(Data!O5063=TRUE(), "Yes", "No")</f>
        <v>Yes</v>
      </c>
      <c r="E5066" s="38" t="str">
        <f>IF(Data!J5063="EngineStatusRecord","Engine",IF(Data!J5063="GpsRecord", "GPS", IF(Data!J5063="EngineFaultRecord", "Fault", IF(Data!J5063="DriverChange","Driver",IF(Data!J5063="CustomRecord","Custom","Debug")))))</f>
        <v>GPS</v>
      </c>
      <c r="F5066" s="39" t="str">
        <f>IF(Data!Y5063=TRUE(), "Yes", "No")</f>
        <v>Yes</v>
      </c>
      <c r="G5066" s="40">
        <f>Data!AK5063</f>
        <v>0</v>
      </c>
      <c r="H5066" s="35">
        <f>Data!AB5063</f>
        <v>0</v>
      </c>
      <c r="I5066" s="35">
        <f>Data!AD5063</f>
        <v>0</v>
      </c>
      <c r="J5066" s="35">
        <f>Data!AF5063</f>
        <v>0</v>
      </c>
      <c r="K5066" s="35" t="str">
        <f>CONCATENATE(Data!AH5063, " ", Data!AI5063)</f>
        <v xml:space="preserve"> </v>
      </c>
      <c r="L5066" s="35" t="str">
        <f>Data!C5063</f>
        <v>Vehicle, Battery Electric Vehicle</v>
      </c>
      <c r="M5066" s="35">
        <f>Data!H5063</f>
        <v>0</v>
      </c>
      <c r="N5066" s="41">
        <f>Data!I5063</f>
        <v>46087.445520833331</v>
      </c>
      <c r="O5066" s="35">
        <f>Data!L5063</f>
        <v>-84.560940000000002</v>
      </c>
      <c r="P5066" s="35">
        <f>Data!M5063</f>
        <v>9.89208</v>
      </c>
      <c r="Q5066" s="35" t="str">
        <f>IF(Data!N5063=0,"",Data!N5063)</f>
        <v>CurveSpeedEstimateError</v>
      </c>
      <c r="R5066" s="35">
        <f>Data!K5063</f>
        <v>53</v>
      </c>
      <c r="S5066" s="35" t="str">
        <f>IF(Data!X5063=TRUE(), "Yes", "No")</f>
        <v>Yes</v>
      </c>
      <c r="T5066" s="40" t="e">
        <f>#REF!</f>
        <v>#REF!</v>
      </c>
    </row>
    <row r="5067" spans="1:20" x14ac:dyDescent="0.3">
      <c r="A5067" s="35" t="str">
        <f>Data!A5064</f>
        <v>NISSAN LEAF 299-1018</v>
      </c>
      <c r="B5067" s="36">
        <f t="shared" si="78"/>
        <v>46087.445544247683</v>
      </c>
      <c r="C5067" s="37" t="str">
        <f>IF(Data!J5064="GpsRecord", CONCATENATE($U$3,": ",Data!M5064,", ",Data!L5064), CONCATENATE(Data!AB5064, " ", Data!AH5064))</f>
        <v>Velocidad del motor en carretera 62</v>
      </c>
      <c r="D5067" s="38" t="str">
        <f>IF(Data!O5064=TRUE(), "Yes", "No")</f>
        <v>No</v>
      </c>
      <c r="E5067" s="38" t="str">
        <f>IF(Data!J5064="EngineStatusRecord","Engine",IF(Data!J5064="GpsRecord", "GPS", IF(Data!J5064="EngineFaultRecord", "Fault", IF(Data!J5064="DriverChange","Driver",IF(Data!J5064="CustomRecord","Custom","Debug")))))</f>
        <v>Engine</v>
      </c>
      <c r="F5067" s="39" t="str">
        <f>IF(Data!Y5064=TRUE(), "Yes", "No")</f>
        <v>No</v>
      </c>
      <c r="G5067" s="40">
        <f>Data!AK5064</f>
        <v>0</v>
      </c>
      <c r="H5067" s="35" t="str">
        <f>Data!AB5064</f>
        <v>Velocidad del motor en carretera</v>
      </c>
      <c r="I5067" s="35">
        <f>Data!AD5064</f>
        <v>0</v>
      </c>
      <c r="J5067" s="35">
        <f>Data!AF5064</f>
        <v>0</v>
      </c>
      <c r="K5067" s="35" t="str">
        <f>CONCATENATE(Data!AH5064, " ", Data!AI5064)</f>
        <v>62 km/h</v>
      </c>
      <c r="L5067" s="35" t="str">
        <f>Data!C5064</f>
        <v>Vehicle, Battery Electric Vehicle</v>
      </c>
      <c r="M5067" s="35">
        <f>Data!H5064</f>
        <v>0</v>
      </c>
      <c r="N5067" s="41">
        <f>Data!I5064</f>
        <v>46087.445544247683</v>
      </c>
      <c r="O5067" s="35">
        <f>Data!L5064</f>
        <v>0</v>
      </c>
      <c r="P5067" s="35">
        <f>Data!M5064</f>
        <v>0</v>
      </c>
      <c r="Q5067" s="35" t="str">
        <f>IF(Data!N5064=0,"",Data!N5064)</f>
        <v/>
      </c>
      <c r="R5067" s="35">
        <f>Data!K5064</f>
        <v>0</v>
      </c>
      <c r="S5067" s="35" t="str">
        <f>IF(Data!X5064=TRUE(), "Yes", "No")</f>
        <v>No</v>
      </c>
      <c r="T5067" s="40" t="e">
        <f>#REF!</f>
        <v>#REF!</v>
      </c>
    </row>
    <row r="5068" spans="1:20" x14ac:dyDescent="0.3">
      <c r="A5068" s="35" t="str">
        <f>Data!A5065</f>
        <v>NISSAN LEAF 299-1018</v>
      </c>
      <c r="B5068" s="36">
        <f t="shared" si="78"/>
        <v>46087.445601851854</v>
      </c>
      <c r="C5068" s="37" t="str">
        <f>IF(Data!J5065="GpsRecord", CONCATENATE($U$3,": ",Data!M5065,", ",Data!L5065), CONCATENATE(Data!AB5065, " ", Data!AH5065))</f>
        <v>Ubicación: 9.89304, -84.56048</v>
      </c>
      <c r="D5068" s="38" t="str">
        <f>IF(Data!O5065=TRUE(), "Yes", "No")</f>
        <v>Yes</v>
      </c>
      <c r="E5068" s="38" t="str">
        <f>IF(Data!J5065="EngineStatusRecord","Engine",IF(Data!J5065="GpsRecord", "GPS", IF(Data!J5065="EngineFaultRecord", "Fault", IF(Data!J5065="DriverChange","Driver",IF(Data!J5065="CustomRecord","Custom","Debug")))))</f>
        <v>GPS</v>
      </c>
      <c r="F5068" s="39" t="str">
        <f>IF(Data!Y5065=TRUE(), "Yes", "No")</f>
        <v>Yes</v>
      </c>
      <c r="G5068" s="40">
        <f>Data!AK5065</f>
        <v>0</v>
      </c>
      <c r="H5068" s="35">
        <f>Data!AB5065</f>
        <v>0</v>
      </c>
      <c r="I5068" s="35">
        <f>Data!AD5065</f>
        <v>0</v>
      </c>
      <c r="J5068" s="35">
        <f>Data!AF5065</f>
        <v>0</v>
      </c>
      <c r="K5068" s="35" t="str">
        <f>CONCATENATE(Data!AH5065, " ", Data!AI5065)</f>
        <v xml:space="preserve"> </v>
      </c>
      <c r="L5068" s="35" t="str">
        <f>Data!C5065</f>
        <v>Vehicle, Battery Electric Vehicle</v>
      </c>
      <c r="M5068" s="35">
        <f>Data!H5065</f>
        <v>0</v>
      </c>
      <c r="N5068" s="41">
        <f>Data!I5065</f>
        <v>46087.445601851854</v>
      </c>
      <c r="O5068" s="35">
        <f>Data!L5065</f>
        <v>-84.560479999999998</v>
      </c>
      <c r="P5068" s="35">
        <f>Data!M5065</f>
        <v>9.8930399999999992</v>
      </c>
      <c r="Q5068" s="35" t="str">
        <f>IF(Data!N5065=0,"",Data!N5065)</f>
        <v>CurveSpeedEstimateError</v>
      </c>
      <c r="R5068" s="35">
        <f>Data!K5065</f>
        <v>63</v>
      </c>
      <c r="S5068" s="35" t="str">
        <f>IF(Data!X5065=TRUE(), "Yes", "No")</f>
        <v>Yes</v>
      </c>
      <c r="T5068" s="40" t="e">
        <f>#REF!</f>
        <v>#REF!</v>
      </c>
    </row>
    <row r="5069" spans="1:20" x14ac:dyDescent="0.3">
      <c r="A5069" s="35" t="str">
        <f>Data!A5066</f>
        <v>NISSAN LEAF 299-1018</v>
      </c>
      <c r="B5069" s="36">
        <f t="shared" si="78"/>
        <v>46087.445606145833</v>
      </c>
      <c r="C5069" s="37" t="str">
        <f>IF(Data!J5066="GpsRecord", CONCATENATE($U$3,": ",Data!M5066,", ",Data!L5066), CONCATENATE(Data!AB5066, " ", Data!AH5066))</f>
        <v>Energía de la batería del vehículo eléctrico -5684</v>
      </c>
      <c r="D5069" s="38" t="str">
        <f>IF(Data!O5066=TRUE(), "Yes", "No")</f>
        <v>No</v>
      </c>
      <c r="E5069" s="38" t="str">
        <f>IF(Data!J5066="EngineStatusRecord","Engine",IF(Data!J5066="GpsRecord", "GPS", IF(Data!J5066="EngineFaultRecord", "Fault", IF(Data!J5066="DriverChange","Driver",IF(Data!J5066="CustomRecord","Custom","Debug")))))</f>
        <v>Engine</v>
      </c>
      <c r="F5069" s="39" t="str">
        <f>IF(Data!Y5066=TRUE(), "Yes", "No")</f>
        <v>No</v>
      </c>
      <c r="G5069" s="40">
        <f>Data!AK5066</f>
        <v>0</v>
      </c>
      <c r="H5069" s="35" t="str">
        <f>Data!AB5066</f>
        <v>Energía de la batería del vehículo eléctrico</v>
      </c>
      <c r="I5069" s="35">
        <f>Data!AD5066</f>
        <v>0</v>
      </c>
      <c r="J5069" s="35">
        <f>Data!AF5066</f>
        <v>0</v>
      </c>
      <c r="K5069" s="35" t="str">
        <f>CONCATENATE(Data!AH5066, " ", Data!AI5066)</f>
        <v>-5684 W</v>
      </c>
      <c r="L5069" s="35" t="str">
        <f>Data!C5066</f>
        <v>Vehicle, Battery Electric Vehicle</v>
      </c>
      <c r="M5069" s="35">
        <f>Data!H5066</f>
        <v>0</v>
      </c>
      <c r="N5069" s="41">
        <f>Data!I5066</f>
        <v>46087.445606145833</v>
      </c>
      <c r="O5069" s="35">
        <f>Data!L5066</f>
        <v>0</v>
      </c>
      <c r="P5069" s="35">
        <f>Data!M5066</f>
        <v>0</v>
      </c>
      <c r="Q5069" s="35" t="str">
        <f>IF(Data!N5066=0,"",Data!N5066)</f>
        <v/>
      </c>
      <c r="R5069" s="35">
        <f>Data!K5066</f>
        <v>0</v>
      </c>
      <c r="S5069" s="35" t="str">
        <f>IF(Data!X5066=TRUE(), "Yes", "No")</f>
        <v>No</v>
      </c>
      <c r="T5069" s="40" t="e">
        <f>#REF!</f>
        <v>#REF!</v>
      </c>
    </row>
    <row r="5070" spans="1:20" x14ac:dyDescent="0.3">
      <c r="A5070" s="35" t="str">
        <f>Data!A5067</f>
        <v>NISSAN LEAF 299-1018</v>
      </c>
      <c r="B5070" s="36">
        <f t="shared" ref="B5070:B5133" si="79">N5070</f>
        <v>46087.445613611111</v>
      </c>
      <c r="C5070" s="37" t="str">
        <f>IF(Data!J5067="GpsRecord", CONCATENATE($U$3,": ",Data!M5067,", ",Data!L5067), CONCATENATE(Data!AB5067, " ", Data!AH5067))</f>
        <v>Velocidad del motor en carretera 64</v>
      </c>
      <c r="D5070" s="38" t="str">
        <f>IF(Data!O5067=TRUE(), "Yes", "No")</f>
        <v>No</v>
      </c>
      <c r="E5070" s="38" t="str">
        <f>IF(Data!J5067="EngineStatusRecord","Engine",IF(Data!J5067="GpsRecord", "GPS", IF(Data!J5067="EngineFaultRecord", "Fault", IF(Data!J5067="DriverChange","Driver",IF(Data!J5067="CustomRecord","Custom","Debug")))))</f>
        <v>Engine</v>
      </c>
      <c r="F5070" s="39" t="str">
        <f>IF(Data!Y5067=TRUE(), "Yes", "No")</f>
        <v>No</v>
      </c>
      <c r="G5070" s="40">
        <f>Data!AK5067</f>
        <v>0</v>
      </c>
      <c r="H5070" s="35" t="str">
        <f>Data!AB5067</f>
        <v>Velocidad del motor en carretera</v>
      </c>
      <c r="I5070" s="35">
        <f>Data!AD5067</f>
        <v>0</v>
      </c>
      <c r="J5070" s="35">
        <f>Data!AF5067</f>
        <v>0</v>
      </c>
      <c r="K5070" s="35" t="str">
        <f>CONCATENATE(Data!AH5067, " ", Data!AI5067)</f>
        <v>64 km/h</v>
      </c>
      <c r="L5070" s="35" t="str">
        <f>Data!C5067</f>
        <v>Vehicle, Battery Electric Vehicle</v>
      </c>
      <c r="M5070" s="35">
        <f>Data!H5067</f>
        <v>0</v>
      </c>
      <c r="N5070" s="41">
        <f>Data!I5067</f>
        <v>46087.445613611111</v>
      </c>
      <c r="O5070" s="35">
        <f>Data!L5067</f>
        <v>0</v>
      </c>
      <c r="P5070" s="35">
        <f>Data!M5067</f>
        <v>0</v>
      </c>
      <c r="Q5070" s="35" t="str">
        <f>IF(Data!N5067=0,"",Data!N5067)</f>
        <v/>
      </c>
      <c r="R5070" s="35">
        <f>Data!K5067</f>
        <v>0</v>
      </c>
      <c r="S5070" s="35" t="str">
        <f>IF(Data!X5067=TRUE(), "Yes", "No")</f>
        <v>No</v>
      </c>
      <c r="T5070" s="40" t="e">
        <f>#REF!</f>
        <v>#REF!</v>
      </c>
    </row>
    <row r="5071" spans="1:20" x14ac:dyDescent="0.3">
      <c r="A5071" s="35" t="str">
        <f>Data!A5068</f>
        <v>NISSAN LEAF 299-1018</v>
      </c>
      <c r="B5071" s="36">
        <f t="shared" si="79"/>
        <v>46087.445648148147</v>
      </c>
      <c r="C5071" s="37" t="str">
        <f>IF(Data!J5068="GpsRecord", CONCATENATE($U$3,": ",Data!M5068,", ",Data!L5068), CONCATENATE(Data!AB5068, " ", Data!AH5068))</f>
        <v>Ubicación: 9.89364, -84.56024</v>
      </c>
      <c r="D5071" s="38" t="str">
        <f>IF(Data!O5068=TRUE(), "Yes", "No")</f>
        <v>Yes</v>
      </c>
      <c r="E5071" s="38" t="str">
        <f>IF(Data!J5068="EngineStatusRecord","Engine",IF(Data!J5068="GpsRecord", "GPS", IF(Data!J5068="EngineFaultRecord", "Fault", IF(Data!J5068="DriverChange","Driver",IF(Data!J5068="CustomRecord","Custom","Debug")))))</f>
        <v>GPS</v>
      </c>
      <c r="F5071" s="39" t="str">
        <f>IF(Data!Y5068=TRUE(), "Yes", "No")</f>
        <v>Yes</v>
      </c>
      <c r="G5071" s="40">
        <f>Data!AK5068</f>
        <v>0</v>
      </c>
      <c r="H5071" s="35">
        <f>Data!AB5068</f>
        <v>0</v>
      </c>
      <c r="I5071" s="35">
        <f>Data!AD5068</f>
        <v>0</v>
      </c>
      <c r="J5071" s="35">
        <f>Data!AF5068</f>
        <v>0</v>
      </c>
      <c r="K5071" s="35" t="str">
        <f>CONCATENATE(Data!AH5068, " ", Data!AI5068)</f>
        <v xml:space="preserve"> </v>
      </c>
      <c r="L5071" s="35" t="str">
        <f>Data!C5068</f>
        <v>Vehicle, Battery Electric Vehicle</v>
      </c>
      <c r="M5071" s="35">
        <f>Data!H5068</f>
        <v>0</v>
      </c>
      <c r="N5071" s="41">
        <f>Data!I5068</f>
        <v>46087.445648148147</v>
      </c>
      <c r="O5071" s="35">
        <f>Data!L5068</f>
        <v>-84.560239999999993</v>
      </c>
      <c r="P5071" s="35">
        <f>Data!M5068</f>
        <v>9.8936399999999995</v>
      </c>
      <c r="Q5071" s="35" t="str">
        <f>IF(Data!N5068=0,"",Data!N5068)</f>
        <v>CurveSpeed</v>
      </c>
      <c r="R5071" s="35">
        <f>Data!K5068</f>
        <v>66</v>
      </c>
      <c r="S5071" s="35" t="str">
        <f>IF(Data!X5068=TRUE(), "Yes", "No")</f>
        <v>Yes</v>
      </c>
      <c r="T5071" s="40" t="e">
        <f>#REF!</f>
        <v>#REF!</v>
      </c>
    </row>
    <row r="5072" spans="1:20" x14ac:dyDescent="0.3">
      <c r="A5072" s="35" t="str">
        <f>Data!A5069</f>
        <v>NISSAN LEAF 299-1018</v>
      </c>
      <c r="B5072" s="36">
        <f t="shared" si="79"/>
        <v>46087.445648414352</v>
      </c>
      <c r="C5072" s="37" t="str">
        <f>IF(Data!J5069="GpsRecord", CONCATENATE($U$3,": ",Data!M5069,", ",Data!L5069), CONCATENATE(Data!AB5069, " ", Data!AH5069))</f>
        <v>Tecnología de acceso radioeléctrico por módem celular 2</v>
      </c>
      <c r="D5072" s="38" t="str">
        <f>IF(Data!O5069=TRUE(), "Yes", "No")</f>
        <v>No</v>
      </c>
      <c r="E5072" s="38" t="str">
        <f>IF(Data!J5069="EngineStatusRecord","Engine",IF(Data!J5069="GpsRecord", "GPS", IF(Data!J5069="EngineFaultRecord", "Fault", IF(Data!J5069="DriverChange","Driver",IF(Data!J5069="CustomRecord","Custom","Debug")))))</f>
        <v>Engine</v>
      </c>
      <c r="F5072" s="39" t="str">
        <f>IF(Data!Y5069=TRUE(), "Yes", "No")</f>
        <v>No</v>
      </c>
      <c r="G5072" s="40">
        <f>Data!AK5069</f>
        <v>0</v>
      </c>
      <c r="H5072" s="35" t="str">
        <f>Data!AB5069</f>
        <v>Tecnología de acceso radioeléctrico por módem celular</v>
      </c>
      <c r="I5072" s="35">
        <f>Data!AD5069</f>
        <v>0</v>
      </c>
      <c r="J5072" s="35">
        <f>Data!AF5069</f>
        <v>0</v>
      </c>
      <c r="K5072" s="35" t="str">
        <f>CONCATENATE(Data!AH5069, " ", Data!AI5069)</f>
        <v>2 None</v>
      </c>
      <c r="L5072" s="35" t="str">
        <f>Data!C5069</f>
        <v>Vehicle, Battery Electric Vehicle</v>
      </c>
      <c r="M5072" s="35">
        <f>Data!H5069</f>
        <v>0</v>
      </c>
      <c r="N5072" s="41">
        <f>Data!I5069</f>
        <v>46087.445648414352</v>
      </c>
      <c r="O5072" s="35">
        <f>Data!L5069</f>
        <v>0</v>
      </c>
      <c r="P5072" s="35">
        <f>Data!M5069</f>
        <v>0</v>
      </c>
      <c r="Q5072" s="35" t="str">
        <f>IF(Data!N5069=0,"",Data!N5069)</f>
        <v/>
      </c>
      <c r="R5072" s="35">
        <f>Data!K5069</f>
        <v>0</v>
      </c>
      <c r="S5072" s="35" t="str">
        <f>IF(Data!X5069=TRUE(), "Yes", "No")</f>
        <v>No</v>
      </c>
      <c r="T5072" s="40" t="e">
        <f>#REF!</f>
        <v>#REF!</v>
      </c>
    </row>
    <row r="5073" spans="1:20" x14ac:dyDescent="0.3">
      <c r="A5073" s="35" t="str">
        <f>Data!A5070</f>
        <v>NISSAN LEAF 299-1018</v>
      </c>
      <c r="B5073" s="36">
        <f t="shared" si="79"/>
        <v>46087.445648553243</v>
      </c>
      <c r="C5073" s="37" t="str">
        <f>IF(Data!J5070="GpsRecord", CONCATENATE($U$3,": ",Data!M5070,", ",Data!L5070), CONCATENATE(Data!AB5070, " ", Data!AH5070))</f>
        <v xml:space="preserve"> </v>
      </c>
      <c r="D5073" s="38" t="str">
        <f>IF(Data!O5070=TRUE(), "Yes", "No")</f>
        <v>No</v>
      </c>
      <c r="E5073" s="38" t="str">
        <f>IF(Data!J5070="EngineStatusRecord","Engine",IF(Data!J5070="GpsRecord", "GPS", IF(Data!J5070="EngineFaultRecord", "Fault", IF(Data!J5070="DriverChange","Driver",IF(Data!J5070="CustomRecord","Custom","Debug")))))</f>
        <v>Debug</v>
      </c>
      <c r="F5073" s="39" t="str">
        <f>IF(Data!Y5070=TRUE(), "Yes", "No")</f>
        <v>No</v>
      </c>
      <c r="G5073" s="40" t="str">
        <f>Data!AK5070</f>
        <v>48-55-05-11-C0-E0-02</v>
      </c>
      <c r="H5073" s="35">
        <f>Data!AB5070</f>
        <v>0</v>
      </c>
      <c r="I5073" s="35">
        <f>Data!AD5070</f>
        <v>0</v>
      </c>
      <c r="J5073" s="35">
        <f>Data!AF5070</f>
        <v>0</v>
      </c>
      <c r="K5073" s="35" t="str">
        <f>CONCATENATE(Data!AH5070, " ", Data!AI5070)</f>
        <v xml:space="preserve"> </v>
      </c>
      <c r="L5073" s="35" t="str">
        <f>Data!C5070</f>
        <v>Vehicle, Battery Electric Vehicle</v>
      </c>
      <c r="M5073" s="35">
        <f>Data!H5070</f>
        <v>0</v>
      </c>
      <c r="N5073" s="41">
        <f>Data!I5070</f>
        <v>46087.445648553243</v>
      </c>
      <c r="O5073" s="35">
        <f>Data!L5070</f>
        <v>0</v>
      </c>
      <c r="P5073" s="35">
        <f>Data!M5070</f>
        <v>0</v>
      </c>
      <c r="Q5073" s="35" t="str">
        <f>IF(Data!N5070=0,"",Data!N5070)</f>
        <v>40012</v>
      </c>
      <c r="R5073" s="35">
        <f>Data!K5070</f>
        <v>0</v>
      </c>
      <c r="S5073" s="35" t="str">
        <f>IF(Data!X5070=TRUE(), "Yes", "No")</f>
        <v>No</v>
      </c>
      <c r="T5073" s="40" t="e">
        <f>#REF!</f>
        <v>#REF!</v>
      </c>
    </row>
    <row r="5074" spans="1:20" x14ac:dyDescent="0.3">
      <c r="A5074" s="35" t="str">
        <f>Data!A5071</f>
        <v>NISSAN LEAF 299-1018</v>
      </c>
      <c r="B5074" s="36">
        <f t="shared" si="79"/>
        <v>46087.445648553243</v>
      </c>
      <c r="C5074" s="37" t="str">
        <f>IF(Data!J5071="GpsRecord", CONCATENATE($U$3,": ",Data!M5071,", ",Data!L5071), CONCATENATE(Data!AB5071, " ", Data!AH5071))</f>
        <v>Intensidad de la señal del módem celular 80</v>
      </c>
      <c r="D5074" s="38" t="str">
        <f>IF(Data!O5071=TRUE(), "Yes", "No")</f>
        <v>No</v>
      </c>
      <c r="E5074" s="38" t="str">
        <f>IF(Data!J5071="EngineStatusRecord","Engine",IF(Data!J5071="GpsRecord", "GPS", IF(Data!J5071="EngineFaultRecord", "Fault", IF(Data!J5071="DriverChange","Driver",IF(Data!J5071="CustomRecord","Custom","Debug")))))</f>
        <v>Engine</v>
      </c>
      <c r="F5074" s="39" t="str">
        <f>IF(Data!Y5071=TRUE(), "Yes", "No")</f>
        <v>No</v>
      </c>
      <c r="G5074" s="40">
        <f>Data!AK5071</f>
        <v>0</v>
      </c>
      <c r="H5074" s="35" t="str">
        <f>Data!AB5071</f>
        <v>Intensidad de la señal del módem celular</v>
      </c>
      <c r="I5074" s="35">
        <f>Data!AD5071</f>
        <v>0</v>
      </c>
      <c r="J5074" s="35">
        <f>Data!AF5071</f>
        <v>0</v>
      </c>
      <c r="K5074" s="35" t="str">
        <f>CONCATENATE(Data!AH5071, " ", Data!AI5071)</f>
        <v>80 None</v>
      </c>
      <c r="L5074" s="35" t="str">
        <f>Data!C5071</f>
        <v>Vehicle, Battery Electric Vehicle</v>
      </c>
      <c r="M5074" s="35">
        <f>Data!H5071</f>
        <v>0</v>
      </c>
      <c r="N5074" s="41">
        <f>Data!I5071</f>
        <v>46087.445648553243</v>
      </c>
      <c r="O5074" s="35">
        <f>Data!L5071</f>
        <v>0</v>
      </c>
      <c r="P5074" s="35">
        <f>Data!M5071</f>
        <v>0</v>
      </c>
      <c r="Q5074" s="35" t="str">
        <f>IF(Data!N5071=0,"",Data!N5071)</f>
        <v/>
      </c>
      <c r="R5074" s="35">
        <f>Data!K5071</f>
        <v>0</v>
      </c>
      <c r="S5074" s="35" t="str">
        <f>IF(Data!X5071=TRUE(), "Yes", "No")</f>
        <v>No</v>
      </c>
      <c r="T5074" s="40" t="e">
        <f>#REF!</f>
        <v>#REF!</v>
      </c>
    </row>
    <row r="5075" spans="1:20" x14ac:dyDescent="0.3">
      <c r="A5075" s="35" t="str">
        <f>Data!A5072</f>
        <v>NISSAN LEAF 299-1018</v>
      </c>
      <c r="B5075" s="36">
        <f t="shared" si="79"/>
        <v>46087.44565267361</v>
      </c>
      <c r="C5075" s="37" t="str">
        <f>IF(Data!J5072="GpsRecord", CONCATENATE($U$3,": ",Data!M5072,", ",Data!L5072), CONCATENATE(Data!AB5072, " ", Data!AH5072))</f>
        <v>Energía de la batería del vehículo eléctrico 45857</v>
      </c>
      <c r="D5075" s="38" t="str">
        <f>IF(Data!O5072=TRUE(), "Yes", "No")</f>
        <v>No</v>
      </c>
      <c r="E5075" s="38" t="str">
        <f>IF(Data!J5072="EngineStatusRecord","Engine",IF(Data!J5072="GpsRecord", "GPS", IF(Data!J5072="EngineFaultRecord", "Fault", IF(Data!J5072="DriverChange","Driver",IF(Data!J5072="CustomRecord","Custom","Debug")))))</f>
        <v>Engine</v>
      </c>
      <c r="F5075" s="39" t="str">
        <f>IF(Data!Y5072=TRUE(), "Yes", "No")</f>
        <v>No</v>
      </c>
      <c r="G5075" s="40">
        <f>Data!AK5072</f>
        <v>0</v>
      </c>
      <c r="H5075" s="35" t="str">
        <f>Data!AB5072</f>
        <v>Energía de la batería del vehículo eléctrico</v>
      </c>
      <c r="I5075" s="35">
        <f>Data!AD5072</f>
        <v>0</v>
      </c>
      <c r="J5075" s="35">
        <f>Data!AF5072</f>
        <v>0</v>
      </c>
      <c r="K5075" s="35" t="str">
        <f>CONCATENATE(Data!AH5072, " ", Data!AI5072)</f>
        <v>45857 W</v>
      </c>
      <c r="L5075" s="35" t="str">
        <f>Data!C5072</f>
        <v>Vehicle, Battery Electric Vehicle</v>
      </c>
      <c r="M5075" s="35">
        <f>Data!H5072</f>
        <v>0</v>
      </c>
      <c r="N5075" s="41">
        <f>Data!I5072</f>
        <v>46087.44565267361</v>
      </c>
      <c r="O5075" s="35">
        <f>Data!L5072</f>
        <v>0</v>
      </c>
      <c r="P5075" s="35">
        <f>Data!M5072</f>
        <v>0</v>
      </c>
      <c r="Q5075" s="35" t="str">
        <f>IF(Data!N5072=0,"",Data!N5072)</f>
        <v/>
      </c>
      <c r="R5075" s="35">
        <f>Data!K5072</f>
        <v>0</v>
      </c>
      <c r="S5075" s="35" t="str">
        <f>IF(Data!X5072=TRUE(), "Yes", "No")</f>
        <v>No</v>
      </c>
      <c r="T5075" s="40" t="e">
        <f>#REF!</f>
        <v>#REF!</v>
      </c>
    </row>
    <row r="5076" spans="1:20" x14ac:dyDescent="0.3">
      <c r="A5076" s="35" t="str">
        <f>Data!A5073</f>
        <v>NISSAN LEAF 299-1018</v>
      </c>
      <c r="B5076" s="36">
        <f t="shared" si="79"/>
        <v>46087.445653344905</v>
      </c>
      <c r="C5076" s="37" t="str">
        <f>IF(Data!J5073="GpsRecord", CONCATENATE($U$3,": ",Data!M5073,", ",Data!L5073), CONCATENATE(Data!AB5073, " ", Data!AH5073))</f>
        <v>Estado de carga genérico 40.73</v>
      </c>
      <c r="D5076" s="38" t="str">
        <f>IF(Data!O5073=TRUE(), "Yes", "No")</f>
        <v>No</v>
      </c>
      <c r="E5076" s="38" t="str">
        <f>IF(Data!J5073="EngineStatusRecord","Engine",IF(Data!J5073="GpsRecord", "GPS", IF(Data!J5073="EngineFaultRecord", "Fault", IF(Data!J5073="DriverChange","Driver",IF(Data!J5073="CustomRecord","Custom","Debug")))))</f>
        <v>Engine</v>
      </c>
      <c r="F5076" s="39" t="str">
        <f>IF(Data!Y5073=TRUE(), "Yes", "No")</f>
        <v>No</v>
      </c>
      <c r="G5076" s="40">
        <f>Data!AK5073</f>
        <v>0</v>
      </c>
      <c r="H5076" s="35" t="str">
        <f>Data!AB5073</f>
        <v>Estado de carga genérico</v>
      </c>
      <c r="I5076" s="35">
        <f>Data!AD5073</f>
        <v>0</v>
      </c>
      <c r="J5076" s="35">
        <f>Data!AF5073</f>
        <v>0</v>
      </c>
      <c r="K5076" s="35" t="str">
        <f>CONCATENATE(Data!AH5073, " ", Data!AI5073)</f>
        <v>40.73 %</v>
      </c>
      <c r="L5076" s="35" t="str">
        <f>Data!C5073</f>
        <v>Vehicle, Battery Electric Vehicle</v>
      </c>
      <c r="M5076" s="35">
        <f>Data!H5073</f>
        <v>0</v>
      </c>
      <c r="N5076" s="41">
        <f>Data!I5073</f>
        <v>46087.445653344905</v>
      </c>
      <c r="O5076" s="35">
        <f>Data!L5073</f>
        <v>0</v>
      </c>
      <c r="P5076" s="35">
        <f>Data!M5073</f>
        <v>0</v>
      </c>
      <c r="Q5076" s="35" t="str">
        <f>IF(Data!N5073=0,"",Data!N5073)</f>
        <v/>
      </c>
      <c r="R5076" s="35">
        <f>Data!K5073</f>
        <v>0</v>
      </c>
      <c r="S5076" s="35" t="str">
        <f>IF(Data!X5073=TRUE(), "Yes", "No")</f>
        <v>No</v>
      </c>
      <c r="T5076" s="40" t="e">
        <f>#REF!</f>
        <v>#REF!</v>
      </c>
    </row>
    <row r="5077" spans="1:20" x14ac:dyDescent="0.3">
      <c r="A5077" s="35" t="str">
        <f>Data!A5074</f>
        <v>NISSAN LEAF 299-1018</v>
      </c>
      <c r="B5077" s="36">
        <f t="shared" si="79"/>
        <v>46087.445706018516</v>
      </c>
      <c r="C5077" s="37" t="str">
        <f>IF(Data!J5074="GpsRecord", CONCATENATE($U$3,": ",Data!M5074,", ",Data!L5074), CONCATENATE(Data!AB5074, " ", Data!AH5074))</f>
        <v>Ubicación: 9.8945, -84.55982</v>
      </c>
      <c r="D5077" s="38" t="str">
        <f>IF(Data!O5074=TRUE(), "Yes", "No")</f>
        <v>Yes</v>
      </c>
      <c r="E5077" s="38" t="str">
        <f>IF(Data!J5074="EngineStatusRecord","Engine",IF(Data!J5074="GpsRecord", "GPS", IF(Data!J5074="EngineFaultRecord", "Fault", IF(Data!J5074="DriverChange","Driver",IF(Data!J5074="CustomRecord","Custom","Debug")))))</f>
        <v>GPS</v>
      </c>
      <c r="F5077" s="39" t="str">
        <f>IF(Data!Y5074=TRUE(), "Yes", "No")</f>
        <v>Yes</v>
      </c>
      <c r="G5077" s="40">
        <f>Data!AK5074</f>
        <v>0</v>
      </c>
      <c r="H5077" s="35">
        <f>Data!AB5074</f>
        <v>0</v>
      </c>
      <c r="I5077" s="35">
        <f>Data!AD5074</f>
        <v>0</v>
      </c>
      <c r="J5077" s="35">
        <f>Data!AF5074</f>
        <v>0</v>
      </c>
      <c r="K5077" s="35" t="str">
        <f>CONCATENATE(Data!AH5074, " ", Data!AI5074)</f>
        <v xml:space="preserve"> </v>
      </c>
      <c r="L5077" s="35" t="str">
        <f>Data!C5074</f>
        <v>Vehicle, Battery Electric Vehicle</v>
      </c>
      <c r="M5077" s="35">
        <f>Data!H5074</f>
        <v>0</v>
      </c>
      <c r="N5077" s="41">
        <f>Data!I5074</f>
        <v>46087.445706018516</v>
      </c>
      <c r="O5077" s="35">
        <f>Data!L5074</f>
        <v>-84.559820000000002</v>
      </c>
      <c r="P5077" s="35">
        <f>Data!M5074</f>
        <v>9.8945000000000007</v>
      </c>
      <c r="Q5077" s="35" t="str">
        <f>IF(Data!N5074=0,"",Data!N5074)</f>
        <v>CurveSpeedEstimateError</v>
      </c>
      <c r="R5077" s="35">
        <f>Data!K5074</f>
        <v>83</v>
      </c>
      <c r="S5077" s="35" t="str">
        <f>IF(Data!X5074=TRUE(), "Yes", "No")</f>
        <v>Yes</v>
      </c>
      <c r="T5077" s="40" t="e">
        <f>#REF!</f>
        <v>#REF!</v>
      </c>
    </row>
    <row r="5078" spans="1:20" x14ac:dyDescent="0.3">
      <c r="A5078" s="35" t="str">
        <f>Data!A5075</f>
        <v>NISSAN LEAF 299-1018</v>
      </c>
      <c r="B5078" s="36">
        <f t="shared" si="79"/>
        <v>46087.44576412037</v>
      </c>
      <c r="C5078" s="37" t="str">
        <f>IF(Data!J5075="GpsRecord", CONCATENATE($U$3,": ",Data!M5075,", ",Data!L5075), CONCATENATE(Data!AB5075, " ", Data!AH5075))</f>
        <v>Velocidad del motor en carretera 98</v>
      </c>
      <c r="D5078" s="38" t="str">
        <f>IF(Data!O5075=TRUE(), "Yes", "No")</f>
        <v>No</v>
      </c>
      <c r="E5078" s="38" t="str">
        <f>IF(Data!J5075="EngineStatusRecord","Engine",IF(Data!J5075="GpsRecord", "GPS", IF(Data!J5075="EngineFaultRecord", "Fault", IF(Data!J5075="DriverChange","Driver",IF(Data!J5075="CustomRecord","Custom","Debug")))))</f>
        <v>Engine</v>
      </c>
      <c r="F5078" s="39" t="str">
        <f>IF(Data!Y5075=TRUE(), "Yes", "No")</f>
        <v>No</v>
      </c>
      <c r="G5078" s="40">
        <f>Data!AK5075</f>
        <v>0</v>
      </c>
      <c r="H5078" s="35" t="str">
        <f>Data!AB5075</f>
        <v>Velocidad del motor en carretera</v>
      </c>
      <c r="I5078" s="35">
        <f>Data!AD5075</f>
        <v>0</v>
      </c>
      <c r="J5078" s="35">
        <f>Data!AF5075</f>
        <v>0</v>
      </c>
      <c r="K5078" s="35" t="str">
        <f>CONCATENATE(Data!AH5075, " ", Data!AI5075)</f>
        <v>98 km/h</v>
      </c>
      <c r="L5078" s="35" t="str">
        <f>Data!C5075</f>
        <v>Vehicle, Battery Electric Vehicle</v>
      </c>
      <c r="M5078" s="35">
        <f>Data!H5075</f>
        <v>0</v>
      </c>
      <c r="N5078" s="41">
        <f>Data!I5075</f>
        <v>46087.44576412037</v>
      </c>
      <c r="O5078" s="35">
        <f>Data!L5075</f>
        <v>0</v>
      </c>
      <c r="P5078" s="35">
        <f>Data!M5075</f>
        <v>0</v>
      </c>
      <c r="Q5078" s="35" t="str">
        <f>IF(Data!N5075=0,"",Data!N5075)</f>
        <v/>
      </c>
      <c r="R5078" s="35">
        <f>Data!K5075</f>
        <v>0</v>
      </c>
      <c r="S5078" s="35" t="str">
        <f>IF(Data!X5075=TRUE(), "Yes", "No")</f>
        <v>No</v>
      </c>
      <c r="T5078" s="40" t="e">
        <f>#REF!</f>
        <v>#REF!</v>
      </c>
    </row>
    <row r="5079" spans="1:20" x14ac:dyDescent="0.3">
      <c r="A5079" s="35" t="str">
        <f>Data!A5076</f>
        <v>NISSAN LEAF 299-1018</v>
      </c>
      <c r="B5079" s="36">
        <f t="shared" si="79"/>
        <v>46087.445787037039</v>
      </c>
      <c r="C5079" s="37" t="str">
        <f>IF(Data!J5076="GpsRecord", CONCATENATE($U$3,": ",Data!M5076,", ",Data!L5076), CONCATENATE(Data!AB5076, " ", Data!AH5076))</f>
        <v>Ubicación: 9.89585, -84.55894</v>
      </c>
      <c r="D5079" s="38" t="str">
        <f>IF(Data!O5076=TRUE(), "Yes", "No")</f>
        <v>Yes</v>
      </c>
      <c r="E5079" s="38" t="str">
        <f>IF(Data!J5076="EngineStatusRecord","Engine",IF(Data!J5076="GpsRecord", "GPS", IF(Data!J5076="EngineFaultRecord", "Fault", IF(Data!J5076="DriverChange","Driver",IF(Data!J5076="CustomRecord","Custom","Debug")))))</f>
        <v>GPS</v>
      </c>
      <c r="F5079" s="39" t="str">
        <f>IF(Data!Y5076=TRUE(), "Yes", "No")</f>
        <v>Yes</v>
      </c>
      <c r="G5079" s="40">
        <f>Data!AK5076</f>
        <v>0</v>
      </c>
      <c r="H5079" s="35">
        <f>Data!AB5076</f>
        <v>0</v>
      </c>
      <c r="I5079" s="35">
        <f>Data!AD5076</f>
        <v>0</v>
      </c>
      <c r="J5079" s="35">
        <f>Data!AF5076</f>
        <v>0</v>
      </c>
      <c r="K5079" s="35" t="str">
        <f>CONCATENATE(Data!AH5076, " ", Data!AI5076)</f>
        <v xml:space="preserve"> </v>
      </c>
      <c r="L5079" s="35" t="str">
        <f>Data!C5076</f>
        <v>Vehicle, Battery Electric Vehicle</v>
      </c>
      <c r="M5079" s="35">
        <f>Data!H5076</f>
        <v>0</v>
      </c>
      <c r="N5079" s="41">
        <f>Data!I5076</f>
        <v>46087.445787037039</v>
      </c>
      <c r="O5079" s="35">
        <f>Data!L5076</f>
        <v>-84.558940000000007</v>
      </c>
      <c r="P5079" s="35">
        <f>Data!M5076</f>
        <v>9.8958499999999994</v>
      </c>
      <c r="Q5079" s="35" t="str">
        <f>IF(Data!N5076=0,"",Data!N5076)</f>
        <v>CurveSpeedEstimateError</v>
      </c>
      <c r="R5079" s="35">
        <f>Data!K5076</f>
        <v>98</v>
      </c>
      <c r="S5079" s="35" t="str">
        <f>IF(Data!X5076=TRUE(), "Yes", "No")</f>
        <v>Yes</v>
      </c>
      <c r="T5079" s="40" t="e">
        <f>#REF!</f>
        <v>#REF!</v>
      </c>
    </row>
    <row r="5080" spans="1:20" x14ac:dyDescent="0.3">
      <c r="A5080" s="35" t="str">
        <f>Data!A5077</f>
        <v>NISSAN LEAF 299-1018</v>
      </c>
      <c r="B5080" s="36">
        <f t="shared" si="79"/>
        <v>46087.445868055554</v>
      </c>
      <c r="C5080" s="37" t="str">
        <f>IF(Data!J5077="GpsRecord", CONCATENATE($U$3,": ",Data!M5077,", ",Data!L5077), CONCATENATE(Data!AB5077, " ", Data!AH5077))</f>
        <v>Ubicación: 9.89725, -84.55776</v>
      </c>
      <c r="D5080" s="38" t="str">
        <f>IF(Data!O5077=TRUE(), "Yes", "No")</f>
        <v>Yes</v>
      </c>
      <c r="E5080" s="38" t="str">
        <f>IF(Data!J5077="EngineStatusRecord","Engine",IF(Data!J5077="GpsRecord", "GPS", IF(Data!J5077="EngineFaultRecord", "Fault", IF(Data!J5077="DriverChange","Driver",IF(Data!J5077="CustomRecord","Custom","Debug")))))</f>
        <v>GPS</v>
      </c>
      <c r="F5080" s="39" t="str">
        <f>IF(Data!Y5077=TRUE(), "Yes", "No")</f>
        <v>Yes</v>
      </c>
      <c r="G5080" s="40">
        <f>Data!AK5077</f>
        <v>0</v>
      </c>
      <c r="H5080" s="35">
        <f>Data!AB5077</f>
        <v>0</v>
      </c>
      <c r="I5080" s="35">
        <f>Data!AD5077</f>
        <v>0</v>
      </c>
      <c r="J5080" s="35">
        <f>Data!AF5077</f>
        <v>0</v>
      </c>
      <c r="K5080" s="35" t="str">
        <f>CONCATENATE(Data!AH5077, " ", Data!AI5077)</f>
        <v xml:space="preserve"> </v>
      </c>
      <c r="L5080" s="35" t="str">
        <f>Data!C5077</f>
        <v>Vehicle, Battery Electric Vehicle</v>
      </c>
      <c r="M5080" s="35">
        <f>Data!H5077</f>
        <v>0</v>
      </c>
      <c r="N5080" s="41">
        <f>Data!I5077</f>
        <v>46087.445868055554</v>
      </c>
      <c r="O5080" s="35">
        <f>Data!L5077</f>
        <v>-84.557760000000002</v>
      </c>
      <c r="P5080" s="35">
        <f>Data!M5077</f>
        <v>9.8972499999999997</v>
      </c>
      <c r="Q5080" s="35" t="str">
        <f>IF(Data!N5077=0,"",Data!N5077)</f>
        <v>CurvePositionEstimateError</v>
      </c>
      <c r="R5080" s="35">
        <f>Data!K5077</f>
        <v>107</v>
      </c>
      <c r="S5080" s="35" t="str">
        <f>IF(Data!X5077=TRUE(), "Yes", "No")</f>
        <v>Yes</v>
      </c>
      <c r="T5080" s="40" t="e">
        <f>#REF!</f>
        <v>#REF!</v>
      </c>
    </row>
    <row r="5081" spans="1:20" x14ac:dyDescent="0.3">
      <c r="A5081" s="35" t="str">
        <f>Data!A5078</f>
        <v>NISSAN LEAF 299-1018</v>
      </c>
      <c r="B5081" s="36">
        <f t="shared" si="79"/>
        <v>46087.445873657409</v>
      </c>
      <c r="C5081" s="37" t="str">
        <f>IF(Data!J5078="GpsRecord", CONCATENATE($U$3,": ",Data!M5078,", ",Data!L5078), CONCATENATE(Data!AB5078, " ", Data!AH5078))</f>
        <v>Energía de la batería del vehículo eléctrico 30519</v>
      </c>
      <c r="D5081" s="38" t="str">
        <f>IF(Data!O5078=TRUE(), "Yes", "No")</f>
        <v>No</v>
      </c>
      <c r="E5081" s="38" t="str">
        <f>IF(Data!J5078="EngineStatusRecord","Engine",IF(Data!J5078="GpsRecord", "GPS", IF(Data!J5078="EngineFaultRecord", "Fault", IF(Data!J5078="DriverChange","Driver",IF(Data!J5078="CustomRecord","Custom","Debug")))))</f>
        <v>Engine</v>
      </c>
      <c r="F5081" s="39" t="str">
        <f>IF(Data!Y5078=TRUE(), "Yes", "No")</f>
        <v>No</v>
      </c>
      <c r="G5081" s="40">
        <f>Data!AK5078</f>
        <v>0</v>
      </c>
      <c r="H5081" s="35" t="str">
        <f>Data!AB5078</f>
        <v>Energía de la batería del vehículo eléctrico</v>
      </c>
      <c r="I5081" s="35">
        <f>Data!AD5078</f>
        <v>0</v>
      </c>
      <c r="J5081" s="35">
        <f>Data!AF5078</f>
        <v>0</v>
      </c>
      <c r="K5081" s="35" t="str">
        <f>CONCATENATE(Data!AH5078, " ", Data!AI5078)</f>
        <v>30519 W</v>
      </c>
      <c r="L5081" s="35" t="str">
        <f>Data!C5078</f>
        <v>Vehicle, Battery Electric Vehicle</v>
      </c>
      <c r="M5081" s="35">
        <f>Data!H5078</f>
        <v>0</v>
      </c>
      <c r="N5081" s="41">
        <f>Data!I5078</f>
        <v>46087.445873657409</v>
      </c>
      <c r="O5081" s="35">
        <f>Data!L5078</f>
        <v>0</v>
      </c>
      <c r="P5081" s="35">
        <f>Data!M5078</f>
        <v>0</v>
      </c>
      <c r="Q5081" s="35" t="str">
        <f>IF(Data!N5078=0,"",Data!N5078)</f>
        <v/>
      </c>
      <c r="R5081" s="35">
        <f>Data!K5078</f>
        <v>0</v>
      </c>
      <c r="S5081" s="35" t="str">
        <f>IF(Data!X5078=TRUE(), "Yes", "No")</f>
        <v>No</v>
      </c>
      <c r="T5081" s="40" t="e">
        <f>#REF!</f>
        <v>#REF!</v>
      </c>
    </row>
    <row r="5082" spans="1:20" x14ac:dyDescent="0.3">
      <c r="A5082" s="35" t="str">
        <f>Data!A5079</f>
        <v>NISSAN LEAF 299-1018</v>
      </c>
      <c r="B5082" s="36">
        <f t="shared" si="79"/>
        <v>46087.445879814812</v>
      </c>
      <c r="C5082" s="37" t="str">
        <f>IF(Data!J5079="GpsRecord", CONCATENATE($U$3,": ",Data!M5079,", ",Data!L5079), CONCATENATE(Data!AB5079, " ", Data!AH5079))</f>
        <v>Velocidad del motor en carretera 110</v>
      </c>
      <c r="D5082" s="38" t="str">
        <f>IF(Data!O5079=TRUE(), "Yes", "No")</f>
        <v>No</v>
      </c>
      <c r="E5082" s="38" t="str">
        <f>IF(Data!J5079="EngineStatusRecord","Engine",IF(Data!J5079="GpsRecord", "GPS", IF(Data!J5079="EngineFaultRecord", "Fault", IF(Data!J5079="DriverChange","Driver",IF(Data!J5079="CustomRecord","Custom","Debug")))))</f>
        <v>Engine</v>
      </c>
      <c r="F5082" s="39" t="str">
        <f>IF(Data!Y5079=TRUE(), "Yes", "No")</f>
        <v>No</v>
      </c>
      <c r="G5082" s="40">
        <f>Data!AK5079</f>
        <v>0</v>
      </c>
      <c r="H5082" s="35" t="str">
        <f>Data!AB5079</f>
        <v>Velocidad del motor en carretera</v>
      </c>
      <c r="I5082" s="35">
        <f>Data!AD5079</f>
        <v>0</v>
      </c>
      <c r="J5082" s="35">
        <f>Data!AF5079</f>
        <v>0</v>
      </c>
      <c r="K5082" s="35" t="str">
        <f>CONCATENATE(Data!AH5079, " ", Data!AI5079)</f>
        <v>110 km/h</v>
      </c>
      <c r="L5082" s="35" t="str">
        <f>Data!C5079</f>
        <v>Vehicle, Battery Electric Vehicle</v>
      </c>
      <c r="M5082" s="35">
        <f>Data!H5079</f>
        <v>0</v>
      </c>
      <c r="N5082" s="41">
        <f>Data!I5079</f>
        <v>46087.445879814812</v>
      </c>
      <c r="O5082" s="35">
        <f>Data!L5079</f>
        <v>0</v>
      </c>
      <c r="P5082" s="35">
        <f>Data!M5079</f>
        <v>0</v>
      </c>
      <c r="Q5082" s="35" t="str">
        <f>IF(Data!N5079=0,"",Data!N5079)</f>
        <v/>
      </c>
      <c r="R5082" s="35">
        <f>Data!K5079</f>
        <v>0</v>
      </c>
      <c r="S5082" s="35" t="str">
        <f>IF(Data!X5079=TRUE(), "Yes", "No")</f>
        <v>No</v>
      </c>
      <c r="T5082" s="40" t="e">
        <f>#REF!</f>
        <v>#REF!</v>
      </c>
    </row>
    <row r="5083" spans="1:20" x14ac:dyDescent="0.3">
      <c r="A5083" s="35" t="str">
        <f>Data!A5080</f>
        <v>NISSAN LEAF 299-1018</v>
      </c>
      <c r="B5083" s="36">
        <f t="shared" si="79"/>
        <v>46087.445885231478</v>
      </c>
      <c r="C5083" s="37" t="str">
        <f>IF(Data!J5080="GpsRecord", CONCATENATE($U$3,": ",Data!M5080,", ",Data!L5080), CONCATENATE(Data!AB5080, " ", Data!AH5080))</f>
        <v>Energía de la batería del vehículo eléctrico -12939</v>
      </c>
      <c r="D5083" s="38" t="str">
        <f>IF(Data!O5080=TRUE(), "Yes", "No")</f>
        <v>No</v>
      </c>
      <c r="E5083" s="38" t="str">
        <f>IF(Data!J5080="EngineStatusRecord","Engine",IF(Data!J5080="GpsRecord", "GPS", IF(Data!J5080="EngineFaultRecord", "Fault", IF(Data!J5080="DriverChange","Driver",IF(Data!J5080="CustomRecord","Custom","Debug")))))</f>
        <v>Engine</v>
      </c>
      <c r="F5083" s="39" t="str">
        <f>IF(Data!Y5080=TRUE(), "Yes", "No")</f>
        <v>No</v>
      </c>
      <c r="G5083" s="40">
        <f>Data!AK5080</f>
        <v>0</v>
      </c>
      <c r="H5083" s="35" t="str">
        <f>Data!AB5080</f>
        <v>Energía de la batería del vehículo eléctrico</v>
      </c>
      <c r="I5083" s="35">
        <f>Data!AD5080</f>
        <v>0</v>
      </c>
      <c r="J5083" s="35">
        <f>Data!AF5080</f>
        <v>0</v>
      </c>
      <c r="K5083" s="35" t="str">
        <f>CONCATENATE(Data!AH5080, " ", Data!AI5080)</f>
        <v>-12939 W</v>
      </c>
      <c r="L5083" s="35" t="str">
        <f>Data!C5080</f>
        <v>Vehicle, Battery Electric Vehicle</v>
      </c>
      <c r="M5083" s="35">
        <f>Data!H5080</f>
        <v>0</v>
      </c>
      <c r="N5083" s="41">
        <f>Data!I5080</f>
        <v>46087.445885231478</v>
      </c>
      <c r="O5083" s="35">
        <f>Data!L5080</f>
        <v>0</v>
      </c>
      <c r="P5083" s="35">
        <f>Data!M5080</f>
        <v>0</v>
      </c>
      <c r="Q5083" s="35" t="str">
        <f>IF(Data!N5080=0,"",Data!N5080)</f>
        <v/>
      </c>
      <c r="R5083" s="35">
        <f>Data!K5080</f>
        <v>0</v>
      </c>
      <c r="S5083" s="35" t="str">
        <f>IF(Data!X5080=TRUE(), "Yes", "No")</f>
        <v>No</v>
      </c>
      <c r="T5083" s="40" t="e">
        <f>#REF!</f>
        <v>#REF!</v>
      </c>
    </row>
    <row r="5084" spans="1:20" x14ac:dyDescent="0.3">
      <c r="A5084" s="35" t="str">
        <f>Data!A5081</f>
        <v>NISSAN LEAF 299-1018</v>
      </c>
      <c r="B5084" s="36">
        <f t="shared" si="79"/>
        <v>46087.445914351854</v>
      </c>
      <c r="C5084" s="37" t="str">
        <f>IF(Data!J5081="GpsRecord", CONCATENATE($U$3,": ",Data!M5081,", ",Data!L5081), CONCATENATE(Data!AB5081, " ", Data!AH5081))</f>
        <v>Ubicación: 9.89795, -84.55696</v>
      </c>
      <c r="D5084" s="38" t="str">
        <f>IF(Data!O5081=TRUE(), "Yes", "No")</f>
        <v>Yes</v>
      </c>
      <c r="E5084" s="38" t="str">
        <f>IF(Data!J5081="EngineStatusRecord","Engine",IF(Data!J5081="GpsRecord", "GPS", IF(Data!J5081="EngineFaultRecord", "Fault", IF(Data!J5081="DriverChange","Driver",IF(Data!J5081="CustomRecord","Custom","Debug")))))</f>
        <v>GPS</v>
      </c>
      <c r="F5084" s="39" t="str">
        <f>IF(Data!Y5081=TRUE(), "Yes", "No")</f>
        <v>Yes</v>
      </c>
      <c r="G5084" s="40">
        <f>Data!AK5081</f>
        <v>0</v>
      </c>
      <c r="H5084" s="35">
        <f>Data!AB5081</f>
        <v>0</v>
      </c>
      <c r="I5084" s="35">
        <f>Data!AD5081</f>
        <v>0</v>
      </c>
      <c r="J5084" s="35">
        <f>Data!AF5081</f>
        <v>0</v>
      </c>
      <c r="K5084" s="35" t="str">
        <f>CONCATENATE(Data!AH5081, " ", Data!AI5081)</f>
        <v xml:space="preserve"> </v>
      </c>
      <c r="L5084" s="35" t="str">
        <f>Data!C5081</f>
        <v>Vehicle, Battery Electric Vehicle</v>
      </c>
      <c r="M5084" s="35">
        <f>Data!H5081</f>
        <v>0</v>
      </c>
      <c r="N5084" s="41">
        <f>Data!I5081</f>
        <v>46087.445914351854</v>
      </c>
      <c r="O5084" s="35">
        <f>Data!L5081</f>
        <v>-84.556960000000004</v>
      </c>
      <c r="P5084" s="35">
        <f>Data!M5081</f>
        <v>9.8979499999999998</v>
      </c>
      <c r="Q5084" s="35" t="str">
        <f>IF(Data!N5081=0,"",Data!N5081)</f>
        <v>CurveSpeedEstimateError</v>
      </c>
      <c r="R5084" s="35">
        <f>Data!K5081</f>
        <v>103</v>
      </c>
      <c r="S5084" s="35" t="str">
        <f>IF(Data!X5081=TRUE(), "Yes", "No")</f>
        <v>Yes</v>
      </c>
      <c r="T5084" s="40" t="e">
        <f>#REF!</f>
        <v>#REF!</v>
      </c>
    </row>
    <row r="5085" spans="1:20" x14ac:dyDescent="0.3">
      <c r="A5085" s="35" t="str">
        <f>Data!A5082</f>
        <v>NISSAN LEAF 299-1018</v>
      </c>
      <c r="B5085" s="36">
        <f t="shared" si="79"/>
        <v>46087.445960787038</v>
      </c>
      <c r="C5085" s="37" t="str">
        <f>IF(Data!J5082="GpsRecord", CONCATENATE($U$3,": ",Data!M5082,", ",Data!L5082), CONCATENATE(Data!AB5082, " ", Data!AH5082))</f>
        <v>Velocidad del motor en carretera 93</v>
      </c>
      <c r="D5085" s="38" t="str">
        <f>IF(Data!O5082=TRUE(), "Yes", "No")</f>
        <v>No</v>
      </c>
      <c r="E5085" s="38" t="str">
        <f>IF(Data!J5082="EngineStatusRecord","Engine",IF(Data!J5082="GpsRecord", "GPS", IF(Data!J5082="EngineFaultRecord", "Fault", IF(Data!J5082="DriverChange","Driver",IF(Data!J5082="CustomRecord","Custom","Debug")))))</f>
        <v>Engine</v>
      </c>
      <c r="F5085" s="39" t="str">
        <f>IF(Data!Y5082=TRUE(), "Yes", "No")</f>
        <v>No</v>
      </c>
      <c r="G5085" s="40">
        <f>Data!AK5082</f>
        <v>0</v>
      </c>
      <c r="H5085" s="35" t="str">
        <f>Data!AB5082</f>
        <v>Velocidad del motor en carretera</v>
      </c>
      <c r="I5085" s="35">
        <f>Data!AD5082</f>
        <v>0</v>
      </c>
      <c r="J5085" s="35">
        <f>Data!AF5082</f>
        <v>0</v>
      </c>
      <c r="K5085" s="35" t="str">
        <f>CONCATENATE(Data!AH5082, " ", Data!AI5082)</f>
        <v>93 km/h</v>
      </c>
      <c r="L5085" s="35" t="str">
        <f>Data!C5082</f>
        <v>Vehicle, Battery Electric Vehicle</v>
      </c>
      <c r="M5085" s="35">
        <f>Data!H5082</f>
        <v>0</v>
      </c>
      <c r="N5085" s="41">
        <f>Data!I5082</f>
        <v>46087.445960787038</v>
      </c>
      <c r="O5085" s="35">
        <f>Data!L5082</f>
        <v>0</v>
      </c>
      <c r="P5085" s="35">
        <f>Data!M5082</f>
        <v>0</v>
      </c>
      <c r="Q5085" s="35" t="str">
        <f>IF(Data!N5082=0,"",Data!N5082)</f>
        <v/>
      </c>
      <c r="R5085" s="35">
        <f>Data!K5082</f>
        <v>0</v>
      </c>
      <c r="S5085" s="35" t="str">
        <f>IF(Data!X5082=TRUE(), "Yes", "No")</f>
        <v>No</v>
      </c>
      <c r="T5085" s="40" t="e">
        <f>#REF!</f>
        <v>#REF!</v>
      </c>
    </row>
    <row r="5086" spans="1:20" x14ac:dyDescent="0.3">
      <c r="A5086" s="35" t="str">
        <f>Data!A5083</f>
        <v>NISSAN LEAF 299-1018</v>
      </c>
      <c r="B5086" s="36">
        <f t="shared" si="79"/>
        <v>46087.445972222224</v>
      </c>
      <c r="C5086" s="37" t="str">
        <f>IF(Data!J5083="GpsRecord", CONCATENATE($U$3,": ",Data!M5083,", ",Data!L5083), CONCATENATE(Data!AB5083, " ", Data!AH5083))</f>
        <v>Ubicación: 9.89864, -84.55596</v>
      </c>
      <c r="D5086" s="38" t="str">
        <f>IF(Data!O5083=TRUE(), "Yes", "No")</f>
        <v>Yes</v>
      </c>
      <c r="E5086" s="38" t="str">
        <f>IF(Data!J5083="EngineStatusRecord","Engine",IF(Data!J5083="GpsRecord", "GPS", IF(Data!J5083="EngineFaultRecord", "Fault", IF(Data!J5083="DriverChange","Driver",IF(Data!J5083="CustomRecord","Custom","Debug")))))</f>
        <v>GPS</v>
      </c>
      <c r="F5086" s="39" t="str">
        <f>IF(Data!Y5083=TRUE(), "Yes", "No")</f>
        <v>Yes</v>
      </c>
      <c r="G5086" s="40">
        <f>Data!AK5083</f>
        <v>0</v>
      </c>
      <c r="H5086" s="35">
        <f>Data!AB5083</f>
        <v>0</v>
      </c>
      <c r="I5086" s="35">
        <f>Data!AD5083</f>
        <v>0</v>
      </c>
      <c r="J5086" s="35">
        <f>Data!AF5083</f>
        <v>0</v>
      </c>
      <c r="K5086" s="35" t="str">
        <f>CONCATENATE(Data!AH5083, " ", Data!AI5083)</f>
        <v xml:space="preserve"> </v>
      </c>
      <c r="L5086" s="35" t="str">
        <f>Data!C5083</f>
        <v>Vehicle, Battery Electric Vehicle</v>
      </c>
      <c r="M5086" s="35">
        <f>Data!H5083</f>
        <v>0</v>
      </c>
      <c r="N5086" s="41">
        <f>Data!I5083</f>
        <v>46087.445972222224</v>
      </c>
      <c r="O5086" s="35">
        <f>Data!L5083</f>
        <v>-84.555959999999999</v>
      </c>
      <c r="P5086" s="35">
        <f>Data!M5083</f>
        <v>9.8986400000000003</v>
      </c>
      <c r="Q5086" s="35" t="str">
        <f>IF(Data!N5083=0,"",Data!N5083)</f>
        <v>CurveSpeed</v>
      </c>
      <c r="R5086" s="35">
        <f>Data!K5083</f>
        <v>90</v>
      </c>
      <c r="S5086" s="35" t="str">
        <f>IF(Data!X5083=TRUE(), "Yes", "No")</f>
        <v>Yes</v>
      </c>
      <c r="T5086" s="40" t="e">
        <f>#REF!</f>
        <v>#REF!</v>
      </c>
    </row>
    <row r="5087" spans="1:20" x14ac:dyDescent="0.3">
      <c r="A5087" s="35" t="str">
        <f>Data!A5084</f>
        <v>NISSAN LEAF 299-1018</v>
      </c>
      <c r="B5087" s="36">
        <f t="shared" si="79"/>
        <v>46087.445974479167</v>
      </c>
      <c r="C5087" s="37" t="str">
        <f>IF(Data!J5084="GpsRecord", CONCATENATE($U$3,": ",Data!M5084,", ",Data!L5084), CONCATENATE(Data!AB5084, " ", Data!AH5084))</f>
        <v>Odómetro 16015</v>
      </c>
      <c r="D5087" s="38" t="str">
        <f>IF(Data!O5084=TRUE(), "Yes", "No")</f>
        <v>No</v>
      </c>
      <c r="E5087" s="38" t="str">
        <f>IF(Data!J5084="EngineStatusRecord","Engine",IF(Data!J5084="GpsRecord", "GPS", IF(Data!J5084="EngineFaultRecord", "Fault", IF(Data!J5084="DriverChange","Driver",IF(Data!J5084="CustomRecord","Custom","Debug")))))</f>
        <v>Engine</v>
      </c>
      <c r="F5087" s="39" t="str">
        <f>IF(Data!Y5084=TRUE(), "Yes", "No")</f>
        <v>No</v>
      </c>
      <c r="G5087" s="40">
        <f>Data!AK5084</f>
        <v>0</v>
      </c>
      <c r="H5087" s="35" t="str">
        <f>Data!AB5084</f>
        <v>Odómetro</v>
      </c>
      <c r="I5087" s="35">
        <f>Data!AD5084</f>
        <v>0</v>
      </c>
      <c r="J5087" s="35">
        <f>Data!AF5084</f>
        <v>0</v>
      </c>
      <c r="K5087" s="35" t="str">
        <f>CONCATENATE(Data!AH5084, " ", Data!AI5084)</f>
        <v>16015 km</v>
      </c>
      <c r="L5087" s="35" t="str">
        <f>Data!C5084</f>
        <v>Vehicle, Battery Electric Vehicle</v>
      </c>
      <c r="M5087" s="35">
        <f>Data!H5084</f>
        <v>0</v>
      </c>
      <c r="N5087" s="41">
        <f>Data!I5084</f>
        <v>46087.445974479167</v>
      </c>
      <c r="O5087" s="35">
        <f>Data!L5084</f>
        <v>0</v>
      </c>
      <c r="P5087" s="35">
        <f>Data!M5084</f>
        <v>0</v>
      </c>
      <c r="Q5087" s="35" t="str">
        <f>IF(Data!N5084=0,"",Data!N5084)</f>
        <v/>
      </c>
      <c r="R5087" s="35">
        <f>Data!K5084</f>
        <v>0</v>
      </c>
      <c r="S5087" s="35" t="str">
        <f>IF(Data!X5084=TRUE(), "Yes", "No")</f>
        <v>No</v>
      </c>
      <c r="T5087" s="40" t="e">
        <f>#REF!</f>
        <v>#REF!</v>
      </c>
    </row>
    <row r="5088" spans="1:20" x14ac:dyDescent="0.3">
      <c r="A5088" s="35" t="str">
        <f>Data!A5085</f>
        <v>NISSAN LEAF 299-1018</v>
      </c>
      <c r="B5088" s="36">
        <f t="shared" si="79"/>
        <v>46087.445974479167</v>
      </c>
      <c r="C5088" s="37" t="str">
        <f>IF(Data!J5085="GpsRecord", CONCATENATE($U$3,": ",Data!M5085,", ",Data!L5085), CONCATENATE(Data!AB5085, " ", Data!AH5085))</f>
        <v>Odómetro sin procesar 16015</v>
      </c>
      <c r="D5088" s="38" t="str">
        <f>IF(Data!O5085=TRUE(), "Yes", "No")</f>
        <v>No</v>
      </c>
      <c r="E5088" s="38" t="str">
        <f>IF(Data!J5085="EngineStatusRecord","Engine",IF(Data!J5085="GpsRecord", "GPS", IF(Data!J5085="EngineFaultRecord", "Fault", IF(Data!J5085="DriverChange","Driver",IF(Data!J5085="CustomRecord","Custom","Debug")))))</f>
        <v>Engine</v>
      </c>
      <c r="F5088" s="39" t="str">
        <f>IF(Data!Y5085=TRUE(), "Yes", "No")</f>
        <v>No</v>
      </c>
      <c r="G5088" s="40">
        <f>Data!AK5085</f>
        <v>0</v>
      </c>
      <c r="H5088" s="35" t="str">
        <f>Data!AB5085</f>
        <v>Odómetro sin procesar</v>
      </c>
      <c r="I5088" s="35">
        <f>Data!AD5085</f>
        <v>0</v>
      </c>
      <c r="J5088" s="35">
        <f>Data!AF5085</f>
        <v>0</v>
      </c>
      <c r="K5088" s="35" t="str">
        <f>CONCATENATE(Data!AH5085, " ", Data!AI5085)</f>
        <v>16015 km</v>
      </c>
      <c r="L5088" s="35" t="str">
        <f>Data!C5085</f>
        <v>Vehicle, Battery Electric Vehicle</v>
      </c>
      <c r="M5088" s="35">
        <f>Data!H5085</f>
        <v>0</v>
      </c>
      <c r="N5088" s="41">
        <f>Data!I5085</f>
        <v>46087.445974479167</v>
      </c>
      <c r="O5088" s="35">
        <f>Data!L5085</f>
        <v>0</v>
      </c>
      <c r="P5088" s="35">
        <f>Data!M5085</f>
        <v>0</v>
      </c>
      <c r="Q5088" s="35" t="str">
        <f>IF(Data!N5085=0,"",Data!N5085)</f>
        <v/>
      </c>
      <c r="R5088" s="35">
        <f>Data!K5085</f>
        <v>0</v>
      </c>
      <c r="S5088" s="35" t="str">
        <f>IF(Data!X5085=TRUE(), "Yes", "No")</f>
        <v>No</v>
      </c>
      <c r="T5088" s="40" t="e">
        <f>#REF!</f>
        <v>#REF!</v>
      </c>
    </row>
    <row r="5089" spans="1:20" x14ac:dyDescent="0.3">
      <c r="A5089" s="35" t="str">
        <f>Data!A5086</f>
        <v>NISSAN LEAF 299-1018</v>
      </c>
      <c r="B5089" s="36">
        <f t="shared" si="79"/>
        <v>46087.445978414355</v>
      </c>
      <c r="C5089" s="37" t="str">
        <f>IF(Data!J5086="GpsRecord", CONCATENATE($U$3,": ",Data!M5086,", ",Data!L5086), CONCATENATE(Data!AB5086, " ", Data!AH5086))</f>
        <v>Energía de la batería del vehículo eléctrico -42507</v>
      </c>
      <c r="D5089" s="38" t="str">
        <f>IF(Data!O5086=TRUE(), "Yes", "No")</f>
        <v>No</v>
      </c>
      <c r="E5089" s="38" t="str">
        <f>IF(Data!J5086="EngineStatusRecord","Engine",IF(Data!J5086="GpsRecord", "GPS", IF(Data!J5086="EngineFaultRecord", "Fault", IF(Data!J5086="DriverChange","Driver",IF(Data!J5086="CustomRecord","Custom","Debug")))))</f>
        <v>Engine</v>
      </c>
      <c r="F5089" s="39" t="str">
        <f>IF(Data!Y5086=TRUE(), "Yes", "No")</f>
        <v>No</v>
      </c>
      <c r="G5089" s="40">
        <f>Data!AK5086</f>
        <v>0</v>
      </c>
      <c r="H5089" s="35" t="str">
        <f>Data!AB5086</f>
        <v>Energía de la batería del vehículo eléctrico</v>
      </c>
      <c r="I5089" s="35">
        <f>Data!AD5086</f>
        <v>0</v>
      </c>
      <c r="J5089" s="35">
        <f>Data!AF5086</f>
        <v>0</v>
      </c>
      <c r="K5089" s="35" t="str">
        <f>CONCATENATE(Data!AH5086, " ", Data!AI5086)</f>
        <v>-42507 W</v>
      </c>
      <c r="L5089" s="35" t="str">
        <f>Data!C5086</f>
        <v>Vehicle, Battery Electric Vehicle</v>
      </c>
      <c r="M5089" s="35">
        <f>Data!H5086</f>
        <v>0</v>
      </c>
      <c r="N5089" s="41">
        <f>Data!I5086</f>
        <v>46087.445978414355</v>
      </c>
      <c r="O5089" s="35">
        <f>Data!L5086</f>
        <v>0</v>
      </c>
      <c r="P5089" s="35">
        <f>Data!M5086</f>
        <v>0</v>
      </c>
      <c r="Q5089" s="35" t="str">
        <f>IF(Data!N5086=0,"",Data!N5086)</f>
        <v/>
      </c>
      <c r="R5089" s="35">
        <f>Data!K5086</f>
        <v>0</v>
      </c>
      <c r="S5089" s="35" t="str">
        <f>IF(Data!X5086=TRUE(), "Yes", "No")</f>
        <v>No</v>
      </c>
      <c r="T5089" s="40" t="e">
        <f>#REF!</f>
        <v>#REF!</v>
      </c>
    </row>
    <row r="5090" spans="1:20" x14ac:dyDescent="0.3">
      <c r="A5090" s="35" t="str">
        <f>Data!A5087</f>
        <v>NISSAN LEAF 299-1018</v>
      </c>
      <c r="B5090" s="36">
        <f t="shared" si="79"/>
        <v>46087.445983796293</v>
      </c>
      <c r="C5090" s="37" t="str">
        <f>IF(Data!J5087="GpsRecord", CONCATENATE($U$3,": ",Data!M5087,", ",Data!L5087), CONCATENATE(Data!AB5087, " ", Data!AH5087))</f>
        <v>Ubicación: 9.89875, -84.55577</v>
      </c>
      <c r="D5090" s="38" t="str">
        <f>IF(Data!O5087=TRUE(), "Yes", "No")</f>
        <v>Yes</v>
      </c>
      <c r="E5090" s="38" t="str">
        <f>IF(Data!J5087="EngineStatusRecord","Engine",IF(Data!J5087="GpsRecord", "GPS", IF(Data!J5087="EngineFaultRecord", "Fault", IF(Data!J5087="DriverChange","Driver",IF(Data!J5087="CustomRecord","Custom","Debug")))))</f>
        <v>GPS</v>
      </c>
      <c r="F5090" s="39" t="str">
        <f>IF(Data!Y5087=TRUE(), "Yes", "No")</f>
        <v>Yes</v>
      </c>
      <c r="G5090" s="40">
        <f>Data!AK5087</f>
        <v>0</v>
      </c>
      <c r="H5090" s="35">
        <f>Data!AB5087</f>
        <v>0</v>
      </c>
      <c r="I5090" s="35">
        <f>Data!AD5087</f>
        <v>0</v>
      </c>
      <c r="J5090" s="35">
        <f>Data!AF5087</f>
        <v>0</v>
      </c>
      <c r="K5090" s="35" t="str">
        <f>CONCATENATE(Data!AH5087, " ", Data!AI5087)</f>
        <v xml:space="preserve"> </v>
      </c>
      <c r="L5090" s="35" t="str">
        <f>Data!C5087</f>
        <v>Vehicle, Battery Electric Vehicle</v>
      </c>
      <c r="M5090" s="35">
        <f>Data!H5087</f>
        <v>0</v>
      </c>
      <c r="N5090" s="41">
        <f>Data!I5087</f>
        <v>46087.445983796293</v>
      </c>
      <c r="O5090" s="35">
        <f>Data!L5087</f>
        <v>-84.555769999999995</v>
      </c>
      <c r="P5090" s="35">
        <f>Data!M5087</f>
        <v>9.8987499999999997</v>
      </c>
      <c r="Q5090" s="35" t="str">
        <f>IF(Data!N5087=0,"",Data!N5087)</f>
        <v>CurveSpeedEstimateError</v>
      </c>
      <c r="R5090" s="35">
        <f>Data!K5087</f>
        <v>83</v>
      </c>
      <c r="S5090" s="35" t="str">
        <f>IF(Data!X5087=TRUE(), "Yes", "No")</f>
        <v>Yes</v>
      </c>
      <c r="T5090" s="40" t="e">
        <f>#REF!</f>
        <v>#REF!</v>
      </c>
    </row>
    <row r="5091" spans="1:20" x14ac:dyDescent="0.3">
      <c r="A5091" s="35" t="str">
        <f>Data!A5088</f>
        <v>NISSAN LEAF 299-1018</v>
      </c>
      <c r="B5091" s="36">
        <f t="shared" si="79"/>
        <v>46087.44599537037</v>
      </c>
      <c r="C5091" s="37" t="str">
        <f>IF(Data!J5088="GpsRecord", CONCATENATE($U$3,": ",Data!M5088,", ",Data!L5088), CONCATENATE(Data!AB5088, " ", Data!AH5088))</f>
        <v xml:space="preserve"> </v>
      </c>
      <c r="D5091" s="38" t="str">
        <f>IF(Data!O5088=TRUE(), "Yes", "No")</f>
        <v>No</v>
      </c>
      <c r="E5091" s="38" t="str">
        <f>IF(Data!J5088="EngineStatusRecord","Engine",IF(Data!J5088="GpsRecord", "GPS", IF(Data!J5088="EngineFaultRecord", "Fault", IF(Data!J5088="DriverChange","Driver",IF(Data!J5088="CustomRecord","Custom","Debug")))))</f>
        <v>Debug</v>
      </c>
      <c r="F5091" s="39" t="str">
        <f>IF(Data!Y5088=TRUE(), "Yes", "No")</f>
        <v>No</v>
      </c>
      <c r="G5091" s="40" t="str">
        <f>Data!AK5088</f>
        <v>52-09-F2-FF-FC-05-16-00-12-CA-0B-00-00-00-00</v>
      </c>
      <c r="H5091" s="35">
        <f>Data!AB5088</f>
        <v>0</v>
      </c>
      <c r="I5091" s="35">
        <f>Data!AD5088</f>
        <v>0</v>
      </c>
      <c r="J5091" s="35">
        <f>Data!AF5088</f>
        <v>0</v>
      </c>
      <c r="K5091" s="35" t="str">
        <f>CONCATENATE(Data!AH5088, " ", Data!AI5088)</f>
        <v xml:space="preserve"> </v>
      </c>
      <c r="L5091" s="35" t="str">
        <f>Data!C5088</f>
        <v>Vehicle, Battery Electric Vehicle</v>
      </c>
      <c r="M5091" s="35">
        <f>Data!H5088</f>
        <v>0</v>
      </c>
      <c r="N5091" s="41">
        <f>Data!I5088</f>
        <v>46087.44599537037</v>
      </c>
      <c r="O5091" s="35">
        <f>Data!L5088</f>
        <v>0</v>
      </c>
      <c r="P5091" s="35">
        <f>Data!M5088</f>
        <v>0</v>
      </c>
      <c r="Q5091" s="35" t="str">
        <f>IF(Data!N5088=0,"",Data!N5088)</f>
        <v>61927</v>
      </c>
      <c r="R5091" s="35">
        <f>Data!K5088</f>
        <v>0</v>
      </c>
      <c r="S5091" s="35" t="str">
        <f>IF(Data!X5088=TRUE(), "Yes", "No")</f>
        <v>No</v>
      </c>
      <c r="T5091" s="40" t="e">
        <f>#REF!</f>
        <v>#REF!</v>
      </c>
    </row>
    <row r="5092" spans="1:20" x14ac:dyDescent="0.3">
      <c r="A5092" s="35" t="str">
        <f>Data!A5089</f>
        <v>NISSAN LEAF 299-1018</v>
      </c>
      <c r="B5092" s="36">
        <f t="shared" si="79"/>
        <v>46087.446007349536</v>
      </c>
      <c r="C5092" s="37" t="str">
        <f>IF(Data!J5089="GpsRecord", CONCATENATE($U$3,": ",Data!M5089,", ",Data!L5089), CONCATENATE(Data!AB5089, " ", Data!AH5089))</f>
        <v>Velocidad del motor en carretera 74</v>
      </c>
      <c r="D5092" s="38" t="str">
        <f>IF(Data!O5089=TRUE(), "Yes", "No")</f>
        <v>No</v>
      </c>
      <c r="E5092" s="38" t="str">
        <f>IF(Data!J5089="EngineStatusRecord","Engine",IF(Data!J5089="GpsRecord", "GPS", IF(Data!J5089="EngineFaultRecord", "Fault", IF(Data!J5089="DriverChange","Driver",IF(Data!J5089="CustomRecord","Custom","Debug")))))</f>
        <v>Engine</v>
      </c>
      <c r="F5092" s="39" t="str">
        <f>IF(Data!Y5089=TRUE(), "Yes", "No")</f>
        <v>No</v>
      </c>
      <c r="G5092" s="40">
        <f>Data!AK5089</f>
        <v>0</v>
      </c>
      <c r="H5092" s="35" t="str">
        <f>Data!AB5089</f>
        <v>Velocidad del motor en carretera</v>
      </c>
      <c r="I5092" s="35">
        <f>Data!AD5089</f>
        <v>0</v>
      </c>
      <c r="J5092" s="35">
        <f>Data!AF5089</f>
        <v>0</v>
      </c>
      <c r="K5092" s="35" t="str">
        <f>CONCATENATE(Data!AH5089, " ", Data!AI5089)</f>
        <v>74 km/h</v>
      </c>
      <c r="L5092" s="35" t="str">
        <f>Data!C5089</f>
        <v>Vehicle, Battery Electric Vehicle</v>
      </c>
      <c r="M5092" s="35">
        <f>Data!H5089</f>
        <v>0</v>
      </c>
      <c r="N5092" s="41">
        <f>Data!I5089</f>
        <v>46087.446007349536</v>
      </c>
      <c r="O5092" s="35">
        <f>Data!L5089</f>
        <v>0</v>
      </c>
      <c r="P5092" s="35">
        <f>Data!M5089</f>
        <v>0</v>
      </c>
      <c r="Q5092" s="35" t="str">
        <f>IF(Data!N5089=0,"",Data!N5089)</f>
        <v/>
      </c>
      <c r="R5092" s="35">
        <f>Data!K5089</f>
        <v>0</v>
      </c>
      <c r="S5092" s="35" t="str">
        <f>IF(Data!X5089=TRUE(), "Yes", "No")</f>
        <v>No</v>
      </c>
      <c r="T5092" s="40" t="e">
        <f>#REF!</f>
        <v>#REF!</v>
      </c>
    </row>
    <row r="5093" spans="1:20" x14ac:dyDescent="0.3">
      <c r="A5093" s="35" t="str">
        <f>Data!A5090</f>
        <v>NISSAN LEAF 299-1018</v>
      </c>
      <c r="B5093" s="36">
        <f t="shared" si="79"/>
        <v>46087.446018518516</v>
      </c>
      <c r="C5093" s="37" t="str">
        <f>IF(Data!J5090="GpsRecord", CONCATENATE($U$3,": ",Data!M5090,", ",Data!L5090), CONCATENATE(Data!AB5090, " ", Data!AH5090))</f>
        <v>Ubicación: 9.89901, -84.55527</v>
      </c>
      <c r="D5093" s="38" t="str">
        <f>IF(Data!O5090=TRUE(), "Yes", "No")</f>
        <v>Yes</v>
      </c>
      <c r="E5093" s="38" t="str">
        <f>IF(Data!J5090="EngineStatusRecord","Engine",IF(Data!J5090="GpsRecord", "GPS", IF(Data!J5090="EngineFaultRecord", "Fault", IF(Data!J5090="DriverChange","Driver",IF(Data!J5090="CustomRecord","Custom","Debug")))))</f>
        <v>GPS</v>
      </c>
      <c r="F5093" s="39" t="str">
        <f>IF(Data!Y5090=TRUE(), "Yes", "No")</f>
        <v>Yes</v>
      </c>
      <c r="G5093" s="40">
        <f>Data!AK5090</f>
        <v>0</v>
      </c>
      <c r="H5093" s="35">
        <f>Data!AB5090</f>
        <v>0</v>
      </c>
      <c r="I5093" s="35">
        <f>Data!AD5090</f>
        <v>0</v>
      </c>
      <c r="J5093" s="35">
        <f>Data!AF5090</f>
        <v>0</v>
      </c>
      <c r="K5093" s="35" t="str">
        <f>CONCATENATE(Data!AH5090, " ", Data!AI5090)</f>
        <v xml:space="preserve"> </v>
      </c>
      <c r="L5093" s="35" t="str">
        <f>Data!C5090</f>
        <v>Vehicle, Battery Electric Vehicle</v>
      </c>
      <c r="M5093" s="35">
        <f>Data!H5090</f>
        <v>0</v>
      </c>
      <c r="N5093" s="41">
        <f>Data!I5090</f>
        <v>46087.446018518516</v>
      </c>
      <c r="O5093" s="35">
        <f>Data!L5090</f>
        <v>-84.555269999999993</v>
      </c>
      <c r="P5093" s="35">
        <f>Data!M5090</f>
        <v>9.8990100000000005</v>
      </c>
      <c r="Q5093" s="35" t="str">
        <f>IF(Data!N5090=0,"",Data!N5090)</f>
        <v>CurveSpeedEstimateError</v>
      </c>
      <c r="R5093" s="35">
        <f>Data!K5090</f>
        <v>72</v>
      </c>
      <c r="S5093" s="35" t="str">
        <f>IF(Data!X5090=TRUE(), "Yes", "No")</f>
        <v>Yes</v>
      </c>
      <c r="T5093" s="40" t="e">
        <f>#REF!</f>
        <v>#REF!</v>
      </c>
    </row>
    <row r="5094" spans="1:20" x14ac:dyDescent="0.3">
      <c r="A5094" s="35" t="str">
        <f>Data!A5091</f>
        <v>NISSAN LEAF 299-1018</v>
      </c>
      <c r="B5094" s="36">
        <f t="shared" si="79"/>
        <v>46087.446024849538</v>
      </c>
      <c r="C5094" s="37" t="str">
        <f>IF(Data!J5091="GpsRecord", CONCATENATE($U$3,": ",Data!M5091,", ",Data!L5091), CONCATENATE(Data!AB5091, " ", Data!AH5091))</f>
        <v>Energía de la batería del vehículo eléctrico 694</v>
      </c>
      <c r="D5094" s="38" t="str">
        <f>IF(Data!O5091=TRUE(), "Yes", "No")</f>
        <v>No</v>
      </c>
      <c r="E5094" s="38" t="str">
        <f>IF(Data!J5091="EngineStatusRecord","Engine",IF(Data!J5091="GpsRecord", "GPS", IF(Data!J5091="EngineFaultRecord", "Fault", IF(Data!J5091="DriverChange","Driver",IF(Data!J5091="CustomRecord","Custom","Debug")))))</f>
        <v>Engine</v>
      </c>
      <c r="F5094" s="39" t="str">
        <f>IF(Data!Y5091=TRUE(), "Yes", "No")</f>
        <v>No</v>
      </c>
      <c r="G5094" s="40">
        <f>Data!AK5091</f>
        <v>0</v>
      </c>
      <c r="H5094" s="35" t="str">
        <f>Data!AB5091</f>
        <v>Energía de la batería del vehículo eléctrico</v>
      </c>
      <c r="I5094" s="35">
        <f>Data!AD5091</f>
        <v>0</v>
      </c>
      <c r="J5094" s="35">
        <f>Data!AF5091</f>
        <v>0</v>
      </c>
      <c r="K5094" s="35" t="str">
        <f>CONCATENATE(Data!AH5091, " ", Data!AI5091)</f>
        <v>694 W</v>
      </c>
      <c r="L5094" s="35" t="str">
        <f>Data!C5091</f>
        <v>Vehicle, Battery Electric Vehicle</v>
      </c>
      <c r="M5094" s="35">
        <f>Data!H5091</f>
        <v>0</v>
      </c>
      <c r="N5094" s="41">
        <f>Data!I5091</f>
        <v>46087.446024849538</v>
      </c>
      <c r="O5094" s="35">
        <f>Data!L5091</f>
        <v>0</v>
      </c>
      <c r="P5094" s="35">
        <f>Data!M5091</f>
        <v>0</v>
      </c>
      <c r="Q5094" s="35" t="str">
        <f>IF(Data!N5091=0,"",Data!N5091)</f>
        <v/>
      </c>
      <c r="R5094" s="35">
        <f>Data!K5091</f>
        <v>0</v>
      </c>
      <c r="S5094" s="35" t="str">
        <f>IF(Data!X5091=TRUE(), "Yes", "No")</f>
        <v>No</v>
      </c>
      <c r="T5094" s="40" t="e">
        <f>#REF!</f>
        <v>#REF!</v>
      </c>
    </row>
    <row r="5095" spans="1:20" x14ac:dyDescent="0.3">
      <c r="A5095" s="35" t="str">
        <f>Data!A5092</f>
        <v>NISSAN LEAF 299-1018</v>
      </c>
      <c r="B5095" s="36">
        <f t="shared" si="79"/>
        <v>46087.446053240739</v>
      </c>
      <c r="C5095" s="37" t="str">
        <f>IF(Data!J5092="GpsRecord", CONCATENATE($U$3,": ",Data!M5092,", ",Data!L5092), CONCATENATE(Data!AB5092, " ", Data!AH5092))</f>
        <v>Ubicación: 9.89922, -84.55479</v>
      </c>
      <c r="D5095" s="38" t="str">
        <f>IF(Data!O5092=TRUE(), "Yes", "No")</f>
        <v>Yes</v>
      </c>
      <c r="E5095" s="38" t="str">
        <f>IF(Data!J5092="EngineStatusRecord","Engine",IF(Data!J5092="GpsRecord", "GPS", IF(Data!J5092="EngineFaultRecord", "Fault", IF(Data!J5092="DriverChange","Driver",IF(Data!J5092="CustomRecord","Custom","Debug")))))</f>
        <v>GPS</v>
      </c>
      <c r="F5095" s="39" t="str">
        <f>IF(Data!Y5092=TRUE(), "Yes", "No")</f>
        <v>Yes</v>
      </c>
      <c r="G5095" s="40">
        <f>Data!AK5092</f>
        <v>0</v>
      </c>
      <c r="H5095" s="35">
        <f>Data!AB5092</f>
        <v>0</v>
      </c>
      <c r="I5095" s="35">
        <f>Data!AD5092</f>
        <v>0</v>
      </c>
      <c r="J5095" s="35">
        <f>Data!AF5092</f>
        <v>0</v>
      </c>
      <c r="K5095" s="35" t="str">
        <f>CONCATENATE(Data!AH5092, " ", Data!AI5092)</f>
        <v xml:space="preserve"> </v>
      </c>
      <c r="L5095" s="35" t="str">
        <f>Data!C5092</f>
        <v>Vehicle, Battery Electric Vehicle</v>
      </c>
      <c r="M5095" s="35">
        <f>Data!H5092</f>
        <v>0</v>
      </c>
      <c r="N5095" s="41">
        <f>Data!I5092</f>
        <v>46087.446053240739</v>
      </c>
      <c r="O5095" s="35">
        <f>Data!L5092</f>
        <v>-84.554789999999997</v>
      </c>
      <c r="P5095" s="35">
        <f>Data!M5092</f>
        <v>9.8992199999999997</v>
      </c>
      <c r="Q5095" s="35" t="str">
        <f>IF(Data!N5092=0,"",Data!N5092)</f>
        <v>CurveSpeedEstimateError</v>
      </c>
      <c r="R5095" s="35">
        <f>Data!K5092</f>
        <v>70</v>
      </c>
      <c r="S5095" s="35" t="str">
        <f>IF(Data!X5092=TRUE(), "Yes", "No")</f>
        <v>Yes</v>
      </c>
      <c r="T5095" s="40" t="e">
        <f>#REF!</f>
        <v>#REF!</v>
      </c>
    </row>
    <row r="5096" spans="1:20" x14ac:dyDescent="0.3">
      <c r="A5096" s="35" t="str">
        <f>Data!A5093</f>
        <v>NISSAN LEAF 299-1018</v>
      </c>
      <c r="B5096" s="36">
        <f t="shared" si="79"/>
        <v>46087.446176574071</v>
      </c>
      <c r="C5096" s="37" t="str">
        <f>IF(Data!J5093="GpsRecord", CONCATENATE($U$3,": ",Data!M5093,", ",Data!L5093), CONCATENATE(Data!AB5093, " ", Data!AH5093))</f>
        <v>Distancia incremental basada en la velocidad en carretera del motor 2</v>
      </c>
      <c r="D5096" s="38" t="str">
        <f>IF(Data!O5093=TRUE(), "Yes", "No")</f>
        <v>No</v>
      </c>
      <c r="E5096" s="38" t="str">
        <f>IF(Data!J5093="EngineStatusRecord","Engine",IF(Data!J5093="GpsRecord", "GPS", IF(Data!J5093="EngineFaultRecord", "Fault", IF(Data!J5093="DriverChange","Driver",IF(Data!J5093="CustomRecord","Custom","Debug")))))</f>
        <v>Engine</v>
      </c>
      <c r="F5096" s="39" t="str">
        <f>IF(Data!Y5093=TRUE(), "Yes", "No")</f>
        <v>No</v>
      </c>
      <c r="G5096" s="40">
        <f>Data!AK5093</f>
        <v>0</v>
      </c>
      <c r="H5096" s="35" t="str">
        <f>Data!AB5093</f>
        <v>Distancia incremental basada en la velocidad en carretera del motor</v>
      </c>
      <c r="I5096" s="35">
        <f>Data!AD5093</f>
        <v>0</v>
      </c>
      <c r="J5096" s="35">
        <f>Data!AF5093</f>
        <v>0</v>
      </c>
      <c r="K5096" s="35" t="str">
        <f>CONCATENATE(Data!AH5093, " ", Data!AI5093)</f>
        <v>2 km</v>
      </c>
      <c r="L5096" s="35" t="str">
        <f>Data!C5093</f>
        <v>Vehicle, Battery Electric Vehicle</v>
      </c>
      <c r="M5096" s="35">
        <f>Data!H5093</f>
        <v>0</v>
      </c>
      <c r="N5096" s="41">
        <f>Data!I5093</f>
        <v>46087.446176574071</v>
      </c>
      <c r="O5096" s="35">
        <f>Data!L5093</f>
        <v>0</v>
      </c>
      <c r="P5096" s="35">
        <f>Data!M5093</f>
        <v>0</v>
      </c>
      <c r="Q5096" s="35" t="str">
        <f>IF(Data!N5093=0,"",Data!N5093)</f>
        <v/>
      </c>
      <c r="R5096" s="35">
        <f>Data!K5093</f>
        <v>0</v>
      </c>
      <c r="S5096" s="35" t="str">
        <f>IF(Data!X5093=TRUE(), "Yes", "No")</f>
        <v>No</v>
      </c>
      <c r="T5096" s="40" t="e">
        <f>#REF!</f>
        <v>#REF!</v>
      </c>
    </row>
    <row r="5097" spans="1:20" x14ac:dyDescent="0.3">
      <c r="A5097" s="35" t="str">
        <f>Data!A5094</f>
        <v>NISSAN LEAF 299-1018</v>
      </c>
      <c r="B5097" s="36">
        <f t="shared" si="79"/>
        <v>46087.446192268515</v>
      </c>
      <c r="C5097" s="37" t="str">
        <f>IF(Data!J5094="GpsRecord", CONCATENATE($U$3,": ",Data!M5094,", ",Data!L5094), CONCATENATE(Data!AB5094, " ", Data!AH5094))</f>
        <v>Velocidad del motor en carretera 70</v>
      </c>
      <c r="D5097" s="38" t="str">
        <f>IF(Data!O5094=TRUE(), "Yes", "No")</f>
        <v>No</v>
      </c>
      <c r="E5097" s="38" t="str">
        <f>IF(Data!J5094="EngineStatusRecord","Engine",IF(Data!J5094="GpsRecord", "GPS", IF(Data!J5094="EngineFaultRecord", "Fault", IF(Data!J5094="DriverChange","Driver",IF(Data!J5094="CustomRecord","Custom","Debug")))))</f>
        <v>Engine</v>
      </c>
      <c r="F5097" s="39" t="str">
        <f>IF(Data!Y5094=TRUE(), "Yes", "No")</f>
        <v>No</v>
      </c>
      <c r="G5097" s="40">
        <f>Data!AK5094</f>
        <v>0</v>
      </c>
      <c r="H5097" s="35" t="str">
        <f>Data!AB5094</f>
        <v>Velocidad del motor en carretera</v>
      </c>
      <c r="I5097" s="35">
        <f>Data!AD5094</f>
        <v>0</v>
      </c>
      <c r="J5097" s="35">
        <f>Data!AF5094</f>
        <v>0</v>
      </c>
      <c r="K5097" s="35" t="str">
        <f>CONCATENATE(Data!AH5094, " ", Data!AI5094)</f>
        <v>70 km/h</v>
      </c>
      <c r="L5097" s="35" t="str">
        <f>Data!C5094</f>
        <v>Vehicle, Battery Electric Vehicle</v>
      </c>
      <c r="M5097" s="35">
        <f>Data!H5094</f>
        <v>0</v>
      </c>
      <c r="N5097" s="41">
        <f>Data!I5094</f>
        <v>46087.446192268515</v>
      </c>
      <c r="O5097" s="35">
        <f>Data!L5094</f>
        <v>0</v>
      </c>
      <c r="P5097" s="35">
        <f>Data!M5094</f>
        <v>0</v>
      </c>
      <c r="Q5097" s="35" t="str">
        <f>IF(Data!N5094=0,"",Data!N5094)</f>
        <v/>
      </c>
      <c r="R5097" s="35">
        <f>Data!K5094</f>
        <v>0</v>
      </c>
      <c r="S5097" s="35" t="str">
        <f>IF(Data!X5094=TRUE(), "Yes", "No")</f>
        <v>No</v>
      </c>
      <c r="T5097" s="40" t="e">
        <f>#REF!</f>
        <v>#REF!</v>
      </c>
    </row>
    <row r="5098" spans="1:20" x14ac:dyDescent="0.3">
      <c r="A5098" s="35" t="str">
        <f>Data!A5095</f>
        <v>NISSAN LEAF 299-1018</v>
      </c>
      <c r="B5098" s="36">
        <f t="shared" si="79"/>
        <v>46087.446215277778</v>
      </c>
      <c r="C5098" s="37" t="str">
        <f>IF(Data!J5095="GpsRecord", CONCATENATE($U$3,": ",Data!M5095,", ",Data!L5095), CONCATENATE(Data!AB5095, " ", Data!AH5095))</f>
        <v>Ubicación: 9.90007, -84.55249</v>
      </c>
      <c r="D5098" s="38" t="str">
        <f>IF(Data!O5095=TRUE(), "Yes", "No")</f>
        <v>Yes</v>
      </c>
      <c r="E5098" s="38" t="str">
        <f>IF(Data!J5095="EngineStatusRecord","Engine",IF(Data!J5095="GpsRecord", "GPS", IF(Data!J5095="EngineFaultRecord", "Fault", IF(Data!J5095="DriverChange","Driver",IF(Data!J5095="CustomRecord","Custom","Debug")))))</f>
        <v>GPS</v>
      </c>
      <c r="F5098" s="39" t="str">
        <f>IF(Data!Y5095=TRUE(), "Yes", "No")</f>
        <v>Yes</v>
      </c>
      <c r="G5098" s="40">
        <f>Data!AK5095</f>
        <v>0</v>
      </c>
      <c r="H5098" s="35">
        <f>Data!AB5095</f>
        <v>0</v>
      </c>
      <c r="I5098" s="35">
        <f>Data!AD5095</f>
        <v>0</v>
      </c>
      <c r="J5098" s="35">
        <f>Data!AF5095</f>
        <v>0</v>
      </c>
      <c r="K5098" s="35" t="str">
        <f>CONCATENATE(Data!AH5095, " ", Data!AI5095)</f>
        <v xml:space="preserve"> </v>
      </c>
      <c r="L5098" s="35" t="str">
        <f>Data!C5095</f>
        <v>Vehicle, Battery Electric Vehicle</v>
      </c>
      <c r="M5098" s="35">
        <f>Data!H5095</f>
        <v>0</v>
      </c>
      <c r="N5098" s="41">
        <f>Data!I5095</f>
        <v>46087.446215277778</v>
      </c>
      <c r="O5098" s="35">
        <f>Data!L5095</f>
        <v>-84.552490000000006</v>
      </c>
      <c r="P5098" s="35">
        <f>Data!M5095</f>
        <v>9.9000699999999995</v>
      </c>
      <c r="Q5098" s="35" t="str">
        <f>IF(Data!N5095=0,"",Data!N5095)</f>
        <v>CurveSpeedEstimateError</v>
      </c>
      <c r="R5098" s="35">
        <f>Data!K5095</f>
        <v>70</v>
      </c>
      <c r="S5098" s="35" t="str">
        <f>IF(Data!X5095=TRUE(), "Yes", "No")</f>
        <v>Yes</v>
      </c>
      <c r="T5098" s="40" t="e">
        <f>#REF!</f>
        <v>#REF!</v>
      </c>
    </row>
    <row r="5099" spans="1:20" x14ac:dyDescent="0.3">
      <c r="A5099" s="35" t="str">
        <f>Data!A5096</f>
        <v>NISSAN LEAF 299-1018</v>
      </c>
      <c r="B5099" s="36">
        <f t="shared" si="79"/>
        <v>46087.446284722224</v>
      </c>
      <c r="C5099" s="37" t="str">
        <f>IF(Data!J5096="GpsRecord", CONCATENATE($U$3,": ",Data!M5096,", ",Data!L5096), CONCATENATE(Data!AB5096, " ", Data!AH5096))</f>
        <v>Ubicación: 9.90035, -84.55138</v>
      </c>
      <c r="D5099" s="38" t="str">
        <f>IF(Data!O5096=TRUE(), "Yes", "No")</f>
        <v>Yes</v>
      </c>
      <c r="E5099" s="38" t="str">
        <f>IF(Data!J5096="EngineStatusRecord","Engine",IF(Data!J5096="GpsRecord", "GPS", IF(Data!J5096="EngineFaultRecord", "Fault", IF(Data!J5096="DriverChange","Driver",IF(Data!J5096="CustomRecord","Custom","Debug")))))</f>
        <v>GPS</v>
      </c>
      <c r="F5099" s="39" t="str">
        <f>IF(Data!Y5096=TRUE(), "Yes", "No")</f>
        <v>Yes</v>
      </c>
      <c r="G5099" s="40">
        <f>Data!AK5096</f>
        <v>0</v>
      </c>
      <c r="H5099" s="35">
        <f>Data!AB5096</f>
        <v>0</v>
      </c>
      <c r="I5099" s="35">
        <f>Data!AD5096</f>
        <v>0</v>
      </c>
      <c r="J5099" s="35">
        <f>Data!AF5096</f>
        <v>0</v>
      </c>
      <c r="K5099" s="35" t="str">
        <f>CONCATENATE(Data!AH5096, " ", Data!AI5096)</f>
        <v xml:space="preserve"> </v>
      </c>
      <c r="L5099" s="35" t="str">
        <f>Data!C5096</f>
        <v>Vehicle, Battery Electric Vehicle</v>
      </c>
      <c r="M5099" s="35">
        <f>Data!H5096</f>
        <v>0</v>
      </c>
      <c r="N5099" s="41">
        <f>Data!I5096</f>
        <v>46087.446284722224</v>
      </c>
      <c r="O5099" s="35">
        <f>Data!L5096</f>
        <v>-84.551379999999995</v>
      </c>
      <c r="P5099" s="35">
        <f>Data!M5096</f>
        <v>9.9003499999999995</v>
      </c>
      <c r="Q5099" s="35" t="str">
        <f>IF(Data!N5096=0,"",Data!N5096)</f>
        <v>CurveSpeedEstimateError</v>
      </c>
      <c r="R5099" s="35">
        <f>Data!K5096</f>
        <v>81</v>
      </c>
      <c r="S5099" s="35" t="str">
        <f>IF(Data!X5096=TRUE(), "Yes", "No")</f>
        <v>Yes</v>
      </c>
      <c r="T5099" s="40" t="e">
        <f>#REF!</f>
        <v>#REF!</v>
      </c>
    </row>
    <row r="5100" spans="1:20" x14ac:dyDescent="0.3">
      <c r="A5100" s="35" t="str">
        <f>Data!A5097</f>
        <v>NISSAN LEAF 299-1018</v>
      </c>
      <c r="B5100" s="36">
        <f t="shared" si="79"/>
        <v>46087.446296435184</v>
      </c>
      <c r="C5100" s="37" t="str">
        <f>IF(Data!J5097="GpsRecord", CONCATENATE($U$3,": ",Data!M5097,", ",Data!L5097), CONCATENATE(Data!AB5097, " ", Data!AH5097))</f>
        <v>Velocidad del motor en carretera 86</v>
      </c>
      <c r="D5100" s="38" t="str">
        <f>IF(Data!O5097=TRUE(), "Yes", "No")</f>
        <v>No</v>
      </c>
      <c r="E5100" s="38" t="str">
        <f>IF(Data!J5097="EngineStatusRecord","Engine",IF(Data!J5097="GpsRecord", "GPS", IF(Data!J5097="EngineFaultRecord", "Fault", IF(Data!J5097="DriverChange","Driver",IF(Data!J5097="CustomRecord","Custom","Debug")))))</f>
        <v>Engine</v>
      </c>
      <c r="F5100" s="39" t="str">
        <f>IF(Data!Y5097=TRUE(), "Yes", "No")</f>
        <v>No</v>
      </c>
      <c r="G5100" s="40">
        <f>Data!AK5097</f>
        <v>0</v>
      </c>
      <c r="H5100" s="35" t="str">
        <f>Data!AB5097</f>
        <v>Velocidad del motor en carretera</v>
      </c>
      <c r="I5100" s="35">
        <f>Data!AD5097</f>
        <v>0</v>
      </c>
      <c r="J5100" s="35">
        <f>Data!AF5097</f>
        <v>0</v>
      </c>
      <c r="K5100" s="35" t="str">
        <f>CONCATENATE(Data!AH5097, " ", Data!AI5097)</f>
        <v>86 km/h</v>
      </c>
      <c r="L5100" s="35" t="str">
        <f>Data!C5097</f>
        <v>Vehicle, Battery Electric Vehicle</v>
      </c>
      <c r="M5100" s="35">
        <f>Data!H5097</f>
        <v>0</v>
      </c>
      <c r="N5100" s="41">
        <f>Data!I5097</f>
        <v>46087.446296435184</v>
      </c>
      <c r="O5100" s="35">
        <f>Data!L5097</f>
        <v>0</v>
      </c>
      <c r="P5100" s="35">
        <f>Data!M5097</f>
        <v>0</v>
      </c>
      <c r="Q5100" s="35" t="str">
        <f>IF(Data!N5097=0,"",Data!N5097)</f>
        <v/>
      </c>
      <c r="R5100" s="35">
        <f>Data!K5097</f>
        <v>0</v>
      </c>
      <c r="S5100" s="35" t="str">
        <f>IF(Data!X5097=TRUE(), "Yes", "No")</f>
        <v>No</v>
      </c>
      <c r="T5100" s="40" t="e">
        <f>#REF!</f>
        <v>#REF!</v>
      </c>
    </row>
    <row r="5101" spans="1:20" x14ac:dyDescent="0.3">
      <c r="A5101" s="35" t="str">
        <f>Data!A5098</f>
        <v>NISSAN LEAF 299-1018</v>
      </c>
      <c r="B5101" s="36">
        <f t="shared" si="79"/>
        <v>46087.44636574074</v>
      </c>
      <c r="C5101" s="37" t="str">
        <f>IF(Data!J5098="GpsRecord", CONCATENATE($U$3,": ",Data!M5098,", ",Data!L5098), CONCATENATE(Data!AB5098, " ", Data!AH5098))</f>
        <v>Ubicación: 9.90064, -84.54992</v>
      </c>
      <c r="D5101" s="38" t="str">
        <f>IF(Data!O5098=TRUE(), "Yes", "No")</f>
        <v>Yes</v>
      </c>
      <c r="E5101" s="38" t="str">
        <f>IF(Data!J5098="EngineStatusRecord","Engine",IF(Data!J5098="GpsRecord", "GPS", IF(Data!J5098="EngineFaultRecord", "Fault", IF(Data!J5098="DriverChange","Driver",IF(Data!J5098="CustomRecord","Custom","Debug")))))</f>
        <v>GPS</v>
      </c>
      <c r="F5101" s="39" t="str">
        <f>IF(Data!Y5098=TRUE(), "Yes", "No")</f>
        <v>Yes</v>
      </c>
      <c r="G5101" s="40">
        <f>Data!AK5098</f>
        <v>0</v>
      </c>
      <c r="H5101" s="35">
        <f>Data!AB5098</f>
        <v>0</v>
      </c>
      <c r="I5101" s="35">
        <f>Data!AD5098</f>
        <v>0</v>
      </c>
      <c r="J5101" s="35">
        <f>Data!AF5098</f>
        <v>0</v>
      </c>
      <c r="K5101" s="35" t="str">
        <f>CONCATENATE(Data!AH5098, " ", Data!AI5098)</f>
        <v xml:space="preserve"> </v>
      </c>
      <c r="L5101" s="35" t="str">
        <f>Data!C5098</f>
        <v>Vehicle, Battery Electric Vehicle</v>
      </c>
      <c r="M5101" s="35">
        <f>Data!H5098</f>
        <v>0</v>
      </c>
      <c r="N5101" s="41">
        <f>Data!I5098</f>
        <v>46087.44636574074</v>
      </c>
      <c r="O5101" s="35">
        <f>Data!L5098</f>
        <v>-84.54992</v>
      </c>
      <c r="P5101" s="35">
        <f>Data!M5098</f>
        <v>9.9006399999999992</v>
      </c>
      <c r="Q5101" s="35" t="str">
        <f>IF(Data!N5098=0,"",Data!N5098)</f>
        <v>CurveSpeedEstimateError</v>
      </c>
      <c r="R5101" s="35">
        <f>Data!K5098</f>
        <v>85</v>
      </c>
      <c r="S5101" s="35" t="str">
        <f>IF(Data!X5098=TRUE(), "Yes", "No")</f>
        <v>Yes</v>
      </c>
      <c r="T5101" s="40" t="e">
        <f>#REF!</f>
        <v>#REF!</v>
      </c>
    </row>
    <row r="5102" spans="1:20" x14ac:dyDescent="0.3">
      <c r="A5102" s="35" t="str">
        <f>Data!A5099</f>
        <v>NISSAN LEAF 299-1018</v>
      </c>
      <c r="B5102" s="36">
        <f t="shared" si="79"/>
        <v>46087.446466967594</v>
      </c>
      <c r="C5102" s="37" t="str">
        <f>IF(Data!J5099="GpsRecord", CONCATENATE($U$3,": ",Data!M5099,", ",Data!L5099), CONCATENATE(Data!AB5099, " ", Data!AH5099))</f>
        <v>Energía de la batería del vehículo eléctrico -10788</v>
      </c>
      <c r="D5102" s="38" t="str">
        <f>IF(Data!O5099=TRUE(), "Yes", "No")</f>
        <v>No</v>
      </c>
      <c r="E5102" s="38" t="str">
        <f>IF(Data!J5099="EngineStatusRecord","Engine",IF(Data!J5099="GpsRecord", "GPS", IF(Data!J5099="EngineFaultRecord", "Fault", IF(Data!J5099="DriverChange","Driver",IF(Data!J5099="CustomRecord","Custom","Debug")))))</f>
        <v>Engine</v>
      </c>
      <c r="F5102" s="39" t="str">
        <f>IF(Data!Y5099=TRUE(), "Yes", "No")</f>
        <v>No</v>
      </c>
      <c r="G5102" s="40">
        <f>Data!AK5099</f>
        <v>0</v>
      </c>
      <c r="H5102" s="35" t="str">
        <f>Data!AB5099</f>
        <v>Energía de la batería del vehículo eléctrico</v>
      </c>
      <c r="I5102" s="35">
        <f>Data!AD5099</f>
        <v>0</v>
      </c>
      <c r="J5102" s="35">
        <f>Data!AF5099</f>
        <v>0</v>
      </c>
      <c r="K5102" s="35" t="str">
        <f>CONCATENATE(Data!AH5099, " ", Data!AI5099)</f>
        <v>-10788 W</v>
      </c>
      <c r="L5102" s="35" t="str">
        <f>Data!C5099</f>
        <v>Vehicle, Battery Electric Vehicle</v>
      </c>
      <c r="M5102" s="35">
        <f>Data!H5099</f>
        <v>0</v>
      </c>
      <c r="N5102" s="41">
        <f>Data!I5099</f>
        <v>46087.446466967594</v>
      </c>
      <c r="O5102" s="35">
        <f>Data!L5099</f>
        <v>0</v>
      </c>
      <c r="P5102" s="35">
        <f>Data!M5099</f>
        <v>0</v>
      </c>
      <c r="Q5102" s="35" t="str">
        <f>IF(Data!N5099=0,"",Data!N5099)</f>
        <v/>
      </c>
      <c r="R5102" s="35">
        <f>Data!K5099</f>
        <v>0</v>
      </c>
      <c r="S5102" s="35" t="str">
        <f>IF(Data!X5099=TRUE(), "Yes", "No")</f>
        <v>No</v>
      </c>
      <c r="T5102" s="40" t="e">
        <f>#REF!</f>
        <v>#REF!</v>
      </c>
    </row>
    <row r="5103" spans="1:20" x14ac:dyDescent="0.3">
      <c r="A5103" s="35" t="str">
        <f>Data!A5100</f>
        <v>NISSAN LEAF 299-1018</v>
      </c>
      <c r="B5103" s="36">
        <f t="shared" si="79"/>
        <v>46087.446496493052</v>
      </c>
      <c r="C5103" s="37" t="str">
        <f>IF(Data!J5100="GpsRecord", CONCATENATE($U$3,": ",Data!M5100,", ",Data!L5100), CONCATENATE(Data!AB5100, " ", Data!AH5100))</f>
        <v>Odómetro 16016</v>
      </c>
      <c r="D5103" s="38" t="str">
        <f>IF(Data!O5100=TRUE(), "Yes", "No")</f>
        <v>No</v>
      </c>
      <c r="E5103" s="38" t="str">
        <f>IF(Data!J5100="EngineStatusRecord","Engine",IF(Data!J5100="GpsRecord", "GPS", IF(Data!J5100="EngineFaultRecord", "Fault", IF(Data!J5100="DriverChange","Driver",IF(Data!J5100="CustomRecord","Custom","Debug")))))</f>
        <v>Engine</v>
      </c>
      <c r="F5103" s="39" t="str">
        <f>IF(Data!Y5100=TRUE(), "Yes", "No")</f>
        <v>No</v>
      </c>
      <c r="G5103" s="40">
        <f>Data!AK5100</f>
        <v>0</v>
      </c>
      <c r="H5103" s="35" t="str">
        <f>Data!AB5100</f>
        <v>Odómetro</v>
      </c>
      <c r="I5103" s="35">
        <f>Data!AD5100</f>
        <v>0</v>
      </c>
      <c r="J5103" s="35">
        <f>Data!AF5100</f>
        <v>0</v>
      </c>
      <c r="K5103" s="35" t="str">
        <f>CONCATENATE(Data!AH5100, " ", Data!AI5100)</f>
        <v>16016 km</v>
      </c>
      <c r="L5103" s="35" t="str">
        <f>Data!C5100</f>
        <v>Vehicle, Battery Electric Vehicle</v>
      </c>
      <c r="M5103" s="35">
        <f>Data!H5100</f>
        <v>0</v>
      </c>
      <c r="N5103" s="41">
        <f>Data!I5100</f>
        <v>46087.446496493052</v>
      </c>
      <c r="O5103" s="35">
        <f>Data!L5100</f>
        <v>0</v>
      </c>
      <c r="P5103" s="35">
        <f>Data!M5100</f>
        <v>0</v>
      </c>
      <c r="Q5103" s="35" t="str">
        <f>IF(Data!N5100=0,"",Data!N5100)</f>
        <v/>
      </c>
      <c r="R5103" s="35">
        <f>Data!K5100</f>
        <v>0</v>
      </c>
      <c r="S5103" s="35" t="str">
        <f>IF(Data!X5100=TRUE(), "Yes", "No")</f>
        <v>No</v>
      </c>
      <c r="T5103" s="40" t="e">
        <f>#REF!</f>
        <v>#REF!</v>
      </c>
    </row>
    <row r="5104" spans="1:20" x14ac:dyDescent="0.3">
      <c r="A5104" s="35" t="str">
        <f>Data!A5101</f>
        <v>NISSAN LEAF 299-1018</v>
      </c>
      <c r="B5104" s="36">
        <f t="shared" si="79"/>
        <v>46087.446496493052</v>
      </c>
      <c r="C5104" s="37" t="str">
        <f>IF(Data!J5101="GpsRecord", CONCATENATE($U$3,": ",Data!M5101,", ",Data!L5101), CONCATENATE(Data!AB5101, " ", Data!AH5101))</f>
        <v>Odómetro sin procesar 16016</v>
      </c>
      <c r="D5104" s="38" t="str">
        <f>IF(Data!O5101=TRUE(), "Yes", "No")</f>
        <v>No</v>
      </c>
      <c r="E5104" s="38" t="str">
        <f>IF(Data!J5101="EngineStatusRecord","Engine",IF(Data!J5101="GpsRecord", "GPS", IF(Data!J5101="EngineFaultRecord", "Fault", IF(Data!J5101="DriverChange","Driver",IF(Data!J5101="CustomRecord","Custom","Debug")))))</f>
        <v>Engine</v>
      </c>
      <c r="F5104" s="39" t="str">
        <f>IF(Data!Y5101=TRUE(), "Yes", "No")</f>
        <v>No</v>
      </c>
      <c r="G5104" s="40">
        <f>Data!AK5101</f>
        <v>0</v>
      </c>
      <c r="H5104" s="35" t="str">
        <f>Data!AB5101</f>
        <v>Odómetro sin procesar</v>
      </c>
      <c r="I5104" s="35">
        <f>Data!AD5101</f>
        <v>0</v>
      </c>
      <c r="J5104" s="35">
        <f>Data!AF5101</f>
        <v>0</v>
      </c>
      <c r="K5104" s="35" t="str">
        <f>CONCATENATE(Data!AH5101, " ", Data!AI5101)</f>
        <v>16016 km</v>
      </c>
      <c r="L5104" s="35" t="str">
        <f>Data!C5101</f>
        <v>Vehicle, Battery Electric Vehicle</v>
      </c>
      <c r="M5104" s="35">
        <f>Data!H5101</f>
        <v>0</v>
      </c>
      <c r="N5104" s="41">
        <f>Data!I5101</f>
        <v>46087.446496493052</v>
      </c>
      <c r="O5104" s="35">
        <f>Data!L5101</f>
        <v>0</v>
      </c>
      <c r="P5104" s="35">
        <f>Data!M5101</f>
        <v>0</v>
      </c>
      <c r="Q5104" s="35" t="str">
        <f>IF(Data!N5101=0,"",Data!N5101)</f>
        <v/>
      </c>
      <c r="R5104" s="35">
        <f>Data!K5101</f>
        <v>0</v>
      </c>
      <c r="S5104" s="35" t="str">
        <f>IF(Data!X5101=TRUE(), "Yes", "No")</f>
        <v>No</v>
      </c>
      <c r="T5104" s="40" t="e">
        <f>#REF!</f>
        <v>#REF!</v>
      </c>
    </row>
    <row r="5105" spans="1:20" x14ac:dyDescent="0.3">
      <c r="A5105" s="35" t="str">
        <f>Data!A5102</f>
        <v>NISSAN LEAF 299-1018</v>
      </c>
      <c r="B5105" s="36">
        <f t="shared" si="79"/>
        <v>46087.446516203701</v>
      </c>
      <c r="C5105" s="37" t="str">
        <f>IF(Data!J5102="GpsRecord", CONCATENATE($U$3,": ",Data!M5102,", ",Data!L5102), CONCATENATE(Data!AB5102, " ", Data!AH5102))</f>
        <v>Ubicación: 9.90089, -84.547</v>
      </c>
      <c r="D5105" s="38" t="str">
        <f>IF(Data!O5102=TRUE(), "Yes", "No")</f>
        <v>Yes</v>
      </c>
      <c r="E5105" s="38" t="str">
        <f>IF(Data!J5102="EngineStatusRecord","Engine",IF(Data!J5102="GpsRecord", "GPS", IF(Data!J5102="EngineFaultRecord", "Fault", IF(Data!J5102="DriverChange","Driver",IF(Data!J5102="CustomRecord","Custom","Debug")))))</f>
        <v>GPS</v>
      </c>
      <c r="F5105" s="39" t="str">
        <f>IF(Data!Y5102=TRUE(), "Yes", "No")</f>
        <v>Yes</v>
      </c>
      <c r="G5105" s="40">
        <f>Data!AK5102</f>
        <v>0</v>
      </c>
      <c r="H5105" s="35">
        <f>Data!AB5102</f>
        <v>0</v>
      </c>
      <c r="I5105" s="35">
        <f>Data!AD5102</f>
        <v>0</v>
      </c>
      <c r="J5105" s="35">
        <f>Data!AF5102</f>
        <v>0</v>
      </c>
      <c r="K5105" s="35" t="str">
        <f>CONCATENATE(Data!AH5102, " ", Data!AI5102)</f>
        <v xml:space="preserve"> </v>
      </c>
      <c r="L5105" s="35" t="str">
        <f>Data!C5102</f>
        <v>Vehicle, Battery Electric Vehicle</v>
      </c>
      <c r="M5105" s="35">
        <f>Data!H5102</f>
        <v>0</v>
      </c>
      <c r="N5105" s="41">
        <f>Data!I5102</f>
        <v>46087.446516203701</v>
      </c>
      <c r="O5105" s="35">
        <f>Data!L5102</f>
        <v>-84.546999999999997</v>
      </c>
      <c r="P5105" s="35">
        <f>Data!M5102</f>
        <v>9.9008900000000004</v>
      </c>
      <c r="Q5105" s="35" t="str">
        <f>IF(Data!N5102=0,"",Data!N5102)</f>
        <v>CurvePositionEstimateError</v>
      </c>
      <c r="R5105" s="35">
        <f>Data!K5102</f>
        <v>90</v>
      </c>
      <c r="S5105" s="35" t="str">
        <f>IF(Data!X5102=TRUE(), "Yes", "No")</f>
        <v>Yes</v>
      </c>
      <c r="T5105" s="40" t="e">
        <f>#REF!</f>
        <v>#REF!</v>
      </c>
    </row>
    <row r="5106" spans="1:20" x14ac:dyDescent="0.3">
      <c r="A5106" s="35" t="str">
        <f>Data!A5103</f>
        <v>NISSAN LEAF 299-1018</v>
      </c>
      <c r="B5106" s="36">
        <f t="shared" si="79"/>
        <v>46087.446539583332</v>
      </c>
      <c r="C5106" s="37" t="str">
        <f>IF(Data!J5103="GpsRecord", CONCATENATE($U$3,": ",Data!M5103,", ",Data!L5103), CONCATENATE(Data!AB5103, " ", Data!AH5103))</f>
        <v>Velocidad del motor en carretera 96</v>
      </c>
      <c r="D5106" s="38" t="str">
        <f>IF(Data!O5103=TRUE(), "Yes", "No")</f>
        <v>No</v>
      </c>
      <c r="E5106" s="38" t="str">
        <f>IF(Data!J5103="EngineStatusRecord","Engine",IF(Data!J5103="GpsRecord", "GPS", IF(Data!J5103="EngineFaultRecord", "Fault", IF(Data!J5103="DriverChange","Driver",IF(Data!J5103="CustomRecord","Custom","Debug")))))</f>
        <v>Engine</v>
      </c>
      <c r="F5106" s="39" t="str">
        <f>IF(Data!Y5103=TRUE(), "Yes", "No")</f>
        <v>No</v>
      </c>
      <c r="G5106" s="40">
        <f>Data!AK5103</f>
        <v>0</v>
      </c>
      <c r="H5106" s="35" t="str">
        <f>Data!AB5103</f>
        <v>Velocidad del motor en carretera</v>
      </c>
      <c r="I5106" s="35">
        <f>Data!AD5103</f>
        <v>0</v>
      </c>
      <c r="J5106" s="35">
        <f>Data!AF5103</f>
        <v>0</v>
      </c>
      <c r="K5106" s="35" t="str">
        <f>CONCATENATE(Data!AH5103, " ", Data!AI5103)</f>
        <v>96 km/h</v>
      </c>
      <c r="L5106" s="35" t="str">
        <f>Data!C5103</f>
        <v>Vehicle, Battery Electric Vehicle</v>
      </c>
      <c r="M5106" s="35">
        <f>Data!H5103</f>
        <v>0</v>
      </c>
      <c r="N5106" s="41">
        <f>Data!I5103</f>
        <v>46087.446539583332</v>
      </c>
      <c r="O5106" s="35">
        <f>Data!L5103</f>
        <v>0</v>
      </c>
      <c r="P5106" s="35">
        <f>Data!M5103</f>
        <v>0</v>
      </c>
      <c r="Q5106" s="35" t="str">
        <f>IF(Data!N5103=0,"",Data!N5103)</f>
        <v/>
      </c>
      <c r="R5106" s="35">
        <f>Data!K5103</f>
        <v>0</v>
      </c>
      <c r="S5106" s="35" t="str">
        <f>IF(Data!X5103=TRUE(), "Yes", "No")</f>
        <v>No</v>
      </c>
      <c r="T5106" s="40" t="e">
        <f>#REF!</f>
        <v>#REF!</v>
      </c>
    </row>
    <row r="5107" spans="1:20" x14ac:dyDescent="0.3">
      <c r="A5107" s="35" t="str">
        <f>Data!A5104</f>
        <v>NISSAN LEAF 299-1018</v>
      </c>
      <c r="B5107" s="36">
        <f t="shared" si="79"/>
        <v>46087.446550925924</v>
      </c>
      <c r="C5107" s="37" t="str">
        <f>IF(Data!J5104="GpsRecord", CONCATENATE($U$3,": ",Data!M5104,", ",Data!L5104), CONCATENATE(Data!AB5104, " ", Data!AH5104))</f>
        <v>Ubicación: 9.90088, -84.5463</v>
      </c>
      <c r="D5107" s="38" t="str">
        <f>IF(Data!O5104=TRUE(), "Yes", "No")</f>
        <v>Yes</v>
      </c>
      <c r="E5107" s="38" t="str">
        <f>IF(Data!J5104="EngineStatusRecord","Engine",IF(Data!J5104="GpsRecord", "GPS", IF(Data!J5104="EngineFaultRecord", "Fault", IF(Data!J5104="DriverChange","Driver",IF(Data!J5104="CustomRecord","Custom","Debug")))))</f>
        <v>GPS</v>
      </c>
      <c r="F5107" s="39" t="str">
        <f>IF(Data!Y5104=TRUE(), "Yes", "No")</f>
        <v>Yes</v>
      </c>
      <c r="G5107" s="40">
        <f>Data!AK5104</f>
        <v>0</v>
      </c>
      <c r="H5107" s="35">
        <f>Data!AB5104</f>
        <v>0</v>
      </c>
      <c r="I5107" s="35">
        <f>Data!AD5104</f>
        <v>0</v>
      </c>
      <c r="J5107" s="35">
        <f>Data!AF5104</f>
        <v>0</v>
      </c>
      <c r="K5107" s="35" t="str">
        <f>CONCATENATE(Data!AH5104, " ", Data!AI5104)</f>
        <v xml:space="preserve"> </v>
      </c>
      <c r="L5107" s="35" t="str">
        <f>Data!C5104</f>
        <v>Vehicle, Battery Electric Vehicle</v>
      </c>
      <c r="M5107" s="35">
        <f>Data!H5104</f>
        <v>0</v>
      </c>
      <c r="N5107" s="41">
        <f>Data!I5104</f>
        <v>46087.446550925924</v>
      </c>
      <c r="O5107" s="35">
        <f>Data!L5104</f>
        <v>-84.546300000000002</v>
      </c>
      <c r="P5107" s="35">
        <f>Data!M5104</f>
        <v>9.9008800000000008</v>
      </c>
      <c r="Q5107" s="35" t="str">
        <f>IF(Data!N5104=0,"",Data!N5104)</f>
        <v>CurveSpeed</v>
      </c>
      <c r="R5107" s="35">
        <f>Data!K5104</f>
        <v>94</v>
      </c>
      <c r="S5107" s="35" t="str">
        <f>IF(Data!X5104=TRUE(), "Yes", "No")</f>
        <v>Yes</v>
      </c>
      <c r="T5107" s="40" t="e">
        <f>#REF!</f>
        <v>#REF!</v>
      </c>
    </row>
    <row r="5108" spans="1:20" x14ac:dyDescent="0.3">
      <c r="A5108" s="35" t="str">
        <f>Data!A5105</f>
        <v>NISSAN LEAF 299-1018</v>
      </c>
      <c r="B5108" s="36">
        <f t="shared" si="79"/>
        <v>46087.446584016201</v>
      </c>
      <c r="C5108" s="37" t="str">
        <f>IF(Data!J5105="GpsRecord", CONCATENATE($U$3,": ",Data!M5105,", ",Data!L5105), CONCATENATE(Data!AB5105, " ", Data!AH5105))</f>
        <v>Energía de la batería del vehículo eléctrico -2252</v>
      </c>
      <c r="D5108" s="38" t="str">
        <f>IF(Data!O5105=TRUE(), "Yes", "No")</f>
        <v>No</v>
      </c>
      <c r="E5108" s="38" t="str">
        <f>IF(Data!J5105="EngineStatusRecord","Engine",IF(Data!J5105="GpsRecord", "GPS", IF(Data!J5105="EngineFaultRecord", "Fault", IF(Data!J5105="DriverChange","Driver",IF(Data!J5105="CustomRecord","Custom","Debug")))))</f>
        <v>Engine</v>
      </c>
      <c r="F5108" s="39" t="str">
        <f>IF(Data!Y5105=TRUE(), "Yes", "No")</f>
        <v>No</v>
      </c>
      <c r="G5108" s="40">
        <f>Data!AK5105</f>
        <v>0</v>
      </c>
      <c r="H5108" s="35" t="str">
        <f>Data!AB5105</f>
        <v>Energía de la batería del vehículo eléctrico</v>
      </c>
      <c r="I5108" s="35">
        <f>Data!AD5105</f>
        <v>0</v>
      </c>
      <c r="J5108" s="35">
        <f>Data!AF5105</f>
        <v>0</v>
      </c>
      <c r="K5108" s="35" t="str">
        <f>CONCATENATE(Data!AH5105, " ", Data!AI5105)</f>
        <v>-2252 W</v>
      </c>
      <c r="L5108" s="35" t="str">
        <f>Data!C5105</f>
        <v>Vehicle, Battery Electric Vehicle</v>
      </c>
      <c r="M5108" s="35">
        <f>Data!H5105</f>
        <v>0</v>
      </c>
      <c r="N5108" s="41">
        <f>Data!I5105</f>
        <v>46087.446584016201</v>
      </c>
      <c r="O5108" s="35">
        <f>Data!L5105</f>
        <v>0</v>
      </c>
      <c r="P5108" s="35">
        <f>Data!M5105</f>
        <v>0</v>
      </c>
      <c r="Q5108" s="35" t="str">
        <f>IF(Data!N5105=0,"",Data!N5105)</f>
        <v/>
      </c>
      <c r="R5108" s="35">
        <f>Data!K5105</f>
        <v>0</v>
      </c>
      <c r="S5108" s="35" t="str">
        <f>IF(Data!X5105=TRUE(), "Yes", "No")</f>
        <v>No</v>
      </c>
      <c r="T5108" s="40" t="e">
        <f>#REF!</f>
        <v>#REF!</v>
      </c>
    </row>
    <row r="5109" spans="1:20" x14ac:dyDescent="0.3">
      <c r="A5109" s="35" t="str">
        <f>Data!A5106</f>
        <v>NISSAN LEAF 299-1018</v>
      </c>
      <c r="B5109" s="36">
        <f t="shared" si="79"/>
        <v>46087.446608935184</v>
      </c>
      <c r="C5109" s="37" t="str">
        <f>IF(Data!J5106="GpsRecord", CONCATENATE($U$3,": ",Data!M5106,", ",Data!L5106), CONCATENATE(Data!AB5106, " ", Data!AH5106))</f>
        <v>Velocidad del motor en carretera 89</v>
      </c>
      <c r="D5109" s="38" t="str">
        <f>IF(Data!O5106=TRUE(), "Yes", "No")</f>
        <v>No</v>
      </c>
      <c r="E5109" s="38" t="str">
        <f>IF(Data!J5106="EngineStatusRecord","Engine",IF(Data!J5106="GpsRecord", "GPS", IF(Data!J5106="EngineFaultRecord", "Fault", IF(Data!J5106="DriverChange","Driver",IF(Data!J5106="CustomRecord","Custom","Debug")))))</f>
        <v>Engine</v>
      </c>
      <c r="F5109" s="39" t="str">
        <f>IF(Data!Y5106=TRUE(), "Yes", "No")</f>
        <v>No</v>
      </c>
      <c r="G5109" s="40">
        <f>Data!AK5106</f>
        <v>0</v>
      </c>
      <c r="H5109" s="35" t="str">
        <f>Data!AB5106</f>
        <v>Velocidad del motor en carretera</v>
      </c>
      <c r="I5109" s="35">
        <f>Data!AD5106</f>
        <v>0</v>
      </c>
      <c r="J5109" s="35">
        <f>Data!AF5106</f>
        <v>0</v>
      </c>
      <c r="K5109" s="35" t="str">
        <f>CONCATENATE(Data!AH5106, " ", Data!AI5106)</f>
        <v>89 km/h</v>
      </c>
      <c r="L5109" s="35" t="str">
        <f>Data!C5106</f>
        <v>Vehicle, Battery Electric Vehicle</v>
      </c>
      <c r="M5109" s="35">
        <f>Data!H5106</f>
        <v>0</v>
      </c>
      <c r="N5109" s="41">
        <f>Data!I5106</f>
        <v>46087.446608935184</v>
      </c>
      <c r="O5109" s="35">
        <f>Data!L5106</f>
        <v>0</v>
      </c>
      <c r="P5109" s="35">
        <f>Data!M5106</f>
        <v>0</v>
      </c>
      <c r="Q5109" s="35" t="str">
        <f>IF(Data!N5106=0,"",Data!N5106)</f>
        <v/>
      </c>
      <c r="R5109" s="35">
        <f>Data!K5106</f>
        <v>0</v>
      </c>
      <c r="S5109" s="35" t="str">
        <f>IF(Data!X5106=TRUE(), "Yes", "No")</f>
        <v>No</v>
      </c>
      <c r="T5109" s="40" t="e">
        <f>#REF!</f>
        <v>#REF!</v>
      </c>
    </row>
    <row r="5110" spans="1:20" x14ac:dyDescent="0.3">
      <c r="A5110" s="35" t="str">
        <f>Data!A5107</f>
        <v>NISSAN LEAF 299-1018</v>
      </c>
      <c r="B5110" s="36">
        <f t="shared" si="79"/>
        <v>46087.446620370371</v>
      </c>
      <c r="C5110" s="37" t="str">
        <f>IF(Data!J5107="GpsRecord", CONCATENATE($U$3,": ",Data!M5107,", ",Data!L5107), CONCATENATE(Data!AB5107, " ", Data!AH5107))</f>
        <v>Ubicación: 9.90078, -84.54494</v>
      </c>
      <c r="D5110" s="38" t="str">
        <f>IF(Data!O5107=TRUE(), "Yes", "No")</f>
        <v>Yes</v>
      </c>
      <c r="E5110" s="38" t="str">
        <f>IF(Data!J5107="EngineStatusRecord","Engine",IF(Data!J5107="GpsRecord", "GPS", IF(Data!J5107="EngineFaultRecord", "Fault", IF(Data!J5107="DriverChange","Driver",IF(Data!J5107="CustomRecord","Custom","Debug")))))</f>
        <v>GPS</v>
      </c>
      <c r="F5110" s="39" t="str">
        <f>IF(Data!Y5107=TRUE(), "Yes", "No")</f>
        <v>Yes</v>
      </c>
      <c r="G5110" s="40">
        <f>Data!AK5107</f>
        <v>0</v>
      </c>
      <c r="H5110" s="35">
        <f>Data!AB5107</f>
        <v>0</v>
      </c>
      <c r="I5110" s="35">
        <f>Data!AD5107</f>
        <v>0</v>
      </c>
      <c r="J5110" s="35">
        <f>Data!AF5107</f>
        <v>0</v>
      </c>
      <c r="K5110" s="35" t="str">
        <f>CONCATENATE(Data!AH5107, " ", Data!AI5107)</f>
        <v xml:space="preserve"> </v>
      </c>
      <c r="L5110" s="35" t="str">
        <f>Data!C5107</f>
        <v>Vehicle, Battery Electric Vehicle</v>
      </c>
      <c r="M5110" s="35">
        <f>Data!H5107</f>
        <v>0</v>
      </c>
      <c r="N5110" s="41">
        <f>Data!I5107</f>
        <v>46087.446620370371</v>
      </c>
      <c r="O5110" s="35">
        <f>Data!L5107</f>
        <v>-84.544939999999997</v>
      </c>
      <c r="P5110" s="35">
        <f>Data!M5107</f>
        <v>9.9007799999999992</v>
      </c>
      <c r="Q5110" s="35" t="str">
        <f>IF(Data!N5107=0,"",Data!N5107)</f>
        <v>CurvePositionEstimateError</v>
      </c>
      <c r="R5110" s="35">
        <f>Data!K5107</f>
        <v>87</v>
      </c>
      <c r="S5110" s="35" t="str">
        <f>IF(Data!X5107=TRUE(), "Yes", "No")</f>
        <v>Yes</v>
      </c>
      <c r="T5110" s="40" t="e">
        <f>#REF!</f>
        <v>#REF!</v>
      </c>
    </row>
    <row r="5111" spans="1:20" x14ac:dyDescent="0.3">
      <c r="A5111" s="35" t="str">
        <f>Data!A5108</f>
        <v>NISSAN LEAF 299-1018</v>
      </c>
      <c r="B5111" s="36">
        <f t="shared" si="79"/>
        <v>46087.446630451392</v>
      </c>
      <c r="C5111" s="37" t="str">
        <f>IF(Data!J5108="GpsRecord", CONCATENATE($U$3,": ",Data!M5108,", ",Data!L5108), CONCATENATE(Data!AB5108, " ", Data!AH5108))</f>
        <v>Energía de la batería del vehículo eléctrico 44631</v>
      </c>
      <c r="D5111" s="38" t="str">
        <f>IF(Data!O5108=TRUE(), "Yes", "No")</f>
        <v>No</v>
      </c>
      <c r="E5111" s="38" t="str">
        <f>IF(Data!J5108="EngineStatusRecord","Engine",IF(Data!J5108="GpsRecord", "GPS", IF(Data!J5108="EngineFaultRecord", "Fault", IF(Data!J5108="DriverChange","Driver",IF(Data!J5108="CustomRecord","Custom","Debug")))))</f>
        <v>Engine</v>
      </c>
      <c r="F5111" s="39" t="str">
        <f>IF(Data!Y5108=TRUE(), "Yes", "No")</f>
        <v>No</v>
      </c>
      <c r="G5111" s="40">
        <f>Data!AK5108</f>
        <v>0</v>
      </c>
      <c r="H5111" s="35" t="str">
        <f>Data!AB5108</f>
        <v>Energía de la batería del vehículo eléctrico</v>
      </c>
      <c r="I5111" s="35">
        <f>Data!AD5108</f>
        <v>0</v>
      </c>
      <c r="J5111" s="35">
        <f>Data!AF5108</f>
        <v>0</v>
      </c>
      <c r="K5111" s="35" t="str">
        <f>CONCATENATE(Data!AH5108, " ", Data!AI5108)</f>
        <v>44631 W</v>
      </c>
      <c r="L5111" s="35" t="str">
        <f>Data!C5108</f>
        <v>Vehicle, Battery Electric Vehicle</v>
      </c>
      <c r="M5111" s="35">
        <f>Data!H5108</f>
        <v>0</v>
      </c>
      <c r="N5111" s="41">
        <f>Data!I5108</f>
        <v>46087.446630451392</v>
      </c>
      <c r="O5111" s="35">
        <f>Data!L5108</f>
        <v>0</v>
      </c>
      <c r="P5111" s="35">
        <f>Data!M5108</f>
        <v>0</v>
      </c>
      <c r="Q5111" s="35" t="str">
        <f>IF(Data!N5108=0,"",Data!N5108)</f>
        <v/>
      </c>
      <c r="R5111" s="35">
        <f>Data!K5108</f>
        <v>0</v>
      </c>
      <c r="S5111" s="35" t="str">
        <f>IF(Data!X5108=TRUE(), "Yes", "No")</f>
        <v>No</v>
      </c>
      <c r="T5111" s="40" t="e">
        <f>#REF!</f>
        <v>#REF!</v>
      </c>
    </row>
    <row r="5112" spans="1:20" x14ac:dyDescent="0.3">
      <c r="A5112" s="35" t="str">
        <f>Data!A5109</f>
        <v>NISSAN LEAF 299-1018</v>
      </c>
      <c r="B5112" s="36">
        <f t="shared" si="79"/>
        <v>46087.446689814817</v>
      </c>
      <c r="C5112" s="37" t="str">
        <f>IF(Data!J5109="GpsRecord", CONCATENATE($U$3,": ",Data!M5109,", ",Data!L5109), CONCATENATE(Data!AB5109, " ", Data!AH5109))</f>
        <v>Ubicación: 9.9005, -84.54363</v>
      </c>
      <c r="D5112" s="38" t="str">
        <f>IF(Data!O5109=TRUE(), "Yes", "No")</f>
        <v>Yes</v>
      </c>
      <c r="E5112" s="38" t="str">
        <f>IF(Data!J5109="EngineStatusRecord","Engine",IF(Data!J5109="GpsRecord", "GPS", IF(Data!J5109="EngineFaultRecord", "Fault", IF(Data!J5109="DriverChange","Driver",IF(Data!J5109="CustomRecord","Custom","Debug")))))</f>
        <v>GPS</v>
      </c>
      <c r="F5112" s="39" t="str">
        <f>IF(Data!Y5109=TRUE(), "Yes", "No")</f>
        <v>Yes</v>
      </c>
      <c r="G5112" s="40">
        <f>Data!AK5109</f>
        <v>0</v>
      </c>
      <c r="H5112" s="35">
        <f>Data!AB5109</f>
        <v>0</v>
      </c>
      <c r="I5112" s="35">
        <f>Data!AD5109</f>
        <v>0</v>
      </c>
      <c r="J5112" s="35">
        <f>Data!AF5109</f>
        <v>0</v>
      </c>
      <c r="K5112" s="35" t="str">
        <f>CONCATENATE(Data!AH5109, " ", Data!AI5109)</f>
        <v xml:space="preserve"> </v>
      </c>
      <c r="L5112" s="35" t="str">
        <f>Data!C5109</f>
        <v>Vehicle, Battery Electric Vehicle</v>
      </c>
      <c r="M5112" s="35">
        <f>Data!H5109</f>
        <v>0</v>
      </c>
      <c r="N5112" s="41">
        <f>Data!I5109</f>
        <v>46087.446689814817</v>
      </c>
      <c r="O5112" s="35">
        <f>Data!L5109</f>
        <v>-84.543629999999993</v>
      </c>
      <c r="P5112" s="35">
        <f>Data!M5109</f>
        <v>9.9004999999999992</v>
      </c>
      <c r="Q5112" s="35" t="str">
        <f>IF(Data!N5109=0,"",Data!N5109)</f>
        <v>CurveSpeedEstimateError</v>
      </c>
      <c r="R5112" s="35">
        <f>Data!K5109</f>
        <v>90</v>
      </c>
      <c r="S5112" s="35" t="str">
        <f>IF(Data!X5109=TRUE(), "Yes", "No")</f>
        <v>Yes</v>
      </c>
      <c r="T5112" s="40" t="e">
        <f>#REF!</f>
        <v>#REF!</v>
      </c>
    </row>
    <row r="5113" spans="1:20" x14ac:dyDescent="0.3">
      <c r="A5113" s="35" t="str">
        <f>Data!A5110</f>
        <v>NISSAN LEAF 299-1018</v>
      </c>
      <c r="B5113" s="36">
        <f t="shared" si="79"/>
        <v>46087.446758402781</v>
      </c>
      <c r="C5113" s="37" t="str">
        <f>IF(Data!J5110="GpsRecord", CONCATENATE($U$3,": ",Data!M5110,", ",Data!L5110), CONCATENATE(Data!AB5110, " ", Data!AH5110))</f>
        <v>Energía de la batería del vehículo eléctrico 47728</v>
      </c>
      <c r="D5113" s="38" t="str">
        <f>IF(Data!O5110=TRUE(), "Yes", "No")</f>
        <v>No</v>
      </c>
      <c r="E5113" s="38" t="str">
        <f>IF(Data!J5110="EngineStatusRecord","Engine",IF(Data!J5110="GpsRecord", "GPS", IF(Data!J5110="EngineFaultRecord", "Fault", IF(Data!J5110="DriverChange","Driver",IF(Data!J5110="CustomRecord","Custom","Debug")))))</f>
        <v>Engine</v>
      </c>
      <c r="F5113" s="39" t="str">
        <f>IF(Data!Y5110=TRUE(), "Yes", "No")</f>
        <v>No</v>
      </c>
      <c r="G5113" s="40">
        <f>Data!AK5110</f>
        <v>0</v>
      </c>
      <c r="H5113" s="35" t="str">
        <f>Data!AB5110</f>
        <v>Energía de la batería del vehículo eléctrico</v>
      </c>
      <c r="I5113" s="35">
        <f>Data!AD5110</f>
        <v>0</v>
      </c>
      <c r="J5113" s="35">
        <f>Data!AF5110</f>
        <v>0</v>
      </c>
      <c r="K5113" s="35" t="str">
        <f>CONCATENATE(Data!AH5110, " ", Data!AI5110)</f>
        <v>47728 W</v>
      </c>
      <c r="L5113" s="35" t="str">
        <f>Data!C5110</f>
        <v>Vehicle, Battery Electric Vehicle</v>
      </c>
      <c r="M5113" s="35">
        <f>Data!H5110</f>
        <v>0</v>
      </c>
      <c r="N5113" s="41">
        <f>Data!I5110</f>
        <v>46087.446758402781</v>
      </c>
      <c r="O5113" s="35">
        <f>Data!L5110</f>
        <v>0</v>
      </c>
      <c r="P5113" s="35">
        <f>Data!M5110</f>
        <v>0</v>
      </c>
      <c r="Q5113" s="35" t="str">
        <f>IF(Data!N5110=0,"",Data!N5110)</f>
        <v/>
      </c>
      <c r="R5113" s="35">
        <f>Data!K5110</f>
        <v>0</v>
      </c>
      <c r="S5113" s="35" t="str">
        <f>IF(Data!X5110=TRUE(), "Yes", "No")</f>
        <v>No</v>
      </c>
      <c r="T5113" s="40" t="e">
        <f>#REF!</f>
        <v>#REF!</v>
      </c>
    </row>
    <row r="5114" spans="1:20" x14ac:dyDescent="0.3">
      <c r="A5114" s="35" t="str">
        <f>Data!A5111</f>
        <v>NISSAN LEAF 299-1018</v>
      </c>
      <c r="B5114" s="36">
        <f t="shared" si="79"/>
        <v>46087.446759398146</v>
      </c>
      <c r="C5114" s="37" t="str">
        <f>IF(Data!J5111="GpsRecord", CONCATENATE($U$3,": ",Data!M5111,", ",Data!L5111), CONCATENATE(Data!AB5111, " ", Data!AH5111))</f>
        <v>Velocidad del motor en carretera 96</v>
      </c>
      <c r="D5114" s="38" t="str">
        <f>IF(Data!O5111=TRUE(), "Yes", "No")</f>
        <v>No</v>
      </c>
      <c r="E5114" s="38" t="str">
        <f>IF(Data!J5111="EngineStatusRecord","Engine",IF(Data!J5111="GpsRecord", "GPS", IF(Data!J5111="EngineFaultRecord", "Fault", IF(Data!J5111="DriverChange","Driver",IF(Data!J5111="CustomRecord","Custom","Debug")))))</f>
        <v>Engine</v>
      </c>
      <c r="F5114" s="39" t="str">
        <f>IF(Data!Y5111=TRUE(), "Yes", "No")</f>
        <v>No</v>
      </c>
      <c r="G5114" s="40">
        <f>Data!AK5111</f>
        <v>0</v>
      </c>
      <c r="H5114" s="35" t="str">
        <f>Data!AB5111</f>
        <v>Velocidad del motor en carretera</v>
      </c>
      <c r="I5114" s="35">
        <f>Data!AD5111</f>
        <v>0</v>
      </c>
      <c r="J5114" s="35">
        <f>Data!AF5111</f>
        <v>0</v>
      </c>
      <c r="K5114" s="35" t="str">
        <f>CONCATENATE(Data!AH5111, " ", Data!AI5111)</f>
        <v>96 km/h</v>
      </c>
      <c r="L5114" s="35" t="str">
        <f>Data!C5111</f>
        <v>Vehicle, Battery Electric Vehicle</v>
      </c>
      <c r="M5114" s="35">
        <f>Data!H5111</f>
        <v>0</v>
      </c>
      <c r="N5114" s="41">
        <f>Data!I5111</f>
        <v>46087.446759398146</v>
      </c>
      <c r="O5114" s="35">
        <f>Data!L5111</f>
        <v>0</v>
      </c>
      <c r="P5114" s="35">
        <f>Data!M5111</f>
        <v>0</v>
      </c>
      <c r="Q5114" s="35" t="str">
        <f>IF(Data!N5111=0,"",Data!N5111)</f>
        <v/>
      </c>
      <c r="R5114" s="35">
        <f>Data!K5111</f>
        <v>0</v>
      </c>
      <c r="S5114" s="35" t="str">
        <f>IF(Data!X5111=TRUE(), "Yes", "No")</f>
        <v>No</v>
      </c>
      <c r="T5114" s="40" t="e">
        <f>#REF!</f>
        <v>#REF!</v>
      </c>
    </row>
    <row r="5115" spans="1:20" x14ac:dyDescent="0.3">
      <c r="A5115" s="35" t="str">
        <f>Data!A5112</f>
        <v>NISSAN LEAF 299-1018</v>
      </c>
      <c r="B5115" s="36">
        <f t="shared" si="79"/>
        <v>46087.446781689818</v>
      </c>
      <c r="C5115" s="37" t="str">
        <f>IF(Data!J5112="GpsRecord", CONCATENATE($U$3,": ",Data!M5112,", ",Data!L5112), CONCATENATE(Data!AB5112, " ", Data!AH5112))</f>
        <v>Energía de la batería del vehículo eléctrico -10044</v>
      </c>
      <c r="D5115" s="38" t="str">
        <f>IF(Data!O5112=TRUE(), "Yes", "No")</f>
        <v>No</v>
      </c>
      <c r="E5115" s="38" t="str">
        <f>IF(Data!J5112="EngineStatusRecord","Engine",IF(Data!J5112="GpsRecord", "GPS", IF(Data!J5112="EngineFaultRecord", "Fault", IF(Data!J5112="DriverChange","Driver",IF(Data!J5112="CustomRecord","Custom","Debug")))))</f>
        <v>Engine</v>
      </c>
      <c r="F5115" s="39" t="str">
        <f>IF(Data!Y5112=TRUE(), "Yes", "No")</f>
        <v>No</v>
      </c>
      <c r="G5115" s="40">
        <f>Data!AK5112</f>
        <v>0</v>
      </c>
      <c r="H5115" s="35" t="str">
        <f>Data!AB5112</f>
        <v>Energía de la batería del vehículo eléctrico</v>
      </c>
      <c r="I5115" s="35">
        <f>Data!AD5112</f>
        <v>0</v>
      </c>
      <c r="J5115" s="35">
        <f>Data!AF5112</f>
        <v>0</v>
      </c>
      <c r="K5115" s="35" t="str">
        <f>CONCATENATE(Data!AH5112, " ", Data!AI5112)</f>
        <v>-10044 W</v>
      </c>
      <c r="L5115" s="35" t="str">
        <f>Data!C5112</f>
        <v>Vehicle, Battery Electric Vehicle</v>
      </c>
      <c r="M5115" s="35">
        <f>Data!H5112</f>
        <v>0</v>
      </c>
      <c r="N5115" s="41">
        <f>Data!I5112</f>
        <v>46087.446781689818</v>
      </c>
      <c r="O5115" s="35">
        <f>Data!L5112</f>
        <v>0</v>
      </c>
      <c r="P5115" s="35">
        <f>Data!M5112</f>
        <v>0</v>
      </c>
      <c r="Q5115" s="35" t="str">
        <f>IF(Data!N5112=0,"",Data!N5112)</f>
        <v/>
      </c>
      <c r="R5115" s="35">
        <f>Data!K5112</f>
        <v>0</v>
      </c>
      <c r="S5115" s="35" t="str">
        <f>IF(Data!X5112=TRUE(), "Yes", "No")</f>
        <v>No</v>
      </c>
      <c r="T5115" s="40" t="e">
        <f>#REF!</f>
        <v>#REF!</v>
      </c>
    </row>
    <row r="5116" spans="1:20" x14ac:dyDescent="0.3">
      <c r="A5116" s="35" t="str">
        <f>Data!A5113</f>
        <v>NISSAN LEAF 299-1018</v>
      </c>
      <c r="B5116" s="36">
        <f t="shared" si="79"/>
        <v>46087.446782407409</v>
      </c>
      <c r="C5116" s="37" t="str">
        <f>IF(Data!J5113="GpsRecord", CONCATENATE($U$3,": ",Data!M5113,", ",Data!L5113), CONCATENATE(Data!AB5113, " ", Data!AH5113))</f>
        <v>Ubicación: 9.90011, -84.54182</v>
      </c>
      <c r="D5116" s="38" t="str">
        <f>IF(Data!O5113=TRUE(), "Yes", "No")</f>
        <v>Yes</v>
      </c>
      <c r="E5116" s="38" t="str">
        <f>IF(Data!J5113="EngineStatusRecord","Engine",IF(Data!J5113="GpsRecord", "GPS", IF(Data!J5113="EngineFaultRecord", "Fault", IF(Data!J5113="DriverChange","Driver",IF(Data!J5113="CustomRecord","Custom","Debug")))))</f>
        <v>GPS</v>
      </c>
      <c r="F5116" s="39" t="str">
        <f>IF(Data!Y5113=TRUE(), "Yes", "No")</f>
        <v>Yes</v>
      </c>
      <c r="G5116" s="40">
        <f>Data!AK5113</f>
        <v>0</v>
      </c>
      <c r="H5116" s="35">
        <f>Data!AB5113</f>
        <v>0</v>
      </c>
      <c r="I5116" s="35">
        <f>Data!AD5113</f>
        <v>0</v>
      </c>
      <c r="J5116" s="35">
        <f>Data!AF5113</f>
        <v>0</v>
      </c>
      <c r="K5116" s="35" t="str">
        <f>CONCATENATE(Data!AH5113, " ", Data!AI5113)</f>
        <v xml:space="preserve"> </v>
      </c>
      <c r="L5116" s="35" t="str">
        <f>Data!C5113</f>
        <v>Vehicle, Battery Electric Vehicle</v>
      </c>
      <c r="M5116" s="35">
        <f>Data!H5113</f>
        <v>0</v>
      </c>
      <c r="N5116" s="41">
        <f>Data!I5113</f>
        <v>46087.446782407409</v>
      </c>
      <c r="O5116" s="35">
        <f>Data!L5113</f>
        <v>-84.541820000000001</v>
      </c>
      <c r="P5116" s="35">
        <f>Data!M5113</f>
        <v>9.9001099999999997</v>
      </c>
      <c r="Q5116" s="35" t="str">
        <f>IF(Data!N5113=0,"",Data!N5113)</f>
        <v>CurveSpeed</v>
      </c>
      <c r="R5116" s="35">
        <f>Data!K5113</f>
        <v>92</v>
      </c>
      <c r="S5116" s="35" t="str">
        <f>IF(Data!X5113=TRUE(), "Yes", "No")</f>
        <v>Yes</v>
      </c>
      <c r="T5116" s="40" t="e">
        <f>#REF!</f>
        <v>#REF!</v>
      </c>
    </row>
    <row r="5117" spans="1:20" x14ac:dyDescent="0.3">
      <c r="A5117" s="35" t="str">
        <f>Data!A5114</f>
        <v>NISSAN LEAF 299-1018</v>
      </c>
      <c r="B5117" s="36">
        <f t="shared" si="79"/>
        <v>46087.446793263887</v>
      </c>
      <c r="C5117" s="37" t="str">
        <f>IF(Data!J5114="GpsRecord", CONCATENATE($U$3,": ",Data!M5114,", ",Data!L5114), CONCATENATE(Data!AB5114, " ", Data!AH5114))</f>
        <v>Energía de la batería del vehículo eléctrico 26871</v>
      </c>
      <c r="D5117" s="38" t="str">
        <f>IF(Data!O5114=TRUE(), "Yes", "No")</f>
        <v>No</v>
      </c>
      <c r="E5117" s="38" t="str">
        <f>IF(Data!J5114="EngineStatusRecord","Engine",IF(Data!J5114="GpsRecord", "GPS", IF(Data!J5114="EngineFaultRecord", "Fault", IF(Data!J5114="DriverChange","Driver",IF(Data!J5114="CustomRecord","Custom","Debug")))))</f>
        <v>Engine</v>
      </c>
      <c r="F5117" s="39" t="str">
        <f>IF(Data!Y5114=TRUE(), "Yes", "No")</f>
        <v>No</v>
      </c>
      <c r="G5117" s="40">
        <f>Data!AK5114</f>
        <v>0</v>
      </c>
      <c r="H5117" s="35" t="str">
        <f>Data!AB5114</f>
        <v>Energía de la batería del vehículo eléctrico</v>
      </c>
      <c r="I5117" s="35">
        <f>Data!AD5114</f>
        <v>0</v>
      </c>
      <c r="J5117" s="35">
        <f>Data!AF5114</f>
        <v>0</v>
      </c>
      <c r="K5117" s="35" t="str">
        <f>CONCATENATE(Data!AH5114, " ", Data!AI5114)</f>
        <v>26871 W</v>
      </c>
      <c r="L5117" s="35" t="str">
        <f>Data!C5114</f>
        <v>Vehicle, Battery Electric Vehicle</v>
      </c>
      <c r="M5117" s="35">
        <f>Data!H5114</f>
        <v>0</v>
      </c>
      <c r="N5117" s="41">
        <f>Data!I5114</f>
        <v>46087.446793263887</v>
      </c>
      <c r="O5117" s="35">
        <f>Data!L5114</f>
        <v>0</v>
      </c>
      <c r="P5117" s="35">
        <f>Data!M5114</f>
        <v>0</v>
      </c>
      <c r="Q5117" s="35" t="str">
        <f>IF(Data!N5114=0,"",Data!N5114)</f>
        <v/>
      </c>
      <c r="R5117" s="35">
        <f>Data!K5114</f>
        <v>0</v>
      </c>
      <c r="S5117" s="35" t="str">
        <f>IF(Data!X5114=TRUE(), "Yes", "No")</f>
        <v>No</v>
      </c>
      <c r="T5117" s="40" t="e">
        <f>#REF!</f>
        <v>#REF!</v>
      </c>
    </row>
    <row r="5118" spans="1:20" x14ac:dyDescent="0.3">
      <c r="A5118" s="35" t="str">
        <f>Data!A5115</f>
        <v>NISSAN LEAF 299-1018</v>
      </c>
      <c r="B5118" s="36">
        <f t="shared" si="79"/>
        <v>46087.446814189818</v>
      </c>
      <c r="C5118" s="37" t="str">
        <f>IF(Data!J5115="GpsRecord", CONCATENATE($U$3,": ",Data!M5115,", ",Data!L5115), CONCATENATE(Data!AB5115, " ", Data!AH5115))</f>
        <v>Estado de carga genérico 39.635</v>
      </c>
      <c r="D5118" s="38" t="str">
        <f>IF(Data!O5115=TRUE(), "Yes", "No")</f>
        <v>No</v>
      </c>
      <c r="E5118" s="38" t="str">
        <f>IF(Data!J5115="EngineStatusRecord","Engine",IF(Data!J5115="GpsRecord", "GPS", IF(Data!J5115="EngineFaultRecord", "Fault", IF(Data!J5115="DriverChange","Driver",IF(Data!J5115="CustomRecord","Custom","Debug")))))</f>
        <v>Engine</v>
      </c>
      <c r="F5118" s="39" t="str">
        <f>IF(Data!Y5115=TRUE(), "Yes", "No")</f>
        <v>No</v>
      </c>
      <c r="G5118" s="40">
        <f>Data!AK5115</f>
        <v>0</v>
      </c>
      <c r="H5118" s="35" t="str">
        <f>Data!AB5115</f>
        <v>Estado de carga genérico</v>
      </c>
      <c r="I5118" s="35">
        <f>Data!AD5115</f>
        <v>0</v>
      </c>
      <c r="J5118" s="35">
        <f>Data!AF5115</f>
        <v>0</v>
      </c>
      <c r="K5118" s="35" t="str">
        <f>CONCATENATE(Data!AH5115, " ", Data!AI5115)</f>
        <v>39.635 %</v>
      </c>
      <c r="L5118" s="35" t="str">
        <f>Data!C5115</f>
        <v>Vehicle, Battery Electric Vehicle</v>
      </c>
      <c r="M5118" s="35">
        <f>Data!H5115</f>
        <v>0</v>
      </c>
      <c r="N5118" s="41">
        <f>Data!I5115</f>
        <v>46087.446814189818</v>
      </c>
      <c r="O5118" s="35">
        <f>Data!L5115</f>
        <v>0</v>
      </c>
      <c r="P5118" s="35">
        <f>Data!M5115</f>
        <v>0</v>
      </c>
      <c r="Q5118" s="35" t="str">
        <f>IF(Data!N5115=0,"",Data!N5115)</f>
        <v/>
      </c>
      <c r="R5118" s="35">
        <f>Data!K5115</f>
        <v>0</v>
      </c>
      <c r="S5118" s="35" t="str">
        <f>IF(Data!X5115=TRUE(), "Yes", "No")</f>
        <v>No</v>
      </c>
      <c r="T5118" s="40" t="e">
        <f>#REF!</f>
        <v>#REF!</v>
      </c>
    </row>
    <row r="5119" spans="1:20" x14ac:dyDescent="0.3">
      <c r="A5119" s="35" t="str">
        <f>Data!A5116</f>
        <v>NISSAN LEAF 299-1018</v>
      </c>
      <c r="B5119" s="36">
        <f t="shared" si="79"/>
        <v>46087.446817129632</v>
      </c>
      <c r="C5119" s="37" t="str">
        <f>IF(Data!J5116="GpsRecord", CONCATENATE($U$3,": ",Data!M5116,", ",Data!L5116), CONCATENATE(Data!AB5116, " ", Data!AH5116))</f>
        <v>Ubicación: 9.89998, -84.54116</v>
      </c>
      <c r="D5119" s="38" t="str">
        <f>IF(Data!O5116=TRUE(), "Yes", "No")</f>
        <v>Yes</v>
      </c>
      <c r="E5119" s="38" t="str">
        <f>IF(Data!J5116="EngineStatusRecord","Engine",IF(Data!J5116="GpsRecord", "GPS", IF(Data!J5116="EngineFaultRecord", "Fault", IF(Data!J5116="DriverChange","Driver",IF(Data!J5116="CustomRecord","Custom","Debug")))))</f>
        <v>GPS</v>
      </c>
      <c r="F5119" s="39" t="str">
        <f>IF(Data!Y5116=TRUE(), "Yes", "No")</f>
        <v>Yes</v>
      </c>
      <c r="G5119" s="40">
        <f>Data!AK5116</f>
        <v>0</v>
      </c>
      <c r="H5119" s="35">
        <f>Data!AB5116</f>
        <v>0</v>
      </c>
      <c r="I5119" s="35">
        <f>Data!AD5116</f>
        <v>0</v>
      </c>
      <c r="J5119" s="35">
        <f>Data!AF5116</f>
        <v>0</v>
      </c>
      <c r="K5119" s="35" t="str">
        <f>CONCATENATE(Data!AH5116, " ", Data!AI5116)</f>
        <v xml:space="preserve"> </v>
      </c>
      <c r="L5119" s="35" t="str">
        <f>Data!C5116</f>
        <v>Vehicle, Battery Electric Vehicle</v>
      </c>
      <c r="M5119" s="35">
        <f>Data!H5116</f>
        <v>0</v>
      </c>
      <c r="N5119" s="41">
        <f>Data!I5116</f>
        <v>46087.446817129632</v>
      </c>
      <c r="O5119" s="35">
        <f>Data!L5116</f>
        <v>-84.541160000000005</v>
      </c>
      <c r="P5119" s="35">
        <f>Data!M5116</f>
        <v>9.8999799999999993</v>
      </c>
      <c r="Q5119" s="35" t="str">
        <f>IF(Data!N5116=0,"",Data!N5116)</f>
        <v>CurveSpeedEstimateError</v>
      </c>
      <c r="R5119" s="35">
        <f>Data!K5116</f>
        <v>87</v>
      </c>
      <c r="S5119" s="35" t="str">
        <f>IF(Data!X5116=TRUE(), "Yes", "No")</f>
        <v>Yes</v>
      </c>
      <c r="T5119" s="40" t="e">
        <f>#REF!</f>
        <v>#REF!</v>
      </c>
    </row>
    <row r="5120" spans="1:20" x14ac:dyDescent="0.3">
      <c r="A5120" s="35" t="str">
        <f>Data!A5117</f>
        <v>NISSAN LEAF 299-1018</v>
      </c>
      <c r="B5120" s="36">
        <f t="shared" si="79"/>
        <v>46087.446839641205</v>
      </c>
      <c r="C5120" s="37" t="str">
        <f>IF(Data!J5117="GpsRecord", CONCATENATE($U$3,": ",Data!M5117,", ",Data!L5117), CONCATENATE(Data!AB5117, " ", Data!AH5117))</f>
        <v>Energía de la batería del vehículo eléctrico 35293</v>
      </c>
      <c r="D5120" s="38" t="str">
        <f>IF(Data!O5117=TRUE(), "Yes", "No")</f>
        <v>No</v>
      </c>
      <c r="E5120" s="38" t="str">
        <f>IF(Data!J5117="EngineStatusRecord","Engine",IF(Data!J5117="GpsRecord", "GPS", IF(Data!J5117="EngineFaultRecord", "Fault", IF(Data!J5117="DriverChange","Driver",IF(Data!J5117="CustomRecord","Custom","Debug")))))</f>
        <v>Engine</v>
      </c>
      <c r="F5120" s="39" t="str">
        <f>IF(Data!Y5117=TRUE(), "Yes", "No")</f>
        <v>No</v>
      </c>
      <c r="G5120" s="40">
        <f>Data!AK5117</f>
        <v>0</v>
      </c>
      <c r="H5120" s="35" t="str">
        <f>Data!AB5117</f>
        <v>Energía de la batería del vehículo eléctrico</v>
      </c>
      <c r="I5120" s="35">
        <f>Data!AD5117</f>
        <v>0</v>
      </c>
      <c r="J5120" s="35">
        <f>Data!AF5117</f>
        <v>0</v>
      </c>
      <c r="K5120" s="35" t="str">
        <f>CONCATENATE(Data!AH5117, " ", Data!AI5117)</f>
        <v>35293 W</v>
      </c>
      <c r="L5120" s="35" t="str">
        <f>Data!C5117</f>
        <v>Vehicle, Battery Electric Vehicle</v>
      </c>
      <c r="M5120" s="35">
        <f>Data!H5117</f>
        <v>0</v>
      </c>
      <c r="N5120" s="41">
        <f>Data!I5117</f>
        <v>46087.446839641205</v>
      </c>
      <c r="O5120" s="35">
        <f>Data!L5117</f>
        <v>0</v>
      </c>
      <c r="P5120" s="35">
        <f>Data!M5117</f>
        <v>0</v>
      </c>
      <c r="Q5120" s="35" t="str">
        <f>IF(Data!N5117=0,"",Data!N5117)</f>
        <v/>
      </c>
      <c r="R5120" s="35">
        <f>Data!K5117</f>
        <v>0</v>
      </c>
      <c r="S5120" s="35" t="str">
        <f>IF(Data!X5117=TRUE(), "Yes", "No")</f>
        <v>No</v>
      </c>
      <c r="T5120" s="40" t="e">
        <f>#REF!</f>
        <v>#REF!</v>
      </c>
    </row>
    <row r="5121" spans="1:20" x14ac:dyDescent="0.3">
      <c r="A5121" s="35" t="str">
        <f>Data!A5118</f>
        <v>NISSAN LEAF 299-1018</v>
      </c>
      <c r="B5121" s="36">
        <f t="shared" si="79"/>
        <v>46087.446848958331</v>
      </c>
      <c r="C5121" s="37" t="str">
        <f>IF(Data!J5118="GpsRecord", CONCATENATE($U$3,": ",Data!M5118,", ",Data!L5118), CONCATENATE(Data!AB5118, " ", Data!AH5118))</f>
        <v>Temperatura del aire exterior 34</v>
      </c>
      <c r="D5121" s="38" t="str">
        <f>IF(Data!O5118=TRUE(), "Yes", "No")</f>
        <v>No</v>
      </c>
      <c r="E5121" s="38" t="str">
        <f>IF(Data!J5118="EngineStatusRecord","Engine",IF(Data!J5118="GpsRecord", "GPS", IF(Data!J5118="EngineFaultRecord", "Fault", IF(Data!J5118="DriverChange","Driver",IF(Data!J5118="CustomRecord","Custom","Debug")))))</f>
        <v>Engine</v>
      </c>
      <c r="F5121" s="39" t="str">
        <f>IF(Data!Y5118=TRUE(), "Yes", "No")</f>
        <v>No</v>
      </c>
      <c r="G5121" s="40">
        <f>Data!AK5118</f>
        <v>0</v>
      </c>
      <c r="H5121" s="35" t="str">
        <f>Data!AB5118</f>
        <v>Temperatura del aire exterior</v>
      </c>
      <c r="I5121" s="35">
        <f>Data!AD5118</f>
        <v>0</v>
      </c>
      <c r="J5121" s="35">
        <f>Data!AF5118</f>
        <v>0</v>
      </c>
      <c r="K5121" s="35" t="str">
        <f>CONCATENATE(Data!AH5118, " ", Data!AI5118)</f>
        <v>34 C</v>
      </c>
      <c r="L5121" s="35" t="str">
        <f>Data!C5118</f>
        <v>Vehicle, Battery Electric Vehicle</v>
      </c>
      <c r="M5121" s="35">
        <f>Data!H5118</f>
        <v>0</v>
      </c>
      <c r="N5121" s="41">
        <f>Data!I5118</f>
        <v>46087.446848958331</v>
      </c>
      <c r="O5121" s="35">
        <f>Data!L5118</f>
        <v>0</v>
      </c>
      <c r="P5121" s="35">
        <f>Data!M5118</f>
        <v>0</v>
      </c>
      <c r="Q5121" s="35" t="str">
        <f>IF(Data!N5118=0,"",Data!N5118)</f>
        <v/>
      </c>
      <c r="R5121" s="35">
        <f>Data!K5118</f>
        <v>0</v>
      </c>
      <c r="S5121" s="35" t="str">
        <f>IF(Data!X5118=TRUE(), "Yes", "No")</f>
        <v>No</v>
      </c>
      <c r="T5121" s="40" t="e">
        <f>#REF!</f>
        <v>#REF!</v>
      </c>
    </row>
    <row r="5122" spans="1:20" x14ac:dyDescent="0.3">
      <c r="A5122" s="35" t="str">
        <f>Data!A5119</f>
        <v>NISSAN LEAF 299-1018</v>
      </c>
      <c r="B5122" s="36">
        <f t="shared" si="79"/>
        <v>46087.446851307868</v>
      </c>
      <c r="C5122" s="37" t="str">
        <f>IF(Data!J5119="GpsRecord", CONCATENATE($U$3,": ",Data!M5119,", ",Data!L5119), CONCATENATE(Data!AB5119, " ", Data!AH5119))</f>
        <v>Energía de la batería del vehículo eléctrico -11390</v>
      </c>
      <c r="D5122" s="38" t="str">
        <f>IF(Data!O5119=TRUE(), "Yes", "No")</f>
        <v>No</v>
      </c>
      <c r="E5122" s="38" t="str">
        <f>IF(Data!J5119="EngineStatusRecord","Engine",IF(Data!J5119="GpsRecord", "GPS", IF(Data!J5119="EngineFaultRecord", "Fault", IF(Data!J5119="DriverChange","Driver",IF(Data!J5119="CustomRecord","Custom","Debug")))))</f>
        <v>Engine</v>
      </c>
      <c r="F5122" s="39" t="str">
        <f>IF(Data!Y5119=TRUE(), "Yes", "No")</f>
        <v>No</v>
      </c>
      <c r="G5122" s="40">
        <f>Data!AK5119</f>
        <v>0</v>
      </c>
      <c r="H5122" s="35" t="str">
        <f>Data!AB5119</f>
        <v>Energía de la batería del vehículo eléctrico</v>
      </c>
      <c r="I5122" s="35">
        <f>Data!AD5119</f>
        <v>0</v>
      </c>
      <c r="J5122" s="35">
        <f>Data!AF5119</f>
        <v>0</v>
      </c>
      <c r="K5122" s="35" t="str">
        <f>CONCATENATE(Data!AH5119, " ", Data!AI5119)</f>
        <v>-11390 W</v>
      </c>
      <c r="L5122" s="35" t="str">
        <f>Data!C5119</f>
        <v>Vehicle, Battery Electric Vehicle</v>
      </c>
      <c r="M5122" s="35">
        <f>Data!H5119</f>
        <v>0</v>
      </c>
      <c r="N5122" s="41">
        <f>Data!I5119</f>
        <v>46087.446851307868</v>
      </c>
      <c r="O5122" s="35">
        <f>Data!L5119</f>
        <v>0</v>
      </c>
      <c r="P5122" s="35">
        <f>Data!M5119</f>
        <v>0</v>
      </c>
      <c r="Q5122" s="35" t="str">
        <f>IF(Data!N5119=0,"",Data!N5119)</f>
        <v/>
      </c>
      <c r="R5122" s="35">
        <f>Data!K5119</f>
        <v>0</v>
      </c>
      <c r="S5122" s="35" t="str">
        <f>IF(Data!X5119=TRUE(), "Yes", "No")</f>
        <v>No</v>
      </c>
      <c r="T5122" s="40" t="e">
        <f>#REF!</f>
        <v>#REF!</v>
      </c>
    </row>
    <row r="5123" spans="1:20" x14ac:dyDescent="0.3">
      <c r="A5123" s="35" t="str">
        <f>Data!A5120</f>
        <v>NISSAN LEAF 299-1018</v>
      </c>
      <c r="B5123" s="36">
        <f t="shared" si="79"/>
        <v>46087.446851851855</v>
      </c>
      <c r="C5123" s="37" t="str">
        <f>IF(Data!J5120="GpsRecord", CONCATENATE($U$3,": ",Data!M5120,", ",Data!L5120), CONCATENATE(Data!AB5120, " ", Data!AH5120))</f>
        <v>Ubicación: 9.89988, -84.5405</v>
      </c>
      <c r="D5123" s="38" t="str">
        <f>IF(Data!O5120=TRUE(), "Yes", "No")</f>
        <v>Yes</v>
      </c>
      <c r="E5123" s="38" t="str">
        <f>IF(Data!J5120="EngineStatusRecord","Engine",IF(Data!J5120="GpsRecord", "GPS", IF(Data!J5120="EngineFaultRecord", "Fault", IF(Data!J5120="DriverChange","Driver",IF(Data!J5120="CustomRecord","Custom","Debug")))))</f>
        <v>GPS</v>
      </c>
      <c r="F5123" s="39" t="str">
        <f>IF(Data!Y5120=TRUE(), "Yes", "No")</f>
        <v>Yes</v>
      </c>
      <c r="G5123" s="40">
        <f>Data!AK5120</f>
        <v>0</v>
      </c>
      <c r="H5123" s="35">
        <f>Data!AB5120</f>
        <v>0</v>
      </c>
      <c r="I5123" s="35">
        <f>Data!AD5120</f>
        <v>0</v>
      </c>
      <c r="J5123" s="35">
        <f>Data!AF5120</f>
        <v>0</v>
      </c>
      <c r="K5123" s="35" t="str">
        <f>CONCATENATE(Data!AH5120, " ", Data!AI5120)</f>
        <v xml:space="preserve"> </v>
      </c>
      <c r="L5123" s="35" t="str">
        <f>Data!C5120</f>
        <v>Vehicle, Battery Electric Vehicle</v>
      </c>
      <c r="M5123" s="35">
        <f>Data!H5120</f>
        <v>0</v>
      </c>
      <c r="N5123" s="41">
        <f>Data!I5120</f>
        <v>46087.446851851855</v>
      </c>
      <c r="O5123" s="35">
        <f>Data!L5120</f>
        <v>-84.540499999999994</v>
      </c>
      <c r="P5123" s="35">
        <f>Data!M5120</f>
        <v>9.8998799999999996</v>
      </c>
      <c r="Q5123" s="35" t="str">
        <f>IF(Data!N5120=0,"",Data!N5120)</f>
        <v>CurveSpeed</v>
      </c>
      <c r="R5123" s="35">
        <f>Data!K5120</f>
        <v>88</v>
      </c>
      <c r="S5123" s="35" t="str">
        <f>IF(Data!X5120=TRUE(), "Yes", "No")</f>
        <v>Yes</v>
      </c>
      <c r="T5123" s="40" t="e">
        <f>#REF!</f>
        <v>#REF!</v>
      </c>
    </row>
    <row r="5124" spans="1:20" x14ac:dyDescent="0.3">
      <c r="A5124" s="35" t="str">
        <f>Data!A5121</f>
        <v>NISSAN LEAF 299-1018</v>
      </c>
      <c r="B5124" s="36">
        <f t="shared" si="79"/>
        <v>46087.446909722225</v>
      </c>
      <c r="C5124" s="37" t="str">
        <f>IF(Data!J5121="GpsRecord", CONCATENATE($U$3,": ",Data!M5121,", ",Data!L5121), CONCATENATE(Data!AB5121, " ", Data!AH5121))</f>
        <v>Ubicación: 9.89974, -84.53946</v>
      </c>
      <c r="D5124" s="38" t="str">
        <f>IF(Data!O5121=TRUE(), "Yes", "No")</f>
        <v>Yes</v>
      </c>
      <c r="E5124" s="38" t="str">
        <f>IF(Data!J5121="EngineStatusRecord","Engine",IF(Data!J5121="GpsRecord", "GPS", IF(Data!J5121="EngineFaultRecord", "Fault", IF(Data!J5121="DriverChange","Driver",IF(Data!J5121="CustomRecord","Custom","Debug")))))</f>
        <v>GPS</v>
      </c>
      <c r="F5124" s="39" t="str">
        <f>IF(Data!Y5121=TRUE(), "Yes", "No")</f>
        <v>Yes</v>
      </c>
      <c r="G5124" s="40">
        <f>Data!AK5121</f>
        <v>0</v>
      </c>
      <c r="H5124" s="35">
        <f>Data!AB5121</f>
        <v>0</v>
      </c>
      <c r="I5124" s="35">
        <f>Data!AD5121</f>
        <v>0</v>
      </c>
      <c r="J5124" s="35">
        <f>Data!AF5121</f>
        <v>0</v>
      </c>
      <c r="K5124" s="35" t="str">
        <f>CONCATENATE(Data!AH5121, " ", Data!AI5121)</f>
        <v xml:space="preserve"> </v>
      </c>
      <c r="L5124" s="35" t="str">
        <f>Data!C5121</f>
        <v>Vehicle, Battery Electric Vehicle</v>
      </c>
      <c r="M5124" s="35">
        <f>Data!H5121</f>
        <v>0</v>
      </c>
      <c r="N5124" s="41">
        <f>Data!I5121</f>
        <v>46087.446909722225</v>
      </c>
      <c r="O5124" s="35">
        <f>Data!L5121</f>
        <v>-84.539460000000005</v>
      </c>
      <c r="P5124" s="35">
        <f>Data!M5121</f>
        <v>9.8997399999999995</v>
      </c>
      <c r="Q5124" s="35" t="str">
        <f>IF(Data!N5121=0,"",Data!N5121)</f>
        <v>CurveSpeedEstimateError</v>
      </c>
      <c r="R5124" s="35">
        <f>Data!K5121</f>
        <v>81</v>
      </c>
      <c r="S5124" s="35" t="str">
        <f>IF(Data!X5121=TRUE(), "Yes", "No")</f>
        <v>Yes</v>
      </c>
      <c r="T5124" s="40" t="e">
        <f>#REF!</f>
        <v>#REF!</v>
      </c>
    </row>
    <row r="5125" spans="1:20" x14ac:dyDescent="0.3">
      <c r="A5125" s="35" t="str">
        <f>Data!A5122</f>
        <v>NISSAN LEAF 299-1018</v>
      </c>
      <c r="B5125" s="36">
        <f t="shared" si="79"/>
        <v>46087.446932638886</v>
      </c>
      <c r="C5125" s="37" t="str">
        <f>IF(Data!J5122="GpsRecord", CONCATENATE($U$3,": ",Data!M5122,", ",Data!L5122), CONCATENATE(Data!AB5122, " ", Data!AH5122))</f>
        <v>Energía de la batería del vehículo eléctrico -8650</v>
      </c>
      <c r="D5125" s="38" t="str">
        <f>IF(Data!O5122=TRUE(), "Yes", "No")</f>
        <v>No</v>
      </c>
      <c r="E5125" s="38" t="str">
        <f>IF(Data!J5122="EngineStatusRecord","Engine",IF(Data!J5122="GpsRecord", "GPS", IF(Data!J5122="EngineFaultRecord", "Fault", IF(Data!J5122="DriverChange","Driver",IF(Data!J5122="CustomRecord","Custom","Debug")))))</f>
        <v>Engine</v>
      </c>
      <c r="F5125" s="39" t="str">
        <f>IF(Data!Y5122=TRUE(), "Yes", "No")</f>
        <v>No</v>
      </c>
      <c r="G5125" s="40">
        <f>Data!AK5122</f>
        <v>0</v>
      </c>
      <c r="H5125" s="35" t="str">
        <f>Data!AB5122</f>
        <v>Energía de la batería del vehículo eléctrico</v>
      </c>
      <c r="I5125" s="35">
        <f>Data!AD5122</f>
        <v>0</v>
      </c>
      <c r="J5125" s="35">
        <f>Data!AF5122</f>
        <v>0</v>
      </c>
      <c r="K5125" s="35" t="str">
        <f>CONCATENATE(Data!AH5122, " ", Data!AI5122)</f>
        <v>-8650 W</v>
      </c>
      <c r="L5125" s="35" t="str">
        <f>Data!C5122</f>
        <v>Vehicle, Battery Electric Vehicle</v>
      </c>
      <c r="M5125" s="35">
        <f>Data!H5122</f>
        <v>0</v>
      </c>
      <c r="N5125" s="41">
        <f>Data!I5122</f>
        <v>46087.446932638886</v>
      </c>
      <c r="O5125" s="35">
        <f>Data!L5122</f>
        <v>0</v>
      </c>
      <c r="P5125" s="35">
        <f>Data!M5122</f>
        <v>0</v>
      </c>
      <c r="Q5125" s="35" t="str">
        <f>IF(Data!N5122=0,"",Data!N5122)</f>
        <v/>
      </c>
      <c r="R5125" s="35">
        <f>Data!K5122</f>
        <v>0</v>
      </c>
      <c r="S5125" s="35" t="str">
        <f>IF(Data!X5122=TRUE(), "Yes", "No")</f>
        <v>No</v>
      </c>
      <c r="T5125" s="40" t="e">
        <f>#REF!</f>
        <v>#REF!</v>
      </c>
    </row>
    <row r="5126" spans="1:20" x14ac:dyDescent="0.3">
      <c r="A5126" s="35" t="str">
        <f>Data!A5123</f>
        <v>NISSAN LEAF 299-1018</v>
      </c>
      <c r="B5126" s="36">
        <f t="shared" si="79"/>
        <v>46087.446932962965</v>
      </c>
      <c r="C5126" s="37" t="str">
        <f>IF(Data!J5123="GpsRecord", CONCATENATE($U$3,": ",Data!M5123,", ",Data!L5123), CONCATENATE(Data!AB5123, " ", Data!AH5123))</f>
        <v>Velocidad del motor en carretera 78</v>
      </c>
      <c r="D5126" s="38" t="str">
        <f>IF(Data!O5123=TRUE(), "Yes", "No")</f>
        <v>No</v>
      </c>
      <c r="E5126" s="38" t="str">
        <f>IF(Data!J5123="EngineStatusRecord","Engine",IF(Data!J5123="GpsRecord", "GPS", IF(Data!J5123="EngineFaultRecord", "Fault", IF(Data!J5123="DriverChange","Driver",IF(Data!J5123="CustomRecord","Custom","Debug")))))</f>
        <v>Engine</v>
      </c>
      <c r="F5126" s="39" t="str">
        <f>IF(Data!Y5123=TRUE(), "Yes", "No")</f>
        <v>No</v>
      </c>
      <c r="G5126" s="40">
        <f>Data!AK5123</f>
        <v>0</v>
      </c>
      <c r="H5126" s="35" t="str">
        <f>Data!AB5123</f>
        <v>Velocidad del motor en carretera</v>
      </c>
      <c r="I5126" s="35">
        <f>Data!AD5123</f>
        <v>0</v>
      </c>
      <c r="J5126" s="35">
        <f>Data!AF5123</f>
        <v>0</v>
      </c>
      <c r="K5126" s="35" t="str">
        <f>CONCATENATE(Data!AH5123, " ", Data!AI5123)</f>
        <v>78 km/h</v>
      </c>
      <c r="L5126" s="35" t="str">
        <f>Data!C5123</f>
        <v>Vehicle, Battery Electric Vehicle</v>
      </c>
      <c r="M5126" s="35">
        <f>Data!H5123</f>
        <v>0</v>
      </c>
      <c r="N5126" s="41">
        <f>Data!I5123</f>
        <v>46087.446932962965</v>
      </c>
      <c r="O5126" s="35">
        <f>Data!L5123</f>
        <v>0</v>
      </c>
      <c r="P5126" s="35">
        <f>Data!M5123</f>
        <v>0</v>
      </c>
      <c r="Q5126" s="35" t="str">
        <f>IF(Data!N5123=0,"",Data!N5123)</f>
        <v/>
      </c>
      <c r="R5126" s="35">
        <f>Data!K5123</f>
        <v>0</v>
      </c>
      <c r="S5126" s="35" t="str">
        <f>IF(Data!X5123=TRUE(), "Yes", "No")</f>
        <v>No</v>
      </c>
      <c r="T5126" s="40" t="e">
        <f>#REF!</f>
        <v>#REF!</v>
      </c>
    </row>
    <row r="5127" spans="1:20" x14ac:dyDescent="0.3">
      <c r="A5127" s="35" t="str">
        <f>Data!A5124</f>
        <v>NISSAN LEAF 299-1018</v>
      </c>
      <c r="B5127" s="36">
        <f t="shared" si="79"/>
        <v>46087.446960543981</v>
      </c>
      <c r="C5127" s="37" t="str">
        <f>IF(Data!J5124="GpsRecord", CONCATENATE($U$3,": ",Data!M5124,", ",Data!L5124), CONCATENATE(Data!AB5124, " ", Data!AH5124))</f>
        <v>Odómetro 16017</v>
      </c>
      <c r="D5127" s="38" t="str">
        <f>IF(Data!O5124=TRUE(), "Yes", "No")</f>
        <v>No</v>
      </c>
      <c r="E5127" s="38" t="str">
        <f>IF(Data!J5124="EngineStatusRecord","Engine",IF(Data!J5124="GpsRecord", "GPS", IF(Data!J5124="EngineFaultRecord", "Fault", IF(Data!J5124="DriverChange","Driver",IF(Data!J5124="CustomRecord","Custom","Debug")))))</f>
        <v>Engine</v>
      </c>
      <c r="F5127" s="39" t="str">
        <f>IF(Data!Y5124=TRUE(), "Yes", "No")</f>
        <v>No</v>
      </c>
      <c r="G5127" s="40">
        <f>Data!AK5124</f>
        <v>0</v>
      </c>
      <c r="H5127" s="35" t="str">
        <f>Data!AB5124</f>
        <v>Odómetro</v>
      </c>
      <c r="I5127" s="35">
        <f>Data!AD5124</f>
        <v>0</v>
      </c>
      <c r="J5127" s="35">
        <f>Data!AF5124</f>
        <v>0</v>
      </c>
      <c r="K5127" s="35" t="str">
        <f>CONCATENATE(Data!AH5124, " ", Data!AI5124)</f>
        <v>16017 km</v>
      </c>
      <c r="L5127" s="35" t="str">
        <f>Data!C5124</f>
        <v>Vehicle, Battery Electric Vehicle</v>
      </c>
      <c r="M5127" s="35">
        <f>Data!H5124</f>
        <v>0</v>
      </c>
      <c r="N5127" s="41">
        <f>Data!I5124</f>
        <v>46087.446960543981</v>
      </c>
      <c r="O5127" s="35">
        <f>Data!L5124</f>
        <v>0</v>
      </c>
      <c r="P5127" s="35">
        <f>Data!M5124</f>
        <v>0</v>
      </c>
      <c r="Q5127" s="35" t="str">
        <f>IF(Data!N5124=0,"",Data!N5124)</f>
        <v/>
      </c>
      <c r="R5127" s="35">
        <f>Data!K5124</f>
        <v>0</v>
      </c>
      <c r="S5127" s="35" t="str">
        <f>IF(Data!X5124=TRUE(), "Yes", "No")</f>
        <v>No</v>
      </c>
      <c r="T5127" s="40" t="e">
        <f>#REF!</f>
        <v>#REF!</v>
      </c>
    </row>
    <row r="5128" spans="1:20" x14ac:dyDescent="0.3">
      <c r="A5128" s="35" t="str">
        <f>Data!A5125</f>
        <v>NISSAN LEAF 299-1018</v>
      </c>
      <c r="B5128" s="36">
        <f t="shared" si="79"/>
        <v>46087.446960543981</v>
      </c>
      <c r="C5128" s="37" t="str">
        <f>IF(Data!J5125="GpsRecord", CONCATENATE($U$3,": ",Data!M5125,", ",Data!L5125), CONCATENATE(Data!AB5125, " ", Data!AH5125))</f>
        <v>Odómetro sin procesar 16017</v>
      </c>
      <c r="D5128" s="38" t="str">
        <f>IF(Data!O5125=TRUE(), "Yes", "No")</f>
        <v>No</v>
      </c>
      <c r="E5128" s="38" t="str">
        <f>IF(Data!J5125="EngineStatusRecord","Engine",IF(Data!J5125="GpsRecord", "GPS", IF(Data!J5125="EngineFaultRecord", "Fault", IF(Data!J5125="DriverChange","Driver",IF(Data!J5125="CustomRecord","Custom","Debug")))))</f>
        <v>Engine</v>
      </c>
      <c r="F5128" s="39" t="str">
        <f>IF(Data!Y5125=TRUE(), "Yes", "No")</f>
        <v>No</v>
      </c>
      <c r="G5128" s="40">
        <f>Data!AK5125</f>
        <v>0</v>
      </c>
      <c r="H5128" s="35" t="str">
        <f>Data!AB5125</f>
        <v>Odómetro sin procesar</v>
      </c>
      <c r="I5128" s="35">
        <f>Data!AD5125</f>
        <v>0</v>
      </c>
      <c r="J5128" s="35">
        <f>Data!AF5125</f>
        <v>0</v>
      </c>
      <c r="K5128" s="35" t="str">
        <f>CONCATENATE(Data!AH5125, " ", Data!AI5125)</f>
        <v>16017 km</v>
      </c>
      <c r="L5128" s="35" t="str">
        <f>Data!C5125</f>
        <v>Vehicle, Battery Electric Vehicle</v>
      </c>
      <c r="M5128" s="35">
        <f>Data!H5125</f>
        <v>0</v>
      </c>
      <c r="N5128" s="41">
        <f>Data!I5125</f>
        <v>46087.446960543981</v>
      </c>
      <c r="O5128" s="35">
        <f>Data!L5125</f>
        <v>0</v>
      </c>
      <c r="P5128" s="35">
        <f>Data!M5125</f>
        <v>0</v>
      </c>
      <c r="Q5128" s="35" t="str">
        <f>IF(Data!N5125=0,"",Data!N5125)</f>
        <v/>
      </c>
      <c r="R5128" s="35">
        <f>Data!K5125</f>
        <v>0</v>
      </c>
      <c r="S5128" s="35" t="str">
        <f>IF(Data!X5125=TRUE(), "Yes", "No")</f>
        <v>No</v>
      </c>
      <c r="T5128" s="40" t="e">
        <f>#REF!</f>
        <v>#REF!</v>
      </c>
    </row>
    <row r="5129" spans="1:20" x14ac:dyDescent="0.3">
      <c r="A5129" s="35" t="str">
        <f>Data!A5126</f>
        <v>NISSAN LEAF 299-1018</v>
      </c>
      <c r="B5129" s="36">
        <f t="shared" si="79"/>
        <v>46087.446975914354</v>
      </c>
      <c r="C5129" s="37" t="str">
        <f>IF(Data!J5126="GpsRecord", CONCATENATE($U$3,": ",Data!M5126,", ",Data!L5126), CONCATENATE(Data!AB5126, " ", Data!AH5126))</f>
        <v xml:space="preserve"> </v>
      </c>
      <c r="D5129" s="38" t="str">
        <f>IF(Data!O5126=TRUE(), "Yes", "No")</f>
        <v>No</v>
      </c>
      <c r="E5129" s="38" t="str">
        <f>IF(Data!J5126="EngineStatusRecord","Engine",IF(Data!J5126="GpsRecord", "GPS", IF(Data!J5126="EngineFaultRecord", "Fault", IF(Data!J5126="DriverChange","Driver",IF(Data!J5126="CustomRecord","Custom","Debug")))))</f>
        <v>Debug</v>
      </c>
      <c r="F5129" s="39" t="str">
        <f>IF(Data!Y5126=TRUE(), "Yes", "No")</f>
        <v>No</v>
      </c>
      <c r="G5129" s="40" t="str">
        <f>Data!AK5126</f>
        <v>FE-00-00-00-00-00-00-00-00-00-00-00-00-00-00</v>
      </c>
      <c r="H5129" s="35">
        <f>Data!AB5126</f>
        <v>0</v>
      </c>
      <c r="I5129" s="35">
        <f>Data!AD5126</f>
        <v>0</v>
      </c>
      <c r="J5129" s="35">
        <f>Data!AF5126</f>
        <v>0</v>
      </c>
      <c r="K5129" s="35" t="str">
        <f>CONCATENATE(Data!AH5126, " ", Data!AI5126)</f>
        <v xml:space="preserve"> </v>
      </c>
      <c r="L5129" s="35" t="str">
        <f>Data!C5126</f>
        <v>Vehicle, Battery Electric Vehicle</v>
      </c>
      <c r="M5129" s="35">
        <f>Data!H5126</f>
        <v>0</v>
      </c>
      <c r="N5129" s="41">
        <f>Data!I5126</f>
        <v>46087.446975914354</v>
      </c>
      <c r="O5129" s="35">
        <f>Data!L5126</f>
        <v>0</v>
      </c>
      <c r="P5129" s="35">
        <f>Data!M5126</f>
        <v>0</v>
      </c>
      <c r="Q5129" s="35" t="str">
        <f>IF(Data!N5126=0,"",Data!N5126)</f>
        <v>50246</v>
      </c>
      <c r="R5129" s="35">
        <f>Data!K5126</f>
        <v>0</v>
      </c>
      <c r="S5129" s="35" t="str">
        <f>IF(Data!X5126=TRUE(), "Yes", "No")</f>
        <v>No</v>
      </c>
      <c r="T5129" s="40" t="e">
        <f>#REF!</f>
        <v>#REF!</v>
      </c>
    </row>
    <row r="5130" spans="1:20" x14ac:dyDescent="0.3">
      <c r="A5130" s="35" t="str">
        <f>Data!A5127</f>
        <v>NISSAN LEAF 299-1018</v>
      </c>
      <c r="B5130" s="36">
        <f t="shared" si="79"/>
        <v>46087.446979166663</v>
      </c>
      <c r="C5130" s="37" t="str">
        <f>IF(Data!J5127="GpsRecord", CONCATENATE($U$3,": ",Data!M5127,", ",Data!L5127), CONCATENATE(Data!AB5127, " ", Data!AH5127))</f>
        <v>Ubicación: 9.89962, -84.53827</v>
      </c>
      <c r="D5130" s="38" t="str">
        <f>IF(Data!O5127=TRUE(), "Yes", "No")</f>
        <v>Yes</v>
      </c>
      <c r="E5130" s="38" t="str">
        <f>IF(Data!J5127="EngineStatusRecord","Engine",IF(Data!J5127="GpsRecord", "GPS", IF(Data!J5127="EngineFaultRecord", "Fault", IF(Data!J5127="DriverChange","Driver",IF(Data!J5127="CustomRecord","Custom","Debug")))))</f>
        <v>GPS</v>
      </c>
      <c r="F5130" s="39" t="str">
        <f>IF(Data!Y5127=TRUE(), "Yes", "No")</f>
        <v>Yes</v>
      </c>
      <c r="G5130" s="40">
        <f>Data!AK5127</f>
        <v>0</v>
      </c>
      <c r="H5130" s="35">
        <f>Data!AB5127</f>
        <v>0</v>
      </c>
      <c r="I5130" s="35">
        <f>Data!AD5127</f>
        <v>0</v>
      </c>
      <c r="J5130" s="35">
        <f>Data!AF5127</f>
        <v>0</v>
      </c>
      <c r="K5130" s="35" t="str">
        <f>CONCATENATE(Data!AH5127, " ", Data!AI5127)</f>
        <v xml:space="preserve"> </v>
      </c>
      <c r="L5130" s="35" t="str">
        <f>Data!C5127</f>
        <v>Vehicle, Battery Electric Vehicle</v>
      </c>
      <c r="M5130" s="35">
        <f>Data!H5127</f>
        <v>0</v>
      </c>
      <c r="N5130" s="41">
        <f>Data!I5127</f>
        <v>46087.446979166663</v>
      </c>
      <c r="O5130" s="35">
        <f>Data!L5127</f>
        <v>-84.538269999999997</v>
      </c>
      <c r="P5130" s="35">
        <f>Data!M5127</f>
        <v>9.8996200000000005</v>
      </c>
      <c r="Q5130" s="35" t="str">
        <f>IF(Data!N5127=0,"",Data!N5127)</f>
        <v>CurveSpeedEstimateError</v>
      </c>
      <c r="R5130" s="35">
        <f>Data!K5127</f>
        <v>81</v>
      </c>
      <c r="S5130" s="35" t="str">
        <f>IF(Data!X5127=TRUE(), "Yes", "No")</f>
        <v>Yes</v>
      </c>
      <c r="T5130" s="40" t="e">
        <f>#REF!</f>
        <v>#REF!</v>
      </c>
    </row>
    <row r="5131" spans="1:20" x14ac:dyDescent="0.3">
      <c r="A5131" s="35" t="str">
        <f>Data!A5128</f>
        <v>NISSAN LEAF 299-1018</v>
      </c>
      <c r="B5131" s="36">
        <f t="shared" si="79"/>
        <v>46087.44697971065</v>
      </c>
      <c r="C5131" s="37" t="str">
        <f>IF(Data!J5128="GpsRecord", CONCATENATE($U$3,": ",Data!M5128,", ",Data!L5128), CONCATENATE(Data!AB5128, " ", Data!AH5128))</f>
        <v>Energía de la batería del vehículo eléctrico 39101</v>
      </c>
      <c r="D5131" s="38" t="str">
        <f>IF(Data!O5128=TRUE(), "Yes", "No")</f>
        <v>No</v>
      </c>
      <c r="E5131" s="38" t="str">
        <f>IF(Data!J5128="EngineStatusRecord","Engine",IF(Data!J5128="GpsRecord", "GPS", IF(Data!J5128="EngineFaultRecord", "Fault", IF(Data!J5128="DriverChange","Driver",IF(Data!J5128="CustomRecord","Custom","Debug")))))</f>
        <v>Engine</v>
      </c>
      <c r="F5131" s="39" t="str">
        <f>IF(Data!Y5128=TRUE(), "Yes", "No")</f>
        <v>No</v>
      </c>
      <c r="G5131" s="40">
        <f>Data!AK5128</f>
        <v>0</v>
      </c>
      <c r="H5131" s="35" t="str">
        <f>Data!AB5128</f>
        <v>Energía de la batería del vehículo eléctrico</v>
      </c>
      <c r="I5131" s="35">
        <f>Data!AD5128</f>
        <v>0</v>
      </c>
      <c r="J5131" s="35">
        <f>Data!AF5128</f>
        <v>0</v>
      </c>
      <c r="K5131" s="35" t="str">
        <f>CONCATENATE(Data!AH5128, " ", Data!AI5128)</f>
        <v>39101 W</v>
      </c>
      <c r="L5131" s="35" t="str">
        <f>Data!C5128</f>
        <v>Vehicle, Battery Electric Vehicle</v>
      </c>
      <c r="M5131" s="35">
        <f>Data!H5128</f>
        <v>0</v>
      </c>
      <c r="N5131" s="41">
        <f>Data!I5128</f>
        <v>46087.44697971065</v>
      </c>
      <c r="O5131" s="35">
        <f>Data!L5128</f>
        <v>0</v>
      </c>
      <c r="P5131" s="35">
        <f>Data!M5128</f>
        <v>0</v>
      </c>
      <c r="Q5131" s="35" t="str">
        <f>IF(Data!N5128=0,"",Data!N5128)</f>
        <v/>
      </c>
      <c r="R5131" s="35">
        <f>Data!K5128</f>
        <v>0</v>
      </c>
      <c r="S5131" s="35" t="str">
        <f>IF(Data!X5128=TRUE(), "Yes", "No")</f>
        <v>No</v>
      </c>
      <c r="T5131" s="40" t="e">
        <f>#REF!</f>
        <v>#REF!</v>
      </c>
    </row>
    <row r="5132" spans="1:20" x14ac:dyDescent="0.3">
      <c r="A5132" s="35" t="str">
        <f>Data!A5129</f>
        <v>NISSAN LEAF 299-1018</v>
      </c>
      <c r="B5132" s="36">
        <f t="shared" si="79"/>
        <v>46087.4469990625</v>
      </c>
      <c r="C5132" s="37" t="str">
        <f>IF(Data!J5129="GpsRecord", CONCATENATE($U$3,": ",Data!M5129,", ",Data!L5129), CONCATENATE(Data!AB5129, " ", Data!AH5129))</f>
        <v xml:space="preserve"> </v>
      </c>
      <c r="D5132" s="38" t="str">
        <f>IF(Data!O5129=TRUE(), "Yes", "No")</f>
        <v>No</v>
      </c>
      <c r="E5132" s="38" t="str">
        <f>IF(Data!J5129="EngineStatusRecord","Engine",IF(Data!J5129="GpsRecord", "GPS", IF(Data!J5129="EngineFaultRecord", "Fault", IF(Data!J5129="DriverChange","Driver",IF(Data!J5129="CustomRecord","Custom","Debug")))))</f>
        <v>Debug</v>
      </c>
      <c r="F5132" s="39" t="str">
        <f>IF(Data!Y5129=TRUE(), "Yes", "No")</f>
        <v>No</v>
      </c>
      <c r="G5132" s="40" t="str">
        <f>Data!AK5129</f>
        <v>9F-00-00-00-00-00-00-00-00-00-00-00-00-00-00</v>
      </c>
      <c r="H5132" s="35">
        <f>Data!AB5129</f>
        <v>0</v>
      </c>
      <c r="I5132" s="35">
        <f>Data!AD5129</f>
        <v>0</v>
      </c>
      <c r="J5132" s="35">
        <f>Data!AF5129</f>
        <v>0</v>
      </c>
      <c r="K5132" s="35" t="str">
        <f>CONCATENATE(Data!AH5129, " ", Data!AI5129)</f>
        <v xml:space="preserve"> </v>
      </c>
      <c r="L5132" s="35" t="str">
        <f>Data!C5129</f>
        <v>Vehicle, Battery Electric Vehicle</v>
      </c>
      <c r="M5132" s="35">
        <f>Data!H5129</f>
        <v>0</v>
      </c>
      <c r="N5132" s="41">
        <f>Data!I5129</f>
        <v>46087.4469990625</v>
      </c>
      <c r="O5132" s="35">
        <f>Data!L5129</f>
        <v>0</v>
      </c>
      <c r="P5132" s="35">
        <f>Data!M5129</f>
        <v>0</v>
      </c>
      <c r="Q5132" s="35" t="str">
        <f>IF(Data!N5129=0,"",Data!N5129)</f>
        <v>50246</v>
      </c>
      <c r="R5132" s="35">
        <f>Data!K5129</f>
        <v>0</v>
      </c>
      <c r="S5132" s="35" t="str">
        <f>IF(Data!X5129=TRUE(), "Yes", "No")</f>
        <v>No</v>
      </c>
      <c r="T5132" s="40" t="e">
        <f>#REF!</f>
        <v>#REF!</v>
      </c>
    </row>
    <row r="5133" spans="1:20" x14ac:dyDescent="0.3">
      <c r="A5133" s="35" t="str">
        <f>Data!A5130</f>
        <v>NISSAN LEAF 299-1018</v>
      </c>
      <c r="B5133" s="36">
        <f t="shared" si="79"/>
        <v>46087.447002314817</v>
      </c>
      <c r="C5133" s="37" t="str">
        <f>IF(Data!J5130="GpsRecord", CONCATENATE($U$3,": ",Data!M5130,", ",Data!L5130), CONCATENATE(Data!AB5130, " ", Data!AH5130))</f>
        <v>Ubicación: 9.8996, -84.53783</v>
      </c>
      <c r="D5133" s="38" t="str">
        <f>IF(Data!O5130=TRUE(), "Yes", "No")</f>
        <v>Yes</v>
      </c>
      <c r="E5133" s="38" t="str">
        <f>IF(Data!J5130="EngineStatusRecord","Engine",IF(Data!J5130="GpsRecord", "GPS", IF(Data!J5130="EngineFaultRecord", "Fault", IF(Data!J5130="DriverChange","Driver",IF(Data!J5130="CustomRecord","Custom","Debug")))))</f>
        <v>GPS</v>
      </c>
      <c r="F5133" s="39" t="str">
        <f>IF(Data!Y5130=TRUE(), "Yes", "No")</f>
        <v>Yes</v>
      </c>
      <c r="G5133" s="40">
        <f>Data!AK5130</f>
        <v>0</v>
      </c>
      <c r="H5133" s="35">
        <f>Data!AB5130</f>
        <v>0</v>
      </c>
      <c r="I5133" s="35">
        <f>Data!AD5130</f>
        <v>0</v>
      </c>
      <c r="J5133" s="35">
        <f>Data!AF5130</f>
        <v>0</v>
      </c>
      <c r="K5133" s="35" t="str">
        <f>CONCATENATE(Data!AH5130, " ", Data!AI5130)</f>
        <v xml:space="preserve"> </v>
      </c>
      <c r="L5133" s="35" t="str">
        <f>Data!C5130</f>
        <v>Vehicle, Battery Electric Vehicle</v>
      </c>
      <c r="M5133" s="35">
        <f>Data!H5130</f>
        <v>0</v>
      </c>
      <c r="N5133" s="41">
        <f>Data!I5130</f>
        <v>46087.447002314817</v>
      </c>
      <c r="O5133" s="35">
        <f>Data!L5130</f>
        <v>-84.53783</v>
      </c>
      <c r="P5133" s="35">
        <f>Data!M5130</f>
        <v>9.8995999999999995</v>
      </c>
      <c r="Q5133" s="35" t="str">
        <f>IF(Data!N5130=0,"",Data!N5130)</f>
        <v>CurveSpeed</v>
      </c>
      <c r="R5133" s="35">
        <f>Data!K5130</f>
        <v>88</v>
      </c>
      <c r="S5133" s="35" t="str">
        <f>IF(Data!X5130=TRUE(), "Yes", "No")</f>
        <v>Yes</v>
      </c>
      <c r="T5133" s="40" t="e">
        <f>#REF!</f>
        <v>#REF!</v>
      </c>
    </row>
    <row r="5134" spans="1:20" x14ac:dyDescent="0.3">
      <c r="A5134" s="35" t="str">
        <f>Data!A5131</f>
        <v>NISSAN LEAF 299-1018</v>
      </c>
      <c r="B5134" s="36">
        <f t="shared" ref="B5134:B5197" si="80">N5134</f>
        <v>46087.447002546294</v>
      </c>
      <c r="C5134" s="37" t="str">
        <f>IF(Data!J5131="GpsRecord", CONCATENATE($U$3,": ",Data!M5131,", ",Data!L5131), CONCATENATE(Data!AB5131, " ", Data!AH5131))</f>
        <v>Velocidad del motor en carretera 90</v>
      </c>
      <c r="D5134" s="38" t="str">
        <f>IF(Data!O5131=TRUE(), "Yes", "No")</f>
        <v>No</v>
      </c>
      <c r="E5134" s="38" t="str">
        <f>IF(Data!J5131="EngineStatusRecord","Engine",IF(Data!J5131="GpsRecord", "GPS", IF(Data!J5131="EngineFaultRecord", "Fault", IF(Data!J5131="DriverChange","Driver",IF(Data!J5131="CustomRecord","Custom","Debug")))))</f>
        <v>Engine</v>
      </c>
      <c r="F5134" s="39" t="str">
        <f>IF(Data!Y5131=TRUE(), "Yes", "No")</f>
        <v>No</v>
      </c>
      <c r="G5134" s="40">
        <f>Data!AK5131</f>
        <v>0</v>
      </c>
      <c r="H5134" s="35" t="str">
        <f>Data!AB5131</f>
        <v>Velocidad del motor en carretera</v>
      </c>
      <c r="I5134" s="35">
        <f>Data!AD5131</f>
        <v>0</v>
      </c>
      <c r="J5134" s="35">
        <f>Data!AF5131</f>
        <v>0</v>
      </c>
      <c r="K5134" s="35" t="str">
        <f>CONCATENATE(Data!AH5131, " ", Data!AI5131)</f>
        <v>90 km/h</v>
      </c>
      <c r="L5134" s="35" t="str">
        <f>Data!C5131</f>
        <v>Vehicle, Battery Electric Vehicle</v>
      </c>
      <c r="M5134" s="35">
        <f>Data!H5131</f>
        <v>0</v>
      </c>
      <c r="N5134" s="41">
        <f>Data!I5131</f>
        <v>46087.447002546294</v>
      </c>
      <c r="O5134" s="35">
        <f>Data!L5131</f>
        <v>0</v>
      </c>
      <c r="P5134" s="35">
        <f>Data!M5131</f>
        <v>0</v>
      </c>
      <c r="Q5134" s="35" t="str">
        <f>IF(Data!N5131=0,"",Data!N5131)</f>
        <v/>
      </c>
      <c r="R5134" s="35">
        <f>Data!K5131</f>
        <v>0</v>
      </c>
      <c r="S5134" s="35" t="str">
        <f>IF(Data!X5131=TRUE(), "Yes", "No")</f>
        <v>No</v>
      </c>
      <c r="T5134" s="40" t="e">
        <f>#REF!</f>
        <v>#REF!</v>
      </c>
    </row>
    <row r="5135" spans="1:20" x14ac:dyDescent="0.3">
      <c r="A5135" s="35" t="str">
        <f>Data!A5132</f>
        <v>NISSAN LEAF 299-1018</v>
      </c>
      <c r="B5135" s="36">
        <f t="shared" si="80"/>
        <v>46087.447014074074</v>
      </c>
      <c r="C5135" s="37" t="str">
        <f>IF(Data!J5132="GpsRecord", CONCATENATE($U$3,": ",Data!M5132,", ",Data!L5132), CONCATENATE(Data!AB5132, " ", Data!AH5132))</f>
        <v>Energía de la batería del vehículo eléctrico -10245</v>
      </c>
      <c r="D5135" s="38" t="str">
        <f>IF(Data!O5132=TRUE(), "Yes", "No")</f>
        <v>No</v>
      </c>
      <c r="E5135" s="38" t="str">
        <f>IF(Data!J5132="EngineStatusRecord","Engine",IF(Data!J5132="GpsRecord", "GPS", IF(Data!J5132="EngineFaultRecord", "Fault", IF(Data!J5132="DriverChange","Driver",IF(Data!J5132="CustomRecord","Custom","Debug")))))</f>
        <v>Engine</v>
      </c>
      <c r="F5135" s="39" t="str">
        <f>IF(Data!Y5132=TRUE(), "Yes", "No")</f>
        <v>No</v>
      </c>
      <c r="G5135" s="40">
        <f>Data!AK5132</f>
        <v>0</v>
      </c>
      <c r="H5135" s="35" t="str">
        <f>Data!AB5132</f>
        <v>Energía de la batería del vehículo eléctrico</v>
      </c>
      <c r="I5135" s="35">
        <f>Data!AD5132</f>
        <v>0</v>
      </c>
      <c r="J5135" s="35">
        <f>Data!AF5132</f>
        <v>0</v>
      </c>
      <c r="K5135" s="35" t="str">
        <f>CONCATENATE(Data!AH5132, " ", Data!AI5132)</f>
        <v>-10245 W</v>
      </c>
      <c r="L5135" s="35" t="str">
        <f>Data!C5132</f>
        <v>Vehicle, Battery Electric Vehicle</v>
      </c>
      <c r="M5135" s="35">
        <f>Data!H5132</f>
        <v>0</v>
      </c>
      <c r="N5135" s="41">
        <f>Data!I5132</f>
        <v>46087.447014074074</v>
      </c>
      <c r="O5135" s="35">
        <f>Data!L5132</f>
        <v>0</v>
      </c>
      <c r="P5135" s="35">
        <f>Data!M5132</f>
        <v>0</v>
      </c>
      <c r="Q5135" s="35" t="str">
        <f>IF(Data!N5132=0,"",Data!N5132)</f>
        <v/>
      </c>
      <c r="R5135" s="35">
        <f>Data!K5132</f>
        <v>0</v>
      </c>
      <c r="S5135" s="35" t="str">
        <f>IF(Data!X5132=TRUE(), "Yes", "No")</f>
        <v>No</v>
      </c>
      <c r="T5135" s="40" t="e">
        <f>#REF!</f>
        <v>#REF!</v>
      </c>
    </row>
    <row r="5136" spans="1:20" x14ac:dyDescent="0.3">
      <c r="A5136" s="35" t="str">
        <f>Data!A5133</f>
        <v>NISSAN LEAF 299-1018</v>
      </c>
      <c r="B5136" s="36">
        <f t="shared" si="80"/>
        <v>46087.44707185185</v>
      </c>
      <c r="C5136" s="37" t="str">
        <f>IF(Data!J5133="GpsRecord", CONCATENATE($U$3,": ",Data!M5133,", ",Data!L5133), CONCATENATE(Data!AB5133, " ", Data!AH5133))</f>
        <v>Velocidad del motor en carretera 83</v>
      </c>
      <c r="D5136" s="38" t="str">
        <f>IF(Data!O5133=TRUE(), "Yes", "No")</f>
        <v>No</v>
      </c>
      <c r="E5136" s="38" t="str">
        <f>IF(Data!J5133="EngineStatusRecord","Engine",IF(Data!J5133="GpsRecord", "GPS", IF(Data!J5133="EngineFaultRecord", "Fault", IF(Data!J5133="DriverChange","Driver",IF(Data!J5133="CustomRecord","Custom","Debug")))))</f>
        <v>Engine</v>
      </c>
      <c r="F5136" s="39" t="str">
        <f>IF(Data!Y5133=TRUE(), "Yes", "No")</f>
        <v>No</v>
      </c>
      <c r="G5136" s="40">
        <f>Data!AK5133</f>
        <v>0</v>
      </c>
      <c r="H5136" s="35" t="str">
        <f>Data!AB5133</f>
        <v>Velocidad del motor en carretera</v>
      </c>
      <c r="I5136" s="35">
        <f>Data!AD5133</f>
        <v>0</v>
      </c>
      <c r="J5136" s="35">
        <f>Data!AF5133</f>
        <v>0</v>
      </c>
      <c r="K5136" s="35" t="str">
        <f>CONCATENATE(Data!AH5133, " ", Data!AI5133)</f>
        <v>83 km/h</v>
      </c>
      <c r="L5136" s="35" t="str">
        <f>Data!C5133</f>
        <v>Vehicle, Battery Electric Vehicle</v>
      </c>
      <c r="M5136" s="35">
        <f>Data!H5133</f>
        <v>0</v>
      </c>
      <c r="N5136" s="41">
        <f>Data!I5133</f>
        <v>46087.44707185185</v>
      </c>
      <c r="O5136" s="35">
        <f>Data!L5133</f>
        <v>0</v>
      </c>
      <c r="P5136" s="35">
        <f>Data!M5133</f>
        <v>0</v>
      </c>
      <c r="Q5136" s="35" t="str">
        <f>IF(Data!N5133=0,"",Data!N5133)</f>
        <v/>
      </c>
      <c r="R5136" s="35">
        <f>Data!K5133</f>
        <v>0</v>
      </c>
      <c r="S5136" s="35" t="str">
        <f>IF(Data!X5133=TRUE(), "Yes", "No")</f>
        <v>No</v>
      </c>
      <c r="T5136" s="40" t="e">
        <f>#REF!</f>
        <v>#REF!</v>
      </c>
    </row>
    <row r="5137" spans="1:20" x14ac:dyDescent="0.3">
      <c r="A5137" s="35" t="str">
        <f>Data!A5134</f>
        <v>NISSAN LEAF 299-1018</v>
      </c>
      <c r="B5137" s="36">
        <f t="shared" si="80"/>
        <v>46087.447095405092</v>
      </c>
      <c r="C5137" s="37" t="str">
        <f>IF(Data!J5134="GpsRecord", CONCATENATE($U$3,": ",Data!M5134,", ",Data!L5134), CONCATENATE(Data!AB5134, " ", Data!AH5134))</f>
        <v>Energía de la batería del vehículo eléctrico 36487</v>
      </c>
      <c r="D5137" s="38" t="str">
        <f>IF(Data!O5134=TRUE(), "Yes", "No")</f>
        <v>No</v>
      </c>
      <c r="E5137" s="38" t="str">
        <f>IF(Data!J5134="EngineStatusRecord","Engine",IF(Data!J5134="GpsRecord", "GPS", IF(Data!J5134="EngineFaultRecord", "Fault", IF(Data!J5134="DriverChange","Driver",IF(Data!J5134="CustomRecord","Custom","Debug")))))</f>
        <v>Engine</v>
      </c>
      <c r="F5137" s="39" t="str">
        <f>IF(Data!Y5134=TRUE(), "Yes", "No")</f>
        <v>No</v>
      </c>
      <c r="G5137" s="40">
        <f>Data!AK5134</f>
        <v>0</v>
      </c>
      <c r="H5137" s="35" t="str">
        <f>Data!AB5134</f>
        <v>Energía de la batería del vehículo eléctrico</v>
      </c>
      <c r="I5137" s="35">
        <f>Data!AD5134</f>
        <v>0</v>
      </c>
      <c r="J5137" s="35">
        <f>Data!AF5134</f>
        <v>0</v>
      </c>
      <c r="K5137" s="35" t="str">
        <f>CONCATENATE(Data!AH5134, " ", Data!AI5134)</f>
        <v>36487 W</v>
      </c>
      <c r="L5137" s="35" t="str">
        <f>Data!C5134</f>
        <v>Vehicle, Battery Electric Vehicle</v>
      </c>
      <c r="M5137" s="35">
        <f>Data!H5134</f>
        <v>0</v>
      </c>
      <c r="N5137" s="41">
        <f>Data!I5134</f>
        <v>46087.447095405092</v>
      </c>
      <c r="O5137" s="35">
        <f>Data!L5134</f>
        <v>0</v>
      </c>
      <c r="P5137" s="35">
        <f>Data!M5134</f>
        <v>0</v>
      </c>
      <c r="Q5137" s="35" t="str">
        <f>IF(Data!N5134=0,"",Data!N5134)</f>
        <v/>
      </c>
      <c r="R5137" s="35">
        <f>Data!K5134</f>
        <v>0</v>
      </c>
      <c r="S5137" s="35" t="str">
        <f>IF(Data!X5134=TRUE(), "Yes", "No")</f>
        <v>No</v>
      </c>
      <c r="T5137" s="40" t="e">
        <f>#REF!</f>
        <v>#REF!</v>
      </c>
    </row>
    <row r="5138" spans="1:20" x14ac:dyDescent="0.3">
      <c r="A5138" s="35" t="str">
        <f>Data!A5135</f>
        <v>NISSAN LEAF 299-1018</v>
      </c>
      <c r="B5138" s="36">
        <f t="shared" si="80"/>
        <v>46087.447106481479</v>
      </c>
      <c r="C5138" s="37" t="str">
        <f>IF(Data!J5135="GpsRecord", CONCATENATE($U$3,": ",Data!M5135,", ",Data!L5135), CONCATENATE(Data!AB5135, " ", Data!AH5135))</f>
        <v>Ubicación: 9.8997, -84.53593</v>
      </c>
      <c r="D5138" s="38" t="str">
        <f>IF(Data!O5135=TRUE(), "Yes", "No")</f>
        <v>Yes</v>
      </c>
      <c r="E5138" s="38" t="str">
        <f>IF(Data!J5135="EngineStatusRecord","Engine",IF(Data!J5135="GpsRecord", "GPS", IF(Data!J5135="EngineFaultRecord", "Fault", IF(Data!J5135="DriverChange","Driver",IF(Data!J5135="CustomRecord","Custom","Debug")))))</f>
        <v>GPS</v>
      </c>
      <c r="F5138" s="39" t="str">
        <f>IF(Data!Y5135=TRUE(), "Yes", "No")</f>
        <v>Yes</v>
      </c>
      <c r="G5138" s="40">
        <f>Data!AK5135</f>
        <v>0</v>
      </c>
      <c r="H5138" s="35">
        <f>Data!AB5135</f>
        <v>0</v>
      </c>
      <c r="I5138" s="35">
        <f>Data!AD5135</f>
        <v>0</v>
      </c>
      <c r="J5138" s="35">
        <f>Data!AF5135</f>
        <v>0</v>
      </c>
      <c r="K5138" s="35" t="str">
        <f>CONCATENATE(Data!AH5135, " ", Data!AI5135)</f>
        <v xml:space="preserve"> </v>
      </c>
      <c r="L5138" s="35" t="str">
        <f>Data!C5135</f>
        <v>Vehicle, Battery Electric Vehicle</v>
      </c>
      <c r="M5138" s="35">
        <f>Data!H5135</f>
        <v>0</v>
      </c>
      <c r="N5138" s="41">
        <f>Data!I5135</f>
        <v>46087.447106481479</v>
      </c>
      <c r="O5138" s="35">
        <f>Data!L5135</f>
        <v>-84.535929999999993</v>
      </c>
      <c r="P5138" s="35">
        <f>Data!M5135</f>
        <v>9.8996999999999993</v>
      </c>
      <c r="Q5138" s="35" t="str">
        <f>IF(Data!N5135=0,"",Data!N5135)</f>
        <v>CurvePositionEstimateError</v>
      </c>
      <c r="R5138" s="35">
        <f>Data!K5135</f>
        <v>83</v>
      </c>
      <c r="S5138" s="35" t="str">
        <f>IF(Data!X5135=TRUE(), "Yes", "No")</f>
        <v>Yes</v>
      </c>
      <c r="T5138" s="40" t="e">
        <f>#REF!</f>
        <v>#REF!</v>
      </c>
    </row>
    <row r="5139" spans="1:20" x14ac:dyDescent="0.3">
      <c r="A5139" s="35" t="str">
        <f>Data!A5136</f>
        <v>NISSAN LEAF 299-1018</v>
      </c>
      <c r="B5139" s="36">
        <f t="shared" si="80"/>
        <v>46087.447118148149</v>
      </c>
      <c r="C5139" s="37" t="str">
        <f>IF(Data!J5136="GpsRecord", CONCATENATE($U$3,": ",Data!M5136,", ",Data!L5136), CONCATENATE(Data!AB5136, " ", Data!AH5136))</f>
        <v>Velocidad del motor en carretera 86</v>
      </c>
      <c r="D5139" s="38" t="str">
        <f>IF(Data!O5136=TRUE(), "Yes", "No")</f>
        <v>No</v>
      </c>
      <c r="E5139" s="38" t="str">
        <f>IF(Data!J5136="EngineStatusRecord","Engine",IF(Data!J5136="GpsRecord", "GPS", IF(Data!J5136="EngineFaultRecord", "Fault", IF(Data!J5136="DriverChange","Driver",IF(Data!J5136="CustomRecord","Custom","Debug")))))</f>
        <v>Engine</v>
      </c>
      <c r="F5139" s="39" t="str">
        <f>IF(Data!Y5136=TRUE(), "Yes", "No")</f>
        <v>No</v>
      </c>
      <c r="G5139" s="40">
        <f>Data!AK5136</f>
        <v>0</v>
      </c>
      <c r="H5139" s="35" t="str">
        <f>Data!AB5136</f>
        <v>Velocidad del motor en carretera</v>
      </c>
      <c r="I5139" s="35">
        <f>Data!AD5136</f>
        <v>0</v>
      </c>
      <c r="J5139" s="35">
        <f>Data!AF5136</f>
        <v>0</v>
      </c>
      <c r="K5139" s="35" t="str">
        <f>CONCATENATE(Data!AH5136, " ", Data!AI5136)</f>
        <v>86 km/h</v>
      </c>
      <c r="L5139" s="35" t="str">
        <f>Data!C5136</f>
        <v>Vehicle, Battery Electric Vehicle</v>
      </c>
      <c r="M5139" s="35">
        <f>Data!H5136</f>
        <v>0</v>
      </c>
      <c r="N5139" s="41">
        <f>Data!I5136</f>
        <v>46087.447118148149</v>
      </c>
      <c r="O5139" s="35">
        <f>Data!L5136</f>
        <v>0</v>
      </c>
      <c r="P5139" s="35">
        <f>Data!M5136</f>
        <v>0</v>
      </c>
      <c r="Q5139" s="35" t="str">
        <f>IF(Data!N5136=0,"",Data!N5136)</f>
        <v/>
      </c>
      <c r="R5139" s="35">
        <f>Data!K5136</f>
        <v>0</v>
      </c>
      <c r="S5139" s="35" t="str">
        <f>IF(Data!X5136=TRUE(), "Yes", "No")</f>
        <v>No</v>
      </c>
      <c r="T5139" s="40" t="e">
        <f>#REF!</f>
        <v>#REF!</v>
      </c>
    </row>
    <row r="5140" spans="1:20" x14ac:dyDescent="0.3">
      <c r="A5140" s="35" t="str">
        <f>Data!A5137</f>
        <v>NISSAN LEAF 299-1018</v>
      </c>
      <c r="B5140" s="36">
        <f t="shared" si="80"/>
        <v>46087.447118599535</v>
      </c>
      <c r="C5140" s="37" t="str">
        <f>IF(Data!J5137="GpsRecord", CONCATENATE($U$3,": ",Data!M5137,", ",Data!L5137), CONCATENATE(Data!AB5137, " ", Data!AH5137))</f>
        <v>Energía de la batería del vehículo eléctrico 27791</v>
      </c>
      <c r="D5140" s="38" t="str">
        <f>IF(Data!O5137=TRUE(), "Yes", "No")</f>
        <v>No</v>
      </c>
      <c r="E5140" s="38" t="str">
        <f>IF(Data!J5137="EngineStatusRecord","Engine",IF(Data!J5137="GpsRecord", "GPS", IF(Data!J5137="EngineFaultRecord", "Fault", IF(Data!J5137="DriverChange","Driver",IF(Data!J5137="CustomRecord","Custom","Debug")))))</f>
        <v>Engine</v>
      </c>
      <c r="F5140" s="39" t="str">
        <f>IF(Data!Y5137=TRUE(), "Yes", "No")</f>
        <v>No</v>
      </c>
      <c r="G5140" s="40">
        <f>Data!AK5137</f>
        <v>0</v>
      </c>
      <c r="H5140" s="35" t="str">
        <f>Data!AB5137</f>
        <v>Energía de la batería del vehículo eléctrico</v>
      </c>
      <c r="I5140" s="35">
        <f>Data!AD5137</f>
        <v>0</v>
      </c>
      <c r="J5140" s="35">
        <f>Data!AF5137</f>
        <v>0</v>
      </c>
      <c r="K5140" s="35" t="str">
        <f>CONCATENATE(Data!AH5137, " ", Data!AI5137)</f>
        <v>27791 W</v>
      </c>
      <c r="L5140" s="35" t="str">
        <f>Data!C5137</f>
        <v>Vehicle, Battery Electric Vehicle</v>
      </c>
      <c r="M5140" s="35">
        <f>Data!H5137</f>
        <v>0</v>
      </c>
      <c r="N5140" s="41">
        <f>Data!I5137</f>
        <v>46087.447118599535</v>
      </c>
      <c r="O5140" s="35">
        <f>Data!L5137</f>
        <v>0</v>
      </c>
      <c r="P5140" s="35">
        <f>Data!M5137</f>
        <v>0</v>
      </c>
      <c r="Q5140" s="35" t="str">
        <f>IF(Data!N5137=0,"",Data!N5137)</f>
        <v/>
      </c>
      <c r="R5140" s="35">
        <f>Data!K5137</f>
        <v>0</v>
      </c>
      <c r="S5140" s="35" t="str">
        <f>IF(Data!X5137=TRUE(), "Yes", "No")</f>
        <v>No</v>
      </c>
      <c r="T5140" s="40" t="e">
        <f>#REF!</f>
        <v>#REF!</v>
      </c>
    </row>
    <row r="5141" spans="1:20" x14ac:dyDescent="0.3">
      <c r="A5141" s="35" t="str">
        <f>Data!A5138</f>
        <v>NISSAN LEAF 299-1018</v>
      </c>
      <c r="B5141" s="36">
        <f t="shared" si="80"/>
        <v>46087.447130127315</v>
      </c>
      <c r="C5141" s="37" t="str">
        <f>IF(Data!J5138="GpsRecord", CONCATENATE($U$3,": ",Data!M5138,", ",Data!L5138), CONCATENATE(Data!AB5138, " ", Data!AH5138))</f>
        <v>Energía de la batería del vehículo eléctrico -15538</v>
      </c>
      <c r="D5141" s="38" t="str">
        <f>IF(Data!O5138=TRUE(), "Yes", "No")</f>
        <v>No</v>
      </c>
      <c r="E5141" s="38" t="str">
        <f>IF(Data!J5138="EngineStatusRecord","Engine",IF(Data!J5138="GpsRecord", "GPS", IF(Data!J5138="EngineFaultRecord", "Fault", IF(Data!J5138="DriverChange","Driver",IF(Data!J5138="CustomRecord","Custom","Debug")))))</f>
        <v>Engine</v>
      </c>
      <c r="F5141" s="39" t="str">
        <f>IF(Data!Y5138=TRUE(), "Yes", "No")</f>
        <v>No</v>
      </c>
      <c r="G5141" s="40">
        <f>Data!AK5138</f>
        <v>0</v>
      </c>
      <c r="H5141" s="35" t="str">
        <f>Data!AB5138</f>
        <v>Energía de la batería del vehículo eléctrico</v>
      </c>
      <c r="I5141" s="35">
        <f>Data!AD5138</f>
        <v>0</v>
      </c>
      <c r="J5141" s="35">
        <f>Data!AF5138</f>
        <v>0</v>
      </c>
      <c r="K5141" s="35" t="str">
        <f>CONCATENATE(Data!AH5138, " ", Data!AI5138)</f>
        <v>-15538 W</v>
      </c>
      <c r="L5141" s="35" t="str">
        <f>Data!C5138</f>
        <v>Vehicle, Battery Electric Vehicle</v>
      </c>
      <c r="M5141" s="35">
        <f>Data!H5138</f>
        <v>0</v>
      </c>
      <c r="N5141" s="41">
        <f>Data!I5138</f>
        <v>46087.447130127315</v>
      </c>
      <c r="O5141" s="35">
        <f>Data!L5138</f>
        <v>0</v>
      </c>
      <c r="P5141" s="35">
        <f>Data!M5138</f>
        <v>0</v>
      </c>
      <c r="Q5141" s="35" t="str">
        <f>IF(Data!N5138=0,"",Data!N5138)</f>
        <v/>
      </c>
      <c r="R5141" s="35">
        <f>Data!K5138</f>
        <v>0</v>
      </c>
      <c r="S5141" s="35" t="str">
        <f>IF(Data!X5138=TRUE(), "Yes", "No")</f>
        <v>No</v>
      </c>
      <c r="T5141" s="40" t="e">
        <f>#REF!</f>
        <v>#REF!</v>
      </c>
    </row>
    <row r="5142" spans="1:20" x14ac:dyDescent="0.3">
      <c r="A5142" s="35" t="str">
        <f>Data!A5139</f>
        <v>NISSAN LEAF 299-1018</v>
      </c>
      <c r="B5142" s="36">
        <f t="shared" si="80"/>
        <v>46087.447133252317</v>
      </c>
      <c r="C5142" s="37" t="str">
        <f>IF(Data!J5139="GpsRecord", CONCATENATE($U$3,": ",Data!M5139,", ",Data!L5139), CONCATENATE(Data!AB5139, " ", Data!AH5139))</f>
        <v>Distancia incremental basada en la velocidad en carretera del motor 2</v>
      </c>
      <c r="D5142" s="38" t="str">
        <f>IF(Data!O5139=TRUE(), "Yes", "No")</f>
        <v>No</v>
      </c>
      <c r="E5142" s="38" t="str">
        <f>IF(Data!J5139="EngineStatusRecord","Engine",IF(Data!J5139="GpsRecord", "GPS", IF(Data!J5139="EngineFaultRecord", "Fault", IF(Data!J5139="DriverChange","Driver",IF(Data!J5139="CustomRecord","Custom","Debug")))))</f>
        <v>Engine</v>
      </c>
      <c r="F5142" s="39" t="str">
        <f>IF(Data!Y5139=TRUE(), "Yes", "No")</f>
        <v>No</v>
      </c>
      <c r="G5142" s="40">
        <f>Data!AK5139</f>
        <v>0</v>
      </c>
      <c r="H5142" s="35" t="str">
        <f>Data!AB5139</f>
        <v>Distancia incremental basada en la velocidad en carretera del motor</v>
      </c>
      <c r="I5142" s="35">
        <f>Data!AD5139</f>
        <v>0</v>
      </c>
      <c r="J5142" s="35">
        <f>Data!AF5139</f>
        <v>0</v>
      </c>
      <c r="K5142" s="35" t="str">
        <f>CONCATENATE(Data!AH5139, " ", Data!AI5139)</f>
        <v>2 km</v>
      </c>
      <c r="L5142" s="35" t="str">
        <f>Data!C5139</f>
        <v>Vehicle, Battery Electric Vehicle</v>
      </c>
      <c r="M5142" s="35">
        <f>Data!H5139</f>
        <v>0</v>
      </c>
      <c r="N5142" s="41">
        <f>Data!I5139</f>
        <v>46087.447133252317</v>
      </c>
      <c r="O5142" s="35">
        <f>Data!L5139</f>
        <v>0</v>
      </c>
      <c r="P5142" s="35">
        <f>Data!M5139</f>
        <v>0</v>
      </c>
      <c r="Q5142" s="35" t="str">
        <f>IF(Data!N5139=0,"",Data!N5139)</f>
        <v/>
      </c>
      <c r="R5142" s="35">
        <f>Data!K5139</f>
        <v>0</v>
      </c>
      <c r="S5142" s="35" t="str">
        <f>IF(Data!X5139=TRUE(), "Yes", "No")</f>
        <v>No</v>
      </c>
      <c r="T5142" s="40" t="e">
        <f>#REF!</f>
        <v>#REF!</v>
      </c>
    </row>
    <row r="5143" spans="1:20" x14ac:dyDescent="0.3">
      <c r="A5143" s="35" t="str">
        <f>Data!A5140</f>
        <v>NISSAN LEAF 299-1018</v>
      </c>
      <c r="B5143" s="36">
        <f t="shared" si="80"/>
        <v>46087.447152916669</v>
      </c>
      <c r="C5143" s="37" t="str">
        <f>IF(Data!J5140="GpsRecord", CONCATENATE($U$3,": ",Data!M5140,", ",Data!L5140), CONCATENATE(Data!AB5140, " ", Data!AH5140))</f>
        <v>Velocidad del motor en carretera 75</v>
      </c>
      <c r="D5143" s="38" t="str">
        <f>IF(Data!O5140=TRUE(), "Yes", "No")</f>
        <v>No</v>
      </c>
      <c r="E5143" s="38" t="str">
        <f>IF(Data!J5140="EngineStatusRecord","Engine",IF(Data!J5140="GpsRecord", "GPS", IF(Data!J5140="EngineFaultRecord", "Fault", IF(Data!J5140="DriverChange","Driver",IF(Data!J5140="CustomRecord","Custom","Debug")))))</f>
        <v>Engine</v>
      </c>
      <c r="F5143" s="39" t="str">
        <f>IF(Data!Y5140=TRUE(), "Yes", "No")</f>
        <v>No</v>
      </c>
      <c r="G5143" s="40">
        <f>Data!AK5140</f>
        <v>0</v>
      </c>
      <c r="H5143" s="35" t="str">
        <f>Data!AB5140</f>
        <v>Velocidad del motor en carretera</v>
      </c>
      <c r="I5143" s="35">
        <f>Data!AD5140</f>
        <v>0</v>
      </c>
      <c r="J5143" s="35">
        <f>Data!AF5140</f>
        <v>0</v>
      </c>
      <c r="K5143" s="35" t="str">
        <f>CONCATENATE(Data!AH5140, " ", Data!AI5140)</f>
        <v>75 km/h</v>
      </c>
      <c r="L5143" s="35" t="str">
        <f>Data!C5140</f>
        <v>Vehicle, Battery Electric Vehicle</v>
      </c>
      <c r="M5143" s="35">
        <f>Data!H5140</f>
        <v>0</v>
      </c>
      <c r="N5143" s="41">
        <f>Data!I5140</f>
        <v>46087.447152916669</v>
      </c>
      <c r="O5143" s="35">
        <f>Data!L5140</f>
        <v>0</v>
      </c>
      <c r="P5143" s="35">
        <f>Data!M5140</f>
        <v>0</v>
      </c>
      <c r="Q5143" s="35" t="str">
        <f>IF(Data!N5140=0,"",Data!N5140)</f>
        <v/>
      </c>
      <c r="R5143" s="35">
        <f>Data!K5140</f>
        <v>0</v>
      </c>
      <c r="S5143" s="35" t="str">
        <f>IF(Data!X5140=TRUE(), "Yes", "No")</f>
        <v>No</v>
      </c>
      <c r="T5143" s="40" t="e">
        <f>#REF!</f>
        <v>#REF!</v>
      </c>
    </row>
    <row r="5144" spans="1:20" x14ac:dyDescent="0.3">
      <c r="A5144" s="35" t="str">
        <f>Data!A5141</f>
        <v>NISSAN LEAF 299-1018</v>
      </c>
      <c r="B5144" s="36">
        <f t="shared" si="80"/>
        <v>46087.447187500002</v>
      </c>
      <c r="C5144" s="37" t="str">
        <f>IF(Data!J5141="GpsRecord", CONCATENATE($U$3,": ",Data!M5141,", ",Data!L5141), CONCATENATE(Data!AB5141, " ", Data!AH5141))</f>
        <v>Ubicación: 9.89994, -84.53461</v>
      </c>
      <c r="D5144" s="38" t="str">
        <f>IF(Data!O5141=TRUE(), "Yes", "No")</f>
        <v>Yes</v>
      </c>
      <c r="E5144" s="38" t="str">
        <f>IF(Data!J5141="EngineStatusRecord","Engine",IF(Data!J5141="GpsRecord", "GPS", IF(Data!J5141="EngineFaultRecord", "Fault", IF(Data!J5141="DriverChange","Driver",IF(Data!J5141="CustomRecord","Custom","Debug")))))</f>
        <v>GPS</v>
      </c>
      <c r="F5144" s="39" t="str">
        <f>IF(Data!Y5141=TRUE(), "Yes", "No")</f>
        <v>Yes</v>
      </c>
      <c r="G5144" s="40">
        <f>Data!AK5141</f>
        <v>0</v>
      </c>
      <c r="H5144" s="35">
        <f>Data!AB5141</f>
        <v>0</v>
      </c>
      <c r="I5144" s="35">
        <f>Data!AD5141</f>
        <v>0</v>
      </c>
      <c r="J5144" s="35">
        <f>Data!AF5141</f>
        <v>0</v>
      </c>
      <c r="K5144" s="35" t="str">
        <f>CONCATENATE(Data!AH5141, " ", Data!AI5141)</f>
        <v xml:space="preserve"> </v>
      </c>
      <c r="L5144" s="35" t="str">
        <f>Data!C5141</f>
        <v>Vehicle, Battery Electric Vehicle</v>
      </c>
      <c r="M5144" s="35">
        <f>Data!H5141</f>
        <v>0</v>
      </c>
      <c r="N5144" s="41">
        <f>Data!I5141</f>
        <v>46087.447187500002</v>
      </c>
      <c r="O5144" s="35">
        <f>Data!L5141</f>
        <v>-84.534610000000001</v>
      </c>
      <c r="P5144" s="35">
        <f>Data!M5141</f>
        <v>9.8999400000000009</v>
      </c>
      <c r="Q5144" s="35" t="str">
        <f>IF(Data!N5141=0,"",Data!N5141)</f>
        <v>CurveSpeedEstimateError</v>
      </c>
      <c r="R5144" s="35">
        <f>Data!K5141</f>
        <v>70</v>
      </c>
      <c r="S5144" s="35" t="str">
        <f>IF(Data!X5141=TRUE(), "Yes", "No")</f>
        <v>Yes</v>
      </c>
      <c r="T5144" s="40" t="e">
        <f>#REF!</f>
        <v>#REF!</v>
      </c>
    </row>
    <row r="5145" spans="1:20" x14ac:dyDescent="0.3">
      <c r="A5145" s="35" t="str">
        <f>Data!A5142</f>
        <v>NISSAN LEAF 299-1018</v>
      </c>
      <c r="B5145" s="36">
        <f t="shared" si="80"/>
        <v>46087.447187812497</v>
      </c>
      <c r="C5145" s="37" t="str">
        <f>IF(Data!J5142="GpsRecord", CONCATENATE($U$3,": ",Data!M5142,", ",Data!L5142), CONCATENATE(Data!AB5142, " ", Data!AH5142))</f>
        <v>Velocidad del motor en carretera 72</v>
      </c>
      <c r="D5145" s="38" t="str">
        <f>IF(Data!O5142=TRUE(), "Yes", "No")</f>
        <v>No</v>
      </c>
      <c r="E5145" s="38" t="str">
        <f>IF(Data!J5142="EngineStatusRecord","Engine",IF(Data!J5142="GpsRecord", "GPS", IF(Data!J5142="EngineFaultRecord", "Fault", IF(Data!J5142="DriverChange","Driver",IF(Data!J5142="CustomRecord","Custom","Debug")))))</f>
        <v>Engine</v>
      </c>
      <c r="F5145" s="39" t="str">
        <f>IF(Data!Y5142=TRUE(), "Yes", "No")</f>
        <v>No</v>
      </c>
      <c r="G5145" s="40">
        <f>Data!AK5142</f>
        <v>0</v>
      </c>
      <c r="H5145" s="35" t="str">
        <f>Data!AB5142</f>
        <v>Velocidad del motor en carretera</v>
      </c>
      <c r="I5145" s="35">
        <f>Data!AD5142</f>
        <v>0</v>
      </c>
      <c r="J5145" s="35">
        <f>Data!AF5142</f>
        <v>0</v>
      </c>
      <c r="K5145" s="35" t="str">
        <f>CONCATENATE(Data!AH5142, " ", Data!AI5142)</f>
        <v>72 km/h</v>
      </c>
      <c r="L5145" s="35" t="str">
        <f>Data!C5142</f>
        <v>Vehicle, Battery Electric Vehicle</v>
      </c>
      <c r="M5145" s="35">
        <f>Data!H5142</f>
        <v>0</v>
      </c>
      <c r="N5145" s="41">
        <f>Data!I5142</f>
        <v>46087.447187812497</v>
      </c>
      <c r="O5145" s="35">
        <f>Data!L5142</f>
        <v>0</v>
      </c>
      <c r="P5145" s="35">
        <f>Data!M5142</f>
        <v>0</v>
      </c>
      <c r="Q5145" s="35" t="str">
        <f>IF(Data!N5142=0,"",Data!N5142)</f>
        <v/>
      </c>
      <c r="R5145" s="35">
        <f>Data!K5142</f>
        <v>0</v>
      </c>
      <c r="S5145" s="35" t="str">
        <f>IF(Data!X5142=TRUE(), "Yes", "No")</f>
        <v>No</v>
      </c>
      <c r="T5145" s="40" t="e">
        <f>#REF!</f>
        <v>#REF!</v>
      </c>
    </row>
    <row r="5146" spans="1:20" x14ac:dyDescent="0.3">
      <c r="A5146" s="35" t="str">
        <f>Data!A5143</f>
        <v>NISSAN LEAF 299-1018</v>
      </c>
      <c r="B5146" s="36">
        <f t="shared" si="80"/>
        <v>46087.447200208335</v>
      </c>
      <c r="C5146" s="37" t="str">
        <f>IF(Data!J5143="GpsRecord", CONCATENATE($U$3,": ",Data!M5143,", ",Data!L5143), CONCATENATE(Data!AB5143, " ", Data!AH5143))</f>
        <v>Energía de la batería del vehículo eléctrico 46408</v>
      </c>
      <c r="D5146" s="38" t="str">
        <f>IF(Data!O5143=TRUE(), "Yes", "No")</f>
        <v>No</v>
      </c>
      <c r="E5146" s="38" t="str">
        <f>IF(Data!J5143="EngineStatusRecord","Engine",IF(Data!J5143="GpsRecord", "GPS", IF(Data!J5143="EngineFaultRecord", "Fault", IF(Data!J5143="DriverChange","Driver",IF(Data!J5143="CustomRecord","Custom","Debug")))))</f>
        <v>Engine</v>
      </c>
      <c r="F5146" s="39" t="str">
        <f>IF(Data!Y5143=TRUE(), "Yes", "No")</f>
        <v>No</v>
      </c>
      <c r="G5146" s="40">
        <f>Data!AK5143</f>
        <v>0</v>
      </c>
      <c r="H5146" s="35" t="str">
        <f>Data!AB5143</f>
        <v>Energía de la batería del vehículo eléctrico</v>
      </c>
      <c r="I5146" s="35">
        <f>Data!AD5143</f>
        <v>0</v>
      </c>
      <c r="J5146" s="35">
        <f>Data!AF5143</f>
        <v>0</v>
      </c>
      <c r="K5146" s="35" t="str">
        <f>CONCATENATE(Data!AH5143, " ", Data!AI5143)</f>
        <v>46408 W</v>
      </c>
      <c r="L5146" s="35" t="str">
        <f>Data!C5143</f>
        <v>Vehicle, Battery Electric Vehicle</v>
      </c>
      <c r="M5146" s="35">
        <f>Data!H5143</f>
        <v>0</v>
      </c>
      <c r="N5146" s="41">
        <f>Data!I5143</f>
        <v>46087.447200208335</v>
      </c>
      <c r="O5146" s="35">
        <f>Data!L5143</f>
        <v>0</v>
      </c>
      <c r="P5146" s="35">
        <f>Data!M5143</f>
        <v>0</v>
      </c>
      <c r="Q5146" s="35" t="str">
        <f>IF(Data!N5143=0,"",Data!N5143)</f>
        <v/>
      </c>
      <c r="R5146" s="35">
        <f>Data!K5143</f>
        <v>0</v>
      </c>
      <c r="S5146" s="35" t="str">
        <f>IF(Data!X5143=TRUE(), "Yes", "No")</f>
        <v>No</v>
      </c>
      <c r="T5146" s="40" t="e">
        <f>#REF!</f>
        <v>#REF!</v>
      </c>
    </row>
    <row r="5147" spans="1:20" x14ac:dyDescent="0.3">
      <c r="A5147" s="35" t="str">
        <f>Data!A5144</f>
        <v>NISSAN LEAF 299-1018</v>
      </c>
      <c r="B5147" s="36">
        <f t="shared" si="80"/>
        <v>46087.447233796294</v>
      </c>
      <c r="C5147" s="37" t="str">
        <f>IF(Data!J5144="GpsRecord", CONCATENATE($U$3,": ",Data!M5144,", ",Data!L5144), CONCATENATE(Data!AB5144, " ", Data!AH5144))</f>
        <v>Ubicación: 9.90014, -84.53391</v>
      </c>
      <c r="D5147" s="38" t="str">
        <f>IF(Data!O5144=TRUE(), "Yes", "No")</f>
        <v>Yes</v>
      </c>
      <c r="E5147" s="38" t="str">
        <f>IF(Data!J5144="EngineStatusRecord","Engine",IF(Data!J5144="GpsRecord", "GPS", IF(Data!J5144="EngineFaultRecord", "Fault", IF(Data!J5144="DriverChange","Driver",IF(Data!J5144="CustomRecord","Custom","Debug")))))</f>
        <v>GPS</v>
      </c>
      <c r="F5147" s="39" t="str">
        <f>IF(Data!Y5144=TRUE(), "Yes", "No")</f>
        <v>Yes</v>
      </c>
      <c r="G5147" s="40">
        <f>Data!AK5144</f>
        <v>0</v>
      </c>
      <c r="H5147" s="35">
        <f>Data!AB5144</f>
        <v>0</v>
      </c>
      <c r="I5147" s="35">
        <f>Data!AD5144</f>
        <v>0</v>
      </c>
      <c r="J5147" s="35">
        <f>Data!AF5144</f>
        <v>0</v>
      </c>
      <c r="K5147" s="35" t="str">
        <f>CONCATENATE(Data!AH5144, " ", Data!AI5144)</f>
        <v xml:space="preserve"> </v>
      </c>
      <c r="L5147" s="35" t="str">
        <f>Data!C5144</f>
        <v>Vehicle, Battery Electric Vehicle</v>
      </c>
      <c r="M5147" s="35">
        <f>Data!H5144</f>
        <v>0</v>
      </c>
      <c r="N5147" s="41">
        <f>Data!I5144</f>
        <v>46087.447233796294</v>
      </c>
      <c r="O5147" s="35">
        <f>Data!L5144</f>
        <v>-84.533910000000006</v>
      </c>
      <c r="P5147" s="35">
        <f>Data!M5144</f>
        <v>9.9001400000000004</v>
      </c>
      <c r="Q5147" s="35" t="str">
        <f>IF(Data!N5144=0,"",Data!N5144)</f>
        <v>CurveSpeedEstimateError</v>
      </c>
      <c r="R5147" s="35">
        <f>Data!K5144</f>
        <v>74</v>
      </c>
      <c r="S5147" s="35" t="str">
        <f>IF(Data!X5144=TRUE(), "Yes", "No")</f>
        <v>Yes</v>
      </c>
      <c r="T5147" s="40" t="e">
        <f>#REF!</f>
        <v>#REF!</v>
      </c>
    </row>
    <row r="5148" spans="1:20" x14ac:dyDescent="0.3">
      <c r="A5148" s="35" t="str">
        <f>Data!A5145</f>
        <v>NISSAN LEAF 299-1018</v>
      </c>
      <c r="B5148" s="36">
        <f t="shared" si="80"/>
        <v>46087.447314814817</v>
      </c>
      <c r="C5148" s="37" t="str">
        <f>IF(Data!J5145="GpsRecord", CONCATENATE($U$3,": ",Data!M5145,", ",Data!L5145), CONCATENATE(Data!AB5145, " ", Data!AH5145))</f>
        <v>Ubicación: 9.90061, -84.53262</v>
      </c>
      <c r="D5148" s="38" t="str">
        <f>IF(Data!O5145=TRUE(), "Yes", "No")</f>
        <v>Yes</v>
      </c>
      <c r="E5148" s="38" t="str">
        <f>IF(Data!J5145="EngineStatusRecord","Engine",IF(Data!J5145="GpsRecord", "GPS", IF(Data!J5145="EngineFaultRecord", "Fault", IF(Data!J5145="DriverChange","Driver",IF(Data!J5145="CustomRecord","Custom","Debug")))))</f>
        <v>GPS</v>
      </c>
      <c r="F5148" s="39" t="str">
        <f>IF(Data!Y5145=TRUE(), "Yes", "No")</f>
        <v>Yes</v>
      </c>
      <c r="G5148" s="40">
        <f>Data!AK5145</f>
        <v>0</v>
      </c>
      <c r="H5148" s="35">
        <f>Data!AB5145</f>
        <v>0</v>
      </c>
      <c r="I5148" s="35">
        <f>Data!AD5145</f>
        <v>0</v>
      </c>
      <c r="J5148" s="35">
        <f>Data!AF5145</f>
        <v>0</v>
      </c>
      <c r="K5148" s="35" t="str">
        <f>CONCATENATE(Data!AH5145, " ", Data!AI5145)</f>
        <v xml:space="preserve"> </v>
      </c>
      <c r="L5148" s="35" t="str">
        <f>Data!C5145</f>
        <v>Vehicle, Battery Electric Vehicle</v>
      </c>
      <c r="M5148" s="35">
        <f>Data!H5145</f>
        <v>0</v>
      </c>
      <c r="N5148" s="41">
        <f>Data!I5145</f>
        <v>46087.447314814817</v>
      </c>
      <c r="O5148" s="35">
        <f>Data!L5145</f>
        <v>-84.532619999999994</v>
      </c>
      <c r="P5148" s="35">
        <f>Data!M5145</f>
        <v>9.9006100000000004</v>
      </c>
      <c r="Q5148" s="35" t="str">
        <f>IF(Data!N5145=0,"",Data!N5145)</f>
        <v>CurveSpeed</v>
      </c>
      <c r="R5148" s="35">
        <f>Data!K5145</f>
        <v>79</v>
      </c>
      <c r="S5148" s="35" t="str">
        <f>IF(Data!X5145=TRUE(), "Yes", "No")</f>
        <v>Yes</v>
      </c>
      <c r="T5148" s="40" t="e">
        <f>#REF!</f>
        <v>#REF!</v>
      </c>
    </row>
    <row r="5149" spans="1:20" x14ac:dyDescent="0.3">
      <c r="A5149" s="35" t="str">
        <f>Data!A5146</f>
        <v>NISSAN LEAF 299-1018</v>
      </c>
      <c r="B5149" s="36">
        <f t="shared" si="80"/>
        <v>46087.447314953701</v>
      </c>
      <c r="C5149" s="37" t="str">
        <f>IF(Data!J5146="GpsRecord", CONCATENATE($U$3,": ",Data!M5146,", ",Data!L5146), CONCATENATE(Data!AB5146, " ", Data!AH5146))</f>
        <v>Velocidad del motor en carretera 81</v>
      </c>
      <c r="D5149" s="38" t="str">
        <f>IF(Data!O5146=TRUE(), "Yes", "No")</f>
        <v>No</v>
      </c>
      <c r="E5149" s="38" t="str">
        <f>IF(Data!J5146="EngineStatusRecord","Engine",IF(Data!J5146="GpsRecord", "GPS", IF(Data!J5146="EngineFaultRecord", "Fault", IF(Data!J5146="DriverChange","Driver",IF(Data!J5146="CustomRecord","Custom","Debug")))))</f>
        <v>Engine</v>
      </c>
      <c r="F5149" s="39" t="str">
        <f>IF(Data!Y5146=TRUE(), "Yes", "No")</f>
        <v>No</v>
      </c>
      <c r="G5149" s="40">
        <f>Data!AK5146</f>
        <v>0</v>
      </c>
      <c r="H5149" s="35" t="str">
        <f>Data!AB5146</f>
        <v>Velocidad del motor en carretera</v>
      </c>
      <c r="I5149" s="35">
        <f>Data!AD5146</f>
        <v>0</v>
      </c>
      <c r="J5149" s="35">
        <f>Data!AF5146</f>
        <v>0</v>
      </c>
      <c r="K5149" s="35" t="str">
        <f>CONCATENATE(Data!AH5146, " ", Data!AI5146)</f>
        <v>81 km/h</v>
      </c>
      <c r="L5149" s="35" t="str">
        <f>Data!C5146</f>
        <v>Vehicle, Battery Electric Vehicle</v>
      </c>
      <c r="M5149" s="35">
        <f>Data!H5146</f>
        <v>0</v>
      </c>
      <c r="N5149" s="41">
        <f>Data!I5146</f>
        <v>46087.447314953701</v>
      </c>
      <c r="O5149" s="35">
        <f>Data!L5146</f>
        <v>0</v>
      </c>
      <c r="P5149" s="35">
        <f>Data!M5146</f>
        <v>0</v>
      </c>
      <c r="Q5149" s="35" t="str">
        <f>IF(Data!N5146=0,"",Data!N5146)</f>
        <v/>
      </c>
      <c r="R5149" s="35">
        <f>Data!K5146</f>
        <v>0</v>
      </c>
      <c r="S5149" s="35" t="str">
        <f>IF(Data!X5146=TRUE(), "Yes", "No")</f>
        <v>No</v>
      </c>
      <c r="T5149" s="40" t="e">
        <f>#REF!</f>
        <v>#REF!</v>
      </c>
    </row>
    <row r="5150" spans="1:20" x14ac:dyDescent="0.3">
      <c r="A5150" s="35" t="str">
        <f>Data!A5147</f>
        <v>NISSAN LEAF 299-1018</v>
      </c>
      <c r="B5150" s="36">
        <f t="shared" si="80"/>
        <v>46087.44734953704</v>
      </c>
      <c r="C5150" s="37" t="str">
        <f>IF(Data!J5147="GpsRecord", CONCATENATE($U$3,": ",Data!M5147,", ",Data!L5147), CONCATENATE(Data!AB5147, " ", Data!AH5147))</f>
        <v>Ubicación: 9.90085, -84.5321</v>
      </c>
      <c r="D5150" s="38" t="str">
        <f>IF(Data!O5147=TRUE(), "Yes", "No")</f>
        <v>Yes</v>
      </c>
      <c r="E5150" s="38" t="str">
        <f>IF(Data!J5147="EngineStatusRecord","Engine",IF(Data!J5147="GpsRecord", "GPS", IF(Data!J5147="EngineFaultRecord", "Fault", IF(Data!J5147="DriverChange","Driver",IF(Data!J5147="CustomRecord","Custom","Debug")))))</f>
        <v>GPS</v>
      </c>
      <c r="F5150" s="39" t="str">
        <f>IF(Data!Y5147=TRUE(), "Yes", "No")</f>
        <v>Yes</v>
      </c>
      <c r="G5150" s="40">
        <f>Data!AK5147</f>
        <v>0</v>
      </c>
      <c r="H5150" s="35">
        <f>Data!AB5147</f>
        <v>0</v>
      </c>
      <c r="I5150" s="35">
        <f>Data!AD5147</f>
        <v>0</v>
      </c>
      <c r="J5150" s="35">
        <f>Data!AF5147</f>
        <v>0</v>
      </c>
      <c r="K5150" s="35" t="str">
        <f>CONCATENATE(Data!AH5147, " ", Data!AI5147)</f>
        <v xml:space="preserve"> </v>
      </c>
      <c r="L5150" s="35" t="str">
        <f>Data!C5147</f>
        <v>Vehicle, Battery Electric Vehicle</v>
      </c>
      <c r="M5150" s="35">
        <f>Data!H5147</f>
        <v>0</v>
      </c>
      <c r="N5150" s="41">
        <f>Data!I5147</f>
        <v>46087.44734953704</v>
      </c>
      <c r="O5150" s="35">
        <f>Data!L5147</f>
        <v>-84.5321</v>
      </c>
      <c r="P5150" s="35">
        <f>Data!M5147</f>
        <v>9.9008500000000002</v>
      </c>
      <c r="Q5150" s="35" t="str">
        <f>IF(Data!N5147=0,"",Data!N5147)</f>
        <v>CurveSpeedEstimateError</v>
      </c>
      <c r="R5150" s="35">
        <f>Data!K5147</f>
        <v>72</v>
      </c>
      <c r="S5150" s="35" t="str">
        <f>IF(Data!X5147=TRUE(), "Yes", "No")</f>
        <v>Yes</v>
      </c>
      <c r="T5150" s="40" t="e">
        <f>#REF!</f>
        <v>#REF!</v>
      </c>
    </row>
    <row r="5151" spans="1:20" x14ac:dyDescent="0.3">
      <c r="A5151" s="35" t="str">
        <f>Data!A5148</f>
        <v>NISSAN LEAF 299-1018</v>
      </c>
      <c r="B5151" s="36">
        <f t="shared" si="80"/>
        <v>46087.447386342596</v>
      </c>
      <c r="C5151" s="37" t="str">
        <f>IF(Data!J5148="GpsRecord", CONCATENATE($U$3,": ",Data!M5148,", ",Data!L5148), CONCATENATE(Data!AB5148, " ", Data!AH5148))</f>
        <v>Energía de la batería del vehículo eléctrico -10522</v>
      </c>
      <c r="D5151" s="38" t="str">
        <f>IF(Data!O5148=TRUE(), "Yes", "No")</f>
        <v>No</v>
      </c>
      <c r="E5151" s="38" t="str">
        <f>IF(Data!J5148="EngineStatusRecord","Engine",IF(Data!J5148="GpsRecord", "GPS", IF(Data!J5148="EngineFaultRecord", "Fault", IF(Data!J5148="DriverChange","Driver",IF(Data!J5148="CustomRecord","Custom","Debug")))))</f>
        <v>Engine</v>
      </c>
      <c r="F5151" s="39" t="str">
        <f>IF(Data!Y5148=TRUE(), "Yes", "No")</f>
        <v>No</v>
      </c>
      <c r="G5151" s="40">
        <f>Data!AK5148</f>
        <v>0</v>
      </c>
      <c r="H5151" s="35" t="str">
        <f>Data!AB5148</f>
        <v>Energía de la batería del vehículo eléctrico</v>
      </c>
      <c r="I5151" s="35">
        <f>Data!AD5148</f>
        <v>0</v>
      </c>
      <c r="J5151" s="35">
        <f>Data!AF5148</f>
        <v>0</v>
      </c>
      <c r="K5151" s="35" t="str">
        <f>CONCATENATE(Data!AH5148, " ", Data!AI5148)</f>
        <v>-10522 W</v>
      </c>
      <c r="L5151" s="35" t="str">
        <f>Data!C5148</f>
        <v>Vehicle, Battery Electric Vehicle</v>
      </c>
      <c r="M5151" s="35">
        <f>Data!H5148</f>
        <v>0</v>
      </c>
      <c r="N5151" s="41">
        <f>Data!I5148</f>
        <v>46087.447386342596</v>
      </c>
      <c r="O5151" s="35">
        <f>Data!L5148</f>
        <v>0</v>
      </c>
      <c r="P5151" s="35">
        <f>Data!M5148</f>
        <v>0</v>
      </c>
      <c r="Q5151" s="35" t="str">
        <f>IF(Data!N5148=0,"",Data!N5148)</f>
        <v/>
      </c>
      <c r="R5151" s="35">
        <f>Data!K5148</f>
        <v>0</v>
      </c>
      <c r="S5151" s="35" t="str">
        <f>IF(Data!X5148=TRUE(), "Yes", "No")</f>
        <v>No</v>
      </c>
      <c r="T5151" s="40" t="e">
        <f>#REF!</f>
        <v>#REF!</v>
      </c>
    </row>
    <row r="5152" spans="1:20" x14ac:dyDescent="0.3">
      <c r="A5152" s="35" t="str">
        <f>Data!A5149</f>
        <v>NISSAN LEAF 299-1018</v>
      </c>
      <c r="B5152" s="36">
        <f t="shared" si="80"/>
        <v>46087.447395833333</v>
      </c>
      <c r="C5152" s="37" t="str">
        <f>IF(Data!J5149="GpsRecord", CONCATENATE($U$3,": ",Data!M5149,", ",Data!L5149), CONCATENATE(Data!AB5149, " ", Data!AH5149))</f>
        <v>Ubicación: 9.90113, -84.53154</v>
      </c>
      <c r="D5152" s="38" t="str">
        <f>IF(Data!O5149=TRUE(), "Yes", "No")</f>
        <v>Yes</v>
      </c>
      <c r="E5152" s="38" t="str">
        <f>IF(Data!J5149="EngineStatusRecord","Engine",IF(Data!J5149="GpsRecord", "GPS", IF(Data!J5149="EngineFaultRecord", "Fault", IF(Data!J5149="DriverChange","Driver",IF(Data!J5149="CustomRecord","Custom","Debug")))))</f>
        <v>GPS</v>
      </c>
      <c r="F5152" s="39" t="str">
        <f>IF(Data!Y5149=TRUE(), "Yes", "No")</f>
        <v>Yes</v>
      </c>
      <c r="G5152" s="40">
        <f>Data!AK5149</f>
        <v>0</v>
      </c>
      <c r="H5152" s="35">
        <f>Data!AB5149</f>
        <v>0</v>
      </c>
      <c r="I5152" s="35">
        <f>Data!AD5149</f>
        <v>0</v>
      </c>
      <c r="J5152" s="35">
        <f>Data!AF5149</f>
        <v>0</v>
      </c>
      <c r="K5152" s="35" t="str">
        <f>CONCATENATE(Data!AH5149, " ", Data!AI5149)</f>
        <v xml:space="preserve"> </v>
      </c>
      <c r="L5152" s="35" t="str">
        <f>Data!C5149</f>
        <v>Vehicle, Battery Electric Vehicle</v>
      </c>
      <c r="M5152" s="35">
        <f>Data!H5149</f>
        <v>0</v>
      </c>
      <c r="N5152" s="41">
        <f>Data!I5149</f>
        <v>46087.447395833333</v>
      </c>
      <c r="O5152" s="35">
        <f>Data!L5149</f>
        <v>-84.531540000000007</v>
      </c>
      <c r="P5152" s="35">
        <f>Data!M5149</f>
        <v>9.9011300000000002</v>
      </c>
      <c r="Q5152" s="35" t="str">
        <f>IF(Data!N5149=0,"",Data!N5149)</f>
        <v>CurveSpeedEstimateError</v>
      </c>
      <c r="R5152" s="35">
        <f>Data!K5149</f>
        <v>53</v>
      </c>
      <c r="S5152" s="35" t="str">
        <f>IF(Data!X5149=TRUE(), "Yes", "No")</f>
        <v>Yes</v>
      </c>
      <c r="T5152" s="40" t="e">
        <f>#REF!</f>
        <v>#REF!</v>
      </c>
    </row>
    <row r="5153" spans="1:20" x14ac:dyDescent="0.3">
      <c r="A5153" s="35" t="str">
        <f>Data!A5150</f>
        <v>NISSAN LEAF 299-1018</v>
      </c>
      <c r="B5153" s="36">
        <f t="shared" si="80"/>
        <v>46087.44743064815</v>
      </c>
      <c r="C5153" s="37" t="str">
        <f>IF(Data!J5150="GpsRecord", CONCATENATE($U$3,": ",Data!M5150,", ",Data!L5150), CONCATENATE(Data!AB5150, " ", Data!AH5150))</f>
        <v>Velocidad del motor en carretera 38</v>
      </c>
      <c r="D5153" s="38" t="str">
        <f>IF(Data!O5150=TRUE(), "Yes", "No")</f>
        <v>No</v>
      </c>
      <c r="E5153" s="38" t="str">
        <f>IF(Data!J5150="EngineStatusRecord","Engine",IF(Data!J5150="GpsRecord", "GPS", IF(Data!J5150="EngineFaultRecord", "Fault", IF(Data!J5150="DriverChange","Driver",IF(Data!J5150="CustomRecord","Custom","Debug")))))</f>
        <v>Engine</v>
      </c>
      <c r="F5153" s="39" t="str">
        <f>IF(Data!Y5150=TRUE(), "Yes", "No")</f>
        <v>No</v>
      </c>
      <c r="G5153" s="40">
        <f>Data!AK5150</f>
        <v>0</v>
      </c>
      <c r="H5153" s="35" t="str">
        <f>Data!AB5150</f>
        <v>Velocidad del motor en carretera</v>
      </c>
      <c r="I5153" s="35">
        <f>Data!AD5150</f>
        <v>0</v>
      </c>
      <c r="J5153" s="35">
        <f>Data!AF5150</f>
        <v>0</v>
      </c>
      <c r="K5153" s="35" t="str">
        <f>CONCATENATE(Data!AH5150, " ", Data!AI5150)</f>
        <v>38 km/h</v>
      </c>
      <c r="L5153" s="35" t="str">
        <f>Data!C5150</f>
        <v>Vehicle, Battery Electric Vehicle</v>
      </c>
      <c r="M5153" s="35">
        <f>Data!H5150</f>
        <v>0</v>
      </c>
      <c r="N5153" s="41">
        <f>Data!I5150</f>
        <v>46087.44743064815</v>
      </c>
      <c r="O5153" s="35">
        <f>Data!L5150</f>
        <v>0</v>
      </c>
      <c r="P5153" s="35">
        <f>Data!M5150</f>
        <v>0</v>
      </c>
      <c r="Q5153" s="35" t="str">
        <f>IF(Data!N5150=0,"",Data!N5150)</f>
        <v/>
      </c>
      <c r="R5153" s="35">
        <f>Data!K5150</f>
        <v>0</v>
      </c>
      <c r="S5153" s="35" t="str">
        <f>IF(Data!X5150=TRUE(), "Yes", "No")</f>
        <v>No</v>
      </c>
      <c r="T5153" s="40" t="e">
        <f>#REF!</f>
        <v>#REF!</v>
      </c>
    </row>
    <row r="5154" spans="1:20" x14ac:dyDescent="0.3">
      <c r="A5154" s="35" t="str">
        <f>Data!A5151</f>
        <v>NISSAN LEAF 299-1018</v>
      </c>
      <c r="B5154" s="36">
        <f t="shared" si="80"/>
        <v>46087.447442129633</v>
      </c>
      <c r="C5154" s="37" t="str">
        <f>IF(Data!J5151="GpsRecord", CONCATENATE($U$3,": ",Data!M5151,", ",Data!L5151), CONCATENATE(Data!AB5151, " ", Data!AH5151))</f>
        <v>Ubicación: 9.90134, -84.53116</v>
      </c>
      <c r="D5154" s="38" t="str">
        <f>IF(Data!O5151=TRUE(), "Yes", "No")</f>
        <v>Yes</v>
      </c>
      <c r="E5154" s="38" t="str">
        <f>IF(Data!J5151="EngineStatusRecord","Engine",IF(Data!J5151="GpsRecord", "GPS", IF(Data!J5151="EngineFaultRecord", "Fault", IF(Data!J5151="DriverChange","Driver",IF(Data!J5151="CustomRecord","Custom","Debug")))))</f>
        <v>GPS</v>
      </c>
      <c r="F5154" s="39" t="str">
        <f>IF(Data!Y5151=TRUE(), "Yes", "No")</f>
        <v>Yes</v>
      </c>
      <c r="G5154" s="40">
        <f>Data!AK5151</f>
        <v>0</v>
      </c>
      <c r="H5154" s="35">
        <f>Data!AB5151</f>
        <v>0</v>
      </c>
      <c r="I5154" s="35">
        <f>Data!AD5151</f>
        <v>0</v>
      </c>
      <c r="J5154" s="35">
        <f>Data!AF5151</f>
        <v>0</v>
      </c>
      <c r="K5154" s="35" t="str">
        <f>CONCATENATE(Data!AH5151, " ", Data!AI5151)</f>
        <v xml:space="preserve"> </v>
      </c>
      <c r="L5154" s="35" t="str">
        <f>Data!C5151</f>
        <v>Vehicle, Battery Electric Vehicle</v>
      </c>
      <c r="M5154" s="35">
        <f>Data!H5151</f>
        <v>0</v>
      </c>
      <c r="N5154" s="41">
        <f>Data!I5151</f>
        <v>46087.447442129633</v>
      </c>
      <c r="O5154" s="35">
        <f>Data!L5151</f>
        <v>-84.53116</v>
      </c>
      <c r="P5154" s="35">
        <f>Data!M5151</f>
        <v>9.9013399999999994</v>
      </c>
      <c r="Q5154" s="35" t="str">
        <f>IF(Data!N5151=0,"",Data!N5151)</f>
        <v>CurveSpeed</v>
      </c>
      <c r="R5154" s="35">
        <f>Data!K5151</f>
        <v>35</v>
      </c>
      <c r="S5154" s="35" t="str">
        <f>IF(Data!X5151=TRUE(), "Yes", "No")</f>
        <v>Yes</v>
      </c>
      <c r="T5154" s="40" t="e">
        <f>#REF!</f>
        <v>#REF!</v>
      </c>
    </row>
    <row r="5155" spans="1:20" x14ac:dyDescent="0.3">
      <c r="A5155" s="35" t="str">
        <f>Data!A5152</f>
        <v>NISSAN LEAF 299-1018</v>
      </c>
      <c r="B5155" s="36">
        <f t="shared" si="80"/>
        <v>46087.447465277779</v>
      </c>
      <c r="C5155" s="37" t="str">
        <f>IF(Data!J5152="GpsRecord", CONCATENATE($U$3,": ",Data!M5152,", ",Data!L5152), CONCATENATE(Data!AB5152, " ", Data!AH5152))</f>
        <v>Ubicación: 9.90142, -84.53101</v>
      </c>
      <c r="D5155" s="38" t="str">
        <f>IF(Data!O5152=TRUE(), "Yes", "No")</f>
        <v>Yes</v>
      </c>
      <c r="E5155" s="38" t="str">
        <f>IF(Data!J5152="EngineStatusRecord","Engine",IF(Data!J5152="GpsRecord", "GPS", IF(Data!J5152="EngineFaultRecord", "Fault", IF(Data!J5152="DriverChange","Driver",IF(Data!J5152="CustomRecord","Custom","Debug")))))</f>
        <v>GPS</v>
      </c>
      <c r="F5155" s="39" t="str">
        <f>IF(Data!Y5152=TRUE(), "Yes", "No")</f>
        <v>Yes</v>
      </c>
      <c r="G5155" s="40">
        <f>Data!AK5152</f>
        <v>0</v>
      </c>
      <c r="H5155" s="35">
        <f>Data!AB5152</f>
        <v>0</v>
      </c>
      <c r="I5155" s="35">
        <f>Data!AD5152</f>
        <v>0</v>
      </c>
      <c r="J5155" s="35">
        <f>Data!AF5152</f>
        <v>0</v>
      </c>
      <c r="K5155" s="35" t="str">
        <f>CONCATENATE(Data!AH5152, " ", Data!AI5152)</f>
        <v xml:space="preserve"> </v>
      </c>
      <c r="L5155" s="35" t="str">
        <f>Data!C5152</f>
        <v>Vehicle, Battery Electric Vehicle</v>
      </c>
      <c r="M5155" s="35">
        <f>Data!H5152</f>
        <v>0</v>
      </c>
      <c r="N5155" s="41">
        <f>Data!I5152</f>
        <v>46087.447465277779</v>
      </c>
      <c r="O5155" s="35">
        <f>Data!L5152</f>
        <v>-84.531009999999995</v>
      </c>
      <c r="P5155" s="35">
        <f>Data!M5152</f>
        <v>9.9014199999999999</v>
      </c>
      <c r="Q5155" s="35" t="str">
        <f>IF(Data!N5152=0,"",Data!N5152)</f>
        <v>CurvePositionEstimateError</v>
      </c>
      <c r="R5155" s="35">
        <f>Data!K5152</f>
        <v>33</v>
      </c>
      <c r="S5155" s="35" t="str">
        <f>IF(Data!X5152=TRUE(), "Yes", "No")</f>
        <v>Yes</v>
      </c>
      <c r="T5155" s="40" t="e">
        <f>#REF!</f>
        <v>#REF!</v>
      </c>
    </row>
    <row r="5156" spans="1:20" x14ac:dyDescent="0.3">
      <c r="A5156" s="35" t="str">
        <f>Data!A5153</f>
        <v>NISSAN LEAF 299-1018</v>
      </c>
      <c r="B5156" s="36">
        <f t="shared" si="80"/>
        <v>46087.447557962965</v>
      </c>
      <c r="C5156" s="37" t="str">
        <f>IF(Data!J5153="GpsRecord", CONCATENATE($U$3,": ",Data!M5153,", ",Data!L5153), CONCATENATE(Data!AB5153, " ", Data!AH5153))</f>
        <v>Velocidad del motor en carretera 32</v>
      </c>
      <c r="D5156" s="38" t="str">
        <f>IF(Data!O5153=TRUE(), "Yes", "No")</f>
        <v>No</v>
      </c>
      <c r="E5156" s="38" t="str">
        <f>IF(Data!J5153="EngineStatusRecord","Engine",IF(Data!J5153="GpsRecord", "GPS", IF(Data!J5153="EngineFaultRecord", "Fault", IF(Data!J5153="DriverChange","Driver",IF(Data!J5153="CustomRecord","Custom","Debug")))))</f>
        <v>Engine</v>
      </c>
      <c r="F5156" s="39" t="str">
        <f>IF(Data!Y5153=TRUE(), "Yes", "No")</f>
        <v>No</v>
      </c>
      <c r="G5156" s="40">
        <f>Data!AK5153</f>
        <v>0</v>
      </c>
      <c r="H5156" s="35" t="str">
        <f>Data!AB5153</f>
        <v>Velocidad del motor en carretera</v>
      </c>
      <c r="I5156" s="35">
        <f>Data!AD5153</f>
        <v>0</v>
      </c>
      <c r="J5156" s="35">
        <f>Data!AF5153</f>
        <v>0</v>
      </c>
      <c r="K5156" s="35" t="str">
        <f>CONCATENATE(Data!AH5153, " ", Data!AI5153)</f>
        <v>32 km/h</v>
      </c>
      <c r="L5156" s="35" t="str">
        <f>Data!C5153</f>
        <v>Vehicle, Battery Electric Vehicle</v>
      </c>
      <c r="M5156" s="35">
        <f>Data!H5153</f>
        <v>0</v>
      </c>
      <c r="N5156" s="41">
        <f>Data!I5153</f>
        <v>46087.447557962965</v>
      </c>
      <c r="O5156" s="35">
        <f>Data!L5153</f>
        <v>0</v>
      </c>
      <c r="P5156" s="35">
        <f>Data!M5153</f>
        <v>0</v>
      </c>
      <c r="Q5156" s="35" t="str">
        <f>IF(Data!N5153=0,"",Data!N5153)</f>
        <v/>
      </c>
      <c r="R5156" s="35">
        <f>Data!K5153</f>
        <v>0</v>
      </c>
      <c r="S5156" s="35" t="str">
        <f>IF(Data!X5153=TRUE(), "Yes", "No")</f>
        <v>No</v>
      </c>
      <c r="T5156" s="40" t="e">
        <f>#REF!</f>
        <v>#REF!</v>
      </c>
    </row>
    <row r="5157" spans="1:20" x14ac:dyDescent="0.3">
      <c r="A5157" s="35" t="str">
        <f>Data!A5154</f>
        <v>NISSAN LEAF 299-1018</v>
      </c>
      <c r="B5157" s="36">
        <f t="shared" si="80"/>
        <v>46087.447592592594</v>
      </c>
      <c r="C5157" s="37" t="str">
        <f>IF(Data!J5154="GpsRecord", CONCATENATE($U$3,": ",Data!M5154,", ",Data!L5154), CONCATENATE(Data!AB5154, " ", Data!AH5154))</f>
        <v>Ubicación: 9.90192, -84.53026</v>
      </c>
      <c r="D5157" s="38" t="str">
        <f>IF(Data!O5154=TRUE(), "Yes", "No")</f>
        <v>Yes</v>
      </c>
      <c r="E5157" s="38" t="str">
        <f>IF(Data!J5154="EngineStatusRecord","Engine",IF(Data!J5154="GpsRecord", "GPS", IF(Data!J5154="EngineFaultRecord", "Fault", IF(Data!J5154="DriverChange","Driver",IF(Data!J5154="CustomRecord","Custom","Debug")))))</f>
        <v>GPS</v>
      </c>
      <c r="F5157" s="39" t="str">
        <f>IF(Data!Y5154=TRUE(), "Yes", "No")</f>
        <v>Yes</v>
      </c>
      <c r="G5157" s="40">
        <f>Data!AK5154</f>
        <v>0</v>
      </c>
      <c r="H5157" s="35">
        <f>Data!AB5154</f>
        <v>0</v>
      </c>
      <c r="I5157" s="35">
        <f>Data!AD5154</f>
        <v>0</v>
      </c>
      <c r="J5157" s="35">
        <f>Data!AF5154</f>
        <v>0</v>
      </c>
      <c r="K5157" s="35" t="str">
        <f>CONCATENATE(Data!AH5154, " ", Data!AI5154)</f>
        <v xml:space="preserve"> </v>
      </c>
      <c r="L5157" s="35" t="str">
        <f>Data!C5154</f>
        <v>Vehicle, Battery Electric Vehicle</v>
      </c>
      <c r="M5157" s="35">
        <f>Data!H5154</f>
        <v>0</v>
      </c>
      <c r="N5157" s="41">
        <f>Data!I5154</f>
        <v>46087.447592592594</v>
      </c>
      <c r="O5157" s="35">
        <f>Data!L5154</f>
        <v>-84.530259999999998</v>
      </c>
      <c r="P5157" s="35">
        <f>Data!M5154</f>
        <v>9.9019200000000005</v>
      </c>
      <c r="Q5157" s="35" t="str">
        <f>IF(Data!N5154=0,"",Data!N5154)</f>
        <v>CurveSpeedEstimateError</v>
      </c>
      <c r="R5157" s="35">
        <f>Data!K5154</f>
        <v>33</v>
      </c>
      <c r="S5157" s="35" t="str">
        <f>IF(Data!X5154=TRUE(), "Yes", "No")</f>
        <v>Yes</v>
      </c>
      <c r="T5157" s="40" t="e">
        <f>#REF!</f>
        <v>#REF!</v>
      </c>
    </row>
    <row r="5158" spans="1:20" x14ac:dyDescent="0.3">
      <c r="A5158" s="35" t="str">
        <f>Data!A5155</f>
        <v>NISSAN LEAF 299-1018</v>
      </c>
      <c r="B5158" s="36">
        <f t="shared" si="80"/>
        <v>46087.44760172454</v>
      </c>
      <c r="C5158" s="37" t="str">
        <f>IF(Data!J5155="GpsRecord", CONCATENATE($U$3,": ",Data!M5155,", ",Data!L5155), CONCATENATE(Data!AB5155, " ", Data!AH5155))</f>
        <v>Odómetro 16018</v>
      </c>
      <c r="D5158" s="38" t="str">
        <f>IF(Data!O5155=TRUE(), "Yes", "No")</f>
        <v>No</v>
      </c>
      <c r="E5158" s="38" t="str">
        <f>IF(Data!J5155="EngineStatusRecord","Engine",IF(Data!J5155="GpsRecord", "GPS", IF(Data!J5155="EngineFaultRecord", "Fault", IF(Data!J5155="DriverChange","Driver",IF(Data!J5155="CustomRecord","Custom","Debug")))))</f>
        <v>Engine</v>
      </c>
      <c r="F5158" s="39" t="str">
        <f>IF(Data!Y5155=TRUE(), "Yes", "No")</f>
        <v>No</v>
      </c>
      <c r="G5158" s="40">
        <f>Data!AK5155</f>
        <v>0</v>
      </c>
      <c r="H5158" s="35" t="str">
        <f>Data!AB5155</f>
        <v>Odómetro</v>
      </c>
      <c r="I5158" s="35">
        <f>Data!AD5155</f>
        <v>0</v>
      </c>
      <c r="J5158" s="35">
        <f>Data!AF5155</f>
        <v>0</v>
      </c>
      <c r="K5158" s="35" t="str">
        <f>CONCATENATE(Data!AH5155, " ", Data!AI5155)</f>
        <v>16018 km</v>
      </c>
      <c r="L5158" s="35" t="str">
        <f>Data!C5155</f>
        <v>Vehicle, Battery Electric Vehicle</v>
      </c>
      <c r="M5158" s="35">
        <f>Data!H5155</f>
        <v>0</v>
      </c>
      <c r="N5158" s="41">
        <f>Data!I5155</f>
        <v>46087.44760172454</v>
      </c>
      <c r="O5158" s="35">
        <f>Data!L5155</f>
        <v>0</v>
      </c>
      <c r="P5158" s="35">
        <f>Data!M5155</f>
        <v>0</v>
      </c>
      <c r="Q5158" s="35" t="str">
        <f>IF(Data!N5155=0,"",Data!N5155)</f>
        <v/>
      </c>
      <c r="R5158" s="35">
        <f>Data!K5155</f>
        <v>0</v>
      </c>
      <c r="S5158" s="35" t="str">
        <f>IF(Data!X5155=TRUE(), "Yes", "No")</f>
        <v>No</v>
      </c>
      <c r="T5158" s="40" t="e">
        <f>#REF!</f>
        <v>#REF!</v>
      </c>
    </row>
    <row r="5159" spans="1:20" x14ac:dyDescent="0.3">
      <c r="A5159" s="35" t="str">
        <f>Data!A5156</f>
        <v>NISSAN LEAF 299-1018</v>
      </c>
      <c r="B5159" s="36">
        <f t="shared" si="80"/>
        <v>46087.44760172454</v>
      </c>
      <c r="C5159" s="37" t="str">
        <f>IF(Data!J5156="GpsRecord", CONCATENATE($U$3,": ",Data!M5156,", ",Data!L5156), CONCATENATE(Data!AB5156, " ", Data!AH5156))</f>
        <v>Odómetro sin procesar 16018</v>
      </c>
      <c r="D5159" s="38" t="str">
        <f>IF(Data!O5156=TRUE(), "Yes", "No")</f>
        <v>No</v>
      </c>
      <c r="E5159" s="38" t="str">
        <f>IF(Data!J5156="EngineStatusRecord","Engine",IF(Data!J5156="GpsRecord", "GPS", IF(Data!J5156="EngineFaultRecord", "Fault", IF(Data!J5156="DriverChange","Driver",IF(Data!J5156="CustomRecord","Custom","Debug")))))</f>
        <v>Engine</v>
      </c>
      <c r="F5159" s="39" t="str">
        <f>IF(Data!Y5156=TRUE(), "Yes", "No")</f>
        <v>No</v>
      </c>
      <c r="G5159" s="40">
        <f>Data!AK5156</f>
        <v>0</v>
      </c>
      <c r="H5159" s="35" t="str">
        <f>Data!AB5156</f>
        <v>Odómetro sin procesar</v>
      </c>
      <c r="I5159" s="35">
        <f>Data!AD5156</f>
        <v>0</v>
      </c>
      <c r="J5159" s="35">
        <f>Data!AF5156</f>
        <v>0</v>
      </c>
      <c r="K5159" s="35" t="str">
        <f>CONCATENATE(Data!AH5156, " ", Data!AI5156)</f>
        <v>16018 km</v>
      </c>
      <c r="L5159" s="35" t="str">
        <f>Data!C5156</f>
        <v>Vehicle, Battery Electric Vehicle</v>
      </c>
      <c r="M5159" s="35">
        <f>Data!H5156</f>
        <v>0</v>
      </c>
      <c r="N5159" s="41">
        <f>Data!I5156</f>
        <v>46087.44760172454</v>
      </c>
      <c r="O5159" s="35">
        <f>Data!L5156</f>
        <v>0</v>
      </c>
      <c r="P5159" s="35">
        <f>Data!M5156</f>
        <v>0</v>
      </c>
      <c r="Q5159" s="35" t="str">
        <f>IF(Data!N5156=0,"",Data!N5156)</f>
        <v/>
      </c>
      <c r="R5159" s="35">
        <f>Data!K5156</f>
        <v>0</v>
      </c>
      <c r="S5159" s="35" t="str">
        <f>IF(Data!X5156=TRUE(), "Yes", "No")</f>
        <v>No</v>
      </c>
      <c r="T5159" s="40" t="e">
        <f>#REF!</f>
        <v>#REF!</v>
      </c>
    </row>
    <row r="5160" spans="1:20" x14ac:dyDescent="0.3">
      <c r="A5160" s="35" t="str">
        <f>Data!A5157</f>
        <v>NISSAN LEAF 299-1018</v>
      </c>
      <c r="B5160" s="36">
        <f t="shared" si="80"/>
        <v>46087.447627314818</v>
      </c>
      <c r="C5160" s="37" t="str">
        <f>IF(Data!J5157="GpsRecord", CONCATENATE($U$3,": ",Data!M5157,", ",Data!L5157), CONCATENATE(Data!AB5157, " ", Data!AH5157))</f>
        <v>Ubicación: 9.90209, -84.53001</v>
      </c>
      <c r="D5160" s="38" t="str">
        <f>IF(Data!O5157=TRUE(), "Yes", "No")</f>
        <v>Yes</v>
      </c>
      <c r="E5160" s="38" t="str">
        <f>IF(Data!J5157="EngineStatusRecord","Engine",IF(Data!J5157="GpsRecord", "GPS", IF(Data!J5157="EngineFaultRecord", "Fault", IF(Data!J5157="DriverChange","Driver",IF(Data!J5157="CustomRecord","Custom","Debug")))))</f>
        <v>GPS</v>
      </c>
      <c r="F5160" s="39" t="str">
        <f>IF(Data!Y5157=TRUE(), "Yes", "No")</f>
        <v>Yes</v>
      </c>
      <c r="G5160" s="40">
        <f>Data!AK5157</f>
        <v>0</v>
      </c>
      <c r="H5160" s="35">
        <f>Data!AB5157</f>
        <v>0</v>
      </c>
      <c r="I5160" s="35">
        <f>Data!AD5157</f>
        <v>0</v>
      </c>
      <c r="J5160" s="35">
        <f>Data!AF5157</f>
        <v>0</v>
      </c>
      <c r="K5160" s="35" t="str">
        <f>CONCATENATE(Data!AH5157, " ", Data!AI5157)</f>
        <v xml:space="preserve"> </v>
      </c>
      <c r="L5160" s="35" t="str">
        <f>Data!C5157</f>
        <v>Vehicle, Battery Electric Vehicle</v>
      </c>
      <c r="M5160" s="35">
        <f>Data!H5157</f>
        <v>0</v>
      </c>
      <c r="N5160" s="41">
        <f>Data!I5157</f>
        <v>46087.447627314818</v>
      </c>
      <c r="O5160" s="35">
        <f>Data!L5157</f>
        <v>-84.530010000000004</v>
      </c>
      <c r="P5160" s="35">
        <f>Data!M5157</f>
        <v>9.9020899999999994</v>
      </c>
      <c r="Q5160" s="35" t="str">
        <f>IF(Data!N5157=0,"",Data!N5157)</f>
        <v>CurveSpeedEstimateError</v>
      </c>
      <c r="R5160" s="35">
        <f>Data!K5157</f>
        <v>42</v>
      </c>
      <c r="S5160" s="35" t="str">
        <f>IF(Data!X5157=TRUE(), "Yes", "No")</f>
        <v>Yes</v>
      </c>
      <c r="T5160" s="40" t="e">
        <f>#REF!</f>
        <v>#REF!</v>
      </c>
    </row>
    <row r="5161" spans="1:20" x14ac:dyDescent="0.3">
      <c r="A5161" s="35" t="str">
        <f>Data!A5158</f>
        <v>NISSAN LEAF 299-1018</v>
      </c>
      <c r="B5161" s="36">
        <f t="shared" si="80"/>
        <v>46087.447630706018</v>
      </c>
      <c r="C5161" s="37" t="str">
        <f>IF(Data!J5158="GpsRecord", CONCATENATE($U$3,": ",Data!M5158,", ",Data!L5158), CONCATENATE(Data!AB5158, " ", Data!AH5158))</f>
        <v>Energía de la batería del vehículo eléctrico 34510</v>
      </c>
      <c r="D5161" s="38" t="str">
        <f>IF(Data!O5158=TRUE(), "Yes", "No")</f>
        <v>No</v>
      </c>
      <c r="E5161" s="38" t="str">
        <f>IF(Data!J5158="EngineStatusRecord","Engine",IF(Data!J5158="GpsRecord", "GPS", IF(Data!J5158="EngineFaultRecord", "Fault", IF(Data!J5158="DriverChange","Driver",IF(Data!J5158="CustomRecord","Custom","Debug")))))</f>
        <v>Engine</v>
      </c>
      <c r="F5161" s="39" t="str">
        <f>IF(Data!Y5158=TRUE(), "Yes", "No")</f>
        <v>No</v>
      </c>
      <c r="G5161" s="40">
        <f>Data!AK5158</f>
        <v>0</v>
      </c>
      <c r="H5161" s="35" t="str">
        <f>Data!AB5158</f>
        <v>Energía de la batería del vehículo eléctrico</v>
      </c>
      <c r="I5161" s="35">
        <f>Data!AD5158</f>
        <v>0</v>
      </c>
      <c r="J5161" s="35">
        <f>Data!AF5158</f>
        <v>0</v>
      </c>
      <c r="K5161" s="35" t="str">
        <f>CONCATENATE(Data!AH5158, " ", Data!AI5158)</f>
        <v>34510 W</v>
      </c>
      <c r="L5161" s="35" t="str">
        <f>Data!C5158</f>
        <v>Vehicle, Battery Electric Vehicle</v>
      </c>
      <c r="M5161" s="35">
        <f>Data!H5158</f>
        <v>0</v>
      </c>
      <c r="N5161" s="41">
        <f>Data!I5158</f>
        <v>46087.447630706018</v>
      </c>
      <c r="O5161" s="35">
        <f>Data!L5158</f>
        <v>0</v>
      </c>
      <c r="P5161" s="35">
        <f>Data!M5158</f>
        <v>0</v>
      </c>
      <c r="Q5161" s="35" t="str">
        <f>IF(Data!N5158=0,"",Data!N5158)</f>
        <v/>
      </c>
      <c r="R5161" s="35">
        <f>Data!K5158</f>
        <v>0</v>
      </c>
      <c r="S5161" s="35" t="str">
        <f>IF(Data!X5158=TRUE(), "Yes", "No")</f>
        <v>No</v>
      </c>
      <c r="T5161" s="40" t="e">
        <f>#REF!</f>
        <v>#REF!</v>
      </c>
    </row>
    <row r="5162" spans="1:20" x14ac:dyDescent="0.3">
      <c r="A5162" s="35" t="str">
        <f>Data!A5159</f>
        <v>NISSAN LEAF 299-1018</v>
      </c>
      <c r="B5162" s="36">
        <f t="shared" si="80"/>
        <v>46087.447662129627</v>
      </c>
      <c r="C5162" s="37" t="str">
        <f>IF(Data!J5159="GpsRecord", CONCATENATE($U$3,": ",Data!M5159,", ",Data!L5159), CONCATENATE(Data!AB5159, " ", Data!AH5159))</f>
        <v>Velocidad del motor en carretera 54</v>
      </c>
      <c r="D5162" s="38" t="str">
        <f>IF(Data!O5159=TRUE(), "Yes", "No")</f>
        <v>No</v>
      </c>
      <c r="E5162" s="38" t="str">
        <f>IF(Data!J5159="EngineStatusRecord","Engine",IF(Data!J5159="GpsRecord", "GPS", IF(Data!J5159="EngineFaultRecord", "Fault", IF(Data!J5159="DriverChange","Driver",IF(Data!J5159="CustomRecord","Custom","Debug")))))</f>
        <v>Engine</v>
      </c>
      <c r="F5162" s="39" t="str">
        <f>IF(Data!Y5159=TRUE(), "Yes", "No")</f>
        <v>No</v>
      </c>
      <c r="G5162" s="40">
        <f>Data!AK5159</f>
        <v>0</v>
      </c>
      <c r="H5162" s="35" t="str">
        <f>Data!AB5159</f>
        <v>Velocidad del motor en carretera</v>
      </c>
      <c r="I5162" s="35">
        <f>Data!AD5159</f>
        <v>0</v>
      </c>
      <c r="J5162" s="35">
        <f>Data!AF5159</f>
        <v>0</v>
      </c>
      <c r="K5162" s="35" t="str">
        <f>CONCATENATE(Data!AH5159, " ", Data!AI5159)</f>
        <v>54 km/h</v>
      </c>
      <c r="L5162" s="35" t="str">
        <f>Data!C5159</f>
        <v>Vehicle, Battery Electric Vehicle</v>
      </c>
      <c r="M5162" s="35">
        <f>Data!H5159</f>
        <v>0</v>
      </c>
      <c r="N5162" s="41">
        <f>Data!I5159</f>
        <v>46087.447662129627</v>
      </c>
      <c r="O5162" s="35">
        <f>Data!L5159</f>
        <v>0</v>
      </c>
      <c r="P5162" s="35">
        <f>Data!M5159</f>
        <v>0</v>
      </c>
      <c r="Q5162" s="35" t="str">
        <f>IF(Data!N5159=0,"",Data!N5159)</f>
        <v/>
      </c>
      <c r="R5162" s="35">
        <f>Data!K5159</f>
        <v>0</v>
      </c>
      <c r="S5162" s="35" t="str">
        <f>IF(Data!X5159=TRUE(), "Yes", "No")</f>
        <v>No</v>
      </c>
      <c r="T5162" s="40" t="e">
        <f>#REF!</f>
        <v>#REF!</v>
      </c>
    </row>
    <row r="5163" spans="1:20" x14ac:dyDescent="0.3">
      <c r="A5163" s="35" t="str">
        <f>Data!A5160</f>
        <v>NISSAN LEAF 299-1018</v>
      </c>
      <c r="B5163" s="36">
        <f t="shared" si="80"/>
        <v>46087.44767361111</v>
      </c>
      <c r="C5163" s="37" t="str">
        <f>IF(Data!J5160="GpsRecord", CONCATENATE($U$3,": ",Data!M5160,", ",Data!L5160), CONCATENATE(Data!AB5160, " ", Data!AH5160))</f>
        <v>Ubicación: 9.90238, -84.52962</v>
      </c>
      <c r="D5163" s="38" t="str">
        <f>IF(Data!O5160=TRUE(), "Yes", "No")</f>
        <v>Yes</v>
      </c>
      <c r="E5163" s="38" t="str">
        <f>IF(Data!J5160="EngineStatusRecord","Engine",IF(Data!J5160="GpsRecord", "GPS", IF(Data!J5160="EngineFaultRecord", "Fault", IF(Data!J5160="DriverChange","Driver",IF(Data!J5160="CustomRecord","Custom","Debug")))))</f>
        <v>GPS</v>
      </c>
      <c r="F5163" s="39" t="str">
        <f>IF(Data!Y5160=TRUE(), "Yes", "No")</f>
        <v>Yes</v>
      </c>
      <c r="G5163" s="40">
        <f>Data!AK5160</f>
        <v>0</v>
      </c>
      <c r="H5163" s="35">
        <f>Data!AB5160</f>
        <v>0</v>
      </c>
      <c r="I5163" s="35">
        <f>Data!AD5160</f>
        <v>0</v>
      </c>
      <c r="J5163" s="35">
        <f>Data!AF5160</f>
        <v>0</v>
      </c>
      <c r="K5163" s="35" t="str">
        <f>CONCATENATE(Data!AH5160, " ", Data!AI5160)</f>
        <v xml:space="preserve"> </v>
      </c>
      <c r="L5163" s="35" t="str">
        <f>Data!C5160</f>
        <v>Vehicle, Battery Electric Vehicle</v>
      </c>
      <c r="M5163" s="35">
        <f>Data!H5160</f>
        <v>0</v>
      </c>
      <c r="N5163" s="41">
        <f>Data!I5160</f>
        <v>46087.44767361111</v>
      </c>
      <c r="O5163" s="35">
        <f>Data!L5160</f>
        <v>-84.529619999999994</v>
      </c>
      <c r="P5163" s="35">
        <f>Data!M5160</f>
        <v>9.9023800000000008</v>
      </c>
      <c r="Q5163" s="35" t="str">
        <f>IF(Data!N5160=0,"",Data!N5160)</f>
        <v>CurveSpeed</v>
      </c>
      <c r="R5163" s="35">
        <f>Data!K5160</f>
        <v>53</v>
      </c>
      <c r="S5163" s="35" t="str">
        <f>IF(Data!X5160=TRUE(), "Yes", "No")</f>
        <v>Yes</v>
      </c>
      <c r="T5163" s="40" t="e">
        <f>#REF!</f>
        <v>#REF!</v>
      </c>
    </row>
    <row r="5164" spans="1:20" x14ac:dyDescent="0.3">
      <c r="A5164" s="35" t="str">
        <f>Data!A5161</f>
        <v>NISSAN LEAF 299-1018</v>
      </c>
      <c r="B5164" s="36">
        <f t="shared" si="80"/>
        <v>46087.447685277781</v>
      </c>
      <c r="C5164" s="37" t="str">
        <f>IF(Data!J5161="GpsRecord", CONCATENATE($U$3,": ",Data!M5161,", ",Data!L5161), CONCATENATE(Data!AB5161, " ", Data!AH5161))</f>
        <v>Velocidad del motor en carretera 54</v>
      </c>
      <c r="D5164" s="38" t="str">
        <f>IF(Data!O5161=TRUE(), "Yes", "No")</f>
        <v>No</v>
      </c>
      <c r="E5164" s="38" t="str">
        <f>IF(Data!J5161="EngineStatusRecord","Engine",IF(Data!J5161="GpsRecord", "GPS", IF(Data!J5161="EngineFaultRecord", "Fault", IF(Data!J5161="DriverChange","Driver",IF(Data!J5161="CustomRecord","Custom","Debug")))))</f>
        <v>Engine</v>
      </c>
      <c r="F5164" s="39" t="str">
        <f>IF(Data!Y5161=TRUE(), "Yes", "No")</f>
        <v>No</v>
      </c>
      <c r="G5164" s="40">
        <f>Data!AK5161</f>
        <v>0</v>
      </c>
      <c r="H5164" s="35" t="str">
        <f>Data!AB5161</f>
        <v>Velocidad del motor en carretera</v>
      </c>
      <c r="I5164" s="35">
        <f>Data!AD5161</f>
        <v>0</v>
      </c>
      <c r="J5164" s="35">
        <f>Data!AF5161</f>
        <v>0</v>
      </c>
      <c r="K5164" s="35" t="str">
        <f>CONCATENATE(Data!AH5161, " ", Data!AI5161)</f>
        <v>54 km/h</v>
      </c>
      <c r="L5164" s="35" t="str">
        <f>Data!C5161</f>
        <v>Vehicle, Battery Electric Vehicle</v>
      </c>
      <c r="M5164" s="35">
        <f>Data!H5161</f>
        <v>0</v>
      </c>
      <c r="N5164" s="41">
        <f>Data!I5161</f>
        <v>46087.447685277781</v>
      </c>
      <c r="O5164" s="35">
        <f>Data!L5161</f>
        <v>0</v>
      </c>
      <c r="P5164" s="35">
        <f>Data!M5161</f>
        <v>0</v>
      </c>
      <c r="Q5164" s="35" t="str">
        <f>IF(Data!N5161=0,"",Data!N5161)</f>
        <v/>
      </c>
      <c r="R5164" s="35">
        <f>Data!K5161</f>
        <v>0</v>
      </c>
      <c r="S5164" s="35" t="str">
        <f>IF(Data!X5161=TRUE(), "Yes", "No")</f>
        <v>No</v>
      </c>
      <c r="T5164" s="40" t="e">
        <f>#REF!</f>
        <v>#REF!</v>
      </c>
    </row>
    <row r="5165" spans="1:20" x14ac:dyDescent="0.3">
      <c r="A5165" s="35" t="str">
        <f>Data!A5162</f>
        <v>NISSAN LEAF 299-1018</v>
      </c>
      <c r="B5165" s="36">
        <f t="shared" si="80"/>
        <v>46087.447689120374</v>
      </c>
      <c r="C5165" s="37" t="str">
        <f>IF(Data!J5162="GpsRecord", CONCATENATE($U$3,": ",Data!M5162,", ",Data!L5162), CONCATENATE(Data!AB5162, " ", Data!AH5162))</f>
        <v>Energía de la batería del vehículo eléctrico -3927</v>
      </c>
      <c r="D5165" s="38" t="str">
        <f>IF(Data!O5162=TRUE(), "Yes", "No")</f>
        <v>No</v>
      </c>
      <c r="E5165" s="38" t="str">
        <f>IF(Data!J5162="EngineStatusRecord","Engine",IF(Data!J5162="GpsRecord", "GPS", IF(Data!J5162="EngineFaultRecord", "Fault", IF(Data!J5162="DriverChange","Driver",IF(Data!J5162="CustomRecord","Custom","Debug")))))</f>
        <v>Engine</v>
      </c>
      <c r="F5165" s="39" t="str">
        <f>IF(Data!Y5162=TRUE(), "Yes", "No")</f>
        <v>No</v>
      </c>
      <c r="G5165" s="40">
        <f>Data!AK5162</f>
        <v>0</v>
      </c>
      <c r="H5165" s="35" t="str">
        <f>Data!AB5162</f>
        <v>Energía de la batería del vehículo eléctrico</v>
      </c>
      <c r="I5165" s="35">
        <f>Data!AD5162</f>
        <v>0</v>
      </c>
      <c r="J5165" s="35">
        <f>Data!AF5162</f>
        <v>0</v>
      </c>
      <c r="K5165" s="35" t="str">
        <f>CONCATENATE(Data!AH5162, " ", Data!AI5162)</f>
        <v>-3927 W</v>
      </c>
      <c r="L5165" s="35" t="str">
        <f>Data!C5162</f>
        <v>Vehicle, Battery Electric Vehicle</v>
      </c>
      <c r="M5165" s="35">
        <f>Data!H5162</f>
        <v>0</v>
      </c>
      <c r="N5165" s="41">
        <f>Data!I5162</f>
        <v>46087.447689120374</v>
      </c>
      <c r="O5165" s="35">
        <f>Data!L5162</f>
        <v>0</v>
      </c>
      <c r="P5165" s="35">
        <f>Data!M5162</f>
        <v>0</v>
      </c>
      <c r="Q5165" s="35" t="str">
        <f>IF(Data!N5162=0,"",Data!N5162)</f>
        <v/>
      </c>
      <c r="R5165" s="35">
        <f>Data!K5162</f>
        <v>0</v>
      </c>
      <c r="S5165" s="35" t="str">
        <f>IF(Data!X5162=TRUE(), "Yes", "No")</f>
        <v>No</v>
      </c>
      <c r="T5165" s="40" t="e">
        <f>#REF!</f>
        <v>#REF!</v>
      </c>
    </row>
    <row r="5166" spans="1:20" x14ac:dyDescent="0.3">
      <c r="A5166" s="35" t="str">
        <f>Data!A5163</f>
        <v>NISSAN LEAF 299-1018</v>
      </c>
      <c r="B5166" s="36">
        <f t="shared" si="80"/>
        <v>46087.447696759256</v>
      </c>
      <c r="C5166" s="37" t="str">
        <f>IF(Data!J5163="GpsRecord", CONCATENATE($U$3,": ",Data!M5163,", ",Data!L5163), CONCATENATE(Data!AB5163, " ", Data!AH5163))</f>
        <v>Ubicación: 9.90254, -84.52941</v>
      </c>
      <c r="D5166" s="38" t="str">
        <f>IF(Data!O5163=TRUE(), "Yes", "No")</f>
        <v>Yes</v>
      </c>
      <c r="E5166" s="38" t="str">
        <f>IF(Data!J5163="EngineStatusRecord","Engine",IF(Data!J5163="GpsRecord", "GPS", IF(Data!J5163="EngineFaultRecord", "Fault", IF(Data!J5163="DriverChange","Driver",IF(Data!J5163="CustomRecord","Custom","Debug")))))</f>
        <v>GPS</v>
      </c>
      <c r="F5166" s="39" t="str">
        <f>IF(Data!Y5163=TRUE(), "Yes", "No")</f>
        <v>Yes</v>
      </c>
      <c r="G5166" s="40">
        <f>Data!AK5163</f>
        <v>0</v>
      </c>
      <c r="H5166" s="35">
        <f>Data!AB5163</f>
        <v>0</v>
      </c>
      <c r="I5166" s="35">
        <f>Data!AD5163</f>
        <v>0</v>
      </c>
      <c r="J5166" s="35">
        <f>Data!AF5163</f>
        <v>0</v>
      </c>
      <c r="K5166" s="35" t="str">
        <f>CONCATENATE(Data!AH5163, " ", Data!AI5163)</f>
        <v xml:space="preserve"> </v>
      </c>
      <c r="L5166" s="35" t="str">
        <f>Data!C5163</f>
        <v>Vehicle, Battery Electric Vehicle</v>
      </c>
      <c r="M5166" s="35">
        <f>Data!H5163</f>
        <v>0</v>
      </c>
      <c r="N5166" s="41">
        <f>Data!I5163</f>
        <v>46087.447696759256</v>
      </c>
      <c r="O5166" s="35">
        <f>Data!L5163</f>
        <v>-84.529409999999999</v>
      </c>
      <c r="P5166" s="35">
        <f>Data!M5163</f>
        <v>9.9025400000000001</v>
      </c>
      <c r="Q5166" s="35" t="str">
        <f>IF(Data!N5163=0,"",Data!N5163)</f>
        <v>CurveSpeedEstimateError</v>
      </c>
      <c r="R5166" s="35">
        <f>Data!K5163</f>
        <v>52</v>
      </c>
      <c r="S5166" s="35" t="str">
        <f>IF(Data!X5163=TRUE(), "Yes", "No")</f>
        <v>Yes</v>
      </c>
      <c r="T5166" s="40" t="e">
        <f>#REF!</f>
        <v>#REF!</v>
      </c>
    </row>
    <row r="5167" spans="1:20" x14ac:dyDescent="0.3">
      <c r="A5167" s="35" t="str">
        <f>Data!A5164</f>
        <v>NISSAN LEAF 299-1018</v>
      </c>
      <c r="B5167" s="36">
        <f t="shared" si="80"/>
        <v>46087.447754629633</v>
      </c>
      <c r="C5167" s="37" t="str">
        <f>IF(Data!J5164="GpsRecord", CONCATENATE($U$3,": ",Data!M5164,", ",Data!L5164), CONCATENATE(Data!AB5164, " ", Data!AH5164))</f>
        <v>Ubicación: 9.90288, -84.52895</v>
      </c>
      <c r="D5167" s="38" t="str">
        <f>IF(Data!O5164=TRUE(), "Yes", "No")</f>
        <v>Yes</v>
      </c>
      <c r="E5167" s="38" t="str">
        <f>IF(Data!J5164="EngineStatusRecord","Engine",IF(Data!J5164="GpsRecord", "GPS", IF(Data!J5164="EngineFaultRecord", "Fault", IF(Data!J5164="DriverChange","Driver",IF(Data!J5164="CustomRecord","Custom","Debug")))))</f>
        <v>GPS</v>
      </c>
      <c r="F5167" s="39" t="str">
        <f>IF(Data!Y5164=TRUE(), "Yes", "No")</f>
        <v>Yes</v>
      </c>
      <c r="G5167" s="40">
        <f>Data!AK5164</f>
        <v>0</v>
      </c>
      <c r="H5167" s="35">
        <f>Data!AB5164</f>
        <v>0</v>
      </c>
      <c r="I5167" s="35">
        <f>Data!AD5164</f>
        <v>0</v>
      </c>
      <c r="J5167" s="35">
        <f>Data!AF5164</f>
        <v>0</v>
      </c>
      <c r="K5167" s="35" t="str">
        <f>CONCATENATE(Data!AH5164, " ", Data!AI5164)</f>
        <v xml:space="preserve"> </v>
      </c>
      <c r="L5167" s="35" t="str">
        <f>Data!C5164</f>
        <v>Vehicle, Battery Electric Vehicle</v>
      </c>
      <c r="M5167" s="35">
        <f>Data!H5164</f>
        <v>0</v>
      </c>
      <c r="N5167" s="41">
        <f>Data!I5164</f>
        <v>46087.447754629633</v>
      </c>
      <c r="O5167" s="35">
        <f>Data!L5164</f>
        <v>-84.528949999999995</v>
      </c>
      <c r="P5167" s="35">
        <f>Data!M5164</f>
        <v>9.9028799999999997</v>
      </c>
      <c r="Q5167" s="35" t="str">
        <f>IF(Data!N5164=0,"",Data!N5164)</f>
        <v>CurveSpeedEstimateError</v>
      </c>
      <c r="R5167" s="35">
        <f>Data!K5164</f>
        <v>37</v>
      </c>
      <c r="S5167" s="35" t="str">
        <f>IF(Data!X5164=TRUE(), "Yes", "No")</f>
        <v>Yes</v>
      </c>
      <c r="T5167" s="40" t="e">
        <f>#REF!</f>
        <v>#REF!</v>
      </c>
    </row>
    <row r="5168" spans="1:20" x14ac:dyDescent="0.3">
      <c r="A5168" s="35" t="str">
        <f>Data!A5165</f>
        <v>NISSAN LEAF 299-1018</v>
      </c>
      <c r="B5168" s="36">
        <f t="shared" si="80"/>
        <v>46087.447801192131</v>
      </c>
      <c r="C5168" s="37" t="str">
        <f>IF(Data!J5165="GpsRecord", CONCATENATE($U$3,": ",Data!M5165,", ",Data!L5165), CONCATENATE(Data!AB5165, " ", Data!AH5165))</f>
        <v>Velocidad del motor en carretera 29</v>
      </c>
      <c r="D5168" s="38" t="str">
        <f>IF(Data!O5165=TRUE(), "Yes", "No")</f>
        <v>No</v>
      </c>
      <c r="E5168" s="38" t="str">
        <f>IF(Data!J5165="EngineStatusRecord","Engine",IF(Data!J5165="GpsRecord", "GPS", IF(Data!J5165="EngineFaultRecord", "Fault", IF(Data!J5165="DriverChange","Driver",IF(Data!J5165="CustomRecord","Custom","Debug")))))</f>
        <v>Engine</v>
      </c>
      <c r="F5168" s="39" t="str">
        <f>IF(Data!Y5165=TRUE(), "Yes", "No")</f>
        <v>No</v>
      </c>
      <c r="G5168" s="40">
        <f>Data!AK5165</f>
        <v>0</v>
      </c>
      <c r="H5168" s="35" t="str">
        <f>Data!AB5165</f>
        <v>Velocidad del motor en carretera</v>
      </c>
      <c r="I5168" s="35">
        <f>Data!AD5165</f>
        <v>0</v>
      </c>
      <c r="J5168" s="35">
        <f>Data!AF5165</f>
        <v>0</v>
      </c>
      <c r="K5168" s="35" t="str">
        <f>CONCATENATE(Data!AH5165, " ", Data!AI5165)</f>
        <v>29 km/h</v>
      </c>
      <c r="L5168" s="35" t="str">
        <f>Data!C5165</f>
        <v>Vehicle, Battery Electric Vehicle</v>
      </c>
      <c r="M5168" s="35">
        <f>Data!H5165</f>
        <v>0</v>
      </c>
      <c r="N5168" s="41">
        <f>Data!I5165</f>
        <v>46087.447801192131</v>
      </c>
      <c r="O5168" s="35">
        <f>Data!L5165</f>
        <v>0</v>
      </c>
      <c r="P5168" s="35">
        <f>Data!M5165</f>
        <v>0</v>
      </c>
      <c r="Q5168" s="35" t="str">
        <f>IF(Data!N5165=0,"",Data!N5165)</f>
        <v/>
      </c>
      <c r="R5168" s="35">
        <f>Data!K5165</f>
        <v>0</v>
      </c>
      <c r="S5168" s="35" t="str">
        <f>IF(Data!X5165=TRUE(), "Yes", "No")</f>
        <v>No</v>
      </c>
      <c r="T5168" s="40" t="e">
        <f>#REF!</f>
        <v>#REF!</v>
      </c>
    </row>
    <row r="5169" spans="1:20" x14ac:dyDescent="0.3">
      <c r="A5169" s="35" t="str">
        <f>Data!A5166</f>
        <v>NISSAN LEAF 299-1018</v>
      </c>
      <c r="B5169" s="36">
        <f t="shared" si="80"/>
        <v>46087.447824074072</v>
      </c>
      <c r="C5169" s="37" t="str">
        <f>IF(Data!J5166="GpsRecord", CONCATENATE($U$3,": ",Data!M5166,", ",Data!L5166), CONCATENATE(Data!AB5166, " ", Data!AH5166))</f>
        <v>Ubicación: 9.90316, -84.52857</v>
      </c>
      <c r="D5169" s="38" t="str">
        <f>IF(Data!O5166=TRUE(), "Yes", "No")</f>
        <v>Yes</v>
      </c>
      <c r="E5169" s="38" t="str">
        <f>IF(Data!J5166="EngineStatusRecord","Engine",IF(Data!J5166="GpsRecord", "GPS", IF(Data!J5166="EngineFaultRecord", "Fault", IF(Data!J5166="DriverChange","Driver",IF(Data!J5166="CustomRecord","Custom","Debug")))))</f>
        <v>GPS</v>
      </c>
      <c r="F5169" s="39" t="str">
        <f>IF(Data!Y5166=TRUE(), "Yes", "No")</f>
        <v>Yes</v>
      </c>
      <c r="G5169" s="40">
        <f>Data!AK5166</f>
        <v>0</v>
      </c>
      <c r="H5169" s="35">
        <f>Data!AB5166</f>
        <v>0</v>
      </c>
      <c r="I5169" s="35">
        <f>Data!AD5166</f>
        <v>0</v>
      </c>
      <c r="J5169" s="35">
        <f>Data!AF5166</f>
        <v>0</v>
      </c>
      <c r="K5169" s="35" t="str">
        <f>CONCATENATE(Data!AH5166, " ", Data!AI5166)</f>
        <v xml:space="preserve"> </v>
      </c>
      <c r="L5169" s="35" t="str">
        <f>Data!C5166</f>
        <v>Vehicle, Battery Electric Vehicle</v>
      </c>
      <c r="M5169" s="35">
        <f>Data!H5166</f>
        <v>0</v>
      </c>
      <c r="N5169" s="41">
        <f>Data!I5166</f>
        <v>46087.447824074072</v>
      </c>
      <c r="O5169" s="35">
        <f>Data!L5166</f>
        <v>-84.528570000000002</v>
      </c>
      <c r="P5169" s="35">
        <f>Data!M5166</f>
        <v>9.9031599999999997</v>
      </c>
      <c r="Q5169" s="35" t="str">
        <f>IF(Data!N5166=0,"",Data!N5166)</f>
        <v>CurveSpeedEstimateError</v>
      </c>
      <c r="R5169" s="35">
        <f>Data!K5166</f>
        <v>28</v>
      </c>
      <c r="S5169" s="35" t="str">
        <f>IF(Data!X5166=TRUE(), "Yes", "No")</f>
        <v>Yes</v>
      </c>
      <c r="T5169" s="40" t="e">
        <f>#REF!</f>
        <v>#REF!</v>
      </c>
    </row>
    <row r="5170" spans="1:20" x14ac:dyDescent="0.3">
      <c r="A5170" s="35" t="str">
        <f>Data!A5167</f>
        <v>NISSAN LEAF 299-1018</v>
      </c>
      <c r="B5170" s="36">
        <f t="shared" si="80"/>
        <v>46087.447858796295</v>
      </c>
      <c r="C5170" s="37" t="str">
        <f>IF(Data!J5167="GpsRecord", CONCATENATE($U$3,": ",Data!M5167,", ",Data!L5167), CONCATENATE(Data!AB5167, " ", Data!AH5167))</f>
        <v>Ubicación: 9.9033, -84.52839</v>
      </c>
      <c r="D5170" s="38" t="str">
        <f>IF(Data!O5167=TRUE(), "Yes", "No")</f>
        <v>Yes</v>
      </c>
      <c r="E5170" s="38" t="str">
        <f>IF(Data!J5167="EngineStatusRecord","Engine",IF(Data!J5167="GpsRecord", "GPS", IF(Data!J5167="EngineFaultRecord", "Fault", IF(Data!J5167="DriverChange","Driver",IF(Data!J5167="CustomRecord","Custom","Debug")))))</f>
        <v>GPS</v>
      </c>
      <c r="F5170" s="39" t="str">
        <f>IF(Data!Y5167=TRUE(), "Yes", "No")</f>
        <v>Yes</v>
      </c>
      <c r="G5170" s="40">
        <f>Data!AK5167</f>
        <v>0</v>
      </c>
      <c r="H5170" s="35">
        <f>Data!AB5167</f>
        <v>0</v>
      </c>
      <c r="I5170" s="35">
        <f>Data!AD5167</f>
        <v>0</v>
      </c>
      <c r="J5170" s="35">
        <f>Data!AF5167</f>
        <v>0</v>
      </c>
      <c r="K5170" s="35" t="str">
        <f>CONCATENATE(Data!AH5167, " ", Data!AI5167)</f>
        <v xml:space="preserve"> </v>
      </c>
      <c r="L5170" s="35" t="str">
        <f>Data!C5167</f>
        <v>Vehicle, Battery Electric Vehicle</v>
      </c>
      <c r="M5170" s="35">
        <f>Data!H5167</f>
        <v>0</v>
      </c>
      <c r="N5170" s="41">
        <f>Data!I5167</f>
        <v>46087.447858796295</v>
      </c>
      <c r="O5170" s="35">
        <f>Data!L5167</f>
        <v>-84.528390000000002</v>
      </c>
      <c r="P5170" s="35">
        <f>Data!M5167</f>
        <v>9.9032999999999998</v>
      </c>
      <c r="Q5170" s="35" t="str">
        <f>IF(Data!N5167=0,"",Data!N5167)</f>
        <v>CurveSpeedEstimateError</v>
      </c>
      <c r="R5170" s="35">
        <f>Data!K5167</f>
        <v>31</v>
      </c>
      <c r="S5170" s="35" t="str">
        <f>IF(Data!X5167=TRUE(), "Yes", "No")</f>
        <v>Yes</v>
      </c>
      <c r="T5170" s="40" t="e">
        <f>#REF!</f>
        <v>#REF!</v>
      </c>
    </row>
    <row r="5171" spans="1:20" x14ac:dyDescent="0.3">
      <c r="A5171" s="35" t="str">
        <f>Data!A5168</f>
        <v>NISSAN LEAF 299-1018</v>
      </c>
      <c r="B5171" s="36">
        <f t="shared" si="80"/>
        <v>46087.447870462966</v>
      </c>
      <c r="C5171" s="37" t="str">
        <f>IF(Data!J5168="GpsRecord", CONCATENATE($U$3,": ",Data!M5168,", ",Data!L5168), CONCATENATE(Data!AB5168, " ", Data!AH5168))</f>
        <v>Velocidad del motor en carretera 36</v>
      </c>
      <c r="D5171" s="38" t="str">
        <f>IF(Data!O5168=TRUE(), "Yes", "No")</f>
        <v>No</v>
      </c>
      <c r="E5171" s="38" t="str">
        <f>IF(Data!J5168="EngineStatusRecord","Engine",IF(Data!J5168="GpsRecord", "GPS", IF(Data!J5168="EngineFaultRecord", "Fault", IF(Data!J5168="DriverChange","Driver",IF(Data!J5168="CustomRecord","Custom","Debug")))))</f>
        <v>Engine</v>
      </c>
      <c r="F5171" s="39" t="str">
        <f>IF(Data!Y5168=TRUE(), "Yes", "No")</f>
        <v>No</v>
      </c>
      <c r="G5171" s="40">
        <f>Data!AK5168</f>
        <v>0</v>
      </c>
      <c r="H5171" s="35" t="str">
        <f>Data!AB5168</f>
        <v>Velocidad del motor en carretera</v>
      </c>
      <c r="I5171" s="35">
        <f>Data!AD5168</f>
        <v>0</v>
      </c>
      <c r="J5171" s="35">
        <f>Data!AF5168</f>
        <v>0</v>
      </c>
      <c r="K5171" s="35" t="str">
        <f>CONCATENATE(Data!AH5168, " ", Data!AI5168)</f>
        <v>36 km/h</v>
      </c>
      <c r="L5171" s="35" t="str">
        <f>Data!C5168</f>
        <v>Vehicle, Battery Electric Vehicle</v>
      </c>
      <c r="M5171" s="35">
        <f>Data!H5168</f>
        <v>0</v>
      </c>
      <c r="N5171" s="41">
        <f>Data!I5168</f>
        <v>46087.447870462966</v>
      </c>
      <c r="O5171" s="35">
        <f>Data!L5168</f>
        <v>0</v>
      </c>
      <c r="P5171" s="35">
        <f>Data!M5168</f>
        <v>0</v>
      </c>
      <c r="Q5171" s="35" t="str">
        <f>IF(Data!N5168=0,"",Data!N5168)</f>
        <v/>
      </c>
      <c r="R5171" s="35">
        <f>Data!K5168</f>
        <v>0</v>
      </c>
      <c r="S5171" s="35" t="str">
        <f>IF(Data!X5168=TRUE(), "Yes", "No")</f>
        <v>No</v>
      </c>
      <c r="T5171" s="40" t="e">
        <f>#REF!</f>
        <v>#REF!</v>
      </c>
    </row>
    <row r="5172" spans="1:20" x14ac:dyDescent="0.3">
      <c r="A5172" s="35" t="str">
        <f>Data!A5169</f>
        <v>NISSAN LEAF 299-1018</v>
      </c>
      <c r="B5172" s="36">
        <f t="shared" si="80"/>
        <v>46087.447951388887</v>
      </c>
      <c r="C5172" s="37" t="str">
        <f>IF(Data!J5169="GpsRecord", CONCATENATE($U$3,": ",Data!M5169,", ",Data!L5169), CONCATENATE(Data!AB5169, " ", Data!AH5169))</f>
        <v>Ubicación: 9.90379, -84.52771</v>
      </c>
      <c r="D5172" s="38" t="str">
        <f>IF(Data!O5169=TRUE(), "Yes", "No")</f>
        <v>Yes</v>
      </c>
      <c r="E5172" s="38" t="str">
        <f>IF(Data!J5169="EngineStatusRecord","Engine",IF(Data!J5169="GpsRecord", "GPS", IF(Data!J5169="EngineFaultRecord", "Fault", IF(Data!J5169="DriverChange","Driver",IF(Data!J5169="CustomRecord","Custom","Debug")))))</f>
        <v>GPS</v>
      </c>
      <c r="F5172" s="39" t="str">
        <f>IF(Data!Y5169=TRUE(), "Yes", "No")</f>
        <v>Yes</v>
      </c>
      <c r="G5172" s="40">
        <f>Data!AK5169</f>
        <v>0</v>
      </c>
      <c r="H5172" s="35">
        <f>Data!AB5169</f>
        <v>0</v>
      </c>
      <c r="I5172" s="35">
        <f>Data!AD5169</f>
        <v>0</v>
      </c>
      <c r="J5172" s="35">
        <f>Data!AF5169</f>
        <v>0</v>
      </c>
      <c r="K5172" s="35" t="str">
        <f>CONCATENATE(Data!AH5169, " ", Data!AI5169)</f>
        <v xml:space="preserve"> </v>
      </c>
      <c r="L5172" s="35" t="str">
        <f>Data!C5169</f>
        <v>Vehicle, Battery Electric Vehicle</v>
      </c>
      <c r="M5172" s="35">
        <f>Data!H5169</f>
        <v>0</v>
      </c>
      <c r="N5172" s="41">
        <f>Data!I5169</f>
        <v>46087.447951388887</v>
      </c>
      <c r="O5172" s="35">
        <f>Data!L5169</f>
        <v>-84.527709999999999</v>
      </c>
      <c r="P5172" s="35">
        <f>Data!M5169</f>
        <v>9.9037900000000008</v>
      </c>
      <c r="Q5172" s="35" t="str">
        <f>IF(Data!N5169=0,"",Data!N5169)</f>
        <v>CurveSpeedEstimateError</v>
      </c>
      <c r="R5172" s="35">
        <f>Data!K5169</f>
        <v>52</v>
      </c>
      <c r="S5172" s="35" t="str">
        <f>IF(Data!X5169=TRUE(), "Yes", "No")</f>
        <v>Yes</v>
      </c>
      <c r="T5172" s="40" t="e">
        <f>#REF!</f>
        <v>#REF!</v>
      </c>
    </row>
    <row r="5173" spans="1:20" x14ac:dyDescent="0.3">
      <c r="A5173" s="35" t="str">
        <f>Data!A5170</f>
        <v>NISSAN LEAF 299-1018</v>
      </c>
      <c r="B5173" s="36">
        <f t="shared" si="80"/>
        <v>46087.447969606481</v>
      </c>
      <c r="C5173" s="37" t="str">
        <f>IF(Data!J5170="GpsRecord", CONCATENATE($U$3,": ",Data!M5170,", ",Data!L5170), CONCATENATE(Data!AB5170, " ", Data!AH5170))</f>
        <v xml:space="preserve"> </v>
      </c>
      <c r="D5173" s="38" t="str">
        <f>IF(Data!O5170=TRUE(), "Yes", "No")</f>
        <v>No</v>
      </c>
      <c r="E5173" s="38" t="str">
        <f>IF(Data!J5170="EngineStatusRecord","Engine",IF(Data!J5170="GpsRecord", "GPS", IF(Data!J5170="EngineFaultRecord", "Fault", IF(Data!J5170="DriverChange","Driver",IF(Data!J5170="CustomRecord","Custom","Debug")))))</f>
        <v>Debug</v>
      </c>
      <c r="F5173" s="39" t="str">
        <f>IF(Data!Y5170=TRUE(), "Yes", "No")</f>
        <v>No</v>
      </c>
      <c r="G5173" s="40" t="str">
        <f>Data!AK5170</f>
        <v>B7-00-C4-00-5C-00-6D-00-AF-00-5F-00-56-00-A4-00-55-00-51-00-5D-00-84-00-67-00-99-00-97-00-97-00-9B-00-5B-00-5F-00-53-00-9C-00-BB-00-60-00-A6-00-6D-00-68-00-5D-00-54-00-A5-00-BA-00-6B-00-9C-00-9A-00-5F-00-AF-00-4A-01-5E-00-AF-00-92-00-5F-00-A4-00-5E-00-5E-00-9B-00-7E-00-83-00-5F-00-5F-00-74-00-9C-00</v>
      </c>
      <c r="H5173" s="35">
        <f>Data!AB5170</f>
        <v>0</v>
      </c>
      <c r="I5173" s="35">
        <f>Data!AD5170</f>
        <v>0</v>
      </c>
      <c r="J5173" s="35">
        <f>Data!AF5170</f>
        <v>0</v>
      </c>
      <c r="K5173" s="35" t="str">
        <f>CONCATENATE(Data!AH5170, " ", Data!AI5170)</f>
        <v xml:space="preserve"> </v>
      </c>
      <c r="L5173" s="35" t="str">
        <f>Data!C5170</f>
        <v>Vehicle, Battery Electric Vehicle</v>
      </c>
      <c r="M5173" s="35">
        <f>Data!H5170</f>
        <v>0</v>
      </c>
      <c r="N5173" s="41">
        <f>Data!I5170</f>
        <v>46087.447969606481</v>
      </c>
      <c r="O5173" s="35">
        <f>Data!L5170</f>
        <v>0</v>
      </c>
      <c r="P5173" s="35">
        <f>Data!M5170</f>
        <v>0</v>
      </c>
      <c r="Q5173" s="35" t="str">
        <f>IF(Data!N5170=0,"",Data!N5170)</f>
        <v>40036</v>
      </c>
      <c r="R5173" s="35">
        <f>Data!K5170</f>
        <v>0</v>
      </c>
      <c r="S5173" s="35" t="str">
        <f>IF(Data!X5170=TRUE(), "Yes", "No")</f>
        <v>No</v>
      </c>
      <c r="T5173" s="40" t="e">
        <f>#REF!</f>
        <v>#REF!</v>
      </c>
    </row>
    <row r="5174" spans="1:20" x14ac:dyDescent="0.3">
      <c r="A5174" s="35" t="str">
        <f>Data!A5171</f>
        <v>NISSAN LEAF 299-1018</v>
      </c>
      <c r="B5174" s="36">
        <f t="shared" si="80"/>
        <v>46087.447972326387</v>
      </c>
      <c r="C5174" s="37" t="str">
        <f>IF(Data!J5171="GpsRecord", CONCATENATE($U$3,": ",Data!M5171,", ",Data!L5171), CONCATENATE(Data!AB5171, " ", Data!AH5171))</f>
        <v>Estado de carga genérico 38.415</v>
      </c>
      <c r="D5174" s="38" t="str">
        <f>IF(Data!O5171=TRUE(), "Yes", "No")</f>
        <v>No</v>
      </c>
      <c r="E5174" s="38" t="str">
        <f>IF(Data!J5171="EngineStatusRecord","Engine",IF(Data!J5171="GpsRecord", "GPS", IF(Data!J5171="EngineFaultRecord", "Fault", IF(Data!J5171="DriverChange","Driver",IF(Data!J5171="CustomRecord","Custom","Debug")))))</f>
        <v>Engine</v>
      </c>
      <c r="F5174" s="39" t="str">
        <f>IF(Data!Y5171=TRUE(), "Yes", "No")</f>
        <v>No</v>
      </c>
      <c r="G5174" s="40">
        <f>Data!AK5171</f>
        <v>0</v>
      </c>
      <c r="H5174" s="35" t="str">
        <f>Data!AB5171</f>
        <v>Estado de carga genérico</v>
      </c>
      <c r="I5174" s="35">
        <f>Data!AD5171</f>
        <v>0</v>
      </c>
      <c r="J5174" s="35">
        <f>Data!AF5171</f>
        <v>0</v>
      </c>
      <c r="K5174" s="35" t="str">
        <f>CONCATENATE(Data!AH5171, " ", Data!AI5171)</f>
        <v>38.415 %</v>
      </c>
      <c r="L5174" s="35" t="str">
        <f>Data!C5171</f>
        <v>Vehicle, Battery Electric Vehicle</v>
      </c>
      <c r="M5174" s="35">
        <f>Data!H5171</f>
        <v>0</v>
      </c>
      <c r="N5174" s="41">
        <f>Data!I5171</f>
        <v>46087.447972326387</v>
      </c>
      <c r="O5174" s="35">
        <f>Data!L5171</f>
        <v>0</v>
      </c>
      <c r="P5174" s="35">
        <f>Data!M5171</f>
        <v>0</v>
      </c>
      <c r="Q5174" s="35" t="str">
        <f>IF(Data!N5171=0,"",Data!N5171)</f>
        <v/>
      </c>
      <c r="R5174" s="35">
        <f>Data!K5171</f>
        <v>0</v>
      </c>
      <c r="S5174" s="35" t="str">
        <f>IF(Data!X5171=TRUE(), "Yes", "No")</f>
        <v>No</v>
      </c>
      <c r="T5174" s="40" t="e">
        <f>#REF!</f>
        <v>#REF!</v>
      </c>
    </row>
    <row r="5175" spans="1:20" x14ac:dyDescent="0.3">
      <c r="A5175" s="35" t="str">
        <f>Data!A5172</f>
        <v>NISSAN LEAF 299-1018</v>
      </c>
      <c r="B5175" s="36">
        <f t="shared" si="80"/>
        <v>46087.447986423613</v>
      </c>
      <c r="C5175" s="37" t="str">
        <f>IF(Data!J5172="GpsRecord", CONCATENATE($U$3,": ",Data!M5172,", ",Data!L5172), CONCATENATE(Data!AB5172, " ", Data!AH5172))</f>
        <v>Velocidad del motor en carretera 64</v>
      </c>
      <c r="D5175" s="38" t="str">
        <f>IF(Data!O5172=TRUE(), "Yes", "No")</f>
        <v>No</v>
      </c>
      <c r="E5175" s="38" t="str">
        <f>IF(Data!J5172="EngineStatusRecord","Engine",IF(Data!J5172="GpsRecord", "GPS", IF(Data!J5172="EngineFaultRecord", "Fault", IF(Data!J5172="DriverChange","Driver",IF(Data!J5172="CustomRecord","Custom","Debug")))))</f>
        <v>Engine</v>
      </c>
      <c r="F5175" s="39" t="str">
        <f>IF(Data!Y5172=TRUE(), "Yes", "No")</f>
        <v>No</v>
      </c>
      <c r="G5175" s="40">
        <f>Data!AK5172</f>
        <v>0</v>
      </c>
      <c r="H5175" s="35" t="str">
        <f>Data!AB5172</f>
        <v>Velocidad del motor en carretera</v>
      </c>
      <c r="I5175" s="35">
        <f>Data!AD5172</f>
        <v>0</v>
      </c>
      <c r="J5175" s="35">
        <f>Data!AF5172</f>
        <v>0</v>
      </c>
      <c r="K5175" s="35" t="str">
        <f>CONCATENATE(Data!AH5172, " ", Data!AI5172)</f>
        <v>64 km/h</v>
      </c>
      <c r="L5175" s="35" t="str">
        <f>Data!C5172</f>
        <v>Vehicle, Battery Electric Vehicle</v>
      </c>
      <c r="M5175" s="35">
        <f>Data!H5172</f>
        <v>0</v>
      </c>
      <c r="N5175" s="41">
        <f>Data!I5172</f>
        <v>46087.447986423613</v>
      </c>
      <c r="O5175" s="35">
        <f>Data!L5172</f>
        <v>0</v>
      </c>
      <c r="P5175" s="35">
        <f>Data!M5172</f>
        <v>0</v>
      </c>
      <c r="Q5175" s="35" t="str">
        <f>IF(Data!N5172=0,"",Data!N5172)</f>
        <v/>
      </c>
      <c r="R5175" s="35">
        <f>Data!K5172</f>
        <v>0</v>
      </c>
      <c r="S5175" s="35" t="str">
        <f>IF(Data!X5172=TRUE(), "Yes", "No")</f>
        <v>No</v>
      </c>
      <c r="T5175" s="40" t="e">
        <f>#REF!</f>
        <v>#REF!</v>
      </c>
    </row>
    <row r="5176" spans="1:20" x14ac:dyDescent="0.3">
      <c r="A5176" s="35" t="str">
        <f>Data!A5173</f>
        <v>NISSAN LEAF 299-1018</v>
      </c>
      <c r="B5176" s="36">
        <f t="shared" si="80"/>
        <v>46087.44803240741</v>
      </c>
      <c r="C5176" s="37" t="str">
        <f>IF(Data!J5173="GpsRecord", CONCATENATE($U$3,": ",Data!M5173,", ",Data!L5173), CONCATENATE(Data!AB5173, " ", Data!AH5173))</f>
        <v>Ubicación: 9.90443, -84.52683</v>
      </c>
      <c r="D5176" s="38" t="str">
        <f>IF(Data!O5173=TRUE(), "Yes", "No")</f>
        <v>Yes</v>
      </c>
      <c r="E5176" s="38" t="str">
        <f>IF(Data!J5173="EngineStatusRecord","Engine",IF(Data!J5173="GpsRecord", "GPS", IF(Data!J5173="EngineFaultRecord", "Fault", IF(Data!J5173="DriverChange","Driver",IF(Data!J5173="CustomRecord","Custom","Debug")))))</f>
        <v>GPS</v>
      </c>
      <c r="F5176" s="39" t="str">
        <f>IF(Data!Y5173=TRUE(), "Yes", "No")</f>
        <v>Yes</v>
      </c>
      <c r="G5176" s="40">
        <f>Data!AK5173</f>
        <v>0</v>
      </c>
      <c r="H5176" s="35">
        <f>Data!AB5173</f>
        <v>0</v>
      </c>
      <c r="I5176" s="35">
        <f>Data!AD5173</f>
        <v>0</v>
      </c>
      <c r="J5176" s="35">
        <f>Data!AF5173</f>
        <v>0</v>
      </c>
      <c r="K5176" s="35" t="str">
        <f>CONCATENATE(Data!AH5173, " ", Data!AI5173)</f>
        <v xml:space="preserve"> </v>
      </c>
      <c r="L5176" s="35" t="str">
        <f>Data!C5173</f>
        <v>Vehicle, Battery Electric Vehicle</v>
      </c>
      <c r="M5176" s="35">
        <f>Data!H5173</f>
        <v>0</v>
      </c>
      <c r="N5176" s="41">
        <f>Data!I5173</f>
        <v>46087.44803240741</v>
      </c>
      <c r="O5176" s="35">
        <f>Data!L5173</f>
        <v>-84.526830000000004</v>
      </c>
      <c r="P5176" s="35">
        <f>Data!M5173</f>
        <v>9.9044299999999996</v>
      </c>
      <c r="Q5176" s="35" t="str">
        <f>IF(Data!N5173=0,"",Data!N5173)</f>
        <v>CurvePositionEstimateError</v>
      </c>
      <c r="R5176" s="35">
        <f>Data!K5173</f>
        <v>70</v>
      </c>
      <c r="S5176" s="35" t="str">
        <f>IF(Data!X5173=TRUE(), "Yes", "No")</f>
        <v>Yes</v>
      </c>
      <c r="T5176" s="40" t="e">
        <f>#REF!</f>
        <v>#REF!</v>
      </c>
    </row>
    <row r="5177" spans="1:20" x14ac:dyDescent="0.3">
      <c r="A5177" s="35" t="str">
        <f>Data!A5174</f>
        <v>NISSAN LEAF 299-1018</v>
      </c>
      <c r="B5177" s="36">
        <f t="shared" si="80"/>
        <v>46087.448078935187</v>
      </c>
      <c r="C5177" s="37" t="str">
        <f>IF(Data!J5174="GpsRecord", CONCATENATE($U$3,": ",Data!M5174,", ",Data!L5174), CONCATENATE(Data!AB5174, " ", Data!AH5174))</f>
        <v>Velocidad del motor en carretera 82</v>
      </c>
      <c r="D5177" s="38" t="str">
        <f>IF(Data!O5174=TRUE(), "Yes", "No")</f>
        <v>No</v>
      </c>
      <c r="E5177" s="38" t="str">
        <f>IF(Data!J5174="EngineStatusRecord","Engine",IF(Data!J5174="GpsRecord", "GPS", IF(Data!J5174="EngineFaultRecord", "Fault", IF(Data!J5174="DriverChange","Driver",IF(Data!J5174="CustomRecord","Custom","Debug")))))</f>
        <v>Engine</v>
      </c>
      <c r="F5177" s="39" t="str">
        <f>IF(Data!Y5174=TRUE(), "Yes", "No")</f>
        <v>No</v>
      </c>
      <c r="G5177" s="40">
        <f>Data!AK5174</f>
        <v>0</v>
      </c>
      <c r="H5177" s="35" t="str">
        <f>Data!AB5174</f>
        <v>Velocidad del motor en carretera</v>
      </c>
      <c r="I5177" s="35">
        <f>Data!AD5174</f>
        <v>0</v>
      </c>
      <c r="J5177" s="35">
        <f>Data!AF5174</f>
        <v>0</v>
      </c>
      <c r="K5177" s="35" t="str">
        <f>CONCATENATE(Data!AH5174, " ", Data!AI5174)</f>
        <v>82 km/h</v>
      </c>
      <c r="L5177" s="35" t="str">
        <f>Data!C5174</f>
        <v>Vehicle, Battery Electric Vehicle</v>
      </c>
      <c r="M5177" s="35">
        <f>Data!H5174</f>
        <v>0</v>
      </c>
      <c r="N5177" s="41">
        <f>Data!I5174</f>
        <v>46087.448078935187</v>
      </c>
      <c r="O5177" s="35">
        <f>Data!L5174</f>
        <v>0</v>
      </c>
      <c r="P5177" s="35">
        <f>Data!M5174</f>
        <v>0</v>
      </c>
      <c r="Q5177" s="35" t="str">
        <f>IF(Data!N5174=0,"",Data!N5174)</f>
        <v/>
      </c>
      <c r="R5177" s="35">
        <f>Data!K5174</f>
        <v>0</v>
      </c>
      <c r="S5177" s="35" t="str">
        <f>IF(Data!X5174=TRUE(), "Yes", "No")</f>
        <v>No</v>
      </c>
      <c r="T5177" s="40" t="e">
        <f>#REF!</f>
        <v>#REF!</v>
      </c>
    </row>
    <row r="5178" spans="1:20" x14ac:dyDescent="0.3">
      <c r="A5178" s="35" t="str">
        <f>Data!A5175</f>
        <v>NISSAN LEAF 299-1018</v>
      </c>
      <c r="B5178" s="36">
        <f t="shared" si="80"/>
        <v>46087.448101851849</v>
      </c>
      <c r="C5178" s="37" t="str">
        <f>IF(Data!J5175="GpsRecord", CONCATENATE($U$3,": ",Data!M5175,", ",Data!L5175), CONCATENATE(Data!AB5175, " ", Data!AH5175))</f>
        <v>Ubicación: 9.9049, -84.52576</v>
      </c>
      <c r="D5178" s="38" t="str">
        <f>IF(Data!O5175=TRUE(), "Yes", "No")</f>
        <v>Yes</v>
      </c>
      <c r="E5178" s="38" t="str">
        <f>IF(Data!J5175="EngineStatusRecord","Engine",IF(Data!J5175="GpsRecord", "GPS", IF(Data!J5175="EngineFaultRecord", "Fault", IF(Data!J5175="DriverChange","Driver",IF(Data!J5175="CustomRecord","Custom","Debug")))))</f>
        <v>GPS</v>
      </c>
      <c r="F5178" s="39" t="str">
        <f>IF(Data!Y5175=TRUE(), "Yes", "No")</f>
        <v>Yes</v>
      </c>
      <c r="G5178" s="40">
        <f>Data!AK5175</f>
        <v>0</v>
      </c>
      <c r="H5178" s="35">
        <f>Data!AB5175</f>
        <v>0</v>
      </c>
      <c r="I5178" s="35">
        <f>Data!AD5175</f>
        <v>0</v>
      </c>
      <c r="J5178" s="35">
        <f>Data!AF5175</f>
        <v>0</v>
      </c>
      <c r="K5178" s="35" t="str">
        <f>CONCATENATE(Data!AH5175, " ", Data!AI5175)</f>
        <v xml:space="preserve"> </v>
      </c>
      <c r="L5178" s="35" t="str">
        <f>Data!C5175</f>
        <v>Vehicle, Battery Electric Vehicle</v>
      </c>
      <c r="M5178" s="35">
        <f>Data!H5175</f>
        <v>0</v>
      </c>
      <c r="N5178" s="41">
        <f>Data!I5175</f>
        <v>46087.448101851849</v>
      </c>
      <c r="O5178" s="35">
        <f>Data!L5175</f>
        <v>-84.525760000000005</v>
      </c>
      <c r="P5178" s="35">
        <f>Data!M5175</f>
        <v>9.9048999999999996</v>
      </c>
      <c r="Q5178" s="35" t="str">
        <f>IF(Data!N5175=0,"",Data!N5175)</f>
        <v>CurvePositionEstimateError</v>
      </c>
      <c r="R5178" s="35">
        <f>Data!K5175</f>
        <v>81</v>
      </c>
      <c r="S5178" s="35" t="str">
        <f>IF(Data!X5175=TRUE(), "Yes", "No")</f>
        <v>Yes</v>
      </c>
      <c r="T5178" s="40" t="e">
        <f>#REF!</f>
        <v>#REF!</v>
      </c>
    </row>
    <row r="5179" spans="1:20" x14ac:dyDescent="0.3">
      <c r="A5179" s="35" t="str">
        <f>Data!A5176</f>
        <v>NISSAN LEAF 299-1018</v>
      </c>
      <c r="B5179" s="36">
        <f t="shared" si="80"/>
        <v>46087.448206018518</v>
      </c>
      <c r="C5179" s="37" t="str">
        <f>IF(Data!J5176="GpsRecord", CONCATENATE($U$3,": ",Data!M5176,", ",Data!L5176), CONCATENATE(Data!AB5176, " ", Data!AH5176))</f>
        <v>Ubicación: 9.90559, -84.52389</v>
      </c>
      <c r="D5179" s="38" t="str">
        <f>IF(Data!O5176=TRUE(), "Yes", "No")</f>
        <v>Yes</v>
      </c>
      <c r="E5179" s="38" t="str">
        <f>IF(Data!J5176="EngineStatusRecord","Engine",IF(Data!J5176="GpsRecord", "GPS", IF(Data!J5176="EngineFaultRecord", "Fault", IF(Data!J5176="DriverChange","Driver",IF(Data!J5176="CustomRecord","Custom","Debug")))))</f>
        <v>GPS</v>
      </c>
      <c r="F5179" s="39" t="str">
        <f>IF(Data!Y5176=TRUE(), "Yes", "No")</f>
        <v>Yes</v>
      </c>
      <c r="G5179" s="40">
        <f>Data!AK5176</f>
        <v>0</v>
      </c>
      <c r="H5179" s="35">
        <f>Data!AB5176</f>
        <v>0</v>
      </c>
      <c r="I5179" s="35">
        <f>Data!AD5176</f>
        <v>0</v>
      </c>
      <c r="J5179" s="35">
        <f>Data!AF5176</f>
        <v>0</v>
      </c>
      <c r="K5179" s="35" t="str">
        <f>CONCATENATE(Data!AH5176, " ", Data!AI5176)</f>
        <v xml:space="preserve"> </v>
      </c>
      <c r="L5179" s="35" t="str">
        <f>Data!C5176</f>
        <v>Vehicle, Battery Electric Vehicle</v>
      </c>
      <c r="M5179" s="35">
        <f>Data!H5176</f>
        <v>0</v>
      </c>
      <c r="N5179" s="41">
        <f>Data!I5176</f>
        <v>46087.448206018518</v>
      </c>
      <c r="O5179" s="35">
        <f>Data!L5176</f>
        <v>-84.523889999999994</v>
      </c>
      <c r="P5179" s="35">
        <f>Data!M5176</f>
        <v>9.9055900000000001</v>
      </c>
      <c r="Q5179" s="35" t="str">
        <f>IF(Data!N5176=0,"",Data!N5176)</f>
        <v>CurvePositionEstimateError</v>
      </c>
      <c r="R5179" s="35">
        <f>Data!K5176</f>
        <v>94</v>
      </c>
      <c r="S5179" s="35" t="str">
        <f>IF(Data!X5176=TRUE(), "Yes", "No")</f>
        <v>Yes</v>
      </c>
      <c r="T5179" s="40" t="e">
        <f>#REF!</f>
        <v>#REF!</v>
      </c>
    </row>
    <row r="5180" spans="1:20" x14ac:dyDescent="0.3">
      <c r="A5180" s="35" t="str">
        <f>Data!A5177</f>
        <v>NISSAN LEAF 299-1018</v>
      </c>
      <c r="B5180" s="36">
        <f t="shared" si="80"/>
        <v>46087.448275277777</v>
      </c>
      <c r="C5180" s="37" t="str">
        <f>IF(Data!J5177="GpsRecord", CONCATENATE($U$3,": ",Data!M5177,", ",Data!L5177), CONCATENATE(Data!AB5177, " ", Data!AH5177))</f>
        <v>Odómetro 16019</v>
      </c>
      <c r="D5180" s="38" t="str">
        <f>IF(Data!O5177=TRUE(), "Yes", "No")</f>
        <v>No</v>
      </c>
      <c r="E5180" s="38" t="str">
        <f>IF(Data!J5177="EngineStatusRecord","Engine",IF(Data!J5177="GpsRecord", "GPS", IF(Data!J5177="EngineFaultRecord", "Fault", IF(Data!J5177="DriverChange","Driver",IF(Data!J5177="CustomRecord","Custom","Debug")))))</f>
        <v>Engine</v>
      </c>
      <c r="F5180" s="39" t="str">
        <f>IF(Data!Y5177=TRUE(), "Yes", "No")</f>
        <v>No</v>
      </c>
      <c r="G5180" s="40">
        <f>Data!AK5177</f>
        <v>0</v>
      </c>
      <c r="H5180" s="35" t="str">
        <f>Data!AB5177</f>
        <v>Odómetro</v>
      </c>
      <c r="I5180" s="35">
        <f>Data!AD5177</f>
        <v>0</v>
      </c>
      <c r="J5180" s="35">
        <f>Data!AF5177</f>
        <v>0</v>
      </c>
      <c r="K5180" s="35" t="str">
        <f>CONCATENATE(Data!AH5177, " ", Data!AI5177)</f>
        <v>16019 km</v>
      </c>
      <c r="L5180" s="35" t="str">
        <f>Data!C5177</f>
        <v>Vehicle, Battery Electric Vehicle</v>
      </c>
      <c r="M5180" s="35">
        <f>Data!H5177</f>
        <v>0</v>
      </c>
      <c r="N5180" s="41">
        <f>Data!I5177</f>
        <v>46087.448275277777</v>
      </c>
      <c r="O5180" s="35">
        <f>Data!L5177</f>
        <v>0</v>
      </c>
      <c r="P5180" s="35">
        <f>Data!M5177</f>
        <v>0</v>
      </c>
      <c r="Q5180" s="35" t="str">
        <f>IF(Data!N5177=0,"",Data!N5177)</f>
        <v/>
      </c>
      <c r="R5180" s="35">
        <f>Data!K5177</f>
        <v>0</v>
      </c>
      <c r="S5180" s="35" t="str">
        <f>IF(Data!X5177=TRUE(), "Yes", "No")</f>
        <v>No</v>
      </c>
      <c r="T5180" s="40" t="e">
        <f>#REF!</f>
        <v>#REF!</v>
      </c>
    </row>
    <row r="5181" spans="1:20" x14ac:dyDescent="0.3">
      <c r="A5181" s="35" t="str">
        <f>Data!A5178</f>
        <v>NISSAN LEAF 299-1018</v>
      </c>
      <c r="B5181" s="36">
        <f t="shared" si="80"/>
        <v>46087.448275277777</v>
      </c>
      <c r="C5181" s="37" t="str">
        <f>IF(Data!J5178="GpsRecord", CONCATENATE($U$3,": ",Data!M5178,", ",Data!L5178), CONCATENATE(Data!AB5178, " ", Data!AH5178))</f>
        <v>Odómetro sin procesar 16019</v>
      </c>
      <c r="D5181" s="38" t="str">
        <f>IF(Data!O5178=TRUE(), "Yes", "No")</f>
        <v>No</v>
      </c>
      <c r="E5181" s="38" t="str">
        <f>IF(Data!J5178="EngineStatusRecord","Engine",IF(Data!J5178="GpsRecord", "GPS", IF(Data!J5178="EngineFaultRecord", "Fault", IF(Data!J5178="DriverChange","Driver",IF(Data!J5178="CustomRecord","Custom","Debug")))))</f>
        <v>Engine</v>
      </c>
      <c r="F5181" s="39" t="str">
        <f>IF(Data!Y5178=TRUE(), "Yes", "No")</f>
        <v>No</v>
      </c>
      <c r="G5181" s="40">
        <f>Data!AK5178</f>
        <v>0</v>
      </c>
      <c r="H5181" s="35" t="str">
        <f>Data!AB5178</f>
        <v>Odómetro sin procesar</v>
      </c>
      <c r="I5181" s="35">
        <f>Data!AD5178</f>
        <v>0</v>
      </c>
      <c r="J5181" s="35">
        <f>Data!AF5178</f>
        <v>0</v>
      </c>
      <c r="K5181" s="35" t="str">
        <f>CONCATENATE(Data!AH5178, " ", Data!AI5178)</f>
        <v>16019 km</v>
      </c>
      <c r="L5181" s="35" t="str">
        <f>Data!C5178</f>
        <v>Vehicle, Battery Electric Vehicle</v>
      </c>
      <c r="M5181" s="35">
        <f>Data!H5178</f>
        <v>0</v>
      </c>
      <c r="N5181" s="41">
        <f>Data!I5178</f>
        <v>46087.448275277777</v>
      </c>
      <c r="O5181" s="35">
        <f>Data!L5178</f>
        <v>0</v>
      </c>
      <c r="P5181" s="35">
        <f>Data!M5178</f>
        <v>0</v>
      </c>
      <c r="Q5181" s="35" t="str">
        <f>IF(Data!N5178=0,"",Data!N5178)</f>
        <v/>
      </c>
      <c r="R5181" s="35">
        <f>Data!K5178</f>
        <v>0</v>
      </c>
      <c r="S5181" s="35" t="str">
        <f>IF(Data!X5178=TRUE(), "Yes", "No")</f>
        <v>No</v>
      </c>
      <c r="T5181" s="40" t="e">
        <f>#REF!</f>
        <v>#REF!</v>
      </c>
    </row>
    <row r="5182" spans="1:20" x14ac:dyDescent="0.3">
      <c r="A5182" s="35" t="str">
        <f>Data!A5179</f>
        <v>NISSAN LEAF 299-1018</v>
      </c>
      <c r="B5182" s="36">
        <f t="shared" si="80"/>
        <v>46087.448293275462</v>
      </c>
      <c r="C5182" s="37" t="str">
        <f>IF(Data!J5179="GpsRecord", CONCATENATE($U$3,": ",Data!M5179,", ",Data!L5179), CONCATENATE(Data!AB5179, " ", Data!AH5179))</f>
        <v>Energía de la batería del vehículo eléctrico 44249</v>
      </c>
      <c r="D5182" s="38" t="str">
        <f>IF(Data!O5179=TRUE(), "Yes", "No")</f>
        <v>No</v>
      </c>
      <c r="E5182" s="38" t="str">
        <f>IF(Data!J5179="EngineStatusRecord","Engine",IF(Data!J5179="GpsRecord", "GPS", IF(Data!J5179="EngineFaultRecord", "Fault", IF(Data!J5179="DriverChange","Driver",IF(Data!J5179="CustomRecord","Custom","Debug")))))</f>
        <v>Engine</v>
      </c>
      <c r="F5182" s="39" t="str">
        <f>IF(Data!Y5179=TRUE(), "Yes", "No")</f>
        <v>No</v>
      </c>
      <c r="G5182" s="40">
        <f>Data!AK5179</f>
        <v>0</v>
      </c>
      <c r="H5182" s="35" t="str">
        <f>Data!AB5179</f>
        <v>Energía de la batería del vehículo eléctrico</v>
      </c>
      <c r="I5182" s="35">
        <f>Data!AD5179</f>
        <v>0</v>
      </c>
      <c r="J5182" s="35">
        <f>Data!AF5179</f>
        <v>0</v>
      </c>
      <c r="K5182" s="35" t="str">
        <f>CONCATENATE(Data!AH5179, " ", Data!AI5179)</f>
        <v>44249 W</v>
      </c>
      <c r="L5182" s="35" t="str">
        <f>Data!C5179</f>
        <v>Vehicle, Battery Electric Vehicle</v>
      </c>
      <c r="M5182" s="35">
        <f>Data!H5179</f>
        <v>0</v>
      </c>
      <c r="N5182" s="41">
        <f>Data!I5179</f>
        <v>46087.448293275462</v>
      </c>
      <c r="O5182" s="35">
        <f>Data!L5179</f>
        <v>0</v>
      </c>
      <c r="P5182" s="35">
        <f>Data!M5179</f>
        <v>0</v>
      </c>
      <c r="Q5182" s="35" t="str">
        <f>IF(Data!N5179=0,"",Data!N5179)</f>
        <v/>
      </c>
      <c r="R5182" s="35">
        <f>Data!K5179</f>
        <v>0</v>
      </c>
      <c r="S5182" s="35" t="str">
        <f>IF(Data!X5179=TRUE(), "Yes", "No")</f>
        <v>No</v>
      </c>
      <c r="T5182" s="40" t="e">
        <f>#REF!</f>
        <v>#REF!</v>
      </c>
    </row>
    <row r="5183" spans="1:20" x14ac:dyDescent="0.3">
      <c r="A5183" s="35" t="str">
        <f>Data!A5180</f>
        <v>NISSAN LEAF 299-1018</v>
      </c>
      <c r="B5183" s="36">
        <f t="shared" si="80"/>
        <v>46087.448298657408</v>
      </c>
      <c r="C5183" s="37" t="str">
        <f>IF(Data!J5180="GpsRecord", CONCATENATE($U$3,": ",Data!M5180,", ",Data!L5180), CONCATENATE(Data!AB5180, " ", Data!AH5180))</f>
        <v>Velocidad del motor en carretera 104</v>
      </c>
      <c r="D5183" s="38" t="str">
        <f>IF(Data!O5180=TRUE(), "Yes", "No")</f>
        <v>No</v>
      </c>
      <c r="E5183" s="38" t="str">
        <f>IF(Data!J5180="EngineStatusRecord","Engine",IF(Data!J5180="GpsRecord", "GPS", IF(Data!J5180="EngineFaultRecord", "Fault", IF(Data!J5180="DriverChange","Driver",IF(Data!J5180="CustomRecord","Custom","Debug")))))</f>
        <v>Engine</v>
      </c>
      <c r="F5183" s="39" t="str">
        <f>IF(Data!Y5180=TRUE(), "Yes", "No")</f>
        <v>No</v>
      </c>
      <c r="G5183" s="40">
        <f>Data!AK5180</f>
        <v>0</v>
      </c>
      <c r="H5183" s="35" t="str">
        <f>Data!AB5180</f>
        <v>Velocidad del motor en carretera</v>
      </c>
      <c r="I5183" s="35">
        <f>Data!AD5180</f>
        <v>0</v>
      </c>
      <c r="J5183" s="35">
        <f>Data!AF5180</f>
        <v>0</v>
      </c>
      <c r="K5183" s="35" t="str">
        <f>CONCATENATE(Data!AH5180, " ", Data!AI5180)</f>
        <v>104 km/h</v>
      </c>
      <c r="L5183" s="35" t="str">
        <f>Data!C5180</f>
        <v>Vehicle, Battery Electric Vehicle</v>
      </c>
      <c r="M5183" s="35">
        <f>Data!H5180</f>
        <v>0</v>
      </c>
      <c r="N5183" s="41">
        <f>Data!I5180</f>
        <v>46087.448298657408</v>
      </c>
      <c r="O5183" s="35">
        <f>Data!L5180</f>
        <v>0</v>
      </c>
      <c r="P5183" s="35">
        <f>Data!M5180</f>
        <v>0</v>
      </c>
      <c r="Q5183" s="35" t="str">
        <f>IF(Data!N5180=0,"",Data!N5180)</f>
        <v/>
      </c>
      <c r="R5183" s="35">
        <f>Data!K5180</f>
        <v>0</v>
      </c>
      <c r="S5183" s="35" t="str">
        <f>IF(Data!X5180=TRUE(), "Yes", "No")</f>
        <v>No</v>
      </c>
      <c r="T5183" s="40" t="e">
        <f>#REF!</f>
        <v>#REF!</v>
      </c>
    </row>
    <row r="5184" spans="1:20" x14ac:dyDescent="0.3">
      <c r="A5184" s="35" t="str">
        <f>Data!A5181</f>
        <v>NISSAN LEAF 299-1018</v>
      </c>
      <c r="B5184" s="36">
        <f t="shared" si="80"/>
        <v>46087.448321759257</v>
      </c>
      <c r="C5184" s="37" t="str">
        <f>IF(Data!J5181="GpsRecord", CONCATENATE($U$3,": ",Data!M5181,", ",Data!L5181), CONCATENATE(Data!AB5181, " ", Data!AH5181))</f>
        <v>Ubicación: 9.90631, -84.52151</v>
      </c>
      <c r="D5184" s="38" t="str">
        <f>IF(Data!O5181=TRUE(), "Yes", "No")</f>
        <v>Yes</v>
      </c>
      <c r="E5184" s="38" t="str">
        <f>IF(Data!J5181="EngineStatusRecord","Engine",IF(Data!J5181="GpsRecord", "GPS", IF(Data!J5181="EngineFaultRecord", "Fault", IF(Data!J5181="DriverChange","Driver",IF(Data!J5181="CustomRecord","Custom","Debug")))))</f>
        <v>GPS</v>
      </c>
      <c r="F5184" s="39" t="str">
        <f>IF(Data!Y5181=TRUE(), "Yes", "No")</f>
        <v>Yes</v>
      </c>
      <c r="G5184" s="40">
        <f>Data!AK5181</f>
        <v>0</v>
      </c>
      <c r="H5184" s="35">
        <f>Data!AB5181</f>
        <v>0</v>
      </c>
      <c r="I5184" s="35">
        <f>Data!AD5181</f>
        <v>0</v>
      </c>
      <c r="J5184" s="35">
        <f>Data!AF5181</f>
        <v>0</v>
      </c>
      <c r="K5184" s="35" t="str">
        <f>CONCATENATE(Data!AH5181, " ", Data!AI5181)</f>
        <v xml:space="preserve"> </v>
      </c>
      <c r="L5184" s="35" t="str">
        <f>Data!C5181</f>
        <v>Vehicle, Battery Electric Vehicle</v>
      </c>
      <c r="M5184" s="35">
        <f>Data!H5181</f>
        <v>0</v>
      </c>
      <c r="N5184" s="41">
        <f>Data!I5181</f>
        <v>46087.448321759257</v>
      </c>
      <c r="O5184" s="35">
        <f>Data!L5181</f>
        <v>-84.521510000000006</v>
      </c>
      <c r="P5184" s="35">
        <f>Data!M5181</f>
        <v>9.9063099999999995</v>
      </c>
      <c r="Q5184" s="35" t="str">
        <f>IF(Data!N5181=0,"",Data!N5181)</f>
        <v>CurvePositionEstimateError</v>
      </c>
      <c r="R5184" s="35">
        <f>Data!K5181</f>
        <v>103</v>
      </c>
      <c r="S5184" s="35" t="str">
        <f>IF(Data!X5181=TRUE(), "Yes", "No")</f>
        <v>Yes</v>
      </c>
      <c r="T5184" s="40" t="e">
        <f>#REF!</f>
        <v>#REF!</v>
      </c>
    </row>
    <row r="5185" spans="1:20" x14ac:dyDescent="0.3">
      <c r="A5185" s="35" t="str">
        <f>Data!A5182</f>
        <v>NISSAN LEAF 299-1018</v>
      </c>
      <c r="B5185" s="36">
        <f t="shared" si="80"/>
        <v>46087.44835648148</v>
      </c>
      <c r="C5185" s="37" t="str">
        <f>IF(Data!J5182="GpsRecord", CONCATENATE($U$3,": ",Data!M5182,", ",Data!L5182), CONCATENATE(Data!AB5182, " ", Data!AH5182))</f>
        <v>Ubicación: 9.90653, -84.52077</v>
      </c>
      <c r="D5185" s="38" t="str">
        <f>IF(Data!O5182=TRUE(), "Yes", "No")</f>
        <v>Yes</v>
      </c>
      <c r="E5185" s="38" t="str">
        <f>IF(Data!J5182="EngineStatusRecord","Engine",IF(Data!J5182="GpsRecord", "GPS", IF(Data!J5182="EngineFaultRecord", "Fault", IF(Data!J5182="DriverChange","Driver",IF(Data!J5182="CustomRecord","Custom","Debug")))))</f>
        <v>GPS</v>
      </c>
      <c r="F5185" s="39" t="str">
        <f>IF(Data!Y5182=TRUE(), "Yes", "No")</f>
        <v>Yes</v>
      </c>
      <c r="G5185" s="40">
        <f>Data!AK5182</f>
        <v>0</v>
      </c>
      <c r="H5185" s="35">
        <f>Data!AB5182</f>
        <v>0</v>
      </c>
      <c r="I5185" s="35">
        <f>Data!AD5182</f>
        <v>0</v>
      </c>
      <c r="J5185" s="35">
        <f>Data!AF5182</f>
        <v>0</v>
      </c>
      <c r="K5185" s="35" t="str">
        <f>CONCATENATE(Data!AH5182, " ", Data!AI5182)</f>
        <v xml:space="preserve"> </v>
      </c>
      <c r="L5185" s="35" t="str">
        <f>Data!C5182</f>
        <v>Vehicle, Battery Electric Vehicle</v>
      </c>
      <c r="M5185" s="35">
        <f>Data!H5182</f>
        <v>0</v>
      </c>
      <c r="N5185" s="41">
        <f>Data!I5182</f>
        <v>46087.44835648148</v>
      </c>
      <c r="O5185" s="35">
        <f>Data!L5182</f>
        <v>-84.520769999999999</v>
      </c>
      <c r="P5185" s="35">
        <f>Data!M5182</f>
        <v>9.9065300000000001</v>
      </c>
      <c r="Q5185" s="35" t="str">
        <f>IF(Data!N5182=0,"",Data!N5182)</f>
        <v>CurveSpeedEstimateError</v>
      </c>
      <c r="R5185" s="35">
        <f>Data!K5182</f>
        <v>98</v>
      </c>
      <c r="S5185" s="35" t="str">
        <f>IF(Data!X5182=TRUE(), "Yes", "No")</f>
        <v>Yes</v>
      </c>
      <c r="T5185" s="40" t="e">
        <f>#REF!</f>
        <v>#REF!</v>
      </c>
    </row>
    <row r="5186" spans="1:20" x14ac:dyDescent="0.3">
      <c r="A5186" s="35" t="str">
        <f>Data!A5183</f>
        <v>NISSAN LEAF 299-1018</v>
      </c>
      <c r="B5186" s="36">
        <f t="shared" si="80"/>
        <v>46087.448362905096</v>
      </c>
      <c r="C5186" s="37" t="str">
        <f>IF(Data!J5183="GpsRecord", CONCATENATE($U$3,": ",Data!M5183,", ",Data!L5183), CONCATENATE(Data!AB5183, " ", Data!AH5183))</f>
        <v>Energía de la batería del vehículo eléctrico -11645</v>
      </c>
      <c r="D5186" s="38" t="str">
        <f>IF(Data!O5183=TRUE(), "Yes", "No")</f>
        <v>No</v>
      </c>
      <c r="E5186" s="38" t="str">
        <f>IF(Data!J5183="EngineStatusRecord","Engine",IF(Data!J5183="GpsRecord", "GPS", IF(Data!J5183="EngineFaultRecord", "Fault", IF(Data!J5183="DriverChange","Driver",IF(Data!J5183="CustomRecord","Custom","Debug")))))</f>
        <v>Engine</v>
      </c>
      <c r="F5186" s="39" t="str">
        <f>IF(Data!Y5183=TRUE(), "Yes", "No")</f>
        <v>No</v>
      </c>
      <c r="G5186" s="40">
        <f>Data!AK5183</f>
        <v>0</v>
      </c>
      <c r="H5186" s="35" t="str">
        <f>Data!AB5183</f>
        <v>Energía de la batería del vehículo eléctrico</v>
      </c>
      <c r="I5186" s="35">
        <f>Data!AD5183</f>
        <v>0</v>
      </c>
      <c r="J5186" s="35">
        <f>Data!AF5183</f>
        <v>0</v>
      </c>
      <c r="K5186" s="35" t="str">
        <f>CONCATENATE(Data!AH5183, " ", Data!AI5183)</f>
        <v>-11645 W</v>
      </c>
      <c r="L5186" s="35" t="str">
        <f>Data!C5183</f>
        <v>Vehicle, Battery Electric Vehicle</v>
      </c>
      <c r="M5186" s="35">
        <f>Data!H5183</f>
        <v>0</v>
      </c>
      <c r="N5186" s="41">
        <f>Data!I5183</f>
        <v>46087.448362905096</v>
      </c>
      <c r="O5186" s="35">
        <f>Data!L5183</f>
        <v>0</v>
      </c>
      <c r="P5186" s="35">
        <f>Data!M5183</f>
        <v>0</v>
      </c>
      <c r="Q5186" s="35" t="str">
        <f>IF(Data!N5183=0,"",Data!N5183)</f>
        <v/>
      </c>
      <c r="R5186" s="35">
        <f>Data!K5183</f>
        <v>0</v>
      </c>
      <c r="S5186" s="35" t="str">
        <f>IF(Data!X5183=TRUE(), "Yes", "No")</f>
        <v>No</v>
      </c>
      <c r="T5186" s="40" t="e">
        <f>#REF!</f>
        <v>#REF!</v>
      </c>
    </row>
    <row r="5187" spans="1:20" x14ac:dyDescent="0.3">
      <c r="A5187" s="35" t="str">
        <f>Data!A5184</f>
        <v>NISSAN LEAF 299-1018</v>
      </c>
      <c r="B5187" s="36">
        <f t="shared" si="80"/>
        <v>46087.448374571759</v>
      </c>
      <c r="C5187" s="37" t="str">
        <f>IF(Data!J5184="GpsRecord", CONCATENATE($U$3,": ",Data!M5184,", ",Data!L5184), CONCATENATE(Data!AB5184, " ", Data!AH5184))</f>
        <v>Energía de la batería del vehículo eléctrico 26030</v>
      </c>
      <c r="D5187" s="38" t="str">
        <f>IF(Data!O5184=TRUE(), "Yes", "No")</f>
        <v>No</v>
      </c>
      <c r="E5187" s="38" t="str">
        <f>IF(Data!J5184="EngineStatusRecord","Engine",IF(Data!J5184="GpsRecord", "GPS", IF(Data!J5184="EngineFaultRecord", "Fault", IF(Data!J5184="DriverChange","Driver",IF(Data!J5184="CustomRecord","Custom","Debug")))))</f>
        <v>Engine</v>
      </c>
      <c r="F5187" s="39" t="str">
        <f>IF(Data!Y5184=TRUE(), "Yes", "No")</f>
        <v>No</v>
      </c>
      <c r="G5187" s="40">
        <f>Data!AK5184</f>
        <v>0</v>
      </c>
      <c r="H5187" s="35" t="str">
        <f>Data!AB5184</f>
        <v>Energía de la batería del vehículo eléctrico</v>
      </c>
      <c r="I5187" s="35">
        <f>Data!AD5184</f>
        <v>0</v>
      </c>
      <c r="J5187" s="35">
        <f>Data!AF5184</f>
        <v>0</v>
      </c>
      <c r="K5187" s="35" t="str">
        <f>CONCATENATE(Data!AH5184, " ", Data!AI5184)</f>
        <v>26030 W</v>
      </c>
      <c r="L5187" s="35" t="str">
        <f>Data!C5184</f>
        <v>Vehicle, Battery Electric Vehicle</v>
      </c>
      <c r="M5187" s="35">
        <f>Data!H5184</f>
        <v>0</v>
      </c>
      <c r="N5187" s="41">
        <f>Data!I5184</f>
        <v>46087.448374571759</v>
      </c>
      <c r="O5187" s="35">
        <f>Data!L5184</f>
        <v>0</v>
      </c>
      <c r="P5187" s="35">
        <f>Data!M5184</f>
        <v>0</v>
      </c>
      <c r="Q5187" s="35" t="str">
        <f>IF(Data!N5184=0,"",Data!N5184)</f>
        <v/>
      </c>
      <c r="R5187" s="35">
        <f>Data!K5184</f>
        <v>0</v>
      </c>
      <c r="S5187" s="35" t="str">
        <f>IF(Data!X5184=TRUE(), "Yes", "No")</f>
        <v>No</v>
      </c>
      <c r="T5187" s="40" t="e">
        <f>#REF!</f>
        <v>#REF!</v>
      </c>
    </row>
    <row r="5188" spans="1:20" x14ac:dyDescent="0.3">
      <c r="A5188" s="35" t="str">
        <f>Data!A5185</f>
        <v>NISSAN LEAF 299-1018</v>
      </c>
      <c r="B5188" s="36">
        <f t="shared" si="80"/>
        <v>46087.448414351849</v>
      </c>
      <c r="C5188" s="37" t="str">
        <f>IF(Data!J5185="GpsRecord", CONCATENATE($U$3,": ",Data!M5185,", ",Data!L5185), CONCATENATE(Data!AB5185, " ", Data!AH5185))</f>
        <v>Ubicación: 9.90689, -84.51962</v>
      </c>
      <c r="D5188" s="38" t="str">
        <f>IF(Data!O5185=TRUE(), "Yes", "No")</f>
        <v>Yes</v>
      </c>
      <c r="E5188" s="38" t="str">
        <f>IF(Data!J5185="EngineStatusRecord","Engine",IF(Data!J5185="GpsRecord", "GPS", IF(Data!J5185="EngineFaultRecord", "Fault", IF(Data!J5185="DriverChange","Driver",IF(Data!J5185="CustomRecord","Custom","Debug")))))</f>
        <v>GPS</v>
      </c>
      <c r="F5188" s="39" t="str">
        <f>IF(Data!Y5185=TRUE(), "Yes", "No")</f>
        <v>Yes</v>
      </c>
      <c r="G5188" s="40">
        <f>Data!AK5185</f>
        <v>0</v>
      </c>
      <c r="H5188" s="35">
        <f>Data!AB5185</f>
        <v>0</v>
      </c>
      <c r="I5188" s="35">
        <f>Data!AD5185</f>
        <v>0</v>
      </c>
      <c r="J5188" s="35">
        <f>Data!AF5185</f>
        <v>0</v>
      </c>
      <c r="K5188" s="35" t="str">
        <f>CONCATENATE(Data!AH5185, " ", Data!AI5185)</f>
        <v xml:space="preserve"> </v>
      </c>
      <c r="L5188" s="35" t="str">
        <f>Data!C5185</f>
        <v>Vehicle, Battery Electric Vehicle</v>
      </c>
      <c r="M5188" s="35">
        <f>Data!H5185</f>
        <v>0</v>
      </c>
      <c r="N5188" s="41">
        <f>Data!I5185</f>
        <v>46087.448414351849</v>
      </c>
      <c r="O5188" s="35">
        <f>Data!L5185</f>
        <v>-84.519620000000003</v>
      </c>
      <c r="P5188" s="35">
        <f>Data!M5185</f>
        <v>9.9068900000000006</v>
      </c>
      <c r="Q5188" s="35" t="str">
        <f>IF(Data!N5185=0,"",Data!N5185)</f>
        <v>CurveSpeed</v>
      </c>
      <c r="R5188" s="35">
        <f>Data!K5185</f>
        <v>94</v>
      </c>
      <c r="S5188" s="35" t="str">
        <f>IF(Data!X5185=TRUE(), "Yes", "No")</f>
        <v>Yes</v>
      </c>
      <c r="T5188" s="40" t="e">
        <f>#REF!</f>
        <v>#REF!</v>
      </c>
    </row>
    <row r="5189" spans="1:20" x14ac:dyDescent="0.3">
      <c r="A5189" s="35" t="str">
        <f>Data!A5186</f>
        <v>NISSAN LEAF 299-1018</v>
      </c>
      <c r="B5189" s="36">
        <f t="shared" si="80"/>
        <v>46087.448429004631</v>
      </c>
      <c r="C5189" s="37" t="str">
        <f>IF(Data!J5186="GpsRecord", CONCATENATE($U$3,": ",Data!M5186,", ",Data!L5186), CONCATENATE(Data!AB5186, " ", Data!AH5186))</f>
        <v>Distancia incremental basada en la velocidad en carretera del motor 2</v>
      </c>
      <c r="D5189" s="38" t="str">
        <f>IF(Data!O5186=TRUE(), "Yes", "No")</f>
        <v>No</v>
      </c>
      <c r="E5189" s="38" t="str">
        <f>IF(Data!J5186="EngineStatusRecord","Engine",IF(Data!J5186="GpsRecord", "GPS", IF(Data!J5186="EngineFaultRecord", "Fault", IF(Data!J5186="DriverChange","Driver",IF(Data!J5186="CustomRecord","Custom","Debug")))))</f>
        <v>Engine</v>
      </c>
      <c r="F5189" s="39" t="str">
        <f>IF(Data!Y5186=TRUE(), "Yes", "No")</f>
        <v>No</v>
      </c>
      <c r="G5189" s="40">
        <f>Data!AK5186</f>
        <v>0</v>
      </c>
      <c r="H5189" s="35" t="str">
        <f>Data!AB5186</f>
        <v>Distancia incremental basada en la velocidad en carretera del motor</v>
      </c>
      <c r="I5189" s="35">
        <f>Data!AD5186</f>
        <v>0</v>
      </c>
      <c r="J5189" s="35">
        <f>Data!AF5186</f>
        <v>0</v>
      </c>
      <c r="K5189" s="35" t="str">
        <f>CONCATENATE(Data!AH5186, " ", Data!AI5186)</f>
        <v>2 km</v>
      </c>
      <c r="L5189" s="35" t="str">
        <f>Data!C5186</f>
        <v>Vehicle, Battery Electric Vehicle</v>
      </c>
      <c r="M5189" s="35">
        <f>Data!H5186</f>
        <v>0</v>
      </c>
      <c r="N5189" s="41">
        <f>Data!I5186</f>
        <v>46087.448429004631</v>
      </c>
      <c r="O5189" s="35">
        <f>Data!L5186</f>
        <v>0</v>
      </c>
      <c r="P5189" s="35">
        <f>Data!M5186</f>
        <v>0</v>
      </c>
      <c r="Q5189" s="35" t="str">
        <f>IF(Data!N5186=0,"",Data!N5186)</f>
        <v/>
      </c>
      <c r="R5189" s="35">
        <f>Data!K5186</f>
        <v>0</v>
      </c>
      <c r="S5189" s="35" t="str">
        <f>IF(Data!X5186=TRUE(), "Yes", "No")</f>
        <v>No</v>
      </c>
      <c r="T5189" s="40" t="e">
        <f>#REF!</f>
        <v>#REF!</v>
      </c>
    </row>
    <row r="5190" spans="1:20" x14ac:dyDescent="0.3">
      <c r="A5190" s="35" t="str">
        <f>Data!A5187</f>
        <v>NISSAN LEAF 299-1018</v>
      </c>
      <c r="B5190" s="36">
        <f t="shared" si="80"/>
        <v>46087.448435335646</v>
      </c>
      <c r="C5190" s="37" t="str">
        <f>IF(Data!J5187="GpsRecord", CONCATENATE($U$3,": ",Data!M5187,", ",Data!L5187), CONCATENATE(Data!AB5187, " ", Data!AH5187))</f>
        <v>Estado de carga genérico 37.315</v>
      </c>
      <c r="D5190" s="38" t="str">
        <f>IF(Data!O5187=TRUE(), "Yes", "No")</f>
        <v>No</v>
      </c>
      <c r="E5190" s="38" t="str">
        <f>IF(Data!J5187="EngineStatusRecord","Engine",IF(Data!J5187="GpsRecord", "GPS", IF(Data!J5187="EngineFaultRecord", "Fault", IF(Data!J5187="DriverChange","Driver",IF(Data!J5187="CustomRecord","Custom","Debug")))))</f>
        <v>Engine</v>
      </c>
      <c r="F5190" s="39" t="str">
        <f>IF(Data!Y5187=TRUE(), "Yes", "No")</f>
        <v>No</v>
      </c>
      <c r="G5190" s="40">
        <f>Data!AK5187</f>
        <v>0</v>
      </c>
      <c r="H5190" s="35" t="str">
        <f>Data!AB5187</f>
        <v>Estado de carga genérico</v>
      </c>
      <c r="I5190" s="35">
        <f>Data!AD5187</f>
        <v>0</v>
      </c>
      <c r="J5190" s="35">
        <f>Data!AF5187</f>
        <v>0</v>
      </c>
      <c r="K5190" s="35" t="str">
        <f>CONCATENATE(Data!AH5187, " ", Data!AI5187)</f>
        <v>37.315 %</v>
      </c>
      <c r="L5190" s="35" t="str">
        <f>Data!C5187</f>
        <v>Vehicle, Battery Electric Vehicle</v>
      </c>
      <c r="M5190" s="35">
        <f>Data!H5187</f>
        <v>0</v>
      </c>
      <c r="N5190" s="41">
        <f>Data!I5187</f>
        <v>46087.448435335646</v>
      </c>
      <c r="O5190" s="35">
        <f>Data!L5187</f>
        <v>0</v>
      </c>
      <c r="P5190" s="35">
        <f>Data!M5187</f>
        <v>0</v>
      </c>
      <c r="Q5190" s="35" t="str">
        <f>IF(Data!N5187=0,"",Data!N5187)</f>
        <v/>
      </c>
      <c r="R5190" s="35">
        <f>Data!K5187</f>
        <v>0</v>
      </c>
      <c r="S5190" s="35" t="str">
        <f>IF(Data!X5187=TRUE(), "Yes", "No")</f>
        <v>No</v>
      </c>
      <c r="T5190" s="40" t="e">
        <f>#REF!</f>
        <v>#REF!</v>
      </c>
    </row>
    <row r="5191" spans="1:20" x14ac:dyDescent="0.3">
      <c r="A5191" s="35" t="str">
        <f>Data!A5188</f>
        <v>NISSAN LEAF 299-1018</v>
      </c>
      <c r="B5191" s="36">
        <f t="shared" si="80"/>
        <v>46087.448437638886</v>
      </c>
      <c r="C5191" s="37" t="str">
        <f>IF(Data!J5188="GpsRecord", CONCATENATE($U$3,": ",Data!M5188,", ",Data!L5188), CONCATENATE(Data!AB5188, " ", Data!AH5188))</f>
        <v>Velocidad del motor en carretera 92</v>
      </c>
      <c r="D5191" s="38" t="str">
        <f>IF(Data!O5188=TRUE(), "Yes", "No")</f>
        <v>No</v>
      </c>
      <c r="E5191" s="38" t="str">
        <f>IF(Data!J5188="EngineStatusRecord","Engine",IF(Data!J5188="GpsRecord", "GPS", IF(Data!J5188="EngineFaultRecord", "Fault", IF(Data!J5188="DriverChange","Driver",IF(Data!J5188="CustomRecord","Custom","Debug")))))</f>
        <v>Engine</v>
      </c>
      <c r="F5191" s="39" t="str">
        <f>IF(Data!Y5188=TRUE(), "Yes", "No")</f>
        <v>No</v>
      </c>
      <c r="G5191" s="40">
        <f>Data!AK5188</f>
        <v>0</v>
      </c>
      <c r="H5191" s="35" t="str">
        <f>Data!AB5188</f>
        <v>Velocidad del motor en carretera</v>
      </c>
      <c r="I5191" s="35">
        <f>Data!AD5188</f>
        <v>0</v>
      </c>
      <c r="J5191" s="35">
        <f>Data!AF5188</f>
        <v>0</v>
      </c>
      <c r="K5191" s="35" t="str">
        <f>CONCATENATE(Data!AH5188, " ", Data!AI5188)</f>
        <v>92 km/h</v>
      </c>
      <c r="L5191" s="35" t="str">
        <f>Data!C5188</f>
        <v>Vehicle, Battery Electric Vehicle</v>
      </c>
      <c r="M5191" s="35">
        <f>Data!H5188</f>
        <v>0</v>
      </c>
      <c r="N5191" s="41">
        <f>Data!I5188</f>
        <v>46087.448437638886</v>
      </c>
      <c r="O5191" s="35">
        <f>Data!L5188</f>
        <v>0</v>
      </c>
      <c r="P5191" s="35">
        <f>Data!M5188</f>
        <v>0</v>
      </c>
      <c r="Q5191" s="35" t="str">
        <f>IF(Data!N5188=0,"",Data!N5188)</f>
        <v/>
      </c>
      <c r="R5191" s="35">
        <f>Data!K5188</f>
        <v>0</v>
      </c>
      <c r="S5191" s="35" t="str">
        <f>IF(Data!X5188=TRUE(), "Yes", "No")</f>
        <v>No</v>
      </c>
      <c r="T5191" s="40" t="e">
        <f>#REF!</f>
        <v>#REF!</v>
      </c>
    </row>
    <row r="5192" spans="1:20" x14ac:dyDescent="0.3">
      <c r="A5192" s="35" t="str">
        <f>Data!A5189</f>
        <v>NISSAN LEAF 299-1018</v>
      </c>
      <c r="B5192" s="36">
        <f t="shared" si="80"/>
        <v>46087.448444189817</v>
      </c>
      <c r="C5192" s="37" t="str">
        <f>IF(Data!J5189="GpsRecord", CONCATENATE($U$3,": ",Data!M5189,", ",Data!L5189), CONCATENATE(Data!AB5189, " ", Data!AH5189))</f>
        <v>Energía de la batería del vehículo eléctrico -11850</v>
      </c>
      <c r="D5192" s="38" t="str">
        <f>IF(Data!O5189=TRUE(), "Yes", "No")</f>
        <v>No</v>
      </c>
      <c r="E5192" s="38" t="str">
        <f>IF(Data!J5189="EngineStatusRecord","Engine",IF(Data!J5189="GpsRecord", "GPS", IF(Data!J5189="EngineFaultRecord", "Fault", IF(Data!J5189="DriverChange","Driver",IF(Data!J5189="CustomRecord","Custom","Debug")))))</f>
        <v>Engine</v>
      </c>
      <c r="F5192" s="39" t="str">
        <f>IF(Data!Y5189=TRUE(), "Yes", "No")</f>
        <v>No</v>
      </c>
      <c r="G5192" s="40">
        <f>Data!AK5189</f>
        <v>0</v>
      </c>
      <c r="H5192" s="35" t="str">
        <f>Data!AB5189</f>
        <v>Energía de la batería del vehículo eléctrico</v>
      </c>
      <c r="I5192" s="35">
        <f>Data!AD5189</f>
        <v>0</v>
      </c>
      <c r="J5192" s="35">
        <f>Data!AF5189</f>
        <v>0</v>
      </c>
      <c r="K5192" s="35" t="str">
        <f>CONCATENATE(Data!AH5189, " ", Data!AI5189)</f>
        <v>-11850 W</v>
      </c>
      <c r="L5192" s="35" t="str">
        <f>Data!C5189</f>
        <v>Vehicle, Battery Electric Vehicle</v>
      </c>
      <c r="M5192" s="35">
        <f>Data!H5189</f>
        <v>0</v>
      </c>
      <c r="N5192" s="41">
        <f>Data!I5189</f>
        <v>46087.448444189817</v>
      </c>
      <c r="O5192" s="35">
        <f>Data!L5189</f>
        <v>0</v>
      </c>
      <c r="P5192" s="35">
        <f>Data!M5189</f>
        <v>0</v>
      </c>
      <c r="Q5192" s="35" t="str">
        <f>IF(Data!N5189=0,"",Data!N5189)</f>
        <v/>
      </c>
      <c r="R5192" s="35">
        <f>Data!K5189</f>
        <v>0</v>
      </c>
      <c r="S5192" s="35" t="str">
        <f>IF(Data!X5189=TRUE(), "Yes", "No")</f>
        <v>No</v>
      </c>
      <c r="T5192" s="40" t="e">
        <f>#REF!</f>
        <v>#REF!</v>
      </c>
    </row>
    <row r="5193" spans="1:20" x14ac:dyDescent="0.3">
      <c r="A5193" s="35" t="str">
        <f>Data!A5190</f>
        <v>NISSAN LEAF 299-1018</v>
      </c>
      <c r="B5193" s="36">
        <f t="shared" si="80"/>
        <v>46087.448465891204</v>
      </c>
      <c r="C5193" s="37" t="str">
        <f>IF(Data!J5190="GpsRecord", CONCATENATE($U$3,": ",Data!M5190,", ",Data!L5190), CONCATENATE(Data!AB5190, " ", Data!AH5190))</f>
        <v>Señal de giro hacia la izquierda (1. En) 1</v>
      </c>
      <c r="D5193" s="38" t="str">
        <f>IF(Data!O5190=TRUE(), "Yes", "No")</f>
        <v>No</v>
      </c>
      <c r="E5193" s="38" t="str">
        <f>IF(Data!J5190="EngineStatusRecord","Engine",IF(Data!J5190="GpsRecord", "GPS", IF(Data!J5190="EngineFaultRecord", "Fault", IF(Data!J5190="DriverChange","Driver",IF(Data!J5190="CustomRecord","Custom","Debug")))))</f>
        <v>Engine</v>
      </c>
      <c r="F5193" s="39" t="str">
        <f>IF(Data!Y5190=TRUE(), "Yes", "No")</f>
        <v>No</v>
      </c>
      <c r="G5193" s="40">
        <f>Data!AK5190</f>
        <v>0</v>
      </c>
      <c r="H5193" s="35" t="str">
        <f>Data!AB5190</f>
        <v>Señal de giro hacia la izquierda (1. En)</v>
      </c>
      <c r="I5193" s="35">
        <f>Data!AD5190</f>
        <v>0</v>
      </c>
      <c r="J5193" s="35">
        <f>Data!AF5190</f>
        <v>0</v>
      </c>
      <c r="K5193" s="35" t="str">
        <f>CONCATENATE(Data!AH5190, " ", Data!AI5190)</f>
        <v>1 None</v>
      </c>
      <c r="L5193" s="35" t="str">
        <f>Data!C5190</f>
        <v>Vehicle, Battery Electric Vehicle</v>
      </c>
      <c r="M5193" s="35">
        <f>Data!H5190</f>
        <v>0</v>
      </c>
      <c r="N5193" s="41">
        <f>Data!I5190</f>
        <v>46087.448465891204</v>
      </c>
      <c r="O5193" s="35">
        <f>Data!L5190</f>
        <v>0</v>
      </c>
      <c r="P5193" s="35">
        <f>Data!M5190</f>
        <v>0</v>
      </c>
      <c r="Q5193" s="35" t="str">
        <f>IF(Data!N5190=0,"",Data!N5190)</f>
        <v/>
      </c>
      <c r="R5193" s="35">
        <f>Data!K5190</f>
        <v>0</v>
      </c>
      <c r="S5193" s="35" t="str">
        <f>IF(Data!X5190=TRUE(), "Yes", "No")</f>
        <v>No</v>
      </c>
      <c r="T5193" s="40" t="e">
        <f>#REF!</f>
        <v>#REF!</v>
      </c>
    </row>
    <row r="5194" spans="1:20" x14ac:dyDescent="0.3">
      <c r="A5194" s="35" t="str">
        <f>Data!A5191</f>
        <v>NISSAN LEAF 299-1018</v>
      </c>
      <c r="B5194" s="36">
        <f t="shared" si="80"/>
        <v>46087.448495370372</v>
      </c>
      <c r="C5194" s="37" t="str">
        <f>IF(Data!J5191="GpsRecord", CONCATENATE($U$3,": ",Data!M5191,", ",Data!L5191), CONCATENATE(Data!AB5191, " ", Data!AH5191))</f>
        <v>Ubicación: 9.90733, -84.51814</v>
      </c>
      <c r="D5194" s="38" t="str">
        <f>IF(Data!O5191=TRUE(), "Yes", "No")</f>
        <v>Yes</v>
      </c>
      <c r="E5194" s="38" t="str">
        <f>IF(Data!J5191="EngineStatusRecord","Engine",IF(Data!J5191="GpsRecord", "GPS", IF(Data!J5191="EngineFaultRecord", "Fault", IF(Data!J5191="DriverChange","Driver",IF(Data!J5191="CustomRecord","Custom","Debug")))))</f>
        <v>GPS</v>
      </c>
      <c r="F5194" s="39" t="str">
        <f>IF(Data!Y5191=TRUE(), "Yes", "No")</f>
        <v>Yes</v>
      </c>
      <c r="G5194" s="40">
        <f>Data!AK5191</f>
        <v>0</v>
      </c>
      <c r="H5194" s="35">
        <f>Data!AB5191</f>
        <v>0</v>
      </c>
      <c r="I5194" s="35">
        <f>Data!AD5191</f>
        <v>0</v>
      </c>
      <c r="J5194" s="35">
        <f>Data!AF5191</f>
        <v>0</v>
      </c>
      <c r="K5194" s="35" t="str">
        <f>CONCATENATE(Data!AH5191, " ", Data!AI5191)</f>
        <v xml:space="preserve"> </v>
      </c>
      <c r="L5194" s="35" t="str">
        <f>Data!C5191</f>
        <v>Vehicle, Battery Electric Vehicle</v>
      </c>
      <c r="M5194" s="35">
        <f>Data!H5191</f>
        <v>0</v>
      </c>
      <c r="N5194" s="41">
        <f>Data!I5191</f>
        <v>46087.448495370372</v>
      </c>
      <c r="O5194" s="35">
        <f>Data!L5191</f>
        <v>-84.518140000000002</v>
      </c>
      <c r="P5194" s="35">
        <f>Data!M5191</f>
        <v>9.90733</v>
      </c>
      <c r="Q5194" s="35" t="str">
        <f>IF(Data!N5191=0,"",Data!N5191)</f>
        <v>CurvePositionEstimateError</v>
      </c>
      <c r="R5194" s="35">
        <f>Data!K5191</f>
        <v>79</v>
      </c>
      <c r="S5194" s="35" t="str">
        <f>IF(Data!X5191=TRUE(), "Yes", "No")</f>
        <v>Yes</v>
      </c>
      <c r="T5194" s="40" t="e">
        <f>#REF!</f>
        <v>#REF!</v>
      </c>
    </row>
    <row r="5195" spans="1:20" x14ac:dyDescent="0.3">
      <c r="A5195" s="35" t="str">
        <f>Data!A5192</f>
        <v>NISSAN LEAF 299-1018</v>
      </c>
      <c r="B5195" s="36">
        <f t="shared" si="80"/>
        <v>46087.448518518519</v>
      </c>
      <c r="C5195" s="37" t="str">
        <f>IF(Data!J5192="GpsRecord", CONCATENATE($U$3,": ",Data!M5192,", ",Data!L5192), CONCATENATE(Data!AB5192, " ", Data!AH5192))</f>
        <v>Ubicación: 9.90745, -84.51777</v>
      </c>
      <c r="D5195" s="38" t="str">
        <f>IF(Data!O5192=TRUE(), "Yes", "No")</f>
        <v>Yes</v>
      </c>
      <c r="E5195" s="38" t="str">
        <f>IF(Data!J5192="EngineStatusRecord","Engine",IF(Data!J5192="GpsRecord", "GPS", IF(Data!J5192="EngineFaultRecord", "Fault", IF(Data!J5192="DriverChange","Driver",IF(Data!J5192="CustomRecord","Custom","Debug")))))</f>
        <v>GPS</v>
      </c>
      <c r="F5195" s="39" t="str">
        <f>IF(Data!Y5192=TRUE(), "Yes", "No")</f>
        <v>Yes</v>
      </c>
      <c r="G5195" s="40">
        <f>Data!AK5192</f>
        <v>0</v>
      </c>
      <c r="H5195" s="35">
        <f>Data!AB5192</f>
        <v>0</v>
      </c>
      <c r="I5195" s="35">
        <f>Data!AD5192</f>
        <v>0</v>
      </c>
      <c r="J5195" s="35">
        <f>Data!AF5192</f>
        <v>0</v>
      </c>
      <c r="K5195" s="35" t="str">
        <f>CONCATENATE(Data!AH5192, " ", Data!AI5192)</f>
        <v xml:space="preserve"> </v>
      </c>
      <c r="L5195" s="35" t="str">
        <f>Data!C5192</f>
        <v>Vehicle, Battery Electric Vehicle</v>
      </c>
      <c r="M5195" s="35">
        <f>Data!H5192</f>
        <v>0</v>
      </c>
      <c r="N5195" s="41">
        <f>Data!I5192</f>
        <v>46087.448518518519</v>
      </c>
      <c r="O5195" s="35">
        <f>Data!L5192</f>
        <v>-84.517769999999999</v>
      </c>
      <c r="P5195" s="35">
        <f>Data!M5192</f>
        <v>9.9074500000000008</v>
      </c>
      <c r="Q5195" s="35" t="str">
        <f>IF(Data!N5192=0,"",Data!N5192)</f>
        <v>CurveSpeed</v>
      </c>
      <c r="R5195" s="35">
        <f>Data!K5192</f>
        <v>74</v>
      </c>
      <c r="S5195" s="35" t="str">
        <f>IF(Data!X5192=TRUE(), "Yes", "No")</f>
        <v>Yes</v>
      </c>
      <c r="T5195" s="40" t="e">
        <f>#REF!</f>
        <v>#REF!</v>
      </c>
    </row>
    <row r="5196" spans="1:20" x14ac:dyDescent="0.3">
      <c r="A5196" s="35" t="str">
        <f>Data!A5193</f>
        <v>NISSAN LEAF 299-1018</v>
      </c>
      <c r="B5196" s="36">
        <f t="shared" si="80"/>
        <v>46087.448518564815</v>
      </c>
      <c r="C5196" s="37" t="str">
        <f>IF(Data!J5193="GpsRecord", CONCATENATE($U$3,": ",Data!M5193,", ",Data!L5193), CONCATENATE(Data!AB5193, " ", Data!AH5193))</f>
        <v>Velocidad del motor en carretera 75</v>
      </c>
      <c r="D5196" s="38" t="str">
        <f>IF(Data!O5193=TRUE(), "Yes", "No")</f>
        <v>No</v>
      </c>
      <c r="E5196" s="38" t="str">
        <f>IF(Data!J5193="EngineStatusRecord","Engine",IF(Data!J5193="GpsRecord", "GPS", IF(Data!J5193="EngineFaultRecord", "Fault", IF(Data!J5193="DriverChange","Driver",IF(Data!J5193="CustomRecord","Custom","Debug")))))</f>
        <v>Engine</v>
      </c>
      <c r="F5196" s="39" t="str">
        <f>IF(Data!Y5193=TRUE(), "Yes", "No")</f>
        <v>No</v>
      </c>
      <c r="G5196" s="40">
        <f>Data!AK5193</f>
        <v>0</v>
      </c>
      <c r="H5196" s="35" t="str">
        <f>Data!AB5193</f>
        <v>Velocidad del motor en carretera</v>
      </c>
      <c r="I5196" s="35">
        <f>Data!AD5193</f>
        <v>0</v>
      </c>
      <c r="J5196" s="35">
        <f>Data!AF5193</f>
        <v>0</v>
      </c>
      <c r="K5196" s="35" t="str">
        <f>CONCATENATE(Data!AH5193, " ", Data!AI5193)</f>
        <v>75 km/h</v>
      </c>
      <c r="L5196" s="35" t="str">
        <f>Data!C5193</f>
        <v>Vehicle, Battery Electric Vehicle</v>
      </c>
      <c r="M5196" s="35">
        <f>Data!H5193</f>
        <v>0</v>
      </c>
      <c r="N5196" s="41">
        <f>Data!I5193</f>
        <v>46087.448518564815</v>
      </c>
      <c r="O5196" s="35">
        <f>Data!L5193</f>
        <v>0</v>
      </c>
      <c r="P5196" s="35">
        <f>Data!M5193</f>
        <v>0</v>
      </c>
      <c r="Q5196" s="35" t="str">
        <f>IF(Data!N5193=0,"",Data!N5193)</f>
        <v/>
      </c>
      <c r="R5196" s="35">
        <f>Data!K5193</f>
        <v>0</v>
      </c>
      <c r="S5196" s="35" t="str">
        <f>IF(Data!X5193=TRUE(), "Yes", "No")</f>
        <v>No</v>
      </c>
      <c r="T5196" s="40" t="e">
        <f>#REF!</f>
        <v>#REF!</v>
      </c>
    </row>
    <row r="5197" spans="1:20" x14ac:dyDescent="0.3">
      <c r="A5197" s="35" t="str">
        <f>Data!A5194</f>
        <v>NISSAN LEAF 299-1018</v>
      </c>
      <c r="B5197" s="36">
        <f t="shared" si="80"/>
        <v>46087.448555497685</v>
      </c>
      <c r="C5197" s="37" t="str">
        <f>IF(Data!J5194="GpsRecord", CONCATENATE($U$3,": ",Data!M5194,", ",Data!L5194), CONCATENATE(Data!AB5194, " ", Data!AH5194))</f>
        <v>Señal de giro hacia la izquierda (1. En) 0</v>
      </c>
      <c r="D5197" s="38" t="str">
        <f>IF(Data!O5194=TRUE(), "Yes", "No")</f>
        <v>No</v>
      </c>
      <c r="E5197" s="38" t="str">
        <f>IF(Data!J5194="EngineStatusRecord","Engine",IF(Data!J5194="GpsRecord", "GPS", IF(Data!J5194="EngineFaultRecord", "Fault", IF(Data!J5194="DriverChange","Driver",IF(Data!J5194="CustomRecord","Custom","Debug")))))</f>
        <v>Engine</v>
      </c>
      <c r="F5197" s="39" t="str">
        <f>IF(Data!Y5194=TRUE(), "Yes", "No")</f>
        <v>No</v>
      </c>
      <c r="G5197" s="40">
        <f>Data!AK5194</f>
        <v>0</v>
      </c>
      <c r="H5197" s="35" t="str">
        <f>Data!AB5194</f>
        <v>Señal de giro hacia la izquierda (1. En)</v>
      </c>
      <c r="I5197" s="35">
        <f>Data!AD5194</f>
        <v>0</v>
      </c>
      <c r="J5197" s="35">
        <f>Data!AF5194</f>
        <v>0</v>
      </c>
      <c r="K5197" s="35" t="str">
        <f>CONCATENATE(Data!AH5194, " ", Data!AI5194)</f>
        <v>0 None</v>
      </c>
      <c r="L5197" s="35" t="str">
        <f>Data!C5194</f>
        <v>Vehicle, Battery Electric Vehicle</v>
      </c>
      <c r="M5197" s="35">
        <f>Data!H5194</f>
        <v>0</v>
      </c>
      <c r="N5197" s="41">
        <f>Data!I5194</f>
        <v>46087.448555497685</v>
      </c>
      <c r="O5197" s="35">
        <f>Data!L5194</f>
        <v>0</v>
      </c>
      <c r="P5197" s="35">
        <f>Data!M5194</f>
        <v>0</v>
      </c>
      <c r="Q5197" s="35" t="str">
        <f>IF(Data!N5194=0,"",Data!N5194)</f>
        <v/>
      </c>
      <c r="R5197" s="35">
        <f>Data!K5194</f>
        <v>0</v>
      </c>
      <c r="S5197" s="35" t="str">
        <f>IF(Data!X5194=TRUE(), "Yes", "No")</f>
        <v>No</v>
      </c>
      <c r="T5197" s="40" t="e">
        <f>#REF!</f>
        <v>#REF!</v>
      </c>
    </row>
    <row r="5198" spans="1:20" x14ac:dyDescent="0.3">
      <c r="A5198" s="35" t="str">
        <f>Data!A5195</f>
        <v>NISSAN LEAF 299-1018</v>
      </c>
      <c r="B5198" s="36">
        <f t="shared" ref="B5198:B5261" si="81">N5198</f>
        <v>46087.448564814818</v>
      </c>
      <c r="C5198" s="37" t="str">
        <f>IF(Data!J5195="GpsRecord", CONCATENATE($U$3,": ",Data!M5195,", ",Data!L5195), CONCATENATE(Data!AB5195, " ", Data!AH5195))</f>
        <v>Ubicación: 9.90771, -84.51707</v>
      </c>
      <c r="D5198" s="38" t="str">
        <f>IF(Data!O5195=TRUE(), "Yes", "No")</f>
        <v>Yes</v>
      </c>
      <c r="E5198" s="38" t="str">
        <f>IF(Data!J5195="EngineStatusRecord","Engine",IF(Data!J5195="GpsRecord", "GPS", IF(Data!J5195="EngineFaultRecord", "Fault", IF(Data!J5195="DriverChange","Driver",IF(Data!J5195="CustomRecord","Custom","Debug")))))</f>
        <v>GPS</v>
      </c>
      <c r="F5198" s="39" t="str">
        <f>IF(Data!Y5195=TRUE(), "Yes", "No")</f>
        <v>Yes</v>
      </c>
      <c r="G5198" s="40">
        <f>Data!AK5195</f>
        <v>0</v>
      </c>
      <c r="H5198" s="35">
        <f>Data!AB5195</f>
        <v>0</v>
      </c>
      <c r="I5198" s="35">
        <f>Data!AD5195</f>
        <v>0</v>
      </c>
      <c r="J5198" s="35">
        <f>Data!AF5195</f>
        <v>0</v>
      </c>
      <c r="K5198" s="35" t="str">
        <f>CONCATENATE(Data!AH5195, " ", Data!AI5195)</f>
        <v xml:space="preserve"> </v>
      </c>
      <c r="L5198" s="35" t="str">
        <f>Data!C5195</f>
        <v>Vehicle, Battery Electric Vehicle</v>
      </c>
      <c r="M5198" s="35">
        <f>Data!H5195</f>
        <v>0</v>
      </c>
      <c r="N5198" s="41">
        <f>Data!I5195</f>
        <v>46087.448564814818</v>
      </c>
      <c r="O5198" s="35">
        <f>Data!L5195</f>
        <v>-84.517070000000004</v>
      </c>
      <c r="P5198" s="35">
        <f>Data!M5195</f>
        <v>9.9077099999999998</v>
      </c>
      <c r="Q5198" s="35" t="str">
        <f>IF(Data!N5195=0,"",Data!N5195)</f>
        <v>CurveSpeedEstimateError</v>
      </c>
      <c r="R5198" s="35">
        <f>Data!K5195</f>
        <v>76</v>
      </c>
      <c r="S5198" s="35" t="str">
        <f>IF(Data!X5195=TRUE(), "Yes", "No")</f>
        <v>Yes</v>
      </c>
      <c r="T5198" s="40" t="e">
        <f>#REF!</f>
        <v>#REF!</v>
      </c>
    </row>
    <row r="5199" spans="1:20" x14ac:dyDescent="0.3">
      <c r="A5199" s="35" t="str">
        <f>Data!A5196</f>
        <v>NISSAN LEAF 299-1018</v>
      </c>
      <c r="B5199" s="36">
        <f t="shared" si="81"/>
        <v>46087.448572280089</v>
      </c>
      <c r="C5199" s="37" t="str">
        <f>IF(Data!J5196="GpsRecord", CONCATENATE($U$3,": ",Data!M5196,", ",Data!L5196), CONCATENATE(Data!AB5196, " ", Data!AH5196))</f>
        <v>Energía de la batería del vehículo eléctrico 41804</v>
      </c>
      <c r="D5199" s="38" t="str">
        <f>IF(Data!O5196=TRUE(), "Yes", "No")</f>
        <v>No</v>
      </c>
      <c r="E5199" s="38" t="str">
        <f>IF(Data!J5196="EngineStatusRecord","Engine",IF(Data!J5196="GpsRecord", "GPS", IF(Data!J5196="EngineFaultRecord", "Fault", IF(Data!J5196="DriverChange","Driver",IF(Data!J5196="CustomRecord","Custom","Debug")))))</f>
        <v>Engine</v>
      </c>
      <c r="F5199" s="39" t="str">
        <f>IF(Data!Y5196=TRUE(), "Yes", "No")</f>
        <v>No</v>
      </c>
      <c r="G5199" s="40">
        <f>Data!AK5196</f>
        <v>0</v>
      </c>
      <c r="H5199" s="35" t="str">
        <f>Data!AB5196</f>
        <v>Energía de la batería del vehículo eléctrico</v>
      </c>
      <c r="I5199" s="35">
        <f>Data!AD5196</f>
        <v>0</v>
      </c>
      <c r="J5199" s="35">
        <f>Data!AF5196</f>
        <v>0</v>
      </c>
      <c r="K5199" s="35" t="str">
        <f>CONCATENATE(Data!AH5196, " ", Data!AI5196)</f>
        <v>41804 W</v>
      </c>
      <c r="L5199" s="35" t="str">
        <f>Data!C5196</f>
        <v>Vehicle, Battery Electric Vehicle</v>
      </c>
      <c r="M5199" s="35">
        <f>Data!H5196</f>
        <v>0</v>
      </c>
      <c r="N5199" s="41">
        <f>Data!I5196</f>
        <v>46087.448572280089</v>
      </c>
      <c r="O5199" s="35">
        <f>Data!L5196</f>
        <v>0</v>
      </c>
      <c r="P5199" s="35">
        <f>Data!M5196</f>
        <v>0</v>
      </c>
      <c r="Q5199" s="35" t="str">
        <f>IF(Data!N5196=0,"",Data!N5196)</f>
        <v/>
      </c>
      <c r="R5199" s="35">
        <f>Data!K5196</f>
        <v>0</v>
      </c>
      <c r="S5199" s="35" t="str">
        <f>IF(Data!X5196=TRUE(), "Yes", "No")</f>
        <v>No</v>
      </c>
      <c r="T5199" s="40" t="e">
        <f>#REF!</f>
        <v>#REF!</v>
      </c>
    </row>
    <row r="5200" spans="1:20" x14ac:dyDescent="0.3">
      <c r="A5200" s="35" t="str">
        <f>Data!A5197</f>
        <v>NISSAN LEAF 299-1018</v>
      </c>
      <c r="B5200" s="36">
        <f t="shared" si="81"/>
        <v>46087.448587962965</v>
      </c>
      <c r="C5200" s="37" t="str">
        <f>IF(Data!J5197="GpsRecord", CONCATENATE($U$3,": ",Data!M5197,", ",Data!L5197), CONCATENATE(Data!AB5197, " ", Data!AH5197))</f>
        <v>Ubicación: 9.90787, -84.51672</v>
      </c>
      <c r="D5200" s="38" t="str">
        <f>IF(Data!O5197=TRUE(), "Yes", "No")</f>
        <v>Yes</v>
      </c>
      <c r="E5200" s="38" t="str">
        <f>IF(Data!J5197="EngineStatusRecord","Engine",IF(Data!J5197="GpsRecord", "GPS", IF(Data!J5197="EngineFaultRecord", "Fault", IF(Data!J5197="DriverChange","Driver",IF(Data!J5197="CustomRecord","Custom","Debug")))))</f>
        <v>GPS</v>
      </c>
      <c r="F5200" s="39" t="str">
        <f>IF(Data!Y5197=TRUE(), "Yes", "No")</f>
        <v>Yes</v>
      </c>
      <c r="G5200" s="40">
        <f>Data!AK5197</f>
        <v>0</v>
      </c>
      <c r="H5200" s="35">
        <f>Data!AB5197</f>
        <v>0</v>
      </c>
      <c r="I5200" s="35">
        <f>Data!AD5197</f>
        <v>0</v>
      </c>
      <c r="J5200" s="35">
        <f>Data!AF5197</f>
        <v>0</v>
      </c>
      <c r="K5200" s="35" t="str">
        <f>CONCATENATE(Data!AH5197, " ", Data!AI5197)</f>
        <v xml:space="preserve"> </v>
      </c>
      <c r="L5200" s="35" t="str">
        <f>Data!C5197</f>
        <v>Vehicle, Battery Electric Vehicle</v>
      </c>
      <c r="M5200" s="35">
        <f>Data!H5197</f>
        <v>0</v>
      </c>
      <c r="N5200" s="41">
        <f>Data!I5197</f>
        <v>46087.448587962965</v>
      </c>
      <c r="O5200" s="35">
        <f>Data!L5197</f>
        <v>-84.516720000000007</v>
      </c>
      <c r="P5200" s="35">
        <f>Data!M5197</f>
        <v>9.9078700000000008</v>
      </c>
      <c r="Q5200" s="35" t="str">
        <f>IF(Data!N5197=0,"",Data!N5197)</f>
        <v>CurveSpeed</v>
      </c>
      <c r="R5200" s="35">
        <f>Data!K5197</f>
        <v>77</v>
      </c>
      <c r="S5200" s="35" t="str">
        <f>IF(Data!X5197=TRUE(), "Yes", "No")</f>
        <v>Yes</v>
      </c>
      <c r="T5200" s="40" t="e">
        <f>#REF!</f>
        <v>#REF!</v>
      </c>
    </row>
    <row r="5201" spans="1:20" x14ac:dyDescent="0.3">
      <c r="A5201" s="35" t="str">
        <f>Data!A5198</f>
        <v>NISSAN LEAF 299-1018</v>
      </c>
      <c r="B5201" s="36">
        <f t="shared" si="81"/>
        <v>46087.448588009262</v>
      </c>
      <c r="C5201" s="37" t="str">
        <f>IF(Data!J5198="GpsRecord", CONCATENATE($U$3,": ",Data!M5198,", ",Data!L5198), CONCATENATE(Data!AB5198, " ", Data!AH5198))</f>
        <v>Velocidad del motor en carretera 79</v>
      </c>
      <c r="D5201" s="38" t="str">
        <f>IF(Data!O5198=TRUE(), "Yes", "No")</f>
        <v>No</v>
      </c>
      <c r="E5201" s="38" t="str">
        <f>IF(Data!J5198="EngineStatusRecord","Engine",IF(Data!J5198="GpsRecord", "GPS", IF(Data!J5198="EngineFaultRecord", "Fault", IF(Data!J5198="DriverChange","Driver",IF(Data!J5198="CustomRecord","Custom","Debug")))))</f>
        <v>Engine</v>
      </c>
      <c r="F5201" s="39" t="str">
        <f>IF(Data!Y5198=TRUE(), "Yes", "No")</f>
        <v>No</v>
      </c>
      <c r="G5201" s="40">
        <f>Data!AK5198</f>
        <v>0</v>
      </c>
      <c r="H5201" s="35" t="str">
        <f>Data!AB5198</f>
        <v>Velocidad del motor en carretera</v>
      </c>
      <c r="I5201" s="35">
        <f>Data!AD5198</f>
        <v>0</v>
      </c>
      <c r="J5201" s="35">
        <f>Data!AF5198</f>
        <v>0</v>
      </c>
      <c r="K5201" s="35" t="str">
        <f>CONCATENATE(Data!AH5198, " ", Data!AI5198)</f>
        <v>79 km/h</v>
      </c>
      <c r="L5201" s="35" t="str">
        <f>Data!C5198</f>
        <v>Vehicle, Battery Electric Vehicle</v>
      </c>
      <c r="M5201" s="35">
        <f>Data!H5198</f>
        <v>0</v>
      </c>
      <c r="N5201" s="41">
        <f>Data!I5198</f>
        <v>46087.448588009262</v>
      </c>
      <c r="O5201" s="35">
        <f>Data!L5198</f>
        <v>0</v>
      </c>
      <c r="P5201" s="35">
        <f>Data!M5198</f>
        <v>0</v>
      </c>
      <c r="Q5201" s="35" t="str">
        <f>IF(Data!N5198=0,"",Data!N5198)</f>
        <v/>
      </c>
      <c r="R5201" s="35">
        <f>Data!K5198</f>
        <v>0</v>
      </c>
      <c r="S5201" s="35" t="str">
        <f>IF(Data!X5198=TRUE(), "Yes", "No")</f>
        <v>No</v>
      </c>
      <c r="T5201" s="40" t="e">
        <f>#REF!</f>
        <v>#REF!</v>
      </c>
    </row>
    <row r="5202" spans="1:20" x14ac:dyDescent="0.3">
      <c r="A5202" s="35" t="str">
        <f>Data!A5199</f>
        <v>NISSAN LEAF 299-1018</v>
      </c>
      <c r="B5202" s="36">
        <f t="shared" si="81"/>
        <v>46087.448590671294</v>
      </c>
      <c r="C5202" s="37" t="str">
        <f>IF(Data!J5199="GpsRecord", CONCATENATE($U$3,": ",Data!M5199,", ",Data!L5199), CONCATENATE(Data!AB5199, " ", Data!AH5199))</f>
        <v>Aceleración hacia delante o frenado 0</v>
      </c>
      <c r="D5202" s="38" t="str">
        <f>IF(Data!O5199=TRUE(), "Yes", "No")</f>
        <v>No</v>
      </c>
      <c r="E5202" s="38" t="str">
        <f>IF(Data!J5199="EngineStatusRecord","Engine",IF(Data!J5199="GpsRecord", "GPS", IF(Data!J5199="EngineFaultRecord", "Fault", IF(Data!J5199="DriverChange","Driver",IF(Data!J5199="CustomRecord","Custom","Debug")))))</f>
        <v>Engine</v>
      </c>
      <c r="F5202" s="39" t="str">
        <f>IF(Data!Y5199=TRUE(), "Yes", "No")</f>
        <v>No</v>
      </c>
      <c r="G5202" s="40">
        <f>Data!AK5199</f>
        <v>0</v>
      </c>
      <c r="H5202" s="35" t="str">
        <f>Data!AB5199</f>
        <v>Aceleración hacia delante o frenado</v>
      </c>
      <c r="I5202" s="35">
        <f>Data!AD5199</f>
        <v>0</v>
      </c>
      <c r="J5202" s="35">
        <f>Data!AF5199</f>
        <v>0</v>
      </c>
      <c r="K5202" s="35" t="str">
        <f>CONCATENATE(Data!AH5199, " ", Data!AI5199)</f>
        <v>0 g-force</v>
      </c>
      <c r="L5202" s="35" t="str">
        <f>Data!C5199</f>
        <v>Vehicle, Battery Electric Vehicle</v>
      </c>
      <c r="M5202" s="35">
        <f>Data!H5199</f>
        <v>0</v>
      </c>
      <c r="N5202" s="41">
        <f>Data!I5199</f>
        <v>46087.448590671294</v>
      </c>
      <c r="O5202" s="35">
        <f>Data!L5199</f>
        <v>0</v>
      </c>
      <c r="P5202" s="35">
        <f>Data!M5199</f>
        <v>0</v>
      </c>
      <c r="Q5202" s="35" t="str">
        <f>IF(Data!N5199=0,"",Data!N5199)</f>
        <v/>
      </c>
      <c r="R5202" s="35">
        <f>Data!K5199</f>
        <v>0</v>
      </c>
      <c r="S5202" s="35" t="str">
        <f>IF(Data!X5199=TRUE(), "Yes", "No")</f>
        <v>No</v>
      </c>
      <c r="T5202" s="40" t="e">
        <f>#REF!</f>
        <v>#REF!</v>
      </c>
    </row>
    <row r="5203" spans="1:20" x14ac:dyDescent="0.3">
      <c r="A5203" s="35" t="str">
        <f>Data!A5200</f>
        <v>NISSAN LEAF 299-1018</v>
      </c>
      <c r="B5203" s="36">
        <f t="shared" si="81"/>
        <v>46087.448590671294</v>
      </c>
      <c r="C5203" s="37" t="str">
        <f>IF(Data!J5200="GpsRecord", CONCATENATE($U$3,": ",Data!M5200,", ",Data!L5200), CONCATENATE(Data!AB5200, " ", Data!AH5200))</f>
        <v>Aceleración de lado a lado 0</v>
      </c>
      <c r="D5203" s="38" t="str">
        <f>IF(Data!O5200=TRUE(), "Yes", "No")</f>
        <v>No</v>
      </c>
      <c r="E5203" s="38" t="str">
        <f>IF(Data!J5200="EngineStatusRecord","Engine",IF(Data!J5200="GpsRecord", "GPS", IF(Data!J5200="EngineFaultRecord", "Fault", IF(Data!J5200="DriverChange","Driver",IF(Data!J5200="CustomRecord","Custom","Debug")))))</f>
        <v>Engine</v>
      </c>
      <c r="F5203" s="39" t="str">
        <f>IF(Data!Y5200=TRUE(), "Yes", "No")</f>
        <v>No</v>
      </c>
      <c r="G5203" s="40">
        <f>Data!AK5200</f>
        <v>0</v>
      </c>
      <c r="H5203" s="35" t="str">
        <f>Data!AB5200</f>
        <v>Aceleración de lado a lado</v>
      </c>
      <c r="I5203" s="35">
        <f>Data!AD5200</f>
        <v>0</v>
      </c>
      <c r="J5203" s="35">
        <f>Data!AF5200</f>
        <v>0</v>
      </c>
      <c r="K5203" s="35" t="str">
        <f>CONCATENATE(Data!AH5200, " ", Data!AI5200)</f>
        <v>0 g-force</v>
      </c>
      <c r="L5203" s="35" t="str">
        <f>Data!C5200</f>
        <v>Vehicle, Battery Electric Vehicle</v>
      </c>
      <c r="M5203" s="35">
        <f>Data!H5200</f>
        <v>0</v>
      </c>
      <c r="N5203" s="41">
        <f>Data!I5200</f>
        <v>46087.448590671294</v>
      </c>
      <c r="O5203" s="35">
        <f>Data!L5200</f>
        <v>0</v>
      </c>
      <c r="P5203" s="35">
        <f>Data!M5200</f>
        <v>0</v>
      </c>
      <c r="Q5203" s="35" t="str">
        <f>IF(Data!N5200=0,"",Data!N5200)</f>
        <v/>
      </c>
      <c r="R5203" s="35">
        <f>Data!K5200</f>
        <v>0</v>
      </c>
      <c r="S5203" s="35" t="str">
        <f>IF(Data!X5200=TRUE(), "Yes", "No")</f>
        <v>No</v>
      </c>
      <c r="T5203" s="40" t="e">
        <f>#REF!</f>
        <v>#REF!</v>
      </c>
    </row>
    <row r="5204" spans="1:20" x14ac:dyDescent="0.3">
      <c r="A5204" s="35" t="str">
        <f>Data!A5201</f>
        <v>NISSAN LEAF 299-1018</v>
      </c>
      <c r="B5204" s="36">
        <f t="shared" si="81"/>
        <v>46087.448590671294</v>
      </c>
      <c r="C5204" s="37" t="str">
        <f>IF(Data!J5201="GpsRecord", CONCATENATE($U$3,": ",Data!M5201,", ",Data!L5201), CONCATENATE(Data!AB5201, " ", Data!AH5201))</f>
        <v>Aceleración hacia arriba o hacia abajo 0.9679999795317</v>
      </c>
      <c r="D5204" s="38" t="str">
        <f>IF(Data!O5201=TRUE(), "Yes", "No")</f>
        <v>No</v>
      </c>
      <c r="E5204" s="38" t="str">
        <f>IF(Data!J5201="EngineStatusRecord","Engine",IF(Data!J5201="GpsRecord", "GPS", IF(Data!J5201="EngineFaultRecord", "Fault", IF(Data!J5201="DriverChange","Driver",IF(Data!J5201="CustomRecord","Custom","Debug")))))</f>
        <v>Engine</v>
      </c>
      <c r="F5204" s="39" t="str">
        <f>IF(Data!Y5201=TRUE(), "Yes", "No")</f>
        <v>No</v>
      </c>
      <c r="G5204" s="40">
        <f>Data!AK5201</f>
        <v>0</v>
      </c>
      <c r="H5204" s="35" t="str">
        <f>Data!AB5201</f>
        <v>Aceleración hacia arriba o hacia abajo</v>
      </c>
      <c r="I5204" s="35">
        <f>Data!AD5201</f>
        <v>0</v>
      </c>
      <c r="J5204" s="35">
        <f>Data!AF5201</f>
        <v>0</v>
      </c>
      <c r="K5204" s="35" t="str">
        <f>CONCATENATE(Data!AH5201, " ", Data!AI5201)</f>
        <v>0.9679999795317 g-force</v>
      </c>
      <c r="L5204" s="35" t="str">
        <f>Data!C5201</f>
        <v>Vehicle, Battery Electric Vehicle</v>
      </c>
      <c r="M5204" s="35">
        <f>Data!H5201</f>
        <v>0</v>
      </c>
      <c r="N5204" s="41">
        <f>Data!I5201</f>
        <v>46087.448590671294</v>
      </c>
      <c r="O5204" s="35">
        <f>Data!L5201</f>
        <v>0</v>
      </c>
      <c r="P5204" s="35">
        <f>Data!M5201</f>
        <v>0</v>
      </c>
      <c r="Q5204" s="35" t="str">
        <f>IF(Data!N5201=0,"",Data!N5201)</f>
        <v/>
      </c>
      <c r="R5204" s="35">
        <f>Data!K5201</f>
        <v>0</v>
      </c>
      <c r="S5204" s="35" t="str">
        <f>IF(Data!X5201=TRUE(), "Yes", "No")</f>
        <v>No</v>
      </c>
      <c r="T5204" s="40" t="e">
        <f>#REF!</f>
        <v>#REF!</v>
      </c>
    </row>
    <row r="5205" spans="1:20" x14ac:dyDescent="0.3">
      <c r="A5205" s="35" t="str">
        <f>Data!A5202</f>
        <v>NISSAN LEAF 299-1018</v>
      </c>
      <c r="B5205" s="36">
        <f t="shared" si="81"/>
        <v>46087.448595555557</v>
      </c>
      <c r="C5205" s="37" t="str">
        <f>IF(Data!J5202="GpsRecord", CONCATENATE($U$3,": ",Data!M5202,", ",Data!L5202), CONCATENATE(Data!AB5202, " ", Data!AH5202))</f>
        <v>Energía de la batería del vehículo eléctrico -41200</v>
      </c>
      <c r="D5205" s="38" t="str">
        <f>IF(Data!O5202=TRUE(), "Yes", "No")</f>
        <v>No</v>
      </c>
      <c r="E5205" s="38" t="str">
        <f>IF(Data!J5202="EngineStatusRecord","Engine",IF(Data!J5202="GpsRecord", "GPS", IF(Data!J5202="EngineFaultRecord", "Fault", IF(Data!J5202="DriverChange","Driver",IF(Data!J5202="CustomRecord","Custom","Debug")))))</f>
        <v>Engine</v>
      </c>
      <c r="F5205" s="39" t="str">
        <f>IF(Data!Y5202=TRUE(), "Yes", "No")</f>
        <v>No</v>
      </c>
      <c r="G5205" s="40">
        <f>Data!AK5202</f>
        <v>0</v>
      </c>
      <c r="H5205" s="35" t="str">
        <f>Data!AB5202</f>
        <v>Energía de la batería del vehículo eléctrico</v>
      </c>
      <c r="I5205" s="35">
        <f>Data!AD5202</f>
        <v>0</v>
      </c>
      <c r="J5205" s="35">
        <f>Data!AF5202</f>
        <v>0</v>
      </c>
      <c r="K5205" s="35" t="str">
        <f>CONCATENATE(Data!AH5202, " ", Data!AI5202)</f>
        <v>-41200 W</v>
      </c>
      <c r="L5205" s="35" t="str">
        <f>Data!C5202</f>
        <v>Vehicle, Battery Electric Vehicle</v>
      </c>
      <c r="M5205" s="35">
        <f>Data!H5202</f>
        <v>0</v>
      </c>
      <c r="N5205" s="41">
        <f>Data!I5202</f>
        <v>46087.448595555557</v>
      </c>
      <c r="O5205" s="35">
        <f>Data!L5202</f>
        <v>0</v>
      </c>
      <c r="P5205" s="35">
        <f>Data!M5202</f>
        <v>0</v>
      </c>
      <c r="Q5205" s="35" t="str">
        <f>IF(Data!N5202=0,"",Data!N5202)</f>
        <v/>
      </c>
      <c r="R5205" s="35">
        <f>Data!K5202</f>
        <v>0</v>
      </c>
      <c r="S5205" s="35" t="str">
        <f>IF(Data!X5202=TRUE(), "Yes", "No")</f>
        <v>No</v>
      </c>
      <c r="T5205" s="40" t="e">
        <f>#REF!</f>
        <v>#REF!</v>
      </c>
    </row>
    <row r="5206" spans="1:20" x14ac:dyDescent="0.3">
      <c r="A5206" s="35" t="str">
        <f>Data!A5203</f>
        <v>NISSAN LEAF 299-1018</v>
      </c>
      <c r="B5206" s="36">
        <f t="shared" si="81"/>
        <v>46087.448599270836</v>
      </c>
      <c r="C5206" s="37" t="str">
        <f>IF(Data!J5203="GpsRecord", CONCATENATE($U$3,": ",Data!M5203,", ",Data!L5203), CONCATENATE(Data!AB5203, " ", Data!AH5203))</f>
        <v>Aceleración de lado a lado 0.223999999982882</v>
      </c>
      <c r="D5206" s="38" t="str">
        <f>IF(Data!O5203=TRUE(), "Yes", "No")</f>
        <v>No</v>
      </c>
      <c r="E5206" s="38" t="str">
        <f>IF(Data!J5203="EngineStatusRecord","Engine",IF(Data!J5203="GpsRecord", "GPS", IF(Data!J5203="EngineFaultRecord", "Fault", IF(Data!J5203="DriverChange","Driver",IF(Data!J5203="CustomRecord","Custom","Debug")))))</f>
        <v>Engine</v>
      </c>
      <c r="F5206" s="39" t="str">
        <f>IF(Data!Y5203=TRUE(), "Yes", "No")</f>
        <v>No</v>
      </c>
      <c r="G5206" s="40">
        <f>Data!AK5203</f>
        <v>0</v>
      </c>
      <c r="H5206" s="35" t="str">
        <f>Data!AB5203</f>
        <v>Aceleración de lado a lado</v>
      </c>
      <c r="I5206" s="35">
        <f>Data!AD5203</f>
        <v>0</v>
      </c>
      <c r="J5206" s="35">
        <f>Data!AF5203</f>
        <v>0</v>
      </c>
      <c r="K5206" s="35" t="str">
        <f>CONCATENATE(Data!AH5203, " ", Data!AI5203)</f>
        <v>0.223999999982882 g-force</v>
      </c>
      <c r="L5206" s="35" t="str">
        <f>Data!C5203</f>
        <v>Vehicle, Battery Electric Vehicle</v>
      </c>
      <c r="M5206" s="35">
        <f>Data!H5203</f>
        <v>0</v>
      </c>
      <c r="N5206" s="41">
        <f>Data!I5203</f>
        <v>46087.448599270836</v>
      </c>
      <c r="O5206" s="35">
        <f>Data!L5203</f>
        <v>0</v>
      </c>
      <c r="P5206" s="35">
        <f>Data!M5203</f>
        <v>0</v>
      </c>
      <c r="Q5206" s="35" t="str">
        <f>IF(Data!N5203=0,"",Data!N5203)</f>
        <v/>
      </c>
      <c r="R5206" s="35">
        <f>Data!K5203</f>
        <v>0</v>
      </c>
      <c r="S5206" s="35" t="str">
        <f>IF(Data!X5203=TRUE(), "Yes", "No")</f>
        <v>No</v>
      </c>
      <c r="T5206" s="40" t="e">
        <f>#REF!</f>
        <v>#REF!</v>
      </c>
    </row>
    <row r="5207" spans="1:20" x14ac:dyDescent="0.3">
      <c r="A5207" s="35" t="str">
        <f>Data!A5204</f>
        <v>NISSAN LEAF 299-1018</v>
      </c>
      <c r="B5207" s="36">
        <f t="shared" si="81"/>
        <v>46087.448599270836</v>
      </c>
      <c r="C5207" s="37" t="str">
        <f>IF(Data!J5204="GpsRecord", CONCATENATE($U$3,": ",Data!M5204,", ",Data!L5204), CONCATENATE(Data!AB5204, " ", Data!AH5204))</f>
        <v>Aceleración hacia arriba o hacia abajo 0.926999943844765</v>
      </c>
      <c r="D5207" s="38" t="str">
        <f>IF(Data!O5204=TRUE(), "Yes", "No")</f>
        <v>No</v>
      </c>
      <c r="E5207" s="38" t="str">
        <f>IF(Data!J5204="EngineStatusRecord","Engine",IF(Data!J5204="GpsRecord", "GPS", IF(Data!J5204="EngineFaultRecord", "Fault", IF(Data!J5204="DriverChange","Driver",IF(Data!J5204="CustomRecord","Custom","Debug")))))</f>
        <v>Engine</v>
      </c>
      <c r="F5207" s="39" t="str">
        <f>IF(Data!Y5204=TRUE(), "Yes", "No")</f>
        <v>No</v>
      </c>
      <c r="G5207" s="40">
        <f>Data!AK5204</f>
        <v>0</v>
      </c>
      <c r="H5207" s="35" t="str">
        <f>Data!AB5204</f>
        <v>Aceleración hacia arriba o hacia abajo</v>
      </c>
      <c r="I5207" s="35">
        <f>Data!AD5204</f>
        <v>0</v>
      </c>
      <c r="J5207" s="35">
        <f>Data!AF5204</f>
        <v>0</v>
      </c>
      <c r="K5207" s="35" t="str">
        <f>CONCATENATE(Data!AH5204, " ", Data!AI5204)</f>
        <v>0.926999943844765 g-force</v>
      </c>
      <c r="L5207" s="35" t="str">
        <f>Data!C5204</f>
        <v>Vehicle, Battery Electric Vehicle</v>
      </c>
      <c r="M5207" s="35">
        <f>Data!H5204</f>
        <v>0</v>
      </c>
      <c r="N5207" s="41">
        <f>Data!I5204</f>
        <v>46087.448599270836</v>
      </c>
      <c r="O5207" s="35">
        <f>Data!L5204</f>
        <v>0</v>
      </c>
      <c r="P5207" s="35">
        <f>Data!M5204</f>
        <v>0</v>
      </c>
      <c r="Q5207" s="35" t="str">
        <f>IF(Data!N5204=0,"",Data!N5204)</f>
        <v/>
      </c>
      <c r="R5207" s="35">
        <f>Data!K5204</f>
        <v>0</v>
      </c>
      <c r="S5207" s="35" t="str">
        <f>IF(Data!X5204=TRUE(), "Yes", "No")</f>
        <v>No</v>
      </c>
      <c r="T5207" s="40" t="e">
        <f>#REF!</f>
        <v>#REF!</v>
      </c>
    </row>
    <row r="5208" spans="1:20" x14ac:dyDescent="0.3">
      <c r="A5208" s="35" t="str">
        <f>Data!A5205</f>
        <v>NISSAN LEAF 299-1018</v>
      </c>
      <c r="B5208" s="36">
        <f t="shared" si="81"/>
        <v>46087.44860207176</v>
      </c>
      <c r="C5208" s="37" t="str">
        <f>IF(Data!J5205="GpsRecord", CONCATENATE($U$3,": ",Data!M5205,", ",Data!L5205), CONCATENATE(Data!AB5205, " ", Data!AH5205))</f>
        <v>Aceleración de lado a lado 0</v>
      </c>
      <c r="D5208" s="38" t="str">
        <f>IF(Data!O5205=TRUE(), "Yes", "No")</f>
        <v>No</v>
      </c>
      <c r="E5208" s="38" t="str">
        <f>IF(Data!J5205="EngineStatusRecord","Engine",IF(Data!J5205="GpsRecord", "GPS", IF(Data!J5205="EngineFaultRecord", "Fault", IF(Data!J5205="DriverChange","Driver",IF(Data!J5205="CustomRecord","Custom","Debug")))))</f>
        <v>Engine</v>
      </c>
      <c r="F5208" s="39" t="str">
        <f>IF(Data!Y5205=TRUE(), "Yes", "No")</f>
        <v>No</v>
      </c>
      <c r="G5208" s="40">
        <f>Data!AK5205</f>
        <v>0</v>
      </c>
      <c r="H5208" s="35" t="str">
        <f>Data!AB5205</f>
        <v>Aceleración de lado a lado</v>
      </c>
      <c r="I5208" s="35">
        <f>Data!AD5205</f>
        <v>0</v>
      </c>
      <c r="J5208" s="35">
        <f>Data!AF5205</f>
        <v>0</v>
      </c>
      <c r="K5208" s="35" t="str">
        <f>CONCATENATE(Data!AH5205, " ", Data!AI5205)</f>
        <v>0 g-force</v>
      </c>
      <c r="L5208" s="35" t="str">
        <f>Data!C5205</f>
        <v>Vehicle, Battery Electric Vehicle</v>
      </c>
      <c r="M5208" s="35">
        <f>Data!H5205</f>
        <v>0</v>
      </c>
      <c r="N5208" s="41">
        <f>Data!I5205</f>
        <v>46087.44860207176</v>
      </c>
      <c r="O5208" s="35">
        <f>Data!L5205</f>
        <v>0</v>
      </c>
      <c r="P5208" s="35">
        <f>Data!M5205</f>
        <v>0</v>
      </c>
      <c r="Q5208" s="35" t="str">
        <f>IF(Data!N5205=0,"",Data!N5205)</f>
        <v/>
      </c>
      <c r="R5208" s="35">
        <f>Data!K5205</f>
        <v>0</v>
      </c>
      <c r="S5208" s="35" t="str">
        <f>IF(Data!X5205=TRUE(), "Yes", "No")</f>
        <v>No</v>
      </c>
      <c r="T5208" s="40" t="e">
        <f>#REF!</f>
        <v>#REF!</v>
      </c>
    </row>
    <row r="5209" spans="1:20" x14ac:dyDescent="0.3">
      <c r="A5209" s="35" t="str">
        <f>Data!A5206</f>
        <v>NISSAN LEAF 299-1018</v>
      </c>
      <c r="B5209" s="36">
        <f t="shared" si="81"/>
        <v>46087.44860207176</v>
      </c>
      <c r="C5209" s="37" t="str">
        <f>IF(Data!J5206="GpsRecord", CONCATENATE($U$3,": ",Data!M5206,", ",Data!L5206), CONCATENATE(Data!AB5206, " ", Data!AH5206))</f>
        <v>Aceleración hacia arriba o hacia abajo 0.914999923451358</v>
      </c>
      <c r="D5209" s="38" t="str">
        <f>IF(Data!O5206=TRUE(), "Yes", "No")</f>
        <v>No</v>
      </c>
      <c r="E5209" s="38" t="str">
        <f>IF(Data!J5206="EngineStatusRecord","Engine",IF(Data!J5206="GpsRecord", "GPS", IF(Data!J5206="EngineFaultRecord", "Fault", IF(Data!J5206="DriverChange","Driver",IF(Data!J5206="CustomRecord","Custom","Debug")))))</f>
        <v>Engine</v>
      </c>
      <c r="F5209" s="39" t="str">
        <f>IF(Data!Y5206=TRUE(), "Yes", "No")</f>
        <v>No</v>
      </c>
      <c r="G5209" s="40">
        <f>Data!AK5206</f>
        <v>0</v>
      </c>
      <c r="H5209" s="35" t="str">
        <f>Data!AB5206</f>
        <v>Aceleración hacia arriba o hacia abajo</v>
      </c>
      <c r="I5209" s="35">
        <f>Data!AD5206</f>
        <v>0</v>
      </c>
      <c r="J5209" s="35">
        <f>Data!AF5206</f>
        <v>0</v>
      </c>
      <c r="K5209" s="35" t="str">
        <f>CONCATENATE(Data!AH5206, " ", Data!AI5206)</f>
        <v>0.914999923451358 g-force</v>
      </c>
      <c r="L5209" s="35" t="str">
        <f>Data!C5206</f>
        <v>Vehicle, Battery Electric Vehicle</v>
      </c>
      <c r="M5209" s="35">
        <f>Data!H5206</f>
        <v>0</v>
      </c>
      <c r="N5209" s="41">
        <f>Data!I5206</f>
        <v>46087.44860207176</v>
      </c>
      <c r="O5209" s="35">
        <f>Data!L5206</f>
        <v>0</v>
      </c>
      <c r="P5209" s="35">
        <f>Data!M5206</f>
        <v>0</v>
      </c>
      <c r="Q5209" s="35" t="str">
        <f>IF(Data!N5206=0,"",Data!N5206)</f>
        <v/>
      </c>
      <c r="R5209" s="35">
        <f>Data!K5206</f>
        <v>0</v>
      </c>
      <c r="S5209" s="35" t="str">
        <f>IF(Data!X5206=TRUE(), "Yes", "No")</f>
        <v>No</v>
      </c>
      <c r="T5209" s="40" t="e">
        <f>#REF!</f>
        <v>#REF!</v>
      </c>
    </row>
    <row r="5210" spans="1:20" x14ac:dyDescent="0.3">
      <c r="A5210" s="35" t="str">
        <f>Data!A5207</f>
        <v>NISSAN LEAF 299-1018</v>
      </c>
      <c r="B5210" s="36">
        <f t="shared" si="81"/>
        <v>46087.448602696757</v>
      </c>
      <c r="C5210" s="37" t="str">
        <f>IF(Data!J5207="GpsRecord", CONCATENATE($U$3,": ",Data!M5207,", ",Data!L5207), CONCATENATE(Data!AB5207, " ", Data!AH5207))</f>
        <v>Aceleración hacia delante o frenado -0.266999994881014</v>
      </c>
      <c r="D5210" s="38" t="str">
        <f>IF(Data!O5207=TRUE(), "Yes", "No")</f>
        <v>No</v>
      </c>
      <c r="E5210" s="38" t="str">
        <f>IF(Data!J5207="EngineStatusRecord","Engine",IF(Data!J5207="GpsRecord", "GPS", IF(Data!J5207="EngineFaultRecord", "Fault", IF(Data!J5207="DriverChange","Driver",IF(Data!J5207="CustomRecord","Custom","Debug")))))</f>
        <v>Engine</v>
      </c>
      <c r="F5210" s="39" t="str">
        <f>IF(Data!Y5207=TRUE(), "Yes", "No")</f>
        <v>No</v>
      </c>
      <c r="G5210" s="40">
        <f>Data!AK5207</f>
        <v>0</v>
      </c>
      <c r="H5210" s="35" t="str">
        <f>Data!AB5207</f>
        <v>Aceleración hacia delante o frenado</v>
      </c>
      <c r="I5210" s="35">
        <f>Data!AD5207</f>
        <v>0</v>
      </c>
      <c r="J5210" s="35">
        <f>Data!AF5207</f>
        <v>0</v>
      </c>
      <c r="K5210" s="35" t="str">
        <f>CONCATENATE(Data!AH5207, " ", Data!AI5207)</f>
        <v>-0.266999994881014 g-force</v>
      </c>
      <c r="L5210" s="35" t="str">
        <f>Data!C5207</f>
        <v>Vehicle, Battery Electric Vehicle</v>
      </c>
      <c r="M5210" s="35">
        <f>Data!H5207</f>
        <v>0</v>
      </c>
      <c r="N5210" s="41">
        <f>Data!I5207</f>
        <v>46087.448602696757</v>
      </c>
      <c r="O5210" s="35">
        <f>Data!L5207</f>
        <v>0</v>
      </c>
      <c r="P5210" s="35">
        <f>Data!M5207</f>
        <v>0</v>
      </c>
      <c r="Q5210" s="35" t="str">
        <f>IF(Data!N5207=0,"",Data!N5207)</f>
        <v/>
      </c>
      <c r="R5210" s="35">
        <f>Data!K5207</f>
        <v>0</v>
      </c>
      <c r="S5210" s="35" t="str">
        <f>IF(Data!X5207=TRUE(), "Yes", "No")</f>
        <v>No</v>
      </c>
      <c r="T5210" s="40" t="e">
        <f>#REF!</f>
        <v>#REF!</v>
      </c>
    </row>
    <row r="5211" spans="1:20" x14ac:dyDescent="0.3">
      <c r="A5211" s="35" t="str">
        <f>Data!A5208</f>
        <v>NISSAN LEAF 299-1018</v>
      </c>
      <c r="B5211" s="36">
        <f t="shared" si="81"/>
        <v>46087.448602696757</v>
      </c>
      <c r="C5211" s="37" t="str">
        <f>IF(Data!J5208="GpsRecord", CONCATENATE($U$3,": ",Data!M5208,", ",Data!L5208), CONCATENATE(Data!AB5208, " ", Data!AH5208))</f>
        <v>Aceleración hacia arriba o hacia abajo 0.926999943844765</v>
      </c>
      <c r="D5211" s="38" t="str">
        <f>IF(Data!O5208=TRUE(), "Yes", "No")</f>
        <v>No</v>
      </c>
      <c r="E5211" s="38" t="str">
        <f>IF(Data!J5208="EngineStatusRecord","Engine",IF(Data!J5208="GpsRecord", "GPS", IF(Data!J5208="EngineFaultRecord", "Fault", IF(Data!J5208="DriverChange","Driver",IF(Data!J5208="CustomRecord","Custom","Debug")))))</f>
        <v>Engine</v>
      </c>
      <c r="F5211" s="39" t="str">
        <f>IF(Data!Y5208=TRUE(), "Yes", "No")</f>
        <v>No</v>
      </c>
      <c r="G5211" s="40">
        <f>Data!AK5208</f>
        <v>0</v>
      </c>
      <c r="H5211" s="35" t="str">
        <f>Data!AB5208</f>
        <v>Aceleración hacia arriba o hacia abajo</v>
      </c>
      <c r="I5211" s="35">
        <f>Data!AD5208</f>
        <v>0</v>
      </c>
      <c r="J5211" s="35">
        <f>Data!AF5208</f>
        <v>0</v>
      </c>
      <c r="K5211" s="35" t="str">
        <f>CONCATENATE(Data!AH5208, " ", Data!AI5208)</f>
        <v>0.926999943844765 g-force</v>
      </c>
      <c r="L5211" s="35" t="str">
        <f>Data!C5208</f>
        <v>Vehicle, Battery Electric Vehicle</v>
      </c>
      <c r="M5211" s="35">
        <f>Data!H5208</f>
        <v>0</v>
      </c>
      <c r="N5211" s="41">
        <f>Data!I5208</f>
        <v>46087.448602696757</v>
      </c>
      <c r="O5211" s="35">
        <f>Data!L5208</f>
        <v>0</v>
      </c>
      <c r="P5211" s="35">
        <f>Data!M5208</f>
        <v>0</v>
      </c>
      <c r="Q5211" s="35" t="str">
        <f>IF(Data!N5208=0,"",Data!N5208)</f>
        <v/>
      </c>
      <c r="R5211" s="35">
        <f>Data!K5208</f>
        <v>0</v>
      </c>
      <c r="S5211" s="35" t="str">
        <f>IF(Data!X5208=TRUE(), "Yes", "No")</f>
        <v>No</v>
      </c>
      <c r="T5211" s="40" t="e">
        <f>#REF!</f>
        <v>#REF!</v>
      </c>
    </row>
    <row r="5212" spans="1:20" x14ac:dyDescent="0.3">
      <c r="A5212" s="35" t="str">
        <f>Data!A5209</f>
        <v>NISSAN LEAF 299-1018</v>
      </c>
      <c r="B5212" s="36">
        <f t="shared" si="81"/>
        <v>46087.448611111111</v>
      </c>
      <c r="C5212" s="37" t="str">
        <f>IF(Data!J5209="GpsRecord", CONCATENATE($U$3,": ",Data!M5209,", ",Data!L5209), CONCATENATE(Data!AB5209, " ", Data!AH5209))</f>
        <v>Ubicación: 9.90804, -84.5164</v>
      </c>
      <c r="D5212" s="38" t="str">
        <f>IF(Data!O5209=TRUE(), "Yes", "No")</f>
        <v>Yes</v>
      </c>
      <c r="E5212" s="38" t="str">
        <f>IF(Data!J5209="EngineStatusRecord","Engine",IF(Data!J5209="GpsRecord", "GPS", IF(Data!J5209="EngineFaultRecord", "Fault", IF(Data!J5209="DriverChange","Driver",IF(Data!J5209="CustomRecord","Custom","Debug")))))</f>
        <v>GPS</v>
      </c>
      <c r="F5212" s="39" t="str">
        <f>IF(Data!Y5209=TRUE(), "Yes", "No")</f>
        <v>Yes</v>
      </c>
      <c r="G5212" s="40">
        <f>Data!AK5209</f>
        <v>0</v>
      </c>
      <c r="H5212" s="35">
        <f>Data!AB5209</f>
        <v>0</v>
      </c>
      <c r="I5212" s="35">
        <f>Data!AD5209</f>
        <v>0</v>
      </c>
      <c r="J5212" s="35">
        <f>Data!AF5209</f>
        <v>0</v>
      </c>
      <c r="K5212" s="35" t="str">
        <f>CONCATENATE(Data!AH5209, " ", Data!AI5209)</f>
        <v xml:space="preserve"> </v>
      </c>
      <c r="L5212" s="35" t="str">
        <f>Data!C5209</f>
        <v>Vehicle, Battery Electric Vehicle</v>
      </c>
      <c r="M5212" s="35">
        <f>Data!H5209</f>
        <v>0</v>
      </c>
      <c r="N5212" s="41">
        <f>Data!I5209</f>
        <v>46087.448611111111</v>
      </c>
      <c r="O5212" s="35">
        <f>Data!L5209</f>
        <v>-84.516400000000004</v>
      </c>
      <c r="P5212" s="35">
        <f>Data!M5209</f>
        <v>9.9080399999999997</v>
      </c>
      <c r="Q5212" s="35" t="str">
        <f>IF(Data!N5209=0,"",Data!N5209)</f>
        <v>CurveSpeedEstimateError</v>
      </c>
      <c r="R5212" s="35">
        <f>Data!K5209</f>
        <v>63</v>
      </c>
      <c r="S5212" s="35" t="str">
        <f>IF(Data!X5209=TRUE(), "Yes", "No")</f>
        <v>Yes</v>
      </c>
      <c r="T5212" s="40" t="e">
        <f>#REF!</f>
        <v>#REF!</v>
      </c>
    </row>
    <row r="5213" spans="1:20" x14ac:dyDescent="0.3">
      <c r="A5213" s="35" t="str">
        <f>Data!A5210</f>
        <v>NISSAN LEAF 299-1018</v>
      </c>
      <c r="B5213" s="36">
        <f t="shared" si="81"/>
        <v>46087.448611111111</v>
      </c>
      <c r="C5213" s="37" t="str">
        <f>IF(Data!J5210="GpsRecord", CONCATENATE($U$3,": ",Data!M5210,", ",Data!L5210), CONCATENATE(Data!AB5210, " ", Data!AH5210))</f>
        <v xml:space="preserve"> </v>
      </c>
      <c r="D5213" s="38" t="str">
        <f>IF(Data!O5210=TRUE(), "Yes", "No")</f>
        <v>No</v>
      </c>
      <c r="E5213" s="38" t="str">
        <f>IF(Data!J5210="EngineStatusRecord","Engine",IF(Data!J5210="GpsRecord", "GPS", IF(Data!J5210="EngineFaultRecord", "Fault", IF(Data!J5210="DriverChange","Driver",IF(Data!J5210="CustomRecord","Custom","Debug")))))</f>
        <v>Debug</v>
      </c>
      <c r="F5213" s="39" t="str">
        <f>IF(Data!Y5210=TRUE(), "Yes", "No")</f>
        <v>No</v>
      </c>
      <c r="G5213" s="40" t="str">
        <f>Data!AK5210</f>
        <v>C0-2A-F1-FF-4D-D1-16-00-2E-5C-0C-00-00-00-00</v>
      </c>
      <c r="H5213" s="35">
        <f>Data!AB5210</f>
        <v>0</v>
      </c>
      <c r="I5213" s="35">
        <f>Data!AD5210</f>
        <v>0</v>
      </c>
      <c r="J5213" s="35">
        <f>Data!AF5210</f>
        <v>0</v>
      </c>
      <c r="K5213" s="35" t="str">
        <f>CONCATENATE(Data!AH5210, " ", Data!AI5210)</f>
        <v xml:space="preserve"> </v>
      </c>
      <c r="L5213" s="35" t="str">
        <f>Data!C5210</f>
        <v>Vehicle, Battery Electric Vehicle</v>
      </c>
      <c r="M5213" s="35">
        <f>Data!H5210</f>
        <v>0</v>
      </c>
      <c r="N5213" s="41">
        <f>Data!I5210</f>
        <v>46087.448611111111</v>
      </c>
      <c r="O5213" s="35">
        <f>Data!L5210</f>
        <v>0</v>
      </c>
      <c r="P5213" s="35">
        <f>Data!M5210</f>
        <v>0</v>
      </c>
      <c r="Q5213" s="35" t="str">
        <f>IF(Data!N5210=0,"",Data!N5210)</f>
        <v>61927</v>
      </c>
      <c r="R5213" s="35">
        <f>Data!K5210</f>
        <v>0</v>
      </c>
      <c r="S5213" s="35" t="str">
        <f>IF(Data!X5210=TRUE(), "Yes", "No")</f>
        <v>No</v>
      </c>
      <c r="T5213" s="40" t="e">
        <f>#REF!</f>
        <v>#REF!</v>
      </c>
    </row>
    <row r="5214" spans="1:20" x14ac:dyDescent="0.3">
      <c r="A5214" s="35" t="str">
        <f>Data!A5211</f>
        <v>NISSAN LEAF 299-1018</v>
      </c>
      <c r="B5214" s="36">
        <f t="shared" si="81"/>
        <v>46087.448611516207</v>
      </c>
      <c r="C5214" s="37" t="str">
        <f>IF(Data!J5211="GpsRecord", CONCATENATE($U$3,": ",Data!M5211,", ",Data!L5211), CONCATENATE(Data!AB5211, " ", Data!AH5211))</f>
        <v>Velocidad del motor en carretera 59</v>
      </c>
      <c r="D5214" s="38" t="str">
        <f>IF(Data!O5211=TRUE(), "Yes", "No")</f>
        <v>No</v>
      </c>
      <c r="E5214" s="38" t="str">
        <f>IF(Data!J5211="EngineStatusRecord","Engine",IF(Data!J5211="GpsRecord", "GPS", IF(Data!J5211="EngineFaultRecord", "Fault", IF(Data!J5211="DriverChange","Driver",IF(Data!J5211="CustomRecord","Custom","Debug")))))</f>
        <v>Engine</v>
      </c>
      <c r="F5214" s="39" t="str">
        <f>IF(Data!Y5211=TRUE(), "Yes", "No")</f>
        <v>No</v>
      </c>
      <c r="G5214" s="40">
        <f>Data!AK5211</f>
        <v>0</v>
      </c>
      <c r="H5214" s="35" t="str">
        <f>Data!AB5211</f>
        <v>Velocidad del motor en carretera</v>
      </c>
      <c r="I5214" s="35">
        <f>Data!AD5211</f>
        <v>0</v>
      </c>
      <c r="J5214" s="35">
        <f>Data!AF5211</f>
        <v>0</v>
      </c>
      <c r="K5214" s="35" t="str">
        <f>CONCATENATE(Data!AH5211, " ", Data!AI5211)</f>
        <v>59 km/h</v>
      </c>
      <c r="L5214" s="35" t="str">
        <f>Data!C5211</f>
        <v>Vehicle, Battery Electric Vehicle</v>
      </c>
      <c r="M5214" s="35">
        <f>Data!H5211</f>
        <v>0</v>
      </c>
      <c r="N5214" s="41">
        <f>Data!I5211</f>
        <v>46087.448611516207</v>
      </c>
      <c r="O5214" s="35">
        <f>Data!L5211</f>
        <v>0</v>
      </c>
      <c r="P5214" s="35">
        <f>Data!M5211</f>
        <v>0</v>
      </c>
      <c r="Q5214" s="35" t="str">
        <f>IF(Data!N5211=0,"",Data!N5211)</f>
        <v/>
      </c>
      <c r="R5214" s="35">
        <f>Data!K5211</f>
        <v>0</v>
      </c>
      <c r="S5214" s="35" t="str">
        <f>IF(Data!X5211=TRUE(), "Yes", "No")</f>
        <v>No</v>
      </c>
      <c r="T5214" s="40" t="e">
        <f>#REF!</f>
        <v>#REF!</v>
      </c>
    </row>
    <row r="5215" spans="1:20" x14ac:dyDescent="0.3">
      <c r="A5215" s="35" t="str">
        <f>Data!A5212</f>
        <v>NISSAN LEAF 299-1018</v>
      </c>
      <c r="B5215" s="36">
        <f t="shared" si="81"/>
        <v>46087.448614143519</v>
      </c>
      <c r="C5215" s="37" t="str">
        <f>IF(Data!J5212="GpsRecord", CONCATENATE($U$3,": ",Data!M5212,", ",Data!L5212), CONCATENATE(Data!AB5212, " ", Data!AH5212))</f>
        <v>Aceleración hacia delante o frenado 0</v>
      </c>
      <c r="D5215" s="38" t="str">
        <f>IF(Data!O5212=TRUE(), "Yes", "No")</f>
        <v>No</v>
      </c>
      <c r="E5215" s="38" t="str">
        <f>IF(Data!J5212="EngineStatusRecord","Engine",IF(Data!J5212="GpsRecord", "GPS", IF(Data!J5212="EngineFaultRecord", "Fault", IF(Data!J5212="DriverChange","Driver",IF(Data!J5212="CustomRecord","Custom","Debug")))))</f>
        <v>Engine</v>
      </c>
      <c r="F5215" s="39" t="str">
        <f>IF(Data!Y5212=TRUE(), "Yes", "No")</f>
        <v>No</v>
      </c>
      <c r="G5215" s="40">
        <f>Data!AK5212</f>
        <v>0</v>
      </c>
      <c r="H5215" s="35" t="str">
        <f>Data!AB5212</f>
        <v>Aceleración hacia delante o frenado</v>
      </c>
      <c r="I5215" s="35">
        <f>Data!AD5212</f>
        <v>0</v>
      </c>
      <c r="J5215" s="35">
        <f>Data!AF5212</f>
        <v>0</v>
      </c>
      <c r="K5215" s="35" t="str">
        <f>CONCATENATE(Data!AH5212, " ", Data!AI5212)</f>
        <v>0 g-force</v>
      </c>
      <c r="L5215" s="35" t="str">
        <f>Data!C5212</f>
        <v>Vehicle, Battery Electric Vehicle</v>
      </c>
      <c r="M5215" s="35">
        <f>Data!H5212</f>
        <v>0</v>
      </c>
      <c r="N5215" s="41">
        <f>Data!I5212</f>
        <v>46087.448614143519</v>
      </c>
      <c r="O5215" s="35">
        <f>Data!L5212</f>
        <v>0</v>
      </c>
      <c r="P5215" s="35">
        <f>Data!M5212</f>
        <v>0</v>
      </c>
      <c r="Q5215" s="35" t="str">
        <f>IF(Data!N5212=0,"",Data!N5212)</f>
        <v/>
      </c>
      <c r="R5215" s="35">
        <f>Data!K5212</f>
        <v>0</v>
      </c>
      <c r="S5215" s="35" t="str">
        <f>IF(Data!X5212=TRUE(), "Yes", "No")</f>
        <v>No</v>
      </c>
      <c r="T5215" s="40" t="e">
        <f>#REF!</f>
        <v>#REF!</v>
      </c>
    </row>
    <row r="5216" spans="1:20" x14ac:dyDescent="0.3">
      <c r="A5216" s="35" t="str">
        <f>Data!A5213</f>
        <v>NISSAN LEAF 299-1018</v>
      </c>
      <c r="B5216" s="36">
        <f t="shared" si="81"/>
        <v>46087.448614143519</v>
      </c>
      <c r="C5216" s="37" t="str">
        <f>IF(Data!J5213="GpsRecord", CONCATENATE($U$3,": ",Data!M5213,", ",Data!L5213), CONCATENATE(Data!AB5213, " ", Data!AH5213))</f>
        <v>Aceleración de lado a lado 0</v>
      </c>
      <c r="D5216" s="38" t="str">
        <f>IF(Data!O5213=TRUE(), "Yes", "No")</f>
        <v>No</v>
      </c>
      <c r="E5216" s="38" t="str">
        <f>IF(Data!J5213="EngineStatusRecord","Engine",IF(Data!J5213="GpsRecord", "GPS", IF(Data!J5213="EngineFaultRecord", "Fault", IF(Data!J5213="DriverChange","Driver",IF(Data!J5213="CustomRecord","Custom","Debug")))))</f>
        <v>Engine</v>
      </c>
      <c r="F5216" s="39" t="str">
        <f>IF(Data!Y5213=TRUE(), "Yes", "No")</f>
        <v>No</v>
      </c>
      <c r="G5216" s="40">
        <f>Data!AK5213</f>
        <v>0</v>
      </c>
      <c r="H5216" s="35" t="str">
        <f>Data!AB5213</f>
        <v>Aceleración de lado a lado</v>
      </c>
      <c r="I5216" s="35">
        <f>Data!AD5213</f>
        <v>0</v>
      </c>
      <c r="J5216" s="35">
        <f>Data!AF5213</f>
        <v>0</v>
      </c>
      <c r="K5216" s="35" t="str">
        <f>CONCATENATE(Data!AH5213, " ", Data!AI5213)</f>
        <v>0 g-force</v>
      </c>
      <c r="L5216" s="35" t="str">
        <f>Data!C5213</f>
        <v>Vehicle, Battery Electric Vehicle</v>
      </c>
      <c r="M5216" s="35">
        <f>Data!H5213</f>
        <v>0</v>
      </c>
      <c r="N5216" s="41">
        <f>Data!I5213</f>
        <v>46087.448614143519</v>
      </c>
      <c r="O5216" s="35">
        <f>Data!L5213</f>
        <v>0</v>
      </c>
      <c r="P5216" s="35">
        <f>Data!M5213</f>
        <v>0</v>
      </c>
      <c r="Q5216" s="35" t="str">
        <f>IF(Data!N5213=0,"",Data!N5213)</f>
        <v/>
      </c>
      <c r="R5216" s="35">
        <f>Data!K5213</f>
        <v>0</v>
      </c>
      <c r="S5216" s="35" t="str">
        <f>IF(Data!X5213=TRUE(), "Yes", "No")</f>
        <v>No</v>
      </c>
      <c r="T5216" s="40" t="e">
        <f>#REF!</f>
        <v>#REF!</v>
      </c>
    </row>
    <row r="5217" spans="1:20" x14ac:dyDescent="0.3">
      <c r="A5217" s="35" t="str">
        <f>Data!A5214</f>
        <v>NISSAN LEAF 299-1018</v>
      </c>
      <c r="B5217" s="36">
        <f t="shared" si="81"/>
        <v>46087.448614143519</v>
      </c>
      <c r="C5217" s="37" t="str">
        <f>IF(Data!J5214="GpsRecord", CONCATENATE($U$3,": ",Data!M5214,", ",Data!L5214), CONCATENATE(Data!AB5214, " ", Data!AH5214))</f>
        <v>Aceleración hacia arriba o hacia abajo 0.960999984630816</v>
      </c>
      <c r="D5217" s="38" t="str">
        <f>IF(Data!O5214=TRUE(), "Yes", "No")</f>
        <v>No</v>
      </c>
      <c r="E5217" s="38" t="str">
        <f>IF(Data!J5214="EngineStatusRecord","Engine",IF(Data!J5214="GpsRecord", "GPS", IF(Data!J5214="EngineFaultRecord", "Fault", IF(Data!J5214="DriverChange","Driver",IF(Data!J5214="CustomRecord","Custom","Debug")))))</f>
        <v>Engine</v>
      </c>
      <c r="F5217" s="39" t="str">
        <f>IF(Data!Y5214=TRUE(), "Yes", "No")</f>
        <v>No</v>
      </c>
      <c r="G5217" s="40">
        <f>Data!AK5214</f>
        <v>0</v>
      </c>
      <c r="H5217" s="35" t="str">
        <f>Data!AB5214</f>
        <v>Aceleración hacia arriba o hacia abajo</v>
      </c>
      <c r="I5217" s="35">
        <f>Data!AD5214</f>
        <v>0</v>
      </c>
      <c r="J5217" s="35">
        <f>Data!AF5214</f>
        <v>0</v>
      </c>
      <c r="K5217" s="35" t="str">
        <f>CONCATENATE(Data!AH5214, " ", Data!AI5214)</f>
        <v>0.960999984630816 g-force</v>
      </c>
      <c r="L5217" s="35" t="str">
        <f>Data!C5214</f>
        <v>Vehicle, Battery Electric Vehicle</v>
      </c>
      <c r="M5217" s="35">
        <f>Data!H5214</f>
        <v>0</v>
      </c>
      <c r="N5217" s="41">
        <f>Data!I5214</f>
        <v>46087.448614143519</v>
      </c>
      <c r="O5217" s="35">
        <f>Data!L5214</f>
        <v>0</v>
      </c>
      <c r="P5217" s="35">
        <f>Data!M5214</f>
        <v>0</v>
      </c>
      <c r="Q5217" s="35" t="str">
        <f>IF(Data!N5214=0,"",Data!N5214)</f>
        <v/>
      </c>
      <c r="R5217" s="35">
        <f>Data!K5214</f>
        <v>0</v>
      </c>
      <c r="S5217" s="35" t="str">
        <f>IF(Data!X5214=TRUE(), "Yes", "No")</f>
        <v>No</v>
      </c>
      <c r="T5217" s="40" t="e">
        <f>#REF!</f>
        <v>#REF!</v>
      </c>
    </row>
    <row r="5218" spans="1:20" x14ac:dyDescent="0.3">
      <c r="A5218" s="35" t="str">
        <f>Data!A5215</f>
        <v>NISSAN LEAF 299-1018</v>
      </c>
      <c r="B5218" s="36">
        <f t="shared" si="81"/>
        <v>46087.448618750001</v>
      </c>
      <c r="C5218" s="37" t="str">
        <f>IF(Data!J5215="GpsRecord", CONCATENATE($U$3,": ",Data!M5215,", ",Data!L5215), CONCATENATE(Data!AB5215, " ", Data!AH5215))</f>
        <v>Energía de la batería del vehículo eléctrico -4865</v>
      </c>
      <c r="D5218" s="38" t="str">
        <f>IF(Data!O5215=TRUE(), "Yes", "No")</f>
        <v>No</v>
      </c>
      <c r="E5218" s="38" t="str">
        <f>IF(Data!J5215="EngineStatusRecord","Engine",IF(Data!J5215="GpsRecord", "GPS", IF(Data!J5215="EngineFaultRecord", "Fault", IF(Data!J5215="DriverChange","Driver",IF(Data!J5215="CustomRecord","Custom","Debug")))))</f>
        <v>Engine</v>
      </c>
      <c r="F5218" s="39" t="str">
        <f>IF(Data!Y5215=TRUE(), "Yes", "No")</f>
        <v>No</v>
      </c>
      <c r="G5218" s="40">
        <f>Data!AK5215</f>
        <v>0</v>
      </c>
      <c r="H5218" s="35" t="str">
        <f>Data!AB5215</f>
        <v>Energía de la batería del vehículo eléctrico</v>
      </c>
      <c r="I5218" s="35">
        <f>Data!AD5215</f>
        <v>0</v>
      </c>
      <c r="J5218" s="35">
        <f>Data!AF5215</f>
        <v>0</v>
      </c>
      <c r="K5218" s="35" t="str">
        <f>CONCATENATE(Data!AH5215, " ", Data!AI5215)</f>
        <v>-4865 W</v>
      </c>
      <c r="L5218" s="35" t="str">
        <f>Data!C5215</f>
        <v>Vehicle, Battery Electric Vehicle</v>
      </c>
      <c r="M5218" s="35">
        <f>Data!H5215</f>
        <v>0</v>
      </c>
      <c r="N5218" s="41">
        <f>Data!I5215</f>
        <v>46087.448618750001</v>
      </c>
      <c r="O5218" s="35">
        <f>Data!L5215</f>
        <v>0</v>
      </c>
      <c r="P5218" s="35">
        <f>Data!M5215</f>
        <v>0</v>
      </c>
      <c r="Q5218" s="35" t="str">
        <f>IF(Data!N5215=0,"",Data!N5215)</f>
        <v/>
      </c>
      <c r="R5218" s="35">
        <f>Data!K5215</f>
        <v>0</v>
      </c>
      <c r="S5218" s="35" t="str">
        <f>IF(Data!X5215=TRUE(), "Yes", "No")</f>
        <v>No</v>
      </c>
      <c r="T5218" s="40" t="e">
        <f>#REF!</f>
        <v>#REF!</v>
      </c>
    </row>
    <row r="5219" spans="1:20" x14ac:dyDescent="0.3">
      <c r="A5219" s="35" t="str">
        <f>Data!A5216</f>
        <v>NISSAN LEAF 299-1018</v>
      </c>
      <c r="B5219" s="36">
        <f t="shared" si="81"/>
        <v>46087.448622685188</v>
      </c>
      <c r="C5219" s="37" t="str">
        <f>IF(Data!J5216="GpsRecord", CONCATENATE($U$3,": ",Data!M5216,", ",Data!L5216), CONCATENATE(Data!AB5216, " ", Data!AH5216))</f>
        <v xml:space="preserve"> </v>
      </c>
      <c r="D5219" s="38" t="str">
        <f>IF(Data!O5216=TRUE(), "Yes", "No")</f>
        <v>No</v>
      </c>
      <c r="E5219" s="38" t="str">
        <f>IF(Data!J5216="EngineStatusRecord","Engine",IF(Data!J5216="GpsRecord", "GPS", IF(Data!J5216="EngineFaultRecord", "Fault", IF(Data!J5216="DriverChange","Driver",IF(Data!J5216="CustomRecord","Custom","Debug")))))</f>
        <v>Debug</v>
      </c>
      <c r="F5219" s="39" t="str">
        <f>IF(Data!Y5216=TRUE(), "Yes", "No")</f>
        <v>No</v>
      </c>
      <c r="G5219" s="40" t="str">
        <f>Data!AK5216</f>
        <v>A5-CF-F1-FF-DD-CE-16-00-5F-0C-0D-00-00-00-00</v>
      </c>
      <c r="H5219" s="35">
        <f>Data!AB5216</f>
        <v>0</v>
      </c>
      <c r="I5219" s="35">
        <f>Data!AD5216</f>
        <v>0</v>
      </c>
      <c r="J5219" s="35">
        <f>Data!AF5216</f>
        <v>0</v>
      </c>
      <c r="K5219" s="35" t="str">
        <f>CONCATENATE(Data!AH5216, " ", Data!AI5216)</f>
        <v xml:space="preserve"> </v>
      </c>
      <c r="L5219" s="35" t="str">
        <f>Data!C5216</f>
        <v>Vehicle, Battery Electric Vehicle</v>
      </c>
      <c r="M5219" s="35">
        <f>Data!H5216</f>
        <v>0</v>
      </c>
      <c r="N5219" s="41">
        <f>Data!I5216</f>
        <v>46087.448622685188</v>
      </c>
      <c r="O5219" s="35">
        <f>Data!L5216</f>
        <v>0</v>
      </c>
      <c r="P5219" s="35">
        <f>Data!M5216</f>
        <v>0</v>
      </c>
      <c r="Q5219" s="35" t="str">
        <f>IF(Data!N5216=0,"",Data!N5216)</f>
        <v>61927</v>
      </c>
      <c r="R5219" s="35">
        <f>Data!K5216</f>
        <v>0</v>
      </c>
      <c r="S5219" s="35" t="str">
        <f>IF(Data!X5216=TRUE(), "Yes", "No")</f>
        <v>No</v>
      </c>
      <c r="T5219" s="40" t="e">
        <f>#REF!</f>
        <v>#REF!</v>
      </c>
    </row>
    <row r="5220" spans="1:20" x14ac:dyDescent="0.3">
      <c r="A5220" s="35" t="str">
        <f>Data!A5217</f>
        <v>NISSAN LEAF 299-1018</v>
      </c>
      <c r="B5220" s="36">
        <f t="shared" si="81"/>
        <v>46087.448634305554</v>
      </c>
      <c r="C5220" s="37" t="str">
        <f>IF(Data!J5217="GpsRecord", CONCATENATE($U$3,": ",Data!M5217,", ",Data!L5217), CONCATENATE(Data!AB5217, " ", Data!AH5217))</f>
        <v>Velocidad del motor en carretera 51</v>
      </c>
      <c r="D5220" s="38" t="str">
        <f>IF(Data!O5217=TRUE(), "Yes", "No")</f>
        <v>No</v>
      </c>
      <c r="E5220" s="38" t="str">
        <f>IF(Data!J5217="EngineStatusRecord","Engine",IF(Data!J5217="GpsRecord", "GPS", IF(Data!J5217="EngineFaultRecord", "Fault", IF(Data!J5217="DriverChange","Driver",IF(Data!J5217="CustomRecord","Custom","Debug")))))</f>
        <v>Engine</v>
      </c>
      <c r="F5220" s="39" t="str">
        <f>IF(Data!Y5217=TRUE(), "Yes", "No")</f>
        <v>No</v>
      </c>
      <c r="G5220" s="40">
        <f>Data!AK5217</f>
        <v>0</v>
      </c>
      <c r="H5220" s="35" t="str">
        <f>Data!AB5217</f>
        <v>Velocidad del motor en carretera</v>
      </c>
      <c r="I5220" s="35">
        <f>Data!AD5217</f>
        <v>0</v>
      </c>
      <c r="J5220" s="35">
        <f>Data!AF5217</f>
        <v>0</v>
      </c>
      <c r="K5220" s="35" t="str">
        <f>CONCATENATE(Data!AH5217, " ", Data!AI5217)</f>
        <v>51 km/h</v>
      </c>
      <c r="L5220" s="35" t="str">
        <f>Data!C5217</f>
        <v>Vehicle, Battery Electric Vehicle</v>
      </c>
      <c r="M5220" s="35">
        <f>Data!H5217</f>
        <v>0</v>
      </c>
      <c r="N5220" s="41">
        <f>Data!I5217</f>
        <v>46087.448634305554</v>
      </c>
      <c r="O5220" s="35">
        <f>Data!L5217</f>
        <v>0</v>
      </c>
      <c r="P5220" s="35">
        <f>Data!M5217</f>
        <v>0</v>
      </c>
      <c r="Q5220" s="35" t="str">
        <f>IF(Data!N5217=0,"",Data!N5217)</f>
        <v/>
      </c>
      <c r="R5220" s="35">
        <f>Data!K5217</f>
        <v>0</v>
      </c>
      <c r="S5220" s="35" t="str">
        <f>IF(Data!X5217=TRUE(), "Yes", "No")</f>
        <v>No</v>
      </c>
      <c r="T5220" s="40" t="e">
        <f>#REF!</f>
        <v>#REF!</v>
      </c>
    </row>
    <row r="5221" spans="1:20" x14ac:dyDescent="0.3">
      <c r="A5221" s="35" t="str">
        <f>Data!A5218</f>
        <v>NISSAN LEAF 299-1018</v>
      </c>
      <c r="B5221" s="36">
        <f t="shared" si="81"/>
        <v>46087.448657407411</v>
      </c>
      <c r="C5221" s="37" t="str">
        <f>IF(Data!J5218="GpsRecord", CONCATENATE($U$3,": ",Data!M5218,", ",Data!L5218), CONCATENATE(Data!AB5218, " ", Data!AH5218))</f>
        <v>Ubicación: 9.90831, -84.51596</v>
      </c>
      <c r="D5221" s="38" t="str">
        <f>IF(Data!O5218=TRUE(), "Yes", "No")</f>
        <v>Yes</v>
      </c>
      <c r="E5221" s="38" t="str">
        <f>IF(Data!J5218="EngineStatusRecord","Engine",IF(Data!J5218="GpsRecord", "GPS", IF(Data!J5218="EngineFaultRecord", "Fault", IF(Data!J5218="DriverChange","Driver",IF(Data!J5218="CustomRecord","Custom","Debug")))))</f>
        <v>GPS</v>
      </c>
      <c r="F5221" s="39" t="str">
        <f>IF(Data!Y5218=TRUE(), "Yes", "No")</f>
        <v>Yes</v>
      </c>
      <c r="G5221" s="40">
        <f>Data!AK5218</f>
        <v>0</v>
      </c>
      <c r="H5221" s="35">
        <f>Data!AB5218</f>
        <v>0</v>
      </c>
      <c r="I5221" s="35">
        <f>Data!AD5218</f>
        <v>0</v>
      </c>
      <c r="J5221" s="35">
        <f>Data!AF5218</f>
        <v>0</v>
      </c>
      <c r="K5221" s="35" t="str">
        <f>CONCATENATE(Data!AH5218, " ", Data!AI5218)</f>
        <v xml:space="preserve"> </v>
      </c>
      <c r="L5221" s="35" t="str">
        <f>Data!C5218</f>
        <v>Vehicle, Battery Electric Vehicle</v>
      </c>
      <c r="M5221" s="35">
        <f>Data!H5218</f>
        <v>0</v>
      </c>
      <c r="N5221" s="41">
        <f>Data!I5218</f>
        <v>46087.448657407411</v>
      </c>
      <c r="O5221" s="35">
        <f>Data!L5218</f>
        <v>-84.515960000000007</v>
      </c>
      <c r="P5221" s="35">
        <f>Data!M5218</f>
        <v>9.9083100000000002</v>
      </c>
      <c r="Q5221" s="35" t="str">
        <f>IF(Data!N5218=0,"",Data!N5218)</f>
        <v>CurveSpeedEstimateError</v>
      </c>
      <c r="R5221" s="35">
        <f>Data!K5218</f>
        <v>48</v>
      </c>
      <c r="S5221" s="35" t="str">
        <f>IF(Data!X5218=TRUE(), "Yes", "No")</f>
        <v>Yes</v>
      </c>
      <c r="T5221" s="40" t="e">
        <f>#REF!</f>
        <v>#REF!</v>
      </c>
    </row>
    <row r="5222" spans="1:20" x14ac:dyDescent="0.3">
      <c r="A5222" s="35" t="str">
        <f>Data!A5219</f>
        <v>NISSAN LEAF 299-1018</v>
      </c>
      <c r="B5222" s="36">
        <f t="shared" si="81"/>
        <v>46087.448680601854</v>
      </c>
      <c r="C5222" s="37" t="str">
        <f>IF(Data!J5219="GpsRecord", CONCATENATE($U$3,": ",Data!M5219,", ",Data!L5219), CONCATENATE(Data!AB5219, " ", Data!AH5219))</f>
        <v>Velocidad del motor en carretera 46</v>
      </c>
      <c r="D5222" s="38" t="str">
        <f>IF(Data!O5219=TRUE(), "Yes", "No")</f>
        <v>No</v>
      </c>
      <c r="E5222" s="38" t="str">
        <f>IF(Data!J5219="EngineStatusRecord","Engine",IF(Data!J5219="GpsRecord", "GPS", IF(Data!J5219="EngineFaultRecord", "Fault", IF(Data!J5219="DriverChange","Driver",IF(Data!J5219="CustomRecord","Custom","Debug")))))</f>
        <v>Engine</v>
      </c>
      <c r="F5222" s="39" t="str">
        <f>IF(Data!Y5219=TRUE(), "Yes", "No")</f>
        <v>No</v>
      </c>
      <c r="G5222" s="40">
        <f>Data!AK5219</f>
        <v>0</v>
      </c>
      <c r="H5222" s="35" t="str">
        <f>Data!AB5219</f>
        <v>Velocidad del motor en carretera</v>
      </c>
      <c r="I5222" s="35">
        <f>Data!AD5219</f>
        <v>0</v>
      </c>
      <c r="J5222" s="35">
        <f>Data!AF5219</f>
        <v>0</v>
      </c>
      <c r="K5222" s="35" t="str">
        <f>CONCATENATE(Data!AH5219, " ", Data!AI5219)</f>
        <v>46 km/h</v>
      </c>
      <c r="L5222" s="35" t="str">
        <f>Data!C5219</f>
        <v>Vehicle, Battery Electric Vehicle</v>
      </c>
      <c r="M5222" s="35">
        <f>Data!H5219</f>
        <v>0</v>
      </c>
      <c r="N5222" s="41">
        <f>Data!I5219</f>
        <v>46087.448680601854</v>
      </c>
      <c r="O5222" s="35">
        <f>Data!L5219</f>
        <v>0</v>
      </c>
      <c r="P5222" s="35">
        <f>Data!M5219</f>
        <v>0</v>
      </c>
      <c r="Q5222" s="35" t="str">
        <f>IF(Data!N5219=0,"",Data!N5219)</f>
        <v/>
      </c>
      <c r="R5222" s="35">
        <f>Data!K5219</f>
        <v>0</v>
      </c>
      <c r="S5222" s="35" t="str">
        <f>IF(Data!X5219=TRUE(), "Yes", "No")</f>
        <v>No</v>
      </c>
      <c r="T5222" s="40" t="e">
        <f>#REF!</f>
        <v>#REF!</v>
      </c>
    </row>
    <row r="5223" spans="1:20" x14ac:dyDescent="0.3">
      <c r="A5223" s="35" t="str">
        <f>Data!A5220</f>
        <v>NISSAN LEAF 299-1018</v>
      </c>
      <c r="B5223" s="36">
        <f t="shared" si="81"/>
        <v>46087.448692129627</v>
      </c>
      <c r="C5223" s="37" t="str">
        <f>IF(Data!J5220="GpsRecord", CONCATENATE($U$3,": ",Data!M5220,", ",Data!L5220), CONCATENATE(Data!AB5220, " ", Data!AH5220))</f>
        <v>Ubicación: 9.90852, -84.51569</v>
      </c>
      <c r="D5223" s="38" t="str">
        <f>IF(Data!O5220=TRUE(), "Yes", "No")</f>
        <v>Yes</v>
      </c>
      <c r="E5223" s="38" t="str">
        <f>IF(Data!J5220="EngineStatusRecord","Engine",IF(Data!J5220="GpsRecord", "GPS", IF(Data!J5220="EngineFaultRecord", "Fault", IF(Data!J5220="DriverChange","Driver",IF(Data!J5220="CustomRecord","Custom","Debug")))))</f>
        <v>GPS</v>
      </c>
      <c r="F5223" s="39" t="str">
        <f>IF(Data!Y5220=TRUE(), "Yes", "No")</f>
        <v>Yes</v>
      </c>
      <c r="G5223" s="40">
        <f>Data!AK5220</f>
        <v>0</v>
      </c>
      <c r="H5223" s="35">
        <f>Data!AB5220</f>
        <v>0</v>
      </c>
      <c r="I5223" s="35">
        <f>Data!AD5220</f>
        <v>0</v>
      </c>
      <c r="J5223" s="35">
        <f>Data!AF5220</f>
        <v>0</v>
      </c>
      <c r="K5223" s="35" t="str">
        <f>CONCATENATE(Data!AH5220, " ", Data!AI5220)</f>
        <v xml:space="preserve"> </v>
      </c>
      <c r="L5223" s="35" t="str">
        <f>Data!C5220</f>
        <v>Vehicle, Battery Electric Vehicle</v>
      </c>
      <c r="M5223" s="35">
        <f>Data!H5220</f>
        <v>0</v>
      </c>
      <c r="N5223" s="41">
        <f>Data!I5220</f>
        <v>46087.448692129627</v>
      </c>
      <c r="O5223" s="35">
        <f>Data!L5220</f>
        <v>-84.515690000000006</v>
      </c>
      <c r="P5223" s="35">
        <f>Data!M5220</f>
        <v>9.9085199999999993</v>
      </c>
      <c r="Q5223" s="35" t="str">
        <f>IF(Data!N5220=0,"",Data!N5220)</f>
        <v>CurveSpeedEstimateError</v>
      </c>
      <c r="R5223" s="35">
        <f>Data!K5220</f>
        <v>46</v>
      </c>
      <c r="S5223" s="35" t="str">
        <f>IF(Data!X5220=TRUE(), "Yes", "No")</f>
        <v>Yes</v>
      </c>
      <c r="T5223" s="40" t="e">
        <f>#REF!</f>
        <v>#REF!</v>
      </c>
    </row>
    <row r="5224" spans="1:20" x14ac:dyDescent="0.3">
      <c r="A5224" s="35" t="str">
        <f>Data!A5221</f>
        <v>NISSAN LEAF 299-1018</v>
      </c>
      <c r="B5224" s="36">
        <f t="shared" si="81"/>
        <v>46087.448773148149</v>
      </c>
      <c r="C5224" s="37" t="str">
        <f>IF(Data!J5221="GpsRecord", CONCATENATE($U$3,": ",Data!M5221,", ",Data!L5221), CONCATENATE(Data!AB5221, " ", Data!AH5221))</f>
        <v>Ubicación: 9.90906, -84.51502</v>
      </c>
      <c r="D5224" s="38" t="str">
        <f>IF(Data!O5221=TRUE(), "Yes", "No")</f>
        <v>Yes</v>
      </c>
      <c r="E5224" s="38" t="str">
        <f>IF(Data!J5221="EngineStatusRecord","Engine",IF(Data!J5221="GpsRecord", "GPS", IF(Data!J5221="EngineFaultRecord", "Fault", IF(Data!J5221="DriverChange","Driver",IF(Data!J5221="CustomRecord","Custom","Debug")))))</f>
        <v>GPS</v>
      </c>
      <c r="F5224" s="39" t="str">
        <f>IF(Data!Y5221=TRUE(), "Yes", "No")</f>
        <v>Yes</v>
      </c>
      <c r="G5224" s="40">
        <f>Data!AK5221</f>
        <v>0</v>
      </c>
      <c r="H5224" s="35">
        <f>Data!AB5221</f>
        <v>0</v>
      </c>
      <c r="I5224" s="35">
        <f>Data!AD5221</f>
        <v>0</v>
      </c>
      <c r="J5224" s="35">
        <f>Data!AF5221</f>
        <v>0</v>
      </c>
      <c r="K5224" s="35" t="str">
        <f>CONCATENATE(Data!AH5221, " ", Data!AI5221)</f>
        <v xml:space="preserve"> </v>
      </c>
      <c r="L5224" s="35" t="str">
        <f>Data!C5221</f>
        <v>Vehicle, Battery Electric Vehicle</v>
      </c>
      <c r="M5224" s="35">
        <f>Data!H5221</f>
        <v>0</v>
      </c>
      <c r="N5224" s="41">
        <f>Data!I5221</f>
        <v>46087.448773148149</v>
      </c>
      <c r="O5224" s="35">
        <f>Data!L5221</f>
        <v>-84.515020000000007</v>
      </c>
      <c r="P5224" s="35">
        <f>Data!M5221</f>
        <v>9.9090600000000002</v>
      </c>
      <c r="Q5224" s="35" t="str">
        <f>IF(Data!N5221=0,"",Data!N5221)</f>
        <v>CurveSpeedEstimateError</v>
      </c>
      <c r="R5224" s="35">
        <f>Data!K5221</f>
        <v>52</v>
      </c>
      <c r="S5224" s="35" t="str">
        <f>IF(Data!X5221=TRUE(), "Yes", "No")</f>
        <v>Yes</v>
      </c>
      <c r="T5224" s="40" t="e">
        <f>#REF!</f>
        <v>#REF!</v>
      </c>
    </row>
    <row r="5225" spans="1:20" x14ac:dyDescent="0.3">
      <c r="A5225" s="35" t="str">
        <f>Data!A5222</f>
        <v>NISSAN LEAF 299-1018</v>
      </c>
      <c r="B5225" s="36">
        <f t="shared" si="81"/>
        <v>46087.448781643521</v>
      </c>
      <c r="C5225" s="37" t="str">
        <f>IF(Data!J5222="GpsRecord", CONCATENATE($U$3,": ",Data!M5222,", ",Data!L5222), CONCATENATE(Data!AB5222, " ", Data!AH5222))</f>
        <v>Energía de la batería del vehículo eléctrico 17758</v>
      </c>
      <c r="D5225" s="38" t="str">
        <f>IF(Data!O5222=TRUE(), "Yes", "No")</f>
        <v>No</v>
      </c>
      <c r="E5225" s="38" t="str">
        <f>IF(Data!J5222="EngineStatusRecord","Engine",IF(Data!J5222="GpsRecord", "GPS", IF(Data!J5222="EngineFaultRecord", "Fault", IF(Data!J5222="DriverChange","Driver",IF(Data!J5222="CustomRecord","Custom","Debug")))))</f>
        <v>Engine</v>
      </c>
      <c r="F5225" s="39" t="str">
        <f>IF(Data!Y5222=TRUE(), "Yes", "No")</f>
        <v>No</v>
      </c>
      <c r="G5225" s="40">
        <f>Data!AK5222</f>
        <v>0</v>
      </c>
      <c r="H5225" s="35" t="str">
        <f>Data!AB5222</f>
        <v>Energía de la batería del vehículo eléctrico</v>
      </c>
      <c r="I5225" s="35">
        <f>Data!AD5222</f>
        <v>0</v>
      </c>
      <c r="J5225" s="35">
        <f>Data!AF5222</f>
        <v>0</v>
      </c>
      <c r="K5225" s="35" t="str">
        <f>CONCATENATE(Data!AH5222, " ", Data!AI5222)</f>
        <v>17758 W</v>
      </c>
      <c r="L5225" s="35" t="str">
        <f>Data!C5222</f>
        <v>Vehicle, Battery Electric Vehicle</v>
      </c>
      <c r="M5225" s="35">
        <f>Data!H5222</f>
        <v>0</v>
      </c>
      <c r="N5225" s="41">
        <f>Data!I5222</f>
        <v>46087.448781643521</v>
      </c>
      <c r="O5225" s="35">
        <f>Data!L5222</f>
        <v>0</v>
      </c>
      <c r="P5225" s="35">
        <f>Data!M5222</f>
        <v>0</v>
      </c>
      <c r="Q5225" s="35" t="str">
        <f>IF(Data!N5222=0,"",Data!N5222)</f>
        <v/>
      </c>
      <c r="R5225" s="35">
        <f>Data!K5222</f>
        <v>0</v>
      </c>
      <c r="S5225" s="35" t="str">
        <f>IF(Data!X5222=TRUE(), "Yes", "No")</f>
        <v>No</v>
      </c>
      <c r="T5225" s="40" t="e">
        <f>#REF!</f>
        <v>#REF!</v>
      </c>
    </row>
    <row r="5226" spans="1:20" x14ac:dyDescent="0.3">
      <c r="A5226" s="35" t="str">
        <f>Data!A5223</f>
        <v>NISSAN LEAF 299-1018</v>
      </c>
      <c r="B5226" s="36">
        <f t="shared" si="81"/>
        <v>46087.448819490739</v>
      </c>
      <c r="C5226" s="37" t="str">
        <f>IF(Data!J5223="GpsRecord", CONCATENATE($U$3,": ",Data!M5223,", ",Data!L5223), CONCATENATE(Data!AB5223, " ", Data!AH5223))</f>
        <v>Velocidad del motor en carretera 59</v>
      </c>
      <c r="D5226" s="38" t="str">
        <f>IF(Data!O5223=TRUE(), "Yes", "No")</f>
        <v>No</v>
      </c>
      <c r="E5226" s="38" t="str">
        <f>IF(Data!J5223="EngineStatusRecord","Engine",IF(Data!J5223="GpsRecord", "GPS", IF(Data!J5223="EngineFaultRecord", "Fault", IF(Data!J5223="DriverChange","Driver",IF(Data!J5223="CustomRecord","Custom","Debug")))))</f>
        <v>Engine</v>
      </c>
      <c r="F5226" s="39" t="str">
        <f>IF(Data!Y5223=TRUE(), "Yes", "No")</f>
        <v>No</v>
      </c>
      <c r="G5226" s="40">
        <f>Data!AK5223</f>
        <v>0</v>
      </c>
      <c r="H5226" s="35" t="str">
        <f>Data!AB5223</f>
        <v>Velocidad del motor en carretera</v>
      </c>
      <c r="I5226" s="35">
        <f>Data!AD5223</f>
        <v>0</v>
      </c>
      <c r="J5226" s="35">
        <f>Data!AF5223</f>
        <v>0</v>
      </c>
      <c r="K5226" s="35" t="str">
        <f>CONCATENATE(Data!AH5223, " ", Data!AI5223)</f>
        <v>59 km/h</v>
      </c>
      <c r="L5226" s="35" t="str">
        <f>Data!C5223</f>
        <v>Vehicle, Battery Electric Vehicle</v>
      </c>
      <c r="M5226" s="35">
        <f>Data!H5223</f>
        <v>0</v>
      </c>
      <c r="N5226" s="41">
        <f>Data!I5223</f>
        <v>46087.448819490739</v>
      </c>
      <c r="O5226" s="35">
        <f>Data!L5223</f>
        <v>0</v>
      </c>
      <c r="P5226" s="35">
        <f>Data!M5223</f>
        <v>0</v>
      </c>
      <c r="Q5226" s="35" t="str">
        <f>IF(Data!N5223=0,"",Data!N5223)</f>
        <v/>
      </c>
      <c r="R5226" s="35">
        <f>Data!K5223</f>
        <v>0</v>
      </c>
      <c r="S5226" s="35" t="str">
        <f>IF(Data!X5223=TRUE(), "Yes", "No")</f>
        <v>No</v>
      </c>
      <c r="T5226" s="40" t="e">
        <f>#REF!</f>
        <v>#REF!</v>
      </c>
    </row>
    <row r="5227" spans="1:20" x14ac:dyDescent="0.3">
      <c r="A5227" s="35" t="str">
        <f>Data!A5224</f>
        <v>NISSAN LEAF 299-1018</v>
      </c>
      <c r="B5227" s="36">
        <f t="shared" si="81"/>
        <v>46087.448838935183</v>
      </c>
      <c r="C5227" s="37" t="str">
        <f>IF(Data!J5224="GpsRecord", CONCATENATE($U$3,": ",Data!M5224,", ",Data!L5224), CONCATENATE(Data!AB5224, " ", Data!AH5224))</f>
        <v>Odómetro 16020</v>
      </c>
      <c r="D5227" s="38" t="str">
        <f>IF(Data!O5224=TRUE(), "Yes", "No")</f>
        <v>No</v>
      </c>
      <c r="E5227" s="38" t="str">
        <f>IF(Data!J5224="EngineStatusRecord","Engine",IF(Data!J5224="GpsRecord", "GPS", IF(Data!J5224="EngineFaultRecord", "Fault", IF(Data!J5224="DriverChange","Driver",IF(Data!J5224="CustomRecord","Custom","Debug")))))</f>
        <v>Engine</v>
      </c>
      <c r="F5227" s="39" t="str">
        <f>IF(Data!Y5224=TRUE(), "Yes", "No")</f>
        <v>No</v>
      </c>
      <c r="G5227" s="40">
        <f>Data!AK5224</f>
        <v>0</v>
      </c>
      <c r="H5227" s="35" t="str">
        <f>Data!AB5224</f>
        <v>Odómetro</v>
      </c>
      <c r="I5227" s="35">
        <f>Data!AD5224</f>
        <v>0</v>
      </c>
      <c r="J5227" s="35">
        <f>Data!AF5224</f>
        <v>0</v>
      </c>
      <c r="K5227" s="35" t="str">
        <f>CONCATENATE(Data!AH5224, " ", Data!AI5224)</f>
        <v>16020 km</v>
      </c>
      <c r="L5227" s="35" t="str">
        <f>Data!C5224</f>
        <v>Vehicle, Battery Electric Vehicle</v>
      </c>
      <c r="M5227" s="35">
        <f>Data!H5224</f>
        <v>0</v>
      </c>
      <c r="N5227" s="41">
        <f>Data!I5224</f>
        <v>46087.448838935183</v>
      </c>
      <c r="O5227" s="35">
        <f>Data!L5224</f>
        <v>0</v>
      </c>
      <c r="P5227" s="35">
        <f>Data!M5224</f>
        <v>0</v>
      </c>
      <c r="Q5227" s="35" t="str">
        <f>IF(Data!N5224=0,"",Data!N5224)</f>
        <v/>
      </c>
      <c r="R5227" s="35">
        <f>Data!K5224</f>
        <v>0</v>
      </c>
      <c r="S5227" s="35" t="str">
        <f>IF(Data!X5224=TRUE(), "Yes", "No")</f>
        <v>No</v>
      </c>
      <c r="T5227" s="40" t="e">
        <f>#REF!</f>
        <v>#REF!</v>
      </c>
    </row>
    <row r="5228" spans="1:20" x14ac:dyDescent="0.3">
      <c r="A5228" s="35" t="str">
        <f>Data!A5225</f>
        <v>NISSAN LEAF 299-1018</v>
      </c>
      <c r="B5228" s="36">
        <f t="shared" si="81"/>
        <v>46087.448838935183</v>
      </c>
      <c r="C5228" s="37" t="str">
        <f>IF(Data!J5225="GpsRecord", CONCATENATE($U$3,": ",Data!M5225,", ",Data!L5225), CONCATENATE(Data!AB5225, " ", Data!AH5225))</f>
        <v>Odómetro sin procesar 16020</v>
      </c>
      <c r="D5228" s="38" t="str">
        <f>IF(Data!O5225=TRUE(), "Yes", "No")</f>
        <v>No</v>
      </c>
      <c r="E5228" s="38" t="str">
        <f>IF(Data!J5225="EngineStatusRecord","Engine",IF(Data!J5225="GpsRecord", "GPS", IF(Data!J5225="EngineFaultRecord", "Fault", IF(Data!J5225="DriverChange","Driver",IF(Data!J5225="CustomRecord","Custom","Debug")))))</f>
        <v>Engine</v>
      </c>
      <c r="F5228" s="39" t="str">
        <f>IF(Data!Y5225=TRUE(), "Yes", "No")</f>
        <v>No</v>
      </c>
      <c r="G5228" s="40">
        <f>Data!AK5225</f>
        <v>0</v>
      </c>
      <c r="H5228" s="35" t="str">
        <f>Data!AB5225</f>
        <v>Odómetro sin procesar</v>
      </c>
      <c r="I5228" s="35">
        <f>Data!AD5225</f>
        <v>0</v>
      </c>
      <c r="J5228" s="35">
        <f>Data!AF5225</f>
        <v>0</v>
      </c>
      <c r="K5228" s="35" t="str">
        <f>CONCATENATE(Data!AH5225, " ", Data!AI5225)</f>
        <v>16020 km</v>
      </c>
      <c r="L5228" s="35" t="str">
        <f>Data!C5225</f>
        <v>Vehicle, Battery Electric Vehicle</v>
      </c>
      <c r="M5228" s="35">
        <f>Data!H5225</f>
        <v>0</v>
      </c>
      <c r="N5228" s="41">
        <f>Data!I5225</f>
        <v>46087.448838935183</v>
      </c>
      <c r="O5228" s="35">
        <f>Data!L5225</f>
        <v>0</v>
      </c>
      <c r="P5228" s="35">
        <f>Data!M5225</f>
        <v>0</v>
      </c>
      <c r="Q5228" s="35" t="str">
        <f>IF(Data!N5225=0,"",Data!N5225)</f>
        <v/>
      </c>
      <c r="R5228" s="35">
        <f>Data!K5225</f>
        <v>0</v>
      </c>
      <c r="S5228" s="35" t="str">
        <f>IF(Data!X5225=TRUE(), "Yes", "No")</f>
        <v>No</v>
      </c>
      <c r="T5228" s="40" t="e">
        <f>#REF!</f>
        <v>#REF!</v>
      </c>
    </row>
    <row r="5229" spans="1:20" x14ac:dyDescent="0.3">
      <c r="A5229" s="35" t="str">
        <f>Data!A5226</f>
        <v>NISSAN LEAF 299-1018</v>
      </c>
      <c r="B5229" s="36">
        <f t="shared" si="81"/>
        <v>46087.448839652781</v>
      </c>
      <c r="C5229" s="37" t="str">
        <f>IF(Data!J5226="GpsRecord", CONCATENATE($U$3,": ",Data!M5226,", ",Data!L5226), CONCATENATE(Data!AB5226, " ", Data!AH5226))</f>
        <v>Energía de la batería del vehículo eléctrico -11850</v>
      </c>
      <c r="D5229" s="38" t="str">
        <f>IF(Data!O5226=TRUE(), "Yes", "No")</f>
        <v>No</v>
      </c>
      <c r="E5229" s="38" t="str">
        <f>IF(Data!J5226="EngineStatusRecord","Engine",IF(Data!J5226="GpsRecord", "GPS", IF(Data!J5226="EngineFaultRecord", "Fault", IF(Data!J5226="DriverChange","Driver",IF(Data!J5226="CustomRecord","Custom","Debug")))))</f>
        <v>Engine</v>
      </c>
      <c r="F5229" s="39" t="str">
        <f>IF(Data!Y5226=TRUE(), "Yes", "No")</f>
        <v>No</v>
      </c>
      <c r="G5229" s="40">
        <f>Data!AK5226</f>
        <v>0</v>
      </c>
      <c r="H5229" s="35" t="str">
        <f>Data!AB5226</f>
        <v>Energía de la batería del vehículo eléctrico</v>
      </c>
      <c r="I5229" s="35">
        <f>Data!AD5226</f>
        <v>0</v>
      </c>
      <c r="J5229" s="35">
        <f>Data!AF5226</f>
        <v>0</v>
      </c>
      <c r="K5229" s="35" t="str">
        <f>CONCATENATE(Data!AH5226, " ", Data!AI5226)</f>
        <v>-11850 W</v>
      </c>
      <c r="L5229" s="35" t="str">
        <f>Data!C5226</f>
        <v>Vehicle, Battery Electric Vehicle</v>
      </c>
      <c r="M5229" s="35">
        <f>Data!H5226</f>
        <v>0</v>
      </c>
      <c r="N5229" s="41">
        <f>Data!I5226</f>
        <v>46087.448839652781</v>
      </c>
      <c r="O5229" s="35">
        <f>Data!L5226</f>
        <v>0</v>
      </c>
      <c r="P5229" s="35">
        <f>Data!M5226</f>
        <v>0</v>
      </c>
      <c r="Q5229" s="35" t="str">
        <f>IF(Data!N5226=0,"",Data!N5226)</f>
        <v/>
      </c>
      <c r="R5229" s="35">
        <f>Data!K5226</f>
        <v>0</v>
      </c>
      <c r="S5229" s="35" t="str">
        <f>IF(Data!X5226=TRUE(), "Yes", "No")</f>
        <v>No</v>
      </c>
      <c r="T5229" s="40" t="e">
        <f>#REF!</f>
        <v>#REF!</v>
      </c>
    </row>
    <row r="5230" spans="1:20" x14ac:dyDescent="0.3">
      <c r="A5230" s="35" t="str">
        <f>Data!A5227</f>
        <v>NISSAN LEAF 299-1018</v>
      </c>
      <c r="B5230" s="36">
        <f t="shared" si="81"/>
        <v>46087.448842592596</v>
      </c>
      <c r="C5230" s="37" t="str">
        <f>IF(Data!J5227="GpsRecord", CONCATENATE($U$3,": ",Data!M5227,", ",Data!L5227), CONCATENATE(Data!AB5227, " ", Data!AH5227))</f>
        <v>Ubicación: 9.90959, -84.51438</v>
      </c>
      <c r="D5230" s="38" t="str">
        <f>IF(Data!O5227=TRUE(), "Yes", "No")</f>
        <v>Yes</v>
      </c>
      <c r="E5230" s="38" t="str">
        <f>IF(Data!J5227="EngineStatusRecord","Engine",IF(Data!J5227="GpsRecord", "GPS", IF(Data!J5227="EngineFaultRecord", "Fault", IF(Data!J5227="DriverChange","Driver",IF(Data!J5227="CustomRecord","Custom","Debug")))))</f>
        <v>GPS</v>
      </c>
      <c r="F5230" s="39" t="str">
        <f>IF(Data!Y5227=TRUE(), "Yes", "No")</f>
        <v>Yes</v>
      </c>
      <c r="G5230" s="40">
        <f>Data!AK5227</f>
        <v>0</v>
      </c>
      <c r="H5230" s="35">
        <f>Data!AB5227</f>
        <v>0</v>
      </c>
      <c r="I5230" s="35">
        <f>Data!AD5227</f>
        <v>0</v>
      </c>
      <c r="J5230" s="35">
        <f>Data!AF5227</f>
        <v>0</v>
      </c>
      <c r="K5230" s="35" t="str">
        <f>CONCATENATE(Data!AH5227, " ", Data!AI5227)</f>
        <v xml:space="preserve"> </v>
      </c>
      <c r="L5230" s="35" t="str">
        <f>Data!C5227</f>
        <v>Vehicle, Battery Electric Vehicle</v>
      </c>
      <c r="M5230" s="35">
        <f>Data!H5227</f>
        <v>0</v>
      </c>
      <c r="N5230" s="41">
        <f>Data!I5227</f>
        <v>46087.448842592596</v>
      </c>
      <c r="O5230" s="35">
        <f>Data!L5227</f>
        <v>-84.514380000000003</v>
      </c>
      <c r="P5230" s="35">
        <f>Data!M5227</f>
        <v>9.9095899999999997</v>
      </c>
      <c r="Q5230" s="35" t="str">
        <f>IF(Data!N5227=0,"",Data!N5227)</f>
        <v>CurveSpeed</v>
      </c>
      <c r="R5230" s="35">
        <f>Data!K5227</f>
        <v>57</v>
      </c>
      <c r="S5230" s="35" t="str">
        <f>IF(Data!X5227=TRUE(), "Yes", "No")</f>
        <v>Yes</v>
      </c>
      <c r="T5230" s="40" t="e">
        <f>#REF!</f>
        <v>#REF!</v>
      </c>
    </row>
    <row r="5231" spans="1:20" x14ac:dyDescent="0.3">
      <c r="A5231" s="35" t="str">
        <f>Data!A5228</f>
        <v>NISSAN LEAF 299-1018</v>
      </c>
      <c r="B5231" s="36">
        <f t="shared" si="81"/>
        <v>46087.448865833336</v>
      </c>
      <c r="C5231" s="37" t="str">
        <f>IF(Data!J5228="GpsRecord", CONCATENATE($U$3,": ",Data!M5228,", ",Data!L5228), CONCATENATE(Data!AB5228, " ", Data!AH5228))</f>
        <v>Velocidad del motor en carretera 53</v>
      </c>
      <c r="D5231" s="38" t="str">
        <f>IF(Data!O5228=TRUE(), "Yes", "No")</f>
        <v>No</v>
      </c>
      <c r="E5231" s="38" t="str">
        <f>IF(Data!J5228="EngineStatusRecord","Engine",IF(Data!J5228="GpsRecord", "GPS", IF(Data!J5228="EngineFaultRecord", "Fault", IF(Data!J5228="DriverChange","Driver",IF(Data!J5228="CustomRecord","Custom","Debug")))))</f>
        <v>Engine</v>
      </c>
      <c r="F5231" s="39" t="str">
        <f>IF(Data!Y5228=TRUE(), "Yes", "No")</f>
        <v>No</v>
      </c>
      <c r="G5231" s="40">
        <f>Data!AK5228</f>
        <v>0</v>
      </c>
      <c r="H5231" s="35" t="str">
        <f>Data!AB5228</f>
        <v>Velocidad del motor en carretera</v>
      </c>
      <c r="I5231" s="35">
        <f>Data!AD5228</f>
        <v>0</v>
      </c>
      <c r="J5231" s="35">
        <f>Data!AF5228</f>
        <v>0</v>
      </c>
      <c r="K5231" s="35" t="str">
        <f>CONCATENATE(Data!AH5228, " ", Data!AI5228)</f>
        <v>53 km/h</v>
      </c>
      <c r="L5231" s="35" t="str">
        <f>Data!C5228</f>
        <v>Vehicle, Battery Electric Vehicle</v>
      </c>
      <c r="M5231" s="35">
        <f>Data!H5228</f>
        <v>0</v>
      </c>
      <c r="N5231" s="41">
        <f>Data!I5228</f>
        <v>46087.448865833336</v>
      </c>
      <c r="O5231" s="35">
        <f>Data!L5228</f>
        <v>0</v>
      </c>
      <c r="P5231" s="35">
        <f>Data!M5228</f>
        <v>0</v>
      </c>
      <c r="Q5231" s="35" t="str">
        <f>IF(Data!N5228=0,"",Data!N5228)</f>
        <v/>
      </c>
      <c r="R5231" s="35">
        <f>Data!K5228</f>
        <v>0</v>
      </c>
      <c r="S5231" s="35" t="str">
        <f>IF(Data!X5228=TRUE(), "Yes", "No")</f>
        <v>No</v>
      </c>
      <c r="T5231" s="40" t="e">
        <f>#REF!</f>
        <v>#REF!</v>
      </c>
    </row>
    <row r="5232" spans="1:20" x14ac:dyDescent="0.3">
      <c r="A5232" s="35" t="str">
        <f>Data!A5229</f>
        <v>NISSAN LEAF 299-1018</v>
      </c>
      <c r="B5232" s="36">
        <f t="shared" si="81"/>
        <v>46087.448877314811</v>
      </c>
      <c r="C5232" s="37" t="str">
        <f>IF(Data!J5229="GpsRecord", CONCATENATE($U$3,": ",Data!M5229,", ",Data!L5229), CONCATENATE(Data!AB5229, " ", Data!AH5229))</f>
        <v>Ubicación: 9.90984, -84.51406</v>
      </c>
      <c r="D5232" s="38" t="str">
        <f>IF(Data!O5229=TRUE(), "Yes", "No")</f>
        <v>Yes</v>
      </c>
      <c r="E5232" s="38" t="str">
        <f>IF(Data!J5229="EngineStatusRecord","Engine",IF(Data!J5229="GpsRecord", "GPS", IF(Data!J5229="EngineFaultRecord", "Fault", IF(Data!J5229="DriverChange","Driver",IF(Data!J5229="CustomRecord","Custom","Debug")))))</f>
        <v>GPS</v>
      </c>
      <c r="F5232" s="39" t="str">
        <f>IF(Data!Y5229=TRUE(), "Yes", "No")</f>
        <v>Yes</v>
      </c>
      <c r="G5232" s="40">
        <f>Data!AK5229</f>
        <v>0</v>
      </c>
      <c r="H5232" s="35">
        <f>Data!AB5229</f>
        <v>0</v>
      </c>
      <c r="I5232" s="35">
        <f>Data!AD5229</f>
        <v>0</v>
      </c>
      <c r="J5232" s="35">
        <f>Data!AF5229</f>
        <v>0</v>
      </c>
      <c r="K5232" s="35" t="str">
        <f>CONCATENATE(Data!AH5229, " ", Data!AI5229)</f>
        <v xml:space="preserve"> </v>
      </c>
      <c r="L5232" s="35" t="str">
        <f>Data!C5229</f>
        <v>Vehicle, Battery Electric Vehicle</v>
      </c>
      <c r="M5232" s="35">
        <f>Data!H5229</f>
        <v>0</v>
      </c>
      <c r="N5232" s="41">
        <f>Data!I5229</f>
        <v>46087.448877314811</v>
      </c>
      <c r="O5232" s="35">
        <f>Data!L5229</f>
        <v>-84.514060000000001</v>
      </c>
      <c r="P5232" s="35">
        <f>Data!M5229</f>
        <v>9.9098400000000009</v>
      </c>
      <c r="Q5232" s="35" t="str">
        <f>IF(Data!N5229=0,"",Data!N5229)</f>
        <v>CurveSpeed</v>
      </c>
      <c r="R5232" s="35">
        <f>Data!K5229</f>
        <v>52</v>
      </c>
      <c r="S5232" s="35" t="str">
        <f>IF(Data!X5229=TRUE(), "Yes", "No")</f>
        <v>Yes</v>
      </c>
      <c r="T5232" s="40" t="e">
        <f>#REF!</f>
        <v>#REF!</v>
      </c>
    </row>
    <row r="5233" spans="1:20" x14ac:dyDescent="0.3">
      <c r="A5233" s="35" t="str">
        <f>Data!A5230</f>
        <v>NISSAN LEAF 299-1018</v>
      </c>
      <c r="B5233" s="36">
        <f t="shared" si="81"/>
        <v>46087.448969907404</v>
      </c>
      <c r="C5233" s="37" t="str">
        <f>IF(Data!J5230="GpsRecord", CONCATENATE($U$3,": ",Data!M5230,", ",Data!L5230), CONCATENATE(Data!AB5230, " ", Data!AH5230))</f>
        <v>Ubicación: 9.91051, -84.51313</v>
      </c>
      <c r="D5233" s="38" t="str">
        <f>IF(Data!O5230=TRUE(), "Yes", "No")</f>
        <v>Yes</v>
      </c>
      <c r="E5233" s="38" t="str">
        <f>IF(Data!J5230="EngineStatusRecord","Engine",IF(Data!J5230="GpsRecord", "GPS", IF(Data!J5230="EngineFaultRecord", "Fault", IF(Data!J5230="DriverChange","Driver",IF(Data!J5230="CustomRecord","Custom","Debug")))))</f>
        <v>GPS</v>
      </c>
      <c r="F5233" s="39" t="str">
        <f>IF(Data!Y5230=TRUE(), "Yes", "No")</f>
        <v>Yes</v>
      </c>
      <c r="G5233" s="40">
        <f>Data!AK5230</f>
        <v>0</v>
      </c>
      <c r="H5233" s="35">
        <f>Data!AB5230</f>
        <v>0</v>
      </c>
      <c r="I5233" s="35">
        <f>Data!AD5230</f>
        <v>0</v>
      </c>
      <c r="J5233" s="35">
        <f>Data!AF5230</f>
        <v>0</v>
      </c>
      <c r="K5233" s="35" t="str">
        <f>CONCATENATE(Data!AH5230, " ", Data!AI5230)</f>
        <v xml:space="preserve"> </v>
      </c>
      <c r="L5233" s="35" t="str">
        <f>Data!C5230</f>
        <v>Vehicle, Battery Electric Vehicle</v>
      </c>
      <c r="M5233" s="35">
        <f>Data!H5230</f>
        <v>0</v>
      </c>
      <c r="N5233" s="41">
        <f>Data!I5230</f>
        <v>46087.448969907404</v>
      </c>
      <c r="O5233" s="35">
        <f>Data!L5230</f>
        <v>-84.513130000000004</v>
      </c>
      <c r="P5233" s="35">
        <f>Data!M5230</f>
        <v>9.9105100000000004</v>
      </c>
      <c r="Q5233" s="35" t="str">
        <f>IF(Data!N5230=0,"",Data!N5230)</f>
        <v>CurvePositionEstimateError</v>
      </c>
      <c r="R5233" s="35">
        <f>Data!K5230</f>
        <v>61</v>
      </c>
      <c r="S5233" s="35" t="str">
        <f>IF(Data!X5230=TRUE(), "Yes", "No")</f>
        <v>Yes</v>
      </c>
      <c r="T5233" s="40" t="e">
        <f>#REF!</f>
        <v>#REF!</v>
      </c>
    </row>
    <row r="5234" spans="1:20" x14ac:dyDescent="0.3">
      <c r="A5234" s="35" t="str">
        <f>Data!A5231</f>
        <v>NISSAN LEAF 299-1018</v>
      </c>
      <c r="B5234" s="36">
        <f t="shared" si="81"/>
        <v>46087.448981574074</v>
      </c>
      <c r="C5234" s="37" t="str">
        <f>IF(Data!J5231="GpsRecord", CONCATENATE($U$3,": ",Data!M5231,", ",Data!L5231), CONCATENATE(Data!AB5231, " ", Data!AH5231))</f>
        <v>Velocidad del motor en carretera 63</v>
      </c>
      <c r="D5234" s="38" t="str">
        <f>IF(Data!O5231=TRUE(), "Yes", "No")</f>
        <v>No</v>
      </c>
      <c r="E5234" s="38" t="str">
        <f>IF(Data!J5231="EngineStatusRecord","Engine",IF(Data!J5231="GpsRecord", "GPS", IF(Data!J5231="EngineFaultRecord", "Fault", IF(Data!J5231="DriverChange","Driver",IF(Data!J5231="CustomRecord","Custom","Debug")))))</f>
        <v>Engine</v>
      </c>
      <c r="F5234" s="39" t="str">
        <f>IF(Data!Y5231=TRUE(), "Yes", "No")</f>
        <v>No</v>
      </c>
      <c r="G5234" s="40">
        <f>Data!AK5231</f>
        <v>0</v>
      </c>
      <c r="H5234" s="35" t="str">
        <f>Data!AB5231</f>
        <v>Velocidad del motor en carretera</v>
      </c>
      <c r="I5234" s="35">
        <f>Data!AD5231</f>
        <v>0</v>
      </c>
      <c r="J5234" s="35">
        <f>Data!AF5231</f>
        <v>0</v>
      </c>
      <c r="K5234" s="35" t="str">
        <f>CONCATENATE(Data!AH5231, " ", Data!AI5231)</f>
        <v>63 km/h</v>
      </c>
      <c r="L5234" s="35" t="str">
        <f>Data!C5231</f>
        <v>Vehicle, Battery Electric Vehicle</v>
      </c>
      <c r="M5234" s="35">
        <f>Data!H5231</f>
        <v>0</v>
      </c>
      <c r="N5234" s="41">
        <f>Data!I5231</f>
        <v>46087.448981574074</v>
      </c>
      <c r="O5234" s="35">
        <f>Data!L5231</f>
        <v>0</v>
      </c>
      <c r="P5234" s="35">
        <f>Data!M5231</f>
        <v>0</v>
      </c>
      <c r="Q5234" s="35" t="str">
        <f>IF(Data!N5231=0,"",Data!N5231)</f>
        <v/>
      </c>
      <c r="R5234" s="35">
        <f>Data!K5231</f>
        <v>0</v>
      </c>
      <c r="S5234" s="35" t="str">
        <f>IF(Data!X5231=TRUE(), "Yes", "No")</f>
        <v>No</v>
      </c>
      <c r="T5234" s="40" t="e">
        <f>#REF!</f>
        <v>#REF!</v>
      </c>
    </row>
    <row r="5235" spans="1:20" x14ac:dyDescent="0.3">
      <c r="A5235" s="35" t="str">
        <f>Data!A5232</f>
        <v>NISSAN LEAF 299-1018</v>
      </c>
      <c r="B5235" s="36">
        <f t="shared" si="81"/>
        <v>46087.449025289352</v>
      </c>
      <c r="C5235" s="37" t="str">
        <f>IF(Data!J5232="GpsRecord", CONCATENATE($U$3,": ",Data!M5232,", ",Data!L5232), CONCATENATE(Data!AB5232, " ", Data!AH5232))</f>
        <v>Energía de la batería del vehículo eléctrico 30090</v>
      </c>
      <c r="D5235" s="38" t="str">
        <f>IF(Data!O5232=TRUE(), "Yes", "No")</f>
        <v>No</v>
      </c>
      <c r="E5235" s="38" t="str">
        <f>IF(Data!J5232="EngineStatusRecord","Engine",IF(Data!J5232="GpsRecord", "GPS", IF(Data!J5232="EngineFaultRecord", "Fault", IF(Data!J5232="DriverChange","Driver",IF(Data!J5232="CustomRecord","Custom","Debug")))))</f>
        <v>Engine</v>
      </c>
      <c r="F5235" s="39" t="str">
        <f>IF(Data!Y5232=TRUE(), "Yes", "No")</f>
        <v>No</v>
      </c>
      <c r="G5235" s="40">
        <f>Data!AK5232</f>
        <v>0</v>
      </c>
      <c r="H5235" s="35" t="str">
        <f>Data!AB5232</f>
        <v>Energía de la batería del vehículo eléctrico</v>
      </c>
      <c r="I5235" s="35">
        <f>Data!AD5232</f>
        <v>0</v>
      </c>
      <c r="J5235" s="35">
        <f>Data!AF5232</f>
        <v>0</v>
      </c>
      <c r="K5235" s="35" t="str">
        <f>CONCATENATE(Data!AH5232, " ", Data!AI5232)</f>
        <v>30090 W</v>
      </c>
      <c r="L5235" s="35" t="str">
        <f>Data!C5232</f>
        <v>Vehicle, Battery Electric Vehicle</v>
      </c>
      <c r="M5235" s="35">
        <f>Data!H5232</f>
        <v>0</v>
      </c>
      <c r="N5235" s="41">
        <f>Data!I5232</f>
        <v>46087.449025289352</v>
      </c>
      <c r="O5235" s="35">
        <f>Data!L5232</f>
        <v>0</v>
      </c>
      <c r="P5235" s="35">
        <f>Data!M5232</f>
        <v>0</v>
      </c>
      <c r="Q5235" s="35" t="str">
        <f>IF(Data!N5232=0,"",Data!N5232)</f>
        <v/>
      </c>
      <c r="R5235" s="35">
        <f>Data!K5232</f>
        <v>0</v>
      </c>
      <c r="S5235" s="35" t="str">
        <f>IF(Data!X5232=TRUE(), "Yes", "No")</f>
        <v>No</v>
      </c>
      <c r="T5235" s="40" t="e">
        <f>#REF!</f>
        <v>#REF!</v>
      </c>
    </row>
    <row r="5236" spans="1:20" x14ac:dyDescent="0.3">
      <c r="A5236" s="35" t="str">
        <f>Data!A5233</f>
        <v>NISSAN LEAF 299-1018</v>
      </c>
      <c r="B5236" s="36">
        <f t="shared" si="81"/>
        <v>46087.449051157404</v>
      </c>
      <c r="C5236" s="37" t="str">
        <f>IF(Data!J5233="GpsRecord", CONCATENATE($U$3,": ",Data!M5233,", ",Data!L5233), CONCATENATE(Data!AB5233, " ", Data!AH5233))</f>
        <v>Velocidad del motor en carretera 76</v>
      </c>
      <c r="D5236" s="38" t="str">
        <f>IF(Data!O5233=TRUE(), "Yes", "No")</f>
        <v>No</v>
      </c>
      <c r="E5236" s="38" t="str">
        <f>IF(Data!J5233="EngineStatusRecord","Engine",IF(Data!J5233="GpsRecord", "GPS", IF(Data!J5233="EngineFaultRecord", "Fault", IF(Data!J5233="DriverChange","Driver",IF(Data!J5233="CustomRecord","Custom","Debug")))))</f>
        <v>Engine</v>
      </c>
      <c r="F5236" s="39" t="str">
        <f>IF(Data!Y5233=TRUE(), "Yes", "No")</f>
        <v>No</v>
      </c>
      <c r="G5236" s="40">
        <f>Data!AK5233</f>
        <v>0</v>
      </c>
      <c r="H5236" s="35" t="str">
        <f>Data!AB5233</f>
        <v>Velocidad del motor en carretera</v>
      </c>
      <c r="I5236" s="35">
        <f>Data!AD5233</f>
        <v>0</v>
      </c>
      <c r="J5236" s="35">
        <f>Data!AF5233</f>
        <v>0</v>
      </c>
      <c r="K5236" s="35" t="str">
        <f>CONCATENATE(Data!AH5233, " ", Data!AI5233)</f>
        <v>76 km/h</v>
      </c>
      <c r="L5236" s="35" t="str">
        <f>Data!C5233</f>
        <v>Vehicle, Battery Electric Vehicle</v>
      </c>
      <c r="M5236" s="35">
        <f>Data!H5233</f>
        <v>0</v>
      </c>
      <c r="N5236" s="41">
        <f>Data!I5233</f>
        <v>46087.449051157404</v>
      </c>
      <c r="O5236" s="35">
        <f>Data!L5233</f>
        <v>0</v>
      </c>
      <c r="P5236" s="35">
        <f>Data!M5233</f>
        <v>0</v>
      </c>
      <c r="Q5236" s="35" t="str">
        <f>IF(Data!N5233=0,"",Data!N5233)</f>
        <v/>
      </c>
      <c r="R5236" s="35">
        <f>Data!K5233</f>
        <v>0</v>
      </c>
      <c r="S5236" s="35" t="str">
        <f>IF(Data!X5233=TRUE(), "Yes", "No")</f>
        <v>No</v>
      </c>
      <c r="T5236" s="40" t="e">
        <f>#REF!</f>
        <v>#REF!</v>
      </c>
    </row>
    <row r="5237" spans="1:20" x14ac:dyDescent="0.3">
      <c r="A5237" s="35" t="str">
        <f>Data!A5234</f>
        <v>NISSAN LEAF 299-1018</v>
      </c>
      <c r="B5237" s="36">
        <f t="shared" si="81"/>
        <v>46087.449062500003</v>
      </c>
      <c r="C5237" s="37" t="str">
        <f>IF(Data!J5234="GpsRecord", CONCATENATE($U$3,": ",Data!M5234,", ",Data!L5234), CONCATENATE(Data!AB5234, " ", Data!AH5234))</f>
        <v>Ubicación: 9.91109, -84.51189</v>
      </c>
      <c r="D5237" s="38" t="str">
        <f>IF(Data!O5234=TRUE(), "Yes", "No")</f>
        <v>Yes</v>
      </c>
      <c r="E5237" s="38" t="str">
        <f>IF(Data!J5234="EngineStatusRecord","Engine",IF(Data!J5234="GpsRecord", "GPS", IF(Data!J5234="EngineFaultRecord", "Fault", IF(Data!J5234="DriverChange","Driver",IF(Data!J5234="CustomRecord","Custom","Debug")))))</f>
        <v>GPS</v>
      </c>
      <c r="F5237" s="39" t="str">
        <f>IF(Data!Y5234=TRUE(), "Yes", "No")</f>
        <v>Yes</v>
      </c>
      <c r="G5237" s="40">
        <f>Data!AK5234</f>
        <v>0</v>
      </c>
      <c r="H5237" s="35">
        <f>Data!AB5234</f>
        <v>0</v>
      </c>
      <c r="I5237" s="35">
        <f>Data!AD5234</f>
        <v>0</v>
      </c>
      <c r="J5237" s="35">
        <f>Data!AF5234</f>
        <v>0</v>
      </c>
      <c r="K5237" s="35" t="str">
        <f>CONCATENATE(Data!AH5234, " ", Data!AI5234)</f>
        <v xml:space="preserve"> </v>
      </c>
      <c r="L5237" s="35" t="str">
        <f>Data!C5234</f>
        <v>Vehicle, Battery Electric Vehicle</v>
      </c>
      <c r="M5237" s="35">
        <f>Data!H5234</f>
        <v>0</v>
      </c>
      <c r="N5237" s="41">
        <f>Data!I5234</f>
        <v>46087.449062500003</v>
      </c>
      <c r="O5237" s="35">
        <f>Data!L5234</f>
        <v>-84.511889999999994</v>
      </c>
      <c r="P5237" s="35">
        <f>Data!M5234</f>
        <v>9.9110899999999997</v>
      </c>
      <c r="Q5237" s="35" t="str">
        <f>IF(Data!N5234=0,"",Data!N5234)</f>
        <v>CurvePositionEstimateError</v>
      </c>
      <c r="R5237" s="35">
        <f>Data!K5234</f>
        <v>74</v>
      </c>
      <c r="S5237" s="35" t="str">
        <f>IF(Data!X5234=TRUE(), "Yes", "No")</f>
        <v>Yes</v>
      </c>
      <c r="T5237" s="40" t="e">
        <f>#REF!</f>
        <v>#REF!</v>
      </c>
    </row>
    <row r="5238" spans="1:20" x14ac:dyDescent="0.3">
      <c r="A5238" s="35" t="str">
        <f>Data!A5235</f>
        <v>NISSAN LEAF 299-1018</v>
      </c>
      <c r="B5238" s="36">
        <f t="shared" si="81"/>
        <v>46087.449106805558</v>
      </c>
      <c r="C5238" s="37" t="str">
        <f>IF(Data!J5235="GpsRecord", CONCATENATE($U$3,": ",Data!M5235,", ",Data!L5235), CONCATENATE(Data!AB5235, " ", Data!AH5235))</f>
        <v>Energía de la batería del vehículo eléctrico -14490</v>
      </c>
      <c r="D5238" s="38" t="str">
        <f>IF(Data!O5235=TRUE(), "Yes", "No")</f>
        <v>No</v>
      </c>
      <c r="E5238" s="38" t="str">
        <f>IF(Data!J5235="EngineStatusRecord","Engine",IF(Data!J5235="GpsRecord", "GPS", IF(Data!J5235="EngineFaultRecord", "Fault", IF(Data!J5235="DriverChange","Driver",IF(Data!J5235="CustomRecord","Custom","Debug")))))</f>
        <v>Engine</v>
      </c>
      <c r="F5238" s="39" t="str">
        <f>IF(Data!Y5235=TRUE(), "Yes", "No")</f>
        <v>No</v>
      </c>
      <c r="G5238" s="40">
        <f>Data!AK5235</f>
        <v>0</v>
      </c>
      <c r="H5238" s="35" t="str">
        <f>Data!AB5235</f>
        <v>Energía de la batería del vehículo eléctrico</v>
      </c>
      <c r="I5238" s="35">
        <f>Data!AD5235</f>
        <v>0</v>
      </c>
      <c r="J5238" s="35">
        <f>Data!AF5235</f>
        <v>0</v>
      </c>
      <c r="K5238" s="35" t="str">
        <f>CONCATENATE(Data!AH5235, " ", Data!AI5235)</f>
        <v>-14490 W</v>
      </c>
      <c r="L5238" s="35" t="str">
        <f>Data!C5235</f>
        <v>Vehicle, Battery Electric Vehicle</v>
      </c>
      <c r="M5238" s="35">
        <f>Data!H5235</f>
        <v>0</v>
      </c>
      <c r="N5238" s="41">
        <f>Data!I5235</f>
        <v>46087.449106805558</v>
      </c>
      <c r="O5238" s="35">
        <f>Data!L5235</f>
        <v>0</v>
      </c>
      <c r="P5238" s="35">
        <f>Data!M5235</f>
        <v>0</v>
      </c>
      <c r="Q5238" s="35" t="str">
        <f>IF(Data!N5235=0,"",Data!N5235)</f>
        <v/>
      </c>
      <c r="R5238" s="35">
        <f>Data!K5235</f>
        <v>0</v>
      </c>
      <c r="S5238" s="35" t="str">
        <f>IF(Data!X5235=TRUE(), "Yes", "No")</f>
        <v>No</v>
      </c>
      <c r="T5238" s="40" t="e">
        <f>#REF!</f>
        <v>#REF!</v>
      </c>
    </row>
    <row r="5239" spans="1:20" x14ac:dyDescent="0.3">
      <c r="A5239" s="35" t="str">
        <f>Data!A5236</f>
        <v>NISSAN LEAF 299-1018</v>
      </c>
      <c r="B5239" s="36">
        <f t="shared" si="81"/>
        <v>46087.449108796296</v>
      </c>
      <c r="C5239" s="37" t="str">
        <f>IF(Data!J5236="GpsRecord", CONCATENATE($U$3,": ",Data!M5236,", ",Data!L5236), CONCATENATE(Data!AB5236, " ", Data!AH5236))</f>
        <v>Ubicación: 9.91129, -84.51118</v>
      </c>
      <c r="D5239" s="38" t="str">
        <f>IF(Data!O5236=TRUE(), "Yes", "No")</f>
        <v>Yes</v>
      </c>
      <c r="E5239" s="38" t="str">
        <f>IF(Data!J5236="EngineStatusRecord","Engine",IF(Data!J5236="GpsRecord", "GPS", IF(Data!J5236="EngineFaultRecord", "Fault", IF(Data!J5236="DriverChange","Driver",IF(Data!J5236="CustomRecord","Custom","Debug")))))</f>
        <v>GPS</v>
      </c>
      <c r="F5239" s="39" t="str">
        <f>IF(Data!Y5236=TRUE(), "Yes", "No")</f>
        <v>Yes</v>
      </c>
      <c r="G5239" s="40">
        <f>Data!AK5236</f>
        <v>0</v>
      </c>
      <c r="H5239" s="35">
        <f>Data!AB5236</f>
        <v>0</v>
      </c>
      <c r="I5239" s="35">
        <f>Data!AD5236</f>
        <v>0</v>
      </c>
      <c r="J5239" s="35">
        <f>Data!AF5236</f>
        <v>0</v>
      </c>
      <c r="K5239" s="35" t="str">
        <f>CONCATENATE(Data!AH5236, " ", Data!AI5236)</f>
        <v xml:space="preserve"> </v>
      </c>
      <c r="L5239" s="35" t="str">
        <f>Data!C5236</f>
        <v>Vehicle, Battery Electric Vehicle</v>
      </c>
      <c r="M5239" s="35">
        <f>Data!H5236</f>
        <v>0</v>
      </c>
      <c r="N5239" s="41">
        <f>Data!I5236</f>
        <v>46087.449108796296</v>
      </c>
      <c r="O5239" s="35">
        <f>Data!L5236</f>
        <v>-84.511179999999996</v>
      </c>
      <c r="P5239" s="35">
        <f>Data!M5236</f>
        <v>9.9112899999999993</v>
      </c>
      <c r="Q5239" s="35" t="str">
        <f>IF(Data!N5236=0,"",Data!N5236)</f>
        <v>CurveSpeedEstimateError</v>
      </c>
      <c r="R5239" s="35">
        <f>Data!K5236</f>
        <v>72</v>
      </c>
      <c r="S5239" s="35" t="str">
        <f>IF(Data!X5236=TRUE(), "Yes", "No")</f>
        <v>Yes</v>
      </c>
      <c r="T5239" s="40" t="e">
        <f>#REF!</f>
        <v>#REF!</v>
      </c>
    </row>
    <row r="5240" spans="1:20" x14ac:dyDescent="0.3">
      <c r="A5240" s="35" t="str">
        <f>Data!A5237</f>
        <v>NISSAN LEAF 299-1018</v>
      </c>
      <c r="B5240" s="36">
        <f t="shared" si="81"/>
        <v>46087.449120555553</v>
      </c>
      <c r="C5240" s="37" t="str">
        <f>IF(Data!J5237="GpsRecord", CONCATENATE($U$3,": ",Data!M5237,", ",Data!L5237), CONCATENATE(Data!AB5237, " ", Data!AH5237))</f>
        <v>Tecnología de acceso radioeléctrico por módem celular 2</v>
      </c>
      <c r="D5240" s="38" t="str">
        <f>IF(Data!O5237=TRUE(), "Yes", "No")</f>
        <v>No</v>
      </c>
      <c r="E5240" s="38" t="str">
        <f>IF(Data!J5237="EngineStatusRecord","Engine",IF(Data!J5237="GpsRecord", "GPS", IF(Data!J5237="EngineFaultRecord", "Fault", IF(Data!J5237="DriverChange","Driver",IF(Data!J5237="CustomRecord","Custom","Debug")))))</f>
        <v>Engine</v>
      </c>
      <c r="F5240" s="39" t="str">
        <f>IF(Data!Y5237=TRUE(), "Yes", "No")</f>
        <v>No</v>
      </c>
      <c r="G5240" s="40">
        <f>Data!AK5237</f>
        <v>0</v>
      </c>
      <c r="H5240" s="35" t="str">
        <f>Data!AB5237</f>
        <v>Tecnología de acceso radioeléctrico por módem celular</v>
      </c>
      <c r="I5240" s="35">
        <f>Data!AD5237</f>
        <v>0</v>
      </c>
      <c r="J5240" s="35">
        <f>Data!AF5237</f>
        <v>0</v>
      </c>
      <c r="K5240" s="35" t="str">
        <f>CONCATENATE(Data!AH5237, " ", Data!AI5237)</f>
        <v>2 None</v>
      </c>
      <c r="L5240" s="35" t="str">
        <f>Data!C5237</f>
        <v>Vehicle, Battery Electric Vehicle</v>
      </c>
      <c r="M5240" s="35">
        <f>Data!H5237</f>
        <v>0</v>
      </c>
      <c r="N5240" s="41">
        <f>Data!I5237</f>
        <v>46087.449120555553</v>
      </c>
      <c r="O5240" s="35">
        <f>Data!L5237</f>
        <v>0</v>
      </c>
      <c r="P5240" s="35">
        <f>Data!M5237</f>
        <v>0</v>
      </c>
      <c r="Q5240" s="35" t="str">
        <f>IF(Data!N5237=0,"",Data!N5237)</f>
        <v/>
      </c>
      <c r="R5240" s="35">
        <f>Data!K5237</f>
        <v>0</v>
      </c>
      <c r="S5240" s="35" t="str">
        <f>IF(Data!X5237=TRUE(), "Yes", "No")</f>
        <v>No</v>
      </c>
      <c r="T5240" s="40" t="e">
        <f>#REF!</f>
        <v>#REF!</v>
      </c>
    </row>
    <row r="5241" spans="1:20" x14ac:dyDescent="0.3">
      <c r="A5241" s="35" t="str">
        <f>Data!A5238</f>
        <v>NISSAN LEAF 299-1018</v>
      </c>
      <c r="B5241" s="36">
        <f t="shared" si="81"/>
        <v>46087.449120682868</v>
      </c>
      <c r="C5241" s="37" t="str">
        <f>IF(Data!J5238="GpsRecord", CONCATENATE($U$3,": ",Data!M5238,", ",Data!L5238), CONCATENATE(Data!AB5238, " ", Data!AH5238))</f>
        <v xml:space="preserve"> </v>
      </c>
      <c r="D5241" s="38" t="str">
        <f>IF(Data!O5238=TRUE(), "Yes", "No")</f>
        <v>No</v>
      </c>
      <c r="E5241" s="38" t="str">
        <f>IF(Data!J5238="EngineStatusRecord","Engine",IF(Data!J5238="GpsRecord", "GPS", IF(Data!J5238="EngineFaultRecord", "Fault", IF(Data!J5238="DriverChange","Driver",IF(Data!J5238="CustomRecord","Custom","Debug")))))</f>
        <v>Debug</v>
      </c>
      <c r="F5241" s="39" t="str">
        <f>IF(Data!Y5238=TRUE(), "Yes", "No")</f>
        <v>No</v>
      </c>
      <c r="G5241" s="40" t="str">
        <f>Data!AK5238</f>
        <v>D2-51-1D-11-3C-DD-02</v>
      </c>
      <c r="H5241" s="35">
        <f>Data!AB5238</f>
        <v>0</v>
      </c>
      <c r="I5241" s="35">
        <f>Data!AD5238</f>
        <v>0</v>
      </c>
      <c r="J5241" s="35">
        <f>Data!AF5238</f>
        <v>0</v>
      </c>
      <c r="K5241" s="35" t="str">
        <f>CONCATENATE(Data!AH5238, " ", Data!AI5238)</f>
        <v xml:space="preserve"> </v>
      </c>
      <c r="L5241" s="35" t="str">
        <f>Data!C5238</f>
        <v>Vehicle, Battery Electric Vehicle</v>
      </c>
      <c r="M5241" s="35">
        <f>Data!H5238</f>
        <v>0</v>
      </c>
      <c r="N5241" s="41">
        <f>Data!I5238</f>
        <v>46087.449120682868</v>
      </c>
      <c r="O5241" s="35">
        <f>Data!L5238</f>
        <v>0</v>
      </c>
      <c r="P5241" s="35">
        <f>Data!M5238</f>
        <v>0</v>
      </c>
      <c r="Q5241" s="35" t="str">
        <f>IF(Data!N5238=0,"",Data!N5238)</f>
        <v>40012</v>
      </c>
      <c r="R5241" s="35">
        <f>Data!K5238</f>
        <v>0</v>
      </c>
      <c r="S5241" s="35" t="str">
        <f>IF(Data!X5238=TRUE(), "Yes", "No")</f>
        <v>No</v>
      </c>
      <c r="T5241" s="40" t="e">
        <f>#REF!</f>
        <v>#REF!</v>
      </c>
    </row>
    <row r="5242" spans="1:20" x14ac:dyDescent="0.3">
      <c r="A5242" s="35" t="str">
        <f>Data!A5239</f>
        <v>NISSAN LEAF 299-1018</v>
      </c>
      <c r="B5242" s="36">
        <f t="shared" si="81"/>
        <v>46087.449120682868</v>
      </c>
      <c r="C5242" s="37" t="str">
        <f>IF(Data!J5239="GpsRecord", CONCATENATE($U$3,": ",Data!M5239,", ",Data!L5239), CONCATENATE(Data!AB5239, " ", Data!AH5239))</f>
        <v>Intensidad de la señal del módem celular 89</v>
      </c>
      <c r="D5242" s="38" t="str">
        <f>IF(Data!O5239=TRUE(), "Yes", "No")</f>
        <v>No</v>
      </c>
      <c r="E5242" s="38" t="str">
        <f>IF(Data!J5239="EngineStatusRecord","Engine",IF(Data!J5239="GpsRecord", "GPS", IF(Data!J5239="EngineFaultRecord", "Fault", IF(Data!J5239="DriverChange","Driver",IF(Data!J5239="CustomRecord","Custom","Debug")))))</f>
        <v>Engine</v>
      </c>
      <c r="F5242" s="39" t="str">
        <f>IF(Data!Y5239=TRUE(), "Yes", "No")</f>
        <v>No</v>
      </c>
      <c r="G5242" s="40">
        <f>Data!AK5239</f>
        <v>0</v>
      </c>
      <c r="H5242" s="35" t="str">
        <f>Data!AB5239</f>
        <v>Intensidad de la señal del módem celular</v>
      </c>
      <c r="I5242" s="35">
        <f>Data!AD5239</f>
        <v>0</v>
      </c>
      <c r="J5242" s="35">
        <f>Data!AF5239</f>
        <v>0</v>
      </c>
      <c r="K5242" s="35" t="str">
        <f>CONCATENATE(Data!AH5239, " ", Data!AI5239)</f>
        <v>89 None</v>
      </c>
      <c r="L5242" s="35" t="str">
        <f>Data!C5239</f>
        <v>Vehicle, Battery Electric Vehicle</v>
      </c>
      <c r="M5242" s="35">
        <f>Data!H5239</f>
        <v>0</v>
      </c>
      <c r="N5242" s="41">
        <f>Data!I5239</f>
        <v>46087.449120682868</v>
      </c>
      <c r="O5242" s="35">
        <f>Data!L5239</f>
        <v>0</v>
      </c>
      <c r="P5242" s="35">
        <f>Data!M5239</f>
        <v>0</v>
      </c>
      <c r="Q5242" s="35" t="str">
        <f>IF(Data!N5239=0,"",Data!N5239)</f>
        <v/>
      </c>
      <c r="R5242" s="35">
        <f>Data!K5239</f>
        <v>0</v>
      </c>
      <c r="S5242" s="35" t="str">
        <f>IF(Data!X5239=TRUE(), "Yes", "No")</f>
        <v>No</v>
      </c>
      <c r="T5242" s="40" t="e">
        <f>#REF!</f>
        <v>#REF!</v>
      </c>
    </row>
    <row r="5243" spans="1:20" x14ac:dyDescent="0.3">
      <c r="A5243" s="35" t="str">
        <f>Data!A5240</f>
        <v>NISSAN LEAF 299-1018</v>
      </c>
      <c r="B5243" s="36">
        <f t="shared" si="81"/>
        <v>46087.449166666665</v>
      </c>
      <c r="C5243" s="37" t="str">
        <f>IF(Data!J5240="GpsRecord", CONCATENATE($U$3,": ",Data!M5240,", ",Data!L5240), CONCATENATE(Data!AB5240, " ", Data!AH5240))</f>
        <v>Ubicación: 9.91142, -84.51033</v>
      </c>
      <c r="D5243" s="38" t="str">
        <f>IF(Data!O5240=TRUE(), "Yes", "No")</f>
        <v>Yes</v>
      </c>
      <c r="E5243" s="38" t="str">
        <f>IF(Data!J5240="EngineStatusRecord","Engine",IF(Data!J5240="GpsRecord", "GPS", IF(Data!J5240="EngineFaultRecord", "Fault", IF(Data!J5240="DriverChange","Driver",IF(Data!J5240="CustomRecord","Custom","Debug")))))</f>
        <v>GPS</v>
      </c>
      <c r="F5243" s="39" t="str">
        <f>IF(Data!Y5240=TRUE(), "Yes", "No")</f>
        <v>Yes</v>
      </c>
      <c r="G5243" s="40">
        <f>Data!AK5240</f>
        <v>0</v>
      </c>
      <c r="H5243" s="35">
        <f>Data!AB5240</f>
        <v>0</v>
      </c>
      <c r="I5243" s="35">
        <f>Data!AD5240</f>
        <v>0</v>
      </c>
      <c r="J5243" s="35">
        <f>Data!AF5240</f>
        <v>0</v>
      </c>
      <c r="K5243" s="35" t="str">
        <f>CONCATENATE(Data!AH5240, " ", Data!AI5240)</f>
        <v xml:space="preserve"> </v>
      </c>
      <c r="L5243" s="35" t="str">
        <f>Data!C5240</f>
        <v>Vehicle, Battery Electric Vehicle</v>
      </c>
      <c r="M5243" s="35">
        <f>Data!H5240</f>
        <v>0</v>
      </c>
      <c r="N5243" s="41">
        <f>Data!I5240</f>
        <v>46087.449166666665</v>
      </c>
      <c r="O5243" s="35">
        <f>Data!L5240</f>
        <v>-84.510329999999996</v>
      </c>
      <c r="P5243" s="35">
        <f>Data!M5240</f>
        <v>9.9114199999999997</v>
      </c>
      <c r="Q5243" s="35" t="str">
        <f>IF(Data!N5240=0,"",Data!N5240)</f>
        <v>CurveSpeed</v>
      </c>
      <c r="R5243" s="35">
        <f>Data!K5240</f>
        <v>65</v>
      </c>
      <c r="S5243" s="35" t="str">
        <f>IF(Data!X5240=TRUE(), "Yes", "No")</f>
        <v>Yes</v>
      </c>
      <c r="T5243" s="40" t="e">
        <f>#REF!</f>
        <v>#REF!</v>
      </c>
    </row>
    <row r="5244" spans="1:20" x14ac:dyDescent="0.3">
      <c r="A5244" s="35" t="str">
        <f>Data!A5241</f>
        <v>NISSAN LEAF 299-1018</v>
      </c>
      <c r="B5244" s="36">
        <f t="shared" si="81"/>
        <v>46087.449178425923</v>
      </c>
      <c r="C5244" s="37" t="str">
        <f>IF(Data!J5241="GpsRecord", CONCATENATE($U$3,": ",Data!M5241,", ",Data!L5241), CONCATENATE(Data!AB5241, " ", Data!AH5241))</f>
        <v>Velocidad del motor en carretera 66</v>
      </c>
      <c r="D5244" s="38" t="str">
        <f>IF(Data!O5241=TRUE(), "Yes", "No")</f>
        <v>No</v>
      </c>
      <c r="E5244" s="38" t="str">
        <f>IF(Data!J5241="EngineStatusRecord","Engine",IF(Data!J5241="GpsRecord", "GPS", IF(Data!J5241="EngineFaultRecord", "Fault", IF(Data!J5241="DriverChange","Driver",IF(Data!J5241="CustomRecord","Custom","Debug")))))</f>
        <v>Engine</v>
      </c>
      <c r="F5244" s="39" t="str">
        <f>IF(Data!Y5241=TRUE(), "Yes", "No")</f>
        <v>No</v>
      </c>
      <c r="G5244" s="40">
        <f>Data!AK5241</f>
        <v>0</v>
      </c>
      <c r="H5244" s="35" t="str">
        <f>Data!AB5241</f>
        <v>Velocidad del motor en carretera</v>
      </c>
      <c r="I5244" s="35">
        <f>Data!AD5241</f>
        <v>0</v>
      </c>
      <c r="J5244" s="35">
        <f>Data!AF5241</f>
        <v>0</v>
      </c>
      <c r="K5244" s="35" t="str">
        <f>CONCATENATE(Data!AH5241, " ", Data!AI5241)</f>
        <v>66 km/h</v>
      </c>
      <c r="L5244" s="35" t="str">
        <f>Data!C5241</f>
        <v>Vehicle, Battery Electric Vehicle</v>
      </c>
      <c r="M5244" s="35">
        <f>Data!H5241</f>
        <v>0</v>
      </c>
      <c r="N5244" s="41">
        <f>Data!I5241</f>
        <v>46087.449178425923</v>
      </c>
      <c r="O5244" s="35">
        <f>Data!L5241</f>
        <v>0</v>
      </c>
      <c r="P5244" s="35">
        <f>Data!M5241</f>
        <v>0</v>
      </c>
      <c r="Q5244" s="35" t="str">
        <f>IF(Data!N5241=0,"",Data!N5241)</f>
        <v/>
      </c>
      <c r="R5244" s="35">
        <f>Data!K5241</f>
        <v>0</v>
      </c>
      <c r="S5244" s="35" t="str">
        <f>IF(Data!X5241=TRUE(), "Yes", "No")</f>
        <v>No</v>
      </c>
      <c r="T5244" s="40" t="e">
        <f>#REF!</f>
        <v>#REF!</v>
      </c>
    </row>
    <row r="5245" spans="1:20" x14ac:dyDescent="0.3">
      <c r="A5245" s="35" t="str">
        <f>Data!A5242</f>
        <v>NISSAN LEAF 299-1018</v>
      </c>
      <c r="B5245" s="36">
        <f t="shared" si="81"/>
        <v>46087.449212962965</v>
      </c>
      <c r="C5245" s="37" t="str">
        <f>IF(Data!J5242="GpsRecord", CONCATENATE($U$3,": ",Data!M5242,", ",Data!L5242), CONCATENATE(Data!AB5242, " ", Data!AH5242))</f>
        <v>Ubicación: 9.91147, -84.50967</v>
      </c>
      <c r="D5245" s="38" t="str">
        <f>IF(Data!O5242=TRUE(), "Yes", "No")</f>
        <v>Yes</v>
      </c>
      <c r="E5245" s="38" t="str">
        <f>IF(Data!J5242="EngineStatusRecord","Engine",IF(Data!J5242="GpsRecord", "GPS", IF(Data!J5242="EngineFaultRecord", "Fault", IF(Data!J5242="DriverChange","Driver",IF(Data!J5242="CustomRecord","Custom","Debug")))))</f>
        <v>GPS</v>
      </c>
      <c r="F5245" s="39" t="str">
        <f>IF(Data!Y5242=TRUE(), "Yes", "No")</f>
        <v>Yes</v>
      </c>
      <c r="G5245" s="40">
        <f>Data!AK5242</f>
        <v>0</v>
      </c>
      <c r="H5245" s="35">
        <f>Data!AB5242</f>
        <v>0</v>
      </c>
      <c r="I5245" s="35">
        <f>Data!AD5242</f>
        <v>0</v>
      </c>
      <c r="J5245" s="35">
        <f>Data!AF5242</f>
        <v>0</v>
      </c>
      <c r="K5245" s="35" t="str">
        <f>CONCATENATE(Data!AH5242, " ", Data!AI5242)</f>
        <v xml:space="preserve"> </v>
      </c>
      <c r="L5245" s="35" t="str">
        <f>Data!C5242</f>
        <v>Vehicle, Battery Electric Vehicle</v>
      </c>
      <c r="M5245" s="35">
        <f>Data!H5242</f>
        <v>0</v>
      </c>
      <c r="N5245" s="41">
        <f>Data!I5242</f>
        <v>46087.449212962965</v>
      </c>
      <c r="O5245" s="35">
        <f>Data!L5242</f>
        <v>-84.50967</v>
      </c>
      <c r="P5245" s="35">
        <f>Data!M5242</f>
        <v>9.9114699999999996</v>
      </c>
      <c r="Q5245" s="35" t="str">
        <f>IF(Data!N5242=0,"",Data!N5242)</f>
        <v>CurvePositionEstimateError</v>
      </c>
      <c r="R5245" s="35">
        <f>Data!K5242</f>
        <v>66</v>
      </c>
      <c r="S5245" s="35" t="str">
        <f>IF(Data!X5242=TRUE(), "Yes", "No")</f>
        <v>Yes</v>
      </c>
      <c r="T5245" s="40" t="e">
        <f>#REF!</f>
        <v>#REF!</v>
      </c>
    </row>
    <row r="5246" spans="1:20" x14ac:dyDescent="0.3">
      <c r="A5246" s="35" t="str">
        <f>Data!A5243</f>
        <v>NISSAN LEAF 299-1018</v>
      </c>
      <c r="B5246" s="36">
        <f t="shared" si="81"/>
        <v>46087.449269571756</v>
      </c>
      <c r="C5246" s="37" t="str">
        <f>IF(Data!J5243="GpsRecord", CONCATENATE($U$3,": ",Data!M5243,", ",Data!L5243), CONCATENATE(Data!AB5243, " ", Data!AH5243))</f>
        <v>Energía de la batería del vehículo eléctrico 32101</v>
      </c>
      <c r="D5246" s="38" t="str">
        <f>IF(Data!O5243=TRUE(), "Yes", "No")</f>
        <v>No</v>
      </c>
      <c r="E5246" s="38" t="str">
        <f>IF(Data!J5243="EngineStatusRecord","Engine",IF(Data!J5243="GpsRecord", "GPS", IF(Data!J5243="EngineFaultRecord", "Fault", IF(Data!J5243="DriverChange","Driver",IF(Data!J5243="CustomRecord","Custom","Debug")))))</f>
        <v>Engine</v>
      </c>
      <c r="F5246" s="39" t="str">
        <f>IF(Data!Y5243=TRUE(), "Yes", "No")</f>
        <v>No</v>
      </c>
      <c r="G5246" s="40">
        <f>Data!AK5243</f>
        <v>0</v>
      </c>
      <c r="H5246" s="35" t="str">
        <f>Data!AB5243</f>
        <v>Energía de la batería del vehículo eléctrico</v>
      </c>
      <c r="I5246" s="35">
        <f>Data!AD5243</f>
        <v>0</v>
      </c>
      <c r="J5246" s="35">
        <f>Data!AF5243</f>
        <v>0</v>
      </c>
      <c r="K5246" s="35" t="str">
        <f>CONCATENATE(Data!AH5243, " ", Data!AI5243)</f>
        <v>32101 W</v>
      </c>
      <c r="L5246" s="35" t="str">
        <f>Data!C5243</f>
        <v>Vehicle, Battery Electric Vehicle</v>
      </c>
      <c r="M5246" s="35">
        <f>Data!H5243</f>
        <v>0</v>
      </c>
      <c r="N5246" s="41">
        <f>Data!I5243</f>
        <v>46087.449269571756</v>
      </c>
      <c r="O5246" s="35">
        <f>Data!L5243</f>
        <v>0</v>
      </c>
      <c r="P5246" s="35">
        <f>Data!M5243</f>
        <v>0</v>
      </c>
      <c r="Q5246" s="35" t="str">
        <f>IF(Data!N5243=0,"",Data!N5243)</f>
        <v/>
      </c>
      <c r="R5246" s="35">
        <f>Data!K5243</f>
        <v>0</v>
      </c>
      <c r="S5246" s="35" t="str">
        <f>IF(Data!X5243=TRUE(), "Yes", "No")</f>
        <v>No</v>
      </c>
      <c r="T5246" s="40" t="e">
        <f>#REF!</f>
        <v>#REF!</v>
      </c>
    </row>
    <row r="5247" spans="1:20" x14ac:dyDescent="0.3">
      <c r="A5247" s="35" t="str">
        <f>Data!A5244</f>
        <v>NISSAN LEAF 299-1018</v>
      </c>
      <c r="B5247" s="36">
        <f t="shared" si="81"/>
        <v>46087.449282407404</v>
      </c>
      <c r="C5247" s="37" t="str">
        <f>IF(Data!J5244="GpsRecord", CONCATENATE($U$3,": ",Data!M5244,", ",Data!L5244), CONCATENATE(Data!AB5244, " ", Data!AH5244))</f>
        <v>Velocidad del motor en carretera 66</v>
      </c>
      <c r="D5247" s="38" t="str">
        <f>IF(Data!O5244=TRUE(), "Yes", "No")</f>
        <v>No</v>
      </c>
      <c r="E5247" s="38" t="str">
        <f>IF(Data!J5244="EngineStatusRecord","Engine",IF(Data!J5244="GpsRecord", "GPS", IF(Data!J5244="EngineFaultRecord", "Fault", IF(Data!J5244="DriverChange","Driver",IF(Data!J5244="CustomRecord","Custom","Debug")))))</f>
        <v>Engine</v>
      </c>
      <c r="F5247" s="39" t="str">
        <f>IF(Data!Y5244=TRUE(), "Yes", "No")</f>
        <v>No</v>
      </c>
      <c r="G5247" s="40">
        <f>Data!AK5244</f>
        <v>0</v>
      </c>
      <c r="H5247" s="35" t="str">
        <f>Data!AB5244</f>
        <v>Velocidad del motor en carretera</v>
      </c>
      <c r="I5247" s="35">
        <f>Data!AD5244</f>
        <v>0</v>
      </c>
      <c r="J5247" s="35">
        <f>Data!AF5244</f>
        <v>0</v>
      </c>
      <c r="K5247" s="35" t="str">
        <f>CONCATENATE(Data!AH5244, " ", Data!AI5244)</f>
        <v>66 km/h</v>
      </c>
      <c r="L5247" s="35" t="str">
        <f>Data!C5244</f>
        <v>Vehicle, Battery Electric Vehicle</v>
      </c>
      <c r="M5247" s="35">
        <f>Data!H5244</f>
        <v>0</v>
      </c>
      <c r="N5247" s="41">
        <f>Data!I5244</f>
        <v>46087.449282407404</v>
      </c>
      <c r="O5247" s="35">
        <f>Data!L5244</f>
        <v>0</v>
      </c>
      <c r="P5247" s="35">
        <f>Data!M5244</f>
        <v>0</v>
      </c>
      <c r="Q5247" s="35" t="str">
        <f>IF(Data!N5244=0,"",Data!N5244)</f>
        <v/>
      </c>
      <c r="R5247" s="35">
        <f>Data!K5244</f>
        <v>0</v>
      </c>
      <c r="S5247" s="35" t="str">
        <f>IF(Data!X5244=TRUE(), "Yes", "No")</f>
        <v>No</v>
      </c>
      <c r="T5247" s="40" t="e">
        <f>#REF!</f>
        <v>#REF!</v>
      </c>
    </row>
    <row r="5248" spans="1:20" x14ac:dyDescent="0.3">
      <c r="A5248" s="35" t="str">
        <f>Data!A5245</f>
        <v>NISSAN LEAF 299-1018</v>
      </c>
      <c r="B5248" s="36">
        <f t="shared" si="81"/>
        <v>46087.449328703704</v>
      </c>
      <c r="C5248" s="37" t="str">
        <f>IF(Data!J5245="GpsRecord", CONCATENATE($U$3,": ",Data!M5245,", ",Data!L5245), CONCATENATE(Data!AB5245, " ", Data!AH5245))</f>
        <v>Ubicación: 9.91157, -84.50807</v>
      </c>
      <c r="D5248" s="38" t="str">
        <f>IF(Data!O5245=TRUE(), "Yes", "No")</f>
        <v>Yes</v>
      </c>
      <c r="E5248" s="38" t="str">
        <f>IF(Data!J5245="EngineStatusRecord","Engine",IF(Data!J5245="GpsRecord", "GPS", IF(Data!J5245="EngineFaultRecord", "Fault", IF(Data!J5245="DriverChange","Driver",IF(Data!J5245="CustomRecord","Custom","Debug")))))</f>
        <v>GPS</v>
      </c>
      <c r="F5248" s="39" t="str">
        <f>IF(Data!Y5245=TRUE(), "Yes", "No")</f>
        <v>Yes</v>
      </c>
      <c r="G5248" s="40">
        <f>Data!AK5245</f>
        <v>0</v>
      </c>
      <c r="H5248" s="35">
        <f>Data!AB5245</f>
        <v>0</v>
      </c>
      <c r="I5248" s="35">
        <f>Data!AD5245</f>
        <v>0</v>
      </c>
      <c r="J5248" s="35">
        <f>Data!AF5245</f>
        <v>0</v>
      </c>
      <c r="K5248" s="35" t="str">
        <f>CONCATENATE(Data!AH5245, " ", Data!AI5245)</f>
        <v xml:space="preserve"> </v>
      </c>
      <c r="L5248" s="35" t="str">
        <f>Data!C5245</f>
        <v>Vehicle, Battery Electric Vehicle</v>
      </c>
      <c r="M5248" s="35">
        <f>Data!H5245</f>
        <v>0</v>
      </c>
      <c r="N5248" s="41">
        <f>Data!I5245</f>
        <v>46087.449328703704</v>
      </c>
      <c r="O5248" s="35">
        <f>Data!L5245</f>
        <v>-84.508070000000004</v>
      </c>
      <c r="P5248" s="35">
        <f>Data!M5245</f>
        <v>9.9115699999999993</v>
      </c>
      <c r="Q5248" s="35" t="str">
        <f>IF(Data!N5245=0,"",Data!N5245)</f>
        <v>CurveSpeedEstimateError</v>
      </c>
      <c r="R5248" s="35">
        <f>Data!K5245</f>
        <v>59</v>
      </c>
      <c r="S5248" s="35" t="str">
        <f>IF(Data!X5245=TRUE(), "Yes", "No")</f>
        <v>Yes</v>
      </c>
      <c r="T5248" s="40" t="e">
        <f>#REF!</f>
        <v>#REF!</v>
      </c>
    </row>
    <row r="5249" spans="1:20" x14ac:dyDescent="0.3">
      <c r="A5249" s="35" t="str">
        <f>Data!A5246</f>
        <v>NISSAN LEAF 299-1018</v>
      </c>
      <c r="B5249" s="36">
        <f t="shared" si="81"/>
        <v>46087.449350949071</v>
      </c>
      <c r="C5249" s="37" t="str">
        <f>IF(Data!J5246="GpsRecord", CONCATENATE($U$3,": ",Data!M5246,", ",Data!L5246), CONCATENATE(Data!AB5246, " ", Data!AH5246))</f>
        <v>Energía de la batería del vehículo eléctrico -6717</v>
      </c>
      <c r="D5249" s="38" t="str">
        <f>IF(Data!O5246=TRUE(), "Yes", "No")</f>
        <v>No</v>
      </c>
      <c r="E5249" s="38" t="str">
        <f>IF(Data!J5246="EngineStatusRecord","Engine",IF(Data!J5246="GpsRecord", "GPS", IF(Data!J5246="EngineFaultRecord", "Fault", IF(Data!J5246="DriverChange","Driver",IF(Data!J5246="CustomRecord","Custom","Debug")))))</f>
        <v>Engine</v>
      </c>
      <c r="F5249" s="39" t="str">
        <f>IF(Data!Y5246=TRUE(), "Yes", "No")</f>
        <v>No</v>
      </c>
      <c r="G5249" s="40">
        <f>Data!AK5246</f>
        <v>0</v>
      </c>
      <c r="H5249" s="35" t="str">
        <f>Data!AB5246</f>
        <v>Energía de la batería del vehículo eléctrico</v>
      </c>
      <c r="I5249" s="35">
        <f>Data!AD5246</f>
        <v>0</v>
      </c>
      <c r="J5249" s="35">
        <f>Data!AF5246</f>
        <v>0</v>
      </c>
      <c r="K5249" s="35" t="str">
        <f>CONCATENATE(Data!AH5246, " ", Data!AI5246)</f>
        <v>-6717 W</v>
      </c>
      <c r="L5249" s="35" t="str">
        <f>Data!C5246</f>
        <v>Vehicle, Battery Electric Vehicle</v>
      </c>
      <c r="M5249" s="35">
        <f>Data!H5246</f>
        <v>0</v>
      </c>
      <c r="N5249" s="41">
        <f>Data!I5246</f>
        <v>46087.449350949071</v>
      </c>
      <c r="O5249" s="35">
        <f>Data!L5246</f>
        <v>0</v>
      </c>
      <c r="P5249" s="35">
        <f>Data!M5246</f>
        <v>0</v>
      </c>
      <c r="Q5249" s="35" t="str">
        <f>IF(Data!N5246=0,"",Data!N5246)</f>
        <v/>
      </c>
      <c r="R5249" s="35">
        <f>Data!K5246</f>
        <v>0</v>
      </c>
      <c r="S5249" s="35" t="str">
        <f>IF(Data!X5246=TRUE(), "Yes", "No")</f>
        <v>No</v>
      </c>
      <c r="T5249" s="40" t="e">
        <f>#REF!</f>
        <v>#REF!</v>
      </c>
    </row>
    <row r="5250" spans="1:20" x14ac:dyDescent="0.3">
      <c r="A5250" s="35" t="str">
        <f>Data!A5247</f>
        <v>NISSAN LEAF 299-1018</v>
      </c>
      <c r="B5250" s="36">
        <f t="shared" si="81"/>
        <v>46087.449363425927</v>
      </c>
      <c r="C5250" s="37" t="str">
        <f>IF(Data!J5247="GpsRecord", CONCATENATE($U$3,": ",Data!M5247,", ",Data!L5247), CONCATENATE(Data!AB5247, " ", Data!AH5247))</f>
        <v>Ubicación: 9.91159, -84.50765</v>
      </c>
      <c r="D5250" s="38" t="str">
        <f>IF(Data!O5247=TRUE(), "Yes", "No")</f>
        <v>Yes</v>
      </c>
      <c r="E5250" s="38" t="str">
        <f>IF(Data!J5247="EngineStatusRecord","Engine",IF(Data!J5247="GpsRecord", "GPS", IF(Data!J5247="EngineFaultRecord", "Fault", IF(Data!J5247="DriverChange","Driver",IF(Data!J5247="CustomRecord","Custom","Debug")))))</f>
        <v>GPS</v>
      </c>
      <c r="F5250" s="39" t="str">
        <f>IF(Data!Y5247=TRUE(), "Yes", "No")</f>
        <v>Yes</v>
      </c>
      <c r="G5250" s="40">
        <f>Data!AK5247</f>
        <v>0</v>
      </c>
      <c r="H5250" s="35">
        <f>Data!AB5247</f>
        <v>0</v>
      </c>
      <c r="I5250" s="35">
        <f>Data!AD5247</f>
        <v>0</v>
      </c>
      <c r="J5250" s="35">
        <f>Data!AF5247</f>
        <v>0</v>
      </c>
      <c r="K5250" s="35" t="str">
        <f>CONCATENATE(Data!AH5247, " ", Data!AI5247)</f>
        <v xml:space="preserve"> </v>
      </c>
      <c r="L5250" s="35" t="str">
        <f>Data!C5247</f>
        <v>Vehicle, Battery Electric Vehicle</v>
      </c>
      <c r="M5250" s="35">
        <f>Data!H5247</f>
        <v>0</v>
      </c>
      <c r="N5250" s="41">
        <f>Data!I5247</f>
        <v>46087.449363425927</v>
      </c>
      <c r="O5250" s="35">
        <f>Data!L5247</f>
        <v>-84.507649999999998</v>
      </c>
      <c r="P5250" s="35">
        <f>Data!M5247</f>
        <v>9.9115900000000003</v>
      </c>
      <c r="Q5250" s="35" t="str">
        <f>IF(Data!N5247=0,"",Data!N5247)</f>
        <v>CurveSpeed</v>
      </c>
      <c r="R5250" s="35">
        <f>Data!K5247</f>
        <v>52</v>
      </c>
      <c r="S5250" s="35" t="str">
        <f>IF(Data!X5247=TRUE(), "Yes", "No")</f>
        <v>Yes</v>
      </c>
      <c r="T5250" s="40" t="e">
        <f>#REF!</f>
        <v>#REF!</v>
      </c>
    </row>
    <row r="5251" spans="1:20" x14ac:dyDescent="0.3">
      <c r="A5251" s="35" t="str">
        <f>Data!A5248</f>
        <v>NISSAN LEAF 299-1018</v>
      </c>
      <c r="B5251" s="36">
        <f t="shared" si="81"/>
        <v>46087.449363692132</v>
      </c>
      <c r="C5251" s="37" t="str">
        <f>IF(Data!J5248="GpsRecord", CONCATENATE($U$3,": ",Data!M5248,", ",Data!L5248), CONCATENATE(Data!AB5248, " ", Data!AH5248))</f>
        <v>Velocidad del motor en carretera 53</v>
      </c>
      <c r="D5251" s="38" t="str">
        <f>IF(Data!O5248=TRUE(), "Yes", "No")</f>
        <v>No</v>
      </c>
      <c r="E5251" s="38" t="str">
        <f>IF(Data!J5248="EngineStatusRecord","Engine",IF(Data!J5248="GpsRecord", "GPS", IF(Data!J5248="EngineFaultRecord", "Fault", IF(Data!J5248="DriverChange","Driver",IF(Data!J5248="CustomRecord","Custom","Debug")))))</f>
        <v>Engine</v>
      </c>
      <c r="F5251" s="39" t="str">
        <f>IF(Data!Y5248=TRUE(), "Yes", "No")</f>
        <v>No</v>
      </c>
      <c r="G5251" s="40">
        <f>Data!AK5248</f>
        <v>0</v>
      </c>
      <c r="H5251" s="35" t="str">
        <f>Data!AB5248</f>
        <v>Velocidad del motor en carretera</v>
      </c>
      <c r="I5251" s="35">
        <f>Data!AD5248</f>
        <v>0</v>
      </c>
      <c r="J5251" s="35">
        <f>Data!AF5248</f>
        <v>0</v>
      </c>
      <c r="K5251" s="35" t="str">
        <f>CONCATENATE(Data!AH5248, " ", Data!AI5248)</f>
        <v>53 km/h</v>
      </c>
      <c r="L5251" s="35" t="str">
        <f>Data!C5248</f>
        <v>Vehicle, Battery Electric Vehicle</v>
      </c>
      <c r="M5251" s="35">
        <f>Data!H5248</f>
        <v>0</v>
      </c>
      <c r="N5251" s="41">
        <f>Data!I5248</f>
        <v>46087.449363692132</v>
      </c>
      <c r="O5251" s="35">
        <f>Data!L5248</f>
        <v>0</v>
      </c>
      <c r="P5251" s="35">
        <f>Data!M5248</f>
        <v>0</v>
      </c>
      <c r="Q5251" s="35" t="str">
        <f>IF(Data!N5248=0,"",Data!N5248)</f>
        <v/>
      </c>
      <c r="R5251" s="35">
        <f>Data!K5248</f>
        <v>0</v>
      </c>
      <c r="S5251" s="35" t="str">
        <f>IF(Data!X5248=TRUE(), "Yes", "No")</f>
        <v>No</v>
      </c>
      <c r="T5251" s="40" t="e">
        <f>#REF!</f>
        <v>#REF!</v>
      </c>
    </row>
    <row r="5252" spans="1:20" x14ac:dyDescent="0.3">
      <c r="A5252" s="35" t="str">
        <f>Data!A5249</f>
        <v>NISSAN LEAF 299-1018</v>
      </c>
      <c r="B5252" s="36">
        <f t="shared" si="81"/>
        <v>46087.449432326386</v>
      </c>
      <c r="C5252" s="37" t="str">
        <f>IF(Data!J5249="GpsRecord", CONCATENATE($U$3,": ",Data!M5249,", ",Data!L5249), CONCATENATE(Data!AB5249, " ", Data!AH5249))</f>
        <v>Energía de la batería del vehículo eléctrico 19778</v>
      </c>
      <c r="D5252" s="38" t="str">
        <f>IF(Data!O5249=TRUE(), "Yes", "No")</f>
        <v>No</v>
      </c>
      <c r="E5252" s="38" t="str">
        <f>IF(Data!J5249="EngineStatusRecord","Engine",IF(Data!J5249="GpsRecord", "GPS", IF(Data!J5249="EngineFaultRecord", "Fault", IF(Data!J5249="DriverChange","Driver",IF(Data!J5249="CustomRecord","Custom","Debug")))))</f>
        <v>Engine</v>
      </c>
      <c r="F5252" s="39" t="str">
        <f>IF(Data!Y5249=TRUE(), "Yes", "No")</f>
        <v>No</v>
      </c>
      <c r="G5252" s="40">
        <f>Data!AK5249</f>
        <v>0</v>
      </c>
      <c r="H5252" s="35" t="str">
        <f>Data!AB5249</f>
        <v>Energía de la batería del vehículo eléctrico</v>
      </c>
      <c r="I5252" s="35">
        <f>Data!AD5249</f>
        <v>0</v>
      </c>
      <c r="J5252" s="35">
        <f>Data!AF5249</f>
        <v>0</v>
      </c>
      <c r="K5252" s="35" t="str">
        <f>CONCATENATE(Data!AH5249, " ", Data!AI5249)</f>
        <v>19778 W</v>
      </c>
      <c r="L5252" s="35" t="str">
        <f>Data!C5249</f>
        <v>Vehicle, Battery Electric Vehicle</v>
      </c>
      <c r="M5252" s="35">
        <f>Data!H5249</f>
        <v>0</v>
      </c>
      <c r="N5252" s="41">
        <f>Data!I5249</f>
        <v>46087.449432326386</v>
      </c>
      <c r="O5252" s="35">
        <f>Data!L5249</f>
        <v>0</v>
      </c>
      <c r="P5252" s="35">
        <f>Data!M5249</f>
        <v>0</v>
      </c>
      <c r="Q5252" s="35" t="str">
        <f>IF(Data!N5249=0,"",Data!N5249)</f>
        <v/>
      </c>
      <c r="R5252" s="35">
        <f>Data!K5249</f>
        <v>0</v>
      </c>
      <c r="S5252" s="35" t="str">
        <f>IF(Data!X5249=TRUE(), "Yes", "No")</f>
        <v>No</v>
      </c>
      <c r="T5252" s="40" t="e">
        <f>#REF!</f>
        <v>#REF!</v>
      </c>
    </row>
    <row r="5253" spans="1:20" x14ac:dyDescent="0.3">
      <c r="A5253" s="35" t="str">
        <f>Data!A5250</f>
        <v>NISSAN LEAF 299-1018</v>
      </c>
      <c r="B5253" s="36">
        <f t="shared" si="81"/>
        <v>46087.449467592596</v>
      </c>
      <c r="C5253" s="37" t="str">
        <f>IF(Data!J5250="GpsRecord", CONCATENATE($U$3,": ",Data!M5250,", ",Data!L5250), CONCATENATE(Data!AB5250, " ", Data!AH5250))</f>
        <v>Ubicación: 9.91175, -84.50641</v>
      </c>
      <c r="D5253" s="38" t="str">
        <f>IF(Data!O5250=TRUE(), "Yes", "No")</f>
        <v>Yes</v>
      </c>
      <c r="E5253" s="38" t="str">
        <f>IF(Data!J5250="EngineStatusRecord","Engine",IF(Data!J5250="GpsRecord", "GPS", IF(Data!J5250="EngineFaultRecord", "Fault", IF(Data!J5250="DriverChange","Driver",IF(Data!J5250="CustomRecord","Custom","Debug")))))</f>
        <v>GPS</v>
      </c>
      <c r="F5253" s="39" t="str">
        <f>IF(Data!Y5250=TRUE(), "Yes", "No")</f>
        <v>Yes</v>
      </c>
      <c r="G5253" s="40">
        <f>Data!AK5250</f>
        <v>0</v>
      </c>
      <c r="H5253" s="35">
        <f>Data!AB5250</f>
        <v>0</v>
      </c>
      <c r="I5253" s="35">
        <f>Data!AD5250</f>
        <v>0</v>
      </c>
      <c r="J5253" s="35">
        <f>Data!AF5250</f>
        <v>0</v>
      </c>
      <c r="K5253" s="35" t="str">
        <f>CONCATENATE(Data!AH5250, " ", Data!AI5250)</f>
        <v xml:space="preserve"> </v>
      </c>
      <c r="L5253" s="35" t="str">
        <f>Data!C5250</f>
        <v>Vehicle, Battery Electric Vehicle</v>
      </c>
      <c r="M5253" s="35">
        <f>Data!H5250</f>
        <v>0</v>
      </c>
      <c r="N5253" s="41">
        <f>Data!I5250</f>
        <v>46087.449467592596</v>
      </c>
      <c r="O5253" s="35">
        <f>Data!L5250</f>
        <v>-84.506410000000002</v>
      </c>
      <c r="P5253" s="35">
        <f>Data!M5250</f>
        <v>9.9117499999999996</v>
      </c>
      <c r="Q5253" s="35" t="str">
        <f>IF(Data!N5250=0,"",Data!N5250)</f>
        <v>CurveSpeedEstimateError</v>
      </c>
      <c r="R5253" s="35">
        <f>Data!K5250</f>
        <v>59</v>
      </c>
      <c r="S5253" s="35" t="str">
        <f>IF(Data!X5250=TRUE(), "Yes", "No")</f>
        <v>Yes</v>
      </c>
      <c r="T5253" s="40" t="e">
        <f>#REF!</f>
        <v>#REF!</v>
      </c>
    </row>
    <row r="5254" spans="1:20" x14ac:dyDescent="0.3">
      <c r="A5254" s="35" t="str">
        <f>Data!A5251</f>
        <v>NISSAN LEAF 299-1018</v>
      </c>
      <c r="B5254" s="36">
        <f t="shared" si="81"/>
        <v>46087.4494962963</v>
      </c>
      <c r="C5254" s="37" t="str">
        <f>IF(Data!J5251="GpsRecord", CONCATENATE($U$3,": ",Data!M5251,", ",Data!L5251), CONCATENATE(Data!AB5251, " ", Data!AH5251))</f>
        <v>Odómetro 16021</v>
      </c>
      <c r="D5254" s="38" t="str">
        <f>IF(Data!O5251=TRUE(), "Yes", "No")</f>
        <v>No</v>
      </c>
      <c r="E5254" s="38" t="str">
        <f>IF(Data!J5251="EngineStatusRecord","Engine",IF(Data!J5251="GpsRecord", "GPS", IF(Data!J5251="EngineFaultRecord", "Fault", IF(Data!J5251="DriverChange","Driver",IF(Data!J5251="CustomRecord","Custom","Debug")))))</f>
        <v>Engine</v>
      </c>
      <c r="F5254" s="39" t="str">
        <f>IF(Data!Y5251=TRUE(), "Yes", "No")</f>
        <v>No</v>
      </c>
      <c r="G5254" s="40">
        <f>Data!AK5251</f>
        <v>0</v>
      </c>
      <c r="H5254" s="35" t="str">
        <f>Data!AB5251</f>
        <v>Odómetro</v>
      </c>
      <c r="I5254" s="35">
        <f>Data!AD5251</f>
        <v>0</v>
      </c>
      <c r="J5254" s="35">
        <f>Data!AF5251</f>
        <v>0</v>
      </c>
      <c r="K5254" s="35" t="str">
        <f>CONCATENATE(Data!AH5251, " ", Data!AI5251)</f>
        <v>16021 km</v>
      </c>
      <c r="L5254" s="35" t="str">
        <f>Data!C5251</f>
        <v>Vehicle, Battery Electric Vehicle</v>
      </c>
      <c r="M5254" s="35">
        <f>Data!H5251</f>
        <v>0</v>
      </c>
      <c r="N5254" s="41">
        <f>Data!I5251</f>
        <v>46087.4494962963</v>
      </c>
      <c r="O5254" s="35">
        <f>Data!L5251</f>
        <v>0</v>
      </c>
      <c r="P5254" s="35">
        <f>Data!M5251</f>
        <v>0</v>
      </c>
      <c r="Q5254" s="35" t="str">
        <f>IF(Data!N5251=0,"",Data!N5251)</f>
        <v/>
      </c>
      <c r="R5254" s="35">
        <f>Data!K5251</f>
        <v>0</v>
      </c>
      <c r="S5254" s="35" t="str">
        <f>IF(Data!X5251=TRUE(), "Yes", "No")</f>
        <v>No</v>
      </c>
      <c r="T5254" s="40" t="e">
        <f>#REF!</f>
        <v>#REF!</v>
      </c>
    </row>
    <row r="5255" spans="1:20" x14ac:dyDescent="0.3">
      <c r="A5255" s="35" t="str">
        <f>Data!A5252</f>
        <v>NISSAN LEAF 299-1018</v>
      </c>
      <c r="B5255" s="36">
        <f t="shared" si="81"/>
        <v>46087.4494962963</v>
      </c>
      <c r="C5255" s="37" t="str">
        <f>IF(Data!J5252="GpsRecord", CONCATENATE($U$3,": ",Data!M5252,", ",Data!L5252), CONCATENATE(Data!AB5252, " ", Data!AH5252))</f>
        <v>Odómetro sin procesar 16021</v>
      </c>
      <c r="D5255" s="38" t="str">
        <f>IF(Data!O5252=TRUE(), "Yes", "No")</f>
        <v>No</v>
      </c>
      <c r="E5255" s="38" t="str">
        <f>IF(Data!J5252="EngineStatusRecord","Engine",IF(Data!J5252="GpsRecord", "GPS", IF(Data!J5252="EngineFaultRecord", "Fault", IF(Data!J5252="DriverChange","Driver",IF(Data!J5252="CustomRecord","Custom","Debug")))))</f>
        <v>Engine</v>
      </c>
      <c r="F5255" s="39" t="str">
        <f>IF(Data!Y5252=TRUE(), "Yes", "No")</f>
        <v>No</v>
      </c>
      <c r="G5255" s="40">
        <f>Data!AK5252</f>
        <v>0</v>
      </c>
      <c r="H5255" s="35" t="str">
        <f>Data!AB5252</f>
        <v>Odómetro sin procesar</v>
      </c>
      <c r="I5255" s="35">
        <f>Data!AD5252</f>
        <v>0</v>
      </c>
      <c r="J5255" s="35">
        <f>Data!AF5252</f>
        <v>0</v>
      </c>
      <c r="K5255" s="35" t="str">
        <f>CONCATENATE(Data!AH5252, " ", Data!AI5252)</f>
        <v>16021 km</v>
      </c>
      <c r="L5255" s="35" t="str">
        <f>Data!C5252</f>
        <v>Vehicle, Battery Electric Vehicle</v>
      </c>
      <c r="M5255" s="35">
        <f>Data!H5252</f>
        <v>0</v>
      </c>
      <c r="N5255" s="41">
        <f>Data!I5252</f>
        <v>46087.4494962963</v>
      </c>
      <c r="O5255" s="35">
        <f>Data!L5252</f>
        <v>0</v>
      </c>
      <c r="P5255" s="35">
        <f>Data!M5252</f>
        <v>0</v>
      </c>
      <c r="Q5255" s="35" t="str">
        <f>IF(Data!N5252=0,"",Data!N5252)</f>
        <v/>
      </c>
      <c r="R5255" s="35">
        <f>Data!K5252</f>
        <v>0</v>
      </c>
      <c r="S5255" s="35" t="str">
        <f>IF(Data!X5252=TRUE(), "Yes", "No")</f>
        <v>No</v>
      </c>
      <c r="T5255" s="40" t="e">
        <f>#REF!</f>
        <v>#REF!</v>
      </c>
    </row>
    <row r="5256" spans="1:20" x14ac:dyDescent="0.3">
      <c r="A5256" s="35" t="str">
        <f>Data!A5253</f>
        <v>NISSAN LEAF 299-1018</v>
      </c>
      <c r="B5256" s="36">
        <f t="shared" si="81"/>
        <v>46087.449560185189</v>
      </c>
      <c r="C5256" s="37" t="str">
        <f>IF(Data!J5253="GpsRecord", CONCATENATE($U$3,": ",Data!M5253,", ",Data!L5253), CONCATENATE(Data!AB5253, " ", Data!AH5253))</f>
        <v>Ubicación: 9.91222, -84.50523</v>
      </c>
      <c r="D5256" s="38" t="str">
        <f>IF(Data!O5253=TRUE(), "Yes", "No")</f>
        <v>Yes</v>
      </c>
      <c r="E5256" s="38" t="str">
        <f>IF(Data!J5253="EngineStatusRecord","Engine",IF(Data!J5253="GpsRecord", "GPS", IF(Data!J5253="EngineFaultRecord", "Fault", IF(Data!J5253="DriverChange","Driver",IF(Data!J5253="CustomRecord","Custom","Debug")))))</f>
        <v>GPS</v>
      </c>
      <c r="F5256" s="39" t="str">
        <f>IF(Data!Y5253=TRUE(), "Yes", "No")</f>
        <v>Yes</v>
      </c>
      <c r="G5256" s="40">
        <f>Data!AK5253</f>
        <v>0</v>
      </c>
      <c r="H5256" s="35">
        <f>Data!AB5253</f>
        <v>0</v>
      </c>
      <c r="I5256" s="35">
        <f>Data!AD5253</f>
        <v>0</v>
      </c>
      <c r="J5256" s="35">
        <f>Data!AF5253</f>
        <v>0</v>
      </c>
      <c r="K5256" s="35" t="str">
        <f>CONCATENATE(Data!AH5253, " ", Data!AI5253)</f>
        <v xml:space="preserve"> </v>
      </c>
      <c r="L5256" s="35" t="str">
        <f>Data!C5253</f>
        <v>Vehicle, Battery Electric Vehicle</v>
      </c>
      <c r="M5256" s="35">
        <f>Data!H5253</f>
        <v>0</v>
      </c>
      <c r="N5256" s="41">
        <f>Data!I5253</f>
        <v>46087.449560185189</v>
      </c>
      <c r="O5256" s="35">
        <f>Data!L5253</f>
        <v>-84.505229999999997</v>
      </c>
      <c r="P5256" s="35">
        <f>Data!M5253</f>
        <v>9.9122199999999996</v>
      </c>
      <c r="Q5256" s="35" t="str">
        <f>IF(Data!N5253=0,"",Data!N5253)</f>
        <v>CurvePositionEstimateError</v>
      </c>
      <c r="R5256" s="35">
        <f>Data!K5253</f>
        <v>66</v>
      </c>
      <c r="S5256" s="35" t="str">
        <f>IF(Data!X5253=TRUE(), "Yes", "No")</f>
        <v>Yes</v>
      </c>
      <c r="T5256" s="40" t="e">
        <f>#REF!</f>
        <v>#REF!</v>
      </c>
    </row>
    <row r="5257" spans="1:20" x14ac:dyDescent="0.3">
      <c r="A5257" s="35" t="str">
        <f>Data!A5254</f>
        <v>NISSAN LEAF 299-1018</v>
      </c>
      <c r="B5257" s="36">
        <f t="shared" si="81"/>
        <v>46087.449583333335</v>
      </c>
      <c r="C5257" s="37" t="str">
        <f>IF(Data!J5254="GpsRecord", CONCATENATE($U$3,": ",Data!M5254,", ",Data!L5254), CONCATENATE(Data!AB5254, " ", Data!AH5254))</f>
        <v>Velocidad del motor en carretera 71</v>
      </c>
      <c r="D5257" s="38" t="str">
        <f>IF(Data!O5254=TRUE(), "Yes", "No")</f>
        <v>No</v>
      </c>
      <c r="E5257" s="38" t="str">
        <f>IF(Data!J5254="EngineStatusRecord","Engine",IF(Data!J5254="GpsRecord", "GPS", IF(Data!J5254="EngineFaultRecord", "Fault", IF(Data!J5254="DriverChange","Driver",IF(Data!J5254="CustomRecord","Custom","Debug")))))</f>
        <v>Engine</v>
      </c>
      <c r="F5257" s="39" t="str">
        <f>IF(Data!Y5254=TRUE(), "Yes", "No")</f>
        <v>No</v>
      </c>
      <c r="G5257" s="40">
        <f>Data!AK5254</f>
        <v>0</v>
      </c>
      <c r="H5257" s="35" t="str">
        <f>Data!AB5254</f>
        <v>Velocidad del motor en carretera</v>
      </c>
      <c r="I5257" s="35">
        <f>Data!AD5254</f>
        <v>0</v>
      </c>
      <c r="J5257" s="35">
        <f>Data!AF5254</f>
        <v>0</v>
      </c>
      <c r="K5257" s="35" t="str">
        <f>CONCATENATE(Data!AH5254, " ", Data!AI5254)</f>
        <v>71 km/h</v>
      </c>
      <c r="L5257" s="35" t="str">
        <f>Data!C5254</f>
        <v>Vehicle, Battery Electric Vehicle</v>
      </c>
      <c r="M5257" s="35">
        <f>Data!H5254</f>
        <v>0</v>
      </c>
      <c r="N5257" s="41">
        <f>Data!I5254</f>
        <v>46087.449583333335</v>
      </c>
      <c r="O5257" s="35">
        <f>Data!L5254</f>
        <v>0</v>
      </c>
      <c r="P5257" s="35">
        <f>Data!M5254</f>
        <v>0</v>
      </c>
      <c r="Q5257" s="35" t="str">
        <f>IF(Data!N5254=0,"",Data!N5254)</f>
        <v/>
      </c>
      <c r="R5257" s="35">
        <f>Data!K5254</f>
        <v>0</v>
      </c>
      <c r="S5257" s="35" t="str">
        <f>IF(Data!X5254=TRUE(), "Yes", "No")</f>
        <v>No</v>
      </c>
      <c r="T5257" s="40" t="e">
        <f>#REF!</f>
        <v>#REF!</v>
      </c>
    </row>
    <row r="5258" spans="1:20" x14ac:dyDescent="0.3">
      <c r="A5258" s="35" t="str">
        <f>Data!A5255</f>
        <v>NISSAN LEAF 299-1018</v>
      </c>
      <c r="B5258" s="36">
        <f t="shared" si="81"/>
        <v>46087.449594907404</v>
      </c>
      <c r="C5258" s="37" t="str">
        <f>IF(Data!J5255="GpsRecord", CONCATENATE($U$3,": ",Data!M5255,", ",Data!L5255), CONCATENATE(Data!AB5255, " ", Data!AH5255))</f>
        <v>Ubicación: 9.9125, -84.5048</v>
      </c>
      <c r="D5258" s="38" t="str">
        <f>IF(Data!O5255=TRUE(), "Yes", "No")</f>
        <v>Yes</v>
      </c>
      <c r="E5258" s="38" t="str">
        <f>IF(Data!J5255="EngineStatusRecord","Engine",IF(Data!J5255="GpsRecord", "GPS", IF(Data!J5255="EngineFaultRecord", "Fault", IF(Data!J5255="DriverChange","Driver",IF(Data!J5255="CustomRecord","Custom","Debug")))))</f>
        <v>GPS</v>
      </c>
      <c r="F5258" s="39" t="str">
        <f>IF(Data!Y5255=TRUE(), "Yes", "No")</f>
        <v>Yes</v>
      </c>
      <c r="G5258" s="40">
        <f>Data!AK5255</f>
        <v>0</v>
      </c>
      <c r="H5258" s="35">
        <f>Data!AB5255</f>
        <v>0</v>
      </c>
      <c r="I5258" s="35">
        <f>Data!AD5255</f>
        <v>0</v>
      </c>
      <c r="J5258" s="35">
        <f>Data!AF5255</f>
        <v>0</v>
      </c>
      <c r="K5258" s="35" t="str">
        <f>CONCATENATE(Data!AH5255, " ", Data!AI5255)</f>
        <v xml:space="preserve"> </v>
      </c>
      <c r="L5258" s="35" t="str">
        <f>Data!C5255</f>
        <v>Vehicle, Battery Electric Vehicle</v>
      </c>
      <c r="M5258" s="35">
        <f>Data!H5255</f>
        <v>0</v>
      </c>
      <c r="N5258" s="41">
        <f>Data!I5255</f>
        <v>46087.449594907404</v>
      </c>
      <c r="O5258" s="35">
        <f>Data!L5255</f>
        <v>-84.504800000000003</v>
      </c>
      <c r="P5258" s="35">
        <f>Data!M5255</f>
        <v>9.9124999999999996</v>
      </c>
      <c r="Q5258" s="35" t="str">
        <f>IF(Data!N5255=0,"",Data!N5255)</f>
        <v>CurveSpeed</v>
      </c>
      <c r="R5258" s="35">
        <f>Data!K5255</f>
        <v>70</v>
      </c>
      <c r="S5258" s="35" t="str">
        <f>IF(Data!X5255=TRUE(), "Yes", "No")</f>
        <v>Yes</v>
      </c>
      <c r="T5258" s="40" t="e">
        <f>#REF!</f>
        <v>#REF!</v>
      </c>
    </row>
    <row r="5259" spans="1:20" x14ac:dyDescent="0.3">
      <c r="A5259" s="35" t="str">
        <f>Data!A5256</f>
        <v>NISSAN LEAF 299-1018</v>
      </c>
      <c r="B5259" s="36">
        <f t="shared" si="81"/>
        <v>46087.449595358798</v>
      </c>
      <c r="C5259" s="37" t="str">
        <f>IF(Data!J5256="GpsRecord", CONCATENATE($U$3,": ",Data!M5256,", ",Data!L5256), CONCATENATE(Data!AB5256, " ", Data!AH5256))</f>
        <v>Energía de la batería del vehículo eléctrico -13548</v>
      </c>
      <c r="D5259" s="38" t="str">
        <f>IF(Data!O5256=TRUE(), "Yes", "No")</f>
        <v>No</v>
      </c>
      <c r="E5259" s="38" t="str">
        <f>IF(Data!J5256="EngineStatusRecord","Engine",IF(Data!J5256="GpsRecord", "GPS", IF(Data!J5256="EngineFaultRecord", "Fault", IF(Data!J5256="DriverChange","Driver",IF(Data!J5256="CustomRecord","Custom","Debug")))))</f>
        <v>Engine</v>
      </c>
      <c r="F5259" s="39" t="str">
        <f>IF(Data!Y5256=TRUE(), "Yes", "No")</f>
        <v>No</v>
      </c>
      <c r="G5259" s="40">
        <f>Data!AK5256</f>
        <v>0</v>
      </c>
      <c r="H5259" s="35" t="str">
        <f>Data!AB5256</f>
        <v>Energía de la batería del vehículo eléctrico</v>
      </c>
      <c r="I5259" s="35">
        <f>Data!AD5256</f>
        <v>0</v>
      </c>
      <c r="J5259" s="35">
        <f>Data!AF5256</f>
        <v>0</v>
      </c>
      <c r="K5259" s="35" t="str">
        <f>CONCATENATE(Data!AH5256, " ", Data!AI5256)</f>
        <v>-13548 W</v>
      </c>
      <c r="L5259" s="35" t="str">
        <f>Data!C5256</f>
        <v>Vehicle, Battery Electric Vehicle</v>
      </c>
      <c r="M5259" s="35">
        <f>Data!H5256</f>
        <v>0</v>
      </c>
      <c r="N5259" s="41">
        <f>Data!I5256</f>
        <v>46087.449595358798</v>
      </c>
      <c r="O5259" s="35">
        <f>Data!L5256</f>
        <v>0</v>
      </c>
      <c r="P5259" s="35">
        <f>Data!M5256</f>
        <v>0</v>
      </c>
      <c r="Q5259" s="35" t="str">
        <f>IF(Data!N5256=0,"",Data!N5256)</f>
        <v/>
      </c>
      <c r="R5259" s="35">
        <f>Data!K5256</f>
        <v>0</v>
      </c>
      <c r="S5259" s="35" t="str">
        <f>IF(Data!X5256=TRUE(), "Yes", "No")</f>
        <v>No</v>
      </c>
      <c r="T5259" s="40" t="e">
        <f>#REF!</f>
        <v>#REF!</v>
      </c>
    </row>
    <row r="5260" spans="1:20" x14ac:dyDescent="0.3">
      <c r="A5260" s="35" t="str">
        <f>Data!A5257</f>
        <v>NISSAN LEAF 299-1018</v>
      </c>
      <c r="B5260" s="36">
        <f t="shared" si="81"/>
        <v>46087.449629629627</v>
      </c>
      <c r="C5260" s="37" t="str">
        <f>IF(Data!J5257="GpsRecord", CONCATENATE($U$3,": ",Data!M5257,", ",Data!L5257), CONCATENATE(Data!AB5257, " ", Data!AH5257))</f>
        <v>Ubicación: 9.91282, -84.50442</v>
      </c>
      <c r="D5260" s="38" t="str">
        <f>IF(Data!O5257=TRUE(), "Yes", "No")</f>
        <v>Yes</v>
      </c>
      <c r="E5260" s="38" t="str">
        <f>IF(Data!J5257="EngineStatusRecord","Engine",IF(Data!J5257="GpsRecord", "GPS", IF(Data!J5257="EngineFaultRecord", "Fault", IF(Data!J5257="DriverChange","Driver",IF(Data!J5257="CustomRecord","Custom","Debug")))))</f>
        <v>GPS</v>
      </c>
      <c r="F5260" s="39" t="str">
        <f>IF(Data!Y5257=TRUE(), "Yes", "No")</f>
        <v>Yes</v>
      </c>
      <c r="G5260" s="40">
        <f>Data!AK5257</f>
        <v>0</v>
      </c>
      <c r="H5260" s="35">
        <f>Data!AB5257</f>
        <v>0</v>
      </c>
      <c r="I5260" s="35">
        <f>Data!AD5257</f>
        <v>0</v>
      </c>
      <c r="J5260" s="35">
        <f>Data!AF5257</f>
        <v>0</v>
      </c>
      <c r="K5260" s="35" t="str">
        <f>CONCATENATE(Data!AH5257, " ", Data!AI5257)</f>
        <v xml:space="preserve"> </v>
      </c>
      <c r="L5260" s="35" t="str">
        <f>Data!C5257</f>
        <v>Vehicle, Battery Electric Vehicle</v>
      </c>
      <c r="M5260" s="35">
        <f>Data!H5257</f>
        <v>0</v>
      </c>
      <c r="N5260" s="41">
        <f>Data!I5257</f>
        <v>46087.449629629627</v>
      </c>
      <c r="O5260" s="35">
        <f>Data!L5257</f>
        <v>-84.504419999999996</v>
      </c>
      <c r="P5260" s="35">
        <f>Data!M5257</f>
        <v>9.91282</v>
      </c>
      <c r="Q5260" s="35" t="str">
        <f>IF(Data!N5257=0,"",Data!N5257)</f>
        <v>CurveSpeedEstimateError</v>
      </c>
      <c r="R5260" s="35">
        <f>Data!K5257</f>
        <v>63</v>
      </c>
      <c r="S5260" s="35" t="str">
        <f>IF(Data!X5257=TRUE(), "Yes", "No")</f>
        <v>Yes</v>
      </c>
      <c r="T5260" s="40" t="e">
        <f>#REF!</f>
        <v>#REF!</v>
      </c>
    </row>
    <row r="5261" spans="1:20" x14ac:dyDescent="0.3">
      <c r="A5261" s="35" t="str">
        <f>Data!A5258</f>
        <v>NISSAN LEAF 299-1018</v>
      </c>
      <c r="B5261" s="36">
        <f t="shared" si="81"/>
        <v>46087.449664351851</v>
      </c>
      <c r="C5261" s="37" t="str">
        <f>IF(Data!J5258="GpsRecord", CONCATENATE($U$3,": ",Data!M5258,", ",Data!L5258), CONCATENATE(Data!AB5258, " ", Data!AH5258))</f>
        <v>Velocidad del motor en carretera 61</v>
      </c>
      <c r="D5261" s="38" t="str">
        <f>IF(Data!O5258=TRUE(), "Yes", "No")</f>
        <v>No</v>
      </c>
      <c r="E5261" s="38" t="str">
        <f>IF(Data!J5258="EngineStatusRecord","Engine",IF(Data!J5258="GpsRecord", "GPS", IF(Data!J5258="EngineFaultRecord", "Fault", IF(Data!J5258="DriverChange","Driver",IF(Data!J5258="CustomRecord","Custom","Debug")))))</f>
        <v>Engine</v>
      </c>
      <c r="F5261" s="39" t="str">
        <f>IF(Data!Y5258=TRUE(), "Yes", "No")</f>
        <v>No</v>
      </c>
      <c r="G5261" s="40">
        <f>Data!AK5258</f>
        <v>0</v>
      </c>
      <c r="H5261" s="35" t="str">
        <f>Data!AB5258</f>
        <v>Velocidad del motor en carretera</v>
      </c>
      <c r="I5261" s="35">
        <f>Data!AD5258</f>
        <v>0</v>
      </c>
      <c r="J5261" s="35">
        <f>Data!AF5258</f>
        <v>0</v>
      </c>
      <c r="K5261" s="35" t="str">
        <f>CONCATENATE(Data!AH5258, " ", Data!AI5258)</f>
        <v>61 km/h</v>
      </c>
      <c r="L5261" s="35" t="str">
        <f>Data!C5258</f>
        <v>Vehicle, Battery Electric Vehicle</v>
      </c>
      <c r="M5261" s="35">
        <f>Data!H5258</f>
        <v>0</v>
      </c>
      <c r="N5261" s="41">
        <f>Data!I5258</f>
        <v>46087.449664351851</v>
      </c>
      <c r="O5261" s="35">
        <f>Data!L5258</f>
        <v>0</v>
      </c>
      <c r="P5261" s="35">
        <f>Data!M5258</f>
        <v>0</v>
      </c>
      <c r="Q5261" s="35" t="str">
        <f>IF(Data!N5258=0,"",Data!N5258)</f>
        <v/>
      </c>
      <c r="R5261" s="35">
        <f>Data!K5258</f>
        <v>0</v>
      </c>
      <c r="S5261" s="35" t="str">
        <f>IF(Data!X5258=TRUE(), "Yes", "No")</f>
        <v>No</v>
      </c>
      <c r="T5261" s="40" t="e">
        <f>#REF!</f>
        <v>#REF!</v>
      </c>
    </row>
    <row r="5262" spans="1:20" x14ac:dyDescent="0.3">
      <c r="A5262" s="35" t="str">
        <f>Data!A5259</f>
        <v>NISSAN LEAF 299-1018</v>
      </c>
      <c r="B5262" s="36">
        <f t="shared" ref="B5262:B5325" si="82">N5262</f>
        <v>46087.449687499997</v>
      </c>
      <c r="C5262" s="37" t="str">
        <f>IF(Data!J5259="GpsRecord", CONCATENATE($U$3,": ",Data!M5259,", ",Data!L5259), CONCATENATE(Data!AB5259, " ", Data!AH5259))</f>
        <v>Ubicación: 9.91338, -84.5039</v>
      </c>
      <c r="D5262" s="38" t="str">
        <f>IF(Data!O5259=TRUE(), "Yes", "No")</f>
        <v>Yes</v>
      </c>
      <c r="E5262" s="38" t="str">
        <f>IF(Data!J5259="EngineStatusRecord","Engine",IF(Data!J5259="GpsRecord", "GPS", IF(Data!J5259="EngineFaultRecord", "Fault", IF(Data!J5259="DriverChange","Driver",IF(Data!J5259="CustomRecord","Custom","Debug")))))</f>
        <v>GPS</v>
      </c>
      <c r="F5262" s="39" t="str">
        <f>IF(Data!Y5259=TRUE(), "Yes", "No")</f>
        <v>Yes</v>
      </c>
      <c r="G5262" s="40">
        <f>Data!AK5259</f>
        <v>0</v>
      </c>
      <c r="H5262" s="35">
        <f>Data!AB5259</f>
        <v>0</v>
      </c>
      <c r="I5262" s="35">
        <f>Data!AD5259</f>
        <v>0</v>
      </c>
      <c r="J5262" s="35">
        <f>Data!AF5259</f>
        <v>0</v>
      </c>
      <c r="K5262" s="35" t="str">
        <f>CONCATENATE(Data!AH5259, " ", Data!AI5259)</f>
        <v xml:space="preserve"> </v>
      </c>
      <c r="L5262" s="35" t="str">
        <f>Data!C5259</f>
        <v>Vehicle, Battery Electric Vehicle</v>
      </c>
      <c r="M5262" s="35">
        <f>Data!H5259</f>
        <v>0</v>
      </c>
      <c r="N5262" s="41">
        <f>Data!I5259</f>
        <v>46087.449687499997</v>
      </c>
      <c r="O5262" s="35">
        <f>Data!L5259</f>
        <v>-84.503900000000002</v>
      </c>
      <c r="P5262" s="35">
        <f>Data!M5259</f>
        <v>9.9133800000000001</v>
      </c>
      <c r="Q5262" s="35" t="str">
        <f>IF(Data!N5259=0,"",Data!N5259)</f>
        <v>CurveSpeedEstimateError</v>
      </c>
      <c r="R5262" s="35">
        <f>Data!K5259</f>
        <v>59</v>
      </c>
      <c r="S5262" s="35" t="str">
        <f>IF(Data!X5259=TRUE(), "Yes", "No")</f>
        <v>Yes</v>
      </c>
      <c r="T5262" s="40" t="e">
        <f>#REF!</f>
        <v>#REF!</v>
      </c>
    </row>
    <row r="5263" spans="1:20" x14ac:dyDescent="0.3">
      <c r="A5263" s="35" t="str">
        <f>Data!A5260</f>
        <v>NISSAN LEAF 299-1018</v>
      </c>
      <c r="B5263" s="36">
        <f t="shared" si="82"/>
        <v>46087.449734062502</v>
      </c>
      <c r="C5263" s="37" t="str">
        <f>IF(Data!J5260="GpsRecord", CONCATENATE($U$3,": ",Data!M5260,", ",Data!L5260), CONCATENATE(Data!AB5260, " ", Data!AH5260))</f>
        <v>Distancia incremental basada en la velocidad en carretera del motor 2</v>
      </c>
      <c r="D5263" s="38" t="str">
        <f>IF(Data!O5260=TRUE(), "Yes", "No")</f>
        <v>No</v>
      </c>
      <c r="E5263" s="38" t="str">
        <f>IF(Data!J5260="EngineStatusRecord","Engine",IF(Data!J5260="GpsRecord", "GPS", IF(Data!J5260="EngineFaultRecord", "Fault", IF(Data!J5260="DriverChange","Driver",IF(Data!J5260="CustomRecord","Custom","Debug")))))</f>
        <v>Engine</v>
      </c>
      <c r="F5263" s="39" t="str">
        <f>IF(Data!Y5260=TRUE(), "Yes", "No")</f>
        <v>No</v>
      </c>
      <c r="G5263" s="40">
        <f>Data!AK5260</f>
        <v>0</v>
      </c>
      <c r="H5263" s="35" t="str">
        <f>Data!AB5260</f>
        <v>Distancia incremental basada en la velocidad en carretera del motor</v>
      </c>
      <c r="I5263" s="35">
        <f>Data!AD5260</f>
        <v>0</v>
      </c>
      <c r="J5263" s="35">
        <f>Data!AF5260</f>
        <v>0</v>
      </c>
      <c r="K5263" s="35" t="str">
        <f>CONCATENATE(Data!AH5260, " ", Data!AI5260)</f>
        <v>2 km</v>
      </c>
      <c r="L5263" s="35" t="str">
        <f>Data!C5260</f>
        <v>Vehicle, Battery Electric Vehicle</v>
      </c>
      <c r="M5263" s="35">
        <f>Data!H5260</f>
        <v>0</v>
      </c>
      <c r="N5263" s="41">
        <f>Data!I5260</f>
        <v>46087.449734062502</v>
      </c>
      <c r="O5263" s="35">
        <f>Data!L5260</f>
        <v>0</v>
      </c>
      <c r="P5263" s="35">
        <f>Data!M5260</f>
        <v>0</v>
      </c>
      <c r="Q5263" s="35" t="str">
        <f>IF(Data!N5260=0,"",Data!N5260)</f>
        <v/>
      </c>
      <c r="R5263" s="35">
        <f>Data!K5260</f>
        <v>0</v>
      </c>
      <c r="S5263" s="35" t="str">
        <f>IF(Data!X5260=TRUE(), "Yes", "No")</f>
        <v>No</v>
      </c>
      <c r="T5263" s="40" t="e">
        <f>#REF!</f>
        <v>#REF!</v>
      </c>
    </row>
    <row r="5264" spans="1:20" x14ac:dyDescent="0.3">
      <c r="A5264" s="35" t="str">
        <f>Data!A5261</f>
        <v>NISSAN LEAF 299-1018</v>
      </c>
      <c r="B5264" s="36">
        <f t="shared" si="82"/>
        <v>46087.44976851852</v>
      </c>
      <c r="C5264" s="37" t="str">
        <f>IF(Data!J5261="GpsRecord", CONCATENATE($U$3,": ",Data!M5261,", ",Data!L5261), CONCATENATE(Data!AB5261, " ", Data!AH5261))</f>
        <v>Velocidad del motor en carretera 61</v>
      </c>
      <c r="D5264" s="38" t="str">
        <f>IF(Data!O5261=TRUE(), "Yes", "No")</f>
        <v>No</v>
      </c>
      <c r="E5264" s="38" t="str">
        <f>IF(Data!J5261="EngineStatusRecord","Engine",IF(Data!J5261="GpsRecord", "GPS", IF(Data!J5261="EngineFaultRecord", "Fault", IF(Data!J5261="DriverChange","Driver",IF(Data!J5261="CustomRecord","Custom","Debug")))))</f>
        <v>Engine</v>
      </c>
      <c r="F5264" s="39" t="str">
        <f>IF(Data!Y5261=TRUE(), "Yes", "No")</f>
        <v>No</v>
      </c>
      <c r="G5264" s="40">
        <f>Data!AK5261</f>
        <v>0</v>
      </c>
      <c r="H5264" s="35" t="str">
        <f>Data!AB5261</f>
        <v>Velocidad del motor en carretera</v>
      </c>
      <c r="I5264" s="35">
        <f>Data!AD5261</f>
        <v>0</v>
      </c>
      <c r="J5264" s="35">
        <f>Data!AF5261</f>
        <v>0</v>
      </c>
      <c r="K5264" s="35" t="str">
        <f>CONCATENATE(Data!AH5261, " ", Data!AI5261)</f>
        <v>61 km/h</v>
      </c>
      <c r="L5264" s="35" t="str">
        <f>Data!C5261</f>
        <v>Vehicle, Battery Electric Vehicle</v>
      </c>
      <c r="M5264" s="35">
        <f>Data!H5261</f>
        <v>0</v>
      </c>
      <c r="N5264" s="41">
        <f>Data!I5261</f>
        <v>46087.44976851852</v>
      </c>
      <c r="O5264" s="35">
        <f>Data!L5261</f>
        <v>0</v>
      </c>
      <c r="P5264" s="35">
        <f>Data!M5261</f>
        <v>0</v>
      </c>
      <c r="Q5264" s="35" t="str">
        <f>IF(Data!N5261=0,"",Data!N5261)</f>
        <v/>
      </c>
      <c r="R5264" s="35">
        <f>Data!K5261</f>
        <v>0</v>
      </c>
      <c r="S5264" s="35" t="str">
        <f>IF(Data!X5261=TRUE(), "Yes", "No")</f>
        <v>No</v>
      </c>
      <c r="T5264" s="40" t="e">
        <f>#REF!</f>
        <v>#REF!</v>
      </c>
    </row>
    <row r="5265" spans="1:20" x14ac:dyDescent="0.3">
      <c r="A5265" s="35" t="str">
        <f>Data!A5262</f>
        <v>NISSAN LEAF 299-1018</v>
      </c>
      <c r="B5265" s="36">
        <f t="shared" si="82"/>
        <v>46087.449780092589</v>
      </c>
      <c r="C5265" s="37" t="str">
        <f>IF(Data!J5262="GpsRecord", CONCATENATE($U$3,": ",Data!M5262,", ",Data!L5262), CONCATENATE(Data!AB5262, " ", Data!AH5262))</f>
        <v>Ubicación: 9.9144, -84.50327</v>
      </c>
      <c r="D5265" s="38" t="str">
        <f>IF(Data!O5262=TRUE(), "Yes", "No")</f>
        <v>Yes</v>
      </c>
      <c r="E5265" s="38" t="str">
        <f>IF(Data!J5262="EngineStatusRecord","Engine",IF(Data!J5262="GpsRecord", "GPS", IF(Data!J5262="EngineFaultRecord", "Fault", IF(Data!J5262="DriverChange","Driver",IF(Data!J5262="CustomRecord","Custom","Debug")))))</f>
        <v>GPS</v>
      </c>
      <c r="F5265" s="39" t="str">
        <f>IF(Data!Y5262=TRUE(), "Yes", "No")</f>
        <v>Yes</v>
      </c>
      <c r="G5265" s="40">
        <f>Data!AK5262</f>
        <v>0</v>
      </c>
      <c r="H5265" s="35">
        <f>Data!AB5262</f>
        <v>0</v>
      </c>
      <c r="I5265" s="35">
        <f>Data!AD5262</f>
        <v>0</v>
      </c>
      <c r="J5265" s="35">
        <f>Data!AF5262</f>
        <v>0</v>
      </c>
      <c r="K5265" s="35" t="str">
        <f>CONCATENATE(Data!AH5262, " ", Data!AI5262)</f>
        <v xml:space="preserve"> </v>
      </c>
      <c r="L5265" s="35" t="str">
        <f>Data!C5262</f>
        <v>Vehicle, Battery Electric Vehicle</v>
      </c>
      <c r="M5265" s="35">
        <f>Data!H5262</f>
        <v>0</v>
      </c>
      <c r="N5265" s="41">
        <f>Data!I5262</f>
        <v>46087.449780092589</v>
      </c>
      <c r="O5265" s="35">
        <f>Data!L5262</f>
        <v>-84.503270000000001</v>
      </c>
      <c r="P5265" s="35">
        <f>Data!M5262</f>
        <v>9.9144000000000005</v>
      </c>
      <c r="Q5265" s="35" t="str">
        <f>IF(Data!N5262=0,"",Data!N5262)</f>
        <v>CurveSpeed</v>
      </c>
      <c r="R5265" s="35">
        <f>Data!K5262</f>
        <v>59</v>
      </c>
      <c r="S5265" s="35" t="str">
        <f>IF(Data!X5262=TRUE(), "Yes", "No")</f>
        <v>Yes</v>
      </c>
      <c r="T5265" s="40" t="e">
        <f>#REF!</f>
        <v>#REF!</v>
      </c>
    </row>
    <row r="5266" spans="1:20" x14ac:dyDescent="0.3">
      <c r="A5266" s="35" t="str">
        <f>Data!A5263</f>
        <v>NISSAN LEAF 299-1018</v>
      </c>
      <c r="B5266" s="36">
        <f t="shared" si="82"/>
        <v>46087.449803240743</v>
      </c>
      <c r="C5266" s="37" t="str">
        <f>IF(Data!J5263="GpsRecord", CONCATENATE($U$3,": ",Data!M5263,", ",Data!L5263), CONCATENATE(Data!AB5263, " ", Data!AH5263))</f>
        <v>Ubicación: 9.91465, -84.50316</v>
      </c>
      <c r="D5266" s="38" t="str">
        <f>IF(Data!O5263=TRUE(), "Yes", "No")</f>
        <v>Yes</v>
      </c>
      <c r="E5266" s="38" t="str">
        <f>IF(Data!J5263="EngineStatusRecord","Engine",IF(Data!J5263="GpsRecord", "GPS", IF(Data!J5263="EngineFaultRecord", "Fault", IF(Data!J5263="DriverChange","Driver",IF(Data!J5263="CustomRecord","Custom","Debug")))))</f>
        <v>GPS</v>
      </c>
      <c r="F5266" s="39" t="str">
        <f>IF(Data!Y5263=TRUE(), "Yes", "No")</f>
        <v>Yes</v>
      </c>
      <c r="G5266" s="40">
        <f>Data!AK5263</f>
        <v>0</v>
      </c>
      <c r="H5266" s="35">
        <f>Data!AB5263</f>
        <v>0</v>
      </c>
      <c r="I5266" s="35">
        <f>Data!AD5263</f>
        <v>0</v>
      </c>
      <c r="J5266" s="35">
        <f>Data!AF5263</f>
        <v>0</v>
      </c>
      <c r="K5266" s="35" t="str">
        <f>CONCATENATE(Data!AH5263, " ", Data!AI5263)</f>
        <v xml:space="preserve"> </v>
      </c>
      <c r="L5266" s="35" t="str">
        <f>Data!C5263</f>
        <v>Vehicle, Battery Electric Vehicle</v>
      </c>
      <c r="M5266" s="35">
        <f>Data!H5263</f>
        <v>0</v>
      </c>
      <c r="N5266" s="41">
        <f>Data!I5263</f>
        <v>46087.449803240743</v>
      </c>
      <c r="O5266" s="35">
        <f>Data!L5263</f>
        <v>-84.503159999999994</v>
      </c>
      <c r="P5266" s="35">
        <f>Data!M5263</f>
        <v>9.91465</v>
      </c>
      <c r="Q5266" s="35" t="str">
        <f>IF(Data!N5263=0,"",Data!N5263)</f>
        <v>CurvePositionEstimateError</v>
      </c>
      <c r="R5266" s="35">
        <f>Data!K5263</f>
        <v>53</v>
      </c>
      <c r="S5266" s="35" t="str">
        <f>IF(Data!X5263=TRUE(), "Yes", "No")</f>
        <v>Yes</v>
      </c>
      <c r="T5266" s="40" t="e">
        <f>#REF!</f>
        <v>#REF!</v>
      </c>
    </row>
    <row r="5267" spans="1:20" x14ac:dyDescent="0.3">
      <c r="A5267" s="35" t="str">
        <f>Data!A5264</f>
        <v>NISSAN LEAF 299-1018</v>
      </c>
      <c r="B5267" s="36">
        <f t="shared" si="82"/>
        <v>46087.449838148146</v>
      </c>
      <c r="C5267" s="37" t="str">
        <f>IF(Data!J5264="GpsRecord", CONCATENATE($U$3,": ",Data!M5264,", ",Data!L5264), CONCATENATE(Data!AB5264, " ", Data!AH5264))</f>
        <v>Velocidad del motor en carretera 48</v>
      </c>
      <c r="D5267" s="38" t="str">
        <f>IF(Data!O5264=TRUE(), "Yes", "No")</f>
        <v>No</v>
      </c>
      <c r="E5267" s="38" t="str">
        <f>IF(Data!J5264="EngineStatusRecord","Engine",IF(Data!J5264="GpsRecord", "GPS", IF(Data!J5264="EngineFaultRecord", "Fault", IF(Data!J5264="DriverChange","Driver",IF(Data!J5264="CustomRecord","Custom","Debug")))))</f>
        <v>Engine</v>
      </c>
      <c r="F5267" s="39" t="str">
        <f>IF(Data!Y5264=TRUE(), "Yes", "No")</f>
        <v>No</v>
      </c>
      <c r="G5267" s="40">
        <f>Data!AK5264</f>
        <v>0</v>
      </c>
      <c r="H5267" s="35" t="str">
        <f>Data!AB5264</f>
        <v>Velocidad del motor en carretera</v>
      </c>
      <c r="I5267" s="35">
        <f>Data!AD5264</f>
        <v>0</v>
      </c>
      <c r="J5267" s="35">
        <f>Data!AF5264</f>
        <v>0</v>
      </c>
      <c r="K5267" s="35" t="str">
        <f>CONCATENATE(Data!AH5264, " ", Data!AI5264)</f>
        <v>48 km/h</v>
      </c>
      <c r="L5267" s="35" t="str">
        <f>Data!C5264</f>
        <v>Vehicle, Battery Electric Vehicle</v>
      </c>
      <c r="M5267" s="35">
        <f>Data!H5264</f>
        <v>0</v>
      </c>
      <c r="N5267" s="41">
        <f>Data!I5264</f>
        <v>46087.449838148146</v>
      </c>
      <c r="O5267" s="35">
        <f>Data!L5264</f>
        <v>0</v>
      </c>
      <c r="P5267" s="35">
        <f>Data!M5264</f>
        <v>0</v>
      </c>
      <c r="Q5267" s="35" t="str">
        <f>IF(Data!N5264=0,"",Data!N5264)</f>
        <v/>
      </c>
      <c r="R5267" s="35">
        <f>Data!K5264</f>
        <v>0</v>
      </c>
      <c r="S5267" s="35" t="str">
        <f>IF(Data!X5264=TRUE(), "Yes", "No")</f>
        <v>No</v>
      </c>
      <c r="T5267" s="40" t="e">
        <f>#REF!</f>
        <v>#REF!</v>
      </c>
    </row>
    <row r="5268" spans="1:20" x14ac:dyDescent="0.3">
      <c r="A5268" s="35" t="str">
        <f>Data!A5265</f>
        <v>NISSAN LEAF 299-1018</v>
      </c>
      <c r="B5268" s="36">
        <f t="shared" si="82"/>
        <v>46087.449861111112</v>
      </c>
      <c r="C5268" s="37" t="str">
        <f>IF(Data!J5265="GpsRecord", CONCATENATE($U$3,": ",Data!M5265,", ",Data!L5265), CONCATENATE(Data!AB5265, " ", Data!AH5265))</f>
        <v>Ubicación: 9.91519, -84.50288</v>
      </c>
      <c r="D5268" s="38" t="str">
        <f>IF(Data!O5265=TRUE(), "Yes", "No")</f>
        <v>Yes</v>
      </c>
      <c r="E5268" s="38" t="str">
        <f>IF(Data!J5265="EngineStatusRecord","Engine",IF(Data!J5265="GpsRecord", "GPS", IF(Data!J5265="EngineFaultRecord", "Fault", IF(Data!J5265="DriverChange","Driver",IF(Data!J5265="CustomRecord","Custom","Debug")))))</f>
        <v>GPS</v>
      </c>
      <c r="F5268" s="39" t="str">
        <f>IF(Data!Y5265=TRUE(), "Yes", "No")</f>
        <v>Yes</v>
      </c>
      <c r="G5268" s="40">
        <f>Data!AK5265</f>
        <v>0</v>
      </c>
      <c r="H5268" s="35">
        <f>Data!AB5265</f>
        <v>0</v>
      </c>
      <c r="I5268" s="35">
        <f>Data!AD5265</f>
        <v>0</v>
      </c>
      <c r="J5268" s="35">
        <f>Data!AF5265</f>
        <v>0</v>
      </c>
      <c r="K5268" s="35" t="str">
        <f>CONCATENATE(Data!AH5265, " ", Data!AI5265)</f>
        <v xml:space="preserve"> </v>
      </c>
      <c r="L5268" s="35" t="str">
        <f>Data!C5265</f>
        <v>Vehicle, Battery Electric Vehicle</v>
      </c>
      <c r="M5268" s="35">
        <f>Data!H5265</f>
        <v>0</v>
      </c>
      <c r="N5268" s="41">
        <f>Data!I5265</f>
        <v>46087.449861111112</v>
      </c>
      <c r="O5268" s="35">
        <f>Data!L5265</f>
        <v>-84.502880000000005</v>
      </c>
      <c r="P5268" s="35">
        <f>Data!M5265</f>
        <v>9.9151900000000008</v>
      </c>
      <c r="Q5268" s="35" t="str">
        <f>IF(Data!N5265=0,"",Data!N5265)</f>
        <v>CurveSpeedEstimateError</v>
      </c>
      <c r="R5268" s="35">
        <f>Data!K5265</f>
        <v>48</v>
      </c>
      <c r="S5268" s="35" t="str">
        <f>IF(Data!X5265=TRUE(), "Yes", "No")</f>
        <v>Yes</v>
      </c>
      <c r="T5268" s="40" t="e">
        <f>#REF!</f>
        <v>#REF!</v>
      </c>
    </row>
    <row r="5269" spans="1:20" x14ac:dyDescent="0.3">
      <c r="A5269" s="35" t="str">
        <f>Data!A5266</f>
        <v>NISSAN LEAF 299-1018</v>
      </c>
      <c r="B5269" s="36">
        <f t="shared" si="82"/>
        <v>46087.449930555558</v>
      </c>
      <c r="C5269" s="37" t="str">
        <f>IF(Data!J5266="GpsRecord", CONCATENATE($U$3,": ",Data!M5266,", ",Data!L5266), CONCATENATE(Data!AB5266, " ", Data!AH5266))</f>
        <v>Ubicación: 9.91585, -84.50256</v>
      </c>
      <c r="D5269" s="38" t="str">
        <f>IF(Data!O5266=TRUE(), "Yes", "No")</f>
        <v>Yes</v>
      </c>
      <c r="E5269" s="38" t="str">
        <f>IF(Data!J5266="EngineStatusRecord","Engine",IF(Data!J5266="GpsRecord", "GPS", IF(Data!J5266="EngineFaultRecord", "Fault", IF(Data!J5266="DriverChange","Driver",IF(Data!J5266="CustomRecord","Custom","Debug")))))</f>
        <v>GPS</v>
      </c>
      <c r="F5269" s="39" t="str">
        <f>IF(Data!Y5266=TRUE(), "Yes", "No")</f>
        <v>Yes</v>
      </c>
      <c r="G5269" s="40">
        <f>Data!AK5266</f>
        <v>0</v>
      </c>
      <c r="H5269" s="35">
        <f>Data!AB5266</f>
        <v>0</v>
      </c>
      <c r="I5269" s="35">
        <f>Data!AD5266</f>
        <v>0</v>
      </c>
      <c r="J5269" s="35">
        <f>Data!AF5266</f>
        <v>0</v>
      </c>
      <c r="K5269" s="35" t="str">
        <f>CONCATENATE(Data!AH5266, " ", Data!AI5266)</f>
        <v xml:space="preserve"> </v>
      </c>
      <c r="L5269" s="35" t="str">
        <f>Data!C5266</f>
        <v>Vehicle, Battery Electric Vehicle</v>
      </c>
      <c r="M5269" s="35">
        <f>Data!H5266</f>
        <v>0</v>
      </c>
      <c r="N5269" s="41">
        <f>Data!I5266</f>
        <v>46087.449930555558</v>
      </c>
      <c r="O5269" s="35">
        <f>Data!L5266</f>
        <v>-84.502560000000003</v>
      </c>
      <c r="P5269" s="35">
        <f>Data!M5266</f>
        <v>9.9158500000000007</v>
      </c>
      <c r="Q5269" s="35" t="str">
        <f>IF(Data!N5266=0,"",Data!N5266)</f>
        <v>CurveSpeedEstimateError</v>
      </c>
      <c r="R5269" s="35">
        <f>Data!K5266</f>
        <v>52</v>
      </c>
      <c r="S5269" s="35" t="str">
        <f>IF(Data!X5266=TRUE(), "Yes", "No")</f>
        <v>Yes</v>
      </c>
      <c r="T5269" s="40" t="e">
        <f>#REF!</f>
        <v>#REF!</v>
      </c>
    </row>
    <row r="5270" spans="1:20" x14ac:dyDescent="0.3">
      <c r="A5270" s="35" t="str">
        <f>Data!A5267</f>
        <v>NISSAN LEAF 299-1018</v>
      </c>
      <c r="B5270" s="36">
        <f t="shared" si="82"/>
        <v>46087.450057870374</v>
      </c>
      <c r="C5270" s="37" t="str">
        <f>IF(Data!J5267="GpsRecord", CONCATENATE($U$3,": ",Data!M5267,", ",Data!L5267), CONCATENATE(Data!AB5267, " ", Data!AH5267))</f>
        <v>Ubicación: 9.91714, -84.50166</v>
      </c>
      <c r="D5270" s="38" t="str">
        <f>IF(Data!O5267=TRUE(), "Yes", "No")</f>
        <v>Yes</v>
      </c>
      <c r="E5270" s="38" t="str">
        <f>IF(Data!J5267="EngineStatusRecord","Engine",IF(Data!J5267="GpsRecord", "GPS", IF(Data!J5267="EngineFaultRecord", "Fault", IF(Data!J5267="DriverChange","Driver",IF(Data!J5267="CustomRecord","Custom","Debug")))))</f>
        <v>GPS</v>
      </c>
      <c r="F5270" s="39" t="str">
        <f>IF(Data!Y5267=TRUE(), "Yes", "No")</f>
        <v>Yes</v>
      </c>
      <c r="G5270" s="40">
        <f>Data!AK5267</f>
        <v>0</v>
      </c>
      <c r="H5270" s="35">
        <f>Data!AB5267</f>
        <v>0</v>
      </c>
      <c r="I5270" s="35">
        <f>Data!AD5267</f>
        <v>0</v>
      </c>
      <c r="J5270" s="35">
        <f>Data!AF5267</f>
        <v>0</v>
      </c>
      <c r="K5270" s="35" t="str">
        <f>CONCATENATE(Data!AH5267, " ", Data!AI5267)</f>
        <v xml:space="preserve"> </v>
      </c>
      <c r="L5270" s="35" t="str">
        <f>Data!C5267</f>
        <v>Vehicle, Battery Electric Vehicle</v>
      </c>
      <c r="M5270" s="35">
        <f>Data!H5267</f>
        <v>0</v>
      </c>
      <c r="N5270" s="41">
        <f>Data!I5267</f>
        <v>46087.450057870374</v>
      </c>
      <c r="O5270" s="35">
        <f>Data!L5267</f>
        <v>-84.501660000000001</v>
      </c>
      <c r="P5270" s="35">
        <f>Data!M5267</f>
        <v>9.9171399999999998</v>
      </c>
      <c r="Q5270" s="35" t="str">
        <f>IF(Data!N5267=0,"",Data!N5267)</f>
        <v>CurvePositionEstimateError</v>
      </c>
      <c r="R5270" s="35">
        <f>Data!K5267</f>
        <v>63</v>
      </c>
      <c r="S5270" s="35" t="str">
        <f>IF(Data!X5267=TRUE(), "Yes", "No")</f>
        <v>Yes</v>
      </c>
      <c r="T5270" s="40" t="e">
        <f>#REF!</f>
        <v>#REF!</v>
      </c>
    </row>
    <row r="5271" spans="1:20" x14ac:dyDescent="0.3">
      <c r="A5271" s="35" t="str">
        <f>Data!A5268</f>
        <v>NISSAN LEAF 299-1018</v>
      </c>
      <c r="B5271" s="36">
        <f t="shared" si="82"/>
        <v>46087.4500812037</v>
      </c>
      <c r="C5271" s="37" t="str">
        <f>IF(Data!J5268="GpsRecord", CONCATENATE($U$3,": ",Data!M5268,", ",Data!L5268), CONCATENATE(Data!AB5268, " ", Data!AH5268))</f>
        <v>Velocidad del motor en carretera 66</v>
      </c>
      <c r="D5271" s="38" t="str">
        <f>IF(Data!O5268=TRUE(), "Yes", "No")</f>
        <v>No</v>
      </c>
      <c r="E5271" s="38" t="str">
        <f>IF(Data!J5268="EngineStatusRecord","Engine",IF(Data!J5268="GpsRecord", "GPS", IF(Data!J5268="EngineFaultRecord", "Fault", IF(Data!J5268="DriverChange","Driver",IF(Data!J5268="CustomRecord","Custom","Debug")))))</f>
        <v>Engine</v>
      </c>
      <c r="F5271" s="39" t="str">
        <f>IF(Data!Y5268=TRUE(), "Yes", "No")</f>
        <v>No</v>
      </c>
      <c r="G5271" s="40">
        <f>Data!AK5268</f>
        <v>0</v>
      </c>
      <c r="H5271" s="35" t="str">
        <f>Data!AB5268</f>
        <v>Velocidad del motor en carretera</v>
      </c>
      <c r="I5271" s="35">
        <f>Data!AD5268</f>
        <v>0</v>
      </c>
      <c r="J5271" s="35">
        <f>Data!AF5268</f>
        <v>0</v>
      </c>
      <c r="K5271" s="35" t="str">
        <f>CONCATENATE(Data!AH5268, " ", Data!AI5268)</f>
        <v>66 km/h</v>
      </c>
      <c r="L5271" s="35" t="str">
        <f>Data!C5268</f>
        <v>Vehicle, Battery Electric Vehicle</v>
      </c>
      <c r="M5271" s="35">
        <f>Data!H5268</f>
        <v>0</v>
      </c>
      <c r="N5271" s="41">
        <f>Data!I5268</f>
        <v>46087.4500812037</v>
      </c>
      <c r="O5271" s="35">
        <f>Data!L5268</f>
        <v>0</v>
      </c>
      <c r="P5271" s="35">
        <f>Data!M5268</f>
        <v>0</v>
      </c>
      <c r="Q5271" s="35" t="str">
        <f>IF(Data!N5268=0,"",Data!N5268)</f>
        <v/>
      </c>
      <c r="R5271" s="35">
        <f>Data!K5268</f>
        <v>0</v>
      </c>
      <c r="S5271" s="35" t="str">
        <f>IF(Data!X5268=TRUE(), "Yes", "No")</f>
        <v>No</v>
      </c>
      <c r="T5271" s="40" t="e">
        <f>#REF!</f>
        <v>#REF!</v>
      </c>
    </row>
    <row r="5272" spans="1:20" x14ac:dyDescent="0.3">
      <c r="A5272" s="35" t="str">
        <f>Data!A5269</f>
        <v>NISSAN LEAF 299-1018</v>
      </c>
      <c r="B5272" s="36">
        <f t="shared" si="82"/>
        <v>46087.450138888889</v>
      </c>
      <c r="C5272" s="37" t="str">
        <f>IF(Data!J5269="GpsRecord", CONCATENATE($U$3,": ",Data!M5269,", ",Data!L5269), CONCATENATE(Data!AB5269, " ", Data!AH5269))</f>
        <v>Ubicación: 9.91783, -84.50079</v>
      </c>
      <c r="D5272" s="38" t="str">
        <f>IF(Data!O5269=TRUE(), "Yes", "No")</f>
        <v>Yes</v>
      </c>
      <c r="E5272" s="38" t="str">
        <f>IF(Data!J5269="EngineStatusRecord","Engine",IF(Data!J5269="GpsRecord", "GPS", IF(Data!J5269="EngineFaultRecord", "Fault", IF(Data!J5269="DriverChange","Driver",IF(Data!J5269="CustomRecord","Custom","Debug")))))</f>
        <v>GPS</v>
      </c>
      <c r="F5272" s="39" t="str">
        <f>IF(Data!Y5269=TRUE(), "Yes", "No")</f>
        <v>Yes</v>
      </c>
      <c r="G5272" s="40">
        <f>Data!AK5269</f>
        <v>0</v>
      </c>
      <c r="H5272" s="35">
        <f>Data!AB5269</f>
        <v>0</v>
      </c>
      <c r="I5272" s="35">
        <f>Data!AD5269</f>
        <v>0</v>
      </c>
      <c r="J5272" s="35">
        <f>Data!AF5269</f>
        <v>0</v>
      </c>
      <c r="K5272" s="35" t="str">
        <f>CONCATENATE(Data!AH5269, " ", Data!AI5269)</f>
        <v xml:space="preserve"> </v>
      </c>
      <c r="L5272" s="35" t="str">
        <f>Data!C5269</f>
        <v>Vehicle, Battery Electric Vehicle</v>
      </c>
      <c r="M5272" s="35">
        <f>Data!H5269</f>
        <v>0</v>
      </c>
      <c r="N5272" s="41">
        <f>Data!I5269</f>
        <v>46087.450138888889</v>
      </c>
      <c r="O5272" s="35">
        <f>Data!L5269</f>
        <v>-84.500789999999995</v>
      </c>
      <c r="P5272" s="35">
        <f>Data!M5269</f>
        <v>9.9178300000000004</v>
      </c>
      <c r="Q5272" s="35" t="str">
        <f>IF(Data!N5269=0,"",Data!N5269)</f>
        <v>CurvePositionEstimateError</v>
      </c>
      <c r="R5272" s="35">
        <f>Data!K5269</f>
        <v>63</v>
      </c>
      <c r="S5272" s="35" t="str">
        <f>IF(Data!X5269=TRUE(), "Yes", "No")</f>
        <v>Yes</v>
      </c>
      <c r="T5272" s="40" t="e">
        <f>#REF!</f>
        <v>#REF!</v>
      </c>
    </row>
    <row r="5273" spans="1:20" x14ac:dyDescent="0.3">
      <c r="A5273" s="35" t="str">
        <f>Data!A5270</f>
        <v>NISSAN LEAF 299-1018</v>
      </c>
      <c r="B5273" s="36">
        <f t="shared" si="82"/>
        <v>46087.450188391202</v>
      </c>
      <c r="C5273" s="37" t="str">
        <f>IF(Data!J5270="GpsRecord", CONCATENATE($U$3,": ",Data!M5270,", ",Data!L5270), CONCATENATE(Data!AB5270, " ", Data!AH5270))</f>
        <v>Odómetro 16022</v>
      </c>
      <c r="D5273" s="38" t="str">
        <f>IF(Data!O5270=TRUE(), "Yes", "No")</f>
        <v>No</v>
      </c>
      <c r="E5273" s="38" t="str">
        <f>IF(Data!J5270="EngineStatusRecord","Engine",IF(Data!J5270="GpsRecord", "GPS", IF(Data!J5270="EngineFaultRecord", "Fault", IF(Data!J5270="DriverChange","Driver",IF(Data!J5270="CustomRecord","Custom","Debug")))))</f>
        <v>Engine</v>
      </c>
      <c r="F5273" s="39" t="str">
        <f>IF(Data!Y5270=TRUE(), "Yes", "No")</f>
        <v>No</v>
      </c>
      <c r="G5273" s="40">
        <f>Data!AK5270</f>
        <v>0</v>
      </c>
      <c r="H5273" s="35" t="str">
        <f>Data!AB5270</f>
        <v>Odómetro</v>
      </c>
      <c r="I5273" s="35">
        <f>Data!AD5270</f>
        <v>0</v>
      </c>
      <c r="J5273" s="35">
        <f>Data!AF5270</f>
        <v>0</v>
      </c>
      <c r="K5273" s="35" t="str">
        <f>CONCATENATE(Data!AH5270, " ", Data!AI5270)</f>
        <v>16022 km</v>
      </c>
      <c r="L5273" s="35" t="str">
        <f>Data!C5270</f>
        <v>Vehicle, Battery Electric Vehicle</v>
      </c>
      <c r="M5273" s="35">
        <f>Data!H5270</f>
        <v>0</v>
      </c>
      <c r="N5273" s="41">
        <f>Data!I5270</f>
        <v>46087.450188391202</v>
      </c>
      <c r="O5273" s="35">
        <f>Data!L5270</f>
        <v>0</v>
      </c>
      <c r="P5273" s="35">
        <f>Data!M5270</f>
        <v>0</v>
      </c>
      <c r="Q5273" s="35" t="str">
        <f>IF(Data!N5270=0,"",Data!N5270)</f>
        <v/>
      </c>
      <c r="R5273" s="35">
        <f>Data!K5270</f>
        <v>0</v>
      </c>
      <c r="S5273" s="35" t="str">
        <f>IF(Data!X5270=TRUE(), "Yes", "No")</f>
        <v>No</v>
      </c>
      <c r="T5273" s="40" t="e">
        <f>#REF!</f>
        <v>#REF!</v>
      </c>
    </row>
    <row r="5274" spans="1:20" x14ac:dyDescent="0.3">
      <c r="A5274" s="35" t="str">
        <f>Data!A5271</f>
        <v>NISSAN LEAF 299-1018</v>
      </c>
      <c r="B5274" s="36">
        <f t="shared" si="82"/>
        <v>46087.450188391202</v>
      </c>
      <c r="C5274" s="37" t="str">
        <f>IF(Data!J5271="GpsRecord", CONCATENATE($U$3,": ",Data!M5271,", ",Data!L5271), CONCATENATE(Data!AB5271, " ", Data!AH5271))</f>
        <v>Odómetro sin procesar 16022</v>
      </c>
      <c r="D5274" s="38" t="str">
        <f>IF(Data!O5271=TRUE(), "Yes", "No")</f>
        <v>No</v>
      </c>
      <c r="E5274" s="38" t="str">
        <f>IF(Data!J5271="EngineStatusRecord","Engine",IF(Data!J5271="GpsRecord", "GPS", IF(Data!J5271="EngineFaultRecord", "Fault", IF(Data!J5271="DriverChange","Driver",IF(Data!J5271="CustomRecord","Custom","Debug")))))</f>
        <v>Engine</v>
      </c>
      <c r="F5274" s="39" t="str">
        <f>IF(Data!Y5271=TRUE(), "Yes", "No")</f>
        <v>No</v>
      </c>
      <c r="G5274" s="40">
        <f>Data!AK5271</f>
        <v>0</v>
      </c>
      <c r="H5274" s="35" t="str">
        <f>Data!AB5271</f>
        <v>Odómetro sin procesar</v>
      </c>
      <c r="I5274" s="35">
        <f>Data!AD5271</f>
        <v>0</v>
      </c>
      <c r="J5274" s="35">
        <f>Data!AF5271</f>
        <v>0</v>
      </c>
      <c r="K5274" s="35" t="str">
        <f>CONCATENATE(Data!AH5271, " ", Data!AI5271)</f>
        <v>16022 km</v>
      </c>
      <c r="L5274" s="35" t="str">
        <f>Data!C5271</f>
        <v>Vehicle, Battery Electric Vehicle</v>
      </c>
      <c r="M5274" s="35">
        <f>Data!H5271</f>
        <v>0</v>
      </c>
      <c r="N5274" s="41">
        <f>Data!I5271</f>
        <v>46087.450188391202</v>
      </c>
      <c r="O5274" s="35">
        <f>Data!L5271</f>
        <v>0</v>
      </c>
      <c r="P5274" s="35">
        <f>Data!M5271</f>
        <v>0</v>
      </c>
      <c r="Q5274" s="35" t="str">
        <f>IF(Data!N5271=0,"",Data!N5271)</f>
        <v/>
      </c>
      <c r="R5274" s="35">
        <f>Data!K5271</f>
        <v>0</v>
      </c>
      <c r="S5274" s="35" t="str">
        <f>IF(Data!X5271=TRUE(), "Yes", "No")</f>
        <v>No</v>
      </c>
      <c r="T5274" s="40" t="e">
        <f>#REF!</f>
        <v>#REF!</v>
      </c>
    </row>
    <row r="5275" spans="1:20" x14ac:dyDescent="0.3">
      <c r="A5275" s="35" t="str">
        <f>Data!A5272</f>
        <v>NISSAN LEAF 299-1018</v>
      </c>
      <c r="B5275" s="36">
        <f t="shared" si="82"/>
        <v>46087.450231481482</v>
      </c>
      <c r="C5275" s="37" t="str">
        <f>IF(Data!J5272="GpsRecord", CONCATENATE($U$3,": ",Data!M5272,", ",Data!L5272), CONCATENATE(Data!AB5272, " ", Data!AH5272))</f>
        <v>Ubicación: 9.91834, -84.49965</v>
      </c>
      <c r="D5275" s="38" t="str">
        <f>IF(Data!O5272=TRUE(), "Yes", "No")</f>
        <v>Yes</v>
      </c>
      <c r="E5275" s="38" t="str">
        <f>IF(Data!J5272="EngineStatusRecord","Engine",IF(Data!J5272="GpsRecord", "GPS", IF(Data!J5272="EngineFaultRecord", "Fault", IF(Data!J5272="DriverChange","Driver",IF(Data!J5272="CustomRecord","Custom","Debug")))))</f>
        <v>GPS</v>
      </c>
      <c r="F5275" s="39" t="str">
        <f>IF(Data!Y5272=TRUE(), "Yes", "No")</f>
        <v>Yes</v>
      </c>
      <c r="G5275" s="40">
        <f>Data!AK5272</f>
        <v>0</v>
      </c>
      <c r="H5275" s="35">
        <f>Data!AB5272</f>
        <v>0</v>
      </c>
      <c r="I5275" s="35">
        <f>Data!AD5272</f>
        <v>0</v>
      </c>
      <c r="J5275" s="35">
        <f>Data!AF5272</f>
        <v>0</v>
      </c>
      <c r="K5275" s="35" t="str">
        <f>CONCATENATE(Data!AH5272, " ", Data!AI5272)</f>
        <v xml:space="preserve"> </v>
      </c>
      <c r="L5275" s="35" t="str">
        <f>Data!C5272</f>
        <v>Vehicle, Battery Electric Vehicle</v>
      </c>
      <c r="M5275" s="35">
        <f>Data!H5272</f>
        <v>0</v>
      </c>
      <c r="N5275" s="41">
        <f>Data!I5272</f>
        <v>46087.450231481482</v>
      </c>
      <c r="O5275" s="35">
        <f>Data!L5272</f>
        <v>-84.499650000000003</v>
      </c>
      <c r="P5275" s="35">
        <f>Data!M5272</f>
        <v>9.9183400000000006</v>
      </c>
      <c r="Q5275" s="35" t="str">
        <f>IF(Data!N5272=0,"",Data!N5272)</f>
        <v>CurvePositionEstimateError</v>
      </c>
      <c r="R5275" s="35">
        <f>Data!K5272</f>
        <v>61</v>
      </c>
      <c r="S5275" s="35" t="str">
        <f>IF(Data!X5272=TRUE(), "Yes", "No")</f>
        <v>Yes</v>
      </c>
      <c r="T5275" s="40" t="e">
        <f>#REF!</f>
        <v>#REF!</v>
      </c>
    </row>
    <row r="5276" spans="1:20" x14ac:dyDescent="0.3">
      <c r="A5276" s="35" t="str">
        <f>Data!A5273</f>
        <v>NISSAN LEAF 299-1018</v>
      </c>
      <c r="B5276" s="36">
        <f t="shared" si="82"/>
        <v>46087.450293009257</v>
      </c>
      <c r="C5276" s="37" t="str">
        <f>IF(Data!J5273="GpsRecord", CONCATENATE($U$3,": ",Data!M5273,", ",Data!L5273), CONCATENATE(Data!AB5273, " ", Data!AH5273))</f>
        <v>Estado de carga genérico 36.22</v>
      </c>
      <c r="D5276" s="38" t="str">
        <f>IF(Data!O5273=TRUE(), "Yes", "No")</f>
        <v>No</v>
      </c>
      <c r="E5276" s="38" t="str">
        <f>IF(Data!J5273="EngineStatusRecord","Engine",IF(Data!J5273="GpsRecord", "GPS", IF(Data!J5273="EngineFaultRecord", "Fault", IF(Data!J5273="DriverChange","Driver",IF(Data!J5273="CustomRecord","Custom","Debug")))))</f>
        <v>Engine</v>
      </c>
      <c r="F5276" s="39" t="str">
        <f>IF(Data!Y5273=TRUE(), "Yes", "No")</f>
        <v>No</v>
      </c>
      <c r="G5276" s="40">
        <f>Data!AK5273</f>
        <v>0</v>
      </c>
      <c r="H5276" s="35" t="str">
        <f>Data!AB5273</f>
        <v>Estado de carga genérico</v>
      </c>
      <c r="I5276" s="35">
        <f>Data!AD5273</f>
        <v>0</v>
      </c>
      <c r="J5276" s="35">
        <f>Data!AF5273</f>
        <v>0</v>
      </c>
      <c r="K5276" s="35" t="str">
        <f>CONCATENATE(Data!AH5273, " ", Data!AI5273)</f>
        <v>36.22 %</v>
      </c>
      <c r="L5276" s="35" t="str">
        <f>Data!C5273</f>
        <v>Vehicle, Battery Electric Vehicle</v>
      </c>
      <c r="M5276" s="35">
        <f>Data!H5273</f>
        <v>0</v>
      </c>
      <c r="N5276" s="41">
        <f>Data!I5273</f>
        <v>46087.450293009257</v>
      </c>
      <c r="O5276" s="35">
        <f>Data!L5273</f>
        <v>0</v>
      </c>
      <c r="P5276" s="35">
        <f>Data!M5273</f>
        <v>0</v>
      </c>
      <c r="Q5276" s="35" t="str">
        <f>IF(Data!N5273=0,"",Data!N5273)</f>
        <v/>
      </c>
      <c r="R5276" s="35">
        <f>Data!K5273</f>
        <v>0</v>
      </c>
      <c r="S5276" s="35" t="str">
        <f>IF(Data!X5273=TRUE(), "Yes", "No")</f>
        <v>No</v>
      </c>
      <c r="T5276" s="40" t="e">
        <f>#REF!</f>
        <v>#REF!</v>
      </c>
    </row>
    <row r="5277" spans="1:20" x14ac:dyDescent="0.3">
      <c r="A5277" s="35" t="str">
        <f>Data!A5274</f>
        <v>NISSAN LEAF 299-1018</v>
      </c>
      <c r="B5277" s="36">
        <f t="shared" si="82"/>
        <v>46087.450312499997</v>
      </c>
      <c r="C5277" s="37" t="str">
        <f>IF(Data!J5274="GpsRecord", CONCATENATE($U$3,": ",Data!M5274,", ",Data!L5274), CONCATENATE(Data!AB5274, " ", Data!AH5274))</f>
        <v>Ubicación: 9.91851, -84.49859</v>
      </c>
      <c r="D5277" s="38" t="str">
        <f>IF(Data!O5274=TRUE(), "Yes", "No")</f>
        <v>Yes</v>
      </c>
      <c r="E5277" s="38" t="str">
        <f>IF(Data!J5274="EngineStatusRecord","Engine",IF(Data!J5274="GpsRecord", "GPS", IF(Data!J5274="EngineFaultRecord", "Fault", IF(Data!J5274="DriverChange","Driver",IF(Data!J5274="CustomRecord","Custom","Debug")))))</f>
        <v>GPS</v>
      </c>
      <c r="F5277" s="39" t="str">
        <f>IF(Data!Y5274=TRUE(), "Yes", "No")</f>
        <v>Yes</v>
      </c>
      <c r="G5277" s="40">
        <f>Data!AK5274</f>
        <v>0</v>
      </c>
      <c r="H5277" s="35">
        <f>Data!AB5274</f>
        <v>0</v>
      </c>
      <c r="I5277" s="35">
        <f>Data!AD5274</f>
        <v>0</v>
      </c>
      <c r="J5277" s="35">
        <f>Data!AF5274</f>
        <v>0</v>
      </c>
      <c r="K5277" s="35" t="str">
        <f>CONCATENATE(Data!AH5274, " ", Data!AI5274)</f>
        <v xml:space="preserve"> </v>
      </c>
      <c r="L5277" s="35" t="str">
        <f>Data!C5274</f>
        <v>Vehicle, Battery Electric Vehicle</v>
      </c>
      <c r="M5277" s="35">
        <f>Data!H5274</f>
        <v>0</v>
      </c>
      <c r="N5277" s="41">
        <f>Data!I5274</f>
        <v>46087.450312499997</v>
      </c>
      <c r="O5277" s="35">
        <f>Data!L5274</f>
        <v>-84.498589999999993</v>
      </c>
      <c r="P5277" s="35">
        <f>Data!M5274</f>
        <v>9.9185099999999995</v>
      </c>
      <c r="Q5277" s="35" t="str">
        <f>IF(Data!N5274=0,"",Data!N5274)</f>
        <v>CurvePositionEstimateError</v>
      </c>
      <c r="R5277" s="35">
        <f>Data!K5274</f>
        <v>61</v>
      </c>
      <c r="S5277" s="35" t="str">
        <f>IF(Data!X5274=TRUE(), "Yes", "No")</f>
        <v>Yes</v>
      </c>
      <c r="T5277" s="40" t="e">
        <f>#REF!</f>
        <v>#REF!</v>
      </c>
    </row>
    <row r="5278" spans="1:20" x14ac:dyDescent="0.3">
      <c r="A5278" s="35" t="str">
        <f>Data!A5275</f>
        <v>NISSAN LEAF 299-1018</v>
      </c>
      <c r="B5278" s="36">
        <f t="shared" si="82"/>
        <v>46087.450370370374</v>
      </c>
      <c r="C5278" s="37" t="str">
        <f>IF(Data!J5275="GpsRecord", CONCATENATE($U$3,": ",Data!M5275,", ",Data!L5275), CONCATENATE(Data!AB5275, " ", Data!AH5275))</f>
        <v>Ubicación: 9.91854, -84.49783</v>
      </c>
      <c r="D5278" s="38" t="str">
        <f>IF(Data!O5275=TRUE(), "Yes", "No")</f>
        <v>Yes</v>
      </c>
      <c r="E5278" s="38" t="str">
        <f>IF(Data!J5275="EngineStatusRecord","Engine",IF(Data!J5275="GpsRecord", "GPS", IF(Data!J5275="EngineFaultRecord", "Fault", IF(Data!J5275="DriverChange","Driver",IF(Data!J5275="CustomRecord","Custom","Debug")))))</f>
        <v>GPS</v>
      </c>
      <c r="F5278" s="39" t="str">
        <f>IF(Data!Y5275=TRUE(), "Yes", "No")</f>
        <v>Yes</v>
      </c>
      <c r="G5278" s="40">
        <f>Data!AK5275</f>
        <v>0</v>
      </c>
      <c r="H5278" s="35">
        <f>Data!AB5275</f>
        <v>0</v>
      </c>
      <c r="I5278" s="35">
        <f>Data!AD5275</f>
        <v>0</v>
      </c>
      <c r="J5278" s="35">
        <f>Data!AF5275</f>
        <v>0</v>
      </c>
      <c r="K5278" s="35" t="str">
        <f>CONCATENATE(Data!AH5275, " ", Data!AI5275)</f>
        <v xml:space="preserve"> </v>
      </c>
      <c r="L5278" s="35" t="str">
        <f>Data!C5275</f>
        <v>Vehicle, Battery Electric Vehicle</v>
      </c>
      <c r="M5278" s="35">
        <f>Data!H5275</f>
        <v>0</v>
      </c>
      <c r="N5278" s="41">
        <f>Data!I5275</f>
        <v>46087.450370370374</v>
      </c>
      <c r="O5278" s="35">
        <f>Data!L5275</f>
        <v>-84.497829999999993</v>
      </c>
      <c r="P5278" s="35">
        <f>Data!M5275</f>
        <v>9.9185400000000001</v>
      </c>
      <c r="Q5278" s="35" t="str">
        <f>IF(Data!N5275=0,"",Data!N5275)</f>
        <v>CurveSpeed</v>
      </c>
      <c r="R5278" s="35">
        <f>Data!K5275</f>
        <v>61</v>
      </c>
      <c r="S5278" s="35" t="str">
        <f>IF(Data!X5275=TRUE(), "Yes", "No")</f>
        <v>Yes</v>
      </c>
      <c r="T5278" s="40" t="e">
        <f>#REF!</f>
        <v>#REF!</v>
      </c>
    </row>
    <row r="5279" spans="1:20" x14ac:dyDescent="0.3">
      <c r="A5279" s="35" t="str">
        <f>Data!A5276</f>
        <v>NISSAN LEAF 299-1018</v>
      </c>
      <c r="B5279" s="36">
        <f t="shared" si="82"/>
        <v>46087.450393703701</v>
      </c>
      <c r="C5279" s="37" t="str">
        <f>IF(Data!J5276="GpsRecord", CONCATENATE($U$3,": ",Data!M5276,", ",Data!L5276), CONCATENATE(Data!AB5276, " ", Data!AH5276))</f>
        <v>Velocidad del motor en carretera 61</v>
      </c>
      <c r="D5279" s="38" t="str">
        <f>IF(Data!O5276=TRUE(), "Yes", "No")</f>
        <v>No</v>
      </c>
      <c r="E5279" s="38" t="str">
        <f>IF(Data!J5276="EngineStatusRecord","Engine",IF(Data!J5276="GpsRecord", "GPS", IF(Data!J5276="EngineFaultRecord", "Fault", IF(Data!J5276="DriverChange","Driver",IF(Data!J5276="CustomRecord","Custom","Debug")))))</f>
        <v>Engine</v>
      </c>
      <c r="F5279" s="39" t="str">
        <f>IF(Data!Y5276=TRUE(), "Yes", "No")</f>
        <v>No</v>
      </c>
      <c r="G5279" s="40">
        <f>Data!AK5276</f>
        <v>0</v>
      </c>
      <c r="H5279" s="35" t="str">
        <f>Data!AB5276</f>
        <v>Velocidad del motor en carretera</v>
      </c>
      <c r="I5279" s="35">
        <f>Data!AD5276</f>
        <v>0</v>
      </c>
      <c r="J5279" s="35">
        <f>Data!AF5276</f>
        <v>0</v>
      </c>
      <c r="K5279" s="35" t="str">
        <f>CONCATENATE(Data!AH5276, " ", Data!AI5276)</f>
        <v>61 km/h</v>
      </c>
      <c r="L5279" s="35" t="str">
        <f>Data!C5276</f>
        <v>Vehicle, Battery Electric Vehicle</v>
      </c>
      <c r="M5279" s="35">
        <f>Data!H5276</f>
        <v>0</v>
      </c>
      <c r="N5279" s="41">
        <f>Data!I5276</f>
        <v>46087.450393703701</v>
      </c>
      <c r="O5279" s="35">
        <f>Data!L5276</f>
        <v>0</v>
      </c>
      <c r="P5279" s="35">
        <f>Data!M5276</f>
        <v>0</v>
      </c>
      <c r="Q5279" s="35" t="str">
        <f>IF(Data!N5276=0,"",Data!N5276)</f>
        <v/>
      </c>
      <c r="R5279" s="35">
        <f>Data!K5276</f>
        <v>0</v>
      </c>
      <c r="S5279" s="35" t="str">
        <f>IF(Data!X5276=TRUE(), "Yes", "No")</f>
        <v>No</v>
      </c>
      <c r="T5279" s="40" t="e">
        <f>#REF!</f>
        <v>#REF!</v>
      </c>
    </row>
    <row r="5280" spans="1:20" x14ac:dyDescent="0.3">
      <c r="A5280" s="35" t="str">
        <f>Data!A5277</f>
        <v>NISSAN LEAF 299-1018</v>
      </c>
      <c r="B5280" s="36">
        <f t="shared" si="82"/>
        <v>46087.450428472221</v>
      </c>
      <c r="C5280" s="37" t="str">
        <f>IF(Data!J5277="GpsRecord", CONCATENATE($U$3,": ",Data!M5277,", ",Data!L5277), CONCATENATE(Data!AB5277, " ", Data!AH5277))</f>
        <v>Velocidad del motor en carretera 53</v>
      </c>
      <c r="D5280" s="38" t="str">
        <f>IF(Data!O5277=TRUE(), "Yes", "No")</f>
        <v>No</v>
      </c>
      <c r="E5280" s="38" t="str">
        <f>IF(Data!J5277="EngineStatusRecord","Engine",IF(Data!J5277="GpsRecord", "GPS", IF(Data!J5277="EngineFaultRecord", "Fault", IF(Data!J5277="DriverChange","Driver",IF(Data!J5277="CustomRecord","Custom","Debug")))))</f>
        <v>Engine</v>
      </c>
      <c r="F5280" s="39" t="str">
        <f>IF(Data!Y5277=TRUE(), "Yes", "No")</f>
        <v>No</v>
      </c>
      <c r="G5280" s="40">
        <f>Data!AK5277</f>
        <v>0</v>
      </c>
      <c r="H5280" s="35" t="str">
        <f>Data!AB5277</f>
        <v>Velocidad del motor en carretera</v>
      </c>
      <c r="I5280" s="35">
        <f>Data!AD5277</f>
        <v>0</v>
      </c>
      <c r="J5280" s="35">
        <f>Data!AF5277</f>
        <v>0</v>
      </c>
      <c r="K5280" s="35" t="str">
        <f>CONCATENATE(Data!AH5277, " ", Data!AI5277)</f>
        <v>53 km/h</v>
      </c>
      <c r="L5280" s="35" t="str">
        <f>Data!C5277</f>
        <v>Vehicle, Battery Electric Vehicle</v>
      </c>
      <c r="M5280" s="35">
        <f>Data!H5277</f>
        <v>0</v>
      </c>
      <c r="N5280" s="41">
        <f>Data!I5277</f>
        <v>46087.450428472221</v>
      </c>
      <c r="O5280" s="35">
        <f>Data!L5277</f>
        <v>0</v>
      </c>
      <c r="P5280" s="35">
        <f>Data!M5277</f>
        <v>0</v>
      </c>
      <c r="Q5280" s="35" t="str">
        <f>IF(Data!N5277=0,"",Data!N5277)</f>
        <v/>
      </c>
      <c r="R5280" s="35">
        <f>Data!K5277</f>
        <v>0</v>
      </c>
      <c r="S5280" s="35" t="str">
        <f>IF(Data!X5277=TRUE(), "Yes", "No")</f>
        <v>No</v>
      </c>
      <c r="T5280" s="40" t="e">
        <f>#REF!</f>
        <v>#REF!</v>
      </c>
    </row>
    <row r="5281" spans="1:20" x14ac:dyDescent="0.3">
      <c r="A5281" s="35" t="str">
        <f>Data!A5278</f>
        <v>NISSAN LEAF 299-1018</v>
      </c>
      <c r="B5281" s="36">
        <f t="shared" si="82"/>
        <v>46087.450439814813</v>
      </c>
      <c r="C5281" s="37" t="str">
        <f>IF(Data!J5278="GpsRecord", CONCATENATE($U$3,": ",Data!M5278,", ",Data!L5278), CONCATENATE(Data!AB5278, " ", Data!AH5278))</f>
        <v>Ubicación: 9.91856, -84.49697</v>
      </c>
      <c r="D5281" s="38" t="str">
        <f>IF(Data!O5278=TRUE(), "Yes", "No")</f>
        <v>Yes</v>
      </c>
      <c r="E5281" s="38" t="str">
        <f>IF(Data!J5278="EngineStatusRecord","Engine",IF(Data!J5278="GpsRecord", "GPS", IF(Data!J5278="EngineFaultRecord", "Fault", IF(Data!J5278="DriverChange","Driver",IF(Data!J5278="CustomRecord","Custom","Debug")))))</f>
        <v>GPS</v>
      </c>
      <c r="F5281" s="39" t="str">
        <f>IF(Data!Y5278=TRUE(), "Yes", "No")</f>
        <v>Yes</v>
      </c>
      <c r="G5281" s="40">
        <f>Data!AK5278</f>
        <v>0</v>
      </c>
      <c r="H5281" s="35">
        <f>Data!AB5278</f>
        <v>0</v>
      </c>
      <c r="I5281" s="35">
        <f>Data!AD5278</f>
        <v>0</v>
      </c>
      <c r="J5281" s="35">
        <f>Data!AF5278</f>
        <v>0</v>
      </c>
      <c r="K5281" s="35" t="str">
        <f>CONCATENATE(Data!AH5278, " ", Data!AI5278)</f>
        <v xml:space="preserve"> </v>
      </c>
      <c r="L5281" s="35" t="str">
        <f>Data!C5278</f>
        <v>Vehicle, Battery Electric Vehicle</v>
      </c>
      <c r="M5281" s="35">
        <f>Data!H5278</f>
        <v>0</v>
      </c>
      <c r="N5281" s="41">
        <f>Data!I5278</f>
        <v>46087.450439814813</v>
      </c>
      <c r="O5281" s="35">
        <f>Data!L5278</f>
        <v>-84.496970000000005</v>
      </c>
      <c r="P5281" s="35">
        <f>Data!M5278</f>
        <v>9.9185599999999994</v>
      </c>
      <c r="Q5281" s="35" t="str">
        <f>IF(Data!N5278=0,"",Data!N5278)</f>
        <v>CurveSpeedEstimateError</v>
      </c>
      <c r="R5281" s="35">
        <f>Data!K5278</f>
        <v>52</v>
      </c>
      <c r="S5281" s="35" t="str">
        <f>IF(Data!X5278=TRUE(), "Yes", "No")</f>
        <v>Yes</v>
      </c>
      <c r="T5281" s="40" t="e">
        <f>#REF!</f>
        <v>#REF!</v>
      </c>
    </row>
    <row r="5282" spans="1:20" x14ac:dyDescent="0.3">
      <c r="A5282" s="35" t="str">
        <f>Data!A5279</f>
        <v>NISSAN LEAF 299-1018</v>
      </c>
      <c r="B5282" s="36">
        <f t="shared" si="82"/>
        <v>46087.45049787037</v>
      </c>
      <c r="C5282" s="37" t="str">
        <f>IF(Data!J5279="GpsRecord", CONCATENATE($U$3,": ",Data!M5279,", ",Data!L5279), CONCATENATE(Data!AB5279, " ", Data!AH5279))</f>
        <v>Velocidad del motor en carretera 50</v>
      </c>
      <c r="D5282" s="38" t="str">
        <f>IF(Data!O5279=TRUE(), "Yes", "No")</f>
        <v>No</v>
      </c>
      <c r="E5282" s="38" t="str">
        <f>IF(Data!J5279="EngineStatusRecord","Engine",IF(Data!J5279="GpsRecord", "GPS", IF(Data!J5279="EngineFaultRecord", "Fault", IF(Data!J5279="DriverChange","Driver",IF(Data!J5279="CustomRecord","Custom","Debug")))))</f>
        <v>Engine</v>
      </c>
      <c r="F5282" s="39" t="str">
        <f>IF(Data!Y5279=TRUE(), "Yes", "No")</f>
        <v>No</v>
      </c>
      <c r="G5282" s="40">
        <f>Data!AK5279</f>
        <v>0</v>
      </c>
      <c r="H5282" s="35" t="str">
        <f>Data!AB5279</f>
        <v>Velocidad del motor en carretera</v>
      </c>
      <c r="I5282" s="35">
        <f>Data!AD5279</f>
        <v>0</v>
      </c>
      <c r="J5282" s="35">
        <f>Data!AF5279</f>
        <v>0</v>
      </c>
      <c r="K5282" s="35" t="str">
        <f>CONCATENATE(Data!AH5279, " ", Data!AI5279)</f>
        <v>50 km/h</v>
      </c>
      <c r="L5282" s="35" t="str">
        <f>Data!C5279</f>
        <v>Vehicle, Battery Electric Vehicle</v>
      </c>
      <c r="M5282" s="35">
        <f>Data!H5279</f>
        <v>0</v>
      </c>
      <c r="N5282" s="41">
        <f>Data!I5279</f>
        <v>46087.45049787037</v>
      </c>
      <c r="O5282" s="35">
        <f>Data!L5279</f>
        <v>0</v>
      </c>
      <c r="P5282" s="35">
        <f>Data!M5279</f>
        <v>0</v>
      </c>
      <c r="Q5282" s="35" t="str">
        <f>IF(Data!N5279=0,"",Data!N5279)</f>
        <v/>
      </c>
      <c r="R5282" s="35">
        <f>Data!K5279</f>
        <v>0</v>
      </c>
      <c r="S5282" s="35" t="str">
        <f>IF(Data!X5279=TRUE(), "Yes", "No")</f>
        <v>No</v>
      </c>
      <c r="T5282" s="40" t="e">
        <f>#REF!</f>
        <v>#REF!</v>
      </c>
    </row>
    <row r="5283" spans="1:20" x14ac:dyDescent="0.3">
      <c r="A5283" s="35" t="str">
        <f>Data!A5280</f>
        <v>NISSAN LEAF 299-1018</v>
      </c>
      <c r="B5283" s="36">
        <f t="shared" si="82"/>
        <v>46087.450520833336</v>
      </c>
      <c r="C5283" s="37" t="str">
        <f>IF(Data!J5280="GpsRecord", CONCATENATE($U$3,": ",Data!M5280,", ",Data!L5280), CONCATENATE(Data!AB5280, " ", Data!AH5280))</f>
        <v>Ubicación: 9.91854, -84.49609</v>
      </c>
      <c r="D5283" s="38" t="str">
        <f>IF(Data!O5280=TRUE(), "Yes", "No")</f>
        <v>Yes</v>
      </c>
      <c r="E5283" s="38" t="str">
        <f>IF(Data!J5280="EngineStatusRecord","Engine",IF(Data!J5280="GpsRecord", "GPS", IF(Data!J5280="EngineFaultRecord", "Fault", IF(Data!J5280="DriverChange","Driver",IF(Data!J5280="CustomRecord","Custom","Debug")))))</f>
        <v>GPS</v>
      </c>
      <c r="F5283" s="39" t="str">
        <f>IF(Data!Y5280=TRUE(), "Yes", "No")</f>
        <v>Yes</v>
      </c>
      <c r="G5283" s="40">
        <f>Data!AK5280</f>
        <v>0</v>
      </c>
      <c r="H5283" s="35">
        <f>Data!AB5280</f>
        <v>0</v>
      </c>
      <c r="I5283" s="35">
        <f>Data!AD5280</f>
        <v>0</v>
      </c>
      <c r="J5283" s="35">
        <f>Data!AF5280</f>
        <v>0</v>
      </c>
      <c r="K5283" s="35" t="str">
        <f>CONCATENATE(Data!AH5280, " ", Data!AI5280)</f>
        <v xml:space="preserve"> </v>
      </c>
      <c r="L5283" s="35" t="str">
        <f>Data!C5280</f>
        <v>Vehicle, Battery Electric Vehicle</v>
      </c>
      <c r="M5283" s="35">
        <f>Data!H5280</f>
        <v>0</v>
      </c>
      <c r="N5283" s="41">
        <f>Data!I5280</f>
        <v>46087.450520833336</v>
      </c>
      <c r="O5283" s="35">
        <f>Data!L5280</f>
        <v>-84.496089999999995</v>
      </c>
      <c r="P5283" s="35">
        <f>Data!M5280</f>
        <v>9.9185400000000001</v>
      </c>
      <c r="Q5283" s="35" t="str">
        <f>IF(Data!N5280=0,"",Data!N5280)</f>
        <v>CurveSpeedEstimateError</v>
      </c>
      <c r="R5283" s="35">
        <f>Data!K5280</f>
        <v>50</v>
      </c>
      <c r="S5283" s="35" t="str">
        <f>IF(Data!X5280=TRUE(), "Yes", "No")</f>
        <v>Yes</v>
      </c>
      <c r="T5283" s="40" t="e">
        <f>#REF!</f>
        <v>#REF!</v>
      </c>
    </row>
    <row r="5284" spans="1:20" x14ac:dyDescent="0.3">
      <c r="A5284" s="35" t="str">
        <f>Data!A5281</f>
        <v>NISSAN LEAF 299-1018</v>
      </c>
      <c r="B5284" s="36">
        <f t="shared" si="82"/>
        <v>46087.450567442131</v>
      </c>
      <c r="C5284" s="37" t="str">
        <f>IF(Data!J5281="GpsRecord", CONCATENATE($U$3,": ",Data!M5281,", ",Data!L5281), CONCATENATE(Data!AB5281, " ", Data!AH5281))</f>
        <v>Velocidad del motor en carretera 56</v>
      </c>
      <c r="D5284" s="38" t="str">
        <f>IF(Data!O5281=TRUE(), "Yes", "No")</f>
        <v>No</v>
      </c>
      <c r="E5284" s="38" t="str">
        <f>IF(Data!J5281="EngineStatusRecord","Engine",IF(Data!J5281="GpsRecord", "GPS", IF(Data!J5281="EngineFaultRecord", "Fault", IF(Data!J5281="DriverChange","Driver",IF(Data!J5281="CustomRecord","Custom","Debug")))))</f>
        <v>Engine</v>
      </c>
      <c r="F5284" s="39" t="str">
        <f>IF(Data!Y5281=TRUE(), "Yes", "No")</f>
        <v>No</v>
      </c>
      <c r="G5284" s="40">
        <f>Data!AK5281</f>
        <v>0</v>
      </c>
      <c r="H5284" s="35" t="str">
        <f>Data!AB5281</f>
        <v>Velocidad del motor en carretera</v>
      </c>
      <c r="I5284" s="35">
        <f>Data!AD5281</f>
        <v>0</v>
      </c>
      <c r="J5284" s="35">
        <f>Data!AF5281</f>
        <v>0</v>
      </c>
      <c r="K5284" s="35" t="str">
        <f>CONCATENATE(Data!AH5281, " ", Data!AI5281)</f>
        <v>56 km/h</v>
      </c>
      <c r="L5284" s="35" t="str">
        <f>Data!C5281</f>
        <v>Vehicle, Battery Electric Vehicle</v>
      </c>
      <c r="M5284" s="35">
        <f>Data!H5281</f>
        <v>0</v>
      </c>
      <c r="N5284" s="41">
        <f>Data!I5281</f>
        <v>46087.450567442131</v>
      </c>
      <c r="O5284" s="35">
        <f>Data!L5281</f>
        <v>0</v>
      </c>
      <c r="P5284" s="35">
        <f>Data!M5281</f>
        <v>0</v>
      </c>
      <c r="Q5284" s="35" t="str">
        <f>IF(Data!N5281=0,"",Data!N5281)</f>
        <v/>
      </c>
      <c r="R5284" s="35">
        <f>Data!K5281</f>
        <v>0</v>
      </c>
      <c r="S5284" s="35" t="str">
        <f>IF(Data!X5281=TRUE(), "Yes", "No")</f>
        <v>No</v>
      </c>
      <c r="T5284" s="40" t="e">
        <f>#REF!</f>
        <v>#REF!</v>
      </c>
    </row>
    <row r="5285" spans="1:20" x14ac:dyDescent="0.3">
      <c r="A5285" s="35" t="str">
        <f>Data!A5282</f>
        <v>NISSAN LEAF 299-1018</v>
      </c>
      <c r="B5285" s="36">
        <f t="shared" si="82"/>
        <v>46087.450624999998</v>
      </c>
      <c r="C5285" s="37" t="str">
        <f>IF(Data!J5282="GpsRecord", CONCATENATE($U$3,": ",Data!M5282,", ",Data!L5282), CONCATENATE(Data!AB5282, " ", Data!AH5282))</f>
        <v>Ubicación: 9.91838, -84.49487</v>
      </c>
      <c r="D5285" s="38" t="str">
        <f>IF(Data!O5282=TRUE(), "Yes", "No")</f>
        <v>Yes</v>
      </c>
      <c r="E5285" s="38" t="str">
        <f>IF(Data!J5282="EngineStatusRecord","Engine",IF(Data!J5282="GpsRecord", "GPS", IF(Data!J5282="EngineFaultRecord", "Fault", IF(Data!J5282="DriverChange","Driver",IF(Data!J5282="CustomRecord","Custom","Debug")))))</f>
        <v>GPS</v>
      </c>
      <c r="F5285" s="39" t="str">
        <f>IF(Data!Y5282=TRUE(), "Yes", "No")</f>
        <v>Yes</v>
      </c>
      <c r="G5285" s="40">
        <f>Data!AK5282</f>
        <v>0</v>
      </c>
      <c r="H5285" s="35">
        <f>Data!AB5282</f>
        <v>0</v>
      </c>
      <c r="I5285" s="35">
        <f>Data!AD5282</f>
        <v>0</v>
      </c>
      <c r="J5285" s="35">
        <f>Data!AF5282</f>
        <v>0</v>
      </c>
      <c r="K5285" s="35" t="str">
        <f>CONCATENATE(Data!AH5282, " ", Data!AI5282)</f>
        <v xml:space="preserve"> </v>
      </c>
      <c r="L5285" s="35" t="str">
        <f>Data!C5282</f>
        <v>Vehicle, Battery Electric Vehicle</v>
      </c>
      <c r="M5285" s="35">
        <f>Data!H5282</f>
        <v>0</v>
      </c>
      <c r="N5285" s="41">
        <f>Data!I5282</f>
        <v>46087.450624999998</v>
      </c>
      <c r="O5285" s="35">
        <f>Data!L5282</f>
        <v>-84.494870000000006</v>
      </c>
      <c r="P5285" s="35">
        <f>Data!M5282</f>
        <v>9.9183800000000009</v>
      </c>
      <c r="Q5285" s="35" t="str">
        <f>IF(Data!N5282=0,"",Data!N5282)</f>
        <v>CurveSpeedEstimateError</v>
      </c>
      <c r="R5285" s="35">
        <f>Data!K5282</f>
        <v>57</v>
      </c>
      <c r="S5285" s="35" t="str">
        <f>IF(Data!X5282=TRUE(), "Yes", "No")</f>
        <v>Yes</v>
      </c>
      <c r="T5285" s="40" t="e">
        <f>#REF!</f>
        <v>#REF!</v>
      </c>
    </row>
    <row r="5286" spans="1:20" x14ac:dyDescent="0.3">
      <c r="A5286" s="35" t="str">
        <f>Data!A5283</f>
        <v>NISSAN LEAF 299-1018</v>
      </c>
      <c r="B5286" s="36">
        <f t="shared" si="82"/>
        <v>46087.450682870367</v>
      </c>
      <c r="C5286" s="37" t="str">
        <f>IF(Data!J5283="GpsRecord", CONCATENATE($U$3,": ",Data!M5283,", ",Data!L5283), CONCATENATE(Data!AB5283, " ", Data!AH5283))</f>
        <v xml:space="preserve"> </v>
      </c>
      <c r="D5286" s="38" t="str">
        <f>IF(Data!O5283=TRUE(), "Yes", "No")</f>
        <v>No</v>
      </c>
      <c r="E5286" s="38" t="str">
        <f>IF(Data!J5283="EngineStatusRecord","Engine",IF(Data!J5283="GpsRecord", "GPS", IF(Data!J5283="EngineFaultRecord", "Fault", IF(Data!J5283="DriverChange","Driver",IF(Data!J5283="CustomRecord","Custom","Debug")))))</f>
        <v>Debug</v>
      </c>
      <c r="F5286" s="39" t="str">
        <f>IF(Data!Y5283=TRUE(), "Yes", "No")</f>
        <v>No</v>
      </c>
      <c r="G5286" s="40" t="str">
        <f>Data!AK5283</f>
        <v>00-05-00-58-02-00-00-00-00-00-00-00-00-00-00</v>
      </c>
      <c r="H5286" s="35">
        <f>Data!AB5283</f>
        <v>0</v>
      </c>
      <c r="I5286" s="35">
        <f>Data!AD5283</f>
        <v>0</v>
      </c>
      <c r="J5286" s="35">
        <f>Data!AF5283</f>
        <v>0</v>
      </c>
      <c r="K5286" s="35" t="str">
        <f>CONCATENATE(Data!AH5283, " ", Data!AI5283)</f>
        <v xml:space="preserve"> </v>
      </c>
      <c r="L5286" s="35" t="str">
        <f>Data!C5283</f>
        <v>Vehicle, Battery Electric Vehicle</v>
      </c>
      <c r="M5286" s="35">
        <f>Data!H5283</f>
        <v>0</v>
      </c>
      <c r="N5286" s="41">
        <f>Data!I5283</f>
        <v>46087.450682870367</v>
      </c>
      <c r="O5286" s="35">
        <f>Data!L5283</f>
        <v>0</v>
      </c>
      <c r="P5286" s="35">
        <f>Data!M5283</f>
        <v>0</v>
      </c>
      <c r="Q5286" s="35" t="str">
        <f>IF(Data!N5283=0,"",Data!N5283)</f>
        <v>61716</v>
      </c>
      <c r="R5286" s="35">
        <f>Data!K5283</f>
        <v>0</v>
      </c>
      <c r="S5286" s="35" t="str">
        <f>IF(Data!X5283=TRUE(), "Yes", "No")</f>
        <v>No</v>
      </c>
      <c r="T5286" s="40" t="e">
        <f>#REF!</f>
        <v>#REF!</v>
      </c>
    </row>
    <row r="5287" spans="1:20" x14ac:dyDescent="0.3">
      <c r="A5287" s="35" t="str">
        <f>Data!A5284</f>
        <v>NISSAN LEAF 299-1018</v>
      </c>
      <c r="B5287" s="36">
        <f t="shared" si="82"/>
        <v>46087.450714386578</v>
      </c>
      <c r="C5287" s="37" t="str">
        <f>IF(Data!J5284="GpsRecord", CONCATENATE($U$3,": ",Data!M5284,", ",Data!L5284), CONCATENATE(Data!AB5284, " ", Data!AH5284))</f>
        <v xml:space="preserve"> </v>
      </c>
      <c r="D5287" s="38" t="str">
        <f>IF(Data!O5284=TRUE(), "Yes", "No")</f>
        <v>No</v>
      </c>
      <c r="E5287" s="38" t="str">
        <f>IF(Data!J5284="EngineStatusRecord","Engine",IF(Data!J5284="GpsRecord", "GPS", IF(Data!J5284="EngineFaultRecord", "Fault", IF(Data!J5284="DriverChange","Driver",IF(Data!J5284="CustomRecord","Custom","Debug")))))</f>
        <v>Debug</v>
      </c>
      <c r="F5287" s="39" t="str">
        <f>IF(Data!Y5284=TRUE(), "Yes", "No")</f>
        <v>No</v>
      </c>
      <c r="G5287" s="40" t="str">
        <f>Data!AK5284</f>
        <v>7E-00-00-00-00-00-00-00-00-00-00-00-00-00-00</v>
      </c>
      <c r="H5287" s="35">
        <f>Data!AB5284</f>
        <v>0</v>
      </c>
      <c r="I5287" s="35">
        <f>Data!AD5284</f>
        <v>0</v>
      </c>
      <c r="J5287" s="35">
        <f>Data!AF5284</f>
        <v>0</v>
      </c>
      <c r="K5287" s="35" t="str">
        <f>CONCATENATE(Data!AH5284, " ", Data!AI5284)</f>
        <v xml:space="preserve"> </v>
      </c>
      <c r="L5287" s="35" t="str">
        <f>Data!C5284</f>
        <v>Vehicle, Battery Electric Vehicle</v>
      </c>
      <c r="M5287" s="35">
        <f>Data!H5284</f>
        <v>0</v>
      </c>
      <c r="N5287" s="41">
        <f>Data!I5284</f>
        <v>46087.450714386578</v>
      </c>
      <c r="O5287" s="35">
        <f>Data!L5284</f>
        <v>0</v>
      </c>
      <c r="P5287" s="35">
        <f>Data!M5284</f>
        <v>0</v>
      </c>
      <c r="Q5287" s="35" t="str">
        <f>IF(Data!N5284=0,"",Data!N5284)</f>
        <v>50246</v>
      </c>
      <c r="R5287" s="35">
        <f>Data!K5284</f>
        <v>0</v>
      </c>
      <c r="S5287" s="35" t="str">
        <f>IF(Data!X5284=TRUE(), "Yes", "No")</f>
        <v>No</v>
      </c>
      <c r="T5287" s="40" t="e">
        <f>#REF!</f>
        <v>#REF!</v>
      </c>
    </row>
    <row r="5288" spans="1:20" x14ac:dyDescent="0.3">
      <c r="A5288" s="35" t="str">
        <f>Data!A5285</f>
        <v>NISSAN LEAF 299-1018</v>
      </c>
      <c r="B5288" s="36">
        <f t="shared" si="82"/>
        <v>46087.450729166667</v>
      </c>
      <c r="C5288" s="37" t="str">
        <f>IF(Data!J5285="GpsRecord", CONCATENATE($U$3,": ",Data!M5285,", ",Data!L5285), CONCATENATE(Data!AB5285, " ", Data!AH5285))</f>
        <v>Ubicación: 9.91817, -84.49359</v>
      </c>
      <c r="D5288" s="38" t="str">
        <f>IF(Data!O5285=TRUE(), "Yes", "No")</f>
        <v>Yes</v>
      </c>
      <c r="E5288" s="38" t="str">
        <f>IF(Data!J5285="EngineStatusRecord","Engine",IF(Data!J5285="GpsRecord", "GPS", IF(Data!J5285="EngineFaultRecord", "Fault", IF(Data!J5285="DriverChange","Driver",IF(Data!J5285="CustomRecord","Custom","Debug")))))</f>
        <v>GPS</v>
      </c>
      <c r="F5288" s="39" t="str">
        <f>IF(Data!Y5285=TRUE(), "Yes", "No")</f>
        <v>Yes</v>
      </c>
      <c r="G5288" s="40">
        <f>Data!AK5285</f>
        <v>0</v>
      </c>
      <c r="H5288" s="35">
        <f>Data!AB5285</f>
        <v>0</v>
      </c>
      <c r="I5288" s="35">
        <f>Data!AD5285</f>
        <v>0</v>
      </c>
      <c r="J5288" s="35">
        <f>Data!AF5285</f>
        <v>0</v>
      </c>
      <c r="K5288" s="35" t="str">
        <f>CONCATENATE(Data!AH5285, " ", Data!AI5285)</f>
        <v xml:space="preserve"> </v>
      </c>
      <c r="L5288" s="35" t="str">
        <f>Data!C5285</f>
        <v>Vehicle, Battery Electric Vehicle</v>
      </c>
      <c r="M5288" s="35">
        <f>Data!H5285</f>
        <v>0</v>
      </c>
      <c r="N5288" s="41">
        <f>Data!I5285</f>
        <v>46087.450729166667</v>
      </c>
      <c r="O5288" s="35">
        <f>Data!L5285</f>
        <v>-84.493589999999998</v>
      </c>
      <c r="P5288" s="35">
        <f>Data!M5285</f>
        <v>9.9181699999999999</v>
      </c>
      <c r="Q5288" s="35" t="str">
        <f>IF(Data!N5285=0,"",Data!N5285)</f>
        <v>CurveSpeedEstimateError</v>
      </c>
      <c r="R5288" s="35">
        <f>Data!K5285</f>
        <v>55</v>
      </c>
      <c r="S5288" s="35" t="str">
        <f>IF(Data!X5285=TRUE(), "Yes", "No")</f>
        <v>Yes</v>
      </c>
      <c r="T5288" s="40" t="e">
        <f>#REF!</f>
        <v>#REF!</v>
      </c>
    </row>
    <row r="5289" spans="1:20" x14ac:dyDescent="0.3">
      <c r="A5289" s="35" t="str">
        <f>Data!A5286</f>
        <v>NISSAN LEAF 299-1018</v>
      </c>
      <c r="B5289" s="36">
        <f t="shared" si="82"/>
        <v>46087.450775648147</v>
      </c>
      <c r="C5289" s="37" t="str">
        <f>IF(Data!J5286="GpsRecord", CONCATENATE($U$3,": ",Data!M5286,", ",Data!L5286), CONCATENATE(Data!AB5286, " ", Data!AH5286))</f>
        <v>Velocidad del motor en carretera 57</v>
      </c>
      <c r="D5289" s="38" t="str">
        <f>IF(Data!O5286=TRUE(), "Yes", "No")</f>
        <v>No</v>
      </c>
      <c r="E5289" s="38" t="str">
        <f>IF(Data!J5286="EngineStatusRecord","Engine",IF(Data!J5286="GpsRecord", "GPS", IF(Data!J5286="EngineFaultRecord", "Fault", IF(Data!J5286="DriverChange","Driver",IF(Data!J5286="CustomRecord","Custom","Debug")))))</f>
        <v>Engine</v>
      </c>
      <c r="F5289" s="39" t="str">
        <f>IF(Data!Y5286=TRUE(), "Yes", "No")</f>
        <v>No</v>
      </c>
      <c r="G5289" s="40">
        <f>Data!AK5286</f>
        <v>0</v>
      </c>
      <c r="H5289" s="35" t="str">
        <f>Data!AB5286</f>
        <v>Velocidad del motor en carretera</v>
      </c>
      <c r="I5289" s="35">
        <f>Data!AD5286</f>
        <v>0</v>
      </c>
      <c r="J5289" s="35">
        <f>Data!AF5286</f>
        <v>0</v>
      </c>
      <c r="K5289" s="35" t="str">
        <f>CONCATENATE(Data!AH5286, " ", Data!AI5286)</f>
        <v>57 km/h</v>
      </c>
      <c r="L5289" s="35" t="str">
        <f>Data!C5286</f>
        <v>Vehicle, Battery Electric Vehicle</v>
      </c>
      <c r="M5289" s="35">
        <f>Data!H5286</f>
        <v>0</v>
      </c>
      <c r="N5289" s="41">
        <f>Data!I5286</f>
        <v>46087.450775648147</v>
      </c>
      <c r="O5289" s="35">
        <f>Data!L5286</f>
        <v>0</v>
      </c>
      <c r="P5289" s="35">
        <f>Data!M5286</f>
        <v>0</v>
      </c>
      <c r="Q5289" s="35" t="str">
        <f>IF(Data!N5286=0,"",Data!N5286)</f>
        <v/>
      </c>
      <c r="R5289" s="35">
        <f>Data!K5286</f>
        <v>0</v>
      </c>
      <c r="S5289" s="35" t="str">
        <f>IF(Data!X5286=TRUE(), "Yes", "No")</f>
        <v>No</v>
      </c>
      <c r="T5289" s="40" t="e">
        <f>#REF!</f>
        <v>#REF!</v>
      </c>
    </row>
    <row r="5290" spans="1:20" x14ac:dyDescent="0.3">
      <c r="A5290" s="35" t="str">
        <f>Data!A5287</f>
        <v>NISSAN LEAF 299-1018</v>
      </c>
      <c r="B5290" s="36">
        <f t="shared" si="82"/>
        <v>46087.450827361114</v>
      </c>
      <c r="C5290" s="37" t="str">
        <f>IF(Data!J5287="GpsRecord", CONCATENATE($U$3,": ",Data!M5287,", ",Data!L5287), CONCATENATE(Data!AB5287, " ", Data!AH5287))</f>
        <v>Energía de la batería del vehículo eléctrico 15070</v>
      </c>
      <c r="D5290" s="38" t="str">
        <f>IF(Data!O5287=TRUE(), "Yes", "No")</f>
        <v>No</v>
      </c>
      <c r="E5290" s="38" t="str">
        <f>IF(Data!J5287="EngineStatusRecord","Engine",IF(Data!J5287="GpsRecord", "GPS", IF(Data!J5287="EngineFaultRecord", "Fault", IF(Data!J5287="DriverChange","Driver",IF(Data!J5287="CustomRecord","Custom","Debug")))))</f>
        <v>Engine</v>
      </c>
      <c r="F5290" s="39" t="str">
        <f>IF(Data!Y5287=TRUE(), "Yes", "No")</f>
        <v>No</v>
      </c>
      <c r="G5290" s="40">
        <f>Data!AK5287</f>
        <v>0</v>
      </c>
      <c r="H5290" s="35" t="str">
        <f>Data!AB5287</f>
        <v>Energía de la batería del vehículo eléctrico</v>
      </c>
      <c r="I5290" s="35">
        <f>Data!AD5287</f>
        <v>0</v>
      </c>
      <c r="J5290" s="35">
        <f>Data!AF5287</f>
        <v>0</v>
      </c>
      <c r="K5290" s="35" t="str">
        <f>CONCATENATE(Data!AH5287, " ", Data!AI5287)</f>
        <v>15070 W</v>
      </c>
      <c r="L5290" s="35" t="str">
        <f>Data!C5287</f>
        <v>Vehicle, Battery Electric Vehicle</v>
      </c>
      <c r="M5290" s="35">
        <f>Data!H5287</f>
        <v>0</v>
      </c>
      <c r="N5290" s="41">
        <f>Data!I5287</f>
        <v>46087.450827361114</v>
      </c>
      <c r="O5290" s="35">
        <f>Data!L5287</f>
        <v>0</v>
      </c>
      <c r="P5290" s="35">
        <f>Data!M5287</f>
        <v>0</v>
      </c>
      <c r="Q5290" s="35" t="str">
        <f>IF(Data!N5287=0,"",Data!N5287)</f>
        <v/>
      </c>
      <c r="R5290" s="35">
        <f>Data!K5287</f>
        <v>0</v>
      </c>
      <c r="S5290" s="35" t="str">
        <f>IF(Data!X5287=TRUE(), "Yes", "No")</f>
        <v>No</v>
      </c>
      <c r="T5290" s="40" t="e">
        <f>#REF!</f>
        <v>#REF!</v>
      </c>
    </row>
    <row r="5291" spans="1:20" x14ac:dyDescent="0.3">
      <c r="A5291" s="35" t="str">
        <f>Data!A5288</f>
        <v>NISSAN LEAF 299-1018</v>
      </c>
      <c r="B5291" s="36">
        <f t="shared" si="82"/>
        <v>46087.450868055559</v>
      </c>
      <c r="C5291" s="37" t="str">
        <f>IF(Data!J5288="GpsRecord", CONCATENATE($U$3,": ",Data!M5288,", ",Data!L5288), CONCATENATE(Data!AB5288, " ", Data!AH5288))</f>
        <v>Ubicación: 9.9179, -84.49186</v>
      </c>
      <c r="D5291" s="38" t="str">
        <f>IF(Data!O5288=TRUE(), "Yes", "No")</f>
        <v>Yes</v>
      </c>
      <c r="E5291" s="38" t="str">
        <f>IF(Data!J5288="EngineStatusRecord","Engine",IF(Data!J5288="GpsRecord", "GPS", IF(Data!J5288="EngineFaultRecord", "Fault", IF(Data!J5288="DriverChange","Driver",IF(Data!J5288="CustomRecord","Custom","Debug")))))</f>
        <v>GPS</v>
      </c>
      <c r="F5291" s="39" t="str">
        <f>IF(Data!Y5288=TRUE(), "Yes", "No")</f>
        <v>Yes</v>
      </c>
      <c r="G5291" s="40">
        <f>Data!AK5288</f>
        <v>0</v>
      </c>
      <c r="H5291" s="35">
        <f>Data!AB5288</f>
        <v>0</v>
      </c>
      <c r="I5291" s="35">
        <f>Data!AD5288</f>
        <v>0</v>
      </c>
      <c r="J5291" s="35">
        <f>Data!AF5288</f>
        <v>0</v>
      </c>
      <c r="K5291" s="35" t="str">
        <f>CONCATENATE(Data!AH5288, " ", Data!AI5288)</f>
        <v xml:space="preserve"> </v>
      </c>
      <c r="L5291" s="35" t="str">
        <f>Data!C5288</f>
        <v>Vehicle, Battery Electric Vehicle</v>
      </c>
      <c r="M5291" s="35">
        <f>Data!H5288</f>
        <v>0</v>
      </c>
      <c r="N5291" s="41">
        <f>Data!I5288</f>
        <v>46087.450868055559</v>
      </c>
      <c r="O5291" s="35">
        <f>Data!L5288</f>
        <v>-84.491860000000003</v>
      </c>
      <c r="P5291" s="35">
        <f>Data!M5288</f>
        <v>9.9178999999999995</v>
      </c>
      <c r="Q5291" s="35" t="str">
        <f>IF(Data!N5288=0,"",Data!N5288)</f>
        <v>CurveSpeedEstimateError</v>
      </c>
      <c r="R5291" s="35">
        <f>Data!K5288</f>
        <v>63</v>
      </c>
      <c r="S5291" s="35" t="str">
        <f>IF(Data!X5288=TRUE(), "Yes", "No")</f>
        <v>Yes</v>
      </c>
      <c r="T5291" s="40" t="e">
        <f>#REF!</f>
        <v>#REF!</v>
      </c>
    </row>
    <row r="5292" spans="1:20" x14ac:dyDescent="0.3">
      <c r="A5292" s="35" t="str">
        <f>Data!A5289</f>
        <v>NISSAN LEAF 299-1018</v>
      </c>
      <c r="B5292" s="36">
        <f t="shared" si="82"/>
        <v>46087.450891469911</v>
      </c>
      <c r="C5292" s="37" t="str">
        <f>IF(Data!J5289="GpsRecord", CONCATENATE($U$3,": ",Data!M5289,", ",Data!L5289), CONCATENATE(Data!AB5289, " ", Data!AH5289))</f>
        <v>Velocidad del motor en carretera 65</v>
      </c>
      <c r="D5292" s="38" t="str">
        <f>IF(Data!O5289=TRUE(), "Yes", "No")</f>
        <v>No</v>
      </c>
      <c r="E5292" s="38" t="str">
        <f>IF(Data!J5289="EngineStatusRecord","Engine",IF(Data!J5289="GpsRecord", "GPS", IF(Data!J5289="EngineFaultRecord", "Fault", IF(Data!J5289="DriverChange","Driver",IF(Data!J5289="CustomRecord","Custom","Debug")))))</f>
        <v>Engine</v>
      </c>
      <c r="F5292" s="39" t="str">
        <f>IF(Data!Y5289=TRUE(), "Yes", "No")</f>
        <v>No</v>
      </c>
      <c r="G5292" s="40">
        <f>Data!AK5289</f>
        <v>0</v>
      </c>
      <c r="H5292" s="35" t="str">
        <f>Data!AB5289</f>
        <v>Velocidad del motor en carretera</v>
      </c>
      <c r="I5292" s="35">
        <f>Data!AD5289</f>
        <v>0</v>
      </c>
      <c r="J5292" s="35">
        <f>Data!AF5289</f>
        <v>0</v>
      </c>
      <c r="K5292" s="35" t="str">
        <f>CONCATENATE(Data!AH5289, " ", Data!AI5289)</f>
        <v>65 km/h</v>
      </c>
      <c r="L5292" s="35" t="str">
        <f>Data!C5289</f>
        <v>Vehicle, Battery Electric Vehicle</v>
      </c>
      <c r="M5292" s="35">
        <f>Data!H5289</f>
        <v>0</v>
      </c>
      <c r="N5292" s="41">
        <f>Data!I5289</f>
        <v>46087.450891469911</v>
      </c>
      <c r="O5292" s="35">
        <f>Data!L5289</f>
        <v>0</v>
      </c>
      <c r="P5292" s="35">
        <f>Data!M5289</f>
        <v>0</v>
      </c>
      <c r="Q5292" s="35" t="str">
        <f>IF(Data!N5289=0,"",Data!N5289)</f>
        <v/>
      </c>
      <c r="R5292" s="35">
        <f>Data!K5289</f>
        <v>0</v>
      </c>
      <c r="S5292" s="35" t="str">
        <f>IF(Data!X5289=TRUE(), "Yes", "No")</f>
        <v>No</v>
      </c>
      <c r="T5292" s="40" t="e">
        <f>#REF!</f>
        <v>#REF!</v>
      </c>
    </row>
    <row r="5293" spans="1:20" x14ac:dyDescent="0.3">
      <c r="A5293" s="35" t="str">
        <f>Data!A5290</f>
        <v>NISSAN LEAF 299-1018</v>
      </c>
      <c r="B5293" s="36">
        <f t="shared" si="82"/>
        <v>46087.450901331016</v>
      </c>
      <c r="C5293" s="37" t="str">
        <f>IF(Data!J5290="GpsRecord", CONCATENATE($U$3,": ",Data!M5290,", ",Data!L5290), CONCATENATE(Data!AB5290, " ", Data!AH5290))</f>
        <v>Odómetro 16023</v>
      </c>
      <c r="D5293" s="38" t="str">
        <f>IF(Data!O5290=TRUE(), "Yes", "No")</f>
        <v>No</v>
      </c>
      <c r="E5293" s="38" t="str">
        <f>IF(Data!J5290="EngineStatusRecord","Engine",IF(Data!J5290="GpsRecord", "GPS", IF(Data!J5290="EngineFaultRecord", "Fault", IF(Data!J5290="DriverChange","Driver",IF(Data!J5290="CustomRecord","Custom","Debug")))))</f>
        <v>Engine</v>
      </c>
      <c r="F5293" s="39" t="str">
        <f>IF(Data!Y5290=TRUE(), "Yes", "No")</f>
        <v>No</v>
      </c>
      <c r="G5293" s="40">
        <f>Data!AK5290</f>
        <v>0</v>
      </c>
      <c r="H5293" s="35" t="str">
        <f>Data!AB5290</f>
        <v>Odómetro</v>
      </c>
      <c r="I5293" s="35">
        <f>Data!AD5290</f>
        <v>0</v>
      </c>
      <c r="J5293" s="35">
        <f>Data!AF5290</f>
        <v>0</v>
      </c>
      <c r="K5293" s="35" t="str">
        <f>CONCATENATE(Data!AH5290, " ", Data!AI5290)</f>
        <v>16023 km</v>
      </c>
      <c r="L5293" s="35" t="str">
        <f>Data!C5290</f>
        <v>Vehicle, Battery Electric Vehicle</v>
      </c>
      <c r="M5293" s="35">
        <f>Data!H5290</f>
        <v>0</v>
      </c>
      <c r="N5293" s="41">
        <f>Data!I5290</f>
        <v>46087.450901331016</v>
      </c>
      <c r="O5293" s="35">
        <f>Data!L5290</f>
        <v>0</v>
      </c>
      <c r="P5293" s="35">
        <f>Data!M5290</f>
        <v>0</v>
      </c>
      <c r="Q5293" s="35" t="str">
        <f>IF(Data!N5290=0,"",Data!N5290)</f>
        <v/>
      </c>
      <c r="R5293" s="35">
        <f>Data!K5290</f>
        <v>0</v>
      </c>
      <c r="S5293" s="35" t="str">
        <f>IF(Data!X5290=TRUE(), "Yes", "No")</f>
        <v>No</v>
      </c>
      <c r="T5293" s="40" t="e">
        <f>#REF!</f>
        <v>#REF!</v>
      </c>
    </row>
    <row r="5294" spans="1:20" x14ac:dyDescent="0.3">
      <c r="A5294" s="35" t="str">
        <f>Data!A5291</f>
        <v>NISSAN LEAF 299-1018</v>
      </c>
      <c r="B5294" s="36">
        <f t="shared" si="82"/>
        <v>46087.450901331016</v>
      </c>
      <c r="C5294" s="37" t="str">
        <f>IF(Data!J5291="GpsRecord", CONCATENATE($U$3,": ",Data!M5291,", ",Data!L5291), CONCATENATE(Data!AB5291, " ", Data!AH5291))</f>
        <v>Odómetro sin procesar 16023</v>
      </c>
      <c r="D5294" s="38" t="str">
        <f>IF(Data!O5291=TRUE(), "Yes", "No")</f>
        <v>No</v>
      </c>
      <c r="E5294" s="38" t="str">
        <f>IF(Data!J5291="EngineStatusRecord","Engine",IF(Data!J5291="GpsRecord", "GPS", IF(Data!J5291="EngineFaultRecord", "Fault", IF(Data!J5291="DriverChange","Driver",IF(Data!J5291="CustomRecord","Custom","Debug")))))</f>
        <v>Engine</v>
      </c>
      <c r="F5294" s="39" t="str">
        <f>IF(Data!Y5291=TRUE(), "Yes", "No")</f>
        <v>No</v>
      </c>
      <c r="G5294" s="40">
        <f>Data!AK5291</f>
        <v>0</v>
      </c>
      <c r="H5294" s="35" t="str">
        <f>Data!AB5291</f>
        <v>Odómetro sin procesar</v>
      </c>
      <c r="I5294" s="35">
        <f>Data!AD5291</f>
        <v>0</v>
      </c>
      <c r="J5294" s="35">
        <f>Data!AF5291</f>
        <v>0</v>
      </c>
      <c r="K5294" s="35" t="str">
        <f>CONCATENATE(Data!AH5291, " ", Data!AI5291)</f>
        <v>16023 km</v>
      </c>
      <c r="L5294" s="35" t="str">
        <f>Data!C5291</f>
        <v>Vehicle, Battery Electric Vehicle</v>
      </c>
      <c r="M5294" s="35">
        <f>Data!H5291</f>
        <v>0</v>
      </c>
      <c r="N5294" s="41">
        <f>Data!I5291</f>
        <v>46087.450901331016</v>
      </c>
      <c r="O5294" s="35">
        <f>Data!L5291</f>
        <v>0</v>
      </c>
      <c r="P5294" s="35">
        <f>Data!M5291</f>
        <v>0</v>
      </c>
      <c r="Q5294" s="35" t="str">
        <f>IF(Data!N5291=0,"",Data!N5291)</f>
        <v/>
      </c>
      <c r="R5294" s="35">
        <f>Data!K5291</f>
        <v>0</v>
      </c>
      <c r="S5294" s="35" t="str">
        <f>IF(Data!X5291=TRUE(), "Yes", "No")</f>
        <v>No</v>
      </c>
      <c r="T5294" s="40" t="e">
        <f>#REF!</f>
        <v>#REF!</v>
      </c>
    </row>
    <row r="5295" spans="1:20" x14ac:dyDescent="0.3">
      <c r="A5295" s="35" t="str">
        <f>Data!A5292</f>
        <v>NISSAN LEAF 299-1018</v>
      </c>
      <c r="B5295" s="36">
        <f t="shared" si="82"/>
        <v>46087.450908877312</v>
      </c>
      <c r="C5295" s="37" t="str">
        <f>IF(Data!J5292="GpsRecord", CONCATENATE($U$3,": ",Data!M5292,", ",Data!L5292), CONCATENATE(Data!AB5292, " ", Data!AH5292))</f>
        <v>Energía de la batería del vehículo eléctrico -12075</v>
      </c>
      <c r="D5295" s="38" t="str">
        <f>IF(Data!O5292=TRUE(), "Yes", "No")</f>
        <v>No</v>
      </c>
      <c r="E5295" s="38" t="str">
        <f>IF(Data!J5292="EngineStatusRecord","Engine",IF(Data!J5292="GpsRecord", "GPS", IF(Data!J5292="EngineFaultRecord", "Fault", IF(Data!J5292="DriverChange","Driver",IF(Data!J5292="CustomRecord","Custom","Debug")))))</f>
        <v>Engine</v>
      </c>
      <c r="F5295" s="39" t="str">
        <f>IF(Data!Y5292=TRUE(), "Yes", "No")</f>
        <v>No</v>
      </c>
      <c r="G5295" s="40">
        <f>Data!AK5292</f>
        <v>0</v>
      </c>
      <c r="H5295" s="35" t="str">
        <f>Data!AB5292</f>
        <v>Energía de la batería del vehículo eléctrico</v>
      </c>
      <c r="I5295" s="35">
        <f>Data!AD5292</f>
        <v>0</v>
      </c>
      <c r="J5295" s="35">
        <f>Data!AF5292</f>
        <v>0</v>
      </c>
      <c r="K5295" s="35" t="str">
        <f>CONCATENATE(Data!AH5292, " ", Data!AI5292)</f>
        <v>-12075 W</v>
      </c>
      <c r="L5295" s="35" t="str">
        <f>Data!C5292</f>
        <v>Vehicle, Battery Electric Vehicle</v>
      </c>
      <c r="M5295" s="35">
        <f>Data!H5292</f>
        <v>0</v>
      </c>
      <c r="N5295" s="41">
        <f>Data!I5292</f>
        <v>46087.450908877312</v>
      </c>
      <c r="O5295" s="35">
        <f>Data!L5292</f>
        <v>0</v>
      </c>
      <c r="P5295" s="35">
        <f>Data!M5292</f>
        <v>0</v>
      </c>
      <c r="Q5295" s="35" t="str">
        <f>IF(Data!N5292=0,"",Data!N5292)</f>
        <v/>
      </c>
      <c r="R5295" s="35">
        <f>Data!K5292</f>
        <v>0</v>
      </c>
      <c r="S5295" s="35" t="str">
        <f>IF(Data!X5292=TRUE(), "Yes", "No")</f>
        <v>No</v>
      </c>
      <c r="T5295" s="40" t="e">
        <f>#REF!</f>
        <v>#REF!</v>
      </c>
    </row>
    <row r="5296" spans="1:20" x14ac:dyDescent="0.3">
      <c r="A5296" s="35" t="str">
        <f>Data!A5293</f>
        <v>NISSAN LEAF 299-1018</v>
      </c>
      <c r="B5296" s="36">
        <f t="shared" si="82"/>
        <v>46087.450937499998</v>
      </c>
      <c r="C5296" s="37" t="str">
        <f>IF(Data!J5293="GpsRecord", CONCATENATE($U$3,": ",Data!M5293,", ",Data!L5293), CONCATENATE(Data!AB5293, " ", Data!AH5293))</f>
        <v>Ubicación: 9.91774, -84.49094</v>
      </c>
      <c r="D5296" s="38" t="str">
        <f>IF(Data!O5293=TRUE(), "Yes", "No")</f>
        <v>Yes</v>
      </c>
      <c r="E5296" s="38" t="str">
        <f>IF(Data!J5293="EngineStatusRecord","Engine",IF(Data!J5293="GpsRecord", "GPS", IF(Data!J5293="EngineFaultRecord", "Fault", IF(Data!J5293="DriverChange","Driver",IF(Data!J5293="CustomRecord","Custom","Debug")))))</f>
        <v>GPS</v>
      </c>
      <c r="F5296" s="39" t="str">
        <f>IF(Data!Y5293=TRUE(), "Yes", "No")</f>
        <v>Yes</v>
      </c>
      <c r="G5296" s="40">
        <f>Data!AK5293</f>
        <v>0</v>
      </c>
      <c r="H5296" s="35">
        <f>Data!AB5293</f>
        <v>0</v>
      </c>
      <c r="I5296" s="35">
        <f>Data!AD5293</f>
        <v>0</v>
      </c>
      <c r="J5296" s="35">
        <f>Data!AF5293</f>
        <v>0</v>
      </c>
      <c r="K5296" s="35" t="str">
        <f>CONCATENATE(Data!AH5293, " ", Data!AI5293)</f>
        <v xml:space="preserve"> </v>
      </c>
      <c r="L5296" s="35" t="str">
        <f>Data!C5293</f>
        <v>Vehicle, Battery Electric Vehicle</v>
      </c>
      <c r="M5296" s="35">
        <f>Data!H5293</f>
        <v>0</v>
      </c>
      <c r="N5296" s="41">
        <f>Data!I5293</f>
        <v>46087.450937499998</v>
      </c>
      <c r="O5296" s="35">
        <f>Data!L5293</f>
        <v>-84.490939999999995</v>
      </c>
      <c r="P5296" s="35">
        <f>Data!M5293</f>
        <v>9.9177400000000002</v>
      </c>
      <c r="Q5296" s="35" t="str">
        <f>IF(Data!N5293=0,"",Data!N5293)</f>
        <v>CurveSpeedEstimateError</v>
      </c>
      <c r="R5296" s="35">
        <f>Data!K5293</f>
        <v>57</v>
      </c>
      <c r="S5296" s="35" t="str">
        <f>IF(Data!X5293=TRUE(), "Yes", "No")</f>
        <v>Yes</v>
      </c>
      <c r="T5296" s="40" t="e">
        <f>#REF!</f>
        <v>#REF!</v>
      </c>
    </row>
    <row r="5297" spans="1:20" x14ac:dyDescent="0.3">
      <c r="A5297" s="35" t="str">
        <f>Data!A5294</f>
        <v>NISSAN LEAF 299-1018</v>
      </c>
      <c r="B5297" s="36">
        <f t="shared" si="82"/>
        <v>46087.451041805558</v>
      </c>
      <c r="C5297" s="37" t="str">
        <f>IF(Data!J5294="GpsRecord", CONCATENATE($U$3,": ",Data!M5294,", ",Data!L5294), CONCATENATE(Data!AB5294, " ", Data!AH5294))</f>
        <v>Velocidad del motor en carretera 52</v>
      </c>
      <c r="D5297" s="38" t="str">
        <f>IF(Data!O5294=TRUE(), "Yes", "No")</f>
        <v>No</v>
      </c>
      <c r="E5297" s="38" t="str">
        <f>IF(Data!J5294="EngineStatusRecord","Engine",IF(Data!J5294="GpsRecord", "GPS", IF(Data!J5294="EngineFaultRecord", "Fault", IF(Data!J5294="DriverChange","Driver",IF(Data!J5294="CustomRecord","Custom","Debug")))))</f>
        <v>Engine</v>
      </c>
      <c r="F5297" s="39" t="str">
        <f>IF(Data!Y5294=TRUE(), "Yes", "No")</f>
        <v>No</v>
      </c>
      <c r="G5297" s="40">
        <f>Data!AK5294</f>
        <v>0</v>
      </c>
      <c r="H5297" s="35" t="str">
        <f>Data!AB5294</f>
        <v>Velocidad del motor en carretera</v>
      </c>
      <c r="I5297" s="35">
        <f>Data!AD5294</f>
        <v>0</v>
      </c>
      <c r="J5297" s="35">
        <f>Data!AF5294</f>
        <v>0</v>
      </c>
      <c r="K5297" s="35" t="str">
        <f>CONCATENATE(Data!AH5294, " ", Data!AI5294)</f>
        <v>52 km/h</v>
      </c>
      <c r="L5297" s="35" t="str">
        <f>Data!C5294</f>
        <v>Vehicle, Battery Electric Vehicle</v>
      </c>
      <c r="M5297" s="35">
        <f>Data!H5294</f>
        <v>0</v>
      </c>
      <c r="N5297" s="41">
        <f>Data!I5294</f>
        <v>46087.451041805558</v>
      </c>
      <c r="O5297" s="35">
        <f>Data!L5294</f>
        <v>0</v>
      </c>
      <c r="P5297" s="35">
        <f>Data!M5294</f>
        <v>0</v>
      </c>
      <c r="Q5297" s="35" t="str">
        <f>IF(Data!N5294=0,"",Data!N5294)</f>
        <v/>
      </c>
      <c r="R5297" s="35">
        <f>Data!K5294</f>
        <v>0</v>
      </c>
      <c r="S5297" s="35" t="str">
        <f>IF(Data!X5294=TRUE(), "Yes", "No")</f>
        <v>No</v>
      </c>
      <c r="T5297" s="40" t="e">
        <f>#REF!</f>
        <v>#REF!</v>
      </c>
    </row>
    <row r="5298" spans="1:20" x14ac:dyDescent="0.3">
      <c r="A5298" s="35" t="str">
        <f>Data!A5295</f>
        <v>NISSAN LEAF 299-1018</v>
      </c>
      <c r="B5298" s="36">
        <f t="shared" si="82"/>
        <v>46087.451083356478</v>
      </c>
      <c r="C5298" s="37" t="str">
        <f>IF(Data!J5295="GpsRecord", CONCATENATE($U$3,": ",Data!M5295,", ",Data!L5295), CONCATENATE(Data!AB5295, " ", Data!AH5295))</f>
        <v>Energía de la batería del vehículo eléctrico 23220</v>
      </c>
      <c r="D5298" s="38" t="str">
        <f>IF(Data!O5295=TRUE(), "Yes", "No")</f>
        <v>No</v>
      </c>
      <c r="E5298" s="38" t="str">
        <f>IF(Data!J5295="EngineStatusRecord","Engine",IF(Data!J5295="GpsRecord", "GPS", IF(Data!J5295="EngineFaultRecord", "Fault", IF(Data!J5295="DriverChange","Driver",IF(Data!J5295="CustomRecord","Custom","Debug")))))</f>
        <v>Engine</v>
      </c>
      <c r="F5298" s="39" t="str">
        <f>IF(Data!Y5295=TRUE(), "Yes", "No")</f>
        <v>No</v>
      </c>
      <c r="G5298" s="40">
        <f>Data!AK5295</f>
        <v>0</v>
      </c>
      <c r="H5298" s="35" t="str">
        <f>Data!AB5295</f>
        <v>Energía de la batería del vehículo eléctrico</v>
      </c>
      <c r="I5298" s="35">
        <f>Data!AD5295</f>
        <v>0</v>
      </c>
      <c r="J5298" s="35">
        <f>Data!AF5295</f>
        <v>0</v>
      </c>
      <c r="K5298" s="35" t="str">
        <f>CONCATENATE(Data!AH5295, " ", Data!AI5295)</f>
        <v>23220 W</v>
      </c>
      <c r="L5298" s="35" t="str">
        <f>Data!C5295</f>
        <v>Vehicle, Battery Electric Vehicle</v>
      </c>
      <c r="M5298" s="35">
        <f>Data!H5295</f>
        <v>0</v>
      </c>
      <c r="N5298" s="41">
        <f>Data!I5295</f>
        <v>46087.451083356478</v>
      </c>
      <c r="O5298" s="35">
        <f>Data!L5295</f>
        <v>0</v>
      </c>
      <c r="P5298" s="35">
        <f>Data!M5295</f>
        <v>0</v>
      </c>
      <c r="Q5298" s="35" t="str">
        <f>IF(Data!N5295=0,"",Data!N5295)</f>
        <v/>
      </c>
      <c r="R5298" s="35">
        <f>Data!K5295</f>
        <v>0</v>
      </c>
      <c r="S5298" s="35" t="str">
        <f>IF(Data!X5295=TRUE(), "Yes", "No")</f>
        <v>No</v>
      </c>
      <c r="T5298" s="40" t="e">
        <f>#REF!</f>
        <v>#REF!</v>
      </c>
    </row>
    <row r="5299" spans="1:20" x14ac:dyDescent="0.3">
      <c r="A5299" s="35" t="str">
        <f>Data!A5296</f>
        <v>NISSAN LEAF 299-1018</v>
      </c>
      <c r="B5299" s="36">
        <f t="shared" si="82"/>
        <v>46087.45108796296</v>
      </c>
      <c r="C5299" s="37" t="str">
        <f>IF(Data!J5296="GpsRecord", CONCATENATE($U$3,": ",Data!M5296,", ",Data!L5296), CONCATENATE(Data!AB5296, " ", Data!AH5296))</f>
        <v>Ubicación: 9.91745, -84.48918</v>
      </c>
      <c r="D5299" s="38" t="str">
        <f>IF(Data!O5296=TRUE(), "Yes", "No")</f>
        <v>Yes</v>
      </c>
      <c r="E5299" s="38" t="str">
        <f>IF(Data!J5296="EngineStatusRecord","Engine",IF(Data!J5296="GpsRecord", "GPS", IF(Data!J5296="EngineFaultRecord", "Fault", IF(Data!J5296="DriverChange","Driver",IF(Data!J5296="CustomRecord","Custom","Debug")))))</f>
        <v>GPS</v>
      </c>
      <c r="F5299" s="39" t="str">
        <f>IF(Data!Y5296=TRUE(), "Yes", "No")</f>
        <v>Yes</v>
      </c>
      <c r="G5299" s="40">
        <f>Data!AK5296</f>
        <v>0</v>
      </c>
      <c r="H5299" s="35">
        <f>Data!AB5296</f>
        <v>0</v>
      </c>
      <c r="I5299" s="35">
        <f>Data!AD5296</f>
        <v>0</v>
      </c>
      <c r="J5299" s="35">
        <f>Data!AF5296</f>
        <v>0</v>
      </c>
      <c r="K5299" s="35" t="str">
        <f>CONCATENATE(Data!AH5296, " ", Data!AI5296)</f>
        <v xml:space="preserve"> </v>
      </c>
      <c r="L5299" s="35" t="str">
        <f>Data!C5296</f>
        <v>Vehicle, Battery Electric Vehicle</v>
      </c>
      <c r="M5299" s="35">
        <f>Data!H5296</f>
        <v>0</v>
      </c>
      <c r="N5299" s="41">
        <f>Data!I5296</f>
        <v>46087.45108796296</v>
      </c>
      <c r="O5299" s="35">
        <f>Data!L5296</f>
        <v>-84.489180000000005</v>
      </c>
      <c r="P5299" s="35">
        <f>Data!M5296</f>
        <v>9.9174500000000005</v>
      </c>
      <c r="Q5299" s="35" t="str">
        <f>IF(Data!N5296=0,"",Data!N5296)</f>
        <v>CurveSpeedEstimateError</v>
      </c>
      <c r="R5299" s="35">
        <f>Data!K5296</f>
        <v>53</v>
      </c>
      <c r="S5299" s="35" t="str">
        <f>IF(Data!X5296=TRUE(), "Yes", "No")</f>
        <v>Yes</v>
      </c>
      <c r="T5299" s="40" t="e">
        <f>#REF!</f>
        <v>#REF!</v>
      </c>
    </row>
    <row r="5300" spans="1:20" x14ac:dyDescent="0.3">
      <c r="A5300" s="35" t="str">
        <f>Data!A5297</f>
        <v>NISSAN LEAF 299-1018</v>
      </c>
      <c r="B5300" s="36">
        <f t="shared" si="82"/>
        <v>46087.451088275462</v>
      </c>
      <c r="C5300" s="37" t="str">
        <f>IF(Data!J5297="GpsRecord", CONCATENATE($U$3,": ",Data!M5297,", ",Data!L5297), CONCATENATE(Data!AB5297, " ", Data!AH5297))</f>
        <v>Velocidad del motor en carretera 57</v>
      </c>
      <c r="D5300" s="38" t="str">
        <f>IF(Data!O5297=TRUE(), "Yes", "No")</f>
        <v>No</v>
      </c>
      <c r="E5300" s="38" t="str">
        <f>IF(Data!J5297="EngineStatusRecord","Engine",IF(Data!J5297="GpsRecord", "GPS", IF(Data!J5297="EngineFaultRecord", "Fault", IF(Data!J5297="DriverChange","Driver",IF(Data!J5297="CustomRecord","Custom","Debug")))))</f>
        <v>Engine</v>
      </c>
      <c r="F5300" s="39" t="str">
        <f>IF(Data!Y5297=TRUE(), "Yes", "No")</f>
        <v>No</v>
      </c>
      <c r="G5300" s="40">
        <f>Data!AK5297</f>
        <v>0</v>
      </c>
      <c r="H5300" s="35" t="str">
        <f>Data!AB5297</f>
        <v>Velocidad del motor en carretera</v>
      </c>
      <c r="I5300" s="35">
        <f>Data!AD5297</f>
        <v>0</v>
      </c>
      <c r="J5300" s="35">
        <f>Data!AF5297</f>
        <v>0</v>
      </c>
      <c r="K5300" s="35" t="str">
        <f>CONCATENATE(Data!AH5297, " ", Data!AI5297)</f>
        <v>57 km/h</v>
      </c>
      <c r="L5300" s="35" t="str">
        <f>Data!C5297</f>
        <v>Vehicle, Battery Electric Vehicle</v>
      </c>
      <c r="M5300" s="35">
        <f>Data!H5297</f>
        <v>0</v>
      </c>
      <c r="N5300" s="41">
        <f>Data!I5297</f>
        <v>46087.451088275462</v>
      </c>
      <c r="O5300" s="35">
        <f>Data!L5297</f>
        <v>0</v>
      </c>
      <c r="P5300" s="35">
        <f>Data!M5297</f>
        <v>0</v>
      </c>
      <c r="Q5300" s="35" t="str">
        <f>IF(Data!N5297=0,"",Data!N5297)</f>
        <v/>
      </c>
      <c r="R5300" s="35">
        <f>Data!K5297</f>
        <v>0</v>
      </c>
      <c r="S5300" s="35" t="str">
        <f>IF(Data!X5297=TRUE(), "Yes", "No")</f>
        <v>No</v>
      </c>
      <c r="T5300" s="40" t="e">
        <f>#REF!</f>
        <v>#REF!</v>
      </c>
    </row>
    <row r="5301" spans="1:20" x14ac:dyDescent="0.3">
      <c r="A5301" s="35" t="str">
        <f>Data!A5298</f>
        <v>NISSAN LEAF 299-1018</v>
      </c>
      <c r="B5301" s="36">
        <f t="shared" si="82"/>
        <v>46087.451141446756</v>
      </c>
      <c r="C5301" s="37" t="str">
        <f>IF(Data!J5298="GpsRecord", CONCATENATE($U$3,": ",Data!M5298,", ",Data!L5298), CONCATENATE(Data!AB5298, " ", Data!AH5298))</f>
        <v>Energía de la batería del vehículo eléctrico -9688</v>
      </c>
      <c r="D5301" s="38" t="str">
        <f>IF(Data!O5298=TRUE(), "Yes", "No")</f>
        <v>No</v>
      </c>
      <c r="E5301" s="38" t="str">
        <f>IF(Data!J5298="EngineStatusRecord","Engine",IF(Data!J5298="GpsRecord", "GPS", IF(Data!J5298="EngineFaultRecord", "Fault", IF(Data!J5298="DriverChange","Driver",IF(Data!J5298="CustomRecord","Custom","Debug")))))</f>
        <v>Engine</v>
      </c>
      <c r="F5301" s="39" t="str">
        <f>IF(Data!Y5298=TRUE(), "Yes", "No")</f>
        <v>No</v>
      </c>
      <c r="G5301" s="40">
        <f>Data!AK5298</f>
        <v>0</v>
      </c>
      <c r="H5301" s="35" t="str">
        <f>Data!AB5298</f>
        <v>Energía de la batería del vehículo eléctrico</v>
      </c>
      <c r="I5301" s="35">
        <f>Data!AD5298</f>
        <v>0</v>
      </c>
      <c r="J5301" s="35">
        <f>Data!AF5298</f>
        <v>0</v>
      </c>
      <c r="K5301" s="35" t="str">
        <f>CONCATENATE(Data!AH5298, " ", Data!AI5298)</f>
        <v>-9688 W</v>
      </c>
      <c r="L5301" s="35" t="str">
        <f>Data!C5298</f>
        <v>Vehicle, Battery Electric Vehicle</v>
      </c>
      <c r="M5301" s="35">
        <f>Data!H5298</f>
        <v>0</v>
      </c>
      <c r="N5301" s="41">
        <f>Data!I5298</f>
        <v>46087.451141446756</v>
      </c>
      <c r="O5301" s="35">
        <f>Data!L5298</f>
        <v>0</v>
      </c>
      <c r="P5301" s="35">
        <f>Data!M5298</f>
        <v>0</v>
      </c>
      <c r="Q5301" s="35" t="str">
        <f>IF(Data!N5298=0,"",Data!N5298)</f>
        <v/>
      </c>
      <c r="R5301" s="35">
        <f>Data!K5298</f>
        <v>0</v>
      </c>
      <c r="S5301" s="35" t="str">
        <f>IF(Data!X5298=TRUE(), "Yes", "No")</f>
        <v>No</v>
      </c>
      <c r="T5301" s="40" t="e">
        <f>#REF!</f>
        <v>#REF!</v>
      </c>
    </row>
    <row r="5302" spans="1:20" x14ac:dyDescent="0.3">
      <c r="A5302" s="35" t="str">
        <f>Data!A5299</f>
        <v>NISSAN LEAF 299-1018</v>
      </c>
      <c r="B5302" s="36">
        <f t="shared" si="82"/>
        <v>46087.451168981483</v>
      </c>
      <c r="C5302" s="37" t="str">
        <f>IF(Data!J5299="GpsRecord", CONCATENATE($U$3,": ",Data!M5299,", ",Data!L5299), CONCATENATE(Data!AB5299, " ", Data!AH5299))</f>
        <v>Ubicación: 9.91738, -84.48827</v>
      </c>
      <c r="D5302" s="38" t="str">
        <f>IF(Data!O5299=TRUE(), "Yes", "No")</f>
        <v>Yes</v>
      </c>
      <c r="E5302" s="38" t="str">
        <f>IF(Data!J5299="EngineStatusRecord","Engine",IF(Data!J5299="GpsRecord", "GPS", IF(Data!J5299="EngineFaultRecord", "Fault", IF(Data!J5299="DriverChange","Driver",IF(Data!J5299="CustomRecord","Custom","Debug")))))</f>
        <v>GPS</v>
      </c>
      <c r="F5302" s="39" t="str">
        <f>IF(Data!Y5299=TRUE(), "Yes", "No")</f>
        <v>Yes</v>
      </c>
      <c r="G5302" s="40">
        <f>Data!AK5299</f>
        <v>0</v>
      </c>
      <c r="H5302" s="35">
        <f>Data!AB5299</f>
        <v>0</v>
      </c>
      <c r="I5302" s="35">
        <f>Data!AD5299</f>
        <v>0</v>
      </c>
      <c r="J5302" s="35">
        <f>Data!AF5299</f>
        <v>0</v>
      </c>
      <c r="K5302" s="35" t="str">
        <f>CONCATENATE(Data!AH5299, " ", Data!AI5299)</f>
        <v xml:space="preserve"> </v>
      </c>
      <c r="L5302" s="35" t="str">
        <f>Data!C5299</f>
        <v>Vehicle, Battery Electric Vehicle</v>
      </c>
      <c r="M5302" s="35">
        <f>Data!H5299</f>
        <v>0</v>
      </c>
      <c r="N5302" s="41">
        <f>Data!I5299</f>
        <v>46087.451168981483</v>
      </c>
      <c r="O5302" s="35">
        <f>Data!L5299</f>
        <v>-84.48827</v>
      </c>
      <c r="P5302" s="35">
        <f>Data!M5299</f>
        <v>9.9173799999999996</v>
      </c>
      <c r="Q5302" s="35" t="str">
        <f>IF(Data!N5299=0,"",Data!N5299)</f>
        <v>CurveBased</v>
      </c>
      <c r="R5302" s="35">
        <f>Data!K5299</f>
        <v>48</v>
      </c>
      <c r="S5302" s="35" t="str">
        <f>IF(Data!X5299=TRUE(), "Yes", "No")</f>
        <v>Yes</v>
      </c>
      <c r="T5302" s="40" t="e">
        <f>#REF!</f>
        <v>#REF!</v>
      </c>
    </row>
    <row r="5303" spans="1:20" x14ac:dyDescent="0.3">
      <c r="A5303" s="35" t="str">
        <f>Data!A5300</f>
        <v>NISSAN LEAF 299-1018</v>
      </c>
      <c r="B5303" s="36">
        <f t="shared" si="82"/>
        <v>46087.45118394676</v>
      </c>
      <c r="C5303" s="37" t="str">
        <f>IF(Data!J5300="GpsRecord", CONCATENATE($U$3,": ",Data!M5300,", ",Data!L5300), CONCATENATE(Data!AB5300, " ", Data!AH5300))</f>
        <v>Distancia incremental basada en la velocidad en carretera del motor 2</v>
      </c>
      <c r="D5303" s="38" t="str">
        <f>IF(Data!O5300=TRUE(), "Yes", "No")</f>
        <v>No</v>
      </c>
      <c r="E5303" s="38" t="str">
        <f>IF(Data!J5300="EngineStatusRecord","Engine",IF(Data!J5300="GpsRecord", "GPS", IF(Data!J5300="EngineFaultRecord", "Fault", IF(Data!J5300="DriverChange","Driver",IF(Data!J5300="CustomRecord","Custom","Debug")))))</f>
        <v>Engine</v>
      </c>
      <c r="F5303" s="39" t="str">
        <f>IF(Data!Y5300=TRUE(), "Yes", "No")</f>
        <v>No</v>
      </c>
      <c r="G5303" s="40">
        <f>Data!AK5300</f>
        <v>0</v>
      </c>
      <c r="H5303" s="35" t="str">
        <f>Data!AB5300</f>
        <v>Distancia incremental basada en la velocidad en carretera del motor</v>
      </c>
      <c r="I5303" s="35">
        <f>Data!AD5300</f>
        <v>0</v>
      </c>
      <c r="J5303" s="35">
        <f>Data!AF5300</f>
        <v>0</v>
      </c>
      <c r="K5303" s="35" t="str">
        <f>CONCATENATE(Data!AH5300, " ", Data!AI5300)</f>
        <v>2 km</v>
      </c>
      <c r="L5303" s="35" t="str">
        <f>Data!C5300</f>
        <v>Vehicle, Battery Electric Vehicle</v>
      </c>
      <c r="M5303" s="35">
        <f>Data!H5300</f>
        <v>0</v>
      </c>
      <c r="N5303" s="41">
        <f>Data!I5300</f>
        <v>46087.45118394676</v>
      </c>
      <c r="O5303" s="35">
        <f>Data!L5300</f>
        <v>0</v>
      </c>
      <c r="P5303" s="35">
        <f>Data!M5300</f>
        <v>0</v>
      </c>
      <c r="Q5303" s="35" t="str">
        <f>IF(Data!N5300=0,"",Data!N5300)</f>
        <v/>
      </c>
      <c r="R5303" s="35">
        <f>Data!K5300</f>
        <v>0</v>
      </c>
      <c r="S5303" s="35" t="str">
        <f>IF(Data!X5300=TRUE(), "Yes", "No")</f>
        <v>No</v>
      </c>
      <c r="T5303" s="40" t="e">
        <f>#REF!</f>
        <v>#REF!</v>
      </c>
    </row>
    <row r="5304" spans="1:20" x14ac:dyDescent="0.3">
      <c r="A5304" s="35" t="str">
        <f>Data!A5301</f>
        <v>NISSAN LEAF 299-1018</v>
      </c>
      <c r="B5304" s="36">
        <f t="shared" si="82"/>
        <v>46087.451203842589</v>
      </c>
      <c r="C5304" s="37" t="str">
        <f>IF(Data!J5301="GpsRecord", CONCATENATE($U$3,": ",Data!M5301,", ",Data!L5301), CONCATENATE(Data!AB5301, " ", Data!AH5301))</f>
        <v>Velocidad del motor en carretera 50</v>
      </c>
      <c r="D5304" s="38" t="str">
        <f>IF(Data!O5301=TRUE(), "Yes", "No")</f>
        <v>No</v>
      </c>
      <c r="E5304" s="38" t="str">
        <f>IF(Data!J5301="EngineStatusRecord","Engine",IF(Data!J5301="GpsRecord", "GPS", IF(Data!J5301="EngineFaultRecord", "Fault", IF(Data!J5301="DriverChange","Driver",IF(Data!J5301="CustomRecord","Custom","Debug")))))</f>
        <v>Engine</v>
      </c>
      <c r="F5304" s="39" t="str">
        <f>IF(Data!Y5301=TRUE(), "Yes", "No")</f>
        <v>No</v>
      </c>
      <c r="G5304" s="40">
        <f>Data!AK5301</f>
        <v>0</v>
      </c>
      <c r="H5304" s="35" t="str">
        <f>Data!AB5301</f>
        <v>Velocidad del motor en carretera</v>
      </c>
      <c r="I5304" s="35">
        <f>Data!AD5301</f>
        <v>0</v>
      </c>
      <c r="J5304" s="35">
        <f>Data!AF5301</f>
        <v>0</v>
      </c>
      <c r="K5304" s="35" t="str">
        <f>CONCATENATE(Data!AH5301, " ", Data!AI5301)</f>
        <v>50 km/h</v>
      </c>
      <c r="L5304" s="35" t="str">
        <f>Data!C5301</f>
        <v>Vehicle, Battery Electric Vehicle</v>
      </c>
      <c r="M5304" s="35">
        <f>Data!H5301</f>
        <v>0</v>
      </c>
      <c r="N5304" s="41">
        <f>Data!I5301</f>
        <v>46087.451203842589</v>
      </c>
      <c r="O5304" s="35">
        <f>Data!L5301</f>
        <v>0</v>
      </c>
      <c r="P5304" s="35">
        <f>Data!M5301</f>
        <v>0</v>
      </c>
      <c r="Q5304" s="35" t="str">
        <f>IF(Data!N5301=0,"",Data!N5301)</f>
        <v/>
      </c>
      <c r="R5304" s="35">
        <f>Data!K5301</f>
        <v>0</v>
      </c>
      <c r="S5304" s="35" t="str">
        <f>IF(Data!X5301=TRUE(), "Yes", "No")</f>
        <v>No</v>
      </c>
      <c r="T5304" s="40" t="e">
        <f>#REF!</f>
        <v>#REF!</v>
      </c>
    </row>
    <row r="5305" spans="1:20" x14ac:dyDescent="0.3">
      <c r="A5305" s="35" t="str">
        <f>Data!A5302</f>
        <v>NISSAN LEAF 299-1018</v>
      </c>
      <c r="B5305" s="36">
        <f t="shared" si="82"/>
        <v>46087.451234270833</v>
      </c>
      <c r="C5305" s="37" t="str">
        <f>IF(Data!J5302="GpsRecord", CONCATENATE($U$3,": ",Data!M5302,", ",Data!L5302), CONCATENATE(Data!AB5302, " ", Data!AH5302))</f>
        <v>Energía de la batería del vehículo eléctrico 15996</v>
      </c>
      <c r="D5305" s="38" t="str">
        <f>IF(Data!O5302=TRUE(), "Yes", "No")</f>
        <v>No</v>
      </c>
      <c r="E5305" s="38" t="str">
        <f>IF(Data!J5302="EngineStatusRecord","Engine",IF(Data!J5302="GpsRecord", "GPS", IF(Data!J5302="EngineFaultRecord", "Fault", IF(Data!J5302="DriverChange","Driver",IF(Data!J5302="CustomRecord","Custom","Debug")))))</f>
        <v>Engine</v>
      </c>
      <c r="F5305" s="39" t="str">
        <f>IF(Data!Y5302=TRUE(), "Yes", "No")</f>
        <v>No</v>
      </c>
      <c r="G5305" s="40">
        <f>Data!AK5302</f>
        <v>0</v>
      </c>
      <c r="H5305" s="35" t="str">
        <f>Data!AB5302</f>
        <v>Energía de la batería del vehículo eléctrico</v>
      </c>
      <c r="I5305" s="35">
        <f>Data!AD5302</f>
        <v>0</v>
      </c>
      <c r="J5305" s="35">
        <f>Data!AF5302</f>
        <v>0</v>
      </c>
      <c r="K5305" s="35" t="str">
        <f>CONCATENATE(Data!AH5302, " ", Data!AI5302)</f>
        <v>15996 W</v>
      </c>
      <c r="L5305" s="35" t="str">
        <f>Data!C5302</f>
        <v>Vehicle, Battery Electric Vehicle</v>
      </c>
      <c r="M5305" s="35">
        <f>Data!H5302</f>
        <v>0</v>
      </c>
      <c r="N5305" s="41">
        <f>Data!I5302</f>
        <v>46087.451234270833</v>
      </c>
      <c r="O5305" s="35">
        <f>Data!L5302</f>
        <v>0</v>
      </c>
      <c r="P5305" s="35">
        <f>Data!M5302</f>
        <v>0</v>
      </c>
      <c r="Q5305" s="35" t="str">
        <f>IF(Data!N5302=0,"",Data!N5302)</f>
        <v/>
      </c>
      <c r="R5305" s="35">
        <f>Data!K5302</f>
        <v>0</v>
      </c>
      <c r="S5305" s="35" t="str">
        <f>IF(Data!X5302=TRUE(), "Yes", "No")</f>
        <v>No</v>
      </c>
      <c r="T5305" s="40" t="e">
        <f>#REF!</f>
        <v>#REF!</v>
      </c>
    </row>
    <row r="5306" spans="1:20" x14ac:dyDescent="0.3">
      <c r="A5306" s="35" t="str">
        <f>Data!A5303</f>
        <v>NISSAN LEAF 299-1018</v>
      </c>
      <c r="B5306" s="36">
        <f t="shared" si="82"/>
        <v>46087.451238425929</v>
      </c>
      <c r="C5306" s="37" t="str">
        <f>IF(Data!J5303="GpsRecord", CONCATENATE($U$3,": ",Data!M5303,", ",Data!L5303), CONCATENATE(Data!AB5303, " ", Data!AH5303))</f>
        <v>Ubicación: 9.91746, -84.48751</v>
      </c>
      <c r="D5306" s="38" t="str">
        <f>IF(Data!O5303=TRUE(), "Yes", "No")</f>
        <v>Yes</v>
      </c>
      <c r="E5306" s="38" t="str">
        <f>IF(Data!J5303="EngineStatusRecord","Engine",IF(Data!J5303="GpsRecord", "GPS", IF(Data!J5303="EngineFaultRecord", "Fault", IF(Data!J5303="DriverChange","Driver",IF(Data!J5303="CustomRecord","Custom","Debug")))))</f>
        <v>GPS</v>
      </c>
      <c r="F5306" s="39" t="str">
        <f>IF(Data!Y5303=TRUE(), "Yes", "No")</f>
        <v>Yes</v>
      </c>
      <c r="G5306" s="40">
        <f>Data!AK5303</f>
        <v>0</v>
      </c>
      <c r="H5306" s="35">
        <f>Data!AB5303</f>
        <v>0</v>
      </c>
      <c r="I5306" s="35">
        <f>Data!AD5303</f>
        <v>0</v>
      </c>
      <c r="J5306" s="35">
        <f>Data!AF5303</f>
        <v>0</v>
      </c>
      <c r="K5306" s="35" t="str">
        <f>CONCATENATE(Data!AH5303, " ", Data!AI5303)</f>
        <v xml:space="preserve"> </v>
      </c>
      <c r="L5306" s="35" t="str">
        <f>Data!C5303</f>
        <v>Vehicle, Battery Electric Vehicle</v>
      </c>
      <c r="M5306" s="35">
        <f>Data!H5303</f>
        <v>0</v>
      </c>
      <c r="N5306" s="41">
        <f>Data!I5303</f>
        <v>46087.451238425929</v>
      </c>
      <c r="O5306" s="35">
        <f>Data!L5303</f>
        <v>-84.48751</v>
      </c>
      <c r="P5306" s="35">
        <f>Data!M5303</f>
        <v>9.9174600000000002</v>
      </c>
      <c r="Q5306" s="35" t="str">
        <f>IF(Data!N5303=0,"",Data!N5303)</f>
        <v>CurvePositionEstimateError</v>
      </c>
      <c r="R5306" s="35">
        <f>Data!K5303</f>
        <v>55</v>
      </c>
      <c r="S5306" s="35" t="str">
        <f>IF(Data!X5303=TRUE(), "Yes", "No")</f>
        <v>Yes</v>
      </c>
      <c r="T5306" s="40" t="e">
        <f>#REF!</f>
        <v>#REF!</v>
      </c>
    </row>
    <row r="5307" spans="1:20" x14ac:dyDescent="0.3">
      <c r="A5307" s="35" t="str">
        <f>Data!A5304</f>
        <v>NISSAN LEAF 299-1018</v>
      </c>
      <c r="B5307" s="36">
        <f t="shared" si="82"/>
        <v>46087.451261805552</v>
      </c>
      <c r="C5307" s="37" t="str">
        <f>IF(Data!J5304="GpsRecord", CONCATENATE($U$3,": ",Data!M5304,", ",Data!L5304), CONCATENATE(Data!AB5304, " ", Data!AH5304))</f>
        <v>Velocidad del motor en carretera 63</v>
      </c>
      <c r="D5307" s="38" t="str">
        <f>IF(Data!O5304=TRUE(), "Yes", "No")</f>
        <v>No</v>
      </c>
      <c r="E5307" s="38" t="str">
        <f>IF(Data!J5304="EngineStatusRecord","Engine",IF(Data!J5304="GpsRecord", "GPS", IF(Data!J5304="EngineFaultRecord", "Fault", IF(Data!J5304="DriverChange","Driver",IF(Data!J5304="CustomRecord","Custom","Debug")))))</f>
        <v>Engine</v>
      </c>
      <c r="F5307" s="39" t="str">
        <f>IF(Data!Y5304=TRUE(), "Yes", "No")</f>
        <v>No</v>
      </c>
      <c r="G5307" s="40">
        <f>Data!AK5304</f>
        <v>0</v>
      </c>
      <c r="H5307" s="35" t="str">
        <f>Data!AB5304</f>
        <v>Velocidad del motor en carretera</v>
      </c>
      <c r="I5307" s="35">
        <f>Data!AD5304</f>
        <v>0</v>
      </c>
      <c r="J5307" s="35">
        <f>Data!AF5304</f>
        <v>0</v>
      </c>
      <c r="K5307" s="35" t="str">
        <f>CONCATENATE(Data!AH5304, " ", Data!AI5304)</f>
        <v>63 km/h</v>
      </c>
      <c r="L5307" s="35" t="str">
        <f>Data!C5304</f>
        <v>Vehicle, Battery Electric Vehicle</v>
      </c>
      <c r="M5307" s="35">
        <f>Data!H5304</f>
        <v>0</v>
      </c>
      <c r="N5307" s="41">
        <f>Data!I5304</f>
        <v>46087.451261805552</v>
      </c>
      <c r="O5307" s="35">
        <f>Data!L5304</f>
        <v>0</v>
      </c>
      <c r="P5307" s="35">
        <f>Data!M5304</f>
        <v>0</v>
      </c>
      <c r="Q5307" s="35" t="str">
        <f>IF(Data!N5304=0,"",Data!N5304)</f>
        <v/>
      </c>
      <c r="R5307" s="35">
        <f>Data!K5304</f>
        <v>0</v>
      </c>
      <c r="S5307" s="35" t="str">
        <f>IF(Data!X5304=TRUE(), "Yes", "No")</f>
        <v>No</v>
      </c>
      <c r="T5307" s="40" t="e">
        <f>#REF!</f>
        <v>#REF!</v>
      </c>
    </row>
    <row r="5308" spans="1:20" x14ac:dyDescent="0.3">
      <c r="A5308" s="35" t="str">
        <f>Data!A5305</f>
        <v>NISSAN LEAF 299-1018</v>
      </c>
      <c r="B5308" s="36">
        <f t="shared" si="82"/>
        <v>46087.451342592591</v>
      </c>
      <c r="C5308" s="37" t="str">
        <f>IF(Data!J5305="GpsRecord", CONCATENATE($U$3,": ",Data!M5305,", ",Data!L5305), CONCATENATE(Data!AB5305, " ", Data!AH5305))</f>
        <v>Ubicación: 9.91788, -84.48617</v>
      </c>
      <c r="D5308" s="38" t="str">
        <f>IF(Data!O5305=TRUE(), "Yes", "No")</f>
        <v>Yes</v>
      </c>
      <c r="E5308" s="38" t="str">
        <f>IF(Data!J5305="EngineStatusRecord","Engine",IF(Data!J5305="GpsRecord", "GPS", IF(Data!J5305="EngineFaultRecord", "Fault", IF(Data!J5305="DriverChange","Driver",IF(Data!J5305="CustomRecord","Custom","Debug")))))</f>
        <v>GPS</v>
      </c>
      <c r="F5308" s="39" t="str">
        <f>IF(Data!Y5305=TRUE(), "Yes", "No")</f>
        <v>Yes</v>
      </c>
      <c r="G5308" s="40">
        <f>Data!AK5305</f>
        <v>0</v>
      </c>
      <c r="H5308" s="35">
        <f>Data!AB5305</f>
        <v>0</v>
      </c>
      <c r="I5308" s="35">
        <f>Data!AD5305</f>
        <v>0</v>
      </c>
      <c r="J5308" s="35">
        <f>Data!AF5305</f>
        <v>0</v>
      </c>
      <c r="K5308" s="35" t="str">
        <f>CONCATENATE(Data!AH5305, " ", Data!AI5305)</f>
        <v xml:space="preserve"> </v>
      </c>
      <c r="L5308" s="35" t="str">
        <f>Data!C5305</f>
        <v>Vehicle, Battery Electric Vehicle</v>
      </c>
      <c r="M5308" s="35">
        <f>Data!H5305</f>
        <v>0</v>
      </c>
      <c r="N5308" s="41">
        <f>Data!I5305</f>
        <v>46087.451342592591</v>
      </c>
      <c r="O5308" s="35">
        <f>Data!L5305</f>
        <v>-84.486170000000001</v>
      </c>
      <c r="P5308" s="35">
        <f>Data!M5305</f>
        <v>9.9178800000000003</v>
      </c>
      <c r="Q5308" s="35" t="str">
        <f>IF(Data!N5305=0,"",Data!N5305)</f>
        <v>CurvePositionEstimateError</v>
      </c>
      <c r="R5308" s="35">
        <f>Data!K5305</f>
        <v>65</v>
      </c>
      <c r="S5308" s="35" t="str">
        <f>IF(Data!X5305=TRUE(), "Yes", "No")</f>
        <v>Yes</v>
      </c>
      <c r="T5308" s="40" t="e">
        <f>#REF!</f>
        <v>#REF!</v>
      </c>
    </row>
    <row r="5309" spans="1:20" x14ac:dyDescent="0.3">
      <c r="A5309" s="35" t="str">
        <f>Data!A5306</f>
        <v>NISSAN LEAF 299-1018</v>
      </c>
      <c r="B5309" s="36">
        <f t="shared" si="82"/>
        <v>46087.451350868054</v>
      </c>
      <c r="C5309" s="37" t="str">
        <f>IF(Data!J5306="GpsRecord", CONCATENATE($U$3,": ",Data!M5306,", ",Data!L5306), CONCATENATE(Data!AB5306, " ", Data!AH5306))</f>
        <v xml:space="preserve"> </v>
      </c>
      <c r="D5309" s="38" t="str">
        <f>IF(Data!O5306=TRUE(), "Yes", "No")</f>
        <v>No</v>
      </c>
      <c r="E5309" s="38" t="str">
        <f>IF(Data!J5306="EngineStatusRecord","Engine",IF(Data!J5306="GpsRecord", "GPS", IF(Data!J5306="EngineFaultRecord", "Fault", IF(Data!J5306="DriverChange","Driver",IF(Data!J5306="CustomRecord","Custom","Debug")))))</f>
        <v>Debug</v>
      </c>
      <c r="F5309" s="39" t="str">
        <f>IF(Data!Y5306=TRUE(), "Yes", "No")</f>
        <v>No</v>
      </c>
      <c r="G5309" s="40" t="str">
        <f>Data!AK5306</f>
        <v>DF-00-00-00-00-00-00-00-00-00-00-00-00-00-00</v>
      </c>
      <c r="H5309" s="35">
        <f>Data!AB5306</f>
        <v>0</v>
      </c>
      <c r="I5309" s="35">
        <f>Data!AD5306</f>
        <v>0</v>
      </c>
      <c r="J5309" s="35">
        <f>Data!AF5306</f>
        <v>0</v>
      </c>
      <c r="K5309" s="35" t="str">
        <f>CONCATENATE(Data!AH5306, " ", Data!AI5306)</f>
        <v xml:space="preserve"> </v>
      </c>
      <c r="L5309" s="35" t="str">
        <f>Data!C5306</f>
        <v>Vehicle, Battery Electric Vehicle</v>
      </c>
      <c r="M5309" s="35">
        <f>Data!H5306</f>
        <v>0</v>
      </c>
      <c r="N5309" s="41">
        <f>Data!I5306</f>
        <v>46087.451350868054</v>
      </c>
      <c r="O5309" s="35">
        <f>Data!L5306</f>
        <v>0</v>
      </c>
      <c r="P5309" s="35">
        <f>Data!M5306</f>
        <v>0</v>
      </c>
      <c r="Q5309" s="35" t="str">
        <f>IF(Data!N5306=0,"",Data!N5306)</f>
        <v>50246</v>
      </c>
      <c r="R5309" s="35">
        <f>Data!K5306</f>
        <v>0</v>
      </c>
      <c r="S5309" s="35" t="str">
        <f>IF(Data!X5306=TRUE(), "Yes", "No")</f>
        <v>No</v>
      </c>
      <c r="T5309" s="40" t="e">
        <f>#REF!</f>
        <v>#REF!</v>
      </c>
    </row>
    <row r="5310" spans="1:20" x14ac:dyDescent="0.3">
      <c r="A5310" s="35" t="str">
        <f>Data!A5307</f>
        <v>NISSAN LEAF 299-1018</v>
      </c>
      <c r="B5310" s="36">
        <f t="shared" si="82"/>
        <v>46087.451385405089</v>
      </c>
      <c r="C5310" s="37" t="str">
        <f>IF(Data!J5307="GpsRecord", CONCATENATE($U$3,": ",Data!M5307,", ",Data!L5307), CONCATENATE(Data!AB5307, " ", Data!AH5307))</f>
        <v>Energía de la batería del vehículo eléctrico -13148</v>
      </c>
      <c r="D5310" s="38" t="str">
        <f>IF(Data!O5307=TRUE(), "Yes", "No")</f>
        <v>No</v>
      </c>
      <c r="E5310" s="38" t="str">
        <f>IF(Data!J5307="EngineStatusRecord","Engine",IF(Data!J5307="GpsRecord", "GPS", IF(Data!J5307="EngineFaultRecord", "Fault", IF(Data!J5307="DriverChange","Driver",IF(Data!J5307="CustomRecord","Custom","Debug")))))</f>
        <v>Engine</v>
      </c>
      <c r="F5310" s="39" t="str">
        <f>IF(Data!Y5307=TRUE(), "Yes", "No")</f>
        <v>No</v>
      </c>
      <c r="G5310" s="40">
        <f>Data!AK5307</f>
        <v>0</v>
      </c>
      <c r="H5310" s="35" t="str">
        <f>Data!AB5307</f>
        <v>Energía de la batería del vehículo eléctrico</v>
      </c>
      <c r="I5310" s="35">
        <f>Data!AD5307</f>
        <v>0</v>
      </c>
      <c r="J5310" s="35">
        <f>Data!AF5307</f>
        <v>0</v>
      </c>
      <c r="K5310" s="35" t="str">
        <f>CONCATENATE(Data!AH5307, " ", Data!AI5307)</f>
        <v>-13148 W</v>
      </c>
      <c r="L5310" s="35" t="str">
        <f>Data!C5307</f>
        <v>Vehicle, Battery Electric Vehicle</v>
      </c>
      <c r="M5310" s="35">
        <f>Data!H5307</f>
        <v>0</v>
      </c>
      <c r="N5310" s="41">
        <f>Data!I5307</f>
        <v>46087.451385405089</v>
      </c>
      <c r="O5310" s="35">
        <f>Data!L5307</f>
        <v>0</v>
      </c>
      <c r="P5310" s="35">
        <f>Data!M5307</f>
        <v>0</v>
      </c>
      <c r="Q5310" s="35" t="str">
        <f>IF(Data!N5307=0,"",Data!N5307)</f>
        <v/>
      </c>
      <c r="R5310" s="35">
        <f>Data!K5307</f>
        <v>0</v>
      </c>
      <c r="S5310" s="35" t="str">
        <f>IF(Data!X5307=TRUE(), "Yes", "No")</f>
        <v>No</v>
      </c>
      <c r="T5310" s="40" t="e">
        <f>#REF!</f>
        <v>#REF!</v>
      </c>
    </row>
    <row r="5311" spans="1:20" x14ac:dyDescent="0.3">
      <c r="A5311" s="35" t="str">
        <f>Data!A5308</f>
        <v>NISSAN LEAF 299-1018</v>
      </c>
      <c r="B5311" s="36">
        <f t="shared" si="82"/>
        <v>46087.451388888891</v>
      </c>
      <c r="C5311" s="37" t="str">
        <f>IF(Data!J5308="GpsRecord", CONCATENATE($U$3,": ",Data!M5308,", ",Data!L5308), CONCATENATE(Data!AB5308, " ", Data!AH5308))</f>
        <v>Ubicación: 9.91818, -84.48558</v>
      </c>
      <c r="D5311" s="38" t="str">
        <f>IF(Data!O5308=TRUE(), "Yes", "No")</f>
        <v>Yes</v>
      </c>
      <c r="E5311" s="38" t="str">
        <f>IF(Data!J5308="EngineStatusRecord","Engine",IF(Data!J5308="GpsRecord", "GPS", IF(Data!J5308="EngineFaultRecord", "Fault", IF(Data!J5308="DriverChange","Driver",IF(Data!J5308="CustomRecord","Custom","Debug")))))</f>
        <v>GPS</v>
      </c>
      <c r="F5311" s="39" t="str">
        <f>IF(Data!Y5308=TRUE(), "Yes", "No")</f>
        <v>Yes</v>
      </c>
      <c r="G5311" s="40">
        <f>Data!AK5308</f>
        <v>0</v>
      </c>
      <c r="H5311" s="35">
        <f>Data!AB5308</f>
        <v>0</v>
      </c>
      <c r="I5311" s="35">
        <f>Data!AD5308</f>
        <v>0</v>
      </c>
      <c r="J5311" s="35">
        <f>Data!AF5308</f>
        <v>0</v>
      </c>
      <c r="K5311" s="35" t="str">
        <f>CONCATENATE(Data!AH5308, " ", Data!AI5308)</f>
        <v xml:space="preserve"> </v>
      </c>
      <c r="L5311" s="35" t="str">
        <f>Data!C5308</f>
        <v>Vehicle, Battery Electric Vehicle</v>
      </c>
      <c r="M5311" s="35">
        <f>Data!H5308</f>
        <v>0</v>
      </c>
      <c r="N5311" s="41">
        <f>Data!I5308</f>
        <v>46087.451388888891</v>
      </c>
      <c r="O5311" s="35">
        <f>Data!L5308</f>
        <v>-84.485579999999999</v>
      </c>
      <c r="P5311" s="35">
        <f>Data!M5308</f>
        <v>9.9181799999999996</v>
      </c>
      <c r="Q5311" s="35" t="str">
        <f>IF(Data!N5308=0,"",Data!N5308)</f>
        <v>CurveSpeed</v>
      </c>
      <c r="R5311" s="35">
        <f>Data!K5308</f>
        <v>66</v>
      </c>
      <c r="S5311" s="35" t="str">
        <f>IF(Data!X5308=TRUE(), "Yes", "No")</f>
        <v>Yes</v>
      </c>
      <c r="T5311" s="40" t="e">
        <f>#REF!</f>
        <v>#REF!</v>
      </c>
    </row>
    <row r="5312" spans="1:20" x14ac:dyDescent="0.3">
      <c r="A5312" s="35" t="str">
        <f>Data!A5309</f>
        <v>NISSAN LEAF 299-1018</v>
      </c>
      <c r="B5312" s="36">
        <f t="shared" si="82"/>
        <v>46087.451389247683</v>
      </c>
      <c r="C5312" s="37" t="str">
        <f>IF(Data!J5309="GpsRecord", CONCATENATE($U$3,": ",Data!M5309,", ",Data!L5309), CONCATENATE(Data!AB5309, " ", Data!AH5309))</f>
        <v>Velocidad del motor en carretera 67</v>
      </c>
      <c r="D5312" s="38" t="str">
        <f>IF(Data!O5309=TRUE(), "Yes", "No")</f>
        <v>No</v>
      </c>
      <c r="E5312" s="38" t="str">
        <f>IF(Data!J5309="EngineStatusRecord","Engine",IF(Data!J5309="GpsRecord", "GPS", IF(Data!J5309="EngineFaultRecord", "Fault", IF(Data!J5309="DriverChange","Driver",IF(Data!J5309="CustomRecord","Custom","Debug")))))</f>
        <v>Engine</v>
      </c>
      <c r="F5312" s="39" t="str">
        <f>IF(Data!Y5309=TRUE(), "Yes", "No")</f>
        <v>No</v>
      </c>
      <c r="G5312" s="40">
        <f>Data!AK5309</f>
        <v>0</v>
      </c>
      <c r="H5312" s="35" t="str">
        <f>Data!AB5309</f>
        <v>Velocidad del motor en carretera</v>
      </c>
      <c r="I5312" s="35">
        <f>Data!AD5309</f>
        <v>0</v>
      </c>
      <c r="J5312" s="35">
        <f>Data!AF5309</f>
        <v>0</v>
      </c>
      <c r="K5312" s="35" t="str">
        <f>CONCATENATE(Data!AH5309, " ", Data!AI5309)</f>
        <v>67 km/h</v>
      </c>
      <c r="L5312" s="35" t="str">
        <f>Data!C5309</f>
        <v>Vehicle, Battery Electric Vehicle</v>
      </c>
      <c r="M5312" s="35">
        <f>Data!H5309</f>
        <v>0</v>
      </c>
      <c r="N5312" s="41">
        <f>Data!I5309</f>
        <v>46087.451389247683</v>
      </c>
      <c r="O5312" s="35">
        <f>Data!L5309</f>
        <v>0</v>
      </c>
      <c r="P5312" s="35">
        <f>Data!M5309</f>
        <v>0</v>
      </c>
      <c r="Q5312" s="35" t="str">
        <f>IF(Data!N5309=0,"",Data!N5309)</f>
        <v/>
      </c>
      <c r="R5312" s="35">
        <f>Data!K5309</f>
        <v>0</v>
      </c>
      <c r="S5312" s="35" t="str">
        <f>IF(Data!X5309=TRUE(), "Yes", "No")</f>
        <v>No</v>
      </c>
      <c r="T5312" s="40" t="e">
        <f>#REF!</f>
        <v>#REF!</v>
      </c>
    </row>
    <row r="5313" spans="1:20" x14ac:dyDescent="0.3">
      <c r="A5313" s="35" t="str">
        <f>Data!A5310</f>
        <v>NISSAN LEAF 299-1018</v>
      </c>
      <c r="B5313" s="36">
        <f t="shared" si="82"/>
        <v>46087.451397025463</v>
      </c>
      <c r="C5313" s="37" t="str">
        <f>IF(Data!J5310="GpsRecord", CONCATENATE($U$3,": ",Data!M5310,", ",Data!L5310), CONCATENATE(Data!AB5310, " ", Data!AH5310))</f>
        <v>Energía de la batería del vehículo eléctrico -42681</v>
      </c>
      <c r="D5313" s="38" t="str">
        <f>IF(Data!O5310=TRUE(), "Yes", "No")</f>
        <v>No</v>
      </c>
      <c r="E5313" s="38" t="str">
        <f>IF(Data!J5310="EngineStatusRecord","Engine",IF(Data!J5310="GpsRecord", "GPS", IF(Data!J5310="EngineFaultRecord", "Fault", IF(Data!J5310="DriverChange","Driver",IF(Data!J5310="CustomRecord","Custom","Debug")))))</f>
        <v>Engine</v>
      </c>
      <c r="F5313" s="39" t="str">
        <f>IF(Data!Y5310=TRUE(), "Yes", "No")</f>
        <v>No</v>
      </c>
      <c r="G5313" s="40">
        <f>Data!AK5310</f>
        <v>0</v>
      </c>
      <c r="H5313" s="35" t="str">
        <f>Data!AB5310</f>
        <v>Energía de la batería del vehículo eléctrico</v>
      </c>
      <c r="I5313" s="35">
        <f>Data!AD5310</f>
        <v>0</v>
      </c>
      <c r="J5313" s="35">
        <f>Data!AF5310</f>
        <v>0</v>
      </c>
      <c r="K5313" s="35" t="str">
        <f>CONCATENATE(Data!AH5310, " ", Data!AI5310)</f>
        <v>-42681 W</v>
      </c>
      <c r="L5313" s="35" t="str">
        <f>Data!C5310</f>
        <v>Vehicle, Battery Electric Vehicle</v>
      </c>
      <c r="M5313" s="35">
        <f>Data!H5310</f>
        <v>0</v>
      </c>
      <c r="N5313" s="41">
        <f>Data!I5310</f>
        <v>46087.451397025463</v>
      </c>
      <c r="O5313" s="35">
        <f>Data!L5310</f>
        <v>0</v>
      </c>
      <c r="P5313" s="35">
        <f>Data!M5310</f>
        <v>0</v>
      </c>
      <c r="Q5313" s="35" t="str">
        <f>IF(Data!N5310=0,"",Data!N5310)</f>
        <v/>
      </c>
      <c r="R5313" s="35">
        <f>Data!K5310</f>
        <v>0</v>
      </c>
      <c r="S5313" s="35" t="str">
        <f>IF(Data!X5310=TRUE(), "Yes", "No")</f>
        <v>No</v>
      </c>
      <c r="T5313" s="40" t="e">
        <f>#REF!</f>
        <v>#REF!</v>
      </c>
    </row>
    <row r="5314" spans="1:20" x14ac:dyDescent="0.3">
      <c r="A5314" s="35" t="str">
        <f>Data!A5311</f>
        <v>NISSAN LEAF 299-1018</v>
      </c>
      <c r="B5314" s="36">
        <f t="shared" si="82"/>
        <v>46087.451412037037</v>
      </c>
      <c r="C5314" s="37" t="str">
        <f>IF(Data!J5311="GpsRecord", CONCATENATE($U$3,": ",Data!M5311,", ",Data!L5311), CONCATENATE(Data!AB5311, " ", Data!AH5311))</f>
        <v>Ubicación: 9.91833, -84.48531</v>
      </c>
      <c r="D5314" s="38" t="str">
        <f>IF(Data!O5311=TRUE(), "Yes", "No")</f>
        <v>Yes</v>
      </c>
      <c r="E5314" s="38" t="str">
        <f>IF(Data!J5311="EngineStatusRecord","Engine",IF(Data!J5311="GpsRecord", "GPS", IF(Data!J5311="EngineFaultRecord", "Fault", IF(Data!J5311="DriverChange","Driver",IF(Data!J5311="CustomRecord","Custom","Debug")))))</f>
        <v>GPS</v>
      </c>
      <c r="F5314" s="39" t="str">
        <f>IF(Data!Y5311=TRUE(), "Yes", "No")</f>
        <v>Yes</v>
      </c>
      <c r="G5314" s="40">
        <f>Data!AK5311</f>
        <v>0</v>
      </c>
      <c r="H5314" s="35">
        <f>Data!AB5311</f>
        <v>0</v>
      </c>
      <c r="I5314" s="35">
        <f>Data!AD5311</f>
        <v>0</v>
      </c>
      <c r="J5314" s="35">
        <f>Data!AF5311</f>
        <v>0</v>
      </c>
      <c r="K5314" s="35" t="str">
        <f>CONCATENATE(Data!AH5311, " ", Data!AI5311)</f>
        <v xml:space="preserve"> </v>
      </c>
      <c r="L5314" s="35" t="str">
        <f>Data!C5311</f>
        <v>Vehicle, Battery Electric Vehicle</v>
      </c>
      <c r="M5314" s="35">
        <f>Data!H5311</f>
        <v>0</v>
      </c>
      <c r="N5314" s="41">
        <f>Data!I5311</f>
        <v>46087.451412037037</v>
      </c>
      <c r="O5314" s="35">
        <f>Data!L5311</f>
        <v>-84.485309999999998</v>
      </c>
      <c r="P5314" s="35">
        <f>Data!M5311</f>
        <v>9.9183299999999992</v>
      </c>
      <c r="Q5314" s="35" t="str">
        <f>IF(Data!N5311=0,"",Data!N5311)</f>
        <v>CurveSpeedEstimateError</v>
      </c>
      <c r="R5314" s="35">
        <f>Data!K5311</f>
        <v>57</v>
      </c>
      <c r="S5314" s="35" t="str">
        <f>IF(Data!X5311=TRUE(), "Yes", "No")</f>
        <v>Yes</v>
      </c>
      <c r="T5314" s="40" t="e">
        <f>#REF!</f>
        <v>#REF!</v>
      </c>
    </row>
    <row r="5315" spans="1:20" x14ac:dyDescent="0.3">
      <c r="A5315" s="35" t="str">
        <f>Data!A5312</f>
        <v>NISSAN LEAF 299-1018</v>
      </c>
      <c r="B5315" s="36">
        <f t="shared" si="82"/>
        <v>46087.451412349539</v>
      </c>
      <c r="C5315" s="37" t="str">
        <f>IF(Data!J5312="GpsRecord", CONCATENATE($U$3,": ",Data!M5312,", ",Data!L5312), CONCATENATE(Data!AB5312, " ", Data!AH5312))</f>
        <v>Velocidad del motor en carretera 58</v>
      </c>
      <c r="D5315" s="38" t="str">
        <f>IF(Data!O5312=TRUE(), "Yes", "No")</f>
        <v>No</v>
      </c>
      <c r="E5315" s="38" t="str">
        <f>IF(Data!J5312="EngineStatusRecord","Engine",IF(Data!J5312="GpsRecord", "GPS", IF(Data!J5312="EngineFaultRecord", "Fault", IF(Data!J5312="DriverChange","Driver",IF(Data!J5312="CustomRecord","Custom","Debug")))))</f>
        <v>Engine</v>
      </c>
      <c r="F5315" s="39" t="str">
        <f>IF(Data!Y5312=TRUE(), "Yes", "No")</f>
        <v>No</v>
      </c>
      <c r="G5315" s="40">
        <f>Data!AK5312</f>
        <v>0</v>
      </c>
      <c r="H5315" s="35" t="str">
        <f>Data!AB5312</f>
        <v>Velocidad del motor en carretera</v>
      </c>
      <c r="I5315" s="35">
        <f>Data!AD5312</f>
        <v>0</v>
      </c>
      <c r="J5315" s="35">
        <f>Data!AF5312</f>
        <v>0</v>
      </c>
      <c r="K5315" s="35" t="str">
        <f>CONCATENATE(Data!AH5312, " ", Data!AI5312)</f>
        <v>58 km/h</v>
      </c>
      <c r="L5315" s="35" t="str">
        <f>Data!C5312</f>
        <v>Vehicle, Battery Electric Vehicle</v>
      </c>
      <c r="M5315" s="35">
        <f>Data!H5312</f>
        <v>0</v>
      </c>
      <c r="N5315" s="41">
        <f>Data!I5312</f>
        <v>46087.451412349539</v>
      </c>
      <c r="O5315" s="35">
        <f>Data!L5312</f>
        <v>0</v>
      </c>
      <c r="P5315" s="35">
        <f>Data!M5312</f>
        <v>0</v>
      </c>
      <c r="Q5315" s="35" t="str">
        <f>IF(Data!N5312=0,"",Data!N5312)</f>
        <v/>
      </c>
      <c r="R5315" s="35">
        <f>Data!K5312</f>
        <v>0</v>
      </c>
      <c r="S5315" s="35" t="str">
        <f>IF(Data!X5312=TRUE(), "Yes", "No")</f>
        <v>No</v>
      </c>
      <c r="T5315" s="40" t="e">
        <f>#REF!</f>
        <v>#REF!</v>
      </c>
    </row>
    <row r="5316" spans="1:20" x14ac:dyDescent="0.3">
      <c r="A5316" s="35" t="str">
        <f>Data!A5313</f>
        <v>NISSAN LEAF 299-1018</v>
      </c>
      <c r="B5316" s="36">
        <f t="shared" si="82"/>
        <v>46087.451420266203</v>
      </c>
      <c r="C5316" s="37" t="str">
        <f>IF(Data!J5313="GpsRecord", CONCATENATE($U$3,": ",Data!M5313,", ",Data!L5313), CONCATENATE(Data!AB5313, " ", Data!AH5313))</f>
        <v>Energía de la batería del vehículo eléctrico -10788</v>
      </c>
      <c r="D5316" s="38" t="str">
        <f>IF(Data!O5313=TRUE(), "Yes", "No")</f>
        <v>No</v>
      </c>
      <c r="E5316" s="38" t="str">
        <f>IF(Data!J5313="EngineStatusRecord","Engine",IF(Data!J5313="GpsRecord", "GPS", IF(Data!J5313="EngineFaultRecord", "Fault", IF(Data!J5313="DriverChange","Driver",IF(Data!J5313="CustomRecord","Custom","Debug")))))</f>
        <v>Engine</v>
      </c>
      <c r="F5316" s="39" t="str">
        <f>IF(Data!Y5313=TRUE(), "Yes", "No")</f>
        <v>No</v>
      </c>
      <c r="G5316" s="40">
        <f>Data!AK5313</f>
        <v>0</v>
      </c>
      <c r="H5316" s="35" t="str">
        <f>Data!AB5313</f>
        <v>Energía de la batería del vehículo eléctrico</v>
      </c>
      <c r="I5316" s="35">
        <f>Data!AD5313</f>
        <v>0</v>
      </c>
      <c r="J5316" s="35">
        <f>Data!AF5313</f>
        <v>0</v>
      </c>
      <c r="K5316" s="35" t="str">
        <f>CONCATENATE(Data!AH5313, " ", Data!AI5313)</f>
        <v>-10788 W</v>
      </c>
      <c r="L5316" s="35" t="str">
        <f>Data!C5313</f>
        <v>Vehicle, Battery Electric Vehicle</v>
      </c>
      <c r="M5316" s="35">
        <f>Data!H5313</f>
        <v>0</v>
      </c>
      <c r="N5316" s="41">
        <f>Data!I5313</f>
        <v>46087.451420266203</v>
      </c>
      <c r="O5316" s="35">
        <f>Data!L5313</f>
        <v>0</v>
      </c>
      <c r="P5316" s="35">
        <f>Data!M5313</f>
        <v>0</v>
      </c>
      <c r="Q5316" s="35" t="str">
        <f>IF(Data!N5313=0,"",Data!N5313)</f>
        <v/>
      </c>
      <c r="R5316" s="35">
        <f>Data!K5313</f>
        <v>0</v>
      </c>
      <c r="S5316" s="35" t="str">
        <f>IF(Data!X5313=TRUE(), "Yes", "No")</f>
        <v>No</v>
      </c>
      <c r="T5316" s="40" t="e">
        <f>#REF!</f>
        <v>#REF!</v>
      </c>
    </row>
    <row r="5317" spans="1:20" x14ac:dyDescent="0.3">
      <c r="A5317" s="35" t="str">
        <f>Data!A5314</f>
        <v>NISSAN LEAF 299-1018</v>
      </c>
      <c r="B5317" s="36">
        <f t="shared" si="82"/>
        <v>46087.451435185183</v>
      </c>
      <c r="C5317" s="37" t="str">
        <f>IF(Data!J5314="GpsRecord", CONCATENATE($U$3,": ",Data!M5314,", ",Data!L5314), CONCATENATE(Data!AB5314, " ", Data!AH5314))</f>
        <v>Ubicación: 9.91847, -84.48505</v>
      </c>
      <c r="D5317" s="38" t="str">
        <f>IF(Data!O5314=TRUE(), "Yes", "No")</f>
        <v>Yes</v>
      </c>
      <c r="E5317" s="38" t="str">
        <f>IF(Data!J5314="EngineStatusRecord","Engine",IF(Data!J5314="GpsRecord", "GPS", IF(Data!J5314="EngineFaultRecord", "Fault", IF(Data!J5314="DriverChange","Driver",IF(Data!J5314="CustomRecord","Custom","Debug")))))</f>
        <v>GPS</v>
      </c>
      <c r="F5317" s="39" t="str">
        <f>IF(Data!Y5314=TRUE(), "Yes", "No")</f>
        <v>Yes</v>
      </c>
      <c r="G5317" s="40">
        <f>Data!AK5314</f>
        <v>0</v>
      </c>
      <c r="H5317" s="35">
        <f>Data!AB5314</f>
        <v>0</v>
      </c>
      <c r="I5317" s="35">
        <f>Data!AD5314</f>
        <v>0</v>
      </c>
      <c r="J5317" s="35">
        <f>Data!AF5314</f>
        <v>0</v>
      </c>
      <c r="K5317" s="35" t="str">
        <f>CONCATENATE(Data!AH5314, " ", Data!AI5314)</f>
        <v xml:space="preserve"> </v>
      </c>
      <c r="L5317" s="35" t="str">
        <f>Data!C5314</f>
        <v>Vehicle, Battery Electric Vehicle</v>
      </c>
      <c r="M5317" s="35">
        <f>Data!H5314</f>
        <v>0</v>
      </c>
      <c r="N5317" s="41">
        <f>Data!I5314</f>
        <v>46087.451435185183</v>
      </c>
      <c r="O5317" s="35">
        <f>Data!L5314</f>
        <v>-84.485050000000001</v>
      </c>
      <c r="P5317" s="35">
        <f>Data!M5314</f>
        <v>9.9184699999999992</v>
      </c>
      <c r="Q5317" s="35" t="str">
        <f>IF(Data!N5314=0,"",Data!N5314)</f>
        <v>CurveSpeedEstimateError</v>
      </c>
      <c r="R5317" s="35">
        <f>Data!K5314</f>
        <v>57</v>
      </c>
      <c r="S5317" s="35" t="str">
        <f>IF(Data!X5314=TRUE(), "Yes", "No")</f>
        <v>Yes</v>
      </c>
      <c r="T5317" s="40" t="e">
        <f>#REF!</f>
        <v>#REF!</v>
      </c>
    </row>
    <row r="5318" spans="1:20" x14ac:dyDescent="0.3">
      <c r="A5318" s="35" t="str">
        <f>Data!A5315</f>
        <v>NISSAN LEAF 299-1018</v>
      </c>
      <c r="B5318" s="36">
        <f t="shared" si="82"/>
        <v>46087.451539490743</v>
      </c>
      <c r="C5318" s="37" t="str">
        <f>IF(Data!J5315="GpsRecord", CONCATENATE($U$3,": ",Data!M5315,", ",Data!L5315), CONCATENATE(Data!AB5315, " ", Data!AH5315))</f>
        <v>Velocidad del motor en carretera 58</v>
      </c>
      <c r="D5318" s="38" t="str">
        <f>IF(Data!O5315=TRUE(), "Yes", "No")</f>
        <v>No</v>
      </c>
      <c r="E5318" s="38" t="str">
        <f>IF(Data!J5315="EngineStatusRecord","Engine",IF(Data!J5315="GpsRecord", "GPS", IF(Data!J5315="EngineFaultRecord", "Fault", IF(Data!J5315="DriverChange","Driver",IF(Data!J5315="CustomRecord","Custom","Debug")))))</f>
        <v>Engine</v>
      </c>
      <c r="F5318" s="39" t="str">
        <f>IF(Data!Y5315=TRUE(), "Yes", "No")</f>
        <v>No</v>
      </c>
      <c r="G5318" s="40">
        <f>Data!AK5315</f>
        <v>0</v>
      </c>
      <c r="H5318" s="35" t="str">
        <f>Data!AB5315</f>
        <v>Velocidad del motor en carretera</v>
      </c>
      <c r="I5318" s="35">
        <f>Data!AD5315</f>
        <v>0</v>
      </c>
      <c r="J5318" s="35">
        <f>Data!AF5315</f>
        <v>0</v>
      </c>
      <c r="K5318" s="35" t="str">
        <f>CONCATENATE(Data!AH5315, " ", Data!AI5315)</f>
        <v>58 km/h</v>
      </c>
      <c r="L5318" s="35" t="str">
        <f>Data!C5315</f>
        <v>Vehicle, Battery Electric Vehicle</v>
      </c>
      <c r="M5318" s="35">
        <f>Data!H5315</f>
        <v>0</v>
      </c>
      <c r="N5318" s="41">
        <f>Data!I5315</f>
        <v>46087.451539490743</v>
      </c>
      <c r="O5318" s="35">
        <f>Data!L5315</f>
        <v>0</v>
      </c>
      <c r="P5318" s="35">
        <f>Data!M5315</f>
        <v>0</v>
      </c>
      <c r="Q5318" s="35" t="str">
        <f>IF(Data!N5315=0,"",Data!N5315)</f>
        <v/>
      </c>
      <c r="R5318" s="35">
        <f>Data!K5315</f>
        <v>0</v>
      </c>
      <c r="S5318" s="35" t="str">
        <f>IF(Data!X5315=TRUE(), "Yes", "No")</f>
        <v>No</v>
      </c>
      <c r="T5318" s="40" t="e">
        <f>#REF!</f>
        <v>#REF!</v>
      </c>
    </row>
    <row r="5319" spans="1:20" x14ac:dyDescent="0.3">
      <c r="A5319" s="35" t="str">
        <f>Data!A5316</f>
        <v>NISSAN LEAF 299-1018</v>
      </c>
      <c r="B5319" s="36">
        <f t="shared" si="82"/>
        <v>46087.451562499999</v>
      </c>
      <c r="C5319" s="37" t="str">
        <f>IF(Data!J5316="GpsRecord", CONCATENATE($U$3,": ",Data!M5316,", ",Data!L5316), CONCATENATE(Data!AB5316, " ", Data!AH5316))</f>
        <v>Ubicación: 9.91922, -84.48367</v>
      </c>
      <c r="D5319" s="38" t="str">
        <f>IF(Data!O5316=TRUE(), "Yes", "No")</f>
        <v>Yes</v>
      </c>
      <c r="E5319" s="38" t="str">
        <f>IF(Data!J5316="EngineStatusRecord","Engine",IF(Data!J5316="GpsRecord", "GPS", IF(Data!J5316="EngineFaultRecord", "Fault", IF(Data!J5316="DriverChange","Driver",IF(Data!J5316="CustomRecord","Custom","Debug")))))</f>
        <v>GPS</v>
      </c>
      <c r="F5319" s="39" t="str">
        <f>IF(Data!Y5316=TRUE(), "Yes", "No")</f>
        <v>Yes</v>
      </c>
      <c r="G5319" s="40">
        <f>Data!AK5316</f>
        <v>0</v>
      </c>
      <c r="H5319" s="35">
        <f>Data!AB5316</f>
        <v>0</v>
      </c>
      <c r="I5319" s="35">
        <f>Data!AD5316</f>
        <v>0</v>
      </c>
      <c r="J5319" s="35">
        <f>Data!AF5316</f>
        <v>0</v>
      </c>
      <c r="K5319" s="35" t="str">
        <f>CONCATENATE(Data!AH5316, " ", Data!AI5316)</f>
        <v xml:space="preserve"> </v>
      </c>
      <c r="L5319" s="35" t="str">
        <f>Data!C5316</f>
        <v>Vehicle, Battery Electric Vehicle</v>
      </c>
      <c r="M5319" s="35">
        <f>Data!H5316</f>
        <v>0</v>
      </c>
      <c r="N5319" s="41">
        <f>Data!I5316</f>
        <v>46087.451562499999</v>
      </c>
      <c r="O5319" s="35">
        <f>Data!L5316</f>
        <v>-84.483670000000004</v>
      </c>
      <c r="P5319" s="35">
        <f>Data!M5316</f>
        <v>9.9192199999999993</v>
      </c>
      <c r="Q5319" s="35" t="str">
        <f>IF(Data!N5316=0,"",Data!N5316)</f>
        <v>CurveBased</v>
      </c>
      <c r="R5319" s="35">
        <f>Data!K5316</f>
        <v>57</v>
      </c>
      <c r="S5319" s="35" t="str">
        <f>IF(Data!X5316=TRUE(), "Yes", "No")</f>
        <v>Yes</v>
      </c>
      <c r="T5319" s="40" t="e">
        <f>#REF!</f>
        <v>#REF!</v>
      </c>
    </row>
    <row r="5320" spans="1:20" x14ac:dyDescent="0.3">
      <c r="A5320" s="35" t="str">
        <f>Data!A5317</f>
        <v>NISSAN LEAF 299-1018</v>
      </c>
      <c r="B5320" s="36">
        <f t="shared" si="82"/>
        <v>46087.451615393518</v>
      </c>
      <c r="C5320" s="37" t="str">
        <f>IF(Data!J5317="GpsRecord", CONCATENATE($U$3,": ",Data!M5317,", ",Data!L5317), CONCATENATE(Data!AB5317, " ", Data!AH5317))</f>
        <v>Odómetro 16024</v>
      </c>
      <c r="D5320" s="38" t="str">
        <f>IF(Data!O5317=TRUE(), "Yes", "No")</f>
        <v>No</v>
      </c>
      <c r="E5320" s="38" t="str">
        <f>IF(Data!J5317="EngineStatusRecord","Engine",IF(Data!J5317="GpsRecord", "GPS", IF(Data!J5317="EngineFaultRecord", "Fault", IF(Data!J5317="DriverChange","Driver",IF(Data!J5317="CustomRecord","Custom","Debug")))))</f>
        <v>Engine</v>
      </c>
      <c r="F5320" s="39" t="str">
        <f>IF(Data!Y5317=TRUE(), "Yes", "No")</f>
        <v>No</v>
      </c>
      <c r="G5320" s="40">
        <f>Data!AK5317</f>
        <v>0</v>
      </c>
      <c r="H5320" s="35" t="str">
        <f>Data!AB5317</f>
        <v>Odómetro</v>
      </c>
      <c r="I5320" s="35">
        <f>Data!AD5317</f>
        <v>0</v>
      </c>
      <c r="J5320" s="35">
        <f>Data!AF5317</f>
        <v>0</v>
      </c>
      <c r="K5320" s="35" t="str">
        <f>CONCATENATE(Data!AH5317, " ", Data!AI5317)</f>
        <v>16024 km</v>
      </c>
      <c r="L5320" s="35" t="str">
        <f>Data!C5317</f>
        <v>Vehicle, Battery Electric Vehicle</v>
      </c>
      <c r="M5320" s="35">
        <f>Data!H5317</f>
        <v>0</v>
      </c>
      <c r="N5320" s="41">
        <f>Data!I5317</f>
        <v>46087.451615393518</v>
      </c>
      <c r="O5320" s="35">
        <f>Data!L5317</f>
        <v>0</v>
      </c>
      <c r="P5320" s="35">
        <f>Data!M5317</f>
        <v>0</v>
      </c>
      <c r="Q5320" s="35" t="str">
        <f>IF(Data!N5317=0,"",Data!N5317)</f>
        <v/>
      </c>
      <c r="R5320" s="35">
        <f>Data!K5317</f>
        <v>0</v>
      </c>
      <c r="S5320" s="35" t="str">
        <f>IF(Data!X5317=TRUE(), "Yes", "No")</f>
        <v>No</v>
      </c>
      <c r="T5320" s="40" t="e">
        <f>#REF!</f>
        <v>#REF!</v>
      </c>
    </row>
    <row r="5321" spans="1:20" x14ac:dyDescent="0.3">
      <c r="A5321" s="35" t="str">
        <f>Data!A5318</f>
        <v>NISSAN LEAF 299-1018</v>
      </c>
      <c r="B5321" s="36">
        <f t="shared" si="82"/>
        <v>46087.451615393518</v>
      </c>
      <c r="C5321" s="37" t="str">
        <f>IF(Data!J5318="GpsRecord", CONCATENATE($U$3,": ",Data!M5318,", ",Data!L5318), CONCATENATE(Data!AB5318, " ", Data!AH5318))</f>
        <v>Odómetro sin procesar 16024</v>
      </c>
      <c r="D5321" s="38" t="str">
        <f>IF(Data!O5318=TRUE(), "Yes", "No")</f>
        <v>No</v>
      </c>
      <c r="E5321" s="38" t="str">
        <f>IF(Data!J5318="EngineStatusRecord","Engine",IF(Data!J5318="GpsRecord", "GPS", IF(Data!J5318="EngineFaultRecord", "Fault", IF(Data!J5318="DriverChange","Driver",IF(Data!J5318="CustomRecord","Custom","Debug")))))</f>
        <v>Engine</v>
      </c>
      <c r="F5321" s="39" t="str">
        <f>IF(Data!Y5318=TRUE(), "Yes", "No")</f>
        <v>No</v>
      </c>
      <c r="G5321" s="40">
        <f>Data!AK5318</f>
        <v>0</v>
      </c>
      <c r="H5321" s="35" t="str">
        <f>Data!AB5318</f>
        <v>Odómetro sin procesar</v>
      </c>
      <c r="I5321" s="35">
        <f>Data!AD5318</f>
        <v>0</v>
      </c>
      <c r="J5321" s="35">
        <f>Data!AF5318</f>
        <v>0</v>
      </c>
      <c r="K5321" s="35" t="str">
        <f>CONCATENATE(Data!AH5318, " ", Data!AI5318)</f>
        <v>16024 km</v>
      </c>
      <c r="L5321" s="35" t="str">
        <f>Data!C5318</f>
        <v>Vehicle, Battery Electric Vehicle</v>
      </c>
      <c r="M5321" s="35">
        <f>Data!H5318</f>
        <v>0</v>
      </c>
      <c r="N5321" s="41">
        <f>Data!I5318</f>
        <v>46087.451615393518</v>
      </c>
      <c r="O5321" s="35">
        <f>Data!L5318</f>
        <v>0</v>
      </c>
      <c r="P5321" s="35">
        <f>Data!M5318</f>
        <v>0</v>
      </c>
      <c r="Q5321" s="35" t="str">
        <f>IF(Data!N5318=0,"",Data!N5318)</f>
        <v/>
      </c>
      <c r="R5321" s="35">
        <f>Data!K5318</f>
        <v>0</v>
      </c>
      <c r="S5321" s="35" t="str">
        <f>IF(Data!X5318=TRUE(), "Yes", "No")</f>
        <v>No</v>
      </c>
      <c r="T5321" s="40" t="e">
        <f>#REF!</f>
        <v>#REF!</v>
      </c>
    </row>
    <row r="5322" spans="1:20" x14ac:dyDescent="0.3">
      <c r="A5322" s="35" t="str">
        <f>Data!A5319</f>
        <v>NISSAN LEAF 299-1018</v>
      </c>
      <c r="B5322" s="36">
        <f t="shared" si="82"/>
        <v>46087.451617974541</v>
      </c>
      <c r="C5322" s="37" t="str">
        <f>IF(Data!J5319="GpsRecord", CONCATENATE($U$3,": ",Data!M5319,", ",Data!L5319), CONCATENATE(Data!AB5319, " ", Data!AH5319))</f>
        <v>Energía de la batería del vehículo eléctrico 20730</v>
      </c>
      <c r="D5322" s="38" t="str">
        <f>IF(Data!O5319=TRUE(), "Yes", "No")</f>
        <v>No</v>
      </c>
      <c r="E5322" s="38" t="str">
        <f>IF(Data!J5319="EngineStatusRecord","Engine",IF(Data!J5319="GpsRecord", "GPS", IF(Data!J5319="EngineFaultRecord", "Fault", IF(Data!J5319="DriverChange","Driver",IF(Data!J5319="CustomRecord","Custom","Debug")))))</f>
        <v>Engine</v>
      </c>
      <c r="F5322" s="39" t="str">
        <f>IF(Data!Y5319=TRUE(), "Yes", "No")</f>
        <v>No</v>
      </c>
      <c r="G5322" s="40">
        <f>Data!AK5319</f>
        <v>0</v>
      </c>
      <c r="H5322" s="35" t="str">
        <f>Data!AB5319</f>
        <v>Energía de la batería del vehículo eléctrico</v>
      </c>
      <c r="I5322" s="35">
        <f>Data!AD5319</f>
        <v>0</v>
      </c>
      <c r="J5322" s="35">
        <f>Data!AF5319</f>
        <v>0</v>
      </c>
      <c r="K5322" s="35" t="str">
        <f>CONCATENATE(Data!AH5319, " ", Data!AI5319)</f>
        <v>20730 W</v>
      </c>
      <c r="L5322" s="35" t="str">
        <f>Data!C5319</f>
        <v>Vehicle, Battery Electric Vehicle</v>
      </c>
      <c r="M5322" s="35">
        <f>Data!H5319</f>
        <v>0</v>
      </c>
      <c r="N5322" s="41">
        <f>Data!I5319</f>
        <v>46087.451617974541</v>
      </c>
      <c r="O5322" s="35">
        <f>Data!L5319</f>
        <v>0</v>
      </c>
      <c r="P5322" s="35">
        <f>Data!M5319</f>
        <v>0</v>
      </c>
      <c r="Q5322" s="35" t="str">
        <f>IF(Data!N5319=0,"",Data!N5319)</f>
        <v/>
      </c>
      <c r="R5322" s="35">
        <f>Data!K5319</f>
        <v>0</v>
      </c>
      <c r="S5322" s="35" t="str">
        <f>IF(Data!X5319=TRUE(), "Yes", "No")</f>
        <v>No</v>
      </c>
      <c r="T5322" s="40" t="e">
        <f>#REF!</f>
        <v>#REF!</v>
      </c>
    </row>
    <row r="5323" spans="1:20" x14ac:dyDescent="0.3">
      <c r="A5323" s="35" t="str">
        <f>Data!A5320</f>
        <v>NISSAN LEAF 299-1018</v>
      </c>
      <c r="B5323" s="36">
        <f t="shared" si="82"/>
        <v>46087.451631944445</v>
      </c>
      <c r="C5323" s="37" t="str">
        <f>IF(Data!J5320="GpsRecord", CONCATENATE($U$3,": ",Data!M5320,", ",Data!L5320), CONCATENATE(Data!AB5320, " ", Data!AH5320))</f>
        <v>Ubicación: 9.91937, -84.48274</v>
      </c>
      <c r="D5323" s="38" t="str">
        <f>IF(Data!O5320=TRUE(), "Yes", "No")</f>
        <v>Yes</v>
      </c>
      <c r="E5323" s="38" t="str">
        <f>IF(Data!J5320="EngineStatusRecord","Engine",IF(Data!J5320="GpsRecord", "GPS", IF(Data!J5320="EngineFaultRecord", "Fault", IF(Data!J5320="DriverChange","Driver",IF(Data!J5320="CustomRecord","Custom","Debug")))))</f>
        <v>GPS</v>
      </c>
      <c r="F5323" s="39" t="str">
        <f>IF(Data!Y5320=TRUE(), "Yes", "No")</f>
        <v>Yes</v>
      </c>
      <c r="G5323" s="40">
        <f>Data!AK5320</f>
        <v>0</v>
      </c>
      <c r="H5323" s="35">
        <f>Data!AB5320</f>
        <v>0</v>
      </c>
      <c r="I5323" s="35">
        <f>Data!AD5320</f>
        <v>0</v>
      </c>
      <c r="J5323" s="35">
        <f>Data!AF5320</f>
        <v>0</v>
      </c>
      <c r="K5323" s="35" t="str">
        <f>CONCATENATE(Data!AH5320, " ", Data!AI5320)</f>
        <v xml:space="preserve"> </v>
      </c>
      <c r="L5323" s="35" t="str">
        <f>Data!C5320</f>
        <v>Vehicle, Battery Electric Vehicle</v>
      </c>
      <c r="M5323" s="35">
        <f>Data!H5320</f>
        <v>0</v>
      </c>
      <c r="N5323" s="41">
        <f>Data!I5320</f>
        <v>46087.451631944445</v>
      </c>
      <c r="O5323" s="35">
        <f>Data!L5320</f>
        <v>-84.482740000000007</v>
      </c>
      <c r="P5323" s="35">
        <f>Data!M5320</f>
        <v>9.9193700000000007</v>
      </c>
      <c r="Q5323" s="35" t="str">
        <f>IF(Data!N5320=0,"",Data!N5320)</f>
        <v>CurvePositionEstimateError</v>
      </c>
      <c r="R5323" s="35">
        <f>Data!K5320</f>
        <v>65</v>
      </c>
      <c r="S5323" s="35" t="str">
        <f>IF(Data!X5320=TRUE(), "Yes", "No")</f>
        <v>Yes</v>
      </c>
      <c r="T5323" s="40" t="e">
        <f>#REF!</f>
        <v>#REF!</v>
      </c>
    </row>
    <row r="5324" spans="1:20" x14ac:dyDescent="0.3">
      <c r="A5324" s="35" t="str">
        <f>Data!A5321</f>
        <v>NISSAN LEAF 299-1018</v>
      </c>
      <c r="B5324" s="36">
        <f t="shared" si="82"/>
        <v>46087.451632349534</v>
      </c>
      <c r="C5324" s="37" t="str">
        <f>IF(Data!J5321="GpsRecord", CONCATENATE($U$3,": ",Data!M5321,", ",Data!L5321), CONCATENATE(Data!AB5321, " ", Data!AH5321))</f>
        <v>Velocidad del motor en carretera 66</v>
      </c>
      <c r="D5324" s="38" t="str">
        <f>IF(Data!O5321=TRUE(), "Yes", "No")</f>
        <v>No</v>
      </c>
      <c r="E5324" s="38" t="str">
        <f>IF(Data!J5321="EngineStatusRecord","Engine",IF(Data!J5321="GpsRecord", "GPS", IF(Data!J5321="EngineFaultRecord", "Fault", IF(Data!J5321="DriverChange","Driver",IF(Data!J5321="CustomRecord","Custom","Debug")))))</f>
        <v>Engine</v>
      </c>
      <c r="F5324" s="39" t="str">
        <f>IF(Data!Y5321=TRUE(), "Yes", "No")</f>
        <v>No</v>
      </c>
      <c r="G5324" s="40">
        <f>Data!AK5321</f>
        <v>0</v>
      </c>
      <c r="H5324" s="35" t="str">
        <f>Data!AB5321</f>
        <v>Velocidad del motor en carretera</v>
      </c>
      <c r="I5324" s="35">
        <f>Data!AD5321</f>
        <v>0</v>
      </c>
      <c r="J5324" s="35">
        <f>Data!AF5321</f>
        <v>0</v>
      </c>
      <c r="K5324" s="35" t="str">
        <f>CONCATENATE(Data!AH5321, " ", Data!AI5321)</f>
        <v>66 km/h</v>
      </c>
      <c r="L5324" s="35" t="str">
        <f>Data!C5321</f>
        <v>Vehicle, Battery Electric Vehicle</v>
      </c>
      <c r="M5324" s="35">
        <f>Data!H5321</f>
        <v>0</v>
      </c>
      <c r="N5324" s="41">
        <f>Data!I5321</f>
        <v>46087.451632349534</v>
      </c>
      <c r="O5324" s="35">
        <f>Data!L5321</f>
        <v>0</v>
      </c>
      <c r="P5324" s="35">
        <f>Data!M5321</f>
        <v>0</v>
      </c>
      <c r="Q5324" s="35" t="str">
        <f>IF(Data!N5321=0,"",Data!N5321)</f>
        <v/>
      </c>
      <c r="R5324" s="35">
        <f>Data!K5321</f>
        <v>0</v>
      </c>
      <c r="S5324" s="35" t="str">
        <f>IF(Data!X5321=TRUE(), "Yes", "No")</f>
        <v>No</v>
      </c>
      <c r="T5324" s="40" t="e">
        <f>#REF!</f>
        <v>#REF!</v>
      </c>
    </row>
    <row r="5325" spans="1:20" x14ac:dyDescent="0.3">
      <c r="A5325" s="35" t="str">
        <f>Data!A5322</f>
        <v>NISSAN LEAF 299-1018</v>
      </c>
      <c r="B5325" s="36">
        <f t="shared" si="82"/>
        <v>46087.451652928241</v>
      </c>
      <c r="C5325" s="37" t="str">
        <f>IF(Data!J5322="GpsRecord", CONCATENATE($U$3,": ",Data!M5322,", ",Data!L5322), CONCATENATE(Data!AB5322, " ", Data!AH5322))</f>
        <v>Energía de la batería del vehículo eléctrico -12474</v>
      </c>
      <c r="D5325" s="38" t="str">
        <f>IF(Data!O5322=TRUE(), "Yes", "No")</f>
        <v>No</v>
      </c>
      <c r="E5325" s="38" t="str">
        <f>IF(Data!J5322="EngineStatusRecord","Engine",IF(Data!J5322="GpsRecord", "GPS", IF(Data!J5322="EngineFaultRecord", "Fault", IF(Data!J5322="DriverChange","Driver",IF(Data!J5322="CustomRecord","Custom","Debug")))))</f>
        <v>Engine</v>
      </c>
      <c r="F5325" s="39" t="str">
        <f>IF(Data!Y5322=TRUE(), "Yes", "No")</f>
        <v>No</v>
      </c>
      <c r="G5325" s="40">
        <f>Data!AK5322</f>
        <v>0</v>
      </c>
      <c r="H5325" s="35" t="str">
        <f>Data!AB5322</f>
        <v>Energía de la batería del vehículo eléctrico</v>
      </c>
      <c r="I5325" s="35">
        <f>Data!AD5322</f>
        <v>0</v>
      </c>
      <c r="J5325" s="35">
        <f>Data!AF5322</f>
        <v>0</v>
      </c>
      <c r="K5325" s="35" t="str">
        <f>CONCATENATE(Data!AH5322, " ", Data!AI5322)</f>
        <v>-12474 W</v>
      </c>
      <c r="L5325" s="35" t="str">
        <f>Data!C5322</f>
        <v>Vehicle, Battery Electric Vehicle</v>
      </c>
      <c r="M5325" s="35">
        <f>Data!H5322</f>
        <v>0</v>
      </c>
      <c r="N5325" s="41">
        <f>Data!I5322</f>
        <v>46087.451652928241</v>
      </c>
      <c r="O5325" s="35">
        <f>Data!L5322</f>
        <v>0</v>
      </c>
      <c r="P5325" s="35">
        <f>Data!M5322</f>
        <v>0</v>
      </c>
      <c r="Q5325" s="35" t="str">
        <f>IF(Data!N5322=0,"",Data!N5322)</f>
        <v/>
      </c>
      <c r="R5325" s="35">
        <f>Data!K5322</f>
        <v>0</v>
      </c>
      <c r="S5325" s="35" t="str">
        <f>IF(Data!X5322=TRUE(), "Yes", "No")</f>
        <v>No</v>
      </c>
      <c r="T5325" s="40" t="e">
        <f>#REF!</f>
        <v>#REF!</v>
      </c>
    </row>
    <row r="5326" spans="1:20" x14ac:dyDescent="0.3">
      <c r="A5326" s="35" t="str">
        <f>Data!A5323</f>
        <v>NISSAN LEAF 299-1018</v>
      </c>
      <c r="B5326" s="36">
        <f t="shared" ref="B5326:B5389" si="83">N5326</f>
        <v>46087.451678240737</v>
      </c>
      <c r="C5326" s="37" t="str">
        <f>IF(Data!J5323="GpsRecord", CONCATENATE($U$3,": ",Data!M5323,", ",Data!L5323), CONCATENATE(Data!AB5323, " ", Data!AH5323))</f>
        <v>Ubicación: 9.91929, -84.48212</v>
      </c>
      <c r="D5326" s="38" t="str">
        <f>IF(Data!O5323=TRUE(), "Yes", "No")</f>
        <v>Yes</v>
      </c>
      <c r="E5326" s="38" t="str">
        <f>IF(Data!J5323="EngineStatusRecord","Engine",IF(Data!J5323="GpsRecord", "GPS", IF(Data!J5323="EngineFaultRecord", "Fault", IF(Data!J5323="DriverChange","Driver",IF(Data!J5323="CustomRecord","Custom","Debug")))))</f>
        <v>GPS</v>
      </c>
      <c r="F5326" s="39" t="str">
        <f>IF(Data!Y5323=TRUE(), "Yes", "No")</f>
        <v>Yes</v>
      </c>
      <c r="G5326" s="40">
        <f>Data!AK5323</f>
        <v>0</v>
      </c>
      <c r="H5326" s="35">
        <f>Data!AB5323</f>
        <v>0</v>
      </c>
      <c r="I5326" s="35">
        <f>Data!AD5323</f>
        <v>0</v>
      </c>
      <c r="J5326" s="35">
        <f>Data!AF5323</f>
        <v>0</v>
      </c>
      <c r="K5326" s="35" t="str">
        <f>CONCATENATE(Data!AH5323, " ", Data!AI5323)</f>
        <v xml:space="preserve"> </v>
      </c>
      <c r="L5326" s="35" t="str">
        <f>Data!C5323</f>
        <v>Vehicle, Battery Electric Vehicle</v>
      </c>
      <c r="M5326" s="35">
        <f>Data!H5323</f>
        <v>0</v>
      </c>
      <c r="N5326" s="41">
        <f>Data!I5323</f>
        <v>46087.451678240737</v>
      </c>
      <c r="O5326" s="35">
        <f>Data!L5323</f>
        <v>-84.482119999999995</v>
      </c>
      <c r="P5326" s="35">
        <f>Data!M5323</f>
        <v>9.9192900000000002</v>
      </c>
      <c r="Q5326" s="35" t="str">
        <f>IF(Data!N5323=0,"",Data!N5323)</f>
        <v>CurveSpeedEstimateError</v>
      </c>
      <c r="R5326" s="35">
        <f>Data!K5323</f>
        <v>59</v>
      </c>
      <c r="S5326" s="35" t="str">
        <f>IF(Data!X5323=TRUE(), "Yes", "No")</f>
        <v>Yes</v>
      </c>
      <c r="T5326" s="40" t="e">
        <f>#REF!</f>
        <v>#REF!</v>
      </c>
    </row>
    <row r="5327" spans="1:20" x14ac:dyDescent="0.3">
      <c r="A5327" s="35" t="str">
        <f>Data!A5324</f>
        <v>NISSAN LEAF 299-1018</v>
      </c>
      <c r="B5327" s="36">
        <f t="shared" si="83"/>
        <v>46087.451713194445</v>
      </c>
      <c r="C5327" s="37" t="str">
        <f>IF(Data!J5324="GpsRecord", CONCATENATE($U$3,": ",Data!M5324,", ",Data!L5324), CONCATENATE(Data!AB5324, " ", Data!AH5324))</f>
        <v>Velocidad del motor en carretera 54</v>
      </c>
      <c r="D5327" s="38" t="str">
        <f>IF(Data!O5324=TRUE(), "Yes", "No")</f>
        <v>No</v>
      </c>
      <c r="E5327" s="38" t="str">
        <f>IF(Data!J5324="EngineStatusRecord","Engine",IF(Data!J5324="GpsRecord", "GPS", IF(Data!J5324="EngineFaultRecord", "Fault", IF(Data!J5324="DriverChange","Driver",IF(Data!J5324="CustomRecord","Custom","Debug")))))</f>
        <v>Engine</v>
      </c>
      <c r="F5327" s="39" t="str">
        <f>IF(Data!Y5324=TRUE(), "Yes", "No")</f>
        <v>No</v>
      </c>
      <c r="G5327" s="40">
        <f>Data!AK5324</f>
        <v>0</v>
      </c>
      <c r="H5327" s="35" t="str">
        <f>Data!AB5324</f>
        <v>Velocidad del motor en carretera</v>
      </c>
      <c r="I5327" s="35">
        <f>Data!AD5324</f>
        <v>0</v>
      </c>
      <c r="J5327" s="35">
        <f>Data!AF5324</f>
        <v>0</v>
      </c>
      <c r="K5327" s="35" t="str">
        <f>CONCATENATE(Data!AH5324, " ", Data!AI5324)</f>
        <v>54 km/h</v>
      </c>
      <c r="L5327" s="35" t="str">
        <f>Data!C5324</f>
        <v>Vehicle, Battery Electric Vehicle</v>
      </c>
      <c r="M5327" s="35">
        <f>Data!H5324</f>
        <v>0</v>
      </c>
      <c r="N5327" s="41">
        <f>Data!I5324</f>
        <v>46087.451713194445</v>
      </c>
      <c r="O5327" s="35">
        <f>Data!L5324</f>
        <v>0</v>
      </c>
      <c r="P5327" s="35">
        <f>Data!M5324</f>
        <v>0</v>
      </c>
      <c r="Q5327" s="35" t="str">
        <f>IF(Data!N5324=0,"",Data!N5324)</f>
        <v/>
      </c>
      <c r="R5327" s="35">
        <f>Data!K5324</f>
        <v>0</v>
      </c>
      <c r="S5327" s="35" t="str">
        <f>IF(Data!X5324=TRUE(), "Yes", "No")</f>
        <v>No</v>
      </c>
      <c r="T5327" s="40" t="e">
        <f>#REF!</f>
        <v>#REF!</v>
      </c>
    </row>
    <row r="5328" spans="1:20" x14ac:dyDescent="0.3">
      <c r="A5328" s="35" t="str">
        <f>Data!A5325</f>
        <v>NISSAN LEAF 299-1018</v>
      </c>
      <c r="B5328" s="36">
        <f t="shared" si="83"/>
        <v>46087.451724537037</v>
      </c>
      <c r="C5328" s="37" t="str">
        <f>IF(Data!J5325="GpsRecord", CONCATENATE($U$3,": ",Data!M5325,", ",Data!L5325), CONCATENATE(Data!AB5325, " ", Data!AH5325))</f>
        <v>Ubicación: 9.91912, -84.48158</v>
      </c>
      <c r="D5328" s="38" t="str">
        <f>IF(Data!O5325=TRUE(), "Yes", "No")</f>
        <v>Yes</v>
      </c>
      <c r="E5328" s="38" t="str">
        <f>IF(Data!J5325="EngineStatusRecord","Engine",IF(Data!J5325="GpsRecord", "GPS", IF(Data!J5325="EngineFaultRecord", "Fault", IF(Data!J5325="DriverChange","Driver",IF(Data!J5325="CustomRecord","Custom","Debug")))))</f>
        <v>GPS</v>
      </c>
      <c r="F5328" s="39" t="str">
        <f>IF(Data!Y5325=TRUE(), "Yes", "No")</f>
        <v>Yes</v>
      </c>
      <c r="G5328" s="40">
        <f>Data!AK5325</f>
        <v>0</v>
      </c>
      <c r="H5328" s="35">
        <f>Data!AB5325</f>
        <v>0</v>
      </c>
      <c r="I5328" s="35">
        <f>Data!AD5325</f>
        <v>0</v>
      </c>
      <c r="J5328" s="35">
        <f>Data!AF5325</f>
        <v>0</v>
      </c>
      <c r="K5328" s="35" t="str">
        <f>CONCATENATE(Data!AH5325, " ", Data!AI5325)</f>
        <v xml:space="preserve"> </v>
      </c>
      <c r="L5328" s="35" t="str">
        <f>Data!C5325</f>
        <v>Vehicle, Battery Electric Vehicle</v>
      </c>
      <c r="M5328" s="35">
        <f>Data!H5325</f>
        <v>0</v>
      </c>
      <c r="N5328" s="41">
        <f>Data!I5325</f>
        <v>46087.451724537037</v>
      </c>
      <c r="O5328" s="35">
        <f>Data!L5325</f>
        <v>-84.481579999999994</v>
      </c>
      <c r="P5328" s="35">
        <f>Data!M5325</f>
        <v>9.9191199999999995</v>
      </c>
      <c r="Q5328" s="35" t="str">
        <f>IF(Data!N5325=0,"",Data!N5325)</f>
        <v>CurveSpeed</v>
      </c>
      <c r="R5328" s="35">
        <f>Data!K5325</f>
        <v>52</v>
      </c>
      <c r="S5328" s="35" t="str">
        <f>IF(Data!X5325=TRUE(), "Yes", "No")</f>
        <v>Yes</v>
      </c>
      <c r="T5328" s="40" t="e">
        <f>#REF!</f>
        <v>#REF!</v>
      </c>
    </row>
    <row r="5329" spans="1:20" x14ac:dyDescent="0.3">
      <c r="A5329" s="35" t="str">
        <f>Data!A5326</f>
        <v>NISSAN LEAF 299-1018</v>
      </c>
      <c r="B5329" s="36">
        <f t="shared" si="83"/>
        <v>46087.451793981483</v>
      </c>
      <c r="C5329" s="37" t="str">
        <f>IF(Data!J5326="GpsRecord", CONCATENATE($U$3,": ",Data!M5326,", ",Data!L5326), CONCATENATE(Data!AB5326, " ", Data!AH5326))</f>
        <v>Ubicación: 9.91886, -84.48084</v>
      </c>
      <c r="D5329" s="38" t="str">
        <f>IF(Data!O5326=TRUE(), "Yes", "No")</f>
        <v>Yes</v>
      </c>
      <c r="E5329" s="38" t="str">
        <f>IF(Data!J5326="EngineStatusRecord","Engine",IF(Data!J5326="GpsRecord", "GPS", IF(Data!J5326="EngineFaultRecord", "Fault", IF(Data!J5326="DriverChange","Driver",IF(Data!J5326="CustomRecord","Custom","Debug")))))</f>
        <v>GPS</v>
      </c>
      <c r="F5329" s="39" t="str">
        <f>IF(Data!Y5326=TRUE(), "Yes", "No")</f>
        <v>Yes</v>
      </c>
      <c r="G5329" s="40">
        <f>Data!AK5326</f>
        <v>0</v>
      </c>
      <c r="H5329" s="35">
        <f>Data!AB5326</f>
        <v>0</v>
      </c>
      <c r="I5329" s="35">
        <f>Data!AD5326</f>
        <v>0</v>
      </c>
      <c r="J5329" s="35">
        <f>Data!AF5326</f>
        <v>0</v>
      </c>
      <c r="K5329" s="35" t="str">
        <f>CONCATENATE(Data!AH5326, " ", Data!AI5326)</f>
        <v xml:space="preserve"> </v>
      </c>
      <c r="L5329" s="35" t="str">
        <f>Data!C5326</f>
        <v>Vehicle, Battery Electric Vehicle</v>
      </c>
      <c r="M5329" s="35">
        <f>Data!H5326</f>
        <v>0</v>
      </c>
      <c r="N5329" s="41">
        <f>Data!I5326</f>
        <v>46087.451793981483</v>
      </c>
      <c r="O5329" s="35">
        <f>Data!L5326</f>
        <v>-84.480840000000001</v>
      </c>
      <c r="P5329" s="35">
        <f>Data!M5326</f>
        <v>9.9188600000000005</v>
      </c>
      <c r="Q5329" s="35" t="str">
        <f>IF(Data!N5326=0,"",Data!N5326)</f>
        <v>CurvePositionEstimateError</v>
      </c>
      <c r="R5329" s="35">
        <f>Data!K5326</f>
        <v>52</v>
      </c>
      <c r="S5329" s="35" t="str">
        <f>IF(Data!X5326=TRUE(), "Yes", "No")</f>
        <v>Yes</v>
      </c>
      <c r="T5329" s="40" t="e">
        <f>#REF!</f>
        <v>#REF!</v>
      </c>
    </row>
    <row r="5330" spans="1:20" x14ac:dyDescent="0.3">
      <c r="A5330" s="35" t="str">
        <f>Data!A5327</f>
        <v>NISSAN LEAF 299-1018</v>
      </c>
      <c r="B5330" s="36">
        <f t="shared" si="83"/>
        <v>46087.451805868055</v>
      </c>
      <c r="C5330" s="37" t="str">
        <f>IF(Data!J5327="GpsRecord", CONCATENATE($U$3,": ",Data!M5327,", ",Data!L5327), CONCATENATE(Data!AB5327, " ", Data!AH5327))</f>
        <v>Velocidad del motor en carretera 51</v>
      </c>
      <c r="D5330" s="38" t="str">
        <f>IF(Data!O5327=TRUE(), "Yes", "No")</f>
        <v>No</v>
      </c>
      <c r="E5330" s="38" t="str">
        <f>IF(Data!J5327="EngineStatusRecord","Engine",IF(Data!J5327="GpsRecord", "GPS", IF(Data!J5327="EngineFaultRecord", "Fault", IF(Data!J5327="DriverChange","Driver",IF(Data!J5327="CustomRecord","Custom","Debug")))))</f>
        <v>Engine</v>
      </c>
      <c r="F5330" s="39" t="str">
        <f>IF(Data!Y5327=TRUE(), "Yes", "No")</f>
        <v>No</v>
      </c>
      <c r="G5330" s="40">
        <f>Data!AK5327</f>
        <v>0</v>
      </c>
      <c r="H5330" s="35" t="str">
        <f>Data!AB5327</f>
        <v>Velocidad del motor en carretera</v>
      </c>
      <c r="I5330" s="35">
        <f>Data!AD5327</f>
        <v>0</v>
      </c>
      <c r="J5330" s="35">
        <f>Data!AF5327</f>
        <v>0</v>
      </c>
      <c r="K5330" s="35" t="str">
        <f>CONCATENATE(Data!AH5327, " ", Data!AI5327)</f>
        <v>51 km/h</v>
      </c>
      <c r="L5330" s="35" t="str">
        <f>Data!C5327</f>
        <v>Vehicle, Battery Electric Vehicle</v>
      </c>
      <c r="M5330" s="35">
        <f>Data!H5327</f>
        <v>0</v>
      </c>
      <c r="N5330" s="41">
        <f>Data!I5327</f>
        <v>46087.451805868055</v>
      </c>
      <c r="O5330" s="35">
        <f>Data!L5327</f>
        <v>0</v>
      </c>
      <c r="P5330" s="35">
        <f>Data!M5327</f>
        <v>0</v>
      </c>
      <c r="Q5330" s="35" t="str">
        <f>IF(Data!N5327=0,"",Data!N5327)</f>
        <v/>
      </c>
      <c r="R5330" s="35">
        <f>Data!K5327</f>
        <v>0</v>
      </c>
      <c r="S5330" s="35" t="str">
        <f>IF(Data!X5327=TRUE(), "Yes", "No")</f>
        <v>No</v>
      </c>
      <c r="T5330" s="40" t="e">
        <f>#REF!</f>
        <v>#REF!</v>
      </c>
    </row>
    <row r="5331" spans="1:20" x14ac:dyDescent="0.3">
      <c r="A5331" s="35" t="str">
        <f>Data!A5328</f>
        <v>NISSAN LEAF 299-1018</v>
      </c>
      <c r="B5331" s="36">
        <f t="shared" si="83"/>
        <v>46087.451839143519</v>
      </c>
      <c r="C5331" s="37" t="str">
        <f>IF(Data!J5328="GpsRecord", CONCATENATE($U$3,": ",Data!M5328,", ",Data!L5328), CONCATENATE(Data!AB5328, " ", Data!AH5328))</f>
        <v>Energía de la batería del vehículo eléctrico 33761</v>
      </c>
      <c r="D5331" s="38" t="str">
        <f>IF(Data!O5328=TRUE(), "Yes", "No")</f>
        <v>No</v>
      </c>
      <c r="E5331" s="38" t="str">
        <f>IF(Data!J5328="EngineStatusRecord","Engine",IF(Data!J5328="GpsRecord", "GPS", IF(Data!J5328="EngineFaultRecord", "Fault", IF(Data!J5328="DriverChange","Driver",IF(Data!J5328="CustomRecord","Custom","Debug")))))</f>
        <v>Engine</v>
      </c>
      <c r="F5331" s="39" t="str">
        <f>IF(Data!Y5328=TRUE(), "Yes", "No")</f>
        <v>No</v>
      </c>
      <c r="G5331" s="40">
        <f>Data!AK5328</f>
        <v>0</v>
      </c>
      <c r="H5331" s="35" t="str">
        <f>Data!AB5328</f>
        <v>Energía de la batería del vehículo eléctrico</v>
      </c>
      <c r="I5331" s="35">
        <f>Data!AD5328</f>
        <v>0</v>
      </c>
      <c r="J5331" s="35">
        <f>Data!AF5328</f>
        <v>0</v>
      </c>
      <c r="K5331" s="35" t="str">
        <f>CONCATENATE(Data!AH5328, " ", Data!AI5328)</f>
        <v>33761 W</v>
      </c>
      <c r="L5331" s="35" t="str">
        <f>Data!C5328</f>
        <v>Vehicle, Battery Electric Vehicle</v>
      </c>
      <c r="M5331" s="35">
        <f>Data!H5328</f>
        <v>0</v>
      </c>
      <c r="N5331" s="41">
        <f>Data!I5328</f>
        <v>46087.451839143519</v>
      </c>
      <c r="O5331" s="35">
        <f>Data!L5328</f>
        <v>0</v>
      </c>
      <c r="P5331" s="35">
        <f>Data!M5328</f>
        <v>0</v>
      </c>
      <c r="Q5331" s="35" t="str">
        <f>IF(Data!N5328=0,"",Data!N5328)</f>
        <v/>
      </c>
      <c r="R5331" s="35">
        <f>Data!K5328</f>
        <v>0</v>
      </c>
      <c r="S5331" s="35" t="str">
        <f>IF(Data!X5328=TRUE(), "Yes", "No")</f>
        <v>No</v>
      </c>
      <c r="T5331" s="40" t="e">
        <f>#REF!</f>
        <v>#REF!</v>
      </c>
    </row>
    <row r="5332" spans="1:20" x14ac:dyDescent="0.3">
      <c r="A5332" s="35" t="str">
        <f>Data!A5329</f>
        <v>NISSAN LEAF 299-1018</v>
      </c>
      <c r="B5332" s="36">
        <f t="shared" si="83"/>
        <v>46087.451862430557</v>
      </c>
      <c r="C5332" s="37" t="str">
        <f>IF(Data!J5329="GpsRecord", CONCATENATE($U$3,": ",Data!M5329,", ",Data!L5329), CONCATENATE(Data!AB5329, " ", Data!AH5329))</f>
        <v>Energía de la batería del vehículo eléctrico -3944</v>
      </c>
      <c r="D5332" s="38" t="str">
        <f>IF(Data!O5329=TRUE(), "Yes", "No")</f>
        <v>No</v>
      </c>
      <c r="E5332" s="38" t="str">
        <f>IF(Data!J5329="EngineStatusRecord","Engine",IF(Data!J5329="GpsRecord", "GPS", IF(Data!J5329="EngineFaultRecord", "Fault", IF(Data!J5329="DriverChange","Driver",IF(Data!J5329="CustomRecord","Custom","Debug")))))</f>
        <v>Engine</v>
      </c>
      <c r="F5332" s="39" t="str">
        <f>IF(Data!Y5329=TRUE(), "Yes", "No")</f>
        <v>No</v>
      </c>
      <c r="G5332" s="40">
        <f>Data!AK5329</f>
        <v>0</v>
      </c>
      <c r="H5332" s="35" t="str">
        <f>Data!AB5329</f>
        <v>Energía de la batería del vehículo eléctrico</v>
      </c>
      <c r="I5332" s="35">
        <f>Data!AD5329</f>
        <v>0</v>
      </c>
      <c r="J5332" s="35">
        <f>Data!AF5329</f>
        <v>0</v>
      </c>
      <c r="K5332" s="35" t="str">
        <f>CONCATENATE(Data!AH5329, " ", Data!AI5329)</f>
        <v>-3944 W</v>
      </c>
      <c r="L5332" s="35" t="str">
        <f>Data!C5329</f>
        <v>Vehicle, Battery Electric Vehicle</v>
      </c>
      <c r="M5332" s="35">
        <f>Data!H5329</f>
        <v>0</v>
      </c>
      <c r="N5332" s="41">
        <f>Data!I5329</f>
        <v>46087.451862430557</v>
      </c>
      <c r="O5332" s="35">
        <f>Data!L5329</f>
        <v>0</v>
      </c>
      <c r="P5332" s="35">
        <f>Data!M5329</f>
        <v>0</v>
      </c>
      <c r="Q5332" s="35" t="str">
        <f>IF(Data!N5329=0,"",Data!N5329)</f>
        <v/>
      </c>
      <c r="R5332" s="35">
        <f>Data!K5329</f>
        <v>0</v>
      </c>
      <c r="S5332" s="35" t="str">
        <f>IF(Data!X5329=TRUE(), "Yes", "No")</f>
        <v>No</v>
      </c>
      <c r="T5332" s="40" t="e">
        <f>#REF!</f>
        <v>#REF!</v>
      </c>
    </row>
    <row r="5333" spans="1:20" x14ac:dyDescent="0.3">
      <c r="A5333" s="35" t="str">
        <f>Data!A5330</f>
        <v>NISSAN LEAF 299-1018</v>
      </c>
      <c r="B5333" s="36">
        <f t="shared" si="83"/>
        <v>46087.451863425929</v>
      </c>
      <c r="C5333" s="37" t="str">
        <f>IF(Data!J5330="GpsRecord", CONCATENATE($U$3,": ",Data!M5330,", ",Data!L5330), CONCATENATE(Data!AB5330, " ", Data!AH5330))</f>
        <v>Ubicación: 9.9186, -84.48006</v>
      </c>
      <c r="D5333" s="38" t="str">
        <f>IF(Data!O5330=TRUE(), "Yes", "No")</f>
        <v>Yes</v>
      </c>
      <c r="E5333" s="38" t="str">
        <f>IF(Data!J5330="EngineStatusRecord","Engine",IF(Data!J5330="GpsRecord", "GPS", IF(Data!J5330="EngineFaultRecord", "Fault", IF(Data!J5330="DriverChange","Driver",IF(Data!J5330="CustomRecord","Custom","Debug")))))</f>
        <v>GPS</v>
      </c>
      <c r="F5333" s="39" t="str">
        <f>IF(Data!Y5330=TRUE(), "Yes", "No")</f>
        <v>Yes</v>
      </c>
      <c r="G5333" s="40">
        <f>Data!AK5330</f>
        <v>0</v>
      </c>
      <c r="H5333" s="35">
        <f>Data!AB5330</f>
        <v>0</v>
      </c>
      <c r="I5333" s="35">
        <f>Data!AD5330</f>
        <v>0</v>
      </c>
      <c r="J5333" s="35">
        <f>Data!AF5330</f>
        <v>0</v>
      </c>
      <c r="K5333" s="35" t="str">
        <f>CONCATENATE(Data!AH5330, " ", Data!AI5330)</f>
        <v xml:space="preserve"> </v>
      </c>
      <c r="L5333" s="35" t="str">
        <f>Data!C5330</f>
        <v>Vehicle, Battery Electric Vehicle</v>
      </c>
      <c r="M5333" s="35">
        <f>Data!H5330</f>
        <v>0</v>
      </c>
      <c r="N5333" s="41">
        <f>Data!I5330</f>
        <v>46087.451863425929</v>
      </c>
      <c r="O5333" s="35">
        <f>Data!L5330</f>
        <v>-84.480059999999995</v>
      </c>
      <c r="P5333" s="35">
        <f>Data!M5330</f>
        <v>9.9185999999999996</v>
      </c>
      <c r="Q5333" s="35" t="str">
        <f>IF(Data!N5330=0,"",Data!N5330)</f>
        <v>CurveSpeed</v>
      </c>
      <c r="R5333" s="35">
        <f>Data!K5330</f>
        <v>59</v>
      </c>
      <c r="S5333" s="35" t="str">
        <f>IF(Data!X5330=TRUE(), "Yes", "No")</f>
        <v>Yes</v>
      </c>
      <c r="T5333" s="40" t="e">
        <f>#REF!</f>
        <v>#REF!</v>
      </c>
    </row>
    <row r="5334" spans="1:20" x14ac:dyDescent="0.3">
      <c r="A5334" s="35" t="str">
        <f>Data!A5331</f>
        <v>NISSAN LEAF 299-1018</v>
      </c>
      <c r="B5334" s="36">
        <f t="shared" si="83"/>
        <v>46087.451863564813</v>
      </c>
      <c r="C5334" s="37" t="str">
        <f>IF(Data!J5331="GpsRecord", CONCATENATE($U$3,": ",Data!M5331,", ",Data!L5331), CONCATENATE(Data!AB5331, " ", Data!AH5331))</f>
        <v>Velocidad del motor en carretera 61</v>
      </c>
      <c r="D5334" s="38" t="str">
        <f>IF(Data!O5331=TRUE(), "Yes", "No")</f>
        <v>No</v>
      </c>
      <c r="E5334" s="38" t="str">
        <f>IF(Data!J5331="EngineStatusRecord","Engine",IF(Data!J5331="GpsRecord", "GPS", IF(Data!J5331="EngineFaultRecord", "Fault", IF(Data!J5331="DriverChange","Driver",IF(Data!J5331="CustomRecord","Custom","Debug")))))</f>
        <v>Engine</v>
      </c>
      <c r="F5334" s="39" t="str">
        <f>IF(Data!Y5331=TRUE(), "Yes", "No")</f>
        <v>No</v>
      </c>
      <c r="G5334" s="40">
        <f>Data!AK5331</f>
        <v>0</v>
      </c>
      <c r="H5334" s="35" t="str">
        <f>Data!AB5331</f>
        <v>Velocidad del motor en carretera</v>
      </c>
      <c r="I5334" s="35">
        <f>Data!AD5331</f>
        <v>0</v>
      </c>
      <c r="J5334" s="35">
        <f>Data!AF5331</f>
        <v>0</v>
      </c>
      <c r="K5334" s="35" t="str">
        <f>CONCATENATE(Data!AH5331, " ", Data!AI5331)</f>
        <v>61 km/h</v>
      </c>
      <c r="L5334" s="35" t="str">
        <f>Data!C5331</f>
        <v>Vehicle, Battery Electric Vehicle</v>
      </c>
      <c r="M5334" s="35">
        <f>Data!H5331</f>
        <v>0</v>
      </c>
      <c r="N5334" s="41">
        <f>Data!I5331</f>
        <v>46087.451863564813</v>
      </c>
      <c r="O5334" s="35">
        <f>Data!L5331</f>
        <v>0</v>
      </c>
      <c r="P5334" s="35">
        <f>Data!M5331</f>
        <v>0</v>
      </c>
      <c r="Q5334" s="35" t="str">
        <f>IF(Data!N5331=0,"",Data!N5331)</f>
        <v/>
      </c>
      <c r="R5334" s="35">
        <f>Data!K5331</f>
        <v>0</v>
      </c>
      <c r="S5334" s="35" t="str">
        <f>IF(Data!X5331=TRUE(), "Yes", "No")</f>
        <v>No</v>
      </c>
      <c r="T5334" s="40" t="e">
        <f>#REF!</f>
        <v>#REF!</v>
      </c>
    </row>
    <row r="5335" spans="1:20" x14ac:dyDescent="0.3">
      <c r="A5335" s="35" t="str">
        <f>Data!A5332</f>
        <v>NISSAN LEAF 299-1018</v>
      </c>
      <c r="B5335" s="36">
        <f t="shared" si="83"/>
        <v>46087.451944444445</v>
      </c>
      <c r="C5335" s="37" t="str">
        <f>IF(Data!J5332="GpsRecord", CONCATENATE($U$3,": ",Data!M5332,", ",Data!L5332), CONCATENATE(Data!AB5332, " ", Data!AH5332))</f>
        <v>Ubicación: 9.91831, -84.47909</v>
      </c>
      <c r="D5335" s="38" t="str">
        <f>IF(Data!O5332=TRUE(), "Yes", "No")</f>
        <v>Yes</v>
      </c>
      <c r="E5335" s="38" t="str">
        <f>IF(Data!J5332="EngineStatusRecord","Engine",IF(Data!J5332="GpsRecord", "GPS", IF(Data!J5332="EngineFaultRecord", "Fault", IF(Data!J5332="DriverChange","Driver",IF(Data!J5332="CustomRecord","Custom","Debug")))))</f>
        <v>GPS</v>
      </c>
      <c r="F5335" s="39" t="str">
        <f>IF(Data!Y5332=TRUE(), "Yes", "No")</f>
        <v>Yes</v>
      </c>
      <c r="G5335" s="40">
        <f>Data!AK5332</f>
        <v>0</v>
      </c>
      <c r="H5335" s="35">
        <f>Data!AB5332</f>
        <v>0</v>
      </c>
      <c r="I5335" s="35">
        <f>Data!AD5332</f>
        <v>0</v>
      </c>
      <c r="J5335" s="35">
        <f>Data!AF5332</f>
        <v>0</v>
      </c>
      <c r="K5335" s="35" t="str">
        <f>CONCATENATE(Data!AH5332, " ", Data!AI5332)</f>
        <v xml:space="preserve"> </v>
      </c>
      <c r="L5335" s="35" t="str">
        <f>Data!C5332</f>
        <v>Vehicle, Battery Electric Vehicle</v>
      </c>
      <c r="M5335" s="35">
        <f>Data!H5332</f>
        <v>0</v>
      </c>
      <c r="N5335" s="41">
        <f>Data!I5332</f>
        <v>46087.451944444445</v>
      </c>
      <c r="O5335" s="35">
        <f>Data!L5332</f>
        <v>-84.479089999999999</v>
      </c>
      <c r="P5335" s="35">
        <f>Data!M5332</f>
        <v>9.91831</v>
      </c>
      <c r="Q5335" s="35" t="str">
        <f>IF(Data!N5332=0,"",Data!N5332)</f>
        <v>CurveBased</v>
      </c>
      <c r="R5335" s="35">
        <f>Data!K5332</f>
        <v>55</v>
      </c>
      <c r="S5335" s="35" t="str">
        <f>IF(Data!X5332=TRUE(), "Yes", "No")</f>
        <v>Yes</v>
      </c>
      <c r="T5335" s="40" t="e">
        <f>#REF!</f>
        <v>#REF!</v>
      </c>
    </row>
    <row r="5336" spans="1:20" x14ac:dyDescent="0.3">
      <c r="A5336" s="35" t="str">
        <f>Data!A5333</f>
        <v>NISSAN LEAF 299-1018</v>
      </c>
      <c r="B5336" s="36">
        <f t="shared" si="83"/>
        <v>46087.451967731482</v>
      </c>
      <c r="C5336" s="37" t="str">
        <f>IF(Data!J5333="GpsRecord", CONCATENATE($U$3,": ",Data!M5333,", ",Data!L5333), CONCATENATE(Data!AB5333, " ", Data!AH5333))</f>
        <v>Velocidad del motor en carretera 56</v>
      </c>
      <c r="D5336" s="38" t="str">
        <f>IF(Data!O5333=TRUE(), "Yes", "No")</f>
        <v>No</v>
      </c>
      <c r="E5336" s="38" t="str">
        <f>IF(Data!J5333="EngineStatusRecord","Engine",IF(Data!J5333="GpsRecord", "GPS", IF(Data!J5333="EngineFaultRecord", "Fault", IF(Data!J5333="DriverChange","Driver",IF(Data!J5333="CustomRecord","Custom","Debug")))))</f>
        <v>Engine</v>
      </c>
      <c r="F5336" s="39" t="str">
        <f>IF(Data!Y5333=TRUE(), "Yes", "No")</f>
        <v>No</v>
      </c>
      <c r="G5336" s="40">
        <f>Data!AK5333</f>
        <v>0</v>
      </c>
      <c r="H5336" s="35" t="str">
        <f>Data!AB5333</f>
        <v>Velocidad del motor en carretera</v>
      </c>
      <c r="I5336" s="35">
        <f>Data!AD5333</f>
        <v>0</v>
      </c>
      <c r="J5336" s="35">
        <f>Data!AF5333</f>
        <v>0</v>
      </c>
      <c r="K5336" s="35" t="str">
        <f>CONCATENATE(Data!AH5333, " ", Data!AI5333)</f>
        <v>56 km/h</v>
      </c>
      <c r="L5336" s="35" t="str">
        <f>Data!C5333</f>
        <v>Vehicle, Battery Electric Vehicle</v>
      </c>
      <c r="M5336" s="35">
        <f>Data!H5333</f>
        <v>0</v>
      </c>
      <c r="N5336" s="41">
        <f>Data!I5333</f>
        <v>46087.451967731482</v>
      </c>
      <c r="O5336" s="35">
        <f>Data!L5333</f>
        <v>0</v>
      </c>
      <c r="P5336" s="35">
        <f>Data!M5333</f>
        <v>0</v>
      </c>
      <c r="Q5336" s="35" t="str">
        <f>IF(Data!N5333=0,"",Data!N5333)</f>
        <v/>
      </c>
      <c r="R5336" s="35">
        <f>Data!K5333</f>
        <v>0</v>
      </c>
      <c r="S5336" s="35" t="str">
        <f>IF(Data!X5333=TRUE(), "Yes", "No")</f>
        <v>No</v>
      </c>
      <c r="T5336" s="40" t="e">
        <f>#REF!</f>
        <v>#REF!</v>
      </c>
    </row>
    <row r="5337" spans="1:20" x14ac:dyDescent="0.3">
      <c r="A5337" s="35" t="str">
        <f>Data!A5334</f>
        <v>NISSAN LEAF 299-1018</v>
      </c>
      <c r="B5337" s="36">
        <f t="shared" si="83"/>
        <v>46087.452025462961</v>
      </c>
      <c r="C5337" s="37" t="str">
        <f>IF(Data!J5334="GpsRecord", CONCATENATE($U$3,": ",Data!M5334,", ",Data!L5334), CONCATENATE(Data!AB5334, " ", Data!AH5334))</f>
        <v>Ubicación: 9.91832, -84.4781</v>
      </c>
      <c r="D5337" s="38" t="str">
        <f>IF(Data!O5334=TRUE(), "Yes", "No")</f>
        <v>Yes</v>
      </c>
      <c r="E5337" s="38" t="str">
        <f>IF(Data!J5334="EngineStatusRecord","Engine",IF(Data!J5334="GpsRecord", "GPS", IF(Data!J5334="EngineFaultRecord", "Fault", IF(Data!J5334="DriverChange","Driver",IF(Data!J5334="CustomRecord","Custom","Debug")))))</f>
        <v>GPS</v>
      </c>
      <c r="F5337" s="39" t="str">
        <f>IF(Data!Y5334=TRUE(), "Yes", "No")</f>
        <v>Yes</v>
      </c>
      <c r="G5337" s="40">
        <f>Data!AK5334</f>
        <v>0</v>
      </c>
      <c r="H5337" s="35">
        <f>Data!AB5334</f>
        <v>0</v>
      </c>
      <c r="I5337" s="35">
        <f>Data!AD5334</f>
        <v>0</v>
      </c>
      <c r="J5337" s="35">
        <f>Data!AF5334</f>
        <v>0</v>
      </c>
      <c r="K5337" s="35" t="str">
        <f>CONCATENATE(Data!AH5334, " ", Data!AI5334)</f>
        <v xml:space="preserve"> </v>
      </c>
      <c r="L5337" s="35" t="str">
        <f>Data!C5334</f>
        <v>Vehicle, Battery Electric Vehicle</v>
      </c>
      <c r="M5337" s="35">
        <f>Data!H5334</f>
        <v>0</v>
      </c>
      <c r="N5337" s="41">
        <f>Data!I5334</f>
        <v>46087.452025462961</v>
      </c>
      <c r="O5337" s="35">
        <f>Data!L5334</f>
        <v>-84.478099999999998</v>
      </c>
      <c r="P5337" s="35">
        <f>Data!M5334</f>
        <v>9.9183199999999996</v>
      </c>
      <c r="Q5337" s="35" t="str">
        <f>IF(Data!N5334=0,"",Data!N5334)</f>
        <v>CurvePositionEstimateError</v>
      </c>
      <c r="R5337" s="35">
        <f>Data!K5334</f>
        <v>59</v>
      </c>
      <c r="S5337" s="35" t="str">
        <f>IF(Data!X5334=TRUE(), "Yes", "No")</f>
        <v>Yes</v>
      </c>
      <c r="T5337" s="40" t="e">
        <f>#REF!</f>
        <v>#REF!</v>
      </c>
    </row>
    <row r="5338" spans="1:20" x14ac:dyDescent="0.3">
      <c r="A5338" s="35" t="str">
        <f>Data!A5335</f>
        <v>NISSAN LEAF 299-1018</v>
      </c>
      <c r="B5338" s="36">
        <f t="shared" si="83"/>
        <v>46087.452106481483</v>
      </c>
      <c r="C5338" s="37" t="str">
        <f>IF(Data!J5335="GpsRecord", CONCATENATE($U$3,": ",Data!M5335,", ",Data!L5335), CONCATENATE(Data!AB5335, " ", Data!AH5335))</f>
        <v>Ubicación: 9.91865, -84.4771</v>
      </c>
      <c r="D5338" s="38" t="str">
        <f>IF(Data!O5335=TRUE(), "Yes", "No")</f>
        <v>Yes</v>
      </c>
      <c r="E5338" s="38" t="str">
        <f>IF(Data!J5335="EngineStatusRecord","Engine",IF(Data!J5335="GpsRecord", "GPS", IF(Data!J5335="EngineFaultRecord", "Fault", IF(Data!J5335="DriverChange","Driver",IF(Data!J5335="CustomRecord","Custom","Debug")))))</f>
        <v>GPS</v>
      </c>
      <c r="F5338" s="39" t="str">
        <f>IF(Data!Y5335=TRUE(), "Yes", "No")</f>
        <v>Yes</v>
      </c>
      <c r="G5338" s="40">
        <f>Data!AK5335</f>
        <v>0</v>
      </c>
      <c r="H5338" s="35">
        <f>Data!AB5335</f>
        <v>0</v>
      </c>
      <c r="I5338" s="35">
        <f>Data!AD5335</f>
        <v>0</v>
      </c>
      <c r="J5338" s="35">
        <f>Data!AF5335</f>
        <v>0</v>
      </c>
      <c r="K5338" s="35" t="str">
        <f>CONCATENATE(Data!AH5335, " ", Data!AI5335)</f>
        <v xml:space="preserve"> </v>
      </c>
      <c r="L5338" s="35" t="str">
        <f>Data!C5335</f>
        <v>Vehicle, Battery Electric Vehicle</v>
      </c>
      <c r="M5338" s="35">
        <f>Data!H5335</f>
        <v>0</v>
      </c>
      <c r="N5338" s="41">
        <f>Data!I5335</f>
        <v>46087.452106481483</v>
      </c>
      <c r="O5338" s="35">
        <f>Data!L5335</f>
        <v>-84.477099999999993</v>
      </c>
      <c r="P5338" s="35">
        <f>Data!M5335</f>
        <v>9.9186499999999995</v>
      </c>
      <c r="Q5338" s="35" t="str">
        <f>IF(Data!N5335=0,"",Data!N5335)</f>
        <v>CurvePositionEstimateError</v>
      </c>
      <c r="R5338" s="35">
        <f>Data!K5335</f>
        <v>63</v>
      </c>
      <c r="S5338" s="35" t="str">
        <f>IF(Data!X5335=TRUE(), "Yes", "No")</f>
        <v>Yes</v>
      </c>
      <c r="T5338" s="40" t="e">
        <f>#REF!</f>
        <v>#REF!</v>
      </c>
    </row>
    <row r="5339" spans="1:20" x14ac:dyDescent="0.3">
      <c r="A5339" s="35" t="str">
        <f>Data!A5336</f>
        <v>NISSAN LEAF 299-1018</v>
      </c>
      <c r="B5339" s="36">
        <f t="shared" si="83"/>
        <v>46087.452107523146</v>
      </c>
      <c r="C5339" s="37" t="str">
        <f>IF(Data!J5336="GpsRecord", CONCATENATE($U$3,": ",Data!M5336,", ",Data!L5336), CONCATENATE(Data!AB5336, " ", Data!AH5336))</f>
        <v>Energía de la batería del vehículo eléctrico 21875</v>
      </c>
      <c r="D5339" s="38" t="str">
        <f>IF(Data!O5336=TRUE(), "Yes", "No")</f>
        <v>No</v>
      </c>
      <c r="E5339" s="38" t="str">
        <f>IF(Data!J5336="EngineStatusRecord","Engine",IF(Data!J5336="GpsRecord", "GPS", IF(Data!J5336="EngineFaultRecord", "Fault", IF(Data!J5336="DriverChange","Driver",IF(Data!J5336="CustomRecord","Custom","Debug")))))</f>
        <v>Engine</v>
      </c>
      <c r="F5339" s="39" t="str">
        <f>IF(Data!Y5336=TRUE(), "Yes", "No")</f>
        <v>No</v>
      </c>
      <c r="G5339" s="40">
        <f>Data!AK5336</f>
        <v>0</v>
      </c>
      <c r="H5339" s="35" t="str">
        <f>Data!AB5336</f>
        <v>Energía de la batería del vehículo eléctrico</v>
      </c>
      <c r="I5339" s="35">
        <f>Data!AD5336</f>
        <v>0</v>
      </c>
      <c r="J5339" s="35">
        <f>Data!AF5336</f>
        <v>0</v>
      </c>
      <c r="K5339" s="35" t="str">
        <f>CONCATENATE(Data!AH5336, " ", Data!AI5336)</f>
        <v>21875 W</v>
      </c>
      <c r="L5339" s="35" t="str">
        <f>Data!C5336</f>
        <v>Vehicle, Battery Electric Vehicle</v>
      </c>
      <c r="M5339" s="35">
        <f>Data!H5336</f>
        <v>0</v>
      </c>
      <c r="N5339" s="41">
        <f>Data!I5336</f>
        <v>46087.452107523146</v>
      </c>
      <c r="O5339" s="35">
        <f>Data!L5336</f>
        <v>0</v>
      </c>
      <c r="P5339" s="35">
        <f>Data!M5336</f>
        <v>0</v>
      </c>
      <c r="Q5339" s="35" t="str">
        <f>IF(Data!N5336=0,"",Data!N5336)</f>
        <v/>
      </c>
      <c r="R5339" s="35">
        <f>Data!K5336</f>
        <v>0</v>
      </c>
      <c r="S5339" s="35" t="str">
        <f>IF(Data!X5336=TRUE(), "Yes", "No")</f>
        <v>No</v>
      </c>
      <c r="T5339" s="40" t="e">
        <f>#REF!</f>
        <v>#REF!</v>
      </c>
    </row>
    <row r="5340" spans="1:20" x14ac:dyDescent="0.3">
      <c r="A5340" s="35" t="str">
        <f>Data!A5337</f>
        <v>NISSAN LEAF 299-1018</v>
      </c>
      <c r="B5340" s="36">
        <f t="shared" si="83"/>
        <v>46087.452129814817</v>
      </c>
      <c r="C5340" s="37" t="str">
        <f>IF(Data!J5337="GpsRecord", CONCATENATE($U$3,": ",Data!M5337,", ",Data!L5337), CONCATENATE(Data!AB5337, " ", Data!AH5337))</f>
        <v>Velocidad del motor en carretera 70</v>
      </c>
      <c r="D5340" s="38" t="str">
        <f>IF(Data!O5337=TRUE(), "Yes", "No")</f>
        <v>No</v>
      </c>
      <c r="E5340" s="38" t="str">
        <f>IF(Data!J5337="EngineStatusRecord","Engine",IF(Data!J5337="GpsRecord", "GPS", IF(Data!J5337="EngineFaultRecord", "Fault", IF(Data!J5337="DriverChange","Driver",IF(Data!J5337="CustomRecord","Custom","Debug")))))</f>
        <v>Engine</v>
      </c>
      <c r="F5340" s="39" t="str">
        <f>IF(Data!Y5337=TRUE(), "Yes", "No")</f>
        <v>No</v>
      </c>
      <c r="G5340" s="40">
        <f>Data!AK5337</f>
        <v>0</v>
      </c>
      <c r="H5340" s="35" t="str">
        <f>Data!AB5337</f>
        <v>Velocidad del motor en carretera</v>
      </c>
      <c r="I5340" s="35">
        <f>Data!AD5337</f>
        <v>0</v>
      </c>
      <c r="J5340" s="35">
        <f>Data!AF5337</f>
        <v>0</v>
      </c>
      <c r="K5340" s="35" t="str">
        <f>CONCATENATE(Data!AH5337, " ", Data!AI5337)</f>
        <v>70 km/h</v>
      </c>
      <c r="L5340" s="35" t="str">
        <f>Data!C5337</f>
        <v>Vehicle, Battery Electric Vehicle</v>
      </c>
      <c r="M5340" s="35">
        <f>Data!H5337</f>
        <v>0</v>
      </c>
      <c r="N5340" s="41">
        <f>Data!I5337</f>
        <v>46087.452129814817</v>
      </c>
      <c r="O5340" s="35">
        <f>Data!L5337</f>
        <v>0</v>
      </c>
      <c r="P5340" s="35">
        <f>Data!M5337</f>
        <v>0</v>
      </c>
      <c r="Q5340" s="35" t="str">
        <f>IF(Data!N5337=0,"",Data!N5337)</f>
        <v/>
      </c>
      <c r="R5340" s="35">
        <f>Data!K5337</f>
        <v>0</v>
      </c>
      <c r="S5340" s="35" t="str">
        <f>IF(Data!X5337=TRUE(), "Yes", "No")</f>
        <v>No</v>
      </c>
      <c r="T5340" s="40" t="e">
        <f>#REF!</f>
        <v>#REF!</v>
      </c>
    </row>
    <row r="5341" spans="1:20" x14ac:dyDescent="0.3">
      <c r="A5341" s="35" t="str">
        <f>Data!A5338</f>
        <v>NISSAN LEAF 299-1018</v>
      </c>
      <c r="B5341" s="36">
        <f t="shared" si="83"/>
        <v>46087.452130717589</v>
      </c>
      <c r="C5341" s="37" t="str">
        <f>IF(Data!J5338="GpsRecord", CONCATENATE($U$3,": ",Data!M5338,", ",Data!L5338), CONCATENATE(Data!AB5338, " ", Data!AH5338))</f>
        <v>Energía de la batería del vehículo eléctrico -5848</v>
      </c>
      <c r="D5341" s="38" t="str">
        <f>IF(Data!O5338=TRUE(), "Yes", "No")</f>
        <v>No</v>
      </c>
      <c r="E5341" s="38" t="str">
        <f>IF(Data!J5338="EngineStatusRecord","Engine",IF(Data!J5338="GpsRecord", "GPS", IF(Data!J5338="EngineFaultRecord", "Fault", IF(Data!J5338="DriverChange","Driver",IF(Data!J5338="CustomRecord","Custom","Debug")))))</f>
        <v>Engine</v>
      </c>
      <c r="F5341" s="39" t="str">
        <f>IF(Data!Y5338=TRUE(), "Yes", "No")</f>
        <v>No</v>
      </c>
      <c r="G5341" s="40">
        <f>Data!AK5338</f>
        <v>0</v>
      </c>
      <c r="H5341" s="35" t="str">
        <f>Data!AB5338</f>
        <v>Energía de la batería del vehículo eléctrico</v>
      </c>
      <c r="I5341" s="35">
        <f>Data!AD5338</f>
        <v>0</v>
      </c>
      <c r="J5341" s="35">
        <f>Data!AF5338</f>
        <v>0</v>
      </c>
      <c r="K5341" s="35" t="str">
        <f>CONCATENATE(Data!AH5338, " ", Data!AI5338)</f>
        <v>-5848 W</v>
      </c>
      <c r="L5341" s="35" t="str">
        <f>Data!C5338</f>
        <v>Vehicle, Battery Electric Vehicle</v>
      </c>
      <c r="M5341" s="35">
        <f>Data!H5338</f>
        <v>0</v>
      </c>
      <c r="N5341" s="41">
        <f>Data!I5338</f>
        <v>46087.452130717589</v>
      </c>
      <c r="O5341" s="35">
        <f>Data!L5338</f>
        <v>0</v>
      </c>
      <c r="P5341" s="35">
        <f>Data!M5338</f>
        <v>0</v>
      </c>
      <c r="Q5341" s="35" t="str">
        <f>IF(Data!N5338=0,"",Data!N5338)</f>
        <v/>
      </c>
      <c r="R5341" s="35">
        <f>Data!K5338</f>
        <v>0</v>
      </c>
      <c r="S5341" s="35" t="str">
        <f>IF(Data!X5338=TRUE(), "Yes", "No")</f>
        <v>No</v>
      </c>
      <c r="T5341" s="40" t="e">
        <f>#REF!</f>
        <v>#REF!</v>
      </c>
    </row>
    <row r="5342" spans="1:20" x14ac:dyDescent="0.3">
      <c r="A5342" s="35" t="str">
        <f>Data!A5339</f>
        <v>NISSAN LEAF 299-1018</v>
      </c>
      <c r="B5342" s="36">
        <f t="shared" si="83"/>
        <v>46087.452175925922</v>
      </c>
      <c r="C5342" s="37" t="str">
        <f>IF(Data!J5339="GpsRecord", CONCATENATE($U$3,": ",Data!M5339,", ",Data!L5339), CONCATENATE(Data!AB5339, " ", Data!AH5339))</f>
        <v>Ubicación: 9.91892, -84.47612</v>
      </c>
      <c r="D5342" s="38" t="str">
        <f>IF(Data!O5339=TRUE(), "Yes", "No")</f>
        <v>Yes</v>
      </c>
      <c r="E5342" s="38" t="str">
        <f>IF(Data!J5339="EngineStatusRecord","Engine",IF(Data!J5339="GpsRecord", "GPS", IF(Data!J5339="EngineFaultRecord", "Fault", IF(Data!J5339="DriverChange","Driver",IF(Data!J5339="CustomRecord","Custom","Debug")))))</f>
        <v>GPS</v>
      </c>
      <c r="F5342" s="39" t="str">
        <f>IF(Data!Y5339=TRUE(), "Yes", "No")</f>
        <v>Yes</v>
      </c>
      <c r="G5342" s="40">
        <f>Data!AK5339</f>
        <v>0</v>
      </c>
      <c r="H5342" s="35">
        <f>Data!AB5339</f>
        <v>0</v>
      </c>
      <c r="I5342" s="35">
        <f>Data!AD5339</f>
        <v>0</v>
      </c>
      <c r="J5342" s="35">
        <f>Data!AF5339</f>
        <v>0</v>
      </c>
      <c r="K5342" s="35" t="str">
        <f>CONCATENATE(Data!AH5339, " ", Data!AI5339)</f>
        <v xml:space="preserve"> </v>
      </c>
      <c r="L5342" s="35" t="str">
        <f>Data!C5339</f>
        <v>Vehicle, Battery Electric Vehicle</v>
      </c>
      <c r="M5342" s="35">
        <f>Data!H5339</f>
        <v>0</v>
      </c>
      <c r="N5342" s="41">
        <f>Data!I5339</f>
        <v>46087.452175925922</v>
      </c>
      <c r="O5342" s="35">
        <f>Data!L5339</f>
        <v>-84.476119999999995</v>
      </c>
      <c r="P5342" s="35">
        <f>Data!M5339</f>
        <v>9.91892</v>
      </c>
      <c r="Q5342" s="35" t="str">
        <f>IF(Data!N5339=0,"",Data!N5339)</f>
        <v>CurveBased</v>
      </c>
      <c r="R5342" s="35">
        <f>Data!K5339</f>
        <v>68</v>
      </c>
      <c r="S5342" s="35" t="str">
        <f>IF(Data!X5339=TRUE(), "Yes", "No")</f>
        <v>Yes</v>
      </c>
      <c r="T5342" s="40" t="e">
        <f>#REF!</f>
        <v>#REF!</v>
      </c>
    </row>
    <row r="5343" spans="1:20" x14ac:dyDescent="0.3">
      <c r="A5343" s="35" t="str">
        <f>Data!A5340</f>
        <v>NISSAN LEAF 299-1018</v>
      </c>
      <c r="B5343" s="36">
        <f t="shared" si="83"/>
        <v>46087.452245370368</v>
      </c>
      <c r="C5343" s="37" t="str">
        <f>IF(Data!J5340="GpsRecord", CONCATENATE($U$3,": ",Data!M5340,", ",Data!L5340), CONCATENATE(Data!AB5340, " ", Data!AH5340))</f>
        <v>Ubicación: 9.91903, -84.4751</v>
      </c>
      <c r="D5343" s="38" t="str">
        <f>IF(Data!O5340=TRUE(), "Yes", "No")</f>
        <v>Yes</v>
      </c>
      <c r="E5343" s="38" t="str">
        <f>IF(Data!J5340="EngineStatusRecord","Engine",IF(Data!J5340="GpsRecord", "GPS", IF(Data!J5340="EngineFaultRecord", "Fault", IF(Data!J5340="DriverChange","Driver",IF(Data!J5340="CustomRecord","Custom","Debug")))))</f>
        <v>GPS</v>
      </c>
      <c r="F5343" s="39" t="str">
        <f>IF(Data!Y5340=TRUE(), "Yes", "No")</f>
        <v>Yes</v>
      </c>
      <c r="G5343" s="40">
        <f>Data!AK5340</f>
        <v>0</v>
      </c>
      <c r="H5343" s="35">
        <f>Data!AB5340</f>
        <v>0</v>
      </c>
      <c r="I5343" s="35">
        <f>Data!AD5340</f>
        <v>0</v>
      </c>
      <c r="J5343" s="35">
        <f>Data!AF5340</f>
        <v>0</v>
      </c>
      <c r="K5343" s="35" t="str">
        <f>CONCATENATE(Data!AH5340, " ", Data!AI5340)</f>
        <v xml:space="preserve"> </v>
      </c>
      <c r="L5343" s="35" t="str">
        <f>Data!C5340</f>
        <v>Vehicle, Battery Electric Vehicle</v>
      </c>
      <c r="M5343" s="35">
        <f>Data!H5340</f>
        <v>0</v>
      </c>
      <c r="N5343" s="41">
        <f>Data!I5340</f>
        <v>46087.452245370368</v>
      </c>
      <c r="O5343" s="35">
        <f>Data!L5340</f>
        <v>-84.475099999999998</v>
      </c>
      <c r="P5343" s="35">
        <f>Data!M5340</f>
        <v>9.9190299999999993</v>
      </c>
      <c r="Q5343" s="35" t="str">
        <f>IF(Data!N5340=0,"",Data!N5340)</f>
        <v>CurvePositionEstimateError</v>
      </c>
      <c r="R5343" s="35">
        <f>Data!K5340</f>
        <v>68</v>
      </c>
      <c r="S5343" s="35" t="str">
        <f>IF(Data!X5340=TRUE(), "Yes", "No")</f>
        <v>Yes</v>
      </c>
      <c r="T5343" s="40" t="e">
        <f>#REF!</f>
        <v>#REF!</v>
      </c>
    </row>
    <row r="5344" spans="1:20" x14ac:dyDescent="0.3">
      <c r="A5344" s="35" t="str">
        <f>Data!A5341</f>
        <v>NISSAN LEAF 299-1018</v>
      </c>
      <c r="B5344" s="36">
        <f t="shared" si="83"/>
        <v>46087.452297094904</v>
      </c>
      <c r="C5344" s="37" t="str">
        <f>IF(Data!J5341="GpsRecord", CONCATENATE($U$3,": ",Data!M5341,", ",Data!L5341), CONCATENATE(Data!AB5341, " ", Data!AH5341))</f>
        <v>Odómetro 16025</v>
      </c>
      <c r="D5344" s="38" t="str">
        <f>IF(Data!O5341=TRUE(), "Yes", "No")</f>
        <v>No</v>
      </c>
      <c r="E5344" s="38" t="str">
        <f>IF(Data!J5341="EngineStatusRecord","Engine",IF(Data!J5341="GpsRecord", "GPS", IF(Data!J5341="EngineFaultRecord", "Fault", IF(Data!J5341="DriverChange","Driver",IF(Data!J5341="CustomRecord","Custom","Debug")))))</f>
        <v>Engine</v>
      </c>
      <c r="F5344" s="39" t="str">
        <f>IF(Data!Y5341=TRUE(), "Yes", "No")</f>
        <v>No</v>
      </c>
      <c r="G5344" s="40">
        <f>Data!AK5341</f>
        <v>0</v>
      </c>
      <c r="H5344" s="35" t="str">
        <f>Data!AB5341</f>
        <v>Odómetro</v>
      </c>
      <c r="I5344" s="35">
        <f>Data!AD5341</f>
        <v>0</v>
      </c>
      <c r="J5344" s="35">
        <f>Data!AF5341</f>
        <v>0</v>
      </c>
      <c r="K5344" s="35" t="str">
        <f>CONCATENATE(Data!AH5341, " ", Data!AI5341)</f>
        <v>16025 km</v>
      </c>
      <c r="L5344" s="35" t="str">
        <f>Data!C5341</f>
        <v>Vehicle, Battery Electric Vehicle</v>
      </c>
      <c r="M5344" s="35">
        <f>Data!H5341</f>
        <v>0</v>
      </c>
      <c r="N5344" s="41">
        <f>Data!I5341</f>
        <v>46087.452297094904</v>
      </c>
      <c r="O5344" s="35">
        <f>Data!L5341</f>
        <v>0</v>
      </c>
      <c r="P5344" s="35">
        <f>Data!M5341</f>
        <v>0</v>
      </c>
      <c r="Q5344" s="35" t="str">
        <f>IF(Data!N5341=0,"",Data!N5341)</f>
        <v/>
      </c>
      <c r="R5344" s="35">
        <f>Data!K5341</f>
        <v>0</v>
      </c>
      <c r="S5344" s="35" t="str">
        <f>IF(Data!X5341=TRUE(), "Yes", "No")</f>
        <v>No</v>
      </c>
      <c r="T5344" s="40" t="e">
        <f>#REF!</f>
        <v>#REF!</v>
      </c>
    </row>
    <row r="5345" spans="1:20" x14ac:dyDescent="0.3">
      <c r="A5345" s="35" t="str">
        <f>Data!A5342</f>
        <v>NISSAN LEAF 299-1018</v>
      </c>
      <c r="B5345" s="36">
        <f t="shared" si="83"/>
        <v>46087.452297094904</v>
      </c>
      <c r="C5345" s="37" t="str">
        <f>IF(Data!J5342="GpsRecord", CONCATENATE($U$3,": ",Data!M5342,", ",Data!L5342), CONCATENATE(Data!AB5342, " ", Data!AH5342))</f>
        <v>Odómetro sin procesar 16025</v>
      </c>
      <c r="D5345" s="38" t="str">
        <f>IF(Data!O5342=TRUE(), "Yes", "No")</f>
        <v>No</v>
      </c>
      <c r="E5345" s="38" t="str">
        <f>IF(Data!J5342="EngineStatusRecord","Engine",IF(Data!J5342="GpsRecord", "GPS", IF(Data!J5342="EngineFaultRecord", "Fault", IF(Data!J5342="DriverChange","Driver",IF(Data!J5342="CustomRecord","Custom","Debug")))))</f>
        <v>Engine</v>
      </c>
      <c r="F5345" s="39" t="str">
        <f>IF(Data!Y5342=TRUE(), "Yes", "No")</f>
        <v>No</v>
      </c>
      <c r="G5345" s="40">
        <f>Data!AK5342</f>
        <v>0</v>
      </c>
      <c r="H5345" s="35" t="str">
        <f>Data!AB5342</f>
        <v>Odómetro sin procesar</v>
      </c>
      <c r="I5345" s="35">
        <f>Data!AD5342</f>
        <v>0</v>
      </c>
      <c r="J5345" s="35">
        <f>Data!AF5342</f>
        <v>0</v>
      </c>
      <c r="K5345" s="35" t="str">
        <f>CONCATENATE(Data!AH5342, " ", Data!AI5342)</f>
        <v>16025 km</v>
      </c>
      <c r="L5345" s="35" t="str">
        <f>Data!C5342</f>
        <v>Vehicle, Battery Electric Vehicle</v>
      </c>
      <c r="M5345" s="35">
        <f>Data!H5342</f>
        <v>0</v>
      </c>
      <c r="N5345" s="41">
        <f>Data!I5342</f>
        <v>46087.452297094904</v>
      </c>
      <c r="O5345" s="35">
        <f>Data!L5342</f>
        <v>0</v>
      </c>
      <c r="P5345" s="35">
        <f>Data!M5342</f>
        <v>0</v>
      </c>
      <c r="Q5345" s="35" t="str">
        <f>IF(Data!N5342=0,"",Data!N5342)</f>
        <v/>
      </c>
      <c r="R5345" s="35">
        <f>Data!K5342</f>
        <v>0</v>
      </c>
      <c r="S5345" s="35" t="str">
        <f>IF(Data!X5342=TRUE(), "Yes", "No")</f>
        <v>No</v>
      </c>
      <c r="T5345" s="40" t="e">
        <f>#REF!</f>
        <v>#REF!</v>
      </c>
    </row>
    <row r="5346" spans="1:20" x14ac:dyDescent="0.3">
      <c r="A5346" s="35" t="str">
        <f>Data!A5343</f>
        <v>NISSAN LEAF 299-1018</v>
      </c>
      <c r="B5346" s="36">
        <f t="shared" si="83"/>
        <v>46087.452337962961</v>
      </c>
      <c r="C5346" s="37" t="str">
        <f>IF(Data!J5343="GpsRecord", CONCATENATE($U$3,": ",Data!M5343,", ",Data!L5343), CONCATENATE(Data!AB5343, " ", Data!AH5343))</f>
        <v>Ubicación: 9.91889, -84.47372</v>
      </c>
      <c r="D5346" s="38" t="str">
        <f>IF(Data!O5343=TRUE(), "Yes", "No")</f>
        <v>Yes</v>
      </c>
      <c r="E5346" s="38" t="str">
        <f>IF(Data!J5343="EngineStatusRecord","Engine",IF(Data!J5343="GpsRecord", "GPS", IF(Data!J5343="EngineFaultRecord", "Fault", IF(Data!J5343="DriverChange","Driver",IF(Data!J5343="CustomRecord","Custom","Debug")))))</f>
        <v>GPS</v>
      </c>
      <c r="F5346" s="39" t="str">
        <f>IF(Data!Y5343=TRUE(), "Yes", "No")</f>
        <v>Yes</v>
      </c>
      <c r="G5346" s="40">
        <f>Data!AK5343</f>
        <v>0</v>
      </c>
      <c r="H5346" s="35">
        <f>Data!AB5343</f>
        <v>0</v>
      </c>
      <c r="I5346" s="35">
        <f>Data!AD5343</f>
        <v>0</v>
      </c>
      <c r="J5346" s="35">
        <f>Data!AF5343</f>
        <v>0</v>
      </c>
      <c r="K5346" s="35" t="str">
        <f>CONCATENATE(Data!AH5343, " ", Data!AI5343)</f>
        <v xml:space="preserve"> </v>
      </c>
      <c r="L5346" s="35" t="str">
        <f>Data!C5343</f>
        <v>Vehicle, Battery Electric Vehicle</v>
      </c>
      <c r="M5346" s="35">
        <f>Data!H5343</f>
        <v>0</v>
      </c>
      <c r="N5346" s="41">
        <f>Data!I5343</f>
        <v>46087.452337962961</v>
      </c>
      <c r="O5346" s="35">
        <f>Data!L5343</f>
        <v>-84.47372</v>
      </c>
      <c r="P5346" s="35">
        <f>Data!M5343</f>
        <v>9.9188899999999993</v>
      </c>
      <c r="Q5346" s="35" t="str">
        <f>IF(Data!N5343=0,"",Data!N5343)</f>
        <v>CurvePositionEstimateError</v>
      </c>
      <c r="R5346" s="35">
        <f>Data!K5343</f>
        <v>68</v>
      </c>
      <c r="S5346" s="35" t="str">
        <f>IF(Data!X5343=TRUE(), "Yes", "No")</f>
        <v>Yes</v>
      </c>
      <c r="T5346" s="40" t="e">
        <f>#REF!</f>
        <v>#REF!</v>
      </c>
    </row>
    <row r="5347" spans="1:20" x14ac:dyDescent="0.3">
      <c r="A5347" s="35" t="str">
        <f>Data!A5344</f>
        <v>NISSAN LEAF 299-1018</v>
      </c>
      <c r="B5347" s="36">
        <f t="shared" si="83"/>
        <v>46087.452339722222</v>
      </c>
      <c r="C5347" s="37" t="str">
        <f>IF(Data!J5344="GpsRecord", CONCATENATE($U$3,": ",Data!M5344,", ",Data!L5344), CONCATENATE(Data!AB5344, " ", Data!AH5344))</f>
        <v>Energía de la batería del vehículo eléctrico 30788</v>
      </c>
      <c r="D5347" s="38" t="str">
        <f>IF(Data!O5344=TRUE(), "Yes", "No")</f>
        <v>No</v>
      </c>
      <c r="E5347" s="38" t="str">
        <f>IF(Data!J5344="EngineStatusRecord","Engine",IF(Data!J5344="GpsRecord", "GPS", IF(Data!J5344="EngineFaultRecord", "Fault", IF(Data!J5344="DriverChange","Driver",IF(Data!J5344="CustomRecord","Custom","Debug")))))</f>
        <v>Engine</v>
      </c>
      <c r="F5347" s="39" t="str">
        <f>IF(Data!Y5344=TRUE(), "Yes", "No")</f>
        <v>No</v>
      </c>
      <c r="G5347" s="40">
        <f>Data!AK5344</f>
        <v>0</v>
      </c>
      <c r="H5347" s="35" t="str">
        <f>Data!AB5344</f>
        <v>Energía de la batería del vehículo eléctrico</v>
      </c>
      <c r="I5347" s="35">
        <f>Data!AD5344</f>
        <v>0</v>
      </c>
      <c r="J5347" s="35">
        <f>Data!AF5344</f>
        <v>0</v>
      </c>
      <c r="K5347" s="35" t="str">
        <f>CONCATENATE(Data!AH5344, " ", Data!AI5344)</f>
        <v>30788 W</v>
      </c>
      <c r="L5347" s="35" t="str">
        <f>Data!C5344</f>
        <v>Vehicle, Battery Electric Vehicle</v>
      </c>
      <c r="M5347" s="35">
        <f>Data!H5344</f>
        <v>0</v>
      </c>
      <c r="N5347" s="41">
        <f>Data!I5344</f>
        <v>46087.452339722222</v>
      </c>
      <c r="O5347" s="35">
        <f>Data!L5344</f>
        <v>0</v>
      </c>
      <c r="P5347" s="35">
        <f>Data!M5344</f>
        <v>0</v>
      </c>
      <c r="Q5347" s="35" t="str">
        <f>IF(Data!N5344=0,"",Data!N5344)</f>
        <v/>
      </c>
      <c r="R5347" s="35">
        <f>Data!K5344</f>
        <v>0</v>
      </c>
      <c r="S5347" s="35" t="str">
        <f>IF(Data!X5344=TRUE(), "Yes", "No")</f>
        <v>No</v>
      </c>
      <c r="T5347" s="40" t="e">
        <f>#REF!</f>
        <v>#REF!</v>
      </c>
    </row>
    <row r="5348" spans="1:20" x14ac:dyDescent="0.3">
      <c r="A5348" s="35" t="str">
        <f>Data!A5345</f>
        <v>NISSAN LEAF 299-1018</v>
      </c>
      <c r="B5348" s="36">
        <f t="shared" si="83"/>
        <v>46087.452349629631</v>
      </c>
      <c r="C5348" s="37" t="str">
        <f>IF(Data!J5345="GpsRecord", CONCATENATE($U$3,": ",Data!M5345,", ",Data!L5345), CONCATENATE(Data!AB5345, " ", Data!AH5345))</f>
        <v>Velocidad del motor en carretera 71</v>
      </c>
      <c r="D5348" s="38" t="str">
        <f>IF(Data!O5345=TRUE(), "Yes", "No")</f>
        <v>No</v>
      </c>
      <c r="E5348" s="38" t="str">
        <f>IF(Data!J5345="EngineStatusRecord","Engine",IF(Data!J5345="GpsRecord", "GPS", IF(Data!J5345="EngineFaultRecord", "Fault", IF(Data!J5345="DriverChange","Driver",IF(Data!J5345="CustomRecord","Custom","Debug")))))</f>
        <v>Engine</v>
      </c>
      <c r="F5348" s="39" t="str">
        <f>IF(Data!Y5345=TRUE(), "Yes", "No")</f>
        <v>No</v>
      </c>
      <c r="G5348" s="40">
        <f>Data!AK5345</f>
        <v>0</v>
      </c>
      <c r="H5348" s="35" t="str">
        <f>Data!AB5345</f>
        <v>Velocidad del motor en carretera</v>
      </c>
      <c r="I5348" s="35">
        <f>Data!AD5345</f>
        <v>0</v>
      </c>
      <c r="J5348" s="35">
        <f>Data!AF5345</f>
        <v>0</v>
      </c>
      <c r="K5348" s="35" t="str">
        <f>CONCATENATE(Data!AH5345, " ", Data!AI5345)</f>
        <v>71 km/h</v>
      </c>
      <c r="L5348" s="35" t="str">
        <f>Data!C5345</f>
        <v>Vehicle, Battery Electric Vehicle</v>
      </c>
      <c r="M5348" s="35">
        <f>Data!H5345</f>
        <v>0</v>
      </c>
      <c r="N5348" s="41">
        <f>Data!I5345</f>
        <v>46087.452349629631</v>
      </c>
      <c r="O5348" s="35">
        <f>Data!L5345</f>
        <v>0</v>
      </c>
      <c r="P5348" s="35">
        <f>Data!M5345</f>
        <v>0</v>
      </c>
      <c r="Q5348" s="35" t="str">
        <f>IF(Data!N5345=0,"",Data!N5345)</f>
        <v/>
      </c>
      <c r="R5348" s="35">
        <f>Data!K5345</f>
        <v>0</v>
      </c>
      <c r="S5348" s="35" t="str">
        <f>IF(Data!X5345=TRUE(), "Yes", "No")</f>
        <v>No</v>
      </c>
      <c r="T5348" s="40" t="e">
        <f>#REF!</f>
        <v>#REF!</v>
      </c>
    </row>
    <row r="5349" spans="1:20" x14ac:dyDescent="0.3">
      <c r="A5349" s="35" t="str">
        <f>Data!A5346</f>
        <v>NISSAN LEAF 299-1018</v>
      </c>
      <c r="B5349" s="36">
        <f t="shared" si="83"/>
        <v>46087.452362916665</v>
      </c>
      <c r="C5349" s="37" t="str">
        <f>IF(Data!J5346="GpsRecord", CONCATENATE($U$3,": ",Data!M5346,", ",Data!L5346), CONCATENATE(Data!AB5346, " ", Data!AH5346))</f>
        <v>Energía de la batería del vehículo eléctrico -6517</v>
      </c>
      <c r="D5349" s="38" t="str">
        <f>IF(Data!O5346=TRUE(), "Yes", "No")</f>
        <v>No</v>
      </c>
      <c r="E5349" s="38" t="str">
        <f>IF(Data!J5346="EngineStatusRecord","Engine",IF(Data!J5346="GpsRecord", "GPS", IF(Data!J5346="EngineFaultRecord", "Fault", IF(Data!J5346="DriverChange","Driver",IF(Data!J5346="CustomRecord","Custom","Debug")))))</f>
        <v>Engine</v>
      </c>
      <c r="F5349" s="39" t="str">
        <f>IF(Data!Y5346=TRUE(), "Yes", "No")</f>
        <v>No</v>
      </c>
      <c r="G5349" s="40">
        <f>Data!AK5346</f>
        <v>0</v>
      </c>
      <c r="H5349" s="35" t="str">
        <f>Data!AB5346</f>
        <v>Energía de la batería del vehículo eléctrico</v>
      </c>
      <c r="I5349" s="35">
        <f>Data!AD5346</f>
        <v>0</v>
      </c>
      <c r="J5349" s="35">
        <f>Data!AF5346</f>
        <v>0</v>
      </c>
      <c r="K5349" s="35" t="str">
        <f>CONCATENATE(Data!AH5346, " ", Data!AI5346)</f>
        <v>-6517 W</v>
      </c>
      <c r="L5349" s="35" t="str">
        <f>Data!C5346</f>
        <v>Vehicle, Battery Electric Vehicle</v>
      </c>
      <c r="M5349" s="35">
        <f>Data!H5346</f>
        <v>0</v>
      </c>
      <c r="N5349" s="41">
        <f>Data!I5346</f>
        <v>46087.452362916665</v>
      </c>
      <c r="O5349" s="35">
        <f>Data!L5346</f>
        <v>0</v>
      </c>
      <c r="P5349" s="35">
        <f>Data!M5346</f>
        <v>0</v>
      </c>
      <c r="Q5349" s="35" t="str">
        <f>IF(Data!N5346=0,"",Data!N5346)</f>
        <v/>
      </c>
      <c r="R5349" s="35">
        <f>Data!K5346</f>
        <v>0</v>
      </c>
      <c r="S5349" s="35" t="str">
        <f>IF(Data!X5346=TRUE(), "Yes", "No")</f>
        <v>No</v>
      </c>
      <c r="T5349" s="40" t="e">
        <f>#REF!</f>
        <v>#REF!</v>
      </c>
    </row>
    <row r="5350" spans="1:20" x14ac:dyDescent="0.3">
      <c r="A5350" s="35" t="str">
        <f>Data!A5347</f>
        <v>NISSAN LEAF 299-1018</v>
      </c>
      <c r="B5350" s="36">
        <f t="shared" si="83"/>
        <v>46087.452407407407</v>
      </c>
      <c r="C5350" s="37" t="str">
        <f>IF(Data!J5347="GpsRecord", CONCATENATE($U$3,": ",Data!M5347,", ",Data!L5347), CONCATENATE(Data!AB5347, " ", Data!AH5347))</f>
        <v>Ubicación: 9.9186, -84.47279</v>
      </c>
      <c r="D5350" s="38" t="str">
        <f>IF(Data!O5347=TRUE(), "Yes", "No")</f>
        <v>Yes</v>
      </c>
      <c r="E5350" s="38" t="str">
        <f>IF(Data!J5347="EngineStatusRecord","Engine",IF(Data!J5347="GpsRecord", "GPS", IF(Data!J5347="EngineFaultRecord", "Fault", IF(Data!J5347="DriverChange","Driver",IF(Data!J5347="CustomRecord","Custom","Debug")))))</f>
        <v>GPS</v>
      </c>
      <c r="F5350" s="39" t="str">
        <f>IF(Data!Y5347=TRUE(), "Yes", "No")</f>
        <v>Yes</v>
      </c>
      <c r="G5350" s="40">
        <f>Data!AK5347</f>
        <v>0</v>
      </c>
      <c r="H5350" s="35">
        <f>Data!AB5347</f>
        <v>0</v>
      </c>
      <c r="I5350" s="35">
        <f>Data!AD5347</f>
        <v>0</v>
      </c>
      <c r="J5350" s="35">
        <f>Data!AF5347</f>
        <v>0</v>
      </c>
      <c r="K5350" s="35" t="str">
        <f>CONCATENATE(Data!AH5347, " ", Data!AI5347)</f>
        <v xml:space="preserve"> </v>
      </c>
      <c r="L5350" s="35" t="str">
        <f>Data!C5347</f>
        <v>Vehicle, Battery Electric Vehicle</v>
      </c>
      <c r="M5350" s="35">
        <f>Data!H5347</f>
        <v>0</v>
      </c>
      <c r="N5350" s="41">
        <f>Data!I5347</f>
        <v>46087.452407407407</v>
      </c>
      <c r="O5350" s="35">
        <f>Data!L5347</f>
        <v>-84.472790000000003</v>
      </c>
      <c r="P5350" s="35">
        <f>Data!M5347</f>
        <v>9.9185999999999996</v>
      </c>
      <c r="Q5350" s="35" t="str">
        <f>IF(Data!N5347=0,"",Data!N5347)</f>
        <v>CurveSpeedEstimateError</v>
      </c>
      <c r="R5350" s="35">
        <f>Data!K5347</f>
        <v>59</v>
      </c>
      <c r="S5350" s="35" t="str">
        <f>IF(Data!X5347=TRUE(), "Yes", "No")</f>
        <v>Yes</v>
      </c>
      <c r="T5350" s="40" t="e">
        <f>#REF!</f>
        <v>#REF!</v>
      </c>
    </row>
    <row r="5351" spans="1:20" x14ac:dyDescent="0.3">
      <c r="A5351" s="35" t="str">
        <f>Data!A5348</f>
        <v>NISSAN LEAF 299-1018</v>
      </c>
      <c r="B5351" s="36">
        <f t="shared" si="83"/>
        <v>46087.452453703707</v>
      </c>
      <c r="C5351" s="37" t="str">
        <f>IF(Data!J5348="GpsRecord", CONCATENATE($U$3,": ",Data!M5348,", ",Data!L5348), CONCATENATE(Data!AB5348, " ", Data!AH5348))</f>
        <v>Ubicación: 9.91844, -84.4723</v>
      </c>
      <c r="D5351" s="38" t="str">
        <f>IF(Data!O5348=TRUE(), "Yes", "No")</f>
        <v>Yes</v>
      </c>
      <c r="E5351" s="38" t="str">
        <f>IF(Data!J5348="EngineStatusRecord","Engine",IF(Data!J5348="GpsRecord", "GPS", IF(Data!J5348="EngineFaultRecord", "Fault", IF(Data!J5348="DriverChange","Driver",IF(Data!J5348="CustomRecord","Custom","Debug")))))</f>
        <v>GPS</v>
      </c>
      <c r="F5351" s="39" t="str">
        <f>IF(Data!Y5348=TRUE(), "Yes", "No")</f>
        <v>Yes</v>
      </c>
      <c r="G5351" s="40">
        <f>Data!AK5348</f>
        <v>0</v>
      </c>
      <c r="H5351" s="35">
        <f>Data!AB5348</f>
        <v>0</v>
      </c>
      <c r="I5351" s="35">
        <f>Data!AD5348</f>
        <v>0</v>
      </c>
      <c r="J5351" s="35">
        <f>Data!AF5348</f>
        <v>0</v>
      </c>
      <c r="K5351" s="35" t="str">
        <f>CONCATENATE(Data!AH5348, " ", Data!AI5348)</f>
        <v xml:space="preserve"> </v>
      </c>
      <c r="L5351" s="35" t="str">
        <f>Data!C5348</f>
        <v>Vehicle, Battery Electric Vehicle</v>
      </c>
      <c r="M5351" s="35">
        <f>Data!H5348</f>
        <v>0</v>
      </c>
      <c r="N5351" s="41">
        <f>Data!I5348</f>
        <v>46087.452453703707</v>
      </c>
      <c r="O5351" s="35">
        <f>Data!L5348</f>
        <v>-84.472300000000004</v>
      </c>
      <c r="P5351" s="35">
        <f>Data!M5348</f>
        <v>9.9184400000000004</v>
      </c>
      <c r="Q5351" s="35" t="str">
        <f>IF(Data!N5348=0,"",Data!N5348)</f>
        <v>CurveSpeedEstimateError</v>
      </c>
      <c r="R5351" s="35">
        <f>Data!K5348</f>
        <v>44</v>
      </c>
      <c r="S5351" s="35" t="str">
        <f>IF(Data!X5348=TRUE(), "Yes", "No")</f>
        <v>Yes</v>
      </c>
      <c r="T5351" s="40" t="e">
        <f>#REF!</f>
        <v>#REF!</v>
      </c>
    </row>
    <row r="5352" spans="1:20" x14ac:dyDescent="0.3">
      <c r="A5352" s="35" t="str">
        <f>Data!A5349</f>
        <v>NISSAN LEAF 299-1018</v>
      </c>
      <c r="B5352" s="36">
        <f t="shared" si="83"/>
        <v>46087.452453969905</v>
      </c>
      <c r="C5352" s="37" t="str">
        <f>IF(Data!J5349="GpsRecord", CONCATENATE($U$3,": ",Data!M5349,", ",Data!L5349), CONCATENATE(Data!AB5349, " ", Data!AH5349))</f>
        <v>Velocidad del motor en carretera 45</v>
      </c>
      <c r="D5352" s="38" t="str">
        <f>IF(Data!O5349=TRUE(), "Yes", "No")</f>
        <v>No</v>
      </c>
      <c r="E5352" s="38" t="str">
        <f>IF(Data!J5349="EngineStatusRecord","Engine",IF(Data!J5349="GpsRecord", "GPS", IF(Data!J5349="EngineFaultRecord", "Fault", IF(Data!J5349="DriverChange","Driver",IF(Data!J5349="CustomRecord","Custom","Debug")))))</f>
        <v>Engine</v>
      </c>
      <c r="F5352" s="39" t="str">
        <f>IF(Data!Y5349=TRUE(), "Yes", "No")</f>
        <v>No</v>
      </c>
      <c r="G5352" s="40">
        <f>Data!AK5349</f>
        <v>0</v>
      </c>
      <c r="H5352" s="35" t="str">
        <f>Data!AB5349</f>
        <v>Velocidad del motor en carretera</v>
      </c>
      <c r="I5352" s="35">
        <f>Data!AD5349</f>
        <v>0</v>
      </c>
      <c r="J5352" s="35">
        <f>Data!AF5349</f>
        <v>0</v>
      </c>
      <c r="K5352" s="35" t="str">
        <f>CONCATENATE(Data!AH5349, " ", Data!AI5349)</f>
        <v>45 km/h</v>
      </c>
      <c r="L5352" s="35" t="str">
        <f>Data!C5349</f>
        <v>Vehicle, Battery Electric Vehicle</v>
      </c>
      <c r="M5352" s="35">
        <f>Data!H5349</f>
        <v>0</v>
      </c>
      <c r="N5352" s="41">
        <f>Data!I5349</f>
        <v>46087.452453969905</v>
      </c>
      <c r="O5352" s="35">
        <f>Data!L5349</f>
        <v>0</v>
      </c>
      <c r="P5352" s="35">
        <f>Data!M5349</f>
        <v>0</v>
      </c>
      <c r="Q5352" s="35" t="str">
        <f>IF(Data!N5349=0,"",Data!N5349)</f>
        <v/>
      </c>
      <c r="R5352" s="35">
        <f>Data!K5349</f>
        <v>0</v>
      </c>
      <c r="S5352" s="35" t="str">
        <f>IF(Data!X5349=TRUE(), "Yes", "No")</f>
        <v>No</v>
      </c>
      <c r="T5352" s="40" t="e">
        <f>#REF!</f>
        <v>#REF!</v>
      </c>
    </row>
    <row r="5353" spans="1:20" x14ac:dyDescent="0.3">
      <c r="A5353" s="35" t="str">
        <f>Data!A5350</f>
        <v>NISSAN LEAF 299-1018</v>
      </c>
      <c r="B5353" s="36">
        <f t="shared" si="83"/>
        <v>46087.452488425923</v>
      </c>
      <c r="C5353" s="37" t="str">
        <f>IF(Data!J5350="GpsRecord", CONCATENATE($U$3,": ",Data!M5350,", ",Data!L5350), CONCATENATE(Data!AB5350, " ", Data!AH5350))</f>
        <v>Ubicación: 9.91834, -84.47198</v>
      </c>
      <c r="D5353" s="38" t="str">
        <f>IF(Data!O5350=TRUE(), "Yes", "No")</f>
        <v>Yes</v>
      </c>
      <c r="E5353" s="38" t="str">
        <f>IF(Data!J5350="EngineStatusRecord","Engine",IF(Data!J5350="GpsRecord", "GPS", IF(Data!J5350="EngineFaultRecord", "Fault", IF(Data!J5350="DriverChange","Driver",IF(Data!J5350="CustomRecord","Custom","Debug")))))</f>
        <v>GPS</v>
      </c>
      <c r="F5353" s="39" t="str">
        <f>IF(Data!Y5350=TRUE(), "Yes", "No")</f>
        <v>Yes</v>
      </c>
      <c r="G5353" s="40">
        <f>Data!AK5350</f>
        <v>0</v>
      </c>
      <c r="H5353" s="35">
        <f>Data!AB5350</f>
        <v>0</v>
      </c>
      <c r="I5353" s="35">
        <f>Data!AD5350</f>
        <v>0</v>
      </c>
      <c r="J5353" s="35">
        <f>Data!AF5350</f>
        <v>0</v>
      </c>
      <c r="K5353" s="35" t="str">
        <f>CONCATENATE(Data!AH5350, " ", Data!AI5350)</f>
        <v xml:space="preserve"> </v>
      </c>
      <c r="L5353" s="35" t="str">
        <f>Data!C5350</f>
        <v>Vehicle, Battery Electric Vehicle</v>
      </c>
      <c r="M5353" s="35">
        <f>Data!H5350</f>
        <v>0</v>
      </c>
      <c r="N5353" s="41">
        <f>Data!I5350</f>
        <v>46087.452488425923</v>
      </c>
      <c r="O5353" s="35">
        <f>Data!L5350</f>
        <v>-84.471980000000002</v>
      </c>
      <c r="P5353" s="35">
        <f>Data!M5350</f>
        <v>9.9183400000000006</v>
      </c>
      <c r="Q5353" s="35" t="str">
        <f>IF(Data!N5350=0,"",Data!N5350)</f>
        <v>CurveSpeedEstimateError</v>
      </c>
      <c r="R5353" s="35">
        <f>Data!K5350</f>
        <v>44</v>
      </c>
      <c r="S5353" s="35" t="str">
        <f>IF(Data!X5350=TRUE(), "Yes", "No")</f>
        <v>Yes</v>
      </c>
      <c r="T5353" s="40" t="e">
        <f>#REF!</f>
        <v>#REF!</v>
      </c>
    </row>
    <row r="5354" spans="1:20" x14ac:dyDescent="0.3">
      <c r="A5354" s="35" t="str">
        <f>Data!A5351</f>
        <v>NISSAN LEAF 299-1018</v>
      </c>
      <c r="B5354" s="36">
        <f t="shared" si="83"/>
        <v>46087.452490555559</v>
      </c>
      <c r="C5354" s="37" t="str">
        <f>IF(Data!J5351="GpsRecord", CONCATENATE($U$3,": ",Data!M5351,", ",Data!L5351), CONCATENATE(Data!AB5351, " ", Data!AH5351))</f>
        <v>Energía de la batería del vehículo eléctrico 36636</v>
      </c>
      <c r="D5354" s="38" t="str">
        <f>IF(Data!O5351=TRUE(), "Yes", "No")</f>
        <v>No</v>
      </c>
      <c r="E5354" s="38" t="str">
        <f>IF(Data!J5351="EngineStatusRecord","Engine",IF(Data!J5351="GpsRecord", "GPS", IF(Data!J5351="EngineFaultRecord", "Fault", IF(Data!J5351="DriverChange","Driver",IF(Data!J5351="CustomRecord","Custom","Debug")))))</f>
        <v>Engine</v>
      </c>
      <c r="F5354" s="39" t="str">
        <f>IF(Data!Y5351=TRUE(), "Yes", "No")</f>
        <v>No</v>
      </c>
      <c r="G5354" s="40">
        <f>Data!AK5351</f>
        <v>0</v>
      </c>
      <c r="H5354" s="35" t="str">
        <f>Data!AB5351</f>
        <v>Energía de la batería del vehículo eléctrico</v>
      </c>
      <c r="I5354" s="35">
        <f>Data!AD5351</f>
        <v>0</v>
      </c>
      <c r="J5354" s="35">
        <f>Data!AF5351</f>
        <v>0</v>
      </c>
      <c r="K5354" s="35" t="str">
        <f>CONCATENATE(Data!AH5351, " ", Data!AI5351)</f>
        <v>36636 W</v>
      </c>
      <c r="L5354" s="35" t="str">
        <f>Data!C5351</f>
        <v>Vehicle, Battery Electric Vehicle</v>
      </c>
      <c r="M5354" s="35">
        <f>Data!H5351</f>
        <v>0</v>
      </c>
      <c r="N5354" s="41">
        <f>Data!I5351</f>
        <v>46087.452490555559</v>
      </c>
      <c r="O5354" s="35">
        <f>Data!L5351</f>
        <v>0</v>
      </c>
      <c r="P5354" s="35">
        <f>Data!M5351</f>
        <v>0</v>
      </c>
      <c r="Q5354" s="35" t="str">
        <f>IF(Data!N5351=0,"",Data!N5351)</f>
        <v/>
      </c>
      <c r="R5354" s="35">
        <f>Data!K5351</f>
        <v>0</v>
      </c>
      <c r="S5354" s="35" t="str">
        <f>IF(Data!X5351=TRUE(), "Yes", "No")</f>
        <v>No</v>
      </c>
      <c r="T5354" s="40" t="e">
        <f>#REF!</f>
        <v>#REF!</v>
      </c>
    </row>
    <row r="5355" spans="1:20" x14ac:dyDescent="0.3">
      <c r="A5355" s="35" t="str">
        <f>Data!A5352</f>
        <v>NISSAN LEAF 299-1018</v>
      </c>
      <c r="B5355" s="36">
        <f t="shared" si="83"/>
        <v>46087.452569444446</v>
      </c>
      <c r="C5355" s="37" t="str">
        <f>IF(Data!J5352="GpsRecord", CONCATENATE($U$3,": ",Data!M5352,", ",Data!L5352), CONCATENATE(Data!AB5352, " ", Data!AH5352))</f>
        <v>Ubicación: 9.91815, -84.47112</v>
      </c>
      <c r="D5355" s="38" t="str">
        <f>IF(Data!O5352=TRUE(), "Yes", "No")</f>
        <v>Yes</v>
      </c>
      <c r="E5355" s="38" t="str">
        <f>IF(Data!J5352="EngineStatusRecord","Engine",IF(Data!J5352="GpsRecord", "GPS", IF(Data!J5352="EngineFaultRecord", "Fault", IF(Data!J5352="DriverChange","Driver",IF(Data!J5352="CustomRecord","Custom","Debug")))))</f>
        <v>GPS</v>
      </c>
      <c r="F5355" s="39" t="str">
        <f>IF(Data!Y5352=TRUE(), "Yes", "No")</f>
        <v>Yes</v>
      </c>
      <c r="G5355" s="40">
        <f>Data!AK5352</f>
        <v>0</v>
      </c>
      <c r="H5355" s="35">
        <f>Data!AB5352</f>
        <v>0</v>
      </c>
      <c r="I5355" s="35">
        <f>Data!AD5352</f>
        <v>0</v>
      </c>
      <c r="J5355" s="35">
        <f>Data!AF5352</f>
        <v>0</v>
      </c>
      <c r="K5355" s="35" t="str">
        <f>CONCATENATE(Data!AH5352, " ", Data!AI5352)</f>
        <v xml:space="preserve"> </v>
      </c>
      <c r="L5355" s="35" t="str">
        <f>Data!C5352</f>
        <v>Vehicle, Battery Electric Vehicle</v>
      </c>
      <c r="M5355" s="35">
        <f>Data!H5352</f>
        <v>0</v>
      </c>
      <c r="N5355" s="41">
        <f>Data!I5352</f>
        <v>46087.452569444446</v>
      </c>
      <c r="O5355" s="35">
        <f>Data!L5352</f>
        <v>-84.471119999999999</v>
      </c>
      <c r="P5355" s="35">
        <f>Data!M5352</f>
        <v>9.9181500000000007</v>
      </c>
      <c r="Q5355" s="35" t="str">
        <f>IF(Data!N5352=0,"",Data!N5352)</f>
        <v>CurveSpeedEstimateError</v>
      </c>
      <c r="R5355" s="35">
        <f>Data!K5352</f>
        <v>53</v>
      </c>
      <c r="S5355" s="35" t="str">
        <f>IF(Data!X5352=TRUE(), "Yes", "No")</f>
        <v>Yes</v>
      </c>
      <c r="T5355" s="40" t="e">
        <f>#REF!</f>
        <v>#REF!</v>
      </c>
    </row>
    <row r="5356" spans="1:20" x14ac:dyDescent="0.3">
      <c r="A5356" s="35" t="str">
        <f>Data!A5353</f>
        <v>NISSAN LEAF 299-1018</v>
      </c>
      <c r="B5356" s="36">
        <f t="shared" si="83"/>
        <v>46087.452574421295</v>
      </c>
      <c r="C5356" s="37" t="str">
        <f>IF(Data!J5353="GpsRecord", CONCATENATE($U$3,": ",Data!M5353,", ",Data!L5353), CONCATENATE(Data!AB5353, " ", Data!AH5353))</f>
        <v>Distancia incremental basada en la velocidad en carretera del motor 2</v>
      </c>
      <c r="D5356" s="38" t="str">
        <f>IF(Data!O5353=TRUE(), "Yes", "No")</f>
        <v>No</v>
      </c>
      <c r="E5356" s="38" t="str">
        <f>IF(Data!J5353="EngineStatusRecord","Engine",IF(Data!J5353="GpsRecord", "GPS", IF(Data!J5353="EngineFaultRecord", "Fault", IF(Data!J5353="DriverChange","Driver",IF(Data!J5353="CustomRecord","Custom","Debug")))))</f>
        <v>Engine</v>
      </c>
      <c r="F5356" s="39" t="str">
        <f>IF(Data!Y5353=TRUE(), "Yes", "No")</f>
        <v>No</v>
      </c>
      <c r="G5356" s="40">
        <f>Data!AK5353</f>
        <v>0</v>
      </c>
      <c r="H5356" s="35" t="str">
        <f>Data!AB5353</f>
        <v>Distancia incremental basada en la velocidad en carretera del motor</v>
      </c>
      <c r="I5356" s="35">
        <f>Data!AD5353</f>
        <v>0</v>
      </c>
      <c r="J5356" s="35">
        <f>Data!AF5353</f>
        <v>0</v>
      </c>
      <c r="K5356" s="35" t="str">
        <f>CONCATENATE(Data!AH5353, " ", Data!AI5353)</f>
        <v>2 km</v>
      </c>
      <c r="L5356" s="35" t="str">
        <f>Data!C5353</f>
        <v>Vehicle, Battery Electric Vehicle</v>
      </c>
      <c r="M5356" s="35">
        <f>Data!H5353</f>
        <v>0</v>
      </c>
      <c r="N5356" s="41">
        <f>Data!I5353</f>
        <v>46087.452574421295</v>
      </c>
      <c r="O5356" s="35">
        <f>Data!L5353</f>
        <v>0</v>
      </c>
      <c r="P5356" s="35">
        <f>Data!M5353</f>
        <v>0</v>
      </c>
      <c r="Q5356" s="35" t="str">
        <f>IF(Data!N5353=0,"",Data!N5353)</f>
        <v/>
      </c>
      <c r="R5356" s="35">
        <f>Data!K5353</f>
        <v>0</v>
      </c>
      <c r="S5356" s="35" t="str">
        <f>IF(Data!X5353=TRUE(), "Yes", "No")</f>
        <v>No</v>
      </c>
      <c r="T5356" s="40" t="e">
        <f>#REF!</f>
        <v>#REF!</v>
      </c>
    </row>
    <row r="5357" spans="1:20" x14ac:dyDescent="0.3">
      <c r="A5357" s="35" t="str">
        <f>Data!A5354</f>
        <v>NISSAN LEAF 299-1018</v>
      </c>
      <c r="B5357" s="36">
        <f t="shared" si="83"/>
        <v>46087.452581111109</v>
      </c>
      <c r="C5357" s="37" t="str">
        <f>IF(Data!J5354="GpsRecord", CONCATENATE($U$3,": ",Data!M5354,", ",Data!L5354), CONCATENATE(Data!AB5354, " ", Data!AH5354))</f>
        <v>Velocidad del motor en carretera 55</v>
      </c>
      <c r="D5357" s="38" t="str">
        <f>IF(Data!O5354=TRUE(), "Yes", "No")</f>
        <v>No</v>
      </c>
      <c r="E5357" s="38" t="str">
        <f>IF(Data!J5354="EngineStatusRecord","Engine",IF(Data!J5354="GpsRecord", "GPS", IF(Data!J5354="EngineFaultRecord", "Fault", IF(Data!J5354="DriverChange","Driver",IF(Data!J5354="CustomRecord","Custom","Debug")))))</f>
        <v>Engine</v>
      </c>
      <c r="F5357" s="39" t="str">
        <f>IF(Data!Y5354=TRUE(), "Yes", "No")</f>
        <v>No</v>
      </c>
      <c r="G5357" s="40">
        <f>Data!AK5354</f>
        <v>0</v>
      </c>
      <c r="H5357" s="35" t="str">
        <f>Data!AB5354</f>
        <v>Velocidad del motor en carretera</v>
      </c>
      <c r="I5357" s="35">
        <f>Data!AD5354</f>
        <v>0</v>
      </c>
      <c r="J5357" s="35">
        <f>Data!AF5354</f>
        <v>0</v>
      </c>
      <c r="K5357" s="35" t="str">
        <f>CONCATENATE(Data!AH5354, " ", Data!AI5354)</f>
        <v>55 km/h</v>
      </c>
      <c r="L5357" s="35" t="str">
        <f>Data!C5354</f>
        <v>Vehicle, Battery Electric Vehicle</v>
      </c>
      <c r="M5357" s="35">
        <f>Data!H5354</f>
        <v>0</v>
      </c>
      <c r="N5357" s="41">
        <f>Data!I5354</f>
        <v>46087.452581111109</v>
      </c>
      <c r="O5357" s="35">
        <f>Data!L5354</f>
        <v>0</v>
      </c>
      <c r="P5357" s="35">
        <f>Data!M5354</f>
        <v>0</v>
      </c>
      <c r="Q5357" s="35" t="str">
        <f>IF(Data!N5354=0,"",Data!N5354)</f>
        <v/>
      </c>
      <c r="R5357" s="35">
        <f>Data!K5354</f>
        <v>0</v>
      </c>
      <c r="S5357" s="35" t="str">
        <f>IF(Data!X5354=TRUE(), "Yes", "No")</f>
        <v>No</v>
      </c>
      <c r="T5357" s="40" t="e">
        <f>#REF!</f>
        <v>#REF!</v>
      </c>
    </row>
    <row r="5358" spans="1:20" x14ac:dyDescent="0.3">
      <c r="A5358" s="35" t="str">
        <f>Data!A5355</f>
        <v>NISSAN LEAF 299-1018</v>
      </c>
      <c r="B5358" s="36">
        <f t="shared" si="83"/>
        <v>46087.452592997688</v>
      </c>
      <c r="C5358" s="37" t="str">
        <f>IF(Data!J5355="GpsRecord", CONCATENATE($U$3,": ",Data!M5355,", ",Data!L5355), CONCATENATE(Data!AB5355, " ", Data!AH5355))</f>
        <v>Tecnología de acceso radioeléctrico por módem celular 2</v>
      </c>
      <c r="D5358" s="38" t="str">
        <f>IF(Data!O5355=TRUE(), "Yes", "No")</f>
        <v>No</v>
      </c>
      <c r="E5358" s="38" t="str">
        <f>IF(Data!J5355="EngineStatusRecord","Engine",IF(Data!J5355="GpsRecord", "GPS", IF(Data!J5355="EngineFaultRecord", "Fault", IF(Data!J5355="DriverChange","Driver",IF(Data!J5355="CustomRecord","Custom","Debug")))))</f>
        <v>Engine</v>
      </c>
      <c r="F5358" s="39" t="str">
        <f>IF(Data!Y5355=TRUE(), "Yes", "No")</f>
        <v>No</v>
      </c>
      <c r="G5358" s="40">
        <f>Data!AK5355</f>
        <v>0</v>
      </c>
      <c r="H5358" s="35" t="str">
        <f>Data!AB5355</f>
        <v>Tecnología de acceso radioeléctrico por módem celular</v>
      </c>
      <c r="I5358" s="35">
        <f>Data!AD5355</f>
        <v>0</v>
      </c>
      <c r="J5358" s="35">
        <f>Data!AF5355</f>
        <v>0</v>
      </c>
      <c r="K5358" s="35" t="str">
        <f>CONCATENATE(Data!AH5355, " ", Data!AI5355)</f>
        <v>2 None</v>
      </c>
      <c r="L5358" s="35" t="str">
        <f>Data!C5355</f>
        <v>Vehicle, Battery Electric Vehicle</v>
      </c>
      <c r="M5358" s="35">
        <f>Data!H5355</f>
        <v>0</v>
      </c>
      <c r="N5358" s="41">
        <f>Data!I5355</f>
        <v>46087.452592997688</v>
      </c>
      <c r="O5358" s="35">
        <f>Data!L5355</f>
        <v>0</v>
      </c>
      <c r="P5358" s="35">
        <f>Data!M5355</f>
        <v>0</v>
      </c>
      <c r="Q5358" s="35" t="str">
        <f>IF(Data!N5355=0,"",Data!N5355)</f>
        <v/>
      </c>
      <c r="R5358" s="35">
        <f>Data!K5355</f>
        <v>0</v>
      </c>
      <c r="S5358" s="35" t="str">
        <f>IF(Data!X5355=TRUE(), "Yes", "No")</f>
        <v>No</v>
      </c>
      <c r="T5358" s="40" t="e">
        <f>#REF!</f>
        <v>#REF!</v>
      </c>
    </row>
    <row r="5359" spans="1:20" x14ac:dyDescent="0.3">
      <c r="A5359" s="35" t="str">
        <f>Data!A5356</f>
        <v>NISSAN LEAF 299-1018</v>
      </c>
      <c r="B5359" s="36">
        <f t="shared" si="83"/>
        <v>46087.452593136572</v>
      </c>
      <c r="C5359" s="37" t="str">
        <f>IF(Data!J5356="GpsRecord", CONCATENATE($U$3,": ",Data!M5356,", ",Data!L5356), CONCATENATE(Data!AB5356, " ", Data!AH5356))</f>
        <v>Intensidad de la señal del módem celular 85</v>
      </c>
      <c r="D5359" s="38" t="str">
        <f>IF(Data!O5356=TRUE(), "Yes", "No")</f>
        <v>No</v>
      </c>
      <c r="E5359" s="38" t="str">
        <f>IF(Data!J5356="EngineStatusRecord","Engine",IF(Data!J5356="GpsRecord", "GPS", IF(Data!J5356="EngineFaultRecord", "Fault", IF(Data!J5356="DriverChange","Driver",IF(Data!J5356="CustomRecord","Custom","Debug")))))</f>
        <v>Engine</v>
      </c>
      <c r="F5359" s="39" t="str">
        <f>IF(Data!Y5356=TRUE(), "Yes", "No")</f>
        <v>No</v>
      </c>
      <c r="G5359" s="40">
        <f>Data!AK5356</f>
        <v>0</v>
      </c>
      <c r="H5359" s="35" t="str">
        <f>Data!AB5356</f>
        <v>Intensidad de la señal del módem celular</v>
      </c>
      <c r="I5359" s="35">
        <f>Data!AD5356</f>
        <v>0</v>
      </c>
      <c r="J5359" s="35">
        <f>Data!AF5356</f>
        <v>0</v>
      </c>
      <c r="K5359" s="35" t="str">
        <f>CONCATENATE(Data!AH5356, " ", Data!AI5356)</f>
        <v>85 None</v>
      </c>
      <c r="L5359" s="35" t="str">
        <f>Data!C5356</f>
        <v>Vehicle, Battery Electric Vehicle</v>
      </c>
      <c r="M5359" s="35">
        <f>Data!H5356</f>
        <v>0</v>
      </c>
      <c r="N5359" s="41">
        <f>Data!I5356</f>
        <v>46087.452593136572</v>
      </c>
      <c r="O5359" s="35">
        <f>Data!L5356</f>
        <v>0</v>
      </c>
      <c r="P5359" s="35">
        <f>Data!M5356</f>
        <v>0</v>
      </c>
      <c r="Q5359" s="35" t="str">
        <f>IF(Data!N5356=0,"",Data!N5356)</f>
        <v/>
      </c>
      <c r="R5359" s="35">
        <f>Data!K5356</f>
        <v>0</v>
      </c>
      <c r="S5359" s="35" t="str">
        <f>IF(Data!X5356=TRUE(), "Yes", "No")</f>
        <v>No</v>
      </c>
      <c r="T5359" s="40" t="e">
        <f>#REF!</f>
        <v>#REF!</v>
      </c>
    </row>
    <row r="5360" spans="1:20" x14ac:dyDescent="0.3">
      <c r="A5360" s="35" t="str">
        <f>Data!A5357</f>
        <v>NISSAN LEAF 299-1018</v>
      </c>
      <c r="B5360" s="36">
        <f t="shared" si="83"/>
        <v>46087.452593321759</v>
      </c>
      <c r="C5360" s="37" t="str">
        <f>IF(Data!J5357="GpsRecord", CONCATENATE($U$3,": ",Data!M5357,", ",Data!L5357), CONCATENATE(Data!AB5357, " ", Data!AH5357))</f>
        <v xml:space="preserve"> </v>
      </c>
      <c r="D5360" s="38" t="str">
        <f>IF(Data!O5357=TRUE(), "Yes", "No")</f>
        <v>No</v>
      </c>
      <c r="E5360" s="38" t="str">
        <f>IF(Data!J5357="EngineStatusRecord","Engine",IF(Data!J5357="GpsRecord", "GPS", IF(Data!J5357="EngineFaultRecord", "Fault", IF(Data!J5357="DriverChange","Driver",IF(Data!J5357="CustomRecord","Custom","Debug")))))</f>
        <v>Debug</v>
      </c>
      <c r="F5360" s="39" t="str">
        <f>IF(Data!Y5357=TRUE(), "Yes", "No")</f>
        <v>No</v>
      </c>
      <c r="G5360" s="40" t="str">
        <f>Data!AK5357</f>
        <v>37-8D-05-11-CC-DE-02</v>
      </c>
      <c r="H5360" s="35">
        <f>Data!AB5357</f>
        <v>0</v>
      </c>
      <c r="I5360" s="35">
        <f>Data!AD5357</f>
        <v>0</v>
      </c>
      <c r="J5360" s="35">
        <f>Data!AF5357</f>
        <v>0</v>
      </c>
      <c r="K5360" s="35" t="str">
        <f>CONCATENATE(Data!AH5357, " ", Data!AI5357)</f>
        <v xml:space="preserve"> </v>
      </c>
      <c r="L5360" s="35" t="str">
        <f>Data!C5357</f>
        <v>Vehicle, Battery Electric Vehicle</v>
      </c>
      <c r="M5360" s="35">
        <f>Data!H5357</f>
        <v>0</v>
      </c>
      <c r="N5360" s="41">
        <f>Data!I5357</f>
        <v>46087.452593321759</v>
      </c>
      <c r="O5360" s="35">
        <f>Data!L5357</f>
        <v>0</v>
      </c>
      <c r="P5360" s="35">
        <f>Data!M5357</f>
        <v>0</v>
      </c>
      <c r="Q5360" s="35" t="str">
        <f>IF(Data!N5357=0,"",Data!N5357)</f>
        <v>40012</v>
      </c>
      <c r="R5360" s="35">
        <f>Data!K5357</f>
        <v>0</v>
      </c>
      <c r="S5360" s="35" t="str">
        <f>IF(Data!X5357=TRUE(), "Yes", "No")</f>
        <v>No</v>
      </c>
      <c r="T5360" s="40" t="e">
        <f>#REF!</f>
        <v>#REF!</v>
      </c>
    </row>
    <row r="5361" spans="1:20" x14ac:dyDescent="0.3">
      <c r="A5361" s="35" t="str">
        <f>Data!A5358</f>
        <v>NISSAN LEAF 299-1018</v>
      </c>
      <c r="B5361" s="36">
        <f t="shared" si="83"/>
        <v>46087.452627314815</v>
      </c>
      <c r="C5361" s="37" t="str">
        <f>IF(Data!J5358="GpsRecord", CONCATENATE($U$3,": ",Data!M5358,", ",Data!L5358), CONCATENATE(Data!AB5358, " ", Data!AH5358))</f>
        <v>Ubicación: 9.91818, -84.47045</v>
      </c>
      <c r="D5361" s="38" t="str">
        <f>IF(Data!O5358=TRUE(), "Yes", "No")</f>
        <v>Yes</v>
      </c>
      <c r="E5361" s="38" t="str">
        <f>IF(Data!J5358="EngineStatusRecord","Engine",IF(Data!J5358="GpsRecord", "GPS", IF(Data!J5358="EngineFaultRecord", "Fault", IF(Data!J5358="DriverChange","Driver",IF(Data!J5358="CustomRecord","Custom","Debug")))))</f>
        <v>GPS</v>
      </c>
      <c r="F5361" s="39" t="str">
        <f>IF(Data!Y5358=TRUE(), "Yes", "No")</f>
        <v>Yes</v>
      </c>
      <c r="G5361" s="40">
        <f>Data!AK5358</f>
        <v>0</v>
      </c>
      <c r="H5361" s="35">
        <f>Data!AB5358</f>
        <v>0</v>
      </c>
      <c r="I5361" s="35">
        <f>Data!AD5358</f>
        <v>0</v>
      </c>
      <c r="J5361" s="35">
        <f>Data!AF5358</f>
        <v>0</v>
      </c>
      <c r="K5361" s="35" t="str">
        <f>CONCATENATE(Data!AH5358, " ", Data!AI5358)</f>
        <v xml:space="preserve"> </v>
      </c>
      <c r="L5361" s="35" t="str">
        <f>Data!C5358</f>
        <v>Vehicle, Battery Electric Vehicle</v>
      </c>
      <c r="M5361" s="35">
        <f>Data!H5358</f>
        <v>0</v>
      </c>
      <c r="N5361" s="41">
        <f>Data!I5358</f>
        <v>46087.452627314815</v>
      </c>
      <c r="O5361" s="35">
        <f>Data!L5358</f>
        <v>-84.47045</v>
      </c>
      <c r="P5361" s="35">
        <f>Data!M5358</f>
        <v>9.9181799999999996</v>
      </c>
      <c r="Q5361" s="35" t="str">
        <f>IF(Data!N5358=0,"",Data!N5358)</f>
        <v>CurveSpeedEstimateError</v>
      </c>
      <c r="R5361" s="35">
        <f>Data!K5358</f>
        <v>52</v>
      </c>
      <c r="S5361" s="35" t="str">
        <f>IF(Data!X5358=TRUE(), "Yes", "No")</f>
        <v>Yes</v>
      </c>
      <c r="T5361" s="40" t="e">
        <f>#REF!</f>
        <v>#REF!</v>
      </c>
    </row>
    <row r="5362" spans="1:20" x14ac:dyDescent="0.3">
      <c r="A5362" s="35" t="str">
        <f>Data!A5359</f>
        <v>NISSAN LEAF 299-1018</v>
      </c>
      <c r="B5362" s="36">
        <f t="shared" si="83"/>
        <v>46087.452630023145</v>
      </c>
      <c r="C5362" s="37" t="str">
        <f>IF(Data!J5359="GpsRecord", CONCATENATE($U$3,": ",Data!M5359,", ",Data!L5359), CONCATENATE(Data!AB5359, " ", Data!AH5359))</f>
        <v>Energía de la batería del vehículo eléctrico -3950</v>
      </c>
      <c r="D5362" s="38" t="str">
        <f>IF(Data!O5359=TRUE(), "Yes", "No")</f>
        <v>No</v>
      </c>
      <c r="E5362" s="38" t="str">
        <f>IF(Data!J5359="EngineStatusRecord","Engine",IF(Data!J5359="GpsRecord", "GPS", IF(Data!J5359="EngineFaultRecord", "Fault", IF(Data!J5359="DriverChange","Driver",IF(Data!J5359="CustomRecord","Custom","Debug")))))</f>
        <v>Engine</v>
      </c>
      <c r="F5362" s="39" t="str">
        <f>IF(Data!Y5359=TRUE(), "Yes", "No")</f>
        <v>No</v>
      </c>
      <c r="G5362" s="40">
        <f>Data!AK5359</f>
        <v>0</v>
      </c>
      <c r="H5362" s="35" t="str">
        <f>Data!AB5359</f>
        <v>Energía de la batería del vehículo eléctrico</v>
      </c>
      <c r="I5362" s="35">
        <f>Data!AD5359</f>
        <v>0</v>
      </c>
      <c r="J5362" s="35">
        <f>Data!AF5359</f>
        <v>0</v>
      </c>
      <c r="K5362" s="35" t="str">
        <f>CONCATENATE(Data!AH5359, " ", Data!AI5359)</f>
        <v>-3950 W</v>
      </c>
      <c r="L5362" s="35" t="str">
        <f>Data!C5359</f>
        <v>Vehicle, Battery Electric Vehicle</v>
      </c>
      <c r="M5362" s="35">
        <f>Data!H5359</f>
        <v>0</v>
      </c>
      <c r="N5362" s="41">
        <f>Data!I5359</f>
        <v>46087.452630023145</v>
      </c>
      <c r="O5362" s="35">
        <f>Data!L5359</f>
        <v>0</v>
      </c>
      <c r="P5362" s="35">
        <f>Data!M5359</f>
        <v>0</v>
      </c>
      <c r="Q5362" s="35" t="str">
        <f>IF(Data!N5359=0,"",Data!N5359)</f>
        <v/>
      </c>
      <c r="R5362" s="35">
        <f>Data!K5359</f>
        <v>0</v>
      </c>
      <c r="S5362" s="35" t="str">
        <f>IF(Data!X5359=TRUE(), "Yes", "No")</f>
        <v>No</v>
      </c>
      <c r="T5362" s="40" t="e">
        <f>#REF!</f>
        <v>#REF!</v>
      </c>
    </row>
    <row r="5363" spans="1:20" x14ac:dyDescent="0.3">
      <c r="A5363" s="35" t="str">
        <f>Data!A5360</f>
        <v>NISSAN LEAF 299-1018</v>
      </c>
      <c r="B5363" s="36">
        <f t="shared" si="83"/>
        <v>46087.452638796298</v>
      </c>
      <c r="C5363" s="37" t="str">
        <f>IF(Data!J5360="GpsRecord", CONCATENATE($U$3,": ",Data!M5360,", ",Data!L5360), CONCATENATE(Data!AB5360, " ", Data!AH5360))</f>
        <v xml:space="preserve"> </v>
      </c>
      <c r="D5363" s="38" t="str">
        <f>IF(Data!O5360=TRUE(), "Yes", "No")</f>
        <v>No</v>
      </c>
      <c r="E5363" s="38" t="str">
        <f>IF(Data!J5360="EngineStatusRecord","Engine",IF(Data!J5360="GpsRecord", "GPS", IF(Data!J5360="EngineFaultRecord", "Fault", IF(Data!J5360="DriverChange","Driver",IF(Data!J5360="CustomRecord","Custom","Debug")))))</f>
        <v>Debug</v>
      </c>
      <c r="F5363" s="39" t="str">
        <f>IF(Data!Y5360=TRUE(), "Yes", "No")</f>
        <v>No</v>
      </c>
      <c r="G5363" s="40" t="str">
        <f>Data!AK5360</f>
        <v>73-00-6A-04-45-00-A4-00-52-00-B7-00-5E-00-70-00-75-00-55-00-A3-00-C2-00-8A-00-5B-00-B6-00-92-00-BB-00-91-00-5F-00-5D-00-A4-00-62-00-5F-00-97-00-54-00-9B-00-5F-00-97-00-5B-00-9B-00-9D-00-9A-00-60-00-9C-00-83-01-5F-00-6C-00-56-00-B9-00-54-00-9D-00-B0-00-DE-00-A6-00-9E-00-56-00-56-00-5F-00-9E-00-61-00</v>
      </c>
      <c r="H5363" s="35">
        <f>Data!AB5360</f>
        <v>0</v>
      </c>
      <c r="I5363" s="35">
        <f>Data!AD5360</f>
        <v>0</v>
      </c>
      <c r="J5363" s="35">
        <f>Data!AF5360</f>
        <v>0</v>
      </c>
      <c r="K5363" s="35" t="str">
        <f>CONCATENATE(Data!AH5360, " ", Data!AI5360)</f>
        <v xml:space="preserve"> </v>
      </c>
      <c r="L5363" s="35" t="str">
        <f>Data!C5360</f>
        <v>Vehicle, Battery Electric Vehicle</v>
      </c>
      <c r="M5363" s="35">
        <f>Data!H5360</f>
        <v>0</v>
      </c>
      <c r="N5363" s="41">
        <f>Data!I5360</f>
        <v>46087.452638796298</v>
      </c>
      <c r="O5363" s="35">
        <f>Data!L5360</f>
        <v>0</v>
      </c>
      <c r="P5363" s="35">
        <f>Data!M5360</f>
        <v>0</v>
      </c>
      <c r="Q5363" s="35" t="str">
        <f>IF(Data!N5360=0,"",Data!N5360)</f>
        <v>40036</v>
      </c>
      <c r="R5363" s="35">
        <f>Data!K5360</f>
        <v>0</v>
      </c>
      <c r="S5363" s="35" t="str">
        <f>IF(Data!X5360=TRUE(), "Yes", "No")</f>
        <v>No</v>
      </c>
      <c r="T5363" s="40" t="e">
        <f>#REF!</f>
        <v>#REF!</v>
      </c>
    </row>
    <row r="5364" spans="1:20" x14ac:dyDescent="0.3">
      <c r="A5364" s="35" t="str">
        <f>Data!A5361</f>
        <v>NISSAN LEAF 299-1018</v>
      </c>
      <c r="B5364" s="36">
        <f t="shared" si="83"/>
        <v>46087.452685185184</v>
      </c>
      <c r="C5364" s="37" t="str">
        <f>IF(Data!J5361="GpsRecord", CONCATENATE($U$3,": ",Data!M5361,", ",Data!L5361), CONCATENATE(Data!AB5361, " ", Data!AH5361))</f>
        <v>Ubicación: 9.9183, -84.46989</v>
      </c>
      <c r="D5364" s="38" t="str">
        <f>IF(Data!O5361=TRUE(), "Yes", "No")</f>
        <v>Yes</v>
      </c>
      <c r="E5364" s="38" t="str">
        <f>IF(Data!J5361="EngineStatusRecord","Engine",IF(Data!J5361="GpsRecord", "GPS", IF(Data!J5361="EngineFaultRecord", "Fault", IF(Data!J5361="DriverChange","Driver",IF(Data!J5361="CustomRecord","Custom","Debug")))))</f>
        <v>GPS</v>
      </c>
      <c r="F5364" s="39" t="str">
        <f>IF(Data!Y5361=TRUE(), "Yes", "No")</f>
        <v>Yes</v>
      </c>
      <c r="G5364" s="40">
        <f>Data!AK5361</f>
        <v>0</v>
      </c>
      <c r="H5364" s="35">
        <f>Data!AB5361</f>
        <v>0</v>
      </c>
      <c r="I5364" s="35">
        <f>Data!AD5361</f>
        <v>0</v>
      </c>
      <c r="J5364" s="35">
        <f>Data!AF5361</f>
        <v>0</v>
      </c>
      <c r="K5364" s="35" t="str">
        <f>CONCATENATE(Data!AH5361, " ", Data!AI5361)</f>
        <v xml:space="preserve"> </v>
      </c>
      <c r="L5364" s="35" t="str">
        <f>Data!C5361</f>
        <v>Vehicle, Battery Electric Vehicle</v>
      </c>
      <c r="M5364" s="35">
        <f>Data!H5361</f>
        <v>0</v>
      </c>
      <c r="N5364" s="41">
        <f>Data!I5361</f>
        <v>46087.452685185184</v>
      </c>
      <c r="O5364" s="35">
        <f>Data!L5361</f>
        <v>-84.469890000000007</v>
      </c>
      <c r="P5364" s="35">
        <f>Data!M5361</f>
        <v>9.9183000000000003</v>
      </c>
      <c r="Q5364" s="35" t="str">
        <f>IF(Data!N5361=0,"",Data!N5361)</f>
        <v>CurveSpeedEstimateError</v>
      </c>
      <c r="R5364" s="35">
        <f>Data!K5361</f>
        <v>41</v>
      </c>
      <c r="S5364" s="35" t="str">
        <f>IF(Data!X5361=TRUE(), "Yes", "No")</f>
        <v>Yes</v>
      </c>
      <c r="T5364" s="40" t="e">
        <f>#REF!</f>
        <v>#REF!</v>
      </c>
    </row>
    <row r="5365" spans="1:20" x14ac:dyDescent="0.3">
      <c r="A5365" s="35" t="str">
        <f>Data!A5362</f>
        <v>NISSAN LEAF 299-1018</v>
      </c>
      <c r="B5365" s="36">
        <f t="shared" si="83"/>
        <v>46087.452685497687</v>
      </c>
      <c r="C5365" s="37" t="str">
        <f>IF(Data!J5362="GpsRecord", CONCATENATE($U$3,": ",Data!M5362,", ",Data!L5362), CONCATENATE(Data!AB5362, " ", Data!AH5362))</f>
        <v>Velocidad del motor en carretera 40</v>
      </c>
      <c r="D5365" s="38" t="str">
        <f>IF(Data!O5362=TRUE(), "Yes", "No")</f>
        <v>No</v>
      </c>
      <c r="E5365" s="38" t="str">
        <f>IF(Data!J5362="EngineStatusRecord","Engine",IF(Data!J5362="GpsRecord", "GPS", IF(Data!J5362="EngineFaultRecord", "Fault", IF(Data!J5362="DriverChange","Driver",IF(Data!J5362="CustomRecord","Custom","Debug")))))</f>
        <v>Engine</v>
      </c>
      <c r="F5365" s="39" t="str">
        <f>IF(Data!Y5362=TRUE(), "Yes", "No")</f>
        <v>No</v>
      </c>
      <c r="G5365" s="40">
        <f>Data!AK5362</f>
        <v>0</v>
      </c>
      <c r="H5365" s="35" t="str">
        <f>Data!AB5362</f>
        <v>Velocidad del motor en carretera</v>
      </c>
      <c r="I5365" s="35">
        <f>Data!AD5362</f>
        <v>0</v>
      </c>
      <c r="J5365" s="35">
        <f>Data!AF5362</f>
        <v>0</v>
      </c>
      <c r="K5365" s="35" t="str">
        <f>CONCATENATE(Data!AH5362, " ", Data!AI5362)</f>
        <v>40 km/h</v>
      </c>
      <c r="L5365" s="35" t="str">
        <f>Data!C5362</f>
        <v>Vehicle, Battery Electric Vehicle</v>
      </c>
      <c r="M5365" s="35">
        <f>Data!H5362</f>
        <v>0</v>
      </c>
      <c r="N5365" s="41">
        <f>Data!I5362</f>
        <v>46087.452685497687</v>
      </c>
      <c r="O5365" s="35">
        <f>Data!L5362</f>
        <v>0</v>
      </c>
      <c r="P5365" s="35">
        <f>Data!M5362</f>
        <v>0</v>
      </c>
      <c r="Q5365" s="35" t="str">
        <f>IF(Data!N5362=0,"",Data!N5362)</f>
        <v/>
      </c>
      <c r="R5365" s="35">
        <f>Data!K5362</f>
        <v>0</v>
      </c>
      <c r="S5365" s="35" t="str">
        <f>IF(Data!X5362=TRUE(), "Yes", "No")</f>
        <v>No</v>
      </c>
      <c r="T5365" s="40" t="e">
        <f>#REF!</f>
        <v>#REF!</v>
      </c>
    </row>
    <row r="5366" spans="1:20" x14ac:dyDescent="0.3">
      <c r="A5366" s="35" t="str">
        <f>Data!A5363</f>
        <v>NISSAN LEAF 299-1018</v>
      </c>
      <c r="B5366" s="36">
        <f t="shared" si="83"/>
        <v>46087.45273478009</v>
      </c>
      <c r="C5366" s="37" t="str">
        <f>IF(Data!J5363="GpsRecord", CONCATENATE($U$3,": ",Data!M5363,", ",Data!L5363), CONCATENATE(Data!AB5363, " ", Data!AH5363))</f>
        <v>Energía de la batería del vehículo eléctrico 22295</v>
      </c>
      <c r="D5366" s="38" t="str">
        <f>IF(Data!O5363=TRUE(), "Yes", "No")</f>
        <v>No</v>
      </c>
      <c r="E5366" s="38" t="str">
        <f>IF(Data!J5363="EngineStatusRecord","Engine",IF(Data!J5363="GpsRecord", "GPS", IF(Data!J5363="EngineFaultRecord", "Fault", IF(Data!J5363="DriverChange","Driver",IF(Data!J5363="CustomRecord","Custom","Debug")))))</f>
        <v>Engine</v>
      </c>
      <c r="F5366" s="39" t="str">
        <f>IF(Data!Y5363=TRUE(), "Yes", "No")</f>
        <v>No</v>
      </c>
      <c r="G5366" s="40">
        <f>Data!AK5363</f>
        <v>0</v>
      </c>
      <c r="H5366" s="35" t="str">
        <f>Data!AB5363</f>
        <v>Energía de la batería del vehículo eléctrico</v>
      </c>
      <c r="I5366" s="35">
        <f>Data!AD5363</f>
        <v>0</v>
      </c>
      <c r="J5366" s="35">
        <f>Data!AF5363</f>
        <v>0</v>
      </c>
      <c r="K5366" s="35" t="str">
        <f>CONCATENATE(Data!AH5363, " ", Data!AI5363)</f>
        <v>22295 W</v>
      </c>
      <c r="L5366" s="35" t="str">
        <f>Data!C5363</f>
        <v>Vehicle, Battery Electric Vehicle</v>
      </c>
      <c r="M5366" s="35">
        <f>Data!H5363</f>
        <v>0</v>
      </c>
      <c r="N5366" s="41">
        <f>Data!I5363</f>
        <v>46087.45273478009</v>
      </c>
      <c r="O5366" s="35">
        <f>Data!L5363</f>
        <v>0</v>
      </c>
      <c r="P5366" s="35">
        <f>Data!M5363</f>
        <v>0</v>
      </c>
      <c r="Q5366" s="35" t="str">
        <f>IF(Data!N5363=0,"",Data!N5363)</f>
        <v/>
      </c>
      <c r="R5366" s="35">
        <f>Data!K5363</f>
        <v>0</v>
      </c>
      <c r="S5366" s="35" t="str">
        <f>IF(Data!X5363=TRUE(), "Yes", "No")</f>
        <v>No</v>
      </c>
      <c r="T5366" s="40" t="e">
        <f>#REF!</f>
        <v>#REF!</v>
      </c>
    </row>
    <row r="5367" spans="1:20" x14ac:dyDescent="0.3">
      <c r="A5367" s="35" t="str">
        <f>Data!A5364</f>
        <v>NISSAN LEAF 299-1018</v>
      </c>
      <c r="B5367" s="36">
        <f t="shared" si="83"/>
        <v>46087.45275462963</v>
      </c>
      <c r="C5367" s="37" t="str">
        <f>IF(Data!J5364="GpsRecord", CONCATENATE($U$3,": ",Data!M5364,", ",Data!L5364), CONCATENATE(Data!AB5364, " ", Data!AH5364))</f>
        <v>Ubicación: 9.91855, -84.4694</v>
      </c>
      <c r="D5367" s="38" t="str">
        <f>IF(Data!O5364=TRUE(), "Yes", "No")</f>
        <v>Yes</v>
      </c>
      <c r="E5367" s="38" t="str">
        <f>IF(Data!J5364="EngineStatusRecord","Engine",IF(Data!J5364="GpsRecord", "GPS", IF(Data!J5364="EngineFaultRecord", "Fault", IF(Data!J5364="DriverChange","Driver",IF(Data!J5364="CustomRecord","Custom","Debug")))))</f>
        <v>GPS</v>
      </c>
      <c r="F5367" s="39" t="str">
        <f>IF(Data!Y5364=TRUE(), "Yes", "No")</f>
        <v>Yes</v>
      </c>
      <c r="G5367" s="40">
        <f>Data!AK5364</f>
        <v>0</v>
      </c>
      <c r="H5367" s="35">
        <f>Data!AB5364</f>
        <v>0</v>
      </c>
      <c r="I5367" s="35">
        <f>Data!AD5364</f>
        <v>0</v>
      </c>
      <c r="J5367" s="35">
        <f>Data!AF5364</f>
        <v>0</v>
      </c>
      <c r="K5367" s="35" t="str">
        <f>CONCATENATE(Data!AH5364, " ", Data!AI5364)</f>
        <v xml:space="preserve"> </v>
      </c>
      <c r="L5367" s="35" t="str">
        <f>Data!C5364</f>
        <v>Vehicle, Battery Electric Vehicle</v>
      </c>
      <c r="M5367" s="35">
        <f>Data!H5364</f>
        <v>0</v>
      </c>
      <c r="N5367" s="41">
        <f>Data!I5364</f>
        <v>46087.45275462963</v>
      </c>
      <c r="O5367" s="35">
        <f>Data!L5364</f>
        <v>-84.469399999999993</v>
      </c>
      <c r="P5367" s="35">
        <f>Data!M5364</f>
        <v>9.9185499999999998</v>
      </c>
      <c r="Q5367" s="35" t="str">
        <f>IF(Data!N5364=0,"",Data!N5364)</f>
        <v>CurveSpeedEstimateError</v>
      </c>
      <c r="R5367" s="35">
        <f>Data!K5364</f>
        <v>37</v>
      </c>
      <c r="S5367" s="35" t="str">
        <f>IF(Data!X5364=TRUE(), "Yes", "No")</f>
        <v>Yes</v>
      </c>
      <c r="T5367" s="40" t="e">
        <f>#REF!</f>
        <v>#REF!</v>
      </c>
    </row>
    <row r="5368" spans="1:20" x14ac:dyDescent="0.3">
      <c r="A5368" s="35" t="str">
        <f>Data!A5365</f>
        <v>NISSAN LEAF 299-1018</v>
      </c>
      <c r="B5368" s="36">
        <f t="shared" si="83"/>
        <v>46087.452778009261</v>
      </c>
      <c r="C5368" s="37" t="str">
        <f>IF(Data!J5365="GpsRecord", CONCATENATE($U$3,": ",Data!M5365,", ",Data!L5365), CONCATENATE(Data!AB5365, " ", Data!AH5365))</f>
        <v>Velocidad del motor en carretera 40</v>
      </c>
      <c r="D5368" s="38" t="str">
        <f>IF(Data!O5365=TRUE(), "Yes", "No")</f>
        <v>No</v>
      </c>
      <c r="E5368" s="38" t="str">
        <f>IF(Data!J5365="EngineStatusRecord","Engine",IF(Data!J5365="GpsRecord", "GPS", IF(Data!J5365="EngineFaultRecord", "Fault", IF(Data!J5365="DriverChange","Driver",IF(Data!J5365="CustomRecord","Custom","Debug")))))</f>
        <v>Engine</v>
      </c>
      <c r="F5368" s="39" t="str">
        <f>IF(Data!Y5365=TRUE(), "Yes", "No")</f>
        <v>No</v>
      </c>
      <c r="G5368" s="40">
        <f>Data!AK5365</f>
        <v>0</v>
      </c>
      <c r="H5368" s="35" t="str">
        <f>Data!AB5365</f>
        <v>Velocidad del motor en carretera</v>
      </c>
      <c r="I5368" s="35">
        <f>Data!AD5365</f>
        <v>0</v>
      </c>
      <c r="J5368" s="35">
        <f>Data!AF5365</f>
        <v>0</v>
      </c>
      <c r="K5368" s="35" t="str">
        <f>CONCATENATE(Data!AH5365, " ", Data!AI5365)</f>
        <v>40 km/h</v>
      </c>
      <c r="L5368" s="35" t="str">
        <f>Data!C5365</f>
        <v>Vehicle, Battery Electric Vehicle</v>
      </c>
      <c r="M5368" s="35">
        <f>Data!H5365</f>
        <v>0</v>
      </c>
      <c r="N5368" s="41">
        <f>Data!I5365</f>
        <v>46087.452778009261</v>
      </c>
      <c r="O5368" s="35">
        <f>Data!L5365</f>
        <v>0</v>
      </c>
      <c r="P5368" s="35">
        <f>Data!M5365</f>
        <v>0</v>
      </c>
      <c r="Q5368" s="35" t="str">
        <f>IF(Data!N5365=0,"",Data!N5365)</f>
        <v/>
      </c>
      <c r="R5368" s="35">
        <f>Data!K5365</f>
        <v>0</v>
      </c>
      <c r="S5368" s="35" t="str">
        <f>IF(Data!X5365=TRUE(), "Yes", "No")</f>
        <v>No</v>
      </c>
      <c r="T5368" s="40" t="e">
        <f>#REF!</f>
        <v>#REF!</v>
      </c>
    </row>
    <row r="5369" spans="1:20" x14ac:dyDescent="0.3">
      <c r="A5369" s="35" t="str">
        <f>Data!A5366</f>
        <v>NISSAN LEAF 299-1018</v>
      </c>
      <c r="B5369" s="36">
        <f t="shared" si="83"/>
        <v>46087.452789351853</v>
      </c>
      <c r="C5369" s="37" t="str">
        <f>IF(Data!J5366="GpsRecord", CONCATENATE($U$3,": ",Data!M5366,", ",Data!L5366), CONCATENATE(Data!AB5366, " ", Data!AH5366))</f>
        <v>Ubicación: 9.91873, -84.46916</v>
      </c>
      <c r="D5369" s="38" t="str">
        <f>IF(Data!O5366=TRUE(), "Yes", "No")</f>
        <v>Yes</v>
      </c>
      <c r="E5369" s="38" t="str">
        <f>IF(Data!J5366="EngineStatusRecord","Engine",IF(Data!J5366="GpsRecord", "GPS", IF(Data!J5366="EngineFaultRecord", "Fault", IF(Data!J5366="DriverChange","Driver",IF(Data!J5366="CustomRecord","Custom","Debug")))))</f>
        <v>GPS</v>
      </c>
      <c r="F5369" s="39" t="str">
        <f>IF(Data!Y5366=TRUE(), "Yes", "No")</f>
        <v>Yes</v>
      </c>
      <c r="G5369" s="40">
        <f>Data!AK5366</f>
        <v>0</v>
      </c>
      <c r="H5369" s="35">
        <f>Data!AB5366</f>
        <v>0</v>
      </c>
      <c r="I5369" s="35">
        <f>Data!AD5366</f>
        <v>0</v>
      </c>
      <c r="J5369" s="35">
        <f>Data!AF5366</f>
        <v>0</v>
      </c>
      <c r="K5369" s="35" t="str">
        <f>CONCATENATE(Data!AH5366, " ", Data!AI5366)</f>
        <v xml:space="preserve"> </v>
      </c>
      <c r="L5369" s="35" t="str">
        <f>Data!C5366</f>
        <v>Vehicle, Battery Electric Vehicle</v>
      </c>
      <c r="M5369" s="35">
        <f>Data!H5366</f>
        <v>0</v>
      </c>
      <c r="N5369" s="41">
        <f>Data!I5366</f>
        <v>46087.452789351853</v>
      </c>
      <c r="O5369" s="35">
        <f>Data!L5366</f>
        <v>-84.469160000000002</v>
      </c>
      <c r="P5369" s="35">
        <f>Data!M5366</f>
        <v>9.91873</v>
      </c>
      <c r="Q5369" s="35" t="str">
        <f>IF(Data!N5366=0,"",Data!N5366)</f>
        <v>CurveSpeed</v>
      </c>
      <c r="R5369" s="35">
        <f>Data!K5366</f>
        <v>39</v>
      </c>
      <c r="S5369" s="35" t="str">
        <f>IF(Data!X5366=TRUE(), "Yes", "No")</f>
        <v>Yes</v>
      </c>
      <c r="T5369" s="40" t="e">
        <f>#REF!</f>
        <v>#REF!</v>
      </c>
    </row>
    <row r="5370" spans="1:20" x14ac:dyDescent="0.3">
      <c r="A5370" s="35" t="str">
        <f>Data!A5367</f>
        <v>NISSAN LEAF 299-1018</v>
      </c>
      <c r="B5370" s="36">
        <f t="shared" si="83"/>
        <v>46087.4528587963</v>
      </c>
      <c r="C5370" s="37" t="str">
        <f>IF(Data!J5367="GpsRecord", CONCATENATE($U$3,": ",Data!M5367,", ",Data!L5367), CONCATENATE(Data!AB5367, " ", Data!AH5367))</f>
        <v>Ubicación: 9.91906, -84.46883</v>
      </c>
      <c r="D5370" s="38" t="str">
        <f>IF(Data!O5367=TRUE(), "Yes", "No")</f>
        <v>Yes</v>
      </c>
      <c r="E5370" s="38" t="str">
        <f>IF(Data!J5367="EngineStatusRecord","Engine",IF(Data!J5367="GpsRecord", "GPS", IF(Data!J5367="EngineFaultRecord", "Fault", IF(Data!J5367="DriverChange","Driver",IF(Data!J5367="CustomRecord","Custom","Debug")))))</f>
        <v>GPS</v>
      </c>
      <c r="F5370" s="39" t="str">
        <f>IF(Data!Y5367=TRUE(), "Yes", "No")</f>
        <v>Yes</v>
      </c>
      <c r="G5370" s="40">
        <f>Data!AK5367</f>
        <v>0</v>
      </c>
      <c r="H5370" s="35">
        <f>Data!AB5367</f>
        <v>0</v>
      </c>
      <c r="I5370" s="35">
        <f>Data!AD5367</f>
        <v>0</v>
      </c>
      <c r="J5370" s="35">
        <f>Data!AF5367</f>
        <v>0</v>
      </c>
      <c r="K5370" s="35" t="str">
        <f>CONCATENATE(Data!AH5367, " ", Data!AI5367)</f>
        <v xml:space="preserve"> </v>
      </c>
      <c r="L5370" s="35" t="str">
        <f>Data!C5367</f>
        <v>Vehicle, Battery Electric Vehicle</v>
      </c>
      <c r="M5370" s="35">
        <f>Data!H5367</f>
        <v>0</v>
      </c>
      <c r="N5370" s="41">
        <f>Data!I5367</f>
        <v>46087.4528587963</v>
      </c>
      <c r="O5370" s="35">
        <f>Data!L5367</f>
        <v>-84.468829999999997</v>
      </c>
      <c r="P5370" s="35">
        <f>Data!M5367</f>
        <v>9.91906</v>
      </c>
      <c r="Q5370" s="35" t="str">
        <f>IF(Data!N5367=0,"",Data!N5367)</f>
        <v>CurveSpeedEstimateError</v>
      </c>
      <c r="R5370" s="35">
        <f>Data!K5367</f>
        <v>22</v>
      </c>
      <c r="S5370" s="35" t="str">
        <f>IF(Data!X5367=TRUE(), "Yes", "No")</f>
        <v>Yes</v>
      </c>
      <c r="T5370" s="40" t="e">
        <f>#REF!</f>
        <v>#REF!</v>
      </c>
    </row>
    <row r="5371" spans="1:20" x14ac:dyDescent="0.3">
      <c r="A5371" s="35" t="str">
        <f>Data!A5368</f>
        <v>NISSAN LEAF 299-1018</v>
      </c>
      <c r="B5371" s="36">
        <f t="shared" si="83"/>
        <v>46087.452862592596</v>
      </c>
      <c r="C5371" s="37" t="str">
        <f>IF(Data!J5368="GpsRecord", CONCATENATE($U$3,": ",Data!M5368,", ",Data!L5368), CONCATENATE(Data!AB5368, " ", Data!AH5368))</f>
        <v>Energía de la batería del vehículo eléctrico -3277</v>
      </c>
      <c r="D5371" s="38" t="str">
        <f>IF(Data!O5368=TRUE(), "Yes", "No")</f>
        <v>No</v>
      </c>
      <c r="E5371" s="38" t="str">
        <f>IF(Data!J5368="EngineStatusRecord","Engine",IF(Data!J5368="GpsRecord", "GPS", IF(Data!J5368="EngineFaultRecord", "Fault", IF(Data!J5368="DriverChange","Driver",IF(Data!J5368="CustomRecord","Custom","Debug")))))</f>
        <v>Engine</v>
      </c>
      <c r="F5371" s="39" t="str">
        <f>IF(Data!Y5368=TRUE(), "Yes", "No")</f>
        <v>No</v>
      </c>
      <c r="G5371" s="40">
        <f>Data!AK5368</f>
        <v>0</v>
      </c>
      <c r="H5371" s="35" t="str">
        <f>Data!AB5368</f>
        <v>Energía de la batería del vehículo eléctrico</v>
      </c>
      <c r="I5371" s="35">
        <f>Data!AD5368</f>
        <v>0</v>
      </c>
      <c r="J5371" s="35">
        <f>Data!AF5368</f>
        <v>0</v>
      </c>
      <c r="K5371" s="35" t="str">
        <f>CONCATENATE(Data!AH5368, " ", Data!AI5368)</f>
        <v>-3277 W</v>
      </c>
      <c r="L5371" s="35" t="str">
        <f>Data!C5368</f>
        <v>Vehicle, Battery Electric Vehicle</v>
      </c>
      <c r="M5371" s="35">
        <f>Data!H5368</f>
        <v>0</v>
      </c>
      <c r="N5371" s="41">
        <f>Data!I5368</f>
        <v>46087.452862592596</v>
      </c>
      <c r="O5371" s="35">
        <f>Data!L5368</f>
        <v>0</v>
      </c>
      <c r="P5371" s="35">
        <f>Data!M5368</f>
        <v>0</v>
      </c>
      <c r="Q5371" s="35" t="str">
        <f>IF(Data!N5368=0,"",Data!N5368)</f>
        <v/>
      </c>
      <c r="R5371" s="35">
        <f>Data!K5368</f>
        <v>0</v>
      </c>
      <c r="S5371" s="35" t="str">
        <f>IF(Data!X5368=TRUE(), "Yes", "No")</f>
        <v>No</v>
      </c>
      <c r="T5371" s="40" t="e">
        <f>#REF!</f>
        <v>#REF!</v>
      </c>
    </row>
    <row r="5372" spans="1:20" x14ac:dyDescent="0.3">
      <c r="A5372" s="35" t="str">
        <f>Data!A5369</f>
        <v>NISSAN LEAF 299-1018</v>
      </c>
      <c r="B5372" s="36">
        <f t="shared" si="83"/>
        <v>46087.452881990743</v>
      </c>
      <c r="C5372" s="37" t="str">
        <f>IF(Data!J5369="GpsRecord", CONCATENATE($U$3,": ",Data!M5369,", ",Data!L5369), CONCATENATE(Data!AB5369, " ", Data!AH5369))</f>
        <v>Velocidad del motor en carretera 17</v>
      </c>
      <c r="D5372" s="38" t="str">
        <f>IF(Data!O5369=TRUE(), "Yes", "No")</f>
        <v>No</v>
      </c>
      <c r="E5372" s="38" t="str">
        <f>IF(Data!J5369="EngineStatusRecord","Engine",IF(Data!J5369="GpsRecord", "GPS", IF(Data!J5369="EngineFaultRecord", "Fault", IF(Data!J5369="DriverChange","Driver",IF(Data!J5369="CustomRecord","Custom","Debug")))))</f>
        <v>Engine</v>
      </c>
      <c r="F5372" s="39" t="str">
        <f>IF(Data!Y5369=TRUE(), "Yes", "No")</f>
        <v>No</v>
      </c>
      <c r="G5372" s="40">
        <f>Data!AK5369</f>
        <v>0</v>
      </c>
      <c r="H5372" s="35" t="str">
        <f>Data!AB5369</f>
        <v>Velocidad del motor en carretera</v>
      </c>
      <c r="I5372" s="35">
        <f>Data!AD5369</f>
        <v>0</v>
      </c>
      <c r="J5372" s="35">
        <f>Data!AF5369</f>
        <v>0</v>
      </c>
      <c r="K5372" s="35" t="str">
        <f>CONCATENATE(Data!AH5369, " ", Data!AI5369)</f>
        <v>17 km/h</v>
      </c>
      <c r="L5372" s="35" t="str">
        <f>Data!C5369</f>
        <v>Vehicle, Battery Electric Vehicle</v>
      </c>
      <c r="M5372" s="35">
        <f>Data!H5369</f>
        <v>0</v>
      </c>
      <c r="N5372" s="41">
        <f>Data!I5369</f>
        <v>46087.452881990743</v>
      </c>
      <c r="O5372" s="35">
        <f>Data!L5369</f>
        <v>0</v>
      </c>
      <c r="P5372" s="35">
        <f>Data!M5369</f>
        <v>0</v>
      </c>
      <c r="Q5372" s="35" t="str">
        <f>IF(Data!N5369=0,"",Data!N5369)</f>
        <v/>
      </c>
      <c r="R5372" s="35">
        <f>Data!K5369</f>
        <v>0</v>
      </c>
      <c r="S5372" s="35" t="str">
        <f>IF(Data!X5369=TRUE(), "Yes", "No")</f>
        <v>No</v>
      </c>
      <c r="T5372" s="40" t="e">
        <f>#REF!</f>
        <v>#REF!</v>
      </c>
    </row>
    <row r="5373" spans="1:20" x14ac:dyDescent="0.3">
      <c r="A5373" s="35" t="str">
        <f>Data!A5370</f>
        <v>NISSAN LEAF 299-1018</v>
      </c>
      <c r="B5373" s="36">
        <f t="shared" si="83"/>
        <v>46087.452893518515</v>
      </c>
      <c r="C5373" s="37" t="str">
        <f>IF(Data!J5370="GpsRecord", CONCATENATE($U$3,": ",Data!M5370,", ",Data!L5370), CONCATENATE(Data!AB5370, " ", Data!AH5370))</f>
        <v>Ubicación: 9.91917, -84.46874</v>
      </c>
      <c r="D5373" s="38" t="str">
        <f>IF(Data!O5370=TRUE(), "Yes", "No")</f>
        <v>Yes</v>
      </c>
      <c r="E5373" s="38" t="str">
        <f>IF(Data!J5370="EngineStatusRecord","Engine",IF(Data!J5370="GpsRecord", "GPS", IF(Data!J5370="EngineFaultRecord", "Fault", IF(Data!J5370="DriverChange","Driver",IF(Data!J5370="CustomRecord","Custom","Debug")))))</f>
        <v>GPS</v>
      </c>
      <c r="F5373" s="39" t="str">
        <f>IF(Data!Y5370=TRUE(), "Yes", "No")</f>
        <v>Yes</v>
      </c>
      <c r="G5373" s="40">
        <f>Data!AK5370</f>
        <v>0</v>
      </c>
      <c r="H5373" s="35">
        <f>Data!AB5370</f>
        <v>0</v>
      </c>
      <c r="I5373" s="35">
        <f>Data!AD5370</f>
        <v>0</v>
      </c>
      <c r="J5373" s="35">
        <f>Data!AF5370</f>
        <v>0</v>
      </c>
      <c r="K5373" s="35" t="str">
        <f>CONCATENATE(Data!AH5370, " ", Data!AI5370)</f>
        <v xml:space="preserve"> </v>
      </c>
      <c r="L5373" s="35" t="str">
        <f>Data!C5370</f>
        <v>Vehicle, Battery Electric Vehicle</v>
      </c>
      <c r="M5373" s="35">
        <f>Data!H5370</f>
        <v>0</v>
      </c>
      <c r="N5373" s="41">
        <f>Data!I5370</f>
        <v>46087.452893518515</v>
      </c>
      <c r="O5373" s="35">
        <f>Data!L5370</f>
        <v>-84.468739999999997</v>
      </c>
      <c r="P5373" s="35">
        <f>Data!M5370</f>
        <v>9.9191699999999994</v>
      </c>
      <c r="Q5373" s="35" t="str">
        <f>IF(Data!N5370=0,"",Data!N5370)</f>
        <v>CurveSpeed</v>
      </c>
      <c r="R5373" s="35">
        <f>Data!K5370</f>
        <v>17</v>
      </c>
      <c r="S5373" s="35" t="str">
        <f>IF(Data!X5370=TRUE(), "Yes", "No")</f>
        <v>Yes</v>
      </c>
      <c r="T5373" s="40" t="e">
        <f>#REF!</f>
        <v>#REF!</v>
      </c>
    </row>
    <row r="5374" spans="1:20" x14ac:dyDescent="0.3">
      <c r="A5374" s="35" t="str">
        <f>Data!A5371</f>
        <v>NISSAN LEAF 299-1018</v>
      </c>
      <c r="B5374" s="36">
        <f t="shared" si="83"/>
        <v>46087.452916666669</v>
      </c>
      <c r="C5374" s="37" t="str">
        <f>IF(Data!J5371="GpsRecord", CONCATENATE($U$3,": ",Data!M5371,", ",Data!L5371), CONCATENATE(Data!AB5371, " ", Data!AH5371))</f>
        <v>Ubicación: 9.91924, -84.46868</v>
      </c>
      <c r="D5374" s="38" t="str">
        <f>IF(Data!O5371=TRUE(), "Yes", "No")</f>
        <v>Yes</v>
      </c>
      <c r="E5374" s="38" t="str">
        <f>IF(Data!J5371="EngineStatusRecord","Engine",IF(Data!J5371="GpsRecord", "GPS", IF(Data!J5371="EngineFaultRecord", "Fault", IF(Data!J5371="DriverChange","Driver",IF(Data!J5371="CustomRecord","Custom","Debug")))))</f>
        <v>GPS</v>
      </c>
      <c r="F5374" s="39" t="str">
        <f>IF(Data!Y5371=TRUE(), "Yes", "No")</f>
        <v>Yes</v>
      </c>
      <c r="G5374" s="40">
        <f>Data!AK5371</f>
        <v>0</v>
      </c>
      <c r="H5374" s="35">
        <f>Data!AB5371</f>
        <v>0</v>
      </c>
      <c r="I5374" s="35">
        <f>Data!AD5371</f>
        <v>0</v>
      </c>
      <c r="J5374" s="35">
        <f>Data!AF5371</f>
        <v>0</v>
      </c>
      <c r="K5374" s="35" t="str">
        <f>CONCATENATE(Data!AH5371, " ", Data!AI5371)</f>
        <v xml:space="preserve"> </v>
      </c>
      <c r="L5374" s="35" t="str">
        <f>Data!C5371</f>
        <v>Vehicle, Battery Electric Vehicle</v>
      </c>
      <c r="M5374" s="35">
        <f>Data!H5371</f>
        <v>0</v>
      </c>
      <c r="N5374" s="41">
        <f>Data!I5371</f>
        <v>46087.452916666669</v>
      </c>
      <c r="O5374" s="35">
        <f>Data!L5371</f>
        <v>-84.468680000000006</v>
      </c>
      <c r="P5374" s="35">
        <f>Data!M5371</f>
        <v>9.9192400000000003</v>
      </c>
      <c r="Q5374" s="35" t="str">
        <f>IF(Data!N5371=0,"",Data!N5371)</f>
        <v>CurveSpeedEstimateError</v>
      </c>
      <c r="R5374" s="35">
        <f>Data!K5371</f>
        <v>20</v>
      </c>
      <c r="S5374" s="35" t="str">
        <f>IF(Data!X5371=TRUE(), "Yes", "No")</f>
        <v>Yes</v>
      </c>
      <c r="T5374" s="40" t="e">
        <f>#REF!</f>
        <v>#REF!</v>
      </c>
    </row>
    <row r="5375" spans="1:20" x14ac:dyDescent="0.3">
      <c r="A5375" s="35" t="str">
        <f>Data!A5372</f>
        <v>NISSAN LEAF 299-1018</v>
      </c>
      <c r="B5375" s="36">
        <f t="shared" si="83"/>
        <v>46087.452932488428</v>
      </c>
      <c r="C5375" s="37" t="str">
        <f>IF(Data!J5372="GpsRecord", CONCATENATE($U$3,": ",Data!M5372,", ",Data!L5372), CONCATENATE(Data!AB5372, " ", Data!AH5372))</f>
        <v>Energía de la batería del vehículo eléctrico 30527</v>
      </c>
      <c r="D5375" s="38" t="str">
        <f>IF(Data!O5372=TRUE(), "Yes", "No")</f>
        <v>No</v>
      </c>
      <c r="E5375" s="38" t="str">
        <f>IF(Data!J5372="EngineStatusRecord","Engine",IF(Data!J5372="GpsRecord", "GPS", IF(Data!J5372="EngineFaultRecord", "Fault", IF(Data!J5372="DriverChange","Driver",IF(Data!J5372="CustomRecord","Custom","Debug")))))</f>
        <v>Engine</v>
      </c>
      <c r="F5375" s="39" t="str">
        <f>IF(Data!Y5372=TRUE(), "Yes", "No")</f>
        <v>No</v>
      </c>
      <c r="G5375" s="40">
        <f>Data!AK5372</f>
        <v>0</v>
      </c>
      <c r="H5375" s="35" t="str">
        <f>Data!AB5372</f>
        <v>Energía de la batería del vehículo eléctrico</v>
      </c>
      <c r="I5375" s="35">
        <f>Data!AD5372</f>
        <v>0</v>
      </c>
      <c r="J5375" s="35">
        <f>Data!AF5372</f>
        <v>0</v>
      </c>
      <c r="K5375" s="35" t="str">
        <f>CONCATENATE(Data!AH5372, " ", Data!AI5372)</f>
        <v>30527 W</v>
      </c>
      <c r="L5375" s="35" t="str">
        <f>Data!C5372</f>
        <v>Vehicle, Battery Electric Vehicle</v>
      </c>
      <c r="M5375" s="35">
        <f>Data!H5372</f>
        <v>0</v>
      </c>
      <c r="N5375" s="41">
        <f>Data!I5372</f>
        <v>46087.452932488428</v>
      </c>
      <c r="O5375" s="35">
        <f>Data!L5372</f>
        <v>0</v>
      </c>
      <c r="P5375" s="35">
        <f>Data!M5372</f>
        <v>0</v>
      </c>
      <c r="Q5375" s="35" t="str">
        <f>IF(Data!N5372=0,"",Data!N5372)</f>
        <v/>
      </c>
      <c r="R5375" s="35">
        <f>Data!K5372</f>
        <v>0</v>
      </c>
      <c r="S5375" s="35" t="str">
        <f>IF(Data!X5372=TRUE(), "Yes", "No")</f>
        <v>No</v>
      </c>
      <c r="T5375" s="40" t="e">
        <f>#REF!</f>
        <v>#REF!</v>
      </c>
    </row>
    <row r="5376" spans="1:20" x14ac:dyDescent="0.3">
      <c r="A5376" s="35" t="str">
        <f>Data!A5373</f>
        <v>NISSAN LEAF 299-1018</v>
      </c>
      <c r="B5376" s="36">
        <f t="shared" si="83"/>
        <v>46087.452986111108</v>
      </c>
      <c r="C5376" s="37" t="str">
        <f>IF(Data!J5373="GpsRecord", CONCATENATE($U$3,": ",Data!M5373,", ",Data!L5373), CONCATENATE(Data!AB5373, " ", Data!AH5373))</f>
        <v>Ubicación: 9.91961, -84.46847</v>
      </c>
      <c r="D5376" s="38" t="str">
        <f>IF(Data!O5373=TRUE(), "Yes", "No")</f>
        <v>Yes</v>
      </c>
      <c r="E5376" s="38" t="str">
        <f>IF(Data!J5373="EngineStatusRecord","Engine",IF(Data!J5373="GpsRecord", "GPS", IF(Data!J5373="EngineFaultRecord", "Fault", IF(Data!J5373="DriverChange","Driver",IF(Data!J5373="CustomRecord","Custom","Debug")))))</f>
        <v>GPS</v>
      </c>
      <c r="F5376" s="39" t="str">
        <f>IF(Data!Y5373=TRUE(), "Yes", "No")</f>
        <v>Yes</v>
      </c>
      <c r="G5376" s="40">
        <f>Data!AK5373</f>
        <v>0</v>
      </c>
      <c r="H5376" s="35">
        <f>Data!AB5373</f>
        <v>0</v>
      </c>
      <c r="I5376" s="35">
        <f>Data!AD5373</f>
        <v>0</v>
      </c>
      <c r="J5376" s="35">
        <f>Data!AF5373</f>
        <v>0</v>
      </c>
      <c r="K5376" s="35" t="str">
        <f>CONCATENATE(Data!AH5373, " ", Data!AI5373)</f>
        <v xml:space="preserve"> </v>
      </c>
      <c r="L5376" s="35" t="str">
        <f>Data!C5373</f>
        <v>Vehicle, Battery Electric Vehicle</v>
      </c>
      <c r="M5376" s="35">
        <f>Data!H5373</f>
        <v>0</v>
      </c>
      <c r="N5376" s="41">
        <f>Data!I5373</f>
        <v>46087.452986111108</v>
      </c>
      <c r="O5376" s="35">
        <f>Data!L5373</f>
        <v>-84.468469999999996</v>
      </c>
      <c r="P5376" s="35">
        <f>Data!M5373</f>
        <v>9.9196100000000005</v>
      </c>
      <c r="Q5376" s="35" t="str">
        <f>IF(Data!N5373=0,"",Data!N5373)</f>
        <v>CurveSpeed</v>
      </c>
      <c r="R5376" s="35">
        <f>Data!K5373</f>
        <v>35</v>
      </c>
      <c r="S5376" s="35" t="str">
        <f>IF(Data!X5373=TRUE(), "Yes", "No")</f>
        <v>Yes</v>
      </c>
      <c r="T5376" s="40" t="e">
        <f>#REF!</f>
        <v>#REF!</v>
      </c>
    </row>
    <row r="5377" spans="1:20" x14ac:dyDescent="0.3">
      <c r="A5377" s="35" t="str">
        <f>Data!A5374</f>
        <v>NISSAN LEAF 299-1018</v>
      </c>
      <c r="B5377" s="36">
        <f t="shared" si="83"/>
        <v>46087.452986157405</v>
      </c>
      <c r="C5377" s="37" t="str">
        <f>IF(Data!J5374="GpsRecord", CONCATENATE($U$3,": ",Data!M5374,", ",Data!L5374), CONCATENATE(Data!AB5374, " ", Data!AH5374))</f>
        <v>Velocidad del motor en carretera 36</v>
      </c>
      <c r="D5377" s="38" t="str">
        <f>IF(Data!O5374=TRUE(), "Yes", "No")</f>
        <v>No</v>
      </c>
      <c r="E5377" s="38" t="str">
        <f>IF(Data!J5374="EngineStatusRecord","Engine",IF(Data!J5374="GpsRecord", "GPS", IF(Data!J5374="EngineFaultRecord", "Fault", IF(Data!J5374="DriverChange","Driver",IF(Data!J5374="CustomRecord","Custom","Debug")))))</f>
        <v>Engine</v>
      </c>
      <c r="F5377" s="39" t="str">
        <f>IF(Data!Y5374=TRUE(), "Yes", "No")</f>
        <v>No</v>
      </c>
      <c r="G5377" s="40">
        <f>Data!AK5374</f>
        <v>0</v>
      </c>
      <c r="H5377" s="35" t="str">
        <f>Data!AB5374</f>
        <v>Velocidad del motor en carretera</v>
      </c>
      <c r="I5377" s="35">
        <f>Data!AD5374</f>
        <v>0</v>
      </c>
      <c r="J5377" s="35">
        <f>Data!AF5374</f>
        <v>0</v>
      </c>
      <c r="K5377" s="35" t="str">
        <f>CONCATENATE(Data!AH5374, " ", Data!AI5374)</f>
        <v>36 km/h</v>
      </c>
      <c r="L5377" s="35" t="str">
        <f>Data!C5374</f>
        <v>Vehicle, Battery Electric Vehicle</v>
      </c>
      <c r="M5377" s="35">
        <f>Data!H5374</f>
        <v>0</v>
      </c>
      <c r="N5377" s="41">
        <f>Data!I5374</f>
        <v>46087.452986157405</v>
      </c>
      <c r="O5377" s="35">
        <f>Data!L5374</f>
        <v>0</v>
      </c>
      <c r="P5377" s="35">
        <f>Data!M5374</f>
        <v>0</v>
      </c>
      <c r="Q5377" s="35" t="str">
        <f>IF(Data!N5374=0,"",Data!N5374)</f>
        <v/>
      </c>
      <c r="R5377" s="35">
        <f>Data!K5374</f>
        <v>0</v>
      </c>
      <c r="S5377" s="35" t="str">
        <f>IF(Data!X5374=TRUE(), "Yes", "No")</f>
        <v>No</v>
      </c>
      <c r="T5377" s="40" t="e">
        <f>#REF!</f>
        <v>#REF!</v>
      </c>
    </row>
    <row r="5378" spans="1:20" x14ac:dyDescent="0.3">
      <c r="A5378" s="35" t="str">
        <f>Data!A5375</f>
        <v>NISSAN LEAF 299-1018</v>
      </c>
      <c r="B5378" s="36">
        <f t="shared" si="83"/>
        <v>46087.453020833331</v>
      </c>
      <c r="C5378" s="37" t="str">
        <f>IF(Data!J5375="GpsRecord", CONCATENATE($U$3,": ",Data!M5375,", ",Data!L5375), CONCATENATE(Data!AB5375, " ", Data!AH5375))</f>
        <v>Ubicación: 9.91984, -84.46837</v>
      </c>
      <c r="D5378" s="38" t="str">
        <f>IF(Data!O5375=TRUE(), "Yes", "No")</f>
        <v>Yes</v>
      </c>
      <c r="E5378" s="38" t="str">
        <f>IF(Data!J5375="EngineStatusRecord","Engine",IF(Data!J5375="GpsRecord", "GPS", IF(Data!J5375="EngineFaultRecord", "Fault", IF(Data!J5375="DriverChange","Driver",IF(Data!J5375="CustomRecord","Custom","Debug")))))</f>
        <v>GPS</v>
      </c>
      <c r="F5378" s="39" t="str">
        <f>IF(Data!Y5375=TRUE(), "Yes", "No")</f>
        <v>Yes</v>
      </c>
      <c r="G5378" s="40">
        <f>Data!AK5375</f>
        <v>0</v>
      </c>
      <c r="H5378" s="35">
        <f>Data!AB5375</f>
        <v>0</v>
      </c>
      <c r="I5378" s="35">
        <f>Data!AD5375</f>
        <v>0</v>
      </c>
      <c r="J5378" s="35">
        <f>Data!AF5375</f>
        <v>0</v>
      </c>
      <c r="K5378" s="35" t="str">
        <f>CONCATENATE(Data!AH5375, " ", Data!AI5375)</f>
        <v xml:space="preserve"> </v>
      </c>
      <c r="L5378" s="35" t="str">
        <f>Data!C5375</f>
        <v>Vehicle, Battery Electric Vehicle</v>
      </c>
      <c r="M5378" s="35">
        <f>Data!H5375</f>
        <v>0</v>
      </c>
      <c r="N5378" s="41">
        <f>Data!I5375</f>
        <v>46087.453020833331</v>
      </c>
      <c r="O5378" s="35">
        <f>Data!L5375</f>
        <v>-84.468369999999993</v>
      </c>
      <c r="P5378" s="35">
        <f>Data!M5375</f>
        <v>9.9198400000000007</v>
      </c>
      <c r="Q5378" s="35" t="str">
        <f>IF(Data!N5375=0,"",Data!N5375)</f>
        <v>CurvePositionEstimateError</v>
      </c>
      <c r="R5378" s="35">
        <f>Data!K5375</f>
        <v>31</v>
      </c>
      <c r="S5378" s="35" t="str">
        <f>IF(Data!X5375=TRUE(), "Yes", "No")</f>
        <v>Yes</v>
      </c>
      <c r="T5378" s="40" t="e">
        <f>#REF!</f>
        <v>#REF!</v>
      </c>
    </row>
    <row r="5379" spans="1:20" x14ac:dyDescent="0.3">
      <c r="A5379" s="35" t="str">
        <f>Data!A5376</f>
        <v>NISSAN LEAF 299-1018</v>
      </c>
      <c r="B5379" s="36">
        <f t="shared" si="83"/>
        <v>46087.453101851854</v>
      </c>
      <c r="C5379" s="37" t="str">
        <f>IF(Data!J5376="GpsRecord", CONCATENATE($U$3,": ",Data!M5376,", ",Data!L5376), CONCATENATE(Data!AB5376, " ", Data!AH5376))</f>
        <v>Ubicación: 9.92029, -84.46819</v>
      </c>
      <c r="D5379" s="38" t="str">
        <f>IF(Data!O5376=TRUE(), "Yes", "No")</f>
        <v>Yes</v>
      </c>
      <c r="E5379" s="38" t="str">
        <f>IF(Data!J5376="EngineStatusRecord","Engine",IF(Data!J5376="GpsRecord", "GPS", IF(Data!J5376="EngineFaultRecord", "Fault", IF(Data!J5376="DriverChange","Driver",IF(Data!J5376="CustomRecord","Custom","Debug")))))</f>
        <v>GPS</v>
      </c>
      <c r="F5379" s="39" t="str">
        <f>IF(Data!Y5376=TRUE(), "Yes", "No")</f>
        <v>Yes</v>
      </c>
      <c r="G5379" s="40">
        <f>Data!AK5376</f>
        <v>0</v>
      </c>
      <c r="H5379" s="35">
        <f>Data!AB5376</f>
        <v>0</v>
      </c>
      <c r="I5379" s="35">
        <f>Data!AD5376</f>
        <v>0</v>
      </c>
      <c r="J5379" s="35">
        <f>Data!AF5376</f>
        <v>0</v>
      </c>
      <c r="K5379" s="35" t="str">
        <f>CONCATENATE(Data!AH5376, " ", Data!AI5376)</f>
        <v xml:space="preserve"> </v>
      </c>
      <c r="L5379" s="35" t="str">
        <f>Data!C5376</f>
        <v>Vehicle, Battery Electric Vehicle</v>
      </c>
      <c r="M5379" s="35">
        <f>Data!H5376</f>
        <v>0</v>
      </c>
      <c r="N5379" s="41">
        <f>Data!I5376</f>
        <v>46087.453101851854</v>
      </c>
      <c r="O5379" s="35">
        <f>Data!L5376</f>
        <v>-84.468190000000007</v>
      </c>
      <c r="P5379" s="35">
        <f>Data!M5376</f>
        <v>9.9202899999999996</v>
      </c>
      <c r="Q5379" s="35" t="str">
        <f>IF(Data!N5376=0,"",Data!N5376)</f>
        <v>CurveSpeed</v>
      </c>
      <c r="R5379" s="35">
        <f>Data!K5376</f>
        <v>24</v>
      </c>
      <c r="S5379" s="35" t="str">
        <f>IF(Data!X5376=TRUE(), "Yes", "No")</f>
        <v>Yes</v>
      </c>
      <c r="T5379" s="40" t="e">
        <f>#REF!</f>
        <v>#REF!</v>
      </c>
    </row>
    <row r="5380" spans="1:20" x14ac:dyDescent="0.3">
      <c r="A5380" s="35" t="str">
        <f>Data!A5377</f>
        <v>NISSAN LEAF 299-1018</v>
      </c>
      <c r="B5380" s="36">
        <f t="shared" si="83"/>
        <v>46087.453102037034</v>
      </c>
      <c r="C5380" s="37" t="str">
        <f>IF(Data!J5377="GpsRecord", CONCATENATE($U$3,": ",Data!M5377,", ",Data!L5377), CONCATENATE(Data!AB5377, " ", Data!AH5377))</f>
        <v>Velocidad del motor en carretera 24</v>
      </c>
      <c r="D5380" s="38" t="str">
        <f>IF(Data!O5377=TRUE(), "Yes", "No")</f>
        <v>No</v>
      </c>
      <c r="E5380" s="38" t="str">
        <f>IF(Data!J5377="EngineStatusRecord","Engine",IF(Data!J5377="GpsRecord", "GPS", IF(Data!J5377="EngineFaultRecord", "Fault", IF(Data!J5377="DriverChange","Driver",IF(Data!J5377="CustomRecord","Custom","Debug")))))</f>
        <v>Engine</v>
      </c>
      <c r="F5380" s="39" t="str">
        <f>IF(Data!Y5377=TRUE(), "Yes", "No")</f>
        <v>No</v>
      </c>
      <c r="G5380" s="40">
        <f>Data!AK5377</f>
        <v>0</v>
      </c>
      <c r="H5380" s="35" t="str">
        <f>Data!AB5377</f>
        <v>Velocidad del motor en carretera</v>
      </c>
      <c r="I5380" s="35">
        <f>Data!AD5377</f>
        <v>0</v>
      </c>
      <c r="J5380" s="35">
        <f>Data!AF5377</f>
        <v>0</v>
      </c>
      <c r="K5380" s="35" t="str">
        <f>CONCATENATE(Data!AH5377, " ", Data!AI5377)</f>
        <v>24 km/h</v>
      </c>
      <c r="L5380" s="35" t="str">
        <f>Data!C5377</f>
        <v>Vehicle, Battery Electric Vehicle</v>
      </c>
      <c r="M5380" s="35">
        <f>Data!H5377</f>
        <v>0</v>
      </c>
      <c r="N5380" s="41">
        <f>Data!I5377</f>
        <v>46087.453102037034</v>
      </c>
      <c r="O5380" s="35">
        <f>Data!L5377</f>
        <v>0</v>
      </c>
      <c r="P5380" s="35">
        <f>Data!M5377</f>
        <v>0</v>
      </c>
      <c r="Q5380" s="35" t="str">
        <f>IF(Data!N5377=0,"",Data!N5377)</f>
        <v/>
      </c>
      <c r="R5380" s="35">
        <f>Data!K5377</f>
        <v>0</v>
      </c>
      <c r="S5380" s="35" t="str">
        <f>IF(Data!X5377=TRUE(), "Yes", "No")</f>
        <v>No</v>
      </c>
      <c r="T5380" s="40" t="e">
        <f>#REF!</f>
        <v>#REF!</v>
      </c>
    </row>
    <row r="5381" spans="1:20" x14ac:dyDescent="0.3">
      <c r="A5381" s="35" t="str">
        <f>Data!A5378</f>
        <v>NISSAN LEAF 299-1018</v>
      </c>
      <c r="B5381" s="36">
        <f t="shared" si="83"/>
        <v>46087.453136574077</v>
      </c>
      <c r="C5381" s="37" t="str">
        <f>IF(Data!J5378="GpsRecord", CONCATENATE($U$3,": ",Data!M5378,", ",Data!L5378), CONCATENATE(Data!AB5378, " ", Data!AH5378))</f>
        <v>Ubicación: 9.92046, -84.46812</v>
      </c>
      <c r="D5381" s="38" t="str">
        <f>IF(Data!O5378=TRUE(), "Yes", "No")</f>
        <v>Yes</v>
      </c>
      <c r="E5381" s="38" t="str">
        <f>IF(Data!J5378="EngineStatusRecord","Engine",IF(Data!J5378="GpsRecord", "GPS", IF(Data!J5378="EngineFaultRecord", "Fault", IF(Data!J5378="DriverChange","Driver",IF(Data!J5378="CustomRecord","Custom","Debug")))))</f>
        <v>GPS</v>
      </c>
      <c r="F5381" s="39" t="str">
        <f>IF(Data!Y5378=TRUE(), "Yes", "No")</f>
        <v>Yes</v>
      </c>
      <c r="G5381" s="40">
        <f>Data!AK5378</f>
        <v>0</v>
      </c>
      <c r="H5381" s="35">
        <f>Data!AB5378</f>
        <v>0</v>
      </c>
      <c r="I5381" s="35">
        <f>Data!AD5378</f>
        <v>0</v>
      </c>
      <c r="J5381" s="35">
        <f>Data!AF5378</f>
        <v>0</v>
      </c>
      <c r="K5381" s="35" t="str">
        <f>CONCATENATE(Data!AH5378, " ", Data!AI5378)</f>
        <v xml:space="preserve"> </v>
      </c>
      <c r="L5381" s="35" t="str">
        <f>Data!C5378</f>
        <v>Vehicle, Battery Electric Vehicle</v>
      </c>
      <c r="M5381" s="35">
        <f>Data!H5378</f>
        <v>0</v>
      </c>
      <c r="N5381" s="41">
        <f>Data!I5378</f>
        <v>46087.453136574077</v>
      </c>
      <c r="O5381" s="35">
        <f>Data!L5378</f>
        <v>-84.468119999999999</v>
      </c>
      <c r="P5381" s="35">
        <f>Data!M5378</f>
        <v>9.9204600000000003</v>
      </c>
      <c r="Q5381" s="35" t="str">
        <f>IF(Data!N5378=0,"",Data!N5378)</f>
        <v>CurveSpeed</v>
      </c>
      <c r="R5381" s="35">
        <f>Data!K5378</f>
        <v>24</v>
      </c>
      <c r="S5381" s="35" t="str">
        <f>IF(Data!X5378=TRUE(), "Yes", "No")</f>
        <v>Yes</v>
      </c>
      <c r="T5381" s="40" t="e">
        <f>#REF!</f>
        <v>#REF!</v>
      </c>
    </row>
    <row r="5382" spans="1:20" x14ac:dyDescent="0.3">
      <c r="A5382" s="35" t="str">
        <f>Data!A5379</f>
        <v>NISSAN LEAF 299-1018</v>
      </c>
      <c r="B5382" s="36">
        <f t="shared" si="83"/>
        <v>46087.453148148146</v>
      </c>
      <c r="C5382" s="37" t="str">
        <f>IF(Data!J5379="GpsRecord", CONCATENATE($U$3,": ",Data!M5379,", ",Data!L5379), CONCATENATE(Data!AB5379, " ", Data!AH5379))</f>
        <v>Ubicación: 9.92053, -84.4681</v>
      </c>
      <c r="D5382" s="38" t="str">
        <f>IF(Data!O5379=TRUE(), "Yes", "No")</f>
        <v>Yes</v>
      </c>
      <c r="E5382" s="38" t="str">
        <f>IF(Data!J5379="EngineStatusRecord","Engine",IF(Data!J5379="GpsRecord", "GPS", IF(Data!J5379="EngineFaultRecord", "Fault", IF(Data!J5379="DriverChange","Driver",IF(Data!J5379="CustomRecord","Custom","Debug")))))</f>
        <v>GPS</v>
      </c>
      <c r="F5382" s="39" t="str">
        <f>IF(Data!Y5379=TRUE(), "Yes", "No")</f>
        <v>Yes</v>
      </c>
      <c r="G5382" s="40">
        <f>Data!AK5379</f>
        <v>0</v>
      </c>
      <c r="H5382" s="35">
        <f>Data!AB5379</f>
        <v>0</v>
      </c>
      <c r="I5382" s="35">
        <f>Data!AD5379</f>
        <v>0</v>
      </c>
      <c r="J5382" s="35">
        <f>Data!AF5379</f>
        <v>0</v>
      </c>
      <c r="K5382" s="35" t="str">
        <f>CONCATENATE(Data!AH5379, " ", Data!AI5379)</f>
        <v xml:space="preserve"> </v>
      </c>
      <c r="L5382" s="35" t="str">
        <f>Data!C5379</f>
        <v>Vehicle, Battery Electric Vehicle</v>
      </c>
      <c r="M5382" s="35">
        <f>Data!H5379</f>
        <v>0</v>
      </c>
      <c r="N5382" s="41">
        <f>Data!I5379</f>
        <v>46087.453148148146</v>
      </c>
      <c r="O5382" s="35">
        <f>Data!L5379</f>
        <v>-84.468100000000007</v>
      </c>
      <c r="P5382" s="35">
        <f>Data!M5379</f>
        <v>9.9205299999999994</v>
      </c>
      <c r="Q5382" s="35" t="str">
        <f>IF(Data!N5379=0,"",Data!N5379)</f>
        <v>CurveSpeedEstimateError</v>
      </c>
      <c r="R5382" s="35">
        <f>Data!K5379</f>
        <v>29</v>
      </c>
      <c r="S5382" s="35" t="str">
        <f>IF(Data!X5379=TRUE(), "Yes", "No")</f>
        <v>Yes</v>
      </c>
      <c r="T5382" s="40" t="e">
        <f>#REF!</f>
        <v>#REF!</v>
      </c>
    </row>
    <row r="5383" spans="1:20" x14ac:dyDescent="0.3">
      <c r="A5383" s="35" t="str">
        <f>Data!A5380</f>
        <v>NISSAN LEAF 299-1018</v>
      </c>
      <c r="B5383" s="36">
        <f t="shared" si="83"/>
        <v>46087.453182870369</v>
      </c>
      <c r="C5383" s="37" t="str">
        <f>IF(Data!J5380="GpsRecord", CONCATENATE($U$3,": ",Data!M5380,", ",Data!L5380), CONCATENATE(Data!AB5380, " ", Data!AH5380))</f>
        <v>Ubicación: 9.92076, -84.46799</v>
      </c>
      <c r="D5383" s="38" t="str">
        <f>IF(Data!O5380=TRUE(), "Yes", "No")</f>
        <v>Yes</v>
      </c>
      <c r="E5383" s="38" t="str">
        <f>IF(Data!J5380="EngineStatusRecord","Engine",IF(Data!J5380="GpsRecord", "GPS", IF(Data!J5380="EngineFaultRecord", "Fault", IF(Data!J5380="DriverChange","Driver",IF(Data!J5380="CustomRecord","Custom","Debug")))))</f>
        <v>GPS</v>
      </c>
      <c r="F5383" s="39" t="str">
        <f>IF(Data!Y5380=TRUE(), "Yes", "No")</f>
        <v>Yes</v>
      </c>
      <c r="G5383" s="40">
        <f>Data!AK5380</f>
        <v>0</v>
      </c>
      <c r="H5383" s="35">
        <f>Data!AB5380</f>
        <v>0</v>
      </c>
      <c r="I5383" s="35">
        <f>Data!AD5380</f>
        <v>0</v>
      </c>
      <c r="J5383" s="35">
        <f>Data!AF5380</f>
        <v>0</v>
      </c>
      <c r="K5383" s="35" t="str">
        <f>CONCATENATE(Data!AH5380, " ", Data!AI5380)</f>
        <v xml:space="preserve"> </v>
      </c>
      <c r="L5383" s="35" t="str">
        <f>Data!C5380</f>
        <v>Vehicle, Battery Electric Vehicle</v>
      </c>
      <c r="M5383" s="35">
        <f>Data!H5380</f>
        <v>0</v>
      </c>
      <c r="N5383" s="41">
        <f>Data!I5380</f>
        <v>46087.453182870369</v>
      </c>
      <c r="O5383" s="35">
        <f>Data!L5380</f>
        <v>-84.46799</v>
      </c>
      <c r="P5383" s="35">
        <f>Data!M5380</f>
        <v>9.9207599999999996</v>
      </c>
      <c r="Q5383" s="35" t="str">
        <f>IF(Data!N5380=0,"",Data!N5380)</f>
        <v>CurveSpeedEstimateError</v>
      </c>
      <c r="R5383" s="35">
        <f>Data!K5380</f>
        <v>35</v>
      </c>
      <c r="S5383" s="35" t="str">
        <f>IF(Data!X5380=TRUE(), "Yes", "No")</f>
        <v>Yes</v>
      </c>
      <c r="T5383" s="40" t="e">
        <f>#REF!</f>
        <v>#REF!</v>
      </c>
    </row>
    <row r="5384" spans="1:20" x14ac:dyDescent="0.3">
      <c r="A5384" s="35" t="str">
        <f>Data!A5381</f>
        <v>NISSAN LEAF 299-1018</v>
      </c>
      <c r="B5384" s="36">
        <f t="shared" si="83"/>
        <v>46087.453188113424</v>
      </c>
      <c r="C5384" s="37" t="str">
        <f>IF(Data!J5381="GpsRecord", CONCATENATE($U$3,": ",Data!M5381,", ",Data!L5381), CONCATENATE(Data!AB5381, " ", Data!AH5381))</f>
        <v>Energía de la batería del vehículo eléctrico -6210</v>
      </c>
      <c r="D5384" s="38" t="str">
        <f>IF(Data!O5381=TRUE(), "Yes", "No")</f>
        <v>No</v>
      </c>
      <c r="E5384" s="38" t="str">
        <f>IF(Data!J5381="EngineStatusRecord","Engine",IF(Data!J5381="GpsRecord", "GPS", IF(Data!J5381="EngineFaultRecord", "Fault", IF(Data!J5381="DriverChange","Driver",IF(Data!J5381="CustomRecord","Custom","Debug")))))</f>
        <v>Engine</v>
      </c>
      <c r="F5384" s="39" t="str">
        <f>IF(Data!Y5381=TRUE(), "Yes", "No")</f>
        <v>No</v>
      </c>
      <c r="G5384" s="40">
        <f>Data!AK5381</f>
        <v>0</v>
      </c>
      <c r="H5384" s="35" t="str">
        <f>Data!AB5381</f>
        <v>Energía de la batería del vehículo eléctrico</v>
      </c>
      <c r="I5384" s="35">
        <f>Data!AD5381</f>
        <v>0</v>
      </c>
      <c r="J5384" s="35">
        <f>Data!AF5381</f>
        <v>0</v>
      </c>
      <c r="K5384" s="35" t="str">
        <f>CONCATENATE(Data!AH5381, " ", Data!AI5381)</f>
        <v>-6210 W</v>
      </c>
      <c r="L5384" s="35" t="str">
        <f>Data!C5381</f>
        <v>Vehicle, Battery Electric Vehicle</v>
      </c>
      <c r="M5384" s="35">
        <f>Data!H5381</f>
        <v>0</v>
      </c>
      <c r="N5384" s="41">
        <f>Data!I5381</f>
        <v>46087.453188113424</v>
      </c>
      <c r="O5384" s="35">
        <f>Data!L5381</f>
        <v>0</v>
      </c>
      <c r="P5384" s="35">
        <f>Data!M5381</f>
        <v>0</v>
      </c>
      <c r="Q5384" s="35" t="str">
        <f>IF(Data!N5381=0,"",Data!N5381)</f>
        <v/>
      </c>
      <c r="R5384" s="35">
        <f>Data!K5381</f>
        <v>0</v>
      </c>
      <c r="S5384" s="35" t="str">
        <f>IF(Data!X5381=TRUE(), "Yes", "No")</f>
        <v>No</v>
      </c>
      <c r="T5384" s="40" t="e">
        <f>#REF!</f>
        <v>#REF!</v>
      </c>
    </row>
    <row r="5385" spans="1:20" x14ac:dyDescent="0.3">
      <c r="A5385" s="35" t="str">
        <f>Data!A5382</f>
        <v>NISSAN LEAF 299-1018</v>
      </c>
      <c r="B5385" s="36">
        <f t="shared" si="83"/>
        <v>46087.453297071763</v>
      </c>
      <c r="C5385" s="37" t="str">
        <f>IF(Data!J5382="GpsRecord", CONCATENATE($U$3,": ",Data!M5382,", ",Data!L5382), CONCATENATE(Data!AB5382, " ", Data!AH5382))</f>
        <v>Odómetro 16026</v>
      </c>
      <c r="D5385" s="38" t="str">
        <f>IF(Data!O5382=TRUE(), "Yes", "No")</f>
        <v>No</v>
      </c>
      <c r="E5385" s="38" t="str">
        <f>IF(Data!J5382="EngineStatusRecord","Engine",IF(Data!J5382="GpsRecord", "GPS", IF(Data!J5382="EngineFaultRecord", "Fault", IF(Data!J5382="DriverChange","Driver",IF(Data!J5382="CustomRecord","Custom","Debug")))))</f>
        <v>Engine</v>
      </c>
      <c r="F5385" s="39" t="str">
        <f>IF(Data!Y5382=TRUE(), "Yes", "No")</f>
        <v>No</v>
      </c>
      <c r="G5385" s="40">
        <f>Data!AK5382</f>
        <v>0</v>
      </c>
      <c r="H5385" s="35" t="str">
        <f>Data!AB5382</f>
        <v>Odómetro</v>
      </c>
      <c r="I5385" s="35">
        <f>Data!AD5382</f>
        <v>0</v>
      </c>
      <c r="J5385" s="35">
        <f>Data!AF5382</f>
        <v>0</v>
      </c>
      <c r="K5385" s="35" t="str">
        <f>CONCATENATE(Data!AH5382, " ", Data!AI5382)</f>
        <v>16026 km</v>
      </c>
      <c r="L5385" s="35" t="str">
        <f>Data!C5382</f>
        <v>Vehicle, Battery Electric Vehicle</v>
      </c>
      <c r="M5385" s="35">
        <f>Data!H5382</f>
        <v>0</v>
      </c>
      <c r="N5385" s="41">
        <f>Data!I5382</f>
        <v>46087.453297071763</v>
      </c>
      <c r="O5385" s="35">
        <f>Data!L5382</f>
        <v>0</v>
      </c>
      <c r="P5385" s="35">
        <f>Data!M5382</f>
        <v>0</v>
      </c>
      <c r="Q5385" s="35" t="str">
        <f>IF(Data!N5382=0,"",Data!N5382)</f>
        <v/>
      </c>
      <c r="R5385" s="35">
        <f>Data!K5382</f>
        <v>0</v>
      </c>
      <c r="S5385" s="35" t="str">
        <f>IF(Data!X5382=TRUE(), "Yes", "No")</f>
        <v>No</v>
      </c>
      <c r="T5385" s="40" t="e">
        <f>#REF!</f>
        <v>#REF!</v>
      </c>
    </row>
    <row r="5386" spans="1:20" x14ac:dyDescent="0.3">
      <c r="A5386" s="35" t="str">
        <f>Data!A5383</f>
        <v>NISSAN LEAF 299-1018</v>
      </c>
      <c r="B5386" s="36">
        <f t="shared" si="83"/>
        <v>46087.453297071763</v>
      </c>
      <c r="C5386" s="37" t="str">
        <f>IF(Data!J5383="GpsRecord", CONCATENATE($U$3,": ",Data!M5383,", ",Data!L5383), CONCATENATE(Data!AB5383, " ", Data!AH5383))</f>
        <v>Odómetro sin procesar 16026</v>
      </c>
      <c r="D5386" s="38" t="str">
        <f>IF(Data!O5383=TRUE(), "Yes", "No")</f>
        <v>No</v>
      </c>
      <c r="E5386" s="38" t="str">
        <f>IF(Data!J5383="EngineStatusRecord","Engine",IF(Data!J5383="GpsRecord", "GPS", IF(Data!J5383="EngineFaultRecord", "Fault", IF(Data!J5383="DriverChange","Driver",IF(Data!J5383="CustomRecord","Custom","Debug")))))</f>
        <v>Engine</v>
      </c>
      <c r="F5386" s="39" t="str">
        <f>IF(Data!Y5383=TRUE(), "Yes", "No")</f>
        <v>No</v>
      </c>
      <c r="G5386" s="40">
        <f>Data!AK5383</f>
        <v>0</v>
      </c>
      <c r="H5386" s="35" t="str">
        <f>Data!AB5383</f>
        <v>Odómetro sin procesar</v>
      </c>
      <c r="I5386" s="35">
        <f>Data!AD5383</f>
        <v>0</v>
      </c>
      <c r="J5386" s="35">
        <f>Data!AF5383</f>
        <v>0</v>
      </c>
      <c r="K5386" s="35" t="str">
        <f>CONCATENATE(Data!AH5383, " ", Data!AI5383)</f>
        <v>16026 km</v>
      </c>
      <c r="L5386" s="35" t="str">
        <f>Data!C5383</f>
        <v>Vehicle, Battery Electric Vehicle</v>
      </c>
      <c r="M5386" s="35">
        <f>Data!H5383</f>
        <v>0</v>
      </c>
      <c r="N5386" s="41">
        <f>Data!I5383</f>
        <v>46087.453297071763</v>
      </c>
      <c r="O5386" s="35">
        <f>Data!L5383</f>
        <v>0</v>
      </c>
      <c r="P5386" s="35">
        <f>Data!M5383</f>
        <v>0</v>
      </c>
      <c r="Q5386" s="35" t="str">
        <f>IF(Data!N5383=0,"",Data!N5383)</f>
        <v/>
      </c>
      <c r="R5386" s="35">
        <f>Data!K5383</f>
        <v>0</v>
      </c>
      <c r="S5386" s="35" t="str">
        <f>IF(Data!X5383=TRUE(), "Yes", "No")</f>
        <v>No</v>
      </c>
      <c r="T5386" s="40" t="e">
        <f>#REF!</f>
        <v>#REF!</v>
      </c>
    </row>
    <row r="5387" spans="1:20" x14ac:dyDescent="0.3">
      <c r="A5387" s="35" t="str">
        <f>Data!A5384</f>
        <v>NISSAN LEAF 299-1018</v>
      </c>
      <c r="B5387" s="36">
        <f t="shared" si="83"/>
        <v>46087.453309687502</v>
      </c>
      <c r="C5387" s="37" t="str">
        <f>IF(Data!J5384="GpsRecord", CONCATENATE($U$3,": ",Data!M5384,", ",Data!L5384), CONCATENATE(Data!AB5384, " ", Data!AH5384))</f>
        <v>Estado de carga genérico 35.12</v>
      </c>
      <c r="D5387" s="38" t="str">
        <f>IF(Data!O5384=TRUE(), "Yes", "No")</f>
        <v>No</v>
      </c>
      <c r="E5387" s="38" t="str">
        <f>IF(Data!J5384="EngineStatusRecord","Engine",IF(Data!J5384="GpsRecord", "GPS", IF(Data!J5384="EngineFaultRecord", "Fault", IF(Data!J5384="DriverChange","Driver",IF(Data!J5384="CustomRecord","Custom","Debug")))))</f>
        <v>Engine</v>
      </c>
      <c r="F5387" s="39" t="str">
        <f>IF(Data!Y5384=TRUE(), "Yes", "No")</f>
        <v>No</v>
      </c>
      <c r="G5387" s="40">
        <f>Data!AK5384</f>
        <v>0</v>
      </c>
      <c r="H5387" s="35" t="str">
        <f>Data!AB5384</f>
        <v>Estado de carga genérico</v>
      </c>
      <c r="I5387" s="35">
        <f>Data!AD5384</f>
        <v>0</v>
      </c>
      <c r="J5387" s="35">
        <f>Data!AF5384</f>
        <v>0</v>
      </c>
      <c r="K5387" s="35" t="str">
        <f>CONCATENATE(Data!AH5384, " ", Data!AI5384)</f>
        <v>35.12 %</v>
      </c>
      <c r="L5387" s="35" t="str">
        <f>Data!C5384</f>
        <v>Vehicle, Battery Electric Vehicle</v>
      </c>
      <c r="M5387" s="35">
        <f>Data!H5384</f>
        <v>0</v>
      </c>
      <c r="N5387" s="41">
        <f>Data!I5384</f>
        <v>46087.453309687502</v>
      </c>
      <c r="O5387" s="35">
        <f>Data!L5384</f>
        <v>0</v>
      </c>
      <c r="P5387" s="35">
        <f>Data!M5384</f>
        <v>0</v>
      </c>
      <c r="Q5387" s="35" t="str">
        <f>IF(Data!N5384=0,"",Data!N5384)</f>
        <v/>
      </c>
      <c r="R5387" s="35">
        <f>Data!K5384</f>
        <v>0</v>
      </c>
      <c r="S5387" s="35" t="str">
        <f>IF(Data!X5384=TRUE(), "Yes", "No")</f>
        <v>No</v>
      </c>
      <c r="T5387" s="40" t="e">
        <f>#REF!</f>
        <v>#REF!</v>
      </c>
    </row>
    <row r="5388" spans="1:20" x14ac:dyDescent="0.3">
      <c r="A5388" s="35" t="str">
        <f>Data!A5385</f>
        <v>NISSAN LEAF 299-1018</v>
      </c>
      <c r="B5388" s="36">
        <f t="shared" si="83"/>
        <v>46087.453310277779</v>
      </c>
      <c r="C5388" s="37" t="str">
        <f>IF(Data!J5385="GpsRecord", CONCATENATE($U$3,": ",Data!M5385,", ",Data!L5385), CONCATENATE(Data!AB5385, " ", Data!AH5385))</f>
        <v>Velocidad del motor en carretera 54</v>
      </c>
      <c r="D5388" s="38" t="str">
        <f>IF(Data!O5385=TRUE(), "Yes", "No")</f>
        <v>No</v>
      </c>
      <c r="E5388" s="38" t="str">
        <f>IF(Data!J5385="EngineStatusRecord","Engine",IF(Data!J5385="GpsRecord", "GPS", IF(Data!J5385="EngineFaultRecord", "Fault", IF(Data!J5385="DriverChange","Driver",IF(Data!J5385="CustomRecord","Custom","Debug")))))</f>
        <v>Engine</v>
      </c>
      <c r="F5388" s="39" t="str">
        <f>IF(Data!Y5385=TRUE(), "Yes", "No")</f>
        <v>No</v>
      </c>
      <c r="G5388" s="40">
        <f>Data!AK5385</f>
        <v>0</v>
      </c>
      <c r="H5388" s="35" t="str">
        <f>Data!AB5385</f>
        <v>Velocidad del motor en carretera</v>
      </c>
      <c r="I5388" s="35">
        <f>Data!AD5385</f>
        <v>0</v>
      </c>
      <c r="J5388" s="35">
        <f>Data!AF5385</f>
        <v>0</v>
      </c>
      <c r="K5388" s="35" t="str">
        <f>CONCATENATE(Data!AH5385, " ", Data!AI5385)</f>
        <v>54 km/h</v>
      </c>
      <c r="L5388" s="35" t="str">
        <f>Data!C5385</f>
        <v>Vehicle, Battery Electric Vehicle</v>
      </c>
      <c r="M5388" s="35">
        <f>Data!H5385</f>
        <v>0</v>
      </c>
      <c r="N5388" s="41">
        <f>Data!I5385</f>
        <v>46087.453310277779</v>
      </c>
      <c r="O5388" s="35">
        <f>Data!L5385</f>
        <v>0</v>
      </c>
      <c r="P5388" s="35">
        <f>Data!M5385</f>
        <v>0</v>
      </c>
      <c r="Q5388" s="35" t="str">
        <f>IF(Data!N5385=0,"",Data!N5385)</f>
        <v/>
      </c>
      <c r="R5388" s="35">
        <f>Data!K5385</f>
        <v>0</v>
      </c>
      <c r="S5388" s="35" t="str">
        <f>IF(Data!X5385=TRUE(), "Yes", "No")</f>
        <v>No</v>
      </c>
      <c r="T5388" s="40" t="e">
        <f>#REF!</f>
        <v>#REF!</v>
      </c>
    </row>
    <row r="5389" spans="1:20" x14ac:dyDescent="0.3">
      <c r="A5389" s="35" t="str">
        <f>Data!A5386</f>
        <v>NISSAN LEAF 299-1018</v>
      </c>
      <c r="B5389" s="36">
        <f t="shared" si="83"/>
        <v>46087.453333333331</v>
      </c>
      <c r="C5389" s="37" t="str">
        <f>IF(Data!J5386="GpsRecord", CONCATENATE($U$3,": ",Data!M5386,", ",Data!L5386), CONCATENATE(Data!AB5386, " ", Data!AH5386))</f>
        <v>Ubicación: 9.92205, -84.46733</v>
      </c>
      <c r="D5389" s="38" t="str">
        <f>IF(Data!O5386=TRUE(), "Yes", "No")</f>
        <v>Yes</v>
      </c>
      <c r="E5389" s="38" t="str">
        <f>IF(Data!J5386="EngineStatusRecord","Engine",IF(Data!J5386="GpsRecord", "GPS", IF(Data!J5386="EngineFaultRecord", "Fault", IF(Data!J5386="DriverChange","Driver",IF(Data!J5386="CustomRecord","Custom","Debug")))))</f>
        <v>GPS</v>
      </c>
      <c r="F5389" s="39" t="str">
        <f>IF(Data!Y5386=TRUE(), "Yes", "No")</f>
        <v>Yes</v>
      </c>
      <c r="G5389" s="40">
        <f>Data!AK5386</f>
        <v>0</v>
      </c>
      <c r="H5389" s="35">
        <f>Data!AB5386</f>
        <v>0</v>
      </c>
      <c r="I5389" s="35">
        <f>Data!AD5386</f>
        <v>0</v>
      </c>
      <c r="J5389" s="35">
        <f>Data!AF5386</f>
        <v>0</v>
      </c>
      <c r="K5389" s="35" t="str">
        <f>CONCATENATE(Data!AH5386, " ", Data!AI5386)</f>
        <v xml:space="preserve"> </v>
      </c>
      <c r="L5389" s="35" t="str">
        <f>Data!C5386</f>
        <v>Vehicle, Battery Electric Vehicle</v>
      </c>
      <c r="M5389" s="35">
        <f>Data!H5386</f>
        <v>0</v>
      </c>
      <c r="N5389" s="41">
        <f>Data!I5386</f>
        <v>46087.453333333331</v>
      </c>
      <c r="O5389" s="35">
        <f>Data!L5386</f>
        <v>-84.467330000000004</v>
      </c>
      <c r="P5389" s="35">
        <f>Data!M5386</f>
        <v>9.9220500000000005</v>
      </c>
      <c r="Q5389" s="35" t="str">
        <f>IF(Data!N5386=0,"",Data!N5386)</f>
        <v>CurvePositionEstimateError</v>
      </c>
      <c r="R5389" s="35">
        <f>Data!K5386</f>
        <v>53</v>
      </c>
      <c r="S5389" s="35" t="str">
        <f>IF(Data!X5386=TRUE(), "Yes", "No")</f>
        <v>Yes</v>
      </c>
      <c r="T5389" s="40" t="e">
        <f>#REF!</f>
        <v>#REF!</v>
      </c>
    </row>
    <row r="5390" spans="1:20" x14ac:dyDescent="0.3">
      <c r="A5390" s="35" t="str">
        <f>Data!A5387</f>
        <v>NISSAN LEAF 299-1018</v>
      </c>
      <c r="B5390" s="36">
        <f t="shared" ref="B5390:B5453" si="84">N5390</f>
        <v>46087.453391249997</v>
      </c>
      <c r="C5390" s="37" t="str">
        <f>IF(Data!J5387="GpsRecord", CONCATENATE($U$3,": ",Data!M5387,", ",Data!L5387), CONCATENATE(Data!AB5387, " ", Data!AH5387))</f>
        <v>Velocidad del motor en carretera 56</v>
      </c>
      <c r="D5390" s="38" t="str">
        <f>IF(Data!O5387=TRUE(), "Yes", "No")</f>
        <v>No</v>
      </c>
      <c r="E5390" s="38" t="str">
        <f>IF(Data!J5387="EngineStatusRecord","Engine",IF(Data!J5387="GpsRecord", "GPS", IF(Data!J5387="EngineFaultRecord", "Fault", IF(Data!J5387="DriverChange","Driver",IF(Data!J5387="CustomRecord","Custom","Debug")))))</f>
        <v>Engine</v>
      </c>
      <c r="F5390" s="39" t="str">
        <f>IF(Data!Y5387=TRUE(), "Yes", "No")</f>
        <v>No</v>
      </c>
      <c r="G5390" s="40">
        <f>Data!AK5387</f>
        <v>0</v>
      </c>
      <c r="H5390" s="35" t="str">
        <f>Data!AB5387</f>
        <v>Velocidad del motor en carretera</v>
      </c>
      <c r="I5390" s="35">
        <f>Data!AD5387</f>
        <v>0</v>
      </c>
      <c r="J5390" s="35">
        <f>Data!AF5387</f>
        <v>0</v>
      </c>
      <c r="K5390" s="35" t="str">
        <f>CONCATENATE(Data!AH5387, " ", Data!AI5387)</f>
        <v>56 km/h</v>
      </c>
      <c r="L5390" s="35" t="str">
        <f>Data!C5387</f>
        <v>Vehicle, Battery Electric Vehicle</v>
      </c>
      <c r="M5390" s="35">
        <f>Data!H5387</f>
        <v>0</v>
      </c>
      <c r="N5390" s="41">
        <f>Data!I5387</f>
        <v>46087.453391249997</v>
      </c>
      <c r="O5390" s="35">
        <f>Data!L5387</f>
        <v>0</v>
      </c>
      <c r="P5390" s="35">
        <f>Data!M5387</f>
        <v>0</v>
      </c>
      <c r="Q5390" s="35" t="str">
        <f>IF(Data!N5387=0,"",Data!N5387)</f>
        <v/>
      </c>
      <c r="R5390" s="35">
        <f>Data!K5387</f>
        <v>0</v>
      </c>
      <c r="S5390" s="35" t="str">
        <f>IF(Data!X5387=TRUE(), "Yes", "No")</f>
        <v>No</v>
      </c>
      <c r="T5390" s="40" t="e">
        <f>#REF!</f>
        <v>#REF!</v>
      </c>
    </row>
    <row r="5391" spans="1:20" x14ac:dyDescent="0.3">
      <c r="A5391" s="35" t="str">
        <f>Data!A5388</f>
        <v>NISSAN LEAF 299-1018</v>
      </c>
      <c r="B5391" s="36">
        <f t="shared" si="84"/>
        <v>46087.453402777777</v>
      </c>
      <c r="C5391" s="37" t="str">
        <f>IF(Data!J5388="GpsRecord", CONCATENATE($U$3,": ",Data!M5388,", ",Data!L5388), CONCATENATE(Data!AB5388, " ", Data!AH5388))</f>
        <v>Ubicación: 9.9228, -84.46696</v>
      </c>
      <c r="D5391" s="38" t="str">
        <f>IF(Data!O5388=TRUE(), "Yes", "No")</f>
        <v>Yes</v>
      </c>
      <c r="E5391" s="38" t="str">
        <f>IF(Data!J5388="EngineStatusRecord","Engine",IF(Data!J5388="GpsRecord", "GPS", IF(Data!J5388="EngineFaultRecord", "Fault", IF(Data!J5388="DriverChange","Driver",IF(Data!J5388="CustomRecord","Custom","Debug")))))</f>
        <v>GPS</v>
      </c>
      <c r="F5391" s="39" t="str">
        <f>IF(Data!Y5388=TRUE(), "Yes", "No")</f>
        <v>Yes</v>
      </c>
      <c r="G5391" s="40">
        <f>Data!AK5388</f>
        <v>0</v>
      </c>
      <c r="H5391" s="35">
        <f>Data!AB5388</f>
        <v>0</v>
      </c>
      <c r="I5391" s="35">
        <f>Data!AD5388</f>
        <v>0</v>
      </c>
      <c r="J5391" s="35">
        <f>Data!AF5388</f>
        <v>0</v>
      </c>
      <c r="K5391" s="35" t="str">
        <f>CONCATENATE(Data!AH5388, " ", Data!AI5388)</f>
        <v xml:space="preserve"> </v>
      </c>
      <c r="L5391" s="35" t="str">
        <f>Data!C5388</f>
        <v>Vehicle, Battery Electric Vehicle</v>
      </c>
      <c r="M5391" s="35">
        <f>Data!H5388</f>
        <v>0</v>
      </c>
      <c r="N5391" s="41">
        <f>Data!I5388</f>
        <v>46087.453402777777</v>
      </c>
      <c r="O5391" s="35">
        <f>Data!L5388</f>
        <v>-84.46696</v>
      </c>
      <c r="P5391" s="35">
        <f>Data!M5388</f>
        <v>9.9228000000000005</v>
      </c>
      <c r="Q5391" s="35" t="str">
        <f>IF(Data!N5388=0,"",Data!N5388)</f>
        <v>CurveSpeedEstimateError</v>
      </c>
      <c r="R5391" s="35">
        <f>Data!K5388</f>
        <v>53</v>
      </c>
      <c r="S5391" s="35" t="str">
        <f>IF(Data!X5388=TRUE(), "Yes", "No")</f>
        <v>Yes</v>
      </c>
      <c r="T5391" s="40" t="e">
        <f>#REF!</f>
        <v>#REF!</v>
      </c>
    </row>
    <row r="5392" spans="1:20" x14ac:dyDescent="0.3">
      <c r="A5392" s="35" t="str">
        <f>Data!A5389</f>
        <v>NISSAN LEAF 299-1018</v>
      </c>
      <c r="B5392" s="36">
        <f t="shared" si="84"/>
        <v>46087.453530092593</v>
      </c>
      <c r="C5392" s="37" t="str">
        <f>IF(Data!J5389="GpsRecord", CONCATENATE($U$3,": ",Data!M5389,", ",Data!L5389), CONCATENATE(Data!AB5389, " ", Data!AH5389))</f>
        <v>Ubicación: 9.92395, -84.46628</v>
      </c>
      <c r="D5392" s="38" t="str">
        <f>IF(Data!O5389=TRUE(), "Yes", "No")</f>
        <v>Yes</v>
      </c>
      <c r="E5392" s="38" t="str">
        <f>IF(Data!J5389="EngineStatusRecord","Engine",IF(Data!J5389="GpsRecord", "GPS", IF(Data!J5389="EngineFaultRecord", "Fault", IF(Data!J5389="DriverChange","Driver",IF(Data!J5389="CustomRecord","Custom","Debug")))))</f>
        <v>GPS</v>
      </c>
      <c r="F5392" s="39" t="str">
        <f>IF(Data!Y5389=TRUE(), "Yes", "No")</f>
        <v>Yes</v>
      </c>
      <c r="G5392" s="40">
        <f>Data!AK5389</f>
        <v>0</v>
      </c>
      <c r="H5392" s="35">
        <f>Data!AB5389</f>
        <v>0</v>
      </c>
      <c r="I5392" s="35">
        <f>Data!AD5389</f>
        <v>0</v>
      </c>
      <c r="J5392" s="35">
        <f>Data!AF5389</f>
        <v>0</v>
      </c>
      <c r="K5392" s="35" t="str">
        <f>CONCATENATE(Data!AH5389, " ", Data!AI5389)</f>
        <v xml:space="preserve"> </v>
      </c>
      <c r="L5392" s="35" t="str">
        <f>Data!C5389</f>
        <v>Vehicle, Battery Electric Vehicle</v>
      </c>
      <c r="M5392" s="35">
        <f>Data!H5389</f>
        <v>0</v>
      </c>
      <c r="N5392" s="41">
        <f>Data!I5389</f>
        <v>46087.453530092593</v>
      </c>
      <c r="O5392" s="35">
        <f>Data!L5389</f>
        <v>-84.466279999999998</v>
      </c>
      <c r="P5392" s="35">
        <f>Data!M5389</f>
        <v>9.9239499999999996</v>
      </c>
      <c r="Q5392" s="35" t="str">
        <f>IF(Data!N5389=0,"",Data!N5389)</f>
        <v>CurveSpeedEstimateError</v>
      </c>
      <c r="R5392" s="35">
        <f>Data!K5389</f>
        <v>44</v>
      </c>
      <c r="S5392" s="35" t="str">
        <f>IF(Data!X5389=TRUE(), "Yes", "No")</f>
        <v>Yes</v>
      </c>
      <c r="T5392" s="40" t="e">
        <f>#REF!</f>
        <v>#REF!</v>
      </c>
    </row>
    <row r="5393" spans="1:20" x14ac:dyDescent="0.3">
      <c r="A5393" s="35" t="str">
        <f>Data!A5390</f>
        <v>NISSAN LEAF 299-1018</v>
      </c>
      <c r="B5393" s="36">
        <f t="shared" si="84"/>
        <v>46087.453553287036</v>
      </c>
      <c r="C5393" s="37" t="str">
        <f>IF(Data!J5390="GpsRecord", CONCATENATE($U$3,": ",Data!M5390,", ",Data!L5390), CONCATENATE(Data!AB5390, " ", Data!AH5390))</f>
        <v>Velocidad del motor en carretera 44</v>
      </c>
      <c r="D5393" s="38" t="str">
        <f>IF(Data!O5390=TRUE(), "Yes", "No")</f>
        <v>No</v>
      </c>
      <c r="E5393" s="38" t="str">
        <f>IF(Data!J5390="EngineStatusRecord","Engine",IF(Data!J5390="GpsRecord", "GPS", IF(Data!J5390="EngineFaultRecord", "Fault", IF(Data!J5390="DriverChange","Driver",IF(Data!J5390="CustomRecord","Custom","Debug")))))</f>
        <v>Engine</v>
      </c>
      <c r="F5393" s="39" t="str">
        <f>IF(Data!Y5390=TRUE(), "Yes", "No")</f>
        <v>No</v>
      </c>
      <c r="G5393" s="40">
        <f>Data!AK5390</f>
        <v>0</v>
      </c>
      <c r="H5393" s="35" t="str">
        <f>Data!AB5390</f>
        <v>Velocidad del motor en carretera</v>
      </c>
      <c r="I5393" s="35">
        <f>Data!AD5390</f>
        <v>0</v>
      </c>
      <c r="J5393" s="35">
        <f>Data!AF5390</f>
        <v>0</v>
      </c>
      <c r="K5393" s="35" t="str">
        <f>CONCATENATE(Data!AH5390, " ", Data!AI5390)</f>
        <v>44 km/h</v>
      </c>
      <c r="L5393" s="35" t="str">
        <f>Data!C5390</f>
        <v>Vehicle, Battery Electric Vehicle</v>
      </c>
      <c r="M5393" s="35">
        <f>Data!H5390</f>
        <v>0</v>
      </c>
      <c r="N5393" s="41">
        <f>Data!I5390</f>
        <v>46087.453553287036</v>
      </c>
      <c r="O5393" s="35">
        <f>Data!L5390</f>
        <v>0</v>
      </c>
      <c r="P5393" s="35">
        <f>Data!M5390</f>
        <v>0</v>
      </c>
      <c r="Q5393" s="35" t="str">
        <f>IF(Data!N5390=0,"",Data!N5390)</f>
        <v/>
      </c>
      <c r="R5393" s="35">
        <f>Data!K5390</f>
        <v>0</v>
      </c>
      <c r="S5393" s="35" t="str">
        <f>IF(Data!X5390=TRUE(), "Yes", "No")</f>
        <v>No</v>
      </c>
      <c r="T5393" s="40" t="e">
        <f>#REF!</f>
        <v>#REF!</v>
      </c>
    </row>
    <row r="5394" spans="1:20" x14ac:dyDescent="0.3">
      <c r="A5394" s="35" t="str">
        <f>Data!A5391</f>
        <v>NISSAN LEAF 299-1018</v>
      </c>
      <c r="B5394" s="36">
        <f t="shared" si="84"/>
        <v>46087.453576388885</v>
      </c>
      <c r="C5394" s="37" t="str">
        <f>IF(Data!J5391="GpsRecord", CONCATENATE($U$3,": ",Data!M5391,", ",Data!L5391), CONCATENATE(Data!AB5391, " ", Data!AH5391))</f>
        <v>Ubicación: 9.92432, -84.46605</v>
      </c>
      <c r="D5394" s="38" t="str">
        <f>IF(Data!O5391=TRUE(), "Yes", "No")</f>
        <v>Yes</v>
      </c>
      <c r="E5394" s="38" t="str">
        <f>IF(Data!J5391="EngineStatusRecord","Engine",IF(Data!J5391="GpsRecord", "GPS", IF(Data!J5391="EngineFaultRecord", "Fault", IF(Data!J5391="DriverChange","Driver",IF(Data!J5391="CustomRecord","Custom","Debug")))))</f>
        <v>GPS</v>
      </c>
      <c r="F5394" s="39" t="str">
        <f>IF(Data!Y5391=TRUE(), "Yes", "No")</f>
        <v>Yes</v>
      </c>
      <c r="G5394" s="40">
        <f>Data!AK5391</f>
        <v>0</v>
      </c>
      <c r="H5394" s="35">
        <f>Data!AB5391</f>
        <v>0</v>
      </c>
      <c r="I5394" s="35">
        <f>Data!AD5391</f>
        <v>0</v>
      </c>
      <c r="J5394" s="35">
        <f>Data!AF5391</f>
        <v>0</v>
      </c>
      <c r="K5394" s="35" t="str">
        <f>CONCATENATE(Data!AH5391, " ", Data!AI5391)</f>
        <v xml:space="preserve"> </v>
      </c>
      <c r="L5394" s="35" t="str">
        <f>Data!C5391</f>
        <v>Vehicle, Battery Electric Vehicle</v>
      </c>
      <c r="M5394" s="35">
        <f>Data!H5391</f>
        <v>0</v>
      </c>
      <c r="N5394" s="41">
        <f>Data!I5391</f>
        <v>46087.453576388885</v>
      </c>
      <c r="O5394" s="35">
        <f>Data!L5391</f>
        <v>-84.466049999999996</v>
      </c>
      <c r="P5394" s="35">
        <f>Data!M5391</f>
        <v>9.9243199999999998</v>
      </c>
      <c r="Q5394" s="35" t="str">
        <f>IF(Data!N5391=0,"",Data!N5391)</f>
        <v>CurveSpeed</v>
      </c>
      <c r="R5394" s="35">
        <f>Data!K5391</f>
        <v>42</v>
      </c>
      <c r="S5394" s="35" t="str">
        <f>IF(Data!X5391=TRUE(), "Yes", "No")</f>
        <v>Yes</v>
      </c>
      <c r="T5394" s="40" t="e">
        <f>#REF!</f>
        <v>#REF!</v>
      </c>
    </row>
    <row r="5395" spans="1:20" x14ac:dyDescent="0.3">
      <c r="A5395" s="35" t="str">
        <f>Data!A5392</f>
        <v>NISSAN LEAF 299-1018</v>
      </c>
      <c r="B5395" s="36">
        <f t="shared" si="84"/>
        <v>46087.453611111108</v>
      </c>
      <c r="C5395" s="37" t="str">
        <f>IF(Data!J5392="GpsRecord", CONCATENATE($U$3,": ",Data!M5392,", ",Data!L5392), CONCATENATE(Data!AB5392, " ", Data!AH5392))</f>
        <v>Ubicación: 9.92461, -84.46585</v>
      </c>
      <c r="D5395" s="38" t="str">
        <f>IF(Data!O5392=TRUE(), "Yes", "No")</f>
        <v>Yes</v>
      </c>
      <c r="E5395" s="38" t="str">
        <f>IF(Data!J5392="EngineStatusRecord","Engine",IF(Data!J5392="GpsRecord", "GPS", IF(Data!J5392="EngineFaultRecord", "Fault", IF(Data!J5392="DriverChange","Driver",IF(Data!J5392="CustomRecord","Custom","Debug")))))</f>
        <v>GPS</v>
      </c>
      <c r="F5395" s="39" t="str">
        <f>IF(Data!Y5392=TRUE(), "Yes", "No")</f>
        <v>Yes</v>
      </c>
      <c r="G5395" s="40">
        <f>Data!AK5392</f>
        <v>0</v>
      </c>
      <c r="H5395" s="35">
        <f>Data!AB5392</f>
        <v>0</v>
      </c>
      <c r="I5395" s="35">
        <f>Data!AD5392</f>
        <v>0</v>
      </c>
      <c r="J5395" s="35">
        <f>Data!AF5392</f>
        <v>0</v>
      </c>
      <c r="K5395" s="35" t="str">
        <f>CONCATENATE(Data!AH5392, " ", Data!AI5392)</f>
        <v xml:space="preserve"> </v>
      </c>
      <c r="L5395" s="35" t="str">
        <f>Data!C5392</f>
        <v>Vehicle, Battery Electric Vehicle</v>
      </c>
      <c r="M5395" s="35">
        <f>Data!H5392</f>
        <v>0</v>
      </c>
      <c r="N5395" s="41">
        <f>Data!I5392</f>
        <v>46087.453611111108</v>
      </c>
      <c r="O5395" s="35">
        <f>Data!L5392</f>
        <v>-84.465850000000003</v>
      </c>
      <c r="P5395" s="35">
        <f>Data!M5392</f>
        <v>9.9246099999999995</v>
      </c>
      <c r="Q5395" s="35" t="str">
        <f>IF(Data!N5392=0,"",Data!N5392)</f>
        <v>CurveSpeedEstimateError</v>
      </c>
      <c r="R5395" s="35">
        <f>Data!K5392</f>
        <v>50</v>
      </c>
      <c r="S5395" s="35" t="str">
        <f>IF(Data!X5392=TRUE(), "Yes", "No")</f>
        <v>Yes</v>
      </c>
      <c r="T5395" s="40" t="e">
        <f>#REF!</f>
        <v>#REF!</v>
      </c>
    </row>
    <row r="5396" spans="1:20" x14ac:dyDescent="0.3">
      <c r="A5396" s="35" t="str">
        <f>Data!A5393</f>
        <v>NISSAN LEAF 299-1018</v>
      </c>
      <c r="B5396" s="36">
        <f t="shared" si="84"/>
        <v>46087.453668981485</v>
      </c>
      <c r="C5396" s="37" t="str">
        <f>IF(Data!J5393="GpsRecord", CONCATENATE($U$3,": ",Data!M5393,", ",Data!L5393), CONCATENATE(Data!AB5393, " ", Data!AH5393))</f>
        <v>Ubicación: 9.92508, -84.46542</v>
      </c>
      <c r="D5396" s="38" t="str">
        <f>IF(Data!O5393=TRUE(), "Yes", "No")</f>
        <v>Yes</v>
      </c>
      <c r="E5396" s="38" t="str">
        <f>IF(Data!J5393="EngineStatusRecord","Engine",IF(Data!J5393="GpsRecord", "GPS", IF(Data!J5393="EngineFaultRecord", "Fault", IF(Data!J5393="DriverChange","Driver",IF(Data!J5393="CustomRecord","Custom","Debug")))))</f>
        <v>GPS</v>
      </c>
      <c r="F5396" s="39" t="str">
        <f>IF(Data!Y5393=TRUE(), "Yes", "No")</f>
        <v>Yes</v>
      </c>
      <c r="G5396" s="40">
        <f>Data!AK5393</f>
        <v>0</v>
      </c>
      <c r="H5396" s="35">
        <f>Data!AB5393</f>
        <v>0</v>
      </c>
      <c r="I5396" s="35">
        <f>Data!AD5393</f>
        <v>0</v>
      </c>
      <c r="J5396" s="35">
        <f>Data!AF5393</f>
        <v>0</v>
      </c>
      <c r="K5396" s="35" t="str">
        <f>CONCATENATE(Data!AH5393, " ", Data!AI5393)</f>
        <v xml:space="preserve"> </v>
      </c>
      <c r="L5396" s="35" t="str">
        <f>Data!C5393</f>
        <v>Vehicle, Battery Electric Vehicle</v>
      </c>
      <c r="M5396" s="35">
        <f>Data!H5393</f>
        <v>0</v>
      </c>
      <c r="N5396" s="41">
        <f>Data!I5393</f>
        <v>46087.453668981485</v>
      </c>
      <c r="O5396" s="35">
        <f>Data!L5393</f>
        <v>-84.465419999999995</v>
      </c>
      <c r="P5396" s="35">
        <f>Data!M5393</f>
        <v>9.9250799999999995</v>
      </c>
      <c r="Q5396" s="35" t="str">
        <f>IF(Data!N5393=0,"",Data!N5393)</f>
        <v>CurveSpeedEstimateError</v>
      </c>
      <c r="R5396" s="35">
        <f>Data!K5393</f>
        <v>53</v>
      </c>
      <c r="S5396" s="35" t="str">
        <f>IF(Data!X5393=TRUE(), "Yes", "No")</f>
        <v>Yes</v>
      </c>
      <c r="T5396" s="40" t="e">
        <f>#REF!</f>
        <v>#REF!</v>
      </c>
    </row>
    <row r="5397" spans="1:20" x14ac:dyDescent="0.3">
      <c r="A5397" s="35" t="str">
        <f>Data!A5394</f>
        <v>NISSAN LEAF 299-1018</v>
      </c>
      <c r="B5397" s="36">
        <f t="shared" si="84"/>
        <v>46087.453715324074</v>
      </c>
      <c r="C5397" s="37" t="str">
        <f>IF(Data!J5394="GpsRecord", CONCATENATE($U$3,": ",Data!M5394,", ",Data!L5394), CONCATENATE(Data!AB5394, " ", Data!AH5394))</f>
        <v>Velocidad del motor en carretera 57</v>
      </c>
      <c r="D5397" s="38" t="str">
        <f>IF(Data!O5394=TRUE(), "Yes", "No")</f>
        <v>No</v>
      </c>
      <c r="E5397" s="38" t="str">
        <f>IF(Data!J5394="EngineStatusRecord","Engine",IF(Data!J5394="GpsRecord", "GPS", IF(Data!J5394="EngineFaultRecord", "Fault", IF(Data!J5394="DriverChange","Driver",IF(Data!J5394="CustomRecord","Custom","Debug")))))</f>
        <v>Engine</v>
      </c>
      <c r="F5397" s="39" t="str">
        <f>IF(Data!Y5394=TRUE(), "Yes", "No")</f>
        <v>No</v>
      </c>
      <c r="G5397" s="40">
        <f>Data!AK5394</f>
        <v>0</v>
      </c>
      <c r="H5397" s="35" t="str">
        <f>Data!AB5394</f>
        <v>Velocidad del motor en carretera</v>
      </c>
      <c r="I5397" s="35">
        <f>Data!AD5394</f>
        <v>0</v>
      </c>
      <c r="J5397" s="35">
        <f>Data!AF5394</f>
        <v>0</v>
      </c>
      <c r="K5397" s="35" t="str">
        <f>CONCATENATE(Data!AH5394, " ", Data!AI5394)</f>
        <v>57 km/h</v>
      </c>
      <c r="L5397" s="35" t="str">
        <f>Data!C5394</f>
        <v>Vehicle, Battery Electric Vehicle</v>
      </c>
      <c r="M5397" s="35">
        <f>Data!H5394</f>
        <v>0</v>
      </c>
      <c r="N5397" s="41">
        <f>Data!I5394</f>
        <v>46087.453715324074</v>
      </c>
      <c r="O5397" s="35">
        <f>Data!L5394</f>
        <v>0</v>
      </c>
      <c r="P5397" s="35">
        <f>Data!M5394</f>
        <v>0</v>
      </c>
      <c r="Q5397" s="35" t="str">
        <f>IF(Data!N5394=0,"",Data!N5394)</f>
        <v/>
      </c>
      <c r="R5397" s="35">
        <f>Data!K5394</f>
        <v>0</v>
      </c>
      <c r="S5397" s="35" t="str">
        <f>IF(Data!X5394=TRUE(), "Yes", "No")</f>
        <v>No</v>
      </c>
      <c r="T5397" s="40" t="e">
        <f>#REF!</f>
        <v>#REF!</v>
      </c>
    </row>
    <row r="5398" spans="1:20" x14ac:dyDescent="0.3">
      <c r="A5398" s="35" t="str">
        <f>Data!A5395</f>
        <v>NISSAN LEAF 299-1018</v>
      </c>
      <c r="B5398" s="36">
        <f t="shared" si="84"/>
        <v>46087.453761574077</v>
      </c>
      <c r="C5398" s="37" t="str">
        <f>IF(Data!J5395="GpsRecord", CONCATENATE($U$3,": ",Data!M5395,", ",Data!L5395), CONCATENATE(Data!AB5395, " ", Data!AH5395))</f>
        <v>Ubicación: 9.92557, -84.46443</v>
      </c>
      <c r="D5398" s="38" t="str">
        <f>IF(Data!O5395=TRUE(), "Yes", "No")</f>
        <v>Yes</v>
      </c>
      <c r="E5398" s="38" t="str">
        <f>IF(Data!J5395="EngineStatusRecord","Engine",IF(Data!J5395="GpsRecord", "GPS", IF(Data!J5395="EngineFaultRecord", "Fault", IF(Data!J5395="DriverChange","Driver",IF(Data!J5395="CustomRecord","Custom","Debug")))))</f>
        <v>GPS</v>
      </c>
      <c r="F5398" s="39" t="str">
        <f>IF(Data!Y5395=TRUE(), "Yes", "No")</f>
        <v>Yes</v>
      </c>
      <c r="G5398" s="40">
        <f>Data!AK5395</f>
        <v>0</v>
      </c>
      <c r="H5398" s="35">
        <f>Data!AB5395</f>
        <v>0</v>
      </c>
      <c r="I5398" s="35">
        <f>Data!AD5395</f>
        <v>0</v>
      </c>
      <c r="J5398" s="35">
        <f>Data!AF5395</f>
        <v>0</v>
      </c>
      <c r="K5398" s="35" t="str">
        <f>CONCATENATE(Data!AH5395, " ", Data!AI5395)</f>
        <v xml:space="preserve"> </v>
      </c>
      <c r="L5398" s="35" t="str">
        <f>Data!C5395</f>
        <v>Vehicle, Battery Electric Vehicle</v>
      </c>
      <c r="M5398" s="35">
        <f>Data!H5395</f>
        <v>0</v>
      </c>
      <c r="N5398" s="41">
        <f>Data!I5395</f>
        <v>46087.453761574077</v>
      </c>
      <c r="O5398" s="35">
        <f>Data!L5395</f>
        <v>-84.464429999999993</v>
      </c>
      <c r="P5398" s="35">
        <f>Data!M5395</f>
        <v>9.9255700000000004</v>
      </c>
      <c r="Q5398" s="35" t="str">
        <f>IF(Data!N5395=0,"",Data!N5395)</f>
        <v>CurvePositionEstimateError</v>
      </c>
      <c r="R5398" s="35">
        <f>Data!K5395</f>
        <v>53</v>
      </c>
      <c r="S5398" s="35" t="str">
        <f>IF(Data!X5395=TRUE(), "Yes", "No")</f>
        <v>Yes</v>
      </c>
      <c r="T5398" s="40" t="e">
        <f>#REF!</f>
        <v>#REF!</v>
      </c>
    </row>
    <row r="5399" spans="1:20" x14ac:dyDescent="0.3">
      <c r="A5399" s="35" t="str">
        <f>Data!A5396</f>
        <v>NISSAN LEAF 299-1018</v>
      </c>
      <c r="B5399" s="36">
        <f t="shared" si="84"/>
        <v>46087.453769074076</v>
      </c>
      <c r="C5399" s="37" t="str">
        <f>IF(Data!J5396="GpsRecord", CONCATENATE($U$3,": ",Data!M5396,", ",Data!L5396), CONCATENATE(Data!AB5396, " ", Data!AH5396))</f>
        <v>Energía de la batería del vehículo eléctrico -4671</v>
      </c>
      <c r="D5399" s="38" t="str">
        <f>IF(Data!O5396=TRUE(), "Yes", "No")</f>
        <v>No</v>
      </c>
      <c r="E5399" s="38" t="str">
        <f>IF(Data!J5396="EngineStatusRecord","Engine",IF(Data!J5396="GpsRecord", "GPS", IF(Data!J5396="EngineFaultRecord", "Fault", IF(Data!J5396="DriverChange","Driver",IF(Data!J5396="CustomRecord","Custom","Debug")))))</f>
        <v>Engine</v>
      </c>
      <c r="F5399" s="39" t="str">
        <f>IF(Data!Y5396=TRUE(), "Yes", "No")</f>
        <v>No</v>
      </c>
      <c r="G5399" s="40">
        <f>Data!AK5396</f>
        <v>0</v>
      </c>
      <c r="H5399" s="35" t="str">
        <f>Data!AB5396</f>
        <v>Energía de la batería del vehículo eléctrico</v>
      </c>
      <c r="I5399" s="35">
        <f>Data!AD5396</f>
        <v>0</v>
      </c>
      <c r="J5399" s="35">
        <f>Data!AF5396</f>
        <v>0</v>
      </c>
      <c r="K5399" s="35" t="str">
        <f>CONCATENATE(Data!AH5396, " ", Data!AI5396)</f>
        <v>-4671 W</v>
      </c>
      <c r="L5399" s="35" t="str">
        <f>Data!C5396</f>
        <v>Vehicle, Battery Electric Vehicle</v>
      </c>
      <c r="M5399" s="35">
        <f>Data!H5396</f>
        <v>0</v>
      </c>
      <c r="N5399" s="41">
        <f>Data!I5396</f>
        <v>46087.453769074076</v>
      </c>
      <c r="O5399" s="35">
        <f>Data!L5396</f>
        <v>0</v>
      </c>
      <c r="P5399" s="35">
        <f>Data!M5396</f>
        <v>0</v>
      </c>
      <c r="Q5399" s="35" t="str">
        <f>IF(Data!N5396=0,"",Data!N5396)</f>
        <v/>
      </c>
      <c r="R5399" s="35">
        <f>Data!K5396</f>
        <v>0</v>
      </c>
      <c r="S5399" s="35" t="str">
        <f>IF(Data!X5396=TRUE(), "Yes", "No")</f>
        <v>No</v>
      </c>
      <c r="T5399" s="40" t="e">
        <f>#REF!</f>
        <v>#REF!</v>
      </c>
    </row>
    <row r="5400" spans="1:20" x14ac:dyDescent="0.3">
      <c r="A5400" s="35" t="str">
        <f>Data!A5397</f>
        <v>NISSAN LEAF 299-1018</v>
      </c>
      <c r="B5400" s="36">
        <f t="shared" si="84"/>
        <v>46087.453796481481</v>
      </c>
      <c r="C5400" s="37" t="str">
        <f>IF(Data!J5397="GpsRecord", CONCATENATE($U$3,": ",Data!M5397,", ",Data!L5397), CONCATENATE(Data!AB5397, " ", Data!AH5397))</f>
        <v>Velocidad del motor en carretera 52</v>
      </c>
      <c r="D5400" s="38" t="str">
        <f>IF(Data!O5397=TRUE(), "Yes", "No")</f>
        <v>No</v>
      </c>
      <c r="E5400" s="38" t="str">
        <f>IF(Data!J5397="EngineStatusRecord","Engine",IF(Data!J5397="GpsRecord", "GPS", IF(Data!J5397="EngineFaultRecord", "Fault", IF(Data!J5397="DriverChange","Driver",IF(Data!J5397="CustomRecord","Custom","Debug")))))</f>
        <v>Engine</v>
      </c>
      <c r="F5400" s="39" t="str">
        <f>IF(Data!Y5397=TRUE(), "Yes", "No")</f>
        <v>No</v>
      </c>
      <c r="G5400" s="40">
        <f>Data!AK5397</f>
        <v>0</v>
      </c>
      <c r="H5400" s="35" t="str">
        <f>Data!AB5397</f>
        <v>Velocidad del motor en carretera</v>
      </c>
      <c r="I5400" s="35">
        <f>Data!AD5397</f>
        <v>0</v>
      </c>
      <c r="J5400" s="35">
        <f>Data!AF5397</f>
        <v>0</v>
      </c>
      <c r="K5400" s="35" t="str">
        <f>CONCATENATE(Data!AH5397, " ", Data!AI5397)</f>
        <v>52 km/h</v>
      </c>
      <c r="L5400" s="35" t="str">
        <f>Data!C5397</f>
        <v>Vehicle, Battery Electric Vehicle</v>
      </c>
      <c r="M5400" s="35">
        <f>Data!H5397</f>
        <v>0</v>
      </c>
      <c r="N5400" s="41">
        <f>Data!I5397</f>
        <v>46087.453796481481</v>
      </c>
      <c r="O5400" s="35">
        <f>Data!L5397</f>
        <v>0</v>
      </c>
      <c r="P5400" s="35">
        <f>Data!M5397</f>
        <v>0</v>
      </c>
      <c r="Q5400" s="35" t="str">
        <f>IF(Data!N5397=0,"",Data!N5397)</f>
        <v/>
      </c>
      <c r="R5400" s="35">
        <f>Data!K5397</f>
        <v>0</v>
      </c>
      <c r="S5400" s="35" t="str">
        <f>IF(Data!X5397=TRUE(), "Yes", "No")</f>
        <v>No</v>
      </c>
      <c r="T5400" s="40" t="e">
        <f>#REF!</f>
        <v>#REF!</v>
      </c>
    </row>
    <row r="5401" spans="1:20" x14ac:dyDescent="0.3">
      <c r="A5401" s="35" t="str">
        <f>Data!A5398</f>
        <v>NISSAN LEAF 299-1018</v>
      </c>
      <c r="B5401" s="36">
        <f t="shared" si="84"/>
        <v>46087.453831018516</v>
      </c>
      <c r="C5401" s="37" t="str">
        <f>IF(Data!J5398="GpsRecord", CONCATENATE($U$3,": ",Data!M5398,", ",Data!L5398), CONCATENATE(Data!AB5398, " ", Data!AH5398))</f>
        <v>Ubicación: 9.92562, -84.46364</v>
      </c>
      <c r="D5401" s="38" t="str">
        <f>IF(Data!O5398=TRUE(), "Yes", "No")</f>
        <v>Yes</v>
      </c>
      <c r="E5401" s="38" t="str">
        <f>IF(Data!J5398="EngineStatusRecord","Engine",IF(Data!J5398="GpsRecord", "GPS", IF(Data!J5398="EngineFaultRecord", "Fault", IF(Data!J5398="DriverChange","Driver",IF(Data!J5398="CustomRecord","Custom","Debug")))))</f>
        <v>GPS</v>
      </c>
      <c r="F5401" s="39" t="str">
        <f>IF(Data!Y5398=TRUE(), "Yes", "No")</f>
        <v>Yes</v>
      </c>
      <c r="G5401" s="40">
        <f>Data!AK5398</f>
        <v>0</v>
      </c>
      <c r="H5401" s="35">
        <f>Data!AB5398</f>
        <v>0</v>
      </c>
      <c r="I5401" s="35">
        <f>Data!AD5398</f>
        <v>0</v>
      </c>
      <c r="J5401" s="35">
        <f>Data!AF5398</f>
        <v>0</v>
      </c>
      <c r="K5401" s="35" t="str">
        <f>CONCATENATE(Data!AH5398, " ", Data!AI5398)</f>
        <v xml:space="preserve"> </v>
      </c>
      <c r="L5401" s="35" t="str">
        <f>Data!C5398</f>
        <v>Vehicle, Battery Electric Vehicle</v>
      </c>
      <c r="M5401" s="35">
        <f>Data!H5398</f>
        <v>0</v>
      </c>
      <c r="N5401" s="41">
        <f>Data!I5398</f>
        <v>46087.453831018516</v>
      </c>
      <c r="O5401" s="35">
        <f>Data!L5398</f>
        <v>-84.463639999999998</v>
      </c>
      <c r="P5401" s="35">
        <f>Data!M5398</f>
        <v>9.9256200000000003</v>
      </c>
      <c r="Q5401" s="35" t="str">
        <f>IF(Data!N5398=0,"",Data!N5398)</f>
        <v>CurvePositionEstimateError</v>
      </c>
      <c r="R5401" s="35">
        <f>Data!K5398</f>
        <v>53</v>
      </c>
      <c r="S5401" s="35" t="str">
        <f>IF(Data!X5398=TRUE(), "Yes", "No")</f>
        <v>Yes</v>
      </c>
      <c r="T5401" s="40" t="e">
        <f>#REF!</f>
        <v>#REF!</v>
      </c>
    </row>
    <row r="5402" spans="1:20" x14ac:dyDescent="0.3">
      <c r="A5402" s="35" t="str">
        <f>Data!A5399</f>
        <v>NISSAN LEAF 299-1018</v>
      </c>
      <c r="B5402" s="36">
        <f t="shared" si="84"/>
        <v>46087.453912037039</v>
      </c>
      <c r="C5402" s="37" t="str">
        <f>IF(Data!J5399="GpsRecord", CONCATENATE($U$3,": ",Data!M5399,", ",Data!L5399), CONCATENATE(Data!AB5399, " ", Data!AH5399))</f>
        <v>Ubicación: 9.92539, -84.46271</v>
      </c>
      <c r="D5402" s="38" t="str">
        <f>IF(Data!O5399=TRUE(), "Yes", "No")</f>
        <v>Yes</v>
      </c>
      <c r="E5402" s="38" t="str">
        <f>IF(Data!J5399="EngineStatusRecord","Engine",IF(Data!J5399="GpsRecord", "GPS", IF(Data!J5399="EngineFaultRecord", "Fault", IF(Data!J5399="DriverChange","Driver",IF(Data!J5399="CustomRecord","Custom","Debug")))))</f>
        <v>GPS</v>
      </c>
      <c r="F5402" s="39" t="str">
        <f>IF(Data!Y5399=TRUE(), "Yes", "No")</f>
        <v>Yes</v>
      </c>
      <c r="G5402" s="40">
        <f>Data!AK5399</f>
        <v>0</v>
      </c>
      <c r="H5402" s="35">
        <f>Data!AB5399</f>
        <v>0</v>
      </c>
      <c r="I5402" s="35">
        <f>Data!AD5399</f>
        <v>0</v>
      </c>
      <c r="J5402" s="35">
        <f>Data!AF5399</f>
        <v>0</v>
      </c>
      <c r="K5402" s="35" t="str">
        <f>CONCATENATE(Data!AH5399, " ", Data!AI5399)</f>
        <v xml:space="preserve"> </v>
      </c>
      <c r="L5402" s="35" t="str">
        <f>Data!C5399</f>
        <v>Vehicle, Battery Electric Vehicle</v>
      </c>
      <c r="M5402" s="35">
        <f>Data!H5399</f>
        <v>0</v>
      </c>
      <c r="N5402" s="41">
        <f>Data!I5399</f>
        <v>46087.453912037039</v>
      </c>
      <c r="O5402" s="35">
        <f>Data!L5399</f>
        <v>-84.462710000000001</v>
      </c>
      <c r="P5402" s="35">
        <f>Data!M5399</f>
        <v>9.9253900000000002</v>
      </c>
      <c r="Q5402" s="35" t="str">
        <f>IF(Data!N5399=0,"",Data!N5399)</f>
        <v>CurvePositionEstimateError</v>
      </c>
      <c r="R5402" s="35">
        <f>Data!K5399</f>
        <v>57</v>
      </c>
      <c r="S5402" s="35" t="str">
        <f>IF(Data!X5399=TRUE(), "Yes", "No")</f>
        <v>Yes</v>
      </c>
      <c r="T5402" s="40" t="e">
        <f>#REF!</f>
        <v>#REF!</v>
      </c>
    </row>
    <row r="5403" spans="1:20" x14ac:dyDescent="0.3">
      <c r="A5403" s="35" t="str">
        <f>Data!A5400</f>
        <v>NISSAN LEAF 299-1018</v>
      </c>
      <c r="B5403" s="36">
        <f t="shared" si="84"/>
        <v>46087.453912303237</v>
      </c>
      <c r="C5403" s="37" t="str">
        <f>IF(Data!J5400="GpsRecord", CONCATENATE($U$3,": ",Data!M5400,", ",Data!L5400), CONCATENATE(Data!AB5400, " ", Data!AH5400))</f>
        <v>Velocidad del motor en carretera 59</v>
      </c>
      <c r="D5403" s="38" t="str">
        <f>IF(Data!O5400=TRUE(), "Yes", "No")</f>
        <v>No</v>
      </c>
      <c r="E5403" s="38" t="str">
        <f>IF(Data!J5400="EngineStatusRecord","Engine",IF(Data!J5400="GpsRecord", "GPS", IF(Data!J5400="EngineFaultRecord", "Fault", IF(Data!J5400="DriverChange","Driver",IF(Data!J5400="CustomRecord","Custom","Debug")))))</f>
        <v>Engine</v>
      </c>
      <c r="F5403" s="39" t="str">
        <f>IF(Data!Y5400=TRUE(), "Yes", "No")</f>
        <v>No</v>
      </c>
      <c r="G5403" s="40">
        <f>Data!AK5400</f>
        <v>0</v>
      </c>
      <c r="H5403" s="35" t="str">
        <f>Data!AB5400</f>
        <v>Velocidad del motor en carretera</v>
      </c>
      <c r="I5403" s="35">
        <f>Data!AD5400</f>
        <v>0</v>
      </c>
      <c r="J5403" s="35">
        <f>Data!AF5400</f>
        <v>0</v>
      </c>
      <c r="K5403" s="35" t="str">
        <f>CONCATENATE(Data!AH5400, " ", Data!AI5400)</f>
        <v>59 km/h</v>
      </c>
      <c r="L5403" s="35" t="str">
        <f>Data!C5400</f>
        <v>Vehicle, Battery Electric Vehicle</v>
      </c>
      <c r="M5403" s="35">
        <f>Data!H5400</f>
        <v>0</v>
      </c>
      <c r="N5403" s="41">
        <f>Data!I5400</f>
        <v>46087.453912303237</v>
      </c>
      <c r="O5403" s="35">
        <f>Data!L5400</f>
        <v>0</v>
      </c>
      <c r="P5403" s="35">
        <f>Data!M5400</f>
        <v>0</v>
      </c>
      <c r="Q5403" s="35" t="str">
        <f>IF(Data!N5400=0,"",Data!N5400)</f>
        <v/>
      </c>
      <c r="R5403" s="35">
        <f>Data!K5400</f>
        <v>0</v>
      </c>
      <c r="S5403" s="35" t="str">
        <f>IF(Data!X5400=TRUE(), "Yes", "No")</f>
        <v>No</v>
      </c>
      <c r="T5403" s="40" t="e">
        <f>#REF!</f>
        <v>#REF!</v>
      </c>
    </row>
    <row r="5404" spans="1:20" x14ac:dyDescent="0.3">
      <c r="A5404" s="35" t="str">
        <f>Data!A5401</f>
        <v>NISSAN LEAF 299-1018</v>
      </c>
      <c r="B5404" s="36">
        <f t="shared" si="84"/>
        <v>46087.454004629632</v>
      </c>
      <c r="C5404" s="37" t="str">
        <f>IF(Data!J5401="GpsRecord", CONCATENATE($U$3,": ",Data!M5401,", ",Data!L5401), CONCATENATE(Data!AB5401, " ", Data!AH5401))</f>
        <v>Velocidad del motor en carretera 56</v>
      </c>
      <c r="D5404" s="38" t="str">
        <f>IF(Data!O5401=TRUE(), "Yes", "No")</f>
        <v>No</v>
      </c>
      <c r="E5404" s="38" t="str">
        <f>IF(Data!J5401="EngineStatusRecord","Engine",IF(Data!J5401="GpsRecord", "GPS", IF(Data!J5401="EngineFaultRecord", "Fault", IF(Data!J5401="DriverChange","Driver",IF(Data!J5401="CustomRecord","Custom","Debug")))))</f>
        <v>Engine</v>
      </c>
      <c r="F5404" s="39" t="str">
        <f>IF(Data!Y5401=TRUE(), "Yes", "No")</f>
        <v>No</v>
      </c>
      <c r="G5404" s="40">
        <f>Data!AK5401</f>
        <v>0</v>
      </c>
      <c r="H5404" s="35" t="str">
        <f>Data!AB5401</f>
        <v>Velocidad del motor en carretera</v>
      </c>
      <c r="I5404" s="35">
        <f>Data!AD5401</f>
        <v>0</v>
      </c>
      <c r="J5404" s="35">
        <f>Data!AF5401</f>
        <v>0</v>
      </c>
      <c r="K5404" s="35" t="str">
        <f>CONCATENATE(Data!AH5401, " ", Data!AI5401)</f>
        <v>56 km/h</v>
      </c>
      <c r="L5404" s="35" t="str">
        <f>Data!C5401</f>
        <v>Vehicle, Battery Electric Vehicle</v>
      </c>
      <c r="M5404" s="35">
        <f>Data!H5401</f>
        <v>0</v>
      </c>
      <c r="N5404" s="41">
        <f>Data!I5401</f>
        <v>46087.454004629632</v>
      </c>
      <c r="O5404" s="35">
        <f>Data!L5401</f>
        <v>0</v>
      </c>
      <c r="P5404" s="35">
        <f>Data!M5401</f>
        <v>0</v>
      </c>
      <c r="Q5404" s="35" t="str">
        <f>IF(Data!N5401=0,"",Data!N5401)</f>
        <v/>
      </c>
      <c r="R5404" s="35">
        <f>Data!K5401</f>
        <v>0</v>
      </c>
      <c r="S5404" s="35" t="str">
        <f>IF(Data!X5401=TRUE(), "Yes", "No")</f>
        <v>No</v>
      </c>
      <c r="T5404" s="40" t="e">
        <f>#REF!</f>
        <v>#REF!</v>
      </c>
    </row>
    <row r="5405" spans="1:20" x14ac:dyDescent="0.3">
      <c r="A5405" s="35" t="str">
        <f>Data!A5402</f>
        <v>NISSAN LEAF 299-1018</v>
      </c>
      <c r="B5405" s="36">
        <f t="shared" si="84"/>
        <v>46087.454016203701</v>
      </c>
      <c r="C5405" s="37" t="str">
        <f>IF(Data!J5402="GpsRecord", CONCATENATE($U$3,": ",Data!M5402,", ",Data!L5402), CONCATENATE(Data!AB5402, " ", Data!AH5402))</f>
        <v>Ubicación: 9.92504, -84.46149</v>
      </c>
      <c r="D5405" s="38" t="str">
        <f>IF(Data!O5402=TRUE(), "Yes", "No")</f>
        <v>Yes</v>
      </c>
      <c r="E5405" s="38" t="str">
        <f>IF(Data!J5402="EngineStatusRecord","Engine",IF(Data!J5402="GpsRecord", "GPS", IF(Data!J5402="EngineFaultRecord", "Fault", IF(Data!J5402="DriverChange","Driver",IF(Data!J5402="CustomRecord","Custom","Debug")))))</f>
        <v>GPS</v>
      </c>
      <c r="F5405" s="39" t="str">
        <f>IF(Data!Y5402=TRUE(), "Yes", "No")</f>
        <v>Yes</v>
      </c>
      <c r="G5405" s="40">
        <f>Data!AK5402</f>
        <v>0</v>
      </c>
      <c r="H5405" s="35">
        <f>Data!AB5402</f>
        <v>0</v>
      </c>
      <c r="I5405" s="35">
        <f>Data!AD5402</f>
        <v>0</v>
      </c>
      <c r="J5405" s="35">
        <f>Data!AF5402</f>
        <v>0</v>
      </c>
      <c r="K5405" s="35" t="str">
        <f>CONCATENATE(Data!AH5402, " ", Data!AI5402)</f>
        <v xml:space="preserve"> </v>
      </c>
      <c r="L5405" s="35" t="str">
        <f>Data!C5402</f>
        <v>Vehicle, Battery Electric Vehicle</v>
      </c>
      <c r="M5405" s="35">
        <f>Data!H5402</f>
        <v>0</v>
      </c>
      <c r="N5405" s="41">
        <f>Data!I5402</f>
        <v>46087.454016203701</v>
      </c>
      <c r="O5405" s="35">
        <f>Data!L5402</f>
        <v>-84.461489999999998</v>
      </c>
      <c r="P5405" s="35">
        <f>Data!M5402</f>
        <v>9.9250399999999992</v>
      </c>
      <c r="Q5405" s="35" t="str">
        <f>IF(Data!N5402=0,"",Data!N5402)</f>
        <v>CurveSpeedEstimateError</v>
      </c>
      <c r="R5405" s="35">
        <f>Data!K5402</f>
        <v>53</v>
      </c>
      <c r="S5405" s="35" t="str">
        <f>IF(Data!X5402=TRUE(), "Yes", "No")</f>
        <v>Yes</v>
      </c>
      <c r="T5405" s="40" t="e">
        <f>#REF!</f>
        <v>#REF!</v>
      </c>
    </row>
    <row r="5406" spans="1:20" x14ac:dyDescent="0.3">
      <c r="A5406" s="35" t="str">
        <f>Data!A5403</f>
        <v>NISSAN LEAF 299-1018</v>
      </c>
      <c r="B5406" s="36">
        <f t="shared" si="84"/>
        <v>46087.454072442131</v>
      </c>
      <c r="C5406" s="37" t="str">
        <f>IF(Data!J5403="GpsRecord", CONCATENATE($U$3,": ",Data!M5403,", ",Data!L5403), CONCATENATE(Data!AB5403, " ", Data!AH5403))</f>
        <v>Odómetro 16027</v>
      </c>
      <c r="D5406" s="38" t="str">
        <f>IF(Data!O5403=TRUE(), "Yes", "No")</f>
        <v>No</v>
      </c>
      <c r="E5406" s="38" t="str">
        <f>IF(Data!J5403="EngineStatusRecord","Engine",IF(Data!J5403="GpsRecord", "GPS", IF(Data!J5403="EngineFaultRecord", "Fault", IF(Data!J5403="DriverChange","Driver",IF(Data!J5403="CustomRecord","Custom","Debug")))))</f>
        <v>Engine</v>
      </c>
      <c r="F5406" s="39" t="str">
        <f>IF(Data!Y5403=TRUE(), "Yes", "No")</f>
        <v>No</v>
      </c>
      <c r="G5406" s="40">
        <f>Data!AK5403</f>
        <v>0</v>
      </c>
      <c r="H5406" s="35" t="str">
        <f>Data!AB5403</f>
        <v>Odómetro</v>
      </c>
      <c r="I5406" s="35">
        <f>Data!AD5403</f>
        <v>0</v>
      </c>
      <c r="J5406" s="35">
        <f>Data!AF5403</f>
        <v>0</v>
      </c>
      <c r="K5406" s="35" t="str">
        <f>CONCATENATE(Data!AH5403, " ", Data!AI5403)</f>
        <v>16027 km</v>
      </c>
      <c r="L5406" s="35" t="str">
        <f>Data!C5403</f>
        <v>Vehicle, Battery Electric Vehicle</v>
      </c>
      <c r="M5406" s="35">
        <f>Data!H5403</f>
        <v>0</v>
      </c>
      <c r="N5406" s="41">
        <f>Data!I5403</f>
        <v>46087.454072442131</v>
      </c>
      <c r="O5406" s="35">
        <f>Data!L5403</f>
        <v>0</v>
      </c>
      <c r="P5406" s="35">
        <f>Data!M5403</f>
        <v>0</v>
      </c>
      <c r="Q5406" s="35" t="str">
        <f>IF(Data!N5403=0,"",Data!N5403)</f>
        <v/>
      </c>
      <c r="R5406" s="35">
        <f>Data!K5403</f>
        <v>0</v>
      </c>
      <c r="S5406" s="35" t="str">
        <f>IF(Data!X5403=TRUE(), "Yes", "No")</f>
        <v>No</v>
      </c>
      <c r="T5406" s="40" t="e">
        <f>#REF!</f>
        <v>#REF!</v>
      </c>
    </row>
    <row r="5407" spans="1:20" x14ac:dyDescent="0.3">
      <c r="A5407" s="35" t="str">
        <f>Data!A5404</f>
        <v>NISSAN LEAF 299-1018</v>
      </c>
      <c r="B5407" s="36">
        <f t="shared" si="84"/>
        <v>46087.454072442131</v>
      </c>
      <c r="C5407" s="37" t="str">
        <f>IF(Data!J5404="GpsRecord", CONCATENATE($U$3,": ",Data!M5404,", ",Data!L5404), CONCATENATE(Data!AB5404, " ", Data!AH5404))</f>
        <v>Odómetro sin procesar 16027</v>
      </c>
      <c r="D5407" s="38" t="str">
        <f>IF(Data!O5404=TRUE(), "Yes", "No")</f>
        <v>No</v>
      </c>
      <c r="E5407" s="38" t="str">
        <f>IF(Data!J5404="EngineStatusRecord","Engine",IF(Data!J5404="GpsRecord", "GPS", IF(Data!J5404="EngineFaultRecord", "Fault", IF(Data!J5404="DriverChange","Driver",IF(Data!J5404="CustomRecord","Custom","Debug")))))</f>
        <v>Engine</v>
      </c>
      <c r="F5407" s="39" t="str">
        <f>IF(Data!Y5404=TRUE(), "Yes", "No")</f>
        <v>No</v>
      </c>
      <c r="G5407" s="40">
        <f>Data!AK5404</f>
        <v>0</v>
      </c>
      <c r="H5407" s="35" t="str">
        <f>Data!AB5404</f>
        <v>Odómetro sin procesar</v>
      </c>
      <c r="I5407" s="35">
        <f>Data!AD5404</f>
        <v>0</v>
      </c>
      <c r="J5407" s="35">
        <f>Data!AF5404</f>
        <v>0</v>
      </c>
      <c r="K5407" s="35" t="str">
        <f>CONCATENATE(Data!AH5404, " ", Data!AI5404)</f>
        <v>16027 km</v>
      </c>
      <c r="L5407" s="35" t="str">
        <f>Data!C5404</f>
        <v>Vehicle, Battery Electric Vehicle</v>
      </c>
      <c r="M5407" s="35">
        <f>Data!H5404</f>
        <v>0</v>
      </c>
      <c r="N5407" s="41">
        <f>Data!I5404</f>
        <v>46087.454072442131</v>
      </c>
      <c r="O5407" s="35">
        <f>Data!L5404</f>
        <v>0</v>
      </c>
      <c r="P5407" s="35">
        <f>Data!M5404</f>
        <v>0</v>
      </c>
      <c r="Q5407" s="35" t="str">
        <f>IF(Data!N5404=0,"",Data!N5404)</f>
        <v/>
      </c>
      <c r="R5407" s="35">
        <f>Data!K5404</f>
        <v>0</v>
      </c>
      <c r="S5407" s="35" t="str">
        <f>IF(Data!X5404=TRUE(), "Yes", "No")</f>
        <v>No</v>
      </c>
      <c r="T5407" s="40" t="e">
        <f>#REF!</f>
        <v>#REF!</v>
      </c>
    </row>
    <row r="5408" spans="1:20" x14ac:dyDescent="0.3">
      <c r="A5408" s="35" t="str">
        <f>Data!A5405</f>
        <v>NISSAN LEAF 299-1018</v>
      </c>
      <c r="B5408" s="36">
        <f t="shared" si="84"/>
        <v>46087.454074074078</v>
      </c>
      <c r="C5408" s="37" t="str">
        <f>IF(Data!J5405="GpsRecord", CONCATENATE($U$3,": ",Data!M5405,", ",Data!L5405), CONCATENATE(Data!AB5405, " ", Data!AH5405))</f>
        <v>Ubicación: 9.92484, -84.4608</v>
      </c>
      <c r="D5408" s="38" t="str">
        <f>IF(Data!O5405=TRUE(), "Yes", "No")</f>
        <v>Yes</v>
      </c>
      <c r="E5408" s="38" t="str">
        <f>IF(Data!J5405="EngineStatusRecord","Engine",IF(Data!J5405="GpsRecord", "GPS", IF(Data!J5405="EngineFaultRecord", "Fault", IF(Data!J5405="DriverChange","Driver",IF(Data!J5405="CustomRecord","Custom","Debug")))))</f>
        <v>GPS</v>
      </c>
      <c r="F5408" s="39" t="str">
        <f>IF(Data!Y5405=TRUE(), "Yes", "No")</f>
        <v>Yes</v>
      </c>
      <c r="G5408" s="40">
        <f>Data!AK5405</f>
        <v>0</v>
      </c>
      <c r="H5408" s="35">
        <f>Data!AB5405</f>
        <v>0</v>
      </c>
      <c r="I5408" s="35">
        <f>Data!AD5405</f>
        <v>0</v>
      </c>
      <c r="J5408" s="35">
        <f>Data!AF5405</f>
        <v>0</v>
      </c>
      <c r="K5408" s="35" t="str">
        <f>CONCATENATE(Data!AH5405, " ", Data!AI5405)</f>
        <v xml:space="preserve"> </v>
      </c>
      <c r="L5408" s="35" t="str">
        <f>Data!C5405</f>
        <v>Vehicle, Battery Electric Vehicle</v>
      </c>
      <c r="M5408" s="35">
        <f>Data!H5405</f>
        <v>0</v>
      </c>
      <c r="N5408" s="41">
        <f>Data!I5405</f>
        <v>46087.454074074078</v>
      </c>
      <c r="O5408" s="35">
        <f>Data!L5405</f>
        <v>-84.460800000000006</v>
      </c>
      <c r="P5408" s="35">
        <f>Data!M5405</f>
        <v>9.9248399999999997</v>
      </c>
      <c r="Q5408" s="35" t="str">
        <f>IF(Data!N5405=0,"",Data!N5405)</f>
        <v>CurveSpeedEstimateError</v>
      </c>
      <c r="R5408" s="35">
        <f>Data!K5405</f>
        <v>61</v>
      </c>
      <c r="S5408" s="35" t="str">
        <f>IF(Data!X5405=TRUE(), "Yes", "No")</f>
        <v>Yes</v>
      </c>
      <c r="T5408" s="40" t="e">
        <f>#REF!</f>
        <v>#REF!</v>
      </c>
    </row>
    <row r="5409" spans="1:20" x14ac:dyDescent="0.3">
      <c r="A5409" s="35" t="str">
        <f>Data!A5406</f>
        <v>NISSAN LEAF 299-1018</v>
      </c>
      <c r="B5409" s="36">
        <f t="shared" si="84"/>
        <v>46087.454083344906</v>
      </c>
      <c r="C5409" s="37" t="str">
        <f>IF(Data!J5406="GpsRecord", CONCATENATE($U$3,": ",Data!M5406,", ",Data!L5406), CONCATENATE(Data!AB5406, " ", Data!AH5406))</f>
        <v>Energía de la batería del vehículo eléctrico 39498</v>
      </c>
      <c r="D5409" s="38" t="str">
        <f>IF(Data!O5406=TRUE(), "Yes", "No")</f>
        <v>No</v>
      </c>
      <c r="E5409" s="38" t="str">
        <f>IF(Data!J5406="EngineStatusRecord","Engine",IF(Data!J5406="GpsRecord", "GPS", IF(Data!J5406="EngineFaultRecord", "Fault", IF(Data!J5406="DriverChange","Driver",IF(Data!J5406="CustomRecord","Custom","Debug")))))</f>
        <v>Engine</v>
      </c>
      <c r="F5409" s="39" t="str">
        <f>IF(Data!Y5406=TRUE(), "Yes", "No")</f>
        <v>No</v>
      </c>
      <c r="G5409" s="40">
        <f>Data!AK5406</f>
        <v>0</v>
      </c>
      <c r="H5409" s="35" t="str">
        <f>Data!AB5406</f>
        <v>Energía de la batería del vehículo eléctrico</v>
      </c>
      <c r="I5409" s="35">
        <f>Data!AD5406</f>
        <v>0</v>
      </c>
      <c r="J5409" s="35">
        <f>Data!AF5406</f>
        <v>0</v>
      </c>
      <c r="K5409" s="35" t="str">
        <f>CONCATENATE(Data!AH5406, " ", Data!AI5406)</f>
        <v>39498 W</v>
      </c>
      <c r="L5409" s="35" t="str">
        <f>Data!C5406</f>
        <v>Vehicle, Battery Electric Vehicle</v>
      </c>
      <c r="M5409" s="35">
        <f>Data!H5406</f>
        <v>0</v>
      </c>
      <c r="N5409" s="41">
        <f>Data!I5406</f>
        <v>46087.454083344906</v>
      </c>
      <c r="O5409" s="35">
        <f>Data!L5406</f>
        <v>0</v>
      </c>
      <c r="P5409" s="35">
        <f>Data!M5406</f>
        <v>0</v>
      </c>
      <c r="Q5409" s="35" t="str">
        <f>IF(Data!N5406=0,"",Data!N5406)</f>
        <v/>
      </c>
      <c r="R5409" s="35">
        <f>Data!K5406</f>
        <v>0</v>
      </c>
      <c r="S5409" s="35" t="str">
        <f>IF(Data!X5406=TRUE(), "Yes", "No")</f>
        <v>No</v>
      </c>
      <c r="T5409" s="40" t="e">
        <f>#REF!</f>
        <v>#REF!</v>
      </c>
    </row>
    <row r="5410" spans="1:20" x14ac:dyDescent="0.3">
      <c r="A5410" s="35" t="str">
        <f>Data!A5407</f>
        <v>NISSAN LEAF 299-1018</v>
      </c>
      <c r="B5410" s="36">
        <f t="shared" si="84"/>
        <v>46087.454132037034</v>
      </c>
      <c r="C5410" s="37" t="str">
        <f>IF(Data!J5407="GpsRecord", CONCATENATE($U$3,": ",Data!M5407,", ",Data!L5407), CONCATENATE(Data!AB5407, " ", Data!AH5407))</f>
        <v>Velocidad del motor en carretera 70</v>
      </c>
      <c r="D5410" s="38" t="str">
        <f>IF(Data!O5407=TRUE(), "Yes", "No")</f>
        <v>No</v>
      </c>
      <c r="E5410" s="38" t="str">
        <f>IF(Data!J5407="EngineStatusRecord","Engine",IF(Data!J5407="GpsRecord", "GPS", IF(Data!J5407="EngineFaultRecord", "Fault", IF(Data!J5407="DriverChange","Driver",IF(Data!J5407="CustomRecord","Custom","Debug")))))</f>
        <v>Engine</v>
      </c>
      <c r="F5410" s="39" t="str">
        <f>IF(Data!Y5407=TRUE(), "Yes", "No")</f>
        <v>No</v>
      </c>
      <c r="G5410" s="40">
        <f>Data!AK5407</f>
        <v>0</v>
      </c>
      <c r="H5410" s="35" t="str">
        <f>Data!AB5407</f>
        <v>Velocidad del motor en carretera</v>
      </c>
      <c r="I5410" s="35">
        <f>Data!AD5407</f>
        <v>0</v>
      </c>
      <c r="J5410" s="35">
        <f>Data!AF5407</f>
        <v>0</v>
      </c>
      <c r="K5410" s="35" t="str">
        <f>CONCATENATE(Data!AH5407, " ", Data!AI5407)</f>
        <v>70 km/h</v>
      </c>
      <c r="L5410" s="35" t="str">
        <f>Data!C5407</f>
        <v>Vehicle, Battery Electric Vehicle</v>
      </c>
      <c r="M5410" s="35">
        <f>Data!H5407</f>
        <v>0</v>
      </c>
      <c r="N5410" s="41">
        <f>Data!I5407</f>
        <v>46087.454132037034</v>
      </c>
      <c r="O5410" s="35">
        <f>Data!L5407</f>
        <v>0</v>
      </c>
      <c r="P5410" s="35">
        <f>Data!M5407</f>
        <v>0</v>
      </c>
      <c r="Q5410" s="35" t="str">
        <f>IF(Data!N5407=0,"",Data!N5407)</f>
        <v/>
      </c>
      <c r="R5410" s="35">
        <f>Data!K5407</f>
        <v>0</v>
      </c>
      <c r="S5410" s="35" t="str">
        <f>IF(Data!X5407=TRUE(), "Yes", "No")</f>
        <v>No</v>
      </c>
      <c r="T5410" s="40" t="e">
        <f>#REF!</f>
        <v>#REF!</v>
      </c>
    </row>
    <row r="5411" spans="1:20" x14ac:dyDescent="0.3">
      <c r="A5411" s="35" t="str">
        <f>Data!A5408</f>
        <v>NISSAN LEAF 299-1018</v>
      </c>
      <c r="B5411" s="36">
        <f t="shared" si="84"/>
        <v>46087.454143518517</v>
      </c>
      <c r="C5411" s="37" t="str">
        <f>IF(Data!J5408="GpsRecord", CONCATENATE($U$3,": ",Data!M5408,", ",Data!L5408), CONCATENATE(Data!AB5408, " ", Data!AH5408))</f>
        <v>Ubicación: 9.92462, -84.45984</v>
      </c>
      <c r="D5411" s="38" t="str">
        <f>IF(Data!O5408=TRUE(), "Yes", "No")</f>
        <v>Yes</v>
      </c>
      <c r="E5411" s="38" t="str">
        <f>IF(Data!J5408="EngineStatusRecord","Engine",IF(Data!J5408="GpsRecord", "GPS", IF(Data!J5408="EngineFaultRecord", "Fault", IF(Data!J5408="DriverChange","Driver",IF(Data!J5408="CustomRecord","Custom","Debug")))))</f>
        <v>GPS</v>
      </c>
      <c r="F5411" s="39" t="str">
        <f>IF(Data!Y5408=TRUE(), "Yes", "No")</f>
        <v>Yes</v>
      </c>
      <c r="G5411" s="40">
        <f>Data!AK5408</f>
        <v>0</v>
      </c>
      <c r="H5411" s="35">
        <f>Data!AB5408</f>
        <v>0</v>
      </c>
      <c r="I5411" s="35">
        <f>Data!AD5408</f>
        <v>0</v>
      </c>
      <c r="J5411" s="35">
        <f>Data!AF5408</f>
        <v>0</v>
      </c>
      <c r="K5411" s="35" t="str">
        <f>CONCATENATE(Data!AH5408, " ", Data!AI5408)</f>
        <v xml:space="preserve"> </v>
      </c>
      <c r="L5411" s="35" t="str">
        <f>Data!C5408</f>
        <v>Vehicle, Battery Electric Vehicle</v>
      </c>
      <c r="M5411" s="35">
        <f>Data!H5408</f>
        <v>0</v>
      </c>
      <c r="N5411" s="41">
        <f>Data!I5408</f>
        <v>46087.454143518517</v>
      </c>
      <c r="O5411" s="35">
        <f>Data!L5408</f>
        <v>-84.45984</v>
      </c>
      <c r="P5411" s="35">
        <f>Data!M5408</f>
        <v>9.9246200000000009</v>
      </c>
      <c r="Q5411" s="35" t="str">
        <f>IF(Data!N5408=0,"",Data!N5408)</f>
        <v>CurveBased</v>
      </c>
      <c r="R5411" s="35">
        <f>Data!K5408</f>
        <v>68</v>
      </c>
      <c r="S5411" s="35" t="str">
        <f>IF(Data!X5408=TRUE(), "Yes", "No")</f>
        <v>Yes</v>
      </c>
      <c r="T5411" s="40" t="e">
        <f>#REF!</f>
        <v>#REF!</v>
      </c>
    </row>
    <row r="5412" spans="1:20" x14ac:dyDescent="0.3">
      <c r="A5412" s="35" t="str">
        <f>Data!A5409</f>
        <v>NISSAN LEAF 299-1018</v>
      </c>
      <c r="B5412" s="36">
        <f t="shared" si="84"/>
        <v>46087.454189814816</v>
      </c>
      <c r="C5412" s="37" t="str">
        <f>IF(Data!J5409="GpsRecord", CONCATENATE($U$3,": ",Data!M5409,", ",Data!L5409), CONCATENATE(Data!AB5409, " ", Data!AH5409))</f>
        <v>Ubicación: 9.92467, -84.45914</v>
      </c>
      <c r="D5412" s="38" t="str">
        <f>IF(Data!O5409=TRUE(), "Yes", "No")</f>
        <v>Yes</v>
      </c>
      <c r="E5412" s="38" t="str">
        <f>IF(Data!J5409="EngineStatusRecord","Engine",IF(Data!J5409="GpsRecord", "GPS", IF(Data!J5409="EngineFaultRecord", "Fault", IF(Data!J5409="DriverChange","Driver",IF(Data!J5409="CustomRecord","Custom","Debug")))))</f>
        <v>GPS</v>
      </c>
      <c r="F5412" s="39" t="str">
        <f>IF(Data!Y5409=TRUE(), "Yes", "No")</f>
        <v>Yes</v>
      </c>
      <c r="G5412" s="40">
        <f>Data!AK5409</f>
        <v>0</v>
      </c>
      <c r="H5412" s="35">
        <f>Data!AB5409</f>
        <v>0</v>
      </c>
      <c r="I5412" s="35">
        <f>Data!AD5409</f>
        <v>0</v>
      </c>
      <c r="J5412" s="35">
        <f>Data!AF5409</f>
        <v>0</v>
      </c>
      <c r="K5412" s="35" t="str">
        <f>CONCATENATE(Data!AH5409, " ", Data!AI5409)</f>
        <v xml:space="preserve"> </v>
      </c>
      <c r="L5412" s="35" t="str">
        <f>Data!C5409</f>
        <v>Vehicle, Battery Electric Vehicle</v>
      </c>
      <c r="M5412" s="35">
        <f>Data!H5409</f>
        <v>0</v>
      </c>
      <c r="N5412" s="41">
        <f>Data!I5409</f>
        <v>46087.454189814816</v>
      </c>
      <c r="O5412" s="35">
        <f>Data!L5409</f>
        <v>-84.459140000000005</v>
      </c>
      <c r="P5412" s="35">
        <f>Data!M5409</f>
        <v>9.9246700000000008</v>
      </c>
      <c r="Q5412" s="35" t="str">
        <f>IF(Data!N5409=0,"",Data!N5409)</f>
        <v>CurvePositionEstimateError</v>
      </c>
      <c r="R5412" s="35">
        <f>Data!K5409</f>
        <v>70</v>
      </c>
      <c r="S5412" s="35" t="str">
        <f>IF(Data!X5409=TRUE(), "Yes", "No")</f>
        <v>Yes</v>
      </c>
      <c r="T5412" s="40" t="e">
        <f>#REF!</f>
        <v>#REF!</v>
      </c>
    </row>
    <row r="5413" spans="1:20" x14ac:dyDescent="0.3">
      <c r="A5413" s="35" t="str">
        <f>Data!A5410</f>
        <v>NISSAN LEAF 299-1018</v>
      </c>
      <c r="B5413" s="36">
        <f t="shared" si="84"/>
        <v>46087.454247685186</v>
      </c>
      <c r="C5413" s="37" t="str">
        <f>IF(Data!J5410="GpsRecord", CONCATENATE($U$3,": ",Data!M5410,", ",Data!L5410), CONCATENATE(Data!AB5410, " ", Data!AH5410))</f>
        <v>Ubicación: 9.92506, -84.45834</v>
      </c>
      <c r="D5413" s="38" t="str">
        <f>IF(Data!O5410=TRUE(), "Yes", "No")</f>
        <v>Yes</v>
      </c>
      <c r="E5413" s="38" t="str">
        <f>IF(Data!J5410="EngineStatusRecord","Engine",IF(Data!J5410="GpsRecord", "GPS", IF(Data!J5410="EngineFaultRecord", "Fault", IF(Data!J5410="DriverChange","Driver",IF(Data!J5410="CustomRecord","Custom","Debug")))))</f>
        <v>GPS</v>
      </c>
      <c r="F5413" s="39" t="str">
        <f>IF(Data!Y5410=TRUE(), "Yes", "No")</f>
        <v>Yes</v>
      </c>
      <c r="G5413" s="40">
        <f>Data!AK5410</f>
        <v>0</v>
      </c>
      <c r="H5413" s="35">
        <f>Data!AB5410</f>
        <v>0</v>
      </c>
      <c r="I5413" s="35">
        <f>Data!AD5410</f>
        <v>0</v>
      </c>
      <c r="J5413" s="35">
        <f>Data!AF5410</f>
        <v>0</v>
      </c>
      <c r="K5413" s="35" t="str">
        <f>CONCATENATE(Data!AH5410, " ", Data!AI5410)</f>
        <v xml:space="preserve"> </v>
      </c>
      <c r="L5413" s="35" t="str">
        <f>Data!C5410</f>
        <v>Vehicle, Battery Electric Vehicle</v>
      </c>
      <c r="M5413" s="35">
        <f>Data!H5410</f>
        <v>0</v>
      </c>
      <c r="N5413" s="41">
        <f>Data!I5410</f>
        <v>46087.454247685186</v>
      </c>
      <c r="O5413" s="35">
        <f>Data!L5410</f>
        <v>-84.458340000000007</v>
      </c>
      <c r="P5413" s="35">
        <f>Data!M5410</f>
        <v>9.9250600000000002</v>
      </c>
      <c r="Q5413" s="35" t="str">
        <f>IF(Data!N5410=0,"",Data!N5410)</f>
        <v>CurvePositionEstimateError</v>
      </c>
      <c r="R5413" s="35">
        <f>Data!K5410</f>
        <v>72</v>
      </c>
      <c r="S5413" s="35" t="str">
        <f>IF(Data!X5410=TRUE(), "Yes", "No")</f>
        <v>Yes</v>
      </c>
      <c r="T5413" s="40" t="e">
        <f>#REF!</f>
        <v>#REF!</v>
      </c>
    </row>
    <row r="5414" spans="1:20" x14ac:dyDescent="0.3">
      <c r="A5414" s="35" t="str">
        <f>Data!A5411</f>
        <v>NISSAN LEAF 299-1018</v>
      </c>
      <c r="B5414" s="36">
        <f t="shared" si="84"/>
        <v>46087.454299768622</v>
      </c>
      <c r="C5414" s="37" t="str">
        <f>IF(Data!J5411="GpsRecord", CONCATENATE($U$3,": ",Data!M5411,", ",Data!L5411), CONCATENATE(Data!AB5411, " ", Data!AH5411))</f>
        <v>Distancia incremental basada en la velocidad en carretera del motor 2</v>
      </c>
      <c r="D5414" s="38" t="str">
        <f>IF(Data!O5411=TRUE(), "Yes", "No")</f>
        <v>No</v>
      </c>
      <c r="E5414" s="38" t="str">
        <f>IF(Data!J5411="EngineStatusRecord","Engine",IF(Data!J5411="GpsRecord", "GPS", IF(Data!J5411="EngineFaultRecord", "Fault", IF(Data!J5411="DriverChange","Driver",IF(Data!J5411="CustomRecord","Custom","Debug")))))</f>
        <v>Engine</v>
      </c>
      <c r="F5414" s="39" t="str">
        <f>IF(Data!Y5411=TRUE(), "Yes", "No")</f>
        <v>No</v>
      </c>
      <c r="G5414" s="40">
        <f>Data!AK5411</f>
        <v>0</v>
      </c>
      <c r="H5414" s="35" t="str">
        <f>Data!AB5411</f>
        <v>Distancia incremental basada en la velocidad en carretera del motor</v>
      </c>
      <c r="I5414" s="35">
        <f>Data!AD5411</f>
        <v>0</v>
      </c>
      <c r="J5414" s="35">
        <f>Data!AF5411</f>
        <v>0</v>
      </c>
      <c r="K5414" s="35" t="str">
        <f>CONCATENATE(Data!AH5411, " ", Data!AI5411)</f>
        <v>2 km</v>
      </c>
      <c r="L5414" s="35" t="str">
        <f>Data!C5411</f>
        <v>Vehicle, Battery Electric Vehicle</v>
      </c>
      <c r="M5414" s="35">
        <f>Data!H5411</f>
        <v>0</v>
      </c>
      <c r="N5414" s="41">
        <f>Data!I5411</f>
        <v>46087.454299768622</v>
      </c>
      <c r="O5414" s="35">
        <f>Data!L5411</f>
        <v>0</v>
      </c>
      <c r="P5414" s="35">
        <f>Data!M5411</f>
        <v>0</v>
      </c>
      <c r="Q5414" s="35" t="str">
        <f>IF(Data!N5411=0,"",Data!N5411)</f>
        <v/>
      </c>
      <c r="R5414" s="35">
        <f>Data!K5411</f>
        <v>0</v>
      </c>
      <c r="S5414" s="35" t="str">
        <f>IF(Data!X5411=TRUE(), "Yes", "No")</f>
        <v>No</v>
      </c>
      <c r="T5414" s="40" t="e">
        <f>#REF!</f>
        <v>#REF!</v>
      </c>
    </row>
    <row r="5415" spans="1:20" x14ac:dyDescent="0.3">
      <c r="A5415" s="35" t="str">
        <f>Data!A5412</f>
        <v>NISSAN LEAF 299-1018</v>
      </c>
      <c r="B5415" s="36">
        <f t="shared" si="84"/>
        <v>46087.454305555555</v>
      </c>
      <c r="C5415" s="37" t="str">
        <f>IF(Data!J5412="GpsRecord", CONCATENATE($U$3,": ",Data!M5412,", ",Data!L5412), CONCATENATE(Data!AB5412, " ", Data!AH5412))</f>
        <v>Ubicación: 9.92573, -84.4577</v>
      </c>
      <c r="D5415" s="38" t="str">
        <f>IF(Data!O5412=TRUE(), "Yes", "No")</f>
        <v>Yes</v>
      </c>
      <c r="E5415" s="38" t="str">
        <f>IF(Data!J5412="EngineStatusRecord","Engine",IF(Data!J5412="GpsRecord", "GPS", IF(Data!J5412="EngineFaultRecord", "Fault", IF(Data!J5412="DriverChange","Driver",IF(Data!J5412="CustomRecord","Custom","Debug")))))</f>
        <v>GPS</v>
      </c>
      <c r="F5415" s="39" t="str">
        <f>IF(Data!Y5412=TRUE(), "Yes", "No")</f>
        <v>Yes</v>
      </c>
      <c r="G5415" s="40">
        <f>Data!AK5412</f>
        <v>0</v>
      </c>
      <c r="H5415" s="35">
        <f>Data!AB5412</f>
        <v>0</v>
      </c>
      <c r="I5415" s="35">
        <f>Data!AD5412</f>
        <v>0</v>
      </c>
      <c r="J5415" s="35">
        <f>Data!AF5412</f>
        <v>0</v>
      </c>
      <c r="K5415" s="35" t="str">
        <f>CONCATENATE(Data!AH5412, " ", Data!AI5412)</f>
        <v xml:space="preserve"> </v>
      </c>
      <c r="L5415" s="35" t="str">
        <f>Data!C5412</f>
        <v>Vehicle, Battery Electric Vehicle</v>
      </c>
      <c r="M5415" s="35">
        <f>Data!H5412</f>
        <v>0</v>
      </c>
      <c r="N5415" s="41">
        <f>Data!I5412</f>
        <v>46087.454305555555</v>
      </c>
      <c r="O5415" s="35">
        <f>Data!L5412</f>
        <v>-84.457700000000003</v>
      </c>
      <c r="P5415" s="35">
        <f>Data!M5412</f>
        <v>9.9257299999999997</v>
      </c>
      <c r="Q5415" s="35" t="str">
        <f>IF(Data!N5412=0,"",Data!N5412)</f>
        <v>CurvePositionEstimateError</v>
      </c>
      <c r="R5415" s="35">
        <f>Data!K5412</f>
        <v>77</v>
      </c>
      <c r="S5415" s="35" t="str">
        <f>IF(Data!X5412=TRUE(), "Yes", "No")</f>
        <v>Yes</v>
      </c>
      <c r="T5415" s="40" t="e">
        <f>#REF!</f>
        <v>#REF!</v>
      </c>
    </row>
    <row r="5416" spans="1:20" x14ac:dyDescent="0.3">
      <c r="A5416" s="35" t="str">
        <f>Data!A5413</f>
        <v>NISSAN LEAF 299-1018</v>
      </c>
      <c r="B5416" s="36">
        <f t="shared" si="84"/>
        <v>46087.454324502316</v>
      </c>
      <c r="C5416" s="37" t="str">
        <f>IF(Data!J5413="GpsRecord", CONCATENATE($U$3,": ",Data!M5413,", ",Data!L5413), CONCATENATE(Data!AB5413, " ", Data!AH5413))</f>
        <v>Señal de giro hacia la derecha (1. En) 1</v>
      </c>
      <c r="D5416" s="38" t="str">
        <f>IF(Data!O5413=TRUE(), "Yes", "No")</f>
        <v>No</v>
      </c>
      <c r="E5416" s="38" t="str">
        <f>IF(Data!J5413="EngineStatusRecord","Engine",IF(Data!J5413="GpsRecord", "GPS", IF(Data!J5413="EngineFaultRecord", "Fault", IF(Data!J5413="DriverChange","Driver",IF(Data!J5413="CustomRecord","Custom","Debug")))))</f>
        <v>Engine</v>
      </c>
      <c r="F5416" s="39" t="str">
        <f>IF(Data!Y5413=TRUE(), "Yes", "No")</f>
        <v>No</v>
      </c>
      <c r="G5416" s="40">
        <f>Data!AK5413</f>
        <v>0</v>
      </c>
      <c r="H5416" s="35" t="str">
        <f>Data!AB5413</f>
        <v>Señal de giro hacia la derecha (1. En)</v>
      </c>
      <c r="I5416" s="35">
        <f>Data!AD5413</f>
        <v>0</v>
      </c>
      <c r="J5416" s="35">
        <f>Data!AF5413</f>
        <v>0</v>
      </c>
      <c r="K5416" s="35" t="str">
        <f>CONCATENATE(Data!AH5413, " ", Data!AI5413)</f>
        <v>1 None</v>
      </c>
      <c r="L5416" s="35" t="str">
        <f>Data!C5413</f>
        <v>Vehicle, Battery Electric Vehicle</v>
      </c>
      <c r="M5416" s="35">
        <f>Data!H5413</f>
        <v>0</v>
      </c>
      <c r="N5416" s="41">
        <f>Data!I5413</f>
        <v>46087.454324502316</v>
      </c>
      <c r="O5416" s="35">
        <f>Data!L5413</f>
        <v>0</v>
      </c>
      <c r="P5416" s="35">
        <f>Data!M5413</f>
        <v>0</v>
      </c>
      <c r="Q5416" s="35" t="str">
        <f>IF(Data!N5413=0,"",Data!N5413)</f>
        <v/>
      </c>
      <c r="R5416" s="35">
        <f>Data!K5413</f>
        <v>0</v>
      </c>
      <c r="S5416" s="35" t="str">
        <f>IF(Data!X5413=TRUE(), "Yes", "No")</f>
        <v>No</v>
      </c>
      <c r="T5416" s="40" t="e">
        <f>#REF!</f>
        <v>#REF!</v>
      </c>
    </row>
    <row r="5417" spans="1:20" x14ac:dyDescent="0.3">
      <c r="A5417" s="35" t="str">
        <f>Data!A5414</f>
        <v>NISSAN LEAF 299-1018</v>
      </c>
      <c r="B5417" s="36">
        <f t="shared" si="84"/>
        <v>46087.454363425924</v>
      </c>
      <c r="C5417" s="37" t="str">
        <f>IF(Data!J5414="GpsRecord", CONCATENATE($U$3,": ",Data!M5414,", ",Data!L5414), CONCATENATE(Data!AB5414, " ", Data!AH5414))</f>
        <v>Velocidad del motor en carretera 84</v>
      </c>
      <c r="D5417" s="38" t="str">
        <f>IF(Data!O5414=TRUE(), "Yes", "No")</f>
        <v>No</v>
      </c>
      <c r="E5417" s="38" t="str">
        <f>IF(Data!J5414="EngineStatusRecord","Engine",IF(Data!J5414="GpsRecord", "GPS", IF(Data!J5414="EngineFaultRecord", "Fault", IF(Data!J5414="DriverChange","Driver",IF(Data!J5414="CustomRecord","Custom","Debug")))))</f>
        <v>Engine</v>
      </c>
      <c r="F5417" s="39" t="str">
        <f>IF(Data!Y5414=TRUE(), "Yes", "No")</f>
        <v>No</v>
      </c>
      <c r="G5417" s="40">
        <f>Data!AK5414</f>
        <v>0</v>
      </c>
      <c r="H5417" s="35" t="str">
        <f>Data!AB5414</f>
        <v>Velocidad del motor en carretera</v>
      </c>
      <c r="I5417" s="35">
        <f>Data!AD5414</f>
        <v>0</v>
      </c>
      <c r="J5417" s="35">
        <f>Data!AF5414</f>
        <v>0</v>
      </c>
      <c r="K5417" s="35" t="str">
        <f>CONCATENATE(Data!AH5414, " ", Data!AI5414)</f>
        <v>84 km/h</v>
      </c>
      <c r="L5417" s="35" t="str">
        <f>Data!C5414</f>
        <v>Vehicle, Battery Electric Vehicle</v>
      </c>
      <c r="M5417" s="35">
        <f>Data!H5414</f>
        <v>0</v>
      </c>
      <c r="N5417" s="41">
        <f>Data!I5414</f>
        <v>46087.454363425924</v>
      </c>
      <c r="O5417" s="35">
        <f>Data!L5414</f>
        <v>0</v>
      </c>
      <c r="P5417" s="35">
        <f>Data!M5414</f>
        <v>0</v>
      </c>
      <c r="Q5417" s="35" t="str">
        <f>IF(Data!N5414=0,"",Data!N5414)</f>
        <v/>
      </c>
      <c r="R5417" s="35">
        <f>Data!K5414</f>
        <v>0</v>
      </c>
      <c r="S5417" s="35" t="str">
        <f>IF(Data!X5414=TRUE(), "Yes", "No")</f>
        <v>No</v>
      </c>
      <c r="T5417" s="40" t="e">
        <f>#REF!</f>
        <v>#REF!</v>
      </c>
    </row>
    <row r="5418" spans="1:20" x14ac:dyDescent="0.3">
      <c r="A5418" s="35" t="str">
        <f>Data!A5415</f>
        <v>NISSAN LEAF 299-1018</v>
      </c>
      <c r="B5418" s="36">
        <f t="shared" si="84"/>
        <v>46087.454381550924</v>
      </c>
      <c r="C5418" s="37" t="str">
        <f>IF(Data!J5415="GpsRecord", CONCATENATE($U$3,": ",Data!M5415,", ",Data!L5415), CONCATENATE(Data!AB5415, " ", Data!AH5415))</f>
        <v>Señal de giro hacia la derecha (1. En) 0</v>
      </c>
      <c r="D5418" s="38" t="str">
        <f>IF(Data!O5415=TRUE(), "Yes", "No")</f>
        <v>No</v>
      </c>
      <c r="E5418" s="38" t="str">
        <f>IF(Data!J5415="EngineStatusRecord","Engine",IF(Data!J5415="GpsRecord", "GPS", IF(Data!J5415="EngineFaultRecord", "Fault", IF(Data!J5415="DriverChange","Driver",IF(Data!J5415="CustomRecord","Custom","Debug")))))</f>
        <v>Engine</v>
      </c>
      <c r="F5418" s="39" t="str">
        <f>IF(Data!Y5415=TRUE(), "Yes", "No")</f>
        <v>No</v>
      </c>
      <c r="G5418" s="40">
        <f>Data!AK5415</f>
        <v>0</v>
      </c>
      <c r="H5418" s="35" t="str">
        <f>Data!AB5415</f>
        <v>Señal de giro hacia la derecha (1. En)</v>
      </c>
      <c r="I5418" s="35">
        <f>Data!AD5415</f>
        <v>0</v>
      </c>
      <c r="J5418" s="35">
        <f>Data!AF5415</f>
        <v>0</v>
      </c>
      <c r="K5418" s="35" t="str">
        <f>CONCATENATE(Data!AH5415, " ", Data!AI5415)</f>
        <v>0 None</v>
      </c>
      <c r="L5418" s="35" t="str">
        <f>Data!C5415</f>
        <v>Vehicle, Battery Electric Vehicle</v>
      </c>
      <c r="M5418" s="35">
        <f>Data!H5415</f>
        <v>0</v>
      </c>
      <c r="N5418" s="41">
        <f>Data!I5415</f>
        <v>46087.454381550924</v>
      </c>
      <c r="O5418" s="35">
        <f>Data!L5415</f>
        <v>0</v>
      </c>
      <c r="P5418" s="35">
        <f>Data!M5415</f>
        <v>0</v>
      </c>
      <c r="Q5418" s="35" t="str">
        <f>IF(Data!N5415=0,"",Data!N5415)</f>
        <v/>
      </c>
      <c r="R5418" s="35">
        <f>Data!K5415</f>
        <v>0</v>
      </c>
      <c r="S5418" s="35" t="str">
        <f>IF(Data!X5415=TRUE(), "Yes", "No")</f>
        <v>No</v>
      </c>
      <c r="T5418" s="40" t="e">
        <f>#REF!</f>
        <v>#REF!</v>
      </c>
    </row>
    <row r="5419" spans="1:20" x14ac:dyDescent="0.3">
      <c r="A5419" s="35" t="str">
        <f>Data!A5416</f>
        <v>NISSAN LEAF 299-1018</v>
      </c>
      <c r="B5419" s="36">
        <f t="shared" si="84"/>
        <v>46087.454421296294</v>
      </c>
      <c r="C5419" s="37" t="str">
        <f>IF(Data!J5416="GpsRecord", CONCATENATE($U$3,": ",Data!M5416,", ",Data!L5416), CONCATENATE(Data!AB5416, " ", Data!AH5416))</f>
        <v>Ubicación: 9.92723, -84.45636</v>
      </c>
      <c r="D5419" s="38" t="str">
        <f>IF(Data!O5416=TRUE(), "Yes", "No")</f>
        <v>Yes</v>
      </c>
      <c r="E5419" s="38" t="str">
        <f>IF(Data!J5416="EngineStatusRecord","Engine",IF(Data!J5416="GpsRecord", "GPS", IF(Data!J5416="EngineFaultRecord", "Fault", IF(Data!J5416="DriverChange","Driver",IF(Data!J5416="CustomRecord","Custom","Debug")))))</f>
        <v>GPS</v>
      </c>
      <c r="F5419" s="39" t="str">
        <f>IF(Data!Y5416=TRUE(), "Yes", "No")</f>
        <v>Yes</v>
      </c>
      <c r="G5419" s="40">
        <f>Data!AK5416</f>
        <v>0</v>
      </c>
      <c r="H5419" s="35">
        <f>Data!AB5416</f>
        <v>0</v>
      </c>
      <c r="I5419" s="35">
        <f>Data!AD5416</f>
        <v>0</v>
      </c>
      <c r="J5419" s="35">
        <f>Data!AF5416</f>
        <v>0</v>
      </c>
      <c r="K5419" s="35" t="str">
        <f>CONCATENATE(Data!AH5416, " ", Data!AI5416)</f>
        <v xml:space="preserve"> </v>
      </c>
      <c r="L5419" s="35" t="str">
        <f>Data!C5416</f>
        <v>Vehicle, Battery Electric Vehicle</v>
      </c>
      <c r="M5419" s="35">
        <f>Data!H5416</f>
        <v>0</v>
      </c>
      <c r="N5419" s="41">
        <f>Data!I5416</f>
        <v>46087.454421296294</v>
      </c>
      <c r="O5419" s="35">
        <f>Data!L5416</f>
        <v>-84.456360000000004</v>
      </c>
      <c r="P5419" s="35">
        <f>Data!M5416</f>
        <v>9.9272299999999998</v>
      </c>
      <c r="Q5419" s="35" t="str">
        <f>IF(Data!N5416=0,"",Data!N5416)</f>
        <v>CurveSpeedEstimateError</v>
      </c>
      <c r="R5419" s="35">
        <f>Data!K5416</f>
        <v>79</v>
      </c>
      <c r="S5419" s="35" t="str">
        <f>IF(Data!X5416=TRUE(), "Yes", "No")</f>
        <v>Yes</v>
      </c>
      <c r="T5419" s="40" t="e">
        <f>#REF!</f>
        <v>#REF!</v>
      </c>
    </row>
    <row r="5420" spans="1:20" x14ac:dyDescent="0.3">
      <c r="A5420" s="35" t="str">
        <f>Data!A5417</f>
        <v>NISSAN LEAF 299-1018</v>
      </c>
      <c r="B5420" s="36">
        <f t="shared" si="84"/>
        <v>46087.454468043979</v>
      </c>
      <c r="C5420" s="37" t="str">
        <f>IF(Data!J5417="GpsRecord", CONCATENATE($U$3,": ",Data!M5417,", ",Data!L5417), CONCATENATE(Data!AB5417, " ", Data!AH5417))</f>
        <v>Estado de carga genérico 33.535</v>
      </c>
      <c r="D5420" s="38" t="str">
        <f>IF(Data!O5417=TRUE(), "Yes", "No")</f>
        <v>No</v>
      </c>
      <c r="E5420" s="38" t="str">
        <f>IF(Data!J5417="EngineStatusRecord","Engine",IF(Data!J5417="GpsRecord", "GPS", IF(Data!J5417="EngineFaultRecord", "Fault", IF(Data!J5417="DriverChange","Driver",IF(Data!J5417="CustomRecord","Custom","Debug")))))</f>
        <v>Engine</v>
      </c>
      <c r="F5420" s="39" t="str">
        <f>IF(Data!Y5417=TRUE(), "Yes", "No")</f>
        <v>No</v>
      </c>
      <c r="G5420" s="40">
        <f>Data!AK5417</f>
        <v>0</v>
      </c>
      <c r="H5420" s="35" t="str">
        <f>Data!AB5417</f>
        <v>Estado de carga genérico</v>
      </c>
      <c r="I5420" s="35">
        <f>Data!AD5417</f>
        <v>0</v>
      </c>
      <c r="J5420" s="35">
        <f>Data!AF5417</f>
        <v>0</v>
      </c>
      <c r="K5420" s="35" t="str">
        <f>CONCATENATE(Data!AH5417, " ", Data!AI5417)</f>
        <v>33.535 %</v>
      </c>
      <c r="L5420" s="35" t="str">
        <f>Data!C5417</f>
        <v>Vehicle, Battery Electric Vehicle</v>
      </c>
      <c r="M5420" s="35">
        <f>Data!H5417</f>
        <v>0</v>
      </c>
      <c r="N5420" s="41">
        <f>Data!I5417</f>
        <v>46087.454468043979</v>
      </c>
      <c r="O5420" s="35">
        <f>Data!L5417</f>
        <v>0</v>
      </c>
      <c r="P5420" s="35">
        <f>Data!M5417</f>
        <v>0</v>
      </c>
      <c r="Q5420" s="35" t="str">
        <f>IF(Data!N5417=0,"",Data!N5417)</f>
        <v/>
      </c>
      <c r="R5420" s="35">
        <f>Data!K5417</f>
        <v>0</v>
      </c>
      <c r="S5420" s="35" t="str">
        <f>IF(Data!X5417=TRUE(), "Yes", "No")</f>
        <v>No</v>
      </c>
      <c r="T5420" s="40" t="e">
        <f>#REF!</f>
        <v>#REF!</v>
      </c>
    </row>
    <row r="5421" spans="1:20" x14ac:dyDescent="0.3">
      <c r="A5421" s="35" t="str">
        <f>Data!A5418</f>
        <v>NISSAN LEAF 299-1018</v>
      </c>
      <c r="B5421" s="36">
        <f t="shared" si="84"/>
        <v>46087.454479166663</v>
      </c>
      <c r="C5421" s="37" t="str">
        <f>IF(Data!J5418="GpsRecord", CONCATENATE($U$3,": ",Data!M5418,", ",Data!L5418), CONCATENATE(Data!AB5418, " ", Data!AH5418))</f>
        <v>Ubicación: 9.9276, -84.45544</v>
      </c>
      <c r="D5421" s="38" t="str">
        <f>IF(Data!O5418=TRUE(), "Yes", "No")</f>
        <v>Yes</v>
      </c>
      <c r="E5421" s="38" t="str">
        <f>IF(Data!J5418="EngineStatusRecord","Engine",IF(Data!J5418="GpsRecord", "GPS", IF(Data!J5418="EngineFaultRecord", "Fault", IF(Data!J5418="DriverChange","Driver",IF(Data!J5418="CustomRecord","Custom","Debug")))))</f>
        <v>GPS</v>
      </c>
      <c r="F5421" s="39" t="str">
        <f>IF(Data!Y5418=TRUE(), "Yes", "No")</f>
        <v>Yes</v>
      </c>
      <c r="G5421" s="40">
        <f>Data!AK5418</f>
        <v>0</v>
      </c>
      <c r="H5421" s="35">
        <f>Data!AB5418</f>
        <v>0</v>
      </c>
      <c r="I5421" s="35">
        <f>Data!AD5418</f>
        <v>0</v>
      </c>
      <c r="J5421" s="35">
        <f>Data!AF5418</f>
        <v>0</v>
      </c>
      <c r="K5421" s="35" t="str">
        <f>CONCATENATE(Data!AH5418, " ", Data!AI5418)</f>
        <v xml:space="preserve"> </v>
      </c>
      <c r="L5421" s="35" t="str">
        <f>Data!C5418</f>
        <v>Vehicle, Battery Electric Vehicle</v>
      </c>
      <c r="M5421" s="35">
        <f>Data!H5418</f>
        <v>0</v>
      </c>
      <c r="N5421" s="41">
        <f>Data!I5418</f>
        <v>46087.454479166663</v>
      </c>
      <c r="O5421" s="35">
        <f>Data!L5418</f>
        <v>-84.455439999999996</v>
      </c>
      <c r="P5421" s="35">
        <f>Data!M5418</f>
        <v>9.9276</v>
      </c>
      <c r="Q5421" s="35" t="str">
        <f>IF(Data!N5418=0,"",Data!N5418)</f>
        <v>CurvePositionEstimateError</v>
      </c>
      <c r="R5421" s="35">
        <f>Data!K5418</f>
        <v>79</v>
      </c>
      <c r="S5421" s="35" t="str">
        <f>IF(Data!X5418=TRUE(), "Yes", "No")</f>
        <v>Yes</v>
      </c>
      <c r="T5421" s="40" t="e">
        <f>#REF!</f>
        <v>#REF!</v>
      </c>
    </row>
    <row r="5422" spans="1:20" x14ac:dyDescent="0.3">
      <c r="A5422" s="35" t="str">
        <f>Data!A5419</f>
        <v>NISSAN LEAF 299-1018</v>
      </c>
      <c r="B5422" s="36">
        <f t="shared" si="84"/>
        <v>46087.454513252313</v>
      </c>
      <c r="C5422" s="37" t="str">
        <f>IF(Data!J5419="GpsRecord", CONCATENATE($U$3,": ",Data!M5419,", ",Data!L5419), CONCATENATE(Data!AB5419, " ", Data!AH5419))</f>
        <v>Energía de la batería del vehículo eléctrico 41726</v>
      </c>
      <c r="D5422" s="38" t="str">
        <f>IF(Data!O5419=TRUE(), "Yes", "No")</f>
        <v>No</v>
      </c>
      <c r="E5422" s="38" t="str">
        <f>IF(Data!J5419="EngineStatusRecord","Engine",IF(Data!J5419="GpsRecord", "GPS", IF(Data!J5419="EngineFaultRecord", "Fault", IF(Data!J5419="DriverChange","Driver",IF(Data!J5419="CustomRecord","Custom","Debug")))))</f>
        <v>Engine</v>
      </c>
      <c r="F5422" s="39" t="str">
        <f>IF(Data!Y5419=TRUE(), "Yes", "No")</f>
        <v>No</v>
      </c>
      <c r="G5422" s="40">
        <f>Data!AK5419</f>
        <v>0</v>
      </c>
      <c r="H5422" s="35" t="str">
        <f>Data!AB5419</f>
        <v>Energía de la batería del vehículo eléctrico</v>
      </c>
      <c r="I5422" s="35">
        <f>Data!AD5419</f>
        <v>0</v>
      </c>
      <c r="J5422" s="35">
        <f>Data!AF5419</f>
        <v>0</v>
      </c>
      <c r="K5422" s="35" t="str">
        <f>CONCATENATE(Data!AH5419, " ", Data!AI5419)</f>
        <v>41726 W</v>
      </c>
      <c r="L5422" s="35" t="str">
        <f>Data!C5419</f>
        <v>Vehicle, Battery Electric Vehicle</v>
      </c>
      <c r="M5422" s="35">
        <f>Data!H5419</f>
        <v>0</v>
      </c>
      <c r="N5422" s="41">
        <f>Data!I5419</f>
        <v>46087.454513252313</v>
      </c>
      <c r="O5422" s="35">
        <f>Data!L5419</f>
        <v>0</v>
      </c>
      <c r="P5422" s="35">
        <f>Data!M5419</f>
        <v>0</v>
      </c>
      <c r="Q5422" s="35" t="str">
        <f>IF(Data!N5419=0,"",Data!N5419)</f>
        <v/>
      </c>
      <c r="R5422" s="35">
        <f>Data!K5419</f>
        <v>0</v>
      </c>
      <c r="S5422" s="35" t="str">
        <f>IF(Data!X5419=TRUE(), "Yes", "No")</f>
        <v>No</v>
      </c>
      <c r="T5422" s="40" t="e">
        <f>#REF!</f>
        <v>#REF!</v>
      </c>
    </row>
    <row r="5423" spans="1:20" x14ac:dyDescent="0.3">
      <c r="A5423" s="35" t="str">
        <f>Data!A5420</f>
        <v>NISSAN LEAF 299-1018</v>
      </c>
      <c r="B5423" s="36">
        <f t="shared" si="84"/>
        <v>46087.45453703704</v>
      </c>
      <c r="C5423" s="37" t="str">
        <f>IF(Data!J5420="GpsRecord", CONCATENATE($U$3,": ",Data!M5420,", ",Data!L5420), CONCATENATE(Data!AB5420, " ", Data!AH5420))</f>
        <v>Ubicación: 9.92765, -84.45444</v>
      </c>
      <c r="D5423" s="38" t="str">
        <f>IF(Data!O5420=TRUE(), "Yes", "No")</f>
        <v>Yes</v>
      </c>
      <c r="E5423" s="38" t="str">
        <f>IF(Data!J5420="EngineStatusRecord","Engine",IF(Data!J5420="GpsRecord", "GPS", IF(Data!J5420="EngineFaultRecord", "Fault", IF(Data!J5420="DriverChange","Driver",IF(Data!J5420="CustomRecord","Custom","Debug")))))</f>
        <v>GPS</v>
      </c>
      <c r="F5423" s="39" t="str">
        <f>IF(Data!Y5420=TRUE(), "Yes", "No")</f>
        <v>Yes</v>
      </c>
      <c r="G5423" s="40">
        <f>Data!AK5420</f>
        <v>0</v>
      </c>
      <c r="H5423" s="35">
        <f>Data!AB5420</f>
        <v>0</v>
      </c>
      <c r="I5423" s="35">
        <f>Data!AD5420</f>
        <v>0</v>
      </c>
      <c r="J5423" s="35">
        <f>Data!AF5420</f>
        <v>0</v>
      </c>
      <c r="K5423" s="35" t="str">
        <f>CONCATENATE(Data!AH5420, " ", Data!AI5420)</f>
        <v xml:space="preserve"> </v>
      </c>
      <c r="L5423" s="35" t="str">
        <f>Data!C5420</f>
        <v>Vehicle, Battery Electric Vehicle</v>
      </c>
      <c r="M5423" s="35">
        <f>Data!H5420</f>
        <v>0</v>
      </c>
      <c r="N5423" s="41">
        <f>Data!I5420</f>
        <v>46087.45453703704</v>
      </c>
      <c r="O5423" s="35">
        <f>Data!L5420</f>
        <v>-84.454440000000005</v>
      </c>
      <c r="P5423" s="35">
        <f>Data!M5420</f>
        <v>9.9276499999999999</v>
      </c>
      <c r="Q5423" s="35" t="str">
        <f>IF(Data!N5420=0,"",Data!N5420)</f>
        <v>CurvePositionEstimateError</v>
      </c>
      <c r="R5423" s="35">
        <f>Data!K5420</f>
        <v>81</v>
      </c>
      <c r="S5423" s="35" t="str">
        <f>IF(Data!X5420=TRUE(), "Yes", "No")</f>
        <v>Yes</v>
      </c>
      <c r="T5423" s="40" t="e">
        <f>#REF!</f>
        <v>#REF!</v>
      </c>
    </row>
    <row r="5424" spans="1:20" x14ac:dyDescent="0.3">
      <c r="A5424" s="35" t="str">
        <f>Data!A5421</f>
        <v>NISSAN LEAF 299-1018</v>
      </c>
      <c r="B5424" s="36">
        <f t="shared" si="84"/>
        <v>46087.454545983797</v>
      </c>
      <c r="C5424" s="37" t="str">
        <f>IF(Data!J5421="GpsRecord", CONCATENATE($U$3,": ",Data!M5421,", ",Data!L5421), CONCATENATE(Data!AB5421, " ", Data!AH5421))</f>
        <v>Señal de giro hacia la izquierda (1. En) 1</v>
      </c>
      <c r="D5424" s="38" t="str">
        <f>IF(Data!O5421=TRUE(), "Yes", "No")</f>
        <v>No</v>
      </c>
      <c r="E5424" s="38" t="str">
        <f>IF(Data!J5421="EngineStatusRecord","Engine",IF(Data!J5421="GpsRecord", "GPS", IF(Data!J5421="EngineFaultRecord", "Fault", IF(Data!J5421="DriverChange","Driver",IF(Data!J5421="CustomRecord","Custom","Debug")))))</f>
        <v>Engine</v>
      </c>
      <c r="F5424" s="39" t="str">
        <f>IF(Data!Y5421=TRUE(), "Yes", "No")</f>
        <v>No</v>
      </c>
      <c r="G5424" s="40">
        <f>Data!AK5421</f>
        <v>0</v>
      </c>
      <c r="H5424" s="35" t="str">
        <f>Data!AB5421</f>
        <v>Señal de giro hacia la izquierda (1. En)</v>
      </c>
      <c r="I5424" s="35">
        <f>Data!AD5421</f>
        <v>0</v>
      </c>
      <c r="J5424" s="35">
        <f>Data!AF5421</f>
        <v>0</v>
      </c>
      <c r="K5424" s="35" t="str">
        <f>CONCATENATE(Data!AH5421, " ", Data!AI5421)</f>
        <v>1 None</v>
      </c>
      <c r="L5424" s="35" t="str">
        <f>Data!C5421</f>
        <v>Vehicle, Battery Electric Vehicle</v>
      </c>
      <c r="M5424" s="35">
        <f>Data!H5421</f>
        <v>0</v>
      </c>
      <c r="N5424" s="41">
        <f>Data!I5421</f>
        <v>46087.454545983797</v>
      </c>
      <c r="O5424" s="35">
        <f>Data!L5421</f>
        <v>0</v>
      </c>
      <c r="P5424" s="35">
        <f>Data!M5421</f>
        <v>0</v>
      </c>
      <c r="Q5424" s="35" t="str">
        <f>IF(Data!N5421=0,"",Data!N5421)</f>
        <v/>
      </c>
      <c r="R5424" s="35">
        <f>Data!K5421</f>
        <v>0</v>
      </c>
      <c r="S5424" s="35" t="str">
        <f>IF(Data!X5421=TRUE(), "Yes", "No")</f>
        <v>No</v>
      </c>
      <c r="T5424" s="40" t="e">
        <f>#REF!</f>
        <v>#REF!</v>
      </c>
    </row>
    <row r="5425" spans="1:20" x14ac:dyDescent="0.3">
      <c r="A5425" s="35" t="str">
        <f>Data!A5422</f>
        <v>NISSAN LEAF 299-1018</v>
      </c>
      <c r="B5425" s="36">
        <f t="shared" si="84"/>
        <v>46087.454559826387</v>
      </c>
      <c r="C5425" s="37" t="str">
        <f>IF(Data!J5422="GpsRecord", CONCATENATE($U$3,": ",Data!M5422,", ",Data!L5422), CONCATENATE(Data!AB5422, " ", Data!AH5422))</f>
        <v>Energía de la batería del vehículo eléctrico 31172</v>
      </c>
      <c r="D5425" s="38" t="str">
        <f>IF(Data!O5422=TRUE(), "Yes", "No")</f>
        <v>No</v>
      </c>
      <c r="E5425" s="38" t="str">
        <f>IF(Data!J5422="EngineStatusRecord","Engine",IF(Data!J5422="GpsRecord", "GPS", IF(Data!J5422="EngineFaultRecord", "Fault", IF(Data!J5422="DriverChange","Driver",IF(Data!J5422="CustomRecord","Custom","Debug")))))</f>
        <v>Engine</v>
      </c>
      <c r="F5425" s="39" t="str">
        <f>IF(Data!Y5422=TRUE(), "Yes", "No")</f>
        <v>No</v>
      </c>
      <c r="G5425" s="40">
        <f>Data!AK5422</f>
        <v>0</v>
      </c>
      <c r="H5425" s="35" t="str">
        <f>Data!AB5422</f>
        <v>Energía de la batería del vehículo eléctrico</v>
      </c>
      <c r="I5425" s="35">
        <f>Data!AD5422</f>
        <v>0</v>
      </c>
      <c r="J5425" s="35">
        <f>Data!AF5422</f>
        <v>0</v>
      </c>
      <c r="K5425" s="35" t="str">
        <f>CONCATENATE(Data!AH5422, " ", Data!AI5422)</f>
        <v>31172 W</v>
      </c>
      <c r="L5425" s="35" t="str">
        <f>Data!C5422</f>
        <v>Vehicle, Battery Electric Vehicle</v>
      </c>
      <c r="M5425" s="35">
        <f>Data!H5422</f>
        <v>0</v>
      </c>
      <c r="N5425" s="41">
        <f>Data!I5422</f>
        <v>46087.454559826387</v>
      </c>
      <c r="O5425" s="35">
        <f>Data!L5422</f>
        <v>0</v>
      </c>
      <c r="P5425" s="35">
        <f>Data!M5422</f>
        <v>0</v>
      </c>
      <c r="Q5425" s="35" t="str">
        <f>IF(Data!N5422=0,"",Data!N5422)</f>
        <v/>
      </c>
      <c r="R5425" s="35">
        <f>Data!K5422</f>
        <v>0</v>
      </c>
      <c r="S5425" s="35" t="str">
        <f>IF(Data!X5422=TRUE(), "Yes", "No")</f>
        <v>No</v>
      </c>
      <c r="T5425" s="40" t="e">
        <f>#REF!</f>
        <v>#REF!</v>
      </c>
    </row>
    <row r="5426" spans="1:20" x14ac:dyDescent="0.3">
      <c r="A5426" s="35" t="str">
        <f>Data!A5423</f>
        <v>NISSAN LEAF 299-1018</v>
      </c>
      <c r="B5426" s="36">
        <f t="shared" si="84"/>
        <v>46087.454560185186</v>
      </c>
      <c r="C5426" s="37" t="str">
        <f>IF(Data!J5423="GpsRecord", CONCATENATE($U$3,": ",Data!M5423,", ",Data!L5423), CONCATENATE(Data!AB5423, " ", Data!AH5423))</f>
        <v>Velocidad del motor en carretera 82</v>
      </c>
      <c r="D5426" s="38" t="str">
        <f>IF(Data!O5423=TRUE(), "Yes", "No")</f>
        <v>No</v>
      </c>
      <c r="E5426" s="38" t="str">
        <f>IF(Data!J5423="EngineStatusRecord","Engine",IF(Data!J5423="GpsRecord", "GPS", IF(Data!J5423="EngineFaultRecord", "Fault", IF(Data!J5423="DriverChange","Driver",IF(Data!J5423="CustomRecord","Custom","Debug")))))</f>
        <v>Engine</v>
      </c>
      <c r="F5426" s="39" t="str">
        <f>IF(Data!Y5423=TRUE(), "Yes", "No")</f>
        <v>No</v>
      </c>
      <c r="G5426" s="40">
        <f>Data!AK5423</f>
        <v>0</v>
      </c>
      <c r="H5426" s="35" t="str">
        <f>Data!AB5423</f>
        <v>Velocidad del motor en carretera</v>
      </c>
      <c r="I5426" s="35">
        <f>Data!AD5423</f>
        <v>0</v>
      </c>
      <c r="J5426" s="35">
        <f>Data!AF5423</f>
        <v>0</v>
      </c>
      <c r="K5426" s="35" t="str">
        <f>CONCATENATE(Data!AH5423, " ", Data!AI5423)</f>
        <v>82 km/h</v>
      </c>
      <c r="L5426" s="35" t="str">
        <f>Data!C5423</f>
        <v>Vehicle, Battery Electric Vehicle</v>
      </c>
      <c r="M5426" s="35">
        <f>Data!H5423</f>
        <v>0</v>
      </c>
      <c r="N5426" s="41">
        <f>Data!I5423</f>
        <v>46087.454560185186</v>
      </c>
      <c r="O5426" s="35">
        <f>Data!L5423</f>
        <v>0</v>
      </c>
      <c r="P5426" s="35">
        <f>Data!M5423</f>
        <v>0</v>
      </c>
      <c r="Q5426" s="35" t="str">
        <f>IF(Data!N5423=0,"",Data!N5423)</f>
        <v/>
      </c>
      <c r="R5426" s="35">
        <f>Data!K5423</f>
        <v>0</v>
      </c>
      <c r="S5426" s="35" t="str">
        <f>IF(Data!X5423=TRUE(), "Yes", "No")</f>
        <v>No</v>
      </c>
      <c r="T5426" s="40" t="e">
        <f>#REF!</f>
        <v>#REF!</v>
      </c>
    </row>
    <row r="5427" spans="1:20" x14ac:dyDescent="0.3">
      <c r="A5427" s="35" t="str">
        <f>Data!A5424</f>
        <v>NISSAN LEAF 299-1018</v>
      </c>
      <c r="B5427" s="36">
        <f t="shared" si="84"/>
        <v>46087.45457144676</v>
      </c>
      <c r="C5427" s="37" t="str">
        <f>IF(Data!J5424="GpsRecord", CONCATENATE($U$3,": ",Data!M5424,", ",Data!L5424), CONCATENATE(Data!AB5424, " ", Data!AH5424))</f>
        <v>Energía de la batería del vehículo eléctrico -9436</v>
      </c>
      <c r="D5427" s="38" t="str">
        <f>IF(Data!O5424=TRUE(), "Yes", "No")</f>
        <v>No</v>
      </c>
      <c r="E5427" s="38" t="str">
        <f>IF(Data!J5424="EngineStatusRecord","Engine",IF(Data!J5424="GpsRecord", "GPS", IF(Data!J5424="EngineFaultRecord", "Fault", IF(Data!J5424="DriverChange","Driver",IF(Data!J5424="CustomRecord","Custom","Debug")))))</f>
        <v>Engine</v>
      </c>
      <c r="F5427" s="39" t="str">
        <f>IF(Data!Y5424=TRUE(), "Yes", "No")</f>
        <v>No</v>
      </c>
      <c r="G5427" s="40">
        <f>Data!AK5424</f>
        <v>0</v>
      </c>
      <c r="H5427" s="35" t="str">
        <f>Data!AB5424</f>
        <v>Energía de la batería del vehículo eléctrico</v>
      </c>
      <c r="I5427" s="35">
        <f>Data!AD5424</f>
        <v>0</v>
      </c>
      <c r="J5427" s="35">
        <f>Data!AF5424</f>
        <v>0</v>
      </c>
      <c r="K5427" s="35" t="str">
        <f>CONCATENATE(Data!AH5424, " ", Data!AI5424)</f>
        <v>-9436 W</v>
      </c>
      <c r="L5427" s="35" t="str">
        <f>Data!C5424</f>
        <v>Vehicle, Battery Electric Vehicle</v>
      </c>
      <c r="M5427" s="35">
        <f>Data!H5424</f>
        <v>0</v>
      </c>
      <c r="N5427" s="41">
        <f>Data!I5424</f>
        <v>46087.45457144676</v>
      </c>
      <c r="O5427" s="35">
        <f>Data!L5424</f>
        <v>0</v>
      </c>
      <c r="P5427" s="35">
        <f>Data!M5424</f>
        <v>0</v>
      </c>
      <c r="Q5427" s="35" t="str">
        <f>IF(Data!N5424=0,"",Data!N5424)</f>
        <v/>
      </c>
      <c r="R5427" s="35">
        <f>Data!K5424</f>
        <v>0</v>
      </c>
      <c r="S5427" s="35" t="str">
        <f>IF(Data!X5424=TRUE(), "Yes", "No")</f>
        <v>No</v>
      </c>
      <c r="T5427" s="40" t="e">
        <f>#REF!</f>
        <v>#REF!</v>
      </c>
    </row>
    <row r="5428" spans="1:20" x14ac:dyDescent="0.3">
      <c r="A5428" s="35" t="str">
        <f>Data!A5425</f>
        <v>NISSAN LEAF 299-1018</v>
      </c>
      <c r="B5428" s="36">
        <f t="shared" si="84"/>
        <v>46087.454594907409</v>
      </c>
      <c r="C5428" s="37" t="str">
        <f>IF(Data!J5425="GpsRecord", CONCATENATE($U$3,": ",Data!M5425,", ",Data!L5425), CONCATENATE(Data!AB5425, " ", Data!AH5425))</f>
        <v>Ubicación: 9.92769, -84.45347</v>
      </c>
      <c r="D5428" s="38" t="str">
        <f>IF(Data!O5425=TRUE(), "Yes", "No")</f>
        <v>Yes</v>
      </c>
      <c r="E5428" s="38" t="str">
        <f>IF(Data!J5425="EngineStatusRecord","Engine",IF(Data!J5425="GpsRecord", "GPS", IF(Data!J5425="EngineFaultRecord", "Fault", IF(Data!J5425="DriverChange","Driver",IF(Data!J5425="CustomRecord","Custom","Debug")))))</f>
        <v>GPS</v>
      </c>
      <c r="F5428" s="39" t="str">
        <f>IF(Data!Y5425=TRUE(), "Yes", "No")</f>
        <v>Yes</v>
      </c>
      <c r="G5428" s="40">
        <f>Data!AK5425</f>
        <v>0</v>
      </c>
      <c r="H5428" s="35">
        <f>Data!AB5425</f>
        <v>0</v>
      </c>
      <c r="I5428" s="35">
        <f>Data!AD5425</f>
        <v>0</v>
      </c>
      <c r="J5428" s="35">
        <f>Data!AF5425</f>
        <v>0</v>
      </c>
      <c r="K5428" s="35" t="str">
        <f>CONCATENATE(Data!AH5425, " ", Data!AI5425)</f>
        <v xml:space="preserve"> </v>
      </c>
      <c r="L5428" s="35" t="str">
        <f>Data!C5425</f>
        <v>Vehicle, Battery Electric Vehicle</v>
      </c>
      <c r="M5428" s="35">
        <f>Data!H5425</f>
        <v>0</v>
      </c>
      <c r="N5428" s="41">
        <f>Data!I5425</f>
        <v>46087.454594907409</v>
      </c>
      <c r="O5428" s="35">
        <f>Data!L5425</f>
        <v>-84.453469999999996</v>
      </c>
      <c r="P5428" s="35">
        <f>Data!M5425</f>
        <v>9.9276900000000001</v>
      </c>
      <c r="Q5428" s="35" t="str">
        <f>IF(Data!N5425=0,"",Data!N5425)</f>
        <v>CurveSpeedEstimateError</v>
      </c>
      <c r="R5428" s="35">
        <f>Data!K5425</f>
        <v>74</v>
      </c>
      <c r="S5428" s="35" t="str">
        <f>IF(Data!X5425=TRUE(), "Yes", "No")</f>
        <v>Yes</v>
      </c>
      <c r="T5428" s="40" t="e">
        <f>#REF!</f>
        <v>#REF!</v>
      </c>
    </row>
    <row r="5429" spans="1:20" x14ac:dyDescent="0.3">
      <c r="A5429" s="35" t="str">
        <f>Data!A5426</f>
        <v>NISSAN LEAF 299-1018</v>
      </c>
      <c r="B5429" s="36">
        <f t="shared" si="84"/>
        <v>46087.454601006946</v>
      </c>
      <c r="C5429" s="37" t="str">
        <f>IF(Data!J5426="GpsRecord", CONCATENATE($U$3,": ",Data!M5426,", ",Data!L5426), CONCATENATE(Data!AB5426, " ", Data!AH5426))</f>
        <v>Señal de giro hacia la izquierda (1. En) 0</v>
      </c>
      <c r="D5429" s="38" t="str">
        <f>IF(Data!O5426=TRUE(), "Yes", "No")</f>
        <v>No</v>
      </c>
      <c r="E5429" s="38" t="str">
        <f>IF(Data!J5426="EngineStatusRecord","Engine",IF(Data!J5426="GpsRecord", "GPS", IF(Data!J5426="EngineFaultRecord", "Fault", IF(Data!J5426="DriverChange","Driver",IF(Data!J5426="CustomRecord","Custom","Debug")))))</f>
        <v>Engine</v>
      </c>
      <c r="F5429" s="39" t="str">
        <f>IF(Data!Y5426=TRUE(), "Yes", "No")</f>
        <v>No</v>
      </c>
      <c r="G5429" s="40">
        <f>Data!AK5426</f>
        <v>0</v>
      </c>
      <c r="H5429" s="35" t="str">
        <f>Data!AB5426</f>
        <v>Señal de giro hacia la izquierda (1. En)</v>
      </c>
      <c r="I5429" s="35">
        <f>Data!AD5426</f>
        <v>0</v>
      </c>
      <c r="J5429" s="35">
        <f>Data!AF5426</f>
        <v>0</v>
      </c>
      <c r="K5429" s="35" t="str">
        <f>CONCATENATE(Data!AH5426, " ", Data!AI5426)</f>
        <v>0 None</v>
      </c>
      <c r="L5429" s="35" t="str">
        <f>Data!C5426</f>
        <v>Vehicle, Battery Electric Vehicle</v>
      </c>
      <c r="M5429" s="35">
        <f>Data!H5426</f>
        <v>0</v>
      </c>
      <c r="N5429" s="41">
        <f>Data!I5426</f>
        <v>46087.454601006946</v>
      </c>
      <c r="O5429" s="35">
        <f>Data!L5426</f>
        <v>0</v>
      </c>
      <c r="P5429" s="35">
        <f>Data!M5426</f>
        <v>0</v>
      </c>
      <c r="Q5429" s="35" t="str">
        <f>IF(Data!N5426=0,"",Data!N5426)</f>
        <v/>
      </c>
      <c r="R5429" s="35">
        <f>Data!K5426</f>
        <v>0</v>
      </c>
      <c r="S5429" s="35" t="str">
        <f>IF(Data!X5426=TRUE(), "Yes", "No")</f>
        <v>No</v>
      </c>
      <c r="T5429" s="40" t="e">
        <f>#REF!</f>
        <v>#REF!</v>
      </c>
    </row>
    <row r="5430" spans="1:20" x14ac:dyDescent="0.3">
      <c r="A5430" s="35" t="str">
        <f>Data!A5427</f>
        <v>NISSAN LEAF 299-1018</v>
      </c>
      <c r="B5430" s="36">
        <f t="shared" si="84"/>
        <v>46087.454614166665</v>
      </c>
      <c r="C5430" s="37" t="str">
        <f>IF(Data!J5427="GpsRecord", CONCATENATE($U$3,": ",Data!M5427,", ",Data!L5427), CONCATENATE(Data!AB5427, " ", Data!AH5427))</f>
        <v>Odómetro 16028</v>
      </c>
      <c r="D5430" s="38" t="str">
        <f>IF(Data!O5427=TRUE(), "Yes", "No")</f>
        <v>No</v>
      </c>
      <c r="E5430" s="38" t="str">
        <f>IF(Data!J5427="EngineStatusRecord","Engine",IF(Data!J5427="GpsRecord", "GPS", IF(Data!J5427="EngineFaultRecord", "Fault", IF(Data!J5427="DriverChange","Driver",IF(Data!J5427="CustomRecord","Custom","Debug")))))</f>
        <v>Engine</v>
      </c>
      <c r="F5430" s="39" t="str">
        <f>IF(Data!Y5427=TRUE(), "Yes", "No")</f>
        <v>No</v>
      </c>
      <c r="G5430" s="40">
        <f>Data!AK5427</f>
        <v>0</v>
      </c>
      <c r="H5430" s="35" t="str">
        <f>Data!AB5427</f>
        <v>Odómetro</v>
      </c>
      <c r="I5430" s="35">
        <f>Data!AD5427</f>
        <v>0</v>
      </c>
      <c r="J5430" s="35">
        <f>Data!AF5427</f>
        <v>0</v>
      </c>
      <c r="K5430" s="35" t="str">
        <f>CONCATENATE(Data!AH5427, " ", Data!AI5427)</f>
        <v>16028 km</v>
      </c>
      <c r="L5430" s="35" t="str">
        <f>Data!C5427</f>
        <v>Vehicle, Battery Electric Vehicle</v>
      </c>
      <c r="M5430" s="35">
        <f>Data!H5427</f>
        <v>0</v>
      </c>
      <c r="N5430" s="41">
        <f>Data!I5427</f>
        <v>46087.454614166665</v>
      </c>
      <c r="O5430" s="35">
        <f>Data!L5427</f>
        <v>0</v>
      </c>
      <c r="P5430" s="35">
        <f>Data!M5427</f>
        <v>0</v>
      </c>
      <c r="Q5430" s="35" t="str">
        <f>IF(Data!N5427=0,"",Data!N5427)</f>
        <v/>
      </c>
      <c r="R5430" s="35">
        <f>Data!K5427</f>
        <v>0</v>
      </c>
      <c r="S5430" s="35" t="str">
        <f>IF(Data!X5427=TRUE(), "Yes", "No")</f>
        <v>No</v>
      </c>
      <c r="T5430" s="40" t="e">
        <f>#REF!</f>
        <v>#REF!</v>
      </c>
    </row>
    <row r="5431" spans="1:20" x14ac:dyDescent="0.3">
      <c r="A5431" s="35" t="str">
        <f>Data!A5428</f>
        <v>NISSAN LEAF 299-1018</v>
      </c>
      <c r="B5431" s="36">
        <f t="shared" si="84"/>
        <v>46087.454614166665</v>
      </c>
      <c r="C5431" s="37" t="str">
        <f>IF(Data!J5428="GpsRecord", CONCATENATE($U$3,": ",Data!M5428,", ",Data!L5428), CONCATENATE(Data!AB5428, " ", Data!AH5428))</f>
        <v>Odómetro sin procesar 16028</v>
      </c>
      <c r="D5431" s="38" t="str">
        <f>IF(Data!O5428=TRUE(), "Yes", "No")</f>
        <v>No</v>
      </c>
      <c r="E5431" s="38" t="str">
        <f>IF(Data!J5428="EngineStatusRecord","Engine",IF(Data!J5428="GpsRecord", "GPS", IF(Data!J5428="EngineFaultRecord", "Fault", IF(Data!J5428="DriverChange","Driver",IF(Data!J5428="CustomRecord","Custom","Debug")))))</f>
        <v>Engine</v>
      </c>
      <c r="F5431" s="39" t="str">
        <f>IF(Data!Y5428=TRUE(), "Yes", "No")</f>
        <v>No</v>
      </c>
      <c r="G5431" s="40">
        <f>Data!AK5428</f>
        <v>0</v>
      </c>
      <c r="H5431" s="35" t="str">
        <f>Data!AB5428</f>
        <v>Odómetro sin procesar</v>
      </c>
      <c r="I5431" s="35">
        <f>Data!AD5428</f>
        <v>0</v>
      </c>
      <c r="J5431" s="35">
        <f>Data!AF5428</f>
        <v>0</v>
      </c>
      <c r="K5431" s="35" t="str">
        <f>CONCATENATE(Data!AH5428, " ", Data!AI5428)</f>
        <v>16028 km</v>
      </c>
      <c r="L5431" s="35" t="str">
        <f>Data!C5428</f>
        <v>Vehicle, Battery Electric Vehicle</v>
      </c>
      <c r="M5431" s="35">
        <f>Data!H5428</f>
        <v>0</v>
      </c>
      <c r="N5431" s="41">
        <f>Data!I5428</f>
        <v>46087.454614166665</v>
      </c>
      <c r="O5431" s="35">
        <f>Data!L5428</f>
        <v>0</v>
      </c>
      <c r="P5431" s="35">
        <f>Data!M5428</f>
        <v>0</v>
      </c>
      <c r="Q5431" s="35" t="str">
        <f>IF(Data!N5428=0,"",Data!N5428)</f>
        <v/>
      </c>
      <c r="R5431" s="35">
        <f>Data!K5428</f>
        <v>0</v>
      </c>
      <c r="S5431" s="35" t="str">
        <f>IF(Data!X5428=TRUE(), "Yes", "No")</f>
        <v>No</v>
      </c>
      <c r="T5431" s="40" t="e">
        <f>#REF!</f>
        <v>#REF!</v>
      </c>
    </row>
    <row r="5432" spans="1:20" x14ac:dyDescent="0.3">
      <c r="A5432" s="35" t="str">
        <f>Data!A5429</f>
        <v>NISSAN LEAF 299-1018</v>
      </c>
      <c r="B5432" s="36">
        <f t="shared" si="84"/>
        <v>46087.454618240743</v>
      </c>
      <c r="C5432" s="37" t="str">
        <f>IF(Data!J5429="GpsRecord", CONCATENATE($U$3,": ",Data!M5429,", ",Data!L5429), CONCATENATE(Data!AB5429, " ", Data!AH5429))</f>
        <v>Velocidad del motor en carretera 69</v>
      </c>
      <c r="D5432" s="38" t="str">
        <f>IF(Data!O5429=TRUE(), "Yes", "No")</f>
        <v>No</v>
      </c>
      <c r="E5432" s="38" t="str">
        <f>IF(Data!J5429="EngineStatusRecord","Engine",IF(Data!J5429="GpsRecord", "GPS", IF(Data!J5429="EngineFaultRecord", "Fault", IF(Data!J5429="DriverChange","Driver",IF(Data!J5429="CustomRecord","Custom","Debug")))))</f>
        <v>Engine</v>
      </c>
      <c r="F5432" s="39" t="str">
        <f>IF(Data!Y5429=TRUE(), "Yes", "No")</f>
        <v>No</v>
      </c>
      <c r="G5432" s="40">
        <f>Data!AK5429</f>
        <v>0</v>
      </c>
      <c r="H5432" s="35" t="str">
        <f>Data!AB5429</f>
        <v>Velocidad del motor en carretera</v>
      </c>
      <c r="I5432" s="35">
        <f>Data!AD5429</f>
        <v>0</v>
      </c>
      <c r="J5432" s="35">
        <f>Data!AF5429</f>
        <v>0</v>
      </c>
      <c r="K5432" s="35" t="str">
        <f>CONCATENATE(Data!AH5429, " ", Data!AI5429)</f>
        <v>69 km/h</v>
      </c>
      <c r="L5432" s="35" t="str">
        <f>Data!C5429</f>
        <v>Vehicle, Battery Electric Vehicle</v>
      </c>
      <c r="M5432" s="35">
        <f>Data!H5429</f>
        <v>0</v>
      </c>
      <c r="N5432" s="41">
        <f>Data!I5429</f>
        <v>46087.454618240743</v>
      </c>
      <c r="O5432" s="35">
        <f>Data!L5429</f>
        <v>0</v>
      </c>
      <c r="P5432" s="35">
        <f>Data!M5429</f>
        <v>0</v>
      </c>
      <c r="Q5432" s="35" t="str">
        <f>IF(Data!N5429=0,"",Data!N5429)</f>
        <v/>
      </c>
      <c r="R5432" s="35">
        <f>Data!K5429</f>
        <v>0</v>
      </c>
      <c r="S5432" s="35" t="str">
        <f>IF(Data!X5429=TRUE(), "Yes", "No")</f>
        <v>No</v>
      </c>
      <c r="T5432" s="40" t="e">
        <f>#REF!</f>
        <v>#REF!</v>
      </c>
    </row>
    <row r="5433" spans="1:20" x14ac:dyDescent="0.3">
      <c r="A5433" s="35" t="str">
        <f>Data!A5430</f>
        <v>NISSAN LEAF 299-1018</v>
      </c>
      <c r="B5433" s="36">
        <f t="shared" si="84"/>
        <v>46087.454629537038</v>
      </c>
      <c r="C5433" s="37" t="str">
        <f>IF(Data!J5430="GpsRecord", CONCATENATE($U$3,": ",Data!M5430,", ",Data!L5430), CONCATENATE(Data!AB5430, " ", Data!AH5430))</f>
        <v>Energía de la batería del vehículo eléctrico 37290</v>
      </c>
      <c r="D5433" s="38" t="str">
        <f>IF(Data!O5430=TRUE(), "Yes", "No")</f>
        <v>No</v>
      </c>
      <c r="E5433" s="38" t="str">
        <f>IF(Data!J5430="EngineStatusRecord","Engine",IF(Data!J5430="GpsRecord", "GPS", IF(Data!J5430="EngineFaultRecord", "Fault", IF(Data!J5430="DriverChange","Driver",IF(Data!J5430="CustomRecord","Custom","Debug")))))</f>
        <v>Engine</v>
      </c>
      <c r="F5433" s="39" t="str">
        <f>IF(Data!Y5430=TRUE(), "Yes", "No")</f>
        <v>No</v>
      </c>
      <c r="G5433" s="40">
        <f>Data!AK5430</f>
        <v>0</v>
      </c>
      <c r="H5433" s="35" t="str">
        <f>Data!AB5430</f>
        <v>Energía de la batería del vehículo eléctrico</v>
      </c>
      <c r="I5433" s="35">
        <f>Data!AD5430</f>
        <v>0</v>
      </c>
      <c r="J5433" s="35">
        <f>Data!AF5430</f>
        <v>0</v>
      </c>
      <c r="K5433" s="35" t="str">
        <f>CONCATENATE(Data!AH5430, " ", Data!AI5430)</f>
        <v>37290 W</v>
      </c>
      <c r="L5433" s="35" t="str">
        <f>Data!C5430</f>
        <v>Vehicle, Battery Electric Vehicle</v>
      </c>
      <c r="M5433" s="35">
        <f>Data!H5430</f>
        <v>0</v>
      </c>
      <c r="N5433" s="41">
        <f>Data!I5430</f>
        <v>46087.454629537038</v>
      </c>
      <c r="O5433" s="35">
        <f>Data!L5430</f>
        <v>0</v>
      </c>
      <c r="P5433" s="35">
        <f>Data!M5430</f>
        <v>0</v>
      </c>
      <c r="Q5433" s="35" t="str">
        <f>IF(Data!N5430=0,"",Data!N5430)</f>
        <v/>
      </c>
      <c r="R5433" s="35">
        <f>Data!K5430</f>
        <v>0</v>
      </c>
      <c r="S5433" s="35" t="str">
        <f>IF(Data!X5430=TRUE(), "Yes", "No")</f>
        <v>No</v>
      </c>
      <c r="T5433" s="40" t="e">
        <f>#REF!</f>
        <v>#REF!</v>
      </c>
    </row>
    <row r="5434" spans="1:20" x14ac:dyDescent="0.3">
      <c r="A5434" s="35" t="str">
        <f>Data!A5431</f>
        <v>NISSAN LEAF 299-1018</v>
      </c>
      <c r="B5434" s="36">
        <f t="shared" si="84"/>
        <v>46087.454629629632</v>
      </c>
      <c r="C5434" s="37" t="str">
        <f>IF(Data!J5431="GpsRecord", CONCATENATE($U$3,": ",Data!M5431,", ",Data!L5431), CONCATENATE(Data!AB5431, " ", Data!AH5431))</f>
        <v>Ubicación: 9.92778, -84.45296</v>
      </c>
      <c r="D5434" s="38" t="str">
        <f>IF(Data!O5431=TRUE(), "Yes", "No")</f>
        <v>Yes</v>
      </c>
      <c r="E5434" s="38" t="str">
        <f>IF(Data!J5431="EngineStatusRecord","Engine",IF(Data!J5431="GpsRecord", "GPS", IF(Data!J5431="EngineFaultRecord", "Fault", IF(Data!J5431="DriverChange","Driver",IF(Data!J5431="CustomRecord","Custom","Debug")))))</f>
        <v>GPS</v>
      </c>
      <c r="F5434" s="39" t="str">
        <f>IF(Data!Y5431=TRUE(), "Yes", "No")</f>
        <v>Yes</v>
      </c>
      <c r="G5434" s="40">
        <f>Data!AK5431</f>
        <v>0</v>
      </c>
      <c r="H5434" s="35">
        <f>Data!AB5431</f>
        <v>0</v>
      </c>
      <c r="I5434" s="35">
        <f>Data!AD5431</f>
        <v>0</v>
      </c>
      <c r="J5434" s="35">
        <f>Data!AF5431</f>
        <v>0</v>
      </c>
      <c r="K5434" s="35" t="str">
        <f>CONCATENATE(Data!AH5431, " ", Data!AI5431)</f>
        <v xml:space="preserve"> </v>
      </c>
      <c r="L5434" s="35" t="str">
        <f>Data!C5431</f>
        <v>Vehicle, Battery Electric Vehicle</v>
      </c>
      <c r="M5434" s="35">
        <f>Data!H5431</f>
        <v>0</v>
      </c>
      <c r="N5434" s="41">
        <f>Data!I5431</f>
        <v>46087.454629629632</v>
      </c>
      <c r="O5434" s="35">
        <f>Data!L5431</f>
        <v>-84.452960000000004</v>
      </c>
      <c r="P5434" s="35">
        <f>Data!M5431</f>
        <v>9.9277800000000003</v>
      </c>
      <c r="Q5434" s="35" t="str">
        <f>IF(Data!N5431=0,"",Data!N5431)</f>
        <v>CurveSpeed</v>
      </c>
      <c r="R5434" s="35">
        <f>Data!K5431</f>
        <v>66</v>
      </c>
      <c r="S5434" s="35" t="str">
        <f>IF(Data!X5431=TRUE(), "Yes", "No")</f>
        <v>Yes</v>
      </c>
      <c r="T5434" s="40" t="e">
        <f>#REF!</f>
        <v>#REF!</v>
      </c>
    </row>
    <row r="5435" spans="1:20" x14ac:dyDescent="0.3">
      <c r="A5435" s="35" t="str">
        <f>Data!A5432</f>
        <v>NISSAN LEAF 299-1018</v>
      </c>
      <c r="B5435" s="36">
        <f t="shared" si="84"/>
        <v>46087.454675925925</v>
      </c>
      <c r="C5435" s="37" t="str">
        <f>IF(Data!J5432="GpsRecord", CONCATENATE($U$3,": ",Data!M5432,", ",Data!L5432), CONCATENATE(Data!AB5432, " ", Data!AH5432))</f>
        <v>Ubicación: 9.92805, -84.45232</v>
      </c>
      <c r="D5435" s="38" t="str">
        <f>IF(Data!O5432=TRUE(), "Yes", "No")</f>
        <v>Yes</v>
      </c>
      <c r="E5435" s="38" t="str">
        <f>IF(Data!J5432="EngineStatusRecord","Engine",IF(Data!J5432="GpsRecord", "GPS", IF(Data!J5432="EngineFaultRecord", "Fault", IF(Data!J5432="DriverChange","Driver",IF(Data!J5432="CustomRecord","Custom","Debug")))))</f>
        <v>GPS</v>
      </c>
      <c r="F5435" s="39" t="str">
        <f>IF(Data!Y5432=TRUE(), "Yes", "No")</f>
        <v>Yes</v>
      </c>
      <c r="G5435" s="40">
        <f>Data!AK5432</f>
        <v>0</v>
      </c>
      <c r="H5435" s="35">
        <f>Data!AB5432</f>
        <v>0</v>
      </c>
      <c r="I5435" s="35">
        <f>Data!AD5432</f>
        <v>0</v>
      </c>
      <c r="J5435" s="35">
        <f>Data!AF5432</f>
        <v>0</v>
      </c>
      <c r="K5435" s="35" t="str">
        <f>CONCATENATE(Data!AH5432, " ", Data!AI5432)</f>
        <v xml:space="preserve"> </v>
      </c>
      <c r="L5435" s="35" t="str">
        <f>Data!C5432</f>
        <v>Vehicle, Battery Electric Vehicle</v>
      </c>
      <c r="M5435" s="35">
        <f>Data!H5432</f>
        <v>0</v>
      </c>
      <c r="N5435" s="41">
        <f>Data!I5432</f>
        <v>46087.454675925925</v>
      </c>
      <c r="O5435" s="35">
        <f>Data!L5432</f>
        <v>-84.45232</v>
      </c>
      <c r="P5435" s="35">
        <f>Data!M5432</f>
        <v>9.9280500000000007</v>
      </c>
      <c r="Q5435" s="35" t="str">
        <f>IF(Data!N5432=0,"",Data!N5432)</f>
        <v>CurvePositionEstimateError</v>
      </c>
      <c r="R5435" s="35">
        <f>Data!K5432</f>
        <v>70</v>
      </c>
      <c r="S5435" s="35" t="str">
        <f>IF(Data!X5432=TRUE(), "Yes", "No")</f>
        <v>Yes</v>
      </c>
      <c r="T5435" s="40" t="e">
        <f>#REF!</f>
        <v>#REF!</v>
      </c>
    </row>
    <row r="5436" spans="1:20" x14ac:dyDescent="0.3">
      <c r="A5436" s="35" t="str">
        <f>Data!A5433</f>
        <v>NISSAN LEAF 299-1018</v>
      </c>
      <c r="B5436" s="36">
        <f t="shared" si="84"/>
        <v>46087.454756944448</v>
      </c>
      <c r="C5436" s="37" t="str">
        <f>IF(Data!J5433="GpsRecord", CONCATENATE($U$3,": ",Data!M5433,", ",Data!L5433), CONCATENATE(Data!AB5433, " ", Data!AH5433))</f>
        <v>Ubicación: 9.92857, -84.45116</v>
      </c>
      <c r="D5436" s="38" t="str">
        <f>IF(Data!O5433=TRUE(), "Yes", "No")</f>
        <v>Yes</v>
      </c>
      <c r="E5436" s="38" t="str">
        <f>IF(Data!J5433="EngineStatusRecord","Engine",IF(Data!J5433="GpsRecord", "GPS", IF(Data!J5433="EngineFaultRecord", "Fault", IF(Data!J5433="DriverChange","Driver",IF(Data!J5433="CustomRecord","Custom","Debug")))))</f>
        <v>GPS</v>
      </c>
      <c r="F5436" s="39" t="str">
        <f>IF(Data!Y5433=TRUE(), "Yes", "No")</f>
        <v>Yes</v>
      </c>
      <c r="G5436" s="40">
        <f>Data!AK5433</f>
        <v>0</v>
      </c>
      <c r="H5436" s="35">
        <f>Data!AB5433</f>
        <v>0</v>
      </c>
      <c r="I5436" s="35">
        <f>Data!AD5433</f>
        <v>0</v>
      </c>
      <c r="J5436" s="35">
        <f>Data!AF5433</f>
        <v>0</v>
      </c>
      <c r="K5436" s="35" t="str">
        <f>CONCATENATE(Data!AH5433, " ", Data!AI5433)</f>
        <v xml:space="preserve"> </v>
      </c>
      <c r="L5436" s="35" t="str">
        <f>Data!C5433</f>
        <v>Vehicle, Battery Electric Vehicle</v>
      </c>
      <c r="M5436" s="35">
        <f>Data!H5433</f>
        <v>0</v>
      </c>
      <c r="N5436" s="41">
        <f>Data!I5433</f>
        <v>46087.454756944448</v>
      </c>
      <c r="O5436" s="35">
        <f>Data!L5433</f>
        <v>-84.451160000000002</v>
      </c>
      <c r="P5436" s="35">
        <f>Data!M5433</f>
        <v>9.9285700000000006</v>
      </c>
      <c r="Q5436" s="35" t="str">
        <f>IF(Data!N5433=0,"",Data!N5433)</f>
        <v>CurveBased</v>
      </c>
      <c r="R5436" s="35">
        <f>Data!K5433</f>
        <v>74</v>
      </c>
      <c r="S5436" s="35" t="str">
        <f>IF(Data!X5433=TRUE(), "Yes", "No")</f>
        <v>Yes</v>
      </c>
      <c r="T5436" s="40" t="e">
        <f>#REF!</f>
        <v>#REF!</v>
      </c>
    </row>
    <row r="5437" spans="1:20" x14ac:dyDescent="0.3">
      <c r="A5437" s="35" t="str">
        <f>Data!A5434</f>
        <v>NISSAN LEAF 299-1018</v>
      </c>
      <c r="B5437" s="36">
        <f t="shared" si="84"/>
        <v>46087.454826388886</v>
      </c>
      <c r="C5437" s="37" t="str">
        <f>IF(Data!J5434="GpsRecord", CONCATENATE($U$3,": ",Data!M5434,", ",Data!L5434), CONCATENATE(Data!AB5434, " ", Data!AH5434))</f>
        <v>Ubicación: 9.92865, -84.45002</v>
      </c>
      <c r="D5437" s="38" t="str">
        <f>IF(Data!O5434=TRUE(), "Yes", "No")</f>
        <v>Yes</v>
      </c>
      <c r="E5437" s="38" t="str">
        <f>IF(Data!J5434="EngineStatusRecord","Engine",IF(Data!J5434="GpsRecord", "GPS", IF(Data!J5434="EngineFaultRecord", "Fault", IF(Data!J5434="DriverChange","Driver",IF(Data!J5434="CustomRecord","Custom","Debug")))))</f>
        <v>GPS</v>
      </c>
      <c r="F5437" s="39" t="str">
        <f>IF(Data!Y5434=TRUE(), "Yes", "No")</f>
        <v>Yes</v>
      </c>
      <c r="G5437" s="40">
        <f>Data!AK5434</f>
        <v>0</v>
      </c>
      <c r="H5437" s="35">
        <f>Data!AB5434</f>
        <v>0</v>
      </c>
      <c r="I5437" s="35">
        <f>Data!AD5434</f>
        <v>0</v>
      </c>
      <c r="J5437" s="35">
        <f>Data!AF5434</f>
        <v>0</v>
      </c>
      <c r="K5437" s="35" t="str">
        <f>CONCATENATE(Data!AH5434, " ", Data!AI5434)</f>
        <v xml:space="preserve"> </v>
      </c>
      <c r="L5437" s="35" t="str">
        <f>Data!C5434</f>
        <v>Vehicle, Battery Electric Vehicle</v>
      </c>
      <c r="M5437" s="35">
        <f>Data!H5434</f>
        <v>0</v>
      </c>
      <c r="N5437" s="41">
        <f>Data!I5434</f>
        <v>46087.454826388886</v>
      </c>
      <c r="O5437" s="35">
        <f>Data!L5434</f>
        <v>-84.450019999999995</v>
      </c>
      <c r="P5437" s="35">
        <f>Data!M5434</f>
        <v>9.9286499999999993</v>
      </c>
      <c r="Q5437" s="35" t="str">
        <f>IF(Data!N5434=0,"",Data!N5434)</f>
        <v>CurvePositionEstimateError</v>
      </c>
      <c r="R5437" s="35">
        <f>Data!K5434</f>
        <v>77</v>
      </c>
      <c r="S5437" s="35" t="str">
        <f>IF(Data!X5434=TRUE(), "Yes", "No")</f>
        <v>Yes</v>
      </c>
      <c r="T5437" s="40" t="e">
        <f>#REF!</f>
        <v>#REF!</v>
      </c>
    </row>
    <row r="5438" spans="1:20" x14ac:dyDescent="0.3">
      <c r="A5438" s="35" t="str">
        <f>Data!A5435</f>
        <v>NISSAN LEAF 299-1018</v>
      </c>
      <c r="B5438" s="36">
        <f t="shared" si="84"/>
        <v>46087.454839270831</v>
      </c>
      <c r="C5438" s="37" t="str">
        <f>IF(Data!J5435="GpsRecord", CONCATENATE($U$3,": ",Data!M5435,", ",Data!L5435), CONCATENATE(Data!AB5435, " ", Data!AH5435))</f>
        <v>Energía de la batería del vehículo eléctrico 48575</v>
      </c>
      <c r="D5438" s="38" t="str">
        <f>IF(Data!O5435=TRUE(), "Yes", "No")</f>
        <v>No</v>
      </c>
      <c r="E5438" s="38" t="str">
        <f>IF(Data!J5435="EngineStatusRecord","Engine",IF(Data!J5435="GpsRecord", "GPS", IF(Data!J5435="EngineFaultRecord", "Fault", IF(Data!J5435="DriverChange","Driver",IF(Data!J5435="CustomRecord","Custom","Debug")))))</f>
        <v>Engine</v>
      </c>
      <c r="F5438" s="39" t="str">
        <f>IF(Data!Y5435=TRUE(), "Yes", "No")</f>
        <v>No</v>
      </c>
      <c r="G5438" s="40">
        <f>Data!AK5435</f>
        <v>0</v>
      </c>
      <c r="H5438" s="35" t="str">
        <f>Data!AB5435</f>
        <v>Energía de la batería del vehículo eléctrico</v>
      </c>
      <c r="I5438" s="35">
        <f>Data!AD5435</f>
        <v>0</v>
      </c>
      <c r="J5438" s="35">
        <f>Data!AF5435</f>
        <v>0</v>
      </c>
      <c r="K5438" s="35" t="str">
        <f>CONCATENATE(Data!AH5435, " ", Data!AI5435)</f>
        <v>48575 W</v>
      </c>
      <c r="L5438" s="35" t="str">
        <f>Data!C5435</f>
        <v>Vehicle, Battery Electric Vehicle</v>
      </c>
      <c r="M5438" s="35">
        <f>Data!H5435</f>
        <v>0</v>
      </c>
      <c r="N5438" s="41">
        <f>Data!I5435</f>
        <v>46087.454839270831</v>
      </c>
      <c r="O5438" s="35">
        <f>Data!L5435</f>
        <v>0</v>
      </c>
      <c r="P5438" s="35">
        <f>Data!M5435</f>
        <v>0</v>
      </c>
      <c r="Q5438" s="35" t="str">
        <f>IF(Data!N5435=0,"",Data!N5435)</f>
        <v/>
      </c>
      <c r="R5438" s="35">
        <f>Data!K5435</f>
        <v>0</v>
      </c>
      <c r="S5438" s="35" t="str">
        <f>IF(Data!X5435=TRUE(), "Yes", "No")</f>
        <v>No</v>
      </c>
      <c r="T5438" s="40" t="e">
        <f>#REF!</f>
        <v>#REF!</v>
      </c>
    </row>
    <row r="5439" spans="1:20" x14ac:dyDescent="0.3">
      <c r="A5439" s="35" t="str">
        <f>Data!A5436</f>
        <v>NISSAN LEAF 299-1018</v>
      </c>
      <c r="B5439" s="36">
        <f t="shared" si="84"/>
        <v>46087.454884259256</v>
      </c>
      <c r="C5439" s="37" t="str">
        <f>IF(Data!J5436="GpsRecord", CONCATENATE($U$3,": ",Data!M5436,", ",Data!L5436), CONCATENATE(Data!AB5436, " ", Data!AH5436))</f>
        <v>Ubicación: 9.92843, -84.44904</v>
      </c>
      <c r="D5439" s="38" t="str">
        <f>IF(Data!O5436=TRUE(), "Yes", "No")</f>
        <v>Yes</v>
      </c>
      <c r="E5439" s="38" t="str">
        <f>IF(Data!J5436="EngineStatusRecord","Engine",IF(Data!J5436="GpsRecord", "GPS", IF(Data!J5436="EngineFaultRecord", "Fault", IF(Data!J5436="DriverChange","Driver",IF(Data!J5436="CustomRecord","Custom","Debug")))))</f>
        <v>GPS</v>
      </c>
      <c r="F5439" s="39" t="str">
        <f>IF(Data!Y5436=TRUE(), "Yes", "No")</f>
        <v>Yes</v>
      </c>
      <c r="G5439" s="40">
        <f>Data!AK5436</f>
        <v>0</v>
      </c>
      <c r="H5439" s="35">
        <f>Data!AB5436</f>
        <v>0</v>
      </c>
      <c r="I5439" s="35">
        <f>Data!AD5436</f>
        <v>0</v>
      </c>
      <c r="J5439" s="35">
        <f>Data!AF5436</f>
        <v>0</v>
      </c>
      <c r="K5439" s="35" t="str">
        <f>CONCATENATE(Data!AH5436, " ", Data!AI5436)</f>
        <v xml:space="preserve"> </v>
      </c>
      <c r="L5439" s="35" t="str">
        <f>Data!C5436</f>
        <v>Vehicle, Battery Electric Vehicle</v>
      </c>
      <c r="M5439" s="35">
        <f>Data!H5436</f>
        <v>0</v>
      </c>
      <c r="N5439" s="41">
        <f>Data!I5436</f>
        <v>46087.454884259256</v>
      </c>
      <c r="O5439" s="35">
        <f>Data!L5436</f>
        <v>-84.449039999999997</v>
      </c>
      <c r="P5439" s="35">
        <f>Data!M5436</f>
        <v>9.9284300000000005</v>
      </c>
      <c r="Q5439" s="35" t="str">
        <f>IF(Data!N5436=0,"",Data!N5436)</f>
        <v>CurvePositionEstimateError</v>
      </c>
      <c r="R5439" s="35">
        <f>Data!K5436</f>
        <v>81</v>
      </c>
      <c r="S5439" s="35" t="str">
        <f>IF(Data!X5436=TRUE(), "Yes", "No")</f>
        <v>Yes</v>
      </c>
      <c r="T5439" s="40" t="e">
        <f>#REF!</f>
        <v>#REF!</v>
      </c>
    </row>
    <row r="5440" spans="1:20" x14ac:dyDescent="0.3">
      <c r="A5440" s="35" t="str">
        <f>Data!A5437</f>
        <v>NISSAN LEAF 299-1018</v>
      </c>
      <c r="B5440" s="36">
        <f t="shared" si="84"/>
        <v>46087.454884444443</v>
      </c>
      <c r="C5440" s="37" t="str">
        <f>IF(Data!J5437="GpsRecord", CONCATENATE($U$3,": ",Data!M5437,", ",Data!L5437), CONCATENATE(Data!AB5437, " ", Data!AH5437))</f>
        <v>Velocidad del motor en carretera 84</v>
      </c>
      <c r="D5440" s="38" t="str">
        <f>IF(Data!O5437=TRUE(), "Yes", "No")</f>
        <v>No</v>
      </c>
      <c r="E5440" s="38" t="str">
        <f>IF(Data!J5437="EngineStatusRecord","Engine",IF(Data!J5437="GpsRecord", "GPS", IF(Data!J5437="EngineFaultRecord", "Fault", IF(Data!J5437="DriverChange","Driver",IF(Data!J5437="CustomRecord","Custom","Debug")))))</f>
        <v>Engine</v>
      </c>
      <c r="F5440" s="39" t="str">
        <f>IF(Data!Y5437=TRUE(), "Yes", "No")</f>
        <v>No</v>
      </c>
      <c r="G5440" s="40">
        <f>Data!AK5437</f>
        <v>0</v>
      </c>
      <c r="H5440" s="35" t="str">
        <f>Data!AB5437</f>
        <v>Velocidad del motor en carretera</v>
      </c>
      <c r="I5440" s="35">
        <f>Data!AD5437</f>
        <v>0</v>
      </c>
      <c r="J5440" s="35">
        <f>Data!AF5437</f>
        <v>0</v>
      </c>
      <c r="K5440" s="35" t="str">
        <f>CONCATENATE(Data!AH5437, " ", Data!AI5437)</f>
        <v>84 km/h</v>
      </c>
      <c r="L5440" s="35" t="str">
        <f>Data!C5437</f>
        <v>Vehicle, Battery Electric Vehicle</v>
      </c>
      <c r="M5440" s="35">
        <f>Data!H5437</f>
        <v>0</v>
      </c>
      <c r="N5440" s="41">
        <f>Data!I5437</f>
        <v>46087.454884444443</v>
      </c>
      <c r="O5440" s="35">
        <f>Data!L5437</f>
        <v>0</v>
      </c>
      <c r="P5440" s="35">
        <f>Data!M5437</f>
        <v>0</v>
      </c>
      <c r="Q5440" s="35" t="str">
        <f>IF(Data!N5437=0,"",Data!N5437)</f>
        <v/>
      </c>
      <c r="R5440" s="35">
        <f>Data!K5437</f>
        <v>0</v>
      </c>
      <c r="S5440" s="35" t="str">
        <f>IF(Data!X5437=TRUE(), "Yes", "No")</f>
        <v>No</v>
      </c>
      <c r="T5440" s="40" t="e">
        <f>#REF!</f>
        <v>#REF!</v>
      </c>
    </row>
    <row r="5441" spans="1:20" x14ac:dyDescent="0.3">
      <c r="A5441" s="35" t="str">
        <f>Data!A5438</f>
        <v>NISSAN LEAF 299-1018</v>
      </c>
      <c r="B5441" s="36">
        <f t="shared" si="84"/>
        <v>46087.454906145831</v>
      </c>
      <c r="C5441" s="37" t="str">
        <f>IF(Data!J5438="GpsRecord", CONCATENATE($U$3,": ",Data!M5438,", ",Data!L5438), CONCATENATE(Data!AB5438, " ", Data!AH5438))</f>
        <v>Señal de giro hacia la izquierda (1. En) 1</v>
      </c>
      <c r="D5441" s="38" t="str">
        <f>IF(Data!O5438=TRUE(), "Yes", "No")</f>
        <v>No</v>
      </c>
      <c r="E5441" s="38" t="str">
        <f>IF(Data!J5438="EngineStatusRecord","Engine",IF(Data!J5438="GpsRecord", "GPS", IF(Data!J5438="EngineFaultRecord", "Fault", IF(Data!J5438="DriverChange","Driver",IF(Data!J5438="CustomRecord","Custom","Debug")))))</f>
        <v>Engine</v>
      </c>
      <c r="F5441" s="39" t="str">
        <f>IF(Data!Y5438=TRUE(), "Yes", "No")</f>
        <v>No</v>
      </c>
      <c r="G5441" s="40">
        <f>Data!AK5438</f>
        <v>0</v>
      </c>
      <c r="H5441" s="35" t="str">
        <f>Data!AB5438</f>
        <v>Señal de giro hacia la izquierda (1. En)</v>
      </c>
      <c r="I5441" s="35">
        <f>Data!AD5438</f>
        <v>0</v>
      </c>
      <c r="J5441" s="35">
        <f>Data!AF5438</f>
        <v>0</v>
      </c>
      <c r="K5441" s="35" t="str">
        <f>CONCATENATE(Data!AH5438, " ", Data!AI5438)</f>
        <v>1 None</v>
      </c>
      <c r="L5441" s="35" t="str">
        <f>Data!C5438</f>
        <v>Vehicle, Battery Electric Vehicle</v>
      </c>
      <c r="M5441" s="35">
        <f>Data!H5438</f>
        <v>0</v>
      </c>
      <c r="N5441" s="41">
        <f>Data!I5438</f>
        <v>46087.454906145831</v>
      </c>
      <c r="O5441" s="35">
        <f>Data!L5438</f>
        <v>0</v>
      </c>
      <c r="P5441" s="35">
        <f>Data!M5438</f>
        <v>0</v>
      </c>
      <c r="Q5441" s="35" t="str">
        <f>IF(Data!N5438=0,"",Data!N5438)</f>
        <v/>
      </c>
      <c r="R5441" s="35">
        <f>Data!K5438</f>
        <v>0</v>
      </c>
      <c r="S5441" s="35" t="str">
        <f>IF(Data!X5438=TRUE(), "Yes", "No")</f>
        <v>No</v>
      </c>
      <c r="T5441" s="40" t="e">
        <f>#REF!</f>
        <v>#REF!</v>
      </c>
    </row>
    <row r="5442" spans="1:20" x14ac:dyDescent="0.3">
      <c r="A5442" s="35" t="str">
        <f>Data!A5439</f>
        <v>NISSAN LEAF 299-1018</v>
      </c>
      <c r="B5442" s="36">
        <f t="shared" si="84"/>
        <v>46087.454931550928</v>
      </c>
      <c r="C5442" s="37" t="str">
        <f>IF(Data!J5439="GpsRecord", CONCATENATE($U$3,": ",Data!M5439,", ",Data!L5439), CONCATENATE(Data!AB5439, " ", Data!AH5439))</f>
        <v>Estado de carga genérico 32.315</v>
      </c>
      <c r="D5442" s="38" t="str">
        <f>IF(Data!O5439=TRUE(), "Yes", "No")</f>
        <v>No</v>
      </c>
      <c r="E5442" s="38" t="str">
        <f>IF(Data!J5439="EngineStatusRecord","Engine",IF(Data!J5439="GpsRecord", "GPS", IF(Data!J5439="EngineFaultRecord", "Fault", IF(Data!J5439="DriverChange","Driver",IF(Data!J5439="CustomRecord","Custom","Debug")))))</f>
        <v>Engine</v>
      </c>
      <c r="F5442" s="39" t="str">
        <f>IF(Data!Y5439=TRUE(), "Yes", "No")</f>
        <v>No</v>
      </c>
      <c r="G5442" s="40">
        <f>Data!AK5439</f>
        <v>0</v>
      </c>
      <c r="H5442" s="35" t="str">
        <f>Data!AB5439</f>
        <v>Estado de carga genérico</v>
      </c>
      <c r="I5442" s="35">
        <f>Data!AD5439</f>
        <v>0</v>
      </c>
      <c r="J5442" s="35">
        <f>Data!AF5439</f>
        <v>0</v>
      </c>
      <c r="K5442" s="35" t="str">
        <f>CONCATENATE(Data!AH5439, " ", Data!AI5439)</f>
        <v>32.315 %</v>
      </c>
      <c r="L5442" s="35" t="str">
        <f>Data!C5439</f>
        <v>Vehicle, Battery Electric Vehicle</v>
      </c>
      <c r="M5442" s="35">
        <f>Data!H5439</f>
        <v>0</v>
      </c>
      <c r="N5442" s="41">
        <f>Data!I5439</f>
        <v>46087.454931550928</v>
      </c>
      <c r="O5442" s="35">
        <f>Data!L5439</f>
        <v>0</v>
      </c>
      <c r="P5442" s="35">
        <f>Data!M5439</f>
        <v>0</v>
      </c>
      <c r="Q5442" s="35" t="str">
        <f>IF(Data!N5439=0,"",Data!N5439)</f>
        <v/>
      </c>
      <c r="R5442" s="35">
        <f>Data!K5439</f>
        <v>0</v>
      </c>
      <c r="S5442" s="35" t="str">
        <f>IF(Data!X5439=TRUE(), "Yes", "No")</f>
        <v>No</v>
      </c>
      <c r="T5442" s="40" t="e">
        <f>#REF!</f>
        <v>#REF!</v>
      </c>
    </row>
    <row r="5443" spans="1:20" x14ac:dyDescent="0.3">
      <c r="A5443" s="35" t="str">
        <f>Data!A5440</f>
        <v>NISSAN LEAF 299-1018</v>
      </c>
      <c r="B5443" s="36">
        <f t="shared" si="84"/>
        <v>46087.454988611113</v>
      </c>
      <c r="C5443" s="37" t="str">
        <f>IF(Data!J5440="GpsRecord", CONCATENATE($U$3,": ",Data!M5440,", ",Data!L5440), CONCATENATE(Data!AB5440, " ", Data!AH5440))</f>
        <v>Velocidad del motor en carretera 83</v>
      </c>
      <c r="D5443" s="38" t="str">
        <f>IF(Data!O5440=TRUE(), "Yes", "No")</f>
        <v>No</v>
      </c>
      <c r="E5443" s="38" t="str">
        <f>IF(Data!J5440="EngineStatusRecord","Engine",IF(Data!J5440="GpsRecord", "GPS", IF(Data!J5440="EngineFaultRecord", "Fault", IF(Data!J5440="DriverChange","Driver",IF(Data!J5440="CustomRecord","Custom","Debug")))))</f>
        <v>Engine</v>
      </c>
      <c r="F5443" s="39" t="str">
        <f>IF(Data!Y5440=TRUE(), "Yes", "No")</f>
        <v>No</v>
      </c>
      <c r="G5443" s="40">
        <f>Data!AK5440</f>
        <v>0</v>
      </c>
      <c r="H5443" s="35" t="str">
        <f>Data!AB5440</f>
        <v>Velocidad del motor en carretera</v>
      </c>
      <c r="I5443" s="35">
        <f>Data!AD5440</f>
        <v>0</v>
      </c>
      <c r="J5443" s="35">
        <f>Data!AF5440</f>
        <v>0</v>
      </c>
      <c r="K5443" s="35" t="str">
        <f>CONCATENATE(Data!AH5440, " ", Data!AI5440)</f>
        <v>83 km/h</v>
      </c>
      <c r="L5443" s="35" t="str">
        <f>Data!C5440</f>
        <v>Vehicle, Battery Electric Vehicle</v>
      </c>
      <c r="M5443" s="35">
        <f>Data!H5440</f>
        <v>0</v>
      </c>
      <c r="N5443" s="41">
        <f>Data!I5440</f>
        <v>46087.454988611113</v>
      </c>
      <c r="O5443" s="35">
        <f>Data!L5440</f>
        <v>0</v>
      </c>
      <c r="P5443" s="35">
        <f>Data!M5440</f>
        <v>0</v>
      </c>
      <c r="Q5443" s="35" t="str">
        <f>IF(Data!N5440=0,"",Data!N5440)</f>
        <v/>
      </c>
      <c r="R5443" s="35">
        <f>Data!K5440</f>
        <v>0</v>
      </c>
      <c r="S5443" s="35" t="str">
        <f>IF(Data!X5440=TRUE(), "Yes", "No")</f>
        <v>No</v>
      </c>
      <c r="T5443" s="40" t="e">
        <f>#REF!</f>
        <v>#REF!</v>
      </c>
    </row>
    <row r="5444" spans="1:20" x14ac:dyDescent="0.3">
      <c r="A5444" s="35" t="str">
        <f>Data!A5441</f>
        <v>NISSAN LEAF 299-1018</v>
      </c>
      <c r="B5444" s="36">
        <f t="shared" si="84"/>
        <v>46087.454991006947</v>
      </c>
      <c r="C5444" s="37" t="str">
        <f>IF(Data!J5441="GpsRecord", CONCATENATE($U$3,": ",Data!M5441,", ",Data!L5441), CONCATENATE(Data!AB5441, " ", Data!AH5441))</f>
        <v>Energía de la batería del vehículo eléctrico 25962</v>
      </c>
      <c r="D5444" s="38" t="str">
        <f>IF(Data!O5441=TRUE(), "Yes", "No")</f>
        <v>No</v>
      </c>
      <c r="E5444" s="38" t="str">
        <f>IF(Data!J5441="EngineStatusRecord","Engine",IF(Data!J5441="GpsRecord", "GPS", IF(Data!J5441="EngineFaultRecord", "Fault", IF(Data!J5441="DriverChange","Driver",IF(Data!J5441="CustomRecord","Custom","Debug")))))</f>
        <v>Engine</v>
      </c>
      <c r="F5444" s="39" t="str">
        <f>IF(Data!Y5441=TRUE(), "Yes", "No")</f>
        <v>No</v>
      </c>
      <c r="G5444" s="40">
        <f>Data!AK5441</f>
        <v>0</v>
      </c>
      <c r="H5444" s="35" t="str">
        <f>Data!AB5441</f>
        <v>Energía de la batería del vehículo eléctrico</v>
      </c>
      <c r="I5444" s="35">
        <f>Data!AD5441</f>
        <v>0</v>
      </c>
      <c r="J5444" s="35">
        <f>Data!AF5441</f>
        <v>0</v>
      </c>
      <c r="K5444" s="35" t="str">
        <f>CONCATENATE(Data!AH5441, " ", Data!AI5441)</f>
        <v>25962 W</v>
      </c>
      <c r="L5444" s="35" t="str">
        <f>Data!C5441</f>
        <v>Vehicle, Battery Electric Vehicle</v>
      </c>
      <c r="M5444" s="35">
        <f>Data!H5441</f>
        <v>0</v>
      </c>
      <c r="N5444" s="41">
        <f>Data!I5441</f>
        <v>46087.454991006947</v>
      </c>
      <c r="O5444" s="35">
        <f>Data!L5441</f>
        <v>0</v>
      </c>
      <c r="P5444" s="35">
        <f>Data!M5441</f>
        <v>0</v>
      </c>
      <c r="Q5444" s="35" t="str">
        <f>IF(Data!N5441=0,"",Data!N5441)</f>
        <v/>
      </c>
      <c r="R5444" s="35">
        <f>Data!K5441</f>
        <v>0</v>
      </c>
      <c r="S5444" s="35" t="str">
        <f>IF(Data!X5441=TRUE(), "Yes", "No")</f>
        <v>No</v>
      </c>
      <c r="T5444" s="40" t="e">
        <f>#REF!</f>
        <v>#REF!</v>
      </c>
    </row>
    <row r="5445" spans="1:20" x14ac:dyDescent="0.3">
      <c r="A5445" s="35" t="str">
        <f>Data!A5442</f>
        <v>NISSAN LEAF 299-1018</v>
      </c>
      <c r="B5445" s="36">
        <f t="shared" si="84"/>
        <v>46087.455002581017</v>
      </c>
      <c r="C5445" s="37" t="str">
        <f>IF(Data!J5442="GpsRecord", CONCATENATE($U$3,": ",Data!M5442,", ",Data!L5442), CONCATENATE(Data!AB5442, " ", Data!AH5442))</f>
        <v>Energía de la batería del vehículo eléctrico -8736</v>
      </c>
      <c r="D5445" s="38" t="str">
        <f>IF(Data!O5442=TRUE(), "Yes", "No")</f>
        <v>No</v>
      </c>
      <c r="E5445" s="38" t="str">
        <f>IF(Data!J5442="EngineStatusRecord","Engine",IF(Data!J5442="GpsRecord", "GPS", IF(Data!J5442="EngineFaultRecord", "Fault", IF(Data!J5442="DriverChange","Driver",IF(Data!J5442="CustomRecord","Custom","Debug")))))</f>
        <v>Engine</v>
      </c>
      <c r="F5445" s="39" t="str">
        <f>IF(Data!Y5442=TRUE(), "Yes", "No")</f>
        <v>No</v>
      </c>
      <c r="G5445" s="40">
        <f>Data!AK5442</f>
        <v>0</v>
      </c>
      <c r="H5445" s="35" t="str">
        <f>Data!AB5442</f>
        <v>Energía de la batería del vehículo eléctrico</v>
      </c>
      <c r="I5445" s="35">
        <f>Data!AD5442</f>
        <v>0</v>
      </c>
      <c r="J5445" s="35">
        <f>Data!AF5442</f>
        <v>0</v>
      </c>
      <c r="K5445" s="35" t="str">
        <f>CONCATENATE(Data!AH5442, " ", Data!AI5442)</f>
        <v>-8736 W</v>
      </c>
      <c r="L5445" s="35" t="str">
        <f>Data!C5442</f>
        <v>Vehicle, Battery Electric Vehicle</v>
      </c>
      <c r="M5445" s="35">
        <f>Data!H5442</f>
        <v>0</v>
      </c>
      <c r="N5445" s="41">
        <f>Data!I5442</f>
        <v>46087.455002581017</v>
      </c>
      <c r="O5445" s="35">
        <f>Data!L5442</f>
        <v>0</v>
      </c>
      <c r="P5445" s="35">
        <f>Data!M5442</f>
        <v>0</v>
      </c>
      <c r="Q5445" s="35" t="str">
        <f>IF(Data!N5442=0,"",Data!N5442)</f>
        <v/>
      </c>
      <c r="R5445" s="35">
        <f>Data!K5442</f>
        <v>0</v>
      </c>
      <c r="S5445" s="35" t="str">
        <f>IF(Data!X5442=TRUE(), "Yes", "No")</f>
        <v>No</v>
      </c>
      <c r="T5445" s="40" t="e">
        <f>#REF!</f>
        <v>#REF!</v>
      </c>
    </row>
    <row r="5446" spans="1:20" x14ac:dyDescent="0.3">
      <c r="A5446" s="35" t="str">
        <f>Data!A5443</f>
        <v>NISSAN LEAF 299-1018</v>
      </c>
      <c r="B5446" s="36">
        <f t="shared" si="84"/>
        <v>46087.455011574071</v>
      </c>
      <c r="C5446" s="37" t="str">
        <f>IF(Data!J5443="GpsRecord", CONCATENATE($U$3,": ",Data!M5443,", ",Data!L5443), CONCATENATE(Data!AB5443, " ", Data!AH5443))</f>
        <v>Ubicación: 9.92781, -84.44687</v>
      </c>
      <c r="D5446" s="38" t="str">
        <f>IF(Data!O5443=TRUE(), "Yes", "No")</f>
        <v>Yes</v>
      </c>
      <c r="E5446" s="38" t="str">
        <f>IF(Data!J5443="EngineStatusRecord","Engine",IF(Data!J5443="GpsRecord", "GPS", IF(Data!J5443="EngineFaultRecord", "Fault", IF(Data!J5443="DriverChange","Driver",IF(Data!J5443="CustomRecord","Custom","Debug")))))</f>
        <v>GPS</v>
      </c>
      <c r="F5446" s="39" t="str">
        <f>IF(Data!Y5443=TRUE(), "Yes", "No")</f>
        <v>Yes</v>
      </c>
      <c r="G5446" s="40">
        <f>Data!AK5443</f>
        <v>0</v>
      </c>
      <c r="H5446" s="35">
        <f>Data!AB5443</f>
        <v>0</v>
      </c>
      <c r="I5446" s="35">
        <f>Data!AD5443</f>
        <v>0</v>
      </c>
      <c r="J5446" s="35">
        <f>Data!AF5443</f>
        <v>0</v>
      </c>
      <c r="K5446" s="35" t="str">
        <f>CONCATENATE(Data!AH5443, " ", Data!AI5443)</f>
        <v xml:space="preserve"> </v>
      </c>
      <c r="L5446" s="35" t="str">
        <f>Data!C5443</f>
        <v>Vehicle, Battery Electric Vehicle</v>
      </c>
      <c r="M5446" s="35">
        <f>Data!H5443</f>
        <v>0</v>
      </c>
      <c r="N5446" s="41">
        <f>Data!I5443</f>
        <v>46087.455011574071</v>
      </c>
      <c r="O5446" s="35">
        <f>Data!L5443</f>
        <v>-84.446870000000004</v>
      </c>
      <c r="P5446" s="35">
        <f>Data!M5443</f>
        <v>9.9278099999999991</v>
      </c>
      <c r="Q5446" s="35" t="str">
        <f>IF(Data!N5443=0,"",Data!N5443)</f>
        <v>CurveSpeedEstimateError</v>
      </c>
      <c r="R5446" s="35">
        <f>Data!K5443</f>
        <v>77</v>
      </c>
      <c r="S5446" s="35" t="str">
        <f>IF(Data!X5443=TRUE(), "Yes", "No")</f>
        <v>Yes</v>
      </c>
      <c r="T5446" s="40" t="e">
        <f>#REF!</f>
        <v>#REF!</v>
      </c>
    </row>
    <row r="5447" spans="1:20" x14ac:dyDescent="0.3">
      <c r="A5447" s="35" t="str">
        <f>Data!A5444</f>
        <v>NISSAN LEAF 299-1018</v>
      </c>
      <c r="B5447" s="36">
        <f t="shared" si="84"/>
        <v>46087.455023333336</v>
      </c>
      <c r="C5447" s="37" t="str">
        <f>IF(Data!J5444="GpsRecord", CONCATENATE($U$3,": ",Data!M5444,", ",Data!L5444), CONCATENATE(Data!AB5444, " ", Data!AH5444))</f>
        <v>Velocidad del motor en carretera 73</v>
      </c>
      <c r="D5447" s="38" t="str">
        <f>IF(Data!O5444=TRUE(), "Yes", "No")</f>
        <v>No</v>
      </c>
      <c r="E5447" s="38" t="str">
        <f>IF(Data!J5444="EngineStatusRecord","Engine",IF(Data!J5444="GpsRecord", "GPS", IF(Data!J5444="EngineFaultRecord", "Fault", IF(Data!J5444="DriverChange","Driver",IF(Data!J5444="CustomRecord","Custom","Debug")))))</f>
        <v>Engine</v>
      </c>
      <c r="F5447" s="39" t="str">
        <f>IF(Data!Y5444=TRUE(), "Yes", "No")</f>
        <v>No</v>
      </c>
      <c r="G5447" s="40">
        <f>Data!AK5444</f>
        <v>0</v>
      </c>
      <c r="H5447" s="35" t="str">
        <f>Data!AB5444</f>
        <v>Velocidad del motor en carretera</v>
      </c>
      <c r="I5447" s="35">
        <f>Data!AD5444</f>
        <v>0</v>
      </c>
      <c r="J5447" s="35">
        <f>Data!AF5444</f>
        <v>0</v>
      </c>
      <c r="K5447" s="35" t="str">
        <f>CONCATENATE(Data!AH5444, " ", Data!AI5444)</f>
        <v>73 km/h</v>
      </c>
      <c r="L5447" s="35" t="str">
        <f>Data!C5444</f>
        <v>Vehicle, Battery Electric Vehicle</v>
      </c>
      <c r="M5447" s="35">
        <f>Data!H5444</f>
        <v>0</v>
      </c>
      <c r="N5447" s="41">
        <f>Data!I5444</f>
        <v>46087.455023333336</v>
      </c>
      <c r="O5447" s="35">
        <f>Data!L5444</f>
        <v>0</v>
      </c>
      <c r="P5447" s="35">
        <f>Data!M5444</f>
        <v>0</v>
      </c>
      <c r="Q5447" s="35" t="str">
        <f>IF(Data!N5444=0,"",Data!N5444)</f>
        <v/>
      </c>
      <c r="R5447" s="35">
        <f>Data!K5444</f>
        <v>0</v>
      </c>
      <c r="S5447" s="35" t="str">
        <f>IF(Data!X5444=TRUE(), "Yes", "No")</f>
        <v>No</v>
      </c>
      <c r="T5447" s="40" t="e">
        <f>#REF!</f>
        <v>#REF!</v>
      </c>
    </row>
    <row r="5448" spans="1:20" x14ac:dyDescent="0.3">
      <c r="A5448" s="35" t="str">
        <f>Data!A5445</f>
        <v>NISSAN LEAF 299-1018</v>
      </c>
      <c r="B5448" s="36">
        <f t="shared" si="84"/>
        <v>46087.455034722225</v>
      </c>
      <c r="C5448" s="37" t="str">
        <f>IF(Data!J5445="GpsRecord", CONCATENATE($U$3,": ",Data!M5445,", ",Data!L5445), CONCATENATE(Data!AB5445, " ", Data!AH5445))</f>
        <v>Ubicación: 9.92775, -84.44651</v>
      </c>
      <c r="D5448" s="38" t="str">
        <f>IF(Data!O5445=TRUE(), "Yes", "No")</f>
        <v>Yes</v>
      </c>
      <c r="E5448" s="38" t="str">
        <f>IF(Data!J5445="EngineStatusRecord","Engine",IF(Data!J5445="GpsRecord", "GPS", IF(Data!J5445="EngineFaultRecord", "Fault", IF(Data!J5445="DriverChange","Driver",IF(Data!J5445="CustomRecord","Custom","Debug")))))</f>
        <v>GPS</v>
      </c>
      <c r="F5448" s="39" t="str">
        <f>IF(Data!Y5445=TRUE(), "Yes", "No")</f>
        <v>Yes</v>
      </c>
      <c r="G5448" s="40">
        <f>Data!AK5445</f>
        <v>0</v>
      </c>
      <c r="H5448" s="35">
        <f>Data!AB5445</f>
        <v>0</v>
      </c>
      <c r="I5448" s="35">
        <f>Data!AD5445</f>
        <v>0</v>
      </c>
      <c r="J5448" s="35">
        <f>Data!AF5445</f>
        <v>0</v>
      </c>
      <c r="K5448" s="35" t="str">
        <f>CONCATENATE(Data!AH5445, " ", Data!AI5445)</f>
        <v xml:space="preserve"> </v>
      </c>
      <c r="L5448" s="35" t="str">
        <f>Data!C5445</f>
        <v>Vehicle, Battery Electric Vehicle</v>
      </c>
      <c r="M5448" s="35">
        <f>Data!H5445</f>
        <v>0</v>
      </c>
      <c r="N5448" s="41">
        <f>Data!I5445</f>
        <v>46087.455034722225</v>
      </c>
      <c r="O5448" s="35">
        <f>Data!L5445</f>
        <v>-84.446510000000004</v>
      </c>
      <c r="P5448" s="35">
        <f>Data!M5445</f>
        <v>9.9277499999999996</v>
      </c>
      <c r="Q5448" s="35" t="str">
        <f>IF(Data!N5445=0,"",Data!N5445)</f>
        <v>CurveSpeed</v>
      </c>
      <c r="R5448" s="35">
        <f>Data!K5445</f>
        <v>70</v>
      </c>
      <c r="S5448" s="35" t="str">
        <f>IF(Data!X5445=TRUE(), "Yes", "No")</f>
        <v>Yes</v>
      </c>
      <c r="T5448" s="40" t="e">
        <f>#REF!</f>
        <v>#REF!</v>
      </c>
    </row>
    <row r="5449" spans="1:20" x14ac:dyDescent="0.3">
      <c r="A5449" s="35" t="str">
        <f>Data!A5446</f>
        <v>NISSAN LEAF 299-1018</v>
      </c>
      <c r="B5449" s="36">
        <f t="shared" si="84"/>
        <v>46087.455035451392</v>
      </c>
      <c r="C5449" s="37" t="str">
        <f>IF(Data!J5446="GpsRecord", CONCATENATE($U$3,": ",Data!M5446,", ",Data!L5446), CONCATENATE(Data!AB5446, " ", Data!AH5446))</f>
        <v>Señal de giro hacia la izquierda (1. En) 0</v>
      </c>
      <c r="D5449" s="38" t="str">
        <f>IF(Data!O5446=TRUE(), "Yes", "No")</f>
        <v>No</v>
      </c>
      <c r="E5449" s="38" t="str">
        <f>IF(Data!J5446="EngineStatusRecord","Engine",IF(Data!J5446="GpsRecord", "GPS", IF(Data!J5446="EngineFaultRecord", "Fault", IF(Data!J5446="DriverChange","Driver",IF(Data!J5446="CustomRecord","Custom","Debug")))))</f>
        <v>Engine</v>
      </c>
      <c r="F5449" s="39" t="str">
        <f>IF(Data!Y5446=TRUE(), "Yes", "No")</f>
        <v>No</v>
      </c>
      <c r="G5449" s="40">
        <f>Data!AK5446</f>
        <v>0</v>
      </c>
      <c r="H5449" s="35" t="str">
        <f>Data!AB5446</f>
        <v>Señal de giro hacia la izquierda (1. En)</v>
      </c>
      <c r="I5449" s="35">
        <f>Data!AD5446</f>
        <v>0</v>
      </c>
      <c r="J5449" s="35">
        <f>Data!AF5446</f>
        <v>0</v>
      </c>
      <c r="K5449" s="35" t="str">
        <f>CONCATENATE(Data!AH5446, " ", Data!AI5446)</f>
        <v>0 None</v>
      </c>
      <c r="L5449" s="35" t="str">
        <f>Data!C5446</f>
        <v>Vehicle, Battery Electric Vehicle</v>
      </c>
      <c r="M5449" s="35">
        <f>Data!H5446</f>
        <v>0</v>
      </c>
      <c r="N5449" s="41">
        <f>Data!I5446</f>
        <v>46087.455035451392</v>
      </c>
      <c r="O5449" s="35">
        <f>Data!L5446</f>
        <v>0</v>
      </c>
      <c r="P5449" s="35">
        <f>Data!M5446</f>
        <v>0</v>
      </c>
      <c r="Q5449" s="35" t="str">
        <f>IF(Data!N5446=0,"",Data!N5446)</f>
        <v/>
      </c>
      <c r="R5449" s="35">
        <f>Data!K5446</f>
        <v>0</v>
      </c>
      <c r="S5449" s="35" t="str">
        <f>IF(Data!X5446=TRUE(), "Yes", "No")</f>
        <v>No</v>
      </c>
      <c r="T5449" s="40" t="e">
        <f>#REF!</f>
        <v>#REF!</v>
      </c>
    </row>
    <row r="5450" spans="1:20" x14ac:dyDescent="0.3">
      <c r="A5450" s="35" t="str">
        <f>Data!A5447</f>
        <v>NISSAN LEAF 299-1018</v>
      </c>
      <c r="B5450" s="36">
        <f t="shared" si="84"/>
        <v>46087.455072430559</v>
      </c>
      <c r="C5450" s="37" t="str">
        <f>IF(Data!J5447="GpsRecord", CONCATENATE($U$3,": ",Data!M5447,", ",Data!L5447), CONCATENATE(Data!AB5447, " ", Data!AH5447))</f>
        <v>Energía de la batería del vehículo eléctrico 37800</v>
      </c>
      <c r="D5450" s="38" t="str">
        <f>IF(Data!O5447=TRUE(), "Yes", "No")</f>
        <v>No</v>
      </c>
      <c r="E5450" s="38" t="str">
        <f>IF(Data!J5447="EngineStatusRecord","Engine",IF(Data!J5447="GpsRecord", "GPS", IF(Data!J5447="EngineFaultRecord", "Fault", IF(Data!J5447="DriverChange","Driver",IF(Data!J5447="CustomRecord","Custom","Debug")))))</f>
        <v>Engine</v>
      </c>
      <c r="F5450" s="39" t="str">
        <f>IF(Data!Y5447=TRUE(), "Yes", "No")</f>
        <v>No</v>
      </c>
      <c r="G5450" s="40">
        <f>Data!AK5447</f>
        <v>0</v>
      </c>
      <c r="H5450" s="35" t="str">
        <f>Data!AB5447</f>
        <v>Energía de la batería del vehículo eléctrico</v>
      </c>
      <c r="I5450" s="35">
        <f>Data!AD5447</f>
        <v>0</v>
      </c>
      <c r="J5450" s="35">
        <f>Data!AF5447</f>
        <v>0</v>
      </c>
      <c r="K5450" s="35" t="str">
        <f>CONCATENATE(Data!AH5447, " ", Data!AI5447)</f>
        <v>37800 W</v>
      </c>
      <c r="L5450" s="35" t="str">
        <f>Data!C5447</f>
        <v>Vehicle, Battery Electric Vehicle</v>
      </c>
      <c r="M5450" s="35">
        <f>Data!H5447</f>
        <v>0</v>
      </c>
      <c r="N5450" s="41">
        <f>Data!I5447</f>
        <v>46087.455072430559</v>
      </c>
      <c r="O5450" s="35">
        <f>Data!L5447</f>
        <v>0</v>
      </c>
      <c r="P5450" s="35">
        <f>Data!M5447</f>
        <v>0</v>
      </c>
      <c r="Q5450" s="35" t="str">
        <f>IF(Data!N5447=0,"",Data!N5447)</f>
        <v/>
      </c>
      <c r="R5450" s="35">
        <f>Data!K5447</f>
        <v>0</v>
      </c>
      <c r="S5450" s="35" t="str">
        <f>IF(Data!X5447=TRUE(), "Yes", "No")</f>
        <v>No</v>
      </c>
      <c r="T5450" s="40" t="e">
        <f>#REF!</f>
        <v>#REF!</v>
      </c>
    </row>
    <row r="5451" spans="1:20" x14ac:dyDescent="0.3">
      <c r="A5451" s="35" t="str">
        <f>Data!A5448</f>
        <v>NISSAN LEAF 299-1018</v>
      </c>
      <c r="B5451" s="36">
        <f t="shared" si="84"/>
        <v>46087.455092592594</v>
      </c>
      <c r="C5451" s="37" t="str">
        <f>IF(Data!J5448="GpsRecord", CONCATENATE($U$3,": ",Data!M5448,", ",Data!L5448), CONCATENATE(Data!AB5448, " ", Data!AH5448))</f>
        <v>Ubicación: 9.92775, -84.44563</v>
      </c>
      <c r="D5451" s="38" t="str">
        <f>IF(Data!O5448=TRUE(), "Yes", "No")</f>
        <v>Yes</v>
      </c>
      <c r="E5451" s="38" t="str">
        <f>IF(Data!J5448="EngineStatusRecord","Engine",IF(Data!J5448="GpsRecord", "GPS", IF(Data!J5448="EngineFaultRecord", "Fault", IF(Data!J5448="DriverChange","Driver",IF(Data!J5448="CustomRecord","Custom","Debug")))))</f>
        <v>GPS</v>
      </c>
      <c r="F5451" s="39" t="str">
        <f>IF(Data!Y5448=TRUE(), "Yes", "No")</f>
        <v>Yes</v>
      </c>
      <c r="G5451" s="40">
        <f>Data!AK5448</f>
        <v>0</v>
      </c>
      <c r="H5451" s="35">
        <f>Data!AB5448</f>
        <v>0</v>
      </c>
      <c r="I5451" s="35">
        <f>Data!AD5448</f>
        <v>0</v>
      </c>
      <c r="J5451" s="35">
        <f>Data!AF5448</f>
        <v>0</v>
      </c>
      <c r="K5451" s="35" t="str">
        <f>CONCATENATE(Data!AH5448, " ", Data!AI5448)</f>
        <v xml:space="preserve"> </v>
      </c>
      <c r="L5451" s="35" t="str">
        <f>Data!C5448</f>
        <v>Vehicle, Battery Electric Vehicle</v>
      </c>
      <c r="M5451" s="35">
        <f>Data!H5448</f>
        <v>0</v>
      </c>
      <c r="N5451" s="41">
        <f>Data!I5448</f>
        <v>46087.455092592594</v>
      </c>
      <c r="O5451" s="35">
        <f>Data!L5448</f>
        <v>-84.445629999999994</v>
      </c>
      <c r="P5451" s="35">
        <f>Data!M5448</f>
        <v>9.9277499999999996</v>
      </c>
      <c r="Q5451" s="35" t="str">
        <f>IF(Data!N5448=0,"",Data!N5448)</f>
        <v>CurvePositionEstimateError</v>
      </c>
      <c r="R5451" s="35">
        <f>Data!K5448</f>
        <v>70</v>
      </c>
      <c r="S5451" s="35" t="str">
        <f>IF(Data!X5448=TRUE(), "Yes", "No")</f>
        <v>Yes</v>
      </c>
      <c r="T5451" s="40" t="e">
        <f>#REF!</f>
        <v>#REF!</v>
      </c>
    </row>
    <row r="5452" spans="1:20" x14ac:dyDescent="0.3">
      <c r="A5452" s="35" t="str">
        <f>Data!A5449</f>
        <v>NISSAN LEAF 299-1018</v>
      </c>
      <c r="B5452" s="36">
        <f t="shared" si="84"/>
        <v>46087.455104351851</v>
      </c>
      <c r="C5452" s="37" t="str">
        <f>IF(Data!J5449="GpsRecord", CONCATENATE($U$3,": ",Data!M5449,", ",Data!L5449), CONCATENATE(Data!AB5449, " ", Data!AH5449))</f>
        <v>Velocidad del motor en carretera 72</v>
      </c>
      <c r="D5452" s="38" t="str">
        <f>IF(Data!O5449=TRUE(), "Yes", "No")</f>
        <v>No</v>
      </c>
      <c r="E5452" s="38" t="str">
        <f>IF(Data!J5449="EngineStatusRecord","Engine",IF(Data!J5449="GpsRecord", "GPS", IF(Data!J5449="EngineFaultRecord", "Fault", IF(Data!J5449="DriverChange","Driver",IF(Data!J5449="CustomRecord","Custom","Debug")))))</f>
        <v>Engine</v>
      </c>
      <c r="F5452" s="39" t="str">
        <f>IF(Data!Y5449=TRUE(), "Yes", "No")</f>
        <v>No</v>
      </c>
      <c r="G5452" s="40">
        <f>Data!AK5449</f>
        <v>0</v>
      </c>
      <c r="H5452" s="35" t="str">
        <f>Data!AB5449</f>
        <v>Velocidad del motor en carretera</v>
      </c>
      <c r="I5452" s="35">
        <f>Data!AD5449</f>
        <v>0</v>
      </c>
      <c r="J5452" s="35">
        <f>Data!AF5449</f>
        <v>0</v>
      </c>
      <c r="K5452" s="35" t="str">
        <f>CONCATENATE(Data!AH5449, " ", Data!AI5449)</f>
        <v>72 km/h</v>
      </c>
      <c r="L5452" s="35" t="str">
        <f>Data!C5449</f>
        <v>Vehicle, Battery Electric Vehicle</v>
      </c>
      <c r="M5452" s="35">
        <f>Data!H5449</f>
        <v>0</v>
      </c>
      <c r="N5452" s="41">
        <f>Data!I5449</f>
        <v>46087.455104351851</v>
      </c>
      <c r="O5452" s="35">
        <f>Data!L5449</f>
        <v>0</v>
      </c>
      <c r="P5452" s="35">
        <f>Data!M5449</f>
        <v>0</v>
      </c>
      <c r="Q5452" s="35" t="str">
        <f>IF(Data!N5449=0,"",Data!N5449)</f>
        <v/>
      </c>
      <c r="R5452" s="35">
        <f>Data!K5449</f>
        <v>0</v>
      </c>
      <c r="S5452" s="35" t="str">
        <f>IF(Data!X5449=TRUE(), "Yes", "No")</f>
        <v>No</v>
      </c>
      <c r="T5452" s="40" t="e">
        <f>#REF!</f>
        <v>#REF!</v>
      </c>
    </row>
    <row r="5453" spans="1:20" x14ac:dyDescent="0.3">
      <c r="A5453" s="35" t="str">
        <f>Data!A5450</f>
        <v>NISSAN LEAF 299-1018</v>
      </c>
      <c r="B5453" s="36">
        <f t="shared" si="84"/>
        <v>46087.455160277779</v>
      </c>
      <c r="C5453" s="37" t="str">
        <f>IF(Data!J5450="GpsRecord", CONCATENATE($U$3,": ",Data!M5450,", ",Data!L5450), CONCATENATE(Data!AB5450, " ", Data!AH5450))</f>
        <v>Odómetro 16029</v>
      </c>
      <c r="D5453" s="38" t="str">
        <f>IF(Data!O5450=TRUE(), "Yes", "No")</f>
        <v>No</v>
      </c>
      <c r="E5453" s="38" t="str">
        <f>IF(Data!J5450="EngineStatusRecord","Engine",IF(Data!J5450="GpsRecord", "GPS", IF(Data!J5450="EngineFaultRecord", "Fault", IF(Data!J5450="DriverChange","Driver",IF(Data!J5450="CustomRecord","Custom","Debug")))))</f>
        <v>Engine</v>
      </c>
      <c r="F5453" s="39" t="str">
        <f>IF(Data!Y5450=TRUE(), "Yes", "No")</f>
        <v>No</v>
      </c>
      <c r="G5453" s="40">
        <f>Data!AK5450</f>
        <v>0</v>
      </c>
      <c r="H5453" s="35" t="str">
        <f>Data!AB5450</f>
        <v>Odómetro</v>
      </c>
      <c r="I5453" s="35">
        <f>Data!AD5450</f>
        <v>0</v>
      </c>
      <c r="J5453" s="35">
        <f>Data!AF5450</f>
        <v>0</v>
      </c>
      <c r="K5453" s="35" t="str">
        <f>CONCATENATE(Data!AH5450, " ", Data!AI5450)</f>
        <v>16029 km</v>
      </c>
      <c r="L5453" s="35" t="str">
        <f>Data!C5450</f>
        <v>Vehicle, Battery Electric Vehicle</v>
      </c>
      <c r="M5453" s="35">
        <f>Data!H5450</f>
        <v>0</v>
      </c>
      <c r="N5453" s="41">
        <f>Data!I5450</f>
        <v>46087.455160277779</v>
      </c>
      <c r="O5453" s="35">
        <f>Data!L5450</f>
        <v>0</v>
      </c>
      <c r="P5453" s="35">
        <f>Data!M5450</f>
        <v>0</v>
      </c>
      <c r="Q5453" s="35" t="str">
        <f>IF(Data!N5450=0,"",Data!N5450)</f>
        <v/>
      </c>
      <c r="R5453" s="35">
        <f>Data!K5450</f>
        <v>0</v>
      </c>
      <c r="S5453" s="35" t="str">
        <f>IF(Data!X5450=TRUE(), "Yes", "No")</f>
        <v>No</v>
      </c>
      <c r="T5453" s="40" t="e">
        <f>#REF!</f>
        <v>#REF!</v>
      </c>
    </row>
    <row r="5454" spans="1:20" x14ac:dyDescent="0.3">
      <c r="A5454" s="35" t="str">
        <f>Data!A5451</f>
        <v>NISSAN LEAF 299-1018</v>
      </c>
      <c r="B5454" s="36">
        <f t="shared" ref="B5454:B5517" si="85">N5454</f>
        <v>46087.455160277779</v>
      </c>
      <c r="C5454" s="37" t="str">
        <f>IF(Data!J5451="GpsRecord", CONCATENATE($U$3,": ",Data!M5451,", ",Data!L5451), CONCATENATE(Data!AB5451, " ", Data!AH5451))</f>
        <v>Odómetro sin procesar 16029</v>
      </c>
      <c r="D5454" s="38" t="str">
        <f>IF(Data!O5451=TRUE(), "Yes", "No")</f>
        <v>No</v>
      </c>
      <c r="E5454" s="38" t="str">
        <f>IF(Data!J5451="EngineStatusRecord","Engine",IF(Data!J5451="GpsRecord", "GPS", IF(Data!J5451="EngineFaultRecord", "Fault", IF(Data!J5451="DriverChange","Driver",IF(Data!J5451="CustomRecord","Custom","Debug")))))</f>
        <v>Engine</v>
      </c>
      <c r="F5454" s="39" t="str">
        <f>IF(Data!Y5451=TRUE(), "Yes", "No")</f>
        <v>No</v>
      </c>
      <c r="G5454" s="40">
        <f>Data!AK5451</f>
        <v>0</v>
      </c>
      <c r="H5454" s="35" t="str">
        <f>Data!AB5451</f>
        <v>Odómetro sin procesar</v>
      </c>
      <c r="I5454" s="35">
        <f>Data!AD5451</f>
        <v>0</v>
      </c>
      <c r="J5454" s="35">
        <f>Data!AF5451</f>
        <v>0</v>
      </c>
      <c r="K5454" s="35" t="str">
        <f>CONCATENATE(Data!AH5451, " ", Data!AI5451)</f>
        <v>16029 km</v>
      </c>
      <c r="L5454" s="35" t="str">
        <f>Data!C5451</f>
        <v>Vehicle, Battery Electric Vehicle</v>
      </c>
      <c r="M5454" s="35">
        <f>Data!H5451</f>
        <v>0</v>
      </c>
      <c r="N5454" s="41">
        <f>Data!I5451</f>
        <v>46087.455160277779</v>
      </c>
      <c r="O5454" s="35">
        <f>Data!L5451</f>
        <v>0</v>
      </c>
      <c r="P5454" s="35">
        <f>Data!M5451</f>
        <v>0</v>
      </c>
      <c r="Q5454" s="35" t="str">
        <f>IF(Data!N5451=0,"",Data!N5451)</f>
        <v/>
      </c>
      <c r="R5454" s="35">
        <f>Data!K5451</f>
        <v>0</v>
      </c>
      <c r="S5454" s="35" t="str">
        <f>IF(Data!X5451=TRUE(), "Yes", "No")</f>
        <v>No</v>
      </c>
      <c r="T5454" s="40" t="e">
        <f>#REF!</f>
        <v>#REF!</v>
      </c>
    </row>
    <row r="5455" spans="1:20" x14ac:dyDescent="0.3">
      <c r="A5455" s="35" t="str">
        <f>Data!A5452</f>
        <v>NISSAN LEAF 299-1018</v>
      </c>
      <c r="B5455" s="36">
        <f t="shared" si="85"/>
        <v>46087.45517361111</v>
      </c>
      <c r="C5455" s="37" t="str">
        <f>IF(Data!J5452="GpsRecord", CONCATENATE($U$3,": ",Data!M5452,", ",Data!L5452), CONCATENATE(Data!AB5452, " ", Data!AH5452))</f>
        <v>Ubicación: 9.92808, -84.44447</v>
      </c>
      <c r="D5455" s="38" t="str">
        <f>IF(Data!O5452=TRUE(), "Yes", "No")</f>
        <v>Yes</v>
      </c>
      <c r="E5455" s="38" t="str">
        <f>IF(Data!J5452="EngineStatusRecord","Engine",IF(Data!J5452="GpsRecord", "GPS", IF(Data!J5452="EngineFaultRecord", "Fault", IF(Data!J5452="DriverChange","Driver",IF(Data!J5452="CustomRecord","Custom","Debug")))))</f>
        <v>GPS</v>
      </c>
      <c r="F5455" s="39" t="str">
        <f>IF(Data!Y5452=TRUE(), "Yes", "No")</f>
        <v>Yes</v>
      </c>
      <c r="G5455" s="40">
        <f>Data!AK5452</f>
        <v>0</v>
      </c>
      <c r="H5455" s="35">
        <f>Data!AB5452</f>
        <v>0</v>
      </c>
      <c r="I5455" s="35">
        <f>Data!AD5452</f>
        <v>0</v>
      </c>
      <c r="J5455" s="35">
        <f>Data!AF5452</f>
        <v>0</v>
      </c>
      <c r="K5455" s="35" t="str">
        <f>CONCATENATE(Data!AH5452, " ", Data!AI5452)</f>
        <v xml:space="preserve"> </v>
      </c>
      <c r="L5455" s="35" t="str">
        <f>Data!C5452</f>
        <v>Vehicle, Battery Electric Vehicle</v>
      </c>
      <c r="M5455" s="35">
        <f>Data!H5452</f>
        <v>0</v>
      </c>
      <c r="N5455" s="41">
        <f>Data!I5452</f>
        <v>46087.45517361111</v>
      </c>
      <c r="O5455" s="35">
        <f>Data!L5452</f>
        <v>-84.444469999999995</v>
      </c>
      <c r="P5455" s="35">
        <f>Data!M5452</f>
        <v>9.9280799999999996</v>
      </c>
      <c r="Q5455" s="35" t="str">
        <f>IF(Data!N5452=0,"",Data!N5452)</f>
        <v>CurvePositionEstimateError</v>
      </c>
      <c r="R5455" s="35">
        <f>Data!K5452</f>
        <v>65</v>
      </c>
      <c r="S5455" s="35" t="str">
        <f>IF(Data!X5452=TRUE(), "Yes", "No")</f>
        <v>Yes</v>
      </c>
      <c r="T5455" s="40" t="e">
        <f>#REF!</f>
        <v>#REF!</v>
      </c>
    </row>
    <row r="5456" spans="1:20" x14ac:dyDescent="0.3">
      <c r="A5456" s="35" t="str">
        <f>Data!A5453</f>
        <v>NISSAN LEAF 299-1018</v>
      </c>
      <c r="B5456" s="36">
        <f t="shared" si="85"/>
        <v>46087.45517695602</v>
      </c>
      <c r="C5456" s="37" t="str">
        <f>IF(Data!J5453="GpsRecord", CONCATENATE($U$3,": ",Data!M5453,", ",Data!L5453), CONCATENATE(Data!AB5453, " ", Data!AH5453))</f>
        <v>Energía de la batería del vehículo eléctrico 29993</v>
      </c>
      <c r="D5456" s="38" t="str">
        <f>IF(Data!O5453=TRUE(), "Yes", "No")</f>
        <v>No</v>
      </c>
      <c r="E5456" s="38" t="str">
        <f>IF(Data!J5453="EngineStatusRecord","Engine",IF(Data!J5453="GpsRecord", "GPS", IF(Data!J5453="EngineFaultRecord", "Fault", IF(Data!J5453="DriverChange","Driver",IF(Data!J5453="CustomRecord","Custom","Debug")))))</f>
        <v>Engine</v>
      </c>
      <c r="F5456" s="39" t="str">
        <f>IF(Data!Y5453=TRUE(), "Yes", "No")</f>
        <v>No</v>
      </c>
      <c r="G5456" s="40">
        <f>Data!AK5453</f>
        <v>0</v>
      </c>
      <c r="H5456" s="35" t="str">
        <f>Data!AB5453</f>
        <v>Energía de la batería del vehículo eléctrico</v>
      </c>
      <c r="I5456" s="35">
        <f>Data!AD5453</f>
        <v>0</v>
      </c>
      <c r="J5456" s="35">
        <f>Data!AF5453</f>
        <v>0</v>
      </c>
      <c r="K5456" s="35" t="str">
        <f>CONCATENATE(Data!AH5453, " ", Data!AI5453)</f>
        <v>29993 W</v>
      </c>
      <c r="L5456" s="35" t="str">
        <f>Data!C5453</f>
        <v>Vehicle, Battery Electric Vehicle</v>
      </c>
      <c r="M5456" s="35">
        <f>Data!H5453</f>
        <v>0</v>
      </c>
      <c r="N5456" s="41">
        <f>Data!I5453</f>
        <v>46087.45517695602</v>
      </c>
      <c r="O5456" s="35">
        <f>Data!L5453</f>
        <v>0</v>
      </c>
      <c r="P5456" s="35">
        <f>Data!M5453</f>
        <v>0</v>
      </c>
      <c r="Q5456" s="35" t="str">
        <f>IF(Data!N5453=0,"",Data!N5453)</f>
        <v/>
      </c>
      <c r="R5456" s="35">
        <f>Data!K5453</f>
        <v>0</v>
      </c>
      <c r="S5456" s="35" t="str">
        <f>IF(Data!X5453=TRUE(), "Yes", "No")</f>
        <v>No</v>
      </c>
      <c r="T5456" s="40" t="e">
        <f>#REF!</f>
        <v>#REF!</v>
      </c>
    </row>
    <row r="5457" spans="1:20" x14ac:dyDescent="0.3">
      <c r="A5457" s="35" t="str">
        <f>Data!A5454</f>
        <v>NISSAN LEAF 299-1018</v>
      </c>
      <c r="B5457" s="36">
        <f t="shared" si="85"/>
        <v>46087.455188576387</v>
      </c>
      <c r="C5457" s="37" t="str">
        <f>IF(Data!J5454="GpsRecord", CONCATENATE($U$3,": ",Data!M5454,", ",Data!L5454), CONCATENATE(Data!AB5454, " ", Data!AH5454))</f>
        <v>Energía de la batería del vehículo eléctrico -6048</v>
      </c>
      <c r="D5457" s="38" t="str">
        <f>IF(Data!O5454=TRUE(), "Yes", "No")</f>
        <v>No</v>
      </c>
      <c r="E5457" s="38" t="str">
        <f>IF(Data!J5454="EngineStatusRecord","Engine",IF(Data!J5454="GpsRecord", "GPS", IF(Data!J5454="EngineFaultRecord", "Fault", IF(Data!J5454="DriverChange","Driver",IF(Data!J5454="CustomRecord","Custom","Debug")))))</f>
        <v>Engine</v>
      </c>
      <c r="F5457" s="39" t="str">
        <f>IF(Data!Y5454=TRUE(), "Yes", "No")</f>
        <v>No</v>
      </c>
      <c r="G5457" s="40">
        <f>Data!AK5454</f>
        <v>0</v>
      </c>
      <c r="H5457" s="35" t="str">
        <f>Data!AB5454</f>
        <v>Energía de la batería del vehículo eléctrico</v>
      </c>
      <c r="I5457" s="35">
        <f>Data!AD5454</f>
        <v>0</v>
      </c>
      <c r="J5457" s="35">
        <f>Data!AF5454</f>
        <v>0</v>
      </c>
      <c r="K5457" s="35" t="str">
        <f>CONCATENATE(Data!AH5454, " ", Data!AI5454)</f>
        <v>-6048 W</v>
      </c>
      <c r="L5457" s="35" t="str">
        <f>Data!C5454</f>
        <v>Vehicle, Battery Electric Vehicle</v>
      </c>
      <c r="M5457" s="35">
        <f>Data!H5454</f>
        <v>0</v>
      </c>
      <c r="N5457" s="41">
        <f>Data!I5454</f>
        <v>46087.455188576387</v>
      </c>
      <c r="O5457" s="35">
        <f>Data!L5454</f>
        <v>0</v>
      </c>
      <c r="P5457" s="35">
        <f>Data!M5454</f>
        <v>0</v>
      </c>
      <c r="Q5457" s="35" t="str">
        <f>IF(Data!N5454=0,"",Data!N5454)</f>
        <v/>
      </c>
      <c r="R5457" s="35">
        <f>Data!K5454</f>
        <v>0</v>
      </c>
      <c r="S5457" s="35" t="str">
        <f>IF(Data!X5454=TRUE(), "Yes", "No")</f>
        <v>No</v>
      </c>
      <c r="T5457" s="40" t="e">
        <f>#REF!</f>
        <v>#REF!</v>
      </c>
    </row>
    <row r="5458" spans="1:20" x14ac:dyDescent="0.3">
      <c r="A5458" s="35" t="str">
        <f>Data!A5455</f>
        <v>NISSAN LEAF 299-1018</v>
      </c>
      <c r="B5458" s="36">
        <f t="shared" si="85"/>
        <v>46087.455208518521</v>
      </c>
      <c r="C5458" s="37" t="str">
        <f>IF(Data!J5455="GpsRecord", CONCATENATE($U$3,": ",Data!M5455,", ",Data!L5455), CONCATENATE(Data!AB5455, " ", Data!AH5455))</f>
        <v>Velocidad del motor en carretera 61</v>
      </c>
      <c r="D5458" s="38" t="str">
        <f>IF(Data!O5455=TRUE(), "Yes", "No")</f>
        <v>No</v>
      </c>
      <c r="E5458" s="38" t="str">
        <f>IF(Data!J5455="EngineStatusRecord","Engine",IF(Data!J5455="GpsRecord", "GPS", IF(Data!J5455="EngineFaultRecord", "Fault", IF(Data!J5455="DriverChange","Driver",IF(Data!J5455="CustomRecord","Custom","Debug")))))</f>
        <v>Engine</v>
      </c>
      <c r="F5458" s="39" t="str">
        <f>IF(Data!Y5455=TRUE(), "Yes", "No")</f>
        <v>No</v>
      </c>
      <c r="G5458" s="40">
        <f>Data!AK5455</f>
        <v>0</v>
      </c>
      <c r="H5458" s="35" t="str">
        <f>Data!AB5455</f>
        <v>Velocidad del motor en carretera</v>
      </c>
      <c r="I5458" s="35">
        <f>Data!AD5455</f>
        <v>0</v>
      </c>
      <c r="J5458" s="35">
        <f>Data!AF5455</f>
        <v>0</v>
      </c>
      <c r="K5458" s="35" t="str">
        <f>CONCATENATE(Data!AH5455, " ", Data!AI5455)</f>
        <v>61 km/h</v>
      </c>
      <c r="L5458" s="35" t="str">
        <f>Data!C5455</f>
        <v>Vehicle, Battery Electric Vehicle</v>
      </c>
      <c r="M5458" s="35">
        <f>Data!H5455</f>
        <v>0</v>
      </c>
      <c r="N5458" s="41">
        <f>Data!I5455</f>
        <v>46087.455208518521</v>
      </c>
      <c r="O5458" s="35">
        <f>Data!L5455</f>
        <v>0</v>
      </c>
      <c r="P5458" s="35">
        <f>Data!M5455</f>
        <v>0</v>
      </c>
      <c r="Q5458" s="35" t="str">
        <f>IF(Data!N5455=0,"",Data!N5455)</f>
        <v/>
      </c>
      <c r="R5458" s="35">
        <f>Data!K5455</f>
        <v>0</v>
      </c>
      <c r="S5458" s="35" t="str">
        <f>IF(Data!X5455=TRUE(), "Yes", "No")</f>
        <v>No</v>
      </c>
      <c r="T5458" s="40" t="e">
        <f>#REF!</f>
        <v>#REF!</v>
      </c>
    </row>
    <row r="5459" spans="1:20" x14ac:dyDescent="0.3">
      <c r="A5459" s="35" t="str">
        <f>Data!A5456</f>
        <v>NISSAN LEAF 299-1018</v>
      </c>
      <c r="B5459" s="36">
        <f t="shared" si="85"/>
        <v>46087.455211863424</v>
      </c>
      <c r="C5459" s="37" t="str">
        <f>IF(Data!J5456="GpsRecord", CONCATENATE($U$3,": ",Data!M5456,", ",Data!L5456), CONCATENATE(Data!AB5456, " ", Data!AH5456))</f>
        <v>Energía de la batería del vehículo eléctrico 29240</v>
      </c>
      <c r="D5459" s="38" t="str">
        <f>IF(Data!O5456=TRUE(), "Yes", "No")</f>
        <v>No</v>
      </c>
      <c r="E5459" s="38" t="str">
        <f>IF(Data!J5456="EngineStatusRecord","Engine",IF(Data!J5456="GpsRecord", "GPS", IF(Data!J5456="EngineFaultRecord", "Fault", IF(Data!J5456="DriverChange","Driver",IF(Data!J5456="CustomRecord","Custom","Debug")))))</f>
        <v>Engine</v>
      </c>
      <c r="F5459" s="39" t="str">
        <f>IF(Data!Y5456=TRUE(), "Yes", "No")</f>
        <v>No</v>
      </c>
      <c r="G5459" s="40">
        <f>Data!AK5456</f>
        <v>0</v>
      </c>
      <c r="H5459" s="35" t="str">
        <f>Data!AB5456</f>
        <v>Energía de la batería del vehículo eléctrico</v>
      </c>
      <c r="I5459" s="35">
        <f>Data!AD5456</f>
        <v>0</v>
      </c>
      <c r="J5459" s="35">
        <f>Data!AF5456</f>
        <v>0</v>
      </c>
      <c r="K5459" s="35" t="str">
        <f>CONCATENATE(Data!AH5456, " ", Data!AI5456)</f>
        <v>29240 W</v>
      </c>
      <c r="L5459" s="35" t="str">
        <f>Data!C5456</f>
        <v>Vehicle, Battery Electric Vehicle</v>
      </c>
      <c r="M5459" s="35">
        <f>Data!H5456</f>
        <v>0</v>
      </c>
      <c r="N5459" s="41">
        <f>Data!I5456</f>
        <v>46087.455211863424</v>
      </c>
      <c r="O5459" s="35">
        <f>Data!L5456</f>
        <v>0</v>
      </c>
      <c r="P5459" s="35">
        <f>Data!M5456</f>
        <v>0</v>
      </c>
      <c r="Q5459" s="35" t="str">
        <f>IF(Data!N5456=0,"",Data!N5456)</f>
        <v/>
      </c>
      <c r="R5459" s="35">
        <f>Data!K5456</f>
        <v>0</v>
      </c>
      <c r="S5459" s="35" t="str">
        <f>IF(Data!X5456=TRUE(), "Yes", "No")</f>
        <v>No</v>
      </c>
      <c r="T5459" s="40" t="e">
        <f>#REF!</f>
        <v>#REF!</v>
      </c>
    </row>
    <row r="5460" spans="1:20" x14ac:dyDescent="0.3">
      <c r="A5460" s="35" t="str">
        <f>Data!A5457</f>
        <v>NISSAN LEAF 299-1018</v>
      </c>
      <c r="B5460" s="36">
        <f t="shared" si="85"/>
        <v>46087.455231481479</v>
      </c>
      <c r="C5460" s="37" t="str">
        <f>IF(Data!J5457="GpsRecord", CONCATENATE($U$3,": ",Data!M5457,", ",Data!L5457), CONCATENATE(Data!AB5457, " ", Data!AH5457))</f>
        <v>Ubicación: 9.92841, -84.44376</v>
      </c>
      <c r="D5460" s="38" t="str">
        <f>IF(Data!O5457=TRUE(), "Yes", "No")</f>
        <v>Yes</v>
      </c>
      <c r="E5460" s="38" t="str">
        <f>IF(Data!J5457="EngineStatusRecord","Engine",IF(Data!J5457="GpsRecord", "GPS", IF(Data!J5457="EngineFaultRecord", "Fault", IF(Data!J5457="DriverChange","Driver",IF(Data!J5457="CustomRecord","Custom","Debug")))))</f>
        <v>GPS</v>
      </c>
      <c r="F5460" s="39" t="str">
        <f>IF(Data!Y5457=TRUE(), "Yes", "No")</f>
        <v>Yes</v>
      </c>
      <c r="G5460" s="40">
        <f>Data!AK5457</f>
        <v>0</v>
      </c>
      <c r="H5460" s="35">
        <f>Data!AB5457</f>
        <v>0</v>
      </c>
      <c r="I5460" s="35">
        <f>Data!AD5457</f>
        <v>0</v>
      </c>
      <c r="J5460" s="35">
        <f>Data!AF5457</f>
        <v>0</v>
      </c>
      <c r="K5460" s="35" t="str">
        <f>CONCATENATE(Data!AH5457, " ", Data!AI5457)</f>
        <v xml:space="preserve"> </v>
      </c>
      <c r="L5460" s="35" t="str">
        <f>Data!C5457</f>
        <v>Vehicle, Battery Electric Vehicle</v>
      </c>
      <c r="M5460" s="35">
        <f>Data!H5457</f>
        <v>0</v>
      </c>
      <c r="N5460" s="41">
        <f>Data!I5457</f>
        <v>46087.455231481479</v>
      </c>
      <c r="O5460" s="35">
        <f>Data!L5457</f>
        <v>-84.443759999999997</v>
      </c>
      <c r="P5460" s="35">
        <f>Data!M5457</f>
        <v>9.9284099999999995</v>
      </c>
      <c r="Q5460" s="35" t="str">
        <f>IF(Data!N5457=0,"",Data!N5457)</f>
        <v>CurveSpeed</v>
      </c>
      <c r="R5460" s="35">
        <f>Data!K5457</f>
        <v>61</v>
      </c>
      <c r="S5460" s="35" t="str">
        <f>IF(Data!X5457=TRUE(), "Yes", "No")</f>
        <v>Yes</v>
      </c>
      <c r="T5460" s="40" t="e">
        <f>#REF!</f>
        <v>#REF!</v>
      </c>
    </row>
    <row r="5461" spans="1:20" x14ac:dyDescent="0.3">
      <c r="A5461" s="35" t="str">
        <f>Data!A5458</f>
        <v>NISSAN LEAF 299-1018</v>
      </c>
      <c r="B5461" s="36">
        <f t="shared" si="85"/>
        <v>46087.455289351848</v>
      </c>
      <c r="C5461" s="37" t="str">
        <f>IF(Data!J5458="GpsRecord", CONCATENATE($U$3,": ",Data!M5458,", ",Data!L5458), CONCATENATE(Data!AB5458, " ", Data!AH5458))</f>
        <v>Ubicación: 9.92875, -84.44302</v>
      </c>
      <c r="D5461" s="38" t="str">
        <f>IF(Data!O5458=TRUE(), "Yes", "No")</f>
        <v>Yes</v>
      </c>
      <c r="E5461" s="38" t="str">
        <f>IF(Data!J5458="EngineStatusRecord","Engine",IF(Data!J5458="GpsRecord", "GPS", IF(Data!J5458="EngineFaultRecord", "Fault", IF(Data!J5458="DriverChange","Driver",IF(Data!J5458="CustomRecord","Custom","Debug")))))</f>
        <v>GPS</v>
      </c>
      <c r="F5461" s="39" t="str">
        <f>IF(Data!Y5458=TRUE(), "Yes", "No")</f>
        <v>Yes</v>
      </c>
      <c r="G5461" s="40">
        <f>Data!AK5458</f>
        <v>0</v>
      </c>
      <c r="H5461" s="35">
        <f>Data!AB5458</f>
        <v>0</v>
      </c>
      <c r="I5461" s="35">
        <f>Data!AD5458</f>
        <v>0</v>
      </c>
      <c r="J5461" s="35">
        <f>Data!AF5458</f>
        <v>0</v>
      </c>
      <c r="K5461" s="35" t="str">
        <f>CONCATENATE(Data!AH5458, " ", Data!AI5458)</f>
        <v xml:space="preserve"> </v>
      </c>
      <c r="L5461" s="35" t="str">
        <f>Data!C5458</f>
        <v>Vehicle, Battery Electric Vehicle</v>
      </c>
      <c r="M5461" s="35">
        <f>Data!H5458</f>
        <v>0</v>
      </c>
      <c r="N5461" s="41">
        <f>Data!I5458</f>
        <v>46087.455289351848</v>
      </c>
      <c r="O5461" s="35">
        <f>Data!L5458</f>
        <v>-84.443020000000004</v>
      </c>
      <c r="P5461" s="35">
        <f>Data!M5458</f>
        <v>9.9287500000000009</v>
      </c>
      <c r="Q5461" s="35" t="str">
        <f>IF(Data!N5458=0,"",Data!N5458)</f>
        <v>CurveSpeedEstimateError</v>
      </c>
      <c r="R5461" s="35">
        <f>Data!K5458</f>
        <v>66</v>
      </c>
      <c r="S5461" s="35" t="str">
        <f>IF(Data!X5458=TRUE(), "Yes", "No")</f>
        <v>Yes</v>
      </c>
      <c r="T5461" s="40" t="e">
        <f>#REF!</f>
        <v>#REF!</v>
      </c>
    </row>
    <row r="5462" spans="1:20" x14ac:dyDescent="0.3">
      <c r="A5462" s="35" t="str">
        <f>Data!A5459</f>
        <v>NISSAN LEAF 299-1018</v>
      </c>
      <c r="B5462" s="36">
        <f t="shared" si="85"/>
        <v>46087.45529297454</v>
      </c>
      <c r="C5462" s="37" t="str">
        <f>IF(Data!J5459="GpsRecord", CONCATENATE($U$3,": ",Data!M5459,", ",Data!L5459), CONCATENATE(Data!AB5459, " ", Data!AH5459))</f>
        <v>Energía de la batería del vehículo eléctrico 40535</v>
      </c>
      <c r="D5462" s="38" t="str">
        <f>IF(Data!O5459=TRUE(), "Yes", "No")</f>
        <v>No</v>
      </c>
      <c r="E5462" s="38" t="str">
        <f>IF(Data!J5459="EngineStatusRecord","Engine",IF(Data!J5459="GpsRecord", "GPS", IF(Data!J5459="EngineFaultRecord", "Fault", IF(Data!J5459="DriverChange","Driver",IF(Data!J5459="CustomRecord","Custom","Debug")))))</f>
        <v>Engine</v>
      </c>
      <c r="F5462" s="39" t="str">
        <f>IF(Data!Y5459=TRUE(), "Yes", "No")</f>
        <v>No</v>
      </c>
      <c r="G5462" s="40">
        <f>Data!AK5459</f>
        <v>0</v>
      </c>
      <c r="H5462" s="35" t="str">
        <f>Data!AB5459</f>
        <v>Energía de la batería del vehículo eléctrico</v>
      </c>
      <c r="I5462" s="35">
        <f>Data!AD5459</f>
        <v>0</v>
      </c>
      <c r="J5462" s="35">
        <f>Data!AF5459</f>
        <v>0</v>
      </c>
      <c r="K5462" s="35" t="str">
        <f>CONCATENATE(Data!AH5459, " ", Data!AI5459)</f>
        <v>40535 W</v>
      </c>
      <c r="L5462" s="35" t="str">
        <f>Data!C5459</f>
        <v>Vehicle, Battery Electric Vehicle</v>
      </c>
      <c r="M5462" s="35">
        <f>Data!H5459</f>
        <v>0</v>
      </c>
      <c r="N5462" s="41">
        <f>Data!I5459</f>
        <v>46087.45529297454</v>
      </c>
      <c r="O5462" s="35">
        <f>Data!L5459</f>
        <v>0</v>
      </c>
      <c r="P5462" s="35">
        <f>Data!M5459</f>
        <v>0</v>
      </c>
      <c r="Q5462" s="35" t="str">
        <f>IF(Data!N5459=0,"",Data!N5459)</f>
        <v/>
      </c>
      <c r="R5462" s="35">
        <f>Data!K5459</f>
        <v>0</v>
      </c>
      <c r="S5462" s="35" t="str">
        <f>IF(Data!X5459=TRUE(), "Yes", "No")</f>
        <v>No</v>
      </c>
      <c r="T5462" s="40" t="e">
        <f>#REF!</f>
        <v>#REF!</v>
      </c>
    </row>
    <row r="5463" spans="1:20" x14ac:dyDescent="0.3">
      <c r="A5463" s="35" t="str">
        <f>Data!A5460</f>
        <v>NISSAN LEAF 299-1018</v>
      </c>
      <c r="B5463" s="36">
        <f t="shared" si="85"/>
        <v>46087.455312685182</v>
      </c>
      <c r="C5463" s="37" t="str">
        <f>IF(Data!J5460="GpsRecord", CONCATENATE($U$3,": ",Data!M5460,", ",Data!L5460), CONCATENATE(Data!AB5460, " ", Data!AH5460))</f>
        <v>Velocidad del motor en carretera 72</v>
      </c>
      <c r="D5463" s="38" t="str">
        <f>IF(Data!O5460=TRUE(), "Yes", "No")</f>
        <v>No</v>
      </c>
      <c r="E5463" s="38" t="str">
        <f>IF(Data!J5460="EngineStatusRecord","Engine",IF(Data!J5460="GpsRecord", "GPS", IF(Data!J5460="EngineFaultRecord", "Fault", IF(Data!J5460="DriverChange","Driver",IF(Data!J5460="CustomRecord","Custom","Debug")))))</f>
        <v>Engine</v>
      </c>
      <c r="F5463" s="39" t="str">
        <f>IF(Data!Y5460=TRUE(), "Yes", "No")</f>
        <v>No</v>
      </c>
      <c r="G5463" s="40">
        <f>Data!AK5460</f>
        <v>0</v>
      </c>
      <c r="H5463" s="35" t="str">
        <f>Data!AB5460</f>
        <v>Velocidad del motor en carretera</v>
      </c>
      <c r="I5463" s="35">
        <f>Data!AD5460</f>
        <v>0</v>
      </c>
      <c r="J5463" s="35">
        <f>Data!AF5460</f>
        <v>0</v>
      </c>
      <c r="K5463" s="35" t="str">
        <f>CONCATENATE(Data!AH5460, " ", Data!AI5460)</f>
        <v>72 km/h</v>
      </c>
      <c r="L5463" s="35" t="str">
        <f>Data!C5460</f>
        <v>Vehicle, Battery Electric Vehicle</v>
      </c>
      <c r="M5463" s="35">
        <f>Data!H5460</f>
        <v>0</v>
      </c>
      <c r="N5463" s="41">
        <f>Data!I5460</f>
        <v>46087.455312685182</v>
      </c>
      <c r="O5463" s="35">
        <f>Data!L5460</f>
        <v>0</v>
      </c>
      <c r="P5463" s="35">
        <f>Data!M5460</f>
        <v>0</v>
      </c>
      <c r="Q5463" s="35" t="str">
        <f>IF(Data!N5460=0,"",Data!N5460)</f>
        <v/>
      </c>
      <c r="R5463" s="35">
        <f>Data!K5460</f>
        <v>0</v>
      </c>
      <c r="S5463" s="35" t="str">
        <f>IF(Data!X5460=TRUE(), "Yes", "No")</f>
        <v>No</v>
      </c>
      <c r="T5463" s="40" t="e">
        <f>#REF!</f>
        <v>#REF!</v>
      </c>
    </row>
    <row r="5464" spans="1:20" x14ac:dyDescent="0.3">
      <c r="A5464" s="35" t="str">
        <f>Data!A5461</f>
        <v>NISSAN LEAF 299-1018</v>
      </c>
      <c r="B5464" s="36">
        <f t="shared" si="85"/>
        <v>46087.455324074072</v>
      </c>
      <c r="C5464" s="37" t="str">
        <f>IF(Data!J5461="GpsRecord", CONCATENATE($U$3,": ",Data!M5461,", ",Data!L5461), CONCATENATE(Data!AB5461, " ", Data!AH5461))</f>
        <v>Ubicación: 9.92897, -84.44255</v>
      </c>
      <c r="D5464" s="38" t="str">
        <f>IF(Data!O5461=TRUE(), "Yes", "No")</f>
        <v>Yes</v>
      </c>
      <c r="E5464" s="38" t="str">
        <f>IF(Data!J5461="EngineStatusRecord","Engine",IF(Data!J5461="GpsRecord", "GPS", IF(Data!J5461="EngineFaultRecord", "Fault", IF(Data!J5461="DriverChange","Driver",IF(Data!J5461="CustomRecord","Custom","Debug")))))</f>
        <v>GPS</v>
      </c>
      <c r="F5464" s="39" t="str">
        <f>IF(Data!Y5461=TRUE(), "Yes", "No")</f>
        <v>Yes</v>
      </c>
      <c r="G5464" s="40">
        <f>Data!AK5461</f>
        <v>0</v>
      </c>
      <c r="H5464" s="35">
        <f>Data!AB5461</f>
        <v>0</v>
      </c>
      <c r="I5464" s="35">
        <f>Data!AD5461</f>
        <v>0</v>
      </c>
      <c r="J5464" s="35">
        <f>Data!AF5461</f>
        <v>0</v>
      </c>
      <c r="K5464" s="35" t="str">
        <f>CONCATENATE(Data!AH5461, " ", Data!AI5461)</f>
        <v xml:space="preserve"> </v>
      </c>
      <c r="L5464" s="35" t="str">
        <f>Data!C5461</f>
        <v>Vehicle, Battery Electric Vehicle</v>
      </c>
      <c r="M5464" s="35">
        <f>Data!H5461</f>
        <v>0</v>
      </c>
      <c r="N5464" s="41">
        <f>Data!I5461</f>
        <v>46087.455324074072</v>
      </c>
      <c r="O5464" s="35">
        <f>Data!L5461</f>
        <v>-84.442549999999997</v>
      </c>
      <c r="P5464" s="35">
        <f>Data!M5461</f>
        <v>9.9289699999999996</v>
      </c>
      <c r="Q5464" s="35" t="str">
        <f>IF(Data!N5461=0,"",Data!N5461)</f>
        <v>CurveSpeed</v>
      </c>
      <c r="R5464" s="35">
        <f>Data!K5461</f>
        <v>70</v>
      </c>
      <c r="S5464" s="35" t="str">
        <f>IF(Data!X5461=TRUE(), "Yes", "No")</f>
        <v>Yes</v>
      </c>
      <c r="T5464" s="40" t="e">
        <f>#REF!</f>
        <v>#REF!</v>
      </c>
    </row>
    <row r="5465" spans="1:20" x14ac:dyDescent="0.3">
      <c r="A5465" s="35" t="str">
        <f>Data!A5462</f>
        <v>NISSAN LEAF 299-1018</v>
      </c>
      <c r="B5465" s="36">
        <f t="shared" si="85"/>
        <v>46087.455327870368</v>
      </c>
      <c r="C5465" s="37" t="str">
        <f>IF(Data!J5462="GpsRecord", CONCATENATE($U$3,": ",Data!M5462,", ",Data!L5462), CONCATENATE(Data!AB5462, " ", Data!AH5462))</f>
        <v>Energía de la batería del vehículo eléctrico -7213</v>
      </c>
      <c r="D5465" s="38" t="str">
        <f>IF(Data!O5462=TRUE(), "Yes", "No")</f>
        <v>No</v>
      </c>
      <c r="E5465" s="38" t="str">
        <f>IF(Data!J5462="EngineStatusRecord","Engine",IF(Data!J5462="GpsRecord", "GPS", IF(Data!J5462="EngineFaultRecord", "Fault", IF(Data!J5462="DriverChange","Driver",IF(Data!J5462="CustomRecord","Custom","Debug")))))</f>
        <v>Engine</v>
      </c>
      <c r="F5465" s="39" t="str">
        <f>IF(Data!Y5462=TRUE(), "Yes", "No")</f>
        <v>No</v>
      </c>
      <c r="G5465" s="40">
        <f>Data!AK5462</f>
        <v>0</v>
      </c>
      <c r="H5465" s="35" t="str">
        <f>Data!AB5462</f>
        <v>Energía de la batería del vehículo eléctrico</v>
      </c>
      <c r="I5465" s="35">
        <f>Data!AD5462</f>
        <v>0</v>
      </c>
      <c r="J5465" s="35">
        <f>Data!AF5462</f>
        <v>0</v>
      </c>
      <c r="K5465" s="35" t="str">
        <f>CONCATENATE(Data!AH5462, " ", Data!AI5462)</f>
        <v>-7213 W</v>
      </c>
      <c r="L5465" s="35" t="str">
        <f>Data!C5462</f>
        <v>Vehicle, Battery Electric Vehicle</v>
      </c>
      <c r="M5465" s="35">
        <f>Data!H5462</f>
        <v>0</v>
      </c>
      <c r="N5465" s="41">
        <f>Data!I5462</f>
        <v>46087.455327870368</v>
      </c>
      <c r="O5465" s="35">
        <f>Data!L5462</f>
        <v>0</v>
      </c>
      <c r="P5465" s="35">
        <f>Data!M5462</f>
        <v>0</v>
      </c>
      <c r="Q5465" s="35" t="str">
        <f>IF(Data!N5462=0,"",Data!N5462)</f>
        <v/>
      </c>
      <c r="R5465" s="35">
        <f>Data!K5462</f>
        <v>0</v>
      </c>
      <c r="S5465" s="35" t="str">
        <f>IF(Data!X5462=TRUE(), "Yes", "No")</f>
        <v>No</v>
      </c>
      <c r="T5465" s="40" t="e">
        <f>#REF!</f>
        <v>#REF!</v>
      </c>
    </row>
    <row r="5466" spans="1:20" x14ac:dyDescent="0.3">
      <c r="A5466" s="35" t="str">
        <f>Data!A5463</f>
        <v>NISSAN LEAF 299-1018</v>
      </c>
      <c r="B5466" s="36">
        <f t="shared" si="85"/>
        <v>46087.455358796295</v>
      </c>
      <c r="C5466" s="37" t="str">
        <f>IF(Data!J5463="GpsRecord", CONCATENATE($U$3,": ",Data!M5463,", ",Data!L5463), CONCATENATE(Data!AB5463, " ", Data!AH5463))</f>
        <v>Ubicación: 9.92918, -84.44209</v>
      </c>
      <c r="D5466" s="38" t="str">
        <f>IF(Data!O5463=TRUE(), "Yes", "No")</f>
        <v>Yes</v>
      </c>
      <c r="E5466" s="38" t="str">
        <f>IF(Data!J5463="EngineStatusRecord","Engine",IF(Data!J5463="GpsRecord", "GPS", IF(Data!J5463="EngineFaultRecord", "Fault", IF(Data!J5463="DriverChange","Driver",IF(Data!J5463="CustomRecord","Custom","Debug")))))</f>
        <v>GPS</v>
      </c>
      <c r="F5466" s="39" t="str">
        <f>IF(Data!Y5463=TRUE(), "Yes", "No")</f>
        <v>Yes</v>
      </c>
      <c r="G5466" s="40">
        <f>Data!AK5463</f>
        <v>0</v>
      </c>
      <c r="H5466" s="35">
        <f>Data!AB5463</f>
        <v>0</v>
      </c>
      <c r="I5466" s="35">
        <f>Data!AD5463</f>
        <v>0</v>
      </c>
      <c r="J5466" s="35">
        <f>Data!AF5463</f>
        <v>0</v>
      </c>
      <c r="K5466" s="35" t="str">
        <f>CONCATENATE(Data!AH5463, " ", Data!AI5463)</f>
        <v xml:space="preserve"> </v>
      </c>
      <c r="L5466" s="35" t="str">
        <f>Data!C5463</f>
        <v>Vehicle, Battery Electric Vehicle</v>
      </c>
      <c r="M5466" s="35">
        <f>Data!H5463</f>
        <v>0</v>
      </c>
      <c r="N5466" s="41">
        <f>Data!I5463</f>
        <v>46087.455358796295</v>
      </c>
      <c r="O5466" s="35">
        <f>Data!L5463</f>
        <v>-84.442089999999993</v>
      </c>
      <c r="P5466" s="35">
        <f>Data!M5463</f>
        <v>9.9291800000000006</v>
      </c>
      <c r="Q5466" s="35" t="str">
        <f>IF(Data!N5463=0,"",Data!N5463)</f>
        <v>CurveSpeedEstimateError</v>
      </c>
      <c r="R5466" s="35">
        <f>Data!K5463</f>
        <v>63</v>
      </c>
      <c r="S5466" s="35" t="str">
        <f>IF(Data!X5463=TRUE(), "Yes", "No")</f>
        <v>Yes</v>
      </c>
      <c r="T5466" s="40" t="e">
        <f>#REF!</f>
        <v>#REF!</v>
      </c>
    </row>
    <row r="5467" spans="1:20" x14ac:dyDescent="0.3">
      <c r="A5467" s="35" t="str">
        <f>Data!A5464</f>
        <v>NISSAN LEAF 299-1018</v>
      </c>
      <c r="B5467" s="36">
        <f t="shared" si="85"/>
        <v>46087.455370682874</v>
      </c>
      <c r="C5467" s="37" t="str">
        <f>IF(Data!J5464="GpsRecord", CONCATENATE($U$3,": ",Data!M5464,", ",Data!L5464), CONCATENATE(Data!AB5464, " ", Data!AH5464))</f>
        <v>Velocidad del motor en carretera 63</v>
      </c>
      <c r="D5467" s="38" t="str">
        <f>IF(Data!O5464=TRUE(), "Yes", "No")</f>
        <v>No</v>
      </c>
      <c r="E5467" s="38" t="str">
        <f>IF(Data!J5464="EngineStatusRecord","Engine",IF(Data!J5464="GpsRecord", "GPS", IF(Data!J5464="EngineFaultRecord", "Fault", IF(Data!J5464="DriverChange","Driver",IF(Data!J5464="CustomRecord","Custom","Debug")))))</f>
        <v>Engine</v>
      </c>
      <c r="F5467" s="39" t="str">
        <f>IF(Data!Y5464=TRUE(), "Yes", "No")</f>
        <v>No</v>
      </c>
      <c r="G5467" s="40">
        <f>Data!AK5464</f>
        <v>0</v>
      </c>
      <c r="H5467" s="35" t="str">
        <f>Data!AB5464</f>
        <v>Velocidad del motor en carretera</v>
      </c>
      <c r="I5467" s="35">
        <f>Data!AD5464</f>
        <v>0</v>
      </c>
      <c r="J5467" s="35">
        <f>Data!AF5464</f>
        <v>0</v>
      </c>
      <c r="K5467" s="35" t="str">
        <f>CONCATENATE(Data!AH5464, " ", Data!AI5464)</f>
        <v>63 km/h</v>
      </c>
      <c r="L5467" s="35" t="str">
        <f>Data!C5464</f>
        <v>Vehicle, Battery Electric Vehicle</v>
      </c>
      <c r="M5467" s="35">
        <f>Data!H5464</f>
        <v>0</v>
      </c>
      <c r="N5467" s="41">
        <f>Data!I5464</f>
        <v>46087.455370682874</v>
      </c>
      <c r="O5467" s="35">
        <f>Data!L5464</f>
        <v>0</v>
      </c>
      <c r="P5467" s="35">
        <f>Data!M5464</f>
        <v>0</v>
      </c>
      <c r="Q5467" s="35" t="str">
        <f>IF(Data!N5464=0,"",Data!N5464)</f>
        <v/>
      </c>
      <c r="R5467" s="35">
        <f>Data!K5464</f>
        <v>0</v>
      </c>
      <c r="S5467" s="35" t="str">
        <f>IF(Data!X5464=TRUE(), "Yes", "No")</f>
        <v>No</v>
      </c>
      <c r="T5467" s="40" t="e">
        <f>#REF!</f>
        <v>#REF!</v>
      </c>
    </row>
    <row r="5468" spans="1:20" x14ac:dyDescent="0.3">
      <c r="A5468" s="35" t="str">
        <f>Data!A5465</f>
        <v>NISSAN LEAF 299-1018</v>
      </c>
      <c r="B5468" s="36">
        <f t="shared" si="85"/>
        <v>46087.455405092594</v>
      </c>
      <c r="C5468" s="37" t="str">
        <f>IF(Data!J5465="GpsRecord", CONCATENATE($U$3,": ",Data!M5465,", ",Data!L5465), CONCATENATE(Data!AB5465, " ", Data!AH5465))</f>
        <v>Ubicación: 9.92945, -84.44152</v>
      </c>
      <c r="D5468" s="38" t="str">
        <f>IF(Data!O5465=TRUE(), "Yes", "No")</f>
        <v>Yes</v>
      </c>
      <c r="E5468" s="38" t="str">
        <f>IF(Data!J5465="EngineStatusRecord","Engine",IF(Data!J5465="GpsRecord", "GPS", IF(Data!J5465="EngineFaultRecord", "Fault", IF(Data!J5465="DriverChange","Driver",IF(Data!J5465="CustomRecord","Custom","Debug")))))</f>
        <v>GPS</v>
      </c>
      <c r="F5468" s="39" t="str">
        <f>IF(Data!Y5465=TRUE(), "Yes", "No")</f>
        <v>Yes</v>
      </c>
      <c r="G5468" s="40">
        <f>Data!AK5465</f>
        <v>0</v>
      </c>
      <c r="H5468" s="35">
        <f>Data!AB5465</f>
        <v>0</v>
      </c>
      <c r="I5468" s="35">
        <f>Data!AD5465</f>
        <v>0</v>
      </c>
      <c r="J5468" s="35">
        <f>Data!AF5465</f>
        <v>0</v>
      </c>
      <c r="K5468" s="35" t="str">
        <f>CONCATENATE(Data!AH5465, " ", Data!AI5465)</f>
        <v xml:space="preserve"> </v>
      </c>
      <c r="L5468" s="35" t="str">
        <f>Data!C5465</f>
        <v>Vehicle, Battery Electric Vehicle</v>
      </c>
      <c r="M5468" s="35">
        <f>Data!H5465</f>
        <v>0</v>
      </c>
      <c r="N5468" s="41">
        <f>Data!I5465</f>
        <v>46087.455405092594</v>
      </c>
      <c r="O5468" s="35">
        <f>Data!L5465</f>
        <v>-84.441519999999997</v>
      </c>
      <c r="P5468" s="35">
        <f>Data!M5465</f>
        <v>9.9294499999999992</v>
      </c>
      <c r="Q5468" s="35" t="str">
        <f>IF(Data!N5465=0,"",Data!N5465)</f>
        <v>CurveSpeedEstimateError</v>
      </c>
      <c r="R5468" s="35">
        <f>Data!K5465</f>
        <v>63</v>
      </c>
      <c r="S5468" s="35" t="str">
        <f>IF(Data!X5465=TRUE(), "Yes", "No")</f>
        <v>Yes</v>
      </c>
      <c r="T5468" s="40" t="e">
        <f>#REF!</f>
        <v>#REF!</v>
      </c>
    </row>
    <row r="5469" spans="1:20" x14ac:dyDescent="0.3">
      <c r="A5469" s="35" t="str">
        <f>Data!A5466</f>
        <v>NISSAN LEAF 299-1018</v>
      </c>
      <c r="B5469" s="36">
        <f t="shared" si="85"/>
        <v>46087.455415949073</v>
      </c>
      <c r="C5469" s="37" t="str">
        <f>IF(Data!J5466="GpsRecord", CONCATENATE($U$3,": ",Data!M5466,", ",Data!L5466), CONCATENATE(Data!AB5466, " ", Data!AH5466))</f>
        <v>Distancia incremental basada en la velocidad en carretera del motor 2</v>
      </c>
      <c r="D5469" s="38" t="str">
        <f>IF(Data!O5466=TRUE(), "Yes", "No")</f>
        <v>No</v>
      </c>
      <c r="E5469" s="38" t="str">
        <f>IF(Data!J5466="EngineStatusRecord","Engine",IF(Data!J5466="GpsRecord", "GPS", IF(Data!J5466="EngineFaultRecord", "Fault", IF(Data!J5466="DriverChange","Driver",IF(Data!J5466="CustomRecord","Custom","Debug")))))</f>
        <v>Engine</v>
      </c>
      <c r="F5469" s="39" t="str">
        <f>IF(Data!Y5466=TRUE(), "Yes", "No")</f>
        <v>No</v>
      </c>
      <c r="G5469" s="40">
        <f>Data!AK5466</f>
        <v>0</v>
      </c>
      <c r="H5469" s="35" t="str">
        <f>Data!AB5466</f>
        <v>Distancia incremental basada en la velocidad en carretera del motor</v>
      </c>
      <c r="I5469" s="35">
        <f>Data!AD5466</f>
        <v>0</v>
      </c>
      <c r="J5469" s="35">
        <f>Data!AF5466</f>
        <v>0</v>
      </c>
      <c r="K5469" s="35" t="str">
        <f>CONCATENATE(Data!AH5466, " ", Data!AI5466)</f>
        <v>2 km</v>
      </c>
      <c r="L5469" s="35" t="str">
        <f>Data!C5466</f>
        <v>Vehicle, Battery Electric Vehicle</v>
      </c>
      <c r="M5469" s="35">
        <f>Data!H5466</f>
        <v>0</v>
      </c>
      <c r="N5469" s="41">
        <f>Data!I5466</f>
        <v>46087.455415949073</v>
      </c>
      <c r="O5469" s="35">
        <f>Data!L5466</f>
        <v>0</v>
      </c>
      <c r="P5469" s="35">
        <f>Data!M5466</f>
        <v>0</v>
      </c>
      <c r="Q5469" s="35" t="str">
        <f>IF(Data!N5466=0,"",Data!N5466)</f>
        <v/>
      </c>
      <c r="R5469" s="35">
        <f>Data!K5466</f>
        <v>0</v>
      </c>
      <c r="S5469" s="35" t="str">
        <f>IF(Data!X5466=TRUE(), "Yes", "No")</f>
        <v>No</v>
      </c>
      <c r="T5469" s="40" t="e">
        <f>#REF!</f>
        <v>#REF!</v>
      </c>
    </row>
    <row r="5470" spans="1:20" x14ac:dyDescent="0.3">
      <c r="A5470" s="35" t="str">
        <f>Data!A5467</f>
        <v>NISSAN LEAF 299-1018</v>
      </c>
      <c r="B5470" s="36">
        <f t="shared" si="85"/>
        <v>46087.455416851852</v>
      </c>
      <c r="C5470" s="37" t="str">
        <f>IF(Data!J5467="GpsRecord", CONCATENATE($U$3,": ",Data!M5467,", ",Data!L5467), CONCATENATE(Data!AB5467, " ", Data!AH5467))</f>
        <v>Velocidad del motor en carretera 66</v>
      </c>
      <c r="D5470" s="38" t="str">
        <f>IF(Data!O5467=TRUE(), "Yes", "No")</f>
        <v>No</v>
      </c>
      <c r="E5470" s="38" t="str">
        <f>IF(Data!J5467="EngineStatusRecord","Engine",IF(Data!J5467="GpsRecord", "GPS", IF(Data!J5467="EngineFaultRecord", "Fault", IF(Data!J5467="DriverChange","Driver",IF(Data!J5467="CustomRecord","Custom","Debug")))))</f>
        <v>Engine</v>
      </c>
      <c r="F5470" s="39" t="str">
        <f>IF(Data!Y5467=TRUE(), "Yes", "No")</f>
        <v>No</v>
      </c>
      <c r="G5470" s="40">
        <f>Data!AK5467</f>
        <v>0</v>
      </c>
      <c r="H5470" s="35" t="str">
        <f>Data!AB5467</f>
        <v>Velocidad del motor en carretera</v>
      </c>
      <c r="I5470" s="35">
        <f>Data!AD5467</f>
        <v>0</v>
      </c>
      <c r="J5470" s="35">
        <f>Data!AF5467</f>
        <v>0</v>
      </c>
      <c r="K5470" s="35" t="str">
        <f>CONCATENATE(Data!AH5467, " ", Data!AI5467)</f>
        <v>66 km/h</v>
      </c>
      <c r="L5470" s="35" t="str">
        <f>Data!C5467</f>
        <v>Vehicle, Battery Electric Vehicle</v>
      </c>
      <c r="M5470" s="35">
        <f>Data!H5467</f>
        <v>0</v>
      </c>
      <c r="N5470" s="41">
        <f>Data!I5467</f>
        <v>46087.455416851852</v>
      </c>
      <c r="O5470" s="35">
        <f>Data!L5467</f>
        <v>0</v>
      </c>
      <c r="P5470" s="35">
        <f>Data!M5467</f>
        <v>0</v>
      </c>
      <c r="Q5470" s="35" t="str">
        <f>IF(Data!N5467=0,"",Data!N5467)</f>
        <v/>
      </c>
      <c r="R5470" s="35">
        <f>Data!K5467</f>
        <v>0</v>
      </c>
      <c r="S5470" s="35" t="str">
        <f>IF(Data!X5467=TRUE(), "Yes", "No")</f>
        <v>No</v>
      </c>
      <c r="T5470" s="40" t="e">
        <f>#REF!</f>
        <v>#REF!</v>
      </c>
    </row>
    <row r="5471" spans="1:20" x14ac:dyDescent="0.3">
      <c r="A5471" s="35" t="str">
        <f>Data!A5468</f>
        <v>NISSAN LEAF 299-1018</v>
      </c>
      <c r="B5471" s="36">
        <f t="shared" si="85"/>
        <v>46087.455432812501</v>
      </c>
      <c r="C5471" s="37" t="str">
        <f>IF(Data!J5468="GpsRecord", CONCATENATE($U$3,": ",Data!M5468,", ",Data!L5468), CONCATENATE(Data!AB5468, " ", Data!AH5468))</f>
        <v>Energía de la batería del vehículo eléctrico 43848</v>
      </c>
      <c r="D5471" s="38" t="str">
        <f>IF(Data!O5468=TRUE(), "Yes", "No")</f>
        <v>No</v>
      </c>
      <c r="E5471" s="38" t="str">
        <f>IF(Data!J5468="EngineStatusRecord","Engine",IF(Data!J5468="GpsRecord", "GPS", IF(Data!J5468="EngineFaultRecord", "Fault", IF(Data!J5468="DriverChange","Driver",IF(Data!J5468="CustomRecord","Custom","Debug")))))</f>
        <v>Engine</v>
      </c>
      <c r="F5471" s="39" t="str">
        <f>IF(Data!Y5468=TRUE(), "Yes", "No")</f>
        <v>No</v>
      </c>
      <c r="G5471" s="40">
        <f>Data!AK5468</f>
        <v>0</v>
      </c>
      <c r="H5471" s="35" t="str">
        <f>Data!AB5468</f>
        <v>Energía de la batería del vehículo eléctrico</v>
      </c>
      <c r="I5471" s="35">
        <f>Data!AD5468</f>
        <v>0</v>
      </c>
      <c r="J5471" s="35">
        <f>Data!AF5468</f>
        <v>0</v>
      </c>
      <c r="K5471" s="35" t="str">
        <f>CONCATENATE(Data!AH5468, " ", Data!AI5468)</f>
        <v>43848 W</v>
      </c>
      <c r="L5471" s="35" t="str">
        <f>Data!C5468</f>
        <v>Vehicle, Battery Electric Vehicle</v>
      </c>
      <c r="M5471" s="35">
        <f>Data!H5468</f>
        <v>0</v>
      </c>
      <c r="N5471" s="41">
        <f>Data!I5468</f>
        <v>46087.455432812501</v>
      </c>
      <c r="O5471" s="35">
        <f>Data!L5468</f>
        <v>0</v>
      </c>
      <c r="P5471" s="35">
        <f>Data!M5468</f>
        <v>0</v>
      </c>
      <c r="Q5471" s="35" t="str">
        <f>IF(Data!N5468=0,"",Data!N5468)</f>
        <v/>
      </c>
      <c r="R5471" s="35">
        <f>Data!K5468</f>
        <v>0</v>
      </c>
      <c r="S5471" s="35" t="str">
        <f>IF(Data!X5468=TRUE(), "Yes", "No")</f>
        <v>No</v>
      </c>
      <c r="T5471" s="40" t="e">
        <f>#REF!</f>
        <v>#REF!</v>
      </c>
    </row>
    <row r="5472" spans="1:20" x14ac:dyDescent="0.3">
      <c r="A5472" s="35" t="str">
        <f>Data!A5469</f>
        <v>NISSAN LEAF 299-1018</v>
      </c>
      <c r="B5472" s="36">
        <f t="shared" si="85"/>
        <v>46087.455462962964</v>
      </c>
      <c r="C5472" s="37" t="str">
        <f>IF(Data!J5469="GpsRecord", CONCATENATE($U$3,": ",Data!M5469,", ",Data!L5469), CONCATENATE(Data!AB5469, " ", Data!AH5469))</f>
        <v>Ubicación: 9.92979, -84.44073</v>
      </c>
      <c r="D5472" s="38" t="str">
        <f>IF(Data!O5469=TRUE(), "Yes", "No")</f>
        <v>Yes</v>
      </c>
      <c r="E5472" s="38" t="str">
        <f>IF(Data!J5469="EngineStatusRecord","Engine",IF(Data!J5469="GpsRecord", "GPS", IF(Data!J5469="EngineFaultRecord", "Fault", IF(Data!J5469="DriverChange","Driver",IF(Data!J5469="CustomRecord","Custom","Debug")))))</f>
        <v>GPS</v>
      </c>
      <c r="F5472" s="39" t="str">
        <f>IF(Data!Y5469=TRUE(), "Yes", "No")</f>
        <v>Yes</v>
      </c>
      <c r="G5472" s="40">
        <f>Data!AK5469</f>
        <v>0</v>
      </c>
      <c r="H5472" s="35">
        <f>Data!AB5469</f>
        <v>0</v>
      </c>
      <c r="I5472" s="35">
        <f>Data!AD5469</f>
        <v>0</v>
      </c>
      <c r="J5472" s="35">
        <f>Data!AF5469</f>
        <v>0</v>
      </c>
      <c r="K5472" s="35" t="str">
        <f>CONCATENATE(Data!AH5469, " ", Data!AI5469)</f>
        <v xml:space="preserve"> </v>
      </c>
      <c r="L5472" s="35" t="str">
        <f>Data!C5469</f>
        <v>Vehicle, Battery Electric Vehicle</v>
      </c>
      <c r="M5472" s="35">
        <f>Data!H5469</f>
        <v>0</v>
      </c>
      <c r="N5472" s="41">
        <f>Data!I5469</f>
        <v>46087.455462962964</v>
      </c>
      <c r="O5472" s="35">
        <f>Data!L5469</f>
        <v>-84.440730000000002</v>
      </c>
      <c r="P5472" s="35">
        <f>Data!M5469</f>
        <v>9.9297900000000006</v>
      </c>
      <c r="Q5472" s="35" t="str">
        <f>IF(Data!N5469=0,"",Data!N5469)</f>
        <v>CurveSpeedEstimateError</v>
      </c>
      <c r="R5472" s="35">
        <f>Data!K5469</f>
        <v>74</v>
      </c>
      <c r="S5472" s="35" t="str">
        <f>IF(Data!X5469=TRUE(), "Yes", "No")</f>
        <v>Yes</v>
      </c>
      <c r="T5472" s="40" t="e">
        <f>#REF!</f>
        <v>#REF!</v>
      </c>
    </row>
    <row r="5473" spans="1:20" x14ac:dyDescent="0.3">
      <c r="A5473" s="35" t="str">
        <f>Data!A5470</f>
        <v>NISSAN LEAF 299-1018</v>
      </c>
      <c r="B5473" s="36">
        <f t="shared" si="85"/>
        <v>46087.455555555556</v>
      </c>
      <c r="C5473" s="37" t="str">
        <f>IF(Data!J5470="GpsRecord", CONCATENATE($U$3,": ",Data!M5470,", ",Data!L5470), CONCATENATE(Data!AB5470, " ", Data!AH5470))</f>
        <v>Ubicación: 9.93033, -84.43917</v>
      </c>
      <c r="D5473" s="38" t="str">
        <f>IF(Data!O5470=TRUE(), "Yes", "No")</f>
        <v>Yes</v>
      </c>
      <c r="E5473" s="38" t="str">
        <f>IF(Data!J5470="EngineStatusRecord","Engine",IF(Data!J5470="GpsRecord", "GPS", IF(Data!J5470="EngineFaultRecord", "Fault", IF(Data!J5470="DriverChange","Driver",IF(Data!J5470="CustomRecord","Custom","Debug")))))</f>
        <v>GPS</v>
      </c>
      <c r="F5473" s="39" t="str">
        <f>IF(Data!Y5470=TRUE(), "Yes", "No")</f>
        <v>Yes</v>
      </c>
      <c r="G5473" s="40">
        <f>Data!AK5470</f>
        <v>0</v>
      </c>
      <c r="H5473" s="35">
        <f>Data!AB5470</f>
        <v>0</v>
      </c>
      <c r="I5473" s="35">
        <f>Data!AD5470</f>
        <v>0</v>
      </c>
      <c r="J5473" s="35">
        <f>Data!AF5470</f>
        <v>0</v>
      </c>
      <c r="K5473" s="35" t="str">
        <f>CONCATENATE(Data!AH5470, " ", Data!AI5470)</f>
        <v xml:space="preserve"> </v>
      </c>
      <c r="L5473" s="35" t="str">
        <f>Data!C5470</f>
        <v>Vehicle, Battery Electric Vehicle</v>
      </c>
      <c r="M5473" s="35">
        <f>Data!H5470</f>
        <v>0</v>
      </c>
      <c r="N5473" s="41">
        <f>Data!I5470</f>
        <v>46087.455555555556</v>
      </c>
      <c r="O5473" s="35">
        <f>Data!L5470</f>
        <v>-84.439170000000004</v>
      </c>
      <c r="P5473" s="35">
        <f>Data!M5470</f>
        <v>9.9303299999999997</v>
      </c>
      <c r="Q5473" s="35" t="str">
        <f>IF(Data!N5470=0,"",Data!N5470)</f>
        <v>CurvePositionEstimateError</v>
      </c>
      <c r="R5473" s="35">
        <f>Data!K5470</f>
        <v>88</v>
      </c>
      <c r="S5473" s="35" t="str">
        <f>IF(Data!X5470=TRUE(), "Yes", "No")</f>
        <v>Yes</v>
      </c>
      <c r="T5473" s="40" t="e">
        <f>#REF!</f>
        <v>#REF!</v>
      </c>
    </row>
    <row r="5474" spans="1:20" x14ac:dyDescent="0.3">
      <c r="A5474" s="35" t="str">
        <f>Data!A5471</f>
        <v>NISSAN LEAF 299-1018</v>
      </c>
      <c r="B5474" s="36">
        <f t="shared" si="85"/>
        <v>46087.455625185183</v>
      </c>
      <c r="C5474" s="37" t="str">
        <f>IF(Data!J5471="GpsRecord", CONCATENATE($U$3,": ",Data!M5471,", ",Data!L5471), CONCATENATE(Data!AB5471, " ", Data!AH5471))</f>
        <v>Velocidad del motor en carretera 105</v>
      </c>
      <c r="D5474" s="38" t="str">
        <f>IF(Data!O5471=TRUE(), "Yes", "No")</f>
        <v>No</v>
      </c>
      <c r="E5474" s="38" t="str">
        <f>IF(Data!J5471="EngineStatusRecord","Engine",IF(Data!J5471="GpsRecord", "GPS", IF(Data!J5471="EngineFaultRecord", "Fault", IF(Data!J5471="DriverChange","Driver",IF(Data!J5471="CustomRecord","Custom","Debug")))))</f>
        <v>Engine</v>
      </c>
      <c r="F5474" s="39" t="str">
        <f>IF(Data!Y5471=TRUE(), "Yes", "No")</f>
        <v>No</v>
      </c>
      <c r="G5474" s="40">
        <f>Data!AK5471</f>
        <v>0</v>
      </c>
      <c r="H5474" s="35" t="str">
        <f>Data!AB5471</f>
        <v>Velocidad del motor en carretera</v>
      </c>
      <c r="I5474" s="35">
        <f>Data!AD5471</f>
        <v>0</v>
      </c>
      <c r="J5474" s="35">
        <f>Data!AF5471</f>
        <v>0</v>
      </c>
      <c r="K5474" s="35" t="str">
        <f>CONCATENATE(Data!AH5471, " ", Data!AI5471)</f>
        <v>105 km/h</v>
      </c>
      <c r="L5474" s="35" t="str">
        <f>Data!C5471</f>
        <v>Vehicle, Battery Electric Vehicle</v>
      </c>
      <c r="M5474" s="35">
        <f>Data!H5471</f>
        <v>0</v>
      </c>
      <c r="N5474" s="41">
        <f>Data!I5471</f>
        <v>46087.455625185183</v>
      </c>
      <c r="O5474" s="35">
        <f>Data!L5471</f>
        <v>0</v>
      </c>
      <c r="P5474" s="35">
        <f>Data!M5471</f>
        <v>0</v>
      </c>
      <c r="Q5474" s="35" t="str">
        <f>IF(Data!N5471=0,"",Data!N5471)</f>
        <v/>
      </c>
      <c r="R5474" s="35">
        <f>Data!K5471</f>
        <v>0</v>
      </c>
      <c r="S5474" s="35" t="str">
        <f>IF(Data!X5471=TRUE(), "Yes", "No")</f>
        <v>No</v>
      </c>
      <c r="T5474" s="40" t="e">
        <f>#REF!</f>
        <v>#REF!</v>
      </c>
    </row>
    <row r="5475" spans="1:20" x14ac:dyDescent="0.3">
      <c r="A5475" s="35" t="str">
        <f>Data!A5472</f>
        <v>NISSAN LEAF 299-1018</v>
      </c>
      <c r="B5475" s="36">
        <f t="shared" si="85"/>
        <v>46087.455626678238</v>
      </c>
      <c r="C5475" s="37" t="str">
        <f>IF(Data!J5472="GpsRecord", CONCATENATE($U$3,": ",Data!M5472,", ",Data!L5472), CONCATENATE(Data!AB5472, " ", Data!AH5472))</f>
        <v>Estado de carga genérico 30.855</v>
      </c>
      <c r="D5475" s="38" t="str">
        <f>IF(Data!O5472=TRUE(), "Yes", "No")</f>
        <v>No</v>
      </c>
      <c r="E5475" s="38" t="str">
        <f>IF(Data!J5472="EngineStatusRecord","Engine",IF(Data!J5472="GpsRecord", "GPS", IF(Data!J5472="EngineFaultRecord", "Fault", IF(Data!J5472="DriverChange","Driver",IF(Data!J5472="CustomRecord","Custom","Debug")))))</f>
        <v>Engine</v>
      </c>
      <c r="F5475" s="39" t="str">
        <f>IF(Data!Y5472=TRUE(), "Yes", "No")</f>
        <v>No</v>
      </c>
      <c r="G5475" s="40">
        <f>Data!AK5472</f>
        <v>0</v>
      </c>
      <c r="H5475" s="35" t="str">
        <f>Data!AB5472</f>
        <v>Estado de carga genérico</v>
      </c>
      <c r="I5475" s="35">
        <f>Data!AD5472</f>
        <v>0</v>
      </c>
      <c r="J5475" s="35">
        <f>Data!AF5472</f>
        <v>0</v>
      </c>
      <c r="K5475" s="35" t="str">
        <f>CONCATENATE(Data!AH5472, " ", Data!AI5472)</f>
        <v>30.855 %</v>
      </c>
      <c r="L5475" s="35" t="str">
        <f>Data!C5472</f>
        <v>Vehicle, Battery Electric Vehicle</v>
      </c>
      <c r="M5475" s="35">
        <f>Data!H5472</f>
        <v>0</v>
      </c>
      <c r="N5475" s="41">
        <f>Data!I5472</f>
        <v>46087.455626678238</v>
      </c>
      <c r="O5475" s="35">
        <f>Data!L5472</f>
        <v>0</v>
      </c>
      <c r="P5475" s="35">
        <f>Data!M5472</f>
        <v>0</v>
      </c>
      <c r="Q5475" s="35" t="str">
        <f>IF(Data!N5472=0,"",Data!N5472)</f>
        <v/>
      </c>
      <c r="R5475" s="35">
        <f>Data!K5472</f>
        <v>0</v>
      </c>
      <c r="S5475" s="35" t="str">
        <f>IF(Data!X5472=TRUE(), "Yes", "No")</f>
        <v>No</v>
      </c>
      <c r="T5475" s="40" t="e">
        <f>#REF!</f>
        <v>#REF!</v>
      </c>
    </row>
    <row r="5476" spans="1:20" x14ac:dyDescent="0.3">
      <c r="A5476" s="35" t="str">
        <f>Data!A5473</f>
        <v>NISSAN LEAF 299-1018</v>
      </c>
      <c r="B5476" s="36">
        <f t="shared" si="85"/>
        <v>46087.455630648146</v>
      </c>
      <c r="C5476" s="37" t="str">
        <f>IF(Data!J5473="GpsRecord", CONCATENATE($U$3,": ",Data!M5473,", ",Data!L5473), CONCATENATE(Data!AB5473, " ", Data!AH5473))</f>
        <v>Energía de la batería del vehículo eléctrico 44289</v>
      </c>
      <c r="D5476" s="38" t="str">
        <f>IF(Data!O5473=TRUE(), "Yes", "No")</f>
        <v>No</v>
      </c>
      <c r="E5476" s="38" t="str">
        <f>IF(Data!J5473="EngineStatusRecord","Engine",IF(Data!J5473="GpsRecord", "GPS", IF(Data!J5473="EngineFaultRecord", "Fault", IF(Data!J5473="DriverChange","Driver",IF(Data!J5473="CustomRecord","Custom","Debug")))))</f>
        <v>Engine</v>
      </c>
      <c r="F5476" s="39" t="str">
        <f>IF(Data!Y5473=TRUE(), "Yes", "No")</f>
        <v>No</v>
      </c>
      <c r="G5476" s="40">
        <f>Data!AK5473</f>
        <v>0</v>
      </c>
      <c r="H5476" s="35" t="str">
        <f>Data!AB5473</f>
        <v>Energía de la batería del vehículo eléctrico</v>
      </c>
      <c r="I5476" s="35">
        <f>Data!AD5473</f>
        <v>0</v>
      </c>
      <c r="J5476" s="35">
        <f>Data!AF5473</f>
        <v>0</v>
      </c>
      <c r="K5476" s="35" t="str">
        <f>CONCATENATE(Data!AH5473, " ", Data!AI5473)</f>
        <v>44289 W</v>
      </c>
      <c r="L5476" s="35" t="str">
        <f>Data!C5473</f>
        <v>Vehicle, Battery Electric Vehicle</v>
      </c>
      <c r="M5476" s="35">
        <f>Data!H5473</f>
        <v>0</v>
      </c>
      <c r="N5476" s="41">
        <f>Data!I5473</f>
        <v>46087.455630648146</v>
      </c>
      <c r="O5476" s="35">
        <f>Data!L5473</f>
        <v>0</v>
      </c>
      <c r="P5476" s="35">
        <f>Data!M5473</f>
        <v>0</v>
      </c>
      <c r="Q5476" s="35" t="str">
        <f>IF(Data!N5473=0,"",Data!N5473)</f>
        <v/>
      </c>
      <c r="R5476" s="35">
        <f>Data!K5473</f>
        <v>0</v>
      </c>
      <c r="S5476" s="35" t="str">
        <f>IF(Data!X5473=TRUE(), "Yes", "No")</f>
        <v>No</v>
      </c>
      <c r="T5476" s="40" t="e">
        <f>#REF!</f>
        <v>#REF!</v>
      </c>
    </row>
    <row r="5477" spans="1:20" x14ac:dyDescent="0.3">
      <c r="A5477" s="35" t="str">
        <f>Data!A5474</f>
        <v>NISSAN LEAF 299-1018</v>
      </c>
      <c r="B5477" s="36">
        <f t="shared" si="85"/>
        <v>46087.455636574072</v>
      </c>
      <c r="C5477" s="37" t="str">
        <f>IF(Data!J5474="GpsRecord", CONCATENATE($U$3,": ",Data!M5474,", ",Data!L5474), CONCATENATE(Data!AB5474, " ", Data!AH5474))</f>
        <v>Ubicación: 9.93066, -84.4375</v>
      </c>
      <c r="D5477" s="38" t="str">
        <f>IF(Data!O5474=TRUE(), "Yes", "No")</f>
        <v>Yes</v>
      </c>
      <c r="E5477" s="38" t="str">
        <f>IF(Data!J5474="EngineStatusRecord","Engine",IF(Data!J5474="GpsRecord", "GPS", IF(Data!J5474="EngineFaultRecord", "Fault", IF(Data!J5474="DriverChange","Driver",IF(Data!J5474="CustomRecord","Custom","Debug")))))</f>
        <v>GPS</v>
      </c>
      <c r="F5477" s="39" t="str">
        <f>IF(Data!Y5474=TRUE(), "Yes", "No")</f>
        <v>Yes</v>
      </c>
      <c r="G5477" s="40">
        <f>Data!AK5474</f>
        <v>0</v>
      </c>
      <c r="H5477" s="35">
        <f>Data!AB5474</f>
        <v>0</v>
      </c>
      <c r="I5477" s="35">
        <f>Data!AD5474</f>
        <v>0</v>
      </c>
      <c r="J5477" s="35">
        <f>Data!AF5474</f>
        <v>0</v>
      </c>
      <c r="K5477" s="35" t="str">
        <f>CONCATENATE(Data!AH5474, " ", Data!AI5474)</f>
        <v xml:space="preserve"> </v>
      </c>
      <c r="L5477" s="35" t="str">
        <f>Data!C5474</f>
        <v>Vehicle, Battery Electric Vehicle</v>
      </c>
      <c r="M5477" s="35">
        <f>Data!H5474</f>
        <v>0</v>
      </c>
      <c r="N5477" s="41">
        <f>Data!I5474</f>
        <v>46087.455636574072</v>
      </c>
      <c r="O5477" s="35">
        <f>Data!L5474</f>
        <v>-84.4375</v>
      </c>
      <c r="P5477" s="35">
        <f>Data!M5474</f>
        <v>9.9306599999999996</v>
      </c>
      <c r="Q5477" s="35" t="str">
        <f>IF(Data!N5474=0,"",Data!N5474)</f>
        <v>CurvePositionEstimateError</v>
      </c>
      <c r="R5477" s="35">
        <f>Data!K5474</f>
        <v>103</v>
      </c>
      <c r="S5477" s="35" t="str">
        <f>IF(Data!X5474=TRUE(), "Yes", "No")</f>
        <v>Yes</v>
      </c>
      <c r="T5477" s="40" t="e">
        <f>#REF!</f>
        <v>#REF!</v>
      </c>
    </row>
    <row r="5478" spans="1:20" x14ac:dyDescent="0.3">
      <c r="A5478" s="35" t="str">
        <f>Data!A5475</f>
        <v>NISSAN LEAF 299-1018</v>
      </c>
      <c r="B5478" s="36">
        <f t="shared" si="85"/>
        <v>46087.45564226852</v>
      </c>
      <c r="C5478" s="37" t="str">
        <f>IF(Data!J5475="GpsRecord", CONCATENATE($U$3,": ",Data!M5475,", ",Data!L5475), CONCATENATE(Data!AB5475, " ", Data!AH5475))</f>
        <v>Energía de la batería del vehículo eléctrico -11988</v>
      </c>
      <c r="D5478" s="38" t="str">
        <f>IF(Data!O5475=TRUE(), "Yes", "No")</f>
        <v>No</v>
      </c>
      <c r="E5478" s="38" t="str">
        <f>IF(Data!J5475="EngineStatusRecord","Engine",IF(Data!J5475="GpsRecord", "GPS", IF(Data!J5475="EngineFaultRecord", "Fault", IF(Data!J5475="DriverChange","Driver",IF(Data!J5475="CustomRecord","Custom","Debug")))))</f>
        <v>Engine</v>
      </c>
      <c r="F5478" s="39" t="str">
        <f>IF(Data!Y5475=TRUE(), "Yes", "No")</f>
        <v>No</v>
      </c>
      <c r="G5478" s="40">
        <f>Data!AK5475</f>
        <v>0</v>
      </c>
      <c r="H5478" s="35" t="str">
        <f>Data!AB5475</f>
        <v>Energía de la batería del vehículo eléctrico</v>
      </c>
      <c r="I5478" s="35">
        <f>Data!AD5475</f>
        <v>0</v>
      </c>
      <c r="J5478" s="35">
        <f>Data!AF5475</f>
        <v>0</v>
      </c>
      <c r="K5478" s="35" t="str">
        <f>CONCATENATE(Data!AH5475, " ", Data!AI5475)</f>
        <v>-11988 W</v>
      </c>
      <c r="L5478" s="35" t="str">
        <f>Data!C5475</f>
        <v>Vehicle, Battery Electric Vehicle</v>
      </c>
      <c r="M5478" s="35">
        <f>Data!H5475</f>
        <v>0</v>
      </c>
      <c r="N5478" s="41">
        <f>Data!I5475</f>
        <v>46087.45564226852</v>
      </c>
      <c r="O5478" s="35">
        <f>Data!L5475</f>
        <v>0</v>
      </c>
      <c r="P5478" s="35">
        <f>Data!M5475</f>
        <v>0</v>
      </c>
      <c r="Q5478" s="35" t="str">
        <f>IF(Data!N5475=0,"",Data!N5475)</f>
        <v/>
      </c>
      <c r="R5478" s="35">
        <f>Data!K5475</f>
        <v>0</v>
      </c>
      <c r="S5478" s="35" t="str">
        <f>IF(Data!X5475=TRUE(), "Yes", "No")</f>
        <v>No</v>
      </c>
      <c r="T5478" s="40" t="e">
        <f>#REF!</f>
        <v>#REF!</v>
      </c>
    </row>
    <row r="5479" spans="1:20" x14ac:dyDescent="0.3">
      <c r="A5479" s="35" t="str">
        <f>Data!A5476</f>
        <v>NISSAN LEAF 299-1018</v>
      </c>
      <c r="B5479" s="36">
        <f t="shared" si="85"/>
        <v>46087.455671296295</v>
      </c>
      <c r="C5479" s="37" t="str">
        <f>IF(Data!J5476="GpsRecord", CONCATENATE($U$3,": ",Data!M5476,", ",Data!L5476), CONCATENATE(Data!AB5476, " ", Data!AH5476))</f>
        <v>Ubicación: 9.93079, -84.43674</v>
      </c>
      <c r="D5479" s="38" t="str">
        <f>IF(Data!O5476=TRUE(), "Yes", "No")</f>
        <v>Yes</v>
      </c>
      <c r="E5479" s="38" t="str">
        <f>IF(Data!J5476="EngineStatusRecord","Engine",IF(Data!J5476="GpsRecord", "GPS", IF(Data!J5476="EngineFaultRecord", "Fault", IF(Data!J5476="DriverChange","Driver",IF(Data!J5476="CustomRecord","Custom","Debug")))))</f>
        <v>GPS</v>
      </c>
      <c r="F5479" s="39" t="str">
        <f>IF(Data!Y5476=TRUE(), "Yes", "No")</f>
        <v>Yes</v>
      </c>
      <c r="G5479" s="40">
        <f>Data!AK5476</f>
        <v>0</v>
      </c>
      <c r="H5479" s="35">
        <f>Data!AB5476</f>
        <v>0</v>
      </c>
      <c r="I5479" s="35">
        <f>Data!AD5476</f>
        <v>0</v>
      </c>
      <c r="J5479" s="35">
        <f>Data!AF5476</f>
        <v>0</v>
      </c>
      <c r="K5479" s="35" t="str">
        <f>CONCATENATE(Data!AH5476, " ", Data!AI5476)</f>
        <v xml:space="preserve"> </v>
      </c>
      <c r="L5479" s="35" t="str">
        <f>Data!C5476</f>
        <v>Vehicle, Battery Electric Vehicle</v>
      </c>
      <c r="M5479" s="35">
        <f>Data!H5476</f>
        <v>0</v>
      </c>
      <c r="N5479" s="41">
        <f>Data!I5476</f>
        <v>46087.455671296295</v>
      </c>
      <c r="O5479" s="35">
        <f>Data!L5476</f>
        <v>-84.43674</v>
      </c>
      <c r="P5479" s="35">
        <f>Data!M5476</f>
        <v>9.93079</v>
      </c>
      <c r="Q5479" s="35" t="str">
        <f>IF(Data!N5476=0,"",Data!N5476)</f>
        <v>CurveSpeedEstimateError</v>
      </c>
      <c r="R5479" s="35">
        <f>Data!K5476</f>
        <v>100</v>
      </c>
      <c r="S5479" s="35" t="str">
        <f>IF(Data!X5476=TRUE(), "Yes", "No")</f>
        <v>Yes</v>
      </c>
      <c r="T5479" s="40" t="e">
        <f>#REF!</f>
        <v>#REF!</v>
      </c>
    </row>
    <row r="5480" spans="1:20" x14ac:dyDescent="0.3">
      <c r="A5480" s="35" t="str">
        <f>Data!A5477</f>
        <v>NISSAN LEAF 299-1018</v>
      </c>
      <c r="B5480" s="36">
        <f t="shared" si="85"/>
        <v>46087.455671527779</v>
      </c>
      <c r="C5480" s="37" t="str">
        <f>IF(Data!J5477="GpsRecord", CONCATENATE($U$3,": ",Data!M5477,", ",Data!L5477), CONCATENATE(Data!AB5477, " ", Data!AH5477))</f>
        <v>Velocidad del motor en carretera 100</v>
      </c>
      <c r="D5480" s="38" t="str">
        <f>IF(Data!O5477=TRUE(), "Yes", "No")</f>
        <v>No</v>
      </c>
      <c r="E5480" s="38" t="str">
        <f>IF(Data!J5477="EngineStatusRecord","Engine",IF(Data!J5477="GpsRecord", "GPS", IF(Data!J5477="EngineFaultRecord", "Fault", IF(Data!J5477="DriverChange","Driver",IF(Data!J5477="CustomRecord","Custom","Debug")))))</f>
        <v>Engine</v>
      </c>
      <c r="F5480" s="39" t="str">
        <f>IF(Data!Y5477=TRUE(), "Yes", "No")</f>
        <v>No</v>
      </c>
      <c r="G5480" s="40">
        <f>Data!AK5477</f>
        <v>0</v>
      </c>
      <c r="H5480" s="35" t="str">
        <f>Data!AB5477</f>
        <v>Velocidad del motor en carretera</v>
      </c>
      <c r="I5480" s="35">
        <f>Data!AD5477</f>
        <v>0</v>
      </c>
      <c r="J5480" s="35">
        <f>Data!AF5477</f>
        <v>0</v>
      </c>
      <c r="K5480" s="35" t="str">
        <f>CONCATENATE(Data!AH5477, " ", Data!AI5477)</f>
        <v>100 km/h</v>
      </c>
      <c r="L5480" s="35" t="str">
        <f>Data!C5477</f>
        <v>Vehicle, Battery Electric Vehicle</v>
      </c>
      <c r="M5480" s="35">
        <f>Data!H5477</f>
        <v>0</v>
      </c>
      <c r="N5480" s="41">
        <f>Data!I5477</f>
        <v>46087.455671527779</v>
      </c>
      <c r="O5480" s="35">
        <f>Data!L5477</f>
        <v>0</v>
      </c>
      <c r="P5480" s="35">
        <f>Data!M5477</f>
        <v>0</v>
      </c>
      <c r="Q5480" s="35" t="str">
        <f>IF(Data!N5477=0,"",Data!N5477)</f>
        <v/>
      </c>
      <c r="R5480" s="35">
        <f>Data!K5477</f>
        <v>0</v>
      </c>
      <c r="S5480" s="35" t="str">
        <f>IF(Data!X5477=TRUE(), "Yes", "No")</f>
        <v>No</v>
      </c>
      <c r="T5480" s="40" t="e">
        <f>#REF!</f>
        <v>#REF!</v>
      </c>
    </row>
    <row r="5481" spans="1:20" x14ac:dyDescent="0.3">
      <c r="A5481" s="35" t="str">
        <f>Data!A5478</f>
        <v>NISSAN LEAF 299-1018</v>
      </c>
      <c r="B5481" s="36">
        <f t="shared" si="85"/>
        <v>46087.455677129627</v>
      </c>
      <c r="C5481" s="37" t="str">
        <f>IF(Data!J5478="GpsRecord", CONCATENATE($U$3,": ",Data!M5478,", ",Data!L5478), CONCATENATE(Data!AB5478, " ", Data!AH5478))</f>
        <v>Energía de la batería del vehículo eléctrico -40800</v>
      </c>
      <c r="D5481" s="38" t="str">
        <f>IF(Data!O5478=TRUE(), "Yes", "No")</f>
        <v>No</v>
      </c>
      <c r="E5481" s="38" t="str">
        <f>IF(Data!J5478="EngineStatusRecord","Engine",IF(Data!J5478="GpsRecord", "GPS", IF(Data!J5478="EngineFaultRecord", "Fault", IF(Data!J5478="DriverChange","Driver",IF(Data!J5478="CustomRecord","Custom","Debug")))))</f>
        <v>Engine</v>
      </c>
      <c r="F5481" s="39" t="str">
        <f>IF(Data!Y5478=TRUE(), "Yes", "No")</f>
        <v>No</v>
      </c>
      <c r="G5481" s="40">
        <f>Data!AK5478</f>
        <v>0</v>
      </c>
      <c r="H5481" s="35" t="str">
        <f>Data!AB5478</f>
        <v>Energía de la batería del vehículo eléctrico</v>
      </c>
      <c r="I5481" s="35">
        <f>Data!AD5478</f>
        <v>0</v>
      </c>
      <c r="J5481" s="35">
        <f>Data!AF5478</f>
        <v>0</v>
      </c>
      <c r="K5481" s="35" t="str">
        <f>CONCATENATE(Data!AH5478, " ", Data!AI5478)</f>
        <v>-40800 W</v>
      </c>
      <c r="L5481" s="35" t="str">
        <f>Data!C5478</f>
        <v>Vehicle, Battery Electric Vehicle</v>
      </c>
      <c r="M5481" s="35">
        <f>Data!H5478</f>
        <v>0</v>
      </c>
      <c r="N5481" s="41">
        <f>Data!I5478</f>
        <v>46087.455677129627</v>
      </c>
      <c r="O5481" s="35">
        <f>Data!L5478</f>
        <v>0</v>
      </c>
      <c r="P5481" s="35">
        <f>Data!M5478</f>
        <v>0</v>
      </c>
      <c r="Q5481" s="35" t="str">
        <f>IF(Data!N5478=0,"",Data!N5478)</f>
        <v/>
      </c>
      <c r="R5481" s="35">
        <f>Data!K5478</f>
        <v>0</v>
      </c>
      <c r="S5481" s="35" t="str">
        <f>IF(Data!X5478=TRUE(), "Yes", "No")</f>
        <v>No</v>
      </c>
      <c r="T5481" s="40" t="e">
        <f>#REF!</f>
        <v>#REF!</v>
      </c>
    </row>
    <row r="5482" spans="1:20" x14ac:dyDescent="0.3">
      <c r="A5482" s="35" t="str">
        <f>Data!A5479</f>
        <v>NISSAN LEAF 299-1018</v>
      </c>
      <c r="B5482" s="36">
        <f t="shared" si="85"/>
        <v>46087.455683101849</v>
      </c>
      <c r="C5482" s="37" t="str">
        <f>IF(Data!J5479="GpsRecord", CONCATENATE($U$3,": ",Data!M5479,", ",Data!L5479), CONCATENATE(Data!AB5479, " ", Data!AH5479))</f>
        <v>Velocidad del motor en carretera 91</v>
      </c>
      <c r="D5482" s="38" t="str">
        <f>IF(Data!O5479=TRUE(), "Yes", "No")</f>
        <v>No</v>
      </c>
      <c r="E5482" s="38" t="str">
        <f>IF(Data!J5479="EngineStatusRecord","Engine",IF(Data!J5479="GpsRecord", "GPS", IF(Data!J5479="EngineFaultRecord", "Fault", IF(Data!J5479="DriverChange","Driver",IF(Data!J5479="CustomRecord","Custom","Debug")))))</f>
        <v>Engine</v>
      </c>
      <c r="F5482" s="39" t="str">
        <f>IF(Data!Y5479=TRUE(), "Yes", "No")</f>
        <v>No</v>
      </c>
      <c r="G5482" s="40">
        <f>Data!AK5479</f>
        <v>0</v>
      </c>
      <c r="H5482" s="35" t="str">
        <f>Data!AB5479</f>
        <v>Velocidad del motor en carretera</v>
      </c>
      <c r="I5482" s="35">
        <f>Data!AD5479</f>
        <v>0</v>
      </c>
      <c r="J5482" s="35">
        <f>Data!AF5479</f>
        <v>0</v>
      </c>
      <c r="K5482" s="35" t="str">
        <f>CONCATENATE(Data!AH5479, " ", Data!AI5479)</f>
        <v>91 km/h</v>
      </c>
      <c r="L5482" s="35" t="str">
        <f>Data!C5479</f>
        <v>Vehicle, Battery Electric Vehicle</v>
      </c>
      <c r="M5482" s="35">
        <f>Data!H5479</f>
        <v>0</v>
      </c>
      <c r="N5482" s="41">
        <f>Data!I5479</f>
        <v>46087.455683101849</v>
      </c>
      <c r="O5482" s="35">
        <f>Data!L5479</f>
        <v>0</v>
      </c>
      <c r="P5482" s="35">
        <f>Data!M5479</f>
        <v>0</v>
      </c>
      <c r="Q5482" s="35" t="str">
        <f>IF(Data!N5479=0,"",Data!N5479)</f>
        <v/>
      </c>
      <c r="R5482" s="35">
        <f>Data!K5479</f>
        <v>0</v>
      </c>
      <c r="S5482" s="35" t="str">
        <f>IF(Data!X5479=TRUE(), "Yes", "No")</f>
        <v>No</v>
      </c>
      <c r="T5482" s="40" t="e">
        <f>#REF!</f>
        <v>#REF!</v>
      </c>
    </row>
    <row r="5483" spans="1:20" x14ac:dyDescent="0.3">
      <c r="A5483" s="35" t="str">
        <f>Data!A5480</f>
        <v>NISSAN LEAF 299-1018</v>
      </c>
      <c r="B5483" s="36">
        <f t="shared" si="85"/>
        <v>46087.455692731484</v>
      </c>
      <c r="C5483" s="37" t="str">
        <f>IF(Data!J5480="GpsRecord", CONCATENATE($U$3,": ",Data!M5480,", ",Data!L5480), CONCATENATE(Data!AB5480, " ", Data!AH5480))</f>
        <v>Odómetro 16030</v>
      </c>
      <c r="D5483" s="38" t="str">
        <f>IF(Data!O5480=TRUE(), "Yes", "No")</f>
        <v>No</v>
      </c>
      <c r="E5483" s="38" t="str">
        <f>IF(Data!J5480="EngineStatusRecord","Engine",IF(Data!J5480="GpsRecord", "GPS", IF(Data!J5480="EngineFaultRecord", "Fault", IF(Data!J5480="DriverChange","Driver",IF(Data!J5480="CustomRecord","Custom","Debug")))))</f>
        <v>Engine</v>
      </c>
      <c r="F5483" s="39" t="str">
        <f>IF(Data!Y5480=TRUE(), "Yes", "No")</f>
        <v>No</v>
      </c>
      <c r="G5483" s="40">
        <f>Data!AK5480</f>
        <v>0</v>
      </c>
      <c r="H5483" s="35" t="str">
        <f>Data!AB5480</f>
        <v>Odómetro</v>
      </c>
      <c r="I5483" s="35">
        <f>Data!AD5480</f>
        <v>0</v>
      </c>
      <c r="J5483" s="35">
        <f>Data!AF5480</f>
        <v>0</v>
      </c>
      <c r="K5483" s="35" t="str">
        <f>CONCATENATE(Data!AH5480, " ", Data!AI5480)</f>
        <v>16030 km</v>
      </c>
      <c r="L5483" s="35" t="str">
        <f>Data!C5480</f>
        <v>Vehicle, Battery Electric Vehicle</v>
      </c>
      <c r="M5483" s="35">
        <f>Data!H5480</f>
        <v>0</v>
      </c>
      <c r="N5483" s="41">
        <f>Data!I5480</f>
        <v>46087.455692731484</v>
      </c>
      <c r="O5483" s="35">
        <f>Data!L5480</f>
        <v>0</v>
      </c>
      <c r="P5483" s="35">
        <f>Data!M5480</f>
        <v>0</v>
      </c>
      <c r="Q5483" s="35" t="str">
        <f>IF(Data!N5480=0,"",Data!N5480)</f>
        <v/>
      </c>
      <c r="R5483" s="35">
        <f>Data!K5480</f>
        <v>0</v>
      </c>
      <c r="S5483" s="35" t="str">
        <f>IF(Data!X5480=TRUE(), "Yes", "No")</f>
        <v>No</v>
      </c>
      <c r="T5483" s="40" t="e">
        <f>#REF!</f>
        <v>#REF!</v>
      </c>
    </row>
    <row r="5484" spans="1:20" x14ac:dyDescent="0.3">
      <c r="A5484" s="35" t="str">
        <f>Data!A5481</f>
        <v>NISSAN LEAF 299-1018</v>
      </c>
      <c r="B5484" s="36">
        <f t="shared" si="85"/>
        <v>46087.455692731484</v>
      </c>
      <c r="C5484" s="37" t="str">
        <f>IF(Data!J5481="GpsRecord", CONCATENATE($U$3,": ",Data!M5481,", ",Data!L5481), CONCATENATE(Data!AB5481, " ", Data!AH5481))</f>
        <v>Odómetro sin procesar 16030</v>
      </c>
      <c r="D5484" s="38" t="str">
        <f>IF(Data!O5481=TRUE(), "Yes", "No")</f>
        <v>No</v>
      </c>
      <c r="E5484" s="38" t="str">
        <f>IF(Data!J5481="EngineStatusRecord","Engine",IF(Data!J5481="GpsRecord", "GPS", IF(Data!J5481="EngineFaultRecord", "Fault", IF(Data!J5481="DriverChange","Driver",IF(Data!J5481="CustomRecord","Custom","Debug")))))</f>
        <v>Engine</v>
      </c>
      <c r="F5484" s="39" t="str">
        <f>IF(Data!Y5481=TRUE(), "Yes", "No")</f>
        <v>No</v>
      </c>
      <c r="G5484" s="40">
        <f>Data!AK5481</f>
        <v>0</v>
      </c>
      <c r="H5484" s="35" t="str">
        <f>Data!AB5481</f>
        <v>Odómetro sin procesar</v>
      </c>
      <c r="I5484" s="35">
        <f>Data!AD5481</f>
        <v>0</v>
      </c>
      <c r="J5484" s="35">
        <f>Data!AF5481</f>
        <v>0</v>
      </c>
      <c r="K5484" s="35" t="str">
        <f>CONCATENATE(Data!AH5481, " ", Data!AI5481)</f>
        <v>16030 km</v>
      </c>
      <c r="L5484" s="35" t="str">
        <f>Data!C5481</f>
        <v>Vehicle, Battery Electric Vehicle</v>
      </c>
      <c r="M5484" s="35">
        <f>Data!H5481</f>
        <v>0</v>
      </c>
      <c r="N5484" s="41">
        <f>Data!I5481</f>
        <v>46087.455692731484</v>
      </c>
      <c r="O5484" s="35">
        <f>Data!L5481</f>
        <v>0</v>
      </c>
      <c r="P5484" s="35">
        <f>Data!M5481</f>
        <v>0</v>
      </c>
      <c r="Q5484" s="35" t="str">
        <f>IF(Data!N5481=0,"",Data!N5481)</f>
        <v/>
      </c>
      <c r="R5484" s="35">
        <f>Data!K5481</f>
        <v>0</v>
      </c>
      <c r="S5484" s="35" t="str">
        <f>IF(Data!X5481=TRUE(), "Yes", "No")</f>
        <v>No</v>
      </c>
      <c r="T5484" s="40" t="e">
        <f>#REF!</f>
        <v>#REF!</v>
      </c>
    </row>
    <row r="5485" spans="1:20" x14ac:dyDescent="0.3">
      <c r="A5485" s="35" t="str">
        <f>Data!A5482</f>
        <v>NISSAN LEAF 299-1018</v>
      </c>
      <c r="B5485" s="36">
        <f t="shared" si="85"/>
        <v>46087.455694444441</v>
      </c>
      <c r="C5485" s="37" t="str">
        <f>IF(Data!J5482="GpsRecord", CONCATENATE($U$3,": ",Data!M5482,", ",Data!L5482), CONCATENATE(Data!AB5482, " ", Data!AH5482))</f>
        <v>Ubicación: 9.93087, -84.43627</v>
      </c>
      <c r="D5485" s="38" t="str">
        <f>IF(Data!O5482=TRUE(), "Yes", "No")</f>
        <v>Yes</v>
      </c>
      <c r="E5485" s="38" t="str">
        <f>IF(Data!J5482="EngineStatusRecord","Engine",IF(Data!J5482="GpsRecord", "GPS", IF(Data!J5482="EngineFaultRecord", "Fault", IF(Data!J5482="DriverChange","Driver",IF(Data!J5482="CustomRecord","Custom","Debug")))))</f>
        <v>GPS</v>
      </c>
      <c r="F5485" s="39" t="str">
        <f>IF(Data!Y5482=TRUE(), "Yes", "No")</f>
        <v>Yes</v>
      </c>
      <c r="G5485" s="40">
        <f>Data!AK5482</f>
        <v>0</v>
      </c>
      <c r="H5485" s="35">
        <f>Data!AB5482</f>
        <v>0</v>
      </c>
      <c r="I5485" s="35">
        <f>Data!AD5482</f>
        <v>0</v>
      </c>
      <c r="J5485" s="35">
        <f>Data!AF5482</f>
        <v>0</v>
      </c>
      <c r="K5485" s="35" t="str">
        <f>CONCATENATE(Data!AH5482, " ", Data!AI5482)</f>
        <v xml:space="preserve"> </v>
      </c>
      <c r="L5485" s="35" t="str">
        <f>Data!C5482</f>
        <v>Vehicle, Battery Electric Vehicle</v>
      </c>
      <c r="M5485" s="35">
        <f>Data!H5482</f>
        <v>0</v>
      </c>
      <c r="N5485" s="41">
        <f>Data!I5482</f>
        <v>46087.455694444441</v>
      </c>
      <c r="O5485" s="35">
        <f>Data!L5482</f>
        <v>-84.436269999999993</v>
      </c>
      <c r="P5485" s="35">
        <f>Data!M5482</f>
        <v>9.9308700000000005</v>
      </c>
      <c r="Q5485" s="35" t="str">
        <f>IF(Data!N5482=0,"",Data!N5482)</f>
        <v>CurveSpeedEstimateError</v>
      </c>
      <c r="R5485" s="35">
        <f>Data!K5482</f>
        <v>88</v>
      </c>
      <c r="S5485" s="35" t="str">
        <f>IF(Data!X5482=TRUE(), "Yes", "No")</f>
        <v>Yes</v>
      </c>
      <c r="T5485" s="40" t="e">
        <f>#REF!</f>
        <v>#REF!</v>
      </c>
    </row>
    <row r="5486" spans="1:20" x14ac:dyDescent="0.3">
      <c r="A5486" s="35" t="str">
        <f>Data!A5483</f>
        <v>NISSAN LEAF 299-1018</v>
      </c>
      <c r="B5486" s="36">
        <f t="shared" si="85"/>
        <v>46087.455694444441</v>
      </c>
      <c r="C5486" s="37" t="str">
        <f>IF(Data!J5483="GpsRecord", CONCATENATE($U$3,": ",Data!M5483,", ",Data!L5483), CONCATENATE(Data!AB5483, " ", Data!AH5483))</f>
        <v xml:space="preserve"> </v>
      </c>
      <c r="D5486" s="38" t="str">
        <f>IF(Data!O5483=TRUE(), "Yes", "No")</f>
        <v>No</v>
      </c>
      <c r="E5486" s="38" t="str">
        <f>IF(Data!J5483="EngineStatusRecord","Engine",IF(Data!J5483="GpsRecord", "GPS", IF(Data!J5483="EngineFaultRecord", "Fault", IF(Data!J5483="DriverChange","Driver",IF(Data!J5483="CustomRecord","Custom","Debug")))))</f>
        <v>Debug</v>
      </c>
      <c r="F5486" s="39" t="str">
        <f>IF(Data!Y5483=TRUE(), "Yes", "No")</f>
        <v>No</v>
      </c>
      <c r="G5486" s="40" t="str">
        <f>Data!AK5483</f>
        <v>FC-0B-F2-FF-37-05-17-00-6E-DA-0C-00-00-00-00</v>
      </c>
      <c r="H5486" s="35">
        <f>Data!AB5483</f>
        <v>0</v>
      </c>
      <c r="I5486" s="35">
        <f>Data!AD5483</f>
        <v>0</v>
      </c>
      <c r="J5486" s="35">
        <f>Data!AF5483</f>
        <v>0</v>
      </c>
      <c r="K5486" s="35" t="str">
        <f>CONCATENATE(Data!AH5483, " ", Data!AI5483)</f>
        <v xml:space="preserve"> </v>
      </c>
      <c r="L5486" s="35" t="str">
        <f>Data!C5483</f>
        <v>Vehicle, Battery Electric Vehicle</v>
      </c>
      <c r="M5486" s="35">
        <f>Data!H5483</f>
        <v>0</v>
      </c>
      <c r="N5486" s="41">
        <f>Data!I5483</f>
        <v>46087.455694444441</v>
      </c>
      <c r="O5486" s="35">
        <f>Data!L5483</f>
        <v>0</v>
      </c>
      <c r="P5486" s="35">
        <f>Data!M5483</f>
        <v>0</v>
      </c>
      <c r="Q5486" s="35" t="str">
        <f>IF(Data!N5483=0,"",Data!N5483)</f>
        <v>61927</v>
      </c>
      <c r="R5486" s="35">
        <f>Data!K5483</f>
        <v>0</v>
      </c>
      <c r="S5486" s="35" t="str">
        <f>IF(Data!X5483=TRUE(), "Yes", "No")</f>
        <v>No</v>
      </c>
      <c r="T5486" s="40" t="e">
        <f>#REF!</f>
        <v>#REF!</v>
      </c>
    </row>
    <row r="5487" spans="1:20" x14ac:dyDescent="0.3">
      <c r="A5487" s="35" t="str">
        <f>Data!A5484</f>
        <v>NISSAN LEAF 299-1018</v>
      </c>
      <c r="B5487" s="36">
        <f t="shared" si="85"/>
        <v>46087.455729166664</v>
      </c>
      <c r="C5487" s="37" t="str">
        <f>IF(Data!J5484="GpsRecord", CONCATENATE($U$3,": ",Data!M5484,", ",Data!L5484), CONCATENATE(Data!AB5484, " ", Data!AH5484))</f>
        <v>Ubicación: 9.93098, -84.43565</v>
      </c>
      <c r="D5487" s="38" t="str">
        <f>IF(Data!O5484=TRUE(), "Yes", "No")</f>
        <v>Yes</v>
      </c>
      <c r="E5487" s="38" t="str">
        <f>IF(Data!J5484="EngineStatusRecord","Engine",IF(Data!J5484="GpsRecord", "GPS", IF(Data!J5484="EngineFaultRecord", "Fault", IF(Data!J5484="DriverChange","Driver",IF(Data!J5484="CustomRecord","Custom","Debug")))))</f>
        <v>GPS</v>
      </c>
      <c r="F5487" s="39" t="str">
        <f>IF(Data!Y5484=TRUE(), "Yes", "No")</f>
        <v>Yes</v>
      </c>
      <c r="G5487" s="40">
        <f>Data!AK5484</f>
        <v>0</v>
      </c>
      <c r="H5487" s="35">
        <f>Data!AB5484</f>
        <v>0</v>
      </c>
      <c r="I5487" s="35">
        <f>Data!AD5484</f>
        <v>0</v>
      </c>
      <c r="J5487" s="35">
        <f>Data!AF5484</f>
        <v>0</v>
      </c>
      <c r="K5487" s="35" t="str">
        <f>CONCATENATE(Data!AH5484, " ", Data!AI5484)</f>
        <v xml:space="preserve"> </v>
      </c>
      <c r="L5487" s="35" t="str">
        <f>Data!C5484</f>
        <v>Vehicle, Battery Electric Vehicle</v>
      </c>
      <c r="M5487" s="35">
        <f>Data!H5484</f>
        <v>0</v>
      </c>
      <c r="N5487" s="41">
        <f>Data!I5484</f>
        <v>46087.455729166664</v>
      </c>
      <c r="O5487" s="35">
        <f>Data!L5484</f>
        <v>-84.435649999999995</v>
      </c>
      <c r="P5487" s="35">
        <f>Data!M5484</f>
        <v>9.9309799999999999</v>
      </c>
      <c r="Q5487" s="35" t="str">
        <f>IF(Data!N5484=0,"",Data!N5484)</f>
        <v>CurveSpeedEstimateError</v>
      </c>
      <c r="R5487" s="35">
        <f>Data!K5484</f>
        <v>81</v>
      </c>
      <c r="S5487" s="35" t="str">
        <f>IF(Data!X5484=TRUE(), "Yes", "No")</f>
        <v>Yes</v>
      </c>
      <c r="T5487" s="40" t="e">
        <f>#REF!</f>
        <v>#REF!</v>
      </c>
    </row>
    <row r="5488" spans="1:20" x14ac:dyDescent="0.3">
      <c r="A5488" s="35" t="str">
        <f>Data!A5485</f>
        <v>NISSAN LEAF 299-1018</v>
      </c>
      <c r="B5488" s="36">
        <f t="shared" si="85"/>
        <v>46087.455764120372</v>
      </c>
      <c r="C5488" s="37" t="str">
        <f>IF(Data!J5485="GpsRecord", CONCATENATE($U$3,": ",Data!M5485,", ",Data!L5485), CONCATENATE(Data!AB5485, " ", Data!AH5485))</f>
        <v>Velocidad del motor en carretera 74</v>
      </c>
      <c r="D5488" s="38" t="str">
        <f>IF(Data!O5485=TRUE(), "Yes", "No")</f>
        <v>No</v>
      </c>
      <c r="E5488" s="38" t="str">
        <f>IF(Data!J5485="EngineStatusRecord","Engine",IF(Data!J5485="GpsRecord", "GPS", IF(Data!J5485="EngineFaultRecord", "Fault", IF(Data!J5485="DriverChange","Driver",IF(Data!J5485="CustomRecord","Custom","Debug")))))</f>
        <v>Engine</v>
      </c>
      <c r="F5488" s="39" t="str">
        <f>IF(Data!Y5485=TRUE(), "Yes", "No")</f>
        <v>No</v>
      </c>
      <c r="G5488" s="40">
        <f>Data!AK5485</f>
        <v>0</v>
      </c>
      <c r="H5488" s="35" t="str">
        <f>Data!AB5485</f>
        <v>Velocidad del motor en carretera</v>
      </c>
      <c r="I5488" s="35">
        <f>Data!AD5485</f>
        <v>0</v>
      </c>
      <c r="J5488" s="35">
        <f>Data!AF5485</f>
        <v>0</v>
      </c>
      <c r="K5488" s="35" t="str">
        <f>CONCATENATE(Data!AH5485, " ", Data!AI5485)</f>
        <v>74 km/h</v>
      </c>
      <c r="L5488" s="35" t="str">
        <f>Data!C5485</f>
        <v>Vehicle, Battery Electric Vehicle</v>
      </c>
      <c r="M5488" s="35">
        <f>Data!H5485</f>
        <v>0</v>
      </c>
      <c r="N5488" s="41">
        <f>Data!I5485</f>
        <v>46087.455764120372</v>
      </c>
      <c r="O5488" s="35">
        <f>Data!L5485</f>
        <v>0</v>
      </c>
      <c r="P5488" s="35">
        <f>Data!M5485</f>
        <v>0</v>
      </c>
      <c r="Q5488" s="35" t="str">
        <f>IF(Data!N5485=0,"",Data!N5485)</f>
        <v/>
      </c>
      <c r="R5488" s="35">
        <f>Data!K5485</f>
        <v>0</v>
      </c>
      <c r="S5488" s="35" t="str">
        <f>IF(Data!X5485=TRUE(), "Yes", "No")</f>
        <v>No</v>
      </c>
      <c r="T5488" s="40" t="e">
        <f>#REF!</f>
        <v>#REF!</v>
      </c>
    </row>
    <row r="5489" spans="1:20" x14ac:dyDescent="0.3">
      <c r="A5489" s="35" t="str">
        <f>Data!A5486</f>
        <v>NISSAN LEAF 299-1018</v>
      </c>
      <c r="B5489" s="36">
        <f t="shared" si="85"/>
        <v>46087.455775462964</v>
      </c>
      <c r="C5489" s="37" t="str">
        <f>IF(Data!J5486="GpsRecord", CONCATENATE($U$3,": ",Data!M5486,", ",Data!L5486), CONCATENATE(Data!AB5486, " ", Data!AH5486))</f>
        <v>Ubicación: 9.93111, -84.4349</v>
      </c>
      <c r="D5489" s="38" t="str">
        <f>IF(Data!O5486=TRUE(), "Yes", "No")</f>
        <v>Yes</v>
      </c>
      <c r="E5489" s="38" t="str">
        <f>IF(Data!J5486="EngineStatusRecord","Engine",IF(Data!J5486="GpsRecord", "GPS", IF(Data!J5486="EngineFaultRecord", "Fault", IF(Data!J5486="DriverChange","Driver",IF(Data!J5486="CustomRecord","Custom","Debug")))))</f>
        <v>GPS</v>
      </c>
      <c r="F5489" s="39" t="str">
        <f>IF(Data!Y5486=TRUE(), "Yes", "No")</f>
        <v>Yes</v>
      </c>
      <c r="G5489" s="40">
        <f>Data!AK5486</f>
        <v>0</v>
      </c>
      <c r="H5489" s="35">
        <f>Data!AB5486</f>
        <v>0</v>
      </c>
      <c r="I5489" s="35">
        <f>Data!AD5486</f>
        <v>0</v>
      </c>
      <c r="J5489" s="35">
        <f>Data!AF5486</f>
        <v>0</v>
      </c>
      <c r="K5489" s="35" t="str">
        <f>CONCATENATE(Data!AH5486, " ", Data!AI5486)</f>
        <v xml:space="preserve"> </v>
      </c>
      <c r="L5489" s="35" t="str">
        <f>Data!C5486</f>
        <v>Vehicle, Battery Electric Vehicle</v>
      </c>
      <c r="M5489" s="35">
        <f>Data!H5486</f>
        <v>0</v>
      </c>
      <c r="N5489" s="41">
        <f>Data!I5486</f>
        <v>46087.455775462964</v>
      </c>
      <c r="O5489" s="35">
        <f>Data!L5486</f>
        <v>-84.434899999999999</v>
      </c>
      <c r="P5489" s="35">
        <f>Data!M5486</f>
        <v>9.9311100000000003</v>
      </c>
      <c r="Q5489" s="35" t="str">
        <f>IF(Data!N5486=0,"",Data!N5486)</f>
        <v>CurveSpeed</v>
      </c>
      <c r="R5489" s="35">
        <f>Data!K5486</f>
        <v>72</v>
      </c>
      <c r="S5489" s="35" t="str">
        <f>IF(Data!X5486=TRUE(), "Yes", "No")</f>
        <v>Yes</v>
      </c>
      <c r="T5489" s="40" t="e">
        <f>#REF!</f>
        <v>#REF!</v>
      </c>
    </row>
    <row r="5490" spans="1:20" x14ac:dyDescent="0.3">
      <c r="A5490" s="35" t="str">
        <f>Data!A5487</f>
        <v>NISSAN LEAF 299-1018</v>
      </c>
      <c r="B5490" s="36">
        <f t="shared" si="85"/>
        <v>46087.455810185187</v>
      </c>
      <c r="C5490" s="37" t="str">
        <f>IF(Data!J5487="GpsRecord", CONCATENATE($U$3,": ",Data!M5487,", ",Data!L5487), CONCATENATE(Data!AB5487, " ", Data!AH5487))</f>
        <v>Ubicación: 9.9312, -84.43436</v>
      </c>
      <c r="D5490" s="38" t="str">
        <f>IF(Data!O5487=TRUE(), "Yes", "No")</f>
        <v>Yes</v>
      </c>
      <c r="E5490" s="38" t="str">
        <f>IF(Data!J5487="EngineStatusRecord","Engine",IF(Data!J5487="GpsRecord", "GPS", IF(Data!J5487="EngineFaultRecord", "Fault", IF(Data!J5487="DriverChange","Driver",IF(Data!J5487="CustomRecord","Custom","Debug")))))</f>
        <v>GPS</v>
      </c>
      <c r="F5490" s="39" t="str">
        <f>IF(Data!Y5487=TRUE(), "Yes", "No")</f>
        <v>Yes</v>
      </c>
      <c r="G5490" s="40">
        <f>Data!AK5487</f>
        <v>0</v>
      </c>
      <c r="H5490" s="35">
        <f>Data!AB5487</f>
        <v>0</v>
      </c>
      <c r="I5490" s="35">
        <f>Data!AD5487</f>
        <v>0</v>
      </c>
      <c r="J5490" s="35">
        <f>Data!AF5487</f>
        <v>0</v>
      </c>
      <c r="K5490" s="35" t="str">
        <f>CONCATENATE(Data!AH5487, " ", Data!AI5487)</f>
        <v xml:space="preserve"> </v>
      </c>
      <c r="L5490" s="35" t="str">
        <f>Data!C5487</f>
        <v>Vehicle, Battery Electric Vehicle</v>
      </c>
      <c r="M5490" s="35">
        <f>Data!H5487</f>
        <v>0</v>
      </c>
      <c r="N5490" s="41">
        <f>Data!I5487</f>
        <v>46087.455810185187</v>
      </c>
      <c r="O5490" s="35">
        <f>Data!L5487</f>
        <v>-84.434359999999998</v>
      </c>
      <c r="P5490" s="35">
        <f>Data!M5487</f>
        <v>9.9312000000000005</v>
      </c>
      <c r="Q5490" s="35" t="str">
        <f>IF(Data!N5487=0,"",Data!N5487)</f>
        <v>CurveSpeedEstimateError</v>
      </c>
      <c r="R5490" s="35">
        <f>Data!K5487</f>
        <v>74</v>
      </c>
      <c r="S5490" s="35" t="str">
        <f>IF(Data!X5487=TRUE(), "Yes", "No")</f>
        <v>Yes</v>
      </c>
      <c r="T5490" s="40" t="e">
        <f>#REF!</f>
        <v>#REF!</v>
      </c>
    </row>
    <row r="5491" spans="1:20" x14ac:dyDescent="0.3">
      <c r="A5491" s="35" t="str">
        <f>Data!A5488</f>
        <v>NISSAN LEAF 299-1018</v>
      </c>
      <c r="B5491" s="36">
        <f t="shared" si="85"/>
        <v>46087.455845046294</v>
      </c>
      <c r="C5491" s="37" t="str">
        <f>IF(Data!J5488="GpsRecord", CONCATENATE($U$3,": ",Data!M5488,", ",Data!L5488), CONCATENATE(Data!AB5488, " ", Data!AH5488))</f>
        <v>Velocidad del motor en carretera 81</v>
      </c>
      <c r="D5491" s="38" t="str">
        <f>IF(Data!O5488=TRUE(), "Yes", "No")</f>
        <v>No</v>
      </c>
      <c r="E5491" s="38" t="str">
        <f>IF(Data!J5488="EngineStatusRecord","Engine",IF(Data!J5488="GpsRecord", "GPS", IF(Data!J5488="EngineFaultRecord", "Fault", IF(Data!J5488="DriverChange","Driver",IF(Data!J5488="CustomRecord","Custom","Debug")))))</f>
        <v>Engine</v>
      </c>
      <c r="F5491" s="39" t="str">
        <f>IF(Data!Y5488=TRUE(), "Yes", "No")</f>
        <v>No</v>
      </c>
      <c r="G5491" s="40">
        <f>Data!AK5488</f>
        <v>0</v>
      </c>
      <c r="H5491" s="35" t="str">
        <f>Data!AB5488</f>
        <v>Velocidad del motor en carretera</v>
      </c>
      <c r="I5491" s="35">
        <f>Data!AD5488</f>
        <v>0</v>
      </c>
      <c r="J5491" s="35">
        <f>Data!AF5488</f>
        <v>0</v>
      </c>
      <c r="K5491" s="35" t="str">
        <f>CONCATENATE(Data!AH5488, " ", Data!AI5488)</f>
        <v>81 km/h</v>
      </c>
      <c r="L5491" s="35" t="str">
        <f>Data!C5488</f>
        <v>Vehicle, Battery Electric Vehicle</v>
      </c>
      <c r="M5491" s="35">
        <f>Data!H5488</f>
        <v>0</v>
      </c>
      <c r="N5491" s="41">
        <f>Data!I5488</f>
        <v>46087.455845046294</v>
      </c>
      <c r="O5491" s="35">
        <f>Data!L5488</f>
        <v>0</v>
      </c>
      <c r="P5491" s="35">
        <f>Data!M5488</f>
        <v>0</v>
      </c>
      <c r="Q5491" s="35" t="str">
        <f>IF(Data!N5488=0,"",Data!N5488)</f>
        <v/>
      </c>
      <c r="R5491" s="35">
        <f>Data!K5488</f>
        <v>0</v>
      </c>
      <c r="S5491" s="35" t="str">
        <f>IF(Data!X5488=TRUE(), "Yes", "No")</f>
        <v>No</v>
      </c>
      <c r="T5491" s="40" t="e">
        <f>#REF!</f>
        <v>#REF!</v>
      </c>
    </row>
    <row r="5492" spans="1:20" x14ac:dyDescent="0.3">
      <c r="A5492" s="35" t="str">
        <f>Data!A5489</f>
        <v>NISSAN LEAF 299-1018</v>
      </c>
      <c r="B5492" s="36">
        <f t="shared" si="85"/>
        <v>46087.45586303241</v>
      </c>
      <c r="C5492" s="37" t="str">
        <f>IF(Data!J5489="GpsRecord", CONCATENATE($U$3,": ",Data!M5489,", ",Data!L5489), CONCATENATE(Data!AB5489, " ", Data!AH5489))</f>
        <v>Energía de la batería del vehículo eléctrico 52683</v>
      </c>
      <c r="D5492" s="38" t="str">
        <f>IF(Data!O5489=TRUE(), "Yes", "No")</f>
        <v>No</v>
      </c>
      <c r="E5492" s="38" t="str">
        <f>IF(Data!J5489="EngineStatusRecord","Engine",IF(Data!J5489="GpsRecord", "GPS", IF(Data!J5489="EngineFaultRecord", "Fault", IF(Data!J5489="DriverChange","Driver",IF(Data!J5489="CustomRecord","Custom","Debug")))))</f>
        <v>Engine</v>
      </c>
      <c r="F5492" s="39" t="str">
        <f>IF(Data!Y5489=TRUE(), "Yes", "No")</f>
        <v>No</v>
      </c>
      <c r="G5492" s="40">
        <f>Data!AK5489</f>
        <v>0</v>
      </c>
      <c r="H5492" s="35" t="str">
        <f>Data!AB5489</f>
        <v>Energía de la batería del vehículo eléctrico</v>
      </c>
      <c r="I5492" s="35">
        <f>Data!AD5489</f>
        <v>0</v>
      </c>
      <c r="J5492" s="35">
        <f>Data!AF5489</f>
        <v>0</v>
      </c>
      <c r="K5492" s="35" t="str">
        <f>CONCATENATE(Data!AH5489, " ", Data!AI5489)</f>
        <v>52683 W</v>
      </c>
      <c r="L5492" s="35" t="str">
        <f>Data!C5489</f>
        <v>Vehicle, Battery Electric Vehicle</v>
      </c>
      <c r="M5492" s="35">
        <f>Data!H5489</f>
        <v>0</v>
      </c>
      <c r="N5492" s="41">
        <f>Data!I5489</f>
        <v>46087.45586303241</v>
      </c>
      <c r="O5492" s="35">
        <f>Data!L5489</f>
        <v>0</v>
      </c>
      <c r="P5492" s="35">
        <f>Data!M5489</f>
        <v>0</v>
      </c>
      <c r="Q5492" s="35" t="str">
        <f>IF(Data!N5489=0,"",Data!N5489)</f>
        <v/>
      </c>
      <c r="R5492" s="35">
        <f>Data!K5489</f>
        <v>0</v>
      </c>
      <c r="S5492" s="35" t="str">
        <f>IF(Data!X5489=TRUE(), "Yes", "No")</f>
        <v>No</v>
      </c>
      <c r="T5492" s="40" t="e">
        <f>#REF!</f>
        <v>#REF!</v>
      </c>
    </row>
    <row r="5493" spans="1:20" x14ac:dyDescent="0.3">
      <c r="A5493" s="35" t="str">
        <f>Data!A5490</f>
        <v>NISSAN LEAF 299-1018</v>
      </c>
      <c r="B5493" s="36">
        <f t="shared" si="85"/>
        <v>46087.455879629626</v>
      </c>
      <c r="C5493" s="37" t="str">
        <f>IF(Data!J5490="GpsRecord", CONCATENATE($U$3,": ",Data!M5490,", ",Data!L5490), CONCATENATE(Data!AB5490, " ", Data!AH5490))</f>
        <v>Ubicación: 9.93139, -84.43317</v>
      </c>
      <c r="D5493" s="38" t="str">
        <f>IF(Data!O5490=TRUE(), "Yes", "No")</f>
        <v>Yes</v>
      </c>
      <c r="E5493" s="38" t="str">
        <f>IF(Data!J5490="EngineStatusRecord","Engine",IF(Data!J5490="GpsRecord", "GPS", IF(Data!J5490="EngineFaultRecord", "Fault", IF(Data!J5490="DriverChange","Driver",IF(Data!J5490="CustomRecord","Custom","Debug")))))</f>
        <v>GPS</v>
      </c>
      <c r="F5493" s="39" t="str">
        <f>IF(Data!Y5490=TRUE(), "Yes", "No")</f>
        <v>Yes</v>
      </c>
      <c r="G5493" s="40">
        <f>Data!AK5490</f>
        <v>0</v>
      </c>
      <c r="H5493" s="35">
        <f>Data!AB5490</f>
        <v>0</v>
      </c>
      <c r="I5493" s="35">
        <f>Data!AD5490</f>
        <v>0</v>
      </c>
      <c r="J5493" s="35">
        <f>Data!AF5490</f>
        <v>0</v>
      </c>
      <c r="K5493" s="35" t="str">
        <f>CONCATENATE(Data!AH5490, " ", Data!AI5490)</f>
        <v xml:space="preserve"> </v>
      </c>
      <c r="L5493" s="35" t="str">
        <f>Data!C5490</f>
        <v>Vehicle, Battery Electric Vehicle</v>
      </c>
      <c r="M5493" s="35">
        <f>Data!H5490</f>
        <v>0</v>
      </c>
      <c r="N5493" s="41">
        <f>Data!I5490</f>
        <v>46087.455879629626</v>
      </c>
      <c r="O5493" s="35">
        <f>Data!L5490</f>
        <v>-84.433170000000004</v>
      </c>
      <c r="P5493" s="35">
        <f>Data!M5490</f>
        <v>9.9313900000000004</v>
      </c>
      <c r="Q5493" s="35" t="str">
        <f>IF(Data!N5490=0,"",Data!N5490)</f>
        <v>CurveSpeedEstimateError</v>
      </c>
      <c r="R5493" s="35">
        <f>Data!K5490</f>
        <v>87</v>
      </c>
      <c r="S5493" s="35" t="str">
        <f>IF(Data!X5490=TRUE(), "Yes", "No")</f>
        <v>Yes</v>
      </c>
      <c r="T5493" s="40" t="e">
        <f>#REF!</f>
        <v>#REF!</v>
      </c>
    </row>
    <row r="5494" spans="1:20" x14ac:dyDescent="0.3">
      <c r="A5494" s="35" t="str">
        <f>Data!A5491</f>
        <v>NISSAN LEAF 299-1018</v>
      </c>
      <c r="B5494" s="36">
        <f t="shared" si="85"/>
        <v>46087.455956076388</v>
      </c>
      <c r="C5494" s="37" t="str">
        <f>IF(Data!J5491="GpsRecord", CONCATENATE($U$3,": ",Data!M5491,", ",Data!L5491), CONCATENATE(Data!AB5491, " ", Data!AH5491))</f>
        <v>Energía de la batería del vehículo eléctrico 47952</v>
      </c>
      <c r="D5494" s="38" t="str">
        <f>IF(Data!O5491=TRUE(), "Yes", "No")</f>
        <v>No</v>
      </c>
      <c r="E5494" s="38" t="str">
        <f>IF(Data!J5491="EngineStatusRecord","Engine",IF(Data!J5491="GpsRecord", "GPS", IF(Data!J5491="EngineFaultRecord", "Fault", IF(Data!J5491="DriverChange","Driver",IF(Data!J5491="CustomRecord","Custom","Debug")))))</f>
        <v>Engine</v>
      </c>
      <c r="F5494" s="39" t="str">
        <f>IF(Data!Y5491=TRUE(), "Yes", "No")</f>
        <v>No</v>
      </c>
      <c r="G5494" s="40">
        <f>Data!AK5491</f>
        <v>0</v>
      </c>
      <c r="H5494" s="35" t="str">
        <f>Data!AB5491</f>
        <v>Energía de la batería del vehículo eléctrico</v>
      </c>
      <c r="I5494" s="35">
        <f>Data!AD5491</f>
        <v>0</v>
      </c>
      <c r="J5494" s="35">
        <f>Data!AF5491</f>
        <v>0</v>
      </c>
      <c r="K5494" s="35" t="str">
        <f>CONCATENATE(Data!AH5491, " ", Data!AI5491)</f>
        <v>47952 W</v>
      </c>
      <c r="L5494" s="35" t="str">
        <f>Data!C5491</f>
        <v>Vehicle, Battery Electric Vehicle</v>
      </c>
      <c r="M5494" s="35">
        <f>Data!H5491</f>
        <v>0</v>
      </c>
      <c r="N5494" s="41">
        <f>Data!I5491</f>
        <v>46087.455956076388</v>
      </c>
      <c r="O5494" s="35">
        <f>Data!L5491</f>
        <v>0</v>
      </c>
      <c r="P5494" s="35">
        <f>Data!M5491</f>
        <v>0</v>
      </c>
      <c r="Q5494" s="35" t="str">
        <f>IF(Data!N5491=0,"",Data!N5491)</f>
        <v/>
      </c>
      <c r="R5494" s="35">
        <f>Data!K5491</f>
        <v>0</v>
      </c>
      <c r="S5494" s="35" t="str">
        <f>IF(Data!X5491=TRUE(), "Yes", "No")</f>
        <v>No</v>
      </c>
      <c r="T5494" s="40" t="e">
        <f>#REF!</f>
        <v>#REF!</v>
      </c>
    </row>
    <row r="5495" spans="1:20" x14ac:dyDescent="0.3">
      <c r="A5495" s="35" t="str">
        <f>Data!A5492</f>
        <v>NISSAN LEAF 299-1018</v>
      </c>
      <c r="B5495" s="36">
        <f t="shared" si="85"/>
        <v>46087.455960648149</v>
      </c>
      <c r="C5495" s="37" t="str">
        <f>IF(Data!J5492="GpsRecord", CONCATENATE($U$3,": ",Data!M5492,", ",Data!L5492), CONCATENATE(Data!AB5492, " ", Data!AH5492))</f>
        <v>Ubicación: 9.93168, -84.43147</v>
      </c>
      <c r="D5495" s="38" t="str">
        <f>IF(Data!O5492=TRUE(), "Yes", "No")</f>
        <v>Yes</v>
      </c>
      <c r="E5495" s="38" t="str">
        <f>IF(Data!J5492="EngineStatusRecord","Engine",IF(Data!J5492="GpsRecord", "GPS", IF(Data!J5492="EngineFaultRecord", "Fault", IF(Data!J5492="DriverChange","Driver",IF(Data!J5492="CustomRecord","Custom","Debug")))))</f>
        <v>GPS</v>
      </c>
      <c r="F5495" s="39" t="str">
        <f>IF(Data!Y5492=TRUE(), "Yes", "No")</f>
        <v>Yes</v>
      </c>
      <c r="G5495" s="40">
        <f>Data!AK5492</f>
        <v>0</v>
      </c>
      <c r="H5495" s="35">
        <f>Data!AB5492</f>
        <v>0</v>
      </c>
      <c r="I5495" s="35">
        <f>Data!AD5492</f>
        <v>0</v>
      </c>
      <c r="J5495" s="35">
        <f>Data!AF5492</f>
        <v>0</v>
      </c>
      <c r="K5495" s="35" t="str">
        <f>CONCATENATE(Data!AH5492, " ", Data!AI5492)</f>
        <v xml:space="preserve"> </v>
      </c>
      <c r="L5495" s="35" t="str">
        <f>Data!C5492</f>
        <v>Vehicle, Battery Electric Vehicle</v>
      </c>
      <c r="M5495" s="35">
        <f>Data!H5492</f>
        <v>0</v>
      </c>
      <c r="N5495" s="41">
        <f>Data!I5492</f>
        <v>46087.455960648149</v>
      </c>
      <c r="O5495" s="35">
        <f>Data!L5492</f>
        <v>-84.431470000000004</v>
      </c>
      <c r="P5495" s="35">
        <f>Data!M5492</f>
        <v>9.9316800000000001</v>
      </c>
      <c r="Q5495" s="35" t="str">
        <f>IF(Data!N5492=0,"",Data!N5492)</f>
        <v>CurvePositionEstimateError</v>
      </c>
      <c r="R5495" s="35">
        <f>Data!K5492</f>
        <v>105</v>
      </c>
      <c r="S5495" s="35" t="str">
        <f>IF(Data!X5492=TRUE(), "Yes", "No")</f>
        <v>Yes</v>
      </c>
      <c r="T5495" s="40" t="e">
        <f>#REF!</f>
        <v>#REF!</v>
      </c>
    </row>
    <row r="5496" spans="1:20" x14ac:dyDescent="0.3">
      <c r="A5496" s="35" t="str">
        <f>Data!A5493</f>
        <v>NISSAN LEAF 299-1018</v>
      </c>
      <c r="B5496" s="36">
        <f t="shared" si="85"/>
        <v>46087.455960914354</v>
      </c>
      <c r="C5496" s="37" t="str">
        <f>IF(Data!J5493="GpsRecord", CONCATENATE($U$3,": ",Data!M5493,", ",Data!L5493), CONCATENATE(Data!AB5493, " ", Data!AH5493))</f>
        <v>Velocidad del motor en carretera 109</v>
      </c>
      <c r="D5496" s="38" t="str">
        <f>IF(Data!O5493=TRUE(), "Yes", "No")</f>
        <v>No</v>
      </c>
      <c r="E5496" s="38" t="str">
        <f>IF(Data!J5493="EngineStatusRecord","Engine",IF(Data!J5493="GpsRecord", "GPS", IF(Data!J5493="EngineFaultRecord", "Fault", IF(Data!J5493="DriverChange","Driver",IF(Data!J5493="CustomRecord","Custom","Debug")))))</f>
        <v>Engine</v>
      </c>
      <c r="F5496" s="39" t="str">
        <f>IF(Data!Y5493=TRUE(), "Yes", "No")</f>
        <v>No</v>
      </c>
      <c r="G5496" s="40">
        <f>Data!AK5493</f>
        <v>0</v>
      </c>
      <c r="H5496" s="35" t="str">
        <f>Data!AB5493</f>
        <v>Velocidad del motor en carretera</v>
      </c>
      <c r="I5496" s="35">
        <f>Data!AD5493</f>
        <v>0</v>
      </c>
      <c r="J5496" s="35">
        <f>Data!AF5493</f>
        <v>0</v>
      </c>
      <c r="K5496" s="35" t="str">
        <f>CONCATENATE(Data!AH5493, " ", Data!AI5493)</f>
        <v>109 km/h</v>
      </c>
      <c r="L5496" s="35" t="str">
        <f>Data!C5493</f>
        <v>Vehicle, Battery Electric Vehicle</v>
      </c>
      <c r="M5496" s="35">
        <f>Data!H5493</f>
        <v>0</v>
      </c>
      <c r="N5496" s="41">
        <f>Data!I5493</f>
        <v>46087.455960914354</v>
      </c>
      <c r="O5496" s="35">
        <f>Data!L5493</f>
        <v>0</v>
      </c>
      <c r="P5496" s="35">
        <f>Data!M5493</f>
        <v>0</v>
      </c>
      <c r="Q5496" s="35" t="str">
        <f>IF(Data!N5493=0,"",Data!N5493)</f>
        <v/>
      </c>
      <c r="R5496" s="35">
        <f>Data!K5493</f>
        <v>0</v>
      </c>
      <c r="S5496" s="35" t="str">
        <f>IF(Data!X5493=TRUE(), "Yes", "No")</f>
        <v>No</v>
      </c>
      <c r="T5496" s="40" t="e">
        <f>#REF!</f>
        <v>#REF!</v>
      </c>
    </row>
    <row r="5497" spans="1:20" x14ac:dyDescent="0.3">
      <c r="A5497" s="35" t="str">
        <f>Data!A5494</f>
        <v>NISSAN LEAF 299-1018</v>
      </c>
      <c r="B5497" s="36">
        <f t="shared" si="85"/>
        <v>46087.45596752315</v>
      </c>
      <c r="C5497" s="37" t="str">
        <f>IF(Data!J5494="GpsRecord", CONCATENATE($U$3,": ",Data!M5494,", ",Data!L5494), CONCATENATE(Data!AB5494, " ", Data!AH5494))</f>
        <v>Energía de la batería del vehículo eléctrico -12987</v>
      </c>
      <c r="D5497" s="38" t="str">
        <f>IF(Data!O5494=TRUE(), "Yes", "No")</f>
        <v>No</v>
      </c>
      <c r="E5497" s="38" t="str">
        <f>IF(Data!J5494="EngineStatusRecord","Engine",IF(Data!J5494="GpsRecord", "GPS", IF(Data!J5494="EngineFaultRecord", "Fault", IF(Data!J5494="DriverChange","Driver",IF(Data!J5494="CustomRecord","Custom","Debug")))))</f>
        <v>Engine</v>
      </c>
      <c r="F5497" s="39" t="str">
        <f>IF(Data!Y5494=TRUE(), "Yes", "No")</f>
        <v>No</v>
      </c>
      <c r="G5497" s="40">
        <f>Data!AK5494</f>
        <v>0</v>
      </c>
      <c r="H5497" s="35" t="str">
        <f>Data!AB5494</f>
        <v>Energía de la batería del vehículo eléctrico</v>
      </c>
      <c r="I5497" s="35">
        <f>Data!AD5494</f>
        <v>0</v>
      </c>
      <c r="J5497" s="35">
        <f>Data!AF5494</f>
        <v>0</v>
      </c>
      <c r="K5497" s="35" t="str">
        <f>CONCATENATE(Data!AH5494, " ", Data!AI5494)</f>
        <v>-12987 W</v>
      </c>
      <c r="L5497" s="35" t="str">
        <f>Data!C5494</f>
        <v>Vehicle, Battery Electric Vehicle</v>
      </c>
      <c r="M5497" s="35">
        <f>Data!H5494</f>
        <v>0</v>
      </c>
      <c r="N5497" s="41">
        <f>Data!I5494</f>
        <v>46087.45596752315</v>
      </c>
      <c r="O5497" s="35">
        <f>Data!L5494</f>
        <v>0</v>
      </c>
      <c r="P5497" s="35">
        <f>Data!M5494</f>
        <v>0</v>
      </c>
      <c r="Q5497" s="35" t="str">
        <f>IF(Data!N5494=0,"",Data!N5494)</f>
        <v/>
      </c>
      <c r="R5497" s="35">
        <f>Data!K5494</f>
        <v>0</v>
      </c>
      <c r="S5497" s="35" t="str">
        <f>IF(Data!X5494=TRUE(), "Yes", "No")</f>
        <v>No</v>
      </c>
      <c r="T5497" s="40" t="e">
        <f>#REF!</f>
        <v>#REF!</v>
      </c>
    </row>
    <row r="5498" spans="1:20" x14ac:dyDescent="0.3">
      <c r="A5498" s="35" t="str">
        <f>Data!A5495</f>
        <v>NISSAN LEAF 299-1018</v>
      </c>
      <c r="B5498" s="36">
        <f t="shared" si="85"/>
        <v>46087.455995370372</v>
      </c>
      <c r="C5498" s="37" t="str">
        <f>IF(Data!J5495="GpsRecord", CONCATENATE($U$3,": ",Data!M5495,", ",Data!L5495), CONCATENATE(Data!AB5495, " ", Data!AH5495))</f>
        <v>Ubicación: 9.93181, -84.43068</v>
      </c>
      <c r="D5498" s="38" t="str">
        <f>IF(Data!O5495=TRUE(), "Yes", "No")</f>
        <v>Yes</v>
      </c>
      <c r="E5498" s="38" t="str">
        <f>IF(Data!J5495="EngineStatusRecord","Engine",IF(Data!J5495="GpsRecord", "GPS", IF(Data!J5495="EngineFaultRecord", "Fault", IF(Data!J5495="DriverChange","Driver",IF(Data!J5495="CustomRecord","Custom","Debug")))))</f>
        <v>GPS</v>
      </c>
      <c r="F5498" s="39" t="str">
        <f>IF(Data!Y5495=TRUE(), "Yes", "No")</f>
        <v>Yes</v>
      </c>
      <c r="G5498" s="40">
        <f>Data!AK5495</f>
        <v>0</v>
      </c>
      <c r="H5498" s="35">
        <f>Data!AB5495</f>
        <v>0</v>
      </c>
      <c r="I5498" s="35">
        <f>Data!AD5495</f>
        <v>0</v>
      </c>
      <c r="J5498" s="35">
        <f>Data!AF5495</f>
        <v>0</v>
      </c>
      <c r="K5498" s="35" t="str">
        <f>CONCATENATE(Data!AH5495, " ", Data!AI5495)</f>
        <v xml:space="preserve"> </v>
      </c>
      <c r="L5498" s="35" t="str">
        <f>Data!C5495</f>
        <v>Vehicle, Battery Electric Vehicle</v>
      </c>
      <c r="M5498" s="35">
        <f>Data!H5495</f>
        <v>0</v>
      </c>
      <c r="N5498" s="41">
        <f>Data!I5495</f>
        <v>46087.455995370372</v>
      </c>
      <c r="O5498" s="35">
        <f>Data!L5495</f>
        <v>-84.430679999999995</v>
      </c>
      <c r="P5498" s="35">
        <f>Data!M5495</f>
        <v>9.9318100000000005</v>
      </c>
      <c r="Q5498" s="35" t="str">
        <f>IF(Data!N5495=0,"",Data!N5495)</f>
        <v>CurveSpeedEstimateError</v>
      </c>
      <c r="R5498" s="35">
        <f>Data!K5495</f>
        <v>101</v>
      </c>
      <c r="S5498" s="35" t="str">
        <f>IF(Data!X5495=TRUE(), "Yes", "No")</f>
        <v>Yes</v>
      </c>
      <c r="T5498" s="40" t="e">
        <f>#REF!</f>
        <v>#REF!</v>
      </c>
    </row>
    <row r="5499" spans="1:20" x14ac:dyDescent="0.3">
      <c r="A5499" s="35" t="str">
        <f>Data!A5496</f>
        <v>NISSAN LEAF 299-1018</v>
      </c>
      <c r="B5499" s="36">
        <f t="shared" si="85"/>
        <v>46087.456014224539</v>
      </c>
      <c r="C5499" s="37" t="str">
        <f>IF(Data!J5496="GpsRecord", CONCATENATE($U$3,": ",Data!M5496,", ",Data!L5496), CONCATENATE(Data!AB5496, " ", Data!AH5496))</f>
        <v>Energía de la batería del vehículo eléctrico 27297</v>
      </c>
      <c r="D5499" s="38" t="str">
        <f>IF(Data!O5496=TRUE(), "Yes", "No")</f>
        <v>No</v>
      </c>
      <c r="E5499" s="38" t="str">
        <f>IF(Data!J5496="EngineStatusRecord","Engine",IF(Data!J5496="GpsRecord", "GPS", IF(Data!J5496="EngineFaultRecord", "Fault", IF(Data!J5496="DriverChange","Driver",IF(Data!J5496="CustomRecord","Custom","Debug")))))</f>
        <v>Engine</v>
      </c>
      <c r="F5499" s="39" t="str">
        <f>IF(Data!Y5496=TRUE(), "Yes", "No")</f>
        <v>No</v>
      </c>
      <c r="G5499" s="40">
        <f>Data!AK5496</f>
        <v>0</v>
      </c>
      <c r="H5499" s="35" t="str">
        <f>Data!AB5496</f>
        <v>Energía de la batería del vehículo eléctrico</v>
      </c>
      <c r="I5499" s="35">
        <f>Data!AD5496</f>
        <v>0</v>
      </c>
      <c r="J5499" s="35">
        <f>Data!AF5496</f>
        <v>0</v>
      </c>
      <c r="K5499" s="35" t="str">
        <f>CONCATENATE(Data!AH5496, " ", Data!AI5496)</f>
        <v>27297 W</v>
      </c>
      <c r="L5499" s="35" t="str">
        <f>Data!C5496</f>
        <v>Vehicle, Battery Electric Vehicle</v>
      </c>
      <c r="M5499" s="35">
        <f>Data!H5496</f>
        <v>0</v>
      </c>
      <c r="N5499" s="41">
        <f>Data!I5496</f>
        <v>46087.456014224539</v>
      </c>
      <c r="O5499" s="35">
        <f>Data!L5496</f>
        <v>0</v>
      </c>
      <c r="P5499" s="35">
        <f>Data!M5496</f>
        <v>0</v>
      </c>
      <c r="Q5499" s="35" t="str">
        <f>IF(Data!N5496=0,"",Data!N5496)</f>
        <v/>
      </c>
      <c r="R5499" s="35">
        <f>Data!K5496</f>
        <v>0</v>
      </c>
      <c r="S5499" s="35" t="str">
        <f>IF(Data!X5496=TRUE(), "Yes", "No")</f>
        <v>No</v>
      </c>
      <c r="T5499" s="40" t="e">
        <f>#REF!</f>
        <v>#REF!</v>
      </c>
    </row>
    <row r="5500" spans="1:20" x14ac:dyDescent="0.3">
      <c r="A5500" s="35" t="str">
        <f>Data!A5497</f>
        <v>NISSAN LEAF 299-1018</v>
      </c>
      <c r="B5500" s="36">
        <f t="shared" si="85"/>
        <v>46087.456041666665</v>
      </c>
      <c r="C5500" s="37" t="str">
        <f>IF(Data!J5497="GpsRecord", CONCATENATE($U$3,": ",Data!M5497,", ",Data!L5497), CONCATENATE(Data!AB5497, " ", Data!AH5497))</f>
        <v>Ubicación: 9.93198, -84.42967</v>
      </c>
      <c r="D5500" s="38" t="str">
        <f>IF(Data!O5497=TRUE(), "Yes", "No")</f>
        <v>Yes</v>
      </c>
      <c r="E5500" s="38" t="str">
        <f>IF(Data!J5497="EngineStatusRecord","Engine",IF(Data!J5497="GpsRecord", "GPS", IF(Data!J5497="EngineFaultRecord", "Fault", IF(Data!J5497="DriverChange","Driver",IF(Data!J5497="CustomRecord","Custom","Debug")))))</f>
        <v>GPS</v>
      </c>
      <c r="F5500" s="39" t="str">
        <f>IF(Data!Y5497=TRUE(), "Yes", "No")</f>
        <v>Yes</v>
      </c>
      <c r="G5500" s="40">
        <f>Data!AK5497</f>
        <v>0</v>
      </c>
      <c r="H5500" s="35">
        <f>Data!AB5497</f>
        <v>0</v>
      </c>
      <c r="I5500" s="35">
        <f>Data!AD5497</f>
        <v>0</v>
      </c>
      <c r="J5500" s="35">
        <f>Data!AF5497</f>
        <v>0</v>
      </c>
      <c r="K5500" s="35" t="str">
        <f>CONCATENATE(Data!AH5497, " ", Data!AI5497)</f>
        <v xml:space="preserve"> </v>
      </c>
      <c r="L5500" s="35" t="str">
        <f>Data!C5497</f>
        <v>Vehicle, Battery Electric Vehicle</v>
      </c>
      <c r="M5500" s="35">
        <f>Data!H5497</f>
        <v>0</v>
      </c>
      <c r="N5500" s="41">
        <f>Data!I5497</f>
        <v>46087.456041666665</v>
      </c>
      <c r="O5500" s="35">
        <f>Data!L5497</f>
        <v>-84.429670000000002</v>
      </c>
      <c r="P5500" s="35">
        <f>Data!M5497</f>
        <v>9.9319799999999994</v>
      </c>
      <c r="Q5500" s="35" t="str">
        <f>IF(Data!N5497=0,"",Data!N5497)</f>
        <v>CurveSpeed</v>
      </c>
      <c r="R5500" s="35">
        <f>Data!K5497</f>
        <v>101</v>
      </c>
      <c r="S5500" s="35" t="str">
        <f>IF(Data!X5497=TRUE(), "Yes", "No")</f>
        <v>Yes</v>
      </c>
      <c r="T5500" s="40" t="e">
        <f>#REF!</f>
        <v>#REF!</v>
      </c>
    </row>
    <row r="5501" spans="1:20" x14ac:dyDescent="0.3">
      <c r="A5501" s="35" t="str">
        <f>Data!A5498</f>
        <v>NISSAN LEAF 299-1018</v>
      </c>
      <c r="B5501" s="36">
        <f t="shared" si="85"/>
        <v>46087.456041851852</v>
      </c>
      <c r="C5501" s="37" t="str">
        <f>IF(Data!J5498="GpsRecord", CONCATENATE($U$3,": ",Data!M5498,", ",Data!L5498), CONCATENATE(Data!AB5498, " ", Data!AH5498))</f>
        <v>Velocidad del motor en carretera 103</v>
      </c>
      <c r="D5501" s="38" t="str">
        <f>IF(Data!O5498=TRUE(), "Yes", "No")</f>
        <v>No</v>
      </c>
      <c r="E5501" s="38" t="str">
        <f>IF(Data!J5498="EngineStatusRecord","Engine",IF(Data!J5498="GpsRecord", "GPS", IF(Data!J5498="EngineFaultRecord", "Fault", IF(Data!J5498="DriverChange","Driver",IF(Data!J5498="CustomRecord","Custom","Debug")))))</f>
        <v>Engine</v>
      </c>
      <c r="F5501" s="39" t="str">
        <f>IF(Data!Y5498=TRUE(), "Yes", "No")</f>
        <v>No</v>
      </c>
      <c r="G5501" s="40">
        <f>Data!AK5498</f>
        <v>0</v>
      </c>
      <c r="H5501" s="35" t="str">
        <f>Data!AB5498</f>
        <v>Velocidad del motor en carretera</v>
      </c>
      <c r="I5501" s="35">
        <f>Data!AD5498</f>
        <v>0</v>
      </c>
      <c r="J5501" s="35">
        <f>Data!AF5498</f>
        <v>0</v>
      </c>
      <c r="K5501" s="35" t="str">
        <f>CONCATENATE(Data!AH5498, " ", Data!AI5498)</f>
        <v>103 km/h</v>
      </c>
      <c r="L5501" s="35" t="str">
        <f>Data!C5498</f>
        <v>Vehicle, Battery Electric Vehicle</v>
      </c>
      <c r="M5501" s="35">
        <f>Data!H5498</f>
        <v>0</v>
      </c>
      <c r="N5501" s="41">
        <f>Data!I5498</f>
        <v>46087.456041851852</v>
      </c>
      <c r="O5501" s="35">
        <f>Data!L5498</f>
        <v>0</v>
      </c>
      <c r="P5501" s="35">
        <f>Data!M5498</f>
        <v>0</v>
      </c>
      <c r="Q5501" s="35" t="str">
        <f>IF(Data!N5498=0,"",Data!N5498)</f>
        <v/>
      </c>
      <c r="R5501" s="35">
        <f>Data!K5498</f>
        <v>0</v>
      </c>
      <c r="S5501" s="35" t="str">
        <f>IF(Data!X5498=TRUE(), "Yes", "No")</f>
        <v>No</v>
      </c>
      <c r="T5501" s="40" t="e">
        <f>#REF!</f>
        <v>#REF!</v>
      </c>
    </row>
    <row r="5502" spans="1:20" x14ac:dyDescent="0.3">
      <c r="A5502" s="35" t="str">
        <f>Data!A5499</f>
        <v>NISSAN LEAF 299-1018</v>
      </c>
      <c r="B5502" s="36">
        <f t="shared" si="85"/>
        <v>46087.456049085646</v>
      </c>
      <c r="C5502" s="37" t="str">
        <f>IF(Data!J5499="GpsRecord", CONCATENATE($U$3,": ",Data!M5499,", ",Data!L5499), CONCATENATE(Data!AB5499, " ", Data!AH5499))</f>
        <v>Energía de la batería del vehículo eléctrico -10768</v>
      </c>
      <c r="D5502" s="38" t="str">
        <f>IF(Data!O5499=TRUE(), "Yes", "No")</f>
        <v>No</v>
      </c>
      <c r="E5502" s="38" t="str">
        <f>IF(Data!J5499="EngineStatusRecord","Engine",IF(Data!J5499="GpsRecord", "GPS", IF(Data!J5499="EngineFaultRecord", "Fault", IF(Data!J5499="DriverChange","Driver",IF(Data!J5499="CustomRecord","Custom","Debug")))))</f>
        <v>Engine</v>
      </c>
      <c r="F5502" s="39" t="str">
        <f>IF(Data!Y5499=TRUE(), "Yes", "No")</f>
        <v>No</v>
      </c>
      <c r="G5502" s="40">
        <f>Data!AK5499</f>
        <v>0</v>
      </c>
      <c r="H5502" s="35" t="str">
        <f>Data!AB5499</f>
        <v>Energía de la batería del vehículo eléctrico</v>
      </c>
      <c r="I5502" s="35">
        <f>Data!AD5499</f>
        <v>0</v>
      </c>
      <c r="J5502" s="35">
        <f>Data!AF5499</f>
        <v>0</v>
      </c>
      <c r="K5502" s="35" t="str">
        <f>CONCATENATE(Data!AH5499, " ", Data!AI5499)</f>
        <v>-10768 W</v>
      </c>
      <c r="L5502" s="35" t="str">
        <f>Data!C5499</f>
        <v>Vehicle, Battery Electric Vehicle</v>
      </c>
      <c r="M5502" s="35">
        <f>Data!H5499</f>
        <v>0</v>
      </c>
      <c r="N5502" s="41">
        <f>Data!I5499</f>
        <v>46087.456049085646</v>
      </c>
      <c r="O5502" s="35">
        <f>Data!L5499</f>
        <v>0</v>
      </c>
      <c r="P5502" s="35">
        <f>Data!M5499</f>
        <v>0</v>
      </c>
      <c r="Q5502" s="35" t="str">
        <f>IF(Data!N5499=0,"",Data!N5499)</f>
        <v/>
      </c>
      <c r="R5502" s="35">
        <f>Data!K5499</f>
        <v>0</v>
      </c>
      <c r="S5502" s="35" t="str">
        <f>IF(Data!X5499=TRUE(), "Yes", "No")</f>
        <v>No</v>
      </c>
      <c r="T5502" s="40" t="e">
        <f>#REF!</f>
        <v>#REF!</v>
      </c>
    </row>
    <row r="5503" spans="1:20" x14ac:dyDescent="0.3">
      <c r="A5503" s="35" t="str">
        <f>Data!A5500</f>
        <v>NISSAN LEAF 299-1018</v>
      </c>
      <c r="B5503" s="36">
        <f t="shared" si="85"/>
        <v>46087.456064999998</v>
      </c>
      <c r="C5503" s="37" t="str">
        <f>IF(Data!J5500="GpsRecord", CONCATENATE($U$3,": ",Data!M5500,", ",Data!L5500), CONCATENATE(Data!AB5500, " ", Data!AH5500))</f>
        <v>Tecnología de acceso radioeléctrico por módem celular 2</v>
      </c>
      <c r="D5503" s="38" t="str">
        <f>IF(Data!O5500=TRUE(), "Yes", "No")</f>
        <v>No</v>
      </c>
      <c r="E5503" s="38" t="str">
        <f>IF(Data!J5500="EngineStatusRecord","Engine",IF(Data!J5500="GpsRecord", "GPS", IF(Data!J5500="EngineFaultRecord", "Fault", IF(Data!J5500="DriverChange","Driver",IF(Data!J5500="CustomRecord","Custom","Debug")))))</f>
        <v>Engine</v>
      </c>
      <c r="F5503" s="39" t="str">
        <f>IF(Data!Y5500=TRUE(), "Yes", "No")</f>
        <v>No</v>
      </c>
      <c r="G5503" s="40">
        <f>Data!AK5500</f>
        <v>0</v>
      </c>
      <c r="H5503" s="35" t="str">
        <f>Data!AB5500</f>
        <v>Tecnología de acceso radioeléctrico por módem celular</v>
      </c>
      <c r="I5503" s="35">
        <f>Data!AD5500</f>
        <v>0</v>
      </c>
      <c r="J5503" s="35">
        <f>Data!AF5500</f>
        <v>0</v>
      </c>
      <c r="K5503" s="35" t="str">
        <f>CONCATENATE(Data!AH5500, " ", Data!AI5500)</f>
        <v>2 None</v>
      </c>
      <c r="L5503" s="35" t="str">
        <f>Data!C5500</f>
        <v>Vehicle, Battery Electric Vehicle</v>
      </c>
      <c r="M5503" s="35">
        <f>Data!H5500</f>
        <v>0</v>
      </c>
      <c r="N5503" s="41">
        <f>Data!I5500</f>
        <v>46087.456064999998</v>
      </c>
      <c r="O5503" s="35">
        <f>Data!L5500</f>
        <v>0</v>
      </c>
      <c r="P5503" s="35">
        <f>Data!M5500</f>
        <v>0</v>
      </c>
      <c r="Q5503" s="35" t="str">
        <f>IF(Data!N5500=0,"",Data!N5500)</f>
        <v/>
      </c>
      <c r="R5503" s="35">
        <f>Data!K5500</f>
        <v>0</v>
      </c>
      <c r="S5503" s="35" t="str">
        <f>IF(Data!X5500=TRUE(), "Yes", "No")</f>
        <v>No</v>
      </c>
      <c r="T5503" s="40" t="e">
        <f>#REF!</f>
        <v>#REF!</v>
      </c>
    </row>
    <row r="5504" spans="1:20" x14ac:dyDescent="0.3">
      <c r="A5504" s="35" t="str">
        <f>Data!A5501</f>
        <v>NISSAN LEAF 299-1018</v>
      </c>
      <c r="B5504" s="36">
        <f t="shared" si="85"/>
        <v>46087.456065081016</v>
      </c>
      <c r="C5504" s="37" t="str">
        <f>IF(Data!J5501="GpsRecord", CONCATENATE($U$3,": ",Data!M5501,", ",Data!L5501), CONCATENATE(Data!AB5501, " ", Data!AH5501))</f>
        <v>Intensidad de la señal del módem celular 99</v>
      </c>
      <c r="D5504" s="38" t="str">
        <f>IF(Data!O5501=TRUE(), "Yes", "No")</f>
        <v>No</v>
      </c>
      <c r="E5504" s="38" t="str">
        <f>IF(Data!J5501="EngineStatusRecord","Engine",IF(Data!J5501="GpsRecord", "GPS", IF(Data!J5501="EngineFaultRecord", "Fault", IF(Data!J5501="DriverChange","Driver",IF(Data!J5501="CustomRecord","Custom","Debug")))))</f>
        <v>Engine</v>
      </c>
      <c r="F5504" s="39" t="str">
        <f>IF(Data!Y5501=TRUE(), "Yes", "No")</f>
        <v>No</v>
      </c>
      <c r="G5504" s="40">
        <f>Data!AK5501</f>
        <v>0</v>
      </c>
      <c r="H5504" s="35" t="str">
        <f>Data!AB5501</f>
        <v>Intensidad de la señal del módem celular</v>
      </c>
      <c r="I5504" s="35">
        <f>Data!AD5501</f>
        <v>0</v>
      </c>
      <c r="J5504" s="35">
        <f>Data!AF5501</f>
        <v>0</v>
      </c>
      <c r="K5504" s="35" t="str">
        <f>CONCATENATE(Data!AH5501, " ", Data!AI5501)</f>
        <v>99 None</v>
      </c>
      <c r="L5504" s="35" t="str">
        <f>Data!C5501</f>
        <v>Vehicle, Battery Electric Vehicle</v>
      </c>
      <c r="M5504" s="35">
        <f>Data!H5501</f>
        <v>0</v>
      </c>
      <c r="N5504" s="41">
        <f>Data!I5501</f>
        <v>46087.456065081016</v>
      </c>
      <c r="O5504" s="35">
        <f>Data!L5501</f>
        <v>0</v>
      </c>
      <c r="P5504" s="35">
        <f>Data!M5501</f>
        <v>0</v>
      </c>
      <c r="Q5504" s="35" t="str">
        <f>IF(Data!N5501=0,"",Data!N5501)</f>
        <v/>
      </c>
      <c r="R5504" s="35">
        <f>Data!K5501</f>
        <v>0</v>
      </c>
      <c r="S5504" s="35" t="str">
        <f>IF(Data!X5501=TRUE(), "Yes", "No")</f>
        <v>No</v>
      </c>
      <c r="T5504" s="40" t="e">
        <f>#REF!</f>
        <v>#REF!</v>
      </c>
    </row>
    <row r="5505" spans="1:20" x14ac:dyDescent="0.3">
      <c r="A5505" s="35" t="str">
        <f>Data!A5502</f>
        <v>NISSAN LEAF 299-1018</v>
      </c>
      <c r="B5505" s="36">
        <f t="shared" si="85"/>
        <v>46087.456065266204</v>
      </c>
      <c r="C5505" s="37" t="str">
        <f>IF(Data!J5502="GpsRecord", CONCATENATE($U$3,": ",Data!M5502,", ",Data!L5502), CONCATENATE(Data!AB5502, " ", Data!AH5502))</f>
        <v xml:space="preserve"> </v>
      </c>
      <c r="D5505" s="38" t="str">
        <f>IF(Data!O5502=TRUE(), "Yes", "No")</f>
        <v>No</v>
      </c>
      <c r="E5505" s="38" t="str">
        <f>IF(Data!J5502="EngineStatusRecord","Engine",IF(Data!J5502="GpsRecord", "GPS", IF(Data!J5502="EngineFaultRecord", "Fault", IF(Data!J5502="DriverChange","Driver",IF(Data!J5502="CustomRecord","Custom","Debug")))))</f>
        <v>Debug</v>
      </c>
      <c r="F5505" s="39" t="str">
        <f>IF(Data!Y5502=TRUE(), "Yes", "No")</f>
        <v>No</v>
      </c>
      <c r="G5505" s="40" t="str">
        <f>Data!AK5502</f>
        <v>F0-2B-36-11-54-D9-02</v>
      </c>
      <c r="H5505" s="35">
        <f>Data!AB5502</f>
        <v>0</v>
      </c>
      <c r="I5505" s="35">
        <f>Data!AD5502</f>
        <v>0</v>
      </c>
      <c r="J5505" s="35">
        <f>Data!AF5502</f>
        <v>0</v>
      </c>
      <c r="K5505" s="35" t="str">
        <f>CONCATENATE(Data!AH5502, " ", Data!AI5502)</f>
        <v xml:space="preserve"> </v>
      </c>
      <c r="L5505" s="35" t="str">
        <f>Data!C5502</f>
        <v>Vehicle, Battery Electric Vehicle</v>
      </c>
      <c r="M5505" s="35">
        <f>Data!H5502</f>
        <v>0</v>
      </c>
      <c r="N5505" s="41">
        <f>Data!I5502</f>
        <v>46087.456065266204</v>
      </c>
      <c r="O5505" s="35">
        <f>Data!L5502</f>
        <v>0</v>
      </c>
      <c r="P5505" s="35">
        <f>Data!M5502</f>
        <v>0</v>
      </c>
      <c r="Q5505" s="35" t="str">
        <f>IF(Data!N5502=0,"",Data!N5502)</f>
        <v>40012</v>
      </c>
      <c r="R5505" s="35">
        <f>Data!K5502</f>
        <v>0</v>
      </c>
      <c r="S5505" s="35" t="str">
        <f>IF(Data!X5502=TRUE(), "Yes", "No")</f>
        <v>No</v>
      </c>
      <c r="T5505" s="40" t="e">
        <f>#REF!</f>
        <v>#REF!</v>
      </c>
    </row>
    <row r="5506" spans="1:20" x14ac:dyDescent="0.3">
      <c r="A5506" s="35" t="str">
        <f>Data!A5503</f>
        <v>NISSAN LEAF 299-1018</v>
      </c>
      <c r="B5506" s="36">
        <f t="shared" si="85"/>
        <v>46087.456087962964</v>
      </c>
      <c r="C5506" s="37" t="str">
        <f>IF(Data!J5503="GpsRecord", CONCATENATE($U$3,": ",Data!M5503,", ",Data!L5503), CONCATENATE(Data!AB5503, " ", Data!AH5503))</f>
        <v>Ubicación: 9.93215, -84.42872</v>
      </c>
      <c r="D5506" s="38" t="str">
        <f>IF(Data!O5503=TRUE(), "Yes", "No")</f>
        <v>Yes</v>
      </c>
      <c r="E5506" s="38" t="str">
        <f>IF(Data!J5503="EngineStatusRecord","Engine",IF(Data!J5503="GpsRecord", "GPS", IF(Data!J5503="EngineFaultRecord", "Fault", IF(Data!J5503="DriverChange","Driver",IF(Data!J5503="CustomRecord","Custom","Debug")))))</f>
        <v>GPS</v>
      </c>
      <c r="F5506" s="39" t="str">
        <f>IF(Data!Y5503=TRUE(), "Yes", "No")</f>
        <v>Yes</v>
      </c>
      <c r="G5506" s="40">
        <f>Data!AK5503</f>
        <v>0</v>
      </c>
      <c r="H5506" s="35">
        <f>Data!AB5503</f>
        <v>0</v>
      </c>
      <c r="I5506" s="35">
        <f>Data!AD5503</f>
        <v>0</v>
      </c>
      <c r="J5506" s="35">
        <f>Data!AF5503</f>
        <v>0</v>
      </c>
      <c r="K5506" s="35" t="str">
        <f>CONCATENATE(Data!AH5503, " ", Data!AI5503)</f>
        <v xml:space="preserve"> </v>
      </c>
      <c r="L5506" s="35" t="str">
        <f>Data!C5503</f>
        <v>Vehicle, Battery Electric Vehicle</v>
      </c>
      <c r="M5506" s="35">
        <f>Data!H5503</f>
        <v>0</v>
      </c>
      <c r="N5506" s="41">
        <f>Data!I5503</f>
        <v>46087.456087962964</v>
      </c>
      <c r="O5506" s="35">
        <f>Data!L5503</f>
        <v>-84.428719999999998</v>
      </c>
      <c r="P5506" s="35">
        <f>Data!M5503</f>
        <v>9.93215</v>
      </c>
      <c r="Q5506" s="35" t="str">
        <f>IF(Data!N5503=0,"",Data!N5503)</f>
        <v>CurveBased</v>
      </c>
      <c r="R5506" s="35">
        <f>Data!K5503</f>
        <v>92</v>
      </c>
      <c r="S5506" s="35" t="str">
        <f>IF(Data!X5503=TRUE(), "Yes", "No")</f>
        <v>Yes</v>
      </c>
      <c r="T5506" s="40" t="e">
        <f>#REF!</f>
        <v>#REF!</v>
      </c>
    </row>
    <row r="5507" spans="1:20" x14ac:dyDescent="0.3">
      <c r="A5507" s="35" t="str">
        <f>Data!A5504</f>
        <v>NISSAN LEAF 299-1018</v>
      </c>
      <c r="B5507" s="36">
        <f t="shared" si="85"/>
        <v>46087.456134259257</v>
      </c>
      <c r="C5507" s="37" t="str">
        <f>IF(Data!J5504="GpsRecord", CONCATENATE($U$3,": ",Data!M5504,", ",Data!L5504), CONCATENATE(Data!AB5504, " ", Data!AH5504))</f>
        <v>Ubicación: 9.93245, -84.42789</v>
      </c>
      <c r="D5507" s="38" t="str">
        <f>IF(Data!O5504=TRUE(), "Yes", "No")</f>
        <v>Yes</v>
      </c>
      <c r="E5507" s="38" t="str">
        <f>IF(Data!J5504="EngineStatusRecord","Engine",IF(Data!J5504="GpsRecord", "GPS", IF(Data!J5504="EngineFaultRecord", "Fault", IF(Data!J5504="DriverChange","Driver",IF(Data!J5504="CustomRecord","Custom","Debug")))))</f>
        <v>GPS</v>
      </c>
      <c r="F5507" s="39" t="str">
        <f>IF(Data!Y5504=TRUE(), "Yes", "No")</f>
        <v>Yes</v>
      </c>
      <c r="G5507" s="40">
        <f>Data!AK5504</f>
        <v>0</v>
      </c>
      <c r="H5507" s="35">
        <f>Data!AB5504</f>
        <v>0</v>
      </c>
      <c r="I5507" s="35">
        <f>Data!AD5504</f>
        <v>0</v>
      </c>
      <c r="J5507" s="35">
        <f>Data!AF5504</f>
        <v>0</v>
      </c>
      <c r="K5507" s="35" t="str">
        <f>CONCATENATE(Data!AH5504, " ", Data!AI5504)</f>
        <v xml:space="preserve"> </v>
      </c>
      <c r="L5507" s="35" t="str">
        <f>Data!C5504</f>
        <v>Vehicle, Battery Electric Vehicle</v>
      </c>
      <c r="M5507" s="35">
        <f>Data!H5504</f>
        <v>0</v>
      </c>
      <c r="N5507" s="41">
        <f>Data!I5504</f>
        <v>46087.456134259257</v>
      </c>
      <c r="O5507" s="35">
        <f>Data!L5504</f>
        <v>-84.427890000000005</v>
      </c>
      <c r="P5507" s="35">
        <f>Data!M5504</f>
        <v>9.9324499999999993</v>
      </c>
      <c r="Q5507" s="35" t="str">
        <f>IF(Data!N5504=0,"",Data!N5504)</f>
        <v>CurvePositionEstimateError</v>
      </c>
      <c r="R5507" s="35">
        <f>Data!K5504</f>
        <v>81</v>
      </c>
      <c r="S5507" s="35" t="str">
        <f>IF(Data!X5504=TRUE(), "Yes", "No")</f>
        <v>Yes</v>
      </c>
      <c r="T5507" s="40" t="e">
        <f>#REF!</f>
        <v>#REF!</v>
      </c>
    </row>
    <row r="5508" spans="1:20" x14ac:dyDescent="0.3">
      <c r="A5508" s="35" t="str">
        <f>Data!A5505</f>
        <v>NISSAN LEAF 299-1018</v>
      </c>
      <c r="B5508" s="36">
        <f t="shared" si="85"/>
        <v>46087.456134571759</v>
      </c>
      <c r="C5508" s="37" t="str">
        <f>IF(Data!J5505="GpsRecord", CONCATENATE($U$3,": ",Data!M5505,", ",Data!L5505), CONCATENATE(Data!AB5505, " ", Data!AH5505))</f>
        <v>Velocidad del motor en carretera 81</v>
      </c>
      <c r="D5508" s="38" t="str">
        <f>IF(Data!O5505=TRUE(), "Yes", "No")</f>
        <v>No</v>
      </c>
      <c r="E5508" s="38" t="str">
        <f>IF(Data!J5505="EngineStatusRecord","Engine",IF(Data!J5505="GpsRecord", "GPS", IF(Data!J5505="EngineFaultRecord", "Fault", IF(Data!J5505="DriverChange","Driver",IF(Data!J5505="CustomRecord","Custom","Debug")))))</f>
        <v>Engine</v>
      </c>
      <c r="F5508" s="39" t="str">
        <f>IF(Data!Y5505=TRUE(), "Yes", "No")</f>
        <v>No</v>
      </c>
      <c r="G5508" s="40">
        <f>Data!AK5505</f>
        <v>0</v>
      </c>
      <c r="H5508" s="35" t="str">
        <f>Data!AB5505</f>
        <v>Velocidad del motor en carretera</v>
      </c>
      <c r="I5508" s="35">
        <f>Data!AD5505</f>
        <v>0</v>
      </c>
      <c r="J5508" s="35">
        <f>Data!AF5505</f>
        <v>0</v>
      </c>
      <c r="K5508" s="35" t="str">
        <f>CONCATENATE(Data!AH5505, " ", Data!AI5505)</f>
        <v>81 km/h</v>
      </c>
      <c r="L5508" s="35" t="str">
        <f>Data!C5505</f>
        <v>Vehicle, Battery Electric Vehicle</v>
      </c>
      <c r="M5508" s="35">
        <f>Data!H5505</f>
        <v>0</v>
      </c>
      <c r="N5508" s="41">
        <f>Data!I5505</f>
        <v>46087.456134571759</v>
      </c>
      <c r="O5508" s="35">
        <f>Data!L5505</f>
        <v>0</v>
      </c>
      <c r="P5508" s="35">
        <f>Data!M5505</f>
        <v>0</v>
      </c>
      <c r="Q5508" s="35" t="str">
        <f>IF(Data!N5505=0,"",Data!N5505)</f>
        <v/>
      </c>
      <c r="R5508" s="35">
        <f>Data!K5505</f>
        <v>0</v>
      </c>
      <c r="S5508" s="35" t="str">
        <f>IF(Data!X5505=TRUE(), "Yes", "No")</f>
        <v>No</v>
      </c>
      <c r="T5508" s="40" t="e">
        <f>#REF!</f>
        <v>#REF!</v>
      </c>
    </row>
    <row r="5509" spans="1:20" x14ac:dyDescent="0.3">
      <c r="A5509" s="35" t="str">
        <f>Data!A5506</f>
        <v>NISSAN LEAF 299-1018</v>
      </c>
      <c r="B5509" s="36">
        <f t="shared" si="85"/>
        <v>46087.45615337963</v>
      </c>
      <c r="C5509" s="37" t="str">
        <f>IF(Data!J5506="GpsRecord", CONCATENATE($U$3,": ",Data!M5506,", ",Data!L5506), CONCATENATE(Data!AB5506, " ", Data!AH5506))</f>
        <v>Odómetro 16031</v>
      </c>
      <c r="D5509" s="38" t="str">
        <f>IF(Data!O5506=TRUE(), "Yes", "No")</f>
        <v>No</v>
      </c>
      <c r="E5509" s="38" t="str">
        <f>IF(Data!J5506="EngineStatusRecord","Engine",IF(Data!J5506="GpsRecord", "GPS", IF(Data!J5506="EngineFaultRecord", "Fault", IF(Data!J5506="DriverChange","Driver",IF(Data!J5506="CustomRecord","Custom","Debug")))))</f>
        <v>Engine</v>
      </c>
      <c r="F5509" s="39" t="str">
        <f>IF(Data!Y5506=TRUE(), "Yes", "No")</f>
        <v>No</v>
      </c>
      <c r="G5509" s="40">
        <f>Data!AK5506</f>
        <v>0</v>
      </c>
      <c r="H5509" s="35" t="str">
        <f>Data!AB5506</f>
        <v>Odómetro</v>
      </c>
      <c r="I5509" s="35">
        <f>Data!AD5506</f>
        <v>0</v>
      </c>
      <c r="J5509" s="35">
        <f>Data!AF5506</f>
        <v>0</v>
      </c>
      <c r="K5509" s="35" t="str">
        <f>CONCATENATE(Data!AH5506, " ", Data!AI5506)</f>
        <v>16031 km</v>
      </c>
      <c r="L5509" s="35" t="str">
        <f>Data!C5506</f>
        <v>Vehicle, Battery Electric Vehicle</v>
      </c>
      <c r="M5509" s="35">
        <f>Data!H5506</f>
        <v>0</v>
      </c>
      <c r="N5509" s="41">
        <f>Data!I5506</f>
        <v>46087.45615337963</v>
      </c>
      <c r="O5509" s="35">
        <f>Data!L5506</f>
        <v>0</v>
      </c>
      <c r="P5509" s="35">
        <f>Data!M5506</f>
        <v>0</v>
      </c>
      <c r="Q5509" s="35" t="str">
        <f>IF(Data!N5506=0,"",Data!N5506)</f>
        <v/>
      </c>
      <c r="R5509" s="35">
        <f>Data!K5506</f>
        <v>0</v>
      </c>
      <c r="S5509" s="35" t="str">
        <f>IF(Data!X5506=TRUE(), "Yes", "No")</f>
        <v>No</v>
      </c>
      <c r="T5509" s="40" t="e">
        <f>#REF!</f>
        <v>#REF!</v>
      </c>
    </row>
    <row r="5510" spans="1:20" x14ac:dyDescent="0.3">
      <c r="A5510" s="35" t="str">
        <f>Data!A5507</f>
        <v>NISSAN LEAF 299-1018</v>
      </c>
      <c r="B5510" s="36">
        <f t="shared" si="85"/>
        <v>46087.45615337963</v>
      </c>
      <c r="C5510" s="37" t="str">
        <f>IF(Data!J5507="GpsRecord", CONCATENATE($U$3,": ",Data!M5507,", ",Data!L5507), CONCATENATE(Data!AB5507, " ", Data!AH5507))</f>
        <v>Odómetro sin procesar 16031</v>
      </c>
      <c r="D5510" s="38" t="str">
        <f>IF(Data!O5507=TRUE(), "Yes", "No")</f>
        <v>No</v>
      </c>
      <c r="E5510" s="38" t="str">
        <f>IF(Data!J5507="EngineStatusRecord","Engine",IF(Data!J5507="GpsRecord", "GPS", IF(Data!J5507="EngineFaultRecord", "Fault", IF(Data!J5507="DriverChange","Driver",IF(Data!J5507="CustomRecord","Custom","Debug")))))</f>
        <v>Engine</v>
      </c>
      <c r="F5510" s="39" t="str">
        <f>IF(Data!Y5507=TRUE(), "Yes", "No")</f>
        <v>No</v>
      </c>
      <c r="G5510" s="40">
        <f>Data!AK5507</f>
        <v>0</v>
      </c>
      <c r="H5510" s="35" t="str">
        <f>Data!AB5507</f>
        <v>Odómetro sin procesar</v>
      </c>
      <c r="I5510" s="35">
        <f>Data!AD5507</f>
        <v>0</v>
      </c>
      <c r="J5510" s="35">
        <f>Data!AF5507</f>
        <v>0</v>
      </c>
      <c r="K5510" s="35" t="str">
        <f>CONCATENATE(Data!AH5507, " ", Data!AI5507)</f>
        <v>16031 km</v>
      </c>
      <c r="L5510" s="35" t="str">
        <f>Data!C5507</f>
        <v>Vehicle, Battery Electric Vehicle</v>
      </c>
      <c r="M5510" s="35">
        <f>Data!H5507</f>
        <v>0</v>
      </c>
      <c r="N5510" s="41">
        <f>Data!I5507</f>
        <v>46087.45615337963</v>
      </c>
      <c r="O5510" s="35">
        <f>Data!L5507</f>
        <v>0</v>
      </c>
      <c r="P5510" s="35">
        <f>Data!M5507</f>
        <v>0</v>
      </c>
      <c r="Q5510" s="35" t="str">
        <f>IF(Data!N5507=0,"",Data!N5507)</f>
        <v/>
      </c>
      <c r="R5510" s="35">
        <f>Data!K5507</f>
        <v>0</v>
      </c>
      <c r="S5510" s="35" t="str">
        <f>IF(Data!X5507=TRUE(), "Yes", "No")</f>
        <v>No</v>
      </c>
      <c r="T5510" s="40" t="e">
        <f>#REF!</f>
        <v>#REF!</v>
      </c>
    </row>
    <row r="5511" spans="1:20" x14ac:dyDescent="0.3">
      <c r="A5511" s="35" t="str">
        <f>Data!A5508</f>
        <v>NISSAN LEAF 299-1018</v>
      </c>
      <c r="B5511" s="36">
        <f t="shared" si="85"/>
        <v>46087.456165324074</v>
      </c>
      <c r="C5511" s="37" t="str">
        <f>IF(Data!J5508="GpsRecord", CONCATENATE($U$3,": ",Data!M5508,", ",Data!L5508), CONCATENATE(Data!AB5508, " ", Data!AH5508))</f>
        <v>Energía de la batería del vehículo eléctrico 21494</v>
      </c>
      <c r="D5511" s="38" t="str">
        <f>IF(Data!O5508=TRUE(), "Yes", "No")</f>
        <v>No</v>
      </c>
      <c r="E5511" s="38" t="str">
        <f>IF(Data!J5508="EngineStatusRecord","Engine",IF(Data!J5508="GpsRecord", "GPS", IF(Data!J5508="EngineFaultRecord", "Fault", IF(Data!J5508="DriverChange","Driver",IF(Data!J5508="CustomRecord","Custom","Debug")))))</f>
        <v>Engine</v>
      </c>
      <c r="F5511" s="39" t="str">
        <f>IF(Data!Y5508=TRUE(), "Yes", "No")</f>
        <v>No</v>
      </c>
      <c r="G5511" s="40">
        <f>Data!AK5508</f>
        <v>0</v>
      </c>
      <c r="H5511" s="35" t="str">
        <f>Data!AB5508</f>
        <v>Energía de la batería del vehículo eléctrico</v>
      </c>
      <c r="I5511" s="35">
        <f>Data!AD5508</f>
        <v>0</v>
      </c>
      <c r="J5511" s="35">
        <f>Data!AF5508</f>
        <v>0</v>
      </c>
      <c r="K5511" s="35" t="str">
        <f>CONCATENATE(Data!AH5508, " ", Data!AI5508)</f>
        <v>21494 W</v>
      </c>
      <c r="L5511" s="35" t="str">
        <f>Data!C5508</f>
        <v>Vehicle, Battery Electric Vehicle</v>
      </c>
      <c r="M5511" s="35">
        <f>Data!H5508</f>
        <v>0</v>
      </c>
      <c r="N5511" s="41">
        <f>Data!I5508</f>
        <v>46087.456165324074</v>
      </c>
      <c r="O5511" s="35">
        <f>Data!L5508</f>
        <v>0</v>
      </c>
      <c r="P5511" s="35">
        <f>Data!M5508</f>
        <v>0</v>
      </c>
      <c r="Q5511" s="35" t="str">
        <f>IF(Data!N5508=0,"",Data!N5508)</f>
        <v/>
      </c>
      <c r="R5511" s="35">
        <f>Data!K5508</f>
        <v>0</v>
      </c>
      <c r="S5511" s="35" t="str">
        <f>IF(Data!X5508=TRUE(), "Yes", "No")</f>
        <v>No</v>
      </c>
      <c r="T5511" s="40" t="e">
        <f>#REF!</f>
        <v>#REF!</v>
      </c>
    </row>
    <row r="5512" spans="1:20" x14ac:dyDescent="0.3">
      <c r="A5512" s="35" t="str">
        <f>Data!A5509</f>
        <v>NISSAN LEAF 299-1018</v>
      </c>
      <c r="B5512" s="36">
        <f t="shared" si="85"/>
        <v>46087.456188645832</v>
      </c>
      <c r="C5512" s="37" t="str">
        <f>IF(Data!J5509="GpsRecord", CONCATENATE($U$3,": ",Data!M5509,", ",Data!L5509), CONCATENATE(Data!AB5509, " ", Data!AH5509))</f>
        <v>Energía de la batería del vehículo eléctrico -8475</v>
      </c>
      <c r="D5512" s="38" t="str">
        <f>IF(Data!O5509=TRUE(), "Yes", "No")</f>
        <v>No</v>
      </c>
      <c r="E5512" s="38" t="str">
        <f>IF(Data!J5509="EngineStatusRecord","Engine",IF(Data!J5509="GpsRecord", "GPS", IF(Data!J5509="EngineFaultRecord", "Fault", IF(Data!J5509="DriverChange","Driver",IF(Data!J5509="CustomRecord","Custom","Debug")))))</f>
        <v>Engine</v>
      </c>
      <c r="F5512" s="39" t="str">
        <f>IF(Data!Y5509=TRUE(), "Yes", "No")</f>
        <v>No</v>
      </c>
      <c r="G5512" s="40">
        <f>Data!AK5509</f>
        <v>0</v>
      </c>
      <c r="H5512" s="35" t="str">
        <f>Data!AB5509</f>
        <v>Energía de la batería del vehículo eléctrico</v>
      </c>
      <c r="I5512" s="35">
        <f>Data!AD5509</f>
        <v>0</v>
      </c>
      <c r="J5512" s="35">
        <f>Data!AF5509</f>
        <v>0</v>
      </c>
      <c r="K5512" s="35" t="str">
        <f>CONCATENATE(Data!AH5509, " ", Data!AI5509)</f>
        <v>-8475 W</v>
      </c>
      <c r="L5512" s="35" t="str">
        <f>Data!C5509</f>
        <v>Vehicle, Battery Electric Vehicle</v>
      </c>
      <c r="M5512" s="35">
        <f>Data!H5509</f>
        <v>0</v>
      </c>
      <c r="N5512" s="41">
        <f>Data!I5509</f>
        <v>46087.456188645832</v>
      </c>
      <c r="O5512" s="35">
        <f>Data!L5509</f>
        <v>0</v>
      </c>
      <c r="P5512" s="35">
        <f>Data!M5509</f>
        <v>0</v>
      </c>
      <c r="Q5512" s="35" t="str">
        <f>IF(Data!N5509=0,"",Data!N5509)</f>
        <v/>
      </c>
      <c r="R5512" s="35">
        <f>Data!K5509</f>
        <v>0</v>
      </c>
      <c r="S5512" s="35" t="str">
        <f>IF(Data!X5509=TRUE(), "Yes", "No")</f>
        <v>No</v>
      </c>
      <c r="T5512" s="40" t="e">
        <f>#REF!</f>
        <v>#REF!</v>
      </c>
    </row>
    <row r="5513" spans="1:20" x14ac:dyDescent="0.3">
      <c r="A5513" s="35" t="str">
        <f>Data!A5510</f>
        <v>NISSAN LEAF 299-1018</v>
      </c>
      <c r="B5513" s="36">
        <f t="shared" si="85"/>
        <v>46087.456192129626</v>
      </c>
      <c r="C5513" s="37" t="str">
        <f>IF(Data!J5510="GpsRecord", CONCATENATE($U$3,": ",Data!M5510,", ",Data!L5510), CONCATENATE(Data!AB5510, " ", Data!AH5510))</f>
        <v>Ubicación: 9.933, -84.42709</v>
      </c>
      <c r="D5513" s="38" t="str">
        <f>IF(Data!O5510=TRUE(), "Yes", "No")</f>
        <v>Yes</v>
      </c>
      <c r="E5513" s="38" t="str">
        <f>IF(Data!J5510="EngineStatusRecord","Engine",IF(Data!J5510="GpsRecord", "GPS", IF(Data!J5510="EngineFaultRecord", "Fault", IF(Data!J5510="DriverChange","Driver",IF(Data!J5510="CustomRecord","Custom","Debug")))))</f>
        <v>GPS</v>
      </c>
      <c r="F5513" s="39" t="str">
        <f>IF(Data!Y5510=TRUE(), "Yes", "No")</f>
        <v>Yes</v>
      </c>
      <c r="G5513" s="40">
        <f>Data!AK5510</f>
        <v>0</v>
      </c>
      <c r="H5513" s="35">
        <f>Data!AB5510</f>
        <v>0</v>
      </c>
      <c r="I5513" s="35">
        <f>Data!AD5510</f>
        <v>0</v>
      </c>
      <c r="J5513" s="35">
        <f>Data!AF5510</f>
        <v>0</v>
      </c>
      <c r="K5513" s="35" t="str">
        <f>CONCATENATE(Data!AH5510, " ", Data!AI5510)</f>
        <v xml:space="preserve"> </v>
      </c>
      <c r="L5513" s="35" t="str">
        <f>Data!C5510</f>
        <v>Vehicle, Battery Electric Vehicle</v>
      </c>
      <c r="M5513" s="35">
        <f>Data!H5510</f>
        <v>0</v>
      </c>
      <c r="N5513" s="41">
        <f>Data!I5510</f>
        <v>46087.456192129626</v>
      </c>
      <c r="O5513" s="35">
        <f>Data!L5510</f>
        <v>-84.427090000000007</v>
      </c>
      <c r="P5513" s="35">
        <f>Data!M5510</f>
        <v>9.9329999999999998</v>
      </c>
      <c r="Q5513" s="35" t="str">
        <f>IF(Data!N5510=0,"",Data!N5510)</f>
        <v>CurveSpeedEstimateError</v>
      </c>
      <c r="R5513" s="35">
        <f>Data!K5510</f>
        <v>76</v>
      </c>
      <c r="S5513" s="35" t="str">
        <f>IF(Data!X5510=TRUE(), "Yes", "No")</f>
        <v>Yes</v>
      </c>
      <c r="T5513" s="40" t="e">
        <f>#REF!</f>
        <v>#REF!</v>
      </c>
    </row>
    <row r="5514" spans="1:20" x14ac:dyDescent="0.3">
      <c r="A5514" s="35" t="str">
        <f>Data!A5511</f>
        <v>NISSAN LEAF 299-1018</v>
      </c>
      <c r="B5514" s="36">
        <f t="shared" si="85"/>
        <v>46087.456261574072</v>
      </c>
      <c r="C5514" s="37" t="str">
        <f>IF(Data!J5511="GpsRecord", CONCATENATE($U$3,": ",Data!M5511,", ",Data!L5511), CONCATENATE(Data!AB5511, " ", Data!AH5511))</f>
        <v>Ubicación: 9.93383, -84.42641</v>
      </c>
      <c r="D5514" s="38" t="str">
        <f>IF(Data!O5511=TRUE(), "Yes", "No")</f>
        <v>Yes</v>
      </c>
      <c r="E5514" s="38" t="str">
        <f>IF(Data!J5511="EngineStatusRecord","Engine",IF(Data!J5511="GpsRecord", "GPS", IF(Data!J5511="EngineFaultRecord", "Fault", IF(Data!J5511="DriverChange","Driver",IF(Data!J5511="CustomRecord","Custom","Debug")))))</f>
        <v>GPS</v>
      </c>
      <c r="F5514" s="39" t="str">
        <f>IF(Data!Y5511=TRUE(), "Yes", "No")</f>
        <v>Yes</v>
      </c>
      <c r="G5514" s="40">
        <f>Data!AK5511</f>
        <v>0</v>
      </c>
      <c r="H5514" s="35">
        <f>Data!AB5511</f>
        <v>0</v>
      </c>
      <c r="I5514" s="35">
        <f>Data!AD5511</f>
        <v>0</v>
      </c>
      <c r="J5514" s="35">
        <f>Data!AF5511</f>
        <v>0</v>
      </c>
      <c r="K5514" s="35" t="str">
        <f>CONCATENATE(Data!AH5511, " ", Data!AI5511)</f>
        <v xml:space="preserve"> </v>
      </c>
      <c r="L5514" s="35" t="str">
        <f>Data!C5511</f>
        <v>Vehicle, Battery Electric Vehicle</v>
      </c>
      <c r="M5514" s="35">
        <f>Data!H5511</f>
        <v>0</v>
      </c>
      <c r="N5514" s="41">
        <f>Data!I5511</f>
        <v>46087.456261574072</v>
      </c>
      <c r="O5514" s="35">
        <f>Data!L5511</f>
        <v>-84.426410000000004</v>
      </c>
      <c r="P5514" s="35">
        <f>Data!M5511</f>
        <v>9.9338300000000004</v>
      </c>
      <c r="Q5514" s="35" t="str">
        <f>IF(Data!N5511=0,"",Data!N5511)</f>
        <v>CurvePositionEstimateError</v>
      </c>
      <c r="R5514" s="35">
        <f>Data!K5511</f>
        <v>68</v>
      </c>
      <c r="S5514" s="35" t="str">
        <f>IF(Data!X5511=TRUE(), "Yes", "No")</f>
        <v>Yes</v>
      </c>
      <c r="T5514" s="40" t="e">
        <f>#REF!</f>
        <v>#REF!</v>
      </c>
    </row>
    <row r="5515" spans="1:20" x14ac:dyDescent="0.3">
      <c r="A5515" s="35" t="str">
        <f>Data!A5512</f>
        <v>NISSAN LEAF 299-1018</v>
      </c>
      <c r="B5515" s="36">
        <f t="shared" si="85"/>
        <v>46087.456365740742</v>
      </c>
      <c r="C5515" s="37" t="str">
        <f>IF(Data!J5512="GpsRecord", CONCATENATE($U$3,": ",Data!M5512,", ",Data!L5512), CONCATENATE(Data!AB5512, " ", Data!AH5512))</f>
        <v>Ubicación: 9.93498, -84.42554</v>
      </c>
      <c r="D5515" s="38" t="str">
        <f>IF(Data!O5512=TRUE(), "Yes", "No")</f>
        <v>Yes</v>
      </c>
      <c r="E5515" s="38" t="str">
        <f>IF(Data!J5512="EngineStatusRecord","Engine",IF(Data!J5512="GpsRecord", "GPS", IF(Data!J5512="EngineFaultRecord", "Fault", IF(Data!J5512="DriverChange","Driver",IF(Data!J5512="CustomRecord","Custom","Debug")))))</f>
        <v>GPS</v>
      </c>
      <c r="F5515" s="39" t="str">
        <f>IF(Data!Y5512=TRUE(), "Yes", "No")</f>
        <v>Yes</v>
      </c>
      <c r="G5515" s="40">
        <f>Data!AK5512</f>
        <v>0</v>
      </c>
      <c r="H5515" s="35">
        <f>Data!AB5512</f>
        <v>0</v>
      </c>
      <c r="I5515" s="35">
        <f>Data!AD5512</f>
        <v>0</v>
      </c>
      <c r="J5515" s="35">
        <f>Data!AF5512</f>
        <v>0</v>
      </c>
      <c r="K5515" s="35" t="str">
        <f>CONCATENATE(Data!AH5512, " ", Data!AI5512)</f>
        <v xml:space="preserve"> </v>
      </c>
      <c r="L5515" s="35" t="str">
        <f>Data!C5512</f>
        <v>Vehicle, Battery Electric Vehicle</v>
      </c>
      <c r="M5515" s="35">
        <f>Data!H5512</f>
        <v>0</v>
      </c>
      <c r="N5515" s="41">
        <f>Data!I5512</f>
        <v>46087.456365740742</v>
      </c>
      <c r="O5515" s="35">
        <f>Data!L5512</f>
        <v>-84.425539999999998</v>
      </c>
      <c r="P5515" s="35">
        <f>Data!M5512</f>
        <v>9.9349799999999995</v>
      </c>
      <c r="Q5515" s="35" t="str">
        <f>IF(Data!N5512=0,"",Data!N5512)</f>
        <v>CurveBased</v>
      </c>
      <c r="R5515" s="35">
        <f>Data!K5512</f>
        <v>61</v>
      </c>
      <c r="S5515" s="35" t="str">
        <f>IF(Data!X5512=TRUE(), "Yes", "No")</f>
        <v>Yes</v>
      </c>
      <c r="T5515" s="40" t="e">
        <f>#REF!</f>
        <v>#REF!</v>
      </c>
    </row>
    <row r="5516" spans="1:20" x14ac:dyDescent="0.3">
      <c r="A5516" s="35" t="str">
        <f>Data!A5513</f>
        <v>NISSAN LEAF 299-1018</v>
      </c>
      <c r="B5516" s="36">
        <f t="shared" si="85"/>
        <v>46087.456389027779</v>
      </c>
      <c r="C5516" s="37" t="str">
        <f>IF(Data!J5513="GpsRecord", CONCATENATE($U$3,": ",Data!M5513,", ",Data!L5513), CONCATENATE(Data!AB5513, " ", Data!AH5513))</f>
        <v>Velocidad del motor en carretera 61</v>
      </c>
      <c r="D5516" s="38" t="str">
        <f>IF(Data!O5513=TRUE(), "Yes", "No")</f>
        <v>No</v>
      </c>
      <c r="E5516" s="38" t="str">
        <f>IF(Data!J5513="EngineStatusRecord","Engine",IF(Data!J5513="GpsRecord", "GPS", IF(Data!J5513="EngineFaultRecord", "Fault", IF(Data!J5513="DriverChange","Driver",IF(Data!J5513="CustomRecord","Custom","Debug")))))</f>
        <v>Engine</v>
      </c>
      <c r="F5516" s="39" t="str">
        <f>IF(Data!Y5513=TRUE(), "Yes", "No")</f>
        <v>No</v>
      </c>
      <c r="G5516" s="40">
        <f>Data!AK5513</f>
        <v>0</v>
      </c>
      <c r="H5516" s="35" t="str">
        <f>Data!AB5513</f>
        <v>Velocidad del motor en carretera</v>
      </c>
      <c r="I5516" s="35">
        <f>Data!AD5513</f>
        <v>0</v>
      </c>
      <c r="J5516" s="35">
        <f>Data!AF5513</f>
        <v>0</v>
      </c>
      <c r="K5516" s="35" t="str">
        <f>CONCATENATE(Data!AH5513, " ", Data!AI5513)</f>
        <v>61 km/h</v>
      </c>
      <c r="L5516" s="35" t="str">
        <f>Data!C5513</f>
        <v>Vehicle, Battery Electric Vehicle</v>
      </c>
      <c r="M5516" s="35">
        <f>Data!H5513</f>
        <v>0</v>
      </c>
      <c r="N5516" s="41">
        <f>Data!I5513</f>
        <v>46087.456389027779</v>
      </c>
      <c r="O5516" s="35">
        <f>Data!L5513</f>
        <v>0</v>
      </c>
      <c r="P5516" s="35">
        <f>Data!M5513</f>
        <v>0</v>
      </c>
      <c r="Q5516" s="35" t="str">
        <f>IF(Data!N5513=0,"",Data!N5513)</f>
        <v/>
      </c>
      <c r="R5516" s="35">
        <f>Data!K5513</f>
        <v>0</v>
      </c>
      <c r="S5516" s="35" t="str">
        <f>IF(Data!X5513=TRUE(), "Yes", "No")</f>
        <v>No</v>
      </c>
      <c r="T5516" s="40" t="e">
        <f>#REF!</f>
        <v>#REF!</v>
      </c>
    </row>
    <row r="5517" spans="1:20" x14ac:dyDescent="0.3">
      <c r="A5517" s="35" t="str">
        <f>Data!A5514</f>
        <v>NISSAN LEAF 299-1018</v>
      </c>
      <c r="B5517" s="36">
        <f t="shared" si="85"/>
        <v>46087.456393680557</v>
      </c>
      <c r="C5517" s="37" t="str">
        <f>IF(Data!J5514="GpsRecord", CONCATENATE($U$3,": ",Data!M5514,", ",Data!L5514), CONCATENATE(Data!AB5514, " ", Data!AH5514))</f>
        <v>Distancia incremental basada en la velocidad en carretera del motor 2</v>
      </c>
      <c r="D5517" s="38" t="str">
        <f>IF(Data!O5514=TRUE(), "Yes", "No")</f>
        <v>No</v>
      </c>
      <c r="E5517" s="38" t="str">
        <f>IF(Data!J5514="EngineStatusRecord","Engine",IF(Data!J5514="GpsRecord", "GPS", IF(Data!J5514="EngineFaultRecord", "Fault", IF(Data!J5514="DriverChange","Driver",IF(Data!J5514="CustomRecord","Custom","Debug")))))</f>
        <v>Engine</v>
      </c>
      <c r="F5517" s="39" t="str">
        <f>IF(Data!Y5514=TRUE(), "Yes", "No")</f>
        <v>No</v>
      </c>
      <c r="G5517" s="40">
        <f>Data!AK5514</f>
        <v>0</v>
      </c>
      <c r="H5517" s="35" t="str">
        <f>Data!AB5514</f>
        <v>Distancia incremental basada en la velocidad en carretera del motor</v>
      </c>
      <c r="I5517" s="35">
        <f>Data!AD5514</f>
        <v>0</v>
      </c>
      <c r="J5517" s="35">
        <f>Data!AF5514</f>
        <v>0</v>
      </c>
      <c r="K5517" s="35" t="str">
        <f>CONCATENATE(Data!AH5514, " ", Data!AI5514)</f>
        <v>2 km</v>
      </c>
      <c r="L5517" s="35" t="str">
        <f>Data!C5514</f>
        <v>Vehicle, Battery Electric Vehicle</v>
      </c>
      <c r="M5517" s="35">
        <f>Data!H5514</f>
        <v>0</v>
      </c>
      <c r="N5517" s="41">
        <f>Data!I5514</f>
        <v>46087.456393680557</v>
      </c>
      <c r="O5517" s="35">
        <f>Data!L5514</f>
        <v>0</v>
      </c>
      <c r="P5517" s="35">
        <f>Data!M5514</f>
        <v>0</v>
      </c>
      <c r="Q5517" s="35" t="str">
        <f>IF(Data!N5514=0,"",Data!N5514)</f>
        <v/>
      </c>
      <c r="R5517" s="35">
        <f>Data!K5514</f>
        <v>0</v>
      </c>
      <c r="S5517" s="35" t="str">
        <f>IF(Data!X5514=TRUE(), "Yes", "No")</f>
        <v>No</v>
      </c>
      <c r="T5517" s="40" t="e">
        <f>#REF!</f>
        <v>#REF!</v>
      </c>
    </row>
    <row r="5518" spans="1:20" x14ac:dyDescent="0.3">
      <c r="A5518" s="35" t="str">
        <f>Data!A5515</f>
        <v>NISSAN LEAF 299-1018</v>
      </c>
      <c r="B5518" s="36">
        <f t="shared" ref="B5518:B5581" si="86">N5518</f>
        <v>46087.456423611111</v>
      </c>
      <c r="C5518" s="37" t="str">
        <f>IF(Data!J5515="GpsRecord", CONCATENATE($U$3,": ",Data!M5515,", ",Data!L5515), CONCATENATE(Data!AB5515, " ", Data!AH5515))</f>
        <v>Ubicación: 9.9355, -84.425</v>
      </c>
      <c r="D5518" s="38" t="str">
        <f>IF(Data!O5515=TRUE(), "Yes", "No")</f>
        <v>Yes</v>
      </c>
      <c r="E5518" s="38" t="str">
        <f>IF(Data!J5515="EngineStatusRecord","Engine",IF(Data!J5515="GpsRecord", "GPS", IF(Data!J5515="EngineFaultRecord", "Fault", IF(Data!J5515="DriverChange","Driver",IF(Data!J5515="CustomRecord","Custom","Debug")))))</f>
        <v>GPS</v>
      </c>
      <c r="F5518" s="39" t="str">
        <f>IF(Data!Y5515=TRUE(), "Yes", "No")</f>
        <v>Yes</v>
      </c>
      <c r="G5518" s="40">
        <f>Data!AK5515</f>
        <v>0</v>
      </c>
      <c r="H5518" s="35">
        <f>Data!AB5515</f>
        <v>0</v>
      </c>
      <c r="I5518" s="35">
        <f>Data!AD5515</f>
        <v>0</v>
      </c>
      <c r="J5518" s="35">
        <f>Data!AF5515</f>
        <v>0</v>
      </c>
      <c r="K5518" s="35" t="str">
        <f>CONCATENATE(Data!AH5515, " ", Data!AI5515)</f>
        <v xml:space="preserve"> </v>
      </c>
      <c r="L5518" s="35" t="str">
        <f>Data!C5515</f>
        <v>Vehicle, Battery Electric Vehicle</v>
      </c>
      <c r="M5518" s="35">
        <f>Data!H5515</f>
        <v>0</v>
      </c>
      <c r="N5518" s="41">
        <f>Data!I5515</f>
        <v>46087.456423611111</v>
      </c>
      <c r="O5518" s="35">
        <f>Data!L5515</f>
        <v>-84.424999999999997</v>
      </c>
      <c r="P5518" s="35">
        <f>Data!M5515</f>
        <v>9.9354999999999993</v>
      </c>
      <c r="Q5518" s="35" t="str">
        <f>IF(Data!N5515=0,"",Data!N5515)</f>
        <v>CurvePositionEstimateError</v>
      </c>
      <c r="R5518" s="35">
        <f>Data!K5515</f>
        <v>59</v>
      </c>
      <c r="S5518" s="35" t="str">
        <f>IF(Data!X5515=TRUE(), "Yes", "No")</f>
        <v>Yes</v>
      </c>
      <c r="T5518" s="40" t="e">
        <f>#REF!</f>
        <v>#REF!</v>
      </c>
    </row>
    <row r="5519" spans="1:20" x14ac:dyDescent="0.3">
      <c r="A5519" s="35" t="str">
        <f>Data!A5516</f>
        <v>NISSAN LEAF 299-1018</v>
      </c>
      <c r="B5519" s="36">
        <f t="shared" si="86"/>
        <v>46087.45648148148</v>
      </c>
      <c r="C5519" s="37" t="str">
        <f>IF(Data!J5516="GpsRecord", CONCATENATE($U$3,": ",Data!M5516,", ",Data!L5516), CONCATENATE(Data!AB5516, " ", Data!AH5516))</f>
        <v>Ubicación: 9.9359, -84.42432</v>
      </c>
      <c r="D5519" s="38" t="str">
        <f>IF(Data!O5516=TRUE(), "Yes", "No")</f>
        <v>Yes</v>
      </c>
      <c r="E5519" s="38" t="str">
        <f>IF(Data!J5516="EngineStatusRecord","Engine",IF(Data!J5516="GpsRecord", "GPS", IF(Data!J5516="EngineFaultRecord", "Fault", IF(Data!J5516="DriverChange","Driver",IF(Data!J5516="CustomRecord","Custom","Debug")))))</f>
        <v>GPS</v>
      </c>
      <c r="F5519" s="39" t="str">
        <f>IF(Data!Y5516=TRUE(), "Yes", "No")</f>
        <v>Yes</v>
      </c>
      <c r="G5519" s="40">
        <f>Data!AK5516</f>
        <v>0</v>
      </c>
      <c r="H5519" s="35">
        <f>Data!AB5516</f>
        <v>0</v>
      </c>
      <c r="I5519" s="35">
        <f>Data!AD5516</f>
        <v>0</v>
      </c>
      <c r="J5519" s="35">
        <f>Data!AF5516</f>
        <v>0</v>
      </c>
      <c r="K5519" s="35" t="str">
        <f>CONCATENATE(Data!AH5516, " ", Data!AI5516)</f>
        <v xml:space="preserve"> </v>
      </c>
      <c r="L5519" s="35" t="str">
        <f>Data!C5516</f>
        <v>Vehicle, Battery Electric Vehicle</v>
      </c>
      <c r="M5519" s="35">
        <f>Data!H5516</f>
        <v>0</v>
      </c>
      <c r="N5519" s="41">
        <f>Data!I5516</f>
        <v>46087.45648148148</v>
      </c>
      <c r="O5519" s="35">
        <f>Data!L5516</f>
        <v>-84.424319999999994</v>
      </c>
      <c r="P5519" s="35">
        <f>Data!M5516</f>
        <v>9.9359000000000002</v>
      </c>
      <c r="Q5519" s="35" t="str">
        <f>IF(Data!N5516=0,"",Data!N5516)</f>
        <v>CurveSpeed</v>
      </c>
      <c r="R5519" s="35">
        <f>Data!K5516</f>
        <v>65</v>
      </c>
      <c r="S5519" s="35" t="str">
        <f>IF(Data!X5516=TRUE(), "Yes", "No")</f>
        <v>Yes</v>
      </c>
      <c r="T5519" s="40" t="e">
        <f>#REF!</f>
        <v>#REF!</v>
      </c>
    </row>
    <row r="5520" spans="1:20" x14ac:dyDescent="0.3">
      <c r="A5520" s="35" t="str">
        <f>Data!A5517</f>
        <v>NISSAN LEAF 299-1018</v>
      </c>
      <c r="B5520" s="36">
        <f t="shared" si="86"/>
        <v>46087.456481620371</v>
      </c>
      <c r="C5520" s="37" t="str">
        <f>IF(Data!J5517="GpsRecord", CONCATENATE($U$3,": ",Data!M5517,", ",Data!L5517), CONCATENATE(Data!AB5517, " ", Data!AH5517))</f>
        <v>Velocidad del motor en carretera 65</v>
      </c>
      <c r="D5520" s="38" t="str">
        <f>IF(Data!O5517=TRUE(), "Yes", "No")</f>
        <v>No</v>
      </c>
      <c r="E5520" s="38" t="str">
        <f>IF(Data!J5517="EngineStatusRecord","Engine",IF(Data!J5517="GpsRecord", "GPS", IF(Data!J5517="EngineFaultRecord", "Fault", IF(Data!J5517="DriverChange","Driver",IF(Data!J5517="CustomRecord","Custom","Debug")))))</f>
        <v>Engine</v>
      </c>
      <c r="F5520" s="39" t="str">
        <f>IF(Data!Y5517=TRUE(), "Yes", "No")</f>
        <v>No</v>
      </c>
      <c r="G5520" s="40">
        <f>Data!AK5517</f>
        <v>0</v>
      </c>
      <c r="H5520" s="35" t="str">
        <f>Data!AB5517</f>
        <v>Velocidad del motor en carretera</v>
      </c>
      <c r="I5520" s="35">
        <f>Data!AD5517</f>
        <v>0</v>
      </c>
      <c r="J5520" s="35">
        <f>Data!AF5517</f>
        <v>0</v>
      </c>
      <c r="K5520" s="35" t="str">
        <f>CONCATENATE(Data!AH5517, " ", Data!AI5517)</f>
        <v>65 km/h</v>
      </c>
      <c r="L5520" s="35" t="str">
        <f>Data!C5517</f>
        <v>Vehicle, Battery Electric Vehicle</v>
      </c>
      <c r="M5520" s="35">
        <f>Data!H5517</f>
        <v>0</v>
      </c>
      <c r="N5520" s="41">
        <f>Data!I5517</f>
        <v>46087.456481620371</v>
      </c>
      <c r="O5520" s="35">
        <f>Data!L5517</f>
        <v>0</v>
      </c>
      <c r="P5520" s="35">
        <f>Data!M5517</f>
        <v>0</v>
      </c>
      <c r="Q5520" s="35" t="str">
        <f>IF(Data!N5517=0,"",Data!N5517)</f>
        <v/>
      </c>
      <c r="R5520" s="35">
        <f>Data!K5517</f>
        <v>0</v>
      </c>
      <c r="S5520" s="35" t="str">
        <f>IF(Data!X5517=TRUE(), "Yes", "No")</f>
        <v>No</v>
      </c>
      <c r="T5520" s="40" t="e">
        <f>#REF!</f>
        <v>#REF!</v>
      </c>
    </row>
    <row r="5521" spans="1:20" x14ac:dyDescent="0.3">
      <c r="A5521" s="35" t="str">
        <f>Data!A5518</f>
        <v>NISSAN LEAF 299-1018</v>
      </c>
      <c r="B5521" s="36">
        <f t="shared" si="86"/>
        <v>46087.45652777778</v>
      </c>
      <c r="C5521" s="37" t="str">
        <f>IF(Data!J5518="GpsRecord", CONCATENATE($U$3,": ",Data!M5518,", ",Data!L5518), CONCATENATE(Data!AB5518, " ", Data!AH5518))</f>
        <v>Ubicación: 9.93612, -84.42373</v>
      </c>
      <c r="D5521" s="38" t="str">
        <f>IF(Data!O5518=TRUE(), "Yes", "No")</f>
        <v>Yes</v>
      </c>
      <c r="E5521" s="38" t="str">
        <f>IF(Data!J5518="EngineStatusRecord","Engine",IF(Data!J5518="GpsRecord", "GPS", IF(Data!J5518="EngineFaultRecord", "Fault", IF(Data!J5518="DriverChange","Driver",IF(Data!J5518="CustomRecord","Custom","Debug")))))</f>
        <v>GPS</v>
      </c>
      <c r="F5521" s="39" t="str">
        <f>IF(Data!Y5518=TRUE(), "Yes", "No")</f>
        <v>Yes</v>
      </c>
      <c r="G5521" s="40">
        <f>Data!AK5518</f>
        <v>0</v>
      </c>
      <c r="H5521" s="35">
        <f>Data!AB5518</f>
        <v>0</v>
      </c>
      <c r="I5521" s="35">
        <f>Data!AD5518</f>
        <v>0</v>
      </c>
      <c r="J5521" s="35">
        <f>Data!AF5518</f>
        <v>0</v>
      </c>
      <c r="K5521" s="35" t="str">
        <f>CONCATENATE(Data!AH5518, " ", Data!AI5518)</f>
        <v xml:space="preserve"> </v>
      </c>
      <c r="L5521" s="35" t="str">
        <f>Data!C5518</f>
        <v>Vehicle, Battery Electric Vehicle</v>
      </c>
      <c r="M5521" s="35">
        <f>Data!H5518</f>
        <v>0</v>
      </c>
      <c r="N5521" s="41">
        <f>Data!I5518</f>
        <v>46087.45652777778</v>
      </c>
      <c r="O5521" s="35">
        <f>Data!L5518</f>
        <v>-84.423730000000006</v>
      </c>
      <c r="P5521" s="35">
        <f>Data!M5518</f>
        <v>9.9361200000000007</v>
      </c>
      <c r="Q5521" s="35" t="str">
        <f>IF(Data!N5518=0,"",Data!N5518)</f>
        <v>CurvePositionEstimateError</v>
      </c>
      <c r="R5521" s="35">
        <f>Data!K5518</f>
        <v>61</v>
      </c>
      <c r="S5521" s="35" t="str">
        <f>IF(Data!X5518=TRUE(), "Yes", "No")</f>
        <v>Yes</v>
      </c>
      <c r="T5521" s="40" t="e">
        <f>#REF!</f>
        <v>#REF!</v>
      </c>
    </row>
    <row r="5522" spans="1:20" x14ac:dyDescent="0.3">
      <c r="A5522" s="35" t="str">
        <f>Data!A5519</f>
        <v>NISSAN LEAF 299-1018</v>
      </c>
      <c r="B5522" s="36">
        <f t="shared" si="86"/>
        <v>46087.456597222219</v>
      </c>
      <c r="C5522" s="37" t="str">
        <f>IF(Data!J5519="GpsRecord", CONCATENATE($U$3,": ",Data!M5519,", ",Data!L5519), CONCATENATE(Data!AB5519, " ", Data!AH5519))</f>
        <v>Ubicación: 9.93625, -84.42297</v>
      </c>
      <c r="D5522" s="38" t="str">
        <f>IF(Data!O5519=TRUE(), "Yes", "No")</f>
        <v>Yes</v>
      </c>
      <c r="E5522" s="38" t="str">
        <f>IF(Data!J5519="EngineStatusRecord","Engine",IF(Data!J5519="GpsRecord", "GPS", IF(Data!J5519="EngineFaultRecord", "Fault", IF(Data!J5519="DriverChange","Driver",IF(Data!J5519="CustomRecord","Custom","Debug")))))</f>
        <v>GPS</v>
      </c>
      <c r="F5522" s="39" t="str">
        <f>IF(Data!Y5519=TRUE(), "Yes", "No")</f>
        <v>Yes</v>
      </c>
      <c r="G5522" s="40">
        <f>Data!AK5519</f>
        <v>0</v>
      </c>
      <c r="H5522" s="35">
        <f>Data!AB5519</f>
        <v>0</v>
      </c>
      <c r="I5522" s="35">
        <f>Data!AD5519</f>
        <v>0</v>
      </c>
      <c r="J5522" s="35">
        <f>Data!AF5519</f>
        <v>0</v>
      </c>
      <c r="K5522" s="35" t="str">
        <f>CONCATENATE(Data!AH5519, " ", Data!AI5519)</f>
        <v xml:space="preserve"> </v>
      </c>
      <c r="L5522" s="35" t="str">
        <f>Data!C5519</f>
        <v>Vehicle, Battery Electric Vehicle</v>
      </c>
      <c r="M5522" s="35">
        <f>Data!H5519</f>
        <v>0</v>
      </c>
      <c r="N5522" s="41">
        <f>Data!I5519</f>
        <v>46087.456597222219</v>
      </c>
      <c r="O5522" s="35">
        <f>Data!L5519</f>
        <v>-84.422970000000007</v>
      </c>
      <c r="P5522" s="35">
        <f>Data!M5519</f>
        <v>9.9362499999999994</v>
      </c>
      <c r="Q5522" s="35" t="str">
        <f>IF(Data!N5519=0,"",Data!N5519)</f>
        <v>CurveSpeedEstimateError</v>
      </c>
      <c r="R5522" s="35">
        <f>Data!K5519</f>
        <v>46</v>
      </c>
      <c r="S5522" s="35" t="str">
        <f>IF(Data!X5519=TRUE(), "Yes", "No")</f>
        <v>Yes</v>
      </c>
      <c r="T5522" s="40" t="e">
        <f>#REF!</f>
        <v>#REF!</v>
      </c>
    </row>
    <row r="5523" spans="1:20" x14ac:dyDescent="0.3">
      <c r="A5523" s="35" t="str">
        <f>Data!A5520</f>
        <v>NISSAN LEAF 299-1018</v>
      </c>
      <c r="B5523" s="36">
        <f t="shared" si="86"/>
        <v>46087.456632083333</v>
      </c>
      <c r="C5523" s="37" t="str">
        <f>IF(Data!J5520="GpsRecord", CONCATENATE($U$3,": ",Data!M5520,", ",Data!L5520), CONCATENATE(Data!AB5520, " ", Data!AH5520))</f>
        <v>Velocidad del motor en carretera 43</v>
      </c>
      <c r="D5523" s="38" t="str">
        <f>IF(Data!O5520=TRUE(), "Yes", "No")</f>
        <v>No</v>
      </c>
      <c r="E5523" s="38" t="str">
        <f>IF(Data!J5520="EngineStatusRecord","Engine",IF(Data!J5520="GpsRecord", "GPS", IF(Data!J5520="EngineFaultRecord", "Fault", IF(Data!J5520="DriverChange","Driver",IF(Data!J5520="CustomRecord","Custom","Debug")))))</f>
        <v>Engine</v>
      </c>
      <c r="F5523" s="39" t="str">
        <f>IF(Data!Y5520=TRUE(), "Yes", "No")</f>
        <v>No</v>
      </c>
      <c r="G5523" s="40">
        <f>Data!AK5520</f>
        <v>0</v>
      </c>
      <c r="H5523" s="35" t="str">
        <f>Data!AB5520</f>
        <v>Velocidad del motor en carretera</v>
      </c>
      <c r="I5523" s="35">
        <f>Data!AD5520</f>
        <v>0</v>
      </c>
      <c r="J5523" s="35">
        <f>Data!AF5520</f>
        <v>0</v>
      </c>
      <c r="K5523" s="35" t="str">
        <f>CONCATENATE(Data!AH5520, " ", Data!AI5520)</f>
        <v>43 km/h</v>
      </c>
      <c r="L5523" s="35" t="str">
        <f>Data!C5520</f>
        <v>Vehicle, Battery Electric Vehicle</v>
      </c>
      <c r="M5523" s="35">
        <f>Data!H5520</f>
        <v>0</v>
      </c>
      <c r="N5523" s="41">
        <f>Data!I5520</f>
        <v>46087.456632083333</v>
      </c>
      <c r="O5523" s="35">
        <f>Data!L5520</f>
        <v>0</v>
      </c>
      <c r="P5523" s="35">
        <f>Data!M5520</f>
        <v>0</v>
      </c>
      <c r="Q5523" s="35" t="str">
        <f>IF(Data!N5520=0,"",Data!N5520)</f>
        <v/>
      </c>
      <c r="R5523" s="35">
        <f>Data!K5520</f>
        <v>0</v>
      </c>
      <c r="S5523" s="35" t="str">
        <f>IF(Data!X5520=TRUE(), "Yes", "No")</f>
        <v>No</v>
      </c>
      <c r="T5523" s="40" t="e">
        <f>#REF!</f>
        <v>#REF!</v>
      </c>
    </row>
    <row r="5524" spans="1:20" x14ac:dyDescent="0.3">
      <c r="A5524" s="35" t="str">
        <f>Data!A5521</f>
        <v>NISSAN LEAF 299-1018</v>
      </c>
      <c r="B5524" s="36">
        <f t="shared" si="86"/>
        <v>46087.456655092596</v>
      </c>
      <c r="C5524" s="37" t="str">
        <f>IF(Data!J5521="GpsRecord", CONCATENATE($U$3,": ",Data!M5521,", ",Data!L5521), CONCATENATE(Data!AB5521, " ", Data!AH5521))</f>
        <v>Ubicación: 9.93624, -84.42241</v>
      </c>
      <c r="D5524" s="38" t="str">
        <f>IF(Data!O5521=TRUE(), "Yes", "No")</f>
        <v>Yes</v>
      </c>
      <c r="E5524" s="38" t="str">
        <f>IF(Data!J5521="EngineStatusRecord","Engine",IF(Data!J5521="GpsRecord", "GPS", IF(Data!J5521="EngineFaultRecord", "Fault", IF(Data!J5521="DriverChange","Driver",IF(Data!J5521="CustomRecord","Custom","Debug")))))</f>
        <v>GPS</v>
      </c>
      <c r="F5524" s="39" t="str">
        <f>IF(Data!Y5521=TRUE(), "Yes", "No")</f>
        <v>Yes</v>
      </c>
      <c r="G5524" s="40">
        <f>Data!AK5521</f>
        <v>0</v>
      </c>
      <c r="H5524" s="35">
        <f>Data!AB5521</f>
        <v>0</v>
      </c>
      <c r="I5524" s="35">
        <f>Data!AD5521</f>
        <v>0</v>
      </c>
      <c r="J5524" s="35">
        <f>Data!AF5521</f>
        <v>0</v>
      </c>
      <c r="K5524" s="35" t="str">
        <f>CONCATENATE(Data!AH5521, " ", Data!AI5521)</f>
        <v xml:space="preserve"> </v>
      </c>
      <c r="L5524" s="35" t="str">
        <f>Data!C5521</f>
        <v>Vehicle, Battery Electric Vehicle</v>
      </c>
      <c r="M5524" s="35">
        <f>Data!H5521</f>
        <v>0</v>
      </c>
      <c r="N5524" s="41">
        <f>Data!I5521</f>
        <v>46087.456655092596</v>
      </c>
      <c r="O5524" s="35">
        <f>Data!L5521</f>
        <v>-84.422409999999999</v>
      </c>
      <c r="P5524" s="35">
        <f>Data!M5521</f>
        <v>9.9362399999999997</v>
      </c>
      <c r="Q5524" s="35" t="str">
        <f>IF(Data!N5521=0,"",Data!N5521)</f>
        <v>CurveSpeedEstimateError</v>
      </c>
      <c r="R5524" s="35">
        <f>Data!K5521</f>
        <v>44</v>
      </c>
      <c r="S5524" s="35" t="str">
        <f>IF(Data!X5521=TRUE(), "Yes", "No")</f>
        <v>Yes</v>
      </c>
      <c r="T5524" s="40" t="e">
        <f>#REF!</f>
        <v>#REF!</v>
      </c>
    </row>
    <row r="5525" spans="1:20" x14ac:dyDescent="0.3">
      <c r="A5525" s="35" t="str">
        <f>Data!A5522</f>
        <v>NISSAN LEAF 299-1018</v>
      </c>
      <c r="B5525" s="36">
        <f t="shared" si="86"/>
        <v>46087.456673449073</v>
      </c>
      <c r="C5525" s="37" t="str">
        <f>IF(Data!J5522="GpsRecord", CONCATENATE($U$3,": ",Data!M5522,", ",Data!L5522), CONCATENATE(Data!AB5522, " ", Data!AH5522))</f>
        <v xml:space="preserve"> </v>
      </c>
      <c r="D5525" s="38" t="str">
        <f>IF(Data!O5522=TRUE(), "Yes", "No")</f>
        <v>No</v>
      </c>
      <c r="E5525" s="38" t="str">
        <f>IF(Data!J5522="EngineStatusRecord","Engine",IF(Data!J5522="GpsRecord", "GPS", IF(Data!J5522="EngineFaultRecord", "Fault", IF(Data!J5522="DriverChange","Driver",IF(Data!J5522="CustomRecord","Custom","Debug")))))</f>
        <v>Debug</v>
      </c>
      <c r="F5525" s="39" t="str">
        <f>IF(Data!Y5522=TRUE(), "Yes", "No")</f>
        <v>No</v>
      </c>
      <c r="G5525" s="40" t="str">
        <f>Data!AK5522</f>
        <v>D4-00-54-00-A8-00-5F-00-9D-00-AF-00-55-00-9C-00-60-00-A6-03-75-00-58-00-9C-00-60-00-9D-00-93-00-60-00-A5-00-56-00-5F-00-A8-00-60-00-56-00-58-00-AD-00-A5-00-58-00-9E-00-80-00-04-02-6A-00-7E-00-61-00-63-00-A6-00-62-00-62-00-A8-00-57-00-B8-00-61-00-9A-00-6A-00-BA-00-55-00-63-00-B0-00-5D-00-19-02-78-00</v>
      </c>
      <c r="H5525" s="35">
        <f>Data!AB5522</f>
        <v>0</v>
      </c>
      <c r="I5525" s="35">
        <f>Data!AD5522</f>
        <v>0</v>
      </c>
      <c r="J5525" s="35">
        <f>Data!AF5522</f>
        <v>0</v>
      </c>
      <c r="K5525" s="35" t="str">
        <f>CONCATENATE(Data!AH5522, " ", Data!AI5522)</f>
        <v xml:space="preserve"> </v>
      </c>
      <c r="L5525" s="35" t="str">
        <f>Data!C5522</f>
        <v>Vehicle, Battery Electric Vehicle</v>
      </c>
      <c r="M5525" s="35">
        <f>Data!H5522</f>
        <v>0</v>
      </c>
      <c r="N5525" s="41">
        <f>Data!I5522</f>
        <v>46087.456673449073</v>
      </c>
      <c r="O5525" s="35">
        <f>Data!L5522</f>
        <v>0</v>
      </c>
      <c r="P5525" s="35">
        <f>Data!M5522</f>
        <v>0</v>
      </c>
      <c r="Q5525" s="35" t="str">
        <f>IF(Data!N5522=0,"",Data!N5522)</f>
        <v>40036</v>
      </c>
      <c r="R5525" s="35">
        <f>Data!K5522</f>
        <v>0</v>
      </c>
      <c r="S5525" s="35" t="str">
        <f>IF(Data!X5522=TRUE(), "Yes", "No")</f>
        <v>No</v>
      </c>
      <c r="T5525" s="40" t="e">
        <f>#REF!</f>
        <v>#REF!</v>
      </c>
    </row>
    <row r="5526" spans="1:20" x14ac:dyDescent="0.3">
      <c r="A5526" s="35" t="str">
        <f>Data!A5523</f>
        <v>NISSAN LEAF 299-1018</v>
      </c>
      <c r="B5526" s="36">
        <f t="shared" si="86"/>
        <v>46087.456713194442</v>
      </c>
      <c r="C5526" s="37" t="str">
        <f>IF(Data!J5523="GpsRecord", CONCATENATE($U$3,": ",Data!M5523,", ",Data!L5523), CONCATENATE(Data!AB5523, " ", Data!AH5523))</f>
        <v>Velocidad del motor en carretera 43</v>
      </c>
      <c r="D5526" s="38" t="str">
        <f>IF(Data!O5523=TRUE(), "Yes", "No")</f>
        <v>No</v>
      </c>
      <c r="E5526" s="38" t="str">
        <f>IF(Data!J5523="EngineStatusRecord","Engine",IF(Data!J5523="GpsRecord", "GPS", IF(Data!J5523="EngineFaultRecord", "Fault", IF(Data!J5523="DriverChange","Driver",IF(Data!J5523="CustomRecord","Custom","Debug")))))</f>
        <v>Engine</v>
      </c>
      <c r="F5526" s="39" t="str">
        <f>IF(Data!Y5523=TRUE(), "Yes", "No")</f>
        <v>No</v>
      </c>
      <c r="G5526" s="40">
        <f>Data!AK5523</f>
        <v>0</v>
      </c>
      <c r="H5526" s="35" t="str">
        <f>Data!AB5523</f>
        <v>Velocidad del motor en carretera</v>
      </c>
      <c r="I5526" s="35">
        <f>Data!AD5523</f>
        <v>0</v>
      </c>
      <c r="J5526" s="35">
        <f>Data!AF5523</f>
        <v>0</v>
      </c>
      <c r="K5526" s="35" t="str">
        <f>CONCATENATE(Data!AH5523, " ", Data!AI5523)</f>
        <v>43 km/h</v>
      </c>
      <c r="L5526" s="35" t="str">
        <f>Data!C5523</f>
        <v>Vehicle, Battery Electric Vehicle</v>
      </c>
      <c r="M5526" s="35">
        <f>Data!H5523</f>
        <v>0</v>
      </c>
      <c r="N5526" s="41">
        <f>Data!I5523</f>
        <v>46087.456713194442</v>
      </c>
      <c r="O5526" s="35">
        <f>Data!L5523</f>
        <v>0</v>
      </c>
      <c r="P5526" s="35">
        <f>Data!M5523</f>
        <v>0</v>
      </c>
      <c r="Q5526" s="35" t="str">
        <f>IF(Data!N5523=0,"",Data!N5523)</f>
        <v/>
      </c>
      <c r="R5526" s="35">
        <f>Data!K5523</f>
        <v>0</v>
      </c>
      <c r="S5526" s="35" t="str">
        <f>IF(Data!X5523=TRUE(), "Yes", "No")</f>
        <v>No</v>
      </c>
      <c r="T5526" s="40" t="e">
        <f>#REF!</f>
        <v>#REF!</v>
      </c>
    </row>
    <row r="5527" spans="1:20" x14ac:dyDescent="0.3">
      <c r="A5527" s="35" t="str">
        <f>Data!A5524</f>
        <v>NISSAN LEAF 299-1018</v>
      </c>
      <c r="B5527" s="36">
        <f t="shared" si="86"/>
        <v>46087.456736111111</v>
      </c>
      <c r="C5527" s="37" t="str">
        <f>IF(Data!J5524="GpsRecord", CONCATENATE($U$3,": ",Data!M5524,", ",Data!L5524), CONCATENATE(Data!AB5524, " ", Data!AH5524))</f>
        <v>Ubicación: 9.9361, -84.42168</v>
      </c>
      <c r="D5527" s="38" t="str">
        <f>IF(Data!O5524=TRUE(), "Yes", "No")</f>
        <v>Yes</v>
      </c>
      <c r="E5527" s="38" t="str">
        <f>IF(Data!J5524="EngineStatusRecord","Engine",IF(Data!J5524="GpsRecord", "GPS", IF(Data!J5524="EngineFaultRecord", "Fault", IF(Data!J5524="DriverChange","Driver",IF(Data!J5524="CustomRecord","Custom","Debug")))))</f>
        <v>GPS</v>
      </c>
      <c r="F5527" s="39" t="str">
        <f>IF(Data!Y5524=TRUE(), "Yes", "No")</f>
        <v>Yes</v>
      </c>
      <c r="G5527" s="40">
        <f>Data!AK5524</f>
        <v>0</v>
      </c>
      <c r="H5527" s="35">
        <f>Data!AB5524</f>
        <v>0</v>
      </c>
      <c r="I5527" s="35">
        <f>Data!AD5524</f>
        <v>0</v>
      </c>
      <c r="J5527" s="35">
        <f>Data!AF5524</f>
        <v>0</v>
      </c>
      <c r="K5527" s="35" t="str">
        <f>CONCATENATE(Data!AH5524, " ", Data!AI5524)</f>
        <v xml:space="preserve"> </v>
      </c>
      <c r="L5527" s="35" t="str">
        <f>Data!C5524</f>
        <v>Vehicle, Battery Electric Vehicle</v>
      </c>
      <c r="M5527" s="35">
        <f>Data!H5524</f>
        <v>0</v>
      </c>
      <c r="N5527" s="41">
        <f>Data!I5524</f>
        <v>46087.456736111111</v>
      </c>
      <c r="O5527" s="35">
        <f>Data!L5524</f>
        <v>-84.421679999999995</v>
      </c>
      <c r="P5527" s="35">
        <f>Data!M5524</f>
        <v>9.9360999999999997</v>
      </c>
      <c r="Q5527" s="35" t="str">
        <f>IF(Data!N5524=0,"",Data!N5524)</f>
        <v>CurveSpeed</v>
      </c>
      <c r="R5527" s="35">
        <f>Data!K5524</f>
        <v>41</v>
      </c>
      <c r="S5527" s="35" t="str">
        <f>IF(Data!X5524=TRUE(), "Yes", "No")</f>
        <v>Yes</v>
      </c>
      <c r="T5527" s="40" t="e">
        <f>#REF!</f>
        <v>#REF!</v>
      </c>
    </row>
    <row r="5528" spans="1:20" x14ac:dyDescent="0.3">
      <c r="A5528" s="35" t="str">
        <f>Data!A5525</f>
        <v>NISSAN LEAF 299-1018</v>
      </c>
      <c r="B5528" s="36">
        <f t="shared" si="86"/>
        <v>46087.456793981481</v>
      </c>
      <c r="C5528" s="37" t="str">
        <f>IF(Data!J5525="GpsRecord", CONCATENATE($U$3,": ",Data!M5525,", ",Data!L5525), CONCATENATE(Data!AB5525, " ", Data!AH5525))</f>
        <v>Ubicación: 9.93593, -84.42126</v>
      </c>
      <c r="D5528" s="38" t="str">
        <f>IF(Data!O5525=TRUE(), "Yes", "No")</f>
        <v>Yes</v>
      </c>
      <c r="E5528" s="38" t="str">
        <f>IF(Data!J5525="EngineStatusRecord","Engine",IF(Data!J5525="GpsRecord", "GPS", IF(Data!J5525="EngineFaultRecord", "Fault", IF(Data!J5525="DriverChange","Driver",IF(Data!J5525="CustomRecord","Custom","Debug")))))</f>
        <v>GPS</v>
      </c>
      <c r="F5528" s="39" t="str">
        <f>IF(Data!Y5525=TRUE(), "Yes", "No")</f>
        <v>Yes</v>
      </c>
      <c r="G5528" s="40">
        <f>Data!AK5525</f>
        <v>0</v>
      </c>
      <c r="H5528" s="35">
        <f>Data!AB5525</f>
        <v>0</v>
      </c>
      <c r="I5528" s="35">
        <f>Data!AD5525</f>
        <v>0</v>
      </c>
      <c r="J5528" s="35">
        <f>Data!AF5525</f>
        <v>0</v>
      </c>
      <c r="K5528" s="35" t="str">
        <f>CONCATENATE(Data!AH5525, " ", Data!AI5525)</f>
        <v xml:space="preserve"> </v>
      </c>
      <c r="L5528" s="35" t="str">
        <f>Data!C5525</f>
        <v>Vehicle, Battery Electric Vehicle</v>
      </c>
      <c r="M5528" s="35">
        <f>Data!H5525</f>
        <v>0</v>
      </c>
      <c r="N5528" s="41">
        <f>Data!I5525</f>
        <v>46087.456793981481</v>
      </c>
      <c r="O5528" s="35">
        <f>Data!L5525</f>
        <v>-84.421260000000004</v>
      </c>
      <c r="P5528" s="35">
        <f>Data!M5525</f>
        <v>9.9359300000000008</v>
      </c>
      <c r="Q5528" s="35" t="str">
        <f>IF(Data!N5525=0,"",Data!N5525)</f>
        <v>CurveSpeedEstimateError</v>
      </c>
      <c r="R5528" s="35">
        <f>Data!K5525</f>
        <v>31</v>
      </c>
      <c r="S5528" s="35" t="str">
        <f>IF(Data!X5525=TRUE(), "Yes", "No")</f>
        <v>Yes</v>
      </c>
      <c r="T5528" s="40" t="e">
        <f>#REF!</f>
        <v>#REF!</v>
      </c>
    </row>
    <row r="5529" spans="1:20" x14ac:dyDescent="0.3">
      <c r="A5529" s="35" t="str">
        <f>Data!A5526</f>
        <v>NISSAN LEAF 299-1018</v>
      </c>
      <c r="B5529" s="36">
        <f t="shared" si="86"/>
        <v>46087.456805868052</v>
      </c>
      <c r="C5529" s="37" t="str">
        <f>IF(Data!J5526="GpsRecord", CONCATENATE($U$3,": ",Data!M5526,", ",Data!L5526), CONCATENATE(Data!AB5526, " ", Data!AH5526))</f>
        <v>Velocidad del motor en carretera 31</v>
      </c>
      <c r="D5529" s="38" t="str">
        <f>IF(Data!O5526=TRUE(), "Yes", "No")</f>
        <v>No</v>
      </c>
      <c r="E5529" s="38" t="str">
        <f>IF(Data!J5526="EngineStatusRecord","Engine",IF(Data!J5526="GpsRecord", "GPS", IF(Data!J5526="EngineFaultRecord", "Fault", IF(Data!J5526="DriverChange","Driver",IF(Data!J5526="CustomRecord","Custom","Debug")))))</f>
        <v>Engine</v>
      </c>
      <c r="F5529" s="39" t="str">
        <f>IF(Data!Y5526=TRUE(), "Yes", "No")</f>
        <v>No</v>
      </c>
      <c r="G5529" s="40">
        <f>Data!AK5526</f>
        <v>0</v>
      </c>
      <c r="H5529" s="35" t="str">
        <f>Data!AB5526</f>
        <v>Velocidad del motor en carretera</v>
      </c>
      <c r="I5529" s="35">
        <f>Data!AD5526</f>
        <v>0</v>
      </c>
      <c r="J5529" s="35">
        <f>Data!AF5526</f>
        <v>0</v>
      </c>
      <c r="K5529" s="35" t="str">
        <f>CONCATENATE(Data!AH5526, " ", Data!AI5526)</f>
        <v>31 km/h</v>
      </c>
      <c r="L5529" s="35" t="str">
        <f>Data!C5526</f>
        <v>Vehicle, Battery Electric Vehicle</v>
      </c>
      <c r="M5529" s="35">
        <f>Data!H5526</f>
        <v>0</v>
      </c>
      <c r="N5529" s="41">
        <f>Data!I5526</f>
        <v>46087.456805868052</v>
      </c>
      <c r="O5529" s="35">
        <f>Data!L5526</f>
        <v>0</v>
      </c>
      <c r="P5529" s="35">
        <f>Data!M5526</f>
        <v>0</v>
      </c>
      <c r="Q5529" s="35" t="str">
        <f>IF(Data!N5526=0,"",Data!N5526)</f>
        <v/>
      </c>
      <c r="R5529" s="35">
        <f>Data!K5526</f>
        <v>0</v>
      </c>
      <c r="S5529" s="35" t="str">
        <f>IF(Data!X5526=TRUE(), "Yes", "No")</f>
        <v>No</v>
      </c>
      <c r="T5529" s="40" t="e">
        <f>#REF!</f>
        <v>#REF!</v>
      </c>
    </row>
    <row r="5530" spans="1:20" x14ac:dyDescent="0.3">
      <c r="A5530" s="35" t="str">
        <f>Data!A5527</f>
        <v>NISSAN LEAF 299-1018</v>
      </c>
      <c r="B5530" s="36">
        <f t="shared" si="86"/>
        <v>46087.456840509258</v>
      </c>
      <c r="C5530" s="37" t="str">
        <f>IF(Data!J5527="GpsRecord", CONCATENATE($U$3,": ",Data!M5527,", ",Data!L5527), CONCATENATE(Data!AB5527, " ", Data!AH5527))</f>
        <v>Velocidad del motor en carretera 19</v>
      </c>
      <c r="D5530" s="38" t="str">
        <f>IF(Data!O5527=TRUE(), "Yes", "No")</f>
        <v>No</v>
      </c>
      <c r="E5530" s="38" t="str">
        <f>IF(Data!J5527="EngineStatusRecord","Engine",IF(Data!J5527="GpsRecord", "GPS", IF(Data!J5527="EngineFaultRecord", "Fault", IF(Data!J5527="DriverChange","Driver",IF(Data!J5527="CustomRecord","Custom","Debug")))))</f>
        <v>Engine</v>
      </c>
      <c r="F5530" s="39" t="str">
        <f>IF(Data!Y5527=TRUE(), "Yes", "No")</f>
        <v>No</v>
      </c>
      <c r="G5530" s="40">
        <f>Data!AK5527</f>
        <v>0</v>
      </c>
      <c r="H5530" s="35" t="str">
        <f>Data!AB5527</f>
        <v>Velocidad del motor en carretera</v>
      </c>
      <c r="I5530" s="35">
        <f>Data!AD5527</f>
        <v>0</v>
      </c>
      <c r="J5530" s="35">
        <f>Data!AF5527</f>
        <v>0</v>
      </c>
      <c r="K5530" s="35" t="str">
        <f>CONCATENATE(Data!AH5527, " ", Data!AI5527)</f>
        <v>19 km/h</v>
      </c>
      <c r="L5530" s="35" t="str">
        <f>Data!C5527</f>
        <v>Vehicle, Battery Electric Vehicle</v>
      </c>
      <c r="M5530" s="35">
        <f>Data!H5527</f>
        <v>0</v>
      </c>
      <c r="N5530" s="41">
        <f>Data!I5527</f>
        <v>46087.456840509258</v>
      </c>
      <c r="O5530" s="35">
        <f>Data!L5527</f>
        <v>0</v>
      </c>
      <c r="P5530" s="35">
        <f>Data!M5527</f>
        <v>0</v>
      </c>
      <c r="Q5530" s="35" t="str">
        <f>IF(Data!N5527=0,"",Data!N5527)</f>
        <v/>
      </c>
      <c r="R5530" s="35">
        <f>Data!K5527</f>
        <v>0</v>
      </c>
      <c r="S5530" s="35" t="str">
        <f>IF(Data!X5527=TRUE(), "Yes", "No")</f>
        <v>No</v>
      </c>
      <c r="T5530" s="40" t="e">
        <f>#REF!</f>
        <v>#REF!</v>
      </c>
    </row>
    <row r="5531" spans="1:20" x14ac:dyDescent="0.3">
      <c r="A5531" s="35" t="str">
        <f>Data!A5528</f>
        <v>NISSAN LEAF 299-1018</v>
      </c>
      <c r="B5531" s="36">
        <f t="shared" si="86"/>
        <v>46087.456886574073</v>
      </c>
      <c r="C5531" s="37" t="str">
        <f>IF(Data!J5528="GpsRecord", CONCATENATE($U$3,": ",Data!M5528,", ",Data!L5528), CONCATENATE(Data!AB5528, " ", Data!AH5528))</f>
        <v>Ubicación: 9.93574, -84.42088</v>
      </c>
      <c r="D5531" s="38" t="str">
        <f>IF(Data!O5528=TRUE(), "Yes", "No")</f>
        <v>Yes</v>
      </c>
      <c r="E5531" s="38" t="str">
        <f>IF(Data!J5528="EngineStatusRecord","Engine",IF(Data!J5528="GpsRecord", "GPS", IF(Data!J5528="EngineFaultRecord", "Fault", IF(Data!J5528="DriverChange","Driver",IF(Data!J5528="CustomRecord","Custom","Debug")))))</f>
        <v>GPS</v>
      </c>
      <c r="F5531" s="39" t="str">
        <f>IF(Data!Y5528=TRUE(), "Yes", "No")</f>
        <v>Yes</v>
      </c>
      <c r="G5531" s="40">
        <f>Data!AK5528</f>
        <v>0</v>
      </c>
      <c r="H5531" s="35">
        <f>Data!AB5528</f>
        <v>0</v>
      </c>
      <c r="I5531" s="35">
        <f>Data!AD5528</f>
        <v>0</v>
      </c>
      <c r="J5531" s="35">
        <f>Data!AF5528</f>
        <v>0</v>
      </c>
      <c r="K5531" s="35" t="str">
        <f>CONCATENATE(Data!AH5528, " ", Data!AI5528)</f>
        <v xml:space="preserve"> </v>
      </c>
      <c r="L5531" s="35" t="str">
        <f>Data!C5528</f>
        <v>Vehicle, Battery Electric Vehicle</v>
      </c>
      <c r="M5531" s="35">
        <f>Data!H5528</f>
        <v>0</v>
      </c>
      <c r="N5531" s="41">
        <f>Data!I5528</f>
        <v>46087.456886574073</v>
      </c>
      <c r="O5531" s="35">
        <f>Data!L5528</f>
        <v>-84.420879999999997</v>
      </c>
      <c r="P5531" s="35">
        <f>Data!M5528</f>
        <v>9.9357399999999991</v>
      </c>
      <c r="Q5531" s="35" t="str">
        <f>IF(Data!N5528=0,"",Data!N5528)</f>
        <v>CurvePositionEstimateError</v>
      </c>
      <c r="R5531" s="35">
        <f>Data!K5528</f>
        <v>11</v>
      </c>
      <c r="S5531" s="35" t="str">
        <f>IF(Data!X5528=TRUE(), "Yes", "No")</f>
        <v>Yes</v>
      </c>
      <c r="T5531" s="40" t="e">
        <f>#REF!</f>
        <v>#REF!</v>
      </c>
    </row>
    <row r="5532" spans="1:20" x14ac:dyDescent="0.3">
      <c r="A5532" s="35" t="str">
        <f>Data!A5529</f>
        <v>NISSAN LEAF 299-1018</v>
      </c>
      <c r="B5532" s="36">
        <f t="shared" si="86"/>
        <v>46087.456909722219</v>
      </c>
      <c r="C5532" s="37" t="str">
        <f>IF(Data!J5529="GpsRecord", CONCATENATE($U$3,": ",Data!M5529,", ",Data!L5529), CONCATENATE(Data!AB5529, " ", Data!AH5529))</f>
        <v>Ubicación: 9.93572, -84.42085</v>
      </c>
      <c r="D5532" s="38" t="str">
        <f>IF(Data!O5529=TRUE(), "Yes", "No")</f>
        <v>Yes</v>
      </c>
      <c r="E5532" s="38" t="str">
        <f>IF(Data!J5529="EngineStatusRecord","Engine",IF(Data!J5529="GpsRecord", "GPS", IF(Data!J5529="EngineFaultRecord", "Fault", IF(Data!J5529="DriverChange","Driver",IF(Data!J5529="CustomRecord","Custom","Debug")))))</f>
        <v>GPS</v>
      </c>
      <c r="F5532" s="39" t="str">
        <f>IF(Data!Y5529=TRUE(), "Yes", "No")</f>
        <v>Yes</v>
      </c>
      <c r="G5532" s="40">
        <f>Data!AK5529</f>
        <v>0</v>
      </c>
      <c r="H5532" s="35">
        <f>Data!AB5529</f>
        <v>0</v>
      </c>
      <c r="I5532" s="35">
        <f>Data!AD5529</f>
        <v>0</v>
      </c>
      <c r="J5532" s="35">
        <f>Data!AF5529</f>
        <v>0</v>
      </c>
      <c r="K5532" s="35" t="str">
        <f>CONCATENATE(Data!AH5529, " ", Data!AI5529)</f>
        <v xml:space="preserve"> </v>
      </c>
      <c r="L5532" s="35" t="str">
        <f>Data!C5529</f>
        <v>Vehicle, Battery Electric Vehicle</v>
      </c>
      <c r="M5532" s="35">
        <f>Data!H5529</f>
        <v>0</v>
      </c>
      <c r="N5532" s="41">
        <f>Data!I5529</f>
        <v>46087.456909722219</v>
      </c>
      <c r="O5532" s="35">
        <f>Data!L5529</f>
        <v>-84.420850000000002</v>
      </c>
      <c r="P5532" s="35">
        <f>Data!M5529</f>
        <v>9.9357199999999999</v>
      </c>
      <c r="Q5532" s="35" t="str">
        <f>IF(Data!N5529=0,"",Data!N5529)</f>
        <v>CurveOtherEvent</v>
      </c>
      <c r="R5532" s="35">
        <f>Data!K5529</f>
        <v>8</v>
      </c>
      <c r="S5532" s="35" t="str">
        <f>IF(Data!X5529=TRUE(), "Yes", "No")</f>
        <v>Yes</v>
      </c>
      <c r="T5532" s="40" t="e">
        <f>#REF!</f>
        <v>#REF!</v>
      </c>
    </row>
    <row r="5533" spans="1:20" x14ac:dyDescent="0.3">
      <c r="A5533" s="35" t="str">
        <f>Data!A5530</f>
        <v>NISSAN LEAF 299-1018</v>
      </c>
      <c r="B5533" s="36">
        <f t="shared" si="86"/>
        <v>46087.456912164351</v>
      </c>
      <c r="C5533" s="37" t="str">
        <f>IF(Data!J5530="GpsRecord", CONCATENATE($U$3,": ",Data!M5530,", ",Data!L5530), CONCATENATE(Data!AB5530, " ", Data!AH5530))</f>
        <v>Velocidad del motor en carretera 8</v>
      </c>
      <c r="D5533" s="38" t="str">
        <f>IF(Data!O5530=TRUE(), "Yes", "No")</f>
        <v>No</v>
      </c>
      <c r="E5533" s="38" t="str">
        <f>IF(Data!J5530="EngineStatusRecord","Engine",IF(Data!J5530="GpsRecord", "GPS", IF(Data!J5530="EngineFaultRecord", "Fault", IF(Data!J5530="DriverChange","Driver",IF(Data!J5530="CustomRecord","Custom","Debug")))))</f>
        <v>Engine</v>
      </c>
      <c r="F5533" s="39" t="str">
        <f>IF(Data!Y5530=TRUE(), "Yes", "No")</f>
        <v>No</v>
      </c>
      <c r="G5533" s="40">
        <f>Data!AK5530</f>
        <v>0</v>
      </c>
      <c r="H5533" s="35" t="str">
        <f>Data!AB5530</f>
        <v>Velocidad del motor en carretera</v>
      </c>
      <c r="I5533" s="35">
        <f>Data!AD5530</f>
        <v>0</v>
      </c>
      <c r="J5533" s="35">
        <f>Data!AF5530</f>
        <v>0</v>
      </c>
      <c r="K5533" s="35" t="str">
        <f>CONCATENATE(Data!AH5530, " ", Data!AI5530)</f>
        <v>8 km/h</v>
      </c>
      <c r="L5533" s="35" t="str">
        <f>Data!C5530</f>
        <v>Vehicle, Battery Electric Vehicle</v>
      </c>
      <c r="M5533" s="35">
        <f>Data!H5530</f>
        <v>0</v>
      </c>
      <c r="N5533" s="41">
        <f>Data!I5530</f>
        <v>46087.456912164351</v>
      </c>
      <c r="O5533" s="35">
        <f>Data!L5530</f>
        <v>0</v>
      </c>
      <c r="P5533" s="35">
        <f>Data!M5530</f>
        <v>0</v>
      </c>
      <c r="Q5533" s="35" t="str">
        <f>IF(Data!N5530=0,"",Data!N5530)</f>
        <v/>
      </c>
      <c r="R5533" s="35">
        <f>Data!K5530</f>
        <v>0</v>
      </c>
      <c r="S5533" s="35" t="str">
        <f>IF(Data!X5530=TRUE(), "Yes", "No")</f>
        <v>No</v>
      </c>
      <c r="T5533" s="40" t="e">
        <f>#REF!</f>
        <v>#REF!</v>
      </c>
    </row>
    <row r="5534" spans="1:20" x14ac:dyDescent="0.3">
      <c r="A5534" s="35" t="str">
        <f>Data!A5531</f>
        <v>NISSAN LEAF 299-1018</v>
      </c>
      <c r="B5534" s="36">
        <f t="shared" si="86"/>
        <v>46087.456921435187</v>
      </c>
      <c r="C5534" s="37" t="str">
        <f>IF(Data!J5531="GpsRecord", CONCATENATE($U$3,": ",Data!M5531,", ",Data!L5531), CONCATENATE(Data!AB5531, " ", Data!AH5531))</f>
        <v>Velocidad del motor en carretera 9</v>
      </c>
      <c r="D5534" s="38" t="str">
        <f>IF(Data!O5531=TRUE(), "Yes", "No")</f>
        <v>No</v>
      </c>
      <c r="E5534" s="38" t="str">
        <f>IF(Data!J5531="EngineStatusRecord","Engine",IF(Data!J5531="GpsRecord", "GPS", IF(Data!J5531="EngineFaultRecord", "Fault", IF(Data!J5531="DriverChange","Driver",IF(Data!J5531="CustomRecord","Custom","Debug")))))</f>
        <v>Engine</v>
      </c>
      <c r="F5534" s="39" t="str">
        <f>IF(Data!Y5531=TRUE(), "Yes", "No")</f>
        <v>No</v>
      </c>
      <c r="G5534" s="40">
        <f>Data!AK5531</f>
        <v>0</v>
      </c>
      <c r="H5534" s="35" t="str">
        <f>Data!AB5531</f>
        <v>Velocidad del motor en carretera</v>
      </c>
      <c r="I5534" s="35">
        <f>Data!AD5531</f>
        <v>0</v>
      </c>
      <c r="J5534" s="35">
        <f>Data!AF5531</f>
        <v>0</v>
      </c>
      <c r="K5534" s="35" t="str">
        <f>CONCATENATE(Data!AH5531, " ", Data!AI5531)</f>
        <v>9 km/h</v>
      </c>
      <c r="L5534" s="35" t="str">
        <f>Data!C5531</f>
        <v>Vehicle, Battery Electric Vehicle</v>
      </c>
      <c r="M5534" s="35">
        <f>Data!H5531</f>
        <v>0</v>
      </c>
      <c r="N5534" s="41">
        <f>Data!I5531</f>
        <v>46087.456921435187</v>
      </c>
      <c r="O5534" s="35">
        <f>Data!L5531</f>
        <v>0</v>
      </c>
      <c r="P5534" s="35">
        <f>Data!M5531</f>
        <v>0</v>
      </c>
      <c r="Q5534" s="35" t="str">
        <f>IF(Data!N5531=0,"",Data!N5531)</f>
        <v/>
      </c>
      <c r="R5534" s="35">
        <f>Data!K5531</f>
        <v>0</v>
      </c>
      <c r="S5534" s="35" t="str">
        <f>IF(Data!X5531=TRUE(), "Yes", "No")</f>
        <v>No</v>
      </c>
      <c r="T5534" s="40" t="e">
        <f>#REF!</f>
        <v>#REF!</v>
      </c>
    </row>
    <row r="5535" spans="1:20" x14ac:dyDescent="0.3">
      <c r="A5535" s="35" t="str">
        <f>Data!A5532</f>
        <v>NISSAN LEAF 299-1018</v>
      </c>
      <c r="B5535" s="36">
        <f t="shared" si="86"/>
        <v>46087.456944444442</v>
      </c>
      <c r="C5535" s="37" t="str">
        <f>IF(Data!J5532="GpsRecord", CONCATENATE($U$3,": ",Data!M5532,", ",Data!L5532), CONCATENATE(Data!AB5532, " ", Data!AH5532))</f>
        <v>Ubicación: 9.93569, -84.42078</v>
      </c>
      <c r="D5535" s="38" t="str">
        <f>IF(Data!O5532=TRUE(), "Yes", "No")</f>
        <v>Yes</v>
      </c>
      <c r="E5535" s="38" t="str">
        <f>IF(Data!J5532="EngineStatusRecord","Engine",IF(Data!J5532="GpsRecord", "GPS", IF(Data!J5532="EngineFaultRecord", "Fault", IF(Data!J5532="DriverChange","Driver",IF(Data!J5532="CustomRecord","Custom","Debug")))))</f>
        <v>GPS</v>
      </c>
      <c r="F5535" s="39" t="str">
        <f>IF(Data!Y5532=TRUE(), "Yes", "No")</f>
        <v>Yes</v>
      </c>
      <c r="G5535" s="40">
        <f>Data!AK5532</f>
        <v>0</v>
      </c>
      <c r="H5535" s="35">
        <f>Data!AB5532</f>
        <v>0</v>
      </c>
      <c r="I5535" s="35">
        <f>Data!AD5532</f>
        <v>0</v>
      </c>
      <c r="J5535" s="35">
        <f>Data!AF5532</f>
        <v>0</v>
      </c>
      <c r="K5535" s="35" t="str">
        <f>CONCATENATE(Data!AH5532, " ", Data!AI5532)</f>
        <v xml:space="preserve"> </v>
      </c>
      <c r="L5535" s="35" t="str">
        <f>Data!C5532</f>
        <v>Vehicle, Battery Electric Vehicle</v>
      </c>
      <c r="M5535" s="35">
        <f>Data!H5532</f>
        <v>0</v>
      </c>
      <c r="N5535" s="41">
        <f>Data!I5532</f>
        <v>46087.456944444442</v>
      </c>
      <c r="O5535" s="35">
        <f>Data!L5532</f>
        <v>-84.420779999999993</v>
      </c>
      <c r="P5535" s="35">
        <f>Data!M5532</f>
        <v>9.9356899999999992</v>
      </c>
      <c r="Q5535" s="35" t="str">
        <f>IF(Data!N5532=0,"",Data!N5532)</f>
        <v>CurveSpeedEstimateError</v>
      </c>
      <c r="R5535" s="35">
        <f>Data!K5532</f>
        <v>12</v>
      </c>
      <c r="S5535" s="35" t="str">
        <f>IF(Data!X5532=TRUE(), "Yes", "No")</f>
        <v>Yes</v>
      </c>
      <c r="T5535" s="40" t="e">
        <f>#REF!</f>
        <v>#REF!</v>
      </c>
    </row>
    <row r="5536" spans="1:20" x14ac:dyDescent="0.3">
      <c r="A5536" s="35" t="str">
        <f>Data!A5533</f>
        <v>NISSAN LEAF 299-1018</v>
      </c>
      <c r="B5536" s="36">
        <f t="shared" si="86"/>
        <v>46087.45697939815</v>
      </c>
      <c r="C5536" s="37" t="str">
        <f>IF(Data!J5533="GpsRecord", CONCATENATE($U$3,": ",Data!M5533,", ",Data!L5533), CONCATENATE(Data!AB5533, " ", Data!AH5533))</f>
        <v>Velocidad del motor en carretera 21</v>
      </c>
      <c r="D5536" s="38" t="str">
        <f>IF(Data!O5533=TRUE(), "Yes", "No")</f>
        <v>No</v>
      </c>
      <c r="E5536" s="38" t="str">
        <f>IF(Data!J5533="EngineStatusRecord","Engine",IF(Data!J5533="GpsRecord", "GPS", IF(Data!J5533="EngineFaultRecord", "Fault", IF(Data!J5533="DriverChange","Driver",IF(Data!J5533="CustomRecord","Custom","Debug")))))</f>
        <v>Engine</v>
      </c>
      <c r="F5536" s="39" t="str">
        <f>IF(Data!Y5533=TRUE(), "Yes", "No")</f>
        <v>No</v>
      </c>
      <c r="G5536" s="40">
        <f>Data!AK5533</f>
        <v>0</v>
      </c>
      <c r="H5536" s="35" t="str">
        <f>Data!AB5533</f>
        <v>Velocidad del motor en carretera</v>
      </c>
      <c r="I5536" s="35">
        <f>Data!AD5533</f>
        <v>0</v>
      </c>
      <c r="J5536" s="35">
        <f>Data!AF5533</f>
        <v>0</v>
      </c>
      <c r="K5536" s="35" t="str">
        <f>CONCATENATE(Data!AH5533, " ", Data!AI5533)</f>
        <v>21 km/h</v>
      </c>
      <c r="L5536" s="35" t="str">
        <f>Data!C5533</f>
        <v>Vehicle, Battery Electric Vehicle</v>
      </c>
      <c r="M5536" s="35">
        <f>Data!H5533</f>
        <v>0</v>
      </c>
      <c r="N5536" s="41">
        <f>Data!I5533</f>
        <v>46087.45697939815</v>
      </c>
      <c r="O5536" s="35">
        <f>Data!L5533</f>
        <v>0</v>
      </c>
      <c r="P5536" s="35">
        <f>Data!M5533</f>
        <v>0</v>
      </c>
      <c r="Q5536" s="35" t="str">
        <f>IF(Data!N5533=0,"",Data!N5533)</f>
        <v/>
      </c>
      <c r="R5536" s="35">
        <f>Data!K5533</f>
        <v>0</v>
      </c>
      <c r="S5536" s="35" t="str">
        <f>IF(Data!X5533=TRUE(), "Yes", "No")</f>
        <v>No</v>
      </c>
      <c r="T5536" s="40" t="e">
        <f>#REF!</f>
        <v>#REF!</v>
      </c>
    </row>
    <row r="5537" spans="1:20" x14ac:dyDescent="0.3">
      <c r="A5537" s="35" t="str">
        <f>Data!A5534</f>
        <v>NISSAN LEAF 299-1018</v>
      </c>
      <c r="B5537" s="36">
        <f t="shared" si="86"/>
        <v>46087.456990740742</v>
      </c>
      <c r="C5537" s="37" t="str">
        <f>IF(Data!J5534="GpsRecord", CONCATENATE($U$3,": ",Data!M5534,", ",Data!L5534), CONCATENATE(Data!AB5534, " ", Data!AH5534))</f>
        <v>Ubicación: 9.93559, -84.42065</v>
      </c>
      <c r="D5537" s="38" t="str">
        <f>IF(Data!O5534=TRUE(), "Yes", "No")</f>
        <v>Yes</v>
      </c>
      <c r="E5537" s="38" t="str">
        <f>IF(Data!J5534="EngineStatusRecord","Engine",IF(Data!J5534="GpsRecord", "GPS", IF(Data!J5534="EngineFaultRecord", "Fault", IF(Data!J5534="DriverChange","Driver",IF(Data!J5534="CustomRecord","Custom","Debug")))))</f>
        <v>GPS</v>
      </c>
      <c r="F5537" s="39" t="str">
        <f>IF(Data!Y5534=TRUE(), "Yes", "No")</f>
        <v>Yes</v>
      </c>
      <c r="G5537" s="40">
        <f>Data!AK5534</f>
        <v>0</v>
      </c>
      <c r="H5537" s="35">
        <f>Data!AB5534</f>
        <v>0</v>
      </c>
      <c r="I5537" s="35">
        <f>Data!AD5534</f>
        <v>0</v>
      </c>
      <c r="J5537" s="35">
        <f>Data!AF5534</f>
        <v>0</v>
      </c>
      <c r="K5537" s="35" t="str">
        <f>CONCATENATE(Data!AH5534, " ", Data!AI5534)</f>
        <v xml:space="preserve"> </v>
      </c>
      <c r="L5537" s="35" t="str">
        <f>Data!C5534</f>
        <v>Vehicle, Battery Electric Vehicle</v>
      </c>
      <c r="M5537" s="35">
        <f>Data!H5534</f>
        <v>0</v>
      </c>
      <c r="N5537" s="41">
        <f>Data!I5534</f>
        <v>46087.456990740742</v>
      </c>
      <c r="O5537" s="35">
        <f>Data!L5534</f>
        <v>-84.420649999999995</v>
      </c>
      <c r="P5537" s="35">
        <f>Data!M5534</f>
        <v>9.9355899999999995</v>
      </c>
      <c r="Q5537" s="35" t="str">
        <f>IF(Data!N5534=0,"",Data!N5534)</f>
        <v>CurveSpeed</v>
      </c>
      <c r="R5537" s="35">
        <f>Data!K5534</f>
        <v>20</v>
      </c>
      <c r="S5537" s="35" t="str">
        <f>IF(Data!X5534=TRUE(), "Yes", "No")</f>
        <v>Yes</v>
      </c>
      <c r="T5537" s="40" t="e">
        <f>#REF!</f>
        <v>#REF!</v>
      </c>
    </row>
    <row r="5538" spans="1:20" x14ac:dyDescent="0.3">
      <c r="A5538" s="35" t="str">
        <f>Data!A5535</f>
        <v>NISSAN LEAF 299-1018</v>
      </c>
      <c r="B5538" s="36">
        <f t="shared" si="86"/>
        <v>46087.457013981482</v>
      </c>
      <c r="C5538" s="37" t="str">
        <f>IF(Data!J5535="GpsRecord", CONCATENATE($U$3,": ",Data!M5535,", ",Data!L5535), CONCATENATE(Data!AB5535, " ", Data!AH5535))</f>
        <v>Velocidad del motor en carretera 17</v>
      </c>
      <c r="D5538" s="38" t="str">
        <f>IF(Data!O5535=TRUE(), "Yes", "No")</f>
        <v>No</v>
      </c>
      <c r="E5538" s="38" t="str">
        <f>IF(Data!J5535="EngineStatusRecord","Engine",IF(Data!J5535="GpsRecord", "GPS", IF(Data!J5535="EngineFaultRecord", "Fault", IF(Data!J5535="DriverChange","Driver",IF(Data!J5535="CustomRecord","Custom","Debug")))))</f>
        <v>Engine</v>
      </c>
      <c r="F5538" s="39" t="str">
        <f>IF(Data!Y5535=TRUE(), "Yes", "No")</f>
        <v>No</v>
      </c>
      <c r="G5538" s="40">
        <f>Data!AK5535</f>
        <v>0</v>
      </c>
      <c r="H5538" s="35" t="str">
        <f>Data!AB5535</f>
        <v>Velocidad del motor en carretera</v>
      </c>
      <c r="I5538" s="35">
        <f>Data!AD5535</f>
        <v>0</v>
      </c>
      <c r="J5538" s="35">
        <f>Data!AF5535</f>
        <v>0</v>
      </c>
      <c r="K5538" s="35" t="str">
        <f>CONCATENATE(Data!AH5535, " ", Data!AI5535)</f>
        <v>17 km/h</v>
      </c>
      <c r="L5538" s="35" t="str">
        <f>Data!C5535</f>
        <v>Vehicle, Battery Electric Vehicle</v>
      </c>
      <c r="M5538" s="35">
        <f>Data!H5535</f>
        <v>0</v>
      </c>
      <c r="N5538" s="41">
        <f>Data!I5535</f>
        <v>46087.457013981482</v>
      </c>
      <c r="O5538" s="35">
        <f>Data!L5535</f>
        <v>0</v>
      </c>
      <c r="P5538" s="35">
        <f>Data!M5535</f>
        <v>0</v>
      </c>
      <c r="Q5538" s="35" t="str">
        <f>IF(Data!N5535=0,"",Data!N5535)</f>
        <v/>
      </c>
      <c r="R5538" s="35">
        <f>Data!K5535</f>
        <v>0</v>
      </c>
      <c r="S5538" s="35" t="str">
        <f>IF(Data!X5535=TRUE(), "Yes", "No")</f>
        <v>No</v>
      </c>
      <c r="T5538" s="40" t="e">
        <f>#REF!</f>
        <v>#REF!</v>
      </c>
    </row>
    <row r="5539" spans="1:20" x14ac:dyDescent="0.3">
      <c r="A5539" s="35" t="str">
        <f>Data!A5536</f>
        <v>NISSAN LEAF 299-1018</v>
      </c>
      <c r="B5539" s="36">
        <f t="shared" si="86"/>
        <v>46087.457025462965</v>
      </c>
      <c r="C5539" s="37" t="str">
        <f>IF(Data!J5536="GpsRecord", CONCATENATE($U$3,": ",Data!M5536,", ",Data!L5536), CONCATENATE(Data!AB5536, " ", Data!AH5536))</f>
        <v>Ubicación: 9.9355, -84.42053</v>
      </c>
      <c r="D5539" s="38" t="str">
        <f>IF(Data!O5536=TRUE(), "Yes", "No")</f>
        <v>Yes</v>
      </c>
      <c r="E5539" s="38" t="str">
        <f>IF(Data!J5536="EngineStatusRecord","Engine",IF(Data!J5536="GpsRecord", "GPS", IF(Data!J5536="EngineFaultRecord", "Fault", IF(Data!J5536="DriverChange","Driver",IF(Data!J5536="CustomRecord","Custom","Debug")))))</f>
        <v>GPS</v>
      </c>
      <c r="F5539" s="39" t="str">
        <f>IF(Data!Y5536=TRUE(), "Yes", "No")</f>
        <v>Yes</v>
      </c>
      <c r="G5539" s="40">
        <f>Data!AK5536</f>
        <v>0</v>
      </c>
      <c r="H5539" s="35">
        <f>Data!AB5536</f>
        <v>0</v>
      </c>
      <c r="I5539" s="35">
        <f>Data!AD5536</f>
        <v>0</v>
      </c>
      <c r="J5539" s="35">
        <f>Data!AF5536</f>
        <v>0</v>
      </c>
      <c r="K5539" s="35" t="str">
        <f>CONCATENATE(Data!AH5536, " ", Data!AI5536)</f>
        <v xml:space="preserve"> </v>
      </c>
      <c r="L5539" s="35" t="str">
        <f>Data!C5536</f>
        <v>Vehicle, Battery Electric Vehicle</v>
      </c>
      <c r="M5539" s="35">
        <f>Data!H5536</f>
        <v>0</v>
      </c>
      <c r="N5539" s="41">
        <f>Data!I5536</f>
        <v>46087.457025462965</v>
      </c>
      <c r="O5539" s="35">
        <f>Data!L5536</f>
        <v>-84.420529999999999</v>
      </c>
      <c r="P5539" s="35">
        <f>Data!M5536</f>
        <v>9.9354999999999993</v>
      </c>
      <c r="Q5539" s="35" t="str">
        <f>IF(Data!N5536=0,"",Data!N5536)</f>
        <v>CurveSpeed</v>
      </c>
      <c r="R5539" s="35">
        <f>Data!K5536</f>
        <v>16</v>
      </c>
      <c r="S5539" s="35" t="str">
        <f>IF(Data!X5536=TRUE(), "Yes", "No")</f>
        <v>Yes</v>
      </c>
      <c r="T5539" s="40" t="e">
        <f>#REF!</f>
        <v>#REF!</v>
      </c>
    </row>
    <row r="5540" spans="1:20" x14ac:dyDescent="0.3">
      <c r="A5540" s="35" t="str">
        <f>Data!A5537</f>
        <v>NISSAN LEAF 299-1018</v>
      </c>
      <c r="B5540" s="36">
        <f t="shared" si="86"/>
        <v>46087.457064212962</v>
      </c>
      <c r="C5540" s="37" t="str">
        <f>IF(Data!J5537="GpsRecord", CONCATENATE($U$3,": ",Data!M5537,", ",Data!L5537), CONCATENATE(Data!AB5537, " ", Data!AH5537))</f>
        <v>Odómetro 16032</v>
      </c>
      <c r="D5540" s="38" t="str">
        <f>IF(Data!O5537=TRUE(), "Yes", "No")</f>
        <v>No</v>
      </c>
      <c r="E5540" s="38" t="str">
        <f>IF(Data!J5537="EngineStatusRecord","Engine",IF(Data!J5537="GpsRecord", "GPS", IF(Data!J5537="EngineFaultRecord", "Fault", IF(Data!J5537="DriverChange","Driver",IF(Data!J5537="CustomRecord","Custom","Debug")))))</f>
        <v>Engine</v>
      </c>
      <c r="F5540" s="39" t="str">
        <f>IF(Data!Y5537=TRUE(), "Yes", "No")</f>
        <v>No</v>
      </c>
      <c r="G5540" s="40">
        <f>Data!AK5537</f>
        <v>0</v>
      </c>
      <c r="H5540" s="35" t="str">
        <f>Data!AB5537</f>
        <v>Odómetro</v>
      </c>
      <c r="I5540" s="35">
        <f>Data!AD5537</f>
        <v>0</v>
      </c>
      <c r="J5540" s="35">
        <f>Data!AF5537</f>
        <v>0</v>
      </c>
      <c r="K5540" s="35" t="str">
        <f>CONCATENATE(Data!AH5537, " ", Data!AI5537)</f>
        <v>16032 km</v>
      </c>
      <c r="L5540" s="35" t="str">
        <f>Data!C5537</f>
        <v>Vehicle, Battery Electric Vehicle</v>
      </c>
      <c r="M5540" s="35">
        <f>Data!H5537</f>
        <v>0</v>
      </c>
      <c r="N5540" s="41">
        <f>Data!I5537</f>
        <v>46087.457064212962</v>
      </c>
      <c r="O5540" s="35">
        <f>Data!L5537</f>
        <v>0</v>
      </c>
      <c r="P5540" s="35">
        <f>Data!M5537</f>
        <v>0</v>
      </c>
      <c r="Q5540" s="35" t="str">
        <f>IF(Data!N5537=0,"",Data!N5537)</f>
        <v/>
      </c>
      <c r="R5540" s="35">
        <f>Data!K5537</f>
        <v>0</v>
      </c>
      <c r="S5540" s="35" t="str">
        <f>IF(Data!X5537=TRUE(), "Yes", "No")</f>
        <v>No</v>
      </c>
      <c r="T5540" s="40" t="e">
        <f>#REF!</f>
        <v>#REF!</v>
      </c>
    </row>
    <row r="5541" spans="1:20" x14ac:dyDescent="0.3">
      <c r="A5541" s="35" t="str">
        <f>Data!A5538</f>
        <v>NISSAN LEAF 299-1018</v>
      </c>
      <c r="B5541" s="36">
        <f t="shared" si="86"/>
        <v>46087.457064212962</v>
      </c>
      <c r="C5541" s="37" t="str">
        <f>IF(Data!J5538="GpsRecord", CONCATENATE($U$3,": ",Data!M5538,", ",Data!L5538), CONCATENATE(Data!AB5538, " ", Data!AH5538))</f>
        <v>Odómetro sin procesar 16032</v>
      </c>
      <c r="D5541" s="38" t="str">
        <f>IF(Data!O5538=TRUE(), "Yes", "No")</f>
        <v>No</v>
      </c>
      <c r="E5541" s="38" t="str">
        <f>IF(Data!J5538="EngineStatusRecord","Engine",IF(Data!J5538="GpsRecord", "GPS", IF(Data!J5538="EngineFaultRecord", "Fault", IF(Data!J5538="DriverChange","Driver",IF(Data!J5538="CustomRecord","Custom","Debug")))))</f>
        <v>Engine</v>
      </c>
      <c r="F5541" s="39" t="str">
        <f>IF(Data!Y5538=TRUE(), "Yes", "No")</f>
        <v>No</v>
      </c>
      <c r="G5541" s="40">
        <f>Data!AK5538</f>
        <v>0</v>
      </c>
      <c r="H5541" s="35" t="str">
        <f>Data!AB5538</f>
        <v>Odómetro sin procesar</v>
      </c>
      <c r="I5541" s="35">
        <f>Data!AD5538</f>
        <v>0</v>
      </c>
      <c r="J5541" s="35">
        <f>Data!AF5538</f>
        <v>0</v>
      </c>
      <c r="K5541" s="35" t="str">
        <f>CONCATENATE(Data!AH5538, " ", Data!AI5538)</f>
        <v>16032 km</v>
      </c>
      <c r="L5541" s="35" t="str">
        <f>Data!C5538</f>
        <v>Vehicle, Battery Electric Vehicle</v>
      </c>
      <c r="M5541" s="35">
        <f>Data!H5538</f>
        <v>0</v>
      </c>
      <c r="N5541" s="41">
        <f>Data!I5538</f>
        <v>46087.457064212962</v>
      </c>
      <c r="O5541" s="35">
        <f>Data!L5538</f>
        <v>0</v>
      </c>
      <c r="P5541" s="35">
        <f>Data!M5538</f>
        <v>0</v>
      </c>
      <c r="Q5541" s="35" t="str">
        <f>IF(Data!N5538=0,"",Data!N5538)</f>
        <v/>
      </c>
      <c r="R5541" s="35">
        <f>Data!K5538</f>
        <v>0</v>
      </c>
      <c r="S5541" s="35" t="str">
        <f>IF(Data!X5538=TRUE(), "Yes", "No")</f>
        <v>No</v>
      </c>
      <c r="T5541" s="40" t="e">
        <f>#REF!</f>
        <v>#REF!</v>
      </c>
    </row>
    <row r="5542" spans="1:20" x14ac:dyDescent="0.3">
      <c r="A5542" s="35" t="str">
        <f>Data!A5539</f>
        <v>NISSAN LEAF 299-1018</v>
      </c>
      <c r="B5542" s="36">
        <f t="shared" si="86"/>
        <v>46087.457106481481</v>
      </c>
      <c r="C5542" s="37" t="str">
        <f>IF(Data!J5539="GpsRecord", CONCATENATE($U$3,": ",Data!M5539,", ",Data!L5539), CONCATENATE(Data!AB5539, " ", Data!AH5539))</f>
        <v>Ubicación: 9.93523, -84.42021</v>
      </c>
      <c r="D5542" s="38" t="str">
        <f>IF(Data!O5539=TRUE(), "Yes", "No")</f>
        <v>Yes</v>
      </c>
      <c r="E5542" s="38" t="str">
        <f>IF(Data!J5539="EngineStatusRecord","Engine",IF(Data!J5539="GpsRecord", "GPS", IF(Data!J5539="EngineFaultRecord", "Fault", IF(Data!J5539="DriverChange","Driver",IF(Data!J5539="CustomRecord","Custom","Debug")))))</f>
        <v>GPS</v>
      </c>
      <c r="F5542" s="39" t="str">
        <f>IF(Data!Y5539=TRUE(), "Yes", "No")</f>
        <v>Yes</v>
      </c>
      <c r="G5542" s="40">
        <f>Data!AK5539</f>
        <v>0</v>
      </c>
      <c r="H5542" s="35">
        <f>Data!AB5539</f>
        <v>0</v>
      </c>
      <c r="I5542" s="35">
        <f>Data!AD5539</f>
        <v>0</v>
      </c>
      <c r="J5542" s="35">
        <f>Data!AF5539</f>
        <v>0</v>
      </c>
      <c r="K5542" s="35" t="str">
        <f>CONCATENATE(Data!AH5539, " ", Data!AI5539)</f>
        <v xml:space="preserve"> </v>
      </c>
      <c r="L5542" s="35" t="str">
        <f>Data!C5539</f>
        <v>Vehicle, Battery Electric Vehicle</v>
      </c>
      <c r="M5542" s="35">
        <f>Data!H5539</f>
        <v>0</v>
      </c>
      <c r="N5542" s="41">
        <f>Data!I5539</f>
        <v>46087.457106481481</v>
      </c>
      <c r="O5542" s="35">
        <f>Data!L5539</f>
        <v>-84.420209999999997</v>
      </c>
      <c r="P5542" s="35">
        <f>Data!M5539</f>
        <v>9.9352300000000007</v>
      </c>
      <c r="Q5542" s="35" t="str">
        <f>IF(Data!N5539=0,"",Data!N5539)</f>
        <v>CurvePositionEstimateError</v>
      </c>
      <c r="R5542" s="35">
        <f>Data!K5539</f>
        <v>29</v>
      </c>
      <c r="S5542" s="35" t="str">
        <f>IF(Data!X5539=TRUE(), "Yes", "No")</f>
        <v>Yes</v>
      </c>
      <c r="T5542" s="40" t="e">
        <f>#REF!</f>
        <v>#REF!</v>
      </c>
    </row>
    <row r="5543" spans="1:20" x14ac:dyDescent="0.3">
      <c r="A5543" s="35" t="str">
        <f>Data!A5540</f>
        <v>NISSAN LEAF 299-1018</v>
      </c>
      <c r="B5543" s="36">
        <f t="shared" si="86"/>
        <v>46087.457106932867</v>
      </c>
      <c r="C5543" s="37" t="str">
        <f>IF(Data!J5540="GpsRecord", CONCATENATE($U$3,": ",Data!M5540,", ",Data!L5540), CONCATENATE(Data!AB5540, " ", Data!AH5540))</f>
        <v>Velocidad del motor en carretera 31</v>
      </c>
      <c r="D5543" s="38" t="str">
        <f>IF(Data!O5540=TRUE(), "Yes", "No")</f>
        <v>No</v>
      </c>
      <c r="E5543" s="38" t="str">
        <f>IF(Data!J5540="EngineStatusRecord","Engine",IF(Data!J5540="GpsRecord", "GPS", IF(Data!J5540="EngineFaultRecord", "Fault", IF(Data!J5540="DriverChange","Driver",IF(Data!J5540="CustomRecord","Custom","Debug")))))</f>
        <v>Engine</v>
      </c>
      <c r="F5543" s="39" t="str">
        <f>IF(Data!Y5540=TRUE(), "Yes", "No")</f>
        <v>No</v>
      </c>
      <c r="G5543" s="40">
        <f>Data!AK5540</f>
        <v>0</v>
      </c>
      <c r="H5543" s="35" t="str">
        <f>Data!AB5540</f>
        <v>Velocidad del motor en carretera</v>
      </c>
      <c r="I5543" s="35">
        <f>Data!AD5540</f>
        <v>0</v>
      </c>
      <c r="J5543" s="35">
        <f>Data!AF5540</f>
        <v>0</v>
      </c>
      <c r="K5543" s="35" t="str">
        <f>CONCATENATE(Data!AH5540, " ", Data!AI5540)</f>
        <v>31 km/h</v>
      </c>
      <c r="L5543" s="35" t="str">
        <f>Data!C5540</f>
        <v>Vehicle, Battery Electric Vehicle</v>
      </c>
      <c r="M5543" s="35">
        <f>Data!H5540</f>
        <v>0</v>
      </c>
      <c r="N5543" s="41">
        <f>Data!I5540</f>
        <v>46087.457106932867</v>
      </c>
      <c r="O5543" s="35">
        <f>Data!L5540</f>
        <v>0</v>
      </c>
      <c r="P5543" s="35">
        <f>Data!M5540</f>
        <v>0</v>
      </c>
      <c r="Q5543" s="35" t="str">
        <f>IF(Data!N5540=0,"",Data!N5540)</f>
        <v/>
      </c>
      <c r="R5543" s="35">
        <f>Data!K5540</f>
        <v>0</v>
      </c>
      <c r="S5543" s="35" t="str">
        <f>IF(Data!X5540=TRUE(), "Yes", "No")</f>
        <v>No</v>
      </c>
      <c r="T5543" s="40" t="e">
        <f>#REF!</f>
        <v>#REF!</v>
      </c>
    </row>
    <row r="5544" spans="1:20" x14ac:dyDescent="0.3">
      <c r="A5544" s="35" t="str">
        <f>Data!A5541</f>
        <v>NISSAN LEAF 299-1018</v>
      </c>
      <c r="B5544" s="36">
        <f t="shared" si="86"/>
        <v>46087.457152777781</v>
      </c>
      <c r="C5544" s="37" t="str">
        <f>IF(Data!J5541="GpsRecord", CONCATENATE($U$3,": ",Data!M5541,", ",Data!L5541), CONCATENATE(Data!AB5541, " ", Data!AH5541))</f>
        <v>Ubicación: 9.93503, -84.42001</v>
      </c>
      <c r="D5544" s="38" t="str">
        <f>IF(Data!O5541=TRUE(), "Yes", "No")</f>
        <v>Yes</v>
      </c>
      <c r="E5544" s="38" t="str">
        <f>IF(Data!J5541="EngineStatusRecord","Engine",IF(Data!J5541="GpsRecord", "GPS", IF(Data!J5541="EngineFaultRecord", "Fault", IF(Data!J5541="DriverChange","Driver",IF(Data!J5541="CustomRecord","Custom","Debug")))))</f>
        <v>GPS</v>
      </c>
      <c r="F5544" s="39" t="str">
        <f>IF(Data!Y5541=TRUE(), "Yes", "No")</f>
        <v>Yes</v>
      </c>
      <c r="G5544" s="40">
        <f>Data!AK5541</f>
        <v>0</v>
      </c>
      <c r="H5544" s="35">
        <f>Data!AB5541</f>
        <v>0</v>
      </c>
      <c r="I5544" s="35">
        <f>Data!AD5541</f>
        <v>0</v>
      </c>
      <c r="J5544" s="35">
        <f>Data!AF5541</f>
        <v>0</v>
      </c>
      <c r="K5544" s="35" t="str">
        <f>CONCATENATE(Data!AH5541, " ", Data!AI5541)</f>
        <v xml:space="preserve"> </v>
      </c>
      <c r="L5544" s="35" t="str">
        <f>Data!C5541</f>
        <v>Vehicle, Battery Electric Vehicle</v>
      </c>
      <c r="M5544" s="35">
        <f>Data!H5541</f>
        <v>0</v>
      </c>
      <c r="N5544" s="41">
        <f>Data!I5541</f>
        <v>46087.457152777781</v>
      </c>
      <c r="O5544" s="35">
        <f>Data!L5541</f>
        <v>-84.420010000000005</v>
      </c>
      <c r="P5544" s="35">
        <f>Data!M5541</f>
        <v>9.9350299999999994</v>
      </c>
      <c r="Q5544" s="35" t="str">
        <f>IF(Data!N5541=0,"",Data!N5541)</f>
        <v>CurveSpeedEstimateError</v>
      </c>
      <c r="R5544" s="35">
        <f>Data!K5541</f>
        <v>28</v>
      </c>
      <c r="S5544" s="35" t="str">
        <f>IF(Data!X5541=TRUE(), "Yes", "No")</f>
        <v>Yes</v>
      </c>
      <c r="T5544" s="40" t="e">
        <f>#REF!</f>
        <v>#REF!</v>
      </c>
    </row>
    <row r="5545" spans="1:20" x14ac:dyDescent="0.3">
      <c r="A5545" s="35" t="str">
        <f>Data!A5542</f>
        <v>NISSAN LEAF 299-1018</v>
      </c>
      <c r="B5545" s="36">
        <f t="shared" si="86"/>
        <v>46087.457199212964</v>
      </c>
      <c r="C5545" s="37" t="str">
        <f>IF(Data!J5542="GpsRecord", CONCATENATE($U$3,": ",Data!M5542,", ",Data!L5542), CONCATENATE(Data!AB5542, " ", Data!AH5542))</f>
        <v>Velocidad del motor en carretera 31</v>
      </c>
      <c r="D5545" s="38" t="str">
        <f>IF(Data!O5542=TRUE(), "Yes", "No")</f>
        <v>No</v>
      </c>
      <c r="E5545" s="38" t="str">
        <f>IF(Data!J5542="EngineStatusRecord","Engine",IF(Data!J5542="GpsRecord", "GPS", IF(Data!J5542="EngineFaultRecord", "Fault", IF(Data!J5542="DriverChange","Driver",IF(Data!J5542="CustomRecord","Custom","Debug")))))</f>
        <v>Engine</v>
      </c>
      <c r="F5545" s="39" t="str">
        <f>IF(Data!Y5542=TRUE(), "Yes", "No")</f>
        <v>No</v>
      </c>
      <c r="G5545" s="40">
        <f>Data!AK5542</f>
        <v>0</v>
      </c>
      <c r="H5545" s="35" t="str">
        <f>Data!AB5542</f>
        <v>Velocidad del motor en carretera</v>
      </c>
      <c r="I5545" s="35">
        <f>Data!AD5542</f>
        <v>0</v>
      </c>
      <c r="J5545" s="35">
        <f>Data!AF5542</f>
        <v>0</v>
      </c>
      <c r="K5545" s="35" t="str">
        <f>CONCATENATE(Data!AH5542, " ", Data!AI5542)</f>
        <v>31 km/h</v>
      </c>
      <c r="L5545" s="35" t="str">
        <f>Data!C5542</f>
        <v>Vehicle, Battery Electric Vehicle</v>
      </c>
      <c r="M5545" s="35">
        <f>Data!H5542</f>
        <v>0</v>
      </c>
      <c r="N5545" s="41">
        <f>Data!I5542</f>
        <v>46087.457199212964</v>
      </c>
      <c r="O5545" s="35">
        <f>Data!L5542</f>
        <v>0</v>
      </c>
      <c r="P5545" s="35">
        <f>Data!M5542</f>
        <v>0</v>
      </c>
      <c r="Q5545" s="35" t="str">
        <f>IF(Data!N5542=0,"",Data!N5542)</f>
        <v/>
      </c>
      <c r="R5545" s="35">
        <f>Data!K5542</f>
        <v>0</v>
      </c>
      <c r="S5545" s="35" t="str">
        <f>IF(Data!X5542=TRUE(), "Yes", "No")</f>
        <v>No</v>
      </c>
      <c r="T5545" s="40" t="e">
        <f>#REF!</f>
        <v>#REF!</v>
      </c>
    </row>
    <row r="5546" spans="1:20" x14ac:dyDescent="0.3">
      <c r="A5546" s="35" t="str">
        <f>Data!A5543</f>
        <v>NISSAN LEAF 299-1018</v>
      </c>
      <c r="B5546" s="36">
        <f t="shared" si="86"/>
        <v>46087.45722222222</v>
      </c>
      <c r="C5546" s="37" t="str">
        <f>IF(Data!J5543="GpsRecord", CONCATENATE($U$3,": ",Data!M5543,", ",Data!L5543), CONCATENATE(Data!AB5543, " ", Data!AH5543))</f>
        <v>Ubicación: 9.93468, -84.41973</v>
      </c>
      <c r="D5546" s="38" t="str">
        <f>IF(Data!O5543=TRUE(), "Yes", "No")</f>
        <v>Yes</v>
      </c>
      <c r="E5546" s="38" t="str">
        <f>IF(Data!J5543="EngineStatusRecord","Engine",IF(Data!J5543="GpsRecord", "GPS", IF(Data!J5543="EngineFaultRecord", "Fault", IF(Data!J5543="DriverChange","Driver",IF(Data!J5543="CustomRecord","Custom","Debug")))))</f>
        <v>GPS</v>
      </c>
      <c r="F5546" s="39" t="str">
        <f>IF(Data!Y5543=TRUE(), "Yes", "No")</f>
        <v>Yes</v>
      </c>
      <c r="G5546" s="40">
        <f>Data!AK5543</f>
        <v>0</v>
      </c>
      <c r="H5546" s="35">
        <f>Data!AB5543</f>
        <v>0</v>
      </c>
      <c r="I5546" s="35">
        <f>Data!AD5543</f>
        <v>0</v>
      </c>
      <c r="J5546" s="35">
        <f>Data!AF5543</f>
        <v>0</v>
      </c>
      <c r="K5546" s="35" t="str">
        <f>CONCATENATE(Data!AH5543, " ", Data!AI5543)</f>
        <v xml:space="preserve"> </v>
      </c>
      <c r="L5546" s="35" t="str">
        <f>Data!C5543</f>
        <v>Vehicle, Battery Electric Vehicle</v>
      </c>
      <c r="M5546" s="35">
        <f>Data!H5543</f>
        <v>0</v>
      </c>
      <c r="N5546" s="41">
        <f>Data!I5543</f>
        <v>46087.45722222222</v>
      </c>
      <c r="O5546" s="35">
        <f>Data!L5543</f>
        <v>-84.419730000000001</v>
      </c>
      <c r="P5546" s="35">
        <f>Data!M5543</f>
        <v>9.9346800000000002</v>
      </c>
      <c r="Q5546" s="35" t="str">
        <f>IF(Data!N5543=0,"",Data!N5543)</f>
        <v>CurveSpeed</v>
      </c>
      <c r="R5546" s="35">
        <f>Data!K5543</f>
        <v>29</v>
      </c>
      <c r="S5546" s="35" t="str">
        <f>IF(Data!X5543=TRUE(), "Yes", "No")</f>
        <v>Yes</v>
      </c>
      <c r="T5546" s="40" t="e">
        <f>#REF!</f>
        <v>#REF!</v>
      </c>
    </row>
    <row r="5547" spans="1:20" x14ac:dyDescent="0.3">
      <c r="A5547" s="35" t="str">
        <f>Data!A5544</f>
        <v>NISSAN LEAF 299-1018</v>
      </c>
      <c r="B5547" s="36">
        <f t="shared" si="86"/>
        <v>46087.457268611113</v>
      </c>
      <c r="C5547" s="37" t="str">
        <f>IF(Data!J5544="GpsRecord", CONCATENATE($U$3,": ",Data!M5544,", ",Data!L5544), CONCATENATE(Data!AB5544, " ", Data!AH5544))</f>
        <v>Velocidad del motor en carretera 23</v>
      </c>
      <c r="D5547" s="38" t="str">
        <f>IF(Data!O5544=TRUE(), "Yes", "No")</f>
        <v>No</v>
      </c>
      <c r="E5547" s="38" t="str">
        <f>IF(Data!J5544="EngineStatusRecord","Engine",IF(Data!J5544="GpsRecord", "GPS", IF(Data!J5544="EngineFaultRecord", "Fault", IF(Data!J5544="DriverChange","Driver",IF(Data!J5544="CustomRecord","Custom","Debug")))))</f>
        <v>Engine</v>
      </c>
      <c r="F5547" s="39" t="str">
        <f>IF(Data!Y5544=TRUE(), "Yes", "No")</f>
        <v>No</v>
      </c>
      <c r="G5547" s="40">
        <f>Data!AK5544</f>
        <v>0</v>
      </c>
      <c r="H5547" s="35" t="str">
        <f>Data!AB5544</f>
        <v>Velocidad del motor en carretera</v>
      </c>
      <c r="I5547" s="35">
        <f>Data!AD5544</f>
        <v>0</v>
      </c>
      <c r="J5547" s="35">
        <f>Data!AF5544</f>
        <v>0</v>
      </c>
      <c r="K5547" s="35" t="str">
        <f>CONCATENATE(Data!AH5544, " ", Data!AI5544)</f>
        <v>23 km/h</v>
      </c>
      <c r="L5547" s="35" t="str">
        <f>Data!C5544</f>
        <v>Vehicle, Battery Electric Vehicle</v>
      </c>
      <c r="M5547" s="35">
        <f>Data!H5544</f>
        <v>0</v>
      </c>
      <c r="N5547" s="41">
        <f>Data!I5544</f>
        <v>46087.457268611113</v>
      </c>
      <c r="O5547" s="35">
        <f>Data!L5544</f>
        <v>0</v>
      </c>
      <c r="P5547" s="35">
        <f>Data!M5544</f>
        <v>0</v>
      </c>
      <c r="Q5547" s="35" t="str">
        <f>IF(Data!N5544=0,"",Data!N5544)</f>
        <v/>
      </c>
      <c r="R5547" s="35">
        <f>Data!K5544</f>
        <v>0</v>
      </c>
      <c r="S5547" s="35" t="str">
        <f>IF(Data!X5544=TRUE(), "Yes", "No")</f>
        <v>No</v>
      </c>
      <c r="T5547" s="40" t="e">
        <f>#REF!</f>
        <v>#REF!</v>
      </c>
    </row>
    <row r="5548" spans="1:20" x14ac:dyDescent="0.3">
      <c r="A5548" s="35" t="str">
        <f>Data!A5545</f>
        <v>NISSAN LEAF 299-1018</v>
      </c>
      <c r="B5548" s="36">
        <f t="shared" si="86"/>
        <v>46087.457280092596</v>
      </c>
      <c r="C5548" s="37" t="str">
        <f>IF(Data!J5545="GpsRecord", CONCATENATE($U$3,": ",Data!M5545,", ",Data!L5545), CONCATENATE(Data!AB5545, " ", Data!AH5545))</f>
        <v>Ubicación: 9.93443, -84.41956</v>
      </c>
      <c r="D5548" s="38" t="str">
        <f>IF(Data!O5545=TRUE(), "Yes", "No")</f>
        <v>Yes</v>
      </c>
      <c r="E5548" s="38" t="str">
        <f>IF(Data!J5545="EngineStatusRecord","Engine",IF(Data!J5545="GpsRecord", "GPS", IF(Data!J5545="EngineFaultRecord", "Fault", IF(Data!J5545="DriverChange","Driver",IF(Data!J5545="CustomRecord","Custom","Debug")))))</f>
        <v>GPS</v>
      </c>
      <c r="F5548" s="39" t="str">
        <f>IF(Data!Y5545=TRUE(), "Yes", "No")</f>
        <v>Yes</v>
      </c>
      <c r="G5548" s="40">
        <f>Data!AK5545</f>
        <v>0</v>
      </c>
      <c r="H5548" s="35">
        <f>Data!AB5545</f>
        <v>0</v>
      </c>
      <c r="I5548" s="35">
        <f>Data!AD5545</f>
        <v>0</v>
      </c>
      <c r="J5548" s="35">
        <f>Data!AF5545</f>
        <v>0</v>
      </c>
      <c r="K5548" s="35" t="str">
        <f>CONCATENATE(Data!AH5545, " ", Data!AI5545)</f>
        <v xml:space="preserve"> </v>
      </c>
      <c r="L5548" s="35" t="str">
        <f>Data!C5545</f>
        <v>Vehicle, Battery Electric Vehicle</v>
      </c>
      <c r="M5548" s="35">
        <f>Data!H5545</f>
        <v>0</v>
      </c>
      <c r="N5548" s="41">
        <f>Data!I5545</f>
        <v>46087.457280092596</v>
      </c>
      <c r="O5548" s="35">
        <f>Data!L5545</f>
        <v>-84.419560000000004</v>
      </c>
      <c r="P5548" s="35">
        <f>Data!M5545</f>
        <v>9.9344300000000008</v>
      </c>
      <c r="Q5548" s="35" t="str">
        <f>IF(Data!N5545=0,"",Data!N5545)</f>
        <v>CurveSpeed</v>
      </c>
      <c r="R5548" s="35">
        <f>Data!K5545</f>
        <v>22</v>
      </c>
      <c r="S5548" s="35" t="str">
        <f>IF(Data!X5545=TRUE(), "Yes", "No")</f>
        <v>Yes</v>
      </c>
      <c r="T5548" s="40" t="e">
        <f>#REF!</f>
        <v>#REF!</v>
      </c>
    </row>
    <row r="5549" spans="1:20" x14ac:dyDescent="0.3">
      <c r="A5549" s="35" t="str">
        <f>Data!A5546</f>
        <v>NISSAN LEAF 299-1018</v>
      </c>
      <c r="B5549" s="36">
        <f t="shared" si="86"/>
        <v>46087.457337962966</v>
      </c>
      <c r="C5549" s="37" t="str">
        <f>IF(Data!J5546="GpsRecord", CONCATENATE($U$3,": ",Data!M5546,", ",Data!L5546), CONCATENATE(Data!AB5546, " ", Data!AH5546))</f>
        <v>Ubicación: 9.93415, -84.41939</v>
      </c>
      <c r="D5549" s="38" t="str">
        <f>IF(Data!O5546=TRUE(), "Yes", "No")</f>
        <v>Yes</v>
      </c>
      <c r="E5549" s="38" t="str">
        <f>IF(Data!J5546="EngineStatusRecord","Engine",IF(Data!J5546="GpsRecord", "GPS", IF(Data!J5546="EngineFaultRecord", "Fault", IF(Data!J5546="DriverChange","Driver",IF(Data!J5546="CustomRecord","Custom","Debug")))))</f>
        <v>GPS</v>
      </c>
      <c r="F5549" s="39" t="str">
        <f>IF(Data!Y5546=TRUE(), "Yes", "No")</f>
        <v>Yes</v>
      </c>
      <c r="G5549" s="40">
        <f>Data!AK5546</f>
        <v>0</v>
      </c>
      <c r="H5549" s="35">
        <f>Data!AB5546</f>
        <v>0</v>
      </c>
      <c r="I5549" s="35">
        <f>Data!AD5546</f>
        <v>0</v>
      </c>
      <c r="J5549" s="35">
        <f>Data!AF5546</f>
        <v>0</v>
      </c>
      <c r="K5549" s="35" t="str">
        <f>CONCATENATE(Data!AH5546, " ", Data!AI5546)</f>
        <v xml:space="preserve"> </v>
      </c>
      <c r="L5549" s="35" t="str">
        <f>Data!C5546</f>
        <v>Vehicle, Battery Electric Vehicle</v>
      </c>
      <c r="M5549" s="35">
        <f>Data!H5546</f>
        <v>0</v>
      </c>
      <c r="N5549" s="41">
        <f>Data!I5546</f>
        <v>46087.457337962966</v>
      </c>
      <c r="O5549" s="35">
        <f>Data!L5546</f>
        <v>-84.419390000000007</v>
      </c>
      <c r="P5549" s="35">
        <f>Data!M5546</f>
        <v>9.9341500000000007</v>
      </c>
      <c r="Q5549" s="35" t="str">
        <f>IF(Data!N5546=0,"",Data!N5546)</f>
        <v>CurveSpeedEstimateError</v>
      </c>
      <c r="R5549" s="35">
        <f>Data!K5546</f>
        <v>29</v>
      </c>
      <c r="S5549" s="35" t="str">
        <f>IF(Data!X5546=TRUE(), "Yes", "No")</f>
        <v>Yes</v>
      </c>
      <c r="T5549" s="40" t="e">
        <f>#REF!</f>
        <v>#REF!</v>
      </c>
    </row>
    <row r="5550" spans="1:20" x14ac:dyDescent="0.3">
      <c r="A5550" s="35" t="str">
        <f>Data!A5547</f>
        <v>NISSAN LEAF 299-1018</v>
      </c>
      <c r="B5550" s="36">
        <f t="shared" si="86"/>
        <v>46087.457395833335</v>
      </c>
      <c r="C5550" s="37" t="str">
        <f>IF(Data!J5547="GpsRecord", CONCATENATE($U$3,": ",Data!M5547,", ",Data!L5547), CONCATENATE(Data!AB5547, " ", Data!AH5547))</f>
        <v>Ubicación: 9.93382, -84.41917</v>
      </c>
      <c r="D5550" s="38" t="str">
        <f>IF(Data!O5547=TRUE(), "Yes", "No")</f>
        <v>Yes</v>
      </c>
      <c r="E5550" s="38" t="str">
        <f>IF(Data!J5547="EngineStatusRecord","Engine",IF(Data!J5547="GpsRecord", "GPS", IF(Data!J5547="EngineFaultRecord", "Fault", IF(Data!J5547="DriverChange","Driver",IF(Data!J5547="CustomRecord","Custom","Debug")))))</f>
        <v>GPS</v>
      </c>
      <c r="F5550" s="39" t="str">
        <f>IF(Data!Y5547=TRUE(), "Yes", "No")</f>
        <v>Yes</v>
      </c>
      <c r="G5550" s="40">
        <f>Data!AK5547</f>
        <v>0</v>
      </c>
      <c r="H5550" s="35">
        <f>Data!AB5547</f>
        <v>0</v>
      </c>
      <c r="I5550" s="35">
        <f>Data!AD5547</f>
        <v>0</v>
      </c>
      <c r="J5550" s="35">
        <f>Data!AF5547</f>
        <v>0</v>
      </c>
      <c r="K5550" s="35" t="str">
        <f>CONCATENATE(Data!AH5547, " ", Data!AI5547)</f>
        <v xml:space="preserve"> </v>
      </c>
      <c r="L5550" s="35" t="str">
        <f>Data!C5547</f>
        <v>Vehicle, Battery Electric Vehicle</v>
      </c>
      <c r="M5550" s="35">
        <f>Data!H5547</f>
        <v>0</v>
      </c>
      <c r="N5550" s="41">
        <f>Data!I5547</f>
        <v>46087.457395833335</v>
      </c>
      <c r="O5550" s="35">
        <f>Data!L5547</f>
        <v>-84.419169999999994</v>
      </c>
      <c r="P5550" s="35">
        <f>Data!M5547</f>
        <v>9.9338200000000008</v>
      </c>
      <c r="Q5550" s="35" t="str">
        <f>IF(Data!N5547=0,"",Data!N5547)</f>
        <v>CurveSpeed</v>
      </c>
      <c r="R5550" s="35">
        <f>Data!K5547</f>
        <v>29</v>
      </c>
      <c r="S5550" s="35" t="str">
        <f>IF(Data!X5547=TRUE(), "Yes", "No")</f>
        <v>Yes</v>
      </c>
      <c r="T5550" s="40" t="e">
        <f>#REF!</f>
        <v>#REF!</v>
      </c>
    </row>
    <row r="5551" spans="1:20" x14ac:dyDescent="0.3">
      <c r="A5551" s="35" t="str">
        <f>Data!A5548</f>
        <v>NISSAN LEAF 299-1018</v>
      </c>
      <c r="B5551" s="36">
        <f t="shared" si="86"/>
        <v>46087.457396064812</v>
      </c>
      <c r="C5551" s="37" t="str">
        <f>IF(Data!J5548="GpsRecord", CONCATENATE($U$3,": ",Data!M5548,", ",Data!L5548), CONCATENATE(Data!AB5548, " ", Data!AH5548))</f>
        <v>Velocidad del motor en carretera 31</v>
      </c>
      <c r="D5551" s="38" t="str">
        <f>IF(Data!O5548=TRUE(), "Yes", "No")</f>
        <v>No</v>
      </c>
      <c r="E5551" s="38" t="str">
        <f>IF(Data!J5548="EngineStatusRecord","Engine",IF(Data!J5548="GpsRecord", "GPS", IF(Data!J5548="EngineFaultRecord", "Fault", IF(Data!J5548="DriverChange","Driver",IF(Data!J5548="CustomRecord","Custom","Debug")))))</f>
        <v>Engine</v>
      </c>
      <c r="F5551" s="39" t="str">
        <f>IF(Data!Y5548=TRUE(), "Yes", "No")</f>
        <v>No</v>
      </c>
      <c r="G5551" s="40">
        <f>Data!AK5548</f>
        <v>0</v>
      </c>
      <c r="H5551" s="35" t="str">
        <f>Data!AB5548</f>
        <v>Velocidad del motor en carretera</v>
      </c>
      <c r="I5551" s="35">
        <f>Data!AD5548</f>
        <v>0</v>
      </c>
      <c r="J5551" s="35">
        <f>Data!AF5548</f>
        <v>0</v>
      </c>
      <c r="K5551" s="35" t="str">
        <f>CONCATENATE(Data!AH5548, " ", Data!AI5548)</f>
        <v>31 km/h</v>
      </c>
      <c r="L5551" s="35" t="str">
        <f>Data!C5548</f>
        <v>Vehicle, Battery Electric Vehicle</v>
      </c>
      <c r="M5551" s="35">
        <f>Data!H5548</f>
        <v>0</v>
      </c>
      <c r="N5551" s="41">
        <f>Data!I5548</f>
        <v>46087.457396064812</v>
      </c>
      <c r="O5551" s="35">
        <f>Data!L5548</f>
        <v>0</v>
      </c>
      <c r="P5551" s="35">
        <f>Data!M5548</f>
        <v>0</v>
      </c>
      <c r="Q5551" s="35" t="str">
        <f>IF(Data!N5548=0,"",Data!N5548)</f>
        <v/>
      </c>
      <c r="R5551" s="35">
        <f>Data!K5548</f>
        <v>0</v>
      </c>
      <c r="S5551" s="35" t="str">
        <f>IF(Data!X5548=TRUE(), "Yes", "No")</f>
        <v>No</v>
      </c>
      <c r="T5551" s="40" t="e">
        <f>#REF!</f>
        <v>#REF!</v>
      </c>
    </row>
    <row r="5552" spans="1:20" x14ac:dyDescent="0.3">
      <c r="A5552" s="35" t="str">
        <f>Data!A5549</f>
        <v>NISSAN LEAF 299-1018</v>
      </c>
      <c r="B5552" s="36">
        <f t="shared" si="86"/>
        <v>46087.457499999997</v>
      </c>
      <c r="C5552" s="37" t="str">
        <f>IF(Data!J5549="GpsRecord", CONCATENATE($U$3,": ",Data!M5549,", ",Data!L5549), CONCATENATE(Data!AB5549, " ", Data!AH5549))</f>
        <v>Ubicación: 9.93308, -84.41875</v>
      </c>
      <c r="D5552" s="38" t="str">
        <f>IF(Data!O5549=TRUE(), "Yes", "No")</f>
        <v>Yes</v>
      </c>
      <c r="E5552" s="38" t="str">
        <f>IF(Data!J5549="EngineStatusRecord","Engine",IF(Data!J5549="GpsRecord", "GPS", IF(Data!J5549="EngineFaultRecord", "Fault", IF(Data!J5549="DriverChange","Driver",IF(Data!J5549="CustomRecord","Custom","Debug")))))</f>
        <v>GPS</v>
      </c>
      <c r="F5552" s="39" t="str">
        <f>IF(Data!Y5549=TRUE(), "Yes", "No")</f>
        <v>Yes</v>
      </c>
      <c r="G5552" s="40">
        <f>Data!AK5549</f>
        <v>0</v>
      </c>
      <c r="H5552" s="35">
        <f>Data!AB5549</f>
        <v>0</v>
      </c>
      <c r="I5552" s="35">
        <f>Data!AD5549</f>
        <v>0</v>
      </c>
      <c r="J5552" s="35">
        <f>Data!AF5549</f>
        <v>0</v>
      </c>
      <c r="K5552" s="35" t="str">
        <f>CONCATENATE(Data!AH5549, " ", Data!AI5549)</f>
        <v xml:space="preserve"> </v>
      </c>
      <c r="L5552" s="35" t="str">
        <f>Data!C5549</f>
        <v>Vehicle, Battery Electric Vehicle</v>
      </c>
      <c r="M5552" s="35">
        <f>Data!H5549</f>
        <v>0</v>
      </c>
      <c r="N5552" s="41">
        <f>Data!I5549</f>
        <v>46087.457499999997</v>
      </c>
      <c r="O5552" s="35">
        <f>Data!L5549</f>
        <v>-84.418750000000003</v>
      </c>
      <c r="P5552" s="35">
        <f>Data!M5549</f>
        <v>9.9330800000000004</v>
      </c>
      <c r="Q5552" s="35" t="str">
        <f>IF(Data!N5549=0,"",Data!N5549)</f>
        <v>CurvePositionEstimateError</v>
      </c>
      <c r="R5552" s="35">
        <f>Data!K5549</f>
        <v>44</v>
      </c>
      <c r="S5552" s="35" t="str">
        <f>IF(Data!X5549=TRUE(), "Yes", "No")</f>
        <v>Yes</v>
      </c>
      <c r="T5552" s="40" t="e">
        <f>#REF!</f>
        <v>#REF!</v>
      </c>
    </row>
    <row r="5553" spans="1:20" x14ac:dyDescent="0.3">
      <c r="A5553" s="35" t="str">
        <f>Data!A5550</f>
        <v>NISSAN LEAF 299-1018</v>
      </c>
      <c r="B5553" s="36">
        <f t="shared" si="86"/>
        <v>46087.457557870373</v>
      </c>
      <c r="C5553" s="37" t="str">
        <f>IF(Data!J5550="GpsRecord", CONCATENATE($U$3,": ",Data!M5550,", ",Data!L5550), CONCATENATE(Data!AB5550, " ", Data!AH5550))</f>
        <v>Ubicación: 9.93256, -84.4184</v>
      </c>
      <c r="D5553" s="38" t="str">
        <f>IF(Data!O5550=TRUE(), "Yes", "No")</f>
        <v>Yes</v>
      </c>
      <c r="E5553" s="38" t="str">
        <f>IF(Data!J5550="EngineStatusRecord","Engine",IF(Data!J5550="GpsRecord", "GPS", IF(Data!J5550="EngineFaultRecord", "Fault", IF(Data!J5550="DriverChange","Driver",IF(Data!J5550="CustomRecord","Custom","Debug")))))</f>
        <v>GPS</v>
      </c>
      <c r="F5553" s="39" t="str">
        <f>IF(Data!Y5550=TRUE(), "Yes", "No")</f>
        <v>Yes</v>
      </c>
      <c r="G5553" s="40">
        <f>Data!AK5550</f>
        <v>0</v>
      </c>
      <c r="H5553" s="35">
        <f>Data!AB5550</f>
        <v>0</v>
      </c>
      <c r="I5553" s="35">
        <f>Data!AD5550</f>
        <v>0</v>
      </c>
      <c r="J5553" s="35">
        <f>Data!AF5550</f>
        <v>0</v>
      </c>
      <c r="K5553" s="35" t="str">
        <f>CONCATENATE(Data!AH5550, " ", Data!AI5550)</f>
        <v xml:space="preserve"> </v>
      </c>
      <c r="L5553" s="35" t="str">
        <f>Data!C5550</f>
        <v>Vehicle, Battery Electric Vehicle</v>
      </c>
      <c r="M5553" s="35">
        <f>Data!H5550</f>
        <v>0</v>
      </c>
      <c r="N5553" s="41">
        <f>Data!I5550</f>
        <v>46087.457557870373</v>
      </c>
      <c r="O5553" s="35">
        <f>Data!L5550</f>
        <v>-84.418400000000005</v>
      </c>
      <c r="P5553" s="35">
        <f>Data!M5550</f>
        <v>9.9325600000000005</v>
      </c>
      <c r="Q5553" s="35" t="str">
        <f>IF(Data!N5550=0,"",Data!N5550)</f>
        <v>CurveSpeed</v>
      </c>
      <c r="R5553" s="35">
        <f>Data!K5550</f>
        <v>53</v>
      </c>
      <c r="S5553" s="35" t="str">
        <f>IF(Data!X5550=TRUE(), "Yes", "No")</f>
        <v>Yes</v>
      </c>
      <c r="T5553" s="40" t="e">
        <f>#REF!</f>
        <v>#REF!</v>
      </c>
    </row>
    <row r="5554" spans="1:20" x14ac:dyDescent="0.3">
      <c r="A5554" s="35" t="str">
        <f>Data!A5551</f>
        <v>NISSAN LEAF 299-1018</v>
      </c>
      <c r="B5554" s="36">
        <f t="shared" si="86"/>
        <v>46087.457569537037</v>
      </c>
      <c r="C5554" s="37" t="str">
        <f>IF(Data!J5551="GpsRecord", CONCATENATE($U$3,": ",Data!M5551,", ",Data!L5551), CONCATENATE(Data!AB5551, " ", Data!AH5551))</f>
        <v>Velocidad del motor en carretera 57</v>
      </c>
      <c r="D5554" s="38" t="str">
        <f>IF(Data!O5551=TRUE(), "Yes", "No")</f>
        <v>No</v>
      </c>
      <c r="E5554" s="38" t="str">
        <f>IF(Data!J5551="EngineStatusRecord","Engine",IF(Data!J5551="GpsRecord", "GPS", IF(Data!J5551="EngineFaultRecord", "Fault", IF(Data!J5551="DriverChange","Driver",IF(Data!J5551="CustomRecord","Custom","Debug")))))</f>
        <v>Engine</v>
      </c>
      <c r="F5554" s="39" t="str">
        <f>IF(Data!Y5551=TRUE(), "Yes", "No")</f>
        <v>No</v>
      </c>
      <c r="G5554" s="40">
        <f>Data!AK5551</f>
        <v>0</v>
      </c>
      <c r="H5554" s="35" t="str">
        <f>Data!AB5551</f>
        <v>Velocidad del motor en carretera</v>
      </c>
      <c r="I5554" s="35">
        <f>Data!AD5551</f>
        <v>0</v>
      </c>
      <c r="J5554" s="35">
        <f>Data!AF5551</f>
        <v>0</v>
      </c>
      <c r="K5554" s="35" t="str">
        <f>CONCATENATE(Data!AH5551, " ", Data!AI5551)</f>
        <v>57 km/h</v>
      </c>
      <c r="L5554" s="35" t="str">
        <f>Data!C5551</f>
        <v>Vehicle, Battery Electric Vehicle</v>
      </c>
      <c r="M5554" s="35">
        <f>Data!H5551</f>
        <v>0</v>
      </c>
      <c r="N5554" s="41">
        <f>Data!I5551</f>
        <v>46087.457569537037</v>
      </c>
      <c r="O5554" s="35">
        <f>Data!L5551</f>
        <v>0</v>
      </c>
      <c r="P5554" s="35">
        <f>Data!M5551</f>
        <v>0</v>
      </c>
      <c r="Q5554" s="35" t="str">
        <f>IF(Data!N5551=0,"",Data!N5551)</f>
        <v/>
      </c>
      <c r="R5554" s="35">
        <f>Data!K5551</f>
        <v>0</v>
      </c>
      <c r="S5554" s="35" t="str">
        <f>IF(Data!X5551=TRUE(), "Yes", "No")</f>
        <v>No</v>
      </c>
      <c r="T5554" s="40" t="e">
        <f>#REF!</f>
        <v>#REF!</v>
      </c>
    </row>
    <row r="5555" spans="1:20" x14ac:dyDescent="0.3">
      <c r="A5555" s="35" t="str">
        <f>Data!A5552</f>
        <v>NISSAN LEAF 299-1018</v>
      </c>
      <c r="B5555" s="36">
        <f t="shared" si="86"/>
        <v>46087.457604166666</v>
      </c>
      <c r="C5555" s="37" t="str">
        <f>IF(Data!J5552="GpsRecord", CONCATENATE($U$3,": ",Data!M5552,", ",Data!L5552), CONCATENATE(Data!AB5552, " ", Data!AH5552))</f>
        <v>Ubicación: 9.93216, -84.41802</v>
      </c>
      <c r="D5555" s="38" t="str">
        <f>IF(Data!O5552=TRUE(), "Yes", "No")</f>
        <v>Yes</v>
      </c>
      <c r="E5555" s="38" t="str">
        <f>IF(Data!J5552="EngineStatusRecord","Engine",IF(Data!J5552="GpsRecord", "GPS", IF(Data!J5552="EngineFaultRecord", "Fault", IF(Data!J5552="DriverChange","Driver",IF(Data!J5552="CustomRecord","Custom","Debug")))))</f>
        <v>GPS</v>
      </c>
      <c r="F5555" s="39" t="str">
        <f>IF(Data!Y5552=TRUE(), "Yes", "No")</f>
        <v>Yes</v>
      </c>
      <c r="G5555" s="40">
        <f>Data!AK5552</f>
        <v>0</v>
      </c>
      <c r="H5555" s="35">
        <f>Data!AB5552</f>
        <v>0</v>
      </c>
      <c r="I5555" s="35">
        <f>Data!AD5552</f>
        <v>0</v>
      </c>
      <c r="J5555" s="35">
        <f>Data!AF5552</f>
        <v>0</v>
      </c>
      <c r="K5555" s="35" t="str">
        <f>CONCATENATE(Data!AH5552, " ", Data!AI5552)</f>
        <v xml:space="preserve"> </v>
      </c>
      <c r="L5555" s="35" t="str">
        <f>Data!C5552</f>
        <v>Vehicle, Battery Electric Vehicle</v>
      </c>
      <c r="M5555" s="35">
        <f>Data!H5552</f>
        <v>0</v>
      </c>
      <c r="N5555" s="41">
        <f>Data!I5552</f>
        <v>46087.457604166666</v>
      </c>
      <c r="O5555" s="35">
        <f>Data!L5552</f>
        <v>-84.418019999999999</v>
      </c>
      <c r="P5555" s="35">
        <f>Data!M5552</f>
        <v>9.9321599999999997</v>
      </c>
      <c r="Q5555" s="35" t="str">
        <f>IF(Data!N5552=0,"",Data!N5552)</f>
        <v>CurvePositionEstimateError</v>
      </c>
      <c r="R5555" s="35">
        <f>Data!K5552</f>
        <v>53</v>
      </c>
      <c r="S5555" s="35" t="str">
        <f>IF(Data!X5552=TRUE(), "Yes", "No")</f>
        <v>Yes</v>
      </c>
      <c r="T5555" s="40" t="e">
        <f>#REF!</f>
        <v>#REF!</v>
      </c>
    </row>
    <row r="5556" spans="1:20" x14ac:dyDescent="0.3">
      <c r="A5556" s="35" t="str">
        <f>Data!A5553</f>
        <v>NISSAN LEAF 299-1018</v>
      </c>
      <c r="B5556" s="36">
        <f t="shared" si="86"/>
        <v>46087.457650462966</v>
      </c>
      <c r="C5556" s="37" t="str">
        <f>IF(Data!J5553="GpsRecord", CONCATENATE($U$3,": ",Data!M5553,", ",Data!L5553), CONCATENATE(Data!AB5553, " ", Data!AH5553))</f>
        <v>Ubicación: 9.93186, -84.41756</v>
      </c>
      <c r="D5556" s="38" t="str">
        <f>IF(Data!O5553=TRUE(), "Yes", "No")</f>
        <v>Yes</v>
      </c>
      <c r="E5556" s="38" t="str">
        <f>IF(Data!J5553="EngineStatusRecord","Engine",IF(Data!J5553="GpsRecord", "GPS", IF(Data!J5553="EngineFaultRecord", "Fault", IF(Data!J5553="DriverChange","Driver",IF(Data!J5553="CustomRecord","Custom","Debug")))))</f>
        <v>GPS</v>
      </c>
      <c r="F5556" s="39" t="str">
        <f>IF(Data!Y5553=TRUE(), "Yes", "No")</f>
        <v>Yes</v>
      </c>
      <c r="G5556" s="40">
        <f>Data!AK5553</f>
        <v>0</v>
      </c>
      <c r="H5556" s="35">
        <f>Data!AB5553</f>
        <v>0</v>
      </c>
      <c r="I5556" s="35">
        <f>Data!AD5553</f>
        <v>0</v>
      </c>
      <c r="J5556" s="35">
        <f>Data!AF5553</f>
        <v>0</v>
      </c>
      <c r="K5556" s="35" t="str">
        <f>CONCATENATE(Data!AH5553, " ", Data!AI5553)</f>
        <v xml:space="preserve"> </v>
      </c>
      <c r="L5556" s="35" t="str">
        <f>Data!C5553</f>
        <v>Vehicle, Battery Electric Vehicle</v>
      </c>
      <c r="M5556" s="35">
        <f>Data!H5553</f>
        <v>0</v>
      </c>
      <c r="N5556" s="41">
        <f>Data!I5553</f>
        <v>46087.457650462966</v>
      </c>
      <c r="O5556" s="35">
        <f>Data!L5553</f>
        <v>-84.417559999999995</v>
      </c>
      <c r="P5556" s="35">
        <f>Data!M5553</f>
        <v>9.9318600000000004</v>
      </c>
      <c r="Q5556" s="35" t="str">
        <f>IF(Data!N5553=0,"",Data!N5553)</f>
        <v>CurveBased</v>
      </c>
      <c r="R5556" s="35">
        <f>Data!K5553</f>
        <v>57</v>
      </c>
      <c r="S5556" s="35" t="str">
        <f>IF(Data!X5553=TRUE(), "Yes", "No")</f>
        <v>Yes</v>
      </c>
      <c r="T5556" s="40" t="e">
        <f>#REF!</f>
        <v>#REF!</v>
      </c>
    </row>
    <row r="5557" spans="1:20" x14ac:dyDescent="0.3">
      <c r="A5557" s="35" t="str">
        <f>Data!A5554</f>
        <v>NISSAN LEAF 299-1018</v>
      </c>
      <c r="B5557" s="36">
        <f t="shared" si="86"/>
        <v>46087.457696759258</v>
      </c>
      <c r="C5557" s="37" t="str">
        <f>IF(Data!J5554="GpsRecord", CONCATENATE($U$3,": ",Data!M5554,", ",Data!L5554), CONCATENATE(Data!AB5554, " ", Data!AH5554))</f>
        <v>Ubicación: 9.93168, -84.41701</v>
      </c>
      <c r="D5557" s="38" t="str">
        <f>IF(Data!O5554=TRUE(), "Yes", "No")</f>
        <v>Yes</v>
      </c>
      <c r="E5557" s="38" t="str">
        <f>IF(Data!J5554="EngineStatusRecord","Engine",IF(Data!J5554="GpsRecord", "GPS", IF(Data!J5554="EngineFaultRecord", "Fault", IF(Data!J5554="DriverChange","Driver",IF(Data!J5554="CustomRecord","Custom","Debug")))))</f>
        <v>GPS</v>
      </c>
      <c r="F5557" s="39" t="str">
        <f>IF(Data!Y5554=TRUE(), "Yes", "No")</f>
        <v>Yes</v>
      </c>
      <c r="G5557" s="40">
        <f>Data!AK5554</f>
        <v>0</v>
      </c>
      <c r="H5557" s="35">
        <f>Data!AB5554</f>
        <v>0</v>
      </c>
      <c r="I5557" s="35">
        <f>Data!AD5554</f>
        <v>0</v>
      </c>
      <c r="J5557" s="35">
        <f>Data!AF5554</f>
        <v>0</v>
      </c>
      <c r="K5557" s="35" t="str">
        <f>CONCATENATE(Data!AH5554, " ", Data!AI5554)</f>
        <v xml:space="preserve"> </v>
      </c>
      <c r="L5557" s="35" t="str">
        <f>Data!C5554</f>
        <v>Vehicle, Battery Electric Vehicle</v>
      </c>
      <c r="M5557" s="35">
        <f>Data!H5554</f>
        <v>0</v>
      </c>
      <c r="N5557" s="41">
        <f>Data!I5554</f>
        <v>46087.457696759258</v>
      </c>
      <c r="O5557" s="35">
        <f>Data!L5554</f>
        <v>-84.417010000000005</v>
      </c>
      <c r="P5557" s="35">
        <f>Data!M5554</f>
        <v>9.9316800000000001</v>
      </c>
      <c r="Q5557" s="35" t="str">
        <f>IF(Data!N5554=0,"",Data!N5554)</f>
        <v>CurvePositionEstimateError</v>
      </c>
      <c r="R5557" s="35">
        <f>Data!K5554</f>
        <v>57</v>
      </c>
      <c r="S5557" s="35" t="str">
        <f>IF(Data!X5554=TRUE(), "Yes", "No")</f>
        <v>Yes</v>
      </c>
      <c r="T5557" s="40" t="e">
        <f>#REF!</f>
        <v>#REF!</v>
      </c>
    </row>
    <row r="5558" spans="1:20" x14ac:dyDescent="0.3">
      <c r="A5558" s="35" t="str">
        <f>Data!A5555</f>
        <v>NISSAN LEAF 299-1018</v>
      </c>
      <c r="B5558" s="36">
        <f t="shared" si="86"/>
        <v>46087.457712314812</v>
      </c>
      <c r="C5558" s="37" t="str">
        <f>IF(Data!J5555="GpsRecord", CONCATENATE($U$3,": ",Data!M5555,", ",Data!L5555), CONCATENATE(Data!AB5555, " ", Data!AH5555))</f>
        <v>Energía de la batería del vehículo eléctrico 12105</v>
      </c>
      <c r="D5558" s="38" t="str">
        <f>IF(Data!O5555=TRUE(), "Yes", "No")</f>
        <v>No</v>
      </c>
      <c r="E5558" s="38" t="str">
        <f>IF(Data!J5555="EngineStatusRecord","Engine",IF(Data!J5555="GpsRecord", "GPS", IF(Data!J5555="EngineFaultRecord", "Fault", IF(Data!J5555="DriverChange","Driver",IF(Data!J5555="CustomRecord","Custom","Debug")))))</f>
        <v>Engine</v>
      </c>
      <c r="F5558" s="39" t="str">
        <f>IF(Data!Y5555=TRUE(), "Yes", "No")</f>
        <v>No</v>
      </c>
      <c r="G5558" s="40">
        <f>Data!AK5555</f>
        <v>0</v>
      </c>
      <c r="H5558" s="35" t="str">
        <f>Data!AB5555</f>
        <v>Energía de la batería del vehículo eléctrico</v>
      </c>
      <c r="I5558" s="35">
        <f>Data!AD5555</f>
        <v>0</v>
      </c>
      <c r="J5558" s="35">
        <f>Data!AF5555</f>
        <v>0</v>
      </c>
      <c r="K5558" s="35" t="str">
        <f>CONCATENATE(Data!AH5555, " ", Data!AI5555)</f>
        <v>12105 W</v>
      </c>
      <c r="L5558" s="35" t="str">
        <f>Data!C5555</f>
        <v>Vehicle, Battery Electric Vehicle</v>
      </c>
      <c r="M5558" s="35">
        <f>Data!H5555</f>
        <v>0</v>
      </c>
      <c r="N5558" s="41">
        <f>Data!I5555</f>
        <v>46087.457712314812</v>
      </c>
      <c r="O5558" s="35">
        <f>Data!L5555</f>
        <v>0</v>
      </c>
      <c r="P5558" s="35">
        <f>Data!M5555</f>
        <v>0</v>
      </c>
      <c r="Q5558" s="35" t="str">
        <f>IF(Data!N5555=0,"",Data!N5555)</f>
        <v/>
      </c>
      <c r="R5558" s="35">
        <f>Data!K5555</f>
        <v>0</v>
      </c>
      <c r="S5558" s="35" t="str">
        <f>IF(Data!X5555=TRUE(), "Yes", "No")</f>
        <v>No</v>
      </c>
      <c r="T5558" s="40" t="e">
        <f>#REF!</f>
        <v>#REF!</v>
      </c>
    </row>
    <row r="5559" spans="1:20" x14ac:dyDescent="0.3">
      <c r="A5559" s="35" t="str">
        <f>Data!A5556</f>
        <v>NISSAN LEAF 299-1018</v>
      </c>
      <c r="B5559" s="36">
        <f t="shared" si="86"/>
        <v>46087.457712939817</v>
      </c>
      <c r="C5559" s="37" t="str">
        <f>IF(Data!J5556="GpsRecord", CONCATENATE($U$3,": ",Data!M5556,", ",Data!L5556), CONCATENATE(Data!AB5556, " ", Data!AH5556))</f>
        <v>Estado de carga genérico 29.755</v>
      </c>
      <c r="D5559" s="38" t="str">
        <f>IF(Data!O5556=TRUE(), "Yes", "No")</f>
        <v>No</v>
      </c>
      <c r="E5559" s="38" t="str">
        <f>IF(Data!J5556="EngineStatusRecord","Engine",IF(Data!J5556="GpsRecord", "GPS", IF(Data!J5556="EngineFaultRecord", "Fault", IF(Data!J5556="DriverChange","Driver",IF(Data!J5556="CustomRecord","Custom","Debug")))))</f>
        <v>Engine</v>
      </c>
      <c r="F5559" s="39" t="str">
        <f>IF(Data!Y5556=TRUE(), "Yes", "No")</f>
        <v>No</v>
      </c>
      <c r="G5559" s="40">
        <f>Data!AK5556</f>
        <v>0</v>
      </c>
      <c r="H5559" s="35" t="str">
        <f>Data!AB5556</f>
        <v>Estado de carga genérico</v>
      </c>
      <c r="I5559" s="35">
        <f>Data!AD5556</f>
        <v>0</v>
      </c>
      <c r="J5559" s="35">
        <f>Data!AF5556</f>
        <v>0</v>
      </c>
      <c r="K5559" s="35" t="str">
        <f>CONCATENATE(Data!AH5556, " ", Data!AI5556)</f>
        <v>29.755 %</v>
      </c>
      <c r="L5559" s="35" t="str">
        <f>Data!C5556</f>
        <v>Vehicle, Battery Electric Vehicle</v>
      </c>
      <c r="M5559" s="35">
        <f>Data!H5556</f>
        <v>0</v>
      </c>
      <c r="N5559" s="41">
        <f>Data!I5556</f>
        <v>46087.457712939817</v>
      </c>
      <c r="O5559" s="35">
        <f>Data!L5556</f>
        <v>0</v>
      </c>
      <c r="P5559" s="35">
        <f>Data!M5556</f>
        <v>0</v>
      </c>
      <c r="Q5559" s="35" t="str">
        <f>IF(Data!N5556=0,"",Data!N5556)</f>
        <v/>
      </c>
      <c r="R5559" s="35">
        <f>Data!K5556</f>
        <v>0</v>
      </c>
      <c r="S5559" s="35" t="str">
        <f>IF(Data!X5556=TRUE(), "Yes", "No")</f>
        <v>No</v>
      </c>
      <c r="T5559" s="40" t="e">
        <f>#REF!</f>
        <v>#REF!</v>
      </c>
    </row>
    <row r="5560" spans="1:20" x14ac:dyDescent="0.3">
      <c r="A5560" s="35" t="str">
        <f>Data!A5557</f>
        <v>NISSAN LEAF 299-1018</v>
      </c>
      <c r="B5560" s="36">
        <f t="shared" si="86"/>
        <v>46087.457766203705</v>
      </c>
      <c r="C5560" s="37" t="str">
        <f>IF(Data!J5557="GpsRecord", CONCATENATE($U$3,": ",Data!M5557,", ",Data!L5557), CONCATENATE(Data!AB5557, " ", Data!AH5557))</f>
        <v>Ubicación: 9.93171, -84.41611</v>
      </c>
      <c r="D5560" s="38" t="str">
        <f>IF(Data!O5557=TRUE(), "Yes", "No")</f>
        <v>Yes</v>
      </c>
      <c r="E5560" s="38" t="str">
        <f>IF(Data!J5557="EngineStatusRecord","Engine",IF(Data!J5557="GpsRecord", "GPS", IF(Data!J5557="EngineFaultRecord", "Fault", IF(Data!J5557="DriverChange","Driver",IF(Data!J5557="CustomRecord","Custom","Debug")))))</f>
        <v>GPS</v>
      </c>
      <c r="F5560" s="39" t="str">
        <f>IF(Data!Y5557=TRUE(), "Yes", "No")</f>
        <v>Yes</v>
      </c>
      <c r="G5560" s="40">
        <f>Data!AK5557</f>
        <v>0</v>
      </c>
      <c r="H5560" s="35">
        <f>Data!AB5557</f>
        <v>0</v>
      </c>
      <c r="I5560" s="35">
        <f>Data!AD5557</f>
        <v>0</v>
      </c>
      <c r="J5560" s="35">
        <f>Data!AF5557</f>
        <v>0</v>
      </c>
      <c r="K5560" s="35" t="str">
        <f>CONCATENATE(Data!AH5557, " ", Data!AI5557)</f>
        <v xml:space="preserve"> </v>
      </c>
      <c r="L5560" s="35" t="str">
        <f>Data!C5557</f>
        <v>Vehicle, Battery Electric Vehicle</v>
      </c>
      <c r="M5560" s="35">
        <f>Data!H5557</f>
        <v>0</v>
      </c>
      <c r="N5560" s="41">
        <f>Data!I5557</f>
        <v>46087.457766203705</v>
      </c>
      <c r="O5560" s="35">
        <f>Data!L5557</f>
        <v>-84.416110000000003</v>
      </c>
      <c r="P5560" s="35">
        <f>Data!M5557</f>
        <v>9.9317100000000007</v>
      </c>
      <c r="Q5560" s="35" t="str">
        <f>IF(Data!N5557=0,"",Data!N5557)</f>
        <v>CurvePositionEstimateError</v>
      </c>
      <c r="R5560" s="35">
        <f>Data!K5557</f>
        <v>63</v>
      </c>
      <c r="S5560" s="35" t="str">
        <f>IF(Data!X5557=TRUE(), "Yes", "No")</f>
        <v>Yes</v>
      </c>
      <c r="T5560" s="40" t="e">
        <f>#REF!</f>
        <v>#REF!</v>
      </c>
    </row>
    <row r="5561" spans="1:20" x14ac:dyDescent="0.3">
      <c r="A5561" s="35" t="str">
        <f>Data!A5558</f>
        <v>NISSAN LEAF 299-1018</v>
      </c>
      <c r="B5561" s="36">
        <f t="shared" si="86"/>
        <v>46087.457824074074</v>
      </c>
      <c r="C5561" s="37" t="str">
        <f>IF(Data!J5558="GpsRecord", CONCATENATE($U$3,": ",Data!M5558,", ",Data!L5558), CONCATENATE(Data!AB5558, " ", Data!AH5558))</f>
        <v>Ubicación: 9.93205, -84.41541</v>
      </c>
      <c r="D5561" s="38" t="str">
        <f>IF(Data!O5558=TRUE(), "Yes", "No")</f>
        <v>Yes</v>
      </c>
      <c r="E5561" s="38" t="str">
        <f>IF(Data!J5558="EngineStatusRecord","Engine",IF(Data!J5558="GpsRecord", "GPS", IF(Data!J5558="EngineFaultRecord", "Fault", IF(Data!J5558="DriverChange","Driver",IF(Data!J5558="CustomRecord","Custom","Debug")))))</f>
        <v>GPS</v>
      </c>
      <c r="F5561" s="39" t="str">
        <f>IF(Data!Y5558=TRUE(), "Yes", "No")</f>
        <v>Yes</v>
      </c>
      <c r="G5561" s="40">
        <f>Data!AK5558</f>
        <v>0</v>
      </c>
      <c r="H5561" s="35">
        <f>Data!AB5558</f>
        <v>0</v>
      </c>
      <c r="I5561" s="35">
        <f>Data!AD5558</f>
        <v>0</v>
      </c>
      <c r="J5561" s="35">
        <f>Data!AF5558</f>
        <v>0</v>
      </c>
      <c r="K5561" s="35" t="str">
        <f>CONCATENATE(Data!AH5558, " ", Data!AI5558)</f>
        <v xml:space="preserve"> </v>
      </c>
      <c r="L5561" s="35" t="str">
        <f>Data!C5558</f>
        <v>Vehicle, Battery Electric Vehicle</v>
      </c>
      <c r="M5561" s="35">
        <f>Data!H5558</f>
        <v>0</v>
      </c>
      <c r="N5561" s="41">
        <f>Data!I5558</f>
        <v>46087.457824074074</v>
      </c>
      <c r="O5561" s="35">
        <f>Data!L5558</f>
        <v>-84.415409999999994</v>
      </c>
      <c r="P5561" s="35">
        <f>Data!M5558</f>
        <v>9.9320500000000003</v>
      </c>
      <c r="Q5561" s="35" t="str">
        <f>IF(Data!N5558=0,"",Data!N5558)</f>
        <v>CurvePositionEstimateError</v>
      </c>
      <c r="R5561" s="35">
        <f>Data!K5558</f>
        <v>63</v>
      </c>
      <c r="S5561" s="35" t="str">
        <f>IF(Data!X5558=TRUE(), "Yes", "No")</f>
        <v>Yes</v>
      </c>
      <c r="T5561" s="40" t="e">
        <f>#REF!</f>
        <v>#REF!</v>
      </c>
    </row>
    <row r="5562" spans="1:20" x14ac:dyDescent="0.3">
      <c r="A5562" s="35" t="str">
        <f>Data!A5559</f>
        <v>NISSAN LEAF 299-1018</v>
      </c>
      <c r="B5562" s="36">
        <f t="shared" si="86"/>
        <v>46087.457859027774</v>
      </c>
      <c r="C5562" s="37" t="str">
        <f>IF(Data!J5559="GpsRecord", CONCATENATE($U$3,": ",Data!M5559,", ",Data!L5559), CONCATENATE(Data!AB5559, " ", Data!AH5559))</f>
        <v>Velocidad del motor en carretera 66</v>
      </c>
      <c r="D5562" s="38" t="str">
        <f>IF(Data!O5559=TRUE(), "Yes", "No")</f>
        <v>No</v>
      </c>
      <c r="E5562" s="38" t="str">
        <f>IF(Data!J5559="EngineStatusRecord","Engine",IF(Data!J5559="GpsRecord", "GPS", IF(Data!J5559="EngineFaultRecord", "Fault", IF(Data!J5559="DriverChange","Driver",IF(Data!J5559="CustomRecord","Custom","Debug")))))</f>
        <v>Engine</v>
      </c>
      <c r="F5562" s="39" t="str">
        <f>IF(Data!Y5559=TRUE(), "Yes", "No")</f>
        <v>No</v>
      </c>
      <c r="G5562" s="40">
        <f>Data!AK5559</f>
        <v>0</v>
      </c>
      <c r="H5562" s="35" t="str">
        <f>Data!AB5559</f>
        <v>Velocidad del motor en carretera</v>
      </c>
      <c r="I5562" s="35">
        <f>Data!AD5559</f>
        <v>0</v>
      </c>
      <c r="J5562" s="35">
        <f>Data!AF5559</f>
        <v>0</v>
      </c>
      <c r="K5562" s="35" t="str">
        <f>CONCATENATE(Data!AH5559, " ", Data!AI5559)</f>
        <v>66 km/h</v>
      </c>
      <c r="L5562" s="35" t="str">
        <f>Data!C5559</f>
        <v>Vehicle, Battery Electric Vehicle</v>
      </c>
      <c r="M5562" s="35">
        <f>Data!H5559</f>
        <v>0</v>
      </c>
      <c r="N5562" s="41">
        <f>Data!I5559</f>
        <v>46087.457859027774</v>
      </c>
      <c r="O5562" s="35">
        <f>Data!L5559</f>
        <v>0</v>
      </c>
      <c r="P5562" s="35">
        <f>Data!M5559</f>
        <v>0</v>
      </c>
      <c r="Q5562" s="35" t="str">
        <f>IF(Data!N5559=0,"",Data!N5559)</f>
        <v/>
      </c>
      <c r="R5562" s="35">
        <f>Data!K5559</f>
        <v>0</v>
      </c>
      <c r="S5562" s="35" t="str">
        <f>IF(Data!X5559=TRUE(), "Yes", "No")</f>
        <v>No</v>
      </c>
      <c r="T5562" s="40" t="e">
        <f>#REF!</f>
        <v>#REF!</v>
      </c>
    </row>
    <row r="5563" spans="1:20" x14ac:dyDescent="0.3">
      <c r="A5563" s="35" t="str">
        <f>Data!A5560</f>
        <v>NISSAN LEAF 299-1018</v>
      </c>
      <c r="B5563" s="36">
        <f t="shared" si="86"/>
        <v>46087.45789351852</v>
      </c>
      <c r="C5563" s="37" t="str">
        <f>IF(Data!J5560="GpsRecord", CONCATENATE($U$3,": ",Data!M5560,", ",Data!L5560), CONCATENATE(Data!AB5560, " ", Data!AH5560))</f>
        <v>Ubicación: 9.93275, -84.41476</v>
      </c>
      <c r="D5563" s="38" t="str">
        <f>IF(Data!O5560=TRUE(), "Yes", "No")</f>
        <v>Yes</v>
      </c>
      <c r="E5563" s="38" t="str">
        <f>IF(Data!J5560="EngineStatusRecord","Engine",IF(Data!J5560="GpsRecord", "GPS", IF(Data!J5560="EngineFaultRecord", "Fault", IF(Data!J5560="DriverChange","Driver",IF(Data!J5560="CustomRecord","Custom","Debug")))))</f>
        <v>GPS</v>
      </c>
      <c r="F5563" s="39" t="str">
        <f>IF(Data!Y5560=TRUE(), "Yes", "No")</f>
        <v>Yes</v>
      </c>
      <c r="G5563" s="40">
        <f>Data!AK5560</f>
        <v>0</v>
      </c>
      <c r="H5563" s="35">
        <f>Data!AB5560</f>
        <v>0</v>
      </c>
      <c r="I5563" s="35">
        <f>Data!AD5560</f>
        <v>0</v>
      </c>
      <c r="J5563" s="35">
        <f>Data!AF5560</f>
        <v>0</v>
      </c>
      <c r="K5563" s="35" t="str">
        <f>CONCATENATE(Data!AH5560, " ", Data!AI5560)</f>
        <v xml:space="preserve"> </v>
      </c>
      <c r="L5563" s="35" t="str">
        <f>Data!C5560</f>
        <v>Vehicle, Battery Electric Vehicle</v>
      </c>
      <c r="M5563" s="35">
        <f>Data!H5560</f>
        <v>0</v>
      </c>
      <c r="N5563" s="41">
        <f>Data!I5560</f>
        <v>46087.45789351852</v>
      </c>
      <c r="O5563" s="35">
        <f>Data!L5560</f>
        <v>-84.414760000000001</v>
      </c>
      <c r="P5563" s="35">
        <f>Data!M5560</f>
        <v>9.9327500000000004</v>
      </c>
      <c r="Q5563" s="35" t="str">
        <f>IF(Data!N5560=0,"",Data!N5560)</f>
        <v>CurvePositionEstimateError</v>
      </c>
      <c r="R5563" s="35">
        <f>Data!K5560</f>
        <v>65</v>
      </c>
      <c r="S5563" s="35" t="str">
        <f>IF(Data!X5560=TRUE(), "Yes", "No")</f>
        <v>Yes</v>
      </c>
      <c r="T5563" s="40" t="e">
        <f>#REF!</f>
        <v>#REF!</v>
      </c>
    </row>
    <row r="5564" spans="1:20" x14ac:dyDescent="0.3">
      <c r="A5564" s="35" t="str">
        <f>Data!A5561</f>
        <v>NISSAN LEAF 299-1018</v>
      </c>
      <c r="B5564" s="36">
        <f t="shared" si="86"/>
        <v>46087.457921597219</v>
      </c>
      <c r="C5564" s="37" t="str">
        <f>IF(Data!J5561="GpsRecord", CONCATENATE($U$3,": ",Data!M5561,", ",Data!L5561), CONCATENATE(Data!AB5561, " ", Data!AH5561))</f>
        <v>Energía de la batería del vehículo eléctrico -32555</v>
      </c>
      <c r="D5564" s="38" t="str">
        <f>IF(Data!O5561=TRUE(), "Yes", "No")</f>
        <v>No</v>
      </c>
      <c r="E5564" s="38" t="str">
        <f>IF(Data!J5561="EngineStatusRecord","Engine",IF(Data!J5561="GpsRecord", "GPS", IF(Data!J5561="EngineFaultRecord", "Fault", IF(Data!J5561="DriverChange","Driver",IF(Data!J5561="CustomRecord","Custom","Debug")))))</f>
        <v>Engine</v>
      </c>
      <c r="F5564" s="39" t="str">
        <f>IF(Data!Y5561=TRUE(), "Yes", "No")</f>
        <v>No</v>
      </c>
      <c r="G5564" s="40">
        <f>Data!AK5561</f>
        <v>0</v>
      </c>
      <c r="H5564" s="35" t="str">
        <f>Data!AB5561</f>
        <v>Energía de la batería del vehículo eléctrico</v>
      </c>
      <c r="I5564" s="35">
        <f>Data!AD5561</f>
        <v>0</v>
      </c>
      <c r="J5564" s="35">
        <f>Data!AF5561</f>
        <v>0</v>
      </c>
      <c r="K5564" s="35" t="str">
        <f>CONCATENATE(Data!AH5561, " ", Data!AI5561)</f>
        <v>-32555 W</v>
      </c>
      <c r="L5564" s="35" t="str">
        <f>Data!C5561</f>
        <v>Vehicle, Battery Electric Vehicle</v>
      </c>
      <c r="M5564" s="35">
        <f>Data!H5561</f>
        <v>0</v>
      </c>
      <c r="N5564" s="41">
        <f>Data!I5561</f>
        <v>46087.457921597219</v>
      </c>
      <c r="O5564" s="35">
        <f>Data!L5561</f>
        <v>0</v>
      </c>
      <c r="P5564" s="35">
        <f>Data!M5561</f>
        <v>0</v>
      </c>
      <c r="Q5564" s="35" t="str">
        <f>IF(Data!N5561=0,"",Data!N5561)</f>
        <v/>
      </c>
      <c r="R5564" s="35">
        <f>Data!K5561</f>
        <v>0</v>
      </c>
      <c r="S5564" s="35" t="str">
        <f>IF(Data!X5561=TRUE(), "Yes", "No")</f>
        <v>No</v>
      </c>
      <c r="T5564" s="40" t="e">
        <f>#REF!</f>
        <v>#REF!</v>
      </c>
    </row>
    <row r="5565" spans="1:20" x14ac:dyDescent="0.3">
      <c r="A5565" s="35" t="str">
        <f>Data!A5562</f>
        <v>NISSAN LEAF 299-1018</v>
      </c>
      <c r="B5565" s="36">
        <f t="shared" si="86"/>
        <v>46087.457928240743</v>
      </c>
      <c r="C5565" s="37" t="str">
        <f>IF(Data!J5562="GpsRecord", CONCATENATE($U$3,": ",Data!M5562,", ",Data!L5562), CONCATENATE(Data!AB5562, " ", Data!AH5562))</f>
        <v>Ubicación: 9.93313, -84.4145</v>
      </c>
      <c r="D5565" s="38" t="str">
        <f>IF(Data!O5562=TRUE(), "Yes", "No")</f>
        <v>Yes</v>
      </c>
      <c r="E5565" s="38" t="str">
        <f>IF(Data!J5562="EngineStatusRecord","Engine",IF(Data!J5562="GpsRecord", "GPS", IF(Data!J5562="EngineFaultRecord", "Fault", IF(Data!J5562="DriverChange","Driver",IF(Data!J5562="CustomRecord","Custom","Debug")))))</f>
        <v>GPS</v>
      </c>
      <c r="F5565" s="39" t="str">
        <f>IF(Data!Y5562=TRUE(), "Yes", "No")</f>
        <v>Yes</v>
      </c>
      <c r="G5565" s="40">
        <f>Data!AK5562</f>
        <v>0</v>
      </c>
      <c r="H5565" s="35">
        <f>Data!AB5562</f>
        <v>0</v>
      </c>
      <c r="I5565" s="35">
        <f>Data!AD5562</f>
        <v>0</v>
      </c>
      <c r="J5565" s="35">
        <f>Data!AF5562</f>
        <v>0</v>
      </c>
      <c r="K5565" s="35" t="str">
        <f>CONCATENATE(Data!AH5562, " ", Data!AI5562)</f>
        <v xml:space="preserve"> </v>
      </c>
      <c r="L5565" s="35" t="str">
        <f>Data!C5562</f>
        <v>Vehicle, Battery Electric Vehicle</v>
      </c>
      <c r="M5565" s="35">
        <f>Data!H5562</f>
        <v>0</v>
      </c>
      <c r="N5565" s="41">
        <f>Data!I5562</f>
        <v>46087.457928240743</v>
      </c>
      <c r="O5565" s="35">
        <f>Data!L5562</f>
        <v>-84.414500000000004</v>
      </c>
      <c r="P5565" s="35">
        <f>Data!M5562</f>
        <v>9.9331300000000002</v>
      </c>
      <c r="Q5565" s="35" t="str">
        <f>IF(Data!N5562=0,"",Data!N5562)</f>
        <v>CurveSpeedEstimateError</v>
      </c>
      <c r="R5565" s="35">
        <f>Data!K5562</f>
        <v>57</v>
      </c>
      <c r="S5565" s="35" t="str">
        <f>IF(Data!X5562=TRUE(), "Yes", "No")</f>
        <v>Yes</v>
      </c>
      <c r="T5565" s="40" t="e">
        <f>#REF!</f>
        <v>#REF!</v>
      </c>
    </row>
    <row r="5566" spans="1:20" x14ac:dyDescent="0.3">
      <c r="A5566" s="35" t="str">
        <f>Data!A5563</f>
        <v>NISSAN LEAF 299-1018</v>
      </c>
      <c r="B5566" s="36">
        <f t="shared" si="86"/>
        <v>46087.457933078702</v>
      </c>
      <c r="C5566" s="37" t="str">
        <f>IF(Data!J5563="GpsRecord", CONCATENATE($U$3,": ",Data!M5563,", ",Data!L5563), CONCATENATE(Data!AB5563, " ", Data!AH5563))</f>
        <v>Energía de la batería del vehículo eléctrico -5370</v>
      </c>
      <c r="D5566" s="38" t="str">
        <f>IF(Data!O5563=TRUE(), "Yes", "No")</f>
        <v>No</v>
      </c>
      <c r="E5566" s="38" t="str">
        <f>IF(Data!J5563="EngineStatusRecord","Engine",IF(Data!J5563="GpsRecord", "GPS", IF(Data!J5563="EngineFaultRecord", "Fault", IF(Data!J5563="DriverChange","Driver",IF(Data!J5563="CustomRecord","Custom","Debug")))))</f>
        <v>Engine</v>
      </c>
      <c r="F5566" s="39" t="str">
        <f>IF(Data!Y5563=TRUE(), "Yes", "No")</f>
        <v>No</v>
      </c>
      <c r="G5566" s="40">
        <f>Data!AK5563</f>
        <v>0</v>
      </c>
      <c r="H5566" s="35" t="str">
        <f>Data!AB5563</f>
        <v>Energía de la batería del vehículo eléctrico</v>
      </c>
      <c r="I5566" s="35">
        <f>Data!AD5563</f>
        <v>0</v>
      </c>
      <c r="J5566" s="35">
        <f>Data!AF5563</f>
        <v>0</v>
      </c>
      <c r="K5566" s="35" t="str">
        <f>CONCATENATE(Data!AH5563, " ", Data!AI5563)</f>
        <v>-5370 W</v>
      </c>
      <c r="L5566" s="35" t="str">
        <f>Data!C5563</f>
        <v>Vehicle, Battery Electric Vehicle</v>
      </c>
      <c r="M5566" s="35">
        <f>Data!H5563</f>
        <v>0</v>
      </c>
      <c r="N5566" s="41">
        <f>Data!I5563</f>
        <v>46087.457933078702</v>
      </c>
      <c r="O5566" s="35">
        <f>Data!L5563</f>
        <v>0</v>
      </c>
      <c r="P5566" s="35">
        <f>Data!M5563</f>
        <v>0</v>
      </c>
      <c r="Q5566" s="35" t="str">
        <f>IF(Data!N5563=0,"",Data!N5563)</f>
        <v/>
      </c>
      <c r="R5566" s="35">
        <f>Data!K5563</f>
        <v>0</v>
      </c>
      <c r="S5566" s="35" t="str">
        <f>IF(Data!X5563=TRUE(), "Yes", "No")</f>
        <v>No</v>
      </c>
      <c r="T5566" s="40" t="e">
        <f>#REF!</f>
        <v>#REF!</v>
      </c>
    </row>
    <row r="5567" spans="1:20" x14ac:dyDescent="0.3">
      <c r="A5567" s="35" t="str">
        <f>Data!A5564</f>
        <v>NISSAN LEAF 299-1018</v>
      </c>
      <c r="B5567" s="36">
        <f t="shared" si="86"/>
        <v>46087.457962962966</v>
      </c>
      <c r="C5567" s="37" t="str">
        <f>IF(Data!J5564="GpsRecord", CONCATENATE($U$3,": ",Data!M5564,", ",Data!L5564), CONCATENATE(Data!AB5564, " ", Data!AH5564))</f>
        <v>Ubicación: 9.93351, -84.41427</v>
      </c>
      <c r="D5567" s="38" t="str">
        <f>IF(Data!O5564=TRUE(), "Yes", "No")</f>
        <v>Yes</v>
      </c>
      <c r="E5567" s="38" t="str">
        <f>IF(Data!J5564="EngineStatusRecord","Engine",IF(Data!J5564="GpsRecord", "GPS", IF(Data!J5564="EngineFaultRecord", "Fault", IF(Data!J5564="DriverChange","Driver",IF(Data!J5564="CustomRecord","Custom","Debug")))))</f>
        <v>GPS</v>
      </c>
      <c r="F5567" s="39" t="str">
        <f>IF(Data!Y5564=TRUE(), "Yes", "No")</f>
        <v>Yes</v>
      </c>
      <c r="G5567" s="40">
        <f>Data!AK5564</f>
        <v>0</v>
      </c>
      <c r="H5567" s="35">
        <f>Data!AB5564</f>
        <v>0</v>
      </c>
      <c r="I5567" s="35">
        <f>Data!AD5564</f>
        <v>0</v>
      </c>
      <c r="J5567" s="35">
        <f>Data!AF5564</f>
        <v>0</v>
      </c>
      <c r="K5567" s="35" t="str">
        <f>CONCATENATE(Data!AH5564, " ", Data!AI5564)</f>
        <v xml:space="preserve"> </v>
      </c>
      <c r="L5567" s="35" t="str">
        <f>Data!C5564</f>
        <v>Vehicle, Battery Electric Vehicle</v>
      </c>
      <c r="M5567" s="35">
        <f>Data!H5564</f>
        <v>0</v>
      </c>
      <c r="N5567" s="41">
        <f>Data!I5564</f>
        <v>46087.457962962966</v>
      </c>
      <c r="O5567" s="35">
        <f>Data!L5564</f>
        <v>-84.414270000000002</v>
      </c>
      <c r="P5567" s="35">
        <f>Data!M5564</f>
        <v>9.9335100000000001</v>
      </c>
      <c r="Q5567" s="35" t="str">
        <f>IF(Data!N5564=0,"",Data!N5564)</f>
        <v>CurveSpeedEstimateError</v>
      </c>
      <c r="R5567" s="35">
        <f>Data!K5564</f>
        <v>59</v>
      </c>
      <c r="S5567" s="35" t="str">
        <f>IF(Data!X5564=TRUE(), "Yes", "No")</f>
        <v>Yes</v>
      </c>
      <c r="T5567" s="40" t="e">
        <f>#REF!</f>
        <v>#REF!</v>
      </c>
    </row>
    <row r="5568" spans="1:20" x14ac:dyDescent="0.3">
      <c r="A5568" s="35" t="str">
        <f>Data!A5565</f>
        <v>NISSAN LEAF 299-1018</v>
      </c>
      <c r="B5568" s="36">
        <f t="shared" si="86"/>
        <v>46087.457971597221</v>
      </c>
      <c r="C5568" s="37" t="str">
        <f>IF(Data!J5565="GpsRecord", CONCATENATE($U$3,": ",Data!M5565,", ",Data!L5565), CONCATENATE(Data!AB5565, " ", Data!AH5565))</f>
        <v>Odómetro 16033</v>
      </c>
      <c r="D5568" s="38" t="str">
        <f>IF(Data!O5565=TRUE(), "Yes", "No")</f>
        <v>No</v>
      </c>
      <c r="E5568" s="38" t="str">
        <f>IF(Data!J5565="EngineStatusRecord","Engine",IF(Data!J5565="GpsRecord", "GPS", IF(Data!J5565="EngineFaultRecord", "Fault", IF(Data!J5565="DriverChange","Driver",IF(Data!J5565="CustomRecord","Custom","Debug")))))</f>
        <v>Engine</v>
      </c>
      <c r="F5568" s="39" t="str">
        <f>IF(Data!Y5565=TRUE(), "Yes", "No")</f>
        <v>No</v>
      </c>
      <c r="G5568" s="40">
        <f>Data!AK5565</f>
        <v>0</v>
      </c>
      <c r="H5568" s="35" t="str">
        <f>Data!AB5565</f>
        <v>Odómetro</v>
      </c>
      <c r="I5568" s="35">
        <f>Data!AD5565</f>
        <v>0</v>
      </c>
      <c r="J5568" s="35">
        <f>Data!AF5565</f>
        <v>0</v>
      </c>
      <c r="K5568" s="35" t="str">
        <f>CONCATENATE(Data!AH5565, " ", Data!AI5565)</f>
        <v>16033 km</v>
      </c>
      <c r="L5568" s="35" t="str">
        <f>Data!C5565</f>
        <v>Vehicle, Battery Electric Vehicle</v>
      </c>
      <c r="M5568" s="35">
        <f>Data!H5565</f>
        <v>0</v>
      </c>
      <c r="N5568" s="41">
        <f>Data!I5565</f>
        <v>46087.457971597221</v>
      </c>
      <c r="O5568" s="35">
        <f>Data!L5565</f>
        <v>0</v>
      </c>
      <c r="P5568" s="35">
        <f>Data!M5565</f>
        <v>0</v>
      </c>
      <c r="Q5568" s="35" t="str">
        <f>IF(Data!N5565=0,"",Data!N5565)</f>
        <v/>
      </c>
      <c r="R5568" s="35">
        <f>Data!K5565</f>
        <v>0</v>
      </c>
      <c r="S5568" s="35" t="str">
        <f>IF(Data!X5565=TRUE(), "Yes", "No")</f>
        <v>No</v>
      </c>
      <c r="T5568" s="40" t="e">
        <f>#REF!</f>
        <v>#REF!</v>
      </c>
    </row>
    <row r="5569" spans="1:20" x14ac:dyDescent="0.3">
      <c r="A5569" s="35" t="str">
        <f>Data!A5566</f>
        <v>NISSAN LEAF 299-1018</v>
      </c>
      <c r="B5569" s="36">
        <f t="shared" si="86"/>
        <v>46087.457971597221</v>
      </c>
      <c r="C5569" s="37" t="str">
        <f>IF(Data!J5566="GpsRecord", CONCATENATE($U$3,": ",Data!M5566,", ",Data!L5566), CONCATENATE(Data!AB5566, " ", Data!AH5566))</f>
        <v>Odómetro sin procesar 16033</v>
      </c>
      <c r="D5569" s="38" t="str">
        <f>IF(Data!O5566=TRUE(), "Yes", "No")</f>
        <v>No</v>
      </c>
      <c r="E5569" s="38" t="str">
        <f>IF(Data!J5566="EngineStatusRecord","Engine",IF(Data!J5566="GpsRecord", "GPS", IF(Data!J5566="EngineFaultRecord", "Fault", IF(Data!J5566="DriverChange","Driver",IF(Data!J5566="CustomRecord","Custom","Debug")))))</f>
        <v>Engine</v>
      </c>
      <c r="F5569" s="39" t="str">
        <f>IF(Data!Y5566=TRUE(), "Yes", "No")</f>
        <v>No</v>
      </c>
      <c r="G5569" s="40">
        <f>Data!AK5566</f>
        <v>0</v>
      </c>
      <c r="H5569" s="35" t="str">
        <f>Data!AB5566</f>
        <v>Odómetro sin procesar</v>
      </c>
      <c r="I5569" s="35">
        <f>Data!AD5566</f>
        <v>0</v>
      </c>
      <c r="J5569" s="35">
        <f>Data!AF5566</f>
        <v>0</v>
      </c>
      <c r="K5569" s="35" t="str">
        <f>CONCATENATE(Data!AH5566, " ", Data!AI5566)</f>
        <v>16033 km</v>
      </c>
      <c r="L5569" s="35" t="str">
        <f>Data!C5566</f>
        <v>Vehicle, Battery Electric Vehicle</v>
      </c>
      <c r="M5569" s="35">
        <f>Data!H5566</f>
        <v>0</v>
      </c>
      <c r="N5569" s="41">
        <f>Data!I5566</f>
        <v>46087.457971597221</v>
      </c>
      <c r="O5569" s="35">
        <f>Data!L5566</f>
        <v>0</v>
      </c>
      <c r="P5569" s="35">
        <f>Data!M5566</f>
        <v>0</v>
      </c>
      <c r="Q5569" s="35" t="str">
        <f>IF(Data!N5566=0,"",Data!N5566)</f>
        <v/>
      </c>
      <c r="R5569" s="35">
        <f>Data!K5566</f>
        <v>0</v>
      </c>
      <c r="S5569" s="35" t="str">
        <f>IF(Data!X5566=TRUE(), "Yes", "No")</f>
        <v>No</v>
      </c>
      <c r="T5569" s="40" t="e">
        <f>#REF!</f>
        <v>#REF!</v>
      </c>
    </row>
    <row r="5570" spans="1:20" x14ac:dyDescent="0.3">
      <c r="A5570" s="35" t="str">
        <f>Data!A5567</f>
        <v>NISSAN LEAF 299-1018</v>
      </c>
      <c r="B5570" s="36">
        <f t="shared" si="86"/>
        <v>46087.458026168984</v>
      </c>
      <c r="C5570" s="37" t="str">
        <f>IF(Data!J5567="GpsRecord", CONCATENATE($U$3,": ",Data!M5567,", ",Data!L5567), CONCATENATE(Data!AB5567, " ", Data!AH5567))</f>
        <v>Energía de la batería del vehículo eléctrico -26488</v>
      </c>
      <c r="D5570" s="38" t="str">
        <f>IF(Data!O5567=TRUE(), "Yes", "No")</f>
        <v>No</v>
      </c>
      <c r="E5570" s="38" t="str">
        <f>IF(Data!J5567="EngineStatusRecord","Engine",IF(Data!J5567="GpsRecord", "GPS", IF(Data!J5567="EngineFaultRecord", "Fault", IF(Data!J5567="DriverChange","Driver",IF(Data!J5567="CustomRecord","Custom","Debug")))))</f>
        <v>Engine</v>
      </c>
      <c r="F5570" s="39" t="str">
        <f>IF(Data!Y5567=TRUE(), "Yes", "No")</f>
        <v>No</v>
      </c>
      <c r="G5570" s="40">
        <f>Data!AK5567</f>
        <v>0</v>
      </c>
      <c r="H5570" s="35" t="str">
        <f>Data!AB5567</f>
        <v>Energía de la batería del vehículo eléctrico</v>
      </c>
      <c r="I5570" s="35">
        <f>Data!AD5567</f>
        <v>0</v>
      </c>
      <c r="J5570" s="35">
        <f>Data!AF5567</f>
        <v>0</v>
      </c>
      <c r="K5570" s="35" t="str">
        <f>CONCATENATE(Data!AH5567, " ", Data!AI5567)</f>
        <v>-26488 W</v>
      </c>
      <c r="L5570" s="35" t="str">
        <f>Data!C5567</f>
        <v>Vehicle, Battery Electric Vehicle</v>
      </c>
      <c r="M5570" s="35">
        <f>Data!H5567</f>
        <v>0</v>
      </c>
      <c r="N5570" s="41">
        <f>Data!I5567</f>
        <v>46087.458026168984</v>
      </c>
      <c r="O5570" s="35">
        <f>Data!L5567</f>
        <v>0</v>
      </c>
      <c r="P5570" s="35">
        <f>Data!M5567</f>
        <v>0</v>
      </c>
      <c r="Q5570" s="35" t="str">
        <f>IF(Data!N5567=0,"",Data!N5567)</f>
        <v/>
      </c>
      <c r="R5570" s="35">
        <f>Data!K5567</f>
        <v>0</v>
      </c>
      <c r="S5570" s="35" t="str">
        <f>IF(Data!X5567=TRUE(), "Yes", "No")</f>
        <v>No</v>
      </c>
      <c r="T5570" s="40" t="e">
        <f>#REF!</f>
        <v>#REF!</v>
      </c>
    </row>
    <row r="5571" spans="1:20" x14ac:dyDescent="0.3">
      <c r="A5571" s="35" t="str">
        <f>Data!A5568</f>
        <v>NISSAN LEAF 299-1018</v>
      </c>
      <c r="B5571" s="36">
        <f t="shared" si="86"/>
        <v>46087.458032407405</v>
      </c>
      <c r="C5571" s="37" t="str">
        <f>IF(Data!J5568="GpsRecord", CONCATENATE($U$3,": ",Data!M5568,", ",Data!L5568), CONCATENATE(Data!AB5568, " ", Data!AH5568))</f>
        <v>Ubicación: 9.93422, -84.41383</v>
      </c>
      <c r="D5571" s="38" t="str">
        <f>IF(Data!O5568=TRUE(), "Yes", "No")</f>
        <v>Yes</v>
      </c>
      <c r="E5571" s="38" t="str">
        <f>IF(Data!J5568="EngineStatusRecord","Engine",IF(Data!J5568="GpsRecord", "GPS", IF(Data!J5568="EngineFaultRecord", "Fault", IF(Data!J5568="DriverChange","Driver",IF(Data!J5568="CustomRecord","Custom","Debug")))))</f>
        <v>GPS</v>
      </c>
      <c r="F5571" s="39" t="str">
        <f>IF(Data!Y5568=TRUE(), "Yes", "No")</f>
        <v>Yes</v>
      </c>
      <c r="G5571" s="40">
        <f>Data!AK5568</f>
        <v>0</v>
      </c>
      <c r="H5571" s="35">
        <f>Data!AB5568</f>
        <v>0</v>
      </c>
      <c r="I5571" s="35">
        <f>Data!AD5568</f>
        <v>0</v>
      </c>
      <c r="J5571" s="35">
        <f>Data!AF5568</f>
        <v>0</v>
      </c>
      <c r="K5571" s="35" t="str">
        <f>CONCATENATE(Data!AH5568, " ", Data!AI5568)</f>
        <v xml:space="preserve"> </v>
      </c>
      <c r="L5571" s="35" t="str">
        <f>Data!C5568</f>
        <v>Vehicle, Battery Electric Vehicle</v>
      </c>
      <c r="M5571" s="35">
        <f>Data!H5568</f>
        <v>0</v>
      </c>
      <c r="N5571" s="41">
        <f>Data!I5568</f>
        <v>46087.458032407405</v>
      </c>
      <c r="O5571" s="35">
        <f>Data!L5568</f>
        <v>-84.413830000000004</v>
      </c>
      <c r="P5571" s="35">
        <f>Data!M5568</f>
        <v>9.9342199999999998</v>
      </c>
      <c r="Q5571" s="35" t="str">
        <f>IF(Data!N5568=0,"",Data!N5568)</f>
        <v>CurveSpeedEstimateError</v>
      </c>
      <c r="R5571" s="35">
        <f>Data!K5568</f>
        <v>53</v>
      </c>
      <c r="S5571" s="35" t="str">
        <f>IF(Data!X5568=TRUE(), "Yes", "No")</f>
        <v>Yes</v>
      </c>
      <c r="T5571" s="40" t="e">
        <f>#REF!</f>
        <v>#REF!</v>
      </c>
    </row>
    <row r="5572" spans="1:20" x14ac:dyDescent="0.3">
      <c r="A5572" s="35" t="str">
        <f>Data!A5569</f>
        <v>NISSAN LEAF 299-1018</v>
      </c>
      <c r="B5572" s="36">
        <f t="shared" si="86"/>
        <v>46087.458055740739</v>
      </c>
      <c r="C5572" s="37" t="str">
        <f>IF(Data!J5569="GpsRecord", CONCATENATE($U$3,": ",Data!M5569,", ",Data!L5569), CONCATENATE(Data!AB5569, " ", Data!AH5569))</f>
        <v>Velocidad del motor en carretera 51</v>
      </c>
      <c r="D5572" s="38" t="str">
        <f>IF(Data!O5569=TRUE(), "Yes", "No")</f>
        <v>No</v>
      </c>
      <c r="E5572" s="38" t="str">
        <f>IF(Data!J5569="EngineStatusRecord","Engine",IF(Data!J5569="GpsRecord", "GPS", IF(Data!J5569="EngineFaultRecord", "Fault", IF(Data!J5569="DriverChange","Driver",IF(Data!J5569="CustomRecord","Custom","Debug")))))</f>
        <v>Engine</v>
      </c>
      <c r="F5572" s="39" t="str">
        <f>IF(Data!Y5569=TRUE(), "Yes", "No")</f>
        <v>No</v>
      </c>
      <c r="G5572" s="40">
        <f>Data!AK5569</f>
        <v>0</v>
      </c>
      <c r="H5572" s="35" t="str">
        <f>Data!AB5569</f>
        <v>Velocidad del motor en carretera</v>
      </c>
      <c r="I5572" s="35">
        <f>Data!AD5569</f>
        <v>0</v>
      </c>
      <c r="J5572" s="35">
        <f>Data!AF5569</f>
        <v>0</v>
      </c>
      <c r="K5572" s="35" t="str">
        <f>CONCATENATE(Data!AH5569, " ", Data!AI5569)</f>
        <v>51 km/h</v>
      </c>
      <c r="L5572" s="35" t="str">
        <f>Data!C5569</f>
        <v>Vehicle, Battery Electric Vehicle</v>
      </c>
      <c r="M5572" s="35">
        <f>Data!H5569</f>
        <v>0</v>
      </c>
      <c r="N5572" s="41">
        <f>Data!I5569</f>
        <v>46087.458055740739</v>
      </c>
      <c r="O5572" s="35">
        <f>Data!L5569</f>
        <v>0</v>
      </c>
      <c r="P5572" s="35">
        <f>Data!M5569</f>
        <v>0</v>
      </c>
      <c r="Q5572" s="35" t="str">
        <f>IF(Data!N5569=0,"",Data!N5569)</f>
        <v/>
      </c>
      <c r="R5572" s="35">
        <f>Data!K5569</f>
        <v>0</v>
      </c>
      <c r="S5572" s="35" t="str">
        <f>IF(Data!X5569=TRUE(), "Yes", "No")</f>
        <v>No</v>
      </c>
      <c r="T5572" s="40" t="e">
        <f>#REF!</f>
        <v>#REF!</v>
      </c>
    </row>
    <row r="5573" spans="1:20" x14ac:dyDescent="0.3">
      <c r="A5573" s="35" t="str">
        <f>Data!A5570</f>
        <v>NISSAN LEAF 299-1018</v>
      </c>
      <c r="B5573" s="36">
        <f t="shared" si="86"/>
        <v>46087.458067129628</v>
      </c>
      <c r="C5573" s="37" t="str">
        <f>IF(Data!J5570="GpsRecord", CONCATENATE($U$3,": ",Data!M5570,", ",Data!L5570), CONCATENATE(Data!AB5570, " ", Data!AH5570))</f>
        <v>Ubicación: 9.93455, -84.41363</v>
      </c>
      <c r="D5573" s="38" t="str">
        <f>IF(Data!O5570=TRUE(), "Yes", "No")</f>
        <v>Yes</v>
      </c>
      <c r="E5573" s="38" t="str">
        <f>IF(Data!J5570="EngineStatusRecord","Engine",IF(Data!J5570="GpsRecord", "GPS", IF(Data!J5570="EngineFaultRecord", "Fault", IF(Data!J5570="DriverChange","Driver",IF(Data!J5570="CustomRecord","Custom","Debug")))))</f>
        <v>GPS</v>
      </c>
      <c r="F5573" s="39" t="str">
        <f>IF(Data!Y5570=TRUE(), "Yes", "No")</f>
        <v>Yes</v>
      </c>
      <c r="G5573" s="40">
        <f>Data!AK5570</f>
        <v>0</v>
      </c>
      <c r="H5573" s="35">
        <f>Data!AB5570</f>
        <v>0</v>
      </c>
      <c r="I5573" s="35">
        <f>Data!AD5570</f>
        <v>0</v>
      </c>
      <c r="J5573" s="35">
        <f>Data!AF5570</f>
        <v>0</v>
      </c>
      <c r="K5573" s="35" t="str">
        <f>CONCATENATE(Data!AH5570, " ", Data!AI5570)</f>
        <v xml:space="preserve"> </v>
      </c>
      <c r="L5573" s="35" t="str">
        <f>Data!C5570</f>
        <v>Vehicle, Battery Electric Vehicle</v>
      </c>
      <c r="M5573" s="35">
        <f>Data!H5570</f>
        <v>0</v>
      </c>
      <c r="N5573" s="41">
        <f>Data!I5570</f>
        <v>46087.458067129628</v>
      </c>
      <c r="O5573" s="35">
        <f>Data!L5570</f>
        <v>-84.413629999999998</v>
      </c>
      <c r="P5573" s="35">
        <f>Data!M5570</f>
        <v>9.9345499999999998</v>
      </c>
      <c r="Q5573" s="35" t="str">
        <f>IF(Data!N5570=0,"",Data!N5570)</f>
        <v>CurveSpeed</v>
      </c>
      <c r="R5573" s="35">
        <f>Data!K5570</f>
        <v>50</v>
      </c>
      <c r="S5573" s="35" t="str">
        <f>IF(Data!X5570=TRUE(), "Yes", "No")</f>
        <v>Yes</v>
      </c>
      <c r="T5573" s="40" t="e">
        <f>#REF!</f>
        <v>#REF!</v>
      </c>
    </row>
    <row r="5574" spans="1:20" x14ac:dyDescent="0.3">
      <c r="A5574" s="35" t="str">
        <f>Data!A5571</f>
        <v>NISSAN LEAF 299-1018</v>
      </c>
      <c r="B5574" s="36">
        <f t="shared" si="86"/>
        <v>46087.458072604168</v>
      </c>
      <c r="C5574" s="37" t="str">
        <f>IF(Data!J5571="GpsRecord", CONCATENATE($U$3,": ",Data!M5571,", ",Data!L5571), CONCATENATE(Data!AB5571, " ", Data!AH5571))</f>
        <v>Energía de la batería del vehículo eléctrico 22981</v>
      </c>
      <c r="D5574" s="38" t="str">
        <f>IF(Data!O5571=TRUE(), "Yes", "No")</f>
        <v>No</v>
      </c>
      <c r="E5574" s="38" t="str">
        <f>IF(Data!J5571="EngineStatusRecord","Engine",IF(Data!J5571="GpsRecord", "GPS", IF(Data!J5571="EngineFaultRecord", "Fault", IF(Data!J5571="DriverChange","Driver",IF(Data!J5571="CustomRecord","Custom","Debug")))))</f>
        <v>Engine</v>
      </c>
      <c r="F5574" s="39" t="str">
        <f>IF(Data!Y5571=TRUE(), "Yes", "No")</f>
        <v>No</v>
      </c>
      <c r="G5574" s="40">
        <f>Data!AK5571</f>
        <v>0</v>
      </c>
      <c r="H5574" s="35" t="str">
        <f>Data!AB5571</f>
        <v>Energía de la batería del vehículo eléctrico</v>
      </c>
      <c r="I5574" s="35">
        <f>Data!AD5571</f>
        <v>0</v>
      </c>
      <c r="J5574" s="35">
        <f>Data!AF5571</f>
        <v>0</v>
      </c>
      <c r="K5574" s="35" t="str">
        <f>CONCATENATE(Data!AH5571, " ", Data!AI5571)</f>
        <v>22981 W</v>
      </c>
      <c r="L5574" s="35" t="str">
        <f>Data!C5571</f>
        <v>Vehicle, Battery Electric Vehicle</v>
      </c>
      <c r="M5574" s="35">
        <f>Data!H5571</f>
        <v>0</v>
      </c>
      <c r="N5574" s="41">
        <f>Data!I5571</f>
        <v>46087.458072604168</v>
      </c>
      <c r="O5574" s="35">
        <f>Data!L5571</f>
        <v>0</v>
      </c>
      <c r="P5574" s="35">
        <f>Data!M5571</f>
        <v>0</v>
      </c>
      <c r="Q5574" s="35" t="str">
        <f>IF(Data!N5571=0,"",Data!N5571)</f>
        <v/>
      </c>
      <c r="R5574" s="35">
        <f>Data!K5571</f>
        <v>0</v>
      </c>
      <c r="S5574" s="35" t="str">
        <f>IF(Data!X5571=TRUE(), "Yes", "No")</f>
        <v>No</v>
      </c>
      <c r="T5574" s="40" t="e">
        <f>#REF!</f>
        <v>#REF!</v>
      </c>
    </row>
    <row r="5575" spans="1:20" x14ac:dyDescent="0.3">
      <c r="A5575" s="35" t="str">
        <f>Data!A5572</f>
        <v>NISSAN LEAF 299-1018</v>
      </c>
      <c r="B5575" s="36">
        <f t="shared" si="86"/>
        <v>46087.458101851851</v>
      </c>
      <c r="C5575" s="37" t="str">
        <f>IF(Data!J5572="GpsRecord", CONCATENATE($U$3,": ",Data!M5572,", ",Data!L5572), CONCATENATE(Data!AB5572, " ", Data!AH5572))</f>
        <v>Ubicación: 9.93487, -84.41336</v>
      </c>
      <c r="D5575" s="38" t="str">
        <f>IF(Data!O5572=TRUE(), "Yes", "No")</f>
        <v>Yes</v>
      </c>
      <c r="E5575" s="38" t="str">
        <f>IF(Data!J5572="EngineStatusRecord","Engine",IF(Data!J5572="GpsRecord", "GPS", IF(Data!J5572="EngineFaultRecord", "Fault", IF(Data!J5572="DriverChange","Driver",IF(Data!J5572="CustomRecord","Custom","Debug")))))</f>
        <v>GPS</v>
      </c>
      <c r="F5575" s="39" t="str">
        <f>IF(Data!Y5572=TRUE(), "Yes", "No")</f>
        <v>Yes</v>
      </c>
      <c r="G5575" s="40">
        <f>Data!AK5572</f>
        <v>0</v>
      </c>
      <c r="H5575" s="35">
        <f>Data!AB5572</f>
        <v>0</v>
      </c>
      <c r="I5575" s="35">
        <f>Data!AD5572</f>
        <v>0</v>
      </c>
      <c r="J5575" s="35">
        <f>Data!AF5572</f>
        <v>0</v>
      </c>
      <c r="K5575" s="35" t="str">
        <f>CONCATENATE(Data!AH5572, " ", Data!AI5572)</f>
        <v xml:space="preserve"> </v>
      </c>
      <c r="L5575" s="35" t="str">
        <f>Data!C5572</f>
        <v>Vehicle, Battery Electric Vehicle</v>
      </c>
      <c r="M5575" s="35">
        <f>Data!H5572</f>
        <v>0</v>
      </c>
      <c r="N5575" s="41">
        <f>Data!I5572</f>
        <v>46087.458101851851</v>
      </c>
      <c r="O5575" s="35">
        <f>Data!L5572</f>
        <v>-84.413359999999997</v>
      </c>
      <c r="P5575" s="35">
        <f>Data!M5572</f>
        <v>9.9348700000000001</v>
      </c>
      <c r="Q5575" s="35" t="str">
        <f>IF(Data!N5572=0,"",Data!N5572)</f>
        <v>CurveSpeedEstimateError</v>
      </c>
      <c r="R5575" s="35">
        <f>Data!K5572</f>
        <v>59</v>
      </c>
      <c r="S5575" s="35" t="str">
        <f>IF(Data!X5572=TRUE(), "Yes", "No")</f>
        <v>Yes</v>
      </c>
      <c r="T5575" s="40" t="e">
        <f>#REF!</f>
        <v>#REF!</v>
      </c>
    </row>
    <row r="5576" spans="1:20" x14ac:dyDescent="0.3">
      <c r="A5576" s="35" t="str">
        <f>Data!A5573</f>
        <v>NISSAN LEAF 299-1018</v>
      </c>
      <c r="B5576" s="36">
        <f t="shared" si="86"/>
        <v>46087.458159814814</v>
      </c>
      <c r="C5576" s="37" t="str">
        <f>IF(Data!J5573="GpsRecord", CONCATENATE($U$3,": ",Data!M5573,", ",Data!L5573), CONCATENATE(Data!AB5573, " ", Data!AH5573))</f>
        <v>Velocidad del motor en carretera 76</v>
      </c>
      <c r="D5576" s="38" t="str">
        <f>IF(Data!O5573=TRUE(), "Yes", "No")</f>
        <v>No</v>
      </c>
      <c r="E5576" s="38" t="str">
        <f>IF(Data!J5573="EngineStatusRecord","Engine",IF(Data!J5573="GpsRecord", "GPS", IF(Data!J5573="EngineFaultRecord", "Fault", IF(Data!J5573="DriverChange","Driver",IF(Data!J5573="CustomRecord","Custom","Debug")))))</f>
        <v>Engine</v>
      </c>
      <c r="F5576" s="39" t="str">
        <f>IF(Data!Y5573=TRUE(), "Yes", "No")</f>
        <v>No</v>
      </c>
      <c r="G5576" s="40">
        <f>Data!AK5573</f>
        <v>0</v>
      </c>
      <c r="H5576" s="35" t="str">
        <f>Data!AB5573</f>
        <v>Velocidad del motor en carretera</v>
      </c>
      <c r="I5576" s="35">
        <f>Data!AD5573</f>
        <v>0</v>
      </c>
      <c r="J5576" s="35">
        <f>Data!AF5573</f>
        <v>0</v>
      </c>
      <c r="K5576" s="35" t="str">
        <f>CONCATENATE(Data!AH5573, " ", Data!AI5573)</f>
        <v>76 km/h</v>
      </c>
      <c r="L5576" s="35" t="str">
        <f>Data!C5573</f>
        <v>Vehicle, Battery Electric Vehicle</v>
      </c>
      <c r="M5576" s="35">
        <f>Data!H5573</f>
        <v>0</v>
      </c>
      <c r="N5576" s="41">
        <f>Data!I5573</f>
        <v>46087.458159814814</v>
      </c>
      <c r="O5576" s="35">
        <f>Data!L5573</f>
        <v>0</v>
      </c>
      <c r="P5576" s="35">
        <f>Data!M5573</f>
        <v>0</v>
      </c>
      <c r="Q5576" s="35" t="str">
        <f>IF(Data!N5573=0,"",Data!N5573)</f>
        <v/>
      </c>
      <c r="R5576" s="35">
        <f>Data!K5573</f>
        <v>0</v>
      </c>
      <c r="S5576" s="35" t="str">
        <f>IF(Data!X5573=TRUE(), "Yes", "No")</f>
        <v>No</v>
      </c>
      <c r="T5576" s="40" t="e">
        <f>#REF!</f>
        <v>#REF!</v>
      </c>
    </row>
    <row r="5577" spans="1:20" x14ac:dyDescent="0.3">
      <c r="A5577" s="35" t="str">
        <f>Data!A5574</f>
        <v>NISSAN LEAF 299-1018</v>
      </c>
      <c r="B5577" s="36">
        <f t="shared" si="86"/>
        <v>46087.458171296297</v>
      </c>
      <c r="C5577" s="37" t="str">
        <f>IF(Data!J5574="GpsRecord", CONCATENATE($U$3,": ",Data!M5574,", ",Data!L5574), CONCATENATE(Data!AB5574, " ", Data!AH5574))</f>
        <v>Ubicación: 9.93547, -84.41252</v>
      </c>
      <c r="D5577" s="38" t="str">
        <f>IF(Data!O5574=TRUE(), "Yes", "No")</f>
        <v>Yes</v>
      </c>
      <c r="E5577" s="38" t="str">
        <f>IF(Data!J5574="EngineStatusRecord","Engine",IF(Data!J5574="GpsRecord", "GPS", IF(Data!J5574="EngineFaultRecord", "Fault", IF(Data!J5574="DriverChange","Driver",IF(Data!J5574="CustomRecord","Custom","Debug")))))</f>
        <v>GPS</v>
      </c>
      <c r="F5577" s="39" t="str">
        <f>IF(Data!Y5574=TRUE(), "Yes", "No")</f>
        <v>Yes</v>
      </c>
      <c r="G5577" s="40">
        <f>Data!AK5574</f>
        <v>0</v>
      </c>
      <c r="H5577" s="35">
        <f>Data!AB5574</f>
        <v>0</v>
      </c>
      <c r="I5577" s="35">
        <f>Data!AD5574</f>
        <v>0</v>
      </c>
      <c r="J5577" s="35">
        <f>Data!AF5574</f>
        <v>0</v>
      </c>
      <c r="K5577" s="35" t="str">
        <f>CONCATENATE(Data!AH5574, " ", Data!AI5574)</f>
        <v xml:space="preserve"> </v>
      </c>
      <c r="L5577" s="35" t="str">
        <f>Data!C5574</f>
        <v>Vehicle, Battery Electric Vehicle</v>
      </c>
      <c r="M5577" s="35">
        <f>Data!H5574</f>
        <v>0</v>
      </c>
      <c r="N5577" s="41">
        <f>Data!I5574</f>
        <v>46087.458171296297</v>
      </c>
      <c r="O5577" s="35">
        <f>Data!L5574</f>
        <v>-84.412520000000001</v>
      </c>
      <c r="P5577" s="35">
        <f>Data!M5574</f>
        <v>9.9354700000000005</v>
      </c>
      <c r="Q5577" s="35" t="str">
        <f>IF(Data!N5574=0,"",Data!N5574)</f>
        <v>CurvePositionEstimateError</v>
      </c>
      <c r="R5577" s="35">
        <f>Data!K5574</f>
        <v>76</v>
      </c>
      <c r="S5577" s="35" t="str">
        <f>IF(Data!X5574=TRUE(), "Yes", "No")</f>
        <v>Yes</v>
      </c>
      <c r="T5577" s="40" t="e">
        <f>#REF!</f>
        <v>#REF!</v>
      </c>
    </row>
    <row r="5578" spans="1:20" x14ac:dyDescent="0.3">
      <c r="A5578" s="35" t="str">
        <f>Data!A5575</f>
        <v>NISSAN LEAF 299-1018</v>
      </c>
      <c r="B5578" s="36">
        <f t="shared" si="86"/>
        <v>46087.458225775466</v>
      </c>
      <c r="C5578" s="37" t="str">
        <f>IF(Data!J5575="GpsRecord", CONCATENATE($U$3,": ",Data!M5575,", ",Data!L5575), CONCATENATE(Data!AB5575, " ", Data!AH5575))</f>
        <v>Distancia incremental basada en la velocidad en carretera del motor 2</v>
      </c>
      <c r="D5578" s="38" t="str">
        <f>IF(Data!O5575=TRUE(), "Yes", "No")</f>
        <v>No</v>
      </c>
      <c r="E5578" s="38" t="str">
        <f>IF(Data!J5575="EngineStatusRecord","Engine",IF(Data!J5575="GpsRecord", "GPS", IF(Data!J5575="EngineFaultRecord", "Fault", IF(Data!J5575="DriverChange","Driver",IF(Data!J5575="CustomRecord","Custom","Debug")))))</f>
        <v>Engine</v>
      </c>
      <c r="F5578" s="39" t="str">
        <f>IF(Data!Y5575=TRUE(), "Yes", "No")</f>
        <v>No</v>
      </c>
      <c r="G5578" s="40">
        <f>Data!AK5575</f>
        <v>0</v>
      </c>
      <c r="H5578" s="35" t="str">
        <f>Data!AB5575</f>
        <v>Distancia incremental basada en la velocidad en carretera del motor</v>
      </c>
      <c r="I5578" s="35">
        <f>Data!AD5575</f>
        <v>0</v>
      </c>
      <c r="J5578" s="35">
        <f>Data!AF5575</f>
        <v>0</v>
      </c>
      <c r="K5578" s="35" t="str">
        <f>CONCATENATE(Data!AH5575, " ", Data!AI5575)</f>
        <v>2 km</v>
      </c>
      <c r="L5578" s="35" t="str">
        <f>Data!C5575</f>
        <v>Vehicle, Battery Electric Vehicle</v>
      </c>
      <c r="M5578" s="35">
        <f>Data!H5575</f>
        <v>0</v>
      </c>
      <c r="N5578" s="41">
        <f>Data!I5575</f>
        <v>46087.458225775466</v>
      </c>
      <c r="O5578" s="35">
        <f>Data!L5575</f>
        <v>0</v>
      </c>
      <c r="P5578" s="35">
        <f>Data!M5575</f>
        <v>0</v>
      </c>
      <c r="Q5578" s="35" t="str">
        <f>IF(Data!N5575=0,"",Data!N5575)</f>
        <v/>
      </c>
      <c r="R5578" s="35">
        <f>Data!K5575</f>
        <v>0</v>
      </c>
      <c r="S5578" s="35" t="str">
        <f>IF(Data!X5575=TRUE(), "Yes", "No")</f>
        <v>No</v>
      </c>
      <c r="T5578" s="40" t="e">
        <f>#REF!</f>
        <v>#REF!</v>
      </c>
    </row>
    <row r="5579" spans="1:20" x14ac:dyDescent="0.3">
      <c r="A5579" s="35" t="str">
        <f>Data!A5576</f>
        <v>NISSAN LEAF 299-1018</v>
      </c>
      <c r="B5579" s="36">
        <f t="shared" si="86"/>
        <v>46087.458240740743</v>
      </c>
      <c r="C5579" s="37" t="str">
        <f>IF(Data!J5576="GpsRecord", CONCATENATE($U$3,": ",Data!M5576,", ",Data!L5576), CONCATENATE(Data!AB5576, " ", Data!AH5576))</f>
        <v>Ubicación: 9.93577, -84.41135</v>
      </c>
      <c r="D5579" s="38" t="str">
        <f>IF(Data!O5576=TRUE(), "Yes", "No")</f>
        <v>Yes</v>
      </c>
      <c r="E5579" s="38" t="str">
        <f>IF(Data!J5576="EngineStatusRecord","Engine",IF(Data!J5576="GpsRecord", "GPS", IF(Data!J5576="EngineFaultRecord", "Fault", IF(Data!J5576="DriverChange","Driver",IF(Data!J5576="CustomRecord","Custom","Debug")))))</f>
        <v>GPS</v>
      </c>
      <c r="F5579" s="39" t="str">
        <f>IF(Data!Y5576=TRUE(), "Yes", "No")</f>
        <v>Yes</v>
      </c>
      <c r="G5579" s="40">
        <f>Data!AK5576</f>
        <v>0</v>
      </c>
      <c r="H5579" s="35">
        <f>Data!AB5576</f>
        <v>0</v>
      </c>
      <c r="I5579" s="35">
        <f>Data!AD5576</f>
        <v>0</v>
      </c>
      <c r="J5579" s="35">
        <f>Data!AF5576</f>
        <v>0</v>
      </c>
      <c r="K5579" s="35" t="str">
        <f>CONCATENATE(Data!AH5576, " ", Data!AI5576)</f>
        <v xml:space="preserve"> </v>
      </c>
      <c r="L5579" s="35" t="str">
        <f>Data!C5576</f>
        <v>Vehicle, Battery Electric Vehicle</v>
      </c>
      <c r="M5579" s="35">
        <f>Data!H5576</f>
        <v>0</v>
      </c>
      <c r="N5579" s="41">
        <f>Data!I5576</f>
        <v>46087.458240740743</v>
      </c>
      <c r="O5579" s="35">
        <f>Data!L5576</f>
        <v>-84.411349999999999</v>
      </c>
      <c r="P5579" s="35">
        <f>Data!M5576</f>
        <v>9.9357699999999998</v>
      </c>
      <c r="Q5579" s="35" t="str">
        <f>IF(Data!N5576=0,"",Data!N5576)</f>
        <v>CurvePositionEstimateError</v>
      </c>
      <c r="R5579" s="35">
        <f>Data!K5576</f>
        <v>85</v>
      </c>
      <c r="S5579" s="35" t="str">
        <f>IF(Data!X5576=TRUE(), "Yes", "No")</f>
        <v>Yes</v>
      </c>
      <c r="T5579" s="40" t="e">
        <f>#REF!</f>
        <v>#REF!</v>
      </c>
    </row>
    <row r="5580" spans="1:20" x14ac:dyDescent="0.3">
      <c r="A5580" s="35" t="str">
        <f>Data!A5577</f>
        <v>NISSAN LEAF 299-1018</v>
      </c>
      <c r="B5580" s="36">
        <f t="shared" si="86"/>
        <v>46087.458287037036</v>
      </c>
      <c r="C5580" s="37" t="str">
        <f>IF(Data!J5577="GpsRecord", CONCATENATE($U$3,": ",Data!M5577,", ",Data!L5577), CONCATENATE(Data!AB5577, " ", Data!AH5577))</f>
        <v>Ubicación: 9.93568, -84.41047</v>
      </c>
      <c r="D5580" s="38" t="str">
        <f>IF(Data!O5577=TRUE(), "Yes", "No")</f>
        <v>Yes</v>
      </c>
      <c r="E5580" s="38" t="str">
        <f>IF(Data!J5577="EngineStatusRecord","Engine",IF(Data!J5577="GpsRecord", "GPS", IF(Data!J5577="EngineFaultRecord", "Fault", IF(Data!J5577="DriverChange","Driver",IF(Data!J5577="CustomRecord","Custom","Debug")))))</f>
        <v>GPS</v>
      </c>
      <c r="F5580" s="39" t="str">
        <f>IF(Data!Y5577=TRUE(), "Yes", "No")</f>
        <v>Yes</v>
      </c>
      <c r="G5580" s="40">
        <f>Data!AK5577</f>
        <v>0</v>
      </c>
      <c r="H5580" s="35">
        <f>Data!AB5577</f>
        <v>0</v>
      </c>
      <c r="I5580" s="35">
        <f>Data!AD5577</f>
        <v>0</v>
      </c>
      <c r="J5580" s="35">
        <f>Data!AF5577</f>
        <v>0</v>
      </c>
      <c r="K5580" s="35" t="str">
        <f>CONCATENATE(Data!AH5577, " ", Data!AI5577)</f>
        <v xml:space="preserve"> </v>
      </c>
      <c r="L5580" s="35" t="str">
        <f>Data!C5577</f>
        <v>Vehicle, Battery Electric Vehicle</v>
      </c>
      <c r="M5580" s="35">
        <f>Data!H5577</f>
        <v>0</v>
      </c>
      <c r="N5580" s="41">
        <f>Data!I5577</f>
        <v>46087.458287037036</v>
      </c>
      <c r="O5580" s="35">
        <f>Data!L5577</f>
        <v>-84.410470000000004</v>
      </c>
      <c r="P5580" s="35">
        <f>Data!M5577</f>
        <v>9.9356799999999996</v>
      </c>
      <c r="Q5580" s="35" t="str">
        <f>IF(Data!N5577=0,"",Data!N5577)</f>
        <v>CurvePositionEstimateError</v>
      </c>
      <c r="R5580" s="35">
        <f>Data!K5577</f>
        <v>90</v>
      </c>
      <c r="S5580" s="35" t="str">
        <f>IF(Data!X5577=TRUE(), "Yes", "No")</f>
        <v>Yes</v>
      </c>
      <c r="T5580" s="40" t="e">
        <f>#REF!</f>
        <v>#REF!</v>
      </c>
    </row>
    <row r="5581" spans="1:20" x14ac:dyDescent="0.3">
      <c r="A5581" s="35" t="str">
        <f>Data!A5578</f>
        <v>NISSAN LEAF 299-1018</v>
      </c>
      <c r="B5581" s="36">
        <f t="shared" si="86"/>
        <v>46087.458293587966</v>
      </c>
      <c r="C5581" s="37" t="str">
        <f>IF(Data!J5578="GpsRecord", CONCATENATE($U$3,": ",Data!M5578,", ",Data!L5578), CONCATENATE(Data!AB5578, " ", Data!AH5578))</f>
        <v>Energía de la batería del vehículo eléctrico 47137</v>
      </c>
      <c r="D5581" s="38" t="str">
        <f>IF(Data!O5578=TRUE(), "Yes", "No")</f>
        <v>No</v>
      </c>
      <c r="E5581" s="38" t="str">
        <f>IF(Data!J5578="EngineStatusRecord","Engine",IF(Data!J5578="GpsRecord", "GPS", IF(Data!J5578="EngineFaultRecord", "Fault", IF(Data!J5578="DriverChange","Driver",IF(Data!J5578="CustomRecord","Custom","Debug")))))</f>
        <v>Engine</v>
      </c>
      <c r="F5581" s="39" t="str">
        <f>IF(Data!Y5578=TRUE(), "Yes", "No")</f>
        <v>No</v>
      </c>
      <c r="G5581" s="40">
        <f>Data!AK5578</f>
        <v>0</v>
      </c>
      <c r="H5581" s="35" t="str">
        <f>Data!AB5578</f>
        <v>Energía de la batería del vehículo eléctrico</v>
      </c>
      <c r="I5581" s="35">
        <f>Data!AD5578</f>
        <v>0</v>
      </c>
      <c r="J5581" s="35">
        <f>Data!AF5578</f>
        <v>0</v>
      </c>
      <c r="K5581" s="35" t="str">
        <f>CONCATENATE(Data!AH5578, " ", Data!AI5578)</f>
        <v>47137 W</v>
      </c>
      <c r="L5581" s="35" t="str">
        <f>Data!C5578</f>
        <v>Vehicle, Battery Electric Vehicle</v>
      </c>
      <c r="M5581" s="35">
        <f>Data!H5578</f>
        <v>0</v>
      </c>
      <c r="N5581" s="41">
        <f>Data!I5578</f>
        <v>46087.458293587966</v>
      </c>
      <c r="O5581" s="35">
        <f>Data!L5578</f>
        <v>0</v>
      </c>
      <c r="P5581" s="35">
        <f>Data!M5578</f>
        <v>0</v>
      </c>
      <c r="Q5581" s="35" t="str">
        <f>IF(Data!N5578=0,"",Data!N5578)</f>
        <v/>
      </c>
      <c r="R5581" s="35">
        <f>Data!K5578</f>
        <v>0</v>
      </c>
      <c r="S5581" s="35" t="str">
        <f>IF(Data!X5578=TRUE(), "Yes", "No")</f>
        <v>No</v>
      </c>
      <c r="T5581" s="40" t="e">
        <f>#REF!</f>
        <v>#REF!</v>
      </c>
    </row>
    <row r="5582" spans="1:20" x14ac:dyDescent="0.3">
      <c r="A5582" s="35" t="str">
        <f>Data!A5579</f>
        <v>NISSAN LEAF 299-1018</v>
      </c>
      <c r="B5582" s="36">
        <f t="shared" ref="B5582:B5645" si="87">N5582</f>
        <v>46087.458321805556</v>
      </c>
      <c r="C5582" s="37" t="str">
        <f>IF(Data!J5579="GpsRecord", CONCATENATE($U$3,": ",Data!M5579,", ",Data!L5579), CONCATENATE(Data!AB5579, " ", Data!AH5579))</f>
        <v>Velocidad del motor en carretera 98</v>
      </c>
      <c r="D5582" s="38" t="str">
        <f>IF(Data!O5579=TRUE(), "Yes", "No")</f>
        <v>No</v>
      </c>
      <c r="E5582" s="38" t="str">
        <f>IF(Data!J5579="EngineStatusRecord","Engine",IF(Data!J5579="GpsRecord", "GPS", IF(Data!J5579="EngineFaultRecord", "Fault", IF(Data!J5579="DriverChange","Driver",IF(Data!J5579="CustomRecord","Custom","Debug")))))</f>
        <v>Engine</v>
      </c>
      <c r="F5582" s="39" t="str">
        <f>IF(Data!Y5579=TRUE(), "Yes", "No")</f>
        <v>No</v>
      </c>
      <c r="G5582" s="40">
        <f>Data!AK5579</f>
        <v>0</v>
      </c>
      <c r="H5582" s="35" t="str">
        <f>Data!AB5579</f>
        <v>Velocidad del motor en carretera</v>
      </c>
      <c r="I5582" s="35">
        <f>Data!AD5579</f>
        <v>0</v>
      </c>
      <c r="J5582" s="35">
        <f>Data!AF5579</f>
        <v>0</v>
      </c>
      <c r="K5582" s="35" t="str">
        <f>CONCATENATE(Data!AH5579, " ", Data!AI5579)</f>
        <v>98 km/h</v>
      </c>
      <c r="L5582" s="35" t="str">
        <f>Data!C5579</f>
        <v>Vehicle, Battery Electric Vehicle</v>
      </c>
      <c r="M5582" s="35">
        <f>Data!H5579</f>
        <v>0</v>
      </c>
      <c r="N5582" s="41">
        <f>Data!I5579</f>
        <v>46087.458321805556</v>
      </c>
      <c r="O5582" s="35">
        <f>Data!L5579</f>
        <v>0</v>
      </c>
      <c r="P5582" s="35">
        <f>Data!M5579</f>
        <v>0</v>
      </c>
      <c r="Q5582" s="35" t="str">
        <f>IF(Data!N5579=0,"",Data!N5579)</f>
        <v/>
      </c>
      <c r="R5582" s="35">
        <f>Data!K5579</f>
        <v>0</v>
      </c>
      <c r="S5582" s="35" t="str">
        <f>IF(Data!X5579=TRUE(), "Yes", "No")</f>
        <v>No</v>
      </c>
      <c r="T5582" s="40" t="e">
        <f>#REF!</f>
        <v>#REF!</v>
      </c>
    </row>
    <row r="5583" spans="1:20" x14ac:dyDescent="0.3">
      <c r="A5583" s="35" t="str">
        <f>Data!A5580</f>
        <v>NISSAN LEAF 299-1018</v>
      </c>
      <c r="B5583" s="36">
        <f t="shared" si="87"/>
        <v>46087.458344907405</v>
      </c>
      <c r="C5583" s="37" t="str">
        <f>IF(Data!J5580="GpsRecord", CONCATENATE($U$3,": ",Data!M5580,", ",Data!L5580), CONCATENATE(Data!AB5580, " ", Data!AH5580))</f>
        <v>Ubicación: 9.93528, -84.40934</v>
      </c>
      <c r="D5583" s="38" t="str">
        <f>IF(Data!O5580=TRUE(), "Yes", "No")</f>
        <v>Yes</v>
      </c>
      <c r="E5583" s="38" t="str">
        <f>IF(Data!J5580="EngineStatusRecord","Engine",IF(Data!J5580="GpsRecord", "GPS", IF(Data!J5580="EngineFaultRecord", "Fault", IF(Data!J5580="DriverChange","Driver",IF(Data!J5580="CustomRecord","Custom","Debug")))))</f>
        <v>GPS</v>
      </c>
      <c r="F5583" s="39" t="str">
        <f>IF(Data!Y5580=TRUE(), "Yes", "No")</f>
        <v>Yes</v>
      </c>
      <c r="G5583" s="40">
        <f>Data!AK5580</f>
        <v>0</v>
      </c>
      <c r="H5583" s="35">
        <f>Data!AB5580</f>
        <v>0</v>
      </c>
      <c r="I5583" s="35">
        <f>Data!AD5580</f>
        <v>0</v>
      </c>
      <c r="J5583" s="35">
        <f>Data!AF5580</f>
        <v>0</v>
      </c>
      <c r="K5583" s="35" t="str">
        <f>CONCATENATE(Data!AH5580, " ", Data!AI5580)</f>
        <v xml:space="preserve"> </v>
      </c>
      <c r="L5583" s="35" t="str">
        <f>Data!C5580</f>
        <v>Vehicle, Battery Electric Vehicle</v>
      </c>
      <c r="M5583" s="35">
        <f>Data!H5580</f>
        <v>0</v>
      </c>
      <c r="N5583" s="41">
        <f>Data!I5580</f>
        <v>46087.458344907405</v>
      </c>
      <c r="O5583" s="35">
        <f>Data!L5580</f>
        <v>-84.40934</v>
      </c>
      <c r="P5583" s="35">
        <f>Data!M5580</f>
        <v>9.9352800000000006</v>
      </c>
      <c r="Q5583" s="35" t="str">
        <f>IF(Data!N5580=0,"",Data!N5580)</f>
        <v>CurvePositionEstimateError</v>
      </c>
      <c r="R5583" s="35">
        <f>Data!K5580</f>
        <v>96</v>
      </c>
      <c r="S5583" s="35" t="str">
        <f>IF(Data!X5580=TRUE(), "Yes", "No")</f>
        <v>Yes</v>
      </c>
      <c r="T5583" s="40" t="e">
        <f>#REF!</f>
        <v>#REF!</v>
      </c>
    </row>
    <row r="5584" spans="1:20" x14ac:dyDescent="0.3">
      <c r="A5584" s="35" t="str">
        <f>Data!A5581</f>
        <v>NISSAN LEAF 299-1018</v>
      </c>
      <c r="B5584" s="36">
        <f t="shared" si="87"/>
        <v>46087.458363449077</v>
      </c>
      <c r="C5584" s="37" t="str">
        <f>IF(Data!J5581="GpsRecord", CONCATENATE($U$3,": ",Data!M5581,", ",Data!L5581), CONCATENATE(Data!AB5581, " ", Data!AH5581))</f>
        <v>Energía de la batería del vehículo eléctrico -11001</v>
      </c>
      <c r="D5584" s="38" t="str">
        <f>IF(Data!O5581=TRUE(), "Yes", "No")</f>
        <v>No</v>
      </c>
      <c r="E5584" s="38" t="str">
        <f>IF(Data!J5581="EngineStatusRecord","Engine",IF(Data!J5581="GpsRecord", "GPS", IF(Data!J5581="EngineFaultRecord", "Fault", IF(Data!J5581="DriverChange","Driver",IF(Data!J5581="CustomRecord","Custom","Debug")))))</f>
        <v>Engine</v>
      </c>
      <c r="F5584" s="39" t="str">
        <f>IF(Data!Y5581=TRUE(), "Yes", "No")</f>
        <v>No</v>
      </c>
      <c r="G5584" s="40">
        <f>Data!AK5581</f>
        <v>0</v>
      </c>
      <c r="H5584" s="35" t="str">
        <f>Data!AB5581</f>
        <v>Energía de la batería del vehículo eléctrico</v>
      </c>
      <c r="I5584" s="35">
        <f>Data!AD5581</f>
        <v>0</v>
      </c>
      <c r="J5584" s="35">
        <f>Data!AF5581</f>
        <v>0</v>
      </c>
      <c r="K5584" s="35" t="str">
        <f>CONCATENATE(Data!AH5581, " ", Data!AI5581)</f>
        <v>-11001 W</v>
      </c>
      <c r="L5584" s="35" t="str">
        <f>Data!C5581</f>
        <v>Vehicle, Battery Electric Vehicle</v>
      </c>
      <c r="M5584" s="35">
        <f>Data!H5581</f>
        <v>0</v>
      </c>
      <c r="N5584" s="41">
        <f>Data!I5581</f>
        <v>46087.458363449077</v>
      </c>
      <c r="O5584" s="35">
        <f>Data!L5581</f>
        <v>0</v>
      </c>
      <c r="P5584" s="35">
        <f>Data!M5581</f>
        <v>0</v>
      </c>
      <c r="Q5584" s="35" t="str">
        <f>IF(Data!N5581=0,"",Data!N5581)</f>
        <v/>
      </c>
      <c r="R5584" s="35">
        <f>Data!K5581</f>
        <v>0</v>
      </c>
      <c r="S5584" s="35" t="str">
        <f>IF(Data!X5581=TRUE(), "Yes", "No")</f>
        <v>No</v>
      </c>
      <c r="T5584" s="40" t="e">
        <f>#REF!</f>
        <v>#REF!</v>
      </c>
    </row>
    <row r="5585" spans="1:20" x14ac:dyDescent="0.3">
      <c r="A5585" s="35" t="str">
        <f>Data!A5582</f>
        <v>NISSAN LEAF 299-1018</v>
      </c>
      <c r="B5585" s="36">
        <f t="shared" si="87"/>
        <v>46087.458379629628</v>
      </c>
      <c r="C5585" s="37" t="str">
        <f>IF(Data!J5582="GpsRecord", CONCATENATE($U$3,": ",Data!M5582,", ",Data!L5582), CONCATENATE(Data!AB5582, " ", Data!AH5582))</f>
        <v>Ubicación: 9.93507, -84.40868</v>
      </c>
      <c r="D5585" s="38" t="str">
        <f>IF(Data!O5582=TRUE(), "Yes", "No")</f>
        <v>Yes</v>
      </c>
      <c r="E5585" s="38" t="str">
        <f>IF(Data!J5582="EngineStatusRecord","Engine",IF(Data!J5582="GpsRecord", "GPS", IF(Data!J5582="EngineFaultRecord", "Fault", IF(Data!J5582="DriverChange","Driver",IF(Data!J5582="CustomRecord","Custom","Debug")))))</f>
        <v>GPS</v>
      </c>
      <c r="F5585" s="39" t="str">
        <f>IF(Data!Y5582=TRUE(), "Yes", "No")</f>
        <v>Yes</v>
      </c>
      <c r="G5585" s="40">
        <f>Data!AK5582</f>
        <v>0</v>
      </c>
      <c r="H5585" s="35">
        <f>Data!AB5582</f>
        <v>0</v>
      </c>
      <c r="I5585" s="35">
        <f>Data!AD5582</f>
        <v>0</v>
      </c>
      <c r="J5585" s="35">
        <f>Data!AF5582</f>
        <v>0</v>
      </c>
      <c r="K5585" s="35" t="str">
        <f>CONCATENATE(Data!AH5582, " ", Data!AI5582)</f>
        <v xml:space="preserve"> </v>
      </c>
      <c r="L5585" s="35" t="str">
        <f>Data!C5582</f>
        <v>Vehicle, Battery Electric Vehicle</v>
      </c>
      <c r="M5585" s="35">
        <f>Data!H5582</f>
        <v>0</v>
      </c>
      <c r="N5585" s="41">
        <f>Data!I5582</f>
        <v>46087.458379629628</v>
      </c>
      <c r="O5585" s="35">
        <f>Data!L5582</f>
        <v>-84.408680000000004</v>
      </c>
      <c r="P5585" s="35">
        <f>Data!M5582</f>
        <v>9.9350699999999996</v>
      </c>
      <c r="Q5585" s="35" t="str">
        <f>IF(Data!N5582=0,"",Data!N5582)</f>
        <v>CurveSpeedEstimateError</v>
      </c>
      <c r="R5585" s="35">
        <f>Data!K5582</f>
        <v>87</v>
      </c>
      <c r="S5585" s="35" t="str">
        <f>IF(Data!X5582=TRUE(), "Yes", "No")</f>
        <v>Yes</v>
      </c>
      <c r="T5585" s="40" t="e">
        <f>#REF!</f>
        <v>#REF!</v>
      </c>
    </row>
    <row r="5586" spans="1:20" x14ac:dyDescent="0.3">
      <c r="A5586" s="35" t="str">
        <f>Data!A5583</f>
        <v>NISSAN LEAF 299-1018</v>
      </c>
      <c r="B5586" s="36">
        <f t="shared" si="87"/>
        <v>46087.458379629628</v>
      </c>
      <c r="C5586" s="37" t="str">
        <f>IF(Data!J5583="GpsRecord", CONCATENATE($U$3,": ",Data!M5583,", ",Data!L5583), CONCATENATE(Data!AB5583, " ", Data!AH5583))</f>
        <v xml:space="preserve"> </v>
      </c>
      <c r="D5586" s="38" t="str">
        <f>IF(Data!O5583=TRUE(), "Yes", "No")</f>
        <v>No</v>
      </c>
      <c r="E5586" s="38" t="str">
        <f>IF(Data!J5583="EngineStatusRecord","Engine",IF(Data!J5583="GpsRecord", "GPS", IF(Data!J5583="EngineFaultRecord", "Fault", IF(Data!J5583="DriverChange","Driver",IF(Data!J5583="CustomRecord","Custom","Debug")))))</f>
        <v>Debug</v>
      </c>
      <c r="F5586" s="39" t="str">
        <f>IF(Data!Y5583=TRUE(), "Yes", "No")</f>
        <v>No</v>
      </c>
      <c r="G5586" s="40" t="str">
        <f>Data!AK5583</f>
        <v>BA-A7-02-00-F6-FD-16-00-FB-1D-0B-00-00-00-00</v>
      </c>
      <c r="H5586" s="35">
        <f>Data!AB5583</f>
        <v>0</v>
      </c>
      <c r="I5586" s="35">
        <f>Data!AD5583</f>
        <v>0</v>
      </c>
      <c r="J5586" s="35">
        <f>Data!AF5583</f>
        <v>0</v>
      </c>
      <c r="K5586" s="35" t="str">
        <f>CONCATENATE(Data!AH5583, " ", Data!AI5583)</f>
        <v xml:space="preserve"> </v>
      </c>
      <c r="L5586" s="35" t="str">
        <f>Data!C5583</f>
        <v>Vehicle, Battery Electric Vehicle</v>
      </c>
      <c r="M5586" s="35">
        <f>Data!H5583</f>
        <v>0</v>
      </c>
      <c r="N5586" s="41">
        <f>Data!I5583</f>
        <v>46087.458379629628</v>
      </c>
      <c r="O5586" s="35">
        <f>Data!L5583</f>
        <v>0</v>
      </c>
      <c r="P5586" s="35">
        <f>Data!M5583</f>
        <v>0</v>
      </c>
      <c r="Q5586" s="35" t="str">
        <f>IF(Data!N5583=0,"",Data!N5583)</f>
        <v>61927</v>
      </c>
      <c r="R5586" s="35">
        <f>Data!K5583</f>
        <v>0</v>
      </c>
      <c r="S5586" s="35" t="str">
        <f>IF(Data!X5583=TRUE(), "Yes", "No")</f>
        <v>No</v>
      </c>
      <c r="T5586" s="40" t="e">
        <f>#REF!</f>
        <v>#REF!</v>
      </c>
    </row>
    <row r="5587" spans="1:20" x14ac:dyDescent="0.3">
      <c r="A5587" s="35" t="str">
        <f>Data!A5584</f>
        <v>NISSAN LEAF 299-1018</v>
      </c>
      <c r="B5587" s="36">
        <f t="shared" si="87"/>
        <v>46087.458386678241</v>
      </c>
      <c r="C5587" s="37" t="str">
        <f>IF(Data!J5584="GpsRecord", CONCATENATE($U$3,": ",Data!M5584,", ",Data!L5584), CONCATENATE(Data!AB5584, " ", Data!AH5584))</f>
        <v>Energía de la batería del vehículo eléctrico 25707</v>
      </c>
      <c r="D5587" s="38" t="str">
        <f>IF(Data!O5584=TRUE(), "Yes", "No")</f>
        <v>No</v>
      </c>
      <c r="E5587" s="38" t="str">
        <f>IF(Data!J5584="EngineStatusRecord","Engine",IF(Data!J5584="GpsRecord", "GPS", IF(Data!J5584="EngineFaultRecord", "Fault", IF(Data!J5584="DriverChange","Driver",IF(Data!J5584="CustomRecord","Custom","Debug")))))</f>
        <v>Engine</v>
      </c>
      <c r="F5587" s="39" t="str">
        <f>IF(Data!Y5584=TRUE(), "Yes", "No")</f>
        <v>No</v>
      </c>
      <c r="G5587" s="40">
        <f>Data!AK5584</f>
        <v>0</v>
      </c>
      <c r="H5587" s="35" t="str">
        <f>Data!AB5584</f>
        <v>Energía de la batería del vehículo eléctrico</v>
      </c>
      <c r="I5587" s="35">
        <f>Data!AD5584</f>
        <v>0</v>
      </c>
      <c r="J5587" s="35">
        <f>Data!AF5584</f>
        <v>0</v>
      </c>
      <c r="K5587" s="35" t="str">
        <f>CONCATENATE(Data!AH5584, " ", Data!AI5584)</f>
        <v>25707 W</v>
      </c>
      <c r="L5587" s="35" t="str">
        <f>Data!C5584</f>
        <v>Vehicle, Battery Electric Vehicle</v>
      </c>
      <c r="M5587" s="35">
        <f>Data!H5584</f>
        <v>0</v>
      </c>
      <c r="N5587" s="41">
        <f>Data!I5584</f>
        <v>46087.458386678241</v>
      </c>
      <c r="O5587" s="35">
        <f>Data!L5584</f>
        <v>0</v>
      </c>
      <c r="P5587" s="35">
        <f>Data!M5584</f>
        <v>0</v>
      </c>
      <c r="Q5587" s="35" t="str">
        <f>IF(Data!N5584=0,"",Data!N5584)</f>
        <v/>
      </c>
      <c r="R5587" s="35">
        <f>Data!K5584</f>
        <v>0</v>
      </c>
      <c r="S5587" s="35" t="str">
        <f>IF(Data!X5584=TRUE(), "Yes", "No")</f>
        <v>No</v>
      </c>
      <c r="T5587" s="40" t="e">
        <f>#REF!</f>
        <v>#REF!</v>
      </c>
    </row>
    <row r="5588" spans="1:20" x14ac:dyDescent="0.3">
      <c r="A5588" s="35" t="str">
        <f>Data!A5585</f>
        <v>NISSAN LEAF 299-1018</v>
      </c>
      <c r="B5588" s="36">
        <f t="shared" si="87"/>
        <v>46087.458422268515</v>
      </c>
      <c r="C5588" s="37" t="str">
        <f>IF(Data!J5585="GpsRecord", CONCATENATE($U$3,": ",Data!M5585,", ",Data!L5585), CONCATENATE(Data!AB5585, " ", Data!AH5585))</f>
        <v>Energía de la batería del vehículo eléctrico -5085</v>
      </c>
      <c r="D5588" s="38" t="str">
        <f>IF(Data!O5585=TRUE(), "Yes", "No")</f>
        <v>No</v>
      </c>
      <c r="E5588" s="38" t="str">
        <f>IF(Data!J5585="EngineStatusRecord","Engine",IF(Data!J5585="GpsRecord", "GPS", IF(Data!J5585="EngineFaultRecord", "Fault", IF(Data!J5585="DriverChange","Driver",IF(Data!J5585="CustomRecord","Custom","Debug")))))</f>
        <v>Engine</v>
      </c>
      <c r="F5588" s="39" t="str">
        <f>IF(Data!Y5585=TRUE(), "Yes", "No")</f>
        <v>No</v>
      </c>
      <c r="G5588" s="40">
        <f>Data!AK5585</f>
        <v>0</v>
      </c>
      <c r="H5588" s="35" t="str">
        <f>Data!AB5585</f>
        <v>Energía de la batería del vehículo eléctrico</v>
      </c>
      <c r="I5588" s="35">
        <f>Data!AD5585</f>
        <v>0</v>
      </c>
      <c r="J5588" s="35">
        <f>Data!AF5585</f>
        <v>0</v>
      </c>
      <c r="K5588" s="35" t="str">
        <f>CONCATENATE(Data!AH5585, " ", Data!AI5585)</f>
        <v>-5085 W</v>
      </c>
      <c r="L5588" s="35" t="str">
        <f>Data!C5585</f>
        <v>Vehicle, Battery Electric Vehicle</v>
      </c>
      <c r="M5588" s="35">
        <f>Data!H5585</f>
        <v>0</v>
      </c>
      <c r="N5588" s="41">
        <f>Data!I5585</f>
        <v>46087.458422268515</v>
      </c>
      <c r="O5588" s="35">
        <f>Data!L5585</f>
        <v>0</v>
      </c>
      <c r="P5588" s="35">
        <f>Data!M5585</f>
        <v>0</v>
      </c>
      <c r="Q5588" s="35" t="str">
        <f>IF(Data!N5585=0,"",Data!N5585)</f>
        <v/>
      </c>
      <c r="R5588" s="35">
        <f>Data!K5585</f>
        <v>0</v>
      </c>
      <c r="S5588" s="35" t="str">
        <f>IF(Data!X5585=TRUE(), "Yes", "No")</f>
        <v>No</v>
      </c>
      <c r="T5588" s="40" t="e">
        <f>#REF!</f>
        <v>#REF!</v>
      </c>
    </row>
    <row r="5589" spans="1:20" x14ac:dyDescent="0.3">
      <c r="A5589" s="35" t="str">
        <f>Data!A5586</f>
        <v>NISSAN LEAF 299-1018</v>
      </c>
      <c r="B5589" s="36">
        <f t="shared" si="87"/>
        <v>46087.458437499998</v>
      </c>
      <c r="C5589" s="37" t="str">
        <f>IF(Data!J5586="GpsRecord", CONCATENATE($U$3,": ",Data!M5586,", ",Data!L5586), CONCATENATE(Data!AB5586, " ", Data!AH5586))</f>
        <v>Ubicación: 9.93505, -84.40765</v>
      </c>
      <c r="D5589" s="38" t="str">
        <f>IF(Data!O5586=TRUE(), "Yes", "No")</f>
        <v>Yes</v>
      </c>
      <c r="E5589" s="38" t="str">
        <f>IF(Data!J5586="EngineStatusRecord","Engine",IF(Data!J5586="GpsRecord", "GPS", IF(Data!J5586="EngineFaultRecord", "Fault", IF(Data!J5586="DriverChange","Driver",IF(Data!J5586="CustomRecord","Custom","Debug")))))</f>
        <v>GPS</v>
      </c>
      <c r="F5589" s="39" t="str">
        <f>IF(Data!Y5586=TRUE(), "Yes", "No")</f>
        <v>Yes</v>
      </c>
      <c r="G5589" s="40">
        <f>Data!AK5586</f>
        <v>0</v>
      </c>
      <c r="H5589" s="35">
        <f>Data!AB5586</f>
        <v>0</v>
      </c>
      <c r="I5589" s="35">
        <f>Data!AD5586</f>
        <v>0</v>
      </c>
      <c r="J5589" s="35">
        <f>Data!AF5586</f>
        <v>0</v>
      </c>
      <c r="K5589" s="35" t="str">
        <f>CONCATENATE(Data!AH5586, " ", Data!AI5586)</f>
        <v xml:space="preserve"> </v>
      </c>
      <c r="L5589" s="35" t="str">
        <f>Data!C5586</f>
        <v>Vehicle, Battery Electric Vehicle</v>
      </c>
      <c r="M5589" s="35">
        <f>Data!H5586</f>
        <v>0</v>
      </c>
      <c r="N5589" s="41">
        <f>Data!I5586</f>
        <v>46087.458437499998</v>
      </c>
      <c r="O5589" s="35">
        <f>Data!L5586</f>
        <v>-84.407650000000004</v>
      </c>
      <c r="P5589" s="35">
        <f>Data!M5586</f>
        <v>9.9350500000000004</v>
      </c>
      <c r="Q5589" s="35" t="str">
        <f>IF(Data!N5586=0,"",Data!N5586)</f>
        <v>CurvePositionEstimateError</v>
      </c>
      <c r="R5589" s="35">
        <f>Data!K5586</f>
        <v>77</v>
      </c>
      <c r="S5589" s="35" t="str">
        <f>IF(Data!X5586=TRUE(), "Yes", "No")</f>
        <v>Yes</v>
      </c>
      <c r="T5589" s="40" t="e">
        <f>#REF!</f>
        <v>#REF!</v>
      </c>
    </row>
    <row r="5590" spans="1:20" x14ac:dyDescent="0.3">
      <c r="A5590" s="35" t="str">
        <f>Data!A5587</f>
        <v>NISSAN LEAF 299-1018</v>
      </c>
      <c r="B5590" s="36">
        <f t="shared" si="87"/>
        <v>46087.458449479163</v>
      </c>
      <c r="C5590" s="37" t="str">
        <f>IF(Data!J5587="GpsRecord", CONCATENATE($U$3,": ",Data!M5587,", ",Data!L5587), CONCATENATE(Data!AB5587, " ", Data!AH5587))</f>
        <v>Velocidad del motor en carretera 74</v>
      </c>
      <c r="D5590" s="38" t="str">
        <f>IF(Data!O5587=TRUE(), "Yes", "No")</f>
        <v>No</v>
      </c>
      <c r="E5590" s="38" t="str">
        <f>IF(Data!J5587="EngineStatusRecord","Engine",IF(Data!J5587="GpsRecord", "GPS", IF(Data!J5587="EngineFaultRecord", "Fault", IF(Data!J5587="DriverChange","Driver",IF(Data!J5587="CustomRecord","Custom","Debug")))))</f>
        <v>Engine</v>
      </c>
      <c r="F5590" s="39" t="str">
        <f>IF(Data!Y5587=TRUE(), "Yes", "No")</f>
        <v>No</v>
      </c>
      <c r="G5590" s="40">
        <f>Data!AK5587</f>
        <v>0</v>
      </c>
      <c r="H5590" s="35" t="str">
        <f>Data!AB5587</f>
        <v>Velocidad del motor en carretera</v>
      </c>
      <c r="I5590" s="35">
        <f>Data!AD5587</f>
        <v>0</v>
      </c>
      <c r="J5590" s="35">
        <f>Data!AF5587</f>
        <v>0</v>
      </c>
      <c r="K5590" s="35" t="str">
        <f>CONCATENATE(Data!AH5587, " ", Data!AI5587)</f>
        <v>74 km/h</v>
      </c>
      <c r="L5590" s="35" t="str">
        <f>Data!C5587</f>
        <v>Vehicle, Battery Electric Vehicle</v>
      </c>
      <c r="M5590" s="35">
        <f>Data!H5587</f>
        <v>0</v>
      </c>
      <c r="N5590" s="41">
        <f>Data!I5587</f>
        <v>46087.458449479163</v>
      </c>
      <c r="O5590" s="35">
        <f>Data!L5587</f>
        <v>0</v>
      </c>
      <c r="P5590" s="35">
        <f>Data!M5587</f>
        <v>0</v>
      </c>
      <c r="Q5590" s="35" t="str">
        <f>IF(Data!N5587=0,"",Data!N5587)</f>
        <v/>
      </c>
      <c r="R5590" s="35">
        <f>Data!K5587</f>
        <v>0</v>
      </c>
      <c r="S5590" s="35" t="str">
        <f>IF(Data!X5587=TRUE(), "Yes", "No")</f>
        <v>No</v>
      </c>
      <c r="T5590" s="40" t="e">
        <f>#REF!</f>
        <v>#REF!</v>
      </c>
    </row>
    <row r="5591" spans="1:20" x14ac:dyDescent="0.3">
      <c r="A5591" s="35" t="str">
        <f>Data!A5588</f>
        <v>NISSAN LEAF 299-1018</v>
      </c>
      <c r="B5591" s="36">
        <f t="shared" si="87"/>
        <v>46087.458483796298</v>
      </c>
      <c r="C5591" s="37" t="str">
        <f>IF(Data!J5588="GpsRecord", CONCATENATE($U$3,": ",Data!M5588,", ",Data!L5588), CONCATENATE(Data!AB5588, " ", Data!AH5588))</f>
        <v>Ubicación: 9.93532, -84.40697</v>
      </c>
      <c r="D5591" s="38" t="str">
        <f>IF(Data!O5588=TRUE(), "Yes", "No")</f>
        <v>Yes</v>
      </c>
      <c r="E5591" s="38" t="str">
        <f>IF(Data!J5588="EngineStatusRecord","Engine",IF(Data!J5588="GpsRecord", "GPS", IF(Data!J5588="EngineFaultRecord", "Fault", IF(Data!J5588="DriverChange","Driver",IF(Data!J5588="CustomRecord","Custom","Debug")))))</f>
        <v>GPS</v>
      </c>
      <c r="F5591" s="39" t="str">
        <f>IF(Data!Y5588=TRUE(), "Yes", "No")</f>
        <v>Yes</v>
      </c>
      <c r="G5591" s="40">
        <f>Data!AK5588</f>
        <v>0</v>
      </c>
      <c r="H5591" s="35">
        <f>Data!AB5588</f>
        <v>0</v>
      </c>
      <c r="I5591" s="35">
        <f>Data!AD5588</f>
        <v>0</v>
      </c>
      <c r="J5591" s="35">
        <f>Data!AF5588</f>
        <v>0</v>
      </c>
      <c r="K5591" s="35" t="str">
        <f>CONCATENATE(Data!AH5588, " ", Data!AI5588)</f>
        <v xml:space="preserve"> </v>
      </c>
      <c r="L5591" s="35" t="str">
        <f>Data!C5588</f>
        <v>Vehicle, Battery Electric Vehicle</v>
      </c>
      <c r="M5591" s="35">
        <f>Data!H5588</f>
        <v>0</v>
      </c>
      <c r="N5591" s="41">
        <f>Data!I5588</f>
        <v>46087.458483796298</v>
      </c>
      <c r="O5591" s="35">
        <f>Data!L5588</f>
        <v>-84.406970000000001</v>
      </c>
      <c r="P5591" s="35">
        <f>Data!M5588</f>
        <v>9.9353200000000008</v>
      </c>
      <c r="Q5591" s="35" t="str">
        <f>IF(Data!N5588=0,"",Data!N5588)</f>
        <v>CurvePositionEstimateError</v>
      </c>
      <c r="R5591" s="35">
        <f>Data!K5588</f>
        <v>70</v>
      </c>
      <c r="S5591" s="35" t="str">
        <f>IF(Data!X5588=TRUE(), "Yes", "No")</f>
        <v>Yes</v>
      </c>
      <c r="T5591" s="40" t="e">
        <f>#REF!</f>
        <v>#REF!</v>
      </c>
    </row>
    <row r="5592" spans="1:20" x14ac:dyDescent="0.3">
      <c r="A5592" s="35" t="str">
        <f>Data!A5589</f>
        <v>NISSAN LEAF 299-1018</v>
      </c>
      <c r="B5592" s="36">
        <f t="shared" si="87"/>
        <v>46087.458492118058</v>
      </c>
      <c r="C5592" s="37" t="str">
        <f>IF(Data!J5589="GpsRecord", CONCATENATE($U$3,": ",Data!M5589,", ",Data!L5589), CONCATENATE(Data!AB5589, " ", Data!AH5589))</f>
        <v>Energía de la batería del vehículo eléctrico 41956</v>
      </c>
      <c r="D5592" s="38" t="str">
        <f>IF(Data!O5589=TRUE(), "Yes", "No")</f>
        <v>No</v>
      </c>
      <c r="E5592" s="38" t="str">
        <f>IF(Data!J5589="EngineStatusRecord","Engine",IF(Data!J5589="GpsRecord", "GPS", IF(Data!J5589="EngineFaultRecord", "Fault", IF(Data!J5589="DriverChange","Driver",IF(Data!J5589="CustomRecord","Custom","Debug")))))</f>
        <v>Engine</v>
      </c>
      <c r="F5592" s="39" t="str">
        <f>IF(Data!Y5589=TRUE(), "Yes", "No")</f>
        <v>No</v>
      </c>
      <c r="G5592" s="40">
        <f>Data!AK5589</f>
        <v>0</v>
      </c>
      <c r="H5592" s="35" t="str">
        <f>Data!AB5589</f>
        <v>Energía de la batería del vehículo eléctrico</v>
      </c>
      <c r="I5592" s="35">
        <f>Data!AD5589</f>
        <v>0</v>
      </c>
      <c r="J5592" s="35">
        <f>Data!AF5589</f>
        <v>0</v>
      </c>
      <c r="K5592" s="35" t="str">
        <f>CONCATENATE(Data!AH5589, " ", Data!AI5589)</f>
        <v>41956 W</v>
      </c>
      <c r="L5592" s="35" t="str">
        <f>Data!C5589</f>
        <v>Vehicle, Battery Electric Vehicle</v>
      </c>
      <c r="M5592" s="35">
        <f>Data!H5589</f>
        <v>0</v>
      </c>
      <c r="N5592" s="41">
        <f>Data!I5589</f>
        <v>46087.458492118058</v>
      </c>
      <c r="O5592" s="35">
        <f>Data!L5589</f>
        <v>0</v>
      </c>
      <c r="P5592" s="35">
        <f>Data!M5589</f>
        <v>0</v>
      </c>
      <c r="Q5592" s="35" t="str">
        <f>IF(Data!N5589=0,"",Data!N5589)</f>
        <v/>
      </c>
      <c r="R5592" s="35">
        <f>Data!K5589</f>
        <v>0</v>
      </c>
      <c r="S5592" s="35" t="str">
        <f>IF(Data!X5589=TRUE(), "Yes", "No")</f>
        <v>No</v>
      </c>
      <c r="T5592" s="40" t="e">
        <f>#REF!</f>
        <v>#REF!</v>
      </c>
    </row>
    <row r="5593" spans="1:20" x14ac:dyDescent="0.3">
      <c r="A5593" s="35" t="str">
        <f>Data!A5590</f>
        <v>NISSAN LEAF 299-1018</v>
      </c>
      <c r="B5593" s="36">
        <f t="shared" si="87"/>
        <v>46087.458503819442</v>
      </c>
      <c r="C5593" s="37" t="str">
        <f>IF(Data!J5590="GpsRecord", CONCATENATE($U$3,": ",Data!M5590,", ",Data!L5590), CONCATENATE(Data!AB5590, " ", Data!AH5590))</f>
        <v>Energía de la batería del vehículo eléctrico -5888</v>
      </c>
      <c r="D5593" s="38" t="str">
        <f>IF(Data!O5590=TRUE(), "Yes", "No")</f>
        <v>No</v>
      </c>
      <c r="E5593" s="38" t="str">
        <f>IF(Data!J5590="EngineStatusRecord","Engine",IF(Data!J5590="GpsRecord", "GPS", IF(Data!J5590="EngineFaultRecord", "Fault", IF(Data!J5590="DriverChange","Driver",IF(Data!J5590="CustomRecord","Custom","Debug")))))</f>
        <v>Engine</v>
      </c>
      <c r="F5593" s="39" t="str">
        <f>IF(Data!Y5590=TRUE(), "Yes", "No")</f>
        <v>No</v>
      </c>
      <c r="G5593" s="40">
        <f>Data!AK5590</f>
        <v>0</v>
      </c>
      <c r="H5593" s="35" t="str">
        <f>Data!AB5590</f>
        <v>Energía de la batería del vehículo eléctrico</v>
      </c>
      <c r="I5593" s="35">
        <f>Data!AD5590</f>
        <v>0</v>
      </c>
      <c r="J5593" s="35">
        <f>Data!AF5590</f>
        <v>0</v>
      </c>
      <c r="K5593" s="35" t="str">
        <f>CONCATENATE(Data!AH5590, " ", Data!AI5590)</f>
        <v>-5888 W</v>
      </c>
      <c r="L5593" s="35" t="str">
        <f>Data!C5590</f>
        <v>Vehicle, Battery Electric Vehicle</v>
      </c>
      <c r="M5593" s="35">
        <f>Data!H5590</f>
        <v>0</v>
      </c>
      <c r="N5593" s="41">
        <f>Data!I5590</f>
        <v>46087.458503819442</v>
      </c>
      <c r="O5593" s="35">
        <f>Data!L5590</f>
        <v>0</v>
      </c>
      <c r="P5593" s="35">
        <f>Data!M5590</f>
        <v>0</v>
      </c>
      <c r="Q5593" s="35" t="str">
        <f>IF(Data!N5590=0,"",Data!N5590)</f>
        <v/>
      </c>
      <c r="R5593" s="35">
        <f>Data!K5590</f>
        <v>0</v>
      </c>
      <c r="S5593" s="35" t="str">
        <f>IF(Data!X5590=TRUE(), "Yes", "No")</f>
        <v>No</v>
      </c>
      <c r="T5593" s="40" t="e">
        <f>#REF!</f>
        <v>#REF!</v>
      </c>
    </row>
    <row r="5594" spans="1:20" x14ac:dyDescent="0.3">
      <c r="A5594" s="35" t="str">
        <f>Data!A5591</f>
        <v>NISSAN LEAF 299-1018</v>
      </c>
      <c r="B5594" s="36">
        <f t="shared" si="87"/>
        <v>46087.458513865742</v>
      </c>
      <c r="C5594" s="37" t="str">
        <f>IF(Data!J5591="GpsRecord", CONCATENATE($U$3,": ",Data!M5591,", ",Data!L5591), CONCATENATE(Data!AB5591, " ", Data!AH5591))</f>
        <v>Señal de giro hacia la derecha (1. En) 1</v>
      </c>
      <c r="D5594" s="38" t="str">
        <f>IF(Data!O5591=TRUE(), "Yes", "No")</f>
        <v>No</v>
      </c>
      <c r="E5594" s="38" t="str">
        <f>IF(Data!J5591="EngineStatusRecord","Engine",IF(Data!J5591="GpsRecord", "GPS", IF(Data!J5591="EngineFaultRecord", "Fault", IF(Data!J5591="DriverChange","Driver",IF(Data!J5591="CustomRecord","Custom","Debug")))))</f>
        <v>Engine</v>
      </c>
      <c r="F5594" s="39" t="str">
        <f>IF(Data!Y5591=TRUE(), "Yes", "No")</f>
        <v>No</v>
      </c>
      <c r="G5594" s="40">
        <f>Data!AK5591</f>
        <v>0</v>
      </c>
      <c r="H5594" s="35" t="str">
        <f>Data!AB5591</f>
        <v>Señal de giro hacia la derecha (1. En)</v>
      </c>
      <c r="I5594" s="35">
        <f>Data!AD5591</f>
        <v>0</v>
      </c>
      <c r="J5594" s="35">
        <f>Data!AF5591</f>
        <v>0</v>
      </c>
      <c r="K5594" s="35" t="str">
        <f>CONCATENATE(Data!AH5591, " ", Data!AI5591)</f>
        <v>1 None</v>
      </c>
      <c r="L5594" s="35" t="str">
        <f>Data!C5591</f>
        <v>Vehicle, Battery Electric Vehicle</v>
      </c>
      <c r="M5594" s="35">
        <f>Data!H5591</f>
        <v>0</v>
      </c>
      <c r="N5594" s="41">
        <f>Data!I5591</f>
        <v>46087.458513865742</v>
      </c>
      <c r="O5594" s="35">
        <f>Data!L5591</f>
        <v>0</v>
      </c>
      <c r="P5594" s="35">
        <f>Data!M5591</f>
        <v>0</v>
      </c>
      <c r="Q5594" s="35" t="str">
        <f>IF(Data!N5591=0,"",Data!N5591)</f>
        <v/>
      </c>
      <c r="R5594" s="35">
        <f>Data!K5591</f>
        <v>0</v>
      </c>
      <c r="S5594" s="35" t="str">
        <f>IF(Data!X5591=TRUE(), "Yes", "No")</f>
        <v>No</v>
      </c>
      <c r="T5594" s="40" t="e">
        <f>#REF!</f>
        <v>#REF!</v>
      </c>
    </row>
    <row r="5595" spans="1:20" x14ac:dyDescent="0.3">
      <c r="A5595" s="35" t="str">
        <f>Data!A5592</f>
        <v>NISSAN LEAF 299-1018</v>
      </c>
      <c r="B5595" s="36">
        <f t="shared" si="87"/>
        <v>46087.458517800929</v>
      </c>
      <c r="C5595" s="37" t="str">
        <f>IF(Data!J5592="GpsRecord", CONCATENATE($U$3,": ",Data!M5592,", ",Data!L5592), CONCATENATE(Data!AB5592, " ", Data!AH5592))</f>
        <v>Odómetro 16034</v>
      </c>
      <c r="D5595" s="38" t="str">
        <f>IF(Data!O5592=TRUE(), "Yes", "No")</f>
        <v>No</v>
      </c>
      <c r="E5595" s="38" t="str">
        <f>IF(Data!J5592="EngineStatusRecord","Engine",IF(Data!J5592="GpsRecord", "GPS", IF(Data!J5592="EngineFaultRecord", "Fault", IF(Data!J5592="DriverChange","Driver",IF(Data!J5592="CustomRecord","Custom","Debug")))))</f>
        <v>Engine</v>
      </c>
      <c r="F5595" s="39" t="str">
        <f>IF(Data!Y5592=TRUE(), "Yes", "No")</f>
        <v>No</v>
      </c>
      <c r="G5595" s="40">
        <f>Data!AK5592</f>
        <v>0</v>
      </c>
      <c r="H5595" s="35" t="str">
        <f>Data!AB5592</f>
        <v>Odómetro</v>
      </c>
      <c r="I5595" s="35">
        <f>Data!AD5592</f>
        <v>0</v>
      </c>
      <c r="J5595" s="35">
        <f>Data!AF5592</f>
        <v>0</v>
      </c>
      <c r="K5595" s="35" t="str">
        <f>CONCATENATE(Data!AH5592, " ", Data!AI5592)</f>
        <v>16034 km</v>
      </c>
      <c r="L5595" s="35" t="str">
        <f>Data!C5592</f>
        <v>Vehicle, Battery Electric Vehicle</v>
      </c>
      <c r="M5595" s="35">
        <f>Data!H5592</f>
        <v>0</v>
      </c>
      <c r="N5595" s="41">
        <f>Data!I5592</f>
        <v>46087.458517800929</v>
      </c>
      <c r="O5595" s="35">
        <f>Data!L5592</f>
        <v>0</v>
      </c>
      <c r="P5595" s="35">
        <f>Data!M5592</f>
        <v>0</v>
      </c>
      <c r="Q5595" s="35" t="str">
        <f>IF(Data!N5592=0,"",Data!N5592)</f>
        <v/>
      </c>
      <c r="R5595" s="35">
        <f>Data!K5592</f>
        <v>0</v>
      </c>
      <c r="S5595" s="35" t="str">
        <f>IF(Data!X5592=TRUE(), "Yes", "No")</f>
        <v>No</v>
      </c>
      <c r="T5595" s="40" t="e">
        <f>#REF!</f>
        <v>#REF!</v>
      </c>
    </row>
    <row r="5596" spans="1:20" x14ac:dyDescent="0.3">
      <c r="A5596" s="35" t="str">
        <f>Data!A5593</f>
        <v>NISSAN LEAF 299-1018</v>
      </c>
      <c r="B5596" s="36">
        <f t="shared" si="87"/>
        <v>46087.458517800929</v>
      </c>
      <c r="C5596" s="37" t="str">
        <f>IF(Data!J5593="GpsRecord", CONCATENATE($U$3,": ",Data!M5593,", ",Data!L5593), CONCATENATE(Data!AB5593, " ", Data!AH5593))</f>
        <v>Odómetro sin procesar 16034</v>
      </c>
      <c r="D5596" s="38" t="str">
        <f>IF(Data!O5593=TRUE(), "Yes", "No")</f>
        <v>No</v>
      </c>
      <c r="E5596" s="38" t="str">
        <f>IF(Data!J5593="EngineStatusRecord","Engine",IF(Data!J5593="GpsRecord", "GPS", IF(Data!J5593="EngineFaultRecord", "Fault", IF(Data!J5593="DriverChange","Driver",IF(Data!J5593="CustomRecord","Custom","Debug")))))</f>
        <v>Engine</v>
      </c>
      <c r="F5596" s="39" t="str">
        <f>IF(Data!Y5593=TRUE(), "Yes", "No")</f>
        <v>No</v>
      </c>
      <c r="G5596" s="40">
        <f>Data!AK5593</f>
        <v>0</v>
      </c>
      <c r="H5596" s="35" t="str">
        <f>Data!AB5593</f>
        <v>Odómetro sin procesar</v>
      </c>
      <c r="I5596" s="35">
        <f>Data!AD5593</f>
        <v>0</v>
      </c>
      <c r="J5596" s="35">
        <f>Data!AF5593</f>
        <v>0</v>
      </c>
      <c r="K5596" s="35" t="str">
        <f>CONCATENATE(Data!AH5593, " ", Data!AI5593)</f>
        <v>16034 km</v>
      </c>
      <c r="L5596" s="35" t="str">
        <f>Data!C5593</f>
        <v>Vehicle, Battery Electric Vehicle</v>
      </c>
      <c r="M5596" s="35">
        <f>Data!H5593</f>
        <v>0</v>
      </c>
      <c r="N5596" s="41">
        <f>Data!I5593</f>
        <v>46087.458517800929</v>
      </c>
      <c r="O5596" s="35">
        <f>Data!L5593</f>
        <v>0</v>
      </c>
      <c r="P5596" s="35">
        <f>Data!M5593</f>
        <v>0</v>
      </c>
      <c r="Q5596" s="35" t="str">
        <f>IF(Data!N5593=0,"",Data!N5593)</f>
        <v/>
      </c>
      <c r="R5596" s="35">
        <f>Data!K5593</f>
        <v>0</v>
      </c>
      <c r="S5596" s="35" t="str">
        <f>IF(Data!X5593=TRUE(), "Yes", "No")</f>
        <v>No</v>
      </c>
      <c r="T5596" s="40" t="e">
        <f>#REF!</f>
        <v>#REF!</v>
      </c>
    </row>
    <row r="5597" spans="1:20" x14ac:dyDescent="0.3">
      <c r="A5597" s="35" t="str">
        <f>Data!A5594</f>
        <v>NISSAN LEAF 299-1018</v>
      </c>
      <c r="B5597" s="36">
        <f t="shared" si="87"/>
        <v>46087.458518784719</v>
      </c>
      <c r="C5597" s="37" t="str">
        <f>IF(Data!J5594="GpsRecord", CONCATENATE($U$3,": ",Data!M5594,", ",Data!L5594), CONCATENATE(Data!AB5594, " ", Data!AH5594))</f>
        <v>Velocidad del motor en carretera 69</v>
      </c>
      <c r="D5597" s="38" t="str">
        <f>IF(Data!O5594=TRUE(), "Yes", "No")</f>
        <v>No</v>
      </c>
      <c r="E5597" s="38" t="str">
        <f>IF(Data!J5594="EngineStatusRecord","Engine",IF(Data!J5594="GpsRecord", "GPS", IF(Data!J5594="EngineFaultRecord", "Fault", IF(Data!J5594="DriverChange","Driver",IF(Data!J5594="CustomRecord","Custom","Debug")))))</f>
        <v>Engine</v>
      </c>
      <c r="F5597" s="39" t="str">
        <f>IF(Data!Y5594=TRUE(), "Yes", "No")</f>
        <v>No</v>
      </c>
      <c r="G5597" s="40">
        <f>Data!AK5594</f>
        <v>0</v>
      </c>
      <c r="H5597" s="35" t="str">
        <f>Data!AB5594</f>
        <v>Velocidad del motor en carretera</v>
      </c>
      <c r="I5597" s="35">
        <f>Data!AD5594</f>
        <v>0</v>
      </c>
      <c r="J5597" s="35">
        <f>Data!AF5594</f>
        <v>0</v>
      </c>
      <c r="K5597" s="35" t="str">
        <f>CONCATENATE(Data!AH5594, " ", Data!AI5594)</f>
        <v>69 km/h</v>
      </c>
      <c r="L5597" s="35" t="str">
        <f>Data!C5594</f>
        <v>Vehicle, Battery Electric Vehicle</v>
      </c>
      <c r="M5597" s="35">
        <f>Data!H5594</f>
        <v>0</v>
      </c>
      <c r="N5597" s="41">
        <f>Data!I5594</f>
        <v>46087.458518784719</v>
      </c>
      <c r="O5597" s="35">
        <f>Data!L5594</f>
        <v>0</v>
      </c>
      <c r="P5597" s="35">
        <f>Data!M5594</f>
        <v>0</v>
      </c>
      <c r="Q5597" s="35" t="str">
        <f>IF(Data!N5594=0,"",Data!N5594)</f>
        <v/>
      </c>
      <c r="R5597" s="35">
        <f>Data!K5594</f>
        <v>0</v>
      </c>
      <c r="S5597" s="35" t="str">
        <f>IF(Data!X5594=TRUE(), "Yes", "No")</f>
        <v>No</v>
      </c>
      <c r="T5597" s="40" t="e">
        <f>#REF!</f>
        <v>#REF!</v>
      </c>
    </row>
    <row r="5598" spans="1:20" x14ac:dyDescent="0.3">
      <c r="A5598" s="35" t="str">
        <f>Data!A5595</f>
        <v>NISSAN LEAF 299-1018</v>
      </c>
      <c r="B5598" s="36">
        <f t="shared" si="87"/>
        <v>46087.458526967595</v>
      </c>
      <c r="C5598" s="37" t="str">
        <f>IF(Data!J5595="GpsRecord", CONCATENATE($U$3,": ",Data!M5595,", ",Data!L5595), CONCATENATE(Data!AB5595, " ", Data!AH5595))</f>
        <v>Energía de la batería del vehículo eléctrico 41261</v>
      </c>
      <c r="D5598" s="38" t="str">
        <f>IF(Data!O5595=TRUE(), "Yes", "No")</f>
        <v>No</v>
      </c>
      <c r="E5598" s="38" t="str">
        <f>IF(Data!J5595="EngineStatusRecord","Engine",IF(Data!J5595="GpsRecord", "GPS", IF(Data!J5595="EngineFaultRecord", "Fault", IF(Data!J5595="DriverChange","Driver",IF(Data!J5595="CustomRecord","Custom","Debug")))))</f>
        <v>Engine</v>
      </c>
      <c r="F5598" s="39" t="str">
        <f>IF(Data!Y5595=TRUE(), "Yes", "No")</f>
        <v>No</v>
      </c>
      <c r="G5598" s="40">
        <f>Data!AK5595</f>
        <v>0</v>
      </c>
      <c r="H5598" s="35" t="str">
        <f>Data!AB5595</f>
        <v>Energía de la batería del vehículo eléctrico</v>
      </c>
      <c r="I5598" s="35">
        <f>Data!AD5595</f>
        <v>0</v>
      </c>
      <c r="J5598" s="35">
        <f>Data!AF5595</f>
        <v>0</v>
      </c>
      <c r="K5598" s="35" t="str">
        <f>CONCATENATE(Data!AH5595, " ", Data!AI5595)</f>
        <v>41261 W</v>
      </c>
      <c r="L5598" s="35" t="str">
        <f>Data!C5595</f>
        <v>Vehicle, Battery Electric Vehicle</v>
      </c>
      <c r="M5598" s="35">
        <f>Data!H5595</f>
        <v>0</v>
      </c>
      <c r="N5598" s="41">
        <f>Data!I5595</f>
        <v>46087.458526967595</v>
      </c>
      <c r="O5598" s="35">
        <f>Data!L5595</f>
        <v>0</v>
      </c>
      <c r="P5598" s="35">
        <f>Data!M5595</f>
        <v>0</v>
      </c>
      <c r="Q5598" s="35" t="str">
        <f>IF(Data!N5595=0,"",Data!N5595)</f>
        <v/>
      </c>
      <c r="R5598" s="35">
        <f>Data!K5595</f>
        <v>0</v>
      </c>
      <c r="S5598" s="35" t="str">
        <f>IF(Data!X5595=TRUE(), "Yes", "No")</f>
        <v>No</v>
      </c>
      <c r="T5598" s="40" t="e">
        <f>#REF!</f>
        <v>#REF!</v>
      </c>
    </row>
    <row r="5599" spans="1:20" x14ac:dyDescent="0.3">
      <c r="A5599" s="35" t="str">
        <f>Data!A5596</f>
        <v>NISSAN LEAF 299-1018</v>
      </c>
      <c r="B5599" s="36">
        <f t="shared" si="87"/>
        <v>46087.458553240744</v>
      </c>
      <c r="C5599" s="37" t="str">
        <f>IF(Data!J5596="GpsRecord", CONCATENATE($U$3,": ",Data!M5596,", ",Data!L5596), CONCATENATE(Data!AB5596, " ", Data!AH5596))</f>
        <v>Ubicación: 9.93597, -84.40616</v>
      </c>
      <c r="D5599" s="38" t="str">
        <f>IF(Data!O5596=TRUE(), "Yes", "No")</f>
        <v>Yes</v>
      </c>
      <c r="E5599" s="38" t="str">
        <f>IF(Data!J5596="EngineStatusRecord","Engine",IF(Data!J5596="GpsRecord", "GPS", IF(Data!J5596="EngineFaultRecord", "Fault", IF(Data!J5596="DriverChange","Driver",IF(Data!J5596="CustomRecord","Custom","Debug")))))</f>
        <v>GPS</v>
      </c>
      <c r="F5599" s="39" t="str">
        <f>IF(Data!Y5596=TRUE(), "Yes", "No")</f>
        <v>Yes</v>
      </c>
      <c r="G5599" s="40">
        <f>Data!AK5596</f>
        <v>0</v>
      </c>
      <c r="H5599" s="35">
        <f>Data!AB5596</f>
        <v>0</v>
      </c>
      <c r="I5599" s="35">
        <f>Data!AD5596</f>
        <v>0</v>
      </c>
      <c r="J5599" s="35">
        <f>Data!AF5596</f>
        <v>0</v>
      </c>
      <c r="K5599" s="35" t="str">
        <f>CONCATENATE(Data!AH5596, " ", Data!AI5596)</f>
        <v xml:space="preserve"> </v>
      </c>
      <c r="L5599" s="35" t="str">
        <f>Data!C5596</f>
        <v>Vehicle, Battery Electric Vehicle</v>
      </c>
      <c r="M5599" s="35">
        <f>Data!H5596</f>
        <v>0</v>
      </c>
      <c r="N5599" s="41">
        <f>Data!I5596</f>
        <v>46087.458553240744</v>
      </c>
      <c r="O5599" s="35">
        <f>Data!L5596</f>
        <v>-84.40616</v>
      </c>
      <c r="P5599" s="35">
        <f>Data!M5596</f>
        <v>9.9359699999999993</v>
      </c>
      <c r="Q5599" s="35" t="str">
        <f>IF(Data!N5596=0,"",Data!N5596)</f>
        <v>CurveSpeedEstimateError</v>
      </c>
      <c r="R5599" s="35">
        <f>Data!K5596</f>
        <v>70</v>
      </c>
      <c r="S5599" s="35" t="str">
        <f>IF(Data!X5596=TRUE(), "Yes", "No")</f>
        <v>Yes</v>
      </c>
      <c r="T5599" s="40" t="e">
        <f>#REF!</f>
        <v>#REF!</v>
      </c>
    </row>
    <row r="5600" spans="1:20" x14ac:dyDescent="0.3">
      <c r="A5600" s="35" t="str">
        <f>Data!A5597</f>
        <v>NISSAN LEAF 299-1018</v>
      </c>
      <c r="B5600" s="36">
        <f t="shared" si="87"/>
        <v>46087.458578923608</v>
      </c>
      <c r="C5600" s="37" t="str">
        <f>IF(Data!J5597="GpsRecord", CONCATENATE($U$3,": ",Data!M5597,", ",Data!L5597), CONCATENATE(Data!AB5597, " ", Data!AH5597))</f>
        <v>Señal de giro hacia la derecha (1. En) 0</v>
      </c>
      <c r="D5600" s="38" t="str">
        <f>IF(Data!O5597=TRUE(), "Yes", "No")</f>
        <v>No</v>
      </c>
      <c r="E5600" s="38" t="str">
        <f>IF(Data!J5597="EngineStatusRecord","Engine",IF(Data!J5597="GpsRecord", "GPS", IF(Data!J5597="EngineFaultRecord", "Fault", IF(Data!J5597="DriverChange","Driver",IF(Data!J5597="CustomRecord","Custom","Debug")))))</f>
        <v>Engine</v>
      </c>
      <c r="F5600" s="39" t="str">
        <f>IF(Data!Y5597=TRUE(), "Yes", "No")</f>
        <v>No</v>
      </c>
      <c r="G5600" s="40">
        <f>Data!AK5597</f>
        <v>0</v>
      </c>
      <c r="H5600" s="35" t="str">
        <f>Data!AB5597</f>
        <v>Señal de giro hacia la derecha (1. En)</v>
      </c>
      <c r="I5600" s="35">
        <f>Data!AD5597</f>
        <v>0</v>
      </c>
      <c r="J5600" s="35">
        <f>Data!AF5597</f>
        <v>0</v>
      </c>
      <c r="K5600" s="35" t="str">
        <f>CONCATENATE(Data!AH5597, " ", Data!AI5597)</f>
        <v>0 None</v>
      </c>
      <c r="L5600" s="35" t="str">
        <f>Data!C5597</f>
        <v>Vehicle, Battery Electric Vehicle</v>
      </c>
      <c r="M5600" s="35">
        <f>Data!H5597</f>
        <v>0</v>
      </c>
      <c r="N5600" s="41">
        <f>Data!I5597</f>
        <v>46087.458578923608</v>
      </c>
      <c r="O5600" s="35">
        <f>Data!L5597</f>
        <v>0</v>
      </c>
      <c r="P5600" s="35">
        <f>Data!M5597</f>
        <v>0</v>
      </c>
      <c r="Q5600" s="35" t="str">
        <f>IF(Data!N5597=0,"",Data!N5597)</f>
        <v/>
      </c>
      <c r="R5600" s="35">
        <f>Data!K5597</f>
        <v>0</v>
      </c>
      <c r="S5600" s="35" t="str">
        <f>IF(Data!X5597=TRUE(), "Yes", "No")</f>
        <v>No</v>
      </c>
      <c r="T5600" s="40" t="e">
        <f>#REF!</f>
        <v>#REF!</v>
      </c>
    </row>
    <row r="5601" spans="1:20" x14ac:dyDescent="0.3">
      <c r="A5601" s="35" t="str">
        <f>Data!A5598</f>
        <v>NISSAN LEAF 299-1018</v>
      </c>
      <c r="B5601" s="36">
        <f t="shared" si="87"/>
        <v>46087.458599537036</v>
      </c>
      <c r="C5601" s="37" t="str">
        <f>IF(Data!J5598="GpsRecord", CONCATENATE($U$3,": ",Data!M5598,", ",Data!L5598), CONCATENATE(Data!AB5598, " ", Data!AH5598))</f>
        <v>Ubicación: 9.93632, -84.40553</v>
      </c>
      <c r="D5601" s="38" t="str">
        <f>IF(Data!O5598=TRUE(), "Yes", "No")</f>
        <v>Yes</v>
      </c>
      <c r="E5601" s="38" t="str">
        <f>IF(Data!J5598="EngineStatusRecord","Engine",IF(Data!J5598="GpsRecord", "GPS", IF(Data!J5598="EngineFaultRecord", "Fault", IF(Data!J5598="DriverChange","Driver",IF(Data!J5598="CustomRecord","Custom","Debug")))))</f>
        <v>GPS</v>
      </c>
      <c r="F5601" s="39" t="str">
        <f>IF(Data!Y5598=TRUE(), "Yes", "No")</f>
        <v>Yes</v>
      </c>
      <c r="G5601" s="40">
        <f>Data!AK5598</f>
        <v>0</v>
      </c>
      <c r="H5601" s="35">
        <f>Data!AB5598</f>
        <v>0</v>
      </c>
      <c r="I5601" s="35">
        <f>Data!AD5598</f>
        <v>0</v>
      </c>
      <c r="J5601" s="35">
        <f>Data!AF5598</f>
        <v>0</v>
      </c>
      <c r="K5601" s="35" t="str">
        <f>CONCATENATE(Data!AH5598, " ", Data!AI5598)</f>
        <v xml:space="preserve"> </v>
      </c>
      <c r="L5601" s="35" t="str">
        <f>Data!C5598</f>
        <v>Vehicle, Battery Electric Vehicle</v>
      </c>
      <c r="M5601" s="35">
        <f>Data!H5598</f>
        <v>0</v>
      </c>
      <c r="N5601" s="41">
        <f>Data!I5598</f>
        <v>46087.458599537036</v>
      </c>
      <c r="O5601" s="35">
        <f>Data!L5598</f>
        <v>-84.405529999999999</v>
      </c>
      <c r="P5601" s="35">
        <f>Data!M5598</f>
        <v>9.9363200000000003</v>
      </c>
      <c r="Q5601" s="35" t="str">
        <f>IF(Data!N5598=0,"",Data!N5598)</f>
        <v>CurveBased</v>
      </c>
      <c r="R5601" s="35">
        <f>Data!K5598</f>
        <v>74</v>
      </c>
      <c r="S5601" s="35" t="str">
        <f>IF(Data!X5598=TRUE(), "Yes", "No")</f>
        <v>Yes</v>
      </c>
      <c r="T5601" s="40" t="e">
        <f>#REF!</f>
        <v>#REF!</v>
      </c>
    </row>
    <row r="5602" spans="1:20" x14ac:dyDescent="0.3">
      <c r="A5602" s="35" t="str">
        <f>Data!A5599</f>
        <v>NISSAN LEAF 299-1018</v>
      </c>
      <c r="B5602" s="36">
        <f t="shared" si="87"/>
        <v>46087.458611377318</v>
      </c>
      <c r="C5602" s="37" t="str">
        <f>IF(Data!J5599="GpsRecord", CONCATENATE($U$3,": ",Data!M5599,", ",Data!L5599), CONCATENATE(Data!AB5599, " ", Data!AH5599))</f>
        <v>Velocidad del motor en carretera 77</v>
      </c>
      <c r="D5602" s="38" t="str">
        <f>IF(Data!O5599=TRUE(), "Yes", "No")</f>
        <v>No</v>
      </c>
      <c r="E5602" s="38" t="str">
        <f>IF(Data!J5599="EngineStatusRecord","Engine",IF(Data!J5599="GpsRecord", "GPS", IF(Data!J5599="EngineFaultRecord", "Fault", IF(Data!J5599="DriverChange","Driver",IF(Data!J5599="CustomRecord","Custom","Debug")))))</f>
        <v>Engine</v>
      </c>
      <c r="F5602" s="39" t="str">
        <f>IF(Data!Y5599=TRUE(), "Yes", "No")</f>
        <v>No</v>
      </c>
      <c r="G5602" s="40">
        <f>Data!AK5599</f>
        <v>0</v>
      </c>
      <c r="H5602" s="35" t="str">
        <f>Data!AB5599</f>
        <v>Velocidad del motor en carretera</v>
      </c>
      <c r="I5602" s="35">
        <f>Data!AD5599</f>
        <v>0</v>
      </c>
      <c r="J5602" s="35">
        <f>Data!AF5599</f>
        <v>0</v>
      </c>
      <c r="K5602" s="35" t="str">
        <f>CONCATENATE(Data!AH5599, " ", Data!AI5599)</f>
        <v>77 km/h</v>
      </c>
      <c r="L5602" s="35" t="str">
        <f>Data!C5599</f>
        <v>Vehicle, Battery Electric Vehicle</v>
      </c>
      <c r="M5602" s="35">
        <f>Data!H5599</f>
        <v>0</v>
      </c>
      <c r="N5602" s="41">
        <f>Data!I5599</f>
        <v>46087.458611377318</v>
      </c>
      <c r="O5602" s="35">
        <f>Data!L5599</f>
        <v>0</v>
      </c>
      <c r="P5602" s="35">
        <f>Data!M5599</f>
        <v>0</v>
      </c>
      <c r="Q5602" s="35" t="str">
        <f>IF(Data!N5599=0,"",Data!N5599)</f>
        <v/>
      </c>
      <c r="R5602" s="35">
        <f>Data!K5599</f>
        <v>0</v>
      </c>
      <c r="S5602" s="35" t="str">
        <f>IF(Data!X5599=TRUE(), "Yes", "No")</f>
        <v>No</v>
      </c>
      <c r="T5602" s="40" t="e">
        <f>#REF!</f>
        <v>#REF!</v>
      </c>
    </row>
    <row r="5603" spans="1:20" x14ac:dyDescent="0.3">
      <c r="A5603" s="35" t="str">
        <f>Data!A5600</f>
        <v>NISSAN LEAF 299-1018</v>
      </c>
      <c r="B5603" s="36">
        <f t="shared" si="87"/>
        <v>46087.458634259259</v>
      </c>
      <c r="C5603" s="37" t="str">
        <f>IF(Data!J5600="GpsRecord", CONCATENATE($U$3,": ",Data!M5600,", ",Data!L5600), CONCATENATE(Data!AB5600, " ", Data!AH5600))</f>
        <v>Ubicación: 9.93645, -84.40498</v>
      </c>
      <c r="D5603" s="38" t="str">
        <f>IF(Data!O5600=TRUE(), "Yes", "No")</f>
        <v>Yes</v>
      </c>
      <c r="E5603" s="38" t="str">
        <f>IF(Data!J5600="EngineStatusRecord","Engine",IF(Data!J5600="GpsRecord", "GPS", IF(Data!J5600="EngineFaultRecord", "Fault", IF(Data!J5600="DriverChange","Driver",IF(Data!J5600="CustomRecord","Custom","Debug")))))</f>
        <v>GPS</v>
      </c>
      <c r="F5603" s="39" t="str">
        <f>IF(Data!Y5600=TRUE(), "Yes", "No")</f>
        <v>Yes</v>
      </c>
      <c r="G5603" s="40">
        <f>Data!AK5600</f>
        <v>0</v>
      </c>
      <c r="H5603" s="35">
        <f>Data!AB5600</f>
        <v>0</v>
      </c>
      <c r="I5603" s="35">
        <f>Data!AD5600</f>
        <v>0</v>
      </c>
      <c r="J5603" s="35">
        <f>Data!AF5600</f>
        <v>0</v>
      </c>
      <c r="K5603" s="35" t="str">
        <f>CONCATENATE(Data!AH5600, " ", Data!AI5600)</f>
        <v xml:space="preserve"> </v>
      </c>
      <c r="L5603" s="35" t="str">
        <f>Data!C5600</f>
        <v>Vehicle, Battery Electric Vehicle</v>
      </c>
      <c r="M5603" s="35">
        <f>Data!H5600</f>
        <v>0</v>
      </c>
      <c r="N5603" s="41">
        <f>Data!I5600</f>
        <v>46087.458634259259</v>
      </c>
      <c r="O5603" s="35">
        <f>Data!L5600</f>
        <v>-84.404979999999995</v>
      </c>
      <c r="P5603" s="35">
        <f>Data!M5600</f>
        <v>9.9364500000000007</v>
      </c>
      <c r="Q5603" s="35" t="str">
        <f>IF(Data!N5600=0,"",Data!N5600)</f>
        <v>CurvePositionEstimateError</v>
      </c>
      <c r="R5603" s="35">
        <f>Data!K5600</f>
        <v>74</v>
      </c>
      <c r="S5603" s="35" t="str">
        <f>IF(Data!X5600=TRUE(), "Yes", "No")</f>
        <v>Yes</v>
      </c>
      <c r="T5603" s="40" t="e">
        <f>#REF!</f>
        <v>#REF!</v>
      </c>
    </row>
    <row r="5604" spans="1:20" x14ac:dyDescent="0.3">
      <c r="A5604" s="35" t="str">
        <f>Data!A5601</f>
        <v>NISSAN LEAF 299-1018</v>
      </c>
      <c r="B5604" s="36">
        <f t="shared" si="87"/>
        <v>46087.458640902776</v>
      </c>
      <c r="C5604" s="37" t="str">
        <f>IF(Data!J5601="GpsRecord", CONCATENATE($U$3,": ",Data!M5601,", ",Data!L5601), CONCATENATE(Data!AB5601, " ", Data!AH5601))</f>
        <v>Estado de carga genérico 28.66</v>
      </c>
      <c r="D5604" s="38" t="str">
        <f>IF(Data!O5601=TRUE(), "Yes", "No")</f>
        <v>No</v>
      </c>
      <c r="E5604" s="38" t="str">
        <f>IF(Data!J5601="EngineStatusRecord","Engine",IF(Data!J5601="GpsRecord", "GPS", IF(Data!J5601="EngineFaultRecord", "Fault", IF(Data!J5601="DriverChange","Driver",IF(Data!J5601="CustomRecord","Custom","Debug")))))</f>
        <v>Engine</v>
      </c>
      <c r="F5604" s="39" t="str">
        <f>IF(Data!Y5601=TRUE(), "Yes", "No")</f>
        <v>No</v>
      </c>
      <c r="G5604" s="40">
        <f>Data!AK5601</f>
        <v>0</v>
      </c>
      <c r="H5604" s="35" t="str">
        <f>Data!AB5601</f>
        <v>Estado de carga genérico</v>
      </c>
      <c r="I5604" s="35">
        <f>Data!AD5601</f>
        <v>0</v>
      </c>
      <c r="J5604" s="35">
        <f>Data!AF5601</f>
        <v>0</v>
      </c>
      <c r="K5604" s="35" t="str">
        <f>CONCATENATE(Data!AH5601, " ", Data!AI5601)</f>
        <v>28.66 %</v>
      </c>
      <c r="L5604" s="35" t="str">
        <f>Data!C5601</f>
        <v>Vehicle, Battery Electric Vehicle</v>
      </c>
      <c r="M5604" s="35">
        <f>Data!H5601</f>
        <v>0</v>
      </c>
      <c r="N5604" s="41">
        <f>Data!I5601</f>
        <v>46087.458640902776</v>
      </c>
      <c r="O5604" s="35">
        <f>Data!L5601</f>
        <v>0</v>
      </c>
      <c r="P5604" s="35">
        <f>Data!M5601</f>
        <v>0</v>
      </c>
      <c r="Q5604" s="35" t="str">
        <f>IF(Data!N5601=0,"",Data!N5601)</f>
        <v/>
      </c>
      <c r="R5604" s="35">
        <f>Data!K5601</f>
        <v>0</v>
      </c>
      <c r="S5604" s="35" t="str">
        <f>IF(Data!X5601=TRUE(), "Yes", "No")</f>
        <v>No</v>
      </c>
      <c r="T5604" s="40" t="e">
        <f>#REF!</f>
        <v>#REF!</v>
      </c>
    </row>
    <row r="5605" spans="1:20" x14ac:dyDescent="0.3">
      <c r="A5605" s="35" t="str">
        <f>Data!A5602</f>
        <v>NISSAN LEAF 299-1018</v>
      </c>
      <c r="B5605" s="36">
        <f t="shared" si="87"/>
        <v>46087.458643171296</v>
      </c>
      <c r="C5605" s="37" t="str">
        <f>IF(Data!J5602="GpsRecord", CONCATENATE($U$3,": ",Data!M5602,", ",Data!L5602), CONCATENATE(Data!AB5602, " ", Data!AH5602))</f>
        <v>Energía de la batería del vehículo eléctrico 40380</v>
      </c>
      <c r="D5605" s="38" t="str">
        <f>IF(Data!O5602=TRUE(), "Yes", "No")</f>
        <v>No</v>
      </c>
      <c r="E5605" s="38" t="str">
        <f>IF(Data!J5602="EngineStatusRecord","Engine",IF(Data!J5602="GpsRecord", "GPS", IF(Data!J5602="EngineFaultRecord", "Fault", IF(Data!J5602="DriverChange","Driver",IF(Data!J5602="CustomRecord","Custom","Debug")))))</f>
        <v>Engine</v>
      </c>
      <c r="F5605" s="39" t="str">
        <f>IF(Data!Y5602=TRUE(), "Yes", "No")</f>
        <v>No</v>
      </c>
      <c r="G5605" s="40">
        <f>Data!AK5602</f>
        <v>0</v>
      </c>
      <c r="H5605" s="35" t="str">
        <f>Data!AB5602</f>
        <v>Energía de la batería del vehículo eléctrico</v>
      </c>
      <c r="I5605" s="35">
        <f>Data!AD5602</f>
        <v>0</v>
      </c>
      <c r="J5605" s="35">
        <f>Data!AF5602</f>
        <v>0</v>
      </c>
      <c r="K5605" s="35" t="str">
        <f>CONCATENATE(Data!AH5602, " ", Data!AI5602)</f>
        <v>40380 W</v>
      </c>
      <c r="L5605" s="35" t="str">
        <f>Data!C5602</f>
        <v>Vehicle, Battery Electric Vehicle</v>
      </c>
      <c r="M5605" s="35">
        <f>Data!H5602</f>
        <v>0</v>
      </c>
      <c r="N5605" s="41">
        <f>Data!I5602</f>
        <v>46087.458643171296</v>
      </c>
      <c r="O5605" s="35">
        <f>Data!L5602</f>
        <v>0</v>
      </c>
      <c r="P5605" s="35">
        <f>Data!M5602</f>
        <v>0</v>
      </c>
      <c r="Q5605" s="35" t="str">
        <f>IF(Data!N5602=0,"",Data!N5602)</f>
        <v/>
      </c>
      <c r="R5605" s="35">
        <f>Data!K5602</f>
        <v>0</v>
      </c>
      <c r="S5605" s="35" t="str">
        <f>IF(Data!X5602=TRUE(), "Yes", "No")</f>
        <v>No</v>
      </c>
      <c r="T5605" s="40" t="e">
        <f>#REF!</f>
        <v>#REF!</v>
      </c>
    </row>
    <row r="5606" spans="1:20" x14ac:dyDescent="0.3">
      <c r="A5606" s="35" t="str">
        <f>Data!A5603</f>
        <v>NISSAN LEAF 299-1018</v>
      </c>
      <c r="B5606" s="36">
        <f t="shared" si="87"/>
        <v>46087.458666539351</v>
      </c>
      <c r="C5606" s="37" t="str">
        <f>IF(Data!J5603="GpsRecord", CONCATENATE($U$3,": ",Data!M5603,", ",Data!L5603), CONCATENATE(Data!AB5603, " ", Data!AH5603))</f>
        <v>Energía de la batería del vehículo eléctrico -5535</v>
      </c>
      <c r="D5606" s="38" t="str">
        <f>IF(Data!O5603=TRUE(), "Yes", "No")</f>
        <v>No</v>
      </c>
      <c r="E5606" s="38" t="str">
        <f>IF(Data!J5603="EngineStatusRecord","Engine",IF(Data!J5603="GpsRecord", "GPS", IF(Data!J5603="EngineFaultRecord", "Fault", IF(Data!J5603="DriverChange","Driver",IF(Data!J5603="CustomRecord","Custom","Debug")))))</f>
        <v>Engine</v>
      </c>
      <c r="F5606" s="39" t="str">
        <f>IF(Data!Y5603=TRUE(), "Yes", "No")</f>
        <v>No</v>
      </c>
      <c r="G5606" s="40">
        <f>Data!AK5603</f>
        <v>0</v>
      </c>
      <c r="H5606" s="35" t="str">
        <f>Data!AB5603</f>
        <v>Energía de la batería del vehículo eléctrico</v>
      </c>
      <c r="I5606" s="35">
        <f>Data!AD5603</f>
        <v>0</v>
      </c>
      <c r="J5606" s="35">
        <f>Data!AF5603</f>
        <v>0</v>
      </c>
      <c r="K5606" s="35" t="str">
        <f>CONCATENATE(Data!AH5603, " ", Data!AI5603)</f>
        <v>-5535 W</v>
      </c>
      <c r="L5606" s="35" t="str">
        <f>Data!C5603</f>
        <v>Vehicle, Battery Electric Vehicle</v>
      </c>
      <c r="M5606" s="35">
        <f>Data!H5603</f>
        <v>0</v>
      </c>
      <c r="N5606" s="41">
        <f>Data!I5603</f>
        <v>46087.458666539351</v>
      </c>
      <c r="O5606" s="35">
        <f>Data!L5603</f>
        <v>0</v>
      </c>
      <c r="P5606" s="35">
        <f>Data!M5603</f>
        <v>0</v>
      </c>
      <c r="Q5606" s="35" t="str">
        <f>IF(Data!N5603=0,"",Data!N5603)</f>
        <v/>
      </c>
      <c r="R5606" s="35">
        <f>Data!K5603</f>
        <v>0</v>
      </c>
      <c r="S5606" s="35" t="str">
        <f>IF(Data!X5603=TRUE(), "Yes", "No")</f>
        <v>No</v>
      </c>
      <c r="T5606" s="40" t="e">
        <f>#REF!</f>
        <v>#REF!</v>
      </c>
    </row>
    <row r="5607" spans="1:20" x14ac:dyDescent="0.3">
      <c r="A5607" s="35" t="str">
        <f>Data!A5604</f>
        <v>NISSAN LEAF 299-1018</v>
      </c>
      <c r="B5607" s="36">
        <f t="shared" si="87"/>
        <v>46087.45867201389</v>
      </c>
      <c r="C5607" s="37" t="str">
        <f>IF(Data!J5604="GpsRecord", CONCATENATE($U$3,": ",Data!M5604,", ",Data!L5604), CONCATENATE(Data!AB5604, " ", Data!AH5604))</f>
        <v>Señal de giro hacia la izquierda (1. En) 1</v>
      </c>
      <c r="D5607" s="38" t="str">
        <f>IF(Data!O5604=TRUE(), "Yes", "No")</f>
        <v>No</v>
      </c>
      <c r="E5607" s="38" t="str">
        <f>IF(Data!J5604="EngineStatusRecord","Engine",IF(Data!J5604="GpsRecord", "GPS", IF(Data!J5604="EngineFaultRecord", "Fault", IF(Data!J5604="DriverChange","Driver",IF(Data!J5604="CustomRecord","Custom","Debug")))))</f>
        <v>Engine</v>
      </c>
      <c r="F5607" s="39" t="str">
        <f>IF(Data!Y5604=TRUE(), "Yes", "No")</f>
        <v>No</v>
      </c>
      <c r="G5607" s="40">
        <f>Data!AK5604</f>
        <v>0</v>
      </c>
      <c r="H5607" s="35" t="str">
        <f>Data!AB5604</f>
        <v>Señal de giro hacia la izquierda (1. En)</v>
      </c>
      <c r="I5607" s="35">
        <f>Data!AD5604</f>
        <v>0</v>
      </c>
      <c r="J5607" s="35">
        <f>Data!AF5604</f>
        <v>0</v>
      </c>
      <c r="K5607" s="35" t="str">
        <f>CONCATENATE(Data!AH5604, " ", Data!AI5604)</f>
        <v>1 None</v>
      </c>
      <c r="L5607" s="35" t="str">
        <f>Data!C5604</f>
        <v>Vehicle, Battery Electric Vehicle</v>
      </c>
      <c r="M5607" s="35">
        <f>Data!H5604</f>
        <v>0</v>
      </c>
      <c r="N5607" s="41">
        <f>Data!I5604</f>
        <v>46087.45867201389</v>
      </c>
      <c r="O5607" s="35">
        <f>Data!L5604</f>
        <v>0</v>
      </c>
      <c r="P5607" s="35">
        <f>Data!M5604</f>
        <v>0</v>
      </c>
      <c r="Q5607" s="35" t="str">
        <f>IF(Data!N5604=0,"",Data!N5604)</f>
        <v/>
      </c>
      <c r="R5607" s="35">
        <f>Data!K5604</f>
        <v>0</v>
      </c>
      <c r="S5607" s="35" t="str">
        <f>IF(Data!X5604=TRUE(), "Yes", "No")</f>
        <v>No</v>
      </c>
      <c r="T5607" s="40" t="e">
        <f>#REF!</f>
        <v>#REF!</v>
      </c>
    </row>
    <row r="5608" spans="1:20" x14ac:dyDescent="0.3">
      <c r="A5608" s="35" t="str">
        <f>Data!A5605</f>
        <v>NISSAN LEAF 299-1018</v>
      </c>
      <c r="B5608" s="36">
        <f t="shared" si="87"/>
        <v>46087.458680648146</v>
      </c>
      <c r="C5608" s="37" t="str">
        <f>IF(Data!J5605="GpsRecord", CONCATENATE($U$3,": ",Data!M5605,", ",Data!L5605), CONCATENATE(Data!AB5605, " ", Data!AH5605))</f>
        <v>Velocidad del motor en carretera 71</v>
      </c>
      <c r="D5608" s="38" t="str">
        <f>IF(Data!O5605=TRUE(), "Yes", "No")</f>
        <v>No</v>
      </c>
      <c r="E5608" s="38" t="str">
        <f>IF(Data!J5605="EngineStatusRecord","Engine",IF(Data!J5605="GpsRecord", "GPS", IF(Data!J5605="EngineFaultRecord", "Fault", IF(Data!J5605="DriverChange","Driver",IF(Data!J5605="CustomRecord","Custom","Debug")))))</f>
        <v>Engine</v>
      </c>
      <c r="F5608" s="39" t="str">
        <f>IF(Data!Y5605=TRUE(), "Yes", "No")</f>
        <v>No</v>
      </c>
      <c r="G5608" s="40">
        <f>Data!AK5605</f>
        <v>0</v>
      </c>
      <c r="H5608" s="35" t="str">
        <f>Data!AB5605</f>
        <v>Velocidad del motor en carretera</v>
      </c>
      <c r="I5608" s="35">
        <f>Data!AD5605</f>
        <v>0</v>
      </c>
      <c r="J5608" s="35">
        <f>Data!AF5605</f>
        <v>0</v>
      </c>
      <c r="K5608" s="35" t="str">
        <f>CONCATENATE(Data!AH5605, " ", Data!AI5605)</f>
        <v>71 km/h</v>
      </c>
      <c r="L5608" s="35" t="str">
        <f>Data!C5605</f>
        <v>Vehicle, Battery Electric Vehicle</v>
      </c>
      <c r="M5608" s="35">
        <f>Data!H5605</f>
        <v>0</v>
      </c>
      <c r="N5608" s="41">
        <f>Data!I5605</f>
        <v>46087.458680648146</v>
      </c>
      <c r="O5608" s="35">
        <f>Data!L5605</f>
        <v>0</v>
      </c>
      <c r="P5608" s="35">
        <f>Data!M5605</f>
        <v>0</v>
      </c>
      <c r="Q5608" s="35" t="str">
        <f>IF(Data!N5605=0,"",Data!N5605)</f>
        <v/>
      </c>
      <c r="R5608" s="35">
        <f>Data!K5605</f>
        <v>0</v>
      </c>
      <c r="S5608" s="35" t="str">
        <f>IF(Data!X5605=TRUE(), "Yes", "No")</f>
        <v>No</v>
      </c>
      <c r="T5608" s="40" t="e">
        <f>#REF!</f>
        <v>#REF!</v>
      </c>
    </row>
    <row r="5609" spans="1:20" x14ac:dyDescent="0.3">
      <c r="A5609" s="35" t="str">
        <f>Data!A5606</f>
        <v>NISSAN LEAF 299-1018</v>
      </c>
      <c r="B5609" s="36">
        <f t="shared" si="87"/>
        <v>46087.458721249997</v>
      </c>
      <c r="C5609" s="37" t="str">
        <f>IF(Data!J5606="GpsRecord", CONCATENATE($U$3,": ",Data!M5606,", ",Data!L5606), CONCATENATE(Data!AB5606, " ", Data!AH5606))</f>
        <v>Señal de giro hacia la izquierda (1. En) 0</v>
      </c>
      <c r="D5609" s="38" t="str">
        <f>IF(Data!O5606=TRUE(), "Yes", "No")</f>
        <v>No</v>
      </c>
      <c r="E5609" s="38" t="str">
        <f>IF(Data!J5606="EngineStatusRecord","Engine",IF(Data!J5606="GpsRecord", "GPS", IF(Data!J5606="EngineFaultRecord", "Fault", IF(Data!J5606="DriverChange","Driver",IF(Data!J5606="CustomRecord","Custom","Debug")))))</f>
        <v>Engine</v>
      </c>
      <c r="F5609" s="39" t="str">
        <f>IF(Data!Y5606=TRUE(), "Yes", "No")</f>
        <v>No</v>
      </c>
      <c r="G5609" s="40">
        <f>Data!AK5606</f>
        <v>0</v>
      </c>
      <c r="H5609" s="35" t="str">
        <f>Data!AB5606</f>
        <v>Señal de giro hacia la izquierda (1. En)</v>
      </c>
      <c r="I5609" s="35">
        <f>Data!AD5606</f>
        <v>0</v>
      </c>
      <c r="J5609" s="35">
        <f>Data!AF5606</f>
        <v>0</v>
      </c>
      <c r="K5609" s="35" t="str">
        <f>CONCATENATE(Data!AH5606, " ", Data!AI5606)</f>
        <v>0 None</v>
      </c>
      <c r="L5609" s="35" t="str">
        <f>Data!C5606</f>
        <v>Vehicle, Battery Electric Vehicle</v>
      </c>
      <c r="M5609" s="35">
        <f>Data!H5606</f>
        <v>0</v>
      </c>
      <c r="N5609" s="41">
        <f>Data!I5606</f>
        <v>46087.458721249997</v>
      </c>
      <c r="O5609" s="35">
        <f>Data!L5606</f>
        <v>0</v>
      </c>
      <c r="P5609" s="35">
        <f>Data!M5606</f>
        <v>0</v>
      </c>
      <c r="Q5609" s="35" t="str">
        <f>IF(Data!N5606=0,"",Data!N5606)</f>
        <v/>
      </c>
      <c r="R5609" s="35">
        <f>Data!K5606</f>
        <v>0</v>
      </c>
      <c r="S5609" s="35" t="str">
        <f>IF(Data!X5606=TRUE(), "Yes", "No")</f>
        <v>No</v>
      </c>
      <c r="T5609" s="40" t="e">
        <f>#REF!</f>
        <v>#REF!</v>
      </c>
    </row>
    <row r="5610" spans="1:20" x14ac:dyDescent="0.3">
      <c r="A5610" s="35" t="str">
        <f>Data!A5607</f>
        <v>NISSAN LEAF 299-1018</v>
      </c>
      <c r="B5610" s="36">
        <f t="shared" si="87"/>
        <v>46087.458726851852</v>
      </c>
      <c r="C5610" s="37" t="str">
        <f>IF(Data!J5607="GpsRecord", CONCATENATE($U$3,": ",Data!M5607,", ",Data!L5607), CONCATENATE(Data!AB5607, " ", Data!AH5607))</f>
        <v>Ubicación: 9.93656, -84.40353</v>
      </c>
      <c r="D5610" s="38" t="str">
        <f>IF(Data!O5607=TRUE(), "Yes", "No")</f>
        <v>Yes</v>
      </c>
      <c r="E5610" s="38" t="str">
        <f>IF(Data!J5607="EngineStatusRecord","Engine",IF(Data!J5607="GpsRecord", "GPS", IF(Data!J5607="EngineFaultRecord", "Fault", IF(Data!J5607="DriverChange","Driver",IF(Data!J5607="CustomRecord","Custom","Debug")))))</f>
        <v>GPS</v>
      </c>
      <c r="F5610" s="39" t="str">
        <f>IF(Data!Y5607=TRUE(), "Yes", "No")</f>
        <v>Yes</v>
      </c>
      <c r="G5610" s="40">
        <f>Data!AK5607</f>
        <v>0</v>
      </c>
      <c r="H5610" s="35">
        <f>Data!AB5607</f>
        <v>0</v>
      </c>
      <c r="I5610" s="35">
        <f>Data!AD5607</f>
        <v>0</v>
      </c>
      <c r="J5610" s="35">
        <f>Data!AF5607</f>
        <v>0</v>
      </c>
      <c r="K5610" s="35" t="str">
        <f>CONCATENATE(Data!AH5607, " ", Data!AI5607)</f>
        <v xml:space="preserve"> </v>
      </c>
      <c r="L5610" s="35" t="str">
        <f>Data!C5607</f>
        <v>Vehicle, Battery Electric Vehicle</v>
      </c>
      <c r="M5610" s="35">
        <f>Data!H5607</f>
        <v>0</v>
      </c>
      <c r="N5610" s="41">
        <f>Data!I5607</f>
        <v>46087.458726851852</v>
      </c>
      <c r="O5610" s="35">
        <f>Data!L5607</f>
        <v>-84.403530000000003</v>
      </c>
      <c r="P5610" s="35">
        <f>Data!M5607</f>
        <v>9.9365600000000001</v>
      </c>
      <c r="Q5610" s="35" t="str">
        <f>IF(Data!N5607=0,"",Data!N5607)</f>
        <v>CurveBased</v>
      </c>
      <c r="R5610" s="35">
        <f>Data!K5607</f>
        <v>70</v>
      </c>
      <c r="S5610" s="35" t="str">
        <f>IF(Data!X5607=TRUE(), "Yes", "No")</f>
        <v>Yes</v>
      </c>
      <c r="T5610" s="40" t="e">
        <f>#REF!</f>
        <v>#REF!</v>
      </c>
    </row>
    <row r="5611" spans="1:20" x14ac:dyDescent="0.3">
      <c r="A5611" s="35" t="str">
        <f>Data!A5608</f>
        <v>NISSAN LEAF 299-1018</v>
      </c>
      <c r="B5611" s="36">
        <f t="shared" si="87"/>
        <v>46087.458771018515</v>
      </c>
      <c r="C5611" s="37" t="str">
        <f>IF(Data!J5608="GpsRecord", CONCATENATE($U$3,": ",Data!M5608,", ",Data!L5608), CONCATENATE(Data!AB5608, " ", Data!AH5608))</f>
        <v>Energía de la batería del vehículo eléctrico 48024</v>
      </c>
      <c r="D5611" s="38" t="str">
        <f>IF(Data!O5608=TRUE(), "Yes", "No")</f>
        <v>No</v>
      </c>
      <c r="E5611" s="38" t="str">
        <f>IF(Data!J5608="EngineStatusRecord","Engine",IF(Data!J5608="GpsRecord", "GPS", IF(Data!J5608="EngineFaultRecord", "Fault", IF(Data!J5608="DriverChange","Driver",IF(Data!J5608="CustomRecord","Custom","Debug")))))</f>
        <v>Engine</v>
      </c>
      <c r="F5611" s="39" t="str">
        <f>IF(Data!Y5608=TRUE(), "Yes", "No")</f>
        <v>No</v>
      </c>
      <c r="G5611" s="40">
        <f>Data!AK5608</f>
        <v>0</v>
      </c>
      <c r="H5611" s="35" t="str">
        <f>Data!AB5608</f>
        <v>Energía de la batería del vehículo eléctrico</v>
      </c>
      <c r="I5611" s="35">
        <f>Data!AD5608</f>
        <v>0</v>
      </c>
      <c r="J5611" s="35">
        <f>Data!AF5608</f>
        <v>0</v>
      </c>
      <c r="K5611" s="35" t="str">
        <f>CONCATENATE(Data!AH5608, " ", Data!AI5608)</f>
        <v>48024 W</v>
      </c>
      <c r="L5611" s="35" t="str">
        <f>Data!C5608</f>
        <v>Vehicle, Battery Electric Vehicle</v>
      </c>
      <c r="M5611" s="35">
        <f>Data!H5608</f>
        <v>0</v>
      </c>
      <c r="N5611" s="41">
        <f>Data!I5608</f>
        <v>46087.458771018515</v>
      </c>
      <c r="O5611" s="35">
        <f>Data!L5608</f>
        <v>0</v>
      </c>
      <c r="P5611" s="35">
        <f>Data!M5608</f>
        <v>0</v>
      </c>
      <c r="Q5611" s="35" t="str">
        <f>IF(Data!N5608=0,"",Data!N5608)</f>
        <v/>
      </c>
      <c r="R5611" s="35">
        <f>Data!K5608</f>
        <v>0</v>
      </c>
      <c r="S5611" s="35" t="str">
        <f>IF(Data!X5608=TRUE(), "Yes", "No")</f>
        <v>No</v>
      </c>
      <c r="T5611" s="40" t="e">
        <f>#REF!</f>
        <v>#REF!</v>
      </c>
    </row>
    <row r="5612" spans="1:20" x14ac:dyDescent="0.3">
      <c r="A5612" s="35" t="str">
        <f>Data!A5609</f>
        <v>NISSAN LEAF 299-1018</v>
      </c>
      <c r="B5612" s="36">
        <f t="shared" si="87"/>
        <v>46087.458807870367</v>
      </c>
      <c r="C5612" s="37" t="str">
        <f>IF(Data!J5609="GpsRecord", CONCATENATE($U$3,": ",Data!M5609,", ",Data!L5609), CONCATENATE(Data!AB5609, " ", Data!AH5609))</f>
        <v>Ubicación: 9.93709, -84.40231</v>
      </c>
      <c r="D5612" s="38" t="str">
        <f>IF(Data!O5609=TRUE(), "Yes", "No")</f>
        <v>Yes</v>
      </c>
      <c r="E5612" s="38" t="str">
        <f>IF(Data!J5609="EngineStatusRecord","Engine",IF(Data!J5609="GpsRecord", "GPS", IF(Data!J5609="EngineFaultRecord", "Fault", IF(Data!J5609="DriverChange","Driver",IF(Data!J5609="CustomRecord","Custom","Debug")))))</f>
        <v>GPS</v>
      </c>
      <c r="F5612" s="39" t="str">
        <f>IF(Data!Y5609=TRUE(), "Yes", "No")</f>
        <v>Yes</v>
      </c>
      <c r="G5612" s="40">
        <f>Data!AK5609</f>
        <v>0</v>
      </c>
      <c r="H5612" s="35">
        <f>Data!AB5609</f>
        <v>0</v>
      </c>
      <c r="I5612" s="35">
        <f>Data!AD5609</f>
        <v>0</v>
      </c>
      <c r="J5612" s="35">
        <f>Data!AF5609</f>
        <v>0</v>
      </c>
      <c r="K5612" s="35" t="str">
        <f>CONCATENATE(Data!AH5609, " ", Data!AI5609)</f>
        <v xml:space="preserve"> </v>
      </c>
      <c r="L5612" s="35" t="str">
        <f>Data!C5609</f>
        <v>Vehicle, Battery Electric Vehicle</v>
      </c>
      <c r="M5612" s="35">
        <f>Data!H5609</f>
        <v>0</v>
      </c>
      <c r="N5612" s="41">
        <f>Data!I5609</f>
        <v>46087.458807870367</v>
      </c>
      <c r="O5612" s="35">
        <f>Data!L5609</f>
        <v>-84.40231</v>
      </c>
      <c r="P5612" s="35">
        <f>Data!M5609</f>
        <v>9.9370899999999995</v>
      </c>
      <c r="Q5612" s="35" t="str">
        <f>IF(Data!N5609=0,"",Data!N5609)</f>
        <v>CurveSpeed</v>
      </c>
      <c r="R5612" s="35">
        <f>Data!K5609</f>
        <v>81</v>
      </c>
      <c r="S5612" s="35" t="str">
        <f>IF(Data!X5609=TRUE(), "Yes", "No")</f>
        <v>Yes</v>
      </c>
      <c r="T5612" s="40" t="e">
        <f>#REF!</f>
        <v>#REF!</v>
      </c>
    </row>
    <row r="5613" spans="1:20" x14ac:dyDescent="0.3">
      <c r="A5613" s="35" t="str">
        <f>Data!A5610</f>
        <v>NISSAN LEAF 299-1018</v>
      </c>
      <c r="B5613" s="36">
        <f t="shared" si="87"/>
        <v>46087.458808101852</v>
      </c>
      <c r="C5613" s="37" t="str">
        <f>IF(Data!J5610="GpsRecord", CONCATENATE($U$3,": ",Data!M5610,", ",Data!L5610), CONCATENATE(Data!AB5610, " ", Data!AH5610))</f>
        <v>Velocidad del motor en carretera 83</v>
      </c>
      <c r="D5613" s="38" t="str">
        <f>IF(Data!O5610=TRUE(), "Yes", "No")</f>
        <v>No</v>
      </c>
      <c r="E5613" s="38" t="str">
        <f>IF(Data!J5610="EngineStatusRecord","Engine",IF(Data!J5610="GpsRecord", "GPS", IF(Data!J5610="EngineFaultRecord", "Fault", IF(Data!J5610="DriverChange","Driver",IF(Data!J5610="CustomRecord","Custom","Debug")))))</f>
        <v>Engine</v>
      </c>
      <c r="F5613" s="39" t="str">
        <f>IF(Data!Y5610=TRUE(), "Yes", "No")</f>
        <v>No</v>
      </c>
      <c r="G5613" s="40">
        <f>Data!AK5610</f>
        <v>0</v>
      </c>
      <c r="H5613" s="35" t="str">
        <f>Data!AB5610</f>
        <v>Velocidad del motor en carretera</v>
      </c>
      <c r="I5613" s="35">
        <f>Data!AD5610</f>
        <v>0</v>
      </c>
      <c r="J5613" s="35">
        <f>Data!AF5610</f>
        <v>0</v>
      </c>
      <c r="K5613" s="35" t="str">
        <f>CONCATENATE(Data!AH5610, " ", Data!AI5610)</f>
        <v>83 km/h</v>
      </c>
      <c r="L5613" s="35" t="str">
        <f>Data!C5610</f>
        <v>Vehicle, Battery Electric Vehicle</v>
      </c>
      <c r="M5613" s="35">
        <f>Data!H5610</f>
        <v>0</v>
      </c>
      <c r="N5613" s="41">
        <f>Data!I5610</f>
        <v>46087.458808101852</v>
      </c>
      <c r="O5613" s="35">
        <f>Data!L5610</f>
        <v>0</v>
      </c>
      <c r="P5613" s="35">
        <f>Data!M5610</f>
        <v>0</v>
      </c>
      <c r="Q5613" s="35" t="str">
        <f>IF(Data!N5610=0,"",Data!N5610)</f>
        <v/>
      </c>
      <c r="R5613" s="35">
        <f>Data!K5610</f>
        <v>0</v>
      </c>
      <c r="S5613" s="35" t="str">
        <f>IF(Data!X5610=TRUE(), "Yes", "No")</f>
        <v>No</v>
      </c>
      <c r="T5613" s="40" t="e">
        <f>#REF!</f>
        <v>#REF!</v>
      </c>
    </row>
    <row r="5614" spans="1:20" x14ac:dyDescent="0.3">
      <c r="A5614" s="35" t="str">
        <f>Data!A5611</f>
        <v>NISSAN LEAF 299-1018</v>
      </c>
      <c r="B5614" s="36">
        <f t="shared" si="87"/>
        <v>46087.458828981478</v>
      </c>
      <c r="C5614" s="37" t="str">
        <f>IF(Data!J5611="GpsRecord", CONCATENATE($U$3,": ",Data!M5611,", ",Data!L5611), CONCATENATE(Data!AB5611, " ", Data!AH5611))</f>
        <v>Energía de la batería del vehículo eléctrico 3674</v>
      </c>
      <c r="D5614" s="38" t="str">
        <f>IF(Data!O5611=TRUE(), "Yes", "No")</f>
        <v>No</v>
      </c>
      <c r="E5614" s="38" t="str">
        <f>IF(Data!J5611="EngineStatusRecord","Engine",IF(Data!J5611="GpsRecord", "GPS", IF(Data!J5611="EngineFaultRecord", "Fault", IF(Data!J5611="DriverChange","Driver",IF(Data!J5611="CustomRecord","Custom","Debug")))))</f>
        <v>Engine</v>
      </c>
      <c r="F5614" s="39" t="str">
        <f>IF(Data!Y5611=TRUE(), "Yes", "No")</f>
        <v>No</v>
      </c>
      <c r="G5614" s="40">
        <f>Data!AK5611</f>
        <v>0</v>
      </c>
      <c r="H5614" s="35" t="str">
        <f>Data!AB5611</f>
        <v>Energía de la batería del vehículo eléctrico</v>
      </c>
      <c r="I5614" s="35">
        <f>Data!AD5611</f>
        <v>0</v>
      </c>
      <c r="J5614" s="35">
        <f>Data!AF5611</f>
        <v>0</v>
      </c>
      <c r="K5614" s="35" t="str">
        <f>CONCATENATE(Data!AH5611, " ", Data!AI5611)</f>
        <v>3674 W</v>
      </c>
      <c r="L5614" s="35" t="str">
        <f>Data!C5611</f>
        <v>Vehicle, Battery Electric Vehicle</v>
      </c>
      <c r="M5614" s="35">
        <f>Data!H5611</f>
        <v>0</v>
      </c>
      <c r="N5614" s="41">
        <f>Data!I5611</f>
        <v>46087.458828981478</v>
      </c>
      <c r="O5614" s="35">
        <f>Data!L5611</f>
        <v>0</v>
      </c>
      <c r="P5614" s="35">
        <f>Data!M5611</f>
        <v>0</v>
      </c>
      <c r="Q5614" s="35" t="str">
        <f>IF(Data!N5611=0,"",Data!N5611)</f>
        <v/>
      </c>
      <c r="R5614" s="35">
        <f>Data!K5611</f>
        <v>0</v>
      </c>
      <c r="S5614" s="35" t="str">
        <f>IF(Data!X5611=TRUE(), "Yes", "No")</f>
        <v>No</v>
      </c>
      <c r="T5614" s="40" t="e">
        <f>#REF!</f>
        <v>#REF!</v>
      </c>
    </row>
    <row r="5615" spans="1:20" x14ac:dyDescent="0.3">
      <c r="A5615" s="35" t="str">
        <f>Data!A5612</f>
        <v>NISSAN LEAF 299-1018</v>
      </c>
      <c r="B5615" s="36">
        <f t="shared" si="87"/>
        <v>46087.458877314813</v>
      </c>
      <c r="C5615" s="37" t="str">
        <f>IF(Data!J5612="GpsRecord", CONCATENATE($U$3,": ",Data!M5612,", ",Data!L5612), CONCATENATE(Data!AB5612, " ", Data!AH5612))</f>
        <v>Ubicación: 9.93763, -84.40131</v>
      </c>
      <c r="D5615" s="38" t="str">
        <f>IF(Data!O5612=TRUE(), "Yes", "No")</f>
        <v>Yes</v>
      </c>
      <c r="E5615" s="38" t="str">
        <f>IF(Data!J5612="EngineStatusRecord","Engine",IF(Data!J5612="GpsRecord", "GPS", IF(Data!J5612="EngineFaultRecord", "Fault", IF(Data!J5612="DriverChange","Driver",IF(Data!J5612="CustomRecord","Custom","Debug")))))</f>
        <v>GPS</v>
      </c>
      <c r="F5615" s="39" t="str">
        <f>IF(Data!Y5612=TRUE(), "Yes", "No")</f>
        <v>Yes</v>
      </c>
      <c r="G5615" s="40">
        <f>Data!AK5612</f>
        <v>0</v>
      </c>
      <c r="H5615" s="35">
        <f>Data!AB5612</f>
        <v>0</v>
      </c>
      <c r="I5615" s="35">
        <f>Data!AD5612</f>
        <v>0</v>
      </c>
      <c r="J5615" s="35">
        <f>Data!AF5612</f>
        <v>0</v>
      </c>
      <c r="K5615" s="35" t="str">
        <f>CONCATENATE(Data!AH5612, " ", Data!AI5612)</f>
        <v xml:space="preserve"> </v>
      </c>
      <c r="L5615" s="35" t="str">
        <f>Data!C5612</f>
        <v>Vehicle, Battery Electric Vehicle</v>
      </c>
      <c r="M5615" s="35">
        <f>Data!H5612</f>
        <v>0</v>
      </c>
      <c r="N5615" s="41">
        <f>Data!I5612</f>
        <v>46087.458877314813</v>
      </c>
      <c r="O5615" s="35">
        <f>Data!L5612</f>
        <v>-84.401309999999995</v>
      </c>
      <c r="P5615" s="35">
        <f>Data!M5612</f>
        <v>9.9376300000000004</v>
      </c>
      <c r="Q5615" s="35" t="str">
        <f>IF(Data!N5612=0,"",Data!N5612)</f>
        <v>CurvePositionEstimateError</v>
      </c>
      <c r="R5615" s="35">
        <f>Data!K5612</f>
        <v>70</v>
      </c>
      <c r="S5615" s="35" t="str">
        <f>IF(Data!X5612=TRUE(), "Yes", "No")</f>
        <v>Yes</v>
      </c>
      <c r="T5615" s="40" t="e">
        <f>#REF!</f>
        <v>#REF!</v>
      </c>
    </row>
    <row r="5616" spans="1:20" x14ac:dyDescent="0.3">
      <c r="A5616" s="35" t="str">
        <f>Data!A5613</f>
        <v>NISSAN LEAF 299-1018</v>
      </c>
      <c r="B5616" s="36">
        <f t="shared" si="87"/>
        <v>46087.458935185183</v>
      </c>
      <c r="C5616" s="37" t="str">
        <f>IF(Data!J5613="GpsRecord", CONCATENATE($U$3,": ",Data!M5613,", ",Data!L5613), CONCATENATE(Data!AB5613, " ", Data!AH5613))</f>
        <v>Ubicación: 9.93824, -84.40075</v>
      </c>
      <c r="D5616" s="38" t="str">
        <f>IF(Data!O5613=TRUE(), "Yes", "No")</f>
        <v>Yes</v>
      </c>
      <c r="E5616" s="38" t="str">
        <f>IF(Data!J5613="EngineStatusRecord","Engine",IF(Data!J5613="GpsRecord", "GPS", IF(Data!J5613="EngineFaultRecord", "Fault", IF(Data!J5613="DriverChange","Driver",IF(Data!J5613="CustomRecord","Custom","Debug")))))</f>
        <v>GPS</v>
      </c>
      <c r="F5616" s="39" t="str">
        <f>IF(Data!Y5613=TRUE(), "Yes", "No")</f>
        <v>Yes</v>
      </c>
      <c r="G5616" s="40">
        <f>Data!AK5613</f>
        <v>0</v>
      </c>
      <c r="H5616" s="35">
        <f>Data!AB5613</f>
        <v>0</v>
      </c>
      <c r="I5616" s="35">
        <f>Data!AD5613</f>
        <v>0</v>
      </c>
      <c r="J5616" s="35">
        <f>Data!AF5613</f>
        <v>0</v>
      </c>
      <c r="K5616" s="35" t="str">
        <f>CONCATENATE(Data!AH5613, " ", Data!AI5613)</f>
        <v xml:space="preserve"> </v>
      </c>
      <c r="L5616" s="35" t="str">
        <f>Data!C5613</f>
        <v>Vehicle, Battery Electric Vehicle</v>
      </c>
      <c r="M5616" s="35">
        <f>Data!H5613</f>
        <v>0</v>
      </c>
      <c r="N5616" s="41">
        <f>Data!I5613</f>
        <v>46087.458935185183</v>
      </c>
      <c r="O5616" s="35">
        <f>Data!L5613</f>
        <v>-84.400750000000002</v>
      </c>
      <c r="P5616" s="35">
        <f>Data!M5613</f>
        <v>9.9382400000000004</v>
      </c>
      <c r="Q5616" s="35" t="str">
        <f>IF(Data!N5613=0,"",Data!N5613)</f>
        <v>CurvePositionEstimateError</v>
      </c>
      <c r="R5616" s="35">
        <f>Data!K5613</f>
        <v>63</v>
      </c>
      <c r="S5616" s="35" t="str">
        <f>IF(Data!X5613=TRUE(), "Yes", "No")</f>
        <v>Yes</v>
      </c>
      <c r="T5616" s="40" t="e">
        <f>#REF!</f>
        <v>#REF!</v>
      </c>
    </row>
    <row r="5617" spans="1:20" x14ac:dyDescent="0.3">
      <c r="A5617" s="35" t="str">
        <f>Data!A5614</f>
        <v>NISSAN LEAF 299-1018</v>
      </c>
      <c r="B5617" s="36">
        <f t="shared" si="87"/>
        <v>46087.45897</v>
      </c>
      <c r="C5617" s="37" t="str">
        <f>IF(Data!J5614="GpsRecord", CONCATENATE($U$3,": ",Data!M5614,", ",Data!L5614), CONCATENATE(Data!AB5614, " ", Data!AH5614))</f>
        <v>Velocidad del motor en carretera 61</v>
      </c>
      <c r="D5617" s="38" t="str">
        <f>IF(Data!O5614=TRUE(), "Yes", "No")</f>
        <v>No</v>
      </c>
      <c r="E5617" s="38" t="str">
        <f>IF(Data!J5614="EngineStatusRecord","Engine",IF(Data!J5614="GpsRecord", "GPS", IF(Data!J5614="EngineFaultRecord", "Fault", IF(Data!J5614="DriverChange","Driver",IF(Data!J5614="CustomRecord","Custom","Debug")))))</f>
        <v>Engine</v>
      </c>
      <c r="F5617" s="39" t="str">
        <f>IF(Data!Y5614=TRUE(), "Yes", "No")</f>
        <v>No</v>
      </c>
      <c r="G5617" s="40">
        <f>Data!AK5614</f>
        <v>0</v>
      </c>
      <c r="H5617" s="35" t="str">
        <f>Data!AB5614</f>
        <v>Velocidad del motor en carretera</v>
      </c>
      <c r="I5617" s="35">
        <f>Data!AD5614</f>
        <v>0</v>
      </c>
      <c r="J5617" s="35">
        <f>Data!AF5614</f>
        <v>0</v>
      </c>
      <c r="K5617" s="35" t="str">
        <f>CONCATENATE(Data!AH5614, " ", Data!AI5614)</f>
        <v>61 km/h</v>
      </c>
      <c r="L5617" s="35" t="str">
        <f>Data!C5614</f>
        <v>Vehicle, Battery Electric Vehicle</v>
      </c>
      <c r="M5617" s="35">
        <f>Data!H5614</f>
        <v>0</v>
      </c>
      <c r="N5617" s="41">
        <f>Data!I5614</f>
        <v>46087.45897</v>
      </c>
      <c r="O5617" s="35">
        <f>Data!L5614</f>
        <v>0</v>
      </c>
      <c r="P5617" s="35">
        <f>Data!M5614</f>
        <v>0</v>
      </c>
      <c r="Q5617" s="35" t="str">
        <f>IF(Data!N5614=0,"",Data!N5614)</f>
        <v/>
      </c>
      <c r="R5617" s="35">
        <f>Data!K5614</f>
        <v>0</v>
      </c>
      <c r="S5617" s="35" t="str">
        <f>IF(Data!X5614=TRUE(), "Yes", "No")</f>
        <v>No</v>
      </c>
      <c r="T5617" s="40" t="e">
        <f>#REF!</f>
        <v>#REF!</v>
      </c>
    </row>
    <row r="5618" spans="1:20" x14ac:dyDescent="0.3">
      <c r="A5618" s="35" t="str">
        <f>Data!A5615</f>
        <v>NISSAN LEAF 299-1018</v>
      </c>
      <c r="B5618" s="36">
        <f t="shared" si="87"/>
        <v>46087.458993055552</v>
      </c>
      <c r="C5618" s="37" t="str">
        <f>IF(Data!J5615="GpsRecord", CONCATENATE($U$3,": ",Data!M5615,", ",Data!L5615), CONCATENATE(Data!AB5615, " ", Data!AH5615))</f>
        <v>Ubicación: 9.93895, -84.40048</v>
      </c>
      <c r="D5618" s="38" t="str">
        <f>IF(Data!O5615=TRUE(), "Yes", "No")</f>
        <v>Yes</v>
      </c>
      <c r="E5618" s="38" t="str">
        <f>IF(Data!J5615="EngineStatusRecord","Engine",IF(Data!J5615="GpsRecord", "GPS", IF(Data!J5615="EngineFaultRecord", "Fault", IF(Data!J5615="DriverChange","Driver",IF(Data!J5615="CustomRecord","Custom","Debug")))))</f>
        <v>GPS</v>
      </c>
      <c r="F5618" s="39" t="str">
        <f>IF(Data!Y5615=TRUE(), "Yes", "No")</f>
        <v>Yes</v>
      </c>
      <c r="G5618" s="40">
        <f>Data!AK5615</f>
        <v>0</v>
      </c>
      <c r="H5618" s="35">
        <f>Data!AB5615</f>
        <v>0</v>
      </c>
      <c r="I5618" s="35">
        <f>Data!AD5615</f>
        <v>0</v>
      </c>
      <c r="J5618" s="35">
        <f>Data!AF5615</f>
        <v>0</v>
      </c>
      <c r="K5618" s="35" t="str">
        <f>CONCATENATE(Data!AH5615, " ", Data!AI5615)</f>
        <v xml:space="preserve"> </v>
      </c>
      <c r="L5618" s="35" t="str">
        <f>Data!C5615</f>
        <v>Vehicle, Battery Electric Vehicle</v>
      </c>
      <c r="M5618" s="35">
        <f>Data!H5615</f>
        <v>0</v>
      </c>
      <c r="N5618" s="41">
        <f>Data!I5615</f>
        <v>46087.458993055552</v>
      </c>
      <c r="O5618" s="35">
        <f>Data!L5615</f>
        <v>-84.400480000000002</v>
      </c>
      <c r="P5618" s="35">
        <f>Data!M5615</f>
        <v>9.9389500000000002</v>
      </c>
      <c r="Q5618" s="35" t="str">
        <f>IF(Data!N5615=0,"",Data!N5615)</f>
        <v>CurvePositionEstimateError</v>
      </c>
      <c r="R5618" s="35">
        <f>Data!K5615</f>
        <v>57</v>
      </c>
      <c r="S5618" s="35" t="str">
        <f>IF(Data!X5615=TRUE(), "Yes", "No")</f>
        <v>Yes</v>
      </c>
      <c r="T5618" s="40" t="e">
        <f>#REF!</f>
        <v>#REF!</v>
      </c>
    </row>
    <row r="5619" spans="1:20" x14ac:dyDescent="0.3">
      <c r="A5619" s="35" t="str">
        <f>Data!A5616</f>
        <v>NISSAN LEAF 299-1018</v>
      </c>
      <c r="B5619" s="36">
        <f t="shared" si="87"/>
        <v>46087.459026736113</v>
      </c>
      <c r="C5619" s="37" t="str">
        <f>IF(Data!J5616="GpsRecord", CONCATENATE($U$3,": ",Data!M5616,", ",Data!L5616), CONCATENATE(Data!AB5616, " ", Data!AH5616))</f>
        <v>Energía de la batería del vehículo eléctrico 36678</v>
      </c>
      <c r="D5619" s="38" t="str">
        <f>IF(Data!O5616=TRUE(), "Yes", "No")</f>
        <v>No</v>
      </c>
      <c r="E5619" s="38" t="str">
        <f>IF(Data!J5616="EngineStatusRecord","Engine",IF(Data!J5616="GpsRecord", "GPS", IF(Data!J5616="EngineFaultRecord", "Fault", IF(Data!J5616="DriverChange","Driver",IF(Data!J5616="CustomRecord","Custom","Debug")))))</f>
        <v>Engine</v>
      </c>
      <c r="F5619" s="39" t="str">
        <f>IF(Data!Y5616=TRUE(), "Yes", "No")</f>
        <v>No</v>
      </c>
      <c r="G5619" s="40">
        <f>Data!AK5616</f>
        <v>0</v>
      </c>
      <c r="H5619" s="35" t="str">
        <f>Data!AB5616</f>
        <v>Energía de la batería del vehículo eléctrico</v>
      </c>
      <c r="I5619" s="35">
        <f>Data!AD5616</f>
        <v>0</v>
      </c>
      <c r="J5619" s="35">
        <f>Data!AF5616</f>
        <v>0</v>
      </c>
      <c r="K5619" s="35" t="str">
        <f>CONCATENATE(Data!AH5616, " ", Data!AI5616)</f>
        <v>36678 W</v>
      </c>
      <c r="L5619" s="35" t="str">
        <f>Data!C5616</f>
        <v>Vehicle, Battery Electric Vehicle</v>
      </c>
      <c r="M5619" s="35">
        <f>Data!H5616</f>
        <v>0</v>
      </c>
      <c r="N5619" s="41">
        <f>Data!I5616</f>
        <v>46087.459026736113</v>
      </c>
      <c r="O5619" s="35">
        <f>Data!L5616</f>
        <v>0</v>
      </c>
      <c r="P5619" s="35">
        <f>Data!M5616</f>
        <v>0</v>
      </c>
      <c r="Q5619" s="35" t="str">
        <f>IF(Data!N5616=0,"",Data!N5616)</f>
        <v/>
      </c>
      <c r="R5619" s="35">
        <f>Data!K5616</f>
        <v>0</v>
      </c>
      <c r="S5619" s="35" t="str">
        <f>IF(Data!X5616=TRUE(), "Yes", "No")</f>
        <v>No</v>
      </c>
      <c r="T5619" s="40" t="e">
        <f>#REF!</f>
        <v>#REF!</v>
      </c>
    </row>
    <row r="5620" spans="1:20" x14ac:dyDescent="0.3">
      <c r="A5620" s="35" t="str">
        <f>Data!A5617</f>
        <v>NISSAN LEAF 299-1018</v>
      </c>
      <c r="B5620" s="36">
        <f t="shared" si="87"/>
        <v>46087.459062499998</v>
      </c>
      <c r="C5620" s="37" t="str">
        <f>IF(Data!J5617="GpsRecord", CONCATENATE($U$3,": ",Data!M5617,", ",Data!L5617), CONCATENATE(Data!AB5617, " ", Data!AH5617))</f>
        <v>Ubicación: 9.93981, -84.40047</v>
      </c>
      <c r="D5620" s="38" t="str">
        <f>IF(Data!O5617=TRUE(), "Yes", "No")</f>
        <v>Yes</v>
      </c>
      <c r="E5620" s="38" t="str">
        <f>IF(Data!J5617="EngineStatusRecord","Engine",IF(Data!J5617="GpsRecord", "GPS", IF(Data!J5617="EngineFaultRecord", "Fault", IF(Data!J5617="DriverChange","Driver",IF(Data!J5617="CustomRecord","Custom","Debug")))))</f>
        <v>GPS</v>
      </c>
      <c r="F5620" s="39" t="str">
        <f>IF(Data!Y5617=TRUE(), "Yes", "No")</f>
        <v>Yes</v>
      </c>
      <c r="G5620" s="40">
        <f>Data!AK5617</f>
        <v>0</v>
      </c>
      <c r="H5620" s="35">
        <f>Data!AB5617</f>
        <v>0</v>
      </c>
      <c r="I5620" s="35">
        <f>Data!AD5617</f>
        <v>0</v>
      </c>
      <c r="J5620" s="35">
        <f>Data!AF5617</f>
        <v>0</v>
      </c>
      <c r="K5620" s="35" t="str">
        <f>CONCATENATE(Data!AH5617, " ", Data!AI5617)</f>
        <v xml:space="preserve"> </v>
      </c>
      <c r="L5620" s="35" t="str">
        <f>Data!C5617</f>
        <v>Vehicle, Battery Electric Vehicle</v>
      </c>
      <c r="M5620" s="35">
        <f>Data!H5617</f>
        <v>0</v>
      </c>
      <c r="N5620" s="41">
        <f>Data!I5617</f>
        <v>46087.459062499998</v>
      </c>
      <c r="O5620" s="35">
        <f>Data!L5617</f>
        <v>-84.400469999999999</v>
      </c>
      <c r="P5620" s="35">
        <f>Data!M5617</f>
        <v>9.9398099999999996</v>
      </c>
      <c r="Q5620" s="35" t="str">
        <f>IF(Data!N5617=0,"",Data!N5617)</f>
        <v>CurvePositionEstimateError</v>
      </c>
      <c r="R5620" s="35">
        <f>Data!K5617</f>
        <v>57</v>
      </c>
      <c r="S5620" s="35" t="str">
        <f>IF(Data!X5617=TRUE(), "Yes", "No")</f>
        <v>Yes</v>
      </c>
      <c r="T5620" s="40" t="e">
        <f>#REF!</f>
        <v>#REF!</v>
      </c>
    </row>
    <row r="5621" spans="1:20" x14ac:dyDescent="0.3">
      <c r="A5621" s="35" t="str">
        <f>Data!A5618</f>
        <v>NISSAN LEAF 299-1018</v>
      </c>
      <c r="B5621" s="36">
        <f t="shared" si="87"/>
        <v>46087.45907434028</v>
      </c>
      <c r="C5621" s="37" t="str">
        <f>IF(Data!J5618="GpsRecord", CONCATENATE($U$3,": ",Data!M5618,", ",Data!L5618), CONCATENATE(Data!AB5618, " ", Data!AH5618))</f>
        <v>Velocidad del motor en carretera 58</v>
      </c>
      <c r="D5621" s="38" t="str">
        <f>IF(Data!O5618=TRUE(), "Yes", "No")</f>
        <v>No</v>
      </c>
      <c r="E5621" s="38" t="str">
        <f>IF(Data!J5618="EngineStatusRecord","Engine",IF(Data!J5618="GpsRecord", "GPS", IF(Data!J5618="EngineFaultRecord", "Fault", IF(Data!J5618="DriverChange","Driver",IF(Data!J5618="CustomRecord","Custom","Debug")))))</f>
        <v>Engine</v>
      </c>
      <c r="F5621" s="39" t="str">
        <f>IF(Data!Y5618=TRUE(), "Yes", "No")</f>
        <v>No</v>
      </c>
      <c r="G5621" s="40">
        <f>Data!AK5618</f>
        <v>0</v>
      </c>
      <c r="H5621" s="35" t="str">
        <f>Data!AB5618</f>
        <v>Velocidad del motor en carretera</v>
      </c>
      <c r="I5621" s="35">
        <f>Data!AD5618</f>
        <v>0</v>
      </c>
      <c r="J5621" s="35">
        <f>Data!AF5618</f>
        <v>0</v>
      </c>
      <c r="K5621" s="35" t="str">
        <f>CONCATENATE(Data!AH5618, " ", Data!AI5618)</f>
        <v>58 km/h</v>
      </c>
      <c r="L5621" s="35" t="str">
        <f>Data!C5618</f>
        <v>Vehicle, Battery Electric Vehicle</v>
      </c>
      <c r="M5621" s="35">
        <f>Data!H5618</f>
        <v>0</v>
      </c>
      <c r="N5621" s="41">
        <f>Data!I5618</f>
        <v>46087.45907434028</v>
      </c>
      <c r="O5621" s="35">
        <f>Data!L5618</f>
        <v>0</v>
      </c>
      <c r="P5621" s="35">
        <f>Data!M5618</f>
        <v>0</v>
      </c>
      <c r="Q5621" s="35" t="str">
        <f>IF(Data!N5618=0,"",Data!N5618)</f>
        <v/>
      </c>
      <c r="R5621" s="35">
        <f>Data!K5618</f>
        <v>0</v>
      </c>
      <c r="S5621" s="35" t="str">
        <f>IF(Data!X5618=TRUE(), "Yes", "No")</f>
        <v>No</v>
      </c>
      <c r="T5621" s="40" t="e">
        <f>#REF!</f>
        <v>#REF!</v>
      </c>
    </row>
    <row r="5622" spans="1:20" x14ac:dyDescent="0.3">
      <c r="A5622" s="35" t="str">
        <f>Data!A5619</f>
        <v>NISSAN LEAF 299-1018</v>
      </c>
      <c r="B5622" s="36">
        <f t="shared" si="87"/>
        <v>46087.459115081016</v>
      </c>
      <c r="C5622" s="37" t="str">
        <f>IF(Data!J5619="GpsRecord", CONCATENATE($U$3,": ",Data!M5619,", ",Data!L5619), CONCATENATE(Data!AB5619, " ", Data!AH5619))</f>
        <v>Odómetro 16035</v>
      </c>
      <c r="D5622" s="38" t="str">
        <f>IF(Data!O5619=TRUE(), "Yes", "No")</f>
        <v>No</v>
      </c>
      <c r="E5622" s="38" t="str">
        <f>IF(Data!J5619="EngineStatusRecord","Engine",IF(Data!J5619="GpsRecord", "GPS", IF(Data!J5619="EngineFaultRecord", "Fault", IF(Data!J5619="DriverChange","Driver",IF(Data!J5619="CustomRecord","Custom","Debug")))))</f>
        <v>Engine</v>
      </c>
      <c r="F5622" s="39" t="str">
        <f>IF(Data!Y5619=TRUE(), "Yes", "No")</f>
        <v>No</v>
      </c>
      <c r="G5622" s="40">
        <f>Data!AK5619</f>
        <v>0</v>
      </c>
      <c r="H5622" s="35" t="str">
        <f>Data!AB5619</f>
        <v>Odómetro</v>
      </c>
      <c r="I5622" s="35">
        <f>Data!AD5619</f>
        <v>0</v>
      </c>
      <c r="J5622" s="35">
        <f>Data!AF5619</f>
        <v>0</v>
      </c>
      <c r="K5622" s="35" t="str">
        <f>CONCATENATE(Data!AH5619, " ", Data!AI5619)</f>
        <v>16035 km</v>
      </c>
      <c r="L5622" s="35" t="str">
        <f>Data!C5619</f>
        <v>Vehicle, Battery Electric Vehicle</v>
      </c>
      <c r="M5622" s="35">
        <f>Data!H5619</f>
        <v>0</v>
      </c>
      <c r="N5622" s="41">
        <f>Data!I5619</f>
        <v>46087.459115081016</v>
      </c>
      <c r="O5622" s="35">
        <f>Data!L5619</f>
        <v>0</v>
      </c>
      <c r="P5622" s="35">
        <f>Data!M5619</f>
        <v>0</v>
      </c>
      <c r="Q5622" s="35" t="str">
        <f>IF(Data!N5619=0,"",Data!N5619)</f>
        <v/>
      </c>
      <c r="R5622" s="35">
        <f>Data!K5619</f>
        <v>0</v>
      </c>
      <c r="S5622" s="35" t="str">
        <f>IF(Data!X5619=TRUE(), "Yes", "No")</f>
        <v>No</v>
      </c>
      <c r="T5622" s="40" t="e">
        <f>#REF!</f>
        <v>#REF!</v>
      </c>
    </row>
    <row r="5623" spans="1:20" x14ac:dyDescent="0.3">
      <c r="A5623" s="35" t="str">
        <f>Data!A5620</f>
        <v>NISSAN LEAF 299-1018</v>
      </c>
      <c r="B5623" s="36">
        <f t="shared" si="87"/>
        <v>46087.459115081016</v>
      </c>
      <c r="C5623" s="37" t="str">
        <f>IF(Data!J5620="GpsRecord", CONCATENATE($U$3,": ",Data!M5620,", ",Data!L5620), CONCATENATE(Data!AB5620, " ", Data!AH5620))</f>
        <v>Odómetro sin procesar 16035</v>
      </c>
      <c r="D5623" s="38" t="str">
        <f>IF(Data!O5620=TRUE(), "Yes", "No")</f>
        <v>No</v>
      </c>
      <c r="E5623" s="38" t="str">
        <f>IF(Data!J5620="EngineStatusRecord","Engine",IF(Data!J5620="GpsRecord", "GPS", IF(Data!J5620="EngineFaultRecord", "Fault", IF(Data!J5620="DriverChange","Driver",IF(Data!J5620="CustomRecord","Custom","Debug")))))</f>
        <v>Engine</v>
      </c>
      <c r="F5623" s="39" t="str">
        <f>IF(Data!Y5620=TRUE(), "Yes", "No")</f>
        <v>No</v>
      </c>
      <c r="G5623" s="40">
        <f>Data!AK5620</f>
        <v>0</v>
      </c>
      <c r="H5623" s="35" t="str">
        <f>Data!AB5620</f>
        <v>Odómetro sin procesar</v>
      </c>
      <c r="I5623" s="35">
        <f>Data!AD5620</f>
        <v>0</v>
      </c>
      <c r="J5623" s="35">
        <f>Data!AF5620</f>
        <v>0</v>
      </c>
      <c r="K5623" s="35" t="str">
        <f>CONCATENATE(Data!AH5620, " ", Data!AI5620)</f>
        <v>16035 km</v>
      </c>
      <c r="L5623" s="35" t="str">
        <f>Data!C5620</f>
        <v>Vehicle, Battery Electric Vehicle</v>
      </c>
      <c r="M5623" s="35">
        <f>Data!H5620</f>
        <v>0</v>
      </c>
      <c r="N5623" s="41">
        <f>Data!I5620</f>
        <v>46087.459115081016</v>
      </c>
      <c r="O5623" s="35">
        <f>Data!L5620</f>
        <v>0</v>
      </c>
      <c r="P5623" s="35">
        <f>Data!M5620</f>
        <v>0</v>
      </c>
      <c r="Q5623" s="35" t="str">
        <f>IF(Data!N5620=0,"",Data!N5620)</f>
        <v/>
      </c>
      <c r="R5623" s="35">
        <f>Data!K5620</f>
        <v>0</v>
      </c>
      <c r="S5623" s="35" t="str">
        <f>IF(Data!X5620=TRUE(), "Yes", "No")</f>
        <v>No</v>
      </c>
      <c r="T5623" s="40" t="e">
        <f>#REF!</f>
        <v>#REF!</v>
      </c>
    </row>
    <row r="5624" spans="1:20" x14ac:dyDescent="0.3">
      <c r="A5624" s="35" t="str">
        <f>Data!A5621</f>
        <v>NISSAN LEAF 299-1018</v>
      </c>
      <c r="B5624" s="36">
        <f t="shared" si="87"/>
        <v>46087.459143518521</v>
      </c>
      <c r="C5624" s="37" t="str">
        <f>IF(Data!J5621="GpsRecord", CONCATENATE($U$3,": ",Data!M5621,", ",Data!L5621), CONCATENATE(Data!AB5621, " ", Data!AH5621))</f>
        <v>Ubicación: 9.94083, -84.40044</v>
      </c>
      <c r="D5624" s="38" t="str">
        <f>IF(Data!O5621=TRUE(), "Yes", "No")</f>
        <v>Yes</v>
      </c>
      <c r="E5624" s="38" t="str">
        <f>IF(Data!J5621="EngineStatusRecord","Engine",IF(Data!J5621="GpsRecord", "GPS", IF(Data!J5621="EngineFaultRecord", "Fault", IF(Data!J5621="DriverChange","Driver",IF(Data!J5621="CustomRecord","Custom","Debug")))))</f>
        <v>GPS</v>
      </c>
      <c r="F5624" s="39" t="str">
        <f>IF(Data!Y5621=TRUE(), "Yes", "No")</f>
        <v>Yes</v>
      </c>
      <c r="G5624" s="40">
        <f>Data!AK5621</f>
        <v>0</v>
      </c>
      <c r="H5624" s="35">
        <f>Data!AB5621</f>
        <v>0</v>
      </c>
      <c r="I5624" s="35">
        <f>Data!AD5621</f>
        <v>0</v>
      </c>
      <c r="J5624" s="35">
        <f>Data!AF5621</f>
        <v>0</v>
      </c>
      <c r="K5624" s="35" t="str">
        <f>CONCATENATE(Data!AH5621, " ", Data!AI5621)</f>
        <v xml:space="preserve"> </v>
      </c>
      <c r="L5624" s="35" t="str">
        <f>Data!C5621</f>
        <v>Vehicle, Battery Electric Vehicle</v>
      </c>
      <c r="M5624" s="35">
        <f>Data!H5621</f>
        <v>0</v>
      </c>
      <c r="N5624" s="41">
        <f>Data!I5621</f>
        <v>46087.459143518521</v>
      </c>
      <c r="O5624" s="35">
        <f>Data!L5621</f>
        <v>-84.400440000000003</v>
      </c>
      <c r="P5624" s="35">
        <f>Data!M5621</f>
        <v>9.9408300000000001</v>
      </c>
      <c r="Q5624" s="35" t="str">
        <f>IF(Data!N5621=0,"",Data!N5621)</f>
        <v>CurveBased</v>
      </c>
      <c r="R5624" s="35">
        <f>Data!K5621</f>
        <v>63</v>
      </c>
      <c r="S5624" s="35" t="str">
        <f>IF(Data!X5621=TRUE(), "Yes", "No")</f>
        <v>Yes</v>
      </c>
      <c r="T5624" s="40" t="e">
        <f>#REF!</f>
        <v>#REF!</v>
      </c>
    </row>
    <row r="5625" spans="1:20" x14ac:dyDescent="0.3">
      <c r="A5625" s="35" t="str">
        <f>Data!A5622</f>
        <v>NISSAN LEAF 299-1018</v>
      </c>
      <c r="B5625" s="36">
        <f t="shared" si="87"/>
        <v>46087.459143611108</v>
      </c>
      <c r="C5625" s="37" t="str">
        <f>IF(Data!J5622="GpsRecord", CONCATENATE($U$3,": ",Data!M5622,", ",Data!L5622), CONCATENATE(Data!AB5622, " ", Data!AH5622))</f>
        <v>Velocidad del motor en carretera 66</v>
      </c>
      <c r="D5625" s="38" t="str">
        <f>IF(Data!O5622=TRUE(), "Yes", "No")</f>
        <v>No</v>
      </c>
      <c r="E5625" s="38" t="str">
        <f>IF(Data!J5622="EngineStatusRecord","Engine",IF(Data!J5622="GpsRecord", "GPS", IF(Data!J5622="EngineFaultRecord", "Fault", IF(Data!J5622="DriverChange","Driver",IF(Data!J5622="CustomRecord","Custom","Debug")))))</f>
        <v>Engine</v>
      </c>
      <c r="F5625" s="39" t="str">
        <f>IF(Data!Y5622=TRUE(), "Yes", "No")</f>
        <v>No</v>
      </c>
      <c r="G5625" s="40">
        <f>Data!AK5622</f>
        <v>0</v>
      </c>
      <c r="H5625" s="35" t="str">
        <f>Data!AB5622</f>
        <v>Velocidad del motor en carretera</v>
      </c>
      <c r="I5625" s="35">
        <f>Data!AD5622</f>
        <v>0</v>
      </c>
      <c r="J5625" s="35">
        <f>Data!AF5622</f>
        <v>0</v>
      </c>
      <c r="K5625" s="35" t="str">
        <f>CONCATENATE(Data!AH5622, " ", Data!AI5622)</f>
        <v>66 km/h</v>
      </c>
      <c r="L5625" s="35" t="str">
        <f>Data!C5622</f>
        <v>Vehicle, Battery Electric Vehicle</v>
      </c>
      <c r="M5625" s="35">
        <f>Data!H5622</f>
        <v>0</v>
      </c>
      <c r="N5625" s="41">
        <f>Data!I5622</f>
        <v>46087.459143611108</v>
      </c>
      <c r="O5625" s="35">
        <f>Data!L5622</f>
        <v>0</v>
      </c>
      <c r="P5625" s="35">
        <f>Data!M5622</f>
        <v>0</v>
      </c>
      <c r="Q5625" s="35" t="str">
        <f>IF(Data!N5622=0,"",Data!N5622)</f>
        <v/>
      </c>
      <c r="R5625" s="35">
        <f>Data!K5622</f>
        <v>0</v>
      </c>
      <c r="S5625" s="35" t="str">
        <f>IF(Data!X5622=TRUE(), "Yes", "No")</f>
        <v>No</v>
      </c>
      <c r="T5625" s="40" t="e">
        <f>#REF!</f>
        <v>#REF!</v>
      </c>
    </row>
    <row r="5626" spans="1:20" x14ac:dyDescent="0.3">
      <c r="A5626" s="35" t="str">
        <f>Data!A5623</f>
        <v>NISSAN LEAF 299-1018</v>
      </c>
      <c r="B5626" s="36">
        <f t="shared" si="87"/>
        <v>46087.459166122688</v>
      </c>
      <c r="C5626" s="37" t="str">
        <f>IF(Data!J5623="GpsRecord", CONCATENATE($U$3,": ",Data!M5623,", ",Data!L5623), CONCATENATE(Data!AB5623, " ", Data!AH5623))</f>
        <v>Energía de la batería del vehículo eléctrico -5568</v>
      </c>
      <c r="D5626" s="38" t="str">
        <f>IF(Data!O5623=TRUE(), "Yes", "No")</f>
        <v>No</v>
      </c>
      <c r="E5626" s="38" t="str">
        <f>IF(Data!J5623="EngineStatusRecord","Engine",IF(Data!J5623="GpsRecord", "GPS", IF(Data!J5623="EngineFaultRecord", "Fault", IF(Data!J5623="DriverChange","Driver",IF(Data!J5623="CustomRecord","Custom","Debug")))))</f>
        <v>Engine</v>
      </c>
      <c r="F5626" s="39" t="str">
        <f>IF(Data!Y5623=TRUE(), "Yes", "No")</f>
        <v>No</v>
      </c>
      <c r="G5626" s="40">
        <f>Data!AK5623</f>
        <v>0</v>
      </c>
      <c r="H5626" s="35" t="str">
        <f>Data!AB5623</f>
        <v>Energía de la batería del vehículo eléctrico</v>
      </c>
      <c r="I5626" s="35">
        <f>Data!AD5623</f>
        <v>0</v>
      </c>
      <c r="J5626" s="35">
        <f>Data!AF5623</f>
        <v>0</v>
      </c>
      <c r="K5626" s="35" t="str">
        <f>CONCATENATE(Data!AH5623, " ", Data!AI5623)</f>
        <v>-5568 W</v>
      </c>
      <c r="L5626" s="35" t="str">
        <f>Data!C5623</f>
        <v>Vehicle, Battery Electric Vehicle</v>
      </c>
      <c r="M5626" s="35">
        <f>Data!H5623</f>
        <v>0</v>
      </c>
      <c r="N5626" s="41">
        <f>Data!I5623</f>
        <v>46087.459166122688</v>
      </c>
      <c r="O5626" s="35">
        <f>Data!L5623</f>
        <v>0</v>
      </c>
      <c r="P5626" s="35">
        <f>Data!M5623</f>
        <v>0</v>
      </c>
      <c r="Q5626" s="35" t="str">
        <f>IF(Data!N5623=0,"",Data!N5623)</f>
        <v/>
      </c>
      <c r="R5626" s="35">
        <f>Data!K5623</f>
        <v>0</v>
      </c>
      <c r="S5626" s="35" t="str">
        <f>IF(Data!X5623=TRUE(), "Yes", "No")</f>
        <v>No</v>
      </c>
      <c r="T5626" s="40" t="e">
        <f>#REF!</f>
        <v>#REF!</v>
      </c>
    </row>
    <row r="5627" spans="1:20" x14ac:dyDescent="0.3">
      <c r="A5627" s="35" t="str">
        <f>Data!A5624</f>
        <v>NISSAN LEAF 299-1018</v>
      </c>
      <c r="B5627" s="36">
        <f t="shared" si="87"/>
        <v>46087.459178333331</v>
      </c>
      <c r="C5627" s="37" t="str">
        <f>IF(Data!J5624="GpsRecord", CONCATENATE($U$3,": ",Data!M5624,", ",Data!L5624), CONCATENATE(Data!AB5624, " ", Data!AH5624))</f>
        <v>Velocidad del motor en carretera 62</v>
      </c>
      <c r="D5627" s="38" t="str">
        <f>IF(Data!O5624=TRUE(), "Yes", "No")</f>
        <v>No</v>
      </c>
      <c r="E5627" s="38" t="str">
        <f>IF(Data!J5624="EngineStatusRecord","Engine",IF(Data!J5624="GpsRecord", "GPS", IF(Data!J5624="EngineFaultRecord", "Fault", IF(Data!J5624="DriverChange","Driver",IF(Data!J5624="CustomRecord","Custom","Debug")))))</f>
        <v>Engine</v>
      </c>
      <c r="F5627" s="39" t="str">
        <f>IF(Data!Y5624=TRUE(), "Yes", "No")</f>
        <v>No</v>
      </c>
      <c r="G5627" s="40">
        <f>Data!AK5624</f>
        <v>0</v>
      </c>
      <c r="H5627" s="35" t="str">
        <f>Data!AB5624</f>
        <v>Velocidad del motor en carretera</v>
      </c>
      <c r="I5627" s="35">
        <f>Data!AD5624</f>
        <v>0</v>
      </c>
      <c r="J5627" s="35">
        <f>Data!AF5624</f>
        <v>0</v>
      </c>
      <c r="K5627" s="35" t="str">
        <f>CONCATENATE(Data!AH5624, " ", Data!AI5624)</f>
        <v>62 km/h</v>
      </c>
      <c r="L5627" s="35" t="str">
        <f>Data!C5624</f>
        <v>Vehicle, Battery Electric Vehicle</v>
      </c>
      <c r="M5627" s="35">
        <f>Data!H5624</f>
        <v>0</v>
      </c>
      <c r="N5627" s="41">
        <f>Data!I5624</f>
        <v>46087.459178333331</v>
      </c>
      <c r="O5627" s="35">
        <f>Data!L5624</f>
        <v>0</v>
      </c>
      <c r="P5627" s="35">
        <f>Data!M5624</f>
        <v>0</v>
      </c>
      <c r="Q5627" s="35" t="str">
        <f>IF(Data!N5624=0,"",Data!N5624)</f>
        <v/>
      </c>
      <c r="R5627" s="35">
        <f>Data!K5624</f>
        <v>0</v>
      </c>
      <c r="S5627" s="35" t="str">
        <f>IF(Data!X5624=TRUE(), "Yes", "No")</f>
        <v>No</v>
      </c>
      <c r="T5627" s="40" t="e">
        <f>#REF!</f>
        <v>#REF!</v>
      </c>
    </row>
    <row r="5628" spans="1:20" x14ac:dyDescent="0.3">
      <c r="A5628" s="35" t="str">
        <f>Data!A5625</f>
        <v>NISSAN LEAF 299-1018</v>
      </c>
      <c r="B5628" s="36">
        <f t="shared" si="87"/>
        <v>46087.459201388891</v>
      </c>
      <c r="C5628" s="37" t="str">
        <f>IF(Data!J5625="GpsRecord", CONCATENATE($U$3,": ",Data!M5625,", ",Data!L5625), CONCATENATE(Data!AB5625, " ", Data!AH5625))</f>
        <v>Ubicación: 9.94156, -84.40016</v>
      </c>
      <c r="D5628" s="38" t="str">
        <f>IF(Data!O5625=TRUE(), "Yes", "No")</f>
        <v>Yes</v>
      </c>
      <c r="E5628" s="38" t="str">
        <f>IF(Data!J5625="EngineStatusRecord","Engine",IF(Data!J5625="GpsRecord", "GPS", IF(Data!J5625="EngineFaultRecord", "Fault", IF(Data!J5625="DriverChange","Driver",IF(Data!J5625="CustomRecord","Custom","Debug")))))</f>
        <v>GPS</v>
      </c>
      <c r="F5628" s="39" t="str">
        <f>IF(Data!Y5625=TRUE(), "Yes", "No")</f>
        <v>Yes</v>
      </c>
      <c r="G5628" s="40">
        <f>Data!AK5625</f>
        <v>0</v>
      </c>
      <c r="H5628" s="35">
        <f>Data!AB5625</f>
        <v>0</v>
      </c>
      <c r="I5628" s="35">
        <f>Data!AD5625</f>
        <v>0</v>
      </c>
      <c r="J5628" s="35">
        <f>Data!AF5625</f>
        <v>0</v>
      </c>
      <c r="K5628" s="35" t="str">
        <f>CONCATENATE(Data!AH5625, " ", Data!AI5625)</f>
        <v xml:space="preserve"> </v>
      </c>
      <c r="L5628" s="35" t="str">
        <f>Data!C5625</f>
        <v>Vehicle, Battery Electric Vehicle</v>
      </c>
      <c r="M5628" s="35">
        <f>Data!H5625</f>
        <v>0</v>
      </c>
      <c r="N5628" s="41">
        <f>Data!I5625</f>
        <v>46087.459201388891</v>
      </c>
      <c r="O5628" s="35">
        <f>Data!L5625</f>
        <v>-84.40016</v>
      </c>
      <c r="P5628" s="35">
        <f>Data!M5625</f>
        <v>9.9415600000000008</v>
      </c>
      <c r="Q5628" s="35" t="str">
        <f>IF(Data!N5625=0,"",Data!N5625)</f>
        <v>CurvePositionEstimateError</v>
      </c>
      <c r="R5628" s="35">
        <f>Data!K5625</f>
        <v>61</v>
      </c>
      <c r="S5628" s="35" t="str">
        <f>IF(Data!X5625=TRUE(), "Yes", "No")</f>
        <v>Yes</v>
      </c>
      <c r="T5628" s="40" t="e">
        <f>#REF!</f>
        <v>#REF!</v>
      </c>
    </row>
    <row r="5629" spans="1:20" x14ac:dyDescent="0.3">
      <c r="A5629" s="35" t="str">
        <f>Data!A5626</f>
        <v>NISSAN LEAF 299-1018</v>
      </c>
      <c r="B5629" s="36">
        <f t="shared" si="87"/>
        <v>46087.459247500003</v>
      </c>
      <c r="C5629" s="37" t="str">
        <f>IF(Data!J5626="GpsRecord", CONCATENATE($U$3,": ",Data!M5626,", ",Data!L5626), CONCATENATE(Data!AB5626, " ", Data!AH5626))</f>
        <v>Energía de la batería del vehículo eléctrico 23317</v>
      </c>
      <c r="D5629" s="38" t="str">
        <f>IF(Data!O5626=TRUE(), "Yes", "No")</f>
        <v>No</v>
      </c>
      <c r="E5629" s="38" t="str">
        <f>IF(Data!J5626="EngineStatusRecord","Engine",IF(Data!J5626="GpsRecord", "GPS", IF(Data!J5626="EngineFaultRecord", "Fault", IF(Data!J5626="DriverChange","Driver",IF(Data!J5626="CustomRecord","Custom","Debug")))))</f>
        <v>Engine</v>
      </c>
      <c r="F5629" s="39" t="str">
        <f>IF(Data!Y5626=TRUE(), "Yes", "No")</f>
        <v>No</v>
      </c>
      <c r="G5629" s="40">
        <f>Data!AK5626</f>
        <v>0</v>
      </c>
      <c r="H5629" s="35" t="str">
        <f>Data!AB5626</f>
        <v>Energía de la batería del vehículo eléctrico</v>
      </c>
      <c r="I5629" s="35">
        <f>Data!AD5626</f>
        <v>0</v>
      </c>
      <c r="J5629" s="35">
        <f>Data!AF5626</f>
        <v>0</v>
      </c>
      <c r="K5629" s="35" t="str">
        <f>CONCATENATE(Data!AH5626, " ", Data!AI5626)</f>
        <v>23317 W</v>
      </c>
      <c r="L5629" s="35" t="str">
        <f>Data!C5626</f>
        <v>Vehicle, Battery Electric Vehicle</v>
      </c>
      <c r="M5629" s="35">
        <f>Data!H5626</f>
        <v>0</v>
      </c>
      <c r="N5629" s="41">
        <f>Data!I5626</f>
        <v>46087.459247500003</v>
      </c>
      <c r="O5629" s="35">
        <f>Data!L5626</f>
        <v>0</v>
      </c>
      <c r="P5629" s="35">
        <f>Data!M5626</f>
        <v>0</v>
      </c>
      <c r="Q5629" s="35" t="str">
        <f>IF(Data!N5626=0,"",Data!N5626)</f>
        <v/>
      </c>
      <c r="R5629" s="35">
        <f>Data!K5626</f>
        <v>0</v>
      </c>
      <c r="S5629" s="35" t="str">
        <f>IF(Data!X5626=TRUE(), "Yes", "No")</f>
        <v>No</v>
      </c>
      <c r="T5629" s="40" t="e">
        <f>#REF!</f>
        <v>#REF!</v>
      </c>
    </row>
    <row r="5630" spans="1:20" x14ac:dyDescent="0.3">
      <c r="A5630" s="35" t="str">
        <f>Data!A5627</f>
        <v>NISSAN LEAF 299-1018</v>
      </c>
      <c r="B5630" s="36">
        <f t="shared" si="87"/>
        <v>46087.459259120369</v>
      </c>
      <c r="C5630" s="37" t="str">
        <f>IF(Data!J5627="GpsRecord", CONCATENATE($U$3,": ",Data!M5627,", ",Data!L5627), CONCATENATE(Data!AB5627, " ", Data!AH5627))</f>
        <v>Energía de la batería del vehículo eléctrico -7056</v>
      </c>
      <c r="D5630" s="38" t="str">
        <f>IF(Data!O5627=TRUE(), "Yes", "No")</f>
        <v>No</v>
      </c>
      <c r="E5630" s="38" t="str">
        <f>IF(Data!J5627="EngineStatusRecord","Engine",IF(Data!J5627="GpsRecord", "GPS", IF(Data!J5627="EngineFaultRecord", "Fault", IF(Data!J5627="DriverChange","Driver",IF(Data!J5627="CustomRecord","Custom","Debug")))))</f>
        <v>Engine</v>
      </c>
      <c r="F5630" s="39" t="str">
        <f>IF(Data!Y5627=TRUE(), "Yes", "No")</f>
        <v>No</v>
      </c>
      <c r="G5630" s="40">
        <f>Data!AK5627</f>
        <v>0</v>
      </c>
      <c r="H5630" s="35" t="str">
        <f>Data!AB5627</f>
        <v>Energía de la batería del vehículo eléctrico</v>
      </c>
      <c r="I5630" s="35">
        <f>Data!AD5627</f>
        <v>0</v>
      </c>
      <c r="J5630" s="35">
        <f>Data!AF5627</f>
        <v>0</v>
      </c>
      <c r="K5630" s="35" t="str">
        <f>CONCATENATE(Data!AH5627, " ", Data!AI5627)</f>
        <v>-7056 W</v>
      </c>
      <c r="L5630" s="35" t="str">
        <f>Data!C5627</f>
        <v>Vehicle, Battery Electric Vehicle</v>
      </c>
      <c r="M5630" s="35">
        <f>Data!H5627</f>
        <v>0</v>
      </c>
      <c r="N5630" s="41">
        <f>Data!I5627</f>
        <v>46087.459259120369</v>
      </c>
      <c r="O5630" s="35">
        <f>Data!L5627</f>
        <v>0</v>
      </c>
      <c r="P5630" s="35">
        <f>Data!M5627</f>
        <v>0</v>
      </c>
      <c r="Q5630" s="35" t="str">
        <f>IF(Data!N5627=0,"",Data!N5627)</f>
        <v/>
      </c>
      <c r="R5630" s="35">
        <f>Data!K5627</f>
        <v>0</v>
      </c>
      <c r="S5630" s="35" t="str">
        <f>IF(Data!X5627=TRUE(), "Yes", "No")</f>
        <v>No</v>
      </c>
      <c r="T5630" s="40" t="e">
        <f>#REF!</f>
        <v>#REF!</v>
      </c>
    </row>
    <row r="5631" spans="1:20" x14ac:dyDescent="0.3">
      <c r="A5631" s="35" t="str">
        <f>Data!A5628</f>
        <v>NISSAN LEAF 299-1018</v>
      </c>
      <c r="B5631" s="36">
        <f t="shared" si="87"/>
        <v>46087.45925925926</v>
      </c>
      <c r="C5631" s="37" t="str">
        <f>IF(Data!J5628="GpsRecord", CONCATENATE($U$3,": ",Data!M5628,", ",Data!L5628), CONCATENATE(Data!AB5628, " ", Data!AH5628))</f>
        <v>Ubicación: 9.94219, -84.39965</v>
      </c>
      <c r="D5631" s="38" t="str">
        <f>IF(Data!O5628=TRUE(), "Yes", "No")</f>
        <v>Yes</v>
      </c>
      <c r="E5631" s="38" t="str">
        <f>IF(Data!J5628="EngineStatusRecord","Engine",IF(Data!J5628="GpsRecord", "GPS", IF(Data!J5628="EngineFaultRecord", "Fault", IF(Data!J5628="DriverChange","Driver",IF(Data!J5628="CustomRecord","Custom","Debug")))))</f>
        <v>GPS</v>
      </c>
      <c r="F5631" s="39" t="str">
        <f>IF(Data!Y5628=TRUE(), "Yes", "No")</f>
        <v>Yes</v>
      </c>
      <c r="G5631" s="40">
        <f>Data!AK5628</f>
        <v>0</v>
      </c>
      <c r="H5631" s="35">
        <f>Data!AB5628</f>
        <v>0</v>
      </c>
      <c r="I5631" s="35">
        <f>Data!AD5628</f>
        <v>0</v>
      </c>
      <c r="J5631" s="35">
        <f>Data!AF5628</f>
        <v>0</v>
      </c>
      <c r="K5631" s="35" t="str">
        <f>CONCATENATE(Data!AH5628, " ", Data!AI5628)</f>
        <v xml:space="preserve"> </v>
      </c>
      <c r="L5631" s="35" t="str">
        <f>Data!C5628</f>
        <v>Vehicle, Battery Electric Vehicle</v>
      </c>
      <c r="M5631" s="35">
        <f>Data!H5628</f>
        <v>0</v>
      </c>
      <c r="N5631" s="41">
        <f>Data!I5628</f>
        <v>46087.45925925926</v>
      </c>
      <c r="O5631" s="35">
        <f>Data!L5628</f>
        <v>-84.399649999999994</v>
      </c>
      <c r="P5631" s="35">
        <f>Data!M5628</f>
        <v>9.9421900000000001</v>
      </c>
      <c r="Q5631" s="35" t="str">
        <f>IF(Data!N5628=0,"",Data!N5628)</f>
        <v>CurveSpeedEstimateError</v>
      </c>
      <c r="R5631" s="35">
        <f>Data!K5628</f>
        <v>68</v>
      </c>
      <c r="S5631" s="35" t="str">
        <f>IF(Data!X5628=TRUE(), "Yes", "No")</f>
        <v>Yes</v>
      </c>
      <c r="T5631" s="40" t="e">
        <f>#REF!</f>
        <v>#REF!</v>
      </c>
    </row>
    <row r="5632" spans="1:20" x14ac:dyDescent="0.3">
      <c r="A5632" s="35" t="str">
        <f>Data!A5629</f>
        <v>NISSAN LEAF 299-1018</v>
      </c>
      <c r="B5632" s="36">
        <f t="shared" si="87"/>
        <v>46087.459259664349</v>
      </c>
      <c r="C5632" s="37" t="str">
        <f>IF(Data!J5629="GpsRecord", CONCATENATE($U$3,": ",Data!M5629,", ",Data!L5629), CONCATENATE(Data!AB5629, " ", Data!AH5629))</f>
        <v>Velocidad del motor en carretera 70</v>
      </c>
      <c r="D5632" s="38" t="str">
        <f>IF(Data!O5629=TRUE(), "Yes", "No")</f>
        <v>No</v>
      </c>
      <c r="E5632" s="38" t="str">
        <f>IF(Data!J5629="EngineStatusRecord","Engine",IF(Data!J5629="GpsRecord", "GPS", IF(Data!J5629="EngineFaultRecord", "Fault", IF(Data!J5629="DriverChange","Driver",IF(Data!J5629="CustomRecord","Custom","Debug")))))</f>
        <v>Engine</v>
      </c>
      <c r="F5632" s="39" t="str">
        <f>IF(Data!Y5629=TRUE(), "Yes", "No")</f>
        <v>No</v>
      </c>
      <c r="G5632" s="40">
        <f>Data!AK5629</f>
        <v>0</v>
      </c>
      <c r="H5632" s="35" t="str">
        <f>Data!AB5629</f>
        <v>Velocidad del motor en carretera</v>
      </c>
      <c r="I5632" s="35">
        <f>Data!AD5629</f>
        <v>0</v>
      </c>
      <c r="J5632" s="35">
        <f>Data!AF5629</f>
        <v>0</v>
      </c>
      <c r="K5632" s="35" t="str">
        <f>CONCATENATE(Data!AH5629, " ", Data!AI5629)</f>
        <v>70 km/h</v>
      </c>
      <c r="L5632" s="35" t="str">
        <f>Data!C5629</f>
        <v>Vehicle, Battery Electric Vehicle</v>
      </c>
      <c r="M5632" s="35">
        <f>Data!H5629</f>
        <v>0</v>
      </c>
      <c r="N5632" s="41">
        <f>Data!I5629</f>
        <v>46087.459259664349</v>
      </c>
      <c r="O5632" s="35">
        <f>Data!L5629</f>
        <v>0</v>
      </c>
      <c r="P5632" s="35">
        <f>Data!M5629</f>
        <v>0</v>
      </c>
      <c r="Q5632" s="35" t="str">
        <f>IF(Data!N5629=0,"",Data!N5629)</f>
        <v/>
      </c>
      <c r="R5632" s="35">
        <f>Data!K5629</f>
        <v>0</v>
      </c>
      <c r="S5632" s="35" t="str">
        <f>IF(Data!X5629=TRUE(), "Yes", "No")</f>
        <v>No</v>
      </c>
      <c r="T5632" s="40" t="e">
        <f>#REF!</f>
        <v>#REF!</v>
      </c>
    </row>
    <row r="5633" spans="1:20" x14ac:dyDescent="0.3">
      <c r="A5633" s="35" t="str">
        <f>Data!A5630</f>
        <v>NISSAN LEAF 299-1018</v>
      </c>
      <c r="B5633" s="36">
        <f t="shared" si="87"/>
        <v>46087.459305555552</v>
      </c>
      <c r="C5633" s="37" t="str">
        <f>IF(Data!J5630="GpsRecord", CONCATENATE($U$3,": ",Data!M5630,", ",Data!L5630), CONCATENATE(Data!AB5630, " ", Data!AH5630))</f>
        <v>Ubicación: 9.94256, -84.3991</v>
      </c>
      <c r="D5633" s="38" t="str">
        <f>IF(Data!O5630=TRUE(), "Yes", "No")</f>
        <v>Yes</v>
      </c>
      <c r="E5633" s="38" t="str">
        <f>IF(Data!J5630="EngineStatusRecord","Engine",IF(Data!J5630="GpsRecord", "GPS", IF(Data!J5630="EngineFaultRecord", "Fault", IF(Data!J5630="DriverChange","Driver",IF(Data!J5630="CustomRecord","Custom","Debug")))))</f>
        <v>GPS</v>
      </c>
      <c r="F5633" s="39" t="str">
        <f>IF(Data!Y5630=TRUE(), "Yes", "No")</f>
        <v>Yes</v>
      </c>
      <c r="G5633" s="40">
        <f>Data!AK5630</f>
        <v>0</v>
      </c>
      <c r="H5633" s="35">
        <f>Data!AB5630</f>
        <v>0</v>
      </c>
      <c r="I5633" s="35">
        <f>Data!AD5630</f>
        <v>0</v>
      </c>
      <c r="J5633" s="35">
        <f>Data!AF5630</f>
        <v>0</v>
      </c>
      <c r="K5633" s="35" t="str">
        <f>CONCATENATE(Data!AH5630, " ", Data!AI5630)</f>
        <v xml:space="preserve"> </v>
      </c>
      <c r="L5633" s="35" t="str">
        <f>Data!C5630</f>
        <v>Vehicle, Battery Electric Vehicle</v>
      </c>
      <c r="M5633" s="35">
        <f>Data!H5630</f>
        <v>0</v>
      </c>
      <c r="N5633" s="41">
        <f>Data!I5630</f>
        <v>46087.459305555552</v>
      </c>
      <c r="O5633" s="35">
        <f>Data!L5630</f>
        <v>-84.399100000000004</v>
      </c>
      <c r="P5633" s="35">
        <f>Data!M5630</f>
        <v>9.9425600000000003</v>
      </c>
      <c r="Q5633" s="35" t="str">
        <f>IF(Data!N5630=0,"",Data!N5630)</f>
        <v>CurveSpeedEstimateError</v>
      </c>
      <c r="R5633" s="35">
        <f>Data!K5630</f>
        <v>63</v>
      </c>
      <c r="S5633" s="35" t="str">
        <f>IF(Data!X5630=TRUE(), "Yes", "No")</f>
        <v>Yes</v>
      </c>
      <c r="T5633" s="40" t="e">
        <f>#REF!</f>
        <v>#REF!</v>
      </c>
    </row>
    <row r="5634" spans="1:20" x14ac:dyDescent="0.3">
      <c r="A5634" s="35" t="str">
        <f>Data!A5631</f>
        <v>NISSAN LEAF 299-1018</v>
      </c>
      <c r="B5634" s="36">
        <f t="shared" si="87"/>
        <v>46087.459317222223</v>
      </c>
      <c r="C5634" s="37" t="str">
        <f>IF(Data!J5631="GpsRecord", CONCATENATE($U$3,": ",Data!M5631,", ",Data!L5631), CONCATENATE(Data!AB5631, " ", Data!AH5631))</f>
        <v>Velocidad del motor en carretera 61</v>
      </c>
      <c r="D5634" s="38" t="str">
        <f>IF(Data!O5631=TRUE(), "Yes", "No")</f>
        <v>No</v>
      </c>
      <c r="E5634" s="38" t="str">
        <f>IF(Data!J5631="EngineStatusRecord","Engine",IF(Data!J5631="GpsRecord", "GPS", IF(Data!J5631="EngineFaultRecord", "Fault", IF(Data!J5631="DriverChange","Driver",IF(Data!J5631="CustomRecord","Custom","Debug")))))</f>
        <v>Engine</v>
      </c>
      <c r="F5634" s="39" t="str">
        <f>IF(Data!Y5631=TRUE(), "Yes", "No")</f>
        <v>No</v>
      </c>
      <c r="G5634" s="40">
        <f>Data!AK5631</f>
        <v>0</v>
      </c>
      <c r="H5634" s="35" t="str">
        <f>Data!AB5631</f>
        <v>Velocidad del motor en carretera</v>
      </c>
      <c r="I5634" s="35">
        <f>Data!AD5631</f>
        <v>0</v>
      </c>
      <c r="J5634" s="35">
        <f>Data!AF5631</f>
        <v>0</v>
      </c>
      <c r="K5634" s="35" t="str">
        <f>CONCATENATE(Data!AH5631, " ", Data!AI5631)</f>
        <v>61 km/h</v>
      </c>
      <c r="L5634" s="35" t="str">
        <f>Data!C5631</f>
        <v>Vehicle, Battery Electric Vehicle</v>
      </c>
      <c r="M5634" s="35">
        <f>Data!H5631</f>
        <v>0</v>
      </c>
      <c r="N5634" s="41">
        <f>Data!I5631</f>
        <v>46087.459317222223</v>
      </c>
      <c r="O5634" s="35">
        <f>Data!L5631</f>
        <v>0</v>
      </c>
      <c r="P5634" s="35">
        <f>Data!M5631</f>
        <v>0</v>
      </c>
      <c r="Q5634" s="35" t="str">
        <f>IF(Data!N5631=0,"",Data!N5631)</f>
        <v/>
      </c>
      <c r="R5634" s="35">
        <f>Data!K5631</f>
        <v>0</v>
      </c>
      <c r="S5634" s="35" t="str">
        <f>IF(Data!X5631=TRUE(), "Yes", "No")</f>
        <v>No</v>
      </c>
      <c r="T5634" s="40" t="e">
        <f>#REF!</f>
        <v>#REF!</v>
      </c>
    </row>
    <row r="5635" spans="1:20" x14ac:dyDescent="0.3">
      <c r="A5635" s="35" t="str">
        <f>Data!A5632</f>
        <v>NISSAN LEAF 299-1018</v>
      </c>
      <c r="B5635" s="36">
        <f t="shared" si="87"/>
        <v>46087.459335624997</v>
      </c>
      <c r="C5635" s="37" t="str">
        <f>IF(Data!J5632="GpsRecord", CONCATENATE($U$3,": ",Data!M5632,", ",Data!L5632), CONCATENATE(Data!AB5632, " ", Data!AH5632))</f>
        <v>Estado de carga genérico 27.56</v>
      </c>
      <c r="D5635" s="38" t="str">
        <f>IF(Data!O5632=TRUE(), "Yes", "No")</f>
        <v>No</v>
      </c>
      <c r="E5635" s="38" t="str">
        <f>IF(Data!J5632="EngineStatusRecord","Engine",IF(Data!J5632="GpsRecord", "GPS", IF(Data!J5632="EngineFaultRecord", "Fault", IF(Data!J5632="DriverChange","Driver",IF(Data!J5632="CustomRecord","Custom","Debug")))))</f>
        <v>Engine</v>
      </c>
      <c r="F5635" s="39" t="str">
        <f>IF(Data!Y5632=TRUE(), "Yes", "No")</f>
        <v>No</v>
      </c>
      <c r="G5635" s="40">
        <f>Data!AK5632</f>
        <v>0</v>
      </c>
      <c r="H5635" s="35" t="str">
        <f>Data!AB5632</f>
        <v>Estado de carga genérico</v>
      </c>
      <c r="I5635" s="35">
        <f>Data!AD5632</f>
        <v>0</v>
      </c>
      <c r="J5635" s="35">
        <f>Data!AF5632</f>
        <v>0</v>
      </c>
      <c r="K5635" s="35" t="str">
        <f>CONCATENATE(Data!AH5632, " ", Data!AI5632)</f>
        <v>27.56 %</v>
      </c>
      <c r="L5635" s="35" t="str">
        <f>Data!C5632</f>
        <v>Vehicle, Battery Electric Vehicle</v>
      </c>
      <c r="M5635" s="35">
        <f>Data!H5632</f>
        <v>0</v>
      </c>
      <c r="N5635" s="41">
        <f>Data!I5632</f>
        <v>46087.459335624997</v>
      </c>
      <c r="O5635" s="35">
        <f>Data!L5632</f>
        <v>0</v>
      </c>
      <c r="P5635" s="35">
        <f>Data!M5632</f>
        <v>0</v>
      </c>
      <c r="Q5635" s="35" t="str">
        <f>IF(Data!N5632=0,"",Data!N5632)</f>
        <v/>
      </c>
      <c r="R5635" s="35">
        <f>Data!K5632</f>
        <v>0</v>
      </c>
      <c r="S5635" s="35" t="str">
        <f>IF(Data!X5632=TRUE(), "Yes", "No")</f>
        <v>No</v>
      </c>
      <c r="T5635" s="40" t="e">
        <f>#REF!</f>
        <v>#REF!</v>
      </c>
    </row>
    <row r="5636" spans="1:20" x14ac:dyDescent="0.3">
      <c r="A5636" s="35" t="str">
        <f>Data!A5633</f>
        <v>NISSAN LEAF 299-1018</v>
      </c>
      <c r="B5636" s="36">
        <f t="shared" si="87"/>
        <v>46087.459371793979</v>
      </c>
      <c r="C5636" s="37" t="str">
        <f>IF(Data!J5633="GpsRecord", CONCATENATE($U$3,": ",Data!M5633,", ",Data!L5633), CONCATENATE(Data!AB5633, " ", Data!AH5633))</f>
        <v>Distancia incremental basada en la velocidad en carretera del motor 2</v>
      </c>
      <c r="D5636" s="38" t="str">
        <f>IF(Data!O5633=TRUE(), "Yes", "No")</f>
        <v>No</v>
      </c>
      <c r="E5636" s="38" t="str">
        <f>IF(Data!J5633="EngineStatusRecord","Engine",IF(Data!J5633="GpsRecord", "GPS", IF(Data!J5633="EngineFaultRecord", "Fault", IF(Data!J5633="DriverChange","Driver",IF(Data!J5633="CustomRecord","Custom","Debug")))))</f>
        <v>Engine</v>
      </c>
      <c r="F5636" s="39" t="str">
        <f>IF(Data!Y5633=TRUE(), "Yes", "No")</f>
        <v>No</v>
      </c>
      <c r="G5636" s="40">
        <f>Data!AK5633</f>
        <v>0</v>
      </c>
      <c r="H5636" s="35" t="str">
        <f>Data!AB5633</f>
        <v>Distancia incremental basada en la velocidad en carretera del motor</v>
      </c>
      <c r="I5636" s="35">
        <f>Data!AD5633</f>
        <v>0</v>
      </c>
      <c r="J5636" s="35">
        <f>Data!AF5633</f>
        <v>0</v>
      </c>
      <c r="K5636" s="35" t="str">
        <f>CONCATENATE(Data!AH5633, " ", Data!AI5633)</f>
        <v>2 km</v>
      </c>
      <c r="L5636" s="35" t="str">
        <f>Data!C5633</f>
        <v>Vehicle, Battery Electric Vehicle</v>
      </c>
      <c r="M5636" s="35">
        <f>Data!H5633</f>
        <v>0</v>
      </c>
      <c r="N5636" s="41">
        <f>Data!I5633</f>
        <v>46087.459371793979</v>
      </c>
      <c r="O5636" s="35">
        <f>Data!L5633</f>
        <v>0</v>
      </c>
      <c r="P5636" s="35">
        <f>Data!M5633</f>
        <v>0</v>
      </c>
      <c r="Q5636" s="35" t="str">
        <f>IF(Data!N5633=0,"",Data!N5633)</f>
        <v/>
      </c>
      <c r="R5636" s="35">
        <f>Data!K5633</f>
        <v>0</v>
      </c>
      <c r="S5636" s="35" t="str">
        <f>IF(Data!X5633=TRUE(), "Yes", "No")</f>
        <v>No</v>
      </c>
      <c r="T5636" s="40" t="e">
        <f>#REF!</f>
        <v>#REF!</v>
      </c>
    </row>
    <row r="5637" spans="1:20" x14ac:dyDescent="0.3">
      <c r="A5637" s="35" t="str">
        <f>Data!A5634</f>
        <v>NISSAN LEAF 299-1018</v>
      </c>
      <c r="B5637" s="36">
        <f t="shared" si="87"/>
        <v>46087.459374999999</v>
      </c>
      <c r="C5637" s="37" t="str">
        <f>IF(Data!J5634="GpsRecord", CONCATENATE($U$3,": ",Data!M5634,", ",Data!L5634), CONCATENATE(Data!AB5634, " ", Data!AH5634))</f>
        <v>Ubicación: 9.94281, -84.39822</v>
      </c>
      <c r="D5637" s="38" t="str">
        <f>IF(Data!O5634=TRUE(), "Yes", "No")</f>
        <v>Yes</v>
      </c>
      <c r="E5637" s="38" t="str">
        <f>IF(Data!J5634="EngineStatusRecord","Engine",IF(Data!J5634="GpsRecord", "GPS", IF(Data!J5634="EngineFaultRecord", "Fault", IF(Data!J5634="DriverChange","Driver",IF(Data!J5634="CustomRecord","Custom","Debug")))))</f>
        <v>GPS</v>
      </c>
      <c r="F5637" s="39" t="str">
        <f>IF(Data!Y5634=TRUE(), "Yes", "No")</f>
        <v>Yes</v>
      </c>
      <c r="G5637" s="40">
        <f>Data!AK5634</f>
        <v>0</v>
      </c>
      <c r="H5637" s="35">
        <f>Data!AB5634</f>
        <v>0</v>
      </c>
      <c r="I5637" s="35">
        <f>Data!AD5634</f>
        <v>0</v>
      </c>
      <c r="J5637" s="35">
        <f>Data!AF5634</f>
        <v>0</v>
      </c>
      <c r="K5637" s="35" t="str">
        <f>CONCATENATE(Data!AH5634, " ", Data!AI5634)</f>
        <v xml:space="preserve"> </v>
      </c>
      <c r="L5637" s="35" t="str">
        <f>Data!C5634</f>
        <v>Vehicle, Battery Electric Vehicle</v>
      </c>
      <c r="M5637" s="35">
        <f>Data!H5634</f>
        <v>0</v>
      </c>
      <c r="N5637" s="41">
        <f>Data!I5634</f>
        <v>46087.459374999999</v>
      </c>
      <c r="O5637" s="35">
        <f>Data!L5634</f>
        <v>-84.398219999999995</v>
      </c>
      <c r="P5637" s="35">
        <f>Data!M5634</f>
        <v>9.9428099999999997</v>
      </c>
      <c r="Q5637" s="35" t="str">
        <f>IF(Data!N5634=0,"",Data!N5634)</f>
        <v>CurveSpeedEstimateError</v>
      </c>
      <c r="R5637" s="35">
        <f>Data!K5634</f>
        <v>63</v>
      </c>
      <c r="S5637" s="35" t="str">
        <f>IF(Data!X5634=TRUE(), "Yes", "No")</f>
        <v>Yes</v>
      </c>
      <c r="T5637" s="40" t="e">
        <f>#REF!</f>
        <v>#REF!</v>
      </c>
    </row>
    <row r="5638" spans="1:20" x14ac:dyDescent="0.3">
      <c r="A5638" s="35" t="str">
        <f>Data!A5635</f>
        <v>NISSAN LEAF 299-1018</v>
      </c>
      <c r="B5638" s="36">
        <f t="shared" si="87"/>
        <v>46087.459410266201</v>
      </c>
      <c r="C5638" s="37" t="str">
        <f>IF(Data!J5635="GpsRecord", CONCATENATE($U$3,": ",Data!M5635,", ",Data!L5635), CONCATENATE(Data!AB5635, " ", Data!AH5635))</f>
        <v>Energía de la batería del vehículo eléctrico 34388</v>
      </c>
      <c r="D5638" s="38" t="str">
        <f>IF(Data!O5635=TRUE(), "Yes", "No")</f>
        <v>No</v>
      </c>
      <c r="E5638" s="38" t="str">
        <f>IF(Data!J5635="EngineStatusRecord","Engine",IF(Data!J5635="GpsRecord", "GPS", IF(Data!J5635="EngineFaultRecord", "Fault", IF(Data!J5635="DriverChange","Driver",IF(Data!J5635="CustomRecord","Custom","Debug")))))</f>
        <v>Engine</v>
      </c>
      <c r="F5638" s="39" t="str">
        <f>IF(Data!Y5635=TRUE(), "Yes", "No")</f>
        <v>No</v>
      </c>
      <c r="G5638" s="40">
        <f>Data!AK5635</f>
        <v>0</v>
      </c>
      <c r="H5638" s="35" t="str">
        <f>Data!AB5635</f>
        <v>Energía de la batería del vehículo eléctrico</v>
      </c>
      <c r="I5638" s="35">
        <f>Data!AD5635</f>
        <v>0</v>
      </c>
      <c r="J5638" s="35">
        <f>Data!AF5635</f>
        <v>0</v>
      </c>
      <c r="K5638" s="35" t="str">
        <f>CONCATENATE(Data!AH5635, " ", Data!AI5635)</f>
        <v>34388 W</v>
      </c>
      <c r="L5638" s="35" t="str">
        <f>Data!C5635</f>
        <v>Vehicle, Battery Electric Vehicle</v>
      </c>
      <c r="M5638" s="35">
        <f>Data!H5635</f>
        <v>0</v>
      </c>
      <c r="N5638" s="41">
        <f>Data!I5635</f>
        <v>46087.459410266201</v>
      </c>
      <c r="O5638" s="35">
        <f>Data!L5635</f>
        <v>0</v>
      </c>
      <c r="P5638" s="35">
        <f>Data!M5635</f>
        <v>0</v>
      </c>
      <c r="Q5638" s="35" t="str">
        <f>IF(Data!N5635=0,"",Data!N5635)</f>
        <v/>
      </c>
      <c r="R5638" s="35">
        <f>Data!K5635</f>
        <v>0</v>
      </c>
      <c r="S5638" s="35" t="str">
        <f>IF(Data!X5635=TRUE(), "Yes", "No")</f>
        <v>No</v>
      </c>
      <c r="T5638" s="40" t="e">
        <f>#REF!</f>
        <v>#REF!</v>
      </c>
    </row>
    <row r="5639" spans="1:20" x14ac:dyDescent="0.3">
      <c r="A5639" s="35" t="str">
        <f>Data!A5636</f>
        <v>NISSAN LEAF 299-1018</v>
      </c>
      <c r="B5639" s="36">
        <f t="shared" si="87"/>
        <v>46087.459432870368</v>
      </c>
      <c r="C5639" s="37" t="str">
        <f>IF(Data!J5636="GpsRecord", CONCATENATE($U$3,": ",Data!M5636,", ",Data!L5636), CONCATENATE(Data!AB5636, " ", Data!AH5636))</f>
        <v>Ubicación: 9.94274, -84.39738</v>
      </c>
      <c r="D5639" s="38" t="str">
        <f>IF(Data!O5636=TRUE(), "Yes", "No")</f>
        <v>Yes</v>
      </c>
      <c r="E5639" s="38" t="str">
        <f>IF(Data!J5636="EngineStatusRecord","Engine",IF(Data!J5636="GpsRecord", "GPS", IF(Data!J5636="EngineFaultRecord", "Fault", IF(Data!J5636="DriverChange","Driver",IF(Data!J5636="CustomRecord","Custom","Debug")))))</f>
        <v>GPS</v>
      </c>
      <c r="F5639" s="39" t="str">
        <f>IF(Data!Y5636=TRUE(), "Yes", "No")</f>
        <v>Yes</v>
      </c>
      <c r="G5639" s="40">
        <f>Data!AK5636</f>
        <v>0</v>
      </c>
      <c r="H5639" s="35">
        <f>Data!AB5636</f>
        <v>0</v>
      </c>
      <c r="I5639" s="35">
        <f>Data!AD5636</f>
        <v>0</v>
      </c>
      <c r="J5639" s="35">
        <f>Data!AF5636</f>
        <v>0</v>
      </c>
      <c r="K5639" s="35" t="str">
        <f>CONCATENATE(Data!AH5636, " ", Data!AI5636)</f>
        <v xml:space="preserve"> </v>
      </c>
      <c r="L5639" s="35" t="str">
        <f>Data!C5636</f>
        <v>Vehicle, Battery Electric Vehicle</v>
      </c>
      <c r="M5639" s="35">
        <f>Data!H5636</f>
        <v>0</v>
      </c>
      <c r="N5639" s="41">
        <f>Data!I5636</f>
        <v>46087.459432870368</v>
      </c>
      <c r="O5639" s="35">
        <f>Data!L5636</f>
        <v>-84.397379999999998</v>
      </c>
      <c r="P5639" s="35">
        <f>Data!M5636</f>
        <v>9.9427400000000006</v>
      </c>
      <c r="Q5639" s="35" t="str">
        <f>IF(Data!N5636=0,"",Data!N5636)</f>
        <v>CurvePositionEstimateError</v>
      </c>
      <c r="R5639" s="35">
        <f>Data!K5636</f>
        <v>70</v>
      </c>
      <c r="S5639" s="35" t="str">
        <f>IF(Data!X5636=TRUE(), "Yes", "No")</f>
        <v>Yes</v>
      </c>
      <c r="T5639" s="40" t="e">
        <f>#REF!</f>
        <v>#REF!</v>
      </c>
    </row>
    <row r="5640" spans="1:20" x14ac:dyDescent="0.3">
      <c r="A5640" s="35" t="str">
        <f>Data!A5637</f>
        <v>NISSAN LEAF 299-1018</v>
      </c>
      <c r="B5640" s="36">
        <f t="shared" si="87"/>
        <v>46087.45943318287</v>
      </c>
      <c r="C5640" s="37" t="str">
        <f>IF(Data!J5637="GpsRecord", CONCATENATE($U$3,": ",Data!M5637,", ",Data!L5637), CONCATENATE(Data!AB5637, " ", Data!AH5637))</f>
        <v>Velocidad del motor en carretera 72</v>
      </c>
      <c r="D5640" s="38" t="str">
        <f>IF(Data!O5637=TRUE(), "Yes", "No")</f>
        <v>No</v>
      </c>
      <c r="E5640" s="38" t="str">
        <f>IF(Data!J5637="EngineStatusRecord","Engine",IF(Data!J5637="GpsRecord", "GPS", IF(Data!J5637="EngineFaultRecord", "Fault", IF(Data!J5637="DriverChange","Driver",IF(Data!J5637="CustomRecord","Custom","Debug")))))</f>
        <v>Engine</v>
      </c>
      <c r="F5640" s="39" t="str">
        <f>IF(Data!Y5637=TRUE(), "Yes", "No")</f>
        <v>No</v>
      </c>
      <c r="G5640" s="40">
        <f>Data!AK5637</f>
        <v>0</v>
      </c>
      <c r="H5640" s="35" t="str">
        <f>Data!AB5637</f>
        <v>Velocidad del motor en carretera</v>
      </c>
      <c r="I5640" s="35">
        <f>Data!AD5637</f>
        <v>0</v>
      </c>
      <c r="J5640" s="35">
        <f>Data!AF5637</f>
        <v>0</v>
      </c>
      <c r="K5640" s="35" t="str">
        <f>CONCATENATE(Data!AH5637, " ", Data!AI5637)</f>
        <v>72 km/h</v>
      </c>
      <c r="L5640" s="35" t="str">
        <f>Data!C5637</f>
        <v>Vehicle, Battery Electric Vehicle</v>
      </c>
      <c r="M5640" s="35">
        <f>Data!H5637</f>
        <v>0</v>
      </c>
      <c r="N5640" s="41">
        <f>Data!I5637</f>
        <v>46087.45943318287</v>
      </c>
      <c r="O5640" s="35">
        <f>Data!L5637</f>
        <v>0</v>
      </c>
      <c r="P5640" s="35">
        <f>Data!M5637</f>
        <v>0</v>
      </c>
      <c r="Q5640" s="35" t="str">
        <f>IF(Data!N5637=0,"",Data!N5637)</f>
        <v/>
      </c>
      <c r="R5640" s="35">
        <f>Data!K5637</f>
        <v>0</v>
      </c>
      <c r="S5640" s="35" t="str">
        <f>IF(Data!X5637=TRUE(), "Yes", "No")</f>
        <v>No</v>
      </c>
      <c r="T5640" s="40" t="e">
        <f>#REF!</f>
        <v>#REF!</v>
      </c>
    </row>
    <row r="5641" spans="1:20" x14ac:dyDescent="0.3">
      <c r="A5641" s="35" t="str">
        <f>Data!A5638</f>
        <v>NISSAN LEAF 299-1018</v>
      </c>
      <c r="B5641" s="36">
        <f t="shared" si="87"/>
        <v>46087.459479166668</v>
      </c>
      <c r="C5641" s="37" t="str">
        <f>IF(Data!J5638="GpsRecord", CONCATENATE($U$3,": ",Data!M5638,", ",Data!L5638), CONCATENATE(Data!AB5638, " ", Data!AH5638))</f>
        <v>Ubicación: 9.94247, -84.39674</v>
      </c>
      <c r="D5641" s="38" t="str">
        <f>IF(Data!O5638=TRUE(), "Yes", "No")</f>
        <v>Yes</v>
      </c>
      <c r="E5641" s="38" t="str">
        <f>IF(Data!J5638="EngineStatusRecord","Engine",IF(Data!J5638="GpsRecord", "GPS", IF(Data!J5638="EngineFaultRecord", "Fault", IF(Data!J5638="DriverChange","Driver",IF(Data!J5638="CustomRecord","Custom","Debug")))))</f>
        <v>GPS</v>
      </c>
      <c r="F5641" s="39" t="str">
        <f>IF(Data!Y5638=TRUE(), "Yes", "No")</f>
        <v>Yes</v>
      </c>
      <c r="G5641" s="40">
        <f>Data!AK5638</f>
        <v>0</v>
      </c>
      <c r="H5641" s="35">
        <f>Data!AB5638</f>
        <v>0</v>
      </c>
      <c r="I5641" s="35">
        <f>Data!AD5638</f>
        <v>0</v>
      </c>
      <c r="J5641" s="35">
        <f>Data!AF5638</f>
        <v>0</v>
      </c>
      <c r="K5641" s="35" t="str">
        <f>CONCATENATE(Data!AH5638, " ", Data!AI5638)</f>
        <v xml:space="preserve"> </v>
      </c>
      <c r="L5641" s="35" t="str">
        <f>Data!C5638</f>
        <v>Vehicle, Battery Electric Vehicle</v>
      </c>
      <c r="M5641" s="35">
        <f>Data!H5638</f>
        <v>0</v>
      </c>
      <c r="N5641" s="41">
        <f>Data!I5638</f>
        <v>46087.459479166668</v>
      </c>
      <c r="O5641" s="35">
        <f>Data!L5638</f>
        <v>-84.396739999999994</v>
      </c>
      <c r="P5641" s="35">
        <f>Data!M5638</f>
        <v>9.9424700000000001</v>
      </c>
      <c r="Q5641" s="35" t="str">
        <f>IF(Data!N5638=0,"",Data!N5638)</f>
        <v>CurveSpeedEstimateError</v>
      </c>
      <c r="R5641" s="35">
        <f>Data!K5638</f>
        <v>66</v>
      </c>
      <c r="S5641" s="35" t="str">
        <f>IF(Data!X5638=TRUE(), "Yes", "No")</f>
        <v>Yes</v>
      </c>
      <c r="T5641" s="40" t="e">
        <f>#REF!</f>
        <v>#REF!</v>
      </c>
    </row>
    <row r="5642" spans="1:20" x14ac:dyDescent="0.3">
      <c r="A5642" s="35" t="str">
        <f>Data!A5639</f>
        <v>NISSAN LEAF 299-1018</v>
      </c>
      <c r="B5642" s="36">
        <f t="shared" si="87"/>
        <v>46087.459490972222</v>
      </c>
      <c r="C5642" s="37" t="str">
        <f>IF(Data!J5639="GpsRecord", CONCATENATE($U$3,": ",Data!M5639,", ",Data!L5639), CONCATENATE(Data!AB5639, " ", Data!AH5639))</f>
        <v>Velocidad del motor en carretera 66</v>
      </c>
      <c r="D5642" s="38" t="str">
        <f>IF(Data!O5639=TRUE(), "Yes", "No")</f>
        <v>No</v>
      </c>
      <c r="E5642" s="38" t="str">
        <f>IF(Data!J5639="EngineStatusRecord","Engine",IF(Data!J5639="GpsRecord", "GPS", IF(Data!J5639="EngineFaultRecord", "Fault", IF(Data!J5639="DriverChange","Driver",IF(Data!J5639="CustomRecord","Custom","Debug")))))</f>
        <v>Engine</v>
      </c>
      <c r="F5642" s="39" t="str">
        <f>IF(Data!Y5639=TRUE(), "Yes", "No")</f>
        <v>No</v>
      </c>
      <c r="G5642" s="40">
        <f>Data!AK5639</f>
        <v>0</v>
      </c>
      <c r="H5642" s="35" t="str">
        <f>Data!AB5639</f>
        <v>Velocidad del motor en carretera</v>
      </c>
      <c r="I5642" s="35">
        <f>Data!AD5639</f>
        <v>0</v>
      </c>
      <c r="J5642" s="35">
        <f>Data!AF5639</f>
        <v>0</v>
      </c>
      <c r="K5642" s="35" t="str">
        <f>CONCATENATE(Data!AH5639, " ", Data!AI5639)</f>
        <v>66 km/h</v>
      </c>
      <c r="L5642" s="35" t="str">
        <f>Data!C5639</f>
        <v>Vehicle, Battery Electric Vehicle</v>
      </c>
      <c r="M5642" s="35">
        <f>Data!H5639</f>
        <v>0</v>
      </c>
      <c r="N5642" s="41">
        <f>Data!I5639</f>
        <v>46087.459490972222</v>
      </c>
      <c r="O5642" s="35">
        <f>Data!L5639</f>
        <v>0</v>
      </c>
      <c r="P5642" s="35">
        <f>Data!M5639</f>
        <v>0</v>
      </c>
      <c r="Q5642" s="35" t="str">
        <f>IF(Data!N5639=0,"",Data!N5639)</f>
        <v/>
      </c>
      <c r="R5642" s="35">
        <f>Data!K5639</f>
        <v>0</v>
      </c>
      <c r="S5642" s="35" t="str">
        <f>IF(Data!X5639=TRUE(), "Yes", "No")</f>
        <v>No</v>
      </c>
      <c r="T5642" s="40" t="e">
        <f>#REF!</f>
        <v>#REF!</v>
      </c>
    </row>
    <row r="5643" spans="1:20" x14ac:dyDescent="0.3">
      <c r="A5643" s="35" t="str">
        <f>Data!A5640</f>
        <v>NISSAN LEAF 299-1018</v>
      </c>
      <c r="B5643" s="36">
        <f t="shared" si="87"/>
        <v>46087.459515196759</v>
      </c>
      <c r="C5643" s="37" t="str">
        <f>IF(Data!J5640="GpsRecord", CONCATENATE($U$3,": ",Data!M5640,", ",Data!L5640), CONCATENATE(Data!AB5640, " ", Data!AH5640))</f>
        <v>Energía de la batería del vehículo eléctrico -5262</v>
      </c>
      <c r="D5643" s="38" t="str">
        <f>IF(Data!O5640=TRUE(), "Yes", "No")</f>
        <v>No</v>
      </c>
      <c r="E5643" s="38" t="str">
        <f>IF(Data!J5640="EngineStatusRecord","Engine",IF(Data!J5640="GpsRecord", "GPS", IF(Data!J5640="EngineFaultRecord", "Fault", IF(Data!J5640="DriverChange","Driver",IF(Data!J5640="CustomRecord","Custom","Debug")))))</f>
        <v>Engine</v>
      </c>
      <c r="F5643" s="39" t="str">
        <f>IF(Data!Y5640=TRUE(), "Yes", "No")</f>
        <v>No</v>
      </c>
      <c r="G5643" s="40">
        <f>Data!AK5640</f>
        <v>0</v>
      </c>
      <c r="H5643" s="35" t="str">
        <f>Data!AB5640</f>
        <v>Energía de la batería del vehículo eléctrico</v>
      </c>
      <c r="I5643" s="35">
        <f>Data!AD5640</f>
        <v>0</v>
      </c>
      <c r="J5643" s="35">
        <f>Data!AF5640</f>
        <v>0</v>
      </c>
      <c r="K5643" s="35" t="str">
        <f>CONCATENATE(Data!AH5640, " ", Data!AI5640)</f>
        <v>-5262 W</v>
      </c>
      <c r="L5643" s="35" t="str">
        <f>Data!C5640</f>
        <v>Vehicle, Battery Electric Vehicle</v>
      </c>
      <c r="M5643" s="35">
        <f>Data!H5640</f>
        <v>0</v>
      </c>
      <c r="N5643" s="41">
        <f>Data!I5640</f>
        <v>46087.459515196759</v>
      </c>
      <c r="O5643" s="35">
        <f>Data!L5640</f>
        <v>0</v>
      </c>
      <c r="P5643" s="35">
        <f>Data!M5640</f>
        <v>0</v>
      </c>
      <c r="Q5643" s="35" t="str">
        <f>IF(Data!N5640=0,"",Data!N5640)</f>
        <v/>
      </c>
      <c r="R5643" s="35">
        <f>Data!K5640</f>
        <v>0</v>
      </c>
      <c r="S5643" s="35" t="str">
        <f>IF(Data!X5640=TRUE(), "Yes", "No")</f>
        <v>No</v>
      </c>
      <c r="T5643" s="40" t="e">
        <f>#REF!</f>
        <v>#REF!</v>
      </c>
    </row>
    <row r="5644" spans="1:20" x14ac:dyDescent="0.3">
      <c r="A5644" s="35" t="str">
        <f>Data!A5641</f>
        <v>NISSAN LEAF 299-1018</v>
      </c>
      <c r="B5644" s="36">
        <f t="shared" si="87"/>
        <v>46087.45953753472</v>
      </c>
      <c r="C5644" s="37" t="str">
        <f>IF(Data!J5641="GpsRecord", CONCATENATE($U$3,": ",Data!M5641,", ",Data!L5641), CONCATENATE(Data!AB5641, " ", Data!AH5641))</f>
        <v>Tecnología de acceso radioeléctrico por módem celular 2</v>
      </c>
      <c r="D5644" s="38" t="str">
        <f>IF(Data!O5641=TRUE(), "Yes", "No")</f>
        <v>No</v>
      </c>
      <c r="E5644" s="38" t="str">
        <f>IF(Data!J5641="EngineStatusRecord","Engine",IF(Data!J5641="GpsRecord", "GPS", IF(Data!J5641="EngineFaultRecord", "Fault", IF(Data!J5641="DriverChange","Driver",IF(Data!J5641="CustomRecord","Custom","Debug")))))</f>
        <v>Engine</v>
      </c>
      <c r="F5644" s="39" t="str">
        <f>IF(Data!Y5641=TRUE(), "Yes", "No")</f>
        <v>No</v>
      </c>
      <c r="G5644" s="40">
        <f>Data!AK5641</f>
        <v>0</v>
      </c>
      <c r="H5644" s="35" t="str">
        <f>Data!AB5641</f>
        <v>Tecnología de acceso radioeléctrico por módem celular</v>
      </c>
      <c r="I5644" s="35">
        <f>Data!AD5641</f>
        <v>0</v>
      </c>
      <c r="J5644" s="35">
        <f>Data!AF5641</f>
        <v>0</v>
      </c>
      <c r="K5644" s="35" t="str">
        <f>CONCATENATE(Data!AH5641, " ", Data!AI5641)</f>
        <v>2 None</v>
      </c>
      <c r="L5644" s="35" t="str">
        <f>Data!C5641</f>
        <v>Vehicle, Battery Electric Vehicle</v>
      </c>
      <c r="M5644" s="35">
        <f>Data!H5641</f>
        <v>0</v>
      </c>
      <c r="N5644" s="41">
        <f>Data!I5641</f>
        <v>46087.45953753472</v>
      </c>
      <c r="O5644" s="35">
        <f>Data!L5641</f>
        <v>0</v>
      </c>
      <c r="P5644" s="35">
        <f>Data!M5641</f>
        <v>0</v>
      </c>
      <c r="Q5644" s="35" t="str">
        <f>IF(Data!N5641=0,"",Data!N5641)</f>
        <v/>
      </c>
      <c r="R5644" s="35">
        <f>Data!K5641</f>
        <v>0</v>
      </c>
      <c r="S5644" s="35" t="str">
        <f>IF(Data!X5641=TRUE(), "Yes", "No")</f>
        <v>No</v>
      </c>
      <c r="T5644" s="40" t="e">
        <f>#REF!</f>
        <v>#REF!</v>
      </c>
    </row>
    <row r="5645" spans="1:20" x14ac:dyDescent="0.3">
      <c r="A5645" s="35" t="str">
        <f>Data!A5642</f>
        <v>NISSAN LEAF 299-1018</v>
      </c>
      <c r="B5645" s="36">
        <f t="shared" si="87"/>
        <v>46087.459537581017</v>
      </c>
      <c r="C5645" s="37" t="str">
        <f>IF(Data!J5642="GpsRecord", CONCATENATE($U$3,": ",Data!M5642,", ",Data!L5642), CONCATENATE(Data!AB5642, " ", Data!AH5642))</f>
        <v xml:space="preserve"> </v>
      </c>
      <c r="D5645" s="38" t="str">
        <f>IF(Data!O5642=TRUE(), "Yes", "No")</f>
        <v>No</v>
      </c>
      <c r="E5645" s="38" t="str">
        <f>IF(Data!J5642="EngineStatusRecord","Engine",IF(Data!J5642="GpsRecord", "GPS", IF(Data!J5642="EngineFaultRecord", "Fault", IF(Data!J5642="DriverChange","Driver",IF(Data!J5642="CustomRecord","Custom","Debug")))))</f>
        <v>Debug</v>
      </c>
      <c r="F5645" s="39" t="str">
        <f>IF(Data!Y5642=TRUE(), "Yes", "No")</f>
        <v>No</v>
      </c>
      <c r="G5645" s="40" t="str">
        <f>Data!AK5642</f>
        <v>3B-8E-05-11-80-DA-02</v>
      </c>
      <c r="H5645" s="35">
        <f>Data!AB5642</f>
        <v>0</v>
      </c>
      <c r="I5645" s="35">
        <f>Data!AD5642</f>
        <v>0</v>
      </c>
      <c r="J5645" s="35">
        <f>Data!AF5642</f>
        <v>0</v>
      </c>
      <c r="K5645" s="35" t="str">
        <f>CONCATENATE(Data!AH5642, " ", Data!AI5642)</f>
        <v xml:space="preserve"> </v>
      </c>
      <c r="L5645" s="35" t="str">
        <f>Data!C5642</f>
        <v>Vehicle, Battery Electric Vehicle</v>
      </c>
      <c r="M5645" s="35">
        <f>Data!H5642</f>
        <v>0</v>
      </c>
      <c r="N5645" s="41">
        <f>Data!I5642</f>
        <v>46087.459537581017</v>
      </c>
      <c r="O5645" s="35">
        <f>Data!L5642</f>
        <v>0</v>
      </c>
      <c r="P5645" s="35">
        <f>Data!M5642</f>
        <v>0</v>
      </c>
      <c r="Q5645" s="35" t="str">
        <f>IF(Data!N5642=0,"",Data!N5642)</f>
        <v>40012</v>
      </c>
      <c r="R5645" s="35">
        <f>Data!K5642</f>
        <v>0</v>
      </c>
      <c r="S5645" s="35" t="str">
        <f>IF(Data!X5642=TRUE(), "Yes", "No")</f>
        <v>No</v>
      </c>
      <c r="T5645" s="40" t="e">
        <f>#REF!</f>
        <v>#REF!</v>
      </c>
    </row>
    <row r="5646" spans="1:20" x14ac:dyDescent="0.3">
      <c r="A5646" s="35" t="str">
        <f>Data!A5643</f>
        <v>NISSAN LEAF 299-1018</v>
      </c>
      <c r="B5646" s="36">
        <f t="shared" ref="B5646:B5709" si="88">N5646</f>
        <v>46087.459537581017</v>
      </c>
      <c r="C5646" s="37" t="str">
        <f>IF(Data!J5643="GpsRecord", CONCATENATE($U$3,": ",Data!M5643,", ",Data!L5643), CONCATENATE(Data!AB5643, " ", Data!AH5643))</f>
        <v>Intensidad de la señal del módem celular 96</v>
      </c>
      <c r="D5646" s="38" t="str">
        <f>IF(Data!O5643=TRUE(), "Yes", "No")</f>
        <v>No</v>
      </c>
      <c r="E5646" s="38" t="str">
        <f>IF(Data!J5643="EngineStatusRecord","Engine",IF(Data!J5643="GpsRecord", "GPS", IF(Data!J5643="EngineFaultRecord", "Fault", IF(Data!J5643="DriverChange","Driver",IF(Data!J5643="CustomRecord","Custom","Debug")))))</f>
        <v>Engine</v>
      </c>
      <c r="F5646" s="39" t="str">
        <f>IF(Data!Y5643=TRUE(), "Yes", "No")</f>
        <v>No</v>
      </c>
      <c r="G5646" s="40">
        <f>Data!AK5643</f>
        <v>0</v>
      </c>
      <c r="H5646" s="35" t="str">
        <f>Data!AB5643</f>
        <v>Intensidad de la señal del módem celular</v>
      </c>
      <c r="I5646" s="35">
        <f>Data!AD5643</f>
        <v>0</v>
      </c>
      <c r="J5646" s="35">
        <f>Data!AF5643</f>
        <v>0</v>
      </c>
      <c r="K5646" s="35" t="str">
        <f>CONCATENATE(Data!AH5643, " ", Data!AI5643)</f>
        <v>96 None</v>
      </c>
      <c r="L5646" s="35" t="str">
        <f>Data!C5643</f>
        <v>Vehicle, Battery Electric Vehicle</v>
      </c>
      <c r="M5646" s="35">
        <f>Data!H5643</f>
        <v>0</v>
      </c>
      <c r="N5646" s="41">
        <f>Data!I5643</f>
        <v>46087.459537581017</v>
      </c>
      <c r="O5646" s="35">
        <f>Data!L5643</f>
        <v>0</v>
      </c>
      <c r="P5646" s="35">
        <f>Data!M5643</f>
        <v>0</v>
      </c>
      <c r="Q5646" s="35" t="str">
        <f>IF(Data!N5643=0,"",Data!N5643)</f>
        <v/>
      </c>
      <c r="R5646" s="35">
        <f>Data!K5643</f>
        <v>0</v>
      </c>
      <c r="S5646" s="35" t="str">
        <f>IF(Data!X5643=TRUE(), "Yes", "No")</f>
        <v>No</v>
      </c>
      <c r="T5646" s="40" t="e">
        <f>#REF!</f>
        <v>#REF!</v>
      </c>
    </row>
    <row r="5647" spans="1:20" x14ac:dyDescent="0.3">
      <c r="A5647" s="35" t="str">
        <f>Data!A5644</f>
        <v>NISSAN LEAF 299-1018</v>
      </c>
      <c r="B5647" s="36">
        <f t="shared" si="88"/>
        <v>46087.459548611114</v>
      </c>
      <c r="C5647" s="37" t="str">
        <f>IF(Data!J5644="GpsRecord", CONCATENATE($U$3,": ",Data!M5644,", ",Data!L5644), CONCATENATE(Data!AB5644, " ", Data!AH5644))</f>
        <v>Ubicación: 9.94189, -84.39605</v>
      </c>
      <c r="D5647" s="38" t="str">
        <f>IF(Data!O5644=TRUE(), "Yes", "No")</f>
        <v>Yes</v>
      </c>
      <c r="E5647" s="38" t="str">
        <f>IF(Data!J5644="EngineStatusRecord","Engine",IF(Data!J5644="GpsRecord", "GPS", IF(Data!J5644="EngineFaultRecord", "Fault", IF(Data!J5644="DriverChange","Driver",IF(Data!J5644="CustomRecord","Custom","Debug")))))</f>
        <v>GPS</v>
      </c>
      <c r="F5647" s="39" t="str">
        <f>IF(Data!Y5644=TRUE(), "Yes", "No")</f>
        <v>Yes</v>
      </c>
      <c r="G5647" s="40">
        <f>Data!AK5644</f>
        <v>0</v>
      </c>
      <c r="H5647" s="35">
        <f>Data!AB5644</f>
        <v>0</v>
      </c>
      <c r="I5647" s="35">
        <f>Data!AD5644</f>
        <v>0</v>
      </c>
      <c r="J5647" s="35">
        <f>Data!AF5644</f>
        <v>0</v>
      </c>
      <c r="K5647" s="35" t="str">
        <f>CONCATENATE(Data!AH5644, " ", Data!AI5644)</f>
        <v xml:space="preserve"> </v>
      </c>
      <c r="L5647" s="35" t="str">
        <f>Data!C5644</f>
        <v>Vehicle, Battery Electric Vehicle</v>
      </c>
      <c r="M5647" s="35">
        <f>Data!H5644</f>
        <v>0</v>
      </c>
      <c r="N5647" s="41">
        <f>Data!I5644</f>
        <v>46087.459548611114</v>
      </c>
      <c r="O5647" s="35">
        <f>Data!L5644</f>
        <v>-84.396050000000002</v>
      </c>
      <c r="P5647" s="35">
        <f>Data!M5644</f>
        <v>9.9418900000000008</v>
      </c>
      <c r="Q5647" s="35" t="str">
        <f>IF(Data!N5644=0,"",Data!N5644)</f>
        <v>CurveSpeedEstimateError</v>
      </c>
      <c r="R5647" s="35">
        <f>Data!K5644</f>
        <v>52</v>
      </c>
      <c r="S5647" s="35" t="str">
        <f>IF(Data!X5644=TRUE(), "Yes", "No")</f>
        <v>Yes</v>
      </c>
      <c r="T5647" s="40" t="e">
        <f>#REF!</f>
        <v>#REF!</v>
      </c>
    </row>
    <row r="5648" spans="1:20" x14ac:dyDescent="0.3">
      <c r="A5648" s="35" t="str">
        <f>Data!A5645</f>
        <v>NISSAN LEAF 299-1018</v>
      </c>
      <c r="B5648" s="36">
        <f t="shared" si="88"/>
        <v>46087.459548923609</v>
      </c>
      <c r="C5648" s="37" t="str">
        <f>IF(Data!J5645="GpsRecord", CONCATENATE($U$3,": ",Data!M5645,", ",Data!L5645), CONCATENATE(Data!AB5645, " ", Data!AH5645))</f>
        <v xml:space="preserve"> </v>
      </c>
      <c r="D5648" s="38" t="str">
        <f>IF(Data!O5645=TRUE(), "Yes", "No")</f>
        <v>No</v>
      </c>
      <c r="E5648" s="38" t="str">
        <f>IF(Data!J5645="EngineStatusRecord","Engine",IF(Data!J5645="GpsRecord", "GPS", IF(Data!J5645="EngineFaultRecord", "Fault", IF(Data!J5645="DriverChange","Driver",IF(Data!J5645="CustomRecord","Custom","Debug")))))</f>
        <v>Debug</v>
      </c>
      <c r="F5648" s="39" t="str">
        <f>IF(Data!Y5645=TRUE(), "Yes", "No")</f>
        <v>No</v>
      </c>
      <c r="G5648" s="40" t="str">
        <f>Data!AK5645</f>
        <v>FF-1F-1B-1A-10-20-BC-00-00-00-00-00-00-00-00</v>
      </c>
      <c r="H5648" s="35">
        <f>Data!AB5645</f>
        <v>0</v>
      </c>
      <c r="I5648" s="35">
        <f>Data!AD5645</f>
        <v>0</v>
      </c>
      <c r="J5648" s="35">
        <f>Data!AF5645</f>
        <v>0</v>
      </c>
      <c r="K5648" s="35" t="str">
        <f>CONCATENATE(Data!AH5645, " ", Data!AI5645)</f>
        <v xml:space="preserve"> </v>
      </c>
      <c r="L5648" s="35" t="str">
        <f>Data!C5645</f>
        <v>Vehicle, Battery Electric Vehicle</v>
      </c>
      <c r="M5648" s="35">
        <f>Data!H5645</f>
        <v>0</v>
      </c>
      <c r="N5648" s="41">
        <f>Data!I5645</f>
        <v>46087.459548923609</v>
      </c>
      <c r="O5648" s="35">
        <f>Data!L5645</f>
        <v>0</v>
      </c>
      <c r="P5648" s="35">
        <f>Data!M5645</f>
        <v>0</v>
      </c>
      <c r="Q5648" s="35" t="str">
        <f>IF(Data!N5645=0,"",Data!N5645)</f>
        <v>61784</v>
      </c>
      <c r="R5648" s="35">
        <f>Data!K5645</f>
        <v>0</v>
      </c>
      <c r="S5648" s="35" t="str">
        <f>IF(Data!X5645=TRUE(), "Yes", "No")</f>
        <v>No</v>
      </c>
      <c r="T5648" s="40" t="e">
        <f>#REF!</f>
        <v>#REF!</v>
      </c>
    </row>
    <row r="5649" spans="1:20" x14ac:dyDescent="0.3">
      <c r="A5649" s="35" t="str">
        <f>Data!A5646</f>
        <v>NISSAN LEAF 299-1018</v>
      </c>
      <c r="B5649" s="36">
        <f t="shared" si="88"/>
        <v>46087.45957175926</v>
      </c>
      <c r="C5649" s="37" t="str">
        <f>IF(Data!J5646="GpsRecord", CONCATENATE($U$3,": ",Data!M5646,", ",Data!L5646), CONCATENATE(Data!AB5646, " ", Data!AH5646))</f>
        <v>Ubicación: 9.94169, -84.3959</v>
      </c>
      <c r="D5649" s="38" t="str">
        <f>IF(Data!O5646=TRUE(), "Yes", "No")</f>
        <v>Yes</v>
      </c>
      <c r="E5649" s="38" t="str">
        <f>IF(Data!J5646="EngineStatusRecord","Engine",IF(Data!J5646="GpsRecord", "GPS", IF(Data!J5646="EngineFaultRecord", "Fault", IF(Data!J5646="DriverChange","Driver",IF(Data!J5646="CustomRecord","Custom","Debug")))))</f>
        <v>GPS</v>
      </c>
      <c r="F5649" s="39" t="str">
        <f>IF(Data!Y5646=TRUE(), "Yes", "No")</f>
        <v>Yes</v>
      </c>
      <c r="G5649" s="40">
        <f>Data!AK5646</f>
        <v>0</v>
      </c>
      <c r="H5649" s="35">
        <f>Data!AB5646</f>
        <v>0</v>
      </c>
      <c r="I5649" s="35">
        <f>Data!AD5646</f>
        <v>0</v>
      </c>
      <c r="J5649" s="35">
        <f>Data!AF5646</f>
        <v>0</v>
      </c>
      <c r="K5649" s="35" t="str">
        <f>CONCATENATE(Data!AH5646, " ", Data!AI5646)</f>
        <v xml:space="preserve"> </v>
      </c>
      <c r="L5649" s="35" t="str">
        <f>Data!C5646</f>
        <v>Vehicle, Battery Electric Vehicle</v>
      </c>
      <c r="M5649" s="35">
        <f>Data!H5646</f>
        <v>0</v>
      </c>
      <c r="N5649" s="41">
        <f>Data!I5646</f>
        <v>46087.45957175926</v>
      </c>
      <c r="O5649" s="35">
        <f>Data!L5646</f>
        <v>-84.395899999999997</v>
      </c>
      <c r="P5649" s="35">
        <f>Data!M5646</f>
        <v>9.9416899999999995</v>
      </c>
      <c r="Q5649" s="35" t="str">
        <f>IF(Data!N5646=0,"",Data!N5646)</f>
        <v>CurveSpeed</v>
      </c>
      <c r="R5649" s="35">
        <f>Data!K5646</f>
        <v>46</v>
      </c>
      <c r="S5649" s="35" t="str">
        <f>IF(Data!X5646=TRUE(), "Yes", "No")</f>
        <v>Yes</v>
      </c>
      <c r="T5649" s="40" t="e">
        <f>#REF!</f>
        <v>#REF!</v>
      </c>
    </row>
    <row r="5650" spans="1:20" x14ac:dyDescent="0.3">
      <c r="A5650" s="35" t="str">
        <f>Data!A5647</f>
        <v>NISSAN LEAF 299-1018</v>
      </c>
      <c r="B5650" s="36">
        <f t="shared" si="88"/>
        <v>46087.45957175926</v>
      </c>
      <c r="C5650" s="37" t="str">
        <f>IF(Data!J5647="GpsRecord", CONCATENATE($U$3,": ",Data!M5647,", ",Data!L5647), CONCATENATE(Data!AB5647, " ", Data!AH5647))</f>
        <v>Velocidad del motor en carretera 47</v>
      </c>
      <c r="D5650" s="38" t="str">
        <f>IF(Data!O5647=TRUE(), "Yes", "No")</f>
        <v>No</v>
      </c>
      <c r="E5650" s="38" t="str">
        <f>IF(Data!J5647="EngineStatusRecord","Engine",IF(Data!J5647="GpsRecord", "GPS", IF(Data!J5647="EngineFaultRecord", "Fault", IF(Data!J5647="DriverChange","Driver",IF(Data!J5647="CustomRecord","Custom","Debug")))))</f>
        <v>Engine</v>
      </c>
      <c r="F5650" s="39" t="str">
        <f>IF(Data!Y5647=TRUE(), "Yes", "No")</f>
        <v>No</v>
      </c>
      <c r="G5650" s="40">
        <f>Data!AK5647</f>
        <v>0</v>
      </c>
      <c r="H5650" s="35" t="str">
        <f>Data!AB5647</f>
        <v>Velocidad del motor en carretera</v>
      </c>
      <c r="I5650" s="35">
        <f>Data!AD5647</f>
        <v>0</v>
      </c>
      <c r="J5650" s="35">
        <f>Data!AF5647</f>
        <v>0</v>
      </c>
      <c r="K5650" s="35" t="str">
        <f>CONCATENATE(Data!AH5647, " ", Data!AI5647)</f>
        <v>47 km/h</v>
      </c>
      <c r="L5650" s="35" t="str">
        <f>Data!C5647</f>
        <v>Vehicle, Battery Electric Vehicle</v>
      </c>
      <c r="M5650" s="35">
        <f>Data!H5647</f>
        <v>0</v>
      </c>
      <c r="N5650" s="41">
        <f>Data!I5647</f>
        <v>46087.45957175926</v>
      </c>
      <c r="O5650" s="35">
        <f>Data!L5647</f>
        <v>0</v>
      </c>
      <c r="P5650" s="35">
        <f>Data!M5647</f>
        <v>0</v>
      </c>
      <c r="Q5650" s="35" t="str">
        <f>IF(Data!N5647=0,"",Data!N5647)</f>
        <v/>
      </c>
      <c r="R5650" s="35">
        <f>Data!K5647</f>
        <v>0</v>
      </c>
      <c r="S5650" s="35" t="str">
        <f>IF(Data!X5647=TRUE(), "Yes", "No")</f>
        <v>No</v>
      </c>
      <c r="T5650" s="40" t="e">
        <f>#REF!</f>
        <v>#REF!</v>
      </c>
    </row>
    <row r="5651" spans="1:20" x14ac:dyDescent="0.3">
      <c r="A5651" s="35" t="str">
        <f>Data!A5648</f>
        <v>NISSAN LEAF 299-1018</v>
      </c>
      <c r="B5651" s="36">
        <f t="shared" si="88"/>
        <v>46087.459596539353</v>
      </c>
      <c r="C5651" s="37" t="str">
        <f>IF(Data!J5648="GpsRecord", CONCATENATE($U$3,": ",Data!M5648,", ",Data!L5648), CONCATENATE(Data!AB5648, " ", Data!AH5648))</f>
        <v>Energía de la batería del vehículo eléctrico 20140</v>
      </c>
      <c r="D5651" s="38" t="str">
        <f>IF(Data!O5648=TRUE(), "Yes", "No")</f>
        <v>No</v>
      </c>
      <c r="E5651" s="38" t="str">
        <f>IF(Data!J5648="EngineStatusRecord","Engine",IF(Data!J5648="GpsRecord", "GPS", IF(Data!J5648="EngineFaultRecord", "Fault", IF(Data!J5648="DriverChange","Driver",IF(Data!J5648="CustomRecord","Custom","Debug")))))</f>
        <v>Engine</v>
      </c>
      <c r="F5651" s="39" t="str">
        <f>IF(Data!Y5648=TRUE(), "Yes", "No")</f>
        <v>No</v>
      </c>
      <c r="G5651" s="40">
        <f>Data!AK5648</f>
        <v>0</v>
      </c>
      <c r="H5651" s="35" t="str">
        <f>Data!AB5648</f>
        <v>Energía de la batería del vehículo eléctrico</v>
      </c>
      <c r="I5651" s="35">
        <f>Data!AD5648</f>
        <v>0</v>
      </c>
      <c r="J5651" s="35">
        <f>Data!AF5648</f>
        <v>0</v>
      </c>
      <c r="K5651" s="35" t="str">
        <f>CONCATENATE(Data!AH5648, " ", Data!AI5648)</f>
        <v>20140 W</v>
      </c>
      <c r="L5651" s="35" t="str">
        <f>Data!C5648</f>
        <v>Vehicle, Battery Electric Vehicle</v>
      </c>
      <c r="M5651" s="35">
        <f>Data!H5648</f>
        <v>0</v>
      </c>
      <c r="N5651" s="41">
        <f>Data!I5648</f>
        <v>46087.459596539353</v>
      </c>
      <c r="O5651" s="35">
        <f>Data!L5648</f>
        <v>0</v>
      </c>
      <c r="P5651" s="35">
        <f>Data!M5648</f>
        <v>0</v>
      </c>
      <c r="Q5651" s="35" t="str">
        <f>IF(Data!N5648=0,"",Data!N5648)</f>
        <v/>
      </c>
      <c r="R5651" s="35">
        <f>Data!K5648</f>
        <v>0</v>
      </c>
      <c r="S5651" s="35" t="str">
        <f>IF(Data!X5648=TRUE(), "Yes", "No")</f>
        <v>No</v>
      </c>
      <c r="T5651" s="40" t="e">
        <f>#REF!</f>
        <v>#REF!</v>
      </c>
    </row>
    <row r="5652" spans="1:20" x14ac:dyDescent="0.3">
      <c r="A5652" s="35" t="str">
        <f>Data!A5649</f>
        <v>NISSAN LEAF 299-1018</v>
      </c>
      <c r="B5652" s="36">
        <f t="shared" si="88"/>
        <v>46087.459606481483</v>
      </c>
      <c r="C5652" s="37" t="str">
        <f>IF(Data!J5649="GpsRecord", CONCATENATE($U$3,": ",Data!M5649,", ",Data!L5649), CONCATENATE(Data!AB5649, " ", Data!AH5649))</f>
        <v>Ubicación: 9.94142, -84.39568</v>
      </c>
      <c r="D5652" s="38" t="str">
        <f>IF(Data!O5649=TRUE(), "Yes", "No")</f>
        <v>Yes</v>
      </c>
      <c r="E5652" s="38" t="str">
        <f>IF(Data!J5649="EngineStatusRecord","Engine",IF(Data!J5649="GpsRecord", "GPS", IF(Data!J5649="EngineFaultRecord", "Fault", IF(Data!J5649="DriverChange","Driver",IF(Data!J5649="CustomRecord","Custom","Debug")))))</f>
        <v>GPS</v>
      </c>
      <c r="F5652" s="39" t="str">
        <f>IF(Data!Y5649=TRUE(), "Yes", "No")</f>
        <v>Yes</v>
      </c>
      <c r="G5652" s="40">
        <f>Data!AK5649</f>
        <v>0</v>
      </c>
      <c r="H5652" s="35">
        <f>Data!AB5649</f>
        <v>0</v>
      </c>
      <c r="I5652" s="35">
        <f>Data!AD5649</f>
        <v>0</v>
      </c>
      <c r="J5652" s="35">
        <f>Data!AF5649</f>
        <v>0</v>
      </c>
      <c r="K5652" s="35" t="str">
        <f>CONCATENATE(Data!AH5649, " ", Data!AI5649)</f>
        <v xml:space="preserve"> </v>
      </c>
      <c r="L5652" s="35" t="str">
        <f>Data!C5649</f>
        <v>Vehicle, Battery Electric Vehicle</v>
      </c>
      <c r="M5652" s="35">
        <f>Data!H5649</f>
        <v>0</v>
      </c>
      <c r="N5652" s="41">
        <f>Data!I5649</f>
        <v>46087.459606481483</v>
      </c>
      <c r="O5652" s="35">
        <f>Data!L5649</f>
        <v>-84.395679999999999</v>
      </c>
      <c r="P5652" s="35">
        <f>Data!M5649</f>
        <v>9.9414200000000008</v>
      </c>
      <c r="Q5652" s="35" t="str">
        <f>IF(Data!N5649=0,"",Data!N5649)</f>
        <v>CurveSpeedEstimateError</v>
      </c>
      <c r="R5652" s="35">
        <f>Data!K5649</f>
        <v>48</v>
      </c>
      <c r="S5652" s="35" t="str">
        <f>IF(Data!X5649=TRUE(), "Yes", "No")</f>
        <v>Yes</v>
      </c>
      <c r="T5652" s="40" t="e">
        <f>#REF!</f>
        <v>#REF!</v>
      </c>
    </row>
    <row r="5653" spans="1:20" x14ac:dyDescent="0.3">
      <c r="A5653" s="35" t="str">
        <f>Data!A5650</f>
        <v>NISSAN LEAF 299-1018</v>
      </c>
      <c r="B5653" s="36">
        <f t="shared" si="88"/>
        <v>46087.459652777776</v>
      </c>
      <c r="C5653" s="37" t="str">
        <f>IF(Data!J5650="GpsRecord", CONCATENATE($U$3,": ",Data!M5650,", ",Data!L5650), CONCATENATE(Data!AB5650, " ", Data!AH5650))</f>
        <v>Ubicación: 9.94105, -84.39531</v>
      </c>
      <c r="D5653" s="38" t="str">
        <f>IF(Data!O5650=TRUE(), "Yes", "No")</f>
        <v>Yes</v>
      </c>
      <c r="E5653" s="38" t="str">
        <f>IF(Data!J5650="EngineStatusRecord","Engine",IF(Data!J5650="GpsRecord", "GPS", IF(Data!J5650="EngineFaultRecord", "Fault", IF(Data!J5650="DriverChange","Driver",IF(Data!J5650="CustomRecord","Custom","Debug")))))</f>
        <v>GPS</v>
      </c>
      <c r="F5653" s="39" t="str">
        <f>IF(Data!Y5650=TRUE(), "Yes", "No")</f>
        <v>Yes</v>
      </c>
      <c r="G5653" s="40">
        <f>Data!AK5650</f>
        <v>0</v>
      </c>
      <c r="H5653" s="35">
        <f>Data!AB5650</f>
        <v>0</v>
      </c>
      <c r="I5653" s="35">
        <f>Data!AD5650</f>
        <v>0</v>
      </c>
      <c r="J5653" s="35">
        <f>Data!AF5650</f>
        <v>0</v>
      </c>
      <c r="K5653" s="35" t="str">
        <f>CONCATENATE(Data!AH5650, " ", Data!AI5650)</f>
        <v xml:space="preserve"> </v>
      </c>
      <c r="L5653" s="35" t="str">
        <f>Data!C5650</f>
        <v>Vehicle, Battery Electric Vehicle</v>
      </c>
      <c r="M5653" s="35">
        <f>Data!H5650</f>
        <v>0</v>
      </c>
      <c r="N5653" s="41">
        <f>Data!I5650</f>
        <v>46087.459652777776</v>
      </c>
      <c r="O5653" s="35">
        <f>Data!L5650</f>
        <v>-84.395309999999995</v>
      </c>
      <c r="P5653" s="35">
        <f>Data!M5650</f>
        <v>9.9410500000000006</v>
      </c>
      <c r="Q5653" s="35" t="str">
        <f>IF(Data!N5650=0,"",Data!N5650)</f>
        <v>CurveBased</v>
      </c>
      <c r="R5653" s="35">
        <f>Data!K5650</f>
        <v>53</v>
      </c>
      <c r="S5653" s="35" t="str">
        <f>IF(Data!X5650=TRUE(), "Yes", "No")</f>
        <v>Yes</v>
      </c>
      <c r="T5653" s="40" t="e">
        <f>#REF!</f>
        <v>#REF!</v>
      </c>
    </row>
    <row r="5654" spans="1:20" x14ac:dyDescent="0.3">
      <c r="A5654" s="35" t="str">
        <f>Data!A5651</f>
        <v>NISSAN LEAF 299-1018</v>
      </c>
      <c r="B5654" s="36">
        <f t="shared" si="88"/>
        <v>46087.459710648145</v>
      </c>
      <c r="C5654" s="37" t="str">
        <f>IF(Data!J5651="GpsRecord", CONCATENATE($U$3,": ",Data!M5651,", ",Data!L5651), CONCATENATE(Data!AB5651, " ", Data!AH5651))</f>
        <v>Ubicación: 9.94072, -84.3947</v>
      </c>
      <c r="D5654" s="38" t="str">
        <f>IF(Data!O5651=TRUE(), "Yes", "No")</f>
        <v>Yes</v>
      </c>
      <c r="E5654" s="38" t="str">
        <f>IF(Data!J5651="EngineStatusRecord","Engine",IF(Data!J5651="GpsRecord", "GPS", IF(Data!J5651="EngineFaultRecord", "Fault", IF(Data!J5651="DriverChange","Driver",IF(Data!J5651="CustomRecord","Custom","Debug")))))</f>
        <v>GPS</v>
      </c>
      <c r="F5654" s="39" t="str">
        <f>IF(Data!Y5651=TRUE(), "Yes", "No")</f>
        <v>Yes</v>
      </c>
      <c r="G5654" s="40">
        <f>Data!AK5651</f>
        <v>0</v>
      </c>
      <c r="H5654" s="35">
        <f>Data!AB5651</f>
        <v>0</v>
      </c>
      <c r="I5654" s="35">
        <f>Data!AD5651</f>
        <v>0</v>
      </c>
      <c r="J5654" s="35">
        <f>Data!AF5651</f>
        <v>0</v>
      </c>
      <c r="K5654" s="35" t="str">
        <f>CONCATENATE(Data!AH5651, " ", Data!AI5651)</f>
        <v xml:space="preserve"> </v>
      </c>
      <c r="L5654" s="35" t="str">
        <f>Data!C5651</f>
        <v>Vehicle, Battery Electric Vehicle</v>
      </c>
      <c r="M5654" s="35">
        <f>Data!H5651</f>
        <v>0</v>
      </c>
      <c r="N5654" s="41">
        <f>Data!I5651</f>
        <v>46087.459710648145</v>
      </c>
      <c r="O5654" s="35">
        <f>Data!L5651</f>
        <v>-84.3947</v>
      </c>
      <c r="P5654" s="35">
        <f>Data!M5651</f>
        <v>9.9407200000000007</v>
      </c>
      <c r="Q5654" s="35" t="str">
        <f>IF(Data!N5651=0,"",Data!N5651)</f>
        <v>CurvePositionEstimateError</v>
      </c>
      <c r="R5654" s="35">
        <f>Data!K5651</f>
        <v>55</v>
      </c>
      <c r="S5654" s="35" t="str">
        <f>IF(Data!X5651=TRUE(), "Yes", "No")</f>
        <v>Yes</v>
      </c>
      <c r="T5654" s="40" t="e">
        <f>#REF!</f>
        <v>#REF!</v>
      </c>
    </row>
    <row r="5655" spans="1:20" x14ac:dyDescent="0.3">
      <c r="A5655" s="35" t="str">
        <f>Data!A5652</f>
        <v>NISSAN LEAF 299-1018</v>
      </c>
      <c r="B5655" s="36">
        <f t="shared" si="88"/>
        <v>46087.459780092591</v>
      </c>
      <c r="C5655" s="37" t="str">
        <f>IF(Data!J5652="GpsRecord", CONCATENATE($U$3,": ",Data!M5652,", ",Data!L5652), CONCATENATE(Data!AB5652, " ", Data!AH5652))</f>
        <v>Ubicación: 9.9406, -84.39384</v>
      </c>
      <c r="D5655" s="38" t="str">
        <f>IF(Data!O5652=TRUE(), "Yes", "No")</f>
        <v>Yes</v>
      </c>
      <c r="E5655" s="38" t="str">
        <f>IF(Data!J5652="EngineStatusRecord","Engine",IF(Data!J5652="GpsRecord", "GPS", IF(Data!J5652="EngineFaultRecord", "Fault", IF(Data!J5652="DriverChange","Driver",IF(Data!J5652="CustomRecord","Custom","Debug")))))</f>
        <v>GPS</v>
      </c>
      <c r="F5655" s="39" t="str">
        <f>IF(Data!Y5652=TRUE(), "Yes", "No")</f>
        <v>Yes</v>
      </c>
      <c r="G5655" s="40">
        <f>Data!AK5652</f>
        <v>0</v>
      </c>
      <c r="H5655" s="35">
        <f>Data!AB5652</f>
        <v>0</v>
      </c>
      <c r="I5655" s="35">
        <f>Data!AD5652</f>
        <v>0</v>
      </c>
      <c r="J5655" s="35">
        <f>Data!AF5652</f>
        <v>0</v>
      </c>
      <c r="K5655" s="35" t="str">
        <f>CONCATENATE(Data!AH5652, " ", Data!AI5652)</f>
        <v xml:space="preserve"> </v>
      </c>
      <c r="L5655" s="35" t="str">
        <f>Data!C5652</f>
        <v>Vehicle, Battery Electric Vehicle</v>
      </c>
      <c r="M5655" s="35">
        <f>Data!H5652</f>
        <v>0</v>
      </c>
      <c r="N5655" s="41">
        <f>Data!I5652</f>
        <v>46087.459780092591</v>
      </c>
      <c r="O5655" s="35">
        <f>Data!L5652</f>
        <v>-84.393839999999997</v>
      </c>
      <c r="P5655" s="35">
        <f>Data!M5652</f>
        <v>9.9405999999999999</v>
      </c>
      <c r="Q5655" s="35" t="str">
        <f>IF(Data!N5652=0,"",Data!N5652)</f>
        <v>CurvePositionEstimateError</v>
      </c>
      <c r="R5655" s="35">
        <f>Data!K5652</f>
        <v>61</v>
      </c>
      <c r="S5655" s="35" t="str">
        <f>IF(Data!X5652=TRUE(), "Yes", "No")</f>
        <v>Yes</v>
      </c>
      <c r="T5655" s="40" t="e">
        <f>#REF!</f>
        <v>#REF!</v>
      </c>
    </row>
    <row r="5656" spans="1:20" x14ac:dyDescent="0.3">
      <c r="A5656" s="35" t="str">
        <f>Data!A5653</f>
        <v>NISSAN LEAF 299-1018</v>
      </c>
      <c r="B5656" s="36">
        <f t="shared" si="88"/>
        <v>46087.459791851848</v>
      </c>
      <c r="C5656" s="37" t="str">
        <f>IF(Data!J5653="GpsRecord", CONCATENATE($U$3,": ",Data!M5653,", ",Data!L5653), CONCATENATE(Data!AB5653, " ", Data!AH5653))</f>
        <v>Velocidad del motor en carretera 64</v>
      </c>
      <c r="D5656" s="38" t="str">
        <f>IF(Data!O5653=TRUE(), "Yes", "No")</f>
        <v>No</v>
      </c>
      <c r="E5656" s="38" t="str">
        <f>IF(Data!J5653="EngineStatusRecord","Engine",IF(Data!J5653="GpsRecord", "GPS", IF(Data!J5653="EngineFaultRecord", "Fault", IF(Data!J5653="DriverChange","Driver",IF(Data!J5653="CustomRecord","Custom","Debug")))))</f>
        <v>Engine</v>
      </c>
      <c r="F5656" s="39" t="str">
        <f>IF(Data!Y5653=TRUE(), "Yes", "No")</f>
        <v>No</v>
      </c>
      <c r="G5656" s="40">
        <f>Data!AK5653</f>
        <v>0</v>
      </c>
      <c r="H5656" s="35" t="str">
        <f>Data!AB5653</f>
        <v>Velocidad del motor en carretera</v>
      </c>
      <c r="I5656" s="35">
        <f>Data!AD5653</f>
        <v>0</v>
      </c>
      <c r="J5656" s="35">
        <f>Data!AF5653</f>
        <v>0</v>
      </c>
      <c r="K5656" s="35" t="str">
        <f>CONCATENATE(Data!AH5653, " ", Data!AI5653)</f>
        <v>64 km/h</v>
      </c>
      <c r="L5656" s="35" t="str">
        <f>Data!C5653</f>
        <v>Vehicle, Battery Electric Vehicle</v>
      </c>
      <c r="M5656" s="35">
        <f>Data!H5653</f>
        <v>0</v>
      </c>
      <c r="N5656" s="41">
        <f>Data!I5653</f>
        <v>46087.459791851848</v>
      </c>
      <c r="O5656" s="35">
        <f>Data!L5653</f>
        <v>0</v>
      </c>
      <c r="P5656" s="35">
        <f>Data!M5653</f>
        <v>0</v>
      </c>
      <c r="Q5656" s="35" t="str">
        <f>IF(Data!N5653=0,"",Data!N5653)</f>
        <v/>
      </c>
      <c r="R5656" s="35">
        <f>Data!K5653</f>
        <v>0</v>
      </c>
      <c r="S5656" s="35" t="str">
        <f>IF(Data!X5653=TRUE(), "Yes", "No")</f>
        <v>No</v>
      </c>
      <c r="T5656" s="40" t="e">
        <f>#REF!</f>
        <v>#REF!</v>
      </c>
    </row>
    <row r="5657" spans="1:20" x14ac:dyDescent="0.3">
      <c r="A5657" s="35" t="str">
        <f>Data!A5654</f>
        <v>NISSAN LEAF 299-1018</v>
      </c>
      <c r="B5657" s="36">
        <f t="shared" si="88"/>
        <v>46087.459792164351</v>
      </c>
      <c r="C5657" s="37" t="str">
        <f>IF(Data!J5654="GpsRecord", CONCATENATE($U$3,": ",Data!M5654,", ",Data!L5654), CONCATENATE(Data!AB5654, " ", Data!AH5654))</f>
        <v>Odómetro 16036</v>
      </c>
      <c r="D5657" s="38" t="str">
        <f>IF(Data!O5654=TRUE(), "Yes", "No")</f>
        <v>No</v>
      </c>
      <c r="E5657" s="38" t="str">
        <f>IF(Data!J5654="EngineStatusRecord","Engine",IF(Data!J5654="GpsRecord", "GPS", IF(Data!J5654="EngineFaultRecord", "Fault", IF(Data!J5654="DriverChange","Driver",IF(Data!J5654="CustomRecord","Custom","Debug")))))</f>
        <v>Engine</v>
      </c>
      <c r="F5657" s="39" t="str">
        <f>IF(Data!Y5654=TRUE(), "Yes", "No")</f>
        <v>No</v>
      </c>
      <c r="G5657" s="40">
        <f>Data!AK5654</f>
        <v>0</v>
      </c>
      <c r="H5657" s="35" t="str">
        <f>Data!AB5654</f>
        <v>Odómetro</v>
      </c>
      <c r="I5657" s="35">
        <f>Data!AD5654</f>
        <v>0</v>
      </c>
      <c r="J5657" s="35">
        <f>Data!AF5654</f>
        <v>0</v>
      </c>
      <c r="K5657" s="35" t="str">
        <f>CONCATENATE(Data!AH5654, " ", Data!AI5654)</f>
        <v>16036 km</v>
      </c>
      <c r="L5657" s="35" t="str">
        <f>Data!C5654</f>
        <v>Vehicle, Battery Electric Vehicle</v>
      </c>
      <c r="M5657" s="35">
        <f>Data!H5654</f>
        <v>0</v>
      </c>
      <c r="N5657" s="41">
        <f>Data!I5654</f>
        <v>46087.459792164351</v>
      </c>
      <c r="O5657" s="35">
        <f>Data!L5654</f>
        <v>0</v>
      </c>
      <c r="P5657" s="35">
        <f>Data!M5654</f>
        <v>0</v>
      </c>
      <c r="Q5657" s="35" t="str">
        <f>IF(Data!N5654=0,"",Data!N5654)</f>
        <v/>
      </c>
      <c r="R5657" s="35">
        <f>Data!K5654</f>
        <v>0</v>
      </c>
      <c r="S5657" s="35" t="str">
        <f>IF(Data!X5654=TRUE(), "Yes", "No")</f>
        <v>No</v>
      </c>
      <c r="T5657" s="40" t="e">
        <f>#REF!</f>
        <v>#REF!</v>
      </c>
    </row>
    <row r="5658" spans="1:20" x14ac:dyDescent="0.3">
      <c r="A5658" s="35" t="str">
        <f>Data!A5655</f>
        <v>NISSAN LEAF 299-1018</v>
      </c>
      <c r="B5658" s="36">
        <f t="shared" si="88"/>
        <v>46087.459792164351</v>
      </c>
      <c r="C5658" s="37" t="str">
        <f>IF(Data!J5655="GpsRecord", CONCATENATE($U$3,": ",Data!M5655,", ",Data!L5655), CONCATENATE(Data!AB5655, " ", Data!AH5655))</f>
        <v>Odómetro sin procesar 16036</v>
      </c>
      <c r="D5658" s="38" t="str">
        <f>IF(Data!O5655=TRUE(), "Yes", "No")</f>
        <v>No</v>
      </c>
      <c r="E5658" s="38" t="str">
        <f>IF(Data!J5655="EngineStatusRecord","Engine",IF(Data!J5655="GpsRecord", "GPS", IF(Data!J5655="EngineFaultRecord", "Fault", IF(Data!J5655="DriverChange","Driver",IF(Data!J5655="CustomRecord","Custom","Debug")))))</f>
        <v>Engine</v>
      </c>
      <c r="F5658" s="39" t="str">
        <f>IF(Data!Y5655=TRUE(), "Yes", "No")</f>
        <v>No</v>
      </c>
      <c r="G5658" s="40">
        <f>Data!AK5655</f>
        <v>0</v>
      </c>
      <c r="H5658" s="35" t="str">
        <f>Data!AB5655</f>
        <v>Odómetro sin procesar</v>
      </c>
      <c r="I5658" s="35">
        <f>Data!AD5655</f>
        <v>0</v>
      </c>
      <c r="J5658" s="35">
        <f>Data!AF5655</f>
        <v>0</v>
      </c>
      <c r="K5658" s="35" t="str">
        <f>CONCATENATE(Data!AH5655, " ", Data!AI5655)</f>
        <v>16036 km</v>
      </c>
      <c r="L5658" s="35" t="str">
        <f>Data!C5655</f>
        <v>Vehicle, Battery Electric Vehicle</v>
      </c>
      <c r="M5658" s="35">
        <f>Data!H5655</f>
        <v>0</v>
      </c>
      <c r="N5658" s="41">
        <f>Data!I5655</f>
        <v>46087.459792164351</v>
      </c>
      <c r="O5658" s="35">
        <f>Data!L5655</f>
        <v>0</v>
      </c>
      <c r="P5658" s="35">
        <f>Data!M5655</f>
        <v>0</v>
      </c>
      <c r="Q5658" s="35" t="str">
        <f>IF(Data!N5655=0,"",Data!N5655)</f>
        <v/>
      </c>
      <c r="R5658" s="35">
        <f>Data!K5655</f>
        <v>0</v>
      </c>
      <c r="S5658" s="35" t="str">
        <f>IF(Data!X5655=TRUE(), "Yes", "No")</f>
        <v>No</v>
      </c>
      <c r="T5658" s="40" t="e">
        <f>#REF!</f>
        <v>#REF!</v>
      </c>
    </row>
    <row r="5659" spans="1:20" x14ac:dyDescent="0.3">
      <c r="A5659" s="35" t="str">
        <f>Data!A5656</f>
        <v>NISSAN LEAF 299-1018</v>
      </c>
      <c r="B5659" s="36">
        <f t="shared" si="88"/>
        <v>46087.459837962961</v>
      </c>
      <c r="C5659" s="37" t="str">
        <f>IF(Data!J5656="GpsRecord", CONCATENATE($U$3,": ",Data!M5656,", ",Data!L5656), CONCATENATE(Data!AB5656, " ", Data!AH5656))</f>
        <v>Ubicación: 9.9408, -84.39308</v>
      </c>
      <c r="D5659" s="38" t="str">
        <f>IF(Data!O5656=TRUE(), "Yes", "No")</f>
        <v>Yes</v>
      </c>
      <c r="E5659" s="38" t="str">
        <f>IF(Data!J5656="EngineStatusRecord","Engine",IF(Data!J5656="GpsRecord", "GPS", IF(Data!J5656="EngineFaultRecord", "Fault", IF(Data!J5656="DriverChange","Driver",IF(Data!J5656="CustomRecord","Custom","Debug")))))</f>
        <v>GPS</v>
      </c>
      <c r="F5659" s="39" t="str">
        <f>IF(Data!Y5656=TRUE(), "Yes", "No")</f>
        <v>Yes</v>
      </c>
      <c r="G5659" s="40">
        <f>Data!AK5656</f>
        <v>0</v>
      </c>
      <c r="H5659" s="35">
        <f>Data!AB5656</f>
        <v>0</v>
      </c>
      <c r="I5659" s="35">
        <f>Data!AD5656</f>
        <v>0</v>
      </c>
      <c r="J5659" s="35">
        <f>Data!AF5656</f>
        <v>0</v>
      </c>
      <c r="K5659" s="35" t="str">
        <f>CONCATENATE(Data!AH5656, " ", Data!AI5656)</f>
        <v xml:space="preserve"> </v>
      </c>
      <c r="L5659" s="35" t="str">
        <f>Data!C5656</f>
        <v>Vehicle, Battery Electric Vehicle</v>
      </c>
      <c r="M5659" s="35">
        <f>Data!H5656</f>
        <v>0</v>
      </c>
      <c r="N5659" s="41">
        <f>Data!I5656</f>
        <v>46087.459837962961</v>
      </c>
      <c r="O5659" s="35">
        <f>Data!L5656</f>
        <v>-84.393079999999998</v>
      </c>
      <c r="P5659" s="35">
        <f>Data!M5656</f>
        <v>9.9407999999999994</v>
      </c>
      <c r="Q5659" s="35" t="str">
        <f>IF(Data!N5656=0,"",Data!N5656)</f>
        <v>CurvePositionEstimateError</v>
      </c>
      <c r="R5659" s="35">
        <f>Data!K5656</f>
        <v>63</v>
      </c>
      <c r="S5659" s="35" t="str">
        <f>IF(Data!X5656=TRUE(), "Yes", "No")</f>
        <v>Yes</v>
      </c>
      <c r="T5659" s="40" t="e">
        <f>#REF!</f>
        <v>#REF!</v>
      </c>
    </row>
    <row r="5660" spans="1:20" x14ac:dyDescent="0.3">
      <c r="A5660" s="35" t="str">
        <f>Data!A5657</f>
        <v>NISSAN LEAF 299-1018</v>
      </c>
      <c r="B5660" s="36">
        <f t="shared" si="88"/>
        <v>46087.459838414354</v>
      </c>
      <c r="C5660" s="37" t="str">
        <f>IF(Data!J5657="GpsRecord", CONCATENATE($U$3,": ",Data!M5657,", ",Data!L5657), CONCATENATE(Data!AB5657, " ", Data!AH5657))</f>
        <v>Velocidad del motor en carretera 65</v>
      </c>
      <c r="D5660" s="38" t="str">
        <f>IF(Data!O5657=TRUE(), "Yes", "No")</f>
        <v>No</v>
      </c>
      <c r="E5660" s="38" t="str">
        <f>IF(Data!J5657="EngineStatusRecord","Engine",IF(Data!J5657="GpsRecord", "GPS", IF(Data!J5657="EngineFaultRecord", "Fault", IF(Data!J5657="DriverChange","Driver",IF(Data!J5657="CustomRecord","Custom","Debug")))))</f>
        <v>Engine</v>
      </c>
      <c r="F5660" s="39" t="str">
        <f>IF(Data!Y5657=TRUE(), "Yes", "No")</f>
        <v>No</v>
      </c>
      <c r="G5660" s="40">
        <f>Data!AK5657</f>
        <v>0</v>
      </c>
      <c r="H5660" s="35" t="str">
        <f>Data!AB5657</f>
        <v>Velocidad del motor en carretera</v>
      </c>
      <c r="I5660" s="35">
        <f>Data!AD5657</f>
        <v>0</v>
      </c>
      <c r="J5660" s="35">
        <f>Data!AF5657</f>
        <v>0</v>
      </c>
      <c r="K5660" s="35" t="str">
        <f>CONCATENATE(Data!AH5657, " ", Data!AI5657)</f>
        <v>65 km/h</v>
      </c>
      <c r="L5660" s="35" t="str">
        <f>Data!C5657</f>
        <v>Vehicle, Battery Electric Vehicle</v>
      </c>
      <c r="M5660" s="35">
        <f>Data!H5657</f>
        <v>0</v>
      </c>
      <c r="N5660" s="41">
        <f>Data!I5657</f>
        <v>46087.459838414354</v>
      </c>
      <c r="O5660" s="35">
        <f>Data!L5657</f>
        <v>0</v>
      </c>
      <c r="P5660" s="35">
        <f>Data!M5657</f>
        <v>0</v>
      </c>
      <c r="Q5660" s="35" t="str">
        <f>IF(Data!N5657=0,"",Data!N5657)</f>
        <v/>
      </c>
      <c r="R5660" s="35">
        <f>Data!K5657</f>
        <v>0</v>
      </c>
      <c r="S5660" s="35" t="str">
        <f>IF(Data!X5657=TRUE(), "Yes", "No")</f>
        <v>No</v>
      </c>
      <c r="T5660" s="40" t="e">
        <f>#REF!</f>
        <v>#REF!</v>
      </c>
    </row>
    <row r="5661" spans="1:20" x14ac:dyDescent="0.3">
      <c r="A5661" s="35" t="str">
        <f>Data!A5658</f>
        <v>NISSAN LEAF 299-1018</v>
      </c>
      <c r="B5661" s="36">
        <f t="shared" si="88"/>
        <v>46087.459840810188</v>
      </c>
      <c r="C5661" s="37" t="str">
        <f>IF(Data!J5658="GpsRecord", CONCATENATE($U$3,": ",Data!M5658,", ",Data!L5658), CONCATENATE(Data!AB5658, " ", Data!AH5658))</f>
        <v>Energía de la batería del vehículo eléctrico -5967</v>
      </c>
      <c r="D5661" s="38" t="str">
        <f>IF(Data!O5658=TRUE(), "Yes", "No")</f>
        <v>No</v>
      </c>
      <c r="E5661" s="38" t="str">
        <f>IF(Data!J5658="EngineStatusRecord","Engine",IF(Data!J5658="GpsRecord", "GPS", IF(Data!J5658="EngineFaultRecord", "Fault", IF(Data!J5658="DriverChange","Driver",IF(Data!J5658="CustomRecord","Custom","Debug")))))</f>
        <v>Engine</v>
      </c>
      <c r="F5661" s="39" t="str">
        <f>IF(Data!Y5658=TRUE(), "Yes", "No")</f>
        <v>No</v>
      </c>
      <c r="G5661" s="40">
        <f>Data!AK5658</f>
        <v>0</v>
      </c>
      <c r="H5661" s="35" t="str">
        <f>Data!AB5658</f>
        <v>Energía de la batería del vehículo eléctrico</v>
      </c>
      <c r="I5661" s="35">
        <f>Data!AD5658</f>
        <v>0</v>
      </c>
      <c r="J5661" s="35">
        <f>Data!AF5658</f>
        <v>0</v>
      </c>
      <c r="K5661" s="35" t="str">
        <f>CONCATENATE(Data!AH5658, " ", Data!AI5658)</f>
        <v>-5967 W</v>
      </c>
      <c r="L5661" s="35" t="str">
        <f>Data!C5658</f>
        <v>Vehicle, Battery Electric Vehicle</v>
      </c>
      <c r="M5661" s="35">
        <f>Data!H5658</f>
        <v>0</v>
      </c>
      <c r="N5661" s="41">
        <f>Data!I5658</f>
        <v>46087.459840810188</v>
      </c>
      <c r="O5661" s="35">
        <f>Data!L5658</f>
        <v>0</v>
      </c>
      <c r="P5661" s="35">
        <f>Data!M5658</f>
        <v>0</v>
      </c>
      <c r="Q5661" s="35" t="str">
        <f>IF(Data!N5658=0,"",Data!N5658)</f>
        <v/>
      </c>
      <c r="R5661" s="35">
        <f>Data!K5658</f>
        <v>0</v>
      </c>
      <c r="S5661" s="35" t="str">
        <f>IF(Data!X5658=TRUE(), "Yes", "No")</f>
        <v>No</v>
      </c>
      <c r="T5661" s="40" t="e">
        <f>#REF!</f>
        <v>#REF!</v>
      </c>
    </row>
    <row r="5662" spans="1:20" x14ac:dyDescent="0.3">
      <c r="A5662" s="35" t="str">
        <f>Data!A5659</f>
        <v>NISSAN LEAF 299-1018</v>
      </c>
      <c r="B5662" s="36">
        <f t="shared" si="88"/>
        <v>46087.459852476852</v>
      </c>
      <c r="C5662" s="37" t="str">
        <f>IF(Data!J5659="GpsRecord", CONCATENATE($U$3,": ",Data!M5659,", ",Data!L5659), CONCATENATE(Data!AB5659, " ", Data!AH5659))</f>
        <v>Energía de la batería del vehículo eléctrico -41602</v>
      </c>
      <c r="D5662" s="38" t="str">
        <f>IF(Data!O5659=TRUE(), "Yes", "No")</f>
        <v>No</v>
      </c>
      <c r="E5662" s="38" t="str">
        <f>IF(Data!J5659="EngineStatusRecord","Engine",IF(Data!J5659="GpsRecord", "GPS", IF(Data!J5659="EngineFaultRecord", "Fault", IF(Data!J5659="DriverChange","Driver",IF(Data!J5659="CustomRecord","Custom","Debug")))))</f>
        <v>Engine</v>
      </c>
      <c r="F5662" s="39" t="str">
        <f>IF(Data!Y5659=TRUE(), "Yes", "No")</f>
        <v>No</v>
      </c>
      <c r="G5662" s="40">
        <f>Data!AK5659</f>
        <v>0</v>
      </c>
      <c r="H5662" s="35" t="str">
        <f>Data!AB5659</f>
        <v>Energía de la batería del vehículo eléctrico</v>
      </c>
      <c r="I5662" s="35">
        <f>Data!AD5659</f>
        <v>0</v>
      </c>
      <c r="J5662" s="35">
        <f>Data!AF5659</f>
        <v>0</v>
      </c>
      <c r="K5662" s="35" t="str">
        <f>CONCATENATE(Data!AH5659, " ", Data!AI5659)</f>
        <v>-41602 W</v>
      </c>
      <c r="L5662" s="35" t="str">
        <f>Data!C5659</f>
        <v>Vehicle, Battery Electric Vehicle</v>
      </c>
      <c r="M5662" s="35">
        <f>Data!H5659</f>
        <v>0</v>
      </c>
      <c r="N5662" s="41">
        <f>Data!I5659</f>
        <v>46087.459852476852</v>
      </c>
      <c r="O5662" s="35">
        <f>Data!L5659</f>
        <v>0</v>
      </c>
      <c r="P5662" s="35">
        <f>Data!M5659</f>
        <v>0</v>
      </c>
      <c r="Q5662" s="35" t="str">
        <f>IF(Data!N5659=0,"",Data!N5659)</f>
        <v/>
      </c>
      <c r="R5662" s="35">
        <f>Data!K5659</f>
        <v>0</v>
      </c>
      <c r="S5662" s="35" t="str">
        <f>IF(Data!X5659=TRUE(), "Yes", "No")</f>
        <v>No</v>
      </c>
      <c r="T5662" s="40" t="e">
        <f>#REF!</f>
        <v>#REF!</v>
      </c>
    </row>
    <row r="5663" spans="1:20" x14ac:dyDescent="0.3">
      <c r="A5663" s="35" t="str">
        <f>Data!A5660</f>
        <v>NISSAN LEAF 299-1018</v>
      </c>
      <c r="B5663" s="36">
        <f t="shared" si="88"/>
        <v>46087.45988425926</v>
      </c>
      <c r="C5663" s="37" t="str">
        <f>IF(Data!J5660="GpsRecord", CONCATENATE($U$3,": ",Data!M5660,", ",Data!L5660), CONCATENATE(Data!AB5660, " ", Data!AH5660))</f>
        <v>Ubicación: 9.94104, -84.39253</v>
      </c>
      <c r="D5663" s="38" t="str">
        <f>IF(Data!O5660=TRUE(), "Yes", "No")</f>
        <v>Yes</v>
      </c>
      <c r="E5663" s="38" t="str">
        <f>IF(Data!J5660="EngineStatusRecord","Engine",IF(Data!J5660="GpsRecord", "GPS", IF(Data!J5660="EngineFaultRecord", "Fault", IF(Data!J5660="DriverChange","Driver",IF(Data!J5660="CustomRecord","Custom","Debug")))))</f>
        <v>GPS</v>
      </c>
      <c r="F5663" s="39" t="str">
        <f>IF(Data!Y5660=TRUE(), "Yes", "No")</f>
        <v>Yes</v>
      </c>
      <c r="G5663" s="40">
        <f>Data!AK5660</f>
        <v>0</v>
      </c>
      <c r="H5663" s="35">
        <f>Data!AB5660</f>
        <v>0</v>
      </c>
      <c r="I5663" s="35">
        <f>Data!AD5660</f>
        <v>0</v>
      </c>
      <c r="J5663" s="35">
        <f>Data!AF5660</f>
        <v>0</v>
      </c>
      <c r="K5663" s="35" t="str">
        <f>CONCATENATE(Data!AH5660, " ", Data!AI5660)</f>
        <v xml:space="preserve"> </v>
      </c>
      <c r="L5663" s="35" t="str">
        <f>Data!C5660</f>
        <v>Vehicle, Battery Electric Vehicle</v>
      </c>
      <c r="M5663" s="35">
        <f>Data!H5660</f>
        <v>0</v>
      </c>
      <c r="N5663" s="41">
        <f>Data!I5660</f>
        <v>46087.45988425926</v>
      </c>
      <c r="O5663" s="35">
        <f>Data!L5660</f>
        <v>-84.392529999999994</v>
      </c>
      <c r="P5663" s="35">
        <f>Data!M5660</f>
        <v>9.9410399999999992</v>
      </c>
      <c r="Q5663" s="35" t="str">
        <f>IF(Data!N5660=0,"",Data!N5660)</f>
        <v>CurveSpeedEstimateError</v>
      </c>
      <c r="R5663" s="35">
        <f>Data!K5660</f>
        <v>53</v>
      </c>
      <c r="S5663" s="35" t="str">
        <f>IF(Data!X5660=TRUE(), "Yes", "No")</f>
        <v>Yes</v>
      </c>
      <c r="T5663" s="40" t="e">
        <f>#REF!</f>
        <v>#REF!</v>
      </c>
    </row>
    <row r="5664" spans="1:20" x14ac:dyDescent="0.3">
      <c r="A5664" s="35" t="str">
        <f>Data!A5661</f>
        <v>NISSAN LEAF 299-1018</v>
      </c>
      <c r="B5664" s="36">
        <f t="shared" si="88"/>
        <v>46087.459884351854</v>
      </c>
      <c r="C5664" s="37" t="str">
        <f>IF(Data!J5661="GpsRecord", CONCATENATE($U$3,": ",Data!M5661,", ",Data!L5661), CONCATENATE(Data!AB5661, " ", Data!AH5661))</f>
        <v>Velocidad del motor en carretera 54</v>
      </c>
      <c r="D5664" s="38" t="str">
        <f>IF(Data!O5661=TRUE(), "Yes", "No")</f>
        <v>No</v>
      </c>
      <c r="E5664" s="38" t="str">
        <f>IF(Data!J5661="EngineStatusRecord","Engine",IF(Data!J5661="GpsRecord", "GPS", IF(Data!J5661="EngineFaultRecord", "Fault", IF(Data!J5661="DriverChange","Driver",IF(Data!J5661="CustomRecord","Custom","Debug")))))</f>
        <v>Engine</v>
      </c>
      <c r="F5664" s="39" t="str">
        <f>IF(Data!Y5661=TRUE(), "Yes", "No")</f>
        <v>No</v>
      </c>
      <c r="G5664" s="40">
        <f>Data!AK5661</f>
        <v>0</v>
      </c>
      <c r="H5664" s="35" t="str">
        <f>Data!AB5661</f>
        <v>Velocidad del motor en carretera</v>
      </c>
      <c r="I5664" s="35">
        <f>Data!AD5661</f>
        <v>0</v>
      </c>
      <c r="J5664" s="35">
        <f>Data!AF5661</f>
        <v>0</v>
      </c>
      <c r="K5664" s="35" t="str">
        <f>CONCATENATE(Data!AH5661, " ", Data!AI5661)</f>
        <v>54 km/h</v>
      </c>
      <c r="L5664" s="35" t="str">
        <f>Data!C5661</f>
        <v>Vehicle, Battery Electric Vehicle</v>
      </c>
      <c r="M5664" s="35">
        <f>Data!H5661</f>
        <v>0</v>
      </c>
      <c r="N5664" s="41">
        <f>Data!I5661</f>
        <v>46087.459884351854</v>
      </c>
      <c r="O5664" s="35">
        <f>Data!L5661</f>
        <v>0</v>
      </c>
      <c r="P5664" s="35">
        <f>Data!M5661</f>
        <v>0</v>
      </c>
      <c r="Q5664" s="35" t="str">
        <f>IF(Data!N5661=0,"",Data!N5661)</f>
        <v/>
      </c>
      <c r="R5664" s="35">
        <f>Data!K5661</f>
        <v>0</v>
      </c>
      <c r="S5664" s="35" t="str">
        <f>IF(Data!X5661=TRUE(), "Yes", "No")</f>
        <v>No</v>
      </c>
      <c r="T5664" s="40" t="e">
        <f>#REF!</f>
        <v>#REF!</v>
      </c>
    </row>
    <row r="5665" spans="1:20" x14ac:dyDescent="0.3">
      <c r="A5665" s="35" t="str">
        <f>Data!A5662</f>
        <v>NISSAN LEAF 299-1018</v>
      </c>
      <c r="B5665" s="36">
        <f t="shared" si="88"/>
        <v>46087.459918981483</v>
      </c>
      <c r="C5665" s="37" t="str">
        <f>IF(Data!J5662="GpsRecord", CONCATENATE($U$3,": ",Data!M5662,", ",Data!L5662), CONCATENATE(Data!AB5662, " ", Data!AH5662))</f>
        <v>Ubicación: 9.94121, -84.39216</v>
      </c>
      <c r="D5665" s="38" t="str">
        <f>IF(Data!O5662=TRUE(), "Yes", "No")</f>
        <v>Yes</v>
      </c>
      <c r="E5665" s="38" t="str">
        <f>IF(Data!J5662="EngineStatusRecord","Engine",IF(Data!J5662="GpsRecord", "GPS", IF(Data!J5662="EngineFaultRecord", "Fault", IF(Data!J5662="DriverChange","Driver",IF(Data!J5662="CustomRecord","Custom","Debug")))))</f>
        <v>GPS</v>
      </c>
      <c r="F5665" s="39" t="str">
        <f>IF(Data!Y5662=TRUE(), "Yes", "No")</f>
        <v>Yes</v>
      </c>
      <c r="G5665" s="40">
        <f>Data!AK5662</f>
        <v>0</v>
      </c>
      <c r="H5665" s="35">
        <f>Data!AB5662</f>
        <v>0</v>
      </c>
      <c r="I5665" s="35">
        <f>Data!AD5662</f>
        <v>0</v>
      </c>
      <c r="J5665" s="35">
        <f>Data!AF5662</f>
        <v>0</v>
      </c>
      <c r="K5665" s="35" t="str">
        <f>CONCATENATE(Data!AH5662, " ", Data!AI5662)</f>
        <v xml:space="preserve"> </v>
      </c>
      <c r="L5665" s="35" t="str">
        <f>Data!C5662</f>
        <v>Vehicle, Battery Electric Vehicle</v>
      </c>
      <c r="M5665" s="35">
        <f>Data!H5662</f>
        <v>0</v>
      </c>
      <c r="N5665" s="41">
        <f>Data!I5662</f>
        <v>46087.459918981483</v>
      </c>
      <c r="O5665" s="35">
        <f>Data!L5662</f>
        <v>-84.392160000000004</v>
      </c>
      <c r="P5665" s="35">
        <f>Data!M5662</f>
        <v>9.9412099999999999</v>
      </c>
      <c r="Q5665" s="35" t="str">
        <f>IF(Data!N5662=0,"",Data!N5662)</f>
        <v>CurveSpeedEstimateError</v>
      </c>
      <c r="R5665" s="35">
        <f>Data!K5662</f>
        <v>55</v>
      </c>
      <c r="S5665" s="35" t="str">
        <f>IF(Data!X5662=TRUE(), "Yes", "No")</f>
        <v>Yes</v>
      </c>
      <c r="T5665" s="40" t="e">
        <f>#REF!</f>
        <v>#REF!</v>
      </c>
    </row>
    <row r="5666" spans="1:20" x14ac:dyDescent="0.3">
      <c r="A5666" s="35" t="str">
        <f>Data!A5663</f>
        <v>NISSAN LEAF 299-1018</v>
      </c>
      <c r="B5666" s="36">
        <f t="shared" si="88"/>
        <v>46087.459922187503</v>
      </c>
      <c r="C5666" s="37" t="str">
        <f>IF(Data!J5663="GpsRecord", CONCATENATE($U$3,": ",Data!M5663,", ",Data!L5663), CONCATENATE(Data!AB5663, " ", Data!AH5663))</f>
        <v>Energía de la batería del vehículo eléctrico 10912</v>
      </c>
      <c r="D5666" s="38" t="str">
        <f>IF(Data!O5663=TRUE(), "Yes", "No")</f>
        <v>No</v>
      </c>
      <c r="E5666" s="38" t="str">
        <f>IF(Data!J5663="EngineStatusRecord","Engine",IF(Data!J5663="GpsRecord", "GPS", IF(Data!J5663="EngineFaultRecord", "Fault", IF(Data!J5663="DriverChange","Driver",IF(Data!J5663="CustomRecord","Custom","Debug")))))</f>
        <v>Engine</v>
      </c>
      <c r="F5666" s="39" t="str">
        <f>IF(Data!Y5663=TRUE(), "Yes", "No")</f>
        <v>No</v>
      </c>
      <c r="G5666" s="40">
        <f>Data!AK5663</f>
        <v>0</v>
      </c>
      <c r="H5666" s="35" t="str">
        <f>Data!AB5663</f>
        <v>Energía de la batería del vehículo eléctrico</v>
      </c>
      <c r="I5666" s="35">
        <f>Data!AD5663</f>
        <v>0</v>
      </c>
      <c r="J5666" s="35">
        <f>Data!AF5663</f>
        <v>0</v>
      </c>
      <c r="K5666" s="35" t="str">
        <f>CONCATENATE(Data!AH5663, " ", Data!AI5663)</f>
        <v>10912 W</v>
      </c>
      <c r="L5666" s="35" t="str">
        <f>Data!C5663</f>
        <v>Vehicle, Battery Electric Vehicle</v>
      </c>
      <c r="M5666" s="35">
        <f>Data!H5663</f>
        <v>0</v>
      </c>
      <c r="N5666" s="41">
        <f>Data!I5663</f>
        <v>46087.459922187503</v>
      </c>
      <c r="O5666" s="35">
        <f>Data!L5663</f>
        <v>0</v>
      </c>
      <c r="P5666" s="35">
        <f>Data!M5663</f>
        <v>0</v>
      </c>
      <c r="Q5666" s="35" t="str">
        <f>IF(Data!N5663=0,"",Data!N5663)</f>
        <v/>
      </c>
      <c r="R5666" s="35">
        <f>Data!K5663</f>
        <v>0</v>
      </c>
      <c r="S5666" s="35" t="str">
        <f>IF(Data!X5663=TRUE(), "Yes", "No")</f>
        <v>No</v>
      </c>
      <c r="T5666" s="40" t="e">
        <f>#REF!</f>
        <v>#REF!</v>
      </c>
    </row>
    <row r="5667" spans="1:20" x14ac:dyDescent="0.3">
      <c r="A5667" s="35" t="str">
        <f>Data!A5664</f>
        <v>NISSAN LEAF 299-1018</v>
      </c>
      <c r="B5667" s="36">
        <f t="shared" si="88"/>
        <v>46087.459988425922</v>
      </c>
      <c r="C5667" s="37" t="str">
        <f>IF(Data!J5664="GpsRecord", CONCATENATE($U$3,": ",Data!M5664,", ",Data!L5664), CONCATENATE(Data!AB5664, " ", Data!AH5664))</f>
        <v>Ubicación: 9.94149, -84.39134</v>
      </c>
      <c r="D5667" s="38" t="str">
        <f>IF(Data!O5664=TRUE(), "Yes", "No")</f>
        <v>Yes</v>
      </c>
      <c r="E5667" s="38" t="str">
        <f>IF(Data!J5664="EngineStatusRecord","Engine",IF(Data!J5664="GpsRecord", "GPS", IF(Data!J5664="EngineFaultRecord", "Fault", IF(Data!J5664="DriverChange","Driver",IF(Data!J5664="CustomRecord","Custom","Debug")))))</f>
        <v>GPS</v>
      </c>
      <c r="F5667" s="39" t="str">
        <f>IF(Data!Y5664=TRUE(), "Yes", "No")</f>
        <v>Yes</v>
      </c>
      <c r="G5667" s="40">
        <f>Data!AK5664</f>
        <v>0</v>
      </c>
      <c r="H5667" s="35">
        <f>Data!AB5664</f>
        <v>0</v>
      </c>
      <c r="I5667" s="35">
        <f>Data!AD5664</f>
        <v>0</v>
      </c>
      <c r="J5667" s="35">
        <f>Data!AF5664</f>
        <v>0</v>
      </c>
      <c r="K5667" s="35" t="str">
        <f>CONCATENATE(Data!AH5664, " ", Data!AI5664)</f>
        <v xml:space="preserve"> </v>
      </c>
      <c r="L5667" s="35" t="str">
        <f>Data!C5664</f>
        <v>Vehicle, Battery Electric Vehicle</v>
      </c>
      <c r="M5667" s="35">
        <f>Data!H5664</f>
        <v>0</v>
      </c>
      <c r="N5667" s="41">
        <f>Data!I5664</f>
        <v>46087.459988425922</v>
      </c>
      <c r="O5667" s="35">
        <f>Data!L5664</f>
        <v>-84.39134</v>
      </c>
      <c r="P5667" s="35">
        <f>Data!M5664</f>
        <v>9.9414899999999999</v>
      </c>
      <c r="Q5667" s="35" t="str">
        <f>IF(Data!N5664=0,"",Data!N5664)</f>
        <v>CurveBased</v>
      </c>
      <c r="R5667" s="35">
        <f>Data!K5664</f>
        <v>57</v>
      </c>
      <c r="S5667" s="35" t="str">
        <f>IF(Data!X5664=TRUE(), "Yes", "No")</f>
        <v>Yes</v>
      </c>
      <c r="T5667" s="40" t="e">
        <f>#REF!</f>
        <v>#REF!</v>
      </c>
    </row>
    <row r="5668" spans="1:20" x14ac:dyDescent="0.3">
      <c r="A5668" s="35" t="str">
        <f>Data!A5665</f>
        <v>NISSAN LEAF 299-1018</v>
      </c>
      <c r="B5668" s="36">
        <f t="shared" si="88"/>
        <v>46087.460011574076</v>
      </c>
      <c r="C5668" s="37" t="str">
        <f>IF(Data!J5665="GpsRecord", CONCATENATE($U$3,": ",Data!M5665,", ",Data!L5665), CONCATENATE(Data!AB5665, " ", Data!AH5665))</f>
        <v>Ubicación: 9.94153, -84.39107</v>
      </c>
      <c r="D5668" s="38" t="str">
        <f>IF(Data!O5665=TRUE(), "Yes", "No")</f>
        <v>Yes</v>
      </c>
      <c r="E5668" s="38" t="str">
        <f>IF(Data!J5665="EngineStatusRecord","Engine",IF(Data!J5665="GpsRecord", "GPS", IF(Data!J5665="EngineFaultRecord", "Fault", IF(Data!J5665="DriverChange","Driver",IF(Data!J5665="CustomRecord","Custom","Debug")))))</f>
        <v>GPS</v>
      </c>
      <c r="F5668" s="39" t="str">
        <f>IF(Data!Y5665=TRUE(), "Yes", "No")</f>
        <v>Yes</v>
      </c>
      <c r="G5668" s="40">
        <f>Data!AK5665</f>
        <v>0</v>
      </c>
      <c r="H5668" s="35">
        <f>Data!AB5665</f>
        <v>0</v>
      </c>
      <c r="I5668" s="35">
        <f>Data!AD5665</f>
        <v>0</v>
      </c>
      <c r="J5668" s="35">
        <f>Data!AF5665</f>
        <v>0</v>
      </c>
      <c r="K5668" s="35" t="str">
        <f>CONCATENATE(Data!AH5665, " ", Data!AI5665)</f>
        <v xml:space="preserve"> </v>
      </c>
      <c r="L5668" s="35" t="str">
        <f>Data!C5665</f>
        <v>Vehicle, Battery Electric Vehicle</v>
      </c>
      <c r="M5668" s="35">
        <f>Data!H5665</f>
        <v>0</v>
      </c>
      <c r="N5668" s="41">
        <f>Data!I5665</f>
        <v>46087.460011574076</v>
      </c>
      <c r="O5668" s="35">
        <f>Data!L5665</f>
        <v>-84.391069999999999</v>
      </c>
      <c r="P5668" s="35">
        <f>Data!M5665</f>
        <v>9.9415300000000002</v>
      </c>
      <c r="Q5668" s="35" t="str">
        <f>IF(Data!N5665=0,"",Data!N5665)</f>
        <v>CurveSpeed</v>
      </c>
      <c r="R5668" s="35">
        <f>Data!K5665</f>
        <v>53</v>
      </c>
      <c r="S5668" s="35" t="str">
        <f>IF(Data!X5665=TRUE(), "Yes", "No")</f>
        <v>Yes</v>
      </c>
      <c r="T5668" s="40" t="e">
        <f>#REF!</f>
        <v>#REF!</v>
      </c>
    </row>
    <row r="5669" spans="1:20" x14ac:dyDescent="0.3">
      <c r="A5669" s="35" t="str">
        <f>Data!A5666</f>
        <v>NISSAN LEAF 299-1018</v>
      </c>
      <c r="B5669" s="36">
        <f t="shared" si="88"/>
        <v>46087.460023333333</v>
      </c>
      <c r="C5669" s="37" t="str">
        <f>IF(Data!J5666="GpsRecord", CONCATENATE($U$3,": ",Data!M5666,", ",Data!L5666), CONCATENATE(Data!AB5666, " ", Data!AH5666))</f>
        <v>Velocidad del motor en carretera 58</v>
      </c>
      <c r="D5669" s="38" t="str">
        <f>IF(Data!O5666=TRUE(), "Yes", "No")</f>
        <v>No</v>
      </c>
      <c r="E5669" s="38" t="str">
        <f>IF(Data!J5666="EngineStatusRecord","Engine",IF(Data!J5666="GpsRecord", "GPS", IF(Data!J5666="EngineFaultRecord", "Fault", IF(Data!J5666="DriverChange","Driver",IF(Data!J5666="CustomRecord","Custom","Debug")))))</f>
        <v>Engine</v>
      </c>
      <c r="F5669" s="39" t="str">
        <f>IF(Data!Y5666=TRUE(), "Yes", "No")</f>
        <v>No</v>
      </c>
      <c r="G5669" s="40">
        <f>Data!AK5666</f>
        <v>0</v>
      </c>
      <c r="H5669" s="35" t="str">
        <f>Data!AB5666</f>
        <v>Velocidad del motor en carretera</v>
      </c>
      <c r="I5669" s="35">
        <f>Data!AD5666</f>
        <v>0</v>
      </c>
      <c r="J5669" s="35">
        <f>Data!AF5666</f>
        <v>0</v>
      </c>
      <c r="K5669" s="35" t="str">
        <f>CONCATENATE(Data!AH5666, " ", Data!AI5666)</f>
        <v>58 km/h</v>
      </c>
      <c r="L5669" s="35" t="str">
        <f>Data!C5666</f>
        <v>Vehicle, Battery Electric Vehicle</v>
      </c>
      <c r="M5669" s="35">
        <f>Data!H5666</f>
        <v>0</v>
      </c>
      <c r="N5669" s="41">
        <f>Data!I5666</f>
        <v>46087.460023333333</v>
      </c>
      <c r="O5669" s="35">
        <f>Data!L5666</f>
        <v>0</v>
      </c>
      <c r="P5669" s="35">
        <f>Data!M5666</f>
        <v>0</v>
      </c>
      <c r="Q5669" s="35" t="str">
        <f>IF(Data!N5666=0,"",Data!N5666)</f>
        <v/>
      </c>
      <c r="R5669" s="35">
        <f>Data!K5666</f>
        <v>0</v>
      </c>
      <c r="S5669" s="35" t="str">
        <f>IF(Data!X5666=TRUE(), "Yes", "No")</f>
        <v>No</v>
      </c>
      <c r="T5669" s="40" t="e">
        <f>#REF!</f>
        <v>#REF!</v>
      </c>
    </row>
    <row r="5670" spans="1:20" x14ac:dyDescent="0.3">
      <c r="A5670" s="35" t="str">
        <f>Data!A5667</f>
        <v>NISSAN LEAF 299-1018</v>
      </c>
      <c r="B5670" s="36">
        <f t="shared" si="88"/>
        <v>46087.460046296299</v>
      </c>
      <c r="C5670" s="37" t="str">
        <f>IF(Data!J5667="GpsRecord", CONCATENATE($U$3,": ",Data!M5667,", ",Data!L5667), CONCATENATE(Data!AB5667, " ", Data!AH5667))</f>
        <v>Ubicación: 9.94154, -84.39063</v>
      </c>
      <c r="D5670" s="38" t="str">
        <f>IF(Data!O5667=TRUE(), "Yes", "No")</f>
        <v>Yes</v>
      </c>
      <c r="E5670" s="38" t="str">
        <f>IF(Data!J5667="EngineStatusRecord","Engine",IF(Data!J5667="GpsRecord", "GPS", IF(Data!J5667="EngineFaultRecord", "Fault", IF(Data!J5667="DriverChange","Driver",IF(Data!J5667="CustomRecord","Custom","Debug")))))</f>
        <v>GPS</v>
      </c>
      <c r="F5670" s="39" t="str">
        <f>IF(Data!Y5667=TRUE(), "Yes", "No")</f>
        <v>Yes</v>
      </c>
      <c r="G5670" s="40">
        <f>Data!AK5667</f>
        <v>0</v>
      </c>
      <c r="H5670" s="35">
        <f>Data!AB5667</f>
        <v>0</v>
      </c>
      <c r="I5670" s="35">
        <f>Data!AD5667</f>
        <v>0</v>
      </c>
      <c r="J5670" s="35">
        <f>Data!AF5667</f>
        <v>0</v>
      </c>
      <c r="K5670" s="35" t="str">
        <f>CONCATENATE(Data!AH5667, " ", Data!AI5667)</f>
        <v xml:space="preserve"> </v>
      </c>
      <c r="L5670" s="35" t="str">
        <f>Data!C5667</f>
        <v>Vehicle, Battery Electric Vehicle</v>
      </c>
      <c r="M5670" s="35">
        <f>Data!H5667</f>
        <v>0</v>
      </c>
      <c r="N5670" s="41">
        <f>Data!I5667</f>
        <v>46087.460046296299</v>
      </c>
      <c r="O5670" s="35">
        <f>Data!L5667</f>
        <v>-84.390630000000002</v>
      </c>
      <c r="P5670" s="35">
        <f>Data!M5667</f>
        <v>9.9415399999999998</v>
      </c>
      <c r="Q5670" s="35" t="str">
        <f>IF(Data!N5667=0,"",Data!N5667)</f>
        <v>CurvePositionEstimateError</v>
      </c>
      <c r="R5670" s="35">
        <f>Data!K5667</f>
        <v>59</v>
      </c>
      <c r="S5670" s="35" t="str">
        <f>IF(Data!X5667=TRUE(), "Yes", "No")</f>
        <v>Yes</v>
      </c>
      <c r="T5670" s="40" t="e">
        <f>#REF!</f>
        <v>#REF!</v>
      </c>
    </row>
    <row r="5671" spans="1:20" x14ac:dyDescent="0.3">
      <c r="A5671" s="35" t="str">
        <f>Data!A5668</f>
        <v>NISSAN LEAF 299-1018</v>
      </c>
      <c r="B5671" s="36">
        <f t="shared" si="88"/>
        <v>46087.460061527781</v>
      </c>
      <c r="C5671" s="37" t="str">
        <f>IF(Data!J5668="GpsRecord", CONCATENATE($U$3,": ",Data!M5668,", ",Data!L5668), CONCATENATE(Data!AB5668, " ", Data!AH5668))</f>
        <v>Energía de la batería del vehículo eléctrico 26403</v>
      </c>
      <c r="D5671" s="38" t="str">
        <f>IF(Data!O5668=TRUE(), "Yes", "No")</f>
        <v>No</v>
      </c>
      <c r="E5671" s="38" t="str">
        <f>IF(Data!J5668="EngineStatusRecord","Engine",IF(Data!J5668="GpsRecord", "GPS", IF(Data!J5668="EngineFaultRecord", "Fault", IF(Data!J5668="DriverChange","Driver",IF(Data!J5668="CustomRecord","Custom","Debug")))))</f>
        <v>Engine</v>
      </c>
      <c r="F5671" s="39" t="str">
        <f>IF(Data!Y5668=TRUE(), "Yes", "No")</f>
        <v>No</v>
      </c>
      <c r="G5671" s="40">
        <f>Data!AK5668</f>
        <v>0</v>
      </c>
      <c r="H5671" s="35" t="str">
        <f>Data!AB5668</f>
        <v>Energía de la batería del vehículo eléctrico</v>
      </c>
      <c r="I5671" s="35">
        <f>Data!AD5668</f>
        <v>0</v>
      </c>
      <c r="J5671" s="35">
        <f>Data!AF5668</f>
        <v>0</v>
      </c>
      <c r="K5671" s="35" t="str">
        <f>CONCATENATE(Data!AH5668, " ", Data!AI5668)</f>
        <v>26403 W</v>
      </c>
      <c r="L5671" s="35" t="str">
        <f>Data!C5668</f>
        <v>Vehicle, Battery Electric Vehicle</v>
      </c>
      <c r="M5671" s="35">
        <f>Data!H5668</f>
        <v>0</v>
      </c>
      <c r="N5671" s="41">
        <f>Data!I5668</f>
        <v>46087.460061527781</v>
      </c>
      <c r="O5671" s="35">
        <f>Data!L5668</f>
        <v>0</v>
      </c>
      <c r="P5671" s="35">
        <f>Data!M5668</f>
        <v>0</v>
      </c>
      <c r="Q5671" s="35" t="str">
        <f>IF(Data!N5668=0,"",Data!N5668)</f>
        <v/>
      </c>
      <c r="R5671" s="35">
        <f>Data!K5668</f>
        <v>0</v>
      </c>
      <c r="S5671" s="35" t="str">
        <f>IF(Data!X5668=TRUE(), "Yes", "No")</f>
        <v>No</v>
      </c>
      <c r="T5671" s="40" t="e">
        <f>#REF!</f>
        <v>#REF!</v>
      </c>
    </row>
    <row r="5672" spans="1:20" x14ac:dyDescent="0.3">
      <c r="A5672" s="35" t="str">
        <f>Data!A5669</f>
        <v>NISSAN LEAF 299-1018</v>
      </c>
      <c r="B5672" s="36">
        <f t="shared" si="88"/>
        <v>46087.460069444445</v>
      </c>
      <c r="C5672" s="37" t="str">
        <f>IF(Data!J5669="GpsRecord", CONCATENATE($U$3,": ",Data!M5669,", ",Data!L5669), CONCATENATE(Data!AB5669, " ", Data!AH5669))</f>
        <v>Velocidad del motor en carretera 66</v>
      </c>
      <c r="D5672" s="38" t="str">
        <f>IF(Data!O5669=TRUE(), "Yes", "No")</f>
        <v>No</v>
      </c>
      <c r="E5672" s="38" t="str">
        <f>IF(Data!J5669="EngineStatusRecord","Engine",IF(Data!J5669="GpsRecord", "GPS", IF(Data!J5669="EngineFaultRecord", "Fault", IF(Data!J5669="DriverChange","Driver",IF(Data!J5669="CustomRecord","Custom","Debug")))))</f>
        <v>Engine</v>
      </c>
      <c r="F5672" s="39" t="str">
        <f>IF(Data!Y5669=TRUE(), "Yes", "No")</f>
        <v>No</v>
      </c>
      <c r="G5672" s="40">
        <f>Data!AK5669</f>
        <v>0</v>
      </c>
      <c r="H5672" s="35" t="str">
        <f>Data!AB5669</f>
        <v>Velocidad del motor en carretera</v>
      </c>
      <c r="I5672" s="35">
        <f>Data!AD5669</f>
        <v>0</v>
      </c>
      <c r="J5672" s="35">
        <f>Data!AF5669</f>
        <v>0</v>
      </c>
      <c r="K5672" s="35" t="str">
        <f>CONCATENATE(Data!AH5669, " ", Data!AI5669)</f>
        <v>66 km/h</v>
      </c>
      <c r="L5672" s="35" t="str">
        <f>Data!C5669</f>
        <v>Vehicle, Battery Electric Vehicle</v>
      </c>
      <c r="M5672" s="35">
        <f>Data!H5669</f>
        <v>0</v>
      </c>
      <c r="N5672" s="41">
        <f>Data!I5669</f>
        <v>46087.460069444445</v>
      </c>
      <c r="O5672" s="35">
        <f>Data!L5669</f>
        <v>0</v>
      </c>
      <c r="P5672" s="35">
        <f>Data!M5669</f>
        <v>0</v>
      </c>
      <c r="Q5672" s="35" t="str">
        <f>IF(Data!N5669=0,"",Data!N5669)</f>
        <v/>
      </c>
      <c r="R5672" s="35">
        <f>Data!K5669</f>
        <v>0</v>
      </c>
      <c r="S5672" s="35" t="str">
        <f>IF(Data!X5669=TRUE(), "Yes", "No")</f>
        <v>No</v>
      </c>
      <c r="T5672" s="40" t="e">
        <f>#REF!</f>
        <v>#REF!</v>
      </c>
    </row>
    <row r="5673" spans="1:20" x14ac:dyDescent="0.3">
      <c r="A5673" s="35" t="str">
        <f>Data!A5670</f>
        <v>NISSAN LEAF 299-1018</v>
      </c>
      <c r="B5673" s="36">
        <f t="shared" si="88"/>
        <v>46087.460081018522</v>
      </c>
      <c r="C5673" s="37" t="str">
        <f>IF(Data!J5670="GpsRecord", CONCATENATE($U$3,": ",Data!M5670,", ",Data!L5670), CONCATENATE(Data!AB5670, " ", Data!AH5670))</f>
        <v>Ubicación: 9.94147, -84.39016</v>
      </c>
      <c r="D5673" s="38" t="str">
        <f>IF(Data!O5670=TRUE(), "Yes", "No")</f>
        <v>Yes</v>
      </c>
      <c r="E5673" s="38" t="str">
        <f>IF(Data!J5670="EngineStatusRecord","Engine",IF(Data!J5670="GpsRecord", "GPS", IF(Data!J5670="EngineFaultRecord", "Fault", IF(Data!J5670="DriverChange","Driver",IF(Data!J5670="CustomRecord","Custom","Debug")))))</f>
        <v>GPS</v>
      </c>
      <c r="F5673" s="39" t="str">
        <f>IF(Data!Y5670=TRUE(), "Yes", "No")</f>
        <v>Yes</v>
      </c>
      <c r="G5673" s="40">
        <f>Data!AK5670</f>
        <v>0</v>
      </c>
      <c r="H5673" s="35">
        <f>Data!AB5670</f>
        <v>0</v>
      </c>
      <c r="I5673" s="35">
        <f>Data!AD5670</f>
        <v>0</v>
      </c>
      <c r="J5673" s="35">
        <f>Data!AF5670</f>
        <v>0</v>
      </c>
      <c r="K5673" s="35" t="str">
        <f>CONCATENATE(Data!AH5670, " ", Data!AI5670)</f>
        <v xml:space="preserve"> </v>
      </c>
      <c r="L5673" s="35" t="str">
        <f>Data!C5670</f>
        <v>Vehicle, Battery Electric Vehicle</v>
      </c>
      <c r="M5673" s="35">
        <f>Data!H5670</f>
        <v>0</v>
      </c>
      <c r="N5673" s="41">
        <f>Data!I5670</f>
        <v>46087.460081018522</v>
      </c>
      <c r="O5673" s="35">
        <f>Data!L5670</f>
        <v>-84.390159999999995</v>
      </c>
      <c r="P5673" s="35">
        <f>Data!M5670</f>
        <v>9.9414700000000007</v>
      </c>
      <c r="Q5673" s="35" t="str">
        <f>IF(Data!N5670=0,"",Data!N5670)</f>
        <v>CurveSpeed</v>
      </c>
      <c r="R5673" s="35">
        <f>Data!K5670</f>
        <v>65</v>
      </c>
      <c r="S5673" s="35" t="str">
        <f>IF(Data!X5670=TRUE(), "Yes", "No")</f>
        <v>Yes</v>
      </c>
      <c r="T5673" s="40" t="e">
        <f>#REF!</f>
        <v>#REF!</v>
      </c>
    </row>
    <row r="5674" spans="1:20" x14ac:dyDescent="0.3">
      <c r="A5674" s="35" t="str">
        <f>Data!A5671</f>
        <v>NISSAN LEAF 299-1018</v>
      </c>
      <c r="B5674" s="36">
        <f t="shared" si="88"/>
        <v>46087.460096435185</v>
      </c>
      <c r="C5674" s="37" t="str">
        <f>IF(Data!J5671="GpsRecord", CONCATENATE($U$3,": ",Data!M5671,", ",Data!L5671), CONCATENATE(Data!AB5671, " ", Data!AH5671))</f>
        <v>Energía de la batería del vehículo eléctrico -5976</v>
      </c>
      <c r="D5674" s="38" t="str">
        <f>IF(Data!O5671=TRUE(), "Yes", "No")</f>
        <v>No</v>
      </c>
      <c r="E5674" s="38" t="str">
        <f>IF(Data!J5671="EngineStatusRecord","Engine",IF(Data!J5671="GpsRecord", "GPS", IF(Data!J5671="EngineFaultRecord", "Fault", IF(Data!J5671="DriverChange","Driver",IF(Data!J5671="CustomRecord","Custom","Debug")))))</f>
        <v>Engine</v>
      </c>
      <c r="F5674" s="39" t="str">
        <f>IF(Data!Y5671=TRUE(), "Yes", "No")</f>
        <v>No</v>
      </c>
      <c r="G5674" s="40">
        <f>Data!AK5671</f>
        <v>0</v>
      </c>
      <c r="H5674" s="35" t="str">
        <f>Data!AB5671</f>
        <v>Energía de la batería del vehículo eléctrico</v>
      </c>
      <c r="I5674" s="35">
        <f>Data!AD5671</f>
        <v>0</v>
      </c>
      <c r="J5674" s="35">
        <f>Data!AF5671</f>
        <v>0</v>
      </c>
      <c r="K5674" s="35" t="str">
        <f>CONCATENATE(Data!AH5671, " ", Data!AI5671)</f>
        <v>-5976 W</v>
      </c>
      <c r="L5674" s="35" t="str">
        <f>Data!C5671</f>
        <v>Vehicle, Battery Electric Vehicle</v>
      </c>
      <c r="M5674" s="35">
        <f>Data!H5671</f>
        <v>0</v>
      </c>
      <c r="N5674" s="41">
        <f>Data!I5671</f>
        <v>46087.460096435185</v>
      </c>
      <c r="O5674" s="35">
        <f>Data!L5671</f>
        <v>0</v>
      </c>
      <c r="P5674" s="35">
        <f>Data!M5671</f>
        <v>0</v>
      </c>
      <c r="Q5674" s="35" t="str">
        <f>IF(Data!N5671=0,"",Data!N5671)</f>
        <v/>
      </c>
      <c r="R5674" s="35">
        <f>Data!K5671</f>
        <v>0</v>
      </c>
      <c r="S5674" s="35" t="str">
        <f>IF(Data!X5671=TRUE(), "Yes", "No")</f>
        <v>No</v>
      </c>
      <c r="T5674" s="40" t="e">
        <f>#REF!</f>
        <v>#REF!</v>
      </c>
    </row>
    <row r="5675" spans="1:20" x14ac:dyDescent="0.3">
      <c r="A5675" s="35" t="str">
        <f>Data!A5672</f>
        <v>NISSAN LEAF 299-1018</v>
      </c>
      <c r="B5675" s="36">
        <f t="shared" si="88"/>
        <v>46087.460115740738</v>
      </c>
      <c r="C5675" s="37" t="str">
        <f>IF(Data!J5672="GpsRecord", CONCATENATE($U$3,": ",Data!M5672,", ",Data!L5672), CONCATENATE(Data!AB5672, " ", Data!AH5672))</f>
        <v>Ubicación: 9.94138, -84.38969</v>
      </c>
      <c r="D5675" s="38" t="str">
        <f>IF(Data!O5672=TRUE(), "Yes", "No")</f>
        <v>Yes</v>
      </c>
      <c r="E5675" s="38" t="str">
        <f>IF(Data!J5672="EngineStatusRecord","Engine",IF(Data!J5672="GpsRecord", "GPS", IF(Data!J5672="EngineFaultRecord", "Fault", IF(Data!J5672="DriverChange","Driver",IF(Data!J5672="CustomRecord","Custom","Debug")))))</f>
        <v>GPS</v>
      </c>
      <c r="F5675" s="39" t="str">
        <f>IF(Data!Y5672=TRUE(), "Yes", "No")</f>
        <v>Yes</v>
      </c>
      <c r="G5675" s="40">
        <f>Data!AK5672</f>
        <v>0</v>
      </c>
      <c r="H5675" s="35">
        <f>Data!AB5672</f>
        <v>0</v>
      </c>
      <c r="I5675" s="35">
        <f>Data!AD5672</f>
        <v>0</v>
      </c>
      <c r="J5675" s="35">
        <f>Data!AF5672</f>
        <v>0</v>
      </c>
      <c r="K5675" s="35" t="str">
        <f>CONCATENATE(Data!AH5672, " ", Data!AI5672)</f>
        <v xml:space="preserve"> </v>
      </c>
      <c r="L5675" s="35" t="str">
        <f>Data!C5672</f>
        <v>Vehicle, Battery Electric Vehicle</v>
      </c>
      <c r="M5675" s="35">
        <f>Data!H5672</f>
        <v>0</v>
      </c>
      <c r="N5675" s="41">
        <f>Data!I5672</f>
        <v>46087.460115740738</v>
      </c>
      <c r="O5675" s="35">
        <f>Data!L5672</f>
        <v>-84.389690000000002</v>
      </c>
      <c r="P5675" s="35">
        <f>Data!M5672</f>
        <v>9.9413800000000005</v>
      </c>
      <c r="Q5675" s="35" t="str">
        <f>IF(Data!N5672=0,"",Data!N5672)</f>
        <v>CurveSpeedEstimateError</v>
      </c>
      <c r="R5675" s="35">
        <f>Data!K5672</f>
        <v>61</v>
      </c>
      <c r="S5675" s="35" t="str">
        <f>IF(Data!X5672=TRUE(), "Yes", "No")</f>
        <v>Yes</v>
      </c>
      <c r="T5675" s="40" t="e">
        <f>#REF!</f>
        <v>#REF!</v>
      </c>
    </row>
    <row r="5676" spans="1:20" x14ac:dyDescent="0.3">
      <c r="A5676" s="35" t="str">
        <f>Data!A5673</f>
        <v>NISSAN LEAF 299-1018</v>
      </c>
      <c r="B5676" s="36">
        <f t="shared" si="88"/>
        <v>46087.460127453705</v>
      </c>
      <c r="C5676" s="37" t="str">
        <f>IF(Data!J5673="GpsRecord", CONCATENATE($U$3,": ",Data!M5673,", ",Data!L5673), CONCATENATE(Data!AB5673, " ", Data!AH5673))</f>
        <v>Velocidad del motor en carretera 62</v>
      </c>
      <c r="D5676" s="38" t="str">
        <f>IF(Data!O5673=TRUE(), "Yes", "No")</f>
        <v>No</v>
      </c>
      <c r="E5676" s="38" t="str">
        <f>IF(Data!J5673="EngineStatusRecord","Engine",IF(Data!J5673="GpsRecord", "GPS", IF(Data!J5673="EngineFaultRecord", "Fault", IF(Data!J5673="DriverChange","Driver",IF(Data!J5673="CustomRecord","Custom","Debug")))))</f>
        <v>Engine</v>
      </c>
      <c r="F5676" s="39" t="str">
        <f>IF(Data!Y5673=TRUE(), "Yes", "No")</f>
        <v>No</v>
      </c>
      <c r="G5676" s="40">
        <f>Data!AK5673</f>
        <v>0</v>
      </c>
      <c r="H5676" s="35" t="str">
        <f>Data!AB5673</f>
        <v>Velocidad del motor en carretera</v>
      </c>
      <c r="I5676" s="35">
        <f>Data!AD5673</f>
        <v>0</v>
      </c>
      <c r="J5676" s="35">
        <f>Data!AF5673</f>
        <v>0</v>
      </c>
      <c r="K5676" s="35" t="str">
        <f>CONCATENATE(Data!AH5673, " ", Data!AI5673)</f>
        <v>62 km/h</v>
      </c>
      <c r="L5676" s="35" t="str">
        <f>Data!C5673</f>
        <v>Vehicle, Battery Electric Vehicle</v>
      </c>
      <c r="M5676" s="35">
        <f>Data!H5673</f>
        <v>0</v>
      </c>
      <c r="N5676" s="41">
        <f>Data!I5673</f>
        <v>46087.460127453705</v>
      </c>
      <c r="O5676" s="35">
        <f>Data!L5673</f>
        <v>0</v>
      </c>
      <c r="P5676" s="35">
        <f>Data!M5673</f>
        <v>0</v>
      </c>
      <c r="Q5676" s="35" t="str">
        <f>IF(Data!N5673=0,"",Data!N5673)</f>
        <v/>
      </c>
      <c r="R5676" s="35">
        <f>Data!K5673</f>
        <v>0</v>
      </c>
      <c r="S5676" s="35" t="str">
        <f>IF(Data!X5673=TRUE(), "Yes", "No")</f>
        <v>No</v>
      </c>
      <c r="T5676" s="40" t="e">
        <f>#REF!</f>
        <v>#REF!</v>
      </c>
    </row>
    <row r="5677" spans="1:20" x14ac:dyDescent="0.3">
      <c r="A5677" s="35" t="str">
        <f>Data!A5674</f>
        <v>NISSAN LEAF 299-1018</v>
      </c>
      <c r="B5677" s="36">
        <f t="shared" si="88"/>
        <v>46087.460166145836</v>
      </c>
      <c r="C5677" s="37" t="str">
        <f>IF(Data!J5674="GpsRecord", CONCATENATE($U$3,": ",Data!M5674,", ",Data!L5674), CONCATENATE(Data!AB5674, " ", Data!AH5674))</f>
        <v>Energía de la batería del vehículo eléctrico 31341</v>
      </c>
      <c r="D5677" s="38" t="str">
        <f>IF(Data!O5674=TRUE(), "Yes", "No")</f>
        <v>No</v>
      </c>
      <c r="E5677" s="38" t="str">
        <f>IF(Data!J5674="EngineStatusRecord","Engine",IF(Data!J5674="GpsRecord", "GPS", IF(Data!J5674="EngineFaultRecord", "Fault", IF(Data!J5674="DriverChange","Driver",IF(Data!J5674="CustomRecord","Custom","Debug")))))</f>
        <v>Engine</v>
      </c>
      <c r="F5677" s="39" t="str">
        <f>IF(Data!Y5674=TRUE(), "Yes", "No")</f>
        <v>No</v>
      </c>
      <c r="G5677" s="40">
        <f>Data!AK5674</f>
        <v>0</v>
      </c>
      <c r="H5677" s="35" t="str">
        <f>Data!AB5674</f>
        <v>Energía de la batería del vehículo eléctrico</v>
      </c>
      <c r="I5677" s="35">
        <f>Data!AD5674</f>
        <v>0</v>
      </c>
      <c r="J5677" s="35">
        <f>Data!AF5674</f>
        <v>0</v>
      </c>
      <c r="K5677" s="35" t="str">
        <f>CONCATENATE(Data!AH5674, " ", Data!AI5674)</f>
        <v>31341 W</v>
      </c>
      <c r="L5677" s="35" t="str">
        <f>Data!C5674</f>
        <v>Vehicle, Battery Electric Vehicle</v>
      </c>
      <c r="M5677" s="35">
        <f>Data!H5674</f>
        <v>0</v>
      </c>
      <c r="N5677" s="41">
        <f>Data!I5674</f>
        <v>46087.460166145836</v>
      </c>
      <c r="O5677" s="35">
        <f>Data!L5674</f>
        <v>0</v>
      </c>
      <c r="P5677" s="35">
        <f>Data!M5674</f>
        <v>0</v>
      </c>
      <c r="Q5677" s="35" t="str">
        <f>IF(Data!N5674=0,"",Data!N5674)</f>
        <v/>
      </c>
      <c r="R5677" s="35">
        <f>Data!K5674</f>
        <v>0</v>
      </c>
      <c r="S5677" s="35" t="str">
        <f>IF(Data!X5674=TRUE(), "Yes", "No")</f>
        <v>No</v>
      </c>
      <c r="T5677" s="40" t="e">
        <f>#REF!</f>
        <v>#REF!</v>
      </c>
    </row>
    <row r="5678" spans="1:20" x14ac:dyDescent="0.3">
      <c r="A5678" s="35" t="str">
        <f>Data!A5675</f>
        <v>NISSAN LEAF 299-1018</v>
      </c>
      <c r="B5678" s="36">
        <f t="shared" si="88"/>
        <v>46087.460173611114</v>
      </c>
      <c r="C5678" s="37" t="str">
        <f>IF(Data!J5675="GpsRecord", CONCATENATE($U$3,": ",Data!M5675,", ",Data!L5675), CONCATENATE(Data!AB5675, " ", Data!AH5675))</f>
        <v>Ubicación: 9.94126, -84.38892</v>
      </c>
      <c r="D5678" s="38" t="str">
        <f>IF(Data!O5675=TRUE(), "Yes", "No")</f>
        <v>Yes</v>
      </c>
      <c r="E5678" s="38" t="str">
        <f>IF(Data!J5675="EngineStatusRecord","Engine",IF(Data!J5675="GpsRecord", "GPS", IF(Data!J5675="EngineFaultRecord", "Fault", IF(Data!J5675="DriverChange","Driver",IF(Data!J5675="CustomRecord","Custom","Debug")))))</f>
        <v>GPS</v>
      </c>
      <c r="F5678" s="39" t="str">
        <f>IF(Data!Y5675=TRUE(), "Yes", "No")</f>
        <v>Yes</v>
      </c>
      <c r="G5678" s="40">
        <f>Data!AK5675</f>
        <v>0</v>
      </c>
      <c r="H5678" s="35">
        <f>Data!AB5675</f>
        <v>0</v>
      </c>
      <c r="I5678" s="35">
        <f>Data!AD5675</f>
        <v>0</v>
      </c>
      <c r="J5678" s="35">
        <f>Data!AF5675</f>
        <v>0</v>
      </c>
      <c r="K5678" s="35" t="str">
        <f>CONCATENATE(Data!AH5675, " ", Data!AI5675)</f>
        <v xml:space="preserve"> </v>
      </c>
      <c r="L5678" s="35" t="str">
        <f>Data!C5675</f>
        <v>Vehicle, Battery Electric Vehicle</v>
      </c>
      <c r="M5678" s="35">
        <f>Data!H5675</f>
        <v>0</v>
      </c>
      <c r="N5678" s="41">
        <f>Data!I5675</f>
        <v>46087.460173611114</v>
      </c>
      <c r="O5678" s="35">
        <f>Data!L5675</f>
        <v>-84.388919999999999</v>
      </c>
      <c r="P5678" s="35">
        <f>Data!M5675</f>
        <v>9.9412599999999998</v>
      </c>
      <c r="Q5678" s="35" t="str">
        <f>IF(Data!N5675=0,"",Data!N5675)</f>
        <v>CurveSpeedEstimateError</v>
      </c>
      <c r="R5678" s="35">
        <f>Data!K5675</f>
        <v>65</v>
      </c>
      <c r="S5678" s="35" t="str">
        <f>IF(Data!X5675=TRUE(), "Yes", "No")</f>
        <v>Yes</v>
      </c>
      <c r="T5678" s="40" t="e">
        <f>#REF!</f>
        <v>#REF!</v>
      </c>
    </row>
    <row r="5679" spans="1:20" x14ac:dyDescent="0.3">
      <c r="A5679" s="35" t="str">
        <f>Data!A5676</f>
        <v>NISSAN LEAF 299-1018</v>
      </c>
      <c r="B5679" s="36">
        <f t="shared" si="88"/>
        <v>46087.460196851855</v>
      </c>
      <c r="C5679" s="37" t="str">
        <f>IF(Data!J5676="GpsRecord", CONCATENATE($U$3,": ",Data!M5676,", ",Data!L5676), CONCATENATE(Data!AB5676, " ", Data!AH5676))</f>
        <v>Velocidad del motor en carretera 68</v>
      </c>
      <c r="D5679" s="38" t="str">
        <f>IF(Data!O5676=TRUE(), "Yes", "No")</f>
        <v>No</v>
      </c>
      <c r="E5679" s="38" t="str">
        <f>IF(Data!J5676="EngineStatusRecord","Engine",IF(Data!J5676="GpsRecord", "GPS", IF(Data!J5676="EngineFaultRecord", "Fault", IF(Data!J5676="DriverChange","Driver",IF(Data!J5676="CustomRecord","Custom","Debug")))))</f>
        <v>Engine</v>
      </c>
      <c r="F5679" s="39" t="str">
        <f>IF(Data!Y5676=TRUE(), "Yes", "No")</f>
        <v>No</v>
      </c>
      <c r="G5679" s="40">
        <f>Data!AK5676</f>
        <v>0</v>
      </c>
      <c r="H5679" s="35" t="str">
        <f>Data!AB5676</f>
        <v>Velocidad del motor en carretera</v>
      </c>
      <c r="I5679" s="35">
        <f>Data!AD5676</f>
        <v>0</v>
      </c>
      <c r="J5679" s="35">
        <f>Data!AF5676</f>
        <v>0</v>
      </c>
      <c r="K5679" s="35" t="str">
        <f>CONCATENATE(Data!AH5676, " ", Data!AI5676)</f>
        <v>68 km/h</v>
      </c>
      <c r="L5679" s="35" t="str">
        <f>Data!C5676</f>
        <v>Vehicle, Battery Electric Vehicle</v>
      </c>
      <c r="M5679" s="35">
        <f>Data!H5676</f>
        <v>0</v>
      </c>
      <c r="N5679" s="41">
        <f>Data!I5676</f>
        <v>46087.460196851855</v>
      </c>
      <c r="O5679" s="35">
        <f>Data!L5676</f>
        <v>0</v>
      </c>
      <c r="P5679" s="35">
        <f>Data!M5676</f>
        <v>0</v>
      </c>
      <c r="Q5679" s="35" t="str">
        <f>IF(Data!N5676=0,"",Data!N5676)</f>
        <v/>
      </c>
      <c r="R5679" s="35">
        <f>Data!K5676</f>
        <v>0</v>
      </c>
      <c r="S5679" s="35" t="str">
        <f>IF(Data!X5676=TRUE(), "Yes", "No")</f>
        <v>No</v>
      </c>
      <c r="T5679" s="40" t="e">
        <f>#REF!</f>
        <v>#REF!</v>
      </c>
    </row>
    <row r="5680" spans="1:20" x14ac:dyDescent="0.3">
      <c r="A5680" s="35" t="str">
        <f>Data!A5677</f>
        <v>NISSAN LEAF 299-1018</v>
      </c>
      <c r="B5680" s="36">
        <f t="shared" si="88"/>
        <v>46087.46025462963</v>
      </c>
      <c r="C5680" s="37" t="str">
        <f>IF(Data!J5677="GpsRecord", CONCATENATE($U$3,": ",Data!M5677,", ",Data!L5677), CONCATENATE(Data!AB5677, " ", Data!AH5677))</f>
        <v>Ubicación: 9.94132, -84.38779</v>
      </c>
      <c r="D5680" s="38" t="str">
        <f>IF(Data!O5677=TRUE(), "Yes", "No")</f>
        <v>Yes</v>
      </c>
      <c r="E5680" s="38" t="str">
        <f>IF(Data!J5677="EngineStatusRecord","Engine",IF(Data!J5677="GpsRecord", "GPS", IF(Data!J5677="EngineFaultRecord", "Fault", IF(Data!J5677="DriverChange","Driver",IF(Data!J5677="CustomRecord","Custom","Debug")))))</f>
        <v>GPS</v>
      </c>
      <c r="F5680" s="39" t="str">
        <f>IF(Data!Y5677=TRUE(), "Yes", "No")</f>
        <v>Yes</v>
      </c>
      <c r="G5680" s="40">
        <f>Data!AK5677</f>
        <v>0</v>
      </c>
      <c r="H5680" s="35">
        <f>Data!AB5677</f>
        <v>0</v>
      </c>
      <c r="I5680" s="35">
        <f>Data!AD5677</f>
        <v>0</v>
      </c>
      <c r="J5680" s="35">
        <f>Data!AF5677</f>
        <v>0</v>
      </c>
      <c r="K5680" s="35" t="str">
        <f>CONCATENATE(Data!AH5677, " ", Data!AI5677)</f>
        <v xml:space="preserve"> </v>
      </c>
      <c r="L5680" s="35" t="str">
        <f>Data!C5677</f>
        <v>Vehicle, Battery Electric Vehicle</v>
      </c>
      <c r="M5680" s="35">
        <f>Data!H5677</f>
        <v>0</v>
      </c>
      <c r="N5680" s="41">
        <f>Data!I5677</f>
        <v>46087.46025462963</v>
      </c>
      <c r="O5680" s="35">
        <f>Data!L5677</f>
        <v>-84.387789999999995</v>
      </c>
      <c r="P5680" s="35">
        <f>Data!M5677</f>
        <v>9.9413199999999993</v>
      </c>
      <c r="Q5680" s="35" t="str">
        <f>IF(Data!N5677=0,"",Data!N5677)</f>
        <v>CurveSpeedEstimateError</v>
      </c>
      <c r="R5680" s="35">
        <f>Data!K5677</f>
        <v>61</v>
      </c>
      <c r="S5680" s="35" t="str">
        <f>IF(Data!X5677=TRUE(), "Yes", "No")</f>
        <v>Yes</v>
      </c>
      <c r="T5680" s="40" t="e">
        <f>#REF!</f>
        <v>#REF!</v>
      </c>
    </row>
    <row r="5681" spans="1:20" x14ac:dyDescent="0.3">
      <c r="A5681" s="35" t="str">
        <f>Data!A5678</f>
        <v>NISSAN LEAF 299-1018</v>
      </c>
      <c r="B5681" s="36">
        <f t="shared" si="88"/>
        <v>46087.460259236112</v>
      </c>
      <c r="C5681" s="37" t="str">
        <f>IF(Data!J5678="GpsRecord", CONCATENATE($U$3,": ",Data!M5678,", ",Data!L5678), CONCATENATE(Data!AB5678, " ", Data!AH5678))</f>
        <v>Energía de la batería del vehículo eléctrico -12501</v>
      </c>
      <c r="D5681" s="38" t="str">
        <f>IF(Data!O5678=TRUE(), "Yes", "No")</f>
        <v>No</v>
      </c>
      <c r="E5681" s="38" t="str">
        <f>IF(Data!J5678="EngineStatusRecord","Engine",IF(Data!J5678="GpsRecord", "GPS", IF(Data!J5678="EngineFaultRecord", "Fault", IF(Data!J5678="DriverChange","Driver",IF(Data!J5678="CustomRecord","Custom","Debug")))))</f>
        <v>Engine</v>
      </c>
      <c r="F5681" s="39" t="str">
        <f>IF(Data!Y5678=TRUE(), "Yes", "No")</f>
        <v>No</v>
      </c>
      <c r="G5681" s="40">
        <f>Data!AK5678</f>
        <v>0</v>
      </c>
      <c r="H5681" s="35" t="str">
        <f>Data!AB5678</f>
        <v>Energía de la batería del vehículo eléctrico</v>
      </c>
      <c r="I5681" s="35">
        <f>Data!AD5678</f>
        <v>0</v>
      </c>
      <c r="J5681" s="35">
        <f>Data!AF5678</f>
        <v>0</v>
      </c>
      <c r="K5681" s="35" t="str">
        <f>CONCATENATE(Data!AH5678, " ", Data!AI5678)</f>
        <v>-12501 W</v>
      </c>
      <c r="L5681" s="35" t="str">
        <f>Data!C5678</f>
        <v>Vehicle, Battery Electric Vehicle</v>
      </c>
      <c r="M5681" s="35">
        <f>Data!H5678</f>
        <v>0</v>
      </c>
      <c r="N5681" s="41">
        <f>Data!I5678</f>
        <v>46087.460259236112</v>
      </c>
      <c r="O5681" s="35">
        <f>Data!L5678</f>
        <v>0</v>
      </c>
      <c r="P5681" s="35">
        <f>Data!M5678</f>
        <v>0</v>
      </c>
      <c r="Q5681" s="35" t="str">
        <f>IF(Data!N5678=0,"",Data!N5678)</f>
        <v/>
      </c>
      <c r="R5681" s="35">
        <f>Data!K5678</f>
        <v>0</v>
      </c>
      <c r="S5681" s="35" t="str">
        <f>IF(Data!X5678=TRUE(), "Yes", "No")</f>
        <v>No</v>
      </c>
      <c r="T5681" s="40" t="e">
        <f>#REF!</f>
        <v>#REF!</v>
      </c>
    </row>
    <row r="5682" spans="1:20" x14ac:dyDescent="0.3">
      <c r="A5682" s="35" t="str">
        <f>Data!A5679</f>
        <v>NISSAN LEAF 299-1018</v>
      </c>
      <c r="B5682" s="36">
        <f t="shared" si="88"/>
        <v>46087.460289537034</v>
      </c>
      <c r="C5682" s="37" t="str">
        <f>IF(Data!J5679="GpsRecord", CONCATENATE($U$3,": ",Data!M5679,", ",Data!L5679), CONCATENATE(Data!AB5679, " ", Data!AH5679))</f>
        <v>Velocidad del motor en carretera 56</v>
      </c>
      <c r="D5682" s="38" t="str">
        <f>IF(Data!O5679=TRUE(), "Yes", "No")</f>
        <v>No</v>
      </c>
      <c r="E5682" s="38" t="str">
        <f>IF(Data!J5679="EngineStatusRecord","Engine",IF(Data!J5679="GpsRecord", "GPS", IF(Data!J5679="EngineFaultRecord", "Fault", IF(Data!J5679="DriverChange","Driver",IF(Data!J5679="CustomRecord","Custom","Debug")))))</f>
        <v>Engine</v>
      </c>
      <c r="F5682" s="39" t="str">
        <f>IF(Data!Y5679=TRUE(), "Yes", "No")</f>
        <v>No</v>
      </c>
      <c r="G5682" s="40">
        <f>Data!AK5679</f>
        <v>0</v>
      </c>
      <c r="H5682" s="35" t="str">
        <f>Data!AB5679</f>
        <v>Velocidad del motor en carretera</v>
      </c>
      <c r="I5682" s="35">
        <f>Data!AD5679</f>
        <v>0</v>
      </c>
      <c r="J5682" s="35">
        <f>Data!AF5679</f>
        <v>0</v>
      </c>
      <c r="K5682" s="35" t="str">
        <f>CONCATENATE(Data!AH5679, " ", Data!AI5679)</f>
        <v>56 km/h</v>
      </c>
      <c r="L5682" s="35" t="str">
        <f>Data!C5679</f>
        <v>Vehicle, Battery Electric Vehicle</v>
      </c>
      <c r="M5682" s="35">
        <f>Data!H5679</f>
        <v>0</v>
      </c>
      <c r="N5682" s="41">
        <f>Data!I5679</f>
        <v>46087.460289537034</v>
      </c>
      <c r="O5682" s="35">
        <f>Data!L5679</f>
        <v>0</v>
      </c>
      <c r="P5682" s="35">
        <f>Data!M5679</f>
        <v>0</v>
      </c>
      <c r="Q5682" s="35" t="str">
        <f>IF(Data!N5679=0,"",Data!N5679)</f>
        <v/>
      </c>
      <c r="R5682" s="35">
        <f>Data!K5679</f>
        <v>0</v>
      </c>
      <c r="S5682" s="35" t="str">
        <f>IF(Data!X5679=TRUE(), "Yes", "No")</f>
        <v>No</v>
      </c>
      <c r="T5682" s="40" t="e">
        <f>#REF!</f>
        <v>#REF!</v>
      </c>
    </row>
    <row r="5683" spans="1:20" x14ac:dyDescent="0.3">
      <c r="A5683" s="35" t="str">
        <f>Data!A5680</f>
        <v>NISSAN LEAF 299-1018</v>
      </c>
      <c r="B5683" s="36">
        <f t="shared" si="88"/>
        <v>46087.460324074076</v>
      </c>
      <c r="C5683" s="37" t="str">
        <f>IF(Data!J5680="GpsRecord", CONCATENATE($U$3,": ",Data!M5680,", ",Data!L5680), CONCATENATE(Data!AB5680, " ", Data!AH5680))</f>
        <v>Ubicación: 9.94137, -84.38695</v>
      </c>
      <c r="D5683" s="38" t="str">
        <f>IF(Data!O5680=TRUE(), "Yes", "No")</f>
        <v>Yes</v>
      </c>
      <c r="E5683" s="38" t="str">
        <f>IF(Data!J5680="EngineStatusRecord","Engine",IF(Data!J5680="GpsRecord", "GPS", IF(Data!J5680="EngineFaultRecord", "Fault", IF(Data!J5680="DriverChange","Driver",IF(Data!J5680="CustomRecord","Custom","Debug")))))</f>
        <v>GPS</v>
      </c>
      <c r="F5683" s="39" t="str">
        <f>IF(Data!Y5680=TRUE(), "Yes", "No")</f>
        <v>Yes</v>
      </c>
      <c r="G5683" s="40">
        <f>Data!AK5680</f>
        <v>0</v>
      </c>
      <c r="H5683" s="35">
        <f>Data!AB5680</f>
        <v>0</v>
      </c>
      <c r="I5683" s="35">
        <f>Data!AD5680</f>
        <v>0</v>
      </c>
      <c r="J5683" s="35">
        <f>Data!AF5680</f>
        <v>0</v>
      </c>
      <c r="K5683" s="35" t="str">
        <f>CONCATENATE(Data!AH5680, " ", Data!AI5680)</f>
        <v xml:space="preserve"> </v>
      </c>
      <c r="L5683" s="35" t="str">
        <f>Data!C5680</f>
        <v>Vehicle, Battery Electric Vehicle</v>
      </c>
      <c r="M5683" s="35">
        <f>Data!H5680</f>
        <v>0</v>
      </c>
      <c r="N5683" s="41">
        <f>Data!I5680</f>
        <v>46087.460324074076</v>
      </c>
      <c r="O5683" s="35">
        <f>Data!L5680</f>
        <v>-84.386949999999999</v>
      </c>
      <c r="P5683" s="35">
        <f>Data!M5680</f>
        <v>9.9413699999999992</v>
      </c>
      <c r="Q5683" s="35" t="str">
        <f>IF(Data!N5680=0,"",Data!N5680)</f>
        <v>CurveSpeed</v>
      </c>
      <c r="R5683" s="35">
        <f>Data!K5680</f>
        <v>53</v>
      </c>
      <c r="S5683" s="35" t="str">
        <f>IF(Data!X5680=TRUE(), "Yes", "No")</f>
        <v>Yes</v>
      </c>
      <c r="T5683" s="40" t="e">
        <f>#REF!</f>
        <v>#REF!</v>
      </c>
    </row>
    <row r="5684" spans="1:20" x14ac:dyDescent="0.3">
      <c r="A5684" s="35" t="str">
        <f>Data!A5681</f>
        <v>NISSAN LEAF 299-1018</v>
      </c>
      <c r="B5684" s="36">
        <f t="shared" si="88"/>
        <v>46087.460359108794</v>
      </c>
      <c r="C5684" s="37" t="str">
        <f>IF(Data!J5681="GpsRecord", CONCATENATE($U$3,": ",Data!M5681,", ",Data!L5681), CONCATENATE(Data!AB5681, " ", Data!AH5681))</f>
        <v>Velocidad del motor en carretera 61</v>
      </c>
      <c r="D5684" s="38" t="str">
        <f>IF(Data!O5681=TRUE(), "Yes", "No")</f>
        <v>No</v>
      </c>
      <c r="E5684" s="38" t="str">
        <f>IF(Data!J5681="EngineStatusRecord","Engine",IF(Data!J5681="GpsRecord", "GPS", IF(Data!J5681="EngineFaultRecord", "Fault", IF(Data!J5681="DriverChange","Driver",IF(Data!J5681="CustomRecord","Custom","Debug")))))</f>
        <v>Engine</v>
      </c>
      <c r="F5684" s="39" t="str">
        <f>IF(Data!Y5681=TRUE(), "Yes", "No")</f>
        <v>No</v>
      </c>
      <c r="G5684" s="40">
        <f>Data!AK5681</f>
        <v>0</v>
      </c>
      <c r="H5684" s="35" t="str">
        <f>Data!AB5681</f>
        <v>Velocidad del motor en carretera</v>
      </c>
      <c r="I5684" s="35">
        <f>Data!AD5681</f>
        <v>0</v>
      </c>
      <c r="J5684" s="35">
        <f>Data!AF5681</f>
        <v>0</v>
      </c>
      <c r="K5684" s="35" t="str">
        <f>CONCATENATE(Data!AH5681, " ", Data!AI5681)</f>
        <v>61 km/h</v>
      </c>
      <c r="L5684" s="35" t="str">
        <f>Data!C5681</f>
        <v>Vehicle, Battery Electric Vehicle</v>
      </c>
      <c r="M5684" s="35">
        <f>Data!H5681</f>
        <v>0</v>
      </c>
      <c r="N5684" s="41">
        <f>Data!I5681</f>
        <v>46087.460359108794</v>
      </c>
      <c r="O5684" s="35">
        <f>Data!L5681</f>
        <v>0</v>
      </c>
      <c r="P5684" s="35">
        <f>Data!M5681</f>
        <v>0</v>
      </c>
      <c r="Q5684" s="35" t="str">
        <f>IF(Data!N5681=0,"",Data!N5681)</f>
        <v/>
      </c>
      <c r="R5684" s="35">
        <f>Data!K5681</f>
        <v>0</v>
      </c>
      <c r="S5684" s="35" t="str">
        <f>IF(Data!X5681=TRUE(), "Yes", "No")</f>
        <v>No</v>
      </c>
      <c r="T5684" s="40" t="e">
        <f>#REF!</f>
        <v>#REF!</v>
      </c>
    </row>
    <row r="5685" spans="1:20" x14ac:dyDescent="0.3">
      <c r="A5685" s="35" t="str">
        <f>Data!A5682</f>
        <v>NISSAN LEAF 299-1018</v>
      </c>
      <c r="B5685" s="36">
        <f t="shared" si="88"/>
        <v>46087.460381944446</v>
      </c>
      <c r="C5685" s="37" t="str">
        <f>IF(Data!J5682="GpsRecord", CONCATENATE($U$3,": ",Data!M5682,", ",Data!L5682), CONCATENATE(Data!AB5682, " ", Data!AH5682))</f>
        <v>Ubicación: 9.94142, -84.38622</v>
      </c>
      <c r="D5685" s="38" t="str">
        <f>IF(Data!O5682=TRUE(), "Yes", "No")</f>
        <v>Yes</v>
      </c>
      <c r="E5685" s="38" t="str">
        <f>IF(Data!J5682="EngineStatusRecord","Engine",IF(Data!J5682="GpsRecord", "GPS", IF(Data!J5682="EngineFaultRecord", "Fault", IF(Data!J5682="DriverChange","Driver",IF(Data!J5682="CustomRecord","Custom","Debug")))))</f>
        <v>GPS</v>
      </c>
      <c r="F5685" s="39" t="str">
        <f>IF(Data!Y5682=TRUE(), "Yes", "No")</f>
        <v>Yes</v>
      </c>
      <c r="G5685" s="40">
        <f>Data!AK5682</f>
        <v>0</v>
      </c>
      <c r="H5685" s="35">
        <f>Data!AB5682</f>
        <v>0</v>
      </c>
      <c r="I5685" s="35">
        <f>Data!AD5682</f>
        <v>0</v>
      </c>
      <c r="J5685" s="35">
        <f>Data!AF5682</f>
        <v>0</v>
      </c>
      <c r="K5685" s="35" t="str">
        <f>CONCATENATE(Data!AH5682, " ", Data!AI5682)</f>
        <v xml:space="preserve"> </v>
      </c>
      <c r="L5685" s="35" t="str">
        <f>Data!C5682</f>
        <v>Vehicle, Battery Electric Vehicle</v>
      </c>
      <c r="M5685" s="35">
        <f>Data!H5682</f>
        <v>0</v>
      </c>
      <c r="N5685" s="41">
        <f>Data!I5682</f>
        <v>46087.460381944446</v>
      </c>
      <c r="O5685" s="35">
        <f>Data!L5682</f>
        <v>-84.386219999999994</v>
      </c>
      <c r="P5685" s="35">
        <f>Data!M5682</f>
        <v>9.9414200000000008</v>
      </c>
      <c r="Q5685" s="35" t="str">
        <f>IF(Data!N5682=0,"",Data!N5682)</f>
        <v>CurveSpeedEstimateError</v>
      </c>
      <c r="R5685" s="35">
        <f>Data!K5682</f>
        <v>65</v>
      </c>
      <c r="S5685" s="35" t="str">
        <f>IF(Data!X5682=TRUE(), "Yes", "No")</f>
        <v>Yes</v>
      </c>
      <c r="T5685" s="40" t="e">
        <f>#REF!</f>
        <v>#REF!</v>
      </c>
    </row>
    <row r="5686" spans="1:20" x14ac:dyDescent="0.3">
      <c r="A5686" s="35" t="str">
        <f>Data!A5683</f>
        <v>NISSAN LEAF 299-1018</v>
      </c>
      <c r="B5686" s="36">
        <f t="shared" si="88"/>
        <v>46087.460433622684</v>
      </c>
      <c r="C5686" s="37" t="str">
        <f>IF(Data!J5683="GpsRecord", CONCATENATE($U$3,": ",Data!M5683,", ",Data!L5683), CONCATENATE(Data!AB5683, " ", Data!AH5683))</f>
        <v>Energía de la batería del vehículo eléctrico 42000</v>
      </c>
      <c r="D5686" s="38" t="str">
        <f>IF(Data!O5683=TRUE(), "Yes", "No")</f>
        <v>No</v>
      </c>
      <c r="E5686" s="38" t="str">
        <f>IF(Data!J5683="EngineStatusRecord","Engine",IF(Data!J5683="GpsRecord", "GPS", IF(Data!J5683="EngineFaultRecord", "Fault", IF(Data!J5683="DriverChange","Driver",IF(Data!J5683="CustomRecord","Custom","Debug")))))</f>
        <v>Engine</v>
      </c>
      <c r="F5686" s="39" t="str">
        <f>IF(Data!Y5683=TRUE(), "Yes", "No")</f>
        <v>No</v>
      </c>
      <c r="G5686" s="40">
        <f>Data!AK5683</f>
        <v>0</v>
      </c>
      <c r="H5686" s="35" t="str">
        <f>Data!AB5683</f>
        <v>Energía de la batería del vehículo eléctrico</v>
      </c>
      <c r="I5686" s="35">
        <f>Data!AD5683</f>
        <v>0</v>
      </c>
      <c r="J5686" s="35">
        <f>Data!AF5683</f>
        <v>0</v>
      </c>
      <c r="K5686" s="35" t="str">
        <f>CONCATENATE(Data!AH5683, " ", Data!AI5683)</f>
        <v>42000 W</v>
      </c>
      <c r="L5686" s="35" t="str">
        <f>Data!C5683</f>
        <v>Vehicle, Battery Electric Vehicle</v>
      </c>
      <c r="M5686" s="35">
        <f>Data!H5683</f>
        <v>0</v>
      </c>
      <c r="N5686" s="41">
        <f>Data!I5683</f>
        <v>46087.460433622684</v>
      </c>
      <c r="O5686" s="35">
        <f>Data!L5683</f>
        <v>0</v>
      </c>
      <c r="P5686" s="35">
        <f>Data!M5683</f>
        <v>0</v>
      </c>
      <c r="Q5686" s="35" t="str">
        <f>IF(Data!N5683=0,"",Data!N5683)</f>
        <v/>
      </c>
      <c r="R5686" s="35">
        <f>Data!K5683</f>
        <v>0</v>
      </c>
      <c r="S5686" s="35" t="str">
        <f>IF(Data!X5683=TRUE(), "Yes", "No")</f>
        <v>No</v>
      </c>
      <c r="T5686" s="40" t="e">
        <f>#REF!</f>
        <v>#REF!</v>
      </c>
    </row>
    <row r="5687" spans="1:20" x14ac:dyDescent="0.3">
      <c r="A5687" s="35" t="str">
        <f>Data!A5684</f>
        <v>NISSAN LEAF 299-1018</v>
      </c>
      <c r="B5687" s="36">
        <f t="shared" si="88"/>
        <v>46087.460454097221</v>
      </c>
      <c r="C5687" s="37" t="str">
        <f>IF(Data!J5684="GpsRecord", CONCATENATE($U$3,": ",Data!M5684,", ",Data!L5684), CONCATENATE(Data!AB5684, " ", Data!AH5684))</f>
        <v>Odómetro 16037</v>
      </c>
      <c r="D5687" s="38" t="str">
        <f>IF(Data!O5684=TRUE(), "Yes", "No")</f>
        <v>No</v>
      </c>
      <c r="E5687" s="38" t="str">
        <f>IF(Data!J5684="EngineStatusRecord","Engine",IF(Data!J5684="GpsRecord", "GPS", IF(Data!J5684="EngineFaultRecord", "Fault", IF(Data!J5684="DriverChange","Driver",IF(Data!J5684="CustomRecord","Custom","Debug")))))</f>
        <v>Engine</v>
      </c>
      <c r="F5687" s="39" t="str">
        <f>IF(Data!Y5684=TRUE(), "Yes", "No")</f>
        <v>No</v>
      </c>
      <c r="G5687" s="40">
        <f>Data!AK5684</f>
        <v>0</v>
      </c>
      <c r="H5687" s="35" t="str">
        <f>Data!AB5684</f>
        <v>Odómetro</v>
      </c>
      <c r="I5687" s="35">
        <f>Data!AD5684</f>
        <v>0</v>
      </c>
      <c r="J5687" s="35">
        <f>Data!AF5684</f>
        <v>0</v>
      </c>
      <c r="K5687" s="35" t="str">
        <f>CONCATENATE(Data!AH5684, " ", Data!AI5684)</f>
        <v>16037 km</v>
      </c>
      <c r="L5687" s="35" t="str">
        <f>Data!C5684</f>
        <v>Vehicle, Battery Electric Vehicle</v>
      </c>
      <c r="M5687" s="35">
        <f>Data!H5684</f>
        <v>0</v>
      </c>
      <c r="N5687" s="41">
        <f>Data!I5684</f>
        <v>46087.460454097221</v>
      </c>
      <c r="O5687" s="35">
        <f>Data!L5684</f>
        <v>0</v>
      </c>
      <c r="P5687" s="35">
        <f>Data!M5684</f>
        <v>0</v>
      </c>
      <c r="Q5687" s="35" t="str">
        <f>IF(Data!N5684=0,"",Data!N5684)</f>
        <v/>
      </c>
      <c r="R5687" s="35">
        <f>Data!K5684</f>
        <v>0</v>
      </c>
      <c r="S5687" s="35" t="str">
        <f>IF(Data!X5684=TRUE(), "Yes", "No")</f>
        <v>No</v>
      </c>
      <c r="T5687" s="40" t="e">
        <f>#REF!</f>
        <v>#REF!</v>
      </c>
    </row>
    <row r="5688" spans="1:20" x14ac:dyDescent="0.3">
      <c r="A5688" s="35" t="str">
        <f>Data!A5685</f>
        <v>NISSAN LEAF 299-1018</v>
      </c>
      <c r="B5688" s="36">
        <f t="shared" si="88"/>
        <v>46087.460454097221</v>
      </c>
      <c r="C5688" s="37" t="str">
        <f>IF(Data!J5685="GpsRecord", CONCATENATE($U$3,": ",Data!M5685,", ",Data!L5685), CONCATENATE(Data!AB5685, " ", Data!AH5685))</f>
        <v>Odómetro sin procesar 16037</v>
      </c>
      <c r="D5688" s="38" t="str">
        <f>IF(Data!O5685=TRUE(), "Yes", "No")</f>
        <v>No</v>
      </c>
      <c r="E5688" s="38" t="str">
        <f>IF(Data!J5685="EngineStatusRecord","Engine",IF(Data!J5685="GpsRecord", "GPS", IF(Data!J5685="EngineFaultRecord", "Fault", IF(Data!J5685="DriverChange","Driver",IF(Data!J5685="CustomRecord","Custom","Debug")))))</f>
        <v>Engine</v>
      </c>
      <c r="F5688" s="39" t="str">
        <f>IF(Data!Y5685=TRUE(), "Yes", "No")</f>
        <v>No</v>
      </c>
      <c r="G5688" s="40">
        <f>Data!AK5685</f>
        <v>0</v>
      </c>
      <c r="H5688" s="35" t="str">
        <f>Data!AB5685</f>
        <v>Odómetro sin procesar</v>
      </c>
      <c r="I5688" s="35">
        <f>Data!AD5685</f>
        <v>0</v>
      </c>
      <c r="J5688" s="35">
        <f>Data!AF5685</f>
        <v>0</v>
      </c>
      <c r="K5688" s="35" t="str">
        <f>CONCATENATE(Data!AH5685, " ", Data!AI5685)</f>
        <v>16037 km</v>
      </c>
      <c r="L5688" s="35" t="str">
        <f>Data!C5685</f>
        <v>Vehicle, Battery Electric Vehicle</v>
      </c>
      <c r="M5688" s="35">
        <f>Data!H5685</f>
        <v>0</v>
      </c>
      <c r="N5688" s="41">
        <f>Data!I5685</f>
        <v>46087.460454097221</v>
      </c>
      <c r="O5688" s="35">
        <f>Data!L5685</f>
        <v>0</v>
      </c>
      <c r="P5688" s="35">
        <f>Data!M5685</f>
        <v>0</v>
      </c>
      <c r="Q5688" s="35" t="str">
        <f>IF(Data!N5685=0,"",Data!N5685)</f>
        <v/>
      </c>
      <c r="R5688" s="35">
        <f>Data!K5685</f>
        <v>0</v>
      </c>
      <c r="S5688" s="35" t="str">
        <f>IF(Data!X5685=TRUE(), "Yes", "No")</f>
        <v>No</v>
      </c>
      <c r="T5688" s="40" t="e">
        <f>#REF!</f>
        <v>#REF!</v>
      </c>
    </row>
    <row r="5689" spans="1:20" x14ac:dyDescent="0.3">
      <c r="A5689" s="35" t="str">
        <f>Data!A5686</f>
        <v>NISSAN LEAF 299-1018</v>
      </c>
      <c r="B5689" s="36">
        <f t="shared" si="88"/>
        <v>46087.460462962961</v>
      </c>
      <c r="C5689" s="37" t="str">
        <f>IF(Data!J5686="GpsRecord", CONCATENATE($U$3,": ",Data!M5686,", ",Data!L5686), CONCATENATE(Data!AB5686, " ", Data!AH5686))</f>
        <v>Ubicación: 9.94149, -84.38485</v>
      </c>
      <c r="D5689" s="38" t="str">
        <f>IF(Data!O5686=TRUE(), "Yes", "No")</f>
        <v>Yes</v>
      </c>
      <c r="E5689" s="38" t="str">
        <f>IF(Data!J5686="EngineStatusRecord","Engine",IF(Data!J5686="GpsRecord", "GPS", IF(Data!J5686="EngineFaultRecord", "Fault", IF(Data!J5686="DriverChange","Driver",IF(Data!J5686="CustomRecord","Custom","Debug")))))</f>
        <v>GPS</v>
      </c>
      <c r="F5689" s="39" t="str">
        <f>IF(Data!Y5686=TRUE(), "Yes", "No")</f>
        <v>Yes</v>
      </c>
      <c r="G5689" s="40">
        <f>Data!AK5686</f>
        <v>0</v>
      </c>
      <c r="H5689" s="35">
        <f>Data!AB5686</f>
        <v>0</v>
      </c>
      <c r="I5689" s="35">
        <f>Data!AD5686</f>
        <v>0</v>
      </c>
      <c r="J5689" s="35">
        <f>Data!AF5686</f>
        <v>0</v>
      </c>
      <c r="K5689" s="35" t="str">
        <f>CONCATENATE(Data!AH5686, " ", Data!AI5686)</f>
        <v xml:space="preserve"> </v>
      </c>
      <c r="L5689" s="35" t="str">
        <f>Data!C5686</f>
        <v>Vehicle, Battery Electric Vehicle</v>
      </c>
      <c r="M5689" s="35">
        <f>Data!H5686</f>
        <v>0</v>
      </c>
      <c r="N5689" s="41">
        <f>Data!I5686</f>
        <v>46087.460462962961</v>
      </c>
      <c r="O5689" s="35">
        <f>Data!L5686</f>
        <v>-84.38485</v>
      </c>
      <c r="P5689" s="35">
        <f>Data!M5686</f>
        <v>9.9414899999999999</v>
      </c>
      <c r="Q5689" s="35" t="str">
        <f>IF(Data!N5686=0,"",Data!N5686)</f>
        <v>CurvePositionEstimateError</v>
      </c>
      <c r="R5689" s="35">
        <f>Data!K5686</f>
        <v>87</v>
      </c>
      <c r="S5689" s="35" t="str">
        <f>IF(Data!X5686=TRUE(), "Yes", "No")</f>
        <v>Yes</v>
      </c>
      <c r="T5689" s="40" t="e">
        <f>#REF!</f>
        <v>#REF!</v>
      </c>
    </row>
    <row r="5690" spans="1:20" x14ac:dyDescent="0.3">
      <c r="A5690" s="35" t="str">
        <f>Data!A5687</f>
        <v>NISSAN LEAF 299-1018</v>
      </c>
      <c r="B5690" s="36">
        <f t="shared" si="88"/>
        <v>46087.460474675929</v>
      </c>
      <c r="C5690" s="37" t="str">
        <f>IF(Data!J5687="GpsRecord", CONCATENATE($U$3,": ",Data!M5687,", ",Data!L5687), CONCATENATE(Data!AB5687, " ", Data!AH5687))</f>
        <v>Velocidad del motor en carretera 94</v>
      </c>
      <c r="D5690" s="38" t="str">
        <f>IF(Data!O5687=TRUE(), "Yes", "No")</f>
        <v>No</v>
      </c>
      <c r="E5690" s="38" t="str">
        <f>IF(Data!J5687="EngineStatusRecord","Engine",IF(Data!J5687="GpsRecord", "GPS", IF(Data!J5687="EngineFaultRecord", "Fault", IF(Data!J5687="DriverChange","Driver",IF(Data!J5687="CustomRecord","Custom","Debug")))))</f>
        <v>Engine</v>
      </c>
      <c r="F5690" s="39" t="str">
        <f>IF(Data!Y5687=TRUE(), "Yes", "No")</f>
        <v>No</v>
      </c>
      <c r="G5690" s="40">
        <f>Data!AK5687</f>
        <v>0</v>
      </c>
      <c r="H5690" s="35" t="str">
        <f>Data!AB5687</f>
        <v>Velocidad del motor en carretera</v>
      </c>
      <c r="I5690" s="35">
        <f>Data!AD5687</f>
        <v>0</v>
      </c>
      <c r="J5690" s="35">
        <f>Data!AF5687</f>
        <v>0</v>
      </c>
      <c r="K5690" s="35" t="str">
        <f>CONCATENATE(Data!AH5687, " ", Data!AI5687)</f>
        <v>94 km/h</v>
      </c>
      <c r="L5690" s="35" t="str">
        <f>Data!C5687</f>
        <v>Vehicle, Battery Electric Vehicle</v>
      </c>
      <c r="M5690" s="35">
        <f>Data!H5687</f>
        <v>0</v>
      </c>
      <c r="N5690" s="41">
        <f>Data!I5687</f>
        <v>46087.460474675929</v>
      </c>
      <c r="O5690" s="35">
        <f>Data!L5687</f>
        <v>0</v>
      </c>
      <c r="P5690" s="35">
        <f>Data!M5687</f>
        <v>0</v>
      </c>
      <c r="Q5690" s="35" t="str">
        <f>IF(Data!N5687=0,"",Data!N5687)</f>
        <v/>
      </c>
      <c r="R5690" s="35">
        <f>Data!K5687</f>
        <v>0</v>
      </c>
      <c r="S5690" s="35" t="str">
        <f>IF(Data!X5687=TRUE(), "Yes", "No")</f>
        <v>No</v>
      </c>
      <c r="T5690" s="40" t="e">
        <f>#REF!</f>
        <v>#REF!</v>
      </c>
    </row>
    <row r="5691" spans="1:20" x14ac:dyDescent="0.3">
      <c r="A5691" s="35" t="str">
        <f>Data!A5688</f>
        <v>NISSAN LEAF 299-1018</v>
      </c>
      <c r="B5691" s="36">
        <f t="shared" si="88"/>
        <v>46087.460479918984</v>
      </c>
      <c r="C5691" s="37" t="str">
        <f>IF(Data!J5688="GpsRecord", CONCATENATE($U$3,": ",Data!M5688,", ",Data!L5688), CONCATENATE(Data!AB5688, " ", Data!AH5688))</f>
        <v>Energía de la batería del vehículo eléctrico 29020</v>
      </c>
      <c r="D5691" s="38" t="str">
        <f>IF(Data!O5688=TRUE(), "Yes", "No")</f>
        <v>No</v>
      </c>
      <c r="E5691" s="38" t="str">
        <f>IF(Data!J5688="EngineStatusRecord","Engine",IF(Data!J5688="GpsRecord", "GPS", IF(Data!J5688="EngineFaultRecord", "Fault", IF(Data!J5688="DriverChange","Driver",IF(Data!J5688="CustomRecord","Custom","Debug")))))</f>
        <v>Engine</v>
      </c>
      <c r="F5691" s="39" t="str">
        <f>IF(Data!Y5688=TRUE(), "Yes", "No")</f>
        <v>No</v>
      </c>
      <c r="G5691" s="40">
        <f>Data!AK5688</f>
        <v>0</v>
      </c>
      <c r="H5691" s="35" t="str">
        <f>Data!AB5688</f>
        <v>Energía de la batería del vehículo eléctrico</v>
      </c>
      <c r="I5691" s="35">
        <f>Data!AD5688</f>
        <v>0</v>
      </c>
      <c r="J5691" s="35">
        <f>Data!AF5688</f>
        <v>0</v>
      </c>
      <c r="K5691" s="35" t="str">
        <f>CONCATENATE(Data!AH5688, " ", Data!AI5688)</f>
        <v>29020 W</v>
      </c>
      <c r="L5691" s="35" t="str">
        <f>Data!C5688</f>
        <v>Vehicle, Battery Electric Vehicle</v>
      </c>
      <c r="M5691" s="35">
        <f>Data!H5688</f>
        <v>0</v>
      </c>
      <c r="N5691" s="41">
        <f>Data!I5688</f>
        <v>46087.460479918984</v>
      </c>
      <c r="O5691" s="35">
        <f>Data!L5688</f>
        <v>0</v>
      </c>
      <c r="P5691" s="35">
        <f>Data!M5688</f>
        <v>0</v>
      </c>
      <c r="Q5691" s="35" t="str">
        <f>IF(Data!N5688=0,"",Data!N5688)</f>
        <v/>
      </c>
      <c r="R5691" s="35">
        <f>Data!K5688</f>
        <v>0</v>
      </c>
      <c r="S5691" s="35" t="str">
        <f>IF(Data!X5688=TRUE(), "Yes", "No")</f>
        <v>No</v>
      </c>
      <c r="T5691" s="40" t="e">
        <f>#REF!</f>
        <v>#REF!</v>
      </c>
    </row>
    <row r="5692" spans="1:20" x14ac:dyDescent="0.3">
      <c r="A5692" s="35" t="str">
        <f>Data!A5689</f>
        <v>NISSAN LEAF 299-1018</v>
      </c>
      <c r="B5692" s="36">
        <f t="shared" si="88"/>
        <v>46087.460491851853</v>
      </c>
      <c r="C5692" s="37" t="str">
        <f>IF(Data!J5689="GpsRecord", CONCATENATE($U$3,": ",Data!M5689,", ",Data!L5689), CONCATENATE(Data!AB5689, " ", Data!AH5689))</f>
        <v>Energía de la batería del vehículo eléctrico -11256</v>
      </c>
      <c r="D5692" s="38" t="str">
        <f>IF(Data!O5689=TRUE(), "Yes", "No")</f>
        <v>No</v>
      </c>
      <c r="E5692" s="38" t="str">
        <f>IF(Data!J5689="EngineStatusRecord","Engine",IF(Data!J5689="GpsRecord", "GPS", IF(Data!J5689="EngineFaultRecord", "Fault", IF(Data!J5689="DriverChange","Driver",IF(Data!J5689="CustomRecord","Custom","Debug")))))</f>
        <v>Engine</v>
      </c>
      <c r="F5692" s="39" t="str">
        <f>IF(Data!Y5689=TRUE(), "Yes", "No")</f>
        <v>No</v>
      </c>
      <c r="G5692" s="40">
        <f>Data!AK5689</f>
        <v>0</v>
      </c>
      <c r="H5692" s="35" t="str">
        <f>Data!AB5689</f>
        <v>Energía de la batería del vehículo eléctrico</v>
      </c>
      <c r="I5692" s="35">
        <f>Data!AD5689</f>
        <v>0</v>
      </c>
      <c r="J5692" s="35">
        <f>Data!AF5689</f>
        <v>0</v>
      </c>
      <c r="K5692" s="35" t="str">
        <f>CONCATENATE(Data!AH5689, " ", Data!AI5689)</f>
        <v>-11256 W</v>
      </c>
      <c r="L5692" s="35" t="str">
        <f>Data!C5689</f>
        <v>Vehicle, Battery Electric Vehicle</v>
      </c>
      <c r="M5692" s="35">
        <f>Data!H5689</f>
        <v>0</v>
      </c>
      <c r="N5692" s="41">
        <f>Data!I5689</f>
        <v>46087.460491851853</v>
      </c>
      <c r="O5692" s="35">
        <f>Data!L5689</f>
        <v>0</v>
      </c>
      <c r="P5692" s="35">
        <f>Data!M5689</f>
        <v>0</v>
      </c>
      <c r="Q5692" s="35" t="str">
        <f>IF(Data!N5689=0,"",Data!N5689)</f>
        <v/>
      </c>
      <c r="R5692" s="35">
        <f>Data!K5689</f>
        <v>0</v>
      </c>
      <c r="S5692" s="35" t="str">
        <f>IF(Data!X5689=TRUE(), "Yes", "No")</f>
        <v>No</v>
      </c>
      <c r="T5692" s="40" t="e">
        <f>#REF!</f>
        <v>#REF!</v>
      </c>
    </row>
    <row r="5693" spans="1:20" x14ac:dyDescent="0.3">
      <c r="A5693" s="35" t="str">
        <f>Data!A5690</f>
        <v>NISSAN LEAF 299-1018</v>
      </c>
      <c r="B5693" s="36">
        <f t="shared" si="88"/>
        <v>46087.460514999999</v>
      </c>
      <c r="C5693" s="37" t="str">
        <f>IF(Data!J5690="GpsRecord", CONCATENATE($U$3,": ",Data!M5690,", ",Data!L5690), CONCATENATE(Data!AB5690, " ", Data!AH5690))</f>
        <v>Energía de la batería del vehículo eléctrico 25519</v>
      </c>
      <c r="D5693" s="38" t="str">
        <f>IF(Data!O5690=TRUE(), "Yes", "No")</f>
        <v>No</v>
      </c>
      <c r="E5693" s="38" t="str">
        <f>IF(Data!J5690="EngineStatusRecord","Engine",IF(Data!J5690="GpsRecord", "GPS", IF(Data!J5690="EngineFaultRecord", "Fault", IF(Data!J5690="DriverChange","Driver",IF(Data!J5690="CustomRecord","Custom","Debug")))))</f>
        <v>Engine</v>
      </c>
      <c r="F5693" s="39" t="str">
        <f>IF(Data!Y5690=TRUE(), "Yes", "No")</f>
        <v>No</v>
      </c>
      <c r="G5693" s="40">
        <f>Data!AK5690</f>
        <v>0</v>
      </c>
      <c r="H5693" s="35" t="str">
        <f>Data!AB5690</f>
        <v>Energía de la batería del vehículo eléctrico</v>
      </c>
      <c r="I5693" s="35">
        <f>Data!AD5690</f>
        <v>0</v>
      </c>
      <c r="J5693" s="35">
        <f>Data!AF5690</f>
        <v>0</v>
      </c>
      <c r="K5693" s="35" t="str">
        <f>CONCATENATE(Data!AH5690, " ", Data!AI5690)</f>
        <v>25519 W</v>
      </c>
      <c r="L5693" s="35" t="str">
        <f>Data!C5690</f>
        <v>Vehicle, Battery Electric Vehicle</v>
      </c>
      <c r="M5693" s="35">
        <f>Data!H5690</f>
        <v>0</v>
      </c>
      <c r="N5693" s="41">
        <f>Data!I5690</f>
        <v>46087.460514999999</v>
      </c>
      <c r="O5693" s="35">
        <f>Data!L5690</f>
        <v>0</v>
      </c>
      <c r="P5693" s="35">
        <f>Data!M5690</f>
        <v>0</v>
      </c>
      <c r="Q5693" s="35" t="str">
        <f>IF(Data!N5690=0,"",Data!N5690)</f>
        <v/>
      </c>
      <c r="R5693" s="35">
        <f>Data!K5690</f>
        <v>0</v>
      </c>
      <c r="S5693" s="35" t="str">
        <f>IF(Data!X5690=TRUE(), "Yes", "No")</f>
        <v>No</v>
      </c>
      <c r="T5693" s="40" t="e">
        <f>#REF!</f>
        <v>#REF!</v>
      </c>
    </row>
    <row r="5694" spans="1:20" x14ac:dyDescent="0.3">
      <c r="A5694" s="35" t="str">
        <f>Data!A5691</f>
        <v>NISSAN LEAF 299-1018</v>
      </c>
      <c r="B5694" s="36">
        <f t="shared" si="88"/>
        <v>46087.460520833331</v>
      </c>
      <c r="C5694" s="37" t="str">
        <f>IF(Data!J5691="GpsRecord", CONCATENATE($U$3,": ",Data!M5691,", ",Data!L5691), CONCATENATE(Data!AB5691, " ", Data!AH5691))</f>
        <v>Ubicación: 9.94171, -84.38371</v>
      </c>
      <c r="D5694" s="38" t="str">
        <f>IF(Data!O5691=TRUE(), "Yes", "No")</f>
        <v>Yes</v>
      </c>
      <c r="E5694" s="38" t="str">
        <f>IF(Data!J5691="EngineStatusRecord","Engine",IF(Data!J5691="GpsRecord", "GPS", IF(Data!J5691="EngineFaultRecord", "Fault", IF(Data!J5691="DriverChange","Driver",IF(Data!J5691="CustomRecord","Custom","Debug")))))</f>
        <v>GPS</v>
      </c>
      <c r="F5694" s="39" t="str">
        <f>IF(Data!Y5691=TRUE(), "Yes", "No")</f>
        <v>Yes</v>
      </c>
      <c r="G5694" s="40">
        <f>Data!AK5691</f>
        <v>0</v>
      </c>
      <c r="H5694" s="35">
        <f>Data!AB5691</f>
        <v>0</v>
      </c>
      <c r="I5694" s="35">
        <f>Data!AD5691</f>
        <v>0</v>
      </c>
      <c r="J5694" s="35">
        <f>Data!AF5691</f>
        <v>0</v>
      </c>
      <c r="K5694" s="35" t="str">
        <f>CONCATENATE(Data!AH5691, " ", Data!AI5691)</f>
        <v xml:space="preserve"> </v>
      </c>
      <c r="L5694" s="35" t="str">
        <f>Data!C5691</f>
        <v>Vehicle, Battery Electric Vehicle</v>
      </c>
      <c r="M5694" s="35">
        <f>Data!H5691</f>
        <v>0</v>
      </c>
      <c r="N5694" s="41">
        <f>Data!I5691</f>
        <v>46087.460520833331</v>
      </c>
      <c r="O5694" s="35">
        <f>Data!L5691</f>
        <v>-84.383709999999994</v>
      </c>
      <c r="P5694" s="35">
        <f>Data!M5691</f>
        <v>9.9417100000000005</v>
      </c>
      <c r="Q5694" s="35" t="str">
        <f>IF(Data!N5691=0,"",Data!N5691)</f>
        <v>CurveSpeedEstimateError</v>
      </c>
      <c r="R5694" s="35">
        <f>Data!K5691</f>
        <v>94</v>
      </c>
      <c r="S5694" s="35" t="str">
        <f>IF(Data!X5691=TRUE(), "Yes", "No")</f>
        <v>Yes</v>
      </c>
      <c r="T5694" s="40" t="e">
        <f>#REF!</f>
        <v>#REF!</v>
      </c>
    </row>
    <row r="5695" spans="1:20" x14ac:dyDescent="0.3">
      <c r="A5695" s="35" t="str">
        <f>Data!A5692</f>
        <v>NISSAN LEAF 299-1018</v>
      </c>
      <c r="B5695" s="36">
        <f t="shared" si="88"/>
        <v>46087.460526527779</v>
      </c>
      <c r="C5695" s="37" t="str">
        <f>IF(Data!J5692="GpsRecord", CONCATENATE($U$3,": ",Data!M5692,", ",Data!L5692), CONCATENATE(Data!AB5692, " ", Data!AH5692))</f>
        <v>Energía de la batería del vehículo eléctrico -6908</v>
      </c>
      <c r="D5695" s="38" t="str">
        <f>IF(Data!O5692=TRUE(), "Yes", "No")</f>
        <v>No</v>
      </c>
      <c r="E5695" s="38" t="str">
        <f>IF(Data!J5692="EngineStatusRecord","Engine",IF(Data!J5692="GpsRecord", "GPS", IF(Data!J5692="EngineFaultRecord", "Fault", IF(Data!J5692="DriverChange","Driver",IF(Data!J5692="CustomRecord","Custom","Debug")))))</f>
        <v>Engine</v>
      </c>
      <c r="F5695" s="39" t="str">
        <f>IF(Data!Y5692=TRUE(), "Yes", "No")</f>
        <v>No</v>
      </c>
      <c r="G5695" s="40">
        <f>Data!AK5692</f>
        <v>0</v>
      </c>
      <c r="H5695" s="35" t="str">
        <f>Data!AB5692</f>
        <v>Energía de la batería del vehículo eléctrico</v>
      </c>
      <c r="I5695" s="35">
        <f>Data!AD5692</f>
        <v>0</v>
      </c>
      <c r="J5695" s="35">
        <f>Data!AF5692</f>
        <v>0</v>
      </c>
      <c r="K5695" s="35" t="str">
        <f>CONCATENATE(Data!AH5692, " ", Data!AI5692)</f>
        <v>-6908 W</v>
      </c>
      <c r="L5695" s="35" t="str">
        <f>Data!C5692</f>
        <v>Vehicle, Battery Electric Vehicle</v>
      </c>
      <c r="M5695" s="35">
        <f>Data!H5692</f>
        <v>0</v>
      </c>
      <c r="N5695" s="41">
        <f>Data!I5692</f>
        <v>46087.460526527779</v>
      </c>
      <c r="O5695" s="35">
        <f>Data!L5692</f>
        <v>0</v>
      </c>
      <c r="P5695" s="35">
        <f>Data!M5692</f>
        <v>0</v>
      </c>
      <c r="Q5695" s="35" t="str">
        <f>IF(Data!N5692=0,"",Data!N5692)</f>
        <v/>
      </c>
      <c r="R5695" s="35">
        <f>Data!K5692</f>
        <v>0</v>
      </c>
      <c r="S5695" s="35" t="str">
        <f>IF(Data!X5692=TRUE(), "Yes", "No")</f>
        <v>No</v>
      </c>
      <c r="T5695" s="40" t="e">
        <f>#REF!</f>
        <v>#REF!</v>
      </c>
    </row>
    <row r="5696" spans="1:20" x14ac:dyDescent="0.3">
      <c r="A5696" s="35" t="str">
        <f>Data!A5693</f>
        <v>NISSAN LEAF 299-1018</v>
      </c>
      <c r="B5696" s="36">
        <f t="shared" si="88"/>
        <v>46087.46053222222</v>
      </c>
      <c r="C5696" s="37" t="str">
        <f>IF(Data!J5693="GpsRecord", CONCATENATE($U$3,": ",Data!M5693,", ",Data!L5693), CONCATENATE(Data!AB5693, " ", Data!AH5693))</f>
        <v xml:space="preserve"> </v>
      </c>
      <c r="D5696" s="38" t="str">
        <f>IF(Data!O5693=TRUE(), "Yes", "No")</f>
        <v>No</v>
      </c>
      <c r="E5696" s="38" t="str">
        <f>IF(Data!J5693="EngineStatusRecord","Engine",IF(Data!J5693="GpsRecord", "GPS", IF(Data!J5693="EngineFaultRecord", "Fault", IF(Data!J5693="DriverChange","Driver",IF(Data!J5693="CustomRecord","Custom","Debug")))))</f>
        <v>Debug</v>
      </c>
      <c r="F5696" s="39" t="str">
        <f>IF(Data!Y5693=TRUE(), "Yes", "No")</f>
        <v>No</v>
      </c>
      <c r="G5696" s="40" t="str">
        <f>Data!AK5693</f>
        <v>BA-00-9A-00-60-00-65-00-B1-00-60-00-BA-00-9D-00-A8-00-99-00-92-00-D2-00-54-00-56-00-5F-00-5F-00-69-00-6D-00-9C-00-A6-00-83-00-62-00-64-00-59-00-71-00-A0-00-C5-00-6B-00-5D-00-6E-00-B0-00-9B-00-E0-00-5F-00-5E-00-60-00-6A-00-A7-01-69-00-54-00-5E-00-5F-00-54-00-C0-00-6B-00-5F-00-9B-00-A5-00-5D-00-61-00</v>
      </c>
      <c r="H5696" s="35">
        <f>Data!AB5693</f>
        <v>0</v>
      </c>
      <c r="I5696" s="35">
        <f>Data!AD5693</f>
        <v>0</v>
      </c>
      <c r="J5696" s="35">
        <f>Data!AF5693</f>
        <v>0</v>
      </c>
      <c r="K5696" s="35" t="str">
        <f>CONCATENATE(Data!AH5693, " ", Data!AI5693)</f>
        <v xml:space="preserve"> </v>
      </c>
      <c r="L5696" s="35" t="str">
        <f>Data!C5693</f>
        <v>Vehicle, Battery Electric Vehicle</v>
      </c>
      <c r="M5696" s="35">
        <f>Data!H5693</f>
        <v>0</v>
      </c>
      <c r="N5696" s="41">
        <f>Data!I5693</f>
        <v>46087.46053222222</v>
      </c>
      <c r="O5696" s="35">
        <f>Data!L5693</f>
        <v>0</v>
      </c>
      <c r="P5696" s="35">
        <f>Data!M5693</f>
        <v>0</v>
      </c>
      <c r="Q5696" s="35" t="str">
        <f>IF(Data!N5693=0,"",Data!N5693)</f>
        <v>40036</v>
      </c>
      <c r="R5696" s="35">
        <f>Data!K5693</f>
        <v>0</v>
      </c>
      <c r="S5696" s="35" t="str">
        <f>IF(Data!X5693=TRUE(), "Yes", "No")</f>
        <v>No</v>
      </c>
      <c r="T5696" s="40" t="e">
        <f>#REF!</f>
        <v>#REF!</v>
      </c>
    </row>
    <row r="5697" spans="1:20" x14ac:dyDescent="0.3">
      <c r="A5697" s="35" t="str">
        <f>Data!A5694</f>
        <v>NISSAN LEAF 299-1018</v>
      </c>
      <c r="B5697" s="36">
        <f t="shared" si="88"/>
        <v>46087.46056712963</v>
      </c>
      <c r="C5697" s="37" t="str">
        <f>IF(Data!J5694="GpsRecord", CONCATENATE($U$3,": ",Data!M5694,", ",Data!L5694), CONCATENATE(Data!AB5694, " ", Data!AH5694))</f>
        <v>Ubicación: 9.942, -84.38281</v>
      </c>
      <c r="D5697" s="38" t="str">
        <f>IF(Data!O5694=TRUE(), "Yes", "No")</f>
        <v>Yes</v>
      </c>
      <c r="E5697" s="38" t="str">
        <f>IF(Data!J5694="EngineStatusRecord","Engine",IF(Data!J5694="GpsRecord", "GPS", IF(Data!J5694="EngineFaultRecord", "Fault", IF(Data!J5694="DriverChange","Driver",IF(Data!J5694="CustomRecord","Custom","Debug")))))</f>
        <v>GPS</v>
      </c>
      <c r="F5697" s="39" t="str">
        <f>IF(Data!Y5694=TRUE(), "Yes", "No")</f>
        <v>Yes</v>
      </c>
      <c r="G5697" s="40">
        <f>Data!AK5694</f>
        <v>0</v>
      </c>
      <c r="H5697" s="35">
        <f>Data!AB5694</f>
        <v>0</v>
      </c>
      <c r="I5697" s="35">
        <f>Data!AD5694</f>
        <v>0</v>
      </c>
      <c r="J5697" s="35">
        <f>Data!AF5694</f>
        <v>0</v>
      </c>
      <c r="K5697" s="35" t="str">
        <f>CONCATENATE(Data!AH5694, " ", Data!AI5694)</f>
        <v xml:space="preserve"> </v>
      </c>
      <c r="L5697" s="35" t="str">
        <f>Data!C5694</f>
        <v>Vehicle, Battery Electric Vehicle</v>
      </c>
      <c r="M5697" s="35">
        <f>Data!H5694</f>
        <v>0</v>
      </c>
      <c r="N5697" s="41">
        <f>Data!I5694</f>
        <v>46087.46056712963</v>
      </c>
      <c r="O5697" s="35">
        <f>Data!L5694</f>
        <v>-84.382810000000006</v>
      </c>
      <c r="P5697" s="35">
        <f>Data!M5694</f>
        <v>9.9420000000000002</v>
      </c>
      <c r="Q5697" s="35" t="str">
        <f>IF(Data!N5694=0,"",Data!N5694)</f>
        <v>CurveSpeedEstimateError</v>
      </c>
      <c r="R5697" s="35">
        <f>Data!K5694</f>
        <v>90</v>
      </c>
      <c r="S5697" s="35" t="str">
        <f>IF(Data!X5694=TRUE(), "Yes", "No")</f>
        <v>Yes</v>
      </c>
      <c r="T5697" s="40" t="e">
        <f>#REF!</f>
        <v>#REF!</v>
      </c>
    </row>
    <row r="5698" spans="1:20" x14ac:dyDescent="0.3">
      <c r="A5698" s="35" t="str">
        <f>Data!A5695</f>
        <v>NISSAN LEAF 299-1018</v>
      </c>
      <c r="B5698" s="36">
        <f t="shared" si="88"/>
        <v>46087.460613425923</v>
      </c>
      <c r="C5698" s="37" t="str">
        <f>IF(Data!J5695="GpsRecord", CONCATENATE($U$3,": ",Data!M5695,", ",Data!L5695), CONCATENATE(Data!AB5695, " ", Data!AH5695))</f>
        <v>Ubicación: 9.94235, -84.382</v>
      </c>
      <c r="D5698" s="38" t="str">
        <f>IF(Data!O5695=TRUE(), "Yes", "No")</f>
        <v>Yes</v>
      </c>
      <c r="E5698" s="38" t="str">
        <f>IF(Data!J5695="EngineStatusRecord","Engine",IF(Data!J5695="GpsRecord", "GPS", IF(Data!J5695="EngineFaultRecord", "Fault", IF(Data!J5695="DriverChange","Driver",IF(Data!J5695="CustomRecord","Custom","Debug")))))</f>
        <v>GPS</v>
      </c>
      <c r="F5698" s="39" t="str">
        <f>IF(Data!Y5695=TRUE(), "Yes", "No")</f>
        <v>Yes</v>
      </c>
      <c r="G5698" s="40">
        <f>Data!AK5695</f>
        <v>0</v>
      </c>
      <c r="H5698" s="35">
        <f>Data!AB5695</f>
        <v>0</v>
      </c>
      <c r="I5698" s="35">
        <f>Data!AD5695</f>
        <v>0</v>
      </c>
      <c r="J5698" s="35">
        <f>Data!AF5695</f>
        <v>0</v>
      </c>
      <c r="K5698" s="35" t="str">
        <f>CONCATENATE(Data!AH5695, " ", Data!AI5695)</f>
        <v xml:space="preserve"> </v>
      </c>
      <c r="L5698" s="35" t="str">
        <f>Data!C5695</f>
        <v>Vehicle, Battery Electric Vehicle</v>
      </c>
      <c r="M5698" s="35">
        <f>Data!H5695</f>
        <v>0</v>
      </c>
      <c r="N5698" s="41">
        <f>Data!I5695</f>
        <v>46087.460613425923</v>
      </c>
      <c r="O5698" s="35">
        <f>Data!L5695</f>
        <v>-84.382000000000005</v>
      </c>
      <c r="P5698" s="35">
        <f>Data!M5695</f>
        <v>9.9423499999999994</v>
      </c>
      <c r="Q5698" s="35" t="str">
        <f>IF(Data!N5695=0,"",Data!N5695)</f>
        <v>CurveSpeed</v>
      </c>
      <c r="R5698" s="35">
        <f>Data!K5695</f>
        <v>85</v>
      </c>
      <c r="S5698" s="35" t="str">
        <f>IF(Data!X5695=TRUE(), "Yes", "No")</f>
        <v>Yes</v>
      </c>
      <c r="T5698" s="40" t="e">
        <f>#REF!</f>
        <v>#REF!</v>
      </c>
    </row>
    <row r="5699" spans="1:20" x14ac:dyDescent="0.3">
      <c r="A5699" s="35" t="str">
        <f>Data!A5696</f>
        <v>NISSAN LEAF 299-1018</v>
      </c>
      <c r="B5699" s="36">
        <f t="shared" si="88"/>
        <v>46087.460636307871</v>
      </c>
      <c r="C5699" s="37" t="str">
        <f>IF(Data!J5696="GpsRecord", CONCATENATE($U$3,": ",Data!M5696,", ",Data!L5696), CONCATENATE(Data!AB5696, " ", Data!AH5696))</f>
        <v>Distancia incremental basada en la velocidad en carretera del motor 2</v>
      </c>
      <c r="D5699" s="38" t="str">
        <f>IF(Data!O5696=TRUE(), "Yes", "No")</f>
        <v>No</v>
      </c>
      <c r="E5699" s="38" t="str">
        <f>IF(Data!J5696="EngineStatusRecord","Engine",IF(Data!J5696="GpsRecord", "GPS", IF(Data!J5696="EngineFaultRecord", "Fault", IF(Data!J5696="DriverChange","Driver",IF(Data!J5696="CustomRecord","Custom","Debug")))))</f>
        <v>Engine</v>
      </c>
      <c r="F5699" s="39" t="str">
        <f>IF(Data!Y5696=TRUE(), "Yes", "No")</f>
        <v>No</v>
      </c>
      <c r="G5699" s="40">
        <f>Data!AK5696</f>
        <v>0</v>
      </c>
      <c r="H5699" s="35" t="str">
        <f>Data!AB5696</f>
        <v>Distancia incremental basada en la velocidad en carretera del motor</v>
      </c>
      <c r="I5699" s="35">
        <f>Data!AD5696</f>
        <v>0</v>
      </c>
      <c r="J5699" s="35">
        <f>Data!AF5696</f>
        <v>0</v>
      </c>
      <c r="K5699" s="35" t="str">
        <f>CONCATENATE(Data!AH5696, " ", Data!AI5696)</f>
        <v>2 km</v>
      </c>
      <c r="L5699" s="35" t="str">
        <f>Data!C5696</f>
        <v>Vehicle, Battery Electric Vehicle</v>
      </c>
      <c r="M5699" s="35">
        <f>Data!H5696</f>
        <v>0</v>
      </c>
      <c r="N5699" s="41">
        <f>Data!I5696</f>
        <v>46087.460636307871</v>
      </c>
      <c r="O5699" s="35">
        <f>Data!L5696</f>
        <v>0</v>
      </c>
      <c r="P5699" s="35">
        <f>Data!M5696</f>
        <v>0</v>
      </c>
      <c r="Q5699" s="35" t="str">
        <f>IF(Data!N5696=0,"",Data!N5696)</f>
        <v/>
      </c>
      <c r="R5699" s="35">
        <f>Data!K5696</f>
        <v>0</v>
      </c>
      <c r="S5699" s="35" t="str">
        <f>IF(Data!X5696=TRUE(), "Yes", "No")</f>
        <v>No</v>
      </c>
      <c r="T5699" s="40" t="e">
        <f>#REF!</f>
        <v>#REF!</v>
      </c>
    </row>
    <row r="5700" spans="1:20" x14ac:dyDescent="0.3">
      <c r="A5700" s="35" t="str">
        <f>Data!A5697</f>
        <v>NISSAN LEAF 299-1018</v>
      </c>
      <c r="B5700" s="36">
        <f t="shared" si="88"/>
        <v>46087.460717592592</v>
      </c>
      <c r="C5700" s="37" t="str">
        <f>IF(Data!J5697="GpsRecord", CONCATENATE($U$3,": ",Data!M5697,", ",Data!L5697), CONCATENATE(Data!AB5697, " ", Data!AH5697))</f>
        <v>Ubicación: 9.94308, -84.3802</v>
      </c>
      <c r="D5700" s="38" t="str">
        <f>IF(Data!O5697=TRUE(), "Yes", "No")</f>
        <v>Yes</v>
      </c>
      <c r="E5700" s="38" t="str">
        <f>IF(Data!J5697="EngineStatusRecord","Engine",IF(Data!J5697="GpsRecord", "GPS", IF(Data!J5697="EngineFaultRecord", "Fault", IF(Data!J5697="DriverChange","Driver",IF(Data!J5697="CustomRecord","Custom","Debug")))))</f>
        <v>GPS</v>
      </c>
      <c r="F5700" s="39" t="str">
        <f>IF(Data!Y5697=TRUE(), "Yes", "No")</f>
        <v>Yes</v>
      </c>
      <c r="G5700" s="40">
        <f>Data!AK5697</f>
        <v>0</v>
      </c>
      <c r="H5700" s="35">
        <f>Data!AB5697</f>
        <v>0</v>
      </c>
      <c r="I5700" s="35">
        <f>Data!AD5697</f>
        <v>0</v>
      </c>
      <c r="J5700" s="35">
        <f>Data!AF5697</f>
        <v>0</v>
      </c>
      <c r="K5700" s="35" t="str">
        <f>CONCATENATE(Data!AH5697, " ", Data!AI5697)</f>
        <v xml:space="preserve"> </v>
      </c>
      <c r="L5700" s="35" t="str">
        <f>Data!C5697</f>
        <v>Vehicle, Battery Electric Vehicle</v>
      </c>
      <c r="M5700" s="35">
        <f>Data!H5697</f>
        <v>0</v>
      </c>
      <c r="N5700" s="41">
        <f>Data!I5697</f>
        <v>46087.460717592592</v>
      </c>
      <c r="O5700" s="35">
        <f>Data!L5697</f>
        <v>-84.380200000000002</v>
      </c>
      <c r="P5700" s="35">
        <f>Data!M5697</f>
        <v>9.9430800000000001</v>
      </c>
      <c r="Q5700" s="35" t="str">
        <f>IF(Data!N5697=0,"",Data!N5697)</f>
        <v>CurveSpeedEstimateError</v>
      </c>
      <c r="R5700" s="35">
        <f>Data!K5697</f>
        <v>88</v>
      </c>
      <c r="S5700" s="35" t="str">
        <f>IF(Data!X5697=TRUE(), "Yes", "No")</f>
        <v>Yes</v>
      </c>
      <c r="T5700" s="40" t="e">
        <f>#REF!</f>
        <v>#REF!</v>
      </c>
    </row>
    <row r="5701" spans="1:20" x14ac:dyDescent="0.3">
      <c r="A5701" s="35" t="str">
        <f>Data!A5698</f>
        <v>NISSAN LEAF 299-1018</v>
      </c>
      <c r="B5701" s="36">
        <f t="shared" si="88"/>
        <v>46087.460732824075</v>
      </c>
      <c r="C5701" s="37" t="str">
        <f>IF(Data!J5698="GpsRecord", CONCATENATE($U$3,": ",Data!M5698,", ",Data!L5698), CONCATENATE(Data!AB5698, " ", Data!AH5698))</f>
        <v>Señal de giro hacia la derecha (1. En) 1</v>
      </c>
      <c r="D5701" s="38" t="str">
        <f>IF(Data!O5698=TRUE(), "Yes", "No")</f>
        <v>No</v>
      </c>
      <c r="E5701" s="38" t="str">
        <f>IF(Data!J5698="EngineStatusRecord","Engine",IF(Data!J5698="GpsRecord", "GPS", IF(Data!J5698="EngineFaultRecord", "Fault", IF(Data!J5698="DriverChange","Driver",IF(Data!J5698="CustomRecord","Custom","Debug")))))</f>
        <v>Engine</v>
      </c>
      <c r="F5701" s="39" t="str">
        <f>IF(Data!Y5698=TRUE(), "Yes", "No")</f>
        <v>No</v>
      </c>
      <c r="G5701" s="40">
        <f>Data!AK5698</f>
        <v>0</v>
      </c>
      <c r="H5701" s="35" t="str">
        <f>Data!AB5698</f>
        <v>Señal de giro hacia la derecha (1. En)</v>
      </c>
      <c r="I5701" s="35">
        <f>Data!AD5698</f>
        <v>0</v>
      </c>
      <c r="J5701" s="35">
        <f>Data!AF5698</f>
        <v>0</v>
      </c>
      <c r="K5701" s="35" t="str">
        <f>CONCATENATE(Data!AH5698, " ", Data!AI5698)</f>
        <v>1 None</v>
      </c>
      <c r="L5701" s="35" t="str">
        <f>Data!C5698</f>
        <v>Vehicle, Battery Electric Vehicle</v>
      </c>
      <c r="M5701" s="35">
        <f>Data!H5698</f>
        <v>0</v>
      </c>
      <c r="N5701" s="41">
        <f>Data!I5698</f>
        <v>46087.460732824075</v>
      </c>
      <c r="O5701" s="35">
        <f>Data!L5698</f>
        <v>0</v>
      </c>
      <c r="P5701" s="35">
        <f>Data!M5698</f>
        <v>0</v>
      </c>
      <c r="Q5701" s="35" t="str">
        <f>IF(Data!N5698=0,"",Data!N5698)</f>
        <v/>
      </c>
      <c r="R5701" s="35">
        <f>Data!K5698</f>
        <v>0</v>
      </c>
      <c r="S5701" s="35" t="str">
        <f>IF(Data!X5698=TRUE(), "Yes", "No")</f>
        <v>No</v>
      </c>
      <c r="T5701" s="40" t="e">
        <f>#REF!</f>
        <v>#REF!</v>
      </c>
    </row>
    <row r="5702" spans="1:20" x14ac:dyDescent="0.3">
      <c r="A5702" s="35" t="str">
        <f>Data!A5699</f>
        <v>NISSAN LEAF 299-1018</v>
      </c>
      <c r="B5702" s="36">
        <f t="shared" si="88"/>
        <v>46087.460759733796</v>
      </c>
      <c r="C5702" s="37" t="str">
        <f>IF(Data!J5699="GpsRecord", CONCATENATE($U$3,": ",Data!M5699,", ",Data!L5699), CONCATENATE(Data!AB5699, " ", Data!AH5699))</f>
        <v>Temperatura del aire exterior bruto 36</v>
      </c>
      <c r="D5702" s="38" t="str">
        <f>IF(Data!O5699=TRUE(), "Yes", "No")</f>
        <v>No</v>
      </c>
      <c r="E5702" s="38" t="str">
        <f>IF(Data!J5699="EngineStatusRecord","Engine",IF(Data!J5699="GpsRecord", "GPS", IF(Data!J5699="EngineFaultRecord", "Fault", IF(Data!J5699="DriverChange","Driver",IF(Data!J5699="CustomRecord","Custom","Debug")))))</f>
        <v>Engine</v>
      </c>
      <c r="F5702" s="39" t="str">
        <f>IF(Data!Y5699=TRUE(), "Yes", "No")</f>
        <v>No</v>
      </c>
      <c r="G5702" s="40">
        <f>Data!AK5699</f>
        <v>0</v>
      </c>
      <c r="H5702" s="35" t="str">
        <f>Data!AB5699</f>
        <v>Temperatura del aire exterior bruto</v>
      </c>
      <c r="I5702" s="35">
        <f>Data!AD5699</f>
        <v>0</v>
      </c>
      <c r="J5702" s="35">
        <f>Data!AF5699</f>
        <v>0</v>
      </c>
      <c r="K5702" s="35" t="str">
        <f>CONCATENATE(Data!AH5699, " ", Data!AI5699)</f>
        <v>36 C</v>
      </c>
      <c r="L5702" s="35" t="str">
        <f>Data!C5699</f>
        <v>Vehicle, Battery Electric Vehicle</v>
      </c>
      <c r="M5702" s="35">
        <f>Data!H5699</f>
        <v>0</v>
      </c>
      <c r="N5702" s="41">
        <f>Data!I5699</f>
        <v>46087.460759733796</v>
      </c>
      <c r="O5702" s="35">
        <f>Data!L5699</f>
        <v>0</v>
      </c>
      <c r="P5702" s="35">
        <f>Data!M5699</f>
        <v>0</v>
      </c>
      <c r="Q5702" s="35" t="str">
        <f>IF(Data!N5699=0,"",Data!N5699)</f>
        <v/>
      </c>
      <c r="R5702" s="35">
        <f>Data!K5699</f>
        <v>0</v>
      </c>
      <c r="S5702" s="35" t="str">
        <f>IF(Data!X5699=TRUE(), "Yes", "No")</f>
        <v>No</v>
      </c>
      <c r="T5702" s="40" t="e">
        <f>#REF!</f>
        <v>#REF!</v>
      </c>
    </row>
    <row r="5703" spans="1:20" x14ac:dyDescent="0.3">
      <c r="A5703" s="35" t="str">
        <f>Data!A5700</f>
        <v>NISSAN LEAF 299-1018</v>
      </c>
      <c r="B5703" s="36">
        <f t="shared" si="88"/>
        <v>46087.460770810183</v>
      </c>
      <c r="C5703" s="37" t="str">
        <f>IF(Data!J5700="GpsRecord", CONCATENATE($U$3,": ",Data!M5700,", ",Data!L5700), CONCATENATE(Data!AB5700, " ", Data!AH5700))</f>
        <v>Energía de la batería del vehículo eléctrico 34256</v>
      </c>
      <c r="D5703" s="38" t="str">
        <f>IF(Data!O5700=TRUE(), "Yes", "No")</f>
        <v>No</v>
      </c>
      <c r="E5703" s="38" t="str">
        <f>IF(Data!J5700="EngineStatusRecord","Engine",IF(Data!J5700="GpsRecord", "GPS", IF(Data!J5700="EngineFaultRecord", "Fault", IF(Data!J5700="DriverChange","Driver",IF(Data!J5700="CustomRecord","Custom","Debug")))))</f>
        <v>Engine</v>
      </c>
      <c r="F5703" s="39" t="str">
        <f>IF(Data!Y5700=TRUE(), "Yes", "No")</f>
        <v>No</v>
      </c>
      <c r="G5703" s="40">
        <f>Data!AK5700</f>
        <v>0</v>
      </c>
      <c r="H5703" s="35" t="str">
        <f>Data!AB5700</f>
        <v>Energía de la batería del vehículo eléctrico</v>
      </c>
      <c r="I5703" s="35">
        <f>Data!AD5700</f>
        <v>0</v>
      </c>
      <c r="J5703" s="35">
        <f>Data!AF5700</f>
        <v>0</v>
      </c>
      <c r="K5703" s="35" t="str">
        <f>CONCATENATE(Data!AH5700, " ", Data!AI5700)</f>
        <v>34256 W</v>
      </c>
      <c r="L5703" s="35" t="str">
        <f>Data!C5700</f>
        <v>Vehicle, Battery Electric Vehicle</v>
      </c>
      <c r="M5703" s="35">
        <f>Data!H5700</f>
        <v>0</v>
      </c>
      <c r="N5703" s="41">
        <f>Data!I5700</f>
        <v>46087.460770810183</v>
      </c>
      <c r="O5703" s="35">
        <f>Data!L5700</f>
        <v>0</v>
      </c>
      <c r="P5703" s="35">
        <f>Data!M5700</f>
        <v>0</v>
      </c>
      <c r="Q5703" s="35" t="str">
        <f>IF(Data!N5700=0,"",Data!N5700)</f>
        <v/>
      </c>
      <c r="R5703" s="35">
        <f>Data!K5700</f>
        <v>0</v>
      </c>
      <c r="S5703" s="35" t="str">
        <f>IF(Data!X5700=TRUE(), "Yes", "No")</f>
        <v>No</v>
      </c>
      <c r="T5703" s="40" t="e">
        <f>#REF!</f>
        <v>#REF!</v>
      </c>
    </row>
    <row r="5704" spans="1:20" x14ac:dyDescent="0.3">
      <c r="A5704" s="35" t="str">
        <f>Data!A5701</f>
        <v>NISSAN LEAF 299-1018</v>
      </c>
      <c r="B5704" s="36">
        <f t="shared" si="88"/>
        <v>46087.460775462961</v>
      </c>
      <c r="C5704" s="37" t="str">
        <f>IF(Data!J5701="GpsRecord", CONCATENATE($U$3,": ",Data!M5701,", ",Data!L5701), CONCATENATE(Data!AB5701, " ", Data!AH5701))</f>
        <v>Ubicación: 9.94341, -84.37915</v>
      </c>
      <c r="D5704" s="38" t="str">
        <f>IF(Data!O5701=TRUE(), "Yes", "No")</f>
        <v>Yes</v>
      </c>
      <c r="E5704" s="38" t="str">
        <f>IF(Data!J5701="EngineStatusRecord","Engine",IF(Data!J5701="GpsRecord", "GPS", IF(Data!J5701="EngineFaultRecord", "Fault", IF(Data!J5701="DriverChange","Driver",IF(Data!J5701="CustomRecord","Custom","Debug")))))</f>
        <v>GPS</v>
      </c>
      <c r="F5704" s="39" t="str">
        <f>IF(Data!Y5701=TRUE(), "Yes", "No")</f>
        <v>Yes</v>
      </c>
      <c r="G5704" s="40">
        <f>Data!AK5701</f>
        <v>0</v>
      </c>
      <c r="H5704" s="35">
        <f>Data!AB5701</f>
        <v>0</v>
      </c>
      <c r="I5704" s="35">
        <f>Data!AD5701</f>
        <v>0</v>
      </c>
      <c r="J5704" s="35">
        <f>Data!AF5701</f>
        <v>0</v>
      </c>
      <c r="K5704" s="35" t="str">
        <f>CONCATENATE(Data!AH5701, " ", Data!AI5701)</f>
        <v xml:space="preserve"> </v>
      </c>
      <c r="L5704" s="35" t="str">
        <f>Data!C5701</f>
        <v>Vehicle, Battery Electric Vehicle</v>
      </c>
      <c r="M5704" s="35">
        <f>Data!H5701</f>
        <v>0</v>
      </c>
      <c r="N5704" s="41">
        <f>Data!I5701</f>
        <v>46087.460775462961</v>
      </c>
      <c r="O5704" s="35">
        <f>Data!L5701</f>
        <v>-84.379149999999996</v>
      </c>
      <c r="P5704" s="35">
        <f>Data!M5701</f>
        <v>9.9434100000000001</v>
      </c>
      <c r="Q5704" s="35" t="str">
        <f>IF(Data!N5701=0,"",Data!N5701)</f>
        <v>CurveBased</v>
      </c>
      <c r="R5704" s="35">
        <f>Data!K5701</f>
        <v>87</v>
      </c>
      <c r="S5704" s="35" t="str">
        <f>IF(Data!X5701=TRUE(), "Yes", "No")</f>
        <v>Yes</v>
      </c>
      <c r="T5704" s="40" t="e">
        <f>#REF!</f>
        <v>#REF!</v>
      </c>
    </row>
    <row r="5705" spans="1:20" x14ac:dyDescent="0.3">
      <c r="A5705" s="35" t="str">
        <f>Data!A5702</f>
        <v>NISSAN LEAF 299-1018</v>
      </c>
      <c r="B5705" s="36">
        <f t="shared" si="88"/>
        <v>46087.460812581019</v>
      </c>
      <c r="C5705" s="37" t="str">
        <f>IF(Data!J5702="GpsRecord", CONCATENATE($U$3,": ",Data!M5702,", ",Data!L5702), CONCATENATE(Data!AB5702, " ", Data!AH5702))</f>
        <v>Señal de giro hacia la derecha (1. En) 0</v>
      </c>
      <c r="D5705" s="38" t="str">
        <f>IF(Data!O5702=TRUE(), "Yes", "No")</f>
        <v>No</v>
      </c>
      <c r="E5705" s="38" t="str">
        <f>IF(Data!J5702="EngineStatusRecord","Engine",IF(Data!J5702="GpsRecord", "GPS", IF(Data!J5702="EngineFaultRecord", "Fault", IF(Data!J5702="DriverChange","Driver",IF(Data!J5702="CustomRecord","Custom","Debug")))))</f>
        <v>Engine</v>
      </c>
      <c r="F5705" s="39" t="str">
        <f>IF(Data!Y5702=TRUE(), "Yes", "No")</f>
        <v>No</v>
      </c>
      <c r="G5705" s="40">
        <f>Data!AK5702</f>
        <v>0</v>
      </c>
      <c r="H5705" s="35" t="str">
        <f>Data!AB5702</f>
        <v>Señal de giro hacia la derecha (1. En)</v>
      </c>
      <c r="I5705" s="35">
        <f>Data!AD5702</f>
        <v>0</v>
      </c>
      <c r="J5705" s="35">
        <f>Data!AF5702</f>
        <v>0</v>
      </c>
      <c r="K5705" s="35" t="str">
        <f>CONCATENATE(Data!AH5702, " ", Data!AI5702)</f>
        <v>0 None</v>
      </c>
      <c r="L5705" s="35" t="str">
        <f>Data!C5702</f>
        <v>Vehicle, Battery Electric Vehicle</v>
      </c>
      <c r="M5705" s="35">
        <f>Data!H5702</f>
        <v>0</v>
      </c>
      <c r="N5705" s="41">
        <f>Data!I5702</f>
        <v>46087.460812581019</v>
      </c>
      <c r="O5705" s="35">
        <f>Data!L5702</f>
        <v>0</v>
      </c>
      <c r="P5705" s="35">
        <f>Data!M5702</f>
        <v>0</v>
      </c>
      <c r="Q5705" s="35" t="str">
        <f>IF(Data!N5702=0,"",Data!N5702)</f>
        <v/>
      </c>
      <c r="R5705" s="35">
        <f>Data!K5702</f>
        <v>0</v>
      </c>
      <c r="S5705" s="35" t="str">
        <f>IF(Data!X5702=TRUE(), "Yes", "No")</f>
        <v>No</v>
      </c>
      <c r="T5705" s="40" t="e">
        <f>#REF!</f>
        <v>#REF!</v>
      </c>
    </row>
    <row r="5706" spans="1:20" x14ac:dyDescent="0.3">
      <c r="A5706" s="35" t="str">
        <f>Data!A5703</f>
        <v>NISSAN LEAF 299-1018</v>
      </c>
      <c r="B5706" s="36">
        <f t="shared" si="88"/>
        <v>46087.460844907408</v>
      </c>
      <c r="C5706" s="37" t="str">
        <f>IF(Data!J5703="GpsRecord", CONCATENATE($U$3,": ",Data!M5703,", ",Data!L5703), CONCATENATE(Data!AB5703, " ", Data!AH5703))</f>
        <v>Ubicación: 9.94365, -84.37782</v>
      </c>
      <c r="D5706" s="38" t="str">
        <f>IF(Data!O5703=TRUE(), "Yes", "No")</f>
        <v>Yes</v>
      </c>
      <c r="E5706" s="38" t="str">
        <f>IF(Data!J5703="EngineStatusRecord","Engine",IF(Data!J5703="GpsRecord", "GPS", IF(Data!J5703="EngineFaultRecord", "Fault", IF(Data!J5703="DriverChange","Driver",IF(Data!J5703="CustomRecord","Custom","Debug")))))</f>
        <v>GPS</v>
      </c>
      <c r="F5706" s="39" t="str">
        <f>IF(Data!Y5703=TRUE(), "Yes", "No")</f>
        <v>Yes</v>
      </c>
      <c r="G5706" s="40">
        <f>Data!AK5703</f>
        <v>0</v>
      </c>
      <c r="H5706" s="35">
        <f>Data!AB5703</f>
        <v>0</v>
      </c>
      <c r="I5706" s="35">
        <f>Data!AD5703</f>
        <v>0</v>
      </c>
      <c r="J5706" s="35">
        <f>Data!AF5703</f>
        <v>0</v>
      </c>
      <c r="K5706" s="35" t="str">
        <f>CONCATENATE(Data!AH5703, " ", Data!AI5703)</f>
        <v xml:space="preserve"> </v>
      </c>
      <c r="L5706" s="35" t="str">
        <f>Data!C5703</f>
        <v>Vehicle, Battery Electric Vehicle</v>
      </c>
      <c r="M5706" s="35">
        <f>Data!H5703</f>
        <v>0</v>
      </c>
      <c r="N5706" s="41">
        <f>Data!I5703</f>
        <v>46087.460844907408</v>
      </c>
      <c r="O5706" s="35">
        <f>Data!L5703</f>
        <v>-84.37782</v>
      </c>
      <c r="P5706" s="35">
        <f>Data!M5703</f>
        <v>9.9436499999999999</v>
      </c>
      <c r="Q5706" s="35" t="str">
        <f>IF(Data!N5703=0,"",Data!N5703)</f>
        <v>CurvePositionEstimateError</v>
      </c>
      <c r="R5706" s="35">
        <f>Data!K5703</f>
        <v>87</v>
      </c>
      <c r="S5706" s="35" t="str">
        <f>IF(Data!X5703=TRUE(), "Yes", "No")</f>
        <v>Yes</v>
      </c>
      <c r="T5706" s="40" t="e">
        <f>#REF!</f>
        <v>#REF!</v>
      </c>
    </row>
    <row r="5707" spans="1:20" x14ac:dyDescent="0.3">
      <c r="A5707" s="35" t="str">
        <f>Data!A5704</f>
        <v>NISSAN LEAF 299-1018</v>
      </c>
      <c r="B5707" s="36">
        <f t="shared" si="88"/>
        <v>46087.460863900465</v>
      </c>
      <c r="C5707" s="37" t="str">
        <f>IF(Data!J5704="GpsRecord", CONCATENATE($U$3,": ",Data!M5704,", ",Data!L5704), CONCATENATE(Data!AB5704, " ", Data!AH5704))</f>
        <v>Energía de la batería del vehículo eléctrico -339</v>
      </c>
      <c r="D5707" s="38" t="str">
        <f>IF(Data!O5704=TRUE(), "Yes", "No")</f>
        <v>No</v>
      </c>
      <c r="E5707" s="38" t="str">
        <f>IF(Data!J5704="EngineStatusRecord","Engine",IF(Data!J5704="GpsRecord", "GPS", IF(Data!J5704="EngineFaultRecord", "Fault", IF(Data!J5704="DriverChange","Driver",IF(Data!J5704="CustomRecord","Custom","Debug")))))</f>
        <v>Engine</v>
      </c>
      <c r="F5707" s="39" t="str">
        <f>IF(Data!Y5704=TRUE(), "Yes", "No")</f>
        <v>No</v>
      </c>
      <c r="G5707" s="40">
        <f>Data!AK5704</f>
        <v>0</v>
      </c>
      <c r="H5707" s="35" t="str">
        <f>Data!AB5704</f>
        <v>Energía de la batería del vehículo eléctrico</v>
      </c>
      <c r="I5707" s="35">
        <f>Data!AD5704</f>
        <v>0</v>
      </c>
      <c r="J5707" s="35">
        <f>Data!AF5704</f>
        <v>0</v>
      </c>
      <c r="K5707" s="35" t="str">
        <f>CONCATENATE(Data!AH5704, " ", Data!AI5704)</f>
        <v>-339 W</v>
      </c>
      <c r="L5707" s="35" t="str">
        <f>Data!C5704</f>
        <v>Vehicle, Battery Electric Vehicle</v>
      </c>
      <c r="M5707" s="35">
        <f>Data!H5704</f>
        <v>0</v>
      </c>
      <c r="N5707" s="41">
        <f>Data!I5704</f>
        <v>46087.460863900465</v>
      </c>
      <c r="O5707" s="35">
        <f>Data!L5704</f>
        <v>0</v>
      </c>
      <c r="P5707" s="35">
        <f>Data!M5704</f>
        <v>0</v>
      </c>
      <c r="Q5707" s="35" t="str">
        <f>IF(Data!N5704=0,"",Data!N5704)</f>
        <v/>
      </c>
      <c r="R5707" s="35">
        <f>Data!K5704</f>
        <v>0</v>
      </c>
      <c r="S5707" s="35" t="str">
        <f>IF(Data!X5704=TRUE(), "Yes", "No")</f>
        <v>No</v>
      </c>
      <c r="T5707" s="40" t="e">
        <f>#REF!</f>
        <v>#REF!</v>
      </c>
    </row>
    <row r="5708" spans="1:20" x14ac:dyDescent="0.3">
      <c r="A5708" s="35" t="str">
        <f>Data!A5705</f>
        <v>NISSAN LEAF 299-1018</v>
      </c>
      <c r="B5708" s="36">
        <f t="shared" si="88"/>
        <v>46087.46086846065</v>
      </c>
      <c r="C5708" s="37" t="str">
        <f>IF(Data!J5705="GpsRecord", CONCATENATE($U$3,": ",Data!M5705,", ",Data!L5705), CONCATENATE(Data!AB5705, " ", Data!AH5705))</f>
        <v>Velocidad del motor en carretera 85</v>
      </c>
      <c r="D5708" s="38" t="str">
        <f>IF(Data!O5705=TRUE(), "Yes", "No")</f>
        <v>No</v>
      </c>
      <c r="E5708" s="38" t="str">
        <f>IF(Data!J5705="EngineStatusRecord","Engine",IF(Data!J5705="GpsRecord", "GPS", IF(Data!J5705="EngineFaultRecord", "Fault", IF(Data!J5705="DriverChange","Driver",IF(Data!J5705="CustomRecord","Custom","Debug")))))</f>
        <v>Engine</v>
      </c>
      <c r="F5708" s="39" t="str">
        <f>IF(Data!Y5705=TRUE(), "Yes", "No")</f>
        <v>No</v>
      </c>
      <c r="G5708" s="40">
        <f>Data!AK5705</f>
        <v>0</v>
      </c>
      <c r="H5708" s="35" t="str">
        <f>Data!AB5705</f>
        <v>Velocidad del motor en carretera</v>
      </c>
      <c r="I5708" s="35">
        <f>Data!AD5705</f>
        <v>0</v>
      </c>
      <c r="J5708" s="35">
        <f>Data!AF5705</f>
        <v>0</v>
      </c>
      <c r="K5708" s="35" t="str">
        <f>CONCATENATE(Data!AH5705, " ", Data!AI5705)</f>
        <v>85 km/h</v>
      </c>
      <c r="L5708" s="35" t="str">
        <f>Data!C5705</f>
        <v>Vehicle, Battery Electric Vehicle</v>
      </c>
      <c r="M5708" s="35">
        <f>Data!H5705</f>
        <v>0</v>
      </c>
      <c r="N5708" s="41">
        <f>Data!I5705</f>
        <v>46087.46086846065</v>
      </c>
      <c r="O5708" s="35">
        <f>Data!L5705</f>
        <v>0</v>
      </c>
      <c r="P5708" s="35">
        <f>Data!M5705</f>
        <v>0</v>
      </c>
      <c r="Q5708" s="35" t="str">
        <f>IF(Data!N5705=0,"",Data!N5705)</f>
        <v/>
      </c>
      <c r="R5708" s="35">
        <f>Data!K5705</f>
        <v>0</v>
      </c>
      <c r="S5708" s="35" t="str">
        <f>IF(Data!X5705=TRUE(), "Yes", "No")</f>
        <v>No</v>
      </c>
      <c r="T5708" s="40" t="e">
        <f>#REF!</f>
        <v>#REF!</v>
      </c>
    </row>
    <row r="5709" spans="1:20" x14ac:dyDescent="0.3">
      <c r="A5709" s="35" t="str">
        <f>Data!A5706</f>
        <v>NISSAN LEAF 299-1018</v>
      </c>
      <c r="B5709" s="36">
        <f t="shared" si="88"/>
        <v>46087.460919375</v>
      </c>
      <c r="C5709" s="37" t="str">
        <f>IF(Data!J5706="GpsRecord", CONCATENATE($U$3,": ",Data!M5706,", ",Data!L5706), CONCATENATE(Data!AB5706, " ", Data!AH5706))</f>
        <v>Odómetro 16038</v>
      </c>
      <c r="D5709" s="38" t="str">
        <f>IF(Data!O5706=TRUE(), "Yes", "No")</f>
        <v>No</v>
      </c>
      <c r="E5709" s="38" t="str">
        <f>IF(Data!J5706="EngineStatusRecord","Engine",IF(Data!J5706="GpsRecord", "GPS", IF(Data!J5706="EngineFaultRecord", "Fault", IF(Data!J5706="DriverChange","Driver",IF(Data!J5706="CustomRecord","Custom","Debug")))))</f>
        <v>Engine</v>
      </c>
      <c r="F5709" s="39" t="str">
        <f>IF(Data!Y5706=TRUE(), "Yes", "No")</f>
        <v>No</v>
      </c>
      <c r="G5709" s="40">
        <f>Data!AK5706</f>
        <v>0</v>
      </c>
      <c r="H5709" s="35" t="str">
        <f>Data!AB5706</f>
        <v>Odómetro</v>
      </c>
      <c r="I5709" s="35">
        <f>Data!AD5706</f>
        <v>0</v>
      </c>
      <c r="J5709" s="35">
        <f>Data!AF5706</f>
        <v>0</v>
      </c>
      <c r="K5709" s="35" t="str">
        <f>CONCATENATE(Data!AH5706, " ", Data!AI5706)</f>
        <v>16038 km</v>
      </c>
      <c r="L5709" s="35" t="str">
        <f>Data!C5706</f>
        <v>Vehicle, Battery Electric Vehicle</v>
      </c>
      <c r="M5709" s="35">
        <f>Data!H5706</f>
        <v>0</v>
      </c>
      <c r="N5709" s="41">
        <f>Data!I5706</f>
        <v>46087.460919375</v>
      </c>
      <c r="O5709" s="35">
        <f>Data!L5706</f>
        <v>0</v>
      </c>
      <c r="P5709" s="35">
        <f>Data!M5706</f>
        <v>0</v>
      </c>
      <c r="Q5709" s="35" t="str">
        <f>IF(Data!N5706=0,"",Data!N5706)</f>
        <v/>
      </c>
      <c r="R5709" s="35">
        <f>Data!K5706</f>
        <v>0</v>
      </c>
      <c r="S5709" s="35" t="str">
        <f>IF(Data!X5706=TRUE(), "Yes", "No")</f>
        <v>No</v>
      </c>
      <c r="T5709" s="40" t="e">
        <f>#REF!</f>
        <v>#REF!</v>
      </c>
    </row>
    <row r="5710" spans="1:20" x14ac:dyDescent="0.3">
      <c r="A5710" s="35" t="str">
        <f>Data!A5707</f>
        <v>NISSAN LEAF 299-1018</v>
      </c>
      <c r="B5710" s="36">
        <f t="shared" ref="B5710:B5773" si="89">N5710</f>
        <v>46087.460919375</v>
      </c>
      <c r="C5710" s="37" t="str">
        <f>IF(Data!J5707="GpsRecord", CONCATENATE($U$3,": ",Data!M5707,", ",Data!L5707), CONCATENATE(Data!AB5707, " ", Data!AH5707))</f>
        <v>Odómetro sin procesar 16038</v>
      </c>
      <c r="D5710" s="38" t="str">
        <f>IF(Data!O5707=TRUE(), "Yes", "No")</f>
        <v>No</v>
      </c>
      <c r="E5710" s="38" t="str">
        <f>IF(Data!J5707="EngineStatusRecord","Engine",IF(Data!J5707="GpsRecord", "GPS", IF(Data!J5707="EngineFaultRecord", "Fault", IF(Data!J5707="DriverChange","Driver",IF(Data!J5707="CustomRecord","Custom","Debug")))))</f>
        <v>Engine</v>
      </c>
      <c r="F5710" s="39" t="str">
        <f>IF(Data!Y5707=TRUE(), "Yes", "No")</f>
        <v>No</v>
      </c>
      <c r="G5710" s="40">
        <f>Data!AK5707</f>
        <v>0</v>
      </c>
      <c r="H5710" s="35" t="str">
        <f>Data!AB5707</f>
        <v>Odómetro sin procesar</v>
      </c>
      <c r="I5710" s="35">
        <f>Data!AD5707</f>
        <v>0</v>
      </c>
      <c r="J5710" s="35">
        <f>Data!AF5707</f>
        <v>0</v>
      </c>
      <c r="K5710" s="35" t="str">
        <f>CONCATENATE(Data!AH5707, " ", Data!AI5707)</f>
        <v>16038 km</v>
      </c>
      <c r="L5710" s="35" t="str">
        <f>Data!C5707</f>
        <v>Vehicle, Battery Electric Vehicle</v>
      </c>
      <c r="M5710" s="35">
        <f>Data!H5707</f>
        <v>0</v>
      </c>
      <c r="N5710" s="41">
        <f>Data!I5707</f>
        <v>46087.460919375</v>
      </c>
      <c r="O5710" s="35">
        <f>Data!L5707</f>
        <v>0</v>
      </c>
      <c r="P5710" s="35">
        <f>Data!M5707</f>
        <v>0</v>
      </c>
      <c r="Q5710" s="35" t="str">
        <f>IF(Data!N5707=0,"",Data!N5707)</f>
        <v/>
      </c>
      <c r="R5710" s="35">
        <f>Data!K5707</f>
        <v>0</v>
      </c>
      <c r="S5710" s="35" t="str">
        <f>IF(Data!X5707=TRUE(), "Yes", "No")</f>
        <v>No</v>
      </c>
      <c r="T5710" s="40" t="e">
        <f>#REF!</f>
        <v>#REF!</v>
      </c>
    </row>
    <row r="5711" spans="1:20" x14ac:dyDescent="0.3">
      <c r="A5711" s="35" t="str">
        <f>Data!A5708</f>
        <v>NISSAN LEAF 299-1018</v>
      </c>
      <c r="B5711" s="36">
        <f t="shared" si="89"/>
        <v>46087.460933564813</v>
      </c>
      <c r="C5711" s="37" t="str">
        <f>IF(Data!J5708="GpsRecord", CONCATENATE($U$3,": ",Data!M5708,", ",Data!L5708), CONCATENATE(Data!AB5708, " ", Data!AH5708))</f>
        <v>Energía de la batería del vehículo eléctrico 40763</v>
      </c>
      <c r="D5711" s="38" t="str">
        <f>IF(Data!O5708=TRUE(), "Yes", "No")</f>
        <v>No</v>
      </c>
      <c r="E5711" s="38" t="str">
        <f>IF(Data!J5708="EngineStatusRecord","Engine",IF(Data!J5708="GpsRecord", "GPS", IF(Data!J5708="EngineFaultRecord", "Fault", IF(Data!J5708="DriverChange","Driver",IF(Data!J5708="CustomRecord","Custom","Debug")))))</f>
        <v>Engine</v>
      </c>
      <c r="F5711" s="39" t="str">
        <f>IF(Data!Y5708=TRUE(), "Yes", "No")</f>
        <v>No</v>
      </c>
      <c r="G5711" s="40">
        <f>Data!AK5708</f>
        <v>0</v>
      </c>
      <c r="H5711" s="35" t="str">
        <f>Data!AB5708</f>
        <v>Energía de la batería del vehículo eléctrico</v>
      </c>
      <c r="I5711" s="35">
        <f>Data!AD5708</f>
        <v>0</v>
      </c>
      <c r="J5711" s="35">
        <f>Data!AF5708</f>
        <v>0</v>
      </c>
      <c r="K5711" s="35" t="str">
        <f>CONCATENATE(Data!AH5708, " ", Data!AI5708)</f>
        <v>40763 W</v>
      </c>
      <c r="L5711" s="35" t="str">
        <f>Data!C5708</f>
        <v>Vehicle, Battery Electric Vehicle</v>
      </c>
      <c r="M5711" s="35">
        <f>Data!H5708</f>
        <v>0</v>
      </c>
      <c r="N5711" s="41">
        <f>Data!I5708</f>
        <v>46087.460933564813</v>
      </c>
      <c r="O5711" s="35">
        <f>Data!L5708</f>
        <v>0</v>
      </c>
      <c r="P5711" s="35">
        <f>Data!M5708</f>
        <v>0</v>
      </c>
      <c r="Q5711" s="35" t="str">
        <f>IF(Data!N5708=0,"",Data!N5708)</f>
        <v/>
      </c>
      <c r="R5711" s="35">
        <f>Data!K5708</f>
        <v>0</v>
      </c>
      <c r="S5711" s="35" t="str">
        <f>IF(Data!X5708=TRUE(), "Yes", "No")</f>
        <v>No</v>
      </c>
      <c r="T5711" s="40" t="e">
        <f>#REF!</f>
        <v>#REF!</v>
      </c>
    </row>
    <row r="5712" spans="1:20" x14ac:dyDescent="0.3">
      <c r="A5712" s="35" t="str">
        <f>Data!A5709</f>
        <v>NISSAN LEAF 299-1018</v>
      </c>
      <c r="B5712" s="36">
        <f t="shared" si="89"/>
        <v>46087.4609375</v>
      </c>
      <c r="C5712" s="37" t="str">
        <f>IF(Data!J5709="GpsRecord", CONCATENATE($U$3,": ",Data!M5709,", ",Data!L5709), CONCATENATE(Data!AB5709, " ", Data!AH5709))</f>
        <v>Ubicación: 9.9437, -84.37612</v>
      </c>
      <c r="D5712" s="38" t="str">
        <f>IF(Data!O5709=TRUE(), "Yes", "No")</f>
        <v>Yes</v>
      </c>
      <c r="E5712" s="38" t="str">
        <f>IF(Data!J5709="EngineStatusRecord","Engine",IF(Data!J5709="GpsRecord", "GPS", IF(Data!J5709="EngineFaultRecord", "Fault", IF(Data!J5709="DriverChange","Driver",IF(Data!J5709="CustomRecord","Custom","Debug")))))</f>
        <v>GPS</v>
      </c>
      <c r="F5712" s="39" t="str">
        <f>IF(Data!Y5709=TRUE(), "Yes", "No")</f>
        <v>Yes</v>
      </c>
      <c r="G5712" s="40">
        <f>Data!AK5709</f>
        <v>0</v>
      </c>
      <c r="H5712" s="35">
        <f>Data!AB5709</f>
        <v>0</v>
      </c>
      <c r="I5712" s="35">
        <f>Data!AD5709</f>
        <v>0</v>
      </c>
      <c r="J5712" s="35">
        <f>Data!AF5709</f>
        <v>0</v>
      </c>
      <c r="K5712" s="35" t="str">
        <f>CONCATENATE(Data!AH5709, " ", Data!AI5709)</f>
        <v xml:space="preserve"> </v>
      </c>
      <c r="L5712" s="35" t="str">
        <f>Data!C5709</f>
        <v>Vehicle, Battery Electric Vehicle</v>
      </c>
      <c r="M5712" s="35">
        <f>Data!H5709</f>
        <v>0</v>
      </c>
      <c r="N5712" s="41">
        <f>Data!I5709</f>
        <v>46087.4609375</v>
      </c>
      <c r="O5712" s="35">
        <f>Data!L5709</f>
        <v>-84.37612</v>
      </c>
      <c r="P5712" s="35">
        <f>Data!M5709</f>
        <v>9.9436999999999998</v>
      </c>
      <c r="Q5712" s="35" t="str">
        <f>IF(Data!N5709=0,"",Data!N5709)</f>
        <v>CurvePositionEstimateError</v>
      </c>
      <c r="R5712" s="35">
        <f>Data!K5709</f>
        <v>85</v>
      </c>
      <c r="S5712" s="35" t="str">
        <f>IF(Data!X5709=TRUE(), "Yes", "No")</f>
        <v>Yes</v>
      </c>
      <c r="T5712" s="40" t="e">
        <f>#REF!</f>
        <v>#REF!</v>
      </c>
    </row>
    <row r="5713" spans="1:20" x14ac:dyDescent="0.3">
      <c r="A5713" s="35" t="str">
        <f>Data!A5710</f>
        <v>NISSAN LEAF 299-1018</v>
      </c>
      <c r="B5713" s="36">
        <f t="shared" si="89"/>
        <v>46087.460958252312</v>
      </c>
      <c r="C5713" s="37" t="str">
        <f>IF(Data!J5710="GpsRecord", CONCATENATE($U$3,": ",Data!M5710,", ",Data!L5710), CONCATENATE(Data!AB5710, " ", Data!AH5710))</f>
        <v>Estado de carga genérico 26.22</v>
      </c>
      <c r="D5713" s="38" t="str">
        <f>IF(Data!O5710=TRUE(), "Yes", "No")</f>
        <v>No</v>
      </c>
      <c r="E5713" s="38" t="str">
        <f>IF(Data!J5710="EngineStatusRecord","Engine",IF(Data!J5710="GpsRecord", "GPS", IF(Data!J5710="EngineFaultRecord", "Fault", IF(Data!J5710="DriverChange","Driver",IF(Data!J5710="CustomRecord","Custom","Debug")))))</f>
        <v>Engine</v>
      </c>
      <c r="F5713" s="39" t="str">
        <f>IF(Data!Y5710=TRUE(), "Yes", "No")</f>
        <v>No</v>
      </c>
      <c r="G5713" s="40">
        <f>Data!AK5710</f>
        <v>0</v>
      </c>
      <c r="H5713" s="35" t="str">
        <f>Data!AB5710</f>
        <v>Estado de carga genérico</v>
      </c>
      <c r="I5713" s="35">
        <f>Data!AD5710</f>
        <v>0</v>
      </c>
      <c r="J5713" s="35">
        <f>Data!AF5710</f>
        <v>0</v>
      </c>
      <c r="K5713" s="35" t="str">
        <f>CONCATENATE(Data!AH5710, " ", Data!AI5710)</f>
        <v>26.22 %</v>
      </c>
      <c r="L5713" s="35" t="str">
        <f>Data!C5710</f>
        <v>Vehicle, Battery Electric Vehicle</v>
      </c>
      <c r="M5713" s="35">
        <f>Data!H5710</f>
        <v>0</v>
      </c>
      <c r="N5713" s="41">
        <f>Data!I5710</f>
        <v>46087.460958252312</v>
      </c>
      <c r="O5713" s="35">
        <f>Data!L5710</f>
        <v>0</v>
      </c>
      <c r="P5713" s="35">
        <f>Data!M5710</f>
        <v>0</v>
      </c>
      <c r="Q5713" s="35" t="str">
        <f>IF(Data!N5710=0,"",Data!N5710)</f>
        <v/>
      </c>
      <c r="R5713" s="35">
        <f>Data!K5710</f>
        <v>0</v>
      </c>
      <c r="S5713" s="35" t="str">
        <f>IF(Data!X5710=TRUE(), "Yes", "No")</f>
        <v>No</v>
      </c>
      <c r="T5713" s="40" t="e">
        <f>#REF!</f>
        <v>#REF!</v>
      </c>
    </row>
    <row r="5714" spans="1:20" x14ac:dyDescent="0.3">
      <c r="A5714" s="35" t="str">
        <f>Data!A5711</f>
        <v>NISSAN LEAF 299-1018</v>
      </c>
      <c r="B5714" s="36">
        <f t="shared" si="89"/>
        <v>46087.460972407411</v>
      </c>
      <c r="C5714" s="37" t="str">
        <f>IF(Data!J5711="GpsRecord", CONCATENATE($U$3,": ",Data!M5711,", ",Data!L5711), CONCATENATE(Data!AB5711, " ", Data!AH5711))</f>
        <v>Velocidad del motor en carretera 91</v>
      </c>
      <c r="D5714" s="38" t="str">
        <f>IF(Data!O5711=TRUE(), "Yes", "No")</f>
        <v>No</v>
      </c>
      <c r="E5714" s="38" t="str">
        <f>IF(Data!J5711="EngineStatusRecord","Engine",IF(Data!J5711="GpsRecord", "GPS", IF(Data!J5711="EngineFaultRecord", "Fault", IF(Data!J5711="DriverChange","Driver",IF(Data!J5711="CustomRecord","Custom","Debug")))))</f>
        <v>Engine</v>
      </c>
      <c r="F5714" s="39" t="str">
        <f>IF(Data!Y5711=TRUE(), "Yes", "No")</f>
        <v>No</v>
      </c>
      <c r="G5714" s="40">
        <f>Data!AK5711</f>
        <v>0</v>
      </c>
      <c r="H5714" s="35" t="str">
        <f>Data!AB5711</f>
        <v>Velocidad del motor en carretera</v>
      </c>
      <c r="I5714" s="35">
        <f>Data!AD5711</f>
        <v>0</v>
      </c>
      <c r="J5714" s="35">
        <f>Data!AF5711</f>
        <v>0</v>
      </c>
      <c r="K5714" s="35" t="str">
        <f>CONCATENATE(Data!AH5711, " ", Data!AI5711)</f>
        <v>91 km/h</v>
      </c>
      <c r="L5714" s="35" t="str">
        <f>Data!C5711</f>
        <v>Vehicle, Battery Electric Vehicle</v>
      </c>
      <c r="M5714" s="35">
        <f>Data!H5711</f>
        <v>0</v>
      </c>
      <c r="N5714" s="41">
        <f>Data!I5711</f>
        <v>46087.460972407411</v>
      </c>
      <c r="O5714" s="35">
        <f>Data!L5711</f>
        <v>0</v>
      </c>
      <c r="P5714" s="35">
        <f>Data!M5711</f>
        <v>0</v>
      </c>
      <c r="Q5714" s="35" t="str">
        <f>IF(Data!N5711=0,"",Data!N5711)</f>
        <v/>
      </c>
      <c r="R5714" s="35">
        <f>Data!K5711</f>
        <v>0</v>
      </c>
      <c r="S5714" s="35" t="str">
        <f>IF(Data!X5711=TRUE(), "Yes", "No")</f>
        <v>No</v>
      </c>
      <c r="T5714" s="40" t="e">
        <f>#REF!</f>
        <v>#REF!</v>
      </c>
    </row>
    <row r="5715" spans="1:20" x14ac:dyDescent="0.3">
      <c r="A5715" s="35" t="str">
        <f>Data!A5712</f>
        <v>NISSAN LEAF 299-1018</v>
      </c>
      <c r="B5715" s="36">
        <f t="shared" si="89"/>
        <v>46087.460991759261</v>
      </c>
      <c r="C5715" s="37" t="str">
        <f>IF(Data!J5712="GpsRecord", CONCATENATE($U$3,": ",Data!M5712,", ",Data!L5712), CONCATENATE(Data!AB5712, " ", Data!AH5712))</f>
        <v>Energía de la batería del vehículo eléctrico 1169</v>
      </c>
      <c r="D5715" s="38" t="str">
        <f>IF(Data!O5712=TRUE(), "Yes", "No")</f>
        <v>No</v>
      </c>
      <c r="E5715" s="38" t="str">
        <f>IF(Data!J5712="EngineStatusRecord","Engine",IF(Data!J5712="GpsRecord", "GPS", IF(Data!J5712="EngineFaultRecord", "Fault", IF(Data!J5712="DriverChange","Driver",IF(Data!J5712="CustomRecord","Custom","Debug")))))</f>
        <v>Engine</v>
      </c>
      <c r="F5715" s="39" t="str">
        <f>IF(Data!Y5712=TRUE(), "Yes", "No")</f>
        <v>No</v>
      </c>
      <c r="G5715" s="40">
        <f>Data!AK5712</f>
        <v>0</v>
      </c>
      <c r="H5715" s="35" t="str">
        <f>Data!AB5712</f>
        <v>Energía de la batería del vehículo eléctrico</v>
      </c>
      <c r="I5715" s="35">
        <f>Data!AD5712</f>
        <v>0</v>
      </c>
      <c r="J5715" s="35">
        <f>Data!AF5712</f>
        <v>0</v>
      </c>
      <c r="K5715" s="35" t="str">
        <f>CONCATENATE(Data!AH5712, " ", Data!AI5712)</f>
        <v>1169 W</v>
      </c>
      <c r="L5715" s="35" t="str">
        <f>Data!C5712</f>
        <v>Vehicle, Battery Electric Vehicle</v>
      </c>
      <c r="M5715" s="35">
        <f>Data!H5712</f>
        <v>0</v>
      </c>
      <c r="N5715" s="41">
        <f>Data!I5712</f>
        <v>46087.460991759261</v>
      </c>
      <c r="O5715" s="35">
        <f>Data!L5712</f>
        <v>0</v>
      </c>
      <c r="P5715" s="35">
        <f>Data!M5712</f>
        <v>0</v>
      </c>
      <c r="Q5715" s="35" t="str">
        <f>IF(Data!N5712=0,"",Data!N5712)</f>
        <v/>
      </c>
      <c r="R5715" s="35">
        <f>Data!K5712</f>
        <v>0</v>
      </c>
      <c r="S5715" s="35" t="str">
        <f>IF(Data!X5712=TRUE(), "Yes", "No")</f>
        <v>No</v>
      </c>
      <c r="T5715" s="40" t="e">
        <f>#REF!</f>
        <v>#REF!</v>
      </c>
    </row>
    <row r="5716" spans="1:20" x14ac:dyDescent="0.3">
      <c r="A5716" s="35" t="str">
        <f>Data!A5713</f>
        <v>NISSAN LEAF 299-1018</v>
      </c>
      <c r="B5716" s="36">
        <f t="shared" si="89"/>
        <v>46087.461038368056</v>
      </c>
      <c r="C5716" s="37" t="str">
        <f>IF(Data!J5713="GpsRecord", CONCATENATE($U$3,": ",Data!M5713,", ",Data!L5713), CONCATENATE(Data!AB5713, " ", Data!AH5713))</f>
        <v>Energía de la batería del vehículo eléctrico 42440</v>
      </c>
      <c r="D5716" s="38" t="str">
        <f>IF(Data!O5713=TRUE(), "Yes", "No")</f>
        <v>No</v>
      </c>
      <c r="E5716" s="38" t="str">
        <f>IF(Data!J5713="EngineStatusRecord","Engine",IF(Data!J5713="GpsRecord", "GPS", IF(Data!J5713="EngineFaultRecord", "Fault", IF(Data!J5713="DriverChange","Driver",IF(Data!J5713="CustomRecord","Custom","Debug")))))</f>
        <v>Engine</v>
      </c>
      <c r="F5716" s="39" t="str">
        <f>IF(Data!Y5713=TRUE(), "Yes", "No")</f>
        <v>No</v>
      </c>
      <c r="G5716" s="40">
        <f>Data!AK5713</f>
        <v>0</v>
      </c>
      <c r="H5716" s="35" t="str">
        <f>Data!AB5713</f>
        <v>Energía de la batería del vehículo eléctrico</v>
      </c>
      <c r="I5716" s="35">
        <f>Data!AD5713</f>
        <v>0</v>
      </c>
      <c r="J5716" s="35">
        <f>Data!AF5713</f>
        <v>0</v>
      </c>
      <c r="K5716" s="35" t="str">
        <f>CONCATENATE(Data!AH5713, " ", Data!AI5713)</f>
        <v>42440 W</v>
      </c>
      <c r="L5716" s="35" t="str">
        <f>Data!C5713</f>
        <v>Vehicle, Battery Electric Vehicle</v>
      </c>
      <c r="M5716" s="35">
        <f>Data!H5713</f>
        <v>0</v>
      </c>
      <c r="N5716" s="41">
        <f>Data!I5713</f>
        <v>46087.461038368056</v>
      </c>
      <c r="O5716" s="35">
        <f>Data!L5713</f>
        <v>0</v>
      </c>
      <c r="P5716" s="35">
        <f>Data!M5713</f>
        <v>0</v>
      </c>
      <c r="Q5716" s="35" t="str">
        <f>IF(Data!N5713=0,"",Data!N5713)</f>
        <v/>
      </c>
      <c r="R5716" s="35">
        <f>Data!K5713</f>
        <v>0</v>
      </c>
      <c r="S5716" s="35" t="str">
        <f>IF(Data!X5713=TRUE(), "Yes", "No")</f>
        <v>No</v>
      </c>
      <c r="T5716" s="40" t="e">
        <f>#REF!</f>
        <v>#REF!</v>
      </c>
    </row>
    <row r="5717" spans="1:20" x14ac:dyDescent="0.3">
      <c r="A5717" s="35" t="str">
        <f>Data!A5714</f>
        <v>NISSAN LEAF 299-1018</v>
      </c>
      <c r="B5717" s="36">
        <f t="shared" si="89"/>
        <v>46087.461041666669</v>
      </c>
      <c r="C5717" s="37" t="str">
        <f>IF(Data!J5714="GpsRecord", CONCATENATE($U$3,": ",Data!M5714,", ",Data!L5714), CONCATENATE(Data!AB5714, " ", Data!AH5714))</f>
        <v>Ubicación: 9.94356, -84.37414</v>
      </c>
      <c r="D5717" s="38" t="str">
        <f>IF(Data!O5714=TRUE(), "Yes", "No")</f>
        <v>Yes</v>
      </c>
      <c r="E5717" s="38" t="str">
        <f>IF(Data!J5714="EngineStatusRecord","Engine",IF(Data!J5714="GpsRecord", "GPS", IF(Data!J5714="EngineFaultRecord", "Fault", IF(Data!J5714="DriverChange","Driver",IF(Data!J5714="CustomRecord","Custom","Debug")))))</f>
        <v>GPS</v>
      </c>
      <c r="F5717" s="39" t="str">
        <f>IF(Data!Y5714=TRUE(), "Yes", "No")</f>
        <v>Yes</v>
      </c>
      <c r="G5717" s="40">
        <f>Data!AK5714</f>
        <v>0</v>
      </c>
      <c r="H5717" s="35">
        <f>Data!AB5714</f>
        <v>0</v>
      </c>
      <c r="I5717" s="35">
        <f>Data!AD5714</f>
        <v>0</v>
      </c>
      <c r="J5717" s="35">
        <f>Data!AF5714</f>
        <v>0</v>
      </c>
      <c r="K5717" s="35" t="str">
        <f>CONCATENATE(Data!AH5714, " ", Data!AI5714)</f>
        <v xml:space="preserve"> </v>
      </c>
      <c r="L5717" s="35" t="str">
        <f>Data!C5714</f>
        <v>Vehicle, Battery Electric Vehicle</v>
      </c>
      <c r="M5717" s="35">
        <f>Data!H5714</f>
        <v>0</v>
      </c>
      <c r="N5717" s="41">
        <f>Data!I5714</f>
        <v>46087.461041666669</v>
      </c>
      <c r="O5717" s="35">
        <f>Data!L5714</f>
        <v>-84.374139999999997</v>
      </c>
      <c r="P5717" s="35">
        <f>Data!M5714</f>
        <v>9.9435599999999997</v>
      </c>
      <c r="Q5717" s="35" t="str">
        <f>IF(Data!N5714=0,"",Data!N5714)</f>
        <v>CurveBased</v>
      </c>
      <c r="R5717" s="35">
        <f>Data!K5714</f>
        <v>87</v>
      </c>
      <c r="S5717" s="35" t="str">
        <f>IF(Data!X5714=TRUE(), "Yes", "No")</f>
        <v>Yes</v>
      </c>
      <c r="T5717" s="40" t="e">
        <f>#REF!</f>
        <v>#REF!</v>
      </c>
    </row>
    <row r="5718" spans="1:20" x14ac:dyDescent="0.3">
      <c r="A5718" s="35" t="str">
        <f>Data!A5715</f>
        <v>NISSAN LEAF 299-1018</v>
      </c>
      <c r="B5718" s="36">
        <f t="shared" si="89"/>
        <v>46087.461041805553</v>
      </c>
      <c r="C5718" s="37" t="str">
        <f>IF(Data!J5715="GpsRecord", CONCATENATE($U$3,": ",Data!M5715,", ",Data!L5715), CONCATENATE(Data!AB5715, " ", Data!AH5715))</f>
        <v>Velocidad del motor en carretera 90</v>
      </c>
      <c r="D5718" s="38" t="str">
        <f>IF(Data!O5715=TRUE(), "Yes", "No")</f>
        <v>No</v>
      </c>
      <c r="E5718" s="38" t="str">
        <f>IF(Data!J5715="EngineStatusRecord","Engine",IF(Data!J5715="GpsRecord", "GPS", IF(Data!J5715="EngineFaultRecord", "Fault", IF(Data!J5715="DriverChange","Driver",IF(Data!J5715="CustomRecord","Custom","Debug")))))</f>
        <v>Engine</v>
      </c>
      <c r="F5718" s="39" t="str">
        <f>IF(Data!Y5715=TRUE(), "Yes", "No")</f>
        <v>No</v>
      </c>
      <c r="G5718" s="40">
        <f>Data!AK5715</f>
        <v>0</v>
      </c>
      <c r="H5718" s="35" t="str">
        <f>Data!AB5715</f>
        <v>Velocidad del motor en carretera</v>
      </c>
      <c r="I5718" s="35">
        <f>Data!AD5715</f>
        <v>0</v>
      </c>
      <c r="J5718" s="35">
        <f>Data!AF5715</f>
        <v>0</v>
      </c>
      <c r="K5718" s="35" t="str">
        <f>CONCATENATE(Data!AH5715, " ", Data!AI5715)</f>
        <v>90 km/h</v>
      </c>
      <c r="L5718" s="35" t="str">
        <f>Data!C5715</f>
        <v>Vehicle, Battery Electric Vehicle</v>
      </c>
      <c r="M5718" s="35">
        <f>Data!H5715</f>
        <v>0</v>
      </c>
      <c r="N5718" s="41">
        <f>Data!I5715</f>
        <v>46087.461041805553</v>
      </c>
      <c r="O5718" s="35">
        <f>Data!L5715</f>
        <v>0</v>
      </c>
      <c r="P5718" s="35">
        <f>Data!M5715</f>
        <v>0</v>
      </c>
      <c r="Q5718" s="35" t="str">
        <f>IF(Data!N5715=0,"",Data!N5715)</f>
        <v/>
      </c>
      <c r="R5718" s="35">
        <f>Data!K5715</f>
        <v>0</v>
      </c>
      <c r="S5718" s="35" t="str">
        <f>IF(Data!X5715=TRUE(), "Yes", "No")</f>
        <v>No</v>
      </c>
      <c r="T5718" s="40" t="e">
        <f>#REF!</f>
        <v>#REF!</v>
      </c>
    </row>
    <row r="5719" spans="1:20" x14ac:dyDescent="0.3">
      <c r="A5719" s="35" t="str">
        <f>Data!A5716</f>
        <v>NISSAN LEAF 299-1018</v>
      </c>
      <c r="B5719" s="36">
        <f t="shared" si="89"/>
        <v>46087.461061377318</v>
      </c>
      <c r="C5719" s="37" t="str">
        <f>IF(Data!J5716="GpsRecord", CONCATENATE($U$3,": ",Data!M5716,", ",Data!L5716), CONCATENATE(Data!AB5716, " ", Data!AH5716))</f>
        <v>Energía de la batería del vehículo eléctrico -11022</v>
      </c>
      <c r="D5719" s="38" t="str">
        <f>IF(Data!O5716=TRUE(), "Yes", "No")</f>
        <v>No</v>
      </c>
      <c r="E5719" s="38" t="str">
        <f>IF(Data!J5716="EngineStatusRecord","Engine",IF(Data!J5716="GpsRecord", "GPS", IF(Data!J5716="EngineFaultRecord", "Fault", IF(Data!J5716="DriverChange","Driver",IF(Data!J5716="CustomRecord","Custom","Debug")))))</f>
        <v>Engine</v>
      </c>
      <c r="F5719" s="39" t="str">
        <f>IF(Data!Y5716=TRUE(), "Yes", "No")</f>
        <v>No</v>
      </c>
      <c r="G5719" s="40">
        <f>Data!AK5716</f>
        <v>0</v>
      </c>
      <c r="H5719" s="35" t="str">
        <f>Data!AB5716</f>
        <v>Energía de la batería del vehículo eléctrico</v>
      </c>
      <c r="I5719" s="35">
        <f>Data!AD5716</f>
        <v>0</v>
      </c>
      <c r="J5719" s="35">
        <f>Data!AF5716</f>
        <v>0</v>
      </c>
      <c r="K5719" s="35" t="str">
        <f>CONCATENATE(Data!AH5716, " ", Data!AI5716)</f>
        <v>-11022 W</v>
      </c>
      <c r="L5719" s="35" t="str">
        <f>Data!C5716</f>
        <v>Vehicle, Battery Electric Vehicle</v>
      </c>
      <c r="M5719" s="35">
        <f>Data!H5716</f>
        <v>0</v>
      </c>
      <c r="N5719" s="41">
        <f>Data!I5716</f>
        <v>46087.461061377318</v>
      </c>
      <c r="O5719" s="35">
        <f>Data!L5716</f>
        <v>0</v>
      </c>
      <c r="P5719" s="35">
        <f>Data!M5716</f>
        <v>0</v>
      </c>
      <c r="Q5719" s="35" t="str">
        <f>IF(Data!N5716=0,"",Data!N5716)</f>
        <v/>
      </c>
      <c r="R5719" s="35">
        <f>Data!K5716</f>
        <v>0</v>
      </c>
      <c r="S5719" s="35" t="str">
        <f>IF(Data!X5716=TRUE(), "Yes", "No")</f>
        <v>No</v>
      </c>
      <c r="T5719" s="40" t="e">
        <f>#REF!</f>
        <v>#REF!</v>
      </c>
    </row>
    <row r="5720" spans="1:20" x14ac:dyDescent="0.3">
      <c r="A5720" s="35" t="str">
        <f>Data!A5717</f>
        <v>NISSAN LEAF 299-1018</v>
      </c>
      <c r="B5720" s="36">
        <f t="shared" si="89"/>
        <v>46087.461099895831</v>
      </c>
      <c r="C5720" s="37" t="str">
        <f>IF(Data!J5717="GpsRecord", CONCATENATE($U$3,": ",Data!M5717,", ",Data!L5717), CONCATENATE(Data!AB5717, " ", Data!AH5717))</f>
        <v>Velocidad del motor en carretera 78</v>
      </c>
      <c r="D5720" s="38" t="str">
        <f>IF(Data!O5717=TRUE(), "Yes", "No")</f>
        <v>No</v>
      </c>
      <c r="E5720" s="38" t="str">
        <f>IF(Data!J5717="EngineStatusRecord","Engine",IF(Data!J5717="GpsRecord", "GPS", IF(Data!J5717="EngineFaultRecord", "Fault", IF(Data!J5717="DriverChange","Driver",IF(Data!J5717="CustomRecord","Custom","Debug")))))</f>
        <v>Engine</v>
      </c>
      <c r="F5720" s="39" t="str">
        <f>IF(Data!Y5717=TRUE(), "Yes", "No")</f>
        <v>No</v>
      </c>
      <c r="G5720" s="40">
        <f>Data!AK5717</f>
        <v>0</v>
      </c>
      <c r="H5720" s="35" t="str">
        <f>Data!AB5717</f>
        <v>Velocidad del motor en carretera</v>
      </c>
      <c r="I5720" s="35">
        <f>Data!AD5717</f>
        <v>0</v>
      </c>
      <c r="J5720" s="35">
        <f>Data!AF5717</f>
        <v>0</v>
      </c>
      <c r="K5720" s="35" t="str">
        <f>CONCATENATE(Data!AH5717, " ", Data!AI5717)</f>
        <v>78 km/h</v>
      </c>
      <c r="L5720" s="35" t="str">
        <f>Data!C5717</f>
        <v>Vehicle, Battery Electric Vehicle</v>
      </c>
      <c r="M5720" s="35">
        <f>Data!H5717</f>
        <v>0</v>
      </c>
      <c r="N5720" s="41">
        <f>Data!I5717</f>
        <v>46087.461099895831</v>
      </c>
      <c r="O5720" s="35">
        <f>Data!L5717</f>
        <v>0</v>
      </c>
      <c r="P5720" s="35">
        <f>Data!M5717</f>
        <v>0</v>
      </c>
      <c r="Q5720" s="35" t="str">
        <f>IF(Data!N5717=0,"",Data!N5717)</f>
        <v/>
      </c>
      <c r="R5720" s="35">
        <f>Data!K5717</f>
        <v>0</v>
      </c>
      <c r="S5720" s="35" t="str">
        <f>IF(Data!X5717=TRUE(), "Yes", "No")</f>
        <v>No</v>
      </c>
      <c r="T5720" s="40" t="e">
        <f>#REF!</f>
        <v>#REF!</v>
      </c>
    </row>
    <row r="5721" spans="1:20" x14ac:dyDescent="0.3">
      <c r="A5721" s="35" t="str">
        <f>Data!A5718</f>
        <v>NISSAN LEAF 299-1018</v>
      </c>
      <c r="B5721" s="36">
        <f t="shared" si="89"/>
        <v>46087.461145833331</v>
      </c>
      <c r="C5721" s="37" t="str">
        <f>IF(Data!J5718="GpsRecord", CONCATENATE($U$3,": ",Data!M5718,", ",Data!L5718), CONCATENATE(Data!AB5718, " ", Data!AH5718))</f>
        <v>Ubicación: 9.94373, -84.37234</v>
      </c>
      <c r="D5721" s="38" t="str">
        <f>IF(Data!O5718=TRUE(), "Yes", "No")</f>
        <v>Yes</v>
      </c>
      <c r="E5721" s="38" t="str">
        <f>IF(Data!J5718="EngineStatusRecord","Engine",IF(Data!J5718="GpsRecord", "GPS", IF(Data!J5718="EngineFaultRecord", "Fault", IF(Data!J5718="DriverChange","Driver",IF(Data!J5718="CustomRecord","Custom","Debug")))))</f>
        <v>GPS</v>
      </c>
      <c r="F5721" s="39" t="str">
        <f>IF(Data!Y5718=TRUE(), "Yes", "No")</f>
        <v>Yes</v>
      </c>
      <c r="G5721" s="40">
        <f>Data!AK5718</f>
        <v>0</v>
      </c>
      <c r="H5721" s="35">
        <f>Data!AB5718</f>
        <v>0</v>
      </c>
      <c r="I5721" s="35">
        <f>Data!AD5718</f>
        <v>0</v>
      </c>
      <c r="J5721" s="35">
        <f>Data!AF5718</f>
        <v>0</v>
      </c>
      <c r="K5721" s="35" t="str">
        <f>CONCATENATE(Data!AH5718, " ", Data!AI5718)</f>
        <v xml:space="preserve"> </v>
      </c>
      <c r="L5721" s="35" t="str">
        <f>Data!C5718</f>
        <v>Vehicle, Battery Electric Vehicle</v>
      </c>
      <c r="M5721" s="35">
        <f>Data!H5718</f>
        <v>0</v>
      </c>
      <c r="N5721" s="41">
        <f>Data!I5718</f>
        <v>46087.461145833331</v>
      </c>
      <c r="O5721" s="35">
        <f>Data!L5718</f>
        <v>-84.372339999999994</v>
      </c>
      <c r="P5721" s="35">
        <f>Data!M5718</f>
        <v>9.9437300000000004</v>
      </c>
      <c r="Q5721" s="35" t="str">
        <f>IF(Data!N5718=0,"",Data!N5718)</f>
        <v>CurveSpeedEstimateError</v>
      </c>
      <c r="R5721" s="35">
        <f>Data!K5718</f>
        <v>72</v>
      </c>
      <c r="S5721" s="35" t="str">
        <f>IF(Data!X5718=TRUE(), "Yes", "No")</f>
        <v>Yes</v>
      </c>
      <c r="T5721" s="40" t="e">
        <f>#REF!</f>
        <v>#REF!</v>
      </c>
    </row>
    <row r="5722" spans="1:20" x14ac:dyDescent="0.3">
      <c r="A5722" s="35" t="str">
        <f>Data!A5719</f>
        <v>NISSAN LEAF 299-1018</v>
      </c>
      <c r="B5722" s="36">
        <f t="shared" si="89"/>
        <v>46087.461177662037</v>
      </c>
      <c r="C5722" s="37" t="str">
        <f>IF(Data!J5719="GpsRecord", CONCATENATE($U$3,": ",Data!M5719,", ",Data!L5719), CONCATENATE(Data!AB5719, " ", Data!AH5719))</f>
        <v>Energía de la batería del vehículo eléctrico 31416</v>
      </c>
      <c r="D5722" s="38" t="str">
        <f>IF(Data!O5719=TRUE(), "Yes", "No")</f>
        <v>No</v>
      </c>
      <c r="E5722" s="38" t="str">
        <f>IF(Data!J5719="EngineStatusRecord","Engine",IF(Data!J5719="GpsRecord", "GPS", IF(Data!J5719="EngineFaultRecord", "Fault", IF(Data!J5719="DriverChange","Driver",IF(Data!J5719="CustomRecord","Custom","Debug")))))</f>
        <v>Engine</v>
      </c>
      <c r="F5722" s="39" t="str">
        <f>IF(Data!Y5719=TRUE(), "Yes", "No")</f>
        <v>No</v>
      </c>
      <c r="G5722" s="40">
        <f>Data!AK5719</f>
        <v>0</v>
      </c>
      <c r="H5722" s="35" t="str">
        <f>Data!AB5719</f>
        <v>Energía de la batería del vehículo eléctrico</v>
      </c>
      <c r="I5722" s="35">
        <f>Data!AD5719</f>
        <v>0</v>
      </c>
      <c r="J5722" s="35">
        <f>Data!AF5719</f>
        <v>0</v>
      </c>
      <c r="K5722" s="35" t="str">
        <f>CONCATENATE(Data!AH5719, " ", Data!AI5719)</f>
        <v>31416 W</v>
      </c>
      <c r="L5722" s="35" t="str">
        <f>Data!C5719</f>
        <v>Vehicle, Battery Electric Vehicle</v>
      </c>
      <c r="M5722" s="35">
        <f>Data!H5719</f>
        <v>0</v>
      </c>
      <c r="N5722" s="41">
        <f>Data!I5719</f>
        <v>46087.461177662037</v>
      </c>
      <c r="O5722" s="35">
        <f>Data!L5719</f>
        <v>0</v>
      </c>
      <c r="P5722" s="35">
        <f>Data!M5719</f>
        <v>0</v>
      </c>
      <c r="Q5722" s="35" t="str">
        <f>IF(Data!N5719=0,"",Data!N5719)</f>
        <v/>
      </c>
      <c r="R5722" s="35">
        <f>Data!K5719</f>
        <v>0</v>
      </c>
      <c r="S5722" s="35" t="str">
        <f>IF(Data!X5719=TRUE(), "Yes", "No")</f>
        <v>No</v>
      </c>
      <c r="T5722" s="40" t="e">
        <f>#REF!</f>
        <v>#REF!</v>
      </c>
    </row>
    <row r="5723" spans="1:20" x14ac:dyDescent="0.3">
      <c r="A5723" s="35" t="str">
        <f>Data!A5720</f>
        <v>NISSAN LEAF 299-1018</v>
      </c>
      <c r="B5723" s="36">
        <f t="shared" si="89"/>
        <v>46087.461192129631</v>
      </c>
      <c r="C5723" s="37" t="str">
        <f>IF(Data!J5720="GpsRecord", CONCATENATE($U$3,": ",Data!M5720,", ",Data!L5720), CONCATENATE(Data!AB5720, " ", Data!AH5720))</f>
        <v>Ubicación: 9.94392, -84.37163</v>
      </c>
      <c r="D5723" s="38" t="str">
        <f>IF(Data!O5720=TRUE(), "Yes", "No")</f>
        <v>Yes</v>
      </c>
      <c r="E5723" s="38" t="str">
        <f>IF(Data!J5720="EngineStatusRecord","Engine",IF(Data!J5720="GpsRecord", "GPS", IF(Data!J5720="EngineFaultRecord", "Fault", IF(Data!J5720="DriverChange","Driver",IF(Data!J5720="CustomRecord","Custom","Debug")))))</f>
        <v>GPS</v>
      </c>
      <c r="F5723" s="39" t="str">
        <f>IF(Data!Y5720=TRUE(), "Yes", "No")</f>
        <v>Yes</v>
      </c>
      <c r="G5723" s="40">
        <f>Data!AK5720</f>
        <v>0</v>
      </c>
      <c r="H5723" s="35">
        <f>Data!AB5720</f>
        <v>0</v>
      </c>
      <c r="I5723" s="35">
        <f>Data!AD5720</f>
        <v>0</v>
      </c>
      <c r="J5723" s="35">
        <f>Data!AF5720</f>
        <v>0</v>
      </c>
      <c r="K5723" s="35" t="str">
        <f>CONCATENATE(Data!AH5720, " ", Data!AI5720)</f>
        <v xml:space="preserve"> </v>
      </c>
      <c r="L5723" s="35" t="str">
        <f>Data!C5720</f>
        <v>Vehicle, Battery Electric Vehicle</v>
      </c>
      <c r="M5723" s="35">
        <f>Data!H5720</f>
        <v>0</v>
      </c>
      <c r="N5723" s="41">
        <f>Data!I5720</f>
        <v>46087.461192129631</v>
      </c>
      <c r="O5723" s="35">
        <f>Data!L5720</f>
        <v>-84.371629999999996</v>
      </c>
      <c r="P5723" s="35">
        <f>Data!M5720</f>
        <v>9.9439200000000003</v>
      </c>
      <c r="Q5723" s="35" t="str">
        <f>IF(Data!N5720=0,"",Data!N5720)</f>
        <v>CurveSpeedEstimateError</v>
      </c>
      <c r="R5723" s="35">
        <f>Data!K5720</f>
        <v>74</v>
      </c>
      <c r="S5723" s="35" t="str">
        <f>IF(Data!X5720=TRUE(), "Yes", "No")</f>
        <v>Yes</v>
      </c>
      <c r="T5723" s="40" t="e">
        <f>#REF!</f>
        <v>#REF!</v>
      </c>
    </row>
    <row r="5724" spans="1:20" x14ac:dyDescent="0.3">
      <c r="A5724" s="35" t="str">
        <f>Data!A5721</f>
        <v>NISSAN LEAF 299-1018</v>
      </c>
      <c r="B5724" s="36">
        <f t="shared" si="89"/>
        <v>46087.461203842591</v>
      </c>
      <c r="C5724" s="37" t="str">
        <f>IF(Data!J5721="GpsRecord", CONCATENATE($U$3,": ",Data!M5721,", ",Data!L5721), CONCATENATE(Data!AB5721, " ", Data!AH5721))</f>
        <v>Velocidad del motor en carretera 75</v>
      </c>
      <c r="D5724" s="38" t="str">
        <f>IF(Data!O5721=TRUE(), "Yes", "No")</f>
        <v>No</v>
      </c>
      <c r="E5724" s="38" t="str">
        <f>IF(Data!J5721="EngineStatusRecord","Engine",IF(Data!J5721="GpsRecord", "GPS", IF(Data!J5721="EngineFaultRecord", "Fault", IF(Data!J5721="DriverChange","Driver",IF(Data!J5721="CustomRecord","Custom","Debug")))))</f>
        <v>Engine</v>
      </c>
      <c r="F5724" s="39" t="str">
        <f>IF(Data!Y5721=TRUE(), "Yes", "No")</f>
        <v>No</v>
      </c>
      <c r="G5724" s="40">
        <f>Data!AK5721</f>
        <v>0</v>
      </c>
      <c r="H5724" s="35" t="str">
        <f>Data!AB5721</f>
        <v>Velocidad del motor en carretera</v>
      </c>
      <c r="I5724" s="35">
        <f>Data!AD5721</f>
        <v>0</v>
      </c>
      <c r="J5724" s="35">
        <f>Data!AF5721</f>
        <v>0</v>
      </c>
      <c r="K5724" s="35" t="str">
        <f>CONCATENATE(Data!AH5721, " ", Data!AI5721)</f>
        <v>75 km/h</v>
      </c>
      <c r="L5724" s="35" t="str">
        <f>Data!C5721</f>
        <v>Vehicle, Battery Electric Vehicle</v>
      </c>
      <c r="M5724" s="35">
        <f>Data!H5721</f>
        <v>0</v>
      </c>
      <c r="N5724" s="41">
        <f>Data!I5721</f>
        <v>46087.461203842591</v>
      </c>
      <c r="O5724" s="35">
        <f>Data!L5721</f>
        <v>0</v>
      </c>
      <c r="P5724" s="35">
        <f>Data!M5721</f>
        <v>0</v>
      </c>
      <c r="Q5724" s="35" t="str">
        <f>IF(Data!N5721=0,"",Data!N5721)</f>
        <v/>
      </c>
      <c r="R5724" s="35">
        <f>Data!K5721</f>
        <v>0</v>
      </c>
      <c r="S5724" s="35" t="str">
        <f>IF(Data!X5721=TRUE(), "Yes", "No")</f>
        <v>No</v>
      </c>
      <c r="T5724" s="40" t="e">
        <f>#REF!</f>
        <v>#REF!</v>
      </c>
    </row>
    <row r="5725" spans="1:20" x14ac:dyDescent="0.3">
      <c r="A5725" s="35" t="str">
        <f>Data!A5722</f>
        <v>NISSAN LEAF 299-1018</v>
      </c>
      <c r="B5725" s="36">
        <f t="shared" si="89"/>
        <v>46087.461238425924</v>
      </c>
      <c r="C5725" s="37" t="str">
        <f>IF(Data!J5722="GpsRecord", CONCATENATE($U$3,": ",Data!M5722,", ",Data!L5722), CONCATENATE(Data!AB5722, " ", Data!AH5722))</f>
        <v>Ubicación: 9.94412, -84.37094</v>
      </c>
      <c r="D5725" s="38" t="str">
        <f>IF(Data!O5722=TRUE(), "Yes", "No")</f>
        <v>Yes</v>
      </c>
      <c r="E5725" s="38" t="str">
        <f>IF(Data!J5722="EngineStatusRecord","Engine",IF(Data!J5722="GpsRecord", "GPS", IF(Data!J5722="EngineFaultRecord", "Fault", IF(Data!J5722="DriverChange","Driver",IF(Data!J5722="CustomRecord","Custom","Debug")))))</f>
        <v>GPS</v>
      </c>
      <c r="F5725" s="39" t="str">
        <f>IF(Data!Y5722=TRUE(), "Yes", "No")</f>
        <v>Yes</v>
      </c>
      <c r="G5725" s="40">
        <f>Data!AK5722</f>
        <v>0</v>
      </c>
      <c r="H5725" s="35">
        <f>Data!AB5722</f>
        <v>0</v>
      </c>
      <c r="I5725" s="35">
        <f>Data!AD5722</f>
        <v>0</v>
      </c>
      <c r="J5725" s="35">
        <f>Data!AF5722</f>
        <v>0</v>
      </c>
      <c r="K5725" s="35" t="str">
        <f>CONCATENATE(Data!AH5722, " ", Data!AI5722)</f>
        <v xml:space="preserve"> </v>
      </c>
      <c r="L5725" s="35" t="str">
        <f>Data!C5722</f>
        <v>Vehicle, Battery Electric Vehicle</v>
      </c>
      <c r="M5725" s="35">
        <f>Data!H5722</f>
        <v>0</v>
      </c>
      <c r="N5725" s="41">
        <f>Data!I5722</f>
        <v>46087.461238425924</v>
      </c>
      <c r="O5725" s="35">
        <f>Data!L5722</f>
        <v>-84.370940000000004</v>
      </c>
      <c r="P5725" s="35">
        <f>Data!M5722</f>
        <v>9.9441199999999998</v>
      </c>
      <c r="Q5725" s="35" t="str">
        <f>IF(Data!N5722=0,"",Data!N5722)</f>
        <v>CurveSpeedEstimateError</v>
      </c>
      <c r="R5725" s="35">
        <f>Data!K5722</f>
        <v>66</v>
      </c>
      <c r="S5725" s="35" t="str">
        <f>IF(Data!X5722=TRUE(), "Yes", "No")</f>
        <v>Yes</v>
      </c>
      <c r="T5725" s="40" t="e">
        <f>#REF!</f>
        <v>#REF!</v>
      </c>
    </row>
    <row r="5726" spans="1:20" x14ac:dyDescent="0.3">
      <c r="A5726" s="35" t="str">
        <f>Data!A5723</f>
        <v>NISSAN LEAF 299-1018</v>
      </c>
      <c r="B5726" s="36">
        <f t="shared" si="89"/>
        <v>46087.461250138891</v>
      </c>
      <c r="C5726" s="37" t="str">
        <f>IF(Data!J5723="GpsRecord", CONCATENATE($U$3,": ",Data!M5723,", ",Data!L5723), CONCATENATE(Data!AB5723, " ", Data!AH5723))</f>
        <v>Velocidad del motor en carretera 63</v>
      </c>
      <c r="D5726" s="38" t="str">
        <f>IF(Data!O5723=TRUE(), "Yes", "No")</f>
        <v>No</v>
      </c>
      <c r="E5726" s="38" t="str">
        <f>IF(Data!J5723="EngineStatusRecord","Engine",IF(Data!J5723="GpsRecord", "GPS", IF(Data!J5723="EngineFaultRecord", "Fault", IF(Data!J5723="DriverChange","Driver",IF(Data!J5723="CustomRecord","Custom","Debug")))))</f>
        <v>Engine</v>
      </c>
      <c r="F5726" s="39" t="str">
        <f>IF(Data!Y5723=TRUE(), "Yes", "No")</f>
        <v>No</v>
      </c>
      <c r="G5726" s="40">
        <f>Data!AK5723</f>
        <v>0</v>
      </c>
      <c r="H5726" s="35" t="str">
        <f>Data!AB5723</f>
        <v>Velocidad del motor en carretera</v>
      </c>
      <c r="I5726" s="35">
        <f>Data!AD5723</f>
        <v>0</v>
      </c>
      <c r="J5726" s="35">
        <f>Data!AF5723</f>
        <v>0</v>
      </c>
      <c r="K5726" s="35" t="str">
        <f>CONCATENATE(Data!AH5723, " ", Data!AI5723)</f>
        <v>63 km/h</v>
      </c>
      <c r="L5726" s="35" t="str">
        <f>Data!C5723</f>
        <v>Vehicle, Battery Electric Vehicle</v>
      </c>
      <c r="M5726" s="35">
        <f>Data!H5723</f>
        <v>0</v>
      </c>
      <c r="N5726" s="41">
        <f>Data!I5723</f>
        <v>46087.461250138891</v>
      </c>
      <c r="O5726" s="35">
        <f>Data!L5723</f>
        <v>0</v>
      </c>
      <c r="P5726" s="35">
        <f>Data!M5723</f>
        <v>0</v>
      </c>
      <c r="Q5726" s="35" t="str">
        <f>IF(Data!N5723=0,"",Data!N5723)</f>
        <v/>
      </c>
      <c r="R5726" s="35">
        <f>Data!K5723</f>
        <v>0</v>
      </c>
      <c r="S5726" s="35" t="str">
        <f>IF(Data!X5723=TRUE(), "Yes", "No")</f>
        <v>No</v>
      </c>
      <c r="T5726" s="40" t="e">
        <f>#REF!</f>
        <v>#REF!</v>
      </c>
    </row>
    <row r="5727" spans="1:20" x14ac:dyDescent="0.3">
      <c r="A5727" s="35" t="str">
        <f>Data!A5724</f>
        <v>NISSAN LEAF 299-1018</v>
      </c>
      <c r="B5727" s="36">
        <f t="shared" si="89"/>
        <v>46087.461251759261</v>
      </c>
      <c r="C5727" s="37" t="str">
        <f>IF(Data!J5724="GpsRecord", CONCATENATE($U$3,": ",Data!M5724,", ",Data!L5724), CONCATENATE(Data!AB5724, " ", Data!AH5724))</f>
        <v>Aceleración hacia delante o frenado 0</v>
      </c>
      <c r="D5727" s="38" t="str">
        <f>IF(Data!O5724=TRUE(), "Yes", "No")</f>
        <v>No</v>
      </c>
      <c r="E5727" s="38" t="str">
        <f>IF(Data!J5724="EngineStatusRecord","Engine",IF(Data!J5724="GpsRecord", "GPS", IF(Data!J5724="EngineFaultRecord", "Fault", IF(Data!J5724="DriverChange","Driver",IF(Data!J5724="CustomRecord","Custom","Debug")))))</f>
        <v>Engine</v>
      </c>
      <c r="F5727" s="39" t="str">
        <f>IF(Data!Y5724=TRUE(), "Yes", "No")</f>
        <v>No</v>
      </c>
      <c r="G5727" s="40">
        <f>Data!AK5724</f>
        <v>0</v>
      </c>
      <c r="H5727" s="35" t="str">
        <f>Data!AB5724</f>
        <v>Aceleración hacia delante o frenado</v>
      </c>
      <c r="I5727" s="35">
        <f>Data!AD5724</f>
        <v>0</v>
      </c>
      <c r="J5727" s="35">
        <f>Data!AF5724</f>
        <v>0</v>
      </c>
      <c r="K5727" s="35" t="str">
        <f>CONCATENATE(Data!AH5724, " ", Data!AI5724)</f>
        <v>0 g-force</v>
      </c>
      <c r="L5727" s="35" t="str">
        <f>Data!C5724</f>
        <v>Vehicle, Battery Electric Vehicle</v>
      </c>
      <c r="M5727" s="35">
        <f>Data!H5724</f>
        <v>0</v>
      </c>
      <c r="N5727" s="41">
        <f>Data!I5724</f>
        <v>46087.461251759261</v>
      </c>
      <c r="O5727" s="35">
        <f>Data!L5724</f>
        <v>0</v>
      </c>
      <c r="P5727" s="35">
        <f>Data!M5724</f>
        <v>0</v>
      </c>
      <c r="Q5727" s="35" t="str">
        <f>IF(Data!N5724=0,"",Data!N5724)</f>
        <v/>
      </c>
      <c r="R5727" s="35">
        <f>Data!K5724</f>
        <v>0</v>
      </c>
      <c r="S5727" s="35" t="str">
        <f>IF(Data!X5724=TRUE(), "Yes", "No")</f>
        <v>No</v>
      </c>
      <c r="T5727" s="40" t="e">
        <f>#REF!</f>
        <v>#REF!</v>
      </c>
    </row>
    <row r="5728" spans="1:20" x14ac:dyDescent="0.3">
      <c r="A5728" s="35" t="str">
        <f>Data!A5725</f>
        <v>NISSAN LEAF 299-1018</v>
      </c>
      <c r="B5728" s="36">
        <f t="shared" si="89"/>
        <v>46087.461251759261</v>
      </c>
      <c r="C5728" s="37" t="str">
        <f>IF(Data!J5725="GpsRecord", CONCATENATE($U$3,": ",Data!M5725,", ",Data!L5725), CONCATENATE(Data!AB5725, " ", Data!AH5725))</f>
        <v>Aceleración de lado a lado 0</v>
      </c>
      <c r="D5728" s="38" t="str">
        <f>IF(Data!O5725=TRUE(), "Yes", "No")</f>
        <v>No</v>
      </c>
      <c r="E5728" s="38" t="str">
        <f>IF(Data!J5725="EngineStatusRecord","Engine",IF(Data!J5725="GpsRecord", "GPS", IF(Data!J5725="EngineFaultRecord", "Fault", IF(Data!J5725="DriverChange","Driver",IF(Data!J5725="CustomRecord","Custom","Debug")))))</f>
        <v>Engine</v>
      </c>
      <c r="F5728" s="39" t="str">
        <f>IF(Data!Y5725=TRUE(), "Yes", "No")</f>
        <v>No</v>
      </c>
      <c r="G5728" s="40">
        <f>Data!AK5725</f>
        <v>0</v>
      </c>
      <c r="H5728" s="35" t="str">
        <f>Data!AB5725</f>
        <v>Aceleración de lado a lado</v>
      </c>
      <c r="I5728" s="35">
        <f>Data!AD5725</f>
        <v>0</v>
      </c>
      <c r="J5728" s="35">
        <f>Data!AF5725</f>
        <v>0</v>
      </c>
      <c r="K5728" s="35" t="str">
        <f>CONCATENATE(Data!AH5725, " ", Data!AI5725)</f>
        <v>0 g-force</v>
      </c>
      <c r="L5728" s="35" t="str">
        <f>Data!C5725</f>
        <v>Vehicle, Battery Electric Vehicle</v>
      </c>
      <c r="M5728" s="35">
        <f>Data!H5725</f>
        <v>0</v>
      </c>
      <c r="N5728" s="41">
        <f>Data!I5725</f>
        <v>46087.461251759261</v>
      </c>
      <c r="O5728" s="35">
        <f>Data!L5725</f>
        <v>0</v>
      </c>
      <c r="P5728" s="35">
        <f>Data!M5725</f>
        <v>0</v>
      </c>
      <c r="Q5728" s="35" t="str">
        <f>IF(Data!N5725=0,"",Data!N5725)</f>
        <v/>
      </c>
      <c r="R5728" s="35">
        <f>Data!K5725</f>
        <v>0</v>
      </c>
      <c r="S5728" s="35" t="str">
        <f>IF(Data!X5725=TRUE(), "Yes", "No")</f>
        <v>No</v>
      </c>
      <c r="T5728" s="40" t="e">
        <f>#REF!</f>
        <v>#REF!</v>
      </c>
    </row>
    <row r="5729" spans="1:20" x14ac:dyDescent="0.3">
      <c r="A5729" s="35" t="str">
        <f>Data!A5726</f>
        <v>NISSAN LEAF 299-1018</v>
      </c>
      <c r="B5729" s="36">
        <f t="shared" si="89"/>
        <v>46087.461251759261</v>
      </c>
      <c r="C5729" s="37" t="str">
        <f>IF(Data!J5726="GpsRecord", CONCATENATE($U$3,": ",Data!M5726,", ",Data!L5726), CONCATENATE(Data!AB5726, " ", Data!AH5726))</f>
        <v>Aceleración hacia arriba o hacia abajo 0.947999979533228</v>
      </c>
      <c r="D5729" s="38" t="str">
        <f>IF(Data!O5726=TRUE(), "Yes", "No")</f>
        <v>No</v>
      </c>
      <c r="E5729" s="38" t="str">
        <f>IF(Data!J5726="EngineStatusRecord","Engine",IF(Data!J5726="GpsRecord", "GPS", IF(Data!J5726="EngineFaultRecord", "Fault", IF(Data!J5726="DriverChange","Driver",IF(Data!J5726="CustomRecord","Custom","Debug")))))</f>
        <v>Engine</v>
      </c>
      <c r="F5729" s="39" t="str">
        <f>IF(Data!Y5726=TRUE(), "Yes", "No")</f>
        <v>No</v>
      </c>
      <c r="G5729" s="40">
        <f>Data!AK5726</f>
        <v>0</v>
      </c>
      <c r="H5729" s="35" t="str">
        <f>Data!AB5726</f>
        <v>Aceleración hacia arriba o hacia abajo</v>
      </c>
      <c r="I5729" s="35">
        <f>Data!AD5726</f>
        <v>0</v>
      </c>
      <c r="J5729" s="35">
        <f>Data!AF5726</f>
        <v>0</v>
      </c>
      <c r="K5729" s="35" t="str">
        <f>CONCATENATE(Data!AH5726, " ", Data!AI5726)</f>
        <v>0.947999979533228 g-force</v>
      </c>
      <c r="L5729" s="35" t="str">
        <f>Data!C5726</f>
        <v>Vehicle, Battery Electric Vehicle</v>
      </c>
      <c r="M5729" s="35">
        <f>Data!H5726</f>
        <v>0</v>
      </c>
      <c r="N5729" s="41">
        <f>Data!I5726</f>
        <v>46087.461251759261</v>
      </c>
      <c r="O5729" s="35">
        <f>Data!L5726</f>
        <v>0</v>
      </c>
      <c r="P5729" s="35">
        <f>Data!M5726</f>
        <v>0</v>
      </c>
      <c r="Q5729" s="35" t="str">
        <f>IF(Data!N5726=0,"",Data!N5726)</f>
        <v/>
      </c>
      <c r="R5729" s="35">
        <f>Data!K5726</f>
        <v>0</v>
      </c>
      <c r="S5729" s="35" t="str">
        <f>IF(Data!X5726=TRUE(), "Yes", "No")</f>
        <v>No</v>
      </c>
      <c r="T5729" s="40" t="e">
        <f>#REF!</f>
        <v>#REF!</v>
      </c>
    </row>
    <row r="5730" spans="1:20" x14ac:dyDescent="0.3">
      <c r="A5730" s="35" t="str">
        <f>Data!A5727</f>
        <v>NISSAN LEAF 299-1018</v>
      </c>
      <c r="B5730" s="36">
        <f t="shared" si="89"/>
        <v>46087.46125709491</v>
      </c>
      <c r="C5730" s="37" t="str">
        <f>IF(Data!J5727="GpsRecord", CONCATENATE($U$3,": ",Data!M5727,", ",Data!L5727), CONCATENATE(Data!AB5727, " ", Data!AH5727))</f>
        <v>Aceleración hacia delante o frenado -0.381999989773645</v>
      </c>
      <c r="D5730" s="38" t="str">
        <f>IF(Data!O5727=TRUE(), "Yes", "No")</f>
        <v>No</v>
      </c>
      <c r="E5730" s="38" t="str">
        <f>IF(Data!J5727="EngineStatusRecord","Engine",IF(Data!J5727="GpsRecord", "GPS", IF(Data!J5727="EngineFaultRecord", "Fault", IF(Data!J5727="DriverChange","Driver",IF(Data!J5727="CustomRecord","Custom","Debug")))))</f>
        <v>Engine</v>
      </c>
      <c r="F5730" s="39" t="str">
        <f>IF(Data!Y5727=TRUE(), "Yes", "No")</f>
        <v>No</v>
      </c>
      <c r="G5730" s="40">
        <f>Data!AK5727</f>
        <v>0</v>
      </c>
      <c r="H5730" s="35" t="str">
        <f>Data!AB5727</f>
        <v>Aceleración hacia delante o frenado</v>
      </c>
      <c r="I5730" s="35">
        <f>Data!AD5727</f>
        <v>0</v>
      </c>
      <c r="J5730" s="35">
        <f>Data!AF5727</f>
        <v>0</v>
      </c>
      <c r="K5730" s="35" t="str">
        <f>CONCATENATE(Data!AH5727, " ", Data!AI5727)</f>
        <v>-0.381999989773645 g-force</v>
      </c>
      <c r="L5730" s="35" t="str">
        <f>Data!C5727</f>
        <v>Vehicle, Battery Electric Vehicle</v>
      </c>
      <c r="M5730" s="35">
        <f>Data!H5727</f>
        <v>0</v>
      </c>
      <c r="N5730" s="41">
        <f>Data!I5727</f>
        <v>46087.46125709491</v>
      </c>
      <c r="O5730" s="35">
        <f>Data!L5727</f>
        <v>0</v>
      </c>
      <c r="P5730" s="35">
        <f>Data!M5727</f>
        <v>0</v>
      </c>
      <c r="Q5730" s="35" t="str">
        <f>IF(Data!N5727=0,"",Data!N5727)</f>
        <v/>
      </c>
      <c r="R5730" s="35">
        <f>Data!K5727</f>
        <v>0</v>
      </c>
      <c r="S5730" s="35" t="str">
        <f>IF(Data!X5727=TRUE(), "Yes", "No")</f>
        <v>No</v>
      </c>
      <c r="T5730" s="40" t="e">
        <f>#REF!</f>
        <v>#REF!</v>
      </c>
    </row>
    <row r="5731" spans="1:20" x14ac:dyDescent="0.3">
      <c r="A5731" s="35" t="str">
        <f>Data!A5728</f>
        <v>NISSAN LEAF 299-1018</v>
      </c>
      <c r="B5731" s="36">
        <f t="shared" si="89"/>
        <v>46087.46125709491</v>
      </c>
      <c r="C5731" s="37" t="str">
        <f>IF(Data!J5728="GpsRecord", CONCATENATE($U$3,": ",Data!M5728,", ",Data!L5728), CONCATENATE(Data!AB5728, " ", Data!AH5728))</f>
        <v>Aceleración hacia arriba o hacia abajo 0.955999959138292</v>
      </c>
      <c r="D5731" s="38" t="str">
        <f>IF(Data!O5728=TRUE(), "Yes", "No")</f>
        <v>No</v>
      </c>
      <c r="E5731" s="38" t="str">
        <f>IF(Data!J5728="EngineStatusRecord","Engine",IF(Data!J5728="GpsRecord", "GPS", IF(Data!J5728="EngineFaultRecord", "Fault", IF(Data!J5728="DriverChange","Driver",IF(Data!J5728="CustomRecord","Custom","Debug")))))</f>
        <v>Engine</v>
      </c>
      <c r="F5731" s="39" t="str">
        <f>IF(Data!Y5728=TRUE(), "Yes", "No")</f>
        <v>No</v>
      </c>
      <c r="G5731" s="40">
        <f>Data!AK5728</f>
        <v>0</v>
      </c>
      <c r="H5731" s="35" t="str">
        <f>Data!AB5728</f>
        <v>Aceleración hacia arriba o hacia abajo</v>
      </c>
      <c r="I5731" s="35">
        <f>Data!AD5728</f>
        <v>0</v>
      </c>
      <c r="J5731" s="35">
        <f>Data!AF5728</f>
        <v>0</v>
      </c>
      <c r="K5731" s="35" t="str">
        <f>CONCATENATE(Data!AH5728, " ", Data!AI5728)</f>
        <v>0.955999959138292 g-force</v>
      </c>
      <c r="L5731" s="35" t="str">
        <f>Data!C5728</f>
        <v>Vehicle, Battery Electric Vehicle</v>
      </c>
      <c r="M5731" s="35">
        <f>Data!H5728</f>
        <v>0</v>
      </c>
      <c r="N5731" s="41">
        <f>Data!I5728</f>
        <v>46087.46125709491</v>
      </c>
      <c r="O5731" s="35">
        <f>Data!L5728</f>
        <v>0</v>
      </c>
      <c r="P5731" s="35">
        <f>Data!M5728</f>
        <v>0</v>
      </c>
      <c r="Q5731" s="35" t="str">
        <f>IF(Data!N5728=0,"",Data!N5728)</f>
        <v/>
      </c>
      <c r="R5731" s="35">
        <f>Data!K5728</f>
        <v>0</v>
      </c>
      <c r="S5731" s="35" t="str">
        <f>IF(Data!X5728=TRUE(), "Yes", "No")</f>
        <v>No</v>
      </c>
      <c r="T5731" s="40" t="e">
        <f>#REF!</f>
        <v>#REF!</v>
      </c>
    </row>
    <row r="5732" spans="1:20" x14ac:dyDescent="0.3">
      <c r="A5732" s="35" t="str">
        <f>Data!A5729</f>
        <v>NISSAN LEAF 299-1018</v>
      </c>
      <c r="B5732" s="36">
        <f t="shared" si="89"/>
        <v>46087.461261574077</v>
      </c>
      <c r="C5732" s="37" t="str">
        <f>IF(Data!J5729="GpsRecord", CONCATENATE($U$3,": ",Data!M5729,", ",Data!L5729), CONCATENATE(Data!AB5729, " ", Data!AH5729))</f>
        <v>Ubicación: 9.9442, -84.37064</v>
      </c>
      <c r="D5732" s="38" t="str">
        <f>IF(Data!O5729=TRUE(), "Yes", "No")</f>
        <v>Yes</v>
      </c>
      <c r="E5732" s="38" t="str">
        <f>IF(Data!J5729="EngineStatusRecord","Engine",IF(Data!J5729="GpsRecord", "GPS", IF(Data!J5729="EngineFaultRecord", "Fault", IF(Data!J5729="DriverChange","Driver",IF(Data!J5729="CustomRecord","Custom","Debug")))))</f>
        <v>GPS</v>
      </c>
      <c r="F5732" s="39" t="str">
        <f>IF(Data!Y5729=TRUE(), "Yes", "No")</f>
        <v>Yes</v>
      </c>
      <c r="G5732" s="40">
        <f>Data!AK5729</f>
        <v>0</v>
      </c>
      <c r="H5732" s="35">
        <f>Data!AB5729</f>
        <v>0</v>
      </c>
      <c r="I5732" s="35">
        <f>Data!AD5729</f>
        <v>0</v>
      </c>
      <c r="J5732" s="35">
        <f>Data!AF5729</f>
        <v>0</v>
      </c>
      <c r="K5732" s="35" t="str">
        <f>CONCATENATE(Data!AH5729, " ", Data!AI5729)</f>
        <v xml:space="preserve"> </v>
      </c>
      <c r="L5732" s="35" t="str">
        <f>Data!C5729</f>
        <v>Vehicle, Battery Electric Vehicle</v>
      </c>
      <c r="M5732" s="35">
        <f>Data!H5729</f>
        <v>0</v>
      </c>
      <c r="N5732" s="41">
        <f>Data!I5729</f>
        <v>46087.461261574077</v>
      </c>
      <c r="O5732" s="35">
        <f>Data!L5729</f>
        <v>-84.370639999999995</v>
      </c>
      <c r="P5732" s="35">
        <f>Data!M5729</f>
        <v>9.9442000000000004</v>
      </c>
      <c r="Q5732" s="35" t="str">
        <f>IF(Data!N5729=0,"",Data!N5729)</f>
        <v>CurveSpeed</v>
      </c>
      <c r="R5732" s="35">
        <f>Data!K5729</f>
        <v>57</v>
      </c>
      <c r="S5732" s="35" t="str">
        <f>IF(Data!X5729=TRUE(), "Yes", "No")</f>
        <v>Yes</v>
      </c>
      <c r="T5732" s="40" t="e">
        <f>#REF!</f>
        <v>#REF!</v>
      </c>
    </row>
    <row r="5733" spans="1:20" x14ac:dyDescent="0.3">
      <c r="A5733" s="35" t="str">
        <f>Data!A5730</f>
        <v>NISSAN LEAF 299-1018</v>
      </c>
      <c r="B5733" s="36">
        <f t="shared" si="89"/>
        <v>46087.461269664353</v>
      </c>
      <c r="C5733" s="37" t="str">
        <f>IF(Data!J5730="GpsRecord", CONCATENATE($U$3,": ",Data!M5730,", ",Data!L5730), CONCATENATE(Data!AB5730, " ", Data!AH5730))</f>
        <v>Aceleración hacia delante o frenado -0.291999999977685</v>
      </c>
      <c r="D5733" s="38" t="str">
        <f>IF(Data!O5730=TRUE(), "Yes", "No")</f>
        <v>No</v>
      </c>
      <c r="E5733" s="38" t="str">
        <f>IF(Data!J5730="EngineStatusRecord","Engine",IF(Data!J5730="GpsRecord", "GPS", IF(Data!J5730="EngineFaultRecord", "Fault", IF(Data!J5730="DriverChange","Driver",IF(Data!J5730="CustomRecord","Custom","Debug")))))</f>
        <v>Engine</v>
      </c>
      <c r="F5733" s="39" t="str">
        <f>IF(Data!Y5730=TRUE(), "Yes", "No")</f>
        <v>No</v>
      </c>
      <c r="G5733" s="40">
        <f>Data!AK5730</f>
        <v>0</v>
      </c>
      <c r="H5733" s="35" t="str">
        <f>Data!AB5730</f>
        <v>Aceleración hacia delante o frenado</v>
      </c>
      <c r="I5733" s="35">
        <f>Data!AD5730</f>
        <v>0</v>
      </c>
      <c r="J5733" s="35">
        <f>Data!AF5730</f>
        <v>0</v>
      </c>
      <c r="K5733" s="35" t="str">
        <f>CONCATENATE(Data!AH5730, " ", Data!AI5730)</f>
        <v>-0.291999999977685 g-force</v>
      </c>
      <c r="L5733" s="35" t="str">
        <f>Data!C5730</f>
        <v>Vehicle, Battery Electric Vehicle</v>
      </c>
      <c r="M5733" s="35">
        <f>Data!H5730</f>
        <v>0</v>
      </c>
      <c r="N5733" s="41">
        <f>Data!I5730</f>
        <v>46087.461269664353</v>
      </c>
      <c r="O5733" s="35">
        <f>Data!L5730</f>
        <v>0</v>
      </c>
      <c r="P5733" s="35">
        <f>Data!M5730</f>
        <v>0</v>
      </c>
      <c r="Q5733" s="35" t="str">
        <f>IF(Data!N5730=0,"",Data!N5730)</f>
        <v/>
      </c>
      <c r="R5733" s="35">
        <f>Data!K5730</f>
        <v>0</v>
      </c>
      <c r="S5733" s="35" t="str">
        <f>IF(Data!X5730=TRUE(), "Yes", "No")</f>
        <v>No</v>
      </c>
      <c r="T5733" s="40" t="e">
        <f>#REF!</f>
        <v>#REF!</v>
      </c>
    </row>
    <row r="5734" spans="1:20" x14ac:dyDescent="0.3">
      <c r="A5734" s="35" t="str">
        <f>Data!A5731</f>
        <v>NISSAN LEAF 299-1018</v>
      </c>
      <c r="B5734" s="36">
        <f t="shared" si="89"/>
        <v>46087.461269664353</v>
      </c>
      <c r="C5734" s="37" t="str">
        <f>IF(Data!J5731="GpsRecord", CONCATENATE($U$3,": ",Data!M5731,", ",Data!L5731), CONCATENATE(Data!AB5731, " ", Data!AH5731))</f>
        <v>Aceleración hacia arriba o hacia abajo 0.990999933642712</v>
      </c>
      <c r="D5734" s="38" t="str">
        <f>IF(Data!O5731=TRUE(), "Yes", "No")</f>
        <v>No</v>
      </c>
      <c r="E5734" s="38" t="str">
        <f>IF(Data!J5731="EngineStatusRecord","Engine",IF(Data!J5731="GpsRecord", "GPS", IF(Data!J5731="EngineFaultRecord", "Fault", IF(Data!J5731="DriverChange","Driver",IF(Data!J5731="CustomRecord","Custom","Debug")))))</f>
        <v>Engine</v>
      </c>
      <c r="F5734" s="39" t="str">
        <f>IF(Data!Y5731=TRUE(), "Yes", "No")</f>
        <v>No</v>
      </c>
      <c r="G5734" s="40">
        <f>Data!AK5731</f>
        <v>0</v>
      </c>
      <c r="H5734" s="35" t="str">
        <f>Data!AB5731</f>
        <v>Aceleración hacia arriba o hacia abajo</v>
      </c>
      <c r="I5734" s="35">
        <f>Data!AD5731</f>
        <v>0</v>
      </c>
      <c r="J5734" s="35">
        <f>Data!AF5731</f>
        <v>0</v>
      </c>
      <c r="K5734" s="35" t="str">
        <f>CONCATENATE(Data!AH5731, " ", Data!AI5731)</f>
        <v>0.990999933642712 g-force</v>
      </c>
      <c r="L5734" s="35" t="str">
        <f>Data!C5731</f>
        <v>Vehicle, Battery Electric Vehicle</v>
      </c>
      <c r="M5734" s="35">
        <f>Data!H5731</f>
        <v>0</v>
      </c>
      <c r="N5734" s="41">
        <f>Data!I5731</f>
        <v>46087.461269664353</v>
      </c>
      <c r="O5734" s="35">
        <f>Data!L5731</f>
        <v>0</v>
      </c>
      <c r="P5734" s="35">
        <f>Data!M5731</f>
        <v>0</v>
      </c>
      <c r="Q5734" s="35" t="str">
        <f>IF(Data!N5731=0,"",Data!N5731)</f>
        <v/>
      </c>
      <c r="R5734" s="35">
        <f>Data!K5731</f>
        <v>0</v>
      </c>
      <c r="S5734" s="35" t="str">
        <f>IF(Data!X5731=TRUE(), "Yes", "No")</f>
        <v>No</v>
      </c>
      <c r="T5734" s="40" t="e">
        <f>#REF!</f>
        <v>#REF!</v>
      </c>
    </row>
    <row r="5735" spans="1:20" x14ac:dyDescent="0.3">
      <c r="A5735" s="35" t="str">
        <f>Data!A5732</f>
        <v>NISSAN LEAF 299-1018</v>
      </c>
      <c r="B5735" s="36">
        <f t="shared" si="89"/>
        <v>46087.461270567132</v>
      </c>
      <c r="C5735" s="37" t="str">
        <f>IF(Data!J5732="GpsRecord", CONCATENATE($U$3,": ",Data!M5732,", ",Data!L5732), CONCATENATE(Data!AB5732, " ", Data!AH5732))</f>
        <v>Energía de la batería del vehículo eléctrico -41503</v>
      </c>
      <c r="D5735" s="38" t="str">
        <f>IF(Data!O5732=TRUE(), "Yes", "No")</f>
        <v>No</v>
      </c>
      <c r="E5735" s="38" t="str">
        <f>IF(Data!J5732="EngineStatusRecord","Engine",IF(Data!J5732="GpsRecord", "GPS", IF(Data!J5732="EngineFaultRecord", "Fault", IF(Data!J5732="DriverChange","Driver",IF(Data!J5732="CustomRecord","Custom","Debug")))))</f>
        <v>Engine</v>
      </c>
      <c r="F5735" s="39" t="str">
        <f>IF(Data!Y5732=TRUE(), "Yes", "No")</f>
        <v>No</v>
      </c>
      <c r="G5735" s="40">
        <f>Data!AK5732</f>
        <v>0</v>
      </c>
      <c r="H5735" s="35" t="str">
        <f>Data!AB5732</f>
        <v>Energía de la batería del vehículo eléctrico</v>
      </c>
      <c r="I5735" s="35">
        <f>Data!AD5732</f>
        <v>0</v>
      </c>
      <c r="J5735" s="35">
        <f>Data!AF5732</f>
        <v>0</v>
      </c>
      <c r="K5735" s="35" t="str">
        <f>CONCATENATE(Data!AH5732, " ", Data!AI5732)</f>
        <v>-41503 W</v>
      </c>
      <c r="L5735" s="35" t="str">
        <f>Data!C5732</f>
        <v>Vehicle, Battery Electric Vehicle</v>
      </c>
      <c r="M5735" s="35">
        <f>Data!H5732</f>
        <v>0</v>
      </c>
      <c r="N5735" s="41">
        <f>Data!I5732</f>
        <v>46087.461270567132</v>
      </c>
      <c r="O5735" s="35">
        <f>Data!L5732</f>
        <v>0</v>
      </c>
      <c r="P5735" s="35">
        <f>Data!M5732</f>
        <v>0</v>
      </c>
      <c r="Q5735" s="35" t="str">
        <f>IF(Data!N5732=0,"",Data!N5732)</f>
        <v/>
      </c>
      <c r="R5735" s="35">
        <f>Data!K5732</f>
        <v>0</v>
      </c>
      <c r="S5735" s="35" t="str">
        <f>IF(Data!X5732=TRUE(), "Yes", "No")</f>
        <v>No</v>
      </c>
      <c r="T5735" s="40" t="e">
        <f>#REF!</f>
        <v>#REF!</v>
      </c>
    </row>
    <row r="5736" spans="1:20" x14ac:dyDescent="0.3">
      <c r="A5736" s="35" t="str">
        <f>Data!A5733</f>
        <v>NISSAN LEAF 299-1018</v>
      </c>
      <c r="B5736" s="36">
        <f t="shared" si="89"/>
        <v>46087.461272152781</v>
      </c>
      <c r="C5736" s="37" t="str">
        <f>IF(Data!J5733="GpsRecord", CONCATENATE($U$3,": ",Data!M5733,", ",Data!L5733), CONCATENATE(Data!AB5733, " ", Data!AH5733))</f>
        <v>Estado de la luz de peligro (1. En) 1</v>
      </c>
      <c r="D5736" s="38" t="str">
        <f>IF(Data!O5733=TRUE(), "Yes", "No")</f>
        <v>No</v>
      </c>
      <c r="E5736" s="38" t="str">
        <f>IF(Data!J5733="EngineStatusRecord","Engine",IF(Data!J5733="GpsRecord", "GPS", IF(Data!J5733="EngineFaultRecord", "Fault", IF(Data!J5733="DriverChange","Driver",IF(Data!J5733="CustomRecord","Custom","Debug")))))</f>
        <v>Engine</v>
      </c>
      <c r="F5736" s="39" t="str">
        <f>IF(Data!Y5733=TRUE(), "Yes", "No")</f>
        <v>No</v>
      </c>
      <c r="G5736" s="40">
        <f>Data!AK5733</f>
        <v>0</v>
      </c>
      <c r="H5736" s="35" t="str">
        <f>Data!AB5733</f>
        <v>Estado de la luz de peligro (1. En)</v>
      </c>
      <c r="I5736" s="35">
        <f>Data!AD5733</f>
        <v>0</v>
      </c>
      <c r="J5736" s="35">
        <f>Data!AF5733</f>
        <v>0</v>
      </c>
      <c r="K5736" s="35" t="str">
        <f>CONCATENATE(Data!AH5733, " ", Data!AI5733)</f>
        <v>1 None</v>
      </c>
      <c r="L5736" s="35" t="str">
        <f>Data!C5733</f>
        <v>Vehicle, Battery Electric Vehicle</v>
      </c>
      <c r="M5736" s="35">
        <f>Data!H5733</f>
        <v>0</v>
      </c>
      <c r="N5736" s="41">
        <f>Data!I5733</f>
        <v>46087.461272152781</v>
      </c>
      <c r="O5736" s="35">
        <f>Data!L5733</f>
        <v>0</v>
      </c>
      <c r="P5736" s="35">
        <f>Data!M5733</f>
        <v>0</v>
      </c>
      <c r="Q5736" s="35" t="str">
        <f>IF(Data!N5733=0,"",Data!N5733)</f>
        <v/>
      </c>
      <c r="R5736" s="35">
        <f>Data!K5733</f>
        <v>0</v>
      </c>
      <c r="S5736" s="35" t="str">
        <f>IF(Data!X5733=TRUE(), "Yes", "No")</f>
        <v>No</v>
      </c>
      <c r="T5736" s="40" t="e">
        <f>#REF!</f>
        <v>#REF!</v>
      </c>
    </row>
    <row r="5737" spans="1:20" x14ac:dyDescent="0.3">
      <c r="A5737" s="35" t="str">
        <f>Data!A5734</f>
        <v>NISSAN LEAF 299-1018</v>
      </c>
      <c r="B5737" s="36">
        <f t="shared" si="89"/>
        <v>46087.461273148147</v>
      </c>
      <c r="C5737" s="37" t="str">
        <f>IF(Data!J5734="GpsRecord", CONCATENATE($U$3,": ",Data!M5734,", ",Data!L5734), CONCATENATE(Data!AB5734, " ", Data!AH5734))</f>
        <v>Ubicación: 9.94423, -84.37053</v>
      </c>
      <c r="D5737" s="38" t="str">
        <f>IF(Data!O5734=TRUE(), "Yes", "No")</f>
        <v>Yes</v>
      </c>
      <c r="E5737" s="38" t="str">
        <f>IF(Data!J5734="EngineStatusRecord","Engine",IF(Data!J5734="GpsRecord", "GPS", IF(Data!J5734="EngineFaultRecord", "Fault", IF(Data!J5734="DriverChange","Driver",IF(Data!J5734="CustomRecord","Custom","Debug")))))</f>
        <v>GPS</v>
      </c>
      <c r="F5737" s="39" t="str">
        <f>IF(Data!Y5734=TRUE(), "Yes", "No")</f>
        <v>Yes</v>
      </c>
      <c r="G5737" s="40">
        <f>Data!AK5734</f>
        <v>0</v>
      </c>
      <c r="H5737" s="35">
        <f>Data!AB5734</f>
        <v>0</v>
      </c>
      <c r="I5737" s="35">
        <f>Data!AD5734</f>
        <v>0</v>
      </c>
      <c r="J5737" s="35">
        <f>Data!AF5734</f>
        <v>0</v>
      </c>
      <c r="K5737" s="35" t="str">
        <f>CONCATENATE(Data!AH5734, " ", Data!AI5734)</f>
        <v xml:space="preserve"> </v>
      </c>
      <c r="L5737" s="35" t="str">
        <f>Data!C5734</f>
        <v>Vehicle, Battery Electric Vehicle</v>
      </c>
      <c r="M5737" s="35">
        <f>Data!H5734</f>
        <v>0</v>
      </c>
      <c r="N5737" s="41">
        <f>Data!I5734</f>
        <v>46087.461273148147</v>
      </c>
      <c r="O5737" s="35">
        <f>Data!L5734</f>
        <v>-84.370530000000002</v>
      </c>
      <c r="P5737" s="35">
        <f>Data!M5734</f>
        <v>9.9442299999999992</v>
      </c>
      <c r="Q5737" s="35" t="str">
        <f>IF(Data!N5734=0,"",Data!N5734)</f>
        <v>CurveSpeedEstimateError</v>
      </c>
      <c r="R5737" s="35">
        <f>Data!K5734</f>
        <v>41</v>
      </c>
      <c r="S5737" s="35" t="str">
        <f>IF(Data!X5734=TRUE(), "Yes", "No")</f>
        <v>Yes</v>
      </c>
      <c r="T5737" s="40" t="e">
        <f>#REF!</f>
        <v>#REF!</v>
      </c>
    </row>
    <row r="5738" spans="1:20" x14ac:dyDescent="0.3">
      <c r="A5738" s="35" t="str">
        <f>Data!A5735</f>
        <v>NISSAN LEAF 299-1018</v>
      </c>
      <c r="B5738" s="36">
        <f t="shared" si="89"/>
        <v>46087.461273148147</v>
      </c>
      <c r="C5738" s="37" t="str">
        <f>IF(Data!J5735="GpsRecord", CONCATENATE($U$3,": ",Data!M5735,", ",Data!L5735), CONCATENATE(Data!AB5735, " ", Data!AH5735))</f>
        <v xml:space="preserve"> </v>
      </c>
      <c r="D5738" s="38" t="str">
        <f>IF(Data!O5735=TRUE(), "Yes", "No")</f>
        <v>No</v>
      </c>
      <c r="E5738" s="38" t="str">
        <f>IF(Data!J5735="EngineStatusRecord","Engine",IF(Data!J5735="GpsRecord", "GPS", IF(Data!J5735="EngineFaultRecord", "Fault", IF(Data!J5735="DriverChange","Driver",IF(Data!J5735="CustomRecord","Custom","Debug")))))</f>
        <v>Debug</v>
      </c>
      <c r="F5738" s="39" t="str">
        <f>IF(Data!Y5735=TRUE(), "Yes", "No")</f>
        <v>No</v>
      </c>
      <c r="G5738" s="40" t="str">
        <f>Data!AK5735</f>
        <v>7F-05-F2-FF-FC-4D-16-00-9F-73-0B-00-00-00-00</v>
      </c>
      <c r="H5738" s="35">
        <f>Data!AB5735</f>
        <v>0</v>
      </c>
      <c r="I5738" s="35">
        <f>Data!AD5735</f>
        <v>0</v>
      </c>
      <c r="J5738" s="35">
        <f>Data!AF5735</f>
        <v>0</v>
      </c>
      <c r="K5738" s="35" t="str">
        <f>CONCATENATE(Data!AH5735, " ", Data!AI5735)</f>
        <v xml:space="preserve"> </v>
      </c>
      <c r="L5738" s="35" t="str">
        <f>Data!C5735</f>
        <v>Vehicle, Battery Electric Vehicle</v>
      </c>
      <c r="M5738" s="35">
        <f>Data!H5735</f>
        <v>0</v>
      </c>
      <c r="N5738" s="41">
        <f>Data!I5735</f>
        <v>46087.461273148147</v>
      </c>
      <c r="O5738" s="35">
        <f>Data!L5735</f>
        <v>0</v>
      </c>
      <c r="P5738" s="35">
        <f>Data!M5735</f>
        <v>0</v>
      </c>
      <c r="Q5738" s="35" t="str">
        <f>IF(Data!N5735=0,"",Data!N5735)</f>
        <v>61927</v>
      </c>
      <c r="R5738" s="35">
        <f>Data!K5735</f>
        <v>0</v>
      </c>
      <c r="S5738" s="35" t="str">
        <f>IF(Data!X5735=TRUE(), "Yes", "No")</f>
        <v>No</v>
      </c>
      <c r="T5738" s="40" t="e">
        <f>#REF!</f>
        <v>#REF!</v>
      </c>
    </row>
    <row r="5739" spans="1:20" x14ac:dyDescent="0.3">
      <c r="A5739" s="35" t="str">
        <f>Data!A5736</f>
        <v>NISSAN LEAF 299-1018</v>
      </c>
      <c r="B5739" s="36">
        <f t="shared" si="89"/>
        <v>46087.461273912035</v>
      </c>
      <c r="C5739" s="37" t="str">
        <f>IF(Data!J5736="GpsRecord", CONCATENATE($U$3,": ",Data!M5736,", ",Data!L5736), CONCATENATE(Data!AB5736, " ", Data!AH5736))</f>
        <v>Velocidad del motor en carretera 34</v>
      </c>
      <c r="D5739" s="38" t="str">
        <f>IF(Data!O5736=TRUE(), "Yes", "No")</f>
        <v>No</v>
      </c>
      <c r="E5739" s="38" t="str">
        <f>IF(Data!J5736="EngineStatusRecord","Engine",IF(Data!J5736="GpsRecord", "GPS", IF(Data!J5736="EngineFaultRecord", "Fault", IF(Data!J5736="DriverChange","Driver",IF(Data!J5736="CustomRecord","Custom","Debug")))))</f>
        <v>Engine</v>
      </c>
      <c r="F5739" s="39" t="str">
        <f>IF(Data!Y5736=TRUE(), "Yes", "No")</f>
        <v>No</v>
      </c>
      <c r="G5739" s="40">
        <f>Data!AK5736</f>
        <v>0</v>
      </c>
      <c r="H5739" s="35" t="str">
        <f>Data!AB5736</f>
        <v>Velocidad del motor en carretera</v>
      </c>
      <c r="I5739" s="35">
        <f>Data!AD5736</f>
        <v>0</v>
      </c>
      <c r="J5739" s="35">
        <f>Data!AF5736</f>
        <v>0</v>
      </c>
      <c r="K5739" s="35" t="str">
        <f>CONCATENATE(Data!AH5736, " ", Data!AI5736)</f>
        <v>34 km/h</v>
      </c>
      <c r="L5739" s="35" t="str">
        <f>Data!C5736</f>
        <v>Vehicle, Battery Electric Vehicle</v>
      </c>
      <c r="M5739" s="35">
        <f>Data!H5736</f>
        <v>0</v>
      </c>
      <c r="N5739" s="41">
        <f>Data!I5736</f>
        <v>46087.461273912035</v>
      </c>
      <c r="O5739" s="35">
        <f>Data!L5736</f>
        <v>0</v>
      </c>
      <c r="P5739" s="35">
        <f>Data!M5736</f>
        <v>0</v>
      </c>
      <c r="Q5739" s="35" t="str">
        <f>IF(Data!N5736=0,"",Data!N5736)</f>
        <v/>
      </c>
      <c r="R5739" s="35">
        <f>Data!K5736</f>
        <v>0</v>
      </c>
      <c r="S5739" s="35" t="str">
        <f>IF(Data!X5736=TRUE(), "Yes", "No")</f>
        <v>No</v>
      </c>
      <c r="T5739" s="40" t="e">
        <f>#REF!</f>
        <v>#REF!</v>
      </c>
    </row>
    <row r="5740" spans="1:20" x14ac:dyDescent="0.3">
      <c r="A5740" s="35" t="str">
        <f>Data!A5737</f>
        <v>NISSAN LEAF 299-1018</v>
      </c>
      <c r="B5740" s="36">
        <f t="shared" si="89"/>
        <v>46087.461273912035</v>
      </c>
      <c r="C5740" s="37" t="str">
        <f>IF(Data!J5737="GpsRecord", CONCATENATE($U$3,": ",Data!M5737,", ",Data!L5737), CONCATENATE(Data!AB5737, " ", Data!AH5737))</f>
        <v>Aceleración hacia delante o frenado 0</v>
      </c>
      <c r="D5740" s="38" t="str">
        <f>IF(Data!O5737=TRUE(), "Yes", "No")</f>
        <v>No</v>
      </c>
      <c r="E5740" s="38" t="str">
        <f>IF(Data!J5737="EngineStatusRecord","Engine",IF(Data!J5737="GpsRecord", "GPS", IF(Data!J5737="EngineFaultRecord", "Fault", IF(Data!J5737="DriverChange","Driver",IF(Data!J5737="CustomRecord","Custom","Debug")))))</f>
        <v>Engine</v>
      </c>
      <c r="F5740" s="39" t="str">
        <f>IF(Data!Y5737=TRUE(), "Yes", "No")</f>
        <v>No</v>
      </c>
      <c r="G5740" s="40">
        <f>Data!AK5737</f>
        <v>0</v>
      </c>
      <c r="H5740" s="35" t="str">
        <f>Data!AB5737</f>
        <v>Aceleración hacia delante o frenado</v>
      </c>
      <c r="I5740" s="35">
        <f>Data!AD5737</f>
        <v>0</v>
      </c>
      <c r="J5740" s="35">
        <f>Data!AF5737</f>
        <v>0</v>
      </c>
      <c r="K5740" s="35" t="str">
        <f>CONCATENATE(Data!AH5737, " ", Data!AI5737)</f>
        <v>0 g-force</v>
      </c>
      <c r="L5740" s="35" t="str">
        <f>Data!C5737</f>
        <v>Vehicle, Battery Electric Vehicle</v>
      </c>
      <c r="M5740" s="35">
        <f>Data!H5737</f>
        <v>0</v>
      </c>
      <c r="N5740" s="41">
        <f>Data!I5737</f>
        <v>46087.461273912035</v>
      </c>
      <c r="O5740" s="35">
        <f>Data!L5737</f>
        <v>0</v>
      </c>
      <c r="P5740" s="35">
        <f>Data!M5737</f>
        <v>0</v>
      </c>
      <c r="Q5740" s="35" t="str">
        <f>IF(Data!N5737=0,"",Data!N5737)</f>
        <v/>
      </c>
      <c r="R5740" s="35">
        <f>Data!K5737</f>
        <v>0</v>
      </c>
      <c r="S5740" s="35" t="str">
        <f>IF(Data!X5737=TRUE(), "Yes", "No")</f>
        <v>No</v>
      </c>
      <c r="T5740" s="40" t="e">
        <f>#REF!</f>
        <v>#REF!</v>
      </c>
    </row>
    <row r="5741" spans="1:20" x14ac:dyDescent="0.3">
      <c r="A5741" s="35" t="str">
        <f>Data!A5738</f>
        <v>NISSAN LEAF 299-1018</v>
      </c>
      <c r="B5741" s="36">
        <f t="shared" si="89"/>
        <v>46087.461273912035</v>
      </c>
      <c r="C5741" s="37" t="str">
        <f>IF(Data!J5738="GpsRecord", CONCATENATE($U$3,": ",Data!M5738,", ",Data!L5738), CONCATENATE(Data!AB5738, " ", Data!AH5738))</f>
        <v>Aceleración de lado a lado 0</v>
      </c>
      <c r="D5741" s="38" t="str">
        <f>IF(Data!O5738=TRUE(), "Yes", "No")</f>
        <v>No</v>
      </c>
      <c r="E5741" s="38" t="str">
        <f>IF(Data!J5738="EngineStatusRecord","Engine",IF(Data!J5738="GpsRecord", "GPS", IF(Data!J5738="EngineFaultRecord", "Fault", IF(Data!J5738="DriverChange","Driver",IF(Data!J5738="CustomRecord","Custom","Debug")))))</f>
        <v>Engine</v>
      </c>
      <c r="F5741" s="39" t="str">
        <f>IF(Data!Y5738=TRUE(), "Yes", "No")</f>
        <v>No</v>
      </c>
      <c r="G5741" s="40">
        <f>Data!AK5738</f>
        <v>0</v>
      </c>
      <c r="H5741" s="35" t="str">
        <f>Data!AB5738</f>
        <v>Aceleración de lado a lado</v>
      </c>
      <c r="I5741" s="35">
        <f>Data!AD5738</f>
        <v>0</v>
      </c>
      <c r="J5741" s="35">
        <f>Data!AF5738</f>
        <v>0</v>
      </c>
      <c r="K5741" s="35" t="str">
        <f>CONCATENATE(Data!AH5738, " ", Data!AI5738)</f>
        <v>0 g-force</v>
      </c>
      <c r="L5741" s="35" t="str">
        <f>Data!C5738</f>
        <v>Vehicle, Battery Electric Vehicle</v>
      </c>
      <c r="M5741" s="35">
        <f>Data!H5738</f>
        <v>0</v>
      </c>
      <c r="N5741" s="41">
        <f>Data!I5738</f>
        <v>46087.461273912035</v>
      </c>
      <c r="O5741" s="35">
        <f>Data!L5738</f>
        <v>0</v>
      </c>
      <c r="P5741" s="35">
        <f>Data!M5738</f>
        <v>0</v>
      </c>
      <c r="Q5741" s="35" t="str">
        <f>IF(Data!N5738=0,"",Data!N5738)</f>
        <v/>
      </c>
      <c r="R5741" s="35">
        <f>Data!K5738</f>
        <v>0</v>
      </c>
      <c r="S5741" s="35" t="str">
        <f>IF(Data!X5738=TRUE(), "Yes", "No")</f>
        <v>No</v>
      </c>
      <c r="T5741" s="40" t="e">
        <f>#REF!</f>
        <v>#REF!</v>
      </c>
    </row>
    <row r="5742" spans="1:20" x14ac:dyDescent="0.3">
      <c r="A5742" s="35" t="str">
        <f>Data!A5739</f>
        <v>NISSAN LEAF 299-1018</v>
      </c>
      <c r="B5742" s="36">
        <f t="shared" si="89"/>
        <v>46087.461273912035</v>
      </c>
      <c r="C5742" s="37" t="str">
        <f>IF(Data!J5739="GpsRecord", CONCATENATE($U$3,": ",Data!M5739,", ",Data!L5739), CONCATENATE(Data!AB5739, " ", Data!AH5739))</f>
        <v>Aceleración hacia arriba o hacia abajo 0.953999989729932</v>
      </c>
      <c r="D5742" s="38" t="str">
        <f>IF(Data!O5739=TRUE(), "Yes", "No")</f>
        <v>No</v>
      </c>
      <c r="E5742" s="38" t="str">
        <f>IF(Data!J5739="EngineStatusRecord","Engine",IF(Data!J5739="GpsRecord", "GPS", IF(Data!J5739="EngineFaultRecord", "Fault", IF(Data!J5739="DriverChange","Driver",IF(Data!J5739="CustomRecord","Custom","Debug")))))</f>
        <v>Engine</v>
      </c>
      <c r="F5742" s="39" t="str">
        <f>IF(Data!Y5739=TRUE(), "Yes", "No")</f>
        <v>No</v>
      </c>
      <c r="G5742" s="40">
        <f>Data!AK5739</f>
        <v>0</v>
      </c>
      <c r="H5742" s="35" t="str">
        <f>Data!AB5739</f>
        <v>Aceleración hacia arriba o hacia abajo</v>
      </c>
      <c r="I5742" s="35">
        <f>Data!AD5739</f>
        <v>0</v>
      </c>
      <c r="J5742" s="35">
        <f>Data!AF5739</f>
        <v>0</v>
      </c>
      <c r="K5742" s="35" t="str">
        <f>CONCATENATE(Data!AH5739, " ", Data!AI5739)</f>
        <v>0.953999989729932 g-force</v>
      </c>
      <c r="L5742" s="35" t="str">
        <f>Data!C5739</f>
        <v>Vehicle, Battery Electric Vehicle</v>
      </c>
      <c r="M5742" s="35">
        <f>Data!H5739</f>
        <v>0</v>
      </c>
      <c r="N5742" s="41">
        <f>Data!I5739</f>
        <v>46087.461273912035</v>
      </c>
      <c r="O5742" s="35">
        <f>Data!L5739</f>
        <v>0</v>
      </c>
      <c r="P5742" s="35">
        <f>Data!M5739</f>
        <v>0</v>
      </c>
      <c r="Q5742" s="35" t="str">
        <f>IF(Data!N5739=0,"",Data!N5739)</f>
        <v/>
      </c>
      <c r="R5742" s="35">
        <f>Data!K5739</f>
        <v>0</v>
      </c>
      <c r="S5742" s="35" t="str">
        <f>IF(Data!X5739=TRUE(), "Yes", "No")</f>
        <v>No</v>
      </c>
      <c r="T5742" s="40" t="e">
        <f>#REF!</f>
        <v>#REF!</v>
      </c>
    </row>
    <row r="5743" spans="1:20" x14ac:dyDescent="0.3">
      <c r="A5743" s="35" t="str">
        <f>Data!A5740</f>
        <v>NISSAN LEAF 299-1018</v>
      </c>
      <c r="B5743" s="36">
        <f t="shared" si="89"/>
        <v>46087.461282326389</v>
      </c>
      <c r="C5743" s="37" t="str">
        <f>IF(Data!J5740="GpsRecord", CONCATENATE($U$3,": ",Data!M5740,", ",Data!L5740), CONCATENATE(Data!AB5740, " ", Data!AH5740))</f>
        <v>Energía de la batería del vehículo eléctrico 10305</v>
      </c>
      <c r="D5743" s="38" t="str">
        <f>IF(Data!O5740=TRUE(), "Yes", "No")</f>
        <v>No</v>
      </c>
      <c r="E5743" s="38" t="str">
        <f>IF(Data!J5740="EngineStatusRecord","Engine",IF(Data!J5740="GpsRecord", "GPS", IF(Data!J5740="EngineFaultRecord", "Fault", IF(Data!J5740="DriverChange","Driver",IF(Data!J5740="CustomRecord","Custom","Debug")))))</f>
        <v>Engine</v>
      </c>
      <c r="F5743" s="39" t="str">
        <f>IF(Data!Y5740=TRUE(), "Yes", "No")</f>
        <v>No</v>
      </c>
      <c r="G5743" s="40">
        <f>Data!AK5740</f>
        <v>0</v>
      </c>
      <c r="H5743" s="35" t="str">
        <f>Data!AB5740</f>
        <v>Energía de la batería del vehículo eléctrico</v>
      </c>
      <c r="I5743" s="35">
        <f>Data!AD5740</f>
        <v>0</v>
      </c>
      <c r="J5743" s="35">
        <f>Data!AF5740</f>
        <v>0</v>
      </c>
      <c r="K5743" s="35" t="str">
        <f>CONCATENATE(Data!AH5740, " ", Data!AI5740)</f>
        <v>10305 W</v>
      </c>
      <c r="L5743" s="35" t="str">
        <f>Data!C5740</f>
        <v>Vehicle, Battery Electric Vehicle</v>
      </c>
      <c r="M5743" s="35">
        <f>Data!H5740</f>
        <v>0</v>
      </c>
      <c r="N5743" s="41">
        <f>Data!I5740</f>
        <v>46087.461282326389</v>
      </c>
      <c r="O5743" s="35">
        <f>Data!L5740</f>
        <v>0</v>
      </c>
      <c r="P5743" s="35">
        <f>Data!M5740</f>
        <v>0</v>
      </c>
      <c r="Q5743" s="35" t="str">
        <f>IF(Data!N5740=0,"",Data!N5740)</f>
        <v/>
      </c>
      <c r="R5743" s="35">
        <f>Data!K5740</f>
        <v>0</v>
      </c>
      <c r="S5743" s="35" t="str">
        <f>IF(Data!X5740=TRUE(), "Yes", "No")</f>
        <v>No</v>
      </c>
      <c r="T5743" s="40" t="e">
        <f>#REF!</f>
        <v>#REF!</v>
      </c>
    </row>
    <row r="5744" spans="1:20" x14ac:dyDescent="0.3">
      <c r="A5744" s="35" t="str">
        <f>Data!A5741</f>
        <v>NISSAN LEAF 299-1018</v>
      </c>
      <c r="B5744" s="36">
        <f t="shared" si="89"/>
        <v>46087.461284722223</v>
      </c>
      <c r="C5744" s="37" t="str">
        <f>IF(Data!J5741="GpsRecord", CONCATENATE($U$3,": ",Data!M5741,", ",Data!L5741), CONCATENATE(Data!AB5741, " ", Data!AH5741))</f>
        <v xml:space="preserve"> </v>
      </c>
      <c r="D5744" s="38" t="str">
        <f>IF(Data!O5741=TRUE(), "Yes", "No")</f>
        <v>No</v>
      </c>
      <c r="E5744" s="38" t="str">
        <f>IF(Data!J5741="EngineStatusRecord","Engine",IF(Data!J5741="GpsRecord", "GPS", IF(Data!J5741="EngineFaultRecord", "Fault", IF(Data!J5741="DriverChange","Driver",IF(Data!J5741="CustomRecord","Custom","Debug")))))</f>
        <v>Debug</v>
      </c>
      <c r="F5744" s="39" t="str">
        <f>IF(Data!Y5741=TRUE(), "Yes", "No")</f>
        <v>No</v>
      </c>
      <c r="G5744" s="40" t="str">
        <f>Data!AK5741</f>
        <v>31-06-F4-FF-22-76-16-00-B4-83-0B-00-00-00-00</v>
      </c>
      <c r="H5744" s="35">
        <f>Data!AB5741</f>
        <v>0</v>
      </c>
      <c r="I5744" s="35">
        <f>Data!AD5741</f>
        <v>0</v>
      </c>
      <c r="J5744" s="35">
        <f>Data!AF5741</f>
        <v>0</v>
      </c>
      <c r="K5744" s="35" t="str">
        <f>CONCATENATE(Data!AH5741, " ", Data!AI5741)</f>
        <v xml:space="preserve"> </v>
      </c>
      <c r="L5744" s="35" t="str">
        <f>Data!C5741</f>
        <v>Vehicle, Battery Electric Vehicle</v>
      </c>
      <c r="M5744" s="35">
        <f>Data!H5741</f>
        <v>0</v>
      </c>
      <c r="N5744" s="41">
        <f>Data!I5741</f>
        <v>46087.461284722223</v>
      </c>
      <c r="O5744" s="35">
        <f>Data!L5741</f>
        <v>0</v>
      </c>
      <c r="P5744" s="35">
        <f>Data!M5741</f>
        <v>0</v>
      </c>
      <c r="Q5744" s="35" t="str">
        <f>IF(Data!N5741=0,"",Data!N5741)</f>
        <v>61927</v>
      </c>
      <c r="R5744" s="35">
        <f>Data!K5741</f>
        <v>0</v>
      </c>
      <c r="S5744" s="35" t="str">
        <f>IF(Data!X5741=TRUE(), "Yes", "No")</f>
        <v>No</v>
      </c>
      <c r="T5744" s="40" t="e">
        <f>#REF!</f>
        <v>#REF!</v>
      </c>
    </row>
    <row r="5745" spans="1:20" x14ac:dyDescent="0.3">
      <c r="A5745" s="35" t="str">
        <f>Data!A5742</f>
        <v>NISSAN LEAF 299-1018</v>
      </c>
      <c r="B5745" s="36">
        <f t="shared" si="89"/>
        <v>46087.461296296293</v>
      </c>
      <c r="C5745" s="37" t="str">
        <f>IF(Data!J5742="GpsRecord", CONCATENATE($U$3,": ",Data!M5742,", ",Data!L5742), CONCATENATE(Data!AB5742, " ", Data!AH5742))</f>
        <v>Ubicación: 9.94427, -84.37037</v>
      </c>
      <c r="D5745" s="38" t="str">
        <f>IF(Data!O5742=TRUE(), "Yes", "No")</f>
        <v>Yes</v>
      </c>
      <c r="E5745" s="38" t="str">
        <f>IF(Data!J5742="EngineStatusRecord","Engine",IF(Data!J5742="GpsRecord", "GPS", IF(Data!J5742="EngineFaultRecord", "Fault", IF(Data!J5742="DriverChange","Driver",IF(Data!J5742="CustomRecord","Custom","Debug")))))</f>
        <v>GPS</v>
      </c>
      <c r="F5745" s="39" t="str">
        <f>IF(Data!Y5742=TRUE(), "Yes", "No")</f>
        <v>Yes</v>
      </c>
      <c r="G5745" s="40">
        <f>Data!AK5742</f>
        <v>0</v>
      </c>
      <c r="H5745" s="35">
        <f>Data!AB5742</f>
        <v>0</v>
      </c>
      <c r="I5745" s="35">
        <f>Data!AD5742</f>
        <v>0</v>
      </c>
      <c r="J5745" s="35">
        <f>Data!AF5742</f>
        <v>0</v>
      </c>
      <c r="K5745" s="35" t="str">
        <f>CONCATENATE(Data!AH5742, " ", Data!AI5742)</f>
        <v xml:space="preserve"> </v>
      </c>
      <c r="L5745" s="35" t="str">
        <f>Data!C5742</f>
        <v>Vehicle, Battery Electric Vehicle</v>
      </c>
      <c r="M5745" s="35">
        <f>Data!H5742</f>
        <v>0</v>
      </c>
      <c r="N5745" s="41">
        <f>Data!I5742</f>
        <v>46087.461296296293</v>
      </c>
      <c r="O5745" s="35">
        <f>Data!L5742</f>
        <v>-84.370369999999994</v>
      </c>
      <c r="P5745" s="35">
        <f>Data!M5742</f>
        <v>9.9442699999999995</v>
      </c>
      <c r="Q5745" s="35" t="str">
        <f>IF(Data!N5742=0,"",Data!N5742)</f>
        <v>CurveSpeedEstimateError</v>
      </c>
      <c r="R5745" s="35">
        <f>Data!K5742</f>
        <v>29</v>
      </c>
      <c r="S5745" s="35" t="str">
        <f>IF(Data!X5742=TRUE(), "Yes", "No")</f>
        <v>Yes</v>
      </c>
      <c r="T5745" s="40" t="e">
        <f>#REF!</f>
        <v>#REF!</v>
      </c>
    </row>
    <row r="5746" spans="1:20" x14ac:dyDescent="0.3">
      <c r="A5746" s="35" t="str">
        <f>Data!A5743</f>
        <v>NISSAN LEAF 299-1018</v>
      </c>
      <c r="B5746" s="36">
        <f t="shared" si="89"/>
        <v>46087.461319444446</v>
      </c>
      <c r="C5746" s="37" t="str">
        <f>IF(Data!J5743="GpsRecord", CONCATENATE($U$3,": ",Data!M5743,", ",Data!L5743), CONCATENATE(Data!AB5743, " ", Data!AH5743))</f>
        <v>Ubicación: 9.94431, -84.37022</v>
      </c>
      <c r="D5746" s="38" t="str">
        <f>IF(Data!O5743=TRUE(), "Yes", "No")</f>
        <v>Yes</v>
      </c>
      <c r="E5746" s="38" t="str">
        <f>IF(Data!J5743="EngineStatusRecord","Engine",IF(Data!J5743="GpsRecord", "GPS", IF(Data!J5743="EngineFaultRecord", "Fault", IF(Data!J5743="DriverChange","Driver",IF(Data!J5743="CustomRecord","Custom","Debug")))))</f>
        <v>GPS</v>
      </c>
      <c r="F5746" s="39" t="str">
        <f>IF(Data!Y5743=TRUE(), "Yes", "No")</f>
        <v>Yes</v>
      </c>
      <c r="G5746" s="40">
        <f>Data!AK5743</f>
        <v>0</v>
      </c>
      <c r="H5746" s="35">
        <f>Data!AB5743</f>
        <v>0</v>
      </c>
      <c r="I5746" s="35">
        <f>Data!AD5743</f>
        <v>0</v>
      </c>
      <c r="J5746" s="35">
        <f>Data!AF5743</f>
        <v>0</v>
      </c>
      <c r="K5746" s="35" t="str">
        <f>CONCATENATE(Data!AH5743, " ", Data!AI5743)</f>
        <v xml:space="preserve"> </v>
      </c>
      <c r="L5746" s="35" t="str">
        <f>Data!C5743</f>
        <v>Vehicle, Battery Electric Vehicle</v>
      </c>
      <c r="M5746" s="35">
        <f>Data!H5743</f>
        <v>0</v>
      </c>
      <c r="N5746" s="41">
        <f>Data!I5743</f>
        <v>46087.461319444446</v>
      </c>
      <c r="O5746" s="35">
        <f>Data!L5743</f>
        <v>-84.370220000000003</v>
      </c>
      <c r="P5746" s="35">
        <f>Data!M5743</f>
        <v>9.9443099999999998</v>
      </c>
      <c r="Q5746" s="35" t="str">
        <f>IF(Data!N5743=0,"",Data!N5743)</f>
        <v>CurveSpeedEstimateError</v>
      </c>
      <c r="R5746" s="35">
        <f>Data!K5743</f>
        <v>29</v>
      </c>
      <c r="S5746" s="35" t="str">
        <f>IF(Data!X5743=TRUE(), "Yes", "No")</f>
        <v>Yes</v>
      </c>
      <c r="T5746" s="40" t="e">
        <f>#REF!</f>
        <v>#REF!</v>
      </c>
    </row>
    <row r="5747" spans="1:20" x14ac:dyDescent="0.3">
      <c r="A5747" s="35" t="str">
        <f>Data!A5744</f>
        <v>NISSAN LEAF 299-1018</v>
      </c>
      <c r="B5747" s="36">
        <f t="shared" si="89"/>
        <v>46087.461319675924</v>
      </c>
      <c r="C5747" s="37" t="str">
        <f>IF(Data!J5744="GpsRecord", CONCATENATE($U$3,": ",Data!M5744,", ",Data!L5744), CONCATENATE(Data!AB5744, " ", Data!AH5744))</f>
        <v>Velocidad del motor en carretera 28</v>
      </c>
      <c r="D5747" s="38" t="str">
        <f>IF(Data!O5744=TRUE(), "Yes", "No")</f>
        <v>No</v>
      </c>
      <c r="E5747" s="38" t="str">
        <f>IF(Data!J5744="EngineStatusRecord","Engine",IF(Data!J5744="GpsRecord", "GPS", IF(Data!J5744="EngineFaultRecord", "Fault", IF(Data!J5744="DriverChange","Driver",IF(Data!J5744="CustomRecord","Custom","Debug")))))</f>
        <v>Engine</v>
      </c>
      <c r="F5747" s="39" t="str">
        <f>IF(Data!Y5744=TRUE(), "Yes", "No")</f>
        <v>No</v>
      </c>
      <c r="G5747" s="40">
        <f>Data!AK5744</f>
        <v>0</v>
      </c>
      <c r="H5747" s="35" t="str">
        <f>Data!AB5744</f>
        <v>Velocidad del motor en carretera</v>
      </c>
      <c r="I5747" s="35">
        <f>Data!AD5744</f>
        <v>0</v>
      </c>
      <c r="J5747" s="35">
        <f>Data!AF5744</f>
        <v>0</v>
      </c>
      <c r="K5747" s="35" t="str">
        <f>CONCATENATE(Data!AH5744, " ", Data!AI5744)</f>
        <v>28 km/h</v>
      </c>
      <c r="L5747" s="35" t="str">
        <f>Data!C5744</f>
        <v>Vehicle, Battery Electric Vehicle</v>
      </c>
      <c r="M5747" s="35">
        <f>Data!H5744</f>
        <v>0</v>
      </c>
      <c r="N5747" s="41">
        <f>Data!I5744</f>
        <v>46087.461319675924</v>
      </c>
      <c r="O5747" s="35">
        <f>Data!L5744</f>
        <v>0</v>
      </c>
      <c r="P5747" s="35">
        <f>Data!M5744</f>
        <v>0</v>
      </c>
      <c r="Q5747" s="35" t="str">
        <f>IF(Data!N5744=0,"",Data!N5744)</f>
        <v/>
      </c>
      <c r="R5747" s="35">
        <f>Data!K5744</f>
        <v>0</v>
      </c>
      <c r="S5747" s="35" t="str">
        <f>IF(Data!X5744=TRUE(), "Yes", "No")</f>
        <v>No</v>
      </c>
      <c r="T5747" s="40" t="e">
        <f>#REF!</f>
        <v>#REF!</v>
      </c>
    </row>
    <row r="5748" spans="1:20" x14ac:dyDescent="0.3">
      <c r="A5748" s="35" t="str">
        <f>Data!A5745</f>
        <v>NISSAN LEAF 299-1018</v>
      </c>
      <c r="B5748" s="36">
        <f t="shared" si="89"/>
        <v>46087.461342592593</v>
      </c>
      <c r="C5748" s="37" t="str">
        <f>IF(Data!J5745="GpsRecord", CONCATENATE($U$3,": ",Data!M5745,", ",Data!L5745), CONCATENATE(Data!AB5745, " ", Data!AH5745))</f>
        <v>Ubicación: 9.94434, -84.37011</v>
      </c>
      <c r="D5748" s="38" t="str">
        <f>IF(Data!O5745=TRUE(), "Yes", "No")</f>
        <v>Yes</v>
      </c>
      <c r="E5748" s="38" t="str">
        <f>IF(Data!J5745="EngineStatusRecord","Engine",IF(Data!J5745="GpsRecord", "GPS", IF(Data!J5745="EngineFaultRecord", "Fault", IF(Data!J5745="DriverChange","Driver",IF(Data!J5745="CustomRecord","Custom","Debug")))))</f>
        <v>GPS</v>
      </c>
      <c r="F5748" s="39" t="str">
        <f>IF(Data!Y5745=TRUE(), "Yes", "No")</f>
        <v>Yes</v>
      </c>
      <c r="G5748" s="40">
        <f>Data!AK5745</f>
        <v>0</v>
      </c>
      <c r="H5748" s="35">
        <f>Data!AB5745</f>
        <v>0</v>
      </c>
      <c r="I5748" s="35">
        <f>Data!AD5745</f>
        <v>0</v>
      </c>
      <c r="J5748" s="35">
        <f>Data!AF5745</f>
        <v>0</v>
      </c>
      <c r="K5748" s="35" t="str">
        <f>CONCATENATE(Data!AH5745, " ", Data!AI5745)</f>
        <v xml:space="preserve"> </v>
      </c>
      <c r="L5748" s="35" t="str">
        <f>Data!C5745</f>
        <v>Vehicle, Battery Electric Vehicle</v>
      </c>
      <c r="M5748" s="35">
        <f>Data!H5745</f>
        <v>0</v>
      </c>
      <c r="N5748" s="41">
        <f>Data!I5745</f>
        <v>46087.461342592593</v>
      </c>
      <c r="O5748" s="35">
        <f>Data!L5745</f>
        <v>-84.370109999999997</v>
      </c>
      <c r="P5748" s="35">
        <f>Data!M5745</f>
        <v>9.9443400000000004</v>
      </c>
      <c r="Q5748" s="35" t="str">
        <f>IF(Data!N5745=0,"",Data!N5745)</f>
        <v>CurveSpeedEstimateError</v>
      </c>
      <c r="R5748" s="35">
        <f>Data!K5745</f>
        <v>18</v>
      </c>
      <c r="S5748" s="35" t="str">
        <f>IF(Data!X5745=TRUE(), "Yes", "No")</f>
        <v>Yes</v>
      </c>
      <c r="T5748" s="40" t="e">
        <f>#REF!</f>
        <v>#REF!</v>
      </c>
    </row>
    <row r="5749" spans="1:20" x14ac:dyDescent="0.3">
      <c r="A5749" s="35" t="str">
        <f>Data!A5746</f>
        <v>NISSAN LEAF 299-1018</v>
      </c>
      <c r="B5749" s="36">
        <f t="shared" si="89"/>
        <v>46087.461342731483</v>
      </c>
      <c r="C5749" s="37" t="str">
        <f>IF(Data!J5746="GpsRecord", CONCATENATE($U$3,": ",Data!M5746,", ",Data!L5746), CONCATENATE(Data!AB5746, " ", Data!AH5746))</f>
        <v>Velocidad del motor en carretera 17</v>
      </c>
      <c r="D5749" s="38" t="str">
        <f>IF(Data!O5746=TRUE(), "Yes", "No")</f>
        <v>No</v>
      </c>
      <c r="E5749" s="38" t="str">
        <f>IF(Data!J5746="EngineStatusRecord","Engine",IF(Data!J5746="GpsRecord", "GPS", IF(Data!J5746="EngineFaultRecord", "Fault", IF(Data!J5746="DriverChange","Driver",IF(Data!J5746="CustomRecord","Custom","Debug")))))</f>
        <v>Engine</v>
      </c>
      <c r="F5749" s="39" t="str">
        <f>IF(Data!Y5746=TRUE(), "Yes", "No")</f>
        <v>No</v>
      </c>
      <c r="G5749" s="40">
        <f>Data!AK5746</f>
        <v>0</v>
      </c>
      <c r="H5749" s="35" t="str">
        <f>Data!AB5746</f>
        <v>Velocidad del motor en carretera</v>
      </c>
      <c r="I5749" s="35">
        <f>Data!AD5746</f>
        <v>0</v>
      </c>
      <c r="J5749" s="35">
        <f>Data!AF5746</f>
        <v>0</v>
      </c>
      <c r="K5749" s="35" t="str">
        <f>CONCATENATE(Data!AH5746, " ", Data!AI5746)</f>
        <v>17 km/h</v>
      </c>
      <c r="L5749" s="35" t="str">
        <f>Data!C5746</f>
        <v>Vehicle, Battery Electric Vehicle</v>
      </c>
      <c r="M5749" s="35">
        <f>Data!H5746</f>
        <v>0</v>
      </c>
      <c r="N5749" s="41">
        <f>Data!I5746</f>
        <v>46087.461342731483</v>
      </c>
      <c r="O5749" s="35">
        <f>Data!L5746</f>
        <v>0</v>
      </c>
      <c r="P5749" s="35">
        <f>Data!M5746</f>
        <v>0</v>
      </c>
      <c r="Q5749" s="35" t="str">
        <f>IF(Data!N5746=0,"",Data!N5746)</f>
        <v/>
      </c>
      <c r="R5749" s="35">
        <f>Data!K5746</f>
        <v>0</v>
      </c>
      <c r="S5749" s="35" t="str">
        <f>IF(Data!X5746=TRUE(), "Yes", "No")</f>
        <v>No</v>
      </c>
      <c r="T5749" s="40" t="e">
        <f>#REF!</f>
        <v>#REF!</v>
      </c>
    </row>
    <row r="5750" spans="1:20" x14ac:dyDescent="0.3">
      <c r="A5750" s="35" t="str">
        <f>Data!A5747</f>
        <v>NISSAN LEAF 299-1018</v>
      </c>
      <c r="B5750" s="36">
        <f t="shared" si="89"/>
        <v>46087.461365740739</v>
      </c>
      <c r="C5750" s="37" t="str">
        <f>IF(Data!J5747="GpsRecord", CONCATENATE($U$3,": ",Data!M5747,", ",Data!L5747), CONCATENATE(Data!AB5747, " ", Data!AH5747))</f>
        <v>Ubicación: 9.94436, -84.37003</v>
      </c>
      <c r="D5750" s="38" t="str">
        <f>IF(Data!O5747=TRUE(), "Yes", "No")</f>
        <v>Yes</v>
      </c>
      <c r="E5750" s="38" t="str">
        <f>IF(Data!J5747="EngineStatusRecord","Engine",IF(Data!J5747="GpsRecord", "GPS", IF(Data!J5747="EngineFaultRecord", "Fault", IF(Data!J5747="DriverChange","Driver",IF(Data!J5747="CustomRecord","Custom","Debug")))))</f>
        <v>GPS</v>
      </c>
      <c r="F5750" s="39" t="str">
        <f>IF(Data!Y5747=TRUE(), "Yes", "No")</f>
        <v>Yes</v>
      </c>
      <c r="G5750" s="40">
        <f>Data!AK5747</f>
        <v>0</v>
      </c>
      <c r="H5750" s="35">
        <f>Data!AB5747</f>
        <v>0</v>
      </c>
      <c r="I5750" s="35">
        <f>Data!AD5747</f>
        <v>0</v>
      </c>
      <c r="J5750" s="35">
        <f>Data!AF5747</f>
        <v>0</v>
      </c>
      <c r="K5750" s="35" t="str">
        <f>CONCATENATE(Data!AH5747, " ", Data!AI5747)</f>
        <v xml:space="preserve"> </v>
      </c>
      <c r="L5750" s="35" t="str">
        <f>Data!C5747</f>
        <v>Vehicle, Battery Electric Vehicle</v>
      </c>
      <c r="M5750" s="35">
        <f>Data!H5747</f>
        <v>0</v>
      </c>
      <c r="N5750" s="41">
        <f>Data!I5747</f>
        <v>46087.461365740739</v>
      </c>
      <c r="O5750" s="35">
        <f>Data!L5747</f>
        <v>-84.37003</v>
      </c>
      <c r="P5750" s="35">
        <f>Data!M5747</f>
        <v>9.9443599999999996</v>
      </c>
      <c r="Q5750" s="35" t="str">
        <f>IF(Data!N5747=0,"",Data!N5747)</f>
        <v>CurveSpeedEstimateError</v>
      </c>
      <c r="R5750" s="35">
        <f>Data!K5747</f>
        <v>16</v>
      </c>
      <c r="S5750" s="35" t="str">
        <f>IF(Data!X5747=TRUE(), "Yes", "No")</f>
        <v>Yes</v>
      </c>
      <c r="T5750" s="40" t="e">
        <f>#REF!</f>
        <v>#REF!</v>
      </c>
    </row>
    <row r="5751" spans="1:20" x14ac:dyDescent="0.3">
      <c r="A5751" s="35" t="str">
        <f>Data!A5748</f>
        <v>NISSAN LEAF 299-1018</v>
      </c>
      <c r="B5751" s="36">
        <f t="shared" si="89"/>
        <v>46087.461377453707</v>
      </c>
      <c r="C5751" s="37" t="str">
        <f>IF(Data!J5748="GpsRecord", CONCATENATE($U$3,": ",Data!M5748,", ",Data!L5748), CONCATENATE(Data!AB5748, " ", Data!AH5748))</f>
        <v>Velocidad del motor en carretera 14</v>
      </c>
      <c r="D5751" s="38" t="str">
        <f>IF(Data!O5748=TRUE(), "Yes", "No")</f>
        <v>No</v>
      </c>
      <c r="E5751" s="38" t="str">
        <f>IF(Data!J5748="EngineStatusRecord","Engine",IF(Data!J5748="GpsRecord", "GPS", IF(Data!J5748="EngineFaultRecord", "Fault", IF(Data!J5748="DriverChange","Driver",IF(Data!J5748="CustomRecord","Custom","Debug")))))</f>
        <v>Engine</v>
      </c>
      <c r="F5751" s="39" t="str">
        <f>IF(Data!Y5748=TRUE(), "Yes", "No")</f>
        <v>No</v>
      </c>
      <c r="G5751" s="40">
        <f>Data!AK5748</f>
        <v>0</v>
      </c>
      <c r="H5751" s="35" t="str">
        <f>Data!AB5748</f>
        <v>Velocidad del motor en carretera</v>
      </c>
      <c r="I5751" s="35">
        <f>Data!AD5748</f>
        <v>0</v>
      </c>
      <c r="J5751" s="35">
        <f>Data!AF5748</f>
        <v>0</v>
      </c>
      <c r="K5751" s="35" t="str">
        <f>CONCATENATE(Data!AH5748, " ", Data!AI5748)</f>
        <v>14 km/h</v>
      </c>
      <c r="L5751" s="35" t="str">
        <f>Data!C5748</f>
        <v>Vehicle, Battery Electric Vehicle</v>
      </c>
      <c r="M5751" s="35">
        <f>Data!H5748</f>
        <v>0</v>
      </c>
      <c r="N5751" s="41">
        <f>Data!I5748</f>
        <v>46087.461377453707</v>
      </c>
      <c r="O5751" s="35">
        <f>Data!L5748</f>
        <v>0</v>
      </c>
      <c r="P5751" s="35">
        <f>Data!M5748</f>
        <v>0</v>
      </c>
      <c r="Q5751" s="35" t="str">
        <f>IF(Data!N5748=0,"",Data!N5748)</f>
        <v/>
      </c>
      <c r="R5751" s="35">
        <f>Data!K5748</f>
        <v>0</v>
      </c>
      <c r="S5751" s="35" t="str">
        <f>IF(Data!X5748=TRUE(), "Yes", "No")</f>
        <v>No</v>
      </c>
      <c r="T5751" s="40" t="e">
        <f>#REF!</f>
        <v>#REF!</v>
      </c>
    </row>
    <row r="5752" spans="1:20" x14ac:dyDescent="0.3">
      <c r="A5752" s="35" t="str">
        <f>Data!A5749</f>
        <v>NISSAN LEAF 299-1018</v>
      </c>
      <c r="B5752" s="36">
        <f t="shared" si="89"/>
        <v>46087.461388888885</v>
      </c>
      <c r="C5752" s="37" t="str">
        <f>IF(Data!J5749="GpsRecord", CONCATENATE($U$3,": ",Data!M5749,", ",Data!L5749), CONCATENATE(Data!AB5749, " ", Data!AH5749))</f>
        <v>Ubicación: 9.94437, -84.36996</v>
      </c>
      <c r="D5752" s="38" t="str">
        <f>IF(Data!O5749=TRUE(), "Yes", "No")</f>
        <v>Yes</v>
      </c>
      <c r="E5752" s="38" t="str">
        <f>IF(Data!J5749="EngineStatusRecord","Engine",IF(Data!J5749="GpsRecord", "GPS", IF(Data!J5749="EngineFaultRecord", "Fault", IF(Data!J5749="DriverChange","Driver",IF(Data!J5749="CustomRecord","Custom","Debug")))))</f>
        <v>GPS</v>
      </c>
      <c r="F5752" s="39" t="str">
        <f>IF(Data!Y5749=TRUE(), "Yes", "No")</f>
        <v>Yes</v>
      </c>
      <c r="G5752" s="40">
        <f>Data!AK5749</f>
        <v>0</v>
      </c>
      <c r="H5752" s="35">
        <f>Data!AB5749</f>
        <v>0</v>
      </c>
      <c r="I5752" s="35">
        <f>Data!AD5749</f>
        <v>0</v>
      </c>
      <c r="J5752" s="35">
        <f>Data!AF5749</f>
        <v>0</v>
      </c>
      <c r="K5752" s="35" t="str">
        <f>CONCATENATE(Data!AH5749, " ", Data!AI5749)</f>
        <v xml:space="preserve"> </v>
      </c>
      <c r="L5752" s="35" t="str">
        <f>Data!C5749</f>
        <v>Vehicle, Battery Electric Vehicle</v>
      </c>
      <c r="M5752" s="35">
        <f>Data!H5749</f>
        <v>0</v>
      </c>
      <c r="N5752" s="41">
        <f>Data!I5749</f>
        <v>46087.461388888885</v>
      </c>
      <c r="O5752" s="35">
        <f>Data!L5749</f>
        <v>-84.369960000000006</v>
      </c>
      <c r="P5752" s="35">
        <f>Data!M5749</f>
        <v>9.9443699999999993</v>
      </c>
      <c r="Q5752" s="35" t="str">
        <f>IF(Data!N5749=0,"",Data!N5749)</f>
        <v>CurveSpeed</v>
      </c>
      <c r="R5752" s="35">
        <f>Data!K5749</f>
        <v>15</v>
      </c>
      <c r="S5752" s="35" t="str">
        <f>IF(Data!X5749=TRUE(), "Yes", "No")</f>
        <v>Yes</v>
      </c>
      <c r="T5752" s="40" t="e">
        <f>#REF!</f>
        <v>#REF!</v>
      </c>
    </row>
    <row r="5753" spans="1:20" x14ac:dyDescent="0.3">
      <c r="A5753" s="35" t="str">
        <f>Data!A5750</f>
        <v>NISSAN LEAF 299-1018</v>
      </c>
      <c r="B5753" s="36">
        <f t="shared" si="89"/>
        <v>46087.461423611108</v>
      </c>
      <c r="C5753" s="37" t="str">
        <f>IF(Data!J5750="GpsRecord", CONCATENATE($U$3,": ",Data!M5750,", ",Data!L5750), CONCATENATE(Data!AB5750, " ", Data!AH5750))</f>
        <v>Ubicación: 9.9444, -84.36982</v>
      </c>
      <c r="D5753" s="38" t="str">
        <f>IF(Data!O5750=TRUE(), "Yes", "No")</f>
        <v>Yes</v>
      </c>
      <c r="E5753" s="38" t="str">
        <f>IF(Data!J5750="EngineStatusRecord","Engine",IF(Data!J5750="GpsRecord", "GPS", IF(Data!J5750="EngineFaultRecord", "Fault", IF(Data!J5750="DriverChange","Driver",IF(Data!J5750="CustomRecord","Custom","Debug")))))</f>
        <v>GPS</v>
      </c>
      <c r="F5753" s="39" t="str">
        <f>IF(Data!Y5750=TRUE(), "Yes", "No")</f>
        <v>Yes</v>
      </c>
      <c r="G5753" s="40">
        <f>Data!AK5750</f>
        <v>0</v>
      </c>
      <c r="H5753" s="35">
        <f>Data!AB5750</f>
        <v>0</v>
      </c>
      <c r="I5753" s="35">
        <f>Data!AD5750</f>
        <v>0</v>
      </c>
      <c r="J5753" s="35">
        <f>Data!AF5750</f>
        <v>0</v>
      </c>
      <c r="K5753" s="35" t="str">
        <f>CONCATENATE(Data!AH5750, " ", Data!AI5750)</f>
        <v xml:space="preserve"> </v>
      </c>
      <c r="L5753" s="35" t="str">
        <f>Data!C5750</f>
        <v>Vehicle, Battery Electric Vehicle</v>
      </c>
      <c r="M5753" s="35">
        <f>Data!H5750</f>
        <v>0</v>
      </c>
      <c r="N5753" s="41">
        <f>Data!I5750</f>
        <v>46087.461423611108</v>
      </c>
      <c r="O5753" s="35">
        <f>Data!L5750</f>
        <v>-84.369820000000004</v>
      </c>
      <c r="P5753" s="35">
        <f>Data!M5750</f>
        <v>9.9443999999999999</v>
      </c>
      <c r="Q5753" s="35" t="str">
        <f>IF(Data!N5750=0,"",Data!N5750)</f>
        <v>CurveSpeedEstimateError</v>
      </c>
      <c r="R5753" s="35">
        <f>Data!K5750</f>
        <v>22</v>
      </c>
      <c r="S5753" s="35" t="str">
        <f>IF(Data!X5750=TRUE(), "Yes", "No")</f>
        <v>Yes</v>
      </c>
      <c r="T5753" s="40" t="e">
        <f>#REF!</f>
        <v>#REF!</v>
      </c>
    </row>
    <row r="5754" spans="1:20" x14ac:dyDescent="0.3">
      <c r="A5754" s="35" t="str">
        <f>Data!A5751</f>
        <v>NISSAN LEAF 299-1018</v>
      </c>
      <c r="B5754" s="36">
        <f t="shared" si="89"/>
        <v>46087.461474479169</v>
      </c>
      <c r="C5754" s="37" t="str">
        <f>IF(Data!J5751="GpsRecord", CONCATENATE($U$3,": ",Data!M5751,", ",Data!L5751), CONCATENATE(Data!AB5751, " ", Data!AH5751))</f>
        <v>Estado de la luz de peligro (1. En) 0</v>
      </c>
      <c r="D5754" s="38" t="str">
        <f>IF(Data!O5751=TRUE(), "Yes", "No")</f>
        <v>No</v>
      </c>
      <c r="E5754" s="38" t="str">
        <f>IF(Data!J5751="EngineStatusRecord","Engine",IF(Data!J5751="GpsRecord", "GPS", IF(Data!J5751="EngineFaultRecord", "Fault", IF(Data!J5751="DriverChange","Driver",IF(Data!J5751="CustomRecord","Custom","Debug")))))</f>
        <v>Engine</v>
      </c>
      <c r="F5754" s="39" t="str">
        <f>IF(Data!Y5751=TRUE(), "Yes", "No")</f>
        <v>No</v>
      </c>
      <c r="G5754" s="40">
        <f>Data!AK5751</f>
        <v>0</v>
      </c>
      <c r="H5754" s="35" t="str">
        <f>Data!AB5751</f>
        <v>Estado de la luz de peligro (1. En)</v>
      </c>
      <c r="I5754" s="35">
        <f>Data!AD5751</f>
        <v>0</v>
      </c>
      <c r="J5754" s="35">
        <f>Data!AF5751</f>
        <v>0</v>
      </c>
      <c r="K5754" s="35" t="str">
        <f>CONCATENATE(Data!AH5751, " ", Data!AI5751)</f>
        <v>0 None</v>
      </c>
      <c r="L5754" s="35" t="str">
        <f>Data!C5751</f>
        <v>Vehicle, Battery Electric Vehicle</v>
      </c>
      <c r="M5754" s="35">
        <f>Data!H5751</f>
        <v>0</v>
      </c>
      <c r="N5754" s="41">
        <f>Data!I5751</f>
        <v>46087.461474479169</v>
      </c>
      <c r="O5754" s="35">
        <f>Data!L5751</f>
        <v>0</v>
      </c>
      <c r="P5754" s="35">
        <f>Data!M5751</f>
        <v>0</v>
      </c>
      <c r="Q5754" s="35" t="str">
        <f>IF(Data!N5751=0,"",Data!N5751)</f>
        <v/>
      </c>
      <c r="R5754" s="35">
        <f>Data!K5751</f>
        <v>0</v>
      </c>
      <c r="S5754" s="35" t="str">
        <f>IF(Data!X5751=TRUE(), "Yes", "No")</f>
        <v>No</v>
      </c>
      <c r="T5754" s="40" t="e">
        <f>#REF!</f>
        <v>#REF!</v>
      </c>
    </row>
    <row r="5755" spans="1:20" x14ac:dyDescent="0.3">
      <c r="A5755" s="35" t="str">
        <f>Data!A5752</f>
        <v>NISSAN LEAF 299-1018</v>
      </c>
      <c r="B5755" s="36">
        <f t="shared" si="89"/>
        <v>46087.461504768522</v>
      </c>
      <c r="C5755" s="37" t="str">
        <f>IF(Data!J5752="GpsRecord", CONCATENATE($U$3,": ",Data!M5752,", ",Data!L5752), CONCATENATE(Data!AB5752, " ", Data!AH5752))</f>
        <v>Velocidad del motor en carretera 44</v>
      </c>
      <c r="D5755" s="38" t="str">
        <f>IF(Data!O5752=TRUE(), "Yes", "No")</f>
        <v>No</v>
      </c>
      <c r="E5755" s="38" t="str">
        <f>IF(Data!J5752="EngineStatusRecord","Engine",IF(Data!J5752="GpsRecord", "GPS", IF(Data!J5752="EngineFaultRecord", "Fault", IF(Data!J5752="DriverChange","Driver",IF(Data!J5752="CustomRecord","Custom","Debug")))))</f>
        <v>Engine</v>
      </c>
      <c r="F5755" s="39" t="str">
        <f>IF(Data!Y5752=TRUE(), "Yes", "No")</f>
        <v>No</v>
      </c>
      <c r="G5755" s="40">
        <f>Data!AK5752</f>
        <v>0</v>
      </c>
      <c r="H5755" s="35" t="str">
        <f>Data!AB5752</f>
        <v>Velocidad del motor en carretera</v>
      </c>
      <c r="I5755" s="35">
        <f>Data!AD5752</f>
        <v>0</v>
      </c>
      <c r="J5755" s="35">
        <f>Data!AF5752</f>
        <v>0</v>
      </c>
      <c r="K5755" s="35" t="str">
        <f>CONCATENATE(Data!AH5752, " ", Data!AI5752)</f>
        <v>44 km/h</v>
      </c>
      <c r="L5755" s="35" t="str">
        <f>Data!C5752</f>
        <v>Vehicle, Battery Electric Vehicle</v>
      </c>
      <c r="M5755" s="35">
        <f>Data!H5752</f>
        <v>0</v>
      </c>
      <c r="N5755" s="41">
        <f>Data!I5752</f>
        <v>46087.461504768522</v>
      </c>
      <c r="O5755" s="35">
        <f>Data!L5752</f>
        <v>0</v>
      </c>
      <c r="P5755" s="35">
        <f>Data!M5752</f>
        <v>0</v>
      </c>
      <c r="Q5755" s="35" t="str">
        <f>IF(Data!N5752=0,"",Data!N5752)</f>
        <v/>
      </c>
      <c r="R5755" s="35">
        <f>Data!K5752</f>
        <v>0</v>
      </c>
      <c r="S5755" s="35" t="str">
        <f>IF(Data!X5752=TRUE(), "Yes", "No")</f>
        <v>No</v>
      </c>
      <c r="T5755" s="40" t="e">
        <f>#REF!</f>
        <v>#REF!</v>
      </c>
    </row>
    <row r="5756" spans="1:20" x14ac:dyDescent="0.3">
      <c r="A5756" s="35" t="str">
        <f>Data!A5753</f>
        <v>NISSAN LEAF 299-1018</v>
      </c>
      <c r="B5756" s="36">
        <f t="shared" si="89"/>
        <v>46087.461516203701</v>
      </c>
      <c r="C5756" s="37" t="str">
        <f>IF(Data!J5753="GpsRecord", CONCATENATE($U$3,": ",Data!M5753,", ",Data!L5753), CONCATENATE(Data!AB5753, " ", Data!AH5753))</f>
        <v>Ubicación: 9.94458, -84.36916</v>
      </c>
      <c r="D5756" s="38" t="str">
        <f>IF(Data!O5753=TRUE(), "Yes", "No")</f>
        <v>Yes</v>
      </c>
      <c r="E5756" s="38" t="str">
        <f>IF(Data!J5753="EngineStatusRecord","Engine",IF(Data!J5753="GpsRecord", "GPS", IF(Data!J5753="EngineFaultRecord", "Fault", IF(Data!J5753="DriverChange","Driver",IF(Data!J5753="CustomRecord","Custom","Debug")))))</f>
        <v>GPS</v>
      </c>
      <c r="F5756" s="39" t="str">
        <f>IF(Data!Y5753=TRUE(), "Yes", "No")</f>
        <v>Yes</v>
      </c>
      <c r="G5756" s="40">
        <f>Data!AK5753</f>
        <v>0</v>
      </c>
      <c r="H5756" s="35">
        <f>Data!AB5753</f>
        <v>0</v>
      </c>
      <c r="I5756" s="35">
        <f>Data!AD5753</f>
        <v>0</v>
      </c>
      <c r="J5756" s="35">
        <f>Data!AF5753</f>
        <v>0</v>
      </c>
      <c r="K5756" s="35" t="str">
        <f>CONCATENATE(Data!AH5753, " ", Data!AI5753)</f>
        <v xml:space="preserve"> </v>
      </c>
      <c r="L5756" s="35" t="str">
        <f>Data!C5753</f>
        <v>Vehicle, Battery Electric Vehicle</v>
      </c>
      <c r="M5756" s="35">
        <f>Data!H5753</f>
        <v>0</v>
      </c>
      <c r="N5756" s="41">
        <f>Data!I5753</f>
        <v>46087.461516203701</v>
      </c>
      <c r="O5756" s="35">
        <f>Data!L5753</f>
        <v>-84.369159999999994</v>
      </c>
      <c r="P5756" s="35">
        <f>Data!M5753</f>
        <v>9.9445800000000002</v>
      </c>
      <c r="Q5756" s="35" t="str">
        <f>IF(Data!N5753=0,"",Data!N5753)</f>
        <v>CurvePositionEstimateError</v>
      </c>
      <c r="R5756" s="35">
        <f>Data!K5753</f>
        <v>44</v>
      </c>
      <c r="S5756" s="35" t="str">
        <f>IF(Data!X5753=TRUE(), "Yes", "No")</f>
        <v>Yes</v>
      </c>
      <c r="T5756" s="40" t="e">
        <f>#REF!</f>
        <v>#REF!</v>
      </c>
    </row>
    <row r="5757" spans="1:20" x14ac:dyDescent="0.3">
      <c r="A5757" s="35" t="str">
        <f>Data!A5754</f>
        <v>NISSAN LEAF 299-1018</v>
      </c>
      <c r="B5757" s="36">
        <f t="shared" si="89"/>
        <v>46087.461550925924</v>
      </c>
      <c r="C5757" s="37" t="str">
        <f>IF(Data!J5754="GpsRecord", CONCATENATE($U$3,": ",Data!M5754,", ",Data!L5754), CONCATENATE(Data!AB5754, " ", Data!AH5754))</f>
        <v>Ubicación: 9.94468, -84.36884</v>
      </c>
      <c r="D5757" s="38" t="str">
        <f>IF(Data!O5754=TRUE(), "Yes", "No")</f>
        <v>Yes</v>
      </c>
      <c r="E5757" s="38" t="str">
        <f>IF(Data!J5754="EngineStatusRecord","Engine",IF(Data!J5754="GpsRecord", "GPS", IF(Data!J5754="EngineFaultRecord", "Fault", IF(Data!J5754="DriverChange","Driver",IF(Data!J5754="CustomRecord","Custom","Debug")))))</f>
        <v>GPS</v>
      </c>
      <c r="F5757" s="39" t="str">
        <f>IF(Data!Y5754=TRUE(), "Yes", "No")</f>
        <v>Yes</v>
      </c>
      <c r="G5757" s="40">
        <f>Data!AK5754</f>
        <v>0</v>
      </c>
      <c r="H5757" s="35">
        <f>Data!AB5754</f>
        <v>0</v>
      </c>
      <c r="I5757" s="35">
        <f>Data!AD5754</f>
        <v>0</v>
      </c>
      <c r="J5757" s="35">
        <f>Data!AF5754</f>
        <v>0</v>
      </c>
      <c r="K5757" s="35" t="str">
        <f>CONCATENATE(Data!AH5754, " ", Data!AI5754)</f>
        <v xml:space="preserve"> </v>
      </c>
      <c r="L5757" s="35" t="str">
        <f>Data!C5754</f>
        <v>Vehicle, Battery Electric Vehicle</v>
      </c>
      <c r="M5757" s="35">
        <f>Data!H5754</f>
        <v>0</v>
      </c>
      <c r="N5757" s="41">
        <f>Data!I5754</f>
        <v>46087.461550925924</v>
      </c>
      <c r="O5757" s="35">
        <f>Data!L5754</f>
        <v>-84.368840000000006</v>
      </c>
      <c r="P5757" s="35">
        <f>Data!M5754</f>
        <v>9.94468</v>
      </c>
      <c r="Q5757" s="35" t="str">
        <f>IF(Data!N5754=0,"",Data!N5754)</f>
        <v>CurveSpeedEstimateError</v>
      </c>
      <c r="R5757" s="35">
        <f>Data!K5754</f>
        <v>44</v>
      </c>
      <c r="S5757" s="35" t="str">
        <f>IF(Data!X5754=TRUE(), "Yes", "No")</f>
        <v>Yes</v>
      </c>
      <c r="T5757" s="40" t="e">
        <f>#REF!</f>
        <v>#REF!</v>
      </c>
    </row>
    <row r="5758" spans="1:20" x14ac:dyDescent="0.3">
      <c r="A5758" s="35" t="str">
        <f>Data!A5755</f>
        <v>NISSAN LEAF 299-1018</v>
      </c>
      <c r="B5758" s="36">
        <f t="shared" si="89"/>
        <v>46087.461643518516</v>
      </c>
      <c r="C5758" s="37" t="str">
        <f>IF(Data!J5755="GpsRecord", CONCATENATE($U$3,": ",Data!M5755,", ",Data!L5755), CONCATENATE(Data!AB5755, " ", Data!AH5755))</f>
        <v>Ubicación: 9.94497, -84.36788</v>
      </c>
      <c r="D5758" s="38" t="str">
        <f>IF(Data!O5755=TRUE(), "Yes", "No")</f>
        <v>Yes</v>
      </c>
      <c r="E5758" s="38" t="str">
        <f>IF(Data!J5755="EngineStatusRecord","Engine",IF(Data!J5755="GpsRecord", "GPS", IF(Data!J5755="EngineFaultRecord", "Fault", IF(Data!J5755="DriverChange","Driver",IF(Data!J5755="CustomRecord","Custom","Debug")))))</f>
        <v>GPS</v>
      </c>
      <c r="F5758" s="39" t="str">
        <f>IF(Data!Y5755=TRUE(), "Yes", "No")</f>
        <v>Yes</v>
      </c>
      <c r="G5758" s="40">
        <f>Data!AK5755</f>
        <v>0</v>
      </c>
      <c r="H5758" s="35">
        <f>Data!AB5755</f>
        <v>0</v>
      </c>
      <c r="I5758" s="35">
        <f>Data!AD5755</f>
        <v>0</v>
      </c>
      <c r="J5758" s="35">
        <f>Data!AF5755</f>
        <v>0</v>
      </c>
      <c r="K5758" s="35" t="str">
        <f>CONCATENATE(Data!AH5755, " ", Data!AI5755)</f>
        <v xml:space="preserve"> </v>
      </c>
      <c r="L5758" s="35" t="str">
        <f>Data!C5755</f>
        <v>Vehicle, Battery Electric Vehicle</v>
      </c>
      <c r="M5758" s="35">
        <f>Data!H5755</f>
        <v>0</v>
      </c>
      <c r="N5758" s="41">
        <f>Data!I5755</f>
        <v>46087.461643518516</v>
      </c>
      <c r="O5758" s="35">
        <f>Data!L5755</f>
        <v>-84.36788</v>
      </c>
      <c r="P5758" s="35">
        <f>Data!M5755</f>
        <v>9.9449699999999996</v>
      </c>
      <c r="Q5758" s="35" t="str">
        <f>IF(Data!N5755=0,"",Data!N5755)</f>
        <v>CurveSpeedEstimateError</v>
      </c>
      <c r="R5758" s="35">
        <f>Data!K5755</f>
        <v>53</v>
      </c>
      <c r="S5758" s="35" t="str">
        <f>IF(Data!X5755=TRUE(), "Yes", "No")</f>
        <v>Yes</v>
      </c>
      <c r="T5758" s="40" t="e">
        <f>#REF!</f>
        <v>#REF!</v>
      </c>
    </row>
    <row r="5759" spans="1:20" x14ac:dyDescent="0.3">
      <c r="A5759" s="35" t="str">
        <f>Data!A5756</f>
        <v>NISSAN LEAF 299-1018</v>
      </c>
      <c r="B5759" s="36">
        <f t="shared" si="89"/>
        <v>46087.461655451392</v>
      </c>
      <c r="C5759" s="37" t="str">
        <f>IF(Data!J5756="GpsRecord", CONCATENATE($U$3,": ",Data!M5756,", ",Data!L5756), CONCATENATE(Data!AB5756, " ", Data!AH5756))</f>
        <v>Odómetro 16039</v>
      </c>
      <c r="D5759" s="38" t="str">
        <f>IF(Data!O5756=TRUE(), "Yes", "No")</f>
        <v>No</v>
      </c>
      <c r="E5759" s="38" t="str">
        <f>IF(Data!J5756="EngineStatusRecord","Engine",IF(Data!J5756="GpsRecord", "GPS", IF(Data!J5756="EngineFaultRecord", "Fault", IF(Data!J5756="DriverChange","Driver",IF(Data!J5756="CustomRecord","Custom","Debug")))))</f>
        <v>Engine</v>
      </c>
      <c r="F5759" s="39" t="str">
        <f>IF(Data!Y5756=TRUE(), "Yes", "No")</f>
        <v>No</v>
      </c>
      <c r="G5759" s="40">
        <f>Data!AK5756</f>
        <v>0</v>
      </c>
      <c r="H5759" s="35" t="str">
        <f>Data!AB5756</f>
        <v>Odómetro</v>
      </c>
      <c r="I5759" s="35">
        <f>Data!AD5756</f>
        <v>0</v>
      </c>
      <c r="J5759" s="35">
        <f>Data!AF5756</f>
        <v>0</v>
      </c>
      <c r="K5759" s="35" t="str">
        <f>CONCATENATE(Data!AH5756, " ", Data!AI5756)</f>
        <v>16039 km</v>
      </c>
      <c r="L5759" s="35" t="str">
        <f>Data!C5756</f>
        <v>Vehicle, Battery Electric Vehicle</v>
      </c>
      <c r="M5759" s="35">
        <f>Data!H5756</f>
        <v>0</v>
      </c>
      <c r="N5759" s="41">
        <f>Data!I5756</f>
        <v>46087.461655451392</v>
      </c>
      <c r="O5759" s="35">
        <f>Data!L5756</f>
        <v>0</v>
      </c>
      <c r="P5759" s="35">
        <f>Data!M5756</f>
        <v>0</v>
      </c>
      <c r="Q5759" s="35" t="str">
        <f>IF(Data!N5756=0,"",Data!N5756)</f>
        <v/>
      </c>
      <c r="R5759" s="35">
        <f>Data!K5756</f>
        <v>0</v>
      </c>
      <c r="S5759" s="35" t="str">
        <f>IF(Data!X5756=TRUE(), "Yes", "No")</f>
        <v>No</v>
      </c>
      <c r="T5759" s="40" t="e">
        <f>#REF!</f>
        <v>#REF!</v>
      </c>
    </row>
    <row r="5760" spans="1:20" x14ac:dyDescent="0.3">
      <c r="A5760" s="35" t="str">
        <f>Data!A5757</f>
        <v>NISSAN LEAF 299-1018</v>
      </c>
      <c r="B5760" s="36">
        <f t="shared" si="89"/>
        <v>46087.461655451392</v>
      </c>
      <c r="C5760" s="37" t="str">
        <f>IF(Data!J5757="GpsRecord", CONCATENATE($U$3,": ",Data!M5757,", ",Data!L5757), CONCATENATE(Data!AB5757, " ", Data!AH5757))</f>
        <v>Odómetro sin procesar 16039</v>
      </c>
      <c r="D5760" s="38" t="str">
        <f>IF(Data!O5757=TRUE(), "Yes", "No")</f>
        <v>No</v>
      </c>
      <c r="E5760" s="38" t="str">
        <f>IF(Data!J5757="EngineStatusRecord","Engine",IF(Data!J5757="GpsRecord", "GPS", IF(Data!J5757="EngineFaultRecord", "Fault", IF(Data!J5757="DriverChange","Driver",IF(Data!J5757="CustomRecord","Custom","Debug")))))</f>
        <v>Engine</v>
      </c>
      <c r="F5760" s="39" t="str">
        <f>IF(Data!Y5757=TRUE(), "Yes", "No")</f>
        <v>No</v>
      </c>
      <c r="G5760" s="40">
        <f>Data!AK5757</f>
        <v>0</v>
      </c>
      <c r="H5760" s="35" t="str">
        <f>Data!AB5757</f>
        <v>Odómetro sin procesar</v>
      </c>
      <c r="I5760" s="35">
        <f>Data!AD5757</f>
        <v>0</v>
      </c>
      <c r="J5760" s="35">
        <f>Data!AF5757</f>
        <v>0</v>
      </c>
      <c r="K5760" s="35" t="str">
        <f>CONCATENATE(Data!AH5757, " ", Data!AI5757)</f>
        <v>16039 km</v>
      </c>
      <c r="L5760" s="35" t="str">
        <f>Data!C5757</f>
        <v>Vehicle, Battery Electric Vehicle</v>
      </c>
      <c r="M5760" s="35">
        <f>Data!H5757</f>
        <v>0</v>
      </c>
      <c r="N5760" s="41">
        <f>Data!I5757</f>
        <v>46087.461655451392</v>
      </c>
      <c r="O5760" s="35">
        <f>Data!L5757</f>
        <v>0</v>
      </c>
      <c r="P5760" s="35">
        <f>Data!M5757</f>
        <v>0</v>
      </c>
      <c r="Q5760" s="35" t="str">
        <f>IF(Data!N5757=0,"",Data!N5757)</f>
        <v/>
      </c>
      <c r="R5760" s="35">
        <f>Data!K5757</f>
        <v>0</v>
      </c>
      <c r="S5760" s="35" t="str">
        <f>IF(Data!X5757=TRUE(), "Yes", "No")</f>
        <v>No</v>
      </c>
      <c r="T5760" s="40" t="e">
        <f>#REF!</f>
        <v>#REF!</v>
      </c>
    </row>
    <row r="5761" spans="1:20" x14ac:dyDescent="0.3">
      <c r="A5761" s="35" t="str">
        <f>Data!A5758</f>
        <v>NISSAN LEAF 299-1018</v>
      </c>
      <c r="B5761" s="36">
        <f t="shared" si="89"/>
        <v>46087.461747824076</v>
      </c>
      <c r="C5761" s="37" t="str">
        <f>IF(Data!J5758="GpsRecord", CONCATENATE($U$3,": ",Data!M5758,", ",Data!L5758), CONCATENATE(Data!AB5758, " ", Data!AH5758))</f>
        <v>Velocidad del motor en carretera 68</v>
      </c>
      <c r="D5761" s="38" t="str">
        <f>IF(Data!O5758=TRUE(), "Yes", "No")</f>
        <v>No</v>
      </c>
      <c r="E5761" s="38" t="str">
        <f>IF(Data!J5758="EngineStatusRecord","Engine",IF(Data!J5758="GpsRecord", "GPS", IF(Data!J5758="EngineFaultRecord", "Fault", IF(Data!J5758="DriverChange","Driver",IF(Data!J5758="CustomRecord","Custom","Debug")))))</f>
        <v>Engine</v>
      </c>
      <c r="F5761" s="39" t="str">
        <f>IF(Data!Y5758=TRUE(), "Yes", "No")</f>
        <v>No</v>
      </c>
      <c r="G5761" s="40">
        <f>Data!AK5758</f>
        <v>0</v>
      </c>
      <c r="H5761" s="35" t="str">
        <f>Data!AB5758</f>
        <v>Velocidad del motor en carretera</v>
      </c>
      <c r="I5761" s="35">
        <f>Data!AD5758</f>
        <v>0</v>
      </c>
      <c r="J5761" s="35">
        <f>Data!AF5758</f>
        <v>0</v>
      </c>
      <c r="K5761" s="35" t="str">
        <f>CONCATENATE(Data!AH5758, " ", Data!AI5758)</f>
        <v>68 km/h</v>
      </c>
      <c r="L5761" s="35" t="str">
        <f>Data!C5758</f>
        <v>Vehicle, Battery Electric Vehicle</v>
      </c>
      <c r="M5761" s="35">
        <f>Data!H5758</f>
        <v>0</v>
      </c>
      <c r="N5761" s="41">
        <f>Data!I5758</f>
        <v>46087.461747824076</v>
      </c>
      <c r="O5761" s="35">
        <f>Data!L5758</f>
        <v>0</v>
      </c>
      <c r="P5761" s="35">
        <f>Data!M5758</f>
        <v>0</v>
      </c>
      <c r="Q5761" s="35" t="str">
        <f>IF(Data!N5758=0,"",Data!N5758)</f>
        <v/>
      </c>
      <c r="R5761" s="35">
        <f>Data!K5758</f>
        <v>0</v>
      </c>
      <c r="S5761" s="35" t="str">
        <f>IF(Data!X5758=TRUE(), "Yes", "No")</f>
        <v>No</v>
      </c>
      <c r="T5761" s="40" t="e">
        <f>#REF!</f>
        <v>#REF!</v>
      </c>
    </row>
    <row r="5762" spans="1:20" x14ac:dyDescent="0.3">
      <c r="A5762" s="35" t="str">
        <f>Data!A5759</f>
        <v>NISSAN LEAF 299-1018</v>
      </c>
      <c r="B5762" s="36">
        <f t="shared" si="89"/>
        <v>46087.461759259262</v>
      </c>
      <c r="C5762" s="37" t="str">
        <f>IF(Data!J5759="GpsRecord", CONCATENATE($U$3,": ",Data!M5759,", ",Data!L5759), CONCATENATE(Data!AB5759, " ", Data!AH5759))</f>
        <v>Ubicación: 9.94564, -84.36649</v>
      </c>
      <c r="D5762" s="38" t="str">
        <f>IF(Data!O5759=TRUE(), "Yes", "No")</f>
        <v>Yes</v>
      </c>
      <c r="E5762" s="38" t="str">
        <f>IF(Data!J5759="EngineStatusRecord","Engine",IF(Data!J5759="GpsRecord", "GPS", IF(Data!J5759="EngineFaultRecord", "Fault", IF(Data!J5759="DriverChange","Driver",IF(Data!J5759="CustomRecord","Custom","Debug")))))</f>
        <v>GPS</v>
      </c>
      <c r="F5762" s="39" t="str">
        <f>IF(Data!Y5759=TRUE(), "Yes", "No")</f>
        <v>Yes</v>
      </c>
      <c r="G5762" s="40">
        <f>Data!AK5759</f>
        <v>0</v>
      </c>
      <c r="H5762" s="35">
        <f>Data!AB5759</f>
        <v>0</v>
      </c>
      <c r="I5762" s="35">
        <f>Data!AD5759</f>
        <v>0</v>
      </c>
      <c r="J5762" s="35">
        <f>Data!AF5759</f>
        <v>0</v>
      </c>
      <c r="K5762" s="35" t="str">
        <f>CONCATENATE(Data!AH5759, " ", Data!AI5759)</f>
        <v xml:space="preserve"> </v>
      </c>
      <c r="L5762" s="35" t="str">
        <f>Data!C5759</f>
        <v>Vehicle, Battery Electric Vehicle</v>
      </c>
      <c r="M5762" s="35">
        <f>Data!H5759</f>
        <v>0</v>
      </c>
      <c r="N5762" s="41">
        <f>Data!I5759</f>
        <v>46087.461759259262</v>
      </c>
      <c r="O5762" s="35">
        <f>Data!L5759</f>
        <v>-84.366489999999999</v>
      </c>
      <c r="P5762" s="35">
        <f>Data!M5759</f>
        <v>9.9456399999999991</v>
      </c>
      <c r="Q5762" s="35" t="str">
        <f>IF(Data!N5759=0,"",Data!N5759)</f>
        <v>CurvePositionEstimateError</v>
      </c>
      <c r="R5762" s="35">
        <f>Data!K5759</f>
        <v>66</v>
      </c>
      <c r="S5762" s="35" t="str">
        <f>IF(Data!X5759=TRUE(), "Yes", "No")</f>
        <v>Yes</v>
      </c>
      <c r="T5762" s="40" t="e">
        <f>#REF!</f>
        <v>#REF!</v>
      </c>
    </row>
    <row r="5763" spans="1:20" x14ac:dyDescent="0.3">
      <c r="A5763" s="35" t="str">
        <f>Data!A5760</f>
        <v>NISSAN LEAF 299-1018</v>
      </c>
      <c r="B5763" s="36">
        <f t="shared" si="89"/>
        <v>46087.461793981478</v>
      </c>
      <c r="C5763" s="37" t="str">
        <f>IF(Data!J5760="GpsRecord", CONCATENATE($U$3,": ",Data!M5760,", ",Data!L5760), CONCATENATE(Data!AB5760, " ", Data!AH5760))</f>
        <v>Ubicación: 9.9459, -84.36608</v>
      </c>
      <c r="D5763" s="38" t="str">
        <f>IF(Data!O5760=TRUE(), "Yes", "No")</f>
        <v>Yes</v>
      </c>
      <c r="E5763" s="38" t="str">
        <f>IF(Data!J5760="EngineStatusRecord","Engine",IF(Data!J5760="GpsRecord", "GPS", IF(Data!J5760="EngineFaultRecord", "Fault", IF(Data!J5760="DriverChange","Driver",IF(Data!J5760="CustomRecord","Custom","Debug")))))</f>
        <v>GPS</v>
      </c>
      <c r="F5763" s="39" t="str">
        <f>IF(Data!Y5760=TRUE(), "Yes", "No")</f>
        <v>Yes</v>
      </c>
      <c r="G5763" s="40">
        <f>Data!AK5760</f>
        <v>0</v>
      </c>
      <c r="H5763" s="35">
        <f>Data!AB5760</f>
        <v>0</v>
      </c>
      <c r="I5763" s="35">
        <f>Data!AD5760</f>
        <v>0</v>
      </c>
      <c r="J5763" s="35">
        <f>Data!AF5760</f>
        <v>0</v>
      </c>
      <c r="K5763" s="35" t="str">
        <f>CONCATENATE(Data!AH5760, " ", Data!AI5760)</f>
        <v xml:space="preserve"> </v>
      </c>
      <c r="L5763" s="35" t="str">
        <f>Data!C5760</f>
        <v>Vehicle, Battery Electric Vehicle</v>
      </c>
      <c r="M5763" s="35">
        <f>Data!H5760</f>
        <v>0</v>
      </c>
      <c r="N5763" s="41">
        <f>Data!I5760</f>
        <v>46087.461793981478</v>
      </c>
      <c r="O5763" s="35">
        <f>Data!L5760</f>
        <v>-84.366079999999997</v>
      </c>
      <c r="P5763" s="35">
        <f>Data!M5760</f>
        <v>9.9459</v>
      </c>
      <c r="Q5763" s="35" t="str">
        <f>IF(Data!N5760=0,"",Data!N5760)</f>
        <v>CurveSpeedEstimateError</v>
      </c>
      <c r="R5763" s="35">
        <f>Data!K5760</f>
        <v>61</v>
      </c>
      <c r="S5763" s="35" t="str">
        <f>IF(Data!X5760=TRUE(), "Yes", "No")</f>
        <v>Yes</v>
      </c>
      <c r="T5763" s="40" t="e">
        <f>#REF!</f>
        <v>#REF!</v>
      </c>
    </row>
    <row r="5764" spans="1:20" x14ac:dyDescent="0.3">
      <c r="A5764" s="35" t="str">
        <f>Data!A5761</f>
        <v>NISSAN LEAF 299-1018</v>
      </c>
      <c r="B5764" s="36">
        <f t="shared" si="89"/>
        <v>46087.461851851855</v>
      </c>
      <c r="C5764" s="37" t="str">
        <f>IF(Data!J5761="GpsRecord", CONCATENATE($U$3,": ",Data!M5761,", ",Data!L5761), CONCATENATE(Data!AB5761, " ", Data!AH5761))</f>
        <v>Ubicación: 9.94634, -84.36546</v>
      </c>
      <c r="D5764" s="38" t="str">
        <f>IF(Data!O5761=TRUE(), "Yes", "No")</f>
        <v>Yes</v>
      </c>
      <c r="E5764" s="38" t="str">
        <f>IF(Data!J5761="EngineStatusRecord","Engine",IF(Data!J5761="GpsRecord", "GPS", IF(Data!J5761="EngineFaultRecord", "Fault", IF(Data!J5761="DriverChange","Driver",IF(Data!J5761="CustomRecord","Custom","Debug")))))</f>
        <v>GPS</v>
      </c>
      <c r="F5764" s="39" t="str">
        <f>IF(Data!Y5761=TRUE(), "Yes", "No")</f>
        <v>Yes</v>
      </c>
      <c r="G5764" s="40">
        <f>Data!AK5761</f>
        <v>0</v>
      </c>
      <c r="H5764" s="35">
        <f>Data!AB5761</f>
        <v>0</v>
      </c>
      <c r="I5764" s="35">
        <f>Data!AD5761</f>
        <v>0</v>
      </c>
      <c r="J5764" s="35">
        <f>Data!AF5761</f>
        <v>0</v>
      </c>
      <c r="K5764" s="35" t="str">
        <f>CONCATENATE(Data!AH5761, " ", Data!AI5761)</f>
        <v xml:space="preserve"> </v>
      </c>
      <c r="L5764" s="35" t="str">
        <f>Data!C5761</f>
        <v>Vehicle, Battery Electric Vehicle</v>
      </c>
      <c r="M5764" s="35">
        <f>Data!H5761</f>
        <v>0</v>
      </c>
      <c r="N5764" s="41">
        <f>Data!I5761</f>
        <v>46087.461851851855</v>
      </c>
      <c r="O5764" s="35">
        <f>Data!L5761</f>
        <v>-84.365459999999999</v>
      </c>
      <c r="P5764" s="35">
        <f>Data!M5761</f>
        <v>9.9463399999999993</v>
      </c>
      <c r="Q5764" s="35" t="str">
        <f>IF(Data!N5761=0,"",Data!N5761)</f>
        <v>CurveSpeedEstimateError</v>
      </c>
      <c r="R5764" s="35">
        <f>Data!K5761</f>
        <v>63</v>
      </c>
      <c r="S5764" s="35" t="str">
        <f>IF(Data!X5761=TRUE(), "Yes", "No")</f>
        <v>Yes</v>
      </c>
      <c r="T5764" s="40" t="e">
        <f>#REF!</f>
        <v>#REF!</v>
      </c>
    </row>
    <row r="5765" spans="1:20" x14ac:dyDescent="0.3">
      <c r="A5765" s="35" t="str">
        <f>Data!A5762</f>
        <v>NISSAN LEAF 299-1018</v>
      </c>
      <c r="B5765" s="36">
        <f t="shared" si="89"/>
        <v>46087.461887025464</v>
      </c>
      <c r="C5765" s="37" t="str">
        <f>IF(Data!J5762="GpsRecord", CONCATENATE($U$3,": ",Data!M5762,", ",Data!L5762), CONCATENATE(Data!AB5762, " ", Data!AH5762))</f>
        <v>Estado de carga genérico 25.12</v>
      </c>
      <c r="D5765" s="38" t="str">
        <f>IF(Data!O5762=TRUE(), "Yes", "No")</f>
        <v>No</v>
      </c>
      <c r="E5765" s="38" t="str">
        <f>IF(Data!J5762="EngineStatusRecord","Engine",IF(Data!J5762="GpsRecord", "GPS", IF(Data!J5762="EngineFaultRecord", "Fault", IF(Data!J5762="DriverChange","Driver",IF(Data!J5762="CustomRecord","Custom","Debug")))))</f>
        <v>Engine</v>
      </c>
      <c r="F5765" s="39" t="str">
        <f>IF(Data!Y5762=TRUE(), "Yes", "No")</f>
        <v>No</v>
      </c>
      <c r="G5765" s="40">
        <f>Data!AK5762</f>
        <v>0</v>
      </c>
      <c r="H5765" s="35" t="str">
        <f>Data!AB5762</f>
        <v>Estado de carga genérico</v>
      </c>
      <c r="I5765" s="35">
        <f>Data!AD5762</f>
        <v>0</v>
      </c>
      <c r="J5765" s="35">
        <f>Data!AF5762</f>
        <v>0</v>
      </c>
      <c r="K5765" s="35" t="str">
        <f>CONCATENATE(Data!AH5762, " ", Data!AI5762)</f>
        <v>25.12 %</v>
      </c>
      <c r="L5765" s="35" t="str">
        <f>Data!C5762</f>
        <v>Vehicle, Battery Electric Vehicle</v>
      </c>
      <c r="M5765" s="35">
        <f>Data!H5762</f>
        <v>0</v>
      </c>
      <c r="N5765" s="41">
        <f>Data!I5762</f>
        <v>46087.461887025464</v>
      </c>
      <c r="O5765" s="35">
        <f>Data!L5762</f>
        <v>0</v>
      </c>
      <c r="P5765" s="35">
        <f>Data!M5762</f>
        <v>0</v>
      </c>
      <c r="Q5765" s="35" t="str">
        <f>IF(Data!N5762=0,"",Data!N5762)</f>
        <v/>
      </c>
      <c r="R5765" s="35">
        <f>Data!K5762</f>
        <v>0</v>
      </c>
      <c r="S5765" s="35" t="str">
        <f>IF(Data!X5762=TRUE(), "Yes", "No")</f>
        <v>No</v>
      </c>
      <c r="T5765" s="40" t="e">
        <f>#REF!</f>
        <v>#REF!</v>
      </c>
    </row>
    <row r="5766" spans="1:20" x14ac:dyDescent="0.3">
      <c r="A5766" s="35" t="str">
        <f>Data!A5763</f>
        <v>NISSAN LEAF 299-1018</v>
      </c>
      <c r="B5766" s="36">
        <f t="shared" si="89"/>
        <v>46087.461920486108</v>
      </c>
      <c r="C5766" s="37" t="str">
        <f>IF(Data!J5763="GpsRecord", CONCATENATE($U$3,": ",Data!M5763,", ",Data!L5763), CONCATENATE(Data!AB5763, " ", Data!AH5763))</f>
        <v>Distancia incremental basada en la velocidad en carretera del motor 2</v>
      </c>
      <c r="D5766" s="38" t="str">
        <f>IF(Data!O5763=TRUE(), "Yes", "No")</f>
        <v>No</v>
      </c>
      <c r="E5766" s="38" t="str">
        <f>IF(Data!J5763="EngineStatusRecord","Engine",IF(Data!J5763="GpsRecord", "GPS", IF(Data!J5763="EngineFaultRecord", "Fault", IF(Data!J5763="DriverChange","Driver",IF(Data!J5763="CustomRecord","Custom","Debug")))))</f>
        <v>Engine</v>
      </c>
      <c r="F5766" s="39" t="str">
        <f>IF(Data!Y5763=TRUE(), "Yes", "No")</f>
        <v>No</v>
      </c>
      <c r="G5766" s="40">
        <f>Data!AK5763</f>
        <v>0</v>
      </c>
      <c r="H5766" s="35" t="str">
        <f>Data!AB5763</f>
        <v>Distancia incremental basada en la velocidad en carretera del motor</v>
      </c>
      <c r="I5766" s="35">
        <f>Data!AD5763</f>
        <v>0</v>
      </c>
      <c r="J5766" s="35">
        <f>Data!AF5763</f>
        <v>0</v>
      </c>
      <c r="K5766" s="35" t="str">
        <f>CONCATENATE(Data!AH5763, " ", Data!AI5763)</f>
        <v>2 km</v>
      </c>
      <c r="L5766" s="35" t="str">
        <f>Data!C5763</f>
        <v>Vehicle, Battery Electric Vehicle</v>
      </c>
      <c r="M5766" s="35">
        <f>Data!H5763</f>
        <v>0</v>
      </c>
      <c r="N5766" s="41">
        <f>Data!I5763</f>
        <v>46087.461920486108</v>
      </c>
      <c r="O5766" s="35">
        <f>Data!L5763</f>
        <v>0</v>
      </c>
      <c r="P5766" s="35">
        <f>Data!M5763</f>
        <v>0</v>
      </c>
      <c r="Q5766" s="35" t="str">
        <f>IF(Data!N5763=0,"",Data!N5763)</f>
        <v/>
      </c>
      <c r="R5766" s="35">
        <f>Data!K5763</f>
        <v>0</v>
      </c>
      <c r="S5766" s="35" t="str">
        <f>IF(Data!X5763=TRUE(), "Yes", "No")</f>
        <v>No</v>
      </c>
      <c r="T5766" s="40" t="e">
        <f>#REF!</f>
        <v>#REF!</v>
      </c>
    </row>
    <row r="5767" spans="1:20" x14ac:dyDescent="0.3">
      <c r="A5767" s="35" t="str">
        <f>Data!A5764</f>
        <v>NISSAN LEAF 299-1018</v>
      </c>
      <c r="B5767" s="36">
        <f t="shared" si="89"/>
        <v>46087.461921296293</v>
      </c>
      <c r="C5767" s="37" t="str">
        <f>IF(Data!J5764="GpsRecord", CONCATENATE($U$3,": ",Data!M5764,", ",Data!L5764), CONCATENATE(Data!AB5764, " ", Data!AH5764))</f>
        <v>Ubicación: 9.94693, -84.36475</v>
      </c>
      <c r="D5767" s="38" t="str">
        <f>IF(Data!O5764=TRUE(), "Yes", "No")</f>
        <v>Yes</v>
      </c>
      <c r="E5767" s="38" t="str">
        <f>IF(Data!J5764="EngineStatusRecord","Engine",IF(Data!J5764="GpsRecord", "GPS", IF(Data!J5764="EngineFaultRecord", "Fault", IF(Data!J5764="DriverChange","Driver",IF(Data!J5764="CustomRecord","Custom","Debug")))))</f>
        <v>GPS</v>
      </c>
      <c r="F5767" s="39" t="str">
        <f>IF(Data!Y5764=TRUE(), "Yes", "No")</f>
        <v>Yes</v>
      </c>
      <c r="G5767" s="40">
        <f>Data!AK5764</f>
        <v>0</v>
      </c>
      <c r="H5767" s="35">
        <f>Data!AB5764</f>
        <v>0</v>
      </c>
      <c r="I5767" s="35">
        <f>Data!AD5764</f>
        <v>0</v>
      </c>
      <c r="J5767" s="35">
        <f>Data!AF5764</f>
        <v>0</v>
      </c>
      <c r="K5767" s="35" t="str">
        <f>CONCATENATE(Data!AH5764, " ", Data!AI5764)</f>
        <v xml:space="preserve"> </v>
      </c>
      <c r="L5767" s="35" t="str">
        <f>Data!C5764</f>
        <v>Vehicle, Battery Electric Vehicle</v>
      </c>
      <c r="M5767" s="35">
        <f>Data!H5764</f>
        <v>0</v>
      </c>
      <c r="N5767" s="41">
        <f>Data!I5764</f>
        <v>46087.461921296293</v>
      </c>
      <c r="O5767" s="35">
        <f>Data!L5764</f>
        <v>-84.364750000000001</v>
      </c>
      <c r="P5767" s="35">
        <f>Data!M5764</f>
        <v>9.94693</v>
      </c>
      <c r="Q5767" s="35" t="str">
        <f>IF(Data!N5764=0,"",Data!N5764)</f>
        <v>CurveSpeedEstimateError</v>
      </c>
      <c r="R5767" s="35">
        <f>Data!K5764</f>
        <v>55</v>
      </c>
      <c r="S5767" s="35" t="str">
        <f>IF(Data!X5764=TRUE(), "Yes", "No")</f>
        <v>Yes</v>
      </c>
      <c r="T5767" s="40" t="e">
        <f>#REF!</f>
        <v>#REF!</v>
      </c>
    </row>
    <row r="5768" spans="1:20" x14ac:dyDescent="0.3">
      <c r="A5768" s="35" t="str">
        <f>Data!A5765</f>
        <v>NISSAN LEAF 299-1018</v>
      </c>
      <c r="B5768" s="36">
        <f t="shared" si="89"/>
        <v>46087.461967592593</v>
      </c>
      <c r="C5768" s="37" t="str">
        <f>IF(Data!J5765="GpsRecord", CONCATENATE($U$3,": ",Data!M5765,", ",Data!L5765), CONCATENATE(Data!AB5765, " ", Data!AH5765))</f>
        <v>Ubicación: 9.94732, -84.36435</v>
      </c>
      <c r="D5768" s="38" t="str">
        <f>IF(Data!O5765=TRUE(), "Yes", "No")</f>
        <v>Yes</v>
      </c>
      <c r="E5768" s="38" t="str">
        <f>IF(Data!J5765="EngineStatusRecord","Engine",IF(Data!J5765="GpsRecord", "GPS", IF(Data!J5765="EngineFaultRecord", "Fault", IF(Data!J5765="DriverChange","Driver",IF(Data!J5765="CustomRecord","Custom","Debug")))))</f>
        <v>GPS</v>
      </c>
      <c r="F5768" s="39" t="str">
        <f>IF(Data!Y5765=TRUE(), "Yes", "No")</f>
        <v>Yes</v>
      </c>
      <c r="G5768" s="40">
        <f>Data!AK5765</f>
        <v>0</v>
      </c>
      <c r="H5768" s="35">
        <f>Data!AB5765</f>
        <v>0</v>
      </c>
      <c r="I5768" s="35">
        <f>Data!AD5765</f>
        <v>0</v>
      </c>
      <c r="J5768" s="35">
        <f>Data!AF5765</f>
        <v>0</v>
      </c>
      <c r="K5768" s="35" t="str">
        <f>CONCATENATE(Data!AH5765, " ", Data!AI5765)</f>
        <v xml:space="preserve"> </v>
      </c>
      <c r="L5768" s="35" t="str">
        <f>Data!C5765</f>
        <v>Vehicle, Battery Electric Vehicle</v>
      </c>
      <c r="M5768" s="35">
        <f>Data!H5765</f>
        <v>0</v>
      </c>
      <c r="N5768" s="41">
        <f>Data!I5765</f>
        <v>46087.461967592593</v>
      </c>
      <c r="O5768" s="35">
        <f>Data!L5765</f>
        <v>-84.364350000000002</v>
      </c>
      <c r="P5768" s="35">
        <f>Data!M5765</f>
        <v>9.9473199999999995</v>
      </c>
      <c r="Q5768" s="35" t="str">
        <f>IF(Data!N5765=0,"",Data!N5765)</f>
        <v>CurveSpeed</v>
      </c>
      <c r="R5768" s="35">
        <f>Data!K5765</f>
        <v>57</v>
      </c>
      <c r="S5768" s="35" t="str">
        <f>IF(Data!X5765=TRUE(), "Yes", "No")</f>
        <v>Yes</v>
      </c>
      <c r="T5768" s="40" t="e">
        <f>#REF!</f>
        <v>#REF!</v>
      </c>
    </row>
    <row r="5769" spans="1:20" x14ac:dyDescent="0.3">
      <c r="A5769" s="35" t="str">
        <f>Data!A5766</f>
        <v>NISSAN LEAF 299-1018</v>
      </c>
      <c r="B5769" s="36">
        <f t="shared" si="89"/>
        <v>46087.461967905096</v>
      </c>
      <c r="C5769" s="37" t="str">
        <f>IF(Data!J5766="GpsRecord", CONCATENATE($U$3,": ",Data!M5766,", ",Data!L5766), CONCATENATE(Data!AB5766, " ", Data!AH5766))</f>
        <v>Velocidad del motor en carretera 58</v>
      </c>
      <c r="D5769" s="38" t="str">
        <f>IF(Data!O5766=TRUE(), "Yes", "No")</f>
        <v>No</v>
      </c>
      <c r="E5769" s="38" t="str">
        <f>IF(Data!J5766="EngineStatusRecord","Engine",IF(Data!J5766="GpsRecord", "GPS", IF(Data!J5766="EngineFaultRecord", "Fault", IF(Data!J5766="DriverChange","Driver",IF(Data!J5766="CustomRecord","Custom","Debug")))))</f>
        <v>Engine</v>
      </c>
      <c r="F5769" s="39" t="str">
        <f>IF(Data!Y5766=TRUE(), "Yes", "No")</f>
        <v>No</v>
      </c>
      <c r="G5769" s="40">
        <f>Data!AK5766</f>
        <v>0</v>
      </c>
      <c r="H5769" s="35" t="str">
        <f>Data!AB5766</f>
        <v>Velocidad del motor en carretera</v>
      </c>
      <c r="I5769" s="35">
        <f>Data!AD5766</f>
        <v>0</v>
      </c>
      <c r="J5769" s="35">
        <f>Data!AF5766</f>
        <v>0</v>
      </c>
      <c r="K5769" s="35" t="str">
        <f>CONCATENATE(Data!AH5766, " ", Data!AI5766)</f>
        <v>58 km/h</v>
      </c>
      <c r="L5769" s="35" t="str">
        <f>Data!C5766</f>
        <v>Vehicle, Battery Electric Vehicle</v>
      </c>
      <c r="M5769" s="35">
        <f>Data!H5766</f>
        <v>0</v>
      </c>
      <c r="N5769" s="41">
        <f>Data!I5766</f>
        <v>46087.461967905096</v>
      </c>
      <c r="O5769" s="35">
        <f>Data!L5766</f>
        <v>0</v>
      </c>
      <c r="P5769" s="35">
        <f>Data!M5766</f>
        <v>0</v>
      </c>
      <c r="Q5769" s="35" t="str">
        <f>IF(Data!N5766=0,"",Data!N5766)</f>
        <v/>
      </c>
      <c r="R5769" s="35">
        <f>Data!K5766</f>
        <v>0</v>
      </c>
      <c r="S5769" s="35" t="str">
        <f>IF(Data!X5766=TRUE(), "Yes", "No")</f>
        <v>No</v>
      </c>
      <c r="T5769" s="40" t="e">
        <f>#REF!</f>
        <v>#REF!</v>
      </c>
    </row>
    <row r="5770" spans="1:20" x14ac:dyDescent="0.3">
      <c r="A5770" s="35" t="str">
        <f>Data!A5767</f>
        <v>NISSAN LEAF 299-1018</v>
      </c>
      <c r="B5770" s="36">
        <f t="shared" si="89"/>
        <v>46087.461968090276</v>
      </c>
      <c r="C5770" s="37" t="str">
        <f>IF(Data!J5767="GpsRecord", CONCATENATE($U$3,": ",Data!M5767,", ",Data!L5767), CONCATENATE(Data!AB5767, " ", Data!AH5767))</f>
        <v>Energía de la batería del vehículo eléctrico 10263</v>
      </c>
      <c r="D5770" s="38" t="str">
        <f>IF(Data!O5767=TRUE(), "Yes", "No")</f>
        <v>No</v>
      </c>
      <c r="E5770" s="38" t="str">
        <f>IF(Data!J5767="EngineStatusRecord","Engine",IF(Data!J5767="GpsRecord", "GPS", IF(Data!J5767="EngineFaultRecord", "Fault", IF(Data!J5767="DriverChange","Driver",IF(Data!J5767="CustomRecord","Custom","Debug")))))</f>
        <v>Engine</v>
      </c>
      <c r="F5770" s="39" t="str">
        <f>IF(Data!Y5767=TRUE(), "Yes", "No")</f>
        <v>No</v>
      </c>
      <c r="G5770" s="40">
        <f>Data!AK5767</f>
        <v>0</v>
      </c>
      <c r="H5770" s="35" t="str">
        <f>Data!AB5767</f>
        <v>Energía de la batería del vehículo eléctrico</v>
      </c>
      <c r="I5770" s="35">
        <f>Data!AD5767</f>
        <v>0</v>
      </c>
      <c r="J5770" s="35">
        <f>Data!AF5767</f>
        <v>0</v>
      </c>
      <c r="K5770" s="35" t="str">
        <f>CONCATENATE(Data!AH5767, " ", Data!AI5767)</f>
        <v>10263 W</v>
      </c>
      <c r="L5770" s="35" t="str">
        <f>Data!C5767</f>
        <v>Vehicle, Battery Electric Vehicle</v>
      </c>
      <c r="M5770" s="35">
        <f>Data!H5767</f>
        <v>0</v>
      </c>
      <c r="N5770" s="41">
        <f>Data!I5767</f>
        <v>46087.461968090276</v>
      </c>
      <c r="O5770" s="35">
        <f>Data!L5767</f>
        <v>0</v>
      </c>
      <c r="P5770" s="35">
        <f>Data!M5767</f>
        <v>0</v>
      </c>
      <c r="Q5770" s="35" t="str">
        <f>IF(Data!N5767=0,"",Data!N5767)</f>
        <v/>
      </c>
      <c r="R5770" s="35">
        <f>Data!K5767</f>
        <v>0</v>
      </c>
      <c r="S5770" s="35" t="str">
        <f>IF(Data!X5767=TRUE(), "Yes", "No")</f>
        <v>No</v>
      </c>
      <c r="T5770" s="40" t="e">
        <f>#REF!</f>
        <v>#REF!</v>
      </c>
    </row>
    <row r="5771" spans="1:20" x14ac:dyDescent="0.3">
      <c r="A5771" s="35" t="str">
        <f>Data!A5768</f>
        <v>NISSAN LEAF 299-1018</v>
      </c>
      <c r="B5771" s="36">
        <f t="shared" si="89"/>
        <v>46087.461991284719</v>
      </c>
      <c r="C5771" s="37" t="str">
        <f>IF(Data!J5768="GpsRecord", CONCATENATE($U$3,": ",Data!M5768,", ",Data!L5768), CONCATENATE(Data!AB5768, " ", Data!AH5768))</f>
        <v>Energía de la batería del vehículo eléctrico -17628</v>
      </c>
      <c r="D5771" s="38" t="str">
        <f>IF(Data!O5768=TRUE(), "Yes", "No")</f>
        <v>No</v>
      </c>
      <c r="E5771" s="38" t="str">
        <f>IF(Data!J5768="EngineStatusRecord","Engine",IF(Data!J5768="GpsRecord", "GPS", IF(Data!J5768="EngineFaultRecord", "Fault", IF(Data!J5768="DriverChange","Driver",IF(Data!J5768="CustomRecord","Custom","Debug")))))</f>
        <v>Engine</v>
      </c>
      <c r="F5771" s="39" t="str">
        <f>IF(Data!Y5768=TRUE(), "Yes", "No")</f>
        <v>No</v>
      </c>
      <c r="G5771" s="40">
        <f>Data!AK5768</f>
        <v>0</v>
      </c>
      <c r="H5771" s="35" t="str">
        <f>Data!AB5768</f>
        <v>Energía de la batería del vehículo eléctrico</v>
      </c>
      <c r="I5771" s="35">
        <f>Data!AD5768</f>
        <v>0</v>
      </c>
      <c r="J5771" s="35">
        <f>Data!AF5768</f>
        <v>0</v>
      </c>
      <c r="K5771" s="35" t="str">
        <f>CONCATENATE(Data!AH5768, " ", Data!AI5768)</f>
        <v>-17628 W</v>
      </c>
      <c r="L5771" s="35" t="str">
        <f>Data!C5768</f>
        <v>Vehicle, Battery Electric Vehicle</v>
      </c>
      <c r="M5771" s="35">
        <f>Data!H5768</f>
        <v>0</v>
      </c>
      <c r="N5771" s="41">
        <f>Data!I5768</f>
        <v>46087.461991284719</v>
      </c>
      <c r="O5771" s="35">
        <f>Data!L5768</f>
        <v>0</v>
      </c>
      <c r="P5771" s="35">
        <f>Data!M5768</f>
        <v>0</v>
      </c>
      <c r="Q5771" s="35" t="str">
        <f>IF(Data!N5768=0,"",Data!N5768)</f>
        <v/>
      </c>
      <c r="R5771" s="35">
        <f>Data!K5768</f>
        <v>0</v>
      </c>
      <c r="S5771" s="35" t="str">
        <f>IF(Data!X5768=TRUE(), "Yes", "No")</f>
        <v>No</v>
      </c>
      <c r="T5771" s="40" t="e">
        <f>#REF!</f>
        <v>#REF!</v>
      </c>
    </row>
    <row r="5772" spans="1:20" x14ac:dyDescent="0.3">
      <c r="A5772" s="35" t="str">
        <f>Data!A5769</f>
        <v>NISSAN LEAF 299-1018</v>
      </c>
      <c r="B5772" s="36">
        <f t="shared" si="89"/>
        <v>46087.462048611109</v>
      </c>
      <c r="C5772" s="37" t="str">
        <f>IF(Data!J5769="GpsRecord", CONCATENATE($U$3,": ",Data!M5769,", ",Data!L5769), CONCATENATE(Data!AB5769, " ", Data!AH5769))</f>
        <v>Ubicación: 9.9479, -84.36375</v>
      </c>
      <c r="D5772" s="38" t="str">
        <f>IF(Data!O5769=TRUE(), "Yes", "No")</f>
        <v>Yes</v>
      </c>
      <c r="E5772" s="38" t="str">
        <f>IF(Data!J5769="EngineStatusRecord","Engine",IF(Data!J5769="GpsRecord", "GPS", IF(Data!J5769="EngineFaultRecord", "Fault", IF(Data!J5769="DriverChange","Driver",IF(Data!J5769="CustomRecord","Custom","Debug")))))</f>
        <v>GPS</v>
      </c>
      <c r="F5772" s="39" t="str">
        <f>IF(Data!Y5769=TRUE(), "Yes", "No")</f>
        <v>Yes</v>
      </c>
      <c r="G5772" s="40">
        <f>Data!AK5769</f>
        <v>0</v>
      </c>
      <c r="H5772" s="35">
        <f>Data!AB5769</f>
        <v>0</v>
      </c>
      <c r="I5772" s="35">
        <f>Data!AD5769</f>
        <v>0</v>
      </c>
      <c r="J5772" s="35">
        <f>Data!AF5769</f>
        <v>0</v>
      </c>
      <c r="K5772" s="35" t="str">
        <f>CONCATENATE(Data!AH5769, " ", Data!AI5769)</f>
        <v xml:space="preserve"> </v>
      </c>
      <c r="L5772" s="35" t="str">
        <f>Data!C5769</f>
        <v>Vehicle, Battery Electric Vehicle</v>
      </c>
      <c r="M5772" s="35">
        <f>Data!H5769</f>
        <v>0</v>
      </c>
      <c r="N5772" s="41">
        <f>Data!I5769</f>
        <v>46087.462048611109</v>
      </c>
      <c r="O5772" s="35">
        <f>Data!L5769</f>
        <v>-84.363749999999996</v>
      </c>
      <c r="P5772" s="35">
        <f>Data!M5769</f>
        <v>9.9479000000000006</v>
      </c>
      <c r="Q5772" s="35" t="str">
        <f>IF(Data!N5769=0,"",Data!N5769)</f>
        <v>CurvePositionEstimateError</v>
      </c>
      <c r="R5772" s="35">
        <f>Data!K5769</f>
        <v>41</v>
      </c>
      <c r="S5772" s="35" t="str">
        <f>IF(Data!X5769=TRUE(), "Yes", "No")</f>
        <v>Yes</v>
      </c>
      <c r="T5772" s="40" t="e">
        <f>#REF!</f>
        <v>#REF!</v>
      </c>
    </row>
    <row r="5773" spans="1:20" x14ac:dyDescent="0.3">
      <c r="A5773" s="35" t="str">
        <f>Data!A5770</f>
        <v>NISSAN LEAF 299-1018</v>
      </c>
      <c r="B5773" s="36">
        <f t="shared" si="89"/>
        <v>46087.462048842594</v>
      </c>
      <c r="C5773" s="37" t="str">
        <f>IF(Data!J5770="GpsRecord", CONCATENATE($U$3,": ",Data!M5770,", ",Data!L5770), CONCATENATE(Data!AB5770, " ", Data!AH5770))</f>
        <v>Velocidad del motor en carretera 41</v>
      </c>
      <c r="D5773" s="38" t="str">
        <f>IF(Data!O5770=TRUE(), "Yes", "No")</f>
        <v>No</v>
      </c>
      <c r="E5773" s="38" t="str">
        <f>IF(Data!J5770="EngineStatusRecord","Engine",IF(Data!J5770="GpsRecord", "GPS", IF(Data!J5770="EngineFaultRecord", "Fault", IF(Data!J5770="DriverChange","Driver",IF(Data!J5770="CustomRecord","Custom","Debug")))))</f>
        <v>Engine</v>
      </c>
      <c r="F5773" s="39" t="str">
        <f>IF(Data!Y5770=TRUE(), "Yes", "No")</f>
        <v>No</v>
      </c>
      <c r="G5773" s="40">
        <f>Data!AK5770</f>
        <v>0</v>
      </c>
      <c r="H5773" s="35" t="str">
        <f>Data!AB5770</f>
        <v>Velocidad del motor en carretera</v>
      </c>
      <c r="I5773" s="35">
        <f>Data!AD5770</f>
        <v>0</v>
      </c>
      <c r="J5773" s="35">
        <f>Data!AF5770</f>
        <v>0</v>
      </c>
      <c r="K5773" s="35" t="str">
        <f>CONCATENATE(Data!AH5770, " ", Data!AI5770)</f>
        <v>41 km/h</v>
      </c>
      <c r="L5773" s="35" t="str">
        <f>Data!C5770</f>
        <v>Vehicle, Battery Electric Vehicle</v>
      </c>
      <c r="M5773" s="35">
        <f>Data!H5770</f>
        <v>0</v>
      </c>
      <c r="N5773" s="41">
        <f>Data!I5770</f>
        <v>46087.462048842594</v>
      </c>
      <c r="O5773" s="35">
        <f>Data!L5770</f>
        <v>0</v>
      </c>
      <c r="P5773" s="35">
        <f>Data!M5770</f>
        <v>0</v>
      </c>
      <c r="Q5773" s="35" t="str">
        <f>IF(Data!N5770=0,"",Data!N5770)</f>
        <v/>
      </c>
      <c r="R5773" s="35">
        <f>Data!K5770</f>
        <v>0</v>
      </c>
      <c r="S5773" s="35" t="str">
        <f>IF(Data!X5770=TRUE(), "Yes", "No")</f>
        <v>No</v>
      </c>
      <c r="T5773" s="40" t="e">
        <f>#REF!</f>
        <v>#REF!</v>
      </c>
    </row>
    <row r="5774" spans="1:20" x14ac:dyDescent="0.3">
      <c r="A5774" s="35" t="str">
        <f>Data!A5771</f>
        <v>NISSAN LEAF 299-1018</v>
      </c>
      <c r="B5774" s="36">
        <f t="shared" ref="B5774:B5837" si="90">N5774</f>
        <v>46087.462049606482</v>
      </c>
      <c r="C5774" s="37" t="str">
        <f>IF(Data!J5771="GpsRecord", CONCATENATE($U$3,": ",Data!M5771,", ",Data!L5771), CONCATENATE(Data!AB5771, " ", Data!AH5771))</f>
        <v>Energía de la batería del vehículo eléctrico 13878</v>
      </c>
      <c r="D5774" s="38" t="str">
        <f>IF(Data!O5771=TRUE(), "Yes", "No")</f>
        <v>No</v>
      </c>
      <c r="E5774" s="38" t="str">
        <f>IF(Data!J5771="EngineStatusRecord","Engine",IF(Data!J5771="GpsRecord", "GPS", IF(Data!J5771="EngineFaultRecord", "Fault", IF(Data!J5771="DriverChange","Driver",IF(Data!J5771="CustomRecord","Custom","Debug")))))</f>
        <v>Engine</v>
      </c>
      <c r="F5774" s="39" t="str">
        <f>IF(Data!Y5771=TRUE(), "Yes", "No")</f>
        <v>No</v>
      </c>
      <c r="G5774" s="40">
        <f>Data!AK5771</f>
        <v>0</v>
      </c>
      <c r="H5774" s="35" t="str">
        <f>Data!AB5771</f>
        <v>Energía de la batería del vehículo eléctrico</v>
      </c>
      <c r="I5774" s="35">
        <f>Data!AD5771</f>
        <v>0</v>
      </c>
      <c r="J5774" s="35">
        <f>Data!AF5771</f>
        <v>0</v>
      </c>
      <c r="K5774" s="35" t="str">
        <f>CONCATENATE(Data!AH5771, " ", Data!AI5771)</f>
        <v>13878 W</v>
      </c>
      <c r="L5774" s="35" t="str">
        <f>Data!C5771</f>
        <v>Vehicle, Battery Electric Vehicle</v>
      </c>
      <c r="M5774" s="35">
        <f>Data!H5771</f>
        <v>0</v>
      </c>
      <c r="N5774" s="41">
        <f>Data!I5771</f>
        <v>46087.462049606482</v>
      </c>
      <c r="O5774" s="35">
        <f>Data!L5771</f>
        <v>0</v>
      </c>
      <c r="P5774" s="35">
        <f>Data!M5771</f>
        <v>0</v>
      </c>
      <c r="Q5774" s="35" t="str">
        <f>IF(Data!N5771=0,"",Data!N5771)</f>
        <v/>
      </c>
      <c r="R5774" s="35">
        <f>Data!K5771</f>
        <v>0</v>
      </c>
      <c r="S5774" s="35" t="str">
        <f>IF(Data!X5771=TRUE(), "Yes", "No")</f>
        <v>No</v>
      </c>
      <c r="T5774" s="40" t="e">
        <f>#REF!</f>
        <v>#REF!</v>
      </c>
    </row>
    <row r="5775" spans="1:20" x14ac:dyDescent="0.3">
      <c r="A5775" s="35" t="str">
        <f>Data!A5772</f>
        <v>NISSAN LEAF 299-1018</v>
      </c>
      <c r="B5775" s="36">
        <f t="shared" si="90"/>
        <v>46087.462083333332</v>
      </c>
      <c r="C5775" s="37" t="str">
        <f>IF(Data!J5772="GpsRecord", CONCATENATE($U$3,": ",Data!M5772,", ",Data!L5772), CONCATENATE(Data!AB5772, " ", Data!AH5772))</f>
        <v>Ubicación: 9.94812, -84.36353</v>
      </c>
      <c r="D5775" s="38" t="str">
        <f>IF(Data!O5772=TRUE(), "Yes", "No")</f>
        <v>Yes</v>
      </c>
      <c r="E5775" s="38" t="str">
        <f>IF(Data!J5772="EngineStatusRecord","Engine",IF(Data!J5772="GpsRecord", "GPS", IF(Data!J5772="EngineFaultRecord", "Fault", IF(Data!J5772="DriverChange","Driver",IF(Data!J5772="CustomRecord","Custom","Debug")))))</f>
        <v>GPS</v>
      </c>
      <c r="F5775" s="39" t="str">
        <f>IF(Data!Y5772=TRUE(), "Yes", "No")</f>
        <v>Yes</v>
      </c>
      <c r="G5775" s="40">
        <f>Data!AK5772</f>
        <v>0</v>
      </c>
      <c r="H5775" s="35">
        <f>Data!AB5772</f>
        <v>0</v>
      </c>
      <c r="I5775" s="35">
        <f>Data!AD5772</f>
        <v>0</v>
      </c>
      <c r="J5775" s="35">
        <f>Data!AF5772</f>
        <v>0</v>
      </c>
      <c r="K5775" s="35" t="str">
        <f>CONCATENATE(Data!AH5772, " ", Data!AI5772)</f>
        <v xml:space="preserve"> </v>
      </c>
      <c r="L5775" s="35" t="str">
        <f>Data!C5772</f>
        <v>Vehicle, Battery Electric Vehicle</v>
      </c>
      <c r="M5775" s="35">
        <f>Data!H5772</f>
        <v>0</v>
      </c>
      <c r="N5775" s="41">
        <f>Data!I5772</f>
        <v>46087.462083333332</v>
      </c>
      <c r="O5775" s="35">
        <f>Data!L5772</f>
        <v>-84.363529999999997</v>
      </c>
      <c r="P5775" s="35">
        <f>Data!M5772</f>
        <v>9.9481199999999994</v>
      </c>
      <c r="Q5775" s="35" t="str">
        <f>IF(Data!N5772=0,"",Data!N5772)</f>
        <v>CurveSpeedEstimateError</v>
      </c>
      <c r="R5775" s="35">
        <f>Data!K5772</f>
        <v>42</v>
      </c>
      <c r="S5775" s="35" t="str">
        <f>IF(Data!X5772=TRUE(), "Yes", "No")</f>
        <v>Yes</v>
      </c>
      <c r="T5775" s="40" t="e">
        <f>#REF!</f>
        <v>#REF!</v>
      </c>
    </row>
    <row r="5776" spans="1:20" x14ac:dyDescent="0.3">
      <c r="A5776" s="35" t="str">
        <f>Data!A5773</f>
        <v>NISSAN LEAF 299-1018</v>
      </c>
      <c r="B5776" s="36">
        <f t="shared" si="90"/>
        <v>46087.462187500001</v>
      </c>
      <c r="C5776" s="37" t="str">
        <f>IF(Data!J5773="GpsRecord", CONCATENATE($U$3,": ",Data!M5773,", ",Data!L5773), CONCATENATE(Data!AB5773, " ", Data!AH5773))</f>
        <v>Ubicación: 9.94889, -84.36275</v>
      </c>
      <c r="D5776" s="38" t="str">
        <f>IF(Data!O5773=TRUE(), "Yes", "No")</f>
        <v>Yes</v>
      </c>
      <c r="E5776" s="38" t="str">
        <f>IF(Data!J5773="EngineStatusRecord","Engine",IF(Data!J5773="GpsRecord", "GPS", IF(Data!J5773="EngineFaultRecord", "Fault", IF(Data!J5773="DriverChange","Driver",IF(Data!J5773="CustomRecord","Custom","Debug")))))</f>
        <v>GPS</v>
      </c>
      <c r="F5776" s="39" t="str">
        <f>IF(Data!Y5773=TRUE(), "Yes", "No")</f>
        <v>Yes</v>
      </c>
      <c r="G5776" s="40">
        <f>Data!AK5773</f>
        <v>0</v>
      </c>
      <c r="H5776" s="35">
        <f>Data!AB5773</f>
        <v>0</v>
      </c>
      <c r="I5776" s="35">
        <f>Data!AD5773</f>
        <v>0</v>
      </c>
      <c r="J5776" s="35">
        <f>Data!AF5773</f>
        <v>0</v>
      </c>
      <c r="K5776" s="35" t="str">
        <f>CONCATENATE(Data!AH5773, " ", Data!AI5773)</f>
        <v xml:space="preserve"> </v>
      </c>
      <c r="L5776" s="35" t="str">
        <f>Data!C5773</f>
        <v>Vehicle, Battery Electric Vehicle</v>
      </c>
      <c r="M5776" s="35">
        <f>Data!H5773</f>
        <v>0</v>
      </c>
      <c r="N5776" s="41">
        <f>Data!I5773</f>
        <v>46087.462187500001</v>
      </c>
      <c r="O5776" s="35">
        <f>Data!L5773</f>
        <v>-84.362750000000005</v>
      </c>
      <c r="P5776" s="35">
        <f>Data!M5773</f>
        <v>9.9488900000000005</v>
      </c>
      <c r="Q5776" s="35" t="str">
        <f>IF(Data!N5773=0,"",Data!N5773)</f>
        <v>CurveSpeed</v>
      </c>
      <c r="R5776" s="35">
        <f>Data!K5773</f>
        <v>53</v>
      </c>
      <c r="S5776" s="35" t="str">
        <f>IF(Data!X5773=TRUE(), "Yes", "No")</f>
        <v>Yes</v>
      </c>
      <c r="T5776" s="40" t="e">
        <f>#REF!</f>
        <v>#REF!</v>
      </c>
    </row>
    <row r="5777" spans="1:20" x14ac:dyDescent="0.3">
      <c r="A5777" s="35" t="str">
        <f>Data!A5774</f>
        <v>NISSAN LEAF 299-1018</v>
      </c>
      <c r="B5777" s="36">
        <f t="shared" si="90"/>
        <v>46087.462187638892</v>
      </c>
      <c r="C5777" s="37" t="str">
        <f>IF(Data!J5774="GpsRecord", CONCATENATE($U$3,": ",Data!M5774,", ",Data!L5774), CONCATENATE(Data!AB5774, " ", Data!AH5774))</f>
        <v>Velocidad del motor en carretera 55</v>
      </c>
      <c r="D5777" s="38" t="str">
        <f>IF(Data!O5774=TRUE(), "Yes", "No")</f>
        <v>No</v>
      </c>
      <c r="E5777" s="38" t="str">
        <f>IF(Data!J5774="EngineStatusRecord","Engine",IF(Data!J5774="GpsRecord", "GPS", IF(Data!J5774="EngineFaultRecord", "Fault", IF(Data!J5774="DriverChange","Driver",IF(Data!J5774="CustomRecord","Custom","Debug")))))</f>
        <v>Engine</v>
      </c>
      <c r="F5777" s="39" t="str">
        <f>IF(Data!Y5774=TRUE(), "Yes", "No")</f>
        <v>No</v>
      </c>
      <c r="G5777" s="40">
        <f>Data!AK5774</f>
        <v>0</v>
      </c>
      <c r="H5777" s="35" t="str">
        <f>Data!AB5774</f>
        <v>Velocidad del motor en carretera</v>
      </c>
      <c r="I5777" s="35">
        <f>Data!AD5774</f>
        <v>0</v>
      </c>
      <c r="J5777" s="35">
        <f>Data!AF5774</f>
        <v>0</v>
      </c>
      <c r="K5777" s="35" t="str">
        <f>CONCATENATE(Data!AH5774, " ", Data!AI5774)</f>
        <v>55 km/h</v>
      </c>
      <c r="L5777" s="35" t="str">
        <f>Data!C5774</f>
        <v>Vehicle, Battery Electric Vehicle</v>
      </c>
      <c r="M5777" s="35">
        <f>Data!H5774</f>
        <v>0</v>
      </c>
      <c r="N5777" s="41">
        <f>Data!I5774</f>
        <v>46087.462187638892</v>
      </c>
      <c r="O5777" s="35">
        <f>Data!L5774</f>
        <v>0</v>
      </c>
      <c r="P5777" s="35">
        <f>Data!M5774</f>
        <v>0</v>
      </c>
      <c r="Q5777" s="35" t="str">
        <f>IF(Data!N5774=0,"",Data!N5774)</f>
        <v/>
      </c>
      <c r="R5777" s="35">
        <f>Data!K5774</f>
        <v>0</v>
      </c>
      <c r="S5777" s="35" t="str">
        <f>IF(Data!X5774=TRUE(), "Yes", "No")</f>
        <v>No</v>
      </c>
      <c r="T5777" s="40" t="e">
        <f>#REF!</f>
        <v>#REF!</v>
      </c>
    </row>
    <row r="5778" spans="1:20" x14ac:dyDescent="0.3">
      <c r="A5778" s="35" t="str">
        <f>Data!A5775</f>
        <v>NISSAN LEAF 299-1018</v>
      </c>
      <c r="B5778" s="36">
        <f t="shared" si="90"/>
        <v>46087.462280092594</v>
      </c>
      <c r="C5778" s="37" t="str">
        <f>IF(Data!J5775="GpsRecord", CONCATENATE($U$3,": ",Data!M5775,", ",Data!L5775), CONCATENATE(Data!AB5775, " ", Data!AH5775))</f>
        <v>Ubicación: 9.94966, -84.36201</v>
      </c>
      <c r="D5778" s="38" t="str">
        <f>IF(Data!O5775=TRUE(), "Yes", "No")</f>
        <v>Yes</v>
      </c>
      <c r="E5778" s="38" t="str">
        <f>IF(Data!J5775="EngineStatusRecord","Engine",IF(Data!J5775="GpsRecord", "GPS", IF(Data!J5775="EngineFaultRecord", "Fault", IF(Data!J5775="DriverChange","Driver",IF(Data!J5775="CustomRecord","Custom","Debug")))))</f>
        <v>GPS</v>
      </c>
      <c r="F5778" s="39" t="str">
        <f>IF(Data!Y5775=TRUE(), "Yes", "No")</f>
        <v>Yes</v>
      </c>
      <c r="G5778" s="40">
        <f>Data!AK5775</f>
        <v>0</v>
      </c>
      <c r="H5778" s="35">
        <f>Data!AB5775</f>
        <v>0</v>
      </c>
      <c r="I5778" s="35">
        <f>Data!AD5775</f>
        <v>0</v>
      </c>
      <c r="J5778" s="35">
        <f>Data!AF5775</f>
        <v>0</v>
      </c>
      <c r="K5778" s="35" t="str">
        <f>CONCATENATE(Data!AH5775, " ", Data!AI5775)</f>
        <v xml:space="preserve"> </v>
      </c>
      <c r="L5778" s="35" t="str">
        <f>Data!C5775</f>
        <v>Vehicle, Battery Electric Vehicle</v>
      </c>
      <c r="M5778" s="35">
        <f>Data!H5775</f>
        <v>0</v>
      </c>
      <c r="N5778" s="41">
        <f>Data!I5775</f>
        <v>46087.462280092594</v>
      </c>
      <c r="O5778" s="35">
        <f>Data!L5775</f>
        <v>-84.362009999999998</v>
      </c>
      <c r="P5778" s="35">
        <f>Data!M5775</f>
        <v>9.9496599999999997</v>
      </c>
      <c r="Q5778" s="35" t="str">
        <f>IF(Data!N5775=0,"",Data!N5775)</f>
        <v>CurvePositionEstimateError</v>
      </c>
      <c r="R5778" s="35">
        <f>Data!K5775</f>
        <v>55</v>
      </c>
      <c r="S5778" s="35" t="str">
        <f>IF(Data!X5775=TRUE(), "Yes", "No")</f>
        <v>Yes</v>
      </c>
      <c r="T5778" s="40" t="e">
        <f>#REF!</f>
        <v>#REF!</v>
      </c>
    </row>
    <row r="5779" spans="1:20" x14ac:dyDescent="0.3">
      <c r="A5779" s="35" t="str">
        <f>Data!A5776</f>
        <v>NISSAN LEAF 299-1018</v>
      </c>
      <c r="B5779" s="36">
        <f t="shared" si="90"/>
        <v>46087.46237277778</v>
      </c>
      <c r="C5779" s="37" t="str">
        <f>IF(Data!J5776="GpsRecord", CONCATENATE($U$3,": ",Data!M5776,", ",Data!L5776), CONCATENATE(Data!AB5776, " ", Data!AH5776))</f>
        <v>Velocidad del motor en carretera 63</v>
      </c>
      <c r="D5779" s="38" t="str">
        <f>IF(Data!O5776=TRUE(), "Yes", "No")</f>
        <v>No</v>
      </c>
      <c r="E5779" s="38" t="str">
        <f>IF(Data!J5776="EngineStatusRecord","Engine",IF(Data!J5776="GpsRecord", "GPS", IF(Data!J5776="EngineFaultRecord", "Fault", IF(Data!J5776="DriverChange","Driver",IF(Data!J5776="CustomRecord","Custom","Debug")))))</f>
        <v>Engine</v>
      </c>
      <c r="F5779" s="39" t="str">
        <f>IF(Data!Y5776=TRUE(), "Yes", "No")</f>
        <v>No</v>
      </c>
      <c r="G5779" s="40">
        <f>Data!AK5776</f>
        <v>0</v>
      </c>
      <c r="H5779" s="35" t="str">
        <f>Data!AB5776</f>
        <v>Velocidad del motor en carretera</v>
      </c>
      <c r="I5779" s="35">
        <f>Data!AD5776</f>
        <v>0</v>
      </c>
      <c r="J5779" s="35">
        <f>Data!AF5776</f>
        <v>0</v>
      </c>
      <c r="K5779" s="35" t="str">
        <f>CONCATENATE(Data!AH5776, " ", Data!AI5776)</f>
        <v>63 km/h</v>
      </c>
      <c r="L5779" s="35" t="str">
        <f>Data!C5776</f>
        <v>Vehicle, Battery Electric Vehicle</v>
      </c>
      <c r="M5779" s="35">
        <f>Data!H5776</f>
        <v>0</v>
      </c>
      <c r="N5779" s="41">
        <f>Data!I5776</f>
        <v>46087.46237277778</v>
      </c>
      <c r="O5779" s="35">
        <f>Data!L5776</f>
        <v>0</v>
      </c>
      <c r="P5779" s="35">
        <f>Data!M5776</f>
        <v>0</v>
      </c>
      <c r="Q5779" s="35" t="str">
        <f>IF(Data!N5776=0,"",Data!N5776)</f>
        <v/>
      </c>
      <c r="R5779" s="35">
        <f>Data!K5776</f>
        <v>0</v>
      </c>
      <c r="S5779" s="35" t="str">
        <f>IF(Data!X5776=TRUE(), "Yes", "No")</f>
        <v>No</v>
      </c>
      <c r="T5779" s="40" t="e">
        <f>#REF!</f>
        <v>#REF!</v>
      </c>
    </row>
    <row r="5780" spans="1:20" x14ac:dyDescent="0.3">
      <c r="A5780" s="35" t="str">
        <f>Data!A5777</f>
        <v>NISSAN LEAF 299-1018</v>
      </c>
      <c r="B5780" s="36">
        <f t="shared" si="90"/>
        <v>46087.462389236112</v>
      </c>
      <c r="C5780" s="37" t="str">
        <f>IF(Data!J5777="GpsRecord", CONCATENATE($U$3,": ",Data!M5777,", ",Data!L5777), CONCATENATE(Data!AB5777, " ", Data!AH5777))</f>
        <v>Odómetro 16040</v>
      </c>
      <c r="D5780" s="38" t="str">
        <f>IF(Data!O5777=TRUE(), "Yes", "No")</f>
        <v>No</v>
      </c>
      <c r="E5780" s="38" t="str">
        <f>IF(Data!J5777="EngineStatusRecord","Engine",IF(Data!J5777="GpsRecord", "GPS", IF(Data!J5777="EngineFaultRecord", "Fault", IF(Data!J5777="DriverChange","Driver",IF(Data!J5777="CustomRecord","Custom","Debug")))))</f>
        <v>Engine</v>
      </c>
      <c r="F5780" s="39" t="str">
        <f>IF(Data!Y5777=TRUE(), "Yes", "No")</f>
        <v>No</v>
      </c>
      <c r="G5780" s="40">
        <f>Data!AK5777</f>
        <v>0</v>
      </c>
      <c r="H5780" s="35" t="str">
        <f>Data!AB5777</f>
        <v>Odómetro</v>
      </c>
      <c r="I5780" s="35">
        <f>Data!AD5777</f>
        <v>0</v>
      </c>
      <c r="J5780" s="35">
        <f>Data!AF5777</f>
        <v>0</v>
      </c>
      <c r="K5780" s="35" t="str">
        <f>CONCATENATE(Data!AH5777, " ", Data!AI5777)</f>
        <v>16040 km</v>
      </c>
      <c r="L5780" s="35" t="str">
        <f>Data!C5777</f>
        <v>Vehicle, Battery Electric Vehicle</v>
      </c>
      <c r="M5780" s="35">
        <f>Data!H5777</f>
        <v>0</v>
      </c>
      <c r="N5780" s="41">
        <f>Data!I5777</f>
        <v>46087.462389236112</v>
      </c>
      <c r="O5780" s="35">
        <f>Data!L5777</f>
        <v>0</v>
      </c>
      <c r="P5780" s="35">
        <f>Data!M5777</f>
        <v>0</v>
      </c>
      <c r="Q5780" s="35" t="str">
        <f>IF(Data!N5777=0,"",Data!N5777)</f>
        <v/>
      </c>
      <c r="R5780" s="35">
        <f>Data!K5777</f>
        <v>0</v>
      </c>
      <c r="S5780" s="35" t="str">
        <f>IF(Data!X5777=TRUE(), "Yes", "No")</f>
        <v>No</v>
      </c>
      <c r="T5780" s="40" t="e">
        <f>#REF!</f>
        <v>#REF!</v>
      </c>
    </row>
    <row r="5781" spans="1:20" x14ac:dyDescent="0.3">
      <c r="A5781" s="35" t="str">
        <f>Data!A5778</f>
        <v>NISSAN LEAF 299-1018</v>
      </c>
      <c r="B5781" s="36">
        <f t="shared" si="90"/>
        <v>46087.462389236112</v>
      </c>
      <c r="C5781" s="37" t="str">
        <f>IF(Data!J5778="GpsRecord", CONCATENATE($U$3,": ",Data!M5778,", ",Data!L5778), CONCATENATE(Data!AB5778, " ", Data!AH5778))</f>
        <v>Odómetro sin procesar 16040</v>
      </c>
      <c r="D5781" s="38" t="str">
        <f>IF(Data!O5778=TRUE(), "Yes", "No")</f>
        <v>No</v>
      </c>
      <c r="E5781" s="38" t="str">
        <f>IF(Data!J5778="EngineStatusRecord","Engine",IF(Data!J5778="GpsRecord", "GPS", IF(Data!J5778="EngineFaultRecord", "Fault", IF(Data!J5778="DriverChange","Driver",IF(Data!J5778="CustomRecord","Custom","Debug")))))</f>
        <v>Engine</v>
      </c>
      <c r="F5781" s="39" t="str">
        <f>IF(Data!Y5778=TRUE(), "Yes", "No")</f>
        <v>No</v>
      </c>
      <c r="G5781" s="40">
        <f>Data!AK5778</f>
        <v>0</v>
      </c>
      <c r="H5781" s="35" t="str">
        <f>Data!AB5778</f>
        <v>Odómetro sin procesar</v>
      </c>
      <c r="I5781" s="35">
        <f>Data!AD5778</f>
        <v>0</v>
      </c>
      <c r="J5781" s="35">
        <f>Data!AF5778</f>
        <v>0</v>
      </c>
      <c r="K5781" s="35" t="str">
        <f>CONCATENATE(Data!AH5778, " ", Data!AI5778)</f>
        <v>16040 km</v>
      </c>
      <c r="L5781" s="35" t="str">
        <f>Data!C5778</f>
        <v>Vehicle, Battery Electric Vehicle</v>
      </c>
      <c r="M5781" s="35">
        <f>Data!H5778</f>
        <v>0</v>
      </c>
      <c r="N5781" s="41">
        <f>Data!I5778</f>
        <v>46087.462389236112</v>
      </c>
      <c r="O5781" s="35">
        <f>Data!L5778</f>
        <v>0</v>
      </c>
      <c r="P5781" s="35">
        <f>Data!M5778</f>
        <v>0</v>
      </c>
      <c r="Q5781" s="35" t="str">
        <f>IF(Data!N5778=0,"",Data!N5778)</f>
        <v/>
      </c>
      <c r="R5781" s="35">
        <f>Data!K5778</f>
        <v>0</v>
      </c>
      <c r="S5781" s="35" t="str">
        <f>IF(Data!X5778=TRUE(), "Yes", "No")</f>
        <v>No</v>
      </c>
      <c r="T5781" s="40" t="e">
        <f>#REF!</f>
        <v>#REF!</v>
      </c>
    </row>
    <row r="5782" spans="1:20" x14ac:dyDescent="0.3">
      <c r="A5782" s="35" t="str">
        <f>Data!A5779</f>
        <v>NISSAN LEAF 299-1018</v>
      </c>
      <c r="B5782" s="36">
        <f t="shared" si="90"/>
        <v>46087.462410891203</v>
      </c>
      <c r="C5782" s="37" t="str">
        <f>IF(Data!J5779="GpsRecord", CONCATENATE($U$3,": ",Data!M5779,", ",Data!L5779), CONCATENATE(Data!AB5779, " ", Data!AH5779))</f>
        <v>Energía total de salida en la batería del vehículo eléctrico mientras se conduce (desde que se instaló la telemática) 1041.47</v>
      </c>
      <c r="D5782" s="38" t="str">
        <f>IF(Data!O5779=TRUE(), "Yes", "No")</f>
        <v>No</v>
      </c>
      <c r="E5782" s="38" t="str">
        <f>IF(Data!J5779="EngineStatusRecord","Engine",IF(Data!J5779="GpsRecord", "GPS", IF(Data!J5779="EngineFaultRecord", "Fault", IF(Data!J5779="DriverChange","Driver",IF(Data!J5779="CustomRecord","Custom","Debug")))))</f>
        <v>Engine</v>
      </c>
      <c r="F5782" s="39" t="str">
        <f>IF(Data!Y5779=TRUE(), "Yes", "No")</f>
        <v>No</v>
      </c>
      <c r="G5782" s="40">
        <f>Data!AK5779</f>
        <v>0</v>
      </c>
      <c r="H5782" s="35" t="str">
        <f>Data!AB5779</f>
        <v>Energía total de salida en la batería del vehículo eléctrico mientras se conduce (desde que se instaló la telemática)</v>
      </c>
      <c r="I5782" s="35">
        <f>Data!AD5779</f>
        <v>0</v>
      </c>
      <c r="J5782" s="35">
        <f>Data!AF5779</f>
        <v>0</v>
      </c>
      <c r="K5782" s="35" t="str">
        <f>CONCATENATE(Data!AH5779, " ", Data!AI5779)</f>
        <v>1041.47 kWh</v>
      </c>
      <c r="L5782" s="35" t="str">
        <f>Data!C5779</f>
        <v>Vehicle, Battery Electric Vehicle</v>
      </c>
      <c r="M5782" s="35">
        <f>Data!H5779</f>
        <v>0</v>
      </c>
      <c r="N5782" s="41">
        <f>Data!I5779</f>
        <v>46087.462410891203</v>
      </c>
      <c r="O5782" s="35">
        <f>Data!L5779</f>
        <v>0</v>
      </c>
      <c r="P5782" s="35">
        <f>Data!M5779</f>
        <v>0</v>
      </c>
      <c r="Q5782" s="35" t="str">
        <f>IF(Data!N5779=0,"",Data!N5779)</f>
        <v/>
      </c>
      <c r="R5782" s="35">
        <f>Data!K5779</f>
        <v>0</v>
      </c>
      <c r="S5782" s="35" t="str">
        <f>IF(Data!X5779=TRUE(), "Yes", "No")</f>
        <v>No</v>
      </c>
      <c r="T5782" s="40" t="e">
        <f>#REF!</f>
        <v>#REF!</v>
      </c>
    </row>
    <row r="5783" spans="1:20" x14ac:dyDescent="0.3">
      <c r="A5783" s="35" t="str">
        <f>Data!A5780</f>
        <v>NISSAN LEAF 299-1018</v>
      </c>
      <c r="B5783" s="36">
        <f t="shared" si="90"/>
        <v>46087.462411030094</v>
      </c>
      <c r="C5783" s="37" t="str">
        <f>IF(Data!J5780="GpsRecord", CONCATENATE($U$3,": ",Data!M5780,", ",Data!L5780), CONCATENATE(Data!AB5780, " ", Data!AH5780))</f>
        <v>Energía de la batería del vehículo eléctrico 35730</v>
      </c>
      <c r="D5783" s="38" t="str">
        <f>IF(Data!O5780=TRUE(), "Yes", "No")</f>
        <v>No</v>
      </c>
      <c r="E5783" s="38" t="str">
        <f>IF(Data!J5780="EngineStatusRecord","Engine",IF(Data!J5780="GpsRecord", "GPS", IF(Data!J5780="EngineFaultRecord", "Fault", IF(Data!J5780="DriverChange","Driver",IF(Data!J5780="CustomRecord","Custom","Debug")))))</f>
        <v>Engine</v>
      </c>
      <c r="F5783" s="39" t="str">
        <f>IF(Data!Y5780=TRUE(), "Yes", "No")</f>
        <v>No</v>
      </c>
      <c r="G5783" s="40">
        <f>Data!AK5780</f>
        <v>0</v>
      </c>
      <c r="H5783" s="35" t="str">
        <f>Data!AB5780</f>
        <v>Energía de la batería del vehículo eléctrico</v>
      </c>
      <c r="I5783" s="35">
        <f>Data!AD5780</f>
        <v>0</v>
      </c>
      <c r="J5783" s="35">
        <f>Data!AF5780</f>
        <v>0</v>
      </c>
      <c r="K5783" s="35" t="str">
        <f>CONCATENATE(Data!AH5780, " ", Data!AI5780)</f>
        <v>35730 W</v>
      </c>
      <c r="L5783" s="35" t="str">
        <f>Data!C5780</f>
        <v>Vehicle, Battery Electric Vehicle</v>
      </c>
      <c r="M5783" s="35">
        <f>Data!H5780</f>
        <v>0</v>
      </c>
      <c r="N5783" s="41">
        <f>Data!I5780</f>
        <v>46087.462411030094</v>
      </c>
      <c r="O5783" s="35">
        <f>Data!L5780</f>
        <v>0</v>
      </c>
      <c r="P5783" s="35">
        <f>Data!M5780</f>
        <v>0</v>
      </c>
      <c r="Q5783" s="35" t="str">
        <f>IF(Data!N5780=0,"",Data!N5780)</f>
        <v/>
      </c>
      <c r="R5783" s="35">
        <f>Data!K5780</f>
        <v>0</v>
      </c>
      <c r="S5783" s="35" t="str">
        <f>IF(Data!X5780=TRUE(), "Yes", "No")</f>
        <v>No</v>
      </c>
      <c r="T5783" s="40" t="e">
        <f>#REF!</f>
        <v>#REF!</v>
      </c>
    </row>
    <row r="5784" spans="1:20" x14ac:dyDescent="0.3">
      <c r="A5784" s="35" t="str">
        <f>Data!A5781</f>
        <v>NISSAN LEAF 299-1018</v>
      </c>
      <c r="B5784" s="36">
        <f t="shared" si="90"/>
        <v>46087.462418981479</v>
      </c>
      <c r="C5784" s="37" t="str">
        <f>IF(Data!J5781="GpsRecord", CONCATENATE($U$3,": ",Data!M5781,", ",Data!L5781), CONCATENATE(Data!AB5781, " ", Data!AH5781))</f>
        <v>Ubicación: 9.95111, -84.36093</v>
      </c>
      <c r="D5784" s="38" t="str">
        <f>IF(Data!O5781=TRUE(), "Yes", "No")</f>
        <v>Yes</v>
      </c>
      <c r="E5784" s="38" t="str">
        <f>IF(Data!J5781="EngineStatusRecord","Engine",IF(Data!J5781="GpsRecord", "GPS", IF(Data!J5781="EngineFaultRecord", "Fault", IF(Data!J5781="DriverChange","Driver",IF(Data!J5781="CustomRecord","Custom","Debug")))))</f>
        <v>GPS</v>
      </c>
      <c r="F5784" s="39" t="str">
        <f>IF(Data!Y5781=TRUE(), "Yes", "No")</f>
        <v>Yes</v>
      </c>
      <c r="G5784" s="40">
        <f>Data!AK5781</f>
        <v>0</v>
      </c>
      <c r="H5784" s="35">
        <f>Data!AB5781</f>
        <v>0</v>
      </c>
      <c r="I5784" s="35">
        <f>Data!AD5781</f>
        <v>0</v>
      </c>
      <c r="J5784" s="35">
        <f>Data!AF5781</f>
        <v>0</v>
      </c>
      <c r="K5784" s="35" t="str">
        <f>CONCATENATE(Data!AH5781, " ", Data!AI5781)</f>
        <v xml:space="preserve"> </v>
      </c>
      <c r="L5784" s="35" t="str">
        <f>Data!C5781</f>
        <v>Vehicle, Battery Electric Vehicle</v>
      </c>
      <c r="M5784" s="35">
        <f>Data!H5781</f>
        <v>0</v>
      </c>
      <c r="N5784" s="41">
        <f>Data!I5781</f>
        <v>46087.462418981479</v>
      </c>
      <c r="O5784" s="35">
        <f>Data!L5781</f>
        <v>-84.360929999999996</v>
      </c>
      <c r="P5784" s="35">
        <f>Data!M5781</f>
        <v>9.9511099999999999</v>
      </c>
      <c r="Q5784" s="35" t="str">
        <f>IF(Data!N5781=0,"",Data!N5781)</f>
        <v>CurvePositionEstimateError</v>
      </c>
      <c r="R5784" s="35">
        <f>Data!K5781</f>
        <v>66</v>
      </c>
      <c r="S5784" s="35" t="str">
        <f>IF(Data!X5781=TRUE(), "Yes", "No")</f>
        <v>Yes</v>
      </c>
      <c r="T5784" s="40" t="e">
        <f>#REF!</f>
        <v>#REF!</v>
      </c>
    </row>
    <row r="5785" spans="1:20" x14ac:dyDescent="0.3">
      <c r="A5785" s="35" t="str">
        <f>Data!A5782</f>
        <v>NISSAN LEAF 299-1018</v>
      </c>
      <c r="B5785" s="36">
        <f t="shared" si="90"/>
        <v>46087.462426215279</v>
      </c>
      <c r="C5785" s="37" t="str">
        <f>IF(Data!J5782="GpsRecord", CONCATENATE($U$3,": ",Data!M5782,", ",Data!L5782), CONCATENATE(Data!AB5782, " ", Data!AH5782))</f>
        <v>Señal de giro hacia la derecha (1. En) 1</v>
      </c>
      <c r="D5785" s="38" t="str">
        <f>IF(Data!O5782=TRUE(), "Yes", "No")</f>
        <v>No</v>
      </c>
      <c r="E5785" s="38" t="str">
        <f>IF(Data!J5782="EngineStatusRecord","Engine",IF(Data!J5782="GpsRecord", "GPS", IF(Data!J5782="EngineFaultRecord", "Fault", IF(Data!J5782="DriverChange","Driver",IF(Data!J5782="CustomRecord","Custom","Debug")))))</f>
        <v>Engine</v>
      </c>
      <c r="F5785" s="39" t="str">
        <f>IF(Data!Y5782=TRUE(), "Yes", "No")</f>
        <v>No</v>
      </c>
      <c r="G5785" s="40">
        <f>Data!AK5782</f>
        <v>0</v>
      </c>
      <c r="H5785" s="35" t="str">
        <f>Data!AB5782</f>
        <v>Señal de giro hacia la derecha (1. En)</v>
      </c>
      <c r="I5785" s="35">
        <f>Data!AD5782</f>
        <v>0</v>
      </c>
      <c r="J5785" s="35">
        <f>Data!AF5782</f>
        <v>0</v>
      </c>
      <c r="K5785" s="35" t="str">
        <f>CONCATENATE(Data!AH5782, " ", Data!AI5782)</f>
        <v>1 None</v>
      </c>
      <c r="L5785" s="35" t="str">
        <f>Data!C5782</f>
        <v>Vehicle, Battery Electric Vehicle</v>
      </c>
      <c r="M5785" s="35">
        <f>Data!H5782</f>
        <v>0</v>
      </c>
      <c r="N5785" s="41">
        <f>Data!I5782</f>
        <v>46087.462426215279</v>
      </c>
      <c r="O5785" s="35">
        <f>Data!L5782</f>
        <v>0</v>
      </c>
      <c r="P5785" s="35">
        <f>Data!M5782</f>
        <v>0</v>
      </c>
      <c r="Q5785" s="35" t="str">
        <f>IF(Data!N5782=0,"",Data!N5782)</f>
        <v/>
      </c>
      <c r="R5785" s="35">
        <f>Data!K5782</f>
        <v>0</v>
      </c>
      <c r="S5785" s="35" t="str">
        <f>IF(Data!X5782=TRUE(), "Yes", "No")</f>
        <v>No</v>
      </c>
      <c r="T5785" s="40" t="e">
        <f>#REF!</f>
        <v>#REF!</v>
      </c>
    </row>
    <row r="5786" spans="1:20" x14ac:dyDescent="0.3">
      <c r="A5786" s="35" t="str">
        <f>Data!A5783</f>
        <v>NISSAN LEAF 299-1018</v>
      </c>
      <c r="B5786" s="36">
        <f t="shared" si="90"/>
        <v>46087.462453888889</v>
      </c>
      <c r="C5786" s="37" t="str">
        <f>IF(Data!J5783="GpsRecord", CONCATENATE($U$3,": ",Data!M5783,", ",Data!L5783), CONCATENATE(Data!AB5783, " ", Data!AH5783))</f>
        <v>Velocidad del motor en carretera 74</v>
      </c>
      <c r="D5786" s="38" t="str">
        <f>IF(Data!O5783=TRUE(), "Yes", "No")</f>
        <v>No</v>
      </c>
      <c r="E5786" s="38" t="str">
        <f>IF(Data!J5783="EngineStatusRecord","Engine",IF(Data!J5783="GpsRecord", "GPS", IF(Data!J5783="EngineFaultRecord", "Fault", IF(Data!J5783="DriverChange","Driver",IF(Data!J5783="CustomRecord","Custom","Debug")))))</f>
        <v>Engine</v>
      </c>
      <c r="F5786" s="39" t="str">
        <f>IF(Data!Y5783=TRUE(), "Yes", "No")</f>
        <v>No</v>
      </c>
      <c r="G5786" s="40">
        <f>Data!AK5783</f>
        <v>0</v>
      </c>
      <c r="H5786" s="35" t="str">
        <f>Data!AB5783</f>
        <v>Velocidad del motor en carretera</v>
      </c>
      <c r="I5786" s="35">
        <f>Data!AD5783</f>
        <v>0</v>
      </c>
      <c r="J5786" s="35">
        <f>Data!AF5783</f>
        <v>0</v>
      </c>
      <c r="K5786" s="35" t="str">
        <f>CONCATENATE(Data!AH5783, " ", Data!AI5783)</f>
        <v>74 km/h</v>
      </c>
      <c r="L5786" s="35" t="str">
        <f>Data!C5783</f>
        <v>Vehicle, Battery Electric Vehicle</v>
      </c>
      <c r="M5786" s="35">
        <f>Data!H5783</f>
        <v>0</v>
      </c>
      <c r="N5786" s="41">
        <f>Data!I5783</f>
        <v>46087.462453888889</v>
      </c>
      <c r="O5786" s="35">
        <f>Data!L5783</f>
        <v>0</v>
      </c>
      <c r="P5786" s="35">
        <f>Data!M5783</f>
        <v>0</v>
      </c>
      <c r="Q5786" s="35" t="str">
        <f>IF(Data!N5783=0,"",Data!N5783)</f>
        <v/>
      </c>
      <c r="R5786" s="35">
        <f>Data!K5783</f>
        <v>0</v>
      </c>
      <c r="S5786" s="35" t="str">
        <f>IF(Data!X5783=TRUE(), "Yes", "No")</f>
        <v>No</v>
      </c>
      <c r="T5786" s="40" t="e">
        <f>#REF!</f>
        <v>#REF!</v>
      </c>
    </row>
    <row r="5787" spans="1:20" x14ac:dyDescent="0.3">
      <c r="A5787" s="35" t="str">
        <f>Data!A5784</f>
        <v>NISSAN LEAF 299-1018</v>
      </c>
      <c r="B5787" s="36">
        <f t="shared" si="90"/>
        <v>46087.462461701391</v>
      </c>
      <c r="C5787" s="37" t="str">
        <f>IF(Data!J5784="GpsRecord", CONCATENATE($U$3,": ",Data!M5784,", ",Data!L5784), CONCATENATE(Data!AB5784, " ", Data!AH5784))</f>
        <v>Señal de giro hacia la izquierda (1. En) 1</v>
      </c>
      <c r="D5787" s="38" t="str">
        <f>IF(Data!O5784=TRUE(), "Yes", "No")</f>
        <v>No</v>
      </c>
      <c r="E5787" s="38" t="str">
        <f>IF(Data!J5784="EngineStatusRecord","Engine",IF(Data!J5784="GpsRecord", "GPS", IF(Data!J5784="EngineFaultRecord", "Fault", IF(Data!J5784="DriverChange","Driver",IF(Data!J5784="CustomRecord","Custom","Debug")))))</f>
        <v>Engine</v>
      </c>
      <c r="F5787" s="39" t="str">
        <f>IF(Data!Y5784=TRUE(), "Yes", "No")</f>
        <v>No</v>
      </c>
      <c r="G5787" s="40">
        <f>Data!AK5784</f>
        <v>0</v>
      </c>
      <c r="H5787" s="35" t="str">
        <f>Data!AB5784</f>
        <v>Señal de giro hacia la izquierda (1. En)</v>
      </c>
      <c r="I5787" s="35">
        <f>Data!AD5784</f>
        <v>0</v>
      </c>
      <c r="J5787" s="35">
        <f>Data!AF5784</f>
        <v>0</v>
      </c>
      <c r="K5787" s="35" t="str">
        <f>CONCATENATE(Data!AH5784, " ", Data!AI5784)</f>
        <v>1 None</v>
      </c>
      <c r="L5787" s="35" t="str">
        <f>Data!C5784</f>
        <v>Vehicle, Battery Electric Vehicle</v>
      </c>
      <c r="M5787" s="35">
        <f>Data!H5784</f>
        <v>0</v>
      </c>
      <c r="N5787" s="41">
        <f>Data!I5784</f>
        <v>46087.462461701391</v>
      </c>
      <c r="O5787" s="35">
        <f>Data!L5784</f>
        <v>0</v>
      </c>
      <c r="P5787" s="35">
        <f>Data!M5784</f>
        <v>0</v>
      </c>
      <c r="Q5787" s="35" t="str">
        <f>IF(Data!N5784=0,"",Data!N5784)</f>
        <v/>
      </c>
      <c r="R5787" s="35">
        <f>Data!K5784</f>
        <v>0</v>
      </c>
      <c r="S5787" s="35" t="str">
        <f>IF(Data!X5784=TRUE(), "Yes", "No")</f>
        <v>No</v>
      </c>
      <c r="T5787" s="40" t="e">
        <f>#REF!</f>
        <v>#REF!</v>
      </c>
    </row>
    <row r="5788" spans="1:20" x14ac:dyDescent="0.3">
      <c r="A5788" s="35" t="str">
        <f>Data!A5785</f>
        <v>NISSAN LEAF 299-1018</v>
      </c>
      <c r="B5788" s="36">
        <f t="shared" si="90"/>
        <v>46087.462488784724</v>
      </c>
      <c r="C5788" s="37" t="str">
        <f>IF(Data!J5785="GpsRecord", CONCATENATE($U$3,": ",Data!M5785,", ",Data!L5785), CONCATENATE(Data!AB5785, " ", Data!AH5785))</f>
        <v>Señal de giro hacia la derecha (1. En) 0</v>
      </c>
      <c r="D5788" s="38" t="str">
        <f>IF(Data!O5785=TRUE(), "Yes", "No")</f>
        <v>No</v>
      </c>
      <c r="E5788" s="38" t="str">
        <f>IF(Data!J5785="EngineStatusRecord","Engine",IF(Data!J5785="GpsRecord", "GPS", IF(Data!J5785="EngineFaultRecord", "Fault", IF(Data!J5785="DriverChange","Driver",IF(Data!J5785="CustomRecord","Custom","Debug")))))</f>
        <v>Engine</v>
      </c>
      <c r="F5788" s="39" t="str">
        <f>IF(Data!Y5785=TRUE(), "Yes", "No")</f>
        <v>No</v>
      </c>
      <c r="G5788" s="40">
        <f>Data!AK5785</f>
        <v>0</v>
      </c>
      <c r="H5788" s="35" t="str">
        <f>Data!AB5785</f>
        <v>Señal de giro hacia la derecha (1. En)</v>
      </c>
      <c r="I5788" s="35">
        <f>Data!AD5785</f>
        <v>0</v>
      </c>
      <c r="J5788" s="35">
        <f>Data!AF5785</f>
        <v>0</v>
      </c>
      <c r="K5788" s="35" t="str">
        <f>CONCATENATE(Data!AH5785, " ", Data!AI5785)</f>
        <v>0 None</v>
      </c>
      <c r="L5788" s="35" t="str">
        <f>Data!C5785</f>
        <v>Vehicle, Battery Electric Vehicle</v>
      </c>
      <c r="M5788" s="35">
        <f>Data!H5785</f>
        <v>0</v>
      </c>
      <c r="N5788" s="41">
        <f>Data!I5785</f>
        <v>46087.462488784724</v>
      </c>
      <c r="O5788" s="35">
        <f>Data!L5785</f>
        <v>0</v>
      </c>
      <c r="P5788" s="35">
        <f>Data!M5785</f>
        <v>0</v>
      </c>
      <c r="Q5788" s="35" t="str">
        <f>IF(Data!N5785=0,"",Data!N5785)</f>
        <v/>
      </c>
      <c r="R5788" s="35">
        <f>Data!K5785</f>
        <v>0</v>
      </c>
      <c r="S5788" s="35" t="str">
        <f>IF(Data!X5785=TRUE(), "Yes", "No")</f>
        <v>No</v>
      </c>
      <c r="T5788" s="40" t="e">
        <f>#REF!</f>
        <v>#REF!</v>
      </c>
    </row>
    <row r="5789" spans="1:20" x14ac:dyDescent="0.3">
      <c r="A5789" s="35" t="str">
        <f>Data!A5786</f>
        <v>NISSAN LEAF 299-1018</v>
      </c>
      <c r="B5789" s="36">
        <f t="shared" si="90"/>
        <v>46087.462492129627</v>
      </c>
      <c r="C5789" s="37" t="str">
        <f>IF(Data!J5786="GpsRecord", CONCATENATE($U$3,": ",Data!M5786,", ",Data!L5786), CONCATENATE(Data!AB5786, " ", Data!AH5786))</f>
        <v>Energía de la batería del vehículo eléctrico 25704</v>
      </c>
      <c r="D5789" s="38" t="str">
        <f>IF(Data!O5786=TRUE(), "Yes", "No")</f>
        <v>No</v>
      </c>
      <c r="E5789" s="38" t="str">
        <f>IF(Data!J5786="EngineStatusRecord","Engine",IF(Data!J5786="GpsRecord", "GPS", IF(Data!J5786="EngineFaultRecord", "Fault", IF(Data!J5786="DriverChange","Driver",IF(Data!J5786="CustomRecord","Custom","Debug")))))</f>
        <v>Engine</v>
      </c>
      <c r="F5789" s="39" t="str">
        <f>IF(Data!Y5786=TRUE(), "Yes", "No")</f>
        <v>No</v>
      </c>
      <c r="G5789" s="40">
        <f>Data!AK5786</f>
        <v>0</v>
      </c>
      <c r="H5789" s="35" t="str">
        <f>Data!AB5786</f>
        <v>Energía de la batería del vehículo eléctrico</v>
      </c>
      <c r="I5789" s="35">
        <f>Data!AD5786</f>
        <v>0</v>
      </c>
      <c r="J5789" s="35">
        <f>Data!AF5786</f>
        <v>0</v>
      </c>
      <c r="K5789" s="35" t="str">
        <f>CONCATENATE(Data!AH5786, " ", Data!AI5786)</f>
        <v>25704 W</v>
      </c>
      <c r="L5789" s="35" t="str">
        <f>Data!C5786</f>
        <v>Vehicle, Battery Electric Vehicle</v>
      </c>
      <c r="M5789" s="35">
        <f>Data!H5786</f>
        <v>0</v>
      </c>
      <c r="N5789" s="41">
        <f>Data!I5786</f>
        <v>46087.462492129627</v>
      </c>
      <c r="O5789" s="35">
        <f>Data!L5786</f>
        <v>0</v>
      </c>
      <c r="P5789" s="35">
        <f>Data!M5786</f>
        <v>0</v>
      </c>
      <c r="Q5789" s="35" t="str">
        <f>IF(Data!N5786=0,"",Data!N5786)</f>
        <v/>
      </c>
      <c r="R5789" s="35">
        <f>Data!K5786</f>
        <v>0</v>
      </c>
      <c r="S5789" s="35" t="str">
        <f>IF(Data!X5786=TRUE(), "Yes", "No")</f>
        <v>No</v>
      </c>
      <c r="T5789" s="40" t="e">
        <f>#REF!</f>
        <v>#REF!</v>
      </c>
    </row>
    <row r="5790" spans="1:20" x14ac:dyDescent="0.3">
      <c r="A5790" s="35" t="str">
        <f>Data!A5787</f>
        <v>NISSAN LEAF 299-1018</v>
      </c>
      <c r="B5790" s="36">
        <f t="shared" si="90"/>
        <v>46087.462511574071</v>
      </c>
      <c r="C5790" s="37" t="str">
        <f>IF(Data!J5787="GpsRecord", CONCATENATE($U$3,": ",Data!M5787,", ",Data!L5787), CONCATENATE(Data!AB5787, " ", Data!AH5787))</f>
        <v>Ubicación: 9.9524, -84.36032</v>
      </c>
      <c r="D5790" s="38" t="str">
        <f>IF(Data!O5787=TRUE(), "Yes", "No")</f>
        <v>Yes</v>
      </c>
      <c r="E5790" s="38" t="str">
        <f>IF(Data!J5787="EngineStatusRecord","Engine",IF(Data!J5787="GpsRecord", "GPS", IF(Data!J5787="EngineFaultRecord", "Fault", IF(Data!J5787="DriverChange","Driver",IF(Data!J5787="CustomRecord","Custom","Debug")))))</f>
        <v>GPS</v>
      </c>
      <c r="F5790" s="39" t="str">
        <f>IF(Data!Y5787=TRUE(), "Yes", "No")</f>
        <v>Yes</v>
      </c>
      <c r="G5790" s="40">
        <f>Data!AK5787</f>
        <v>0</v>
      </c>
      <c r="H5790" s="35">
        <f>Data!AB5787</f>
        <v>0</v>
      </c>
      <c r="I5790" s="35">
        <f>Data!AD5787</f>
        <v>0</v>
      </c>
      <c r="J5790" s="35">
        <f>Data!AF5787</f>
        <v>0</v>
      </c>
      <c r="K5790" s="35" t="str">
        <f>CONCATENATE(Data!AH5787, " ", Data!AI5787)</f>
        <v xml:space="preserve"> </v>
      </c>
      <c r="L5790" s="35" t="str">
        <f>Data!C5787</f>
        <v>Vehicle, Battery Electric Vehicle</v>
      </c>
      <c r="M5790" s="35">
        <f>Data!H5787</f>
        <v>0</v>
      </c>
      <c r="N5790" s="41">
        <f>Data!I5787</f>
        <v>46087.462511574071</v>
      </c>
      <c r="O5790" s="35">
        <f>Data!L5787</f>
        <v>-84.360320000000002</v>
      </c>
      <c r="P5790" s="35">
        <f>Data!M5787</f>
        <v>9.9524000000000008</v>
      </c>
      <c r="Q5790" s="35" t="str">
        <f>IF(Data!N5787=0,"",Data!N5787)</f>
        <v>CurvePositionEstimateError</v>
      </c>
      <c r="R5790" s="35">
        <f>Data!K5787</f>
        <v>74</v>
      </c>
      <c r="S5790" s="35" t="str">
        <f>IF(Data!X5787=TRUE(), "Yes", "No")</f>
        <v>Yes</v>
      </c>
      <c r="T5790" s="40" t="e">
        <f>#REF!</f>
        <v>#REF!</v>
      </c>
    </row>
    <row r="5791" spans="1:20" x14ac:dyDescent="0.3">
      <c r="A5791" s="35" t="str">
        <f>Data!A5788</f>
        <v>NISSAN LEAF 299-1018</v>
      </c>
      <c r="B5791" s="36">
        <f t="shared" si="90"/>
        <v>46087.462511712962</v>
      </c>
      <c r="C5791" s="37" t="str">
        <f>IF(Data!J5788="GpsRecord", CONCATENATE($U$3,": ",Data!M5788,", ",Data!L5788), CONCATENATE(Data!AB5788, " ", Data!AH5788))</f>
        <v>Velocidad del motor en carretera 75</v>
      </c>
      <c r="D5791" s="38" t="str">
        <f>IF(Data!O5788=TRUE(), "Yes", "No")</f>
        <v>No</v>
      </c>
      <c r="E5791" s="38" t="str">
        <f>IF(Data!J5788="EngineStatusRecord","Engine",IF(Data!J5788="GpsRecord", "GPS", IF(Data!J5788="EngineFaultRecord", "Fault", IF(Data!J5788="DriverChange","Driver",IF(Data!J5788="CustomRecord","Custom","Debug")))))</f>
        <v>Engine</v>
      </c>
      <c r="F5791" s="39" t="str">
        <f>IF(Data!Y5788=TRUE(), "Yes", "No")</f>
        <v>No</v>
      </c>
      <c r="G5791" s="40">
        <f>Data!AK5788</f>
        <v>0</v>
      </c>
      <c r="H5791" s="35" t="str">
        <f>Data!AB5788</f>
        <v>Velocidad del motor en carretera</v>
      </c>
      <c r="I5791" s="35">
        <f>Data!AD5788</f>
        <v>0</v>
      </c>
      <c r="J5791" s="35">
        <f>Data!AF5788</f>
        <v>0</v>
      </c>
      <c r="K5791" s="35" t="str">
        <f>CONCATENATE(Data!AH5788, " ", Data!AI5788)</f>
        <v>75 km/h</v>
      </c>
      <c r="L5791" s="35" t="str">
        <f>Data!C5788</f>
        <v>Vehicle, Battery Electric Vehicle</v>
      </c>
      <c r="M5791" s="35">
        <f>Data!H5788</f>
        <v>0</v>
      </c>
      <c r="N5791" s="41">
        <f>Data!I5788</f>
        <v>46087.462511712962</v>
      </c>
      <c r="O5791" s="35">
        <f>Data!L5788</f>
        <v>0</v>
      </c>
      <c r="P5791" s="35">
        <f>Data!M5788</f>
        <v>0</v>
      </c>
      <c r="Q5791" s="35" t="str">
        <f>IF(Data!N5788=0,"",Data!N5788)</f>
        <v/>
      </c>
      <c r="R5791" s="35">
        <f>Data!K5788</f>
        <v>0</v>
      </c>
      <c r="S5791" s="35" t="str">
        <f>IF(Data!X5788=TRUE(), "Yes", "No")</f>
        <v>No</v>
      </c>
      <c r="T5791" s="40" t="e">
        <f>#REF!</f>
        <v>#REF!</v>
      </c>
    </row>
    <row r="5792" spans="1:20" x14ac:dyDescent="0.3">
      <c r="A5792" s="35" t="str">
        <f>Data!A5789</f>
        <v>NISSAN LEAF 299-1018</v>
      </c>
      <c r="B5792" s="36">
        <f t="shared" si="90"/>
        <v>46087.462518946762</v>
      </c>
      <c r="C5792" s="37" t="str">
        <f>IF(Data!J5789="GpsRecord", CONCATENATE($U$3,": ",Data!M5789,", ",Data!L5789), CONCATENATE(Data!AB5789, " ", Data!AH5789))</f>
        <v>Señal de giro hacia la izquierda (1. En) 0</v>
      </c>
      <c r="D5792" s="38" t="str">
        <f>IF(Data!O5789=TRUE(), "Yes", "No")</f>
        <v>No</v>
      </c>
      <c r="E5792" s="38" t="str">
        <f>IF(Data!J5789="EngineStatusRecord","Engine",IF(Data!J5789="GpsRecord", "GPS", IF(Data!J5789="EngineFaultRecord", "Fault", IF(Data!J5789="DriverChange","Driver",IF(Data!J5789="CustomRecord","Custom","Debug")))))</f>
        <v>Engine</v>
      </c>
      <c r="F5792" s="39" t="str">
        <f>IF(Data!Y5789=TRUE(), "Yes", "No")</f>
        <v>No</v>
      </c>
      <c r="G5792" s="40">
        <f>Data!AK5789</f>
        <v>0</v>
      </c>
      <c r="H5792" s="35" t="str">
        <f>Data!AB5789</f>
        <v>Señal de giro hacia la izquierda (1. En)</v>
      </c>
      <c r="I5792" s="35">
        <f>Data!AD5789</f>
        <v>0</v>
      </c>
      <c r="J5792" s="35">
        <f>Data!AF5789</f>
        <v>0</v>
      </c>
      <c r="K5792" s="35" t="str">
        <f>CONCATENATE(Data!AH5789, " ", Data!AI5789)</f>
        <v>0 None</v>
      </c>
      <c r="L5792" s="35" t="str">
        <f>Data!C5789</f>
        <v>Vehicle, Battery Electric Vehicle</v>
      </c>
      <c r="M5792" s="35">
        <f>Data!H5789</f>
        <v>0</v>
      </c>
      <c r="N5792" s="41">
        <f>Data!I5789</f>
        <v>46087.462518946762</v>
      </c>
      <c r="O5792" s="35">
        <f>Data!L5789</f>
        <v>0</v>
      </c>
      <c r="P5792" s="35">
        <f>Data!M5789</f>
        <v>0</v>
      </c>
      <c r="Q5792" s="35" t="str">
        <f>IF(Data!N5789=0,"",Data!N5789)</f>
        <v/>
      </c>
      <c r="R5792" s="35">
        <f>Data!K5789</f>
        <v>0</v>
      </c>
      <c r="S5792" s="35" t="str">
        <f>IF(Data!X5789=TRUE(), "Yes", "No")</f>
        <v>No</v>
      </c>
      <c r="T5792" s="40" t="e">
        <f>#REF!</f>
        <v>#REF!</v>
      </c>
    </row>
    <row r="5793" spans="1:20" x14ac:dyDescent="0.3">
      <c r="A5793" s="35" t="str">
        <f>Data!A5790</f>
        <v>NISSAN LEAF 299-1018</v>
      </c>
      <c r="B5793" s="36">
        <f t="shared" si="90"/>
        <v>46087.462546296294</v>
      </c>
      <c r="C5793" s="37" t="str">
        <f>IF(Data!J5790="GpsRecord", CONCATENATE($U$3,": ",Data!M5790,", ",Data!L5790), CONCATENATE(Data!AB5790, " ", Data!AH5790))</f>
        <v>Ubicación: 9.95291, -84.36017</v>
      </c>
      <c r="D5793" s="38" t="str">
        <f>IF(Data!O5790=TRUE(), "Yes", "No")</f>
        <v>Yes</v>
      </c>
      <c r="E5793" s="38" t="str">
        <f>IF(Data!J5790="EngineStatusRecord","Engine",IF(Data!J5790="GpsRecord", "GPS", IF(Data!J5790="EngineFaultRecord", "Fault", IF(Data!J5790="DriverChange","Driver",IF(Data!J5790="CustomRecord","Custom","Debug")))))</f>
        <v>GPS</v>
      </c>
      <c r="F5793" s="39" t="str">
        <f>IF(Data!Y5790=TRUE(), "Yes", "No")</f>
        <v>Yes</v>
      </c>
      <c r="G5793" s="40">
        <f>Data!AK5790</f>
        <v>0</v>
      </c>
      <c r="H5793" s="35">
        <f>Data!AB5790</f>
        <v>0</v>
      </c>
      <c r="I5793" s="35">
        <f>Data!AD5790</f>
        <v>0</v>
      </c>
      <c r="J5793" s="35">
        <f>Data!AF5790</f>
        <v>0</v>
      </c>
      <c r="K5793" s="35" t="str">
        <f>CONCATENATE(Data!AH5790, " ", Data!AI5790)</f>
        <v xml:space="preserve"> </v>
      </c>
      <c r="L5793" s="35" t="str">
        <f>Data!C5790</f>
        <v>Vehicle, Battery Electric Vehicle</v>
      </c>
      <c r="M5793" s="35">
        <f>Data!H5790</f>
        <v>0</v>
      </c>
      <c r="N5793" s="41">
        <f>Data!I5790</f>
        <v>46087.462546296294</v>
      </c>
      <c r="O5793" s="35">
        <f>Data!L5790</f>
        <v>-84.360169999999997</v>
      </c>
      <c r="P5793" s="35">
        <f>Data!M5790</f>
        <v>9.9529099999999993</v>
      </c>
      <c r="Q5793" s="35" t="str">
        <f>IF(Data!N5790=0,"",Data!N5790)</f>
        <v>CurveSpeedEstimateError</v>
      </c>
      <c r="R5793" s="35">
        <f>Data!K5790</f>
        <v>68</v>
      </c>
      <c r="S5793" s="35" t="str">
        <f>IF(Data!X5790=TRUE(), "Yes", "No")</f>
        <v>Yes</v>
      </c>
      <c r="T5793" s="40" t="e">
        <f>#REF!</f>
        <v>#REF!</v>
      </c>
    </row>
    <row r="5794" spans="1:20" x14ac:dyDescent="0.3">
      <c r="A5794" s="35" t="str">
        <f>Data!A5791</f>
        <v>NISSAN LEAF 299-1018</v>
      </c>
      <c r="B5794" s="36">
        <f t="shared" si="90"/>
        <v>46087.46254670139</v>
      </c>
      <c r="C5794" s="37" t="str">
        <f>IF(Data!J5791="GpsRecord", CONCATENATE($U$3,": ",Data!M5791,", ",Data!L5791), CONCATENATE(Data!AB5791, " ", Data!AH5791))</f>
        <v>Velocidad del motor en carretera 69</v>
      </c>
      <c r="D5794" s="38" t="str">
        <f>IF(Data!O5791=TRUE(), "Yes", "No")</f>
        <v>No</v>
      </c>
      <c r="E5794" s="38" t="str">
        <f>IF(Data!J5791="EngineStatusRecord","Engine",IF(Data!J5791="GpsRecord", "GPS", IF(Data!J5791="EngineFaultRecord", "Fault", IF(Data!J5791="DriverChange","Driver",IF(Data!J5791="CustomRecord","Custom","Debug")))))</f>
        <v>Engine</v>
      </c>
      <c r="F5794" s="39" t="str">
        <f>IF(Data!Y5791=TRUE(), "Yes", "No")</f>
        <v>No</v>
      </c>
      <c r="G5794" s="40">
        <f>Data!AK5791</f>
        <v>0</v>
      </c>
      <c r="H5794" s="35" t="str">
        <f>Data!AB5791</f>
        <v>Velocidad del motor en carretera</v>
      </c>
      <c r="I5794" s="35">
        <f>Data!AD5791</f>
        <v>0</v>
      </c>
      <c r="J5794" s="35">
        <f>Data!AF5791</f>
        <v>0</v>
      </c>
      <c r="K5794" s="35" t="str">
        <f>CONCATENATE(Data!AH5791, " ", Data!AI5791)</f>
        <v>69 km/h</v>
      </c>
      <c r="L5794" s="35" t="str">
        <f>Data!C5791</f>
        <v>Vehicle, Battery Electric Vehicle</v>
      </c>
      <c r="M5794" s="35">
        <f>Data!H5791</f>
        <v>0</v>
      </c>
      <c r="N5794" s="41">
        <f>Data!I5791</f>
        <v>46087.46254670139</v>
      </c>
      <c r="O5794" s="35">
        <f>Data!L5791</f>
        <v>0</v>
      </c>
      <c r="P5794" s="35">
        <f>Data!M5791</f>
        <v>0</v>
      </c>
      <c r="Q5794" s="35" t="str">
        <f>IF(Data!N5791=0,"",Data!N5791)</f>
        <v/>
      </c>
      <c r="R5794" s="35">
        <f>Data!K5791</f>
        <v>0</v>
      </c>
      <c r="S5794" s="35" t="str">
        <f>IF(Data!X5791=TRUE(), "Yes", "No")</f>
        <v>No</v>
      </c>
      <c r="T5794" s="40" t="e">
        <f>#REF!</f>
        <v>#REF!</v>
      </c>
    </row>
    <row r="5795" spans="1:20" x14ac:dyDescent="0.3">
      <c r="A5795" s="35" t="str">
        <f>Data!A5792</f>
        <v>NISSAN LEAF 299-1018</v>
      </c>
      <c r="B5795" s="36">
        <f t="shared" si="90"/>
        <v>46087.462557870371</v>
      </c>
      <c r="C5795" s="37" t="str">
        <f>IF(Data!J5792="GpsRecord", CONCATENATE($U$3,": ",Data!M5792,", ",Data!L5792), CONCATENATE(Data!AB5792, " ", Data!AH5792))</f>
        <v>Ubicación: 9.95307, -84.36012</v>
      </c>
      <c r="D5795" s="38" t="str">
        <f>IF(Data!O5792=TRUE(), "Yes", "No")</f>
        <v>Yes</v>
      </c>
      <c r="E5795" s="38" t="str">
        <f>IF(Data!J5792="EngineStatusRecord","Engine",IF(Data!J5792="GpsRecord", "GPS", IF(Data!J5792="EngineFaultRecord", "Fault", IF(Data!J5792="DriverChange","Driver",IF(Data!J5792="CustomRecord","Custom","Debug")))))</f>
        <v>GPS</v>
      </c>
      <c r="F5795" s="39" t="str">
        <f>IF(Data!Y5792=TRUE(), "Yes", "No")</f>
        <v>Yes</v>
      </c>
      <c r="G5795" s="40">
        <f>Data!AK5792</f>
        <v>0</v>
      </c>
      <c r="H5795" s="35">
        <f>Data!AB5792</f>
        <v>0</v>
      </c>
      <c r="I5795" s="35">
        <f>Data!AD5792</f>
        <v>0</v>
      </c>
      <c r="J5795" s="35">
        <f>Data!AF5792</f>
        <v>0</v>
      </c>
      <c r="K5795" s="35" t="str">
        <f>CONCATENATE(Data!AH5792, " ", Data!AI5792)</f>
        <v xml:space="preserve"> </v>
      </c>
      <c r="L5795" s="35" t="str">
        <f>Data!C5792</f>
        <v>Vehicle, Battery Electric Vehicle</v>
      </c>
      <c r="M5795" s="35">
        <f>Data!H5792</f>
        <v>0</v>
      </c>
      <c r="N5795" s="41">
        <f>Data!I5792</f>
        <v>46087.462557870371</v>
      </c>
      <c r="O5795" s="35">
        <f>Data!L5792</f>
        <v>-84.360119999999995</v>
      </c>
      <c r="P5795" s="35">
        <f>Data!M5792</f>
        <v>9.9530700000000003</v>
      </c>
      <c r="Q5795" s="35" t="str">
        <f>IF(Data!N5792=0,"",Data!N5792)</f>
        <v>CurveSpeed</v>
      </c>
      <c r="R5795" s="35">
        <f>Data!K5792</f>
        <v>66</v>
      </c>
      <c r="S5795" s="35" t="str">
        <f>IF(Data!X5792=TRUE(), "Yes", "No")</f>
        <v>Yes</v>
      </c>
      <c r="T5795" s="40" t="e">
        <f>#REF!</f>
        <v>#REF!</v>
      </c>
    </row>
    <row r="5796" spans="1:20" x14ac:dyDescent="0.3">
      <c r="A5796" s="35" t="str">
        <f>Data!A5793</f>
        <v>NISSAN LEAF 299-1018</v>
      </c>
      <c r="B5796" s="36">
        <f t="shared" si="90"/>
        <v>46087.462561944441</v>
      </c>
      <c r="C5796" s="37" t="str">
        <f>IF(Data!J5793="GpsRecord", CONCATENATE($U$3,": ",Data!M5793,", ",Data!L5793), CONCATENATE(Data!AB5793, " ", Data!AH5793))</f>
        <v>Energía de la batería del vehículo eléctrico -42098</v>
      </c>
      <c r="D5796" s="38" t="str">
        <f>IF(Data!O5793=TRUE(), "Yes", "No")</f>
        <v>No</v>
      </c>
      <c r="E5796" s="38" t="str">
        <f>IF(Data!J5793="EngineStatusRecord","Engine",IF(Data!J5793="GpsRecord", "GPS", IF(Data!J5793="EngineFaultRecord", "Fault", IF(Data!J5793="DriverChange","Driver",IF(Data!J5793="CustomRecord","Custom","Debug")))))</f>
        <v>Engine</v>
      </c>
      <c r="F5796" s="39" t="str">
        <f>IF(Data!Y5793=TRUE(), "Yes", "No")</f>
        <v>No</v>
      </c>
      <c r="G5796" s="40">
        <f>Data!AK5793</f>
        <v>0</v>
      </c>
      <c r="H5796" s="35" t="str">
        <f>Data!AB5793</f>
        <v>Energía de la batería del vehículo eléctrico</v>
      </c>
      <c r="I5796" s="35">
        <f>Data!AD5793</f>
        <v>0</v>
      </c>
      <c r="J5796" s="35">
        <f>Data!AF5793</f>
        <v>0</v>
      </c>
      <c r="K5796" s="35" t="str">
        <f>CONCATENATE(Data!AH5793, " ", Data!AI5793)</f>
        <v>-42098 W</v>
      </c>
      <c r="L5796" s="35" t="str">
        <f>Data!C5793</f>
        <v>Vehicle, Battery Electric Vehicle</v>
      </c>
      <c r="M5796" s="35">
        <f>Data!H5793</f>
        <v>0</v>
      </c>
      <c r="N5796" s="41">
        <f>Data!I5793</f>
        <v>46087.462561944441</v>
      </c>
      <c r="O5796" s="35">
        <f>Data!L5793</f>
        <v>0</v>
      </c>
      <c r="P5796" s="35">
        <f>Data!M5793</f>
        <v>0</v>
      </c>
      <c r="Q5796" s="35" t="str">
        <f>IF(Data!N5793=0,"",Data!N5793)</f>
        <v/>
      </c>
      <c r="R5796" s="35">
        <f>Data!K5793</f>
        <v>0</v>
      </c>
      <c r="S5796" s="35" t="str">
        <f>IF(Data!X5793=TRUE(), "Yes", "No")</f>
        <v>No</v>
      </c>
      <c r="T5796" s="40" t="e">
        <f>#REF!</f>
        <v>#REF!</v>
      </c>
    </row>
    <row r="5797" spans="1:20" x14ac:dyDescent="0.3">
      <c r="A5797" s="35" t="str">
        <f>Data!A5794</f>
        <v>NISSAN LEAF 299-1018</v>
      </c>
      <c r="B5797" s="36">
        <f t="shared" si="90"/>
        <v>46087.462569444448</v>
      </c>
      <c r="C5797" s="37" t="str">
        <f>IF(Data!J5794="GpsRecord", CONCATENATE($U$3,": ",Data!M5794,", ",Data!L5794), CONCATENATE(Data!AB5794, " ", Data!AH5794))</f>
        <v xml:space="preserve"> </v>
      </c>
      <c r="D5797" s="38" t="str">
        <f>IF(Data!O5794=TRUE(), "Yes", "No")</f>
        <v>No</v>
      </c>
      <c r="E5797" s="38" t="str">
        <f>IF(Data!J5794="EngineStatusRecord","Engine",IF(Data!J5794="GpsRecord", "GPS", IF(Data!J5794="EngineFaultRecord", "Fault", IF(Data!J5794="DriverChange","Driver",IF(Data!J5794="CustomRecord","Custom","Debug")))))</f>
        <v>Debug</v>
      </c>
      <c r="F5797" s="39" t="str">
        <f>IF(Data!Y5794=TRUE(), "Yes", "No")</f>
        <v>No</v>
      </c>
      <c r="G5797" s="40" t="str">
        <f>Data!AK5794</f>
        <v>AC-5A-F1-FF-F0-C9-16-00-8B-31-0C-00-00-00-00</v>
      </c>
      <c r="H5797" s="35">
        <f>Data!AB5794</f>
        <v>0</v>
      </c>
      <c r="I5797" s="35">
        <f>Data!AD5794</f>
        <v>0</v>
      </c>
      <c r="J5797" s="35">
        <f>Data!AF5794</f>
        <v>0</v>
      </c>
      <c r="K5797" s="35" t="str">
        <f>CONCATENATE(Data!AH5794, " ", Data!AI5794)</f>
        <v xml:space="preserve"> </v>
      </c>
      <c r="L5797" s="35" t="str">
        <f>Data!C5794</f>
        <v>Vehicle, Battery Electric Vehicle</v>
      </c>
      <c r="M5797" s="35">
        <f>Data!H5794</f>
        <v>0</v>
      </c>
      <c r="N5797" s="41">
        <f>Data!I5794</f>
        <v>46087.462569444448</v>
      </c>
      <c r="O5797" s="35">
        <f>Data!L5794</f>
        <v>0</v>
      </c>
      <c r="P5797" s="35">
        <f>Data!M5794</f>
        <v>0</v>
      </c>
      <c r="Q5797" s="35" t="str">
        <f>IF(Data!N5794=0,"",Data!N5794)</f>
        <v>61927</v>
      </c>
      <c r="R5797" s="35">
        <f>Data!K5794</f>
        <v>0</v>
      </c>
      <c r="S5797" s="35" t="str">
        <f>IF(Data!X5794=TRUE(), "Yes", "No")</f>
        <v>No</v>
      </c>
      <c r="T5797" s="40" t="e">
        <f>#REF!</f>
        <v>#REF!</v>
      </c>
    </row>
    <row r="5798" spans="1:20" x14ac:dyDescent="0.3">
      <c r="A5798" s="35" t="str">
        <f>Data!A5795</f>
        <v>NISSAN LEAF 299-1018</v>
      </c>
      <c r="B5798" s="36">
        <f t="shared" si="90"/>
        <v>46087.462581018517</v>
      </c>
      <c r="C5798" s="37" t="str">
        <f>IF(Data!J5795="GpsRecord", CONCATENATE($U$3,": ",Data!M5795,", ",Data!L5795), CONCATENATE(Data!AB5795, " ", Data!AH5795))</f>
        <v>Ubicación: 9.95334, -84.36005</v>
      </c>
      <c r="D5798" s="38" t="str">
        <f>IF(Data!O5795=TRUE(), "Yes", "No")</f>
        <v>Yes</v>
      </c>
      <c r="E5798" s="38" t="str">
        <f>IF(Data!J5795="EngineStatusRecord","Engine",IF(Data!J5795="GpsRecord", "GPS", IF(Data!J5795="EngineFaultRecord", "Fault", IF(Data!J5795="DriverChange","Driver",IF(Data!J5795="CustomRecord","Custom","Debug")))))</f>
        <v>GPS</v>
      </c>
      <c r="F5798" s="39" t="str">
        <f>IF(Data!Y5795=TRUE(), "Yes", "No")</f>
        <v>Yes</v>
      </c>
      <c r="G5798" s="40">
        <f>Data!AK5795</f>
        <v>0</v>
      </c>
      <c r="H5798" s="35">
        <f>Data!AB5795</f>
        <v>0</v>
      </c>
      <c r="I5798" s="35">
        <f>Data!AD5795</f>
        <v>0</v>
      </c>
      <c r="J5798" s="35">
        <f>Data!AF5795</f>
        <v>0</v>
      </c>
      <c r="K5798" s="35" t="str">
        <f>CONCATENATE(Data!AH5795, " ", Data!AI5795)</f>
        <v xml:space="preserve"> </v>
      </c>
      <c r="L5798" s="35" t="str">
        <f>Data!C5795</f>
        <v>Vehicle, Battery Electric Vehicle</v>
      </c>
      <c r="M5798" s="35">
        <f>Data!H5795</f>
        <v>0</v>
      </c>
      <c r="N5798" s="41">
        <f>Data!I5795</f>
        <v>46087.462581018517</v>
      </c>
      <c r="O5798" s="35">
        <f>Data!L5795</f>
        <v>-84.360050000000001</v>
      </c>
      <c r="P5798" s="35">
        <f>Data!M5795</f>
        <v>9.9533400000000007</v>
      </c>
      <c r="Q5798" s="35" t="str">
        <f>IF(Data!N5795=0,"",Data!N5795)</f>
        <v>CurveSpeedEstimateError</v>
      </c>
      <c r="R5798" s="35">
        <f>Data!K5795</f>
        <v>50</v>
      </c>
      <c r="S5798" s="35" t="str">
        <f>IF(Data!X5795=TRUE(), "Yes", "No")</f>
        <v>Yes</v>
      </c>
      <c r="T5798" s="40" t="e">
        <f>#REF!</f>
        <v>#REF!</v>
      </c>
    </row>
    <row r="5799" spans="1:20" x14ac:dyDescent="0.3">
      <c r="A5799" s="35" t="str">
        <f>Data!A5796</f>
        <v>NISSAN LEAF 299-1018</v>
      </c>
      <c r="B5799" s="36">
        <f t="shared" si="90"/>
        <v>46087.462581018517</v>
      </c>
      <c r="C5799" s="37" t="str">
        <f>IF(Data!J5796="GpsRecord", CONCATENATE($U$3,": ",Data!M5796,", ",Data!L5796), CONCATENATE(Data!AB5796, " ", Data!AH5796))</f>
        <v xml:space="preserve"> </v>
      </c>
      <c r="D5799" s="38" t="str">
        <f>IF(Data!O5796=TRUE(), "Yes", "No")</f>
        <v>No</v>
      </c>
      <c r="E5799" s="38" t="str">
        <f>IF(Data!J5796="EngineStatusRecord","Engine",IF(Data!J5796="GpsRecord", "GPS", IF(Data!J5796="EngineFaultRecord", "Fault", IF(Data!J5796="DriverChange","Driver",IF(Data!J5796="CustomRecord","Custom","Debug")))))</f>
        <v>Debug</v>
      </c>
      <c r="F5799" s="39" t="str">
        <f>IF(Data!Y5796=TRUE(), "Yes", "No")</f>
        <v>No</v>
      </c>
      <c r="G5799" s="40" t="str">
        <f>Data!AK5796</f>
        <v>74-B2-F0-FF-A0-9A-16-00-B4-A7-0C-00-00-00-00</v>
      </c>
      <c r="H5799" s="35">
        <f>Data!AB5796</f>
        <v>0</v>
      </c>
      <c r="I5799" s="35">
        <f>Data!AD5796</f>
        <v>0</v>
      </c>
      <c r="J5799" s="35">
        <f>Data!AF5796</f>
        <v>0</v>
      </c>
      <c r="K5799" s="35" t="str">
        <f>CONCATENATE(Data!AH5796, " ", Data!AI5796)</f>
        <v xml:space="preserve"> </v>
      </c>
      <c r="L5799" s="35" t="str">
        <f>Data!C5796</f>
        <v>Vehicle, Battery Electric Vehicle</v>
      </c>
      <c r="M5799" s="35">
        <f>Data!H5796</f>
        <v>0</v>
      </c>
      <c r="N5799" s="41">
        <f>Data!I5796</f>
        <v>46087.462581018517</v>
      </c>
      <c r="O5799" s="35">
        <f>Data!L5796</f>
        <v>0</v>
      </c>
      <c r="P5799" s="35">
        <f>Data!M5796</f>
        <v>0</v>
      </c>
      <c r="Q5799" s="35" t="str">
        <f>IF(Data!N5796=0,"",Data!N5796)</f>
        <v>61927</v>
      </c>
      <c r="R5799" s="35">
        <f>Data!K5796</f>
        <v>0</v>
      </c>
      <c r="S5799" s="35" t="str">
        <f>IF(Data!X5796=TRUE(), "Yes", "No")</f>
        <v>No</v>
      </c>
      <c r="T5799" s="40" t="e">
        <f>#REF!</f>
        <v>#REF!</v>
      </c>
    </row>
    <row r="5800" spans="1:20" x14ac:dyDescent="0.3">
      <c r="A5800" s="35" t="str">
        <f>Data!A5797</f>
        <v>NISSAN LEAF 299-1018</v>
      </c>
      <c r="B5800" s="36">
        <f t="shared" si="90"/>
        <v>46087.462581608794</v>
      </c>
      <c r="C5800" s="37" t="str">
        <f>IF(Data!J5797="GpsRecord", CONCATENATE($U$3,": ",Data!M5797,", ",Data!L5797), CONCATENATE(Data!AB5797, " ", Data!AH5797))</f>
        <v>Velocidad del motor en carretera 48</v>
      </c>
      <c r="D5800" s="38" t="str">
        <f>IF(Data!O5797=TRUE(), "Yes", "No")</f>
        <v>No</v>
      </c>
      <c r="E5800" s="38" t="str">
        <f>IF(Data!J5797="EngineStatusRecord","Engine",IF(Data!J5797="GpsRecord", "GPS", IF(Data!J5797="EngineFaultRecord", "Fault", IF(Data!J5797="DriverChange","Driver",IF(Data!J5797="CustomRecord","Custom","Debug")))))</f>
        <v>Engine</v>
      </c>
      <c r="F5800" s="39" t="str">
        <f>IF(Data!Y5797=TRUE(), "Yes", "No")</f>
        <v>No</v>
      </c>
      <c r="G5800" s="40">
        <f>Data!AK5797</f>
        <v>0</v>
      </c>
      <c r="H5800" s="35" t="str">
        <f>Data!AB5797</f>
        <v>Velocidad del motor en carretera</v>
      </c>
      <c r="I5800" s="35">
        <f>Data!AD5797</f>
        <v>0</v>
      </c>
      <c r="J5800" s="35">
        <f>Data!AF5797</f>
        <v>0</v>
      </c>
      <c r="K5800" s="35" t="str">
        <f>CONCATENATE(Data!AH5797, " ", Data!AI5797)</f>
        <v>48 km/h</v>
      </c>
      <c r="L5800" s="35" t="str">
        <f>Data!C5797</f>
        <v>Vehicle, Battery Electric Vehicle</v>
      </c>
      <c r="M5800" s="35">
        <f>Data!H5797</f>
        <v>0</v>
      </c>
      <c r="N5800" s="41">
        <f>Data!I5797</f>
        <v>46087.462581608794</v>
      </c>
      <c r="O5800" s="35">
        <f>Data!L5797</f>
        <v>0</v>
      </c>
      <c r="P5800" s="35">
        <f>Data!M5797</f>
        <v>0</v>
      </c>
      <c r="Q5800" s="35" t="str">
        <f>IF(Data!N5797=0,"",Data!N5797)</f>
        <v/>
      </c>
      <c r="R5800" s="35">
        <f>Data!K5797</f>
        <v>0</v>
      </c>
      <c r="S5800" s="35" t="str">
        <f>IF(Data!X5797=TRUE(), "Yes", "No")</f>
        <v>No</v>
      </c>
      <c r="T5800" s="40" t="e">
        <f>#REF!</f>
        <v>#REF!</v>
      </c>
    </row>
    <row r="5801" spans="1:20" x14ac:dyDescent="0.3">
      <c r="A5801" s="35" t="str">
        <f>Data!A5798</f>
        <v>NISSAN LEAF 299-1018</v>
      </c>
      <c r="B5801" s="36">
        <f t="shared" si="90"/>
        <v>46087.462604166663</v>
      </c>
      <c r="C5801" s="37" t="str">
        <f>IF(Data!J5798="GpsRecord", CONCATENATE($U$3,": ",Data!M5798,", ",Data!L5798), CONCATENATE(Data!AB5798, " ", Data!AH5798))</f>
        <v>Ubicación: 9.95357, -84.36002</v>
      </c>
      <c r="D5801" s="38" t="str">
        <f>IF(Data!O5798=TRUE(), "Yes", "No")</f>
        <v>Yes</v>
      </c>
      <c r="E5801" s="38" t="str">
        <f>IF(Data!J5798="EngineStatusRecord","Engine",IF(Data!J5798="GpsRecord", "GPS", IF(Data!J5798="EngineFaultRecord", "Fault", IF(Data!J5798="DriverChange","Driver",IF(Data!J5798="CustomRecord","Custom","Debug")))))</f>
        <v>GPS</v>
      </c>
      <c r="F5801" s="39" t="str">
        <f>IF(Data!Y5798=TRUE(), "Yes", "No")</f>
        <v>Yes</v>
      </c>
      <c r="G5801" s="40">
        <f>Data!AK5798</f>
        <v>0</v>
      </c>
      <c r="H5801" s="35">
        <f>Data!AB5798</f>
        <v>0</v>
      </c>
      <c r="I5801" s="35">
        <f>Data!AD5798</f>
        <v>0</v>
      </c>
      <c r="J5801" s="35">
        <f>Data!AF5798</f>
        <v>0</v>
      </c>
      <c r="K5801" s="35" t="str">
        <f>CONCATENATE(Data!AH5798, " ", Data!AI5798)</f>
        <v xml:space="preserve"> </v>
      </c>
      <c r="L5801" s="35" t="str">
        <f>Data!C5798</f>
        <v>Vehicle, Battery Electric Vehicle</v>
      </c>
      <c r="M5801" s="35">
        <f>Data!H5798</f>
        <v>0</v>
      </c>
      <c r="N5801" s="41">
        <f>Data!I5798</f>
        <v>46087.462604166663</v>
      </c>
      <c r="O5801" s="35">
        <f>Data!L5798</f>
        <v>-84.360020000000006</v>
      </c>
      <c r="P5801" s="35">
        <f>Data!M5798</f>
        <v>9.9535699999999991</v>
      </c>
      <c r="Q5801" s="35" t="str">
        <f>IF(Data!N5798=0,"",Data!N5798)</f>
        <v>CurveSpeedEstimateError</v>
      </c>
      <c r="R5801" s="35">
        <f>Data!K5798</f>
        <v>42</v>
      </c>
      <c r="S5801" s="35" t="str">
        <f>IF(Data!X5798=TRUE(), "Yes", "No")</f>
        <v>Yes</v>
      </c>
      <c r="T5801" s="40" t="e">
        <f>#REF!</f>
        <v>#REF!</v>
      </c>
    </row>
    <row r="5802" spans="1:20" x14ac:dyDescent="0.3">
      <c r="A5802" s="35" t="str">
        <f>Data!A5799</f>
        <v>NISSAN LEAF 299-1018</v>
      </c>
      <c r="B5802" s="36">
        <f t="shared" si="90"/>
        <v>46087.462615833334</v>
      </c>
      <c r="C5802" s="37" t="str">
        <f>IF(Data!J5799="GpsRecord", CONCATENATE($U$3,": ",Data!M5799,", ",Data!L5799), CONCATENATE(Data!AB5799, " ", Data!AH5799))</f>
        <v>Velocidad del motor en carretera 43</v>
      </c>
      <c r="D5802" s="38" t="str">
        <f>IF(Data!O5799=TRUE(), "Yes", "No")</f>
        <v>No</v>
      </c>
      <c r="E5802" s="38" t="str">
        <f>IF(Data!J5799="EngineStatusRecord","Engine",IF(Data!J5799="GpsRecord", "GPS", IF(Data!J5799="EngineFaultRecord", "Fault", IF(Data!J5799="DriverChange","Driver",IF(Data!J5799="CustomRecord","Custom","Debug")))))</f>
        <v>Engine</v>
      </c>
      <c r="F5802" s="39" t="str">
        <f>IF(Data!Y5799=TRUE(), "Yes", "No")</f>
        <v>No</v>
      </c>
      <c r="G5802" s="40">
        <f>Data!AK5799</f>
        <v>0</v>
      </c>
      <c r="H5802" s="35" t="str">
        <f>Data!AB5799</f>
        <v>Velocidad del motor en carretera</v>
      </c>
      <c r="I5802" s="35">
        <f>Data!AD5799</f>
        <v>0</v>
      </c>
      <c r="J5802" s="35">
        <f>Data!AF5799</f>
        <v>0</v>
      </c>
      <c r="K5802" s="35" t="str">
        <f>CONCATENATE(Data!AH5799, " ", Data!AI5799)</f>
        <v>43 km/h</v>
      </c>
      <c r="L5802" s="35" t="str">
        <f>Data!C5799</f>
        <v>Vehicle, Battery Electric Vehicle</v>
      </c>
      <c r="M5802" s="35">
        <f>Data!H5799</f>
        <v>0</v>
      </c>
      <c r="N5802" s="41">
        <f>Data!I5799</f>
        <v>46087.462615833334</v>
      </c>
      <c r="O5802" s="35">
        <f>Data!L5799</f>
        <v>0</v>
      </c>
      <c r="P5802" s="35">
        <f>Data!M5799</f>
        <v>0</v>
      </c>
      <c r="Q5802" s="35" t="str">
        <f>IF(Data!N5799=0,"",Data!N5799)</f>
        <v/>
      </c>
      <c r="R5802" s="35">
        <f>Data!K5799</f>
        <v>0</v>
      </c>
      <c r="S5802" s="35" t="str">
        <f>IF(Data!X5799=TRUE(), "Yes", "No")</f>
        <v>No</v>
      </c>
      <c r="T5802" s="40" t="e">
        <f>#REF!</f>
        <v>#REF!</v>
      </c>
    </row>
    <row r="5803" spans="1:20" x14ac:dyDescent="0.3">
      <c r="A5803" s="35" t="str">
        <f>Data!A5800</f>
        <v>NISSAN LEAF 299-1018</v>
      </c>
      <c r="B5803" s="36">
        <f t="shared" si="90"/>
        <v>46087.462619988422</v>
      </c>
      <c r="C5803" s="37" t="str">
        <f>IF(Data!J5800="GpsRecord", CONCATENATE($U$3,": ",Data!M5800,", ",Data!L5800), CONCATENATE(Data!AB5800, " ", Data!AH5800))</f>
        <v>Energía de la batería del vehículo eléctrico 11560</v>
      </c>
      <c r="D5803" s="38" t="str">
        <f>IF(Data!O5800=TRUE(), "Yes", "No")</f>
        <v>No</v>
      </c>
      <c r="E5803" s="38" t="str">
        <f>IF(Data!J5800="EngineStatusRecord","Engine",IF(Data!J5800="GpsRecord", "GPS", IF(Data!J5800="EngineFaultRecord", "Fault", IF(Data!J5800="DriverChange","Driver",IF(Data!J5800="CustomRecord","Custom","Debug")))))</f>
        <v>Engine</v>
      </c>
      <c r="F5803" s="39" t="str">
        <f>IF(Data!Y5800=TRUE(), "Yes", "No")</f>
        <v>No</v>
      </c>
      <c r="G5803" s="40">
        <f>Data!AK5800</f>
        <v>0</v>
      </c>
      <c r="H5803" s="35" t="str">
        <f>Data!AB5800</f>
        <v>Energía de la batería del vehículo eléctrico</v>
      </c>
      <c r="I5803" s="35">
        <f>Data!AD5800</f>
        <v>0</v>
      </c>
      <c r="J5803" s="35">
        <f>Data!AF5800</f>
        <v>0</v>
      </c>
      <c r="K5803" s="35" t="str">
        <f>CONCATENATE(Data!AH5800, " ", Data!AI5800)</f>
        <v>11560 W</v>
      </c>
      <c r="L5803" s="35" t="str">
        <f>Data!C5800</f>
        <v>Vehicle, Battery Electric Vehicle</v>
      </c>
      <c r="M5803" s="35">
        <f>Data!H5800</f>
        <v>0</v>
      </c>
      <c r="N5803" s="41">
        <f>Data!I5800</f>
        <v>46087.462619988422</v>
      </c>
      <c r="O5803" s="35">
        <f>Data!L5800</f>
        <v>0</v>
      </c>
      <c r="P5803" s="35">
        <f>Data!M5800</f>
        <v>0</v>
      </c>
      <c r="Q5803" s="35" t="str">
        <f>IF(Data!N5800=0,"",Data!N5800)</f>
        <v/>
      </c>
      <c r="R5803" s="35">
        <f>Data!K5800</f>
        <v>0</v>
      </c>
      <c r="S5803" s="35" t="str">
        <f>IF(Data!X5800=TRUE(), "Yes", "No")</f>
        <v>No</v>
      </c>
      <c r="T5803" s="40" t="e">
        <f>#REF!</f>
        <v>#REF!</v>
      </c>
    </row>
    <row r="5804" spans="1:20" x14ac:dyDescent="0.3">
      <c r="A5804" s="35" t="str">
        <f>Data!A5801</f>
        <v>NISSAN LEAF 299-1018</v>
      </c>
      <c r="B5804" s="36">
        <f t="shared" si="90"/>
        <v>46087.462638888886</v>
      </c>
      <c r="C5804" s="37" t="str">
        <f>IF(Data!J5801="GpsRecord", CONCATENATE($U$3,": ",Data!M5801,", ",Data!L5801), CONCATENATE(Data!AB5801, " ", Data!AH5801))</f>
        <v>Ubicación: 9.95388, -84.35997</v>
      </c>
      <c r="D5804" s="38" t="str">
        <f>IF(Data!O5801=TRUE(), "Yes", "No")</f>
        <v>Yes</v>
      </c>
      <c r="E5804" s="38" t="str">
        <f>IF(Data!J5801="EngineStatusRecord","Engine",IF(Data!J5801="GpsRecord", "GPS", IF(Data!J5801="EngineFaultRecord", "Fault", IF(Data!J5801="DriverChange","Driver",IF(Data!J5801="CustomRecord","Custom","Debug")))))</f>
        <v>GPS</v>
      </c>
      <c r="F5804" s="39" t="str">
        <f>IF(Data!Y5801=TRUE(), "Yes", "No")</f>
        <v>Yes</v>
      </c>
      <c r="G5804" s="40">
        <f>Data!AK5801</f>
        <v>0</v>
      </c>
      <c r="H5804" s="35">
        <f>Data!AB5801</f>
        <v>0</v>
      </c>
      <c r="I5804" s="35">
        <f>Data!AD5801</f>
        <v>0</v>
      </c>
      <c r="J5804" s="35">
        <f>Data!AF5801</f>
        <v>0</v>
      </c>
      <c r="K5804" s="35" t="str">
        <f>CONCATENATE(Data!AH5801, " ", Data!AI5801)</f>
        <v xml:space="preserve"> </v>
      </c>
      <c r="L5804" s="35" t="str">
        <f>Data!C5801</f>
        <v>Vehicle, Battery Electric Vehicle</v>
      </c>
      <c r="M5804" s="35">
        <f>Data!H5801</f>
        <v>0</v>
      </c>
      <c r="N5804" s="41">
        <f>Data!I5801</f>
        <v>46087.462638888886</v>
      </c>
      <c r="O5804" s="35">
        <f>Data!L5801</f>
        <v>-84.359970000000004</v>
      </c>
      <c r="P5804" s="35">
        <f>Data!M5801</f>
        <v>9.9538799999999998</v>
      </c>
      <c r="Q5804" s="35" t="str">
        <f>IF(Data!N5801=0,"",Data!N5801)</f>
        <v>CurveSpeedEstimateError</v>
      </c>
      <c r="R5804" s="35">
        <f>Data!K5801</f>
        <v>42</v>
      </c>
      <c r="S5804" s="35" t="str">
        <f>IF(Data!X5801=TRUE(), "Yes", "No")</f>
        <v>Yes</v>
      </c>
      <c r="T5804" s="40" t="e">
        <f>#REF!</f>
        <v>#REF!</v>
      </c>
    </row>
    <row r="5805" spans="1:20" x14ac:dyDescent="0.3">
      <c r="A5805" s="35" t="str">
        <f>Data!A5802</f>
        <v>NISSAN LEAF 299-1018</v>
      </c>
      <c r="B5805" s="36">
        <f t="shared" si="90"/>
        <v>46087.462759560185</v>
      </c>
      <c r="C5805" s="37" t="str">
        <f>IF(Data!J5802="GpsRecord", CONCATENATE($U$3,": ",Data!M5802,", ",Data!L5802), CONCATENATE(Data!AB5802, " ", Data!AH5802))</f>
        <v>Energía de la batería del vehículo eléctrico 23829</v>
      </c>
      <c r="D5805" s="38" t="str">
        <f>IF(Data!O5802=TRUE(), "Yes", "No")</f>
        <v>No</v>
      </c>
      <c r="E5805" s="38" t="str">
        <f>IF(Data!J5802="EngineStatusRecord","Engine",IF(Data!J5802="GpsRecord", "GPS", IF(Data!J5802="EngineFaultRecord", "Fault", IF(Data!J5802="DriverChange","Driver",IF(Data!J5802="CustomRecord","Custom","Debug")))))</f>
        <v>Engine</v>
      </c>
      <c r="F5805" s="39" t="str">
        <f>IF(Data!Y5802=TRUE(), "Yes", "No")</f>
        <v>No</v>
      </c>
      <c r="G5805" s="40">
        <f>Data!AK5802</f>
        <v>0</v>
      </c>
      <c r="H5805" s="35" t="str">
        <f>Data!AB5802</f>
        <v>Energía de la batería del vehículo eléctrico</v>
      </c>
      <c r="I5805" s="35">
        <f>Data!AD5802</f>
        <v>0</v>
      </c>
      <c r="J5805" s="35">
        <f>Data!AF5802</f>
        <v>0</v>
      </c>
      <c r="K5805" s="35" t="str">
        <f>CONCATENATE(Data!AH5802, " ", Data!AI5802)</f>
        <v>23829 W</v>
      </c>
      <c r="L5805" s="35" t="str">
        <f>Data!C5802</f>
        <v>Vehicle, Battery Electric Vehicle</v>
      </c>
      <c r="M5805" s="35">
        <f>Data!H5802</f>
        <v>0</v>
      </c>
      <c r="N5805" s="41">
        <f>Data!I5802</f>
        <v>46087.462759560185</v>
      </c>
      <c r="O5805" s="35">
        <f>Data!L5802</f>
        <v>0</v>
      </c>
      <c r="P5805" s="35">
        <f>Data!M5802</f>
        <v>0</v>
      </c>
      <c r="Q5805" s="35" t="str">
        <f>IF(Data!N5802=0,"",Data!N5802)</f>
        <v/>
      </c>
      <c r="R5805" s="35">
        <f>Data!K5802</f>
        <v>0</v>
      </c>
      <c r="S5805" s="35" t="str">
        <f>IF(Data!X5802=TRUE(), "Yes", "No")</f>
        <v>No</v>
      </c>
      <c r="T5805" s="40" t="e">
        <f>#REF!</f>
        <v>#REF!</v>
      </c>
    </row>
    <row r="5806" spans="1:20" x14ac:dyDescent="0.3">
      <c r="A5806" s="35" t="str">
        <f>Data!A5803</f>
        <v>NISSAN LEAF 299-1018</v>
      </c>
      <c r="B5806" s="36">
        <f t="shared" si="90"/>
        <v>46087.462777870373</v>
      </c>
      <c r="C5806" s="37" t="str">
        <f>IF(Data!J5803="GpsRecord", CONCATENATE($U$3,": ",Data!M5803,", ",Data!L5803), CONCATENATE(Data!AB5803, " ", Data!AH5803))</f>
        <v>Velocidad del motor en carretera 51</v>
      </c>
      <c r="D5806" s="38" t="str">
        <f>IF(Data!O5803=TRUE(), "Yes", "No")</f>
        <v>No</v>
      </c>
      <c r="E5806" s="38" t="str">
        <f>IF(Data!J5803="EngineStatusRecord","Engine",IF(Data!J5803="GpsRecord", "GPS", IF(Data!J5803="EngineFaultRecord", "Fault", IF(Data!J5803="DriverChange","Driver",IF(Data!J5803="CustomRecord","Custom","Debug")))))</f>
        <v>Engine</v>
      </c>
      <c r="F5806" s="39" t="str">
        <f>IF(Data!Y5803=TRUE(), "Yes", "No")</f>
        <v>No</v>
      </c>
      <c r="G5806" s="40">
        <f>Data!AK5803</f>
        <v>0</v>
      </c>
      <c r="H5806" s="35" t="str">
        <f>Data!AB5803</f>
        <v>Velocidad del motor en carretera</v>
      </c>
      <c r="I5806" s="35">
        <f>Data!AD5803</f>
        <v>0</v>
      </c>
      <c r="J5806" s="35">
        <f>Data!AF5803</f>
        <v>0</v>
      </c>
      <c r="K5806" s="35" t="str">
        <f>CONCATENATE(Data!AH5803, " ", Data!AI5803)</f>
        <v>51 km/h</v>
      </c>
      <c r="L5806" s="35" t="str">
        <f>Data!C5803</f>
        <v>Vehicle, Battery Electric Vehicle</v>
      </c>
      <c r="M5806" s="35">
        <f>Data!H5803</f>
        <v>0</v>
      </c>
      <c r="N5806" s="41">
        <f>Data!I5803</f>
        <v>46087.462777870373</v>
      </c>
      <c r="O5806" s="35">
        <f>Data!L5803</f>
        <v>0</v>
      </c>
      <c r="P5806" s="35">
        <f>Data!M5803</f>
        <v>0</v>
      </c>
      <c r="Q5806" s="35" t="str">
        <f>IF(Data!N5803=0,"",Data!N5803)</f>
        <v/>
      </c>
      <c r="R5806" s="35">
        <f>Data!K5803</f>
        <v>0</v>
      </c>
      <c r="S5806" s="35" t="str">
        <f>IF(Data!X5803=TRUE(), "Yes", "No")</f>
        <v>No</v>
      </c>
      <c r="T5806" s="40" t="e">
        <f>#REF!</f>
        <v>#REF!</v>
      </c>
    </row>
    <row r="5807" spans="1:20" x14ac:dyDescent="0.3">
      <c r="A5807" s="35" t="str">
        <f>Data!A5804</f>
        <v>NISSAN LEAF 299-1018</v>
      </c>
      <c r="B5807" s="36">
        <f t="shared" si="90"/>
        <v>46087.462789351855</v>
      </c>
      <c r="C5807" s="37" t="str">
        <f>IF(Data!J5804="GpsRecord", CONCATENATE($U$3,": ",Data!M5804,", ",Data!L5804), CONCATENATE(Data!AB5804, " ", Data!AH5804))</f>
        <v>Ubicación: 9.95534, -84.35976</v>
      </c>
      <c r="D5807" s="38" t="str">
        <f>IF(Data!O5804=TRUE(), "Yes", "No")</f>
        <v>Yes</v>
      </c>
      <c r="E5807" s="38" t="str">
        <f>IF(Data!J5804="EngineStatusRecord","Engine",IF(Data!J5804="GpsRecord", "GPS", IF(Data!J5804="EngineFaultRecord", "Fault", IF(Data!J5804="DriverChange","Driver",IF(Data!J5804="CustomRecord","Custom","Debug")))))</f>
        <v>GPS</v>
      </c>
      <c r="F5807" s="39" t="str">
        <f>IF(Data!Y5804=TRUE(), "Yes", "No")</f>
        <v>Yes</v>
      </c>
      <c r="G5807" s="40">
        <f>Data!AK5804</f>
        <v>0</v>
      </c>
      <c r="H5807" s="35">
        <f>Data!AB5804</f>
        <v>0</v>
      </c>
      <c r="I5807" s="35">
        <f>Data!AD5804</f>
        <v>0</v>
      </c>
      <c r="J5807" s="35">
        <f>Data!AF5804</f>
        <v>0</v>
      </c>
      <c r="K5807" s="35" t="str">
        <f>CONCATENATE(Data!AH5804, " ", Data!AI5804)</f>
        <v xml:space="preserve"> </v>
      </c>
      <c r="L5807" s="35" t="str">
        <f>Data!C5804</f>
        <v>Vehicle, Battery Electric Vehicle</v>
      </c>
      <c r="M5807" s="35">
        <f>Data!H5804</f>
        <v>0</v>
      </c>
      <c r="N5807" s="41">
        <f>Data!I5804</f>
        <v>46087.462789351855</v>
      </c>
      <c r="O5807" s="35">
        <f>Data!L5804</f>
        <v>-84.359759999999994</v>
      </c>
      <c r="P5807" s="35">
        <f>Data!M5804</f>
        <v>9.9553399999999996</v>
      </c>
      <c r="Q5807" s="35" t="str">
        <f>IF(Data!N5804=0,"",Data!N5804)</f>
        <v>CurveSpeed</v>
      </c>
      <c r="R5807" s="35">
        <f>Data!K5804</f>
        <v>50</v>
      </c>
      <c r="S5807" s="35" t="str">
        <f>IF(Data!X5804=TRUE(), "Yes", "No")</f>
        <v>Yes</v>
      </c>
      <c r="T5807" s="40" t="e">
        <f>#REF!</f>
        <v>#REF!</v>
      </c>
    </row>
    <row r="5808" spans="1:20" x14ac:dyDescent="0.3">
      <c r="A5808" s="35" t="str">
        <f>Data!A5805</f>
        <v>NISSAN LEAF 299-1018</v>
      </c>
      <c r="B5808" s="36">
        <f t="shared" si="90"/>
        <v>46087.462864131943</v>
      </c>
      <c r="C5808" s="37" t="str">
        <f>IF(Data!J5805="GpsRecord", CONCATENATE($U$3,": ",Data!M5805,", ",Data!L5805), CONCATENATE(Data!AB5805, " ", Data!AH5805))</f>
        <v>Energía de la batería del vehículo eléctrico -9520</v>
      </c>
      <c r="D5808" s="38" t="str">
        <f>IF(Data!O5805=TRUE(), "Yes", "No")</f>
        <v>No</v>
      </c>
      <c r="E5808" s="38" t="str">
        <f>IF(Data!J5805="EngineStatusRecord","Engine",IF(Data!J5805="GpsRecord", "GPS", IF(Data!J5805="EngineFaultRecord", "Fault", IF(Data!J5805="DriverChange","Driver",IF(Data!J5805="CustomRecord","Custom","Debug")))))</f>
        <v>Engine</v>
      </c>
      <c r="F5808" s="39" t="str">
        <f>IF(Data!Y5805=TRUE(), "Yes", "No")</f>
        <v>No</v>
      </c>
      <c r="G5808" s="40">
        <f>Data!AK5805</f>
        <v>0</v>
      </c>
      <c r="H5808" s="35" t="str">
        <f>Data!AB5805</f>
        <v>Energía de la batería del vehículo eléctrico</v>
      </c>
      <c r="I5808" s="35">
        <f>Data!AD5805</f>
        <v>0</v>
      </c>
      <c r="J5808" s="35">
        <f>Data!AF5805</f>
        <v>0</v>
      </c>
      <c r="K5808" s="35" t="str">
        <f>CONCATENATE(Data!AH5805, " ", Data!AI5805)</f>
        <v>-9520 W</v>
      </c>
      <c r="L5808" s="35" t="str">
        <f>Data!C5805</f>
        <v>Vehicle, Battery Electric Vehicle</v>
      </c>
      <c r="M5808" s="35">
        <f>Data!H5805</f>
        <v>0</v>
      </c>
      <c r="N5808" s="41">
        <f>Data!I5805</f>
        <v>46087.462864131943</v>
      </c>
      <c r="O5808" s="35">
        <f>Data!L5805</f>
        <v>0</v>
      </c>
      <c r="P5808" s="35">
        <f>Data!M5805</f>
        <v>0</v>
      </c>
      <c r="Q5808" s="35" t="str">
        <f>IF(Data!N5805=0,"",Data!N5805)</f>
        <v/>
      </c>
      <c r="R5808" s="35">
        <f>Data!K5805</f>
        <v>0</v>
      </c>
      <c r="S5808" s="35" t="str">
        <f>IF(Data!X5805=TRUE(), "Yes", "No")</f>
        <v>No</v>
      </c>
      <c r="T5808" s="40" t="e">
        <f>#REF!</f>
        <v>#REF!</v>
      </c>
    </row>
    <row r="5809" spans="1:20" x14ac:dyDescent="0.3">
      <c r="A5809" s="35" t="str">
        <f>Data!A5806</f>
        <v>NISSAN LEAF 299-1018</v>
      </c>
      <c r="B5809" s="36">
        <f t="shared" si="90"/>
        <v>46087.462870370371</v>
      </c>
      <c r="C5809" s="37" t="str">
        <f>IF(Data!J5806="GpsRecord", CONCATENATE($U$3,": ",Data!M5806,", ",Data!L5806), CONCATENATE(Data!AB5806, " ", Data!AH5806))</f>
        <v>Ubicación: 9.95605, -84.35966</v>
      </c>
      <c r="D5809" s="38" t="str">
        <f>IF(Data!O5806=TRUE(), "Yes", "No")</f>
        <v>Yes</v>
      </c>
      <c r="E5809" s="38" t="str">
        <f>IF(Data!J5806="EngineStatusRecord","Engine",IF(Data!J5806="GpsRecord", "GPS", IF(Data!J5806="EngineFaultRecord", "Fault", IF(Data!J5806="DriverChange","Driver",IF(Data!J5806="CustomRecord","Custom","Debug")))))</f>
        <v>GPS</v>
      </c>
      <c r="F5809" s="39" t="str">
        <f>IF(Data!Y5806=TRUE(), "Yes", "No")</f>
        <v>Yes</v>
      </c>
      <c r="G5809" s="40">
        <f>Data!AK5806</f>
        <v>0</v>
      </c>
      <c r="H5809" s="35">
        <f>Data!AB5806</f>
        <v>0</v>
      </c>
      <c r="I5809" s="35">
        <f>Data!AD5806</f>
        <v>0</v>
      </c>
      <c r="J5809" s="35">
        <f>Data!AF5806</f>
        <v>0</v>
      </c>
      <c r="K5809" s="35" t="str">
        <f>CONCATENATE(Data!AH5806, " ", Data!AI5806)</f>
        <v xml:space="preserve"> </v>
      </c>
      <c r="L5809" s="35" t="str">
        <f>Data!C5806</f>
        <v>Vehicle, Battery Electric Vehicle</v>
      </c>
      <c r="M5809" s="35">
        <f>Data!H5806</f>
        <v>0</v>
      </c>
      <c r="N5809" s="41">
        <f>Data!I5806</f>
        <v>46087.462870370371</v>
      </c>
      <c r="O5809" s="35">
        <f>Data!L5806</f>
        <v>-84.359660000000005</v>
      </c>
      <c r="P5809" s="35">
        <f>Data!M5806</f>
        <v>9.9560499999999994</v>
      </c>
      <c r="Q5809" s="35" t="str">
        <f>IF(Data!N5806=0,"",Data!N5806)</f>
        <v>CurveSpeedEstimateError</v>
      </c>
      <c r="R5809" s="35">
        <f>Data!K5806</f>
        <v>29</v>
      </c>
      <c r="S5809" s="35" t="str">
        <f>IF(Data!X5806=TRUE(), "Yes", "No")</f>
        <v>Yes</v>
      </c>
      <c r="T5809" s="40" t="e">
        <f>#REF!</f>
        <v>#REF!</v>
      </c>
    </row>
    <row r="5810" spans="1:20" x14ac:dyDescent="0.3">
      <c r="A5810" s="35" t="str">
        <f>Data!A5807</f>
        <v>NISSAN LEAF 299-1018</v>
      </c>
      <c r="B5810" s="36">
        <f t="shared" si="90"/>
        <v>46087.462882037034</v>
      </c>
      <c r="C5810" s="37" t="str">
        <f>IF(Data!J5807="GpsRecord", CONCATENATE($U$3,": ",Data!M5807,", ",Data!L5807), CONCATENATE(Data!AB5807, " ", Data!AH5807))</f>
        <v>Velocidad del motor en carretera 25</v>
      </c>
      <c r="D5810" s="38" t="str">
        <f>IF(Data!O5807=TRUE(), "Yes", "No")</f>
        <v>No</v>
      </c>
      <c r="E5810" s="38" t="str">
        <f>IF(Data!J5807="EngineStatusRecord","Engine",IF(Data!J5807="GpsRecord", "GPS", IF(Data!J5807="EngineFaultRecord", "Fault", IF(Data!J5807="DriverChange","Driver",IF(Data!J5807="CustomRecord","Custom","Debug")))))</f>
        <v>Engine</v>
      </c>
      <c r="F5810" s="39" t="str">
        <f>IF(Data!Y5807=TRUE(), "Yes", "No")</f>
        <v>No</v>
      </c>
      <c r="G5810" s="40">
        <f>Data!AK5807</f>
        <v>0</v>
      </c>
      <c r="H5810" s="35" t="str">
        <f>Data!AB5807</f>
        <v>Velocidad del motor en carretera</v>
      </c>
      <c r="I5810" s="35">
        <f>Data!AD5807</f>
        <v>0</v>
      </c>
      <c r="J5810" s="35">
        <f>Data!AF5807</f>
        <v>0</v>
      </c>
      <c r="K5810" s="35" t="str">
        <f>CONCATENATE(Data!AH5807, " ", Data!AI5807)</f>
        <v>25 km/h</v>
      </c>
      <c r="L5810" s="35" t="str">
        <f>Data!C5807</f>
        <v>Vehicle, Battery Electric Vehicle</v>
      </c>
      <c r="M5810" s="35">
        <f>Data!H5807</f>
        <v>0</v>
      </c>
      <c r="N5810" s="41">
        <f>Data!I5807</f>
        <v>46087.462882037034</v>
      </c>
      <c r="O5810" s="35">
        <f>Data!L5807</f>
        <v>0</v>
      </c>
      <c r="P5810" s="35">
        <f>Data!M5807</f>
        <v>0</v>
      </c>
      <c r="Q5810" s="35" t="str">
        <f>IF(Data!N5807=0,"",Data!N5807)</f>
        <v/>
      </c>
      <c r="R5810" s="35">
        <f>Data!K5807</f>
        <v>0</v>
      </c>
      <c r="S5810" s="35" t="str">
        <f>IF(Data!X5807=TRUE(), "Yes", "No")</f>
        <v>No</v>
      </c>
      <c r="T5810" s="40" t="e">
        <f>#REF!</f>
        <v>#REF!</v>
      </c>
    </row>
    <row r="5811" spans="1:20" x14ac:dyDescent="0.3">
      <c r="A5811" s="35" t="str">
        <f>Data!A5808</f>
        <v>NISSAN LEAF 299-1018</v>
      </c>
      <c r="B5811" s="36">
        <f t="shared" si="90"/>
        <v>46087.462893518517</v>
      </c>
      <c r="C5811" s="37" t="str">
        <f>IF(Data!J5808="GpsRecord", CONCATENATE($U$3,": ",Data!M5808,", ",Data!L5808), CONCATENATE(Data!AB5808, " ", Data!AH5808))</f>
        <v>Ubicación: 9.95617, -84.35964</v>
      </c>
      <c r="D5811" s="38" t="str">
        <f>IF(Data!O5808=TRUE(), "Yes", "No")</f>
        <v>Yes</v>
      </c>
      <c r="E5811" s="38" t="str">
        <f>IF(Data!J5808="EngineStatusRecord","Engine",IF(Data!J5808="GpsRecord", "GPS", IF(Data!J5808="EngineFaultRecord", "Fault", IF(Data!J5808="DriverChange","Driver",IF(Data!J5808="CustomRecord","Custom","Debug")))))</f>
        <v>GPS</v>
      </c>
      <c r="F5811" s="39" t="str">
        <f>IF(Data!Y5808=TRUE(), "Yes", "No")</f>
        <v>Yes</v>
      </c>
      <c r="G5811" s="40">
        <f>Data!AK5808</f>
        <v>0</v>
      </c>
      <c r="H5811" s="35">
        <f>Data!AB5808</f>
        <v>0</v>
      </c>
      <c r="I5811" s="35">
        <f>Data!AD5808</f>
        <v>0</v>
      </c>
      <c r="J5811" s="35">
        <f>Data!AF5808</f>
        <v>0</v>
      </c>
      <c r="K5811" s="35" t="str">
        <f>CONCATENATE(Data!AH5808, " ", Data!AI5808)</f>
        <v xml:space="preserve"> </v>
      </c>
      <c r="L5811" s="35" t="str">
        <f>Data!C5808</f>
        <v>Vehicle, Battery Electric Vehicle</v>
      </c>
      <c r="M5811" s="35">
        <f>Data!H5808</f>
        <v>0</v>
      </c>
      <c r="N5811" s="41">
        <f>Data!I5808</f>
        <v>46087.462893518517</v>
      </c>
      <c r="O5811" s="35">
        <f>Data!L5808</f>
        <v>-84.359639999999999</v>
      </c>
      <c r="P5811" s="35">
        <f>Data!M5808</f>
        <v>9.9561700000000002</v>
      </c>
      <c r="Q5811" s="35" t="str">
        <f>IF(Data!N5808=0,"",Data!N5808)</f>
        <v>CurveSpeed</v>
      </c>
      <c r="R5811" s="35">
        <f>Data!K5808</f>
        <v>22</v>
      </c>
      <c r="S5811" s="35" t="str">
        <f>IF(Data!X5808=TRUE(), "Yes", "No")</f>
        <v>Yes</v>
      </c>
      <c r="T5811" s="40" t="e">
        <f>#REF!</f>
        <v>#REF!</v>
      </c>
    </row>
    <row r="5812" spans="1:20" x14ac:dyDescent="0.3">
      <c r="A5812" s="35" t="str">
        <f>Data!A5809</f>
        <v>NISSAN LEAF 299-1018</v>
      </c>
      <c r="B5812" s="36">
        <f t="shared" si="90"/>
        <v>46087.462916666664</v>
      </c>
      <c r="C5812" s="37" t="str">
        <f>IF(Data!J5809="GpsRecord", CONCATENATE($U$3,": ",Data!M5809,", ",Data!L5809), CONCATENATE(Data!AB5809, " ", Data!AH5809))</f>
        <v>Ubicación: 9.95631, -84.35962</v>
      </c>
      <c r="D5812" s="38" t="str">
        <f>IF(Data!O5809=TRUE(), "Yes", "No")</f>
        <v>Yes</v>
      </c>
      <c r="E5812" s="38" t="str">
        <f>IF(Data!J5809="EngineStatusRecord","Engine",IF(Data!J5809="GpsRecord", "GPS", IF(Data!J5809="EngineFaultRecord", "Fault", IF(Data!J5809="DriverChange","Driver",IF(Data!J5809="CustomRecord","Custom","Debug")))))</f>
        <v>GPS</v>
      </c>
      <c r="F5812" s="39" t="str">
        <f>IF(Data!Y5809=TRUE(), "Yes", "No")</f>
        <v>Yes</v>
      </c>
      <c r="G5812" s="40">
        <f>Data!AK5809</f>
        <v>0</v>
      </c>
      <c r="H5812" s="35">
        <f>Data!AB5809</f>
        <v>0</v>
      </c>
      <c r="I5812" s="35">
        <f>Data!AD5809</f>
        <v>0</v>
      </c>
      <c r="J5812" s="35">
        <f>Data!AF5809</f>
        <v>0</v>
      </c>
      <c r="K5812" s="35" t="str">
        <f>CONCATENATE(Data!AH5809, " ", Data!AI5809)</f>
        <v xml:space="preserve"> </v>
      </c>
      <c r="L5812" s="35" t="str">
        <f>Data!C5809</f>
        <v>Vehicle, Battery Electric Vehicle</v>
      </c>
      <c r="M5812" s="35">
        <f>Data!H5809</f>
        <v>0</v>
      </c>
      <c r="N5812" s="41">
        <f>Data!I5809</f>
        <v>46087.462916666664</v>
      </c>
      <c r="O5812" s="35">
        <f>Data!L5809</f>
        <v>-84.359620000000007</v>
      </c>
      <c r="P5812" s="35">
        <f>Data!M5809</f>
        <v>9.9563100000000002</v>
      </c>
      <c r="Q5812" s="35" t="str">
        <f>IF(Data!N5809=0,"",Data!N5809)</f>
        <v>CurveSpeedEstimateError</v>
      </c>
      <c r="R5812" s="35">
        <f>Data!K5809</f>
        <v>33</v>
      </c>
      <c r="S5812" s="35" t="str">
        <f>IF(Data!X5809=TRUE(), "Yes", "No")</f>
        <v>Yes</v>
      </c>
      <c r="T5812" s="40" t="e">
        <f>#REF!</f>
        <v>#REF!</v>
      </c>
    </row>
    <row r="5813" spans="1:20" x14ac:dyDescent="0.3">
      <c r="A5813" s="35" t="str">
        <f>Data!A5810</f>
        <v>NISSAN LEAF 299-1018</v>
      </c>
      <c r="B5813" s="36">
        <f t="shared" si="90"/>
        <v>46087.462945370367</v>
      </c>
      <c r="C5813" s="37" t="str">
        <f>IF(Data!J5810="GpsRecord", CONCATENATE($U$3,": ",Data!M5810,", ",Data!L5810), CONCATENATE(Data!AB5810, " ", Data!AH5810))</f>
        <v>Energía de la batería del vehículo eléctrico 42712</v>
      </c>
      <c r="D5813" s="38" t="str">
        <f>IF(Data!O5810=TRUE(), "Yes", "No")</f>
        <v>No</v>
      </c>
      <c r="E5813" s="38" t="str">
        <f>IF(Data!J5810="EngineStatusRecord","Engine",IF(Data!J5810="GpsRecord", "GPS", IF(Data!J5810="EngineFaultRecord", "Fault", IF(Data!J5810="DriverChange","Driver",IF(Data!J5810="CustomRecord","Custom","Debug")))))</f>
        <v>Engine</v>
      </c>
      <c r="F5813" s="39" t="str">
        <f>IF(Data!Y5810=TRUE(), "Yes", "No")</f>
        <v>No</v>
      </c>
      <c r="G5813" s="40">
        <f>Data!AK5810</f>
        <v>0</v>
      </c>
      <c r="H5813" s="35" t="str">
        <f>Data!AB5810</f>
        <v>Energía de la batería del vehículo eléctrico</v>
      </c>
      <c r="I5813" s="35">
        <f>Data!AD5810</f>
        <v>0</v>
      </c>
      <c r="J5813" s="35">
        <f>Data!AF5810</f>
        <v>0</v>
      </c>
      <c r="K5813" s="35" t="str">
        <f>CONCATENATE(Data!AH5810, " ", Data!AI5810)</f>
        <v>42712 W</v>
      </c>
      <c r="L5813" s="35" t="str">
        <f>Data!C5810</f>
        <v>Vehicle, Battery Electric Vehicle</v>
      </c>
      <c r="M5813" s="35">
        <f>Data!H5810</f>
        <v>0</v>
      </c>
      <c r="N5813" s="41">
        <f>Data!I5810</f>
        <v>46087.462945370367</v>
      </c>
      <c r="O5813" s="35">
        <f>Data!L5810</f>
        <v>0</v>
      </c>
      <c r="P5813" s="35">
        <f>Data!M5810</f>
        <v>0</v>
      </c>
      <c r="Q5813" s="35" t="str">
        <f>IF(Data!N5810=0,"",Data!N5810)</f>
        <v/>
      </c>
      <c r="R5813" s="35">
        <f>Data!K5810</f>
        <v>0</v>
      </c>
      <c r="S5813" s="35" t="str">
        <f>IF(Data!X5810=TRUE(), "Yes", "No")</f>
        <v>No</v>
      </c>
      <c r="T5813" s="40" t="e">
        <f>#REF!</f>
        <v>#REF!</v>
      </c>
    </row>
    <row r="5814" spans="1:20" x14ac:dyDescent="0.3">
      <c r="A5814" s="35" t="str">
        <f>Data!A5811</f>
        <v>NISSAN LEAF 299-1018</v>
      </c>
      <c r="B5814" s="36">
        <f t="shared" si="90"/>
        <v>46087.462951655092</v>
      </c>
      <c r="C5814" s="37" t="str">
        <f>IF(Data!J5811="GpsRecord", CONCATENATE($U$3,": ",Data!M5811,", ",Data!L5811), CONCATENATE(Data!AB5811, " ", Data!AH5811))</f>
        <v>Velocidad del motor en carretera 51</v>
      </c>
      <c r="D5814" s="38" t="str">
        <f>IF(Data!O5811=TRUE(), "Yes", "No")</f>
        <v>No</v>
      </c>
      <c r="E5814" s="38" t="str">
        <f>IF(Data!J5811="EngineStatusRecord","Engine",IF(Data!J5811="GpsRecord", "GPS", IF(Data!J5811="EngineFaultRecord", "Fault", IF(Data!J5811="DriverChange","Driver",IF(Data!J5811="CustomRecord","Custom","Debug")))))</f>
        <v>Engine</v>
      </c>
      <c r="F5814" s="39" t="str">
        <f>IF(Data!Y5811=TRUE(), "Yes", "No")</f>
        <v>No</v>
      </c>
      <c r="G5814" s="40">
        <f>Data!AK5811</f>
        <v>0</v>
      </c>
      <c r="H5814" s="35" t="str">
        <f>Data!AB5811</f>
        <v>Velocidad del motor en carretera</v>
      </c>
      <c r="I5814" s="35">
        <f>Data!AD5811</f>
        <v>0</v>
      </c>
      <c r="J5814" s="35">
        <f>Data!AF5811</f>
        <v>0</v>
      </c>
      <c r="K5814" s="35" t="str">
        <f>CONCATENATE(Data!AH5811, " ", Data!AI5811)</f>
        <v>51 km/h</v>
      </c>
      <c r="L5814" s="35" t="str">
        <f>Data!C5811</f>
        <v>Vehicle, Battery Electric Vehicle</v>
      </c>
      <c r="M5814" s="35">
        <f>Data!H5811</f>
        <v>0</v>
      </c>
      <c r="N5814" s="41">
        <f>Data!I5811</f>
        <v>46087.462951655092</v>
      </c>
      <c r="O5814" s="35">
        <f>Data!L5811</f>
        <v>0</v>
      </c>
      <c r="P5814" s="35">
        <f>Data!M5811</f>
        <v>0</v>
      </c>
      <c r="Q5814" s="35" t="str">
        <f>IF(Data!N5811=0,"",Data!N5811)</f>
        <v/>
      </c>
      <c r="R5814" s="35">
        <f>Data!K5811</f>
        <v>0</v>
      </c>
      <c r="S5814" s="35" t="str">
        <f>IF(Data!X5811=TRUE(), "Yes", "No")</f>
        <v>No</v>
      </c>
      <c r="T5814" s="40" t="e">
        <f>#REF!</f>
        <v>#REF!</v>
      </c>
    </row>
    <row r="5815" spans="1:20" x14ac:dyDescent="0.3">
      <c r="A5815" s="35" t="str">
        <f>Data!A5812</f>
        <v>NISSAN LEAF 299-1018</v>
      </c>
      <c r="B5815" s="36">
        <f t="shared" si="90"/>
        <v>46087.46298611111</v>
      </c>
      <c r="C5815" s="37" t="str">
        <f>IF(Data!J5812="GpsRecord", CONCATENATE($U$3,": ",Data!M5812,", ",Data!L5812), CONCATENATE(Data!AB5812, " ", Data!AH5812))</f>
        <v>Ubicación: 9.95701, -84.35947</v>
      </c>
      <c r="D5815" s="38" t="str">
        <f>IF(Data!O5812=TRUE(), "Yes", "No")</f>
        <v>Yes</v>
      </c>
      <c r="E5815" s="38" t="str">
        <f>IF(Data!J5812="EngineStatusRecord","Engine",IF(Data!J5812="GpsRecord", "GPS", IF(Data!J5812="EngineFaultRecord", "Fault", IF(Data!J5812="DriverChange","Driver",IF(Data!J5812="CustomRecord","Custom","Debug")))))</f>
        <v>GPS</v>
      </c>
      <c r="F5815" s="39" t="str">
        <f>IF(Data!Y5812=TRUE(), "Yes", "No")</f>
        <v>Yes</v>
      </c>
      <c r="G5815" s="40">
        <f>Data!AK5812</f>
        <v>0</v>
      </c>
      <c r="H5815" s="35">
        <f>Data!AB5812</f>
        <v>0</v>
      </c>
      <c r="I5815" s="35">
        <f>Data!AD5812</f>
        <v>0</v>
      </c>
      <c r="J5815" s="35">
        <f>Data!AF5812</f>
        <v>0</v>
      </c>
      <c r="K5815" s="35" t="str">
        <f>CONCATENATE(Data!AH5812, " ", Data!AI5812)</f>
        <v xml:space="preserve"> </v>
      </c>
      <c r="L5815" s="35" t="str">
        <f>Data!C5812</f>
        <v>Vehicle, Battery Electric Vehicle</v>
      </c>
      <c r="M5815" s="35">
        <f>Data!H5812</f>
        <v>0</v>
      </c>
      <c r="N5815" s="41">
        <f>Data!I5812</f>
        <v>46087.46298611111</v>
      </c>
      <c r="O5815" s="35">
        <f>Data!L5812</f>
        <v>-84.359470000000002</v>
      </c>
      <c r="P5815" s="35">
        <f>Data!M5812</f>
        <v>9.9570100000000004</v>
      </c>
      <c r="Q5815" s="35" t="str">
        <f>IF(Data!N5812=0,"",Data!N5812)</f>
        <v>CurveSpeedEstimateError</v>
      </c>
      <c r="R5815" s="35">
        <f>Data!K5812</f>
        <v>57</v>
      </c>
      <c r="S5815" s="35" t="str">
        <f>IF(Data!X5812=TRUE(), "Yes", "No")</f>
        <v>Yes</v>
      </c>
      <c r="T5815" s="40" t="e">
        <f>#REF!</f>
        <v>#REF!</v>
      </c>
    </row>
    <row r="5816" spans="1:20" x14ac:dyDescent="0.3">
      <c r="A5816" s="35" t="str">
        <f>Data!A5813</f>
        <v>NISSAN LEAF 299-1018</v>
      </c>
      <c r="B5816" s="36">
        <f t="shared" si="90"/>
        <v>46087.463009444444</v>
      </c>
      <c r="C5816" s="37" t="str">
        <f>IF(Data!J5813="GpsRecord", CONCATENATE($U$3,": ",Data!M5813,", ",Data!L5813), CONCATENATE(Data!AB5813, " ", Data!AH5813))</f>
        <v>Tecnología de acceso radioeléctrico por módem celular 2</v>
      </c>
      <c r="D5816" s="38" t="str">
        <f>IF(Data!O5813=TRUE(), "Yes", "No")</f>
        <v>No</v>
      </c>
      <c r="E5816" s="38" t="str">
        <f>IF(Data!J5813="EngineStatusRecord","Engine",IF(Data!J5813="GpsRecord", "GPS", IF(Data!J5813="EngineFaultRecord", "Fault", IF(Data!J5813="DriverChange","Driver",IF(Data!J5813="CustomRecord","Custom","Debug")))))</f>
        <v>Engine</v>
      </c>
      <c r="F5816" s="39" t="str">
        <f>IF(Data!Y5813=TRUE(), "Yes", "No")</f>
        <v>No</v>
      </c>
      <c r="G5816" s="40">
        <f>Data!AK5813</f>
        <v>0</v>
      </c>
      <c r="H5816" s="35" t="str">
        <f>Data!AB5813</f>
        <v>Tecnología de acceso radioeléctrico por módem celular</v>
      </c>
      <c r="I5816" s="35">
        <f>Data!AD5813</f>
        <v>0</v>
      </c>
      <c r="J5816" s="35">
        <f>Data!AF5813</f>
        <v>0</v>
      </c>
      <c r="K5816" s="35" t="str">
        <f>CONCATENATE(Data!AH5813, " ", Data!AI5813)</f>
        <v>2 None</v>
      </c>
      <c r="L5816" s="35" t="str">
        <f>Data!C5813</f>
        <v>Vehicle, Battery Electric Vehicle</v>
      </c>
      <c r="M5816" s="35">
        <f>Data!H5813</f>
        <v>0</v>
      </c>
      <c r="N5816" s="41">
        <f>Data!I5813</f>
        <v>46087.463009444444</v>
      </c>
      <c r="O5816" s="35">
        <f>Data!L5813</f>
        <v>0</v>
      </c>
      <c r="P5816" s="35">
        <f>Data!M5813</f>
        <v>0</v>
      </c>
      <c r="Q5816" s="35" t="str">
        <f>IF(Data!N5813=0,"",Data!N5813)</f>
        <v/>
      </c>
      <c r="R5816" s="35">
        <f>Data!K5813</f>
        <v>0</v>
      </c>
      <c r="S5816" s="35" t="str">
        <f>IF(Data!X5813=TRUE(), "Yes", "No")</f>
        <v>No</v>
      </c>
      <c r="T5816" s="40" t="e">
        <f>#REF!</f>
        <v>#REF!</v>
      </c>
    </row>
    <row r="5817" spans="1:20" x14ac:dyDescent="0.3">
      <c r="A5817" s="35" t="str">
        <f>Data!A5814</f>
        <v>NISSAN LEAF 299-1018</v>
      </c>
      <c r="B5817" s="36">
        <f t="shared" si="90"/>
        <v>46087.463009571758</v>
      </c>
      <c r="C5817" s="37" t="str">
        <f>IF(Data!J5814="GpsRecord", CONCATENATE($U$3,": ",Data!M5814,", ",Data!L5814), CONCATENATE(Data!AB5814, " ", Data!AH5814))</f>
        <v xml:space="preserve"> </v>
      </c>
      <c r="D5817" s="38" t="str">
        <f>IF(Data!O5814=TRUE(), "Yes", "No")</f>
        <v>No</v>
      </c>
      <c r="E5817" s="38" t="str">
        <f>IF(Data!J5814="EngineStatusRecord","Engine",IF(Data!J5814="GpsRecord", "GPS", IF(Data!J5814="EngineFaultRecord", "Fault", IF(Data!J5814="DriverChange","Driver",IF(Data!J5814="CustomRecord","Custom","Debug")))))</f>
        <v>Debug</v>
      </c>
      <c r="F5817" s="39" t="str">
        <f>IF(Data!Y5814=TRUE(), "Yes", "No")</f>
        <v>No</v>
      </c>
      <c r="G5817" s="40" t="str">
        <f>Data!AK5814</f>
        <v>E8-51-36-11-CC-DE-02</v>
      </c>
      <c r="H5817" s="35">
        <f>Data!AB5814</f>
        <v>0</v>
      </c>
      <c r="I5817" s="35">
        <f>Data!AD5814</f>
        <v>0</v>
      </c>
      <c r="J5817" s="35">
        <f>Data!AF5814</f>
        <v>0</v>
      </c>
      <c r="K5817" s="35" t="str">
        <f>CONCATENATE(Data!AH5814, " ", Data!AI5814)</f>
        <v xml:space="preserve"> </v>
      </c>
      <c r="L5817" s="35" t="str">
        <f>Data!C5814</f>
        <v>Vehicle, Battery Electric Vehicle</v>
      </c>
      <c r="M5817" s="35">
        <f>Data!H5814</f>
        <v>0</v>
      </c>
      <c r="N5817" s="41">
        <f>Data!I5814</f>
        <v>46087.463009571758</v>
      </c>
      <c r="O5817" s="35">
        <f>Data!L5814</f>
        <v>0</v>
      </c>
      <c r="P5817" s="35">
        <f>Data!M5814</f>
        <v>0</v>
      </c>
      <c r="Q5817" s="35" t="str">
        <f>IF(Data!N5814=0,"",Data!N5814)</f>
        <v>40012</v>
      </c>
      <c r="R5817" s="35">
        <f>Data!K5814</f>
        <v>0</v>
      </c>
      <c r="S5817" s="35" t="str">
        <f>IF(Data!X5814=TRUE(), "Yes", "No")</f>
        <v>No</v>
      </c>
      <c r="T5817" s="40" t="e">
        <f>#REF!</f>
        <v>#REF!</v>
      </c>
    </row>
    <row r="5818" spans="1:20" x14ac:dyDescent="0.3">
      <c r="A5818" s="35" t="str">
        <f>Data!A5815</f>
        <v>NISSAN LEAF 299-1018</v>
      </c>
      <c r="B5818" s="36">
        <f t="shared" si="90"/>
        <v>46087.463009571758</v>
      </c>
      <c r="C5818" s="37" t="str">
        <f>IF(Data!J5815="GpsRecord", CONCATENATE($U$3,": ",Data!M5815,", ",Data!L5815), CONCATENATE(Data!AB5815, " ", Data!AH5815))</f>
        <v>Intensidad de la señal del módem celular 85</v>
      </c>
      <c r="D5818" s="38" t="str">
        <f>IF(Data!O5815=TRUE(), "Yes", "No")</f>
        <v>No</v>
      </c>
      <c r="E5818" s="38" t="str">
        <f>IF(Data!J5815="EngineStatusRecord","Engine",IF(Data!J5815="GpsRecord", "GPS", IF(Data!J5815="EngineFaultRecord", "Fault", IF(Data!J5815="DriverChange","Driver",IF(Data!J5815="CustomRecord","Custom","Debug")))))</f>
        <v>Engine</v>
      </c>
      <c r="F5818" s="39" t="str">
        <f>IF(Data!Y5815=TRUE(), "Yes", "No")</f>
        <v>No</v>
      </c>
      <c r="G5818" s="40">
        <f>Data!AK5815</f>
        <v>0</v>
      </c>
      <c r="H5818" s="35" t="str">
        <f>Data!AB5815</f>
        <v>Intensidad de la señal del módem celular</v>
      </c>
      <c r="I5818" s="35">
        <f>Data!AD5815</f>
        <v>0</v>
      </c>
      <c r="J5818" s="35">
        <f>Data!AF5815</f>
        <v>0</v>
      </c>
      <c r="K5818" s="35" t="str">
        <f>CONCATENATE(Data!AH5815, " ", Data!AI5815)</f>
        <v>85 None</v>
      </c>
      <c r="L5818" s="35" t="str">
        <f>Data!C5815</f>
        <v>Vehicle, Battery Electric Vehicle</v>
      </c>
      <c r="M5818" s="35">
        <f>Data!H5815</f>
        <v>0</v>
      </c>
      <c r="N5818" s="41">
        <f>Data!I5815</f>
        <v>46087.463009571758</v>
      </c>
      <c r="O5818" s="35">
        <f>Data!L5815</f>
        <v>0</v>
      </c>
      <c r="P5818" s="35">
        <f>Data!M5815</f>
        <v>0</v>
      </c>
      <c r="Q5818" s="35" t="str">
        <f>IF(Data!N5815=0,"",Data!N5815)</f>
        <v/>
      </c>
      <c r="R5818" s="35">
        <f>Data!K5815</f>
        <v>0</v>
      </c>
      <c r="S5818" s="35" t="str">
        <f>IF(Data!X5815=TRUE(), "Yes", "No")</f>
        <v>No</v>
      </c>
      <c r="T5818" s="40" t="e">
        <f>#REF!</f>
        <v>#REF!</v>
      </c>
    </row>
    <row r="5819" spans="1:20" x14ac:dyDescent="0.3">
      <c r="A5819" s="35" t="str">
        <f>Data!A5816</f>
        <v>NISSAN LEAF 299-1018</v>
      </c>
      <c r="B5819" s="36">
        <f t="shared" si="90"/>
        <v>46087.463032673608</v>
      </c>
      <c r="C5819" s="37" t="str">
        <f>IF(Data!J5816="GpsRecord", CONCATENATE($U$3,": ",Data!M5816,", ",Data!L5816), CONCATENATE(Data!AB5816, " ", Data!AH5816))</f>
        <v>Velocidad del motor en carretera 71</v>
      </c>
      <c r="D5819" s="38" t="str">
        <f>IF(Data!O5816=TRUE(), "Yes", "No")</f>
        <v>No</v>
      </c>
      <c r="E5819" s="38" t="str">
        <f>IF(Data!J5816="EngineStatusRecord","Engine",IF(Data!J5816="GpsRecord", "GPS", IF(Data!J5816="EngineFaultRecord", "Fault", IF(Data!J5816="DriverChange","Driver",IF(Data!J5816="CustomRecord","Custom","Debug")))))</f>
        <v>Engine</v>
      </c>
      <c r="F5819" s="39" t="str">
        <f>IF(Data!Y5816=TRUE(), "Yes", "No")</f>
        <v>No</v>
      </c>
      <c r="G5819" s="40">
        <f>Data!AK5816</f>
        <v>0</v>
      </c>
      <c r="H5819" s="35" t="str">
        <f>Data!AB5816</f>
        <v>Velocidad del motor en carretera</v>
      </c>
      <c r="I5819" s="35">
        <f>Data!AD5816</f>
        <v>0</v>
      </c>
      <c r="J5819" s="35">
        <f>Data!AF5816</f>
        <v>0</v>
      </c>
      <c r="K5819" s="35" t="str">
        <f>CONCATENATE(Data!AH5816, " ", Data!AI5816)</f>
        <v>71 km/h</v>
      </c>
      <c r="L5819" s="35" t="str">
        <f>Data!C5816</f>
        <v>Vehicle, Battery Electric Vehicle</v>
      </c>
      <c r="M5819" s="35">
        <f>Data!H5816</f>
        <v>0</v>
      </c>
      <c r="N5819" s="41">
        <f>Data!I5816</f>
        <v>46087.463032673608</v>
      </c>
      <c r="O5819" s="35">
        <f>Data!L5816</f>
        <v>0</v>
      </c>
      <c r="P5819" s="35">
        <f>Data!M5816</f>
        <v>0</v>
      </c>
      <c r="Q5819" s="35" t="str">
        <f>IF(Data!N5816=0,"",Data!N5816)</f>
        <v/>
      </c>
      <c r="R5819" s="35">
        <f>Data!K5816</f>
        <v>0</v>
      </c>
      <c r="S5819" s="35" t="str">
        <f>IF(Data!X5816=TRUE(), "Yes", "No")</f>
        <v>No</v>
      </c>
      <c r="T5819" s="40" t="e">
        <f>#REF!</f>
        <v>#REF!</v>
      </c>
    </row>
    <row r="5820" spans="1:20" x14ac:dyDescent="0.3">
      <c r="A5820" s="35" t="str">
        <f>Data!A5817</f>
        <v>NISSAN LEAF 299-1018</v>
      </c>
      <c r="B5820" s="36">
        <f t="shared" si="90"/>
        <v>46087.463044884258</v>
      </c>
      <c r="C5820" s="37" t="str">
        <f>IF(Data!J5817="GpsRecord", CONCATENATE($U$3,": ",Data!M5817,", ",Data!L5817), CONCATENATE(Data!AB5817, " ", Data!AH5817))</f>
        <v>Estado de carga genérico 24.025</v>
      </c>
      <c r="D5820" s="38" t="str">
        <f>IF(Data!O5817=TRUE(), "Yes", "No")</f>
        <v>No</v>
      </c>
      <c r="E5820" s="38" t="str">
        <f>IF(Data!J5817="EngineStatusRecord","Engine",IF(Data!J5817="GpsRecord", "GPS", IF(Data!J5817="EngineFaultRecord", "Fault", IF(Data!J5817="DriverChange","Driver",IF(Data!J5817="CustomRecord","Custom","Debug")))))</f>
        <v>Engine</v>
      </c>
      <c r="F5820" s="39" t="str">
        <f>IF(Data!Y5817=TRUE(), "Yes", "No")</f>
        <v>No</v>
      </c>
      <c r="G5820" s="40">
        <f>Data!AK5817</f>
        <v>0</v>
      </c>
      <c r="H5820" s="35" t="str">
        <f>Data!AB5817</f>
        <v>Estado de carga genérico</v>
      </c>
      <c r="I5820" s="35">
        <f>Data!AD5817</f>
        <v>0</v>
      </c>
      <c r="J5820" s="35">
        <f>Data!AF5817</f>
        <v>0</v>
      </c>
      <c r="K5820" s="35" t="str">
        <f>CONCATENATE(Data!AH5817, " ", Data!AI5817)</f>
        <v>24.025 %</v>
      </c>
      <c r="L5820" s="35" t="str">
        <f>Data!C5817</f>
        <v>Vehicle, Battery Electric Vehicle</v>
      </c>
      <c r="M5820" s="35">
        <f>Data!H5817</f>
        <v>0</v>
      </c>
      <c r="N5820" s="41">
        <f>Data!I5817</f>
        <v>46087.463044884258</v>
      </c>
      <c r="O5820" s="35">
        <f>Data!L5817</f>
        <v>0</v>
      </c>
      <c r="P5820" s="35">
        <f>Data!M5817</f>
        <v>0</v>
      </c>
      <c r="Q5820" s="35" t="str">
        <f>IF(Data!N5817=0,"",Data!N5817)</f>
        <v/>
      </c>
      <c r="R5820" s="35">
        <f>Data!K5817</f>
        <v>0</v>
      </c>
      <c r="S5820" s="35" t="str">
        <f>IF(Data!X5817=TRUE(), "Yes", "No")</f>
        <v>No</v>
      </c>
      <c r="T5820" s="40" t="e">
        <f>#REF!</f>
        <v>#REF!</v>
      </c>
    </row>
    <row r="5821" spans="1:20" x14ac:dyDescent="0.3">
      <c r="A5821" s="35" t="str">
        <f>Data!A5818</f>
        <v>NISSAN LEAF 299-1018</v>
      </c>
      <c r="B5821" s="36">
        <f t="shared" si="90"/>
        <v>46087.463055555556</v>
      </c>
      <c r="C5821" s="37" t="str">
        <f>IF(Data!J5818="GpsRecord", CONCATENATE($U$3,": ",Data!M5818,", ",Data!L5818), CONCATENATE(Data!AB5818, " ", Data!AH5818))</f>
        <v>Ubicación: 9.95797, -84.35922</v>
      </c>
      <c r="D5821" s="38" t="str">
        <f>IF(Data!O5818=TRUE(), "Yes", "No")</f>
        <v>Yes</v>
      </c>
      <c r="E5821" s="38" t="str">
        <f>IF(Data!J5818="EngineStatusRecord","Engine",IF(Data!J5818="GpsRecord", "GPS", IF(Data!J5818="EngineFaultRecord", "Fault", IF(Data!J5818="DriverChange","Driver",IF(Data!J5818="CustomRecord","Custom","Debug")))))</f>
        <v>GPS</v>
      </c>
      <c r="F5821" s="39" t="str">
        <f>IF(Data!Y5818=TRUE(), "Yes", "No")</f>
        <v>Yes</v>
      </c>
      <c r="G5821" s="40">
        <f>Data!AK5818</f>
        <v>0</v>
      </c>
      <c r="H5821" s="35">
        <f>Data!AB5818</f>
        <v>0</v>
      </c>
      <c r="I5821" s="35">
        <f>Data!AD5818</f>
        <v>0</v>
      </c>
      <c r="J5821" s="35">
        <f>Data!AF5818</f>
        <v>0</v>
      </c>
      <c r="K5821" s="35" t="str">
        <f>CONCATENATE(Data!AH5818, " ", Data!AI5818)</f>
        <v xml:space="preserve"> </v>
      </c>
      <c r="L5821" s="35" t="str">
        <f>Data!C5818</f>
        <v>Vehicle, Battery Electric Vehicle</v>
      </c>
      <c r="M5821" s="35">
        <f>Data!H5818</f>
        <v>0</v>
      </c>
      <c r="N5821" s="41">
        <f>Data!I5818</f>
        <v>46087.463055555556</v>
      </c>
      <c r="O5821" s="35">
        <f>Data!L5818</f>
        <v>-84.359219999999993</v>
      </c>
      <c r="P5821" s="35">
        <f>Data!M5818</f>
        <v>9.9579699999999995</v>
      </c>
      <c r="Q5821" s="35" t="str">
        <f>IF(Data!N5818=0,"",Data!N5818)</f>
        <v>CurveSpeedEstimateError</v>
      </c>
      <c r="R5821" s="35">
        <f>Data!K5818</f>
        <v>70</v>
      </c>
      <c r="S5821" s="35" t="str">
        <f>IF(Data!X5818=TRUE(), "Yes", "No")</f>
        <v>Yes</v>
      </c>
      <c r="T5821" s="40" t="e">
        <f>#REF!</f>
        <v>#REF!</v>
      </c>
    </row>
    <row r="5822" spans="1:20" x14ac:dyDescent="0.3">
      <c r="A5822" s="35" t="str">
        <f>Data!A5819</f>
        <v>NISSAN LEAF 299-1018</v>
      </c>
      <c r="B5822" s="36">
        <f t="shared" si="90"/>
        <v>46087.463095798608</v>
      </c>
      <c r="C5822" s="37" t="str">
        <f>IF(Data!J5819="GpsRecord", CONCATENATE($U$3,": ",Data!M5819,", ",Data!L5819), CONCATENATE(Data!AB5819, " ", Data!AH5819))</f>
        <v>Voltaje de la batería de alta tensión 332.5</v>
      </c>
      <c r="D5822" s="38" t="str">
        <f>IF(Data!O5819=TRUE(), "Yes", "No")</f>
        <v>No</v>
      </c>
      <c r="E5822" s="38" t="str">
        <f>IF(Data!J5819="EngineStatusRecord","Engine",IF(Data!J5819="GpsRecord", "GPS", IF(Data!J5819="EngineFaultRecord", "Fault", IF(Data!J5819="DriverChange","Driver",IF(Data!J5819="CustomRecord","Custom","Debug")))))</f>
        <v>Engine</v>
      </c>
      <c r="F5822" s="39" t="str">
        <f>IF(Data!Y5819=TRUE(), "Yes", "No")</f>
        <v>No</v>
      </c>
      <c r="G5822" s="40">
        <f>Data!AK5819</f>
        <v>0</v>
      </c>
      <c r="H5822" s="35" t="str">
        <f>Data!AB5819</f>
        <v>Voltaje de la batería de alta tensión</v>
      </c>
      <c r="I5822" s="35">
        <f>Data!AD5819</f>
        <v>0</v>
      </c>
      <c r="J5822" s="35">
        <f>Data!AF5819</f>
        <v>0</v>
      </c>
      <c r="K5822" s="35" t="str">
        <f>CONCATENATE(Data!AH5819, " ", Data!AI5819)</f>
        <v>332.5 V</v>
      </c>
      <c r="L5822" s="35" t="str">
        <f>Data!C5819</f>
        <v>Vehicle, Battery Electric Vehicle</v>
      </c>
      <c r="M5822" s="35">
        <f>Data!H5819</f>
        <v>0</v>
      </c>
      <c r="N5822" s="41">
        <f>Data!I5819</f>
        <v>46087.463095798608</v>
      </c>
      <c r="O5822" s="35">
        <f>Data!L5819</f>
        <v>0</v>
      </c>
      <c r="P5822" s="35">
        <f>Data!M5819</f>
        <v>0</v>
      </c>
      <c r="Q5822" s="35" t="str">
        <f>IF(Data!N5819=0,"",Data!N5819)</f>
        <v/>
      </c>
      <c r="R5822" s="35">
        <f>Data!K5819</f>
        <v>0</v>
      </c>
      <c r="S5822" s="35" t="str">
        <f>IF(Data!X5819=TRUE(), "Yes", "No")</f>
        <v>No</v>
      </c>
      <c r="T5822" s="40" t="e">
        <f>#REF!</f>
        <v>#REF!</v>
      </c>
    </row>
    <row r="5823" spans="1:20" x14ac:dyDescent="0.3">
      <c r="A5823" s="35" t="str">
        <f>Data!A5820</f>
        <v>NISSAN LEAF 299-1018</v>
      </c>
      <c r="B5823" s="36">
        <f t="shared" si="90"/>
        <v>46087.463119664353</v>
      </c>
      <c r="C5823" s="37" t="str">
        <f>IF(Data!J5820="GpsRecord", CONCATENATE($U$3,": ",Data!M5820,", ",Data!L5820), CONCATENATE(Data!AB5820, " ", Data!AH5820))</f>
        <v>Energía de la batería del vehículo eléctrico 42061</v>
      </c>
      <c r="D5823" s="38" t="str">
        <f>IF(Data!O5820=TRUE(), "Yes", "No")</f>
        <v>No</v>
      </c>
      <c r="E5823" s="38" t="str">
        <f>IF(Data!J5820="EngineStatusRecord","Engine",IF(Data!J5820="GpsRecord", "GPS", IF(Data!J5820="EngineFaultRecord", "Fault", IF(Data!J5820="DriverChange","Driver",IF(Data!J5820="CustomRecord","Custom","Debug")))))</f>
        <v>Engine</v>
      </c>
      <c r="F5823" s="39" t="str">
        <f>IF(Data!Y5820=TRUE(), "Yes", "No")</f>
        <v>No</v>
      </c>
      <c r="G5823" s="40">
        <f>Data!AK5820</f>
        <v>0</v>
      </c>
      <c r="H5823" s="35" t="str">
        <f>Data!AB5820</f>
        <v>Energía de la batería del vehículo eléctrico</v>
      </c>
      <c r="I5823" s="35">
        <f>Data!AD5820</f>
        <v>0</v>
      </c>
      <c r="J5823" s="35">
        <f>Data!AF5820</f>
        <v>0</v>
      </c>
      <c r="K5823" s="35" t="str">
        <f>CONCATENATE(Data!AH5820, " ", Data!AI5820)</f>
        <v>42061 W</v>
      </c>
      <c r="L5823" s="35" t="str">
        <f>Data!C5820</f>
        <v>Vehicle, Battery Electric Vehicle</v>
      </c>
      <c r="M5823" s="35">
        <f>Data!H5820</f>
        <v>0</v>
      </c>
      <c r="N5823" s="41">
        <f>Data!I5820</f>
        <v>46087.463119664353</v>
      </c>
      <c r="O5823" s="35">
        <f>Data!L5820</f>
        <v>0</v>
      </c>
      <c r="P5823" s="35">
        <f>Data!M5820</f>
        <v>0</v>
      </c>
      <c r="Q5823" s="35" t="str">
        <f>IF(Data!N5820=0,"",Data!N5820)</f>
        <v/>
      </c>
      <c r="R5823" s="35">
        <f>Data!K5820</f>
        <v>0</v>
      </c>
      <c r="S5823" s="35" t="str">
        <f>IF(Data!X5820=TRUE(), "Yes", "No")</f>
        <v>No</v>
      </c>
      <c r="T5823" s="40" t="e">
        <f>#REF!</f>
        <v>#REF!</v>
      </c>
    </row>
    <row r="5824" spans="1:20" x14ac:dyDescent="0.3">
      <c r="A5824" s="35" t="str">
        <f>Data!A5821</f>
        <v>NISSAN LEAF 299-1018</v>
      </c>
      <c r="B5824" s="36">
        <f t="shared" si="90"/>
        <v>46087.463131099539</v>
      </c>
      <c r="C5824" s="37" t="str">
        <f>IF(Data!J5821="GpsRecord", CONCATENATE($U$3,": ",Data!M5821,", ",Data!L5821), CONCATENATE(Data!AB5821, " ", Data!AH5821))</f>
        <v>Odómetro 16041</v>
      </c>
      <c r="D5824" s="38" t="str">
        <f>IF(Data!O5821=TRUE(), "Yes", "No")</f>
        <v>No</v>
      </c>
      <c r="E5824" s="38" t="str">
        <f>IF(Data!J5821="EngineStatusRecord","Engine",IF(Data!J5821="GpsRecord", "GPS", IF(Data!J5821="EngineFaultRecord", "Fault", IF(Data!J5821="DriverChange","Driver",IF(Data!J5821="CustomRecord","Custom","Debug")))))</f>
        <v>Engine</v>
      </c>
      <c r="F5824" s="39" t="str">
        <f>IF(Data!Y5821=TRUE(), "Yes", "No")</f>
        <v>No</v>
      </c>
      <c r="G5824" s="40">
        <f>Data!AK5821</f>
        <v>0</v>
      </c>
      <c r="H5824" s="35" t="str">
        <f>Data!AB5821</f>
        <v>Odómetro</v>
      </c>
      <c r="I5824" s="35">
        <f>Data!AD5821</f>
        <v>0</v>
      </c>
      <c r="J5824" s="35">
        <f>Data!AF5821</f>
        <v>0</v>
      </c>
      <c r="K5824" s="35" t="str">
        <f>CONCATENATE(Data!AH5821, " ", Data!AI5821)</f>
        <v>16041 km</v>
      </c>
      <c r="L5824" s="35" t="str">
        <f>Data!C5821</f>
        <v>Vehicle, Battery Electric Vehicle</v>
      </c>
      <c r="M5824" s="35">
        <f>Data!H5821</f>
        <v>0</v>
      </c>
      <c r="N5824" s="41">
        <f>Data!I5821</f>
        <v>46087.463131099539</v>
      </c>
      <c r="O5824" s="35">
        <f>Data!L5821</f>
        <v>0</v>
      </c>
      <c r="P5824" s="35">
        <f>Data!M5821</f>
        <v>0</v>
      </c>
      <c r="Q5824" s="35" t="str">
        <f>IF(Data!N5821=0,"",Data!N5821)</f>
        <v/>
      </c>
      <c r="R5824" s="35">
        <f>Data!K5821</f>
        <v>0</v>
      </c>
      <c r="S5824" s="35" t="str">
        <f>IF(Data!X5821=TRUE(), "Yes", "No")</f>
        <v>No</v>
      </c>
      <c r="T5824" s="40" t="e">
        <f>#REF!</f>
        <v>#REF!</v>
      </c>
    </row>
    <row r="5825" spans="1:20" x14ac:dyDescent="0.3">
      <c r="A5825" s="35" t="str">
        <f>Data!A5822</f>
        <v>NISSAN LEAF 299-1018</v>
      </c>
      <c r="B5825" s="36">
        <f t="shared" si="90"/>
        <v>46087.463131099539</v>
      </c>
      <c r="C5825" s="37" t="str">
        <f>IF(Data!J5822="GpsRecord", CONCATENATE($U$3,": ",Data!M5822,", ",Data!L5822), CONCATENATE(Data!AB5822, " ", Data!AH5822))</f>
        <v>Odómetro sin procesar 16041</v>
      </c>
      <c r="D5825" s="38" t="str">
        <f>IF(Data!O5822=TRUE(), "Yes", "No")</f>
        <v>No</v>
      </c>
      <c r="E5825" s="38" t="str">
        <f>IF(Data!J5822="EngineStatusRecord","Engine",IF(Data!J5822="GpsRecord", "GPS", IF(Data!J5822="EngineFaultRecord", "Fault", IF(Data!J5822="DriverChange","Driver",IF(Data!J5822="CustomRecord","Custom","Debug")))))</f>
        <v>Engine</v>
      </c>
      <c r="F5825" s="39" t="str">
        <f>IF(Data!Y5822=TRUE(), "Yes", "No")</f>
        <v>No</v>
      </c>
      <c r="G5825" s="40">
        <f>Data!AK5822</f>
        <v>0</v>
      </c>
      <c r="H5825" s="35" t="str">
        <f>Data!AB5822</f>
        <v>Odómetro sin procesar</v>
      </c>
      <c r="I5825" s="35">
        <f>Data!AD5822</f>
        <v>0</v>
      </c>
      <c r="J5825" s="35">
        <f>Data!AF5822</f>
        <v>0</v>
      </c>
      <c r="K5825" s="35" t="str">
        <f>CONCATENATE(Data!AH5822, " ", Data!AI5822)</f>
        <v>16041 km</v>
      </c>
      <c r="L5825" s="35" t="str">
        <f>Data!C5822</f>
        <v>Vehicle, Battery Electric Vehicle</v>
      </c>
      <c r="M5825" s="35">
        <f>Data!H5822</f>
        <v>0</v>
      </c>
      <c r="N5825" s="41">
        <f>Data!I5822</f>
        <v>46087.463131099539</v>
      </c>
      <c r="O5825" s="35">
        <f>Data!L5822</f>
        <v>0</v>
      </c>
      <c r="P5825" s="35">
        <f>Data!M5822</f>
        <v>0</v>
      </c>
      <c r="Q5825" s="35" t="str">
        <f>IF(Data!N5822=0,"",Data!N5822)</f>
        <v/>
      </c>
      <c r="R5825" s="35">
        <f>Data!K5822</f>
        <v>0</v>
      </c>
      <c r="S5825" s="35" t="str">
        <f>IF(Data!X5822=TRUE(), "Yes", "No")</f>
        <v>No</v>
      </c>
      <c r="T5825" s="40" t="e">
        <f>#REF!</f>
        <v>#REF!</v>
      </c>
    </row>
    <row r="5826" spans="1:20" x14ac:dyDescent="0.3">
      <c r="A5826" s="35" t="str">
        <f>Data!A5823</f>
        <v>NISSAN LEAF 299-1018</v>
      </c>
      <c r="B5826" s="36">
        <f t="shared" si="90"/>
        <v>46087.463136666665</v>
      </c>
      <c r="C5826" s="37" t="str">
        <f>IF(Data!J5823="GpsRecord", CONCATENATE($U$3,": ",Data!M5823,", ",Data!L5823), CONCATENATE(Data!AB5823, " ", Data!AH5823))</f>
        <v>Velocidad del motor en carretera 87</v>
      </c>
      <c r="D5826" s="38" t="str">
        <f>IF(Data!O5823=TRUE(), "Yes", "No")</f>
        <v>No</v>
      </c>
      <c r="E5826" s="38" t="str">
        <f>IF(Data!J5823="EngineStatusRecord","Engine",IF(Data!J5823="GpsRecord", "GPS", IF(Data!J5823="EngineFaultRecord", "Fault", IF(Data!J5823="DriverChange","Driver",IF(Data!J5823="CustomRecord","Custom","Debug")))))</f>
        <v>Engine</v>
      </c>
      <c r="F5826" s="39" t="str">
        <f>IF(Data!Y5823=TRUE(), "Yes", "No")</f>
        <v>No</v>
      </c>
      <c r="G5826" s="40">
        <f>Data!AK5823</f>
        <v>0</v>
      </c>
      <c r="H5826" s="35" t="str">
        <f>Data!AB5823</f>
        <v>Velocidad del motor en carretera</v>
      </c>
      <c r="I5826" s="35">
        <f>Data!AD5823</f>
        <v>0</v>
      </c>
      <c r="J5826" s="35">
        <f>Data!AF5823</f>
        <v>0</v>
      </c>
      <c r="K5826" s="35" t="str">
        <f>CONCATENATE(Data!AH5823, " ", Data!AI5823)</f>
        <v>87 km/h</v>
      </c>
      <c r="L5826" s="35" t="str">
        <f>Data!C5823</f>
        <v>Vehicle, Battery Electric Vehicle</v>
      </c>
      <c r="M5826" s="35">
        <f>Data!H5823</f>
        <v>0</v>
      </c>
      <c r="N5826" s="41">
        <f>Data!I5823</f>
        <v>46087.463136666665</v>
      </c>
      <c r="O5826" s="35">
        <f>Data!L5823</f>
        <v>0</v>
      </c>
      <c r="P5826" s="35">
        <f>Data!M5823</f>
        <v>0</v>
      </c>
      <c r="Q5826" s="35" t="str">
        <f>IF(Data!N5823=0,"",Data!N5823)</f>
        <v/>
      </c>
      <c r="R5826" s="35">
        <f>Data!K5823</f>
        <v>0</v>
      </c>
      <c r="S5826" s="35" t="str">
        <f>IF(Data!X5823=TRUE(), "Yes", "No")</f>
        <v>No</v>
      </c>
      <c r="T5826" s="40" t="e">
        <f>#REF!</f>
        <v>#REF!</v>
      </c>
    </row>
    <row r="5827" spans="1:20" x14ac:dyDescent="0.3">
      <c r="A5827" s="35" t="str">
        <f>Data!A5824</f>
        <v>NISSAN LEAF 299-1018</v>
      </c>
      <c r="B5827" s="36">
        <f t="shared" si="90"/>
        <v>46087.463171296295</v>
      </c>
      <c r="C5827" s="37" t="str">
        <f>IF(Data!J5824="GpsRecord", CONCATENATE($U$3,": ",Data!M5824,", ",Data!L5824), CONCATENATE(Data!AB5824, " ", Data!AH5824))</f>
        <v>Ubicación: 9.95985, -84.35851</v>
      </c>
      <c r="D5827" s="38" t="str">
        <f>IF(Data!O5824=TRUE(), "Yes", "No")</f>
        <v>Yes</v>
      </c>
      <c r="E5827" s="38" t="str">
        <f>IF(Data!J5824="EngineStatusRecord","Engine",IF(Data!J5824="GpsRecord", "GPS", IF(Data!J5824="EngineFaultRecord", "Fault", IF(Data!J5824="DriverChange","Driver",IF(Data!J5824="CustomRecord","Custom","Debug")))))</f>
        <v>GPS</v>
      </c>
      <c r="F5827" s="39" t="str">
        <f>IF(Data!Y5824=TRUE(), "Yes", "No")</f>
        <v>Yes</v>
      </c>
      <c r="G5827" s="40">
        <f>Data!AK5824</f>
        <v>0</v>
      </c>
      <c r="H5827" s="35">
        <f>Data!AB5824</f>
        <v>0</v>
      </c>
      <c r="I5827" s="35">
        <f>Data!AD5824</f>
        <v>0</v>
      </c>
      <c r="J5827" s="35">
        <f>Data!AF5824</f>
        <v>0</v>
      </c>
      <c r="K5827" s="35" t="str">
        <f>CONCATENATE(Data!AH5824, " ", Data!AI5824)</f>
        <v xml:space="preserve"> </v>
      </c>
      <c r="L5827" s="35" t="str">
        <f>Data!C5824</f>
        <v>Vehicle, Battery Electric Vehicle</v>
      </c>
      <c r="M5827" s="35">
        <f>Data!H5824</f>
        <v>0</v>
      </c>
      <c r="N5827" s="41">
        <f>Data!I5824</f>
        <v>46087.463171296295</v>
      </c>
      <c r="O5827" s="35">
        <f>Data!L5824</f>
        <v>-84.358509999999995</v>
      </c>
      <c r="P5827" s="35">
        <f>Data!M5824</f>
        <v>9.9598499999999994</v>
      </c>
      <c r="Q5827" s="35" t="str">
        <f>IF(Data!N5824=0,"",Data!N5824)</f>
        <v>CurvePositionEstimateError</v>
      </c>
      <c r="R5827" s="35">
        <f>Data!K5824</f>
        <v>87</v>
      </c>
      <c r="S5827" s="35" t="str">
        <f>IF(Data!X5824=TRUE(), "Yes", "No")</f>
        <v>Yes</v>
      </c>
      <c r="T5827" s="40" t="e">
        <f>#REF!</f>
        <v>#REF!</v>
      </c>
    </row>
    <row r="5828" spans="1:20" x14ac:dyDescent="0.3">
      <c r="A5828" s="35" t="str">
        <f>Data!A5825</f>
        <v>NISSAN LEAF 299-1018</v>
      </c>
      <c r="B5828" s="36">
        <f t="shared" si="90"/>
        <v>46087.463189386574</v>
      </c>
      <c r="C5828" s="37" t="str">
        <f>IF(Data!J5825="GpsRecord", CONCATENATE($U$3,": ",Data!M5825,", ",Data!L5825), CONCATENATE(Data!AB5825, " ", Data!AH5825))</f>
        <v>Energía de la batería del vehículo eléctrico -17263</v>
      </c>
      <c r="D5828" s="38" t="str">
        <f>IF(Data!O5825=TRUE(), "Yes", "No")</f>
        <v>No</v>
      </c>
      <c r="E5828" s="38" t="str">
        <f>IF(Data!J5825="EngineStatusRecord","Engine",IF(Data!J5825="GpsRecord", "GPS", IF(Data!J5825="EngineFaultRecord", "Fault", IF(Data!J5825="DriverChange","Driver",IF(Data!J5825="CustomRecord","Custom","Debug")))))</f>
        <v>Engine</v>
      </c>
      <c r="F5828" s="39" t="str">
        <f>IF(Data!Y5825=TRUE(), "Yes", "No")</f>
        <v>No</v>
      </c>
      <c r="G5828" s="40">
        <f>Data!AK5825</f>
        <v>0</v>
      </c>
      <c r="H5828" s="35" t="str">
        <f>Data!AB5825</f>
        <v>Energía de la batería del vehículo eléctrico</v>
      </c>
      <c r="I5828" s="35">
        <f>Data!AD5825</f>
        <v>0</v>
      </c>
      <c r="J5828" s="35">
        <f>Data!AF5825</f>
        <v>0</v>
      </c>
      <c r="K5828" s="35" t="str">
        <f>CONCATENATE(Data!AH5825, " ", Data!AI5825)</f>
        <v>-17263 W</v>
      </c>
      <c r="L5828" s="35" t="str">
        <f>Data!C5825</f>
        <v>Vehicle, Battery Electric Vehicle</v>
      </c>
      <c r="M5828" s="35">
        <f>Data!H5825</f>
        <v>0</v>
      </c>
      <c r="N5828" s="41">
        <f>Data!I5825</f>
        <v>46087.463189386574</v>
      </c>
      <c r="O5828" s="35">
        <f>Data!L5825</f>
        <v>0</v>
      </c>
      <c r="P5828" s="35">
        <f>Data!M5825</f>
        <v>0</v>
      </c>
      <c r="Q5828" s="35" t="str">
        <f>IF(Data!N5825=0,"",Data!N5825)</f>
        <v/>
      </c>
      <c r="R5828" s="35">
        <f>Data!K5825</f>
        <v>0</v>
      </c>
      <c r="S5828" s="35" t="str">
        <f>IF(Data!X5825=TRUE(), "Yes", "No")</f>
        <v>No</v>
      </c>
      <c r="T5828" s="40" t="e">
        <f>#REF!</f>
        <v>#REF!</v>
      </c>
    </row>
    <row r="5829" spans="1:20" x14ac:dyDescent="0.3">
      <c r="A5829" s="35" t="str">
        <f>Data!A5826</f>
        <v>NISSAN LEAF 299-1018</v>
      </c>
      <c r="B5829" s="36">
        <f t="shared" si="90"/>
        <v>46087.463206018518</v>
      </c>
      <c r="C5829" s="37" t="str">
        <f>IF(Data!J5826="GpsRecord", CONCATENATE($U$3,": ",Data!M5826,", ",Data!L5826), CONCATENATE(Data!AB5826, " ", Data!AH5826))</f>
        <v>Ubicación: 9.96044, -84.35827</v>
      </c>
      <c r="D5829" s="38" t="str">
        <f>IF(Data!O5826=TRUE(), "Yes", "No")</f>
        <v>Yes</v>
      </c>
      <c r="E5829" s="38" t="str">
        <f>IF(Data!J5826="EngineStatusRecord","Engine",IF(Data!J5826="GpsRecord", "GPS", IF(Data!J5826="EngineFaultRecord", "Fault", IF(Data!J5826="DriverChange","Driver",IF(Data!J5826="CustomRecord","Custom","Debug")))))</f>
        <v>GPS</v>
      </c>
      <c r="F5829" s="39" t="str">
        <f>IF(Data!Y5826=TRUE(), "Yes", "No")</f>
        <v>Yes</v>
      </c>
      <c r="G5829" s="40">
        <f>Data!AK5826</f>
        <v>0</v>
      </c>
      <c r="H5829" s="35">
        <f>Data!AB5826</f>
        <v>0</v>
      </c>
      <c r="I5829" s="35">
        <f>Data!AD5826</f>
        <v>0</v>
      </c>
      <c r="J5829" s="35">
        <f>Data!AF5826</f>
        <v>0</v>
      </c>
      <c r="K5829" s="35" t="str">
        <f>CONCATENATE(Data!AH5826, " ", Data!AI5826)</f>
        <v xml:space="preserve"> </v>
      </c>
      <c r="L5829" s="35" t="str">
        <f>Data!C5826</f>
        <v>Vehicle, Battery Electric Vehicle</v>
      </c>
      <c r="M5829" s="35">
        <f>Data!H5826</f>
        <v>0</v>
      </c>
      <c r="N5829" s="41">
        <f>Data!I5826</f>
        <v>46087.463206018518</v>
      </c>
      <c r="O5829" s="35">
        <f>Data!L5826</f>
        <v>-84.358270000000005</v>
      </c>
      <c r="P5829" s="35">
        <f>Data!M5826</f>
        <v>9.9604400000000002</v>
      </c>
      <c r="Q5829" s="35" t="str">
        <f>IF(Data!N5826=0,"",Data!N5826)</f>
        <v>CurveSpeedEstimateError</v>
      </c>
      <c r="R5829" s="35">
        <f>Data!K5826</f>
        <v>83</v>
      </c>
      <c r="S5829" s="35" t="str">
        <f>IF(Data!X5826=TRUE(), "Yes", "No")</f>
        <v>Yes</v>
      </c>
      <c r="T5829" s="40" t="e">
        <f>#REF!</f>
        <v>#REF!</v>
      </c>
    </row>
    <row r="5830" spans="1:20" x14ac:dyDescent="0.3">
      <c r="A5830" s="35" t="str">
        <f>Data!A5827</f>
        <v>NISSAN LEAF 299-1018</v>
      </c>
      <c r="B5830" s="36">
        <f t="shared" si="90"/>
        <v>46087.463311898151</v>
      </c>
      <c r="C5830" s="37" t="str">
        <f>IF(Data!J5827="GpsRecord", CONCATENATE($U$3,": ",Data!M5827,", ",Data!L5827), CONCATENATE(Data!AB5827, " ", Data!AH5827))</f>
        <v>Temperatura del aire exterior bruto 34</v>
      </c>
      <c r="D5830" s="38" t="str">
        <f>IF(Data!O5827=TRUE(), "Yes", "No")</f>
        <v>No</v>
      </c>
      <c r="E5830" s="38" t="str">
        <f>IF(Data!J5827="EngineStatusRecord","Engine",IF(Data!J5827="GpsRecord", "GPS", IF(Data!J5827="EngineFaultRecord", "Fault", IF(Data!J5827="DriverChange","Driver",IF(Data!J5827="CustomRecord","Custom","Debug")))))</f>
        <v>Engine</v>
      </c>
      <c r="F5830" s="39" t="str">
        <f>IF(Data!Y5827=TRUE(), "Yes", "No")</f>
        <v>No</v>
      </c>
      <c r="G5830" s="40">
        <f>Data!AK5827</f>
        <v>0</v>
      </c>
      <c r="H5830" s="35" t="str">
        <f>Data!AB5827</f>
        <v>Temperatura del aire exterior bruto</v>
      </c>
      <c r="I5830" s="35">
        <f>Data!AD5827</f>
        <v>0</v>
      </c>
      <c r="J5830" s="35">
        <f>Data!AF5827</f>
        <v>0</v>
      </c>
      <c r="K5830" s="35" t="str">
        <f>CONCATENATE(Data!AH5827, " ", Data!AI5827)</f>
        <v>34 C</v>
      </c>
      <c r="L5830" s="35" t="str">
        <f>Data!C5827</f>
        <v>Vehicle, Battery Electric Vehicle</v>
      </c>
      <c r="M5830" s="35">
        <f>Data!H5827</f>
        <v>0</v>
      </c>
      <c r="N5830" s="41">
        <f>Data!I5827</f>
        <v>46087.463311898151</v>
      </c>
      <c r="O5830" s="35">
        <f>Data!L5827</f>
        <v>0</v>
      </c>
      <c r="P5830" s="35">
        <f>Data!M5827</f>
        <v>0</v>
      </c>
      <c r="Q5830" s="35" t="str">
        <f>IF(Data!N5827=0,"",Data!N5827)</f>
        <v/>
      </c>
      <c r="R5830" s="35">
        <f>Data!K5827</f>
        <v>0</v>
      </c>
      <c r="S5830" s="35" t="str">
        <f>IF(Data!X5827=TRUE(), "Yes", "No")</f>
        <v>No</v>
      </c>
      <c r="T5830" s="40" t="e">
        <f>#REF!</f>
        <v>#REF!</v>
      </c>
    </row>
    <row r="5831" spans="1:20" x14ac:dyDescent="0.3">
      <c r="A5831" s="35" t="str">
        <f>Data!A5828</f>
        <v>NISSAN LEAF 299-1018</v>
      </c>
      <c r="B5831" s="36">
        <f t="shared" si="90"/>
        <v>46087.463321759256</v>
      </c>
      <c r="C5831" s="37" t="str">
        <f>IF(Data!J5828="GpsRecord", CONCATENATE($U$3,": ",Data!M5828,", ",Data!L5828), CONCATENATE(Data!AB5828, " ", Data!AH5828))</f>
        <v>Ubicación: 9.96231, -84.35751</v>
      </c>
      <c r="D5831" s="38" t="str">
        <f>IF(Data!O5828=TRUE(), "Yes", "No")</f>
        <v>Yes</v>
      </c>
      <c r="E5831" s="38" t="str">
        <f>IF(Data!J5828="EngineStatusRecord","Engine",IF(Data!J5828="GpsRecord", "GPS", IF(Data!J5828="EngineFaultRecord", "Fault", IF(Data!J5828="DriverChange","Driver",IF(Data!J5828="CustomRecord","Custom","Debug")))))</f>
        <v>GPS</v>
      </c>
      <c r="F5831" s="39" t="str">
        <f>IF(Data!Y5828=TRUE(), "Yes", "No")</f>
        <v>Yes</v>
      </c>
      <c r="G5831" s="40">
        <f>Data!AK5828</f>
        <v>0</v>
      </c>
      <c r="H5831" s="35">
        <f>Data!AB5828</f>
        <v>0</v>
      </c>
      <c r="I5831" s="35">
        <f>Data!AD5828</f>
        <v>0</v>
      </c>
      <c r="J5831" s="35">
        <f>Data!AF5828</f>
        <v>0</v>
      </c>
      <c r="K5831" s="35" t="str">
        <f>CONCATENATE(Data!AH5828, " ", Data!AI5828)</f>
        <v xml:space="preserve"> </v>
      </c>
      <c r="L5831" s="35" t="str">
        <f>Data!C5828</f>
        <v>Vehicle, Battery Electric Vehicle</v>
      </c>
      <c r="M5831" s="35">
        <f>Data!H5828</f>
        <v>0</v>
      </c>
      <c r="N5831" s="41">
        <f>Data!I5828</f>
        <v>46087.463321759256</v>
      </c>
      <c r="O5831" s="35">
        <f>Data!L5828</f>
        <v>-84.357510000000005</v>
      </c>
      <c r="P5831" s="35">
        <f>Data!M5828</f>
        <v>9.9623100000000004</v>
      </c>
      <c r="Q5831" s="35" t="str">
        <f>IF(Data!N5828=0,"",Data!N5828)</f>
        <v>CurveSpeedEstimateError</v>
      </c>
      <c r="R5831" s="35">
        <f>Data!K5828</f>
        <v>81</v>
      </c>
      <c r="S5831" s="35" t="str">
        <f>IF(Data!X5828=TRUE(), "Yes", "No")</f>
        <v>Yes</v>
      </c>
      <c r="T5831" s="40" t="e">
        <f>#REF!</f>
        <v>#REF!</v>
      </c>
    </row>
    <row r="5832" spans="1:20" x14ac:dyDescent="0.3">
      <c r="A5832" s="35" t="str">
        <f>Data!A5829</f>
        <v>NISSAN LEAF 299-1018</v>
      </c>
      <c r="B5832" s="36">
        <f t="shared" si="90"/>
        <v>46087.463329675928</v>
      </c>
      <c r="C5832" s="37" t="str">
        <f>IF(Data!J5829="GpsRecord", CONCATENATE($U$3,": ",Data!M5829,", ",Data!L5829), CONCATENATE(Data!AB5829, " ", Data!AH5829))</f>
        <v>Distancia incremental basada en la velocidad en carretera del motor 2</v>
      </c>
      <c r="D5832" s="38" t="str">
        <f>IF(Data!O5829=TRUE(), "Yes", "No")</f>
        <v>No</v>
      </c>
      <c r="E5832" s="38" t="str">
        <f>IF(Data!J5829="EngineStatusRecord","Engine",IF(Data!J5829="GpsRecord", "GPS", IF(Data!J5829="EngineFaultRecord", "Fault", IF(Data!J5829="DriverChange","Driver",IF(Data!J5829="CustomRecord","Custom","Debug")))))</f>
        <v>Engine</v>
      </c>
      <c r="F5832" s="39" t="str">
        <f>IF(Data!Y5829=TRUE(), "Yes", "No")</f>
        <v>No</v>
      </c>
      <c r="G5832" s="40">
        <f>Data!AK5829</f>
        <v>0</v>
      </c>
      <c r="H5832" s="35" t="str">
        <f>Data!AB5829</f>
        <v>Distancia incremental basada en la velocidad en carretera del motor</v>
      </c>
      <c r="I5832" s="35">
        <f>Data!AD5829</f>
        <v>0</v>
      </c>
      <c r="J5832" s="35">
        <f>Data!AF5829</f>
        <v>0</v>
      </c>
      <c r="K5832" s="35" t="str">
        <f>CONCATENATE(Data!AH5829, " ", Data!AI5829)</f>
        <v>2 km</v>
      </c>
      <c r="L5832" s="35" t="str">
        <f>Data!C5829</f>
        <v>Vehicle, Battery Electric Vehicle</v>
      </c>
      <c r="M5832" s="35">
        <f>Data!H5829</f>
        <v>0</v>
      </c>
      <c r="N5832" s="41">
        <f>Data!I5829</f>
        <v>46087.463329675928</v>
      </c>
      <c r="O5832" s="35">
        <f>Data!L5829</f>
        <v>0</v>
      </c>
      <c r="P5832" s="35">
        <f>Data!M5829</f>
        <v>0</v>
      </c>
      <c r="Q5832" s="35" t="str">
        <f>IF(Data!N5829=0,"",Data!N5829)</f>
        <v/>
      </c>
      <c r="R5832" s="35">
        <f>Data!K5829</f>
        <v>0</v>
      </c>
      <c r="S5832" s="35" t="str">
        <f>IF(Data!X5829=TRUE(), "Yes", "No")</f>
        <v>No</v>
      </c>
      <c r="T5832" s="40" t="e">
        <f>#REF!</f>
        <v>#REF!</v>
      </c>
    </row>
    <row r="5833" spans="1:20" x14ac:dyDescent="0.3">
      <c r="A5833" s="35" t="str">
        <f>Data!A5830</f>
        <v>NISSAN LEAF 299-1018</v>
      </c>
      <c r="B5833" s="36">
        <f t="shared" si="90"/>
        <v>46087.463368055556</v>
      </c>
      <c r="C5833" s="37" t="str">
        <f>IF(Data!J5830="GpsRecord", CONCATENATE($U$3,": ",Data!M5830,", ",Data!L5830), CONCATENATE(Data!AB5830, " ", Data!AH5830))</f>
        <v>Ubicación: 9.96301, -84.35709</v>
      </c>
      <c r="D5833" s="38" t="str">
        <f>IF(Data!O5830=TRUE(), "Yes", "No")</f>
        <v>Yes</v>
      </c>
      <c r="E5833" s="38" t="str">
        <f>IF(Data!J5830="EngineStatusRecord","Engine",IF(Data!J5830="GpsRecord", "GPS", IF(Data!J5830="EngineFaultRecord", "Fault", IF(Data!J5830="DriverChange","Driver",IF(Data!J5830="CustomRecord","Custom","Debug")))))</f>
        <v>GPS</v>
      </c>
      <c r="F5833" s="39" t="str">
        <f>IF(Data!Y5830=TRUE(), "Yes", "No")</f>
        <v>Yes</v>
      </c>
      <c r="G5833" s="40">
        <f>Data!AK5830</f>
        <v>0</v>
      </c>
      <c r="H5833" s="35">
        <f>Data!AB5830</f>
        <v>0</v>
      </c>
      <c r="I5833" s="35">
        <f>Data!AD5830</f>
        <v>0</v>
      </c>
      <c r="J5833" s="35">
        <f>Data!AF5830</f>
        <v>0</v>
      </c>
      <c r="K5833" s="35" t="str">
        <f>CONCATENATE(Data!AH5830, " ", Data!AI5830)</f>
        <v xml:space="preserve"> </v>
      </c>
      <c r="L5833" s="35" t="str">
        <f>Data!C5830</f>
        <v>Vehicle, Battery Electric Vehicle</v>
      </c>
      <c r="M5833" s="35">
        <f>Data!H5830</f>
        <v>0</v>
      </c>
      <c r="N5833" s="41">
        <f>Data!I5830</f>
        <v>46087.463368055556</v>
      </c>
      <c r="O5833" s="35">
        <f>Data!L5830</f>
        <v>-84.357089999999999</v>
      </c>
      <c r="P5833" s="35">
        <f>Data!M5830</f>
        <v>9.9630100000000006</v>
      </c>
      <c r="Q5833" s="35" t="str">
        <f>IF(Data!N5830=0,"",Data!N5830)</f>
        <v>CurveBased</v>
      </c>
      <c r="R5833" s="35">
        <f>Data!K5830</f>
        <v>81</v>
      </c>
      <c r="S5833" s="35" t="str">
        <f>IF(Data!X5830=TRUE(), "Yes", "No")</f>
        <v>Yes</v>
      </c>
      <c r="T5833" s="40" t="e">
        <f>#REF!</f>
        <v>#REF!</v>
      </c>
    </row>
    <row r="5834" spans="1:20" x14ac:dyDescent="0.3">
      <c r="A5834" s="35" t="str">
        <f>Data!A5831</f>
        <v>NISSAN LEAF 299-1018</v>
      </c>
      <c r="B5834" s="36">
        <f t="shared" si="90"/>
        <v>46087.46336814815</v>
      </c>
      <c r="C5834" s="37" t="str">
        <f>IF(Data!J5831="GpsRecord", CONCATENATE($U$3,": ",Data!M5831,", ",Data!L5831), CONCATENATE(Data!AB5831, " ", Data!AH5831))</f>
        <v>Velocidad del motor en carretera 83</v>
      </c>
      <c r="D5834" s="38" t="str">
        <f>IF(Data!O5831=TRUE(), "Yes", "No")</f>
        <v>No</v>
      </c>
      <c r="E5834" s="38" t="str">
        <f>IF(Data!J5831="EngineStatusRecord","Engine",IF(Data!J5831="GpsRecord", "GPS", IF(Data!J5831="EngineFaultRecord", "Fault", IF(Data!J5831="DriverChange","Driver",IF(Data!J5831="CustomRecord","Custom","Debug")))))</f>
        <v>Engine</v>
      </c>
      <c r="F5834" s="39" t="str">
        <f>IF(Data!Y5831=TRUE(), "Yes", "No")</f>
        <v>No</v>
      </c>
      <c r="G5834" s="40">
        <f>Data!AK5831</f>
        <v>0</v>
      </c>
      <c r="H5834" s="35" t="str">
        <f>Data!AB5831</f>
        <v>Velocidad del motor en carretera</v>
      </c>
      <c r="I5834" s="35">
        <f>Data!AD5831</f>
        <v>0</v>
      </c>
      <c r="J5834" s="35">
        <f>Data!AF5831</f>
        <v>0</v>
      </c>
      <c r="K5834" s="35" t="str">
        <f>CONCATENATE(Data!AH5831, " ", Data!AI5831)</f>
        <v>83 km/h</v>
      </c>
      <c r="L5834" s="35" t="str">
        <f>Data!C5831</f>
        <v>Vehicle, Battery Electric Vehicle</v>
      </c>
      <c r="M5834" s="35">
        <f>Data!H5831</f>
        <v>0</v>
      </c>
      <c r="N5834" s="41">
        <f>Data!I5831</f>
        <v>46087.46336814815</v>
      </c>
      <c r="O5834" s="35">
        <f>Data!L5831</f>
        <v>0</v>
      </c>
      <c r="P5834" s="35">
        <f>Data!M5831</f>
        <v>0</v>
      </c>
      <c r="Q5834" s="35" t="str">
        <f>IF(Data!N5831=0,"",Data!N5831)</f>
        <v/>
      </c>
      <c r="R5834" s="35">
        <f>Data!K5831</f>
        <v>0</v>
      </c>
      <c r="S5834" s="35" t="str">
        <f>IF(Data!X5831=TRUE(), "Yes", "No")</f>
        <v>No</v>
      </c>
      <c r="T5834" s="40" t="e">
        <f>#REF!</f>
        <v>#REF!</v>
      </c>
    </row>
    <row r="5835" spans="1:20" x14ac:dyDescent="0.3">
      <c r="A5835" s="35" t="str">
        <f>Data!A5832</f>
        <v>NISSAN LEAF 299-1018</v>
      </c>
      <c r="B5835" s="36">
        <f t="shared" si="90"/>
        <v>46087.463402777779</v>
      </c>
      <c r="C5835" s="37" t="str">
        <f>IF(Data!J5832="GpsRecord", CONCATENATE($U$3,": ",Data!M5832,", ",Data!L5832), CONCATENATE(Data!AB5832, " ", Data!AH5832))</f>
        <v>Ubicación: 9.96344, -84.35666</v>
      </c>
      <c r="D5835" s="38" t="str">
        <f>IF(Data!O5832=TRUE(), "Yes", "No")</f>
        <v>Yes</v>
      </c>
      <c r="E5835" s="38" t="str">
        <f>IF(Data!J5832="EngineStatusRecord","Engine",IF(Data!J5832="GpsRecord", "GPS", IF(Data!J5832="EngineFaultRecord", "Fault", IF(Data!J5832="DriverChange","Driver",IF(Data!J5832="CustomRecord","Custom","Debug")))))</f>
        <v>GPS</v>
      </c>
      <c r="F5835" s="39" t="str">
        <f>IF(Data!Y5832=TRUE(), "Yes", "No")</f>
        <v>Yes</v>
      </c>
      <c r="G5835" s="40">
        <f>Data!AK5832</f>
        <v>0</v>
      </c>
      <c r="H5835" s="35">
        <f>Data!AB5832</f>
        <v>0</v>
      </c>
      <c r="I5835" s="35">
        <f>Data!AD5832</f>
        <v>0</v>
      </c>
      <c r="J5835" s="35">
        <f>Data!AF5832</f>
        <v>0</v>
      </c>
      <c r="K5835" s="35" t="str">
        <f>CONCATENATE(Data!AH5832, " ", Data!AI5832)</f>
        <v xml:space="preserve"> </v>
      </c>
      <c r="L5835" s="35" t="str">
        <f>Data!C5832</f>
        <v>Vehicle, Battery Electric Vehicle</v>
      </c>
      <c r="M5835" s="35">
        <f>Data!H5832</f>
        <v>0</v>
      </c>
      <c r="N5835" s="41">
        <f>Data!I5832</f>
        <v>46087.463402777779</v>
      </c>
      <c r="O5835" s="35">
        <f>Data!L5832</f>
        <v>-84.356660000000005</v>
      </c>
      <c r="P5835" s="35">
        <f>Data!M5832</f>
        <v>9.9634400000000003</v>
      </c>
      <c r="Q5835" s="35" t="str">
        <f>IF(Data!N5832=0,"",Data!N5832)</f>
        <v>CurvePositionEstimateError</v>
      </c>
      <c r="R5835" s="35">
        <f>Data!K5832</f>
        <v>79</v>
      </c>
      <c r="S5835" s="35" t="str">
        <f>IF(Data!X5832=TRUE(), "Yes", "No")</f>
        <v>Yes</v>
      </c>
      <c r="T5835" s="40" t="e">
        <f>#REF!</f>
        <v>#REF!</v>
      </c>
    </row>
    <row r="5836" spans="1:20" x14ac:dyDescent="0.3">
      <c r="A5836" s="35" t="str">
        <f>Data!A5833</f>
        <v>NISSAN LEAF 299-1018</v>
      </c>
      <c r="B5836" s="36">
        <f t="shared" si="90"/>
        <v>46087.463460648149</v>
      </c>
      <c r="C5836" s="37" t="str">
        <f>IF(Data!J5833="GpsRecord", CONCATENATE($U$3,": ",Data!M5833,", ",Data!L5833), CONCATENATE(Data!AB5833, " ", Data!AH5833))</f>
        <v>Ubicación: 9.96385, -84.35578</v>
      </c>
      <c r="D5836" s="38" t="str">
        <f>IF(Data!O5833=TRUE(), "Yes", "No")</f>
        <v>Yes</v>
      </c>
      <c r="E5836" s="38" t="str">
        <f>IF(Data!J5833="EngineStatusRecord","Engine",IF(Data!J5833="GpsRecord", "GPS", IF(Data!J5833="EngineFaultRecord", "Fault", IF(Data!J5833="DriverChange","Driver",IF(Data!J5833="CustomRecord","Custom","Debug")))))</f>
        <v>GPS</v>
      </c>
      <c r="F5836" s="39" t="str">
        <f>IF(Data!Y5833=TRUE(), "Yes", "No")</f>
        <v>Yes</v>
      </c>
      <c r="G5836" s="40">
        <f>Data!AK5833</f>
        <v>0</v>
      </c>
      <c r="H5836" s="35">
        <f>Data!AB5833</f>
        <v>0</v>
      </c>
      <c r="I5836" s="35">
        <f>Data!AD5833</f>
        <v>0</v>
      </c>
      <c r="J5836" s="35">
        <f>Data!AF5833</f>
        <v>0</v>
      </c>
      <c r="K5836" s="35" t="str">
        <f>CONCATENATE(Data!AH5833, " ", Data!AI5833)</f>
        <v xml:space="preserve"> </v>
      </c>
      <c r="L5836" s="35" t="str">
        <f>Data!C5833</f>
        <v>Vehicle, Battery Electric Vehicle</v>
      </c>
      <c r="M5836" s="35">
        <f>Data!H5833</f>
        <v>0</v>
      </c>
      <c r="N5836" s="41">
        <f>Data!I5833</f>
        <v>46087.463460648149</v>
      </c>
      <c r="O5836" s="35">
        <f>Data!L5833</f>
        <v>-84.355779999999996</v>
      </c>
      <c r="P5836" s="35">
        <f>Data!M5833</f>
        <v>9.9638500000000008</v>
      </c>
      <c r="Q5836" s="35" t="str">
        <f>IF(Data!N5833=0,"",Data!N5833)</f>
        <v>CurvePositionEstimateError</v>
      </c>
      <c r="R5836" s="35">
        <f>Data!K5833</f>
        <v>74</v>
      </c>
      <c r="S5836" s="35" t="str">
        <f>IF(Data!X5833=TRUE(), "Yes", "No")</f>
        <v>Yes</v>
      </c>
      <c r="T5836" s="40" t="e">
        <f>#REF!</f>
        <v>#REF!</v>
      </c>
    </row>
    <row r="5837" spans="1:20" x14ac:dyDescent="0.3">
      <c r="A5837" s="35" t="str">
        <f>Data!A5834</f>
        <v>NISSAN LEAF 299-1018</v>
      </c>
      <c r="B5837" s="36">
        <f t="shared" si="90"/>
        <v>46087.463506944441</v>
      </c>
      <c r="C5837" s="37" t="str">
        <f>IF(Data!J5834="GpsRecord", CONCATENATE($U$3,": ",Data!M5834,", ",Data!L5834), CONCATENATE(Data!AB5834, " ", Data!AH5834))</f>
        <v>Ubicación: 9.9639, -84.35503</v>
      </c>
      <c r="D5837" s="38" t="str">
        <f>IF(Data!O5834=TRUE(), "Yes", "No")</f>
        <v>Yes</v>
      </c>
      <c r="E5837" s="38" t="str">
        <f>IF(Data!J5834="EngineStatusRecord","Engine",IF(Data!J5834="GpsRecord", "GPS", IF(Data!J5834="EngineFaultRecord", "Fault", IF(Data!J5834="DriverChange","Driver",IF(Data!J5834="CustomRecord","Custom","Debug")))))</f>
        <v>GPS</v>
      </c>
      <c r="F5837" s="39" t="str">
        <f>IF(Data!Y5834=TRUE(), "Yes", "No")</f>
        <v>Yes</v>
      </c>
      <c r="G5837" s="40">
        <f>Data!AK5834</f>
        <v>0</v>
      </c>
      <c r="H5837" s="35">
        <f>Data!AB5834</f>
        <v>0</v>
      </c>
      <c r="I5837" s="35">
        <f>Data!AD5834</f>
        <v>0</v>
      </c>
      <c r="J5837" s="35">
        <f>Data!AF5834</f>
        <v>0</v>
      </c>
      <c r="K5837" s="35" t="str">
        <f>CONCATENATE(Data!AH5834, " ", Data!AI5834)</f>
        <v xml:space="preserve"> </v>
      </c>
      <c r="L5837" s="35" t="str">
        <f>Data!C5834</f>
        <v>Vehicle, Battery Electric Vehicle</v>
      </c>
      <c r="M5837" s="35">
        <f>Data!H5834</f>
        <v>0</v>
      </c>
      <c r="N5837" s="41">
        <f>Data!I5834</f>
        <v>46087.463506944441</v>
      </c>
      <c r="O5837" s="35">
        <f>Data!L5834</f>
        <v>-84.355029999999999</v>
      </c>
      <c r="P5837" s="35">
        <f>Data!M5834</f>
        <v>9.9639000000000006</v>
      </c>
      <c r="Q5837" s="35" t="str">
        <f>IF(Data!N5834=0,"",Data!N5834)</f>
        <v>CurvePositionEstimateError</v>
      </c>
      <c r="R5837" s="35">
        <f>Data!K5834</f>
        <v>72</v>
      </c>
      <c r="S5837" s="35" t="str">
        <f>IF(Data!X5834=TRUE(), "Yes", "No")</f>
        <v>Yes</v>
      </c>
      <c r="T5837" s="40" t="e">
        <f>#REF!</f>
        <v>#REF!</v>
      </c>
    </row>
    <row r="5838" spans="1:20" x14ac:dyDescent="0.3">
      <c r="A5838" s="35" t="str">
        <f>Data!A5835</f>
        <v>NISSAN LEAF 299-1018</v>
      </c>
      <c r="B5838" s="36">
        <f t="shared" ref="B5838:B5901" si="91">N5838</f>
        <v>46087.463599537034</v>
      </c>
      <c r="C5838" s="37" t="str">
        <f>IF(Data!J5835="GpsRecord", CONCATENATE($U$3,": ",Data!M5835,", ",Data!L5835), CONCATENATE(Data!AB5835, " ", Data!AH5835))</f>
        <v>Ubicación: 9.96371, -84.35366</v>
      </c>
      <c r="D5838" s="38" t="str">
        <f>IF(Data!O5835=TRUE(), "Yes", "No")</f>
        <v>Yes</v>
      </c>
      <c r="E5838" s="38" t="str">
        <f>IF(Data!J5835="EngineStatusRecord","Engine",IF(Data!J5835="GpsRecord", "GPS", IF(Data!J5835="EngineFaultRecord", "Fault", IF(Data!J5835="DriverChange","Driver",IF(Data!J5835="CustomRecord","Custom","Debug")))))</f>
        <v>GPS</v>
      </c>
      <c r="F5838" s="39" t="str">
        <f>IF(Data!Y5835=TRUE(), "Yes", "No")</f>
        <v>Yes</v>
      </c>
      <c r="G5838" s="40">
        <f>Data!AK5835</f>
        <v>0</v>
      </c>
      <c r="H5838" s="35">
        <f>Data!AB5835</f>
        <v>0</v>
      </c>
      <c r="I5838" s="35">
        <f>Data!AD5835</f>
        <v>0</v>
      </c>
      <c r="J5838" s="35">
        <f>Data!AF5835</f>
        <v>0</v>
      </c>
      <c r="K5838" s="35" t="str">
        <f>CONCATENATE(Data!AH5835, " ", Data!AI5835)</f>
        <v xml:space="preserve"> </v>
      </c>
      <c r="L5838" s="35" t="str">
        <f>Data!C5835</f>
        <v>Vehicle, Battery Electric Vehicle</v>
      </c>
      <c r="M5838" s="35">
        <f>Data!H5835</f>
        <v>0</v>
      </c>
      <c r="N5838" s="41">
        <f>Data!I5835</f>
        <v>46087.463599537034</v>
      </c>
      <c r="O5838" s="35">
        <f>Data!L5835</f>
        <v>-84.353660000000005</v>
      </c>
      <c r="P5838" s="35">
        <f>Data!M5835</f>
        <v>9.9637100000000007</v>
      </c>
      <c r="Q5838" s="35" t="str">
        <f>IF(Data!N5835=0,"",Data!N5835)</f>
        <v>CurvePositionEstimateError</v>
      </c>
      <c r="R5838" s="35">
        <f>Data!K5835</f>
        <v>65</v>
      </c>
      <c r="S5838" s="35" t="str">
        <f>IF(Data!X5835=TRUE(), "Yes", "No")</f>
        <v>Yes</v>
      </c>
      <c r="T5838" s="40" t="e">
        <f>#REF!</f>
        <v>#REF!</v>
      </c>
    </row>
    <row r="5839" spans="1:20" x14ac:dyDescent="0.3">
      <c r="A5839" s="35" t="str">
        <f>Data!A5836</f>
        <v>NISSAN LEAF 299-1018</v>
      </c>
      <c r="B5839" s="36">
        <f t="shared" si="91"/>
        <v>46087.463599768518</v>
      </c>
      <c r="C5839" s="37" t="str">
        <f>IF(Data!J5836="GpsRecord", CONCATENATE($U$3,": ",Data!M5836,", ",Data!L5836), CONCATENATE(Data!AB5836, " ", Data!AH5836))</f>
        <v>Velocidad del motor en carretera 65</v>
      </c>
      <c r="D5839" s="38" t="str">
        <f>IF(Data!O5836=TRUE(), "Yes", "No")</f>
        <v>No</v>
      </c>
      <c r="E5839" s="38" t="str">
        <f>IF(Data!J5836="EngineStatusRecord","Engine",IF(Data!J5836="GpsRecord", "GPS", IF(Data!J5836="EngineFaultRecord", "Fault", IF(Data!J5836="DriverChange","Driver",IF(Data!J5836="CustomRecord","Custom","Debug")))))</f>
        <v>Engine</v>
      </c>
      <c r="F5839" s="39" t="str">
        <f>IF(Data!Y5836=TRUE(), "Yes", "No")</f>
        <v>No</v>
      </c>
      <c r="G5839" s="40">
        <f>Data!AK5836</f>
        <v>0</v>
      </c>
      <c r="H5839" s="35" t="str">
        <f>Data!AB5836</f>
        <v>Velocidad del motor en carretera</v>
      </c>
      <c r="I5839" s="35">
        <f>Data!AD5836</f>
        <v>0</v>
      </c>
      <c r="J5839" s="35">
        <f>Data!AF5836</f>
        <v>0</v>
      </c>
      <c r="K5839" s="35" t="str">
        <f>CONCATENATE(Data!AH5836, " ", Data!AI5836)</f>
        <v>65 km/h</v>
      </c>
      <c r="L5839" s="35" t="str">
        <f>Data!C5836</f>
        <v>Vehicle, Battery Electric Vehicle</v>
      </c>
      <c r="M5839" s="35">
        <f>Data!H5836</f>
        <v>0</v>
      </c>
      <c r="N5839" s="41">
        <f>Data!I5836</f>
        <v>46087.463599768518</v>
      </c>
      <c r="O5839" s="35">
        <f>Data!L5836</f>
        <v>0</v>
      </c>
      <c r="P5839" s="35">
        <f>Data!M5836</f>
        <v>0</v>
      </c>
      <c r="Q5839" s="35" t="str">
        <f>IF(Data!N5836=0,"",Data!N5836)</f>
        <v/>
      </c>
      <c r="R5839" s="35">
        <f>Data!K5836</f>
        <v>0</v>
      </c>
      <c r="S5839" s="35" t="str">
        <f>IF(Data!X5836=TRUE(), "Yes", "No")</f>
        <v>No</v>
      </c>
      <c r="T5839" s="40" t="e">
        <f>#REF!</f>
        <v>#REF!</v>
      </c>
    </row>
    <row r="5840" spans="1:20" x14ac:dyDescent="0.3">
      <c r="A5840" s="35" t="str">
        <f>Data!A5837</f>
        <v>NISSAN LEAF 299-1018</v>
      </c>
      <c r="B5840" s="36">
        <f t="shared" si="91"/>
        <v>46087.463666944444</v>
      </c>
      <c r="C5840" s="37" t="str">
        <f>IF(Data!J5837="GpsRecord", CONCATENATE($U$3,": ",Data!M5837,", ",Data!L5837), CONCATENATE(Data!AB5837, " ", Data!AH5837))</f>
        <v>Odómetro 16042</v>
      </c>
      <c r="D5840" s="38" t="str">
        <f>IF(Data!O5837=TRUE(), "Yes", "No")</f>
        <v>No</v>
      </c>
      <c r="E5840" s="38" t="str">
        <f>IF(Data!J5837="EngineStatusRecord","Engine",IF(Data!J5837="GpsRecord", "GPS", IF(Data!J5837="EngineFaultRecord", "Fault", IF(Data!J5837="DriverChange","Driver",IF(Data!J5837="CustomRecord","Custom","Debug")))))</f>
        <v>Engine</v>
      </c>
      <c r="F5840" s="39" t="str">
        <f>IF(Data!Y5837=TRUE(), "Yes", "No")</f>
        <v>No</v>
      </c>
      <c r="G5840" s="40">
        <f>Data!AK5837</f>
        <v>0</v>
      </c>
      <c r="H5840" s="35" t="str">
        <f>Data!AB5837</f>
        <v>Odómetro</v>
      </c>
      <c r="I5840" s="35">
        <f>Data!AD5837</f>
        <v>0</v>
      </c>
      <c r="J5840" s="35">
        <f>Data!AF5837</f>
        <v>0</v>
      </c>
      <c r="K5840" s="35" t="str">
        <f>CONCATENATE(Data!AH5837, " ", Data!AI5837)</f>
        <v>16042 km</v>
      </c>
      <c r="L5840" s="35" t="str">
        <f>Data!C5837</f>
        <v>Vehicle, Battery Electric Vehicle</v>
      </c>
      <c r="M5840" s="35">
        <f>Data!H5837</f>
        <v>0</v>
      </c>
      <c r="N5840" s="41">
        <f>Data!I5837</f>
        <v>46087.463666944444</v>
      </c>
      <c r="O5840" s="35">
        <f>Data!L5837</f>
        <v>0</v>
      </c>
      <c r="P5840" s="35">
        <f>Data!M5837</f>
        <v>0</v>
      </c>
      <c r="Q5840" s="35" t="str">
        <f>IF(Data!N5837=0,"",Data!N5837)</f>
        <v/>
      </c>
      <c r="R5840" s="35">
        <f>Data!K5837</f>
        <v>0</v>
      </c>
      <c r="S5840" s="35" t="str">
        <f>IF(Data!X5837=TRUE(), "Yes", "No")</f>
        <v>No</v>
      </c>
      <c r="T5840" s="40" t="e">
        <f>#REF!</f>
        <v>#REF!</v>
      </c>
    </row>
    <row r="5841" spans="1:20" x14ac:dyDescent="0.3">
      <c r="A5841" s="35" t="str">
        <f>Data!A5838</f>
        <v>NISSAN LEAF 299-1018</v>
      </c>
      <c r="B5841" s="36">
        <f t="shared" si="91"/>
        <v>46087.463666944444</v>
      </c>
      <c r="C5841" s="37" t="str">
        <f>IF(Data!J5838="GpsRecord", CONCATENATE($U$3,": ",Data!M5838,", ",Data!L5838), CONCATENATE(Data!AB5838, " ", Data!AH5838))</f>
        <v>Odómetro sin procesar 16042</v>
      </c>
      <c r="D5841" s="38" t="str">
        <f>IF(Data!O5838=TRUE(), "Yes", "No")</f>
        <v>No</v>
      </c>
      <c r="E5841" s="38" t="str">
        <f>IF(Data!J5838="EngineStatusRecord","Engine",IF(Data!J5838="GpsRecord", "GPS", IF(Data!J5838="EngineFaultRecord", "Fault", IF(Data!J5838="DriverChange","Driver",IF(Data!J5838="CustomRecord","Custom","Debug")))))</f>
        <v>Engine</v>
      </c>
      <c r="F5841" s="39" t="str">
        <f>IF(Data!Y5838=TRUE(), "Yes", "No")</f>
        <v>No</v>
      </c>
      <c r="G5841" s="40">
        <f>Data!AK5838</f>
        <v>0</v>
      </c>
      <c r="H5841" s="35" t="str">
        <f>Data!AB5838</f>
        <v>Odómetro sin procesar</v>
      </c>
      <c r="I5841" s="35">
        <f>Data!AD5838</f>
        <v>0</v>
      </c>
      <c r="J5841" s="35">
        <f>Data!AF5838</f>
        <v>0</v>
      </c>
      <c r="K5841" s="35" t="str">
        <f>CONCATENATE(Data!AH5838, " ", Data!AI5838)</f>
        <v>16042 km</v>
      </c>
      <c r="L5841" s="35" t="str">
        <f>Data!C5838</f>
        <v>Vehicle, Battery Electric Vehicle</v>
      </c>
      <c r="M5841" s="35">
        <f>Data!H5838</f>
        <v>0</v>
      </c>
      <c r="N5841" s="41">
        <f>Data!I5838</f>
        <v>46087.463666944444</v>
      </c>
      <c r="O5841" s="35">
        <f>Data!L5838</f>
        <v>0</v>
      </c>
      <c r="P5841" s="35">
        <f>Data!M5838</f>
        <v>0</v>
      </c>
      <c r="Q5841" s="35" t="str">
        <f>IF(Data!N5838=0,"",Data!N5838)</f>
        <v/>
      </c>
      <c r="R5841" s="35">
        <f>Data!K5838</f>
        <v>0</v>
      </c>
      <c r="S5841" s="35" t="str">
        <f>IF(Data!X5838=TRUE(), "Yes", "No")</f>
        <v>No</v>
      </c>
      <c r="T5841" s="40" t="e">
        <f>#REF!</f>
        <v>#REF!</v>
      </c>
    </row>
    <row r="5842" spans="1:20" x14ac:dyDescent="0.3">
      <c r="A5842" s="35" t="str">
        <f>Data!A5839</f>
        <v>NISSAN LEAF 299-1018</v>
      </c>
      <c r="B5842" s="36">
        <f t="shared" si="91"/>
        <v>46087.463726851849</v>
      </c>
      <c r="C5842" s="37" t="str">
        <f>IF(Data!J5839="GpsRecord", CONCATENATE($U$3,": ",Data!M5839,", ",Data!L5839), CONCATENATE(Data!AB5839, " ", Data!AH5839))</f>
        <v>Ubicación: 9.96348, -84.35191</v>
      </c>
      <c r="D5842" s="38" t="str">
        <f>IF(Data!O5839=TRUE(), "Yes", "No")</f>
        <v>Yes</v>
      </c>
      <c r="E5842" s="38" t="str">
        <f>IF(Data!J5839="EngineStatusRecord","Engine",IF(Data!J5839="GpsRecord", "GPS", IF(Data!J5839="EngineFaultRecord", "Fault", IF(Data!J5839="DriverChange","Driver",IF(Data!J5839="CustomRecord","Custom","Debug")))))</f>
        <v>GPS</v>
      </c>
      <c r="F5842" s="39" t="str">
        <f>IF(Data!Y5839=TRUE(), "Yes", "No")</f>
        <v>Yes</v>
      </c>
      <c r="G5842" s="40">
        <f>Data!AK5839</f>
        <v>0</v>
      </c>
      <c r="H5842" s="35">
        <f>Data!AB5839</f>
        <v>0</v>
      </c>
      <c r="I5842" s="35">
        <f>Data!AD5839</f>
        <v>0</v>
      </c>
      <c r="J5842" s="35">
        <f>Data!AF5839</f>
        <v>0</v>
      </c>
      <c r="K5842" s="35" t="str">
        <f>CONCATENATE(Data!AH5839, " ", Data!AI5839)</f>
        <v xml:space="preserve"> </v>
      </c>
      <c r="L5842" s="35" t="str">
        <f>Data!C5839</f>
        <v>Vehicle, Battery Electric Vehicle</v>
      </c>
      <c r="M5842" s="35">
        <f>Data!H5839</f>
        <v>0</v>
      </c>
      <c r="N5842" s="41">
        <f>Data!I5839</f>
        <v>46087.463726851849</v>
      </c>
      <c r="O5842" s="35">
        <f>Data!L5839</f>
        <v>-84.351910000000004</v>
      </c>
      <c r="P5842" s="35">
        <f>Data!M5839</f>
        <v>9.9634800000000006</v>
      </c>
      <c r="Q5842" s="35" t="str">
        <f>IF(Data!N5839=0,"",Data!N5839)</f>
        <v>CurveSpeedEstimateError</v>
      </c>
      <c r="R5842" s="35">
        <f>Data!K5839</f>
        <v>65</v>
      </c>
      <c r="S5842" s="35" t="str">
        <f>IF(Data!X5839=TRUE(), "Yes", "No")</f>
        <v>Yes</v>
      </c>
      <c r="T5842" s="40" t="e">
        <f>#REF!</f>
        <v>#REF!</v>
      </c>
    </row>
    <row r="5843" spans="1:20" x14ac:dyDescent="0.3">
      <c r="A5843" s="35" t="str">
        <f>Data!A5840</f>
        <v>NISSAN LEAF 299-1018</v>
      </c>
      <c r="B5843" s="36">
        <f t="shared" si="91"/>
        <v>46087.463912083331</v>
      </c>
      <c r="C5843" s="37" t="str">
        <f>IF(Data!J5840="GpsRecord", CONCATENATE($U$3,": ",Data!M5840,", ",Data!L5840), CONCATENATE(Data!AB5840, " ", Data!AH5840))</f>
        <v>Velocidad del motor en carretera 68</v>
      </c>
      <c r="D5843" s="38" t="str">
        <f>IF(Data!O5840=TRUE(), "Yes", "No")</f>
        <v>No</v>
      </c>
      <c r="E5843" s="38" t="str">
        <f>IF(Data!J5840="EngineStatusRecord","Engine",IF(Data!J5840="GpsRecord", "GPS", IF(Data!J5840="EngineFaultRecord", "Fault", IF(Data!J5840="DriverChange","Driver",IF(Data!J5840="CustomRecord","Custom","Debug")))))</f>
        <v>Engine</v>
      </c>
      <c r="F5843" s="39" t="str">
        <f>IF(Data!Y5840=TRUE(), "Yes", "No")</f>
        <v>No</v>
      </c>
      <c r="G5843" s="40">
        <f>Data!AK5840</f>
        <v>0</v>
      </c>
      <c r="H5843" s="35" t="str">
        <f>Data!AB5840</f>
        <v>Velocidad del motor en carretera</v>
      </c>
      <c r="I5843" s="35">
        <f>Data!AD5840</f>
        <v>0</v>
      </c>
      <c r="J5843" s="35">
        <f>Data!AF5840</f>
        <v>0</v>
      </c>
      <c r="K5843" s="35" t="str">
        <f>CONCATENATE(Data!AH5840, " ", Data!AI5840)</f>
        <v>68 km/h</v>
      </c>
      <c r="L5843" s="35" t="str">
        <f>Data!C5840</f>
        <v>Vehicle, Battery Electric Vehicle</v>
      </c>
      <c r="M5843" s="35">
        <f>Data!H5840</f>
        <v>0</v>
      </c>
      <c r="N5843" s="41">
        <f>Data!I5840</f>
        <v>46087.463912083331</v>
      </c>
      <c r="O5843" s="35">
        <f>Data!L5840</f>
        <v>0</v>
      </c>
      <c r="P5843" s="35">
        <f>Data!M5840</f>
        <v>0</v>
      </c>
      <c r="Q5843" s="35" t="str">
        <f>IF(Data!N5840=0,"",Data!N5840)</f>
        <v/>
      </c>
      <c r="R5843" s="35">
        <f>Data!K5840</f>
        <v>0</v>
      </c>
      <c r="S5843" s="35" t="str">
        <f>IF(Data!X5840=TRUE(), "Yes", "No")</f>
        <v>No</v>
      </c>
      <c r="T5843" s="40" t="e">
        <f>#REF!</f>
        <v>#REF!</v>
      </c>
    </row>
    <row r="5844" spans="1:20" x14ac:dyDescent="0.3">
      <c r="A5844" s="35" t="str">
        <f>Data!A5841</f>
        <v>NISSAN LEAF 299-1018</v>
      </c>
      <c r="B5844" s="36">
        <f t="shared" si="91"/>
        <v>46087.463993055557</v>
      </c>
      <c r="C5844" s="37" t="str">
        <f>IF(Data!J5841="GpsRecord", CONCATENATE($U$3,": ",Data!M5841,", ",Data!L5841), CONCATENATE(Data!AB5841, " ", Data!AH5841))</f>
        <v>Ubicación: 9.96324, -84.34801</v>
      </c>
      <c r="D5844" s="38" t="str">
        <f>IF(Data!O5841=TRUE(), "Yes", "No")</f>
        <v>Yes</v>
      </c>
      <c r="E5844" s="38" t="str">
        <f>IF(Data!J5841="EngineStatusRecord","Engine",IF(Data!J5841="GpsRecord", "GPS", IF(Data!J5841="EngineFaultRecord", "Fault", IF(Data!J5841="DriverChange","Driver",IF(Data!J5841="CustomRecord","Custom","Debug")))))</f>
        <v>GPS</v>
      </c>
      <c r="F5844" s="39" t="str">
        <f>IF(Data!Y5841=TRUE(), "Yes", "No")</f>
        <v>Yes</v>
      </c>
      <c r="G5844" s="40">
        <f>Data!AK5841</f>
        <v>0</v>
      </c>
      <c r="H5844" s="35">
        <f>Data!AB5841</f>
        <v>0</v>
      </c>
      <c r="I5844" s="35">
        <f>Data!AD5841</f>
        <v>0</v>
      </c>
      <c r="J5844" s="35">
        <f>Data!AF5841</f>
        <v>0</v>
      </c>
      <c r="K5844" s="35" t="str">
        <f>CONCATENATE(Data!AH5841, " ", Data!AI5841)</f>
        <v xml:space="preserve"> </v>
      </c>
      <c r="L5844" s="35" t="str">
        <f>Data!C5841</f>
        <v>Vehicle, Battery Electric Vehicle</v>
      </c>
      <c r="M5844" s="35">
        <f>Data!H5841</f>
        <v>0</v>
      </c>
      <c r="N5844" s="41">
        <f>Data!I5841</f>
        <v>46087.463993055557</v>
      </c>
      <c r="O5844" s="35">
        <f>Data!L5841</f>
        <v>-84.348010000000002</v>
      </c>
      <c r="P5844" s="35">
        <f>Data!M5841</f>
        <v>9.9632400000000008</v>
      </c>
      <c r="Q5844" s="35" t="str">
        <f>IF(Data!N5841=0,"",Data!N5841)</f>
        <v>CurvePositionEstimateError</v>
      </c>
      <c r="R5844" s="35">
        <f>Data!K5841</f>
        <v>72</v>
      </c>
      <c r="S5844" s="35" t="str">
        <f>IF(Data!X5841=TRUE(), "Yes", "No")</f>
        <v>Yes</v>
      </c>
      <c r="T5844" s="40" t="e">
        <f>#REF!</f>
        <v>#REF!</v>
      </c>
    </row>
    <row r="5845" spans="1:20" x14ac:dyDescent="0.3">
      <c r="A5845" s="35" t="str">
        <f>Data!A5842</f>
        <v>NISSAN LEAF 299-1018</v>
      </c>
      <c r="B5845" s="36">
        <f t="shared" si="91"/>
        <v>46087.46407425926</v>
      </c>
      <c r="C5845" s="37" t="str">
        <f>IF(Data!J5842="GpsRecord", CONCATENATE($U$3,": ",Data!M5842,", ",Data!L5842), CONCATENATE(Data!AB5842, " ", Data!AH5842))</f>
        <v>Velocidad del motor en carretera 78</v>
      </c>
      <c r="D5845" s="38" t="str">
        <f>IF(Data!O5842=TRUE(), "Yes", "No")</f>
        <v>No</v>
      </c>
      <c r="E5845" s="38" t="str">
        <f>IF(Data!J5842="EngineStatusRecord","Engine",IF(Data!J5842="GpsRecord", "GPS", IF(Data!J5842="EngineFaultRecord", "Fault", IF(Data!J5842="DriverChange","Driver",IF(Data!J5842="CustomRecord","Custom","Debug")))))</f>
        <v>Engine</v>
      </c>
      <c r="F5845" s="39" t="str">
        <f>IF(Data!Y5842=TRUE(), "Yes", "No")</f>
        <v>No</v>
      </c>
      <c r="G5845" s="40">
        <f>Data!AK5842</f>
        <v>0</v>
      </c>
      <c r="H5845" s="35" t="str">
        <f>Data!AB5842</f>
        <v>Velocidad del motor en carretera</v>
      </c>
      <c r="I5845" s="35">
        <f>Data!AD5842</f>
        <v>0</v>
      </c>
      <c r="J5845" s="35">
        <f>Data!AF5842</f>
        <v>0</v>
      </c>
      <c r="K5845" s="35" t="str">
        <f>CONCATENATE(Data!AH5842, " ", Data!AI5842)</f>
        <v>78 km/h</v>
      </c>
      <c r="L5845" s="35" t="str">
        <f>Data!C5842</f>
        <v>Vehicle, Battery Electric Vehicle</v>
      </c>
      <c r="M5845" s="35">
        <f>Data!H5842</f>
        <v>0</v>
      </c>
      <c r="N5845" s="41">
        <f>Data!I5842</f>
        <v>46087.46407425926</v>
      </c>
      <c r="O5845" s="35">
        <f>Data!L5842</f>
        <v>0</v>
      </c>
      <c r="P5845" s="35">
        <f>Data!M5842</f>
        <v>0</v>
      </c>
      <c r="Q5845" s="35" t="str">
        <f>IF(Data!N5842=0,"",Data!N5842)</f>
        <v/>
      </c>
      <c r="R5845" s="35">
        <f>Data!K5842</f>
        <v>0</v>
      </c>
      <c r="S5845" s="35" t="str">
        <f>IF(Data!X5842=TRUE(), "Yes", "No")</f>
        <v>No</v>
      </c>
      <c r="T5845" s="40" t="e">
        <f>#REF!</f>
        <v>#REF!</v>
      </c>
    </row>
    <row r="5846" spans="1:20" x14ac:dyDescent="0.3">
      <c r="A5846" s="35" t="str">
        <f>Data!A5843</f>
        <v>NISSAN LEAF 299-1018</v>
      </c>
      <c r="B5846" s="36">
        <f t="shared" si="91"/>
        <v>46087.464097222219</v>
      </c>
      <c r="C5846" s="37" t="str">
        <f>IF(Data!J5843="GpsRecord", CONCATENATE($U$3,": ",Data!M5843,", ",Data!L5843), CONCATENATE(Data!AB5843, " ", Data!AH5843))</f>
        <v>Ubicación: 9.96315, -84.34631</v>
      </c>
      <c r="D5846" s="38" t="str">
        <f>IF(Data!O5843=TRUE(), "Yes", "No")</f>
        <v>Yes</v>
      </c>
      <c r="E5846" s="38" t="str">
        <f>IF(Data!J5843="EngineStatusRecord","Engine",IF(Data!J5843="GpsRecord", "GPS", IF(Data!J5843="EngineFaultRecord", "Fault", IF(Data!J5843="DriverChange","Driver",IF(Data!J5843="CustomRecord","Custom","Debug")))))</f>
        <v>GPS</v>
      </c>
      <c r="F5846" s="39" t="str">
        <f>IF(Data!Y5843=TRUE(), "Yes", "No")</f>
        <v>Yes</v>
      </c>
      <c r="G5846" s="40">
        <f>Data!AK5843</f>
        <v>0</v>
      </c>
      <c r="H5846" s="35">
        <f>Data!AB5843</f>
        <v>0</v>
      </c>
      <c r="I5846" s="35">
        <f>Data!AD5843</f>
        <v>0</v>
      </c>
      <c r="J5846" s="35">
        <f>Data!AF5843</f>
        <v>0</v>
      </c>
      <c r="K5846" s="35" t="str">
        <f>CONCATENATE(Data!AH5843, " ", Data!AI5843)</f>
        <v xml:space="preserve"> </v>
      </c>
      <c r="L5846" s="35" t="str">
        <f>Data!C5843</f>
        <v>Vehicle, Battery Electric Vehicle</v>
      </c>
      <c r="M5846" s="35">
        <f>Data!H5843</f>
        <v>0</v>
      </c>
      <c r="N5846" s="41">
        <f>Data!I5843</f>
        <v>46087.464097222219</v>
      </c>
      <c r="O5846" s="35">
        <f>Data!L5843</f>
        <v>-84.346310000000003</v>
      </c>
      <c r="P5846" s="35">
        <f>Data!M5843</f>
        <v>9.9631500000000006</v>
      </c>
      <c r="Q5846" s="35" t="str">
        <f>IF(Data!N5843=0,"",Data!N5843)</f>
        <v>CurveBased</v>
      </c>
      <c r="R5846" s="35">
        <f>Data!K5843</f>
        <v>76</v>
      </c>
      <c r="S5846" s="35" t="str">
        <f>IF(Data!X5843=TRUE(), "Yes", "No")</f>
        <v>Yes</v>
      </c>
      <c r="T5846" s="40" t="e">
        <f>#REF!</f>
        <v>#REF!</v>
      </c>
    </row>
    <row r="5847" spans="1:20" x14ac:dyDescent="0.3">
      <c r="A5847" s="35" t="str">
        <f>Data!A5844</f>
        <v>NISSAN LEAF 299-1018</v>
      </c>
      <c r="B5847" s="36">
        <f t="shared" si="91"/>
        <v>46087.464155092595</v>
      </c>
      <c r="C5847" s="37" t="str">
        <f>IF(Data!J5844="GpsRecord", CONCATENATE($U$3,": ",Data!M5844,", ",Data!L5844), CONCATENATE(Data!AB5844, " ", Data!AH5844))</f>
        <v>Ubicación: 9.96337, -84.34543</v>
      </c>
      <c r="D5847" s="38" t="str">
        <f>IF(Data!O5844=TRUE(), "Yes", "No")</f>
        <v>Yes</v>
      </c>
      <c r="E5847" s="38" t="str">
        <f>IF(Data!J5844="EngineStatusRecord","Engine",IF(Data!J5844="GpsRecord", "GPS", IF(Data!J5844="EngineFaultRecord", "Fault", IF(Data!J5844="DriverChange","Driver",IF(Data!J5844="CustomRecord","Custom","Debug")))))</f>
        <v>GPS</v>
      </c>
      <c r="F5847" s="39" t="str">
        <f>IF(Data!Y5844=TRUE(), "Yes", "No")</f>
        <v>Yes</v>
      </c>
      <c r="G5847" s="40">
        <f>Data!AK5844</f>
        <v>0</v>
      </c>
      <c r="H5847" s="35">
        <f>Data!AB5844</f>
        <v>0</v>
      </c>
      <c r="I5847" s="35">
        <f>Data!AD5844</f>
        <v>0</v>
      </c>
      <c r="J5847" s="35">
        <f>Data!AF5844</f>
        <v>0</v>
      </c>
      <c r="K5847" s="35" t="str">
        <f>CONCATENATE(Data!AH5844, " ", Data!AI5844)</f>
        <v xml:space="preserve"> </v>
      </c>
      <c r="L5847" s="35" t="str">
        <f>Data!C5844</f>
        <v>Vehicle, Battery Electric Vehicle</v>
      </c>
      <c r="M5847" s="35">
        <f>Data!H5844</f>
        <v>0</v>
      </c>
      <c r="N5847" s="41">
        <f>Data!I5844</f>
        <v>46087.464155092595</v>
      </c>
      <c r="O5847" s="35">
        <f>Data!L5844</f>
        <v>-84.345429999999993</v>
      </c>
      <c r="P5847" s="35">
        <f>Data!M5844</f>
        <v>9.9633699999999994</v>
      </c>
      <c r="Q5847" s="35" t="str">
        <f>IF(Data!N5844=0,"",Data!N5844)</f>
        <v>CurvePositionEstimateError</v>
      </c>
      <c r="R5847" s="35">
        <f>Data!K5844</f>
        <v>70</v>
      </c>
      <c r="S5847" s="35" t="str">
        <f>IF(Data!X5844=TRUE(), "Yes", "No")</f>
        <v>Yes</v>
      </c>
      <c r="T5847" s="40" t="e">
        <f>#REF!</f>
        <v>#REF!</v>
      </c>
    </row>
    <row r="5848" spans="1:20" x14ac:dyDescent="0.3">
      <c r="A5848" s="35" t="str">
        <f>Data!A5845</f>
        <v>NISSAN LEAF 299-1018</v>
      </c>
      <c r="B5848" s="36">
        <f t="shared" si="91"/>
        <v>46087.464189814818</v>
      </c>
      <c r="C5848" s="37" t="str">
        <f>IF(Data!J5845="GpsRecord", CONCATENATE($U$3,": ",Data!M5845,", ",Data!L5845), CONCATENATE(Data!AB5845, " ", Data!AH5845))</f>
        <v>Velocidad del motor en carretera 69</v>
      </c>
      <c r="D5848" s="38" t="str">
        <f>IF(Data!O5845=TRUE(), "Yes", "No")</f>
        <v>No</v>
      </c>
      <c r="E5848" s="38" t="str">
        <f>IF(Data!J5845="EngineStatusRecord","Engine",IF(Data!J5845="GpsRecord", "GPS", IF(Data!J5845="EngineFaultRecord", "Fault", IF(Data!J5845="DriverChange","Driver",IF(Data!J5845="CustomRecord","Custom","Debug")))))</f>
        <v>Engine</v>
      </c>
      <c r="F5848" s="39" t="str">
        <f>IF(Data!Y5845=TRUE(), "Yes", "No")</f>
        <v>No</v>
      </c>
      <c r="G5848" s="40">
        <f>Data!AK5845</f>
        <v>0</v>
      </c>
      <c r="H5848" s="35" t="str">
        <f>Data!AB5845</f>
        <v>Velocidad del motor en carretera</v>
      </c>
      <c r="I5848" s="35">
        <f>Data!AD5845</f>
        <v>0</v>
      </c>
      <c r="J5848" s="35">
        <f>Data!AF5845</f>
        <v>0</v>
      </c>
      <c r="K5848" s="35" t="str">
        <f>CONCATENATE(Data!AH5845, " ", Data!AI5845)</f>
        <v>69 km/h</v>
      </c>
      <c r="L5848" s="35" t="str">
        <f>Data!C5845</f>
        <v>Vehicle, Battery Electric Vehicle</v>
      </c>
      <c r="M5848" s="35">
        <f>Data!H5845</f>
        <v>0</v>
      </c>
      <c r="N5848" s="41">
        <f>Data!I5845</f>
        <v>46087.464189814818</v>
      </c>
      <c r="O5848" s="35">
        <f>Data!L5845</f>
        <v>0</v>
      </c>
      <c r="P5848" s="35">
        <f>Data!M5845</f>
        <v>0</v>
      </c>
      <c r="Q5848" s="35" t="str">
        <f>IF(Data!N5845=0,"",Data!N5845)</f>
        <v/>
      </c>
      <c r="R5848" s="35">
        <f>Data!K5845</f>
        <v>0</v>
      </c>
      <c r="S5848" s="35" t="str">
        <f>IF(Data!X5845=TRUE(), "Yes", "No")</f>
        <v>No</v>
      </c>
      <c r="T5848" s="40" t="e">
        <f>#REF!</f>
        <v>#REF!</v>
      </c>
    </row>
    <row r="5849" spans="1:20" x14ac:dyDescent="0.3">
      <c r="A5849" s="35" t="str">
        <f>Data!A5846</f>
        <v>NISSAN LEAF 299-1018</v>
      </c>
      <c r="B5849" s="36">
        <f t="shared" si="91"/>
        <v>46087.464212962965</v>
      </c>
      <c r="C5849" s="37" t="str">
        <f>IF(Data!J5846="GpsRecord", CONCATENATE($U$3,": ",Data!M5846,", ",Data!L5846), CONCATENATE(Data!AB5846, " ", Data!AH5846))</f>
        <v>Ubicación: 9.96387, -84.34473</v>
      </c>
      <c r="D5849" s="38" t="str">
        <f>IF(Data!O5846=TRUE(), "Yes", "No")</f>
        <v>Yes</v>
      </c>
      <c r="E5849" s="38" t="str">
        <f>IF(Data!J5846="EngineStatusRecord","Engine",IF(Data!J5846="GpsRecord", "GPS", IF(Data!J5846="EngineFaultRecord", "Fault", IF(Data!J5846="DriverChange","Driver",IF(Data!J5846="CustomRecord","Custom","Debug")))))</f>
        <v>GPS</v>
      </c>
      <c r="F5849" s="39" t="str">
        <f>IF(Data!Y5846=TRUE(), "Yes", "No")</f>
        <v>Yes</v>
      </c>
      <c r="G5849" s="40">
        <f>Data!AK5846</f>
        <v>0</v>
      </c>
      <c r="H5849" s="35">
        <f>Data!AB5846</f>
        <v>0</v>
      </c>
      <c r="I5849" s="35">
        <f>Data!AD5846</f>
        <v>0</v>
      </c>
      <c r="J5849" s="35">
        <f>Data!AF5846</f>
        <v>0</v>
      </c>
      <c r="K5849" s="35" t="str">
        <f>CONCATENATE(Data!AH5846, " ", Data!AI5846)</f>
        <v xml:space="preserve"> </v>
      </c>
      <c r="L5849" s="35" t="str">
        <f>Data!C5846</f>
        <v>Vehicle, Battery Electric Vehicle</v>
      </c>
      <c r="M5849" s="35">
        <f>Data!H5846</f>
        <v>0</v>
      </c>
      <c r="N5849" s="41">
        <f>Data!I5846</f>
        <v>46087.464212962965</v>
      </c>
      <c r="O5849" s="35">
        <f>Data!L5846</f>
        <v>-84.344729999999998</v>
      </c>
      <c r="P5849" s="35">
        <f>Data!M5846</f>
        <v>9.96387</v>
      </c>
      <c r="Q5849" s="35" t="str">
        <f>IF(Data!N5846=0,"",Data!N5846)</f>
        <v>CurvePositionEstimateError</v>
      </c>
      <c r="R5849" s="35">
        <f>Data!K5846</f>
        <v>70</v>
      </c>
      <c r="S5849" s="35" t="str">
        <f>IF(Data!X5846=TRUE(), "Yes", "No")</f>
        <v>Yes</v>
      </c>
      <c r="T5849" s="40" t="e">
        <f>#REF!</f>
        <v>#REF!</v>
      </c>
    </row>
    <row r="5850" spans="1:20" x14ac:dyDescent="0.3">
      <c r="A5850" s="35" t="str">
        <f>Data!A5847</f>
        <v>NISSAN LEAF 299-1018</v>
      </c>
      <c r="B5850" s="36">
        <f t="shared" si="91"/>
        <v>46087.464253703707</v>
      </c>
      <c r="C5850" s="37" t="str">
        <f>IF(Data!J5847="GpsRecord", CONCATENATE($U$3,": ",Data!M5847,", ",Data!L5847), CONCATENATE(Data!AB5847, " ", Data!AH5847))</f>
        <v>Odómetro 16043</v>
      </c>
      <c r="D5850" s="38" t="str">
        <f>IF(Data!O5847=TRUE(), "Yes", "No")</f>
        <v>No</v>
      </c>
      <c r="E5850" s="38" t="str">
        <f>IF(Data!J5847="EngineStatusRecord","Engine",IF(Data!J5847="GpsRecord", "GPS", IF(Data!J5847="EngineFaultRecord", "Fault", IF(Data!J5847="DriverChange","Driver",IF(Data!J5847="CustomRecord","Custom","Debug")))))</f>
        <v>Engine</v>
      </c>
      <c r="F5850" s="39" t="str">
        <f>IF(Data!Y5847=TRUE(), "Yes", "No")</f>
        <v>No</v>
      </c>
      <c r="G5850" s="40">
        <f>Data!AK5847</f>
        <v>0</v>
      </c>
      <c r="H5850" s="35" t="str">
        <f>Data!AB5847</f>
        <v>Odómetro</v>
      </c>
      <c r="I5850" s="35">
        <f>Data!AD5847</f>
        <v>0</v>
      </c>
      <c r="J5850" s="35">
        <f>Data!AF5847</f>
        <v>0</v>
      </c>
      <c r="K5850" s="35" t="str">
        <f>CONCATENATE(Data!AH5847, " ", Data!AI5847)</f>
        <v>16043 km</v>
      </c>
      <c r="L5850" s="35" t="str">
        <f>Data!C5847</f>
        <v>Vehicle, Battery Electric Vehicle</v>
      </c>
      <c r="M5850" s="35">
        <f>Data!H5847</f>
        <v>0</v>
      </c>
      <c r="N5850" s="41">
        <f>Data!I5847</f>
        <v>46087.464253703707</v>
      </c>
      <c r="O5850" s="35">
        <f>Data!L5847</f>
        <v>0</v>
      </c>
      <c r="P5850" s="35">
        <f>Data!M5847</f>
        <v>0</v>
      </c>
      <c r="Q5850" s="35" t="str">
        <f>IF(Data!N5847=0,"",Data!N5847)</f>
        <v/>
      </c>
      <c r="R5850" s="35">
        <f>Data!K5847</f>
        <v>0</v>
      </c>
      <c r="S5850" s="35" t="str">
        <f>IF(Data!X5847=TRUE(), "Yes", "No")</f>
        <v>No</v>
      </c>
      <c r="T5850" s="40" t="e">
        <f>#REF!</f>
        <v>#REF!</v>
      </c>
    </row>
    <row r="5851" spans="1:20" x14ac:dyDescent="0.3">
      <c r="A5851" s="35" t="str">
        <f>Data!A5848</f>
        <v>NISSAN LEAF 299-1018</v>
      </c>
      <c r="B5851" s="36">
        <f t="shared" si="91"/>
        <v>46087.464253703707</v>
      </c>
      <c r="C5851" s="37" t="str">
        <f>IF(Data!J5848="GpsRecord", CONCATENATE($U$3,": ",Data!M5848,", ",Data!L5848), CONCATENATE(Data!AB5848, " ", Data!AH5848))</f>
        <v>Odómetro sin procesar 16043</v>
      </c>
      <c r="D5851" s="38" t="str">
        <f>IF(Data!O5848=TRUE(), "Yes", "No")</f>
        <v>No</v>
      </c>
      <c r="E5851" s="38" t="str">
        <f>IF(Data!J5848="EngineStatusRecord","Engine",IF(Data!J5848="GpsRecord", "GPS", IF(Data!J5848="EngineFaultRecord", "Fault", IF(Data!J5848="DriverChange","Driver",IF(Data!J5848="CustomRecord","Custom","Debug")))))</f>
        <v>Engine</v>
      </c>
      <c r="F5851" s="39" t="str">
        <f>IF(Data!Y5848=TRUE(), "Yes", "No")</f>
        <v>No</v>
      </c>
      <c r="G5851" s="40">
        <f>Data!AK5848</f>
        <v>0</v>
      </c>
      <c r="H5851" s="35" t="str">
        <f>Data!AB5848</f>
        <v>Odómetro sin procesar</v>
      </c>
      <c r="I5851" s="35">
        <f>Data!AD5848</f>
        <v>0</v>
      </c>
      <c r="J5851" s="35">
        <f>Data!AF5848</f>
        <v>0</v>
      </c>
      <c r="K5851" s="35" t="str">
        <f>CONCATENATE(Data!AH5848, " ", Data!AI5848)</f>
        <v>16043 km</v>
      </c>
      <c r="L5851" s="35" t="str">
        <f>Data!C5848</f>
        <v>Vehicle, Battery Electric Vehicle</v>
      </c>
      <c r="M5851" s="35">
        <f>Data!H5848</f>
        <v>0</v>
      </c>
      <c r="N5851" s="41">
        <f>Data!I5848</f>
        <v>46087.464253703707</v>
      </c>
      <c r="O5851" s="35">
        <f>Data!L5848</f>
        <v>0</v>
      </c>
      <c r="P5851" s="35">
        <f>Data!M5848</f>
        <v>0</v>
      </c>
      <c r="Q5851" s="35" t="str">
        <f>IF(Data!N5848=0,"",Data!N5848)</f>
        <v/>
      </c>
      <c r="R5851" s="35">
        <f>Data!K5848</f>
        <v>0</v>
      </c>
      <c r="S5851" s="35" t="str">
        <f>IF(Data!X5848=TRUE(), "Yes", "No")</f>
        <v>No</v>
      </c>
      <c r="T5851" s="40" t="e">
        <f>#REF!</f>
        <v>#REF!</v>
      </c>
    </row>
    <row r="5852" spans="1:20" x14ac:dyDescent="0.3">
      <c r="A5852" s="35" t="str">
        <f>Data!A5849</f>
        <v>NISSAN LEAF 299-1018</v>
      </c>
      <c r="B5852" s="36">
        <f t="shared" si="91"/>
        <v>46087.46429398148</v>
      </c>
      <c r="C5852" s="37" t="str">
        <f>IF(Data!J5849="GpsRecord", CONCATENATE($U$3,": ",Data!M5849,", ",Data!L5849), CONCATENATE(Data!AB5849, " ", Data!AH5849))</f>
        <v>Ubicación: 9.96478, -84.3438</v>
      </c>
      <c r="D5852" s="38" t="str">
        <f>IF(Data!O5849=TRUE(), "Yes", "No")</f>
        <v>Yes</v>
      </c>
      <c r="E5852" s="38" t="str">
        <f>IF(Data!J5849="EngineStatusRecord","Engine",IF(Data!J5849="GpsRecord", "GPS", IF(Data!J5849="EngineFaultRecord", "Fault", IF(Data!J5849="DriverChange","Driver",IF(Data!J5849="CustomRecord","Custom","Debug")))))</f>
        <v>GPS</v>
      </c>
      <c r="F5852" s="39" t="str">
        <f>IF(Data!Y5849=TRUE(), "Yes", "No")</f>
        <v>Yes</v>
      </c>
      <c r="G5852" s="40">
        <f>Data!AK5849</f>
        <v>0</v>
      </c>
      <c r="H5852" s="35">
        <f>Data!AB5849</f>
        <v>0</v>
      </c>
      <c r="I5852" s="35">
        <f>Data!AD5849</f>
        <v>0</v>
      </c>
      <c r="J5852" s="35">
        <f>Data!AF5849</f>
        <v>0</v>
      </c>
      <c r="K5852" s="35" t="str">
        <f>CONCATENATE(Data!AH5849, " ", Data!AI5849)</f>
        <v xml:space="preserve"> </v>
      </c>
      <c r="L5852" s="35" t="str">
        <f>Data!C5849</f>
        <v>Vehicle, Battery Electric Vehicle</v>
      </c>
      <c r="M5852" s="35">
        <f>Data!H5849</f>
        <v>0</v>
      </c>
      <c r="N5852" s="41">
        <f>Data!I5849</f>
        <v>46087.46429398148</v>
      </c>
      <c r="O5852" s="35">
        <f>Data!L5849</f>
        <v>-84.343800000000002</v>
      </c>
      <c r="P5852" s="35">
        <f>Data!M5849</f>
        <v>9.9647799999999993</v>
      </c>
      <c r="Q5852" s="35" t="str">
        <f>IF(Data!N5849=0,"",Data!N5849)</f>
        <v>CurveBased</v>
      </c>
      <c r="R5852" s="35">
        <f>Data!K5849</f>
        <v>76</v>
      </c>
      <c r="S5852" s="35" t="str">
        <f>IF(Data!X5849=TRUE(), "Yes", "No")</f>
        <v>Yes</v>
      </c>
      <c r="T5852" s="40" t="e">
        <f>#REF!</f>
        <v>#REF!</v>
      </c>
    </row>
    <row r="5853" spans="1:20" x14ac:dyDescent="0.3">
      <c r="A5853" s="35" t="str">
        <f>Data!A5850</f>
        <v>NISSAN LEAF 299-1018</v>
      </c>
      <c r="B5853" s="36">
        <f t="shared" si="91"/>
        <v>46087.46434027778</v>
      </c>
      <c r="C5853" s="37" t="str">
        <f>IF(Data!J5850="GpsRecord", CONCATENATE($U$3,": ",Data!M5850,", ",Data!L5850), CONCATENATE(Data!AB5850, " ", Data!AH5850))</f>
        <v>Velocidad del motor en carretera 81</v>
      </c>
      <c r="D5853" s="38" t="str">
        <f>IF(Data!O5850=TRUE(), "Yes", "No")</f>
        <v>No</v>
      </c>
      <c r="E5853" s="38" t="str">
        <f>IF(Data!J5850="EngineStatusRecord","Engine",IF(Data!J5850="GpsRecord", "GPS", IF(Data!J5850="EngineFaultRecord", "Fault", IF(Data!J5850="DriverChange","Driver",IF(Data!J5850="CustomRecord","Custom","Debug")))))</f>
        <v>Engine</v>
      </c>
      <c r="F5853" s="39" t="str">
        <f>IF(Data!Y5850=TRUE(), "Yes", "No")</f>
        <v>No</v>
      </c>
      <c r="G5853" s="40">
        <f>Data!AK5850</f>
        <v>0</v>
      </c>
      <c r="H5853" s="35" t="str">
        <f>Data!AB5850</f>
        <v>Velocidad del motor en carretera</v>
      </c>
      <c r="I5853" s="35">
        <f>Data!AD5850</f>
        <v>0</v>
      </c>
      <c r="J5853" s="35">
        <f>Data!AF5850</f>
        <v>0</v>
      </c>
      <c r="K5853" s="35" t="str">
        <f>CONCATENATE(Data!AH5850, " ", Data!AI5850)</f>
        <v>81 km/h</v>
      </c>
      <c r="L5853" s="35" t="str">
        <f>Data!C5850</f>
        <v>Vehicle, Battery Electric Vehicle</v>
      </c>
      <c r="M5853" s="35">
        <f>Data!H5850</f>
        <v>0</v>
      </c>
      <c r="N5853" s="41">
        <f>Data!I5850</f>
        <v>46087.46434027778</v>
      </c>
      <c r="O5853" s="35">
        <f>Data!L5850</f>
        <v>0</v>
      </c>
      <c r="P5853" s="35">
        <f>Data!M5850</f>
        <v>0</v>
      </c>
      <c r="Q5853" s="35" t="str">
        <f>IF(Data!N5850=0,"",Data!N5850)</f>
        <v/>
      </c>
      <c r="R5853" s="35">
        <f>Data!K5850</f>
        <v>0</v>
      </c>
      <c r="S5853" s="35" t="str">
        <f>IF(Data!X5850=TRUE(), "Yes", "No")</f>
        <v>No</v>
      </c>
      <c r="T5853" s="40" t="e">
        <f>#REF!</f>
        <v>#REF!</v>
      </c>
    </row>
    <row r="5854" spans="1:20" x14ac:dyDescent="0.3">
      <c r="A5854" s="35" t="str">
        <f>Data!A5851</f>
        <v>NISSAN LEAF 299-1018</v>
      </c>
      <c r="B5854" s="36">
        <f t="shared" si="91"/>
        <v>46087.46435185185</v>
      </c>
      <c r="C5854" s="37" t="str">
        <f>IF(Data!J5851="GpsRecord", CONCATENATE($U$3,": ",Data!M5851,", ",Data!L5851), CONCATENATE(Data!AB5851, " ", Data!AH5851))</f>
        <v>Ubicación: 9.96525, -84.34295</v>
      </c>
      <c r="D5854" s="38" t="str">
        <f>IF(Data!O5851=TRUE(), "Yes", "No")</f>
        <v>Yes</v>
      </c>
      <c r="E5854" s="38" t="str">
        <f>IF(Data!J5851="EngineStatusRecord","Engine",IF(Data!J5851="GpsRecord", "GPS", IF(Data!J5851="EngineFaultRecord", "Fault", IF(Data!J5851="DriverChange","Driver",IF(Data!J5851="CustomRecord","Custom","Debug")))))</f>
        <v>GPS</v>
      </c>
      <c r="F5854" s="39" t="str">
        <f>IF(Data!Y5851=TRUE(), "Yes", "No")</f>
        <v>Yes</v>
      </c>
      <c r="G5854" s="40">
        <f>Data!AK5851</f>
        <v>0</v>
      </c>
      <c r="H5854" s="35">
        <f>Data!AB5851</f>
        <v>0</v>
      </c>
      <c r="I5854" s="35">
        <f>Data!AD5851</f>
        <v>0</v>
      </c>
      <c r="J5854" s="35">
        <f>Data!AF5851</f>
        <v>0</v>
      </c>
      <c r="K5854" s="35" t="str">
        <f>CONCATENATE(Data!AH5851, " ", Data!AI5851)</f>
        <v xml:space="preserve"> </v>
      </c>
      <c r="L5854" s="35" t="str">
        <f>Data!C5851</f>
        <v>Vehicle, Battery Electric Vehicle</v>
      </c>
      <c r="M5854" s="35">
        <f>Data!H5851</f>
        <v>0</v>
      </c>
      <c r="N5854" s="41">
        <f>Data!I5851</f>
        <v>46087.46435185185</v>
      </c>
      <c r="O5854" s="35">
        <f>Data!L5851</f>
        <v>-84.342950000000002</v>
      </c>
      <c r="P5854" s="35">
        <f>Data!M5851</f>
        <v>9.9652499999999993</v>
      </c>
      <c r="Q5854" s="35" t="str">
        <f>IF(Data!N5851=0,"",Data!N5851)</f>
        <v>CurveSpeedEstimateError</v>
      </c>
      <c r="R5854" s="35">
        <f>Data!K5851</f>
        <v>79</v>
      </c>
      <c r="S5854" s="35" t="str">
        <f>IF(Data!X5851=TRUE(), "Yes", "No")</f>
        <v>Yes</v>
      </c>
      <c r="T5854" s="40" t="e">
        <f>#REF!</f>
        <v>#REF!</v>
      </c>
    </row>
    <row r="5855" spans="1:20" x14ac:dyDescent="0.3">
      <c r="A5855" s="35" t="str">
        <f>Data!A5852</f>
        <v>NISSAN LEAF 299-1018</v>
      </c>
      <c r="B5855" s="36">
        <f t="shared" si="91"/>
        <v>46087.464409722219</v>
      </c>
      <c r="C5855" s="37" t="str">
        <f>IF(Data!J5852="GpsRecord", CONCATENATE($U$3,": ",Data!M5852,", ",Data!L5852), CONCATENATE(Data!AB5852, " ", Data!AH5852))</f>
        <v>Ubicación: 9.96537, -84.34196</v>
      </c>
      <c r="D5855" s="38" t="str">
        <f>IF(Data!O5852=TRUE(), "Yes", "No")</f>
        <v>Yes</v>
      </c>
      <c r="E5855" s="38" t="str">
        <f>IF(Data!J5852="EngineStatusRecord","Engine",IF(Data!J5852="GpsRecord", "GPS", IF(Data!J5852="EngineFaultRecord", "Fault", IF(Data!J5852="DriverChange","Driver",IF(Data!J5852="CustomRecord","Custom","Debug")))))</f>
        <v>GPS</v>
      </c>
      <c r="F5855" s="39" t="str">
        <f>IF(Data!Y5852=TRUE(), "Yes", "No")</f>
        <v>Yes</v>
      </c>
      <c r="G5855" s="40">
        <f>Data!AK5852</f>
        <v>0</v>
      </c>
      <c r="H5855" s="35">
        <f>Data!AB5852</f>
        <v>0</v>
      </c>
      <c r="I5855" s="35">
        <f>Data!AD5852</f>
        <v>0</v>
      </c>
      <c r="J5855" s="35">
        <f>Data!AF5852</f>
        <v>0</v>
      </c>
      <c r="K5855" s="35" t="str">
        <f>CONCATENATE(Data!AH5852, " ", Data!AI5852)</f>
        <v xml:space="preserve"> </v>
      </c>
      <c r="L5855" s="35" t="str">
        <f>Data!C5852</f>
        <v>Vehicle, Battery Electric Vehicle</v>
      </c>
      <c r="M5855" s="35">
        <f>Data!H5852</f>
        <v>0</v>
      </c>
      <c r="N5855" s="41">
        <f>Data!I5852</f>
        <v>46087.464409722219</v>
      </c>
      <c r="O5855" s="35">
        <f>Data!L5852</f>
        <v>-84.34196</v>
      </c>
      <c r="P5855" s="35">
        <f>Data!M5852</f>
        <v>9.9653700000000001</v>
      </c>
      <c r="Q5855" s="35" t="str">
        <f>IF(Data!N5852=0,"",Data!N5852)</f>
        <v>CurvePositionEstimateError</v>
      </c>
      <c r="R5855" s="35">
        <f>Data!K5852</f>
        <v>79</v>
      </c>
      <c r="S5855" s="35" t="str">
        <f>IF(Data!X5852=TRUE(), "Yes", "No")</f>
        <v>Yes</v>
      </c>
      <c r="T5855" s="40" t="e">
        <f>#REF!</f>
        <v>#REF!</v>
      </c>
    </row>
    <row r="5856" spans="1:20" x14ac:dyDescent="0.3">
      <c r="A5856" s="35" t="str">
        <f>Data!A5853</f>
        <v>NISSAN LEAF 299-1018</v>
      </c>
      <c r="B5856" s="36">
        <f t="shared" si="91"/>
        <v>46087.464434861111</v>
      </c>
      <c r="C5856" s="37" t="str">
        <f>IF(Data!J5853="GpsRecord", CONCATENATE($U$3,": ",Data!M5853,", ",Data!L5853), CONCATENATE(Data!AB5853, " ", Data!AH5853))</f>
        <v>Estado de carga genérico 22.685</v>
      </c>
      <c r="D5856" s="38" t="str">
        <f>IF(Data!O5853=TRUE(), "Yes", "No")</f>
        <v>No</v>
      </c>
      <c r="E5856" s="38" t="str">
        <f>IF(Data!J5853="EngineStatusRecord","Engine",IF(Data!J5853="GpsRecord", "GPS", IF(Data!J5853="EngineFaultRecord", "Fault", IF(Data!J5853="DriverChange","Driver",IF(Data!J5853="CustomRecord","Custom","Debug")))))</f>
        <v>Engine</v>
      </c>
      <c r="F5856" s="39" t="str">
        <f>IF(Data!Y5853=TRUE(), "Yes", "No")</f>
        <v>No</v>
      </c>
      <c r="G5856" s="40">
        <f>Data!AK5853</f>
        <v>0</v>
      </c>
      <c r="H5856" s="35" t="str">
        <f>Data!AB5853</f>
        <v>Estado de carga genérico</v>
      </c>
      <c r="I5856" s="35">
        <f>Data!AD5853</f>
        <v>0</v>
      </c>
      <c r="J5856" s="35">
        <f>Data!AF5853</f>
        <v>0</v>
      </c>
      <c r="K5856" s="35" t="str">
        <f>CONCATENATE(Data!AH5853, " ", Data!AI5853)</f>
        <v>22.685 %</v>
      </c>
      <c r="L5856" s="35" t="str">
        <f>Data!C5853</f>
        <v>Vehicle, Battery Electric Vehicle</v>
      </c>
      <c r="M5856" s="35">
        <f>Data!H5853</f>
        <v>0</v>
      </c>
      <c r="N5856" s="41">
        <f>Data!I5853</f>
        <v>46087.464434861111</v>
      </c>
      <c r="O5856" s="35">
        <f>Data!L5853</f>
        <v>0</v>
      </c>
      <c r="P5856" s="35">
        <f>Data!M5853</f>
        <v>0</v>
      </c>
      <c r="Q5856" s="35" t="str">
        <f>IF(Data!N5853=0,"",Data!N5853)</f>
        <v/>
      </c>
      <c r="R5856" s="35">
        <f>Data!K5853</f>
        <v>0</v>
      </c>
      <c r="S5856" s="35" t="str">
        <f>IF(Data!X5853=TRUE(), "Yes", "No")</f>
        <v>No</v>
      </c>
      <c r="T5856" s="40" t="e">
        <f>#REF!</f>
        <v>#REF!</v>
      </c>
    </row>
    <row r="5857" spans="1:20" x14ac:dyDescent="0.3">
      <c r="A5857" s="35" t="str">
        <f>Data!A5854</f>
        <v>NISSAN LEAF 299-1018</v>
      </c>
      <c r="B5857" s="36">
        <f t="shared" si="91"/>
        <v>46087.464467592596</v>
      </c>
      <c r="C5857" s="37" t="str">
        <f>IF(Data!J5854="GpsRecord", CONCATENATE($U$3,": ",Data!M5854,", ",Data!L5854), CONCATENATE(Data!AB5854, " ", Data!AH5854))</f>
        <v>Ubicación: 9.96523, -84.34095</v>
      </c>
      <c r="D5857" s="38" t="str">
        <f>IF(Data!O5854=TRUE(), "Yes", "No")</f>
        <v>Yes</v>
      </c>
      <c r="E5857" s="38" t="str">
        <f>IF(Data!J5854="EngineStatusRecord","Engine",IF(Data!J5854="GpsRecord", "GPS", IF(Data!J5854="EngineFaultRecord", "Fault", IF(Data!J5854="DriverChange","Driver",IF(Data!J5854="CustomRecord","Custom","Debug")))))</f>
        <v>GPS</v>
      </c>
      <c r="F5857" s="39" t="str">
        <f>IF(Data!Y5854=TRUE(), "Yes", "No")</f>
        <v>Yes</v>
      </c>
      <c r="G5857" s="40">
        <f>Data!AK5854</f>
        <v>0</v>
      </c>
      <c r="H5857" s="35">
        <f>Data!AB5854</f>
        <v>0</v>
      </c>
      <c r="I5857" s="35">
        <f>Data!AD5854</f>
        <v>0</v>
      </c>
      <c r="J5857" s="35">
        <f>Data!AF5854</f>
        <v>0</v>
      </c>
      <c r="K5857" s="35" t="str">
        <f>CONCATENATE(Data!AH5854, " ", Data!AI5854)</f>
        <v xml:space="preserve"> </v>
      </c>
      <c r="L5857" s="35" t="str">
        <f>Data!C5854</f>
        <v>Vehicle, Battery Electric Vehicle</v>
      </c>
      <c r="M5857" s="35">
        <f>Data!H5854</f>
        <v>0</v>
      </c>
      <c r="N5857" s="41">
        <f>Data!I5854</f>
        <v>46087.464467592596</v>
      </c>
      <c r="O5857" s="35">
        <f>Data!L5854</f>
        <v>-84.340950000000007</v>
      </c>
      <c r="P5857" s="35">
        <f>Data!M5854</f>
        <v>9.96523</v>
      </c>
      <c r="Q5857" s="35" t="str">
        <f>IF(Data!N5854=0,"",Data!N5854)</f>
        <v>CurvePositionEstimateError</v>
      </c>
      <c r="R5857" s="35">
        <f>Data!K5854</f>
        <v>81</v>
      </c>
      <c r="S5857" s="35" t="str">
        <f>IF(Data!X5854=TRUE(), "Yes", "No")</f>
        <v>Yes</v>
      </c>
      <c r="T5857" s="40" t="e">
        <f>#REF!</f>
        <v>#REF!</v>
      </c>
    </row>
    <row r="5858" spans="1:20" x14ac:dyDescent="0.3">
      <c r="A5858" s="35" t="str">
        <f>Data!A5855</f>
        <v>NISSAN LEAF 299-1018</v>
      </c>
      <c r="B5858" s="36">
        <f t="shared" si="91"/>
        <v>46087.464475729168</v>
      </c>
      <c r="C5858" s="37" t="str">
        <f>IF(Data!J5855="GpsRecord", CONCATENATE($U$3,": ",Data!M5855,", ",Data!L5855), CONCATENATE(Data!AB5855, " ", Data!AH5855))</f>
        <v>Distancia incremental basada en la velocidad en carretera del motor 2</v>
      </c>
      <c r="D5858" s="38" t="str">
        <f>IF(Data!O5855=TRUE(), "Yes", "No")</f>
        <v>No</v>
      </c>
      <c r="E5858" s="38" t="str">
        <f>IF(Data!J5855="EngineStatusRecord","Engine",IF(Data!J5855="GpsRecord", "GPS", IF(Data!J5855="EngineFaultRecord", "Fault", IF(Data!J5855="DriverChange","Driver",IF(Data!J5855="CustomRecord","Custom","Debug")))))</f>
        <v>Engine</v>
      </c>
      <c r="F5858" s="39" t="str">
        <f>IF(Data!Y5855=TRUE(), "Yes", "No")</f>
        <v>No</v>
      </c>
      <c r="G5858" s="40">
        <f>Data!AK5855</f>
        <v>0</v>
      </c>
      <c r="H5858" s="35" t="str">
        <f>Data!AB5855</f>
        <v>Distancia incremental basada en la velocidad en carretera del motor</v>
      </c>
      <c r="I5858" s="35">
        <f>Data!AD5855</f>
        <v>0</v>
      </c>
      <c r="J5858" s="35">
        <f>Data!AF5855</f>
        <v>0</v>
      </c>
      <c r="K5858" s="35" t="str">
        <f>CONCATENATE(Data!AH5855, " ", Data!AI5855)</f>
        <v>2 km</v>
      </c>
      <c r="L5858" s="35" t="str">
        <f>Data!C5855</f>
        <v>Vehicle, Battery Electric Vehicle</v>
      </c>
      <c r="M5858" s="35">
        <f>Data!H5855</f>
        <v>0</v>
      </c>
      <c r="N5858" s="41">
        <f>Data!I5855</f>
        <v>46087.464475729168</v>
      </c>
      <c r="O5858" s="35">
        <f>Data!L5855</f>
        <v>0</v>
      </c>
      <c r="P5858" s="35">
        <f>Data!M5855</f>
        <v>0</v>
      </c>
      <c r="Q5858" s="35" t="str">
        <f>IF(Data!N5855=0,"",Data!N5855)</f>
        <v/>
      </c>
      <c r="R5858" s="35">
        <f>Data!K5855</f>
        <v>0</v>
      </c>
      <c r="S5858" s="35" t="str">
        <f>IF(Data!X5855=TRUE(), "Yes", "No")</f>
        <v>No</v>
      </c>
      <c r="T5858" s="40" t="e">
        <f>#REF!</f>
        <v>#REF!</v>
      </c>
    </row>
    <row r="5859" spans="1:20" x14ac:dyDescent="0.3">
      <c r="A5859" s="35" t="str">
        <f>Data!A5856</f>
        <v>NISSAN LEAF 299-1018</v>
      </c>
      <c r="B5859" s="36">
        <f t="shared" si="91"/>
        <v>46087.464525462965</v>
      </c>
      <c r="C5859" s="37" t="str">
        <f>IF(Data!J5856="GpsRecord", CONCATENATE($U$3,": ",Data!M5856,", ",Data!L5856), CONCATENATE(Data!AB5856, " ", Data!AH5856))</f>
        <v>Ubicación: 9.96514, -84.33991</v>
      </c>
      <c r="D5859" s="38" t="str">
        <f>IF(Data!O5856=TRUE(), "Yes", "No")</f>
        <v>Yes</v>
      </c>
      <c r="E5859" s="38" t="str">
        <f>IF(Data!J5856="EngineStatusRecord","Engine",IF(Data!J5856="GpsRecord", "GPS", IF(Data!J5856="EngineFaultRecord", "Fault", IF(Data!J5856="DriverChange","Driver",IF(Data!J5856="CustomRecord","Custom","Debug")))))</f>
        <v>GPS</v>
      </c>
      <c r="F5859" s="39" t="str">
        <f>IF(Data!Y5856=TRUE(), "Yes", "No")</f>
        <v>Yes</v>
      </c>
      <c r="G5859" s="40">
        <f>Data!AK5856</f>
        <v>0</v>
      </c>
      <c r="H5859" s="35">
        <f>Data!AB5856</f>
        <v>0</v>
      </c>
      <c r="I5859" s="35">
        <f>Data!AD5856</f>
        <v>0</v>
      </c>
      <c r="J5859" s="35">
        <f>Data!AF5856</f>
        <v>0</v>
      </c>
      <c r="K5859" s="35" t="str">
        <f>CONCATENATE(Data!AH5856, " ", Data!AI5856)</f>
        <v xml:space="preserve"> </v>
      </c>
      <c r="L5859" s="35" t="str">
        <f>Data!C5856</f>
        <v>Vehicle, Battery Electric Vehicle</v>
      </c>
      <c r="M5859" s="35">
        <f>Data!H5856</f>
        <v>0</v>
      </c>
      <c r="N5859" s="41">
        <f>Data!I5856</f>
        <v>46087.464525462965</v>
      </c>
      <c r="O5859" s="35">
        <f>Data!L5856</f>
        <v>-84.339910000000003</v>
      </c>
      <c r="P5859" s="35">
        <f>Data!M5856</f>
        <v>9.9651399999999999</v>
      </c>
      <c r="Q5859" s="35" t="str">
        <f>IF(Data!N5856=0,"",Data!N5856)</f>
        <v>CurveBased</v>
      </c>
      <c r="R5859" s="35">
        <f>Data!K5856</f>
        <v>83</v>
      </c>
      <c r="S5859" s="35" t="str">
        <f>IF(Data!X5856=TRUE(), "Yes", "No")</f>
        <v>Yes</v>
      </c>
      <c r="T5859" s="40" t="e">
        <f>#REF!</f>
        <v>#REF!</v>
      </c>
    </row>
    <row r="5860" spans="1:20" x14ac:dyDescent="0.3">
      <c r="A5860" s="35" t="str">
        <f>Data!A5857</f>
        <v>NISSAN LEAF 299-1018</v>
      </c>
      <c r="B5860" s="36">
        <f t="shared" si="91"/>
        <v>46087.464571759258</v>
      </c>
      <c r="C5860" s="37" t="str">
        <f>IF(Data!J5857="GpsRecord", CONCATENATE($U$3,": ",Data!M5857,", ",Data!L5857), CONCATENATE(Data!AB5857, " ", Data!AH5857))</f>
        <v>Ubicación: 9.96525, -84.33907</v>
      </c>
      <c r="D5860" s="38" t="str">
        <f>IF(Data!O5857=TRUE(), "Yes", "No")</f>
        <v>Yes</v>
      </c>
      <c r="E5860" s="38" t="str">
        <f>IF(Data!J5857="EngineStatusRecord","Engine",IF(Data!J5857="GpsRecord", "GPS", IF(Data!J5857="EngineFaultRecord", "Fault", IF(Data!J5857="DriverChange","Driver",IF(Data!J5857="CustomRecord","Custom","Debug")))))</f>
        <v>GPS</v>
      </c>
      <c r="F5860" s="39" t="str">
        <f>IF(Data!Y5857=TRUE(), "Yes", "No")</f>
        <v>Yes</v>
      </c>
      <c r="G5860" s="40">
        <f>Data!AK5857</f>
        <v>0</v>
      </c>
      <c r="H5860" s="35">
        <f>Data!AB5857</f>
        <v>0</v>
      </c>
      <c r="I5860" s="35">
        <f>Data!AD5857</f>
        <v>0</v>
      </c>
      <c r="J5860" s="35">
        <f>Data!AF5857</f>
        <v>0</v>
      </c>
      <c r="K5860" s="35" t="str">
        <f>CONCATENATE(Data!AH5857, " ", Data!AI5857)</f>
        <v xml:space="preserve"> </v>
      </c>
      <c r="L5860" s="35" t="str">
        <f>Data!C5857</f>
        <v>Vehicle, Battery Electric Vehicle</v>
      </c>
      <c r="M5860" s="35">
        <f>Data!H5857</f>
        <v>0</v>
      </c>
      <c r="N5860" s="41">
        <f>Data!I5857</f>
        <v>46087.464571759258</v>
      </c>
      <c r="O5860" s="35">
        <f>Data!L5857</f>
        <v>-84.339070000000007</v>
      </c>
      <c r="P5860" s="35">
        <f>Data!M5857</f>
        <v>9.9652499999999993</v>
      </c>
      <c r="Q5860" s="35" t="str">
        <f>IF(Data!N5857=0,"",Data!N5857)</f>
        <v>CurvePositionEstimateError</v>
      </c>
      <c r="R5860" s="35">
        <f>Data!K5857</f>
        <v>85</v>
      </c>
      <c r="S5860" s="35" t="str">
        <f>IF(Data!X5857=TRUE(), "Yes", "No")</f>
        <v>Yes</v>
      </c>
      <c r="T5860" s="40" t="e">
        <f>#REF!</f>
        <v>#REF!</v>
      </c>
    </row>
    <row r="5861" spans="1:20" x14ac:dyDescent="0.3">
      <c r="A5861" s="35" t="str">
        <f>Data!A5858</f>
        <v>NISSAN LEAF 299-1018</v>
      </c>
      <c r="B5861" s="36">
        <f t="shared" si="91"/>
        <v>46087.464571759258</v>
      </c>
      <c r="C5861" s="37" t="str">
        <f>IF(Data!J5858="GpsRecord", CONCATENATE($U$3,": ",Data!M5858,", ",Data!L5858), CONCATENATE(Data!AB5858, " ", Data!AH5858))</f>
        <v xml:space="preserve"> </v>
      </c>
      <c r="D5861" s="38" t="str">
        <f>IF(Data!O5858=TRUE(), "Yes", "No")</f>
        <v>No</v>
      </c>
      <c r="E5861" s="38" t="str">
        <f>IF(Data!J5858="EngineStatusRecord","Engine",IF(Data!J5858="GpsRecord", "GPS", IF(Data!J5858="EngineFaultRecord", "Fault", IF(Data!J5858="DriverChange","Driver",IF(Data!J5858="CustomRecord","Custom","Debug")))))</f>
        <v>Debug</v>
      </c>
      <c r="F5861" s="39" t="str">
        <f>IF(Data!Y5858=TRUE(), "Yes", "No")</f>
        <v>No</v>
      </c>
      <c r="G5861" s="40" t="str">
        <f>Data!AK5858</f>
        <v>00-04-00-58-02-00-00-00-00-00-00-00-00-00-00</v>
      </c>
      <c r="H5861" s="35">
        <f>Data!AB5858</f>
        <v>0</v>
      </c>
      <c r="I5861" s="35">
        <f>Data!AD5858</f>
        <v>0</v>
      </c>
      <c r="J5861" s="35">
        <f>Data!AF5858</f>
        <v>0</v>
      </c>
      <c r="K5861" s="35" t="str">
        <f>CONCATENATE(Data!AH5858, " ", Data!AI5858)</f>
        <v xml:space="preserve"> </v>
      </c>
      <c r="L5861" s="35" t="str">
        <f>Data!C5858</f>
        <v>Vehicle, Battery Electric Vehicle</v>
      </c>
      <c r="M5861" s="35">
        <f>Data!H5858</f>
        <v>0</v>
      </c>
      <c r="N5861" s="41">
        <f>Data!I5858</f>
        <v>46087.464571759258</v>
      </c>
      <c r="O5861" s="35">
        <f>Data!L5858</f>
        <v>0</v>
      </c>
      <c r="P5861" s="35">
        <f>Data!M5858</f>
        <v>0</v>
      </c>
      <c r="Q5861" s="35" t="str">
        <f>IF(Data!N5858=0,"",Data!N5858)</f>
        <v>61716</v>
      </c>
      <c r="R5861" s="35">
        <f>Data!K5858</f>
        <v>0</v>
      </c>
      <c r="S5861" s="35" t="str">
        <f>IF(Data!X5858=TRUE(), "Yes", "No")</f>
        <v>No</v>
      </c>
      <c r="T5861" s="40" t="e">
        <f>#REF!</f>
        <v>#REF!</v>
      </c>
    </row>
    <row r="5862" spans="1:20" x14ac:dyDescent="0.3">
      <c r="A5862" s="35" t="str">
        <f>Data!A5859</f>
        <v>NISSAN LEAF 299-1018</v>
      </c>
      <c r="B5862" s="36">
        <f t="shared" si="91"/>
        <v>46087.46466435185</v>
      </c>
      <c r="C5862" s="37" t="str">
        <f>IF(Data!J5859="GpsRecord", CONCATENATE($U$3,": ",Data!M5859,", ",Data!L5859), CONCATENATE(Data!AB5859, " ", Data!AH5859))</f>
        <v>Velocidad del motor en carretera 91</v>
      </c>
      <c r="D5862" s="38" t="str">
        <f>IF(Data!O5859=TRUE(), "Yes", "No")</f>
        <v>No</v>
      </c>
      <c r="E5862" s="38" t="str">
        <f>IF(Data!J5859="EngineStatusRecord","Engine",IF(Data!J5859="GpsRecord", "GPS", IF(Data!J5859="EngineFaultRecord", "Fault", IF(Data!J5859="DriverChange","Driver",IF(Data!J5859="CustomRecord","Custom","Debug")))))</f>
        <v>Engine</v>
      </c>
      <c r="F5862" s="39" t="str">
        <f>IF(Data!Y5859=TRUE(), "Yes", "No")</f>
        <v>No</v>
      </c>
      <c r="G5862" s="40">
        <f>Data!AK5859</f>
        <v>0</v>
      </c>
      <c r="H5862" s="35" t="str">
        <f>Data!AB5859</f>
        <v>Velocidad del motor en carretera</v>
      </c>
      <c r="I5862" s="35">
        <f>Data!AD5859</f>
        <v>0</v>
      </c>
      <c r="J5862" s="35">
        <f>Data!AF5859</f>
        <v>0</v>
      </c>
      <c r="K5862" s="35" t="str">
        <f>CONCATENATE(Data!AH5859, " ", Data!AI5859)</f>
        <v>91 km/h</v>
      </c>
      <c r="L5862" s="35" t="str">
        <f>Data!C5859</f>
        <v>Vehicle, Battery Electric Vehicle</v>
      </c>
      <c r="M5862" s="35">
        <f>Data!H5859</f>
        <v>0</v>
      </c>
      <c r="N5862" s="41">
        <f>Data!I5859</f>
        <v>46087.46466435185</v>
      </c>
      <c r="O5862" s="35">
        <f>Data!L5859</f>
        <v>0</v>
      </c>
      <c r="P5862" s="35">
        <f>Data!M5859</f>
        <v>0</v>
      </c>
      <c r="Q5862" s="35" t="str">
        <f>IF(Data!N5859=0,"",Data!N5859)</f>
        <v/>
      </c>
      <c r="R5862" s="35">
        <f>Data!K5859</f>
        <v>0</v>
      </c>
      <c r="S5862" s="35" t="str">
        <f>IF(Data!X5859=TRUE(), "Yes", "No")</f>
        <v>No</v>
      </c>
      <c r="T5862" s="40" t="e">
        <f>#REF!</f>
        <v>#REF!</v>
      </c>
    </row>
    <row r="5863" spans="1:20" x14ac:dyDescent="0.3">
      <c r="A5863" s="35" t="str">
        <f>Data!A5860</f>
        <v>NISSAN LEAF 299-1018</v>
      </c>
      <c r="B5863" s="36">
        <f t="shared" si="91"/>
        <v>46087.464666111111</v>
      </c>
      <c r="C5863" s="37" t="str">
        <f>IF(Data!J5860="GpsRecord", CONCATENATE($U$3,": ",Data!M5860,", ",Data!L5860), CONCATENATE(Data!AB5860, " ", Data!AH5860))</f>
        <v>Energía de la batería del vehículo eléctrico 43956</v>
      </c>
      <c r="D5863" s="38" t="str">
        <f>IF(Data!O5860=TRUE(), "Yes", "No")</f>
        <v>No</v>
      </c>
      <c r="E5863" s="38" t="str">
        <f>IF(Data!J5860="EngineStatusRecord","Engine",IF(Data!J5860="GpsRecord", "GPS", IF(Data!J5860="EngineFaultRecord", "Fault", IF(Data!J5860="DriverChange","Driver",IF(Data!J5860="CustomRecord","Custom","Debug")))))</f>
        <v>Engine</v>
      </c>
      <c r="F5863" s="39" t="str">
        <f>IF(Data!Y5860=TRUE(), "Yes", "No")</f>
        <v>No</v>
      </c>
      <c r="G5863" s="40">
        <f>Data!AK5860</f>
        <v>0</v>
      </c>
      <c r="H5863" s="35" t="str">
        <f>Data!AB5860</f>
        <v>Energía de la batería del vehículo eléctrico</v>
      </c>
      <c r="I5863" s="35">
        <f>Data!AD5860</f>
        <v>0</v>
      </c>
      <c r="J5863" s="35">
        <f>Data!AF5860</f>
        <v>0</v>
      </c>
      <c r="K5863" s="35" t="str">
        <f>CONCATENATE(Data!AH5860, " ", Data!AI5860)</f>
        <v>43956 W</v>
      </c>
      <c r="L5863" s="35" t="str">
        <f>Data!C5860</f>
        <v>Vehicle, Battery Electric Vehicle</v>
      </c>
      <c r="M5863" s="35">
        <f>Data!H5860</f>
        <v>0</v>
      </c>
      <c r="N5863" s="41">
        <f>Data!I5860</f>
        <v>46087.464666111111</v>
      </c>
      <c r="O5863" s="35">
        <f>Data!L5860</f>
        <v>0</v>
      </c>
      <c r="P5863" s="35">
        <f>Data!M5860</f>
        <v>0</v>
      </c>
      <c r="Q5863" s="35" t="str">
        <f>IF(Data!N5860=0,"",Data!N5860)</f>
        <v/>
      </c>
      <c r="R5863" s="35">
        <f>Data!K5860</f>
        <v>0</v>
      </c>
      <c r="S5863" s="35" t="str">
        <f>IF(Data!X5860=TRUE(), "Yes", "No")</f>
        <v>No</v>
      </c>
      <c r="T5863" s="40" t="e">
        <f>#REF!</f>
        <v>#REF!</v>
      </c>
    </row>
    <row r="5864" spans="1:20" x14ac:dyDescent="0.3">
      <c r="A5864" s="35" t="str">
        <f>Data!A5861</f>
        <v>NISSAN LEAF 299-1018</v>
      </c>
      <c r="B5864" s="36">
        <f t="shared" si="91"/>
        <v>46087.464700972225</v>
      </c>
      <c r="C5864" s="37" t="str">
        <f>IF(Data!J5861="GpsRecord", CONCATENATE($U$3,": ",Data!M5861,", ",Data!L5861), CONCATENATE(Data!AB5861, " ", Data!AH5861))</f>
        <v>Energía de la batería del vehículo eléctrico 35198</v>
      </c>
      <c r="D5864" s="38" t="str">
        <f>IF(Data!O5861=TRUE(), "Yes", "No")</f>
        <v>No</v>
      </c>
      <c r="E5864" s="38" t="str">
        <f>IF(Data!J5861="EngineStatusRecord","Engine",IF(Data!J5861="GpsRecord", "GPS", IF(Data!J5861="EngineFaultRecord", "Fault", IF(Data!J5861="DriverChange","Driver",IF(Data!J5861="CustomRecord","Custom","Debug")))))</f>
        <v>Engine</v>
      </c>
      <c r="F5864" s="39" t="str">
        <f>IF(Data!Y5861=TRUE(), "Yes", "No")</f>
        <v>No</v>
      </c>
      <c r="G5864" s="40">
        <f>Data!AK5861</f>
        <v>0</v>
      </c>
      <c r="H5864" s="35" t="str">
        <f>Data!AB5861</f>
        <v>Energía de la batería del vehículo eléctrico</v>
      </c>
      <c r="I5864" s="35">
        <f>Data!AD5861</f>
        <v>0</v>
      </c>
      <c r="J5864" s="35">
        <f>Data!AF5861</f>
        <v>0</v>
      </c>
      <c r="K5864" s="35" t="str">
        <f>CONCATENATE(Data!AH5861, " ", Data!AI5861)</f>
        <v>35198 W</v>
      </c>
      <c r="L5864" s="35" t="str">
        <f>Data!C5861</f>
        <v>Vehicle, Battery Electric Vehicle</v>
      </c>
      <c r="M5864" s="35">
        <f>Data!H5861</f>
        <v>0</v>
      </c>
      <c r="N5864" s="41">
        <f>Data!I5861</f>
        <v>46087.464700972225</v>
      </c>
      <c r="O5864" s="35">
        <f>Data!L5861</f>
        <v>0</v>
      </c>
      <c r="P5864" s="35">
        <f>Data!M5861</f>
        <v>0</v>
      </c>
      <c r="Q5864" s="35" t="str">
        <f>IF(Data!N5861=0,"",Data!N5861)</f>
        <v/>
      </c>
      <c r="R5864" s="35">
        <f>Data!K5861</f>
        <v>0</v>
      </c>
      <c r="S5864" s="35" t="str">
        <f>IF(Data!X5861=TRUE(), "Yes", "No")</f>
        <v>No</v>
      </c>
      <c r="T5864" s="40" t="e">
        <f>#REF!</f>
        <v>#REF!</v>
      </c>
    </row>
    <row r="5865" spans="1:20" x14ac:dyDescent="0.3">
      <c r="A5865" s="35" t="str">
        <f>Data!A5862</f>
        <v>NISSAN LEAF 299-1018</v>
      </c>
      <c r="B5865" s="36">
        <f t="shared" si="91"/>
        <v>46087.464712546294</v>
      </c>
      <c r="C5865" s="37" t="str">
        <f>IF(Data!J5862="GpsRecord", CONCATENATE($U$3,": ",Data!M5862,", ",Data!L5862), CONCATENATE(Data!AB5862, " ", Data!AH5862))</f>
        <v>Energía de la batería del vehículo eléctrico -7116</v>
      </c>
      <c r="D5865" s="38" t="str">
        <f>IF(Data!O5862=TRUE(), "Yes", "No")</f>
        <v>No</v>
      </c>
      <c r="E5865" s="38" t="str">
        <f>IF(Data!J5862="EngineStatusRecord","Engine",IF(Data!J5862="GpsRecord", "GPS", IF(Data!J5862="EngineFaultRecord", "Fault", IF(Data!J5862="DriverChange","Driver",IF(Data!J5862="CustomRecord","Custom","Debug")))))</f>
        <v>Engine</v>
      </c>
      <c r="F5865" s="39" t="str">
        <f>IF(Data!Y5862=TRUE(), "Yes", "No")</f>
        <v>No</v>
      </c>
      <c r="G5865" s="40">
        <f>Data!AK5862</f>
        <v>0</v>
      </c>
      <c r="H5865" s="35" t="str">
        <f>Data!AB5862</f>
        <v>Energía de la batería del vehículo eléctrico</v>
      </c>
      <c r="I5865" s="35">
        <f>Data!AD5862</f>
        <v>0</v>
      </c>
      <c r="J5865" s="35">
        <f>Data!AF5862</f>
        <v>0</v>
      </c>
      <c r="K5865" s="35" t="str">
        <f>CONCATENATE(Data!AH5862, " ", Data!AI5862)</f>
        <v>-7116 W</v>
      </c>
      <c r="L5865" s="35" t="str">
        <f>Data!C5862</f>
        <v>Vehicle, Battery Electric Vehicle</v>
      </c>
      <c r="M5865" s="35">
        <f>Data!H5862</f>
        <v>0</v>
      </c>
      <c r="N5865" s="41">
        <f>Data!I5862</f>
        <v>46087.464712546294</v>
      </c>
      <c r="O5865" s="35">
        <f>Data!L5862</f>
        <v>0</v>
      </c>
      <c r="P5865" s="35">
        <f>Data!M5862</f>
        <v>0</v>
      </c>
      <c r="Q5865" s="35" t="str">
        <f>IF(Data!N5862=0,"",Data!N5862)</f>
        <v/>
      </c>
      <c r="R5865" s="35">
        <f>Data!K5862</f>
        <v>0</v>
      </c>
      <c r="S5865" s="35" t="str">
        <f>IF(Data!X5862=TRUE(), "Yes", "No")</f>
        <v>No</v>
      </c>
      <c r="T5865" s="40" t="e">
        <f>#REF!</f>
        <v>#REF!</v>
      </c>
    </row>
    <row r="5866" spans="1:20" x14ac:dyDescent="0.3">
      <c r="A5866" s="35" t="str">
        <f>Data!A5863</f>
        <v>NISSAN LEAF 299-1018</v>
      </c>
      <c r="B5866" s="36">
        <f t="shared" si="91"/>
        <v>46087.464724212965</v>
      </c>
      <c r="C5866" s="37" t="str">
        <f>IF(Data!J5863="GpsRecord", CONCATENATE($U$3,": ",Data!M5863,", ",Data!L5863), CONCATENATE(Data!AB5863, " ", Data!AH5863))</f>
        <v>Energía de la batería del vehículo eléctrico 32424</v>
      </c>
      <c r="D5866" s="38" t="str">
        <f>IF(Data!O5863=TRUE(), "Yes", "No")</f>
        <v>No</v>
      </c>
      <c r="E5866" s="38" t="str">
        <f>IF(Data!J5863="EngineStatusRecord","Engine",IF(Data!J5863="GpsRecord", "GPS", IF(Data!J5863="EngineFaultRecord", "Fault", IF(Data!J5863="DriverChange","Driver",IF(Data!J5863="CustomRecord","Custom","Debug")))))</f>
        <v>Engine</v>
      </c>
      <c r="F5866" s="39" t="str">
        <f>IF(Data!Y5863=TRUE(), "Yes", "No")</f>
        <v>No</v>
      </c>
      <c r="G5866" s="40">
        <f>Data!AK5863</f>
        <v>0</v>
      </c>
      <c r="H5866" s="35" t="str">
        <f>Data!AB5863</f>
        <v>Energía de la batería del vehículo eléctrico</v>
      </c>
      <c r="I5866" s="35">
        <f>Data!AD5863</f>
        <v>0</v>
      </c>
      <c r="J5866" s="35">
        <f>Data!AF5863</f>
        <v>0</v>
      </c>
      <c r="K5866" s="35" t="str">
        <f>CONCATENATE(Data!AH5863, " ", Data!AI5863)</f>
        <v>32424 W</v>
      </c>
      <c r="L5866" s="35" t="str">
        <f>Data!C5863</f>
        <v>Vehicle, Battery Electric Vehicle</v>
      </c>
      <c r="M5866" s="35">
        <f>Data!H5863</f>
        <v>0</v>
      </c>
      <c r="N5866" s="41">
        <f>Data!I5863</f>
        <v>46087.464724212965</v>
      </c>
      <c r="O5866" s="35">
        <f>Data!L5863</f>
        <v>0</v>
      </c>
      <c r="P5866" s="35">
        <f>Data!M5863</f>
        <v>0</v>
      </c>
      <c r="Q5866" s="35" t="str">
        <f>IF(Data!N5863=0,"",Data!N5863)</f>
        <v/>
      </c>
      <c r="R5866" s="35">
        <f>Data!K5863</f>
        <v>0</v>
      </c>
      <c r="S5866" s="35" t="str">
        <f>IF(Data!X5863=TRUE(), "Yes", "No")</f>
        <v>No</v>
      </c>
      <c r="T5866" s="40" t="e">
        <f>#REF!</f>
        <v>#REF!</v>
      </c>
    </row>
    <row r="5867" spans="1:20" x14ac:dyDescent="0.3">
      <c r="A5867" s="35" t="str">
        <f>Data!A5864</f>
        <v>NISSAN LEAF 299-1018</v>
      </c>
      <c r="B5867" s="36">
        <f t="shared" si="91"/>
        <v>46087.464733796296</v>
      </c>
      <c r="C5867" s="37" t="str">
        <f>IF(Data!J5864="GpsRecord", CONCATENATE($U$3,": ",Data!M5864,", ",Data!L5864), CONCATENATE(Data!AB5864, " ", Data!AH5864))</f>
        <v>Ubicación: 9.96592, -84.33605</v>
      </c>
      <c r="D5867" s="38" t="str">
        <f>IF(Data!O5864=TRUE(), "Yes", "No")</f>
        <v>Yes</v>
      </c>
      <c r="E5867" s="38" t="str">
        <f>IF(Data!J5864="EngineStatusRecord","Engine",IF(Data!J5864="GpsRecord", "GPS", IF(Data!J5864="EngineFaultRecord", "Fault", IF(Data!J5864="DriverChange","Driver",IF(Data!J5864="CustomRecord","Custom","Debug")))))</f>
        <v>GPS</v>
      </c>
      <c r="F5867" s="39" t="str">
        <f>IF(Data!Y5864=TRUE(), "Yes", "No")</f>
        <v>Yes</v>
      </c>
      <c r="G5867" s="40">
        <f>Data!AK5864</f>
        <v>0</v>
      </c>
      <c r="H5867" s="35">
        <f>Data!AB5864</f>
        <v>0</v>
      </c>
      <c r="I5867" s="35">
        <f>Data!AD5864</f>
        <v>0</v>
      </c>
      <c r="J5867" s="35">
        <f>Data!AF5864</f>
        <v>0</v>
      </c>
      <c r="K5867" s="35" t="str">
        <f>CONCATENATE(Data!AH5864, " ", Data!AI5864)</f>
        <v xml:space="preserve"> </v>
      </c>
      <c r="L5867" s="35" t="str">
        <f>Data!C5864</f>
        <v>Vehicle, Battery Electric Vehicle</v>
      </c>
      <c r="M5867" s="35">
        <f>Data!H5864</f>
        <v>0</v>
      </c>
      <c r="N5867" s="41">
        <f>Data!I5864</f>
        <v>46087.464733796296</v>
      </c>
      <c r="O5867" s="35">
        <f>Data!L5864</f>
        <v>-84.33605</v>
      </c>
      <c r="P5867" s="35">
        <f>Data!M5864</f>
        <v>9.9659200000000006</v>
      </c>
      <c r="Q5867" s="35" t="str">
        <f>IF(Data!N5864=0,"",Data!N5864)</f>
        <v>CurvePositionEstimateError</v>
      </c>
      <c r="R5867" s="35">
        <f>Data!K5864</f>
        <v>85</v>
      </c>
      <c r="S5867" s="35" t="str">
        <f>IF(Data!X5864=TRUE(), "Yes", "No")</f>
        <v>Yes</v>
      </c>
      <c r="T5867" s="40" t="e">
        <f>#REF!</f>
        <v>#REF!</v>
      </c>
    </row>
    <row r="5868" spans="1:20" x14ac:dyDescent="0.3">
      <c r="A5868" s="35" t="str">
        <f>Data!A5865</f>
        <v>NISSAN LEAF 299-1018</v>
      </c>
      <c r="B5868" s="36">
        <f t="shared" si="91"/>
        <v>46087.464746770835</v>
      </c>
      <c r="C5868" s="37" t="str">
        <f>IF(Data!J5865="GpsRecord", CONCATENATE($U$3,": ",Data!M5865,", ",Data!L5865), CONCATENATE(Data!AB5865, " ", Data!AH5865))</f>
        <v>Odómetro 16044</v>
      </c>
      <c r="D5868" s="38" t="str">
        <f>IF(Data!O5865=TRUE(), "Yes", "No")</f>
        <v>No</v>
      </c>
      <c r="E5868" s="38" t="str">
        <f>IF(Data!J5865="EngineStatusRecord","Engine",IF(Data!J5865="GpsRecord", "GPS", IF(Data!J5865="EngineFaultRecord", "Fault", IF(Data!J5865="DriverChange","Driver",IF(Data!J5865="CustomRecord","Custom","Debug")))))</f>
        <v>Engine</v>
      </c>
      <c r="F5868" s="39" t="str">
        <f>IF(Data!Y5865=TRUE(), "Yes", "No")</f>
        <v>No</v>
      </c>
      <c r="G5868" s="40">
        <f>Data!AK5865</f>
        <v>0</v>
      </c>
      <c r="H5868" s="35" t="str">
        <f>Data!AB5865</f>
        <v>Odómetro</v>
      </c>
      <c r="I5868" s="35">
        <f>Data!AD5865</f>
        <v>0</v>
      </c>
      <c r="J5868" s="35">
        <f>Data!AF5865</f>
        <v>0</v>
      </c>
      <c r="K5868" s="35" t="str">
        <f>CONCATENATE(Data!AH5865, " ", Data!AI5865)</f>
        <v>16044 km</v>
      </c>
      <c r="L5868" s="35" t="str">
        <f>Data!C5865</f>
        <v>Vehicle, Battery Electric Vehicle</v>
      </c>
      <c r="M5868" s="35">
        <f>Data!H5865</f>
        <v>0</v>
      </c>
      <c r="N5868" s="41">
        <f>Data!I5865</f>
        <v>46087.464746770835</v>
      </c>
      <c r="O5868" s="35">
        <f>Data!L5865</f>
        <v>0</v>
      </c>
      <c r="P5868" s="35">
        <f>Data!M5865</f>
        <v>0</v>
      </c>
      <c r="Q5868" s="35" t="str">
        <f>IF(Data!N5865=0,"",Data!N5865)</f>
        <v/>
      </c>
      <c r="R5868" s="35">
        <f>Data!K5865</f>
        <v>0</v>
      </c>
      <c r="S5868" s="35" t="str">
        <f>IF(Data!X5865=TRUE(), "Yes", "No")</f>
        <v>No</v>
      </c>
      <c r="T5868" s="40" t="e">
        <f>#REF!</f>
        <v>#REF!</v>
      </c>
    </row>
    <row r="5869" spans="1:20" x14ac:dyDescent="0.3">
      <c r="A5869" s="35" t="str">
        <f>Data!A5866</f>
        <v>NISSAN LEAF 299-1018</v>
      </c>
      <c r="B5869" s="36">
        <f t="shared" si="91"/>
        <v>46087.464746770835</v>
      </c>
      <c r="C5869" s="37" t="str">
        <f>IF(Data!J5866="GpsRecord", CONCATENATE($U$3,": ",Data!M5866,", ",Data!L5866), CONCATENATE(Data!AB5866, " ", Data!AH5866))</f>
        <v>Odómetro sin procesar 16044</v>
      </c>
      <c r="D5869" s="38" t="str">
        <f>IF(Data!O5866=TRUE(), "Yes", "No")</f>
        <v>No</v>
      </c>
      <c r="E5869" s="38" t="str">
        <f>IF(Data!J5866="EngineStatusRecord","Engine",IF(Data!J5866="GpsRecord", "GPS", IF(Data!J5866="EngineFaultRecord", "Fault", IF(Data!J5866="DriverChange","Driver",IF(Data!J5866="CustomRecord","Custom","Debug")))))</f>
        <v>Engine</v>
      </c>
      <c r="F5869" s="39" t="str">
        <f>IF(Data!Y5866=TRUE(), "Yes", "No")</f>
        <v>No</v>
      </c>
      <c r="G5869" s="40">
        <f>Data!AK5866</f>
        <v>0</v>
      </c>
      <c r="H5869" s="35" t="str">
        <f>Data!AB5866</f>
        <v>Odómetro sin procesar</v>
      </c>
      <c r="I5869" s="35">
        <f>Data!AD5866</f>
        <v>0</v>
      </c>
      <c r="J5869" s="35">
        <f>Data!AF5866</f>
        <v>0</v>
      </c>
      <c r="K5869" s="35" t="str">
        <f>CONCATENATE(Data!AH5866, " ", Data!AI5866)</f>
        <v>16044 km</v>
      </c>
      <c r="L5869" s="35" t="str">
        <f>Data!C5866</f>
        <v>Vehicle, Battery Electric Vehicle</v>
      </c>
      <c r="M5869" s="35">
        <f>Data!H5866</f>
        <v>0</v>
      </c>
      <c r="N5869" s="41">
        <f>Data!I5866</f>
        <v>46087.464746770835</v>
      </c>
      <c r="O5869" s="35">
        <f>Data!L5866</f>
        <v>0</v>
      </c>
      <c r="P5869" s="35">
        <f>Data!M5866</f>
        <v>0</v>
      </c>
      <c r="Q5869" s="35" t="str">
        <f>IF(Data!N5866=0,"",Data!N5866)</f>
        <v/>
      </c>
      <c r="R5869" s="35">
        <f>Data!K5866</f>
        <v>0</v>
      </c>
      <c r="S5869" s="35" t="str">
        <f>IF(Data!X5866=TRUE(), "Yes", "No")</f>
        <v>No</v>
      </c>
      <c r="T5869" s="40" t="e">
        <f>#REF!</f>
        <v>#REF!</v>
      </c>
    </row>
    <row r="5870" spans="1:20" x14ac:dyDescent="0.3">
      <c r="A5870" s="35" t="str">
        <f>Data!A5867</f>
        <v>NISSAN LEAF 299-1018</v>
      </c>
      <c r="B5870" s="36">
        <f t="shared" si="91"/>
        <v>46087.464791666665</v>
      </c>
      <c r="C5870" s="37" t="str">
        <f>IF(Data!J5867="GpsRecord", CONCATENATE($U$3,": ",Data!M5867,", ",Data!L5867), CONCATENATE(Data!AB5867, " ", Data!AH5867))</f>
        <v>Ubicación: 9.96609, -84.33503</v>
      </c>
      <c r="D5870" s="38" t="str">
        <f>IF(Data!O5867=TRUE(), "Yes", "No")</f>
        <v>Yes</v>
      </c>
      <c r="E5870" s="38" t="str">
        <f>IF(Data!J5867="EngineStatusRecord","Engine",IF(Data!J5867="GpsRecord", "GPS", IF(Data!J5867="EngineFaultRecord", "Fault", IF(Data!J5867="DriverChange","Driver",IF(Data!J5867="CustomRecord","Custom","Debug")))))</f>
        <v>GPS</v>
      </c>
      <c r="F5870" s="39" t="str">
        <f>IF(Data!Y5867=TRUE(), "Yes", "No")</f>
        <v>Yes</v>
      </c>
      <c r="G5870" s="40">
        <f>Data!AK5867</f>
        <v>0</v>
      </c>
      <c r="H5870" s="35">
        <f>Data!AB5867</f>
        <v>0</v>
      </c>
      <c r="I5870" s="35">
        <f>Data!AD5867</f>
        <v>0</v>
      </c>
      <c r="J5870" s="35">
        <f>Data!AF5867</f>
        <v>0</v>
      </c>
      <c r="K5870" s="35" t="str">
        <f>CONCATENATE(Data!AH5867, " ", Data!AI5867)</f>
        <v xml:space="preserve"> </v>
      </c>
      <c r="L5870" s="35" t="str">
        <f>Data!C5867</f>
        <v>Vehicle, Battery Electric Vehicle</v>
      </c>
      <c r="M5870" s="35">
        <f>Data!H5867</f>
        <v>0</v>
      </c>
      <c r="N5870" s="41">
        <f>Data!I5867</f>
        <v>46087.464791666665</v>
      </c>
      <c r="O5870" s="35">
        <f>Data!L5867</f>
        <v>-84.335030000000003</v>
      </c>
      <c r="P5870" s="35">
        <f>Data!M5867</f>
        <v>9.9660899999999994</v>
      </c>
      <c r="Q5870" s="35" t="str">
        <f>IF(Data!N5867=0,"",Data!N5867)</f>
        <v>CurveBased</v>
      </c>
      <c r="R5870" s="35">
        <f>Data!K5867</f>
        <v>81</v>
      </c>
      <c r="S5870" s="35" t="str">
        <f>IF(Data!X5867=TRUE(), "Yes", "No")</f>
        <v>Yes</v>
      </c>
      <c r="T5870" s="40" t="e">
        <f>#REF!</f>
        <v>#REF!</v>
      </c>
    </row>
    <row r="5871" spans="1:20" x14ac:dyDescent="0.3">
      <c r="A5871" s="35" t="str">
        <f>Data!A5868</f>
        <v>NISSAN LEAF 299-1018</v>
      </c>
      <c r="B5871" s="36">
        <f t="shared" si="91"/>
        <v>46087.464803240742</v>
      </c>
      <c r="C5871" s="37" t="str">
        <f>IF(Data!J5868="GpsRecord", CONCATENATE($U$3,": ",Data!M5868,", ",Data!L5868), CONCATENATE(Data!AB5868, " ", Data!AH5868))</f>
        <v>Velocidad del motor en carretera 83</v>
      </c>
      <c r="D5871" s="38" t="str">
        <f>IF(Data!O5868=TRUE(), "Yes", "No")</f>
        <v>No</v>
      </c>
      <c r="E5871" s="38" t="str">
        <f>IF(Data!J5868="EngineStatusRecord","Engine",IF(Data!J5868="GpsRecord", "GPS", IF(Data!J5868="EngineFaultRecord", "Fault", IF(Data!J5868="DriverChange","Driver",IF(Data!J5868="CustomRecord","Custom","Debug")))))</f>
        <v>Engine</v>
      </c>
      <c r="F5871" s="39" t="str">
        <f>IF(Data!Y5868=TRUE(), "Yes", "No")</f>
        <v>No</v>
      </c>
      <c r="G5871" s="40">
        <f>Data!AK5868</f>
        <v>0</v>
      </c>
      <c r="H5871" s="35" t="str">
        <f>Data!AB5868</f>
        <v>Velocidad del motor en carretera</v>
      </c>
      <c r="I5871" s="35">
        <f>Data!AD5868</f>
        <v>0</v>
      </c>
      <c r="J5871" s="35">
        <f>Data!AF5868</f>
        <v>0</v>
      </c>
      <c r="K5871" s="35" t="str">
        <f>CONCATENATE(Data!AH5868, " ", Data!AI5868)</f>
        <v>83 km/h</v>
      </c>
      <c r="L5871" s="35" t="str">
        <f>Data!C5868</f>
        <v>Vehicle, Battery Electric Vehicle</v>
      </c>
      <c r="M5871" s="35">
        <f>Data!H5868</f>
        <v>0</v>
      </c>
      <c r="N5871" s="41">
        <f>Data!I5868</f>
        <v>46087.464803240742</v>
      </c>
      <c r="O5871" s="35">
        <f>Data!L5868</f>
        <v>0</v>
      </c>
      <c r="P5871" s="35">
        <f>Data!M5868</f>
        <v>0</v>
      </c>
      <c r="Q5871" s="35" t="str">
        <f>IF(Data!N5868=0,"",Data!N5868)</f>
        <v/>
      </c>
      <c r="R5871" s="35">
        <f>Data!K5868</f>
        <v>0</v>
      </c>
      <c r="S5871" s="35" t="str">
        <f>IF(Data!X5868=TRUE(), "Yes", "No")</f>
        <v>No</v>
      </c>
      <c r="T5871" s="40" t="e">
        <f>#REF!</f>
        <v>#REF!</v>
      </c>
    </row>
    <row r="5872" spans="1:20" x14ac:dyDescent="0.3">
      <c r="A5872" s="35" t="str">
        <f>Data!A5869</f>
        <v>NISSAN LEAF 299-1018</v>
      </c>
      <c r="B5872" s="36">
        <f t="shared" si="91"/>
        <v>46087.464837962965</v>
      </c>
      <c r="C5872" s="37" t="str">
        <f>IF(Data!J5869="GpsRecord", CONCATENATE($U$3,": ",Data!M5869,", ",Data!L5869), CONCATENATE(Data!AB5869, " ", Data!AH5869))</f>
        <v>Ubicación: 9.96606, -84.33421</v>
      </c>
      <c r="D5872" s="38" t="str">
        <f>IF(Data!O5869=TRUE(), "Yes", "No")</f>
        <v>Yes</v>
      </c>
      <c r="E5872" s="38" t="str">
        <f>IF(Data!J5869="EngineStatusRecord","Engine",IF(Data!J5869="GpsRecord", "GPS", IF(Data!J5869="EngineFaultRecord", "Fault", IF(Data!J5869="DriverChange","Driver",IF(Data!J5869="CustomRecord","Custom","Debug")))))</f>
        <v>GPS</v>
      </c>
      <c r="F5872" s="39" t="str">
        <f>IF(Data!Y5869=TRUE(), "Yes", "No")</f>
        <v>Yes</v>
      </c>
      <c r="G5872" s="40">
        <f>Data!AK5869</f>
        <v>0</v>
      </c>
      <c r="H5872" s="35">
        <f>Data!AB5869</f>
        <v>0</v>
      </c>
      <c r="I5872" s="35">
        <f>Data!AD5869</f>
        <v>0</v>
      </c>
      <c r="J5872" s="35">
        <f>Data!AF5869</f>
        <v>0</v>
      </c>
      <c r="K5872" s="35" t="str">
        <f>CONCATENATE(Data!AH5869, " ", Data!AI5869)</f>
        <v xml:space="preserve"> </v>
      </c>
      <c r="L5872" s="35" t="str">
        <f>Data!C5869</f>
        <v>Vehicle, Battery Electric Vehicle</v>
      </c>
      <c r="M5872" s="35">
        <f>Data!H5869</f>
        <v>0</v>
      </c>
      <c r="N5872" s="41">
        <f>Data!I5869</f>
        <v>46087.464837962965</v>
      </c>
      <c r="O5872" s="35">
        <f>Data!L5869</f>
        <v>-84.334209999999999</v>
      </c>
      <c r="P5872" s="35">
        <f>Data!M5869</f>
        <v>9.9660600000000006</v>
      </c>
      <c r="Q5872" s="35" t="str">
        <f>IF(Data!N5869=0,"",Data!N5869)</f>
        <v>CurvePositionEstimateError</v>
      </c>
      <c r="R5872" s="35">
        <f>Data!K5869</f>
        <v>81</v>
      </c>
      <c r="S5872" s="35" t="str">
        <f>IF(Data!X5869=TRUE(), "Yes", "No")</f>
        <v>Yes</v>
      </c>
      <c r="T5872" s="40" t="e">
        <f>#REF!</f>
        <v>#REF!</v>
      </c>
    </row>
    <row r="5873" spans="1:20" x14ac:dyDescent="0.3">
      <c r="A5873" s="35" t="str">
        <f>Data!A5870</f>
        <v>NISSAN LEAF 299-1018</v>
      </c>
      <c r="B5873" s="36">
        <f t="shared" si="91"/>
        <v>46087.464899178238</v>
      </c>
      <c r="C5873" s="37" t="str">
        <f>IF(Data!J5870="GpsRecord", CONCATENATE($U$3,": ",Data!M5870,", ",Data!L5870), CONCATENATE(Data!AB5870, " ", Data!AH5870))</f>
        <v>Estado de carga genérico 21.34</v>
      </c>
      <c r="D5873" s="38" t="str">
        <f>IF(Data!O5870=TRUE(), "Yes", "No")</f>
        <v>No</v>
      </c>
      <c r="E5873" s="38" t="str">
        <f>IF(Data!J5870="EngineStatusRecord","Engine",IF(Data!J5870="GpsRecord", "GPS", IF(Data!J5870="EngineFaultRecord", "Fault", IF(Data!J5870="DriverChange","Driver",IF(Data!J5870="CustomRecord","Custom","Debug")))))</f>
        <v>Engine</v>
      </c>
      <c r="F5873" s="39" t="str">
        <f>IF(Data!Y5870=TRUE(), "Yes", "No")</f>
        <v>No</v>
      </c>
      <c r="G5873" s="40">
        <f>Data!AK5870</f>
        <v>0</v>
      </c>
      <c r="H5873" s="35" t="str">
        <f>Data!AB5870</f>
        <v>Estado de carga genérico</v>
      </c>
      <c r="I5873" s="35">
        <f>Data!AD5870</f>
        <v>0</v>
      </c>
      <c r="J5873" s="35">
        <f>Data!AF5870</f>
        <v>0</v>
      </c>
      <c r="K5873" s="35" t="str">
        <f>CONCATENATE(Data!AH5870, " ", Data!AI5870)</f>
        <v>21.34 %</v>
      </c>
      <c r="L5873" s="35" t="str">
        <f>Data!C5870</f>
        <v>Vehicle, Battery Electric Vehicle</v>
      </c>
      <c r="M5873" s="35">
        <f>Data!H5870</f>
        <v>0</v>
      </c>
      <c r="N5873" s="41">
        <f>Data!I5870</f>
        <v>46087.464899178238</v>
      </c>
      <c r="O5873" s="35">
        <f>Data!L5870</f>
        <v>0</v>
      </c>
      <c r="P5873" s="35">
        <f>Data!M5870</f>
        <v>0</v>
      </c>
      <c r="Q5873" s="35" t="str">
        <f>IF(Data!N5870=0,"",Data!N5870)</f>
        <v/>
      </c>
      <c r="R5873" s="35">
        <f>Data!K5870</f>
        <v>0</v>
      </c>
      <c r="S5873" s="35" t="str">
        <f>IF(Data!X5870=TRUE(), "Yes", "No")</f>
        <v>No</v>
      </c>
      <c r="T5873" s="40" t="e">
        <f>#REF!</f>
        <v>#REF!</v>
      </c>
    </row>
    <row r="5874" spans="1:20" x14ac:dyDescent="0.3">
      <c r="A5874" s="35" t="str">
        <f>Data!A5871</f>
        <v>NISSAN LEAF 299-1018</v>
      </c>
      <c r="B5874" s="36">
        <f t="shared" si="91"/>
        <v>46087.464907407404</v>
      </c>
      <c r="C5874" s="37" t="str">
        <f>IF(Data!J5871="GpsRecord", CONCATENATE($U$3,": ",Data!M5871,", ",Data!L5871), CONCATENATE(Data!AB5871, " ", Data!AH5871))</f>
        <v>Ubicación: 9.96575, -84.33298</v>
      </c>
      <c r="D5874" s="38" t="str">
        <f>IF(Data!O5871=TRUE(), "Yes", "No")</f>
        <v>Yes</v>
      </c>
      <c r="E5874" s="38" t="str">
        <f>IF(Data!J5871="EngineStatusRecord","Engine",IF(Data!J5871="GpsRecord", "GPS", IF(Data!J5871="EngineFaultRecord", "Fault", IF(Data!J5871="DriverChange","Driver",IF(Data!J5871="CustomRecord","Custom","Debug")))))</f>
        <v>GPS</v>
      </c>
      <c r="F5874" s="39" t="str">
        <f>IF(Data!Y5871=TRUE(), "Yes", "No")</f>
        <v>Yes</v>
      </c>
      <c r="G5874" s="40">
        <f>Data!AK5871</f>
        <v>0</v>
      </c>
      <c r="H5874" s="35">
        <f>Data!AB5871</f>
        <v>0</v>
      </c>
      <c r="I5874" s="35">
        <f>Data!AD5871</f>
        <v>0</v>
      </c>
      <c r="J5874" s="35">
        <f>Data!AF5871</f>
        <v>0</v>
      </c>
      <c r="K5874" s="35" t="str">
        <f>CONCATENATE(Data!AH5871, " ", Data!AI5871)</f>
        <v xml:space="preserve"> </v>
      </c>
      <c r="L5874" s="35" t="str">
        <f>Data!C5871</f>
        <v>Vehicle, Battery Electric Vehicle</v>
      </c>
      <c r="M5874" s="35">
        <f>Data!H5871</f>
        <v>0</v>
      </c>
      <c r="N5874" s="41">
        <f>Data!I5871</f>
        <v>46087.464907407404</v>
      </c>
      <c r="O5874" s="35">
        <f>Data!L5871</f>
        <v>-84.332980000000006</v>
      </c>
      <c r="P5874" s="35">
        <f>Data!M5871</f>
        <v>9.9657499999999999</v>
      </c>
      <c r="Q5874" s="35" t="str">
        <f>IF(Data!N5871=0,"",Data!N5871)</f>
        <v>CurvePositionEstimateError</v>
      </c>
      <c r="R5874" s="35">
        <f>Data!K5871</f>
        <v>83</v>
      </c>
      <c r="S5874" s="35" t="str">
        <f>IF(Data!X5871=TRUE(), "Yes", "No")</f>
        <v>Yes</v>
      </c>
      <c r="T5874" s="40" t="e">
        <f>#REF!</f>
        <v>#REF!</v>
      </c>
    </row>
    <row r="5875" spans="1:20" x14ac:dyDescent="0.3">
      <c r="A5875" s="35" t="str">
        <f>Data!A5872</f>
        <v>NISSAN LEAF 299-1018</v>
      </c>
      <c r="B5875" s="36">
        <f t="shared" si="91"/>
        <v>46087.465127314812</v>
      </c>
      <c r="C5875" s="37" t="str">
        <f>IF(Data!J5872="GpsRecord", CONCATENATE($U$3,": ",Data!M5872,", ",Data!L5872), CONCATENATE(Data!AB5872, " ", Data!AH5872))</f>
        <v>Ubicación: 9.96446, -84.32892</v>
      </c>
      <c r="D5875" s="38" t="str">
        <f>IF(Data!O5872=TRUE(), "Yes", "No")</f>
        <v>Yes</v>
      </c>
      <c r="E5875" s="38" t="str">
        <f>IF(Data!J5872="EngineStatusRecord","Engine",IF(Data!J5872="GpsRecord", "GPS", IF(Data!J5872="EngineFaultRecord", "Fault", IF(Data!J5872="DriverChange","Driver",IF(Data!J5872="CustomRecord","Custom","Debug")))))</f>
        <v>GPS</v>
      </c>
      <c r="F5875" s="39" t="str">
        <f>IF(Data!Y5872=TRUE(), "Yes", "No")</f>
        <v>Yes</v>
      </c>
      <c r="G5875" s="40">
        <f>Data!AK5872</f>
        <v>0</v>
      </c>
      <c r="H5875" s="35">
        <f>Data!AB5872</f>
        <v>0</v>
      </c>
      <c r="I5875" s="35">
        <f>Data!AD5872</f>
        <v>0</v>
      </c>
      <c r="J5875" s="35">
        <f>Data!AF5872</f>
        <v>0</v>
      </c>
      <c r="K5875" s="35" t="str">
        <f>CONCATENATE(Data!AH5872, " ", Data!AI5872)</f>
        <v xml:space="preserve"> </v>
      </c>
      <c r="L5875" s="35" t="str">
        <f>Data!C5872</f>
        <v>Vehicle, Battery Electric Vehicle</v>
      </c>
      <c r="M5875" s="35">
        <f>Data!H5872</f>
        <v>0</v>
      </c>
      <c r="N5875" s="41">
        <f>Data!I5872</f>
        <v>46087.465127314812</v>
      </c>
      <c r="O5875" s="35">
        <f>Data!L5872</f>
        <v>-84.328919999999997</v>
      </c>
      <c r="P5875" s="35">
        <f>Data!M5872</f>
        <v>9.9644600000000008</v>
      </c>
      <c r="Q5875" s="35" t="str">
        <f>IF(Data!N5872=0,"",Data!N5872)</f>
        <v>CurvePositionEstimateError</v>
      </c>
      <c r="R5875" s="35">
        <f>Data!K5872</f>
        <v>96</v>
      </c>
      <c r="S5875" s="35" t="str">
        <f>IF(Data!X5872=TRUE(), "Yes", "No")</f>
        <v>Yes</v>
      </c>
      <c r="T5875" s="40" t="e">
        <f>#REF!</f>
        <v>#REF!</v>
      </c>
    </row>
    <row r="5876" spans="1:20" x14ac:dyDescent="0.3">
      <c r="A5876" s="35" t="str">
        <f>Data!A5873</f>
        <v>NISSAN LEAF 299-1018</v>
      </c>
      <c r="B5876" s="36">
        <f t="shared" si="91"/>
        <v>46087.465127407406</v>
      </c>
      <c r="C5876" s="37" t="str">
        <f>IF(Data!J5873="GpsRecord", CONCATENATE($U$3,": ",Data!M5873,", ",Data!L5873), CONCATENATE(Data!AB5873, " ", Data!AH5873))</f>
        <v>Velocidad del motor en carretera 99</v>
      </c>
      <c r="D5876" s="38" t="str">
        <f>IF(Data!O5873=TRUE(), "Yes", "No")</f>
        <v>No</v>
      </c>
      <c r="E5876" s="38" t="str">
        <f>IF(Data!J5873="EngineStatusRecord","Engine",IF(Data!J5873="GpsRecord", "GPS", IF(Data!J5873="EngineFaultRecord", "Fault", IF(Data!J5873="DriverChange","Driver",IF(Data!J5873="CustomRecord","Custom","Debug")))))</f>
        <v>Engine</v>
      </c>
      <c r="F5876" s="39" t="str">
        <f>IF(Data!Y5873=TRUE(), "Yes", "No")</f>
        <v>No</v>
      </c>
      <c r="G5876" s="40">
        <f>Data!AK5873</f>
        <v>0</v>
      </c>
      <c r="H5876" s="35" t="str">
        <f>Data!AB5873</f>
        <v>Velocidad del motor en carretera</v>
      </c>
      <c r="I5876" s="35">
        <f>Data!AD5873</f>
        <v>0</v>
      </c>
      <c r="J5876" s="35">
        <f>Data!AF5873</f>
        <v>0</v>
      </c>
      <c r="K5876" s="35" t="str">
        <f>CONCATENATE(Data!AH5873, " ", Data!AI5873)</f>
        <v>99 km/h</v>
      </c>
      <c r="L5876" s="35" t="str">
        <f>Data!C5873</f>
        <v>Vehicle, Battery Electric Vehicle</v>
      </c>
      <c r="M5876" s="35">
        <f>Data!H5873</f>
        <v>0</v>
      </c>
      <c r="N5876" s="41">
        <f>Data!I5873</f>
        <v>46087.465127407406</v>
      </c>
      <c r="O5876" s="35">
        <f>Data!L5873</f>
        <v>0</v>
      </c>
      <c r="P5876" s="35">
        <f>Data!M5873</f>
        <v>0</v>
      </c>
      <c r="Q5876" s="35" t="str">
        <f>IF(Data!N5873=0,"",Data!N5873)</f>
        <v/>
      </c>
      <c r="R5876" s="35">
        <f>Data!K5873</f>
        <v>0</v>
      </c>
      <c r="S5876" s="35" t="str">
        <f>IF(Data!X5873=TRUE(), "Yes", "No")</f>
        <v>No</v>
      </c>
      <c r="T5876" s="40" t="e">
        <f>#REF!</f>
        <v>#REF!</v>
      </c>
    </row>
    <row r="5877" spans="1:20" x14ac:dyDescent="0.3">
      <c r="A5877" s="35" t="str">
        <f>Data!A5874</f>
        <v>NISSAN LEAF 299-1018</v>
      </c>
      <c r="B5877" s="36">
        <f t="shared" si="91"/>
        <v>46087.465131157405</v>
      </c>
      <c r="C5877" s="37" t="str">
        <f>IF(Data!J5874="GpsRecord", CONCATENATE($U$3,": ",Data!M5874,", ",Data!L5874), CONCATENATE(Data!AB5874, " ", Data!AH5874))</f>
        <v>Energía de la batería del vehículo eléctrico 40138</v>
      </c>
      <c r="D5877" s="38" t="str">
        <f>IF(Data!O5874=TRUE(), "Yes", "No")</f>
        <v>No</v>
      </c>
      <c r="E5877" s="38" t="str">
        <f>IF(Data!J5874="EngineStatusRecord","Engine",IF(Data!J5874="GpsRecord", "GPS", IF(Data!J5874="EngineFaultRecord", "Fault", IF(Data!J5874="DriverChange","Driver",IF(Data!J5874="CustomRecord","Custom","Debug")))))</f>
        <v>Engine</v>
      </c>
      <c r="F5877" s="39" t="str">
        <f>IF(Data!Y5874=TRUE(), "Yes", "No")</f>
        <v>No</v>
      </c>
      <c r="G5877" s="40">
        <f>Data!AK5874</f>
        <v>0</v>
      </c>
      <c r="H5877" s="35" t="str">
        <f>Data!AB5874</f>
        <v>Energía de la batería del vehículo eléctrico</v>
      </c>
      <c r="I5877" s="35">
        <f>Data!AD5874</f>
        <v>0</v>
      </c>
      <c r="J5877" s="35">
        <f>Data!AF5874</f>
        <v>0</v>
      </c>
      <c r="K5877" s="35" t="str">
        <f>CONCATENATE(Data!AH5874, " ", Data!AI5874)</f>
        <v>40138 W</v>
      </c>
      <c r="L5877" s="35" t="str">
        <f>Data!C5874</f>
        <v>Vehicle, Battery Electric Vehicle</v>
      </c>
      <c r="M5877" s="35">
        <f>Data!H5874</f>
        <v>0</v>
      </c>
      <c r="N5877" s="41">
        <f>Data!I5874</f>
        <v>46087.465131157405</v>
      </c>
      <c r="O5877" s="35">
        <f>Data!L5874</f>
        <v>0</v>
      </c>
      <c r="P5877" s="35">
        <f>Data!M5874</f>
        <v>0</v>
      </c>
      <c r="Q5877" s="35" t="str">
        <f>IF(Data!N5874=0,"",Data!N5874)</f>
        <v/>
      </c>
      <c r="R5877" s="35">
        <f>Data!K5874</f>
        <v>0</v>
      </c>
      <c r="S5877" s="35" t="str">
        <f>IF(Data!X5874=TRUE(), "Yes", "No")</f>
        <v>No</v>
      </c>
      <c r="T5877" s="40" t="e">
        <f>#REF!</f>
        <v>#REF!</v>
      </c>
    </row>
    <row r="5878" spans="1:20" x14ac:dyDescent="0.3">
      <c r="A5878" s="35" t="str">
        <f>Data!A5875</f>
        <v>NISSAN LEAF 299-1018</v>
      </c>
      <c r="B5878" s="36">
        <f t="shared" si="91"/>
        <v>46087.465142685185</v>
      </c>
      <c r="C5878" s="37" t="str">
        <f>IF(Data!J5875="GpsRecord", CONCATENATE($U$3,": ",Data!M5875,", ",Data!L5875), CONCATENATE(Data!AB5875, " ", Data!AH5875))</f>
        <v>Energía de la batería del vehículo eléctrico -11038</v>
      </c>
      <c r="D5878" s="38" t="str">
        <f>IF(Data!O5875=TRUE(), "Yes", "No")</f>
        <v>No</v>
      </c>
      <c r="E5878" s="38" t="str">
        <f>IF(Data!J5875="EngineStatusRecord","Engine",IF(Data!J5875="GpsRecord", "GPS", IF(Data!J5875="EngineFaultRecord", "Fault", IF(Data!J5875="DriverChange","Driver",IF(Data!J5875="CustomRecord","Custom","Debug")))))</f>
        <v>Engine</v>
      </c>
      <c r="F5878" s="39" t="str">
        <f>IF(Data!Y5875=TRUE(), "Yes", "No")</f>
        <v>No</v>
      </c>
      <c r="G5878" s="40">
        <f>Data!AK5875</f>
        <v>0</v>
      </c>
      <c r="H5878" s="35" t="str">
        <f>Data!AB5875</f>
        <v>Energía de la batería del vehículo eléctrico</v>
      </c>
      <c r="I5878" s="35">
        <f>Data!AD5875</f>
        <v>0</v>
      </c>
      <c r="J5878" s="35">
        <f>Data!AF5875</f>
        <v>0</v>
      </c>
      <c r="K5878" s="35" t="str">
        <f>CONCATENATE(Data!AH5875, " ", Data!AI5875)</f>
        <v>-11038 W</v>
      </c>
      <c r="L5878" s="35" t="str">
        <f>Data!C5875</f>
        <v>Vehicle, Battery Electric Vehicle</v>
      </c>
      <c r="M5878" s="35">
        <f>Data!H5875</f>
        <v>0</v>
      </c>
      <c r="N5878" s="41">
        <f>Data!I5875</f>
        <v>46087.465142685185</v>
      </c>
      <c r="O5878" s="35">
        <f>Data!L5875</f>
        <v>0</v>
      </c>
      <c r="P5878" s="35">
        <f>Data!M5875</f>
        <v>0</v>
      </c>
      <c r="Q5878" s="35" t="str">
        <f>IF(Data!N5875=0,"",Data!N5875)</f>
        <v/>
      </c>
      <c r="R5878" s="35">
        <f>Data!K5875</f>
        <v>0</v>
      </c>
      <c r="S5878" s="35" t="str">
        <f>IF(Data!X5875=TRUE(), "Yes", "No")</f>
        <v>No</v>
      </c>
      <c r="T5878" s="40" t="e">
        <f>#REF!</f>
        <v>#REF!</v>
      </c>
    </row>
    <row r="5879" spans="1:20" x14ac:dyDescent="0.3">
      <c r="A5879" s="35" t="str">
        <f>Data!A5876</f>
        <v>NISSAN LEAF 299-1018</v>
      </c>
      <c r="B5879" s="36">
        <f t="shared" si="91"/>
        <v>46087.465154444442</v>
      </c>
      <c r="C5879" s="37" t="str">
        <f>IF(Data!J5876="GpsRecord", CONCATENATE($U$3,": ",Data!M5876,", ",Data!L5876), CONCATENATE(Data!AB5876, " ", Data!AH5876))</f>
        <v>Energía de la batería del vehículo eléctrico 20906</v>
      </c>
      <c r="D5879" s="38" t="str">
        <f>IF(Data!O5876=TRUE(), "Yes", "No")</f>
        <v>No</v>
      </c>
      <c r="E5879" s="38" t="str">
        <f>IF(Data!J5876="EngineStatusRecord","Engine",IF(Data!J5876="GpsRecord", "GPS", IF(Data!J5876="EngineFaultRecord", "Fault", IF(Data!J5876="DriverChange","Driver",IF(Data!J5876="CustomRecord","Custom","Debug")))))</f>
        <v>Engine</v>
      </c>
      <c r="F5879" s="39" t="str">
        <f>IF(Data!Y5876=TRUE(), "Yes", "No")</f>
        <v>No</v>
      </c>
      <c r="G5879" s="40">
        <f>Data!AK5876</f>
        <v>0</v>
      </c>
      <c r="H5879" s="35" t="str">
        <f>Data!AB5876</f>
        <v>Energía de la batería del vehículo eléctrico</v>
      </c>
      <c r="I5879" s="35">
        <f>Data!AD5876</f>
        <v>0</v>
      </c>
      <c r="J5879" s="35">
        <f>Data!AF5876</f>
        <v>0</v>
      </c>
      <c r="K5879" s="35" t="str">
        <f>CONCATENATE(Data!AH5876, " ", Data!AI5876)</f>
        <v>20906 W</v>
      </c>
      <c r="L5879" s="35" t="str">
        <f>Data!C5876</f>
        <v>Vehicle, Battery Electric Vehicle</v>
      </c>
      <c r="M5879" s="35">
        <f>Data!H5876</f>
        <v>0</v>
      </c>
      <c r="N5879" s="41">
        <f>Data!I5876</f>
        <v>46087.465154444442</v>
      </c>
      <c r="O5879" s="35">
        <f>Data!L5876</f>
        <v>0</v>
      </c>
      <c r="P5879" s="35">
        <f>Data!M5876</f>
        <v>0</v>
      </c>
      <c r="Q5879" s="35" t="str">
        <f>IF(Data!N5876=0,"",Data!N5876)</f>
        <v/>
      </c>
      <c r="R5879" s="35">
        <f>Data!K5876</f>
        <v>0</v>
      </c>
      <c r="S5879" s="35" t="str">
        <f>IF(Data!X5876=TRUE(), "Yes", "No")</f>
        <v>No</v>
      </c>
      <c r="T5879" s="40" t="e">
        <f>#REF!</f>
        <v>#REF!</v>
      </c>
    </row>
    <row r="5880" spans="1:20" x14ac:dyDescent="0.3">
      <c r="A5880" s="35" t="str">
        <f>Data!A5877</f>
        <v>NISSAN LEAF 299-1018</v>
      </c>
      <c r="B5880" s="36">
        <f t="shared" si="91"/>
        <v>46087.465209733797</v>
      </c>
      <c r="C5880" s="37" t="str">
        <f>IF(Data!J5877="GpsRecord", CONCATENATE($U$3,": ",Data!M5877,", ",Data!L5877), CONCATENATE(Data!AB5877, " ", Data!AH5877))</f>
        <v>Odómetro 16045</v>
      </c>
      <c r="D5880" s="38" t="str">
        <f>IF(Data!O5877=TRUE(), "Yes", "No")</f>
        <v>No</v>
      </c>
      <c r="E5880" s="38" t="str">
        <f>IF(Data!J5877="EngineStatusRecord","Engine",IF(Data!J5877="GpsRecord", "GPS", IF(Data!J5877="EngineFaultRecord", "Fault", IF(Data!J5877="DriverChange","Driver",IF(Data!J5877="CustomRecord","Custom","Debug")))))</f>
        <v>Engine</v>
      </c>
      <c r="F5880" s="39" t="str">
        <f>IF(Data!Y5877=TRUE(), "Yes", "No")</f>
        <v>No</v>
      </c>
      <c r="G5880" s="40">
        <f>Data!AK5877</f>
        <v>0</v>
      </c>
      <c r="H5880" s="35" t="str">
        <f>Data!AB5877</f>
        <v>Odómetro</v>
      </c>
      <c r="I5880" s="35">
        <f>Data!AD5877</f>
        <v>0</v>
      </c>
      <c r="J5880" s="35">
        <f>Data!AF5877</f>
        <v>0</v>
      </c>
      <c r="K5880" s="35" t="str">
        <f>CONCATENATE(Data!AH5877, " ", Data!AI5877)</f>
        <v>16045 km</v>
      </c>
      <c r="L5880" s="35" t="str">
        <f>Data!C5877</f>
        <v>Vehicle, Battery Electric Vehicle</v>
      </c>
      <c r="M5880" s="35">
        <f>Data!H5877</f>
        <v>0</v>
      </c>
      <c r="N5880" s="41">
        <f>Data!I5877</f>
        <v>46087.465209733797</v>
      </c>
      <c r="O5880" s="35">
        <f>Data!L5877</f>
        <v>0</v>
      </c>
      <c r="P5880" s="35">
        <f>Data!M5877</f>
        <v>0</v>
      </c>
      <c r="Q5880" s="35" t="str">
        <f>IF(Data!N5877=0,"",Data!N5877)</f>
        <v/>
      </c>
      <c r="R5880" s="35">
        <f>Data!K5877</f>
        <v>0</v>
      </c>
      <c r="S5880" s="35" t="str">
        <f>IF(Data!X5877=TRUE(), "Yes", "No")</f>
        <v>No</v>
      </c>
      <c r="T5880" s="40" t="e">
        <f>#REF!</f>
        <v>#REF!</v>
      </c>
    </row>
    <row r="5881" spans="1:20" x14ac:dyDescent="0.3">
      <c r="A5881" s="35" t="str">
        <f>Data!A5878</f>
        <v>NISSAN LEAF 299-1018</v>
      </c>
      <c r="B5881" s="36">
        <f t="shared" si="91"/>
        <v>46087.465209733797</v>
      </c>
      <c r="C5881" s="37" t="str">
        <f>IF(Data!J5878="GpsRecord", CONCATENATE($U$3,": ",Data!M5878,", ",Data!L5878), CONCATENATE(Data!AB5878, " ", Data!AH5878))</f>
        <v>Odómetro sin procesar 16045</v>
      </c>
      <c r="D5881" s="38" t="str">
        <f>IF(Data!O5878=TRUE(), "Yes", "No")</f>
        <v>No</v>
      </c>
      <c r="E5881" s="38" t="str">
        <f>IF(Data!J5878="EngineStatusRecord","Engine",IF(Data!J5878="GpsRecord", "GPS", IF(Data!J5878="EngineFaultRecord", "Fault", IF(Data!J5878="DriverChange","Driver",IF(Data!J5878="CustomRecord","Custom","Debug")))))</f>
        <v>Engine</v>
      </c>
      <c r="F5881" s="39" t="str">
        <f>IF(Data!Y5878=TRUE(), "Yes", "No")</f>
        <v>No</v>
      </c>
      <c r="G5881" s="40">
        <f>Data!AK5878</f>
        <v>0</v>
      </c>
      <c r="H5881" s="35" t="str">
        <f>Data!AB5878</f>
        <v>Odómetro sin procesar</v>
      </c>
      <c r="I5881" s="35">
        <f>Data!AD5878</f>
        <v>0</v>
      </c>
      <c r="J5881" s="35">
        <f>Data!AF5878</f>
        <v>0</v>
      </c>
      <c r="K5881" s="35" t="str">
        <f>CONCATENATE(Data!AH5878, " ", Data!AI5878)</f>
        <v>16045 km</v>
      </c>
      <c r="L5881" s="35" t="str">
        <f>Data!C5878</f>
        <v>Vehicle, Battery Electric Vehicle</v>
      </c>
      <c r="M5881" s="35">
        <f>Data!H5878</f>
        <v>0</v>
      </c>
      <c r="N5881" s="41">
        <f>Data!I5878</f>
        <v>46087.465209733797</v>
      </c>
      <c r="O5881" s="35">
        <f>Data!L5878</f>
        <v>0</v>
      </c>
      <c r="P5881" s="35">
        <f>Data!M5878</f>
        <v>0</v>
      </c>
      <c r="Q5881" s="35" t="str">
        <f>IF(Data!N5878=0,"",Data!N5878)</f>
        <v/>
      </c>
      <c r="R5881" s="35">
        <f>Data!K5878</f>
        <v>0</v>
      </c>
      <c r="S5881" s="35" t="str">
        <f>IF(Data!X5878=TRUE(), "Yes", "No")</f>
        <v>No</v>
      </c>
      <c r="T5881" s="40" t="e">
        <f>#REF!</f>
        <v>#REF!</v>
      </c>
    </row>
    <row r="5882" spans="1:20" x14ac:dyDescent="0.3">
      <c r="A5882" s="35" t="str">
        <f>Data!A5879</f>
        <v>NISSAN LEAF 299-1018</v>
      </c>
      <c r="B5882" s="36">
        <f t="shared" si="91"/>
        <v>46087.465300925927</v>
      </c>
      <c r="C5882" s="37" t="str">
        <f>IF(Data!J5879="GpsRecord", CONCATENATE($U$3,": ",Data!M5879,", ",Data!L5879), CONCATENATE(Data!AB5879, " ", Data!AH5879))</f>
        <v>Ubicación: 9.96346, -84.32543</v>
      </c>
      <c r="D5882" s="38" t="str">
        <f>IF(Data!O5879=TRUE(), "Yes", "No")</f>
        <v>Yes</v>
      </c>
      <c r="E5882" s="38" t="str">
        <f>IF(Data!J5879="EngineStatusRecord","Engine",IF(Data!J5879="GpsRecord", "GPS", IF(Data!J5879="EngineFaultRecord", "Fault", IF(Data!J5879="DriverChange","Driver",IF(Data!J5879="CustomRecord","Custom","Debug")))))</f>
        <v>GPS</v>
      </c>
      <c r="F5882" s="39" t="str">
        <f>IF(Data!Y5879=TRUE(), "Yes", "No")</f>
        <v>Yes</v>
      </c>
      <c r="G5882" s="40">
        <f>Data!AK5879</f>
        <v>0</v>
      </c>
      <c r="H5882" s="35">
        <f>Data!AB5879</f>
        <v>0</v>
      </c>
      <c r="I5882" s="35">
        <f>Data!AD5879</f>
        <v>0</v>
      </c>
      <c r="J5882" s="35">
        <f>Data!AF5879</f>
        <v>0</v>
      </c>
      <c r="K5882" s="35" t="str">
        <f>CONCATENATE(Data!AH5879, " ", Data!AI5879)</f>
        <v xml:space="preserve"> </v>
      </c>
      <c r="L5882" s="35" t="str">
        <f>Data!C5879</f>
        <v>Vehicle, Battery Electric Vehicle</v>
      </c>
      <c r="M5882" s="35">
        <f>Data!H5879</f>
        <v>0</v>
      </c>
      <c r="N5882" s="41">
        <f>Data!I5879</f>
        <v>46087.465300925927</v>
      </c>
      <c r="O5882" s="35">
        <f>Data!L5879</f>
        <v>-84.325429999999997</v>
      </c>
      <c r="P5882" s="35">
        <f>Data!M5879</f>
        <v>9.9634599999999995</v>
      </c>
      <c r="Q5882" s="35" t="str">
        <f>IF(Data!N5879=0,"",Data!N5879)</f>
        <v>CurveSpeedEstimateError</v>
      </c>
      <c r="R5882" s="35">
        <f>Data!K5879</f>
        <v>98</v>
      </c>
      <c r="S5882" s="35" t="str">
        <f>IF(Data!X5879=TRUE(), "Yes", "No")</f>
        <v>Yes</v>
      </c>
      <c r="T5882" s="40" t="e">
        <f>#REF!</f>
        <v>#REF!</v>
      </c>
    </row>
    <row r="5883" spans="1:20" x14ac:dyDescent="0.3">
      <c r="A5883" s="35" t="str">
        <f>Data!A5880</f>
        <v>NISSAN LEAF 299-1018</v>
      </c>
      <c r="B5883" s="36">
        <f t="shared" si="91"/>
        <v>46087.465364131946</v>
      </c>
      <c r="C5883" s="37" t="str">
        <f>IF(Data!J5880="GpsRecord", CONCATENATE($U$3,": ",Data!M5880,", ",Data!L5880), CONCATENATE(Data!AB5880, " ", Data!AH5880))</f>
        <v>Estado de carga genérico 20</v>
      </c>
      <c r="D5883" s="38" t="str">
        <f>IF(Data!O5880=TRUE(), "Yes", "No")</f>
        <v>No</v>
      </c>
      <c r="E5883" s="38" t="str">
        <f>IF(Data!J5880="EngineStatusRecord","Engine",IF(Data!J5880="GpsRecord", "GPS", IF(Data!J5880="EngineFaultRecord", "Fault", IF(Data!J5880="DriverChange","Driver",IF(Data!J5880="CustomRecord","Custom","Debug")))))</f>
        <v>Engine</v>
      </c>
      <c r="F5883" s="39" t="str">
        <f>IF(Data!Y5880=TRUE(), "Yes", "No")</f>
        <v>No</v>
      </c>
      <c r="G5883" s="40">
        <f>Data!AK5880</f>
        <v>0</v>
      </c>
      <c r="H5883" s="35" t="str">
        <f>Data!AB5880</f>
        <v>Estado de carga genérico</v>
      </c>
      <c r="I5883" s="35">
        <f>Data!AD5880</f>
        <v>0</v>
      </c>
      <c r="J5883" s="35">
        <f>Data!AF5880</f>
        <v>0</v>
      </c>
      <c r="K5883" s="35" t="str">
        <f>CONCATENATE(Data!AH5880, " ", Data!AI5880)</f>
        <v>20 %</v>
      </c>
      <c r="L5883" s="35" t="str">
        <f>Data!C5880</f>
        <v>Vehicle, Battery Electric Vehicle</v>
      </c>
      <c r="M5883" s="35">
        <f>Data!H5880</f>
        <v>0</v>
      </c>
      <c r="N5883" s="41">
        <f>Data!I5880</f>
        <v>46087.465364131946</v>
      </c>
      <c r="O5883" s="35">
        <f>Data!L5880</f>
        <v>0</v>
      </c>
      <c r="P5883" s="35">
        <f>Data!M5880</f>
        <v>0</v>
      </c>
      <c r="Q5883" s="35" t="str">
        <f>IF(Data!N5880=0,"",Data!N5880)</f>
        <v/>
      </c>
      <c r="R5883" s="35">
        <f>Data!K5880</f>
        <v>0</v>
      </c>
      <c r="S5883" s="35" t="str">
        <f>IF(Data!X5880=TRUE(), "Yes", "No")</f>
        <v>No</v>
      </c>
      <c r="T5883" s="40" t="e">
        <f>#REF!</f>
        <v>#REF!</v>
      </c>
    </row>
    <row r="5884" spans="1:20" x14ac:dyDescent="0.3">
      <c r="A5884" s="35" t="str">
        <f>Data!A5881</f>
        <v>NISSAN LEAF 299-1018</v>
      </c>
      <c r="B5884" s="36">
        <f t="shared" si="91"/>
        <v>46087.465392800928</v>
      </c>
      <c r="C5884" s="37" t="str">
        <f>IF(Data!J5881="GpsRecord", CONCATENATE($U$3,": ",Data!M5881,", ",Data!L5881), CONCATENATE(Data!AB5881, " ", Data!AH5881))</f>
        <v>Distancia incremental basada en la velocidad en carretera del motor 2</v>
      </c>
      <c r="D5884" s="38" t="str">
        <f>IF(Data!O5881=TRUE(), "Yes", "No")</f>
        <v>No</v>
      </c>
      <c r="E5884" s="38" t="str">
        <f>IF(Data!J5881="EngineStatusRecord","Engine",IF(Data!J5881="GpsRecord", "GPS", IF(Data!J5881="EngineFaultRecord", "Fault", IF(Data!J5881="DriverChange","Driver",IF(Data!J5881="CustomRecord","Custom","Debug")))))</f>
        <v>Engine</v>
      </c>
      <c r="F5884" s="39" t="str">
        <f>IF(Data!Y5881=TRUE(), "Yes", "No")</f>
        <v>No</v>
      </c>
      <c r="G5884" s="40">
        <f>Data!AK5881</f>
        <v>0</v>
      </c>
      <c r="H5884" s="35" t="str">
        <f>Data!AB5881</f>
        <v>Distancia incremental basada en la velocidad en carretera del motor</v>
      </c>
      <c r="I5884" s="35">
        <f>Data!AD5881</f>
        <v>0</v>
      </c>
      <c r="J5884" s="35">
        <f>Data!AF5881</f>
        <v>0</v>
      </c>
      <c r="K5884" s="35" t="str">
        <f>CONCATENATE(Data!AH5881, " ", Data!AI5881)</f>
        <v>2 km</v>
      </c>
      <c r="L5884" s="35" t="str">
        <f>Data!C5881</f>
        <v>Vehicle, Battery Electric Vehicle</v>
      </c>
      <c r="M5884" s="35">
        <f>Data!H5881</f>
        <v>0</v>
      </c>
      <c r="N5884" s="41">
        <f>Data!I5881</f>
        <v>46087.465392800928</v>
      </c>
      <c r="O5884" s="35">
        <f>Data!L5881</f>
        <v>0</v>
      </c>
      <c r="P5884" s="35">
        <f>Data!M5881</f>
        <v>0</v>
      </c>
      <c r="Q5884" s="35" t="str">
        <f>IF(Data!N5881=0,"",Data!N5881)</f>
        <v/>
      </c>
      <c r="R5884" s="35">
        <f>Data!K5881</f>
        <v>0</v>
      </c>
      <c r="S5884" s="35" t="str">
        <f>IF(Data!X5881=TRUE(), "Yes", "No")</f>
        <v>No</v>
      </c>
      <c r="T5884" s="40" t="e">
        <f>#REF!</f>
        <v>#REF!</v>
      </c>
    </row>
    <row r="5885" spans="1:20" x14ac:dyDescent="0.3">
      <c r="A5885" s="35" t="str">
        <f>Data!A5882</f>
        <v>NISSAN LEAF 299-1018</v>
      </c>
      <c r="B5885" s="36">
        <f t="shared" si="91"/>
        <v>46087.46539351852</v>
      </c>
      <c r="C5885" s="37" t="str">
        <f>IF(Data!J5882="GpsRecord", CONCATENATE($U$3,": ",Data!M5882,", ",Data!L5882), CONCATENATE(Data!AB5882, " ", Data!AH5882))</f>
        <v>Ubicación: 9.96322, -84.32346</v>
      </c>
      <c r="D5885" s="38" t="str">
        <f>IF(Data!O5882=TRUE(), "Yes", "No")</f>
        <v>Yes</v>
      </c>
      <c r="E5885" s="38" t="str">
        <f>IF(Data!J5882="EngineStatusRecord","Engine",IF(Data!J5882="GpsRecord", "GPS", IF(Data!J5882="EngineFaultRecord", "Fault", IF(Data!J5882="DriverChange","Driver",IF(Data!J5882="CustomRecord","Custom","Debug")))))</f>
        <v>GPS</v>
      </c>
      <c r="F5885" s="39" t="str">
        <f>IF(Data!Y5882=TRUE(), "Yes", "No")</f>
        <v>Yes</v>
      </c>
      <c r="G5885" s="40">
        <f>Data!AK5882</f>
        <v>0</v>
      </c>
      <c r="H5885" s="35">
        <f>Data!AB5882</f>
        <v>0</v>
      </c>
      <c r="I5885" s="35">
        <f>Data!AD5882</f>
        <v>0</v>
      </c>
      <c r="J5885" s="35">
        <f>Data!AF5882</f>
        <v>0</v>
      </c>
      <c r="K5885" s="35" t="str">
        <f>CONCATENATE(Data!AH5882, " ", Data!AI5882)</f>
        <v xml:space="preserve"> </v>
      </c>
      <c r="L5885" s="35" t="str">
        <f>Data!C5882</f>
        <v>Vehicle, Battery Electric Vehicle</v>
      </c>
      <c r="M5885" s="35">
        <f>Data!H5882</f>
        <v>0</v>
      </c>
      <c r="N5885" s="41">
        <f>Data!I5882</f>
        <v>46087.46539351852</v>
      </c>
      <c r="O5885" s="35">
        <f>Data!L5882</f>
        <v>-84.323459999999997</v>
      </c>
      <c r="P5885" s="35">
        <f>Data!M5882</f>
        <v>9.9632199999999997</v>
      </c>
      <c r="Q5885" s="35" t="str">
        <f>IF(Data!N5882=0,"",Data!N5882)</f>
        <v>CurvePositionEstimateError</v>
      </c>
      <c r="R5885" s="35">
        <f>Data!K5882</f>
        <v>98</v>
      </c>
      <c r="S5885" s="35" t="str">
        <f>IF(Data!X5882=TRUE(), "Yes", "No")</f>
        <v>Yes</v>
      </c>
      <c r="T5885" s="40" t="e">
        <f>#REF!</f>
        <v>#REF!</v>
      </c>
    </row>
    <row r="5886" spans="1:20" x14ac:dyDescent="0.3">
      <c r="A5886" s="35" t="str">
        <f>Data!A5883</f>
        <v>NISSAN LEAF 299-1018</v>
      </c>
      <c r="B5886" s="36">
        <f t="shared" si="91"/>
        <v>46087.465393923609</v>
      </c>
      <c r="C5886" s="37" t="str">
        <f>IF(Data!J5883="GpsRecord", CONCATENATE($U$3,": ",Data!M5883,", ",Data!L5883), CONCATENATE(Data!AB5883, " ", Data!AH5883))</f>
        <v>Velocidad del motor en carretera 100</v>
      </c>
      <c r="D5886" s="38" t="str">
        <f>IF(Data!O5883=TRUE(), "Yes", "No")</f>
        <v>No</v>
      </c>
      <c r="E5886" s="38" t="str">
        <f>IF(Data!J5883="EngineStatusRecord","Engine",IF(Data!J5883="GpsRecord", "GPS", IF(Data!J5883="EngineFaultRecord", "Fault", IF(Data!J5883="DriverChange","Driver",IF(Data!J5883="CustomRecord","Custom","Debug")))))</f>
        <v>Engine</v>
      </c>
      <c r="F5886" s="39" t="str">
        <f>IF(Data!Y5883=TRUE(), "Yes", "No")</f>
        <v>No</v>
      </c>
      <c r="G5886" s="40">
        <f>Data!AK5883</f>
        <v>0</v>
      </c>
      <c r="H5886" s="35" t="str">
        <f>Data!AB5883</f>
        <v>Velocidad del motor en carretera</v>
      </c>
      <c r="I5886" s="35">
        <f>Data!AD5883</f>
        <v>0</v>
      </c>
      <c r="J5886" s="35">
        <f>Data!AF5883</f>
        <v>0</v>
      </c>
      <c r="K5886" s="35" t="str">
        <f>CONCATENATE(Data!AH5883, " ", Data!AI5883)</f>
        <v>100 km/h</v>
      </c>
      <c r="L5886" s="35" t="str">
        <f>Data!C5883</f>
        <v>Vehicle, Battery Electric Vehicle</v>
      </c>
      <c r="M5886" s="35">
        <f>Data!H5883</f>
        <v>0</v>
      </c>
      <c r="N5886" s="41">
        <f>Data!I5883</f>
        <v>46087.465393923609</v>
      </c>
      <c r="O5886" s="35">
        <f>Data!L5883</f>
        <v>0</v>
      </c>
      <c r="P5886" s="35">
        <f>Data!M5883</f>
        <v>0</v>
      </c>
      <c r="Q5886" s="35" t="str">
        <f>IF(Data!N5883=0,"",Data!N5883)</f>
        <v/>
      </c>
      <c r="R5886" s="35">
        <f>Data!K5883</f>
        <v>0</v>
      </c>
      <c r="S5886" s="35" t="str">
        <f>IF(Data!X5883=TRUE(), "Yes", "No")</f>
        <v>No</v>
      </c>
      <c r="T5886" s="40" t="e">
        <f>#REF!</f>
        <v>#REF!</v>
      </c>
    </row>
    <row r="5887" spans="1:20" x14ac:dyDescent="0.3">
      <c r="A5887" s="35" t="str">
        <f>Data!A5884</f>
        <v>NISSAN LEAF 299-1018</v>
      </c>
      <c r="B5887" s="36">
        <f t="shared" si="91"/>
        <v>46087.465398900466</v>
      </c>
      <c r="C5887" s="37" t="str">
        <f>IF(Data!J5884="GpsRecord", CONCATENATE($U$3,": ",Data!M5884,", ",Data!L5884), CONCATENATE(Data!AB5884, " ", Data!AH5884))</f>
        <v>Temperatura del aire exterior bruto 34</v>
      </c>
      <c r="D5887" s="38" t="str">
        <f>IF(Data!O5884=TRUE(), "Yes", "No")</f>
        <v>No</v>
      </c>
      <c r="E5887" s="38" t="str">
        <f>IF(Data!J5884="EngineStatusRecord","Engine",IF(Data!J5884="GpsRecord", "GPS", IF(Data!J5884="EngineFaultRecord", "Fault", IF(Data!J5884="DriverChange","Driver",IF(Data!J5884="CustomRecord","Custom","Debug")))))</f>
        <v>Engine</v>
      </c>
      <c r="F5887" s="39" t="str">
        <f>IF(Data!Y5884=TRUE(), "Yes", "No")</f>
        <v>No</v>
      </c>
      <c r="G5887" s="40">
        <f>Data!AK5884</f>
        <v>0</v>
      </c>
      <c r="H5887" s="35" t="str">
        <f>Data!AB5884</f>
        <v>Temperatura del aire exterior bruto</v>
      </c>
      <c r="I5887" s="35">
        <f>Data!AD5884</f>
        <v>0</v>
      </c>
      <c r="J5887" s="35">
        <f>Data!AF5884</f>
        <v>0</v>
      </c>
      <c r="K5887" s="35" t="str">
        <f>CONCATENATE(Data!AH5884, " ", Data!AI5884)</f>
        <v>34 C</v>
      </c>
      <c r="L5887" s="35" t="str">
        <f>Data!C5884</f>
        <v>Vehicle, Battery Electric Vehicle</v>
      </c>
      <c r="M5887" s="35">
        <f>Data!H5884</f>
        <v>0</v>
      </c>
      <c r="N5887" s="41">
        <f>Data!I5884</f>
        <v>46087.465398900466</v>
      </c>
      <c r="O5887" s="35">
        <f>Data!L5884</f>
        <v>0</v>
      </c>
      <c r="P5887" s="35">
        <f>Data!M5884</f>
        <v>0</v>
      </c>
      <c r="Q5887" s="35" t="str">
        <f>IF(Data!N5884=0,"",Data!N5884)</f>
        <v/>
      </c>
      <c r="R5887" s="35">
        <f>Data!K5884</f>
        <v>0</v>
      </c>
      <c r="S5887" s="35" t="str">
        <f>IF(Data!X5884=TRUE(), "Yes", "No")</f>
        <v>No</v>
      </c>
      <c r="T5887" s="40" t="e">
        <f>#REF!</f>
        <v>#REF!</v>
      </c>
    </row>
    <row r="5888" spans="1:20" x14ac:dyDescent="0.3">
      <c r="A5888" s="35" t="str">
        <f>Data!A5885</f>
        <v>NISSAN LEAF 299-1018</v>
      </c>
      <c r="B5888" s="36">
        <f t="shared" si="91"/>
        <v>46087.465444884256</v>
      </c>
      <c r="C5888" s="37" t="str">
        <f>IF(Data!J5885="GpsRecord", CONCATENATE($U$3,": ",Data!M5885,", ",Data!L5885), CONCATENATE(Data!AB5885, " ", Data!AH5885))</f>
        <v>Energía de la batería del vehículo eléctrico 30360</v>
      </c>
      <c r="D5888" s="38" t="str">
        <f>IF(Data!O5885=TRUE(), "Yes", "No")</f>
        <v>No</v>
      </c>
      <c r="E5888" s="38" t="str">
        <f>IF(Data!J5885="EngineStatusRecord","Engine",IF(Data!J5885="GpsRecord", "GPS", IF(Data!J5885="EngineFaultRecord", "Fault", IF(Data!J5885="DriverChange","Driver",IF(Data!J5885="CustomRecord","Custom","Debug")))))</f>
        <v>Engine</v>
      </c>
      <c r="F5888" s="39" t="str">
        <f>IF(Data!Y5885=TRUE(), "Yes", "No")</f>
        <v>No</v>
      </c>
      <c r="G5888" s="40">
        <f>Data!AK5885</f>
        <v>0</v>
      </c>
      <c r="H5888" s="35" t="str">
        <f>Data!AB5885</f>
        <v>Energía de la batería del vehículo eléctrico</v>
      </c>
      <c r="I5888" s="35">
        <f>Data!AD5885</f>
        <v>0</v>
      </c>
      <c r="J5888" s="35">
        <f>Data!AF5885</f>
        <v>0</v>
      </c>
      <c r="K5888" s="35" t="str">
        <f>CONCATENATE(Data!AH5885, " ", Data!AI5885)</f>
        <v>30360 W</v>
      </c>
      <c r="L5888" s="35" t="str">
        <f>Data!C5885</f>
        <v>Vehicle, Battery Electric Vehicle</v>
      </c>
      <c r="M5888" s="35">
        <f>Data!H5885</f>
        <v>0</v>
      </c>
      <c r="N5888" s="41">
        <f>Data!I5885</f>
        <v>46087.465444884256</v>
      </c>
      <c r="O5888" s="35">
        <f>Data!L5885</f>
        <v>0</v>
      </c>
      <c r="P5888" s="35">
        <f>Data!M5885</f>
        <v>0</v>
      </c>
      <c r="Q5888" s="35" t="str">
        <f>IF(Data!N5885=0,"",Data!N5885)</f>
        <v/>
      </c>
      <c r="R5888" s="35">
        <f>Data!K5885</f>
        <v>0</v>
      </c>
      <c r="S5888" s="35" t="str">
        <f>IF(Data!X5885=TRUE(), "Yes", "No")</f>
        <v>No</v>
      </c>
      <c r="T5888" s="40" t="e">
        <f>#REF!</f>
        <v>#REF!</v>
      </c>
    </row>
    <row r="5889" spans="1:20" x14ac:dyDescent="0.3">
      <c r="A5889" s="35" t="str">
        <f>Data!A5886</f>
        <v>NISSAN LEAF 299-1018</v>
      </c>
      <c r="B5889" s="36">
        <f t="shared" si="91"/>
        <v>46087.465456412036</v>
      </c>
      <c r="C5889" s="37" t="str">
        <f>IF(Data!J5886="GpsRecord", CONCATENATE($U$3,": ",Data!M5886,", ",Data!L5886), CONCATENATE(Data!AB5886, " ", Data!AH5886))</f>
        <v>Energía de la batería del vehículo eléctrico -8910</v>
      </c>
      <c r="D5889" s="38" t="str">
        <f>IF(Data!O5886=TRUE(), "Yes", "No")</f>
        <v>No</v>
      </c>
      <c r="E5889" s="38" t="str">
        <f>IF(Data!J5886="EngineStatusRecord","Engine",IF(Data!J5886="GpsRecord", "GPS", IF(Data!J5886="EngineFaultRecord", "Fault", IF(Data!J5886="DriverChange","Driver",IF(Data!J5886="CustomRecord","Custom","Debug")))))</f>
        <v>Engine</v>
      </c>
      <c r="F5889" s="39" t="str">
        <f>IF(Data!Y5886=TRUE(), "Yes", "No")</f>
        <v>No</v>
      </c>
      <c r="G5889" s="40">
        <f>Data!AK5886</f>
        <v>0</v>
      </c>
      <c r="H5889" s="35" t="str">
        <f>Data!AB5886</f>
        <v>Energía de la batería del vehículo eléctrico</v>
      </c>
      <c r="I5889" s="35">
        <f>Data!AD5886</f>
        <v>0</v>
      </c>
      <c r="J5889" s="35">
        <f>Data!AF5886</f>
        <v>0</v>
      </c>
      <c r="K5889" s="35" t="str">
        <f>CONCATENATE(Data!AH5886, " ", Data!AI5886)</f>
        <v>-8910 W</v>
      </c>
      <c r="L5889" s="35" t="str">
        <f>Data!C5886</f>
        <v>Vehicle, Battery Electric Vehicle</v>
      </c>
      <c r="M5889" s="35">
        <f>Data!H5886</f>
        <v>0</v>
      </c>
      <c r="N5889" s="41">
        <f>Data!I5886</f>
        <v>46087.465456412036</v>
      </c>
      <c r="O5889" s="35">
        <f>Data!L5886</f>
        <v>0</v>
      </c>
      <c r="P5889" s="35">
        <f>Data!M5886</f>
        <v>0</v>
      </c>
      <c r="Q5889" s="35" t="str">
        <f>IF(Data!N5886=0,"",Data!N5886)</f>
        <v/>
      </c>
      <c r="R5889" s="35">
        <f>Data!K5886</f>
        <v>0</v>
      </c>
      <c r="S5889" s="35" t="str">
        <f>IF(Data!X5886=TRUE(), "Yes", "No")</f>
        <v>No</v>
      </c>
      <c r="T5889" s="40" t="e">
        <f>#REF!</f>
        <v>#REF!</v>
      </c>
    </row>
    <row r="5890" spans="1:20" x14ac:dyDescent="0.3">
      <c r="A5890" s="35" t="str">
        <f>Data!A5887</f>
        <v>NISSAN LEAF 299-1018</v>
      </c>
      <c r="B5890" s="36">
        <f t="shared" si="91"/>
        <v>46087.465463229164</v>
      </c>
      <c r="C5890" s="37" t="str">
        <f>IF(Data!J5887="GpsRecord", CONCATENATE($U$3,": ",Data!M5887,", ",Data!L5887), CONCATENATE(Data!AB5887, " ", Data!AH5887))</f>
        <v>Velocidad del motor en carretera 94</v>
      </c>
      <c r="D5890" s="38" t="str">
        <f>IF(Data!O5887=TRUE(), "Yes", "No")</f>
        <v>No</v>
      </c>
      <c r="E5890" s="38" t="str">
        <f>IF(Data!J5887="EngineStatusRecord","Engine",IF(Data!J5887="GpsRecord", "GPS", IF(Data!J5887="EngineFaultRecord", "Fault", IF(Data!J5887="DriverChange","Driver",IF(Data!J5887="CustomRecord","Custom","Debug")))))</f>
        <v>Engine</v>
      </c>
      <c r="F5890" s="39" t="str">
        <f>IF(Data!Y5887=TRUE(), "Yes", "No")</f>
        <v>No</v>
      </c>
      <c r="G5890" s="40">
        <f>Data!AK5887</f>
        <v>0</v>
      </c>
      <c r="H5890" s="35" t="str">
        <f>Data!AB5887</f>
        <v>Velocidad del motor en carretera</v>
      </c>
      <c r="I5890" s="35">
        <f>Data!AD5887</f>
        <v>0</v>
      </c>
      <c r="J5890" s="35">
        <f>Data!AF5887</f>
        <v>0</v>
      </c>
      <c r="K5890" s="35" t="str">
        <f>CONCATENATE(Data!AH5887, " ", Data!AI5887)</f>
        <v>94 km/h</v>
      </c>
      <c r="L5890" s="35" t="str">
        <f>Data!C5887</f>
        <v>Vehicle, Battery Electric Vehicle</v>
      </c>
      <c r="M5890" s="35">
        <f>Data!H5887</f>
        <v>0</v>
      </c>
      <c r="N5890" s="41">
        <f>Data!I5887</f>
        <v>46087.465463229164</v>
      </c>
      <c r="O5890" s="35">
        <f>Data!L5887</f>
        <v>0</v>
      </c>
      <c r="P5890" s="35">
        <f>Data!M5887</f>
        <v>0</v>
      </c>
      <c r="Q5890" s="35" t="str">
        <f>IF(Data!N5887=0,"",Data!N5887)</f>
        <v/>
      </c>
      <c r="R5890" s="35">
        <f>Data!K5887</f>
        <v>0</v>
      </c>
      <c r="S5890" s="35" t="str">
        <f>IF(Data!X5887=TRUE(), "Yes", "No")</f>
        <v>No</v>
      </c>
      <c r="T5890" s="40" t="e">
        <f>#REF!</f>
        <v>#REF!</v>
      </c>
    </row>
    <row r="5891" spans="1:20" x14ac:dyDescent="0.3">
      <c r="A5891" s="35" t="str">
        <f>Data!A5888</f>
        <v>NISSAN LEAF 299-1018</v>
      </c>
      <c r="B5891" s="36">
        <f t="shared" si="91"/>
        <v>46087.465479687497</v>
      </c>
      <c r="C5891" s="37" t="str">
        <f>IF(Data!J5888="GpsRecord", CONCATENATE($U$3,": ",Data!M5888,", ",Data!L5888), CONCATENATE(Data!AB5888, " ", Data!AH5888))</f>
        <v>Energía de la batería del vehículo eléctrico 40755</v>
      </c>
      <c r="D5891" s="38" t="str">
        <f>IF(Data!O5888=TRUE(), "Yes", "No")</f>
        <v>No</v>
      </c>
      <c r="E5891" s="38" t="str">
        <f>IF(Data!J5888="EngineStatusRecord","Engine",IF(Data!J5888="GpsRecord", "GPS", IF(Data!J5888="EngineFaultRecord", "Fault", IF(Data!J5888="DriverChange","Driver",IF(Data!J5888="CustomRecord","Custom","Debug")))))</f>
        <v>Engine</v>
      </c>
      <c r="F5891" s="39" t="str">
        <f>IF(Data!Y5888=TRUE(), "Yes", "No")</f>
        <v>No</v>
      </c>
      <c r="G5891" s="40">
        <f>Data!AK5888</f>
        <v>0</v>
      </c>
      <c r="H5891" s="35" t="str">
        <f>Data!AB5888</f>
        <v>Energía de la batería del vehículo eléctrico</v>
      </c>
      <c r="I5891" s="35">
        <f>Data!AD5888</f>
        <v>0</v>
      </c>
      <c r="J5891" s="35">
        <f>Data!AF5888</f>
        <v>0</v>
      </c>
      <c r="K5891" s="35" t="str">
        <f>CONCATENATE(Data!AH5888, " ", Data!AI5888)</f>
        <v>40755 W</v>
      </c>
      <c r="L5891" s="35" t="str">
        <f>Data!C5888</f>
        <v>Vehicle, Battery Electric Vehicle</v>
      </c>
      <c r="M5891" s="35">
        <f>Data!H5888</f>
        <v>0</v>
      </c>
      <c r="N5891" s="41">
        <f>Data!I5888</f>
        <v>46087.465479687497</v>
      </c>
      <c r="O5891" s="35">
        <f>Data!L5888</f>
        <v>0</v>
      </c>
      <c r="P5891" s="35">
        <f>Data!M5888</f>
        <v>0</v>
      </c>
      <c r="Q5891" s="35" t="str">
        <f>IF(Data!N5888=0,"",Data!N5888)</f>
        <v/>
      </c>
      <c r="R5891" s="35">
        <f>Data!K5888</f>
        <v>0</v>
      </c>
      <c r="S5891" s="35" t="str">
        <f>IF(Data!X5888=TRUE(), "Yes", "No")</f>
        <v>No</v>
      </c>
      <c r="T5891" s="40" t="e">
        <f>#REF!</f>
        <v>#REF!</v>
      </c>
    </row>
    <row r="5892" spans="1:20" x14ac:dyDescent="0.3">
      <c r="A5892" s="35" t="str">
        <f>Data!A5889</f>
        <v>NISSAN LEAF 299-1018</v>
      </c>
      <c r="B5892" s="36">
        <f t="shared" si="91"/>
        <v>46087.465497685182</v>
      </c>
      <c r="C5892" s="37" t="str">
        <f>IF(Data!J5889="GpsRecord", CONCATENATE($U$3,": ",Data!M5889,", ",Data!L5889), CONCATENATE(Data!AB5889, " ", Data!AH5889))</f>
        <v>Ubicación: 9.96327, -84.32132</v>
      </c>
      <c r="D5892" s="38" t="str">
        <f>IF(Data!O5889=TRUE(), "Yes", "No")</f>
        <v>Yes</v>
      </c>
      <c r="E5892" s="38" t="str">
        <f>IF(Data!J5889="EngineStatusRecord","Engine",IF(Data!J5889="GpsRecord", "GPS", IF(Data!J5889="EngineFaultRecord", "Fault", IF(Data!J5889="DriverChange","Driver",IF(Data!J5889="CustomRecord","Custom","Debug")))))</f>
        <v>GPS</v>
      </c>
      <c r="F5892" s="39" t="str">
        <f>IF(Data!Y5889=TRUE(), "Yes", "No")</f>
        <v>Yes</v>
      </c>
      <c r="G5892" s="40">
        <f>Data!AK5889</f>
        <v>0</v>
      </c>
      <c r="H5892" s="35">
        <f>Data!AB5889</f>
        <v>0</v>
      </c>
      <c r="I5892" s="35">
        <f>Data!AD5889</f>
        <v>0</v>
      </c>
      <c r="J5892" s="35">
        <f>Data!AF5889</f>
        <v>0</v>
      </c>
      <c r="K5892" s="35" t="str">
        <f>CONCATENATE(Data!AH5889, " ", Data!AI5889)</f>
        <v xml:space="preserve"> </v>
      </c>
      <c r="L5892" s="35" t="str">
        <f>Data!C5889</f>
        <v>Vehicle, Battery Electric Vehicle</v>
      </c>
      <c r="M5892" s="35">
        <f>Data!H5889</f>
        <v>0</v>
      </c>
      <c r="N5892" s="41">
        <f>Data!I5889</f>
        <v>46087.465497685182</v>
      </c>
      <c r="O5892" s="35">
        <f>Data!L5889</f>
        <v>-84.32132</v>
      </c>
      <c r="P5892" s="35">
        <f>Data!M5889</f>
        <v>9.9632699999999996</v>
      </c>
      <c r="Q5892" s="35" t="str">
        <f>IF(Data!N5889=0,"",Data!N5889)</f>
        <v>CurvePositionEstimateError</v>
      </c>
      <c r="R5892" s="35">
        <f>Data!K5889</f>
        <v>92</v>
      </c>
      <c r="S5892" s="35" t="str">
        <f>IF(Data!X5889=TRUE(), "Yes", "No")</f>
        <v>Yes</v>
      </c>
      <c r="T5892" s="40" t="e">
        <f>#REF!</f>
        <v>#REF!</v>
      </c>
    </row>
    <row r="5893" spans="1:20" x14ac:dyDescent="0.3">
      <c r="A5893" s="35" t="str">
        <f>Data!A5890</f>
        <v>NISSAN LEAF 299-1018</v>
      </c>
      <c r="B5893" s="36">
        <f t="shared" si="91"/>
        <v>46087.465517939818</v>
      </c>
      <c r="C5893" s="37" t="str">
        <f>IF(Data!J5890="GpsRecord", CONCATENATE($U$3,": ",Data!M5890,", ",Data!L5890), CONCATENATE(Data!AB5890, " ", Data!AH5890))</f>
        <v xml:space="preserve"> </v>
      </c>
      <c r="D5893" s="38" t="str">
        <f>IF(Data!O5890=TRUE(), "Yes", "No")</f>
        <v>No</v>
      </c>
      <c r="E5893" s="38" t="str">
        <f>IF(Data!J5890="EngineStatusRecord","Engine",IF(Data!J5890="GpsRecord", "GPS", IF(Data!J5890="EngineFaultRecord", "Fault", IF(Data!J5890="DriverChange","Driver",IF(Data!J5890="CustomRecord","Custom","Debug")))))</f>
        <v>Debug</v>
      </c>
      <c r="F5893" s="39" t="str">
        <f>IF(Data!Y5890=TRUE(), "Yes", "No")</f>
        <v>No</v>
      </c>
      <c r="G5893" s="40" t="str">
        <f>Data!AK5890</f>
        <v>6B-00-D3-00-9A-00-A2-00-AC-00-5D-00-5E-00-6E-00-70-00-5C-00-5F-00-54-00-5E-00-9B-00-52-00-9A-00-CF-00-54-00-5F-00-40-02-B0-01-65-00-FD-03-9D-00-CE-00-3D-00-3B-00-43-00-46-00-D6-00-4A-00-A1-00-F1-00-71-02-40-00-2E-02-62-00-5A-00-31-01-58-00-FF-02-94-05-4E-00-37-17-43-00-3F-00-9F-00-B3-00-9E-00-AE-00</v>
      </c>
      <c r="H5893" s="35">
        <f>Data!AB5890</f>
        <v>0</v>
      </c>
      <c r="I5893" s="35">
        <f>Data!AD5890</f>
        <v>0</v>
      </c>
      <c r="J5893" s="35">
        <f>Data!AF5890</f>
        <v>0</v>
      </c>
      <c r="K5893" s="35" t="str">
        <f>CONCATENATE(Data!AH5890, " ", Data!AI5890)</f>
        <v xml:space="preserve"> </v>
      </c>
      <c r="L5893" s="35" t="str">
        <f>Data!C5890</f>
        <v>Vehicle, Battery Electric Vehicle</v>
      </c>
      <c r="M5893" s="35">
        <f>Data!H5890</f>
        <v>0</v>
      </c>
      <c r="N5893" s="41">
        <f>Data!I5890</f>
        <v>46087.465517939818</v>
      </c>
      <c r="O5893" s="35">
        <f>Data!L5890</f>
        <v>0</v>
      </c>
      <c r="P5893" s="35">
        <f>Data!M5890</f>
        <v>0</v>
      </c>
      <c r="Q5893" s="35" t="str">
        <f>IF(Data!N5890=0,"",Data!N5890)</f>
        <v>40036</v>
      </c>
      <c r="R5893" s="35">
        <f>Data!K5890</f>
        <v>0</v>
      </c>
      <c r="S5893" s="35" t="str">
        <f>IF(Data!X5890=TRUE(), "Yes", "No")</f>
        <v>No</v>
      </c>
      <c r="T5893" s="40" t="e">
        <f>#REF!</f>
        <v>#REF!</v>
      </c>
    </row>
    <row r="5894" spans="1:20" x14ac:dyDescent="0.3">
      <c r="A5894" s="35" t="str">
        <f>Data!A5891</f>
        <v>NISSAN LEAF 299-1018</v>
      </c>
      <c r="B5894" s="36">
        <f t="shared" si="91"/>
        <v>46087.465601851851</v>
      </c>
      <c r="C5894" s="37" t="str">
        <f>IF(Data!J5891="GpsRecord", CONCATENATE($U$3,": ",Data!M5891,", ",Data!L5891), CONCATENATE(Data!AB5891, " ", Data!AH5891))</f>
        <v>Ubicación: 9.96359, -84.31925</v>
      </c>
      <c r="D5894" s="38" t="str">
        <f>IF(Data!O5891=TRUE(), "Yes", "No")</f>
        <v>Yes</v>
      </c>
      <c r="E5894" s="38" t="str">
        <f>IF(Data!J5891="EngineStatusRecord","Engine",IF(Data!J5891="GpsRecord", "GPS", IF(Data!J5891="EngineFaultRecord", "Fault", IF(Data!J5891="DriverChange","Driver",IF(Data!J5891="CustomRecord","Custom","Debug")))))</f>
        <v>GPS</v>
      </c>
      <c r="F5894" s="39" t="str">
        <f>IF(Data!Y5891=TRUE(), "Yes", "No")</f>
        <v>Yes</v>
      </c>
      <c r="G5894" s="40">
        <f>Data!AK5891</f>
        <v>0</v>
      </c>
      <c r="H5894" s="35">
        <f>Data!AB5891</f>
        <v>0</v>
      </c>
      <c r="I5894" s="35">
        <f>Data!AD5891</f>
        <v>0</v>
      </c>
      <c r="J5894" s="35">
        <f>Data!AF5891</f>
        <v>0</v>
      </c>
      <c r="K5894" s="35" t="str">
        <f>CONCATENATE(Data!AH5891, " ", Data!AI5891)</f>
        <v xml:space="preserve"> </v>
      </c>
      <c r="L5894" s="35" t="str">
        <f>Data!C5891</f>
        <v>Vehicle, Battery Electric Vehicle</v>
      </c>
      <c r="M5894" s="35">
        <f>Data!H5891</f>
        <v>0</v>
      </c>
      <c r="N5894" s="41">
        <f>Data!I5891</f>
        <v>46087.465601851851</v>
      </c>
      <c r="O5894" s="35">
        <f>Data!L5891</f>
        <v>-84.319249999999997</v>
      </c>
      <c r="P5894" s="35">
        <f>Data!M5891</f>
        <v>9.9635899999999999</v>
      </c>
      <c r="Q5894" s="35" t="str">
        <f>IF(Data!N5891=0,"",Data!N5891)</f>
        <v>CurvePositionEstimateError</v>
      </c>
      <c r="R5894" s="35">
        <f>Data!K5891</f>
        <v>92</v>
      </c>
      <c r="S5894" s="35" t="str">
        <f>IF(Data!X5891=TRUE(), "Yes", "No")</f>
        <v>Yes</v>
      </c>
      <c r="T5894" s="40" t="e">
        <f>#REF!</f>
        <v>#REF!</v>
      </c>
    </row>
    <row r="5895" spans="1:20" x14ac:dyDescent="0.3">
      <c r="A5895" s="35" t="str">
        <f>Data!A5892</f>
        <v>NISSAN LEAF 299-1018</v>
      </c>
      <c r="B5895" s="36">
        <f t="shared" si="91"/>
        <v>46087.465637928239</v>
      </c>
      <c r="C5895" s="37" t="str">
        <f>IF(Data!J5892="GpsRecord", CONCATENATE($U$3,": ",Data!M5892,", ",Data!L5892), CONCATENATE(Data!AB5892, " ", Data!AH5892))</f>
        <v>Odómetro 16046</v>
      </c>
      <c r="D5895" s="38" t="str">
        <f>IF(Data!O5892=TRUE(), "Yes", "No")</f>
        <v>No</v>
      </c>
      <c r="E5895" s="38" t="str">
        <f>IF(Data!J5892="EngineStatusRecord","Engine",IF(Data!J5892="GpsRecord", "GPS", IF(Data!J5892="EngineFaultRecord", "Fault", IF(Data!J5892="DriverChange","Driver",IF(Data!J5892="CustomRecord","Custom","Debug")))))</f>
        <v>Engine</v>
      </c>
      <c r="F5895" s="39" t="str">
        <f>IF(Data!Y5892=TRUE(), "Yes", "No")</f>
        <v>No</v>
      </c>
      <c r="G5895" s="40">
        <f>Data!AK5892</f>
        <v>0</v>
      </c>
      <c r="H5895" s="35" t="str">
        <f>Data!AB5892</f>
        <v>Odómetro</v>
      </c>
      <c r="I5895" s="35">
        <f>Data!AD5892</f>
        <v>0</v>
      </c>
      <c r="J5895" s="35">
        <f>Data!AF5892</f>
        <v>0</v>
      </c>
      <c r="K5895" s="35" t="str">
        <f>CONCATENATE(Data!AH5892, " ", Data!AI5892)</f>
        <v>16046 km</v>
      </c>
      <c r="L5895" s="35" t="str">
        <f>Data!C5892</f>
        <v>Vehicle, Battery Electric Vehicle</v>
      </c>
      <c r="M5895" s="35">
        <f>Data!H5892</f>
        <v>0</v>
      </c>
      <c r="N5895" s="41">
        <f>Data!I5892</f>
        <v>46087.465637928239</v>
      </c>
      <c r="O5895" s="35">
        <f>Data!L5892</f>
        <v>0</v>
      </c>
      <c r="P5895" s="35">
        <f>Data!M5892</f>
        <v>0</v>
      </c>
      <c r="Q5895" s="35" t="str">
        <f>IF(Data!N5892=0,"",Data!N5892)</f>
        <v/>
      </c>
      <c r="R5895" s="35">
        <f>Data!K5892</f>
        <v>0</v>
      </c>
      <c r="S5895" s="35" t="str">
        <f>IF(Data!X5892=TRUE(), "Yes", "No")</f>
        <v>No</v>
      </c>
      <c r="T5895" s="40" t="e">
        <f>#REF!</f>
        <v>#REF!</v>
      </c>
    </row>
    <row r="5896" spans="1:20" x14ac:dyDescent="0.3">
      <c r="A5896" s="35" t="str">
        <f>Data!A5893</f>
        <v>NISSAN LEAF 299-1018</v>
      </c>
      <c r="B5896" s="36">
        <f t="shared" si="91"/>
        <v>46087.465637928239</v>
      </c>
      <c r="C5896" s="37" t="str">
        <f>IF(Data!J5893="GpsRecord", CONCATENATE($U$3,": ",Data!M5893,", ",Data!L5893), CONCATENATE(Data!AB5893, " ", Data!AH5893))</f>
        <v>Odómetro sin procesar 16046</v>
      </c>
      <c r="D5896" s="38" t="str">
        <f>IF(Data!O5893=TRUE(), "Yes", "No")</f>
        <v>No</v>
      </c>
      <c r="E5896" s="38" t="str">
        <f>IF(Data!J5893="EngineStatusRecord","Engine",IF(Data!J5893="GpsRecord", "GPS", IF(Data!J5893="EngineFaultRecord", "Fault", IF(Data!J5893="DriverChange","Driver",IF(Data!J5893="CustomRecord","Custom","Debug")))))</f>
        <v>Engine</v>
      </c>
      <c r="F5896" s="39" t="str">
        <f>IF(Data!Y5893=TRUE(), "Yes", "No")</f>
        <v>No</v>
      </c>
      <c r="G5896" s="40">
        <f>Data!AK5893</f>
        <v>0</v>
      </c>
      <c r="H5896" s="35" t="str">
        <f>Data!AB5893</f>
        <v>Odómetro sin procesar</v>
      </c>
      <c r="I5896" s="35">
        <f>Data!AD5893</f>
        <v>0</v>
      </c>
      <c r="J5896" s="35">
        <f>Data!AF5893</f>
        <v>0</v>
      </c>
      <c r="K5896" s="35" t="str">
        <f>CONCATENATE(Data!AH5893, " ", Data!AI5893)</f>
        <v>16046 km</v>
      </c>
      <c r="L5896" s="35" t="str">
        <f>Data!C5893</f>
        <v>Vehicle, Battery Electric Vehicle</v>
      </c>
      <c r="M5896" s="35">
        <f>Data!H5893</f>
        <v>0</v>
      </c>
      <c r="N5896" s="41">
        <f>Data!I5893</f>
        <v>46087.465637928239</v>
      </c>
      <c r="O5896" s="35">
        <f>Data!L5893</f>
        <v>0</v>
      </c>
      <c r="P5896" s="35">
        <f>Data!M5893</f>
        <v>0</v>
      </c>
      <c r="Q5896" s="35" t="str">
        <f>IF(Data!N5893=0,"",Data!N5893)</f>
        <v/>
      </c>
      <c r="R5896" s="35">
        <f>Data!K5893</f>
        <v>0</v>
      </c>
      <c r="S5896" s="35" t="str">
        <f>IF(Data!X5893=TRUE(), "Yes", "No")</f>
        <v>No</v>
      </c>
      <c r="T5896" s="40" t="e">
        <f>#REF!</f>
        <v>#REF!</v>
      </c>
    </row>
    <row r="5897" spans="1:20" x14ac:dyDescent="0.3">
      <c r="A5897" s="35" t="str">
        <f>Data!A5894</f>
        <v>NISSAN LEAF 299-1018</v>
      </c>
      <c r="B5897" s="36">
        <f t="shared" si="91"/>
        <v>46087.465717777777</v>
      </c>
      <c r="C5897" s="37" t="str">
        <f>IF(Data!J5894="GpsRecord", CONCATENATE($U$3,": ",Data!M5894,", ",Data!L5894), CONCATENATE(Data!AB5894, " ", Data!AH5894))</f>
        <v>Velocidad del motor en carretera 97</v>
      </c>
      <c r="D5897" s="38" t="str">
        <f>IF(Data!O5894=TRUE(), "Yes", "No")</f>
        <v>No</v>
      </c>
      <c r="E5897" s="38" t="str">
        <f>IF(Data!J5894="EngineStatusRecord","Engine",IF(Data!J5894="GpsRecord", "GPS", IF(Data!J5894="EngineFaultRecord", "Fault", IF(Data!J5894="DriverChange","Driver",IF(Data!J5894="CustomRecord","Custom","Debug")))))</f>
        <v>Engine</v>
      </c>
      <c r="F5897" s="39" t="str">
        <f>IF(Data!Y5894=TRUE(), "Yes", "No")</f>
        <v>No</v>
      </c>
      <c r="G5897" s="40">
        <f>Data!AK5894</f>
        <v>0</v>
      </c>
      <c r="H5897" s="35" t="str">
        <f>Data!AB5894</f>
        <v>Velocidad del motor en carretera</v>
      </c>
      <c r="I5897" s="35">
        <f>Data!AD5894</f>
        <v>0</v>
      </c>
      <c r="J5897" s="35">
        <f>Data!AF5894</f>
        <v>0</v>
      </c>
      <c r="K5897" s="35" t="str">
        <f>CONCATENATE(Data!AH5894, " ", Data!AI5894)</f>
        <v>97 km/h</v>
      </c>
      <c r="L5897" s="35" t="str">
        <f>Data!C5894</f>
        <v>Vehicle, Battery Electric Vehicle</v>
      </c>
      <c r="M5897" s="35">
        <f>Data!H5894</f>
        <v>0</v>
      </c>
      <c r="N5897" s="41">
        <f>Data!I5894</f>
        <v>46087.465717777777</v>
      </c>
      <c r="O5897" s="35">
        <f>Data!L5894</f>
        <v>0</v>
      </c>
      <c r="P5897" s="35">
        <f>Data!M5894</f>
        <v>0</v>
      </c>
      <c r="Q5897" s="35" t="str">
        <f>IF(Data!N5894=0,"",Data!N5894)</f>
        <v/>
      </c>
      <c r="R5897" s="35">
        <f>Data!K5894</f>
        <v>0</v>
      </c>
      <c r="S5897" s="35" t="str">
        <f>IF(Data!X5894=TRUE(), "Yes", "No")</f>
        <v>No</v>
      </c>
      <c r="T5897" s="40" t="e">
        <f>#REF!</f>
        <v>#REF!</v>
      </c>
    </row>
    <row r="5898" spans="1:20" x14ac:dyDescent="0.3">
      <c r="A5898" s="35" t="str">
        <f>Data!A5895</f>
        <v>NISSAN LEAF 299-1018</v>
      </c>
      <c r="B5898" s="36">
        <f t="shared" si="91"/>
        <v>46087.465752314813</v>
      </c>
      <c r="C5898" s="37" t="str">
        <f>IF(Data!J5895="GpsRecord", CONCATENATE($U$3,": ",Data!M5895,", ",Data!L5895), CONCATENATE(Data!AB5895, " ", Data!AH5895))</f>
        <v>Ubicación: 9.96434, -84.31625</v>
      </c>
      <c r="D5898" s="38" t="str">
        <f>IF(Data!O5895=TRUE(), "Yes", "No")</f>
        <v>Yes</v>
      </c>
      <c r="E5898" s="38" t="str">
        <f>IF(Data!J5895="EngineStatusRecord","Engine",IF(Data!J5895="GpsRecord", "GPS", IF(Data!J5895="EngineFaultRecord", "Fault", IF(Data!J5895="DriverChange","Driver",IF(Data!J5895="CustomRecord","Custom","Debug")))))</f>
        <v>GPS</v>
      </c>
      <c r="F5898" s="39" t="str">
        <f>IF(Data!Y5895=TRUE(), "Yes", "No")</f>
        <v>Yes</v>
      </c>
      <c r="G5898" s="40">
        <f>Data!AK5895</f>
        <v>0</v>
      </c>
      <c r="H5898" s="35">
        <f>Data!AB5895</f>
        <v>0</v>
      </c>
      <c r="I5898" s="35">
        <f>Data!AD5895</f>
        <v>0</v>
      </c>
      <c r="J5898" s="35">
        <f>Data!AF5895</f>
        <v>0</v>
      </c>
      <c r="K5898" s="35" t="str">
        <f>CONCATENATE(Data!AH5895, " ", Data!AI5895)</f>
        <v xml:space="preserve"> </v>
      </c>
      <c r="L5898" s="35" t="str">
        <f>Data!C5895</f>
        <v>Vehicle, Battery Electric Vehicle</v>
      </c>
      <c r="M5898" s="35">
        <f>Data!H5895</f>
        <v>0</v>
      </c>
      <c r="N5898" s="41">
        <f>Data!I5895</f>
        <v>46087.465752314813</v>
      </c>
      <c r="O5898" s="35">
        <f>Data!L5895</f>
        <v>-84.316249999999997</v>
      </c>
      <c r="P5898" s="35">
        <f>Data!M5895</f>
        <v>9.96434</v>
      </c>
      <c r="Q5898" s="35" t="str">
        <f>IF(Data!N5895=0,"",Data!N5895)</f>
        <v>CurvePositionEstimateError</v>
      </c>
      <c r="R5898" s="35">
        <f>Data!K5895</f>
        <v>96</v>
      </c>
      <c r="S5898" s="35" t="str">
        <f>IF(Data!X5895=TRUE(), "Yes", "No")</f>
        <v>Yes</v>
      </c>
      <c r="T5898" s="40" t="e">
        <f>#REF!</f>
        <v>#REF!</v>
      </c>
    </row>
    <row r="5899" spans="1:20" x14ac:dyDescent="0.3">
      <c r="A5899" s="35" t="str">
        <f>Data!A5896</f>
        <v>NISSAN LEAF 299-1018</v>
      </c>
      <c r="B5899" s="36">
        <f t="shared" si="91"/>
        <v>46087.465829224537</v>
      </c>
      <c r="C5899" s="37" t="str">
        <f>IF(Data!J5896="GpsRecord", CONCATENATE($U$3,": ",Data!M5896,", ",Data!L5896), CONCATENATE(Data!AB5896, " ", Data!AH5896))</f>
        <v>Estado de carga genérico 18.66</v>
      </c>
      <c r="D5899" s="38" t="str">
        <f>IF(Data!O5896=TRUE(), "Yes", "No")</f>
        <v>No</v>
      </c>
      <c r="E5899" s="38" t="str">
        <f>IF(Data!J5896="EngineStatusRecord","Engine",IF(Data!J5896="GpsRecord", "GPS", IF(Data!J5896="EngineFaultRecord", "Fault", IF(Data!J5896="DriverChange","Driver",IF(Data!J5896="CustomRecord","Custom","Debug")))))</f>
        <v>Engine</v>
      </c>
      <c r="F5899" s="39" t="str">
        <f>IF(Data!Y5896=TRUE(), "Yes", "No")</f>
        <v>No</v>
      </c>
      <c r="G5899" s="40">
        <f>Data!AK5896</f>
        <v>0</v>
      </c>
      <c r="H5899" s="35" t="str">
        <f>Data!AB5896</f>
        <v>Estado de carga genérico</v>
      </c>
      <c r="I5899" s="35">
        <f>Data!AD5896</f>
        <v>0</v>
      </c>
      <c r="J5899" s="35">
        <f>Data!AF5896</f>
        <v>0</v>
      </c>
      <c r="K5899" s="35" t="str">
        <f>CONCATENATE(Data!AH5896, " ", Data!AI5896)</f>
        <v>18.66 %</v>
      </c>
      <c r="L5899" s="35" t="str">
        <f>Data!C5896</f>
        <v>Vehicle, Battery Electric Vehicle</v>
      </c>
      <c r="M5899" s="35">
        <f>Data!H5896</f>
        <v>0</v>
      </c>
      <c r="N5899" s="41">
        <f>Data!I5896</f>
        <v>46087.465829224537</v>
      </c>
      <c r="O5899" s="35">
        <f>Data!L5896</f>
        <v>0</v>
      </c>
      <c r="P5899" s="35">
        <f>Data!M5896</f>
        <v>0</v>
      </c>
      <c r="Q5899" s="35" t="str">
        <f>IF(Data!N5896=0,"",Data!N5896)</f>
        <v/>
      </c>
      <c r="R5899" s="35">
        <f>Data!K5896</f>
        <v>0</v>
      </c>
      <c r="S5899" s="35" t="str">
        <f>IF(Data!X5896=TRUE(), "Yes", "No")</f>
        <v>No</v>
      </c>
      <c r="T5899" s="40" t="e">
        <f>#REF!</f>
        <v>#REF!</v>
      </c>
    </row>
    <row r="5900" spans="1:20" x14ac:dyDescent="0.3">
      <c r="A5900" s="35" t="str">
        <f>Data!A5897</f>
        <v>NISSAN LEAF 299-1018</v>
      </c>
      <c r="B5900" s="36">
        <f t="shared" si="91"/>
        <v>46087.465833333335</v>
      </c>
      <c r="C5900" s="37" t="str">
        <f>IF(Data!J5897="GpsRecord", CONCATENATE($U$3,": ",Data!M5897,", ",Data!L5897), CONCATENATE(Data!AB5897, " ", Data!AH5897))</f>
        <v>Ubicación: 9.96479, -84.31451</v>
      </c>
      <c r="D5900" s="38" t="str">
        <f>IF(Data!O5897=TRUE(), "Yes", "No")</f>
        <v>Yes</v>
      </c>
      <c r="E5900" s="38" t="str">
        <f>IF(Data!J5897="EngineStatusRecord","Engine",IF(Data!J5897="GpsRecord", "GPS", IF(Data!J5897="EngineFaultRecord", "Fault", IF(Data!J5897="DriverChange","Driver",IF(Data!J5897="CustomRecord","Custom","Debug")))))</f>
        <v>GPS</v>
      </c>
      <c r="F5900" s="39" t="str">
        <f>IF(Data!Y5897=TRUE(), "Yes", "No")</f>
        <v>Yes</v>
      </c>
      <c r="G5900" s="40">
        <f>Data!AK5897</f>
        <v>0</v>
      </c>
      <c r="H5900" s="35">
        <f>Data!AB5897</f>
        <v>0</v>
      </c>
      <c r="I5900" s="35">
        <f>Data!AD5897</f>
        <v>0</v>
      </c>
      <c r="J5900" s="35">
        <f>Data!AF5897</f>
        <v>0</v>
      </c>
      <c r="K5900" s="35" t="str">
        <f>CONCATENATE(Data!AH5897, " ", Data!AI5897)</f>
        <v xml:space="preserve"> </v>
      </c>
      <c r="L5900" s="35" t="str">
        <f>Data!C5897</f>
        <v>Vehicle, Battery Electric Vehicle</v>
      </c>
      <c r="M5900" s="35">
        <f>Data!H5897</f>
        <v>0</v>
      </c>
      <c r="N5900" s="41">
        <f>Data!I5897</f>
        <v>46087.465833333335</v>
      </c>
      <c r="O5900" s="35">
        <f>Data!L5897</f>
        <v>-84.314509999999999</v>
      </c>
      <c r="P5900" s="35">
        <f>Data!M5897</f>
        <v>9.9647900000000007</v>
      </c>
      <c r="Q5900" s="35" t="str">
        <f>IF(Data!N5897=0,"",Data!N5897)</f>
        <v>CurveSpeedEstimateError</v>
      </c>
      <c r="R5900" s="35">
        <f>Data!K5897</f>
        <v>107</v>
      </c>
      <c r="S5900" s="35" t="str">
        <f>IF(Data!X5897=TRUE(), "Yes", "No")</f>
        <v>Yes</v>
      </c>
      <c r="T5900" s="40" t="e">
        <f>#REF!</f>
        <v>#REF!</v>
      </c>
    </row>
    <row r="5901" spans="1:20" x14ac:dyDescent="0.3">
      <c r="A5901" s="35" t="str">
        <f>Data!A5898</f>
        <v>NISSAN LEAF 299-1018</v>
      </c>
      <c r="B5901" s="36">
        <f t="shared" si="91"/>
        <v>46087.465840300923</v>
      </c>
      <c r="C5901" s="37" t="str">
        <f>IF(Data!J5898="GpsRecord", CONCATENATE($U$3,": ",Data!M5898,", ",Data!L5898), CONCATENATE(Data!AB5898, " ", Data!AH5898))</f>
        <v>Energía de la batería del vehículo eléctrico 44635</v>
      </c>
      <c r="D5901" s="38" t="str">
        <f>IF(Data!O5898=TRUE(), "Yes", "No")</f>
        <v>No</v>
      </c>
      <c r="E5901" s="38" t="str">
        <f>IF(Data!J5898="EngineStatusRecord","Engine",IF(Data!J5898="GpsRecord", "GPS", IF(Data!J5898="EngineFaultRecord", "Fault", IF(Data!J5898="DriverChange","Driver",IF(Data!J5898="CustomRecord","Custom","Debug")))))</f>
        <v>Engine</v>
      </c>
      <c r="F5901" s="39" t="str">
        <f>IF(Data!Y5898=TRUE(), "Yes", "No")</f>
        <v>No</v>
      </c>
      <c r="G5901" s="40">
        <f>Data!AK5898</f>
        <v>0</v>
      </c>
      <c r="H5901" s="35" t="str">
        <f>Data!AB5898</f>
        <v>Energía de la batería del vehículo eléctrico</v>
      </c>
      <c r="I5901" s="35">
        <f>Data!AD5898</f>
        <v>0</v>
      </c>
      <c r="J5901" s="35">
        <f>Data!AF5898</f>
        <v>0</v>
      </c>
      <c r="K5901" s="35" t="str">
        <f>CONCATENATE(Data!AH5898, " ", Data!AI5898)</f>
        <v>44635 W</v>
      </c>
      <c r="L5901" s="35" t="str">
        <f>Data!C5898</f>
        <v>Vehicle, Battery Electric Vehicle</v>
      </c>
      <c r="M5901" s="35">
        <f>Data!H5898</f>
        <v>0</v>
      </c>
      <c r="N5901" s="41">
        <f>Data!I5898</f>
        <v>46087.465840300923</v>
      </c>
      <c r="O5901" s="35">
        <f>Data!L5898</f>
        <v>0</v>
      </c>
      <c r="P5901" s="35">
        <f>Data!M5898</f>
        <v>0</v>
      </c>
      <c r="Q5901" s="35" t="str">
        <f>IF(Data!N5898=0,"",Data!N5898)</f>
        <v/>
      </c>
      <c r="R5901" s="35">
        <f>Data!K5898</f>
        <v>0</v>
      </c>
      <c r="S5901" s="35" t="str">
        <f>IF(Data!X5898=TRUE(), "Yes", "No")</f>
        <v>No</v>
      </c>
      <c r="T5901" s="40" t="e">
        <f>#REF!</f>
        <v>#REF!</v>
      </c>
    </row>
    <row r="5902" spans="1:20" x14ac:dyDescent="0.3">
      <c r="A5902" s="35" t="str">
        <f>Data!A5899</f>
        <v>NISSAN LEAF 299-1018</v>
      </c>
      <c r="B5902" s="36">
        <f t="shared" ref="B5902:B5965" si="92">N5902</f>
        <v>46087.465856620373</v>
      </c>
      <c r="C5902" s="37" t="str">
        <f>IF(Data!J5899="GpsRecord", CONCATENATE($U$3,": ",Data!M5899,", ",Data!L5899), CONCATENATE(Data!AB5899, " ", Data!AH5899))</f>
        <v>Velocidad del motor en carretera 111</v>
      </c>
      <c r="D5902" s="38" t="str">
        <f>IF(Data!O5899=TRUE(), "Yes", "No")</f>
        <v>No</v>
      </c>
      <c r="E5902" s="38" t="str">
        <f>IF(Data!J5899="EngineStatusRecord","Engine",IF(Data!J5899="GpsRecord", "GPS", IF(Data!J5899="EngineFaultRecord", "Fault", IF(Data!J5899="DriverChange","Driver",IF(Data!J5899="CustomRecord","Custom","Debug")))))</f>
        <v>Engine</v>
      </c>
      <c r="F5902" s="39" t="str">
        <f>IF(Data!Y5899=TRUE(), "Yes", "No")</f>
        <v>No</v>
      </c>
      <c r="G5902" s="40">
        <f>Data!AK5899</f>
        <v>0</v>
      </c>
      <c r="H5902" s="35" t="str">
        <f>Data!AB5899</f>
        <v>Velocidad del motor en carretera</v>
      </c>
      <c r="I5902" s="35">
        <f>Data!AD5899</f>
        <v>0</v>
      </c>
      <c r="J5902" s="35">
        <f>Data!AF5899</f>
        <v>0</v>
      </c>
      <c r="K5902" s="35" t="str">
        <f>CONCATENATE(Data!AH5899, " ", Data!AI5899)</f>
        <v>111 km/h</v>
      </c>
      <c r="L5902" s="35" t="str">
        <f>Data!C5899</f>
        <v>Vehicle, Battery Electric Vehicle</v>
      </c>
      <c r="M5902" s="35">
        <f>Data!H5899</f>
        <v>0</v>
      </c>
      <c r="N5902" s="41">
        <f>Data!I5899</f>
        <v>46087.465856620373</v>
      </c>
      <c r="O5902" s="35">
        <f>Data!L5899</f>
        <v>0</v>
      </c>
      <c r="P5902" s="35">
        <f>Data!M5899</f>
        <v>0</v>
      </c>
      <c r="Q5902" s="35" t="str">
        <f>IF(Data!N5899=0,"",Data!N5899)</f>
        <v/>
      </c>
      <c r="R5902" s="35">
        <f>Data!K5899</f>
        <v>0</v>
      </c>
      <c r="S5902" s="35" t="str">
        <f>IF(Data!X5899=TRUE(), "Yes", "No")</f>
        <v>No</v>
      </c>
      <c r="T5902" s="40" t="e">
        <f>#REF!</f>
        <v>#REF!</v>
      </c>
    </row>
    <row r="5903" spans="1:20" x14ac:dyDescent="0.3">
      <c r="A5903" s="35" t="str">
        <f>Data!A5900</f>
        <v>NISSAN LEAF 299-1018</v>
      </c>
      <c r="B5903" s="36">
        <f t="shared" si="92"/>
        <v>46087.465863483798</v>
      </c>
      <c r="C5903" s="37" t="str">
        <f>IF(Data!J5900="GpsRecord", CONCATENATE($U$3,": ",Data!M5900,", ",Data!L5900), CONCATENATE(Data!AB5900, " ", Data!AH5900))</f>
        <v>Energía de la batería del vehículo eléctrico 1804</v>
      </c>
      <c r="D5903" s="38" t="str">
        <f>IF(Data!O5900=TRUE(), "Yes", "No")</f>
        <v>No</v>
      </c>
      <c r="E5903" s="38" t="str">
        <f>IF(Data!J5900="EngineStatusRecord","Engine",IF(Data!J5900="GpsRecord", "GPS", IF(Data!J5900="EngineFaultRecord", "Fault", IF(Data!J5900="DriverChange","Driver",IF(Data!J5900="CustomRecord","Custom","Debug")))))</f>
        <v>Engine</v>
      </c>
      <c r="F5903" s="39" t="str">
        <f>IF(Data!Y5900=TRUE(), "Yes", "No")</f>
        <v>No</v>
      </c>
      <c r="G5903" s="40">
        <f>Data!AK5900</f>
        <v>0</v>
      </c>
      <c r="H5903" s="35" t="str">
        <f>Data!AB5900</f>
        <v>Energía de la batería del vehículo eléctrico</v>
      </c>
      <c r="I5903" s="35">
        <f>Data!AD5900</f>
        <v>0</v>
      </c>
      <c r="J5903" s="35">
        <f>Data!AF5900</f>
        <v>0</v>
      </c>
      <c r="K5903" s="35" t="str">
        <f>CONCATENATE(Data!AH5900, " ", Data!AI5900)</f>
        <v>1804 W</v>
      </c>
      <c r="L5903" s="35" t="str">
        <f>Data!C5900</f>
        <v>Vehicle, Battery Electric Vehicle</v>
      </c>
      <c r="M5903" s="35">
        <f>Data!H5900</f>
        <v>0</v>
      </c>
      <c r="N5903" s="41">
        <f>Data!I5900</f>
        <v>46087.465863483798</v>
      </c>
      <c r="O5903" s="35">
        <f>Data!L5900</f>
        <v>0</v>
      </c>
      <c r="P5903" s="35">
        <f>Data!M5900</f>
        <v>0</v>
      </c>
      <c r="Q5903" s="35" t="str">
        <f>IF(Data!N5900=0,"",Data!N5900)</f>
        <v/>
      </c>
      <c r="R5903" s="35">
        <f>Data!K5900</f>
        <v>0</v>
      </c>
      <c r="S5903" s="35" t="str">
        <f>IF(Data!X5900=TRUE(), "Yes", "No")</f>
        <v>No</v>
      </c>
      <c r="T5903" s="40" t="e">
        <f>#REF!</f>
        <v>#REF!</v>
      </c>
    </row>
    <row r="5904" spans="1:20" x14ac:dyDescent="0.3">
      <c r="A5904" s="35" t="str">
        <f>Data!A5901</f>
        <v>NISSAN LEAF 299-1018</v>
      </c>
      <c r="B5904" s="36">
        <f t="shared" si="92"/>
        <v>46087.465875150461</v>
      </c>
      <c r="C5904" s="37" t="str">
        <f>IF(Data!J5901="GpsRecord", CONCATENATE($U$3,": ",Data!M5901,", ",Data!L5901), CONCATENATE(Data!AB5901, " ", Data!AH5901))</f>
        <v>Energía de la batería del vehículo eléctrico 30181</v>
      </c>
      <c r="D5904" s="38" t="str">
        <f>IF(Data!O5901=TRUE(), "Yes", "No")</f>
        <v>No</v>
      </c>
      <c r="E5904" s="38" t="str">
        <f>IF(Data!J5901="EngineStatusRecord","Engine",IF(Data!J5901="GpsRecord", "GPS", IF(Data!J5901="EngineFaultRecord", "Fault", IF(Data!J5901="DriverChange","Driver",IF(Data!J5901="CustomRecord","Custom","Debug")))))</f>
        <v>Engine</v>
      </c>
      <c r="F5904" s="39" t="str">
        <f>IF(Data!Y5901=TRUE(), "Yes", "No")</f>
        <v>No</v>
      </c>
      <c r="G5904" s="40">
        <f>Data!AK5901</f>
        <v>0</v>
      </c>
      <c r="H5904" s="35" t="str">
        <f>Data!AB5901</f>
        <v>Energía de la batería del vehículo eléctrico</v>
      </c>
      <c r="I5904" s="35">
        <f>Data!AD5901</f>
        <v>0</v>
      </c>
      <c r="J5904" s="35">
        <f>Data!AF5901</f>
        <v>0</v>
      </c>
      <c r="K5904" s="35" t="str">
        <f>CONCATENATE(Data!AH5901, " ", Data!AI5901)</f>
        <v>30181 W</v>
      </c>
      <c r="L5904" s="35" t="str">
        <f>Data!C5901</f>
        <v>Vehicle, Battery Electric Vehicle</v>
      </c>
      <c r="M5904" s="35">
        <f>Data!H5901</f>
        <v>0</v>
      </c>
      <c r="N5904" s="41">
        <f>Data!I5901</f>
        <v>46087.465875150461</v>
      </c>
      <c r="O5904" s="35">
        <f>Data!L5901</f>
        <v>0</v>
      </c>
      <c r="P5904" s="35">
        <f>Data!M5901</f>
        <v>0</v>
      </c>
      <c r="Q5904" s="35" t="str">
        <f>IF(Data!N5901=0,"",Data!N5901)</f>
        <v/>
      </c>
      <c r="R5904" s="35">
        <f>Data!K5901</f>
        <v>0</v>
      </c>
      <c r="S5904" s="35" t="str">
        <f>IF(Data!X5901=TRUE(), "Yes", "No")</f>
        <v>No</v>
      </c>
      <c r="T5904" s="40" t="e">
        <f>#REF!</f>
        <v>#REF!</v>
      </c>
    </row>
    <row r="5905" spans="1:20" x14ac:dyDescent="0.3">
      <c r="A5905" s="35" t="str">
        <f>Data!A5902</f>
        <v>NISSAN LEAF 299-1018</v>
      </c>
      <c r="B5905" s="36">
        <f t="shared" si="92"/>
        <v>46087.465886006947</v>
      </c>
      <c r="C5905" s="37" t="str">
        <f>IF(Data!J5902="GpsRecord", CONCATENATE($U$3,": ",Data!M5902,", ",Data!L5902), CONCATENATE(Data!AB5902, " ", Data!AH5902))</f>
        <v>Señal de giro hacia la derecha (1. En) 1</v>
      </c>
      <c r="D5905" s="38" t="str">
        <f>IF(Data!O5902=TRUE(), "Yes", "No")</f>
        <v>No</v>
      </c>
      <c r="E5905" s="38" t="str">
        <f>IF(Data!J5902="EngineStatusRecord","Engine",IF(Data!J5902="GpsRecord", "GPS", IF(Data!J5902="EngineFaultRecord", "Fault", IF(Data!J5902="DriverChange","Driver",IF(Data!J5902="CustomRecord","Custom","Debug")))))</f>
        <v>Engine</v>
      </c>
      <c r="F5905" s="39" t="str">
        <f>IF(Data!Y5902=TRUE(), "Yes", "No")</f>
        <v>No</v>
      </c>
      <c r="G5905" s="40">
        <f>Data!AK5902</f>
        <v>0</v>
      </c>
      <c r="H5905" s="35" t="str">
        <f>Data!AB5902</f>
        <v>Señal de giro hacia la derecha (1. En)</v>
      </c>
      <c r="I5905" s="35">
        <f>Data!AD5902</f>
        <v>0</v>
      </c>
      <c r="J5905" s="35">
        <f>Data!AF5902</f>
        <v>0</v>
      </c>
      <c r="K5905" s="35" t="str">
        <f>CONCATENATE(Data!AH5902, " ", Data!AI5902)</f>
        <v>1 None</v>
      </c>
      <c r="L5905" s="35" t="str">
        <f>Data!C5902</f>
        <v>Vehicle, Battery Electric Vehicle</v>
      </c>
      <c r="M5905" s="35">
        <f>Data!H5902</f>
        <v>0</v>
      </c>
      <c r="N5905" s="41">
        <f>Data!I5902</f>
        <v>46087.465886006947</v>
      </c>
      <c r="O5905" s="35">
        <f>Data!L5902</f>
        <v>0</v>
      </c>
      <c r="P5905" s="35">
        <f>Data!M5902</f>
        <v>0</v>
      </c>
      <c r="Q5905" s="35" t="str">
        <f>IF(Data!N5902=0,"",Data!N5902)</f>
        <v/>
      </c>
      <c r="R5905" s="35">
        <f>Data!K5902</f>
        <v>0</v>
      </c>
      <c r="S5905" s="35" t="str">
        <f>IF(Data!X5902=TRUE(), "Yes", "No")</f>
        <v>No</v>
      </c>
      <c r="T5905" s="40" t="e">
        <f>#REF!</f>
        <v>#REF!</v>
      </c>
    </row>
    <row r="5906" spans="1:20" x14ac:dyDescent="0.3">
      <c r="A5906" s="35" t="str">
        <f>Data!A5903</f>
        <v>NISSAN LEAF 299-1018</v>
      </c>
      <c r="B5906" s="36">
        <f t="shared" si="92"/>
        <v>46087.465886863429</v>
      </c>
      <c r="C5906" s="37" t="str">
        <f>IF(Data!J5903="GpsRecord", CONCATENATE($U$3,": ",Data!M5903,", ",Data!L5903), CONCATENATE(Data!AB5903, " ", Data!AH5903))</f>
        <v>Energía de la batería del vehículo eléctrico -12685</v>
      </c>
      <c r="D5906" s="38" t="str">
        <f>IF(Data!O5903=TRUE(), "Yes", "No")</f>
        <v>No</v>
      </c>
      <c r="E5906" s="38" t="str">
        <f>IF(Data!J5903="EngineStatusRecord","Engine",IF(Data!J5903="GpsRecord", "GPS", IF(Data!J5903="EngineFaultRecord", "Fault", IF(Data!J5903="DriverChange","Driver",IF(Data!J5903="CustomRecord","Custom","Debug")))))</f>
        <v>Engine</v>
      </c>
      <c r="F5906" s="39" t="str">
        <f>IF(Data!Y5903=TRUE(), "Yes", "No")</f>
        <v>No</v>
      </c>
      <c r="G5906" s="40">
        <f>Data!AK5903</f>
        <v>0</v>
      </c>
      <c r="H5906" s="35" t="str">
        <f>Data!AB5903</f>
        <v>Energía de la batería del vehículo eléctrico</v>
      </c>
      <c r="I5906" s="35">
        <f>Data!AD5903</f>
        <v>0</v>
      </c>
      <c r="J5906" s="35">
        <f>Data!AF5903</f>
        <v>0</v>
      </c>
      <c r="K5906" s="35" t="str">
        <f>CONCATENATE(Data!AH5903, " ", Data!AI5903)</f>
        <v>-12685 W</v>
      </c>
      <c r="L5906" s="35" t="str">
        <f>Data!C5903</f>
        <v>Vehicle, Battery Electric Vehicle</v>
      </c>
      <c r="M5906" s="35">
        <f>Data!H5903</f>
        <v>0</v>
      </c>
      <c r="N5906" s="41">
        <f>Data!I5903</f>
        <v>46087.465886863429</v>
      </c>
      <c r="O5906" s="35">
        <f>Data!L5903</f>
        <v>0</v>
      </c>
      <c r="P5906" s="35">
        <f>Data!M5903</f>
        <v>0</v>
      </c>
      <c r="Q5906" s="35" t="str">
        <f>IF(Data!N5903=0,"",Data!N5903)</f>
        <v/>
      </c>
      <c r="R5906" s="35">
        <f>Data!K5903</f>
        <v>0</v>
      </c>
      <c r="S5906" s="35" t="str">
        <f>IF(Data!X5903=TRUE(), "Yes", "No")</f>
        <v>No</v>
      </c>
      <c r="T5906" s="40" t="e">
        <f>#REF!</f>
        <v>#REF!</v>
      </c>
    </row>
    <row r="5907" spans="1:20" x14ac:dyDescent="0.3">
      <c r="A5907" s="35" t="str">
        <f>Data!A5904</f>
        <v>NISSAN LEAF 299-1018</v>
      </c>
      <c r="B5907" s="36">
        <f t="shared" si="92"/>
        <v>46087.465898530092</v>
      </c>
      <c r="C5907" s="37" t="str">
        <f>IF(Data!J5904="GpsRecord", CONCATENATE($U$3,": ",Data!M5904,", ",Data!L5904), CONCATENATE(Data!AB5904, " ", Data!AH5904))</f>
        <v>Energía de la batería del vehículo eléctrico 23796</v>
      </c>
      <c r="D5907" s="38" t="str">
        <f>IF(Data!O5904=TRUE(), "Yes", "No")</f>
        <v>No</v>
      </c>
      <c r="E5907" s="38" t="str">
        <f>IF(Data!J5904="EngineStatusRecord","Engine",IF(Data!J5904="GpsRecord", "GPS", IF(Data!J5904="EngineFaultRecord", "Fault", IF(Data!J5904="DriverChange","Driver",IF(Data!J5904="CustomRecord","Custom","Debug")))))</f>
        <v>Engine</v>
      </c>
      <c r="F5907" s="39" t="str">
        <f>IF(Data!Y5904=TRUE(), "Yes", "No")</f>
        <v>No</v>
      </c>
      <c r="G5907" s="40">
        <f>Data!AK5904</f>
        <v>0</v>
      </c>
      <c r="H5907" s="35" t="str">
        <f>Data!AB5904</f>
        <v>Energía de la batería del vehículo eléctrico</v>
      </c>
      <c r="I5907" s="35">
        <f>Data!AD5904</f>
        <v>0</v>
      </c>
      <c r="J5907" s="35">
        <f>Data!AF5904</f>
        <v>0</v>
      </c>
      <c r="K5907" s="35" t="str">
        <f>CONCATENATE(Data!AH5904, " ", Data!AI5904)</f>
        <v>23796 W</v>
      </c>
      <c r="L5907" s="35" t="str">
        <f>Data!C5904</f>
        <v>Vehicle, Battery Electric Vehicle</v>
      </c>
      <c r="M5907" s="35">
        <f>Data!H5904</f>
        <v>0</v>
      </c>
      <c r="N5907" s="41">
        <f>Data!I5904</f>
        <v>46087.465898530092</v>
      </c>
      <c r="O5907" s="35">
        <f>Data!L5904</f>
        <v>0</v>
      </c>
      <c r="P5907" s="35">
        <f>Data!M5904</f>
        <v>0</v>
      </c>
      <c r="Q5907" s="35" t="str">
        <f>IF(Data!N5904=0,"",Data!N5904)</f>
        <v/>
      </c>
      <c r="R5907" s="35">
        <f>Data!K5904</f>
        <v>0</v>
      </c>
      <c r="S5907" s="35" t="str">
        <f>IF(Data!X5904=TRUE(), "Yes", "No")</f>
        <v>No</v>
      </c>
      <c r="T5907" s="40" t="e">
        <f>#REF!</f>
        <v>#REF!</v>
      </c>
    </row>
    <row r="5908" spans="1:20" x14ac:dyDescent="0.3">
      <c r="A5908" s="35" t="str">
        <f>Data!A5905</f>
        <v>NISSAN LEAF 299-1018</v>
      </c>
      <c r="B5908" s="36">
        <f t="shared" si="92"/>
        <v>46087.465902777774</v>
      </c>
      <c r="C5908" s="37" t="str">
        <f>IF(Data!J5905="GpsRecord", CONCATENATE($U$3,": ",Data!M5905,", ",Data!L5905), CONCATENATE(Data!AB5905, " ", Data!AH5905))</f>
        <v>Ubicación: 9.9652, -84.31293</v>
      </c>
      <c r="D5908" s="38" t="str">
        <f>IF(Data!O5905=TRUE(), "Yes", "No")</f>
        <v>Yes</v>
      </c>
      <c r="E5908" s="38" t="str">
        <f>IF(Data!J5905="EngineStatusRecord","Engine",IF(Data!J5905="GpsRecord", "GPS", IF(Data!J5905="EngineFaultRecord", "Fault", IF(Data!J5905="DriverChange","Driver",IF(Data!J5905="CustomRecord","Custom","Debug")))))</f>
        <v>GPS</v>
      </c>
      <c r="F5908" s="39" t="str">
        <f>IF(Data!Y5905=TRUE(), "Yes", "No")</f>
        <v>Yes</v>
      </c>
      <c r="G5908" s="40">
        <f>Data!AK5905</f>
        <v>0</v>
      </c>
      <c r="H5908" s="35">
        <f>Data!AB5905</f>
        <v>0</v>
      </c>
      <c r="I5908" s="35">
        <f>Data!AD5905</f>
        <v>0</v>
      </c>
      <c r="J5908" s="35">
        <f>Data!AF5905</f>
        <v>0</v>
      </c>
      <c r="K5908" s="35" t="str">
        <f>CONCATENATE(Data!AH5905, " ", Data!AI5905)</f>
        <v xml:space="preserve"> </v>
      </c>
      <c r="L5908" s="35" t="str">
        <f>Data!C5905</f>
        <v>Vehicle, Battery Electric Vehicle</v>
      </c>
      <c r="M5908" s="35">
        <f>Data!H5905</f>
        <v>0</v>
      </c>
      <c r="N5908" s="41">
        <f>Data!I5905</f>
        <v>46087.465902777774</v>
      </c>
      <c r="O5908" s="35">
        <f>Data!L5905</f>
        <v>-84.312929999999994</v>
      </c>
      <c r="P5908" s="35">
        <f>Data!M5905</f>
        <v>9.9651999999999994</v>
      </c>
      <c r="Q5908" s="35" t="str">
        <f>IF(Data!N5905=0,"",Data!N5905)</f>
        <v>CurveSpeedEstimateError</v>
      </c>
      <c r="R5908" s="35">
        <f>Data!K5905</f>
        <v>105</v>
      </c>
      <c r="S5908" s="35" t="str">
        <f>IF(Data!X5905=TRUE(), "Yes", "No")</f>
        <v>Yes</v>
      </c>
      <c r="T5908" s="40" t="e">
        <f>#REF!</f>
        <v>#REF!</v>
      </c>
    </row>
    <row r="5909" spans="1:20" x14ac:dyDescent="0.3">
      <c r="A5909" s="35" t="str">
        <f>Data!A5906</f>
        <v>NISSAN LEAF 299-1018</v>
      </c>
      <c r="B5909" s="36">
        <f t="shared" si="92"/>
        <v>46087.465910150466</v>
      </c>
      <c r="C5909" s="37" t="str">
        <f>IF(Data!J5906="GpsRecord", CONCATENATE($U$3,": ",Data!M5906,", ",Data!L5906), CONCATENATE(Data!AB5906, " ", Data!AH5906))</f>
        <v>Energía de la batería del vehículo eléctrico -11898</v>
      </c>
      <c r="D5909" s="38" t="str">
        <f>IF(Data!O5906=TRUE(), "Yes", "No")</f>
        <v>No</v>
      </c>
      <c r="E5909" s="38" t="str">
        <f>IF(Data!J5906="EngineStatusRecord","Engine",IF(Data!J5906="GpsRecord", "GPS", IF(Data!J5906="EngineFaultRecord", "Fault", IF(Data!J5906="DriverChange","Driver",IF(Data!J5906="CustomRecord","Custom","Debug")))))</f>
        <v>Engine</v>
      </c>
      <c r="F5909" s="39" t="str">
        <f>IF(Data!Y5906=TRUE(), "Yes", "No")</f>
        <v>No</v>
      </c>
      <c r="G5909" s="40">
        <f>Data!AK5906</f>
        <v>0</v>
      </c>
      <c r="H5909" s="35" t="str">
        <f>Data!AB5906</f>
        <v>Energía de la batería del vehículo eléctrico</v>
      </c>
      <c r="I5909" s="35">
        <f>Data!AD5906</f>
        <v>0</v>
      </c>
      <c r="J5909" s="35">
        <f>Data!AF5906</f>
        <v>0</v>
      </c>
      <c r="K5909" s="35" t="str">
        <f>CONCATENATE(Data!AH5906, " ", Data!AI5906)</f>
        <v>-11898 W</v>
      </c>
      <c r="L5909" s="35" t="str">
        <f>Data!C5906</f>
        <v>Vehicle, Battery Electric Vehicle</v>
      </c>
      <c r="M5909" s="35">
        <f>Data!H5906</f>
        <v>0</v>
      </c>
      <c r="N5909" s="41">
        <f>Data!I5906</f>
        <v>46087.465910150466</v>
      </c>
      <c r="O5909" s="35">
        <f>Data!L5906</f>
        <v>0</v>
      </c>
      <c r="P5909" s="35">
        <f>Data!M5906</f>
        <v>0</v>
      </c>
      <c r="Q5909" s="35" t="str">
        <f>IF(Data!N5906=0,"",Data!N5906)</f>
        <v/>
      </c>
      <c r="R5909" s="35">
        <f>Data!K5906</f>
        <v>0</v>
      </c>
      <c r="S5909" s="35" t="str">
        <f>IF(Data!X5906=TRUE(), "Yes", "No")</f>
        <v>No</v>
      </c>
      <c r="T5909" s="40" t="e">
        <f>#REF!</f>
        <v>#REF!</v>
      </c>
    </row>
    <row r="5910" spans="1:20" x14ac:dyDescent="0.3">
      <c r="A5910" s="35" t="str">
        <f>Data!A5907</f>
        <v>NISSAN LEAF 299-1018</v>
      </c>
      <c r="B5910" s="36">
        <f t="shared" si="92"/>
        <v>46087.465937685185</v>
      </c>
      <c r="C5910" s="37" t="str">
        <f>IF(Data!J5907="GpsRecord", CONCATENATE($U$3,": ",Data!M5907,", ",Data!L5907), CONCATENATE(Data!AB5907, " ", Data!AH5907))</f>
        <v>Velocidad del motor en carretera 99</v>
      </c>
      <c r="D5910" s="38" t="str">
        <f>IF(Data!O5907=TRUE(), "Yes", "No")</f>
        <v>No</v>
      </c>
      <c r="E5910" s="38" t="str">
        <f>IF(Data!J5907="EngineStatusRecord","Engine",IF(Data!J5907="GpsRecord", "GPS", IF(Data!J5907="EngineFaultRecord", "Fault", IF(Data!J5907="DriverChange","Driver",IF(Data!J5907="CustomRecord","Custom","Debug")))))</f>
        <v>Engine</v>
      </c>
      <c r="F5910" s="39" t="str">
        <f>IF(Data!Y5907=TRUE(), "Yes", "No")</f>
        <v>No</v>
      </c>
      <c r="G5910" s="40">
        <f>Data!AK5907</f>
        <v>0</v>
      </c>
      <c r="H5910" s="35" t="str">
        <f>Data!AB5907</f>
        <v>Velocidad del motor en carretera</v>
      </c>
      <c r="I5910" s="35">
        <f>Data!AD5907</f>
        <v>0</v>
      </c>
      <c r="J5910" s="35">
        <f>Data!AF5907</f>
        <v>0</v>
      </c>
      <c r="K5910" s="35" t="str">
        <f>CONCATENATE(Data!AH5907, " ", Data!AI5907)</f>
        <v>99 km/h</v>
      </c>
      <c r="L5910" s="35" t="str">
        <f>Data!C5907</f>
        <v>Vehicle, Battery Electric Vehicle</v>
      </c>
      <c r="M5910" s="35">
        <f>Data!H5907</f>
        <v>0</v>
      </c>
      <c r="N5910" s="41">
        <f>Data!I5907</f>
        <v>46087.465937685185</v>
      </c>
      <c r="O5910" s="35">
        <f>Data!L5907</f>
        <v>0</v>
      </c>
      <c r="P5910" s="35">
        <f>Data!M5907</f>
        <v>0</v>
      </c>
      <c r="Q5910" s="35" t="str">
        <f>IF(Data!N5907=0,"",Data!N5907)</f>
        <v/>
      </c>
      <c r="R5910" s="35">
        <f>Data!K5907</f>
        <v>0</v>
      </c>
      <c r="S5910" s="35" t="str">
        <f>IF(Data!X5907=TRUE(), "Yes", "No")</f>
        <v>No</v>
      </c>
      <c r="T5910" s="40" t="e">
        <f>#REF!</f>
        <v>#REF!</v>
      </c>
    </row>
    <row r="5911" spans="1:20" x14ac:dyDescent="0.3">
      <c r="A5911" s="35" t="str">
        <f>Data!A5908</f>
        <v>NISSAN LEAF 299-1018</v>
      </c>
      <c r="B5911" s="36">
        <f t="shared" si="92"/>
        <v>46087.465958564811</v>
      </c>
      <c r="C5911" s="37" t="str">
        <f>IF(Data!J5908="GpsRecord", CONCATENATE($U$3,": ",Data!M5908,", ",Data!L5908), CONCATENATE(Data!AB5908, " ", Data!AH5908))</f>
        <v>Señal de giro hacia la derecha (1. En) 0</v>
      </c>
      <c r="D5911" s="38" t="str">
        <f>IF(Data!O5908=TRUE(), "Yes", "No")</f>
        <v>No</v>
      </c>
      <c r="E5911" s="38" t="str">
        <f>IF(Data!J5908="EngineStatusRecord","Engine",IF(Data!J5908="GpsRecord", "GPS", IF(Data!J5908="EngineFaultRecord", "Fault", IF(Data!J5908="DriverChange","Driver",IF(Data!J5908="CustomRecord","Custom","Debug")))))</f>
        <v>Engine</v>
      </c>
      <c r="F5911" s="39" t="str">
        <f>IF(Data!Y5908=TRUE(), "Yes", "No")</f>
        <v>No</v>
      </c>
      <c r="G5911" s="40">
        <f>Data!AK5908</f>
        <v>0</v>
      </c>
      <c r="H5911" s="35" t="str">
        <f>Data!AB5908</f>
        <v>Señal de giro hacia la derecha (1. En)</v>
      </c>
      <c r="I5911" s="35">
        <f>Data!AD5908</f>
        <v>0</v>
      </c>
      <c r="J5911" s="35">
        <f>Data!AF5908</f>
        <v>0</v>
      </c>
      <c r="K5911" s="35" t="str">
        <f>CONCATENATE(Data!AH5908, " ", Data!AI5908)</f>
        <v>0 None</v>
      </c>
      <c r="L5911" s="35" t="str">
        <f>Data!C5908</f>
        <v>Vehicle, Battery Electric Vehicle</v>
      </c>
      <c r="M5911" s="35">
        <f>Data!H5908</f>
        <v>0</v>
      </c>
      <c r="N5911" s="41">
        <f>Data!I5908</f>
        <v>46087.465958564811</v>
      </c>
      <c r="O5911" s="35">
        <f>Data!L5908</f>
        <v>0</v>
      </c>
      <c r="P5911" s="35">
        <f>Data!M5908</f>
        <v>0</v>
      </c>
      <c r="Q5911" s="35" t="str">
        <f>IF(Data!N5908=0,"",Data!N5908)</f>
        <v/>
      </c>
      <c r="R5911" s="35">
        <f>Data!K5908</f>
        <v>0</v>
      </c>
      <c r="S5911" s="35" t="str">
        <f>IF(Data!X5908=TRUE(), "Yes", "No")</f>
        <v>No</v>
      </c>
      <c r="T5911" s="40" t="e">
        <f>#REF!</f>
        <v>#REF!</v>
      </c>
    </row>
    <row r="5912" spans="1:20" x14ac:dyDescent="0.3">
      <c r="A5912" s="35" t="str">
        <f>Data!A5909</f>
        <v>NISSAN LEAF 299-1018</v>
      </c>
      <c r="B5912" s="36">
        <f t="shared" si="92"/>
        <v>46087.465960648151</v>
      </c>
      <c r="C5912" s="37" t="str">
        <f>IF(Data!J5909="GpsRecord", CONCATENATE($U$3,": ",Data!M5909,", ",Data!L5909), CONCATENATE(Data!AB5909, " ", Data!AH5909))</f>
        <v>Ubicación: 9.9655, -84.31172</v>
      </c>
      <c r="D5912" s="38" t="str">
        <f>IF(Data!O5909=TRUE(), "Yes", "No")</f>
        <v>Yes</v>
      </c>
      <c r="E5912" s="38" t="str">
        <f>IF(Data!J5909="EngineStatusRecord","Engine",IF(Data!J5909="GpsRecord", "GPS", IF(Data!J5909="EngineFaultRecord", "Fault", IF(Data!J5909="DriverChange","Driver",IF(Data!J5909="CustomRecord","Custom","Debug")))))</f>
        <v>GPS</v>
      </c>
      <c r="F5912" s="39" t="str">
        <f>IF(Data!Y5909=TRUE(), "Yes", "No")</f>
        <v>Yes</v>
      </c>
      <c r="G5912" s="40">
        <f>Data!AK5909</f>
        <v>0</v>
      </c>
      <c r="H5912" s="35">
        <f>Data!AB5909</f>
        <v>0</v>
      </c>
      <c r="I5912" s="35">
        <f>Data!AD5909</f>
        <v>0</v>
      </c>
      <c r="J5912" s="35">
        <f>Data!AF5909</f>
        <v>0</v>
      </c>
      <c r="K5912" s="35" t="str">
        <f>CONCATENATE(Data!AH5909, " ", Data!AI5909)</f>
        <v xml:space="preserve"> </v>
      </c>
      <c r="L5912" s="35" t="str">
        <f>Data!C5909</f>
        <v>Vehicle, Battery Electric Vehicle</v>
      </c>
      <c r="M5912" s="35">
        <f>Data!H5909</f>
        <v>0</v>
      </c>
      <c r="N5912" s="41">
        <f>Data!I5909</f>
        <v>46087.465960648151</v>
      </c>
      <c r="O5912" s="35">
        <f>Data!L5909</f>
        <v>-84.311719999999994</v>
      </c>
      <c r="P5912" s="35">
        <f>Data!M5909</f>
        <v>9.9655000000000005</v>
      </c>
      <c r="Q5912" s="35" t="str">
        <f>IF(Data!N5909=0,"",Data!N5909)</f>
        <v>CurveSpeedEstimateError</v>
      </c>
      <c r="R5912" s="35">
        <f>Data!K5909</f>
        <v>90</v>
      </c>
      <c r="S5912" s="35" t="str">
        <f>IF(Data!X5909=TRUE(), "Yes", "No")</f>
        <v>Yes</v>
      </c>
      <c r="T5912" s="40" t="e">
        <f>#REF!</f>
        <v>#REF!</v>
      </c>
    </row>
    <row r="5913" spans="1:20" x14ac:dyDescent="0.3">
      <c r="A5913" s="35" t="str">
        <f>Data!A5910</f>
        <v>NISSAN LEAF 299-1018</v>
      </c>
      <c r="B5913" s="36">
        <f t="shared" si="92"/>
        <v>46087.46596666667</v>
      </c>
      <c r="C5913" s="37" t="str">
        <f>IF(Data!J5910="GpsRecord", CONCATENATE($U$3,": ",Data!M5910,", ",Data!L5910), CONCATENATE(Data!AB5910, " ", Data!AH5910))</f>
        <v>Señal de giro hacia la izquierda (1. En) 1</v>
      </c>
      <c r="D5913" s="38" t="str">
        <f>IF(Data!O5910=TRUE(), "Yes", "No")</f>
        <v>No</v>
      </c>
      <c r="E5913" s="38" t="str">
        <f>IF(Data!J5910="EngineStatusRecord","Engine",IF(Data!J5910="GpsRecord", "GPS", IF(Data!J5910="EngineFaultRecord", "Fault", IF(Data!J5910="DriverChange","Driver",IF(Data!J5910="CustomRecord","Custom","Debug")))))</f>
        <v>Engine</v>
      </c>
      <c r="F5913" s="39" t="str">
        <f>IF(Data!Y5910=TRUE(), "Yes", "No")</f>
        <v>No</v>
      </c>
      <c r="G5913" s="40">
        <f>Data!AK5910</f>
        <v>0</v>
      </c>
      <c r="H5913" s="35" t="str">
        <f>Data!AB5910</f>
        <v>Señal de giro hacia la izquierda (1. En)</v>
      </c>
      <c r="I5913" s="35">
        <f>Data!AD5910</f>
        <v>0</v>
      </c>
      <c r="J5913" s="35">
        <f>Data!AF5910</f>
        <v>0</v>
      </c>
      <c r="K5913" s="35" t="str">
        <f>CONCATENATE(Data!AH5910, " ", Data!AI5910)</f>
        <v>1 None</v>
      </c>
      <c r="L5913" s="35" t="str">
        <f>Data!C5910</f>
        <v>Vehicle, Battery Electric Vehicle</v>
      </c>
      <c r="M5913" s="35">
        <f>Data!H5910</f>
        <v>0</v>
      </c>
      <c r="N5913" s="41">
        <f>Data!I5910</f>
        <v>46087.46596666667</v>
      </c>
      <c r="O5913" s="35">
        <f>Data!L5910</f>
        <v>0</v>
      </c>
      <c r="P5913" s="35">
        <f>Data!M5910</f>
        <v>0</v>
      </c>
      <c r="Q5913" s="35" t="str">
        <f>IF(Data!N5910=0,"",Data!N5910)</f>
        <v/>
      </c>
      <c r="R5913" s="35">
        <f>Data!K5910</f>
        <v>0</v>
      </c>
      <c r="S5913" s="35" t="str">
        <f>IF(Data!X5910=TRUE(), "Yes", "No")</f>
        <v>No</v>
      </c>
      <c r="T5913" s="40" t="e">
        <f>#REF!</f>
        <v>#REF!</v>
      </c>
    </row>
    <row r="5914" spans="1:20" x14ac:dyDescent="0.3">
      <c r="A5914" s="35" t="str">
        <f>Data!A5911</f>
        <v>NISSAN LEAF 299-1018</v>
      </c>
      <c r="B5914" s="36">
        <f t="shared" si="92"/>
        <v>46087.465972534723</v>
      </c>
      <c r="C5914" s="37" t="str">
        <f>IF(Data!J5911="GpsRecord", CONCATENATE($U$3,": ",Data!M5911,", ",Data!L5911), CONCATENATE(Data!AB5911, " ", Data!AH5911))</f>
        <v>Velocidad del motor en carretera 88</v>
      </c>
      <c r="D5914" s="38" t="str">
        <f>IF(Data!O5911=TRUE(), "Yes", "No")</f>
        <v>No</v>
      </c>
      <c r="E5914" s="38" t="str">
        <f>IF(Data!J5911="EngineStatusRecord","Engine",IF(Data!J5911="GpsRecord", "GPS", IF(Data!J5911="EngineFaultRecord", "Fault", IF(Data!J5911="DriverChange","Driver",IF(Data!J5911="CustomRecord","Custom","Debug")))))</f>
        <v>Engine</v>
      </c>
      <c r="F5914" s="39" t="str">
        <f>IF(Data!Y5911=TRUE(), "Yes", "No")</f>
        <v>No</v>
      </c>
      <c r="G5914" s="40">
        <f>Data!AK5911</f>
        <v>0</v>
      </c>
      <c r="H5914" s="35" t="str">
        <f>Data!AB5911</f>
        <v>Velocidad del motor en carretera</v>
      </c>
      <c r="I5914" s="35">
        <f>Data!AD5911</f>
        <v>0</v>
      </c>
      <c r="J5914" s="35">
        <f>Data!AF5911</f>
        <v>0</v>
      </c>
      <c r="K5914" s="35" t="str">
        <f>CONCATENATE(Data!AH5911, " ", Data!AI5911)</f>
        <v>88 km/h</v>
      </c>
      <c r="L5914" s="35" t="str">
        <f>Data!C5911</f>
        <v>Vehicle, Battery Electric Vehicle</v>
      </c>
      <c r="M5914" s="35">
        <f>Data!H5911</f>
        <v>0</v>
      </c>
      <c r="N5914" s="41">
        <f>Data!I5911</f>
        <v>46087.465972534723</v>
      </c>
      <c r="O5914" s="35">
        <f>Data!L5911</f>
        <v>0</v>
      </c>
      <c r="P5914" s="35">
        <f>Data!M5911</f>
        <v>0</v>
      </c>
      <c r="Q5914" s="35" t="str">
        <f>IF(Data!N5911=0,"",Data!N5911)</f>
        <v/>
      </c>
      <c r="R5914" s="35">
        <f>Data!K5911</f>
        <v>0</v>
      </c>
      <c r="S5914" s="35" t="str">
        <f>IF(Data!X5911=TRUE(), "Yes", "No")</f>
        <v>No</v>
      </c>
      <c r="T5914" s="40" t="e">
        <f>#REF!</f>
        <v>#REF!</v>
      </c>
    </row>
    <row r="5915" spans="1:20" x14ac:dyDescent="0.3">
      <c r="A5915" s="35" t="str">
        <f>Data!A5912</f>
        <v>NISSAN LEAF 299-1018</v>
      </c>
      <c r="B5915" s="36">
        <f t="shared" si="92"/>
        <v>46087.465979907407</v>
      </c>
      <c r="C5915" s="37" t="str">
        <f>IF(Data!J5912="GpsRecord", CONCATENATE($U$3,": ",Data!M5912,", ",Data!L5912), CONCATENATE(Data!AB5912, " ", Data!AH5912))</f>
        <v>Aceleración hacia delante o frenado 0</v>
      </c>
      <c r="D5915" s="38" t="str">
        <f>IF(Data!O5912=TRUE(), "Yes", "No")</f>
        <v>No</v>
      </c>
      <c r="E5915" s="38" t="str">
        <f>IF(Data!J5912="EngineStatusRecord","Engine",IF(Data!J5912="GpsRecord", "GPS", IF(Data!J5912="EngineFaultRecord", "Fault", IF(Data!J5912="DriverChange","Driver",IF(Data!J5912="CustomRecord","Custom","Debug")))))</f>
        <v>Engine</v>
      </c>
      <c r="F5915" s="39" t="str">
        <f>IF(Data!Y5912=TRUE(), "Yes", "No")</f>
        <v>No</v>
      </c>
      <c r="G5915" s="40">
        <f>Data!AK5912</f>
        <v>0</v>
      </c>
      <c r="H5915" s="35" t="str">
        <f>Data!AB5912</f>
        <v>Aceleración hacia delante o frenado</v>
      </c>
      <c r="I5915" s="35">
        <f>Data!AD5912</f>
        <v>0</v>
      </c>
      <c r="J5915" s="35">
        <f>Data!AF5912</f>
        <v>0</v>
      </c>
      <c r="K5915" s="35" t="str">
        <f>CONCATENATE(Data!AH5912, " ", Data!AI5912)</f>
        <v>0 g-force</v>
      </c>
      <c r="L5915" s="35" t="str">
        <f>Data!C5912</f>
        <v>Vehicle, Battery Electric Vehicle</v>
      </c>
      <c r="M5915" s="35">
        <f>Data!H5912</f>
        <v>0</v>
      </c>
      <c r="N5915" s="41">
        <f>Data!I5912</f>
        <v>46087.465979907407</v>
      </c>
      <c r="O5915" s="35">
        <f>Data!L5912</f>
        <v>0</v>
      </c>
      <c r="P5915" s="35">
        <f>Data!M5912</f>
        <v>0</v>
      </c>
      <c r="Q5915" s="35" t="str">
        <f>IF(Data!N5912=0,"",Data!N5912)</f>
        <v/>
      </c>
      <c r="R5915" s="35">
        <f>Data!K5912</f>
        <v>0</v>
      </c>
      <c r="S5915" s="35" t="str">
        <f>IF(Data!X5912=TRUE(), "Yes", "No")</f>
        <v>No</v>
      </c>
      <c r="T5915" s="40" t="e">
        <f>#REF!</f>
        <v>#REF!</v>
      </c>
    </row>
    <row r="5916" spans="1:20" x14ac:dyDescent="0.3">
      <c r="A5916" s="35" t="str">
        <f>Data!A5913</f>
        <v>NISSAN LEAF 299-1018</v>
      </c>
      <c r="B5916" s="36">
        <f t="shared" si="92"/>
        <v>46087.465979907407</v>
      </c>
      <c r="C5916" s="37" t="str">
        <f>IF(Data!J5913="GpsRecord", CONCATENATE($U$3,": ",Data!M5913,", ",Data!L5913), CONCATENATE(Data!AB5913, " ", Data!AH5913))</f>
        <v>Aceleración de lado a lado 0</v>
      </c>
      <c r="D5916" s="38" t="str">
        <f>IF(Data!O5913=TRUE(), "Yes", "No")</f>
        <v>No</v>
      </c>
      <c r="E5916" s="38" t="str">
        <f>IF(Data!J5913="EngineStatusRecord","Engine",IF(Data!J5913="GpsRecord", "GPS", IF(Data!J5913="EngineFaultRecord", "Fault", IF(Data!J5913="DriverChange","Driver",IF(Data!J5913="CustomRecord","Custom","Debug")))))</f>
        <v>Engine</v>
      </c>
      <c r="F5916" s="39" t="str">
        <f>IF(Data!Y5913=TRUE(), "Yes", "No")</f>
        <v>No</v>
      </c>
      <c r="G5916" s="40">
        <f>Data!AK5913</f>
        <v>0</v>
      </c>
      <c r="H5916" s="35" t="str">
        <f>Data!AB5913</f>
        <v>Aceleración de lado a lado</v>
      </c>
      <c r="I5916" s="35">
        <f>Data!AD5913</f>
        <v>0</v>
      </c>
      <c r="J5916" s="35">
        <f>Data!AF5913</f>
        <v>0</v>
      </c>
      <c r="K5916" s="35" t="str">
        <f>CONCATENATE(Data!AH5913, " ", Data!AI5913)</f>
        <v>0 g-force</v>
      </c>
      <c r="L5916" s="35" t="str">
        <f>Data!C5913</f>
        <v>Vehicle, Battery Electric Vehicle</v>
      </c>
      <c r="M5916" s="35">
        <f>Data!H5913</f>
        <v>0</v>
      </c>
      <c r="N5916" s="41">
        <f>Data!I5913</f>
        <v>46087.465979907407</v>
      </c>
      <c r="O5916" s="35">
        <f>Data!L5913</f>
        <v>0</v>
      </c>
      <c r="P5916" s="35">
        <f>Data!M5913</f>
        <v>0</v>
      </c>
      <c r="Q5916" s="35" t="str">
        <f>IF(Data!N5913=0,"",Data!N5913)</f>
        <v/>
      </c>
      <c r="R5916" s="35">
        <f>Data!K5913</f>
        <v>0</v>
      </c>
      <c r="S5916" s="35" t="str">
        <f>IF(Data!X5913=TRUE(), "Yes", "No")</f>
        <v>No</v>
      </c>
      <c r="T5916" s="40" t="e">
        <f>#REF!</f>
        <v>#REF!</v>
      </c>
    </row>
    <row r="5917" spans="1:20" x14ac:dyDescent="0.3">
      <c r="A5917" s="35" t="str">
        <f>Data!A5914</f>
        <v>NISSAN LEAF 299-1018</v>
      </c>
      <c r="B5917" s="36">
        <f t="shared" si="92"/>
        <v>46087.465979907407</v>
      </c>
      <c r="C5917" s="37" t="str">
        <f>IF(Data!J5914="GpsRecord", CONCATENATE($U$3,": ",Data!M5914,", ",Data!L5914), CONCATENATE(Data!AB5914, " ", Data!AH5914))</f>
        <v>Aceleración hacia arriba o hacia abajo 0.982999903051837</v>
      </c>
      <c r="D5917" s="38" t="str">
        <f>IF(Data!O5914=TRUE(), "Yes", "No")</f>
        <v>No</v>
      </c>
      <c r="E5917" s="38" t="str">
        <f>IF(Data!J5914="EngineStatusRecord","Engine",IF(Data!J5914="GpsRecord", "GPS", IF(Data!J5914="EngineFaultRecord", "Fault", IF(Data!J5914="DriverChange","Driver",IF(Data!J5914="CustomRecord","Custom","Debug")))))</f>
        <v>Engine</v>
      </c>
      <c r="F5917" s="39" t="str">
        <f>IF(Data!Y5914=TRUE(), "Yes", "No")</f>
        <v>No</v>
      </c>
      <c r="G5917" s="40">
        <f>Data!AK5914</f>
        <v>0</v>
      </c>
      <c r="H5917" s="35" t="str">
        <f>Data!AB5914</f>
        <v>Aceleración hacia arriba o hacia abajo</v>
      </c>
      <c r="I5917" s="35">
        <f>Data!AD5914</f>
        <v>0</v>
      </c>
      <c r="J5917" s="35">
        <f>Data!AF5914</f>
        <v>0</v>
      </c>
      <c r="K5917" s="35" t="str">
        <f>CONCATENATE(Data!AH5914, " ", Data!AI5914)</f>
        <v>0.982999903051837 g-force</v>
      </c>
      <c r="L5917" s="35" t="str">
        <f>Data!C5914</f>
        <v>Vehicle, Battery Electric Vehicle</v>
      </c>
      <c r="M5917" s="35">
        <f>Data!H5914</f>
        <v>0</v>
      </c>
      <c r="N5917" s="41">
        <f>Data!I5914</f>
        <v>46087.465979907407</v>
      </c>
      <c r="O5917" s="35">
        <f>Data!L5914</f>
        <v>0</v>
      </c>
      <c r="P5917" s="35">
        <f>Data!M5914</f>
        <v>0</v>
      </c>
      <c r="Q5917" s="35" t="str">
        <f>IF(Data!N5914=0,"",Data!N5914)</f>
        <v/>
      </c>
      <c r="R5917" s="35">
        <f>Data!K5914</f>
        <v>0</v>
      </c>
      <c r="S5917" s="35" t="str">
        <f>IF(Data!X5914=TRUE(), "Yes", "No")</f>
        <v>No</v>
      </c>
      <c r="T5917" s="40" t="e">
        <f>#REF!</f>
        <v>#REF!</v>
      </c>
    </row>
    <row r="5918" spans="1:20" x14ac:dyDescent="0.3">
      <c r="A5918" s="35" t="str">
        <f>Data!A5915</f>
        <v>NISSAN LEAF 299-1018</v>
      </c>
      <c r="B5918" s="36">
        <f t="shared" si="92"/>
        <v>46087.465980046298</v>
      </c>
      <c r="C5918" s="37" t="str">
        <f>IF(Data!J5915="GpsRecord", CONCATENATE($U$3,": ",Data!M5915,", ",Data!L5915), CONCATENATE(Data!AB5915, " ", Data!AH5915))</f>
        <v>Energía de la batería del vehículo eléctrico -9226</v>
      </c>
      <c r="D5918" s="38" t="str">
        <f>IF(Data!O5915=TRUE(), "Yes", "No")</f>
        <v>No</v>
      </c>
      <c r="E5918" s="38" t="str">
        <f>IF(Data!J5915="EngineStatusRecord","Engine",IF(Data!J5915="GpsRecord", "GPS", IF(Data!J5915="EngineFaultRecord", "Fault", IF(Data!J5915="DriverChange","Driver",IF(Data!J5915="CustomRecord","Custom","Debug")))))</f>
        <v>Engine</v>
      </c>
      <c r="F5918" s="39" t="str">
        <f>IF(Data!Y5915=TRUE(), "Yes", "No")</f>
        <v>No</v>
      </c>
      <c r="G5918" s="40">
        <f>Data!AK5915</f>
        <v>0</v>
      </c>
      <c r="H5918" s="35" t="str">
        <f>Data!AB5915</f>
        <v>Energía de la batería del vehículo eléctrico</v>
      </c>
      <c r="I5918" s="35">
        <f>Data!AD5915</f>
        <v>0</v>
      </c>
      <c r="J5918" s="35">
        <f>Data!AF5915</f>
        <v>0</v>
      </c>
      <c r="K5918" s="35" t="str">
        <f>CONCATENATE(Data!AH5915, " ", Data!AI5915)</f>
        <v>-9226 W</v>
      </c>
      <c r="L5918" s="35" t="str">
        <f>Data!C5915</f>
        <v>Vehicle, Battery Electric Vehicle</v>
      </c>
      <c r="M5918" s="35">
        <f>Data!H5915</f>
        <v>0</v>
      </c>
      <c r="N5918" s="41">
        <f>Data!I5915</f>
        <v>46087.465980046298</v>
      </c>
      <c r="O5918" s="35">
        <f>Data!L5915</f>
        <v>0</v>
      </c>
      <c r="P5918" s="35">
        <f>Data!M5915</f>
        <v>0</v>
      </c>
      <c r="Q5918" s="35" t="str">
        <f>IF(Data!N5915=0,"",Data!N5915)</f>
        <v/>
      </c>
      <c r="R5918" s="35">
        <f>Data!K5915</f>
        <v>0</v>
      </c>
      <c r="S5918" s="35" t="str">
        <f>IF(Data!X5915=TRUE(), "Yes", "No")</f>
        <v>No</v>
      </c>
      <c r="T5918" s="40" t="e">
        <f>#REF!</f>
        <v>#REF!</v>
      </c>
    </row>
    <row r="5919" spans="1:20" x14ac:dyDescent="0.3">
      <c r="A5919" s="35" t="str">
        <f>Data!A5916</f>
        <v>NISSAN LEAF 299-1018</v>
      </c>
      <c r="B5919" s="36">
        <f t="shared" si="92"/>
        <v>46087.465983483795</v>
      </c>
      <c r="C5919" s="37" t="str">
        <f>IF(Data!J5916="GpsRecord", CONCATENATE($U$3,": ",Data!M5916,", ",Data!L5916), CONCATENATE(Data!AB5916, " ", Data!AH5916))</f>
        <v>Aceleración hacia delante o frenado -0.207999999984104</v>
      </c>
      <c r="D5919" s="38" t="str">
        <f>IF(Data!O5916=TRUE(), "Yes", "No")</f>
        <v>No</v>
      </c>
      <c r="E5919" s="38" t="str">
        <f>IF(Data!J5916="EngineStatusRecord","Engine",IF(Data!J5916="GpsRecord", "GPS", IF(Data!J5916="EngineFaultRecord", "Fault", IF(Data!J5916="DriverChange","Driver",IF(Data!J5916="CustomRecord","Custom","Debug")))))</f>
        <v>Engine</v>
      </c>
      <c r="F5919" s="39" t="str">
        <f>IF(Data!Y5916=TRUE(), "Yes", "No")</f>
        <v>No</v>
      </c>
      <c r="G5919" s="40">
        <f>Data!AK5916</f>
        <v>0</v>
      </c>
      <c r="H5919" s="35" t="str">
        <f>Data!AB5916</f>
        <v>Aceleración hacia delante o frenado</v>
      </c>
      <c r="I5919" s="35">
        <f>Data!AD5916</f>
        <v>0</v>
      </c>
      <c r="J5919" s="35">
        <f>Data!AF5916</f>
        <v>0</v>
      </c>
      <c r="K5919" s="35" t="str">
        <f>CONCATENATE(Data!AH5916, " ", Data!AI5916)</f>
        <v>-0.207999999984104 g-force</v>
      </c>
      <c r="L5919" s="35" t="str">
        <f>Data!C5916</f>
        <v>Vehicle, Battery Electric Vehicle</v>
      </c>
      <c r="M5919" s="35">
        <f>Data!H5916</f>
        <v>0</v>
      </c>
      <c r="N5919" s="41">
        <f>Data!I5916</f>
        <v>46087.465983483795</v>
      </c>
      <c r="O5919" s="35">
        <f>Data!L5916</f>
        <v>0</v>
      </c>
      <c r="P5919" s="35">
        <f>Data!M5916</f>
        <v>0</v>
      </c>
      <c r="Q5919" s="35" t="str">
        <f>IF(Data!N5916=0,"",Data!N5916)</f>
        <v/>
      </c>
      <c r="R5919" s="35">
        <f>Data!K5916</f>
        <v>0</v>
      </c>
      <c r="S5919" s="35" t="str">
        <f>IF(Data!X5916=TRUE(), "Yes", "No")</f>
        <v>No</v>
      </c>
      <c r="T5919" s="40" t="e">
        <f>#REF!</f>
        <v>#REF!</v>
      </c>
    </row>
    <row r="5920" spans="1:20" x14ac:dyDescent="0.3">
      <c r="A5920" s="35" t="str">
        <f>Data!A5917</f>
        <v>NISSAN LEAF 299-1018</v>
      </c>
      <c r="B5920" s="36">
        <f t="shared" si="92"/>
        <v>46087.465983483795</v>
      </c>
      <c r="C5920" s="37" t="str">
        <f>IF(Data!J5917="GpsRecord", CONCATENATE($U$3,": ",Data!M5917,", ",Data!L5917), CONCATENATE(Data!AB5917, " ", Data!AH5917))</f>
        <v>Aceleración hacia arriba o hacia abajo 0.913999989732989</v>
      </c>
      <c r="D5920" s="38" t="str">
        <f>IF(Data!O5917=TRUE(), "Yes", "No")</f>
        <v>No</v>
      </c>
      <c r="E5920" s="38" t="str">
        <f>IF(Data!J5917="EngineStatusRecord","Engine",IF(Data!J5917="GpsRecord", "GPS", IF(Data!J5917="EngineFaultRecord", "Fault", IF(Data!J5917="DriverChange","Driver",IF(Data!J5917="CustomRecord","Custom","Debug")))))</f>
        <v>Engine</v>
      </c>
      <c r="F5920" s="39" t="str">
        <f>IF(Data!Y5917=TRUE(), "Yes", "No")</f>
        <v>No</v>
      </c>
      <c r="G5920" s="40">
        <f>Data!AK5917</f>
        <v>0</v>
      </c>
      <c r="H5920" s="35" t="str">
        <f>Data!AB5917</f>
        <v>Aceleración hacia arriba o hacia abajo</v>
      </c>
      <c r="I5920" s="35">
        <f>Data!AD5917</f>
        <v>0</v>
      </c>
      <c r="J5920" s="35">
        <f>Data!AF5917</f>
        <v>0</v>
      </c>
      <c r="K5920" s="35" t="str">
        <f>CONCATENATE(Data!AH5917, " ", Data!AI5917)</f>
        <v>0.913999989732989 g-force</v>
      </c>
      <c r="L5920" s="35" t="str">
        <f>Data!C5917</f>
        <v>Vehicle, Battery Electric Vehicle</v>
      </c>
      <c r="M5920" s="35">
        <f>Data!H5917</f>
        <v>0</v>
      </c>
      <c r="N5920" s="41">
        <f>Data!I5917</f>
        <v>46087.465983483795</v>
      </c>
      <c r="O5920" s="35">
        <f>Data!L5917</f>
        <v>0</v>
      </c>
      <c r="P5920" s="35">
        <f>Data!M5917</f>
        <v>0</v>
      </c>
      <c r="Q5920" s="35" t="str">
        <f>IF(Data!N5917=0,"",Data!N5917)</f>
        <v/>
      </c>
      <c r="R5920" s="35">
        <f>Data!K5917</f>
        <v>0</v>
      </c>
      <c r="S5920" s="35" t="str">
        <f>IF(Data!X5917=TRUE(), "Yes", "No")</f>
        <v>No</v>
      </c>
      <c r="T5920" s="40" t="e">
        <f>#REF!</f>
        <v>#REF!</v>
      </c>
    </row>
    <row r="5921" spans="1:20" x14ac:dyDescent="0.3">
      <c r="A5921" s="35" t="str">
        <f>Data!A5918</f>
        <v>NISSAN LEAF 299-1018</v>
      </c>
      <c r="B5921" s="36">
        <f t="shared" si="92"/>
        <v>46087.465983796297</v>
      </c>
      <c r="C5921" s="37" t="str">
        <f>IF(Data!J5918="GpsRecord", CONCATENATE($U$3,": ",Data!M5918,", ",Data!L5918), CONCATENATE(Data!AB5918, " ", Data!AH5918))</f>
        <v>Ubicación: 9.96562, -84.31129</v>
      </c>
      <c r="D5921" s="38" t="str">
        <f>IF(Data!O5918=TRUE(), "Yes", "No")</f>
        <v>Yes</v>
      </c>
      <c r="E5921" s="38" t="str">
        <f>IF(Data!J5918="EngineStatusRecord","Engine",IF(Data!J5918="GpsRecord", "GPS", IF(Data!J5918="EngineFaultRecord", "Fault", IF(Data!J5918="DriverChange","Driver",IF(Data!J5918="CustomRecord","Custom","Debug")))))</f>
        <v>GPS</v>
      </c>
      <c r="F5921" s="39" t="str">
        <f>IF(Data!Y5918=TRUE(), "Yes", "No")</f>
        <v>Yes</v>
      </c>
      <c r="G5921" s="40">
        <f>Data!AK5918</f>
        <v>0</v>
      </c>
      <c r="H5921" s="35">
        <f>Data!AB5918</f>
        <v>0</v>
      </c>
      <c r="I5921" s="35">
        <f>Data!AD5918</f>
        <v>0</v>
      </c>
      <c r="J5921" s="35">
        <f>Data!AF5918</f>
        <v>0</v>
      </c>
      <c r="K5921" s="35" t="str">
        <f>CONCATENATE(Data!AH5918, " ", Data!AI5918)</f>
        <v xml:space="preserve"> </v>
      </c>
      <c r="L5921" s="35" t="str">
        <f>Data!C5918</f>
        <v>Vehicle, Battery Electric Vehicle</v>
      </c>
      <c r="M5921" s="35">
        <f>Data!H5918</f>
        <v>0</v>
      </c>
      <c r="N5921" s="41">
        <f>Data!I5918</f>
        <v>46087.465983796297</v>
      </c>
      <c r="O5921" s="35">
        <f>Data!L5918</f>
        <v>-84.31129</v>
      </c>
      <c r="P5921" s="35">
        <f>Data!M5918</f>
        <v>9.9656199999999995</v>
      </c>
      <c r="Q5921" s="35" t="str">
        <f>IF(Data!N5918=0,"",Data!N5918)</f>
        <v>CurveSpeed</v>
      </c>
      <c r="R5921" s="35">
        <f>Data!K5918</f>
        <v>85</v>
      </c>
      <c r="S5921" s="35" t="str">
        <f>IF(Data!X5918=TRUE(), "Yes", "No")</f>
        <v>Yes</v>
      </c>
      <c r="T5921" s="40" t="e">
        <f>#REF!</f>
        <v>#REF!</v>
      </c>
    </row>
    <row r="5922" spans="1:20" x14ac:dyDescent="0.3">
      <c r="A5922" s="35" t="str">
        <f>Data!A5919</f>
        <v>NISSAN LEAF 299-1018</v>
      </c>
      <c r="B5922" s="36">
        <f t="shared" si="92"/>
        <v>46087.465991666664</v>
      </c>
      <c r="C5922" s="37" t="str">
        <f>IF(Data!J5919="GpsRecord", CONCATENATE($U$3,": ",Data!M5919,", ",Data!L5919), CONCATENATE(Data!AB5919, " ", Data!AH5919))</f>
        <v>Aceleración hacia delante o frenado -0.249999999980895</v>
      </c>
      <c r="D5922" s="38" t="str">
        <f>IF(Data!O5919=TRUE(), "Yes", "No")</f>
        <v>No</v>
      </c>
      <c r="E5922" s="38" t="str">
        <f>IF(Data!J5919="EngineStatusRecord","Engine",IF(Data!J5919="GpsRecord", "GPS", IF(Data!J5919="EngineFaultRecord", "Fault", IF(Data!J5919="DriverChange","Driver",IF(Data!J5919="CustomRecord","Custom","Debug")))))</f>
        <v>Engine</v>
      </c>
      <c r="F5922" s="39" t="str">
        <f>IF(Data!Y5919=TRUE(), "Yes", "No")</f>
        <v>No</v>
      </c>
      <c r="G5922" s="40">
        <f>Data!AK5919</f>
        <v>0</v>
      </c>
      <c r="H5922" s="35" t="str">
        <f>Data!AB5919</f>
        <v>Aceleración hacia delante o frenado</v>
      </c>
      <c r="I5922" s="35">
        <f>Data!AD5919</f>
        <v>0</v>
      </c>
      <c r="J5922" s="35">
        <f>Data!AF5919</f>
        <v>0</v>
      </c>
      <c r="K5922" s="35" t="str">
        <f>CONCATENATE(Data!AH5919, " ", Data!AI5919)</f>
        <v>-0.249999999980895 g-force</v>
      </c>
      <c r="L5922" s="35" t="str">
        <f>Data!C5919</f>
        <v>Vehicle, Battery Electric Vehicle</v>
      </c>
      <c r="M5922" s="35">
        <f>Data!H5919</f>
        <v>0</v>
      </c>
      <c r="N5922" s="41">
        <f>Data!I5919</f>
        <v>46087.465991666664</v>
      </c>
      <c r="O5922" s="35">
        <f>Data!L5919</f>
        <v>0</v>
      </c>
      <c r="P5922" s="35">
        <f>Data!M5919</f>
        <v>0</v>
      </c>
      <c r="Q5922" s="35" t="str">
        <f>IF(Data!N5919=0,"",Data!N5919)</f>
        <v/>
      </c>
      <c r="R5922" s="35">
        <f>Data!K5919</f>
        <v>0</v>
      </c>
      <c r="S5922" s="35" t="str">
        <f>IF(Data!X5919=TRUE(), "Yes", "No")</f>
        <v>No</v>
      </c>
      <c r="T5922" s="40" t="e">
        <f>#REF!</f>
        <v>#REF!</v>
      </c>
    </row>
    <row r="5923" spans="1:20" x14ac:dyDescent="0.3">
      <c r="A5923" s="35" t="str">
        <f>Data!A5920</f>
        <v>NISSAN LEAF 299-1018</v>
      </c>
      <c r="B5923" s="36">
        <f t="shared" si="92"/>
        <v>46087.465991666664</v>
      </c>
      <c r="C5923" s="37" t="str">
        <f>IF(Data!J5920="GpsRecord", CONCATENATE($U$3,": ",Data!M5920,", ",Data!L5920), CONCATENATE(Data!AB5920, " ", Data!AH5920))</f>
        <v>Aceleración hacia arriba o hacia abajo 0.987999979530171</v>
      </c>
      <c r="D5923" s="38" t="str">
        <f>IF(Data!O5920=TRUE(), "Yes", "No")</f>
        <v>No</v>
      </c>
      <c r="E5923" s="38" t="str">
        <f>IF(Data!J5920="EngineStatusRecord","Engine",IF(Data!J5920="GpsRecord", "GPS", IF(Data!J5920="EngineFaultRecord", "Fault", IF(Data!J5920="DriverChange","Driver",IF(Data!J5920="CustomRecord","Custom","Debug")))))</f>
        <v>Engine</v>
      </c>
      <c r="F5923" s="39" t="str">
        <f>IF(Data!Y5920=TRUE(), "Yes", "No")</f>
        <v>No</v>
      </c>
      <c r="G5923" s="40">
        <f>Data!AK5920</f>
        <v>0</v>
      </c>
      <c r="H5923" s="35" t="str">
        <f>Data!AB5920</f>
        <v>Aceleración hacia arriba o hacia abajo</v>
      </c>
      <c r="I5923" s="35">
        <f>Data!AD5920</f>
        <v>0</v>
      </c>
      <c r="J5923" s="35">
        <f>Data!AF5920</f>
        <v>0</v>
      </c>
      <c r="K5923" s="35" t="str">
        <f>CONCATENATE(Data!AH5920, " ", Data!AI5920)</f>
        <v>0.987999979530171 g-force</v>
      </c>
      <c r="L5923" s="35" t="str">
        <f>Data!C5920</f>
        <v>Vehicle, Battery Electric Vehicle</v>
      </c>
      <c r="M5923" s="35">
        <f>Data!H5920</f>
        <v>0</v>
      </c>
      <c r="N5923" s="41">
        <f>Data!I5920</f>
        <v>46087.465991666664</v>
      </c>
      <c r="O5923" s="35">
        <f>Data!L5920</f>
        <v>0</v>
      </c>
      <c r="P5923" s="35">
        <f>Data!M5920</f>
        <v>0</v>
      </c>
      <c r="Q5923" s="35" t="str">
        <f>IF(Data!N5920=0,"",Data!N5920)</f>
        <v/>
      </c>
      <c r="R5923" s="35">
        <f>Data!K5920</f>
        <v>0</v>
      </c>
      <c r="S5923" s="35" t="str">
        <f>IF(Data!X5920=TRUE(), "Yes", "No")</f>
        <v>No</v>
      </c>
      <c r="T5923" s="40" t="e">
        <f>#REF!</f>
        <v>#REF!</v>
      </c>
    </row>
    <row r="5924" spans="1:20" x14ac:dyDescent="0.3">
      <c r="A5924" s="35" t="str">
        <f>Data!A5921</f>
        <v>NISSAN LEAF 299-1018</v>
      </c>
      <c r="B5924" s="36">
        <f t="shared" si="92"/>
        <v>46087.465991712961</v>
      </c>
      <c r="C5924" s="37" t="str">
        <f>IF(Data!J5921="GpsRecord", CONCATENATE($U$3,": ",Data!M5921,", ",Data!L5921), CONCATENATE(Data!AB5921, " ", Data!AH5921))</f>
        <v>Energía de la batería del vehículo eléctrico -42105</v>
      </c>
      <c r="D5924" s="38" t="str">
        <f>IF(Data!O5921=TRUE(), "Yes", "No")</f>
        <v>No</v>
      </c>
      <c r="E5924" s="38" t="str">
        <f>IF(Data!J5921="EngineStatusRecord","Engine",IF(Data!J5921="GpsRecord", "GPS", IF(Data!J5921="EngineFaultRecord", "Fault", IF(Data!J5921="DriverChange","Driver",IF(Data!J5921="CustomRecord","Custom","Debug")))))</f>
        <v>Engine</v>
      </c>
      <c r="F5924" s="39" t="str">
        <f>IF(Data!Y5921=TRUE(), "Yes", "No")</f>
        <v>No</v>
      </c>
      <c r="G5924" s="40">
        <f>Data!AK5921</f>
        <v>0</v>
      </c>
      <c r="H5924" s="35" t="str">
        <f>Data!AB5921</f>
        <v>Energía de la batería del vehículo eléctrico</v>
      </c>
      <c r="I5924" s="35">
        <f>Data!AD5921</f>
        <v>0</v>
      </c>
      <c r="J5924" s="35">
        <f>Data!AF5921</f>
        <v>0</v>
      </c>
      <c r="K5924" s="35" t="str">
        <f>CONCATENATE(Data!AH5921, " ", Data!AI5921)</f>
        <v>-42105 W</v>
      </c>
      <c r="L5924" s="35" t="str">
        <f>Data!C5921</f>
        <v>Vehicle, Battery Electric Vehicle</v>
      </c>
      <c r="M5924" s="35">
        <f>Data!H5921</f>
        <v>0</v>
      </c>
      <c r="N5924" s="41">
        <f>Data!I5921</f>
        <v>46087.465991712961</v>
      </c>
      <c r="O5924" s="35">
        <f>Data!L5921</f>
        <v>0</v>
      </c>
      <c r="P5924" s="35">
        <f>Data!M5921</f>
        <v>0</v>
      </c>
      <c r="Q5924" s="35" t="str">
        <f>IF(Data!N5921=0,"",Data!N5921)</f>
        <v/>
      </c>
      <c r="R5924" s="35">
        <f>Data!K5921</f>
        <v>0</v>
      </c>
      <c r="S5924" s="35" t="str">
        <f>IF(Data!X5921=TRUE(), "Yes", "No")</f>
        <v>No</v>
      </c>
      <c r="T5924" s="40" t="e">
        <f>#REF!</f>
        <v>#REF!</v>
      </c>
    </row>
    <row r="5925" spans="1:20" x14ac:dyDescent="0.3">
      <c r="A5925" s="35" t="str">
        <f>Data!A5922</f>
        <v>NISSAN LEAF 299-1018</v>
      </c>
      <c r="B5925" s="36">
        <f t="shared" si="92"/>
        <v>46087.465995370374</v>
      </c>
      <c r="C5925" s="37" t="str">
        <f>IF(Data!J5922="GpsRecord", CONCATENATE($U$3,": ",Data!M5922,", ",Data!L5922), CONCATENATE(Data!AB5922, " ", Data!AH5922))</f>
        <v xml:space="preserve"> </v>
      </c>
      <c r="D5925" s="38" t="str">
        <f>IF(Data!O5922=TRUE(), "Yes", "No")</f>
        <v>No</v>
      </c>
      <c r="E5925" s="38" t="str">
        <f>IF(Data!J5922="EngineStatusRecord","Engine",IF(Data!J5922="GpsRecord", "GPS", IF(Data!J5922="EngineFaultRecord", "Fault", IF(Data!J5922="DriverChange","Driver",IF(Data!J5922="CustomRecord","Custom","Debug")))))</f>
        <v>Debug</v>
      </c>
      <c r="F5925" s="39" t="str">
        <f>IF(Data!Y5922=TRUE(), "Yes", "No")</f>
        <v>No</v>
      </c>
      <c r="G5925" s="40" t="str">
        <f>Data!AK5922</f>
        <v>B2-BF-EB-FF-6B-58-16-00-90-EB-0C-00-00-00-00</v>
      </c>
      <c r="H5925" s="35">
        <f>Data!AB5922</f>
        <v>0</v>
      </c>
      <c r="I5925" s="35">
        <f>Data!AD5922</f>
        <v>0</v>
      </c>
      <c r="J5925" s="35">
        <f>Data!AF5922</f>
        <v>0</v>
      </c>
      <c r="K5925" s="35" t="str">
        <f>CONCATENATE(Data!AH5922, " ", Data!AI5922)</f>
        <v xml:space="preserve"> </v>
      </c>
      <c r="L5925" s="35" t="str">
        <f>Data!C5922</f>
        <v>Vehicle, Battery Electric Vehicle</v>
      </c>
      <c r="M5925" s="35">
        <f>Data!H5922</f>
        <v>0</v>
      </c>
      <c r="N5925" s="41">
        <f>Data!I5922</f>
        <v>46087.465995370374</v>
      </c>
      <c r="O5925" s="35">
        <f>Data!L5922</f>
        <v>0</v>
      </c>
      <c r="P5925" s="35">
        <f>Data!M5922</f>
        <v>0</v>
      </c>
      <c r="Q5925" s="35" t="str">
        <f>IF(Data!N5922=0,"",Data!N5922)</f>
        <v>61927</v>
      </c>
      <c r="R5925" s="35">
        <f>Data!K5922</f>
        <v>0</v>
      </c>
      <c r="S5925" s="35" t="str">
        <f>IF(Data!X5922=TRUE(), "Yes", "No")</f>
        <v>No</v>
      </c>
      <c r="T5925" s="40" t="e">
        <f>#REF!</f>
        <v>#REF!</v>
      </c>
    </row>
    <row r="5926" spans="1:20" x14ac:dyDescent="0.3">
      <c r="A5926" s="35" t="str">
        <f>Data!A5923</f>
        <v>NISSAN LEAF 299-1018</v>
      </c>
      <c r="B5926" s="36">
        <f t="shared" si="92"/>
        <v>46087.466000115739</v>
      </c>
      <c r="C5926" s="37" t="str">
        <f>IF(Data!J5923="GpsRecord", CONCATENATE($U$3,": ",Data!M5923,", ",Data!L5923), CONCATENATE(Data!AB5923, " ", Data!AH5923))</f>
        <v>Aceleración hacia delante o frenado 0</v>
      </c>
      <c r="D5926" s="38" t="str">
        <f>IF(Data!O5923=TRUE(), "Yes", "No")</f>
        <v>No</v>
      </c>
      <c r="E5926" s="38" t="str">
        <f>IF(Data!J5923="EngineStatusRecord","Engine",IF(Data!J5923="GpsRecord", "GPS", IF(Data!J5923="EngineFaultRecord", "Fault", IF(Data!J5923="DriverChange","Driver",IF(Data!J5923="CustomRecord","Custom","Debug")))))</f>
        <v>Engine</v>
      </c>
      <c r="F5926" s="39" t="str">
        <f>IF(Data!Y5923=TRUE(), "Yes", "No")</f>
        <v>No</v>
      </c>
      <c r="G5926" s="40">
        <f>Data!AK5923</f>
        <v>0</v>
      </c>
      <c r="H5926" s="35" t="str">
        <f>Data!AB5923</f>
        <v>Aceleración hacia delante o frenado</v>
      </c>
      <c r="I5926" s="35">
        <f>Data!AD5923</f>
        <v>0</v>
      </c>
      <c r="J5926" s="35">
        <f>Data!AF5923</f>
        <v>0</v>
      </c>
      <c r="K5926" s="35" t="str">
        <f>CONCATENATE(Data!AH5923, " ", Data!AI5923)</f>
        <v>0 g-force</v>
      </c>
      <c r="L5926" s="35" t="str">
        <f>Data!C5923</f>
        <v>Vehicle, Battery Electric Vehicle</v>
      </c>
      <c r="M5926" s="35">
        <f>Data!H5923</f>
        <v>0</v>
      </c>
      <c r="N5926" s="41">
        <f>Data!I5923</f>
        <v>46087.466000115739</v>
      </c>
      <c r="O5926" s="35">
        <f>Data!L5923</f>
        <v>0</v>
      </c>
      <c r="P5926" s="35">
        <f>Data!M5923</f>
        <v>0</v>
      </c>
      <c r="Q5926" s="35" t="str">
        <f>IF(Data!N5923=0,"",Data!N5923)</f>
        <v/>
      </c>
      <c r="R5926" s="35">
        <f>Data!K5923</f>
        <v>0</v>
      </c>
      <c r="S5926" s="35" t="str">
        <f>IF(Data!X5923=TRUE(), "Yes", "No")</f>
        <v>No</v>
      </c>
      <c r="T5926" s="40" t="e">
        <f>#REF!</f>
        <v>#REF!</v>
      </c>
    </row>
    <row r="5927" spans="1:20" x14ac:dyDescent="0.3">
      <c r="A5927" s="35" t="str">
        <f>Data!A5924</f>
        <v>NISSAN LEAF 299-1018</v>
      </c>
      <c r="B5927" s="36">
        <f t="shared" si="92"/>
        <v>46087.466000115739</v>
      </c>
      <c r="C5927" s="37" t="str">
        <f>IF(Data!J5924="GpsRecord", CONCATENATE($U$3,": ",Data!M5924,", ",Data!L5924), CONCATENATE(Data!AB5924, " ", Data!AH5924))</f>
        <v>Aceleración de lado a lado 0</v>
      </c>
      <c r="D5927" s="38" t="str">
        <f>IF(Data!O5924=TRUE(), "Yes", "No")</f>
        <v>No</v>
      </c>
      <c r="E5927" s="38" t="str">
        <f>IF(Data!J5924="EngineStatusRecord","Engine",IF(Data!J5924="GpsRecord", "GPS", IF(Data!J5924="EngineFaultRecord", "Fault", IF(Data!J5924="DriverChange","Driver",IF(Data!J5924="CustomRecord","Custom","Debug")))))</f>
        <v>Engine</v>
      </c>
      <c r="F5927" s="39" t="str">
        <f>IF(Data!Y5924=TRUE(), "Yes", "No")</f>
        <v>No</v>
      </c>
      <c r="G5927" s="40">
        <f>Data!AK5924</f>
        <v>0</v>
      </c>
      <c r="H5927" s="35" t="str">
        <f>Data!AB5924</f>
        <v>Aceleración de lado a lado</v>
      </c>
      <c r="I5927" s="35">
        <f>Data!AD5924</f>
        <v>0</v>
      </c>
      <c r="J5927" s="35">
        <f>Data!AF5924</f>
        <v>0</v>
      </c>
      <c r="K5927" s="35" t="str">
        <f>CONCATENATE(Data!AH5924, " ", Data!AI5924)</f>
        <v>0 g-force</v>
      </c>
      <c r="L5927" s="35" t="str">
        <f>Data!C5924</f>
        <v>Vehicle, Battery Electric Vehicle</v>
      </c>
      <c r="M5927" s="35">
        <f>Data!H5924</f>
        <v>0</v>
      </c>
      <c r="N5927" s="41">
        <f>Data!I5924</f>
        <v>46087.466000115739</v>
      </c>
      <c r="O5927" s="35">
        <f>Data!L5924</f>
        <v>0</v>
      </c>
      <c r="P5927" s="35">
        <f>Data!M5924</f>
        <v>0</v>
      </c>
      <c r="Q5927" s="35" t="str">
        <f>IF(Data!N5924=0,"",Data!N5924)</f>
        <v/>
      </c>
      <c r="R5927" s="35">
        <f>Data!K5924</f>
        <v>0</v>
      </c>
      <c r="S5927" s="35" t="str">
        <f>IF(Data!X5924=TRUE(), "Yes", "No")</f>
        <v>No</v>
      </c>
      <c r="T5927" s="40" t="e">
        <f>#REF!</f>
        <v>#REF!</v>
      </c>
    </row>
    <row r="5928" spans="1:20" x14ac:dyDescent="0.3">
      <c r="A5928" s="35" t="str">
        <f>Data!A5925</f>
        <v>NISSAN LEAF 299-1018</v>
      </c>
      <c r="B5928" s="36">
        <f t="shared" si="92"/>
        <v>46087.466000115739</v>
      </c>
      <c r="C5928" s="37" t="str">
        <f>IF(Data!J5925="GpsRecord", CONCATENATE($U$3,": ",Data!M5925,", ",Data!L5925), CONCATENATE(Data!AB5925, " ", Data!AH5925))</f>
        <v>Aceleración hacia arriba o hacia abajo 0.983999938741828</v>
      </c>
      <c r="D5928" s="38" t="str">
        <f>IF(Data!O5925=TRUE(), "Yes", "No")</f>
        <v>No</v>
      </c>
      <c r="E5928" s="38" t="str">
        <f>IF(Data!J5925="EngineStatusRecord","Engine",IF(Data!J5925="GpsRecord", "GPS", IF(Data!J5925="EngineFaultRecord", "Fault", IF(Data!J5925="DriverChange","Driver",IF(Data!J5925="CustomRecord","Custom","Debug")))))</f>
        <v>Engine</v>
      </c>
      <c r="F5928" s="39" t="str">
        <f>IF(Data!Y5925=TRUE(), "Yes", "No")</f>
        <v>No</v>
      </c>
      <c r="G5928" s="40">
        <f>Data!AK5925</f>
        <v>0</v>
      </c>
      <c r="H5928" s="35" t="str">
        <f>Data!AB5925</f>
        <v>Aceleración hacia arriba o hacia abajo</v>
      </c>
      <c r="I5928" s="35">
        <f>Data!AD5925</f>
        <v>0</v>
      </c>
      <c r="J5928" s="35">
        <f>Data!AF5925</f>
        <v>0</v>
      </c>
      <c r="K5928" s="35" t="str">
        <f>CONCATENATE(Data!AH5925, " ", Data!AI5925)</f>
        <v>0.983999938741828 g-force</v>
      </c>
      <c r="L5928" s="35" t="str">
        <f>Data!C5925</f>
        <v>Vehicle, Battery Electric Vehicle</v>
      </c>
      <c r="M5928" s="35">
        <f>Data!H5925</f>
        <v>0</v>
      </c>
      <c r="N5928" s="41">
        <f>Data!I5925</f>
        <v>46087.466000115739</v>
      </c>
      <c r="O5928" s="35">
        <f>Data!L5925</f>
        <v>0</v>
      </c>
      <c r="P5928" s="35">
        <f>Data!M5925</f>
        <v>0</v>
      </c>
      <c r="Q5928" s="35" t="str">
        <f>IF(Data!N5925=0,"",Data!N5925)</f>
        <v/>
      </c>
      <c r="R5928" s="35">
        <f>Data!K5925</f>
        <v>0</v>
      </c>
      <c r="S5928" s="35" t="str">
        <f>IF(Data!X5925=TRUE(), "Yes", "No")</f>
        <v>No</v>
      </c>
      <c r="T5928" s="40" t="e">
        <f>#REF!</f>
        <v>#REF!</v>
      </c>
    </row>
    <row r="5929" spans="1:20" x14ac:dyDescent="0.3">
      <c r="A5929" s="35" t="str">
        <f>Data!A5926</f>
        <v>NISSAN LEAF 299-1018</v>
      </c>
      <c r="B5929" s="36">
        <f t="shared" si="92"/>
        <v>46087.466006944444</v>
      </c>
      <c r="C5929" s="37" t="str">
        <f>IF(Data!J5926="GpsRecord", CONCATENATE($U$3,": ",Data!M5926,", ",Data!L5926), CONCATENATE(Data!AB5926, " ", Data!AH5926))</f>
        <v>Ubicación: 9.96572, -84.31094</v>
      </c>
      <c r="D5929" s="38" t="str">
        <f>IF(Data!O5926=TRUE(), "Yes", "No")</f>
        <v>Yes</v>
      </c>
      <c r="E5929" s="38" t="str">
        <f>IF(Data!J5926="EngineStatusRecord","Engine",IF(Data!J5926="GpsRecord", "GPS", IF(Data!J5926="EngineFaultRecord", "Fault", IF(Data!J5926="DriverChange","Driver",IF(Data!J5926="CustomRecord","Custom","Debug")))))</f>
        <v>GPS</v>
      </c>
      <c r="F5929" s="39" t="str">
        <f>IF(Data!Y5926=TRUE(), "Yes", "No")</f>
        <v>Yes</v>
      </c>
      <c r="G5929" s="40">
        <f>Data!AK5926</f>
        <v>0</v>
      </c>
      <c r="H5929" s="35">
        <f>Data!AB5926</f>
        <v>0</v>
      </c>
      <c r="I5929" s="35">
        <f>Data!AD5926</f>
        <v>0</v>
      </c>
      <c r="J5929" s="35">
        <f>Data!AF5926</f>
        <v>0</v>
      </c>
      <c r="K5929" s="35" t="str">
        <f>CONCATENATE(Data!AH5926, " ", Data!AI5926)</f>
        <v xml:space="preserve"> </v>
      </c>
      <c r="L5929" s="35" t="str">
        <f>Data!C5926</f>
        <v>Vehicle, Battery Electric Vehicle</v>
      </c>
      <c r="M5929" s="35">
        <f>Data!H5926</f>
        <v>0</v>
      </c>
      <c r="N5929" s="41">
        <f>Data!I5926</f>
        <v>46087.466006944444</v>
      </c>
      <c r="O5929" s="35">
        <f>Data!L5926</f>
        <v>-84.310940000000002</v>
      </c>
      <c r="P5929" s="35">
        <f>Data!M5926</f>
        <v>9.9657199999999992</v>
      </c>
      <c r="Q5929" s="35" t="str">
        <f>IF(Data!N5926=0,"",Data!N5926)</f>
        <v>CurveSpeedEstimateError</v>
      </c>
      <c r="R5929" s="35">
        <f>Data!K5926</f>
        <v>65</v>
      </c>
      <c r="S5929" s="35" t="str">
        <f>IF(Data!X5926=TRUE(), "Yes", "No")</f>
        <v>Yes</v>
      </c>
      <c r="T5929" s="40" t="e">
        <f>#REF!</f>
        <v>#REF!</v>
      </c>
    </row>
    <row r="5930" spans="1:20" x14ac:dyDescent="0.3">
      <c r="A5930" s="35" t="str">
        <f>Data!A5927</f>
        <v>NISSAN LEAF 299-1018</v>
      </c>
      <c r="B5930" s="36">
        <f t="shared" si="92"/>
        <v>46087.466006944444</v>
      </c>
      <c r="C5930" s="37" t="str">
        <f>IF(Data!J5927="GpsRecord", CONCATENATE($U$3,": ",Data!M5927,", ",Data!L5927), CONCATENATE(Data!AB5927, " ", Data!AH5927))</f>
        <v xml:space="preserve"> </v>
      </c>
      <c r="D5930" s="38" t="str">
        <f>IF(Data!O5927=TRUE(), "Yes", "No")</f>
        <v>No</v>
      </c>
      <c r="E5930" s="38" t="str">
        <f>IF(Data!J5927="EngineStatusRecord","Engine",IF(Data!J5927="GpsRecord", "GPS", IF(Data!J5927="EngineFaultRecord", "Fault", IF(Data!J5927="DriverChange","Driver",IF(Data!J5927="CustomRecord","Custom","Debug")))))</f>
        <v>Debug</v>
      </c>
      <c r="F5930" s="39" t="str">
        <f>IF(Data!Y5927=TRUE(), "Yes", "No")</f>
        <v>No</v>
      </c>
      <c r="G5930" s="40" t="str">
        <f>Data!AK5927</f>
        <v>8D-93-EC-FF-3E-69-16-00-FE-D2-0D-00-00-00-00</v>
      </c>
      <c r="H5930" s="35">
        <f>Data!AB5927</f>
        <v>0</v>
      </c>
      <c r="I5930" s="35">
        <f>Data!AD5927</f>
        <v>0</v>
      </c>
      <c r="J5930" s="35">
        <f>Data!AF5927</f>
        <v>0</v>
      </c>
      <c r="K5930" s="35" t="str">
        <f>CONCATENATE(Data!AH5927, " ", Data!AI5927)</f>
        <v xml:space="preserve"> </v>
      </c>
      <c r="L5930" s="35" t="str">
        <f>Data!C5927</f>
        <v>Vehicle, Battery Electric Vehicle</v>
      </c>
      <c r="M5930" s="35">
        <f>Data!H5927</f>
        <v>0</v>
      </c>
      <c r="N5930" s="41">
        <f>Data!I5927</f>
        <v>46087.466006944444</v>
      </c>
      <c r="O5930" s="35">
        <f>Data!L5927</f>
        <v>0</v>
      </c>
      <c r="P5930" s="35">
        <f>Data!M5927</f>
        <v>0</v>
      </c>
      <c r="Q5930" s="35" t="str">
        <f>IF(Data!N5927=0,"",Data!N5927)</f>
        <v>61927</v>
      </c>
      <c r="R5930" s="35">
        <f>Data!K5927</f>
        <v>0</v>
      </c>
      <c r="S5930" s="35" t="str">
        <f>IF(Data!X5927=TRUE(), "Yes", "No")</f>
        <v>No</v>
      </c>
      <c r="T5930" s="40" t="e">
        <f>#REF!</f>
        <v>#REF!</v>
      </c>
    </row>
    <row r="5931" spans="1:20" x14ac:dyDescent="0.3">
      <c r="A5931" s="35" t="str">
        <f>Data!A5928</f>
        <v>NISSAN LEAF 299-1018</v>
      </c>
      <c r="B5931" s="36">
        <f t="shared" si="92"/>
        <v>46087.466007708332</v>
      </c>
      <c r="C5931" s="37" t="str">
        <f>IF(Data!J5928="GpsRecord", CONCATENATE($U$3,": ",Data!M5928,", ",Data!L5928), CONCATENATE(Data!AB5928, " ", Data!AH5928))</f>
        <v>Velocidad del motor en carretera 64</v>
      </c>
      <c r="D5931" s="38" t="str">
        <f>IF(Data!O5928=TRUE(), "Yes", "No")</f>
        <v>No</v>
      </c>
      <c r="E5931" s="38" t="str">
        <f>IF(Data!J5928="EngineStatusRecord","Engine",IF(Data!J5928="GpsRecord", "GPS", IF(Data!J5928="EngineFaultRecord", "Fault", IF(Data!J5928="DriverChange","Driver",IF(Data!J5928="CustomRecord","Custom","Debug")))))</f>
        <v>Engine</v>
      </c>
      <c r="F5931" s="39" t="str">
        <f>IF(Data!Y5928=TRUE(), "Yes", "No")</f>
        <v>No</v>
      </c>
      <c r="G5931" s="40">
        <f>Data!AK5928</f>
        <v>0</v>
      </c>
      <c r="H5931" s="35" t="str">
        <f>Data!AB5928</f>
        <v>Velocidad del motor en carretera</v>
      </c>
      <c r="I5931" s="35">
        <f>Data!AD5928</f>
        <v>0</v>
      </c>
      <c r="J5931" s="35">
        <f>Data!AF5928</f>
        <v>0</v>
      </c>
      <c r="K5931" s="35" t="str">
        <f>CONCATENATE(Data!AH5928, " ", Data!AI5928)</f>
        <v>64 km/h</v>
      </c>
      <c r="L5931" s="35" t="str">
        <f>Data!C5928</f>
        <v>Vehicle, Battery Electric Vehicle</v>
      </c>
      <c r="M5931" s="35">
        <f>Data!H5928</f>
        <v>0</v>
      </c>
      <c r="N5931" s="41">
        <f>Data!I5928</f>
        <v>46087.466007708332</v>
      </c>
      <c r="O5931" s="35">
        <f>Data!L5928</f>
        <v>0</v>
      </c>
      <c r="P5931" s="35">
        <f>Data!M5928</f>
        <v>0</v>
      </c>
      <c r="Q5931" s="35" t="str">
        <f>IF(Data!N5928=0,"",Data!N5928)</f>
        <v/>
      </c>
      <c r="R5931" s="35">
        <f>Data!K5928</f>
        <v>0</v>
      </c>
      <c r="S5931" s="35" t="str">
        <f>IF(Data!X5928=TRUE(), "Yes", "No")</f>
        <v>No</v>
      </c>
      <c r="T5931" s="40" t="e">
        <f>#REF!</f>
        <v>#REF!</v>
      </c>
    </row>
    <row r="5932" spans="1:20" x14ac:dyDescent="0.3">
      <c r="A5932" s="35" t="str">
        <f>Data!A5929</f>
        <v>NISSAN LEAF 299-1018</v>
      </c>
      <c r="B5932" s="36">
        <f t="shared" si="92"/>
        <v>46087.466026481481</v>
      </c>
      <c r="C5932" s="37" t="str">
        <f>IF(Data!J5929="GpsRecord", CONCATENATE($U$3,": ",Data!M5929,", ",Data!L5929), CONCATENATE(Data!AB5929, " ", Data!AH5929))</f>
        <v>Energía de la batería del vehículo eléctrico 20571</v>
      </c>
      <c r="D5932" s="38" t="str">
        <f>IF(Data!O5929=TRUE(), "Yes", "No")</f>
        <v>No</v>
      </c>
      <c r="E5932" s="38" t="str">
        <f>IF(Data!J5929="EngineStatusRecord","Engine",IF(Data!J5929="GpsRecord", "GPS", IF(Data!J5929="EngineFaultRecord", "Fault", IF(Data!J5929="DriverChange","Driver",IF(Data!J5929="CustomRecord","Custom","Debug")))))</f>
        <v>Engine</v>
      </c>
      <c r="F5932" s="39" t="str">
        <f>IF(Data!Y5929=TRUE(), "Yes", "No")</f>
        <v>No</v>
      </c>
      <c r="G5932" s="40">
        <f>Data!AK5929</f>
        <v>0</v>
      </c>
      <c r="H5932" s="35" t="str">
        <f>Data!AB5929</f>
        <v>Energía de la batería del vehículo eléctrico</v>
      </c>
      <c r="I5932" s="35">
        <f>Data!AD5929</f>
        <v>0</v>
      </c>
      <c r="J5932" s="35">
        <f>Data!AF5929</f>
        <v>0</v>
      </c>
      <c r="K5932" s="35" t="str">
        <f>CONCATENATE(Data!AH5929, " ", Data!AI5929)</f>
        <v>20571 W</v>
      </c>
      <c r="L5932" s="35" t="str">
        <f>Data!C5929</f>
        <v>Vehicle, Battery Electric Vehicle</v>
      </c>
      <c r="M5932" s="35">
        <f>Data!H5929</f>
        <v>0</v>
      </c>
      <c r="N5932" s="41">
        <f>Data!I5929</f>
        <v>46087.466026481481</v>
      </c>
      <c r="O5932" s="35">
        <f>Data!L5929</f>
        <v>0</v>
      </c>
      <c r="P5932" s="35">
        <f>Data!M5929</f>
        <v>0</v>
      </c>
      <c r="Q5932" s="35" t="str">
        <f>IF(Data!N5929=0,"",Data!N5929)</f>
        <v/>
      </c>
      <c r="R5932" s="35">
        <f>Data!K5929</f>
        <v>0</v>
      </c>
      <c r="S5932" s="35" t="str">
        <f>IF(Data!X5929=TRUE(), "Yes", "No")</f>
        <v>No</v>
      </c>
      <c r="T5932" s="40" t="e">
        <f>#REF!</f>
        <v>#REF!</v>
      </c>
    </row>
    <row r="5933" spans="1:20" x14ac:dyDescent="0.3">
      <c r="A5933" s="35" t="str">
        <f>Data!A5930</f>
        <v>NISSAN LEAF 299-1018</v>
      </c>
      <c r="B5933" s="36">
        <f t="shared" si="92"/>
        <v>46087.46603009259</v>
      </c>
      <c r="C5933" s="37" t="str">
        <f>IF(Data!J5930="GpsRecord", CONCATENATE($U$3,": ",Data!M5930,", ",Data!L5930), CONCATENATE(Data!AB5930, " ", Data!AH5930))</f>
        <v>Ubicación: 9.96579, -84.31063</v>
      </c>
      <c r="D5933" s="38" t="str">
        <f>IF(Data!O5930=TRUE(), "Yes", "No")</f>
        <v>Yes</v>
      </c>
      <c r="E5933" s="38" t="str">
        <f>IF(Data!J5930="EngineStatusRecord","Engine",IF(Data!J5930="GpsRecord", "GPS", IF(Data!J5930="EngineFaultRecord", "Fault", IF(Data!J5930="DriverChange","Driver",IF(Data!J5930="CustomRecord","Custom","Debug")))))</f>
        <v>GPS</v>
      </c>
      <c r="F5933" s="39" t="str">
        <f>IF(Data!Y5930=TRUE(), "Yes", "No")</f>
        <v>Yes</v>
      </c>
      <c r="G5933" s="40">
        <f>Data!AK5930</f>
        <v>0</v>
      </c>
      <c r="H5933" s="35">
        <f>Data!AB5930</f>
        <v>0</v>
      </c>
      <c r="I5933" s="35">
        <f>Data!AD5930</f>
        <v>0</v>
      </c>
      <c r="J5933" s="35">
        <f>Data!AF5930</f>
        <v>0</v>
      </c>
      <c r="K5933" s="35" t="str">
        <f>CONCATENATE(Data!AH5930, " ", Data!AI5930)</f>
        <v xml:space="preserve"> </v>
      </c>
      <c r="L5933" s="35" t="str">
        <f>Data!C5930</f>
        <v>Vehicle, Battery Electric Vehicle</v>
      </c>
      <c r="M5933" s="35">
        <f>Data!H5930</f>
        <v>0</v>
      </c>
      <c r="N5933" s="41">
        <f>Data!I5930</f>
        <v>46087.46603009259</v>
      </c>
      <c r="O5933" s="35">
        <f>Data!L5930</f>
        <v>-84.310630000000003</v>
      </c>
      <c r="P5933" s="35">
        <f>Data!M5930</f>
        <v>9.9657900000000001</v>
      </c>
      <c r="Q5933" s="35" t="str">
        <f>IF(Data!N5930=0,"",Data!N5930)</f>
        <v>CurveSpeedEstimateError</v>
      </c>
      <c r="R5933" s="35">
        <f>Data!K5930</f>
        <v>63</v>
      </c>
      <c r="S5933" s="35" t="str">
        <f>IF(Data!X5930=TRUE(), "Yes", "No")</f>
        <v>Yes</v>
      </c>
      <c r="T5933" s="40" t="e">
        <f>#REF!</f>
        <v>#REF!</v>
      </c>
    </row>
    <row r="5934" spans="1:20" x14ac:dyDescent="0.3">
      <c r="A5934" s="35" t="str">
        <f>Data!A5931</f>
        <v>NISSAN LEAF 299-1018</v>
      </c>
      <c r="B5934" s="36">
        <f t="shared" si="92"/>
        <v>46087.466071689814</v>
      </c>
      <c r="C5934" s="37" t="str">
        <f>IF(Data!J5931="GpsRecord", CONCATENATE($U$3,": ",Data!M5931,", ",Data!L5931), CONCATENATE(Data!AB5931, " ", Data!AH5931))</f>
        <v>Señal de giro hacia la izquierda (1. En) 0</v>
      </c>
      <c r="D5934" s="38" t="str">
        <f>IF(Data!O5931=TRUE(), "Yes", "No")</f>
        <v>No</v>
      </c>
      <c r="E5934" s="38" t="str">
        <f>IF(Data!J5931="EngineStatusRecord","Engine",IF(Data!J5931="GpsRecord", "GPS", IF(Data!J5931="EngineFaultRecord", "Fault", IF(Data!J5931="DriverChange","Driver",IF(Data!J5931="CustomRecord","Custom","Debug")))))</f>
        <v>Engine</v>
      </c>
      <c r="F5934" s="39" t="str">
        <f>IF(Data!Y5931=TRUE(), "Yes", "No")</f>
        <v>No</v>
      </c>
      <c r="G5934" s="40">
        <f>Data!AK5931</f>
        <v>0</v>
      </c>
      <c r="H5934" s="35" t="str">
        <f>Data!AB5931</f>
        <v>Señal de giro hacia la izquierda (1. En)</v>
      </c>
      <c r="I5934" s="35">
        <f>Data!AD5931</f>
        <v>0</v>
      </c>
      <c r="J5934" s="35">
        <f>Data!AF5931</f>
        <v>0</v>
      </c>
      <c r="K5934" s="35" t="str">
        <f>CONCATENATE(Data!AH5931, " ", Data!AI5931)</f>
        <v>0 None</v>
      </c>
      <c r="L5934" s="35" t="str">
        <f>Data!C5931</f>
        <v>Vehicle, Battery Electric Vehicle</v>
      </c>
      <c r="M5934" s="35">
        <f>Data!H5931</f>
        <v>0</v>
      </c>
      <c r="N5934" s="41">
        <f>Data!I5931</f>
        <v>46087.466071689814</v>
      </c>
      <c r="O5934" s="35">
        <f>Data!L5931</f>
        <v>0</v>
      </c>
      <c r="P5934" s="35">
        <f>Data!M5931</f>
        <v>0</v>
      </c>
      <c r="Q5934" s="35" t="str">
        <f>IF(Data!N5931=0,"",Data!N5931)</f>
        <v/>
      </c>
      <c r="R5934" s="35">
        <f>Data!K5931</f>
        <v>0</v>
      </c>
      <c r="S5934" s="35" t="str">
        <f>IF(Data!X5931=TRUE(), "Yes", "No")</f>
        <v>No</v>
      </c>
      <c r="T5934" s="40" t="e">
        <f>#REF!</f>
        <v>#REF!</v>
      </c>
    </row>
    <row r="5935" spans="1:20" x14ac:dyDescent="0.3">
      <c r="A5935" s="35" t="str">
        <f>Data!A5932</f>
        <v>NISSAN LEAF 299-1018</v>
      </c>
      <c r="B5935" s="36">
        <f t="shared" si="92"/>
        <v>46087.46608583333</v>
      </c>
      <c r="C5935" s="37" t="str">
        <f>IF(Data!J5932="GpsRecord", CONCATENATE($U$3,": ",Data!M5932,", ",Data!L5932), CONCATENATE(Data!AB5932, " ", Data!AH5932))</f>
        <v>Odómetro 16047</v>
      </c>
      <c r="D5935" s="38" t="str">
        <f>IF(Data!O5932=TRUE(), "Yes", "No")</f>
        <v>No</v>
      </c>
      <c r="E5935" s="38" t="str">
        <f>IF(Data!J5932="EngineStatusRecord","Engine",IF(Data!J5932="GpsRecord", "GPS", IF(Data!J5932="EngineFaultRecord", "Fault", IF(Data!J5932="DriverChange","Driver",IF(Data!J5932="CustomRecord","Custom","Debug")))))</f>
        <v>Engine</v>
      </c>
      <c r="F5935" s="39" t="str">
        <f>IF(Data!Y5932=TRUE(), "Yes", "No")</f>
        <v>No</v>
      </c>
      <c r="G5935" s="40">
        <f>Data!AK5932</f>
        <v>0</v>
      </c>
      <c r="H5935" s="35" t="str">
        <f>Data!AB5932</f>
        <v>Odómetro</v>
      </c>
      <c r="I5935" s="35">
        <f>Data!AD5932</f>
        <v>0</v>
      </c>
      <c r="J5935" s="35">
        <f>Data!AF5932</f>
        <v>0</v>
      </c>
      <c r="K5935" s="35" t="str">
        <f>CONCATENATE(Data!AH5932, " ", Data!AI5932)</f>
        <v>16047 km</v>
      </c>
      <c r="L5935" s="35" t="str">
        <f>Data!C5932</f>
        <v>Vehicle, Battery Electric Vehicle</v>
      </c>
      <c r="M5935" s="35">
        <f>Data!H5932</f>
        <v>0</v>
      </c>
      <c r="N5935" s="41">
        <f>Data!I5932</f>
        <v>46087.46608583333</v>
      </c>
      <c r="O5935" s="35">
        <f>Data!L5932</f>
        <v>0</v>
      </c>
      <c r="P5935" s="35">
        <f>Data!M5932</f>
        <v>0</v>
      </c>
      <c r="Q5935" s="35" t="str">
        <f>IF(Data!N5932=0,"",Data!N5932)</f>
        <v/>
      </c>
      <c r="R5935" s="35">
        <f>Data!K5932</f>
        <v>0</v>
      </c>
      <c r="S5935" s="35" t="str">
        <f>IF(Data!X5932=TRUE(), "Yes", "No")</f>
        <v>No</v>
      </c>
      <c r="T5935" s="40" t="e">
        <f>#REF!</f>
        <v>#REF!</v>
      </c>
    </row>
    <row r="5936" spans="1:20" x14ac:dyDescent="0.3">
      <c r="A5936" s="35" t="str">
        <f>Data!A5933</f>
        <v>NISSAN LEAF 299-1018</v>
      </c>
      <c r="B5936" s="36">
        <f t="shared" si="92"/>
        <v>46087.46608583333</v>
      </c>
      <c r="C5936" s="37" t="str">
        <f>IF(Data!J5933="GpsRecord", CONCATENATE($U$3,": ",Data!M5933,", ",Data!L5933), CONCATENATE(Data!AB5933, " ", Data!AH5933))</f>
        <v>Odómetro sin procesar 16047</v>
      </c>
      <c r="D5936" s="38" t="str">
        <f>IF(Data!O5933=TRUE(), "Yes", "No")</f>
        <v>No</v>
      </c>
      <c r="E5936" s="38" t="str">
        <f>IF(Data!J5933="EngineStatusRecord","Engine",IF(Data!J5933="GpsRecord", "GPS", IF(Data!J5933="EngineFaultRecord", "Fault", IF(Data!J5933="DriverChange","Driver",IF(Data!J5933="CustomRecord","Custom","Debug")))))</f>
        <v>Engine</v>
      </c>
      <c r="F5936" s="39" t="str">
        <f>IF(Data!Y5933=TRUE(), "Yes", "No")</f>
        <v>No</v>
      </c>
      <c r="G5936" s="40">
        <f>Data!AK5933</f>
        <v>0</v>
      </c>
      <c r="H5936" s="35" t="str">
        <f>Data!AB5933</f>
        <v>Odómetro sin procesar</v>
      </c>
      <c r="I5936" s="35">
        <f>Data!AD5933</f>
        <v>0</v>
      </c>
      <c r="J5936" s="35">
        <f>Data!AF5933</f>
        <v>0</v>
      </c>
      <c r="K5936" s="35" t="str">
        <f>CONCATENATE(Data!AH5933, " ", Data!AI5933)</f>
        <v>16047 km</v>
      </c>
      <c r="L5936" s="35" t="str">
        <f>Data!C5933</f>
        <v>Vehicle, Battery Electric Vehicle</v>
      </c>
      <c r="M5936" s="35">
        <f>Data!H5933</f>
        <v>0</v>
      </c>
      <c r="N5936" s="41">
        <f>Data!I5933</f>
        <v>46087.46608583333</v>
      </c>
      <c r="O5936" s="35">
        <f>Data!L5933</f>
        <v>0</v>
      </c>
      <c r="P5936" s="35">
        <f>Data!M5933</f>
        <v>0</v>
      </c>
      <c r="Q5936" s="35" t="str">
        <f>IF(Data!N5933=0,"",Data!N5933)</f>
        <v/>
      </c>
      <c r="R5936" s="35">
        <f>Data!K5933</f>
        <v>0</v>
      </c>
      <c r="S5936" s="35" t="str">
        <f>IF(Data!X5933=TRUE(), "Yes", "No")</f>
        <v>No</v>
      </c>
      <c r="T5936" s="40" t="e">
        <f>#REF!</f>
        <v>#REF!</v>
      </c>
    </row>
    <row r="5937" spans="1:20" x14ac:dyDescent="0.3">
      <c r="A5937" s="35" t="str">
        <f>Data!A5934</f>
        <v>NISSAN LEAF 299-1018</v>
      </c>
      <c r="B5937" s="36">
        <f t="shared" si="92"/>
        <v>46087.466168981482</v>
      </c>
      <c r="C5937" s="37" t="str">
        <f>IF(Data!J5934="GpsRecord", CONCATENATE($U$3,": ",Data!M5934,", ",Data!L5934), CONCATENATE(Data!AB5934, " ", Data!AH5934))</f>
        <v>Ubicación: 9.96592, -84.3088</v>
      </c>
      <c r="D5937" s="38" t="str">
        <f>IF(Data!O5934=TRUE(), "Yes", "No")</f>
        <v>Yes</v>
      </c>
      <c r="E5937" s="38" t="str">
        <f>IF(Data!J5934="EngineStatusRecord","Engine",IF(Data!J5934="GpsRecord", "GPS", IF(Data!J5934="EngineFaultRecord", "Fault", IF(Data!J5934="DriverChange","Driver",IF(Data!J5934="CustomRecord","Custom","Debug")))))</f>
        <v>GPS</v>
      </c>
      <c r="F5937" s="39" t="str">
        <f>IF(Data!Y5934=TRUE(), "Yes", "No")</f>
        <v>Yes</v>
      </c>
      <c r="G5937" s="40">
        <f>Data!AK5934</f>
        <v>0</v>
      </c>
      <c r="H5937" s="35">
        <f>Data!AB5934</f>
        <v>0</v>
      </c>
      <c r="I5937" s="35">
        <f>Data!AD5934</f>
        <v>0</v>
      </c>
      <c r="J5937" s="35">
        <f>Data!AF5934</f>
        <v>0</v>
      </c>
      <c r="K5937" s="35" t="str">
        <f>CONCATENATE(Data!AH5934, " ", Data!AI5934)</f>
        <v xml:space="preserve"> </v>
      </c>
      <c r="L5937" s="35" t="str">
        <f>Data!C5934</f>
        <v>Vehicle, Battery Electric Vehicle</v>
      </c>
      <c r="M5937" s="35">
        <f>Data!H5934</f>
        <v>0</v>
      </c>
      <c r="N5937" s="41">
        <f>Data!I5934</f>
        <v>46087.466168981482</v>
      </c>
      <c r="O5937" s="35">
        <f>Data!L5934</f>
        <v>-84.308800000000005</v>
      </c>
      <c r="P5937" s="35">
        <f>Data!M5934</f>
        <v>9.9659200000000006</v>
      </c>
      <c r="Q5937" s="35" t="str">
        <f>IF(Data!N5934=0,"",Data!N5934)</f>
        <v>CurvePositionEstimateError</v>
      </c>
      <c r="R5937" s="35">
        <f>Data!K5934</f>
        <v>57</v>
      </c>
      <c r="S5937" s="35" t="str">
        <f>IF(Data!X5934=TRUE(), "Yes", "No")</f>
        <v>Yes</v>
      </c>
      <c r="T5937" s="40" t="e">
        <f>#REF!</f>
        <v>#REF!</v>
      </c>
    </row>
    <row r="5938" spans="1:20" x14ac:dyDescent="0.3">
      <c r="A5938" s="35" t="str">
        <f>Data!A5935</f>
        <v>NISSAN LEAF 299-1018</v>
      </c>
      <c r="B5938" s="36">
        <f t="shared" si="92"/>
        <v>46087.466192314816</v>
      </c>
      <c r="C5938" s="37" t="str">
        <f>IF(Data!J5935="GpsRecord", CONCATENATE($U$3,": ",Data!M5935,", ",Data!L5935), CONCATENATE(Data!AB5935, " ", Data!AH5935))</f>
        <v>Velocidad del motor en carretera 61</v>
      </c>
      <c r="D5938" s="38" t="str">
        <f>IF(Data!O5935=TRUE(), "Yes", "No")</f>
        <v>No</v>
      </c>
      <c r="E5938" s="38" t="str">
        <f>IF(Data!J5935="EngineStatusRecord","Engine",IF(Data!J5935="GpsRecord", "GPS", IF(Data!J5935="EngineFaultRecord", "Fault", IF(Data!J5935="DriverChange","Driver",IF(Data!J5935="CustomRecord","Custom","Debug")))))</f>
        <v>Engine</v>
      </c>
      <c r="F5938" s="39" t="str">
        <f>IF(Data!Y5935=TRUE(), "Yes", "No")</f>
        <v>No</v>
      </c>
      <c r="G5938" s="40">
        <f>Data!AK5935</f>
        <v>0</v>
      </c>
      <c r="H5938" s="35" t="str">
        <f>Data!AB5935</f>
        <v>Velocidad del motor en carretera</v>
      </c>
      <c r="I5938" s="35">
        <f>Data!AD5935</f>
        <v>0</v>
      </c>
      <c r="J5938" s="35">
        <f>Data!AF5935</f>
        <v>0</v>
      </c>
      <c r="K5938" s="35" t="str">
        <f>CONCATENATE(Data!AH5935, " ", Data!AI5935)</f>
        <v>61 km/h</v>
      </c>
      <c r="L5938" s="35" t="str">
        <f>Data!C5935</f>
        <v>Vehicle, Battery Electric Vehicle</v>
      </c>
      <c r="M5938" s="35">
        <f>Data!H5935</f>
        <v>0</v>
      </c>
      <c r="N5938" s="41">
        <f>Data!I5935</f>
        <v>46087.466192314816</v>
      </c>
      <c r="O5938" s="35">
        <f>Data!L5935</f>
        <v>0</v>
      </c>
      <c r="P5938" s="35">
        <f>Data!M5935</f>
        <v>0</v>
      </c>
      <c r="Q5938" s="35" t="str">
        <f>IF(Data!N5935=0,"",Data!N5935)</f>
        <v/>
      </c>
      <c r="R5938" s="35">
        <f>Data!K5935</f>
        <v>0</v>
      </c>
      <c r="S5938" s="35" t="str">
        <f>IF(Data!X5935=TRUE(), "Yes", "No")</f>
        <v>No</v>
      </c>
      <c r="T5938" s="40" t="e">
        <f>#REF!</f>
        <v>#REF!</v>
      </c>
    </row>
    <row r="5939" spans="1:20" x14ac:dyDescent="0.3">
      <c r="A5939" s="35" t="str">
        <f>Data!A5936</f>
        <v>NISSAN LEAF 299-1018</v>
      </c>
      <c r="B5939" s="36">
        <f t="shared" si="92"/>
        <v>46087.466215277775</v>
      </c>
      <c r="C5939" s="37" t="str">
        <f>IF(Data!J5936="GpsRecord", CONCATENATE($U$3,": ",Data!M5936,", ",Data!L5936), CONCATENATE(Data!AB5936, " ", Data!AH5936))</f>
        <v>Ubicación: 9.9659, -84.3082</v>
      </c>
      <c r="D5939" s="38" t="str">
        <f>IF(Data!O5936=TRUE(), "Yes", "No")</f>
        <v>Yes</v>
      </c>
      <c r="E5939" s="38" t="str">
        <f>IF(Data!J5936="EngineStatusRecord","Engine",IF(Data!J5936="GpsRecord", "GPS", IF(Data!J5936="EngineFaultRecord", "Fault", IF(Data!J5936="DriverChange","Driver",IF(Data!J5936="CustomRecord","Custom","Debug")))))</f>
        <v>GPS</v>
      </c>
      <c r="F5939" s="39" t="str">
        <f>IF(Data!Y5936=TRUE(), "Yes", "No")</f>
        <v>Yes</v>
      </c>
      <c r="G5939" s="40">
        <f>Data!AK5936</f>
        <v>0</v>
      </c>
      <c r="H5939" s="35">
        <f>Data!AB5936</f>
        <v>0</v>
      </c>
      <c r="I5939" s="35">
        <f>Data!AD5936</f>
        <v>0</v>
      </c>
      <c r="J5939" s="35">
        <f>Data!AF5936</f>
        <v>0</v>
      </c>
      <c r="K5939" s="35" t="str">
        <f>CONCATENATE(Data!AH5936, " ", Data!AI5936)</f>
        <v xml:space="preserve"> </v>
      </c>
      <c r="L5939" s="35" t="str">
        <f>Data!C5936</f>
        <v>Vehicle, Battery Electric Vehicle</v>
      </c>
      <c r="M5939" s="35">
        <f>Data!H5936</f>
        <v>0</v>
      </c>
      <c r="N5939" s="41">
        <f>Data!I5936</f>
        <v>46087.466215277775</v>
      </c>
      <c r="O5939" s="35">
        <f>Data!L5936</f>
        <v>-84.308199999999999</v>
      </c>
      <c r="P5939" s="35">
        <f>Data!M5936</f>
        <v>9.9658999999999995</v>
      </c>
      <c r="Q5939" s="35" t="str">
        <f>IF(Data!N5936=0,"",Data!N5936)</f>
        <v>CurveSpeed</v>
      </c>
      <c r="R5939" s="35">
        <f>Data!K5936</f>
        <v>59</v>
      </c>
      <c r="S5939" s="35" t="str">
        <f>IF(Data!X5936=TRUE(), "Yes", "No")</f>
        <v>Yes</v>
      </c>
      <c r="T5939" s="40" t="e">
        <f>#REF!</f>
        <v>#REF!</v>
      </c>
    </row>
    <row r="5940" spans="1:20" x14ac:dyDescent="0.3">
      <c r="A5940" s="35" t="str">
        <f>Data!A5937</f>
        <v>NISSAN LEAF 299-1018</v>
      </c>
      <c r="B5940" s="36">
        <f t="shared" si="92"/>
        <v>46087.466235844906</v>
      </c>
      <c r="C5940" s="37" t="str">
        <f>IF(Data!J5937="GpsRecord", CONCATENATE($U$3,": ",Data!M5937,", ",Data!L5937), CONCATENATE(Data!AB5937, " ", Data!AH5937))</f>
        <v>Energía de la batería del vehículo eléctrico -10536</v>
      </c>
      <c r="D5940" s="38" t="str">
        <f>IF(Data!O5937=TRUE(), "Yes", "No")</f>
        <v>No</v>
      </c>
      <c r="E5940" s="38" t="str">
        <f>IF(Data!J5937="EngineStatusRecord","Engine",IF(Data!J5937="GpsRecord", "GPS", IF(Data!J5937="EngineFaultRecord", "Fault", IF(Data!J5937="DriverChange","Driver",IF(Data!J5937="CustomRecord","Custom","Debug")))))</f>
        <v>Engine</v>
      </c>
      <c r="F5940" s="39" t="str">
        <f>IF(Data!Y5937=TRUE(), "Yes", "No")</f>
        <v>No</v>
      </c>
      <c r="G5940" s="40">
        <f>Data!AK5937</f>
        <v>0</v>
      </c>
      <c r="H5940" s="35" t="str">
        <f>Data!AB5937</f>
        <v>Energía de la batería del vehículo eléctrico</v>
      </c>
      <c r="I5940" s="35">
        <f>Data!AD5937</f>
        <v>0</v>
      </c>
      <c r="J5940" s="35">
        <f>Data!AF5937</f>
        <v>0</v>
      </c>
      <c r="K5940" s="35" t="str">
        <f>CONCATENATE(Data!AH5937, " ", Data!AI5937)</f>
        <v>-10536 W</v>
      </c>
      <c r="L5940" s="35" t="str">
        <f>Data!C5937</f>
        <v>Vehicle, Battery Electric Vehicle</v>
      </c>
      <c r="M5940" s="35">
        <f>Data!H5937</f>
        <v>0</v>
      </c>
      <c r="N5940" s="41">
        <f>Data!I5937</f>
        <v>46087.466235844906</v>
      </c>
      <c r="O5940" s="35">
        <f>Data!L5937</f>
        <v>0</v>
      </c>
      <c r="P5940" s="35">
        <f>Data!M5937</f>
        <v>0</v>
      </c>
      <c r="Q5940" s="35" t="str">
        <f>IF(Data!N5937=0,"",Data!N5937)</f>
        <v/>
      </c>
      <c r="R5940" s="35">
        <f>Data!K5937</f>
        <v>0</v>
      </c>
      <c r="S5940" s="35" t="str">
        <f>IF(Data!X5937=TRUE(), "Yes", "No")</f>
        <v>No</v>
      </c>
      <c r="T5940" s="40" t="e">
        <f>#REF!</f>
        <v>#REF!</v>
      </c>
    </row>
    <row r="5941" spans="1:20" x14ac:dyDescent="0.3">
      <c r="A5941" s="35" t="str">
        <f>Data!A5938</f>
        <v>NISSAN LEAF 299-1018</v>
      </c>
      <c r="B5941" s="36">
        <f t="shared" si="92"/>
        <v>46087.466238564812</v>
      </c>
      <c r="C5941" s="37" t="str">
        <f>IF(Data!J5938="GpsRecord", CONCATENATE($U$3,": ",Data!M5938,", ",Data!L5938), CONCATENATE(Data!AB5938, " ", Data!AH5938))</f>
        <v>Velocidad del motor en carretera 53</v>
      </c>
      <c r="D5941" s="38" t="str">
        <f>IF(Data!O5938=TRUE(), "Yes", "No")</f>
        <v>No</v>
      </c>
      <c r="E5941" s="38" t="str">
        <f>IF(Data!J5938="EngineStatusRecord","Engine",IF(Data!J5938="GpsRecord", "GPS", IF(Data!J5938="EngineFaultRecord", "Fault", IF(Data!J5938="DriverChange","Driver",IF(Data!J5938="CustomRecord","Custom","Debug")))))</f>
        <v>Engine</v>
      </c>
      <c r="F5941" s="39" t="str">
        <f>IF(Data!Y5938=TRUE(), "Yes", "No")</f>
        <v>No</v>
      </c>
      <c r="G5941" s="40">
        <f>Data!AK5938</f>
        <v>0</v>
      </c>
      <c r="H5941" s="35" t="str">
        <f>Data!AB5938</f>
        <v>Velocidad del motor en carretera</v>
      </c>
      <c r="I5941" s="35">
        <f>Data!AD5938</f>
        <v>0</v>
      </c>
      <c r="J5941" s="35">
        <f>Data!AF5938</f>
        <v>0</v>
      </c>
      <c r="K5941" s="35" t="str">
        <f>CONCATENATE(Data!AH5938, " ", Data!AI5938)</f>
        <v>53 km/h</v>
      </c>
      <c r="L5941" s="35" t="str">
        <f>Data!C5938</f>
        <v>Vehicle, Battery Electric Vehicle</v>
      </c>
      <c r="M5941" s="35">
        <f>Data!H5938</f>
        <v>0</v>
      </c>
      <c r="N5941" s="41">
        <f>Data!I5938</f>
        <v>46087.466238564812</v>
      </c>
      <c r="O5941" s="35">
        <f>Data!L5938</f>
        <v>0</v>
      </c>
      <c r="P5941" s="35">
        <f>Data!M5938</f>
        <v>0</v>
      </c>
      <c r="Q5941" s="35" t="str">
        <f>IF(Data!N5938=0,"",Data!N5938)</f>
        <v/>
      </c>
      <c r="R5941" s="35">
        <f>Data!K5938</f>
        <v>0</v>
      </c>
      <c r="S5941" s="35" t="str">
        <f>IF(Data!X5938=TRUE(), "Yes", "No")</f>
        <v>No</v>
      </c>
      <c r="T5941" s="40" t="e">
        <f>#REF!</f>
        <v>#REF!</v>
      </c>
    </row>
    <row r="5942" spans="1:20" x14ac:dyDescent="0.3">
      <c r="A5942" s="35" t="str">
        <f>Data!A5939</f>
        <v>NISSAN LEAF 299-1018</v>
      </c>
      <c r="B5942" s="36">
        <f t="shared" si="92"/>
        <v>46087.466261574074</v>
      </c>
      <c r="C5942" s="37" t="str">
        <f>IF(Data!J5939="GpsRecord", CONCATENATE($U$3,": ",Data!M5939,", ",Data!L5939), CONCATENATE(Data!AB5939, " ", Data!AH5939))</f>
        <v>Ubicación: 9.96587, -84.30767</v>
      </c>
      <c r="D5942" s="38" t="str">
        <f>IF(Data!O5939=TRUE(), "Yes", "No")</f>
        <v>Yes</v>
      </c>
      <c r="E5942" s="38" t="str">
        <f>IF(Data!J5939="EngineStatusRecord","Engine",IF(Data!J5939="GpsRecord", "GPS", IF(Data!J5939="EngineFaultRecord", "Fault", IF(Data!J5939="DriverChange","Driver",IF(Data!J5939="CustomRecord","Custom","Debug")))))</f>
        <v>GPS</v>
      </c>
      <c r="F5942" s="39" t="str">
        <f>IF(Data!Y5939=TRUE(), "Yes", "No")</f>
        <v>Yes</v>
      </c>
      <c r="G5942" s="40">
        <f>Data!AK5939</f>
        <v>0</v>
      </c>
      <c r="H5942" s="35">
        <f>Data!AB5939</f>
        <v>0</v>
      </c>
      <c r="I5942" s="35">
        <f>Data!AD5939</f>
        <v>0</v>
      </c>
      <c r="J5942" s="35">
        <f>Data!AF5939</f>
        <v>0</v>
      </c>
      <c r="K5942" s="35" t="str">
        <f>CONCATENATE(Data!AH5939, " ", Data!AI5939)</f>
        <v xml:space="preserve"> </v>
      </c>
      <c r="L5942" s="35" t="str">
        <f>Data!C5939</f>
        <v>Vehicle, Battery Electric Vehicle</v>
      </c>
      <c r="M5942" s="35">
        <f>Data!H5939</f>
        <v>0</v>
      </c>
      <c r="N5942" s="41">
        <f>Data!I5939</f>
        <v>46087.466261574074</v>
      </c>
      <c r="O5942" s="35">
        <f>Data!L5939</f>
        <v>-84.307670000000002</v>
      </c>
      <c r="P5942" s="35">
        <f>Data!M5939</f>
        <v>9.9658700000000007</v>
      </c>
      <c r="Q5942" s="35" t="str">
        <f>IF(Data!N5939=0,"",Data!N5939)</f>
        <v>CurveSpeed</v>
      </c>
      <c r="R5942" s="35">
        <f>Data!K5939</f>
        <v>50</v>
      </c>
      <c r="S5942" s="35" t="str">
        <f>IF(Data!X5939=TRUE(), "Yes", "No")</f>
        <v>Yes</v>
      </c>
      <c r="T5942" s="40" t="e">
        <f>#REF!</f>
        <v>#REF!</v>
      </c>
    </row>
    <row r="5943" spans="1:20" x14ac:dyDescent="0.3">
      <c r="A5943" s="35" t="str">
        <f>Data!A5940</f>
        <v>NISSAN LEAF 299-1018</v>
      </c>
      <c r="B5943" s="36">
        <f t="shared" si="92"/>
        <v>46087.466328356481</v>
      </c>
      <c r="C5943" s="37" t="str">
        <f>IF(Data!J5940="GpsRecord", CONCATENATE($U$3,": ",Data!M5940,", ",Data!L5940), CONCATENATE(Data!AB5940, " ", Data!AH5940))</f>
        <v>Temperatura del aire exterior 33</v>
      </c>
      <c r="D5943" s="38" t="str">
        <f>IF(Data!O5940=TRUE(), "Yes", "No")</f>
        <v>No</v>
      </c>
      <c r="E5943" s="38" t="str">
        <f>IF(Data!J5940="EngineStatusRecord","Engine",IF(Data!J5940="GpsRecord", "GPS", IF(Data!J5940="EngineFaultRecord", "Fault", IF(Data!J5940="DriverChange","Driver",IF(Data!J5940="CustomRecord","Custom","Debug")))))</f>
        <v>Engine</v>
      </c>
      <c r="F5943" s="39" t="str">
        <f>IF(Data!Y5940=TRUE(), "Yes", "No")</f>
        <v>No</v>
      </c>
      <c r="G5943" s="40">
        <f>Data!AK5940</f>
        <v>0</v>
      </c>
      <c r="H5943" s="35" t="str">
        <f>Data!AB5940</f>
        <v>Temperatura del aire exterior</v>
      </c>
      <c r="I5943" s="35">
        <f>Data!AD5940</f>
        <v>0</v>
      </c>
      <c r="J5943" s="35">
        <f>Data!AF5940</f>
        <v>0</v>
      </c>
      <c r="K5943" s="35" t="str">
        <f>CONCATENATE(Data!AH5940, " ", Data!AI5940)</f>
        <v>33 C</v>
      </c>
      <c r="L5943" s="35" t="str">
        <f>Data!C5940</f>
        <v>Vehicle, Battery Electric Vehicle</v>
      </c>
      <c r="M5943" s="35">
        <f>Data!H5940</f>
        <v>0</v>
      </c>
      <c r="N5943" s="41">
        <f>Data!I5940</f>
        <v>46087.466328356481</v>
      </c>
      <c r="O5943" s="35">
        <f>Data!L5940</f>
        <v>0</v>
      </c>
      <c r="P5943" s="35">
        <f>Data!M5940</f>
        <v>0</v>
      </c>
      <c r="Q5943" s="35" t="str">
        <f>IF(Data!N5940=0,"",Data!N5940)</f>
        <v/>
      </c>
      <c r="R5943" s="35">
        <f>Data!K5940</f>
        <v>0</v>
      </c>
      <c r="S5943" s="35" t="str">
        <f>IF(Data!X5940=TRUE(), "Yes", "No")</f>
        <v>No</v>
      </c>
      <c r="T5943" s="40" t="e">
        <f>#REF!</f>
        <v>#REF!</v>
      </c>
    </row>
    <row r="5944" spans="1:20" x14ac:dyDescent="0.3">
      <c r="A5944" s="35" t="str">
        <f>Data!A5941</f>
        <v>NISSAN LEAF 299-1018</v>
      </c>
      <c r="B5944" s="36">
        <f t="shared" si="92"/>
        <v>46087.466331203701</v>
      </c>
      <c r="C5944" s="37" t="str">
        <f>IF(Data!J5941="GpsRecord", CONCATENATE($U$3,": ",Data!M5941,", ",Data!L5941), CONCATENATE(Data!AB5941, " ", Data!AH5941))</f>
        <v>Velocidad del motor en carretera 51</v>
      </c>
      <c r="D5944" s="38" t="str">
        <f>IF(Data!O5941=TRUE(), "Yes", "No")</f>
        <v>No</v>
      </c>
      <c r="E5944" s="38" t="str">
        <f>IF(Data!J5941="EngineStatusRecord","Engine",IF(Data!J5941="GpsRecord", "GPS", IF(Data!J5941="EngineFaultRecord", "Fault", IF(Data!J5941="DriverChange","Driver",IF(Data!J5941="CustomRecord","Custom","Debug")))))</f>
        <v>Engine</v>
      </c>
      <c r="F5944" s="39" t="str">
        <f>IF(Data!Y5941=TRUE(), "Yes", "No")</f>
        <v>No</v>
      </c>
      <c r="G5944" s="40">
        <f>Data!AK5941</f>
        <v>0</v>
      </c>
      <c r="H5944" s="35" t="str">
        <f>Data!AB5941</f>
        <v>Velocidad del motor en carretera</v>
      </c>
      <c r="I5944" s="35">
        <f>Data!AD5941</f>
        <v>0</v>
      </c>
      <c r="J5944" s="35">
        <f>Data!AF5941</f>
        <v>0</v>
      </c>
      <c r="K5944" s="35" t="str">
        <f>CONCATENATE(Data!AH5941, " ", Data!AI5941)</f>
        <v>51 km/h</v>
      </c>
      <c r="L5944" s="35" t="str">
        <f>Data!C5941</f>
        <v>Vehicle, Battery Electric Vehicle</v>
      </c>
      <c r="M5944" s="35">
        <f>Data!H5941</f>
        <v>0</v>
      </c>
      <c r="N5944" s="41">
        <f>Data!I5941</f>
        <v>46087.466331203701</v>
      </c>
      <c r="O5944" s="35">
        <f>Data!L5941</f>
        <v>0</v>
      </c>
      <c r="P5944" s="35">
        <f>Data!M5941</f>
        <v>0</v>
      </c>
      <c r="Q5944" s="35" t="str">
        <f>IF(Data!N5941=0,"",Data!N5941)</f>
        <v/>
      </c>
      <c r="R5944" s="35">
        <f>Data!K5941</f>
        <v>0</v>
      </c>
      <c r="S5944" s="35" t="str">
        <f>IF(Data!X5941=TRUE(), "Yes", "No")</f>
        <v>No</v>
      </c>
      <c r="T5944" s="40" t="e">
        <f>#REF!</f>
        <v>#REF!</v>
      </c>
    </row>
    <row r="5945" spans="1:20" x14ac:dyDescent="0.3">
      <c r="A5945" s="35" t="str">
        <f>Data!A5942</f>
        <v>NISSAN LEAF 299-1018</v>
      </c>
      <c r="B5945" s="36">
        <f t="shared" si="92"/>
        <v>46087.46634259259</v>
      </c>
      <c r="C5945" s="37" t="str">
        <f>IF(Data!J5942="GpsRecord", CONCATENATE($U$3,": ",Data!M5942,", ",Data!L5942), CONCATENATE(Data!AB5942, " ", Data!AH5942))</f>
        <v>Ubicación: 9.96585, -84.30678</v>
      </c>
      <c r="D5945" s="38" t="str">
        <f>IF(Data!O5942=TRUE(), "Yes", "No")</f>
        <v>Yes</v>
      </c>
      <c r="E5945" s="38" t="str">
        <f>IF(Data!J5942="EngineStatusRecord","Engine",IF(Data!J5942="GpsRecord", "GPS", IF(Data!J5942="EngineFaultRecord", "Fault", IF(Data!J5942="DriverChange","Driver",IF(Data!J5942="CustomRecord","Custom","Debug")))))</f>
        <v>GPS</v>
      </c>
      <c r="F5945" s="39" t="str">
        <f>IF(Data!Y5942=TRUE(), "Yes", "No")</f>
        <v>Yes</v>
      </c>
      <c r="G5945" s="40">
        <f>Data!AK5942</f>
        <v>0</v>
      </c>
      <c r="H5945" s="35">
        <f>Data!AB5942</f>
        <v>0</v>
      </c>
      <c r="I5945" s="35">
        <f>Data!AD5942</f>
        <v>0</v>
      </c>
      <c r="J5945" s="35">
        <f>Data!AF5942</f>
        <v>0</v>
      </c>
      <c r="K5945" s="35" t="str">
        <f>CONCATENATE(Data!AH5942, " ", Data!AI5942)</f>
        <v xml:space="preserve"> </v>
      </c>
      <c r="L5945" s="35" t="str">
        <f>Data!C5942</f>
        <v>Vehicle, Battery Electric Vehicle</v>
      </c>
      <c r="M5945" s="35">
        <f>Data!H5942</f>
        <v>0</v>
      </c>
      <c r="N5945" s="41">
        <f>Data!I5942</f>
        <v>46087.46634259259</v>
      </c>
      <c r="O5945" s="35">
        <f>Data!L5942</f>
        <v>-84.306780000000003</v>
      </c>
      <c r="P5945" s="35">
        <f>Data!M5942</f>
        <v>9.9658499999999997</v>
      </c>
      <c r="Q5945" s="35" t="str">
        <f>IF(Data!N5942=0,"",Data!N5942)</f>
        <v>CurvePositionEstimateError</v>
      </c>
      <c r="R5945" s="35">
        <f>Data!K5942</f>
        <v>50</v>
      </c>
      <c r="S5945" s="35" t="str">
        <f>IF(Data!X5942=TRUE(), "Yes", "No")</f>
        <v>Yes</v>
      </c>
      <c r="T5945" s="40" t="e">
        <f>#REF!</f>
        <v>#REF!</v>
      </c>
    </row>
    <row r="5946" spans="1:20" x14ac:dyDescent="0.3">
      <c r="A5946" s="35" t="str">
        <f>Data!A5943</f>
        <v>NISSAN LEAF 299-1018</v>
      </c>
      <c r="B5946" s="36">
        <f t="shared" si="92"/>
        <v>46087.466414525465</v>
      </c>
      <c r="C5946" s="37" t="str">
        <f>IF(Data!J5943="GpsRecord", CONCATENATE($U$3,": ",Data!M5943,", ",Data!L5943), CONCATENATE(Data!AB5943, " ", Data!AH5943))</f>
        <v>Distancia incremental basada en la velocidad en carretera del motor 2</v>
      </c>
      <c r="D5946" s="38" t="str">
        <f>IF(Data!O5943=TRUE(), "Yes", "No")</f>
        <v>No</v>
      </c>
      <c r="E5946" s="38" t="str">
        <f>IF(Data!J5943="EngineStatusRecord","Engine",IF(Data!J5943="GpsRecord", "GPS", IF(Data!J5943="EngineFaultRecord", "Fault", IF(Data!J5943="DriverChange","Driver",IF(Data!J5943="CustomRecord","Custom","Debug")))))</f>
        <v>Engine</v>
      </c>
      <c r="F5946" s="39" t="str">
        <f>IF(Data!Y5943=TRUE(), "Yes", "No")</f>
        <v>No</v>
      </c>
      <c r="G5946" s="40">
        <f>Data!AK5943</f>
        <v>0</v>
      </c>
      <c r="H5946" s="35" t="str">
        <f>Data!AB5943</f>
        <v>Distancia incremental basada en la velocidad en carretera del motor</v>
      </c>
      <c r="I5946" s="35">
        <f>Data!AD5943</f>
        <v>0</v>
      </c>
      <c r="J5946" s="35">
        <f>Data!AF5943</f>
        <v>0</v>
      </c>
      <c r="K5946" s="35" t="str">
        <f>CONCATENATE(Data!AH5943, " ", Data!AI5943)</f>
        <v>2 km</v>
      </c>
      <c r="L5946" s="35" t="str">
        <f>Data!C5943</f>
        <v>Vehicle, Battery Electric Vehicle</v>
      </c>
      <c r="M5946" s="35">
        <f>Data!H5943</f>
        <v>0</v>
      </c>
      <c r="N5946" s="41">
        <f>Data!I5943</f>
        <v>46087.466414525465</v>
      </c>
      <c r="O5946" s="35">
        <f>Data!L5943</f>
        <v>0</v>
      </c>
      <c r="P5946" s="35">
        <f>Data!M5943</f>
        <v>0</v>
      </c>
      <c r="Q5946" s="35" t="str">
        <f>IF(Data!N5943=0,"",Data!N5943)</f>
        <v/>
      </c>
      <c r="R5946" s="35">
        <f>Data!K5943</f>
        <v>0</v>
      </c>
      <c r="S5946" s="35" t="str">
        <f>IF(Data!X5943=TRUE(), "Yes", "No")</f>
        <v>No</v>
      </c>
      <c r="T5946" s="40" t="e">
        <f>#REF!</f>
        <v>#REF!</v>
      </c>
    </row>
    <row r="5947" spans="1:20" x14ac:dyDescent="0.3">
      <c r="A5947" s="35" t="str">
        <f>Data!A5944</f>
        <v>NISSAN LEAF 299-1018</v>
      </c>
      <c r="B5947" s="36">
        <f t="shared" si="92"/>
        <v>46087.466422662037</v>
      </c>
      <c r="C5947" s="37" t="str">
        <f>IF(Data!J5944="GpsRecord", CONCATENATE($U$3,": ",Data!M5944,", ",Data!L5944), CONCATENATE(Data!AB5944, " ", Data!AH5944))</f>
        <v>Energía de la batería del vehículo eléctrico 39235</v>
      </c>
      <c r="D5947" s="38" t="str">
        <f>IF(Data!O5944=TRUE(), "Yes", "No")</f>
        <v>No</v>
      </c>
      <c r="E5947" s="38" t="str">
        <f>IF(Data!J5944="EngineStatusRecord","Engine",IF(Data!J5944="GpsRecord", "GPS", IF(Data!J5944="EngineFaultRecord", "Fault", IF(Data!J5944="DriverChange","Driver",IF(Data!J5944="CustomRecord","Custom","Debug")))))</f>
        <v>Engine</v>
      </c>
      <c r="F5947" s="39" t="str">
        <f>IF(Data!Y5944=TRUE(), "Yes", "No")</f>
        <v>No</v>
      </c>
      <c r="G5947" s="40">
        <f>Data!AK5944</f>
        <v>0</v>
      </c>
      <c r="H5947" s="35" t="str">
        <f>Data!AB5944</f>
        <v>Energía de la batería del vehículo eléctrico</v>
      </c>
      <c r="I5947" s="35">
        <f>Data!AD5944</f>
        <v>0</v>
      </c>
      <c r="J5947" s="35">
        <f>Data!AF5944</f>
        <v>0</v>
      </c>
      <c r="K5947" s="35" t="str">
        <f>CONCATENATE(Data!AH5944, " ", Data!AI5944)</f>
        <v>39235 W</v>
      </c>
      <c r="L5947" s="35" t="str">
        <f>Data!C5944</f>
        <v>Vehicle, Battery Electric Vehicle</v>
      </c>
      <c r="M5947" s="35">
        <f>Data!H5944</f>
        <v>0</v>
      </c>
      <c r="N5947" s="41">
        <f>Data!I5944</f>
        <v>46087.466422662037</v>
      </c>
      <c r="O5947" s="35">
        <f>Data!L5944</f>
        <v>0</v>
      </c>
      <c r="P5947" s="35">
        <f>Data!M5944</f>
        <v>0</v>
      </c>
      <c r="Q5947" s="35" t="str">
        <f>IF(Data!N5944=0,"",Data!N5944)</f>
        <v/>
      </c>
      <c r="R5947" s="35">
        <f>Data!K5944</f>
        <v>0</v>
      </c>
      <c r="S5947" s="35" t="str">
        <f>IF(Data!X5944=TRUE(), "Yes", "No")</f>
        <v>No</v>
      </c>
      <c r="T5947" s="40" t="e">
        <f>#REF!</f>
        <v>#REF!</v>
      </c>
    </row>
    <row r="5948" spans="1:20" x14ac:dyDescent="0.3">
      <c r="A5948" s="35" t="str">
        <f>Data!A5945</f>
        <v>NISSAN LEAF 299-1018</v>
      </c>
      <c r="B5948" s="36">
        <f t="shared" si="92"/>
        <v>46087.466435324073</v>
      </c>
      <c r="C5948" s="37" t="str">
        <f>IF(Data!J5945="GpsRecord", CONCATENATE($U$3,": ",Data!M5945,", ",Data!L5945), CONCATENATE(Data!AB5945, " ", Data!AH5945))</f>
        <v>Velocidad del motor en carretera 61</v>
      </c>
      <c r="D5948" s="38" t="str">
        <f>IF(Data!O5945=TRUE(), "Yes", "No")</f>
        <v>No</v>
      </c>
      <c r="E5948" s="38" t="str">
        <f>IF(Data!J5945="EngineStatusRecord","Engine",IF(Data!J5945="GpsRecord", "GPS", IF(Data!J5945="EngineFaultRecord", "Fault", IF(Data!J5945="DriverChange","Driver",IF(Data!J5945="CustomRecord","Custom","Debug")))))</f>
        <v>Engine</v>
      </c>
      <c r="F5948" s="39" t="str">
        <f>IF(Data!Y5945=TRUE(), "Yes", "No")</f>
        <v>No</v>
      </c>
      <c r="G5948" s="40">
        <f>Data!AK5945</f>
        <v>0</v>
      </c>
      <c r="H5948" s="35" t="str">
        <f>Data!AB5945</f>
        <v>Velocidad del motor en carretera</v>
      </c>
      <c r="I5948" s="35">
        <f>Data!AD5945</f>
        <v>0</v>
      </c>
      <c r="J5948" s="35">
        <f>Data!AF5945</f>
        <v>0</v>
      </c>
      <c r="K5948" s="35" t="str">
        <f>CONCATENATE(Data!AH5945, " ", Data!AI5945)</f>
        <v>61 km/h</v>
      </c>
      <c r="L5948" s="35" t="str">
        <f>Data!C5945</f>
        <v>Vehicle, Battery Electric Vehicle</v>
      </c>
      <c r="M5948" s="35">
        <f>Data!H5945</f>
        <v>0</v>
      </c>
      <c r="N5948" s="41">
        <f>Data!I5945</f>
        <v>46087.466435324073</v>
      </c>
      <c r="O5948" s="35">
        <f>Data!L5945</f>
        <v>0</v>
      </c>
      <c r="P5948" s="35">
        <f>Data!M5945</f>
        <v>0</v>
      </c>
      <c r="Q5948" s="35" t="str">
        <f>IF(Data!N5945=0,"",Data!N5945)</f>
        <v/>
      </c>
      <c r="R5948" s="35">
        <f>Data!K5945</f>
        <v>0</v>
      </c>
      <c r="S5948" s="35" t="str">
        <f>IF(Data!X5945=TRUE(), "Yes", "No")</f>
        <v>No</v>
      </c>
      <c r="T5948" s="40" t="e">
        <f>#REF!</f>
        <v>#REF!</v>
      </c>
    </row>
    <row r="5949" spans="1:20" x14ac:dyDescent="0.3">
      <c r="A5949" s="35" t="str">
        <f>Data!A5946</f>
        <v>NISSAN LEAF 299-1018</v>
      </c>
      <c r="B5949" s="36">
        <f t="shared" si="92"/>
        <v>46087.46644585648</v>
      </c>
      <c r="C5949" s="37" t="str">
        <f>IF(Data!J5946="GpsRecord", CONCATENATE($U$3,": ",Data!M5946,", ",Data!L5946), CONCATENATE(Data!AB5946, " ", Data!AH5946))</f>
        <v>Energía de la batería del vehículo eléctrico -4980</v>
      </c>
      <c r="D5949" s="38" t="str">
        <f>IF(Data!O5946=TRUE(), "Yes", "No")</f>
        <v>No</v>
      </c>
      <c r="E5949" s="38" t="str">
        <f>IF(Data!J5946="EngineStatusRecord","Engine",IF(Data!J5946="GpsRecord", "GPS", IF(Data!J5946="EngineFaultRecord", "Fault", IF(Data!J5946="DriverChange","Driver",IF(Data!J5946="CustomRecord","Custom","Debug")))))</f>
        <v>Engine</v>
      </c>
      <c r="F5949" s="39" t="str">
        <f>IF(Data!Y5946=TRUE(), "Yes", "No")</f>
        <v>No</v>
      </c>
      <c r="G5949" s="40">
        <f>Data!AK5946</f>
        <v>0</v>
      </c>
      <c r="H5949" s="35" t="str">
        <f>Data!AB5946</f>
        <v>Energía de la batería del vehículo eléctrico</v>
      </c>
      <c r="I5949" s="35">
        <f>Data!AD5946</f>
        <v>0</v>
      </c>
      <c r="J5949" s="35">
        <f>Data!AF5946</f>
        <v>0</v>
      </c>
      <c r="K5949" s="35" t="str">
        <f>CONCATENATE(Data!AH5946, " ", Data!AI5946)</f>
        <v>-4980 W</v>
      </c>
      <c r="L5949" s="35" t="str">
        <f>Data!C5946</f>
        <v>Vehicle, Battery Electric Vehicle</v>
      </c>
      <c r="M5949" s="35">
        <f>Data!H5946</f>
        <v>0</v>
      </c>
      <c r="N5949" s="41">
        <f>Data!I5946</f>
        <v>46087.46644585648</v>
      </c>
      <c r="O5949" s="35">
        <f>Data!L5946</f>
        <v>0</v>
      </c>
      <c r="P5949" s="35">
        <f>Data!M5946</f>
        <v>0</v>
      </c>
      <c r="Q5949" s="35" t="str">
        <f>IF(Data!N5946=0,"",Data!N5946)</f>
        <v/>
      </c>
      <c r="R5949" s="35">
        <f>Data!K5946</f>
        <v>0</v>
      </c>
      <c r="S5949" s="35" t="str">
        <f>IF(Data!X5946=TRUE(), "Yes", "No")</f>
        <v>No</v>
      </c>
      <c r="T5949" s="40" t="e">
        <f>#REF!</f>
        <v>#REF!</v>
      </c>
    </row>
    <row r="5950" spans="1:20" x14ac:dyDescent="0.3">
      <c r="A5950" s="35" t="str">
        <f>Data!A5947</f>
        <v>NISSAN LEAF 299-1018</v>
      </c>
      <c r="B5950" s="36">
        <f t="shared" si="92"/>
        <v>46087.466446759259</v>
      </c>
      <c r="C5950" s="37" t="str">
        <f>IF(Data!J5947="GpsRecord", CONCATENATE($U$3,": ",Data!M5947,", ",Data!L5947), CONCATENATE(Data!AB5947, " ", Data!AH5947))</f>
        <v>Ubicación: 9.9659, -84.30555</v>
      </c>
      <c r="D5950" s="38" t="str">
        <f>IF(Data!O5947=TRUE(), "Yes", "No")</f>
        <v>Yes</v>
      </c>
      <c r="E5950" s="38" t="str">
        <f>IF(Data!J5947="EngineStatusRecord","Engine",IF(Data!J5947="GpsRecord", "GPS", IF(Data!J5947="EngineFaultRecord", "Fault", IF(Data!J5947="DriverChange","Driver",IF(Data!J5947="CustomRecord","Custom","Debug")))))</f>
        <v>GPS</v>
      </c>
      <c r="F5950" s="39" t="str">
        <f>IF(Data!Y5947=TRUE(), "Yes", "No")</f>
        <v>Yes</v>
      </c>
      <c r="G5950" s="40">
        <f>Data!AK5947</f>
        <v>0</v>
      </c>
      <c r="H5950" s="35">
        <f>Data!AB5947</f>
        <v>0</v>
      </c>
      <c r="I5950" s="35">
        <f>Data!AD5947</f>
        <v>0</v>
      </c>
      <c r="J5950" s="35">
        <f>Data!AF5947</f>
        <v>0</v>
      </c>
      <c r="K5950" s="35" t="str">
        <f>CONCATENATE(Data!AH5947, " ", Data!AI5947)</f>
        <v xml:space="preserve"> </v>
      </c>
      <c r="L5950" s="35" t="str">
        <f>Data!C5947</f>
        <v>Vehicle, Battery Electric Vehicle</v>
      </c>
      <c r="M5950" s="35">
        <f>Data!H5947</f>
        <v>0</v>
      </c>
      <c r="N5950" s="41">
        <f>Data!I5947</f>
        <v>46087.466446759259</v>
      </c>
      <c r="O5950" s="35">
        <f>Data!L5947</f>
        <v>-84.305549999999997</v>
      </c>
      <c r="P5950" s="35">
        <f>Data!M5947</f>
        <v>9.9658999999999995</v>
      </c>
      <c r="Q5950" s="35" t="str">
        <f>IF(Data!N5947=0,"",Data!N5947)</f>
        <v>CurveSpeedEstimateError</v>
      </c>
      <c r="R5950" s="35">
        <f>Data!K5947</f>
        <v>59</v>
      </c>
      <c r="S5950" s="35" t="str">
        <f>IF(Data!X5947=TRUE(), "Yes", "No")</f>
        <v>Yes</v>
      </c>
      <c r="T5950" s="40" t="e">
        <f>#REF!</f>
        <v>#REF!</v>
      </c>
    </row>
    <row r="5951" spans="1:20" x14ac:dyDescent="0.3">
      <c r="A5951" s="35" t="str">
        <f>Data!A5948</f>
        <v>NISSAN LEAF 299-1018</v>
      </c>
      <c r="B5951" s="36">
        <f t="shared" si="92"/>
        <v>46087.466481481482</v>
      </c>
      <c r="C5951" s="37" t="str">
        <f>IF(Data!J5948="GpsRecord", CONCATENATE($U$3,": ",Data!M5948,", ",Data!L5948), CONCATENATE(Data!AB5948, " ", Data!AH5948))</f>
        <v>Ubicación: 9.96593, -84.30512</v>
      </c>
      <c r="D5951" s="38" t="str">
        <f>IF(Data!O5948=TRUE(), "Yes", "No")</f>
        <v>Yes</v>
      </c>
      <c r="E5951" s="38" t="str">
        <f>IF(Data!J5948="EngineStatusRecord","Engine",IF(Data!J5948="GpsRecord", "GPS", IF(Data!J5948="EngineFaultRecord", "Fault", IF(Data!J5948="DriverChange","Driver",IF(Data!J5948="CustomRecord","Custom","Debug")))))</f>
        <v>GPS</v>
      </c>
      <c r="F5951" s="39" t="str">
        <f>IF(Data!Y5948=TRUE(), "Yes", "No")</f>
        <v>Yes</v>
      </c>
      <c r="G5951" s="40">
        <f>Data!AK5948</f>
        <v>0</v>
      </c>
      <c r="H5951" s="35">
        <f>Data!AB5948</f>
        <v>0</v>
      </c>
      <c r="I5951" s="35">
        <f>Data!AD5948</f>
        <v>0</v>
      </c>
      <c r="J5951" s="35">
        <f>Data!AF5948</f>
        <v>0</v>
      </c>
      <c r="K5951" s="35" t="str">
        <f>CONCATENATE(Data!AH5948, " ", Data!AI5948)</f>
        <v xml:space="preserve"> </v>
      </c>
      <c r="L5951" s="35" t="str">
        <f>Data!C5948</f>
        <v>Vehicle, Battery Electric Vehicle</v>
      </c>
      <c r="M5951" s="35">
        <f>Data!H5948</f>
        <v>0</v>
      </c>
      <c r="N5951" s="41">
        <f>Data!I5948</f>
        <v>46087.466481481482</v>
      </c>
      <c r="O5951" s="35">
        <f>Data!L5948</f>
        <v>-84.305120000000002</v>
      </c>
      <c r="P5951" s="35">
        <f>Data!M5948</f>
        <v>9.9659300000000002</v>
      </c>
      <c r="Q5951" s="35" t="str">
        <f>IF(Data!N5948=0,"",Data!N5948)</f>
        <v>CurveSpeedEstimateError</v>
      </c>
      <c r="R5951" s="35">
        <f>Data!K5948</f>
        <v>53</v>
      </c>
      <c r="S5951" s="35" t="str">
        <f>IF(Data!X5948=TRUE(), "Yes", "No")</f>
        <v>Yes</v>
      </c>
      <c r="T5951" s="40" t="e">
        <f>#REF!</f>
        <v>#REF!</v>
      </c>
    </row>
    <row r="5952" spans="1:20" x14ac:dyDescent="0.3">
      <c r="A5952" s="35" t="str">
        <f>Data!A5949</f>
        <v>NISSAN LEAF 299-1018</v>
      </c>
      <c r="B5952" s="36">
        <f t="shared" si="92"/>
        <v>46087.466481840274</v>
      </c>
      <c r="C5952" s="37" t="str">
        <f>IF(Data!J5949="GpsRecord", CONCATENATE($U$3,": ",Data!M5949,", ",Data!L5949), CONCATENATE(Data!AB5949, " ", Data!AH5949))</f>
        <v>Tecnología de acceso radioeléctrico por módem celular 2</v>
      </c>
      <c r="D5952" s="38" t="str">
        <f>IF(Data!O5949=TRUE(), "Yes", "No")</f>
        <v>No</v>
      </c>
      <c r="E5952" s="38" t="str">
        <f>IF(Data!J5949="EngineStatusRecord","Engine",IF(Data!J5949="GpsRecord", "GPS", IF(Data!J5949="EngineFaultRecord", "Fault", IF(Data!J5949="DriverChange","Driver",IF(Data!J5949="CustomRecord","Custom","Debug")))))</f>
        <v>Engine</v>
      </c>
      <c r="F5952" s="39" t="str">
        <f>IF(Data!Y5949=TRUE(), "Yes", "No")</f>
        <v>No</v>
      </c>
      <c r="G5952" s="40">
        <f>Data!AK5949</f>
        <v>0</v>
      </c>
      <c r="H5952" s="35" t="str">
        <f>Data!AB5949</f>
        <v>Tecnología de acceso radioeléctrico por módem celular</v>
      </c>
      <c r="I5952" s="35">
        <f>Data!AD5949</f>
        <v>0</v>
      </c>
      <c r="J5952" s="35">
        <f>Data!AF5949</f>
        <v>0</v>
      </c>
      <c r="K5952" s="35" t="str">
        <f>CONCATENATE(Data!AH5949, " ", Data!AI5949)</f>
        <v>2 None</v>
      </c>
      <c r="L5952" s="35" t="str">
        <f>Data!C5949</f>
        <v>Vehicle, Battery Electric Vehicle</v>
      </c>
      <c r="M5952" s="35">
        <f>Data!H5949</f>
        <v>0</v>
      </c>
      <c r="N5952" s="41">
        <f>Data!I5949</f>
        <v>46087.466481840274</v>
      </c>
      <c r="O5952" s="35">
        <f>Data!L5949</f>
        <v>0</v>
      </c>
      <c r="P5952" s="35">
        <f>Data!M5949</f>
        <v>0</v>
      </c>
      <c r="Q5952" s="35" t="str">
        <f>IF(Data!N5949=0,"",Data!N5949)</f>
        <v/>
      </c>
      <c r="R5952" s="35">
        <f>Data!K5949</f>
        <v>0</v>
      </c>
      <c r="S5952" s="35" t="str">
        <f>IF(Data!X5949=TRUE(), "Yes", "No")</f>
        <v>No</v>
      </c>
      <c r="T5952" s="40" t="e">
        <f>#REF!</f>
        <v>#REF!</v>
      </c>
    </row>
    <row r="5953" spans="1:20" x14ac:dyDescent="0.3">
      <c r="A5953" s="35" t="str">
        <f>Data!A5950</f>
        <v>NISSAN LEAF 299-1018</v>
      </c>
      <c r="B5953" s="36">
        <f t="shared" si="92"/>
        <v>46087.466481840274</v>
      </c>
      <c r="C5953" s="37" t="str">
        <f>IF(Data!J5950="GpsRecord", CONCATENATE($U$3,": ",Data!M5950,", ",Data!L5950), CONCATENATE(Data!AB5950, " ", Data!AH5950))</f>
        <v>Intensidad de la señal del módem celular 67</v>
      </c>
      <c r="D5953" s="38" t="str">
        <f>IF(Data!O5950=TRUE(), "Yes", "No")</f>
        <v>No</v>
      </c>
      <c r="E5953" s="38" t="str">
        <f>IF(Data!J5950="EngineStatusRecord","Engine",IF(Data!J5950="GpsRecord", "GPS", IF(Data!J5950="EngineFaultRecord", "Fault", IF(Data!J5950="DriverChange","Driver",IF(Data!J5950="CustomRecord","Custom","Debug")))))</f>
        <v>Engine</v>
      </c>
      <c r="F5953" s="39" t="str">
        <f>IF(Data!Y5950=TRUE(), "Yes", "No")</f>
        <v>No</v>
      </c>
      <c r="G5953" s="40">
        <f>Data!AK5950</f>
        <v>0</v>
      </c>
      <c r="H5953" s="35" t="str">
        <f>Data!AB5950</f>
        <v>Intensidad de la señal del módem celular</v>
      </c>
      <c r="I5953" s="35">
        <f>Data!AD5950</f>
        <v>0</v>
      </c>
      <c r="J5953" s="35">
        <f>Data!AF5950</f>
        <v>0</v>
      </c>
      <c r="K5953" s="35" t="str">
        <f>CONCATENATE(Data!AH5950, " ", Data!AI5950)</f>
        <v>67 None</v>
      </c>
      <c r="L5953" s="35" t="str">
        <f>Data!C5950</f>
        <v>Vehicle, Battery Electric Vehicle</v>
      </c>
      <c r="M5953" s="35">
        <f>Data!H5950</f>
        <v>0</v>
      </c>
      <c r="N5953" s="41">
        <f>Data!I5950</f>
        <v>46087.466481840274</v>
      </c>
      <c r="O5953" s="35">
        <f>Data!L5950</f>
        <v>0</v>
      </c>
      <c r="P5953" s="35">
        <f>Data!M5950</f>
        <v>0</v>
      </c>
      <c r="Q5953" s="35" t="str">
        <f>IF(Data!N5950=0,"",Data!N5950)</f>
        <v/>
      </c>
      <c r="R5953" s="35">
        <f>Data!K5950</f>
        <v>0</v>
      </c>
      <c r="S5953" s="35" t="str">
        <f>IF(Data!X5950=TRUE(), "Yes", "No")</f>
        <v>No</v>
      </c>
      <c r="T5953" s="40" t="e">
        <f>#REF!</f>
        <v>#REF!</v>
      </c>
    </row>
    <row r="5954" spans="1:20" x14ac:dyDescent="0.3">
      <c r="A5954" s="35" t="str">
        <f>Data!A5951</f>
        <v>NISSAN LEAF 299-1018</v>
      </c>
      <c r="B5954" s="36">
        <f t="shared" si="92"/>
        <v>46087.466482025462</v>
      </c>
      <c r="C5954" s="37" t="str">
        <f>IF(Data!J5951="GpsRecord", CONCATENATE($U$3,": ",Data!M5951,", ",Data!L5951), CONCATENATE(Data!AB5951, " ", Data!AH5951))</f>
        <v xml:space="preserve"> </v>
      </c>
      <c r="D5954" s="38" t="str">
        <f>IF(Data!O5951=TRUE(), "Yes", "No")</f>
        <v>No</v>
      </c>
      <c r="E5954" s="38" t="str">
        <f>IF(Data!J5951="EngineStatusRecord","Engine",IF(Data!J5951="GpsRecord", "GPS", IF(Data!J5951="EngineFaultRecord", "Fault", IF(Data!J5951="DriverChange","Driver",IF(Data!J5951="CustomRecord","Custom","Debug")))))</f>
        <v>Debug</v>
      </c>
      <c r="F5954" s="39" t="str">
        <f>IF(Data!Y5951=TRUE(), "Yes", "No")</f>
        <v>No</v>
      </c>
      <c r="G5954" s="40" t="str">
        <f>Data!AK5951</f>
        <v>BB-EC-05-11-D4-E5-02</v>
      </c>
      <c r="H5954" s="35">
        <f>Data!AB5951</f>
        <v>0</v>
      </c>
      <c r="I5954" s="35">
        <f>Data!AD5951</f>
        <v>0</v>
      </c>
      <c r="J5954" s="35">
        <f>Data!AF5951</f>
        <v>0</v>
      </c>
      <c r="K5954" s="35" t="str">
        <f>CONCATENATE(Data!AH5951, " ", Data!AI5951)</f>
        <v xml:space="preserve"> </v>
      </c>
      <c r="L5954" s="35" t="str">
        <f>Data!C5951</f>
        <v>Vehicle, Battery Electric Vehicle</v>
      </c>
      <c r="M5954" s="35">
        <f>Data!H5951</f>
        <v>0</v>
      </c>
      <c r="N5954" s="41">
        <f>Data!I5951</f>
        <v>46087.466482025462</v>
      </c>
      <c r="O5954" s="35">
        <f>Data!L5951</f>
        <v>0</v>
      </c>
      <c r="P5954" s="35">
        <f>Data!M5951</f>
        <v>0</v>
      </c>
      <c r="Q5954" s="35" t="str">
        <f>IF(Data!N5951=0,"",Data!N5951)</f>
        <v>40012</v>
      </c>
      <c r="R5954" s="35">
        <f>Data!K5951</f>
        <v>0</v>
      </c>
      <c r="S5954" s="35" t="str">
        <f>IF(Data!X5951=TRUE(), "Yes", "No")</f>
        <v>No</v>
      </c>
      <c r="T5954" s="40" t="e">
        <f>#REF!</f>
        <v>#REF!</v>
      </c>
    </row>
    <row r="5955" spans="1:20" x14ac:dyDescent="0.3">
      <c r="A5955" s="35" t="str">
        <f>Data!A5952</f>
        <v>NISSAN LEAF 299-1018</v>
      </c>
      <c r="B5955" s="36">
        <f t="shared" si="92"/>
        <v>46087.466493368054</v>
      </c>
      <c r="C5955" s="37" t="str">
        <f>IF(Data!J5952="GpsRecord", CONCATENATE($U$3,": ",Data!M5952,", ",Data!L5952), CONCATENATE(Data!AB5952, " ", Data!AH5952))</f>
        <v>Velocidad del motor en carretera 52</v>
      </c>
      <c r="D5955" s="38" t="str">
        <f>IF(Data!O5952=TRUE(), "Yes", "No")</f>
        <v>No</v>
      </c>
      <c r="E5955" s="38" t="str">
        <f>IF(Data!J5952="EngineStatusRecord","Engine",IF(Data!J5952="GpsRecord", "GPS", IF(Data!J5952="EngineFaultRecord", "Fault", IF(Data!J5952="DriverChange","Driver",IF(Data!J5952="CustomRecord","Custom","Debug")))))</f>
        <v>Engine</v>
      </c>
      <c r="F5955" s="39" t="str">
        <f>IF(Data!Y5952=TRUE(), "Yes", "No")</f>
        <v>No</v>
      </c>
      <c r="G5955" s="40">
        <f>Data!AK5952</f>
        <v>0</v>
      </c>
      <c r="H5955" s="35" t="str">
        <f>Data!AB5952</f>
        <v>Velocidad del motor en carretera</v>
      </c>
      <c r="I5955" s="35">
        <f>Data!AD5952</f>
        <v>0</v>
      </c>
      <c r="J5955" s="35">
        <f>Data!AF5952</f>
        <v>0</v>
      </c>
      <c r="K5955" s="35" t="str">
        <f>CONCATENATE(Data!AH5952, " ", Data!AI5952)</f>
        <v>52 km/h</v>
      </c>
      <c r="L5955" s="35" t="str">
        <f>Data!C5952</f>
        <v>Vehicle, Battery Electric Vehicle</v>
      </c>
      <c r="M5955" s="35">
        <f>Data!H5952</f>
        <v>0</v>
      </c>
      <c r="N5955" s="41">
        <f>Data!I5952</f>
        <v>46087.466493368054</v>
      </c>
      <c r="O5955" s="35">
        <f>Data!L5952</f>
        <v>0</v>
      </c>
      <c r="P5955" s="35">
        <f>Data!M5952</f>
        <v>0</v>
      </c>
      <c r="Q5955" s="35" t="str">
        <f>IF(Data!N5952=0,"",Data!N5952)</f>
        <v/>
      </c>
      <c r="R5955" s="35">
        <f>Data!K5952</f>
        <v>0</v>
      </c>
      <c r="S5955" s="35" t="str">
        <f>IF(Data!X5952=TRUE(), "Yes", "No")</f>
        <v>No</v>
      </c>
      <c r="T5955" s="40" t="e">
        <f>#REF!</f>
        <v>#REF!</v>
      </c>
    </row>
    <row r="5956" spans="1:20" x14ac:dyDescent="0.3">
      <c r="A5956" s="35" t="str">
        <f>Data!A5953</f>
        <v>NISSAN LEAF 299-1018</v>
      </c>
      <c r="B5956" s="36">
        <f t="shared" si="92"/>
        <v>46087.466504629629</v>
      </c>
      <c r="C5956" s="37" t="str">
        <f>IF(Data!J5953="GpsRecord", CONCATENATE($U$3,": ",Data!M5953,", ",Data!L5953), CONCATENATE(Data!AB5953, " ", Data!AH5953))</f>
        <v>Ubicación: 9.96594, -84.30486</v>
      </c>
      <c r="D5956" s="38" t="str">
        <f>IF(Data!O5953=TRUE(), "Yes", "No")</f>
        <v>Yes</v>
      </c>
      <c r="E5956" s="38" t="str">
        <f>IF(Data!J5953="EngineStatusRecord","Engine",IF(Data!J5953="GpsRecord", "GPS", IF(Data!J5953="EngineFaultRecord", "Fault", IF(Data!J5953="DriverChange","Driver",IF(Data!J5953="CustomRecord","Custom","Debug")))))</f>
        <v>GPS</v>
      </c>
      <c r="F5956" s="39" t="str">
        <f>IF(Data!Y5953=TRUE(), "Yes", "No")</f>
        <v>Yes</v>
      </c>
      <c r="G5956" s="40">
        <f>Data!AK5953</f>
        <v>0</v>
      </c>
      <c r="H5956" s="35">
        <f>Data!AB5953</f>
        <v>0</v>
      </c>
      <c r="I5956" s="35">
        <f>Data!AD5953</f>
        <v>0</v>
      </c>
      <c r="J5956" s="35">
        <f>Data!AF5953</f>
        <v>0</v>
      </c>
      <c r="K5956" s="35" t="str">
        <f>CONCATENATE(Data!AH5953, " ", Data!AI5953)</f>
        <v xml:space="preserve"> </v>
      </c>
      <c r="L5956" s="35" t="str">
        <f>Data!C5953</f>
        <v>Vehicle, Battery Electric Vehicle</v>
      </c>
      <c r="M5956" s="35">
        <f>Data!H5953</f>
        <v>0</v>
      </c>
      <c r="N5956" s="41">
        <f>Data!I5953</f>
        <v>46087.466504629629</v>
      </c>
      <c r="O5956" s="35">
        <f>Data!L5953</f>
        <v>-84.304860000000005</v>
      </c>
      <c r="P5956" s="35">
        <f>Data!M5953</f>
        <v>9.9659399999999998</v>
      </c>
      <c r="Q5956" s="35" t="str">
        <f>IF(Data!N5953=0,"",Data!N5953)</f>
        <v>CurveSpeed</v>
      </c>
      <c r="R5956" s="35">
        <f>Data!K5953</f>
        <v>50</v>
      </c>
      <c r="S5956" s="35" t="str">
        <f>IF(Data!X5953=TRUE(), "Yes", "No")</f>
        <v>Yes</v>
      </c>
      <c r="T5956" s="40" t="e">
        <f>#REF!</f>
        <v>#REF!</v>
      </c>
    </row>
    <row r="5957" spans="1:20" x14ac:dyDescent="0.3">
      <c r="A5957" s="35" t="str">
        <f>Data!A5954</f>
        <v>NISSAN LEAF 299-1018</v>
      </c>
      <c r="B5957" s="36">
        <f t="shared" si="92"/>
        <v>46087.466539351852</v>
      </c>
      <c r="C5957" s="37" t="str">
        <f>IF(Data!J5954="GpsRecord", CONCATENATE($U$3,": ",Data!M5954,", ",Data!L5954), CONCATENATE(Data!AB5954, " ", Data!AH5954))</f>
        <v>Ubicación: 9.96596, -84.30446</v>
      </c>
      <c r="D5957" s="38" t="str">
        <f>IF(Data!O5954=TRUE(), "Yes", "No")</f>
        <v>Yes</v>
      </c>
      <c r="E5957" s="38" t="str">
        <f>IF(Data!J5954="EngineStatusRecord","Engine",IF(Data!J5954="GpsRecord", "GPS", IF(Data!J5954="EngineFaultRecord", "Fault", IF(Data!J5954="DriverChange","Driver",IF(Data!J5954="CustomRecord","Custom","Debug")))))</f>
        <v>GPS</v>
      </c>
      <c r="F5957" s="39" t="str">
        <f>IF(Data!Y5954=TRUE(), "Yes", "No")</f>
        <v>Yes</v>
      </c>
      <c r="G5957" s="40">
        <f>Data!AK5954</f>
        <v>0</v>
      </c>
      <c r="H5957" s="35">
        <f>Data!AB5954</f>
        <v>0</v>
      </c>
      <c r="I5957" s="35">
        <f>Data!AD5954</f>
        <v>0</v>
      </c>
      <c r="J5957" s="35">
        <f>Data!AF5954</f>
        <v>0</v>
      </c>
      <c r="K5957" s="35" t="str">
        <f>CONCATENATE(Data!AH5954, " ", Data!AI5954)</f>
        <v xml:space="preserve"> </v>
      </c>
      <c r="L5957" s="35" t="str">
        <f>Data!C5954</f>
        <v>Vehicle, Battery Electric Vehicle</v>
      </c>
      <c r="M5957" s="35">
        <f>Data!H5954</f>
        <v>0</v>
      </c>
      <c r="N5957" s="41">
        <f>Data!I5954</f>
        <v>46087.466539351852</v>
      </c>
      <c r="O5957" s="35">
        <f>Data!L5954</f>
        <v>-84.304460000000006</v>
      </c>
      <c r="P5957" s="35">
        <f>Data!M5954</f>
        <v>9.9659600000000008</v>
      </c>
      <c r="Q5957" s="35" t="str">
        <f>IF(Data!N5954=0,"",Data!N5954)</f>
        <v>CurveSpeedEstimateError</v>
      </c>
      <c r="R5957" s="35">
        <f>Data!K5954</f>
        <v>55</v>
      </c>
      <c r="S5957" s="35" t="str">
        <f>IF(Data!X5954=TRUE(), "Yes", "No")</f>
        <v>Yes</v>
      </c>
      <c r="T5957" s="40" t="e">
        <f>#REF!</f>
        <v>#REF!</v>
      </c>
    </row>
    <row r="5958" spans="1:20" x14ac:dyDescent="0.3">
      <c r="A5958" s="35" t="str">
        <f>Data!A5955</f>
        <v>NISSAN LEAF 299-1018</v>
      </c>
      <c r="B5958" s="36">
        <f t="shared" si="92"/>
        <v>46087.466550659723</v>
      </c>
      <c r="C5958" s="37" t="str">
        <f>IF(Data!J5955="GpsRecord", CONCATENATE($U$3,": ",Data!M5955,", ",Data!L5955), CONCATENATE(Data!AB5955, " ", Data!AH5955))</f>
        <v>Energía de la batería del vehículo eléctrico 34258</v>
      </c>
      <c r="D5958" s="38" t="str">
        <f>IF(Data!O5955=TRUE(), "Yes", "No")</f>
        <v>No</v>
      </c>
      <c r="E5958" s="38" t="str">
        <f>IF(Data!J5955="EngineStatusRecord","Engine",IF(Data!J5955="GpsRecord", "GPS", IF(Data!J5955="EngineFaultRecord", "Fault", IF(Data!J5955="DriverChange","Driver",IF(Data!J5955="CustomRecord","Custom","Debug")))))</f>
        <v>Engine</v>
      </c>
      <c r="F5958" s="39" t="str">
        <f>IF(Data!Y5955=TRUE(), "Yes", "No")</f>
        <v>No</v>
      </c>
      <c r="G5958" s="40">
        <f>Data!AK5955</f>
        <v>0</v>
      </c>
      <c r="H5958" s="35" t="str">
        <f>Data!AB5955</f>
        <v>Energía de la batería del vehículo eléctrico</v>
      </c>
      <c r="I5958" s="35">
        <f>Data!AD5955</f>
        <v>0</v>
      </c>
      <c r="J5958" s="35">
        <f>Data!AF5955</f>
        <v>0</v>
      </c>
      <c r="K5958" s="35" t="str">
        <f>CONCATENATE(Data!AH5955, " ", Data!AI5955)</f>
        <v>34258 W</v>
      </c>
      <c r="L5958" s="35" t="str">
        <f>Data!C5955</f>
        <v>Vehicle, Battery Electric Vehicle</v>
      </c>
      <c r="M5958" s="35">
        <f>Data!H5955</f>
        <v>0</v>
      </c>
      <c r="N5958" s="41">
        <f>Data!I5955</f>
        <v>46087.466550659723</v>
      </c>
      <c r="O5958" s="35">
        <f>Data!L5955</f>
        <v>0</v>
      </c>
      <c r="P5958" s="35">
        <f>Data!M5955</f>
        <v>0</v>
      </c>
      <c r="Q5958" s="35" t="str">
        <f>IF(Data!N5955=0,"",Data!N5955)</f>
        <v/>
      </c>
      <c r="R5958" s="35">
        <f>Data!K5955</f>
        <v>0</v>
      </c>
      <c r="S5958" s="35" t="str">
        <f>IF(Data!X5955=TRUE(), "Yes", "No")</f>
        <v>No</v>
      </c>
      <c r="T5958" s="40" t="e">
        <f>#REF!</f>
        <v>#REF!</v>
      </c>
    </row>
    <row r="5959" spans="1:20" x14ac:dyDescent="0.3">
      <c r="A5959" s="35" t="str">
        <f>Data!A5956</f>
        <v>NISSAN LEAF 299-1018</v>
      </c>
      <c r="B5959" s="36">
        <f t="shared" si="92"/>
        <v>46087.466574074075</v>
      </c>
      <c r="C5959" s="37" t="str">
        <f>IF(Data!J5956="GpsRecord", CONCATENATE($U$3,": ",Data!M5956,", ",Data!L5956), CONCATENATE(Data!AB5956, " ", Data!AH5956))</f>
        <v>Ubicación: 9.96599, -84.30401</v>
      </c>
      <c r="D5959" s="38" t="str">
        <f>IF(Data!O5956=TRUE(), "Yes", "No")</f>
        <v>Yes</v>
      </c>
      <c r="E5959" s="38" t="str">
        <f>IF(Data!J5956="EngineStatusRecord","Engine",IF(Data!J5956="GpsRecord", "GPS", IF(Data!J5956="EngineFaultRecord", "Fault", IF(Data!J5956="DriverChange","Driver",IF(Data!J5956="CustomRecord","Custom","Debug")))))</f>
        <v>GPS</v>
      </c>
      <c r="F5959" s="39" t="str">
        <f>IF(Data!Y5956=TRUE(), "Yes", "No")</f>
        <v>Yes</v>
      </c>
      <c r="G5959" s="40">
        <f>Data!AK5956</f>
        <v>0</v>
      </c>
      <c r="H5959" s="35">
        <f>Data!AB5956</f>
        <v>0</v>
      </c>
      <c r="I5959" s="35">
        <f>Data!AD5956</f>
        <v>0</v>
      </c>
      <c r="J5959" s="35">
        <f>Data!AF5956</f>
        <v>0</v>
      </c>
      <c r="K5959" s="35" t="str">
        <f>CONCATENATE(Data!AH5956, " ", Data!AI5956)</f>
        <v xml:space="preserve"> </v>
      </c>
      <c r="L5959" s="35" t="str">
        <f>Data!C5956</f>
        <v>Vehicle, Battery Electric Vehicle</v>
      </c>
      <c r="M5959" s="35">
        <f>Data!H5956</f>
        <v>0</v>
      </c>
      <c r="N5959" s="41">
        <f>Data!I5956</f>
        <v>46087.466574074075</v>
      </c>
      <c r="O5959" s="35">
        <f>Data!L5956</f>
        <v>-84.304010000000005</v>
      </c>
      <c r="P5959" s="35">
        <f>Data!M5956</f>
        <v>9.9659899999999997</v>
      </c>
      <c r="Q5959" s="35" t="str">
        <f>IF(Data!N5956=0,"",Data!N5956)</f>
        <v>CurveSpeed</v>
      </c>
      <c r="R5959" s="35">
        <f>Data!K5956</f>
        <v>63</v>
      </c>
      <c r="S5959" s="35" t="str">
        <f>IF(Data!X5956=TRUE(), "Yes", "No")</f>
        <v>Yes</v>
      </c>
      <c r="T5959" s="40" t="e">
        <f>#REF!</f>
        <v>#REF!</v>
      </c>
    </row>
    <row r="5960" spans="1:20" x14ac:dyDescent="0.3">
      <c r="A5960" s="35" t="str">
        <f>Data!A5957</f>
        <v>NISSAN LEAF 299-1018</v>
      </c>
      <c r="B5960" s="36">
        <f t="shared" si="92"/>
        <v>46087.466574432867</v>
      </c>
      <c r="C5960" s="37" t="str">
        <f>IF(Data!J5957="GpsRecord", CONCATENATE($U$3,": ",Data!M5957,", ",Data!L5957), CONCATENATE(Data!AB5957, " ", Data!AH5957))</f>
        <v>Velocidad del motor en carretera 65</v>
      </c>
      <c r="D5960" s="38" t="str">
        <f>IF(Data!O5957=TRUE(), "Yes", "No")</f>
        <v>No</v>
      </c>
      <c r="E5960" s="38" t="str">
        <f>IF(Data!J5957="EngineStatusRecord","Engine",IF(Data!J5957="GpsRecord", "GPS", IF(Data!J5957="EngineFaultRecord", "Fault", IF(Data!J5957="DriverChange","Driver",IF(Data!J5957="CustomRecord","Custom","Debug")))))</f>
        <v>Engine</v>
      </c>
      <c r="F5960" s="39" t="str">
        <f>IF(Data!Y5957=TRUE(), "Yes", "No")</f>
        <v>No</v>
      </c>
      <c r="G5960" s="40">
        <f>Data!AK5957</f>
        <v>0</v>
      </c>
      <c r="H5960" s="35" t="str">
        <f>Data!AB5957</f>
        <v>Velocidad del motor en carretera</v>
      </c>
      <c r="I5960" s="35">
        <f>Data!AD5957</f>
        <v>0</v>
      </c>
      <c r="J5960" s="35">
        <f>Data!AF5957</f>
        <v>0</v>
      </c>
      <c r="K5960" s="35" t="str">
        <f>CONCATENATE(Data!AH5957, " ", Data!AI5957)</f>
        <v>65 km/h</v>
      </c>
      <c r="L5960" s="35" t="str">
        <f>Data!C5957</f>
        <v>Vehicle, Battery Electric Vehicle</v>
      </c>
      <c r="M5960" s="35">
        <f>Data!H5957</f>
        <v>0</v>
      </c>
      <c r="N5960" s="41">
        <f>Data!I5957</f>
        <v>46087.466574432867</v>
      </c>
      <c r="O5960" s="35">
        <f>Data!L5957</f>
        <v>0</v>
      </c>
      <c r="P5960" s="35">
        <f>Data!M5957</f>
        <v>0</v>
      </c>
      <c r="Q5960" s="35" t="str">
        <f>IF(Data!N5957=0,"",Data!N5957)</f>
        <v/>
      </c>
      <c r="R5960" s="35">
        <f>Data!K5957</f>
        <v>0</v>
      </c>
      <c r="S5960" s="35" t="str">
        <f>IF(Data!X5957=TRUE(), "Yes", "No")</f>
        <v>No</v>
      </c>
      <c r="T5960" s="40" t="e">
        <f>#REF!</f>
        <v>#REF!</v>
      </c>
    </row>
    <row r="5961" spans="1:20" x14ac:dyDescent="0.3">
      <c r="A5961" s="35" t="str">
        <f>Data!A5958</f>
        <v>NISSAN LEAF 299-1018</v>
      </c>
      <c r="B5961" s="36">
        <f t="shared" si="92"/>
        <v>46087.46660915509</v>
      </c>
      <c r="C5961" s="37" t="str">
        <f>IF(Data!J5958="GpsRecord", CONCATENATE($U$3,": ",Data!M5958,", ",Data!L5958), CONCATENATE(Data!AB5958, " ", Data!AH5958))</f>
        <v>Energía de la batería del vehículo eléctrico -1328</v>
      </c>
      <c r="D5961" s="38" t="str">
        <f>IF(Data!O5958=TRUE(), "Yes", "No")</f>
        <v>No</v>
      </c>
      <c r="E5961" s="38" t="str">
        <f>IF(Data!J5958="EngineStatusRecord","Engine",IF(Data!J5958="GpsRecord", "GPS", IF(Data!J5958="EngineFaultRecord", "Fault", IF(Data!J5958="DriverChange","Driver",IF(Data!J5958="CustomRecord","Custom","Debug")))))</f>
        <v>Engine</v>
      </c>
      <c r="F5961" s="39" t="str">
        <f>IF(Data!Y5958=TRUE(), "Yes", "No")</f>
        <v>No</v>
      </c>
      <c r="G5961" s="40">
        <f>Data!AK5958</f>
        <v>0</v>
      </c>
      <c r="H5961" s="35" t="str">
        <f>Data!AB5958</f>
        <v>Energía de la batería del vehículo eléctrico</v>
      </c>
      <c r="I5961" s="35">
        <f>Data!AD5958</f>
        <v>0</v>
      </c>
      <c r="J5961" s="35">
        <f>Data!AF5958</f>
        <v>0</v>
      </c>
      <c r="K5961" s="35" t="str">
        <f>CONCATENATE(Data!AH5958, " ", Data!AI5958)</f>
        <v>-1328 W</v>
      </c>
      <c r="L5961" s="35" t="str">
        <f>Data!C5958</f>
        <v>Vehicle, Battery Electric Vehicle</v>
      </c>
      <c r="M5961" s="35">
        <f>Data!H5958</f>
        <v>0</v>
      </c>
      <c r="N5961" s="41">
        <f>Data!I5958</f>
        <v>46087.46660915509</v>
      </c>
      <c r="O5961" s="35">
        <f>Data!L5958</f>
        <v>0</v>
      </c>
      <c r="P5961" s="35">
        <f>Data!M5958</f>
        <v>0</v>
      </c>
      <c r="Q5961" s="35" t="str">
        <f>IF(Data!N5958=0,"",Data!N5958)</f>
        <v/>
      </c>
      <c r="R5961" s="35">
        <f>Data!K5958</f>
        <v>0</v>
      </c>
      <c r="S5961" s="35" t="str">
        <f>IF(Data!X5958=TRUE(), "Yes", "No")</f>
        <v>No</v>
      </c>
      <c r="T5961" s="40" t="e">
        <f>#REF!</f>
        <v>#REF!</v>
      </c>
    </row>
    <row r="5962" spans="1:20" x14ac:dyDescent="0.3">
      <c r="A5962" s="35" t="str">
        <f>Data!A5959</f>
        <v>NISSAN LEAF 299-1018</v>
      </c>
      <c r="B5962" s="36">
        <f t="shared" si="92"/>
        <v>46087.466631944444</v>
      </c>
      <c r="C5962" s="37" t="str">
        <f>IF(Data!J5959="GpsRecord", CONCATENATE($U$3,": ",Data!M5959,", ",Data!L5959), CONCATENATE(Data!AB5959, " ", Data!AH5959))</f>
        <v>Ubicación: 9.96603, -84.30322</v>
      </c>
      <c r="D5962" s="38" t="str">
        <f>IF(Data!O5959=TRUE(), "Yes", "No")</f>
        <v>Yes</v>
      </c>
      <c r="E5962" s="38" t="str">
        <f>IF(Data!J5959="EngineStatusRecord","Engine",IF(Data!J5959="GpsRecord", "GPS", IF(Data!J5959="EngineFaultRecord", "Fault", IF(Data!J5959="DriverChange","Driver",IF(Data!J5959="CustomRecord","Custom","Debug")))))</f>
        <v>GPS</v>
      </c>
      <c r="F5962" s="39" t="str">
        <f>IF(Data!Y5959=TRUE(), "Yes", "No")</f>
        <v>Yes</v>
      </c>
      <c r="G5962" s="40">
        <f>Data!AK5959</f>
        <v>0</v>
      </c>
      <c r="H5962" s="35">
        <f>Data!AB5959</f>
        <v>0</v>
      </c>
      <c r="I5962" s="35">
        <f>Data!AD5959</f>
        <v>0</v>
      </c>
      <c r="J5962" s="35">
        <f>Data!AF5959</f>
        <v>0</v>
      </c>
      <c r="K5962" s="35" t="str">
        <f>CONCATENATE(Data!AH5959, " ", Data!AI5959)</f>
        <v xml:space="preserve"> </v>
      </c>
      <c r="L5962" s="35" t="str">
        <f>Data!C5959</f>
        <v>Vehicle, Battery Electric Vehicle</v>
      </c>
      <c r="M5962" s="35">
        <f>Data!H5959</f>
        <v>0</v>
      </c>
      <c r="N5962" s="41">
        <f>Data!I5959</f>
        <v>46087.466631944444</v>
      </c>
      <c r="O5962" s="35">
        <f>Data!L5959</f>
        <v>-84.303219999999996</v>
      </c>
      <c r="P5962" s="35">
        <f>Data!M5959</f>
        <v>9.9660299999999999</v>
      </c>
      <c r="Q5962" s="35" t="str">
        <f>IF(Data!N5959=0,"",Data!N5959)</f>
        <v>CurveSpeedEstimateError</v>
      </c>
      <c r="R5962" s="35">
        <f>Data!K5959</f>
        <v>61</v>
      </c>
      <c r="S5962" s="35" t="str">
        <f>IF(Data!X5959=TRUE(), "Yes", "No")</f>
        <v>Yes</v>
      </c>
      <c r="T5962" s="40" t="e">
        <f>#REF!</f>
        <v>#REF!</v>
      </c>
    </row>
    <row r="5963" spans="1:20" x14ac:dyDescent="0.3">
      <c r="A5963" s="35" t="str">
        <f>Data!A5960</f>
        <v>NISSAN LEAF 299-1018</v>
      </c>
      <c r="B5963" s="36">
        <f t="shared" si="92"/>
        <v>46087.466678877317</v>
      </c>
      <c r="C5963" s="37" t="str">
        <f>IF(Data!J5960="GpsRecord", CONCATENATE($U$3,": ",Data!M5960,", ",Data!L5960), CONCATENATE(Data!AB5960, " ", Data!AH5960))</f>
        <v>Energía de la batería del vehículo eléctrico 28891</v>
      </c>
      <c r="D5963" s="38" t="str">
        <f>IF(Data!O5960=TRUE(), "Yes", "No")</f>
        <v>No</v>
      </c>
      <c r="E5963" s="38" t="str">
        <f>IF(Data!J5960="EngineStatusRecord","Engine",IF(Data!J5960="GpsRecord", "GPS", IF(Data!J5960="EngineFaultRecord", "Fault", IF(Data!J5960="DriverChange","Driver",IF(Data!J5960="CustomRecord","Custom","Debug")))))</f>
        <v>Engine</v>
      </c>
      <c r="F5963" s="39" t="str">
        <f>IF(Data!Y5960=TRUE(), "Yes", "No")</f>
        <v>No</v>
      </c>
      <c r="G5963" s="40">
        <f>Data!AK5960</f>
        <v>0</v>
      </c>
      <c r="H5963" s="35" t="str">
        <f>Data!AB5960</f>
        <v>Energía de la batería del vehículo eléctrico</v>
      </c>
      <c r="I5963" s="35">
        <f>Data!AD5960</f>
        <v>0</v>
      </c>
      <c r="J5963" s="35">
        <f>Data!AF5960</f>
        <v>0</v>
      </c>
      <c r="K5963" s="35" t="str">
        <f>CONCATENATE(Data!AH5960, " ", Data!AI5960)</f>
        <v>28891 W</v>
      </c>
      <c r="L5963" s="35" t="str">
        <f>Data!C5960</f>
        <v>Vehicle, Battery Electric Vehicle</v>
      </c>
      <c r="M5963" s="35">
        <f>Data!H5960</f>
        <v>0</v>
      </c>
      <c r="N5963" s="41">
        <f>Data!I5960</f>
        <v>46087.466678877317</v>
      </c>
      <c r="O5963" s="35">
        <f>Data!L5960</f>
        <v>0</v>
      </c>
      <c r="P5963" s="35">
        <f>Data!M5960</f>
        <v>0</v>
      </c>
      <c r="Q5963" s="35" t="str">
        <f>IF(Data!N5960=0,"",Data!N5960)</f>
        <v/>
      </c>
      <c r="R5963" s="35">
        <f>Data!K5960</f>
        <v>0</v>
      </c>
      <c r="S5963" s="35" t="str">
        <f>IF(Data!X5960=TRUE(), "Yes", "No")</f>
        <v>No</v>
      </c>
      <c r="T5963" s="40" t="e">
        <f>#REF!</f>
        <v>#REF!</v>
      </c>
    </row>
    <row r="5964" spans="1:20" x14ac:dyDescent="0.3">
      <c r="A5964" s="35" t="str">
        <f>Data!A5961</f>
        <v>NISSAN LEAF 299-1018</v>
      </c>
      <c r="B5964" s="36">
        <f t="shared" si="92"/>
        <v>46087.466689814813</v>
      </c>
      <c r="C5964" s="37" t="str">
        <f>IF(Data!J5961="GpsRecord", CONCATENATE($U$3,": ",Data!M5961,", ",Data!L5961), CONCATENATE(Data!AB5961, " ", Data!AH5961))</f>
        <v>Ubicación: 9.96607, -84.30251</v>
      </c>
      <c r="D5964" s="38" t="str">
        <f>IF(Data!O5961=TRUE(), "Yes", "No")</f>
        <v>Yes</v>
      </c>
      <c r="E5964" s="38" t="str">
        <f>IF(Data!J5961="EngineStatusRecord","Engine",IF(Data!J5961="GpsRecord", "GPS", IF(Data!J5961="EngineFaultRecord", "Fault", IF(Data!J5961="DriverChange","Driver",IF(Data!J5961="CustomRecord","Custom","Debug")))))</f>
        <v>GPS</v>
      </c>
      <c r="F5964" s="39" t="str">
        <f>IF(Data!Y5961=TRUE(), "Yes", "No")</f>
        <v>Yes</v>
      </c>
      <c r="G5964" s="40">
        <f>Data!AK5961</f>
        <v>0</v>
      </c>
      <c r="H5964" s="35">
        <f>Data!AB5961</f>
        <v>0</v>
      </c>
      <c r="I5964" s="35">
        <f>Data!AD5961</f>
        <v>0</v>
      </c>
      <c r="J5964" s="35">
        <f>Data!AF5961</f>
        <v>0</v>
      </c>
      <c r="K5964" s="35" t="str">
        <f>CONCATENATE(Data!AH5961, " ", Data!AI5961)</f>
        <v xml:space="preserve"> </v>
      </c>
      <c r="L5964" s="35" t="str">
        <f>Data!C5961</f>
        <v>Vehicle, Battery Electric Vehicle</v>
      </c>
      <c r="M5964" s="35">
        <f>Data!H5961</f>
        <v>0</v>
      </c>
      <c r="N5964" s="41">
        <f>Data!I5961</f>
        <v>46087.466689814813</v>
      </c>
      <c r="O5964" s="35">
        <f>Data!L5961</f>
        <v>-84.302509999999998</v>
      </c>
      <c r="P5964" s="35">
        <f>Data!M5961</f>
        <v>9.9660700000000002</v>
      </c>
      <c r="Q5964" s="35" t="str">
        <f>IF(Data!N5961=0,"",Data!N5961)</f>
        <v>CurveSpeed</v>
      </c>
      <c r="R5964" s="35">
        <f>Data!K5961</f>
        <v>57</v>
      </c>
      <c r="S5964" s="35" t="str">
        <f>IF(Data!X5961=TRUE(), "Yes", "No")</f>
        <v>Yes</v>
      </c>
      <c r="T5964" s="40" t="e">
        <f>#REF!</f>
        <v>#REF!</v>
      </c>
    </row>
    <row r="5965" spans="1:20" x14ac:dyDescent="0.3">
      <c r="A5965" s="35" t="str">
        <f>Data!A5962</f>
        <v>NISSAN LEAF 299-1018</v>
      </c>
      <c r="B5965" s="36">
        <f t="shared" si="92"/>
        <v>46087.466690127316</v>
      </c>
      <c r="C5965" s="37" t="str">
        <f>IF(Data!J5962="GpsRecord", CONCATENATE($U$3,": ",Data!M5962,", ",Data!L5962), CONCATENATE(Data!AB5962, " ", Data!AH5962))</f>
        <v>Velocidad del motor en carretera 57</v>
      </c>
      <c r="D5965" s="38" t="str">
        <f>IF(Data!O5962=TRUE(), "Yes", "No")</f>
        <v>No</v>
      </c>
      <c r="E5965" s="38" t="str">
        <f>IF(Data!J5962="EngineStatusRecord","Engine",IF(Data!J5962="GpsRecord", "GPS", IF(Data!J5962="EngineFaultRecord", "Fault", IF(Data!J5962="DriverChange","Driver",IF(Data!J5962="CustomRecord","Custom","Debug")))))</f>
        <v>Engine</v>
      </c>
      <c r="F5965" s="39" t="str">
        <f>IF(Data!Y5962=TRUE(), "Yes", "No")</f>
        <v>No</v>
      </c>
      <c r="G5965" s="40">
        <f>Data!AK5962</f>
        <v>0</v>
      </c>
      <c r="H5965" s="35" t="str">
        <f>Data!AB5962</f>
        <v>Velocidad del motor en carretera</v>
      </c>
      <c r="I5965" s="35">
        <f>Data!AD5962</f>
        <v>0</v>
      </c>
      <c r="J5965" s="35">
        <f>Data!AF5962</f>
        <v>0</v>
      </c>
      <c r="K5965" s="35" t="str">
        <f>CONCATENATE(Data!AH5962, " ", Data!AI5962)</f>
        <v>57 km/h</v>
      </c>
      <c r="L5965" s="35" t="str">
        <f>Data!C5962</f>
        <v>Vehicle, Battery Electric Vehicle</v>
      </c>
      <c r="M5965" s="35">
        <f>Data!H5962</f>
        <v>0</v>
      </c>
      <c r="N5965" s="41">
        <f>Data!I5962</f>
        <v>46087.466690127316</v>
      </c>
      <c r="O5965" s="35">
        <f>Data!L5962</f>
        <v>0</v>
      </c>
      <c r="P5965" s="35">
        <f>Data!M5962</f>
        <v>0</v>
      </c>
      <c r="Q5965" s="35" t="str">
        <f>IF(Data!N5962=0,"",Data!N5962)</f>
        <v/>
      </c>
      <c r="R5965" s="35">
        <f>Data!K5962</f>
        <v>0</v>
      </c>
      <c r="S5965" s="35" t="str">
        <f>IF(Data!X5962=TRUE(), "Yes", "No")</f>
        <v>No</v>
      </c>
      <c r="T5965" s="40" t="e">
        <f>#REF!</f>
        <v>#REF!</v>
      </c>
    </row>
    <row r="5966" spans="1:20" x14ac:dyDescent="0.3">
      <c r="A5966" s="35" t="str">
        <f>Data!A5963</f>
        <v>NISSAN LEAF 299-1018</v>
      </c>
      <c r="B5966" s="36">
        <f t="shared" ref="B5966:B6029" si="93">N5966</f>
        <v>46087.46669854167</v>
      </c>
      <c r="C5966" s="37" t="str">
        <f>IF(Data!J5963="GpsRecord", CONCATENATE($U$3,": ",Data!M5963,", ",Data!L5963), CONCATENATE(Data!AB5963, " ", Data!AH5963))</f>
        <v>Aceleración hacia delante o frenado 0</v>
      </c>
      <c r="D5966" s="38" t="str">
        <f>IF(Data!O5963=TRUE(), "Yes", "No")</f>
        <v>No</v>
      </c>
      <c r="E5966" s="38" t="str">
        <f>IF(Data!J5963="EngineStatusRecord","Engine",IF(Data!J5963="GpsRecord", "GPS", IF(Data!J5963="EngineFaultRecord", "Fault", IF(Data!J5963="DriverChange","Driver",IF(Data!J5963="CustomRecord","Custom","Debug")))))</f>
        <v>Engine</v>
      </c>
      <c r="F5966" s="39" t="str">
        <f>IF(Data!Y5963=TRUE(), "Yes", "No")</f>
        <v>No</v>
      </c>
      <c r="G5966" s="40">
        <f>Data!AK5963</f>
        <v>0</v>
      </c>
      <c r="H5966" s="35" t="str">
        <f>Data!AB5963</f>
        <v>Aceleración hacia delante o frenado</v>
      </c>
      <c r="I5966" s="35">
        <f>Data!AD5963</f>
        <v>0</v>
      </c>
      <c r="J5966" s="35">
        <f>Data!AF5963</f>
        <v>0</v>
      </c>
      <c r="K5966" s="35" t="str">
        <f>CONCATENATE(Data!AH5963, " ", Data!AI5963)</f>
        <v>0 g-force</v>
      </c>
      <c r="L5966" s="35" t="str">
        <f>Data!C5963</f>
        <v>Vehicle, Battery Electric Vehicle</v>
      </c>
      <c r="M5966" s="35">
        <f>Data!H5963</f>
        <v>0</v>
      </c>
      <c r="N5966" s="41">
        <f>Data!I5963</f>
        <v>46087.46669854167</v>
      </c>
      <c r="O5966" s="35">
        <f>Data!L5963</f>
        <v>0</v>
      </c>
      <c r="P5966" s="35">
        <f>Data!M5963</f>
        <v>0</v>
      </c>
      <c r="Q5966" s="35" t="str">
        <f>IF(Data!N5963=0,"",Data!N5963)</f>
        <v/>
      </c>
      <c r="R5966" s="35">
        <f>Data!K5963</f>
        <v>0</v>
      </c>
      <c r="S5966" s="35" t="str">
        <f>IF(Data!X5963=TRUE(), "Yes", "No")</f>
        <v>No</v>
      </c>
      <c r="T5966" s="40" t="e">
        <f>#REF!</f>
        <v>#REF!</v>
      </c>
    </row>
    <row r="5967" spans="1:20" x14ac:dyDescent="0.3">
      <c r="A5967" s="35" t="str">
        <f>Data!A5964</f>
        <v>NISSAN LEAF 299-1018</v>
      </c>
      <c r="B5967" s="36">
        <f t="shared" si="93"/>
        <v>46087.46669854167</v>
      </c>
      <c r="C5967" s="37" t="str">
        <f>IF(Data!J5964="GpsRecord", CONCATENATE($U$3,": ",Data!M5964,", ",Data!L5964), CONCATENATE(Data!AB5964, " ", Data!AH5964))</f>
        <v>Aceleración de lado a lado 0</v>
      </c>
      <c r="D5967" s="38" t="str">
        <f>IF(Data!O5964=TRUE(), "Yes", "No")</f>
        <v>No</v>
      </c>
      <c r="E5967" s="38" t="str">
        <f>IF(Data!J5964="EngineStatusRecord","Engine",IF(Data!J5964="GpsRecord", "GPS", IF(Data!J5964="EngineFaultRecord", "Fault", IF(Data!J5964="DriverChange","Driver",IF(Data!J5964="CustomRecord","Custom","Debug")))))</f>
        <v>Engine</v>
      </c>
      <c r="F5967" s="39" t="str">
        <f>IF(Data!Y5964=TRUE(), "Yes", "No")</f>
        <v>No</v>
      </c>
      <c r="G5967" s="40">
        <f>Data!AK5964</f>
        <v>0</v>
      </c>
      <c r="H5967" s="35" t="str">
        <f>Data!AB5964</f>
        <v>Aceleración de lado a lado</v>
      </c>
      <c r="I5967" s="35">
        <f>Data!AD5964</f>
        <v>0</v>
      </c>
      <c r="J5967" s="35">
        <f>Data!AF5964</f>
        <v>0</v>
      </c>
      <c r="K5967" s="35" t="str">
        <f>CONCATENATE(Data!AH5964, " ", Data!AI5964)</f>
        <v>0 g-force</v>
      </c>
      <c r="L5967" s="35" t="str">
        <f>Data!C5964</f>
        <v>Vehicle, Battery Electric Vehicle</v>
      </c>
      <c r="M5967" s="35">
        <f>Data!H5964</f>
        <v>0</v>
      </c>
      <c r="N5967" s="41">
        <f>Data!I5964</f>
        <v>46087.46669854167</v>
      </c>
      <c r="O5967" s="35">
        <f>Data!L5964</f>
        <v>0</v>
      </c>
      <c r="P5967" s="35">
        <f>Data!M5964</f>
        <v>0</v>
      </c>
      <c r="Q5967" s="35" t="str">
        <f>IF(Data!N5964=0,"",Data!N5964)</f>
        <v/>
      </c>
      <c r="R5967" s="35">
        <f>Data!K5964</f>
        <v>0</v>
      </c>
      <c r="S5967" s="35" t="str">
        <f>IF(Data!X5964=TRUE(), "Yes", "No")</f>
        <v>No</v>
      </c>
      <c r="T5967" s="40" t="e">
        <f>#REF!</f>
        <v>#REF!</v>
      </c>
    </row>
    <row r="5968" spans="1:20" x14ac:dyDescent="0.3">
      <c r="A5968" s="35" t="str">
        <f>Data!A5965</f>
        <v>NISSAN LEAF 299-1018</v>
      </c>
      <c r="B5968" s="36">
        <f t="shared" si="93"/>
        <v>46087.46669854167</v>
      </c>
      <c r="C5968" s="37" t="str">
        <f>IF(Data!J5965="GpsRecord", CONCATENATE($U$3,": ",Data!M5965,", ",Data!L5965), CONCATENATE(Data!AB5965, " ", Data!AH5965))</f>
        <v>Aceleración hacia arriba o hacia abajo 0.970999984630051</v>
      </c>
      <c r="D5968" s="38" t="str">
        <f>IF(Data!O5965=TRUE(), "Yes", "No")</f>
        <v>No</v>
      </c>
      <c r="E5968" s="38" t="str">
        <f>IF(Data!J5965="EngineStatusRecord","Engine",IF(Data!J5965="GpsRecord", "GPS", IF(Data!J5965="EngineFaultRecord", "Fault", IF(Data!J5965="DriverChange","Driver",IF(Data!J5965="CustomRecord","Custom","Debug")))))</f>
        <v>Engine</v>
      </c>
      <c r="F5968" s="39" t="str">
        <f>IF(Data!Y5965=TRUE(), "Yes", "No")</f>
        <v>No</v>
      </c>
      <c r="G5968" s="40">
        <f>Data!AK5965</f>
        <v>0</v>
      </c>
      <c r="H5968" s="35" t="str">
        <f>Data!AB5965</f>
        <v>Aceleración hacia arriba o hacia abajo</v>
      </c>
      <c r="I5968" s="35">
        <f>Data!AD5965</f>
        <v>0</v>
      </c>
      <c r="J5968" s="35">
        <f>Data!AF5965</f>
        <v>0</v>
      </c>
      <c r="K5968" s="35" t="str">
        <f>CONCATENATE(Data!AH5965, " ", Data!AI5965)</f>
        <v>0.970999984630051 g-force</v>
      </c>
      <c r="L5968" s="35" t="str">
        <f>Data!C5965</f>
        <v>Vehicle, Battery Electric Vehicle</v>
      </c>
      <c r="M5968" s="35">
        <f>Data!H5965</f>
        <v>0</v>
      </c>
      <c r="N5968" s="41">
        <f>Data!I5965</f>
        <v>46087.46669854167</v>
      </c>
      <c r="O5968" s="35">
        <f>Data!L5965</f>
        <v>0</v>
      </c>
      <c r="P5968" s="35">
        <f>Data!M5965</f>
        <v>0</v>
      </c>
      <c r="Q5968" s="35" t="str">
        <f>IF(Data!N5965=0,"",Data!N5965)</f>
        <v/>
      </c>
      <c r="R5968" s="35">
        <f>Data!K5965</f>
        <v>0</v>
      </c>
      <c r="S5968" s="35" t="str">
        <f>IF(Data!X5965=TRUE(), "Yes", "No")</f>
        <v>No</v>
      </c>
      <c r="T5968" s="40" t="e">
        <f>#REF!</f>
        <v>#REF!</v>
      </c>
    </row>
    <row r="5969" spans="1:20" x14ac:dyDescent="0.3">
      <c r="A5969" s="35" t="str">
        <f>Data!A5966</f>
        <v>NISSAN LEAF 299-1018</v>
      </c>
      <c r="B5969" s="36">
        <f t="shared" si="93"/>
        <v>46087.466701527781</v>
      </c>
      <c r="C5969" s="37" t="str">
        <f>IF(Data!J5966="GpsRecord", CONCATENATE($U$3,": ",Data!M5966,", ",Data!L5966), CONCATENATE(Data!AB5966, " ", Data!AH5966))</f>
        <v>Velocidad del motor en carretera 52</v>
      </c>
      <c r="D5969" s="38" t="str">
        <f>IF(Data!O5966=TRUE(), "Yes", "No")</f>
        <v>No</v>
      </c>
      <c r="E5969" s="38" t="str">
        <f>IF(Data!J5966="EngineStatusRecord","Engine",IF(Data!J5966="GpsRecord", "GPS", IF(Data!J5966="EngineFaultRecord", "Fault", IF(Data!J5966="DriverChange","Driver",IF(Data!J5966="CustomRecord","Custom","Debug")))))</f>
        <v>Engine</v>
      </c>
      <c r="F5969" s="39" t="str">
        <f>IF(Data!Y5966=TRUE(), "Yes", "No")</f>
        <v>No</v>
      </c>
      <c r="G5969" s="40">
        <f>Data!AK5966</f>
        <v>0</v>
      </c>
      <c r="H5969" s="35" t="str">
        <f>Data!AB5966</f>
        <v>Velocidad del motor en carretera</v>
      </c>
      <c r="I5969" s="35">
        <f>Data!AD5966</f>
        <v>0</v>
      </c>
      <c r="J5969" s="35">
        <f>Data!AF5966</f>
        <v>0</v>
      </c>
      <c r="K5969" s="35" t="str">
        <f>CONCATENATE(Data!AH5966, " ", Data!AI5966)</f>
        <v>52 km/h</v>
      </c>
      <c r="L5969" s="35" t="str">
        <f>Data!C5966</f>
        <v>Vehicle, Battery Electric Vehicle</v>
      </c>
      <c r="M5969" s="35">
        <f>Data!H5966</f>
        <v>0</v>
      </c>
      <c r="N5969" s="41">
        <f>Data!I5966</f>
        <v>46087.466701527781</v>
      </c>
      <c r="O5969" s="35">
        <f>Data!L5966</f>
        <v>0</v>
      </c>
      <c r="P5969" s="35">
        <f>Data!M5966</f>
        <v>0</v>
      </c>
      <c r="Q5969" s="35" t="str">
        <f>IF(Data!N5966=0,"",Data!N5966)</f>
        <v/>
      </c>
      <c r="R5969" s="35">
        <f>Data!K5966</f>
        <v>0</v>
      </c>
      <c r="S5969" s="35" t="str">
        <f>IF(Data!X5966=TRUE(), "Yes", "No")</f>
        <v>No</v>
      </c>
      <c r="T5969" s="40" t="e">
        <f>#REF!</f>
        <v>#REF!</v>
      </c>
    </row>
    <row r="5970" spans="1:20" x14ac:dyDescent="0.3">
      <c r="A5970" s="35" t="str">
        <f>Data!A5967</f>
        <v>NISSAN LEAF 299-1018</v>
      </c>
      <c r="B5970" s="36">
        <f t="shared" si="93"/>
        <v>46087.466712511574</v>
      </c>
      <c r="C5970" s="37" t="str">
        <f>IF(Data!J5967="GpsRecord", CONCATENATE($U$3,": ",Data!M5967,", ",Data!L5967), CONCATENATE(Data!AB5967, " ", Data!AH5967))</f>
        <v>Aceleración de lado a lado 0.242999994882849</v>
      </c>
      <c r="D5970" s="38" t="str">
        <f>IF(Data!O5967=TRUE(), "Yes", "No")</f>
        <v>No</v>
      </c>
      <c r="E5970" s="38" t="str">
        <f>IF(Data!J5967="EngineStatusRecord","Engine",IF(Data!J5967="GpsRecord", "GPS", IF(Data!J5967="EngineFaultRecord", "Fault", IF(Data!J5967="DriverChange","Driver",IF(Data!J5967="CustomRecord","Custom","Debug")))))</f>
        <v>Engine</v>
      </c>
      <c r="F5970" s="39" t="str">
        <f>IF(Data!Y5967=TRUE(), "Yes", "No")</f>
        <v>No</v>
      </c>
      <c r="G5970" s="40">
        <f>Data!AK5967</f>
        <v>0</v>
      </c>
      <c r="H5970" s="35" t="str">
        <f>Data!AB5967</f>
        <v>Aceleración de lado a lado</v>
      </c>
      <c r="I5970" s="35">
        <f>Data!AD5967</f>
        <v>0</v>
      </c>
      <c r="J5970" s="35">
        <f>Data!AF5967</f>
        <v>0</v>
      </c>
      <c r="K5970" s="35" t="str">
        <f>CONCATENATE(Data!AH5967, " ", Data!AI5967)</f>
        <v>0.242999994882849 g-force</v>
      </c>
      <c r="L5970" s="35" t="str">
        <f>Data!C5967</f>
        <v>Vehicle, Battery Electric Vehicle</v>
      </c>
      <c r="M5970" s="35">
        <f>Data!H5967</f>
        <v>0</v>
      </c>
      <c r="N5970" s="41">
        <f>Data!I5967</f>
        <v>46087.466712511574</v>
      </c>
      <c r="O5970" s="35">
        <f>Data!L5967</f>
        <v>0</v>
      </c>
      <c r="P5970" s="35">
        <f>Data!M5967</f>
        <v>0</v>
      </c>
      <c r="Q5970" s="35" t="str">
        <f>IF(Data!N5967=0,"",Data!N5967)</f>
        <v/>
      </c>
      <c r="R5970" s="35">
        <f>Data!K5967</f>
        <v>0</v>
      </c>
      <c r="S5970" s="35" t="str">
        <f>IF(Data!X5967=TRUE(), "Yes", "No")</f>
        <v>No</v>
      </c>
      <c r="T5970" s="40" t="e">
        <f>#REF!</f>
        <v>#REF!</v>
      </c>
    </row>
    <row r="5971" spans="1:20" x14ac:dyDescent="0.3">
      <c r="A5971" s="35" t="str">
        <f>Data!A5968</f>
        <v>NISSAN LEAF 299-1018</v>
      </c>
      <c r="B5971" s="36">
        <f t="shared" si="93"/>
        <v>46087.466712511574</v>
      </c>
      <c r="C5971" s="37" t="str">
        <f>IF(Data!J5968="GpsRecord", CONCATENATE($U$3,": ",Data!M5968,", ",Data!L5968), CONCATENATE(Data!AB5968, " ", Data!AH5968))</f>
        <v>Aceleración hacia arriba o hacia abajo 0.959999999926635</v>
      </c>
      <c r="D5971" s="38" t="str">
        <f>IF(Data!O5968=TRUE(), "Yes", "No")</f>
        <v>No</v>
      </c>
      <c r="E5971" s="38" t="str">
        <f>IF(Data!J5968="EngineStatusRecord","Engine",IF(Data!J5968="GpsRecord", "GPS", IF(Data!J5968="EngineFaultRecord", "Fault", IF(Data!J5968="DriverChange","Driver",IF(Data!J5968="CustomRecord","Custom","Debug")))))</f>
        <v>Engine</v>
      </c>
      <c r="F5971" s="39" t="str">
        <f>IF(Data!Y5968=TRUE(), "Yes", "No")</f>
        <v>No</v>
      </c>
      <c r="G5971" s="40">
        <f>Data!AK5968</f>
        <v>0</v>
      </c>
      <c r="H5971" s="35" t="str">
        <f>Data!AB5968</f>
        <v>Aceleración hacia arriba o hacia abajo</v>
      </c>
      <c r="I5971" s="35">
        <f>Data!AD5968</f>
        <v>0</v>
      </c>
      <c r="J5971" s="35">
        <f>Data!AF5968</f>
        <v>0</v>
      </c>
      <c r="K5971" s="35" t="str">
        <f>CONCATENATE(Data!AH5968, " ", Data!AI5968)</f>
        <v>0.959999999926635 g-force</v>
      </c>
      <c r="L5971" s="35" t="str">
        <f>Data!C5968</f>
        <v>Vehicle, Battery Electric Vehicle</v>
      </c>
      <c r="M5971" s="35">
        <f>Data!H5968</f>
        <v>0</v>
      </c>
      <c r="N5971" s="41">
        <f>Data!I5968</f>
        <v>46087.466712511574</v>
      </c>
      <c r="O5971" s="35">
        <f>Data!L5968</f>
        <v>0</v>
      </c>
      <c r="P5971" s="35">
        <f>Data!M5968</f>
        <v>0</v>
      </c>
      <c r="Q5971" s="35" t="str">
        <f>IF(Data!N5968=0,"",Data!N5968)</f>
        <v/>
      </c>
      <c r="R5971" s="35">
        <f>Data!K5968</f>
        <v>0</v>
      </c>
      <c r="S5971" s="35" t="str">
        <f>IF(Data!X5968=TRUE(), "Yes", "No")</f>
        <v>No</v>
      </c>
      <c r="T5971" s="40" t="e">
        <f>#REF!</f>
        <v>#REF!</v>
      </c>
    </row>
    <row r="5972" spans="1:20" x14ac:dyDescent="0.3">
      <c r="A5972" s="35" t="str">
        <f>Data!A5969</f>
        <v>NISSAN LEAF 299-1018</v>
      </c>
      <c r="B5972" s="36">
        <f t="shared" si="93"/>
        <v>46087.46671296296</v>
      </c>
      <c r="C5972" s="37" t="str">
        <f>IF(Data!J5969="GpsRecord", CONCATENATE($U$3,": ",Data!M5969,", ",Data!L5969), CONCATENATE(Data!AB5969, " ", Data!AH5969))</f>
        <v>Ubicación: 9.96609, -84.30224</v>
      </c>
      <c r="D5972" s="38" t="str">
        <f>IF(Data!O5969=TRUE(), "Yes", "No")</f>
        <v>Yes</v>
      </c>
      <c r="E5972" s="38" t="str">
        <f>IF(Data!J5969="EngineStatusRecord","Engine",IF(Data!J5969="GpsRecord", "GPS", IF(Data!J5969="EngineFaultRecord", "Fault", IF(Data!J5969="DriverChange","Driver",IF(Data!J5969="CustomRecord","Custom","Debug")))))</f>
        <v>GPS</v>
      </c>
      <c r="F5972" s="39" t="str">
        <f>IF(Data!Y5969=TRUE(), "Yes", "No")</f>
        <v>Yes</v>
      </c>
      <c r="G5972" s="40">
        <f>Data!AK5969</f>
        <v>0</v>
      </c>
      <c r="H5972" s="35">
        <f>Data!AB5969</f>
        <v>0</v>
      </c>
      <c r="I5972" s="35">
        <f>Data!AD5969</f>
        <v>0</v>
      </c>
      <c r="J5972" s="35">
        <f>Data!AF5969</f>
        <v>0</v>
      </c>
      <c r="K5972" s="35" t="str">
        <f>CONCATENATE(Data!AH5969, " ", Data!AI5969)</f>
        <v xml:space="preserve"> </v>
      </c>
      <c r="L5972" s="35" t="str">
        <f>Data!C5969</f>
        <v>Vehicle, Battery Electric Vehicle</v>
      </c>
      <c r="M5972" s="35">
        <f>Data!H5969</f>
        <v>0</v>
      </c>
      <c r="N5972" s="41">
        <f>Data!I5969</f>
        <v>46087.46671296296</v>
      </c>
      <c r="O5972" s="35">
        <f>Data!L5969</f>
        <v>-84.302239999999998</v>
      </c>
      <c r="P5972" s="35">
        <f>Data!M5969</f>
        <v>9.9660899999999994</v>
      </c>
      <c r="Q5972" s="35" t="str">
        <f>IF(Data!N5969=0,"",Data!N5969)</f>
        <v>CurveSpeedEstimateError</v>
      </c>
      <c r="R5972" s="35">
        <f>Data!K5969</f>
        <v>46</v>
      </c>
      <c r="S5972" s="35" t="str">
        <f>IF(Data!X5969=TRUE(), "Yes", "No")</f>
        <v>Yes</v>
      </c>
      <c r="T5972" s="40" t="e">
        <f>#REF!</f>
        <v>#REF!</v>
      </c>
    </row>
    <row r="5973" spans="1:20" x14ac:dyDescent="0.3">
      <c r="A5973" s="35" t="str">
        <f>Data!A5970</f>
        <v>NISSAN LEAF 299-1018</v>
      </c>
      <c r="B5973" s="36">
        <f t="shared" si="93"/>
        <v>46087.466713599541</v>
      </c>
      <c r="C5973" s="37" t="str">
        <f>IF(Data!J5970="GpsRecord", CONCATENATE($U$3,": ",Data!M5970,", ",Data!L5970), CONCATENATE(Data!AB5970, " ", Data!AH5970))</f>
        <v>Energía de la batería del vehículo eléctrico -42273</v>
      </c>
      <c r="D5973" s="38" t="str">
        <f>IF(Data!O5970=TRUE(), "Yes", "No")</f>
        <v>No</v>
      </c>
      <c r="E5973" s="38" t="str">
        <f>IF(Data!J5970="EngineStatusRecord","Engine",IF(Data!J5970="GpsRecord", "GPS", IF(Data!J5970="EngineFaultRecord", "Fault", IF(Data!J5970="DriverChange","Driver",IF(Data!J5970="CustomRecord","Custom","Debug")))))</f>
        <v>Engine</v>
      </c>
      <c r="F5973" s="39" t="str">
        <f>IF(Data!Y5970=TRUE(), "Yes", "No")</f>
        <v>No</v>
      </c>
      <c r="G5973" s="40">
        <f>Data!AK5970</f>
        <v>0</v>
      </c>
      <c r="H5973" s="35" t="str">
        <f>Data!AB5970</f>
        <v>Energía de la batería del vehículo eléctrico</v>
      </c>
      <c r="I5973" s="35">
        <f>Data!AD5970</f>
        <v>0</v>
      </c>
      <c r="J5973" s="35">
        <f>Data!AF5970</f>
        <v>0</v>
      </c>
      <c r="K5973" s="35" t="str">
        <f>CONCATENATE(Data!AH5970, " ", Data!AI5970)</f>
        <v>-42273 W</v>
      </c>
      <c r="L5973" s="35" t="str">
        <f>Data!C5970</f>
        <v>Vehicle, Battery Electric Vehicle</v>
      </c>
      <c r="M5973" s="35">
        <f>Data!H5970</f>
        <v>0</v>
      </c>
      <c r="N5973" s="41">
        <f>Data!I5970</f>
        <v>46087.466713599541</v>
      </c>
      <c r="O5973" s="35">
        <f>Data!L5970</f>
        <v>0</v>
      </c>
      <c r="P5973" s="35">
        <f>Data!M5970</f>
        <v>0</v>
      </c>
      <c r="Q5973" s="35" t="str">
        <f>IF(Data!N5970=0,"",Data!N5970)</f>
        <v/>
      </c>
      <c r="R5973" s="35">
        <f>Data!K5970</f>
        <v>0</v>
      </c>
      <c r="S5973" s="35" t="str">
        <f>IF(Data!X5970=TRUE(), "Yes", "No")</f>
        <v>No</v>
      </c>
      <c r="T5973" s="40" t="e">
        <f>#REF!</f>
        <v>#REF!</v>
      </c>
    </row>
    <row r="5974" spans="1:20" x14ac:dyDescent="0.3">
      <c r="A5974" s="35" t="str">
        <f>Data!A5971</f>
        <v>NISSAN LEAF 299-1018</v>
      </c>
      <c r="B5974" s="36">
        <f t="shared" si="93"/>
        <v>46087.466724537036</v>
      </c>
      <c r="C5974" s="37" t="str">
        <f>IF(Data!J5971="GpsRecord", CONCATENATE($U$3,": ",Data!M5971,", ",Data!L5971), CONCATENATE(Data!AB5971, " ", Data!AH5971))</f>
        <v xml:space="preserve"> </v>
      </c>
      <c r="D5974" s="38" t="str">
        <f>IF(Data!O5971=TRUE(), "Yes", "No")</f>
        <v>No</v>
      </c>
      <c r="E5974" s="38" t="str">
        <f>IF(Data!J5971="EngineStatusRecord","Engine",IF(Data!J5971="GpsRecord", "GPS", IF(Data!J5971="EngineFaultRecord", "Fault", IF(Data!J5971="DriverChange","Driver",IF(Data!J5971="CustomRecord","Custom","Debug")))))</f>
        <v>Debug</v>
      </c>
      <c r="F5974" s="39" t="str">
        <f>IF(Data!Y5971=TRUE(), "Yes", "No")</f>
        <v>No</v>
      </c>
      <c r="G5974" s="40" t="str">
        <f>Data!AK5971</f>
        <v>57-AB-F2-FF-38-0B-16-00-79-8A-0D-00-00-00-00</v>
      </c>
      <c r="H5974" s="35">
        <f>Data!AB5971</f>
        <v>0</v>
      </c>
      <c r="I5974" s="35">
        <f>Data!AD5971</f>
        <v>0</v>
      </c>
      <c r="J5974" s="35">
        <f>Data!AF5971</f>
        <v>0</v>
      </c>
      <c r="K5974" s="35" t="str">
        <f>CONCATENATE(Data!AH5971, " ", Data!AI5971)</f>
        <v xml:space="preserve"> </v>
      </c>
      <c r="L5974" s="35" t="str">
        <f>Data!C5971</f>
        <v>Vehicle, Battery Electric Vehicle</v>
      </c>
      <c r="M5974" s="35">
        <f>Data!H5971</f>
        <v>0</v>
      </c>
      <c r="N5974" s="41">
        <f>Data!I5971</f>
        <v>46087.466724537036</v>
      </c>
      <c r="O5974" s="35">
        <f>Data!L5971</f>
        <v>0</v>
      </c>
      <c r="P5974" s="35">
        <f>Data!M5971</f>
        <v>0</v>
      </c>
      <c r="Q5974" s="35" t="str">
        <f>IF(Data!N5971=0,"",Data!N5971)</f>
        <v>61927</v>
      </c>
      <c r="R5974" s="35">
        <f>Data!K5971</f>
        <v>0</v>
      </c>
      <c r="S5974" s="35" t="str">
        <f>IF(Data!X5971=TRUE(), "Yes", "No")</f>
        <v>No</v>
      </c>
      <c r="T5974" s="40" t="e">
        <f>#REF!</f>
        <v>#REF!</v>
      </c>
    </row>
    <row r="5975" spans="1:20" x14ac:dyDescent="0.3">
      <c r="A5975" s="35" t="str">
        <f>Data!A5972</f>
        <v>NISSAN LEAF 299-1018</v>
      </c>
      <c r="B5975" s="36">
        <f t="shared" si="93"/>
        <v>46087.466730011576</v>
      </c>
      <c r="C5975" s="37" t="str">
        <f>IF(Data!J5972="GpsRecord", CONCATENATE($U$3,": ",Data!M5972,", ",Data!L5972), CONCATENATE(Data!AB5972, " ", Data!AH5972))</f>
        <v>Aceleración hacia delante o frenado 0</v>
      </c>
      <c r="D5975" s="38" t="str">
        <f>IF(Data!O5972=TRUE(), "Yes", "No")</f>
        <v>No</v>
      </c>
      <c r="E5975" s="38" t="str">
        <f>IF(Data!J5972="EngineStatusRecord","Engine",IF(Data!J5972="GpsRecord", "GPS", IF(Data!J5972="EngineFaultRecord", "Fault", IF(Data!J5972="DriverChange","Driver",IF(Data!J5972="CustomRecord","Custom","Debug")))))</f>
        <v>Engine</v>
      </c>
      <c r="F5975" s="39" t="str">
        <f>IF(Data!Y5972=TRUE(), "Yes", "No")</f>
        <v>No</v>
      </c>
      <c r="G5975" s="40">
        <f>Data!AK5972</f>
        <v>0</v>
      </c>
      <c r="H5975" s="35" t="str">
        <f>Data!AB5972</f>
        <v>Aceleración hacia delante o frenado</v>
      </c>
      <c r="I5975" s="35">
        <f>Data!AD5972</f>
        <v>0</v>
      </c>
      <c r="J5975" s="35">
        <f>Data!AF5972</f>
        <v>0</v>
      </c>
      <c r="K5975" s="35" t="str">
        <f>CONCATENATE(Data!AH5972, " ", Data!AI5972)</f>
        <v>0 g-force</v>
      </c>
      <c r="L5975" s="35" t="str">
        <f>Data!C5972</f>
        <v>Vehicle, Battery Electric Vehicle</v>
      </c>
      <c r="M5975" s="35">
        <f>Data!H5972</f>
        <v>0</v>
      </c>
      <c r="N5975" s="41">
        <f>Data!I5972</f>
        <v>46087.466730011576</v>
      </c>
      <c r="O5975" s="35">
        <f>Data!L5972</f>
        <v>0</v>
      </c>
      <c r="P5975" s="35">
        <f>Data!M5972</f>
        <v>0</v>
      </c>
      <c r="Q5975" s="35" t="str">
        <f>IF(Data!N5972=0,"",Data!N5972)</f>
        <v/>
      </c>
      <c r="R5975" s="35">
        <f>Data!K5972</f>
        <v>0</v>
      </c>
      <c r="S5975" s="35" t="str">
        <f>IF(Data!X5972=TRUE(), "Yes", "No")</f>
        <v>No</v>
      </c>
      <c r="T5975" s="40" t="e">
        <f>#REF!</f>
        <v>#REF!</v>
      </c>
    </row>
    <row r="5976" spans="1:20" x14ac:dyDescent="0.3">
      <c r="A5976" s="35" t="str">
        <f>Data!A5973</f>
        <v>NISSAN LEAF 299-1018</v>
      </c>
      <c r="B5976" s="36">
        <f t="shared" si="93"/>
        <v>46087.466730011576</v>
      </c>
      <c r="C5976" s="37" t="str">
        <f>IF(Data!J5973="GpsRecord", CONCATENATE($U$3,": ",Data!M5973,", ",Data!L5973), CONCATENATE(Data!AB5973, " ", Data!AH5973))</f>
        <v>Aceleración de lado a lado 0</v>
      </c>
      <c r="D5976" s="38" t="str">
        <f>IF(Data!O5973=TRUE(), "Yes", "No")</f>
        <v>No</v>
      </c>
      <c r="E5976" s="38" t="str">
        <f>IF(Data!J5973="EngineStatusRecord","Engine",IF(Data!J5973="GpsRecord", "GPS", IF(Data!J5973="EngineFaultRecord", "Fault", IF(Data!J5973="DriverChange","Driver",IF(Data!J5973="CustomRecord","Custom","Debug")))))</f>
        <v>Engine</v>
      </c>
      <c r="F5976" s="39" t="str">
        <f>IF(Data!Y5973=TRUE(), "Yes", "No")</f>
        <v>No</v>
      </c>
      <c r="G5976" s="40">
        <f>Data!AK5973</f>
        <v>0</v>
      </c>
      <c r="H5976" s="35" t="str">
        <f>Data!AB5973</f>
        <v>Aceleración de lado a lado</v>
      </c>
      <c r="I5976" s="35">
        <f>Data!AD5973</f>
        <v>0</v>
      </c>
      <c r="J5976" s="35">
        <f>Data!AF5973</f>
        <v>0</v>
      </c>
      <c r="K5976" s="35" t="str">
        <f>CONCATENATE(Data!AH5973, " ", Data!AI5973)</f>
        <v>0 g-force</v>
      </c>
      <c r="L5976" s="35" t="str">
        <f>Data!C5973</f>
        <v>Vehicle, Battery Electric Vehicle</v>
      </c>
      <c r="M5976" s="35">
        <f>Data!H5973</f>
        <v>0</v>
      </c>
      <c r="N5976" s="41">
        <f>Data!I5973</f>
        <v>46087.466730011576</v>
      </c>
      <c r="O5976" s="35">
        <f>Data!L5973</f>
        <v>0</v>
      </c>
      <c r="P5976" s="35">
        <f>Data!M5973</f>
        <v>0</v>
      </c>
      <c r="Q5976" s="35" t="str">
        <f>IF(Data!N5973=0,"",Data!N5973)</f>
        <v/>
      </c>
      <c r="R5976" s="35">
        <f>Data!K5973</f>
        <v>0</v>
      </c>
      <c r="S5976" s="35" t="str">
        <f>IF(Data!X5973=TRUE(), "Yes", "No")</f>
        <v>No</v>
      </c>
      <c r="T5976" s="40" t="e">
        <f>#REF!</f>
        <v>#REF!</v>
      </c>
    </row>
    <row r="5977" spans="1:20" x14ac:dyDescent="0.3">
      <c r="A5977" s="35" t="str">
        <f>Data!A5974</f>
        <v>NISSAN LEAF 299-1018</v>
      </c>
      <c r="B5977" s="36">
        <f t="shared" si="93"/>
        <v>46087.466730011576</v>
      </c>
      <c r="C5977" s="37" t="str">
        <f>IF(Data!J5974="GpsRecord", CONCATENATE($U$3,": ",Data!M5974,", ",Data!L5974), CONCATENATE(Data!AB5974, " ", Data!AH5974))</f>
        <v>Aceleración hacia arriba o hacia abajo 0.979999999925107</v>
      </c>
      <c r="D5977" s="38" t="str">
        <f>IF(Data!O5974=TRUE(), "Yes", "No")</f>
        <v>No</v>
      </c>
      <c r="E5977" s="38" t="str">
        <f>IF(Data!J5974="EngineStatusRecord","Engine",IF(Data!J5974="GpsRecord", "GPS", IF(Data!J5974="EngineFaultRecord", "Fault", IF(Data!J5974="DriverChange","Driver",IF(Data!J5974="CustomRecord","Custom","Debug")))))</f>
        <v>Engine</v>
      </c>
      <c r="F5977" s="39" t="str">
        <f>IF(Data!Y5974=TRUE(), "Yes", "No")</f>
        <v>No</v>
      </c>
      <c r="G5977" s="40">
        <f>Data!AK5974</f>
        <v>0</v>
      </c>
      <c r="H5977" s="35" t="str">
        <f>Data!AB5974</f>
        <v>Aceleración hacia arriba o hacia abajo</v>
      </c>
      <c r="I5977" s="35">
        <f>Data!AD5974</f>
        <v>0</v>
      </c>
      <c r="J5977" s="35">
        <f>Data!AF5974</f>
        <v>0</v>
      </c>
      <c r="K5977" s="35" t="str">
        <f>CONCATENATE(Data!AH5974, " ", Data!AI5974)</f>
        <v>0.979999999925107 g-force</v>
      </c>
      <c r="L5977" s="35" t="str">
        <f>Data!C5974</f>
        <v>Vehicle, Battery Electric Vehicle</v>
      </c>
      <c r="M5977" s="35">
        <f>Data!H5974</f>
        <v>0</v>
      </c>
      <c r="N5977" s="41">
        <f>Data!I5974</f>
        <v>46087.466730011576</v>
      </c>
      <c r="O5977" s="35">
        <f>Data!L5974</f>
        <v>0</v>
      </c>
      <c r="P5977" s="35">
        <f>Data!M5974</f>
        <v>0</v>
      </c>
      <c r="Q5977" s="35" t="str">
        <f>IF(Data!N5974=0,"",Data!N5974)</f>
        <v/>
      </c>
      <c r="R5977" s="35">
        <f>Data!K5974</f>
        <v>0</v>
      </c>
      <c r="S5977" s="35" t="str">
        <f>IF(Data!X5974=TRUE(), "Yes", "No")</f>
        <v>No</v>
      </c>
      <c r="T5977" s="40" t="e">
        <f>#REF!</f>
        <v>#REF!</v>
      </c>
    </row>
    <row r="5978" spans="1:20" x14ac:dyDescent="0.3">
      <c r="A5978" s="35" t="str">
        <f>Data!A5975</f>
        <v>NISSAN LEAF 299-1018</v>
      </c>
      <c r="B5978" s="36">
        <f t="shared" si="93"/>
        <v>46087.466736111113</v>
      </c>
      <c r="C5978" s="37" t="str">
        <f>IF(Data!J5975="GpsRecord", CONCATENATE($U$3,": ",Data!M5975,", ",Data!L5975), CONCATENATE(Data!AB5975, " ", Data!AH5975))</f>
        <v>Ubicación: 9.96609, -84.30209</v>
      </c>
      <c r="D5978" s="38" t="str">
        <f>IF(Data!O5975=TRUE(), "Yes", "No")</f>
        <v>Yes</v>
      </c>
      <c r="E5978" s="38" t="str">
        <f>IF(Data!J5975="EngineStatusRecord","Engine",IF(Data!J5975="GpsRecord", "GPS", IF(Data!J5975="EngineFaultRecord", "Fault", IF(Data!J5975="DriverChange","Driver",IF(Data!J5975="CustomRecord","Custom","Debug")))))</f>
        <v>GPS</v>
      </c>
      <c r="F5978" s="39" t="str">
        <f>IF(Data!Y5975=TRUE(), "Yes", "No")</f>
        <v>Yes</v>
      </c>
      <c r="G5978" s="40">
        <f>Data!AK5975</f>
        <v>0</v>
      </c>
      <c r="H5978" s="35">
        <f>Data!AB5975</f>
        <v>0</v>
      </c>
      <c r="I5978" s="35">
        <f>Data!AD5975</f>
        <v>0</v>
      </c>
      <c r="J5978" s="35">
        <f>Data!AF5975</f>
        <v>0</v>
      </c>
      <c r="K5978" s="35" t="str">
        <f>CONCATENATE(Data!AH5975, " ", Data!AI5975)</f>
        <v xml:space="preserve"> </v>
      </c>
      <c r="L5978" s="35" t="str">
        <f>Data!C5975</f>
        <v>Vehicle, Battery Electric Vehicle</v>
      </c>
      <c r="M5978" s="35">
        <f>Data!H5975</f>
        <v>0</v>
      </c>
      <c r="N5978" s="41">
        <f>Data!I5975</f>
        <v>46087.466736111113</v>
      </c>
      <c r="O5978" s="35">
        <f>Data!L5975</f>
        <v>-84.302090000000007</v>
      </c>
      <c r="P5978" s="35">
        <f>Data!M5975</f>
        <v>9.9660899999999994</v>
      </c>
      <c r="Q5978" s="35" t="str">
        <f>IF(Data!N5975=0,"",Data!N5975)</f>
        <v>CurveSpeedEstimateError</v>
      </c>
      <c r="R5978" s="35">
        <f>Data!K5975</f>
        <v>20</v>
      </c>
      <c r="S5978" s="35" t="str">
        <f>IF(Data!X5975=TRUE(), "Yes", "No")</f>
        <v>Yes</v>
      </c>
      <c r="T5978" s="40" t="e">
        <f>#REF!</f>
        <v>#REF!</v>
      </c>
    </row>
    <row r="5979" spans="1:20" x14ac:dyDescent="0.3">
      <c r="A5979" s="35" t="str">
        <f>Data!A5976</f>
        <v>NISSAN LEAF 299-1018</v>
      </c>
      <c r="B5979" s="36">
        <f t="shared" si="93"/>
        <v>46087.466736111113</v>
      </c>
      <c r="C5979" s="37" t="str">
        <f>IF(Data!J5976="GpsRecord", CONCATENATE($U$3,": ",Data!M5976,", ",Data!L5976), CONCATENATE(Data!AB5976, " ", Data!AH5976))</f>
        <v xml:space="preserve"> </v>
      </c>
      <c r="D5979" s="38" t="str">
        <f>IF(Data!O5976=TRUE(), "Yes", "No")</f>
        <v>No</v>
      </c>
      <c r="E5979" s="38" t="str">
        <f>IF(Data!J5976="EngineStatusRecord","Engine",IF(Data!J5976="GpsRecord", "GPS", IF(Data!J5976="EngineFaultRecord", "Fault", IF(Data!J5976="DriverChange","Driver",IF(Data!J5976="CustomRecord","Custom","Debug")))))</f>
        <v>Debug</v>
      </c>
      <c r="F5979" s="39" t="str">
        <f>IF(Data!Y5976=TRUE(), "Yes", "No")</f>
        <v>No</v>
      </c>
      <c r="G5979" s="40" t="str">
        <f>Data!AK5976</f>
        <v>6E-FC-F1-FF-B4-06-16-00-EF-2A-0D-00-00-00-00</v>
      </c>
      <c r="H5979" s="35">
        <f>Data!AB5976</f>
        <v>0</v>
      </c>
      <c r="I5979" s="35">
        <f>Data!AD5976</f>
        <v>0</v>
      </c>
      <c r="J5979" s="35">
        <f>Data!AF5976</f>
        <v>0</v>
      </c>
      <c r="K5979" s="35" t="str">
        <f>CONCATENATE(Data!AH5976, " ", Data!AI5976)</f>
        <v xml:space="preserve"> </v>
      </c>
      <c r="L5979" s="35" t="str">
        <f>Data!C5976</f>
        <v>Vehicle, Battery Electric Vehicle</v>
      </c>
      <c r="M5979" s="35">
        <f>Data!H5976</f>
        <v>0</v>
      </c>
      <c r="N5979" s="41">
        <f>Data!I5976</f>
        <v>46087.466736111113</v>
      </c>
      <c r="O5979" s="35">
        <f>Data!L5976</f>
        <v>0</v>
      </c>
      <c r="P5979" s="35">
        <f>Data!M5976</f>
        <v>0</v>
      </c>
      <c r="Q5979" s="35" t="str">
        <f>IF(Data!N5976=0,"",Data!N5976)</f>
        <v>61927</v>
      </c>
      <c r="R5979" s="35">
        <f>Data!K5976</f>
        <v>0</v>
      </c>
      <c r="S5979" s="35" t="str">
        <f>IF(Data!X5976=TRUE(), "Yes", "No")</f>
        <v>No</v>
      </c>
      <c r="T5979" s="40" t="e">
        <f>#REF!</f>
        <v>#REF!</v>
      </c>
    </row>
    <row r="5980" spans="1:20" x14ac:dyDescent="0.3">
      <c r="A5980" s="35" t="str">
        <f>Data!A5977</f>
        <v>NISSAN LEAF 299-1018</v>
      </c>
      <c r="B5980" s="36">
        <f t="shared" si="93"/>
        <v>46087.466736516202</v>
      </c>
      <c r="C5980" s="37" t="str">
        <f>IF(Data!J5977="GpsRecord", CONCATENATE($U$3,": ",Data!M5977,", ",Data!L5977), CONCATENATE(Data!AB5977, " ", Data!AH5977))</f>
        <v>Velocidad del motor en carretera 18</v>
      </c>
      <c r="D5980" s="38" t="str">
        <f>IF(Data!O5977=TRUE(), "Yes", "No")</f>
        <v>No</v>
      </c>
      <c r="E5980" s="38" t="str">
        <f>IF(Data!J5977="EngineStatusRecord","Engine",IF(Data!J5977="GpsRecord", "GPS", IF(Data!J5977="EngineFaultRecord", "Fault", IF(Data!J5977="DriverChange","Driver",IF(Data!J5977="CustomRecord","Custom","Debug")))))</f>
        <v>Engine</v>
      </c>
      <c r="F5980" s="39" t="str">
        <f>IF(Data!Y5977=TRUE(), "Yes", "No")</f>
        <v>No</v>
      </c>
      <c r="G5980" s="40">
        <f>Data!AK5977</f>
        <v>0</v>
      </c>
      <c r="H5980" s="35" t="str">
        <f>Data!AB5977</f>
        <v>Velocidad del motor en carretera</v>
      </c>
      <c r="I5980" s="35">
        <f>Data!AD5977</f>
        <v>0</v>
      </c>
      <c r="J5980" s="35">
        <f>Data!AF5977</f>
        <v>0</v>
      </c>
      <c r="K5980" s="35" t="str">
        <f>CONCATENATE(Data!AH5977, " ", Data!AI5977)</f>
        <v>18 km/h</v>
      </c>
      <c r="L5980" s="35" t="str">
        <f>Data!C5977</f>
        <v>Vehicle, Battery Electric Vehicle</v>
      </c>
      <c r="M5980" s="35">
        <f>Data!H5977</f>
        <v>0</v>
      </c>
      <c r="N5980" s="41">
        <f>Data!I5977</f>
        <v>46087.466736516202</v>
      </c>
      <c r="O5980" s="35">
        <f>Data!L5977</f>
        <v>0</v>
      </c>
      <c r="P5980" s="35">
        <f>Data!M5977</f>
        <v>0</v>
      </c>
      <c r="Q5980" s="35" t="str">
        <f>IF(Data!N5977=0,"",Data!N5977)</f>
        <v/>
      </c>
      <c r="R5980" s="35">
        <f>Data!K5977</f>
        <v>0</v>
      </c>
      <c r="S5980" s="35" t="str">
        <f>IF(Data!X5977=TRUE(), "Yes", "No")</f>
        <v>No</v>
      </c>
      <c r="T5980" s="40" t="e">
        <f>#REF!</f>
        <v>#REF!</v>
      </c>
    </row>
    <row r="5981" spans="1:20" x14ac:dyDescent="0.3">
      <c r="A5981" s="35" t="str">
        <f>Data!A5978</f>
        <v>NISSAN LEAF 299-1018</v>
      </c>
      <c r="B5981" s="36">
        <f t="shared" si="93"/>
        <v>46087.466736840281</v>
      </c>
      <c r="C5981" s="37" t="str">
        <f>IF(Data!J5978="GpsRecord", CONCATENATE($U$3,": ",Data!M5978,", ",Data!L5978), CONCATENATE(Data!AB5978, " ", Data!AH5978))</f>
        <v>Energía de la batería del vehículo eléctrico -1521</v>
      </c>
      <c r="D5981" s="38" t="str">
        <f>IF(Data!O5978=TRUE(), "Yes", "No")</f>
        <v>No</v>
      </c>
      <c r="E5981" s="38" t="str">
        <f>IF(Data!J5978="EngineStatusRecord","Engine",IF(Data!J5978="GpsRecord", "GPS", IF(Data!J5978="EngineFaultRecord", "Fault", IF(Data!J5978="DriverChange","Driver",IF(Data!J5978="CustomRecord","Custom","Debug")))))</f>
        <v>Engine</v>
      </c>
      <c r="F5981" s="39" t="str">
        <f>IF(Data!Y5978=TRUE(), "Yes", "No")</f>
        <v>No</v>
      </c>
      <c r="G5981" s="40">
        <f>Data!AK5978</f>
        <v>0</v>
      </c>
      <c r="H5981" s="35" t="str">
        <f>Data!AB5978</f>
        <v>Energía de la batería del vehículo eléctrico</v>
      </c>
      <c r="I5981" s="35">
        <f>Data!AD5978</f>
        <v>0</v>
      </c>
      <c r="J5981" s="35">
        <f>Data!AF5978</f>
        <v>0</v>
      </c>
      <c r="K5981" s="35" t="str">
        <f>CONCATENATE(Data!AH5978, " ", Data!AI5978)</f>
        <v>-1521 W</v>
      </c>
      <c r="L5981" s="35" t="str">
        <f>Data!C5978</f>
        <v>Vehicle, Battery Electric Vehicle</v>
      </c>
      <c r="M5981" s="35">
        <f>Data!H5978</f>
        <v>0</v>
      </c>
      <c r="N5981" s="41">
        <f>Data!I5978</f>
        <v>46087.466736840281</v>
      </c>
      <c r="O5981" s="35">
        <f>Data!L5978</f>
        <v>0</v>
      </c>
      <c r="P5981" s="35">
        <f>Data!M5978</f>
        <v>0</v>
      </c>
      <c r="Q5981" s="35" t="str">
        <f>IF(Data!N5978=0,"",Data!N5978)</f>
        <v/>
      </c>
      <c r="R5981" s="35">
        <f>Data!K5978</f>
        <v>0</v>
      </c>
      <c r="S5981" s="35" t="str">
        <f>IF(Data!X5978=TRUE(), "Yes", "No")</f>
        <v>No</v>
      </c>
      <c r="T5981" s="40" t="e">
        <f>#REF!</f>
        <v>#REF!</v>
      </c>
    </row>
    <row r="5982" spans="1:20" x14ac:dyDescent="0.3">
      <c r="A5982" s="35" t="str">
        <f>Data!A5979</f>
        <v>NISSAN LEAF 299-1018</v>
      </c>
      <c r="B5982" s="36">
        <f t="shared" si="93"/>
        <v>46087.46675925926</v>
      </c>
      <c r="C5982" s="37" t="str">
        <f>IF(Data!J5979="GpsRecord", CONCATENATE($U$3,": ",Data!M5979,", ",Data!L5979), CONCATENATE(Data!AB5979, " ", Data!AH5979))</f>
        <v>Ubicación: 9.9661, -84.30201</v>
      </c>
      <c r="D5982" s="38" t="str">
        <f>IF(Data!O5979=TRUE(), "Yes", "No")</f>
        <v>Yes</v>
      </c>
      <c r="E5982" s="38" t="str">
        <f>IF(Data!J5979="EngineStatusRecord","Engine",IF(Data!J5979="GpsRecord", "GPS", IF(Data!J5979="EngineFaultRecord", "Fault", IF(Data!J5979="DriverChange","Driver",IF(Data!J5979="CustomRecord","Custom","Debug")))))</f>
        <v>GPS</v>
      </c>
      <c r="F5982" s="39" t="str">
        <f>IF(Data!Y5979=TRUE(), "Yes", "No")</f>
        <v>Yes</v>
      </c>
      <c r="G5982" s="40">
        <f>Data!AK5979</f>
        <v>0</v>
      </c>
      <c r="H5982" s="35">
        <f>Data!AB5979</f>
        <v>0</v>
      </c>
      <c r="I5982" s="35">
        <f>Data!AD5979</f>
        <v>0</v>
      </c>
      <c r="J5982" s="35">
        <f>Data!AF5979</f>
        <v>0</v>
      </c>
      <c r="K5982" s="35" t="str">
        <f>CONCATENATE(Data!AH5979, " ", Data!AI5979)</f>
        <v xml:space="preserve"> </v>
      </c>
      <c r="L5982" s="35" t="str">
        <f>Data!C5979</f>
        <v>Vehicle, Battery Electric Vehicle</v>
      </c>
      <c r="M5982" s="35">
        <f>Data!H5979</f>
        <v>0</v>
      </c>
      <c r="N5982" s="41">
        <f>Data!I5979</f>
        <v>46087.46675925926</v>
      </c>
      <c r="O5982" s="35">
        <f>Data!L5979</f>
        <v>-84.302009999999996</v>
      </c>
      <c r="P5982" s="35">
        <f>Data!M5979</f>
        <v>9.9661000000000008</v>
      </c>
      <c r="Q5982" s="35" t="str">
        <f>IF(Data!N5979=0,"",Data!N5979)</f>
        <v>CurveSpeedEstimateError</v>
      </c>
      <c r="R5982" s="35">
        <f>Data!K5979</f>
        <v>14</v>
      </c>
      <c r="S5982" s="35" t="str">
        <f>IF(Data!X5979=TRUE(), "Yes", "No")</f>
        <v>Yes</v>
      </c>
      <c r="T5982" s="40" t="e">
        <f>#REF!</f>
        <v>#REF!</v>
      </c>
    </row>
    <row r="5983" spans="1:20" x14ac:dyDescent="0.3">
      <c r="A5983" s="35" t="str">
        <f>Data!A5980</f>
        <v>NISSAN LEAF 299-1018</v>
      </c>
      <c r="B5983" s="36">
        <f t="shared" si="93"/>
        <v>46087.466793981483</v>
      </c>
      <c r="C5983" s="37" t="str">
        <f>IF(Data!J5980="GpsRecord", CONCATENATE($U$3,": ",Data!M5980,", ",Data!L5980), CONCATENATE(Data!AB5980, " ", Data!AH5980))</f>
        <v>Ubicación: 9.9661, -84.30191</v>
      </c>
      <c r="D5983" s="38" t="str">
        <f>IF(Data!O5980=TRUE(), "Yes", "No")</f>
        <v>Yes</v>
      </c>
      <c r="E5983" s="38" t="str">
        <f>IF(Data!J5980="EngineStatusRecord","Engine",IF(Data!J5980="GpsRecord", "GPS", IF(Data!J5980="EngineFaultRecord", "Fault", IF(Data!J5980="DriverChange","Driver",IF(Data!J5980="CustomRecord","Custom","Debug")))))</f>
        <v>GPS</v>
      </c>
      <c r="F5983" s="39" t="str">
        <f>IF(Data!Y5980=TRUE(), "Yes", "No")</f>
        <v>Yes</v>
      </c>
      <c r="G5983" s="40">
        <f>Data!AK5980</f>
        <v>0</v>
      </c>
      <c r="H5983" s="35">
        <f>Data!AB5980</f>
        <v>0</v>
      </c>
      <c r="I5983" s="35">
        <f>Data!AD5980</f>
        <v>0</v>
      </c>
      <c r="J5983" s="35">
        <f>Data!AF5980</f>
        <v>0</v>
      </c>
      <c r="K5983" s="35" t="str">
        <f>CONCATENATE(Data!AH5980, " ", Data!AI5980)</f>
        <v xml:space="preserve"> </v>
      </c>
      <c r="L5983" s="35" t="str">
        <f>Data!C5980</f>
        <v>Vehicle, Battery Electric Vehicle</v>
      </c>
      <c r="M5983" s="35">
        <f>Data!H5980</f>
        <v>0</v>
      </c>
      <c r="N5983" s="41">
        <f>Data!I5980</f>
        <v>46087.466793981483</v>
      </c>
      <c r="O5983" s="35">
        <f>Data!L5980</f>
        <v>-84.301910000000007</v>
      </c>
      <c r="P5983" s="35">
        <f>Data!M5980</f>
        <v>9.9661000000000008</v>
      </c>
      <c r="Q5983" s="35" t="str">
        <f>IF(Data!N5980=0,"",Data!N5980)</f>
        <v>CurveSpeedEstimateError</v>
      </c>
      <c r="R5983" s="35">
        <f>Data!K5980</f>
        <v>14</v>
      </c>
      <c r="S5983" s="35" t="str">
        <f>IF(Data!X5980=TRUE(), "Yes", "No")</f>
        <v>Yes</v>
      </c>
      <c r="T5983" s="40" t="e">
        <f>#REF!</f>
        <v>#REF!</v>
      </c>
    </row>
    <row r="5984" spans="1:20" x14ac:dyDescent="0.3">
      <c r="A5984" s="35" t="str">
        <f>Data!A5981</f>
        <v>NISSAN LEAF 299-1018</v>
      </c>
      <c r="B5984" s="36">
        <f t="shared" si="93"/>
        <v>46087.466840277775</v>
      </c>
      <c r="C5984" s="37" t="str">
        <f>IF(Data!J5981="GpsRecord", CONCATENATE($U$3,": ",Data!M5981,", ",Data!L5981), CONCATENATE(Data!AB5981, " ", Data!AH5981))</f>
        <v>Ubicación: 9.9661, -84.3018</v>
      </c>
      <c r="D5984" s="38" t="str">
        <f>IF(Data!O5981=TRUE(), "Yes", "No")</f>
        <v>Yes</v>
      </c>
      <c r="E5984" s="38" t="str">
        <f>IF(Data!J5981="EngineStatusRecord","Engine",IF(Data!J5981="GpsRecord", "GPS", IF(Data!J5981="EngineFaultRecord", "Fault", IF(Data!J5981="DriverChange","Driver",IF(Data!J5981="CustomRecord","Custom","Debug")))))</f>
        <v>GPS</v>
      </c>
      <c r="F5984" s="39" t="str">
        <f>IF(Data!Y5981=TRUE(), "Yes", "No")</f>
        <v>Yes</v>
      </c>
      <c r="G5984" s="40">
        <f>Data!AK5981</f>
        <v>0</v>
      </c>
      <c r="H5984" s="35">
        <f>Data!AB5981</f>
        <v>0</v>
      </c>
      <c r="I5984" s="35">
        <f>Data!AD5981</f>
        <v>0</v>
      </c>
      <c r="J5984" s="35">
        <f>Data!AF5981</f>
        <v>0</v>
      </c>
      <c r="K5984" s="35" t="str">
        <f>CONCATENATE(Data!AH5981, " ", Data!AI5981)</f>
        <v xml:space="preserve"> </v>
      </c>
      <c r="L5984" s="35" t="str">
        <f>Data!C5981</f>
        <v>Vehicle, Battery Electric Vehicle</v>
      </c>
      <c r="M5984" s="35">
        <f>Data!H5981</f>
        <v>0</v>
      </c>
      <c r="N5984" s="41">
        <f>Data!I5981</f>
        <v>46087.466840277775</v>
      </c>
      <c r="O5984" s="35">
        <f>Data!L5981</f>
        <v>-84.3018</v>
      </c>
      <c r="P5984" s="35">
        <f>Data!M5981</f>
        <v>9.9661000000000008</v>
      </c>
      <c r="Q5984" s="35" t="str">
        <f>IF(Data!N5981=0,"",Data!N5981)</f>
        <v>CurveSpeed</v>
      </c>
      <c r="R5984" s="35">
        <f>Data!K5981</f>
        <v>10</v>
      </c>
      <c r="S5984" s="35" t="str">
        <f>IF(Data!X5981=TRUE(), "Yes", "No")</f>
        <v>Yes</v>
      </c>
      <c r="T5984" s="40" t="e">
        <f>#REF!</f>
        <v>#REF!</v>
      </c>
    </row>
    <row r="5985" spans="1:20" x14ac:dyDescent="0.3">
      <c r="A5985" s="35" t="str">
        <f>Data!A5982</f>
        <v>NISSAN LEAF 299-1018</v>
      </c>
      <c r="B5985" s="36">
        <f t="shared" si="93"/>
        <v>46087.466851990743</v>
      </c>
      <c r="C5985" s="37" t="str">
        <f>IF(Data!J5982="GpsRecord", CONCATENATE($U$3,": ",Data!M5982,", ",Data!L5982), CONCATENATE(Data!AB5982, " ", Data!AH5982))</f>
        <v>Velocidad del motor en carretera 11</v>
      </c>
      <c r="D5985" s="38" t="str">
        <f>IF(Data!O5982=TRUE(), "Yes", "No")</f>
        <v>No</v>
      </c>
      <c r="E5985" s="38" t="str">
        <f>IF(Data!J5982="EngineStatusRecord","Engine",IF(Data!J5982="GpsRecord", "GPS", IF(Data!J5982="EngineFaultRecord", "Fault", IF(Data!J5982="DriverChange","Driver",IF(Data!J5982="CustomRecord","Custom","Debug")))))</f>
        <v>Engine</v>
      </c>
      <c r="F5985" s="39" t="str">
        <f>IF(Data!Y5982=TRUE(), "Yes", "No")</f>
        <v>No</v>
      </c>
      <c r="G5985" s="40">
        <f>Data!AK5982</f>
        <v>0</v>
      </c>
      <c r="H5985" s="35" t="str">
        <f>Data!AB5982</f>
        <v>Velocidad del motor en carretera</v>
      </c>
      <c r="I5985" s="35">
        <f>Data!AD5982</f>
        <v>0</v>
      </c>
      <c r="J5985" s="35">
        <f>Data!AF5982</f>
        <v>0</v>
      </c>
      <c r="K5985" s="35" t="str">
        <f>CONCATENATE(Data!AH5982, " ", Data!AI5982)</f>
        <v>11 km/h</v>
      </c>
      <c r="L5985" s="35" t="str">
        <f>Data!C5982</f>
        <v>Vehicle, Battery Electric Vehicle</v>
      </c>
      <c r="M5985" s="35">
        <f>Data!H5982</f>
        <v>0</v>
      </c>
      <c r="N5985" s="41">
        <f>Data!I5982</f>
        <v>46087.466851990743</v>
      </c>
      <c r="O5985" s="35">
        <f>Data!L5982</f>
        <v>0</v>
      </c>
      <c r="P5985" s="35">
        <f>Data!M5982</f>
        <v>0</v>
      </c>
      <c r="Q5985" s="35" t="str">
        <f>IF(Data!N5982=0,"",Data!N5982)</f>
        <v/>
      </c>
      <c r="R5985" s="35">
        <f>Data!K5982</f>
        <v>0</v>
      </c>
      <c r="S5985" s="35" t="str">
        <f>IF(Data!X5982=TRUE(), "Yes", "No")</f>
        <v>No</v>
      </c>
      <c r="T5985" s="40" t="e">
        <f>#REF!</f>
        <v>#REF!</v>
      </c>
    </row>
    <row r="5986" spans="1:20" x14ac:dyDescent="0.3">
      <c r="A5986" s="35" t="str">
        <f>Data!A5983</f>
        <v>NISSAN LEAF 299-1018</v>
      </c>
      <c r="B5986" s="36">
        <f t="shared" si="93"/>
        <v>46087.466944444444</v>
      </c>
      <c r="C5986" s="37" t="str">
        <f>IF(Data!J5983="GpsRecord", CONCATENATE($U$3,": ",Data!M5983,", ",Data!L5983), CONCATENATE(Data!AB5983, " ", Data!AH5983))</f>
        <v>Ubicación: 9.9661, -84.30147</v>
      </c>
      <c r="D5986" s="38" t="str">
        <f>IF(Data!O5983=TRUE(), "Yes", "No")</f>
        <v>Yes</v>
      </c>
      <c r="E5986" s="38" t="str">
        <f>IF(Data!J5983="EngineStatusRecord","Engine",IF(Data!J5983="GpsRecord", "GPS", IF(Data!J5983="EngineFaultRecord", "Fault", IF(Data!J5983="DriverChange","Driver",IF(Data!J5983="CustomRecord","Custom","Debug")))))</f>
        <v>GPS</v>
      </c>
      <c r="F5986" s="39" t="str">
        <f>IF(Data!Y5983=TRUE(), "Yes", "No")</f>
        <v>Yes</v>
      </c>
      <c r="G5986" s="40">
        <f>Data!AK5983</f>
        <v>0</v>
      </c>
      <c r="H5986" s="35">
        <f>Data!AB5983</f>
        <v>0</v>
      </c>
      <c r="I5986" s="35">
        <f>Data!AD5983</f>
        <v>0</v>
      </c>
      <c r="J5986" s="35">
        <f>Data!AF5983</f>
        <v>0</v>
      </c>
      <c r="K5986" s="35" t="str">
        <f>CONCATENATE(Data!AH5983, " ", Data!AI5983)</f>
        <v xml:space="preserve"> </v>
      </c>
      <c r="L5986" s="35" t="str">
        <f>Data!C5983</f>
        <v>Vehicle, Battery Electric Vehicle</v>
      </c>
      <c r="M5986" s="35">
        <f>Data!H5983</f>
        <v>0</v>
      </c>
      <c r="N5986" s="41">
        <f>Data!I5983</f>
        <v>46087.466944444444</v>
      </c>
      <c r="O5986" s="35">
        <f>Data!L5983</f>
        <v>-84.301469999999995</v>
      </c>
      <c r="P5986" s="35">
        <f>Data!M5983</f>
        <v>9.9661000000000008</v>
      </c>
      <c r="Q5986" s="35" t="str">
        <f>IF(Data!N5983=0,"",Data!N5983)</f>
        <v>CurveSpeed</v>
      </c>
      <c r="R5986" s="35">
        <f>Data!K5983</f>
        <v>18</v>
      </c>
      <c r="S5986" s="35" t="str">
        <f>IF(Data!X5983=TRUE(), "Yes", "No")</f>
        <v>Yes</v>
      </c>
      <c r="T5986" s="40" t="e">
        <f>#REF!</f>
        <v>#REF!</v>
      </c>
    </row>
    <row r="5987" spans="1:20" x14ac:dyDescent="0.3">
      <c r="A5987" s="35" t="str">
        <f>Data!A5984</f>
        <v>NISSAN LEAF 299-1018</v>
      </c>
      <c r="B5987" s="36">
        <f t="shared" si="93"/>
        <v>46087.466944537038</v>
      </c>
      <c r="C5987" s="37" t="str">
        <f>IF(Data!J5984="GpsRecord", CONCATENATE($U$3,": ",Data!M5984,", ",Data!L5984), CONCATENATE(Data!AB5984, " ", Data!AH5984))</f>
        <v>Velocidad del motor en carretera 19</v>
      </c>
      <c r="D5987" s="38" t="str">
        <f>IF(Data!O5984=TRUE(), "Yes", "No")</f>
        <v>No</v>
      </c>
      <c r="E5987" s="38" t="str">
        <f>IF(Data!J5984="EngineStatusRecord","Engine",IF(Data!J5984="GpsRecord", "GPS", IF(Data!J5984="EngineFaultRecord", "Fault", IF(Data!J5984="DriverChange","Driver",IF(Data!J5984="CustomRecord","Custom","Debug")))))</f>
        <v>Engine</v>
      </c>
      <c r="F5987" s="39" t="str">
        <f>IF(Data!Y5984=TRUE(), "Yes", "No")</f>
        <v>No</v>
      </c>
      <c r="G5987" s="40">
        <f>Data!AK5984</f>
        <v>0</v>
      </c>
      <c r="H5987" s="35" t="str">
        <f>Data!AB5984</f>
        <v>Velocidad del motor en carretera</v>
      </c>
      <c r="I5987" s="35">
        <f>Data!AD5984</f>
        <v>0</v>
      </c>
      <c r="J5987" s="35">
        <f>Data!AF5984</f>
        <v>0</v>
      </c>
      <c r="K5987" s="35" t="str">
        <f>CONCATENATE(Data!AH5984, " ", Data!AI5984)</f>
        <v>19 km/h</v>
      </c>
      <c r="L5987" s="35" t="str">
        <f>Data!C5984</f>
        <v>Vehicle, Battery Electric Vehicle</v>
      </c>
      <c r="M5987" s="35">
        <f>Data!H5984</f>
        <v>0</v>
      </c>
      <c r="N5987" s="41">
        <f>Data!I5984</f>
        <v>46087.466944537038</v>
      </c>
      <c r="O5987" s="35">
        <f>Data!L5984</f>
        <v>0</v>
      </c>
      <c r="P5987" s="35">
        <f>Data!M5984</f>
        <v>0</v>
      </c>
      <c r="Q5987" s="35" t="str">
        <f>IF(Data!N5984=0,"",Data!N5984)</f>
        <v/>
      </c>
      <c r="R5987" s="35">
        <f>Data!K5984</f>
        <v>0</v>
      </c>
      <c r="S5987" s="35" t="str">
        <f>IF(Data!X5984=TRUE(), "Yes", "No")</f>
        <v>No</v>
      </c>
      <c r="T5987" s="40" t="e">
        <f>#REF!</f>
        <v>#REF!</v>
      </c>
    </row>
    <row r="5988" spans="1:20" x14ac:dyDescent="0.3">
      <c r="A5988" s="35" t="str">
        <f>Data!A5985</f>
        <v>NISSAN LEAF 299-1018</v>
      </c>
      <c r="B5988" s="36">
        <f t="shared" si="93"/>
        <v>46087.467002314814</v>
      </c>
      <c r="C5988" s="37" t="str">
        <f>IF(Data!J5985="GpsRecord", CONCATENATE($U$3,": ",Data!M5985,", ",Data!L5985), CONCATENATE(Data!AB5985, " ", Data!AH5985))</f>
        <v>Ubicación: 9.96611, -84.30125</v>
      </c>
      <c r="D5988" s="38" t="str">
        <f>IF(Data!O5985=TRUE(), "Yes", "No")</f>
        <v>Yes</v>
      </c>
      <c r="E5988" s="38" t="str">
        <f>IF(Data!J5985="EngineStatusRecord","Engine",IF(Data!J5985="GpsRecord", "GPS", IF(Data!J5985="EngineFaultRecord", "Fault", IF(Data!J5985="DriverChange","Driver",IF(Data!J5985="CustomRecord","Custom","Debug")))))</f>
        <v>GPS</v>
      </c>
      <c r="F5988" s="39" t="str">
        <f>IF(Data!Y5985=TRUE(), "Yes", "No")</f>
        <v>Yes</v>
      </c>
      <c r="G5988" s="40">
        <f>Data!AK5985</f>
        <v>0</v>
      </c>
      <c r="H5988" s="35">
        <f>Data!AB5985</f>
        <v>0</v>
      </c>
      <c r="I5988" s="35">
        <f>Data!AD5985</f>
        <v>0</v>
      </c>
      <c r="J5988" s="35">
        <f>Data!AF5985</f>
        <v>0</v>
      </c>
      <c r="K5988" s="35" t="str">
        <f>CONCATENATE(Data!AH5985, " ", Data!AI5985)</f>
        <v xml:space="preserve"> </v>
      </c>
      <c r="L5988" s="35" t="str">
        <f>Data!C5985</f>
        <v>Vehicle, Battery Electric Vehicle</v>
      </c>
      <c r="M5988" s="35">
        <f>Data!H5985</f>
        <v>0</v>
      </c>
      <c r="N5988" s="41">
        <f>Data!I5985</f>
        <v>46087.467002314814</v>
      </c>
      <c r="O5988" s="35">
        <f>Data!L5985</f>
        <v>-84.301249999999996</v>
      </c>
      <c r="P5988" s="35">
        <f>Data!M5985</f>
        <v>9.9661100000000005</v>
      </c>
      <c r="Q5988" s="35" t="str">
        <f>IF(Data!N5985=0,"",Data!N5985)</f>
        <v>CurveSpeed</v>
      </c>
      <c r="R5988" s="35">
        <f>Data!K5985</f>
        <v>15</v>
      </c>
      <c r="S5988" s="35" t="str">
        <f>IF(Data!X5985=TRUE(), "Yes", "No")</f>
        <v>Yes</v>
      </c>
      <c r="T5988" s="40" t="e">
        <f>#REF!</f>
        <v>#REF!</v>
      </c>
    </row>
    <row r="5989" spans="1:20" x14ac:dyDescent="0.3">
      <c r="A5989" s="35" t="str">
        <f>Data!A5986</f>
        <v>NISSAN LEAF 299-1018</v>
      </c>
      <c r="B5989" s="36">
        <f t="shared" si="93"/>
        <v>46087.467014027781</v>
      </c>
      <c r="C5989" s="37" t="str">
        <f>IF(Data!J5986="GpsRecord", CONCATENATE($U$3,": ",Data!M5986,", ",Data!L5986), CONCATENATE(Data!AB5986, " ", Data!AH5986))</f>
        <v>Velocidad del motor en carretera 16</v>
      </c>
      <c r="D5989" s="38" t="str">
        <f>IF(Data!O5986=TRUE(), "Yes", "No")</f>
        <v>No</v>
      </c>
      <c r="E5989" s="38" t="str">
        <f>IF(Data!J5986="EngineStatusRecord","Engine",IF(Data!J5986="GpsRecord", "GPS", IF(Data!J5986="EngineFaultRecord", "Fault", IF(Data!J5986="DriverChange","Driver",IF(Data!J5986="CustomRecord","Custom","Debug")))))</f>
        <v>Engine</v>
      </c>
      <c r="F5989" s="39" t="str">
        <f>IF(Data!Y5986=TRUE(), "Yes", "No")</f>
        <v>No</v>
      </c>
      <c r="G5989" s="40">
        <f>Data!AK5986</f>
        <v>0</v>
      </c>
      <c r="H5989" s="35" t="str">
        <f>Data!AB5986</f>
        <v>Velocidad del motor en carretera</v>
      </c>
      <c r="I5989" s="35">
        <f>Data!AD5986</f>
        <v>0</v>
      </c>
      <c r="J5989" s="35">
        <f>Data!AF5986</f>
        <v>0</v>
      </c>
      <c r="K5989" s="35" t="str">
        <f>CONCATENATE(Data!AH5986, " ", Data!AI5986)</f>
        <v>16 km/h</v>
      </c>
      <c r="L5989" s="35" t="str">
        <f>Data!C5986</f>
        <v>Vehicle, Battery Electric Vehicle</v>
      </c>
      <c r="M5989" s="35">
        <f>Data!H5986</f>
        <v>0</v>
      </c>
      <c r="N5989" s="41">
        <f>Data!I5986</f>
        <v>46087.467014027781</v>
      </c>
      <c r="O5989" s="35">
        <f>Data!L5986</f>
        <v>0</v>
      </c>
      <c r="P5989" s="35">
        <f>Data!M5986</f>
        <v>0</v>
      </c>
      <c r="Q5989" s="35" t="str">
        <f>IF(Data!N5986=0,"",Data!N5986)</f>
        <v/>
      </c>
      <c r="R5989" s="35">
        <f>Data!K5986</f>
        <v>0</v>
      </c>
      <c r="S5989" s="35" t="str">
        <f>IF(Data!X5986=TRUE(), "Yes", "No")</f>
        <v>No</v>
      </c>
      <c r="T5989" s="40" t="e">
        <f>#REF!</f>
        <v>#REF!</v>
      </c>
    </row>
    <row r="5990" spans="1:20" x14ac:dyDescent="0.3">
      <c r="A5990" s="35" t="str">
        <f>Data!A5987</f>
        <v>NISSAN LEAF 299-1018</v>
      </c>
      <c r="B5990" s="36">
        <f t="shared" si="93"/>
        <v>46087.467075381945</v>
      </c>
      <c r="C5990" s="37" t="str">
        <f>IF(Data!J5987="GpsRecord", CONCATENATE($U$3,": ",Data!M5987,", ",Data!L5987), CONCATENATE(Data!AB5987, " ", Data!AH5987))</f>
        <v>Odómetro 16048</v>
      </c>
      <c r="D5990" s="38" t="str">
        <f>IF(Data!O5987=TRUE(), "Yes", "No")</f>
        <v>No</v>
      </c>
      <c r="E5990" s="38" t="str">
        <f>IF(Data!J5987="EngineStatusRecord","Engine",IF(Data!J5987="GpsRecord", "GPS", IF(Data!J5987="EngineFaultRecord", "Fault", IF(Data!J5987="DriverChange","Driver",IF(Data!J5987="CustomRecord","Custom","Debug")))))</f>
        <v>Engine</v>
      </c>
      <c r="F5990" s="39" t="str">
        <f>IF(Data!Y5987=TRUE(), "Yes", "No")</f>
        <v>No</v>
      </c>
      <c r="G5990" s="40">
        <f>Data!AK5987</f>
        <v>0</v>
      </c>
      <c r="H5990" s="35" t="str">
        <f>Data!AB5987</f>
        <v>Odómetro</v>
      </c>
      <c r="I5990" s="35">
        <f>Data!AD5987</f>
        <v>0</v>
      </c>
      <c r="J5990" s="35">
        <f>Data!AF5987</f>
        <v>0</v>
      </c>
      <c r="K5990" s="35" t="str">
        <f>CONCATENATE(Data!AH5987, " ", Data!AI5987)</f>
        <v>16048 km</v>
      </c>
      <c r="L5990" s="35" t="str">
        <f>Data!C5987</f>
        <v>Vehicle, Battery Electric Vehicle</v>
      </c>
      <c r="M5990" s="35">
        <f>Data!H5987</f>
        <v>0</v>
      </c>
      <c r="N5990" s="41">
        <f>Data!I5987</f>
        <v>46087.467075381945</v>
      </c>
      <c r="O5990" s="35">
        <f>Data!L5987</f>
        <v>0</v>
      </c>
      <c r="P5990" s="35">
        <f>Data!M5987</f>
        <v>0</v>
      </c>
      <c r="Q5990" s="35" t="str">
        <f>IF(Data!N5987=0,"",Data!N5987)</f>
        <v/>
      </c>
      <c r="R5990" s="35">
        <f>Data!K5987</f>
        <v>0</v>
      </c>
      <c r="S5990" s="35" t="str">
        <f>IF(Data!X5987=TRUE(), "Yes", "No")</f>
        <v>No</v>
      </c>
      <c r="T5990" s="40" t="e">
        <f>#REF!</f>
        <v>#REF!</v>
      </c>
    </row>
    <row r="5991" spans="1:20" x14ac:dyDescent="0.3">
      <c r="A5991" s="35" t="str">
        <f>Data!A5988</f>
        <v>NISSAN LEAF 299-1018</v>
      </c>
      <c r="B5991" s="36">
        <f t="shared" si="93"/>
        <v>46087.467075381945</v>
      </c>
      <c r="C5991" s="37" t="str">
        <f>IF(Data!J5988="GpsRecord", CONCATENATE($U$3,": ",Data!M5988,", ",Data!L5988), CONCATENATE(Data!AB5988, " ", Data!AH5988))</f>
        <v>Odómetro sin procesar 16048</v>
      </c>
      <c r="D5991" s="38" t="str">
        <f>IF(Data!O5988=TRUE(), "Yes", "No")</f>
        <v>No</v>
      </c>
      <c r="E5991" s="38" t="str">
        <f>IF(Data!J5988="EngineStatusRecord","Engine",IF(Data!J5988="GpsRecord", "GPS", IF(Data!J5988="EngineFaultRecord", "Fault", IF(Data!J5988="DriverChange","Driver",IF(Data!J5988="CustomRecord","Custom","Debug")))))</f>
        <v>Engine</v>
      </c>
      <c r="F5991" s="39" t="str">
        <f>IF(Data!Y5988=TRUE(), "Yes", "No")</f>
        <v>No</v>
      </c>
      <c r="G5991" s="40">
        <f>Data!AK5988</f>
        <v>0</v>
      </c>
      <c r="H5991" s="35" t="str">
        <f>Data!AB5988</f>
        <v>Odómetro sin procesar</v>
      </c>
      <c r="I5991" s="35">
        <f>Data!AD5988</f>
        <v>0</v>
      </c>
      <c r="J5991" s="35">
        <f>Data!AF5988</f>
        <v>0</v>
      </c>
      <c r="K5991" s="35" t="str">
        <f>CONCATENATE(Data!AH5988, " ", Data!AI5988)</f>
        <v>16048 km</v>
      </c>
      <c r="L5991" s="35" t="str">
        <f>Data!C5988</f>
        <v>Vehicle, Battery Electric Vehicle</v>
      </c>
      <c r="M5991" s="35">
        <f>Data!H5988</f>
        <v>0</v>
      </c>
      <c r="N5991" s="41">
        <f>Data!I5988</f>
        <v>46087.467075381945</v>
      </c>
      <c r="O5991" s="35">
        <f>Data!L5988</f>
        <v>0</v>
      </c>
      <c r="P5991" s="35">
        <f>Data!M5988</f>
        <v>0</v>
      </c>
      <c r="Q5991" s="35" t="str">
        <f>IF(Data!N5988=0,"",Data!N5988)</f>
        <v/>
      </c>
      <c r="R5991" s="35">
        <f>Data!K5988</f>
        <v>0</v>
      </c>
      <c r="S5991" s="35" t="str">
        <f>IF(Data!X5988=TRUE(), "Yes", "No")</f>
        <v>No</v>
      </c>
      <c r="T5991" s="40" t="e">
        <f>#REF!</f>
        <v>#REF!</v>
      </c>
    </row>
    <row r="5992" spans="1:20" x14ac:dyDescent="0.3">
      <c r="A5992" s="35" t="str">
        <f>Data!A5989</f>
        <v>NISSAN LEAF 299-1018</v>
      </c>
      <c r="B5992" s="36">
        <f t="shared" si="93"/>
        <v>46087.467083333337</v>
      </c>
      <c r="C5992" s="37" t="str">
        <f>IF(Data!J5989="GpsRecord", CONCATENATE($U$3,": ",Data!M5989,", ",Data!L5989), CONCATENATE(Data!AB5989, " ", Data!AH5989))</f>
        <v>Ubicación: 9.9661, -84.30092</v>
      </c>
      <c r="D5992" s="38" t="str">
        <f>IF(Data!O5989=TRUE(), "Yes", "No")</f>
        <v>Yes</v>
      </c>
      <c r="E5992" s="38" t="str">
        <f>IF(Data!J5989="EngineStatusRecord","Engine",IF(Data!J5989="GpsRecord", "GPS", IF(Data!J5989="EngineFaultRecord", "Fault", IF(Data!J5989="DriverChange","Driver",IF(Data!J5989="CustomRecord","Custom","Debug")))))</f>
        <v>GPS</v>
      </c>
      <c r="F5992" s="39" t="str">
        <f>IF(Data!Y5989=TRUE(), "Yes", "No")</f>
        <v>Yes</v>
      </c>
      <c r="G5992" s="40">
        <f>Data!AK5989</f>
        <v>0</v>
      </c>
      <c r="H5992" s="35">
        <f>Data!AB5989</f>
        <v>0</v>
      </c>
      <c r="I5992" s="35">
        <f>Data!AD5989</f>
        <v>0</v>
      </c>
      <c r="J5992" s="35">
        <f>Data!AF5989</f>
        <v>0</v>
      </c>
      <c r="K5992" s="35" t="str">
        <f>CONCATENATE(Data!AH5989, " ", Data!AI5989)</f>
        <v xml:space="preserve"> </v>
      </c>
      <c r="L5992" s="35" t="str">
        <f>Data!C5989</f>
        <v>Vehicle, Battery Electric Vehicle</v>
      </c>
      <c r="M5992" s="35">
        <f>Data!H5989</f>
        <v>0</v>
      </c>
      <c r="N5992" s="41">
        <f>Data!I5989</f>
        <v>46087.467083333337</v>
      </c>
      <c r="O5992" s="35">
        <f>Data!L5989</f>
        <v>-84.300920000000005</v>
      </c>
      <c r="P5992" s="35">
        <f>Data!M5989</f>
        <v>9.9661000000000008</v>
      </c>
      <c r="Q5992" s="35" t="str">
        <f>IF(Data!N5989=0,"",Data!N5989)</f>
        <v>CurveSpeed</v>
      </c>
      <c r="R5992" s="35">
        <f>Data!K5989</f>
        <v>22</v>
      </c>
      <c r="S5992" s="35" t="str">
        <f>IF(Data!X5989=TRUE(), "Yes", "No")</f>
        <v>Yes</v>
      </c>
      <c r="T5992" s="40" t="e">
        <f>#REF!</f>
        <v>#REF!</v>
      </c>
    </row>
    <row r="5993" spans="1:20" x14ac:dyDescent="0.3">
      <c r="A5993" s="35" t="str">
        <f>Data!A5990</f>
        <v>NISSAN LEAF 299-1018</v>
      </c>
      <c r="B5993" s="36">
        <f t="shared" si="93"/>
        <v>46087.46708347222</v>
      </c>
      <c r="C5993" s="37" t="str">
        <f>IF(Data!J5990="GpsRecord", CONCATENATE($U$3,": ",Data!M5990,", ",Data!L5990), CONCATENATE(Data!AB5990, " ", Data!AH5990))</f>
        <v>Velocidad del motor en carretera 23</v>
      </c>
      <c r="D5993" s="38" t="str">
        <f>IF(Data!O5990=TRUE(), "Yes", "No")</f>
        <v>No</v>
      </c>
      <c r="E5993" s="38" t="str">
        <f>IF(Data!J5990="EngineStatusRecord","Engine",IF(Data!J5990="GpsRecord", "GPS", IF(Data!J5990="EngineFaultRecord", "Fault", IF(Data!J5990="DriverChange","Driver",IF(Data!J5990="CustomRecord","Custom","Debug")))))</f>
        <v>Engine</v>
      </c>
      <c r="F5993" s="39" t="str">
        <f>IF(Data!Y5990=TRUE(), "Yes", "No")</f>
        <v>No</v>
      </c>
      <c r="G5993" s="40">
        <f>Data!AK5990</f>
        <v>0</v>
      </c>
      <c r="H5993" s="35" t="str">
        <f>Data!AB5990</f>
        <v>Velocidad del motor en carretera</v>
      </c>
      <c r="I5993" s="35">
        <f>Data!AD5990</f>
        <v>0</v>
      </c>
      <c r="J5993" s="35">
        <f>Data!AF5990</f>
        <v>0</v>
      </c>
      <c r="K5993" s="35" t="str">
        <f>CONCATENATE(Data!AH5990, " ", Data!AI5990)</f>
        <v>23 km/h</v>
      </c>
      <c r="L5993" s="35" t="str">
        <f>Data!C5990</f>
        <v>Vehicle, Battery Electric Vehicle</v>
      </c>
      <c r="M5993" s="35">
        <f>Data!H5990</f>
        <v>0</v>
      </c>
      <c r="N5993" s="41">
        <f>Data!I5990</f>
        <v>46087.46708347222</v>
      </c>
      <c r="O5993" s="35">
        <f>Data!L5990</f>
        <v>0</v>
      </c>
      <c r="P5993" s="35">
        <f>Data!M5990</f>
        <v>0</v>
      </c>
      <c r="Q5993" s="35" t="str">
        <f>IF(Data!N5990=0,"",Data!N5990)</f>
        <v/>
      </c>
      <c r="R5993" s="35">
        <f>Data!K5990</f>
        <v>0</v>
      </c>
      <c r="S5993" s="35" t="str">
        <f>IF(Data!X5990=TRUE(), "Yes", "No")</f>
        <v>No</v>
      </c>
      <c r="T5993" s="40" t="e">
        <f>#REF!</f>
        <v>#REF!</v>
      </c>
    </row>
    <row r="5994" spans="1:20" x14ac:dyDescent="0.3">
      <c r="A5994" s="35" t="str">
        <f>Data!A5991</f>
        <v>NISSAN LEAF 299-1018</v>
      </c>
      <c r="B5994" s="36">
        <f t="shared" si="93"/>
        <v>46087.467129629629</v>
      </c>
      <c r="C5994" s="37" t="str">
        <f>IF(Data!J5991="GpsRecord", CONCATENATE($U$3,": ",Data!M5991,", ",Data!L5991), CONCATENATE(Data!AB5991, " ", Data!AH5991))</f>
        <v>Ubicación: 9.96609, -84.30072</v>
      </c>
      <c r="D5994" s="38" t="str">
        <f>IF(Data!O5991=TRUE(), "Yes", "No")</f>
        <v>Yes</v>
      </c>
      <c r="E5994" s="38" t="str">
        <f>IF(Data!J5991="EngineStatusRecord","Engine",IF(Data!J5991="GpsRecord", "GPS", IF(Data!J5991="EngineFaultRecord", "Fault", IF(Data!J5991="DriverChange","Driver",IF(Data!J5991="CustomRecord","Custom","Debug")))))</f>
        <v>GPS</v>
      </c>
      <c r="F5994" s="39" t="str">
        <f>IF(Data!Y5991=TRUE(), "Yes", "No")</f>
        <v>Yes</v>
      </c>
      <c r="G5994" s="40">
        <f>Data!AK5991</f>
        <v>0</v>
      </c>
      <c r="H5994" s="35">
        <f>Data!AB5991</f>
        <v>0</v>
      </c>
      <c r="I5994" s="35">
        <f>Data!AD5991</f>
        <v>0</v>
      </c>
      <c r="J5994" s="35">
        <f>Data!AF5991</f>
        <v>0</v>
      </c>
      <c r="K5994" s="35" t="str">
        <f>CONCATENATE(Data!AH5991, " ", Data!AI5991)</f>
        <v xml:space="preserve"> </v>
      </c>
      <c r="L5994" s="35" t="str">
        <f>Data!C5991</f>
        <v>Vehicle, Battery Electric Vehicle</v>
      </c>
      <c r="M5994" s="35">
        <f>Data!H5991</f>
        <v>0</v>
      </c>
      <c r="N5994" s="41">
        <f>Data!I5991</f>
        <v>46087.467129629629</v>
      </c>
      <c r="O5994" s="35">
        <f>Data!L5991</f>
        <v>-84.300719999999998</v>
      </c>
      <c r="P5994" s="35">
        <f>Data!M5991</f>
        <v>9.9660899999999994</v>
      </c>
      <c r="Q5994" s="35" t="str">
        <f>IF(Data!N5991=0,"",Data!N5991)</f>
        <v>CurvePositionEstimateError</v>
      </c>
      <c r="R5994" s="35">
        <f>Data!K5991</f>
        <v>20</v>
      </c>
      <c r="S5994" s="35" t="str">
        <f>IF(Data!X5991=TRUE(), "Yes", "No")</f>
        <v>Yes</v>
      </c>
      <c r="T5994" s="40" t="e">
        <f>#REF!</f>
        <v>#REF!</v>
      </c>
    </row>
    <row r="5995" spans="1:20" x14ac:dyDescent="0.3">
      <c r="A5995" s="35" t="str">
        <f>Data!A5992</f>
        <v>NISSAN LEAF 299-1018</v>
      </c>
      <c r="B5995" s="36">
        <f t="shared" si="93"/>
        <v>46087.467164444446</v>
      </c>
      <c r="C5995" s="37" t="str">
        <f>IF(Data!J5992="GpsRecord", CONCATENATE($U$3,": ",Data!M5992,", ",Data!L5992), CONCATENATE(Data!AB5992, " ", Data!AH5992))</f>
        <v>Velocidad del motor en carretera 19</v>
      </c>
      <c r="D5995" s="38" t="str">
        <f>IF(Data!O5992=TRUE(), "Yes", "No")</f>
        <v>No</v>
      </c>
      <c r="E5995" s="38" t="str">
        <f>IF(Data!J5992="EngineStatusRecord","Engine",IF(Data!J5992="GpsRecord", "GPS", IF(Data!J5992="EngineFaultRecord", "Fault", IF(Data!J5992="DriverChange","Driver",IF(Data!J5992="CustomRecord","Custom","Debug")))))</f>
        <v>Engine</v>
      </c>
      <c r="F5995" s="39" t="str">
        <f>IF(Data!Y5992=TRUE(), "Yes", "No")</f>
        <v>No</v>
      </c>
      <c r="G5995" s="40">
        <f>Data!AK5992</f>
        <v>0</v>
      </c>
      <c r="H5995" s="35" t="str">
        <f>Data!AB5992</f>
        <v>Velocidad del motor en carretera</v>
      </c>
      <c r="I5995" s="35">
        <f>Data!AD5992</f>
        <v>0</v>
      </c>
      <c r="J5995" s="35">
        <f>Data!AF5992</f>
        <v>0</v>
      </c>
      <c r="K5995" s="35" t="str">
        <f>CONCATENATE(Data!AH5992, " ", Data!AI5992)</f>
        <v>19 km/h</v>
      </c>
      <c r="L5995" s="35" t="str">
        <f>Data!C5992</f>
        <v>Vehicle, Battery Electric Vehicle</v>
      </c>
      <c r="M5995" s="35">
        <f>Data!H5992</f>
        <v>0</v>
      </c>
      <c r="N5995" s="41">
        <f>Data!I5992</f>
        <v>46087.467164444446</v>
      </c>
      <c r="O5995" s="35">
        <f>Data!L5992</f>
        <v>0</v>
      </c>
      <c r="P5995" s="35">
        <f>Data!M5992</f>
        <v>0</v>
      </c>
      <c r="Q5995" s="35" t="str">
        <f>IF(Data!N5992=0,"",Data!N5992)</f>
        <v/>
      </c>
      <c r="R5995" s="35">
        <f>Data!K5992</f>
        <v>0</v>
      </c>
      <c r="S5995" s="35" t="str">
        <f>IF(Data!X5992=TRUE(), "Yes", "No")</f>
        <v>No</v>
      </c>
      <c r="T5995" s="40" t="e">
        <f>#REF!</f>
        <v>#REF!</v>
      </c>
    </row>
    <row r="5996" spans="1:20" x14ac:dyDescent="0.3">
      <c r="A5996" s="35" t="str">
        <f>Data!A5993</f>
        <v>NISSAN LEAF 299-1018</v>
      </c>
      <c r="B5996" s="36">
        <f t="shared" si="93"/>
        <v>46087.467245370368</v>
      </c>
      <c r="C5996" s="37" t="str">
        <f>IF(Data!J5993="GpsRecord", CONCATENATE($U$3,": ",Data!M5993,", ",Data!L5993), CONCATENATE(Data!AB5993, " ", Data!AH5993))</f>
        <v>Ubicación: 9.96604, -84.30019</v>
      </c>
      <c r="D5996" s="38" t="str">
        <f>IF(Data!O5993=TRUE(), "Yes", "No")</f>
        <v>Yes</v>
      </c>
      <c r="E5996" s="38" t="str">
        <f>IF(Data!J5993="EngineStatusRecord","Engine",IF(Data!J5993="GpsRecord", "GPS", IF(Data!J5993="EngineFaultRecord", "Fault", IF(Data!J5993="DriverChange","Driver",IF(Data!J5993="CustomRecord","Custom","Debug")))))</f>
        <v>GPS</v>
      </c>
      <c r="F5996" s="39" t="str">
        <f>IF(Data!Y5993=TRUE(), "Yes", "No")</f>
        <v>Yes</v>
      </c>
      <c r="G5996" s="40">
        <f>Data!AK5993</f>
        <v>0</v>
      </c>
      <c r="H5996" s="35">
        <f>Data!AB5993</f>
        <v>0</v>
      </c>
      <c r="I5996" s="35">
        <f>Data!AD5993</f>
        <v>0</v>
      </c>
      <c r="J5996" s="35">
        <f>Data!AF5993</f>
        <v>0</v>
      </c>
      <c r="K5996" s="35" t="str">
        <f>CONCATENATE(Data!AH5993, " ", Data!AI5993)</f>
        <v xml:space="preserve"> </v>
      </c>
      <c r="L5996" s="35" t="str">
        <f>Data!C5993</f>
        <v>Vehicle, Battery Electric Vehicle</v>
      </c>
      <c r="M5996" s="35">
        <f>Data!H5993</f>
        <v>0</v>
      </c>
      <c r="N5996" s="41">
        <f>Data!I5993</f>
        <v>46087.467245370368</v>
      </c>
      <c r="O5996" s="35">
        <f>Data!L5993</f>
        <v>-84.300190000000001</v>
      </c>
      <c r="P5996" s="35">
        <f>Data!M5993</f>
        <v>9.9660399999999996</v>
      </c>
      <c r="Q5996" s="35" t="str">
        <f>IF(Data!N5993=0,"",Data!N5993)</f>
        <v>CurveSpeedEstimateError</v>
      </c>
      <c r="R5996" s="35">
        <f>Data!K5993</f>
        <v>24</v>
      </c>
      <c r="S5996" s="35" t="str">
        <f>IF(Data!X5993=TRUE(), "Yes", "No")</f>
        <v>Yes</v>
      </c>
      <c r="T5996" s="40" t="e">
        <f>#REF!</f>
        <v>#REF!</v>
      </c>
    </row>
    <row r="5997" spans="1:20" x14ac:dyDescent="0.3">
      <c r="A5997" s="35" t="str">
        <f>Data!A5994</f>
        <v>NISSAN LEAF 299-1018</v>
      </c>
      <c r="B5997" s="36">
        <f t="shared" si="93"/>
        <v>46087.467451076387</v>
      </c>
      <c r="C5997" s="37" t="str">
        <f>IF(Data!J5994="GpsRecord", CONCATENATE($U$3,": ",Data!M5994,", ",Data!L5994), CONCATENATE(Data!AB5994, " ", Data!AH5994))</f>
        <v>Estado de carga genérico 17.56</v>
      </c>
      <c r="D5997" s="38" t="str">
        <f>IF(Data!O5994=TRUE(), "Yes", "No")</f>
        <v>No</v>
      </c>
      <c r="E5997" s="38" t="str">
        <f>IF(Data!J5994="EngineStatusRecord","Engine",IF(Data!J5994="GpsRecord", "GPS", IF(Data!J5994="EngineFaultRecord", "Fault", IF(Data!J5994="DriverChange","Driver",IF(Data!J5994="CustomRecord","Custom","Debug")))))</f>
        <v>Engine</v>
      </c>
      <c r="F5997" s="39" t="str">
        <f>IF(Data!Y5994=TRUE(), "Yes", "No")</f>
        <v>No</v>
      </c>
      <c r="G5997" s="40">
        <f>Data!AK5994</f>
        <v>0</v>
      </c>
      <c r="H5997" s="35" t="str">
        <f>Data!AB5994</f>
        <v>Estado de carga genérico</v>
      </c>
      <c r="I5997" s="35">
        <f>Data!AD5994</f>
        <v>0</v>
      </c>
      <c r="J5997" s="35">
        <f>Data!AF5994</f>
        <v>0</v>
      </c>
      <c r="K5997" s="35" t="str">
        <f>CONCATENATE(Data!AH5994, " ", Data!AI5994)</f>
        <v>17.56 %</v>
      </c>
      <c r="L5997" s="35" t="str">
        <f>Data!C5994</f>
        <v>Vehicle, Battery Electric Vehicle</v>
      </c>
      <c r="M5997" s="35">
        <f>Data!H5994</f>
        <v>0</v>
      </c>
      <c r="N5997" s="41">
        <f>Data!I5994</f>
        <v>46087.467451076387</v>
      </c>
      <c r="O5997" s="35">
        <f>Data!L5994</f>
        <v>0</v>
      </c>
      <c r="P5997" s="35">
        <f>Data!M5994</f>
        <v>0</v>
      </c>
      <c r="Q5997" s="35" t="str">
        <f>IF(Data!N5994=0,"",Data!N5994)</f>
        <v/>
      </c>
      <c r="R5997" s="35">
        <f>Data!K5994</f>
        <v>0</v>
      </c>
      <c r="S5997" s="35" t="str">
        <f>IF(Data!X5994=TRUE(), "Yes", "No")</f>
        <v>No</v>
      </c>
      <c r="T5997" s="40" t="e">
        <f>#REF!</f>
        <v>#REF!</v>
      </c>
    </row>
    <row r="5998" spans="1:20" x14ac:dyDescent="0.3">
      <c r="A5998" s="35" t="str">
        <f>Data!A5995</f>
        <v>NISSAN LEAF 299-1018</v>
      </c>
      <c r="B5998" s="36">
        <f t="shared" si="93"/>
        <v>46087.467476851853</v>
      </c>
      <c r="C5998" s="37" t="str">
        <f>IF(Data!J5995="GpsRecord", CONCATENATE($U$3,": ",Data!M5995,", ",Data!L5995), CONCATENATE(Data!AB5995, " ", Data!AH5995))</f>
        <v>Ubicación: 9.96579, -84.29885</v>
      </c>
      <c r="D5998" s="38" t="str">
        <f>IF(Data!O5995=TRUE(), "Yes", "No")</f>
        <v>Yes</v>
      </c>
      <c r="E5998" s="38" t="str">
        <f>IF(Data!J5995="EngineStatusRecord","Engine",IF(Data!J5995="GpsRecord", "GPS", IF(Data!J5995="EngineFaultRecord", "Fault", IF(Data!J5995="DriverChange","Driver",IF(Data!J5995="CustomRecord","Custom","Debug")))))</f>
        <v>GPS</v>
      </c>
      <c r="F5998" s="39" t="str">
        <f>IF(Data!Y5995=TRUE(), "Yes", "No")</f>
        <v>Yes</v>
      </c>
      <c r="G5998" s="40">
        <f>Data!AK5995</f>
        <v>0</v>
      </c>
      <c r="H5998" s="35">
        <f>Data!AB5995</f>
        <v>0</v>
      </c>
      <c r="I5998" s="35">
        <f>Data!AD5995</f>
        <v>0</v>
      </c>
      <c r="J5998" s="35">
        <f>Data!AF5995</f>
        <v>0</v>
      </c>
      <c r="K5998" s="35" t="str">
        <f>CONCATENATE(Data!AH5995, " ", Data!AI5995)</f>
        <v xml:space="preserve"> </v>
      </c>
      <c r="L5998" s="35" t="str">
        <f>Data!C5995</f>
        <v>Vehicle, Battery Electric Vehicle</v>
      </c>
      <c r="M5998" s="35">
        <f>Data!H5995</f>
        <v>0</v>
      </c>
      <c r="N5998" s="41">
        <f>Data!I5995</f>
        <v>46087.467476851853</v>
      </c>
      <c r="O5998" s="35">
        <f>Data!L5995</f>
        <v>-84.298850000000002</v>
      </c>
      <c r="P5998" s="35">
        <f>Data!M5995</f>
        <v>9.9657900000000001</v>
      </c>
      <c r="Q5998" s="35" t="str">
        <f>IF(Data!N5995=0,"",Data!N5995)</f>
        <v>CurvePositionEstimateError</v>
      </c>
      <c r="R5998" s="35">
        <f>Data!K5995</f>
        <v>29</v>
      </c>
      <c r="S5998" s="35" t="str">
        <f>IF(Data!X5995=TRUE(), "Yes", "No")</f>
        <v>Yes</v>
      </c>
      <c r="T5998" s="40" t="e">
        <f>#REF!</f>
        <v>#REF!</v>
      </c>
    </row>
    <row r="5999" spans="1:20" x14ac:dyDescent="0.3">
      <c r="A5999" s="35" t="str">
        <f>Data!A5996</f>
        <v>NISSAN LEAF 299-1018</v>
      </c>
      <c r="B5999" s="36">
        <f t="shared" si="93"/>
        <v>46087.467486076392</v>
      </c>
      <c r="C5999" s="37" t="str">
        <f>IF(Data!J5996="GpsRecord", CONCATENATE($U$3,": ",Data!M5996,", ",Data!L5996), CONCATENATE(Data!AB5996, " ", Data!AH5996))</f>
        <v>Temperatura de la batería híbrida/EV 33</v>
      </c>
      <c r="D5999" s="38" t="str">
        <f>IF(Data!O5996=TRUE(), "Yes", "No")</f>
        <v>No</v>
      </c>
      <c r="E5999" s="38" t="str">
        <f>IF(Data!J5996="EngineStatusRecord","Engine",IF(Data!J5996="GpsRecord", "GPS", IF(Data!J5996="EngineFaultRecord", "Fault", IF(Data!J5996="DriverChange","Driver",IF(Data!J5996="CustomRecord","Custom","Debug")))))</f>
        <v>Engine</v>
      </c>
      <c r="F5999" s="39" t="str">
        <f>IF(Data!Y5996=TRUE(), "Yes", "No")</f>
        <v>No</v>
      </c>
      <c r="G5999" s="40">
        <f>Data!AK5996</f>
        <v>0</v>
      </c>
      <c r="H5999" s="35" t="str">
        <f>Data!AB5996</f>
        <v>Temperatura de la batería híbrida/EV</v>
      </c>
      <c r="I5999" s="35">
        <f>Data!AD5996</f>
        <v>0</v>
      </c>
      <c r="J5999" s="35">
        <f>Data!AF5996</f>
        <v>0</v>
      </c>
      <c r="K5999" s="35" t="str">
        <f>CONCATENATE(Data!AH5996, " ", Data!AI5996)</f>
        <v>33 C</v>
      </c>
      <c r="L5999" s="35" t="str">
        <f>Data!C5996</f>
        <v>Vehicle, Battery Electric Vehicle</v>
      </c>
      <c r="M5999" s="35">
        <f>Data!H5996</f>
        <v>0</v>
      </c>
      <c r="N5999" s="41">
        <f>Data!I5996</f>
        <v>46087.467486076392</v>
      </c>
      <c r="O5999" s="35">
        <f>Data!L5996</f>
        <v>0</v>
      </c>
      <c r="P5999" s="35">
        <f>Data!M5996</f>
        <v>0</v>
      </c>
      <c r="Q5999" s="35" t="str">
        <f>IF(Data!N5996=0,"",Data!N5996)</f>
        <v/>
      </c>
      <c r="R5999" s="35">
        <f>Data!K5996</f>
        <v>0</v>
      </c>
      <c r="S5999" s="35" t="str">
        <f>IF(Data!X5996=TRUE(), "Yes", "No")</f>
        <v>No</v>
      </c>
      <c r="T5999" s="40" t="e">
        <f>#REF!</f>
        <v>#REF!</v>
      </c>
    </row>
    <row r="6000" spans="1:20" x14ac:dyDescent="0.3">
      <c r="A6000" s="35" t="str">
        <f>Data!A5997</f>
        <v>NISSAN LEAF 299-1018</v>
      </c>
      <c r="B6000" s="36">
        <f t="shared" si="93"/>
        <v>46087.467592592591</v>
      </c>
      <c r="C6000" s="37" t="str">
        <f>IF(Data!J5997="GpsRecord", CONCATENATE($U$3,": ",Data!M5997,", ",Data!L5997), CONCATENATE(Data!AB5997, " ", Data!AH5997))</f>
        <v>Ubicación: 9.96559, -84.29808</v>
      </c>
      <c r="D6000" s="38" t="str">
        <f>IF(Data!O5997=TRUE(), "Yes", "No")</f>
        <v>Yes</v>
      </c>
      <c r="E6000" s="38" t="str">
        <f>IF(Data!J5997="EngineStatusRecord","Engine",IF(Data!J5997="GpsRecord", "GPS", IF(Data!J5997="EngineFaultRecord", "Fault", IF(Data!J5997="DriverChange","Driver",IF(Data!J5997="CustomRecord","Custom","Debug")))))</f>
        <v>GPS</v>
      </c>
      <c r="F6000" s="39" t="str">
        <f>IF(Data!Y5997=TRUE(), "Yes", "No")</f>
        <v>Yes</v>
      </c>
      <c r="G6000" s="40">
        <f>Data!AK5997</f>
        <v>0</v>
      </c>
      <c r="H6000" s="35">
        <f>Data!AB5997</f>
        <v>0</v>
      </c>
      <c r="I6000" s="35">
        <f>Data!AD5997</f>
        <v>0</v>
      </c>
      <c r="J6000" s="35">
        <f>Data!AF5997</f>
        <v>0</v>
      </c>
      <c r="K6000" s="35" t="str">
        <f>CONCATENATE(Data!AH5997, " ", Data!AI5997)</f>
        <v xml:space="preserve"> </v>
      </c>
      <c r="L6000" s="35" t="str">
        <f>Data!C5997</f>
        <v>Vehicle, Battery Electric Vehicle</v>
      </c>
      <c r="M6000" s="35">
        <f>Data!H5997</f>
        <v>0</v>
      </c>
      <c r="N6000" s="41">
        <f>Data!I5997</f>
        <v>46087.467592592591</v>
      </c>
      <c r="O6000" s="35">
        <f>Data!L5997</f>
        <v>-84.298079999999999</v>
      </c>
      <c r="P6000" s="35">
        <f>Data!M5997</f>
        <v>9.9655900000000006</v>
      </c>
      <c r="Q6000" s="35" t="str">
        <f>IF(Data!N5997=0,"",Data!N5997)</f>
        <v>CurveSpeed</v>
      </c>
      <c r="R6000" s="35">
        <f>Data!K5997</f>
        <v>31</v>
      </c>
      <c r="S6000" s="35" t="str">
        <f>IF(Data!X5997=TRUE(), "Yes", "No")</f>
        <v>Yes</v>
      </c>
      <c r="T6000" s="40" t="e">
        <f>#REF!</f>
        <v>#REF!</v>
      </c>
    </row>
    <row r="6001" spans="1:20" x14ac:dyDescent="0.3">
      <c r="A6001" s="35" t="str">
        <f>Data!A5998</f>
        <v>NISSAN LEAF 299-1018</v>
      </c>
      <c r="B6001" s="36">
        <f t="shared" si="93"/>
        <v>46087.467592685185</v>
      </c>
      <c r="C6001" s="37" t="str">
        <f>IF(Data!J5998="GpsRecord", CONCATENATE($U$3,": ",Data!M5998,", ",Data!L5998), CONCATENATE(Data!AB5998, " ", Data!AH5998))</f>
        <v>Velocidad del motor en carretera 33</v>
      </c>
      <c r="D6001" s="38" t="str">
        <f>IF(Data!O5998=TRUE(), "Yes", "No")</f>
        <v>No</v>
      </c>
      <c r="E6001" s="38" t="str">
        <f>IF(Data!J5998="EngineStatusRecord","Engine",IF(Data!J5998="GpsRecord", "GPS", IF(Data!J5998="EngineFaultRecord", "Fault", IF(Data!J5998="DriverChange","Driver",IF(Data!J5998="CustomRecord","Custom","Debug")))))</f>
        <v>Engine</v>
      </c>
      <c r="F6001" s="39" t="str">
        <f>IF(Data!Y5998=TRUE(), "Yes", "No")</f>
        <v>No</v>
      </c>
      <c r="G6001" s="40">
        <f>Data!AK5998</f>
        <v>0</v>
      </c>
      <c r="H6001" s="35" t="str">
        <f>Data!AB5998</f>
        <v>Velocidad del motor en carretera</v>
      </c>
      <c r="I6001" s="35">
        <f>Data!AD5998</f>
        <v>0</v>
      </c>
      <c r="J6001" s="35">
        <f>Data!AF5998</f>
        <v>0</v>
      </c>
      <c r="K6001" s="35" t="str">
        <f>CONCATENATE(Data!AH5998, " ", Data!AI5998)</f>
        <v>33 km/h</v>
      </c>
      <c r="L6001" s="35" t="str">
        <f>Data!C5998</f>
        <v>Vehicle, Battery Electric Vehicle</v>
      </c>
      <c r="M6001" s="35">
        <f>Data!H5998</f>
        <v>0</v>
      </c>
      <c r="N6001" s="41">
        <f>Data!I5998</f>
        <v>46087.467592685185</v>
      </c>
      <c r="O6001" s="35">
        <f>Data!L5998</f>
        <v>0</v>
      </c>
      <c r="P6001" s="35">
        <f>Data!M5998</f>
        <v>0</v>
      </c>
      <c r="Q6001" s="35" t="str">
        <f>IF(Data!N5998=0,"",Data!N5998)</f>
        <v/>
      </c>
      <c r="R6001" s="35">
        <f>Data!K5998</f>
        <v>0</v>
      </c>
      <c r="S6001" s="35" t="str">
        <f>IF(Data!X5998=TRUE(), "Yes", "No")</f>
        <v>No</v>
      </c>
      <c r="T6001" s="40" t="e">
        <f>#REF!</f>
        <v>#REF!</v>
      </c>
    </row>
    <row r="6002" spans="1:20" x14ac:dyDescent="0.3">
      <c r="A6002" s="35" t="str">
        <f>Data!A5999</f>
        <v>NISSAN LEAF 299-1018</v>
      </c>
      <c r="B6002" s="36">
        <f t="shared" si="93"/>
        <v>46087.467662037037</v>
      </c>
      <c r="C6002" s="37" t="str">
        <f>IF(Data!J5999="GpsRecord", CONCATENATE($U$3,": ",Data!M5999,", ",Data!L5999), CONCATENATE(Data!AB5999, " ", Data!AH5999))</f>
        <v>Ubicación: 9.96546, -84.29754</v>
      </c>
      <c r="D6002" s="38" t="str">
        <f>IF(Data!O5999=TRUE(), "Yes", "No")</f>
        <v>Yes</v>
      </c>
      <c r="E6002" s="38" t="str">
        <f>IF(Data!J5999="EngineStatusRecord","Engine",IF(Data!J5999="GpsRecord", "GPS", IF(Data!J5999="EngineFaultRecord", "Fault", IF(Data!J5999="DriverChange","Driver",IF(Data!J5999="CustomRecord","Custom","Debug")))))</f>
        <v>GPS</v>
      </c>
      <c r="F6002" s="39" t="str">
        <f>IF(Data!Y5999=TRUE(), "Yes", "No")</f>
        <v>Yes</v>
      </c>
      <c r="G6002" s="40">
        <f>Data!AK5999</f>
        <v>0</v>
      </c>
      <c r="H6002" s="35">
        <f>Data!AB5999</f>
        <v>0</v>
      </c>
      <c r="I6002" s="35">
        <f>Data!AD5999</f>
        <v>0</v>
      </c>
      <c r="J6002" s="35">
        <f>Data!AF5999</f>
        <v>0</v>
      </c>
      <c r="K6002" s="35" t="str">
        <f>CONCATENATE(Data!AH5999, " ", Data!AI5999)</f>
        <v xml:space="preserve"> </v>
      </c>
      <c r="L6002" s="35" t="str">
        <f>Data!C5999</f>
        <v>Vehicle, Battery Electric Vehicle</v>
      </c>
      <c r="M6002" s="35">
        <f>Data!H5999</f>
        <v>0</v>
      </c>
      <c r="N6002" s="41">
        <f>Data!I5999</f>
        <v>46087.467662037037</v>
      </c>
      <c r="O6002" s="35">
        <f>Data!L5999</f>
        <v>-84.297539999999998</v>
      </c>
      <c r="P6002" s="35">
        <f>Data!M5999</f>
        <v>9.9654600000000002</v>
      </c>
      <c r="Q6002" s="35" t="str">
        <f>IF(Data!N5999=0,"",Data!N5999)</f>
        <v>CurveSpeedEstimateError</v>
      </c>
      <c r="R6002" s="35">
        <f>Data!K5999</f>
        <v>42</v>
      </c>
      <c r="S6002" s="35" t="str">
        <f>IF(Data!X5999=TRUE(), "Yes", "No")</f>
        <v>Yes</v>
      </c>
      <c r="T6002" s="40" t="e">
        <f>#REF!</f>
        <v>#REF!</v>
      </c>
    </row>
    <row r="6003" spans="1:20" x14ac:dyDescent="0.3">
      <c r="A6003" s="35" t="str">
        <f>Data!A6000</f>
        <v>NISSAN LEAF 299-1018</v>
      </c>
      <c r="B6003" s="36">
        <f t="shared" si="93"/>
        <v>46087.467708425924</v>
      </c>
      <c r="C6003" s="37" t="str">
        <f>IF(Data!J6000="GpsRecord", CONCATENATE($U$3,": ",Data!M6000,", ",Data!L6000), CONCATENATE(Data!AB6000, " ", Data!AH6000))</f>
        <v>Velocidad del motor en carretera 49</v>
      </c>
      <c r="D6003" s="38" t="str">
        <f>IF(Data!O6000=TRUE(), "Yes", "No")</f>
        <v>No</v>
      </c>
      <c r="E6003" s="38" t="str">
        <f>IF(Data!J6000="EngineStatusRecord","Engine",IF(Data!J6000="GpsRecord", "GPS", IF(Data!J6000="EngineFaultRecord", "Fault", IF(Data!J6000="DriverChange","Driver",IF(Data!J6000="CustomRecord","Custom","Debug")))))</f>
        <v>Engine</v>
      </c>
      <c r="F6003" s="39" t="str">
        <f>IF(Data!Y6000=TRUE(), "Yes", "No")</f>
        <v>No</v>
      </c>
      <c r="G6003" s="40">
        <f>Data!AK6000</f>
        <v>0</v>
      </c>
      <c r="H6003" s="35" t="str">
        <f>Data!AB6000</f>
        <v>Velocidad del motor en carretera</v>
      </c>
      <c r="I6003" s="35">
        <f>Data!AD6000</f>
        <v>0</v>
      </c>
      <c r="J6003" s="35">
        <f>Data!AF6000</f>
        <v>0</v>
      </c>
      <c r="K6003" s="35" t="str">
        <f>CONCATENATE(Data!AH6000, " ", Data!AI6000)</f>
        <v>49 km/h</v>
      </c>
      <c r="L6003" s="35" t="str">
        <f>Data!C6000</f>
        <v>Vehicle, Battery Electric Vehicle</v>
      </c>
      <c r="M6003" s="35">
        <f>Data!H6000</f>
        <v>0</v>
      </c>
      <c r="N6003" s="41">
        <f>Data!I6000</f>
        <v>46087.467708425924</v>
      </c>
      <c r="O6003" s="35">
        <f>Data!L6000</f>
        <v>0</v>
      </c>
      <c r="P6003" s="35">
        <f>Data!M6000</f>
        <v>0</v>
      </c>
      <c r="Q6003" s="35" t="str">
        <f>IF(Data!N6000=0,"",Data!N6000)</f>
        <v/>
      </c>
      <c r="R6003" s="35">
        <f>Data!K6000</f>
        <v>0</v>
      </c>
      <c r="S6003" s="35" t="str">
        <f>IF(Data!X6000=TRUE(), "Yes", "No")</f>
        <v>No</v>
      </c>
      <c r="T6003" s="40" t="e">
        <f>#REF!</f>
        <v>#REF!</v>
      </c>
    </row>
    <row r="6004" spans="1:20" x14ac:dyDescent="0.3">
      <c r="A6004" s="35" t="str">
        <f>Data!A6001</f>
        <v>NISSAN LEAF 299-1018</v>
      </c>
      <c r="B6004" s="36">
        <f t="shared" si="93"/>
        <v>46087.467719907407</v>
      </c>
      <c r="C6004" s="37" t="str">
        <f>IF(Data!J6001="GpsRecord", CONCATENATE($U$3,": ",Data!M6001,", ",Data!L6001), CONCATENATE(Data!AB6001, " ", Data!AH6001))</f>
        <v>Ubicación: 9.96531, -84.297</v>
      </c>
      <c r="D6004" s="38" t="str">
        <f>IF(Data!O6001=TRUE(), "Yes", "No")</f>
        <v>Yes</v>
      </c>
      <c r="E6004" s="38" t="str">
        <f>IF(Data!J6001="EngineStatusRecord","Engine",IF(Data!J6001="GpsRecord", "GPS", IF(Data!J6001="EngineFaultRecord", "Fault", IF(Data!J6001="DriverChange","Driver",IF(Data!J6001="CustomRecord","Custom","Debug")))))</f>
        <v>GPS</v>
      </c>
      <c r="F6004" s="39" t="str">
        <f>IF(Data!Y6001=TRUE(), "Yes", "No")</f>
        <v>Yes</v>
      </c>
      <c r="G6004" s="40">
        <f>Data!AK6001</f>
        <v>0</v>
      </c>
      <c r="H6004" s="35">
        <f>Data!AB6001</f>
        <v>0</v>
      </c>
      <c r="I6004" s="35">
        <f>Data!AD6001</f>
        <v>0</v>
      </c>
      <c r="J6004" s="35">
        <f>Data!AF6001</f>
        <v>0</v>
      </c>
      <c r="K6004" s="35" t="str">
        <f>CONCATENATE(Data!AH6001, " ", Data!AI6001)</f>
        <v xml:space="preserve"> </v>
      </c>
      <c r="L6004" s="35" t="str">
        <f>Data!C6001</f>
        <v>Vehicle, Battery Electric Vehicle</v>
      </c>
      <c r="M6004" s="35">
        <f>Data!H6001</f>
        <v>0</v>
      </c>
      <c r="N6004" s="41">
        <f>Data!I6001</f>
        <v>46087.467719907407</v>
      </c>
      <c r="O6004" s="35">
        <f>Data!L6001</f>
        <v>-84.296999999999997</v>
      </c>
      <c r="P6004" s="35">
        <f>Data!M6001</f>
        <v>9.9653100000000006</v>
      </c>
      <c r="Q6004" s="35" t="str">
        <f>IF(Data!N6001=0,"",Data!N6001)</f>
        <v>CurveSpeed</v>
      </c>
      <c r="R6004" s="35">
        <f>Data!K6001</f>
        <v>48</v>
      </c>
      <c r="S6004" s="35" t="str">
        <f>IF(Data!X6001=TRUE(), "Yes", "No")</f>
        <v>Yes</v>
      </c>
      <c r="T6004" s="40" t="e">
        <f>#REF!</f>
        <v>#REF!</v>
      </c>
    </row>
    <row r="6005" spans="1:20" x14ac:dyDescent="0.3">
      <c r="A6005" s="35" t="str">
        <f>Data!A6002</f>
        <v>NISSAN LEAF 299-1018</v>
      </c>
      <c r="B6005" s="36">
        <f t="shared" si="93"/>
        <v>46087.467743055553</v>
      </c>
      <c r="C6005" s="37" t="str">
        <f>IF(Data!J6002="GpsRecord", CONCATENATE($U$3,": ",Data!M6002,", ",Data!L6002), CONCATENATE(Data!AB6002, " ", Data!AH6002))</f>
        <v>Ubicación: 9.96525, -84.29677</v>
      </c>
      <c r="D6005" s="38" t="str">
        <f>IF(Data!O6002=TRUE(), "Yes", "No")</f>
        <v>Yes</v>
      </c>
      <c r="E6005" s="38" t="str">
        <f>IF(Data!J6002="EngineStatusRecord","Engine",IF(Data!J6002="GpsRecord", "GPS", IF(Data!J6002="EngineFaultRecord", "Fault", IF(Data!J6002="DriverChange","Driver",IF(Data!J6002="CustomRecord","Custom","Debug")))))</f>
        <v>GPS</v>
      </c>
      <c r="F6005" s="39" t="str">
        <f>IF(Data!Y6002=TRUE(), "Yes", "No")</f>
        <v>Yes</v>
      </c>
      <c r="G6005" s="40">
        <f>Data!AK6002</f>
        <v>0</v>
      </c>
      <c r="H6005" s="35">
        <f>Data!AB6002</f>
        <v>0</v>
      </c>
      <c r="I6005" s="35">
        <f>Data!AD6002</f>
        <v>0</v>
      </c>
      <c r="J6005" s="35">
        <f>Data!AF6002</f>
        <v>0</v>
      </c>
      <c r="K6005" s="35" t="str">
        <f>CONCATENATE(Data!AH6002, " ", Data!AI6002)</f>
        <v xml:space="preserve"> </v>
      </c>
      <c r="L6005" s="35" t="str">
        <f>Data!C6002</f>
        <v>Vehicle, Battery Electric Vehicle</v>
      </c>
      <c r="M6005" s="35">
        <f>Data!H6002</f>
        <v>0</v>
      </c>
      <c r="N6005" s="41">
        <f>Data!I6002</f>
        <v>46087.467743055553</v>
      </c>
      <c r="O6005" s="35">
        <f>Data!L6002</f>
        <v>-84.296769999999995</v>
      </c>
      <c r="P6005" s="35">
        <f>Data!M6002</f>
        <v>9.9652499999999993</v>
      </c>
      <c r="Q6005" s="35" t="str">
        <f>IF(Data!N6002=0,"",Data!N6002)</f>
        <v>CurveSpeedEstimateError</v>
      </c>
      <c r="R6005" s="35">
        <f>Data!K6002</f>
        <v>44</v>
      </c>
      <c r="S6005" s="35" t="str">
        <f>IF(Data!X6002=TRUE(), "Yes", "No")</f>
        <v>Yes</v>
      </c>
      <c r="T6005" s="40" t="e">
        <f>#REF!</f>
        <v>#REF!</v>
      </c>
    </row>
    <row r="6006" spans="1:20" x14ac:dyDescent="0.3">
      <c r="A6006" s="35" t="str">
        <f>Data!A6003</f>
        <v>NISSAN LEAF 299-1018</v>
      </c>
      <c r="B6006" s="36">
        <f t="shared" si="93"/>
        <v>46087.467789351853</v>
      </c>
      <c r="C6006" s="37" t="str">
        <f>IF(Data!J6003="GpsRecord", CONCATENATE($U$3,": ",Data!M6003,", ",Data!L6003), CONCATENATE(Data!AB6003, " ", Data!AH6003))</f>
        <v>Ubicación: 9.96514, -84.29633</v>
      </c>
      <c r="D6006" s="38" t="str">
        <f>IF(Data!O6003=TRUE(), "Yes", "No")</f>
        <v>Yes</v>
      </c>
      <c r="E6006" s="38" t="str">
        <f>IF(Data!J6003="EngineStatusRecord","Engine",IF(Data!J6003="GpsRecord", "GPS", IF(Data!J6003="EngineFaultRecord", "Fault", IF(Data!J6003="DriverChange","Driver",IF(Data!J6003="CustomRecord","Custom","Debug")))))</f>
        <v>GPS</v>
      </c>
      <c r="F6006" s="39" t="str">
        <f>IF(Data!Y6003=TRUE(), "Yes", "No")</f>
        <v>Yes</v>
      </c>
      <c r="G6006" s="40">
        <f>Data!AK6003</f>
        <v>0</v>
      </c>
      <c r="H6006" s="35">
        <f>Data!AB6003</f>
        <v>0</v>
      </c>
      <c r="I6006" s="35">
        <f>Data!AD6003</f>
        <v>0</v>
      </c>
      <c r="J6006" s="35">
        <f>Data!AF6003</f>
        <v>0</v>
      </c>
      <c r="K6006" s="35" t="str">
        <f>CONCATENATE(Data!AH6003, " ", Data!AI6003)</f>
        <v xml:space="preserve"> </v>
      </c>
      <c r="L6006" s="35" t="str">
        <f>Data!C6003</f>
        <v>Vehicle, Battery Electric Vehicle</v>
      </c>
      <c r="M6006" s="35">
        <f>Data!H6003</f>
        <v>0</v>
      </c>
      <c r="N6006" s="41">
        <f>Data!I6003</f>
        <v>46087.467789351853</v>
      </c>
      <c r="O6006" s="35">
        <f>Data!L6003</f>
        <v>-84.296329999999998</v>
      </c>
      <c r="P6006" s="35">
        <f>Data!M6003</f>
        <v>9.9651399999999999</v>
      </c>
      <c r="Q6006" s="35" t="str">
        <f>IF(Data!N6003=0,"",Data!N6003)</f>
        <v>CurveSpeedEstimateError</v>
      </c>
      <c r="R6006" s="35">
        <f>Data!K6003</f>
        <v>46</v>
      </c>
      <c r="S6006" s="35" t="str">
        <f>IF(Data!X6003=TRUE(), "Yes", "No")</f>
        <v>Yes</v>
      </c>
      <c r="T6006" s="40" t="e">
        <f>#REF!</f>
        <v>#REF!</v>
      </c>
    </row>
    <row r="6007" spans="1:20" x14ac:dyDescent="0.3">
      <c r="A6007" s="35" t="str">
        <f>Data!A6004</f>
        <v>NISSAN LEAF 299-1018</v>
      </c>
      <c r="B6007" s="36">
        <f t="shared" si="93"/>
        <v>46087.467812592593</v>
      </c>
      <c r="C6007" s="37" t="str">
        <f>IF(Data!J6004="GpsRecord", CONCATENATE($U$3,": ",Data!M6004,", ",Data!L6004), CONCATENATE(Data!AB6004, " ", Data!AH6004))</f>
        <v>Velocidad del motor en carretera 44</v>
      </c>
      <c r="D6007" s="38" t="str">
        <f>IF(Data!O6004=TRUE(), "Yes", "No")</f>
        <v>No</v>
      </c>
      <c r="E6007" s="38" t="str">
        <f>IF(Data!J6004="EngineStatusRecord","Engine",IF(Data!J6004="GpsRecord", "GPS", IF(Data!J6004="EngineFaultRecord", "Fault", IF(Data!J6004="DriverChange","Driver",IF(Data!J6004="CustomRecord","Custom","Debug")))))</f>
        <v>Engine</v>
      </c>
      <c r="F6007" s="39" t="str">
        <f>IF(Data!Y6004=TRUE(), "Yes", "No")</f>
        <v>No</v>
      </c>
      <c r="G6007" s="40">
        <f>Data!AK6004</f>
        <v>0</v>
      </c>
      <c r="H6007" s="35" t="str">
        <f>Data!AB6004</f>
        <v>Velocidad del motor en carretera</v>
      </c>
      <c r="I6007" s="35">
        <f>Data!AD6004</f>
        <v>0</v>
      </c>
      <c r="J6007" s="35">
        <f>Data!AF6004</f>
        <v>0</v>
      </c>
      <c r="K6007" s="35" t="str">
        <f>CONCATENATE(Data!AH6004, " ", Data!AI6004)</f>
        <v>44 km/h</v>
      </c>
      <c r="L6007" s="35" t="str">
        <f>Data!C6004</f>
        <v>Vehicle, Battery Electric Vehicle</v>
      </c>
      <c r="M6007" s="35">
        <f>Data!H6004</f>
        <v>0</v>
      </c>
      <c r="N6007" s="41">
        <f>Data!I6004</f>
        <v>46087.467812592593</v>
      </c>
      <c r="O6007" s="35">
        <f>Data!L6004</f>
        <v>0</v>
      </c>
      <c r="P6007" s="35">
        <f>Data!M6004</f>
        <v>0</v>
      </c>
      <c r="Q6007" s="35" t="str">
        <f>IF(Data!N6004=0,"",Data!N6004)</f>
        <v/>
      </c>
      <c r="R6007" s="35">
        <f>Data!K6004</f>
        <v>0</v>
      </c>
      <c r="S6007" s="35" t="str">
        <f>IF(Data!X6004=TRUE(), "Yes", "No")</f>
        <v>No</v>
      </c>
      <c r="T6007" s="40" t="e">
        <f>#REF!</f>
        <v>#REF!</v>
      </c>
    </row>
    <row r="6008" spans="1:20" x14ac:dyDescent="0.3">
      <c r="A6008" s="35" t="str">
        <f>Data!A6005</f>
        <v>NISSAN LEAF 299-1018</v>
      </c>
      <c r="B6008" s="36">
        <f t="shared" si="93"/>
        <v>46087.467847222222</v>
      </c>
      <c r="C6008" s="37" t="str">
        <f>IF(Data!J6005="GpsRecord", CONCATENATE($U$3,": ",Data!M6005,", ",Data!L6005), CONCATENATE(Data!AB6005, " ", Data!AH6005))</f>
        <v>Ubicación: 9.965, -84.29579</v>
      </c>
      <c r="D6008" s="38" t="str">
        <f>IF(Data!O6005=TRUE(), "Yes", "No")</f>
        <v>Yes</v>
      </c>
      <c r="E6008" s="38" t="str">
        <f>IF(Data!J6005="EngineStatusRecord","Engine",IF(Data!J6005="GpsRecord", "GPS", IF(Data!J6005="EngineFaultRecord", "Fault", IF(Data!J6005="DriverChange","Driver",IF(Data!J6005="CustomRecord","Custom","Debug")))))</f>
        <v>GPS</v>
      </c>
      <c r="F6008" s="39" t="str">
        <f>IF(Data!Y6005=TRUE(), "Yes", "No")</f>
        <v>Yes</v>
      </c>
      <c r="G6008" s="40">
        <f>Data!AK6005</f>
        <v>0</v>
      </c>
      <c r="H6008" s="35">
        <f>Data!AB6005</f>
        <v>0</v>
      </c>
      <c r="I6008" s="35">
        <f>Data!AD6005</f>
        <v>0</v>
      </c>
      <c r="J6008" s="35">
        <f>Data!AF6005</f>
        <v>0</v>
      </c>
      <c r="K6008" s="35" t="str">
        <f>CONCATENATE(Data!AH6005, " ", Data!AI6005)</f>
        <v xml:space="preserve"> </v>
      </c>
      <c r="L6008" s="35" t="str">
        <f>Data!C6005</f>
        <v>Vehicle, Battery Electric Vehicle</v>
      </c>
      <c r="M6008" s="35">
        <f>Data!H6005</f>
        <v>0</v>
      </c>
      <c r="N6008" s="41">
        <f>Data!I6005</f>
        <v>46087.467847222222</v>
      </c>
      <c r="O6008" s="35">
        <f>Data!L6005</f>
        <v>-84.295789999999997</v>
      </c>
      <c r="P6008" s="35">
        <f>Data!M6005</f>
        <v>9.9649999999999999</v>
      </c>
      <c r="Q6008" s="35" t="str">
        <f>IF(Data!N6005=0,"",Data!N6005)</f>
        <v>CurveSpeed</v>
      </c>
      <c r="R6008" s="35">
        <f>Data!K6005</f>
        <v>44</v>
      </c>
      <c r="S6008" s="35" t="str">
        <f>IF(Data!X6005=TRUE(), "Yes", "No")</f>
        <v>Yes</v>
      </c>
      <c r="T6008" s="40" t="e">
        <f>#REF!</f>
        <v>#REF!</v>
      </c>
    </row>
    <row r="6009" spans="1:20" x14ac:dyDescent="0.3">
      <c r="A6009" s="35" t="str">
        <f>Data!A6006</f>
        <v>NISSAN LEAF 299-1018</v>
      </c>
      <c r="B6009" s="36">
        <f t="shared" si="93"/>
        <v>46087.467905185185</v>
      </c>
      <c r="C6009" s="37" t="str">
        <f>IF(Data!J6006="GpsRecord", CONCATENATE($U$3,": ",Data!M6006,", ",Data!L6006), CONCATENATE(Data!AB6006, " ", Data!AH6006))</f>
        <v>Velocidad del motor en carretera 52</v>
      </c>
      <c r="D6009" s="38" t="str">
        <f>IF(Data!O6006=TRUE(), "Yes", "No")</f>
        <v>No</v>
      </c>
      <c r="E6009" s="38" t="str">
        <f>IF(Data!J6006="EngineStatusRecord","Engine",IF(Data!J6006="GpsRecord", "GPS", IF(Data!J6006="EngineFaultRecord", "Fault", IF(Data!J6006="DriverChange","Driver",IF(Data!J6006="CustomRecord","Custom","Debug")))))</f>
        <v>Engine</v>
      </c>
      <c r="F6009" s="39" t="str">
        <f>IF(Data!Y6006=TRUE(), "Yes", "No")</f>
        <v>No</v>
      </c>
      <c r="G6009" s="40">
        <f>Data!AK6006</f>
        <v>0</v>
      </c>
      <c r="H6009" s="35" t="str">
        <f>Data!AB6006</f>
        <v>Velocidad del motor en carretera</v>
      </c>
      <c r="I6009" s="35">
        <f>Data!AD6006</f>
        <v>0</v>
      </c>
      <c r="J6009" s="35">
        <f>Data!AF6006</f>
        <v>0</v>
      </c>
      <c r="K6009" s="35" t="str">
        <f>CONCATENATE(Data!AH6006, " ", Data!AI6006)</f>
        <v>52 km/h</v>
      </c>
      <c r="L6009" s="35" t="str">
        <f>Data!C6006</f>
        <v>Vehicle, Battery Electric Vehicle</v>
      </c>
      <c r="M6009" s="35">
        <f>Data!H6006</f>
        <v>0</v>
      </c>
      <c r="N6009" s="41">
        <f>Data!I6006</f>
        <v>46087.467905185185</v>
      </c>
      <c r="O6009" s="35">
        <f>Data!L6006</f>
        <v>0</v>
      </c>
      <c r="P6009" s="35">
        <f>Data!M6006</f>
        <v>0</v>
      </c>
      <c r="Q6009" s="35" t="str">
        <f>IF(Data!N6006=0,"",Data!N6006)</f>
        <v/>
      </c>
      <c r="R6009" s="35">
        <f>Data!K6006</f>
        <v>0</v>
      </c>
      <c r="S6009" s="35" t="str">
        <f>IF(Data!X6006=TRUE(), "Yes", "No")</f>
        <v>No</v>
      </c>
      <c r="T6009" s="40" t="e">
        <f>#REF!</f>
        <v>#REF!</v>
      </c>
    </row>
    <row r="6010" spans="1:20" x14ac:dyDescent="0.3">
      <c r="A6010" s="35" t="str">
        <f>Data!A6007</f>
        <v>NISSAN LEAF 299-1018</v>
      </c>
      <c r="B6010" s="36">
        <f t="shared" si="93"/>
        <v>46087.467916666668</v>
      </c>
      <c r="C6010" s="37" t="str">
        <f>IF(Data!J6007="GpsRecord", CONCATENATE($U$3,": ",Data!M6007,", ",Data!L6007), CONCATENATE(Data!AB6007, " ", Data!AH6007))</f>
        <v>Ubicación: 9.96482, -84.29509</v>
      </c>
      <c r="D6010" s="38" t="str">
        <f>IF(Data!O6007=TRUE(), "Yes", "No")</f>
        <v>Yes</v>
      </c>
      <c r="E6010" s="38" t="str">
        <f>IF(Data!J6007="EngineStatusRecord","Engine",IF(Data!J6007="GpsRecord", "GPS", IF(Data!J6007="EngineFaultRecord", "Fault", IF(Data!J6007="DriverChange","Driver",IF(Data!J6007="CustomRecord","Custom","Debug")))))</f>
        <v>GPS</v>
      </c>
      <c r="F6010" s="39" t="str">
        <f>IF(Data!Y6007=TRUE(), "Yes", "No")</f>
        <v>Yes</v>
      </c>
      <c r="G6010" s="40">
        <f>Data!AK6007</f>
        <v>0</v>
      </c>
      <c r="H6010" s="35">
        <f>Data!AB6007</f>
        <v>0</v>
      </c>
      <c r="I6010" s="35">
        <f>Data!AD6007</f>
        <v>0</v>
      </c>
      <c r="J6010" s="35">
        <f>Data!AF6007</f>
        <v>0</v>
      </c>
      <c r="K6010" s="35" t="str">
        <f>CONCATENATE(Data!AH6007, " ", Data!AI6007)</f>
        <v xml:space="preserve"> </v>
      </c>
      <c r="L6010" s="35" t="str">
        <f>Data!C6007</f>
        <v>Vehicle, Battery Electric Vehicle</v>
      </c>
      <c r="M6010" s="35">
        <f>Data!H6007</f>
        <v>0</v>
      </c>
      <c r="N6010" s="41">
        <f>Data!I6007</f>
        <v>46087.467916666668</v>
      </c>
      <c r="O6010" s="35">
        <f>Data!L6007</f>
        <v>-84.295090000000002</v>
      </c>
      <c r="P6010" s="35">
        <f>Data!M6007</f>
        <v>9.9648199999999996</v>
      </c>
      <c r="Q6010" s="35" t="str">
        <f>IF(Data!N6007=0,"",Data!N6007)</f>
        <v>CurveSpeed</v>
      </c>
      <c r="R6010" s="35">
        <f>Data!K6007</f>
        <v>52</v>
      </c>
      <c r="S6010" s="35" t="str">
        <f>IF(Data!X6007=TRUE(), "Yes", "No")</f>
        <v>Yes</v>
      </c>
      <c r="T6010" s="40" t="e">
        <f>#REF!</f>
        <v>#REF!</v>
      </c>
    </row>
    <row r="6011" spans="1:20" x14ac:dyDescent="0.3">
      <c r="A6011" s="35" t="str">
        <f>Data!A6008</f>
        <v>NISSAN LEAF 299-1018</v>
      </c>
      <c r="B6011" s="36">
        <f t="shared" si="93"/>
        <v>46087.467997916669</v>
      </c>
      <c r="C6011" s="37" t="str">
        <f>IF(Data!J6008="GpsRecord", CONCATENATE($U$3,": ",Data!M6008,", ",Data!L6008), CONCATENATE(Data!AB6008, " ", Data!AH6008))</f>
        <v>Velocidad del motor en carretera 49</v>
      </c>
      <c r="D6011" s="38" t="str">
        <f>IF(Data!O6008=TRUE(), "Yes", "No")</f>
        <v>No</v>
      </c>
      <c r="E6011" s="38" t="str">
        <f>IF(Data!J6008="EngineStatusRecord","Engine",IF(Data!J6008="GpsRecord", "GPS", IF(Data!J6008="EngineFaultRecord", "Fault", IF(Data!J6008="DriverChange","Driver",IF(Data!J6008="CustomRecord","Custom","Debug")))))</f>
        <v>Engine</v>
      </c>
      <c r="F6011" s="39" t="str">
        <f>IF(Data!Y6008=TRUE(), "Yes", "No")</f>
        <v>No</v>
      </c>
      <c r="G6011" s="40">
        <f>Data!AK6008</f>
        <v>0</v>
      </c>
      <c r="H6011" s="35" t="str">
        <f>Data!AB6008</f>
        <v>Velocidad del motor en carretera</v>
      </c>
      <c r="I6011" s="35">
        <f>Data!AD6008</f>
        <v>0</v>
      </c>
      <c r="J6011" s="35">
        <f>Data!AF6008</f>
        <v>0</v>
      </c>
      <c r="K6011" s="35" t="str">
        <f>CONCATENATE(Data!AH6008, " ", Data!AI6008)</f>
        <v>49 km/h</v>
      </c>
      <c r="L6011" s="35" t="str">
        <f>Data!C6008</f>
        <v>Vehicle, Battery Electric Vehicle</v>
      </c>
      <c r="M6011" s="35">
        <f>Data!H6008</f>
        <v>0</v>
      </c>
      <c r="N6011" s="41">
        <f>Data!I6008</f>
        <v>46087.467997916669</v>
      </c>
      <c r="O6011" s="35">
        <f>Data!L6008</f>
        <v>0</v>
      </c>
      <c r="P6011" s="35">
        <f>Data!M6008</f>
        <v>0</v>
      </c>
      <c r="Q6011" s="35" t="str">
        <f>IF(Data!N6008=0,"",Data!N6008)</f>
        <v/>
      </c>
      <c r="R6011" s="35">
        <f>Data!K6008</f>
        <v>0</v>
      </c>
      <c r="S6011" s="35" t="str">
        <f>IF(Data!X6008=TRUE(), "Yes", "No")</f>
        <v>No</v>
      </c>
      <c r="T6011" s="40" t="e">
        <f>#REF!</f>
        <v>#REF!</v>
      </c>
    </row>
    <row r="6012" spans="1:20" x14ac:dyDescent="0.3">
      <c r="A6012" s="35" t="str">
        <f>Data!A6009</f>
        <v>NISSAN LEAF 299-1018</v>
      </c>
      <c r="B6012" s="36">
        <f t="shared" si="93"/>
        <v>46087.468015856481</v>
      </c>
      <c r="C6012" s="37" t="str">
        <f>IF(Data!J6009="GpsRecord", CONCATENATE($U$3,": ",Data!M6009,", ",Data!L6009), CONCATENATE(Data!AB6009, " ", Data!AH6009))</f>
        <v>Energía de la batería del vehículo eléctrico 24156</v>
      </c>
      <c r="D6012" s="38" t="str">
        <f>IF(Data!O6009=TRUE(), "Yes", "No")</f>
        <v>No</v>
      </c>
      <c r="E6012" s="38" t="str">
        <f>IF(Data!J6009="EngineStatusRecord","Engine",IF(Data!J6009="GpsRecord", "GPS", IF(Data!J6009="EngineFaultRecord", "Fault", IF(Data!J6009="DriverChange","Driver",IF(Data!J6009="CustomRecord","Custom","Debug")))))</f>
        <v>Engine</v>
      </c>
      <c r="F6012" s="39" t="str">
        <f>IF(Data!Y6009=TRUE(), "Yes", "No")</f>
        <v>No</v>
      </c>
      <c r="G6012" s="40">
        <f>Data!AK6009</f>
        <v>0</v>
      </c>
      <c r="H6012" s="35" t="str">
        <f>Data!AB6009</f>
        <v>Energía de la batería del vehículo eléctrico</v>
      </c>
      <c r="I6012" s="35">
        <f>Data!AD6009</f>
        <v>0</v>
      </c>
      <c r="J6012" s="35">
        <f>Data!AF6009</f>
        <v>0</v>
      </c>
      <c r="K6012" s="35" t="str">
        <f>CONCATENATE(Data!AH6009, " ", Data!AI6009)</f>
        <v>24156 W</v>
      </c>
      <c r="L6012" s="35" t="str">
        <f>Data!C6009</f>
        <v>Vehicle, Battery Electric Vehicle</v>
      </c>
      <c r="M6012" s="35">
        <f>Data!H6009</f>
        <v>0</v>
      </c>
      <c r="N6012" s="41">
        <f>Data!I6009</f>
        <v>46087.468015856481</v>
      </c>
      <c r="O6012" s="35">
        <f>Data!L6009</f>
        <v>0</v>
      </c>
      <c r="P6012" s="35">
        <f>Data!M6009</f>
        <v>0</v>
      </c>
      <c r="Q6012" s="35" t="str">
        <f>IF(Data!N6009=0,"",Data!N6009)</f>
        <v/>
      </c>
      <c r="R6012" s="35">
        <f>Data!K6009</f>
        <v>0</v>
      </c>
      <c r="S6012" s="35" t="str">
        <f>IF(Data!X6009=TRUE(), "Yes", "No")</f>
        <v>No</v>
      </c>
      <c r="T6012" s="40" t="e">
        <f>#REF!</f>
        <v>#REF!</v>
      </c>
    </row>
    <row r="6013" spans="1:20" x14ac:dyDescent="0.3">
      <c r="A6013" s="35" t="str">
        <f>Data!A6010</f>
        <v>NISSAN LEAF 299-1018</v>
      </c>
      <c r="B6013" s="36">
        <f t="shared" si="93"/>
        <v>46087.468078796293</v>
      </c>
      <c r="C6013" s="37" t="str">
        <f>IF(Data!J6010="GpsRecord", CONCATENATE($U$3,": ",Data!M6010,", ",Data!L6010), CONCATENATE(Data!AB6010, " ", Data!AH6010))</f>
        <v>Velocidad del motor en carretera 54</v>
      </c>
      <c r="D6013" s="38" t="str">
        <f>IF(Data!O6010=TRUE(), "Yes", "No")</f>
        <v>No</v>
      </c>
      <c r="E6013" s="38" t="str">
        <f>IF(Data!J6010="EngineStatusRecord","Engine",IF(Data!J6010="GpsRecord", "GPS", IF(Data!J6010="EngineFaultRecord", "Fault", IF(Data!J6010="DriverChange","Driver",IF(Data!J6010="CustomRecord","Custom","Debug")))))</f>
        <v>Engine</v>
      </c>
      <c r="F6013" s="39" t="str">
        <f>IF(Data!Y6010=TRUE(), "Yes", "No")</f>
        <v>No</v>
      </c>
      <c r="G6013" s="40">
        <f>Data!AK6010</f>
        <v>0</v>
      </c>
      <c r="H6013" s="35" t="str">
        <f>Data!AB6010</f>
        <v>Velocidad del motor en carretera</v>
      </c>
      <c r="I6013" s="35">
        <f>Data!AD6010</f>
        <v>0</v>
      </c>
      <c r="J6013" s="35">
        <f>Data!AF6010</f>
        <v>0</v>
      </c>
      <c r="K6013" s="35" t="str">
        <f>CONCATENATE(Data!AH6010, " ", Data!AI6010)</f>
        <v>54 km/h</v>
      </c>
      <c r="L6013" s="35" t="str">
        <f>Data!C6010</f>
        <v>Vehicle, Battery Electric Vehicle</v>
      </c>
      <c r="M6013" s="35">
        <f>Data!H6010</f>
        <v>0</v>
      </c>
      <c r="N6013" s="41">
        <f>Data!I6010</f>
        <v>46087.468078796293</v>
      </c>
      <c r="O6013" s="35">
        <f>Data!L6010</f>
        <v>0</v>
      </c>
      <c r="P6013" s="35">
        <f>Data!M6010</f>
        <v>0</v>
      </c>
      <c r="Q6013" s="35" t="str">
        <f>IF(Data!N6010=0,"",Data!N6010)</f>
        <v/>
      </c>
      <c r="R6013" s="35">
        <f>Data!K6010</f>
        <v>0</v>
      </c>
      <c r="S6013" s="35" t="str">
        <f>IF(Data!X6010=TRUE(), "Yes", "No")</f>
        <v>No</v>
      </c>
      <c r="T6013" s="40" t="e">
        <f>#REF!</f>
        <v>#REF!</v>
      </c>
    </row>
    <row r="6014" spans="1:20" x14ac:dyDescent="0.3">
      <c r="A6014" s="35" t="str">
        <f>Data!A6011</f>
        <v>NISSAN LEAF 299-1018</v>
      </c>
      <c r="B6014" s="36">
        <f t="shared" si="93"/>
        <v>46087.46809746528</v>
      </c>
      <c r="C6014" s="37" t="str">
        <f>IF(Data!J6011="GpsRecord", CONCATENATE($U$3,": ",Data!M6011,", ",Data!L6011), CONCATENATE(Data!AB6011, " ", Data!AH6011))</f>
        <v>Energía de la batería del vehículo eléctrico -4026</v>
      </c>
      <c r="D6014" s="38" t="str">
        <f>IF(Data!O6011=TRUE(), "Yes", "No")</f>
        <v>No</v>
      </c>
      <c r="E6014" s="38" t="str">
        <f>IF(Data!J6011="EngineStatusRecord","Engine",IF(Data!J6011="GpsRecord", "GPS", IF(Data!J6011="EngineFaultRecord", "Fault", IF(Data!J6011="DriverChange","Driver",IF(Data!J6011="CustomRecord","Custom","Debug")))))</f>
        <v>Engine</v>
      </c>
      <c r="F6014" s="39" t="str">
        <f>IF(Data!Y6011=TRUE(), "Yes", "No")</f>
        <v>No</v>
      </c>
      <c r="G6014" s="40">
        <f>Data!AK6011</f>
        <v>0</v>
      </c>
      <c r="H6014" s="35" t="str">
        <f>Data!AB6011</f>
        <v>Energía de la batería del vehículo eléctrico</v>
      </c>
      <c r="I6014" s="35">
        <f>Data!AD6011</f>
        <v>0</v>
      </c>
      <c r="J6014" s="35">
        <f>Data!AF6011</f>
        <v>0</v>
      </c>
      <c r="K6014" s="35" t="str">
        <f>CONCATENATE(Data!AH6011, " ", Data!AI6011)</f>
        <v>-4026 W</v>
      </c>
      <c r="L6014" s="35" t="str">
        <f>Data!C6011</f>
        <v>Vehicle, Battery Electric Vehicle</v>
      </c>
      <c r="M6014" s="35">
        <f>Data!H6011</f>
        <v>0</v>
      </c>
      <c r="N6014" s="41">
        <f>Data!I6011</f>
        <v>46087.46809746528</v>
      </c>
      <c r="O6014" s="35">
        <f>Data!L6011</f>
        <v>0</v>
      </c>
      <c r="P6014" s="35">
        <f>Data!M6011</f>
        <v>0</v>
      </c>
      <c r="Q6014" s="35" t="str">
        <f>IF(Data!N6011=0,"",Data!N6011)</f>
        <v/>
      </c>
      <c r="R6014" s="35">
        <f>Data!K6011</f>
        <v>0</v>
      </c>
      <c r="S6014" s="35" t="str">
        <f>IF(Data!X6011=TRUE(), "Yes", "No")</f>
        <v>No</v>
      </c>
      <c r="T6014" s="40" t="e">
        <f>#REF!</f>
        <v>#REF!</v>
      </c>
    </row>
    <row r="6015" spans="1:20" x14ac:dyDescent="0.3">
      <c r="A6015" s="35" t="str">
        <f>Data!A6012</f>
        <v>NISSAN LEAF 299-1018</v>
      </c>
      <c r="B6015" s="36">
        <f t="shared" si="93"/>
        <v>46087.468113425923</v>
      </c>
      <c r="C6015" s="37" t="str">
        <f>IF(Data!J6012="GpsRecord", CONCATENATE($U$3,": ",Data!M6012,", ",Data!L6012), CONCATENATE(Data!AB6012, " ", Data!AH6012))</f>
        <v>Ubicación: 9.96427, -84.29298</v>
      </c>
      <c r="D6015" s="38" t="str">
        <f>IF(Data!O6012=TRUE(), "Yes", "No")</f>
        <v>Yes</v>
      </c>
      <c r="E6015" s="38" t="str">
        <f>IF(Data!J6012="EngineStatusRecord","Engine",IF(Data!J6012="GpsRecord", "GPS", IF(Data!J6012="EngineFaultRecord", "Fault", IF(Data!J6012="DriverChange","Driver",IF(Data!J6012="CustomRecord","Custom","Debug")))))</f>
        <v>GPS</v>
      </c>
      <c r="F6015" s="39" t="str">
        <f>IF(Data!Y6012=TRUE(), "Yes", "No")</f>
        <v>Yes</v>
      </c>
      <c r="G6015" s="40">
        <f>Data!AK6012</f>
        <v>0</v>
      </c>
      <c r="H6015" s="35">
        <f>Data!AB6012</f>
        <v>0</v>
      </c>
      <c r="I6015" s="35">
        <f>Data!AD6012</f>
        <v>0</v>
      </c>
      <c r="J6015" s="35">
        <f>Data!AF6012</f>
        <v>0</v>
      </c>
      <c r="K6015" s="35" t="str">
        <f>CONCATENATE(Data!AH6012, " ", Data!AI6012)</f>
        <v xml:space="preserve"> </v>
      </c>
      <c r="L6015" s="35" t="str">
        <f>Data!C6012</f>
        <v>Vehicle, Battery Electric Vehicle</v>
      </c>
      <c r="M6015" s="35">
        <f>Data!H6012</f>
        <v>0</v>
      </c>
      <c r="N6015" s="41">
        <f>Data!I6012</f>
        <v>46087.468113425923</v>
      </c>
      <c r="O6015" s="35">
        <f>Data!L6012</f>
        <v>-84.29298</v>
      </c>
      <c r="P6015" s="35">
        <f>Data!M6012</f>
        <v>9.9642700000000008</v>
      </c>
      <c r="Q6015" s="35" t="str">
        <f>IF(Data!N6012=0,"",Data!N6012)</f>
        <v>CurveSpeedEstimateError</v>
      </c>
      <c r="R6015" s="35">
        <f>Data!K6012</f>
        <v>50</v>
      </c>
      <c r="S6015" s="35" t="str">
        <f>IF(Data!X6012=TRUE(), "Yes", "No")</f>
        <v>Yes</v>
      </c>
      <c r="T6015" s="40" t="e">
        <f>#REF!</f>
        <v>#REF!</v>
      </c>
    </row>
    <row r="6016" spans="1:20" x14ac:dyDescent="0.3">
      <c r="A6016" s="35" t="str">
        <f>Data!A6013</f>
        <v>NISSAN LEAF 299-1018</v>
      </c>
      <c r="B6016" s="36">
        <f t="shared" si="93"/>
        <v>46087.46811415509</v>
      </c>
      <c r="C6016" s="37" t="str">
        <f>IF(Data!J6013="GpsRecord", CONCATENATE($U$3,": ",Data!M6013,", ",Data!L6013), CONCATENATE(Data!AB6013, " ", Data!AH6013))</f>
        <v>Velocidad del motor en carretera 49</v>
      </c>
      <c r="D6016" s="38" t="str">
        <f>IF(Data!O6013=TRUE(), "Yes", "No")</f>
        <v>No</v>
      </c>
      <c r="E6016" s="38" t="str">
        <f>IF(Data!J6013="EngineStatusRecord","Engine",IF(Data!J6013="GpsRecord", "GPS", IF(Data!J6013="EngineFaultRecord", "Fault", IF(Data!J6013="DriverChange","Driver",IF(Data!J6013="CustomRecord","Custom","Debug")))))</f>
        <v>Engine</v>
      </c>
      <c r="F6016" s="39" t="str">
        <f>IF(Data!Y6013=TRUE(), "Yes", "No")</f>
        <v>No</v>
      </c>
      <c r="G6016" s="40">
        <f>Data!AK6013</f>
        <v>0</v>
      </c>
      <c r="H6016" s="35" t="str">
        <f>Data!AB6013</f>
        <v>Velocidad del motor en carretera</v>
      </c>
      <c r="I6016" s="35">
        <f>Data!AD6013</f>
        <v>0</v>
      </c>
      <c r="J6016" s="35">
        <f>Data!AF6013</f>
        <v>0</v>
      </c>
      <c r="K6016" s="35" t="str">
        <f>CONCATENATE(Data!AH6013, " ", Data!AI6013)</f>
        <v>49 km/h</v>
      </c>
      <c r="L6016" s="35" t="str">
        <f>Data!C6013</f>
        <v>Vehicle, Battery Electric Vehicle</v>
      </c>
      <c r="M6016" s="35">
        <f>Data!H6013</f>
        <v>0</v>
      </c>
      <c r="N6016" s="41">
        <f>Data!I6013</f>
        <v>46087.46811415509</v>
      </c>
      <c r="O6016" s="35">
        <f>Data!L6013</f>
        <v>0</v>
      </c>
      <c r="P6016" s="35">
        <f>Data!M6013</f>
        <v>0</v>
      </c>
      <c r="Q6016" s="35" t="str">
        <f>IF(Data!N6013=0,"",Data!N6013)</f>
        <v/>
      </c>
      <c r="R6016" s="35">
        <f>Data!K6013</f>
        <v>0</v>
      </c>
      <c r="S6016" s="35" t="str">
        <f>IF(Data!X6013=TRUE(), "Yes", "No")</f>
        <v>No</v>
      </c>
      <c r="T6016" s="40" t="e">
        <f>#REF!</f>
        <v>#REF!</v>
      </c>
    </row>
    <row r="6017" spans="1:20" x14ac:dyDescent="0.3">
      <c r="A6017" s="35" t="str">
        <f>Data!A6014</f>
        <v>NISSAN LEAF 299-1018</v>
      </c>
      <c r="B6017" s="36">
        <f t="shared" si="93"/>
        <v>46087.468175995367</v>
      </c>
      <c r="C6017" s="37" t="str">
        <f>IF(Data!J6014="GpsRecord", CONCATENATE($U$3,": ",Data!M6014,", ",Data!L6014), CONCATENATE(Data!AB6014, " ", Data!AH6014))</f>
        <v>Odómetro 16049</v>
      </c>
      <c r="D6017" s="38" t="str">
        <f>IF(Data!O6014=TRUE(), "Yes", "No")</f>
        <v>No</v>
      </c>
      <c r="E6017" s="38" t="str">
        <f>IF(Data!J6014="EngineStatusRecord","Engine",IF(Data!J6014="GpsRecord", "GPS", IF(Data!J6014="EngineFaultRecord", "Fault", IF(Data!J6014="DriverChange","Driver",IF(Data!J6014="CustomRecord","Custom","Debug")))))</f>
        <v>Engine</v>
      </c>
      <c r="F6017" s="39" t="str">
        <f>IF(Data!Y6014=TRUE(), "Yes", "No")</f>
        <v>No</v>
      </c>
      <c r="G6017" s="40">
        <f>Data!AK6014</f>
        <v>0</v>
      </c>
      <c r="H6017" s="35" t="str">
        <f>Data!AB6014</f>
        <v>Odómetro</v>
      </c>
      <c r="I6017" s="35">
        <f>Data!AD6014</f>
        <v>0</v>
      </c>
      <c r="J6017" s="35">
        <f>Data!AF6014</f>
        <v>0</v>
      </c>
      <c r="K6017" s="35" t="str">
        <f>CONCATENATE(Data!AH6014, " ", Data!AI6014)</f>
        <v>16049 km</v>
      </c>
      <c r="L6017" s="35" t="str">
        <f>Data!C6014</f>
        <v>Vehicle, Battery Electric Vehicle</v>
      </c>
      <c r="M6017" s="35">
        <f>Data!H6014</f>
        <v>0</v>
      </c>
      <c r="N6017" s="41">
        <f>Data!I6014</f>
        <v>46087.468175995367</v>
      </c>
      <c r="O6017" s="35">
        <f>Data!L6014</f>
        <v>0</v>
      </c>
      <c r="P6017" s="35">
        <f>Data!M6014</f>
        <v>0</v>
      </c>
      <c r="Q6017" s="35" t="str">
        <f>IF(Data!N6014=0,"",Data!N6014)</f>
        <v/>
      </c>
      <c r="R6017" s="35">
        <f>Data!K6014</f>
        <v>0</v>
      </c>
      <c r="S6017" s="35" t="str">
        <f>IF(Data!X6014=TRUE(), "Yes", "No")</f>
        <v>No</v>
      </c>
      <c r="T6017" s="40" t="e">
        <f>#REF!</f>
        <v>#REF!</v>
      </c>
    </row>
    <row r="6018" spans="1:20" x14ac:dyDescent="0.3">
      <c r="A6018" s="35" t="str">
        <f>Data!A6015</f>
        <v>NISSAN LEAF 299-1018</v>
      </c>
      <c r="B6018" s="36">
        <f t="shared" si="93"/>
        <v>46087.468175995367</v>
      </c>
      <c r="C6018" s="37" t="str">
        <f>IF(Data!J6015="GpsRecord", CONCATENATE($U$3,": ",Data!M6015,", ",Data!L6015), CONCATENATE(Data!AB6015, " ", Data!AH6015))</f>
        <v>Odómetro sin procesar 16049</v>
      </c>
      <c r="D6018" s="38" t="str">
        <f>IF(Data!O6015=TRUE(), "Yes", "No")</f>
        <v>No</v>
      </c>
      <c r="E6018" s="38" t="str">
        <f>IF(Data!J6015="EngineStatusRecord","Engine",IF(Data!J6015="GpsRecord", "GPS", IF(Data!J6015="EngineFaultRecord", "Fault", IF(Data!J6015="DriverChange","Driver",IF(Data!J6015="CustomRecord","Custom","Debug")))))</f>
        <v>Engine</v>
      </c>
      <c r="F6018" s="39" t="str">
        <f>IF(Data!Y6015=TRUE(), "Yes", "No")</f>
        <v>No</v>
      </c>
      <c r="G6018" s="40">
        <f>Data!AK6015</f>
        <v>0</v>
      </c>
      <c r="H6018" s="35" t="str">
        <f>Data!AB6015</f>
        <v>Odómetro sin procesar</v>
      </c>
      <c r="I6018" s="35">
        <f>Data!AD6015</f>
        <v>0</v>
      </c>
      <c r="J6018" s="35">
        <f>Data!AF6015</f>
        <v>0</v>
      </c>
      <c r="K6018" s="35" t="str">
        <f>CONCATENATE(Data!AH6015, " ", Data!AI6015)</f>
        <v>16049 km</v>
      </c>
      <c r="L6018" s="35" t="str">
        <f>Data!C6015</f>
        <v>Vehicle, Battery Electric Vehicle</v>
      </c>
      <c r="M6018" s="35">
        <f>Data!H6015</f>
        <v>0</v>
      </c>
      <c r="N6018" s="41">
        <f>Data!I6015</f>
        <v>46087.468175995367</v>
      </c>
      <c r="O6018" s="35">
        <f>Data!L6015</f>
        <v>0</v>
      </c>
      <c r="P6018" s="35">
        <f>Data!M6015</f>
        <v>0</v>
      </c>
      <c r="Q6018" s="35" t="str">
        <f>IF(Data!N6015=0,"",Data!N6015)</f>
        <v/>
      </c>
      <c r="R6018" s="35">
        <f>Data!K6015</f>
        <v>0</v>
      </c>
      <c r="S6018" s="35" t="str">
        <f>IF(Data!X6015=TRUE(), "Yes", "No")</f>
        <v>No</v>
      </c>
      <c r="T6018" s="40" t="e">
        <f>#REF!</f>
        <v>#REF!</v>
      </c>
    </row>
    <row r="6019" spans="1:20" x14ac:dyDescent="0.3">
      <c r="A6019" s="35" t="str">
        <f>Data!A6016</f>
        <v>NISSAN LEAF 299-1018</v>
      </c>
      <c r="B6019" s="36">
        <f t="shared" si="93"/>
        <v>46087.468229166669</v>
      </c>
      <c r="C6019" s="37" t="str">
        <f>IF(Data!J6016="GpsRecord", CONCATENATE($U$3,": ",Data!M6016,", ",Data!L6016), CONCATENATE(Data!AB6016, " ", Data!AH6016))</f>
        <v>Ubicación: 9.96401, -84.29178</v>
      </c>
      <c r="D6019" s="38" t="str">
        <f>IF(Data!O6016=TRUE(), "Yes", "No")</f>
        <v>Yes</v>
      </c>
      <c r="E6019" s="38" t="str">
        <f>IF(Data!J6016="EngineStatusRecord","Engine",IF(Data!J6016="GpsRecord", "GPS", IF(Data!J6016="EngineFaultRecord", "Fault", IF(Data!J6016="DriverChange","Driver",IF(Data!J6016="CustomRecord","Custom","Debug")))))</f>
        <v>GPS</v>
      </c>
      <c r="F6019" s="39" t="str">
        <f>IF(Data!Y6016=TRUE(), "Yes", "No")</f>
        <v>Yes</v>
      </c>
      <c r="G6019" s="40">
        <f>Data!AK6016</f>
        <v>0</v>
      </c>
      <c r="H6019" s="35">
        <f>Data!AB6016</f>
        <v>0</v>
      </c>
      <c r="I6019" s="35">
        <f>Data!AD6016</f>
        <v>0</v>
      </c>
      <c r="J6019" s="35">
        <f>Data!AF6016</f>
        <v>0</v>
      </c>
      <c r="K6019" s="35" t="str">
        <f>CONCATENATE(Data!AH6016, " ", Data!AI6016)</f>
        <v xml:space="preserve"> </v>
      </c>
      <c r="L6019" s="35" t="str">
        <f>Data!C6016</f>
        <v>Vehicle, Battery Electric Vehicle</v>
      </c>
      <c r="M6019" s="35">
        <f>Data!H6016</f>
        <v>0</v>
      </c>
      <c r="N6019" s="41">
        <f>Data!I6016</f>
        <v>46087.468229166669</v>
      </c>
      <c r="O6019" s="35">
        <f>Data!L6016</f>
        <v>-84.291780000000003</v>
      </c>
      <c r="P6019" s="35">
        <f>Data!M6016</f>
        <v>9.96401</v>
      </c>
      <c r="Q6019" s="35" t="str">
        <f>IF(Data!N6016=0,"",Data!N6016)</f>
        <v>CurveBased</v>
      </c>
      <c r="R6019" s="35">
        <f>Data!K6016</f>
        <v>50</v>
      </c>
      <c r="S6019" s="35" t="str">
        <f>IF(Data!X6016=TRUE(), "Yes", "No")</f>
        <v>Yes</v>
      </c>
      <c r="T6019" s="40" t="e">
        <f>#REF!</f>
        <v>#REF!</v>
      </c>
    </row>
    <row r="6020" spans="1:20" x14ac:dyDescent="0.3">
      <c r="A6020" s="35" t="str">
        <f>Data!A6017</f>
        <v>NISSAN LEAF 299-1018</v>
      </c>
      <c r="B6020" s="36">
        <f t="shared" si="93"/>
        <v>46087.468310231481</v>
      </c>
      <c r="C6020" s="37" t="str">
        <f>IF(Data!J6017="GpsRecord", CONCATENATE($U$3,": ",Data!M6017,", ",Data!L6017), CONCATENATE(Data!AB6017, " ", Data!AH6017))</f>
        <v>Velocidad del motor en carretera 54</v>
      </c>
      <c r="D6020" s="38" t="str">
        <f>IF(Data!O6017=TRUE(), "Yes", "No")</f>
        <v>No</v>
      </c>
      <c r="E6020" s="38" t="str">
        <f>IF(Data!J6017="EngineStatusRecord","Engine",IF(Data!J6017="GpsRecord", "GPS", IF(Data!J6017="EngineFaultRecord", "Fault", IF(Data!J6017="DriverChange","Driver",IF(Data!J6017="CustomRecord","Custom","Debug")))))</f>
        <v>Engine</v>
      </c>
      <c r="F6020" s="39" t="str">
        <f>IF(Data!Y6017=TRUE(), "Yes", "No")</f>
        <v>No</v>
      </c>
      <c r="G6020" s="40">
        <f>Data!AK6017</f>
        <v>0</v>
      </c>
      <c r="H6020" s="35" t="str">
        <f>Data!AB6017</f>
        <v>Velocidad del motor en carretera</v>
      </c>
      <c r="I6020" s="35">
        <f>Data!AD6017</f>
        <v>0</v>
      </c>
      <c r="J6020" s="35">
        <f>Data!AF6017</f>
        <v>0</v>
      </c>
      <c r="K6020" s="35" t="str">
        <f>CONCATENATE(Data!AH6017, " ", Data!AI6017)</f>
        <v>54 km/h</v>
      </c>
      <c r="L6020" s="35" t="str">
        <f>Data!C6017</f>
        <v>Vehicle, Battery Electric Vehicle</v>
      </c>
      <c r="M6020" s="35">
        <f>Data!H6017</f>
        <v>0</v>
      </c>
      <c r="N6020" s="41">
        <f>Data!I6017</f>
        <v>46087.468310231481</v>
      </c>
      <c r="O6020" s="35">
        <f>Data!L6017</f>
        <v>0</v>
      </c>
      <c r="P6020" s="35">
        <f>Data!M6017</f>
        <v>0</v>
      </c>
      <c r="Q6020" s="35" t="str">
        <f>IF(Data!N6017=0,"",Data!N6017)</f>
        <v/>
      </c>
      <c r="R6020" s="35">
        <f>Data!K6017</f>
        <v>0</v>
      </c>
      <c r="S6020" s="35" t="str">
        <f>IF(Data!X6017=TRUE(), "Yes", "No")</f>
        <v>No</v>
      </c>
      <c r="T6020" s="40" t="e">
        <f>#REF!</f>
        <v>#REF!</v>
      </c>
    </row>
    <row r="6021" spans="1:20" x14ac:dyDescent="0.3">
      <c r="A6021" s="35" t="str">
        <f>Data!A6018</f>
        <v>NISSAN LEAF 299-1018</v>
      </c>
      <c r="B6021" s="36">
        <f t="shared" si="93"/>
        <v>46087.468333333331</v>
      </c>
      <c r="C6021" s="37" t="str">
        <f>IF(Data!J6018="GpsRecord", CONCATENATE($U$3,": ",Data!M6018,", ",Data!L6018), CONCATENATE(Data!AB6018, " ", Data!AH6018))</f>
        <v>Ubicación: 9.96395, -84.2906</v>
      </c>
      <c r="D6021" s="38" t="str">
        <f>IF(Data!O6018=TRUE(), "Yes", "No")</f>
        <v>Yes</v>
      </c>
      <c r="E6021" s="38" t="str">
        <f>IF(Data!J6018="EngineStatusRecord","Engine",IF(Data!J6018="GpsRecord", "GPS", IF(Data!J6018="EngineFaultRecord", "Fault", IF(Data!J6018="DriverChange","Driver",IF(Data!J6018="CustomRecord","Custom","Debug")))))</f>
        <v>GPS</v>
      </c>
      <c r="F6021" s="39" t="str">
        <f>IF(Data!Y6018=TRUE(), "Yes", "No")</f>
        <v>Yes</v>
      </c>
      <c r="G6021" s="40">
        <f>Data!AK6018</f>
        <v>0</v>
      </c>
      <c r="H6021" s="35">
        <f>Data!AB6018</f>
        <v>0</v>
      </c>
      <c r="I6021" s="35">
        <f>Data!AD6018</f>
        <v>0</v>
      </c>
      <c r="J6021" s="35">
        <f>Data!AF6018</f>
        <v>0</v>
      </c>
      <c r="K6021" s="35" t="str">
        <f>CONCATENATE(Data!AH6018, " ", Data!AI6018)</f>
        <v xml:space="preserve"> </v>
      </c>
      <c r="L6021" s="35" t="str">
        <f>Data!C6018</f>
        <v>Vehicle, Battery Electric Vehicle</v>
      </c>
      <c r="M6021" s="35">
        <f>Data!H6018</f>
        <v>0</v>
      </c>
      <c r="N6021" s="41">
        <f>Data!I6018</f>
        <v>46087.468333333331</v>
      </c>
      <c r="O6021" s="35">
        <f>Data!L6018</f>
        <v>-84.290599999999998</v>
      </c>
      <c r="P6021" s="35">
        <f>Data!M6018</f>
        <v>9.9639500000000005</v>
      </c>
      <c r="Q6021" s="35" t="str">
        <f>IF(Data!N6018=0,"",Data!N6018)</f>
        <v>CurvePositionEstimateError</v>
      </c>
      <c r="R6021" s="35">
        <f>Data!K6018</f>
        <v>52</v>
      </c>
      <c r="S6021" s="35" t="str">
        <f>IF(Data!X6018=TRUE(), "Yes", "No")</f>
        <v>Yes</v>
      </c>
      <c r="T6021" s="40" t="e">
        <f>#REF!</f>
        <v>#REF!</v>
      </c>
    </row>
    <row r="6022" spans="1:20" x14ac:dyDescent="0.3">
      <c r="A6022" s="35" t="str">
        <f>Data!A6019</f>
        <v>NISSAN LEAF 299-1018</v>
      </c>
      <c r="B6022" s="36">
        <f t="shared" si="93"/>
        <v>46087.46840287037</v>
      </c>
      <c r="C6022" s="37" t="str">
        <f>IF(Data!J6019="GpsRecord", CONCATENATE($U$3,": ",Data!M6019,", ",Data!L6019), CONCATENATE(Data!AB6019, " ", Data!AH6019))</f>
        <v>Velocidad del motor en carretera 46</v>
      </c>
      <c r="D6022" s="38" t="str">
        <f>IF(Data!O6019=TRUE(), "Yes", "No")</f>
        <v>No</v>
      </c>
      <c r="E6022" s="38" t="str">
        <f>IF(Data!J6019="EngineStatusRecord","Engine",IF(Data!J6019="GpsRecord", "GPS", IF(Data!J6019="EngineFaultRecord", "Fault", IF(Data!J6019="DriverChange","Driver",IF(Data!J6019="CustomRecord","Custom","Debug")))))</f>
        <v>Engine</v>
      </c>
      <c r="F6022" s="39" t="str">
        <f>IF(Data!Y6019=TRUE(), "Yes", "No")</f>
        <v>No</v>
      </c>
      <c r="G6022" s="40">
        <f>Data!AK6019</f>
        <v>0</v>
      </c>
      <c r="H6022" s="35" t="str">
        <f>Data!AB6019</f>
        <v>Velocidad del motor en carretera</v>
      </c>
      <c r="I6022" s="35">
        <f>Data!AD6019</f>
        <v>0</v>
      </c>
      <c r="J6022" s="35">
        <f>Data!AF6019</f>
        <v>0</v>
      </c>
      <c r="K6022" s="35" t="str">
        <f>CONCATENATE(Data!AH6019, " ", Data!AI6019)</f>
        <v>46 km/h</v>
      </c>
      <c r="L6022" s="35" t="str">
        <f>Data!C6019</f>
        <v>Vehicle, Battery Electric Vehicle</v>
      </c>
      <c r="M6022" s="35">
        <f>Data!H6019</f>
        <v>0</v>
      </c>
      <c r="N6022" s="41">
        <f>Data!I6019</f>
        <v>46087.46840287037</v>
      </c>
      <c r="O6022" s="35">
        <f>Data!L6019</f>
        <v>0</v>
      </c>
      <c r="P6022" s="35">
        <f>Data!M6019</f>
        <v>0</v>
      </c>
      <c r="Q6022" s="35" t="str">
        <f>IF(Data!N6019=0,"",Data!N6019)</f>
        <v/>
      </c>
      <c r="R6022" s="35">
        <f>Data!K6019</f>
        <v>0</v>
      </c>
      <c r="S6022" s="35" t="str">
        <f>IF(Data!X6019=TRUE(), "Yes", "No")</f>
        <v>No</v>
      </c>
      <c r="T6022" s="40" t="e">
        <f>#REF!</f>
        <v>#REF!</v>
      </c>
    </row>
    <row r="6023" spans="1:20" x14ac:dyDescent="0.3">
      <c r="A6023" s="35" t="str">
        <f>Data!A6020</f>
        <v>NISSAN LEAF 299-1018</v>
      </c>
      <c r="B6023" s="36">
        <f t="shared" si="93"/>
        <v>46087.468414351853</v>
      </c>
      <c r="C6023" s="37" t="str">
        <f>IF(Data!J6020="GpsRecord", CONCATENATE($U$3,": ",Data!M6020,", ",Data!L6020), CONCATENATE(Data!AB6020, " ", Data!AH6020))</f>
        <v>Ubicación: 9.96403, -84.28974</v>
      </c>
      <c r="D6023" s="38" t="str">
        <f>IF(Data!O6020=TRUE(), "Yes", "No")</f>
        <v>Yes</v>
      </c>
      <c r="E6023" s="38" t="str">
        <f>IF(Data!J6020="EngineStatusRecord","Engine",IF(Data!J6020="GpsRecord", "GPS", IF(Data!J6020="EngineFaultRecord", "Fault", IF(Data!J6020="DriverChange","Driver",IF(Data!J6020="CustomRecord","Custom","Debug")))))</f>
        <v>GPS</v>
      </c>
      <c r="F6023" s="39" t="str">
        <f>IF(Data!Y6020=TRUE(), "Yes", "No")</f>
        <v>Yes</v>
      </c>
      <c r="G6023" s="40">
        <f>Data!AK6020</f>
        <v>0</v>
      </c>
      <c r="H6023" s="35">
        <f>Data!AB6020</f>
        <v>0</v>
      </c>
      <c r="I6023" s="35">
        <f>Data!AD6020</f>
        <v>0</v>
      </c>
      <c r="J6023" s="35">
        <f>Data!AF6020</f>
        <v>0</v>
      </c>
      <c r="K6023" s="35" t="str">
        <f>CONCATENATE(Data!AH6020, " ", Data!AI6020)</f>
        <v xml:space="preserve"> </v>
      </c>
      <c r="L6023" s="35" t="str">
        <f>Data!C6020</f>
        <v>Vehicle, Battery Electric Vehicle</v>
      </c>
      <c r="M6023" s="35">
        <f>Data!H6020</f>
        <v>0</v>
      </c>
      <c r="N6023" s="41">
        <f>Data!I6020</f>
        <v>46087.468414351853</v>
      </c>
      <c r="O6023" s="35">
        <f>Data!L6020</f>
        <v>-84.289739999999995</v>
      </c>
      <c r="P6023" s="35">
        <f>Data!M6020</f>
        <v>9.9640299999999993</v>
      </c>
      <c r="Q6023" s="35" t="str">
        <f>IF(Data!N6020=0,"",Data!N6020)</f>
        <v>CurveSpeedEstimateError</v>
      </c>
      <c r="R6023" s="35">
        <f>Data!K6020</f>
        <v>44</v>
      </c>
      <c r="S6023" s="35" t="str">
        <f>IF(Data!X6020=TRUE(), "Yes", "No")</f>
        <v>Yes</v>
      </c>
      <c r="T6023" s="40" t="e">
        <f>#REF!</f>
        <v>#REF!</v>
      </c>
    </row>
    <row r="6024" spans="1:20" x14ac:dyDescent="0.3">
      <c r="A6024" s="35" t="str">
        <f>Data!A6021</f>
        <v>NISSAN LEAF 299-1018</v>
      </c>
      <c r="B6024" s="36">
        <f t="shared" si="93"/>
        <v>46087.468495370369</v>
      </c>
      <c r="C6024" s="37" t="str">
        <f>IF(Data!J6021="GpsRecord", CONCATENATE($U$3,": ",Data!M6021,", ",Data!L6021), CONCATENATE(Data!AB6021, " ", Data!AH6021))</f>
        <v>Ubicación: 9.96415, -84.28896</v>
      </c>
      <c r="D6024" s="38" t="str">
        <f>IF(Data!O6021=TRUE(), "Yes", "No")</f>
        <v>Yes</v>
      </c>
      <c r="E6024" s="38" t="str">
        <f>IF(Data!J6021="EngineStatusRecord","Engine",IF(Data!J6021="GpsRecord", "GPS", IF(Data!J6021="EngineFaultRecord", "Fault", IF(Data!J6021="DriverChange","Driver",IF(Data!J6021="CustomRecord","Custom","Debug")))))</f>
        <v>GPS</v>
      </c>
      <c r="F6024" s="39" t="str">
        <f>IF(Data!Y6021=TRUE(), "Yes", "No")</f>
        <v>Yes</v>
      </c>
      <c r="G6024" s="40">
        <f>Data!AK6021</f>
        <v>0</v>
      </c>
      <c r="H6024" s="35">
        <f>Data!AB6021</f>
        <v>0</v>
      </c>
      <c r="I6024" s="35">
        <f>Data!AD6021</f>
        <v>0</v>
      </c>
      <c r="J6024" s="35">
        <f>Data!AF6021</f>
        <v>0</v>
      </c>
      <c r="K6024" s="35" t="str">
        <f>CONCATENATE(Data!AH6021, " ", Data!AI6021)</f>
        <v xml:space="preserve"> </v>
      </c>
      <c r="L6024" s="35" t="str">
        <f>Data!C6021</f>
        <v>Vehicle, Battery Electric Vehicle</v>
      </c>
      <c r="M6024" s="35">
        <f>Data!H6021</f>
        <v>0</v>
      </c>
      <c r="N6024" s="41">
        <f>Data!I6021</f>
        <v>46087.468495370369</v>
      </c>
      <c r="O6024" s="35">
        <f>Data!L6021</f>
        <v>-84.288960000000003</v>
      </c>
      <c r="P6024" s="35">
        <f>Data!M6021</f>
        <v>9.9641500000000001</v>
      </c>
      <c r="Q6024" s="35" t="str">
        <f>IF(Data!N6021=0,"",Data!N6021)</f>
        <v>CurveSpeedEstimateError</v>
      </c>
      <c r="R6024" s="35">
        <f>Data!K6021</f>
        <v>48</v>
      </c>
      <c r="S6024" s="35" t="str">
        <f>IF(Data!X6021=TRUE(), "Yes", "No")</f>
        <v>Yes</v>
      </c>
      <c r="T6024" s="40" t="e">
        <f>#REF!</f>
        <v>#REF!</v>
      </c>
    </row>
    <row r="6025" spans="1:20" x14ac:dyDescent="0.3">
      <c r="A6025" s="35" t="str">
        <f>Data!A6022</f>
        <v>NISSAN LEAF 299-1018</v>
      </c>
      <c r="B6025" s="36">
        <f t="shared" si="93"/>
        <v>46087.468540312497</v>
      </c>
      <c r="C6025" s="37" t="str">
        <f>IF(Data!J6022="GpsRecord", CONCATENATE($U$3,": ",Data!M6022,", ",Data!L6022), CONCATENATE(Data!AB6022, " ", Data!AH6022))</f>
        <v>Distancia incremental basada en la velocidad en carretera del motor 2</v>
      </c>
      <c r="D6025" s="38" t="str">
        <f>IF(Data!O6022=TRUE(), "Yes", "No")</f>
        <v>No</v>
      </c>
      <c r="E6025" s="38" t="str">
        <f>IF(Data!J6022="EngineStatusRecord","Engine",IF(Data!J6022="GpsRecord", "GPS", IF(Data!J6022="EngineFaultRecord", "Fault", IF(Data!J6022="DriverChange","Driver",IF(Data!J6022="CustomRecord","Custom","Debug")))))</f>
        <v>Engine</v>
      </c>
      <c r="F6025" s="39" t="str">
        <f>IF(Data!Y6022=TRUE(), "Yes", "No")</f>
        <v>No</v>
      </c>
      <c r="G6025" s="40">
        <f>Data!AK6022</f>
        <v>0</v>
      </c>
      <c r="H6025" s="35" t="str">
        <f>Data!AB6022</f>
        <v>Distancia incremental basada en la velocidad en carretera del motor</v>
      </c>
      <c r="I6025" s="35">
        <f>Data!AD6022</f>
        <v>0</v>
      </c>
      <c r="J6025" s="35">
        <f>Data!AF6022</f>
        <v>0</v>
      </c>
      <c r="K6025" s="35" t="str">
        <f>CONCATENATE(Data!AH6022, " ", Data!AI6022)</f>
        <v>2 km</v>
      </c>
      <c r="L6025" s="35" t="str">
        <f>Data!C6022</f>
        <v>Vehicle, Battery Electric Vehicle</v>
      </c>
      <c r="M6025" s="35">
        <f>Data!H6022</f>
        <v>0</v>
      </c>
      <c r="N6025" s="41">
        <f>Data!I6022</f>
        <v>46087.468540312497</v>
      </c>
      <c r="O6025" s="35">
        <f>Data!L6022</f>
        <v>0</v>
      </c>
      <c r="P6025" s="35">
        <f>Data!M6022</f>
        <v>0</v>
      </c>
      <c r="Q6025" s="35" t="str">
        <f>IF(Data!N6022=0,"",Data!N6022)</f>
        <v/>
      </c>
      <c r="R6025" s="35">
        <f>Data!K6022</f>
        <v>0</v>
      </c>
      <c r="S6025" s="35" t="str">
        <f>IF(Data!X6022=TRUE(), "Yes", "No")</f>
        <v>No</v>
      </c>
      <c r="T6025" s="40" t="e">
        <f>#REF!</f>
        <v>#REF!</v>
      </c>
    </row>
    <row r="6026" spans="1:20" x14ac:dyDescent="0.3">
      <c r="A6026" s="35" t="str">
        <f>Data!A6023</f>
        <v>NISSAN LEAF 299-1018</v>
      </c>
      <c r="B6026" s="36">
        <f t="shared" si="93"/>
        <v>46087.468610115742</v>
      </c>
      <c r="C6026" s="37" t="str">
        <f>IF(Data!J6023="GpsRecord", CONCATENATE($U$3,": ",Data!M6023,", ",Data!L6023), CONCATENATE(Data!AB6023, " ", Data!AH6023))</f>
        <v>Estado de carga genérico 16.465</v>
      </c>
      <c r="D6026" s="38" t="str">
        <f>IF(Data!O6023=TRUE(), "Yes", "No")</f>
        <v>No</v>
      </c>
      <c r="E6026" s="38" t="str">
        <f>IF(Data!J6023="EngineStatusRecord","Engine",IF(Data!J6023="GpsRecord", "GPS", IF(Data!J6023="EngineFaultRecord", "Fault", IF(Data!J6023="DriverChange","Driver",IF(Data!J6023="CustomRecord","Custom","Debug")))))</f>
        <v>Engine</v>
      </c>
      <c r="F6026" s="39" t="str">
        <f>IF(Data!Y6023=TRUE(), "Yes", "No")</f>
        <v>No</v>
      </c>
      <c r="G6026" s="40">
        <f>Data!AK6023</f>
        <v>0</v>
      </c>
      <c r="H6026" s="35" t="str">
        <f>Data!AB6023</f>
        <v>Estado de carga genérico</v>
      </c>
      <c r="I6026" s="35">
        <f>Data!AD6023</f>
        <v>0</v>
      </c>
      <c r="J6026" s="35">
        <f>Data!AF6023</f>
        <v>0</v>
      </c>
      <c r="K6026" s="35" t="str">
        <f>CONCATENATE(Data!AH6023, " ", Data!AI6023)</f>
        <v>16.465 %</v>
      </c>
      <c r="L6026" s="35" t="str">
        <f>Data!C6023</f>
        <v>Vehicle, Battery Electric Vehicle</v>
      </c>
      <c r="M6026" s="35">
        <f>Data!H6023</f>
        <v>0</v>
      </c>
      <c r="N6026" s="41">
        <f>Data!I6023</f>
        <v>46087.468610115742</v>
      </c>
      <c r="O6026" s="35">
        <f>Data!L6023</f>
        <v>0</v>
      </c>
      <c r="P6026" s="35">
        <f>Data!M6023</f>
        <v>0</v>
      </c>
      <c r="Q6026" s="35" t="str">
        <f>IF(Data!N6023=0,"",Data!N6023)</f>
        <v/>
      </c>
      <c r="R6026" s="35">
        <f>Data!K6023</f>
        <v>0</v>
      </c>
      <c r="S6026" s="35" t="str">
        <f>IF(Data!X6023=TRUE(), "Yes", "No")</f>
        <v>No</v>
      </c>
      <c r="T6026" s="40" t="e">
        <f>#REF!</f>
        <v>#REF!</v>
      </c>
    </row>
    <row r="6027" spans="1:20" x14ac:dyDescent="0.3">
      <c r="A6027" s="35" t="str">
        <f>Data!A6024</f>
        <v>NISSAN LEAF 299-1018</v>
      </c>
      <c r="B6027" s="36">
        <f t="shared" si="93"/>
        <v>46087.468703749997</v>
      </c>
      <c r="C6027" s="37" t="str">
        <f>IF(Data!J6024="GpsRecord", CONCATENATE($U$3,": ",Data!M6024,", ",Data!L6024), CONCATENATE(Data!AB6024, " ", Data!AH6024))</f>
        <v>Velocidad del motor en carretera 55</v>
      </c>
      <c r="D6027" s="38" t="str">
        <f>IF(Data!O6024=TRUE(), "Yes", "No")</f>
        <v>No</v>
      </c>
      <c r="E6027" s="38" t="str">
        <f>IF(Data!J6024="EngineStatusRecord","Engine",IF(Data!J6024="GpsRecord", "GPS", IF(Data!J6024="EngineFaultRecord", "Fault", IF(Data!J6024="DriverChange","Driver",IF(Data!J6024="CustomRecord","Custom","Debug")))))</f>
        <v>Engine</v>
      </c>
      <c r="F6027" s="39" t="str">
        <f>IF(Data!Y6024=TRUE(), "Yes", "No")</f>
        <v>No</v>
      </c>
      <c r="G6027" s="40">
        <f>Data!AK6024</f>
        <v>0</v>
      </c>
      <c r="H6027" s="35" t="str">
        <f>Data!AB6024</f>
        <v>Velocidad del motor en carretera</v>
      </c>
      <c r="I6027" s="35">
        <f>Data!AD6024</f>
        <v>0</v>
      </c>
      <c r="J6027" s="35">
        <f>Data!AF6024</f>
        <v>0</v>
      </c>
      <c r="K6027" s="35" t="str">
        <f>CONCATENATE(Data!AH6024, " ", Data!AI6024)</f>
        <v>55 km/h</v>
      </c>
      <c r="L6027" s="35" t="str">
        <f>Data!C6024</f>
        <v>Vehicle, Battery Electric Vehicle</v>
      </c>
      <c r="M6027" s="35">
        <f>Data!H6024</f>
        <v>0</v>
      </c>
      <c r="N6027" s="41">
        <f>Data!I6024</f>
        <v>46087.468703749997</v>
      </c>
      <c r="O6027" s="35">
        <f>Data!L6024</f>
        <v>0</v>
      </c>
      <c r="P6027" s="35">
        <f>Data!M6024</f>
        <v>0</v>
      </c>
      <c r="Q6027" s="35" t="str">
        <f>IF(Data!N6024=0,"",Data!N6024)</f>
        <v/>
      </c>
      <c r="R6027" s="35">
        <f>Data!K6024</f>
        <v>0</v>
      </c>
      <c r="S6027" s="35" t="str">
        <f>IF(Data!X6024=TRUE(), "Yes", "No")</f>
        <v>No</v>
      </c>
      <c r="T6027" s="40" t="e">
        <f>#REF!</f>
        <v>#REF!</v>
      </c>
    </row>
    <row r="6028" spans="1:20" x14ac:dyDescent="0.3">
      <c r="A6028" s="35" t="str">
        <f>Data!A6025</f>
        <v>NISSAN LEAF 299-1018</v>
      </c>
      <c r="B6028" s="36">
        <f t="shared" si="93"/>
        <v>46087.468726851854</v>
      </c>
      <c r="C6028" s="37" t="str">
        <f>IF(Data!J6025="GpsRecord", CONCATENATE($U$3,": ",Data!M6025,", ",Data!L6025), CONCATENATE(Data!AB6025, " ", Data!AH6025))</f>
        <v>Ubicación: 9.96459, -84.28641</v>
      </c>
      <c r="D6028" s="38" t="str">
        <f>IF(Data!O6025=TRUE(), "Yes", "No")</f>
        <v>Yes</v>
      </c>
      <c r="E6028" s="38" t="str">
        <f>IF(Data!J6025="EngineStatusRecord","Engine",IF(Data!J6025="GpsRecord", "GPS", IF(Data!J6025="EngineFaultRecord", "Fault", IF(Data!J6025="DriverChange","Driver",IF(Data!J6025="CustomRecord","Custom","Debug")))))</f>
        <v>GPS</v>
      </c>
      <c r="F6028" s="39" t="str">
        <f>IF(Data!Y6025=TRUE(), "Yes", "No")</f>
        <v>Yes</v>
      </c>
      <c r="G6028" s="40">
        <f>Data!AK6025</f>
        <v>0</v>
      </c>
      <c r="H6028" s="35">
        <f>Data!AB6025</f>
        <v>0</v>
      </c>
      <c r="I6028" s="35">
        <f>Data!AD6025</f>
        <v>0</v>
      </c>
      <c r="J6028" s="35">
        <f>Data!AF6025</f>
        <v>0</v>
      </c>
      <c r="K6028" s="35" t="str">
        <f>CONCATENATE(Data!AH6025, " ", Data!AI6025)</f>
        <v xml:space="preserve"> </v>
      </c>
      <c r="L6028" s="35" t="str">
        <f>Data!C6025</f>
        <v>Vehicle, Battery Electric Vehicle</v>
      </c>
      <c r="M6028" s="35">
        <f>Data!H6025</f>
        <v>0</v>
      </c>
      <c r="N6028" s="41">
        <f>Data!I6025</f>
        <v>46087.468726851854</v>
      </c>
      <c r="O6028" s="35">
        <f>Data!L6025</f>
        <v>-84.286410000000004</v>
      </c>
      <c r="P6028" s="35">
        <f>Data!M6025</f>
        <v>9.9645899999999994</v>
      </c>
      <c r="Q6028" s="35" t="str">
        <f>IF(Data!N6025=0,"",Data!N6025)</f>
        <v>CurvePositionEstimateError</v>
      </c>
      <c r="R6028" s="35">
        <f>Data!K6025</f>
        <v>55</v>
      </c>
      <c r="S6028" s="35" t="str">
        <f>IF(Data!X6025=TRUE(), "Yes", "No")</f>
        <v>Yes</v>
      </c>
      <c r="T6028" s="40" t="e">
        <f>#REF!</f>
        <v>#REF!</v>
      </c>
    </row>
    <row r="6029" spans="1:20" x14ac:dyDescent="0.3">
      <c r="A6029" s="35" t="str">
        <f>Data!A6026</f>
        <v>NISSAN LEAF 299-1018</v>
      </c>
      <c r="B6029" s="36">
        <f t="shared" si="93"/>
        <v>46087.468807870369</v>
      </c>
      <c r="C6029" s="37" t="str">
        <f>IF(Data!J6026="GpsRecord", CONCATENATE($U$3,": ",Data!M6026,", ",Data!L6026), CONCATENATE(Data!AB6026, " ", Data!AH6026))</f>
        <v>Ubicación: 9.96473, -84.28535</v>
      </c>
      <c r="D6029" s="38" t="str">
        <f>IF(Data!O6026=TRUE(), "Yes", "No")</f>
        <v>Yes</v>
      </c>
      <c r="E6029" s="38" t="str">
        <f>IF(Data!J6026="EngineStatusRecord","Engine",IF(Data!J6026="GpsRecord", "GPS", IF(Data!J6026="EngineFaultRecord", "Fault", IF(Data!J6026="DriverChange","Driver",IF(Data!J6026="CustomRecord","Custom","Debug")))))</f>
        <v>GPS</v>
      </c>
      <c r="F6029" s="39" t="str">
        <f>IF(Data!Y6026=TRUE(), "Yes", "No")</f>
        <v>Yes</v>
      </c>
      <c r="G6029" s="40">
        <f>Data!AK6026</f>
        <v>0</v>
      </c>
      <c r="H6029" s="35">
        <f>Data!AB6026</f>
        <v>0</v>
      </c>
      <c r="I6029" s="35">
        <f>Data!AD6026</f>
        <v>0</v>
      </c>
      <c r="J6029" s="35">
        <f>Data!AF6026</f>
        <v>0</v>
      </c>
      <c r="K6029" s="35" t="str">
        <f>CONCATENATE(Data!AH6026, " ", Data!AI6026)</f>
        <v xml:space="preserve"> </v>
      </c>
      <c r="L6029" s="35" t="str">
        <f>Data!C6026</f>
        <v>Vehicle, Battery Electric Vehicle</v>
      </c>
      <c r="M6029" s="35">
        <f>Data!H6026</f>
        <v>0</v>
      </c>
      <c r="N6029" s="41">
        <f>Data!I6026</f>
        <v>46087.468807870369</v>
      </c>
      <c r="O6029" s="35">
        <f>Data!L6026</f>
        <v>-84.285349999999994</v>
      </c>
      <c r="P6029" s="35">
        <f>Data!M6026</f>
        <v>9.9647299999999994</v>
      </c>
      <c r="Q6029" s="35" t="str">
        <f>IF(Data!N6026=0,"",Data!N6026)</f>
        <v>CurveSpeedEstimateError</v>
      </c>
      <c r="R6029" s="35">
        <f>Data!K6026</f>
        <v>66</v>
      </c>
      <c r="S6029" s="35" t="str">
        <f>IF(Data!X6026=TRUE(), "Yes", "No")</f>
        <v>Yes</v>
      </c>
      <c r="T6029" s="40" t="e">
        <f>#REF!</f>
        <v>#REF!</v>
      </c>
    </row>
    <row r="6030" spans="1:20" x14ac:dyDescent="0.3">
      <c r="A6030" s="35" t="str">
        <f>Data!A6027</f>
        <v>NISSAN LEAF 299-1018</v>
      </c>
      <c r="B6030" s="36">
        <f t="shared" ref="B6030:B6093" si="94">N6030</f>
        <v>46087.468900462962</v>
      </c>
      <c r="C6030" s="37" t="str">
        <f>IF(Data!J6027="GpsRecord", CONCATENATE($U$3,": ",Data!M6027,", ",Data!L6027), CONCATENATE(Data!AB6027, " ", Data!AH6027))</f>
        <v>Ubicación: 9.96485, -84.28384</v>
      </c>
      <c r="D6030" s="38" t="str">
        <f>IF(Data!O6027=TRUE(), "Yes", "No")</f>
        <v>Yes</v>
      </c>
      <c r="E6030" s="38" t="str">
        <f>IF(Data!J6027="EngineStatusRecord","Engine",IF(Data!J6027="GpsRecord", "GPS", IF(Data!J6027="EngineFaultRecord", "Fault", IF(Data!J6027="DriverChange","Driver",IF(Data!J6027="CustomRecord","Custom","Debug")))))</f>
        <v>GPS</v>
      </c>
      <c r="F6030" s="39" t="str">
        <f>IF(Data!Y6027=TRUE(), "Yes", "No")</f>
        <v>Yes</v>
      </c>
      <c r="G6030" s="40">
        <f>Data!AK6027</f>
        <v>0</v>
      </c>
      <c r="H6030" s="35">
        <f>Data!AB6027</f>
        <v>0</v>
      </c>
      <c r="I6030" s="35">
        <f>Data!AD6027</f>
        <v>0</v>
      </c>
      <c r="J6030" s="35">
        <f>Data!AF6027</f>
        <v>0</v>
      </c>
      <c r="K6030" s="35" t="str">
        <f>CONCATENATE(Data!AH6027, " ", Data!AI6027)</f>
        <v xml:space="preserve"> </v>
      </c>
      <c r="L6030" s="35" t="str">
        <f>Data!C6027</f>
        <v>Vehicle, Battery Electric Vehicle</v>
      </c>
      <c r="M6030" s="35">
        <f>Data!H6027</f>
        <v>0</v>
      </c>
      <c r="N6030" s="41">
        <f>Data!I6027</f>
        <v>46087.468900462962</v>
      </c>
      <c r="O6030" s="35">
        <f>Data!L6027</f>
        <v>-84.283839999999998</v>
      </c>
      <c r="P6030" s="35">
        <f>Data!M6027</f>
        <v>9.9648500000000002</v>
      </c>
      <c r="Q6030" s="35" t="str">
        <f>IF(Data!N6027=0,"",Data!N6027)</f>
        <v>CurvePositionEstimateError</v>
      </c>
      <c r="R6030" s="35">
        <f>Data!K6027</f>
        <v>81</v>
      </c>
      <c r="S6030" s="35" t="str">
        <f>IF(Data!X6027=TRUE(), "Yes", "No")</f>
        <v>Yes</v>
      </c>
      <c r="T6030" s="40" t="e">
        <f>#REF!</f>
        <v>#REF!</v>
      </c>
    </row>
    <row r="6031" spans="1:20" x14ac:dyDescent="0.3">
      <c r="A6031" s="35" t="str">
        <f>Data!A6028</f>
        <v>NISSAN LEAF 299-1018</v>
      </c>
      <c r="B6031" s="36">
        <f t="shared" si="94"/>
        <v>46087.468915520833</v>
      </c>
      <c r="C6031" s="37" t="str">
        <f>IF(Data!J6028="GpsRecord", CONCATENATE($U$3,": ",Data!M6028,", ",Data!L6028), CONCATENATE(Data!AB6028, " ", Data!AH6028))</f>
        <v>Odómetro 16050</v>
      </c>
      <c r="D6031" s="38" t="str">
        <f>IF(Data!O6028=TRUE(), "Yes", "No")</f>
        <v>No</v>
      </c>
      <c r="E6031" s="38" t="str">
        <f>IF(Data!J6028="EngineStatusRecord","Engine",IF(Data!J6028="GpsRecord", "GPS", IF(Data!J6028="EngineFaultRecord", "Fault", IF(Data!J6028="DriverChange","Driver",IF(Data!J6028="CustomRecord","Custom","Debug")))))</f>
        <v>Engine</v>
      </c>
      <c r="F6031" s="39" t="str">
        <f>IF(Data!Y6028=TRUE(), "Yes", "No")</f>
        <v>No</v>
      </c>
      <c r="G6031" s="40">
        <f>Data!AK6028</f>
        <v>0</v>
      </c>
      <c r="H6031" s="35" t="str">
        <f>Data!AB6028</f>
        <v>Odómetro</v>
      </c>
      <c r="I6031" s="35">
        <f>Data!AD6028</f>
        <v>0</v>
      </c>
      <c r="J6031" s="35">
        <f>Data!AF6028</f>
        <v>0</v>
      </c>
      <c r="K6031" s="35" t="str">
        <f>CONCATENATE(Data!AH6028, " ", Data!AI6028)</f>
        <v>16050 km</v>
      </c>
      <c r="L6031" s="35" t="str">
        <f>Data!C6028</f>
        <v>Vehicle, Battery Electric Vehicle</v>
      </c>
      <c r="M6031" s="35">
        <f>Data!H6028</f>
        <v>0</v>
      </c>
      <c r="N6031" s="41">
        <f>Data!I6028</f>
        <v>46087.468915520833</v>
      </c>
      <c r="O6031" s="35">
        <f>Data!L6028</f>
        <v>0</v>
      </c>
      <c r="P6031" s="35">
        <f>Data!M6028</f>
        <v>0</v>
      </c>
      <c r="Q6031" s="35" t="str">
        <f>IF(Data!N6028=0,"",Data!N6028)</f>
        <v/>
      </c>
      <c r="R6031" s="35">
        <f>Data!K6028</f>
        <v>0</v>
      </c>
      <c r="S6031" s="35" t="str">
        <f>IF(Data!X6028=TRUE(), "Yes", "No")</f>
        <v>No</v>
      </c>
      <c r="T6031" s="40" t="e">
        <f>#REF!</f>
        <v>#REF!</v>
      </c>
    </row>
    <row r="6032" spans="1:20" x14ac:dyDescent="0.3">
      <c r="A6032" s="35" t="str">
        <f>Data!A6029</f>
        <v>NISSAN LEAF 299-1018</v>
      </c>
      <c r="B6032" s="36">
        <f t="shared" si="94"/>
        <v>46087.468915520833</v>
      </c>
      <c r="C6032" s="37" t="str">
        <f>IF(Data!J6029="GpsRecord", CONCATENATE($U$3,": ",Data!M6029,", ",Data!L6029), CONCATENATE(Data!AB6029, " ", Data!AH6029))</f>
        <v>Odómetro sin procesar 16050</v>
      </c>
      <c r="D6032" s="38" t="str">
        <f>IF(Data!O6029=TRUE(), "Yes", "No")</f>
        <v>No</v>
      </c>
      <c r="E6032" s="38" t="str">
        <f>IF(Data!J6029="EngineStatusRecord","Engine",IF(Data!J6029="GpsRecord", "GPS", IF(Data!J6029="EngineFaultRecord", "Fault", IF(Data!J6029="DriverChange","Driver",IF(Data!J6029="CustomRecord","Custom","Debug")))))</f>
        <v>Engine</v>
      </c>
      <c r="F6032" s="39" t="str">
        <f>IF(Data!Y6029=TRUE(), "Yes", "No")</f>
        <v>No</v>
      </c>
      <c r="G6032" s="40">
        <f>Data!AK6029</f>
        <v>0</v>
      </c>
      <c r="H6032" s="35" t="str">
        <f>Data!AB6029</f>
        <v>Odómetro sin procesar</v>
      </c>
      <c r="I6032" s="35">
        <f>Data!AD6029</f>
        <v>0</v>
      </c>
      <c r="J6032" s="35">
        <f>Data!AF6029</f>
        <v>0</v>
      </c>
      <c r="K6032" s="35" t="str">
        <f>CONCATENATE(Data!AH6029, " ", Data!AI6029)</f>
        <v>16050 km</v>
      </c>
      <c r="L6032" s="35" t="str">
        <f>Data!C6029</f>
        <v>Vehicle, Battery Electric Vehicle</v>
      </c>
      <c r="M6032" s="35">
        <f>Data!H6029</f>
        <v>0</v>
      </c>
      <c r="N6032" s="41">
        <f>Data!I6029</f>
        <v>46087.468915520833</v>
      </c>
      <c r="O6032" s="35">
        <f>Data!L6029</f>
        <v>0</v>
      </c>
      <c r="P6032" s="35">
        <f>Data!M6029</f>
        <v>0</v>
      </c>
      <c r="Q6032" s="35" t="str">
        <f>IF(Data!N6029=0,"",Data!N6029)</f>
        <v/>
      </c>
      <c r="R6032" s="35">
        <f>Data!K6029</f>
        <v>0</v>
      </c>
      <c r="S6032" s="35" t="str">
        <f>IF(Data!X6029=TRUE(), "Yes", "No")</f>
        <v>No</v>
      </c>
      <c r="T6032" s="40" t="e">
        <f>#REF!</f>
        <v>#REF!</v>
      </c>
    </row>
    <row r="6033" spans="1:20" x14ac:dyDescent="0.3">
      <c r="A6033" s="35" t="str">
        <f>Data!A6030</f>
        <v>NISSAN LEAF 299-1018</v>
      </c>
      <c r="B6033" s="36">
        <f t="shared" si="94"/>
        <v>46087.468946944442</v>
      </c>
      <c r="C6033" s="37" t="str">
        <f>IF(Data!J6030="GpsRecord", CONCATENATE($U$3,": ",Data!M6030,", ",Data!L6030), CONCATENATE(Data!AB6030, " ", Data!AH6030))</f>
        <v>Velocidad del motor en carretera 90</v>
      </c>
      <c r="D6033" s="38" t="str">
        <f>IF(Data!O6030=TRUE(), "Yes", "No")</f>
        <v>No</v>
      </c>
      <c r="E6033" s="38" t="str">
        <f>IF(Data!J6030="EngineStatusRecord","Engine",IF(Data!J6030="GpsRecord", "GPS", IF(Data!J6030="EngineFaultRecord", "Fault", IF(Data!J6030="DriverChange","Driver",IF(Data!J6030="CustomRecord","Custom","Debug")))))</f>
        <v>Engine</v>
      </c>
      <c r="F6033" s="39" t="str">
        <f>IF(Data!Y6030=TRUE(), "Yes", "No")</f>
        <v>No</v>
      </c>
      <c r="G6033" s="40">
        <f>Data!AK6030</f>
        <v>0</v>
      </c>
      <c r="H6033" s="35" t="str">
        <f>Data!AB6030</f>
        <v>Velocidad del motor en carretera</v>
      </c>
      <c r="I6033" s="35">
        <f>Data!AD6030</f>
        <v>0</v>
      </c>
      <c r="J6033" s="35">
        <f>Data!AF6030</f>
        <v>0</v>
      </c>
      <c r="K6033" s="35" t="str">
        <f>CONCATENATE(Data!AH6030, " ", Data!AI6030)</f>
        <v>90 km/h</v>
      </c>
      <c r="L6033" s="35" t="str">
        <f>Data!C6030</f>
        <v>Vehicle, Battery Electric Vehicle</v>
      </c>
      <c r="M6033" s="35">
        <f>Data!H6030</f>
        <v>0</v>
      </c>
      <c r="N6033" s="41">
        <f>Data!I6030</f>
        <v>46087.468946944442</v>
      </c>
      <c r="O6033" s="35">
        <f>Data!L6030</f>
        <v>0</v>
      </c>
      <c r="P6033" s="35">
        <f>Data!M6030</f>
        <v>0</v>
      </c>
      <c r="Q6033" s="35" t="str">
        <f>IF(Data!N6030=0,"",Data!N6030)</f>
        <v/>
      </c>
      <c r="R6033" s="35">
        <f>Data!K6030</f>
        <v>0</v>
      </c>
      <c r="S6033" s="35" t="str">
        <f>IF(Data!X6030=TRUE(), "Yes", "No")</f>
        <v>No</v>
      </c>
      <c r="T6033" s="40" t="e">
        <f>#REF!</f>
        <v>#REF!</v>
      </c>
    </row>
    <row r="6034" spans="1:20" x14ac:dyDescent="0.3">
      <c r="A6034" s="35" t="str">
        <f>Data!A6031</f>
        <v>NISSAN LEAF 299-1018</v>
      </c>
      <c r="B6034" s="36">
        <f t="shared" si="94"/>
        <v>46087.468993055554</v>
      </c>
      <c r="C6034" s="37" t="str">
        <f>IF(Data!J6031="GpsRecord", CONCATENATE($U$3,": ",Data!M6031,", ",Data!L6031), CONCATENATE(Data!AB6031, " ", Data!AH6031))</f>
        <v>Ubicación: 9.96466, -84.28209</v>
      </c>
      <c r="D6034" s="38" t="str">
        <f>IF(Data!O6031=TRUE(), "Yes", "No")</f>
        <v>Yes</v>
      </c>
      <c r="E6034" s="38" t="str">
        <f>IF(Data!J6031="EngineStatusRecord","Engine",IF(Data!J6031="GpsRecord", "GPS", IF(Data!J6031="EngineFaultRecord", "Fault", IF(Data!J6031="DriverChange","Driver",IF(Data!J6031="CustomRecord","Custom","Debug")))))</f>
        <v>GPS</v>
      </c>
      <c r="F6034" s="39" t="str">
        <f>IF(Data!Y6031=TRUE(), "Yes", "No")</f>
        <v>Yes</v>
      </c>
      <c r="G6034" s="40">
        <f>Data!AK6031</f>
        <v>0</v>
      </c>
      <c r="H6034" s="35">
        <f>Data!AB6031</f>
        <v>0</v>
      </c>
      <c r="I6034" s="35">
        <f>Data!AD6031</f>
        <v>0</v>
      </c>
      <c r="J6034" s="35">
        <f>Data!AF6031</f>
        <v>0</v>
      </c>
      <c r="K6034" s="35" t="str">
        <f>CONCATENATE(Data!AH6031, " ", Data!AI6031)</f>
        <v xml:space="preserve"> </v>
      </c>
      <c r="L6034" s="35" t="str">
        <f>Data!C6031</f>
        <v>Vehicle, Battery Electric Vehicle</v>
      </c>
      <c r="M6034" s="35">
        <f>Data!H6031</f>
        <v>0</v>
      </c>
      <c r="N6034" s="41">
        <f>Data!I6031</f>
        <v>46087.468993055554</v>
      </c>
      <c r="O6034" s="35">
        <f>Data!L6031</f>
        <v>-84.282089999999997</v>
      </c>
      <c r="P6034" s="35">
        <f>Data!M6031</f>
        <v>9.9646600000000003</v>
      </c>
      <c r="Q6034" s="35" t="str">
        <f>IF(Data!N6031=0,"",Data!N6031)</f>
        <v>CurvePositionEstimateError</v>
      </c>
      <c r="R6034" s="35">
        <f>Data!K6031</f>
        <v>90</v>
      </c>
      <c r="S6034" s="35" t="str">
        <f>IF(Data!X6031=TRUE(), "Yes", "No")</f>
        <v>Yes</v>
      </c>
      <c r="T6034" s="40" t="e">
        <f>#REF!</f>
        <v>#REF!</v>
      </c>
    </row>
    <row r="6035" spans="1:20" x14ac:dyDescent="0.3">
      <c r="A6035" s="35" t="str">
        <f>Data!A6032</f>
        <v>NISSAN LEAF 299-1018</v>
      </c>
      <c r="B6035" s="36">
        <f t="shared" si="94"/>
        <v>46087.469050925924</v>
      </c>
      <c r="C6035" s="37" t="str">
        <f>IF(Data!J6032="GpsRecord", CONCATENATE($U$3,": ",Data!M6032,", ",Data!L6032), CONCATENATE(Data!AB6032, " ", Data!AH6032))</f>
        <v>Ubicación: 9.96456, -84.28096</v>
      </c>
      <c r="D6035" s="38" t="str">
        <f>IF(Data!O6032=TRUE(), "Yes", "No")</f>
        <v>Yes</v>
      </c>
      <c r="E6035" s="38" t="str">
        <f>IF(Data!J6032="EngineStatusRecord","Engine",IF(Data!J6032="GpsRecord", "GPS", IF(Data!J6032="EngineFaultRecord", "Fault", IF(Data!J6032="DriverChange","Driver",IF(Data!J6032="CustomRecord","Custom","Debug")))))</f>
        <v>GPS</v>
      </c>
      <c r="F6035" s="39" t="str">
        <f>IF(Data!Y6032=TRUE(), "Yes", "No")</f>
        <v>Yes</v>
      </c>
      <c r="G6035" s="40">
        <f>Data!AK6032</f>
        <v>0</v>
      </c>
      <c r="H6035" s="35">
        <f>Data!AB6032</f>
        <v>0</v>
      </c>
      <c r="I6035" s="35">
        <f>Data!AD6032</f>
        <v>0</v>
      </c>
      <c r="J6035" s="35">
        <f>Data!AF6032</f>
        <v>0</v>
      </c>
      <c r="K6035" s="35" t="str">
        <f>CONCATENATE(Data!AH6032, " ", Data!AI6032)</f>
        <v xml:space="preserve"> </v>
      </c>
      <c r="L6035" s="35" t="str">
        <f>Data!C6032</f>
        <v>Vehicle, Battery Electric Vehicle</v>
      </c>
      <c r="M6035" s="35">
        <f>Data!H6032</f>
        <v>0</v>
      </c>
      <c r="N6035" s="41">
        <f>Data!I6032</f>
        <v>46087.469050925924</v>
      </c>
      <c r="O6035" s="35">
        <f>Data!L6032</f>
        <v>-84.280959999999993</v>
      </c>
      <c r="P6035" s="35">
        <f>Data!M6032</f>
        <v>9.9645600000000005</v>
      </c>
      <c r="Q6035" s="35" t="str">
        <f>IF(Data!N6032=0,"",Data!N6032)</f>
        <v>CurveBased</v>
      </c>
      <c r="R6035" s="35">
        <f>Data!K6032</f>
        <v>92</v>
      </c>
      <c r="S6035" s="35" t="str">
        <f>IF(Data!X6032=TRUE(), "Yes", "No")</f>
        <v>Yes</v>
      </c>
      <c r="T6035" s="40" t="e">
        <f>#REF!</f>
        <v>#REF!</v>
      </c>
    </row>
    <row r="6036" spans="1:20" x14ac:dyDescent="0.3">
      <c r="A6036" s="35" t="str">
        <f>Data!A6033</f>
        <v>NISSAN LEAF 299-1018</v>
      </c>
      <c r="B6036" s="36">
        <f t="shared" si="94"/>
        <v>46087.469108796293</v>
      </c>
      <c r="C6036" s="37" t="str">
        <f>IF(Data!J6033="GpsRecord", CONCATENATE($U$3,": ",Data!M6033,", ",Data!L6033), CONCATENATE(Data!AB6033, " ", Data!AH6033))</f>
        <v>Ubicación: 9.96467, -84.27979</v>
      </c>
      <c r="D6036" s="38" t="str">
        <f>IF(Data!O6033=TRUE(), "Yes", "No")</f>
        <v>Yes</v>
      </c>
      <c r="E6036" s="38" t="str">
        <f>IF(Data!J6033="EngineStatusRecord","Engine",IF(Data!J6033="GpsRecord", "GPS", IF(Data!J6033="EngineFaultRecord", "Fault", IF(Data!J6033="DriverChange","Driver",IF(Data!J6033="CustomRecord","Custom","Debug")))))</f>
        <v>GPS</v>
      </c>
      <c r="F6036" s="39" t="str">
        <f>IF(Data!Y6033=TRUE(), "Yes", "No")</f>
        <v>Yes</v>
      </c>
      <c r="G6036" s="40">
        <f>Data!AK6033</f>
        <v>0</v>
      </c>
      <c r="H6036" s="35">
        <f>Data!AB6033</f>
        <v>0</v>
      </c>
      <c r="I6036" s="35">
        <f>Data!AD6033</f>
        <v>0</v>
      </c>
      <c r="J6036" s="35">
        <f>Data!AF6033</f>
        <v>0</v>
      </c>
      <c r="K6036" s="35" t="str">
        <f>CONCATENATE(Data!AH6033, " ", Data!AI6033)</f>
        <v xml:space="preserve"> </v>
      </c>
      <c r="L6036" s="35" t="str">
        <f>Data!C6033</f>
        <v>Vehicle, Battery Electric Vehicle</v>
      </c>
      <c r="M6036" s="35">
        <f>Data!H6033</f>
        <v>0</v>
      </c>
      <c r="N6036" s="41">
        <f>Data!I6033</f>
        <v>46087.469108796293</v>
      </c>
      <c r="O6036" s="35">
        <f>Data!L6033</f>
        <v>-84.279790000000006</v>
      </c>
      <c r="P6036" s="35">
        <f>Data!M6033</f>
        <v>9.9646699999999999</v>
      </c>
      <c r="Q6036" s="35" t="str">
        <f>IF(Data!N6033=0,"",Data!N6033)</f>
        <v>CurveSpeedEstimateError</v>
      </c>
      <c r="R6036" s="35">
        <f>Data!K6033</f>
        <v>92</v>
      </c>
      <c r="S6036" s="35" t="str">
        <f>IF(Data!X6033=TRUE(), "Yes", "No")</f>
        <v>Yes</v>
      </c>
      <c r="T6036" s="40" t="e">
        <f>#REF!</f>
        <v>#REF!</v>
      </c>
    </row>
    <row r="6037" spans="1:20" x14ac:dyDescent="0.3">
      <c r="A6037" s="35" t="str">
        <f>Data!A6034</f>
        <v>NISSAN LEAF 299-1018</v>
      </c>
      <c r="B6037" s="36">
        <f t="shared" si="94"/>
        <v>46087.469109201389</v>
      </c>
      <c r="C6037" s="37" t="str">
        <f>IF(Data!J6034="GpsRecord", CONCATENATE($U$3,": ",Data!M6034,", ",Data!L6034), CONCATENATE(Data!AB6034, " ", Data!AH6034))</f>
        <v>Energía de la batería del vehículo eléctrico 6483</v>
      </c>
      <c r="D6037" s="38" t="str">
        <f>IF(Data!O6034=TRUE(), "Yes", "No")</f>
        <v>No</v>
      </c>
      <c r="E6037" s="38" t="str">
        <f>IF(Data!J6034="EngineStatusRecord","Engine",IF(Data!J6034="GpsRecord", "GPS", IF(Data!J6034="EngineFaultRecord", "Fault", IF(Data!J6034="DriverChange","Driver",IF(Data!J6034="CustomRecord","Custom","Debug")))))</f>
        <v>Engine</v>
      </c>
      <c r="F6037" s="39" t="str">
        <f>IF(Data!Y6034=TRUE(), "Yes", "No")</f>
        <v>No</v>
      </c>
      <c r="G6037" s="40">
        <f>Data!AK6034</f>
        <v>0</v>
      </c>
      <c r="H6037" s="35" t="str">
        <f>Data!AB6034</f>
        <v>Energía de la batería del vehículo eléctrico</v>
      </c>
      <c r="I6037" s="35">
        <f>Data!AD6034</f>
        <v>0</v>
      </c>
      <c r="J6037" s="35">
        <f>Data!AF6034</f>
        <v>0</v>
      </c>
      <c r="K6037" s="35" t="str">
        <f>CONCATENATE(Data!AH6034, " ", Data!AI6034)</f>
        <v>6483 W</v>
      </c>
      <c r="L6037" s="35" t="str">
        <f>Data!C6034</f>
        <v>Vehicle, Battery Electric Vehicle</v>
      </c>
      <c r="M6037" s="35">
        <f>Data!H6034</f>
        <v>0</v>
      </c>
      <c r="N6037" s="41">
        <f>Data!I6034</f>
        <v>46087.469109201389</v>
      </c>
      <c r="O6037" s="35">
        <f>Data!L6034</f>
        <v>0</v>
      </c>
      <c r="P6037" s="35">
        <f>Data!M6034</f>
        <v>0</v>
      </c>
      <c r="Q6037" s="35" t="str">
        <f>IF(Data!N6034=0,"",Data!N6034)</f>
        <v/>
      </c>
      <c r="R6037" s="35">
        <f>Data!K6034</f>
        <v>0</v>
      </c>
      <c r="S6037" s="35" t="str">
        <f>IF(Data!X6034=TRUE(), "Yes", "No")</f>
        <v>No</v>
      </c>
      <c r="T6037" s="40" t="e">
        <f>#REF!</f>
        <v>#REF!</v>
      </c>
    </row>
    <row r="6038" spans="1:20" x14ac:dyDescent="0.3">
      <c r="A6038" s="35" t="str">
        <f>Data!A6035</f>
        <v>NISSAN LEAF 299-1018</v>
      </c>
      <c r="B6038" s="36">
        <f t="shared" si="94"/>
        <v>46087.469109837963</v>
      </c>
      <c r="C6038" s="37" t="str">
        <f>IF(Data!J6035="GpsRecord", CONCATENATE($U$3,": ",Data!M6035,", ",Data!L6035), CONCATENATE(Data!AB6035, " ", Data!AH6035))</f>
        <v>Temperatura del aire exterior bruto 32</v>
      </c>
      <c r="D6038" s="38" t="str">
        <f>IF(Data!O6035=TRUE(), "Yes", "No")</f>
        <v>No</v>
      </c>
      <c r="E6038" s="38" t="str">
        <f>IF(Data!J6035="EngineStatusRecord","Engine",IF(Data!J6035="GpsRecord", "GPS", IF(Data!J6035="EngineFaultRecord", "Fault", IF(Data!J6035="DriverChange","Driver",IF(Data!J6035="CustomRecord","Custom","Debug")))))</f>
        <v>Engine</v>
      </c>
      <c r="F6038" s="39" t="str">
        <f>IF(Data!Y6035=TRUE(), "Yes", "No")</f>
        <v>No</v>
      </c>
      <c r="G6038" s="40">
        <f>Data!AK6035</f>
        <v>0</v>
      </c>
      <c r="H6038" s="35" t="str">
        <f>Data!AB6035</f>
        <v>Temperatura del aire exterior bruto</v>
      </c>
      <c r="I6038" s="35">
        <f>Data!AD6035</f>
        <v>0</v>
      </c>
      <c r="J6038" s="35">
        <f>Data!AF6035</f>
        <v>0</v>
      </c>
      <c r="K6038" s="35" t="str">
        <f>CONCATENATE(Data!AH6035, " ", Data!AI6035)</f>
        <v>32 C</v>
      </c>
      <c r="L6038" s="35" t="str">
        <f>Data!C6035</f>
        <v>Vehicle, Battery Electric Vehicle</v>
      </c>
      <c r="M6038" s="35">
        <f>Data!H6035</f>
        <v>0</v>
      </c>
      <c r="N6038" s="41">
        <f>Data!I6035</f>
        <v>46087.469109837963</v>
      </c>
      <c r="O6038" s="35">
        <f>Data!L6035</f>
        <v>0</v>
      </c>
      <c r="P6038" s="35">
        <f>Data!M6035</f>
        <v>0</v>
      </c>
      <c r="Q6038" s="35" t="str">
        <f>IF(Data!N6035=0,"",Data!N6035)</f>
        <v/>
      </c>
      <c r="R6038" s="35">
        <f>Data!K6035</f>
        <v>0</v>
      </c>
      <c r="S6038" s="35" t="str">
        <f>IF(Data!X6035=TRUE(), "Yes", "No")</f>
        <v>No</v>
      </c>
      <c r="T6038" s="40" t="e">
        <f>#REF!</f>
        <v>#REF!</v>
      </c>
    </row>
    <row r="6039" spans="1:20" x14ac:dyDescent="0.3">
      <c r="A6039" s="35" t="str">
        <f>Data!A6036</f>
        <v>NISSAN LEAF 299-1018</v>
      </c>
      <c r="B6039" s="36">
        <f t="shared" si="94"/>
        <v>46087.469178692132</v>
      </c>
      <c r="C6039" s="37" t="str">
        <f>IF(Data!J6036="GpsRecord", CONCATENATE($U$3,": ",Data!M6036,", ",Data!L6036), CONCATENATE(Data!AB6036, " ", Data!AH6036))</f>
        <v>Energía de la batería del vehículo eléctrico 35363</v>
      </c>
      <c r="D6039" s="38" t="str">
        <f>IF(Data!O6036=TRUE(), "Yes", "No")</f>
        <v>No</v>
      </c>
      <c r="E6039" s="38" t="str">
        <f>IF(Data!J6036="EngineStatusRecord","Engine",IF(Data!J6036="GpsRecord", "GPS", IF(Data!J6036="EngineFaultRecord", "Fault", IF(Data!J6036="DriverChange","Driver",IF(Data!J6036="CustomRecord","Custom","Debug")))))</f>
        <v>Engine</v>
      </c>
      <c r="F6039" s="39" t="str">
        <f>IF(Data!Y6036=TRUE(), "Yes", "No")</f>
        <v>No</v>
      </c>
      <c r="G6039" s="40">
        <f>Data!AK6036</f>
        <v>0</v>
      </c>
      <c r="H6039" s="35" t="str">
        <f>Data!AB6036</f>
        <v>Energía de la batería del vehículo eléctrico</v>
      </c>
      <c r="I6039" s="35">
        <f>Data!AD6036</f>
        <v>0</v>
      </c>
      <c r="J6039" s="35">
        <f>Data!AF6036</f>
        <v>0</v>
      </c>
      <c r="K6039" s="35" t="str">
        <f>CONCATENATE(Data!AH6036, " ", Data!AI6036)</f>
        <v>35363 W</v>
      </c>
      <c r="L6039" s="35" t="str">
        <f>Data!C6036</f>
        <v>Vehicle, Battery Electric Vehicle</v>
      </c>
      <c r="M6039" s="35">
        <f>Data!H6036</f>
        <v>0</v>
      </c>
      <c r="N6039" s="41">
        <f>Data!I6036</f>
        <v>46087.469178692132</v>
      </c>
      <c r="O6039" s="35">
        <f>Data!L6036</f>
        <v>0</v>
      </c>
      <c r="P6039" s="35">
        <f>Data!M6036</f>
        <v>0</v>
      </c>
      <c r="Q6039" s="35" t="str">
        <f>IF(Data!N6036=0,"",Data!N6036)</f>
        <v/>
      </c>
      <c r="R6039" s="35">
        <f>Data!K6036</f>
        <v>0</v>
      </c>
      <c r="S6039" s="35" t="str">
        <f>IF(Data!X6036=TRUE(), "Yes", "No")</f>
        <v>No</v>
      </c>
      <c r="T6039" s="40" t="e">
        <f>#REF!</f>
        <v>#REF!</v>
      </c>
    </row>
    <row r="6040" spans="1:20" x14ac:dyDescent="0.3">
      <c r="A6040" s="35" t="str">
        <f>Data!A6037</f>
        <v>NISSAN LEAF 299-1018</v>
      </c>
      <c r="B6040" s="36">
        <f t="shared" si="94"/>
        <v>46087.469201388885</v>
      </c>
      <c r="C6040" s="37" t="str">
        <f>IF(Data!J6037="GpsRecord", CONCATENATE($U$3,": ",Data!M6037,", ",Data!L6037), CONCATENATE(Data!AB6037, " ", Data!AH6037))</f>
        <v>Ubicación: 9.96515, -84.27798</v>
      </c>
      <c r="D6040" s="38" t="str">
        <f>IF(Data!O6037=TRUE(), "Yes", "No")</f>
        <v>Yes</v>
      </c>
      <c r="E6040" s="38" t="str">
        <f>IF(Data!J6037="EngineStatusRecord","Engine",IF(Data!J6037="GpsRecord", "GPS", IF(Data!J6037="EngineFaultRecord", "Fault", IF(Data!J6037="DriverChange","Driver",IF(Data!J6037="CustomRecord","Custom","Debug")))))</f>
        <v>GPS</v>
      </c>
      <c r="F6040" s="39" t="str">
        <f>IF(Data!Y6037=TRUE(), "Yes", "No")</f>
        <v>Yes</v>
      </c>
      <c r="G6040" s="40">
        <f>Data!AK6037</f>
        <v>0</v>
      </c>
      <c r="H6040" s="35">
        <f>Data!AB6037</f>
        <v>0</v>
      </c>
      <c r="I6040" s="35">
        <f>Data!AD6037</f>
        <v>0</v>
      </c>
      <c r="J6040" s="35">
        <f>Data!AF6037</f>
        <v>0</v>
      </c>
      <c r="K6040" s="35" t="str">
        <f>CONCATENATE(Data!AH6037, " ", Data!AI6037)</f>
        <v xml:space="preserve"> </v>
      </c>
      <c r="L6040" s="35" t="str">
        <f>Data!C6037</f>
        <v>Vehicle, Battery Electric Vehicle</v>
      </c>
      <c r="M6040" s="35">
        <f>Data!H6037</f>
        <v>0</v>
      </c>
      <c r="N6040" s="41">
        <f>Data!I6037</f>
        <v>46087.469201388885</v>
      </c>
      <c r="O6040" s="35">
        <f>Data!L6037</f>
        <v>-84.277979999999999</v>
      </c>
      <c r="P6040" s="35">
        <f>Data!M6037</f>
        <v>9.9651499999999995</v>
      </c>
      <c r="Q6040" s="35" t="str">
        <f>IF(Data!N6037=0,"",Data!N6037)</f>
        <v>CurvePositionEstimateError</v>
      </c>
      <c r="R6040" s="35">
        <f>Data!K6037</f>
        <v>96</v>
      </c>
      <c r="S6040" s="35" t="str">
        <f>IF(Data!X6037=TRUE(), "Yes", "No")</f>
        <v>Yes</v>
      </c>
      <c r="T6040" s="40" t="e">
        <f>#REF!</f>
        <v>#REF!</v>
      </c>
    </row>
    <row r="6041" spans="1:20" x14ac:dyDescent="0.3">
      <c r="A6041" s="35" t="str">
        <f>Data!A6038</f>
        <v>NISSAN LEAF 299-1018</v>
      </c>
      <c r="B6041" s="36">
        <f t="shared" si="94"/>
        <v>46087.469201655091</v>
      </c>
      <c r="C6041" s="37" t="str">
        <f>IF(Data!J6038="GpsRecord", CONCATENATE($U$3,": ",Data!M6038,", ",Data!L6038), CONCATENATE(Data!AB6038, " ", Data!AH6038))</f>
        <v>Velocidad del motor en carretera 98</v>
      </c>
      <c r="D6041" s="38" t="str">
        <f>IF(Data!O6038=TRUE(), "Yes", "No")</f>
        <v>No</v>
      </c>
      <c r="E6041" s="38" t="str">
        <f>IF(Data!J6038="EngineStatusRecord","Engine",IF(Data!J6038="GpsRecord", "GPS", IF(Data!J6038="EngineFaultRecord", "Fault", IF(Data!J6038="DriverChange","Driver",IF(Data!J6038="CustomRecord","Custom","Debug")))))</f>
        <v>Engine</v>
      </c>
      <c r="F6041" s="39" t="str">
        <f>IF(Data!Y6038=TRUE(), "Yes", "No")</f>
        <v>No</v>
      </c>
      <c r="G6041" s="40">
        <f>Data!AK6038</f>
        <v>0</v>
      </c>
      <c r="H6041" s="35" t="str">
        <f>Data!AB6038</f>
        <v>Velocidad del motor en carretera</v>
      </c>
      <c r="I6041" s="35">
        <f>Data!AD6038</f>
        <v>0</v>
      </c>
      <c r="J6041" s="35">
        <f>Data!AF6038</f>
        <v>0</v>
      </c>
      <c r="K6041" s="35" t="str">
        <f>CONCATENATE(Data!AH6038, " ", Data!AI6038)</f>
        <v>98 km/h</v>
      </c>
      <c r="L6041" s="35" t="str">
        <f>Data!C6038</f>
        <v>Vehicle, Battery Electric Vehicle</v>
      </c>
      <c r="M6041" s="35">
        <f>Data!H6038</f>
        <v>0</v>
      </c>
      <c r="N6041" s="41">
        <f>Data!I6038</f>
        <v>46087.469201655091</v>
      </c>
      <c r="O6041" s="35">
        <f>Data!L6038</f>
        <v>0</v>
      </c>
      <c r="P6041" s="35">
        <f>Data!M6038</f>
        <v>0</v>
      </c>
      <c r="Q6041" s="35" t="str">
        <f>IF(Data!N6038=0,"",Data!N6038)</f>
        <v/>
      </c>
      <c r="R6041" s="35">
        <f>Data!K6038</f>
        <v>0</v>
      </c>
      <c r="S6041" s="35" t="str">
        <f>IF(Data!X6038=TRUE(), "Yes", "No")</f>
        <v>No</v>
      </c>
      <c r="T6041" s="40" t="e">
        <f>#REF!</f>
        <v>#REF!</v>
      </c>
    </row>
    <row r="6042" spans="1:20" x14ac:dyDescent="0.3">
      <c r="A6042" s="35" t="str">
        <f>Data!A6039</f>
        <v>NISSAN LEAF 299-1018</v>
      </c>
      <c r="B6042" s="36">
        <f t="shared" si="94"/>
        <v>46087.469259259262</v>
      </c>
      <c r="C6042" s="37" t="str">
        <f>IF(Data!J6039="GpsRecord", CONCATENATE($U$3,": ",Data!M6039,", ",Data!L6039), CONCATENATE(Data!AB6039, " ", Data!AH6039))</f>
        <v>Ubicación: 9.96535, -84.27685</v>
      </c>
      <c r="D6042" s="38" t="str">
        <f>IF(Data!O6039=TRUE(), "Yes", "No")</f>
        <v>Yes</v>
      </c>
      <c r="E6042" s="38" t="str">
        <f>IF(Data!J6039="EngineStatusRecord","Engine",IF(Data!J6039="GpsRecord", "GPS", IF(Data!J6039="EngineFaultRecord", "Fault", IF(Data!J6039="DriverChange","Driver",IF(Data!J6039="CustomRecord","Custom","Debug")))))</f>
        <v>GPS</v>
      </c>
      <c r="F6042" s="39" t="str">
        <f>IF(Data!Y6039=TRUE(), "Yes", "No")</f>
        <v>Yes</v>
      </c>
      <c r="G6042" s="40">
        <f>Data!AK6039</f>
        <v>0</v>
      </c>
      <c r="H6042" s="35">
        <f>Data!AB6039</f>
        <v>0</v>
      </c>
      <c r="I6042" s="35">
        <f>Data!AD6039</f>
        <v>0</v>
      </c>
      <c r="J6042" s="35">
        <f>Data!AF6039</f>
        <v>0</v>
      </c>
      <c r="K6042" s="35" t="str">
        <f>CONCATENATE(Data!AH6039, " ", Data!AI6039)</f>
        <v xml:space="preserve"> </v>
      </c>
      <c r="L6042" s="35" t="str">
        <f>Data!C6039</f>
        <v>Vehicle, Battery Electric Vehicle</v>
      </c>
      <c r="M6042" s="35">
        <f>Data!H6039</f>
        <v>0</v>
      </c>
      <c r="N6042" s="41">
        <f>Data!I6039</f>
        <v>46087.469259259262</v>
      </c>
      <c r="O6042" s="35">
        <f>Data!L6039</f>
        <v>-84.276849999999996</v>
      </c>
      <c r="P6042" s="35">
        <f>Data!M6039</f>
        <v>9.9653500000000008</v>
      </c>
      <c r="Q6042" s="35" t="str">
        <f>IF(Data!N6039=0,"",Data!N6039)</f>
        <v>CurveSpeedEstimateError</v>
      </c>
      <c r="R6042" s="35">
        <f>Data!K6039</f>
        <v>88</v>
      </c>
      <c r="S6042" s="35" t="str">
        <f>IF(Data!X6039=TRUE(), "Yes", "No")</f>
        <v>Yes</v>
      </c>
      <c r="T6042" s="40" t="e">
        <f>#REF!</f>
        <v>#REF!</v>
      </c>
    </row>
    <row r="6043" spans="1:20" x14ac:dyDescent="0.3">
      <c r="A6043" s="35" t="str">
        <f>Data!A6040</f>
        <v>NISSAN LEAF 299-1018</v>
      </c>
      <c r="B6043" s="36">
        <f t="shared" si="94"/>
        <v>46087.46925952546</v>
      </c>
      <c r="C6043" s="37" t="str">
        <f>IF(Data!J6040="GpsRecord", CONCATENATE($U$3,": ",Data!M6040,", ",Data!L6040), CONCATENATE(Data!AB6040, " ", Data!AH6040))</f>
        <v>Velocidad del motor en carretera 88</v>
      </c>
      <c r="D6043" s="38" t="str">
        <f>IF(Data!O6040=TRUE(), "Yes", "No")</f>
        <v>No</v>
      </c>
      <c r="E6043" s="38" t="str">
        <f>IF(Data!J6040="EngineStatusRecord","Engine",IF(Data!J6040="GpsRecord", "GPS", IF(Data!J6040="EngineFaultRecord", "Fault", IF(Data!J6040="DriverChange","Driver",IF(Data!J6040="CustomRecord","Custom","Debug")))))</f>
        <v>Engine</v>
      </c>
      <c r="F6043" s="39" t="str">
        <f>IF(Data!Y6040=TRUE(), "Yes", "No")</f>
        <v>No</v>
      </c>
      <c r="G6043" s="40">
        <f>Data!AK6040</f>
        <v>0</v>
      </c>
      <c r="H6043" s="35" t="str">
        <f>Data!AB6040</f>
        <v>Velocidad del motor en carretera</v>
      </c>
      <c r="I6043" s="35">
        <f>Data!AD6040</f>
        <v>0</v>
      </c>
      <c r="J6043" s="35">
        <f>Data!AF6040</f>
        <v>0</v>
      </c>
      <c r="K6043" s="35" t="str">
        <f>CONCATENATE(Data!AH6040, " ", Data!AI6040)</f>
        <v>88 km/h</v>
      </c>
      <c r="L6043" s="35" t="str">
        <f>Data!C6040</f>
        <v>Vehicle, Battery Electric Vehicle</v>
      </c>
      <c r="M6043" s="35">
        <f>Data!H6040</f>
        <v>0</v>
      </c>
      <c r="N6043" s="41">
        <f>Data!I6040</f>
        <v>46087.46925952546</v>
      </c>
      <c r="O6043" s="35">
        <f>Data!L6040</f>
        <v>0</v>
      </c>
      <c r="P6043" s="35">
        <f>Data!M6040</f>
        <v>0</v>
      </c>
      <c r="Q6043" s="35" t="str">
        <f>IF(Data!N6040=0,"",Data!N6040)</f>
        <v/>
      </c>
      <c r="R6043" s="35">
        <f>Data!K6040</f>
        <v>0</v>
      </c>
      <c r="S6043" s="35" t="str">
        <f>IF(Data!X6040=TRUE(), "Yes", "No")</f>
        <v>No</v>
      </c>
      <c r="T6043" s="40" t="e">
        <f>#REF!</f>
        <v>#REF!</v>
      </c>
    </row>
    <row r="6044" spans="1:20" x14ac:dyDescent="0.3">
      <c r="A6044" s="35" t="str">
        <f>Data!A6041</f>
        <v>NISSAN LEAF 299-1018</v>
      </c>
      <c r="B6044" s="36">
        <f t="shared" si="94"/>
        <v>46087.469271238428</v>
      </c>
      <c r="C6044" s="37" t="str">
        <f>IF(Data!J6041="GpsRecord", CONCATENATE($U$3,": ",Data!M6041,", ",Data!L6041), CONCATENATE(Data!AB6041, " ", Data!AH6041))</f>
        <v>Energía de la batería del vehículo eléctrico -36510</v>
      </c>
      <c r="D6044" s="38" t="str">
        <f>IF(Data!O6041=TRUE(), "Yes", "No")</f>
        <v>No</v>
      </c>
      <c r="E6044" s="38" t="str">
        <f>IF(Data!J6041="EngineStatusRecord","Engine",IF(Data!J6041="GpsRecord", "GPS", IF(Data!J6041="EngineFaultRecord", "Fault", IF(Data!J6041="DriverChange","Driver",IF(Data!J6041="CustomRecord","Custom","Debug")))))</f>
        <v>Engine</v>
      </c>
      <c r="F6044" s="39" t="str">
        <f>IF(Data!Y6041=TRUE(), "Yes", "No")</f>
        <v>No</v>
      </c>
      <c r="G6044" s="40">
        <f>Data!AK6041</f>
        <v>0</v>
      </c>
      <c r="H6044" s="35" t="str">
        <f>Data!AB6041</f>
        <v>Energía de la batería del vehículo eléctrico</v>
      </c>
      <c r="I6044" s="35">
        <f>Data!AD6041</f>
        <v>0</v>
      </c>
      <c r="J6044" s="35">
        <f>Data!AF6041</f>
        <v>0</v>
      </c>
      <c r="K6044" s="35" t="str">
        <f>CONCATENATE(Data!AH6041, " ", Data!AI6041)</f>
        <v>-36510 W</v>
      </c>
      <c r="L6044" s="35" t="str">
        <f>Data!C6041</f>
        <v>Vehicle, Battery Electric Vehicle</v>
      </c>
      <c r="M6044" s="35">
        <f>Data!H6041</f>
        <v>0</v>
      </c>
      <c r="N6044" s="41">
        <f>Data!I6041</f>
        <v>46087.469271238428</v>
      </c>
      <c r="O6044" s="35">
        <f>Data!L6041</f>
        <v>0</v>
      </c>
      <c r="P6044" s="35">
        <f>Data!M6041</f>
        <v>0</v>
      </c>
      <c r="Q6044" s="35" t="str">
        <f>IF(Data!N6041=0,"",Data!N6041)</f>
        <v/>
      </c>
      <c r="R6044" s="35">
        <f>Data!K6041</f>
        <v>0</v>
      </c>
      <c r="S6044" s="35" t="str">
        <f>IF(Data!X6041=TRUE(), "Yes", "No")</f>
        <v>No</v>
      </c>
      <c r="T6044" s="40" t="e">
        <f>#REF!</f>
        <v>#REF!</v>
      </c>
    </row>
    <row r="6045" spans="1:20" x14ac:dyDescent="0.3">
      <c r="A6045" s="35" t="str">
        <f>Data!A6042</f>
        <v>NISSAN LEAF 299-1018</v>
      </c>
      <c r="B6045" s="36">
        <f t="shared" si="94"/>
        <v>46087.469293981485</v>
      </c>
      <c r="C6045" s="37" t="str">
        <f>IF(Data!J6042="GpsRecord", CONCATENATE($U$3,": ",Data!M6042,", ",Data!L6042), CONCATENATE(Data!AB6042, " ", Data!AH6042))</f>
        <v>Ubicación: 9.96538, -84.27623</v>
      </c>
      <c r="D6045" s="38" t="str">
        <f>IF(Data!O6042=TRUE(), "Yes", "No")</f>
        <v>Yes</v>
      </c>
      <c r="E6045" s="38" t="str">
        <f>IF(Data!J6042="EngineStatusRecord","Engine",IF(Data!J6042="GpsRecord", "GPS", IF(Data!J6042="EngineFaultRecord", "Fault", IF(Data!J6042="DriverChange","Driver",IF(Data!J6042="CustomRecord","Custom","Debug")))))</f>
        <v>GPS</v>
      </c>
      <c r="F6045" s="39" t="str">
        <f>IF(Data!Y6042=TRUE(), "Yes", "No")</f>
        <v>Yes</v>
      </c>
      <c r="G6045" s="40">
        <f>Data!AK6042</f>
        <v>0</v>
      </c>
      <c r="H6045" s="35">
        <f>Data!AB6042</f>
        <v>0</v>
      </c>
      <c r="I6045" s="35">
        <f>Data!AD6042</f>
        <v>0</v>
      </c>
      <c r="J6045" s="35">
        <f>Data!AF6042</f>
        <v>0</v>
      </c>
      <c r="K6045" s="35" t="str">
        <f>CONCATENATE(Data!AH6042, " ", Data!AI6042)</f>
        <v xml:space="preserve"> </v>
      </c>
      <c r="L6045" s="35" t="str">
        <f>Data!C6042</f>
        <v>Vehicle, Battery Electric Vehicle</v>
      </c>
      <c r="M6045" s="35">
        <f>Data!H6042</f>
        <v>0</v>
      </c>
      <c r="N6045" s="41">
        <f>Data!I6042</f>
        <v>46087.469293981485</v>
      </c>
      <c r="O6045" s="35">
        <f>Data!L6042</f>
        <v>-84.276229999999998</v>
      </c>
      <c r="P6045" s="35">
        <f>Data!M6042</f>
        <v>9.9653799999999997</v>
      </c>
      <c r="Q6045" s="35" t="str">
        <f>IF(Data!N6042=0,"",Data!N6042)</f>
        <v>CurveSpeedEstimateError</v>
      </c>
      <c r="R6045" s="35">
        <f>Data!K6042</f>
        <v>76</v>
      </c>
      <c r="S6045" s="35" t="str">
        <f>IF(Data!X6042=TRUE(), "Yes", "No")</f>
        <v>Yes</v>
      </c>
      <c r="T6045" s="40" t="e">
        <f>#REF!</f>
        <v>#REF!</v>
      </c>
    </row>
    <row r="6046" spans="1:20" x14ac:dyDescent="0.3">
      <c r="A6046" s="35" t="str">
        <f>Data!A6043</f>
        <v>NISSAN LEAF 299-1018</v>
      </c>
      <c r="B6046" s="36">
        <f t="shared" si="94"/>
        <v>46087.469305555554</v>
      </c>
      <c r="C6046" s="37" t="str">
        <f>IF(Data!J6043="GpsRecord", CONCATENATE($U$3,": ",Data!M6043,", ",Data!L6043), CONCATENATE(Data!AB6043, " ", Data!AH6043))</f>
        <v xml:space="preserve"> </v>
      </c>
      <c r="D6046" s="38" t="str">
        <f>IF(Data!O6043=TRUE(), "Yes", "No")</f>
        <v>No</v>
      </c>
      <c r="E6046" s="38" t="str">
        <f>IF(Data!J6043="EngineStatusRecord","Engine",IF(Data!J6043="GpsRecord", "GPS", IF(Data!J6043="EngineFaultRecord", "Fault", IF(Data!J6043="DriverChange","Driver",IF(Data!J6043="CustomRecord","Custom","Debug")))))</f>
        <v>Debug</v>
      </c>
      <c r="F6046" s="39" t="str">
        <f>IF(Data!Y6043=TRUE(), "Yes", "No")</f>
        <v>No</v>
      </c>
      <c r="G6046" s="40" t="str">
        <f>Data!AK6043</f>
        <v>11-64-F0-FF-2E-FC-15-00-52-C8-0C-00-00-00-00</v>
      </c>
      <c r="H6046" s="35">
        <f>Data!AB6043</f>
        <v>0</v>
      </c>
      <c r="I6046" s="35">
        <f>Data!AD6043</f>
        <v>0</v>
      </c>
      <c r="J6046" s="35">
        <f>Data!AF6043</f>
        <v>0</v>
      </c>
      <c r="K6046" s="35" t="str">
        <f>CONCATENATE(Data!AH6043, " ", Data!AI6043)</f>
        <v xml:space="preserve"> </v>
      </c>
      <c r="L6046" s="35" t="str">
        <f>Data!C6043</f>
        <v>Vehicle, Battery Electric Vehicle</v>
      </c>
      <c r="M6046" s="35">
        <f>Data!H6043</f>
        <v>0</v>
      </c>
      <c r="N6046" s="41">
        <f>Data!I6043</f>
        <v>46087.469305555554</v>
      </c>
      <c r="O6046" s="35">
        <f>Data!L6043</f>
        <v>0</v>
      </c>
      <c r="P6046" s="35">
        <f>Data!M6043</f>
        <v>0</v>
      </c>
      <c r="Q6046" s="35" t="str">
        <f>IF(Data!N6043=0,"",Data!N6043)</f>
        <v>61927</v>
      </c>
      <c r="R6046" s="35">
        <f>Data!K6043</f>
        <v>0</v>
      </c>
      <c r="S6046" s="35" t="str">
        <f>IF(Data!X6043=TRUE(), "Yes", "No")</f>
        <v>No</v>
      </c>
      <c r="T6046" s="40" t="e">
        <f>#REF!</f>
        <v>#REF!</v>
      </c>
    </row>
    <row r="6047" spans="1:20" x14ac:dyDescent="0.3">
      <c r="A6047" s="35" t="str">
        <f>Data!A6044</f>
        <v>NISSAN LEAF 299-1018</v>
      </c>
      <c r="B6047" s="36">
        <f t="shared" si="94"/>
        <v>46087.469317129631</v>
      </c>
      <c r="C6047" s="37" t="str">
        <f>IF(Data!J6044="GpsRecord", CONCATENATE($U$3,": ",Data!M6044,", ",Data!L6044), CONCATENATE(Data!AB6044, " ", Data!AH6044))</f>
        <v>Ubicación: 9.96536, -84.27589</v>
      </c>
      <c r="D6047" s="38" t="str">
        <f>IF(Data!O6044=TRUE(), "Yes", "No")</f>
        <v>Yes</v>
      </c>
      <c r="E6047" s="38" t="str">
        <f>IF(Data!J6044="EngineStatusRecord","Engine",IF(Data!J6044="GpsRecord", "GPS", IF(Data!J6044="EngineFaultRecord", "Fault", IF(Data!J6044="DriverChange","Driver",IF(Data!J6044="CustomRecord","Custom","Debug")))))</f>
        <v>GPS</v>
      </c>
      <c r="F6047" s="39" t="str">
        <f>IF(Data!Y6044=TRUE(), "Yes", "No")</f>
        <v>Yes</v>
      </c>
      <c r="G6047" s="40">
        <f>Data!AK6044</f>
        <v>0</v>
      </c>
      <c r="H6047" s="35">
        <f>Data!AB6044</f>
        <v>0</v>
      </c>
      <c r="I6047" s="35">
        <f>Data!AD6044</f>
        <v>0</v>
      </c>
      <c r="J6047" s="35">
        <f>Data!AF6044</f>
        <v>0</v>
      </c>
      <c r="K6047" s="35" t="str">
        <f>CONCATENATE(Data!AH6044, " ", Data!AI6044)</f>
        <v xml:space="preserve"> </v>
      </c>
      <c r="L6047" s="35" t="str">
        <f>Data!C6044</f>
        <v>Vehicle, Battery Electric Vehicle</v>
      </c>
      <c r="M6047" s="35">
        <f>Data!H6044</f>
        <v>0</v>
      </c>
      <c r="N6047" s="41">
        <f>Data!I6044</f>
        <v>46087.469317129631</v>
      </c>
      <c r="O6047" s="35">
        <f>Data!L6044</f>
        <v>-84.275890000000004</v>
      </c>
      <c r="P6047" s="35">
        <f>Data!M6044</f>
        <v>9.9653600000000004</v>
      </c>
      <c r="Q6047" s="35" t="str">
        <f>IF(Data!N6044=0,"",Data!N6044)</f>
        <v>CurveSpeed</v>
      </c>
      <c r="R6047" s="35">
        <f>Data!K6044</f>
        <v>59</v>
      </c>
      <c r="S6047" s="35" t="str">
        <f>IF(Data!X6044=TRUE(), "Yes", "No")</f>
        <v>Yes</v>
      </c>
      <c r="T6047" s="40" t="e">
        <f>#REF!</f>
        <v>#REF!</v>
      </c>
    </row>
    <row r="6048" spans="1:20" x14ac:dyDescent="0.3">
      <c r="A6048" s="35" t="str">
        <f>Data!A6045</f>
        <v>NISSAN LEAF 299-1018</v>
      </c>
      <c r="B6048" s="36">
        <f t="shared" si="94"/>
        <v>46087.469351851854</v>
      </c>
      <c r="C6048" s="37" t="str">
        <f>IF(Data!J6045="GpsRecord", CONCATENATE($U$3,": ",Data!M6045,", ",Data!L6045), CONCATENATE(Data!AB6045, " ", Data!AH6045))</f>
        <v>Ubicación: 9.96533, -84.27551</v>
      </c>
      <c r="D6048" s="38" t="str">
        <f>IF(Data!O6045=TRUE(), "Yes", "No")</f>
        <v>Yes</v>
      </c>
      <c r="E6048" s="38" t="str">
        <f>IF(Data!J6045="EngineStatusRecord","Engine",IF(Data!J6045="GpsRecord", "GPS", IF(Data!J6045="EngineFaultRecord", "Fault", IF(Data!J6045="DriverChange","Driver",IF(Data!J6045="CustomRecord","Custom","Debug")))))</f>
        <v>GPS</v>
      </c>
      <c r="F6048" s="39" t="str">
        <f>IF(Data!Y6045=TRUE(), "Yes", "No")</f>
        <v>Yes</v>
      </c>
      <c r="G6048" s="40">
        <f>Data!AK6045</f>
        <v>0</v>
      </c>
      <c r="H6048" s="35">
        <f>Data!AB6045</f>
        <v>0</v>
      </c>
      <c r="I6048" s="35">
        <f>Data!AD6045</f>
        <v>0</v>
      </c>
      <c r="J6048" s="35">
        <f>Data!AF6045</f>
        <v>0</v>
      </c>
      <c r="K6048" s="35" t="str">
        <f>CONCATENATE(Data!AH6045, " ", Data!AI6045)</f>
        <v xml:space="preserve"> </v>
      </c>
      <c r="L6048" s="35" t="str">
        <f>Data!C6045</f>
        <v>Vehicle, Battery Electric Vehicle</v>
      </c>
      <c r="M6048" s="35">
        <f>Data!H6045</f>
        <v>0</v>
      </c>
      <c r="N6048" s="41">
        <f>Data!I6045</f>
        <v>46087.469351851854</v>
      </c>
      <c r="O6048" s="35">
        <f>Data!L6045</f>
        <v>-84.275509999999997</v>
      </c>
      <c r="P6048" s="35">
        <f>Data!M6045</f>
        <v>9.9653299999999998</v>
      </c>
      <c r="Q6048" s="35" t="str">
        <f>IF(Data!N6045=0,"",Data!N6045)</f>
        <v>CurveSpeedEstimateError</v>
      </c>
      <c r="R6048" s="35">
        <f>Data!K6045</f>
        <v>44</v>
      </c>
      <c r="S6048" s="35" t="str">
        <f>IF(Data!X6045=TRUE(), "Yes", "No")</f>
        <v>Yes</v>
      </c>
      <c r="T6048" s="40" t="e">
        <f>#REF!</f>
        <v>#REF!</v>
      </c>
    </row>
    <row r="6049" spans="1:20" x14ac:dyDescent="0.3">
      <c r="A6049" s="35" t="str">
        <f>Data!A6046</f>
        <v>NISSAN LEAF 299-1018</v>
      </c>
      <c r="B6049" s="36">
        <f t="shared" si="94"/>
        <v>46087.469354247682</v>
      </c>
      <c r="C6049" s="37" t="str">
        <f>IF(Data!J6046="GpsRecord", CONCATENATE($U$3,": ",Data!M6046,", ",Data!L6046), CONCATENATE(Data!AB6046, " ", Data!AH6046))</f>
        <v>Energía de la batería del vehículo eléctrico -39493</v>
      </c>
      <c r="D6049" s="38" t="str">
        <f>IF(Data!O6046=TRUE(), "Yes", "No")</f>
        <v>No</v>
      </c>
      <c r="E6049" s="38" t="str">
        <f>IF(Data!J6046="EngineStatusRecord","Engine",IF(Data!J6046="GpsRecord", "GPS", IF(Data!J6046="EngineFaultRecord", "Fault", IF(Data!J6046="DriverChange","Driver",IF(Data!J6046="CustomRecord","Custom","Debug")))))</f>
        <v>Engine</v>
      </c>
      <c r="F6049" s="39" t="str">
        <f>IF(Data!Y6046=TRUE(), "Yes", "No")</f>
        <v>No</v>
      </c>
      <c r="G6049" s="40">
        <f>Data!AK6046</f>
        <v>0</v>
      </c>
      <c r="H6049" s="35" t="str">
        <f>Data!AB6046</f>
        <v>Energía de la batería del vehículo eléctrico</v>
      </c>
      <c r="I6049" s="35">
        <f>Data!AD6046</f>
        <v>0</v>
      </c>
      <c r="J6049" s="35">
        <f>Data!AF6046</f>
        <v>0</v>
      </c>
      <c r="K6049" s="35" t="str">
        <f>CONCATENATE(Data!AH6046, " ", Data!AI6046)</f>
        <v>-39493 W</v>
      </c>
      <c r="L6049" s="35" t="str">
        <f>Data!C6046</f>
        <v>Vehicle, Battery Electric Vehicle</v>
      </c>
      <c r="M6049" s="35">
        <f>Data!H6046</f>
        <v>0</v>
      </c>
      <c r="N6049" s="41">
        <f>Data!I6046</f>
        <v>46087.469354247682</v>
      </c>
      <c r="O6049" s="35">
        <f>Data!L6046</f>
        <v>0</v>
      </c>
      <c r="P6049" s="35">
        <f>Data!M6046</f>
        <v>0</v>
      </c>
      <c r="Q6049" s="35" t="str">
        <f>IF(Data!N6046=0,"",Data!N6046)</f>
        <v/>
      </c>
      <c r="R6049" s="35">
        <f>Data!K6046</f>
        <v>0</v>
      </c>
      <c r="S6049" s="35" t="str">
        <f>IF(Data!X6046=TRUE(), "Yes", "No")</f>
        <v>No</v>
      </c>
      <c r="T6049" s="40" t="e">
        <f>#REF!</f>
        <v>#REF!</v>
      </c>
    </row>
    <row r="6050" spans="1:20" x14ac:dyDescent="0.3">
      <c r="A6050" s="35" t="str">
        <f>Data!A6047</f>
        <v>NISSAN LEAF 299-1018</v>
      </c>
      <c r="B6050" s="36">
        <f t="shared" si="94"/>
        <v>46087.469363657408</v>
      </c>
      <c r="C6050" s="37" t="str">
        <f>IF(Data!J6047="GpsRecord", CONCATENATE($U$3,": ",Data!M6047,", ",Data!L6047), CONCATENATE(Data!AB6047, " ", Data!AH6047))</f>
        <v>Velocidad del motor en carretera 33</v>
      </c>
      <c r="D6050" s="38" t="str">
        <f>IF(Data!O6047=TRUE(), "Yes", "No")</f>
        <v>No</v>
      </c>
      <c r="E6050" s="38" t="str">
        <f>IF(Data!J6047="EngineStatusRecord","Engine",IF(Data!J6047="GpsRecord", "GPS", IF(Data!J6047="EngineFaultRecord", "Fault", IF(Data!J6047="DriverChange","Driver",IF(Data!J6047="CustomRecord","Custom","Debug")))))</f>
        <v>Engine</v>
      </c>
      <c r="F6050" s="39" t="str">
        <f>IF(Data!Y6047=TRUE(), "Yes", "No")</f>
        <v>No</v>
      </c>
      <c r="G6050" s="40">
        <f>Data!AK6047</f>
        <v>0</v>
      </c>
      <c r="H6050" s="35" t="str">
        <f>Data!AB6047</f>
        <v>Velocidad del motor en carretera</v>
      </c>
      <c r="I6050" s="35">
        <f>Data!AD6047</f>
        <v>0</v>
      </c>
      <c r="J6050" s="35">
        <f>Data!AF6047</f>
        <v>0</v>
      </c>
      <c r="K6050" s="35" t="str">
        <f>CONCATENATE(Data!AH6047, " ", Data!AI6047)</f>
        <v>33 km/h</v>
      </c>
      <c r="L6050" s="35" t="str">
        <f>Data!C6047</f>
        <v>Vehicle, Battery Electric Vehicle</v>
      </c>
      <c r="M6050" s="35">
        <f>Data!H6047</f>
        <v>0</v>
      </c>
      <c r="N6050" s="41">
        <f>Data!I6047</f>
        <v>46087.469363657408</v>
      </c>
      <c r="O6050" s="35">
        <f>Data!L6047</f>
        <v>0</v>
      </c>
      <c r="P6050" s="35">
        <f>Data!M6047</f>
        <v>0</v>
      </c>
      <c r="Q6050" s="35" t="str">
        <f>IF(Data!N6047=0,"",Data!N6047)</f>
        <v/>
      </c>
      <c r="R6050" s="35">
        <f>Data!K6047</f>
        <v>0</v>
      </c>
      <c r="S6050" s="35" t="str">
        <f>IF(Data!X6047=TRUE(), "Yes", "No")</f>
        <v>No</v>
      </c>
      <c r="T6050" s="40" t="e">
        <f>#REF!</f>
        <v>#REF!</v>
      </c>
    </row>
    <row r="6051" spans="1:20" x14ac:dyDescent="0.3">
      <c r="A6051" s="35" t="str">
        <f>Data!A6048</f>
        <v>NISSAN LEAF 299-1018</v>
      </c>
      <c r="B6051" s="36">
        <f t="shared" si="94"/>
        <v>46087.469377581016</v>
      </c>
      <c r="C6051" s="37" t="str">
        <f>IF(Data!J6048="GpsRecord", CONCATENATE($U$3,": ",Data!M6048,", ",Data!L6048), CONCATENATE(Data!AB6048, " ", Data!AH6048))</f>
        <v>Energía de la batería del vehículo eléctrico -5246</v>
      </c>
      <c r="D6051" s="38" t="str">
        <f>IF(Data!O6048=TRUE(), "Yes", "No")</f>
        <v>No</v>
      </c>
      <c r="E6051" s="38" t="str">
        <f>IF(Data!J6048="EngineStatusRecord","Engine",IF(Data!J6048="GpsRecord", "GPS", IF(Data!J6048="EngineFaultRecord", "Fault", IF(Data!J6048="DriverChange","Driver",IF(Data!J6048="CustomRecord","Custom","Debug")))))</f>
        <v>Engine</v>
      </c>
      <c r="F6051" s="39" t="str">
        <f>IF(Data!Y6048=TRUE(), "Yes", "No")</f>
        <v>No</v>
      </c>
      <c r="G6051" s="40">
        <f>Data!AK6048</f>
        <v>0</v>
      </c>
      <c r="H6051" s="35" t="str">
        <f>Data!AB6048</f>
        <v>Energía de la batería del vehículo eléctrico</v>
      </c>
      <c r="I6051" s="35">
        <f>Data!AD6048</f>
        <v>0</v>
      </c>
      <c r="J6051" s="35">
        <f>Data!AF6048</f>
        <v>0</v>
      </c>
      <c r="K6051" s="35" t="str">
        <f>CONCATENATE(Data!AH6048, " ", Data!AI6048)</f>
        <v>-5246 W</v>
      </c>
      <c r="L6051" s="35" t="str">
        <f>Data!C6048</f>
        <v>Vehicle, Battery Electric Vehicle</v>
      </c>
      <c r="M6051" s="35">
        <f>Data!H6048</f>
        <v>0</v>
      </c>
      <c r="N6051" s="41">
        <f>Data!I6048</f>
        <v>46087.469377581016</v>
      </c>
      <c r="O6051" s="35">
        <f>Data!L6048</f>
        <v>0</v>
      </c>
      <c r="P6051" s="35">
        <f>Data!M6048</f>
        <v>0</v>
      </c>
      <c r="Q6051" s="35" t="str">
        <f>IF(Data!N6048=0,"",Data!N6048)</f>
        <v/>
      </c>
      <c r="R6051" s="35">
        <f>Data!K6048</f>
        <v>0</v>
      </c>
      <c r="S6051" s="35" t="str">
        <f>IF(Data!X6048=TRUE(), "Yes", "No")</f>
        <v>No</v>
      </c>
      <c r="T6051" s="40" t="e">
        <f>#REF!</f>
        <v>#REF!</v>
      </c>
    </row>
    <row r="6052" spans="1:20" x14ac:dyDescent="0.3">
      <c r="A6052" s="35" t="str">
        <f>Data!A6049</f>
        <v>NISSAN LEAF 299-1018</v>
      </c>
      <c r="B6052" s="36">
        <f t="shared" si="94"/>
        <v>46087.469386574077</v>
      </c>
      <c r="C6052" s="37" t="str">
        <f>IF(Data!J6049="GpsRecord", CONCATENATE($U$3,": ",Data!M6049,", ",Data!L6049), CONCATENATE(Data!AB6049, " ", Data!AH6049))</f>
        <v>Ubicación: 9.96529, -84.27525</v>
      </c>
      <c r="D6052" s="38" t="str">
        <f>IF(Data!O6049=TRUE(), "Yes", "No")</f>
        <v>Yes</v>
      </c>
      <c r="E6052" s="38" t="str">
        <f>IF(Data!J6049="EngineStatusRecord","Engine",IF(Data!J6049="GpsRecord", "GPS", IF(Data!J6049="EngineFaultRecord", "Fault", IF(Data!J6049="DriverChange","Driver",IF(Data!J6049="CustomRecord","Custom","Debug")))))</f>
        <v>GPS</v>
      </c>
      <c r="F6052" s="39" t="str">
        <f>IF(Data!Y6049=TRUE(), "Yes", "No")</f>
        <v>Yes</v>
      </c>
      <c r="G6052" s="40">
        <f>Data!AK6049</f>
        <v>0</v>
      </c>
      <c r="H6052" s="35">
        <f>Data!AB6049</f>
        <v>0</v>
      </c>
      <c r="I6052" s="35">
        <f>Data!AD6049</f>
        <v>0</v>
      </c>
      <c r="J6052" s="35">
        <f>Data!AF6049</f>
        <v>0</v>
      </c>
      <c r="K6052" s="35" t="str">
        <f>CONCATENATE(Data!AH6049, " ", Data!AI6049)</f>
        <v xml:space="preserve"> </v>
      </c>
      <c r="L6052" s="35" t="str">
        <f>Data!C6049</f>
        <v>Vehicle, Battery Electric Vehicle</v>
      </c>
      <c r="M6052" s="35">
        <f>Data!H6049</f>
        <v>0</v>
      </c>
      <c r="N6052" s="41">
        <f>Data!I6049</f>
        <v>46087.469386574077</v>
      </c>
      <c r="O6052" s="35">
        <f>Data!L6049</f>
        <v>-84.27525</v>
      </c>
      <c r="P6052" s="35">
        <f>Data!M6049</f>
        <v>9.9652899999999995</v>
      </c>
      <c r="Q6052" s="35" t="str">
        <f>IF(Data!N6049=0,"",Data!N6049)</f>
        <v>CurveSpeed</v>
      </c>
      <c r="R6052" s="35">
        <f>Data!K6049</f>
        <v>28</v>
      </c>
      <c r="S6052" s="35" t="str">
        <f>IF(Data!X6049=TRUE(), "Yes", "No")</f>
        <v>Yes</v>
      </c>
      <c r="T6052" s="40" t="e">
        <f>#REF!</f>
        <v>#REF!</v>
      </c>
    </row>
    <row r="6053" spans="1:20" x14ac:dyDescent="0.3">
      <c r="A6053" s="35" t="str">
        <f>Data!A6050</f>
        <v>NISSAN LEAF 299-1018</v>
      </c>
      <c r="B6053" s="36">
        <f t="shared" si="94"/>
        <v>46087.469421296293</v>
      </c>
      <c r="C6053" s="37" t="str">
        <f>IF(Data!J6050="GpsRecord", CONCATENATE($U$3,": ",Data!M6050,", ",Data!L6050), CONCATENATE(Data!AB6050, " ", Data!AH6050))</f>
        <v>Ubicación: 9.96526, -84.27505</v>
      </c>
      <c r="D6053" s="38" t="str">
        <f>IF(Data!O6050=TRUE(), "Yes", "No")</f>
        <v>Yes</v>
      </c>
      <c r="E6053" s="38" t="str">
        <f>IF(Data!J6050="EngineStatusRecord","Engine",IF(Data!J6050="GpsRecord", "GPS", IF(Data!J6050="EngineFaultRecord", "Fault", IF(Data!J6050="DriverChange","Driver",IF(Data!J6050="CustomRecord","Custom","Debug")))))</f>
        <v>GPS</v>
      </c>
      <c r="F6053" s="39" t="str">
        <f>IF(Data!Y6050=TRUE(), "Yes", "No")</f>
        <v>Yes</v>
      </c>
      <c r="G6053" s="40">
        <f>Data!AK6050</f>
        <v>0</v>
      </c>
      <c r="H6053" s="35">
        <f>Data!AB6050</f>
        <v>0</v>
      </c>
      <c r="I6053" s="35">
        <f>Data!AD6050</f>
        <v>0</v>
      </c>
      <c r="J6053" s="35">
        <f>Data!AF6050</f>
        <v>0</v>
      </c>
      <c r="K6053" s="35" t="str">
        <f>CONCATENATE(Data!AH6050, " ", Data!AI6050)</f>
        <v xml:space="preserve"> </v>
      </c>
      <c r="L6053" s="35" t="str">
        <f>Data!C6050</f>
        <v>Vehicle, Battery Electric Vehicle</v>
      </c>
      <c r="M6053" s="35">
        <f>Data!H6050</f>
        <v>0</v>
      </c>
      <c r="N6053" s="41">
        <f>Data!I6050</f>
        <v>46087.469421296293</v>
      </c>
      <c r="O6053" s="35">
        <f>Data!L6050</f>
        <v>-84.275049999999993</v>
      </c>
      <c r="P6053" s="35">
        <f>Data!M6050</f>
        <v>9.9652600000000007</v>
      </c>
      <c r="Q6053" s="35" t="str">
        <f>IF(Data!N6050=0,"",Data!N6050)</f>
        <v>CurveSpeedEstimateError</v>
      </c>
      <c r="R6053" s="35">
        <f>Data!K6050</f>
        <v>26</v>
      </c>
      <c r="S6053" s="35" t="str">
        <f>IF(Data!X6050=TRUE(), "Yes", "No")</f>
        <v>Yes</v>
      </c>
      <c r="T6053" s="40" t="e">
        <f>#REF!</f>
        <v>#REF!</v>
      </c>
    </row>
    <row r="6054" spans="1:20" x14ac:dyDescent="0.3">
      <c r="A6054" s="35" t="str">
        <f>Data!A6051</f>
        <v>NISSAN LEAF 299-1018</v>
      </c>
      <c r="B6054" s="36">
        <f t="shared" si="94"/>
        <v>46087.469432962964</v>
      </c>
      <c r="C6054" s="37" t="str">
        <f>IF(Data!J6051="GpsRecord", CONCATENATE($U$3,": ",Data!M6051,", ",Data!L6051), CONCATENATE(Data!AB6051, " ", Data!AH6051))</f>
        <v>Velocidad del motor en carretera 29</v>
      </c>
      <c r="D6054" s="38" t="str">
        <f>IF(Data!O6051=TRUE(), "Yes", "No")</f>
        <v>No</v>
      </c>
      <c r="E6054" s="38" t="str">
        <f>IF(Data!J6051="EngineStatusRecord","Engine",IF(Data!J6051="GpsRecord", "GPS", IF(Data!J6051="EngineFaultRecord", "Fault", IF(Data!J6051="DriverChange","Driver",IF(Data!J6051="CustomRecord","Custom","Debug")))))</f>
        <v>Engine</v>
      </c>
      <c r="F6054" s="39" t="str">
        <f>IF(Data!Y6051=TRUE(), "Yes", "No")</f>
        <v>No</v>
      </c>
      <c r="G6054" s="40">
        <f>Data!AK6051</f>
        <v>0</v>
      </c>
      <c r="H6054" s="35" t="str">
        <f>Data!AB6051</f>
        <v>Velocidad del motor en carretera</v>
      </c>
      <c r="I6054" s="35">
        <f>Data!AD6051</f>
        <v>0</v>
      </c>
      <c r="J6054" s="35">
        <f>Data!AF6051</f>
        <v>0</v>
      </c>
      <c r="K6054" s="35" t="str">
        <f>CONCATENATE(Data!AH6051, " ", Data!AI6051)</f>
        <v>29 km/h</v>
      </c>
      <c r="L6054" s="35" t="str">
        <f>Data!C6051</f>
        <v>Vehicle, Battery Electric Vehicle</v>
      </c>
      <c r="M6054" s="35">
        <f>Data!H6051</f>
        <v>0</v>
      </c>
      <c r="N6054" s="41">
        <f>Data!I6051</f>
        <v>46087.469432962964</v>
      </c>
      <c r="O6054" s="35">
        <f>Data!L6051</f>
        <v>0</v>
      </c>
      <c r="P6054" s="35">
        <f>Data!M6051</f>
        <v>0</v>
      </c>
      <c r="Q6054" s="35" t="str">
        <f>IF(Data!N6051=0,"",Data!N6051)</f>
        <v/>
      </c>
      <c r="R6054" s="35">
        <f>Data!K6051</f>
        <v>0</v>
      </c>
      <c r="S6054" s="35" t="str">
        <f>IF(Data!X6051=TRUE(), "Yes", "No")</f>
        <v>No</v>
      </c>
      <c r="T6054" s="40" t="e">
        <f>#REF!</f>
        <v>#REF!</v>
      </c>
    </row>
    <row r="6055" spans="1:20" x14ac:dyDescent="0.3">
      <c r="A6055" s="35" t="str">
        <f>Data!A6052</f>
        <v>NISSAN LEAF 299-1018</v>
      </c>
      <c r="B6055" s="36">
        <f t="shared" si="94"/>
        <v>46087.469467592593</v>
      </c>
      <c r="C6055" s="37" t="str">
        <f>IF(Data!J6052="GpsRecord", CONCATENATE($U$3,": ",Data!M6052,", ",Data!L6052), CONCATENATE(Data!AB6052, " ", Data!AH6052))</f>
        <v>Ubicación: 9.9652, -84.27476</v>
      </c>
      <c r="D6055" s="38" t="str">
        <f>IF(Data!O6052=TRUE(), "Yes", "No")</f>
        <v>Yes</v>
      </c>
      <c r="E6055" s="38" t="str">
        <f>IF(Data!J6052="EngineStatusRecord","Engine",IF(Data!J6052="GpsRecord", "GPS", IF(Data!J6052="EngineFaultRecord", "Fault", IF(Data!J6052="DriverChange","Driver",IF(Data!J6052="CustomRecord","Custom","Debug")))))</f>
        <v>GPS</v>
      </c>
      <c r="F6055" s="39" t="str">
        <f>IF(Data!Y6052=TRUE(), "Yes", "No")</f>
        <v>Yes</v>
      </c>
      <c r="G6055" s="40">
        <f>Data!AK6052</f>
        <v>0</v>
      </c>
      <c r="H6055" s="35">
        <f>Data!AB6052</f>
        <v>0</v>
      </c>
      <c r="I6055" s="35">
        <f>Data!AD6052</f>
        <v>0</v>
      </c>
      <c r="J6055" s="35">
        <f>Data!AF6052</f>
        <v>0</v>
      </c>
      <c r="K6055" s="35" t="str">
        <f>CONCATENATE(Data!AH6052, " ", Data!AI6052)</f>
        <v xml:space="preserve"> </v>
      </c>
      <c r="L6055" s="35" t="str">
        <f>Data!C6052</f>
        <v>Vehicle, Battery Electric Vehicle</v>
      </c>
      <c r="M6055" s="35">
        <f>Data!H6052</f>
        <v>0</v>
      </c>
      <c r="N6055" s="41">
        <f>Data!I6052</f>
        <v>46087.469467592593</v>
      </c>
      <c r="O6055" s="35">
        <f>Data!L6052</f>
        <v>-84.274760000000001</v>
      </c>
      <c r="P6055" s="35">
        <f>Data!M6052</f>
        <v>9.9651999999999994</v>
      </c>
      <c r="Q6055" s="35" t="str">
        <f>IF(Data!N6052=0,"",Data!N6052)</f>
        <v>CurveSpeedEstimateError</v>
      </c>
      <c r="R6055" s="35">
        <f>Data!K6052</f>
        <v>33</v>
      </c>
      <c r="S6055" s="35" t="str">
        <f>IF(Data!X6052=TRUE(), "Yes", "No")</f>
        <v>Yes</v>
      </c>
      <c r="T6055" s="40" t="e">
        <f>#REF!</f>
        <v>#REF!</v>
      </c>
    </row>
    <row r="6056" spans="1:20" x14ac:dyDescent="0.3">
      <c r="A6056" s="35" t="str">
        <f>Data!A6053</f>
        <v>NISSAN LEAF 299-1018</v>
      </c>
      <c r="B6056" s="36">
        <f t="shared" si="94"/>
        <v>46087.469469895834</v>
      </c>
      <c r="C6056" s="37" t="str">
        <f>IF(Data!J6053="GpsRecord", CONCATENATE($U$3,": ",Data!M6053,", ",Data!L6053), CONCATENATE(Data!AB6053, " ", Data!AH6053))</f>
        <v>Odómetro 16051</v>
      </c>
      <c r="D6056" s="38" t="str">
        <f>IF(Data!O6053=TRUE(), "Yes", "No")</f>
        <v>No</v>
      </c>
      <c r="E6056" s="38" t="str">
        <f>IF(Data!J6053="EngineStatusRecord","Engine",IF(Data!J6053="GpsRecord", "GPS", IF(Data!J6053="EngineFaultRecord", "Fault", IF(Data!J6053="DriverChange","Driver",IF(Data!J6053="CustomRecord","Custom","Debug")))))</f>
        <v>Engine</v>
      </c>
      <c r="F6056" s="39" t="str">
        <f>IF(Data!Y6053=TRUE(), "Yes", "No")</f>
        <v>No</v>
      </c>
      <c r="G6056" s="40">
        <f>Data!AK6053</f>
        <v>0</v>
      </c>
      <c r="H6056" s="35" t="str">
        <f>Data!AB6053</f>
        <v>Odómetro</v>
      </c>
      <c r="I6056" s="35">
        <f>Data!AD6053</f>
        <v>0</v>
      </c>
      <c r="J6056" s="35">
        <f>Data!AF6053</f>
        <v>0</v>
      </c>
      <c r="K6056" s="35" t="str">
        <f>CONCATENATE(Data!AH6053, " ", Data!AI6053)</f>
        <v>16051 km</v>
      </c>
      <c r="L6056" s="35" t="str">
        <f>Data!C6053</f>
        <v>Vehicle, Battery Electric Vehicle</v>
      </c>
      <c r="M6056" s="35">
        <f>Data!H6053</f>
        <v>0</v>
      </c>
      <c r="N6056" s="41">
        <f>Data!I6053</f>
        <v>46087.469469895834</v>
      </c>
      <c r="O6056" s="35">
        <f>Data!L6053</f>
        <v>0</v>
      </c>
      <c r="P6056" s="35">
        <f>Data!M6053</f>
        <v>0</v>
      </c>
      <c r="Q6056" s="35" t="str">
        <f>IF(Data!N6053=0,"",Data!N6053)</f>
        <v/>
      </c>
      <c r="R6056" s="35">
        <f>Data!K6053</f>
        <v>0</v>
      </c>
      <c r="S6056" s="35" t="str">
        <f>IF(Data!X6053=TRUE(), "Yes", "No")</f>
        <v>No</v>
      </c>
      <c r="T6056" s="40" t="e">
        <f>#REF!</f>
        <v>#REF!</v>
      </c>
    </row>
    <row r="6057" spans="1:20" x14ac:dyDescent="0.3">
      <c r="A6057" s="35" t="str">
        <f>Data!A6054</f>
        <v>NISSAN LEAF 299-1018</v>
      </c>
      <c r="B6057" s="36">
        <f t="shared" si="94"/>
        <v>46087.469469895834</v>
      </c>
      <c r="C6057" s="37" t="str">
        <f>IF(Data!J6054="GpsRecord", CONCATENATE($U$3,": ",Data!M6054,", ",Data!L6054), CONCATENATE(Data!AB6054, " ", Data!AH6054))</f>
        <v>Odómetro sin procesar 16051</v>
      </c>
      <c r="D6057" s="38" t="str">
        <f>IF(Data!O6054=TRUE(), "Yes", "No")</f>
        <v>No</v>
      </c>
      <c r="E6057" s="38" t="str">
        <f>IF(Data!J6054="EngineStatusRecord","Engine",IF(Data!J6054="GpsRecord", "GPS", IF(Data!J6054="EngineFaultRecord", "Fault", IF(Data!J6054="DriverChange","Driver",IF(Data!J6054="CustomRecord","Custom","Debug")))))</f>
        <v>Engine</v>
      </c>
      <c r="F6057" s="39" t="str">
        <f>IF(Data!Y6054=TRUE(), "Yes", "No")</f>
        <v>No</v>
      </c>
      <c r="G6057" s="40">
        <f>Data!AK6054</f>
        <v>0</v>
      </c>
      <c r="H6057" s="35" t="str">
        <f>Data!AB6054</f>
        <v>Odómetro sin procesar</v>
      </c>
      <c r="I6057" s="35">
        <f>Data!AD6054</f>
        <v>0</v>
      </c>
      <c r="J6057" s="35">
        <f>Data!AF6054</f>
        <v>0</v>
      </c>
      <c r="K6057" s="35" t="str">
        <f>CONCATENATE(Data!AH6054, " ", Data!AI6054)</f>
        <v>16051 km</v>
      </c>
      <c r="L6057" s="35" t="str">
        <f>Data!C6054</f>
        <v>Vehicle, Battery Electric Vehicle</v>
      </c>
      <c r="M6057" s="35">
        <f>Data!H6054</f>
        <v>0</v>
      </c>
      <c r="N6057" s="41">
        <f>Data!I6054</f>
        <v>46087.469469895834</v>
      </c>
      <c r="O6057" s="35">
        <f>Data!L6054</f>
        <v>0</v>
      </c>
      <c r="P6057" s="35">
        <f>Data!M6054</f>
        <v>0</v>
      </c>
      <c r="Q6057" s="35" t="str">
        <f>IF(Data!N6054=0,"",Data!N6054)</f>
        <v/>
      </c>
      <c r="R6057" s="35">
        <f>Data!K6054</f>
        <v>0</v>
      </c>
      <c r="S6057" s="35" t="str">
        <f>IF(Data!X6054=TRUE(), "Yes", "No")</f>
        <v>No</v>
      </c>
      <c r="T6057" s="40" t="e">
        <f>#REF!</f>
        <v>#REF!</v>
      </c>
    </row>
    <row r="6058" spans="1:20" x14ac:dyDescent="0.3">
      <c r="A6058" s="35" t="str">
        <f>Data!A6055</f>
        <v>NISSAN LEAF 299-1018</v>
      </c>
      <c r="B6058" s="36">
        <f t="shared" si="94"/>
        <v>46087.469525555556</v>
      </c>
      <c r="C6058" s="37" t="str">
        <f>IF(Data!J6055="GpsRecord", CONCATENATE($U$3,": ",Data!M6055,", ",Data!L6055), CONCATENATE(Data!AB6055, " ", Data!AH6055))</f>
        <v>Velocidad del motor en carretera 47</v>
      </c>
      <c r="D6058" s="38" t="str">
        <f>IF(Data!O6055=TRUE(), "Yes", "No")</f>
        <v>No</v>
      </c>
      <c r="E6058" s="38" t="str">
        <f>IF(Data!J6055="EngineStatusRecord","Engine",IF(Data!J6055="GpsRecord", "GPS", IF(Data!J6055="EngineFaultRecord", "Fault", IF(Data!J6055="DriverChange","Driver",IF(Data!J6055="CustomRecord","Custom","Debug")))))</f>
        <v>Engine</v>
      </c>
      <c r="F6058" s="39" t="str">
        <f>IF(Data!Y6055=TRUE(), "Yes", "No")</f>
        <v>No</v>
      </c>
      <c r="G6058" s="40">
        <f>Data!AK6055</f>
        <v>0</v>
      </c>
      <c r="H6058" s="35" t="str">
        <f>Data!AB6055</f>
        <v>Velocidad del motor en carretera</v>
      </c>
      <c r="I6058" s="35">
        <f>Data!AD6055</f>
        <v>0</v>
      </c>
      <c r="J6058" s="35">
        <f>Data!AF6055</f>
        <v>0</v>
      </c>
      <c r="K6058" s="35" t="str">
        <f>CONCATENATE(Data!AH6055, " ", Data!AI6055)</f>
        <v>47 km/h</v>
      </c>
      <c r="L6058" s="35" t="str">
        <f>Data!C6055</f>
        <v>Vehicle, Battery Electric Vehicle</v>
      </c>
      <c r="M6058" s="35">
        <f>Data!H6055</f>
        <v>0</v>
      </c>
      <c r="N6058" s="41">
        <f>Data!I6055</f>
        <v>46087.469525555556</v>
      </c>
      <c r="O6058" s="35">
        <f>Data!L6055</f>
        <v>0</v>
      </c>
      <c r="P6058" s="35">
        <f>Data!M6055</f>
        <v>0</v>
      </c>
      <c r="Q6058" s="35" t="str">
        <f>IF(Data!N6055=0,"",Data!N6055)</f>
        <v/>
      </c>
      <c r="R6058" s="35">
        <f>Data!K6055</f>
        <v>0</v>
      </c>
      <c r="S6058" s="35" t="str">
        <f>IF(Data!X6055=TRUE(), "Yes", "No")</f>
        <v>No</v>
      </c>
      <c r="T6058" s="40" t="e">
        <f>#REF!</f>
        <v>#REF!</v>
      </c>
    </row>
    <row r="6059" spans="1:20" x14ac:dyDescent="0.3">
      <c r="A6059" s="35" t="str">
        <f>Data!A6056</f>
        <v>NISSAN LEAF 299-1018</v>
      </c>
      <c r="B6059" s="36">
        <f t="shared" si="94"/>
        <v>46087.469571759262</v>
      </c>
      <c r="C6059" s="37" t="str">
        <f>IF(Data!J6056="GpsRecord", CONCATENATE($U$3,": ",Data!M6056,", ",Data!L6056), CONCATENATE(Data!AB6056, " ", Data!AH6056))</f>
        <v>Ubicación: 9.96499, -84.2738</v>
      </c>
      <c r="D6059" s="38" t="str">
        <f>IF(Data!O6056=TRUE(), "Yes", "No")</f>
        <v>Yes</v>
      </c>
      <c r="E6059" s="38" t="str">
        <f>IF(Data!J6056="EngineStatusRecord","Engine",IF(Data!J6056="GpsRecord", "GPS", IF(Data!J6056="EngineFaultRecord", "Fault", IF(Data!J6056="DriverChange","Driver",IF(Data!J6056="CustomRecord","Custom","Debug")))))</f>
        <v>GPS</v>
      </c>
      <c r="F6059" s="39" t="str">
        <f>IF(Data!Y6056=TRUE(), "Yes", "No")</f>
        <v>Yes</v>
      </c>
      <c r="G6059" s="40">
        <f>Data!AK6056</f>
        <v>0</v>
      </c>
      <c r="H6059" s="35">
        <f>Data!AB6056</f>
        <v>0</v>
      </c>
      <c r="I6059" s="35">
        <f>Data!AD6056</f>
        <v>0</v>
      </c>
      <c r="J6059" s="35">
        <f>Data!AF6056</f>
        <v>0</v>
      </c>
      <c r="K6059" s="35" t="str">
        <f>CONCATENATE(Data!AH6056, " ", Data!AI6056)</f>
        <v xml:space="preserve"> </v>
      </c>
      <c r="L6059" s="35" t="str">
        <f>Data!C6056</f>
        <v>Vehicle, Battery Electric Vehicle</v>
      </c>
      <c r="M6059" s="35">
        <f>Data!H6056</f>
        <v>0</v>
      </c>
      <c r="N6059" s="41">
        <f>Data!I6056</f>
        <v>46087.469571759262</v>
      </c>
      <c r="O6059" s="35">
        <f>Data!L6056</f>
        <v>-84.273799999999994</v>
      </c>
      <c r="P6059" s="35">
        <f>Data!M6056</f>
        <v>9.9649900000000002</v>
      </c>
      <c r="Q6059" s="35" t="str">
        <f>IF(Data!N6056=0,"",Data!N6056)</f>
        <v>CurvePositionEstimateError</v>
      </c>
      <c r="R6059" s="35">
        <f>Data!K6056</f>
        <v>50</v>
      </c>
      <c r="S6059" s="35" t="str">
        <f>IF(Data!X6056=TRUE(), "Yes", "No")</f>
        <v>Yes</v>
      </c>
      <c r="T6059" s="40" t="e">
        <f>#REF!</f>
        <v>#REF!</v>
      </c>
    </row>
    <row r="6060" spans="1:20" x14ac:dyDescent="0.3">
      <c r="A6060" s="35" t="str">
        <f>Data!A6057</f>
        <v>NISSAN LEAF 299-1018</v>
      </c>
      <c r="B6060" s="36">
        <f t="shared" si="94"/>
        <v>46087.469645046294</v>
      </c>
      <c r="C6060" s="37" t="str">
        <f>IF(Data!J6057="GpsRecord", CONCATENATE($U$3,": ",Data!M6057,", ",Data!L6057), CONCATENATE(Data!AB6057, " ", Data!AH6057))</f>
        <v>Energía de la batería del vehículo eléctrico 23773</v>
      </c>
      <c r="D6060" s="38" t="str">
        <f>IF(Data!O6057=TRUE(), "Yes", "No")</f>
        <v>No</v>
      </c>
      <c r="E6060" s="38" t="str">
        <f>IF(Data!J6057="EngineStatusRecord","Engine",IF(Data!J6057="GpsRecord", "GPS", IF(Data!J6057="EngineFaultRecord", "Fault", IF(Data!J6057="DriverChange","Driver",IF(Data!J6057="CustomRecord","Custom","Debug")))))</f>
        <v>Engine</v>
      </c>
      <c r="F6060" s="39" t="str">
        <f>IF(Data!Y6057=TRUE(), "Yes", "No")</f>
        <v>No</v>
      </c>
      <c r="G6060" s="40">
        <f>Data!AK6057</f>
        <v>0</v>
      </c>
      <c r="H6060" s="35" t="str">
        <f>Data!AB6057</f>
        <v>Energía de la batería del vehículo eléctrico</v>
      </c>
      <c r="I6060" s="35">
        <f>Data!AD6057</f>
        <v>0</v>
      </c>
      <c r="J6060" s="35">
        <f>Data!AF6057</f>
        <v>0</v>
      </c>
      <c r="K6060" s="35" t="str">
        <f>CONCATENATE(Data!AH6057, " ", Data!AI6057)</f>
        <v>23773 W</v>
      </c>
      <c r="L6060" s="35" t="str">
        <f>Data!C6057</f>
        <v>Vehicle, Battery Electric Vehicle</v>
      </c>
      <c r="M6060" s="35">
        <f>Data!H6057</f>
        <v>0</v>
      </c>
      <c r="N6060" s="41">
        <f>Data!I6057</f>
        <v>46087.469645046294</v>
      </c>
      <c r="O6060" s="35">
        <f>Data!L6057</f>
        <v>0</v>
      </c>
      <c r="P6060" s="35">
        <f>Data!M6057</f>
        <v>0</v>
      </c>
      <c r="Q6060" s="35" t="str">
        <f>IF(Data!N6057=0,"",Data!N6057)</f>
        <v/>
      </c>
      <c r="R6060" s="35">
        <f>Data!K6057</f>
        <v>0</v>
      </c>
      <c r="S6060" s="35" t="str">
        <f>IF(Data!X6057=TRUE(), "Yes", "No")</f>
        <v>No</v>
      </c>
      <c r="T6060" s="40" t="e">
        <f>#REF!</f>
        <v>#REF!</v>
      </c>
    </row>
    <row r="6061" spans="1:20" x14ac:dyDescent="0.3">
      <c r="A6061" s="35" t="str">
        <f>Data!A6058</f>
        <v>NISSAN LEAF 299-1018</v>
      </c>
      <c r="B6061" s="36">
        <f t="shared" si="94"/>
        <v>46087.469652777778</v>
      </c>
      <c r="C6061" s="37" t="str">
        <f>IF(Data!J6058="GpsRecord", CONCATENATE($U$3,": ",Data!M6058,", ",Data!L6058), CONCATENATE(Data!AB6058, " ", Data!AH6058))</f>
        <v>Velocidad del motor en carretera 61</v>
      </c>
      <c r="D6061" s="38" t="str">
        <f>IF(Data!O6058=TRUE(), "Yes", "No")</f>
        <v>No</v>
      </c>
      <c r="E6061" s="38" t="str">
        <f>IF(Data!J6058="EngineStatusRecord","Engine",IF(Data!J6058="GpsRecord", "GPS", IF(Data!J6058="EngineFaultRecord", "Fault", IF(Data!J6058="DriverChange","Driver",IF(Data!J6058="CustomRecord","Custom","Debug")))))</f>
        <v>Engine</v>
      </c>
      <c r="F6061" s="39" t="str">
        <f>IF(Data!Y6058=TRUE(), "Yes", "No")</f>
        <v>No</v>
      </c>
      <c r="G6061" s="40">
        <f>Data!AK6058</f>
        <v>0</v>
      </c>
      <c r="H6061" s="35" t="str">
        <f>Data!AB6058</f>
        <v>Velocidad del motor en carretera</v>
      </c>
      <c r="I6061" s="35">
        <f>Data!AD6058</f>
        <v>0</v>
      </c>
      <c r="J6061" s="35">
        <f>Data!AF6058</f>
        <v>0</v>
      </c>
      <c r="K6061" s="35" t="str">
        <f>CONCATENATE(Data!AH6058, " ", Data!AI6058)</f>
        <v>61 km/h</v>
      </c>
      <c r="L6061" s="35" t="str">
        <f>Data!C6058</f>
        <v>Vehicle, Battery Electric Vehicle</v>
      </c>
      <c r="M6061" s="35">
        <f>Data!H6058</f>
        <v>0</v>
      </c>
      <c r="N6061" s="41">
        <f>Data!I6058</f>
        <v>46087.469652777778</v>
      </c>
      <c r="O6061" s="35">
        <f>Data!L6058</f>
        <v>0</v>
      </c>
      <c r="P6061" s="35">
        <f>Data!M6058</f>
        <v>0</v>
      </c>
      <c r="Q6061" s="35" t="str">
        <f>IF(Data!N6058=0,"",Data!N6058)</f>
        <v/>
      </c>
      <c r="R6061" s="35">
        <f>Data!K6058</f>
        <v>0</v>
      </c>
      <c r="S6061" s="35" t="str">
        <f>IF(Data!X6058=TRUE(), "Yes", "No")</f>
        <v>No</v>
      </c>
      <c r="T6061" s="40" t="e">
        <f>#REF!</f>
        <v>#REF!</v>
      </c>
    </row>
    <row r="6062" spans="1:20" x14ac:dyDescent="0.3">
      <c r="A6062" s="35" t="str">
        <f>Data!A6059</f>
        <v>NISSAN LEAF 299-1018</v>
      </c>
      <c r="B6062" s="36">
        <f t="shared" si="94"/>
        <v>46087.469675925924</v>
      </c>
      <c r="C6062" s="37" t="str">
        <f>IF(Data!J6059="GpsRecord", CONCATENATE($U$3,": ",Data!M6059,", ",Data!L6059), CONCATENATE(Data!AB6059, " ", Data!AH6059))</f>
        <v>Ubicación: 9.96472, -84.27257</v>
      </c>
      <c r="D6062" s="38" t="str">
        <f>IF(Data!O6059=TRUE(), "Yes", "No")</f>
        <v>Yes</v>
      </c>
      <c r="E6062" s="38" t="str">
        <f>IF(Data!J6059="EngineStatusRecord","Engine",IF(Data!J6059="GpsRecord", "GPS", IF(Data!J6059="EngineFaultRecord", "Fault", IF(Data!J6059="DriverChange","Driver",IF(Data!J6059="CustomRecord","Custom","Debug")))))</f>
        <v>GPS</v>
      </c>
      <c r="F6062" s="39" t="str">
        <f>IF(Data!Y6059=TRUE(), "Yes", "No")</f>
        <v>Yes</v>
      </c>
      <c r="G6062" s="40">
        <f>Data!AK6059</f>
        <v>0</v>
      </c>
      <c r="H6062" s="35">
        <f>Data!AB6059</f>
        <v>0</v>
      </c>
      <c r="I6062" s="35">
        <f>Data!AD6059</f>
        <v>0</v>
      </c>
      <c r="J6062" s="35">
        <f>Data!AF6059</f>
        <v>0</v>
      </c>
      <c r="K6062" s="35" t="str">
        <f>CONCATENATE(Data!AH6059, " ", Data!AI6059)</f>
        <v xml:space="preserve"> </v>
      </c>
      <c r="L6062" s="35" t="str">
        <f>Data!C6059</f>
        <v>Vehicle, Battery Electric Vehicle</v>
      </c>
      <c r="M6062" s="35">
        <f>Data!H6059</f>
        <v>0</v>
      </c>
      <c r="N6062" s="41">
        <f>Data!I6059</f>
        <v>46087.469675925924</v>
      </c>
      <c r="O6062" s="35">
        <f>Data!L6059</f>
        <v>-84.272570000000002</v>
      </c>
      <c r="P6062" s="35">
        <f>Data!M6059</f>
        <v>9.9647199999999998</v>
      </c>
      <c r="Q6062" s="35" t="str">
        <f>IF(Data!N6059=0,"",Data!N6059)</f>
        <v>CurvePositionEstimateError</v>
      </c>
      <c r="R6062" s="35">
        <f>Data!K6059</f>
        <v>59</v>
      </c>
      <c r="S6062" s="35" t="str">
        <f>IF(Data!X6059=TRUE(), "Yes", "No")</f>
        <v>Yes</v>
      </c>
      <c r="T6062" s="40" t="e">
        <f>#REF!</f>
        <v>#REF!</v>
      </c>
    </row>
    <row r="6063" spans="1:20" x14ac:dyDescent="0.3">
      <c r="A6063" s="35" t="str">
        <f>Data!A6060</f>
        <v>NISSAN LEAF 299-1018</v>
      </c>
      <c r="B6063" s="36">
        <f t="shared" si="94"/>
        <v>46087.469710648147</v>
      </c>
      <c r="C6063" s="37" t="str">
        <f>IF(Data!J6060="GpsRecord", CONCATENATE($U$3,": ",Data!M6060,", ",Data!L6060), CONCATENATE(Data!AB6060, " ", Data!AH6060))</f>
        <v>Ubicación: 9.96463, -84.27216</v>
      </c>
      <c r="D6063" s="38" t="str">
        <f>IF(Data!O6060=TRUE(), "Yes", "No")</f>
        <v>Yes</v>
      </c>
      <c r="E6063" s="38" t="str">
        <f>IF(Data!J6060="EngineStatusRecord","Engine",IF(Data!J6060="GpsRecord", "GPS", IF(Data!J6060="EngineFaultRecord", "Fault", IF(Data!J6060="DriverChange","Driver",IF(Data!J6060="CustomRecord","Custom","Debug")))))</f>
        <v>GPS</v>
      </c>
      <c r="F6063" s="39" t="str">
        <f>IF(Data!Y6060=TRUE(), "Yes", "No")</f>
        <v>Yes</v>
      </c>
      <c r="G6063" s="40">
        <f>Data!AK6060</f>
        <v>0</v>
      </c>
      <c r="H6063" s="35">
        <f>Data!AB6060</f>
        <v>0</v>
      </c>
      <c r="I6063" s="35">
        <f>Data!AD6060</f>
        <v>0</v>
      </c>
      <c r="J6063" s="35">
        <f>Data!AF6060</f>
        <v>0</v>
      </c>
      <c r="K6063" s="35" t="str">
        <f>CONCATENATE(Data!AH6060, " ", Data!AI6060)</f>
        <v xml:space="preserve"> </v>
      </c>
      <c r="L6063" s="35" t="str">
        <f>Data!C6060</f>
        <v>Vehicle, Battery Electric Vehicle</v>
      </c>
      <c r="M6063" s="35">
        <f>Data!H6060</f>
        <v>0</v>
      </c>
      <c r="N6063" s="41">
        <f>Data!I6060</f>
        <v>46087.469710648147</v>
      </c>
      <c r="O6063" s="35">
        <f>Data!L6060</f>
        <v>-84.27216</v>
      </c>
      <c r="P6063" s="35">
        <f>Data!M6060</f>
        <v>9.9646299999999997</v>
      </c>
      <c r="Q6063" s="35" t="str">
        <f>IF(Data!N6060=0,"",Data!N6060)</f>
        <v>CurveSpeedEstimateError</v>
      </c>
      <c r="R6063" s="35">
        <f>Data!K6060</f>
        <v>53</v>
      </c>
      <c r="S6063" s="35" t="str">
        <f>IF(Data!X6060=TRUE(), "Yes", "No")</f>
        <v>Yes</v>
      </c>
      <c r="T6063" s="40" t="e">
        <f>#REF!</f>
        <v>#REF!</v>
      </c>
    </row>
    <row r="6064" spans="1:20" x14ac:dyDescent="0.3">
      <c r="A6064" s="35" t="str">
        <f>Data!A6061</f>
        <v>NISSAN LEAF 299-1018</v>
      </c>
      <c r="B6064" s="36">
        <f t="shared" si="94"/>
        <v>46087.469722222224</v>
      </c>
      <c r="C6064" s="37" t="str">
        <f>IF(Data!J6061="GpsRecord", CONCATENATE($U$3,": ",Data!M6061,", ",Data!L6061), CONCATENATE(Data!AB6061, " ", Data!AH6061))</f>
        <v>Velocidad del motor en carretera 56</v>
      </c>
      <c r="D6064" s="38" t="str">
        <f>IF(Data!O6061=TRUE(), "Yes", "No")</f>
        <v>No</v>
      </c>
      <c r="E6064" s="38" t="str">
        <f>IF(Data!J6061="EngineStatusRecord","Engine",IF(Data!J6061="GpsRecord", "GPS", IF(Data!J6061="EngineFaultRecord", "Fault", IF(Data!J6061="DriverChange","Driver",IF(Data!J6061="CustomRecord","Custom","Debug")))))</f>
        <v>Engine</v>
      </c>
      <c r="F6064" s="39" t="str">
        <f>IF(Data!Y6061=TRUE(), "Yes", "No")</f>
        <v>No</v>
      </c>
      <c r="G6064" s="40">
        <f>Data!AK6061</f>
        <v>0</v>
      </c>
      <c r="H6064" s="35" t="str">
        <f>Data!AB6061</f>
        <v>Velocidad del motor en carretera</v>
      </c>
      <c r="I6064" s="35">
        <f>Data!AD6061</f>
        <v>0</v>
      </c>
      <c r="J6064" s="35">
        <f>Data!AF6061</f>
        <v>0</v>
      </c>
      <c r="K6064" s="35" t="str">
        <f>CONCATENATE(Data!AH6061, " ", Data!AI6061)</f>
        <v>56 km/h</v>
      </c>
      <c r="L6064" s="35" t="str">
        <f>Data!C6061</f>
        <v>Vehicle, Battery Electric Vehicle</v>
      </c>
      <c r="M6064" s="35">
        <f>Data!H6061</f>
        <v>0</v>
      </c>
      <c r="N6064" s="41">
        <f>Data!I6061</f>
        <v>46087.469722222224</v>
      </c>
      <c r="O6064" s="35">
        <f>Data!L6061</f>
        <v>0</v>
      </c>
      <c r="P6064" s="35">
        <f>Data!M6061</f>
        <v>0</v>
      </c>
      <c r="Q6064" s="35" t="str">
        <f>IF(Data!N6061=0,"",Data!N6061)</f>
        <v/>
      </c>
      <c r="R6064" s="35">
        <f>Data!K6061</f>
        <v>0</v>
      </c>
      <c r="S6064" s="35" t="str">
        <f>IF(Data!X6061=TRUE(), "Yes", "No")</f>
        <v>No</v>
      </c>
      <c r="T6064" s="40" t="e">
        <f>#REF!</f>
        <v>#REF!</v>
      </c>
    </row>
    <row r="6065" spans="1:20" x14ac:dyDescent="0.3">
      <c r="A6065" s="35" t="str">
        <f>Data!A6062</f>
        <v>NISSAN LEAF 299-1018</v>
      </c>
      <c r="B6065" s="36">
        <f t="shared" si="94"/>
        <v>46087.469768518517</v>
      </c>
      <c r="C6065" s="37" t="str">
        <f>IF(Data!J6062="GpsRecord", CONCATENATE($U$3,": ",Data!M6062,", ",Data!L6062), CONCATENATE(Data!AB6062, " ", Data!AH6062))</f>
        <v>Ubicación: 9.96451, -84.27153</v>
      </c>
      <c r="D6065" s="38" t="str">
        <f>IF(Data!O6062=TRUE(), "Yes", "No")</f>
        <v>Yes</v>
      </c>
      <c r="E6065" s="38" t="str">
        <f>IF(Data!J6062="EngineStatusRecord","Engine",IF(Data!J6062="GpsRecord", "GPS", IF(Data!J6062="EngineFaultRecord", "Fault", IF(Data!J6062="DriverChange","Driver",IF(Data!J6062="CustomRecord","Custom","Debug")))))</f>
        <v>GPS</v>
      </c>
      <c r="F6065" s="39" t="str">
        <f>IF(Data!Y6062=TRUE(), "Yes", "No")</f>
        <v>Yes</v>
      </c>
      <c r="G6065" s="40">
        <f>Data!AK6062</f>
        <v>0</v>
      </c>
      <c r="H6065" s="35">
        <f>Data!AB6062</f>
        <v>0</v>
      </c>
      <c r="I6065" s="35">
        <f>Data!AD6062</f>
        <v>0</v>
      </c>
      <c r="J6065" s="35">
        <f>Data!AF6062</f>
        <v>0</v>
      </c>
      <c r="K6065" s="35" t="str">
        <f>CONCATENATE(Data!AH6062, " ", Data!AI6062)</f>
        <v xml:space="preserve"> </v>
      </c>
      <c r="L6065" s="35" t="str">
        <f>Data!C6062</f>
        <v>Vehicle, Battery Electric Vehicle</v>
      </c>
      <c r="M6065" s="35">
        <f>Data!H6062</f>
        <v>0</v>
      </c>
      <c r="N6065" s="41">
        <f>Data!I6062</f>
        <v>46087.469768518517</v>
      </c>
      <c r="O6065" s="35">
        <f>Data!L6062</f>
        <v>-84.271529999999998</v>
      </c>
      <c r="P6065" s="35">
        <f>Data!M6062</f>
        <v>9.9645100000000006</v>
      </c>
      <c r="Q6065" s="35" t="str">
        <f>IF(Data!N6062=0,"",Data!N6062)</f>
        <v>CurveSpeed</v>
      </c>
      <c r="R6065" s="35">
        <f>Data!K6062</f>
        <v>48</v>
      </c>
      <c r="S6065" s="35" t="str">
        <f>IF(Data!X6062=TRUE(), "Yes", "No")</f>
        <v>Yes</v>
      </c>
      <c r="T6065" s="40" t="e">
        <f>#REF!</f>
        <v>#REF!</v>
      </c>
    </row>
    <row r="6066" spans="1:20" x14ac:dyDescent="0.3">
      <c r="A6066" s="35" t="str">
        <f>Data!A6063</f>
        <v>NISSAN LEAF 299-1018</v>
      </c>
      <c r="B6066" s="36">
        <f t="shared" si="94"/>
        <v>46087.469769201387</v>
      </c>
      <c r="C6066" s="37" t="str">
        <f>IF(Data!J6063="GpsRecord", CONCATENATE($U$3,": ",Data!M6063,", ",Data!L6063), CONCATENATE(Data!AB6063, " ", Data!AH6063))</f>
        <v>Estado de carga genérico 15.365</v>
      </c>
      <c r="D6066" s="38" t="str">
        <f>IF(Data!O6063=TRUE(), "Yes", "No")</f>
        <v>No</v>
      </c>
      <c r="E6066" s="38" t="str">
        <f>IF(Data!J6063="EngineStatusRecord","Engine",IF(Data!J6063="GpsRecord", "GPS", IF(Data!J6063="EngineFaultRecord", "Fault", IF(Data!J6063="DriverChange","Driver",IF(Data!J6063="CustomRecord","Custom","Debug")))))</f>
        <v>Engine</v>
      </c>
      <c r="F6066" s="39" t="str">
        <f>IF(Data!Y6063=TRUE(), "Yes", "No")</f>
        <v>No</v>
      </c>
      <c r="G6066" s="40">
        <f>Data!AK6063</f>
        <v>0</v>
      </c>
      <c r="H6066" s="35" t="str">
        <f>Data!AB6063</f>
        <v>Estado de carga genérico</v>
      </c>
      <c r="I6066" s="35">
        <f>Data!AD6063</f>
        <v>0</v>
      </c>
      <c r="J6066" s="35">
        <f>Data!AF6063</f>
        <v>0</v>
      </c>
      <c r="K6066" s="35" t="str">
        <f>CONCATENATE(Data!AH6063, " ", Data!AI6063)</f>
        <v>15.365 %</v>
      </c>
      <c r="L6066" s="35" t="str">
        <f>Data!C6063</f>
        <v>Vehicle, Battery Electric Vehicle</v>
      </c>
      <c r="M6066" s="35">
        <f>Data!H6063</f>
        <v>0</v>
      </c>
      <c r="N6066" s="41">
        <f>Data!I6063</f>
        <v>46087.469769201387</v>
      </c>
      <c r="O6066" s="35">
        <f>Data!L6063</f>
        <v>0</v>
      </c>
      <c r="P6066" s="35">
        <f>Data!M6063</f>
        <v>0</v>
      </c>
      <c r="Q6066" s="35" t="str">
        <f>IF(Data!N6063=0,"",Data!N6063)</f>
        <v/>
      </c>
      <c r="R6066" s="35">
        <f>Data!K6063</f>
        <v>0</v>
      </c>
      <c r="S6066" s="35" t="str">
        <f>IF(Data!X6063=TRUE(), "Yes", "No")</f>
        <v>No</v>
      </c>
      <c r="T6066" s="40" t="e">
        <f>#REF!</f>
        <v>#REF!</v>
      </c>
    </row>
    <row r="6067" spans="1:20" x14ac:dyDescent="0.3">
      <c r="A6067" s="35" t="str">
        <f>Data!A6064</f>
        <v>NISSAN LEAF 299-1018</v>
      </c>
      <c r="B6067" s="36">
        <f t="shared" si="94"/>
        <v>46087.469835162039</v>
      </c>
      <c r="C6067" s="37" t="str">
        <f>IF(Data!J6064="GpsRecord", CONCATENATE($U$3,": ",Data!M6064,", ",Data!L6064), CONCATENATE(Data!AB6064, " ", Data!AH6064))</f>
        <v>Distancia incremental basada en la velocidad en carretera del motor 2</v>
      </c>
      <c r="D6067" s="38" t="str">
        <f>IF(Data!O6064=TRUE(), "Yes", "No")</f>
        <v>No</v>
      </c>
      <c r="E6067" s="38" t="str">
        <f>IF(Data!J6064="EngineStatusRecord","Engine",IF(Data!J6064="GpsRecord", "GPS", IF(Data!J6064="EngineFaultRecord", "Fault", IF(Data!J6064="DriverChange","Driver",IF(Data!J6064="CustomRecord","Custom","Debug")))))</f>
        <v>Engine</v>
      </c>
      <c r="F6067" s="39" t="str">
        <f>IF(Data!Y6064=TRUE(), "Yes", "No")</f>
        <v>No</v>
      </c>
      <c r="G6067" s="40">
        <f>Data!AK6064</f>
        <v>0</v>
      </c>
      <c r="H6067" s="35" t="str">
        <f>Data!AB6064</f>
        <v>Distancia incremental basada en la velocidad en carretera del motor</v>
      </c>
      <c r="I6067" s="35">
        <f>Data!AD6064</f>
        <v>0</v>
      </c>
      <c r="J6067" s="35">
        <f>Data!AF6064</f>
        <v>0</v>
      </c>
      <c r="K6067" s="35" t="str">
        <f>CONCATENATE(Data!AH6064, " ", Data!AI6064)</f>
        <v>2 km</v>
      </c>
      <c r="L6067" s="35" t="str">
        <f>Data!C6064</f>
        <v>Vehicle, Battery Electric Vehicle</v>
      </c>
      <c r="M6067" s="35">
        <f>Data!H6064</f>
        <v>0</v>
      </c>
      <c r="N6067" s="41">
        <f>Data!I6064</f>
        <v>46087.469835162039</v>
      </c>
      <c r="O6067" s="35">
        <f>Data!L6064</f>
        <v>0</v>
      </c>
      <c r="P6067" s="35">
        <f>Data!M6064</f>
        <v>0</v>
      </c>
      <c r="Q6067" s="35" t="str">
        <f>IF(Data!N6064=0,"",Data!N6064)</f>
        <v/>
      </c>
      <c r="R6067" s="35">
        <f>Data!K6064</f>
        <v>0</v>
      </c>
      <c r="S6067" s="35" t="str">
        <f>IF(Data!X6064=TRUE(), "Yes", "No")</f>
        <v>No</v>
      </c>
      <c r="T6067" s="40" t="e">
        <f>#REF!</f>
        <v>#REF!</v>
      </c>
    </row>
    <row r="6068" spans="1:20" x14ac:dyDescent="0.3">
      <c r="A6068" s="35" t="str">
        <f>Data!A6065</f>
        <v>NISSAN LEAF 299-1018</v>
      </c>
      <c r="B6068" s="36">
        <f t="shared" si="94"/>
        <v>46087.469837962963</v>
      </c>
      <c r="C6068" s="37" t="str">
        <f>IF(Data!J6065="GpsRecord", CONCATENATE($U$3,": ",Data!M6065,", ",Data!L6065), CONCATENATE(Data!AB6065, " ", Data!AH6065))</f>
        <v>Ubicación: 9.96442, -84.27097</v>
      </c>
      <c r="D6068" s="38" t="str">
        <f>IF(Data!O6065=TRUE(), "Yes", "No")</f>
        <v>Yes</v>
      </c>
      <c r="E6068" s="38" t="str">
        <f>IF(Data!J6065="EngineStatusRecord","Engine",IF(Data!J6065="GpsRecord", "GPS", IF(Data!J6065="EngineFaultRecord", "Fault", IF(Data!J6065="DriverChange","Driver",IF(Data!J6065="CustomRecord","Custom","Debug")))))</f>
        <v>GPS</v>
      </c>
      <c r="F6068" s="39" t="str">
        <f>IF(Data!Y6065=TRUE(), "Yes", "No")</f>
        <v>Yes</v>
      </c>
      <c r="G6068" s="40">
        <f>Data!AK6065</f>
        <v>0</v>
      </c>
      <c r="H6068" s="35">
        <f>Data!AB6065</f>
        <v>0</v>
      </c>
      <c r="I6068" s="35">
        <f>Data!AD6065</f>
        <v>0</v>
      </c>
      <c r="J6068" s="35">
        <f>Data!AF6065</f>
        <v>0</v>
      </c>
      <c r="K6068" s="35" t="str">
        <f>CONCATENATE(Data!AH6065, " ", Data!AI6065)</f>
        <v xml:space="preserve"> </v>
      </c>
      <c r="L6068" s="35" t="str">
        <f>Data!C6065</f>
        <v>Vehicle, Battery Electric Vehicle</v>
      </c>
      <c r="M6068" s="35">
        <f>Data!H6065</f>
        <v>0</v>
      </c>
      <c r="N6068" s="41">
        <f>Data!I6065</f>
        <v>46087.469837962963</v>
      </c>
      <c r="O6068" s="35">
        <f>Data!L6065</f>
        <v>-84.270970000000005</v>
      </c>
      <c r="P6068" s="35">
        <f>Data!M6065</f>
        <v>9.9644200000000005</v>
      </c>
      <c r="Q6068" s="35" t="str">
        <f>IF(Data!N6065=0,"",Data!N6065)</f>
        <v>CurvePositionEstimateError</v>
      </c>
      <c r="R6068" s="35">
        <f>Data!K6065</f>
        <v>31</v>
      </c>
      <c r="S6068" s="35" t="str">
        <f>IF(Data!X6065=TRUE(), "Yes", "No")</f>
        <v>Yes</v>
      </c>
      <c r="T6068" s="40" t="e">
        <f>#REF!</f>
        <v>#REF!</v>
      </c>
    </row>
    <row r="6069" spans="1:20" x14ac:dyDescent="0.3">
      <c r="A6069" s="35" t="str">
        <f>Data!A6066</f>
        <v>NISSAN LEAF 299-1018</v>
      </c>
      <c r="B6069" s="36">
        <f t="shared" si="94"/>
        <v>46087.469884259262</v>
      </c>
      <c r="C6069" s="37" t="str">
        <f>IF(Data!J6066="GpsRecord", CONCATENATE($U$3,": ",Data!M6066,", ",Data!L6066), CONCATENATE(Data!AB6066, " ", Data!AH6066))</f>
        <v>Ubicación: 9.96439, -84.27069</v>
      </c>
      <c r="D6069" s="38" t="str">
        <f>IF(Data!O6066=TRUE(), "Yes", "No")</f>
        <v>Yes</v>
      </c>
      <c r="E6069" s="38" t="str">
        <f>IF(Data!J6066="EngineStatusRecord","Engine",IF(Data!J6066="GpsRecord", "GPS", IF(Data!J6066="EngineFaultRecord", "Fault", IF(Data!J6066="DriverChange","Driver",IF(Data!J6066="CustomRecord","Custom","Debug")))))</f>
        <v>GPS</v>
      </c>
      <c r="F6069" s="39" t="str">
        <f>IF(Data!Y6066=TRUE(), "Yes", "No")</f>
        <v>Yes</v>
      </c>
      <c r="G6069" s="40">
        <f>Data!AK6066</f>
        <v>0</v>
      </c>
      <c r="H6069" s="35">
        <f>Data!AB6066</f>
        <v>0</v>
      </c>
      <c r="I6069" s="35">
        <f>Data!AD6066</f>
        <v>0</v>
      </c>
      <c r="J6069" s="35">
        <f>Data!AF6066</f>
        <v>0</v>
      </c>
      <c r="K6069" s="35" t="str">
        <f>CONCATENATE(Data!AH6066, " ", Data!AI6066)</f>
        <v xml:space="preserve"> </v>
      </c>
      <c r="L6069" s="35" t="str">
        <f>Data!C6066</f>
        <v>Vehicle, Battery Electric Vehicle</v>
      </c>
      <c r="M6069" s="35">
        <f>Data!H6066</f>
        <v>0</v>
      </c>
      <c r="N6069" s="41">
        <f>Data!I6066</f>
        <v>46087.469884259262</v>
      </c>
      <c r="O6069" s="35">
        <f>Data!L6066</f>
        <v>-84.270690000000002</v>
      </c>
      <c r="P6069" s="35">
        <f>Data!M6066</f>
        <v>9.9643899999999999</v>
      </c>
      <c r="Q6069" s="35" t="str">
        <f>IF(Data!N6066=0,"",Data!N6066)</f>
        <v>CurveSpeed</v>
      </c>
      <c r="R6069" s="35">
        <f>Data!K6066</f>
        <v>22</v>
      </c>
      <c r="S6069" s="35" t="str">
        <f>IF(Data!X6066=TRUE(), "Yes", "No")</f>
        <v>Yes</v>
      </c>
      <c r="T6069" s="40" t="e">
        <f>#REF!</f>
        <v>#REF!</v>
      </c>
    </row>
    <row r="6070" spans="1:20" x14ac:dyDescent="0.3">
      <c r="A6070" s="35" t="str">
        <f>Data!A6067</f>
        <v>NISSAN LEAF 299-1018</v>
      </c>
      <c r="B6070" s="36">
        <f t="shared" si="94"/>
        <v>46087.469884259262</v>
      </c>
      <c r="C6070" s="37" t="str">
        <f>IF(Data!J6067="GpsRecord", CONCATENATE($U$3,": ",Data!M6067,", ",Data!L6067), CONCATENATE(Data!AB6067, " ", Data!AH6067))</f>
        <v>Velocidad del motor en carretera 22</v>
      </c>
      <c r="D6070" s="38" t="str">
        <f>IF(Data!O6067=TRUE(), "Yes", "No")</f>
        <v>No</v>
      </c>
      <c r="E6070" s="38" t="str">
        <f>IF(Data!J6067="EngineStatusRecord","Engine",IF(Data!J6067="GpsRecord", "GPS", IF(Data!J6067="EngineFaultRecord", "Fault", IF(Data!J6067="DriverChange","Driver",IF(Data!J6067="CustomRecord","Custom","Debug")))))</f>
        <v>Engine</v>
      </c>
      <c r="F6070" s="39" t="str">
        <f>IF(Data!Y6067=TRUE(), "Yes", "No")</f>
        <v>No</v>
      </c>
      <c r="G6070" s="40">
        <f>Data!AK6067</f>
        <v>0</v>
      </c>
      <c r="H6070" s="35" t="str">
        <f>Data!AB6067</f>
        <v>Velocidad del motor en carretera</v>
      </c>
      <c r="I6070" s="35">
        <f>Data!AD6067</f>
        <v>0</v>
      </c>
      <c r="J6070" s="35">
        <f>Data!AF6067</f>
        <v>0</v>
      </c>
      <c r="K6070" s="35" t="str">
        <f>CONCATENATE(Data!AH6067, " ", Data!AI6067)</f>
        <v>22 km/h</v>
      </c>
      <c r="L6070" s="35" t="str">
        <f>Data!C6067</f>
        <v>Vehicle, Battery Electric Vehicle</v>
      </c>
      <c r="M6070" s="35">
        <f>Data!H6067</f>
        <v>0</v>
      </c>
      <c r="N6070" s="41">
        <f>Data!I6067</f>
        <v>46087.469884259262</v>
      </c>
      <c r="O6070" s="35">
        <f>Data!L6067</f>
        <v>0</v>
      </c>
      <c r="P6070" s="35">
        <f>Data!M6067</f>
        <v>0</v>
      </c>
      <c r="Q6070" s="35" t="str">
        <f>IF(Data!N6067=0,"",Data!N6067)</f>
        <v/>
      </c>
      <c r="R6070" s="35">
        <f>Data!K6067</f>
        <v>0</v>
      </c>
      <c r="S6070" s="35" t="str">
        <f>IF(Data!X6067=TRUE(), "Yes", "No")</f>
        <v>No</v>
      </c>
      <c r="T6070" s="40" t="e">
        <f>#REF!</f>
        <v>#REF!</v>
      </c>
    </row>
    <row r="6071" spans="1:20" x14ac:dyDescent="0.3">
      <c r="A6071" s="35" t="str">
        <f>Data!A6068</f>
        <v>NISSAN LEAF 299-1018</v>
      </c>
      <c r="B6071" s="36">
        <f t="shared" si="94"/>
        <v>46087.469918981478</v>
      </c>
      <c r="C6071" s="37" t="str">
        <f>IF(Data!J6068="GpsRecord", CONCATENATE($U$3,": ",Data!M6068,", ",Data!L6068), CONCATENATE(Data!AB6068, " ", Data!AH6068))</f>
        <v>Ubicación: 9.96437, -84.27053</v>
      </c>
      <c r="D6071" s="38" t="str">
        <f>IF(Data!O6068=TRUE(), "Yes", "No")</f>
        <v>Yes</v>
      </c>
      <c r="E6071" s="38" t="str">
        <f>IF(Data!J6068="EngineStatusRecord","Engine",IF(Data!J6068="GpsRecord", "GPS", IF(Data!J6068="EngineFaultRecord", "Fault", IF(Data!J6068="DriverChange","Driver",IF(Data!J6068="CustomRecord","Custom","Debug")))))</f>
        <v>GPS</v>
      </c>
      <c r="F6071" s="39" t="str">
        <f>IF(Data!Y6068=TRUE(), "Yes", "No")</f>
        <v>Yes</v>
      </c>
      <c r="G6071" s="40">
        <f>Data!AK6068</f>
        <v>0</v>
      </c>
      <c r="H6071" s="35">
        <f>Data!AB6068</f>
        <v>0</v>
      </c>
      <c r="I6071" s="35">
        <f>Data!AD6068</f>
        <v>0</v>
      </c>
      <c r="J6071" s="35">
        <f>Data!AF6068</f>
        <v>0</v>
      </c>
      <c r="K6071" s="35" t="str">
        <f>CONCATENATE(Data!AH6068, " ", Data!AI6068)</f>
        <v xml:space="preserve"> </v>
      </c>
      <c r="L6071" s="35" t="str">
        <f>Data!C6068</f>
        <v>Vehicle, Battery Electric Vehicle</v>
      </c>
      <c r="M6071" s="35">
        <f>Data!H6068</f>
        <v>0</v>
      </c>
      <c r="N6071" s="41">
        <f>Data!I6068</f>
        <v>46087.469918981478</v>
      </c>
      <c r="O6071" s="35">
        <f>Data!L6068</f>
        <v>-84.270529999999994</v>
      </c>
      <c r="P6071" s="35">
        <f>Data!M6068</f>
        <v>9.9643700000000006</v>
      </c>
      <c r="Q6071" s="35" t="str">
        <f>IF(Data!N6068=0,"",Data!N6068)</f>
        <v>CurveSpeedEstimateError</v>
      </c>
      <c r="R6071" s="35">
        <f>Data!K6068</f>
        <v>22</v>
      </c>
      <c r="S6071" s="35" t="str">
        <f>IF(Data!X6068=TRUE(), "Yes", "No")</f>
        <v>Yes</v>
      </c>
      <c r="T6071" s="40" t="e">
        <f>#REF!</f>
        <v>#REF!</v>
      </c>
    </row>
    <row r="6072" spans="1:20" x14ac:dyDescent="0.3">
      <c r="A6072" s="35" t="str">
        <f>Data!A6069</f>
        <v>NISSAN LEAF 299-1018</v>
      </c>
      <c r="B6072" s="36">
        <f t="shared" si="94"/>
        <v>46087.469953888889</v>
      </c>
      <c r="C6072" s="37" t="str">
        <f>IF(Data!J6069="GpsRecord", CONCATENATE($U$3,": ",Data!M6069,", ",Data!L6069), CONCATENATE(Data!AB6069, " ", Data!AH6069))</f>
        <v>Tecnología de acceso radioeléctrico por módem celular 2</v>
      </c>
      <c r="D6072" s="38" t="str">
        <f>IF(Data!O6069=TRUE(), "Yes", "No")</f>
        <v>No</v>
      </c>
      <c r="E6072" s="38" t="str">
        <f>IF(Data!J6069="EngineStatusRecord","Engine",IF(Data!J6069="GpsRecord", "GPS", IF(Data!J6069="EngineFaultRecord", "Fault", IF(Data!J6069="DriverChange","Driver",IF(Data!J6069="CustomRecord","Custom","Debug")))))</f>
        <v>Engine</v>
      </c>
      <c r="F6072" s="39" t="str">
        <f>IF(Data!Y6069=TRUE(), "Yes", "No")</f>
        <v>No</v>
      </c>
      <c r="G6072" s="40">
        <f>Data!AK6069</f>
        <v>0</v>
      </c>
      <c r="H6072" s="35" t="str">
        <f>Data!AB6069</f>
        <v>Tecnología de acceso radioeléctrico por módem celular</v>
      </c>
      <c r="I6072" s="35">
        <f>Data!AD6069</f>
        <v>0</v>
      </c>
      <c r="J6072" s="35">
        <f>Data!AF6069</f>
        <v>0</v>
      </c>
      <c r="K6072" s="35" t="str">
        <f>CONCATENATE(Data!AH6069, " ", Data!AI6069)</f>
        <v>2 None</v>
      </c>
      <c r="L6072" s="35" t="str">
        <f>Data!C6069</f>
        <v>Vehicle, Battery Electric Vehicle</v>
      </c>
      <c r="M6072" s="35">
        <f>Data!H6069</f>
        <v>0</v>
      </c>
      <c r="N6072" s="41">
        <f>Data!I6069</f>
        <v>46087.469953888889</v>
      </c>
      <c r="O6072" s="35">
        <f>Data!L6069</f>
        <v>0</v>
      </c>
      <c r="P6072" s="35">
        <f>Data!M6069</f>
        <v>0</v>
      </c>
      <c r="Q6072" s="35" t="str">
        <f>IF(Data!N6069=0,"",Data!N6069)</f>
        <v/>
      </c>
      <c r="R6072" s="35">
        <f>Data!K6069</f>
        <v>0</v>
      </c>
      <c r="S6072" s="35" t="str">
        <f>IF(Data!X6069=TRUE(), "Yes", "No")</f>
        <v>No</v>
      </c>
      <c r="T6072" s="40" t="e">
        <f>#REF!</f>
        <v>#REF!</v>
      </c>
    </row>
    <row r="6073" spans="1:20" x14ac:dyDescent="0.3">
      <c r="A6073" s="35" t="str">
        <f>Data!A6070</f>
        <v>NISSAN LEAF 299-1018</v>
      </c>
      <c r="B6073" s="36">
        <f t="shared" si="94"/>
        <v>46087.469953969907</v>
      </c>
      <c r="C6073" s="37" t="str">
        <f>IF(Data!J6070="GpsRecord", CONCATENATE($U$3,": ",Data!M6070,", ",Data!L6070), CONCATENATE(Data!AB6070, " ", Data!AH6070))</f>
        <v>Intensidad de la señal del módem celular 72</v>
      </c>
      <c r="D6073" s="38" t="str">
        <f>IF(Data!O6070=TRUE(), "Yes", "No")</f>
        <v>No</v>
      </c>
      <c r="E6073" s="38" t="str">
        <f>IF(Data!J6070="EngineStatusRecord","Engine",IF(Data!J6070="GpsRecord", "GPS", IF(Data!J6070="EngineFaultRecord", "Fault", IF(Data!J6070="DriverChange","Driver",IF(Data!J6070="CustomRecord","Custom","Debug")))))</f>
        <v>Engine</v>
      </c>
      <c r="F6073" s="39" t="str">
        <f>IF(Data!Y6070=TRUE(), "Yes", "No")</f>
        <v>No</v>
      </c>
      <c r="G6073" s="40">
        <f>Data!AK6070</f>
        <v>0</v>
      </c>
      <c r="H6073" s="35" t="str">
        <f>Data!AB6070</f>
        <v>Intensidad de la señal del módem celular</v>
      </c>
      <c r="I6073" s="35">
        <f>Data!AD6070</f>
        <v>0</v>
      </c>
      <c r="J6073" s="35">
        <f>Data!AF6070</f>
        <v>0</v>
      </c>
      <c r="K6073" s="35" t="str">
        <f>CONCATENATE(Data!AH6070, " ", Data!AI6070)</f>
        <v>72 None</v>
      </c>
      <c r="L6073" s="35" t="str">
        <f>Data!C6070</f>
        <v>Vehicle, Battery Electric Vehicle</v>
      </c>
      <c r="M6073" s="35">
        <f>Data!H6070</f>
        <v>0</v>
      </c>
      <c r="N6073" s="41">
        <f>Data!I6070</f>
        <v>46087.469953969907</v>
      </c>
      <c r="O6073" s="35">
        <f>Data!L6070</f>
        <v>0</v>
      </c>
      <c r="P6073" s="35">
        <f>Data!M6070</f>
        <v>0</v>
      </c>
      <c r="Q6073" s="35" t="str">
        <f>IF(Data!N6070=0,"",Data!N6070)</f>
        <v/>
      </c>
      <c r="R6073" s="35">
        <f>Data!K6070</f>
        <v>0</v>
      </c>
      <c r="S6073" s="35" t="str">
        <f>IF(Data!X6070=TRUE(), "Yes", "No")</f>
        <v>No</v>
      </c>
      <c r="T6073" s="40" t="e">
        <f>#REF!</f>
        <v>#REF!</v>
      </c>
    </row>
    <row r="6074" spans="1:20" x14ac:dyDescent="0.3">
      <c r="A6074" s="35" t="str">
        <f>Data!A6071</f>
        <v>NISSAN LEAF 299-1018</v>
      </c>
      <c r="B6074" s="36">
        <f t="shared" si="94"/>
        <v>46087.469954016204</v>
      </c>
      <c r="C6074" s="37" t="str">
        <f>IF(Data!J6071="GpsRecord", CONCATENATE($U$3,": ",Data!M6071,", ",Data!L6071), CONCATENATE(Data!AB6071, " ", Data!AH6071))</f>
        <v xml:space="preserve"> </v>
      </c>
      <c r="D6074" s="38" t="str">
        <f>IF(Data!O6071=TRUE(), "Yes", "No")</f>
        <v>No</v>
      </c>
      <c r="E6074" s="38" t="str">
        <f>IF(Data!J6071="EngineStatusRecord","Engine",IF(Data!J6071="GpsRecord", "GPS", IF(Data!J6071="EngineFaultRecord", "Fault", IF(Data!J6071="DriverChange","Driver",IF(Data!J6071="CustomRecord","Custom","Debug")))))</f>
        <v>Debug</v>
      </c>
      <c r="F6074" s="39" t="str">
        <f>IF(Data!Y6071=TRUE(), "Yes", "No")</f>
        <v>No</v>
      </c>
      <c r="G6074" s="40" t="str">
        <f>Data!AK6071</f>
        <v>34-33-36-11-E0-E3-02</v>
      </c>
      <c r="H6074" s="35">
        <f>Data!AB6071</f>
        <v>0</v>
      </c>
      <c r="I6074" s="35">
        <f>Data!AD6071</f>
        <v>0</v>
      </c>
      <c r="J6074" s="35">
        <f>Data!AF6071</f>
        <v>0</v>
      </c>
      <c r="K6074" s="35" t="str">
        <f>CONCATENATE(Data!AH6071, " ", Data!AI6071)</f>
        <v xml:space="preserve"> </v>
      </c>
      <c r="L6074" s="35" t="str">
        <f>Data!C6071</f>
        <v>Vehicle, Battery Electric Vehicle</v>
      </c>
      <c r="M6074" s="35">
        <f>Data!H6071</f>
        <v>0</v>
      </c>
      <c r="N6074" s="41">
        <f>Data!I6071</f>
        <v>46087.469954016204</v>
      </c>
      <c r="O6074" s="35">
        <f>Data!L6071</f>
        <v>0</v>
      </c>
      <c r="P6074" s="35">
        <f>Data!M6071</f>
        <v>0</v>
      </c>
      <c r="Q6074" s="35" t="str">
        <f>IF(Data!N6071=0,"",Data!N6071)</f>
        <v>40012</v>
      </c>
      <c r="R6074" s="35">
        <f>Data!K6071</f>
        <v>0</v>
      </c>
      <c r="S6074" s="35" t="str">
        <f>IF(Data!X6071=TRUE(), "Yes", "No")</f>
        <v>No</v>
      </c>
      <c r="T6074" s="40" t="e">
        <f>#REF!</f>
        <v>#REF!</v>
      </c>
    </row>
    <row r="6075" spans="1:20" x14ac:dyDescent="0.3">
      <c r="A6075" s="35" t="str">
        <f>Data!A6072</f>
        <v>NISSAN LEAF 299-1018</v>
      </c>
      <c r="B6075" s="36">
        <f t="shared" si="94"/>
        <v>46087.469988425924</v>
      </c>
      <c r="C6075" s="37" t="str">
        <f>IF(Data!J6072="GpsRecord", CONCATENATE($U$3,": ",Data!M6072,", ",Data!L6072), CONCATENATE(Data!AB6072, " ", Data!AH6072))</f>
        <v>Ubicación: 9.96433, -84.27017</v>
      </c>
      <c r="D6075" s="38" t="str">
        <f>IF(Data!O6072=TRUE(), "Yes", "No")</f>
        <v>Yes</v>
      </c>
      <c r="E6075" s="38" t="str">
        <f>IF(Data!J6072="EngineStatusRecord","Engine",IF(Data!J6072="GpsRecord", "GPS", IF(Data!J6072="EngineFaultRecord", "Fault", IF(Data!J6072="DriverChange","Driver",IF(Data!J6072="CustomRecord","Custom","Debug")))))</f>
        <v>GPS</v>
      </c>
      <c r="F6075" s="39" t="str">
        <f>IF(Data!Y6072=TRUE(), "Yes", "No")</f>
        <v>Yes</v>
      </c>
      <c r="G6075" s="40">
        <f>Data!AK6072</f>
        <v>0</v>
      </c>
      <c r="H6075" s="35">
        <f>Data!AB6072</f>
        <v>0</v>
      </c>
      <c r="I6075" s="35">
        <f>Data!AD6072</f>
        <v>0</v>
      </c>
      <c r="J6075" s="35">
        <f>Data!AF6072</f>
        <v>0</v>
      </c>
      <c r="K6075" s="35" t="str">
        <f>CONCATENATE(Data!AH6072, " ", Data!AI6072)</f>
        <v xml:space="preserve"> </v>
      </c>
      <c r="L6075" s="35" t="str">
        <f>Data!C6072</f>
        <v>Vehicle, Battery Electric Vehicle</v>
      </c>
      <c r="M6075" s="35">
        <f>Data!H6072</f>
        <v>0</v>
      </c>
      <c r="N6075" s="41">
        <f>Data!I6072</f>
        <v>46087.469988425924</v>
      </c>
      <c r="O6075" s="35">
        <f>Data!L6072</f>
        <v>-84.270169999999993</v>
      </c>
      <c r="P6075" s="35">
        <f>Data!M6072</f>
        <v>9.9643300000000004</v>
      </c>
      <c r="Q6075" s="35" t="str">
        <f>IF(Data!N6072=0,"",Data!N6072)</f>
        <v>CurveSpeed</v>
      </c>
      <c r="R6075" s="35">
        <f>Data!K6072</f>
        <v>26</v>
      </c>
      <c r="S6075" s="35" t="str">
        <f>IF(Data!X6072=TRUE(), "Yes", "No")</f>
        <v>Yes</v>
      </c>
      <c r="T6075" s="40" t="e">
        <f>#REF!</f>
        <v>#REF!</v>
      </c>
    </row>
    <row r="6076" spans="1:20" x14ac:dyDescent="0.3">
      <c r="A6076" s="35" t="str">
        <f>Data!A6073</f>
        <v>NISSAN LEAF 299-1018</v>
      </c>
      <c r="B6076" s="36">
        <f t="shared" si="94"/>
        <v>46087.470081018517</v>
      </c>
      <c r="C6076" s="37" t="str">
        <f>IF(Data!J6073="GpsRecord", CONCATENATE($U$3,": ",Data!M6073,", ",Data!L6073), CONCATENATE(Data!AB6073, " ", Data!AH6073))</f>
        <v>Ubicación: 9.96429, -84.26972</v>
      </c>
      <c r="D6076" s="38" t="str">
        <f>IF(Data!O6073=TRUE(), "Yes", "No")</f>
        <v>Yes</v>
      </c>
      <c r="E6076" s="38" t="str">
        <f>IF(Data!J6073="EngineStatusRecord","Engine",IF(Data!J6073="GpsRecord", "GPS", IF(Data!J6073="EngineFaultRecord", "Fault", IF(Data!J6073="DriverChange","Driver",IF(Data!J6073="CustomRecord","Custom","Debug")))))</f>
        <v>GPS</v>
      </c>
      <c r="F6076" s="39" t="str">
        <f>IF(Data!Y6073=TRUE(), "Yes", "No")</f>
        <v>Yes</v>
      </c>
      <c r="G6076" s="40">
        <f>Data!AK6073</f>
        <v>0</v>
      </c>
      <c r="H6076" s="35">
        <f>Data!AB6073</f>
        <v>0</v>
      </c>
      <c r="I6076" s="35">
        <f>Data!AD6073</f>
        <v>0</v>
      </c>
      <c r="J6076" s="35">
        <f>Data!AF6073</f>
        <v>0</v>
      </c>
      <c r="K6076" s="35" t="str">
        <f>CONCATENATE(Data!AH6073, " ", Data!AI6073)</f>
        <v xml:space="preserve"> </v>
      </c>
      <c r="L6076" s="35" t="str">
        <f>Data!C6073</f>
        <v>Vehicle, Battery Electric Vehicle</v>
      </c>
      <c r="M6076" s="35">
        <f>Data!H6073</f>
        <v>0</v>
      </c>
      <c r="N6076" s="41">
        <f>Data!I6073</f>
        <v>46087.470081018517</v>
      </c>
      <c r="O6076" s="35">
        <f>Data!L6073</f>
        <v>-84.269720000000007</v>
      </c>
      <c r="P6076" s="35">
        <f>Data!M6073</f>
        <v>9.9642900000000001</v>
      </c>
      <c r="Q6076" s="35" t="str">
        <f>IF(Data!N6073=0,"",Data!N6073)</f>
        <v>CurveSpeed</v>
      </c>
      <c r="R6076" s="35">
        <f>Data!K6073</f>
        <v>20</v>
      </c>
      <c r="S6076" s="35" t="str">
        <f>IF(Data!X6073=TRUE(), "Yes", "No")</f>
        <v>Yes</v>
      </c>
      <c r="T6076" s="40" t="e">
        <f>#REF!</f>
        <v>#REF!</v>
      </c>
    </row>
    <row r="6077" spans="1:20" x14ac:dyDescent="0.3">
      <c r="A6077" s="35" t="str">
        <f>Data!A6074</f>
        <v>NISSAN LEAF 299-1018</v>
      </c>
      <c r="B6077" s="36">
        <f t="shared" si="94"/>
        <v>46087.470312500001</v>
      </c>
      <c r="C6077" s="37" t="str">
        <f>IF(Data!J6074="GpsRecord", CONCATENATE($U$3,": ",Data!M6074,", ",Data!L6074), CONCATENATE(Data!AB6074, " ", Data!AH6074))</f>
        <v>Ubicación: 9.96425, -84.26852</v>
      </c>
      <c r="D6077" s="38" t="str">
        <f>IF(Data!O6074=TRUE(), "Yes", "No")</f>
        <v>Yes</v>
      </c>
      <c r="E6077" s="38" t="str">
        <f>IF(Data!J6074="EngineStatusRecord","Engine",IF(Data!J6074="GpsRecord", "GPS", IF(Data!J6074="EngineFaultRecord", "Fault", IF(Data!J6074="DriverChange","Driver",IF(Data!J6074="CustomRecord","Custom","Debug")))))</f>
        <v>GPS</v>
      </c>
      <c r="F6077" s="39" t="str">
        <f>IF(Data!Y6074=TRUE(), "Yes", "No")</f>
        <v>Yes</v>
      </c>
      <c r="G6077" s="40">
        <f>Data!AK6074</f>
        <v>0</v>
      </c>
      <c r="H6077" s="35">
        <f>Data!AB6074</f>
        <v>0</v>
      </c>
      <c r="I6077" s="35">
        <f>Data!AD6074</f>
        <v>0</v>
      </c>
      <c r="J6077" s="35">
        <f>Data!AF6074</f>
        <v>0</v>
      </c>
      <c r="K6077" s="35" t="str">
        <f>CONCATENATE(Data!AH6074, " ", Data!AI6074)</f>
        <v xml:space="preserve"> </v>
      </c>
      <c r="L6077" s="35" t="str">
        <f>Data!C6074</f>
        <v>Vehicle, Battery Electric Vehicle</v>
      </c>
      <c r="M6077" s="35">
        <f>Data!H6074</f>
        <v>0</v>
      </c>
      <c r="N6077" s="41">
        <f>Data!I6074</f>
        <v>46087.470312500001</v>
      </c>
      <c r="O6077" s="35">
        <f>Data!L6074</f>
        <v>-84.268519999999995</v>
      </c>
      <c r="P6077" s="35">
        <f>Data!M6074</f>
        <v>9.9642499999999998</v>
      </c>
      <c r="Q6077" s="35" t="str">
        <f>IF(Data!N6074=0,"",Data!N6074)</f>
        <v>CurveSpeed</v>
      </c>
      <c r="R6077" s="35">
        <f>Data!K6074</f>
        <v>28</v>
      </c>
      <c r="S6077" s="35" t="str">
        <f>IF(Data!X6074=TRUE(), "Yes", "No")</f>
        <v>Yes</v>
      </c>
      <c r="T6077" s="40" t="e">
        <f>#REF!</f>
        <v>#REF!</v>
      </c>
    </row>
    <row r="6078" spans="1:20" x14ac:dyDescent="0.3">
      <c r="A6078" s="35" t="str">
        <f>Data!A6075</f>
        <v>NISSAN LEAF 299-1018</v>
      </c>
      <c r="B6078" s="36">
        <f t="shared" si="94"/>
        <v>46087.470347222225</v>
      </c>
      <c r="C6078" s="37" t="str">
        <f>IF(Data!J6075="GpsRecord", CONCATENATE($U$3,": ",Data!M6075,", ",Data!L6075), CONCATENATE(Data!AB6075, " ", Data!AH6075))</f>
        <v>Ubicación: 9.96425, -84.26833</v>
      </c>
      <c r="D6078" s="38" t="str">
        <f>IF(Data!O6075=TRUE(), "Yes", "No")</f>
        <v>Yes</v>
      </c>
      <c r="E6078" s="38" t="str">
        <f>IF(Data!J6075="EngineStatusRecord","Engine",IF(Data!J6075="GpsRecord", "GPS", IF(Data!J6075="EngineFaultRecord", "Fault", IF(Data!J6075="DriverChange","Driver",IF(Data!J6075="CustomRecord","Custom","Debug")))))</f>
        <v>GPS</v>
      </c>
      <c r="F6078" s="39" t="str">
        <f>IF(Data!Y6075=TRUE(), "Yes", "No")</f>
        <v>Yes</v>
      </c>
      <c r="G6078" s="40">
        <f>Data!AK6075</f>
        <v>0</v>
      </c>
      <c r="H6078" s="35">
        <f>Data!AB6075</f>
        <v>0</v>
      </c>
      <c r="I6078" s="35">
        <f>Data!AD6075</f>
        <v>0</v>
      </c>
      <c r="J6078" s="35">
        <f>Data!AF6075</f>
        <v>0</v>
      </c>
      <c r="K6078" s="35" t="str">
        <f>CONCATENATE(Data!AH6075, " ", Data!AI6075)</f>
        <v xml:space="preserve"> </v>
      </c>
      <c r="L6078" s="35" t="str">
        <f>Data!C6075</f>
        <v>Vehicle, Battery Electric Vehicle</v>
      </c>
      <c r="M6078" s="35">
        <f>Data!H6075</f>
        <v>0</v>
      </c>
      <c r="N6078" s="41">
        <f>Data!I6075</f>
        <v>46087.470347222225</v>
      </c>
      <c r="O6078" s="35">
        <f>Data!L6075</f>
        <v>-84.268330000000006</v>
      </c>
      <c r="P6078" s="35">
        <f>Data!M6075</f>
        <v>9.9642499999999998</v>
      </c>
      <c r="Q6078" s="35" t="str">
        <f>IF(Data!N6075=0,"",Data!N6075)</f>
        <v>CurveSpeed</v>
      </c>
      <c r="R6078" s="35">
        <f>Data!K6075</f>
        <v>24</v>
      </c>
      <c r="S6078" s="35" t="str">
        <f>IF(Data!X6075=TRUE(), "Yes", "No")</f>
        <v>Yes</v>
      </c>
      <c r="T6078" s="40" t="e">
        <f>#REF!</f>
        <v>#REF!</v>
      </c>
    </row>
    <row r="6079" spans="1:20" x14ac:dyDescent="0.3">
      <c r="A6079" s="35" t="str">
        <f>Data!A6076</f>
        <v>NISSAN LEAF 299-1018</v>
      </c>
      <c r="B6079" s="36">
        <f t="shared" si="94"/>
        <v>46087.470359027779</v>
      </c>
      <c r="C6079" s="37" t="str">
        <f>IF(Data!J6076="GpsRecord", CONCATENATE($U$3,": ",Data!M6076,", ",Data!L6076), CONCATENATE(Data!AB6076, " ", Data!AH6076))</f>
        <v>Velocidad del motor en carretera 26</v>
      </c>
      <c r="D6079" s="38" t="str">
        <f>IF(Data!O6076=TRUE(), "Yes", "No")</f>
        <v>No</v>
      </c>
      <c r="E6079" s="38" t="str">
        <f>IF(Data!J6076="EngineStatusRecord","Engine",IF(Data!J6076="GpsRecord", "GPS", IF(Data!J6076="EngineFaultRecord", "Fault", IF(Data!J6076="DriverChange","Driver",IF(Data!J6076="CustomRecord","Custom","Debug")))))</f>
        <v>Engine</v>
      </c>
      <c r="F6079" s="39" t="str">
        <f>IF(Data!Y6076=TRUE(), "Yes", "No")</f>
        <v>No</v>
      </c>
      <c r="G6079" s="40">
        <f>Data!AK6076</f>
        <v>0</v>
      </c>
      <c r="H6079" s="35" t="str">
        <f>Data!AB6076</f>
        <v>Velocidad del motor en carretera</v>
      </c>
      <c r="I6079" s="35">
        <f>Data!AD6076</f>
        <v>0</v>
      </c>
      <c r="J6079" s="35">
        <f>Data!AF6076</f>
        <v>0</v>
      </c>
      <c r="K6079" s="35" t="str">
        <f>CONCATENATE(Data!AH6076, " ", Data!AI6076)</f>
        <v>26 km/h</v>
      </c>
      <c r="L6079" s="35" t="str">
        <f>Data!C6076</f>
        <v>Vehicle, Battery Electric Vehicle</v>
      </c>
      <c r="M6079" s="35">
        <f>Data!H6076</f>
        <v>0</v>
      </c>
      <c r="N6079" s="41">
        <f>Data!I6076</f>
        <v>46087.470359027779</v>
      </c>
      <c r="O6079" s="35">
        <f>Data!L6076</f>
        <v>0</v>
      </c>
      <c r="P6079" s="35">
        <f>Data!M6076</f>
        <v>0</v>
      </c>
      <c r="Q6079" s="35" t="str">
        <f>IF(Data!N6076=0,"",Data!N6076)</f>
        <v/>
      </c>
      <c r="R6079" s="35">
        <f>Data!K6076</f>
        <v>0</v>
      </c>
      <c r="S6079" s="35" t="str">
        <f>IF(Data!X6076=TRUE(), "Yes", "No")</f>
        <v>No</v>
      </c>
      <c r="T6079" s="40" t="e">
        <f>#REF!</f>
        <v>#REF!</v>
      </c>
    </row>
    <row r="6080" spans="1:20" x14ac:dyDescent="0.3">
      <c r="A6080" s="35" t="str">
        <f>Data!A6077</f>
        <v>NISSAN LEAF 299-1018</v>
      </c>
      <c r="B6080" s="36">
        <f t="shared" si="94"/>
        <v>46087.470416666663</v>
      </c>
      <c r="C6080" s="37" t="str">
        <f>IF(Data!J6077="GpsRecord", CONCATENATE($U$3,": ",Data!M6077,", ",Data!L6077), CONCATENATE(Data!AB6077, " ", Data!AH6077))</f>
        <v>Ubicación: 9.96425, -84.26791</v>
      </c>
      <c r="D6080" s="38" t="str">
        <f>IF(Data!O6077=TRUE(), "Yes", "No")</f>
        <v>Yes</v>
      </c>
      <c r="E6080" s="38" t="str">
        <f>IF(Data!J6077="EngineStatusRecord","Engine",IF(Data!J6077="GpsRecord", "GPS", IF(Data!J6077="EngineFaultRecord", "Fault", IF(Data!J6077="DriverChange","Driver",IF(Data!J6077="CustomRecord","Custom","Debug")))))</f>
        <v>GPS</v>
      </c>
      <c r="F6080" s="39" t="str">
        <f>IF(Data!Y6077=TRUE(), "Yes", "No")</f>
        <v>Yes</v>
      </c>
      <c r="G6080" s="40">
        <f>Data!AK6077</f>
        <v>0</v>
      </c>
      <c r="H6080" s="35">
        <f>Data!AB6077</f>
        <v>0</v>
      </c>
      <c r="I6080" s="35">
        <f>Data!AD6077</f>
        <v>0</v>
      </c>
      <c r="J6080" s="35">
        <f>Data!AF6077</f>
        <v>0</v>
      </c>
      <c r="K6080" s="35" t="str">
        <f>CONCATENATE(Data!AH6077, " ", Data!AI6077)</f>
        <v xml:space="preserve"> </v>
      </c>
      <c r="L6080" s="35" t="str">
        <f>Data!C6077</f>
        <v>Vehicle, Battery Electric Vehicle</v>
      </c>
      <c r="M6080" s="35">
        <f>Data!H6077</f>
        <v>0</v>
      </c>
      <c r="N6080" s="41">
        <f>Data!I6077</f>
        <v>46087.470416666663</v>
      </c>
      <c r="O6080" s="35">
        <f>Data!L6077</f>
        <v>-84.267910000000001</v>
      </c>
      <c r="P6080" s="35">
        <f>Data!M6077</f>
        <v>9.9642499999999998</v>
      </c>
      <c r="Q6080" s="35" t="str">
        <f>IF(Data!N6077=0,"",Data!N6077)</f>
        <v>CurveSpeedEstimateError</v>
      </c>
      <c r="R6080" s="35">
        <f>Data!K6077</f>
        <v>31</v>
      </c>
      <c r="S6080" s="35" t="str">
        <f>IF(Data!X6077=TRUE(), "Yes", "No")</f>
        <v>Yes</v>
      </c>
      <c r="T6080" s="40" t="e">
        <f>#REF!</f>
        <v>#REF!</v>
      </c>
    </row>
    <row r="6081" spans="1:20" x14ac:dyDescent="0.3">
      <c r="A6081" s="35" t="str">
        <f>Data!A6078</f>
        <v>NISSAN LEAF 299-1018</v>
      </c>
      <c r="B6081" s="36">
        <f t="shared" si="94"/>
        <v>46087.470463148151</v>
      </c>
      <c r="C6081" s="37" t="str">
        <f>IF(Data!J6078="GpsRecord", CONCATENATE($U$3,": ",Data!M6078,", ",Data!L6078), CONCATENATE(Data!AB6078, " ", Data!AH6078))</f>
        <v>Velocidad del motor en carretera 39</v>
      </c>
      <c r="D6081" s="38" t="str">
        <f>IF(Data!O6078=TRUE(), "Yes", "No")</f>
        <v>No</v>
      </c>
      <c r="E6081" s="38" t="str">
        <f>IF(Data!J6078="EngineStatusRecord","Engine",IF(Data!J6078="GpsRecord", "GPS", IF(Data!J6078="EngineFaultRecord", "Fault", IF(Data!J6078="DriverChange","Driver",IF(Data!J6078="CustomRecord","Custom","Debug")))))</f>
        <v>Engine</v>
      </c>
      <c r="F6081" s="39" t="str">
        <f>IF(Data!Y6078=TRUE(), "Yes", "No")</f>
        <v>No</v>
      </c>
      <c r="G6081" s="40">
        <f>Data!AK6078</f>
        <v>0</v>
      </c>
      <c r="H6081" s="35" t="str">
        <f>Data!AB6078</f>
        <v>Velocidad del motor en carretera</v>
      </c>
      <c r="I6081" s="35">
        <f>Data!AD6078</f>
        <v>0</v>
      </c>
      <c r="J6081" s="35">
        <f>Data!AF6078</f>
        <v>0</v>
      </c>
      <c r="K6081" s="35" t="str">
        <f>CONCATENATE(Data!AH6078, " ", Data!AI6078)</f>
        <v>39 km/h</v>
      </c>
      <c r="L6081" s="35" t="str">
        <f>Data!C6078</f>
        <v>Vehicle, Battery Electric Vehicle</v>
      </c>
      <c r="M6081" s="35">
        <f>Data!H6078</f>
        <v>0</v>
      </c>
      <c r="N6081" s="41">
        <f>Data!I6078</f>
        <v>46087.470463148151</v>
      </c>
      <c r="O6081" s="35">
        <f>Data!L6078</f>
        <v>0</v>
      </c>
      <c r="P6081" s="35">
        <f>Data!M6078</f>
        <v>0</v>
      </c>
      <c r="Q6081" s="35" t="str">
        <f>IF(Data!N6078=0,"",Data!N6078)</f>
        <v/>
      </c>
      <c r="R6081" s="35">
        <f>Data!K6078</f>
        <v>0</v>
      </c>
      <c r="S6081" s="35" t="str">
        <f>IF(Data!X6078=TRUE(), "Yes", "No")</f>
        <v>No</v>
      </c>
      <c r="T6081" s="40" t="e">
        <f>#REF!</f>
        <v>#REF!</v>
      </c>
    </row>
    <row r="6082" spans="1:20" x14ac:dyDescent="0.3">
      <c r="A6082" s="35" t="str">
        <f>Data!A6079</f>
        <v>NISSAN LEAF 299-1018</v>
      </c>
      <c r="B6082" s="36">
        <f t="shared" si="94"/>
        <v>46087.47047453704</v>
      </c>
      <c r="C6082" s="37" t="str">
        <f>IF(Data!J6079="GpsRecord", CONCATENATE($U$3,": ",Data!M6079,", ",Data!L6079), CONCATENATE(Data!AB6079, " ", Data!AH6079))</f>
        <v>Ubicación: 9.96427, -84.26748</v>
      </c>
      <c r="D6082" s="38" t="str">
        <f>IF(Data!O6079=TRUE(), "Yes", "No")</f>
        <v>Yes</v>
      </c>
      <c r="E6082" s="38" t="str">
        <f>IF(Data!J6079="EngineStatusRecord","Engine",IF(Data!J6079="GpsRecord", "GPS", IF(Data!J6079="EngineFaultRecord", "Fault", IF(Data!J6079="DriverChange","Driver",IF(Data!J6079="CustomRecord","Custom","Debug")))))</f>
        <v>GPS</v>
      </c>
      <c r="F6082" s="39" t="str">
        <f>IF(Data!Y6079=TRUE(), "Yes", "No")</f>
        <v>Yes</v>
      </c>
      <c r="G6082" s="40">
        <f>Data!AK6079</f>
        <v>0</v>
      </c>
      <c r="H6082" s="35">
        <f>Data!AB6079</f>
        <v>0</v>
      </c>
      <c r="I6082" s="35">
        <f>Data!AD6079</f>
        <v>0</v>
      </c>
      <c r="J6082" s="35">
        <f>Data!AF6079</f>
        <v>0</v>
      </c>
      <c r="K6082" s="35" t="str">
        <f>CONCATENATE(Data!AH6079, " ", Data!AI6079)</f>
        <v xml:space="preserve"> </v>
      </c>
      <c r="L6082" s="35" t="str">
        <f>Data!C6079</f>
        <v>Vehicle, Battery Electric Vehicle</v>
      </c>
      <c r="M6082" s="35">
        <f>Data!H6079</f>
        <v>0</v>
      </c>
      <c r="N6082" s="41">
        <f>Data!I6079</f>
        <v>46087.47047453704</v>
      </c>
      <c r="O6082" s="35">
        <f>Data!L6079</f>
        <v>-84.267480000000006</v>
      </c>
      <c r="P6082" s="35">
        <f>Data!M6079</f>
        <v>9.9642700000000008</v>
      </c>
      <c r="Q6082" s="35" t="str">
        <f>IF(Data!N6079=0,"",Data!N6079)</f>
        <v>CurveSpeed</v>
      </c>
      <c r="R6082" s="35">
        <f>Data!K6079</f>
        <v>39</v>
      </c>
      <c r="S6082" s="35" t="str">
        <f>IF(Data!X6079=TRUE(), "Yes", "No")</f>
        <v>Yes</v>
      </c>
      <c r="T6082" s="40" t="e">
        <f>#REF!</f>
        <v>#REF!</v>
      </c>
    </row>
    <row r="6083" spans="1:20" x14ac:dyDescent="0.3">
      <c r="A6083" s="35" t="str">
        <f>Data!A6080</f>
        <v>NISSAN LEAF 299-1018</v>
      </c>
      <c r="B6083" s="36">
        <f t="shared" si="94"/>
        <v>46087.470555555556</v>
      </c>
      <c r="C6083" s="37" t="str">
        <f>IF(Data!J6080="GpsRecord", CONCATENATE($U$3,": ",Data!M6080,", ",Data!L6080), CONCATENATE(Data!AB6080, " ", Data!AH6080))</f>
        <v>Ubicación: 9.96432, -84.2668</v>
      </c>
      <c r="D6083" s="38" t="str">
        <f>IF(Data!O6080=TRUE(), "Yes", "No")</f>
        <v>Yes</v>
      </c>
      <c r="E6083" s="38" t="str">
        <f>IF(Data!J6080="EngineStatusRecord","Engine",IF(Data!J6080="GpsRecord", "GPS", IF(Data!J6080="EngineFaultRecord", "Fault", IF(Data!J6080="DriverChange","Driver",IF(Data!J6080="CustomRecord","Custom","Debug")))))</f>
        <v>GPS</v>
      </c>
      <c r="F6083" s="39" t="str">
        <f>IF(Data!Y6080=TRUE(), "Yes", "No")</f>
        <v>Yes</v>
      </c>
      <c r="G6083" s="40">
        <f>Data!AK6080</f>
        <v>0</v>
      </c>
      <c r="H6083" s="35">
        <f>Data!AB6080</f>
        <v>0</v>
      </c>
      <c r="I6083" s="35">
        <f>Data!AD6080</f>
        <v>0</v>
      </c>
      <c r="J6083" s="35">
        <f>Data!AF6080</f>
        <v>0</v>
      </c>
      <c r="K6083" s="35" t="str">
        <f>CONCATENATE(Data!AH6080, " ", Data!AI6080)</f>
        <v xml:space="preserve"> </v>
      </c>
      <c r="L6083" s="35" t="str">
        <f>Data!C6080</f>
        <v>Vehicle, Battery Electric Vehicle</v>
      </c>
      <c r="M6083" s="35">
        <f>Data!H6080</f>
        <v>0</v>
      </c>
      <c r="N6083" s="41">
        <f>Data!I6080</f>
        <v>46087.470555555556</v>
      </c>
      <c r="O6083" s="35">
        <f>Data!L6080</f>
        <v>-84.266800000000003</v>
      </c>
      <c r="P6083" s="35">
        <f>Data!M6080</f>
        <v>9.9643200000000007</v>
      </c>
      <c r="Q6083" s="35" t="str">
        <f>IF(Data!N6080=0,"",Data!N6080)</f>
        <v>CurvePositionEstimateError</v>
      </c>
      <c r="R6083" s="35">
        <f>Data!K6080</f>
        <v>39</v>
      </c>
      <c r="S6083" s="35" t="str">
        <f>IF(Data!X6080=TRUE(), "Yes", "No")</f>
        <v>Yes</v>
      </c>
      <c r="T6083" s="40" t="e">
        <f>#REF!</f>
        <v>#REF!</v>
      </c>
    </row>
    <row r="6084" spans="1:20" x14ac:dyDescent="0.3">
      <c r="A6084" s="35" t="str">
        <f>Data!A6081</f>
        <v>NISSAN LEAF 299-1018</v>
      </c>
      <c r="B6084" s="36">
        <f t="shared" si="94"/>
        <v>46087.470636840277</v>
      </c>
      <c r="C6084" s="37" t="str">
        <f>IF(Data!J6081="GpsRecord", CONCATENATE($U$3,": ",Data!M6081,", ",Data!L6081), CONCATENATE(Data!AB6081, " ", Data!AH6081))</f>
        <v>Velocidad del motor en carretera 45</v>
      </c>
      <c r="D6084" s="38" t="str">
        <f>IF(Data!O6081=TRUE(), "Yes", "No")</f>
        <v>No</v>
      </c>
      <c r="E6084" s="38" t="str">
        <f>IF(Data!J6081="EngineStatusRecord","Engine",IF(Data!J6081="GpsRecord", "GPS", IF(Data!J6081="EngineFaultRecord", "Fault", IF(Data!J6081="DriverChange","Driver",IF(Data!J6081="CustomRecord","Custom","Debug")))))</f>
        <v>Engine</v>
      </c>
      <c r="F6084" s="39" t="str">
        <f>IF(Data!Y6081=TRUE(), "Yes", "No")</f>
        <v>No</v>
      </c>
      <c r="G6084" s="40">
        <f>Data!AK6081</f>
        <v>0</v>
      </c>
      <c r="H6084" s="35" t="str">
        <f>Data!AB6081</f>
        <v>Velocidad del motor en carretera</v>
      </c>
      <c r="I6084" s="35">
        <f>Data!AD6081</f>
        <v>0</v>
      </c>
      <c r="J6084" s="35">
        <f>Data!AF6081</f>
        <v>0</v>
      </c>
      <c r="K6084" s="35" t="str">
        <f>CONCATENATE(Data!AH6081, " ", Data!AI6081)</f>
        <v>45 km/h</v>
      </c>
      <c r="L6084" s="35" t="str">
        <f>Data!C6081</f>
        <v>Vehicle, Battery Electric Vehicle</v>
      </c>
      <c r="M6084" s="35">
        <f>Data!H6081</f>
        <v>0</v>
      </c>
      <c r="N6084" s="41">
        <f>Data!I6081</f>
        <v>46087.470636840277</v>
      </c>
      <c r="O6084" s="35">
        <f>Data!L6081</f>
        <v>0</v>
      </c>
      <c r="P6084" s="35">
        <f>Data!M6081</f>
        <v>0</v>
      </c>
      <c r="Q6084" s="35" t="str">
        <f>IF(Data!N6081=0,"",Data!N6081)</f>
        <v/>
      </c>
      <c r="R6084" s="35">
        <f>Data!K6081</f>
        <v>0</v>
      </c>
      <c r="S6084" s="35" t="str">
        <f>IF(Data!X6081=TRUE(), "Yes", "No")</f>
        <v>No</v>
      </c>
      <c r="T6084" s="40" t="e">
        <f>#REF!</f>
        <v>#REF!</v>
      </c>
    </row>
    <row r="6085" spans="1:20" x14ac:dyDescent="0.3">
      <c r="A6085" s="35" t="str">
        <f>Data!A6082</f>
        <v>NISSAN LEAF 299-1018</v>
      </c>
      <c r="B6085" s="36">
        <f t="shared" si="94"/>
        <v>46087.470641145832</v>
      </c>
      <c r="C6085" s="37" t="str">
        <f>IF(Data!J6082="GpsRecord", CONCATENATE($U$3,": ",Data!M6082,", ",Data!L6082), CONCATENATE(Data!AB6082, " ", Data!AH6082))</f>
        <v>Odómetro 16052</v>
      </c>
      <c r="D6085" s="38" t="str">
        <f>IF(Data!O6082=TRUE(), "Yes", "No")</f>
        <v>No</v>
      </c>
      <c r="E6085" s="38" t="str">
        <f>IF(Data!J6082="EngineStatusRecord","Engine",IF(Data!J6082="GpsRecord", "GPS", IF(Data!J6082="EngineFaultRecord", "Fault", IF(Data!J6082="DriverChange","Driver",IF(Data!J6082="CustomRecord","Custom","Debug")))))</f>
        <v>Engine</v>
      </c>
      <c r="F6085" s="39" t="str">
        <f>IF(Data!Y6082=TRUE(), "Yes", "No")</f>
        <v>No</v>
      </c>
      <c r="G6085" s="40">
        <f>Data!AK6082</f>
        <v>0</v>
      </c>
      <c r="H6085" s="35" t="str">
        <f>Data!AB6082</f>
        <v>Odómetro</v>
      </c>
      <c r="I6085" s="35">
        <f>Data!AD6082</f>
        <v>0</v>
      </c>
      <c r="J6085" s="35">
        <f>Data!AF6082</f>
        <v>0</v>
      </c>
      <c r="K6085" s="35" t="str">
        <f>CONCATENATE(Data!AH6082, " ", Data!AI6082)</f>
        <v>16052 km</v>
      </c>
      <c r="L6085" s="35" t="str">
        <f>Data!C6082</f>
        <v>Vehicle, Battery Electric Vehicle</v>
      </c>
      <c r="M6085" s="35">
        <f>Data!H6082</f>
        <v>0</v>
      </c>
      <c r="N6085" s="41">
        <f>Data!I6082</f>
        <v>46087.470641145832</v>
      </c>
      <c r="O6085" s="35">
        <f>Data!L6082</f>
        <v>0</v>
      </c>
      <c r="P6085" s="35">
        <f>Data!M6082</f>
        <v>0</v>
      </c>
      <c r="Q6085" s="35" t="str">
        <f>IF(Data!N6082=0,"",Data!N6082)</f>
        <v/>
      </c>
      <c r="R6085" s="35">
        <f>Data!K6082</f>
        <v>0</v>
      </c>
      <c r="S6085" s="35" t="str">
        <f>IF(Data!X6082=TRUE(), "Yes", "No")</f>
        <v>No</v>
      </c>
      <c r="T6085" s="40" t="e">
        <f>#REF!</f>
        <v>#REF!</v>
      </c>
    </row>
    <row r="6086" spans="1:20" x14ac:dyDescent="0.3">
      <c r="A6086" s="35" t="str">
        <f>Data!A6083</f>
        <v>NISSAN LEAF 299-1018</v>
      </c>
      <c r="B6086" s="36">
        <f t="shared" si="94"/>
        <v>46087.470641145832</v>
      </c>
      <c r="C6086" s="37" t="str">
        <f>IF(Data!J6083="GpsRecord", CONCATENATE($U$3,": ",Data!M6083,", ",Data!L6083), CONCATENATE(Data!AB6083, " ", Data!AH6083))</f>
        <v>Odómetro sin procesar 16052</v>
      </c>
      <c r="D6086" s="38" t="str">
        <f>IF(Data!O6083=TRUE(), "Yes", "No")</f>
        <v>No</v>
      </c>
      <c r="E6086" s="38" t="str">
        <f>IF(Data!J6083="EngineStatusRecord","Engine",IF(Data!J6083="GpsRecord", "GPS", IF(Data!J6083="EngineFaultRecord", "Fault", IF(Data!J6083="DriverChange","Driver",IF(Data!J6083="CustomRecord","Custom","Debug")))))</f>
        <v>Engine</v>
      </c>
      <c r="F6086" s="39" t="str">
        <f>IF(Data!Y6083=TRUE(), "Yes", "No")</f>
        <v>No</v>
      </c>
      <c r="G6086" s="40">
        <f>Data!AK6083</f>
        <v>0</v>
      </c>
      <c r="H6086" s="35" t="str">
        <f>Data!AB6083</f>
        <v>Odómetro sin procesar</v>
      </c>
      <c r="I6086" s="35">
        <f>Data!AD6083</f>
        <v>0</v>
      </c>
      <c r="J6086" s="35">
        <f>Data!AF6083</f>
        <v>0</v>
      </c>
      <c r="K6086" s="35" t="str">
        <f>CONCATENATE(Data!AH6083, " ", Data!AI6083)</f>
        <v>16052 km</v>
      </c>
      <c r="L6086" s="35" t="str">
        <f>Data!C6083</f>
        <v>Vehicle, Battery Electric Vehicle</v>
      </c>
      <c r="M6086" s="35">
        <f>Data!H6083</f>
        <v>0</v>
      </c>
      <c r="N6086" s="41">
        <f>Data!I6083</f>
        <v>46087.470641145832</v>
      </c>
      <c r="O6086" s="35">
        <f>Data!L6083</f>
        <v>0</v>
      </c>
      <c r="P6086" s="35">
        <f>Data!M6083</f>
        <v>0</v>
      </c>
      <c r="Q6086" s="35" t="str">
        <f>IF(Data!N6083=0,"",Data!N6083)</f>
        <v/>
      </c>
      <c r="R6086" s="35">
        <f>Data!K6083</f>
        <v>0</v>
      </c>
      <c r="S6086" s="35" t="str">
        <f>IF(Data!X6083=TRUE(), "Yes", "No")</f>
        <v>No</v>
      </c>
      <c r="T6086" s="40" t="e">
        <f>#REF!</f>
        <v>#REF!</v>
      </c>
    </row>
    <row r="6087" spans="1:20" x14ac:dyDescent="0.3">
      <c r="A6087" s="35" t="str">
        <f>Data!A6084</f>
        <v>NISSAN LEAF 299-1018</v>
      </c>
      <c r="B6087" s="36">
        <f t="shared" si="94"/>
        <v>46087.470682870371</v>
      </c>
      <c r="C6087" s="37" t="str">
        <f>IF(Data!J6084="GpsRecord", CONCATENATE($U$3,": ",Data!M6084,", ",Data!L6084), CONCATENATE(Data!AB6084, " ", Data!AH6084))</f>
        <v>Ubicación: 9.96446, -84.26556</v>
      </c>
      <c r="D6087" s="38" t="str">
        <f>IF(Data!O6084=TRUE(), "Yes", "No")</f>
        <v>Yes</v>
      </c>
      <c r="E6087" s="38" t="str">
        <f>IF(Data!J6084="EngineStatusRecord","Engine",IF(Data!J6084="GpsRecord", "GPS", IF(Data!J6084="EngineFaultRecord", "Fault", IF(Data!J6084="DriverChange","Driver",IF(Data!J6084="CustomRecord","Custom","Debug")))))</f>
        <v>GPS</v>
      </c>
      <c r="F6087" s="39" t="str">
        <f>IF(Data!Y6084=TRUE(), "Yes", "No")</f>
        <v>Yes</v>
      </c>
      <c r="G6087" s="40">
        <f>Data!AK6084</f>
        <v>0</v>
      </c>
      <c r="H6087" s="35">
        <f>Data!AB6084</f>
        <v>0</v>
      </c>
      <c r="I6087" s="35">
        <f>Data!AD6084</f>
        <v>0</v>
      </c>
      <c r="J6087" s="35">
        <f>Data!AF6084</f>
        <v>0</v>
      </c>
      <c r="K6087" s="35" t="str">
        <f>CONCATENATE(Data!AH6084, " ", Data!AI6084)</f>
        <v xml:space="preserve"> </v>
      </c>
      <c r="L6087" s="35" t="str">
        <f>Data!C6084</f>
        <v>Vehicle, Battery Electric Vehicle</v>
      </c>
      <c r="M6087" s="35">
        <f>Data!H6084</f>
        <v>0</v>
      </c>
      <c r="N6087" s="41">
        <f>Data!I6084</f>
        <v>46087.470682870371</v>
      </c>
      <c r="O6087" s="35">
        <f>Data!L6084</f>
        <v>-84.265559999999994</v>
      </c>
      <c r="P6087" s="35">
        <f>Data!M6084</f>
        <v>9.9644600000000008</v>
      </c>
      <c r="Q6087" s="35" t="str">
        <f>IF(Data!N6084=0,"",Data!N6084)</f>
        <v>CurveSpeedEstimateError</v>
      </c>
      <c r="R6087" s="35">
        <f>Data!K6084</f>
        <v>50</v>
      </c>
      <c r="S6087" s="35" t="str">
        <f>IF(Data!X6084=TRUE(), "Yes", "No")</f>
        <v>Yes</v>
      </c>
      <c r="T6087" s="40" t="e">
        <f>#REF!</f>
        <v>#REF!</v>
      </c>
    </row>
    <row r="6088" spans="1:20" x14ac:dyDescent="0.3">
      <c r="A6088" s="35" t="str">
        <f>Data!A6085</f>
        <v>NISSAN LEAF 299-1018</v>
      </c>
      <c r="B6088" s="36">
        <f t="shared" si="94"/>
        <v>46087.470706203705</v>
      </c>
      <c r="C6088" s="37" t="str">
        <f>IF(Data!J6085="GpsRecord", CONCATENATE($U$3,": ",Data!M6085,", ",Data!L6085), CONCATENATE(Data!AB6085, " ", Data!AH6085))</f>
        <v>Velocidad del motor en carretera 57</v>
      </c>
      <c r="D6088" s="38" t="str">
        <f>IF(Data!O6085=TRUE(), "Yes", "No")</f>
        <v>No</v>
      </c>
      <c r="E6088" s="38" t="str">
        <f>IF(Data!J6085="EngineStatusRecord","Engine",IF(Data!J6085="GpsRecord", "GPS", IF(Data!J6085="EngineFaultRecord", "Fault", IF(Data!J6085="DriverChange","Driver",IF(Data!J6085="CustomRecord","Custom","Debug")))))</f>
        <v>Engine</v>
      </c>
      <c r="F6088" s="39" t="str">
        <f>IF(Data!Y6085=TRUE(), "Yes", "No")</f>
        <v>No</v>
      </c>
      <c r="G6088" s="40">
        <f>Data!AK6085</f>
        <v>0</v>
      </c>
      <c r="H6088" s="35" t="str">
        <f>Data!AB6085</f>
        <v>Velocidad del motor en carretera</v>
      </c>
      <c r="I6088" s="35">
        <f>Data!AD6085</f>
        <v>0</v>
      </c>
      <c r="J6088" s="35">
        <f>Data!AF6085</f>
        <v>0</v>
      </c>
      <c r="K6088" s="35" t="str">
        <f>CONCATENATE(Data!AH6085, " ", Data!AI6085)</f>
        <v>57 km/h</v>
      </c>
      <c r="L6088" s="35" t="str">
        <f>Data!C6085</f>
        <v>Vehicle, Battery Electric Vehicle</v>
      </c>
      <c r="M6088" s="35">
        <f>Data!H6085</f>
        <v>0</v>
      </c>
      <c r="N6088" s="41">
        <f>Data!I6085</f>
        <v>46087.470706203705</v>
      </c>
      <c r="O6088" s="35">
        <f>Data!L6085</f>
        <v>0</v>
      </c>
      <c r="P6088" s="35">
        <f>Data!M6085</f>
        <v>0</v>
      </c>
      <c r="Q6088" s="35" t="str">
        <f>IF(Data!N6085=0,"",Data!N6085)</f>
        <v/>
      </c>
      <c r="R6088" s="35">
        <f>Data!K6085</f>
        <v>0</v>
      </c>
      <c r="S6088" s="35" t="str">
        <f>IF(Data!X6085=TRUE(), "Yes", "No")</f>
        <v>No</v>
      </c>
      <c r="T6088" s="40" t="e">
        <f>#REF!</f>
        <v>#REF!</v>
      </c>
    </row>
    <row r="6089" spans="1:20" x14ac:dyDescent="0.3">
      <c r="A6089" s="35" t="str">
        <f>Data!A6086</f>
        <v>NISSAN LEAF 299-1018</v>
      </c>
      <c r="B6089" s="36">
        <f t="shared" si="94"/>
        <v>46087.470717592594</v>
      </c>
      <c r="C6089" s="37" t="str">
        <f>IF(Data!J6086="GpsRecord", CONCATENATE($U$3,": ",Data!M6086,", ",Data!L6086), CONCATENATE(Data!AB6086, " ", Data!AH6086))</f>
        <v>Ubicación: 9.96451, -84.26515</v>
      </c>
      <c r="D6089" s="38" t="str">
        <f>IF(Data!O6086=TRUE(), "Yes", "No")</f>
        <v>Yes</v>
      </c>
      <c r="E6089" s="38" t="str">
        <f>IF(Data!J6086="EngineStatusRecord","Engine",IF(Data!J6086="GpsRecord", "GPS", IF(Data!J6086="EngineFaultRecord", "Fault", IF(Data!J6086="DriverChange","Driver",IF(Data!J6086="CustomRecord","Custom","Debug")))))</f>
        <v>GPS</v>
      </c>
      <c r="F6089" s="39" t="str">
        <f>IF(Data!Y6086=TRUE(), "Yes", "No")</f>
        <v>Yes</v>
      </c>
      <c r="G6089" s="40">
        <f>Data!AK6086</f>
        <v>0</v>
      </c>
      <c r="H6089" s="35">
        <f>Data!AB6086</f>
        <v>0</v>
      </c>
      <c r="I6089" s="35">
        <f>Data!AD6086</f>
        <v>0</v>
      </c>
      <c r="J6089" s="35">
        <f>Data!AF6086</f>
        <v>0</v>
      </c>
      <c r="K6089" s="35" t="str">
        <f>CONCATENATE(Data!AH6086, " ", Data!AI6086)</f>
        <v xml:space="preserve"> </v>
      </c>
      <c r="L6089" s="35" t="str">
        <f>Data!C6086</f>
        <v>Vehicle, Battery Electric Vehicle</v>
      </c>
      <c r="M6089" s="35">
        <f>Data!H6086</f>
        <v>0</v>
      </c>
      <c r="N6089" s="41">
        <f>Data!I6086</f>
        <v>46087.470717592594</v>
      </c>
      <c r="O6089" s="35">
        <f>Data!L6086</f>
        <v>-84.265150000000006</v>
      </c>
      <c r="P6089" s="35">
        <f>Data!M6086</f>
        <v>9.9645100000000006</v>
      </c>
      <c r="Q6089" s="35" t="str">
        <f>IF(Data!N6086=0,"",Data!N6086)</f>
        <v>CurveSpeed</v>
      </c>
      <c r="R6089" s="35">
        <f>Data!K6086</f>
        <v>57</v>
      </c>
      <c r="S6089" s="35" t="str">
        <f>IF(Data!X6086=TRUE(), "Yes", "No")</f>
        <v>Yes</v>
      </c>
      <c r="T6089" s="40" t="e">
        <f>#REF!</f>
        <v>#REF!</v>
      </c>
    </row>
    <row r="6090" spans="1:20" x14ac:dyDescent="0.3">
      <c r="A6090" s="35" t="str">
        <f>Data!A6087</f>
        <v>NISSAN LEAF 299-1018</v>
      </c>
      <c r="B6090" s="36">
        <f t="shared" si="94"/>
        <v>46087.47078703704</v>
      </c>
      <c r="C6090" s="37" t="str">
        <f>IF(Data!J6087="GpsRecord", CONCATENATE($U$3,": ",Data!M6087,", ",Data!L6087), CONCATENATE(Data!AB6087, " ", Data!AH6087))</f>
        <v>Ubicación: 9.96461, -84.26436</v>
      </c>
      <c r="D6090" s="38" t="str">
        <f>IF(Data!O6087=TRUE(), "Yes", "No")</f>
        <v>Yes</v>
      </c>
      <c r="E6090" s="38" t="str">
        <f>IF(Data!J6087="EngineStatusRecord","Engine",IF(Data!J6087="GpsRecord", "GPS", IF(Data!J6087="EngineFaultRecord", "Fault", IF(Data!J6087="DriverChange","Driver",IF(Data!J6087="CustomRecord","Custom","Debug")))))</f>
        <v>GPS</v>
      </c>
      <c r="F6090" s="39" t="str">
        <f>IF(Data!Y6087=TRUE(), "Yes", "No")</f>
        <v>Yes</v>
      </c>
      <c r="G6090" s="40">
        <f>Data!AK6087</f>
        <v>0</v>
      </c>
      <c r="H6090" s="35">
        <f>Data!AB6087</f>
        <v>0</v>
      </c>
      <c r="I6090" s="35">
        <f>Data!AD6087</f>
        <v>0</v>
      </c>
      <c r="J6090" s="35">
        <f>Data!AF6087</f>
        <v>0</v>
      </c>
      <c r="K6090" s="35" t="str">
        <f>CONCATENATE(Data!AH6087, " ", Data!AI6087)</f>
        <v xml:space="preserve"> </v>
      </c>
      <c r="L6090" s="35" t="str">
        <f>Data!C6087</f>
        <v>Vehicle, Battery Electric Vehicle</v>
      </c>
      <c r="M6090" s="35">
        <f>Data!H6087</f>
        <v>0</v>
      </c>
      <c r="N6090" s="41">
        <f>Data!I6087</f>
        <v>46087.47078703704</v>
      </c>
      <c r="O6090" s="35">
        <f>Data!L6087</f>
        <v>-84.264359999999996</v>
      </c>
      <c r="P6090" s="35">
        <f>Data!M6087</f>
        <v>9.9646100000000004</v>
      </c>
      <c r="Q6090" s="35" t="str">
        <f>IF(Data!N6087=0,"",Data!N6087)</f>
        <v>CurveSpeedEstimateError</v>
      </c>
      <c r="R6090" s="35">
        <f>Data!K6087</f>
        <v>50</v>
      </c>
      <c r="S6090" s="35" t="str">
        <f>IF(Data!X6087=TRUE(), "Yes", "No")</f>
        <v>Yes</v>
      </c>
      <c r="T6090" s="40" t="e">
        <f>#REF!</f>
        <v>#REF!</v>
      </c>
    </row>
    <row r="6091" spans="1:20" x14ac:dyDescent="0.3">
      <c r="A6091" s="35" t="str">
        <f>Data!A6088</f>
        <v>NISSAN LEAF 299-1018</v>
      </c>
      <c r="B6091" s="36">
        <f t="shared" si="94"/>
        <v>46087.470787442129</v>
      </c>
      <c r="C6091" s="37" t="str">
        <f>IF(Data!J6088="GpsRecord", CONCATENATE($U$3,": ",Data!M6088,", ",Data!L6088), CONCATENATE(Data!AB6088, " ", Data!AH6088))</f>
        <v>Velocidad del motor en carretera 50</v>
      </c>
      <c r="D6091" s="38" t="str">
        <f>IF(Data!O6088=TRUE(), "Yes", "No")</f>
        <v>No</v>
      </c>
      <c r="E6091" s="38" t="str">
        <f>IF(Data!J6088="EngineStatusRecord","Engine",IF(Data!J6088="GpsRecord", "GPS", IF(Data!J6088="EngineFaultRecord", "Fault", IF(Data!J6088="DriverChange","Driver",IF(Data!J6088="CustomRecord","Custom","Debug")))))</f>
        <v>Engine</v>
      </c>
      <c r="F6091" s="39" t="str">
        <f>IF(Data!Y6088=TRUE(), "Yes", "No")</f>
        <v>No</v>
      </c>
      <c r="G6091" s="40">
        <f>Data!AK6088</f>
        <v>0</v>
      </c>
      <c r="H6091" s="35" t="str">
        <f>Data!AB6088</f>
        <v>Velocidad del motor en carretera</v>
      </c>
      <c r="I6091" s="35">
        <f>Data!AD6088</f>
        <v>0</v>
      </c>
      <c r="J6091" s="35">
        <f>Data!AF6088</f>
        <v>0</v>
      </c>
      <c r="K6091" s="35" t="str">
        <f>CONCATENATE(Data!AH6088, " ", Data!AI6088)</f>
        <v>50 km/h</v>
      </c>
      <c r="L6091" s="35" t="str">
        <f>Data!C6088</f>
        <v>Vehicle, Battery Electric Vehicle</v>
      </c>
      <c r="M6091" s="35">
        <f>Data!H6088</f>
        <v>0</v>
      </c>
      <c r="N6091" s="41">
        <f>Data!I6088</f>
        <v>46087.470787442129</v>
      </c>
      <c r="O6091" s="35">
        <f>Data!L6088</f>
        <v>0</v>
      </c>
      <c r="P6091" s="35">
        <f>Data!M6088</f>
        <v>0</v>
      </c>
      <c r="Q6091" s="35" t="str">
        <f>IF(Data!N6088=0,"",Data!N6088)</f>
        <v/>
      </c>
      <c r="R6091" s="35">
        <f>Data!K6088</f>
        <v>0</v>
      </c>
      <c r="S6091" s="35" t="str">
        <f>IF(Data!X6088=TRUE(), "Yes", "No")</f>
        <v>No</v>
      </c>
      <c r="T6091" s="40" t="e">
        <f>#REF!</f>
        <v>#REF!</v>
      </c>
    </row>
    <row r="6092" spans="1:20" x14ac:dyDescent="0.3">
      <c r="A6092" s="35" t="str">
        <f>Data!A6089</f>
        <v>NISSAN LEAF 299-1018</v>
      </c>
      <c r="B6092" s="36">
        <f t="shared" si="94"/>
        <v>46087.470856481479</v>
      </c>
      <c r="C6092" s="37" t="str">
        <f>IF(Data!J6089="GpsRecord", CONCATENATE($U$3,": ",Data!M6089,", ",Data!L6089), CONCATENATE(Data!AB6089, " ", Data!AH6089))</f>
        <v>Ubicación: 9.9647, -84.26362</v>
      </c>
      <c r="D6092" s="38" t="str">
        <f>IF(Data!O6089=TRUE(), "Yes", "No")</f>
        <v>Yes</v>
      </c>
      <c r="E6092" s="38" t="str">
        <f>IF(Data!J6089="EngineStatusRecord","Engine",IF(Data!J6089="GpsRecord", "GPS", IF(Data!J6089="EngineFaultRecord", "Fault", IF(Data!J6089="DriverChange","Driver",IF(Data!J6089="CustomRecord","Custom","Debug")))))</f>
        <v>GPS</v>
      </c>
      <c r="F6092" s="39" t="str">
        <f>IF(Data!Y6089=TRUE(), "Yes", "No")</f>
        <v>Yes</v>
      </c>
      <c r="G6092" s="40">
        <f>Data!AK6089</f>
        <v>0</v>
      </c>
      <c r="H6092" s="35">
        <f>Data!AB6089</f>
        <v>0</v>
      </c>
      <c r="I6092" s="35">
        <f>Data!AD6089</f>
        <v>0</v>
      </c>
      <c r="J6092" s="35">
        <f>Data!AF6089</f>
        <v>0</v>
      </c>
      <c r="K6092" s="35" t="str">
        <f>CONCATENATE(Data!AH6089, " ", Data!AI6089)</f>
        <v xml:space="preserve"> </v>
      </c>
      <c r="L6092" s="35" t="str">
        <f>Data!C6089</f>
        <v>Vehicle, Battery Electric Vehicle</v>
      </c>
      <c r="M6092" s="35">
        <f>Data!H6089</f>
        <v>0</v>
      </c>
      <c r="N6092" s="41">
        <f>Data!I6089</f>
        <v>46087.470856481479</v>
      </c>
      <c r="O6092" s="35">
        <f>Data!L6089</f>
        <v>-84.263620000000003</v>
      </c>
      <c r="P6092" s="35">
        <f>Data!M6089</f>
        <v>9.9647000000000006</v>
      </c>
      <c r="Q6092" s="35" t="str">
        <f>IF(Data!N6089=0,"",Data!N6089)</f>
        <v>CurveSpeedEstimateError</v>
      </c>
      <c r="R6092" s="35">
        <f>Data!K6089</f>
        <v>52</v>
      </c>
      <c r="S6092" s="35" t="str">
        <f>IF(Data!X6089=TRUE(), "Yes", "No")</f>
        <v>Yes</v>
      </c>
      <c r="T6092" s="40" t="e">
        <f>#REF!</f>
        <v>#REF!</v>
      </c>
    </row>
    <row r="6093" spans="1:20" x14ac:dyDescent="0.3">
      <c r="A6093" s="35" t="str">
        <f>Data!A6090</f>
        <v>NISSAN LEAF 299-1018</v>
      </c>
      <c r="B6093" s="36">
        <f t="shared" si="94"/>
        <v>46087.470912141202</v>
      </c>
      <c r="C6093" s="37" t="str">
        <f>IF(Data!J6090="GpsRecord", CONCATENATE($U$3,": ",Data!M6090,", ",Data!L6090), CONCATENATE(Data!AB6090, " ", Data!AH6090))</f>
        <v>Energía de la batería del vehículo eléctrico -8052</v>
      </c>
      <c r="D6093" s="38" t="str">
        <f>IF(Data!O6090=TRUE(), "Yes", "No")</f>
        <v>No</v>
      </c>
      <c r="E6093" s="38" t="str">
        <f>IF(Data!J6090="EngineStatusRecord","Engine",IF(Data!J6090="GpsRecord", "GPS", IF(Data!J6090="EngineFaultRecord", "Fault", IF(Data!J6090="DriverChange","Driver",IF(Data!J6090="CustomRecord","Custom","Debug")))))</f>
        <v>Engine</v>
      </c>
      <c r="F6093" s="39" t="str">
        <f>IF(Data!Y6090=TRUE(), "Yes", "No")</f>
        <v>No</v>
      </c>
      <c r="G6093" s="40">
        <f>Data!AK6090</f>
        <v>0</v>
      </c>
      <c r="H6093" s="35" t="str">
        <f>Data!AB6090</f>
        <v>Energía de la batería del vehículo eléctrico</v>
      </c>
      <c r="I6093" s="35">
        <f>Data!AD6090</f>
        <v>0</v>
      </c>
      <c r="J6093" s="35">
        <f>Data!AF6090</f>
        <v>0</v>
      </c>
      <c r="K6093" s="35" t="str">
        <f>CONCATENATE(Data!AH6090, " ", Data!AI6090)</f>
        <v>-8052 W</v>
      </c>
      <c r="L6093" s="35" t="str">
        <f>Data!C6090</f>
        <v>Vehicle, Battery Electric Vehicle</v>
      </c>
      <c r="M6093" s="35">
        <f>Data!H6090</f>
        <v>0</v>
      </c>
      <c r="N6093" s="41">
        <f>Data!I6090</f>
        <v>46087.470912141202</v>
      </c>
      <c r="O6093" s="35">
        <f>Data!L6090</f>
        <v>0</v>
      </c>
      <c r="P6093" s="35">
        <f>Data!M6090</f>
        <v>0</v>
      </c>
      <c r="Q6093" s="35" t="str">
        <f>IF(Data!N6090=0,"",Data!N6090)</f>
        <v/>
      </c>
      <c r="R6093" s="35">
        <f>Data!K6090</f>
        <v>0</v>
      </c>
      <c r="S6093" s="35" t="str">
        <f>IF(Data!X6090=TRUE(), "Yes", "No")</f>
        <v>No</v>
      </c>
      <c r="T6093" s="40" t="e">
        <f>#REF!</f>
        <v>#REF!</v>
      </c>
    </row>
    <row r="6094" spans="1:20" x14ac:dyDescent="0.3">
      <c r="A6094" s="35" t="str">
        <f>Data!A6091</f>
        <v>NISSAN LEAF 299-1018</v>
      </c>
      <c r="B6094" s="36">
        <f t="shared" ref="B6094:B6157" si="95">N6094</f>
        <v>46087.470947083333</v>
      </c>
      <c r="C6094" s="37" t="str">
        <f>IF(Data!J6091="GpsRecord", CONCATENATE($U$3,": ",Data!M6091,", ",Data!L6091), CONCATENATE(Data!AB6091, " ", Data!AH6091))</f>
        <v>Energía de la batería del vehículo eléctrico 22211</v>
      </c>
      <c r="D6094" s="38" t="str">
        <f>IF(Data!O6091=TRUE(), "Yes", "No")</f>
        <v>No</v>
      </c>
      <c r="E6094" s="38" t="str">
        <f>IF(Data!J6091="EngineStatusRecord","Engine",IF(Data!J6091="GpsRecord", "GPS", IF(Data!J6091="EngineFaultRecord", "Fault", IF(Data!J6091="DriverChange","Driver",IF(Data!J6091="CustomRecord","Custom","Debug")))))</f>
        <v>Engine</v>
      </c>
      <c r="F6094" s="39" t="str">
        <f>IF(Data!Y6091=TRUE(), "Yes", "No")</f>
        <v>No</v>
      </c>
      <c r="G6094" s="40">
        <f>Data!AK6091</f>
        <v>0</v>
      </c>
      <c r="H6094" s="35" t="str">
        <f>Data!AB6091</f>
        <v>Energía de la batería del vehículo eléctrico</v>
      </c>
      <c r="I6094" s="35">
        <f>Data!AD6091</f>
        <v>0</v>
      </c>
      <c r="J6094" s="35">
        <f>Data!AF6091</f>
        <v>0</v>
      </c>
      <c r="K6094" s="35" t="str">
        <f>CONCATENATE(Data!AH6091, " ", Data!AI6091)</f>
        <v>22211 W</v>
      </c>
      <c r="L6094" s="35" t="str">
        <f>Data!C6091</f>
        <v>Vehicle, Battery Electric Vehicle</v>
      </c>
      <c r="M6094" s="35">
        <f>Data!H6091</f>
        <v>0</v>
      </c>
      <c r="N6094" s="41">
        <f>Data!I6091</f>
        <v>46087.470947083333</v>
      </c>
      <c r="O6094" s="35">
        <f>Data!L6091</f>
        <v>0</v>
      </c>
      <c r="P6094" s="35">
        <f>Data!M6091</f>
        <v>0</v>
      </c>
      <c r="Q6094" s="35" t="str">
        <f>IF(Data!N6091=0,"",Data!N6091)</f>
        <v/>
      </c>
      <c r="R6094" s="35">
        <f>Data!K6091</f>
        <v>0</v>
      </c>
      <c r="S6094" s="35" t="str">
        <f>IF(Data!X6091=TRUE(), "Yes", "No")</f>
        <v>No</v>
      </c>
      <c r="T6094" s="40" t="e">
        <f>#REF!</f>
        <v>#REF!</v>
      </c>
    </row>
    <row r="6095" spans="1:20" x14ac:dyDescent="0.3">
      <c r="A6095" s="35" t="str">
        <f>Data!A6092</f>
        <v>NISSAN LEAF 299-1018</v>
      </c>
      <c r="B6095" s="36">
        <f t="shared" si="95"/>
        <v>46087.471053240741</v>
      </c>
      <c r="C6095" s="37" t="str">
        <f>IF(Data!J6092="GpsRecord", CONCATENATE($U$3,": ",Data!M6092,", ",Data!L6092), CONCATENATE(Data!AB6092, " ", Data!AH6092))</f>
        <v>Ubicación: 9.96499, -84.2612</v>
      </c>
      <c r="D6095" s="38" t="str">
        <f>IF(Data!O6092=TRUE(), "Yes", "No")</f>
        <v>Yes</v>
      </c>
      <c r="E6095" s="38" t="str">
        <f>IF(Data!J6092="EngineStatusRecord","Engine",IF(Data!J6092="GpsRecord", "GPS", IF(Data!J6092="EngineFaultRecord", "Fault", IF(Data!J6092="DriverChange","Driver",IF(Data!J6092="CustomRecord","Custom","Debug")))))</f>
        <v>GPS</v>
      </c>
      <c r="F6095" s="39" t="str">
        <f>IF(Data!Y6092=TRUE(), "Yes", "No")</f>
        <v>Yes</v>
      </c>
      <c r="G6095" s="40">
        <f>Data!AK6092</f>
        <v>0</v>
      </c>
      <c r="H6095" s="35">
        <f>Data!AB6092</f>
        <v>0</v>
      </c>
      <c r="I6095" s="35">
        <f>Data!AD6092</f>
        <v>0</v>
      </c>
      <c r="J6095" s="35">
        <f>Data!AF6092</f>
        <v>0</v>
      </c>
      <c r="K6095" s="35" t="str">
        <f>CONCATENATE(Data!AH6092, " ", Data!AI6092)</f>
        <v xml:space="preserve"> </v>
      </c>
      <c r="L6095" s="35" t="str">
        <f>Data!C6092</f>
        <v>Vehicle, Battery Electric Vehicle</v>
      </c>
      <c r="M6095" s="35">
        <f>Data!H6092</f>
        <v>0</v>
      </c>
      <c r="N6095" s="41">
        <f>Data!I6092</f>
        <v>46087.471053240741</v>
      </c>
      <c r="O6095" s="35">
        <f>Data!L6092</f>
        <v>-84.261200000000002</v>
      </c>
      <c r="P6095" s="35">
        <f>Data!M6092</f>
        <v>9.9649900000000002</v>
      </c>
      <c r="Q6095" s="35" t="str">
        <f>IF(Data!N6092=0,"",Data!N6092)</f>
        <v>CurvePositionEstimateError</v>
      </c>
      <c r="R6095" s="35">
        <f>Data!K6092</f>
        <v>63</v>
      </c>
      <c r="S6095" s="35" t="str">
        <f>IF(Data!X6092=TRUE(), "Yes", "No")</f>
        <v>Yes</v>
      </c>
      <c r="T6095" s="40" t="e">
        <f>#REF!</f>
        <v>#REF!</v>
      </c>
    </row>
    <row r="6096" spans="1:20" x14ac:dyDescent="0.3">
      <c r="A6096" s="35" t="str">
        <f>Data!A6093</f>
        <v>NISSAN LEAF 299-1018</v>
      </c>
      <c r="B6096" s="36">
        <f t="shared" si="95"/>
        <v>46087.471053645837</v>
      </c>
      <c r="C6096" s="37" t="str">
        <f>IF(Data!J6093="GpsRecord", CONCATENATE($U$3,": ",Data!M6093,", ",Data!L6093), CONCATENATE(Data!AB6093, " ", Data!AH6093))</f>
        <v>Velocidad del motor en carretera 64</v>
      </c>
      <c r="D6096" s="38" t="str">
        <f>IF(Data!O6093=TRUE(), "Yes", "No")</f>
        <v>No</v>
      </c>
      <c r="E6096" s="38" t="str">
        <f>IF(Data!J6093="EngineStatusRecord","Engine",IF(Data!J6093="GpsRecord", "GPS", IF(Data!J6093="EngineFaultRecord", "Fault", IF(Data!J6093="DriverChange","Driver",IF(Data!J6093="CustomRecord","Custom","Debug")))))</f>
        <v>Engine</v>
      </c>
      <c r="F6096" s="39" t="str">
        <f>IF(Data!Y6093=TRUE(), "Yes", "No")</f>
        <v>No</v>
      </c>
      <c r="G6096" s="40">
        <f>Data!AK6093</f>
        <v>0</v>
      </c>
      <c r="H6096" s="35" t="str">
        <f>Data!AB6093</f>
        <v>Velocidad del motor en carretera</v>
      </c>
      <c r="I6096" s="35">
        <f>Data!AD6093</f>
        <v>0</v>
      </c>
      <c r="J6096" s="35">
        <f>Data!AF6093</f>
        <v>0</v>
      </c>
      <c r="K6096" s="35" t="str">
        <f>CONCATENATE(Data!AH6093, " ", Data!AI6093)</f>
        <v>64 km/h</v>
      </c>
      <c r="L6096" s="35" t="str">
        <f>Data!C6093</f>
        <v>Vehicle, Battery Electric Vehicle</v>
      </c>
      <c r="M6096" s="35">
        <f>Data!H6093</f>
        <v>0</v>
      </c>
      <c r="N6096" s="41">
        <f>Data!I6093</f>
        <v>46087.471053645837</v>
      </c>
      <c r="O6096" s="35">
        <f>Data!L6093</f>
        <v>0</v>
      </c>
      <c r="P6096" s="35">
        <f>Data!M6093</f>
        <v>0</v>
      </c>
      <c r="Q6096" s="35" t="str">
        <f>IF(Data!N6093=0,"",Data!N6093)</f>
        <v/>
      </c>
      <c r="R6096" s="35">
        <f>Data!K6093</f>
        <v>0</v>
      </c>
      <c r="S6096" s="35" t="str">
        <f>IF(Data!X6093=TRUE(), "Yes", "No")</f>
        <v>No</v>
      </c>
      <c r="T6096" s="40" t="e">
        <f>#REF!</f>
        <v>#REF!</v>
      </c>
    </row>
    <row r="6097" spans="1:20" x14ac:dyDescent="0.3">
      <c r="A6097" s="35" t="str">
        <f>Data!A6094</f>
        <v>NISSAN LEAF 299-1018</v>
      </c>
      <c r="B6097" s="36">
        <f t="shared" si="95"/>
        <v>46087.471145833333</v>
      </c>
      <c r="C6097" s="37" t="str">
        <f>IF(Data!J6094="GpsRecord", CONCATENATE($U$3,": ",Data!M6094,", ",Data!L6094), CONCATENATE(Data!AB6094, " ", Data!AH6094))</f>
        <v>Ubicación: 9.96514, -84.25997</v>
      </c>
      <c r="D6097" s="38" t="str">
        <f>IF(Data!O6094=TRUE(), "Yes", "No")</f>
        <v>Yes</v>
      </c>
      <c r="E6097" s="38" t="str">
        <f>IF(Data!J6094="EngineStatusRecord","Engine",IF(Data!J6094="GpsRecord", "GPS", IF(Data!J6094="EngineFaultRecord", "Fault", IF(Data!J6094="DriverChange","Driver",IF(Data!J6094="CustomRecord","Custom","Debug")))))</f>
        <v>GPS</v>
      </c>
      <c r="F6097" s="39" t="str">
        <f>IF(Data!Y6094=TRUE(), "Yes", "No")</f>
        <v>Yes</v>
      </c>
      <c r="G6097" s="40">
        <f>Data!AK6094</f>
        <v>0</v>
      </c>
      <c r="H6097" s="35">
        <f>Data!AB6094</f>
        <v>0</v>
      </c>
      <c r="I6097" s="35">
        <f>Data!AD6094</f>
        <v>0</v>
      </c>
      <c r="J6097" s="35">
        <f>Data!AF6094</f>
        <v>0</v>
      </c>
      <c r="K6097" s="35" t="str">
        <f>CONCATENATE(Data!AH6094, " ", Data!AI6094)</f>
        <v xml:space="preserve"> </v>
      </c>
      <c r="L6097" s="35" t="str">
        <f>Data!C6094</f>
        <v>Vehicle, Battery Electric Vehicle</v>
      </c>
      <c r="M6097" s="35">
        <f>Data!H6094</f>
        <v>0</v>
      </c>
      <c r="N6097" s="41">
        <f>Data!I6094</f>
        <v>46087.471145833333</v>
      </c>
      <c r="O6097" s="35">
        <f>Data!L6094</f>
        <v>-84.259969999999996</v>
      </c>
      <c r="P6097" s="35">
        <f>Data!M6094</f>
        <v>9.9651399999999999</v>
      </c>
      <c r="Q6097" s="35" t="str">
        <f>IF(Data!N6094=0,"",Data!N6094)</f>
        <v>CurveSpeedEstimateError</v>
      </c>
      <c r="R6097" s="35">
        <f>Data!K6094</f>
        <v>59</v>
      </c>
      <c r="S6097" s="35" t="str">
        <f>IF(Data!X6094=TRUE(), "Yes", "No")</f>
        <v>Yes</v>
      </c>
      <c r="T6097" s="40" t="e">
        <f>#REF!</f>
        <v>#REF!</v>
      </c>
    </row>
    <row r="6098" spans="1:20" x14ac:dyDescent="0.3">
      <c r="A6098" s="35" t="str">
        <f>Data!A6095</f>
        <v>NISSAN LEAF 299-1018</v>
      </c>
      <c r="B6098" s="36">
        <f t="shared" si="95"/>
        <v>46087.471159756948</v>
      </c>
      <c r="C6098" s="37" t="str">
        <f>IF(Data!J6095="GpsRecord", CONCATENATE($U$3,": ",Data!M6095,", ",Data!L6095), CONCATENATE(Data!AB6095, " ", Data!AH6095))</f>
        <v>Estado de carga genérico 14.27</v>
      </c>
      <c r="D6098" s="38" t="str">
        <f>IF(Data!O6095=TRUE(), "Yes", "No")</f>
        <v>No</v>
      </c>
      <c r="E6098" s="38" t="str">
        <f>IF(Data!J6095="EngineStatusRecord","Engine",IF(Data!J6095="GpsRecord", "GPS", IF(Data!J6095="EngineFaultRecord", "Fault", IF(Data!J6095="DriverChange","Driver",IF(Data!J6095="CustomRecord","Custom","Debug")))))</f>
        <v>Engine</v>
      </c>
      <c r="F6098" s="39" t="str">
        <f>IF(Data!Y6095=TRUE(), "Yes", "No")</f>
        <v>No</v>
      </c>
      <c r="G6098" s="40">
        <f>Data!AK6095</f>
        <v>0</v>
      </c>
      <c r="H6098" s="35" t="str">
        <f>Data!AB6095</f>
        <v>Estado de carga genérico</v>
      </c>
      <c r="I6098" s="35">
        <f>Data!AD6095</f>
        <v>0</v>
      </c>
      <c r="J6098" s="35">
        <f>Data!AF6095</f>
        <v>0</v>
      </c>
      <c r="K6098" s="35" t="str">
        <f>CONCATENATE(Data!AH6095, " ", Data!AI6095)</f>
        <v>14.27 %</v>
      </c>
      <c r="L6098" s="35" t="str">
        <f>Data!C6095</f>
        <v>Vehicle, Battery Electric Vehicle</v>
      </c>
      <c r="M6098" s="35">
        <f>Data!H6095</f>
        <v>0</v>
      </c>
      <c r="N6098" s="41">
        <f>Data!I6095</f>
        <v>46087.471159756948</v>
      </c>
      <c r="O6098" s="35">
        <f>Data!L6095</f>
        <v>0</v>
      </c>
      <c r="P6098" s="35">
        <f>Data!M6095</f>
        <v>0</v>
      </c>
      <c r="Q6098" s="35" t="str">
        <f>IF(Data!N6095=0,"",Data!N6095)</f>
        <v/>
      </c>
      <c r="R6098" s="35">
        <f>Data!K6095</f>
        <v>0</v>
      </c>
      <c r="S6098" s="35" t="str">
        <f>IF(Data!X6095=TRUE(), "Yes", "No")</f>
        <v>No</v>
      </c>
      <c r="T6098" s="40" t="e">
        <f>#REF!</f>
        <v>#REF!</v>
      </c>
    </row>
    <row r="6099" spans="1:20" x14ac:dyDescent="0.3">
      <c r="A6099" s="35" t="str">
        <f>Data!A6096</f>
        <v>NISSAN LEAF 299-1018</v>
      </c>
      <c r="B6099" s="36">
        <f t="shared" si="95"/>
        <v>46087.471187974537</v>
      </c>
      <c r="C6099" s="37" t="str">
        <f>IF(Data!J6096="GpsRecord", CONCATENATE($U$3,": ",Data!M6096,", ",Data!L6096), CONCATENATE(Data!AB6096, " ", Data!AH6096))</f>
        <v xml:space="preserve"> </v>
      </c>
      <c r="D6099" s="38" t="str">
        <f>IF(Data!O6096=TRUE(), "Yes", "No")</f>
        <v>No</v>
      </c>
      <c r="E6099" s="38" t="str">
        <f>IF(Data!J6096="EngineStatusRecord","Engine",IF(Data!J6096="GpsRecord", "GPS", IF(Data!J6096="EngineFaultRecord", "Fault", IF(Data!J6096="DriverChange","Driver",IF(Data!J6096="CustomRecord","Custom","Debug")))))</f>
        <v>Debug</v>
      </c>
      <c r="F6099" s="39" t="str">
        <f>IF(Data!Y6096=TRUE(), "Yes", "No")</f>
        <v>No</v>
      </c>
      <c r="G6099" s="40" t="str">
        <f>Data!AK6096</f>
        <v>04-02-AF-00-62-00-AE-00-61-00-91-00-8A-00-B4-00-B2-00-A9-00-62-00-76-00-06-01-AD-00-75-00-55-00-56-00-EA-00-9D-00-A5-00-A5-00-5E-00-54-00-AD-00-B3-00-61-00-0F-01-A9-00-69-00-9C-00-B0-00-A8-00-A1-00-5D-00-60-00-65-00-6B-00-5C-00-A2-00-99-00-5C-00-A2-00-5B-00-CA-00-A3-00-E9-00-C8-00-6F-00-A2-00-68-01</v>
      </c>
      <c r="H6099" s="35">
        <f>Data!AB6096</f>
        <v>0</v>
      </c>
      <c r="I6099" s="35">
        <f>Data!AD6096</f>
        <v>0</v>
      </c>
      <c r="J6099" s="35">
        <f>Data!AF6096</f>
        <v>0</v>
      </c>
      <c r="K6099" s="35" t="str">
        <f>CONCATENATE(Data!AH6096, " ", Data!AI6096)</f>
        <v xml:space="preserve"> </v>
      </c>
      <c r="L6099" s="35" t="str">
        <f>Data!C6096</f>
        <v>Vehicle, Battery Electric Vehicle</v>
      </c>
      <c r="M6099" s="35">
        <f>Data!H6096</f>
        <v>0</v>
      </c>
      <c r="N6099" s="41">
        <f>Data!I6096</f>
        <v>46087.471187974537</v>
      </c>
      <c r="O6099" s="35">
        <f>Data!L6096</f>
        <v>0</v>
      </c>
      <c r="P6099" s="35">
        <f>Data!M6096</f>
        <v>0</v>
      </c>
      <c r="Q6099" s="35" t="str">
        <f>IF(Data!N6096=0,"",Data!N6096)</f>
        <v>40036</v>
      </c>
      <c r="R6099" s="35">
        <f>Data!K6096</f>
        <v>0</v>
      </c>
      <c r="S6099" s="35" t="str">
        <f>IF(Data!X6096=TRUE(), "Yes", "No")</f>
        <v>No</v>
      </c>
      <c r="T6099" s="40" t="e">
        <f>#REF!</f>
        <v>#REF!</v>
      </c>
    </row>
    <row r="6100" spans="1:20" x14ac:dyDescent="0.3">
      <c r="A6100" s="35" t="str">
        <f>Data!A6097</f>
        <v>NISSAN LEAF 299-1018</v>
      </c>
      <c r="B6100" s="36">
        <f t="shared" si="95"/>
        <v>46087.471273148149</v>
      </c>
      <c r="C6100" s="37" t="str">
        <f>IF(Data!J6097="GpsRecord", CONCATENATE($U$3,": ",Data!M6097,", ",Data!L6097), CONCATENATE(Data!AB6097, " ", Data!AH6097))</f>
        <v>Ubicación: 9.96533, -84.25842</v>
      </c>
      <c r="D6100" s="38" t="str">
        <f>IF(Data!O6097=TRUE(), "Yes", "No")</f>
        <v>Yes</v>
      </c>
      <c r="E6100" s="38" t="str">
        <f>IF(Data!J6097="EngineStatusRecord","Engine",IF(Data!J6097="GpsRecord", "GPS", IF(Data!J6097="EngineFaultRecord", "Fault", IF(Data!J6097="DriverChange","Driver",IF(Data!J6097="CustomRecord","Custom","Debug")))))</f>
        <v>GPS</v>
      </c>
      <c r="F6100" s="39" t="str">
        <f>IF(Data!Y6097=TRUE(), "Yes", "No")</f>
        <v>Yes</v>
      </c>
      <c r="G6100" s="40">
        <f>Data!AK6097</f>
        <v>0</v>
      </c>
      <c r="H6100" s="35">
        <f>Data!AB6097</f>
        <v>0</v>
      </c>
      <c r="I6100" s="35">
        <f>Data!AD6097</f>
        <v>0</v>
      </c>
      <c r="J6100" s="35">
        <f>Data!AF6097</f>
        <v>0</v>
      </c>
      <c r="K6100" s="35" t="str">
        <f>CONCATENATE(Data!AH6097, " ", Data!AI6097)</f>
        <v xml:space="preserve"> </v>
      </c>
      <c r="L6100" s="35" t="str">
        <f>Data!C6097</f>
        <v>Vehicle, Battery Electric Vehicle</v>
      </c>
      <c r="M6100" s="35">
        <f>Data!H6097</f>
        <v>0</v>
      </c>
      <c r="N6100" s="41">
        <f>Data!I6097</f>
        <v>46087.471273148149</v>
      </c>
      <c r="O6100" s="35">
        <f>Data!L6097</f>
        <v>-84.258420000000001</v>
      </c>
      <c r="P6100" s="35">
        <f>Data!M6097</f>
        <v>9.9653299999999998</v>
      </c>
      <c r="Q6100" s="35" t="str">
        <f>IF(Data!N6097=0,"",Data!N6097)</f>
        <v>CurveSpeed</v>
      </c>
      <c r="R6100" s="35">
        <f>Data!K6097</f>
        <v>52</v>
      </c>
      <c r="S6100" s="35" t="str">
        <f>IF(Data!X6097=TRUE(), "Yes", "No")</f>
        <v>Yes</v>
      </c>
      <c r="T6100" s="40" t="e">
        <f>#REF!</f>
        <v>#REF!</v>
      </c>
    </row>
    <row r="6101" spans="1:20" x14ac:dyDescent="0.3">
      <c r="A6101" s="35" t="str">
        <f>Data!A6098</f>
        <v>NISSAN LEAF 299-1018</v>
      </c>
      <c r="B6101" s="36">
        <f t="shared" si="95"/>
        <v>46087.471296435186</v>
      </c>
      <c r="C6101" s="37" t="str">
        <f>IF(Data!J6098="GpsRecord", CONCATENATE($U$3,": ",Data!M6098,", ",Data!L6098), CONCATENATE(Data!AB6098, " ", Data!AH6098))</f>
        <v>Velocidad del motor en carretera 53</v>
      </c>
      <c r="D6101" s="38" t="str">
        <f>IF(Data!O6098=TRUE(), "Yes", "No")</f>
        <v>No</v>
      </c>
      <c r="E6101" s="38" t="str">
        <f>IF(Data!J6098="EngineStatusRecord","Engine",IF(Data!J6098="GpsRecord", "GPS", IF(Data!J6098="EngineFaultRecord", "Fault", IF(Data!J6098="DriverChange","Driver",IF(Data!J6098="CustomRecord","Custom","Debug")))))</f>
        <v>Engine</v>
      </c>
      <c r="F6101" s="39" t="str">
        <f>IF(Data!Y6098=TRUE(), "Yes", "No")</f>
        <v>No</v>
      </c>
      <c r="G6101" s="40">
        <f>Data!AK6098</f>
        <v>0</v>
      </c>
      <c r="H6101" s="35" t="str">
        <f>Data!AB6098</f>
        <v>Velocidad del motor en carretera</v>
      </c>
      <c r="I6101" s="35">
        <f>Data!AD6098</f>
        <v>0</v>
      </c>
      <c r="J6101" s="35">
        <f>Data!AF6098</f>
        <v>0</v>
      </c>
      <c r="K6101" s="35" t="str">
        <f>CONCATENATE(Data!AH6098, " ", Data!AI6098)</f>
        <v>53 km/h</v>
      </c>
      <c r="L6101" s="35" t="str">
        <f>Data!C6098</f>
        <v>Vehicle, Battery Electric Vehicle</v>
      </c>
      <c r="M6101" s="35">
        <f>Data!H6098</f>
        <v>0</v>
      </c>
      <c r="N6101" s="41">
        <f>Data!I6098</f>
        <v>46087.471296435186</v>
      </c>
      <c r="O6101" s="35">
        <f>Data!L6098</f>
        <v>0</v>
      </c>
      <c r="P6101" s="35">
        <f>Data!M6098</f>
        <v>0</v>
      </c>
      <c r="Q6101" s="35" t="str">
        <f>IF(Data!N6098=0,"",Data!N6098)</f>
        <v/>
      </c>
      <c r="R6101" s="35">
        <f>Data!K6098</f>
        <v>0</v>
      </c>
      <c r="S6101" s="35" t="str">
        <f>IF(Data!X6098=TRUE(), "Yes", "No")</f>
        <v>No</v>
      </c>
      <c r="T6101" s="40" t="e">
        <f>#REF!</f>
        <v>#REF!</v>
      </c>
    </row>
    <row r="6102" spans="1:20" x14ac:dyDescent="0.3">
      <c r="A6102" s="35" t="str">
        <f>Data!A6099</f>
        <v>NISSAN LEAF 299-1018</v>
      </c>
      <c r="B6102" s="36">
        <f t="shared" si="95"/>
        <v>46087.471354166664</v>
      </c>
      <c r="C6102" s="37" t="str">
        <f>IF(Data!J6099="GpsRecord", CONCATENATE($U$3,": ",Data!M6099,", ",Data!L6099), CONCATENATE(Data!AB6099, " ", Data!AH6099))</f>
        <v>Ubicación: 9.96544, -84.25749</v>
      </c>
      <c r="D6102" s="38" t="str">
        <f>IF(Data!O6099=TRUE(), "Yes", "No")</f>
        <v>Yes</v>
      </c>
      <c r="E6102" s="38" t="str">
        <f>IF(Data!J6099="EngineStatusRecord","Engine",IF(Data!J6099="GpsRecord", "GPS", IF(Data!J6099="EngineFaultRecord", "Fault", IF(Data!J6099="DriverChange","Driver",IF(Data!J6099="CustomRecord","Custom","Debug")))))</f>
        <v>GPS</v>
      </c>
      <c r="F6102" s="39" t="str">
        <f>IF(Data!Y6099=TRUE(), "Yes", "No")</f>
        <v>Yes</v>
      </c>
      <c r="G6102" s="40">
        <f>Data!AK6099</f>
        <v>0</v>
      </c>
      <c r="H6102" s="35">
        <f>Data!AB6099</f>
        <v>0</v>
      </c>
      <c r="I6102" s="35">
        <f>Data!AD6099</f>
        <v>0</v>
      </c>
      <c r="J6102" s="35">
        <f>Data!AF6099</f>
        <v>0</v>
      </c>
      <c r="K6102" s="35" t="str">
        <f>CONCATENATE(Data!AH6099, " ", Data!AI6099)</f>
        <v xml:space="preserve"> </v>
      </c>
      <c r="L6102" s="35" t="str">
        <f>Data!C6099</f>
        <v>Vehicle, Battery Electric Vehicle</v>
      </c>
      <c r="M6102" s="35">
        <f>Data!H6099</f>
        <v>0</v>
      </c>
      <c r="N6102" s="41">
        <f>Data!I6099</f>
        <v>46087.471354166664</v>
      </c>
      <c r="O6102" s="35">
        <f>Data!L6099</f>
        <v>-84.257490000000004</v>
      </c>
      <c r="P6102" s="35">
        <f>Data!M6099</f>
        <v>9.9654399999999992</v>
      </c>
      <c r="Q6102" s="35" t="str">
        <f>IF(Data!N6099=0,"",Data!N6099)</f>
        <v>CurvePositionEstimateError</v>
      </c>
      <c r="R6102" s="35">
        <f>Data!K6099</f>
        <v>53</v>
      </c>
      <c r="S6102" s="35" t="str">
        <f>IF(Data!X6099=TRUE(), "Yes", "No")</f>
        <v>Yes</v>
      </c>
      <c r="T6102" s="40" t="e">
        <f>#REF!</f>
        <v>#REF!</v>
      </c>
    </row>
    <row r="6103" spans="1:20" x14ac:dyDescent="0.3">
      <c r="A6103" s="35" t="str">
        <f>Data!A6100</f>
        <v>NISSAN LEAF 299-1018</v>
      </c>
      <c r="B6103" s="36">
        <f t="shared" si="95"/>
        <v>46087.471377546295</v>
      </c>
      <c r="C6103" s="37" t="str">
        <f>IF(Data!J6100="GpsRecord", CONCATENATE($U$3,": ",Data!M6100,", ",Data!L6100), CONCATENATE(Data!AB6100, " ", Data!AH6100))</f>
        <v>Velocidad del motor en carretera 55</v>
      </c>
      <c r="D6103" s="38" t="str">
        <f>IF(Data!O6100=TRUE(), "Yes", "No")</f>
        <v>No</v>
      </c>
      <c r="E6103" s="38" t="str">
        <f>IF(Data!J6100="EngineStatusRecord","Engine",IF(Data!J6100="GpsRecord", "GPS", IF(Data!J6100="EngineFaultRecord", "Fault", IF(Data!J6100="DriverChange","Driver",IF(Data!J6100="CustomRecord","Custom","Debug")))))</f>
        <v>Engine</v>
      </c>
      <c r="F6103" s="39" t="str">
        <f>IF(Data!Y6100=TRUE(), "Yes", "No")</f>
        <v>No</v>
      </c>
      <c r="G6103" s="40">
        <f>Data!AK6100</f>
        <v>0</v>
      </c>
      <c r="H6103" s="35" t="str">
        <f>Data!AB6100</f>
        <v>Velocidad del motor en carretera</v>
      </c>
      <c r="I6103" s="35">
        <f>Data!AD6100</f>
        <v>0</v>
      </c>
      <c r="J6103" s="35">
        <f>Data!AF6100</f>
        <v>0</v>
      </c>
      <c r="K6103" s="35" t="str">
        <f>CONCATENATE(Data!AH6100, " ", Data!AI6100)</f>
        <v>55 km/h</v>
      </c>
      <c r="L6103" s="35" t="str">
        <f>Data!C6100</f>
        <v>Vehicle, Battery Electric Vehicle</v>
      </c>
      <c r="M6103" s="35">
        <f>Data!H6100</f>
        <v>0</v>
      </c>
      <c r="N6103" s="41">
        <f>Data!I6100</f>
        <v>46087.471377546295</v>
      </c>
      <c r="O6103" s="35">
        <f>Data!L6100</f>
        <v>0</v>
      </c>
      <c r="P6103" s="35">
        <f>Data!M6100</f>
        <v>0</v>
      </c>
      <c r="Q6103" s="35" t="str">
        <f>IF(Data!N6100=0,"",Data!N6100)</f>
        <v/>
      </c>
      <c r="R6103" s="35">
        <f>Data!K6100</f>
        <v>0</v>
      </c>
      <c r="S6103" s="35" t="str">
        <f>IF(Data!X6100=TRUE(), "Yes", "No")</f>
        <v>No</v>
      </c>
      <c r="T6103" s="40" t="e">
        <f>#REF!</f>
        <v>#REF!</v>
      </c>
    </row>
    <row r="6104" spans="1:20" x14ac:dyDescent="0.3">
      <c r="A6104" s="35" t="str">
        <f>Data!A6101</f>
        <v>NISSAN LEAF 299-1018</v>
      </c>
      <c r="B6104" s="36">
        <f t="shared" si="95"/>
        <v>46087.471381886571</v>
      </c>
      <c r="C6104" s="37" t="str">
        <f>IF(Data!J6101="GpsRecord", CONCATENATE($U$3,": ",Data!M6101,", ",Data!L6101), CONCATENATE(Data!AB6101, " ", Data!AH6101))</f>
        <v>Odómetro 16053</v>
      </c>
      <c r="D6104" s="38" t="str">
        <f>IF(Data!O6101=TRUE(), "Yes", "No")</f>
        <v>No</v>
      </c>
      <c r="E6104" s="38" t="str">
        <f>IF(Data!J6101="EngineStatusRecord","Engine",IF(Data!J6101="GpsRecord", "GPS", IF(Data!J6101="EngineFaultRecord", "Fault", IF(Data!J6101="DriverChange","Driver",IF(Data!J6101="CustomRecord","Custom","Debug")))))</f>
        <v>Engine</v>
      </c>
      <c r="F6104" s="39" t="str">
        <f>IF(Data!Y6101=TRUE(), "Yes", "No")</f>
        <v>No</v>
      </c>
      <c r="G6104" s="40">
        <f>Data!AK6101</f>
        <v>0</v>
      </c>
      <c r="H6104" s="35" t="str">
        <f>Data!AB6101</f>
        <v>Odómetro</v>
      </c>
      <c r="I6104" s="35">
        <f>Data!AD6101</f>
        <v>0</v>
      </c>
      <c r="J6104" s="35">
        <f>Data!AF6101</f>
        <v>0</v>
      </c>
      <c r="K6104" s="35" t="str">
        <f>CONCATENATE(Data!AH6101, " ", Data!AI6101)</f>
        <v>16053 km</v>
      </c>
      <c r="L6104" s="35" t="str">
        <f>Data!C6101</f>
        <v>Vehicle, Battery Electric Vehicle</v>
      </c>
      <c r="M6104" s="35">
        <f>Data!H6101</f>
        <v>0</v>
      </c>
      <c r="N6104" s="41">
        <f>Data!I6101</f>
        <v>46087.471381886571</v>
      </c>
      <c r="O6104" s="35">
        <f>Data!L6101</f>
        <v>0</v>
      </c>
      <c r="P6104" s="35">
        <f>Data!M6101</f>
        <v>0</v>
      </c>
      <c r="Q6104" s="35" t="str">
        <f>IF(Data!N6101=0,"",Data!N6101)</f>
        <v/>
      </c>
      <c r="R6104" s="35">
        <f>Data!K6101</f>
        <v>0</v>
      </c>
      <c r="S6104" s="35" t="str">
        <f>IF(Data!X6101=TRUE(), "Yes", "No")</f>
        <v>No</v>
      </c>
      <c r="T6104" s="40" t="e">
        <f>#REF!</f>
        <v>#REF!</v>
      </c>
    </row>
    <row r="6105" spans="1:20" x14ac:dyDescent="0.3">
      <c r="A6105" s="35" t="str">
        <f>Data!A6102</f>
        <v>NISSAN LEAF 299-1018</v>
      </c>
      <c r="B6105" s="36">
        <f t="shared" si="95"/>
        <v>46087.471381886571</v>
      </c>
      <c r="C6105" s="37" t="str">
        <f>IF(Data!J6102="GpsRecord", CONCATENATE($U$3,": ",Data!M6102,", ",Data!L6102), CONCATENATE(Data!AB6102, " ", Data!AH6102))</f>
        <v>Odómetro sin procesar 16053</v>
      </c>
      <c r="D6105" s="38" t="str">
        <f>IF(Data!O6102=TRUE(), "Yes", "No")</f>
        <v>No</v>
      </c>
      <c r="E6105" s="38" t="str">
        <f>IF(Data!J6102="EngineStatusRecord","Engine",IF(Data!J6102="GpsRecord", "GPS", IF(Data!J6102="EngineFaultRecord", "Fault", IF(Data!J6102="DriverChange","Driver",IF(Data!J6102="CustomRecord","Custom","Debug")))))</f>
        <v>Engine</v>
      </c>
      <c r="F6105" s="39" t="str">
        <f>IF(Data!Y6102=TRUE(), "Yes", "No")</f>
        <v>No</v>
      </c>
      <c r="G6105" s="40">
        <f>Data!AK6102</f>
        <v>0</v>
      </c>
      <c r="H6105" s="35" t="str">
        <f>Data!AB6102</f>
        <v>Odómetro sin procesar</v>
      </c>
      <c r="I6105" s="35">
        <f>Data!AD6102</f>
        <v>0</v>
      </c>
      <c r="J6105" s="35">
        <f>Data!AF6102</f>
        <v>0</v>
      </c>
      <c r="K6105" s="35" t="str">
        <f>CONCATENATE(Data!AH6102, " ", Data!AI6102)</f>
        <v>16053 km</v>
      </c>
      <c r="L6105" s="35" t="str">
        <f>Data!C6102</f>
        <v>Vehicle, Battery Electric Vehicle</v>
      </c>
      <c r="M6105" s="35">
        <f>Data!H6102</f>
        <v>0</v>
      </c>
      <c r="N6105" s="41">
        <f>Data!I6102</f>
        <v>46087.471381886571</v>
      </c>
      <c r="O6105" s="35">
        <f>Data!L6102</f>
        <v>0</v>
      </c>
      <c r="P6105" s="35">
        <f>Data!M6102</f>
        <v>0</v>
      </c>
      <c r="Q6105" s="35" t="str">
        <f>IF(Data!N6102=0,"",Data!N6102)</f>
        <v/>
      </c>
      <c r="R6105" s="35">
        <f>Data!K6102</f>
        <v>0</v>
      </c>
      <c r="S6105" s="35" t="str">
        <f>IF(Data!X6102=TRUE(), "Yes", "No")</f>
        <v>No</v>
      </c>
      <c r="T6105" s="40" t="e">
        <f>#REF!</f>
        <v>#REF!</v>
      </c>
    </row>
    <row r="6106" spans="1:20" x14ac:dyDescent="0.3">
      <c r="A6106" s="35" t="str">
        <f>Data!A6103</f>
        <v>NISSAN LEAF 299-1018</v>
      </c>
      <c r="B6106" s="36">
        <f t="shared" si="95"/>
        <v>46087.471458877313</v>
      </c>
      <c r="C6106" s="37" t="str">
        <f>IF(Data!J6103="GpsRecord", CONCATENATE($U$3,": ",Data!M6103,", ",Data!L6103), CONCATENATE(Data!AB6103, " ", Data!AH6103))</f>
        <v>Energía de la batería del vehículo eléctrico -3182</v>
      </c>
      <c r="D6106" s="38" t="str">
        <f>IF(Data!O6103=TRUE(), "Yes", "No")</f>
        <v>No</v>
      </c>
      <c r="E6106" s="38" t="str">
        <f>IF(Data!J6103="EngineStatusRecord","Engine",IF(Data!J6103="GpsRecord", "GPS", IF(Data!J6103="EngineFaultRecord", "Fault", IF(Data!J6103="DriverChange","Driver",IF(Data!J6103="CustomRecord","Custom","Debug")))))</f>
        <v>Engine</v>
      </c>
      <c r="F6106" s="39" t="str">
        <f>IF(Data!Y6103=TRUE(), "Yes", "No")</f>
        <v>No</v>
      </c>
      <c r="G6106" s="40">
        <f>Data!AK6103</f>
        <v>0</v>
      </c>
      <c r="H6106" s="35" t="str">
        <f>Data!AB6103</f>
        <v>Energía de la batería del vehículo eléctrico</v>
      </c>
      <c r="I6106" s="35">
        <f>Data!AD6103</f>
        <v>0</v>
      </c>
      <c r="J6106" s="35">
        <f>Data!AF6103</f>
        <v>0</v>
      </c>
      <c r="K6106" s="35" t="str">
        <f>CONCATENATE(Data!AH6103, " ", Data!AI6103)</f>
        <v>-3182 W</v>
      </c>
      <c r="L6106" s="35" t="str">
        <f>Data!C6103</f>
        <v>Vehicle, Battery Electric Vehicle</v>
      </c>
      <c r="M6106" s="35">
        <f>Data!H6103</f>
        <v>0</v>
      </c>
      <c r="N6106" s="41">
        <f>Data!I6103</f>
        <v>46087.471458877313</v>
      </c>
      <c r="O6106" s="35">
        <f>Data!L6103</f>
        <v>0</v>
      </c>
      <c r="P6106" s="35">
        <f>Data!M6103</f>
        <v>0</v>
      </c>
      <c r="Q6106" s="35" t="str">
        <f>IF(Data!N6103=0,"",Data!N6103)</f>
        <v/>
      </c>
      <c r="R6106" s="35">
        <f>Data!K6103</f>
        <v>0</v>
      </c>
      <c r="S6106" s="35" t="str">
        <f>IF(Data!X6103=TRUE(), "Yes", "No")</f>
        <v>No</v>
      </c>
      <c r="T6106" s="40" t="e">
        <f>#REF!</f>
        <v>#REF!</v>
      </c>
    </row>
    <row r="6107" spans="1:20" x14ac:dyDescent="0.3">
      <c r="A6107" s="35" t="str">
        <f>Data!A6104</f>
        <v>NISSAN LEAF 299-1018</v>
      </c>
      <c r="B6107" s="36">
        <f t="shared" si="95"/>
        <v>46087.47148148148</v>
      </c>
      <c r="C6107" s="37" t="str">
        <f>IF(Data!J6104="GpsRecord", CONCATENATE($U$3,": ",Data!M6104,", ",Data!L6104), CONCATENATE(Data!AB6104, " ", Data!AH6104))</f>
        <v>Ubicación: 9.96562, -84.25607</v>
      </c>
      <c r="D6107" s="38" t="str">
        <f>IF(Data!O6104=TRUE(), "Yes", "No")</f>
        <v>Yes</v>
      </c>
      <c r="E6107" s="38" t="str">
        <f>IF(Data!J6104="EngineStatusRecord","Engine",IF(Data!J6104="GpsRecord", "GPS", IF(Data!J6104="EngineFaultRecord", "Fault", IF(Data!J6104="DriverChange","Driver",IF(Data!J6104="CustomRecord","Custom","Debug")))))</f>
        <v>GPS</v>
      </c>
      <c r="F6107" s="39" t="str">
        <f>IF(Data!Y6104=TRUE(), "Yes", "No")</f>
        <v>Yes</v>
      </c>
      <c r="G6107" s="40">
        <f>Data!AK6104</f>
        <v>0</v>
      </c>
      <c r="H6107" s="35">
        <f>Data!AB6104</f>
        <v>0</v>
      </c>
      <c r="I6107" s="35">
        <f>Data!AD6104</f>
        <v>0</v>
      </c>
      <c r="J6107" s="35">
        <f>Data!AF6104</f>
        <v>0</v>
      </c>
      <c r="K6107" s="35" t="str">
        <f>CONCATENATE(Data!AH6104, " ", Data!AI6104)</f>
        <v xml:space="preserve"> </v>
      </c>
      <c r="L6107" s="35" t="str">
        <f>Data!C6104</f>
        <v>Vehicle, Battery Electric Vehicle</v>
      </c>
      <c r="M6107" s="35">
        <f>Data!H6104</f>
        <v>0</v>
      </c>
      <c r="N6107" s="41">
        <f>Data!I6104</f>
        <v>46087.47148148148</v>
      </c>
      <c r="O6107" s="35">
        <f>Data!L6104</f>
        <v>-84.256069999999994</v>
      </c>
      <c r="P6107" s="35">
        <f>Data!M6104</f>
        <v>9.9656199999999995</v>
      </c>
      <c r="Q6107" s="35" t="str">
        <f>IF(Data!N6104=0,"",Data!N6104)</f>
        <v>CurveSpeedEstimateError</v>
      </c>
      <c r="R6107" s="35">
        <f>Data!K6104</f>
        <v>48</v>
      </c>
      <c r="S6107" s="35" t="str">
        <f>IF(Data!X6104=TRUE(), "Yes", "No")</f>
        <v>Yes</v>
      </c>
      <c r="T6107" s="40" t="e">
        <f>#REF!</f>
        <v>#REF!</v>
      </c>
    </row>
    <row r="6108" spans="1:20" x14ac:dyDescent="0.3">
      <c r="A6108" s="35" t="str">
        <f>Data!A6105</f>
        <v>NISSAN LEAF 299-1018</v>
      </c>
      <c r="B6108" s="36">
        <f t="shared" si="95"/>
        <v>46087.471481712964</v>
      </c>
      <c r="C6108" s="37" t="str">
        <f>IF(Data!J6105="GpsRecord", CONCATENATE($U$3,": ",Data!M6105,", ",Data!L6105), CONCATENATE(Data!AB6105, " ", Data!AH6105))</f>
        <v>Velocidad del motor en carretera 48</v>
      </c>
      <c r="D6108" s="38" t="str">
        <f>IF(Data!O6105=TRUE(), "Yes", "No")</f>
        <v>No</v>
      </c>
      <c r="E6108" s="38" t="str">
        <f>IF(Data!J6105="EngineStatusRecord","Engine",IF(Data!J6105="GpsRecord", "GPS", IF(Data!J6105="EngineFaultRecord", "Fault", IF(Data!J6105="DriverChange","Driver",IF(Data!J6105="CustomRecord","Custom","Debug")))))</f>
        <v>Engine</v>
      </c>
      <c r="F6108" s="39" t="str">
        <f>IF(Data!Y6105=TRUE(), "Yes", "No")</f>
        <v>No</v>
      </c>
      <c r="G6108" s="40">
        <f>Data!AK6105</f>
        <v>0</v>
      </c>
      <c r="H6108" s="35" t="str">
        <f>Data!AB6105</f>
        <v>Velocidad del motor en carretera</v>
      </c>
      <c r="I6108" s="35">
        <f>Data!AD6105</f>
        <v>0</v>
      </c>
      <c r="J6108" s="35">
        <f>Data!AF6105</f>
        <v>0</v>
      </c>
      <c r="K6108" s="35" t="str">
        <f>CONCATENATE(Data!AH6105, " ", Data!AI6105)</f>
        <v>48 km/h</v>
      </c>
      <c r="L6108" s="35" t="str">
        <f>Data!C6105</f>
        <v>Vehicle, Battery Electric Vehicle</v>
      </c>
      <c r="M6108" s="35">
        <f>Data!H6105</f>
        <v>0</v>
      </c>
      <c r="N6108" s="41">
        <f>Data!I6105</f>
        <v>46087.471481712964</v>
      </c>
      <c r="O6108" s="35">
        <f>Data!L6105</f>
        <v>0</v>
      </c>
      <c r="P6108" s="35">
        <f>Data!M6105</f>
        <v>0</v>
      </c>
      <c r="Q6108" s="35" t="str">
        <f>IF(Data!N6105=0,"",Data!N6105)</f>
        <v/>
      </c>
      <c r="R6108" s="35">
        <f>Data!K6105</f>
        <v>0</v>
      </c>
      <c r="S6108" s="35" t="str">
        <f>IF(Data!X6105=TRUE(), "Yes", "No")</f>
        <v>No</v>
      </c>
      <c r="T6108" s="40" t="e">
        <f>#REF!</f>
        <v>#REF!</v>
      </c>
    </row>
    <row r="6109" spans="1:20" x14ac:dyDescent="0.3">
      <c r="A6109" s="35" t="str">
        <f>Data!A6106</f>
        <v>NISSAN LEAF 299-1018</v>
      </c>
      <c r="B6109" s="36">
        <f t="shared" si="95"/>
        <v>46087.471516203703</v>
      </c>
      <c r="C6109" s="37" t="str">
        <f>IF(Data!J6106="GpsRecord", CONCATENATE($U$3,": ",Data!M6106,", ",Data!L6106), CONCATENATE(Data!AB6106, " ", Data!AH6106))</f>
        <v xml:space="preserve"> </v>
      </c>
      <c r="D6109" s="38" t="str">
        <f>IF(Data!O6106=TRUE(), "Yes", "No")</f>
        <v>No</v>
      </c>
      <c r="E6109" s="38" t="str">
        <f>IF(Data!J6106="EngineStatusRecord","Engine",IF(Data!J6106="GpsRecord", "GPS", IF(Data!J6106="EngineFaultRecord", "Fault", IF(Data!J6106="DriverChange","Driver",IF(Data!J6106="CustomRecord","Custom","Debug")))))</f>
        <v>Debug</v>
      </c>
      <c r="F6109" s="39" t="str">
        <f>IF(Data!Y6106=TRUE(), "Yes", "No")</f>
        <v>No</v>
      </c>
      <c r="G6109" s="40" t="str">
        <f>Data!AK6106</f>
        <v>00-07-00-58-02-00-00-00-00-00-00-00-00-00-00</v>
      </c>
      <c r="H6109" s="35">
        <f>Data!AB6106</f>
        <v>0</v>
      </c>
      <c r="I6109" s="35">
        <f>Data!AD6106</f>
        <v>0</v>
      </c>
      <c r="J6109" s="35">
        <f>Data!AF6106</f>
        <v>0</v>
      </c>
      <c r="K6109" s="35" t="str">
        <f>CONCATENATE(Data!AH6106, " ", Data!AI6106)</f>
        <v xml:space="preserve"> </v>
      </c>
      <c r="L6109" s="35" t="str">
        <f>Data!C6106</f>
        <v>Vehicle, Battery Electric Vehicle</v>
      </c>
      <c r="M6109" s="35">
        <f>Data!H6106</f>
        <v>0</v>
      </c>
      <c r="N6109" s="41">
        <f>Data!I6106</f>
        <v>46087.471516203703</v>
      </c>
      <c r="O6109" s="35">
        <f>Data!L6106</f>
        <v>0</v>
      </c>
      <c r="P6109" s="35">
        <f>Data!M6106</f>
        <v>0</v>
      </c>
      <c r="Q6109" s="35" t="str">
        <f>IF(Data!N6106=0,"",Data!N6106)</f>
        <v>61716</v>
      </c>
      <c r="R6109" s="35">
        <f>Data!K6106</f>
        <v>0</v>
      </c>
      <c r="S6109" s="35" t="str">
        <f>IF(Data!X6106=TRUE(), "Yes", "No")</f>
        <v>No</v>
      </c>
      <c r="T6109" s="40" t="e">
        <f>#REF!</f>
        <v>#REF!</v>
      </c>
    </row>
    <row r="6110" spans="1:20" x14ac:dyDescent="0.3">
      <c r="A6110" s="35" t="str">
        <f>Data!A6107</f>
        <v>NISSAN LEAF 299-1018</v>
      </c>
      <c r="B6110" s="36">
        <f t="shared" si="95"/>
        <v>46087.471574074072</v>
      </c>
      <c r="C6110" s="37" t="str">
        <f>IF(Data!J6107="GpsRecord", CONCATENATE($U$3,": ",Data!M6107,", ",Data!L6107), CONCATENATE(Data!AB6107, " ", Data!AH6107))</f>
        <v>Ubicación: 9.96573, -84.25508</v>
      </c>
      <c r="D6110" s="38" t="str">
        <f>IF(Data!O6107=TRUE(), "Yes", "No")</f>
        <v>Yes</v>
      </c>
      <c r="E6110" s="38" t="str">
        <f>IF(Data!J6107="EngineStatusRecord","Engine",IF(Data!J6107="GpsRecord", "GPS", IF(Data!J6107="EngineFaultRecord", "Fault", IF(Data!J6107="DriverChange","Driver",IF(Data!J6107="CustomRecord","Custom","Debug")))))</f>
        <v>GPS</v>
      </c>
      <c r="F6110" s="39" t="str">
        <f>IF(Data!Y6107=TRUE(), "Yes", "No")</f>
        <v>Yes</v>
      </c>
      <c r="G6110" s="40">
        <f>Data!AK6107</f>
        <v>0</v>
      </c>
      <c r="H6110" s="35">
        <f>Data!AB6107</f>
        <v>0</v>
      </c>
      <c r="I6110" s="35">
        <f>Data!AD6107</f>
        <v>0</v>
      </c>
      <c r="J6110" s="35">
        <f>Data!AF6107</f>
        <v>0</v>
      </c>
      <c r="K6110" s="35" t="str">
        <f>CONCATENATE(Data!AH6107, " ", Data!AI6107)</f>
        <v xml:space="preserve"> </v>
      </c>
      <c r="L6110" s="35" t="str">
        <f>Data!C6107</f>
        <v>Vehicle, Battery Electric Vehicle</v>
      </c>
      <c r="M6110" s="35">
        <f>Data!H6107</f>
        <v>0</v>
      </c>
      <c r="N6110" s="41">
        <f>Data!I6107</f>
        <v>46087.471574074072</v>
      </c>
      <c r="O6110" s="35">
        <f>Data!L6107</f>
        <v>-84.255080000000007</v>
      </c>
      <c r="P6110" s="35">
        <f>Data!M6107</f>
        <v>9.9657300000000006</v>
      </c>
      <c r="Q6110" s="35" t="str">
        <f>IF(Data!N6107=0,"",Data!N6107)</f>
        <v>CurveSpeedEstimateError</v>
      </c>
      <c r="R6110" s="35">
        <f>Data!K6107</f>
        <v>53</v>
      </c>
      <c r="S6110" s="35" t="str">
        <f>IF(Data!X6107=TRUE(), "Yes", "No")</f>
        <v>Yes</v>
      </c>
      <c r="T6110" s="40" t="e">
        <f>#REF!</f>
        <v>#REF!</v>
      </c>
    </row>
    <row r="6111" spans="1:20" x14ac:dyDescent="0.3">
      <c r="A6111" s="35" t="str">
        <f>Data!A6108</f>
        <v>NISSAN LEAF 299-1018</v>
      </c>
      <c r="B6111" s="36">
        <f t="shared" si="95"/>
        <v>46087.471678240741</v>
      </c>
      <c r="C6111" s="37" t="str">
        <f>IF(Data!J6108="GpsRecord", CONCATENATE($U$3,": ",Data!M6108,", ",Data!L6108), CONCATENATE(Data!AB6108, " ", Data!AH6108))</f>
        <v>Ubicación: 9.96572, -84.25371</v>
      </c>
      <c r="D6111" s="38" t="str">
        <f>IF(Data!O6108=TRUE(), "Yes", "No")</f>
        <v>Yes</v>
      </c>
      <c r="E6111" s="38" t="str">
        <f>IF(Data!J6108="EngineStatusRecord","Engine",IF(Data!J6108="GpsRecord", "GPS", IF(Data!J6108="EngineFaultRecord", "Fault", IF(Data!J6108="DriverChange","Driver",IF(Data!J6108="CustomRecord","Custom","Debug")))))</f>
        <v>GPS</v>
      </c>
      <c r="F6111" s="39" t="str">
        <f>IF(Data!Y6108=TRUE(), "Yes", "No")</f>
        <v>Yes</v>
      </c>
      <c r="G6111" s="40">
        <f>Data!AK6108</f>
        <v>0</v>
      </c>
      <c r="H6111" s="35">
        <f>Data!AB6108</f>
        <v>0</v>
      </c>
      <c r="I6111" s="35">
        <f>Data!AD6108</f>
        <v>0</v>
      </c>
      <c r="J6111" s="35">
        <f>Data!AF6108</f>
        <v>0</v>
      </c>
      <c r="K6111" s="35" t="str">
        <f>CONCATENATE(Data!AH6108, " ", Data!AI6108)</f>
        <v xml:space="preserve"> </v>
      </c>
      <c r="L6111" s="35" t="str">
        <f>Data!C6108</f>
        <v>Vehicle, Battery Electric Vehicle</v>
      </c>
      <c r="M6111" s="35">
        <f>Data!H6108</f>
        <v>0</v>
      </c>
      <c r="N6111" s="41">
        <f>Data!I6108</f>
        <v>46087.471678240741</v>
      </c>
      <c r="O6111" s="35">
        <f>Data!L6108</f>
        <v>-84.253709999999998</v>
      </c>
      <c r="P6111" s="35">
        <f>Data!M6108</f>
        <v>9.9657199999999992</v>
      </c>
      <c r="Q6111" s="35" t="str">
        <f>IF(Data!N6108=0,"",Data!N6108)</f>
        <v>CurveSpeedEstimateError</v>
      </c>
      <c r="R6111" s="35">
        <f>Data!K6108</f>
        <v>68</v>
      </c>
      <c r="S6111" s="35" t="str">
        <f>IF(Data!X6108=TRUE(), "Yes", "No")</f>
        <v>Yes</v>
      </c>
      <c r="T6111" s="40" t="e">
        <f>#REF!</f>
        <v>#REF!</v>
      </c>
    </row>
    <row r="6112" spans="1:20" x14ac:dyDescent="0.3">
      <c r="A6112" s="35" t="str">
        <f>Data!A6109</f>
        <v>NISSAN LEAF 299-1018</v>
      </c>
      <c r="B6112" s="36">
        <f t="shared" si="95"/>
        <v>46087.471701747687</v>
      </c>
      <c r="C6112" s="37" t="str">
        <f>IF(Data!J6109="GpsRecord", CONCATENATE($U$3,": ",Data!M6109,", ",Data!L6109), CONCATENATE(Data!AB6109, " ", Data!AH6109))</f>
        <v>Velocidad del motor en carretera 72</v>
      </c>
      <c r="D6112" s="38" t="str">
        <f>IF(Data!O6109=TRUE(), "Yes", "No")</f>
        <v>No</v>
      </c>
      <c r="E6112" s="38" t="str">
        <f>IF(Data!J6109="EngineStatusRecord","Engine",IF(Data!J6109="GpsRecord", "GPS", IF(Data!J6109="EngineFaultRecord", "Fault", IF(Data!J6109="DriverChange","Driver",IF(Data!J6109="CustomRecord","Custom","Debug")))))</f>
        <v>Engine</v>
      </c>
      <c r="F6112" s="39" t="str">
        <f>IF(Data!Y6109=TRUE(), "Yes", "No")</f>
        <v>No</v>
      </c>
      <c r="G6112" s="40">
        <f>Data!AK6109</f>
        <v>0</v>
      </c>
      <c r="H6112" s="35" t="str">
        <f>Data!AB6109</f>
        <v>Velocidad del motor en carretera</v>
      </c>
      <c r="I6112" s="35">
        <f>Data!AD6109</f>
        <v>0</v>
      </c>
      <c r="J6112" s="35">
        <f>Data!AF6109</f>
        <v>0</v>
      </c>
      <c r="K6112" s="35" t="str">
        <f>CONCATENATE(Data!AH6109, " ", Data!AI6109)</f>
        <v>72 km/h</v>
      </c>
      <c r="L6112" s="35" t="str">
        <f>Data!C6109</f>
        <v>Vehicle, Battery Electric Vehicle</v>
      </c>
      <c r="M6112" s="35">
        <f>Data!H6109</f>
        <v>0</v>
      </c>
      <c r="N6112" s="41">
        <f>Data!I6109</f>
        <v>46087.471701747687</v>
      </c>
      <c r="O6112" s="35">
        <f>Data!L6109</f>
        <v>0</v>
      </c>
      <c r="P6112" s="35">
        <f>Data!M6109</f>
        <v>0</v>
      </c>
      <c r="Q6112" s="35" t="str">
        <f>IF(Data!N6109=0,"",Data!N6109)</f>
        <v/>
      </c>
      <c r="R6112" s="35">
        <f>Data!K6109</f>
        <v>0</v>
      </c>
      <c r="S6112" s="35" t="str">
        <f>IF(Data!X6109=TRUE(), "Yes", "No")</f>
        <v>No</v>
      </c>
      <c r="T6112" s="40" t="e">
        <f>#REF!</f>
        <v>#REF!</v>
      </c>
    </row>
    <row r="6113" spans="1:20" x14ac:dyDescent="0.3">
      <c r="A6113" s="35" t="str">
        <f>Data!A6110</f>
        <v>NISSAN LEAF 299-1018</v>
      </c>
      <c r="B6113" s="36">
        <f t="shared" si="95"/>
        <v>46087.471706631943</v>
      </c>
      <c r="C6113" s="37" t="str">
        <f>IF(Data!J6110="GpsRecord", CONCATENATE($U$3,": ",Data!M6110,", ",Data!L6110), CONCATENATE(Data!AB6110, " ", Data!AH6110))</f>
        <v>Distancia incremental basada en la velocidad en carretera del motor 2</v>
      </c>
      <c r="D6113" s="38" t="str">
        <f>IF(Data!O6110=TRUE(), "Yes", "No")</f>
        <v>No</v>
      </c>
      <c r="E6113" s="38" t="str">
        <f>IF(Data!J6110="EngineStatusRecord","Engine",IF(Data!J6110="GpsRecord", "GPS", IF(Data!J6110="EngineFaultRecord", "Fault", IF(Data!J6110="DriverChange","Driver",IF(Data!J6110="CustomRecord","Custom","Debug")))))</f>
        <v>Engine</v>
      </c>
      <c r="F6113" s="39" t="str">
        <f>IF(Data!Y6110=TRUE(), "Yes", "No")</f>
        <v>No</v>
      </c>
      <c r="G6113" s="40">
        <f>Data!AK6110</f>
        <v>0</v>
      </c>
      <c r="H6113" s="35" t="str">
        <f>Data!AB6110</f>
        <v>Distancia incremental basada en la velocidad en carretera del motor</v>
      </c>
      <c r="I6113" s="35">
        <f>Data!AD6110</f>
        <v>0</v>
      </c>
      <c r="J6113" s="35">
        <f>Data!AF6110</f>
        <v>0</v>
      </c>
      <c r="K6113" s="35" t="str">
        <f>CONCATENATE(Data!AH6110, " ", Data!AI6110)</f>
        <v>2 km</v>
      </c>
      <c r="L6113" s="35" t="str">
        <f>Data!C6110</f>
        <v>Vehicle, Battery Electric Vehicle</v>
      </c>
      <c r="M6113" s="35">
        <f>Data!H6110</f>
        <v>0</v>
      </c>
      <c r="N6113" s="41">
        <f>Data!I6110</f>
        <v>46087.471706631943</v>
      </c>
      <c r="O6113" s="35">
        <f>Data!L6110</f>
        <v>0</v>
      </c>
      <c r="P6113" s="35">
        <f>Data!M6110</f>
        <v>0</v>
      </c>
      <c r="Q6113" s="35" t="str">
        <f>IF(Data!N6110=0,"",Data!N6110)</f>
        <v/>
      </c>
      <c r="R6113" s="35">
        <f>Data!K6110</f>
        <v>0</v>
      </c>
      <c r="S6113" s="35" t="str">
        <f>IF(Data!X6110=TRUE(), "Yes", "No")</f>
        <v>No</v>
      </c>
      <c r="T6113" s="40" t="e">
        <f>#REF!</f>
        <v>#REF!</v>
      </c>
    </row>
    <row r="6114" spans="1:20" x14ac:dyDescent="0.3">
      <c r="A6114" s="35" t="str">
        <f>Data!A6111</f>
        <v>NISSAN LEAF 299-1018</v>
      </c>
      <c r="B6114" s="36">
        <f t="shared" si="95"/>
        <v>46087.471714722225</v>
      </c>
      <c r="C6114" s="37" t="str">
        <f>IF(Data!J6111="GpsRecord", CONCATENATE($U$3,": ",Data!M6111,", ",Data!L6111), CONCATENATE(Data!AB6111, " ", Data!AH6111))</f>
        <v>Energía de la batería del vehículo eléctrico 32603</v>
      </c>
      <c r="D6114" s="38" t="str">
        <f>IF(Data!O6111=TRUE(), "Yes", "No")</f>
        <v>No</v>
      </c>
      <c r="E6114" s="38" t="str">
        <f>IF(Data!J6111="EngineStatusRecord","Engine",IF(Data!J6111="GpsRecord", "GPS", IF(Data!J6111="EngineFaultRecord", "Fault", IF(Data!J6111="DriverChange","Driver",IF(Data!J6111="CustomRecord","Custom","Debug")))))</f>
        <v>Engine</v>
      </c>
      <c r="F6114" s="39" t="str">
        <f>IF(Data!Y6111=TRUE(), "Yes", "No")</f>
        <v>No</v>
      </c>
      <c r="G6114" s="40">
        <f>Data!AK6111</f>
        <v>0</v>
      </c>
      <c r="H6114" s="35" t="str">
        <f>Data!AB6111</f>
        <v>Energía de la batería del vehículo eléctrico</v>
      </c>
      <c r="I6114" s="35">
        <f>Data!AD6111</f>
        <v>0</v>
      </c>
      <c r="J6114" s="35">
        <f>Data!AF6111</f>
        <v>0</v>
      </c>
      <c r="K6114" s="35" t="str">
        <f>CONCATENATE(Data!AH6111, " ", Data!AI6111)</f>
        <v>32603 W</v>
      </c>
      <c r="L6114" s="35" t="str">
        <f>Data!C6111</f>
        <v>Vehicle, Battery Electric Vehicle</v>
      </c>
      <c r="M6114" s="35">
        <f>Data!H6111</f>
        <v>0</v>
      </c>
      <c r="N6114" s="41">
        <f>Data!I6111</f>
        <v>46087.471714722225</v>
      </c>
      <c r="O6114" s="35">
        <f>Data!L6111</f>
        <v>0</v>
      </c>
      <c r="P6114" s="35">
        <f>Data!M6111</f>
        <v>0</v>
      </c>
      <c r="Q6114" s="35" t="str">
        <f>IF(Data!N6111=0,"",Data!N6111)</f>
        <v/>
      </c>
      <c r="R6114" s="35">
        <f>Data!K6111</f>
        <v>0</v>
      </c>
      <c r="S6114" s="35" t="str">
        <f>IF(Data!X6111=TRUE(), "Yes", "No")</f>
        <v>No</v>
      </c>
      <c r="T6114" s="40" t="e">
        <f>#REF!</f>
        <v>#REF!</v>
      </c>
    </row>
    <row r="6115" spans="1:20" x14ac:dyDescent="0.3">
      <c r="A6115" s="35" t="str">
        <f>Data!A6112</f>
        <v>NISSAN LEAF 299-1018</v>
      </c>
      <c r="B6115" s="36">
        <f t="shared" si="95"/>
        <v>46087.471747685187</v>
      </c>
      <c r="C6115" s="37" t="str">
        <f>IF(Data!J6112="GpsRecord", CONCATENATE($U$3,": ",Data!M6112,", ",Data!L6112), CONCATENATE(Data!AB6112, " ", Data!AH6112))</f>
        <v>Ubicación: 9.9654, -84.25269</v>
      </c>
      <c r="D6115" s="38" t="str">
        <f>IF(Data!O6112=TRUE(), "Yes", "No")</f>
        <v>Yes</v>
      </c>
      <c r="E6115" s="38" t="str">
        <f>IF(Data!J6112="EngineStatusRecord","Engine",IF(Data!J6112="GpsRecord", "GPS", IF(Data!J6112="EngineFaultRecord", "Fault", IF(Data!J6112="DriverChange","Driver",IF(Data!J6112="CustomRecord","Custom","Debug")))))</f>
        <v>GPS</v>
      </c>
      <c r="F6115" s="39" t="str">
        <f>IF(Data!Y6112=TRUE(), "Yes", "No")</f>
        <v>Yes</v>
      </c>
      <c r="G6115" s="40">
        <f>Data!AK6112</f>
        <v>0</v>
      </c>
      <c r="H6115" s="35">
        <f>Data!AB6112</f>
        <v>0</v>
      </c>
      <c r="I6115" s="35">
        <f>Data!AD6112</f>
        <v>0</v>
      </c>
      <c r="J6115" s="35">
        <f>Data!AF6112</f>
        <v>0</v>
      </c>
      <c r="K6115" s="35" t="str">
        <f>CONCATENATE(Data!AH6112, " ", Data!AI6112)</f>
        <v xml:space="preserve"> </v>
      </c>
      <c r="L6115" s="35" t="str">
        <f>Data!C6112</f>
        <v>Vehicle, Battery Electric Vehicle</v>
      </c>
      <c r="M6115" s="35">
        <f>Data!H6112</f>
        <v>0</v>
      </c>
      <c r="N6115" s="41">
        <f>Data!I6112</f>
        <v>46087.471747685187</v>
      </c>
      <c r="O6115" s="35">
        <f>Data!L6112</f>
        <v>-84.252690000000001</v>
      </c>
      <c r="P6115" s="35">
        <f>Data!M6112</f>
        <v>9.9654000000000007</v>
      </c>
      <c r="Q6115" s="35" t="str">
        <f>IF(Data!N6112=0,"",Data!N6112)</f>
        <v>CurvePositionEstimateError</v>
      </c>
      <c r="R6115" s="35">
        <f>Data!K6112</f>
        <v>74</v>
      </c>
      <c r="S6115" s="35" t="str">
        <f>IF(Data!X6112=TRUE(), "Yes", "No")</f>
        <v>Yes</v>
      </c>
      <c r="T6115" s="40" t="e">
        <f>#REF!</f>
        <v>#REF!</v>
      </c>
    </row>
    <row r="6116" spans="1:20" x14ac:dyDescent="0.3">
      <c r="A6116" s="35" t="str">
        <f>Data!A6113</f>
        <v>NISSAN LEAF 299-1018</v>
      </c>
      <c r="B6116" s="36">
        <f t="shared" si="95"/>
        <v>46087.471748043979</v>
      </c>
      <c r="C6116" s="37" t="str">
        <f>IF(Data!J6113="GpsRecord", CONCATENATE($U$3,": ",Data!M6113,", ",Data!L6113), CONCATENATE(Data!AB6113, " ", Data!AH6113))</f>
        <v>Velocidad del motor en carretera 76</v>
      </c>
      <c r="D6116" s="38" t="str">
        <f>IF(Data!O6113=TRUE(), "Yes", "No")</f>
        <v>No</v>
      </c>
      <c r="E6116" s="38" t="str">
        <f>IF(Data!J6113="EngineStatusRecord","Engine",IF(Data!J6113="GpsRecord", "GPS", IF(Data!J6113="EngineFaultRecord", "Fault", IF(Data!J6113="DriverChange","Driver",IF(Data!J6113="CustomRecord","Custom","Debug")))))</f>
        <v>Engine</v>
      </c>
      <c r="F6116" s="39" t="str">
        <f>IF(Data!Y6113=TRUE(), "Yes", "No")</f>
        <v>No</v>
      </c>
      <c r="G6116" s="40">
        <f>Data!AK6113</f>
        <v>0</v>
      </c>
      <c r="H6116" s="35" t="str">
        <f>Data!AB6113</f>
        <v>Velocidad del motor en carretera</v>
      </c>
      <c r="I6116" s="35">
        <f>Data!AD6113</f>
        <v>0</v>
      </c>
      <c r="J6116" s="35">
        <f>Data!AF6113</f>
        <v>0</v>
      </c>
      <c r="K6116" s="35" t="str">
        <f>CONCATENATE(Data!AH6113, " ", Data!AI6113)</f>
        <v>76 km/h</v>
      </c>
      <c r="L6116" s="35" t="str">
        <f>Data!C6113</f>
        <v>Vehicle, Battery Electric Vehicle</v>
      </c>
      <c r="M6116" s="35">
        <f>Data!H6113</f>
        <v>0</v>
      </c>
      <c r="N6116" s="41">
        <f>Data!I6113</f>
        <v>46087.471748043979</v>
      </c>
      <c r="O6116" s="35">
        <f>Data!L6113</f>
        <v>0</v>
      </c>
      <c r="P6116" s="35">
        <f>Data!M6113</f>
        <v>0</v>
      </c>
      <c r="Q6116" s="35" t="str">
        <f>IF(Data!N6113=0,"",Data!N6113)</f>
        <v/>
      </c>
      <c r="R6116" s="35">
        <f>Data!K6113</f>
        <v>0</v>
      </c>
      <c r="S6116" s="35" t="str">
        <f>IF(Data!X6113=TRUE(), "Yes", "No")</f>
        <v>No</v>
      </c>
      <c r="T6116" s="40" t="e">
        <f>#REF!</f>
        <v>#REF!</v>
      </c>
    </row>
    <row r="6117" spans="1:20" x14ac:dyDescent="0.3">
      <c r="A6117" s="35" t="str">
        <f>Data!A6114</f>
        <v>NISSAN LEAF 299-1018</v>
      </c>
      <c r="B6117" s="36">
        <f t="shared" si="95"/>
        <v>46087.471817129626</v>
      </c>
      <c r="C6117" s="37" t="str">
        <f>IF(Data!J6114="GpsRecord", CONCATENATE($U$3,": ",Data!M6114,", ",Data!L6114), CONCATENATE(Data!AB6114, " ", Data!AH6114))</f>
        <v>Ubicación: 9.96475, -84.2518</v>
      </c>
      <c r="D6117" s="38" t="str">
        <f>IF(Data!O6114=TRUE(), "Yes", "No")</f>
        <v>Yes</v>
      </c>
      <c r="E6117" s="38" t="str">
        <f>IF(Data!J6114="EngineStatusRecord","Engine",IF(Data!J6114="GpsRecord", "GPS", IF(Data!J6114="EngineFaultRecord", "Fault", IF(Data!J6114="DriverChange","Driver",IF(Data!J6114="CustomRecord","Custom","Debug")))))</f>
        <v>GPS</v>
      </c>
      <c r="F6117" s="39" t="str">
        <f>IF(Data!Y6114=TRUE(), "Yes", "No")</f>
        <v>Yes</v>
      </c>
      <c r="G6117" s="40">
        <f>Data!AK6114</f>
        <v>0</v>
      </c>
      <c r="H6117" s="35">
        <f>Data!AB6114</f>
        <v>0</v>
      </c>
      <c r="I6117" s="35">
        <f>Data!AD6114</f>
        <v>0</v>
      </c>
      <c r="J6117" s="35">
        <f>Data!AF6114</f>
        <v>0</v>
      </c>
      <c r="K6117" s="35" t="str">
        <f>CONCATENATE(Data!AH6114, " ", Data!AI6114)</f>
        <v xml:space="preserve"> </v>
      </c>
      <c r="L6117" s="35" t="str">
        <f>Data!C6114</f>
        <v>Vehicle, Battery Electric Vehicle</v>
      </c>
      <c r="M6117" s="35">
        <f>Data!H6114</f>
        <v>0</v>
      </c>
      <c r="N6117" s="41">
        <f>Data!I6114</f>
        <v>46087.471817129626</v>
      </c>
      <c r="O6117" s="35">
        <f>Data!L6114</f>
        <v>-84.251800000000003</v>
      </c>
      <c r="P6117" s="35">
        <f>Data!M6114</f>
        <v>9.9647500000000004</v>
      </c>
      <c r="Q6117" s="35" t="str">
        <f>IF(Data!N6114=0,"",Data!N6114)</f>
        <v>CurvePositionEstimateError</v>
      </c>
      <c r="R6117" s="35">
        <f>Data!K6114</f>
        <v>74</v>
      </c>
      <c r="S6117" s="35" t="str">
        <f>IF(Data!X6114=TRUE(), "Yes", "No")</f>
        <v>Yes</v>
      </c>
      <c r="T6117" s="40" t="e">
        <f>#REF!</f>
        <v>#REF!</v>
      </c>
    </row>
    <row r="6118" spans="1:20" x14ac:dyDescent="0.3">
      <c r="A6118" s="35" t="str">
        <f>Data!A6115</f>
        <v>NISSAN LEAF 299-1018</v>
      </c>
      <c r="B6118" s="36">
        <f t="shared" si="95"/>
        <v>46087.471854108793</v>
      </c>
      <c r="C6118" s="37" t="str">
        <f>IF(Data!J6115="GpsRecord", CONCATENATE($U$3,": ",Data!M6115,", ",Data!L6115), CONCATENATE(Data!AB6115, " ", Data!AH6115))</f>
        <v>Energía de la batería del vehículo eléctrico -8028</v>
      </c>
      <c r="D6118" s="38" t="str">
        <f>IF(Data!O6115=TRUE(), "Yes", "No")</f>
        <v>No</v>
      </c>
      <c r="E6118" s="38" t="str">
        <f>IF(Data!J6115="EngineStatusRecord","Engine",IF(Data!J6115="GpsRecord", "GPS", IF(Data!J6115="EngineFaultRecord", "Fault", IF(Data!J6115="DriverChange","Driver",IF(Data!J6115="CustomRecord","Custom","Debug")))))</f>
        <v>Engine</v>
      </c>
      <c r="F6118" s="39" t="str">
        <f>IF(Data!Y6115=TRUE(), "Yes", "No")</f>
        <v>No</v>
      </c>
      <c r="G6118" s="40">
        <f>Data!AK6115</f>
        <v>0</v>
      </c>
      <c r="H6118" s="35" t="str">
        <f>Data!AB6115</f>
        <v>Energía de la batería del vehículo eléctrico</v>
      </c>
      <c r="I6118" s="35">
        <f>Data!AD6115</f>
        <v>0</v>
      </c>
      <c r="J6118" s="35">
        <f>Data!AF6115</f>
        <v>0</v>
      </c>
      <c r="K6118" s="35" t="str">
        <f>CONCATENATE(Data!AH6115, " ", Data!AI6115)</f>
        <v>-8028 W</v>
      </c>
      <c r="L6118" s="35" t="str">
        <f>Data!C6115</f>
        <v>Vehicle, Battery Electric Vehicle</v>
      </c>
      <c r="M6118" s="35">
        <f>Data!H6115</f>
        <v>0</v>
      </c>
      <c r="N6118" s="41">
        <f>Data!I6115</f>
        <v>46087.471854108793</v>
      </c>
      <c r="O6118" s="35">
        <f>Data!L6115</f>
        <v>0</v>
      </c>
      <c r="P6118" s="35">
        <f>Data!M6115</f>
        <v>0</v>
      </c>
      <c r="Q6118" s="35" t="str">
        <f>IF(Data!N6115=0,"",Data!N6115)</f>
        <v/>
      </c>
      <c r="R6118" s="35">
        <f>Data!K6115</f>
        <v>0</v>
      </c>
      <c r="S6118" s="35" t="str">
        <f>IF(Data!X6115=TRUE(), "Yes", "No")</f>
        <v>No</v>
      </c>
      <c r="T6118" s="40" t="e">
        <f>#REF!</f>
        <v>#REF!</v>
      </c>
    </row>
    <row r="6119" spans="1:20" x14ac:dyDescent="0.3">
      <c r="A6119" s="35" t="str">
        <f>Data!A6116</f>
        <v>NISSAN LEAF 299-1018</v>
      </c>
      <c r="B6119" s="36">
        <f t="shared" si="95"/>
        <v>46087.471863564817</v>
      </c>
      <c r="C6119" s="37" t="str">
        <f>IF(Data!J6116="GpsRecord", CONCATENATE($U$3,": ",Data!M6116,", ",Data!L6116), CONCATENATE(Data!AB6116, " ", Data!AH6116))</f>
        <v>Velocidad del motor en carretera 71</v>
      </c>
      <c r="D6119" s="38" t="str">
        <f>IF(Data!O6116=TRUE(), "Yes", "No")</f>
        <v>No</v>
      </c>
      <c r="E6119" s="38" t="str">
        <f>IF(Data!J6116="EngineStatusRecord","Engine",IF(Data!J6116="GpsRecord", "GPS", IF(Data!J6116="EngineFaultRecord", "Fault", IF(Data!J6116="DriverChange","Driver",IF(Data!J6116="CustomRecord","Custom","Debug")))))</f>
        <v>Engine</v>
      </c>
      <c r="F6119" s="39" t="str">
        <f>IF(Data!Y6116=TRUE(), "Yes", "No")</f>
        <v>No</v>
      </c>
      <c r="G6119" s="40">
        <f>Data!AK6116</f>
        <v>0</v>
      </c>
      <c r="H6119" s="35" t="str">
        <f>Data!AB6116</f>
        <v>Velocidad del motor en carretera</v>
      </c>
      <c r="I6119" s="35">
        <f>Data!AD6116</f>
        <v>0</v>
      </c>
      <c r="J6119" s="35">
        <f>Data!AF6116</f>
        <v>0</v>
      </c>
      <c r="K6119" s="35" t="str">
        <f>CONCATENATE(Data!AH6116, " ", Data!AI6116)</f>
        <v>71 km/h</v>
      </c>
      <c r="L6119" s="35" t="str">
        <f>Data!C6116</f>
        <v>Vehicle, Battery Electric Vehicle</v>
      </c>
      <c r="M6119" s="35">
        <f>Data!H6116</f>
        <v>0</v>
      </c>
      <c r="N6119" s="41">
        <f>Data!I6116</f>
        <v>46087.471863564817</v>
      </c>
      <c r="O6119" s="35">
        <f>Data!L6116</f>
        <v>0</v>
      </c>
      <c r="P6119" s="35">
        <f>Data!M6116</f>
        <v>0</v>
      </c>
      <c r="Q6119" s="35" t="str">
        <f>IF(Data!N6116=0,"",Data!N6116)</f>
        <v/>
      </c>
      <c r="R6119" s="35">
        <f>Data!K6116</f>
        <v>0</v>
      </c>
      <c r="S6119" s="35" t="str">
        <f>IF(Data!X6116=TRUE(), "Yes", "No")</f>
        <v>No</v>
      </c>
      <c r="T6119" s="40" t="e">
        <f>#REF!</f>
        <v>#REF!</v>
      </c>
    </row>
    <row r="6120" spans="1:20" x14ac:dyDescent="0.3">
      <c r="A6120" s="35" t="str">
        <f>Data!A6117</f>
        <v>NISSAN LEAF 299-1018</v>
      </c>
      <c r="B6120" s="36">
        <f t="shared" si="95"/>
        <v>46087.471886574072</v>
      </c>
      <c r="C6120" s="37" t="str">
        <f>IF(Data!J6117="GpsRecord", CONCATENATE($U$3,": ",Data!M6117,", ",Data!L6117), CONCATENATE(Data!AB6117, " ", Data!AH6117))</f>
        <v>Ubicación: 9.96388, -84.2512</v>
      </c>
      <c r="D6120" s="38" t="str">
        <f>IF(Data!O6117=TRUE(), "Yes", "No")</f>
        <v>Yes</v>
      </c>
      <c r="E6120" s="38" t="str">
        <f>IF(Data!J6117="EngineStatusRecord","Engine",IF(Data!J6117="GpsRecord", "GPS", IF(Data!J6117="EngineFaultRecord", "Fault", IF(Data!J6117="DriverChange","Driver",IF(Data!J6117="CustomRecord","Custom","Debug")))))</f>
        <v>GPS</v>
      </c>
      <c r="F6120" s="39" t="str">
        <f>IF(Data!Y6117=TRUE(), "Yes", "No")</f>
        <v>Yes</v>
      </c>
      <c r="G6120" s="40">
        <f>Data!AK6117</f>
        <v>0</v>
      </c>
      <c r="H6120" s="35">
        <f>Data!AB6117</f>
        <v>0</v>
      </c>
      <c r="I6120" s="35">
        <f>Data!AD6117</f>
        <v>0</v>
      </c>
      <c r="J6120" s="35">
        <f>Data!AF6117</f>
        <v>0</v>
      </c>
      <c r="K6120" s="35" t="str">
        <f>CONCATENATE(Data!AH6117, " ", Data!AI6117)</f>
        <v xml:space="preserve"> </v>
      </c>
      <c r="L6120" s="35" t="str">
        <f>Data!C6117</f>
        <v>Vehicle, Battery Electric Vehicle</v>
      </c>
      <c r="M6120" s="35">
        <f>Data!H6117</f>
        <v>0</v>
      </c>
      <c r="N6120" s="41">
        <f>Data!I6117</f>
        <v>46087.471886574072</v>
      </c>
      <c r="O6120" s="35">
        <f>Data!L6117</f>
        <v>-84.251199999999997</v>
      </c>
      <c r="P6120" s="35">
        <f>Data!M6117</f>
        <v>9.9638799999999996</v>
      </c>
      <c r="Q6120" s="35" t="str">
        <f>IF(Data!N6117=0,"",Data!N6117)</f>
        <v>CurvePositionEstimateError</v>
      </c>
      <c r="R6120" s="35">
        <f>Data!K6117</f>
        <v>66</v>
      </c>
      <c r="S6120" s="35" t="str">
        <f>IF(Data!X6117=TRUE(), "Yes", "No")</f>
        <v>Yes</v>
      </c>
      <c r="T6120" s="40" t="e">
        <f>#REF!</f>
        <v>#REF!</v>
      </c>
    </row>
    <row r="6121" spans="1:20" x14ac:dyDescent="0.3">
      <c r="A6121" s="35" t="str">
        <f>Data!A6118</f>
        <v>NISSAN LEAF 299-1018</v>
      </c>
      <c r="B6121" s="36">
        <f t="shared" si="95"/>
        <v>46087.47188892361</v>
      </c>
      <c r="C6121" s="37" t="str">
        <f>IF(Data!J6118="GpsRecord", CONCATENATE($U$3,": ",Data!M6118,", ",Data!L6118), CONCATENATE(Data!AB6118, " ", Data!AH6118))</f>
        <v>Energía de la batería del vehículo eléctrico 36630</v>
      </c>
      <c r="D6121" s="38" t="str">
        <f>IF(Data!O6118=TRUE(), "Yes", "No")</f>
        <v>No</v>
      </c>
      <c r="E6121" s="38" t="str">
        <f>IF(Data!J6118="EngineStatusRecord","Engine",IF(Data!J6118="GpsRecord", "GPS", IF(Data!J6118="EngineFaultRecord", "Fault", IF(Data!J6118="DriverChange","Driver",IF(Data!J6118="CustomRecord","Custom","Debug")))))</f>
        <v>Engine</v>
      </c>
      <c r="F6121" s="39" t="str">
        <f>IF(Data!Y6118=TRUE(), "Yes", "No")</f>
        <v>No</v>
      </c>
      <c r="G6121" s="40">
        <f>Data!AK6118</f>
        <v>0</v>
      </c>
      <c r="H6121" s="35" t="str">
        <f>Data!AB6118</f>
        <v>Energía de la batería del vehículo eléctrico</v>
      </c>
      <c r="I6121" s="35">
        <f>Data!AD6118</f>
        <v>0</v>
      </c>
      <c r="J6121" s="35">
        <f>Data!AF6118</f>
        <v>0</v>
      </c>
      <c r="K6121" s="35" t="str">
        <f>CONCATENATE(Data!AH6118, " ", Data!AI6118)</f>
        <v>36630 W</v>
      </c>
      <c r="L6121" s="35" t="str">
        <f>Data!C6118</f>
        <v>Vehicle, Battery Electric Vehicle</v>
      </c>
      <c r="M6121" s="35">
        <f>Data!H6118</f>
        <v>0</v>
      </c>
      <c r="N6121" s="41">
        <f>Data!I6118</f>
        <v>46087.47188892361</v>
      </c>
      <c r="O6121" s="35">
        <f>Data!L6118</f>
        <v>0</v>
      </c>
      <c r="P6121" s="35">
        <f>Data!M6118</f>
        <v>0</v>
      </c>
      <c r="Q6121" s="35" t="str">
        <f>IF(Data!N6118=0,"",Data!N6118)</f>
        <v/>
      </c>
      <c r="R6121" s="35">
        <f>Data!K6118</f>
        <v>0</v>
      </c>
      <c r="S6121" s="35" t="str">
        <f>IF(Data!X6118=TRUE(), "Yes", "No")</f>
        <v>No</v>
      </c>
      <c r="T6121" s="40" t="e">
        <f>#REF!</f>
        <v>#REF!</v>
      </c>
    </row>
    <row r="6122" spans="1:20" x14ac:dyDescent="0.3">
      <c r="A6122" s="35" t="str">
        <f>Data!A6119</f>
        <v>NISSAN LEAF 299-1018</v>
      </c>
      <c r="B6122" s="36">
        <f t="shared" si="95"/>
        <v>46087.471909722219</v>
      </c>
      <c r="C6122" s="37" t="str">
        <f>IF(Data!J6119="GpsRecord", CONCATENATE($U$3,": ",Data!M6119,", ",Data!L6119), CONCATENATE(Data!AB6119, " ", Data!AH6119))</f>
        <v>Ubicación: 9.96354, -84.25106</v>
      </c>
      <c r="D6122" s="38" t="str">
        <f>IF(Data!O6119=TRUE(), "Yes", "No")</f>
        <v>Yes</v>
      </c>
      <c r="E6122" s="38" t="str">
        <f>IF(Data!J6119="EngineStatusRecord","Engine",IF(Data!J6119="GpsRecord", "GPS", IF(Data!J6119="EngineFaultRecord", "Fault", IF(Data!J6119="DriverChange","Driver",IF(Data!J6119="CustomRecord","Custom","Debug")))))</f>
        <v>GPS</v>
      </c>
      <c r="F6122" s="39" t="str">
        <f>IF(Data!Y6119=TRUE(), "Yes", "No")</f>
        <v>Yes</v>
      </c>
      <c r="G6122" s="40">
        <f>Data!AK6119</f>
        <v>0</v>
      </c>
      <c r="H6122" s="35">
        <f>Data!AB6119</f>
        <v>0</v>
      </c>
      <c r="I6122" s="35">
        <f>Data!AD6119</f>
        <v>0</v>
      </c>
      <c r="J6122" s="35">
        <f>Data!AF6119</f>
        <v>0</v>
      </c>
      <c r="K6122" s="35" t="str">
        <f>CONCATENATE(Data!AH6119, " ", Data!AI6119)</f>
        <v xml:space="preserve"> </v>
      </c>
      <c r="L6122" s="35" t="str">
        <f>Data!C6119</f>
        <v>Vehicle, Battery Electric Vehicle</v>
      </c>
      <c r="M6122" s="35">
        <f>Data!H6119</f>
        <v>0</v>
      </c>
      <c r="N6122" s="41">
        <f>Data!I6119</f>
        <v>46087.471909722219</v>
      </c>
      <c r="O6122" s="35">
        <f>Data!L6119</f>
        <v>-84.251059999999995</v>
      </c>
      <c r="P6122" s="35">
        <f>Data!M6119</f>
        <v>9.9635400000000001</v>
      </c>
      <c r="Q6122" s="35" t="str">
        <f>IF(Data!N6119=0,"",Data!N6119)</f>
        <v>CurveSpeedEstimateError</v>
      </c>
      <c r="R6122" s="35">
        <f>Data!K6119</f>
        <v>76</v>
      </c>
      <c r="S6122" s="35" t="str">
        <f>IF(Data!X6119=TRUE(), "Yes", "No")</f>
        <v>Yes</v>
      </c>
      <c r="T6122" s="40" t="e">
        <f>#REF!</f>
        <v>#REF!</v>
      </c>
    </row>
    <row r="6123" spans="1:20" x14ac:dyDescent="0.3">
      <c r="A6123" s="35" t="str">
        <f>Data!A6120</f>
        <v>NISSAN LEAF 299-1018</v>
      </c>
      <c r="B6123" s="36">
        <f t="shared" si="95"/>
        <v>46087.471956018519</v>
      </c>
      <c r="C6123" s="37" t="str">
        <f>IF(Data!J6120="GpsRecord", CONCATENATE($U$3,": ",Data!M6120,", ",Data!L6120), CONCATENATE(Data!AB6120, " ", Data!AH6120))</f>
        <v>Ubicación: 9.96278, -84.25077</v>
      </c>
      <c r="D6123" s="38" t="str">
        <f>IF(Data!O6120=TRUE(), "Yes", "No")</f>
        <v>Yes</v>
      </c>
      <c r="E6123" s="38" t="str">
        <f>IF(Data!J6120="EngineStatusRecord","Engine",IF(Data!J6120="GpsRecord", "GPS", IF(Data!J6120="EngineFaultRecord", "Fault", IF(Data!J6120="DriverChange","Driver",IF(Data!J6120="CustomRecord","Custom","Debug")))))</f>
        <v>GPS</v>
      </c>
      <c r="F6123" s="39" t="str">
        <f>IF(Data!Y6120=TRUE(), "Yes", "No")</f>
        <v>Yes</v>
      </c>
      <c r="G6123" s="40">
        <f>Data!AK6120</f>
        <v>0</v>
      </c>
      <c r="H6123" s="35">
        <f>Data!AB6120</f>
        <v>0</v>
      </c>
      <c r="I6123" s="35">
        <f>Data!AD6120</f>
        <v>0</v>
      </c>
      <c r="J6123" s="35">
        <f>Data!AF6120</f>
        <v>0</v>
      </c>
      <c r="K6123" s="35" t="str">
        <f>CONCATENATE(Data!AH6120, " ", Data!AI6120)</f>
        <v xml:space="preserve"> </v>
      </c>
      <c r="L6123" s="35" t="str">
        <f>Data!C6120</f>
        <v>Vehicle, Battery Electric Vehicle</v>
      </c>
      <c r="M6123" s="35">
        <f>Data!H6120</f>
        <v>0</v>
      </c>
      <c r="N6123" s="41">
        <f>Data!I6120</f>
        <v>46087.471956018519</v>
      </c>
      <c r="O6123" s="35">
        <f>Data!L6120</f>
        <v>-84.250770000000003</v>
      </c>
      <c r="P6123" s="35">
        <f>Data!M6120</f>
        <v>9.9627800000000004</v>
      </c>
      <c r="Q6123" s="35" t="str">
        <f>IF(Data!N6120=0,"",Data!N6120)</f>
        <v>CurveSpeedEstimateError</v>
      </c>
      <c r="R6123" s="35">
        <f>Data!K6120</f>
        <v>85</v>
      </c>
      <c r="S6123" s="35" t="str">
        <f>IF(Data!X6120=TRUE(), "Yes", "No")</f>
        <v>Yes</v>
      </c>
      <c r="T6123" s="40" t="e">
        <f>#REF!</f>
        <v>#REF!</v>
      </c>
    </row>
    <row r="6124" spans="1:20" x14ac:dyDescent="0.3">
      <c r="A6124" s="35" t="str">
        <f>Data!A6121</f>
        <v>NISSAN LEAF 299-1018</v>
      </c>
      <c r="B6124" s="36">
        <f t="shared" si="95"/>
        <v>46087.472002222225</v>
      </c>
      <c r="C6124" s="37" t="str">
        <f>IF(Data!J6121="GpsRecord", CONCATENATE($U$3,": ",Data!M6121,", ",Data!L6121), CONCATENATE(Data!AB6121, " ", Data!AH6121))</f>
        <v>Odómetro 16054</v>
      </c>
      <c r="D6124" s="38" t="str">
        <f>IF(Data!O6121=TRUE(), "Yes", "No")</f>
        <v>No</v>
      </c>
      <c r="E6124" s="38" t="str">
        <f>IF(Data!J6121="EngineStatusRecord","Engine",IF(Data!J6121="GpsRecord", "GPS", IF(Data!J6121="EngineFaultRecord", "Fault", IF(Data!J6121="DriverChange","Driver",IF(Data!J6121="CustomRecord","Custom","Debug")))))</f>
        <v>Engine</v>
      </c>
      <c r="F6124" s="39" t="str">
        <f>IF(Data!Y6121=TRUE(), "Yes", "No")</f>
        <v>No</v>
      </c>
      <c r="G6124" s="40">
        <f>Data!AK6121</f>
        <v>0</v>
      </c>
      <c r="H6124" s="35" t="str">
        <f>Data!AB6121</f>
        <v>Odómetro</v>
      </c>
      <c r="I6124" s="35">
        <f>Data!AD6121</f>
        <v>0</v>
      </c>
      <c r="J6124" s="35">
        <f>Data!AF6121</f>
        <v>0</v>
      </c>
      <c r="K6124" s="35" t="str">
        <f>CONCATENATE(Data!AH6121, " ", Data!AI6121)</f>
        <v>16054 km</v>
      </c>
      <c r="L6124" s="35" t="str">
        <f>Data!C6121</f>
        <v>Vehicle, Battery Electric Vehicle</v>
      </c>
      <c r="M6124" s="35">
        <f>Data!H6121</f>
        <v>0</v>
      </c>
      <c r="N6124" s="41">
        <f>Data!I6121</f>
        <v>46087.472002222225</v>
      </c>
      <c r="O6124" s="35">
        <f>Data!L6121</f>
        <v>0</v>
      </c>
      <c r="P6124" s="35">
        <f>Data!M6121</f>
        <v>0</v>
      </c>
      <c r="Q6124" s="35" t="str">
        <f>IF(Data!N6121=0,"",Data!N6121)</f>
        <v/>
      </c>
      <c r="R6124" s="35">
        <f>Data!K6121</f>
        <v>0</v>
      </c>
      <c r="S6124" s="35" t="str">
        <f>IF(Data!X6121=TRUE(), "Yes", "No")</f>
        <v>No</v>
      </c>
      <c r="T6124" s="40" t="e">
        <f>#REF!</f>
        <v>#REF!</v>
      </c>
    </row>
    <row r="6125" spans="1:20" x14ac:dyDescent="0.3">
      <c r="A6125" s="35" t="str">
        <f>Data!A6122</f>
        <v>NISSAN LEAF 299-1018</v>
      </c>
      <c r="B6125" s="36">
        <f t="shared" si="95"/>
        <v>46087.472002222225</v>
      </c>
      <c r="C6125" s="37" t="str">
        <f>IF(Data!J6122="GpsRecord", CONCATENATE($U$3,": ",Data!M6122,", ",Data!L6122), CONCATENATE(Data!AB6122, " ", Data!AH6122))</f>
        <v>Odómetro sin procesar 16054</v>
      </c>
      <c r="D6125" s="38" t="str">
        <f>IF(Data!O6122=TRUE(), "Yes", "No")</f>
        <v>No</v>
      </c>
      <c r="E6125" s="38" t="str">
        <f>IF(Data!J6122="EngineStatusRecord","Engine",IF(Data!J6122="GpsRecord", "GPS", IF(Data!J6122="EngineFaultRecord", "Fault", IF(Data!J6122="DriverChange","Driver",IF(Data!J6122="CustomRecord","Custom","Debug")))))</f>
        <v>Engine</v>
      </c>
      <c r="F6125" s="39" t="str">
        <f>IF(Data!Y6122=TRUE(), "Yes", "No")</f>
        <v>No</v>
      </c>
      <c r="G6125" s="40">
        <f>Data!AK6122</f>
        <v>0</v>
      </c>
      <c r="H6125" s="35" t="str">
        <f>Data!AB6122</f>
        <v>Odómetro sin procesar</v>
      </c>
      <c r="I6125" s="35">
        <f>Data!AD6122</f>
        <v>0</v>
      </c>
      <c r="J6125" s="35">
        <f>Data!AF6122</f>
        <v>0</v>
      </c>
      <c r="K6125" s="35" t="str">
        <f>CONCATENATE(Data!AH6122, " ", Data!AI6122)</f>
        <v>16054 km</v>
      </c>
      <c r="L6125" s="35" t="str">
        <f>Data!C6122</f>
        <v>Vehicle, Battery Electric Vehicle</v>
      </c>
      <c r="M6125" s="35">
        <f>Data!H6122</f>
        <v>0</v>
      </c>
      <c r="N6125" s="41">
        <f>Data!I6122</f>
        <v>46087.472002222225</v>
      </c>
      <c r="O6125" s="35">
        <f>Data!L6122</f>
        <v>0</v>
      </c>
      <c r="P6125" s="35">
        <f>Data!M6122</f>
        <v>0</v>
      </c>
      <c r="Q6125" s="35" t="str">
        <f>IF(Data!N6122=0,"",Data!N6122)</f>
        <v/>
      </c>
      <c r="R6125" s="35">
        <f>Data!K6122</f>
        <v>0</v>
      </c>
      <c r="S6125" s="35" t="str">
        <f>IF(Data!X6122=TRUE(), "Yes", "No")</f>
        <v>No</v>
      </c>
      <c r="T6125" s="40" t="e">
        <f>#REF!</f>
        <v>#REF!</v>
      </c>
    </row>
    <row r="6126" spans="1:20" x14ac:dyDescent="0.3">
      <c r="A6126" s="35" t="str">
        <f>Data!A6123</f>
        <v>NISSAN LEAF 299-1018</v>
      </c>
      <c r="B6126" s="36">
        <f t="shared" si="95"/>
        <v>46087.472039976848</v>
      </c>
      <c r="C6126" s="37" t="str">
        <f>IF(Data!J6123="GpsRecord", CONCATENATE($U$3,": ",Data!M6123,", ",Data!L6123), CONCATENATE(Data!AB6123, " ", Data!AH6123))</f>
        <v>Energía de la batería del vehículo eléctrico 36299</v>
      </c>
      <c r="D6126" s="38" t="str">
        <f>IF(Data!O6123=TRUE(), "Yes", "No")</f>
        <v>No</v>
      </c>
      <c r="E6126" s="38" t="str">
        <f>IF(Data!J6123="EngineStatusRecord","Engine",IF(Data!J6123="GpsRecord", "GPS", IF(Data!J6123="EngineFaultRecord", "Fault", IF(Data!J6123="DriverChange","Driver",IF(Data!J6123="CustomRecord","Custom","Debug")))))</f>
        <v>Engine</v>
      </c>
      <c r="F6126" s="39" t="str">
        <f>IF(Data!Y6123=TRUE(), "Yes", "No")</f>
        <v>No</v>
      </c>
      <c r="G6126" s="40">
        <f>Data!AK6123</f>
        <v>0</v>
      </c>
      <c r="H6126" s="35" t="str">
        <f>Data!AB6123</f>
        <v>Energía de la batería del vehículo eléctrico</v>
      </c>
      <c r="I6126" s="35">
        <f>Data!AD6123</f>
        <v>0</v>
      </c>
      <c r="J6126" s="35">
        <f>Data!AF6123</f>
        <v>0</v>
      </c>
      <c r="K6126" s="35" t="str">
        <f>CONCATENATE(Data!AH6123, " ", Data!AI6123)</f>
        <v>36299 W</v>
      </c>
      <c r="L6126" s="35" t="str">
        <f>Data!C6123</f>
        <v>Vehicle, Battery Electric Vehicle</v>
      </c>
      <c r="M6126" s="35">
        <f>Data!H6123</f>
        <v>0</v>
      </c>
      <c r="N6126" s="41">
        <f>Data!I6123</f>
        <v>46087.472039976848</v>
      </c>
      <c r="O6126" s="35">
        <f>Data!L6123</f>
        <v>0</v>
      </c>
      <c r="P6126" s="35">
        <f>Data!M6123</f>
        <v>0</v>
      </c>
      <c r="Q6126" s="35" t="str">
        <f>IF(Data!N6123=0,"",Data!N6123)</f>
        <v/>
      </c>
      <c r="R6126" s="35">
        <f>Data!K6123</f>
        <v>0</v>
      </c>
      <c r="S6126" s="35" t="str">
        <f>IF(Data!X6123=TRUE(), "Yes", "No")</f>
        <v>No</v>
      </c>
      <c r="T6126" s="40" t="e">
        <f>#REF!</f>
        <v>#REF!</v>
      </c>
    </row>
    <row r="6127" spans="1:20" x14ac:dyDescent="0.3">
      <c r="A6127" s="35" t="str">
        <f>Data!A6124</f>
        <v>NISSAN LEAF 299-1018</v>
      </c>
      <c r="B6127" s="36">
        <f t="shared" si="95"/>
        <v>46087.472048750002</v>
      </c>
      <c r="C6127" s="37" t="str">
        <f>IF(Data!J6124="GpsRecord", CONCATENATE($U$3,": ",Data!M6124,", ",Data!L6124), CONCATENATE(Data!AB6124, " ", Data!AH6124))</f>
        <v>Velocidad del motor en carretera 105</v>
      </c>
      <c r="D6127" s="38" t="str">
        <f>IF(Data!O6124=TRUE(), "Yes", "No")</f>
        <v>No</v>
      </c>
      <c r="E6127" s="38" t="str">
        <f>IF(Data!J6124="EngineStatusRecord","Engine",IF(Data!J6124="GpsRecord", "GPS", IF(Data!J6124="EngineFaultRecord", "Fault", IF(Data!J6124="DriverChange","Driver",IF(Data!J6124="CustomRecord","Custom","Debug")))))</f>
        <v>Engine</v>
      </c>
      <c r="F6127" s="39" t="str">
        <f>IF(Data!Y6124=TRUE(), "Yes", "No")</f>
        <v>No</v>
      </c>
      <c r="G6127" s="40">
        <f>Data!AK6124</f>
        <v>0</v>
      </c>
      <c r="H6127" s="35" t="str">
        <f>Data!AB6124</f>
        <v>Velocidad del motor en carretera</v>
      </c>
      <c r="I6127" s="35">
        <f>Data!AD6124</f>
        <v>0</v>
      </c>
      <c r="J6127" s="35">
        <f>Data!AF6124</f>
        <v>0</v>
      </c>
      <c r="K6127" s="35" t="str">
        <f>CONCATENATE(Data!AH6124, " ", Data!AI6124)</f>
        <v>105 km/h</v>
      </c>
      <c r="L6127" s="35" t="str">
        <f>Data!C6124</f>
        <v>Vehicle, Battery Electric Vehicle</v>
      </c>
      <c r="M6127" s="35">
        <f>Data!H6124</f>
        <v>0</v>
      </c>
      <c r="N6127" s="41">
        <f>Data!I6124</f>
        <v>46087.472048750002</v>
      </c>
      <c r="O6127" s="35">
        <f>Data!L6124</f>
        <v>0</v>
      </c>
      <c r="P6127" s="35">
        <f>Data!M6124</f>
        <v>0</v>
      </c>
      <c r="Q6127" s="35" t="str">
        <f>IF(Data!N6124=0,"",Data!N6124)</f>
        <v/>
      </c>
      <c r="R6127" s="35">
        <f>Data!K6124</f>
        <v>0</v>
      </c>
      <c r="S6127" s="35" t="str">
        <f>IF(Data!X6124=TRUE(), "Yes", "No")</f>
        <v>No</v>
      </c>
      <c r="T6127" s="40" t="e">
        <f>#REF!</f>
        <v>#REF!</v>
      </c>
    </row>
    <row r="6128" spans="1:20" x14ac:dyDescent="0.3">
      <c r="A6128" s="35" t="str">
        <f>Data!A6125</f>
        <v>NISSAN LEAF 299-1018</v>
      </c>
      <c r="B6128" s="36">
        <f t="shared" si="95"/>
        <v>46087.472060185188</v>
      </c>
      <c r="C6128" s="37" t="str">
        <f>IF(Data!J6125="GpsRecord", CONCATENATE($U$3,": ",Data!M6125,", ",Data!L6125), CONCATENATE(Data!AB6125, " ", Data!AH6125))</f>
        <v>Ubicación: 9.96076, -84.25004</v>
      </c>
      <c r="D6128" s="38" t="str">
        <f>IF(Data!O6125=TRUE(), "Yes", "No")</f>
        <v>Yes</v>
      </c>
      <c r="E6128" s="38" t="str">
        <f>IF(Data!J6125="EngineStatusRecord","Engine",IF(Data!J6125="GpsRecord", "GPS", IF(Data!J6125="EngineFaultRecord", "Fault", IF(Data!J6125="DriverChange","Driver",IF(Data!J6125="CustomRecord","Custom","Debug")))))</f>
        <v>GPS</v>
      </c>
      <c r="F6128" s="39" t="str">
        <f>IF(Data!Y6125=TRUE(), "Yes", "No")</f>
        <v>Yes</v>
      </c>
      <c r="G6128" s="40">
        <f>Data!AK6125</f>
        <v>0</v>
      </c>
      <c r="H6128" s="35">
        <f>Data!AB6125</f>
        <v>0</v>
      </c>
      <c r="I6128" s="35">
        <f>Data!AD6125</f>
        <v>0</v>
      </c>
      <c r="J6128" s="35">
        <f>Data!AF6125</f>
        <v>0</v>
      </c>
      <c r="K6128" s="35" t="str">
        <f>CONCATENATE(Data!AH6125, " ", Data!AI6125)</f>
        <v xml:space="preserve"> </v>
      </c>
      <c r="L6128" s="35" t="str">
        <f>Data!C6125</f>
        <v>Vehicle, Battery Electric Vehicle</v>
      </c>
      <c r="M6128" s="35">
        <f>Data!H6125</f>
        <v>0</v>
      </c>
      <c r="N6128" s="41">
        <f>Data!I6125</f>
        <v>46087.472060185188</v>
      </c>
      <c r="O6128" s="35">
        <f>Data!L6125</f>
        <v>-84.250039999999998</v>
      </c>
      <c r="P6128" s="35">
        <f>Data!M6125</f>
        <v>9.9607600000000005</v>
      </c>
      <c r="Q6128" s="35" t="str">
        <f>IF(Data!N6125=0,"",Data!N6125)</f>
        <v>CurvePositionEstimateError</v>
      </c>
      <c r="R6128" s="35">
        <f>Data!K6125</f>
        <v>101</v>
      </c>
      <c r="S6128" s="35" t="str">
        <f>IF(Data!X6125=TRUE(), "Yes", "No")</f>
        <v>Yes</v>
      </c>
      <c r="T6128" s="40" t="e">
        <f>#REF!</f>
        <v>#REF!</v>
      </c>
    </row>
    <row r="6129" spans="1:20" x14ac:dyDescent="0.3">
      <c r="A6129" s="35" t="str">
        <f>Data!A6126</f>
        <v>NISSAN LEAF 299-1018</v>
      </c>
      <c r="B6129" s="36">
        <f t="shared" si="95"/>
        <v>46087.472063171299</v>
      </c>
      <c r="C6129" s="37" t="str">
        <f>IF(Data!J6126="GpsRecord", CONCATENATE($U$3,": ",Data!M6126,", ",Data!L6126), CONCATENATE(Data!AB6126, " ", Data!AH6126))</f>
        <v>Energía de la batería del vehículo eléctrico -12318</v>
      </c>
      <c r="D6129" s="38" t="str">
        <f>IF(Data!O6126=TRUE(), "Yes", "No")</f>
        <v>No</v>
      </c>
      <c r="E6129" s="38" t="str">
        <f>IF(Data!J6126="EngineStatusRecord","Engine",IF(Data!J6126="GpsRecord", "GPS", IF(Data!J6126="EngineFaultRecord", "Fault", IF(Data!J6126="DriverChange","Driver",IF(Data!J6126="CustomRecord","Custom","Debug")))))</f>
        <v>Engine</v>
      </c>
      <c r="F6129" s="39" t="str">
        <f>IF(Data!Y6126=TRUE(), "Yes", "No")</f>
        <v>No</v>
      </c>
      <c r="G6129" s="40">
        <f>Data!AK6126</f>
        <v>0</v>
      </c>
      <c r="H6129" s="35" t="str">
        <f>Data!AB6126</f>
        <v>Energía de la batería del vehículo eléctrico</v>
      </c>
      <c r="I6129" s="35">
        <f>Data!AD6126</f>
        <v>0</v>
      </c>
      <c r="J6129" s="35">
        <f>Data!AF6126</f>
        <v>0</v>
      </c>
      <c r="K6129" s="35" t="str">
        <f>CONCATENATE(Data!AH6126, " ", Data!AI6126)</f>
        <v>-12318 W</v>
      </c>
      <c r="L6129" s="35" t="str">
        <f>Data!C6126</f>
        <v>Vehicle, Battery Electric Vehicle</v>
      </c>
      <c r="M6129" s="35">
        <f>Data!H6126</f>
        <v>0</v>
      </c>
      <c r="N6129" s="41">
        <f>Data!I6126</f>
        <v>46087.472063171299</v>
      </c>
      <c r="O6129" s="35">
        <f>Data!L6126</f>
        <v>0</v>
      </c>
      <c r="P6129" s="35">
        <f>Data!M6126</f>
        <v>0</v>
      </c>
      <c r="Q6129" s="35" t="str">
        <f>IF(Data!N6126=0,"",Data!N6126)</f>
        <v/>
      </c>
      <c r="R6129" s="35">
        <f>Data!K6126</f>
        <v>0</v>
      </c>
      <c r="S6129" s="35" t="str">
        <f>IF(Data!X6126=TRUE(), "Yes", "No")</f>
        <v>No</v>
      </c>
      <c r="T6129" s="40" t="e">
        <f>#REF!</f>
        <v>#REF!</v>
      </c>
    </row>
    <row r="6130" spans="1:20" x14ac:dyDescent="0.3">
      <c r="A6130" s="35" t="str">
        <f>Data!A6127</f>
        <v>NISSAN LEAF 299-1018</v>
      </c>
      <c r="B6130" s="36">
        <f t="shared" si="95"/>
        <v>46087.472087986112</v>
      </c>
      <c r="C6130" s="37" t="str">
        <f>IF(Data!J6127="GpsRecord", CONCATENATE($U$3,": ",Data!M6127,", ",Data!L6127), CONCATENATE(Data!AB6127, " ", Data!AH6127))</f>
        <v>Estado de carga genérico 12.925</v>
      </c>
      <c r="D6130" s="38" t="str">
        <f>IF(Data!O6127=TRUE(), "Yes", "No")</f>
        <v>No</v>
      </c>
      <c r="E6130" s="38" t="str">
        <f>IF(Data!J6127="EngineStatusRecord","Engine",IF(Data!J6127="GpsRecord", "GPS", IF(Data!J6127="EngineFaultRecord", "Fault", IF(Data!J6127="DriverChange","Driver",IF(Data!J6127="CustomRecord","Custom","Debug")))))</f>
        <v>Engine</v>
      </c>
      <c r="F6130" s="39" t="str">
        <f>IF(Data!Y6127=TRUE(), "Yes", "No")</f>
        <v>No</v>
      </c>
      <c r="G6130" s="40">
        <f>Data!AK6127</f>
        <v>0</v>
      </c>
      <c r="H6130" s="35" t="str">
        <f>Data!AB6127</f>
        <v>Estado de carga genérico</v>
      </c>
      <c r="I6130" s="35">
        <f>Data!AD6127</f>
        <v>0</v>
      </c>
      <c r="J6130" s="35">
        <f>Data!AF6127</f>
        <v>0</v>
      </c>
      <c r="K6130" s="35" t="str">
        <f>CONCATENATE(Data!AH6127, " ", Data!AI6127)</f>
        <v>12.925 %</v>
      </c>
      <c r="L6130" s="35" t="str">
        <f>Data!C6127</f>
        <v>Vehicle, Battery Electric Vehicle</v>
      </c>
      <c r="M6130" s="35">
        <f>Data!H6127</f>
        <v>0</v>
      </c>
      <c r="N6130" s="41">
        <f>Data!I6127</f>
        <v>46087.472087986112</v>
      </c>
      <c r="O6130" s="35">
        <f>Data!L6127</f>
        <v>0</v>
      </c>
      <c r="P6130" s="35">
        <f>Data!M6127</f>
        <v>0</v>
      </c>
      <c r="Q6130" s="35" t="str">
        <f>IF(Data!N6127=0,"",Data!N6127)</f>
        <v/>
      </c>
      <c r="R6130" s="35">
        <f>Data!K6127</f>
        <v>0</v>
      </c>
      <c r="S6130" s="35" t="str">
        <f>IF(Data!X6127=TRUE(), "Yes", "No")</f>
        <v>No</v>
      </c>
      <c r="T6130" s="40" t="e">
        <f>#REF!</f>
        <v>#REF!</v>
      </c>
    </row>
    <row r="6131" spans="1:20" x14ac:dyDescent="0.3">
      <c r="A6131" s="35" t="str">
        <f>Data!A6128</f>
        <v>NISSAN LEAF 299-1018</v>
      </c>
      <c r="B6131" s="36">
        <f t="shared" si="95"/>
        <v>46087.472094907411</v>
      </c>
      <c r="C6131" s="37" t="str">
        <f>IF(Data!J6128="GpsRecord", CONCATENATE($U$3,": ",Data!M6128,", ",Data!L6128), CONCATENATE(Data!AB6128, " ", Data!AH6128))</f>
        <v>Ubicación: 9.96005, -84.24978</v>
      </c>
      <c r="D6131" s="38" t="str">
        <f>IF(Data!O6128=TRUE(), "Yes", "No")</f>
        <v>Yes</v>
      </c>
      <c r="E6131" s="38" t="str">
        <f>IF(Data!J6128="EngineStatusRecord","Engine",IF(Data!J6128="GpsRecord", "GPS", IF(Data!J6128="EngineFaultRecord", "Fault", IF(Data!J6128="DriverChange","Driver",IF(Data!J6128="CustomRecord","Custom","Debug")))))</f>
        <v>GPS</v>
      </c>
      <c r="F6131" s="39" t="str">
        <f>IF(Data!Y6128=TRUE(), "Yes", "No")</f>
        <v>Yes</v>
      </c>
      <c r="G6131" s="40">
        <f>Data!AK6128</f>
        <v>0</v>
      </c>
      <c r="H6131" s="35">
        <f>Data!AB6128</f>
        <v>0</v>
      </c>
      <c r="I6131" s="35">
        <f>Data!AD6128</f>
        <v>0</v>
      </c>
      <c r="J6131" s="35">
        <f>Data!AF6128</f>
        <v>0</v>
      </c>
      <c r="K6131" s="35" t="str">
        <f>CONCATENATE(Data!AH6128, " ", Data!AI6128)</f>
        <v xml:space="preserve"> </v>
      </c>
      <c r="L6131" s="35" t="str">
        <f>Data!C6128</f>
        <v>Vehicle, Battery Electric Vehicle</v>
      </c>
      <c r="M6131" s="35">
        <f>Data!H6128</f>
        <v>0</v>
      </c>
      <c r="N6131" s="41">
        <f>Data!I6128</f>
        <v>46087.472094907411</v>
      </c>
      <c r="O6131" s="35">
        <f>Data!L6128</f>
        <v>-84.249780000000001</v>
      </c>
      <c r="P6131" s="35">
        <f>Data!M6128</f>
        <v>9.9600500000000007</v>
      </c>
      <c r="Q6131" s="35" t="str">
        <f>IF(Data!N6128=0,"",Data!N6128)</f>
        <v>CurveSpeedEstimateError</v>
      </c>
      <c r="R6131" s="35">
        <f>Data!K6128</f>
        <v>98</v>
      </c>
      <c r="S6131" s="35" t="str">
        <f>IF(Data!X6128=TRUE(), "Yes", "No")</f>
        <v>Yes</v>
      </c>
      <c r="T6131" s="40" t="e">
        <f>#REF!</f>
        <v>#REF!</v>
      </c>
    </row>
    <row r="6132" spans="1:20" x14ac:dyDescent="0.3">
      <c r="A6132" s="35" t="str">
        <f>Data!A6129</f>
        <v>NISSAN LEAF 299-1018</v>
      </c>
      <c r="B6132" s="36">
        <f t="shared" si="95"/>
        <v>46087.472121944447</v>
      </c>
      <c r="C6132" s="37" t="str">
        <f>IF(Data!J6129="GpsRecord", CONCATENATE($U$3,": ",Data!M6129,", ",Data!L6129), CONCATENATE(Data!AB6129, " ", Data!AH6129))</f>
        <v>Temperatura del aire exterior bruto 32</v>
      </c>
      <c r="D6132" s="38" t="str">
        <f>IF(Data!O6129=TRUE(), "Yes", "No")</f>
        <v>No</v>
      </c>
      <c r="E6132" s="38" t="str">
        <f>IF(Data!J6129="EngineStatusRecord","Engine",IF(Data!J6129="GpsRecord", "GPS", IF(Data!J6129="EngineFaultRecord", "Fault", IF(Data!J6129="DriverChange","Driver",IF(Data!J6129="CustomRecord","Custom","Debug")))))</f>
        <v>Engine</v>
      </c>
      <c r="F6132" s="39" t="str">
        <f>IF(Data!Y6129=TRUE(), "Yes", "No")</f>
        <v>No</v>
      </c>
      <c r="G6132" s="40">
        <f>Data!AK6129</f>
        <v>0</v>
      </c>
      <c r="H6132" s="35" t="str">
        <f>Data!AB6129</f>
        <v>Temperatura del aire exterior bruto</v>
      </c>
      <c r="I6132" s="35">
        <f>Data!AD6129</f>
        <v>0</v>
      </c>
      <c r="J6132" s="35">
        <f>Data!AF6129</f>
        <v>0</v>
      </c>
      <c r="K6132" s="35" t="str">
        <f>CONCATENATE(Data!AH6129, " ", Data!AI6129)</f>
        <v>32 C</v>
      </c>
      <c r="L6132" s="35" t="str">
        <f>Data!C6129</f>
        <v>Vehicle, Battery Electric Vehicle</v>
      </c>
      <c r="M6132" s="35">
        <f>Data!H6129</f>
        <v>0</v>
      </c>
      <c r="N6132" s="41">
        <f>Data!I6129</f>
        <v>46087.472121944447</v>
      </c>
      <c r="O6132" s="35">
        <f>Data!L6129</f>
        <v>0</v>
      </c>
      <c r="P6132" s="35">
        <f>Data!M6129</f>
        <v>0</v>
      </c>
      <c r="Q6132" s="35" t="str">
        <f>IF(Data!N6129=0,"",Data!N6129)</f>
        <v/>
      </c>
      <c r="R6132" s="35">
        <f>Data!K6129</f>
        <v>0</v>
      </c>
      <c r="S6132" s="35" t="str">
        <f>IF(Data!X6129=TRUE(), "Yes", "No")</f>
        <v>No</v>
      </c>
      <c r="T6132" s="40" t="e">
        <f>#REF!</f>
        <v>#REF!</v>
      </c>
    </row>
    <row r="6133" spans="1:20" x14ac:dyDescent="0.3">
      <c r="A6133" s="35" t="str">
        <f>Data!A6130</f>
        <v>NISSAN LEAF 299-1018</v>
      </c>
      <c r="B6133" s="36">
        <f t="shared" si="95"/>
        <v>46087.47215277778</v>
      </c>
      <c r="C6133" s="37" t="str">
        <f>IF(Data!J6130="GpsRecord", CONCATENATE($U$3,": ",Data!M6130,", ",Data!L6130), CONCATENATE(Data!AB6130, " ", Data!AH6130))</f>
        <v>Ubicación: 9.95897, -84.24934</v>
      </c>
      <c r="D6133" s="38" t="str">
        <f>IF(Data!O6130=TRUE(), "Yes", "No")</f>
        <v>Yes</v>
      </c>
      <c r="E6133" s="38" t="str">
        <f>IF(Data!J6130="EngineStatusRecord","Engine",IF(Data!J6130="GpsRecord", "GPS", IF(Data!J6130="EngineFaultRecord", "Fault", IF(Data!J6130="DriverChange","Driver",IF(Data!J6130="CustomRecord","Custom","Debug")))))</f>
        <v>GPS</v>
      </c>
      <c r="F6133" s="39" t="str">
        <f>IF(Data!Y6130=TRUE(), "Yes", "No")</f>
        <v>Yes</v>
      </c>
      <c r="G6133" s="40">
        <f>Data!AK6130</f>
        <v>0</v>
      </c>
      <c r="H6133" s="35">
        <f>Data!AB6130</f>
        <v>0</v>
      </c>
      <c r="I6133" s="35">
        <f>Data!AD6130</f>
        <v>0</v>
      </c>
      <c r="J6133" s="35">
        <f>Data!AF6130</f>
        <v>0</v>
      </c>
      <c r="K6133" s="35" t="str">
        <f>CONCATENATE(Data!AH6130, " ", Data!AI6130)</f>
        <v xml:space="preserve"> </v>
      </c>
      <c r="L6133" s="35" t="str">
        <f>Data!C6130</f>
        <v>Vehicle, Battery Electric Vehicle</v>
      </c>
      <c r="M6133" s="35">
        <f>Data!H6130</f>
        <v>0</v>
      </c>
      <c r="N6133" s="41">
        <f>Data!I6130</f>
        <v>46087.47215277778</v>
      </c>
      <c r="O6133" s="35">
        <f>Data!L6130</f>
        <v>-84.249340000000004</v>
      </c>
      <c r="P6133" s="35">
        <f>Data!M6130</f>
        <v>9.9589700000000008</v>
      </c>
      <c r="Q6133" s="35" t="str">
        <f>IF(Data!N6130=0,"",Data!N6130)</f>
        <v>CurveBased</v>
      </c>
      <c r="R6133" s="35">
        <f>Data!K6130</f>
        <v>92</v>
      </c>
      <c r="S6133" s="35" t="str">
        <f>IF(Data!X6130=TRUE(), "Yes", "No")</f>
        <v>Yes</v>
      </c>
      <c r="T6133" s="40" t="e">
        <f>#REF!</f>
        <v>#REF!</v>
      </c>
    </row>
    <row r="6134" spans="1:20" x14ac:dyDescent="0.3">
      <c r="A6134" s="35" t="str">
        <f>Data!A6131</f>
        <v>NISSAN LEAF 299-1018</v>
      </c>
      <c r="B6134" s="36">
        <f t="shared" si="95"/>
        <v>46087.47218759259</v>
      </c>
      <c r="C6134" s="37" t="str">
        <f>IF(Data!J6131="GpsRecord", CONCATENATE($U$3,": ",Data!M6131,", ",Data!L6131), CONCATENATE(Data!AB6131, " ", Data!AH6131))</f>
        <v>Velocidad del motor en carretera 91</v>
      </c>
      <c r="D6134" s="38" t="str">
        <f>IF(Data!O6131=TRUE(), "Yes", "No")</f>
        <v>No</v>
      </c>
      <c r="E6134" s="38" t="str">
        <f>IF(Data!J6131="EngineStatusRecord","Engine",IF(Data!J6131="GpsRecord", "GPS", IF(Data!J6131="EngineFaultRecord", "Fault", IF(Data!J6131="DriverChange","Driver",IF(Data!J6131="CustomRecord","Custom","Debug")))))</f>
        <v>Engine</v>
      </c>
      <c r="F6134" s="39" t="str">
        <f>IF(Data!Y6131=TRUE(), "Yes", "No")</f>
        <v>No</v>
      </c>
      <c r="G6134" s="40">
        <f>Data!AK6131</f>
        <v>0</v>
      </c>
      <c r="H6134" s="35" t="str">
        <f>Data!AB6131</f>
        <v>Velocidad del motor en carretera</v>
      </c>
      <c r="I6134" s="35">
        <f>Data!AD6131</f>
        <v>0</v>
      </c>
      <c r="J6134" s="35">
        <f>Data!AF6131</f>
        <v>0</v>
      </c>
      <c r="K6134" s="35" t="str">
        <f>CONCATENATE(Data!AH6131, " ", Data!AI6131)</f>
        <v>91 km/h</v>
      </c>
      <c r="L6134" s="35" t="str">
        <f>Data!C6131</f>
        <v>Vehicle, Battery Electric Vehicle</v>
      </c>
      <c r="M6134" s="35">
        <f>Data!H6131</f>
        <v>0</v>
      </c>
      <c r="N6134" s="41">
        <f>Data!I6131</f>
        <v>46087.47218759259</v>
      </c>
      <c r="O6134" s="35">
        <f>Data!L6131</f>
        <v>0</v>
      </c>
      <c r="P6134" s="35">
        <f>Data!M6131</f>
        <v>0</v>
      </c>
      <c r="Q6134" s="35" t="str">
        <f>IF(Data!N6131=0,"",Data!N6131)</f>
        <v/>
      </c>
      <c r="R6134" s="35">
        <f>Data!K6131</f>
        <v>0</v>
      </c>
      <c r="S6134" s="35" t="str">
        <f>IF(Data!X6131=TRUE(), "Yes", "No")</f>
        <v>No</v>
      </c>
      <c r="T6134" s="40" t="e">
        <f>#REF!</f>
        <v>#REF!</v>
      </c>
    </row>
    <row r="6135" spans="1:20" x14ac:dyDescent="0.3">
      <c r="A6135" s="35" t="str">
        <f>Data!A6132</f>
        <v>NISSAN LEAF 299-1018</v>
      </c>
      <c r="B6135" s="36">
        <f t="shared" si="95"/>
        <v>46087.472210648149</v>
      </c>
      <c r="C6135" s="37" t="str">
        <f>IF(Data!J6132="GpsRecord", CONCATENATE($U$3,": ",Data!M6132,", ",Data!L6132), CONCATENATE(Data!AB6132, " ", Data!AH6132))</f>
        <v>Ubicación: 9.95802, -84.24872</v>
      </c>
      <c r="D6135" s="38" t="str">
        <f>IF(Data!O6132=TRUE(), "Yes", "No")</f>
        <v>Yes</v>
      </c>
      <c r="E6135" s="38" t="str">
        <f>IF(Data!J6132="EngineStatusRecord","Engine",IF(Data!J6132="GpsRecord", "GPS", IF(Data!J6132="EngineFaultRecord", "Fault", IF(Data!J6132="DriverChange","Driver",IF(Data!J6132="CustomRecord","Custom","Debug")))))</f>
        <v>GPS</v>
      </c>
      <c r="F6135" s="39" t="str">
        <f>IF(Data!Y6132=TRUE(), "Yes", "No")</f>
        <v>Yes</v>
      </c>
      <c r="G6135" s="40">
        <f>Data!AK6132</f>
        <v>0</v>
      </c>
      <c r="H6135" s="35">
        <f>Data!AB6132</f>
        <v>0</v>
      </c>
      <c r="I6135" s="35">
        <f>Data!AD6132</f>
        <v>0</v>
      </c>
      <c r="J6135" s="35">
        <f>Data!AF6132</f>
        <v>0</v>
      </c>
      <c r="K6135" s="35" t="str">
        <f>CONCATENATE(Data!AH6132, " ", Data!AI6132)</f>
        <v xml:space="preserve"> </v>
      </c>
      <c r="L6135" s="35" t="str">
        <f>Data!C6132</f>
        <v>Vehicle, Battery Electric Vehicle</v>
      </c>
      <c r="M6135" s="35">
        <f>Data!H6132</f>
        <v>0</v>
      </c>
      <c r="N6135" s="41">
        <f>Data!I6132</f>
        <v>46087.472210648149</v>
      </c>
      <c r="O6135" s="35">
        <f>Data!L6132</f>
        <v>-84.248720000000006</v>
      </c>
      <c r="P6135" s="35">
        <f>Data!M6132</f>
        <v>9.9580199999999994</v>
      </c>
      <c r="Q6135" s="35" t="str">
        <f>IF(Data!N6132=0,"",Data!N6132)</f>
        <v>CurvePositionEstimateError</v>
      </c>
      <c r="R6135" s="35">
        <f>Data!K6132</f>
        <v>90</v>
      </c>
      <c r="S6135" s="35" t="str">
        <f>IF(Data!X6132=TRUE(), "Yes", "No")</f>
        <v>Yes</v>
      </c>
      <c r="T6135" s="40" t="e">
        <f>#REF!</f>
        <v>#REF!</v>
      </c>
    </row>
    <row r="6136" spans="1:20" x14ac:dyDescent="0.3">
      <c r="A6136" s="35" t="str">
        <f>Data!A6133</f>
        <v>NISSAN LEAF 299-1018</v>
      </c>
      <c r="B6136" s="36">
        <f t="shared" si="95"/>
        <v>46087.472291666665</v>
      </c>
      <c r="C6136" s="37" t="str">
        <f>IF(Data!J6133="GpsRecord", CONCATENATE($U$3,": ",Data!M6133,", ",Data!L6133), CONCATENATE(Data!AB6133, " ", Data!AH6133))</f>
        <v>Ubicación: 9.95684, -84.24757</v>
      </c>
      <c r="D6136" s="38" t="str">
        <f>IF(Data!O6133=TRUE(), "Yes", "No")</f>
        <v>Yes</v>
      </c>
      <c r="E6136" s="38" t="str">
        <f>IF(Data!J6133="EngineStatusRecord","Engine",IF(Data!J6133="GpsRecord", "GPS", IF(Data!J6133="EngineFaultRecord", "Fault", IF(Data!J6133="DriverChange","Driver",IF(Data!J6133="CustomRecord","Custom","Debug")))))</f>
        <v>GPS</v>
      </c>
      <c r="F6136" s="39" t="str">
        <f>IF(Data!Y6133=TRUE(), "Yes", "No")</f>
        <v>Yes</v>
      </c>
      <c r="G6136" s="40">
        <f>Data!AK6133</f>
        <v>0</v>
      </c>
      <c r="H6136" s="35">
        <f>Data!AB6133</f>
        <v>0</v>
      </c>
      <c r="I6136" s="35">
        <f>Data!AD6133</f>
        <v>0</v>
      </c>
      <c r="J6136" s="35">
        <f>Data!AF6133</f>
        <v>0</v>
      </c>
      <c r="K6136" s="35" t="str">
        <f>CONCATENATE(Data!AH6133, " ", Data!AI6133)</f>
        <v xml:space="preserve"> </v>
      </c>
      <c r="L6136" s="35" t="str">
        <f>Data!C6133</f>
        <v>Vehicle, Battery Electric Vehicle</v>
      </c>
      <c r="M6136" s="35">
        <f>Data!H6133</f>
        <v>0</v>
      </c>
      <c r="N6136" s="41">
        <f>Data!I6133</f>
        <v>46087.472291666665</v>
      </c>
      <c r="O6136" s="35">
        <f>Data!L6133</f>
        <v>-84.247569999999996</v>
      </c>
      <c r="P6136" s="35">
        <f>Data!M6133</f>
        <v>9.9568399999999997</v>
      </c>
      <c r="Q6136" s="35" t="str">
        <f>IF(Data!N6133=0,"",Data!N6133)</f>
        <v>CurvePositionEstimateError</v>
      </c>
      <c r="R6136" s="35">
        <f>Data!K6133</f>
        <v>96</v>
      </c>
      <c r="S6136" s="35" t="str">
        <f>IF(Data!X6133=TRUE(), "Yes", "No")</f>
        <v>Yes</v>
      </c>
      <c r="T6136" s="40" t="e">
        <f>#REF!</f>
        <v>#REF!</v>
      </c>
    </row>
    <row r="6137" spans="1:20" x14ac:dyDescent="0.3">
      <c r="A6137" s="35" t="str">
        <f>Data!A6134</f>
        <v>NISSAN LEAF 299-1018</v>
      </c>
      <c r="B6137" s="36">
        <f t="shared" si="95"/>
        <v>46087.472338055559</v>
      </c>
      <c r="C6137" s="37" t="str">
        <f>IF(Data!J6134="GpsRecord", CONCATENATE($U$3,": ",Data!M6134,", ",Data!L6134), CONCATENATE(Data!AB6134, " ", Data!AH6134))</f>
        <v>Velocidad del motor en carretera 103</v>
      </c>
      <c r="D6137" s="38" t="str">
        <f>IF(Data!O6134=TRUE(), "Yes", "No")</f>
        <v>No</v>
      </c>
      <c r="E6137" s="38" t="str">
        <f>IF(Data!J6134="EngineStatusRecord","Engine",IF(Data!J6134="GpsRecord", "GPS", IF(Data!J6134="EngineFaultRecord", "Fault", IF(Data!J6134="DriverChange","Driver",IF(Data!J6134="CustomRecord","Custom","Debug")))))</f>
        <v>Engine</v>
      </c>
      <c r="F6137" s="39" t="str">
        <f>IF(Data!Y6134=TRUE(), "Yes", "No")</f>
        <v>No</v>
      </c>
      <c r="G6137" s="40">
        <f>Data!AK6134</f>
        <v>0</v>
      </c>
      <c r="H6137" s="35" t="str">
        <f>Data!AB6134</f>
        <v>Velocidad del motor en carretera</v>
      </c>
      <c r="I6137" s="35">
        <f>Data!AD6134</f>
        <v>0</v>
      </c>
      <c r="J6137" s="35">
        <f>Data!AF6134</f>
        <v>0</v>
      </c>
      <c r="K6137" s="35" t="str">
        <f>CONCATENATE(Data!AH6134, " ", Data!AI6134)</f>
        <v>103 km/h</v>
      </c>
      <c r="L6137" s="35" t="str">
        <f>Data!C6134</f>
        <v>Vehicle, Battery Electric Vehicle</v>
      </c>
      <c r="M6137" s="35">
        <f>Data!H6134</f>
        <v>0</v>
      </c>
      <c r="N6137" s="41">
        <f>Data!I6134</f>
        <v>46087.472338055559</v>
      </c>
      <c r="O6137" s="35">
        <f>Data!L6134</f>
        <v>0</v>
      </c>
      <c r="P6137" s="35">
        <f>Data!M6134</f>
        <v>0</v>
      </c>
      <c r="Q6137" s="35" t="str">
        <f>IF(Data!N6134=0,"",Data!N6134)</f>
        <v/>
      </c>
      <c r="R6137" s="35">
        <f>Data!K6134</f>
        <v>0</v>
      </c>
      <c r="S6137" s="35" t="str">
        <f>IF(Data!X6134=TRUE(), "Yes", "No")</f>
        <v>No</v>
      </c>
      <c r="T6137" s="40" t="e">
        <f>#REF!</f>
        <v>#REF!</v>
      </c>
    </row>
    <row r="6138" spans="1:20" x14ac:dyDescent="0.3">
      <c r="A6138" s="35" t="str">
        <f>Data!A6135</f>
        <v>NISSAN LEAF 299-1018</v>
      </c>
      <c r="B6138" s="36">
        <f t="shared" si="95"/>
        <v>46087.472425810185</v>
      </c>
      <c r="C6138" s="37" t="str">
        <f>IF(Data!J6135="GpsRecord", CONCATENATE($U$3,": ",Data!M6135,", ",Data!L6135), CONCATENATE(Data!AB6135, " ", Data!AH6135))</f>
        <v>Odómetro 16055</v>
      </c>
      <c r="D6138" s="38" t="str">
        <f>IF(Data!O6135=TRUE(), "Yes", "No")</f>
        <v>No</v>
      </c>
      <c r="E6138" s="38" t="str">
        <f>IF(Data!J6135="EngineStatusRecord","Engine",IF(Data!J6135="GpsRecord", "GPS", IF(Data!J6135="EngineFaultRecord", "Fault", IF(Data!J6135="DriverChange","Driver",IF(Data!J6135="CustomRecord","Custom","Debug")))))</f>
        <v>Engine</v>
      </c>
      <c r="F6138" s="39" t="str">
        <f>IF(Data!Y6135=TRUE(), "Yes", "No")</f>
        <v>No</v>
      </c>
      <c r="G6138" s="40">
        <f>Data!AK6135</f>
        <v>0</v>
      </c>
      <c r="H6138" s="35" t="str">
        <f>Data!AB6135</f>
        <v>Odómetro</v>
      </c>
      <c r="I6138" s="35">
        <f>Data!AD6135</f>
        <v>0</v>
      </c>
      <c r="J6138" s="35">
        <f>Data!AF6135</f>
        <v>0</v>
      </c>
      <c r="K6138" s="35" t="str">
        <f>CONCATENATE(Data!AH6135, " ", Data!AI6135)</f>
        <v>16055 km</v>
      </c>
      <c r="L6138" s="35" t="str">
        <f>Data!C6135</f>
        <v>Vehicle, Battery Electric Vehicle</v>
      </c>
      <c r="M6138" s="35">
        <f>Data!H6135</f>
        <v>0</v>
      </c>
      <c r="N6138" s="41">
        <f>Data!I6135</f>
        <v>46087.472425810185</v>
      </c>
      <c r="O6138" s="35">
        <f>Data!L6135</f>
        <v>0</v>
      </c>
      <c r="P6138" s="35">
        <f>Data!M6135</f>
        <v>0</v>
      </c>
      <c r="Q6138" s="35" t="str">
        <f>IF(Data!N6135=0,"",Data!N6135)</f>
        <v/>
      </c>
      <c r="R6138" s="35">
        <f>Data!K6135</f>
        <v>0</v>
      </c>
      <c r="S6138" s="35" t="str">
        <f>IF(Data!X6135=TRUE(), "Yes", "No")</f>
        <v>No</v>
      </c>
      <c r="T6138" s="40" t="e">
        <f>#REF!</f>
        <v>#REF!</v>
      </c>
    </row>
    <row r="6139" spans="1:20" x14ac:dyDescent="0.3">
      <c r="A6139" s="35" t="str">
        <f>Data!A6136</f>
        <v>NISSAN LEAF 299-1018</v>
      </c>
      <c r="B6139" s="36">
        <f t="shared" si="95"/>
        <v>46087.472425810185</v>
      </c>
      <c r="C6139" s="37" t="str">
        <f>IF(Data!J6136="GpsRecord", CONCATENATE($U$3,": ",Data!M6136,", ",Data!L6136), CONCATENATE(Data!AB6136, " ", Data!AH6136))</f>
        <v>Odómetro sin procesar 16055</v>
      </c>
      <c r="D6139" s="38" t="str">
        <f>IF(Data!O6136=TRUE(), "Yes", "No")</f>
        <v>No</v>
      </c>
      <c r="E6139" s="38" t="str">
        <f>IF(Data!J6136="EngineStatusRecord","Engine",IF(Data!J6136="GpsRecord", "GPS", IF(Data!J6136="EngineFaultRecord", "Fault", IF(Data!J6136="DriverChange","Driver",IF(Data!J6136="CustomRecord","Custom","Debug")))))</f>
        <v>Engine</v>
      </c>
      <c r="F6139" s="39" t="str">
        <f>IF(Data!Y6136=TRUE(), "Yes", "No")</f>
        <v>No</v>
      </c>
      <c r="G6139" s="40">
        <f>Data!AK6136</f>
        <v>0</v>
      </c>
      <c r="H6139" s="35" t="str">
        <f>Data!AB6136</f>
        <v>Odómetro sin procesar</v>
      </c>
      <c r="I6139" s="35">
        <f>Data!AD6136</f>
        <v>0</v>
      </c>
      <c r="J6139" s="35">
        <f>Data!AF6136</f>
        <v>0</v>
      </c>
      <c r="K6139" s="35" t="str">
        <f>CONCATENATE(Data!AH6136, " ", Data!AI6136)</f>
        <v>16055 km</v>
      </c>
      <c r="L6139" s="35" t="str">
        <f>Data!C6136</f>
        <v>Vehicle, Battery Electric Vehicle</v>
      </c>
      <c r="M6139" s="35">
        <f>Data!H6136</f>
        <v>0</v>
      </c>
      <c r="N6139" s="41">
        <f>Data!I6136</f>
        <v>46087.472425810185</v>
      </c>
      <c r="O6139" s="35">
        <f>Data!L6136</f>
        <v>0</v>
      </c>
      <c r="P6139" s="35">
        <f>Data!M6136</f>
        <v>0</v>
      </c>
      <c r="Q6139" s="35" t="str">
        <f>IF(Data!N6136=0,"",Data!N6136)</f>
        <v/>
      </c>
      <c r="R6139" s="35">
        <f>Data!K6136</f>
        <v>0</v>
      </c>
      <c r="S6139" s="35" t="str">
        <f>IF(Data!X6136=TRUE(), "Yes", "No")</f>
        <v>No</v>
      </c>
      <c r="T6139" s="40" t="e">
        <f>#REF!</f>
        <v>#REF!</v>
      </c>
    </row>
    <row r="6140" spans="1:20" x14ac:dyDescent="0.3">
      <c r="A6140" s="35" t="str">
        <f>Data!A6137</f>
        <v>NISSAN LEAF 299-1018</v>
      </c>
      <c r="B6140" s="36">
        <f t="shared" si="95"/>
        <v>46087.472435208336</v>
      </c>
      <c r="C6140" s="37" t="str">
        <f>IF(Data!J6137="GpsRecord", CONCATENATE($U$3,": ",Data!M6137,", ",Data!L6137), CONCATENATE(Data!AB6137, " ", Data!AH6137))</f>
        <v>Energía de la batería del vehículo eléctrico 42869</v>
      </c>
      <c r="D6140" s="38" t="str">
        <f>IF(Data!O6137=TRUE(), "Yes", "No")</f>
        <v>No</v>
      </c>
      <c r="E6140" s="38" t="str">
        <f>IF(Data!J6137="EngineStatusRecord","Engine",IF(Data!J6137="GpsRecord", "GPS", IF(Data!J6137="EngineFaultRecord", "Fault", IF(Data!J6137="DriverChange","Driver",IF(Data!J6137="CustomRecord","Custom","Debug")))))</f>
        <v>Engine</v>
      </c>
      <c r="F6140" s="39" t="str">
        <f>IF(Data!Y6137=TRUE(), "Yes", "No")</f>
        <v>No</v>
      </c>
      <c r="G6140" s="40">
        <f>Data!AK6137</f>
        <v>0</v>
      </c>
      <c r="H6140" s="35" t="str">
        <f>Data!AB6137</f>
        <v>Energía de la batería del vehículo eléctrico</v>
      </c>
      <c r="I6140" s="35">
        <f>Data!AD6137</f>
        <v>0</v>
      </c>
      <c r="J6140" s="35">
        <f>Data!AF6137</f>
        <v>0</v>
      </c>
      <c r="K6140" s="35" t="str">
        <f>CONCATENATE(Data!AH6137, " ", Data!AI6137)</f>
        <v>42869 W</v>
      </c>
      <c r="L6140" s="35" t="str">
        <f>Data!C6137</f>
        <v>Vehicle, Battery Electric Vehicle</v>
      </c>
      <c r="M6140" s="35">
        <f>Data!H6137</f>
        <v>0</v>
      </c>
      <c r="N6140" s="41">
        <f>Data!I6137</f>
        <v>46087.472435208336</v>
      </c>
      <c r="O6140" s="35">
        <f>Data!L6137</f>
        <v>0</v>
      </c>
      <c r="P6140" s="35">
        <f>Data!M6137</f>
        <v>0</v>
      </c>
      <c r="Q6140" s="35" t="str">
        <f>IF(Data!N6137=0,"",Data!N6137)</f>
        <v/>
      </c>
      <c r="R6140" s="35">
        <f>Data!K6137</f>
        <v>0</v>
      </c>
      <c r="S6140" s="35" t="str">
        <f>IF(Data!X6137=TRUE(), "Yes", "No")</f>
        <v>No</v>
      </c>
      <c r="T6140" s="40" t="e">
        <f>#REF!</f>
        <v>#REF!</v>
      </c>
    </row>
    <row r="6141" spans="1:20" x14ac:dyDescent="0.3">
      <c r="A6141" s="35" t="str">
        <f>Data!A6138</f>
        <v>NISSAN LEAF 299-1018</v>
      </c>
      <c r="B6141" s="36">
        <f t="shared" si="95"/>
        <v>46087.472442129627</v>
      </c>
      <c r="C6141" s="37" t="str">
        <f>IF(Data!J6138="GpsRecord", CONCATENATE($U$3,": ",Data!M6138,", ",Data!L6138), CONCATENATE(Data!AB6138, " ", Data!AH6138))</f>
        <v>Ubicación: 9.95463, -84.24518</v>
      </c>
      <c r="D6141" s="38" t="str">
        <f>IF(Data!O6138=TRUE(), "Yes", "No")</f>
        <v>Yes</v>
      </c>
      <c r="E6141" s="38" t="str">
        <f>IF(Data!J6138="EngineStatusRecord","Engine",IF(Data!J6138="GpsRecord", "GPS", IF(Data!J6138="EngineFaultRecord", "Fault", IF(Data!J6138="DriverChange","Driver",IF(Data!J6138="CustomRecord","Custom","Debug")))))</f>
        <v>GPS</v>
      </c>
      <c r="F6141" s="39" t="str">
        <f>IF(Data!Y6138=TRUE(), "Yes", "No")</f>
        <v>Yes</v>
      </c>
      <c r="G6141" s="40">
        <f>Data!AK6138</f>
        <v>0</v>
      </c>
      <c r="H6141" s="35">
        <f>Data!AB6138</f>
        <v>0</v>
      </c>
      <c r="I6141" s="35">
        <f>Data!AD6138</f>
        <v>0</v>
      </c>
      <c r="J6141" s="35">
        <f>Data!AF6138</f>
        <v>0</v>
      </c>
      <c r="K6141" s="35" t="str">
        <f>CONCATENATE(Data!AH6138, " ", Data!AI6138)</f>
        <v xml:space="preserve"> </v>
      </c>
      <c r="L6141" s="35" t="str">
        <f>Data!C6138</f>
        <v>Vehicle, Battery Electric Vehicle</v>
      </c>
      <c r="M6141" s="35">
        <f>Data!H6138</f>
        <v>0</v>
      </c>
      <c r="N6141" s="41">
        <f>Data!I6138</f>
        <v>46087.472442129627</v>
      </c>
      <c r="O6141" s="35">
        <f>Data!L6138</f>
        <v>-84.245180000000005</v>
      </c>
      <c r="P6141" s="35">
        <f>Data!M6138</f>
        <v>9.9546299999999999</v>
      </c>
      <c r="Q6141" s="35" t="str">
        <f>IF(Data!N6138=0,"",Data!N6138)</f>
        <v>CurvePositionEstimateError</v>
      </c>
      <c r="R6141" s="35">
        <f>Data!K6138</f>
        <v>101</v>
      </c>
      <c r="S6141" s="35" t="str">
        <f>IF(Data!X6138=TRUE(), "Yes", "No")</f>
        <v>Yes</v>
      </c>
      <c r="T6141" s="40" t="e">
        <f>#REF!</f>
        <v>#REF!</v>
      </c>
    </row>
    <row r="6142" spans="1:20" x14ac:dyDescent="0.3">
      <c r="A6142" s="35" t="str">
        <f>Data!A6139</f>
        <v>NISSAN LEAF 299-1018</v>
      </c>
      <c r="B6142" s="36">
        <f t="shared" si="95"/>
        <v>46087.472476944444</v>
      </c>
      <c r="C6142" s="37" t="str">
        <f>IF(Data!J6139="GpsRecord", CONCATENATE($U$3,": ",Data!M6139,", ",Data!L6139), CONCATENATE(Data!AB6139, " ", Data!AH6139))</f>
        <v>Velocidad del motor en carretera 105</v>
      </c>
      <c r="D6142" s="38" t="str">
        <f>IF(Data!O6139=TRUE(), "Yes", "No")</f>
        <v>No</v>
      </c>
      <c r="E6142" s="38" t="str">
        <f>IF(Data!J6139="EngineStatusRecord","Engine",IF(Data!J6139="GpsRecord", "GPS", IF(Data!J6139="EngineFaultRecord", "Fault", IF(Data!J6139="DriverChange","Driver",IF(Data!J6139="CustomRecord","Custom","Debug")))))</f>
        <v>Engine</v>
      </c>
      <c r="F6142" s="39" t="str">
        <f>IF(Data!Y6139=TRUE(), "Yes", "No")</f>
        <v>No</v>
      </c>
      <c r="G6142" s="40">
        <f>Data!AK6139</f>
        <v>0</v>
      </c>
      <c r="H6142" s="35" t="str">
        <f>Data!AB6139</f>
        <v>Velocidad del motor en carretera</v>
      </c>
      <c r="I6142" s="35">
        <f>Data!AD6139</f>
        <v>0</v>
      </c>
      <c r="J6142" s="35">
        <f>Data!AF6139</f>
        <v>0</v>
      </c>
      <c r="K6142" s="35" t="str">
        <f>CONCATENATE(Data!AH6139, " ", Data!AI6139)</f>
        <v>105 km/h</v>
      </c>
      <c r="L6142" s="35" t="str">
        <f>Data!C6139</f>
        <v>Vehicle, Battery Electric Vehicle</v>
      </c>
      <c r="M6142" s="35">
        <f>Data!H6139</f>
        <v>0</v>
      </c>
      <c r="N6142" s="41">
        <f>Data!I6139</f>
        <v>46087.472476944444</v>
      </c>
      <c r="O6142" s="35">
        <f>Data!L6139</f>
        <v>0</v>
      </c>
      <c r="P6142" s="35">
        <f>Data!M6139</f>
        <v>0</v>
      </c>
      <c r="Q6142" s="35" t="str">
        <f>IF(Data!N6139=0,"",Data!N6139)</f>
        <v/>
      </c>
      <c r="R6142" s="35">
        <f>Data!K6139</f>
        <v>0</v>
      </c>
      <c r="S6142" s="35" t="str">
        <f>IF(Data!X6139=TRUE(), "Yes", "No")</f>
        <v>No</v>
      </c>
      <c r="T6142" s="40" t="e">
        <f>#REF!</f>
        <v>#REF!</v>
      </c>
    </row>
    <row r="6143" spans="1:20" x14ac:dyDescent="0.3">
      <c r="A6143" s="35" t="str">
        <f>Data!A6140</f>
        <v>NISSAN LEAF 299-1018</v>
      </c>
      <c r="B6143" s="36">
        <f t="shared" si="95"/>
        <v>46087.472551493054</v>
      </c>
      <c r="C6143" s="37" t="str">
        <f>IF(Data!J6140="GpsRecord", CONCATENATE($U$3,": ",Data!M6140,", ",Data!L6140), CONCATENATE(Data!AB6140, " ", Data!AH6140))</f>
        <v>Energía de la batería del vehículo eléctrico -10692</v>
      </c>
      <c r="D6143" s="38" t="str">
        <f>IF(Data!O6140=TRUE(), "Yes", "No")</f>
        <v>No</v>
      </c>
      <c r="E6143" s="38" t="str">
        <f>IF(Data!J6140="EngineStatusRecord","Engine",IF(Data!J6140="GpsRecord", "GPS", IF(Data!J6140="EngineFaultRecord", "Fault", IF(Data!J6140="DriverChange","Driver",IF(Data!J6140="CustomRecord","Custom","Debug")))))</f>
        <v>Engine</v>
      </c>
      <c r="F6143" s="39" t="str">
        <f>IF(Data!Y6140=TRUE(), "Yes", "No")</f>
        <v>No</v>
      </c>
      <c r="G6143" s="40">
        <f>Data!AK6140</f>
        <v>0</v>
      </c>
      <c r="H6143" s="35" t="str">
        <f>Data!AB6140</f>
        <v>Energía de la batería del vehículo eléctrico</v>
      </c>
      <c r="I6143" s="35">
        <f>Data!AD6140</f>
        <v>0</v>
      </c>
      <c r="J6143" s="35">
        <f>Data!AF6140</f>
        <v>0</v>
      </c>
      <c r="K6143" s="35" t="str">
        <f>CONCATENATE(Data!AH6140, " ", Data!AI6140)</f>
        <v>-10692 W</v>
      </c>
      <c r="L6143" s="35" t="str">
        <f>Data!C6140</f>
        <v>Vehicle, Battery Electric Vehicle</v>
      </c>
      <c r="M6143" s="35">
        <f>Data!H6140</f>
        <v>0</v>
      </c>
      <c r="N6143" s="41">
        <f>Data!I6140</f>
        <v>46087.472551493054</v>
      </c>
      <c r="O6143" s="35">
        <f>Data!L6140</f>
        <v>0</v>
      </c>
      <c r="P6143" s="35">
        <f>Data!M6140</f>
        <v>0</v>
      </c>
      <c r="Q6143" s="35" t="str">
        <f>IF(Data!N6140=0,"",Data!N6140)</f>
        <v/>
      </c>
      <c r="R6143" s="35">
        <f>Data!K6140</f>
        <v>0</v>
      </c>
      <c r="S6143" s="35" t="str">
        <f>IF(Data!X6140=TRUE(), "Yes", "No")</f>
        <v>No</v>
      </c>
      <c r="T6143" s="40" t="e">
        <f>#REF!</f>
        <v>#REF!</v>
      </c>
    </row>
    <row r="6144" spans="1:20" x14ac:dyDescent="0.3">
      <c r="A6144" s="35" t="str">
        <f>Data!A6141</f>
        <v>NISSAN LEAF 299-1018</v>
      </c>
      <c r="B6144" s="36">
        <f t="shared" si="95"/>
        <v>46087.472557870373</v>
      </c>
      <c r="C6144" s="37" t="str">
        <f>IF(Data!J6141="GpsRecord", CONCATENATE($U$3,": ",Data!M6141,", ",Data!L6141), CONCATENATE(Data!AB6141, " ", Data!AH6141))</f>
        <v>Ubicación: 9.95286, -84.24335</v>
      </c>
      <c r="D6144" s="38" t="str">
        <f>IF(Data!O6141=TRUE(), "Yes", "No")</f>
        <v>Yes</v>
      </c>
      <c r="E6144" s="38" t="str">
        <f>IF(Data!J6141="EngineStatusRecord","Engine",IF(Data!J6141="GpsRecord", "GPS", IF(Data!J6141="EngineFaultRecord", "Fault", IF(Data!J6141="DriverChange","Driver",IF(Data!J6141="CustomRecord","Custom","Debug")))))</f>
        <v>GPS</v>
      </c>
      <c r="F6144" s="39" t="str">
        <f>IF(Data!Y6141=TRUE(), "Yes", "No")</f>
        <v>Yes</v>
      </c>
      <c r="G6144" s="40">
        <f>Data!AK6141</f>
        <v>0</v>
      </c>
      <c r="H6144" s="35">
        <f>Data!AB6141</f>
        <v>0</v>
      </c>
      <c r="I6144" s="35">
        <f>Data!AD6141</f>
        <v>0</v>
      </c>
      <c r="J6144" s="35">
        <f>Data!AF6141</f>
        <v>0</v>
      </c>
      <c r="K6144" s="35" t="str">
        <f>CONCATENATE(Data!AH6141, " ", Data!AI6141)</f>
        <v xml:space="preserve"> </v>
      </c>
      <c r="L6144" s="35" t="str">
        <f>Data!C6141</f>
        <v>Vehicle, Battery Electric Vehicle</v>
      </c>
      <c r="M6144" s="35">
        <f>Data!H6141</f>
        <v>0</v>
      </c>
      <c r="N6144" s="41">
        <f>Data!I6141</f>
        <v>46087.472557870373</v>
      </c>
      <c r="O6144" s="35">
        <f>Data!L6141</f>
        <v>-84.243350000000007</v>
      </c>
      <c r="P6144" s="35">
        <f>Data!M6141</f>
        <v>9.9528599999999994</v>
      </c>
      <c r="Q6144" s="35" t="str">
        <f>IF(Data!N6141=0,"",Data!N6141)</f>
        <v>CurveSpeedEstimateError</v>
      </c>
      <c r="R6144" s="35">
        <f>Data!K6141</f>
        <v>96</v>
      </c>
      <c r="S6144" s="35" t="str">
        <f>IF(Data!X6141=TRUE(), "Yes", "No")</f>
        <v>Yes</v>
      </c>
      <c r="T6144" s="40" t="e">
        <f>#REF!</f>
        <v>#REF!</v>
      </c>
    </row>
    <row r="6145" spans="1:20" x14ac:dyDescent="0.3">
      <c r="A6145" s="35" t="str">
        <f>Data!A6142</f>
        <v>NISSAN LEAF 299-1018</v>
      </c>
      <c r="B6145" s="36">
        <f t="shared" si="95"/>
        <v>46087.472610543984</v>
      </c>
      <c r="C6145" s="37" t="str">
        <f>IF(Data!J6142="GpsRecord", CONCATENATE($U$3,": ",Data!M6142,", ",Data!L6142), CONCATENATE(Data!AB6142, " ", Data!AH6142))</f>
        <v>Distancia incremental basada en la velocidad en carretera del motor 2</v>
      </c>
      <c r="D6145" s="38" t="str">
        <f>IF(Data!O6142=TRUE(), "Yes", "No")</f>
        <v>No</v>
      </c>
      <c r="E6145" s="38" t="str">
        <f>IF(Data!J6142="EngineStatusRecord","Engine",IF(Data!J6142="GpsRecord", "GPS", IF(Data!J6142="EngineFaultRecord", "Fault", IF(Data!J6142="DriverChange","Driver",IF(Data!J6142="CustomRecord","Custom","Debug")))))</f>
        <v>Engine</v>
      </c>
      <c r="F6145" s="39" t="str">
        <f>IF(Data!Y6142=TRUE(), "Yes", "No")</f>
        <v>No</v>
      </c>
      <c r="G6145" s="40">
        <f>Data!AK6142</f>
        <v>0</v>
      </c>
      <c r="H6145" s="35" t="str">
        <f>Data!AB6142</f>
        <v>Distancia incremental basada en la velocidad en carretera del motor</v>
      </c>
      <c r="I6145" s="35">
        <f>Data!AD6142</f>
        <v>0</v>
      </c>
      <c r="J6145" s="35">
        <f>Data!AF6142</f>
        <v>0</v>
      </c>
      <c r="K6145" s="35" t="str">
        <f>CONCATENATE(Data!AH6142, " ", Data!AI6142)</f>
        <v>2 km</v>
      </c>
      <c r="L6145" s="35" t="str">
        <f>Data!C6142</f>
        <v>Vehicle, Battery Electric Vehicle</v>
      </c>
      <c r="M6145" s="35">
        <f>Data!H6142</f>
        <v>0</v>
      </c>
      <c r="N6145" s="41">
        <f>Data!I6142</f>
        <v>46087.472610543984</v>
      </c>
      <c r="O6145" s="35">
        <f>Data!L6142</f>
        <v>0</v>
      </c>
      <c r="P6145" s="35">
        <f>Data!M6142</f>
        <v>0</v>
      </c>
      <c r="Q6145" s="35" t="str">
        <f>IF(Data!N6142=0,"",Data!N6142)</f>
        <v/>
      </c>
      <c r="R6145" s="35">
        <f>Data!K6142</f>
        <v>0</v>
      </c>
      <c r="S6145" s="35" t="str">
        <f>IF(Data!X6142=TRUE(), "Yes", "No")</f>
        <v>No</v>
      </c>
      <c r="T6145" s="40" t="e">
        <f>#REF!</f>
        <v>#REF!</v>
      </c>
    </row>
    <row r="6146" spans="1:20" x14ac:dyDescent="0.3">
      <c r="A6146" s="35" t="str">
        <f>Data!A6143</f>
        <v>NISSAN LEAF 299-1018</v>
      </c>
      <c r="B6146" s="36">
        <f t="shared" si="95"/>
        <v>46087.472615879633</v>
      </c>
      <c r="C6146" s="37" t="str">
        <f>IF(Data!J6143="GpsRecord", CONCATENATE($U$3,": ",Data!M6143,", ",Data!L6143), CONCATENATE(Data!AB6143, " ", Data!AH6143))</f>
        <v>Velocidad del motor en carretera 91</v>
      </c>
      <c r="D6146" s="38" t="str">
        <f>IF(Data!O6143=TRUE(), "Yes", "No")</f>
        <v>No</v>
      </c>
      <c r="E6146" s="38" t="str">
        <f>IF(Data!J6143="EngineStatusRecord","Engine",IF(Data!J6143="GpsRecord", "GPS", IF(Data!J6143="EngineFaultRecord", "Fault", IF(Data!J6143="DriverChange","Driver",IF(Data!J6143="CustomRecord","Custom","Debug")))))</f>
        <v>Engine</v>
      </c>
      <c r="F6146" s="39" t="str">
        <f>IF(Data!Y6143=TRUE(), "Yes", "No")</f>
        <v>No</v>
      </c>
      <c r="G6146" s="40">
        <f>Data!AK6143</f>
        <v>0</v>
      </c>
      <c r="H6146" s="35" t="str">
        <f>Data!AB6143</f>
        <v>Velocidad del motor en carretera</v>
      </c>
      <c r="I6146" s="35">
        <f>Data!AD6143</f>
        <v>0</v>
      </c>
      <c r="J6146" s="35">
        <f>Data!AF6143</f>
        <v>0</v>
      </c>
      <c r="K6146" s="35" t="str">
        <f>CONCATENATE(Data!AH6143, " ", Data!AI6143)</f>
        <v>91 km/h</v>
      </c>
      <c r="L6146" s="35" t="str">
        <f>Data!C6143</f>
        <v>Vehicle, Battery Electric Vehicle</v>
      </c>
      <c r="M6146" s="35">
        <f>Data!H6143</f>
        <v>0</v>
      </c>
      <c r="N6146" s="41">
        <f>Data!I6143</f>
        <v>46087.472615879633</v>
      </c>
      <c r="O6146" s="35">
        <f>Data!L6143</f>
        <v>0</v>
      </c>
      <c r="P6146" s="35">
        <f>Data!M6143</f>
        <v>0</v>
      </c>
      <c r="Q6146" s="35" t="str">
        <f>IF(Data!N6143=0,"",Data!N6143)</f>
        <v/>
      </c>
      <c r="R6146" s="35">
        <f>Data!K6143</f>
        <v>0</v>
      </c>
      <c r="S6146" s="35" t="str">
        <f>IF(Data!X6143=TRUE(), "Yes", "No")</f>
        <v>No</v>
      </c>
      <c r="T6146" s="40" t="e">
        <f>#REF!</f>
        <v>#REF!</v>
      </c>
    </row>
    <row r="6147" spans="1:20" x14ac:dyDescent="0.3">
      <c r="A6147" s="35" t="str">
        <f>Data!A6144</f>
        <v>NISSAN LEAF 299-1018</v>
      </c>
      <c r="B6147" s="36">
        <f t="shared" si="95"/>
        <v>46087.472638888888</v>
      </c>
      <c r="C6147" s="37" t="str">
        <f>IF(Data!J6144="GpsRecord", CONCATENATE($U$3,": ",Data!M6144,", ",Data!L6144), CONCATENATE(Data!AB6144, " ", Data!AH6144))</f>
        <v>Ubicación: 9.95192, -84.24206</v>
      </c>
      <c r="D6147" s="38" t="str">
        <f>IF(Data!O6144=TRUE(), "Yes", "No")</f>
        <v>Yes</v>
      </c>
      <c r="E6147" s="38" t="str">
        <f>IF(Data!J6144="EngineStatusRecord","Engine",IF(Data!J6144="GpsRecord", "GPS", IF(Data!J6144="EngineFaultRecord", "Fault", IF(Data!J6144="DriverChange","Driver",IF(Data!J6144="CustomRecord","Custom","Debug")))))</f>
        <v>GPS</v>
      </c>
      <c r="F6147" s="39" t="str">
        <f>IF(Data!Y6144=TRUE(), "Yes", "No")</f>
        <v>Yes</v>
      </c>
      <c r="G6147" s="40">
        <f>Data!AK6144</f>
        <v>0</v>
      </c>
      <c r="H6147" s="35">
        <f>Data!AB6144</f>
        <v>0</v>
      </c>
      <c r="I6147" s="35">
        <f>Data!AD6144</f>
        <v>0</v>
      </c>
      <c r="J6147" s="35">
        <f>Data!AF6144</f>
        <v>0</v>
      </c>
      <c r="K6147" s="35" t="str">
        <f>CONCATENATE(Data!AH6144, " ", Data!AI6144)</f>
        <v xml:space="preserve"> </v>
      </c>
      <c r="L6147" s="35" t="str">
        <f>Data!C6144</f>
        <v>Vehicle, Battery Electric Vehicle</v>
      </c>
      <c r="M6147" s="35">
        <f>Data!H6144</f>
        <v>0</v>
      </c>
      <c r="N6147" s="41">
        <f>Data!I6144</f>
        <v>46087.472638888888</v>
      </c>
      <c r="O6147" s="35">
        <f>Data!L6144</f>
        <v>-84.242059999999995</v>
      </c>
      <c r="P6147" s="35">
        <f>Data!M6144</f>
        <v>9.9519199999999994</v>
      </c>
      <c r="Q6147" s="35" t="str">
        <f>IF(Data!N6144=0,"",Data!N6144)</f>
        <v>CurvePositionEstimateError</v>
      </c>
      <c r="R6147" s="35">
        <f>Data!K6144</f>
        <v>88</v>
      </c>
      <c r="S6147" s="35" t="str">
        <f>IF(Data!X6144=TRUE(), "Yes", "No")</f>
        <v>Yes</v>
      </c>
      <c r="T6147" s="40" t="e">
        <f>#REF!</f>
        <v>#REF!</v>
      </c>
    </row>
    <row r="6148" spans="1:20" x14ac:dyDescent="0.3">
      <c r="A6148" s="35" t="str">
        <f>Data!A6145</f>
        <v>NISSAN LEAF 299-1018</v>
      </c>
      <c r="B6148" s="36">
        <f t="shared" si="95"/>
        <v>46087.472656203703</v>
      </c>
      <c r="C6148" s="37" t="str">
        <f>IF(Data!J6145="GpsRecord", CONCATENATE($U$3,": ",Data!M6145,", ",Data!L6145), CONCATENATE(Data!AB6145, " ", Data!AH6145))</f>
        <v>Energía de la batería del vehículo eléctrico 31020</v>
      </c>
      <c r="D6148" s="38" t="str">
        <f>IF(Data!O6145=TRUE(), "Yes", "No")</f>
        <v>No</v>
      </c>
      <c r="E6148" s="38" t="str">
        <f>IF(Data!J6145="EngineStatusRecord","Engine",IF(Data!J6145="GpsRecord", "GPS", IF(Data!J6145="EngineFaultRecord", "Fault", IF(Data!J6145="DriverChange","Driver",IF(Data!J6145="CustomRecord","Custom","Debug")))))</f>
        <v>Engine</v>
      </c>
      <c r="F6148" s="39" t="str">
        <f>IF(Data!Y6145=TRUE(), "Yes", "No")</f>
        <v>No</v>
      </c>
      <c r="G6148" s="40">
        <f>Data!AK6145</f>
        <v>0</v>
      </c>
      <c r="H6148" s="35" t="str">
        <f>Data!AB6145</f>
        <v>Energía de la batería del vehículo eléctrico</v>
      </c>
      <c r="I6148" s="35">
        <f>Data!AD6145</f>
        <v>0</v>
      </c>
      <c r="J6148" s="35">
        <f>Data!AF6145</f>
        <v>0</v>
      </c>
      <c r="K6148" s="35" t="str">
        <f>CONCATENATE(Data!AH6145, " ", Data!AI6145)</f>
        <v>31020 W</v>
      </c>
      <c r="L6148" s="35" t="str">
        <f>Data!C6145</f>
        <v>Vehicle, Battery Electric Vehicle</v>
      </c>
      <c r="M6148" s="35">
        <f>Data!H6145</f>
        <v>0</v>
      </c>
      <c r="N6148" s="41">
        <f>Data!I6145</f>
        <v>46087.472656203703</v>
      </c>
      <c r="O6148" s="35">
        <f>Data!L6145</f>
        <v>0</v>
      </c>
      <c r="P6148" s="35">
        <f>Data!M6145</f>
        <v>0</v>
      </c>
      <c r="Q6148" s="35" t="str">
        <f>IF(Data!N6145=0,"",Data!N6145)</f>
        <v/>
      </c>
      <c r="R6148" s="35">
        <f>Data!K6145</f>
        <v>0</v>
      </c>
      <c r="S6148" s="35" t="str">
        <f>IF(Data!X6145=TRUE(), "Yes", "No")</f>
        <v>No</v>
      </c>
      <c r="T6148" s="40" t="e">
        <f>#REF!</f>
        <v>#REF!</v>
      </c>
    </row>
    <row r="6149" spans="1:20" x14ac:dyDescent="0.3">
      <c r="A6149" s="35" t="str">
        <f>Data!A6146</f>
        <v>NISSAN LEAF 299-1018</v>
      </c>
      <c r="B6149" s="36">
        <f t="shared" si="95"/>
        <v>46087.472673796299</v>
      </c>
      <c r="C6149" s="37" t="str">
        <f>IF(Data!J6146="GpsRecord", CONCATENATE($U$3,": ",Data!M6146,", ",Data!L6146), CONCATENATE(Data!AB6146, " ", Data!AH6146))</f>
        <v>Velocidad del motor en carretera 94</v>
      </c>
      <c r="D6149" s="38" t="str">
        <f>IF(Data!O6146=TRUE(), "Yes", "No")</f>
        <v>No</v>
      </c>
      <c r="E6149" s="38" t="str">
        <f>IF(Data!J6146="EngineStatusRecord","Engine",IF(Data!J6146="GpsRecord", "GPS", IF(Data!J6146="EngineFaultRecord", "Fault", IF(Data!J6146="DriverChange","Driver",IF(Data!J6146="CustomRecord","Custom","Debug")))))</f>
        <v>Engine</v>
      </c>
      <c r="F6149" s="39" t="str">
        <f>IF(Data!Y6146=TRUE(), "Yes", "No")</f>
        <v>No</v>
      </c>
      <c r="G6149" s="40">
        <f>Data!AK6146</f>
        <v>0</v>
      </c>
      <c r="H6149" s="35" t="str">
        <f>Data!AB6146</f>
        <v>Velocidad del motor en carretera</v>
      </c>
      <c r="I6149" s="35">
        <f>Data!AD6146</f>
        <v>0</v>
      </c>
      <c r="J6149" s="35">
        <f>Data!AF6146</f>
        <v>0</v>
      </c>
      <c r="K6149" s="35" t="str">
        <f>CONCATENATE(Data!AH6146, " ", Data!AI6146)</f>
        <v>94 km/h</v>
      </c>
      <c r="L6149" s="35" t="str">
        <f>Data!C6146</f>
        <v>Vehicle, Battery Electric Vehicle</v>
      </c>
      <c r="M6149" s="35">
        <f>Data!H6146</f>
        <v>0</v>
      </c>
      <c r="N6149" s="41">
        <f>Data!I6146</f>
        <v>46087.472673796299</v>
      </c>
      <c r="O6149" s="35">
        <f>Data!L6146</f>
        <v>0</v>
      </c>
      <c r="P6149" s="35">
        <f>Data!M6146</f>
        <v>0</v>
      </c>
      <c r="Q6149" s="35" t="str">
        <f>IF(Data!N6146=0,"",Data!N6146)</f>
        <v/>
      </c>
      <c r="R6149" s="35">
        <f>Data!K6146</f>
        <v>0</v>
      </c>
      <c r="S6149" s="35" t="str">
        <f>IF(Data!X6146=TRUE(), "Yes", "No")</f>
        <v>No</v>
      </c>
      <c r="T6149" s="40" t="e">
        <f>#REF!</f>
        <v>#REF!</v>
      </c>
    </row>
    <row r="6150" spans="1:20" x14ac:dyDescent="0.3">
      <c r="A6150" s="35" t="str">
        <f>Data!A6147</f>
        <v>NISSAN LEAF 299-1018</v>
      </c>
      <c r="B6150" s="36">
        <f t="shared" si="95"/>
        <v>46087.472679537037</v>
      </c>
      <c r="C6150" s="37" t="str">
        <f>IF(Data!J6147="GpsRecord", CONCATENATE($U$3,": ",Data!M6147,", ",Data!L6147), CONCATENATE(Data!AB6147, " ", Data!AH6147))</f>
        <v>Energía de la batería del vehículo eléctrico -11515</v>
      </c>
      <c r="D6150" s="38" t="str">
        <f>IF(Data!O6147=TRUE(), "Yes", "No")</f>
        <v>No</v>
      </c>
      <c r="E6150" s="38" t="str">
        <f>IF(Data!J6147="EngineStatusRecord","Engine",IF(Data!J6147="GpsRecord", "GPS", IF(Data!J6147="EngineFaultRecord", "Fault", IF(Data!J6147="DriverChange","Driver",IF(Data!J6147="CustomRecord","Custom","Debug")))))</f>
        <v>Engine</v>
      </c>
      <c r="F6150" s="39" t="str">
        <f>IF(Data!Y6147=TRUE(), "Yes", "No")</f>
        <v>No</v>
      </c>
      <c r="G6150" s="40">
        <f>Data!AK6147</f>
        <v>0</v>
      </c>
      <c r="H6150" s="35" t="str">
        <f>Data!AB6147</f>
        <v>Energía de la batería del vehículo eléctrico</v>
      </c>
      <c r="I6150" s="35">
        <f>Data!AD6147</f>
        <v>0</v>
      </c>
      <c r="J6150" s="35">
        <f>Data!AF6147</f>
        <v>0</v>
      </c>
      <c r="K6150" s="35" t="str">
        <f>CONCATENATE(Data!AH6147, " ", Data!AI6147)</f>
        <v>-11515 W</v>
      </c>
      <c r="L6150" s="35" t="str">
        <f>Data!C6147</f>
        <v>Vehicle, Battery Electric Vehicle</v>
      </c>
      <c r="M6150" s="35">
        <f>Data!H6147</f>
        <v>0</v>
      </c>
      <c r="N6150" s="41">
        <f>Data!I6147</f>
        <v>46087.472679537037</v>
      </c>
      <c r="O6150" s="35">
        <f>Data!L6147</f>
        <v>0</v>
      </c>
      <c r="P6150" s="35">
        <f>Data!M6147</f>
        <v>0</v>
      </c>
      <c r="Q6150" s="35" t="str">
        <f>IF(Data!N6147=0,"",Data!N6147)</f>
        <v/>
      </c>
      <c r="R6150" s="35">
        <f>Data!K6147</f>
        <v>0</v>
      </c>
      <c r="S6150" s="35" t="str">
        <f>IF(Data!X6147=TRUE(), "Yes", "No")</f>
        <v>No</v>
      </c>
      <c r="T6150" s="40" t="e">
        <f>#REF!</f>
        <v>#REF!</v>
      </c>
    </row>
    <row r="6151" spans="1:20" x14ac:dyDescent="0.3">
      <c r="A6151" s="35" t="str">
        <f>Data!A6148</f>
        <v>NISSAN LEAF 299-1018</v>
      </c>
      <c r="B6151" s="36">
        <f t="shared" si="95"/>
        <v>46087.472696759258</v>
      </c>
      <c r="C6151" s="37" t="str">
        <f>IF(Data!J6148="GpsRecord", CONCATENATE($U$3,": ",Data!M6148,", ",Data!L6148), CONCATENATE(Data!AB6148, " ", Data!AH6148))</f>
        <v>Ubicación: 9.95155, -84.24098</v>
      </c>
      <c r="D6151" s="38" t="str">
        <f>IF(Data!O6148=TRUE(), "Yes", "No")</f>
        <v>Yes</v>
      </c>
      <c r="E6151" s="38" t="str">
        <f>IF(Data!J6148="EngineStatusRecord","Engine",IF(Data!J6148="GpsRecord", "GPS", IF(Data!J6148="EngineFaultRecord", "Fault", IF(Data!J6148="DriverChange","Driver",IF(Data!J6148="CustomRecord","Custom","Debug")))))</f>
        <v>GPS</v>
      </c>
      <c r="F6151" s="39" t="str">
        <f>IF(Data!Y6148=TRUE(), "Yes", "No")</f>
        <v>Yes</v>
      </c>
      <c r="G6151" s="40">
        <f>Data!AK6148</f>
        <v>0</v>
      </c>
      <c r="H6151" s="35">
        <f>Data!AB6148</f>
        <v>0</v>
      </c>
      <c r="I6151" s="35">
        <f>Data!AD6148</f>
        <v>0</v>
      </c>
      <c r="J6151" s="35">
        <f>Data!AF6148</f>
        <v>0</v>
      </c>
      <c r="K6151" s="35" t="str">
        <f>CONCATENATE(Data!AH6148, " ", Data!AI6148)</f>
        <v xml:space="preserve"> </v>
      </c>
      <c r="L6151" s="35" t="str">
        <f>Data!C6148</f>
        <v>Vehicle, Battery Electric Vehicle</v>
      </c>
      <c r="M6151" s="35">
        <f>Data!H6148</f>
        <v>0</v>
      </c>
      <c r="N6151" s="41">
        <f>Data!I6148</f>
        <v>46087.472696759258</v>
      </c>
      <c r="O6151" s="35">
        <f>Data!L6148</f>
        <v>-84.240979999999993</v>
      </c>
      <c r="P6151" s="35">
        <f>Data!M6148</f>
        <v>9.9515499999999992</v>
      </c>
      <c r="Q6151" s="35" t="str">
        <f>IF(Data!N6148=0,"",Data!N6148)</f>
        <v>CurvePositionEstimateError</v>
      </c>
      <c r="R6151" s="35">
        <f>Data!K6148</f>
        <v>90</v>
      </c>
      <c r="S6151" s="35" t="str">
        <f>IF(Data!X6148=TRUE(), "Yes", "No")</f>
        <v>Yes</v>
      </c>
      <c r="T6151" s="40" t="e">
        <f>#REF!</f>
        <v>#REF!</v>
      </c>
    </row>
    <row r="6152" spans="1:20" x14ac:dyDescent="0.3">
      <c r="A6152" s="35" t="str">
        <f>Data!A6149</f>
        <v>NISSAN LEAF 299-1018</v>
      </c>
      <c r="B6152" s="36">
        <f t="shared" si="95"/>
        <v>46087.472743055558</v>
      </c>
      <c r="C6152" s="37" t="str">
        <f>IF(Data!J6149="GpsRecord", CONCATENATE($U$3,": ",Data!M6149,", ",Data!L6149), CONCATENATE(Data!AB6149, " ", Data!AH6149))</f>
        <v>Ubicación: 9.95132, -84.24014</v>
      </c>
      <c r="D6152" s="38" t="str">
        <f>IF(Data!O6149=TRUE(), "Yes", "No")</f>
        <v>Yes</v>
      </c>
      <c r="E6152" s="38" t="str">
        <f>IF(Data!J6149="EngineStatusRecord","Engine",IF(Data!J6149="GpsRecord", "GPS", IF(Data!J6149="EngineFaultRecord", "Fault", IF(Data!J6149="DriverChange","Driver",IF(Data!J6149="CustomRecord","Custom","Debug")))))</f>
        <v>GPS</v>
      </c>
      <c r="F6152" s="39" t="str">
        <f>IF(Data!Y6149=TRUE(), "Yes", "No")</f>
        <v>Yes</v>
      </c>
      <c r="G6152" s="40">
        <f>Data!AK6149</f>
        <v>0</v>
      </c>
      <c r="H6152" s="35">
        <f>Data!AB6149</f>
        <v>0</v>
      </c>
      <c r="I6152" s="35">
        <f>Data!AD6149</f>
        <v>0</v>
      </c>
      <c r="J6152" s="35">
        <f>Data!AF6149</f>
        <v>0</v>
      </c>
      <c r="K6152" s="35" t="str">
        <f>CONCATENATE(Data!AH6149, " ", Data!AI6149)</f>
        <v xml:space="preserve"> </v>
      </c>
      <c r="L6152" s="35" t="str">
        <f>Data!C6149</f>
        <v>Vehicle, Battery Electric Vehicle</v>
      </c>
      <c r="M6152" s="35">
        <f>Data!H6149</f>
        <v>0</v>
      </c>
      <c r="N6152" s="41">
        <f>Data!I6149</f>
        <v>46087.472743055558</v>
      </c>
      <c r="O6152" s="35">
        <f>Data!L6149</f>
        <v>-84.240139999999997</v>
      </c>
      <c r="P6152" s="35">
        <f>Data!M6149</f>
        <v>9.9513200000000008</v>
      </c>
      <c r="Q6152" s="35" t="str">
        <f>IF(Data!N6149=0,"",Data!N6149)</f>
        <v>CurveSpeedEstimateError</v>
      </c>
      <c r="R6152" s="35">
        <f>Data!K6149</f>
        <v>83</v>
      </c>
      <c r="S6152" s="35" t="str">
        <f>IF(Data!X6149=TRUE(), "Yes", "No")</f>
        <v>Yes</v>
      </c>
      <c r="T6152" s="40" t="e">
        <f>#REF!</f>
        <v>#REF!</v>
      </c>
    </row>
    <row r="6153" spans="1:20" x14ac:dyDescent="0.3">
      <c r="A6153" s="35" t="str">
        <f>Data!A6150</f>
        <v>NISSAN LEAF 299-1018</v>
      </c>
      <c r="B6153" s="36">
        <f t="shared" si="95"/>
        <v>46087.472801111115</v>
      </c>
      <c r="C6153" s="37" t="str">
        <f>IF(Data!J6150="GpsRecord", CONCATENATE($U$3,": ",Data!M6150,", ",Data!L6150), CONCATENATE(Data!AB6150, " ", Data!AH6150))</f>
        <v>Velocidad del motor en carretera 66</v>
      </c>
      <c r="D6153" s="38" t="str">
        <f>IF(Data!O6150=TRUE(), "Yes", "No")</f>
        <v>No</v>
      </c>
      <c r="E6153" s="38" t="str">
        <f>IF(Data!J6150="EngineStatusRecord","Engine",IF(Data!J6150="GpsRecord", "GPS", IF(Data!J6150="EngineFaultRecord", "Fault", IF(Data!J6150="DriverChange","Driver",IF(Data!J6150="CustomRecord","Custom","Debug")))))</f>
        <v>Engine</v>
      </c>
      <c r="F6153" s="39" t="str">
        <f>IF(Data!Y6150=TRUE(), "Yes", "No")</f>
        <v>No</v>
      </c>
      <c r="G6153" s="40">
        <f>Data!AK6150</f>
        <v>0</v>
      </c>
      <c r="H6153" s="35" t="str">
        <f>Data!AB6150</f>
        <v>Velocidad del motor en carretera</v>
      </c>
      <c r="I6153" s="35">
        <f>Data!AD6150</f>
        <v>0</v>
      </c>
      <c r="J6153" s="35">
        <f>Data!AF6150</f>
        <v>0</v>
      </c>
      <c r="K6153" s="35" t="str">
        <f>CONCATENATE(Data!AH6150, " ", Data!AI6150)</f>
        <v>66 km/h</v>
      </c>
      <c r="L6153" s="35" t="str">
        <f>Data!C6150</f>
        <v>Vehicle, Battery Electric Vehicle</v>
      </c>
      <c r="M6153" s="35">
        <f>Data!H6150</f>
        <v>0</v>
      </c>
      <c r="N6153" s="41">
        <f>Data!I6150</f>
        <v>46087.472801111115</v>
      </c>
      <c r="O6153" s="35">
        <f>Data!L6150</f>
        <v>0</v>
      </c>
      <c r="P6153" s="35">
        <f>Data!M6150</f>
        <v>0</v>
      </c>
      <c r="Q6153" s="35" t="str">
        <f>IF(Data!N6150=0,"",Data!N6150)</f>
        <v/>
      </c>
      <c r="R6153" s="35">
        <f>Data!K6150</f>
        <v>0</v>
      </c>
      <c r="S6153" s="35" t="str">
        <f>IF(Data!X6150=TRUE(), "Yes", "No")</f>
        <v>No</v>
      </c>
      <c r="T6153" s="40" t="e">
        <f>#REF!</f>
        <v>#REF!</v>
      </c>
    </row>
    <row r="6154" spans="1:20" x14ac:dyDescent="0.3">
      <c r="A6154" s="35" t="str">
        <f>Data!A6151</f>
        <v>NISSAN LEAF 299-1018</v>
      </c>
      <c r="B6154" s="36">
        <f t="shared" si="95"/>
        <v>46087.472812499997</v>
      </c>
      <c r="C6154" s="37" t="str">
        <f>IF(Data!J6151="GpsRecord", CONCATENATE($U$3,": ",Data!M6151,", ",Data!L6151), CONCATENATE(Data!AB6151, " ", Data!AH6151))</f>
        <v>Ubicación: 9.95102, -84.23908</v>
      </c>
      <c r="D6154" s="38" t="str">
        <f>IF(Data!O6151=TRUE(), "Yes", "No")</f>
        <v>Yes</v>
      </c>
      <c r="E6154" s="38" t="str">
        <f>IF(Data!J6151="EngineStatusRecord","Engine",IF(Data!J6151="GpsRecord", "GPS", IF(Data!J6151="EngineFaultRecord", "Fault", IF(Data!J6151="DriverChange","Driver",IF(Data!J6151="CustomRecord","Custom","Debug")))))</f>
        <v>GPS</v>
      </c>
      <c r="F6154" s="39" t="str">
        <f>IF(Data!Y6151=TRUE(), "Yes", "No")</f>
        <v>Yes</v>
      </c>
      <c r="G6154" s="40">
        <f>Data!AK6151</f>
        <v>0</v>
      </c>
      <c r="H6154" s="35">
        <f>Data!AB6151</f>
        <v>0</v>
      </c>
      <c r="I6154" s="35">
        <f>Data!AD6151</f>
        <v>0</v>
      </c>
      <c r="J6154" s="35">
        <f>Data!AF6151</f>
        <v>0</v>
      </c>
      <c r="K6154" s="35" t="str">
        <f>CONCATENATE(Data!AH6151, " ", Data!AI6151)</f>
        <v xml:space="preserve"> </v>
      </c>
      <c r="L6154" s="35" t="str">
        <f>Data!C6151</f>
        <v>Vehicle, Battery Electric Vehicle</v>
      </c>
      <c r="M6154" s="35">
        <f>Data!H6151</f>
        <v>0</v>
      </c>
      <c r="N6154" s="41">
        <f>Data!I6151</f>
        <v>46087.472812499997</v>
      </c>
      <c r="O6154" s="35">
        <f>Data!L6151</f>
        <v>-84.239080000000001</v>
      </c>
      <c r="P6154" s="35">
        <f>Data!M6151</f>
        <v>9.9510199999999998</v>
      </c>
      <c r="Q6154" s="35" t="str">
        <f>IF(Data!N6151=0,"",Data!N6151)</f>
        <v>CurveSpeedEstimateError</v>
      </c>
      <c r="R6154" s="35">
        <f>Data!K6151</f>
        <v>63</v>
      </c>
      <c r="S6154" s="35" t="str">
        <f>IF(Data!X6151=TRUE(), "Yes", "No")</f>
        <v>Yes</v>
      </c>
      <c r="T6154" s="40" t="e">
        <f>#REF!</f>
        <v>#REF!</v>
      </c>
    </row>
    <row r="6155" spans="1:20" x14ac:dyDescent="0.3">
      <c r="A6155" s="35" t="str">
        <f>Data!A6152</f>
        <v>NISSAN LEAF 299-1018</v>
      </c>
      <c r="B6155" s="36">
        <f t="shared" si="95"/>
        <v>46087.47281954861</v>
      </c>
      <c r="C6155" s="37" t="str">
        <f>IF(Data!J6152="GpsRecord", CONCATENATE($U$3,": ",Data!M6152,", ",Data!L6152), CONCATENATE(Data!AB6152, " ", Data!AH6152))</f>
        <v>Temperatura del aire exterior bruto 31</v>
      </c>
      <c r="D6155" s="38" t="str">
        <f>IF(Data!O6152=TRUE(), "Yes", "No")</f>
        <v>No</v>
      </c>
      <c r="E6155" s="38" t="str">
        <f>IF(Data!J6152="EngineStatusRecord","Engine",IF(Data!J6152="GpsRecord", "GPS", IF(Data!J6152="EngineFaultRecord", "Fault", IF(Data!J6152="DriverChange","Driver",IF(Data!J6152="CustomRecord","Custom","Debug")))))</f>
        <v>Engine</v>
      </c>
      <c r="F6155" s="39" t="str">
        <f>IF(Data!Y6152=TRUE(), "Yes", "No")</f>
        <v>No</v>
      </c>
      <c r="G6155" s="40">
        <f>Data!AK6152</f>
        <v>0</v>
      </c>
      <c r="H6155" s="35" t="str">
        <f>Data!AB6152</f>
        <v>Temperatura del aire exterior bruto</v>
      </c>
      <c r="I6155" s="35">
        <f>Data!AD6152</f>
        <v>0</v>
      </c>
      <c r="J6155" s="35">
        <f>Data!AF6152</f>
        <v>0</v>
      </c>
      <c r="K6155" s="35" t="str">
        <f>CONCATENATE(Data!AH6152, " ", Data!AI6152)</f>
        <v>31 C</v>
      </c>
      <c r="L6155" s="35" t="str">
        <f>Data!C6152</f>
        <v>Vehicle, Battery Electric Vehicle</v>
      </c>
      <c r="M6155" s="35">
        <f>Data!H6152</f>
        <v>0</v>
      </c>
      <c r="N6155" s="41">
        <f>Data!I6152</f>
        <v>46087.47281954861</v>
      </c>
      <c r="O6155" s="35">
        <f>Data!L6152</f>
        <v>0</v>
      </c>
      <c r="P6155" s="35">
        <f>Data!M6152</f>
        <v>0</v>
      </c>
      <c r="Q6155" s="35" t="str">
        <f>IF(Data!N6152=0,"",Data!N6152)</f>
        <v/>
      </c>
      <c r="R6155" s="35">
        <f>Data!K6152</f>
        <v>0</v>
      </c>
      <c r="S6155" s="35" t="str">
        <f>IF(Data!X6152=TRUE(), "Yes", "No")</f>
        <v>No</v>
      </c>
      <c r="T6155" s="40" t="e">
        <f>#REF!</f>
        <v>#REF!</v>
      </c>
    </row>
    <row r="6156" spans="1:20" x14ac:dyDescent="0.3">
      <c r="A6156" s="35" t="str">
        <f>Data!A6153</f>
        <v>NISSAN LEAF 299-1018</v>
      </c>
      <c r="B6156" s="36">
        <f t="shared" si="95"/>
        <v>46087.472824074073</v>
      </c>
      <c r="C6156" s="37" t="str">
        <f>IF(Data!J6153="GpsRecord", CONCATENATE($U$3,": ",Data!M6153,", ",Data!L6153), CONCATENATE(Data!AB6153, " ", Data!AH6153))</f>
        <v xml:space="preserve"> </v>
      </c>
      <c r="D6156" s="38" t="str">
        <f>IF(Data!O6153=TRUE(), "Yes", "No")</f>
        <v>No</v>
      </c>
      <c r="E6156" s="38" t="str">
        <f>IF(Data!J6153="EngineStatusRecord","Engine",IF(Data!J6153="GpsRecord", "GPS", IF(Data!J6153="EngineFaultRecord", "Fault", IF(Data!J6153="DriverChange","Driver",IF(Data!J6153="CustomRecord","Custom","Debug")))))</f>
        <v>Debug</v>
      </c>
      <c r="F6156" s="39" t="str">
        <f>IF(Data!Y6153=TRUE(), "Yes", "No")</f>
        <v>No</v>
      </c>
      <c r="G6156" s="40" t="str">
        <f>Data!AK6153</f>
        <v>E0-D2-EA-FF-C0-AF-15-00-0E-DD-0D-00-00-00-00</v>
      </c>
      <c r="H6156" s="35">
        <f>Data!AB6153</f>
        <v>0</v>
      </c>
      <c r="I6156" s="35">
        <f>Data!AD6153</f>
        <v>0</v>
      </c>
      <c r="J6156" s="35">
        <f>Data!AF6153</f>
        <v>0</v>
      </c>
      <c r="K6156" s="35" t="str">
        <f>CONCATENATE(Data!AH6153, " ", Data!AI6153)</f>
        <v xml:space="preserve"> </v>
      </c>
      <c r="L6156" s="35" t="str">
        <f>Data!C6153</f>
        <v>Vehicle, Battery Electric Vehicle</v>
      </c>
      <c r="M6156" s="35">
        <f>Data!H6153</f>
        <v>0</v>
      </c>
      <c r="N6156" s="41">
        <f>Data!I6153</f>
        <v>46087.472824074073</v>
      </c>
      <c r="O6156" s="35">
        <f>Data!L6153</f>
        <v>0</v>
      </c>
      <c r="P6156" s="35">
        <f>Data!M6153</f>
        <v>0</v>
      </c>
      <c r="Q6156" s="35" t="str">
        <f>IF(Data!N6153=0,"",Data!N6153)</f>
        <v>61927</v>
      </c>
      <c r="R6156" s="35">
        <f>Data!K6153</f>
        <v>0</v>
      </c>
      <c r="S6156" s="35" t="str">
        <f>IF(Data!X6153=TRUE(), "Yes", "No")</f>
        <v>No</v>
      </c>
      <c r="T6156" s="40" t="e">
        <f>#REF!</f>
        <v>#REF!</v>
      </c>
    </row>
    <row r="6157" spans="1:20" x14ac:dyDescent="0.3">
      <c r="A6157" s="35" t="str">
        <f>Data!A6154</f>
        <v>NISSAN LEAF 299-1018</v>
      </c>
      <c r="B6157" s="36">
        <f t="shared" si="95"/>
        <v>46087.472830543978</v>
      </c>
      <c r="C6157" s="37" t="str">
        <f>IF(Data!J6154="GpsRecord", CONCATENATE($U$3,": ",Data!M6154,", ",Data!L6154), CONCATENATE(Data!AB6154, " ", Data!AH6154))</f>
        <v>Energía de la batería del vehículo eléctrico -41527</v>
      </c>
      <c r="D6157" s="38" t="str">
        <f>IF(Data!O6154=TRUE(), "Yes", "No")</f>
        <v>No</v>
      </c>
      <c r="E6157" s="38" t="str">
        <f>IF(Data!J6154="EngineStatusRecord","Engine",IF(Data!J6154="GpsRecord", "GPS", IF(Data!J6154="EngineFaultRecord", "Fault", IF(Data!J6154="DriverChange","Driver",IF(Data!J6154="CustomRecord","Custom","Debug")))))</f>
        <v>Engine</v>
      </c>
      <c r="F6157" s="39" t="str">
        <f>IF(Data!Y6154=TRUE(), "Yes", "No")</f>
        <v>No</v>
      </c>
      <c r="G6157" s="40">
        <f>Data!AK6154</f>
        <v>0</v>
      </c>
      <c r="H6157" s="35" t="str">
        <f>Data!AB6154</f>
        <v>Energía de la batería del vehículo eléctrico</v>
      </c>
      <c r="I6157" s="35">
        <f>Data!AD6154</f>
        <v>0</v>
      </c>
      <c r="J6157" s="35">
        <f>Data!AF6154</f>
        <v>0</v>
      </c>
      <c r="K6157" s="35" t="str">
        <f>CONCATENATE(Data!AH6154, " ", Data!AI6154)</f>
        <v>-41527 W</v>
      </c>
      <c r="L6157" s="35" t="str">
        <f>Data!C6154</f>
        <v>Vehicle, Battery Electric Vehicle</v>
      </c>
      <c r="M6157" s="35">
        <f>Data!H6154</f>
        <v>0</v>
      </c>
      <c r="N6157" s="41">
        <f>Data!I6154</f>
        <v>46087.472830543978</v>
      </c>
      <c r="O6157" s="35">
        <f>Data!L6154</f>
        <v>0</v>
      </c>
      <c r="P6157" s="35">
        <f>Data!M6154</f>
        <v>0</v>
      </c>
      <c r="Q6157" s="35" t="str">
        <f>IF(Data!N6154=0,"",Data!N6154)</f>
        <v/>
      </c>
      <c r="R6157" s="35">
        <f>Data!K6154</f>
        <v>0</v>
      </c>
      <c r="S6157" s="35" t="str">
        <f>IF(Data!X6154=TRUE(), "Yes", "No")</f>
        <v>No</v>
      </c>
      <c r="T6157" s="40" t="e">
        <f>#REF!</f>
        <v>#REF!</v>
      </c>
    </row>
    <row r="6158" spans="1:20" x14ac:dyDescent="0.3">
      <c r="A6158" s="35" t="str">
        <f>Data!A6155</f>
        <v>NISSAN LEAF 299-1018</v>
      </c>
      <c r="B6158" s="36">
        <f t="shared" ref="B6158:B6221" si="96">N6158</f>
        <v>46087.47283564815</v>
      </c>
      <c r="C6158" s="37" t="str">
        <f>IF(Data!J6155="GpsRecord", CONCATENATE($U$3,": ",Data!M6155,", ",Data!L6155), CONCATENATE(Data!AB6155, " ", Data!AH6155))</f>
        <v>Ubicación: 9.95094, -84.23883</v>
      </c>
      <c r="D6158" s="38" t="str">
        <f>IF(Data!O6155=TRUE(), "Yes", "No")</f>
        <v>Yes</v>
      </c>
      <c r="E6158" s="38" t="str">
        <f>IF(Data!J6155="EngineStatusRecord","Engine",IF(Data!J6155="GpsRecord", "GPS", IF(Data!J6155="EngineFaultRecord", "Fault", IF(Data!J6155="DriverChange","Driver",IF(Data!J6155="CustomRecord","Custom","Debug")))))</f>
        <v>GPS</v>
      </c>
      <c r="F6158" s="39" t="str">
        <f>IF(Data!Y6155=TRUE(), "Yes", "No")</f>
        <v>Yes</v>
      </c>
      <c r="G6158" s="40">
        <f>Data!AK6155</f>
        <v>0</v>
      </c>
      <c r="H6158" s="35">
        <f>Data!AB6155</f>
        <v>0</v>
      </c>
      <c r="I6158" s="35">
        <f>Data!AD6155</f>
        <v>0</v>
      </c>
      <c r="J6158" s="35">
        <f>Data!AF6155</f>
        <v>0</v>
      </c>
      <c r="K6158" s="35" t="str">
        <f>CONCATENATE(Data!AH6155, " ", Data!AI6155)</f>
        <v xml:space="preserve"> </v>
      </c>
      <c r="L6158" s="35" t="str">
        <f>Data!C6155</f>
        <v>Vehicle, Battery Electric Vehicle</v>
      </c>
      <c r="M6158" s="35">
        <f>Data!H6155</f>
        <v>0</v>
      </c>
      <c r="N6158" s="41">
        <f>Data!I6155</f>
        <v>46087.47283564815</v>
      </c>
      <c r="O6158" s="35">
        <f>Data!L6155</f>
        <v>-84.238829999999993</v>
      </c>
      <c r="P6158" s="35">
        <f>Data!M6155</f>
        <v>9.9509399999999992</v>
      </c>
      <c r="Q6158" s="35" t="str">
        <f>IF(Data!N6155=0,"",Data!N6155)</f>
        <v>CurveSpeedEstimateError</v>
      </c>
      <c r="R6158" s="35">
        <f>Data!K6155</f>
        <v>44</v>
      </c>
      <c r="S6158" s="35" t="str">
        <f>IF(Data!X6155=TRUE(), "Yes", "No")</f>
        <v>Yes</v>
      </c>
      <c r="T6158" s="40" t="e">
        <f>#REF!</f>
        <v>#REF!</v>
      </c>
    </row>
    <row r="6159" spans="1:20" x14ac:dyDescent="0.3">
      <c r="A6159" s="35" t="str">
        <f>Data!A6156</f>
        <v>NISSAN LEAF 299-1018</v>
      </c>
      <c r="B6159" s="36">
        <f t="shared" si="96"/>
        <v>46087.47283564815</v>
      </c>
      <c r="C6159" s="37" t="str">
        <f>IF(Data!J6156="GpsRecord", CONCATENATE($U$3,": ",Data!M6156,", ",Data!L6156), CONCATENATE(Data!AB6156, " ", Data!AH6156))</f>
        <v xml:space="preserve"> </v>
      </c>
      <c r="D6159" s="38" t="str">
        <f>IF(Data!O6156=TRUE(), "Yes", "No")</f>
        <v>No</v>
      </c>
      <c r="E6159" s="38" t="str">
        <f>IF(Data!J6156="EngineStatusRecord","Engine",IF(Data!J6156="GpsRecord", "GPS", IF(Data!J6156="EngineFaultRecord", "Fault", IF(Data!J6156="DriverChange","Driver",IF(Data!J6156="CustomRecord","Custom","Debug")))))</f>
        <v>Debug</v>
      </c>
      <c r="F6159" s="39" t="str">
        <f>IF(Data!Y6156=TRUE(), "Yes", "No")</f>
        <v>No</v>
      </c>
      <c r="G6159" s="40" t="str">
        <f>Data!AK6156</f>
        <v>4E-BB-E9-FF-6E-3D-15-00-11-D5-0E-00-00-00-00</v>
      </c>
      <c r="H6159" s="35">
        <f>Data!AB6156</f>
        <v>0</v>
      </c>
      <c r="I6159" s="35">
        <f>Data!AD6156</f>
        <v>0</v>
      </c>
      <c r="J6159" s="35">
        <f>Data!AF6156</f>
        <v>0</v>
      </c>
      <c r="K6159" s="35" t="str">
        <f>CONCATENATE(Data!AH6156, " ", Data!AI6156)</f>
        <v xml:space="preserve"> </v>
      </c>
      <c r="L6159" s="35" t="str">
        <f>Data!C6156</f>
        <v>Vehicle, Battery Electric Vehicle</v>
      </c>
      <c r="M6159" s="35">
        <f>Data!H6156</f>
        <v>0</v>
      </c>
      <c r="N6159" s="41">
        <f>Data!I6156</f>
        <v>46087.47283564815</v>
      </c>
      <c r="O6159" s="35">
        <f>Data!L6156</f>
        <v>0</v>
      </c>
      <c r="P6159" s="35">
        <f>Data!M6156</f>
        <v>0</v>
      </c>
      <c r="Q6159" s="35" t="str">
        <f>IF(Data!N6156=0,"",Data!N6156)</f>
        <v>61927</v>
      </c>
      <c r="R6159" s="35">
        <f>Data!K6156</f>
        <v>0</v>
      </c>
      <c r="S6159" s="35" t="str">
        <f>IF(Data!X6156=TRUE(), "Yes", "No")</f>
        <v>No</v>
      </c>
      <c r="T6159" s="40" t="e">
        <f>#REF!</f>
        <v>#REF!</v>
      </c>
    </row>
    <row r="6160" spans="1:20" x14ac:dyDescent="0.3">
      <c r="A6160" s="35" t="str">
        <f>Data!A6157</f>
        <v>NISSAN LEAF 299-1018</v>
      </c>
      <c r="B6160" s="36">
        <f t="shared" si="96"/>
        <v>46087.4728412037</v>
      </c>
      <c r="C6160" s="37" t="str">
        <f>IF(Data!J6157="GpsRecord", CONCATENATE($U$3,": ",Data!M6157,", ",Data!L6157), CONCATENATE(Data!AB6157, " ", Data!AH6157))</f>
        <v>Señal de giro hacia la izquierda (1. En) 1</v>
      </c>
      <c r="D6160" s="38" t="str">
        <f>IF(Data!O6157=TRUE(), "Yes", "No")</f>
        <v>No</v>
      </c>
      <c r="E6160" s="38" t="str">
        <f>IF(Data!J6157="EngineStatusRecord","Engine",IF(Data!J6157="GpsRecord", "GPS", IF(Data!J6157="EngineFaultRecord", "Fault", IF(Data!J6157="DriverChange","Driver",IF(Data!J6157="CustomRecord","Custom","Debug")))))</f>
        <v>Engine</v>
      </c>
      <c r="F6160" s="39" t="str">
        <f>IF(Data!Y6157=TRUE(), "Yes", "No")</f>
        <v>No</v>
      </c>
      <c r="G6160" s="40">
        <f>Data!AK6157</f>
        <v>0</v>
      </c>
      <c r="H6160" s="35" t="str">
        <f>Data!AB6157</f>
        <v>Señal de giro hacia la izquierda (1. En)</v>
      </c>
      <c r="I6160" s="35">
        <f>Data!AD6157</f>
        <v>0</v>
      </c>
      <c r="J6160" s="35">
        <f>Data!AF6157</f>
        <v>0</v>
      </c>
      <c r="K6160" s="35" t="str">
        <f>CONCATENATE(Data!AH6157, " ", Data!AI6157)</f>
        <v>1 None</v>
      </c>
      <c r="L6160" s="35" t="str">
        <f>Data!C6157</f>
        <v>Vehicle, Battery Electric Vehicle</v>
      </c>
      <c r="M6160" s="35">
        <f>Data!H6157</f>
        <v>0</v>
      </c>
      <c r="N6160" s="41">
        <f>Data!I6157</f>
        <v>46087.4728412037</v>
      </c>
      <c r="O6160" s="35">
        <f>Data!L6157</f>
        <v>0</v>
      </c>
      <c r="P6160" s="35">
        <f>Data!M6157</f>
        <v>0</v>
      </c>
      <c r="Q6160" s="35" t="str">
        <f>IF(Data!N6157=0,"",Data!N6157)</f>
        <v/>
      </c>
      <c r="R6160" s="35">
        <f>Data!K6157</f>
        <v>0</v>
      </c>
      <c r="S6160" s="35" t="str">
        <f>IF(Data!X6157=TRUE(), "Yes", "No")</f>
        <v>No</v>
      </c>
      <c r="T6160" s="40" t="e">
        <f>#REF!</f>
        <v>#REF!</v>
      </c>
    </row>
    <row r="6161" spans="1:20" x14ac:dyDescent="0.3">
      <c r="A6161" s="35" t="str">
        <f>Data!A6158</f>
        <v>NISSAN LEAF 299-1018</v>
      </c>
      <c r="B6161" s="36">
        <f t="shared" si="96"/>
        <v>46087.47284722222</v>
      </c>
      <c r="C6161" s="37" t="str">
        <f>IF(Data!J6158="GpsRecord", CONCATENATE($U$3,": ",Data!M6158,", ",Data!L6158), CONCATENATE(Data!AB6158, " ", Data!AH6158))</f>
        <v xml:space="preserve"> </v>
      </c>
      <c r="D6161" s="38" t="str">
        <f>IF(Data!O6158=TRUE(), "Yes", "No")</f>
        <v>No</v>
      </c>
      <c r="E6161" s="38" t="str">
        <f>IF(Data!J6158="EngineStatusRecord","Engine",IF(Data!J6158="GpsRecord", "GPS", IF(Data!J6158="EngineFaultRecord", "Fault", IF(Data!J6158="DriverChange","Driver",IF(Data!J6158="CustomRecord","Custom","Debug")))))</f>
        <v>Debug</v>
      </c>
      <c r="F6161" s="39" t="str">
        <f>IF(Data!Y6158=TRUE(), "Yes", "No")</f>
        <v>No</v>
      </c>
      <c r="G6161" s="40" t="str">
        <f>Data!AK6158</f>
        <v>47-B5-E8-FF-04-1E-15-00-E2-DB-0F-00-00-00-00</v>
      </c>
      <c r="H6161" s="35">
        <f>Data!AB6158</f>
        <v>0</v>
      </c>
      <c r="I6161" s="35">
        <f>Data!AD6158</f>
        <v>0</v>
      </c>
      <c r="J6161" s="35">
        <f>Data!AF6158</f>
        <v>0</v>
      </c>
      <c r="K6161" s="35" t="str">
        <f>CONCATENATE(Data!AH6158, " ", Data!AI6158)</f>
        <v xml:space="preserve"> </v>
      </c>
      <c r="L6161" s="35" t="str">
        <f>Data!C6158</f>
        <v>Vehicle, Battery Electric Vehicle</v>
      </c>
      <c r="M6161" s="35">
        <f>Data!H6158</f>
        <v>0</v>
      </c>
      <c r="N6161" s="41">
        <f>Data!I6158</f>
        <v>46087.47284722222</v>
      </c>
      <c r="O6161" s="35">
        <f>Data!L6158</f>
        <v>0</v>
      </c>
      <c r="P6161" s="35">
        <f>Data!M6158</f>
        <v>0</v>
      </c>
      <c r="Q6161" s="35" t="str">
        <f>IF(Data!N6158=0,"",Data!N6158)</f>
        <v>61927</v>
      </c>
      <c r="R6161" s="35">
        <f>Data!K6158</f>
        <v>0</v>
      </c>
      <c r="S6161" s="35" t="str">
        <f>IF(Data!X6158=TRUE(), "Yes", "No")</f>
        <v>No</v>
      </c>
      <c r="T6161" s="40" t="e">
        <f>#REF!</f>
        <v>#REF!</v>
      </c>
    </row>
    <row r="6162" spans="1:20" x14ac:dyDescent="0.3">
      <c r="A6162" s="35" t="str">
        <f>Data!A6159</f>
        <v>NISSAN LEAF 299-1018</v>
      </c>
      <c r="B6162" s="36">
        <f t="shared" si="96"/>
        <v>46087.472858796296</v>
      </c>
      <c r="C6162" s="37" t="str">
        <f>IF(Data!J6159="GpsRecord", CONCATENATE($U$3,": ",Data!M6159,", ",Data!L6159), CONCATENATE(Data!AB6159, " ", Data!AH6159))</f>
        <v>Ubicación: 9.95091, -84.23867</v>
      </c>
      <c r="D6162" s="38" t="str">
        <f>IF(Data!O6159=TRUE(), "Yes", "No")</f>
        <v>Yes</v>
      </c>
      <c r="E6162" s="38" t="str">
        <f>IF(Data!J6159="EngineStatusRecord","Engine",IF(Data!J6159="GpsRecord", "GPS", IF(Data!J6159="EngineFaultRecord", "Fault", IF(Data!J6159="DriverChange","Driver",IF(Data!J6159="CustomRecord","Custom","Debug")))))</f>
        <v>GPS</v>
      </c>
      <c r="F6162" s="39" t="str">
        <f>IF(Data!Y6159=TRUE(), "Yes", "No")</f>
        <v>Yes</v>
      </c>
      <c r="G6162" s="40">
        <f>Data!AK6159</f>
        <v>0</v>
      </c>
      <c r="H6162" s="35">
        <f>Data!AB6159</f>
        <v>0</v>
      </c>
      <c r="I6162" s="35">
        <f>Data!AD6159</f>
        <v>0</v>
      </c>
      <c r="J6162" s="35">
        <f>Data!AF6159</f>
        <v>0</v>
      </c>
      <c r="K6162" s="35" t="str">
        <f>CONCATENATE(Data!AH6159, " ", Data!AI6159)</f>
        <v xml:space="preserve"> </v>
      </c>
      <c r="L6162" s="35" t="str">
        <f>Data!C6159</f>
        <v>Vehicle, Battery Electric Vehicle</v>
      </c>
      <c r="M6162" s="35">
        <f>Data!H6159</f>
        <v>0</v>
      </c>
      <c r="N6162" s="41">
        <f>Data!I6159</f>
        <v>46087.472858796296</v>
      </c>
      <c r="O6162" s="35">
        <f>Data!L6159</f>
        <v>-84.238669999999999</v>
      </c>
      <c r="P6162" s="35">
        <f>Data!M6159</f>
        <v>9.9509100000000004</v>
      </c>
      <c r="Q6162" s="35" t="str">
        <f>IF(Data!N6159=0,"",Data!N6159)</f>
        <v>CurveSpeed</v>
      </c>
      <c r="R6162" s="35">
        <f>Data!K6159</f>
        <v>26</v>
      </c>
      <c r="S6162" s="35" t="str">
        <f>IF(Data!X6159=TRUE(), "Yes", "No")</f>
        <v>Yes</v>
      </c>
      <c r="T6162" s="40" t="e">
        <f>#REF!</f>
        <v>#REF!</v>
      </c>
    </row>
    <row r="6163" spans="1:20" x14ac:dyDescent="0.3">
      <c r="A6163" s="35" t="str">
        <f>Data!A6160</f>
        <v>NISSAN LEAF 299-1018</v>
      </c>
      <c r="B6163" s="36">
        <f t="shared" si="96"/>
        <v>46087.472859108799</v>
      </c>
      <c r="C6163" s="37" t="str">
        <f>IF(Data!J6160="GpsRecord", CONCATENATE($U$3,": ",Data!M6160,", ",Data!L6160), CONCATENATE(Data!AB6160, " ", Data!AH6160))</f>
        <v>Velocidad del motor en carretera 23</v>
      </c>
      <c r="D6163" s="38" t="str">
        <f>IF(Data!O6160=TRUE(), "Yes", "No")</f>
        <v>No</v>
      </c>
      <c r="E6163" s="38" t="str">
        <f>IF(Data!J6160="EngineStatusRecord","Engine",IF(Data!J6160="GpsRecord", "GPS", IF(Data!J6160="EngineFaultRecord", "Fault", IF(Data!J6160="DriverChange","Driver",IF(Data!J6160="CustomRecord","Custom","Debug")))))</f>
        <v>Engine</v>
      </c>
      <c r="F6163" s="39" t="str">
        <f>IF(Data!Y6160=TRUE(), "Yes", "No")</f>
        <v>No</v>
      </c>
      <c r="G6163" s="40">
        <f>Data!AK6160</f>
        <v>0</v>
      </c>
      <c r="H6163" s="35" t="str">
        <f>Data!AB6160</f>
        <v>Velocidad del motor en carretera</v>
      </c>
      <c r="I6163" s="35">
        <f>Data!AD6160</f>
        <v>0</v>
      </c>
      <c r="J6163" s="35">
        <f>Data!AF6160</f>
        <v>0</v>
      </c>
      <c r="K6163" s="35" t="str">
        <f>CONCATENATE(Data!AH6160, " ", Data!AI6160)</f>
        <v>23 km/h</v>
      </c>
      <c r="L6163" s="35" t="str">
        <f>Data!C6160</f>
        <v>Vehicle, Battery Electric Vehicle</v>
      </c>
      <c r="M6163" s="35">
        <f>Data!H6160</f>
        <v>0</v>
      </c>
      <c r="N6163" s="41">
        <f>Data!I6160</f>
        <v>46087.472859108799</v>
      </c>
      <c r="O6163" s="35">
        <f>Data!L6160</f>
        <v>0</v>
      </c>
      <c r="P6163" s="35">
        <f>Data!M6160</f>
        <v>0</v>
      </c>
      <c r="Q6163" s="35" t="str">
        <f>IF(Data!N6160=0,"",Data!N6160)</f>
        <v/>
      </c>
      <c r="R6163" s="35">
        <f>Data!K6160</f>
        <v>0</v>
      </c>
      <c r="S6163" s="35" t="str">
        <f>IF(Data!X6160=TRUE(), "Yes", "No")</f>
        <v>No</v>
      </c>
      <c r="T6163" s="40" t="e">
        <f>#REF!</f>
        <v>#REF!</v>
      </c>
    </row>
    <row r="6164" spans="1:20" x14ac:dyDescent="0.3">
      <c r="A6164" s="35" t="str">
        <f>Data!A6161</f>
        <v>NISSAN LEAF 299-1018</v>
      </c>
      <c r="B6164" s="36">
        <f t="shared" si="96"/>
        <v>46087.472881944443</v>
      </c>
      <c r="C6164" s="37" t="str">
        <f>IF(Data!J6161="GpsRecord", CONCATENATE($U$3,": ",Data!M6161,", ",Data!L6161), CONCATENATE(Data!AB6161, " ", Data!AH6161))</f>
        <v>Ubicación: 9.9509, -84.23856</v>
      </c>
      <c r="D6164" s="38" t="str">
        <f>IF(Data!O6161=TRUE(), "Yes", "No")</f>
        <v>Yes</v>
      </c>
      <c r="E6164" s="38" t="str">
        <f>IF(Data!J6161="EngineStatusRecord","Engine",IF(Data!J6161="GpsRecord", "GPS", IF(Data!J6161="EngineFaultRecord", "Fault", IF(Data!J6161="DriverChange","Driver",IF(Data!J6161="CustomRecord","Custom","Debug")))))</f>
        <v>GPS</v>
      </c>
      <c r="F6164" s="39" t="str">
        <f>IF(Data!Y6161=TRUE(), "Yes", "No")</f>
        <v>Yes</v>
      </c>
      <c r="G6164" s="40">
        <f>Data!AK6161</f>
        <v>0</v>
      </c>
      <c r="H6164" s="35">
        <f>Data!AB6161</f>
        <v>0</v>
      </c>
      <c r="I6164" s="35">
        <f>Data!AD6161</f>
        <v>0</v>
      </c>
      <c r="J6164" s="35">
        <f>Data!AF6161</f>
        <v>0</v>
      </c>
      <c r="K6164" s="35" t="str">
        <f>CONCATENATE(Data!AH6161, " ", Data!AI6161)</f>
        <v xml:space="preserve"> </v>
      </c>
      <c r="L6164" s="35" t="str">
        <f>Data!C6161</f>
        <v>Vehicle, Battery Electric Vehicle</v>
      </c>
      <c r="M6164" s="35">
        <f>Data!H6161</f>
        <v>0</v>
      </c>
      <c r="N6164" s="41">
        <f>Data!I6161</f>
        <v>46087.472881944443</v>
      </c>
      <c r="O6164" s="35">
        <f>Data!L6161</f>
        <v>-84.238560000000007</v>
      </c>
      <c r="P6164" s="35">
        <f>Data!M6161</f>
        <v>9.9509000000000007</v>
      </c>
      <c r="Q6164" s="35" t="str">
        <f>IF(Data!N6161=0,"",Data!N6161)</f>
        <v>CurveSpeedEstimateError</v>
      </c>
      <c r="R6164" s="35">
        <f>Data!K6161</f>
        <v>20</v>
      </c>
      <c r="S6164" s="35" t="str">
        <f>IF(Data!X6161=TRUE(), "Yes", "No")</f>
        <v>Yes</v>
      </c>
      <c r="T6164" s="40" t="e">
        <f>#REF!</f>
        <v>#REF!</v>
      </c>
    </row>
    <row r="6165" spans="1:20" x14ac:dyDescent="0.3">
      <c r="A6165" s="35" t="str">
        <f>Data!A6162</f>
        <v>NISSAN LEAF 299-1018</v>
      </c>
      <c r="B6165" s="36">
        <f t="shared" si="96"/>
        <v>46087.472897627318</v>
      </c>
      <c r="C6165" s="37" t="str">
        <f>IF(Data!J6162="GpsRecord", CONCATENATE($U$3,": ",Data!M6162,", ",Data!L6162), CONCATENATE(Data!AB6162, " ", Data!AH6162))</f>
        <v>Señal de giro hacia la izquierda (1. En) 0</v>
      </c>
      <c r="D6165" s="38" t="str">
        <f>IF(Data!O6162=TRUE(), "Yes", "No")</f>
        <v>No</v>
      </c>
      <c r="E6165" s="38" t="str">
        <f>IF(Data!J6162="EngineStatusRecord","Engine",IF(Data!J6162="GpsRecord", "GPS", IF(Data!J6162="EngineFaultRecord", "Fault", IF(Data!J6162="DriverChange","Driver",IF(Data!J6162="CustomRecord","Custom","Debug")))))</f>
        <v>Engine</v>
      </c>
      <c r="F6165" s="39" t="str">
        <f>IF(Data!Y6162=TRUE(), "Yes", "No")</f>
        <v>No</v>
      </c>
      <c r="G6165" s="40">
        <f>Data!AK6162</f>
        <v>0</v>
      </c>
      <c r="H6165" s="35" t="str">
        <f>Data!AB6162</f>
        <v>Señal de giro hacia la izquierda (1. En)</v>
      </c>
      <c r="I6165" s="35">
        <f>Data!AD6162</f>
        <v>0</v>
      </c>
      <c r="J6165" s="35">
        <f>Data!AF6162</f>
        <v>0</v>
      </c>
      <c r="K6165" s="35" t="str">
        <f>CONCATENATE(Data!AH6162, " ", Data!AI6162)</f>
        <v>0 None</v>
      </c>
      <c r="L6165" s="35" t="str">
        <f>Data!C6162</f>
        <v>Vehicle, Battery Electric Vehicle</v>
      </c>
      <c r="M6165" s="35">
        <f>Data!H6162</f>
        <v>0</v>
      </c>
      <c r="N6165" s="41">
        <f>Data!I6162</f>
        <v>46087.472897627318</v>
      </c>
      <c r="O6165" s="35">
        <f>Data!L6162</f>
        <v>0</v>
      </c>
      <c r="P6165" s="35">
        <f>Data!M6162</f>
        <v>0</v>
      </c>
      <c r="Q6165" s="35" t="str">
        <f>IF(Data!N6162=0,"",Data!N6162)</f>
        <v/>
      </c>
      <c r="R6165" s="35">
        <f>Data!K6162</f>
        <v>0</v>
      </c>
      <c r="S6165" s="35" t="str">
        <f>IF(Data!X6162=TRUE(), "Yes", "No")</f>
        <v>No</v>
      </c>
      <c r="T6165" s="40" t="e">
        <f>#REF!</f>
        <v>#REF!</v>
      </c>
    </row>
    <row r="6166" spans="1:20" x14ac:dyDescent="0.3">
      <c r="A6166" s="35" t="str">
        <f>Data!A6163</f>
        <v>NISSAN LEAF 299-1018</v>
      </c>
      <c r="B6166" s="36">
        <f t="shared" si="96"/>
        <v>46087.472916666666</v>
      </c>
      <c r="C6166" s="37" t="str">
        <f>IF(Data!J6163="GpsRecord", CONCATENATE($U$3,": ",Data!M6163,", ",Data!L6163), CONCATENATE(Data!AB6163, " ", Data!AH6163))</f>
        <v>Ubicación: 9.95088, -84.23841</v>
      </c>
      <c r="D6166" s="38" t="str">
        <f>IF(Data!O6163=TRUE(), "Yes", "No")</f>
        <v>Yes</v>
      </c>
      <c r="E6166" s="38" t="str">
        <f>IF(Data!J6163="EngineStatusRecord","Engine",IF(Data!J6163="GpsRecord", "GPS", IF(Data!J6163="EngineFaultRecord", "Fault", IF(Data!J6163="DriverChange","Driver",IF(Data!J6163="CustomRecord","Custom","Debug")))))</f>
        <v>GPS</v>
      </c>
      <c r="F6166" s="39" t="str">
        <f>IF(Data!Y6163=TRUE(), "Yes", "No")</f>
        <v>Yes</v>
      </c>
      <c r="G6166" s="40">
        <f>Data!AK6163</f>
        <v>0</v>
      </c>
      <c r="H6166" s="35">
        <f>Data!AB6163</f>
        <v>0</v>
      </c>
      <c r="I6166" s="35">
        <f>Data!AD6163</f>
        <v>0</v>
      </c>
      <c r="J6166" s="35">
        <f>Data!AF6163</f>
        <v>0</v>
      </c>
      <c r="K6166" s="35" t="str">
        <f>CONCATENATE(Data!AH6163, " ", Data!AI6163)</f>
        <v xml:space="preserve"> </v>
      </c>
      <c r="L6166" s="35" t="str">
        <f>Data!C6163</f>
        <v>Vehicle, Battery Electric Vehicle</v>
      </c>
      <c r="M6166" s="35">
        <f>Data!H6163</f>
        <v>0</v>
      </c>
      <c r="N6166" s="41">
        <f>Data!I6163</f>
        <v>46087.472916666666</v>
      </c>
      <c r="O6166" s="35">
        <f>Data!L6163</f>
        <v>-84.238410000000002</v>
      </c>
      <c r="P6166" s="35">
        <f>Data!M6163</f>
        <v>9.9508799999999997</v>
      </c>
      <c r="Q6166" s="35" t="str">
        <f>IF(Data!N6163=0,"",Data!N6163)</f>
        <v>CurveSpeedEstimateError</v>
      </c>
      <c r="R6166" s="35">
        <f>Data!K6163</f>
        <v>20</v>
      </c>
      <c r="S6166" s="35" t="str">
        <f>IF(Data!X6163=TRUE(), "Yes", "No")</f>
        <v>Yes</v>
      </c>
      <c r="T6166" s="40" t="e">
        <f>#REF!</f>
        <v>#REF!</v>
      </c>
    </row>
    <row r="6167" spans="1:20" x14ac:dyDescent="0.3">
      <c r="A6167" s="35" t="str">
        <f>Data!A6164</f>
        <v>NISSAN LEAF 299-1018</v>
      </c>
      <c r="B6167" s="36">
        <f t="shared" si="96"/>
        <v>46087.472939861109</v>
      </c>
      <c r="C6167" s="37" t="str">
        <f>IF(Data!J6164="GpsRecord", CONCATENATE($U$3,": ",Data!M6164,", ",Data!L6164), CONCATENATE(Data!AB6164, " ", Data!AH6164))</f>
        <v>Velocidad del motor en carretera 21</v>
      </c>
      <c r="D6167" s="38" t="str">
        <f>IF(Data!O6164=TRUE(), "Yes", "No")</f>
        <v>No</v>
      </c>
      <c r="E6167" s="38" t="str">
        <f>IF(Data!J6164="EngineStatusRecord","Engine",IF(Data!J6164="GpsRecord", "GPS", IF(Data!J6164="EngineFaultRecord", "Fault", IF(Data!J6164="DriverChange","Driver",IF(Data!J6164="CustomRecord","Custom","Debug")))))</f>
        <v>Engine</v>
      </c>
      <c r="F6167" s="39" t="str">
        <f>IF(Data!Y6164=TRUE(), "Yes", "No")</f>
        <v>No</v>
      </c>
      <c r="G6167" s="40">
        <f>Data!AK6164</f>
        <v>0</v>
      </c>
      <c r="H6167" s="35" t="str">
        <f>Data!AB6164</f>
        <v>Velocidad del motor en carretera</v>
      </c>
      <c r="I6167" s="35">
        <f>Data!AD6164</f>
        <v>0</v>
      </c>
      <c r="J6167" s="35">
        <f>Data!AF6164</f>
        <v>0</v>
      </c>
      <c r="K6167" s="35" t="str">
        <f>CONCATENATE(Data!AH6164, " ", Data!AI6164)</f>
        <v>21 km/h</v>
      </c>
      <c r="L6167" s="35" t="str">
        <f>Data!C6164</f>
        <v>Vehicle, Battery Electric Vehicle</v>
      </c>
      <c r="M6167" s="35">
        <f>Data!H6164</f>
        <v>0</v>
      </c>
      <c r="N6167" s="41">
        <f>Data!I6164</f>
        <v>46087.472939861109</v>
      </c>
      <c r="O6167" s="35">
        <f>Data!L6164</f>
        <v>0</v>
      </c>
      <c r="P6167" s="35">
        <f>Data!M6164</f>
        <v>0</v>
      </c>
      <c r="Q6167" s="35" t="str">
        <f>IF(Data!N6164=0,"",Data!N6164)</f>
        <v/>
      </c>
      <c r="R6167" s="35">
        <f>Data!K6164</f>
        <v>0</v>
      </c>
      <c r="S6167" s="35" t="str">
        <f>IF(Data!X6164=TRUE(), "Yes", "No")</f>
        <v>No</v>
      </c>
      <c r="T6167" s="40" t="e">
        <f>#REF!</f>
        <v>#REF!</v>
      </c>
    </row>
    <row r="6168" spans="1:20" x14ac:dyDescent="0.3">
      <c r="A6168" s="35" t="str">
        <f>Data!A6165</f>
        <v>NISSAN LEAF 299-1018</v>
      </c>
      <c r="B6168" s="36">
        <f t="shared" si="96"/>
        <v>46087.472962962966</v>
      </c>
      <c r="C6168" s="37" t="str">
        <f>IF(Data!J6165="GpsRecord", CONCATENATE($U$3,": ",Data!M6165,", ",Data!L6165), CONCATENATE(Data!AB6165, " ", Data!AH6165))</f>
        <v>Ubicación: 9.95083, -84.23823</v>
      </c>
      <c r="D6168" s="38" t="str">
        <f>IF(Data!O6165=TRUE(), "Yes", "No")</f>
        <v>Yes</v>
      </c>
      <c r="E6168" s="38" t="str">
        <f>IF(Data!J6165="EngineStatusRecord","Engine",IF(Data!J6165="GpsRecord", "GPS", IF(Data!J6165="EngineFaultRecord", "Fault", IF(Data!J6165="DriverChange","Driver",IF(Data!J6165="CustomRecord","Custom","Debug")))))</f>
        <v>GPS</v>
      </c>
      <c r="F6168" s="39" t="str">
        <f>IF(Data!Y6165=TRUE(), "Yes", "No")</f>
        <v>Yes</v>
      </c>
      <c r="G6168" s="40">
        <f>Data!AK6165</f>
        <v>0</v>
      </c>
      <c r="H6168" s="35">
        <f>Data!AB6165</f>
        <v>0</v>
      </c>
      <c r="I6168" s="35">
        <f>Data!AD6165</f>
        <v>0</v>
      </c>
      <c r="J6168" s="35">
        <f>Data!AF6165</f>
        <v>0</v>
      </c>
      <c r="K6168" s="35" t="str">
        <f>CONCATENATE(Data!AH6165, " ", Data!AI6165)</f>
        <v xml:space="preserve"> </v>
      </c>
      <c r="L6168" s="35" t="str">
        <f>Data!C6165</f>
        <v>Vehicle, Battery Electric Vehicle</v>
      </c>
      <c r="M6168" s="35">
        <f>Data!H6165</f>
        <v>0</v>
      </c>
      <c r="N6168" s="41">
        <f>Data!I6165</f>
        <v>46087.472962962966</v>
      </c>
      <c r="O6168" s="35">
        <f>Data!L6165</f>
        <v>-84.238230000000001</v>
      </c>
      <c r="P6168" s="35">
        <f>Data!M6165</f>
        <v>9.9508299999999998</v>
      </c>
      <c r="Q6168" s="35" t="str">
        <f>IF(Data!N6165=0,"",Data!N6165)</f>
        <v>CurveSpeed</v>
      </c>
      <c r="R6168" s="35">
        <f>Data!K6165</f>
        <v>15</v>
      </c>
      <c r="S6168" s="35" t="str">
        <f>IF(Data!X6165=TRUE(), "Yes", "No")</f>
        <v>Yes</v>
      </c>
      <c r="T6168" s="40" t="e">
        <f>#REF!</f>
        <v>#REF!</v>
      </c>
    </row>
    <row r="6169" spans="1:20" x14ac:dyDescent="0.3">
      <c r="A6169" s="35" t="str">
        <f>Data!A6166</f>
        <v>NISSAN LEAF 299-1018</v>
      </c>
      <c r="B6169" s="36">
        <f t="shared" si="96"/>
        <v>46087.472981412036</v>
      </c>
      <c r="C6169" s="37" t="str">
        <f>IF(Data!J6166="GpsRecord", CONCATENATE($U$3,": ",Data!M6166,", ",Data!L6166), CONCATENATE(Data!AB6166, " ", Data!AH6166))</f>
        <v>Energía de la batería del vehículo eléctrico 22311</v>
      </c>
      <c r="D6169" s="38" t="str">
        <f>IF(Data!O6166=TRUE(), "Yes", "No")</f>
        <v>No</v>
      </c>
      <c r="E6169" s="38" t="str">
        <f>IF(Data!J6166="EngineStatusRecord","Engine",IF(Data!J6166="GpsRecord", "GPS", IF(Data!J6166="EngineFaultRecord", "Fault", IF(Data!J6166="DriverChange","Driver",IF(Data!J6166="CustomRecord","Custom","Debug")))))</f>
        <v>Engine</v>
      </c>
      <c r="F6169" s="39" t="str">
        <f>IF(Data!Y6166=TRUE(), "Yes", "No")</f>
        <v>No</v>
      </c>
      <c r="G6169" s="40">
        <f>Data!AK6166</f>
        <v>0</v>
      </c>
      <c r="H6169" s="35" t="str">
        <f>Data!AB6166</f>
        <v>Energía de la batería del vehículo eléctrico</v>
      </c>
      <c r="I6169" s="35">
        <f>Data!AD6166</f>
        <v>0</v>
      </c>
      <c r="J6169" s="35">
        <f>Data!AF6166</f>
        <v>0</v>
      </c>
      <c r="K6169" s="35" t="str">
        <f>CONCATENATE(Data!AH6166, " ", Data!AI6166)</f>
        <v>22311 W</v>
      </c>
      <c r="L6169" s="35" t="str">
        <f>Data!C6166</f>
        <v>Vehicle, Battery Electric Vehicle</v>
      </c>
      <c r="M6169" s="35">
        <f>Data!H6166</f>
        <v>0</v>
      </c>
      <c r="N6169" s="41">
        <f>Data!I6166</f>
        <v>46087.472981412036</v>
      </c>
      <c r="O6169" s="35">
        <f>Data!L6166</f>
        <v>0</v>
      </c>
      <c r="P6169" s="35">
        <f>Data!M6166</f>
        <v>0</v>
      </c>
      <c r="Q6169" s="35" t="str">
        <f>IF(Data!N6166=0,"",Data!N6166)</f>
        <v/>
      </c>
      <c r="R6169" s="35">
        <f>Data!K6166</f>
        <v>0</v>
      </c>
      <c r="S6169" s="35" t="str">
        <f>IF(Data!X6166=TRUE(), "Yes", "No")</f>
        <v>No</v>
      </c>
      <c r="T6169" s="40" t="e">
        <f>#REF!</f>
        <v>#REF!</v>
      </c>
    </row>
    <row r="6170" spans="1:20" x14ac:dyDescent="0.3">
      <c r="A6170" s="35" t="str">
        <f>Data!A6167</f>
        <v>NISSAN LEAF 299-1018</v>
      </c>
      <c r="B6170" s="36">
        <f t="shared" si="96"/>
        <v>46087.472986111112</v>
      </c>
      <c r="C6170" s="37" t="str">
        <f>IF(Data!J6167="GpsRecord", CONCATENATE($U$3,": ",Data!M6167,", ",Data!L6167), CONCATENATE(Data!AB6167, " ", Data!AH6167))</f>
        <v>Ubicación: 9.95079, -84.2381</v>
      </c>
      <c r="D6170" s="38" t="str">
        <f>IF(Data!O6167=TRUE(), "Yes", "No")</f>
        <v>Yes</v>
      </c>
      <c r="E6170" s="38" t="str">
        <f>IF(Data!J6167="EngineStatusRecord","Engine",IF(Data!J6167="GpsRecord", "GPS", IF(Data!J6167="EngineFaultRecord", "Fault", IF(Data!J6167="DriverChange","Driver",IF(Data!J6167="CustomRecord","Custom","Debug")))))</f>
        <v>GPS</v>
      </c>
      <c r="F6170" s="39" t="str">
        <f>IF(Data!Y6167=TRUE(), "Yes", "No")</f>
        <v>Yes</v>
      </c>
      <c r="G6170" s="40">
        <f>Data!AK6167</f>
        <v>0</v>
      </c>
      <c r="H6170" s="35">
        <f>Data!AB6167</f>
        <v>0</v>
      </c>
      <c r="I6170" s="35">
        <f>Data!AD6167</f>
        <v>0</v>
      </c>
      <c r="J6170" s="35">
        <f>Data!AF6167</f>
        <v>0</v>
      </c>
      <c r="K6170" s="35" t="str">
        <f>CONCATENATE(Data!AH6167, " ", Data!AI6167)</f>
        <v xml:space="preserve"> </v>
      </c>
      <c r="L6170" s="35" t="str">
        <f>Data!C6167</f>
        <v>Vehicle, Battery Electric Vehicle</v>
      </c>
      <c r="M6170" s="35">
        <f>Data!H6167</f>
        <v>0</v>
      </c>
      <c r="N6170" s="41">
        <f>Data!I6167</f>
        <v>46087.472986111112</v>
      </c>
      <c r="O6170" s="35">
        <f>Data!L6167</f>
        <v>-84.238100000000003</v>
      </c>
      <c r="P6170" s="35">
        <f>Data!M6167</f>
        <v>9.9507899999999996</v>
      </c>
      <c r="Q6170" s="35" t="str">
        <f>IF(Data!N6167=0,"",Data!N6167)</f>
        <v>CurveSpeedEstimateError</v>
      </c>
      <c r="R6170" s="35">
        <f>Data!K6167</f>
        <v>31</v>
      </c>
      <c r="S6170" s="35" t="str">
        <f>IF(Data!X6167=TRUE(), "Yes", "No")</f>
        <v>Yes</v>
      </c>
      <c r="T6170" s="40" t="e">
        <f>#REF!</f>
        <v>#REF!</v>
      </c>
    </row>
    <row r="6171" spans="1:20" x14ac:dyDescent="0.3">
      <c r="A6171" s="35" t="str">
        <f>Data!A6168</f>
        <v>NISSAN LEAF 299-1018</v>
      </c>
      <c r="B6171" s="36">
        <f t="shared" si="96"/>
        <v>46087.473018344906</v>
      </c>
      <c r="C6171" s="37" t="str">
        <f>IF(Data!J6168="GpsRecord", CONCATENATE($U$3,": ",Data!M6168,", ",Data!L6168), CONCATENATE(Data!AB6168, " ", Data!AH6168))</f>
        <v>Odómetro 16056</v>
      </c>
      <c r="D6171" s="38" t="str">
        <f>IF(Data!O6168=TRUE(), "Yes", "No")</f>
        <v>No</v>
      </c>
      <c r="E6171" s="38" t="str">
        <f>IF(Data!J6168="EngineStatusRecord","Engine",IF(Data!J6168="GpsRecord", "GPS", IF(Data!J6168="EngineFaultRecord", "Fault", IF(Data!J6168="DriverChange","Driver",IF(Data!J6168="CustomRecord","Custom","Debug")))))</f>
        <v>Engine</v>
      </c>
      <c r="F6171" s="39" t="str">
        <f>IF(Data!Y6168=TRUE(), "Yes", "No")</f>
        <v>No</v>
      </c>
      <c r="G6171" s="40">
        <f>Data!AK6168</f>
        <v>0</v>
      </c>
      <c r="H6171" s="35" t="str">
        <f>Data!AB6168</f>
        <v>Odómetro</v>
      </c>
      <c r="I6171" s="35">
        <f>Data!AD6168</f>
        <v>0</v>
      </c>
      <c r="J6171" s="35">
        <f>Data!AF6168</f>
        <v>0</v>
      </c>
      <c r="K6171" s="35" t="str">
        <f>CONCATENATE(Data!AH6168, " ", Data!AI6168)</f>
        <v>16056 km</v>
      </c>
      <c r="L6171" s="35" t="str">
        <f>Data!C6168</f>
        <v>Vehicle, Battery Electric Vehicle</v>
      </c>
      <c r="M6171" s="35">
        <f>Data!H6168</f>
        <v>0</v>
      </c>
      <c r="N6171" s="41">
        <f>Data!I6168</f>
        <v>46087.473018344906</v>
      </c>
      <c r="O6171" s="35">
        <f>Data!L6168</f>
        <v>0</v>
      </c>
      <c r="P6171" s="35">
        <f>Data!M6168</f>
        <v>0</v>
      </c>
      <c r="Q6171" s="35" t="str">
        <f>IF(Data!N6168=0,"",Data!N6168)</f>
        <v/>
      </c>
      <c r="R6171" s="35">
        <f>Data!K6168</f>
        <v>0</v>
      </c>
      <c r="S6171" s="35" t="str">
        <f>IF(Data!X6168=TRUE(), "Yes", "No")</f>
        <v>No</v>
      </c>
      <c r="T6171" s="40" t="e">
        <f>#REF!</f>
        <v>#REF!</v>
      </c>
    </row>
    <row r="6172" spans="1:20" x14ac:dyDescent="0.3">
      <c r="A6172" s="35" t="str">
        <f>Data!A6169</f>
        <v>NISSAN LEAF 299-1018</v>
      </c>
      <c r="B6172" s="36">
        <f t="shared" si="96"/>
        <v>46087.473018344906</v>
      </c>
      <c r="C6172" s="37" t="str">
        <f>IF(Data!J6169="GpsRecord", CONCATENATE($U$3,": ",Data!M6169,", ",Data!L6169), CONCATENATE(Data!AB6169, " ", Data!AH6169))</f>
        <v>Odómetro sin procesar 16056</v>
      </c>
      <c r="D6172" s="38" t="str">
        <f>IF(Data!O6169=TRUE(), "Yes", "No")</f>
        <v>No</v>
      </c>
      <c r="E6172" s="38" t="str">
        <f>IF(Data!J6169="EngineStatusRecord","Engine",IF(Data!J6169="GpsRecord", "GPS", IF(Data!J6169="EngineFaultRecord", "Fault", IF(Data!J6169="DriverChange","Driver",IF(Data!J6169="CustomRecord","Custom","Debug")))))</f>
        <v>Engine</v>
      </c>
      <c r="F6172" s="39" t="str">
        <f>IF(Data!Y6169=TRUE(), "Yes", "No")</f>
        <v>No</v>
      </c>
      <c r="G6172" s="40">
        <f>Data!AK6169</f>
        <v>0</v>
      </c>
      <c r="H6172" s="35" t="str">
        <f>Data!AB6169</f>
        <v>Odómetro sin procesar</v>
      </c>
      <c r="I6172" s="35">
        <f>Data!AD6169</f>
        <v>0</v>
      </c>
      <c r="J6172" s="35">
        <f>Data!AF6169</f>
        <v>0</v>
      </c>
      <c r="K6172" s="35" t="str">
        <f>CONCATENATE(Data!AH6169, " ", Data!AI6169)</f>
        <v>16056 km</v>
      </c>
      <c r="L6172" s="35" t="str">
        <f>Data!C6169</f>
        <v>Vehicle, Battery Electric Vehicle</v>
      </c>
      <c r="M6172" s="35">
        <f>Data!H6169</f>
        <v>0</v>
      </c>
      <c r="N6172" s="41">
        <f>Data!I6169</f>
        <v>46087.473018344906</v>
      </c>
      <c r="O6172" s="35">
        <f>Data!L6169</f>
        <v>0</v>
      </c>
      <c r="P6172" s="35">
        <f>Data!M6169</f>
        <v>0</v>
      </c>
      <c r="Q6172" s="35" t="str">
        <f>IF(Data!N6169=0,"",Data!N6169)</f>
        <v/>
      </c>
      <c r="R6172" s="35">
        <f>Data!K6169</f>
        <v>0</v>
      </c>
      <c r="S6172" s="35" t="str">
        <f>IF(Data!X6169=TRUE(), "Yes", "No")</f>
        <v>No</v>
      </c>
      <c r="T6172" s="40" t="e">
        <f>#REF!</f>
        <v>#REF!</v>
      </c>
    </row>
    <row r="6173" spans="1:20" x14ac:dyDescent="0.3">
      <c r="A6173" s="35" t="str">
        <f>Data!A6170</f>
        <v>NISSAN LEAF 299-1018</v>
      </c>
      <c r="B6173" s="36">
        <f t="shared" si="96"/>
        <v>46087.473020833335</v>
      </c>
      <c r="C6173" s="37" t="str">
        <f>IF(Data!J6170="GpsRecord", CONCATENATE($U$3,": ",Data!M6170,", ",Data!L6170), CONCATENATE(Data!AB6170, " ", Data!AH6170))</f>
        <v>Ubicación: 9.95071, -84.23781</v>
      </c>
      <c r="D6173" s="38" t="str">
        <f>IF(Data!O6170=TRUE(), "Yes", "No")</f>
        <v>Yes</v>
      </c>
      <c r="E6173" s="38" t="str">
        <f>IF(Data!J6170="EngineStatusRecord","Engine",IF(Data!J6170="GpsRecord", "GPS", IF(Data!J6170="EngineFaultRecord", "Fault", IF(Data!J6170="DriverChange","Driver",IF(Data!J6170="CustomRecord","Custom","Debug")))))</f>
        <v>GPS</v>
      </c>
      <c r="F6173" s="39" t="str">
        <f>IF(Data!Y6170=TRUE(), "Yes", "No")</f>
        <v>Yes</v>
      </c>
      <c r="G6173" s="40">
        <f>Data!AK6170</f>
        <v>0</v>
      </c>
      <c r="H6173" s="35">
        <f>Data!AB6170</f>
        <v>0</v>
      </c>
      <c r="I6173" s="35">
        <f>Data!AD6170</f>
        <v>0</v>
      </c>
      <c r="J6173" s="35">
        <f>Data!AF6170</f>
        <v>0</v>
      </c>
      <c r="K6173" s="35" t="str">
        <f>CONCATENATE(Data!AH6170, " ", Data!AI6170)</f>
        <v xml:space="preserve"> </v>
      </c>
      <c r="L6173" s="35" t="str">
        <f>Data!C6170</f>
        <v>Vehicle, Battery Electric Vehicle</v>
      </c>
      <c r="M6173" s="35">
        <f>Data!H6170</f>
        <v>0</v>
      </c>
      <c r="N6173" s="41">
        <f>Data!I6170</f>
        <v>46087.473020833335</v>
      </c>
      <c r="O6173" s="35">
        <f>Data!L6170</f>
        <v>-84.237809999999996</v>
      </c>
      <c r="P6173" s="35">
        <f>Data!M6170</f>
        <v>9.9507100000000008</v>
      </c>
      <c r="Q6173" s="35" t="str">
        <f>IF(Data!N6170=0,"",Data!N6170)</f>
        <v>CurveSpeedEstimateError</v>
      </c>
      <c r="R6173" s="35">
        <f>Data!K6170</f>
        <v>44</v>
      </c>
      <c r="S6173" s="35" t="str">
        <f>IF(Data!X6170=TRUE(), "Yes", "No")</f>
        <v>Yes</v>
      </c>
      <c r="T6173" s="40" t="e">
        <f>#REF!</f>
        <v>#REF!</v>
      </c>
    </row>
    <row r="6174" spans="1:20" x14ac:dyDescent="0.3">
      <c r="A6174" s="35" t="str">
        <f>Data!A6171</f>
        <v>NISSAN LEAF 299-1018</v>
      </c>
      <c r="B6174" s="36">
        <f t="shared" si="96"/>
        <v>46087.473021238424</v>
      </c>
      <c r="C6174" s="37" t="str">
        <f>IF(Data!J6171="GpsRecord", CONCATENATE($U$3,": ",Data!M6171,", ",Data!L6171), CONCATENATE(Data!AB6171, " ", Data!AH6171))</f>
        <v>Velocidad del motor en carretera 48</v>
      </c>
      <c r="D6174" s="38" t="str">
        <f>IF(Data!O6171=TRUE(), "Yes", "No")</f>
        <v>No</v>
      </c>
      <c r="E6174" s="38" t="str">
        <f>IF(Data!J6171="EngineStatusRecord","Engine",IF(Data!J6171="GpsRecord", "GPS", IF(Data!J6171="EngineFaultRecord", "Fault", IF(Data!J6171="DriverChange","Driver",IF(Data!J6171="CustomRecord","Custom","Debug")))))</f>
        <v>Engine</v>
      </c>
      <c r="F6174" s="39" t="str">
        <f>IF(Data!Y6171=TRUE(), "Yes", "No")</f>
        <v>No</v>
      </c>
      <c r="G6174" s="40">
        <f>Data!AK6171</f>
        <v>0</v>
      </c>
      <c r="H6174" s="35" t="str">
        <f>Data!AB6171</f>
        <v>Velocidad del motor en carretera</v>
      </c>
      <c r="I6174" s="35">
        <f>Data!AD6171</f>
        <v>0</v>
      </c>
      <c r="J6174" s="35">
        <f>Data!AF6171</f>
        <v>0</v>
      </c>
      <c r="K6174" s="35" t="str">
        <f>CONCATENATE(Data!AH6171, " ", Data!AI6171)</f>
        <v>48 km/h</v>
      </c>
      <c r="L6174" s="35" t="str">
        <f>Data!C6171</f>
        <v>Vehicle, Battery Electric Vehicle</v>
      </c>
      <c r="M6174" s="35">
        <f>Data!H6171</f>
        <v>0</v>
      </c>
      <c r="N6174" s="41">
        <f>Data!I6171</f>
        <v>46087.473021238424</v>
      </c>
      <c r="O6174" s="35">
        <f>Data!L6171</f>
        <v>0</v>
      </c>
      <c r="P6174" s="35">
        <f>Data!M6171</f>
        <v>0</v>
      </c>
      <c r="Q6174" s="35" t="str">
        <f>IF(Data!N6171=0,"",Data!N6171)</f>
        <v/>
      </c>
      <c r="R6174" s="35">
        <f>Data!K6171</f>
        <v>0</v>
      </c>
      <c r="S6174" s="35" t="str">
        <f>IF(Data!X6171=TRUE(), "Yes", "No")</f>
        <v>No</v>
      </c>
      <c r="T6174" s="40" t="e">
        <f>#REF!</f>
        <v>#REF!</v>
      </c>
    </row>
    <row r="6175" spans="1:20" x14ac:dyDescent="0.3">
      <c r="A6175" s="35" t="str">
        <f>Data!A6172</f>
        <v>NISSAN LEAF 299-1018</v>
      </c>
      <c r="B6175" s="36">
        <f t="shared" si="96"/>
        <v>46087.473055648152</v>
      </c>
      <c r="C6175" s="37" t="str">
        <f>IF(Data!J6172="GpsRecord", CONCATENATE($U$3,": ",Data!M6172,", ",Data!L6172), CONCATENATE(Data!AB6172, " ", Data!AH6172))</f>
        <v>Velocidad del motor en carretera 57</v>
      </c>
      <c r="D6175" s="38" t="str">
        <f>IF(Data!O6172=TRUE(), "Yes", "No")</f>
        <v>No</v>
      </c>
      <c r="E6175" s="38" t="str">
        <f>IF(Data!J6172="EngineStatusRecord","Engine",IF(Data!J6172="GpsRecord", "GPS", IF(Data!J6172="EngineFaultRecord", "Fault", IF(Data!J6172="DriverChange","Driver",IF(Data!J6172="CustomRecord","Custom","Debug")))))</f>
        <v>Engine</v>
      </c>
      <c r="F6175" s="39" t="str">
        <f>IF(Data!Y6172=TRUE(), "Yes", "No")</f>
        <v>No</v>
      </c>
      <c r="G6175" s="40">
        <f>Data!AK6172</f>
        <v>0</v>
      </c>
      <c r="H6175" s="35" t="str">
        <f>Data!AB6172</f>
        <v>Velocidad del motor en carretera</v>
      </c>
      <c r="I6175" s="35">
        <f>Data!AD6172</f>
        <v>0</v>
      </c>
      <c r="J6175" s="35">
        <f>Data!AF6172</f>
        <v>0</v>
      </c>
      <c r="K6175" s="35" t="str">
        <f>CONCATENATE(Data!AH6172, " ", Data!AI6172)</f>
        <v>57 km/h</v>
      </c>
      <c r="L6175" s="35" t="str">
        <f>Data!C6172</f>
        <v>Vehicle, Battery Electric Vehicle</v>
      </c>
      <c r="M6175" s="35">
        <f>Data!H6172</f>
        <v>0</v>
      </c>
      <c r="N6175" s="41">
        <f>Data!I6172</f>
        <v>46087.473055648152</v>
      </c>
      <c r="O6175" s="35">
        <f>Data!L6172</f>
        <v>0</v>
      </c>
      <c r="P6175" s="35">
        <f>Data!M6172</f>
        <v>0</v>
      </c>
      <c r="Q6175" s="35" t="str">
        <f>IF(Data!N6172=0,"",Data!N6172)</f>
        <v/>
      </c>
      <c r="R6175" s="35">
        <f>Data!K6172</f>
        <v>0</v>
      </c>
      <c r="S6175" s="35" t="str">
        <f>IF(Data!X6172=TRUE(), "Yes", "No")</f>
        <v>No</v>
      </c>
      <c r="T6175" s="40" t="e">
        <f>#REF!</f>
        <v>#REF!</v>
      </c>
    </row>
    <row r="6176" spans="1:20" x14ac:dyDescent="0.3">
      <c r="A6176" s="35" t="str">
        <f>Data!A6173</f>
        <v>NISSAN LEAF 299-1018</v>
      </c>
      <c r="B6176" s="36">
        <f t="shared" si="96"/>
        <v>46087.473078703704</v>
      </c>
      <c r="C6176" s="37" t="str">
        <f>IF(Data!J6173="GpsRecord", CONCATENATE($U$3,": ",Data!M6173,", ",Data!L6173), CONCATENATE(Data!AB6173, " ", Data!AH6173))</f>
        <v>Ubicación: 9.95055, -84.23717</v>
      </c>
      <c r="D6176" s="38" t="str">
        <f>IF(Data!O6173=TRUE(), "Yes", "No")</f>
        <v>Yes</v>
      </c>
      <c r="E6176" s="38" t="str">
        <f>IF(Data!J6173="EngineStatusRecord","Engine",IF(Data!J6173="GpsRecord", "GPS", IF(Data!J6173="EngineFaultRecord", "Fault", IF(Data!J6173="DriverChange","Driver",IF(Data!J6173="CustomRecord","Custom","Debug")))))</f>
        <v>GPS</v>
      </c>
      <c r="F6176" s="39" t="str">
        <f>IF(Data!Y6173=TRUE(), "Yes", "No")</f>
        <v>Yes</v>
      </c>
      <c r="G6176" s="40">
        <f>Data!AK6173</f>
        <v>0</v>
      </c>
      <c r="H6176" s="35">
        <f>Data!AB6173</f>
        <v>0</v>
      </c>
      <c r="I6176" s="35">
        <f>Data!AD6173</f>
        <v>0</v>
      </c>
      <c r="J6176" s="35">
        <f>Data!AF6173</f>
        <v>0</v>
      </c>
      <c r="K6176" s="35" t="str">
        <f>CONCATENATE(Data!AH6173, " ", Data!AI6173)</f>
        <v xml:space="preserve"> </v>
      </c>
      <c r="L6176" s="35" t="str">
        <f>Data!C6173</f>
        <v>Vehicle, Battery Electric Vehicle</v>
      </c>
      <c r="M6176" s="35">
        <f>Data!H6173</f>
        <v>0</v>
      </c>
      <c r="N6176" s="41">
        <f>Data!I6173</f>
        <v>46087.473078703704</v>
      </c>
      <c r="O6176" s="35">
        <f>Data!L6173</f>
        <v>-84.237170000000006</v>
      </c>
      <c r="P6176" s="35">
        <f>Data!M6173</f>
        <v>9.9505499999999998</v>
      </c>
      <c r="Q6176" s="35" t="str">
        <f>IF(Data!N6173=0,"",Data!N6173)</f>
        <v>CurveSpeedEstimateError</v>
      </c>
      <c r="R6176" s="35">
        <f>Data!K6173</f>
        <v>57</v>
      </c>
      <c r="S6176" s="35" t="str">
        <f>IF(Data!X6173=TRUE(), "Yes", "No")</f>
        <v>Yes</v>
      </c>
      <c r="T6176" s="40" t="e">
        <f>#REF!</f>
        <v>#REF!</v>
      </c>
    </row>
    <row r="6177" spans="1:20" x14ac:dyDescent="0.3">
      <c r="A6177" s="35" t="str">
        <f>Data!A6174</f>
        <v>NISSAN LEAF 299-1018</v>
      </c>
      <c r="B6177" s="36">
        <f t="shared" si="96"/>
        <v>46087.473124999997</v>
      </c>
      <c r="C6177" s="37" t="str">
        <f>IF(Data!J6174="GpsRecord", CONCATENATE($U$3,": ",Data!M6174,", ",Data!L6174), CONCATENATE(Data!AB6174, " ", Data!AH6174))</f>
        <v>Ubicación: 9.95042, -84.2366</v>
      </c>
      <c r="D6177" s="38" t="str">
        <f>IF(Data!O6174=TRUE(), "Yes", "No")</f>
        <v>Yes</v>
      </c>
      <c r="E6177" s="38" t="str">
        <f>IF(Data!J6174="EngineStatusRecord","Engine",IF(Data!J6174="GpsRecord", "GPS", IF(Data!J6174="EngineFaultRecord", "Fault", IF(Data!J6174="DriverChange","Driver",IF(Data!J6174="CustomRecord","Custom","Debug")))))</f>
        <v>GPS</v>
      </c>
      <c r="F6177" s="39" t="str">
        <f>IF(Data!Y6174=TRUE(), "Yes", "No")</f>
        <v>Yes</v>
      </c>
      <c r="G6177" s="40">
        <f>Data!AK6174</f>
        <v>0</v>
      </c>
      <c r="H6177" s="35">
        <f>Data!AB6174</f>
        <v>0</v>
      </c>
      <c r="I6177" s="35">
        <f>Data!AD6174</f>
        <v>0</v>
      </c>
      <c r="J6177" s="35">
        <f>Data!AF6174</f>
        <v>0</v>
      </c>
      <c r="K6177" s="35" t="str">
        <f>CONCATENATE(Data!AH6174, " ", Data!AI6174)</f>
        <v xml:space="preserve"> </v>
      </c>
      <c r="L6177" s="35" t="str">
        <f>Data!C6174</f>
        <v>Vehicle, Battery Electric Vehicle</v>
      </c>
      <c r="M6177" s="35">
        <f>Data!H6174</f>
        <v>0</v>
      </c>
      <c r="N6177" s="41">
        <f>Data!I6174</f>
        <v>46087.473124999997</v>
      </c>
      <c r="O6177" s="35">
        <f>Data!L6174</f>
        <v>-84.236599999999996</v>
      </c>
      <c r="P6177" s="35">
        <f>Data!M6174</f>
        <v>9.9504199999999994</v>
      </c>
      <c r="Q6177" s="35" t="str">
        <f>IF(Data!N6174=0,"",Data!N6174)</f>
        <v>CurveSpeedEstimateError</v>
      </c>
      <c r="R6177" s="35">
        <f>Data!K6174</f>
        <v>57</v>
      </c>
      <c r="S6177" s="35" t="str">
        <f>IF(Data!X6174=TRUE(), "Yes", "No")</f>
        <v>Yes</v>
      </c>
      <c r="T6177" s="40" t="e">
        <f>#REF!</f>
        <v>#REF!</v>
      </c>
    </row>
    <row r="6178" spans="1:20" x14ac:dyDescent="0.3">
      <c r="A6178" s="35" t="str">
        <f>Data!A6175</f>
        <v>NISSAN LEAF 299-1018</v>
      </c>
      <c r="B6178" s="36">
        <f t="shared" si="96"/>
        <v>46087.473179479166</v>
      </c>
      <c r="C6178" s="37" t="str">
        <f>IF(Data!J6175="GpsRecord", CONCATENATE($U$3,": ",Data!M6175,", ",Data!L6175), CONCATENATE(Data!AB6175, " ", Data!AH6175))</f>
        <v>Energía de la batería del vehículo eléctrico 17482</v>
      </c>
      <c r="D6178" s="38" t="str">
        <f>IF(Data!O6175=TRUE(), "Yes", "No")</f>
        <v>No</v>
      </c>
      <c r="E6178" s="38" t="str">
        <f>IF(Data!J6175="EngineStatusRecord","Engine",IF(Data!J6175="GpsRecord", "GPS", IF(Data!J6175="EngineFaultRecord", "Fault", IF(Data!J6175="DriverChange","Driver",IF(Data!J6175="CustomRecord","Custom","Debug")))))</f>
        <v>Engine</v>
      </c>
      <c r="F6178" s="39" t="str">
        <f>IF(Data!Y6175=TRUE(), "Yes", "No")</f>
        <v>No</v>
      </c>
      <c r="G6178" s="40">
        <f>Data!AK6175</f>
        <v>0</v>
      </c>
      <c r="H6178" s="35" t="str">
        <f>Data!AB6175</f>
        <v>Energía de la batería del vehículo eléctrico</v>
      </c>
      <c r="I6178" s="35">
        <f>Data!AD6175</f>
        <v>0</v>
      </c>
      <c r="J6178" s="35">
        <f>Data!AF6175</f>
        <v>0</v>
      </c>
      <c r="K6178" s="35" t="str">
        <f>CONCATENATE(Data!AH6175, " ", Data!AI6175)</f>
        <v>17482 W</v>
      </c>
      <c r="L6178" s="35" t="str">
        <f>Data!C6175</f>
        <v>Vehicle, Battery Electric Vehicle</v>
      </c>
      <c r="M6178" s="35">
        <f>Data!H6175</f>
        <v>0</v>
      </c>
      <c r="N6178" s="41">
        <f>Data!I6175</f>
        <v>46087.473179479166</v>
      </c>
      <c r="O6178" s="35">
        <f>Data!L6175</f>
        <v>0</v>
      </c>
      <c r="P6178" s="35">
        <f>Data!M6175</f>
        <v>0</v>
      </c>
      <c r="Q6178" s="35" t="str">
        <f>IF(Data!N6175=0,"",Data!N6175)</f>
        <v/>
      </c>
      <c r="R6178" s="35">
        <f>Data!K6175</f>
        <v>0</v>
      </c>
      <c r="S6178" s="35" t="str">
        <f>IF(Data!X6175=TRUE(), "Yes", "No")</f>
        <v>No</v>
      </c>
      <c r="T6178" s="40" t="e">
        <f>#REF!</f>
        <v>#REF!</v>
      </c>
    </row>
    <row r="6179" spans="1:20" x14ac:dyDescent="0.3">
      <c r="A6179" s="35" t="str">
        <f>Data!A6176</f>
        <v>NISSAN LEAF 299-1018</v>
      </c>
      <c r="B6179" s="36">
        <f t="shared" si="96"/>
        <v>46087.473182916663</v>
      </c>
      <c r="C6179" s="37" t="str">
        <f>IF(Data!J6176="GpsRecord", CONCATENATE($U$3,": ",Data!M6176,", ",Data!L6176), CONCATENATE(Data!AB6176, " ", Data!AH6176))</f>
        <v>Velocidad del motor en carretera 65</v>
      </c>
      <c r="D6179" s="38" t="str">
        <f>IF(Data!O6176=TRUE(), "Yes", "No")</f>
        <v>No</v>
      </c>
      <c r="E6179" s="38" t="str">
        <f>IF(Data!J6176="EngineStatusRecord","Engine",IF(Data!J6176="GpsRecord", "GPS", IF(Data!J6176="EngineFaultRecord", "Fault", IF(Data!J6176="DriverChange","Driver",IF(Data!J6176="CustomRecord","Custom","Debug")))))</f>
        <v>Engine</v>
      </c>
      <c r="F6179" s="39" t="str">
        <f>IF(Data!Y6176=TRUE(), "Yes", "No")</f>
        <v>No</v>
      </c>
      <c r="G6179" s="40">
        <f>Data!AK6176</f>
        <v>0</v>
      </c>
      <c r="H6179" s="35" t="str">
        <f>Data!AB6176</f>
        <v>Velocidad del motor en carretera</v>
      </c>
      <c r="I6179" s="35">
        <f>Data!AD6176</f>
        <v>0</v>
      </c>
      <c r="J6179" s="35">
        <f>Data!AF6176</f>
        <v>0</v>
      </c>
      <c r="K6179" s="35" t="str">
        <f>CONCATENATE(Data!AH6176, " ", Data!AI6176)</f>
        <v>65 km/h</v>
      </c>
      <c r="L6179" s="35" t="str">
        <f>Data!C6176</f>
        <v>Vehicle, Battery Electric Vehicle</v>
      </c>
      <c r="M6179" s="35">
        <f>Data!H6176</f>
        <v>0</v>
      </c>
      <c r="N6179" s="41">
        <f>Data!I6176</f>
        <v>46087.473182916663</v>
      </c>
      <c r="O6179" s="35">
        <f>Data!L6176</f>
        <v>0</v>
      </c>
      <c r="P6179" s="35">
        <f>Data!M6176</f>
        <v>0</v>
      </c>
      <c r="Q6179" s="35" t="str">
        <f>IF(Data!N6176=0,"",Data!N6176)</f>
        <v/>
      </c>
      <c r="R6179" s="35">
        <f>Data!K6176</f>
        <v>0</v>
      </c>
      <c r="S6179" s="35" t="str">
        <f>IF(Data!X6176=TRUE(), "Yes", "No")</f>
        <v>No</v>
      </c>
      <c r="T6179" s="40" t="e">
        <f>#REF!</f>
        <v>#REF!</v>
      </c>
    </row>
    <row r="6180" spans="1:20" x14ac:dyDescent="0.3">
      <c r="A6180" s="35" t="str">
        <f>Data!A6177</f>
        <v>NISSAN LEAF 299-1018</v>
      </c>
      <c r="B6180" s="36">
        <f t="shared" si="96"/>
        <v>46087.47320601852</v>
      </c>
      <c r="C6180" s="37" t="str">
        <f>IF(Data!J6177="GpsRecord", CONCATENATE($U$3,": ",Data!M6177,", ",Data!L6177), CONCATENATE(Data!AB6177, " ", Data!AH6177))</f>
        <v>Ubicación: 9.95013, -84.23556</v>
      </c>
      <c r="D6180" s="38" t="str">
        <f>IF(Data!O6177=TRUE(), "Yes", "No")</f>
        <v>Yes</v>
      </c>
      <c r="E6180" s="38" t="str">
        <f>IF(Data!J6177="EngineStatusRecord","Engine",IF(Data!J6177="GpsRecord", "GPS", IF(Data!J6177="EngineFaultRecord", "Fault", IF(Data!J6177="DriverChange","Driver",IF(Data!J6177="CustomRecord","Custom","Debug")))))</f>
        <v>GPS</v>
      </c>
      <c r="F6180" s="39" t="str">
        <f>IF(Data!Y6177=TRUE(), "Yes", "No")</f>
        <v>Yes</v>
      </c>
      <c r="G6180" s="40">
        <f>Data!AK6177</f>
        <v>0</v>
      </c>
      <c r="H6180" s="35">
        <f>Data!AB6177</f>
        <v>0</v>
      </c>
      <c r="I6180" s="35">
        <f>Data!AD6177</f>
        <v>0</v>
      </c>
      <c r="J6180" s="35">
        <f>Data!AF6177</f>
        <v>0</v>
      </c>
      <c r="K6180" s="35" t="str">
        <f>CONCATENATE(Data!AH6177, " ", Data!AI6177)</f>
        <v xml:space="preserve"> </v>
      </c>
      <c r="L6180" s="35" t="str">
        <f>Data!C6177</f>
        <v>Vehicle, Battery Electric Vehicle</v>
      </c>
      <c r="M6180" s="35">
        <f>Data!H6177</f>
        <v>0</v>
      </c>
      <c r="N6180" s="41">
        <f>Data!I6177</f>
        <v>46087.47320601852</v>
      </c>
      <c r="O6180" s="35">
        <f>Data!L6177</f>
        <v>-84.235560000000007</v>
      </c>
      <c r="P6180" s="35">
        <f>Data!M6177</f>
        <v>9.9501299999999997</v>
      </c>
      <c r="Q6180" s="35" t="str">
        <f>IF(Data!N6177=0,"",Data!N6177)</f>
        <v>CurveBased</v>
      </c>
      <c r="R6180" s="35">
        <f>Data!K6177</f>
        <v>65</v>
      </c>
      <c r="S6180" s="35" t="str">
        <f>IF(Data!X6177=TRUE(), "Yes", "No")</f>
        <v>Yes</v>
      </c>
      <c r="T6180" s="40" t="e">
        <f>#REF!</f>
        <v>#REF!</v>
      </c>
    </row>
    <row r="6181" spans="1:20" x14ac:dyDescent="0.3">
      <c r="A6181" s="35" t="str">
        <f>Data!A6178</f>
        <v>NISSAN LEAF 299-1018</v>
      </c>
      <c r="B6181" s="36">
        <f t="shared" si="96"/>
        <v>46087.473249155089</v>
      </c>
      <c r="C6181" s="37" t="str">
        <f>IF(Data!J6178="GpsRecord", CONCATENATE($U$3,": ",Data!M6178,", ",Data!L6178), CONCATENATE(Data!AB6178, " ", Data!AH6178))</f>
        <v>Energía de la batería del vehículo eléctrico -35616</v>
      </c>
      <c r="D6181" s="38" t="str">
        <f>IF(Data!O6178=TRUE(), "Yes", "No")</f>
        <v>No</v>
      </c>
      <c r="E6181" s="38" t="str">
        <f>IF(Data!J6178="EngineStatusRecord","Engine",IF(Data!J6178="GpsRecord", "GPS", IF(Data!J6178="EngineFaultRecord", "Fault", IF(Data!J6178="DriverChange","Driver",IF(Data!J6178="CustomRecord","Custom","Debug")))))</f>
        <v>Engine</v>
      </c>
      <c r="F6181" s="39" t="str">
        <f>IF(Data!Y6178=TRUE(), "Yes", "No")</f>
        <v>No</v>
      </c>
      <c r="G6181" s="40">
        <f>Data!AK6178</f>
        <v>0</v>
      </c>
      <c r="H6181" s="35" t="str">
        <f>Data!AB6178</f>
        <v>Energía de la batería del vehículo eléctrico</v>
      </c>
      <c r="I6181" s="35">
        <f>Data!AD6178</f>
        <v>0</v>
      </c>
      <c r="J6181" s="35">
        <f>Data!AF6178</f>
        <v>0</v>
      </c>
      <c r="K6181" s="35" t="str">
        <f>CONCATENATE(Data!AH6178, " ", Data!AI6178)</f>
        <v>-35616 W</v>
      </c>
      <c r="L6181" s="35" t="str">
        <f>Data!C6178</f>
        <v>Vehicle, Battery Electric Vehicle</v>
      </c>
      <c r="M6181" s="35">
        <f>Data!H6178</f>
        <v>0</v>
      </c>
      <c r="N6181" s="41">
        <f>Data!I6178</f>
        <v>46087.473249155089</v>
      </c>
      <c r="O6181" s="35">
        <f>Data!L6178</f>
        <v>0</v>
      </c>
      <c r="P6181" s="35">
        <f>Data!M6178</f>
        <v>0</v>
      </c>
      <c r="Q6181" s="35" t="str">
        <f>IF(Data!N6178=0,"",Data!N6178)</f>
        <v/>
      </c>
      <c r="R6181" s="35">
        <f>Data!K6178</f>
        <v>0</v>
      </c>
      <c r="S6181" s="35" t="str">
        <f>IF(Data!X6178=TRUE(), "Yes", "No")</f>
        <v>No</v>
      </c>
      <c r="T6181" s="40" t="e">
        <f>#REF!</f>
        <v>#REF!</v>
      </c>
    </row>
    <row r="6182" spans="1:20" x14ac:dyDescent="0.3">
      <c r="A6182" s="35" t="str">
        <f>Data!A6179</f>
        <v>NISSAN LEAF 299-1018</v>
      </c>
      <c r="B6182" s="36">
        <f t="shared" si="96"/>
        <v>46087.473287037035</v>
      </c>
      <c r="C6182" s="37" t="str">
        <f>IF(Data!J6179="GpsRecord", CONCATENATE($U$3,": ",Data!M6179,", ",Data!L6179), CONCATENATE(Data!AB6179, " ", Data!AH6179))</f>
        <v>Ubicación: 9.9497, -84.23462</v>
      </c>
      <c r="D6182" s="38" t="str">
        <f>IF(Data!O6179=TRUE(), "Yes", "No")</f>
        <v>Yes</v>
      </c>
      <c r="E6182" s="38" t="str">
        <f>IF(Data!J6179="EngineStatusRecord","Engine",IF(Data!J6179="GpsRecord", "GPS", IF(Data!J6179="EngineFaultRecord", "Fault", IF(Data!J6179="DriverChange","Driver",IF(Data!J6179="CustomRecord","Custom","Debug")))))</f>
        <v>GPS</v>
      </c>
      <c r="F6182" s="39" t="str">
        <f>IF(Data!Y6179=TRUE(), "Yes", "No")</f>
        <v>Yes</v>
      </c>
      <c r="G6182" s="40">
        <f>Data!AK6179</f>
        <v>0</v>
      </c>
      <c r="H6182" s="35">
        <f>Data!AB6179</f>
        <v>0</v>
      </c>
      <c r="I6182" s="35">
        <f>Data!AD6179</f>
        <v>0</v>
      </c>
      <c r="J6182" s="35">
        <f>Data!AF6179</f>
        <v>0</v>
      </c>
      <c r="K6182" s="35" t="str">
        <f>CONCATENATE(Data!AH6179, " ", Data!AI6179)</f>
        <v xml:space="preserve"> </v>
      </c>
      <c r="L6182" s="35" t="str">
        <f>Data!C6179</f>
        <v>Vehicle, Battery Electric Vehicle</v>
      </c>
      <c r="M6182" s="35">
        <f>Data!H6179</f>
        <v>0</v>
      </c>
      <c r="N6182" s="41">
        <f>Data!I6179</f>
        <v>46087.473287037035</v>
      </c>
      <c r="O6182" s="35">
        <f>Data!L6179</f>
        <v>-84.234620000000007</v>
      </c>
      <c r="P6182" s="35">
        <f>Data!M6179</f>
        <v>9.9497</v>
      </c>
      <c r="Q6182" s="35" t="str">
        <f>IF(Data!N6179=0,"",Data!N6179)</f>
        <v>CurvePositionEstimateError</v>
      </c>
      <c r="R6182" s="35">
        <f>Data!K6179</f>
        <v>52</v>
      </c>
      <c r="S6182" s="35" t="str">
        <f>IF(Data!X6179=TRUE(), "Yes", "No")</f>
        <v>Yes</v>
      </c>
      <c r="T6182" s="40" t="e">
        <f>#REF!</f>
        <v>#REF!</v>
      </c>
    </row>
    <row r="6183" spans="1:20" x14ac:dyDescent="0.3">
      <c r="A6183" s="35" t="str">
        <f>Data!A6180</f>
        <v>NISSAN LEAF 299-1018</v>
      </c>
      <c r="B6183" s="36">
        <f t="shared" si="96"/>
        <v>46087.473379629628</v>
      </c>
      <c r="C6183" s="37" t="str">
        <f>IF(Data!J6180="GpsRecord", CONCATENATE($U$3,": ",Data!M6180,", ",Data!L6180), CONCATENATE(Data!AB6180, " ", Data!AH6180))</f>
        <v>Ubicación: 9.94913, -84.23384</v>
      </c>
      <c r="D6183" s="38" t="str">
        <f>IF(Data!O6180=TRUE(), "Yes", "No")</f>
        <v>Yes</v>
      </c>
      <c r="E6183" s="38" t="str">
        <f>IF(Data!J6180="EngineStatusRecord","Engine",IF(Data!J6180="GpsRecord", "GPS", IF(Data!J6180="EngineFaultRecord", "Fault", IF(Data!J6180="DriverChange","Driver",IF(Data!J6180="CustomRecord","Custom","Debug")))))</f>
        <v>GPS</v>
      </c>
      <c r="F6183" s="39" t="str">
        <f>IF(Data!Y6180=TRUE(), "Yes", "No")</f>
        <v>Yes</v>
      </c>
      <c r="G6183" s="40">
        <f>Data!AK6180</f>
        <v>0</v>
      </c>
      <c r="H6183" s="35">
        <f>Data!AB6180</f>
        <v>0</v>
      </c>
      <c r="I6183" s="35">
        <f>Data!AD6180</f>
        <v>0</v>
      </c>
      <c r="J6183" s="35">
        <f>Data!AF6180</f>
        <v>0</v>
      </c>
      <c r="K6183" s="35" t="str">
        <f>CONCATENATE(Data!AH6180, " ", Data!AI6180)</f>
        <v xml:space="preserve"> </v>
      </c>
      <c r="L6183" s="35" t="str">
        <f>Data!C6180</f>
        <v>Vehicle, Battery Electric Vehicle</v>
      </c>
      <c r="M6183" s="35">
        <f>Data!H6180</f>
        <v>0</v>
      </c>
      <c r="N6183" s="41">
        <f>Data!I6180</f>
        <v>46087.473379629628</v>
      </c>
      <c r="O6183" s="35">
        <f>Data!L6180</f>
        <v>-84.233840000000001</v>
      </c>
      <c r="P6183" s="35">
        <f>Data!M6180</f>
        <v>9.9491300000000003</v>
      </c>
      <c r="Q6183" s="35" t="str">
        <f>IF(Data!N6180=0,"",Data!N6180)</f>
        <v>CurvePositionEstimateError</v>
      </c>
      <c r="R6183" s="35">
        <f>Data!K6180</f>
        <v>42</v>
      </c>
      <c r="S6183" s="35" t="str">
        <f>IF(Data!X6180=TRUE(), "Yes", "No")</f>
        <v>Yes</v>
      </c>
      <c r="T6183" s="40" t="e">
        <f>#REF!</f>
        <v>#REF!</v>
      </c>
    </row>
    <row r="6184" spans="1:20" x14ac:dyDescent="0.3">
      <c r="A6184" s="35" t="str">
        <f>Data!A6181</f>
        <v>NISSAN LEAF 299-1018</v>
      </c>
      <c r="B6184" s="36">
        <f t="shared" si="96"/>
        <v>46087.473426111108</v>
      </c>
      <c r="C6184" s="37" t="str">
        <f>IF(Data!J6181="GpsRecord", CONCATENATE($U$3,": ",Data!M6181,", ",Data!L6181), CONCATENATE(Data!AB6181, " ", Data!AH6181))</f>
        <v>Tecnología de acceso radioeléctrico por módem celular 2</v>
      </c>
      <c r="D6184" s="38" t="str">
        <f>IF(Data!O6181=TRUE(), "Yes", "No")</f>
        <v>No</v>
      </c>
      <c r="E6184" s="38" t="str">
        <f>IF(Data!J6181="EngineStatusRecord","Engine",IF(Data!J6181="GpsRecord", "GPS", IF(Data!J6181="EngineFaultRecord", "Fault", IF(Data!J6181="DriverChange","Driver",IF(Data!J6181="CustomRecord","Custom","Debug")))))</f>
        <v>Engine</v>
      </c>
      <c r="F6184" s="39" t="str">
        <f>IF(Data!Y6181=TRUE(), "Yes", "No")</f>
        <v>No</v>
      </c>
      <c r="G6184" s="40">
        <f>Data!AK6181</f>
        <v>0</v>
      </c>
      <c r="H6184" s="35" t="str">
        <f>Data!AB6181</f>
        <v>Tecnología de acceso radioeléctrico por módem celular</v>
      </c>
      <c r="I6184" s="35">
        <f>Data!AD6181</f>
        <v>0</v>
      </c>
      <c r="J6184" s="35">
        <f>Data!AF6181</f>
        <v>0</v>
      </c>
      <c r="K6184" s="35" t="str">
        <f>CONCATENATE(Data!AH6181, " ", Data!AI6181)</f>
        <v>2 None</v>
      </c>
      <c r="L6184" s="35" t="str">
        <f>Data!C6181</f>
        <v>Vehicle, Battery Electric Vehicle</v>
      </c>
      <c r="M6184" s="35">
        <f>Data!H6181</f>
        <v>0</v>
      </c>
      <c r="N6184" s="41">
        <f>Data!I6181</f>
        <v>46087.473426111108</v>
      </c>
      <c r="O6184" s="35">
        <f>Data!L6181</f>
        <v>0</v>
      </c>
      <c r="P6184" s="35">
        <f>Data!M6181</f>
        <v>0</v>
      </c>
      <c r="Q6184" s="35" t="str">
        <f>IF(Data!N6181=0,"",Data!N6181)</f>
        <v/>
      </c>
      <c r="R6184" s="35">
        <f>Data!K6181</f>
        <v>0</v>
      </c>
      <c r="S6184" s="35" t="str">
        <f>IF(Data!X6181=TRUE(), "Yes", "No")</f>
        <v>No</v>
      </c>
      <c r="T6184" s="40" t="e">
        <f>#REF!</f>
        <v>#REF!</v>
      </c>
    </row>
    <row r="6185" spans="1:20" x14ac:dyDescent="0.3">
      <c r="A6185" s="35" t="str">
        <f>Data!A6182</f>
        <v>NISSAN LEAF 299-1018</v>
      </c>
      <c r="B6185" s="36">
        <f t="shared" si="96"/>
        <v>46087.473426238423</v>
      </c>
      <c r="C6185" s="37" t="str">
        <f>IF(Data!J6182="GpsRecord", CONCATENATE($U$3,": ",Data!M6182,", ",Data!L6182), CONCATENATE(Data!AB6182, " ", Data!AH6182))</f>
        <v xml:space="preserve"> </v>
      </c>
      <c r="D6185" s="38" t="str">
        <f>IF(Data!O6182=TRUE(), "Yes", "No")</f>
        <v>No</v>
      </c>
      <c r="E6185" s="38" t="str">
        <f>IF(Data!J6182="EngineStatusRecord","Engine",IF(Data!J6182="GpsRecord", "GPS", IF(Data!J6182="EngineFaultRecord", "Fault", IF(Data!J6182="DriverChange","Driver",IF(Data!J6182="CustomRecord","Custom","Debug")))))</f>
        <v>Debug</v>
      </c>
      <c r="F6185" s="39" t="str">
        <f>IF(Data!Y6182=TRUE(), "Yes", "No")</f>
        <v>No</v>
      </c>
      <c r="G6185" s="40" t="str">
        <f>Data!AK6182</f>
        <v>50-33-1D-11-44-E4-02</v>
      </c>
      <c r="H6185" s="35">
        <f>Data!AB6182</f>
        <v>0</v>
      </c>
      <c r="I6185" s="35">
        <f>Data!AD6182</f>
        <v>0</v>
      </c>
      <c r="J6185" s="35">
        <f>Data!AF6182</f>
        <v>0</v>
      </c>
      <c r="K6185" s="35" t="str">
        <f>CONCATENATE(Data!AH6182, " ", Data!AI6182)</f>
        <v xml:space="preserve"> </v>
      </c>
      <c r="L6185" s="35" t="str">
        <f>Data!C6182</f>
        <v>Vehicle, Battery Electric Vehicle</v>
      </c>
      <c r="M6185" s="35">
        <f>Data!H6182</f>
        <v>0</v>
      </c>
      <c r="N6185" s="41">
        <f>Data!I6182</f>
        <v>46087.473426238423</v>
      </c>
      <c r="O6185" s="35">
        <f>Data!L6182</f>
        <v>0</v>
      </c>
      <c r="P6185" s="35">
        <f>Data!M6182</f>
        <v>0</v>
      </c>
      <c r="Q6185" s="35" t="str">
        <f>IF(Data!N6182=0,"",Data!N6182)</f>
        <v>40012</v>
      </c>
      <c r="R6185" s="35">
        <f>Data!K6182</f>
        <v>0</v>
      </c>
      <c r="S6185" s="35" t="str">
        <f>IF(Data!X6182=TRUE(), "Yes", "No")</f>
        <v>No</v>
      </c>
      <c r="T6185" s="40" t="e">
        <f>#REF!</f>
        <v>#REF!</v>
      </c>
    </row>
    <row r="6186" spans="1:20" x14ac:dyDescent="0.3">
      <c r="A6186" s="35" t="str">
        <f>Data!A6183</f>
        <v>NISSAN LEAF 299-1018</v>
      </c>
      <c r="B6186" s="36">
        <f t="shared" si="96"/>
        <v>46087.473426238423</v>
      </c>
      <c r="C6186" s="37" t="str">
        <f>IF(Data!J6183="GpsRecord", CONCATENATE($U$3,": ",Data!M6183,", ",Data!L6183), CONCATENATE(Data!AB6183, " ", Data!AH6183))</f>
        <v>Intensidad de la señal del módem celular 71</v>
      </c>
      <c r="D6186" s="38" t="str">
        <f>IF(Data!O6183=TRUE(), "Yes", "No")</f>
        <v>No</v>
      </c>
      <c r="E6186" s="38" t="str">
        <f>IF(Data!J6183="EngineStatusRecord","Engine",IF(Data!J6183="GpsRecord", "GPS", IF(Data!J6183="EngineFaultRecord", "Fault", IF(Data!J6183="DriverChange","Driver",IF(Data!J6183="CustomRecord","Custom","Debug")))))</f>
        <v>Engine</v>
      </c>
      <c r="F6186" s="39" t="str">
        <f>IF(Data!Y6183=TRUE(), "Yes", "No")</f>
        <v>No</v>
      </c>
      <c r="G6186" s="40">
        <f>Data!AK6183</f>
        <v>0</v>
      </c>
      <c r="H6186" s="35" t="str">
        <f>Data!AB6183</f>
        <v>Intensidad de la señal del módem celular</v>
      </c>
      <c r="I6186" s="35">
        <f>Data!AD6183</f>
        <v>0</v>
      </c>
      <c r="J6186" s="35">
        <f>Data!AF6183</f>
        <v>0</v>
      </c>
      <c r="K6186" s="35" t="str">
        <f>CONCATENATE(Data!AH6183, " ", Data!AI6183)</f>
        <v>71 None</v>
      </c>
      <c r="L6186" s="35" t="str">
        <f>Data!C6183</f>
        <v>Vehicle, Battery Electric Vehicle</v>
      </c>
      <c r="M6186" s="35">
        <f>Data!H6183</f>
        <v>0</v>
      </c>
      <c r="N6186" s="41">
        <f>Data!I6183</f>
        <v>46087.473426238423</v>
      </c>
      <c r="O6186" s="35">
        <f>Data!L6183</f>
        <v>0</v>
      </c>
      <c r="P6186" s="35">
        <f>Data!M6183</f>
        <v>0</v>
      </c>
      <c r="Q6186" s="35" t="str">
        <f>IF(Data!N6183=0,"",Data!N6183)</f>
        <v/>
      </c>
      <c r="R6186" s="35">
        <f>Data!K6183</f>
        <v>0</v>
      </c>
      <c r="S6186" s="35" t="str">
        <f>IF(Data!X6183=TRUE(), "Yes", "No")</f>
        <v>No</v>
      </c>
      <c r="T6186" s="40" t="e">
        <f>#REF!</f>
        <v>#REF!</v>
      </c>
    </row>
    <row r="6187" spans="1:20" x14ac:dyDescent="0.3">
      <c r="A6187" s="35" t="str">
        <f>Data!A6184</f>
        <v>NISSAN LEAF 299-1018</v>
      </c>
      <c r="B6187" s="36">
        <f t="shared" si="96"/>
        <v>46087.47347222222</v>
      </c>
      <c r="C6187" s="37" t="str">
        <f>IF(Data!J6184="GpsRecord", CONCATENATE($U$3,": ",Data!M6184,", ",Data!L6184), CONCATENATE(Data!AB6184, " ", Data!AH6184))</f>
        <v>Ubicación: 9.94864, -84.23335</v>
      </c>
      <c r="D6187" s="38" t="str">
        <f>IF(Data!O6184=TRUE(), "Yes", "No")</f>
        <v>Yes</v>
      </c>
      <c r="E6187" s="38" t="str">
        <f>IF(Data!J6184="EngineStatusRecord","Engine",IF(Data!J6184="GpsRecord", "GPS", IF(Data!J6184="EngineFaultRecord", "Fault", IF(Data!J6184="DriverChange","Driver",IF(Data!J6184="CustomRecord","Custom","Debug")))))</f>
        <v>GPS</v>
      </c>
      <c r="F6187" s="39" t="str">
        <f>IF(Data!Y6184=TRUE(), "Yes", "No")</f>
        <v>Yes</v>
      </c>
      <c r="G6187" s="40">
        <f>Data!AK6184</f>
        <v>0</v>
      </c>
      <c r="H6187" s="35">
        <f>Data!AB6184</f>
        <v>0</v>
      </c>
      <c r="I6187" s="35">
        <f>Data!AD6184</f>
        <v>0</v>
      </c>
      <c r="J6187" s="35">
        <f>Data!AF6184</f>
        <v>0</v>
      </c>
      <c r="K6187" s="35" t="str">
        <f>CONCATENATE(Data!AH6184, " ", Data!AI6184)</f>
        <v xml:space="preserve"> </v>
      </c>
      <c r="L6187" s="35" t="str">
        <f>Data!C6184</f>
        <v>Vehicle, Battery Electric Vehicle</v>
      </c>
      <c r="M6187" s="35">
        <f>Data!H6184</f>
        <v>0</v>
      </c>
      <c r="N6187" s="41">
        <f>Data!I6184</f>
        <v>46087.47347222222</v>
      </c>
      <c r="O6187" s="35">
        <f>Data!L6184</f>
        <v>-84.233350000000002</v>
      </c>
      <c r="P6187" s="35">
        <f>Data!M6184</f>
        <v>9.9486399999999993</v>
      </c>
      <c r="Q6187" s="35" t="str">
        <f>IF(Data!N6184=0,"",Data!N6184)</f>
        <v>CurvePositionEstimateError</v>
      </c>
      <c r="R6187" s="35">
        <f>Data!K6184</f>
        <v>29</v>
      </c>
      <c r="S6187" s="35" t="str">
        <f>IF(Data!X6184=TRUE(), "Yes", "No")</f>
        <v>Yes</v>
      </c>
      <c r="T6187" s="40" t="e">
        <f>#REF!</f>
        <v>#REF!</v>
      </c>
    </row>
    <row r="6188" spans="1:20" x14ac:dyDescent="0.3">
      <c r="A6188" s="35" t="str">
        <f>Data!A6185</f>
        <v>NISSAN LEAF 299-1018</v>
      </c>
      <c r="B6188" s="36">
        <f t="shared" si="96"/>
        <v>46087.473503553243</v>
      </c>
      <c r="C6188" s="37" t="str">
        <f>IF(Data!J6185="GpsRecord", CONCATENATE($U$3,": ",Data!M6185,", ",Data!L6185), CONCATENATE(Data!AB6185, " ", Data!AH6185))</f>
        <v xml:space="preserve"> </v>
      </c>
      <c r="D6188" s="38" t="str">
        <f>IF(Data!O6185=TRUE(), "Yes", "No")</f>
        <v>No</v>
      </c>
      <c r="E6188" s="38" t="str">
        <f>IF(Data!J6185="EngineStatusRecord","Engine",IF(Data!J6185="GpsRecord", "GPS", IF(Data!J6185="EngineFaultRecord", "Fault", IF(Data!J6185="DriverChange","Driver",IF(Data!J6185="CustomRecord","Custom","Debug")))))</f>
        <v>Debug</v>
      </c>
      <c r="F6188" s="39" t="str">
        <f>IF(Data!Y6185=TRUE(), "Yes", "No")</f>
        <v>No</v>
      </c>
      <c r="G6188" s="40" t="str">
        <f>Data!AK6185</f>
        <v>EA-00-00-00-00-00-00-00-00-00-00-00-00-00-00</v>
      </c>
      <c r="H6188" s="35">
        <f>Data!AB6185</f>
        <v>0</v>
      </c>
      <c r="I6188" s="35">
        <f>Data!AD6185</f>
        <v>0</v>
      </c>
      <c r="J6188" s="35">
        <f>Data!AF6185</f>
        <v>0</v>
      </c>
      <c r="K6188" s="35" t="str">
        <f>CONCATENATE(Data!AH6185, " ", Data!AI6185)</f>
        <v xml:space="preserve"> </v>
      </c>
      <c r="L6188" s="35" t="str">
        <f>Data!C6185</f>
        <v>Vehicle, Battery Electric Vehicle</v>
      </c>
      <c r="M6188" s="35">
        <f>Data!H6185</f>
        <v>0</v>
      </c>
      <c r="N6188" s="41">
        <f>Data!I6185</f>
        <v>46087.473503553243</v>
      </c>
      <c r="O6188" s="35">
        <f>Data!L6185</f>
        <v>0</v>
      </c>
      <c r="P6188" s="35">
        <f>Data!M6185</f>
        <v>0</v>
      </c>
      <c r="Q6188" s="35" t="str">
        <f>IF(Data!N6185=0,"",Data!N6185)</f>
        <v>50246</v>
      </c>
      <c r="R6188" s="35">
        <f>Data!K6185</f>
        <v>0</v>
      </c>
      <c r="S6188" s="35" t="str">
        <f>IF(Data!X6185=TRUE(), "Yes", "No")</f>
        <v>No</v>
      </c>
      <c r="T6188" s="40" t="e">
        <f>#REF!</f>
        <v>#REF!</v>
      </c>
    </row>
    <row r="6189" spans="1:20" x14ac:dyDescent="0.3">
      <c r="A6189" s="35" t="str">
        <f>Data!A6186</f>
        <v>NISSAN LEAF 299-1018</v>
      </c>
      <c r="B6189" s="36">
        <f t="shared" si="96"/>
        <v>46087.47350699074</v>
      </c>
      <c r="C6189" s="37" t="str">
        <f>IF(Data!J6186="GpsRecord", CONCATENATE($U$3,": ",Data!M6186,", ",Data!L6186), CONCATENATE(Data!AB6186, " ", Data!AH6186))</f>
        <v>Velocidad del motor en carretera 25</v>
      </c>
      <c r="D6189" s="38" t="str">
        <f>IF(Data!O6186=TRUE(), "Yes", "No")</f>
        <v>No</v>
      </c>
      <c r="E6189" s="38" t="str">
        <f>IF(Data!J6186="EngineStatusRecord","Engine",IF(Data!J6186="GpsRecord", "GPS", IF(Data!J6186="EngineFaultRecord", "Fault", IF(Data!J6186="DriverChange","Driver",IF(Data!J6186="CustomRecord","Custom","Debug")))))</f>
        <v>Engine</v>
      </c>
      <c r="F6189" s="39" t="str">
        <f>IF(Data!Y6186=TRUE(), "Yes", "No")</f>
        <v>No</v>
      </c>
      <c r="G6189" s="40">
        <f>Data!AK6186</f>
        <v>0</v>
      </c>
      <c r="H6189" s="35" t="str">
        <f>Data!AB6186</f>
        <v>Velocidad del motor en carretera</v>
      </c>
      <c r="I6189" s="35">
        <f>Data!AD6186</f>
        <v>0</v>
      </c>
      <c r="J6189" s="35">
        <f>Data!AF6186</f>
        <v>0</v>
      </c>
      <c r="K6189" s="35" t="str">
        <f>CONCATENATE(Data!AH6186, " ", Data!AI6186)</f>
        <v>25 km/h</v>
      </c>
      <c r="L6189" s="35" t="str">
        <f>Data!C6186</f>
        <v>Vehicle, Battery Electric Vehicle</v>
      </c>
      <c r="M6189" s="35">
        <f>Data!H6186</f>
        <v>0</v>
      </c>
      <c r="N6189" s="41">
        <f>Data!I6186</f>
        <v>46087.47350699074</v>
      </c>
      <c r="O6189" s="35">
        <f>Data!L6186</f>
        <v>0</v>
      </c>
      <c r="P6189" s="35">
        <f>Data!M6186</f>
        <v>0</v>
      </c>
      <c r="Q6189" s="35" t="str">
        <f>IF(Data!N6186=0,"",Data!N6186)</f>
        <v/>
      </c>
      <c r="R6189" s="35">
        <f>Data!K6186</f>
        <v>0</v>
      </c>
      <c r="S6189" s="35" t="str">
        <f>IF(Data!X6186=TRUE(), "Yes", "No")</f>
        <v>No</v>
      </c>
      <c r="T6189" s="40" t="e">
        <f>#REF!</f>
        <v>#REF!</v>
      </c>
    </row>
    <row r="6190" spans="1:20" x14ac:dyDescent="0.3">
      <c r="A6190" s="35" t="str">
        <f>Data!A6187</f>
        <v>NISSAN LEAF 299-1018</v>
      </c>
      <c r="B6190" s="36">
        <f t="shared" si="96"/>
        <v>46087.473561377315</v>
      </c>
      <c r="C6190" s="37" t="str">
        <f>IF(Data!J6187="GpsRecord", CONCATENATE($U$3,": ",Data!M6187,", ",Data!L6187), CONCATENATE(Data!AB6187, " ", Data!AH6187))</f>
        <v xml:space="preserve"> </v>
      </c>
      <c r="D6190" s="38" t="str">
        <f>IF(Data!O6187=TRUE(), "Yes", "No")</f>
        <v>No</v>
      </c>
      <c r="E6190" s="38" t="str">
        <f>IF(Data!J6187="EngineStatusRecord","Engine",IF(Data!J6187="GpsRecord", "GPS", IF(Data!J6187="EngineFaultRecord", "Fault", IF(Data!J6187="DriverChange","Driver",IF(Data!J6187="CustomRecord","Custom","Debug")))))</f>
        <v>Debug</v>
      </c>
      <c r="F6190" s="39" t="str">
        <f>IF(Data!Y6187=TRUE(), "Yes", "No")</f>
        <v>No</v>
      </c>
      <c r="G6190" s="40" t="str">
        <f>Data!AK6187</f>
        <v>92-00-00-00-00-00-00-00-00-00-00-00-00-00-00</v>
      </c>
      <c r="H6190" s="35">
        <f>Data!AB6187</f>
        <v>0</v>
      </c>
      <c r="I6190" s="35">
        <f>Data!AD6187</f>
        <v>0</v>
      </c>
      <c r="J6190" s="35">
        <f>Data!AF6187</f>
        <v>0</v>
      </c>
      <c r="K6190" s="35" t="str">
        <f>CONCATENATE(Data!AH6187, " ", Data!AI6187)</f>
        <v xml:space="preserve"> </v>
      </c>
      <c r="L6190" s="35" t="str">
        <f>Data!C6187</f>
        <v>Vehicle, Battery Electric Vehicle</v>
      </c>
      <c r="M6190" s="35">
        <f>Data!H6187</f>
        <v>0</v>
      </c>
      <c r="N6190" s="41">
        <f>Data!I6187</f>
        <v>46087.473561377315</v>
      </c>
      <c r="O6190" s="35">
        <f>Data!L6187</f>
        <v>0</v>
      </c>
      <c r="P6190" s="35">
        <f>Data!M6187</f>
        <v>0</v>
      </c>
      <c r="Q6190" s="35" t="str">
        <f>IF(Data!N6187=0,"",Data!N6187)</f>
        <v>50246</v>
      </c>
      <c r="R6190" s="35">
        <f>Data!K6187</f>
        <v>0</v>
      </c>
      <c r="S6190" s="35" t="str">
        <f>IF(Data!X6187=TRUE(), "Yes", "No")</f>
        <v>No</v>
      </c>
      <c r="T6190" s="40" t="e">
        <f>#REF!</f>
        <v>#REF!</v>
      </c>
    </row>
    <row r="6191" spans="1:20" x14ac:dyDescent="0.3">
      <c r="A6191" s="35" t="str">
        <f>Data!A6188</f>
        <v>NISSAN LEAF 299-1018</v>
      </c>
      <c r="B6191" s="36">
        <f t="shared" si="96"/>
        <v>46087.473564814813</v>
      </c>
      <c r="C6191" s="37" t="str">
        <f>IF(Data!J6188="GpsRecord", CONCATENATE($U$3,": ",Data!M6188,", ",Data!L6188), CONCATENATE(Data!AB6188, " ", Data!AH6188))</f>
        <v>Ubicación: 9.94824, -84.23301</v>
      </c>
      <c r="D6191" s="38" t="str">
        <f>IF(Data!O6188=TRUE(), "Yes", "No")</f>
        <v>Yes</v>
      </c>
      <c r="E6191" s="38" t="str">
        <f>IF(Data!J6188="EngineStatusRecord","Engine",IF(Data!J6188="GpsRecord", "GPS", IF(Data!J6188="EngineFaultRecord", "Fault", IF(Data!J6188="DriverChange","Driver",IF(Data!J6188="CustomRecord","Custom","Debug")))))</f>
        <v>GPS</v>
      </c>
      <c r="F6191" s="39" t="str">
        <f>IF(Data!Y6188=TRUE(), "Yes", "No")</f>
        <v>Yes</v>
      </c>
      <c r="G6191" s="40">
        <f>Data!AK6188</f>
        <v>0</v>
      </c>
      <c r="H6191" s="35">
        <f>Data!AB6188</f>
        <v>0</v>
      </c>
      <c r="I6191" s="35">
        <f>Data!AD6188</f>
        <v>0</v>
      </c>
      <c r="J6191" s="35">
        <f>Data!AF6188</f>
        <v>0</v>
      </c>
      <c r="K6191" s="35" t="str">
        <f>CONCATENATE(Data!AH6188, " ", Data!AI6188)</f>
        <v xml:space="preserve"> </v>
      </c>
      <c r="L6191" s="35" t="str">
        <f>Data!C6188</f>
        <v>Vehicle, Battery Electric Vehicle</v>
      </c>
      <c r="M6191" s="35">
        <f>Data!H6188</f>
        <v>0</v>
      </c>
      <c r="N6191" s="41">
        <f>Data!I6188</f>
        <v>46087.473564814813</v>
      </c>
      <c r="O6191" s="35">
        <f>Data!L6188</f>
        <v>-84.233009999999993</v>
      </c>
      <c r="P6191" s="35">
        <f>Data!M6188</f>
        <v>9.9482400000000002</v>
      </c>
      <c r="Q6191" s="35" t="str">
        <f>IF(Data!N6188=0,"",Data!N6188)</f>
        <v>CurveSpeedEstimateError</v>
      </c>
      <c r="R6191" s="35">
        <f>Data!K6188</f>
        <v>26</v>
      </c>
      <c r="S6191" s="35" t="str">
        <f>IF(Data!X6188=TRUE(), "Yes", "No")</f>
        <v>Yes</v>
      </c>
      <c r="T6191" s="40" t="e">
        <f>#REF!</f>
        <v>#REF!</v>
      </c>
    </row>
    <row r="6192" spans="1:20" x14ac:dyDescent="0.3">
      <c r="A6192" s="35" t="str">
        <f>Data!A6189</f>
        <v>NISSAN LEAF 299-1018</v>
      </c>
      <c r="B6192" s="36">
        <f t="shared" si="96"/>
        <v>46087.473588148147</v>
      </c>
      <c r="C6192" s="37" t="str">
        <f>IF(Data!J6189="GpsRecord", CONCATENATE($U$3,": ",Data!M6189,", ",Data!L6189), CONCATENATE(Data!AB6189, " ", Data!AH6189))</f>
        <v>Velocidad del motor en carretera 28</v>
      </c>
      <c r="D6192" s="38" t="str">
        <f>IF(Data!O6189=TRUE(), "Yes", "No")</f>
        <v>No</v>
      </c>
      <c r="E6192" s="38" t="str">
        <f>IF(Data!J6189="EngineStatusRecord","Engine",IF(Data!J6189="GpsRecord", "GPS", IF(Data!J6189="EngineFaultRecord", "Fault", IF(Data!J6189="DriverChange","Driver",IF(Data!J6189="CustomRecord","Custom","Debug")))))</f>
        <v>Engine</v>
      </c>
      <c r="F6192" s="39" t="str">
        <f>IF(Data!Y6189=TRUE(), "Yes", "No")</f>
        <v>No</v>
      </c>
      <c r="G6192" s="40">
        <f>Data!AK6189</f>
        <v>0</v>
      </c>
      <c r="H6192" s="35" t="str">
        <f>Data!AB6189</f>
        <v>Velocidad del motor en carretera</v>
      </c>
      <c r="I6192" s="35">
        <f>Data!AD6189</f>
        <v>0</v>
      </c>
      <c r="J6192" s="35">
        <f>Data!AF6189</f>
        <v>0</v>
      </c>
      <c r="K6192" s="35" t="str">
        <f>CONCATENATE(Data!AH6189, " ", Data!AI6189)</f>
        <v>28 km/h</v>
      </c>
      <c r="L6192" s="35" t="str">
        <f>Data!C6189</f>
        <v>Vehicle, Battery Electric Vehicle</v>
      </c>
      <c r="M6192" s="35">
        <f>Data!H6189</f>
        <v>0</v>
      </c>
      <c r="N6192" s="41">
        <f>Data!I6189</f>
        <v>46087.473588148147</v>
      </c>
      <c r="O6192" s="35">
        <f>Data!L6189</f>
        <v>0</v>
      </c>
      <c r="P6192" s="35">
        <f>Data!M6189</f>
        <v>0</v>
      </c>
      <c r="Q6192" s="35" t="str">
        <f>IF(Data!N6189=0,"",Data!N6189)</f>
        <v/>
      </c>
      <c r="R6192" s="35">
        <f>Data!K6189</f>
        <v>0</v>
      </c>
      <c r="S6192" s="35" t="str">
        <f>IF(Data!X6189=TRUE(), "Yes", "No")</f>
        <v>No</v>
      </c>
      <c r="T6192" s="40" t="e">
        <f>#REF!</f>
        <v>#REF!</v>
      </c>
    </row>
    <row r="6193" spans="1:20" x14ac:dyDescent="0.3">
      <c r="A6193" s="35" t="str">
        <f>Data!A6190</f>
        <v>NISSAN LEAF 299-1018</v>
      </c>
      <c r="B6193" s="36">
        <f t="shared" si="96"/>
        <v>46087.473622685182</v>
      </c>
      <c r="C6193" s="37" t="str">
        <f>IF(Data!J6190="GpsRecord", CONCATENATE($U$3,": ",Data!M6190,", ",Data!L6190), CONCATENATE(Data!AB6190, " ", Data!AH6190))</f>
        <v>Ubicación: 9.94796, -84.23277</v>
      </c>
      <c r="D6193" s="38" t="str">
        <f>IF(Data!O6190=TRUE(), "Yes", "No")</f>
        <v>Yes</v>
      </c>
      <c r="E6193" s="38" t="str">
        <f>IF(Data!J6190="EngineStatusRecord","Engine",IF(Data!J6190="GpsRecord", "GPS", IF(Data!J6190="EngineFaultRecord", "Fault", IF(Data!J6190="DriverChange","Driver",IF(Data!J6190="CustomRecord","Custom","Debug")))))</f>
        <v>GPS</v>
      </c>
      <c r="F6193" s="39" t="str">
        <f>IF(Data!Y6190=TRUE(), "Yes", "No")</f>
        <v>Yes</v>
      </c>
      <c r="G6193" s="40">
        <f>Data!AK6190</f>
        <v>0</v>
      </c>
      <c r="H6193" s="35">
        <f>Data!AB6190</f>
        <v>0</v>
      </c>
      <c r="I6193" s="35">
        <f>Data!AD6190</f>
        <v>0</v>
      </c>
      <c r="J6193" s="35">
        <f>Data!AF6190</f>
        <v>0</v>
      </c>
      <c r="K6193" s="35" t="str">
        <f>CONCATENATE(Data!AH6190, " ", Data!AI6190)</f>
        <v xml:space="preserve"> </v>
      </c>
      <c r="L6193" s="35" t="str">
        <f>Data!C6190</f>
        <v>Vehicle, Battery Electric Vehicle</v>
      </c>
      <c r="M6193" s="35">
        <f>Data!H6190</f>
        <v>0</v>
      </c>
      <c r="N6193" s="41">
        <f>Data!I6190</f>
        <v>46087.473622685182</v>
      </c>
      <c r="O6193" s="35">
        <f>Data!L6190</f>
        <v>-84.232770000000002</v>
      </c>
      <c r="P6193" s="35">
        <f>Data!M6190</f>
        <v>9.9479600000000001</v>
      </c>
      <c r="Q6193" s="35" t="str">
        <f>IF(Data!N6190=0,"",Data!N6190)</f>
        <v>CurveSpeedEstimateError</v>
      </c>
      <c r="R6193" s="35">
        <f>Data!K6190</f>
        <v>33</v>
      </c>
      <c r="S6193" s="35" t="str">
        <f>IF(Data!X6190=TRUE(), "Yes", "No")</f>
        <v>Yes</v>
      </c>
      <c r="T6193" s="40" t="e">
        <f>#REF!</f>
        <v>#REF!</v>
      </c>
    </row>
    <row r="6194" spans="1:20" x14ac:dyDescent="0.3">
      <c r="A6194" s="35" t="str">
        <f>Data!A6191</f>
        <v>NISSAN LEAF 299-1018</v>
      </c>
      <c r="B6194" s="36">
        <f t="shared" si="96"/>
        <v>46087.473634525464</v>
      </c>
      <c r="C6194" s="37" t="str">
        <f>IF(Data!J6191="GpsRecord", CONCATENATE($U$3,": ",Data!M6191,", ",Data!L6191), CONCATENATE(Data!AB6191, " ", Data!AH6191))</f>
        <v>Velocidad del motor en carretera 39</v>
      </c>
      <c r="D6194" s="38" t="str">
        <f>IF(Data!O6191=TRUE(), "Yes", "No")</f>
        <v>No</v>
      </c>
      <c r="E6194" s="38" t="str">
        <f>IF(Data!J6191="EngineStatusRecord","Engine",IF(Data!J6191="GpsRecord", "GPS", IF(Data!J6191="EngineFaultRecord", "Fault", IF(Data!J6191="DriverChange","Driver",IF(Data!J6191="CustomRecord","Custom","Debug")))))</f>
        <v>Engine</v>
      </c>
      <c r="F6194" s="39" t="str">
        <f>IF(Data!Y6191=TRUE(), "Yes", "No")</f>
        <v>No</v>
      </c>
      <c r="G6194" s="40">
        <f>Data!AK6191</f>
        <v>0</v>
      </c>
      <c r="H6194" s="35" t="str">
        <f>Data!AB6191</f>
        <v>Velocidad del motor en carretera</v>
      </c>
      <c r="I6194" s="35">
        <f>Data!AD6191</f>
        <v>0</v>
      </c>
      <c r="J6194" s="35">
        <f>Data!AF6191</f>
        <v>0</v>
      </c>
      <c r="K6194" s="35" t="str">
        <f>CONCATENATE(Data!AH6191, " ", Data!AI6191)</f>
        <v>39 km/h</v>
      </c>
      <c r="L6194" s="35" t="str">
        <f>Data!C6191</f>
        <v>Vehicle, Battery Electric Vehicle</v>
      </c>
      <c r="M6194" s="35">
        <f>Data!H6191</f>
        <v>0</v>
      </c>
      <c r="N6194" s="41">
        <f>Data!I6191</f>
        <v>46087.473634525464</v>
      </c>
      <c r="O6194" s="35">
        <f>Data!L6191</f>
        <v>0</v>
      </c>
      <c r="P6194" s="35">
        <f>Data!M6191</f>
        <v>0</v>
      </c>
      <c r="Q6194" s="35" t="str">
        <f>IF(Data!N6191=0,"",Data!N6191)</f>
        <v/>
      </c>
      <c r="R6194" s="35">
        <f>Data!K6191</f>
        <v>0</v>
      </c>
      <c r="S6194" s="35" t="str">
        <f>IF(Data!X6191=TRUE(), "Yes", "No")</f>
        <v>No</v>
      </c>
      <c r="T6194" s="40" t="e">
        <f>#REF!</f>
        <v>#REF!</v>
      </c>
    </row>
    <row r="6195" spans="1:20" x14ac:dyDescent="0.3">
      <c r="A6195" s="35" t="str">
        <f>Data!A6192</f>
        <v>NISSAN LEAF 299-1018</v>
      </c>
      <c r="B6195" s="36">
        <f t="shared" si="96"/>
        <v>46087.473738425928</v>
      </c>
      <c r="C6195" s="37" t="str">
        <f>IF(Data!J6192="GpsRecord", CONCATENATE($U$3,": ",Data!M6192,", ",Data!L6192), CONCATENATE(Data!AB6192, " ", Data!AH6192))</f>
        <v>Ubicación: 9.94711, -84.23208</v>
      </c>
      <c r="D6195" s="38" t="str">
        <f>IF(Data!O6192=TRUE(), "Yes", "No")</f>
        <v>Yes</v>
      </c>
      <c r="E6195" s="38" t="str">
        <f>IF(Data!J6192="EngineStatusRecord","Engine",IF(Data!J6192="GpsRecord", "GPS", IF(Data!J6192="EngineFaultRecord", "Fault", IF(Data!J6192="DriverChange","Driver",IF(Data!J6192="CustomRecord","Custom","Debug")))))</f>
        <v>GPS</v>
      </c>
      <c r="F6195" s="39" t="str">
        <f>IF(Data!Y6192=TRUE(), "Yes", "No")</f>
        <v>Yes</v>
      </c>
      <c r="G6195" s="40">
        <f>Data!AK6192</f>
        <v>0</v>
      </c>
      <c r="H6195" s="35">
        <f>Data!AB6192</f>
        <v>0</v>
      </c>
      <c r="I6195" s="35">
        <f>Data!AD6192</f>
        <v>0</v>
      </c>
      <c r="J6195" s="35">
        <f>Data!AF6192</f>
        <v>0</v>
      </c>
      <c r="K6195" s="35" t="str">
        <f>CONCATENATE(Data!AH6192, " ", Data!AI6192)</f>
        <v xml:space="preserve"> </v>
      </c>
      <c r="L6195" s="35" t="str">
        <f>Data!C6192</f>
        <v>Vehicle, Battery Electric Vehicle</v>
      </c>
      <c r="M6195" s="35">
        <f>Data!H6192</f>
        <v>0</v>
      </c>
      <c r="N6195" s="41">
        <f>Data!I6192</f>
        <v>46087.473738425928</v>
      </c>
      <c r="O6195" s="35">
        <f>Data!L6192</f>
        <v>-84.232079999999996</v>
      </c>
      <c r="P6195" s="35">
        <f>Data!M6192</f>
        <v>9.9471100000000003</v>
      </c>
      <c r="Q6195" s="35" t="str">
        <f>IF(Data!N6192=0,"",Data!N6192)</f>
        <v>CurvePositionEstimateError</v>
      </c>
      <c r="R6195" s="35">
        <f>Data!K6192</f>
        <v>50</v>
      </c>
      <c r="S6195" s="35" t="str">
        <f>IF(Data!X6192=TRUE(), "Yes", "No")</f>
        <v>Yes</v>
      </c>
      <c r="T6195" s="40" t="e">
        <f>#REF!</f>
        <v>#REF!</v>
      </c>
    </row>
    <row r="6196" spans="1:20" x14ac:dyDescent="0.3">
      <c r="A6196" s="35" t="str">
        <f>Data!A6193</f>
        <v>NISSAN LEAF 299-1018</v>
      </c>
      <c r="B6196" s="36">
        <f t="shared" si="96"/>
        <v>46087.473877048615</v>
      </c>
      <c r="C6196" s="37" t="str">
        <f>IF(Data!J6193="GpsRecord", CONCATENATE($U$3,": ",Data!M6193,", ",Data!L6193), CONCATENATE(Data!AB6193, " ", Data!AH6193))</f>
        <v>Energía de la batería del vehículo eléctrico 17622</v>
      </c>
      <c r="D6196" s="38" t="str">
        <f>IF(Data!O6193=TRUE(), "Yes", "No")</f>
        <v>No</v>
      </c>
      <c r="E6196" s="38" t="str">
        <f>IF(Data!J6193="EngineStatusRecord","Engine",IF(Data!J6193="GpsRecord", "GPS", IF(Data!J6193="EngineFaultRecord", "Fault", IF(Data!J6193="DriverChange","Driver",IF(Data!J6193="CustomRecord","Custom","Debug")))))</f>
        <v>Engine</v>
      </c>
      <c r="F6196" s="39" t="str">
        <f>IF(Data!Y6193=TRUE(), "Yes", "No")</f>
        <v>No</v>
      </c>
      <c r="G6196" s="40">
        <f>Data!AK6193</f>
        <v>0</v>
      </c>
      <c r="H6196" s="35" t="str">
        <f>Data!AB6193</f>
        <v>Energía de la batería del vehículo eléctrico</v>
      </c>
      <c r="I6196" s="35">
        <f>Data!AD6193</f>
        <v>0</v>
      </c>
      <c r="J6196" s="35">
        <f>Data!AF6193</f>
        <v>0</v>
      </c>
      <c r="K6196" s="35" t="str">
        <f>CONCATENATE(Data!AH6193, " ", Data!AI6193)</f>
        <v>17622 W</v>
      </c>
      <c r="L6196" s="35" t="str">
        <f>Data!C6193</f>
        <v>Vehicle, Battery Electric Vehicle</v>
      </c>
      <c r="M6196" s="35">
        <f>Data!H6193</f>
        <v>0</v>
      </c>
      <c r="N6196" s="41">
        <f>Data!I6193</f>
        <v>46087.473877048615</v>
      </c>
      <c r="O6196" s="35">
        <f>Data!L6193</f>
        <v>0</v>
      </c>
      <c r="P6196" s="35">
        <f>Data!M6193</f>
        <v>0</v>
      </c>
      <c r="Q6196" s="35" t="str">
        <f>IF(Data!N6193=0,"",Data!N6193)</f>
        <v/>
      </c>
      <c r="R6196" s="35">
        <f>Data!K6193</f>
        <v>0</v>
      </c>
      <c r="S6196" s="35" t="str">
        <f>IF(Data!X6193=TRUE(), "Yes", "No")</f>
        <v>No</v>
      </c>
      <c r="T6196" s="40" t="e">
        <f>#REF!</f>
        <v>#REF!</v>
      </c>
    </row>
    <row r="6197" spans="1:20" x14ac:dyDescent="0.3">
      <c r="A6197" s="35" t="str">
        <f>Data!A6194</f>
        <v>NISSAN LEAF 299-1018</v>
      </c>
      <c r="B6197" s="36">
        <f t="shared" si="96"/>
        <v>46087.473877314813</v>
      </c>
      <c r="C6197" s="37" t="str">
        <f>IF(Data!J6194="GpsRecord", CONCATENATE($U$3,": ",Data!M6194,", ",Data!L6194), CONCATENATE(Data!AB6194, " ", Data!AH6194))</f>
        <v>Ubicación: 9.94581, -84.23101</v>
      </c>
      <c r="D6197" s="38" t="str">
        <f>IF(Data!O6194=TRUE(), "Yes", "No")</f>
        <v>Yes</v>
      </c>
      <c r="E6197" s="38" t="str">
        <f>IF(Data!J6194="EngineStatusRecord","Engine",IF(Data!J6194="GpsRecord", "GPS", IF(Data!J6194="EngineFaultRecord", "Fault", IF(Data!J6194="DriverChange","Driver",IF(Data!J6194="CustomRecord","Custom","Debug")))))</f>
        <v>GPS</v>
      </c>
      <c r="F6197" s="39" t="str">
        <f>IF(Data!Y6194=TRUE(), "Yes", "No")</f>
        <v>Yes</v>
      </c>
      <c r="G6197" s="40">
        <f>Data!AK6194</f>
        <v>0</v>
      </c>
      <c r="H6197" s="35">
        <f>Data!AB6194</f>
        <v>0</v>
      </c>
      <c r="I6197" s="35">
        <f>Data!AD6194</f>
        <v>0</v>
      </c>
      <c r="J6197" s="35">
        <f>Data!AF6194</f>
        <v>0</v>
      </c>
      <c r="K6197" s="35" t="str">
        <f>CONCATENATE(Data!AH6194, " ", Data!AI6194)</f>
        <v xml:space="preserve"> </v>
      </c>
      <c r="L6197" s="35" t="str">
        <f>Data!C6194</f>
        <v>Vehicle, Battery Electric Vehicle</v>
      </c>
      <c r="M6197" s="35">
        <f>Data!H6194</f>
        <v>0</v>
      </c>
      <c r="N6197" s="41">
        <f>Data!I6194</f>
        <v>46087.473877314813</v>
      </c>
      <c r="O6197" s="35">
        <f>Data!L6194</f>
        <v>-84.231009999999998</v>
      </c>
      <c r="P6197" s="35">
        <f>Data!M6194</f>
        <v>9.9458099999999998</v>
      </c>
      <c r="Q6197" s="35" t="str">
        <f>IF(Data!N6194=0,"",Data!N6194)</f>
        <v>CurvePositionEstimateError</v>
      </c>
      <c r="R6197" s="35">
        <f>Data!K6194</f>
        <v>63</v>
      </c>
      <c r="S6197" s="35" t="str">
        <f>IF(Data!X6194=TRUE(), "Yes", "No")</f>
        <v>Yes</v>
      </c>
      <c r="T6197" s="40" t="e">
        <f>#REF!</f>
        <v>#REF!</v>
      </c>
    </row>
    <row r="6198" spans="1:20" x14ac:dyDescent="0.3">
      <c r="A6198" s="35" t="str">
        <f>Data!A6195</f>
        <v>NISSAN LEAF 299-1018</v>
      </c>
      <c r="B6198" s="36">
        <f t="shared" si="96"/>
        <v>46087.473888981483</v>
      </c>
      <c r="C6198" s="37" t="str">
        <f>IF(Data!J6195="GpsRecord", CONCATENATE($U$3,": ",Data!M6195,", ",Data!L6195), CONCATENATE(Data!AB6195, " ", Data!AH6195))</f>
        <v>Velocidad del motor en carretera 64</v>
      </c>
      <c r="D6198" s="38" t="str">
        <f>IF(Data!O6195=TRUE(), "Yes", "No")</f>
        <v>No</v>
      </c>
      <c r="E6198" s="38" t="str">
        <f>IF(Data!J6195="EngineStatusRecord","Engine",IF(Data!J6195="GpsRecord", "GPS", IF(Data!J6195="EngineFaultRecord", "Fault", IF(Data!J6195="DriverChange","Driver",IF(Data!J6195="CustomRecord","Custom","Debug")))))</f>
        <v>Engine</v>
      </c>
      <c r="F6198" s="39" t="str">
        <f>IF(Data!Y6195=TRUE(), "Yes", "No")</f>
        <v>No</v>
      </c>
      <c r="G6198" s="40">
        <f>Data!AK6195</f>
        <v>0</v>
      </c>
      <c r="H6198" s="35" t="str">
        <f>Data!AB6195</f>
        <v>Velocidad del motor en carretera</v>
      </c>
      <c r="I6198" s="35">
        <f>Data!AD6195</f>
        <v>0</v>
      </c>
      <c r="J6198" s="35">
        <f>Data!AF6195</f>
        <v>0</v>
      </c>
      <c r="K6198" s="35" t="str">
        <f>CONCATENATE(Data!AH6195, " ", Data!AI6195)</f>
        <v>64 km/h</v>
      </c>
      <c r="L6198" s="35" t="str">
        <f>Data!C6195</f>
        <v>Vehicle, Battery Electric Vehicle</v>
      </c>
      <c r="M6198" s="35">
        <f>Data!H6195</f>
        <v>0</v>
      </c>
      <c r="N6198" s="41">
        <f>Data!I6195</f>
        <v>46087.473888981483</v>
      </c>
      <c r="O6198" s="35">
        <f>Data!L6195</f>
        <v>0</v>
      </c>
      <c r="P6198" s="35">
        <f>Data!M6195</f>
        <v>0</v>
      </c>
      <c r="Q6198" s="35" t="str">
        <f>IF(Data!N6195=0,"",Data!N6195)</f>
        <v/>
      </c>
      <c r="R6198" s="35">
        <f>Data!K6195</f>
        <v>0</v>
      </c>
      <c r="S6198" s="35" t="str">
        <f>IF(Data!X6195=TRUE(), "Yes", "No")</f>
        <v>No</v>
      </c>
      <c r="T6198" s="40" t="e">
        <f>#REF!</f>
        <v>#REF!</v>
      </c>
    </row>
    <row r="6199" spans="1:20" x14ac:dyDescent="0.3">
      <c r="A6199" s="35" t="str">
        <f>Data!A6196</f>
        <v>NISSAN LEAF 299-1018</v>
      </c>
      <c r="B6199" s="36">
        <f t="shared" si="96"/>
        <v>46087.473889884262</v>
      </c>
      <c r="C6199" s="37" t="str">
        <f>IF(Data!J6196="GpsRecord", CONCATENATE($U$3,": ",Data!M6196,", ",Data!L6196), CONCATENATE(Data!AB6196, " ", Data!AH6196))</f>
        <v>Odómetro 16057</v>
      </c>
      <c r="D6199" s="38" t="str">
        <f>IF(Data!O6196=TRUE(), "Yes", "No")</f>
        <v>No</v>
      </c>
      <c r="E6199" s="38" t="str">
        <f>IF(Data!J6196="EngineStatusRecord","Engine",IF(Data!J6196="GpsRecord", "GPS", IF(Data!J6196="EngineFaultRecord", "Fault", IF(Data!J6196="DriverChange","Driver",IF(Data!J6196="CustomRecord","Custom","Debug")))))</f>
        <v>Engine</v>
      </c>
      <c r="F6199" s="39" t="str">
        <f>IF(Data!Y6196=TRUE(), "Yes", "No")</f>
        <v>No</v>
      </c>
      <c r="G6199" s="40">
        <f>Data!AK6196</f>
        <v>0</v>
      </c>
      <c r="H6199" s="35" t="str">
        <f>Data!AB6196</f>
        <v>Odómetro</v>
      </c>
      <c r="I6199" s="35">
        <f>Data!AD6196</f>
        <v>0</v>
      </c>
      <c r="J6199" s="35">
        <f>Data!AF6196</f>
        <v>0</v>
      </c>
      <c r="K6199" s="35" t="str">
        <f>CONCATENATE(Data!AH6196, " ", Data!AI6196)</f>
        <v>16057 km</v>
      </c>
      <c r="L6199" s="35" t="str">
        <f>Data!C6196</f>
        <v>Vehicle, Battery Electric Vehicle</v>
      </c>
      <c r="M6199" s="35">
        <f>Data!H6196</f>
        <v>0</v>
      </c>
      <c r="N6199" s="41">
        <f>Data!I6196</f>
        <v>46087.473889884262</v>
      </c>
      <c r="O6199" s="35">
        <f>Data!L6196</f>
        <v>0</v>
      </c>
      <c r="P6199" s="35">
        <f>Data!M6196</f>
        <v>0</v>
      </c>
      <c r="Q6199" s="35" t="str">
        <f>IF(Data!N6196=0,"",Data!N6196)</f>
        <v/>
      </c>
      <c r="R6199" s="35">
        <f>Data!K6196</f>
        <v>0</v>
      </c>
      <c r="S6199" s="35" t="str">
        <f>IF(Data!X6196=TRUE(), "Yes", "No")</f>
        <v>No</v>
      </c>
      <c r="T6199" s="40" t="e">
        <f>#REF!</f>
        <v>#REF!</v>
      </c>
    </row>
    <row r="6200" spans="1:20" x14ac:dyDescent="0.3">
      <c r="A6200" s="35" t="str">
        <f>Data!A6197</f>
        <v>NISSAN LEAF 299-1018</v>
      </c>
      <c r="B6200" s="36">
        <f t="shared" si="96"/>
        <v>46087.473889884262</v>
      </c>
      <c r="C6200" s="37" t="str">
        <f>IF(Data!J6197="GpsRecord", CONCATENATE($U$3,": ",Data!M6197,", ",Data!L6197), CONCATENATE(Data!AB6197, " ", Data!AH6197))</f>
        <v>Odómetro sin procesar 16057</v>
      </c>
      <c r="D6200" s="38" t="str">
        <f>IF(Data!O6197=TRUE(), "Yes", "No")</f>
        <v>No</v>
      </c>
      <c r="E6200" s="38" t="str">
        <f>IF(Data!J6197="EngineStatusRecord","Engine",IF(Data!J6197="GpsRecord", "GPS", IF(Data!J6197="EngineFaultRecord", "Fault", IF(Data!J6197="DriverChange","Driver",IF(Data!J6197="CustomRecord","Custom","Debug")))))</f>
        <v>Engine</v>
      </c>
      <c r="F6200" s="39" t="str">
        <f>IF(Data!Y6197=TRUE(), "Yes", "No")</f>
        <v>No</v>
      </c>
      <c r="G6200" s="40">
        <f>Data!AK6197</f>
        <v>0</v>
      </c>
      <c r="H6200" s="35" t="str">
        <f>Data!AB6197</f>
        <v>Odómetro sin procesar</v>
      </c>
      <c r="I6200" s="35">
        <f>Data!AD6197</f>
        <v>0</v>
      </c>
      <c r="J6200" s="35">
        <f>Data!AF6197</f>
        <v>0</v>
      </c>
      <c r="K6200" s="35" t="str">
        <f>CONCATENATE(Data!AH6197, " ", Data!AI6197)</f>
        <v>16057 km</v>
      </c>
      <c r="L6200" s="35" t="str">
        <f>Data!C6197</f>
        <v>Vehicle, Battery Electric Vehicle</v>
      </c>
      <c r="M6200" s="35">
        <f>Data!H6197</f>
        <v>0</v>
      </c>
      <c r="N6200" s="41">
        <f>Data!I6197</f>
        <v>46087.473889884262</v>
      </c>
      <c r="O6200" s="35">
        <f>Data!L6197</f>
        <v>0</v>
      </c>
      <c r="P6200" s="35">
        <f>Data!M6197</f>
        <v>0</v>
      </c>
      <c r="Q6200" s="35" t="str">
        <f>IF(Data!N6197=0,"",Data!N6197)</f>
        <v/>
      </c>
      <c r="R6200" s="35">
        <f>Data!K6197</f>
        <v>0</v>
      </c>
      <c r="S6200" s="35" t="str">
        <f>IF(Data!X6197=TRUE(), "Yes", "No")</f>
        <v>No</v>
      </c>
      <c r="T6200" s="40" t="e">
        <f>#REF!</f>
        <v>#REF!</v>
      </c>
    </row>
    <row r="6201" spans="1:20" x14ac:dyDescent="0.3">
      <c r="A6201" s="35" t="str">
        <f>Data!A6198</f>
        <v>NISSAN LEAF 299-1018</v>
      </c>
      <c r="B6201" s="36">
        <f t="shared" si="96"/>
        <v>46087.473923877318</v>
      </c>
      <c r="C6201" s="37" t="str">
        <f>IF(Data!J6198="GpsRecord", CONCATENATE($U$3,": ",Data!M6198,", ",Data!L6198), CONCATENATE(Data!AB6198, " ", Data!AH6198))</f>
        <v>Velocidad del motor en carretera 61</v>
      </c>
      <c r="D6201" s="38" t="str">
        <f>IF(Data!O6198=TRUE(), "Yes", "No")</f>
        <v>No</v>
      </c>
      <c r="E6201" s="38" t="str">
        <f>IF(Data!J6198="EngineStatusRecord","Engine",IF(Data!J6198="GpsRecord", "GPS", IF(Data!J6198="EngineFaultRecord", "Fault", IF(Data!J6198="DriverChange","Driver",IF(Data!J6198="CustomRecord","Custom","Debug")))))</f>
        <v>Engine</v>
      </c>
      <c r="F6201" s="39" t="str">
        <f>IF(Data!Y6198=TRUE(), "Yes", "No")</f>
        <v>No</v>
      </c>
      <c r="G6201" s="40">
        <f>Data!AK6198</f>
        <v>0</v>
      </c>
      <c r="H6201" s="35" t="str">
        <f>Data!AB6198</f>
        <v>Velocidad del motor en carretera</v>
      </c>
      <c r="I6201" s="35">
        <f>Data!AD6198</f>
        <v>0</v>
      </c>
      <c r="J6201" s="35">
        <f>Data!AF6198</f>
        <v>0</v>
      </c>
      <c r="K6201" s="35" t="str">
        <f>CONCATENATE(Data!AH6198, " ", Data!AI6198)</f>
        <v>61 km/h</v>
      </c>
      <c r="L6201" s="35" t="str">
        <f>Data!C6198</f>
        <v>Vehicle, Battery Electric Vehicle</v>
      </c>
      <c r="M6201" s="35">
        <f>Data!H6198</f>
        <v>0</v>
      </c>
      <c r="N6201" s="41">
        <f>Data!I6198</f>
        <v>46087.473923877318</v>
      </c>
      <c r="O6201" s="35">
        <f>Data!L6198</f>
        <v>0</v>
      </c>
      <c r="P6201" s="35">
        <f>Data!M6198</f>
        <v>0</v>
      </c>
      <c r="Q6201" s="35" t="str">
        <f>IF(Data!N6198=0,"",Data!N6198)</f>
        <v/>
      </c>
      <c r="R6201" s="35">
        <f>Data!K6198</f>
        <v>0</v>
      </c>
      <c r="S6201" s="35" t="str">
        <f>IF(Data!X6198=TRUE(), "Yes", "No")</f>
        <v>No</v>
      </c>
      <c r="T6201" s="40" t="e">
        <f>#REF!</f>
        <v>#REF!</v>
      </c>
    </row>
    <row r="6202" spans="1:20" x14ac:dyDescent="0.3">
      <c r="A6202" s="35" t="str">
        <f>Data!A6199</f>
        <v>NISSAN LEAF 299-1018</v>
      </c>
      <c r="B6202" s="36">
        <f t="shared" si="96"/>
        <v>46087.473935185182</v>
      </c>
      <c r="C6202" s="37" t="str">
        <f>IF(Data!J6199="GpsRecord", CONCATENATE($U$3,": ",Data!M6199,", ",Data!L6199), CONCATENATE(Data!AB6199, " ", Data!AH6199))</f>
        <v>Ubicación: 9.94521, -84.23052</v>
      </c>
      <c r="D6202" s="38" t="str">
        <f>IF(Data!O6199=TRUE(), "Yes", "No")</f>
        <v>Yes</v>
      </c>
      <c r="E6202" s="38" t="str">
        <f>IF(Data!J6199="EngineStatusRecord","Engine",IF(Data!J6199="GpsRecord", "GPS", IF(Data!J6199="EngineFaultRecord", "Fault", IF(Data!J6199="DriverChange","Driver",IF(Data!J6199="CustomRecord","Custom","Debug")))))</f>
        <v>GPS</v>
      </c>
      <c r="F6202" s="39" t="str">
        <f>IF(Data!Y6199=TRUE(), "Yes", "No")</f>
        <v>Yes</v>
      </c>
      <c r="G6202" s="40">
        <f>Data!AK6199</f>
        <v>0</v>
      </c>
      <c r="H6202" s="35">
        <f>Data!AB6199</f>
        <v>0</v>
      </c>
      <c r="I6202" s="35">
        <f>Data!AD6199</f>
        <v>0</v>
      </c>
      <c r="J6202" s="35">
        <f>Data!AF6199</f>
        <v>0</v>
      </c>
      <c r="K6202" s="35" t="str">
        <f>CONCATENATE(Data!AH6199, " ", Data!AI6199)</f>
        <v xml:space="preserve"> </v>
      </c>
      <c r="L6202" s="35" t="str">
        <f>Data!C6199</f>
        <v>Vehicle, Battery Electric Vehicle</v>
      </c>
      <c r="M6202" s="35">
        <f>Data!H6199</f>
        <v>0</v>
      </c>
      <c r="N6202" s="41">
        <f>Data!I6199</f>
        <v>46087.473935185182</v>
      </c>
      <c r="O6202" s="35">
        <f>Data!L6199</f>
        <v>-84.230519999999999</v>
      </c>
      <c r="P6202" s="35">
        <f>Data!M6199</f>
        <v>9.9452099999999994</v>
      </c>
      <c r="Q6202" s="35" t="str">
        <f>IF(Data!N6199=0,"",Data!N6199)</f>
        <v>CurveSpeedEstimateError</v>
      </c>
      <c r="R6202" s="35">
        <f>Data!K6199</f>
        <v>59</v>
      </c>
      <c r="S6202" s="35" t="str">
        <f>IF(Data!X6199=TRUE(), "Yes", "No")</f>
        <v>Yes</v>
      </c>
      <c r="T6202" s="40" t="e">
        <f>#REF!</f>
        <v>#REF!</v>
      </c>
    </row>
    <row r="6203" spans="1:20" x14ac:dyDescent="0.3">
      <c r="A6203" s="35" t="str">
        <f>Data!A6200</f>
        <v>NISSAN LEAF 299-1018</v>
      </c>
      <c r="B6203" s="36">
        <f t="shared" si="96"/>
        <v>46087.473935497685</v>
      </c>
      <c r="C6203" s="37" t="str">
        <f>IF(Data!J6200="GpsRecord", CONCATENATE($U$3,": ",Data!M6200,", ",Data!L6200), CONCATENATE(Data!AB6200, " ", Data!AH6200))</f>
        <v>Energía de la batería del vehículo eléctrico -11356</v>
      </c>
      <c r="D6203" s="38" t="str">
        <f>IF(Data!O6200=TRUE(), "Yes", "No")</f>
        <v>No</v>
      </c>
      <c r="E6203" s="38" t="str">
        <f>IF(Data!J6200="EngineStatusRecord","Engine",IF(Data!J6200="GpsRecord", "GPS", IF(Data!J6200="EngineFaultRecord", "Fault", IF(Data!J6200="DriverChange","Driver",IF(Data!J6200="CustomRecord","Custom","Debug")))))</f>
        <v>Engine</v>
      </c>
      <c r="F6203" s="39" t="str">
        <f>IF(Data!Y6200=TRUE(), "Yes", "No")</f>
        <v>No</v>
      </c>
      <c r="G6203" s="40">
        <f>Data!AK6200</f>
        <v>0</v>
      </c>
      <c r="H6203" s="35" t="str">
        <f>Data!AB6200</f>
        <v>Energía de la batería del vehículo eléctrico</v>
      </c>
      <c r="I6203" s="35">
        <f>Data!AD6200</f>
        <v>0</v>
      </c>
      <c r="J6203" s="35">
        <f>Data!AF6200</f>
        <v>0</v>
      </c>
      <c r="K6203" s="35" t="str">
        <f>CONCATENATE(Data!AH6200, " ", Data!AI6200)</f>
        <v>-11356 W</v>
      </c>
      <c r="L6203" s="35" t="str">
        <f>Data!C6200</f>
        <v>Vehicle, Battery Electric Vehicle</v>
      </c>
      <c r="M6203" s="35">
        <f>Data!H6200</f>
        <v>0</v>
      </c>
      <c r="N6203" s="41">
        <f>Data!I6200</f>
        <v>46087.473935497685</v>
      </c>
      <c r="O6203" s="35">
        <f>Data!L6200</f>
        <v>0</v>
      </c>
      <c r="P6203" s="35">
        <f>Data!M6200</f>
        <v>0</v>
      </c>
      <c r="Q6203" s="35" t="str">
        <f>IF(Data!N6200=0,"",Data!N6200)</f>
        <v/>
      </c>
      <c r="R6203" s="35">
        <f>Data!K6200</f>
        <v>0</v>
      </c>
      <c r="S6203" s="35" t="str">
        <f>IF(Data!X6200=TRUE(), "Yes", "No")</f>
        <v>No</v>
      </c>
      <c r="T6203" s="40" t="e">
        <f>#REF!</f>
        <v>#REF!</v>
      </c>
    </row>
    <row r="6204" spans="1:20" x14ac:dyDescent="0.3">
      <c r="A6204" s="35" t="str">
        <f>Data!A6201</f>
        <v>NISSAN LEAF 299-1018</v>
      </c>
      <c r="B6204" s="36">
        <f t="shared" si="96"/>
        <v>46087.473981481482</v>
      </c>
      <c r="C6204" s="37" t="str">
        <f>IF(Data!J6201="GpsRecord", CONCATENATE($U$3,": ",Data!M6201,", ",Data!L6201), CONCATENATE(Data!AB6201, " ", Data!AH6201))</f>
        <v>Ubicación: 9.94481, -84.23019</v>
      </c>
      <c r="D6204" s="38" t="str">
        <f>IF(Data!O6201=TRUE(), "Yes", "No")</f>
        <v>Yes</v>
      </c>
      <c r="E6204" s="38" t="str">
        <f>IF(Data!J6201="EngineStatusRecord","Engine",IF(Data!J6201="GpsRecord", "GPS", IF(Data!J6201="EngineFaultRecord", "Fault", IF(Data!J6201="DriverChange","Driver",IF(Data!J6201="CustomRecord","Custom","Debug")))))</f>
        <v>GPS</v>
      </c>
      <c r="F6204" s="39" t="str">
        <f>IF(Data!Y6201=TRUE(), "Yes", "No")</f>
        <v>Yes</v>
      </c>
      <c r="G6204" s="40">
        <f>Data!AK6201</f>
        <v>0</v>
      </c>
      <c r="H6204" s="35">
        <f>Data!AB6201</f>
        <v>0</v>
      </c>
      <c r="I6204" s="35">
        <f>Data!AD6201</f>
        <v>0</v>
      </c>
      <c r="J6204" s="35">
        <f>Data!AF6201</f>
        <v>0</v>
      </c>
      <c r="K6204" s="35" t="str">
        <f>CONCATENATE(Data!AH6201, " ", Data!AI6201)</f>
        <v xml:space="preserve"> </v>
      </c>
      <c r="L6204" s="35" t="str">
        <f>Data!C6201</f>
        <v>Vehicle, Battery Electric Vehicle</v>
      </c>
      <c r="M6204" s="35">
        <f>Data!H6201</f>
        <v>0</v>
      </c>
      <c r="N6204" s="41">
        <f>Data!I6201</f>
        <v>46087.473981481482</v>
      </c>
      <c r="O6204" s="35">
        <f>Data!L6201</f>
        <v>-84.230189999999993</v>
      </c>
      <c r="P6204" s="35">
        <f>Data!M6201</f>
        <v>9.9448100000000004</v>
      </c>
      <c r="Q6204" s="35" t="str">
        <f>IF(Data!N6201=0,"",Data!N6201)</f>
        <v>CurveSpeedEstimateError</v>
      </c>
      <c r="R6204" s="35">
        <f>Data!K6201</f>
        <v>44</v>
      </c>
      <c r="S6204" s="35" t="str">
        <f>IF(Data!X6201=TRUE(), "Yes", "No")</f>
        <v>Yes</v>
      </c>
      <c r="T6204" s="40" t="e">
        <f>#REF!</f>
        <v>#REF!</v>
      </c>
    </row>
    <row r="6205" spans="1:20" x14ac:dyDescent="0.3">
      <c r="A6205" s="35" t="str">
        <f>Data!A6202</f>
        <v>NISSAN LEAF 299-1018</v>
      </c>
      <c r="B6205" s="36">
        <f t="shared" si="96"/>
        <v>46087.473993055559</v>
      </c>
      <c r="C6205" s="37" t="str">
        <f>IF(Data!J6202="GpsRecord", CONCATENATE($U$3,": ",Data!M6202,", ",Data!L6202), CONCATENATE(Data!AB6202, " ", Data!AH6202))</f>
        <v>Velocidad del motor en carretera 43</v>
      </c>
      <c r="D6205" s="38" t="str">
        <f>IF(Data!O6202=TRUE(), "Yes", "No")</f>
        <v>No</v>
      </c>
      <c r="E6205" s="38" t="str">
        <f>IF(Data!J6202="EngineStatusRecord","Engine",IF(Data!J6202="GpsRecord", "GPS", IF(Data!J6202="EngineFaultRecord", "Fault", IF(Data!J6202="DriverChange","Driver",IF(Data!J6202="CustomRecord","Custom","Debug")))))</f>
        <v>Engine</v>
      </c>
      <c r="F6205" s="39" t="str">
        <f>IF(Data!Y6202=TRUE(), "Yes", "No")</f>
        <v>No</v>
      </c>
      <c r="G6205" s="40">
        <f>Data!AK6202</f>
        <v>0</v>
      </c>
      <c r="H6205" s="35" t="str">
        <f>Data!AB6202</f>
        <v>Velocidad del motor en carretera</v>
      </c>
      <c r="I6205" s="35">
        <f>Data!AD6202</f>
        <v>0</v>
      </c>
      <c r="J6205" s="35">
        <f>Data!AF6202</f>
        <v>0</v>
      </c>
      <c r="K6205" s="35" t="str">
        <f>CONCATENATE(Data!AH6202, " ", Data!AI6202)</f>
        <v>43 km/h</v>
      </c>
      <c r="L6205" s="35" t="str">
        <f>Data!C6202</f>
        <v>Vehicle, Battery Electric Vehicle</v>
      </c>
      <c r="M6205" s="35">
        <f>Data!H6202</f>
        <v>0</v>
      </c>
      <c r="N6205" s="41">
        <f>Data!I6202</f>
        <v>46087.473993055559</v>
      </c>
      <c r="O6205" s="35">
        <f>Data!L6202</f>
        <v>0</v>
      </c>
      <c r="P6205" s="35">
        <f>Data!M6202</f>
        <v>0</v>
      </c>
      <c r="Q6205" s="35" t="str">
        <f>IF(Data!N6202=0,"",Data!N6202)</f>
        <v/>
      </c>
      <c r="R6205" s="35">
        <f>Data!K6202</f>
        <v>0</v>
      </c>
      <c r="S6205" s="35" t="str">
        <f>IF(Data!X6202=TRUE(), "Yes", "No")</f>
        <v>No</v>
      </c>
      <c r="T6205" s="40" t="e">
        <f>#REF!</f>
        <v>#REF!</v>
      </c>
    </row>
    <row r="6206" spans="1:20" x14ac:dyDescent="0.3">
      <c r="A6206" s="35" t="str">
        <f>Data!A6203</f>
        <v>NISSAN LEAF 299-1018</v>
      </c>
      <c r="B6206" s="36">
        <f t="shared" si="96"/>
        <v>46087.474027777775</v>
      </c>
      <c r="C6206" s="37" t="str">
        <f>IF(Data!J6203="GpsRecord", CONCATENATE($U$3,": ",Data!M6203,", ",Data!L6203), CONCATENATE(Data!AB6203, " ", Data!AH6203))</f>
        <v>Ubicación: 9.94447, -84.22992</v>
      </c>
      <c r="D6206" s="38" t="str">
        <f>IF(Data!O6203=TRUE(), "Yes", "No")</f>
        <v>Yes</v>
      </c>
      <c r="E6206" s="38" t="str">
        <f>IF(Data!J6203="EngineStatusRecord","Engine",IF(Data!J6203="GpsRecord", "GPS", IF(Data!J6203="EngineFaultRecord", "Fault", IF(Data!J6203="DriverChange","Driver",IF(Data!J6203="CustomRecord","Custom","Debug")))))</f>
        <v>GPS</v>
      </c>
      <c r="F6206" s="39" t="str">
        <f>IF(Data!Y6203=TRUE(), "Yes", "No")</f>
        <v>Yes</v>
      </c>
      <c r="G6206" s="40">
        <f>Data!AK6203</f>
        <v>0</v>
      </c>
      <c r="H6206" s="35">
        <f>Data!AB6203</f>
        <v>0</v>
      </c>
      <c r="I6206" s="35">
        <f>Data!AD6203</f>
        <v>0</v>
      </c>
      <c r="J6206" s="35">
        <f>Data!AF6203</f>
        <v>0</v>
      </c>
      <c r="K6206" s="35" t="str">
        <f>CONCATENATE(Data!AH6203, " ", Data!AI6203)</f>
        <v xml:space="preserve"> </v>
      </c>
      <c r="L6206" s="35" t="str">
        <f>Data!C6203</f>
        <v>Vehicle, Battery Electric Vehicle</v>
      </c>
      <c r="M6206" s="35">
        <f>Data!H6203</f>
        <v>0</v>
      </c>
      <c r="N6206" s="41">
        <f>Data!I6203</f>
        <v>46087.474027777775</v>
      </c>
      <c r="O6206" s="35">
        <f>Data!L6203</f>
        <v>-84.229920000000007</v>
      </c>
      <c r="P6206" s="35">
        <f>Data!M6203</f>
        <v>9.9444700000000008</v>
      </c>
      <c r="Q6206" s="35" t="str">
        <f>IF(Data!N6203=0,"",Data!N6203)</f>
        <v>CurveSpeedEstimateError</v>
      </c>
      <c r="R6206" s="35">
        <f>Data!K6203</f>
        <v>41</v>
      </c>
      <c r="S6206" s="35" t="str">
        <f>IF(Data!X6203=TRUE(), "Yes", "No")</f>
        <v>Yes</v>
      </c>
      <c r="T6206" s="40" t="e">
        <f>#REF!</f>
        <v>#REF!</v>
      </c>
    </row>
    <row r="6207" spans="1:20" x14ac:dyDescent="0.3">
      <c r="A6207" s="35" t="str">
        <f>Data!A6204</f>
        <v>NISSAN LEAF 299-1018</v>
      </c>
      <c r="B6207" s="36">
        <f t="shared" si="96"/>
        <v>46087.47405232639</v>
      </c>
      <c r="C6207" s="37" t="str">
        <f>IF(Data!J6204="GpsRecord", CONCATENATE($U$3,": ",Data!M6204,", ",Data!L6204), CONCATENATE(Data!AB6204, " ", Data!AH6204))</f>
        <v>Energía de la batería del vehículo eléctrico 21978</v>
      </c>
      <c r="D6207" s="38" t="str">
        <f>IF(Data!O6204=TRUE(), "Yes", "No")</f>
        <v>No</v>
      </c>
      <c r="E6207" s="38" t="str">
        <f>IF(Data!J6204="EngineStatusRecord","Engine",IF(Data!J6204="GpsRecord", "GPS", IF(Data!J6204="EngineFaultRecord", "Fault", IF(Data!J6204="DriverChange","Driver",IF(Data!J6204="CustomRecord","Custom","Debug")))))</f>
        <v>Engine</v>
      </c>
      <c r="F6207" s="39" t="str">
        <f>IF(Data!Y6204=TRUE(), "Yes", "No")</f>
        <v>No</v>
      </c>
      <c r="G6207" s="40">
        <f>Data!AK6204</f>
        <v>0</v>
      </c>
      <c r="H6207" s="35" t="str">
        <f>Data!AB6204</f>
        <v>Energía de la batería del vehículo eléctrico</v>
      </c>
      <c r="I6207" s="35">
        <f>Data!AD6204</f>
        <v>0</v>
      </c>
      <c r="J6207" s="35">
        <f>Data!AF6204</f>
        <v>0</v>
      </c>
      <c r="K6207" s="35" t="str">
        <f>CONCATENATE(Data!AH6204, " ", Data!AI6204)</f>
        <v>21978 W</v>
      </c>
      <c r="L6207" s="35" t="str">
        <f>Data!C6204</f>
        <v>Vehicle, Battery Electric Vehicle</v>
      </c>
      <c r="M6207" s="35">
        <f>Data!H6204</f>
        <v>0</v>
      </c>
      <c r="N6207" s="41">
        <f>Data!I6204</f>
        <v>46087.47405232639</v>
      </c>
      <c r="O6207" s="35">
        <f>Data!L6204</f>
        <v>0</v>
      </c>
      <c r="P6207" s="35">
        <f>Data!M6204</f>
        <v>0</v>
      </c>
      <c r="Q6207" s="35" t="str">
        <f>IF(Data!N6204=0,"",Data!N6204)</f>
        <v/>
      </c>
      <c r="R6207" s="35">
        <f>Data!K6204</f>
        <v>0</v>
      </c>
      <c r="S6207" s="35" t="str">
        <f>IF(Data!X6204=TRUE(), "Yes", "No")</f>
        <v>No</v>
      </c>
      <c r="T6207" s="40" t="e">
        <f>#REF!</f>
        <v>#REF!</v>
      </c>
    </row>
    <row r="6208" spans="1:20" x14ac:dyDescent="0.3">
      <c r="A6208" s="35" t="str">
        <f>Data!A6205</f>
        <v>NISSAN LEAF 299-1018</v>
      </c>
      <c r="B6208" s="36">
        <f t="shared" si="96"/>
        <v>46087.474085648151</v>
      </c>
      <c r="C6208" s="37" t="str">
        <f>IF(Data!J6205="GpsRecord", CONCATENATE($U$3,": ",Data!M6205,", ",Data!L6205), CONCATENATE(Data!AB6205, " ", Data!AH6205))</f>
        <v>Ubicación: 9.94404, -84.22957</v>
      </c>
      <c r="D6208" s="38" t="str">
        <f>IF(Data!O6205=TRUE(), "Yes", "No")</f>
        <v>Yes</v>
      </c>
      <c r="E6208" s="38" t="str">
        <f>IF(Data!J6205="EngineStatusRecord","Engine",IF(Data!J6205="GpsRecord", "GPS", IF(Data!J6205="EngineFaultRecord", "Fault", IF(Data!J6205="DriverChange","Driver",IF(Data!J6205="CustomRecord","Custom","Debug")))))</f>
        <v>GPS</v>
      </c>
      <c r="F6208" s="39" t="str">
        <f>IF(Data!Y6205=TRUE(), "Yes", "No")</f>
        <v>Yes</v>
      </c>
      <c r="G6208" s="40">
        <f>Data!AK6205</f>
        <v>0</v>
      </c>
      <c r="H6208" s="35">
        <f>Data!AB6205</f>
        <v>0</v>
      </c>
      <c r="I6208" s="35">
        <f>Data!AD6205</f>
        <v>0</v>
      </c>
      <c r="J6208" s="35">
        <f>Data!AF6205</f>
        <v>0</v>
      </c>
      <c r="K6208" s="35" t="str">
        <f>CONCATENATE(Data!AH6205, " ", Data!AI6205)</f>
        <v xml:space="preserve"> </v>
      </c>
      <c r="L6208" s="35" t="str">
        <f>Data!C6205</f>
        <v>Vehicle, Battery Electric Vehicle</v>
      </c>
      <c r="M6208" s="35">
        <f>Data!H6205</f>
        <v>0</v>
      </c>
      <c r="N6208" s="41">
        <f>Data!I6205</f>
        <v>46087.474085648151</v>
      </c>
      <c r="O6208" s="35">
        <f>Data!L6205</f>
        <v>-84.229569999999995</v>
      </c>
      <c r="P6208" s="35">
        <f>Data!M6205</f>
        <v>9.9440399999999993</v>
      </c>
      <c r="Q6208" s="35" t="str">
        <f>IF(Data!N6205=0,"",Data!N6205)</f>
        <v>CurveSpeedEstimateError</v>
      </c>
      <c r="R6208" s="35">
        <f>Data!K6205</f>
        <v>46</v>
      </c>
      <c r="S6208" s="35" t="str">
        <f>IF(Data!X6205=TRUE(), "Yes", "No")</f>
        <v>Yes</v>
      </c>
      <c r="T6208" s="40" t="e">
        <f>#REF!</f>
        <v>#REF!</v>
      </c>
    </row>
    <row r="6209" spans="1:20" x14ac:dyDescent="0.3">
      <c r="A6209" s="35" t="str">
        <f>Data!A6206</f>
        <v>NISSAN LEAF 299-1018</v>
      </c>
      <c r="B6209" s="36">
        <f t="shared" si="96"/>
        <v>46087.474177789351</v>
      </c>
      <c r="C6209" s="37" t="str">
        <f>IF(Data!J6206="GpsRecord", CONCATENATE($U$3,": ",Data!M6206,", ",Data!L6206), CONCATENATE(Data!AB6206, " ", Data!AH6206))</f>
        <v>Estado de carga genérico 11.705</v>
      </c>
      <c r="D6209" s="38" t="str">
        <f>IF(Data!O6206=TRUE(), "Yes", "No")</f>
        <v>No</v>
      </c>
      <c r="E6209" s="38" t="str">
        <f>IF(Data!J6206="EngineStatusRecord","Engine",IF(Data!J6206="GpsRecord", "GPS", IF(Data!J6206="EngineFaultRecord", "Fault", IF(Data!J6206="DriverChange","Driver",IF(Data!J6206="CustomRecord","Custom","Debug")))))</f>
        <v>Engine</v>
      </c>
      <c r="F6209" s="39" t="str">
        <f>IF(Data!Y6206=TRUE(), "Yes", "No")</f>
        <v>No</v>
      </c>
      <c r="G6209" s="40">
        <f>Data!AK6206</f>
        <v>0</v>
      </c>
      <c r="H6209" s="35" t="str">
        <f>Data!AB6206</f>
        <v>Estado de carga genérico</v>
      </c>
      <c r="I6209" s="35">
        <f>Data!AD6206</f>
        <v>0</v>
      </c>
      <c r="J6209" s="35">
        <f>Data!AF6206</f>
        <v>0</v>
      </c>
      <c r="K6209" s="35" t="str">
        <f>CONCATENATE(Data!AH6206, " ", Data!AI6206)</f>
        <v>11.705 %</v>
      </c>
      <c r="L6209" s="35" t="str">
        <f>Data!C6206</f>
        <v>Vehicle, Battery Electric Vehicle</v>
      </c>
      <c r="M6209" s="35">
        <f>Data!H6206</f>
        <v>0</v>
      </c>
      <c r="N6209" s="41">
        <f>Data!I6206</f>
        <v>46087.474177789351</v>
      </c>
      <c r="O6209" s="35">
        <f>Data!L6206</f>
        <v>0</v>
      </c>
      <c r="P6209" s="35">
        <f>Data!M6206</f>
        <v>0</v>
      </c>
      <c r="Q6209" s="35" t="str">
        <f>IF(Data!N6206=0,"",Data!N6206)</f>
        <v/>
      </c>
      <c r="R6209" s="35">
        <f>Data!K6206</f>
        <v>0</v>
      </c>
      <c r="S6209" s="35" t="str">
        <f>IF(Data!X6206=TRUE(), "Yes", "No")</f>
        <v>No</v>
      </c>
      <c r="T6209" s="40" t="e">
        <f>#REF!</f>
        <v>#REF!</v>
      </c>
    </row>
    <row r="6210" spans="1:20" x14ac:dyDescent="0.3">
      <c r="A6210" s="35" t="str">
        <f>Data!A6207</f>
        <v>NISSAN LEAF 299-1018</v>
      </c>
      <c r="B6210" s="36">
        <f t="shared" si="96"/>
        <v>46087.474236111113</v>
      </c>
      <c r="C6210" s="37" t="str">
        <f>IF(Data!J6207="GpsRecord", CONCATENATE($U$3,": ",Data!M6207,", ",Data!L6207), CONCATENATE(Data!AB6207, " ", Data!AH6207))</f>
        <v>Ubicación: 9.94279, -84.22838</v>
      </c>
      <c r="D6210" s="38" t="str">
        <f>IF(Data!O6207=TRUE(), "Yes", "No")</f>
        <v>Yes</v>
      </c>
      <c r="E6210" s="38" t="str">
        <f>IF(Data!J6207="EngineStatusRecord","Engine",IF(Data!J6207="GpsRecord", "GPS", IF(Data!J6207="EngineFaultRecord", "Fault", IF(Data!J6207="DriverChange","Driver",IF(Data!J6207="CustomRecord","Custom","Debug")))))</f>
        <v>GPS</v>
      </c>
      <c r="F6210" s="39" t="str">
        <f>IF(Data!Y6207=TRUE(), "Yes", "No")</f>
        <v>Yes</v>
      </c>
      <c r="G6210" s="40">
        <f>Data!AK6207</f>
        <v>0</v>
      </c>
      <c r="H6210" s="35">
        <f>Data!AB6207</f>
        <v>0</v>
      </c>
      <c r="I6210" s="35">
        <f>Data!AD6207</f>
        <v>0</v>
      </c>
      <c r="J6210" s="35">
        <f>Data!AF6207</f>
        <v>0</v>
      </c>
      <c r="K6210" s="35" t="str">
        <f>CONCATENATE(Data!AH6207, " ", Data!AI6207)</f>
        <v xml:space="preserve"> </v>
      </c>
      <c r="L6210" s="35" t="str">
        <f>Data!C6207</f>
        <v>Vehicle, Battery Electric Vehicle</v>
      </c>
      <c r="M6210" s="35">
        <f>Data!H6207</f>
        <v>0</v>
      </c>
      <c r="N6210" s="41">
        <f>Data!I6207</f>
        <v>46087.474236111113</v>
      </c>
      <c r="O6210" s="35">
        <f>Data!L6207</f>
        <v>-84.228380000000001</v>
      </c>
      <c r="P6210" s="35">
        <f>Data!M6207</f>
        <v>9.9427900000000005</v>
      </c>
      <c r="Q6210" s="35" t="str">
        <f>IF(Data!N6207=0,"",Data!N6207)</f>
        <v>CurvePositionEstimateError</v>
      </c>
      <c r="R6210" s="35">
        <f>Data!K6207</f>
        <v>61</v>
      </c>
      <c r="S6210" s="35" t="str">
        <f>IF(Data!X6207=TRUE(), "Yes", "No")</f>
        <v>Yes</v>
      </c>
      <c r="T6210" s="40" t="e">
        <f>#REF!</f>
        <v>#REF!</v>
      </c>
    </row>
    <row r="6211" spans="1:20" x14ac:dyDescent="0.3">
      <c r="A6211" s="35" t="str">
        <f>Data!A6208</f>
        <v>NISSAN LEAF 299-1018</v>
      </c>
      <c r="B6211" s="36">
        <f t="shared" si="96"/>
        <v>46087.474240995369</v>
      </c>
      <c r="C6211" s="37" t="str">
        <f>IF(Data!J6208="GpsRecord", CONCATENATE($U$3,": ",Data!M6208,", ",Data!L6208), CONCATENATE(Data!AB6208, " ", Data!AH6208))</f>
        <v>Distancia incremental basada en la velocidad en carretera del motor 2</v>
      </c>
      <c r="D6211" s="38" t="str">
        <f>IF(Data!O6208=TRUE(), "Yes", "No")</f>
        <v>No</v>
      </c>
      <c r="E6211" s="38" t="str">
        <f>IF(Data!J6208="EngineStatusRecord","Engine",IF(Data!J6208="GpsRecord", "GPS", IF(Data!J6208="EngineFaultRecord", "Fault", IF(Data!J6208="DriverChange","Driver",IF(Data!J6208="CustomRecord","Custom","Debug")))))</f>
        <v>Engine</v>
      </c>
      <c r="F6211" s="39" t="str">
        <f>IF(Data!Y6208=TRUE(), "Yes", "No")</f>
        <v>No</v>
      </c>
      <c r="G6211" s="40">
        <f>Data!AK6208</f>
        <v>0</v>
      </c>
      <c r="H6211" s="35" t="str">
        <f>Data!AB6208</f>
        <v>Distancia incremental basada en la velocidad en carretera del motor</v>
      </c>
      <c r="I6211" s="35">
        <f>Data!AD6208</f>
        <v>0</v>
      </c>
      <c r="J6211" s="35">
        <f>Data!AF6208</f>
        <v>0</v>
      </c>
      <c r="K6211" s="35" t="str">
        <f>CONCATENATE(Data!AH6208, " ", Data!AI6208)</f>
        <v>2 km</v>
      </c>
      <c r="L6211" s="35" t="str">
        <f>Data!C6208</f>
        <v>Vehicle, Battery Electric Vehicle</v>
      </c>
      <c r="M6211" s="35">
        <f>Data!H6208</f>
        <v>0</v>
      </c>
      <c r="N6211" s="41">
        <f>Data!I6208</f>
        <v>46087.474240995369</v>
      </c>
      <c r="O6211" s="35">
        <f>Data!L6208</f>
        <v>0</v>
      </c>
      <c r="P6211" s="35">
        <f>Data!M6208</f>
        <v>0</v>
      </c>
      <c r="Q6211" s="35" t="str">
        <f>IF(Data!N6208=0,"",Data!N6208)</f>
        <v/>
      </c>
      <c r="R6211" s="35">
        <f>Data!K6208</f>
        <v>0</v>
      </c>
      <c r="S6211" s="35" t="str">
        <f>IF(Data!X6208=TRUE(), "Yes", "No")</f>
        <v>No</v>
      </c>
      <c r="T6211" s="40" t="e">
        <f>#REF!</f>
        <v>#REF!</v>
      </c>
    </row>
    <row r="6212" spans="1:20" x14ac:dyDescent="0.3">
      <c r="A6212" s="35" t="str">
        <f>Data!A6209</f>
        <v>NISSAN LEAF 299-1018</v>
      </c>
      <c r="B6212" s="36">
        <f t="shared" si="96"/>
        <v>46087.474293981482</v>
      </c>
      <c r="C6212" s="37" t="str">
        <f>IF(Data!J6209="GpsRecord", CONCATENATE($U$3,": ",Data!M6209,", ",Data!L6209), CONCATENATE(Data!AB6209, " ", Data!AH6209))</f>
        <v>Velocidad del motor en carretera 66</v>
      </c>
      <c r="D6212" s="38" t="str">
        <f>IF(Data!O6209=TRUE(), "Yes", "No")</f>
        <v>No</v>
      </c>
      <c r="E6212" s="38" t="str">
        <f>IF(Data!J6209="EngineStatusRecord","Engine",IF(Data!J6209="GpsRecord", "GPS", IF(Data!J6209="EngineFaultRecord", "Fault", IF(Data!J6209="DriverChange","Driver",IF(Data!J6209="CustomRecord","Custom","Debug")))))</f>
        <v>Engine</v>
      </c>
      <c r="F6212" s="39" t="str">
        <f>IF(Data!Y6209=TRUE(), "Yes", "No")</f>
        <v>No</v>
      </c>
      <c r="G6212" s="40">
        <f>Data!AK6209</f>
        <v>0</v>
      </c>
      <c r="H6212" s="35" t="str">
        <f>Data!AB6209</f>
        <v>Velocidad del motor en carretera</v>
      </c>
      <c r="I6212" s="35">
        <f>Data!AD6209</f>
        <v>0</v>
      </c>
      <c r="J6212" s="35">
        <f>Data!AF6209</f>
        <v>0</v>
      </c>
      <c r="K6212" s="35" t="str">
        <f>CONCATENATE(Data!AH6209, " ", Data!AI6209)</f>
        <v>66 km/h</v>
      </c>
      <c r="L6212" s="35" t="str">
        <f>Data!C6209</f>
        <v>Vehicle, Battery Electric Vehicle</v>
      </c>
      <c r="M6212" s="35">
        <f>Data!H6209</f>
        <v>0</v>
      </c>
      <c r="N6212" s="41">
        <f>Data!I6209</f>
        <v>46087.474293981482</v>
      </c>
      <c r="O6212" s="35">
        <f>Data!L6209</f>
        <v>0</v>
      </c>
      <c r="P6212" s="35">
        <f>Data!M6209</f>
        <v>0</v>
      </c>
      <c r="Q6212" s="35" t="str">
        <f>IF(Data!N6209=0,"",Data!N6209)</f>
        <v/>
      </c>
      <c r="R6212" s="35">
        <f>Data!K6209</f>
        <v>0</v>
      </c>
      <c r="S6212" s="35" t="str">
        <f>IF(Data!X6209=TRUE(), "Yes", "No")</f>
        <v>No</v>
      </c>
      <c r="T6212" s="40" t="e">
        <f>#REF!</f>
        <v>#REF!</v>
      </c>
    </row>
    <row r="6213" spans="1:20" x14ac:dyDescent="0.3">
      <c r="A6213" s="35" t="str">
        <f>Data!A6210</f>
        <v>NISSAN LEAF 299-1018</v>
      </c>
      <c r="B6213" s="36">
        <f t="shared" si="96"/>
        <v>46087.474317129629</v>
      </c>
      <c r="C6213" s="37" t="str">
        <f>IF(Data!J6210="GpsRecord", CONCATENATE($U$3,": ",Data!M6210,", ",Data!L6210), CONCATENATE(Data!AB6210, " ", Data!AH6210))</f>
        <v>Ubicación: 9.94223, -84.22742</v>
      </c>
      <c r="D6213" s="38" t="str">
        <f>IF(Data!O6210=TRUE(), "Yes", "No")</f>
        <v>Yes</v>
      </c>
      <c r="E6213" s="38" t="str">
        <f>IF(Data!J6210="EngineStatusRecord","Engine",IF(Data!J6210="GpsRecord", "GPS", IF(Data!J6210="EngineFaultRecord", "Fault", IF(Data!J6210="DriverChange","Driver",IF(Data!J6210="CustomRecord","Custom","Debug")))))</f>
        <v>GPS</v>
      </c>
      <c r="F6213" s="39" t="str">
        <f>IF(Data!Y6210=TRUE(), "Yes", "No")</f>
        <v>Yes</v>
      </c>
      <c r="G6213" s="40">
        <f>Data!AK6210</f>
        <v>0</v>
      </c>
      <c r="H6213" s="35">
        <f>Data!AB6210</f>
        <v>0</v>
      </c>
      <c r="I6213" s="35">
        <f>Data!AD6210</f>
        <v>0</v>
      </c>
      <c r="J6213" s="35">
        <f>Data!AF6210</f>
        <v>0</v>
      </c>
      <c r="K6213" s="35" t="str">
        <f>CONCATENATE(Data!AH6210, " ", Data!AI6210)</f>
        <v xml:space="preserve"> </v>
      </c>
      <c r="L6213" s="35" t="str">
        <f>Data!C6210</f>
        <v>Vehicle, Battery Electric Vehicle</v>
      </c>
      <c r="M6213" s="35">
        <f>Data!H6210</f>
        <v>0</v>
      </c>
      <c r="N6213" s="41">
        <f>Data!I6210</f>
        <v>46087.474317129629</v>
      </c>
      <c r="O6213" s="35">
        <f>Data!L6210</f>
        <v>-84.227419999999995</v>
      </c>
      <c r="P6213" s="35">
        <f>Data!M6210</f>
        <v>9.9422300000000003</v>
      </c>
      <c r="Q6213" s="35" t="str">
        <f>IF(Data!N6210=0,"",Data!N6210)</f>
        <v>CurvePositionEstimateError</v>
      </c>
      <c r="R6213" s="35">
        <f>Data!K6210</f>
        <v>65</v>
      </c>
      <c r="S6213" s="35" t="str">
        <f>IF(Data!X6210=TRUE(), "Yes", "No")</f>
        <v>Yes</v>
      </c>
      <c r="T6213" s="40" t="e">
        <f>#REF!</f>
        <v>#REF!</v>
      </c>
    </row>
    <row r="6214" spans="1:20" x14ac:dyDescent="0.3">
      <c r="A6214" s="35" t="str">
        <f>Data!A6211</f>
        <v>NISSAN LEAF 299-1018</v>
      </c>
      <c r="B6214" s="36">
        <f t="shared" si="96"/>
        <v>46087.474342986112</v>
      </c>
      <c r="C6214" s="37" t="str">
        <f>IF(Data!J6211="GpsRecord", CONCATENATE($U$3,": ",Data!M6211,", ",Data!L6211), CONCATENATE(Data!AB6211, " ", Data!AH6211))</f>
        <v>Energía de la batería del vehículo eléctrico -12762</v>
      </c>
      <c r="D6214" s="38" t="str">
        <f>IF(Data!O6211=TRUE(), "Yes", "No")</f>
        <v>No</v>
      </c>
      <c r="E6214" s="38" t="str">
        <f>IF(Data!J6211="EngineStatusRecord","Engine",IF(Data!J6211="GpsRecord", "GPS", IF(Data!J6211="EngineFaultRecord", "Fault", IF(Data!J6211="DriverChange","Driver",IF(Data!J6211="CustomRecord","Custom","Debug")))))</f>
        <v>Engine</v>
      </c>
      <c r="F6214" s="39" t="str">
        <f>IF(Data!Y6211=TRUE(), "Yes", "No")</f>
        <v>No</v>
      </c>
      <c r="G6214" s="40">
        <f>Data!AK6211</f>
        <v>0</v>
      </c>
      <c r="H6214" s="35" t="str">
        <f>Data!AB6211</f>
        <v>Energía de la batería del vehículo eléctrico</v>
      </c>
      <c r="I6214" s="35">
        <f>Data!AD6211</f>
        <v>0</v>
      </c>
      <c r="J6214" s="35">
        <f>Data!AF6211</f>
        <v>0</v>
      </c>
      <c r="K6214" s="35" t="str">
        <f>CONCATENATE(Data!AH6211, " ", Data!AI6211)</f>
        <v>-12762 W</v>
      </c>
      <c r="L6214" s="35" t="str">
        <f>Data!C6211</f>
        <v>Vehicle, Battery Electric Vehicle</v>
      </c>
      <c r="M6214" s="35">
        <f>Data!H6211</f>
        <v>0</v>
      </c>
      <c r="N6214" s="41">
        <f>Data!I6211</f>
        <v>46087.474342986112</v>
      </c>
      <c r="O6214" s="35">
        <f>Data!L6211</f>
        <v>0</v>
      </c>
      <c r="P6214" s="35">
        <f>Data!M6211</f>
        <v>0</v>
      </c>
      <c r="Q6214" s="35" t="str">
        <f>IF(Data!N6211=0,"",Data!N6211)</f>
        <v/>
      </c>
      <c r="R6214" s="35">
        <f>Data!K6211</f>
        <v>0</v>
      </c>
      <c r="S6214" s="35" t="str">
        <f>IF(Data!X6211=TRUE(), "Yes", "No")</f>
        <v>No</v>
      </c>
      <c r="T6214" s="40" t="e">
        <f>#REF!</f>
        <v>#REF!</v>
      </c>
    </row>
    <row r="6215" spans="1:20" x14ac:dyDescent="0.3">
      <c r="A6215" s="35" t="str">
        <f>Data!A6212</f>
        <v>NISSAN LEAF 299-1018</v>
      </c>
      <c r="B6215" s="36">
        <f t="shared" si="96"/>
        <v>46087.474375266203</v>
      </c>
      <c r="C6215" s="37" t="str">
        <f>IF(Data!J6212="GpsRecord", CONCATENATE($U$3,": ",Data!M6212,", ",Data!L6212), CONCATENATE(Data!AB6212, " ", Data!AH6212))</f>
        <v>Velocidad del motor en carretera 62</v>
      </c>
      <c r="D6215" s="38" t="str">
        <f>IF(Data!O6212=TRUE(), "Yes", "No")</f>
        <v>No</v>
      </c>
      <c r="E6215" s="38" t="str">
        <f>IF(Data!J6212="EngineStatusRecord","Engine",IF(Data!J6212="GpsRecord", "GPS", IF(Data!J6212="EngineFaultRecord", "Fault", IF(Data!J6212="DriverChange","Driver",IF(Data!J6212="CustomRecord","Custom","Debug")))))</f>
        <v>Engine</v>
      </c>
      <c r="F6215" s="39" t="str">
        <f>IF(Data!Y6212=TRUE(), "Yes", "No")</f>
        <v>No</v>
      </c>
      <c r="G6215" s="40">
        <f>Data!AK6212</f>
        <v>0</v>
      </c>
      <c r="H6215" s="35" t="str">
        <f>Data!AB6212</f>
        <v>Velocidad del motor en carretera</v>
      </c>
      <c r="I6215" s="35">
        <f>Data!AD6212</f>
        <v>0</v>
      </c>
      <c r="J6215" s="35">
        <f>Data!AF6212</f>
        <v>0</v>
      </c>
      <c r="K6215" s="35" t="str">
        <f>CONCATENATE(Data!AH6212, " ", Data!AI6212)</f>
        <v>62 km/h</v>
      </c>
      <c r="L6215" s="35" t="str">
        <f>Data!C6212</f>
        <v>Vehicle, Battery Electric Vehicle</v>
      </c>
      <c r="M6215" s="35">
        <f>Data!H6212</f>
        <v>0</v>
      </c>
      <c r="N6215" s="41">
        <f>Data!I6212</f>
        <v>46087.474375266203</v>
      </c>
      <c r="O6215" s="35">
        <f>Data!L6212</f>
        <v>0</v>
      </c>
      <c r="P6215" s="35">
        <f>Data!M6212</f>
        <v>0</v>
      </c>
      <c r="Q6215" s="35" t="str">
        <f>IF(Data!N6212=0,"",Data!N6212)</f>
        <v/>
      </c>
      <c r="R6215" s="35">
        <f>Data!K6212</f>
        <v>0</v>
      </c>
      <c r="S6215" s="35" t="str">
        <f>IF(Data!X6212=TRUE(), "Yes", "No")</f>
        <v>No</v>
      </c>
      <c r="T6215" s="40" t="e">
        <f>#REF!</f>
        <v>#REF!</v>
      </c>
    </row>
    <row r="6216" spans="1:20" x14ac:dyDescent="0.3">
      <c r="A6216" s="35" t="str">
        <f>Data!A6213</f>
        <v>NISSAN LEAF 299-1018</v>
      </c>
      <c r="B6216" s="36">
        <f t="shared" si="96"/>
        <v>46087.474377893515</v>
      </c>
      <c r="C6216" s="37" t="str">
        <f>IF(Data!J6213="GpsRecord", CONCATENATE($U$3,": ",Data!M6213,", ",Data!L6213), CONCATENATE(Data!AB6213, " ", Data!AH6213))</f>
        <v>Energía de la batería del vehículo eléctrico 19617</v>
      </c>
      <c r="D6216" s="38" t="str">
        <f>IF(Data!O6213=TRUE(), "Yes", "No")</f>
        <v>No</v>
      </c>
      <c r="E6216" s="38" t="str">
        <f>IF(Data!J6213="EngineStatusRecord","Engine",IF(Data!J6213="GpsRecord", "GPS", IF(Data!J6213="EngineFaultRecord", "Fault", IF(Data!J6213="DriverChange","Driver",IF(Data!J6213="CustomRecord","Custom","Debug")))))</f>
        <v>Engine</v>
      </c>
      <c r="F6216" s="39" t="str">
        <f>IF(Data!Y6213=TRUE(), "Yes", "No")</f>
        <v>No</v>
      </c>
      <c r="G6216" s="40">
        <f>Data!AK6213</f>
        <v>0</v>
      </c>
      <c r="H6216" s="35" t="str">
        <f>Data!AB6213</f>
        <v>Energía de la batería del vehículo eléctrico</v>
      </c>
      <c r="I6216" s="35">
        <f>Data!AD6213</f>
        <v>0</v>
      </c>
      <c r="J6216" s="35">
        <f>Data!AF6213</f>
        <v>0</v>
      </c>
      <c r="K6216" s="35" t="str">
        <f>CONCATENATE(Data!AH6213, " ", Data!AI6213)</f>
        <v>19617 W</v>
      </c>
      <c r="L6216" s="35" t="str">
        <f>Data!C6213</f>
        <v>Vehicle, Battery Electric Vehicle</v>
      </c>
      <c r="M6216" s="35">
        <f>Data!H6213</f>
        <v>0</v>
      </c>
      <c r="N6216" s="41">
        <f>Data!I6213</f>
        <v>46087.474377893515</v>
      </c>
      <c r="O6216" s="35">
        <f>Data!L6213</f>
        <v>0</v>
      </c>
      <c r="P6216" s="35">
        <f>Data!M6213</f>
        <v>0</v>
      </c>
      <c r="Q6216" s="35" t="str">
        <f>IF(Data!N6213=0,"",Data!N6213)</f>
        <v/>
      </c>
      <c r="R6216" s="35">
        <f>Data!K6213</f>
        <v>0</v>
      </c>
      <c r="S6216" s="35" t="str">
        <f>IF(Data!X6213=TRUE(), "Yes", "No")</f>
        <v>No</v>
      </c>
      <c r="T6216" s="40" t="e">
        <f>#REF!</f>
        <v>#REF!</v>
      </c>
    </row>
    <row r="6217" spans="1:20" x14ac:dyDescent="0.3">
      <c r="A6217" s="35" t="str">
        <f>Data!A6214</f>
        <v>NISSAN LEAF 299-1018</v>
      </c>
      <c r="B6217" s="36">
        <f t="shared" si="96"/>
        <v>46087.474386574075</v>
      </c>
      <c r="C6217" s="37" t="str">
        <f>IF(Data!J6214="GpsRecord", CONCATENATE($U$3,": ",Data!M6214,", ",Data!L6214), CONCATENATE(Data!AB6214, " ", Data!AH6214))</f>
        <v>Ubicación: 9.94185, -84.22656</v>
      </c>
      <c r="D6217" s="38" t="str">
        <f>IF(Data!O6214=TRUE(), "Yes", "No")</f>
        <v>Yes</v>
      </c>
      <c r="E6217" s="38" t="str">
        <f>IF(Data!J6214="EngineStatusRecord","Engine",IF(Data!J6214="GpsRecord", "GPS", IF(Data!J6214="EngineFaultRecord", "Fault", IF(Data!J6214="DriverChange","Driver",IF(Data!J6214="CustomRecord","Custom","Debug")))))</f>
        <v>GPS</v>
      </c>
      <c r="F6217" s="39" t="str">
        <f>IF(Data!Y6214=TRUE(), "Yes", "No")</f>
        <v>Yes</v>
      </c>
      <c r="G6217" s="40">
        <f>Data!AK6214</f>
        <v>0</v>
      </c>
      <c r="H6217" s="35">
        <f>Data!AB6214</f>
        <v>0</v>
      </c>
      <c r="I6217" s="35">
        <f>Data!AD6214</f>
        <v>0</v>
      </c>
      <c r="J6217" s="35">
        <f>Data!AF6214</f>
        <v>0</v>
      </c>
      <c r="K6217" s="35" t="str">
        <f>CONCATENATE(Data!AH6214, " ", Data!AI6214)</f>
        <v xml:space="preserve"> </v>
      </c>
      <c r="L6217" s="35" t="str">
        <f>Data!C6214</f>
        <v>Vehicle, Battery Electric Vehicle</v>
      </c>
      <c r="M6217" s="35">
        <f>Data!H6214</f>
        <v>0</v>
      </c>
      <c r="N6217" s="41">
        <f>Data!I6214</f>
        <v>46087.474386574075</v>
      </c>
      <c r="O6217" s="35">
        <f>Data!L6214</f>
        <v>-84.226560000000006</v>
      </c>
      <c r="P6217" s="35">
        <f>Data!M6214</f>
        <v>9.9418500000000005</v>
      </c>
      <c r="Q6217" s="35" t="str">
        <f>IF(Data!N6214=0,"",Data!N6214)</f>
        <v>CurveSpeed</v>
      </c>
      <c r="R6217" s="35">
        <f>Data!K6214</f>
        <v>61</v>
      </c>
      <c r="S6217" s="35" t="str">
        <f>IF(Data!X6214=TRUE(), "Yes", "No")</f>
        <v>Yes</v>
      </c>
      <c r="T6217" s="40" t="e">
        <f>#REF!</f>
        <v>#REF!</v>
      </c>
    </row>
    <row r="6218" spans="1:20" x14ac:dyDescent="0.3">
      <c r="A6218" s="35" t="str">
        <f>Data!A6215</f>
        <v>NISSAN LEAF 299-1018</v>
      </c>
      <c r="B6218" s="36">
        <f t="shared" si="96"/>
        <v>46087.474421296298</v>
      </c>
      <c r="C6218" s="37" t="str">
        <f>IF(Data!J6215="GpsRecord", CONCATENATE($U$3,": ",Data!M6215,", ",Data!L6215), CONCATENATE(Data!AB6215, " ", Data!AH6215))</f>
        <v>Ubicación: 9.94159, -84.22616</v>
      </c>
      <c r="D6218" s="38" t="str">
        <f>IF(Data!O6215=TRUE(), "Yes", "No")</f>
        <v>Yes</v>
      </c>
      <c r="E6218" s="38" t="str">
        <f>IF(Data!J6215="EngineStatusRecord","Engine",IF(Data!J6215="GpsRecord", "GPS", IF(Data!J6215="EngineFaultRecord", "Fault", IF(Data!J6215="DriverChange","Driver",IF(Data!J6215="CustomRecord","Custom","Debug")))))</f>
        <v>GPS</v>
      </c>
      <c r="F6218" s="39" t="str">
        <f>IF(Data!Y6215=TRUE(), "Yes", "No")</f>
        <v>Yes</v>
      </c>
      <c r="G6218" s="40">
        <f>Data!AK6215</f>
        <v>0</v>
      </c>
      <c r="H6218" s="35">
        <f>Data!AB6215</f>
        <v>0</v>
      </c>
      <c r="I6218" s="35">
        <f>Data!AD6215</f>
        <v>0</v>
      </c>
      <c r="J6218" s="35">
        <f>Data!AF6215</f>
        <v>0</v>
      </c>
      <c r="K6218" s="35" t="str">
        <f>CONCATENATE(Data!AH6215, " ", Data!AI6215)</f>
        <v xml:space="preserve"> </v>
      </c>
      <c r="L6218" s="35" t="str">
        <f>Data!C6215</f>
        <v>Vehicle, Battery Electric Vehicle</v>
      </c>
      <c r="M6218" s="35">
        <f>Data!H6215</f>
        <v>0</v>
      </c>
      <c r="N6218" s="41">
        <f>Data!I6215</f>
        <v>46087.474421296298</v>
      </c>
      <c r="O6218" s="35">
        <f>Data!L6215</f>
        <v>-84.226159999999993</v>
      </c>
      <c r="P6218" s="35">
        <f>Data!M6215</f>
        <v>9.9415899999999997</v>
      </c>
      <c r="Q6218" s="35" t="str">
        <f>IF(Data!N6215=0,"",Data!N6215)</f>
        <v>CurveBased</v>
      </c>
      <c r="R6218" s="35">
        <f>Data!K6215</f>
        <v>66</v>
      </c>
      <c r="S6218" s="35" t="str">
        <f>IF(Data!X6215=TRUE(), "Yes", "No")</f>
        <v>Yes</v>
      </c>
      <c r="T6218" s="40" t="e">
        <f>#REF!</f>
        <v>#REF!</v>
      </c>
    </row>
    <row r="6219" spans="1:20" x14ac:dyDescent="0.3">
      <c r="A6219" s="35" t="str">
        <f>Data!A6216</f>
        <v>NISSAN LEAF 299-1018</v>
      </c>
      <c r="B6219" s="36">
        <f t="shared" si="96"/>
        <v>46087.474490740744</v>
      </c>
      <c r="C6219" s="37" t="str">
        <f>IF(Data!J6216="GpsRecord", CONCATENATE($U$3,": ",Data!M6216,", ",Data!L6216), CONCATENATE(Data!AB6216, " ", Data!AH6216))</f>
        <v>Ubicación: 9.94077, -84.22549</v>
      </c>
      <c r="D6219" s="38" t="str">
        <f>IF(Data!O6216=TRUE(), "Yes", "No")</f>
        <v>Yes</v>
      </c>
      <c r="E6219" s="38" t="str">
        <f>IF(Data!J6216="EngineStatusRecord","Engine",IF(Data!J6216="GpsRecord", "GPS", IF(Data!J6216="EngineFaultRecord", "Fault", IF(Data!J6216="DriverChange","Driver",IF(Data!J6216="CustomRecord","Custom","Debug")))))</f>
        <v>GPS</v>
      </c>
      <c r="F6219" s="39" t="str">
        <f>IF(Data!Y6216=TRUE(), "Yes", "No")</f>
        <v>Yes</v>
      </c>
      <c r="G6219" s="40">
        <f>Data!AK6216</f>
        <v>0</v>
      </c>
      <c r="H6219" s="35">
        <f>Data!AB6216</f>
        <v>0</v>
      </c>
      <c r="I6219" s="35">
        <f>Data!AD6216</f>
        <v>0</v>
      </c>
      <c r="J6219" s="35">
        <f>Data!AF6216</f>
        <v>0</v>
      </c>
      <c r="K6219" s="35" t="str">
        <f>CONCATENATE(Data!AH6216, " ", Data!AI6216)</f>
        <v xml:space="preserve"> </v>
      </c>
      <c r="L6219" s="35" t="str">
        <f>Data!C6216</f>
        <v>Vehicle, Battery Electric Vehicle</v>
      </c>
      <c r="M6219" s="35">
        <f>Data!H6216</f>
        <v>0</v>
      </c>
      <c r="N6219" s="41">
        <f>Data!I6216</f>
        <v>46087.474490740744</v>
      </c>
      <c r="O6219" s="35">
        <f>Data!L6216</f>
        <v>-84.225489999999994</v>
      </c>
      <c r="P6219" s="35">
        <f>Data!M6216</f>
        <v>9.9407700000000006</v>
      </c>
      <c r="Q6219" s="35" t="str">
        <f>IF(Data!N6216=0,"",Data!N6216)</f>
        <v>CurvePositionEstimateError</v>
      </c>
      <c r="R6219" s="35">
        <f>Data!K6216</f>
        <v>76</v>
      </c>
      <c r="S6219" s="35" t="str">
        <f>IF(Data!X6216=TRUE(), "Yes", "No")</f>
        <v>Yes</v>
      </c>
      <c r="T6219" s="40" t="e">
        <f>#REF!</f>
        <v>#REF!</v>
      </c>
    </row>
    <row r="6220" spans="1:20" x14ac:dyDescent="0.3">
      <c r="A6220" s="35" t="str">
        <f>Data!A6217</f>
        <v>NISSAN LEAF 299-1018</v>
      </c>
      <c r="B6220" s="36">
        <f t="shared" si="96"/>
        <v>46087.47453712963</v>
      </c>
      <c r="C6220" s="37" t="str">
        <f>IF(Data!J6217="GpsRecord", CONCATENATE($U$3,": ",Data!M6217,", ",Data!L6217), CONCATENATE(Data!AB6217, " ", Data!AH6217))</f>
        <v>Velocidad del motor en carretera 79</v>
      </c>
      <c r="D6220" s="38" t="str">
        <f>IF(Data!O6217=TRUE(), "Yes", "No")</f>
        <v>No</v>
      </c>
      <c r="E6220" s="38" t="str">
        <f>IF(Data!J6217="EngineStatusRecord","Engine",IF(Data!J6217="GpsRecord", "GPS", IF(Data!J6217="EngineFaultRecord", "Fault", IF(Data!J6217="DriverChange","Driver",IF(Data!J6217="CustomRecord","Custom","Debug")))))</f>
        <v>Engine</v>
      </c>
      <c r="F6220" s="39" t="str">
        <f>IF(Data!Y6217=TRUE(), "Yes", "No")</f>
        <v>No</v>
      </c>
      <c r="G6220" s="40">
        <f>Data!AK6217</f>
        <v>0</v>
      </c>
      <c r="H6220" s="35" t="str">
        <f>Data!AB6217</f>
        <v>Velocidad del motor en carretera</v>
      </c>
      <c r="I6220" s="35">
        <f>Data!AD6217</f>
        <v>0</v>
      </c>
      <c r="J6220" s="35">
        <f>Data!AF6217</f>
        <v>0</v>
      </c>
      <c r="K6220" s="35" t="str">
        <f>CONCATENATE(Data!AH6217, " ", Data!AI6217)</f>
        <v>79 km/h</v>
      </c>
      <c r="L6220" s="35" t="str">
        <f>Data!C6217</f>
        <v>Vehicle, Battery Electric Vehicle</v>
      </c>
      <c r="M6220" s="35">
        <f>Data!H6217</f>
        <v>0</v>
      </c>
      <c r="N6220" s="41">
        <f>Data!I6217</f>
        <v>46087.47453712963</v>
      </c>
      <c r="O6220" s="35">
        <f>Data!L6217</f>
        <v>0</v>
      </c>
      <c r="P6220" s="35">
        <f>Data!M6217</f>
        <v>0</v>
      </c>
      <c r="Q6220" s="35" t="str">
        <f>IF(Data!N6217=0,"",Data!N6217)</f>
        <v/>
      </c>
      <c r="R6220" s="35">
        <f>Data!K6217</f>
        <v>0</v>
      </c>
      <c r="S6220" s="35" t="str">
        <f>IF(Data!X6217=TRUE(), "Yes", "No")</f>
        <v>No</v>
      </c>
      <c r="T6220" s="40" t="e">
        <f>#REF!</f>
        <v>#REF!</v>
      </c>
    </row>
    <row r="6221" spans="1:20" x14ac:dyDescent="0.3">
      <c r="A6221" s="35" t="str">
        <f>Data!A6218</f>
        <v>NISSAN LEAF 299-1018</v>
      </c>
      <c r="B6221" s="36">
        <f t="shared" si="96"/>
        <v>46087.474560185183</v>
      </c>
      <c r="C6221" s="37" t="str">
        <f>IF(Data!J6218="GpsRecord", CONCATENATE($U$3,": ",Data!M6218,", ",Data!L6218), CONCATENATE(Data!AB6218, " ", Data!AH6218))</f>
        <v>Ubicación: 9.93969, -84.22509</v>
      </c>
      <c r="D6221" s="38" t="str">
        <f>IF(Data!O6218=TRUE(), "Yes", "No")</f>
        <v>Yes</v>
      </c>
      <c r="E6221" s="38" t="str">
        <f>IF(Data!J6218="EngineStatusRecord","Engine",IF(Data!J6218="GpsRecord", "GPS", IF(Data!J6218="EngineFaultRecord", "Fault", IF(Data!J6218="DriverChange","Driver",IF(Data!J6218="CustomRecord","Custom","Debug")))))</f>
        <v>GPS</v>
      </c>
      <c r="F6221" s="39" t="str">
        <f>IF(Data!Y6218=TRUE(), "Yes", "No")</f>
        <v>Yes</v>
      </c>
      <c r="G6221" s="40">
        <f>Data!AK6218</f>
        <v>0</v>
      </c>
      <c r="H6221" s="35">
        <f>Data!AB6218</f>
        <v>0</v>
      </c>
      <c r="I6221" s="35">
        <f>Data!AD6218</f>
        <v>0</v>
      </c>
      <c r="J6221" s="35">
        <f>Data!AF6218</f>
        <v>0</v>
      </c>
      <c r="K6221" s="35" t="str">
        <f>CONCATENATE(Data!AH6218, " ", Data!AI6218)</f>
        <v xml:space="preserve"> </v>
      </c>
      <c r="L6221" s="35" t="str">
        <f>Data!C6218</f>
        <v>Vehicle, Battery Electric Vehicle</v>
      </c>
      <c r="M6221" s="35">
        <f>Data!H6218</f>
        <v>0</v>
      </c>
      <c r="N6221" s="41">
        <f>Data!I6218</f>
        <v>46087.474560185183</v>
      </c>
      <c r="O6221" s="35">
        <f>Data!L6218</f>
        <v>-84.225089999999994</v>
      </c>
      <c r="P6221" s="35">
        <f>Data!M6218</f>
        <v>9.9396900000000006</v>
      </c>
      <c r="Q6221" s="35" t="str">
        <f>IF(Data!N6218=0,"",Data!N6218)</f>
        <v>CurveSpeedEstimateError</v>
      </c>
      <c r="R6221" s="35">
        <f>Data!K6218</f>
        <v>76</v>
      </c>
      <c r="S6221" s="35" t="str">
        <f>IF(Data!X6218=TRUE(), "Yes", "No")</f>
        <v>Yes</v>
      </c>
      <c r="T6221" s="40" t="e">
        <f>#REF!</f>
        <v>#REF!</v>
      </c>
    </row>
    <row r="6222" spans="1:20" x14ac:dyDescent="0.3">
      <c r="A6222" s="35" t="str">
        <f>Data!A6219</f>
        <v>NISSAN LEAF 299-1018</v>
      </c>
      <c r="B6222" s="36">
        <f t="shared" ref="B6222:B6285" si="97">N6222</f>
        <v>46087.474573796295</v>
      </c>
      <c r="C6222" s="37" t="str">
        <f>IF(Data!J6219="GpsRecord", CONCATENATE($U$3,": ",Data!M6219,", ",Data!L6219), CONCATENATE(Data!AB6219, " ", Data!AH6219))</f>
        <v>Odómetro 16058</v>
      </c>
      <c r="D6222" s="38" t="str">
        <f>IF(Data!O6219=TRUE(), "Yes", "No")</f>
        <v>No</v>
      </c>
      <c r="E6222" s="38" t="str">
        <f>IF(Data!J6219="EngineStatusRecord","Engine",IF(Data!J6219="GpsRecord", "GPS", IF(Data!J6219="EngineFaultRecord", "Fault", IF(Data!J6219="DriverChange","Driver",IF(Data!J6219="CustomRecord","Custom","Debug")))))</f>
        <v>Engine</v>
      </c>
      <c r="F6222" s="39" t="str">
        <f>IF(Data!Y6219=TRUE(), "Yes", "No")</f>
        <v>No</v>
      </c>
      <c r="G6222" s="40">
        <f>Data!AK6219</f>
        <v>0</v>
      </c>
      <c r="H6222" s="35" t="str">
        <f>Data!AB6219</f>
        <v>Odómetro</v>
      </c>
      <c r="I6222" s="35">
        <f>Data!AD6219</f>
        <v>0</v>
      </c>
      <c r="J6222" s="35">
        <f>Data!AF6219</f>
        <v>0</v>
      </c>
      <c r="K6222" s="35" t="str">
        <f>CONCATENATE(Data!AH6219, " ", Data!AI6219)</f>
        <v>16058 km</v>
      </c>
      <c r="L6222" s="35" t="str">
        <f>Data!C6219</f>
        <v>Vehicle, Battery Electric Vehicle</v>
      </c>
      <c r="M6222" s="35">
        <f>Data!H6219</f>
        <v>0</v>
      </c>
      <c r="N6222" s="41">
        <f>Data!I6219</f>
        <v>46087.474573796295</v>
      </c>
      <c r="O6222" s="35">
        <f>Data!L6219</f>
        <v>0</v>
      </c>
      <c r="P6222" s="35">
        <f>Data!M6219</f>
        <v>0</v>
      </c>
      <c r="Q6222" s="35" t="str">
        <f>IF(Data!N6219=0,"",Data!N6219)</f>
        <v/>
      </c>
      <c r="R6222" s="35">
        <f>Data!K6219</f>
        <v>0</v>
      </c>
      <c r="S6222" s="35" t="str">
        <f>IF(Data!X6219=TRUE(), "Yes", "No")</f>
        <v>No</v>
      </c>
      <c r="T6222" s="40" t="e">
        <f>#REF!</f>
        <v>#REF!</v>
      </c>
    </row>
    <row r="6223" spans="1:20" x14ac:dyDescent="0.3">
      <c r="A6223" s="35" t="str">
        <f>Data!A6220</f>
        <v>NISSAN LEAF 299-1018</v>
      </c>
      <c r="B6223" s="36">
        <f t="shared" si="97"/>
        <v>46087.474573796295</v>
      </c>
      <c r="C6223" s="37" t="str">
        <f>IF(Data!J6220="GpsRecord", CONCATENATE($U$3,": ",Data!M6220,", ",Data!L6220), CONCATENATE(Data!AB6220, " ", Data!AH6220))</f>
        <v>Odómetro sin procesar 16058</v>
      </c>
      <c r="D6223" s="38" t="str">
        <f>IF(Data!O6220=TRUE(), "Yes", "No")</f>
        <v>No</v>
      </c>
      <c r="E6223" s="38" t="str">
        <f>IF(Data!J6220="EngineStatusRecord","Engine",IF(Data!J6220="GpsRecord", "GPS", IF(Data!J6220="EngineFaultRecord", "Fault", IF(Data!J6220="DriverChange","Driver",IF(Data!J6220="CustomRecord","Custom","Debug")))))</f>
        <v>Engine</v>
      </c>
      <c r="F6223" s="39" t="str">
        <f>IF(Data!Y6220=TRUE(), "Yes", "No")</f>
        <v>No</v>
      </c>
      <c r="G6223" s="40">
        <f>Data!AK6220</f>
        <v>0</v>
      </c>
      <c r="H6223" s="35" t="str">
        <f>Data!AB6220</f>
        <v>Odómetro sin procesar</v>
      </c>
      <c r="I6223" s="35">
        <f>Data!AD6220</f>
        <v>0</v>
      </c>
      <c r="J6223" s="35">
        <f>Data!AF6220</f>
        <v>0</v>
      </c>
      <c r="K6223" s="35" t="str">
        <f>CONCATENATE(Data!AH6220, " ", Data!AI6220)</f>
        <v>16058 km</v>
      </c>
      <c r="L6223" s="35" t="str">
        <f>Data!C6220</f>
        <v>Vehicle, Battery Electric Vehicle</v>
      </c>
      <c r="M6223" s="35">
        <f>Data!H6220</f>
        <v>0</v>
      </c>
      <c r="N6223" s="41">
        <f>Data!I6220</f>
        <v>46087.474573796295</v>
      </c>
      <c r="O6223" s="35">
        <f>Data!L6220</f>
        <v>0</v>
      </c>
      <c r="P6223" s="35">
        <f>Data!M6220</f>
        <v>0</v>
      </c>
      <c r="Q6223" s="35" t="str">
        <f>IF(Data!N6220=0,"",Data!N6220)</f>
        <v/>
      </c>
      <c r="R6223" s="35">
        <f>Data!K6220</f>
        <v>0</v>
      </c>
      <c r="S6223" s="35" t="str">
        <f>IF(Data!X6220=TRUE(), "Yes", "No")</f>
        <v>No</v>
      </c>
      <c r="T6223" s="40" t="e">
        <f>#REF!</f>
        <v>#REF!</v>
      </c>
    </row>
    <row r="6224" spans="1:20" x14ac:dyDescent="0.3">
      <c r="A6224" s="35" t="str">
        <f>Data!A6221</f>
        <v>NISSAN LEAF 299-1018</v>
      </c>
      <c r="B6224" s="36">
        <f t="shared" si="97"/>
        <v>46087.474606481483</v>
      </c>
      <c r="C6224" s="37" t="str">
        <f>IF(Data!J6221="GpsRecord", CONCATENATE($U$3,": ",Data!M6221,", ",Data!L6221), CONCATENATE(Data!AB6221, " ", Data!AH6221))</f>
        <v>Ubicación: 9.939, -84.22478</v>
      </c>
      <c r="D6224" s="38" t="str">
        <f>IF(Data!O6221=TRUE(), "Yes", "No")</f>
        <v>Yes</v>
      </c>
      <c r="E6224" s="38" t="str">
        <f>IF(Data!J6221="EngineStatusRecord","Engine",IF(Data!J6221="GpsRecord", "GPS", IF(Data!J6221="EngineFaultRecord", "Fault", IF(Data!J6221="DriverChange","Driver",IF(Data!J6221="CustomRecord","Custom","Debug")))))</f>
        <v>GPS</v>
      </c>
      <c r="F6224" s="39" t="str">
        <f>IF(Data!Y6221=TRUE(), "Yes", "No")</f>
        <v>Yes</v>
      </c>
      <c r="G6224" s="40">
        <f>Data!AK6221</f>
        <v>0</v>
      </c>
      <c r="H6224" s="35">
        <f>Data!AB6221</f>
        <v>0</v>
      </c>
      <c r="I6224" s="35">
        <f>Data!AD6221</f>
        <v>0</v>
      </c>
      <c r="J6224" s="35">
        <f>Data!AF6221</f>
        <v>0</v>
      </c>
      <c r="K6224" s="35" t="str">
        <f>CONCATENATE(Data!AH6221, " ", Data!AI6221)</f>
        <v xml:space="preserve"> </v>
      </c>
      <c r="L6224" s="35" t="str">
        <f>Data!C6221</f>
        <v>Vehicle, Battery Electric Vehicle</v>
      </c>
      <c r="M6224" s="35">
        <f>Data!H6221</f>
        <v>0</v>
      </c>
      <c r="N6224" s="41">
        <f>Data!I6221</f>
        <v>46087.474606481483</v>
      </c>
      <c r="O6224" s="35">
        <f>Data!L6221</f>
        <v>-84.224779999999996</v>
      </c>
      <c r="P6224" s="35">
        <f>Data!M6221</f>
        <v>9.9390000000000001</v>
      </c>
      <c r="Q6224" s="35" t="str">
        <f>IF(Data!N6221=0,"",Data!N6221)</f>
        <v>CurveBased</v>
      </c>
      <c r="R6224" s="35">
        <f>Data!K6221</f>
        <v>74</v>
      </c>
      <c r="S6224" s="35" t="str">
        <f>IF(Data!X6221=TRUE(), "Yes", "No")</f>
        <v>Yes</v>
      </c>
      <c r="T6224" s="40" t="e">
        <f>#REF!</f>
        <v>#REF!</v>
      </c>
    </row>
    <row r="6225" spans="1:20" x14ac:dyDescent="0.3">
      <c r="A6225" s="35" t="str">
        <f>Data!A6222</f>
        <v>NISSAN LEAF 299-1018</v>
      </c>
      <c r="B6225" s="36">
        <f t="shared" si="97"/>
        <v>46087.474641203706</v>
      </c>
      <c r="C6225" s="37" t="str">
        <f>IF(Data!J6222="GpsRecord", CONCATENATE($U$3,": ",Data!M6222,", ",Data!L6222), CONCATENATE(Data!AB6222, " ", Data!AH6222))</f>
        <v>Velocidad del motor en carretera 73</v>
      </c>
      <c r="D6225" s="38" t="str">
        <f>IF(Data!O6222=TRUE(), "Yes", "No")</f>
        <v>No</v>
      </c>
      <c r="E6225" s="38" t="str">
        <f>IF(Data!J6222="EngineStatusRecord","Engine",IF(Data!J6222="GpsRecord", "GPS", IF(Data!J6222="EngineFaultRecord", "Fault", IF(Data!J6222="DriverChange","Driver",IF(Data!J6222="CustomRecord","Custom","Debug")))))</f>
        <v>Engine</v>
      </c>
      <c r="F6225" s="39" t="str">
        <f>IF(Data!Y6222=TRUE(), "Yes", "No")</f>
        <v>No</v>
      </c>
      <c r="G6225" s="40">
        <f>Data!AK6222</f>
        <v>0</v>
      </c>
      <c r="H6225" s="35" t="str">
        <f>Data!AB6222</f>
        <v>Velocidad del motor en carretera</v>
      </c>
      <c r="I6225" s="35">
        <f>Data!AD6222</f>
        <v>0</v>
      </c>
      <c r="J6225" s="35">
        <f>Data!AF6222</f>
        <v>0</v>
      </c>
      <c r="K6225" s="35" t="str">
        <f>CONCATENATE(Data!AH6222, " ", Data!AI6222)</f>
        <v>73 km/h</v>
      </c>
      <c r="L6225" s="35" t="str">
        <f>Data!C6222</f>
        <v>Vehicle, Battery Electric Vehicle</v>
      </c>
      <c r="M6225" s="35">
        <f>Data!H6222</f>
        <v>0</v>
      </c>
      <c r="N6225" s="41">
        <f>Data!I6222</f>
        <v>46087.474641203706</v>
      </c>
      <c r="O6225" s="35">
        <f>Data!L6222</f>
        <v>0</v>
      </c>
      <c r="P6225" s="35">
        <f>Data!M6222</f>
        <v>0</v>
      </c>
      <c r="Q6225" s="35" t="str">
        <f>IF(Data!N6222=0,"",Data!N6222)</f>
        <v/>
      </c>
      <c r="R6225" s="35">
        <f>Data!K6222</f>
        <v>0</v>
      </c>
      <c r="S6225" s="35" t="str">
        <f>IF(Data!X6222=TRUE(), "Yes", "No")</f>
        <v>No</v>
      </c>
      <c r="T6225" s="40" t="e">
        <f>#REF!</f>
        <v>#REF!</v>
      </c>
    </row>
    <row r="6226" spans="1:20" x14ac:dyDescent="0.3">
      <c r="A6226" s="35" t="str">
        <f>Data!A6223</f>
        <v>NISSAN LEAF 299-1018</v>
      </c>
      <c r="B6226" s="36">
        <f t="shared" si="97"/>
        <v>46087.474664351852</v>
      </c>
      <c r="C6226" s="37" t="str">
        <f>IF(Data!J6223="GpsRecord", CONCATENATE($U$3,": ",Data!M6223,", ",Data!L6223), CONCATENATE(Data!AB6223, " ", Data!AH6223))</f>
        <v>Ubicación: 9.93834, -84.22418</v>
      </c>
      <c r="D6226" s="38" t="str">
        <f>IF(Data!O6223=TRUE(), "Yes", "No")</f>
        <v>Yes</v>
      </c>
      <c r="E6226" s="38" t="str">
        <f>IF(Data!J6223="EngineStatusRecord","Engine",IF(Data!J6223="GpsRecord", "GPS", IF(Data!J6223="EngineFaultRecord", "Fault", IF(Data!J6223="DriverChange","Driver",IF(Data!J6223="CustomRecord","Custom","Debug")))))</f>
        <v>GPS</v>
      </c>
      <c r="F6226" s="39" t="str">
        <f>IF(Data!Y6223=TRUE(), "Yes", "No")</f>
        <v>Yes</v>
      </c>
      <c r="G6226" s="40">
        <f>Data!AK6223</f>
        <v>0</v>
      </c>
      <c r="H6226" s="35">
        <f>Data!AB6223</f>
        <v>0</v>
      </c>
      <c r="I6226" s="35">
        <f>Data!AD6223</f>
        <v>0</v>
      </c>
      <c r="J6226" s="35">
        <f>Data!AF6223</f>
        <v>0</v>
      </c>
      <c r="K6226" s="35" t="str">
        <f>CONCATENATE(Data!AH6223, " ", Data!AI6223)</f>
        <v xml:space="preserve"> </v>
      </c>
      <c r="L6226" s="35" t="str">
        <f>Data!C6223</f>
        <v>Vehicle, Battery Electric Vehicle</v>
      </c>
      <c r="M6226" s="35">
        <f>Data!H6223</f>
        <v>0</v>
      </c>
      <c r="N6226" s="41">
        <f>Data!I6223</f>
        <v>46087.474664351852</v>
      </c>
      <c r="O6226" s="35">
        <f>Data!L6223</f>
        <v>-84.224180000000004</v>
      </c>
      <c r="P6226" s="35">
        <f>Data!M6223</f>
        <v>9.9383400000000002</v>
      </c>
      <c r="Q6226" s="35" t="str">
        <f>IF(Data!N6223=0,"",Data!N6223)</f>
        <v>CurvePositionEstimateError</v>
      </c>
      <c r="R6226" s="35">
        <f>Data!K6223</f>
        <v>72</v>
      </c>
      <c r="S6226" s="35" t="str">
        <f>IF(Data!X6223=TRUE(), "Yes", "No")</f>
        <v>Yes</v>
      </c>
      <c r="T6226" s="40" t="e">
        <f>#REF!</f>
        <v>#REF!</v>
      </c>
    </row>
    <row r="6227" spans="1:20" x14ac:dyDescent="0.3">
      <c r="A6227" s="35" t="str">
        <f>Data!A6224</f>
        <v>NISSAN LEAF 299-1018</v>
      </c>
      <c r="B6227" s="36">
        <f t="shared" si="97"/>
        <v>46087.474738275465</v>
      </c>
      <c r="C6227" s="37" t="str">
        <f>IF(Data!J6224="GpsRecord", CONCATENATE($U$3,": ",Data!M6224,", ",Data!L6224), CONCATENATE(Data!AB6224, " ", Data!AH6224))</f>
        <v>Energía de la batería del vehículo eléctrico 19934</v>
      </c>
      <c r="D6227" s="38" t="str">
        <f>IF(Data!O6224=TRUE(), "Yes", "No")</f>
        <v>No</v>
      </c>
      <c r="E6227" s="38" t="str">
        <f>IF(Data!J6224="EngineStatusRecord","Engine",IF(Data!J6224="GpsRecord", "GPS", IF(Data!J6224="EngineFaultRecord", "Fault", IF(Data!J6224="DriverChange","Driver",IF(Data!J6224="CustomRecord","Custom","Debug")))))</f>
        <v>Engine</v>
      </c>
      <c r="F6227" s="39" t="str">
        <f>IF(Data!Y6224=TRUE(), "Yes", "No")</f>
        <v>No</v>
      </c>
      <c r="G6227" s="40">
        <f>Data!AK6224</f>
        <v>0</v>
      </c>
      <c r="H6227" s="35" t="str">
        <f>Data!AB6224</f>
        <v>Energía de la batería del vehículo eléctrico</v>
      </c>
      <c r="I6227" s="35">
        <f>Data!AD6224</f>
        <v>0</v>
      </c>
      <c r="J6227" s="35">
        <f>Data!AF6224</f>
        <v>0</v>
      </c>
      <c r="K6227" s="35" t="str">
        <f>CONCATENATE(Data!AH6224, " ", Data!AI6224)</f>
        <v>19934 W</v>
      </c>
      <c r="L6227" s="35" t="str">
        <f>Data!C6224</f>
        <v>Vehicle, Battery Electric Vehicle</v>
      </c>
      <c r="M6227" s="35">
        <f>Data!H6224</f>
        <v>0</v>
      </c>
      <c r="N6227" s="41">
        <f>Data!I6224</f>
        <v>46087.474738275465</v>
      </c>
      <c r="O6227" s="35">
        <f>Data!L6224</f>
        <v>0</v>
      </c>
      <c r="P6227" s="35">
        <f>Data!M6224</f>
        <v>0</v>
      </c>
      <c r="Q6227" s="35" t="str">
        <f>IF(Data!N6224=0,"",Data!N6224)</f>
        <v/>
      </c>
      <c r="R6227" s="35">
        <f>Data!K6224</f>
        <v>0</v>
      </c>
      <c r="S6227" s="35" t="str">
        <f>IF(Data!X6224=TRUE(), "Yes", "No")</f>
        <v>No</v>
      </c>
      <c r="T6227" s="40" t="e">
        <f>#REF!</f>
        <v>#REF!</v>
      </c>
    </row>
    <row r="6228" spans="1:20" x14ac:dyDescent="0.3">
      <c r="A6228" s="35" t="str">
        <f>Data!A6225</f>
        <v>NISSAN LEAF 299-1018</v>
      </c>
      <c r="B6228" s="36">
        <f t="shared" si="97"/>
        <v>46087.474745370368</v>
      </c>
      <c r="C6228" s="37" t="str">
        <f>IF(Data!J6225="GpsRecord", CONCATENATE($U$3,": ",Data!M6225,", ",Data!L6225), CONCATENATE(Data!AB6225, " ", Data!AH6225))</f>
        <v>Ubicación: 9.9377, -84.22308</v>
      </c>
      <c r="D6228" s="38" t="str">
        <f>IF(Data!O6225=TRUE(), "Yes", "No")</f>
        <v>Yes</v>
      </c>
      <c r="E6228" s="38" t="str">
        <f>IF(Data!J6225="EngineStatusRecord","Engine",IF(Data!J6225="GpsRecord", "GPS", IF(Data!J6225="EngineFaultRecord", "Fault", IF(Data!J6225="DriverChange","Driver",IF(Data!J6225="CustomRecord","Custom","Debug")))))</f>
        <v>GPS</v>
      </c>
      <c r="F6228" s="39" t="str">
        <f>IF(Data!Y6225=TRUE(), "Yes", "No")</f>
        <v>Yes</v>
      </c>
      <c r="G6228" s="40">
        <f>Data!AK6225</f>
        <v>0</v>
      </c>
      <c r="H6228" s="35">
        <f>Data!AB6225</f>
        <v>0</v>
      </c>
      <c r="I6228" s="35">
        <f>Data!AD6225</f>
        <v>0</v>
      </c>
      <c r="J6228" s="35">
        <f>Data!AF6225</f>
        <v>0</v>
      </c>
      <c r="K6228" s="35" t="str">
        <f>CONCATENATE(Data!AH6225, " ", Data!AI6225)</f>
        <v xml:space="preserve"> </v>
      </c>
      <c r="L6228" s="35" t="str">
        <f>Data!C6225</f>
        <v>Vehicle, Battery Electric Vehicle</v>
      </c>
      <c r="M6228" s="35">
        <f>Data!H6225</f>
        <v>0</v>
      </c>
      <c r="N6228" s="41">
        <f>Data!I6225</f>
        <v>46087.474745370368</v>
      </c>
      <c r="O6228" s="35">
        <f>Data!L6225</f>
        <v>-84.223079999999996</v>
      </c>
      <c r="P6228" s="35">
        <f>Data!M6225</f>
        <v>9.9376999999999995</v>
      </c>
      <c r="Q6228" s="35" t="str">
        <f>IF(Data!N6225=0,"",Data!N6225)</f>
        <v>CurvePositionEstimateError</v>
      </c>
      <c r="R6228" s="35">
        <f>Data!K6225</f>
        <v>74</v>
      </c>
      <c r="S6228" s="35" t="str">
        <f>IF(Data!X6225=TRUE(), "Yes", "No")</f>
        <v>Yes</v>
      </c>
      <c r="T6228" s="40" t="e">
        <f>#REF!</f>
        <v>#REF!</v>
      </c>
    </row>
    <row r="6229" spans="1:20" x14ac:dyDescent="0.3">
      <c r="A6229" s="35" t="str">
        <f>Data!A6226</f>
        <v>NISSAN LEAF 299-1018</v>
      </c>
      <c r="B6229" s="36">
        <f t="shared" si="97"/>
        <v>46087.474745729167</v>
      </c>
      <c r="C6229" s="37" t="str">
        <f>IF(Data!J6226="GpsRecord", CONCATENATE($U$3,": ",Data!M6226,", ",Data!L6226), CONCATENATE(Data!AB6226, " ", Data!AH6226))</f>
        <v>Velocidad del motor en carretera 75</v>
      </c>
      <c r="D6229" s="38" t="str">
        <f>IF(Data!O6226=TRUE(), "Yes", "No")</f>
        <v>No</v>
      </c>
      <c r="E6229" s="38" t="str">
        <f>IF(Data!J6226="EngineStatusRecord","Engine",IF(Data!J6226="GpsRecord", "GPS", IF(Data!J6226="EngineFaultRecord", "Fault", IF(Data!J6226="DriverChange","Driver",IF(Data!J6226="CustomRecord","Custom","Debug")))))</f>
        <v>Engine</v>
      </c>
      <c r="F6229" s="39" t="str">
        <f>IF(Data!Y6226=TRUE(), "Yes", "No")</f>
        <v>No</v>
      </c>
      <c r="G6229" s="40">
        <f>Data!AK6226</f>
        <v>0</v>
      </c>
      <c r="H6229" s="35" t="str">
        <f>Data!AB6226</f>
        <v>Velocidad del motor en carretera</v>
      </c>
      <c r="I6229" s="35">
        <f>Data!AD6226</f>
        <v>0</v>
      </c>
      <c r="J6229" s="35">
        <f>Data!AF6226</f>
        <v>0</v>
      </c>
      <c r="K6229" s="35" t="str">
        <f>CONCATENATE(Data!AH6226, " ", Data!AI6226)</f>
        <v>75 km/h</v>
      </c>
      <c r="L6229" s="35" t="str">
        <f>Data!C6226</f>
        <v>Vehicle, Battery Electric Vehicle</v>
      </c>
      <c r="M6229" s="35">
        <f>Data!H6226</f>
        <v>0</v>
      </c>
      <c r="N6229" s="41">
        <f>Data!I6226</f>
        <v>46087.474745729167</v>
      </c>
      <c r="O6229" s="35">
        <f>Data!L6226</f>
        <v>0</v>
      </c>
      <c r="P6229" s="35">
        <f>Data!M6226</f>
        <v>0</v>
      </c>
      <c r="Q6229" s="35" t="str">
        <f>IF(Data!N6226=0,"",Data!N6226)</f>
        <v/>
      </c>
      <c r="R6229" s="35">
        <f>Data!K6226</f>
        <v>0</v>
      </c>
      <c r="S6229" s="35" t="str">
        <f>IF(Data!X6226=TRUE(), "Yes", "No")</f>
        <v>No</v>
      </c>
      <c r="T6229" s="40" t="e">
        <f>#REF!</f>
        <v>#REF!</v>
      </c>
    </row>
    <row r="6230" spans="1:20" x14ac:dyDescent="0.3">
      <c r="A6230" s="35" t="str">
        <f>Data!A6227</f>
        <v>NISSAN LEAF 299-1018</v>
      </c>
      <c r="B6230" s="36">
        <f t="shared" si="97"/>
        <v>46087.474749803238</v>
      </c>
      <c r="C6230" s="37" t="str">
        <f>IF(Data!J6227="GpsRecord", CONCATENATE($U$3,": ",Data!M6227,", ",Data!L6227), CONCATENATE(Data!AB6227, " ", Data!AH6227))</f>
        <v>Energía de la batería del vehículo eléctrico 47190</v>
      </c>
      <c r="D6230" s="38" t="str">
        <f>IF(Data!O6227=TRUE(), "Yes", "No")</f>
        <v>No</v>
      </c>
      <c r="E6230" s="38" t="str">
        <f>IF(Data!J6227="EngineStatusRecord","Engine",IF(Data!J6227="GpsRecord", "GPS", IF(Data!J6227="EngineFaultRecord", "Fault", IF(Data!J6227="DriverChange","Driver",IF(Data!J6227="CustomRecord","Custom","Debug")))))</f>
        <v>Engine</v>
      </c>
      <c r="F6230" s="39" t="str">
        <f>IF(Data!Y6227=TRUE(), "Yes", "No")</f>
        <v>No</v>
      </c>
      <c r="G6230" s="40">
        <f>Data!AK6227</f>
        <v>0</v>
      </c>
      <c r="H6230" s="35" t="str">
        <f>Data!AB6227</f>
        <v>Energía de la batería del vehículo eléctrico</v>
      </c>
      <c r="I6230" s="35">
        <f>Data!AD6227</f>
        <v>0</v>
      </c>
      <c r="J6230" s="35">
        <f>Data!AF6227</f>
        <v>0</v>
      </c>
      <c r="K6230" s="35" t="str">
        <f>CONCATENATE(Data!AH6227, " ", Data!AI6227)</f>
        <v>47190 W</v>
      </c>
      <c r="L6230" s="35" t="str">
        <f>Data!C6227</f>
        <v>Vehicle, Battery Electric Vehicle</v>
      </c>
      <c r="M6230" s="35">
        <f>Data!H6227</f>
        <v>0</v>
      </c>
      <c r="N6230" s="41">
        <f>Data!I6227</f>
        <v>46087.474749803238</v>
      </c>
      <c r="O6230" s="35">
        <f>Data!L6227</f>
        <v>0</v>
      </c>
      <c r="P6230" s="35">
        <f>Data!M6227</f>
        <v>0</v>
      </c>
      <c r="Q6230" s="35" t="str">
        <f>IF(Data!N6227=0,"",Data!N6227)</f>
        <v/>
      </c>
      <c r="R6230" s="35">
        <f>Data!K6227</f>
        <v>0</v>
      </c>
      <c r="S6230" s="35" t="str">
        <f>IF(Data!X6227=TRUE(), "Yes", "No")</f>
        <v>No</v>
      </c>
      <c r="T6230" s="40" t="e">
        <f>#REF!</f>
        <v>#REF!</v>
      </c>
    </row>
    <row r="6231" spans="1:20" x14ac:dyDescent="0.3">
      <c r="A6231" s="35" t="str">
        <f>Data!A6228</f>
        <v>NISSAN LEAF 299-1018</v>
      </c>
      <c r="B6231" s="36">
        <f t="shared" si="97"/>
        <v>46087.47483796296</v>
      </c>
      <c r="C6231" s="37" t="str">
        <f>IF(Data!J6228="GpsRecord", CONCATENATE($U$3,": ",Data!M6228,", ",Data!L6228), CONCATENATE(Data!AB6228, " ", Data!AH6228))</f>
        <v>Ubicación: 9.93702, -84.22163</v>
      </c>
      <c r="D6231" s="38" t="str">
        <f>IF(Data!O6228=TRUE(), "Yes", "No")</f>
        <v>Yes</v>
      </c>
      <c r="E6231" s="38" t="str">
        <f>IF(Data!J6228="EngineStatusRecord","Engine",IF(Data!J6228="GpsRecord", "GPS", IF(Data!J6228="EngineFaultRecord", "Fault", IF(Data!J6228="DriverChange","Driver",IF(Data!J6228="CustomRecord","Custom","Debug")))))</f>
        <v>GPS</v>
      </c>
      <c r="F6231" s="39" t="str">
        <f>IF(Data!Y6228=TRUE(), "Yes", "No")</f>
        <v>Yes</v>
      </c>
      <c r="G6231" s="40">
        <f>Data!AK6228</f>
        <v>0</v>
      </c>
      <c r="H6231" s="35">
        <f>Data!AB6228</f>
        <v>0</v>
      </c>
      <c r="I6231" s="35">
        <f>Data!AD6228</f>
        <v>0</v>
      </c>
      <c r="J6231" s="35">
        <f>Data!AF6228</f>
        <v>0</v>
      </c>
      <c r="K6231" s="35" t="str">
        <f>CONCATENATE(Data!AH6228, " ", Data!AI6228)</f>
        <v xml:space="preserve"> </v>
      </c>
      <c r="L6231" s="35" t="str">
        <f>Data!C6228</f>
        <v>Vehicle, Battery Electric Vehicle</v>
      </c>
      <c r="M6231" s="35">
        <f>Data!H6228</f>
        <v>0</v>
      </c>
      <c r="N6231" s="41">
        <f>Data!I6228</f>
        <v>46087.47483796296</v>
      </c>
      <c r="O6231" s="35">
        <f>Data!L6228</f>
        <v>-84.221630000000005</v>
      </c>
      <c r="P6231" s="35">
        <f>Data!M6228</f>
        <v>9.9370200000000004</v>
      </c>
      <c r="Q6231" s="35" t="str">
        <f>IF(Data!N6228=0,"",Data!N6228)</f>
        <v>CurveSpeedEstimateError</v>
      </c>
      <c r="R6231" s="35">
        <f>Data!K6228</f>
        <v>85</v>
      </c>
      <c r="S6231" s="35" t="str">
        <f>IF(Data!X6228=TRUE(), "Yes", "No")</f>
        <v>Yes</v>
      </c>
      <c r="T6231" s="40" t="e">
        <f>#REF!</f>
        <v>#REF!</v>
      </c>
    </row>
    <row r="6232" spans="1:20" x14ac:dyDescent="0.3">
      <c r="A6232" s="35" t="str">
        <f>Data!A6229</f>
        <v>NISSAN LEAF 299-1018</v>
      </c>
      <c r="B6232" s="36">
        <f t="shared" si="97"/>
        <v>46087.474861111114</v>
      </c>
      <c r="C6232" s="37" t="str">
        <f>IF(Data!J6229="GpsRecord", CONCATENATE($U$3,": ",Data!M6229,", ",Data!L6229), CONCATENATE(Data!AB6229, " ", Data!AH6229))</f>
        <v>Velocidad del motor en carretera 89</v>
      </c>
      <c r="D6232" s="38" t="str">
        <f>IF(Data!O6229=TRUE(), "Yes", "No")</f>
        <v>No</v>
      </c>
      <c r="E6232" s="38" t="str">
        <f>IF(Data!J6229="EngineStatusRecord","Engine",IF(Data!J6229="GpsRecord", "GPS", IF(Data!J6229="EngineFaultRecord", "Fault", IF(Data!J6229="DriverChange","Driver",IF(Data!J6229="CustomRecord","Custom","Debug")))))</f>
        <v>Engine</v>
      </c>
      <c r="F6232" s="39" t="str">
        <f>IF(Data!Y6229=TRUE(), "Yes", "No")</f>
        <v>No</v>
      </c>
      <c r="G6232" s="40">
        <f>Data!AK6229</f>
        <v>0</v>
      </c>
      <c r="H6232" s="35" t="str">
        <f>Data!AB6229</f>
        <v>Velocidad del motor en carretera</v>
      </c>
      <c r="I6232" s="35">
        <f>Data!AD6229</f>
        <v>0</v>
      </c>
      <c r="J6232" s="35">
        <f>Data!AF6229</f>
        <v>0</v>
      </c>
      <c r="K6232" s="35" t="str">
        <f>CONCATENATE(Data!AH6229, " ", Data!AI6229)</f>
        <v>89 km/h</v>
      </c>
      <c r="L6232" s="35" t="str">
        <f>Data!C6229</f>
        <v>Vehicle, Battery Electric Vehicle</v>
      </c>
      <c r="M6232" s="35">
        <f>Data!H6229</f>
        <v>0</v>
      </c>
      <c r="N6232" s="41">
        <f>Data!I6229</f>
        <v>46087.474861111114</v>
      </c>
      <c r="O6232" s="35">
        <f>Data!L6229</f>
        <v>0</v>
      </c>
      <c r="P6232" s="35">
        <f>Data!M6229</f>
        <v>0</v>
      </c>
      <c r="Q6232" s="35" t="str">
        <f>IF(Data!N6229=0,"",Data!N6229)</f>
        <v/>
      </c>
      <c r="R6232" s="35">
        <f>Data!K6229</f>
        <v>0</v>
      </c>
      <c r="S6232" s="35" t="str">
        <f>IF(Data!X6229=TRUE(), "Yes", "No")</f>
        <v>No</v>
      </c>
      <c r="T6232" s="40" t="e">
        <f>#REF!</f>
        <v>#REF!</v>
      </c>
    </row>
    <row r="6233" spans="1:20" x14ac:dyDescent="0.3">
      <c r="A6233" s="35" t="str">
        <f>Data!A6230</f>
        <v>NISSAN LEAF 299-1018</v>
      </c>
      <c r="B6233" s="36">
        <f t="shared" si="97"/>
        <v>46087.474872500003</v>
      </c>
      <c r="C6233" s="37" t="str">
        <f>IF(Data!J6230="GpsRecord", CONCATENATE($U$3,": ",Data!M6230,", ",Data!L6230), CONCATENATE(Data!AB6230, " ", Data!AH6230))</f>
        <v>Estado de carga genérico 10.245</v>
      </c>
      <c r="D6233" s="38" t="str">
        <f>IF(Data!O6230=TRUE(), "Yes", "No")</f>
        <v>No</v>
      </c>
      <c r="E6233" s="38" t="str">
        <f>IF(Data!J6230="EngineStatusRecord","Engine",IF(Data!J6230="GpsRecord", "GPS", IF(Data!J6230="EngineFaultRecord", "Fault", IF(Data!J6230="DriverChange","Driver",IF(Data!J6230="CustomRecord","Custom","Debug")))))</f>
        <v>Engine</v>
      </c>
      <c r="F6233" s="39" t="str">
        <f>IF(Data!Y6230=TRUE(), "Yes", "No")</f>
        <v>No</v>
      </c>
      <c r="G6233" s="40">
        <f>Data!AK6230</f>
        <v>0</v>
      </c>
      <c r="H6233" s="35" t="str">
        <f>Data!AB6230</f>
        <v>Estado de carga genérico</v>
      </c>
      <c r="I6233" s="35">
        <f>Data!AD6230</f>
        <v>0</v>
      </c>
      <c r="J6233" s="35">
        <f>Data!AF6230</f>
        <v>0</v>
      </c>
      <c r="K6233" s="35" t="str">
        <f>CONCATENATE(Data!AH6230, " ", Data!AI6230)</f>
        <v>10.245 %</v>
      </c>
      <c r="L6233" s="35" t="str">
        <f>Data!C6230</f>
        <v>Vehicle, Battery Electric Vehicle</v>
      </c>
      <c r="M6233" s="35">
        <f>Data!H6230</f>
        <v>0</v>
      </c>
      <c r="N6233" s="41">
        <f>Data!I6230</f>
        <v>46087.474872500003</v>
      </c>
      <c r="O6233" s="35">
        <f>Data!L6230</f>
        <v>0</v>
      </c>
      <c r="P6233" s="35">
        <f>Data!M6230</f>
        <v>0</v>
      </c>
      <c r="Q6233" s="35" t="str">
        <f>IF(Data!N6230=0,"",Data!N6230)</f>
        <v/>
      </c>
      <c r="R6233" s="35">
        <f>Data!K6230</f>
        <v>0</v>
      </c>
      <c r="S6233" s="35" t="str">
        <f>IF(Data!X6230=TRUE(), "Yes", "No")</f>
        <v>No</v>
      </c>
      <c r="T6233" s="40" t="e">
        <f>#REF!</f>
        <v>#REF!</v>
      </c>
    </row>
    <row r="6234" spans="1:20" x14ac:dyDescent="0.3">
      <c r="A6234" s="35" t="str">
        <f>Data!A6231</f>
        <v>NISSAN LEAF 299-1018</v>
      </c>
      <c r="B6234" s="36">
        <f t="shared" si="97"/>
        <v>46087.474901030095</v>
      </c>
      <c r="C6234" s="37" t="str">
        <f>IF(Data!J6231="GpsRecord", CONCATENATE($U$3,": ",Data!M6231,", ",Data!L6231), CONCATENATE(Data!AB6231, " ", Data!AH6231))</f>
        <v>Energía de la batería del vehículo eléctrico 26649</v>
      </c>
      <c r="D6234" s="38" t="str">
        <f>IF(Data!O6231=TRUE(), "Yes", "No")</f>
        <v>No</v>
      </c>
      <c r="E6234" s="38" t="str">
        <f>IF(Data!J6231="EngineStatusRecord","Engine",IF(Data!J6231="GpsRecord", "GPS", IF(Data!J6231="EngineFaultRecord", "Fault", IF(Data!J6231="DriverChange","Driver",IF(Data!J6231="CustomRecord","Custom","Debug")))))</f>
        <v>Engine</v>
      </c>
      <c r="F6234" s="39" t="str">
        <f>IF(Data!Y6231=TRUE(), "Yes", "No")</f>
        <v>No</v>
      </c>
      <c r="G6234" s="40">
        <f>Data!AK6231</f>
        <v>0</v>
      </c>
      <c r="H6234" s="35" t="str">
        <f>Data!AB6231</f>
        <v>Energía de la batería del vehículo eléctrico</v>
      </c>
      <c r="I6234" s="35">
        <f>Data!AD6231</f>
        <v>0</v>
      </c>
      <c r="J6234" s="35">
        <f>Data!AF6231</f>
        <v>0</v>
      </c>
      <c r="K6234" s="35" t="str">
        <f>CONCATENATE(Data!AH6231, " ", Data!AI6231)</f>
        <v>26649 W</v>
      </c>
      <c r="L6234" s="35" t="str">
        <f>Data!C6231</f>
        <v>Vehicle, Battery Electric Vehicle</v>
      </c>
      <c r="M6234" s="35">
        <f>Data!H6231</f>
        <v>0</v>
      </c>
      <c r="N6234" s="41">
        <f>Data!I6231</f>
        <v>46087.474901030095</v>
      </c>
      <c r="O6234" s="35">
        <f>Data!L6231</f>
        <v>0</v>
      </c>
      <c r="P6234" s="35">
        <f>Data!M6231</f>
        <v>0</v>
      </c>
      <c r="Q6234" s="35" t="str">
        <f>IF(Data!N6231=0,"",Data!N6231)</f>
        <v/>
      </c>
      <c r="R6234" s="35">
        <f>Data!K6231</f>
        <v>0</v>
      </c>
      <c r="S6234" s="35" t="str">
        <f>IF(Data!X6231=TRUE(), "Yes", "No")</f>
        <v>No</v>
      </c>
      <c r="T6234" s="40" t="e">
        <f>#REF!</f>
        <v>#REF!</v>
      </c>
    </row>
    <row r="6235" spans="1:20" x14ac:dyDescent="0.3">
      <c r="A6235" s="35" t="str">
        <f>Data!A6232</f>
        <v>NISSAN LEAF 299-1018</v>
      </c>
      <c r="B6235" s="36">
        <f t="shared" si="97"/>
        <v>46087.474907407406</v>
      </c>
      <c r="C6235" s="37" t="str">
        <f>IF(Data!J6232="GpsRecord", CONCATENATE($U$3,": ",Data!M6232,", ",Data!L6232), CONCATENATE(Data!AB6232, " ", Data!AH6232))</f>
        <v>Ubicación: 9.93678, -84.22036</v>
      </c>
      <c r="D6235" s="38" t="str">
        <f>IF(Data!O6232=TRUE(), "Yes", "No")</f>
        <v>Yes</v>
      </c>
      <c r="E6235" s="38" t="str">
        <f>IF(Data!J6232="EngineStatusRecord","Engine",IF(Data!J6232="GpsRecord", "GPS", IF(Data!J6232="EngineFaultRecord", "Fault", IF(Data!J6232="DriverChange","Driver",IF(Data!J6232="CustomRecord","Custom","Debug")))))</f>
        <v>GPS</v>
      </c>
      <c r="F6235" s="39" t="str">
        <f>IF(Data!Y6232=TRUE(), "Yes", "No")</f>
        <v>Yes</v>
      </c>
      <c r="G6235" s="40">
        <f>Data!AK6232</f>
        <v>0</v>
      </c>
      <c r="H6235" s="35">
        <f>Data!AB6232</f>
        <v>0</v>
      </c>
      <c r="I6235" s="35">
        <f>Data!AD6232</f>
        <v>0</v>
      </c>
      <c r="J6235" s="35">
        <f>Data!AF6232</f>
        <v>0</v>
      </c>
      <c r="K6235" s="35" t="str">
        <f>CONCATENATE(Data!AH6232, " ", Data!AI6232)</f>
        <v xml:space="preserve"> </v>
      </c>
      <c r="L6235" s="35" t="str">
        <f>Data!C6232</f>
        <v>Vehicle, Battery Electric Vehicle</v>
      </c>
      <c r="M6235" s="35">
        <f>Data!H6232</f>
        <v>0</v>
      </c>
      <c r="N6235" s="41">
        <f>Data!I6232</f>
        <v>46087.474907407406</v>
      </c>
      <c r="O6235" s="35">
        <f>Data!L6232</f>
        <v>-84.220359999999999</v>
      </c>
      <c r="P6235" s="35">
        <f>Data!M6232</f>
        <v>9.9367800000000006</v>
      </c>
      <c r="Q6235" s="35" t="str">
        <f>IF(Data!N6232=0,"",Data!N6232)</f>
        <v>CurveSpeedEstimateError</v>
      </c>
      <c r="R6235" s="35">
        <f>Data!K6232</f>
        <v>85</v>
      </c>
      <c r="S6235" s="35" t="str">
        <f>IF(Data!X6232=TRUE(), "Yes", "No")</f>
        <v>Yes</v>
      </c>
      <c r="T6235" s="40" t="e">
        <f>#REF!</f>
        <v>#REF!</v>
      </c>
    </row>
    <row r="6236" spans="1:20" x14ac:dyDescent="0.3">
      <c r="A6236" s="35" t="str">
        <f>Data!A6233</f>
        <v>NISSAN LEAF 299-1018</v>
      </c>
      <c r="B6236" s="36">
        <f t="shared" si="97"/>
        <v>46087.474924317132</v>
      </c>
      <c r="C6236" s="37" t="str">
        <f>IF(Data!J6233="GpsRecord", CONCATENATE($U$3,": ",Data!M6233,", ",Data!L6233), CONCATENATE(Data!AB6233, " ", Data!AH6233))</f>
        <v>Energía de la batería del vehículo eléctrico -10592</v>
      </c>
      <c r="D6236" s="38" t="str">
        <f>IF(Data!O6233=TRUE(), "Yes", "No")</f>
        <v>No</v>
      </c>
      <c r="E6236" s="38" t="str">
        <f>IF(Data!J6233="EngineStatusRecord","Engine",IF(Data!J6233="GpsRecord", "GPS", IF(Data!J6233="EngineFaultRecord", "Fault", IF(Data!J6233="DriverChange","Driver",IF(Data!J6233="CustomRecord","Custom","Debug")))))</f>
        <v>Engine</v>
      </c>
      <c r="F6236" s="39" t="str">
        <f>IF(Data!Y6233=TRUE(), "Yes", "No")</f>
        <v>No</v>
      </c>
      <c r="G6236" s="40">
        <f>Data!AK6233</f>
        <v>0</v>
      </c>
      <c r="H6236" s="35" t="str">
        <f>Data!AB6233</f>
        <v>Energía de la batería del vehículo eléctrico</v>
      </c>
      <c r="I6236" s="35">
        <f>Data!AD6233</f>
        <v>0</v>
      </c>
      <c r="J6236" s="35">
        <f>Data!AF6233</f>
        <v>0</v>
      </c>
      <c r="K6236" s="35" t="str">
        <f>CONCATENATE(Data!AH6233, " ", Data!AI6233)</f>
        <v>-10592 W</v>
      </c>
      <c r="L6236" s="35" t="str">
        <f>Data!C6233</f>
        <v>Vehicle, Battery Electric Vehicle</v>
      </c>
      <c r="M6236" s="35">
        <f>Data!H6233</f>
        <v>0</v>
      </c>
      <c r="N6236" s="41">
        <f>Data!I6233</f>
        <v>46087.474924317132</v>
      </c>
      <c r="O6236" s="35">
        <f>Data!L6233</f>
        <v>0</v>
      </c>
      <c r="P6236" s="35">
        <f>Data!M6233</f>
        <v>0</v>
      </c>
      <c r="Q6236" s="35" t="str">
        <f>IF(Data!N6233=0,"",Data!N6233)</f>
        <v/>
      </c>
      <c r="R6236" s="35">
        <f>Data!K6233</f>
        <v>0</v>
      </c>
      <c r="S6236" s="35" t="str">
        <f>IF(Data!X6233=TRUE(), "Yes", "No")</f>
        <v>No</v>
      </c>
      <c r="T6236" s="40" t="e">
        <f>#REF!</f>
        <v>#REF!</v>
      </c>
    </row>
    <row r="6237" spans="1:20" x14ac:dyDescent="0.3">
      <c r="A6237" s="35" t="str">
        <f>Data!A6234</f>
        <v>NISSAN LEAF 299-1018</v>
      </c>
      <c r="B6237" s="36">
        <f t="shared" si="97"/>
        <v>46087.474935983795</v>
      </c>
      <c r="C6237" s="37" t="str">
        <f>IF(Data!J6234="GpsRecord", CONCATENATE($U$3,": ",Data!M6234,", ",Data!L6234), CONCATENATE(Data!AB6234, " ", Data!AH6234))</f>
        <v>Energía de la batería del vehículo eléctrico 23406</v>
      </c>
      <c r="D6237" s="38" t="str">
        <f>IF(Data!O6234=TRUE(), "Yes", "No")</f>
        <v>No</v>
      </c>
      <c r="E6237" s="38" t="str">
        <f>IF(Data!J6234="EngineStatusRecord","Engine",IF(Data!J6234="GpsRecord", "GPS", IF(Data!J6234="EngineFaultRecord", "Fault", IF(Data!J6234="DriverChange","Driver",IF(Data!J6234="CustomRecord","Custom","Debug")))))</f>
        <v>Engine</v>
      </c>
      <c r="F6237" s="39" t="str">
        <f>IF(Data!Y6234=TRUE(), "Yes", "No")</f>
        <v>No</v>
      </c>
      <c r="G6237" s="40">
        <f>Data!AK6234</f>
        <v>0</v>
      </c>
      <c r="H6237" s="35" t="str">
        <f>Data!AB6234</f>
        <v>Energía de la batería del vehículo eléctrico</v>
      </c>
      <c r="I6237" s="35">
        <f>Data!AD6234</f>
        <v>0</v>
      </c>
      <c r="J6237" s="35">
        <f>Data!AF6234</f>
        <v>0</v>
      </c>
      <c r="K6237" s="35" t="str">
        <f>CONCATENATE(Data!AH6234, " ", Data!AI6234)</f>
        <v>23406 W</v>
      </c>
      <c r="L6237" s="35" t="str">
        <f>Data!C6234</f>
        <v>Vehicle, Battery Electric Vehicle</v>
      </c>
      <c r="M6237" s="35">
        <f>Data!H6234</f>
        <v>0</v>
      </c>
      <c r="N6237" s="41">
        <f>Data!I6234</f>
        <v>46087.474935983795</v>
      </c>
      <c r="O6237" s="35">
        <f>Data!L6234</f>
        <v>0</v>
      </c>
      <c r="P6237" s="35">
        <f>Data!M6234</f>
        <v>0</v>
      </c>
      <c r="Q6237" s="35" t="str">
        <f>IF(Data!N6234=0,"",Data!N6234)</f>
        <v/>
      </c>
      <c r="R6237" s="35">
        <f>Data!K6234</f>
        <v>0</v>
      </c>
      <c r="S6237" s="35" t="str">
        <f>IF(Data!X6234=TRUE(), "Yes", "No")</f>
        <v>No</v>
      </c>
      <c r="T6237" s="40" t="e">
        <f>#REF!</f>
        <v>#REF!</v>
      </c>
    </row>
    <row r="6238" spans="1:20" x14ac:dyDescent="0.3">
      <c r="A6238" s="35" t="str">
        <f>Data!A6235</f>
        <v>NISSAN LEAF 299-1018</v>
      </c>
      <c r="B6238" s="36">
        <f t="shared" si="97"/>
        <v>46087.4749537963</v>
      </c>
      <c r="C6238" s="37" t="str">
        <f>IF(Data!J6235="GpsRecord", CONCATENATE($U$3,": ",Data!M6235,", ",Data!L6235), CONCATENATE(Data!AB6235, " ", Data!AH6235))</f>
        <v>Velocidad del motor en carretera 81</v>
      </c>
      <c r="D6238" s="38" t="str">
        <f>IF(Data!O6235=TRUE(), "Yes", "No")</f>
        <v>No</v>
      </c>
      <c r="E6238" s="38" t="str">
        <f>IF(Data!J6235="EngineStatusRecord","Engine",IF(Data!J6235="GpsRecord", "GPS", IF(Data!J6235="EngineFaultRecord", "Fault", IF(Data!J6235="DriverChange","Driver",IF(Data!J6235="CustomRecord","Custom","Debug")))))</f>
        <v>Engine</v>
      </c>
      <c r="F6238" s="39" t="str">
        <f>IF(Data!Y6235=TRUE(), "Yes", "No")</f>
        <v>No</v>
      </c>
      <c r="G6238" s="40">
        <f>Data!AK6235</f>
        <v>0</v>
      </c>
      <c r="H6238" s="35" t="str">
        <f>Data!AB6235</f>
        <v>Velocidad del motor en carretera</v>
      </c>
      <c r="I6238" s="35">
        <f>Data!AD6235</f>
        <v>0</v>
      </c>
      <c r="J6238" s="35">
        <f>Data!AF6235</f>
        <v>0</v>
      </c>
      <c r="K6238" s="35" t="str">
        <f>CONCATENATE(Data!AH6235, " ", Data!AI6235)</f>
        <v>81 km/h</v>
      </c>
      <c r="L6238" s="35" t="str">
        <f>Data!C6235</f>
        <v>Vehicle, Battery Electric Vehicle</v>
      </c>
      <c r="M6238" s="35">
        <f>Data!H6235</f>
        <v>0</v>
      </c>
      <c r="N6238" s="41">
        <f>Data!I6235</f>
        <v>46087.4749537963</v>
      </c>
      <c r="O6238" s="35">
        <f>Data!L6235</f>
        <v>0</v>
      </c>
      <c r="P6238" s="35">
        <f>Data!M6235</f>
        <v>0</v>
      </c>
      <c r="Q6238" s="35" t="str">
        <f>IF(Data!N6235=0,"",Data!N6235)</f>
        <v/>
      </c>
      <c r="R6238" s="35">
        <f>Data!K6235</f>
        <v>0</v>
      </c>
      <c r="S6238" s="35" t="str">
        <f>IF(Data!X6235=TRUE(), "Yes", "No")</f>
        <v>No</v>
      </c>
      <c r="T6238" s="40" t="e">
        <f>#REF!</f>
        <v>#REF!</v>
      </c>
    </row>
    <row r="6239" spans="1:20" x14ac:dyDescent="0.3">
      <c r="A6239" s="35" t="str">
        <f>Data!A6236</f>
        <v>NISSAN LEAF 299-1018</v>
      </c>
      <c r="B6239" s="36">
        <f t="shared" si="97"/>
        <v>46087.474965277775</v>
      </c>
      <c r="C6239" s="37" t="str">
        <f>IF(Data!J6236="GpsRecord", CONCATENATE($U$3,": ",Data!M6236,", ",Data!L6236), CONCATENATE(Data!AB6236, " ", Data!AH6236))</f>
        <v>Ubicación: 9.93675, -84.21932</v>
      </c>
      <c r="D6239" s="38" t="str">
        <f>IF(Data!O6236=TRUE(), "Yes", "No")</f>
        <v>Yes</v>
      </c>
      <c r="E6239" s="38" t="str">
        <f>IF(Data!J6236="EngineStatusRecord","Engine",IF(Data!J6236="GpsRecord", "GPS", IF(Data!J6236="EngineFaultRecord", "Fault", IF(Data!J6236="DriverChange","Driver",IF(Data!J6236="CustomRecord","Custom","Debug")))))</f>
        <v>GPS</v>
      </c>
      <c r="F6239" s="39" t="str">
        <f>IF(Data!Y6236=TRUE(), "Yes", "No")</f>
        <v>Yes</v>
      </c>
      <c r="G6239" s="40">
        <f>Data!AK6236</f>
        <v>0</v>
      </c>
      <c r="H6239" s="35">
        <f>Data!AB6236</f>
        <v>0</v>
      </c>
      <c r="I6239" s="35">
        <f>Data!AD6236</f>
        <v>0</v>
      </c>
      <c r="J6239" s="35">
        <f>Data!AF6236</f>
        <v>0</v>
      </c>
      <c r="K6239" s="35" t="str">
        <f>CONCATENATE(Data!AH6236, " ", Data!AI6236)</f>
        <v xml:space="preserve"> </v>
      </c>
      <c r="L6239" s="35" t="str">
        <f>Data!C6236</f>
        <v>Vehicle, Battery Electric Vehicle</v>
      </c>
      <c r="M6239" s="35">
        <f>Data!H6236</f>
        <v>0</v>
      </c>
      <c r="N6239" s="41">
        <f>Data!I6236</f>
        <v>46087.474965277775</v>
      </c>
      <c r="O6239" s="35">
        <f>Data!L6236</f>
        <v>-84.219319999999996</v>
      </c>
      <c r="P6239" s="35">
        <f>Data!M6236</f>
        <v>9.93675</v>
      </c>
      <c r="Q6239" s="35" t="str">
        <f>IF(Data!N6236=0,"",Data!N6236)</f>
        <v>CurveSpeed</v>
      </c>
      <c r="R6239" s="35">
        <f>Data!K6236</f>
        <v>77</v>
      </c>
      <c r="S6239" s="35" t="str">
        <f>IF(Data!X6236=TRUE(), "Yes", "No")</f>
        <v>Yes</v>
      </c>
      <c r="T6239" s="40" t="e">
        <f>#REF!</f>
        <v>#REF!</v>
      </c>
    </row>
    <row r="6240" spans="1:20" x14ac:dyDescent="0.3">
      <c r="A6240" s="35" t="str">
        <f>Data!A6237</f>
        <v>NISSAN LEAF 299-1018</v>
      </c>
      <c r="B6240" s="36">
        <f t="shared" si="97"/>
        <v>46087.475011574075</v>
      </c>
      <c r="C6240" s="37" t="str">
        <f>IF(Data!J6237="GpsRecord", CONCATENATE($U$3,": ",Data!M6237,", ",Data!L6237), CONCATENATE(Data!AB6237, " ", Data!AH6237))</f>
        <v>Ubicación: 9.93672, -84.21852</v>
      </c>
      <c r="D6240" s="38" t="str">
        <f>IF(Data!O6237=TRUE(), "Yes", "No")</f>
        <v>Yes</v>
      </c>
      <c r="E6240" s="38" t="str">
        <f>IF(Data!J6237="EngineStatusRecord","Engine",IF(Data!J6237="GpsRecord", "GPS", IF(Data!J6237="EngineFaultRecord", "Fault", IF(Data!J6237="DriverChange","Driver",IF(Data!J6237="CustomRecord","Custom","Debug")))))</f>
        <v>GPS</v>
      </c>
      <c r="F6240" s="39" t="str">
        <f>IF(Data!Y6237=TRUE(), "Yes", "No")</f>
        <v>Yes</v>
      </c>
      <c r="G6240" s="40">
        <f>Data!AK6237</f>
        <v>0</v>
      </c>
      <c r="H6240" s="35">
        <f>Data!AB6237</f>
        <v>0</v>
      </c>
      <c r="I6240" s="35">
        <f>Data!AD6237</f>
        <v>0</v>
      </c>
      <c r="J6240" s="35">
        <f>Data!AF6237</f>
        <v>0</v>
      </c>
      <c r="K6240" s="35" t="str">
        <f>CONCATENATE(Data!AH6237, " ", Data!AI6237)</f>
        <v xml:space="preserve"> </v>
      </c>
      <c r="L6240" s="35" t="str">
        <f>Data!C6237</f>
        <v>Vehicle, Battery Electric Vehicle</v>
      </c>
      <c r="M6240" s="35">
        <f>Data!H6237</f>
        <v>0</v>
      </c>
      <c r="N6240" s="41">
        <f>Data!I6237</f>
        <v>46087.475011574075</v>
      </c>
      <c r="O6240" s="35">
        <f>Data!L6237</f>
        <v>-84.218519999999998</v>
      </c>
      <c r="P6240" s="35">
        <f>Data!M6237</f>
        <v>9.9367199999999993</v>
      </c>
      <c r="Q6240" s="35" t="str">
        <f>IF(Data!N6237=0,"",Data!N6237)</f>
        <v>CurvePositionEstimateError</v>
      </c>
      <c r="R6240" s="35">
        <f>Data!K6237</f>
        <v>79</v>
      </c>
      <c r="S6240" s="35" t="str">
        <f>IF(Data!X6237=TRUE(), "Yes", "No")</f>
        <v>Yes</v>
      </c>
      <c r="T6240" s="40" t="e">
        <f>#REF!</f>
        <v>#REF!</v>
      </c>
    </row>
    <row r="6241" spans="1:20" x14ac:dyDescent="0.3">
      <c r="A6241" s="35" t="str">
        <f>Data!A6238</f>
        <v>NISSAN LEAF 299-1018</v>
      </c>
      <c r="B6241" s="36">
        <f t="shared" si="97"/>
        <v>46087.475069444445</v>
      </c>
      <c r="C6241" s="37" t="str">
        <f>IF(Data!J6238="GpsRecord", CONCATENATE($U$3,": ",Data!M6238,", ",Data!L6238), CONCATENATE(Data!AB6238, " ", Data!AH6238))</f>
        <v>Ubicación: 9.93671, -84.21751</v>
      </c>
      <c r="D6241" s="38" t="str">
        <f>IF(Data!O6238=TRUE(), "Yes", "No")</f>
        <v>Yes</v>
      </c>
      <c r="E6241" s="38" t="str">
        <f>IF(Data!J6238="EngineStatusRecord","Engine",IF(Data!J6238="GpsRecord", "GPS", IF(Data!J6238="EngineFaultRecord", "Fault", IF(Data!J6238="DriverChange","Driver",IF(Data!J6238="CustomRecord","Custom","Debug")))))</f>
        <v>GPS</v>
      </c>
      <c r="F6241" s="39" t="str">
        <f>IF(Data!Y6238=TRUE(), "Yes", "No")</f>
        <v>Yes</v>
      </c>
      <c r="G6241" s="40">
        <f>Data!AK6238</f>
        <v>0</v>
      </c>
      <c r="H6241" s="35">
        <f>Data!AB6238</f>
        <v>0</v>
      </c>
      <c r="I6241" s="35">
        <f>Data!AD6238</f>
        <v>0</v>
      </c>
      <c r="J6241" s="35">
        <f>Data!AF6238</f>
        <v>0</v>
      </c>
      <c r="K6241" s="35" t="str">
        <f>CONCATENATE(Data!AH6238, " ", Data!AI6238)</f>
        <v xml:space="preserve"> </v>
      </c>
      <c r="L6241" s="35" t="str">
        <f>Data!C6238</f>
        <v>Vehicle, Battery Electric Vehicle</v>
      </c>
      <c r="M6241" s="35">
        <f>Data!H6238</f>
        <v>0</v>
      </c>
      <c r="N6241" s="41">
        <f>Data!I6238</f>
        <v>46087.475069444445</v>
      </c>
      <c r="O6241" s="35">
        <f>Data!L6238</f>
        <v>-84.217510000000004</v>
      </c>
      <c r="P6241" s="35">
        <f>Data!M6238</f>
        <v>9.9367099999999997</v>
      </c>
      <c r="Q6241" s="35" t="str">
        <f>IF(Data!N6238=0,"",Data!N6238)</f>
        <v>CurveSpeed</v>
      </c>
      <c r="R6241" s="35">
        <f>Data!K6238</f>
        <v>77</v>
      </c>
      <c r="S6241" s="35" t="str">
        <f>IF(Data!X6238=TRUE(), "Yes", "No")</f>
        <v>Yes</v>
      </c>
      <c r="T6241" s="40" t="e">
        <f>#REF!</f>
        <v>#REF!</v>
      </c>
    </row>
    <row r="6242" spans="1:20" x14ac:dyDescent="0.3">
      <c r="A6242" s="35" t="str">
        <f>Data!A6239</f>
        <v>NISSAN LEAF 299-1018</v>
      </c>
      <c r="B6242" s="36">
        <f t="shared" si="97"/>
        <v>46087.475069629632</v>
      </c>
      <c r="C6242" s="37" t="str">
        <f>IF(Data!J6239="GpsRecord", CONCATENATE($U$3,": ",Data!M6239,", ",Data!L6239), CONCATENATE(Data!AB6239, " ", Data!AH6239))</f>
        <v>Velocidad del motor en carretera 80</v>
      </c>
      <c r="D6242" s="38" t="str">
        <f>IF(Data!O6239=TRUE(), "Yes", "No")</f>
        <v>No</v>
      </c>
      <c r="E6242" s="38" t="str">
        <f>IF(Data!J6239="EngineStatusRecord","Engine",IF(Data!J6239="GpsRecord", "GPS", IF(Data!J6239="EngineFaultRecord", "Fault", IF(Data!J6239="DriverChange","Driver",IF(Data!J6239="CustomRecord","Custom","Debug")))))</f>
        <v>Engine</v>
      </c>
      <c r="F6242" s="39" t="str">
        <f>IF(Data!Y6239=TRUE(), "Yes", "No")</f>
        <v>No</v>
      </c>
      <c r="G6242" s="40">
        <f>Data!AK6239</f>
        <v>0</v>
      </c>
      <c r="H6242" s="35" t="str">
        <f>Data!AB6239</f>
        <v>Velocidad del motor en carretera</v>
      </c>
      <c r="I6242" s="35">
        <f>Data!AD6239</f>
        <v>0</v>
      </c>
      <c r="J6242" s="35">
        <f>Data!AF6239</f>
        <v>0</v>
      </c>
      <c r="K6242" s="35" t="str">
        <f>CONCATENATE(Data!AH6239, " ", Data!AI6239)</f>
        <v>80 km/h</v>
      </c>
      <c r="L6242" s="35" t="str">
        <f>Data!C6239</f>
        <v>Vehicle, Battery Electric Vehicle</v>
      </c>
      <c r="M6242" s="35">
        <f>Data!H6239</f>
        <v>0</v>
      </c>
      <c r="N6242" s="41">
        <f>Data!I6239</f>
        <v>46087.475069629632</v>
      </c>
      <c r="O6242" s="35">
        <f>Data!L6239</f>
        <v>0</v>
      </c>
      <c r="P6242" s="35">
        <f>Data!M6239</f>
        <v>0</v>
      </c>
      <c r="Q6242" s="35" t="str">
        <f>IF(Data!N6239=0,"",Data!N6239)</f>
        <v/>
      </c>
      <c r="R6242" s="35">
        <f>Data!K6239</f>
        <v>0</v>
      </c>
      <c r="S6242" s="35" t="str">
        <f>IF(Data!X6239=TRUE(), "Yes", "No")</f>
        <v>No</v>
      </c>
      <c r="T6242" s="40" t="e">
        <f>#REF!</f>
        <v>#REF!</v>
      </c>
    </row>
    <row r="6243" spans="1:20" x14ac:dyDescent="0.3">
      <c r="A6243" s="35" t="str">
        <f>Data!A6240</f>
        <v>NISSAN LEAF 299-1018</v>
      </c>
      <c r="B6243" s="36">
        <f t="shared" si="97"/>
        <v>46087.47509349537</v>
      </c>
      <c r="C6243" s="37" t="str">
        <f>IF(Data!J6240="GpsRecord", CONCATENATE($U$3,": ",Data!M6240,", ",Data!L6240), CONCATENATE(Data!AB6240, " ", Data!AH6240))</f>
        <v>Odómetro 16059</v>
      </c>
      <c r="D6243" s="38" t="str">
        <f>IF(Data!O6240=TRUE(), "Yes", "No")</f>
        <v>No</v>
      </c>
      <c r="E6243" s="38" t="str">
        <f>IF(Data!J6240="EngineStatusRecord","Engine",IF(Data!J6240="GpsRecord", "GPS", IF(Data!J6240="EngineFaultRecord", "Fault", IF(Data!J6240="DriverChange","Driver",IF(Data!J6240="CustomRecord","Custom","Debug")))))</f>
        <v>Engine</v>
      </c>
      <c r="F6243" s="39" t="str">
        <f>IF(Data!Y6240=TRUE(), "Yes", "No")</f>
        <v>No</v>
      </c>
      <c r="G6243" s="40">
        <f>Data!AK6240</f>
        <v>0</v>
      </c>
      <c r="H6243" s="35" t="str">
        <f>Data!AB6240</f>
        <v>Odómetro</v>
      </c>
      <c r="I6243" s="35">
        <f>Data!AD6240</f>
        <v>0</v>
      </c>
      <c r="J6243" s="35">
        <f>Data!AF6240</f>
        <v>0</v>
      </c>
      <c r="K6243" s="35" t="str">
        <f>CONCATENATE(Data!AH6240, " ", Data!AI6240)</f>
        <v>16059 km</v>
      </c>
      <c r="L6243" s="35" t="str">
        <f>Data!C6240</f>
        <v>Vehicle, Battery Electric Vehicle</v>
      </c>
      <c r="M6243" s="35">
        <f>Data!H6240</f>
        <v>0</v>
      </c>
      <c r="N6243" s="41">
        <f>Data!I6240</f>
        <v>46087.47509349537</v>
      </c>
      <c r="O6243" s="35">
        <f>Data!L6240</f>
        <v>0</v>
      </c>
      <c r="P6243" s="35">
        <f>Data!M6240</f>
        <v>0</v>
      </c>
      <c r="Q6243" s="35" t="str">
        <f>IF(Data!N6240=0,"",Data!N6240)</f>
        <v/>
      </c>
      <c r="R6243" s="35">
        <f>Data!K6240</f>
        <v>0</v>
      </c>
      <c r="S6243" s="35" t="str">
        <f>IF(Data!X6240=TRUE(), "Yes", "No")</f>
        <v>No</v>
      </c>
      <c r="T6243" s="40" t="e">
        <f>#REF!</f>
        <v>#REF!</v>
      </c>
    </row>
    <row r="6244" spans="1:20" x14ac:dyDescent="0.3">
      <c r="A6244" s="35" t="str">
        <f>Data!A6241</f>
        <v>NISSAN LEAF 299-1018</v>
      </c>
      <c r="B6244" s="36">
        <f t="shared" si="97"/>
        <v>46087.47509349537</v>
      </c>
      <c r="C6244" s="37" t="str">
        <f>IF(Data!J6241="GpsRecord", CONCATENATE($U$3,": ",Data!M6241,", ",Data!L6241), CONCATENATE(Data!AB6241, " ", Data!AH6241))</f>
        <v>Odómetro sin procesar 16059</v>
      </c>
      <c r="D6244" s="38" t="str">
        <f>IF(Data!O6241=TRUE(), "Yes", "No")</f>
        <v>No</v>
      </c>
      <c r="E6244" s="38" t="str">
        <f>IF(Data!J6241="EngineStatusRecord","Engine",IF(Data!J6241="GpsRecord", "GPS", IF(Data!J6241="EngineFaultRecord", "Fault", IF(Data!J6241="DriverChange","Driver",IF(Data!J6241="CustomRecord","Custom","Debug")))))</f>
        <v>Engine</v>
      </c>
      <c r="F6244" s="39" t="str">
        <f>IF(Data!Y6241=TRUE(), "Yes", "No")</f>
        <v>No</v>
      </c>
      <c r="G6244" s="40">
        <f>Data!AK6241</f>
        <v>0</v>
      </c>
      <c r="H6244" s="35" t="str">
        <f>Data!AB6241</f>
        <v>Odómetro sin procesar</v>
      </c>
      <c r="I6244" s="35">
        <f>Data!AD6241</f>
        <v>0</v>
      </c>
      <c r="J6244" s="35">
        <f>Data!AF6241</f>
        <v>0</v>
      </c>
      <c r="K6244" s="35" t="str">
        <f>CONCATENATE(Data!AH6241, " ", Data!AI6241)</f>
        <v>16059 km</v>
      </c>
      <c r="L6244" s="35" t="str">
        <f>Data!C6241</f>
        <v>Vehicle, Battery Electric Vehicle</v>
      </c>
      <c r="M6244" s="35">
        <f>Data!H6241</f>
        <v>0</v>
      </c>
      <c r="N6244" s="41">
        <f>Data!I6241</f>
        <v>46087.47509349537</v>
      </c>
      <c r="O6244" s="35">
        <f>Data!L6241</f>
        <v>0</v>
      </c>
      <c r="P6244" s="35">
        <f>Data!M6241</f>
        <v>0</v>
      </c>
      <c r="Q6244" s="35" t="str">
        <f>IF(Data!N6241=0,"",Data!N6241)</f>
        <v/>
      </c>
      <c r="R6244" s="35">
        <f>Data!K6241</f>
        <v>0</v>
      </c>
      <c r="S6244" s="35" t="str">
        <f>IF(Data!X6241=TRUE(), "Yes", "No")</f>
        <v>No</v>
      </c>
      <c r="T6244" s="40" t="e">
        <f>#REF!</f>
        <v>#REF!</v>
      </c>
    </row>
    <row r="6245" spans="1:20" x14ac:dyDescent="0.3">
      <c r="A6245" s="35" t="str">
        <f>Data!A6242</f>
        <v>NISSAN LEAF 299-1018</v>
      </c>
      <c r="B6245" s="36">
        <f t="shared" si="97"/>
        <v>46087.475138888891</v>
      </c>
      <c r="C6245" s="37" t="str">
        <f>IF(Data!J6242="GpsRecord", CONCATENATE($U$3,": ",Data!M6242,", ",Data!L6242), CONCATENATE(Data!AB6242, " ", Data!AH6242))</f>
        <v>Velocidad del motor en carretera 88</v>
      </c>
      <c r="D6245" s="38" t="str">
        <f>IF(Data!O6242=TRUE(), "Yes", "No")</f>
        <v>No</v>
      </c>
      <c r="E6245" s="38" t="str">
        <f>IF(Data!J6242="EngineStatusRecord","Engine",IF(Data!J6242="GpsRecord", "GPS", IF(Data!J6242="EngineFaultRecord", "Fault", IF(Data!J6242="DriverChange","Driver",IF(Data!J6242="CustomRecord","Custom","Debug")))))</f>
        <v>Engine</v>
      </c>
      <c r="F6245" s="39" t="str">
        <f>IF(Data!Y6242=TRUE(), "Yes", "No")</f>
        <v>No</v>
      </c>
      <c r="G6245" s="40">
        <f>Data!AK6242</f>
        <v>0</v>
      </c>
      <c r="H6245" s="35" t="str">
        <f>Data!AB6242</f>
        <v>Velocidad del motor en carretera</v>
      </c>
      <c r="I6245" s="35">
        <f>Data!AD6242</f>
        <v>0</v>
      </c>
      <c r="J6245" s="35">
        <f>Data!AF6242</f>
        <v>0</v>
      </c>
      <c r="K6245" s="35" t="str">
        <f>CONCATENATE(Data!AH6242, " ", Data!AI6242)</f>
        <v>88 km/h</v>
      </c>
      <c r="L6245" s="35" t="str">
        <f>Data!C6242</f>
        <v>Vehicle, Battery Electric Vehicle</v>
      </c>
      <c r="M6245" s="35">
        <f>Data!H6242</f>
        <v>0</v>
      </c>
      <c r="N6245" s="41">
        <f>Data!I6242</f>
        <v>46087.475138888891</v>
      </c>
      <c r="O6245" s="35">
        <f>Data!L6242</f>
        <v>0</v>
      </c>
      <c r="P6245" s="35">
        <f>Data!M6242</f>
        <v>0</v>
      </c>
      <c r="Q6245" s="35" t="str">
        <f>IF(Data!N6242=0,"",Data!N6242)</f>
        <v/>
      </c>
      <c r="R6245" s="35">
        <f>Data!K6242</f>
        <v>0</v>
      </c>
      <c r="S6245" s="35" t="str">
        <f>IF(Data!X6242=TRUE(), "Yes", "No")</f>
        <v>No</v>
      </c>
      <c r="T6245" s="40" t="e">
        <f>#REF!</f>
        <v>#REF!</v>
      </c>
    </row>
    <row r="6246" spans="1:20" x14ac:dyDescent="0.3">
      <c r="A6246" s="35" t="str">
        <f>Data!A6243</f>
        <v>NISSAN LEAF 299-1018</v>
      </c>
      <c r="B6246" s="36">
        <f t="shared" si="97"/>
        <v>46087.475219907406</v>
      </c>
      <c r="C6246" s="37" t="str">
        <f>IF(Data!J6243="GpsRecord", CONCATENATE($U$3,": ",Data!M6243,", ",Data!L6243), CONCATENATE(Data!AB6243, " ", Data!AH6243))</f>
        <v>Ubicación: 9.93688, -84.21474</v>
      </c>
      <c r="D6246" s="38" t="str">
        <f>IF(Data!O6243=TRUE(), "Yes", "No")</f>
        <v>Yes</v>
      </c>
      <c r="E6246" s="38" t="str">
        <f>IF(Data!J6243="EngineStatusRecord","Engine",IF(Data!J6243="GpsRecord", "GPS", IF(Data!J6243="EngineFaultRecord", "Fault", IF(Data!J6243="DriverChange","Driver",IF(Data!J6243="CustomRecord","Custom","Debug")))))</f>
        <v>GPS</v>
      </c>
      <c r="F6246" s="39" t="str">
        <f>IF(Data!Y6243=TRUE(), "Yes", "No")</f>
        <v>Yes</v>
      </c>
      <c r="G6246" s="40">
        <f>Data!AK6243</f>
        <v>0</v>
      </c>
      <c r="H6246" s="35">
        <f>Data!AB6243</f>
        <v>0</v>
      </c>
      <c r="I6246" s="35">
        <f>Data!AD6243</f>
        <v>0</v>
      </c>
      <c r="J6246" s="35">
        <f>Data!AF6243</f>
        <v>0</v>
      </c>
      <c r="K6246" s="35" t="str">
        <f>CONCATENATE(Data!AH6243, " ", Data!AI6243)</f>
        <v xml:space="preserve"> </v>
      </c>
      <c r="L6246" s="35" t="str">
        <f>Data!C6243</f>
        <v>Vehicle, Battery Electric Vehicle</v>
      </c>
      <c r="M6246" s="35">
        <f>Data!H6243</f>
        <v>0</v>
      </c>
      <c r="N6246" s="41">
        <f>Data!I6243</f>
        <v>46087.475219907406</v>
      </c>
      <c r="O6246" s="35">
        <f>Data!L6243</f>
        <v>-84.214740000000006</v>
      </c>
      <c r="P6246" s="35">
        <f>Data!M6243</f>
        <v>9.9368800000000004</v>
      </c>
      <c r="Q6246" s="35" t="str">
        <f>IF(Data!N6243=0,"",Data!N6243)</f>
        <v>CurvePositionEstimateError</v>
      </c>
      <c r="R6246" s="35">
        <f>Data!K6243</f>
        <v>88</v>
      </c>
      <c r="S6246" s="35" t="str">
        <f>IF(Data!X6243=TRUE(), "Yes", "No")</f>
        <v>Yes</v>
      </c>
      <c r="T6246" s="40" t="e">
        <f>#REF!</f>
        <v>#REF!</v>
      </c>
    </row>
    <row r="6247" spans="1:20" x14ac:dyDescent="0.3">
      <c r="A6247" s="35" t="str">
        <f>Data!A6244</f>
        <v>NISSAN LEAF 299-1018</v>
      </c>
      <c r="B6247" s="36">
        <f t="shared" si="97"/>
        <v>46087.475226238428</v>
      </c>
      <c r="C6247" s="37" t="str">
        <f>IF(Data!J6244="GpsRecord", CONCATENATE($U$3,": ",Data!M6244,", ",Data!L6244), CONCATENATE(Data!AB6244, " ", Data!AH6244))</f>
        <v>Energía de la batería del vehículo eléctrico -10576</v>
      </c>
      <c r="D6247" s="38" t="str">
        <f>IF(Data!O6244=TRUE(), "Yes", "No")</f>
        <v>No</v>
      </c>
      <c r="E6247" s="38" t="str">
        <f>IF(Data!J6244="EngineStatusRecord","Engine",IF(Data!J6244="GpsRecord", "GPS", IF(Data!J6244="EngineFaultRecord", "Fault", IF(Data!J6244="DriverChange","Driver",IF(Data!J6244="CustomRecord","Custom","Debug")))))</f>
        <v>Engine</v>
      </c>
      <c r="F6247" s="39" t="str">
        <f>IF(Data!Y6244=TRUE(), "Yes", "No")</f>
        <v>No</v>
      </c>
      <c r="G6247" s="40">
        <f>Data!AK6244</f>
        <v>0</v>
      </c>
      <c r="H6247" s="35" t="str">
        <f>Data!AB6244</f>
        <v>Energía de la batería del vehículo eléctrico</v>
      </c>
      <c r="I6247" s="35">
        <f>Data!AD6244</f>
        <v>0</v>
      </c>
      <c r="J6247" s="35">
        <f>Data!AF6244</f>
        <v>0</v>
      </c>
      <c r="K6247" s="35" t="str">
        <f>CONCATENATE(Data!AH6244, " ", Data!AI6244)</f>
        <v>-10576 W</v>
      </c>
      <c r="L6247" s="35" t="str">
        <f>Data!C6244</f>
        <v>Vehicle, Battery Electric Vehicle</v>
      </c>
      <c r="M6247" s="35">
        <f>Data!H6244</f>
        <v>0</v>
      </c>
      <c r="N6247" s="41">
        <f>Data!I6244</f>
        <v>46087.475226238428</v>
      </c>
      <c r="O6247" s="35">
        <f>Data!L6244</f>
        <v>0</v>
      </c>
      <c r="P6247" s="35">
        <f>Data!M6244</f>
        <v>0</v>
      </c>
      <c r="Q6247" s="35" t="str">
        <f>IF(Data!N6244=0,"",Data!N6244)</f>
        <v/>
      </c>
      <c r="R6247" s="35">
        <f>Data!K6244</f>
        <v>0</v>
      </c>
      <c r="S6247" s="35" t="str">
        <f>IF(Data!X6244=TRUE(), "Yes", "No")</f>
        <v>No</v>
      </c>
      <c r="T6247" s="40" t="e">
        <f>#REF!</f>
        <v>#REF!</v>
      </c>
    </row>
    <row r="6248" spans="1:20" x14ac:dyDescent="0.3">
      <c r="A6248" s="35" t="str">
        <f>Data!A6245</f>
        <v>NISSAN LEAF 299-1018</v>
      </c>
      <c r="B6248" s="36">
        <f t="shared" si="97"/>
        <v>46087.475254629629</v>
      </c>
      <c r="C6248" s="37" t="str">
        <f>IF(Data!J6245="GpsRecord", CONCATENATE($U$3,": ",Data!M6245,", ",Data!L6245), CONCATENATE(Data!AB6245, " ", Data!AH6245))</f>
        <v>Ubicación: 9.93694, -84.21409</v>
      </c>
      <c r="D6248" s="38" t="str">
        <f>IF(Data!O6245=TRUE(), "Yes", "No")</f>
        <v>Yes</v>
      </c>
      <c r="E6248" s="38" t="str">
        <f>IF(Data!J6245="EngineStatusRecord","Engine",IF(Data!J6245="GpsRecord", "GPS", IF(Data!J6245="EngineFaultRecord", "Fault", IF(Data!J6245="DriverChange","Driver",IF(Data!J6245="CustomRecord","Custom","Debug")))))</f>
        <v>GPS</v>
      </c>
      <c r="F6248" s="39" t="str">
        <f>IF(Data!Y6245=TRUE(), "Yes", "No")</f>
        <v>Yes</v>
      </c>
      <c r="G6248" s="40">
        <f>Data!AK6245</f>
        <v>0</v>
      </c>
      <c r="H6248" s="35">
        <f>Data!AB6245</f>
        <v>0</v>
      </c>
      <c r="I6248" s="35">
        <f>Data!AD6245</f>
        <v>0</v>
      </c>
      <c r="J6248" s="35">
        <f>Data!AF6245</f>
        <v>0</v>
      </c>
      <c r="K6248" s="35" t="str">
        <f>CONCATENATE(Data!AH6245, " ", Data!AI6245)</f>
        <v xml:space="preserve"> </v>
      </c>
      <c r="L6248" s="35" t="str">
        <f>Data!C6245</f>
        <v>Vehicle, Battery Electric Vehicle</v>
      </c>
      <c r="M6248" s="35">
        <f>Data!H6245</f>
        <v>0</v>
      </c>
      <c r="N6248" s="41">
        <f>Data!I6245</f>
        <v>46087.475254629629</v>
      </c>
      <c r="O6248" s="35">
        <f>Data!L6245</f>
        <v>-84.214089999999999</v>
      </c>
      <c r="P6248" s="35">
        <f>Data!M6245</f>
        <v>9.9369399999999999</v>
      </c>
      <c r="Q6248" s="35" t="str">
        <f>IF(Data!N6245=0,"",Data!N6245)</f>
        <v>CurveSpeed</v>
      </c>
      <c r="R6248" s="35">
        <f>Data!K6245</f>
        <v>85</v>
      </c>
      <c r="S6248" s="35" t="str">
        <f>IF(Data!X6245=TRUE(), "Yes", "No")</f>
        <v>Yes</v>
      </c>
      <c r="T6248" s="40" t="e">
        <f>#REF!</f>
        <v>#REF!</v>
      </c>
    </row>
    <row r="6249" spans="1:20" x14ac:dyDescent="0.3">
      <c r="A6249" s="35" t="str">
        <f>Data!A6246</f>
        <v>NISSAN LEAF 299-1018</v>
      </c>
      <c r="B6249" s="36">
        <f t="shared" si="97"/>
        <v>46087.475254861114</v>
      </c>
      <c r="C6249" s="37" t="str">
        <f>IF(Data!J6246="GpsRecord", CONCATENATE($U$3,": ",Data!M6246,", ",Data!L6246), CONCATENATE(Data!AB6246, " ", Data!AH6246))</f>
        <v>Velocidad del motor en carretera 88</v>
      </c>
      <c r="D6249" s="38" t="str">
        <f>IF(Data!O6246=TRUE(), "Yes", "No")</f>
        <v>No</v>
      </c>
      <c r="E6249" s="38" t="str">
        <f>IF(Data!J6246="EngineStatusRecord","Engine",IF(Data!J6246="GpsRecord", "GPS", IF(Data!J6246="EngineFaultRecord", "Fault", IF(Data!J6246="DriverChange","Driver",IF(Data!J6246="CustomRecord","Custom","Debug")))))</f>
        <v>Engine</v>
      </c>
      <c r="F6249" s="39" t="str">
        <f>IF(Data!Y6246=TRUE(), "Yes", "No")</f>
        <v>No</v>
      </c>
      <c r="G6249" s="40">
        <f>Data!AK6246</f>
        <v>0</v>
      </c>
      <c r="H6249" s="35" t="str">
        <f>Data!AB6246</f>
        <v>Velocidad del motor en carretera</v>
      </c>
      <c r="I6249" s="35">
        <f>Data!AD6246</f>
        <v>0</v>
      </c>
      <c r="J6249" s="35">
        <f>Data!AF6246</f>
        <v>0</v>
      </c>
      <c r="K6249" s="35" t="str">
        <f>CONCATENATE(Data!AH6246, " ", Data!AI6246)</f>
        <v>88 km/h</v>
      </c>
      <c r="L6249" s="35" t="str">
        <f>Data!C6246</f>
        <v>Vehicle, Battery Electric Vehicle</v>
      </c>
      <c r="M6249" s="35">
        <f>Data!H6246</f>
        <v>0</v>
      </c>
      <c r="N6249" s="41">
        <f>Data!I6246</f>
        <v>46087.475254861114</v>
      </c>
      <c r="O6249" s="35">
        <f>Data!L6246</f>
        <v>0</v>
      </c>
      <c r="P6249" s="35">
        <f>Data!M6246</f>
        <v>0</v>
      </c>
      <c r="Q6249" s="35" t="str">
        <f>IF(Data!N6246=0,"",Data!N6246)</f>
        <v/>
      </c>
      <c r="R6249" s="35">
        <f>Data!K6246</f>
        <v>0</v>
      </c>
      <c r="S6249" s="35" t="str">
        <f>IF(Data!X6246=TRUE(), "Yes", "No")</f>
        <v>No</v>
      </c>
      <c r="T6249" s="40" t="e">
        <f>#REF!</f>
        <v>#REF!</v>
      </c>
    </row>
    <row r="6250" spans="1:20" x14ac:dyDescent="0.3">
      <c r="A6250" s="35" t="str">
        <f>Data!A6247</f>
        <v>NISSAN LEAF 299-1018</v>
      </c>
      <c r="B6250" s="36">
        <f t="shared" si="97"/>
        <v>46087.475301828701</v>
      </c>
      <c r="C6250" s="37" t="str">
        <f>IF(Data!J6247="GpsRecord", CONCATENATE($U$3,": ",Data!M6247,", ",Data!L6247), CONCATENATE(Data!AB6247, " ", Data!AH6247))</f>
        <v>Distancia incremental basada en la velocidad en carretera del motor 2</v>
      </c>
      <c r="D6250" s="38" t="str">
        <f>IF(Data!O6247=TRUE(), "Yes", "No")</f>
        <v>No</v>
      </c>
      <c r="E6250" s="38" t="str">
        <f>IF(Data!J6247="EngineStatusRecord","Engine",IF(Data!J6247="GpsRecord", "GPS", IF(Data!J6247="EngineFaultRecord", "Fault", IF(Data!J6247="DriverChange","Driver",IF(Data!J6247="CustomRecord","Custom","Debug")))))</f>
        <v>Engine</v>
      </c>
      <c r="F6250" s="39" t="str">
        <f>IF(Data!Y6247=TRUE(), "Yes", "No")</f>
        <v>No</v>
      </c>
      <c r="G6250" s="40">
        <f>Data!AK6247</f>
        <v>0</v>
      </c>
      <c r="H6250" s="35" t="str">
        <f>Data!AB6247</f>
        <v>Distancia incremental basada en la velocidad en carretera del motor</v>
      </c>
      <c r="I6250" s="35">
        <f>Data!AD6247</f>
        <v>0</v>
      </c>
      <c r="J6250" s="35">
        <f>Data!AF6247</f>
        <v>0</v>
      </c>
      <c r="K6250" s="35" t="str">
        <f>CONCATENATE(Data!AH6247, " ", Data!AI6247)</f>
        <v>2 km</v>
      </c>
      <c r="L6250" s="35" t="str">
        <f>Data!C6247</f>
        <v>Vehicle, Battery Electric Vehicle</v>
      </c>
      <c r="M6250" s="35">
        <f>Data!H6247</f>
        <v>0</v>
      </c>
      <c r="N6250" s="41">
        <f>Data!I6247</f>
        <v>46087.475301828701</v>
      </c>
      <c r="O6250" s="35">
        <f>Data!L6247</f>
        <v>0</v>
      </c>
      <c r="P6250" s="35">
        <f>Data!M6247</f>
        <v>0</v>
      </c>
      <c r="Q6250" s="35" t="str">
        <f>IF(Data!N6247=0,"",Data!N6247)</f>
        <v/>
      </c>
      <c r="R6250" s="35">
        <f>Data!K6247</f>
        <v>0</v>
      </c>
      <c r="S6250" s="35" t="str">
        <f>IF(Data!X6247=TRUE(), "Yes", "No")</f>
        <v>No</v>
      </c>
      <c r="T6250" s="40" t="e">
        <f>#REF!</f>
        <v>#REF!</v>
      </c>
    </row>
    <row r="6251" spans="1:20" x14ac:dyDescent="0.3">
      <c r="A6251" s="35" t="str">
        <f>Data!A6248</f>
        <v>NISSAN LEAF 299-1018</v>
      </c>
      <c r="B6251" s="36">
        <f t="shared" si="97"/>
        <v>46087.475319467594</v>
      </c>
      <c r="C6251" s="37" t="str">
        <f>IF(Data!J6248="GpsRecord", CONCATENATE($U$3,": ",Data!M6248,", ",Data!L6248), CONCATENATE(Data!AB6248, " ", Data!AH6248))</f>
        <v>Energía de la batería del vehículo eléctrico 33000</v>
      </c>
      <c r="D6251" s="38" t="str">
        <f>IF(Data!O6248=TRUE(), "Yes", "No")</f>
        <v>No</v>
      </c>
      <c r="E6251" s="38" t="str">
        <f>IF(Data!J6248="EngineStatusRecord","Engine",IF(Data!J6248="GpsRecord", "GPS", IF(Data!J6248="EngineFaultRecord", "Fault", IF(Data!J6248="DriverChange","Driver",IF(Data!J6248="CustomRecord","Custom","Debug")))))</f>
        <v>Engine</v>
      </c>
      <c r="F6251" s="39" t="str">
        <f>IF(Data!Y6248=TRUE(), "Yes", "No")</f>
        <v>No</v>
      </c>
      <c r="G6251" s="40">
        <f>Data!AK6248</f>
        <v>0</v>
      </c>
      <c r="H6251" s="35" t="str">
        <f>Data!AB6248</f>
        <v>Energía de la batería del vehículo eléctrico</v>
      </c>
      <c r="I6251" s="35">
        <f>Data!AD6248</f>
        <v>0</v>
      </c>
      <c r="J6251" s="35">
        <f>Data!AF6248</f>
        <v>0</v>
      </c>
      <c r="K6251" s="35" t="str">
        <f>CONCATENATE(Data!AH6248, " ", Data!AI6248)</f>
        <v>33000 W</v>
      </c>
      <c r="L6251" s="35" t="str">
        <f>Data!C6248</f>
        <v>Vehicle, Battery Electric Vehicle</v>
      </c>
      <c r="M6251" s="35">
        <f>Data!H6248</f>
        <v>0</v>
      </c>
      <c r="N6251" s="41">
        <f>Data!I6248</f>
        <v>46087.475319467594</v>
      </c>
      <c r="O6251" s="35">
        <f>Data!L6248</f>
        <v>0</v>
      </c>
      <c r="P6251" s="35">
        <f>Data!M6248</f>
        <v>0</v>
      </c>
      <c r="Q6251" s="35" t="str">
        <f>IF(Data!N6248=0,"",Data!N6248)</f>
        <v/>
      </c>
      <c r="R6251" s="35">
        <f>Data!K6248</f>
        <v>0</v>
      </c>
      <c r="S6251" s="35" t="str">
        <f>IF(Data!X6248=TRUE(), "Yes", "No")</f>
        <v>No</v>
      </c>
      <c r="T6251" s="40" t="e">
        <f>#REF!</f>
        <v>#REF!</v>
      </c>
    </row>
    <row r="6252" spans="1:20" x14ac:dyDescent="0.3">
      <c r="A6252" s="35" t="str">
        <f>Data!A6249</f>
        <v>NISSAN LEAF 299-1018</v>
      </c>
      <c r="B6252" s="36">
        <f t="shared" si="97"/>
        <v>46087.475347222222</v>
      </c>
      <c r="C6252" s="37" t="str">
        <f>IF(Data!J6249="GpsRecord", CONCATENATE($U$3,": ",Data!M6249,", ",Data!L6249), CONCATENATE(Data!AB6249, " ", Data!AH6249))</f>
        <v>Ubicación: 9.93713, -84.21227</v>
      </c>
      <c r="D6252" s="38" t="str">
        <f>IF(Data!O6249=TRUE(), "Yes", "No")</f>
        <v>Yes</v>
      </c>
      <c r="E6252" s="38" t="str">
        <f>IF(Data!J6249="EngineStatusRecord","Engine",IF(Data!J6249="GpsRecord", "GPS", IF(Data!J6249="EngineFaultRecord", "Fault", IF(Data!J6249="DriverChange","Driver",IF(Data!J6249="CustomRecord","Custom","Debug")))))</f>
        <v>GPS</v>
      </c>
      <c r="F6252" s="39" t="str">
        <f>IF(Data!Y6249=TRUE(), "Yes", "No")</f>
        <v>Yes</v>
      </c>
      <c r="G6252" s="40">
        <f>Data!AK6249</f>
        <v>0</v>
      </c>
      <c r="H6252" s="35">
        <f>Data!AB6249</f>
        <v>0</v>
      </c>
      <c r="I6252" s="35">
        <f>Data!AD6249</f>
        <v>0</v>
      </c>
      <c r="J6252" s="35">
        <f>Data!AF6249</f>
        <v>0</v>
      </c>
      <c r="K6252" s="35" t="str">
        <f>CONCATENATE(Data!AH6249, " ", Data!AI6249)</f>
        <v xml:space="preserve"> </v>
      </c>
      <c r="L6252" s="35" t="str">
        <f>Data!C6249</f>
        <v>Vehicle, Battery Electric Vehicle</v>
      </c>
      <c r="M6252" s="35">
        <f>Data!H6249</f>
        <v>0</v>
      </c>
      <c r="N6252" s="41">
        <f>Data!I6249</f>
        <v>46087.475347222222</v>
      </c>
      <c r="O6252" s="35">
        <f>Data!L6249</f>
        <v>-84.212270000000004</v>
      </c>
      <c r="P6252" s="35">
        <f>Data!M6249</f>
        <v>9.9371299999999998</v>
      </c>
      <c r="Q6252" s="35" t="str">
        <f>IF(Data!N6249=0,"",Data!N6249)</f>
        <v>CurveSpeed</v>
      </c>
      <c r="R6252" s="35">
        <f>Data!K6249</f>
        <v>96</v>
      </c>
      <c r="S6252" s="35" t="str">
        <f>IF(Data!X6249=TRUE(), "Yes", "No")</f>
        <v>Yes</v>
      </c>
      <c r="T6252" s="40" t="e">
        <f>#REF!</f>
        <v>#REF!</v>
      </c>
    </row>
    <row r="6253" spans="1:20" x14ac:dyDescent="0.3">
      <c r="A6253" s="35" t="str">
        <f>Data!A6250</f>
        <v>NISSAN LEAF 299-1018</v>
      </c>
      <c r="B6253" s="36">
        <f t="shared" si="97"/>
        <v>46087.475347673608</v>
      </c>
      <c r="C6253" s="37" t="str">
        <f>IF(Data!J6250="GpsRecord", CONCATENATE($U$3,": ",Data!M6250,", ",Data!L6250), CONCATENATE(Data!AB6250, " ", Data!AH6250))</f>
        <v>Velocidad del motor en carretera 98</v>
      </c>
      <c r="D6253" s="38" t="str">
        <f>IF(Data!O6250=TRUE(), "Yes", "No")</f>
        <v>No</v>
      </c>
      <c r="E6253" s="38" t="str">
        <f>IF(Data!J6250="EngineStatusRecord","Engine",IF(Data!J6250="GpsRecord", "GPS", IF(Data!J6250="EngineFaultRecord", "Fault", IF(Data!J6250="DriverChange","Driver",IF(Data!J6250="CustomRecord","Custom","Debug")))))</f>
        <v>Engine</v>
      </c>
      <c r="F6253" s="39" t="str">
        <f>IF(Data!Y6250=TRUE(), "Yes", "No")</f>
        <v>No</v>
      </c>
      <c r="G6253" s="40">
        <f>Data!AK6250</f>
        <v>0</v>
      </c>
      <c r="H6253" s="35" t="str">
        <f>Data!AB6250</f>
        <v>Velocidad del motor en carretera</v>
      </c>
      <c r="I6253" s="35">
        <f>Data!AD6250</f>
        <v>0</v>
      </c>
      <c r="J6253" s="35">
        <f>Data!AF6250</f>
        <v>0</v>
      </c>
      <c r="K6253" s="35" t="str">
        <f>CONCATENATE(Data!AH6250, " ", Data!AI6250)</f>
        <v>98 km/h</v>
      </c>
      <c r="L6253" s="35" t="str">
        <f>Data!C6250</f>
        <v>Vehicle, Battery Electric Vehicle</v>
      </c>
      <c r="M6253" s="35">
        <f>Data!H6250</f>
        <v>0</v>
      </c>
      <c r="N6253" s="41">
        <f>Data!I6250</f>
        <v>46087.475347673608</v>
      </c>
      <c r="O6253" s="35">
        <f>Data!L6250</f>
        <v>0</v>
      </c>
      <c r="P6253" s="35">
        <f>Data!M6250</f>
        <v>0</v>
      </c>
      <c r="Q6253" s="35" t="str">
        <f>IF(Data!N6250=0,"",Data!N6250)</f>
        <v/>
      </c>
      <c r="R6253" s="35">
        <f>Data!K6250</f>
        <v>0</v>
      </c>
      <c r="S6253" s="35" t="str">
        <f>IF(Data!X6250=TRUE(), "Yes", "No")</f>
        <v>No</v>
      </c>
      <c r="T6253" s="40" t="e">
        <f>#REF!</f>
        <v>#REF!</v>
      </c>
    </row>
    <row r="6254" spans="1:20" x14ac:dyDescent="0.3">
      <c r="A6254" s="35" t="str">
        <f>Data!A6251</f>
        <v>NISSAN LEAF 299-1018</v>
      </c>
      <c r="B6254" s="36">
        <f t="shared" si="97"/>
        <v>46087.475389178238</v>
      </c>
      <c r="C6254" s="37" t="str">
        <f>IF(Data!J6251="GpsRecord", CONCATENATE($U$3,": ",Data!M6251,", ",Data!L6251), CONCATENATE(Data!AB6251, " ", Data!AH6251))</f>
        <v>Energía de la batería del vehículo eléctrico -11637</v>
      </c>
      <c r="D6254" s="38" t="str">
        <f>IF(Data!O6251=TRUE(), "Yes", "No")</f>
        <v>No</v>
      </c>
      <c r="E6254" s="38" t="str">
        <f>IF(Data!J6251="EngineStatusRecord","Engine",IF(Data!J6251="GpsRecord", "GPS", IF(Data!J6251="EngineFaultRecord", "Fault", IF(Data!J6251="DriverChange","Driver",IF(Data!J6251="CustomRecord","Custom","Debug")))))</f>
        <v>Engine</v>
      </c>
      <c r="F6254" s="39" t="str">
        <f>IF(Data!Y6251=TRUE(), "Yes", "No")</f>
        <v>No</v>
      </c>
      <c r="G6254" s="40">
        <f>Data!AK6251</f>
        <v>0</v>
      </c>
      <c r="H6254" s="35" t="str">
        <f>Data!AB6251</f>
        <v>Energía de la batería del vehículo eléctrico</v>
      </c>
      <c r="I6254" s="35">
        <f>Data!AD6251</f>
        <v>0</v>
      </c>
      <c r="J6254" s="35">
        <f>Data!AF6251</f>
        <v>0</v>
      </c>
      <c r="K6254" s="35" t="str">
        <f>CONCATENATE(Data!AH6251, " ", Data!AI6251)</f>
        <v>-11637 W</v>
      </c>
      <c r="L6254" s="35" t="str">
        <f>Data!C6251</f>
        <v>Vehicle, Battery Electric Vehicle</v>
      </c>
      <c r="M6254" s="35">
        <f>Data!H6251</f>
        <v>0</v>
      </c>
      <c r="N6254" s="41">
        <f>Data!I6251</f>
        <v>46087.475389178238</v>
      </c>
      <c r="O6254" s="35">
        <f>Data!L6251</f>
        <v>0</v>
      </c>
      <c r="P6254" s="35">
        <f>Data!M6251</f>
        <v>0</v>
      </c>
      <c r="Q6254" s="35" t="str">
        <f>IF(Data!N6251=0,"",Data!N6251)</f>
        <v/>
      </c>
      <c r="R6254" s="35">
        <f>Data!K6251</f>
        <v>0</v>
      </c>
      <c r="S6254" s="35" t="str">
        <f>IF(Data!X6251=TRUE(), "Yes", "No")</f>
        <v>No</v>
      </c>
      <c r="T6254" s="40" t="e">
        <f>#REF!</f>
        <v>#REF!</v>
      </c>
    </row>
    <row r="6255" spans="1:20" x14ac:dyDescent="0.3">
      <c r="A6255" s="35" t="str">
        <f>Data!A6252</f>
        <v>NISSAN LEAF 299-1018</v>
      </c>
      <c r="B6255" s="36">
        <f t="shared" si="97"/>
        <v>46087.475405092591</v>
      </c>
      <c r="C6255" s="37" t="str">
        <f>IF(Data!J6252="GpsRecord", CONCATENATE($U$3,": ",Data!M6252,", ",Data!L6252), CONCATENATE(Data!AB6252, " ", Data!AH6252))</f>
        <v>Ubicación: 9.93732, -84.21108</v>
      </c>
      <c r="D6255" s="38" t="str">
        <f>IF(Data!O6252=TRUE(), "Yes", "No")</f>
        <v>Yes</v>
      </c>
      <c r="E6255" s="38" t="str">
        <f>IF(Data!J6252="EngineStatusRecord","Engine",IF(Data!J6252="GpsRecord", "GPS", IF(Data!J6252="EngineFaultRecord", "Fault", IF(Data!J6252="DriverChange","Driver",IF(Data!J6252="CustomRecord","Custom","Debug")))))</f>
        <v>GPS</v>
      </c>
      <c r="F6255" s="39" t="str">
        <f>IF(Data!Y6252=TRUE(), "Yes", "No")</f>
        <v>Yes</v>
      </c>
      <c r="G6255" s="40">
        <f>Data!AK6252</f>
        <v>0</v>
      </c>
      <c r="H6255" s="35">
        <f>Data!AB6252</f>
        <v>0</v>
      </c>
      <c r="I6255" s="35">
        <f>Data!AD6252</f>
        <v>0</v>
      </c>
      <c r="J6255" s="35">
        <f>Data!AF6252</f>
        <v>0</v>
      </c>
      <c r="K6255" s="35" t="str">
        <f>CONCATENATE(Data!AH6252, " ", Data!AI6252)</f>
        <v xml:space="preserve"> </v>
      </c>
      <c r="L6255" s="35" t="str">
        <f>Data!C6252</f>
        <v>Vehicle, Battery Electric Vehicle</v>
      </c>
      <c r="M6255" s="35">
        <f>Data!H6252</f>
        <v>0</v>
      </c>
      <c r="N6255" s="41">
        <f>Data!I6252</f>
        <v>46087.475405092591</v>
      </c>
      <c r="O6255" s="35">
        <f>Data!L6252</f>
        <v>-84.211079999999995</v>
      </c>
      <c r="P6255" s="35">
        <f>Data!M6252</f>
        <v>9.9373199999999997</v>
      </c>
      <c r="Q6255" s="35" t="str">
        <f>IF(Data!N6252=0,"",Data!N6252)</f>
        <v>CurveSpeedEstimateError</v>
      </c>
      <c r="R6255" s="35">
        <f>Data!K6252</f>
        <v>92</v>
      </c>
      <c r="S6255" s="35" t="str">
        <f>IF(Data!X6252=TRUE(), "Yes", "No")</f>
        <v>Yes</v>
      </c>
      <c r="T6255" s="40" t="e">
        <f>#REF!</f>
        <v>#REF!</v>
      </c>
    </row>
    <row r="6256" spans="1:20" x14ac:dyDescent="0.3">
      <c r="A6256" s="35" t="str">
        <f>Data!A6253</f>
        <v>NISSAN LEAF 299-1018</v>
      </c>
      <c r="B6256" s="36">
        <f t="shared" si="97"/>
        <v>46087.475423993055</v>
      </c>
      <c r="C6256" s="37" t="str">
        <f>IF(Data!J6253="GpsRecord", CONCATENATE($U$3,": ",Data!M6253,", ",Data!L6253), CONCATENATE(Data!AB6253, " ", Data!AH6253))</f>
        <v>Energía de la batería del vehículo eléctrico 31445</v>
      </c>
      <c r="D6256" s="38" t="str">
        <f>IF(Data!O6253=TRUE(), "Yes", "No")</f>
        <v>No</v>
      </c>
      <c r="E6256" s="38" t="str">
        <f>IF(Data!J6253="EngineStatusRecord","Engine",IF(Data!J6253="GpsRecord", "GPS", IF(Data!J6253="EngineFaultRecord", "Fault", IF(Data!J6253="DriverChange","Driver",IF(Data!J6253="CustomRecord","Custom","Debug")))))</f>
        <v>Engine</v>
      </c>
      <c r="F6256" s="39" t="str">
        <f>IF(Data!Y6253=TRUE(), "Yes", "No")</f>
        <v>No</v>
      </c>
      <c r="G6256" s="40">
        <f>Data!AK6253</f>
        <v>0</v>
      </c>
      <c r="H6256" s="35" t="str">
        <f>Data!AB6253</f>
        <v>Energía de la batería del vehículo eléctrico</v>
      </c>
      <c r="I6256" s="35">
        <f>Data!AD6253</f>
        <v>0</v>
      </c>
      <c r="J6256" s="35">
        <f>Data!AF6253</f>
        <v>0</v>
      </c>
      <c r="K6256" s="35" t="str">
        <f>CONCATENATE(Data!AH6253, " ", Data!AI6253)</f>
        <v>31445 W</v>
      </c>
      <c r="L6256" s="35" t="str">
        <f>Data!C6253</f>
        <v>Vehicle, Battery Electric Vehicle</v>
      </c>
      <c r="M6256" s="35">
        <f>Data!H6253</f>
        <v>0</v>
      </c>
      <c r="N6256" s="41">
        <f>Data!I6253</f>
        <v>46087.475423993055</v>
      </c>
      <c r="O6256" s="35">
        <f>Data!L6253</f>
        <v>0</v>
      </c>
      <c r="P6256" s="35">
        <f>Data!M6253</f>
        <v>0</v>
      </c>
      <c r="Q6256" s="35" t="str">
        <f>IF(Data!N6253=0,"",Data!N6253)</f>
        <v/>
      </c>
      <c r="R6256" s="35">
        <f>Data!K6253</f>
        <v>0</v>
      </c>
      <c r="S6256" s="35" t="str">
        <f>IF(Data!X6253=TRUE(), "Yes", "No")</f>
        <v>No</v>
      </c>
      <c r="T6256" s="40" t="e">
        <f>#REF!</f>
        <v>#REF!</v>
      </c>
    </row>
    <row r="6257" spans="1:20" x14ac:dyDescent="0.3">
      <c r="A6257" s="35" t="str">
        <f>Data!A6254</f>
        <v>NISSAN LEAF 299-1018</v>
      </c>
      <c r="B6257" s="36">
        <f t="shared" si="97"/>
        <v>46087.475451388891</v>
      </c>
      <c r="C6257" s="37" t="str">
        <f>IF(Data!J6254="GpsRecord", CONCATENATE($U$3,": ",Data!M6254,", ",Data!L6254), CONCATENATE(Data!AB6254, " ", Data!AH6254))</f>
        <v>Ubicación: 9.93748, -84.21017</v>
      </c>
      <c r="D6257" s="38" t="str">
        <f>IF(Data!O6254=TRUE(), "Yes", "No")</f>
        <v>Yes</v>
      </c>
      <c r="E6257" s="38" t="str">
        <f>IF(Data!J6254="EngineStatusRecord","Engine",IF(Data!J6254="GpsRecord", "GPS", IF(Data!J6254="EngineFaultRecord", "Fault", IF(Data!J6254="DriverChange","Driver",IF(Data!J6254="CustomRecord","Custom","Debug")))))</f>
        <v>GPS</v>
      </c>
      <c r="F6257" s="39" t="str">
        <f>IF(Data!Y6254=TRUE(), "Yes", "No")</f>
        <v>Yes</v>
      </c>
      <c r="G6257" s="40">
        <f>Data!AK6254</f>
        <v>0</v>
      </c>
      <c r="H6257" s="35">
        <f>Data!AB6254</f>
        <v>0</v>
      </c>
      <c r="I6257" s="35">
        <f>Data!AD6254</f>
        <v>0</v>
      </c>
      <c r="J6257" s="35">
        <f>Data!AF6254</f>
        <v>0</v>
      </c>
      <c r="K6257" s="35" t="str">
        <f>CONCATENATE(Data!AH6254, " ", Data!AI6254)</f>
        <v xml:space="preserve"> </v>
      </c>
      <c r="L6257" s="35" t="str">
        <f>Data!C6254</f>
        <v>Vehicle, Battery Electric Vehicle</v>
      </c>
      <c r="M6257" s="35">
        <f>Data!H6254</f>
        <v>0</v>
      </c>
      <c r="N6257" s="41">
        <f>Data!I6254</f>
        <v>46087.475451388891</v>
      </c>
      <c r="O6257" s="35">
        <f>Data!L6254</f>
        <v>-84.210170000000005</v>
      </c>
      <c r="P6257" s="35">
        <f>Data!M6254</f>
        <v>9.9374800000000008</v>
      </c>
      <c r="Q6257" s="35" t="str">
        <f>IF(Data!N6254=0,"",Data!N6254)</f>
        <v>CurveSpeed</v>
      </c>
      <c r="R6257" s="35">
        <f>Data!K6254</f>
        <v>92</v>
      </c>
      <c r="S6257" s="35" t="str">
        <f>IF(Data!X6254=TRUE(), "Yes", "No")</f>
        <v>Yes</v>
      </c>
      <c r="T6257" s="40" t="e">
        <f>#REF!</f>
        <v>#REF!</v>
      </c>
    </row>
    <row r="6258" spans="1:20" x14ac:dyDescent="0.3">
      <c r="A6258" s="35" t="str">
        <f>Data!A6255</f>
        <v>NISSAN LEAF 299-1018</v>
      </c>
      <c r="B6258" s="36">
        <f t="shared" si="97"/>
        <v>46087.475451574071</v>
      </c>
      <c r="C6258" s="37" t="str">
        <f>IF(Data!J6255="GpsRecord", CONCATENATE($U$3,": ",Data!M6255,", ",Data!L6255), CONCATENATE(Data!AB6255, " ", Data!AH6255))</f>
        <v>Velocidad del motor en carretera 92</v>
      </c>
      <c r="D6258" s="38" t="str">
        <f>IF(Data!O6255=TRUE(), "Yes", "No")</f>
        <v>No</v>
      </c>
      <c r="E6258" s="38" t="str">
        <f>IF(Data!J6255="EngineStatusRecord","Engine",IF(Data!J6255="GpsRecord", "GPS", IF(Data!J6255="EngineFaultRecord", "Fault", IF(Data!J6255="DriverChange","Driver",IF(Data!J6255="CustomRecord","Custom","Debug")))))</f>
        <v>Engine</v>
      </c>
      <c r="F6258" s="39" t="str">
        <f>IF(Data!Y6255=TRUE(), "Yes", "No")</f>
        <v>No</v>
      </c>
      <c r="G6258" s="40">
        <f>Data!AK6255</f>
        <v>0</v>
      </c>
      <c r="H6258" s="35" t="str">
        <f>Data!AB6255</f>
        <v>Velocidad del motor en carretera</v>
      </c>
      <c r="I6258" s="35">
        <f>Data!AD6255</f>
        <v>0</v>
      </c>
      <c r="J6258" s="35">
        <f>Data!AF6255</f>
        <v>0</v>
      </c>
      <c r="K6258" s="35" t="str">
        <f>CONCATENATE(Data!AH6255, " ", Data!AI6255)</f>
        <v>92 km/h</v>
      </c>
      <c r="L6258" s="35" t="str">
        <f>Data!C6255</f>
        <v>Vehicle, Battery Electric Vehicle</v>
      </c>
      <c r="M6258" s="35">
        <f>Data!H6255</f>
        <v>0</v>
      </c>
      <c r="N6258" s="41">
        <f>Data!I6255</f>
        <v>46087.475451574071</v>
      </c>
      <c r="O6258" s="35">
        <f>Data!L6255</f>
        <v>0</v>
      </c>
      <c r="P6258" s="35">
        <f>Data!M6255</f>
        <v>0</v>
      </c>
      <c r="Q6258" s="35" t="str">
        <f>IF(Data!N6255=0,"",Data!N6255)</f>
        <v/>
      </c>
      <c r="R6258" s="35">
        <f>Data!K6255</f>
        <v>0</v>
      </c>
      <c r="S6258" s="35" t="str">
        <f>IF(Data!X6255=TRUE(), "Yes", "No")</f>
        <v>No</v>
      </c>
      <c r="T6258" s="40" t="e">
        <f>#REF!</f>
        <v>#REF!</v>
      </c>
    </row>
    <row r="6259" spans="1:20" x14ac:dyDescent="0.3">
      <c r="A6259" s="35" t="str">
        <f>Data!A6256</f>
        <v>NISSAN LEAF 299-1018</v>
      </c>
      <c r="B6259" s="36">
        <f t="shared" si="97"/>
        <v>46087.475458807872</v>
      </c>
      <c r="C6259" s="37" t="str">
        <f>IF(Data!J6256="GpsRecord", CONCATENATE($U$3,": ",Data!M6256,", ",Data!L6256), CONCATENATE(Data!AB6256, " ", Data!AH6256))</f>
        <v>Energía de la batería del vehículo eléctrico -10560</v>
      </c>
      <c r="D6259" s="38" t="str">
        <f>IF(Data!O6256=TRUE(), "Yes", "No")</f>
        <v>No</v>
      </c>
      <c r="E6259" s="38" t="str">
        <f>IF(Data!J6256="EngineStatusRecord","Engine",IF(Data!J6256="GpsRecord", "GPS", IF(Data!J6256="EngineFaultRecord", "Fault", IF(Data!J6256="DriverChange","Driver",IF(Data!J6256="CustomRecord","Custom","Debug")))))</f>
        <v>Engine</v>
      </c>
      <c r="F6259" s="39" t="str">
        <f>IF(Data!Y6256=TRUE(), "Yes", "No")</f>
        <v>No</v>
      </c>
      <c r="G6259" s="40">
        <f>Data!AK6256</f>
        <v>0</v>
      </c>
      <c r="H6259" s="35" t="str">
        <f>Data!AB6256</f>
        <v>Energía de la batería del vehículo eléctrico</v>
      </c>
      <c r="I6259" s="35">
        <f>Data!AD6256</f>
        <v>0</v>
      </c>
      <c r="J6259" s="35">
        <f>Data!AF6256</f>
        <v>0</v>
      </c>
      <c r="K6259" s="35" t="str">
        <f>CONCATENATE(Data!AH6256, " ", Data!AI6256)</f>
        <v>-10560 W</v>
      </c>
      <c r="L6259" s="35" t="str">
        <f>Data!C6256</f>
        <v>Vehicle, Battery Electric Vehicle</v>
      </c>
      <c r="M6259" s="35">
        <f>Data!H6256</f>
        <v>0</v>
      </c>
      <c r="N6259" s="41">
        <f>Data!I6256</f>
        <v>46087.475458807872</v>
      </c>
      <c r="O6259" s="35">
        <f>Data!L6256</f>
        <v>0</v>
      </c>
      <c r="P6259" s="35">
        <f>Data!M6256</f>
        <v>0</v>
      </c>
      <c r="Q6259" s="35" t="str">
        <f>IF(Data!N6256=0,"",Data!N6256)</f>
        <v/>
      </c>
      <c r="R6259" s="35">
        <f>Data!K6256</f>
        <v>0</v>
      </c>
      <c r="S6259" s="35" t="str">
        <f>IF(Data!X6256=TRUE(), "Yes", "No")</f>
        <v>No</v>
      </c>
      <c r="T6259" s="40" t="e">
        <f>#REF!</f>
        <v>#REF!</v>
      </c>
    </row>
    <row r="6260" spans="1:20" x14ac:dyDescent="0.3">
      <c r="A6260" s="35" t="str">
        <f>Data!A6257</f>
        <v>NISSAN LEAF 299-1018</v>
      </c>
      <c r="B6260" s="36">
        <f t="shared" si="97"/>
        <v>46087.47552083333</v>
      </c>
      <c r="C6260" s="37" t="str">
        <f>IF(Data!J6257="GpsRecord", CONCATENATE($U$3,": ",Data!M6257,", ",Data!L6257), CONCATENATE(Data!AB6257, " ", Data!AH6257))</f>
        <v>Ubicación: 9.93773, -84.20894</v>
      </c>
      <c r="D6260" s="38" t="str">
        <f>IF(Data!O6257=TRUE(), "Yes", "No")</f>
        <v>Yes</v>
      </c>
      <c r="E6260" s="38" t="str">
        <f>IF(Data!J6257="EngineStatusRecord","Engine",IF(Data!J6257="GpsRecord", "GPS", IF(Data!J6257="EngineFaultRecord", "Fault", IF(Data!J6257="DriverChange","Driver",IF(Data!J6257="CustomRecord","Custom","Debug")))))</f>
        <v>GPS</v>
      </c>
      <c r="F6260" s="39" t="str">
        <f>IF(Data!Y6257=TRUE(), "Yes", "No")</f>
        <v>Yes</v>
      </c>
      <c r="G6260" s="40">
        <f>Data!AK6257</f>
        <v>0</v>
      </c>
      <c r="H6260" s="35">
        <f>Data!AB6257</f>
        <v>0</v>
      </c>
      <c r="I6260" s="35">
        <f>Data!AD6257</f>
        <v>0</v>
      </c>
      <c r="J6260" s="35">
        <f>Data!AF6257</f>
        <v>0</v>
      </c>
      <c r="K6260" s="35" t="str">
        <f>CONCATENATE(Data!AH6257, " ", Data!AI6257)</f>
        <v xml:space="preserve"> </v>
      </c>
      <c r="L6260" s="35" t="str">
        <f>Data!C6257</f>
        <v>Vehicle, Battery Electric Vehicle</v>
      </c>
      <c r="M6260" s="35">
        <f>Data!H6257</f>
        <v>0</v>
      </c>
      <c r="N6260" s="41">
        <f>Data!I6257</f>
        <v>46087.47552083333</v>
      </c>
      <c r="O6260" s="35">
        <f>Data!L6257</f>
        <v>-84.208939999999998</v>
      </c>
      <c r="P6260" s="35">
        <f>Data!M6257</f>
        <v>9.9377300000000002</v>
      </c>
      <c r="Q6260" s="35" t="str">
        <f>IF(Data!N6257=0,"",Data!N6257)</f>
        <v>CurveSpeedEstimateError</v>
      </c>
      <c r="R6260" s="35">
        <f>Data!K6257</f>
        <v>76</v>
      </c>
      <c r="S6260" s="35" t="str">
        <f>IF(Data!X6257=TRUE(), "Yes", "No")</f>
        <v>Yes</v>
      </c>
      <c r="T6260" s="40" t="e">
        <f>#REF!</f>
        <v>#REF!</v>
      </c>
    </row>
    <row r="6261" spans="1:20" x14ac:dyDescent="0.3">
      <c r="A6261" s="35" t="str">
        <f>Data!A6258</f>
        <v>NISSAN LEAF 299-1018</v>
      </c>
      <c r="B6261" s="36">
        <f t="shared" si="97"/>
        <v>46087.4755215162</v>
      </c>
      <c r="C6261" s="37" t="str">
        <f>IF(Data!J6258="GpsRecord", CONCATENATE($U$3,": ",Data!M6258,", ",Data!L6258), CONCATENATE(Data!AB6258, " ", Data!AH6258))</f>
        <v>Velocidad del motor en carretera 76</v>
      </c>
      <c r="D6261" s="38" t="str">
        <f>IF(Data!O6258=TRUE(), "Yes", "No")</f>
        <v>No</v>
      </c>
      <c r="E6261" s="38" t="str">
        <f>IF(Data!J6258="EngineStatusRecord","Engine",IF(Data!J6258="GpsRecord", "GPS", IF(Data!J6258="EngineFaultRecord", "Fault", IF(Data!J6258="DriverChange","Driver",IF(Data!J6258="CustomRecord","Custom","Debug")))))</f>
        <v>Engine</v>
      </c>
      <c r="F6261" s="39" t="str">
        <f>IF(Data!Y6258=TRUE(), "Yes", "No")</f>
        <v>No</v>
      </c>
      <c r="G6261" s="40">
        <f>Data!AK6258</f>
        <v>0</v>
      </c>
      <c r="H6261" s="35" t="str">
        <f>Data!AB6258</f>
        <v>Velocidad del motor en carretera</v>
      </c>
      <c r="I6261" s="35">
        <f>Data!AD6258</f>
        <v>0</v>
      </c>
      <c r="J6261" s="35">
        <f>Data!AF6258</f>
        <v>0</v>
      </c>
      <c r="K6261" s="35" t="str">
        <f>CONCATENATE(Data!AH6258, " ", Data!AI6258)</f>
        <v>76 km/h</v>
      </c>
      <c r="L6261" s="35" t="str">
        <f>Data!C6258</f>
        <v>Vehicle, Battery Electric Vehicle</v>
      </c>
      <c r="M6261" s="35">
        <f>Data!H6258</f>
        <v>0</v>
      </c>
      <c r="N6261" s="41">
        <f>Data!I6258</f>
        <v>46087.4755215162</v>
      </c>
      <c r="O6261" s="35">
        <f>Data!L6258</f>
        <v>0</v>
      </c>
      <c r="P6261" s="35">
        <f>Data!M6258</f>
        <v>0</v>
      </c>
      <c r="Q6261" s="35" t="str">
        <f>IF(Data!N6258=0,"",Data!N6258)</f>
        <v/>
      </c>
      <c r="R6261" s="35">
        <f>Data!K6258</f>
        <v>0</v>
      </c>
      <c r="S6261" s="35" t="str">
        <f>IF(Data!X6258=TRUE(), "Yes", "No")</f>
        <v>No</v>
      </c>
      <c r="T6261" s="40" t="e">
        <f>#REF!</f>
        <v>#REF!</v>
      </c>
    </row>
    <row r="6262" spans="1:20" x14ac:dyDescent="0.3">
      <c r="A6262" s="35" t="str">
        <f>Data!A6259</f>
        <v>NISSAN LEAF 299-1018</v>
      </c>
      <c r="B6262" s="36">
        <f t="shared" si="97"/>
        <v>46087.475564594904</v>
      </c>
      <c r="C6262" s="37" t="str">
        <f>IF(Data!J6259="GpsRecord", CONCATENATE($U$3,": ",Data!M6259,", ",Data!L6259), CONCATENATE(Data!AB6259, " ", Data!AH6259))</f>
        <v>Odómetro 16060</v>
      </c>
      <c r="D6262" s="38" t="str">
        <f>IF(Data!O6259=TRUE(), "Yes", "No")</f>
        <v>No</v>
      </c>
      <c r="E6262" s="38" t="str">
        <f>IF(Data!J6259="EngineStatusRecord","Engine",IF(Data!J6259="GpsRecord", "GPS", IF(Data!J6259="EngineFaultRecord", "Fault", IF(Data!J6259="DriverChange","Driver",IF(Data!J6259="CustomRecord","Custom","Debug")))))</f>
        <v>Engine</v>
      </c>
      <c r="F6262" s="39" t="str">
        <f>IF(Data!Y6259=TRUE(), "Yes", "No")</f>
        <v>No</v>
      </c>
      <c r="G6262" s="40">
        <f>Data!AK6259</f>
        <v>0</v>
      </c>
      <c r="H6262" s="35" t="str">
        <f>Data!AB6259</f>
        <v>Odómetro</v>
      </c>
      <c r="I6262" s="35">
        <f>Data!AD6259</f>
        <v>0</v>
      </c>
      <c r="J6262" s="35">
        <f>Data!AF6259</f>
        <v>0</v>
      </c>
      <c r="K6262" s="35" t="str">
        <f>CONCATENATE(Data!AH6259, " ", Data!AI6259)</f>
        <v>16060 km</v>
      </c>
      <c r="L6262" s="35" t="str">
        <f>Data!C6259</f>
        <v>Vehicle, Battery Electric Vehicle</v>
      </c>
      <c r="M6262" s="35">
        <f>Data!H6259</f>
        <v>0</v>
      </c>
      <c r="N6262" s="41">
        <f>Data!I6259</f>
        <v>46087.475564594904</v>
      </c>
      <c r="O6262" s="35">
        <f>Data!L6259</f>
        <v>0</v>
      </c>
      <c r="P6262" s="35">
        <f>Data!M6259</f>
        <v>0</v>
      </c>
      <c r="Q6262" s="35" t="str">
        <f>IF(Data!N6259=0,"",Data!N6259)</f>
        <v/>
      </c>
      <c r="R6262" s="35">
        <f>Data!K6259</f>
        <v>0</v>
      </c>
      <c r="S6262" s="35" t="str">
        <f>IF(Data!X6259=TRUE(), "Yes", "No")</f>
        <v>No</v>
      </c>
      <c r="T6262" s="40" t="e">
        <f>#REF!</f>
        <v>#REF!</v>
      </c>
    </row>
    <row r="6263" spans="1:20" x14ac:dyDescent="0.3">
      <c r="A6263" s="35" t="str">
        <f>Data!A6260</f>
        <v>NISSAN LEAF 299-1018</v>
      </c>
      <c r="B6263" s="36">
        <f t="shared" si="97"/>
        <v>46087.475564594904</v>
      </c>
      <c r="C6263" s="37" t="str">
        <f>IF(Data!J6260="GpsRecord", CONCATENATE($U$3,": ",Data!M6260,", ",Data!L6260), CONCATENATE(Data!AB6260, " ", Data!AH6260))</f>
        <v>Odómetro sin procesar 16060</v>
      </c>
      <c r="D6263" s="38" t="str">
        <f>IF(Data!O6260=TRUE(), "Yes", "No")</f>
        <v>No</v>
      </c>
      <c r="E6263" s="38" t="str">
        <f>IF(Data!J6260="EngineStatusRecord","Engine",IF(Data!J6260="GpsRecord", "GPS", IF(Data!J6260="EngineFaultRecord", "Fault", IF(Data!J6260="DriverChange","Driver",IF(Data!J6260="CustomRecord","Custom","Debug")))))</f>
        <v>Engine</v>
      </c>
      <c r="F6263" s="39" t="str">
        <f>IF(Data!Y6260=TRUE(), "Yes", "No")</f>
        <v>No</v>
      </c>
      <c r="G6263" s="40">
        <f>Data!AK6260</f>
        <v>0</v>
      </c>
      <c r="H6263" s="35" t="str">
        <f>Data!AB6260</f>
        <v>Odómetro sin procesar</v>
      </c>
      <c r="I6263" s="35">
        <f>Data!AD6260</f>
        <v>0</v>
      </c>
      <c r="J6263" s="35">
        <f>Data!AF6260</f>
        <v>0</v>
      </c>
      <c r="K6263" s="35" t="str">
        <f>CONCATENATE(Data!AH6260, " ", Data!AI6260)</f>
        <v>16060 km</v>
      </c>
      <c r="L6263" s="35" t="str">
        <f>Data!C6260</f>
        <v>Vehicle, Battery Electric Vehicle</v>
      </c>
      <c r="M6263" s="35">
        <f>Data!H6260</f>
        <v>0</v>
      </c>
      <c r="N6263" s="41">
        <f>Data!I6260</f>
        <v>46087.475564594904</v>
      </c>
      <c r="O6263" s="35">
        <f>Data!L6260</f>
        <v>0</v>
      </c>
      <c r="P6263" s="35">
        <f>Data!M6260</f>
        <v>0</v>
      </c>
      <c r="Q6263" s="35" t="str">
        <f>IF(Data!N6260=0,"",Data!N6260)</f>
        <v/>
      </c>
      <c r="R6263" s="35">
        <f>Data!K6260</f>
        <v>0</v>
      </c>
      <c r="S6263" s="35" t="str">
        <f>IF(Data!X6260=TRUE(), "Yes", "No")</f>
        <v>No</v>
      </c>
      <c r="T6263" s="40" t="e">
        <f>#REF!</f>
        <v>#REF!</v>
      </c>
    </row>
    <row r="6264" spans="1:20" x14ac:dyDescent="0.3">
      <c r="A6264" s="35" t="str">
        <f>Data!A6261</f>
        <v>NISSAN LEAF 299-1018</v>
      </c>
      <c r="B6264" s="36">
        <f t="shared" si="97"/>
        <v>46087.475578703707</v>
      </c>
      <c r="C6264" s="37" t="str">
        <f>IF(Data!J6261="GpsRecord", CONCATENATE($U$3,": ",Data!M6261,", ",Data!L6261), CONCATENATE(Data!AB6261, " ", Data!AH6261))</f>
        <v>Ubicación: 9.93793, -84.20804</v>
      </c>
      <c r="D6264" s="38" t="str">
        <f>IF(Data!O6261=TRUE(), "Yes", "No")</f>
        <v>Yes</v>
      </c>
      <c r="E6264" s="38" t="str">
        <f>IF(Data!J6261="EngineStatusRecord","Engine",IF(Data!J6261="GpsRecord", "GPS", IF(Data!J6261="EngineFaultRecord", "Fault", IF(Data!J6261="DriverChange","Driver",IF(Data!J6261="CustomRecord","Custom","Debug")))))</f>
        <v>GPS</v>
      </c>
      <c r="F6264" s="39" t="str">
        <f>IF(Data!Y6261=TRUE(), "Yes", "No")</f>
        <v>Yes</v>
      </c>
      <c r="G6264" s="40">
        <f>Data!AK6261</f>
        <v>0</v>
      </c>
      <c r="H6264" s="35">
        <f>Data!AB6261</f>
        <v>0</v>
      </c>
      <c r="I6264" s="35">
        <f>Data!AD6261</f>
        <v>0</v>
      </c>
      <c r="J6264" s="35">
        <f>Data!AF6261</f>
        <v>0</v>
      </c>
      <c r="K6264" s="35" t="str">
        <f>CONCATENATE(Data!AH6261, " ", Data!AI6261)</f>
        <v xml:space="preserve"> </v>
      </c>
      <c r="L6264" s="35" t="str">
        <f>Data!C6261</f>
        <v>Vehicle, Battery Electric Vehicle</v>
      </c>
      <c r="M6264" s="35">
        <f>Data!H6261</f>
        <v>0</v>
      </c>
      <c r="N6264" s="41">
        <f>Data!I6261</f>
        <v>46087.475578703707</v>
      </c>
      <c r="O6264" s="35">
        <f>Data!L6261</f>
        <v>-84.208039999999997</v>
      </c>
      <c r="P6264" s="35">
        <f>Data!M6261</f>
        <v>9.9379299999999997</v>
      </c>
      <c r="Q6264" s="35" t="str">
        <f>IF(Data!N6261=0,"",Data!N6261)</f>
        <v>CurveSpeedEstimateError</v>
      </c>
      <c r="R6264" s="35">
        <f>Data!K6261</f>
        <v>74</v>
      </c>
      <c r="S6264" s="35" t="str">
        <f>IF(Data!X6261=TRUE(), "Yes", "No")</f>
        <v>Yes</v>
      </c>
      <c r="T6264" s="40" t="e">
        <f>#REF!</f>
        <v>#REF!</v>
      </c>
    </row>
    <row r="6265" spans="1:20" x14ac:dyDescent="0.3">
      <c r="A6265" s="35" t="str">
        <f>Data!A6262</f>
        <v>NISSAN LEAF 299-1018</v>
      </c>
      <c r="B6265" s="36">
        <f t="shared" si="97"/>
        <v>46087.475590462964</v>
      </c>
      <c r="C6265" s="37" t="str">
        <f>IF(Data!J6262="GpsRecord", CONCATENATE($U$3,": ",Data!M6262,", ",Data!L6262), CONCATENATE(Data!AB6262, " ", Data!AH6262))</f>
        <v>Velocidad del motor en carretera 76</v>
      </c>
      <c r="D6265" s="38" t="str">
        <f>IF(Data!O6262=TRUE(), "Yes", "No")</f>
        <v>No</v>
      </c>
      <c r="E6265" s="38" t="str">
        <f>IF(Data!J6262="EngineStatusRecord","Engine",IF(Data!J6262="GpsRecord", "GPS", IF(Data!J6262="EngineFaultRecord", "Fault", IF(Data!J6262="DriverChange","Driver",IF(Data!J6262="CustomRecord","Custom","Debug")))))</f>
        <v>Engine</v>
      </c>
      <c r="F6265" s="39" t="str">
        <f>IF(Data!Y6262=TRUE(), "Yes", "No")</f>
        <v>No</v>
      </c>
      <c r="G6265" s="40">
        <f>Data!AK6262</f>
        <v>0</v>
      </c>
      <c r="H6265" s="35" t="str">
        <f>Data!AB6262</f>
        <v>Velocidad del motor en carretera</v>
      </c>
      <c r="I6265" s="35">
        <f>Data!AD6262</f>
        <v>0</v>
      </c>
      <c r="J6265" s="35">
        <f>Data!AF6262</f>
        <v>0</v>
      </c>
      <c r="K6265" s="35" t="str">
        <f>CONCATENATE(Data!AH6262, " ", Data!AI6262)</f>
        <v>76 km/h</v>
      </c>
      <c r="L6265" s="35" t="str">
        <f>Data!C6262</f>
        <v>Vehicle, Battery Electric Vehicle</v>
      </c>
      <c r="M6265" s="35">
        <f>Data!H6262</f>
        <v>0</v>
      </c>
      <c r="N6265" s="41">
        <f>Data!I6262</f>
        <v>46087.475590462964</v>
      </c>
      <c r="O6265" s="35">
        <f>Data!L6262</f>
        <v>0</v>
      </c>
      <c r="P6265" s="35">
        <f>Data!M6262</f>
        <v>0</v>
      </c>
      <c r="Q6265" s="35" t="str">
        <f>IF(Data!N6262=0,"",Data!N6262)</f>
        <v/>
      </c>
      <c r="R6265" s="35">
        <f>Data!K6262</f>
        <v>0</v>
      </c>
      <c r="S6265" s="35" t="str">
        <f>IF(Data!X6262=TRUE(), "Yes", "No")</f>
        <v>No</v>
      </c>
      <c r="T6265" s="40" t="e">
        <f>#REF!</f>
        <v>#REF!</v>
      </c>
    </row>
    <row r="6266" spans="1:20" x14ac:dyDescent="0.3">
      <c r="A6266" s="35" t="str">
        <f>Data!A6263</f>
        <v>NISSAN LEAF 299-1018</v>
      </c>
      <c r="B6266" s="36">
        <f t="shared" si="97"/>
        <v>46087.475694629633</v>
      </c>
      <c r="C6266" s="37" t="str">
        <f>IF(Data!J6263="GpsRecord", CONCATENATE($U$3,": ",Data!M6263,", ",Data!L6263), CONCATENATE(Data!AB6263, " ", Data!AH6263))</f>
        <v>Velocidad del motor en carretera 63</v>
      </c>
      <c r="D6266" s="38" t="str">
        <f>IF(Data!O6263=TRUE(), "Yes", "No")</f>
        <v>No</v>
      </c>
      <c r="E6266" s="38" t="str">
        <f>IF(Data!J6263="EngineStatusRecord","Engine",IF(Data!J6263="GpsRecord", "GPS", IF(Data!J6263="EngineFaultRecord", "Fault", IF(Data!J6263="DriverChange","Driver",IF(Data!J6263="CustomRecord","Custom","Debug")))))</f>
        <v>Engine</v>
      </c>
      <c r="F6266" s="39" t="str">
        <f>IF(Data!Y6263=TRUE(), "Yes", "No")</f>
        <v>No</v>
      </c>
      <c r="G6266" s="40">
        <f>Data!AK6263</f>
        <v>0</v>
      </c>
      <c r="H6266" s="35" t="str">
        <f>Data!AB6263</f>
        <v>Velocidad del motor en carretera</v>
      </c>
      <c r="I6266" s="35">
        <f>Data!AD6263</f>
        <v>0</v>
      </c>
      <c r="J6266" s="35">
        <f>Data!AF6263</f>
        <v>0</v>
      </c>
      <c r="K6266" s="35" t="str">
        <f>CONCATENATE(Data!AH6263, " ", Data!AI6263)</f>
        <v>63 km/h</v>
      </c>
      <c r="L6266" s="35" t="str">
        <f>Data!C6263</f>
        <v>Vehicle, Battery Electric Vehicle</v>
      </c>
      <c r="M6266" s="35">
        <f>Data!H6263</f>
        <v>0</v>
      </c>
      <c r="N6266" s="41">
        <f>Data!I6263</f>
        <v>46087.475694629633</v>
      </c>
      <c r="O6266" s="35">
        <f>Data!L6263</f>
        <v>0</v>
      </c>
      <c r="P6266" s="35">
        <f>Data!M6263</f>
        <v>0</v>
      </c>
      <c r="Q6266" s="35" t="str">
        <f>IF(Data!N6263=0,"",Data!N6263)</f>
        <v/>
      </c>
      <c r="R6266" s="35">
        <f>Data!K6263</f>
        <v>0</v>
      </c>
      <c r="S6266" s="35" t="str">
        <f>IF(Data!X6263=TRUE(), "Yes", "No")</f>
        <v>No</v>
      </c>
      <c r="T6266" s="40" t="e">
        <f>#REF!</f>
        <v>#REF!</v>
      </c>
    </row>
    <row r="6267" spans="1:20" x14ac:dyDescent="0.3">
      <c r="A6267" s="35" t="str">
        <f>Data!A6264</f>
        <v>NISSAN LEAF 299-1018</v>
      </c>
      <c r="B6267" s="36">
        <f t="shared" si="97"/>
        <v>46087.475706018522</v>
      </c>
      <c r="C6267" s="37" t="str">
        <f>IF(Data!J6264="GpsRecord", CONCATENATE($U$3,": ",Data!M6264,", ",Data!L6264), CONCATENATE(Data!AB6264, " ", Data!AH6264))</f>
        <v>Ubicación: 9.93842, -84.20618</v>
      </c>
      <c r="D6267" s="38" t="str">
        <f>IF(Data!O6264=TRUE(), "Yes", "No")</f>
        <v>Yes</v>
      </c>
      <c r="E6267" s="38" t="str">
        <f>IF(Data!J6264="EngineStatusRecord","Engine",IF(Data!J6264="GpsRecord", "GPS", IF(Data!J6264="EngineFaultRecord", "Fault", IF(Data!J6264="DriverChange","Driver",IF(Data!J6264="CustomRecord","Custom","Debug")))))</f>
        <v>GPS</v>
      </c>
      <c r="F6267" s="39" t="str">
        <f>IF(Data!Y6264=TRUE(), "Yes", "No")</f>
        <v>Yes</v>
      </c>
      <c r="G6267" s="40">
        <f>Data!AK6264</f>
        <v>0</v>
      </c>
      <c r="H6267" s="35">
        <f>Data!AB6264</f>
        <v>0</v>
      </c>
      <c r="I6267" s="35">
        <f>Data!AD6264</f>
        <v>0</v>
      </c>
      <c r="J6267" s="35">
        <f>Data!AF6264</f>
        <v>0</v>
      </c>
      <c r="K6267" s="35" t="str">
        <f>CONCATENATE(Data!AH6264, " ", Data!AI6264)</f>
        <v xml:space="preserve"> </v>
      </c>
      <c r="L6267" s="35" t="str">
        <f>Data!C6264</f>
        <v>Vehicle, Battery Electric Vehicle</v>
      </c>
      <c r="M6267" s="35">
        <f>Data!H6264</f>
        <v>0</v>
      </c>
      <c r="N6267" s="41">
        <f>Data!I6264</f>
        <v>46087.475706018522</v>
      </c>
      <c r="O6267" s="35">
        <f>Data!L6264</f>
        <v>-84.206180000000003</v>
      </c>
      <c r="P6267" s="35">
        <f>Data!M6264</f>
        <v>9.9384200000000007</v>
      </c>
      <c r="Q6267" s="35" t="str">
        <f>IF(Data!N6264=0,"",Data!N6264)</f>
        <v>CurveSpeedEstimateError</v>
      </c>
      <c r="R6267" s="35">
        <f>Data!K6264</f>
        <v>61</v>
      </c>
      <c r="S6267" s="35" t="str">
        <f>IF(Data!X6264=TRUE(), "Yes", "No")</f>
        <v>Yes</v>
      </c>
      <c r="T6267" s="40" t="e">
        <f>#REF!</f>
        <v>#REF!</v>
      </c>
    </row>
    <row r="6268" spans="1:20" x14ac:dyDescent="0.3">
      <c r="A6268" s="35" t="str">
        <f>Data!A6265</f>
        <v>NISSAN LEAF 299-1018</v>
      </c>
      <c r="B6268" s="36">
        <f t="shared" si="97"/>
        <v>46087.475772708334</v>
      </c>
      <c r="C6268" s="37" t="str">
        <f>IF(Data!J6265="GpsRecord", CONCATENATE($U$3,": ",Data!M6265,", ",Data!L6265), CONCATENATE(Data!AB6265, " ", Data!AH6265))</f>
        <v>Energía de la batería del vehículo eléctrico 23536</v>
      </c>
      <c r="D6268" s="38" t="str">
        <f>IF(Data!O6265=TRUE(), "Yes", "No")</f>
        <v>No</v>
      </c>
      <c r="E6268" s="38" t="str">
        <f>IF(Data!J6265="EngineStatusRecord","Engine",IF(Data!J6265="GpsRecord", "GPS", IF(Data!J6265="EngineFaultRecord", "Fault", IF(Data!J6265="DriverChange","Driver",IF(Data!J6265="CustomRecord","Custom","Debug")))))</f>
        <v>Engine</v>
      </c>
      <c r="F6268" s="39" t="str">
        <f>IF(Data!Y6265=TRUE(), "Yes", "No")</f>
        <v>No</v>
      </c>
      <c r="G6268" s="40">
        <f>Data!AK6265</f>
        <v>0</v>
      </c>
      <c r="H6268" s="35" t="str">
        <f>Data!AB6265</f>
        <v>Energía de la batería del vehículo eléctrico</v>
      </c>
      <c r="I6268" s="35">
        <f>Data!AD6265</f>
        <v>0</v>
      </c>
      <c r="J6268" s="35">
        <f>Data!AF6265</f>
        <v>0</v>
      </c>
      <c r="K6268" s="35" t="str">
        <f>CONCATENATE(Data!AH6265, " ", Data!AI6265)</f>
        <v>23536 W</v>
      </c>
      <c r="L6268" s="35" t="str">
        <f>Data!C6265</f>
        <v>Vehicle, Battery Electric Vehicle</v>
      </c>
      <c r="M6268" s="35">
        <f>Data!H6265</f>
        <v>0</v>
      </c>
      <c r="N6268" s="41">
        <f>Data!I6265</f>
        <v>46087.475772708334</v>
      </c>
      <c r="O6268" s="35">
        <f>Data!L6265</f>
        <v>0</v>
      </c>
      <c r="P6268" s="35">
        <f>Data!M6265</f>
        <v>0</v>
      </c>
      <c r="Q6268" s="35" t="str">
        <f>IF(Data!N6265=0,"",Data!N6265)</f>
        <v/>
      </c>
      <c r="R6268" s="35">
        <f>Data!K6265</f>
        <v>0</v>
      </c>
      <c r="S6268" s="35" t="str">
        <f>IF(Data!X6265=TRUE(), "Yes", "No")</f>
        <v>No</v>
      </c>
      <c r="T6268" s="40" t="e">
        <f>#REF!</f>
        <v>#REF!</v>
      </c>
    </row>
    <row r="6269" spans="1:20" x14ac:dyDescent="0.3">
      <c r="A6269" s="35" t="str">
        <f>Data!A6266</f>
        <v>NISSAN LEAF 299-1018</v>
      </c>
      <c r="B6269" s="36">
        <f t="shared" si="97"/>
        <v>46087.475798796295</v>
      </c>
      <c r="C6269" s="37" t="str">
        <f>IF(Data!J6266="GpsRecord", CONCATENATE($U$3,": ",Data!M6266,", ",Data!L6266), CONCATENATE(Data!AB6266, " ", Data!AH6266))</f>
        <v>Velocidad del motor en carretera 60</v>
      </c>
      <c r="D6269" s="38" t="str">
        <f>IF(Data!O6266=TRUE(), "Yes", "No")</f>
        <v>No</v>
      </c>
      <c r="E6269" s="38" t="str">
        <f>IF(Data!J6266="EngineStatusRecord","Engine",IF(Data!J6266="GpsRecord", "GPS", IF(Data!J6266="EngineFaultRecord", "Fault", IF(Data!J6266="DriverChange","Driver",IF(Data!J6266="CustomRecord","Custom","Debug")))))</f>
        <v>Engine</v>
      </c>
      <c r="F6269" s="39" t="str">
        <f>IF(Data!Y6266=TRUE(), "Yes", "No")</f>
        <v>No</v>
      </c>
      <c r="G6269" s="40">
        <f>Data!AK6266</f>
        <v>0</v>
      </c>
      <c r="H6269" s="35" t="str">
        <f>Data!AB6266</f>
        <v>Velocidad del motor en carretera</v>
      </c>
      <c r="I6269" s="35">
        <f>Data!AD6266</f>
        <v>0</v>
      </c>
      <c r="J6269" s="35">
        <f>Data!AF6266</f>
        <v>0</v>
      </c>
      <c r="K6269" s="35" t="str">
        <f>CONCATENATE(Data!AH6266, " ", Data!AI6266)</f>
        <v>60 km/h</v>
      </c>
      <c r="L6269" s="35" t="str">
        <f>Data!C6266</f>
        <v>Vehicle, Battery Electric Vehicle</v>
      </c>
      <c r="M6269" s="35">
        <f>Data!H6266</f>
        <v>0</v>
      </c>
      <c r="N6269" s="41">
        <f>Data!I6266</f>
        <v>46087.475798796295</v>
      </c>
      <c r="O6269" s="35">
        <f>Data!L6266</f>
        <v>0</v>
      </c>
      <c r="P6269" s="35">
        <f>Data!M6266</f>
        <v>0</v>
      </c>
      <c r="Q6269" s="35" t="str">
        <f>IF(Data!N6266=0,"",Data!N6266)</f>
        <v/>
      </c>
      <c r="R6269" s="35">
        <f>Data!K6266</f>
        <v>0</v>
      </c>
      <c r="S6269" s="35" t="str">
        <f>IF(Data!X6266=TRUE(), "Yes", "No")</f>
        <v>No</v>
      </c>
      <c r="T6269" s="40" t="e">
        <f>#REF!</f>
        <v>#REF!</v>
      </c>
    </row>
    <row r="6270" spans="1:20" x14ac:dyDescent="0.3">
      <c r="A6270" s="35" t="str">
        <f>Data!A6267</f>
        <v>NISSAN LEAF 299-1018</v>
      </c>
      <c r="B6270" s="36">
        <f t="shared" si="97"/>
        <v>46087.475810185184</v>
      </c>
      <c r="C6270" s="37" t="str">
        <f>IF(Data!J6267="GpsRecord", CONCATENATE($U$3,": ",Data!M6267,", ",Data!L6267), CONCATENATE(Data!AB6267, " ", Data!AH6267))</f>
        <v>Ubicación: 9.93882, -84.20488</v>
      </c>
      <c r="D6270" s="38" t="str">
        <f>IF(Data!O6267=TRUE(), "Yes", "No")</f>
        <v>Yes</v>
      </c>
      <c r="E6270" s="38" t="str">
        <f>IF(Data!J6267="EngineStatusRecord","Engine",IF(Data!J6267="GpsRecord", "GPS", IF(Data!J6267="EngineFaultRecord", "Fault", IF(Data!J6267="DriverChange","Driver",IF(Data!J6267="CustomRecord","Custom","Debug")))))</f>
        <v>GPS</v>
      </c>
      <c r="F6270" s="39" t="str">
        <f>IF(Data!Y6267=TRUE(), "Yes", "No")</f>
        <v>Yes</v>
      </c>
      <c r="G6270" s="40">
        <f>Data!AK6267</f>
        <v>0</v>
      </c>
      <c r="H6270" s="35">
        <f>Data!AB6267</f>
        <v>0</v>
      </c>
      <c r="I6270" s="35">
        <f>Data!AD6267</f>
        <v>0</v>
      </c>
      <c r="J6270" s="35">
        <f>Data!AF6267</f>
        <v>0</v>
      </c>
      <c r="K6270" s="35" t="str">
        <f>CONCATENATE(Data!AH6267, " ", Data!AI6267)</f>
        <v xml:space="preserve"> </v>
      </c>
      <c r="L6270" s="35" t="str">
        <f>Data!C6267</f>
        <v>Vehicle, Battery Electric Vehicle</v>
      </c>
      <c r="M6270" s="35">
        <f>Data!H6267</f>
        <v>0</v>
      </c>
      <c r="N6270" s="41">
        <f>Data!I6267</f>
        <v>46087.475810185184</v>
      </c>
      <c r="O6270" s="35">
        <f>Data!L6267</f>
        <v>-84.204880000000003</v>
      </c>
      <c r="P6270" s="35">
        <f>Data!M6267</f>
        <v>9.9388199999999998</v>
      </c>
      <c r="Q6270" s="35" t="str">
        <f>IF(Data!N6267=0,"",Data!N6267)</f>
        <v>CurveSpeedEstimateError</v>
      </c>
      <c r="R6270" s="35">
        <f>Data!K6267</f>
        <v>59</v>
      </c>
      <c r="S6270" s="35" t="str">
        <f>IF(Data!X6267=TRUE(), "Yes", "No")</f>
        <v>Yes</v>
      </c>
      <c r="T6270" s="40" t="e">
        <f>#REF!</f>
        <v>#REF!</v>
      </c>
    </row>
    <row r="6271" spans="1:20" x14ac:dyDescent="0.3">
      <c r="A6271" s="35" t="str">
        <f>Data!A6268</f>
        <v>NISSAN LEAF 299-1018</v>
      </c>
      <c r="B6271" s="36">
        <f t="shared" si="97"/>
        <v>46087.475906666667</v>
      </c>
      <c r="C6271" s="37" t="str">
        <f>IF(Data!J6268="GpsRecord", CONCATENATE($U$3,": ",Data!M6268,", ",Data!L6268), CONCATENATE(Data!AB6268, " ", Data!AH6268))</f>
        <v>Señal de giro hacia la derecha (1. En) 1</v>
      </c>
      <c r="D6271" s="38" t="str">
        <f>IF(Data!O6268=TRUE(), "Yes", "No")</f>
        <v>No</v>
      </c>
      <c r="E6271" s="38" t="str">
        <f>IF(Data!J6268="EngineStatusRecord","Engine",IF(Data!J6268="GpsRecord", "GPS", IF(Data!J6268="EngineFaultRecord", "Fault", IF(Data!J6268="DriverChange","Driver",IF(Data!J6268="CustomRecord","Custom","Debug")))))</f>
        <v>Engine</v>
      </c>
      <c r="F6271" s="39" t="str">
        <f>IF(Data!Y6268=TRUE(), "Yes", "No")</f>
        <v>No</v>
      </c>
      <c r="G6271" s="40">
        <f>Data!AK6268</f>
        <v>0</v>
      </c>
      <c r="H6271" s="35" t="str">
        <f>Data!AB6268</f>
        <v>Señal de giro hacia la derecha (1. En)</v>
      </c>
      <c r="I6271" s="35">
        <f>Data!AD6268</f>
        <v>0</v>
      </c>
      <c r="J6271" s="35">
        <f>Data!AF6268</f>
        <v>0</v>
      </c>
      <c r="K6271" s="35" t="str">
        <f>CONCATENATE(Data!AH6268, " ", Data!AI6268)</f>
        <v>1 None</v>
      </c>
      <c r="L6271" s="35" t="str">
        <f>Data!C6268</f>
        <v>Vehicle, Battery Electric Vehicle</v>
      </c>
      <c r="M6271" s="35">
        <f>Data!H6268</f>
        <v>0</v>
      </c>
      <c r="N6271" s="41">
        <f>Data!I6268</f>
        <v>46087.475906666667</v>
      </c>
      <c r="O6271" s="35">
        <f>Data!L6268</f>
        <v>0</v>
      </c>
      <c r="P6271" s="35">
        <f>Data!M6268</f>
        <v>0</v>
      </c>
      <c r="Q6271" s="35" t="str">
        <f>IF(Data!N6268=0,"",Data!N6268)</f>
        <v/>
      </c>
      <c r="R6271" s="35">
        <f>Data!K6268</f>
        <v>0</v>
      </c>
      <c r="S6271" s="35" t="str">
        <f>IF(Data!X6268=TRUE(), "Yes", "No")</f>
        <v>No</v>
      </c>
      <c r="T6271" s="40" t="e">
        <f>#REF!</f>
        <v>#REF!</v>
      </c>
    </row>
    <row r="6272" spans="1:20" x14ac:dyDescent="0.3">
      <c r="A6272" s="35" t="str">
        <f>Data!A6269</f>
        <v>NISSAN LEAF 299-1018</v>
      </c>
      <c r="B6272" s="36">
        <f t="shared" si="97"/>
        <v>46087.475925925923</v>
      </c>
      <c r="C6272" s="37" t="str">
        <f>IF(Data!J6269="GpsRecord", CONCATENATE($U$3,": ",Data!M6269,", ",Data!L6269), CONCATENATE(Data!AB6269, " ", Data!AH6269))</f>
        <v>Ubicación: 9.93932, -84.20339</v>
      </c>
      <c r="D6272" s="38" t="str">
        <f>IF(Data!O6269=TRUE(), "Yes", "No")</f>
        <v>Yes</v>
      </c>
      <c r="E6272" s="38" t="str">
        <f>IF(Data!J6269="EngineStatusRecord","Engine",IF(Data!J6269="GpsRecord", "GPS", IF(Data!J6269="EngineFaultRecord", "Fault", IF(Data!J6269="DriverChange","Driver",IF(Data!J6269="CustomRecord","Custom","Debug")))))</f>
        <v>GPS</v>
      </c>
      <c r="F6272" s="39" t="str">
        <f>IF(Data!Y6269=TRUE(), "Yes", "No")</f>
        <v>Yes</v>
      </c>
      <c r="G6272" s="40">
        <f>Data!AK6269</f>
        <v>0</v>
      </c>
      <c r="H6272" s="35">
        <f>Data!AB6269</f>
        <v>0</v>
      </c>
      <c r="I6272" s="35">
        <f>Data!AD6269</f>
        <v>0</v>
      </c>
      <c r="J6272" s="35">
        <f>Data!AF6269</f>
        <v>0</v>
      </c>
      <c r="K6272" s="35" t="str">
        <f>CONCATENATE(Data!AH6269, " ", Data!AI6269)</f>
        <v xml:space="preserve"> </v>
      </c>
      <c r="L6272" s="35" t="str">
        <f>Data!C6269</f>
        <v>Vehicle, Battery Electric Vehicle</v>
      </c>
      <c r="M6272" s="35">
        <f>Data!H6269</f>
        <v>0</v>
      </c>
      <c r="N6272" s="41">
        <f>Data!I6269</f>
        <v>46087.475925925923</v>
      </c>
      <c r="O6272" s="35">
        <f>Data!L6269</f>
        <v>-84.203389999999999</v>
      </c>
      <c r="P6272" s="35">
        <f>Data!M6269</f>
        <v>9.9393200000000004</v>
      </c>
      <c r="Q6272" s="35" t="str">
        <f>IF(Data!N6269=0,"",Data!N6269)</f>
        <v>CurveSpeedEstimateError</v>
      </c>
      <c r="R6272" s="35">
        <f>Data!K6269</f>
        <v>66</v>
      </c>
      <c r="S6272" s="35" t="str">
        <f>IF(Data!X6269=TRUE(), "Yes", "No")</f>
        <v>Yes</v>
      </c>
      <c r="T6272" s="40" t="e">
        <f>#REF!</f>
        <v>#REF!</v>
      </c>
    </row>
    <row r="6273" spans="1:20" x14ac:dyDescent="0.3">
      <c r="A6273" s="35" t="str">
        <f>Data!A6270</f>
        <v>NISSAN LEAF 299-1018</v>
      </c>
      <c r="B6273" s="36">
        <f t="shared" si="97"/>
        <v>46087.475958657407</v>
      </c>
      <c r="C6273" s="37" t="str">
        <f>IF(Data!J6270="GpsRecord", CONCATENATE($U$3,": ",Data!M6270,", ",Data!L6270), CONCATENATE(Data!AB6270, " ", Data!AH6270))</f>
        <v>Energía de la batería del vehículo eléctrico 24420</v>
      </c>
      <c r="D6273" s="38" t="str">
        <f>IF(Data!O6270=TRUE(), "Yes", "No")</f>
        <v>No</v>
      </c>
      <c r="E6273" s="38" t="str">
        <f>IF(Data!J6270="EngineStatusRecord","Engine",IF(Data!J6270="GpsRecord", "GPS", IF(Data!J6270="EngineFaultRecord", "Fault", IF(Data!J6270="DriverChange","Driver",IF(Data!J6270="CustomRecord","Custom","Debug")))))</f>
        <v>Engine</v>
      </c>
      <c r="F6273" s="39" t="str">
        <f>IF(Data!Y6270=TRUE(), "Yes", "No")</f>
        <v>No</v>
      </c>
      <c r="G6273" s="40">
        <f>Data!AK6270</f>
        <v>0</v>
      </c>
      <c r="H6273" s="35" t="str">
        <f>Data!AB6270</f>
        <v>Energía de la batería del vehículo eléctrico</v>
      </c>
      <c r="I6273" s="35">
        <f>Data!AD6270</f>
        <v>0</v>
      </c>
      <c r="J6273" s="35">
        <f>Data!AF6270</f>
        <v>0</v>
      </c>
      <c r="K6273" s="35" t="str">
        <f>CONCATENATE(Data!AH6270, " ", Data!AI6270)</f>
        <v>24420 W</v>
      </c>
      <c r="L6273" s="35" t="str">
        <f>Data!C6270</f>
        <v>Vehicle, Battery Electric Vehicle</v>
      </c>
      <c r="M6273" s="35">
        <f>Data!H6270</f>
        <v>0</v>
      </c>
      <c r="N6273" s="41">
        <f>Data!I6270</f>
        <v>46087.475958657407</v>
      </c>
      <c r="O6273" s="35">
        <f>Data!L6270</f>
        <v>0</v>
      </c>
      <c r="P6273" s="35">
        <f>Data!M6270</f>
        <v>0</v>
      </c>
      <c r="Q6273" s="35" t="str">
        <f>IF(Data!N6270=0,"",Data!N6270)</f>
        <v/>
      </c>
      <c r="R6273" s="35">
        <f>Data!K6270</f>
        <v>0</v>
      </c>
      <c r="S6273" s="35" t="str">
        <f>IF(Data!X6270=TRUE(), "Yes", "No")</f>
        <v>No</v>
      </c>
      <c r="T6273" s="40" t="e">
        <f>#REF!</f>
        <v>#REF!</v>
      </c>
    </row>
    <row r="6274" spans="1:20" x14ac:dyDescent="0.3">
      <c r="A6274" s="35" t="str">
        <f>Data!A6271</f>
        <v>NISSAN LEAF 299-1018</v>
      </c>
      <c r="B6274" s="36">
        <f t="shared" si="97"/>
        <v>46087.47597240741</v>
      </c>
      <c r="C6274" s="37" t="str">
        <f>IF(Data!J6271="GpsRecord", CONCATENATE($U$3,": ",Data!M6271,", ",Data!L6271), CONCATENATE(Data!AB6271, " ", Data!AH6271))</f>
        <v>Velocidad del motor en carretera 71</v>
      </c>
      <c r="D6274" s="38" t="str">
        <f>IF(Data!O6271=TRUE(), "Yes", "No")</f>
        <v>No</v>
      </c>
      <c r="E6274" s="38" t="str">
        <f>IF(Data!J6271="EngineStatusRecord","Engine",IF(Data!J6271="GpsRecord", "GPS", IF(Data!J6271="EngineFaultRecord", "Fault", IF(Data!J6271="DriverChange","Driver",IF(Data!J6271="CustomRecord","Custom","Debug")))))</f>
        <v>Engine</v>
      </c>
      <c r="F6274" s="39" t="str">
        <f>IF(Data!Y6271=TRUE(), "Yes", "No")</f>
        <v>No</v>
      </c>
      <c r="G6274" s="40">
        <f>Data!AK6271</f>
        <v>0</v>
      </c>
      <c r="H6274" s="35" t="str">
        <f>Data!AB6271</f>
        <v>Velocidad del motor en carretera</v>
      </c>
      <c r="I6274" s="35">
        <f>Data!AD6271</f>
        <v>0</v>
      </c>
      <c r="J6274" s="35">
        <f>Data!AF6271</f>
        <v>0</v>
      </c>
      <c r="K6274" s="35" t="str">
        <f>CONCATENATE(Data!AH6271, " ", Data!AI6271)</f>
        <v>71 km/h</v>
      </c>
      <c r="L6274" s="35" t="str">
        <f>Data!C6271</f>
        <v>Vehicle, Battery Electric Vehicle</v>
      </c>
      <c r="M6274" s="35">
        <f>Data!H6271</f>
        <v>0</v>
      </c>
      <c r="N6274" s="41">
        <f>Data!I6271</f>
        <v>46087.47597240741</v>
      </c>
      <c r="O6274" s="35">
        <f>Data!L6271</f>
        <v>0</v>
      </c>
      <c r="P6274" s="35">
        <f>Data!M6271</f>
        <v>0</v>
      </c>
      <c r="Q6274" s="35" t="str">
        <f>IF(Data!N6271=0,"",Data!N6271)</f>
        <v/>
      </c>
      <c r="R6274" s="35">
        <f>Data!K6271</f>
        <v>0</v>
      </c>
      <c r="S6274" s="35" t="str">
        <f>IF(Data!X6271=TRUE(), "Yes", "No")</f>
        <v>No</v>
      </c>
      <c r="T6274" s="40" t="e">
        <f>#REF!</f>
        <v>#REF!</v>
      </c>
    </row>
    <row r="6275" spans="1:20" x14ac:dyDescent="0.3">
      <c r="A6275" s="35" t="str">
        <f>Data!A6272</f>
        <v>NISSAN LEAF 299-1018</v>
      </c>
      <c r="B6275" s="36">
        <f t="shared" si="97"/>
        <v>46087.475981898147</v>
      </c>
      <c r="C6275" s="37" t="str">
        <f>IF(Data!J6272="GpsRecord", CONCATENATE($U$3,": ",Data!M6272,", ",Data!L6272), CONCATENATE(Data!AB6272, " ", Data!AH6272))</f>
        <v>Energía de la batería del vehículo eléctrico -7601</v>
      </c>
      <c r="D6275" s="38" t="str">
        <f>IF(Data!O6272=TRUE(), "Yes", "No")</f>
        <v>No</v>
      </c>
      <c r="E6275" s="38" t="str">
        <f>IF(Data!J6272="EngineStatusRecord","Engine",IF(Data!J6272="GpsRecord", "GPS", IF(Data!J6272="EngineFaultRecord", "Fault", IF(Data!J6272="DriverChange","Driver",IF(Data!J6272="CustomRecord","Custom","Debug")))))</f>
        <v>Engine</v>
      </c>
      <c r="F6275" s="39" t="str">
        <f>IF(Data!Y6272=TRUE(), "Yes", "No")</f>
        <v>No</v>
      </c>
      <c r="G6275" s="40">
        <f>Data!AK6272</f>
        <v>0</v>
      </c>
      <c r="H6275" s="35" t="str">
        <f>Data!AB6272</f>
        <v>Energía de la batería del vehículo eléctrico</v>
      </c>
      <c r="I6275" s="35">
        <f>Data!AD6272</f>
        <v>0</v>
      </c>
      <c r="J6275" s="35">
        <f>Data!AF6272</f>
        <v>0</v>
      </c>
      <c r="K6275" s="35" t="str">
        <f>CONCATENATE(Data!AH6272, " ", Data!AI6272)</f>
        <v>-7601 W</v>
      </c>
      <c r="L6275" s="35" t="str">
        <f>Data!C6272</f>
        <v>Vehicle, Battery Electric Vehicle</v>
      </c>
      <c r="M6275" s="35">
        <f>Data!H6272</f>
        <v>0</v>
      </c>
      <c r="N6275" s="41">
        <f>Data!I6272</f>
        <v>46087.475981898147</v>
      </c>
      <c r="O6275" s="35">
        <f>Data!L6272</f>
        <v>0</v>
      </c>
      <c r="P6275" s="35">
        <f>Data!M6272</f>
        <v>0</v>
      </c>
      <c r="Q6275" s="35" t="str">
        <f>IF(Data!N6272=0,"",Data!N6272)</f>
        <v/>
      </c>
      <c r="R6275" s="35">
        <f>Data!K6272</f>
        <v>0</v>
      </c>
      <c r="S6275" s="35" t="str">
        <f>IF(Data!X6272=TRUE(), "Yes", "No")</f>
        <v>No</v>
      </c>
      <c r="T6275" s="40" t="e">
        <f>#REF!</f>
        <v>#REF!</v>
      </c>
    </row>
    <row r="6276" spans="1:20" x14ac:dyDescent="0.3">
      <c r="A6276" s="35" t="str">
        <f>Data!A6273</f>
        <v>NISSAN LEAF 299-1018</v>
      </c>
      <c r="B6276" s="36">
        <f t="shared" si="97"/>
        <v>46087.476007754631</v>
      </c>
      <c r="C6276" s="37" t="str">
        <f>IF(Data!J6273="GpsRecord", CONCATENATE($U$3,": ",Data!M6273,", ",Data!L6273), CONCATENATE(Data!AB6273, " ", Data!AH6273))</f>
        <v>Señal de giro hacia la izquierda (1. En) 1</v>
      </c>
      <c r="D6276" s="38" t="str">
        <f>IF(Data!O6273=TRUE(), "Yes", "No")</f>
        <v>No</v>
      </c>
      <c r="E6276" s="38" t="str">
        <f>IF(Data!J6273="EngineStatusRecord","Engine",IF(Data!J6273="GpsRecord", "GPS", IF(Data!J6273="EngineFaultRecord", "Fault", IF(Data!J6273="DriverChange","Driver",IF(Data!J6273="CustomRecord","Custom","Debug")))))</f>
        <v>Engine</v>
      </c>
      <c r="F6276" s="39" t="str">
        <f>IF(Data!Y6273=TRUE(), "Yes", "No")</f>
        <v>No</v>
      </c>
      <c r="G6276" s="40">
        <f>Data!AK6273</f>
        <v>0</v>
      </c>
      <c r="H6276" s="35" t="str">
        <f>Data!AB6273</f>
        <v>Señal de giro hacia la izquierda (1. En)</v>
      </c>
      <c r="I6276" s="35">
        <f>Data!AD6273</f>
        <v>0</v>
      </c>
      <c r="J6276" s="35">
        <f>Data!AF6273</f>
        <v>0</v>
      </c>
      <c r="K6276" s="35" t="str">
        <f>CONCATENATE(Data!AH6273, " ", Data!AI6273)</f>
        <v>1 None</v>
      </c>
      <c r="L6276" s="35" t="str">
        <f>Data!C6273</f>
        <v>Vehicle, Battery Electric Vehicle</v>
      </c>
      <c r="M6276" s="35">
        <f>Data!H6273</f>
        <v>0</v>
      </c>
      <c r="N6276" s="41">
        <f>Data!I6273</f>
        <v>46087.476007754631</v>
      </c>
      <c r="O6276" s="35">
        <f>Data!L6273</f>
        <v>0</v>
      </c>
      <c r="P6276" s="35">
        <f>Data!M6273</f>
        <v>0</v>
      </c>
      <c r="Q6276" s="35" t="str">
        <f>IF(Data!N6273=0,"",Data!N6273)</f>
        <v/>
      </c>
      <c r="R6276" s="35">
        <f>Data!K6273</f>
        <v>0</v>
      </c>
      <c r="S6276" s="35" t="str">
        <f>IF(Data!X6273=TRUE(), "Yes", "No")</f>
        <v>No</v>
      </c>
      <c r="T6276" s="40" t="e">
        <f>#REF!</f>
        <v>#REF!</v>
      </c>
    </row>
    <row r="6277" spans="1:20" x14ac:dyDescent="0.3">
      <c r="A6277" s="35" t="str">
        <f>Data!A6274</f>
        <v>NISSAN LEAF 299-1018</v>
      </c>
      <c r="B6277" s="36">
        <f t="shared" si="97"/>
        <v>46087.476028645833</v>
      </c>
      <c r="C6277" s="37" t="str">
        <f>IF(Data!J6274="GpsRecord", CONCATENATE($U$3,": ",Data!M6274,", ",Data!L6274), CONCATENATE(Data!AB6274, " ", Data!AH6274))</f>
        <v>Señal de giro hacia la derecha (1. En) 0</v>
      </c>
      <c r="D6277" s="38" t="str">
        <f>IF(Data!O6274=TRUE(), "Yes", "No")</f>
        <v>No</v>
      </c>
      <c r="E6277" s="38" t="str">
        <f>IF(Data!J6274="EngineStatusRecord","Engine",IF(Data!J6274="GpsRecord", "GPS", IF(Data!J6274="EngineFaultRecord", "Fault", IF(Data!J6274="DriverChange","Driver",IF(Data!J6274="CustomRecord","Custom","Debug")))))</f>
        <v>Engine</v>
      </c>
      <c r="F6277" s="39" t="str">
        <f>IF(Data!Y6274=TRUE(), "Yes", "No")</f>
        <v>No</v>
      </c>
      <c r="G6277" s="40">
        <f>Data!AK6274</f>
        <v>0</v>
      </c>
      <c r="H6277" s="35" t="str">
        <f>Data!AB6274</f>
        <v>Señal de giro hacia la derecha (1. En)</v>
      </c>
      <c r="I6277" s="35">
        <f>Data!AD6274</f>
        <v>0</v>
      </c>
      <c r="J6277" s="35">
        <f>Data!AF6274</f>
        <v>0</v>
      </c>
      <c r="K6277" s="35" t="str">
        <f>CONCATENATE(Data!AH6274, " ", Data!AI6274)</f>
        <v>0 None</v>
      </c>
      <c r="L6277" s="35" t="str">
        <f>Data!C6274</f>
        <v>Vehicle, Battery Electric Vehicle</v>
      </c>
      <c r="M6277" s="35">
        <f>Data!H6274</f>
        <v>0</v>
      </c>
      <c r="N6277" s="41">
        <f>Data!I6274</f>
        <v>46087.476028645833</v>
      </c>
      <c r="O6277" s="35">
        <f>Data!L6274</f>
        <v>0</v>
      </c>
      <c r="P6277" s="35">
        <f>Data!M6274</f>
        <v>0</v>
      </c>
      <c r="Q6277" s="35" t="str">
        <f>IF(Data!N6274=0,"",Data!N6274)</f>
        <v/>
      </c>
      <c r="R6277" s="35">
        <f>Data!K6274</f>
        <v>0</v>
      </c>
      <c r="S6277" s="35" t="str">
        <f>IF(Data!X6274=TRUE(), "Yes", "No")</f>
        <v>No</v>
      </c>
      <c r="T6277" s="40" t="e">
        <f>#REF!</f>
        <v>#REF!</v>
      </c>
    </row>
    <row r="6278" spans="1:20" x14ac:dyDescent="0.3">
      <c r="A6278" s="35" t="str">
        <f>Data!A6275</f>
        <v>NISSAN LEAF 299-1018</v>
      </c>
      <c r="B6278" s="36">
        <f t="shared" si="97"/>
        <v>46087.476039907408</v>
      </c>
      <c r="C6278" s="37" t="str">
        <f>IF(Data!J6275="GpsRecord", CONCATENATE($U$3,": ",Data!M6275,", ",Data!L6275), CONCATENATE(Data!AB6275, " ", Data!AH6275))</f>
        <v>Energía de la batería del vehículo eléctrico 18177</v>
      </c>
      <c r="D6278" s="38" t="str">
        <f>IF(Data!O6275=TRUE(), "Yes", "No")</f>
        <v>No</v>
      </c>
      <c r="E6278" s="38" t="str">
        <f>IF(Data!J6275="EngineStatusRecord","Engine",IF(Data!J6275="GpsRecord", "GPS", IF(Data!J6275="EngineFaultRecord", "Fault", IF(Data!J6275="DriverChange","Driver",IF(Data!J6275="CustomRecord","Custom","Debug")))))</f>
        <v>Engine</v>
      </c>
      <c r="F6278" s="39" t="str">
        <f>IF(Data!Y6275=TRUE(), "Yes", "No")</f>
        <v>No</v>
      </c>
      <c r="G6278" s="40">
        <f>Data!AK6275</f>
        <v>0</v>
      </c>
      <c r="H6278" s="35" t="str">
        <f>Data!AB6275</f>
        <v>Energía de la batería del vehículo eléctrico</v>
      </c>
      <c r="I6278" s="35">
        <f>Data!AD6275</f>
        <v>0</v>
      </c>
      <c r="J6278" s="35">
        <f>Data!AF6275</f>
        <v>0</v>
      </c>
      <c r="K6278" s="35" t="str">
        <f>CONCATENATE(Data!AH6275, " ", Data!AI6275)</f>
        <v>18177 W</v>
      </c>
      <c r="L6278" s="35" t="str">
        <f>Data!C6275</f>
        <v>Vehicle, Battery Electric Vehicle</v>
      </c>
      <c r="M6278" s="35">
        <f>Data!H6275</f>
        <v>0</v>
      </c>
      <c r="N6278" s="41">
        <f>Data!I6275</f>
        <v>46087.476039907408</v>
      </c>
      <c r="O6278" s="35">
        <f>Data!L6275</f>
        <v>0</v>
      </c>
      <c r="P6278" s="35">
        <f>Data!M6275</f>
        <v>0</v>
      </c>
      <c r="Q6278" s="35" t="str">
        <f>IF(Data!N6275=0,"",Data!N6275)</f>
        <v/>
      </c>
      <c r="R6278" s="35">
        <f>Data!K6275</f>
        <v>0</v>
      </c>
      <c r="S6278" s="35" t="str">
        <f>IF(Data!X6275=TRUE(), "Yes", "No")</f>
        <v>No</v>
      </c>
      <c r="T6278" s="40" t="e">
        <f>#REF!</f>
        <v>#REF!</v>
      </c>
    </row>
    <row r="6279" spans="1:20" x14ac:dyDescent="0.3">
      <c r="A6279" s="35" t="str">
        <f>Data!A6276</f>
        <v>NISSAN LEAF 299-1018</v>
      </c>
      <c r="B6279" s="36">
        <f t="shared" si="97"/>
        <v>46087.476062465277</v>
      </c>
      <c r="C6279" s="37" t="str">
        <f>IF(Data!J6276="GpsRecord", CONCATENATE($U$3,": ",Data!M6276,", ",Data!L6276), CONCATENATE(Data!AB6276, " ", Data!AH6276))</f>
        <v>Señal de giro hacia la izquierda (1. En) 0</v>
      </c>
      <c r="D6279" s="38" t="str">
        <f>IF(Data!O6276=TRUE(), "Yes", "No")</f>
        <v>No</v>
      </c>
      <c r="E6279" s="38" t="str">
        <f>IF(Data!J6276="EngineStatusRecord","Engine",IF(Data!J6276="GpsRecord", "GPS", IF(Data!J6276="EngineFaultRecord", "Fault", IF(Data!J6276="DriverChange","Driver",IF(Data!J6276="CustomRecord","Custom","Debug")))))</f>
        <v>Engine</v>
      </c>
      <c r="F6279" s="39" t="str">
        <f>IF(Data!Y6276=TRUE(), "Yes", "No")</f>
        <v>No</v>
      </c>
      <c r="G6279" s="40">
        <f>Data!AK6276</f>
        <v>0</v>
      </c>
      <c r="H6279" s="35" t="str">
        <f>Data!AB6276</f>
        <v>Señal de giro hacia la izquierda (1. En)</v>
      </c>
      <c r="I6279" s="35">
        <f>Data!AD6276</f>
        <v>0</v>
      </c>
      <c r="J6279" s="35">
        <f>Data!AF6276</f>
        <v>0</v>
      </c>
      <c r="K6279" s="35" t="str">
        <f>CONCATENATE(Data!AH6276, " ", Data!AI6276)</f>
        <v>0 None</v>
      </c>
      <c r="L6279" s="35" t="str">
        <f>Data!C6276</f>
        <v>Vehicle, Battery Electric Vehicle</v>
      </c>
      <c r="M6279" s="35">
        <f>Data!H6276</f>
        <v>0</v>
      </c>
      <c r="N6279" s="41">
        <f>Data!I6276</f>
        <v>46087.476062465277</v>
      </c>
      <c r="O6279" s="35">
        <f>Data!L6276</f>
        <v>0</v>
      </c>
      <c r="P6279" s="35">
        <f>Data!M6276</f>
        <v>0</v>
      </c>
      <c r="Q6279" s="35" t="str">
        <f>IF(Data!N6276=0,"",Data!N6276)</f>
        <v/>
      </c>
      <c r="R6279" s="35">
        <f>Data!K6276</f>
        <v>0</v>
      </c>
      <c r="S6279" s="35" t="str">
        <f>IF(Data!X6276=TRUE(), "Yes", "No")</f>
        <v>No</v>
      </c>
      <c r="T6279" s="40" t="e">
        <f>#REF!</f>
        <v>#REF!</v>
      </c>
    </row>
    <row r="6280" spans="1:20" x14ac:dyDescent="0.3">
      <c r="A6280" s="35" t="str">
        <f>Data!A6277</f>
        <v>NISSAN LEAF 299-1018</v>
      </c>
      <c r="B6280" s="36">
        <f t="shared" si="97"/>
        <v>46087.476086331022</v>
      </c>
      <c r="C6280" s="37" t="str">
        <f>IF(Data!J6277="GpsRecord", CONCATENATE($U$3,": ",Data!M6277,", ",Data!L6277), CONCATENATE(Data!AB6277, " ", Data!AH6277))</f>
        <v>Energía de la batería del vehículo eléctrico -7458</v>
      </c>
      <c r="D6280" s="38" t="str">
        <f>IF(Data!O6277=TRUE(), "Yes", "No")</f>
        <v>No</v>
      </c>
      <c r="E6280" s="38" t="str">
        <f>IF(Data!J6277="EngineStatusRecord","Engine",IF(Data!J6277="GpsRecord", "GPS", IF(Data!J6277="EngineFaultRecord", "Fault", IF(Data!J6277="DriverChange","Driver",IF(Data!J6277="CustomRecord","Custom","Debug")))))</f>
        <v>Engine</v>
      </c>
      <c r="F6280" s="39" t="str">
        <f>IF(Data!Y6277=TRUE(), "Yes", "No")</f>
        <v>No</v>
      </c>
      <c r="G6280" s="40">
        <f>Data!AK6277</f>
        <v>0</v>
      </c>
      <c r="H6280" s="35" t="str">
        <f>Data!AB6277</f>
        <v>Energía de la batería del vehículo eléctrico</v>
      </c>
      <c r="I6280" s="35">
        <f>Data!AD6277</f>
        <v>0</v>
      </c>
      <c r="J6280" s="35">
        <f>Data!AF6277</f>
        <v>0</v>
      </c>
      <c r="K6280" s="35" t="str">
        <f>CONCATENATE(Data!AH6277, " ", Data!AI6277)</f>
        <v>-7458 W</v>
      </c>
      <c r="L6280" s="35" t="str">
        <f>Data!C6277</f>
        <v>Vehicle, Battery Electric Vehicle</v>
      </c>
      <c r="M6280" s="35">
        <f>Data!H6277</f>
        <v>0</v>
      </c>
      <c r="N6280" s="41">
        <f>Data!I6277</f>
        <v>46087.476086331022</v>
      </c>
      <c r="O6280" s="35">
        <f>Data!L6277</f>
        <v>0</v>
      </c>
      <c r="P6280" s="35">
        <f>Data!M6277</f>
        <v>0</v>
      </c>
      <c r="Q6280" s="35" t="str">
        <f>IF(Data!N6277=0,"",Data!N6277)</f>
        <v/>
      </c>
      <c r="R6280" s="35">
        <f>Data!K6277</f>
        <v>0</v>
      </c>
      <c r="S6280" s="35" t="str">
        <f>IF(Data!X6277=TRUE(), "Yes", "No")</f>
        <v>No</v>
      </c>
      <c r="T6280" s="40" t="e">
        <f>#REF!</f>
        <v>#REF!</v>
      </c>
    </row>
    <row r="6281" spans="1:20" x14ac:dyDescent="0.3">
      <c r="A6281" s="35" t="str">
        <f>Data!A6278</f>
        <v>NISSAN LEAF 299-1018</v>
      </c>
      <c r="B6281" s="36">
        <f t="shared" si="97"/>
        <v>46087.476122685184</v>
      </c>
      <c r="C6281" s="37" t="str">
        <f>IF(Data!J6278="GpsRecord", CONCATENATE($U$3,": ",Data!M6278,", ",Data!L6278), CONCATENATE(Data!AB6278, " ", Data!AH6278))</f>
        <v>Ubicación: 9.94038, -84.20065</v>
      </c>
      <c r="D6281" s="38" t="str">
        <f>IF(Data!O6278=TRUE(), "Yes", "No")</f>
        <v>Yes</v>
      </c>
      <c r="E6281" s="38" t="str">
        <f>IF(Data!J6278="EngineStatusRecord","Engine",IF(Data!J6278="GpsRecord", "GPS", IF(Data!J6278="EngineFaultRecord", "Fault", IF(Data!J6278="DriverChange","Driver",IF(Data!J6278="CustomRecord","Custom","Debug")))))</f>
        <v>GPS</v>
      </c>
      <c r="F6281" s="39" t="str">
        <f>IF(Data!Y6278=TRUE(), "Yes", "No")</f>
        <v>Yes</v>
      </c>
      <c r="G6281" s="40">
        <f>Data!AK6278</f>
        <v>0</v>
      </c>
      <c r="H6281" s="35">
        <f>Data!AB6278</f>
        <v>0</v>
      </c>
      <c r="I6281" s="35">
        <f>Data!AD6278</f>
        <v>0</v>
      </c>
      <c r="J6281" s="35">
        <f>Data!AF6278</f>
        <v>0</v>
      </c>
      <c r="K6281" s="35" t="str">
        <f>CONCATENATE(Data!AH6278, " ", Data!AI6278)</f>
        <v xml:space="preserve"> </v>
      </c>
      <c r="L6281" s="35" t="str">
        <f>Data!C6278</f>
        <v>Vehicle, Battery Electric Vehicle</v>
      </c>
      <c r="M6281" s="35">
        <f>Data!H6278</f>
        <v>0</v>
      </c>
      <c r="N6281" s="41">
        <f>Data!I6278</f>
        <v>46087.476122685184</v>
      </c>
      <c r="O6281" s="35">
        <f>Data!L6278</f>
        <v>-84.200649999999996</v>
      </c>
      <c r="P6281" s="35">
        <f>Data!M6278</f>
        <v>9.9403799999999993</v>
      </c>
      <c r="Q6281" s="35" t="str">
        <f>IF(Data!N6278=0,"",Data!N6278)</f>
        <v>CurveSpeedEstimateError</v>
      </c>
      <c r="R6281" s="35">
        <f>Data!K6278</f>
        <v>70</v>
      </c>
      <c r="S6281" s="35" t="str">
        <f>IF(Data!X6278=TRUE(), "Yes", "No")</f>
        <v>Yes</v>
      </c>
      <c r="T6281" s="40" t="e">
        <f>#REF!</f>
        <v>#REF!</v>
      </c>
    </row>
    <row r="6282" spans="1:20" x14ac:dyDescent="0.3">
      <c r="A6282" s="35" t="str">
        <f>Data!A6279</f>
        <v>NISSAN LEAF 299-1018</v>
      </c>
      <c r="B6282" s="36">
        <f t="shared" si="97"/>
        <v>46087.476132997683</v>
      </c>
      <c r="C6282" s="37" t="str">
        <f>IF(Data!J6279="GpsRecord", CONCATENATE($U$3,": ",Data!M6279,", ",Data!L6279), CONCATENATE(Data!AB6279, " ", Data!AH6279))</f>
        <v>Energía de la batería del vehículo eléctrico 22508</v>
      </c>
      <c r="D6282" s="38" t="str">
        <f>IF(Data!O6279=TRUE(), "Yes", "No")</f>
        <v>No</v>
      </c>
      <c r="E6282" s="38" t="str">
        <f>IF(Data!J6279="EngineStatusRecord","Engine",IF(Data!J6279="GpsRecord", "GPS", IF(Data!J6279="EngineFaultRecord", "Fault", IF(Data!J6279="DriverChange","Driver",IF(Data!J6279="CustomRecord","Custom","Debug")))))</f>
        <v>Engine</v>
      </c>
      <c r="F6282" s="39" t="str">
        <f>IF(Data!Y6279=TRUE(), "Yes", "No")</f>
        <v>No</v>
      </c>
      <c r="G6282" s="40">
        <f>Data!AK6279</f>
        <v>0</v>
      </c>
      <c r="H6282" s="35" t="str">
        <f>Data!AB6279</f>
        <v>Energía de la batería del vehículo eléctrico</v>
      </c>
      <c r="I6282" s="35">
        <f>Data!AD6279</f>
        <v>0</v>
      </c>
      <c r="J6282" s="35">
        <f>Data!AF6279</f>
        <v>0</v>
      </c>
      <c r="K6282" s="35" t="str">
        <f>CONCATENATE(Data!AH6279, " ", Data!AI6279)</f>
        <v>22508 W</v>
      </c>
      <c r="L6282" s="35" t="str">
        <f>Data!C6279</f>
        <v>Vehicle, Battery Electric Vehicle</v>
      </c>
      <c r="M6282" s="35">
        <f>Data!H6279</f>
        <v>0</v>
      </c>
      <c r="N6282" s="41">
        <f>Data!I6279</f>
        <v>46087.476132997683</v>
      </c>
      <c r="O6282" s="35">
        <f>Data!L6279</f>
        <v>0</v>
      </c>
      <c r="P6282" s="35">
        <f>Data!M6279</f>
        <v>0</v>
      </c>
      <c r="Q6282" s="35" t="str">
        <f>IF(Data!N6279=0,"",Data!N6279)</f>
        <v/>
      </c>
      <c r="R6282" s="35">
        <f>Data!K6279</f>
        <v>0</v>
      </c>
      <c r="S6282" s="35" t="str">
        <f>IF(Data!X6279=TRUE(), "Yes", "No")</f>
        <v>No</v>
      </c>
      <c r="T6282" s="40" t="e">
        <f>#REF!</f>
        <v>#REF!</v>
      </c>
    </row>
    <row r="6283" spans="1:20" x14ac:dyDescent="0.3">
      <c r="A6283" s="35" t="str">
        <f>Data!A6280</f>
        <v>NISSAN LEAF 299-1018</v>
      </c>
      <c r="B6283" s="36">
        <f t="shared" si="97"/>
        <v>46087.476177974539</v>
      </c>
      <c r="C6283" s="37" t="str">
        <f>IF(Data!J6280="GpsRecord", CONCATENATE($U$3,": ",Data!M6280,", ",Data!L6280), CONCATENATE(Data!AB6280, " ", Data!AH6280))</f>
        <v>Odómetro 16061</v>
      </c>
      <c r="D6283" s="38" t="str">
        <f>IF(Data!O6280=TRUE(), "Yes", "No")</f>
        <v>No</v>
      </c>
      <c r="E6283" s="38" t="str">
        <f>IF(Data!J6280="EngineStatusRecord","Engine",IF(Data!J6280="GpsRecord", "GPS", IF(Data!J6280="EngineFaultRecord", "Fault", IF(Data!J6280="DriverChange","Driver",IF(Data!J6280="CustomRecord","Custom","Debug")))))</f>
        <v>Engine</v>
      </c>
      <c r="F6283" s="39" t="str">
        <f>IF(Data!Y6280=TRUE(), "Yes", "No")</f>
        <v>No</v>
      </c>
      <c r="G6283" s="40">
        <f>Data!AK6280</f>
        <v>0</v>
      </c>
      <c r="H6283" s="35" t="str">
        <f>Data!AB6280</f>
        <v>Odómetro</v>
      </c>
      <c r="I6283" s="35">
        <f>Data!AD6280</f>
        <v>0</v>
      </c>
      <c r="J6283" s="35">
        <f>Data!AF6280</f>
        <v>0</v>
      </c>
      <c r="K6283" s="35" t="str">
        <f>CONCATENATE(Data!AH6280, " ", Data!AI6280)</f>
        <v>16061 km</v>
      </c>
      <c r="L6283" s="35" t="str">
        <f>Data!C6280</f>
        <v>Vehicle, Battery Electric Vehicle</v>
      </c>
      <c r="M6283" s="35">
        <f>Data!H6280</f>
        <v>0</v>
      </c>
      <c r="N6283" s="41">
        <f>Data!I6280</f>
        <v>46087.476177974539</v>
      </c>
      <c r="O6283" s="35">
        <f>Data!L6280</f>
        <v>0</v>
      </c>
      <c r="P6283" s="35">
        <f>Data!M6280</f>
        <v>0</v>
      </c>
      <c r="Q6283" s="35" t="str">
        <f>IF(Data!N6280=0,"",Data!N6280)</f>
        <v/>
      </c>
      <c r="R6283" s="35">
        <f>Data!K6280</f>
        <v>0</v>
      </c>
      <c r="S6283" s="35" t="str">
        <f>IF(Data!X6280=TRUE(), "Yes", "No")</f>
        <v>No</v>
      </c>
      <c r="T6283" s="40" t="e">
        <f>#REF!</f>
        <v>#REF!</v>
      </c>
    </row>
    <row r="6284" spans="1:20" x14ac:dyDescent="0.3">
      <c r="A6284" s="35" t="str">
        <f>Data!A6281</f>
        <v>NISSAN LEAF 299-1018</v>
      </c>
      <c r="B6284" s="36">
        <f t="shared" si="97"/>
        <v>46087.476177974539</v>
      </c>
      <c r="C6284" s="37" t="str">
        <f>IF(Data!J6281="GpsRecord", CONCATENATE($U$3,": ",Data!M6281,", ",Data!L6281), CONCATENATE(Data!AB6281, " ", Data!AH6281))</f>
        <v>Odómetro sin procesar 16061</v>
      </c>
      <c r="D6284" s="38" t="str">
        <f>IF(Data!O6281=TRUE(), "Yes", "No")</f>
        <v>No</v>
      </c>
      <c r="E6284" s="38" t="str">
        <f>IF(Data!J6281="EngineStatusRecord","Engine",IF(Data!J6281="GpsRecord", "GPS", IF(Data!J6281="EngineFaultRecord", "Fault", IF(Data!J6281="DriverChange","Driver",IF(Data!J6281="CustomRecord","Custom","Debug")))))</f>
        <v>Engine</v>
      </c>
      <c r="F6284" s="39" t="str">
        <f>IF(Data!Y6281=TRUE(), "Yes", "No")</f>
        <v>No</v>
      </c>
      <c r="G6284" s="40">
        <f>Data!AK6281</f>
        <v>0</v>
      </c>
      <c r="H6284" s="35" t="str">
        <f>Data!AB6281</f>
        <v>Odómetro sin procesar</v>
      </c>
      <c r="I6284" s="35">
        <f>Data!AD6281</f>
        <v>0</v>
      </c>
      <c r="J6284" s="35">
        <f>Data!AF6281</f>
        <v>0</v>
      </c>
      <c r="K6284" s="35" t="str">
        <f>CONCATENATE(Data!AH6281, " ", Data!AI6281)</f>
        <v>16061 km</v>
      </c>
      <c r="L6284" s="35" t="str">
        <f>Data!C6281</f>
        <v>Vehicle, Battery Electric Vehicle</v>
      </c>
      <c r="M6284" s="35">
        <f>Data!H6281</f>
        <v>0</v>
      </c>
      <c r="N6284" s="41">
        <f>Data!I6281</f>
        <v>46087.476177974539</v>
      </c>
      <c r="O6284" s="35">
        <f>Data!L6281</f>
        <v>0</v>
      </c>
      <c r="P6284" s="35">
        <f>Data!M6281</f>
        <v>0</v>
      </c>
      <c r="Q6284" s="35" t="str">
        <f>IF(Data!N6281=0,"",Data!N6281)</f>
        <v/>
      </c>
      <c r="R6284" s="35">
        <f>Data!K6281</f>
        <v>0</v>
      </c>
      <c r="S6284" s="35" t="str">
        <f>IF(Data!X6281=TRUE(), "Yes", "No")</f>
        <v>No</v>
      </c>
      <c r="T6284" s="40" t="e">
        <f>#REF!</f>
        <v>#REF!</v>
      </c>
    </row>
    <row r="6285" spans="1:20" x14ac:dyDescent="0.3">
      <c r="A6285" s="35" t="str">
        <f>Data!A6282</f>
        <v>NISSAN LEAF 299-1018</v>
      </c>
      <c r="B6285" s="36">
        <f t="shared" si="97"/>
        <v>46087.47625013889</v>
      </c>
      <c r="C6285" s="37" t="str">
        <f>IF(Data!J6282="GpsRecord", CONCATENATE($U$3,": ",Data!M6282,", ",Data!L6282), CONCATENATE(Data!AB6282, " ", Data!AH6282))</f>
        <v>Velocidad del motor en carretera 77</v>
      </c>
      <c r="D6285" s="38" t="str">
        <f>IF(Data!O6282=TRUE(), "Yes", "No")</f>
        <v>No</v>
      </c>
      <c r="E6285" s="38" t="str">
        <f>IF(Data!J6282="EngineStatusRecord","Engine",IF(Data!J6282="GpsRecord", "GPS", IF(Data!J6282="EngineFaultRecord", "Fault", IF(Data!J6282="DriverChange","Driver",IF(Data!J6282="CustomRecord","Custom","Debug")))))</f>
        <v>Engine</v>
      </c>
      <c r="F6285" s="39" t="str">
        <f>IF(Data!Y6282=TRUE(), "Yes", "No")</f>
        <v>No</v>
      </c>
      <c r="G6285" s="40">
        <f>Data!AK6282</f>
        <v>0</v>
      </c>
      <c r="H6285" s="35" t="str">
        <f>Data!AB6282</f>
        <v>Velocidad del motor en carretera</v>
      </c>
      <c r="I6285" s="35">
        <f>Data!AD6282</f>
        <v>0</v>
      </c>
      <c r="J6285" s="35">
        <f>Data!AF6282</f>
        <v>0</v>
      </c>
      <c r="K6285" s="35" t="str">
        <f>CONCATENATE(Data!AH6282, " ", Data!AI6282)</f>
        <v>77 km/h</v>
      </c>
      <c r="L6285" s="35" t="str">
        <f>Data!C6282</f>
        <v>Vehicle, Battery Electric Vehicle</v>
      </c>
      <c r="M6285" s="35">
        <f>Data!H6282</f>
        <v>0</v>
      </c>
      <c r="N6285" s="41">
        <f>Data!I6282</f>
        <v>46087.47625013889</v>
      </c>
      <c r="O6285" s="35">
        <f>Data!L6282</f>
        <v>0</v>
      </c>
      <c r="P6285" s="35">
        <f>Data!M6282</f>
        <v>0</v>
      </c>
      <c r="Q6285" s="35" t="str">
        <f>IF(Data!N6282=0,"",Data!N6282)</f>
        <v/>
      </c>
      <c r="R6285" s="35">
        <f>Data!K6282</f>
        <v>0</v>
      </c>
      <c r="S6285" s="35" t="str">
        <f>IF(Data!X6282=TRUE(), "Yes", "No")</f>
        <v>No</v>
      </c>
      <c r="T6285" s="40" t="e">
        <f>#REF!</f>
        <v>#REF!</v>
      </c>
    </row>
    <row r="6286" spans="1:20" x14ac:dyDescent="0.3">
      <c r="A6286" s="35" t="str">
        <f>Data!A6283</f>
        <v>NISSAN LEAF 299-1018</v>
      </c>
      <c r="B6286" s="36">
        <f t="shared" ref="B6286:B6349" si="98">N6286</f>
        <v>46087.476261574076</v>
      </c>
      <c r="C6286" s="37" t="str">
        <f>IF(Data!J6283="GpsRecord", CONCATENATE($U$3,": ",Data!M6283,", ",Data!L6283), CONCATENATE(Data!AB6283, " ", Data!AH6283))</f>
        <v>Ubicación: 9.94124, -84.19861</v>
      </c>
      <c r="D6286" s="38" t="str">
        <f>IF(Data!O6283=TRUE(), "Yes", "No")</f>
        <v>Yes</v>
      </c>
      <c r="E6286" s="38" t="str">
        <f>IF(Data!J6283="EngineStatusRecord","Engine",IF(Data!J6283="GpsRecord", "GPS", IF(Data!J6283="EngineFaultRecord", "Fault", IF(Data!J6283="DriverChange","Driver",IF(Data!J6283="CustomRecord","Custom","Debug")))))</f>
        <v>GPS</v>
      </c>
      <c r="F6286" s="39" t="str">
        <f>IF(Data!Y6283=TRUE(), "Yes", "No")</f>
        <v>Yes</v>
      </c>
      <c r="G6286" s="40">
        <f>Data!AK6283</f>
        <v>0</v>
      </c>
      <c r="H6286" s="35">
        <f>Data!AB6283</f>
        <v>0</v>
      </c>
      <c r="I6286" s="35">
        <f>Data!AD6283</f>
        <v>0</v>
      </c>
      <c r="J6286" s="35">
        <f>Data!AF6283</f>
        <v>0</v>
      </c>
      <c r="K6286" s="35" t="str">
        <f>CONCATENATE(Data!AH6283, " ", Data!AI6283)</f>
        <v xml:space="preserve"> </v>
      </c>
      <c r="L6286" s="35" t="str">
        <f>Data!C6283</f>
        <v>Vehicle, Battery Electric Vehicle</v>
      </c>
      <c r="M6286" s="35">
        <f>Data!H6283</f>
        <v>0</v>
      </c>
      <c r="N6286" s="41">
        <f>Data!I6283</f>
        <v>46087.476261574076</v>
      </c>
      <c r="O6286" s="35">
        <f>Data!L6283</f>
        <v>-84.198610000000002</v>
      </c>
      <c r="P6286" s="35">
        <f>Data!M6283</f>
        <v>9.9412400000000005</v>
      </c>
      <c r="Q6286" s="35" t="str">
        <f>IF(Data!N6283=0,"",Data!N6283)</f>
        <v>CurveSpeed</v>
      </c>
      <c r="R6286" s="35">
        <f>Data!K6283</f>
        <v>76</v>
      </c>
      <c r="S6286" s="35" t="str">
        <f>IF(Data!X6283=TRUE(), "Yes", "No")</f>
        <v>Yes</v>
      </c>
      <c r="T6286" s="40" t="e">
        <f>#REF!</f>
        <v>#REF!</v>
      </c>
    </row>
    <row r="6287" spans="1:20" x14ac:dyDescent="0.3">
      <c r="A6287" s="35" t="str">
        <f>Data!A6284</f>
        <v>NISSAN LEAF 299-1018</v>
      </c>
      <c r="B6287" s="36">
        <f t="shared" si="98"/>
        <v>46087.476262071759</v>
      </c>
      <c r="C6287" s="37" t="str">
        <f>IF(Data!J6284="GpsRecord", CONCATENATE($U$3,": ",Data!M6284,", ",Data!L6284), CONCATENATE(Data!AB6284, " ", Data!AH6284))</f>
        <v>Estado de carga genérico 9.025</v>
      </c>
      <c r="D6287" s="38" t="str">
        <f>IF(Data!O6284=TRUE(), "Yes", "No")</f>
        <v>No</v>
      </c>
      <c r="E6287" s="38" t="str">
        <f>IF(Data!J6284="EngineStatusRecord","Engine",IF(Data!J6284="GpsRecord", "GPS", IF(Data!J6284="EngineFaultRecord", "Fault", IF(Data!J6284="DriverChange","Driver",IF(Data!J6284="CustomRecord","Custom","Debug")))))</f>
        <v>Engine</v>
      </c>
      <c r="F6287" s="39" t="str">
        <f>IF(Data!Y6284=TRUE(), "Yes", "No")</f>
        <v>No</v>
      </c>
      <c r="G6287" s="40">
        <f>Data!AK6284</f>
        <v>0</v>
      </c>
      <c r="H6287" s="35" t="str">
        <f>Data!AB6284</f>
        <v>Estado de carga genérico</v>
      </c>
      <c r="I6287" s="35">
        <f>Data!AD6284</f>
        <v>0</v>
      </c>
      <c r="J6287" s="35">
        <f>Data!AF6284</f>
        <v>0</v>
      </c>
      <c r="K6287" s="35" t="str">
        <f>CONCATENATE(Data!AH6284, " ", Data!AI6284)</f>
        <v>9.025 %</v>
      </c>
      <c r="L6287" s="35" t="str">
        <f>Data!C6284</f>
        <v>Vehicle, Battery Electric Vehicle</v>
      </c>
      <c r="M6287" s="35">
        <f>Data!H6284</f>
        <v>0</v>
      </c>
      <c r="N6287" s="41">
        <f>Data!I6284</f>
        <v>46087.476262071759</v>
      </c>
      <c r="O6287" s="35">
        <f>Data!L6284</f>
        <v>0</v>
      </c>
      <c r="P6287" s="35">
        <f>Data!M6284</f>
        <v>0</v>
      </c>
      <c r="Q6287" s="35" t="str">
        <f>IF(Data!N6284=0,"",Data!N6284)</f>
        <v/>
      </c>
      <c r="R6287" s="35">
        <f>Data!K6284</f>
        <v>0</v>
      </c>
      <c r="S6287" s="35" t="str">
        <f>IF(Data!X6284=TRUE(), "Yes", "No")</f>
        <v>No</v>
      </c>
      <c r="T6287" s="40" t="e">
        <f>#REF!</f>
        <v>#REF!</v>
      </c>
    </row>
    <row r="6288" spans="1:20" x14ac:dyDescent="0.3">
      <c r="A6288" s="35" t="str">
        <f>Data!A6285</f>
        <v>NISSAN LEAF 299-1018</v>
      </c>
      <c r="B6288" s="36">
        <f t="shared" si="98"/>
        <v>46087.476273414351</v>
      </c>
      <c r="C6288" s="37" t="str">
        <f>IF(Data!J6285="GpsRecord", CONCATENATE($U$3,": ",Data!M6285,", ",Data!L6285), CONCATENATE(Data!AB6285, " ", Data!AH6285))</f>
        <v xml:space="preserve"> </v>
      </c>
      <c r="D6288" s="38" t="str">
        <f>IF(Data!O6285=TRUE(), "Yes", "No")</f>
        <v>No</v>
      </c>
      <c r="E6288" s="38" t="str">
        <f>IF(Data!J6285="EngineStatusRecord","Engine",IF(Data!J6285="GpsRecord", "GPS", IF(Data!J6285="EngineFaultRecord", "Fault", IF(Data!J6285="DriverChange","Driver",IF(Data!J6285="CustomRecord","Custom","Debug")))))</f>
        <v>Debug</v>
      </c>
      <c r="F6288" s="39" t="str">
        <f>IF(Data!Y6285=TRUE(), "Yes", "No")</f>
        <v>No</v>
      </c>
      <c r="G6288" s="40" t="str">
        <f>Data!AK6285</f>
        <v>22-01-A2-00-DC-00-B0-00-67-00-65-00-67-00-55-00-67-00-B9-00-68-00-AA-00-6F-00-65-00-A5-00-65-00-B4-00-61-00-66-00-65-00-76-00-65-00-6E-00-6B-00-A9-00-65-00-76-01-61-00-A7-00-9D-00-61-00-9D-00-9B-00-59-00-61-00-58-00-5F-00-B1-00-58-00-C3-00-60-00-6E-00-60-00-A5-00-63-00-6C-01-5A-01-B0-00-99-00-70-17</v>
      </c>
      <c r="H6288" s="35">
        <f>Data!AB6285</f>
        <v>0</v>
      </c>
      <c r="I6288" s="35">
        <f>Data!AD6285</f>
        <v>0</v>
      </c>
      <c r="J6288" s="35">
        <f>Data!AF6285</f>
        <v>0</v>
      </c>
      <c r="K6288" s="35" t="str">
        <f>CONCATENATE(Data!AH6285, " ", Data!AI6285)</f>
        <v xml:space="preserve"> </v>
      </c>
      <c r="L6288" s="35" t="str">
        <f>Data!C6285</f>
        <v>Vehicle, Battery Electric Vehicle</v>
      </c>
      <c r="M6288" s="35">
        <f>Data!H6285</f>
        <v>0</v>
      </c>
      <c r="N6288" s="41">
        <f>Data!I6285</f>
        <v>46087.476273414351</v>
      </c>
      <c r="O6288" s="35">
        <f>Data!L6285</f>
        <v>0</v>
      </c>
      <c r="P6288" s="35">
        <f>Data!M6285</f>
        <v>0</v>
      </c>
      <c r="Q6288" s="35" t="str">
        <f>IF(Data!N6285=0,"",Data!N6285)</f>
        <v>40036</v>
      </c>
      <c r="R6288" s="35">
        <f>Data!K6285</f>
        <v>0</v>
      </c>
      <c r="S6288" s="35" t="str">
        <f>IF(Data!X6285=TRUE(), "Yes", "No")</f>
        <v>No</v>
      </c>
      <c r="T6288" s="40" t="e">
        <f>#REF!</f>
        <v>#REF!</v>
      </c>
    </row>
    <row r="6289" spans="1:20" x14ac:dyDescent="0.3">
      <c r="A6289" s="35" t="str">
        <f>Data!A6286</f>
        <v>NISSAN LEAF 299-1018</v>
      </c>
      <c r="B6289" s="36">
        <f t="shared" si="98"/>
        <v>46087.476273460648</v>
      </c>
      <c r="C6289" s="37" t="str">
        <f>IF(Data!J6286="GpsRecord", CONCATENATE($U$3,": ",Data!M6286,", ",Data!L6286), CONCATENATE(Data!AB6286, " ", Data!AH6286))</f>
        <v xml:space="preserve"> </v>
      </c>
      <c r="D6289" s="38" t="str">
        <f>IF(Data!O6286=TRUE(), "Yes", "No")</f>
        <v>No</v>
      </c>
      <c r="E6289" s="38" t="str">
        <f>IF(Data!J6286="EngineStatusRecord","Engine",IF(Data!J6286="GpsRecord", "GPS", IF(Data!J6286="EngineFaultRecord", "Fault", IF(Data!J6286="DriverChange","Driver",IF(Data!J6286="CustomRecord","Custom","Debug")))))</f>
        <v>Debug</v>
      </c>
      <c r="F6289" s="39" t="str">
        <f>IF(Data!Y6286=TRUE(), "Yes", "No")</f>
        <v>No</v>
      </c>
      <c r="G6289" s="40" t="str">
        <f>Data!AK6286</f>
        <v>00-00-00-00-00-00-00-00-00-00-00-00-00-00-00</v>
      </c>
      <c r="H6289" s="35">
        <f>Data!AB6286</f>
        <v>0</v>
      </c>
      <c r="I6289" s="35">
        <f>Data!AD6286</f>
        <v>0</v>
      </c>
      <c r="J6289" s="35">
        <f>Data!AF6286</f>
        <v>0</v>
      </c>
      <c r="K6289" s="35" t="str">
        <f>CONCATENATE(Data!AH6286, " ", Data!AI6286)</f>
        <v xml:space="preserve"> </v>
      </c>
      <c r="L6289" s="35" t="str">
        <f>Data!C6286</f>
        <v>Vehicle, Battery Electric Vehicle</v>
      </c>
      <c r="M6289" s="35">
        <f>Data!H6286</f>
        <v>0</v>
      </c>
      <c r="N6289" s="41">
        <f>Data!I6286</f>
        <v>46087.476273460648</v>
      </c>
      <c r="O6289" s="35">
        <f>Data!L6286</f>
        <v>0</v>
      </c>
      <c r="P6289" s="35">
        <f>Data!M6286</f>
        <v>0</v>
      </c>
      <c r="Q6289" s="35" t="str">
        <f>IF(Data!N6286=0,"",Data!N6286)</f>
        <v>GprsSendingDataTimeout</v>
      </c>
      <c r="R6289" s="35">
        <f>Data!K6286</f>
        <v>0</v>
      </c>
      <c r="S6289" s="35" t="str">
        <f>IF(Data!X6286=TRUE(), "Yes", "No")</f>
        <v>No</v>
      </c>
      <c r="T6289" s="40" t="e">
        <f>#REF!</f>
        <v>#REF!</v>
      </c>
    </row>
    <row r="6290" spans="1:20" x14ac:dyDescent="0.3">
      <c r="A6290" s="35" t="str">
        <f>Data!A6287</f>
        <v>NISSAN LEAF 299-1018</v>
      </c>
      <c r="B6290" s="36">
        <f t="shared" si="98"/>
        <v>46087.476273738423</v>
      </c>
      <c r="C6290" s="37" t="str">
        <f>IF(Data!J6287="GpsRecord", CONCATENATE($U$3,": ",Data!M6287,", ",Data!L6287), CONCATENATE(Data!AB6287, " ", Data!AH6287))</f>
        <v xml:space="preserve"> </v>
      </c>
      <c r="D6290" s="38" t="str">
        <f>IF(Data!O6287=TRUE(), "Yes", "No")</f>
        <v>No</v>
      </c>
      <c r="E6290" s="38" t="str">
        <f>IF(Data!J6287="EngineStatusRecord","Engine",IF(Data!J6287="GpsRecord", "GPS", IF(Data!J6287="EngineFaultRecord", "Fault", IF(Data!J6287="DriverChange","Driver",IF(Data!J6287="CustomRecord","Custom","Debug")))))</f>
        <v>Debug</v>
      </c>
      <c r="F6290" s="39" t="str">
        <f>IF(Data!Y6287=TRUE(), "Yes", "No")</f>
        <v>No</v>
      </c>
      <c r="G6290" s="40" t="str">
        <f>Data!AK6287</f>
        <v>37-31-32-30-31-00-C0-00-00-00-00-00-00-00-00</v>
      </c>
      <c r="H6290" s="35">
        <f>Data!AB6287</f>
        <v>0</v>
      </c>
      <c r="I6290" s="35">
        <f>Data!AD6287</f>
        <v>0</v>
      </c>
      <c r="J6290" s="35">
        <f>Data!AF6287</f>
        <v>0</v>
      </c>
      <c r="K6290" s="35" t="str">
        <f>CONCATENATE(Data!AH6287, " ", Data!AI6287)</f>
        <v xml:space="preserve"> </v>
      </c>
      <c r="L6290" s="35" t="str">
        <f>Data!C6287</f>
        <v>Vehicle, Battery Electric Vehicle</v>
      </c>
      <c r="M6290" s="35">
        <f>Data!H6287</f>
        <v>0</v>
      </c>
      <c r="N6290" s="41">
        <f>Data!I6287</f>
        <v>46087.476273738423</v>
      </c>
      <c r="O6290" s="35">
        <f>Data!L6287</f>
        <v>0</v>
      </c>
      <c r="P6290" s="35">
        <f>Data!M6287</f>
        <v>0</v>
      </c>
      <c r="Q6290" s="35" t="str">
        <f>IF(Data!N6287=0,"",Data!N6287)</f>
        <v>ModemManagerRetryFail</v>
      </c>
      <c r="R6290" s="35">
        <f>Data!K6287</f>
        <v>0</v>
      </c>
      <c r="S6290" s="35" t="str">
        <f>IF(Data!X6287=TRUE(), "Yes", "No")</f>
        <v>No</v>
      </c>
      <c r="T6290" s="40" t="e">
        <f>#REF!</f>
        <v>#REF!</v>
      </c>
    </row>
    <row r="6291" spans="1:20" x14ac:dyDescent="0.3">
      <c r="A6291" s="35" t="str">
        <f>Data!A6288</f>
        <v>NISSAN LEAF 299-1018</v>
      </c>
      <c r="B6291" s="36">
        <f t="shared" si="98"/>
        <v>46087.476273738423</v>
      </c>
      <c r="C6291" s="37" t="str">
        <f>IF(Data!J6288="GpsRecord", CONCATENATE($U$3,": ",Data!M6288,", ",Data!L6288), CONCATENATE(Data!AB6288, " ", Data!AH6288))</f>
        <v xml:space="preserve"> </v>
      </c>
      <c r="D6291" s="38" t="str">
        <f>IF(Data!O6288=TRUE(), "Yes", "No")</f>
        <v>No</v>
      </c>
      <c r="E6291" s="38" t="str">
        <f>IF(Data!J6288="EngineStatusRecord","Engine",IF(Data!J6288="GpsRecord", "GPS", IF(Data!J6288="EngineFaultRecord", "Fault", IF(Data!J6288="DriverChange","Driver",IF(Data!J6288="CustomRecord","Custom","Debug")))))</f>
        <v>Debug</v>
      </c>
      <c r="F6291" s="39" t="str">
        <f>IF(Data!Y6288=TRUE(), "Yes", "No")</f>
        <v>No</v>
      </c>
      <c r="G6291" s="40" t="str">
        <f>Data!AK6288</f>
        <v>0F-00-20-44-01-01-B2-00-00-00-00-00-00-00-00</v>
      </c>
      <c r="H6291" s="35">
        <f>Data!AB6288</f>
        <v>0</v>
      </c>
      <c r="I6291" s="35">
        <f>Data!AD6288</f>
        <v>0</v>
      </c>
      <c r="J6291" s="35">
        <f>Data!AF6288</f>
        <v>0</v>
      </c>
      <c r="K6291" s="35" t="str">
        <f>CONCATENATE(Data!AH6288, " ", Data!AI6288)</f>
        <v xml:space="preserve"> </v>
      </c>
      <c r="L6291" s="35" t="str">
        <f>Data!C6288</f>
        <v>Vehicle, Battery Electric Vehicle</v>
      </c>
      <c r="M6291" s="35">
        <f>Data!H6288</f>
        <v>0</v>
      </c>
      <c r="N6291" s="41">
        <f>Data!I6288</f>
        <v>46087.476273738423</v>
      </c>
      <c r="O6291" s="35">
        <f>Data!L6288</f>
        <v>0</v>
      </c>
      <c r="P6291" s="35">
        <f>Data!M6288</f>
        <v>0</v>
      </c>
      <c r="Q6291" s="35" t="str">
        <f>IF(Data!N6288=0,"",Data!N6288)</f>
        <v>ErrorRestartGsmcdmaStateMachine</v>
      </c>
      <c r="R6291" s="35">
        <f>Data!K6288</f>
        <v>0</v>
      </c>
      <c r="S6291" s="35" t="str">
        <f>IF(Data!X6288=TRUE(), "Yes", "No")</f>
        <v>No</v>
      </c>
      <c r="T6291" s="40" t="e">
        <f>#REF!</f>
        <v>#REF!</v>
      </c>
    </row>
    <row r="6292" spans="1:20" x14ac:dyDescent="0.3">
      <c r="A6292" s="35" t="str">
        <f>Data!A6289</f>
        <v>NISSAN LEAF 299-1018</v>
      </c>
      <c r="B6292" s="36">
        <f t="shared" si="98"/>
        <v>46087.476273738423</v>
      </c>
      <c r="C6292" s="37" t="str">
        <f>IF(Data!J6289="GpsRecord", CONCATENATE($U$3,": ",Data!M6289,", ",Data!L6289), CONCATENATE(Data!AB6289, " ", Data!AH6289))</f>
        <v xml:space="preserve"> </v>
      </c>
      <c r="D6292" s="38" t="str">
        <f>IF(Data!O6289=TRUE(), "Yes", "No")</f>
        <v>No</v>
      </c>
      <c r="E6292" s="38" t="str">
        <f>IF(Data!J6289="EngineStatusRecord","Engine",IF(Data!J6289="GpsRecord", "GPS", IF(Data!J6289="EngineFaultRecord", "Fault", IF(Data!J6289="DriverChange","Driver",IF(Data!J6289="CustomRecord","Custom","Debug")))))</f>
        <v>Debug</v>
      </c>
      <c r="F6292" s="39" t="str">
        <f>IF(Data!Y6289=TRUE(), "Yes", "No")</f>
        <v>No</v>
      </c>
      <c r="G6292" s="40" t="str">
        <f>Data!AK6289</f>
        <v>44-5B-5A-44-5D-60-5F-00-00-00-00-00-00-00-00</v>
      </c>
      <c r="H6292" s="35">
        <f>Data!AB6289</f>
        <v>0</v>
      </c>
      <c r="I6292" s="35">
        <f>Data!AD6289</f>
        <v>0</v>
      </c>
      <c r="J6292" s="35">
        <f>Data!AF6289</f>
        <v>0</v>
      </c>
      <c r="K6292" s="35" t="str">
        <f>CONCATENATE(Data!AH6289, " ", Data!AI6289)</f>
        <v xml:space="preserve"> </v>
      </c>
      <c r="L6292" s="35" t="str">
        <f>Data!C6289</f>
        <v>Vehicle, Battery Electric Vehicle</v>
      </c>
      <c r="M6292" s="35">
        <f>Data!H6289</f>
        <v>0</v>
      </c>
      <c r="N6292" s="41">
        <f>Data!I6289</f>
        <v>46087.476273738423</v>
      </c>
      <c r="O6292" s="35">
        <f>Data!L6289</f>
        <v>0</v>
      </c>
      <c r="P6292" s="35">
        <f>Data!M6289</f>
        <v>0</v>
      </c>
      <c r="Q6292" s="35" t="str">
        <f>IF(Data!N6289=0,"",Data!N6289)</f>
        <v>DebugErrorRestartModem</v>
      </c>
      <c r="R6292" s="35">
        <f>Data!K6289</f>
        <v>0</v>
      </c>
      <c r="S6292" s="35" t="str">
        <f>IF(Data!X6289=TRUE(), "Yes", "No")</f>
        <v>No</v>
      </c>
      <c r="T6292" s="40" t="e">
        <f>#REF!</f>
        <v>#REF!</v>
      </c>
    </row>
    <row r="6293" spans="1:20" x14ac:dyDescent="0.3">
      <c r="A6293" s="35" t="str">
        <f>Data!A6290</f>
        <v>NISSAN LEAF 299-1018</v>
      </c>
      <c r="B6293" s="36">
        <f t="shared" si="98"/>
        <v>46087.476273958331</v>
      </c>
      <c r="C6293" s="37" t="str">
        <f>IF(Data!J6290="GpsRecord", CONCATENATE($U$3,": ",Data!M6290,", ",Data!L6290), CONCATENATE(Data!AB6290, " ", Data!AH6290))</f>
        <v xml:space="preserve"> </v>
      </c>
      <c r="D6293" s="38" t="str">
        <f>IF(Data!O6290=TRUE(), "Yes", "No")</f>
        <v>No</v>
      </c>
      <c r="E6293" s="38" t="str">
        <f>IF(Data!J6290="EngineStatusRecord","Engine",IF(Data!J6290="GpsRecord", "GPS", IF(Data!J6290="EngineFaultRecord", "Fault", IF(Data!J6290="DriverChange","Driver",IF(Data!J6290="CustomRecord","Custom","Debug")))))</f>
        <v>Debug</v>
      </c>
      <c r="F6293" s="39" t="str">
        <f>IF(Data!Y6290=TRUE(), "Yes", "No")</f>
        <v>No</v>
      </c>
      <c r="G6293" s="40" t="str">
        <f>Data!AK6290</f>
        <v>57-06-03-03-00-00-04-00-00-00-00-00-00-00-00</v>
      </c>
      <c r="H6293" s="35">
        <f>Data!AB6290</f>
        <v>0</v>
      </c>
      <c r="I6293" s="35">
        <f>Data!AD6290</f>
        <v>0</v>
      </c>
      <c r="J6293" s="35">
        <f>Data!AF6290</f>
        <v>0</v>
      </c>
      <c r="K6293" s="35" t="str">
        <f>CONCATENATE(Data!AH6290, " ", Data!AI6290)</f>
        <v xml:space="preserve"> </v>
      </c>
      <c r="L6293" s="35" t="str">
        <f>Data!C6290</f>
        <v>Vehicle, Battery Electric Vehicle</v>
      </c>
      <c r="M6293" s="35">
        <f>Data!H6290</f>
        <v>0</v>
      </c>
      <c r="N6293" s="41">
        <f>Data!I6290</f>
        <v>46087.476273958331</v>
      </c>
      <c r="O6293" s="35">
        <f>Data!L6290</f>
        <v>0</v>
      </c>
      <c r="P6293" s="35">
        <f>Data!M6290</f>
        <v>0</v>
      </c>
      <c r="Q6293" s="35" t="str">
        <f>IF(Data!N6290=0,"",Data!N6290)</f>
        <v>ErrorRestartModemManagerStateMachine</v>
      </c>
      <c r="R6293" s="35">
        <f>Data!K6290</f>
        <v>0</v>
      </c>
      <c r="S6293" s="35" t="str">
        <f>IF(Data!X6290=TRUE(), "Yes", "No")</f>
        <v>No</v>
      </c>
      <c r="T6293" s="40" t="e">
        <f>#REF!</f>
        <v>#REF!</v>
      </c>
    </row>
    <row r="6294" spans="1:20" x14ac:dyDescent="0.3">
      <c r="A6294" s="35" t="str">
        <f>Data!A6291</f>
        <v>NISSAN LEAF 299-1018</v>
      </c>
      <c r="B6294" s="36">
        <f t="shared" si="98"/>
        <v>46087.476273958331</v>
      </c>
      <c r="C6294" s="37" t="str">
        <f>IF(Data!J6291="GpsRecord", CONCATENATE($U$3,": ",Data!M6291,", ",Data!L6291), CONCATENATE(Data!AB6291, " ", Data!AH6291))</f>
        <v xml:space="preserve"> </v>
      </c>
      <c r="D6294" s="38" t="str">
        <f>IF(Data!O6291=TRUE(), "Yes", "No")</f>
        <v>No</v>
      </c>
      <c r="E6294" s="38" t="str">
        <f>IF(Data!J6291="EngineStatusRecord","Engine",IF(Data!J6291="GpsRecord", "GPS", IF(Data!J6291="EngineFaultRecord", "Fault", IF(Data!J6291="DriverChange","Driver",IF(Data!J6291="CustomRecord","Custom","Debug")))))</f>
        <v>Debug</v>
      </c>
      <c r="F6294" s="39" t="str">
        <f>IF(Data!Y6291=TRUE(), "Yes", "No")</f>
        <v>No</v>
      </c>
      <c r="G6294" s="40" t="str">
        <f>Data!AK6291</f>
        <v>03-06-1E-1C-1B-04-02-04-00-00-00-00-00-00-00</v>
      </c>
      <c r="H6294" s="35">
        <f>Data!AB6291</f>
        <v>0</v>
      </c>
      <c r="I6294" s="35">
        <f>Data!AD6291</f>
        <v>0</v>
      </c>
      <c r="J6294" s="35">
        <f>Data!AF6291</f>
        <v>0</v>
      </c>
      <c r="K6294" s="35" t="str">
        <f>CONCATENATE(Data!AH6291, " ", Data!AI6291)</f>
        <v xml:space="preserve"> </v>
      </c>
      <c r="L6294" s="35" t="str">
        <f>Data!C6291</f>
        <v>Vehicle, Battery Electric Vehicle</v>
      </c>
      <c r="M6294" s="35">
        <f>Data!H6291</f>
        <v>0</v>
      </c>
      <c r="N6294" s="41">
        <f>Data!I6291</f>
        <v>46087.476273958331</v>
      </c>
      <c r="O6294" s="35">
        <f>Data!L6291</f>
        <v>0</v>
      </c>
      <c r="P6294" s="35">
        <f>Data!M6291</f>
        <v>0</v>
      </c>
      <c r="Q6294" s="35" t="str">
        <f>IF(Data!N6291=0,"",Data!N6291)</f>
        <v>DebugErrorRestartModemManager</v>
      </c>
      <c r="R6294" s="35">
        <f>Data!K6291</f>
        <v>0</v>
      </c>
      <c r="S6294" s="35" t="str">
        <f>IF(Data!X6291=TRUE(), "Yes", "No")</f>
        <v>No</v>
      </c>
      <c r="T6294" s="40" t="e">
        <f>#REF!</f>
        <v>#REF!</v>
      </c>
    </row>
    <row r="6295" spans="1:20" x14ac:dyDescent="0.3">
      <c r="A6295" s="35" t="str">
        <f>Data!A6292</f>
        <v>NISSAN LEAF 299-1018</v>
      </c>
      <c r="B6295" s="36">
        <f t="shared" si="98"/>
        <v>46087.476295752313</v>
      </c>
      <c r="C6295" s="37" t="str">
        <f>IF(Data!J6292="GpsRecord", CONCATENATE($U$3,": ",Data!M6292,", ",Data!L6292), CONCATENATE(Data!AB6292, " ", Data!AH6292))</f>
        <v>Energía de la batería del vehículo eléctrico -7127</v>
      </c>
      <c r="D6295" s="38" t="str">
        <f>IF(Data!O6292=TRUE(), "Yes", "No")</f>
        <v>No</v>
      </c>
      <c r="E6295" s="38" t="str">
        <f>IF(Data!J6292="EngineStatusRecord","Engine",IF(Data!J6292="GpsRecord", "GPS", IF(Data!J6292="EngineFaultRecord", "Fault", IF(Data!J6292="DriverChange","Driver",IF(Data!J6292="CustomRecord","Custom","Debug")))))</f>
        <v>Engine</v>
      </c>
      <c r="F6295" s="39" t="str">
        <f>IF(Data!Y6292=TRUE(), "Yes", "No")</f>
        <v>No</v>
      </c>
      <c r="G6295" s="40">
        <f>Data!AK6292</f>
        <v>0</v>
      </c>
      <c r="H6295" s="35" t="str">
        <f>Data!AB6292</f>
        <v>Energía de la batería del vehículo eléctrico</v>
      </c>
      <c r="I6295" s="35">
        <f>Data!AD6292</f>
        <v>0</v>
      </c>
      <c r="J6295" s="35">
        <f>Data!AF6292</f>
        <v>0</v>
      </c>
      <c r="K6295" s="35" t="str">
        <f>CONCATENATE(Data!AH6292, " ", Data!AI6292)</f>
        <v>-7127 W</v>
      </c>
      <c r="L6295" s="35" t="str">
        <f>Data!C6292</f>
        <v>Vehicle, Battery Electric Vehicle</v>
      </c>
      <c r="M6295" s="35">
        <f>Data!H6292</f>
        <v>0</v>
      </c>
      <c r="N6295" s="41">
        <f>Data!I6292</f>
        <v>46087.476295752313</v>
      </c>
      <c r="O6295" s="35">
        <f>Data!L6292</f>
        <v>0</v>
      </c>
      <c r="P6295" s="35">
        <f>Data!M6292</f>
        <v>0</v>
      </c>
      <c r="Q6295" s="35" t="str">
        <f>IF(Data!N6292=0,"",Data!N6292)</f>
        <v/>
      </c>
      <c r="R6295" s="35">
        <f>Data!K6292</f>
        <v>0</v>
      </c>
      <c r="S6295" s="35" t="str">
        <f>IF(Data!X6292=TRUE(), "Yes", "No")</f>
        <v>No</v>
      </c>
      <c r="T6295" s="40" t="e">
        <f>#REF!</f>
        <v>#REF!</v>
      </c>
    </row>
    <row r="6296" spans="1:20" x14ac:dyDescent="0.3">
      <c r="A6296" s="35" t="str">
        <f>Data!A6293</f>
        <v>NISSAN LEAF 299-1018</v>
      </c>
      <c r="B6296" s="36">
        <f t="shared" si="98"/>
        <v>46087.476342731483</v>
      </c>
      <c r="C6296" s="37" t="str">
        <f>IF(Data!J6293="GpsRecord", CONCATENATE($U$3,": ",Data!M6293,", ",Data!L6293), CONCATENATE(Data!AB6293, " ", Data!AH6293))</f>
        <v>Velocidad del motor en carretera 68</v>
      </c>
      <c r="D6296" s="38" t="str">
        <f>IF(Data!O6293=TRUE(), "Yes", "No")</f>
        <v>No</v>
      </c>
      <c r="E6296" s="38" t="str">
        <f>IF(Data!J6293="EngineStatusRecord","Engine",IF(Data!J6293="GpsRecord", "GPS", IF(Data!J6293="EngineFaultRecord", "Fault", IF(Data!J6293="DriverChange","Driver",IF(Data!J6293="CustomRecord","Custom","Debug")))))</f>
        <v>Engine</v>
      </c>
      <c r="F6296" s="39" t="str">
        <f>IF(Data!Y6293=TRUE(), "Yes", "No")</f>
        <v>No</v>
      </c>
      <c r="G6296" s="40">
        <f>Data!AK6293</f>
        <v>0</v>
      </c>
      <c r="H6296" s="35" t="str">
        <f>Data!AB6293</f>
        <v>Velocidad del motor en carretera</v>
      </c>
      <c r="I6296" s="35">
        <f>Data!AD6293</f>
        <v>0</v>
      </c>
      <c r="J6296" s="35">
        <f>Data!AF6293</f>
        <v>0</v>
      </c>
      <c r="K6296" s="35" t="str">
        <f>CONCATENATE(Data!AH6293, " ", Data!AI6293)</f>
        <v>68 km/h</v>
      </c>
      <c r="L6296" s="35" t="str">
        <f>Data!C6293</f>
        <v>Vehicle, Battery Electric Vehicle</v>
      </c>
      <c r="M6296" s="35">
        <f>Data!H6293</f>
        <v>0</v>
      </c>
      <c r="N6296" s="41">
        <f>Data!I6293</f>
        <v>46087.476342731483</v>
      </c>
      <c r="O6296" s="35">
        <f>Data!L6293</f>
        <v>0</v>
      </c>
      <c r="P6296" s="35">
        <f>Data!M6293</f>
        <v>0</v>
      </c>
      <c r="Q6296" s="35" t="str">
        <f>IF(Data!N6293=0,"",Data!N6293)</f>
        <v/>
      </c>
      <c r="R6296" s="35">
        <f>Data!K6293</f>
        <v>0</v>
      </c>
      <c r="S6296" s="35" t="str">
        <f>IF(Data!X6293=TRUE(), "Yes", "No")</f>
        <v>No</v>
      </c>
      <c r="T6296" s="40" t="e">
        <f>#REF!</f>
        <v>#REF!</v>
      </c>
    </row>
    <row r="6297" spans="1:20" x14ac:dyDescent="0.3">
      <c r="A6297" s="35" t="str">
        <f>Data!A6294</f>
        <v>NISSAN LEAF 299-1018</v>
      </c>
      <c r="B6297" s="36">
        <f t="shared" si="98"/>
        <v>46087.476377314815</v>
      </c>
      <c r="C6297" s="37" t="str">
        <f>IF(Data!J6294="GpsRecord", CONCATENATE($U$3,": ",Data!M6294,", ",Data!L6294), CONCATENATE(Data!AB6294, " ", Data!AH6294))</f>
        <v>Ubicación: 9.94192, -84.19698</v>
      </c>
      <c r="D6297" s="38" t="str">
        <f>IF(Data!O6294=TRUE(), "Yes", "No")</f>
        <v>Yes</v>
      </c>
      <c r="E6297" s="38" t="str">
        <f>IF(Data!J6294="EngineStatusRecord","Engine",IF(Data!J6294="GpsRecord", "GPS", IF(Data!J6294="EngineFaultRecord", "Fault", IF(Data!J6294="DriverChange","Driver",IF(Data!J6294="CustomRecord","Custom","Debug")))))</f>
        <v>GPS</v>
      </c>
      <c r="F6297" s="39" t="str">
        <f>IF(Data!Y6294=TRUE(), "Yes", "No")</f>
        <v>Yes</v>
      </c>
      <c r="G6297" s="40">
        <f>Data!AK6294</f>
        <v>0</v>
      </c>
      <c r="H6297" s="35">
        <f>Data!AB6294</f>
        <v>0</v>
      </c>
      <c r="I6297" s="35">
        <f>Data!AD6294</f>
        <v>0</v>
      </c>
      <c r="J6297" s="35">
        <f>Data!AF6294</f>
        <v>0</v>
      </c>
      <c r="K6297" s="35" t="str">
        <f>CONCATENATE(Data!AH6294, " ", Data!AI6294)</f>
        <v xml:space="preserve"> </v>
      </c>
      <c r="L6297" s="35" t="str">
        <f>Data!C6294</f>
        <v>Vehicle, Battery Electric Vehicle</v>
      </c>
      <c r="M6297" s="35">
        <f>Data!H6294</f>
        <v>0</v>
      </c>
      <c r="N6297" s="41">
        <f>Data!I6294</f>
        <v>46087.476377314815</v>
      </c>
      <c r="O6297" s="35">
        <f>Data!L6294</f>
        <v>-84.196979999999996</v>
      </c>
      <c r="P6297" s="35">
        <f>Data!M6294</f>
        <v>9.9419199999999996</v>
      </c>
      <c r="Q6297" s="35" t="str">
        <f>IF(Data!N6294=0,"",Data!N6294)</f>
        <v>CurveSpeedEstimateError</v>
      </c>
      <c r="R6297" s="35">
        <f>Data!K6294</f>
        <v>66</v>
      </c>
      <c r="S6297" s="35" t="str">
        <f>IF(Data!X6294=TRUE(), "Yes", "No")</f>
        <v>Yes</v>
      </c>
      <c r="T6297" s="40" t="e">
        <f>#REF!</f>
        <v>#REF!</v>
      </c>
    </row>
    <row r="6298" spans="1:20" x14ac:dyDescent="0.3">
      <c r="A6298" s="35" t="str">
        <f>Data!A6295</f>
        <v>NISSAN LEAF 299-1018</v>
      </c>
      <c r="B6298" s="36">
        <f t="shared" si="98"/>
        <v>46087.476436770834</v>
      </c>
      <c r="C6298" s="37" t="str">
        <f>IF(Data!J6295="GpsRecord", CONCATENATE($U$3,": ",Data!M6295,", ",Data!L6295), CONCATENATE(Data!AB6295, " ", Data!AH6295))</f>
        <v>Distancia incremental basada en la velocidad en carretera del motor 2</v>
      </c>
      <c r="D6298" s="38" t="str">
        <f>IF(Data!O6295=TRUE(), "Yes", "No")</f>
        <v>No</v>
      </c>
      <c r="E6298" s="38" t="str">
        <f>IF(Data!J6295="EngineStatusRecord","Engine",IF(Data!J6295="GpsRecord", "GPS", IF(Data!J6295="EngineFaultRecord", "Fault", IF(Data!J6295="DriverChange","Driver",IF(Data!J6295="CustomRecord","Custom","Debug")))))</f>
        <v>Engine</v>
      </c>
      <c r="F6298" s="39" t="str">
        <f>IF(Data!Y6295=TRUE(), "Yes", "No")</f>
        <v>No</v>
      </c>
      <c r="G6298" s="40">
        <f>Data!AK6295</f>
        <v>0</v>
      </c>
      <c r="H6298" s="35" t="str">
        <f>Data!AB6295</f>
        <v>Distancia incremental basada en la velocidad en carretera del motor</v>
      </c>
      <c r="I6298" s="35">
        <f>Data!AD6295</f>
        <v>0</v>
      </c>
      <c r="J6298" s="35">
        <f>Data!AF6295</f>
        <v>0</v>
      </c>
      <c r="K6298" s="35" t="str">
        <f>CONCATENATE(Data!AH6295, " ", Data!AI6295)</f>
        <v>2 km</v>
      </c>
      <c r="L6298" s="35" t="str">
        <f>Data!C6295</f>
        <v>Vehicle, Battery Electric Vehicle</v>
      </c>
      <c r="M6298" s="35">
        <f>Data!H6295</f>
        <v>0</v>
      </c>
      <c r="N6298" s="41">
        <f>Data!I6295</f>
        <v>46087.476436770834</v>
      </c>
      <c r="O6298" s="35">
        <f>Data!L6295</f>
        <v>0</v>
      </c>
      <c r="P6298" s="35">
        <f>Data!M6295</f>
        <v>0</v>
      </c>
      <c r="Q6298" s="35" t="str">
        <f>IF(Data!N6295=0,"",Data!N6295)</f>
        <v/>
      </c>
      <c r="R6298" s="35">
        <f>Data!K6295</f>
        <v>0</v>
      </c>
      <c r="S6298" s="35" t="str">
        <f>IF(Data!X6295=TRUE(), "Yes", "No")</f>
        <v>No</v>
      </c>
      <c r="T6298" s="40" t="e">
        <f>#REF!</f>
        <v>#REF!</v>
      </c>
    </row>
    <row r="6299" spans="1:20" x14ac:dyDescent="0.3">
      <c r="A6299" s="35" t="str">
        <f>Data!A6296</f>
        <v>NISSAN LEAF 299-1018</v>
      </c>
      <c r="B6299" s="36">
        <f t="shared" si="98"/>
        <v>46087.476493055554</v>
      </c>
      <c r="C6299" s="37" t="str">
        <f>IF(Data!J6296="GpsRecord", CONCATENATE($U$3,": ",Data!M6296,", ",Data!L6296), CONCATENATE(Data!AB6296, " ", Data!AH6296))</f>
        <v>Ubicación: 9.94257, -84.19544</v>
      </c>
      <c r="D6299" s="38" t="str">
        <f>IF(Data!O6296=TRUE(), "Yes", "No")</f>
        <v>Yes</v>
      </c>
      <c r="E6299" s="38" t="str">
        <f>IF(Data!J6296="EngineStatusRecord","Engine",IF(Data!J6296="GpsRecord", "GPS", IF(Data!J6296="EngineFaultRecord", "Fault", IF(Data!J6296="DriverChange","Driver",IF(Data!J6296="CustomRecord","Custom","Debug")))))</f>
        <v>GPS</v>
      </c>
      <c r="F6299" s="39" t="str">
        <f>IF(Data!Y6296=TRUE(), "Yes", "No")</f>
        <v>Yes</v>
      </c>
      <c r="G6299" s="40">
        <f>Data!AK6296</f>
        <v>0</v>
      </c>
      <c r="H6299" s="35">
        <f>Data!AB6296</f>
        <v>0</v>
      </c>
      <c r="I6299" s="35">
        <f>Data!AD6296</f>
        <v>0</v>
      </c>
      <c r="J6299" s="35">
        <f>Data!AF6296</f>
        <v>0</v>
      </c>
      <c r="K6299" s="35" t="str">
        <f>CONCATENATE(Data!AH6296, " ", Data!AI6296)</f>
        <v xml:space="preserve"> </v>
      </c>
      <c r="L6299" s="35" t="str">
        <f>Data!C6296</f>
        <v>Vehicle, Battery Electric Vehicle</v>
      </c>
      <c r="M6299" s="35">
        <f>Data!H6296</f>
        <v>0</v>
      </c>
      <c r="N6299" s="41">
        <f>Data!I6296</f>
        <v>46087.476493055554</v>
      </c>
      <c r="O6299" s="35">
        <f>Data!L6296</f>
        <v>-84.195440000000005</v>
      </c>
      <c r="P6299" s="35">
        <f>Data!M6296</f>
        <v>9.9425699999999999</v>
      </c>
      <c r="Q6299" s="35" t="str">
        <f>IF(Data!N6296=0,"",Data!N6296)</f>
        <v>CurveSpeedEstimateError</v>
      </c>
      <c r="R6299" s="35">
        <f>Data!K6296</f>
        <v>66</v>
      </c>
      <c r="S6299" s="35" t="str">
        <f>IF(Data!X6296=TRUE(), "Yes", "No")</f>
        <v>Yes</v>
      </c>
      <c r="T6299" s="40" t="e">
        <f>#REF!</f>
        <v>#REF!</v>
      </c>
    </row>
    <row r="6300" spans="1:20" x14ac:dyDescent="0.3">
      <c r="A6300" s="35" t="str">
        <f>Data!A6297</f>
        <v>NISSAN LEAF 299-1018</v>
      </c>
      <c r="B6300" s="36">
        <f t="shared" si="98"/>
        <v>46087.476592291663</v>
      </c>
      <c r="C6300" s="37" t="str">
        <f>IF(Data!J6297="GpsRecord", CONCATENATE($U$3,": ",Data!M6297,", ",Data!L6297), CONCATENATE(Data!AB6297, " ", Data!AH6297))</f>
        <v>Señal de giro hacia la derecha (1. En) 1</v>
      </c>
      <c r="D6300" s="38" t="str">
        <f>IF(Data!O6297=TRUE(), "Yes", "No")</f>
        <v>No</v>
      </c>
      <c r="E6300" s="38" t="str">
        <f>IF(Data!J6297="EngineStatusRecord","Engine",IF(Data!J6297="GpsRecord", "GPS", IF(Data!J6297="EngineFaultRecord", "Fault", IF(Data!J6297="DriverChange","Driver",IF(Data!J6297="CustomRecord","Custom","Debug")))))</f>
        <v>Engine</v>
      </c>
      <c r="F6300" s="39" t="str">
        <f>IF(Data!Y6297=TRUE(), "Yes", "No")</f>
        <v>No</v>
      </c>
      <c r="G6300" s="40">
        <f>Data!AK6297</f>
        <v>0</v>
      </c>
      <c r="H6300" s="35" t="str">
        <f>Data!AB6297</f>
        <v>Señal de giro hacia la derecha (1. En)</v>
      </c>
      <c r="I6300" s="35">
        <f>Data!AD6297</f>
        <v>0</v>
      </c>
      <c r="J6300" s="35">
        <f>Data!AF6297</f>
        <v>0</v>
      </c>
      <c r="K6300" s="35" t="str">
        <f>CONCATENATE(Data!AH6297, " ", Data!AI6297)</f>
        <v>1 None</v>
      </c>
      <c r="L6300" s="35" t="str">
        <f>Data!C6297</f>
        <v>Vehicle, Battery Electric Vehicle</v>
      </c>
      <c r="M6300" s="35">
        <f>Data!H6297</f>
        <v>0</v>
      </c>
      <c r="N6300" s="41">
        <f>Data!I6297</f>
        <v>46087.476592291663</v>
      </c>
      <c r="O6300" s="35">
        <f>Data!L6297</f>
        <v>0</v>
      </c>
      <c r="P6300" s="35">
        <f>Data!M6297</f>
        <v>0</v>
      </c>
      <c r="Q6300" s="35" t="str">
        <f>IF(Data!N6297=0,"",Data!N6297)</f>
        <v/>
      </c>
      <c r="R6300" s="35">
        <f>Data!K6297</f>
        <v>0</v>
      </c>
      <c r="S6300" s="35" t="str">
        <f>IF(Data!X6297=TRUE(), "Yes", "No")</f>
        <v>No</v>
      </c>
      <c r="T6300" s="40" t="e">
        <f>#REF!</f>
        <v>#REF!</v>
      </c>
    </row>
    <row r="6301" spans="1:20" x14ac:dyDescent="0.3">
      <c r="A6301" s="35" t="str">
        <f>Data!A6298</f>
        <v>NISSAN LEAF 299-1018</v>
      </c>
      <c r="B6301" s="36">
        <f t="shared" si="98"/>
        <v>46087.476597858797</v>
      </c>
      <c r="C6301" s="37" t="str">
        <f>IF(Data!J6298="GpsRecord", CONCATENATE($U$3,": ",Data!M6298,", ",Data!L6298), CONCATENATE(Data!AB6298, " ", Data!AH6298))</f>
        <v>Energía de la batería del vehículo eléctrico 19694</v>
      </c>
      <c r="D6301" s="38" t="str">
        <f>IF(Data!O6298=TRUE(), "Yes", "No")</f>
        <v>No</v>
      </c>
      <c r="E6301" s="38" t="str">
        <f>IF(Data!J6298="EngineStatusRecord","Engine",IF(Data!J6298="GpsRecord", "GPS", IF(Data!J6298="EngineFaultRecord", "Fault", IF(Data!J6298="DriverChange","Driver",IF(Data!J6298="CustomRecord","Custom","Debug")))))</f>
        <v>Engine</v>
      </c>
      <c r="F6301" s="39" t="str">
        <f>IF(Data!Y6298=TRUE(), "Yes", "No")</f>
        <v>No</v>
      </c>
      <c r="G6301" s="40">
        <f>Data!AK6298</f>
        <v>0</v>
      </c>
      <c r="H6301" s="35" t="str">
        <f>Data!AB6298</f>
        <v>Energía de la batería del vehículo eléctrico</v>
      </c>
      <c r="I6301" s="35">
        <f>Data!AD6298</f>
        <v>0</v>
      </c>
      <c r="J6301" s="35">
        <f>Data!AF6298</f>
        <v>0</v>
      </c>
      <c r="K6301" s="35" t="str">
        <f>CONCATENATE(Data!AH6298, " ", Data!AI6298)</f>
        <v>19694 W</v>
      </c>
      <c r="L6301" s="35" t="str">
        <f>Data!C6298</f>
        <v>Vehicle, Battery Electric Vehicle</v>
      </c>
      <c r="M6301" s="35">
        <f>Data!H6298</f>
        <v>0</v>
      </c>
      <c r="N6301" s="41">
        <f>Data!I6298</f>
        <v>46087.476597858797</v>
      </c>
      <c r="O6301" s="35">
        <f>Data!L6298</f>
        <v>0</v>
      </c>
      <c r="P6301" s="35">
        <f>Data!M6298</f>
        <v>0</v>
      </c>
      <c r="Q6301" s="35" t="str">
        <f>IF(Data!N6298=0,"",Data!N6298)</f>
        <v/>
      </c>
      <c r="R6301" s="35">
        <f>Data!K6298</f>
        <v>0</v>
      </c>
      <c r="S6301" s="35" t="str">
        <f>IF(Data!X6298=TRUE(), "Yes", "No")</f>
        <v>No</v>
      </c>
      <c r="T6301" s="40" t="e">
        <f>#REF!</f>
        <v>#REF!</v>
      </c>
    </row>
    <row r="6302" spans="1:20" x14ac:dyDescent="0.3">
      <c r="A6302" s="35" t="str">
        <f>Data!A6299</f>
        <v>NISSAN LEAF 299-1018</v>
      </c>
      <c r="B6302" s="36">
        <f t="shared" si="98"/>
        <v>46087.476643518516</v>
      </c>
      <c r="C6302" s="37" t="str">
        <f>IF(Data!J6299="GpsRecord", CONCATENATE($U$3,": ",Data!M6299,", ",Data!L6299), CONCATENATE(Data!AB6299, " ", Data!AH6299))</f>
        <v>Ubicación: 9.94341, -84.19341</v>
      </c>
      <c r="D6302" s="38" t="str">
        <f>IF(Data!O6299=TRUE(), "Yes", "No")</f>
        <v>Yes</v>
      </c>
      <c r="E6302" s="38" t="str">
        <f>IF(Data!J6299="EngineStatusRecord","Engine",IF(Data!J6299="GpsRecord", "GPS", IF(Data!J6299="EngineFaultRecord", "Fault", IF(Data!J6299="DriverChange","Driver",IF(Data!J6299="CustomRecord","Custom","Debug")))))</f>
        <v>GPS</v>
      </c>
      <c r="F6302" s="39" t="str">
        <f>IF(Data!Y6299=TRUE(), "Yes", "No")</f>
        <v>Yes</v>
      </c>
      <c r="G6302" s="40">
        <f>Data!AK6299</f>
        <v>0</v>
      </c>
      <c r="H6302" s="35">
        <f>Data!AB6299</f>
        <v>0</v>
      </c>
      <c r="I6302" s="35">
        <f>Data!AD6299</f>
        <v>0</v>
      </c>
      <c r="J6302" s="35">
        <f>Data!AF6299</f>
        <v>0</v>
      </c>
      <c r="K6302" s="35" t="str">
        <f>CONCATENATE(Data!AH6299, " ", Data!AI6299)</f>
        <v xml:space="preserve"> </v>
      </c>
      <c r="L6302" s="35" t="str">
        <f>Data!C6299</f>
        <v>Vehicle, Battery Electric Vehicle</v>
      </c>
      <c r="M6302" s="35">
        <f>Data!H6299</f>
        <v>0</v>
      </c>
      <c r="N6302" s="41">
        <f>Data!I6299</f>
        <v>46087.476643518516</v>
      </c>
      <c r="O6302" s="35">
        <f>Data!L6299</f>
        <v>-84.19341</v>
      </c>
      <c r="P6302" s="35">
        <f>Data!M6299</f>
        <v>9.9434100000000001</v>
      </c>
      <c r="Q6302" s="35" t="str">
        <f>IF(Data!N6299=0,"",Data!N6299)</f>
        <v>CurveSpeed</v>
      </c>
      <c r="R6302" s="35">
        <f>Data!K6299</f>
        <v>68</v>
      </c>
      <c r="S6302" s="35" t="str">
        <f>IF(Data!X6299=TRUE(), "Yes", "No")</f>
        <v>Yes</v>
      </c>
      <c r="T6302" s="40" t="e">
        <f>#REF!</f>
        <v>#REF!</v>
      </c>
    </row>
    <row r="6303" spans="1:20" x14ac:dyDescent="0.3">
      <c r="A6303" s="35" t="str">
        <f>Data!A6300</f>
        <v>NISSAN LEAF 299-1018</v>
      </c>
      <c r="B6303" s="36">
        <f t="shared" si="98"/>
        <v>46087.476643657406</v>
      </c>
      <c r="C6303" s="37" t="str">
        <f>IF(Data!J6300="GpsRecord", CONCATENATE($U$3,": ",Data!M6300,", ",Data!L6300), CONCATENATE(Data!AB6300, " ", Data!AH6300))</f>
        <v>Velocidad del motor en carretera 69</v>
      </c>
      <c r="D6303" s="38" t="str">
        <f>IF(Data!O6300=TRUE(), "Yes", "No")</f>
        <v>No</v>
      </c>
      <c r="E6303" s="38" t="str">
        <f>IF(Data!J6300="EngineStatusRecord","Engine",IF(Data!J6300="GpsRecord", "GPS", IF(Data!J6300="EngineFaultRecord", "Fault", IF(Data!J6300="DriverChange","Driver",IF(Data!J6300="CustomRecord","Custom","Debug")))))</f>
        <v>Engine</v>
      </c>
      <c r="F6303" s="39" t="str">
        <f>IF(Data!Y6300=TRUE(), "Yes", "No")</f>
        <v>No</v>
      </c>
      <c r="G6303" s="40">
        <f>Data!AK6300</f>
        <v>0</v>
      </c>
      <c r="H6303" s="35" t="str">
        <f>Data!AB6300</f>
        <v>Velocidad del motor en carretera</v>
      </c>
      <c r="I6303" s="35">
        <f>Data!AD6300</f>
        <v>0</v>
      </c>
      <c r="J6303" s="35">
        <f>Data!AF6300</f>
        <v>0</v>
      </c>
      <c r="K6303" s="35" t="str">
        <f>CONCATENATE(Data!AH6300, " ", Data!AI6300)</f>
        <v>69 km/h</v>
      </c>
      <c r="L6303" s="35" t="str">
        <f>Data!C6300</f>
        <v>Vehicle, Battery Electric Vehicle</v>
      </c>
      <c r="M6303" s="35">
        <f>Data!H6300</f>
        <v>0</v>
      </c>
      <c r="N6303" s="41">
        <f>Data!I6300</f>
        <v>46087.476643657406</v>
      </c>
      <c r="O6303" s="35">
        <f>Data!L6300</f>
        <v>0</v>
      </c>
      <c r="P6303" s="35">
        <f>Data!M6300</f>
        <v>0</v>
      </c>
      <c r="Q6303" s="35" t="str">
        <f>IF(Data!N6300=0,"",Data!N6300)</f>
        <v/>
      </c>
      <c r="R6303" s="35">
        <f>Data!K6300</f>
        <v>0</v>
      </c>
      <c r="S6303" s="35" t="str">
        <f>IF(Data!X6300=TRUE(), "Yes", "No")</f>
        <v>No</v>
      </c>
      <c r="T6303" s="40" t="e">
        <f>#REF!</f>
        <v>#REF!</v>
      </c>
    </row>
    <row r="6304" spans="1:20" x14ac:dyDescent="0.3">
      <c r="A6304" s="35" t="str">
        <f>Data!A6301</f>
        <v>NISSAN LEAF 299-1018</v>
      </c>
      <c r="B6304" s="36">
        <f t="shared" si="98"/>
        <v>46087.476689953706</v>
      </c>
      <c r="C6304" s="37" t="str">
        <f>IF(Data!J6301="GpsRecord", CONCATENATE($U$3,": ",Data!M6301,", ",Data!L6301), CONCATENATE(Data!AB6301, " ", Data!AH6301))</f>
        <v>Señal de giro hacia la derecha (1. En) 0</v>
      </c>
      <c r="D6304" s="38" t="str">
        <f>IF(Data!O6301=TRUE(), "Yes", "No")</f>
        <v>No</v>
      </c>
      <c r="E6304" s="38" t="str">
        <f>IF(Data!J6301="EngineStatusRecord","Engine",IF(Data!J6301="GpsRecord", "GPS", IF(Data!J6301="EngineFaultRecord", "Fault", IF(Data!J6301="DriverChange","Driver",IF(Data!J6301="CustomRecord","Custom","Debug")))))</f>
        <v>Engine</v>
      </c>
      <c r="F6304" s="39" t="str">
        <f>IF(Data!Y6301=TRUE(), "Yes", "No")</f>
        <v>No</v>
      </c>
      <c r="G6304" s="40">
        <f>Data!AK6301</f>
        <v>0</v>
      </c>
      <c r="H6304" s="35" t="str">
        <f>Data!AB6301</f>
        <v>Señal de giro hacia la derecha (1. En)</v>
      </c>
      <c r="I6304" s="35">
        <f>Data!AD6301</f>
        <v>0</v>
      </c>
      <c r="J6304" s="35">
        <f>Data!AF6301</f>
        <v>0</v>
      </c>
      <c r="K6304" s="35" t="str">
        <f>CONCATENATE(Data!AH6301, " ", Data!AI6301)</f>
        <v>0 None</v>
      </c>
      <c r="L6304" s="35" t="str">
        <f>Data!C6301</f>
        <v>Vehicle, Battery Electric Vehicle</v>
      </c>
      <c r="M6304" s="35">
        <f>Data!H6301</f>
        <v>0</v>
      </c>
      <c r="N6304" s="41">
        <f>Data!I6301</f>
        <v>46087.476689953706</v>
      </c>
      <c r="O6304" s="35">
        <f>Data!L6301</f>
        <v>0</v>
      </c>
      <c r="P6304" s="35">
        <f>Data!M6301</f>
        <v>0</v>
      </c>
      <c r="Q6304" s="35" t="str">
        <f>IF(Data!N6301=0,"",Data!N6301)</f>
        <v/>
      </c>
      <c r="R6304" s="35">
        <f>Data!K6301</f>
        <v>0</v>
      </c>
      <c r="S6304" s="35" t="str">
        <f>IF(Data!X6301=TRUE(), "Yes", "No")</f>
        <v>No</v>
      </c>
      <c r="T6304" s="40" t="e">
        <f>#REF!</f>
        <v>#REF!</v>
      </c>
    </row>
    <row r="6305" spans="1:20" x14ac:dyDescent="0.3">
      <c r="A6305" s="35" t="str">
        <f>Data!A6302</f>
        <v>NISSAN LEAF 299-1018</v>
      </c>
      <c r="B6305" s="36">
        <f t="shared" si="98"/>
        <v>46087.476701388892</v>
      </c>
      <c r="C6305" s="37" t="str">
        <f>IF(Data!J6302="GpsRecord", CONCATENATE($U$3,": ",Data!M6302,", ",Data!L6302), CONCATENATE(Data!AB6302, " ", Data!AH6302))</f>
        <v>Ubicación: 9.94369, -84.19267</v>
      </c>
      <c r="D6305" s="38" t="str">
        <f>IF(Data!O6302=TRUE(), "Yes", "No")</f>
        <v>Yes</v>
      </c>
      <c r="E6305" s="38" t="str">
        <f>IF(Data!J6302="EngineStatusRecord","Engine",IF(Data!J6302="GpsRecord", "GPS", IF(Data!J6302="EngineFaultRecord", "Fault", IF(Data!J6302="DriverChange","Driver",IF(Data!J6302="CustomRecord","Custom","Debug")))))</f>
        <v>GPS</v>
      </c>
      <c r="F6305" s="39" t="str">
        <f>IF(Data!Y6302=TRUE(), "Yes", "No")</f>
        <v>Yes</v>
      </c>
      <c r="G6305" s="40">
        <f>Data!AK6302</f>
        <v>0</v>
      </c>
      <c r="H6305" s="35">
        <f>Data!AB6302</f>
        <v>0</v>
      </c>
      <c r="I6305" s="35">
        <f>Data!AD6302</f>
        <v>0</v>
      </c>
      <c r="J6305" s="35">
        <f>Data!AF6302</f>
        <v>0</v>
      </c>
      <c r="K6305" s="35" t="str">
        <f>CONCATENATE(Data!AH6302, " ", Data!AI6302)</f>
        <v xml:space="preserve"> </v>
      </c>
      <c r="L6305" s="35" t="str">
        <f>Data!C6302</f>
        <v>Vehicle, Battery Electric Vehicle</v>
      </c>
      <c r="M6305" s="35">
        <f>Data!H6302</f>
        <v>0</v>
      </c>
      <c r="N6305" s="41">
        <f>Data!I6302</f>
        <v>46087.476701388892</v>
      </c>
      <c r="O6305" s="35">
        <f>Data!L6302</f>
        <v>-84.192670000000007</v>
      </c>
      <c r="P6305" s="35">
        <f>Data!M6302</f>
        <v>9.9436900000000001</v>
      </c>
      <c r="Q6305" s="35" t="str">
        <f>IF(Data!N6302=0,"",Data!N6302)</f>
        <v>CurveSpeedEstimateError</v>
      </c>
      <c r="R6305" s="35">
        <f>Data!K6302</f>
        <v>57</v>
      </c>
      <c r="S6305" s="35" t="str">
        <f>IF(Data!X6302=TRUE(), "Yes", "No")</f>
        <v>Yes</v>
      </c>
      <c r="T6305" s="40" t="e">
        <f>#REF!</f>
        <v>#REF!</v>
      </c>
    </row>
    <row r="6306" spans="1:20" x14ac:dyDescent="0.3">
      <c r="A6306" s="35" t="str">
        <f>Data!A6303</f>
        <v>NISSAN LEAF 299-1018</v>
      </c>
      <c r="B6306" s="36">
        <f t="shared" si="98"/>
        <v>46087.476704050925</v>
      </c>
      <c r="C6306" s="37" t="str">
        <f>IF(Data!J6303="GpsRecord", CONCATENATE($U$3,": ",Data!M6303,", ",Data!L6303), CONCATENATE(Data!AB6303, " ", Data!AH6303))</f>
        <v xml:space="preserve"> </v>
      </c>
      <c r="D6306" s="38" t="str">
        <f>IF(Data!O6303=TRUE(), "Yes", "No")</f>
        <v>No</v>
      </c>
      <c r="E6306" s="38" t="str">
        <f>IF(Data!J6303="EngineStatusRecord","Engine",IF(Data!J6303="GpsRecord", "GPS", IF(Data!J6303="EngineFaultRecord", "Fault", IF(Data!J6303="DriverChange","Driver",IF(Data!J6303="CustomRecord","Custom","Debug")))))</f>
        <v>Debug</v>
      </c>
      <c r="F6306" s="39" t="str">
        <f>IF(Data!Y6303=TRUE(), "Yes", "No")</f>
        <v>No</v>
      </c>
      <c r="G6306" s="40" t="str">
        <f>Data!AK6303</f>
        <v>09-00-00-00-00-00-00-00-00-00-00-00-00-00-00</v>
      </c>
      <c r="H6306" s="35">
        <f>Data!AB6303</f>
        <v>0</v>
      </c>
      <c r="I6306" s="35">
        <f>Data!AD6303</f>
        <v>0</v>
      </c>
      <c r="J6306" s="35">
        <f>Data!AF6303</f>
        <v>0</v>
      </c>
      <c r="K6306" s="35" t="str">
        <f>CONCATENATE(Data!AH6303, " ", Data!AI6303)</f>
        <v xml:space="preserve"> </v>
      </c>
      <c r="L6306" s="35" t="str">
        <f>Data!C6303</f>
        <v>Vehicle, Battery Electric Vehicle</v>
      </c>
      <c r="M6306" s="35">
        <f>Data!H6303</f>
        <v>0</v>
      </c>
      <c r="N6306" s="41">
        <f>Data!I6303</f>
        <v>46087.476704050925</v>
      </c>
      <c r="O6306" s="35">
        <f>Data!L6303</f>
        <v>0</v>
      </c>
      <c r="P6306" s="35">
        <f>Data!M6303</f>
        <v>0</v>
      </c>
      <c r="Q6306" s="35" t="str">
        <f>IF(Data!N6303=0,"",Data!N6303)</f>
        <v>ModemSignalStrength</v>
      </c>
      <c r="R6306" s="35">
        <f>Data!K6303</f>
        <v>0</v>
      </c>
      <c r="S6306" s="35" t="str">
        <f>IF(Data!X6303=TRUE(), "Yes", "No")</f>
        <v>No</v>
      </c>
      <c r="T6306" s="40" t="e">
        <f>#REF!</f>
        <v>#REF!</v>
      </c>
    </row>
    <row r="6307" spans="1:20" x14ac:dyDescent="0.3">
      <c r="A6307" s="35" t="str">
        <f>Data!A6304</f>
        <v>NISSAN LEAF 299-1018</v>
      </c>
      <c r="B6307" s="36">
        <f t="shared" si="98"/>
        <v>46087.476714097225</v>
      </c>
      <c r="C6307" s="37" t="str">
        <f>IF(Data!J6304="GpsRecord", CONCATENATE($U$3,": ",Data!M6304,", ",Data!L6304), CONCATENATE(Data!AB6304, " ", Data!AH6304))</f>
        <v xml:space="preserve"> </v>
      </c>
      <c r="D6307" s="38" t="str">
        <f>IF(Data!O6304=TRUE(), "Yes", "No")</f>
        <v>No</v>
      </c>
      <c r="E6307" s="38" t="str">
        <f>IF(Data!J6304="EngineStatusRecord","Engine",IF(Data!J6304="GpsRecord", "GPS", IF(Data!J6304="EngineFaultRecord", "Fault", IF(Data!J6304="DriverChange","Driver",IF(Data!J6304="CustomRecord","Custom","Debug")))))</f>
        <v>Debug</v>
      </c>
      <c r="F6307" s="39" t="str">
        <f>IF(Data!Y6304=TRUE(), "Yes", "No")</f>
        <v>No</v>
      </c>
      <c r="G6307" s="40" t="str">
        <f>Data!AK6304</f>
        <v>02-37-31-32-30-31-00-00-00-00-00-00-00-00-00</v>
      </c>
      <c r="H6307" s="35">
        <f>Data!AB6304</f>
        <v>0</v>
      </c>
      <c r="I6307" s="35">
        <f>Data!AD6304</f>
        <v>0</v>
      </c>
      <c r="J6307" s="35">
        <f>Data!AF6304</f>
        <v>0</v>
      </c>
      <c r="K6307" s="35" t="str">
        <f>CONCATENATE(Data!AH6304, " ", Data!AI6304)</f>
        <v xml:space="preserve"> </v>
      </c>
      <c r="L6307" s="35" t="str">
        <f>Data!C6304</f>
        <v>Vehicle, Battery Electric Vehicle</v>
      </c>
      <c r="M6307" s="35">
        <f>Data!H6304</f>
        <v>0</v>
      </c>
      <c r="N6307" s="41">
        <f>Data!I6304</f>
        <v>46087.476714097225</v>
      </c>
      <c r="O6307" s="35">
        <f>Data!L6304</f>
        <v>0</v>
      </c>
      <c r="P6307" s="35">
        <f>Data!M6304</f>
        <v>0</v>
      </c>
      <c r="Q6307" s="35" t="str">
        <f>IF(Data!N6304=0,"",Data!N6304)</f>
        <v>60928</v>
      </c>
      <c r="R6307" s="35">
        <f>Data!K6304</f>
        <v>0</v>
      </c>
      <c r="S6307" s="35" t="str">
        <f>IF(Data!X6304=TRUE(), "Yes", "No")</f>
        <v>No</v>
      </c>
      <c r="T6307" s="40" t="e">
        <f>#REF!</f>
        <v>#REF!</v>
      </c>
    </row>
    <row r="6308" spans="1:20" x14ac:dyDescent="0.3">
      <c r="A6308" s="35" t="str">
        <f>Data!A6305</f>
        <v>NISSAN LEAF 299-1018</v>
      </c>
      <c r="B6308" s="36">
        <f t="shared" si="98"/>
        <v>46087.476726076391</v>
      </c>
      <c r="C6308" s="37" t="str">
        <f>IF(Data!J6305="GpsRecord", CONCATENATE($U$3,": ",Data!M6305,", ",Data!L6305), CONCATENATE(Data!AB6305, " ", Data!AH6305))</f>
        <v>Energía de la batería del vehículo eléctrico -22011</v>
      </c>
      <c r="D6308" s="38" t="str">
        <f>IF(Data!O6305=TRUE(), "Yes", "No")</f>
        <v>No</v>
      </c>
      <c r="E6308" s="38" t="str">
        <f>IF(Data!J6305="EngineStatusRecord","Engine",IF(Data!J6305="GpsRecord", "GPS", IF(Data!J6305="EngineFaultRecord", "Fault", IF(Data!J6305="DriverChange","Driver",IF(Data!J6305="CustomRecord","Custom","Debug")))))</f>
        <v>Engine</v>
      </c>
      <c r="F6308" s="39" t="str">
        <f>IF(Data!Y6305=TRUE(), "Yes", "No")</f>
        <v>No</v>
      </c>
      <c r="G6308" s="40">
        <f>Data!AK6305</f>
        <v>0</v>
      </c>
      <c r="H6308" s="35" t="str">
        <f>Data!AB6305</f>
        <v>Energía de la batería del vehículo eléctrico</v>
      </c>
      <c r="I6308" s="35">
        <f>Data!AD6305</f>
        <v>0</v>
      </c>
      <c r="J6308" s="35">
        <f>Data!AF6305</f>
        <v>0</v>
      </c>
      <c r="K6308" s="35" t="str">
        <f>CONCATENATE(Data!AH6305, " ", Data!AI6305)</f>
        <v>-22011 W</v>
      </c>
      <c r="L6308" s="35" t="str">
        <f>Data!C6305</f>
        <v>Vehicle, Battery Electric Vehicle</v>
      </c>
      <c r="M6308" s="35">
        <f>Data!H6305</f>
        <v>0</v>
      </c>
      <c r="N6308" s="41">
        <f>Data!I6305</f>
        <v>46087.476726076391</v>
      </c>
      <c r="O6308" s="35">
        <f>Data!L6305</f>
        <v>0</v>
      </c>
      <c r="P6308" s="35">
        <f>Data!M6305</f>
        <v>0</v>
      </c>
      <c r="Q6308" s="35" t="str">
        <f>IF(Data!N6305=0,"",Data!N6305)</f>
        <v/>
      </c>
      <c r="R6308" s="35">
        <f>Data!K6305</f>
        <v>0</v>
      </c>
      <c r="S6308" s="35" t="str">
        <f>IF(Data!X6305=TRUE(), "Yes", "No")</f>
        <v>No</v>
      </c>
      <c r="T6308" s="40" t="e">
        <f>#REF!</f>
        <v>#REF!</v>
      </c>
    </row>
    <row r="6309" spans="1:20" x14ac:dyDescent="0.3">
      <c r="A6309" s="35" t="str">
        <f>Data!A6306</f>
        <v>NISSAN LEAF 299-1018</v>
      </c>
      <c r="B6309" s="36">
        <f t="shared" si="98"/>
        <v>46087.476732037037</v>
      </c>
      <c r="C6309" s="37" t="str">
        <f>IF(Data!J6306="GpsRecord", CONCATENATE($U$3,": ",Data!M6306,", ",Data!L6306), CONCATENATE(Data!AB6306, " ", Data!AH6306))</f>
        <v xml:space="preserve"> </v>
      </c>
      <c r="D6309" s="38" t="str">
        <f>IF(Data!O6306=TRUE(), "Yes", "No")</f>
        <v>No</v>
      </c>
      <c r="E6309" s="38" t="str">
        <f>IF(Data!J6306="EngineStatusRecord","Engine",IF(Data!J6306="GpsRecord", "GPS", IF(Data!J6306="EngineFaultRecord", "Fault", IF(Data!J6306="DriverChange","Driver",IF(Data!J6306="CustomRecord","Custom","Debug")))))</f>
        <v>Debug</v>
      </c>
      <c r="F6309" s="39" t="str">
        <f>IF(Data!Y6306=TRUE(), "Yes", "No")</f>
        <v>No</v>
      </c>
      <c r="G6309" s="40" t="str">
        <f>Data!AK6306</f>
        <v>AC-33-36-11-48-DB-02</v>
      </c>
      <c r="H6309" s="35">
        <f>Data!AB6306</f>
        <v>0</v>
      </c>
      <c r="I6309" s="35">
        <f>Data!AD6306</f>
        <v>0</v>
      </c>
      <c r="J6309" s="35">
        <f>Data!AF6306</f>
        <v>0</v>
      </c>
      <c r="K6309" s="35" t="str">
        <f>CONCATENATE(Data!AH6306, " ", Data!AI6306)</f>
        <v xml:space="preserve"> </v>
      </c>
      <c r="L6309" s="35" t="str">
        <f>Data!C6306</f>
        <v>Vehicle, Battery Electric Vehicle</v>
      </c>
      <c r="M6309" s="35">
        <f>Data!H6306</f>
        <v>0</v>
      </c>
      <c r="N6309" s="41">
        <f>Data!I6306</f>
        <v>46087.476732037037</v>
      </c>
      <c r="O6309" s="35">
        <f>Data!L6306</f>
        <v>0</v>
      </c>
      <c r="P6309" s="35">
        <f>Data!M6306</f>
        <v>0</v>
      </c>
      <c r="Q6309" s="35" t="str">
        <f>IF(Data!N6306=0,"",Data!N6306)</f>
        <v>40012</v>
      </c>
      <c r="R6309" s="35">
        <f>Data!K6306</f>
        <v>0</v>
      </c>
      <c r="S6309" s="35" t="str">
        <f>IF(Data!X6306=TRUE(), "Yes", "No")</f>
        <v>No</v>
      </c>
      <c r="T6309" s="40" t="e">
        <f>#REF!</f>
        <v>#REF!</v>
      </c>
    </row>
    <row r="6310" spans="1:20" x14ac:dyDescent="0.3">
      <c r="A6310" s="35" t="str">
        <f>Data!A6307</f>
        <v>NISSAN LEAF 299-1018</v>
      </c>
      <c r="B6310" s="36">
        <f t="shared" si="98"/>
        <v>46087.476732037037</v>
      </c>
      <c r="C6310" s="37" t="str">
        <f>IF(Data!J6307="GpsRecord", CONCATENATE($U$3,": ",Data!M6307,", ",Data!L6307), CONCATENATE(Data!AB6307, " ", Data!AH6307))</f>
        <v>Tecnología de acceso radioeléctrico por módem celular 2</v>
      </c>
      <c r="D6310" s="38" t="str">
        <f>IF(Data!O6307=TRUE(), "Yes", "No")</f>
        <v>No</v>
      </c>
      <c r="E6310" s="38" t="str">
        <f>IF(Data!J6307="EngineStatusRecord","Engine",IF(Data!J6307="GpsRecord", "GPS", IF(Data!J6307="EngineFaultRecord", "Fault", IF(Data!J6307="DriverChange","Driver",IF(Data!J6307="CustomRecord","Custom","Debug")))))</f>
        <v>Engine</v>
      </c>
      <c r="F6310" s="39" t="str">
        <f>IF(Data!Y6307=TRUE(), "Yes", "No")</f>
        <v>No</v>
      </c>
      <c r="G6310" s="40">
        <f>Data!AK6307</f>
        <v>0</v>
      </c>
      <c r="H6310" s="35" t="str">
        <f>Data!AB6307</f>
        <v>Tecnología de acceso radioeléctrico por módem celular</v>
      </c>
      <c r="I6310" s="35">
        <f>Data!AD6307</f>
        <v>0</v>
      </c>
      <c r="J6310" s="35">
        <f>Data!AF6307</f>
        <v>0</v>
      </c>
      <c r="K6310" s="35" t="str">
        <f>CONCATENATE(Data!AH6307, " ", Data!AI6307)</f>
        <v>2 None</v>
      </c>
      <c r="L6310" s="35" t="str">
        <f>Data!C6307</f>
        <v>Vehicle, Battery Electric Vehicle</v>
      </c>
      <c r="M6310" s="35">
        <f>Data!H6307</f>
        <v>0</v>
      </c>
      <c r="N6310" s="41">
        <f>Data!I6307</f>
        <v>46087.476732037037</v>
      </c>
      <c r="O6310" s="35">
        <f>Data!L6307</f>
        <v>0</v>
      </c>
      <c r="P6310" s="35">
        <f>Data!M6307</f>
        <v>0</v>
      </c>
      <c r="Q6310" s="35" t="str">
        <f>IF(Data!N6307=0,"",Data!N6307)</f>
        <v/>
      </c>
      <c r="R6310" s="35">
        <f>Data!K6307</f>
        <v>0</v>
      </c>
      <c r="S6310" s="35" t="str">
        <f>IF(Data!X6307=TRUE(), "Yes", "No")</f>
        <v>No</v>
      </c>
      <c r="T6310" s="40" t="e">
        <f>#REF!</f>
        <v>#REF!</v>
      </c>
    </row>
    <row r="6311" spans="1:20" x14ac:dyDescent="0.3">
      <c r="A6311" s="35" t="str">
        <f>Data!A6308</f>
        <v>NISSAN LEAF 299-1018</v>
      </c>
      <c r="B6311" s="36">
        <f t="shared" si="98"/>
        <v>46087.476732037037</v>
      </c>
      <c r="C6311" s="37" t="str">
        <f>IF(Data!J6308="GpsRecord", CONCATENATE($U$3,": ",Data!M6308,", ",Data!L6308), CONCATENATE(Data!AB6308, " ", Data!AH6308))</f>
        <v>Intensidad de la señal del módem celular 94</v>
      </c>
      <c r="D6311" s="38" t="str">
        <f>IF(Data!O6308=TRUE(), "Yes", "No")</f>
        <v>No</v>
      </c>
      <c r="E6311" s="38" t="str">
        <f>IF(Data!J6308="EngineStatusRecord","Engine",IF(Data!J6308="GpsRecord", "GPS", IF(Data!J6308="EngineFaultRecord", "Fault", IF(Data!J6308="DriverChange","Driver",IF(Data!J6308="CustomRecord","Custom","Debug")))))</f>
        <v>Engine</v>
      </c>
      <c r="F6311" s="39" t="str">
        <f>IF(Data!Y6308=TRUE(), "Yes", "No")</f>
        <v>No</v>
      </c>
      <c r="G6311" s="40">
        <f>Data!AK6308</f>
        <v>0</v>
      </c>
      <c r="H6311" s="35" t="str">
        <f>Data!AB6308</f>
        <v>Intensidad de la señal del módem celular</v>
      </c>
      <c r="I6311" s="35">
        <f>Data!AD6308</f>
        <v>0</v>
      </c>
      <c r="J6311" s="35">
        <f>Data!AF6308</f>
        <v>0</v>
      </c>
      <c r="K6311" s="35" t="str">
        <f>CONCATENATE(Data!AH6308, " ", Data!AI6308)</f>
        <v>94 None</v>
      </c>
      <c r="L6311" s="35" t="str">
        <f>Data!C6308</f>
        <v>Vehicle, Battery Electric Vehicle</v>
      </c>
      <c r="M6311" s="35">
        <f>Data!H6308</f>
        <v>0</v>
      </c>
      <c r="N6311" s="41">
        <f>Data!I6308</f>
        <v>46087.476732037037</v>
      </c>
      <c r="O6311" s="35">
        <f>Data!L6308</f>
        <v>0</v>
      </c>
      <c r="P6311" s="35">
        <f>Data!M6308</f>
        <v>0</v>
      </c>
      <c r="Q6311" s="35" t="str">
        <f>IF(Data!N6308=0,"",Data!N6308)</f>
        <v/>
      </c>
      <c r="R6311" s="35">
        <f>Data!K6308</f>
        <v>0</v>
      </c>
      <c r="S6311" s="35" t="str">
        <f>IF(Data!X6308=TRUE(), "Yes", "No")</f>
        <v>No</v>
      </c>
      <c r="T6311" s="40" t="e">
        <f>#REF!</f>
        <v>#REF!</v>
      </c>
    </row>
    <row r="6312" spans="1:20" x14ac:dyDescent="0.3">
      <c r="A6312" s="35" t="str">
        <f>Data!A6309</f>
        <v>NISSAN LEAF 299-1018</v>
      </c>
      <c r="B6312" s="36">
        <f t="shared" si="98"/>
        <v>46087.476732268522</v>
      </c>
      <c r="C6312" s="37" t="str">
        <f>IF(Data!J6309="GpsRecord", CONCATENATE($U$3,": ",Data!M6309,", ",Data!L6309), CONCATENATE(Data!AB6309, " ", Data!AH6309))</f>
        <v xml:space="preserve"> </v>
      </c>
      <c r="D6312" s="38" t="str">
        <f>IF(Data!O6309=TRUE(), "Yes", "No")</f>
        <v>No</v>
      </c>
      <c r="E6312" s="38" t="str">
        <f>IF(Data!J6309="EngineStatusRecord","Engine",IF(Data!J6309="GpsRecord", "GPS", IF(Data!J6309="EngineFaultRecord", "Fault", IF(Data!J6309="DriverChange","Driver",IF(Data!J6309="CustomRecord","Custom","Debug")))))</f>
        <v>Debug</v>
      </c>
      <c r="F6312" s="39" t="str">
        <f>IF(Data!Y6309=TRUE(), "Yes", "No")</f>
        <v>No</v>
      </c>
      <c r="G6312" s="40" t="str">
        <f>Data!AK6309</f>
        <v>09-02-35-35-5E-FF-FF-00-00-00-00-00-00-00-00</v>
      </c>
      <c r="H6312" s="35">
        <f>Data!AB6309</f>
        <v>0</v>
      </c>
      <c r="I6312" s="35">
        <f>Data!AD6309</f>
        <v>0</v>
      </c>
      <c r="J6312" s="35">
        <f>Data!AF6309</f>
        <v>0</v>
      </c>
      <c r="K6312" s="35" t="str">
        <f>CONCATENATE(Data!AH6309, " ", Data!AI6309)</f>
        <v xml:space="preserve"> </v>
      </c>
      <c r="L6312" s="35" t="str">
        <f>Data!C6309</f>
        <v>Vehicle, Battery Electric Vehicle</v>
      </c>
      <c r="M6312" s="35">
        <f>Data!H6309</f>
        <v>0</v>
      </c>
      <c r="N6312" s="41">
        <f>Data!I6309</f>
        <v>46087.476732268522</v>
      </c>
      <c r="O6312" s="35">
        <f>Data!L6309</f>
        <v>0</v>
      </c>
      <c r="P6312" s="35">
        <f>Data!M6309</f>
        <v>0</v>
      </c>
      <c r="Q6312" s="35" t="str">
        <f>IF(Data!N6309=0,"",Data!N6309)</f>
        <v>CellNetworkRegistration</v>
      </c>
      <c r="R6312" s="35">
        <f>Data!K6309</f>
        <v>0</v>
      </c>
      <c r="S6312" s="35" t="str">
        <f>IF(Data!X6309=TRUE(), "Yes", "No")</f>
        <v>No</v>
      </c>
      <c r="T6312" s="40" t="e">
        <f>#REF!</f>
        <v>#REF!</v>
      </c>
    </row>
    <row r="6313" spans="1:20" x14ac:dyDescent="0.3">
      <c r="A6313" s="35" t="str">
        <f>Data!A6310</f>
        <v>NISSAN LEAF 299-1018</v>
      </c>
      <c r="B6313" s="36">
        <f t="shared" si="98"/>
        <v>46087.476736249999</v>
      </c>
      <c r="C6313" s="37" t="str">
        <f>IF(Data!J6310="GpsRecord", CONCATENATE($U$3,": ",Data!M6310,", ",Data!L6310), CONCATENATE(Data!AB6310, " ", Data!AH6310))</f>
        <v>Velocidad del motor en carretera 49</v>
      </c>
      <c r="D6313" s="38" t="str">
        <f>IF(Data!O6310=TRUE(), "Yes", "No")</f>
        <v>No</v>
      </c>
      <c r="E6313" s="38" t="str">
        <f>IF(Data!J6310="EngineStatusRecord","Engine",IF(Data!J6310="GpsRecord", "GPS", IF(Data!J6310="EngineFaultRecord", "Fault", IF(Data!J6310="DriverChange","Driver",IF(Data!J6310="CustomRecord","Custom","Debug")))))</f>
        <v>Engine</v>
      </c>
      <c r="F6313" s="39" t="str">
        <f>IF(Data!Y6310=TRUE(), "Yes", "No")</f>
        <v>No</v>
      </c>
      <c r="G6313" s="40">
        <f>Data!AK6310</f>
        <v>0</v>
      </c>
      <c r="H6313" s="35" t="str">
        <f>Data!AB6310</f>
        <v>Velocidad del motor en carretera</v>
      </c>
      <c r="I6313" s="35">
        <f>Data!AD6310</f>
        <v>0</v>
      </c>
      <c r="J6313" s="35">
        <f>Data!AF6310</f>
        <v>0</v>
      </c>
      <c r="K6313" s="35" t="str">
        <f>CONCATENATE(Data!AH6310, " ", Data!AI6310)</f>
        <v>49 km/h</v>
      </c>
      <c r="L6313" s="35" t="str">
        <f>Data!C6310</f>
        <v>Vehicle, Battery Electric Vehicle</v>
      </c>
      <c r="M6313" s="35">
        <f>Data!H6310</f>
        <v>0</v>
      </c>
      <c r="N6313" s="41">
        <f>Data!I6310</f>
        <v>46087.476736249999</v>
      </c>
      <c r="O6313" s="35">
        <f>Data!L6310</f>
        <v>0</v>
      </c>
      <c r="P6313" s="35">
        <f>Data!M6310</f>
        <v>0</v>
      </c>
      <c r="Q6313" s="35" t="str">
        <f>IF(Data!N6310=0,"",Data!N6310)</f>
        <v/>
      </c>
      <c r="R6313" s="35">
        <f>Data!K6310</f>
        <v>0</v>
      </c>
      <c r="S6313" s="35" t="str">
        <f>IF(Data!X6310=TRUE(), "Yes", "No")</f>
        <v>No</v>
      </c>
      <c r="T6313" s="40" t="e">
        <f>#REF!</f>
        <v>#REF!</v>
      </c>
    </row>
    <row r="6314" spans="1:20" x14ac:dyDescent="0.3">
      <c r="A6314" s="35" t="str">
        <f>Data!A6311</f>
        <v>NISSAN LEAF 299-1018</v>
      </c>
      <c r="B6314" s="36">
        <f t="shared" si="98"/>
        <v>46087.476737152778</v>
      </c>
      <c r="C6314" s="37" t="str">
        <f>IF(Data!J6311="GpsRecord", CONCATENATE($U$3,": ",Data!M6311,", ",Data!L6311), CONCATENATE(Data!AB6311, " ", Data!AH6311))</f>
        <v xml:space="preserve"> </v>
      </c>
      <c r="D6314" s="38" t="str">
        <f>IF(Data!O6311=TRUE(), "Yes", "No")</f>
        <v>No</v>
      </c>
      <c r="E6314" s="38" t="str">
        <f>IF(Data!J6311="EngineStatusRecord","Engine",IF(Data!J6311="GpsRecord", "GPS", IF(Data!J6311="EngineFaultRecord", "Fault", IF(Data!J6311="DriverChange","Driver",IF(Data!J6311="CustomRecord","Custom","Debug")))))</f>
        <v>Debug</v>
      </c>
      <c r="F6314" s="39" t="str">
        <f>IF(Data!Y6311=TRUE(), "Yes", "No")</f>
        <v>No</v>
      </c>
      <c r="G6314" s="40" t="str">
        <f>Data!AK6311</f>
        <v>FD-00-2E-69-6E-74-65-00-00-00-00-00-00-00-00</v>
      </c>
      <c r="H6314" s="35">
        <f>Data!AB6311</f>
        <v>0</v>
      </c>
      <c r="I6314" s="35">
        <f>Data!AD6311</f>
        <v>0</v>
      </c>
      <c r="J6314" s="35">
        <f>Data!AF6311</f>
        <v>0</v>
      </c>
      <c r="K6314" s="35" t="str">
        <f>CONCATENATE(Data!AH6311, " ", Data!AI6311)</f>
        <v xml:space="preserve"> </v>
      </c>
      <c r="L6314" s="35" t="str">
        <f>Data!C6311</f>
        <v>Vehicle, Battery Electric Vehicle</v>
      </c>
      <c r="M6314" s="35">
        <f>Data!H6311</f>
        <v>0</v>
      </c>
      <c r="N6314" s="41">
        <f>Data!I6311</f>
        <v>46087.476737152778</v>
      </c>
      <c r="O6314" s="35">
        <f>Data!L6311</f>
        <v>0</v>
      </c>
      <c r="P6314" s="35">
        <f>Data!M6311</f>
        <v>0</v>
      </c>
      <c r="Q6314" s="35" t="str">
        <f>IF(Data!N6311=0,"",Data!N6311)</f>
        <v>ModemNetworkApn</v>
      </c>
      <c r="R6314" s="35">
        <f>Data!K6311</f>
        <v>0</v>
      </c>
      <c r="S6314" s="35" t="str">
        <f>IF(Data!X6311=TRUE(), "Yes", "No")</f>
        <v>No</v>
      </c>
      <c r="T6314" s="40" t="e">
        <f>#REF!</f>
        <v>#REF!</v>
      </c>
    </row>
    <row r="6315" spans="1:20" x14ac:dyDescent="0.3">
      <c r="A6315" s="35" t="str">
        <f>Data!A6312</f>
        <v>NISSAN LEAF 299-1018</v>
      </c>
      <c r="B6315" s="36">
        <f t="shared" si="98"/>
        <v>46087.476759259262</v>
      </c>
      <c r="C6315" s="37" t="str">
        <f>IF(Data!J6312="GpsRecord", CONCATENATE($U$3,": ",Data!M6312,", ",Data!L6312), CONCATENATE(Data!AB6312, " ", Data!AH6312))</f>
        <v>Ubicación: 9.94389, -84.19206</v>
      </c>
      <c r="D6315" s="38" t="str">
        <f>IF(Data!O6312=TRUE(), "Yes", "No")</f>
        <v>Yes</v>
      </c>
      <c r="E6315" s="38" t="str">
        <f>IF(Data!J6312="EngineStatusRecord","Engine",IF(Data!J6312="GpsRecord", "GPS", IF(Data!J6312="EngineFaultRecord", "Fault", IF(Data!J6312="DriverChange","Driver",IF(Data!J6312="CustomRecord","Custom","Debug")))))</f>
        <v>GPS</v>
      </c>
      <c r="F6315" s="39" t="str">
        <f>IF(Data!Y6312=TRUE(), "Yes", "No")</f>
        <v>Yes</v>
      </c>
      <c r="G6315" s="40">
        <f>Data!AK6312</f>
        <v>0</v>
      </c>
      <c r="H6315" s="35">
        <f>Data!AB6312</f>
        <v>0</v>
      </c>
      <c r="I6315" s="35">
        <f>Data!AD6312</f>
        <v>0</v>
      </c>
      <c r="J6315" s="35">
        <f>Data!AF6312</f>
        <v>0</v>
      </c>
      <c r="K6315" s="35" t="str">
        <f>CONCATENATE(Data!AH6312, " ", Data!AI6312)</f>
        <v xml:space="preserve"> </v>
      </c>
      <c r="L6315" s="35" t="str">
        <f>Data!C6312</f>
        <v>Vehicle, Battery Electric Vehicle</v>
      </c>
      <c r="M6315" s="35">
        <f>Data!H6312</f>
        <v>0</v>
      </c>
      <c r="N6315" s="41">
        <f>Data!I6312</f>
        <v>46087.476759259262</v>
      </c>
      <c r="O6315" s="35">
        <f>Data!L6312</f>
        <v>-84.192059999999998</v>
      </c>
      <c r="P6315" s="35">
        <f>Data!M6312</f>
        <v>9.9438899999999997</v>
      </c>
      <c r="Q6315" s="35" t="str">
        <f>IF(Data!N6312=0,"",Data!N6312)</f>
        <v>CurveSpeed</v>
      </c>
      <c r="R6315" s="35">
        <f>Data!K6312</f>
        <v>42</v>
      </c>
      <c r="S6315" s="35" t="str">
        <f>IF(Data!X6312=TRUE(), "Yes", "No")</f>
        <v>Yes</v>
      </c>
      <c r="T6315" s="40" t="e">
        <f>#REF!</f>
        <v>#REF!</v>
      </c>
    </row>
    <row r="6316" spans="1:20" x14ac:dyDescent="0.3">
      <c r="A6316" s="35" t="str">
        <f>Data!A6313</f>
        <v>NISSAN LEAF 299-1018</v>
      </c>
      <c r="B6316" s="36">
        <f t="shared" si="98"/>
        <v>46087.476770833331</v>
      </c>
      <c r="C6316" s="37" t="str">
        <f>IF(Data!J6313="GpsRecord", CONCATENATE($U$3,": ",Data!M6313,", ",Data!L6313), CONCATENATE(Data!AB6313, " ", Data!AH6313))</f>
        <v>Ubicación: 9.94392, -84.19198</v>
      </c>
      <c r="D6316" s="38" t="str">
        <f>IF(Data!O6313=TRUE(), "Yes", "No")</f>
        <v>Yes</v>
      </c>
      <c r="E6316" s="38" t="str">
        <f>IF(Data!J6313="EngineStatusRecord","Engine",IF(Data!J6313="GpsRecord", "GPS", IF(Data!J6313="EngineFaultRecord", "Fault", IF(Data!J6313="DriverChange","Driver",IF(Data!J6313="CustomRecord","Custom","Debug")))))</f>
        <v>GPS</v>
      </c>
      <c r="F6316" s="39" t="str">
        <f>IF(Data!Y6313=TRUE(), "Yes", "No")</f>
        <v>Yes</v>
      </c>
      <c r="G6316" s="40">
        <f>Data!AK6313</f>
        <v>0</v>
      </c>
      <c r="H6316" s="35">
        <f>Data!AB6313</f>
        <v>0</v>
      </c>
      <c r="I6316" s="35">
        <f>Data!AD6313</f>
        <v>0</v>
      </c>
      <c r="J6316" s="35">
        <f>Data!AF6313</f>
        <v>0</v>
      </c>
      <c r="K6316" s="35" t="str">
        <f>CONCATENATE(Data!AH6313, " ", Data!AI6313)</f>
        <v xml:space="preserve"> </v>
      </c>
      <c r="L6316" s="35" t="str">
        <f>Data!C6313</f>
        <v>Vehicle, Battery Electric Vehicle</v>
      </c>
      <c r="M6316" s="35">
        <f>Data!H6313</f>
        <v>0</v>
      </c>
      <c r="N6316" s="41">
        <f>Data!I6313</f>
        <v>46087.476770833331</v>
      </c>
      <c r="O6316" s="35">
        <f>Data!L6313</f>
        <v>-84.191980000000001</v>
      </c>
      <c r="P6316" s="35">
        <f>Data!M6313</f>
        <v>9.9439200000000003</v>
      </c>
      <c r="Q6316" s="35" t="str">
        <f>IF(Data!N6313=0,"",Data!N6313)</f>
        <v>CurveSpeedEstimateError</v>
      </c>
      <c r="R6316" s="35">
        <f>Data!K6313</f>
        <v>33</v>
      </c>
      <c r="S6316" s="35" t="str">
        <f>IF(Data!X6313=TRUE(), "Yes", "No")</f>
        <v>Yes</v>
      </c>
      <c r="T6316" s="40" t="e">
        <f>#REF!</f>
        <v>#REF!</v>
      </c>
    </row>
    <row r="6317" spans="1:20" x14ac:dyDescent="0.3">
      <c r="A6317" s="35" t="str">
        <f>Data!A6314</f>
        <v>NISSAN LEAF 299-1018</v>
      </c>
      <c r="B6317" s="36">
        <f t="shared" si="98"/>
        <v>46087.476770833331</v>
      </c>
      <c r="C6317" s="37" t="str">
        <f>IF(Data!J6314="GpsRecord", CONCATENATE($U$3,": ",Data!M6314,", ",Data!L6314), CONCATENATE(Data!AB6314, " ", Data!AH6314))</f>
        <v xml:space="preserve"> </v>
      </c>
      <c r="D6317" s="38" t="str">
        <f>IF(Data!O6314=TRUE(), "Yes", "No")</f>
        <v>No</v>
      </c>
      <c r="E6317" s="38" t="str">
        <f>IF(Data!J6314="EngineStatusRecord","Engine",IF(Data!J6314="GpsRecord", "GPS", IF(Data!J6314="EngineFaultRecord", "Fault", IF(Data!J6314="DriverChange","Driver",IF(Data!J6314="CustomRecord","Custom","Debug")))))</f>
        <v>Debug</v>
      </c>
      <c r="F6317" s="39" t="str">
        <f>IF(Data!Y6314=TRUE(), "Yes", "No")</f>
        <v>No</v>
      </c>
      <c r="G6317" s="40" t="str">
        <f>Data!AK6314</f>
        <v>D3-34-F0-FF-D2-36-16-00-8E-D6-0F-00-00-00-00</v>
      </c>
      <c r="H6317" s="35">
        <f>Data!AB6314</f>
        <v>0</v>
      </c>
      <c r="I6317" s="35">
        <f>Data!AD6314</f>
        <v>0</v>
      </c>
      <c r="J6317" s="35">
        <f>Data!AF6314</f>
        <v>0</v>
      </c>
      <c r="K6317" s="35" t="str">
        <f>CONCATENATE(Data!AH6314, " ", Data!AI6314)</f>
        <v xml:space="preserve"> </v>
      </c>
      <c r="L6317" s="35" t="str">
        <f>Data!C6314</f>
        <v>Vehicle, Battery Electric Vehicle</v>
      </c>
      <c r="M6317" s="35">
        <f>Data!H6314</f>
        <v>0</v>
      </c>
      <c r="N6317" s="41">
        <f>Data!I6314</f>
        <v>46087.476770833331</v>
      </c>
      <c r="O6317" s="35">
        <f>Data!L6314</f>
        <v>0</v>
      </c>
      <c r="P6317" s="35">
        <f>Data!M6314</f>
        <v>0</v>
      </c>
      <c r="Q6317" s="35" t="str">
        <f>IF(Data!N6314=0,"",Data!N6314)</f>
        <v>61927</v>
      </c>
      <c r="R6317" s="35">
        <f>Data!K6314</f>
        <v>0</v>
      </c>
      <c r="S6317" s="35" t="str">
        <f>IF(Data!X6314=TRUE(), "Yes", "No")</f>
        <v>No</v>
      </c>
      <c r="T6317" s="40" t="e">
        <f>#REF!</f>
        <v>#REF!</v>
      </c>
    </row>
    <row r="6318" spans="1:20" x14ac:dyDescent="0.3">
      <c r="A6318" s="35" t="str">
        <f>Data!A6315</f>
        <v>NISSAN LEAF 299-1018</v>
      </c>
      <c r="B6318" s="36">
        <f t="shared" si="98"/>
        <v>46087.476805555554</v>
      </c>
      <c r="C6318" s="37" t="str">
        <f>IF(Data!J6315="GpsRecord", CONCATENATE($U$3,": ",Data!M6315,", ",Data!L6315), CONCATENATE(Data!AB6315, " ", Data!AH6315))</f>
        <v>Ubicación: 9.94396, -84.1918</v>
      </c>
      <c r="D6318" s="38" t="str">
        <f>IF(Data!O6315=TRUE(), "Yes", "No")</f>
        <v>Yes</v>
      </c>
      <c r="E6318" s="38" t="str">
        <f>IF(Data!J6315="EngineStatusRecord","Engine",IF(Data!J6315="GpsRecord", "GPS", IF(Data!J6315="EngineFaultRecord", "Fault", IF(Data!J6315="DriverChange","Driver",IF(Data!J6315="CustomRecord","Custom","Debug")))))</f>
        <v>GPS</v>
      </c>
      <c r="F6318" s="39" t="str">
        <f>IF(Data!Y6315=TRUE(), "Yes", "No")</f>
        <v>Yes</v>
      </c>
      <c r="G6318" s="40">
        <f>Data!AK6315</f>
        <v>0</v>
      </c>
      <c r="H6318" s="35">
        <f>Data!AB6315</f>
        <v>0</v>
      </c>
      <c r="I6318" s="35">
        <f>Data!AD6315</f>
        <v>0</v>
      </c>
      <c r="J6318" s="35">
        <f>Data!AF6315</f>
        <v>0</v>
      </c>
      <c r="K6318" s="35" t="str">
        <f>CONCATENATE(Data!AH6315, " ", Data!AI6315)</f>
        <v xml:space="preserve"> </v>
      </c>
      <c r="L6318" s="35" t="str">
        <f>Data!C6315</f>
        <v>Vehicle, Battery Electric Vehicle</v>
      </c>
      <c r="M6318" s="35">
        <f>Data!H6315</f>
        <v>0</v>
      </c>
      <c r="N6318" s="41">
        <f>Data!I6315</f>
        <v>46087.476805555554</v>
      </c>
      <c r="O6318" s="35">
        <f>Data!L6315</f>
        <v>-84.191800000000001</v>
      </c>
      <c r="P6318" s="35">
        <f>Data!M6315</f>
        <v>9.9439600000000006</v>
      </c>
      <c r="Q6318" s="35" t="str">
        <f>IF(Data!N6315=0,"",Data!N6315)</f>
        <v>CurveSpeedEstimateError</v>
      </c>
      <c r="R6318" s="35">
        <f>Data!K6315</f>
        <v>18</v>
      </c>
      <c r="S6318" s="35" t="str">
        <f>IF(Data!X6315=TRUE(), "Yes", "No")</f>
        <v>Yes</v>
      </c>
      <c r="T6318" s="40" t="e">
        <f>#REF!</f>
        <v>#REF!</v>
      </c>
    </row>
    <row r="6319" spans="1:20" x14ac:dyDescent="0.3">
      <c r="A6319" s="35" t="str">
        <f>Data!A6316</f>
        <v>NISSAN LEAF 299-1018</v>
      </c>
      <c r="B6319" s="36">
        <f t="shared" si="98"/>
        <v>46087.4768287037</v>
      </c>
      <c r="C6319" s="37" t="str">
        <f>IF(Data!J6316="GpsRecord", CONCATENATE($U$3,": ",Data!M6316,", ",Data!L6316), CONCATENATE(Data!AB6316, " ", Data!AH6316))</f>
        <v>Ubicación: 9.94398, -84.19176</v>
      </c>
      <c r="D6319" s="38" t="str">
        <f>IF(Data!O6316=TRUE(), "Yes", "No")</f>
        <v>Yes</v>
      </c>
      <c r="E6319" s="38" t="str">
        <f>IF(Data!J6316="EngineStatusRecord","Engine",IF(Data!J6316="GpsRecord", "GPS", IF(Data!J6316="EngineFaultRecord", "Fault", IF(Data!J6316="DriverChange","Driver",IF(Data!J6316="CustomRecord","Custom","Debug")))))</f>
        <v>GPS</v>
      </c>
      <c r="F6319" s="39" t="str">
        <f>IF(Data!Y6316=TRUE(), "Yes", "No")</f>
        <v>Yes</v>
      </c>
      <c r="G6319" s="40">
        <f>Data!AK6316</f>
        <v>0</v>
      </c>
      <c r="H6319" s="35">
        <f>Data!AB6316</f>
        <v>0</v>
      </c>
      <c r="I6319" s="35">
        <f>Data!AD6316</f>
        <v>0</v>
      </c>
      <c r="J6319" s="35">
        <f>Data!AF6316</f>
        <v>0</v>
      </c>
      <c r="K6319" s="35" t="str">
        <f>CONCATENATE(Data!AH6316, " ", Data!AI6316)</f>
        <v xml:space="preserve"> </v>
      </c>
      <c r="L6319" s="35" t="str">
        <f>Data!C6316</f>
        <v>Vehicle, Battery Electric Vehicle</v>
      </c>
      <c r="M6319" s="35">
        <f>Data!H6316</f>
        <v>0</v>
      </c>
      <c r="N6319" s="41">
        <f>Data!I6316</f>
        <v>46087.4768287037</v>
      </c>
      <c r="O6319" s="35">
        <f>Data!L6316</f>
        <v>-84.191760000000002</v>
      </c>
      <c r="P6319" s="35">
        <f>Data!M6316</f>
        <v>9.9439799999999998</v>
      </c>
      <c r="Q6319" s="35" t="str">
        <f>IF(Data!N6316=0,"",Data!N6316)</f>
        <v>CurveOtherEvent</v>
      </c>
      <c r="R6319" s="35">
        <f>Data!K6316</f>
        <v>4</v>
      </c>
      <c r="S6319" s="35" t="str">
        <f>IF(Data!X6316=TRUE(), "Yes", "No")</f>
        <v>Yes</v>
      </c>
      <c r="T6319" s="40" t="e">
        <f>#REF!</f>
        <v>#REF!</v>
      </c>
    </row>
    <row r="6320" spans="1:20" x14ac:dyDescent="0.3">
      <c r="A6320" s="35" t="str">
        <f>Data!A6317</f>
        <v>NISSAN LEAF 299-1018</v>
      </c>
      <c r="B6320" s="36">
        <f t="shared" si="98"/>
        <v>46087.4768290625</v>
      </c>
      <c r="C6320" s="37" t="str">
        <f>IF(Data!J6317="GpsRecord", CONCATENATE($U$3,": ",Data!M6317,", ",Data!L6317), CONCATENATE(Data!AB6317, " ", Data!AH6317))</f>
        <v>Velocidad del motor en carretera 0</v>
      </c>
      <c r="D6320" s="38" t="str">
        <f>IF(Data!O6317=TRUE(), "Yes", "No")</f>
        <v>No</v>
      </c>
      <c r="E6320" s="38" t="str">
        <f>IF(Data!J6317="EngineStatusRecord","Engine",IF(Data!J6317="GpsRecord", "GPS", IF(Data!J6317="EngineFaultRecord", "Fault", IF(Data!J6317="DriverChange","Driver",IF(Data!J6317="CustomRecord","Custom","Debug")))))</f>
        <v>Engine</v>
      </c>
      <c r="F6320" s="39" t="str">
        <f>IF(Data!Y6317=TRUE(), "Yes", "No")</f>
        <v>No</v>
      </c>
      <c r="G6320" s="40">
        <f>Data!AK6317</f>
        <v>0</v>
      </c>
      <c r="H6320" s="35" t="str">
        <f>Data!AB6317</f>
        <v>Velocidad del motor en carretera</v>
      </c>
      <c r="I6320" s="35">
        <f>Data!AD6317</f>
        <v>0</v>
      </c>
      <c r="J6320" s="35">
        <f>Data!AF6317</f>
        <v>0</v>
      </c>
      <c r="K6320" s="35" t="str">
        <f>CONCATENATE(Data!AH6317, " ", Data!AI6317)</f>
        <v>0 km/h</v>
      </c>
      <c r="L6320" s="35" t="str">
        <f>Data!C6317</f>
        <v>Vehicle, Battery Electric Vehicle</v>
      </c>
      <c r="M6320" s="35">
        <f>Data!H6317</f>
        <v>0</v>
      </c>
      <c r="N6320" s="41">
        <f>Data!I6317</f>
        <v>46087.4768290625</v>
      </c>
      <c r="O6320" s="35">
        <f>Data!L6317</f>
        <v>0</v>
      </c>
      <c r="P6320" s="35">
        <f>Data!M6317</f>
        <v>0</v>
      </c>
      <c r="Q6320" s="35" t="str">
        <f>IF(Data!N6317=0,"",Data!N6317)</f>
        <v/>
      </c>
      <c r="R6320" s="35">
        <f>Data!K6317</f>
        <v>0</v>
      </c>
      <c r="S6320" s="35" t="str">
        <f>IF(Data!X6317=TRUE(), "Yes", "No")</f>
        <v>No</v>
      </c>
      <c r="T6320" s="40" t="e">
        <f>#REF!</f>
        <v>#REF!</v>
      </c>
    </row>
    <row r="6321" spans="1:20" x14ac:dyDescent="0.3">
      <c r="A6321" s="35" t="str">
        <f>Data!A6318</f>
        <v>NISSAN LEAF 299-1018</v>
      </c>
      <c r="B6321" s="36">
        <f t="shared" si="98"/>
        <v>46087.476829293984</v>
      </c>
      <c r="C6321" s="37" t="str">
        <f>IF(Data!J6318="GpsRecord", CONCATENATE($U$3,": ",Data!M6318,", ",Data!L6318), CONCATENATE(Data!AB6318, " ", Data!AH6318))</f>
        <v>Velocidad del motor en carretera 0</v>
      </c>
      <c r="D6321" s="38" t="str">
        <f>IF(Data!O6318=TRUE(), "Yes", "No")</f>
        <v>No</v>
      </c>
      <c r="E6321" s="38" t="str">
        <f>IF(Data!J6318="EngineStatusRecord","Engine",IF(Data!J6318="GpsRecord", "GPS", IF(Data!J6318="EngineFaultRecord", "Fault", IF(Data!J6318="DriverChange","Driver",IF(Data!J6318="CustomRecord","Custom","Debug")))))</f>
        <v>Engine</v>
      </c>
      <c r="F6321" s="39" t="str">
        <f>IF(Data!Y6318=TRUE(), "Yes", "No")</f>
        <v>No</v>
      </c>
      <c r="G6321" s="40">
        <f>Data!AK6318</f>
        <v>0</v>
      </c>
      <c r="H6321" s="35" t="str">
        <f>Data!AB6318</f>
        <v>Velocidad del motor en carretera</v>
      </c>
      <c r="I6321" s="35">
        <f>Data!AD6318</f>
        <v>0</v>
      </c>
      <c r="J6321" s="35">
        <f>Data!AF6318</f>
        <v>0</v>
      </c>
      <c r="K6321" s="35" t="str">
        <f>CONCATENATE(Data!AH6318, " ", Data!AI6318)</f>
        <v>0 km/h</v>
      </c>
      <c r="L6321" s="35" t="str">
        <f>Data!C6318</f>
        <v>Vehicle, Battery Electric Vehicle</v>
      </c>
      <c r="M6321" s="35">
        <f>Data!H6318</f>
        <v>0</v>
      </c>
      <c r="N6321" s="41">
        <f>Data!I6318</f>
        <v>46087.476829293984</v>
      </c>
      <c r="O6321" s="35">
        <f>Data!L6318</f>
        <v>0</v>
      </c>
      <c r="P6321" s="35">
        <f>Data!M6318</f>
        <v>0</v>
      </c>
      <c r="Q6321" s="35" t="str">
        <f>IF(Data!N6318=0,"",Data!N6318)</f>
        <v/>
      </c>
      <c r="R6321" s="35">
        <f>Data!K6318</f>
        <v>0</v>
      </c>
      <c r="S6321" s="35" t="str">
        <f>IF(Data!X6318=TRUE(), "Yes", "No")</f>
        <v>No</v>
      </c>
      <c r="T6321" s="40" t="e">
        <f>#REF!</f>
        <v>#REF!</v>
      </c>
    </row>
    <row r="6322" spans="1:20" x14ac:dyDescent="0.3">
      <c r="A6322" s="35" t="str">
        <f>Data!A6319</f>
        <v>NISSAN LEAF 299-1018</v>
      </c>
      <c r="B6322" s="36">
        <f t="shared" si="98"/>
        <v>46087.476830648149</v>
      </c>
      <c r="C6322" s="37" t="str">
        <f>IF(Data!J6319="GpsRecord", CONCATENATE($U$3,": ",Data!M6319,", ",Data!L6319), CONCATENATE(Data!AB6319, " ", Data!AH6319))</f>
        <v>Energía total de la batería del vehículo eléctrico en ralentí (desde la instalación telemática) 0.91</v>
      </c>
      <c r="D6322" s="38" t="str">
        <f>IF(Data!O6319=TRUE(), "Yes", "No")</f>
        <v>No</v>
      </c>
      <c r="E6322" s="38" t="str">
        <f>IF(Data!J6319="EngineStatusRecord","Engine",IF(Data!J6319="GpsRecord", "GPS", IF(Data!J6319="EngineFaultRecord", "Fault", IF(Data!J6319="DriverChange","Driver",IF(Data!J6319="CustomRecord","Custom","Debug")))))</f>
        <v>Engine</v>
      </c>
      <c r="F6322" s="39" t="str">
        <f>IF(Data!Y6319=TRUE(), "Yes", "No")</f>
        <v>No</v>
      </c>
      <c r="G6322" s="40">
        <f>Data!AK6319</f>
        <v>0</v>
      </c>
      <c r="H6322" s="35" t="str">
        <f>Data!AB6319</f>
        <v>Energía total de la batería del vehículo eléctrico en ralentí (desde la instalación telemática)</v>
      </c>
      <c r="I6322" s="35">
        <f>Data!AD6319</f>
        <v>0</v>
      </c>
      <c r="J6322" s="35">
        <f>Data!AF6319</f>
        <v>0</v>
      </c>
      <c r="K6322" s="35" t="str">
        <f>CONCATENATE(Data!AH6319, " ", Data!AI6319)</f>
        <v>0.91 kWh</v>
      </c>
      <c r="L6322" s="35" t="str">
        <f>Data!C6319</f>
        <v>Vehicle, Battery Electric Vehicle</v>
      </c>
      <c r="M6322" s="35">
        <f>Data!H6319</f>
        <v>0</v>
      </c>
      <c r="N6322" s="41">
        <f>Data!I6319</f>
        <v>46087.476830648149</v>
      </c>
      <c r="O6322" s="35">
        <f>Data!L6319</f>
        <v>0</v>
      </c>
      <c r="P6322" s="35">
        <f>Data!M6319</f>
        <v>0</v>
      </c>
      <c r="Q6322" s="35" t="str">
        <f>IF(Data!N6319=0,"",Data!N6319)</f>
        <v/>
      </c>
      <c r="R6322" s="35">
        <f>Data!K6319</f>
        <v>0</v>
      </c>
      <c r="S6322" s="35" t="str">
        <f>IF(Data!X6319=TRUE(), "Yes", "No")</f>
        <v>No</v>
      </c>
      <c r="T6322" s="40" t="e">
        <f>#REF!</f>
        <v>#REF!</v>
      </c>
    </row>
    <row r="6323" spans="1:20" x14ac:dyDescent="0.3">
      <c r="A6323" s="35" t="str">
        <f>Data!A6320</f>
        <v>NISSAN LEAF 299-1018</v>
      </c>
      <c r="B6323" s="36">
        <f t="shared" si="98"/>
        <v>46087.476830648149</v>
      </c>
      <c r="C6323" s="37" t="str">
        <f>IF(Data!J6320="GpsRecord", CONCATENATE($U$3,": ",Data!M6320,", ",Data!L6320), CONCATENATE(Data!AB6320, " ", Data!AH6320))</f>
        <v>Energía total de entrada en la batería del vehículo mientras se conduce (desde que se instaló la telemática) 265.63</v>
      </c>
      <c r="D6323" s="38" t="str">
        <f>IF(Data!O6320=TRUE(), "Yes", "No")</f>
        <v>No</v>
      </c>
      <c r="E6323" s="38" t="str">
        <f>IF(Data!J6320="EngineStatusRecord","Engine",IF(Data!J6320="GpsRecord", "GPS", IF(Data!J6320="EngineFaultRecord", "Fault", IF(Data!J6320="DriverChange","Driver",IF(Data!J6320="CustomRecord","Custom","Debug")))))</f>
        <v>Engine</v>
      </c>
      <c r="F6323" s="39" t="str">
        <f>IF(Data!Y6320=TRUE(), "Yes", "No")</f>
        <v>No</v>
      </c>
      <c r="G6323" s="40">
        <f>Data!AK6320</f>
        <v>0</v>
      </c>
      <c r="H6323" s="35" t="str">
        <f>Data!AB6320</f>
        <v>Energía total de entrada en la batería del vehículo mientras se conduce (desde que se instaló la telemática)</v>
      </c>
      <c r="I6323" s="35">
        <f>Data!AD6320</f>
        <v>0</v>
      </c>
      <c r="J6323" s="35">
        <f>Data!AF6320</f>
        <v>0</v>
      </c>
      <c r="K6323" s="35" t="str">
        <f>CONCATENATE(Data!AH6320, " ", Data!AI6320)</f>
        <v>265.63 kWh</v>
      </c>
      <c r="L6323" s="35" t="str">
        <f>Data!C6320</f>
        <v>Vehicle, Battery Electric Vehicle</v>
      </c>
      <c r="M6323" s="35">
        <f>Data!H6320</f>
        <v>0</v>
      </c>
      <c r="N6323" s="41">
        <f>Data!I6320</f>
        <v>46087.476830648149</v>
      </c>
      <c r="O6323" s="35">
        <f>Data!L6320</f>
        <v>0</v>
      </c>
      <c r="P6323" s="35">
        <f>Data!M6320</f>
        <v>0</v>
      </c>
      <c r="Q6323" s="35" t="str">
        <f>IF(Data!N6320=0,"",Data!N6320)</f>
        <v/>
      </c>
      <c r="R6323" s="35">
        <f>Data!K6320</f>
        <v>0</v>
      </c>
      <c r="S6323" s="35" t="str">
        <f>IF(Data!X6320=TRUE(), "Yes", "No")</f>
        <v>No</v>
      </c>
      <c r="T6323" s="40" t="e">
        <f>#REF!</f>
        <v>#REF!</v>
      </c>
    </row>
    <row r="6324" spans="1:20" x14ac:dyDescent="0.3">
      <c r="A6324" s="35" t="str">
        <f>Data!A6321</f>
        <v>NISSAN LEAF 299-1018</v>
      </c>
      <c r="B6324" s="36">
        <f t="shared" si="98"/>
        <v>46087.476830648149</v>
      </c>
      <c r="C6324" s="37" t="str">
        <f>IF(Data!J6321="GpsRecord", CONCATENATE($U$3,": ",Data!M6321,", ",Data!L6321), CONCATENATE(Data!AB6321, " ", Data!AH6321))</f>
        <v>Energía total de salida en la batería del vehículo eléctrico mientras se conduce (desde que se instaló la telemática) 1046.96</v>
      </c>
      <c r="D6324" s="38" t="str">
        <f>IF(Data!O6321=TRUE(), "Yes", "No")</f>
        <v>No</v>
      </c>
      <c r="E6324" s="38" t="str">
        <f>IF(Data!J6321="EngineStatusRecord","Engine",IF(Data!J6321="GpsRecord", "GPS", IF(Data!J6321="EngineFaultRecord", "Fault", IF(Data!J6321="DriverChange","Driver",IF(Data!J6321="CustomRecord","Custom","Debug")))))</f>
        <v>Engine</v>
      </c>
      <c r="F6324" s="39" t="str">
        <f>IF(Data!Y6321=TRUE(), "Yes", "No")</f>
        <v>No</v>
      </c>
      <c r="G6324" s="40">
        <f>Data!AK6321</f>
        <v>0</v>
      </c>
      <c r="H6324" s="35" t="str">
        <f>Data!AB6321</f>
        <v>Energía total de salida en la batería del vehículo eléctrico mientras se conduce (desde que se instaló la telemática)</v>
      </c>
      <c r="I6324" s="35">
        <f>Data!AD6321</f>
        <v>0</v>
      </c>
      <c r="J6324" s="35">
        <f>Data!AF6321</f>
        <v>0</v>
      </c>
      <c r="K6324" s="35" t="str">
        <f>CONCATENATE(Data!AH6321, " ", Data!AI6321)</f>
        <v>1046.96 kWh</v>
      </c>
      <c r="L6324" s="35" t="str">
        <f>Data!C6321</f>
        <v>Vehicle, Battery Electric Vehicle</v>
      </c>
      <c r="M6324" s="35">
        <f>Data!H6321</f>
        <v>0</v>
      </c>
      <c r="N6324" s="41">
        <f>Data!I6321</f>
        <v>46087.476830648149</v>
      </c>
      <c r="O6324" s="35">
        <f>Data!L6321</f>
        <v>0</v>
      </c>
      <c r="P6324" s="35">
        <f>Data!M6321</f>
        <v>0</v>
      </c>
      <c r="Q6324" s="35" t="str">
        <f>IF(Data!N6321=0,"",Data!N6321)</f>
        <v/>
      </c>
      <c r="R6324" s="35">
        <f>Data!K6321</f>
        <v>0</v>
      </c>
      <c r="S6324" s="35" t="str">
        <f>IF(Data!X6321=TRUE(), "Yes", "No")</f>
        <v>No</v>
      </c>
      <c r="T6324" s="40" t="e">
        <f>#REF!</f>
        <v>#REF!</v>
      </c>
    </row>
    <row r="6325" spans="1:20" x14ac:dyDescent="0.3">
      <c r="A6325" s="35" t="str">
        <f>Data!A6322</f>
        <v>NISSAN LEAF 299-1018</v>
      </c>
      <c r="B6325" s="36">
        <f t="shared" si="98"/>
        <v>46087.476830694446</v>
      </c>
      <c r="C6325" s="37" t="str">
        <f>IF(Data!J6322="GpsRecord", CONCATENATE($U$3,": ",Data!M6322,", ",Data!L6322), CONCATENATE(Data!AB6322, " ", Data!AH6322))</f>
        <v>Energía total de la batería del vehículo eléctrico al ralentí (desde la instalación telemática) 49.71</v>
      </c>
      <c r="D6325" s="38" t="str">
        <f>IF(Data!O6322=TRUE(), "Yes", "No")</f>
        <v>No</v>
      </c>
      <c r="E6325" s="38" t="str">
        <f>IF(Data!J6322="EngineStatusRecord","Engine",IF(Data!J6322="GpsRecord", "GPS", IF(Data!J6322="EngineFaultRecord", "Fault", IF(Data!J6322="DriverChange","Driver",IF(Data!J6322="CustomRecord","Custom","Debug")))))</f>
        <v>Engine</v>
      </c>
      <c r="F6325" s="39" t="str">
        <f>IF(Data!Y6322=TRUE(), "Yes", "No")</f>
        <v>No</v>
      </c>
      <c r="G6325" s="40">
        <f>Data!AK6322</f>
        <v>0</v>
      </c>
      <c r="H6325" s="35" t="str">
        <f>Data!AB6322</f>
        <v>Energía total de la batería del vehículo eléctrico al ralentí (desde la instalación telemática)</v>
      </c>
      <c r="I6325" s="35">
        <f>Data!AD6322</f>
        <v>0</v>
      </c>
      <c r="J6325" s="35">
        <f>Data!AF6322</f>
        <v>0</v>
      </c>
      <c r="K6325" s="35" t="str">
        <f>CONCATENATE(Data!AH6322, " ", Data!AI6322)</f>
        <v>49.71 kWh</v>
      </c>
      <c r="L6325" s="35" t="str">
        <f>Data!C6322</f>
        <v>Vehicle, Battery Electric Vehicle</v>
      </c>
      <c r="M6325" s="35">
        <f>Data!H6322</f>
        <v>0</v>
      </c>
      <c r="N6325" s="41">
        <f>Data!I6322</f>
        <v>46087.476830694446</v>
      </c>
      <c r="O6325" s="35">
        <f>Data!L6322</f>
        <v>0</v>
      </c>
      <c r="P6325" s="35">
        <f>Data!M6322</f>
        <v>0</v>
      </c>
      <c r="Q6325" s="35" t="str">
        <f>IF(Data!N6322=0,"",Data!N6322)</f>
        <v/>
      </c>
      <c r="R6325" s="35">
        <f>Data!K6322</f>
        <v>0</v>
      </c>
      <c r="S6325" s="35" t="str">
        <f>IF(Data!X6322=TRUE(), "Yes", "No")</f>
        <v>No</v>
      </c>
      <c r="T6325" s="40" t="e">
        <f>#REF!</f>
        <v>#REF!</v>
      </c>
    </row>
    <row r="6326" spans="1:20" x14ac:dyDescent="0.3">
      <c r="A6326" s="35" t="str">
        <f>Data!A6323</f>
        <v>NISSAN LEAF 299-1018</v>
      </c>
      <c r="B6326" s="36">
        <f t="shared" si="98"/>
        <v>46087.476838472219</v>
      </c>
      <c r="C6326" s="37" t="str">
        <f>IF(Data!J6323="GpsRecord", CONCATENATE($U$3,": ",Data!M6323,", ",Data!L6323), CONCATENATE(Data!AB6323, " ", Data!AH6323))</f>
        <v xml:space="preserve"> </v>
      </c>
      <c r="D6326" s="38" t="str">
        <f>IF(Data!O6323=TRUE(), "Yes", "No")</f>
        <v>No</v>
      </c>
      <c r="E6326" s="38" t="str">
        <f>IF(Data!J6323="EngineStatusRecord","Engine",IF(Data!J6323="GpsRecord", "GPS", IF(Data!J6323="EngineFaultRecord", "Fault", IF(Data!J6323="DriverChange","Driver",IF(Data!J6323="CustomRecord","Custom","Debug")))))</f>
        <v>Debug</v>
      </c>
      <c r="F6326" s="39" t="str">
        <f>IF(Data!Y6323=TRUE(), "Yes", "No")</f>
        <v>No</v>
      </c>
      <c r="G6326" s="40" t="str">
        <f>Data!AK6323</f>
        <v>FC-01-2E-69-6E-74-65-00-00-00-00-00-00-00-00</v>
      </c>
      <c r="H6326" s="35">
        <f>Data!AB6323</f>
        <v>0</v>
      </c>
      <c r="I6326" s="35">
        <f>Data!AD6323</f>
        <v>0</v>
      </c>
      <c r="J6326" s="35">
        <f>Data!AF6323</f>
        <v>0</v>
      </c>
      <c r="K6326" s="35" t="str">
        <f>CONCATENATE(Data!AH6323, " ", Data!AI6323)</f>
        <v xml:space="preserve"> </v>
      </c>
      <c r="L6326" s="35" t="str">
        <f>Data!C6323</f>
        <v>Vehicle, Battery Electric Vehicle</v>
      </c>
      <c r="M6326" s="35">
        <f>Data!H6323</f>
        <v>0</v>
      </c>
      <c r="N6326" s="41">
        <f>Data!I6323</f>
        <v>46087.476838472219</v>
      </c>
      <c r="O6326" s="35">
        <f>Data!L6323</f>
        <v>0</v>
      </c>
      <c r="P6326" s="35">
        <f>Data!M6323</f>
        <v>0</v>
      </c>
      <c r="Q6326" s="35" t="str">
        <f>IF(Data!N6323=0,"",Data!N6323)</f>
        <v>ModemApnFailed</v>
      </c>
      <c r="R6326" s="35">
        <f>Data!K6323</f>
        <v>0</v>
      </c>
      <c r="S6326" s="35" t="str">
        <f>IF(Data!X6323=TRUE(), "Yes", "No")</f>
        <v>No</v>
      </c>
      <c r="T6326" s="40" t="e">
        <f>#REF!</f>
        <v>#REF!</v>
      </c>
    </row>
    <row r="6327" spans="1:20" x14ac:dyDescent="0.3">
      <c r="A6327" s="35" t="str">
        <f>Data!A6324</f>
        <v>NISSAN LEAF 299-1018</v>
      </c>
      <c r="B6327" s="36">
        <f t="shared" si="98"/>
        <v>46087.476838645831</v>
      </c>
      <c r="C6327" s="37" t="str">
        <f>IF(Data!J6324="GpsRecord", CONCATENATE($U$3,": ",Data!M6324,", ",Data!L6324), CONCATENATE(Data!AB6324, " ", Data!AH6324))</f>
        <v xml:space="preserve"> </v>
      </c>
      <c r="D6327" s="38" t="str">
        <f>IF(Data!O6324=TRUE(), "Yes", "No")</f>
        <v>No</v>
      </c>
      <c r="E6327" s="38" t="str">
        <f>IF(Data!J6324="EngineStatusRecord","Engine",IF(Data!J6324="GpsRecord", "GPS", IF(Data!J6324="EngineFaultRecord", "Fault", IF(Data!J6324="DriverChange","Driver",IF(Data!J6324="CustomRecord","Custom","Debug")))))</f>
        <v>Debug</v>
      </c>
      <c r="F6327" s="39" t="str">
        <f>IF(Data!Y6324=TRUE(), "Yes", "No")</f>
        <v>No</v>
      </c>
      <c r="G6327" s="40" t="str">
        <f>Data!AK6324</f>
        <v>3A-00-00-00-00-00-00-00-00-00-00-00-00-00-00</v>
      </c>
      <c r="H6327" s="35">
        <f>Data!AB6324</f>
        <v>0</v>
      </c>
      <c r="I6327" s="35">
        <f>Data!AD6324</f>
        <v>0</v>
      </c>
      <c r="J6327" s="35">
        <f>Data!AF6324</f>
        <v>0</v>
      </c>
      <c r="K6327" s="35" t="str">
        <f>CONCATENATE(Data!AH6324, " ", Data!AI6324)</f>
        <v xml:space="preserve"> </v>
      </c>
      <c r="L6327" s="35" t="str">
        <f>Data!C6324</f>
        <v>Vehicle, Battery Electric Vehicle</v>
      </c>
      <c r="M6327" s="35">
        <f>Data!H6324</f>
        <v>0</v>
      </c>
      <c r="N6327" s="41">
        <f>Data!I6324</f>
        <v>46087.476838645831</v>
      </c>
      <c r="O6327" s="35">
        <f>Data!L6324</f>
        <v>0</v>
      </c>
      <c r="P6327" s="35">
        <f>Data!M6324</f>
        <v>0</v>
      </c>
      <c r="Q6327" s="35" t="str">
        <f>IF(Data!N6324=0,"",Data!N6324)</f>
        <v>LiveModemRetry</v>
      </c>
      <c r="R6327" s="35">
        <f>Data!K6324</f>
        <v>0</v>
      </c>
      <c r="S6327" s="35" t="str">
        <f>IF(Data!X6324=TRUE(), "Yes", "No")</f>
        <v>No</v>
      </c>
      <c r="T6327" s="40" t="e">
        <f>#REF!</f>
        <v>#REF!</v>
      </c>
    </row>
    <row r="6328" spans="1:20" x14ac:dyDescent="0.3">
      <c r="A6328" s="35" t="str">
        <f>Data!A6325</f>
        <v>NISSAN LEAF 299-1018</v>
      </c>
      <c r="B6328" s="36">
        <f t="shared" si="98"/>
        <v>46087.476840277777</v>
      </c>
      <c r="C6328" s="37" t="str">
        <f>IF(Data!J6325="GpsRecord", CONCATENATE($U$3,": ",Data!M6325,", ",Data!L6325), CONCATENATE(Data!AB6325, " ", Data!AH6325))</f>
        <v>Ubicación: 9.94398, -84.19176</v>
      </c>
      <c r="D6328" s="38" t="str">
        <f>IF(Data!O6325=TRUE(), "Yes", "No")</f>
        <v>Yes</v>
      </c>
      <c r="E6328" s="38" t="str">
        <f>IF(Data!J6325="EngineStatusRecord","Engine",IF(Data!J6325="GpsRecord", "GPS", IF(Data!J6325="EngineFaultRecord", "Fault", IF(Data!J6325="DriverChange","Driver",IF(Data!J6325="CustomRecord","Custom","Debug")))))</f>
        <v>GPS</v>
      </c>
      <c r="F6328" s="39" t="str">
        <f>IF(Data!Y6325=TRUE(), "Yes", "No")</f>
        <v>Yes</v>
      </c>
      <c r="G6328" s="40">
        <f>Data!AK6325</f>
        <v>0</v>
      </c>
      <c r="H6328" s="35">
        <f>Data!AB6325</f>
        <v>0</v>
      </c>
      <c r="I6328" s="35">
        <f>Data!AD6325</f>
        <v>0</v>
      </c>
      <c r="J6328" s="35">
        <f>Data!AF6325</f>
        <v>0</v>
      </c>
      <c r="K6328" s="35" t="str">
        <f>CONCATENATE(Data!AH6325, " ", Data!AI6325)</f>
        <v xml:space="preserve"> </v>
      </c>
      <c r="L6328" s="35" t="str">
        <f>Data!C6325</f>
        <v>Vehicle, Battery Electric Vehicle</v>
      </c>
      <c r="M6328" s="35">
        <f>Data!H6325</f>
        <v>0</v>
      </c>
      <c r="N6328" s="41">
        <f>Data!I6325</f>
        <v>46087.476840277777</v>
      </c>
      <c r="O6328" s="35">
        <f>Data!L6325</f>
        <v>-84.191760000000002</v>
      </c>
      <c r="P6328" s="35">
        <f>Data!M6325</f>
        <v>9.9439799999999998</v>
      </c>
      <c r="Q6328" s="35" t="str">
        <f>IF(Data!N6325=0,"",Data!N6325)</f>
        <v>CurveZeroSpeed</v>
      </c>
      <c r="R6328" s="35">
        <f>Data!K6325</f>
        <v>0</v>
      </c>
      <c r="S6328" s="35" t="str">
        <f>IF(Data!X6325=TRUE(), "Yes", "No")</f>
        <v>Yes</v>
      </c>
      <c r="T6328" s="40" t="e">
        <f>#REF!</f>
        <v>#REF!</v>
      </c>
    </row>
    <row r="6329" spans="1:20" x14ac:dyDescent="0.3">
      <c r="A6329" s="35" t="str">
        <f>Data!A6326</f>
        <v>NISSAN LEAF 299-1018</v>
      </c>
      <c r="B6329" s="36">
        <f t="shared" si="98"/>
        <v>46087.476851851854</v>
      </c>
      <c r="C6329" s="37" t="str">
        <f>IF(Data!J6326="GpsRecord", CONCATENATE($U$3,": ",Data!M6326,", ",Data!L6326), CONCATENATE(Data!AB6326, " ", Data!AH6326))</f>
        <v>Ubicación: 9.94398, -84.19176</v>
      </c>
      <c r="D6329" s="38" t="str">
        <f>IF(Data!O6326=TRUE(), "Yes", "No")</f>
        <v>Yes</v>
      </c>
      <c r="E6329" s="38" t="str">
        <f>IF(Data!J6326="EngineStatusRecord","Engine",IF(Data!J6326="GpsRecord", "GPS", IF(Data!J6326="EngineFaultRecord", "Fault", IF(Data!J6326="DriverChange","Driver",IF(Data!J6326="CustomRecord","Custom","Debug")))))</f>
        <v>GPS</v>
      </c>
      <c r="F6329" s="39" t="str">
        <f>IF(Data!Y6326=TRUE(), "Yes", "No")</f>
        <v>Yes</v>
      </c>
      <c r="G6329" s="40">
        <f>Data!AK6326</f>
        <v>0</v>
      </c>
      <c r="H6329" s="35">
        <f>Data!AB6326</f>
        <v>0</v>
      </c>
      <c r="I6329" s="35">
        <f>Data!AD6326</f>
        <v>0</v>
      </c>
      <c r="J6329" s="35">
        <f>Data!AF6326</f>
        <v>0</v>
      </c>
      <c r="K6329" s="35" t="str">
        <f>CONCATENATE(Data!AH6326, " ", Data!AI6326)</f>
        <v xml:space="preserve"> </v>
      </c>
      <c r="L6329" s="35" t="str">
        <f>Data!C6326</f>
        <v>Vehicle, Battery Electric Vehicle</v>
      </c>
      <c r="M6329" s="35">
        <f>Data!H6326</f>
        <v>0</v>
      </c>
      <c r="N6329" s="41">
        <f>Data!I6326</f>
        <v>46087.476851851854</v>
      </c>
      <c r="O6329" s="35">
        <f>Data!L6326</f>
        <v>-84.191760000000002</v>
      </c>
      <c r="P6329" s="35">
        <f>Data!M6326</f>
        <v>9.9439799999999998</v>
      </c>
      <c r="Q6329" s="35" t="str">
        <f>IF(Data!N6326=0,"",Data!N6326)</f>
        <v>CurveSpeedEstimateError</v>
      </c>
      <c r="R6329" s="35">
        <f>Data!K6326</f>
        <v>0</v>
      </c>
      <c r="S6329" s="35" t="str">
        <f>IF(Data!X6326=TRUE(), "Yes", "No")</f>
        <v>Yes</v>
      </c>
      <c r="T6329" s="40" t="e">
        <f>#REF!</f>
        <v>#REF!</v>
      </c>
    </row>
    <row r="6330" spans="1:20" x14ac:dyDescent="0.3">
      <c r="A6330" s="35" t="str">
        <f>Data!A6327</f>
        <v>NISSAN LEAF 299-1018</v>
      </c>
      <c r="B6330" s="36">
        <f t="shared" si="98"/>
        <v>46087.476891550927</v>
      </c>
      <c r="C6330" s="37" t="str">
        <f>IF(Data!J6327="GpsRecord", CONCATENATE($U$3,": ",Data!M6327,", ",Data!L6327), CONCATENATE(Data!AB6327, " ", Data!AH6327))</f>
        <v xml:space="preserve"> </v>
      </c>
      <c r="D6330" s="38" t="str">
        <f>IF(Data!O6327=TRUE(), "Yes", "No")</f>
        <v>No</v>
      </c>
      <c r="E6330" s="38" t="str">
        <f>IF(Data!J6327="EngineStatusRecord","Engine",IF(Data!J6327="GpsRecord", "GPS", IF(Data!J6327="EngineFaultRecord", "Fault", IF(Data!J6327="DriverChange","Driver",IF(Data!J6327="CustomRecord","Custom","Debug")))))</f>
        <v>Debug</v>
      </c>
      <c r="F6330" s="39" t="str">
        <f>IF(Data!Y6327=TRUE(), "Yes", "No")</f>
        <v>No</v>
      </c>
      <c r="G6330" s="40" t="str">
        <f>Data!AK6327</f>
        <v>11-00-00-00-00-00-00-00-00-00-00-00-00-00-00</v>
      </c>
      <c r="H6330" s="35">
        <f>Data!AB6327</f>
        <v>0</v>
      </c>
      <c r="I6330" s="35">
        <f>Data!AD6327</f>
        <v>0</v>
      </c>
      <c r="J6330" s="35">
        <f>Data!AF6327</f>
        <v>0</v>
      </c>
      <c r="K6330" s="35" t="str">
        <f>CONCATENATE(Data!AH6327, " ", Data!AI6327)</f>
        <v xml:space="preserve"> </v>
      </c>
      <c r="L6330" s="35" t="str">
        <f>Data!C6327</f>
        <v>Vehicle, Battery Electric Vehicle</v>
      </c>
      <c r="M6330" s="35">
        <f>Data!H6327</f>
        <v>0</v>
      </c>
      <c r="N6330" s="41">
        <f>Data!I6327</f>
        <v>46087.476891550927</v>
      </c>
      <c r="O6330" s="35">
        <f>Data!L6327</f>
        <v>0</v>
      </c>
      <c r="P6330" s="35">
        <f>Data!M6327</f>
        <v>0</v>
      </c>
      <c r="Q6330" s="35" t="str">
        <f>IF(Data!N6327=0,"",Data!N6327)</f>
        <v>ModemSignalStrength</v>
      </c>
      <c r="R6330" s="35">
        <f>Data!K6327</f>
        <v>0</v>
      </c>
      <c r="S6330" s="35" t="str">
        <f>IF(Data!X6327=TRUE(), "Yes", "No")</f>
        <v>No</v>
      </c>
      <c r="T6330" s="40" t="e">
        <f>#REF!</f>
        <v>#REF!</v>
      </c>
    </row>
    <row r="6331" spans="1:20" x14ac:dyDescent="0.3">
      <c r="A6331" s="35" t="str">
        <f>Data!A6328</f>
        <v>NISSAN LEAF 299-1018</v>
      </c>
      <c r="B6331" s="36">
        <f t="shared" si="98"/>
        <v>46087.476897106484</v>
      </c>
      <c r="C6331" s="37" t="str">
        <f>IF(Data!J6328="GpsRecord", CONCATENATE($U$3,": ",Data!M6328,", ",Data!L6328), CONCATENATE(Data!AB6328, " ", Data!AH6328))</f>
        <v xml:space="preserve"> </v>
      </c>
      <c r="D6331" s="38" t="str">
        <f>IF(Data!O6328=TRUE(), "Yes", "No")</f>
        <v>No</v>
      </c>
      <c r="E6331" s="38" t="str">
        <f>IF(Data!J6328="EngineStatusRecord","Engine",IF(Data!J6328="GpsRecord", "GPS", IF(Data!J6328="EngineFaultRecord", "Fault", IF(Data!J6328="DriverChange","Driver",IF(Data!J6328="CustomRecord","Custom","Debug")))))</f>
        <v>Debug</v>
      </c>
      <c r="F6331" s="39" t="str">
        <f>IF(Data!Y6328=TRUE(), "Yes", "No")</f>
        <v>No</v>
      </c>
      <c r="G6331" s="40" t="str">
        <f>Data!AK6328</f>
        <v>C5-89-02-00-00-00-00-00-00-00-00-00-00-00-00</v>
      </c>
      <c r="H6331" s="35">
        <f>Data!AB6328</f>
        <v>0</v>
      </c>
      <c r="I6331" s="35">
        <f>Data!AD6328</f>
        <v>0</v>
      </c>
      <c r="J6331" s="35">
        <f>Data!AF6328</f>
        <v>0</v>
      </c>
      <c r="K6331" s="35" t="str">
        <f>CONCATENATE(Data!AH6328, " ", Data!AI6328)</f>
        <v xml:space="preserve"> </v>
      </c>
      <c r="L6331" s="35" t="str">
        <f>Data!C6328</f>
        <v>Vehicle, Battery Electric Vehicle</v>
      </c>
      <c r="M6331" s="35">
        <f>Data!H6328</f>
        <v>0</v>
      </c>
      <c r="N6331" s="41">
        <f>Data!I6328</f>
        <v>46087.476897106484</v>
      </c>
      <c r="O6331" s="35">
        <f>Data!L6328</f>
        <v>0</v>
      </c>
      <c r="P6331" s="35">
        <f>Data!M6328</f>
        <v>0</v>
      </c>
      <c r="Q6331" s="35" t="str">
        <f>IF(Data!N6328=0,"",Data!N6328)</f>
        <v>DebugGoDeviceDistance</v>
      </c>
      <c r="R6331" s="35">
        <f>Data!K6328</f>
        <v>0</v>
      </c>
      <c r="S6331" s="35" t="str">
        <f>IF(Data!X6328=TRUE(), "Yes", "No")</f>
        <v>No</v>
      </c>
      <c r="T6331" s="40" t="e">
        <f>#REF!</f>
        <v>#REF!</v>
      </c>
    </row>
    <row r="6332" spans="1:20" x14ac:dyDescent="0.3">
      <c r="A6332" s="35" t="str">
        <f>Data!A6329</f>
        <v>NISSAN LEAF 299-1018</v>
      </c>
      <c r="B6332" s="36">
        <f t="shared" si="98"/>
        <v>46087.476897106484</v>
      </c>
      <c r="C6332" s="37" t="str">
        <f>IF(Data!J6329="GpsRecord", CONCATENATE($U$3,": ",Data!M6329,", ",Data!L6329), CONCATENATE(Data!AB6329, " ", Data!AH6329))</f>
        <v>Distancia restante hasta que se requiera servicio 0</v>
      </c>
      <c r="D6332" s="38" t="str">
        <f>IF(Data!O6329=TRUE(), "Yes", "No")</f>
        <v>No</v>
      </c>
      <c r="E6332" s="38" t="str">
        <f>IF(Data!J6329="EngineStatusRecord","Engine",IF(Data!J6329="GpsRecord", "GPS", IF(Data!J6329="EngineFaultRecord", "Fault", IF(Data!J6329="DriverChange","Driver",IF(Data!J6329="CustomRecord","Custom","Debug")))))</f>
        <v>Engine</v>
      </c>
      <c r="F6332" s="39" t="str">
        <f>IF(Data!Y6329=TRUE(), "Yes", "No")</f>
        <v>No</v>
      </c>
      <c r="G6332" s="40">
        <f>Data!AK6329</f>
        <v>0</v>
      </c>
      <c r="H6332" s="35" t="str">
        <f>Data!AB6329</f>
        <v>Distancia restante hasta que se requiera servicio</v>
      </c>
      <c r="I6332" s="35">
        <f>Data!AD6329</f>
        <v>0</v>
      </c>
      <c r="J6332" s="35">
        <f>Data!AF6329</f>
        <v>0</v>
      </c>
      <c r="K6332" s="35" t="str">
        <f>CONCATENATE(Data!AH6329, " ", Data!AI6329)</f>
        <v>0 km</v>
      </c>
      <c r="L6332" s="35" t="str">
        <f>Data!C6329</f>
        <v>Vehicle, Battery Electric Vehicle</v>
      </c>
      <c r="M6332" s="35">
        <f>Data!H6329</f>
        <v>0</v>
      </c>
      <c r="N6332" s="41">
        <f>Data!I6329</f>
        <v>46087.476897106484</v>
      </c>
      <c r="O6332" s="35">
        <f>Data!L6329</f>
        <v>0</v>
      </c>
      <c r="P6332" s="35">
        <f>Data!M6329</f>
        <v>0</v>
      </c>
      <c r="Q6332" s="35" t="str">
        <f>IF(Data!N6329=0,"",Data!N6329)</f>
        <v/>
      </c>
      <c r="R6332" s="35">
        <f>Data!K6329</f>
        <v>0</v>
      </c>
      <c r="S6332" s="35" t="str">
        <f>IF(Data!X6329=TRUE(), "Yes", "No")</f>
        <v>No</v>
      </c>
      <c r="T6332" s="40" t="e">
        <f>#REF!</f>
        <v>#REF!</v>
      </c>
    </row>
    <row r="6333" spans="1:20" x14ac:dyDescent="0.3">
      <c r="A6333" s="35" t="str">
        <f>Data!A6330</f>
        <v>NISSAN LEAF 299-1018</v>
      </c>
      <c r="B6333" s="36">
        <f t="shared" si="98"/>
        <v>46087.47700471065</v>
      </c>
      <c r="C6333" s="37" t="str">
        <f>IF(Data!J6330="GpsRecord", CONCATENATE($U$3,": ",Data!M6330,", ",Data!L6330), CONCATENATE(Data!AB6330, " ", Data!AH6330))</f>
        <v xml:space="preserve"> </v>
      </c>
      <c r="D6333" s="38" t="str">
        <f>IF(Data!O6330=TRUE(), "Yes", "No")</f>
        <v>No</v>
      </c>
      <c r="E6333" s="38" t="str">
        <f>IF(Data!J6330="EngineStatusRecord","Engine",IF(Data!J6330="GpsRecord", "GPS", IF(Data!J6330="EngineFaultRecord", "Fault", IF(Data!J6330="DriverChange","Driver",IF(Data!J6330="CustomRecord","Custom","Debug")))))</f>
        <v>Debug</v>
      </c>
      <c r="F6333" s="39" t="str">
        <f>IF(Data!Y6330=TRUE(), "Yes", "No")</f>
        <v>No</v>
      </c>
      <c r="G6333" s="40" t="str">
        <f>Data!AK6330</f>
        <v>11-00-00-00-00-00-00-00-00-00-00-00-00-00-00</v>
      </c>
      <c r="H6333" s="35">
        <f>Data!AB6330</f>
        <v>0</v>
      </c>
      <c r="I6333" s="35">
        <f>Data!AD6330</f>
        <v>0</v>
      </c>
      <c r="J6333" s="35">
        <f>Data!AF6330</f>
        <v>0</v>
      </c>
      <c r="K6333" s="35" t="str">
        <f>CONCATENATE(Data!AH6330, " ", Data!AI6330)</f>
        <v xml:space="preserve"> </v>
      </c>
      <c r="L6333" s="35" t="str">
        <f>Data!C6330</f>
        <v>Vehicle, Battery Electric Vehicle</v>
      </c>
      <c r="M6333" s="35">
        <f>Data!H6330</f>
        <v>0</v>
      </c>
      <c r="N6333" s="41">
        <f>Data!I6330</f>
        <v>46087.47700471065</v>
      </c>
      <c r="O6333" s="35">
        <f>Data!L6330</f>
        <v>0</v>
      </c>
      <c r="P6333" s="35">
        <f>Data!M6330</f>
        <v>0</v>
      </c>
      <c r="Q6333" s="35" t="str">
        <f>IF(Data!N6330=0,"",Data!N6330)</f>
        <v>ModemSignalStrength</v>
      </c>
      <c r="R6333" s="35">
        <f>Data!K6330</f>
        <v>0</v>
      </c>
      <c r="S6333" s="35" t="str">
        <f>IF(Data!X6330=TRUE(), "Yes", "No")</f>
        <v>No</v>
      </c>
      <c r="T6333" s="40" t="e">
        <f>#REF!</f>
        <v>#REF!</v>
      </c>
    </row>
    <row r="6334" spans="1:20" x14ac:dyDescent="0.3">
      <c r="A6334" s="35" t="str">
        <f>Data!A6331</f>
        <v>NISSAN LEAF 299-1018</v>
      </c>
      <c r="B6334" s="36">
        <f t="shared" si="98"/>
        <v>46087.477120497686</v>
      </c>
      <c r="C6334" s="37" t="str">
        <f>IF(Data!J6331="GpsRecord", CONCATENATE($U$3,": ",Data!M6331,", ",Data!L6331), CONCATENATE(Data!AB6331, " ", Data!AH6331))</f>
        <v xml:space="preserve"> </v>
      </c>
      <c r="D6334" s="38" t="str">
        <f>IF(Data!O6331=TRUE(), "Yes", "No")</f>
        <v>No</v>
      </c>
      <c r="E6334" s="38" t="str">
        <f>IF(Data!J6331="EngineStatusRecord","Engine",IF(Data!J6331="GpsRecord", "GPS", IF(Data!J6331="EngineFaultRecord", "Fault", IF(Data!J6331="DriverChange","Driver",IF(Data!J6331="CustomRecord","Custom","Debug")))))</f>
        <v>Debug</v>
      </c>
      <c r="F6334" s="39" t="str">
        <f>IF(Data!Y6331=TRUE(), "Yes", "No")</f>
        <v>No</v>
      </c>
      <c r="G6334" s="40" t="str">
        <f>Data!AK6331</f>
        <v>15-00-00-00-00-00-00-00-00-00-00-00-00-00-00</v>
      </c>
      <c r="H6334" s="35">
        <f>Data!AB6331</f>
        <v>0</v>
      </c>
      <c r="I6334" s="35">
        <f>Data!AD6331</f>
        <v>0</v>
      </c>
      <c r="J6334" s="35">
        <f>Data!AF6331</f>
        <v>0</v>
      </c>
      <c r="K6334" s="35" t="str">
        <f>CONCATENATE(Data!AH6331, " ", Data!AI6331)</f>
        <v xml:space="preserve"> </v>
      </c>
      <c r="L6334" s="35" t="str">
        <f>Data!C6331</f>
        <v>Vehicle, Battery Electric Vehicle</v>
      </c>
      <c r="M6334" s="35">
        <f>Data!H6331</f>
        <v>0</v>
      </c>
      <c r="N6334" s="41">
        <f>Data!I6331</f>
        <v>46087.477120497686</v>
      </c>
      <c r="O6334" s="35">
        <f>Data!L6331</f>
        <v>0</v>
      </c>
      <c r="P6334" s="35">
        <f>Data!M6331</f>
        <v>0</v>
      </c>
      <c r="Q6334" s="35" t="str">
        <f>IF(Data!N6331=0,"",Data!N6331)</f>
        <v>ModemSignalStrength</v>
      </c>
      <c r="R6334" s="35">
        <f>Data!K6331</f>
        <v>0</v>
      </c>
      <c r="S6334" s="35" t="str">
        <f>IF(Data!X6331=TRUE(), "Yes", "No")</f>
        <v>No</v>
      </c>
      <c r="T6334" s="40" t="e">
        <f>#REF!</f>
        <v>#REF!</v>
      </c>
    </row>
    <row r="6335" spans="1:20" x14ac:dyDescent="0.3">
      <c r="A6335" s="35" t="str">
        <f>Data!A6332</f>
        <v>NISSAN LEAF 299-1018</v>
      </c>
      <c r="B6335" s="36">
        <f t="shared" si="98"/>
        <v>46087.477236238425</v>
      </c>
      <c r="C6335" s="37" t="str">
        <f>IF(Data!J6332="GpsRecord", CONCATENATE($U$3,": ",Data!M6332,", ",Data!L6332), CONCATENATE(Data!AB6332, " ", Data!AH6332))</f>
        <v xml:space="preserve"> </v>
      </c>
      <c r="D6335" s="38" t="str">
        <f>IF(Data!O6332=TRUE(), "Yes", "No")</f>
        <v>No</v>
      </c>
      <c r="E6335" s="38" t="str">
        <f>IF(Data!J6332="EngineStatusRecord","Engine",IF(Data!J6332="GpsRecord", "GPS", IF(Data!J6332="EngineFaultRecord", "Fault", IF(Data!J6332="DriverChange","Driver",IF(Data!J6332="CustomRecord","Custom","Debug")))))</f>
        <v>Debug</v>
      </c>
      <c r="F6335" s="39" t="str">
        <f>IF(Data!Y6332=TRUE(), "Yes", "No")</f>
        <v>No</v>
      </c>
      <c r="G6335" s="40" t="str">
        <f>Data!AK6332</f>
        <v>14-00-00-00-00-00-00-00-00-00-00-00-00-00-00</v>
      </c>
      <c r="H6335" s="35">
        <f>Data!AB6332</f>
        <v>0</v>
      </c>
      <c r="I6335" s="35">
        <f>Data!AD6332</f>
        <v>0</v>
      </c>
      <c r="J6335" s="35">
        <f>Data!AF6332</f>
        <v>0</v>
      </c>
      <c r="K6335" s="35" t="str">
        <f>CONCATENATE(Data!AH6332, " ", Data!AI6332)</f>
        <v xml:space="preserve"> </v>
      </c>
      <c r="L6335" s="35" t="str">
        <f>Data!C6332</f>
        <v>Vehicle, Battery Electric Vehicle</v>
      </c>
      <c r="M6335" s="35">
        <f>Data!H6332</f>
        <v>0</v>
      </c>
      <c r="N6335" s="41">
        <f>Data!I6332</f>
        <v>46087.477236238425</v>
      </c>
      <c r="O6335" s="35">
        <f>Data!L6332</f>
        <v>0</v>
      </c>
      <c r="P6335" s="35">
        <f>Data!M6332</f>
        <v>0</v>
      </c>
      <c r="Q6335" s="35" t="str">
        <f>IF(Data!N6332=0,"",Data!N6332)</f>
        <v>ModemSignalStrength</v>
      </c>
      <c r="R6335" s="35">
        <f>Data!K6332</f>
        <v>0</v>
      </c>
      <c r="S6335" s="35" t="str">
        <f>IF(Data!X6332=TRUE(), "Yes", "No")</f>
        <v>No</v>
      </c>
      <c r="T6335" s="40" t="e">
        <f>#REF!</f>
        <v>#REF!</v>
      </c>
    </row>
    <row r="6336" spans="1:20" x14ac:dyDescent="0.3">
      <c r="A6336" s="35" t="str">
        <f>Data!A6333</f>
        <v>NISSAN LEAF 299-1018</v>
      </c>
      <c r="B6336" s="36">
        <f t="shared" si="98"/>
        <v>46087.477467719909</v>
      </c>
      <c r="C6336" s="37" t="str">
        <f>IF(Data!J6333="GpsRecord", CONCATENATE($U$3,": ",Data!M6333,", ",Data!L6333), CONCATENATE(Data!AB6333, " ", Data!AH6333))</f>
        <v xml:space="preserve"> </v>
      </c>
      <c r="D6336" s="38" t="str">
        <f>IF(Data!O6333=TRUE(), "Yes", "No")</f>
        <v>No</v>
      </c>
      <c r="E6336" s="38" t="str">
        <f>IF(Data!J6333="EngineStatusRecord","Engine",IF(Data!J6333="GpsRecord", "GPS", IF(Data!J6333="EngineFaultRecord", "Fault", IF(Data!J6333="DriverChange","Driver",IF(Data!J6333="CustomRecord","Custom","Debug")))))</f>
        <v>Debug</v>
      </c>
      <c r="F6336" s="39" t="str">
        <f>IF(Data!Y6333=TRUE(), "Yes", "No")</f>
        <v>No</v>
      </c>
      <c r="G6336" s="40" t="str">
        <f>Data!AK6333</f>
        <v>15-00-00-00-00-00-00-00-00-00-00-00-00-00-00</v>
      </c>
      <c r="H6336" s="35">
        <f>Data!AB6333</f>
        <v>0</v>
      </c>
      <c r="I6336" s="35">
        <f>Data!AD6333</f>
        <v>0</v>
      </c>
      <c r="J6336" s="35">
        <f>Data!AF6333</f>
        <v>0</v>
      </c>
      <c r="K6336" s="35" t="str">
        <f>CONCATENATE(Data!AH6333, " ", Data!AI6333)</f>
        <v xml:space="preserve"> </v>
      </c>
      <c r="L6336" s="35" t="str">
        <f>Data!C6333</f>
        <v>Vehicle, Battery Electric Vehicle</v>
      </c>
      <c r="M6336" s="35">
        <f>Data!H6333</f>
        <v>0</v>
      </c>
      <c r="N6336" s="41">
        <f>Data!I6333</f>
        <v>46087.477467719909</v>
      </c>
      <c r="O6336" s="35">
        <f>Data!L6333</f>
        <v>0</v>
      </c>
      <c r="P6336" s="35">
        <f>Data!M6333</f>
        <v>0</v>
      </c>
      <c r="Q6336" s="35" t="str">
        <f>IF(Data!N6333=0,"",Data!N6333)</f>
        <v>ModemSignalStrength</v>
      </c>
      <c r="R6336" s="35">
        <f>Data!K6333</f>
        <v>0</v>
      </c>
      <c r="S6336" s="35" t="str">
        <f>IF(Data!X6333=TRUE(), "Yes", "No")</f>
        <v>No</v>
      </c>
      <c r="T6336" s="40" t="e">
        <f>#REF!</f>
        <v>#REF!</v>
      </c>
    </row>
    <row r="6337" spans="1:20" x14ac:dyDescent="0.3">
      <c r="A6337" s="35" t="str">
        <f>Data!A6334</f>
        <v>NISSAN LEAF 299-1018</v>
      </c>
      <c r="B6337" s="36">
        <f t="shared" si="98"/>
        <v>46087.477477581022</v>
      </c>
      <c r="C6337" s="37" t="str">
        <f>IF(Data!J6334="GpsRecord", CONCATENATE($U$3,": ",Data!M6334,", ",Data!L6334), CONCATENATE(Data!AB6334, " ", Data!AH6334))</f>
        <v xml:space="preserve"> </v>
      </c>
      <c r="D6337" s="38" t="str">
        <f>IF(Data!O6334=TRUE(), "Yes", "No")</f>
        <v>No</v>
      </c>
      <c r="E6337" s="38" t="str">
        <f>IF(Data!J6334="EngineStatusRecord","Engine",IF(Data!J6334="GpsRecord", "GPS", IF(Data!J6334="EngineFaultRecord", "Fault", IF(Data!J6334="DriverChange","Driver",IF(Data!J6334="CustomRecord","Custom","Debug")))))</f>
        <v>Debug</v>
      </c>
      <c r="F6337" s="39" t="str">
        <f>IF(Data!Y6334=TRUE(), "Yes", "No")</f>
        <v>No</v>
      </c>
      <c r="G6337" s="40" t="str">
        <f>Data!AK6334</f>
        <v>02-37-31-32-30-31-00-00-00-00-00-00-00-00-00</v>
      </c>
      <c r="H6337" s="35">
        <f>Data!AB6334</f>
        <v>0</v>
      </c>
      <c r="I6337" s="35">
        <f>Data!AD6334</f>
        <v>0</v>
      </c>
      <c r="J6337" s="35">
        <f>Data!AF6334</f>
        <v>0</v>
      </c>
      <c r="K6337" s="35" t="str">
        <f>CONCATENATE(Data!AH6334, " ", Data!AI6334)</f>
        <v xml:space="preserve"> </v>
      </c>
      <c r="L6337" s="35" t="str">
        <f>Data!C6334</f>
        <v>Vehicle, Battery Electric Vehicle</v>
      </c>
      <c r="M6337" s="35">
        <f>Data!H6334</f>
        <v>0</v>
      </c>
      <c r="N6337" s="41">
        <f>Data!I6334</f>
        <v>46087.477477581022</v>
      </c>
      <c r="O6337" s="35">
        <f>Data!L6334</f>
        <v>0</v>
      </c>
      <c r="P6337" s="35">
        <f>Data!M6334</f>
        <v>0</v>
      </c>
      <c r="Q6337" s="35" t="str">
        <f>IF(Data!N6334=0,"",Data!N6334)</f>
        <v>60928</v>
      </c>
      <c r="R6337" s="35">
        <f>Data!K6334</f>
        <v>0</v>
      </c>
      <c r="S6337" s="35" t="str">
        <f>IF(Data!X6334=TRUE(), "Yes", "No")</f>
        <v>No</v>
      </c>
      <c r="T6337" s="40" t="e">
        <f>#REF!</f>
        <v>#REF!</v>
      </c>
    </row>
    <row r="6338" spans="1:20" x14ac:dyDescent="0.3">
      <c r="A6338" s="35" t="str">
        <f>Data!A6335</f>
        <v>NISSAN LEAF 299-1018</v>
      </c>
      <c r="B6338" s="36">
        <f t="shared" si="98"/>
        <v>46087.477495208332</v>
      </c>
      <c r="C6338" s="37" t="str">
        <f>IF(Data!J6335="GpsRecord", CONCATENATE($U$3,": ",Data!M6335,", ",Data!L6335), CONCATENATE(Data!AB6335, " ", Data!AH6335))</f>
        <v>Tecnología de acceso radioeléctrico por módem celular 2</v>
      </c>
      <c r="D6338" s="38" t="str">
        <f>IF(Data!O6335=TRUE(), "Yes", "No")</f>
        <v>No</v>
      </c>
      <c r="E6338" s="38" t="str">
        <f>IF(Data!J6335="EngineStatusRecord","Engine",IF(Data!J6335="GpsRecord", "GPS", IF(Data!J6335="EngineFaultRecord", "Fault", IF(Data!J6335="DriverChange","Driver",IF(Data!J6335="CustomRecord","Custom","Debug")))))</f>
        <v>Engine</v>
      </c>
      <c r="F6338" s="39" t="str">
        <f>IF(Data!Y6335=TRUE(), "Yes", "No")</f>
        <v>No</v>
      </c>
      <c r="G6338" s="40">
        <f>Data!AK6335</f>
        <v>0</v>
      </c>
      <c r="H6338" s="35" t="str">
        <f>Data!AB6335</f>
        <v>Tecnología de acceso radioeléctrico por módem celular</v>
      </c>
      <c r="I6338" s="35">
        <f>Data!AD6335</f>
        <v>0</v>
      </c>
      <c r="J6338" s="35">
        <f>Data!AF6335</f>
        <v>0</v>
      </c>
      <c r="K6338" s="35" t="str">
        <f>CONCATENATE(Data!AH6335, " ", Data!AI6335)</f>
        <v>2 None</v>
      </c>
      <c r="L6338" s="35" t="str">
        <f>Data!C6335</f>
        <v>Vehicle, Battery Electric Vehicle</v>
      </c>
      <c r="M6338" s="35">
        <f>Data!H6335</f>
        <v>0</v>
      </c>
      <c r="N6338" s="41">
        <f>Data!I6335</f>
        <v>46087.477495208332</v>
      </c>
      <c r="O6338" s="35">
        <f>Data!L6335</f>
        <v>0</v>
      </c>
      <c r="P6338" s="35">
        <f>Data!M6335</f>
        <v>0</v>
      </c>
      <c r="Q6338" s="35" t="str">
        <f>IF(Data!N6335=0,"",Data!N6335)</f>
        <v/>
      </c>
      <c r="R6338" s="35">
        <f>Data!K6335</f>
        <v>0</v>
      </c>
      <c r="S6338" s="35" t="str">
        <f>IF(Data!X6335=TRUE(), "Yes", "No")</f>
        <v>No</v>
      </c>
      <c r="T6338" s="40" t="e">
        <f>#REF!</f>
        <v>#REF!</v>
      </c>
    </row>
    <row r="6339" spans="1:20" x14ac:dyDescent="0.3">
      <c r="A6339" s="35" t="str">
        <f>Data!A6336</f>
        <v>NISSAN LEAF 299-1018</v>
      </c>
      <c r="B6339" s="36">
        <f t="shared" si="98"/>
        <v>46087.477495208332</v>
      </c>
      <c r="C6339" s="37" t="str">
        <f>IF(Data!J6336="GpsRecord", CONCATENATE($U$3,": ",Data!M6336,", ",Data!L6336), CONCATENATE(Data!AB6336, " ", Data!AH6336))</f>
        <v>Intensidad de la señal del módem celular 73</v>
      </c>
      <c r="D6339" s="38" t="str">
        <f>IF(Data!O6336=TRUE(), "Yes", "No")</f>
        <v>No</v>
      </c>
      <c r="E6339" s="38" t="str">
        <f>IF(Data!J6336="EngineStatusRecord","Engine",IF(Data!J6336="GpsRecord", "GPS", IF(Data!J6336="EngineFaultRecord", "Fault", IF(Data!J6336="DriverChange","Driver",IF(Data!J6336="CustomRecord","Custom","Debug")))))</f>
        <v>Engine</v>
      </c>
      <c r="F6339" s="39" t="str">
        <f>IF(Data!Y6336=TRUE(), "Yes", "No")</f>
        <v>No</v>
      </c>
      <c r="G6339" s="40">
        <f>Data!AK6336</f>
        <v>0</v>
      </c>
      <c r="H6339" s="35" t="str">
        <f>Data!AB6336</f>
        <v>Intensidad de la señal del módem celular</v>
      </c>
      <c r="I6339" s="35">
        <f>Data!AD6336</f>
        <v>0</v>
      </c>
      <c r="J6339" s="35">
        <f>Data!AF6336</f>
        <v>0</v>
      </c>
      <c r="K6339" s="35" t="str">
        <f>CONCATENATE(Data!AH6336, " ", Data!AI6336)</f>
        <v>73 None</v>
      </c>
      <c r="L6339" s="35" t="str">
        <f>Data!C6336</f>
        <v>Vehicle, Battery Electric Vehicle</v>
      </c>
      <c r="M6339" s="35">
        <f>Data!H6336</f>
        <v>0</v>
      </c>
      <c r="N6339" s="41">
        <f>Data!I6336</f>
        <v>46087.477495208332</v>
      </c>
      <c r="O6339" s="35">
        <f>Data!L6336</f>
        <v>0</v>
      </c>
      <c r="P6339" s="35">
        <f>Data!M6336</f>
        <v>0</v>
      </c>
      <c r="Q6339" s="35" t="str">
        <f>IF(Data!N6336=0,"",Data!N6336)</f>
        <v/>
      </c>
      <c r="R6339" s="35">
        <f>Data!K6336</f>
        <v>0</v>
      </c>
      <c r="S6339" s="35" t="str">
        <f>IF(Data!X6336=TRUE(), "Yes", "No")</f>
        <v>No</v>
      </c>
      <c r="T6339" s="40" t="e">
        <f>#REF!</f>
        <v>#REF!</v>
      </c>
    </row>
    <row r="6340" spans="1:20" x14ac:dyDescent="0.3">
      <c r="A6340" s="35" t="str">
        <f>Data!A6337</f>
        <v>NISSAN LEAF 299-1018</v>
      </c>
      <c r="B6340" s="36">
        <f t="shared" si="98"/>
        <v>46087.477495254629</v>
      </c>
      <c r="C6340" s="37" t="str">
        <f>IF(Data!J6337="GpsRecord", CONCATENATE($U$3,": ",Data!M6337,", ",Data!L6337), CONCATENATE(Data!AB6337, " ", Data!AH6337))</f>
        <v xml:space="preserve"> </v>
      </c>
      <c r="D6340" s="38" t="str">
        <f>IF(Data!O6337=TRUE(), "Yes", "No")</f>
        <v>No</v>
      </c>
      <c r="E6340" s="38" t="str">
        <f>IF(Data!J6337="EngineStatusRecord","Engine",IF(Data!J6337="GpsRecord", "GPS", IF(Data!J6337="EngineFaultRecord", "Fault", IF(Data!J6337="DriverChange","Driver",IF(Data!J6337="CustomRecord","Custom","Debug")))))</f>
        <v>Debug</v>
      </c>
      <c r="F6340" s="39" t="str">
        <f>IF(Data!Y6337=TRUE(), "Yes", "No")</f>
        <v>No</v>
      </c>
      <c r="G6340" s="40" t="str">
        <f>Data!AK6337</f>
        <v>C3-2D-1D-11-7C-E3-02</v>
      </c>
      <c r="H6340" s="35">
        <f>Data!AB6337</f>
        <v>0</v>
      </c>
      <c r="I6340" s="35">
        <f>Data!AD6337</f>
        <v>0</v>
      </c>
      <c r="J6340" s="35">
        <f>Data!AF6337</f>
        <v>0</v>
      </c>
      <c r="K6340" s="35" t="str">
        <f>CONCATENATE(Data!AH6337, " ", Data!AI6337)</f>
        <v xml:space="preserve"> </v>
      </c>
      <c r="L6340" s="35" t="str">
        <f>Data!C6337</f>
        <v>Vehicle, Battery Electric Vehicle</v>
      </c>
      <c r="M6340" s="35">
        <f>Data!H6337</f>
        <v>0</v>
      </c>
      <c r="N6340" s="41">
        <f>Data!I6337</f>
        <v>46087.477495254629</v>
      </c>
      <c r="O6340" s="35">
        <f>Data!L6337</f>
        <v>0</v>
      </c>
      <c r="P6340" s="35">
        <f>Data!M6337</f>
        <v>0</v>
      </c>
      <c r="Q6340" s="35" t="str">
        <f>IF(Data!N6337=0,"",Data!N6337)</f>
        <v>40012</v>
      </c>
      <c r="R6340" s="35">
        <f>Data!K6337</f>
        <v>0</v>
      </c>
      <c r="S6340" s="35" t="str">
        <f>IF(Data!X6337=TRUE(), "Yes", "No")</f>
        <v>No</v>
      </c>
      <c r="T6340" s="40" t="e">
        <f>#REF!</f>
        <v>#REF!</v>
      </c>
    </row>
    <row r="6341" spans="1:20" x14ac:dyDescent="0.3">
      <c r="A6341" s="35" t="str">
        <f>Data!A6338</f>
        <v>NISSAN LEAF 299-1018</v>
      </c>
      <c r="B6341" s="36">
        <f t="shared" si="98"/>
        <v>46087.477495474537</v>
      </c>
      <c r="C6341" s="37" t="str">
        <f>IF(Data!J6338="GpsRecord", CONCATENATE($U$3,": ",Data!M6338,", ",Data!L6338), CONCATENATE(Data!AB6338, " ", Data!AH6338))</f>
        <v xml:space="preserve"> </v>
      </c>
      <c r="D6341" s="38" t="str">
        <f>IF(Data!O6338=TRUE(), "Yes", "No")</f>
        <v>No</v>
      </c>
      <c r="E6341" s="38" t="str">
        <f>IF(Data!J6338="EngineStatusRecord","Engine",IF(Data!J6338="GpsRecord", "GPS", IF(Data!J6338="EngineFaultRecord", "Fault", IF(Data!J6338="DriverChange","Driver",IF(Data!J6338="CustomRecord","Custom","Debug")))))</f>
        <v>Debug</v>
      </c>
      <c r="F6341" s="39" t="str">
        <f>IF(Data!Y6338=TRUE(), "Yes", "No")</f>
        <v>No</v>
      </c>
      <c r="G6341" s="40" t="str">
        <f>Data!AK6338</f>
        <v>15-02-35-35-49-FF-FF-00-00-00-00-00-00-00-00</v>
      </c>
      <c r="H6341" s="35">
        <f>Data!AB6338</f>
        <v>0</v>
      </c>
      <c r="I6341" s="35">
        <f>Data!AD6338</f>
        <v>0</v>
      </c>
      <c r="J6341" s="35">
        <f>Data!AF6338</f>
        <v>0</v>
      </c>
      <c r="K6341" s="35" t="str">
        <f>CONCATENATE(Data!AH6338, " ", Data!AI6338)</f>
        <v xml:space="preserve"> </v>
      </c>
      <c r="L6341" s="35" t="str">
        <f>Data!C6338</f>
        <v>Vehicle, Battery Electric Vehicle</v>
      </c>
      <c r="M6341" s="35">
        <f>Data!H6338</f>
        <v>0</v>
      </c>
      <c r="N6341" s="41">
        <f>Data!I6338</f>
        <v>46087.477495474537</v>
      </c>
      <c r="O6341" s="35">
        <f>Data!L6338</f>
        <v>0</v>
      </c>
      <c r="P6341" s="35">
        <f>Data!M6338</f>
        <v>0</v>
      </c>
      <c r="Q6341" s="35" t="str">
        <f>IF(Data!N6338=0,"",Data!N6338)</f>
        <v>CellNetworkRegistration</v>
      </c>
      <c r="R6341" s="35">
        <f>Data!K6338</f>
        <v>0</v>
      </c>
      <c r="S6341" s="35" t="str">
        <f>IF(Data!X6338=TRUE(), "Yes", "No")</f>
        <v>No</v>
      </c>
      <c r="T6341" s="40" t="e">
        <f>#REF!</f>
        <v>#REF!</v>
      </c>
    </row>
    <row r="6342" spans="1:20" x14ac:dyDescent="0.3">
      <c r="A6342" s="35" t="str">
        <f>Data!A6339</f>
        <v>NISSAN LEAF 299-1018</v>
      </c>
      <c r="B6342" s="36">
        <f t="shared" si="98"/>
        <v>46087.477500497684</v>
      </c>
      <c r="C6342" s="37" t="str">
        <f>IF(Data!J6339="GpsRecord", CONCATENATE($U$3,": ",Data!M6339,", ",Data!L6339), CONCATENATE(Data!AB6339, " ", Data!AH6339))</f>
        <v xml:space="preserve"> </v>
      </c>
      <c r="D6342" s="38" t="str">
        <f>IF(Data!O6339=TRUE(), "Yes", "No")</f>
        <v>No</v>
      </c>
      <c r="E6342" s="38" t="str">
        <f>IF(Data!J6339="EngineStatusRecord","Engine",IF(Data!J6339="GpsRecord", "GPS", IF(Data!J6339="EngineFaultRecord", "Fault", IF(Data!J6339="DriverChange","Driver",IF(Data!J6339="CustomRecord","Custom","Debug")))))</f>
        <v>Debug</v>
      </c>
      <c r="F6342" s="39" t="str">
        <f>IF(Data!Y6339=TRUE(), "Yes", "No")</f>
        <v>No</v>
      </c>
      <c r="G6342" s="40" t="str">
        <f>Data!AK6339</f>
        <v>FC-01-2E-69-6E-74-65-00-00-00-00-00-00-00-00</v>
      </c>
      <c r="H6342" s="35">
        <f>Data!AB6339</f>
        <v>0</v>
      </c>
      <c r="I6342" s="35">
        <f>Data!AD6339</f>
        <v>0</v>
      </c>
      <c r="J6342" s="35">
        <f>Data!AF6339</f>
        <v>0</v>
      </c>
      <c r="K6342" s="35" t="str">
        <f>CONCATENATE(Data!AH6339, " ", Data!AI6339)</f>
        <v xml:space="preserve"> </v>
      </c>
      <c r="L6342" s="35" t="str">
        <f>Data!C6339</f>
        <v>Vehicle, Battery Electric Vehicle</v>
      </c>
      <c r="M6342" s="35">
        <f>Data!H6339</f>
        <v>0</v>
      </c>
      <c r="N6342" s="41">
        <f>Data!I6339</f>
        <v>46087.477500497684</v>
      </c>
      <c r="O6342" s="35">
        <f>Data!L6339</f>
        <v>0</v>
      </c>
      <c r="P6342" s="35">
        <f>Data!M6339</f>
        <v>0</v>
      </c>
      <c r="Q6342" s="35" t="str">
        <f>IF(Data!N6339=0,"",Data!N6339)</f>
        <v>ModemNetworkApn</v>
      </c>
      <c r="R6342" s="35">
        <f>Data!K6339</f>
        <v>0</v>
      </c>
      <c r="S6342" s="35" t="str">
        <f>IF(Data!X6339=TRUE(), "Yes", "No")</f>
        <v>No</v>
      </c>
      <c r="T6342" s="40" t="e">
        <f>#REF!</f>
        <v>#REF!</v>
      </c>
    </row>
    <row r="6343" spans="1:20" x14ac:dyDescent="0.3">
      <c r="A6343" s="35" t="str">
        <f>Data!A6340</f>
        <v>NISSAN LEAF 299-1018</v>
      </c>
      <c r="B6343" s="36">
        <f t="shared" si="98"/>
        <v>46087.477560358799</v>
      </c>
      <c r="C6343" s="37" t="str">
        <f>IF(Data!J6340="GpsRecord", CONCATENATE($U$3,": ",Data!M6340,", ",Data!L6340), CONCATENATE(Data!AB6340, " ", Data!AH6340))</f>
        <v xml:space="preserve"> </v>
      </c>
      <c r="D6343" s="38" t="str">
        <f>IF(Data!O6340=TRUE(), "Yes", "No")</f>
        <v>No</v>
      </c>
      <c r="E6343" s="38" t="str">
        <f>IF(Data!J6340="EngineStatusRecord","Engine",IF(Data!J6340="GpsRecord", "GPS", IF(Data!J6340="EngineFaultRecord", "Fault", IF(Data!J6340="DriverChange","Driver",IF(Data!J6340="CustomRecord","Custom","Debug")))))</f>
        <v>Debug</v>
      </c>
      <c r="F6343" s="39" t="str">
        <f>IF(Data!Y6340=TRUE(), "Yes", "No")</f>
        <v>No</v>
      </c>
      <c r="G6343" s="40" t="str">
        <f>Data!AK6340</f>
        <v>00-00-00-00-15-35-02-03-0A-23-4F-87-50-3A-3D-FA</v>
      </c>
      <c r="H6343" s="35">
        <f>Data!AB6340</f>
        <v>0</v>
      </c>
      <c r="I6343" s="35">
        <f>Data!AD6340</f>
        <v>0</v>
      </c>
      <c r="J6343" s="35">
        <f>Data!AF6340</f>
        <v>0</v>
      </c>
      <c r="K6343" s="35" t="str">
        <f>CONCATENATE(Data!AH6340, " ", Data!AI6340)</f>
        <v xml:space="preserve"> </v>
      </c>
      <c r="L6343" s="35" t="str">
        <f>Data!C6340</f>
        <v>Vehicle, Battery Electric Vehicle</v>
      </c>
      <c r="M6343" s="35">
        <f>Data!H6340</f>
        <v>0</v>
      </c>
      <c r="N6343" s="41">
        <f>Data!I6340</f>
        <v>46087.477560358799</v>
      </c>
      <c r="O6343" s="35">
        <f>Data!L6340</f>
        <v>0</v>
      </c>
      <c r="P6343" s="35">
        <f>Data!M6340</f>
        <v>0</v>
      </c>
      <c r="Q6343" s="35" t="str">
        <f>IF(Data!N6340=0,"",Data!N6340)</f>
        <v>GprsConnectedToServer</v>
      </c>
      <c r="R6343" s="35">
        <f>Data!K6340</f>
        <v>0</v>
      </c>
      <c r="S6343" s="35" t="str">
        <f>IF(Data!X6340=TRUE(), "Yes", "No")</f>
        <v>No</v>
      </c>
      <c r="T6343" s="40" t="e">
        <f>#REF!</f>
        <v>#REF!</v>
      </c>
    </row>
    <row r="6344" spans="1:20" x14ac:dyDescent="0.3">
      <c r="A6344" s="35" t="str">
        <f>Data!A6341</f>
        <v>NISSAN LEAF 299-1018</v>
      </c>
      <c r="B6344" s="36">
        <f t="shared" si="98"/>
        <v>46087.477570081021</v>
      </c>
      <c r="C6344" s="37" t="str">
        <f>IF(Data!J6341="GpsRecord", CONCATENATE($U$3,": ",Data!M6341,", ",Data!L6341), CONCATENATE(Data!AB6341, " ", Data!AH6341))</f>
        <v xml:space="preserve"> </v>
      </c>
      <c r="D6344" s="38" t="str">
        <f>IF(Data!O6341=TRUE(), "Yes", "No")</f>
        <v>No</v>
      </c>
      <c r="E6344" s="38" t="str">
        <f>IF(Data!J6341="EngineStatusRecord","Engine",IF(Data!J6341="GpsRecord", "GPS", IF(Data!J6341="EngineFaultRecord", "Fault", IF(Data!J6341="DriverChange","Driver",IF(Data!J6341="CustomRecord","Custom","Debug")))))</f>
        <v>Debug</v>
      </c>
      <c r="F6344" s="39" t="str">
        <f>IF(Data!Y6341=TRUE(), "Yes", "No")</f>
        <v>No</v>
      </c>
      <c r="G6344" s="40" t="str">
        <f>Data!AK6341</f>
        <v>01-00-00-00-00-00-02-00-00-00-00-00-00-00-00</v>
      </c>
      <c r="H6344" s="35">
        <f>Data!AB6341</f>
        <v>0</v>
      </c>
      <c r="I6344" s="35">
        <f>Data!AD6341</f>
        <v>0</v>
      </c>
      <c r="J6344" s="35">
        <f>Data!AF6341</f>
        <v>0</v>
      </c>
      <c r="K6344" s="35" t="str">
        <f>CONCATENATE(Data!AH6341, " ", Data!AI6341)</f>
        <v xml:space="preserve"> </v>
      </c>
      <c r="L6344" s="35" t="str">
        <f>Data!C6341</f>
        <v>Vehicle, Battery Electric Vehicle</v>
      </c>
      <c r="M6344" s="35">
        <f>Data!H6341</f>
        <v>0</v>
      </c>
      <c r="N6344" s="41">
        <f>Data!I6341</f>
        <v>46087.477570081021</v>
      </c>
      <c r="O6344" s="35">
        <f>Data!L6341</f>
        <v>0</v>
      </c>
      <c r="P6344" s="35">
        <f>Data!M6341</f>
        <v>0</v>
      </c>
      <c r="Q6344" s="35" t="str">
        <f>IF(Data!N6341=0,"",Data!N6341)</f>
        <v>60726</v>
      </c>
      <c r="R6344" s="35">
        <f>Data!K6341</f>
        <v>0</v>
      </c>
      <c r="S6344" s="35" t="str">
        <f>IF(Data!X6341=TRUE(), "Yes", "No")</f>
        <v>No</v>
      </c>
      <c r="T6344" s="40" t="e">
        <f>#REF!</f>
        <v>#REF!</v>
      </c>
    </row>
    <row r="6345" spans="1:20" x14ac:dyDescent="0.3">
      <c r="A6345" s="35" t="str">
        <f>Data!A6342</f>
        <v>NISSAN LEAF 299-1018</v>
      </c>
      <c r="B6345" s="36">
        <f t="shared" si="98"/>
        <v>46087.477570127317</v>
      </c>
      <c r="C6345" s="37" t="str">
        <f>IF(Data!J6342="GpsRecord", CONCATENATE($U$3,": ",Data!M6342,", ",Data!L6342), CONCATENATE(Data!AB6342, " ", Data!AH6342))</f>
        <v xml:space="preserve"> </v>
      </c>
      <c r="D6345" s="38" t="str">
        <f>IF(Data!O6342=TRUE(), "Yes", "No")</f>
        <v>No</v>
      </c>
      <c r="E6345" s="38" t="str">
        <f>IF(Data!J6342="EngineStatusRecord","Engine",IF(Data!J6342="GpsRecord", "GPS", IF(Data!J6342="EngineFaultRecord", "Fault", IF(Data!J6342="DriverChange","Driver",IF(Data!J6342="CustomRecord","Custom","Debug")))))</f>
        <v>Debug</v>
      </c>
      <c r="F6345" s="39" t="str">
        <f>IF(Data!Y6342=TRUE(), "Yes", "No")</f>
        <v>No</v>
      </c>
      <c r="G6345" s="40" t="str">
        <f>Data!AK6342</f>
        <v>02-00-00-00-00-00-00-00-00-00-00-00-00-00-00</v>
      </c>
      <c r="H6345" s="35">
        <f>Data!AB6342</f>
        <v>0</v>
      </c>
      <c r="I6345" s="35">
        <f>Data!AD6342</f>
        <v>0</v>
      </c>
      <c r="J6345" s="35">
        <f>Data!AF6342</f>
        <v>0</v>
      </c>
      <c r="K6345" s="35" t="str">
        <f>CONCATENATE(Data!AH6342, " ", Data!AI6342)</f>
        <v xml:space="preserve"> </v>
      </c>
      <c r="L6345" s="35" t="str">
        <f>Data!C6342</f>
        <v>Vehicle, Battery Electric Vehicle</v>
      </c>
      <c r="M6345" s="35">
        <f>Data!H6342</f>
        <v>0</v>
      </c>
      <c r="N6345" s="41">
        <f>Data!I6342</f>
        <v>46087.477570127317</v>
      </c>
      <c r="O6345" s="35">
        <f>Data!L6342</f>
        <v>0</v>
      </c>
      <c r="P6345" s="35">
        <f>Data!M6342</f>
        <v>0</v>
      </c>
      <c r="Q6345" s="35" t="str">
        <f>IF(Data!N6342=0,"",Data!N6342)</f>
        <v>60862</v>
      </c>
      <c r="R6345" s="35">
        <f>Data!K6342</f>
        <v>0</v>
      </c>
      <c r="S6345" s="35" t="str">
        <f>IF(Data!X6342=TRUE(), "Yes", "No")</f>
        <v>No</v>
      </c>
      <c r="T6345" s="40" t="e">
        <f>#REF!</f>
        <v>#REF!</v>
      </c>
    </row>
    <row r="6346" spans="1:20" x14ac:dyDescent="0.3">
      <c r="A6346" s="35" t="str">
        <f>Data!A6343</f>
        <v>NISSAN LEAF 299-1018</v>
      </c>
      <c r="B6346" s="36">
        <f t="shared" si="98"/>
        <v>46087.477570127317</v>
      </c>
      <c r="C6346" s="37" t="str">
        <f>IF(Data!J6343="GpsRecord", CONCATENATE($U$3,": ",Data!M6343,", ",Data!L6343), CONCATENATE(Data!AB6343, " ", Data!AH6343))</f>
        <v xml:space="preserve"> </v>
      </c>
      <c r="D6346" s="38" t="str">
        <f>IF(Data!O6343=TRUE(), "Yes", "No")</f>
        <v>No</v>
      </c>
      <c r="E6346" s="38" t="str">
        <f>IF(Data!J6343="EngineStatusRecord","Engine",IF(Data!J6343="GpsRecord", "GPS", IF(Data!J6343="EngineFaultRecord", "Fault", IF(Data!J6343="DriverChange","Driver",IF(Data!J6343="CustomRecord","Custom","Debug")))))</f>
        <v>Debug</v>
      </c>
      <c r="F6346" s="39" t="str">
        <f>IF(Data!Y6343=TRUE(), "Yes", "No")</f>
        <v>No</v>
      </c>
      <c r="G6346" s="40" t="str">
        <f>Data!AK6343</f>
        <v>01-00-00-00-00-00-03-00-00-00-00-00-00-00-00</v>
      </c>
      <c r="H6346" s="35">
        <f>Data!AB6343</f>
        <v>0</v>
      </c>
      <c r="I6346" s="35">
        <f>Data!AD6343</f>
        <v>0</v>
      </c>
      <c r="J6346" s="35">
        <f>Data!AF6343</f>
        <v>0</v>
      </c>
      <c r="K6346" s="35" t="str">
        <f>CONCATENATE(Data!AH6343, " ", Data!AI6343)</f>
        <v xml:space="preserve"> </v>
      </c>
      <c r="L6346" s="35" t="str">
        <f>Data!C6343</f>
        <v>Vehicle, Battery Electric Vehicle</v>
      </c>
      <c r="M6346" s="35">
        <f>Data!H6343</f>
        <v>0</v>
      </c>
      <c r="N6346" s="41">
        <f>Data!I6343</f>
        <v>46087.477570127317</v>
      </c>
      <c r="O6346" s="35">
        <f>Data!L6343</f>
        <v>0</v>
      </c>
      <c r="P6346" s="35">
        <f>Data!M6343</f>
        <v>0</v>
      </c>
      <c r="Q6346" s="35" t="str">
        <f>IF(Data!N6343=0,"",Data!N6343)</f>
        <v>60726</v>
      </c>
      <c r="R6346" s="35">
        <f>Data!K6343</f>
        <v>0</v>
      </c>
      <c r="S6346" s="35" t="str">
        <f>IF(Data!X6343=TRUE(), "Yes", "No")</f>
        <v>No</v>
      </c>
      <c r="T6346" s="40" t="e">
        <f>#REF!</f>
        <v>#REF!</v>
      </c>
    </row>
    <row r="6347" spans="1:20" x14ac:dyDescent="0.3">
      <c r="A6347" s="35" t="str">
        <f>Data!A6344</f>
        <v>NISSAN LEAF 299-1018</v>
      </c>
      <c r="B6347" s="36">
        <f t="shared" si="98"/>
        <v>46087.477570300929</v>
      </c>
      <c r="C6347" s="37" t="str">
        <f>IF(Data!J6344="GpsRecord", CONCATENATE($U$3,": ",Data!M6344,", ",Data!L6344), CONCATENATE(Data!AB6344, " ", Data!AH6344))</f>
        <v xml:space="preserve"> </v>
      </c>
      <c r="D6347" s="38" t="str">
        <f>IF(Data!O6344=TRUE(), "Yes", "No")</f>
        <v>No</v>
      </c>
      <c r="E6347" s="38" t="str">
        <f>IF(Data!J6344="EngineStatusRecord","Engine",IF(Data!J6344="GpsRecord", "GPS", IF(Data!J6344="EngineFaultRecord", "Fault", IF(Data!J6344="DriverChange","Driver",IF(Data!J6344="CustomRecord","Custom","Debug")))))</f>
        <v>Debug</v>
      </c>
      <c r="F6347" s="39" t="str">
        <f>IF(Data!Y6344=TRUE(), "Yes", "No")</f>
        <v>No</v>
      </c>
      <c r="G6347" s="40" t="str">
        <f>Data!AK6344</f>
        <v>8E-12-7A-2D-00-00-00-00-00-00-00-00-00-00-00</v>
      </c>
      <c r="H6347" s="35">
        <f>Data!AB6344</f>
        <v>0</v>
      </c>
      <c r="I6347" s="35">
        <f>Data!AD6344</f>
        <v>0</v>
      </c>
      <c r="J6347" s="35">
        <f>Data!AF6344</f>
        <v>0</v>
      </c>
      <c r="K6347" s="35" t="str">
        <f>CONCATENATE(Data!AH6344, " ", Data!AI6344)</f>
        <v xml:space="preserve"> </v>
      </c>
      <c r="L6347" s="35" t="str">
        <f>Data!C6344</f>
        <v>Vehicle, Battery Electric Vehicle</v>
      </c>
      <c r="M6347" s="35">
        <f>Data!H6344</f>
        <v>0</v>
      </c>
      <c r="N6347" s="41">
        <f>Data!I6344</f>
        <v>46087.477570300929</v>
      </c>
      <c r="O6347" s="35">
        <f>Data!L6344</f>
        <v>0</v>
      </c>
      <c r="P6347" s="35">
        <f>Data!M6344</f>
        <v>0</v>
      </c>
      <c r="Q6347" s="35" t="str">
        <f>IF(Data!N6344=0,"",Data!N6344)</f>
        <v>60495</v>
      </c>
      <c r="R6347" s="35">
        <f>Data!K6344</f>
        <v>0</v>
      </c>
      <c r="S6347" s="35" t="str">
        <f>IF(Data!X6344=TRUE(), "Yes", "No")</f>
        <v>No</v>
      </c>
      <c r="T6347" s="40" t="e">
        <f>#REF!</f>
        <v>#REF!</v>
      </c>
    </row>
    <row r="6348" spans="1:20" x14ac:dyDescent="0.3">
      <c r="A6348" s="35" t="str">
        <f>Data!A6345</f>
        <v>NISSAN LEAF 299-1018</v>
      </c>
      <c r="B6348" s="36">
        <f t="shared" si="98"/>
        <v>46087.477570300929</v>
      </c>
      <c r="C6348" s="37" t="str">
        <f>IF(Data!J6345="GpsRecord", CONCATENATE($U$3,": ",Data!M6345,", ",Data!L6345), CONCATENATE(Data!AB6345, " ", Data!AH6345))</f>
        <v xml:space="preserve"> </v>
      </c>
      <c r="D6348" s="38" t="str">
        <f>IF(Data!O6345=TRUE(), "Yes", "No")</f>
        <v>No</v>
      </c>
      <c r="E6348" s="38" t="str">
        <f>IF(Data!J6345="EngineStatusRecord","Engine",IF(Data!J6345="GpsRecord", "GPS", IF(Data!J6345="EngineFaultRecord", "Fault", IF(Data!J6345="DriverChange","Driver",IF(Data!J6345="CustomRecord","Custom","Debug")))))</f>
        <v>Debug</v>
      </c>
      <c r="F6348" s="39" t="str">
        <f>IF(Data!Y6345=TRUE(), "Yes", "No")</f>
        <v>No</v>
      </c>
      <c r="G6348" s="40" t="str">
        <f>Data!AK6345</f>
        <v>37-31-32-30-31-00-C0-00-00-00-00-00-00-00-00</v>
      </c>
      <c r="H6348" s="35">
        <f>Data!AB6345</f>
        <v>0</v>
      </c>
      <c r="I6348" s="35">
        <f>Data!AD6345</f>
        <v>0</v>
      </c>
      <c r="J6348" s="35">
        <f>Data!AF6345</f>
        <v>0</v>
      </c>
      <c r="K6348" s="35" t="str">
        <f>CONCATENATE(Data!AH6345, " ", Data!AI6345)</f>
        <v xml:space="preserve"> </v>
      </c>
      <c r="L6348" s="35" t="str">
        <f>Data!C6345</f>
        <v>Vehicle, Battery Electric Vehicle</v>
      </c>
      <c r="M6348" s="35">
        <f>Data!H6345</f>
        <v>0</v>
      </c>
      <c r="N6348" s="41">
        <f>Data!I6345</f>
        <v>46087.477570300929</v>
      </c>
      <c r="O6348" s="35">
        <f>Data!L6345</f>
        <v>0</v>
      </c>
      <c r="P6348" s="35">
        <f>Data!M6345</f>
        <v>0</v>
      </c>
      <c r="Q6348" s="35" t="str">
        <f>IF(Data!N6345=0,"",Data!N6345)</f>
        <v>ModemConnectionSuccess</v>
      </c>
      <c r="R6348" s="35">
        <f>Data!K6345</f>
        <v>0</v>
      </c>
      <c r="S6348" s="35" t="str">
        <f>IF(Data!X6345=TRUE(), "Yes", "No")</f>
        <v>No</v>
      </c>
      <c r="T6348" s="40" t="e">
        <f>#REF!</f>
        <v>#REF!</v>
      </c>
    </row>
    <row r="6349" spans="1:20" x14ac:dyDescent="0.3">
      <c r="A6349" s="35" t="str">
        <f>Data!A6346</f>
        <v>NISSAN LEAF 299-1018</v>
      </c>
      <c r="B6349" s="36">
        <f t="shared" si="98"/>
        <v>46087.477570439813</v>
      </c>
      <c r="C6349" s="37" t="str">
        <f>IF(Data!J6346="GpsRecord", CONCATENATE($U$3,": ",Data!M6346,", ",Data!L6346), CONCATENATE(Data!AB6346, " ", Data!AH6346))</f>
        <v xml:space="preserve"> </v>
      </c>
      <c r="D6349" s="38" t="str">
        <f>IF(Data!O6346=TRUE(), "Yes", "No")</f>
        <v>No</v>
      </c>
      <c r="E6349" s="38" t="str">
        <f>IF(Data!J6346="EngineStatusRecord","Engine",IF(Data!J6346="GpsRecord", "GPS", IF(Data!J6346="EngineFaultRecord", "Fault", IF(Data!J6346="DriverChange","Driver",IF(Data!J6346="CustomRecord","Custom","Debug")))))</f>
        <v>Debug</v>
      </c>
      <c r="F6349" s="39" t="str">
        <f>IF(Data!Y6346=TRUE(), "Yes", "No")</f>
        <v>No</v>
      </c>
      <c r="G6349" s="40" t="str">
        <f>Data!AK6346</f>
        <v>96-88-FD-0F-8B-A5-6C-00-00-00-00-00-00-00-00</v>
      </c>
      <c r="H6349" s="35">
        <f>Data!AB6346</f>
        <v>0</v>
      </c>
      <c r="I6349" s="35">
        <f>Data!AD6346</f>
        <v>0</v>
      </c>
      <c r="J6349" s="35">
        <f>Data!AF6346</f>
        <v>0</v>
      </c>
      <c r="K6349" s="35" t="str">
        <f>CONCATENATE(Data!AH6346, " ", Data!AI6346)</f>
        <v xml:space="preserve"> </v>
      </c>
      <c r="L6349" s="35" t="str">
        <f>Data!C6346</f>
        <v>Vehicle, Battery Electric Vehicle</v>
      </c>
      <c r="M6349" s="35">
        <f>Data!H6346</f>
        <v>0</v>
      </c>
      <c r="N6349" s="41">
        <f>Data!I6346</f>
        <v>46087.477570439813</v>
      </c>
      <c r="O6349" s="35">
        <f>Data!L6346</f>
        <v>0</v>
      </c>
      <c r="P6349" s="35">
        <f>Data!M6346</f>
        <v>0</v>
      </c>
      <c r="Q6349" s="35" t="str">
        <f>IF(Data!N6346=0,"",Data!N6346)</f>
        <v>60611</v>
      </c>
      <c r="R6349" s="35">
        <f>Data!K6346</f>
        <v>0</v>
      </c>
      <c r="S6349" s="35" t="str">
        <f>IF(Data!X6346=TRUE(), "Yes", "No")</f>
        <v>No</v>
      </c>
      <c r="T6349" s="40" t="e">
        <f>#REF!</f>
        <v>#REF!</v>
      </c>
    </row>
    <row r="6350" spans="1:20" x14ac:dyDescent="0.3">
      <c r="A6350" s="35" t="str">
        <f>Data!A6347</f>
        <v>NISSAN LEAF 299-1018</v>
      </c>
      <c r="B6350" s="36">
        <f t="shared" ref="B6350:B6413" si="99">N6350</f>
        <v>46087.477581828702</v>
      </c>
      <c r="C6350" s="37" t="str">
        <f>IF(Data!J6347="GpsRecord", CONCATENATE($U$3,": ",Data!M6347,", ",Data!L6347), CONCATENATE(Data!AB6347, " ", Data!AH6347))</f>
        <v xml:space="preserve"> </v>
      </c>
      <c r="D6350" s="38" t="str">
        <f>IF(Data!O6347=TRUE(), "Yes", "No")</f>
        <v>No</v>
      </c>
      <c r="E6350" s="38" t="str">
        <f>IF(Data!J6347="EngineStatusRecord","Engine",IF(Data!J6347="GpsRecord", "GPS", IF(Data!J6347="EngineFaultRecord", "Fault", IF(Data!J6347="DriverChange","Driver",IF(Data!J6347="CustomRecord","Custom","Debug")))))</f>
        <v>Debug</v>
      </c>
      <c r="F6350" s="39" t="str">
        <f>IF(Data!Y6347=TRUE(), "Yes", "No")</f>
        <v>No</v>
      </c>
      <c r="G6350" s="40" t="str">
        <f>Data!AK6347</f>
        <v>8C-1A-C2-92-1A-20-B2-00-00-00-00-00-00-00-00</v>
      </c>
      <c r="H6350" s="35">
        <f>Data!AB6347</f>
        <v>0</v>
      </c>
      <c r="I6350" s="35">
        <f>Data!AD6347</f>
        <v>0</v>
      </c>
      <c r="J6350" s="35">
        <f>Data!AF6347</f>
        <v>0</v>
      </c>
      <c r="K6350" s="35" t="str">
        <f>CONCATENATE(Data!AH6347, " ", Data!AI6347)</f>
        <v xml:space="preserve"> </v>
      </c>
      <c r="L6350" s="35" t="str">
        <f>Data!C6347</f>
        <v>Vehicle, Battery Electric Vehicle</v>
      </c>
      <c r="M6350" s="35">
        <f>Data!H6347</f>
        <v>0</v>
      </c>
      <c r="N6350" s="41">
        <f>Data!I6347</f>
        <v>46087.477581828702</v>
      </c>
      <c r="O6350" s="35">
        <f>Data!L6347</f>
        <v>0</v>
      </c>
      <c r="P6350" s="35">
        <f>Data!M6347</f>
        <v>0</v>
      </c>
      <c r="Q6350" s="35" t="str">
        <f>IF(Data!N6347=0,"",Data!N6347)</f>
        <v>60610</v>
      </c>
      <c r="R6350" s="35">
        <f>Data!K6347</f>
        <v>0</v>
      </c>
      <c r="S6350" s="35" t="str">
        <f>IF(Data!X6347=TRUE(), "Yes", "No")</f>
        <v>No</v>
      </c>
      <c r="T6350" s="40" t="e">
        <f>#REF!</f>
        <v>#REF!</v>
      </c>
    </row>
    <row r="6351" spans="1:20" x14ac:dyDescent="0.3">
      <c r="A6351" s="35" t="str">
        <f>Data!A6348</f>
        <v>NISSAN LEAF 299-1018</v>
      </c>
      <c r="B6351" s="36">
        <f t="shared" si="99"/>
        <v>46087.477581874999</v>
      </c>
      <c r="C6351" s="37" t="str">
        <f>IF(Data!J6348="GpsRecord", CONCATENATE($U$3,": ",Data!M6348,", ",Data!L6348), CONCATENATE(Data!AB6348, " ", Data!AH6348))</f>
        <v xml:space="preserve"> </v>
      </c>
      <c r="D6351" s="38" t="str">
        <f>IF(Data!O6348=TRUE(), "Yes", "No")</f>
        <v>No</v>
      </c>
      <c r="E6351" s="38" t="str">
        <f>IF(Data!J6348="EngineStatusRecord","Engine",IF(Data!J6348="GpsRecord", "GPS", IF(Data!J6348="EngineFaultRecord", "Fault", IF(Data!J6348="DriverChange","Driver",IF(Data!J6348="CustomRecord","Custom","Debug")))))</f>
        <v>Debug</v>
      </c>
      <c r="F6351" s="39" t="str">
        <f>IF(Data!Y6348=TRUE(), "Yes", "No")</f>
        <v>No</v>
      </c>
      <c r="G6351" s="40" t="str">
        <f>Data!AK6348</f>
        <v>03-04-00-00-00-00-00-00-00-00-00-00-00-00-00</v>
      </c>
      <c r="H6351" s="35">
        <f>Data!AB6348</f>
        <v>0</v>
      </c>
      <c r="I6351" s="35">
        <f>Data!AD6348</f>
        <v>0</v>
      </c>
      <c r="J6351" s="35">
        <f>Data!AF6348</f>
        <v>0</v>
      </c>
      <c r="K6351" s="35" t="str">
        <f>CONCATENATE(Data!AH6348, " ", Data!AI6348)</f>
        <v xml:space="preserve"> </v>
      </c>
      <c r="L6351" s="35" t="str">
        <f>Data!C6348</f>
        <v>Vehicle, Battery Electric Vehicle</v>
      </c>
      <c r="M6351" s="35">
        <f>Data!H6348</f>
        <v>0</v>
      </c>
      <c r="N6351" s="41">
        <f>Data!I6348</f>
        <v>46087.477581874999</v>
      </c>
      <c r="O6351" s="35">
        <f>Data!L6348</f>
        <v>0</v>
      </c>
      <c r="P6351" s="35">
        <f>Data!M6348</f>
        <v>0</v>
      </c>
      <c r="Q6351" s="35" t="str">
        <f>IF(Data!N6348=0,"",Data!N6348)</f>
        <v>61690</v>
      </c>
      <c r="R6351" s="35">
        <f>Data!K6348</f>
        <v>0</v>
      </c>
      <c r="S6351" s="35" t="str">
        <f>IF(Data!X6348=TRUE(), "Yes", "No")</f>
        <v>No</v>
      </c>
      <c r="T6351" s="40" t="e">
        <f>#REF!</f>
        <v>#REF!</v>
      </c>
    </row>
    <row r="6352" spans="1:20" x14ac:dyDescent="0.3">
      <c r="A6352" s="35" t="str">
        <f>Data!A6349</f>
        <v>NISSAN LEAF 299-1018</v>
      </c>
      <c r="B6352" s="36">
        <f t="shared" si="99"/>
        <v>46087.477581874999</v>
      </c>
      <c r="C6352" s="37" t="str">
        <f>IF(Data!J6349="GpsRecord", CONCATENATE($U$3,": ",Data!M6349,", ",Data!L6349), CONCATENATE(Data!AB6349, " ", Data!AH6349))</f>
        <v xml:space="preserve"> </v>
      </c>
      <c r="D6352" s="38" t="str">
        <f>IF(Data!O6349=TRUE(), "Yes", "No")</f>
        <v>No</v>
      </c>
      <c r="E6352" s="38" t="str">
        <f>IF(Data!J6349="EngineStatusRecord","Engine",IF(Data!J6349="GpsRecord", "GPS", IF(Data!J6349="EngineFaultRecord", "Fault", IF(Data!J6349="DriverChange","Driver",IF(Data!J6349="CustomRecord","Custom","Debug")))))</f>
        <v>Debug</v>
      </c>
      <c r="F6352" s="39" t="str">
        <f>IF(Data!Y6349=TRUE(), "Yes", "No")</f>
        <v>No</v>
      </c>
      <c r="G6352" s="40" t="str">
        <f>Data!AK6349</f>
        <v>45-42-32-33-2E-36-30-00-00-00-00-00-00-00-00</v>
      </c>
      <c r="H6352" s="35">
        <f>Data!AB6349</f>
        <v>0</v>
      </c>
      <c r="I6352" s="35">
        <f>Data!AD6349</f>
        <v>0</v>
      </c>
      <c r="J6352" s="35">
        <f>Data!AF6349</f>
        <v>0</v>
      </c>
      <c r="K6352" s="35" t="str">
        <f>CONCATENATE(Data!AH6349, " ", Data!AI6349)</f>
        <v xml:space="preserve"> </v>
      </c>
      <c r="L6352" s="35" t="str">
        <f>Data!C6349</f>
        <v>Vehicle, Battery Electric Vehicle</v>
      </c>
      <c r="M6352" s="35">
        <f>Data!H6349</f>
        <v>0</v>
      </c>
      <c r="N6352" s="41">
        <f>Data!I6349</f>
        <v>46087.477581874999</v>
      </c>
      <c r="O6352" s="35">
        <f>Data!L6349</f>
        <v>0</v>
      </c>
      <c r="P6352" s="35">
        <f>Data!M6349</f>
        <v>0</v>
      </c>
      <c r="Q6352" s="35" t="str">
        <f>IF(Data!N6349=0,"",Data!N6349)</f>
        <v>GsmInfoSent</v>
      </c>
      <c r="R6352" s="35">
        <f>Data!K6349</f>
        <v>0</v>
      </c>
      <c r="S6352" s="35" t="str">
        <f>IF(Data!X6349=TRUE(), "Yes", "No")</f>
        <v>No</v>
      </c>
      <c r="T6352" s="40" t="e">
        <f>#REF!</f>
        <v>#REF!</v>
      </c>
    </row>
    <row r="6353" spans="1:20" x14ac:dyDescent="0.3">
      <c r="A6353" s="35" t="str">
        <f>Data!A6350</f>
        <v>NISSAN LEAF 299-1018</v>
      </c>
      <c r="B6353" s="36">
        <f t="shared" si="99"/>
        <v>46087.477582060186</v>
      </c>
      <c r="C6353" s="37" t="str">
        <f>IF(Data!J6350="GpsRecord", CONCATENATE($U$3,": ",Data!M6350,", ",Data!L6350), CONCATENATE(Data!AB6350, " ", Data!AH6350))</f>
        <v xml:space="preserve"> </v>
      </c>
      <c r="D6353" s="38" t="str">
        <f>IF(Data!O6350=TRUE(), "Yes", "No")</f>
        <v>No</v>
      </c>
      <c r="E6353" s="38" t="str">
        <f>IF(Data!J6350="EngineStatusRecord","Engine",IF(Data!J6350="GpsRecord", "GPS", IF(Data!J6350="EngineFaultRecord", "Fault", IF(Data!J6350="DriverChange","Driver",IF(Data!J6350="CustomRecord","Custom","Debug")))))</f>
        <v>Debug</v>
      </c>
      <c r="F6353" s="39" t="str">
        <f>IF(Data!Y6350=TRUE(), "Yes", "No")</f>
        <v>No</v>
      </c>
      <c r="G6353" s="40" t="str">
        <f>Data!AK6350</f>
        <v>67-65-6F-74-61-62-2E-69-6E-74-65-72-6E-65-74-2E-63-6F-6D-00-00-00-00-00-00-00-00-00-00-00-33-35-36-31-31-36-33-35-34-31-37-35-37-30-39-38-39-33-34-30-37-36-31-30-30-31-35-32-31-36-32-39-37-39-00-45-42-32-33-2E-36-30-00-4E-47-35-32-30-31-00-00-00-00-00-00-00-00-00-00-00-00-00-00-00-00-67-77-67-6F-75-73-63-6E-6C-62-2E-67-65-6F-74-61-62-2E-63-6F-6D-00-00-00-00-00-00-00-00-00-33-39-38-31-00-01-00-13-00-00-00-80-00-00-00-01-00-00-00-A1-FD-02-00-05-00-00-00-38-00-00-00-37-00-00-00-73-A6-01</v>
      </c>
      <c r="H6353" s="35">
        <f>Data!AB6350</f>
        <v>0</v>
      </c>
      <c r="I6353" s="35">
        <f>Data!AD6350</f>
        <v>0</v>
      </c>
      <c r="J6353" s="35">
        <f>Data!AF6350</f>
        <v>0</v>
      </c>
      <c r="K6353" s="35" t="str">
        <f>CONCATENATE(Data!AH6350, " ", Data!AI6350)</f>
        <v xml:space="preserve"> </v>
      </c>
      <c r="L6353" s="35" t="str">
        <f>Data!C6350</f>
        <v>Vehicle, Battery Electric Vehicle</v>
      </c>
      <c r="M6353" s="35">
        <f>Data!H6350</f>
        <v>0</v>
      </c>
      <c r="N6353" s="41">
        <f>Data!I6350</f>
        <v>46087.477582060186</v>
      </c>
      <c r="O6353" s="35">
        <f>Data!L6350</f>
        <v>0</v>
      </c>
      <c r="P6353" s="35">
        <f>Data!M6350</f>
        <v>0</v>
      </c>
      <c r="Q6353" s="35" t="str">
        <f>IF(Data!N6350=0,"",Data!N6350)</f>
        <v>40009</v>
      </c>
      <c r="R6353" s="35">
        <f>Data!K6350</f>
        <v>0</v>
      </c>
      <c r="S6353" s="35" t="str">
        <f>IF(Data!X6350=TRUE(), "Yes", "No")</f>
        <v>No</v>
      </c>
      <c r="T6353" s="40" t="e">
        <f>#REF!</f>
        <v>#REF!</v>
      </c>
    </row>
    <row r="6354" spans="1:20" x14ac:dyDescent="0.3">
      <c r="A6354" s="35" t="str">
        <f>Data!A6351</f>
        <v>NISSAN LEAF 299-1018</v>
      </c>
      <c r="B6354" s="36">
        <f t="shared" si="99"/>
        <v>46087.477590254632</v>
      </c>
      <c r="C6354" s="37" t="str">
        <f>IF(Data!J6351="GpsRecord", CONCATENATE($U$3,": ",Data!M6351,", ",Data!L6351), CONCATENATE(Data!AB6351, " ", Data!AH6351))</f>
        <v>Ubicación: 9.94398, -84.19176</v>
      </c>
      <c r="D6354" s="38" t="str">
        <f>IF(Data!O6351=TRUE(), "Yes", "No")</f>
        <v>Yes</v>
      </c>
      <c r="E6354" s="38" t="str">
        <f>IF(Data!J6351="EngineStatusRecord","Engine",IF(Data!J6351="GpsRecord", "GPS", IF(Data!J6351="EngineFaultRecord", "Fault", IF(Data!J6351="DriverChange","Driver",IF(Data!J6351="CustomRecord","Custom","Debug")))))</f>
        <v>GPS</v>
      </c>
      <c r="F6354" s="39" t="str">
        <f>IF(Data!Y6351=TRUE(), "Yes", "No")</f>
        <v>Yes</v>
      </c>
      <c r="G6354" s="40">
        <f>Data!AK6351</f>
        <v>0</v>
      </c>
      <c r="H6354" s="35">
        <f>Data!AB6351</f>
        <v>0</v>
      </c>
      <c r="I6354" s="35">
        <f>Data!AD6351</f>
        <v>0</v>
      </c>
      <c r="J6354" s="35">
        <f>Data!AF6351</f>
        <v>0</v>
      </c>
      <c r="K6354" s="35" t="str">
        <f>CONCATENATE(Data!AH6351, " ", Data!AI6351)</f>
        <v xml:space="preserve"> </v>
      </c>
      <c r="L6354" s="35" t="str">
        <f>Data!C6351</f>
        <v>Vehicle, Battery Electric Vehicle</v>
      </c>
      <c r="M6354" s="35">
        <f>Data!H6351</f>
        <v>0</v>
      </c>
      <c r="N6354" s="41">
        <f>Data!I6351</f>
        <v>46087.477590254632</v>
      </c>
      <c r="O6354" s="35">
        <f>Data!L6351</f>
        <v>-84.191760000000002</v>
      </c>
      <c r="P6354" s="35">
        <f>Data!M6351</f>
        <v>9.9439799999999998</v>
      </c>
      <c r="Q6354" s="35" t="str">
        <f>IF(Data!N6351=0,"",Data!N6351)</f>
        <v>ConnectedToServer</v>
      </c>
      <c r="R6354" s="35">
        <f>Data!K6351</f>
        <v>0</v>
      </c>
      <c r="S6354" s="35" t="str">
        <f>IF(Data!X6351=TRUE(), "Yes", "No")</f>
        <v>Yes</v>
      </c>
      <c r="T6354" s="40" t="e">
        <f>#REF!</f>
        <v>#REF!</v>
      </c>
    </row>
    <row r="6355" spans="1:20" x14ac:dyDescent="0.3">
      <c r="A6355" s="35" t="str">
        <f>Data!A6352</f>
        <v>NISSAN LEAF 299-1018</v>
      </c>
      <c r="B6355" s="36">
        <f t="shared" si="99"/>
        <v>46087.477590289353</v>
      </c>
      <c r="C6355" s="37" t="str">
        <f>IF(Data!J6352="GpsRecord", CONCATENATE($U$3,": ",Data!M6352,", ",Data!L6352), CONCATENATE(Data!AB6352, " ", Data!AH6352))</f>
        <v xml:space="preserve"> </v>
      </c>
      <c r="D6355" s="38" t="str">
        <f>IF(Data!O6352=TRUE(), "Yes", "No")</f>
        <v>No</v>
      </c>
      <c r="E6355" s="38" t="str">
        <f>IF(Data!J6352="EngineStatusRecord","Engine",IF(Data!J6352="GpsRecord", "GPS", IF(Data!J6352="EngineFaultRecord", "Fault", IF(Data!J6352="DriverChange","Driver",IF(Data!J6352="CustomRecord","Custom","Debug")))))</f>
        <v>Debug</v>
      </c>
      <c r="F6355" s="39" t="str">
        <f>IF(Data!Y6352=TRUE(), "Yes", "No")</f>
        <v>No</v>
      </c>
      <c r="G6355" s="40" t="str">
        <f>Data!AK6352</f>
        <v>00-03-00-00-00-00-00-00-00-00-00-00-00-00-00</v>
      </c>
      <c r="H6355" s="35">
        <f>Data!AB6352</f>
        <v>0</v>
      </c>
      <c r="I6355" s="35">
        <f>Data!AD6352</f>
        <v>0</v>
      </c>
      <c r="J6355" s="35">
        <f>Data!AF6352</f>
        <v>0</v>
      </c>
      <c r="K6355" s="35" t="str">
        <f>CONCATENATE(Data!AH6352, " ", Data!AI6352)</f>
        <v xml:space="preserve"> </v>
      </c>
      <c r="L6355" s="35" t="str">
        <f>Data!C6352</f>
        <v>Vehicle, Battery Electric Vehicle</v>
      </c>
      <c r="M6355" s="35">
        <f>Data!H6352</f>
        <v>0</v>
      </c>
      <c r="N6355" s="41">
        <f>Data!I6352</f>
        <v>46087.477590289353</v>
      </c>
      <c r="O6355" s="35">
        <f>Data!L6352</f>
        <v>0</v>
      </c>
      <c r="P6355" s="35">
        <f>Data!M6352</f>
        <v>0</v>
      </c>
      <c r="Q6355" s="35" t="str">
        <f>IF(Data!N6352=0,"",Data!N6352)</f>
        <v>61690</v>
      </c>
      <c r="R6355" s="35">
        <f>Data!K6352</f>
        <v>0</v>
      </c>
      <c r="S6355" s="35" t="str">
        <f>IF(Data!X6352=TRUE(), "Yes", "No")</f>
        <v>No</v>
      </c>
      <c r="T6355" s="40" t="e">
        <f>#REF!</f>
        <v>#REF!</v>
      </c>
    </row>
    <row r="6356" spans="1:20" x14ac:dyDescent="0.3">
      <c r="A6356" s="35" t="str">
        <f>Data!A6353</f>
        <v>NISSAN LEAF 299-1018</v>
      </c>
      <c r="B6356" s="36">
        <f t="shared" si="99"/>
        <v>46087.477592951385</v>
      </c>
      <c r="C6356" s="37" t="str">
        <f>IF(Data!J6353="GpsRecord", CONCATENATE($U$3,": ",Data!M6353,", ",Data!L6353), CONCATENATE(Data!AB6353, " ", Data!AH6353))</f>
        <v xml:space="preserve"> </v>
      </c>
      <c r="D6356" s="38" t="str">
        <f>IF(Data!O6353=TRUE(), "Yes", "No")</f>
        <v>No</v>
      </c>
      <c r="E6356" s="38" t="str">
        <f>IF(Data!J6353="EngineStatusRecord","Engine",IF(Data!J6353="GpsRecord", "GPS", IF(Data!J6353="EngineFaultRecord", "Fault", IF(Data!J6353="DriverChange","Driver",IF(Data!J6353="CustomRecord","Custom","Debug")))))</f>
        <v>Debug</v>
      </c>
      <c r="F6356" s="39" t="str">
        <f>IF(Data!Y6353=TRUE(), "Yes", "No")</f>
        <v>No</v>
      </c>
      <c r="G6356" s="40" t="str">
        <f>Data!AK6353</f>
        <v>00-02-00-00-00-00-00-00-00-00-00-00-00-00-00</v>
      </c>
      <c r="H6356" s="35">
        <f>Data!AB6353</f>
        <v>0</v>
      </c>
      <c r="I6356" s="35">
        <f>Data!AD6353</f>
        <v>0</v>
      </c>
      <c r="J6356" s="35">
        <f>Data!AF6353</f>
        <v>0</v>
      </c>
      <c r="K6356" s="35" t="str">
        <f>CONCATENATE(Data!AH6353, " ", Data!AI6353)</f>
        <v xml:space="preserve"> </v>
      </c>
      <c r="L6356" s="35" t="str">
        <f>Data!C6353</f>
        <v>Vehicle, Battery Electric Vehicle</v>
      </c>
      <c r="M6356" s="35">
        <f>Data!H6353</f>
        <v>0</v>
      </c>
      <c r="N6356" s="41">
        <f>Data!I6353</f>
        <v>46087.477592951385</v>
      </c>
      <c r="O6356" s="35">
        <f>Data!L6353</f>
        <v>0</v>
      </c>
      <c r="P6356" s="35">
        <f>Data!M6353</f>
        <v>0</v>
      </c>
      <c r="Q6356" s="35" t="str">
        <f>IF(Data!N6353=0,"",Data!N6353)</f>
        <v>61690</v>
      </c>
      <c r="R6356" s="35">
        <f>Data!K6353</f>
        <v>0</v>
      </c>
      <c r="S6356" s="35" t="str">
        <f>IF(Data!X6353=TRUE(), "Yes", "No")</f>
        <v>No</v>
      </c>
      <c r="T6356" s="40" t="e">
        <f>#REF!</f>
        <v>#REF!</v>
      </c>
    </row>
    <row r="6357" spans="1:20" x14ac:dyDescent="0.3">
      <c r="A6357" s="35" t="str">
        <f>Data!A6354</f>
        <v>NISSAN LEAF 299-1018</v>
      </c>
      <c r="B6357" s="36">
        <f t="shared" si="99"/>
        <v>46087.477595439814</v>
      </c>
      <c r="C6357" s="37" t="str">
        <f>IF(Data!J6354="GpsRecord", CONCATENATE($U$3,": ",Data!M6354,", ",Data!L6354), CONCATENATE(Data!AB6354, " ", Data!AH6354))</f>
        <v xml:space="preserve"> </v>
      </c>
      <c r="D6357" s="38" t="str">
        <f>IF(Data!O6354=TRUE(), "Yes", "No")</f>
        <v>No</v>
      </c>
      <c r="E6357" s="38" t="str">
        <f>IF(Data!J6354="EngineStatusRecord","Engine",IF(Data!J6354="GpsRecord", "GPS", IF(Data!J6354="EngineFaultRecord", "Fault", IF(Data!J6354="DriverChange","Driver",IF(Data!J6354="CustomRecord","Custom","Debug")))))</f>
        <v>Debug</v>
      </c>
      <c r="F6357" s="39" t="str">
        <f>IF(Data!Y6354=TRUE(), "Yes", "No")</f>
        <v>No</v>
      </c>
      <c r="G6357" s="40" t="str">
        <f>Data!AK6354</f>
        <v>00-05-00-00-00-00-00-00-00-00-00-00-00-00-00</v>
      </c>
      <c r="H6357" s="35">
        <f>Data!AB6354</f>
        <v>0</v>
      </c>
      <c r="I6357" s="35">
        <f>Data!AD6354</f>
        <v>0</v>
      </c>
      <c r="J6357" s="35">
        <f>Data!AF6354</f>
        <v>0</v>
      </c>
      <c r="K6357" s="35" t="str">
        <f>CONCATENATE(Data!AH6354, " ", Data!AI6354)</f>
        <v xml:space="preserve"> </v>
      </c>
      <c r="L6357" s="35" t="str">
        <f>Data!C6354</f>
        <v>Vehicle, Battery Electric Vehicle</v>
      </c>
      <c r="M6357" s="35">
        <f>Data!H6354</f>
        <v>0</v>
      </c>
      <c r="N6357" s="41">
        <f>Data!I6354</f>
        <v>46087.477595439814</v>
      </c>
      <c r="O6357" s="35">
        <f>Data!L6354</f>
        <v>0</v>
      </c>
      <c r="P6357" s="35">
        <f>Data!M6354</f>
        <v>0</v>
      </c>
      <c r="Q6357" s="35" t="str">
        <f>IF(Data!N6354=0,"",Data!N6354)</f>
        <v>61690</v>
      </c>
      <c r="R6357" s="35">
        <f>Data!K6354</f>
        <v>0</v>
      </c>
      <c r="S6357" s="35" t="str">
        <f>IF(Data!X6354=TRUE(), "Yes", "No")</f>
        <v>No</v>
      </c>
      <c r="T6357" s="40" t="e">
        <f>#REF!</f>
        <v>#REF!</v>
      </c>
    </row>
    <row r="6358" spans="1:20" x14ac:dyDescent="0.3">
      <c r="A6358" s="35" t="str">
        <f>Data!A6355</f>
        <v>NISSAN LEAF 299-1018</v>
      </c>
      <c r="B6358" s="36">
        <f t="shared" si="99"/>
        <v>46087.477600011574</v>
      </c>
      <c r="C6358" s="37" t="str">
        <f>IF(Data!J6355="GpsRecord", CONCATENATE($U$3,": ",Data!M6355,", ",Data!L6355), CONCATENATE(Data!AB6355, " ", Data!AH6355))</f>
        <v xml:space="preserve"> </v>
      </c>
      <c r="D6358" s="38" t="str">
        <f>IF(Data!O6355=TRUE(), "Yes", "No")</f>
        <v>No</v>
      </c>
      <c r="E6358" s="38" t="str">
        <f>IF(Data!J6355="EngineStatusRecord","Engine",IF(Data!J6355="GpsRecord", "GPS", IF(Data!J6355="EngineFaultRecord", "Fault", IF(Data!J6355="DriverChange","Driver",IF(Data!J6355="CustomRecord","Custom","Debug")))))</f>
        <v>Debug</v>
      </c>
      <c r="F6358" s="39" t="str">
        <f>IF(Data!Y6355=TRUE(), "Yes", "No")</f>
        <v>No</v>
      </c>
      <c r="G6358" s="40" t="str">
        <f>Data!AK6355</f>
        <v>01-03-31-31-00-00-00-00-00-00-00-00-00-00-00</v>
      </c>
      <c r="H6358" s="35">
        <f>Data!AB6355</f>
        <v>0</v>
      </c>
      <c r="I6358" s="35">
        <f>Data!AD6355</f>
        <v>0</v>
      </c>
      <c r="J6358" s="35">
        <f>Data!AF6355</f>
        <v>0</v>
      </c>
      <c r="K6358" s="35" t="str">
        <f>CONCATENATE(Data!AH6355, " ", Data!AI6355)</f>
        <v xml:space="preserve"> </v>
      </c>
      <c r="L6358" s="35" t="str">
        <f>Data!C6355</f>
        <v>Vehicle, Battery Electric Vehicle</v>
      </c>
      <c r="M6358" s="35">
        <f>Data!H6355</f>
        <v>0</v>
      </c>
      <c r="N6358" s="41">
        <f>Data!I6355</f>
        <v>46087.477600011574</v>
      </c>
      <c r="O6358" s="35">
        <f>Data!L6355</f>
        <v>0</v>
      </c>
      <c r="P6358" s="35">
        <f>Data!M6355</f>
        <v>0</v>
      </c>
      <c r="Q6358" s="35" t="str">
        <f>IF(Data!N6355=0,"",Data!N6355)</f>
        <v>61690</v>
      </c>
      <c r="R6358" s="35">
        <f>Data!K6355</f>
        <v>0</v>
      </c>
      <c r="S6358" s="35" t="str">
        <f>IF(Data!X6355=TRUE(), "Yes", "No")</f>
        <v>No</v>
      </c>
      <c r="T6358" s="40" t="e">
        <f>#REF!</f>
        <v>#REF!</v>
      </c>
    </row>
    <row r="6359" spans="1:20" x14ac:dyDescent="0.3">
      <c r="A6359" s="35" t="str">
        <f>Data!A6356</f>
        <v>NISSAN LEAF 299-1018</v>
      </c>
      <c r="B6359" s="36">
        <f t="shared" si="99"/>
        <v>46087.477604027779</v>
      </c>
      <c r="C6359" s="37" t="str">
        <f>IF(Data!J6356="GpsRecord", CONCATENATE($U$3,": ",Data!M6356,", ",Data!L6356), CONCATENATE(Data!AB6356, " ", Data!AH6356))</f>
        <v xml:space="preserve"> </v>
      </c>
      <c r="D6359" s="38" t="str">
        <f>IF(Data!O6356=TRUE(), "Yes", "No")</f>
        <v>No</v>
      </c>
      <c r="E6359" s="38" t="str">
        <f>IF(Data!J6356="EngineStatusRecord","Engine",IF(Data!J6356="GpsRecord", "GPS", IF(Data!J6356="EngineFaultRecord", "Fault", IF(Data!J6356="DriverChange","Driver",IF(Data!J6356="CustomRecord","Custom","Debug")))))</f>
        <v>Debug</v>
      </c>
      <c r="F6359" s="39" t="str">
        <f>IF(Data!Y6356=TRUE(), "Yes", "No")</f>
        <v>No</v>
      </c>
      <c r="G6359" s="40" t="str">
        <f>Data!AK6356</f>
        <v>01-02-05-05-00-00-00-00-00-00-00-00-00-00-00</v>
      </c>
      <c r="H6359" s="35">
        <f>Data!AB6356</f>
        <v>0</v>
      </c>
      <c r="I6359" s="35">
        <f>Data!AD6356</f>
        <v>0</v>
      </c>
      <c r="J6359" s="35">
        <f>Data!AF6356</f>
        <v>0</v>
      </c>
      <c r="K6359" s="35" t="str">
        <f>CONCATENATE(Data!AH6356, " ", Data!AI6356)</f>
        <v xml:space="preserve"> </v>
      </c>
      <c r="L6359" s="35" t="str">
        <f>Data!C6356</f>
        <v>Vehicle, Battery Electric Vehicle</v>
      </c>
      <c r="M6359" s="35">
        <f>Data!H6356</f>
        <v>0</v>
      </c>
      <c r="N6359" s="41">
        <f>Data!I6356</f>
        <v>46087.477604027779</v>
      </c>
      <c r="O6359" s="35">
        <f>Data!L6356</f>
        <v>0</v>
      </c>
      <c r="P6359" s="35">
        <f>Data!M6356</f>
        <v>0</v>
      </c>
      <c r="Q6359" s="35" t="str">
        <f>IF(Data!N6356=0,"",Data!N6356)</f>
        <v>61690</v>
      </c>
      <c r="R6359" s="35">
        <f>Data!K6356</f>
        <v>0</v>
      </c>
      <c r="S6359" s="35" t="str">
        <f>IF(Data!X6356=TRUE(), "Yes", "No")</f>
        <v>No</v>
      </c>
      <c r="T6359" s="40" t="e">
        <f>#REF!</f>
        <v>#REF!</v>
      </c>
    </row>
    <row r="6360" spans="1:20" x14ac:dyDescent="0.3">
      <c r="A6360" s="35" t="str">
        <f>Data!A6357</f>
        <v>NISSAN LEAF 299-1018</v>
      </c>
      <c r="B6360" s="36">
        <f t="shared" si="99"/>
        <v>46087.477604259257</v>
      </c>
      <c r="C6360" s="37" t="str">
        <f>IF(Data!J6357="GpsRecord", CONCATENATE($U$3,": ",Data!M6357,", ",Data!L6357), CONCATENATE(Data!AB6357, " ", Data!AH6357))</f>
        <v>Tecnología de acceso radioeléctrico por módem celular 2</v>
      </c>
      <c r="D6360" s="38" t="str">
        <f>IF(Data!O6357=TRUE(), "Yes", "No")</f>
        <v>No</v>
      </c>
      <c r="E6360" s="38" t="str">
        <f>IF(Data!J6357="EngineStatusRecord","Engine",IF(Data!J6357="GpsRecord", "GPS", IF(Data!J6357="EngineFaultRecord", "Fault", IF(Data!J6357="DriverChange","Driver",IF(Data!J6357="CustomRecord","Custom","Debug")))))</f>
        <v>Engine</v>
      </c>
      <c r="F6360" s="39" t="str">
        <f>IF(Data!Y6357=TRUE(), "Yes", "No")</f>
        <v>No</v>
      </c>
      <c r="G6360" s="40">
        <f>Data!AK6357</f>
        <v>0</v>
      </c>
      <c r="H6360" s="35" t="str">
        <f>Data!AB6357</f>
        <v>Tecnología de acceso radioeléctrico por módem celular</v>
      </c>
      <c r="I6360" s="35">
        <f>Data!AD6357</f>
        <v>0</v>
      </c>
      <c r="J6360" s="35">
        <f>Data!AF6357</f>
        <v>0</v>
      </c>
      <c r="K6360" s="35" t="str">
        <f>CONCATENATE(Data!AH6357, " ", Data!AI6357)</f>
        <v>2 None</v>
      </c>
      <c r="L6360" s="35" t="str">
        <f>Data!C6357</f>
        <v>Vehicle, Battery Electric Vehicle</v>
      </c>
      <c r="M6360" s="35">
        <f>Data!H6357</f>
        <v>0</v>
      </c>
      <c r="N6360" s="41">
        <f>Data!I6357</f>
        <v>46087.477604259257</v>
      </c>
      <c r="O6360" s="35">
        <f>Data!L6357</f>
        <v>0</v>
      </c>
      <c r="P6360" s="35">
        <f>Data!M6357</f>
        <v>0</v>
      </c>
      <c r="Q6360" s="35" t="str">
        <f>IF(Data!N6357=0,"",Data!N6357)</f>
        <v/>
      </c>
      <c r="R6360" s="35">
        <f>Data!K6357</f>
        <v>0</v>
      </c>
      <c r="S6360" s="35" t="str">
        <f>IF(Data!X6357=TRUE(), "Yes", "No")</f>
        <v>No</v>
      </c>
      <c r="T6360" s="40" t="e">
        <f>#REF!</f>
        <v>#REF!</v>
      </c>
    </row>
    <row r="6361" spans="1:20" x14ac:dyDescent="0.3">
      <c r="A6361" s="35" t="str">
        <f>Data!A6358</f>
        <v>NISSAN LEAF 299-1018</v>
      </c>
      <c r="B6361" s="36">
        <f t="shared" si="99"/>
        <v>46087.477604398147</v>
      </c>
      <c r="C6361" s="37" t="str">
        <f>IF(Data!J6358="GpsRecord", CONCATENATE($U$3,": ",Data!M6358,", ",Data!L6358), CONCATENATE(Data!AB6358, " ", Data!AH6358))</f>
        <v xml:space="preserve"> </v>
      </c>
      <c r="D6361" s="38" t="str">
        <f>IF(Data!O6358=TRUE(), "Yes", "No")</f>
        <v>No</v>
      </c>
      <c r="E6361" s="38" t="str">
        <f>IF(Data!J6358="EngineStatusRecord","Engine",IF(Data!J6358="GpsRecord", "GPS", IF(Data!J6358="EngineFaultRecord", "Fault", IF(Data!J6358="DriverChange","Driver",IF(Data!J6358="CustomRecord","Custom","Debug")))))</f>
        <v>Debug</v>
      </c>
      <c r="F6361" s="39" t="str">
        <f>IF(Data!Y6358=TRUE(), "Yes", "No")</f>
        <v>No</v>
      </c>
      <c r="G6361" s="40" t="str">
        <f>Data!AK6358</f>
        <v>C3-2D-1D-11-7C-E3-02</v>
      </c>
      <c r="H6361" s="35">
        <f>Data!AB6358</f>
        <v>0</v>
      </c>
      <c r="I6361" s="35">
        <f>Data!AD6358</f>
        <v>0</v>
      </c>
      <c r="J6361" s="35">
        <f>Data!AF6358</f>
        <v>0</v>
      </c>
      <c r="K6361" s="35" t="str">
        <f>CONCATENATE(Data!AH6358, " ", Data!AI6358)</f>
        <v xml:space="preserve"> </v>
      </c>
      <c r="L6361" s="35" t="str">
        <f>Data!C6358</f>
        <v>Vehicle, Battery Electric Vehicle</v>
      </c>
      <c r="M6361" s="35">
        <f>Data!H6358</f>
        <v>0</v>
      </c>
      <c r="N6361" s="41">
        <f>Data!I6358</f>
        <v>46087.477604398147</v>
      </c>
      <c r="O6361" s="35">
        <f>Data!L6358</f>
        <v>0</v>
      </c>
      <c r="P6361" s="35">
        <f>Data!M6358</f>
        <v>0</v>
      </c>
      <c r="Q6361" s="35" t="str">
        <f>IF(Data!N6358=0,"",Data!N6358)</f>
        <v>40012</v>
      </c>
      <c r="R6361" s="35">
        <f>Data!K6358</f>
        <v>0</v>
      </c>
      <c r="S6361" s="35" t="str">
        <f>IF(Data!X6358=TRUE(), "Yes", "No")</f>
        <v>No</v>
      </c>
      <c r="T6361" s="40" t="e">
        <f>#REF!</f>
        <v>#REF!</v>
      </c>
    </row>
    <row r="6362" spans="1:20" x14ac:dyDescent="0.3">
      <c r="A6362" s="35" t="str">
        <f>Data!A6359</f>
        <v>NISSAN LEAF 299-1018</v>
      </c>
      <c r="B6362" s="36">
        <f t="shared" si="99"/>
        <v>46087.477604398147</v>
      </c>
      <c r="C6362" s="37" t="str">
        <f>IF(Data!J6359="GpsRecord", CONCATENATE($U$3,": ",Data!M6359,", ",Data!L6359), CONCATENATE(Data!AB6359, " ", Data!AH6359))</f>
        <v>Intensidad de la señal del módem celular 73</v>
      </c>
      <c r="D6362" s="38" t="str">
        <f>IF(Data!O6359=TRUE(), "Yes", "No")</f>
        <v>No</v>
      </c>
      <c r="E6362" s="38" t="str">
        <f>IF(Data!J6359="EngineStatusRecord","Engine",IF(Data!J6359="GpsRecord", "GPS", IF(Data!J6359="EngineFaultRecord", "Fault", IF(Data!J6359="DriverChange","Driver",IF(Data!J6359="CustomRecord","Custom","Debug")))))</f>
        <v>Engine</v>
      </c>
      <c r="F6362" s="39" t="str">
        <f>IF(Data!Y6359=TRUE(), "Yes", "No")</f>
        <v>No</v>
      </c>
      <c r="G6362" s="40">
        <f>Data!AK6359</f>
        <v>0</v>
      </c>
      <c r="H6362" s="35" t="str">
        <f>Data!AB6359</f>
        <v>Intensidad de la señal del módem celular</v>
      </c>
      <c r="I6362" s="35">
        <f>Data!AD6359</f>
        <v>0</v>
      </c>
      <c r="J6362" s="35">
        <f>Data!AF6359</f>
        <v>0</v>
      </c>
      <c r="K6362" s="35" t="str">
        <f>CONCATENATE(Data!AH6359, " ", Data!AI6359)</f>
        <v>73 None</v>
      </c>
      <c r="L6362" s="35" t="str">
        <f>Data!C6359</f>
        <v>Vehicle, Battery Electric Vehicle</v>
      </c>
      <c r="M6362" s="35">
        <f>Data!H6359</f>
        <v>0</v>
      </c>
      <c r="N6362" s="41">
        <f>Data!I6359</f>
        <v>46087.477604398147</v>
      </c>
      <c r="O6362" s="35">
        <f>Data!L6359</f>
        <v>0</v>
      </c>
      <c r="P6362" s="35">
        <f>Data!M6359</f>
        <v>0</v>
      </c>
      <c r="Q6362" s="35" t="str">
        <f>IF(Data!N6359=0,"",Data!N6359)</f>
        <v/>
      </c>
      <c r="R6362" s="35">
        <f>Data!K6359</f>
        <v>0</v>
      </c>
      <c r="S6362" s="35" t="str">
        <f>IF(Data!X6359=TRUE(), "Yes", "No")</f>
        <v>No</v>
      </c>
      <c r="T6362" s="40" t="e">
        <f>#REF!</f>
        <v>#REF!</v>
      </c>
    </row>
    <row r="6363" spans="1:20" x14ac:dyDescent="0.3">
      <c r="A6363" s="35" t="str">
        <f>Data!A6360</f>
        <v>NISSAN LEAF 299-1018</v>
      </c>
      <c r="B6363" s="36">
        <f t="shared" si="99"/>
        <v>46087.477610439812</v>
      </c>
      <c r="C6363" s="37" t="str">
        <f>IF(Data!J6360="GpsRecord", CONCATENATE($U$3,": ",Data!M6360,", ",Data!L6360), CONCATENATE(Data!AB6360, " ", Data!AH6360))</f>
        <v xml:space="preserve"> </v>
      </c>
      <c r="D6363" s="38" t="str">
        <f>IF(Data!O6360=TRUE(), "Yes", "No")</f>
        <v>No</v>
      </c>
      <c r="E6363" s="38" t="str">
        <f>IF(Data!J6360="EngineStatusRecord","Engine",IF(Data!J6360="GpsRecord", "GPS", IF(Data!J6360="EngineFaultRecord", "Fault", IF(Data!J6360="DriverChange","Driver",IF(Data!J6360="CustomRecord","Custom","Debug")))))</f>
        <v>Debug</v>
      </c>
      <c r="F6363" s="39" t="str">
        <f>IF(Data!Y6360=TRUE(), "Yes", "No")</f>
        <v>No</v>
      </c>
      <c r="G6363" s="40" t="str">
        <f>Data!AK6360</f>
        <v>FF-10-E4-CA-BC-A1-CC-33-E2-02-1E-0A-1C-41-54-2B-55-53-4F-57-52-3D-30-2C-38-30-0D-00-00-00-00-00-00-00-00-00-00-00-00-00-00</v>
      </c>
      <c r="H6363" s="35">
        <f>Data!AB6360</f>
        <v>0</v>
      </c>
      <c r="I6363" s="35">
        <f>Data!AD6360</f>
        <v>0</v>
      </c>
      <c r="J6363" s="35">
        <f>Data!AF6360</f>
        <v>0</v>
      </c>
      <c r="K6363" s="35" t="str">
        <f>CONCATENATE(Data!AH6360, " ", Data!AI6360)</f>
        <v xml:space="preserve"> </v>
      </c>
      <c r="L6363" s="35" t="str">
        <f>Data!C6360</f>
        <v>Vehicle, Battery Electric Vehicle</v>
      </c>
      <c r="M6363" s="35">
        <f>Data!H6360</f>
        <v>0</v>
      </c>
      <c r="N6363" s="41">
        <f>Data!I6360</f>
        <v>46087.477610439812</v>
      </c>
      <c r="O6363" s="35">
        <f>Data!L6360</f>
        <v>0</v>
      </c>
      <c r="P6363" s="35">
        <f>Data!M6360</f>
        <v>0</v>
      </c>
      <c r="Q6363" s="35" t="str">
        <f>IF(Data!N6360=0,"",Data!N6360)</f>
        <v>UnknownData</v>
      </c>
      <c r="R6363" s="35">
        <f>Data!K6360</f>
        <v>0</v>
      </c>
      <c r="S6363" s="35" t="str">
        <f>IF(Data!X6360=TRUE(), "Yes", "No")</f>
        <v>No</v>
      </c>
      <c r="T6363" s="40" t="e">
        <f>#REF!</f>
        <v>#REF!</v>
      </c>
    </row>
    <row r="6364" spans="1:20" x14ac:dyDescent="0.3">
      <c r="A6364" s="35" t="str">
        <f>Data!A6361</f>
        <v>NISSAN LEAF 299-1018</v>
      </c>
      <c r="B6364" s="36">
        <f t="shared" si="99"/>
        <v>46087.477610439812</v>
      </c>
      <c r="C6364" s="37" t="str">
        <f>IF(Data!J6361="GpsRecord", CONCATENATE($U$3,": ",Data!M6361,", ",Data!L6361), CONCATENATE(Data!AB6361, " ", Data!AH6361))</f>
        <v xml:space="preserve"> </v>
      </c>
      <c r="D6364" s="38" t="str">
        <f>IF(Data!O6361=TRUE(), "Yes", "No")</f>
        <v>No</v>
      </c>
      <c r="E6364" s="38" t="str">
        <f>IF(Data!J6361="EngineStatusRecord","Engine",IF(Data!J6361="GpsRecord", "GPS", IF(Data!J6361="EngineFaultRecord", "Fault", IF(Data!J6361="DriverChange","Driver",IF(Data!J6361="CustomRecord","Custom","Debug")))))</f>
        <v>Debug</v>
      </c>
      <c r="F6364" s="39" t="str">
        <f>IF(Data!Y6361=TRUE(), "Yes", "No")</f>
        <v>No</v>
      </c>
      <c r="G6364" s="40" t="str">
        <f>Data!AK6361</f>
        <v>FF-10-E4-CA-BC-A1-CC-33-E2-02-1E-0A-1C-00-00-00-00-00-00-00-00-00-00-00-00-00-00-00-00-00-00-00-00-00-00-00-00-00-00-00-00</v>
      </c>
      <c r="H6364" s="35">
        <f>Data!AB6361</f>
        <v>0</v>
      </c>
      <c r="I6364" s="35">
        <f>Data!AD6361</f>
        <v>0</v>
      </c>
      <c r="J6364" s="35">
        <f>Data!AF6361</f>
        <v>0</v>
      </c>
      <c r="K6364" s="35" t="str">
        <f>CONCATENATE(Data!AH6361, " ", Data!AI6361)</f>
        <v xml:space="preserve"> </v>
      </c>
      <c r="L6364" s="35" t="str">
        <f>Data!C6361</f>
        <v>Vehicle, Battery Electric Vehicle</v>
      </c>
      <c r="M6364" s="35">
        <f>Data!H6361</f>
        <v>0</v>
      </c>
      <c r="N6364" s="41">
        <f>Data!I6361</f>
        <v>46087.477610439812</v>
      </c>
      <c r="O6364" s="35">
        <f>Data!L6361</f>
        <v>0</v>
      </c>
      <c r="P6364" s="35">
        <f>Data!M6361</f>
        <v>0</v>
      </c>
      <c r="Q6364" s="35" t="str">
        <f>IF(Data!N6361=0,"",Data!N6361)</f>
        <v>UnknownData</v>
      </c>
      <c r="R6364" s="35">
        <f>Data!K6361</f>
        <v>0</v>
      </c>
      <c r="S6364" s="35" t="str">
        <f>IF(Data!X6361=TRUE(), "Yes", "No")</f>
        <v>No</v>
      </c>
      <c r="T6364" s="40" t="e">
        <f>#REF!</f>
        <v>#REF!</v>
      </c>
    </row>
    <row r="6365" spans="1:20" x14ac:dyDescent="0.3">
      <c r="A6365" s="35" t="str">
        <f>Data!A6362</f>
        <v>NISSAN LEAF 299-1018</v>
      </c>
      <c r="B6365" s="36">
        <f t="shared" si="99"/>
        <v>46087.47761574074</v>
      </c>
      <c r="C6365" s="37" t="str">
        <f>IF(Data!J6362="GpsRecord", CONCATENATE($U$3,": ",Data!M6362,", ",Data!L6362), CONCATENATE(Data!AB6362, " ", Data!AH6362))</f>
        <v>Ubicación: 9.94398, -84.19176</v>
      </c>
      <c r="D6365" s="38" t="str">
        <f>IF(Data!O6362=TRUE(), "Yes", "No")</f>
        <v>Yes</v>
      </c>
      <c r="E6365" s="38" t="str">
        <f>IF(Data!J6362="EngineStatusRecord","Engine",IF(Data!J6362="GpsRecord", "GPS", IF(Data!J6362="EngineFaultRecord", "Fault", IF(Data!J6362="DriverChange","Driver",IF(Data!J6362="CustomRecord","Custom","Debug")))))</f>
        <v>GPS</v>
      </c>
      <c r="F6365" s="39" t="str">
        <f>IF(Data!Y6362=TRUE(), "Yes", "No")</f>
        <v>Yes</v>
      </c>
      <c r="G6365" s="40">
        <f>Data!AK6362</f>
        <v>0</v>
      </c>
      <c r="H6365" s="35">
        <f>Data!AB6362</f>
        <v>0</v>
      </c>
      <c r="I6365" s="35">
        <f>Data!AD6362</f>
        <v>0</v>
      </c>
      <c r="J6365" s="35">
        <f>Data!AF6362</f>
        <v>0</v>
      </c>
      <c r="K6365" s="35" t="str">
        <f>CONCATENATE(Data!AH6362, " ", Data!AI6362)</f>
        <v xml:space="preserve"> </v>
      </c>
      <c r="L6365" s="35" t="str">
        <f>Data!C6362</f>
        <v>Vehicle, Battery Electric Vehicle</v>
      </c>
      <c r="M6365" s="35">
        <f>Data!H6362</f>
        <v>0</v>
      </c>
      <c r="N6365" s="41">
        <f>Data!I6362</f>
        <v>46087.47761574074</v>
      </c>
      <c r="O6365" s="35">
        <f>Data!L6362</f>
        <v>-84.191760000000002</v>
      </c>
      <c r="P6365" s="35">
        <f>Data!M6362</f>
        <v>9.9439799999999998</v>
      </c>
      <c r="Q6365" s="35" t="str">
        <f>IF(Data!N6362=0,"",Data!N6362)</f>
        <v>CurveOtherEvent</v>
      </c>
      <c r="R6365" s="35">
        <f>Data!K6362</f>
        <v>0</v>
      </c>
      <c r="S6365" s="35" t="str">
        <f>IF(Data!X6362=TRUE(), "Yes", "No")</f>
        <v>Yes</v>
      </c>
      <c r="T6365" s="40" t="e">
        <f>#REF!</f>
        <v>#REF!</v>
      </c>
    </row>
    <row r="6366" spans="1:20" x14ac:dyDescent="0.3">
      <c r="A6366" s="35" t="str">
        <f>Data!A6363</f>
        <v>NISSAN LEAF 299-1018</v>
      </c>
      <c r="B6366" s="36">
        <f t="shared" si="99"/>
        <v>46087.477618136574</v>
      </c>
      <c r="C6366" s="37" t="str">
        <f>IF(Data!J6363="GpsRecord", CONCATENATE($U$3,": ",Data!M6363,", ",Data!L6363), CONCATENATE(Data!AB6363, " ", Data!AH6363))</f>
        <v xml:space="preserve"> </v>
      </c>
      <c r="D6366" s="38" t="str">
        <f>IF(Data!O6363=TRUE(), "Yes", "No")</f>
        <v>No</v>
      </c>
      <c r="E6366" s="38" t="str">
        <f>IF(Data!J6363="EngineStatusRecord","Engine",IF(Data!J6363="GpsRecord", "GPS", IF(Data!J6363="EngineFaultRecord", "Fault", IF(Data!J6363="DriverChange","Driver",IF(Data!J6363="CustomRecord","Custom","Debug")))))</f>
        <v>Debug</v>
      </c>
      <c r="F6366" s="39" t="str">
        <f>IF(Data!Y6363=TRUE(), "Yes", "No")</f>
        <v>No</v>
      </c>
      <c r="G6366" s="40" t="str">
        <f>Data!AK6363</f>
        <v>01-05-03-03-00-00-00-00-00-00-00-00-00-00-00</v>
      </c>
      <c r="H6366" s="35">
        <f>Data!AB6363</f>
        <v>0</v>
      </c>
      <c r="I6366" s="35">
        <f>Data!AD6363</f>
        <v>0</v>
      </c>
      <c r="J6366" s="35">
        <f>Data!AF6363</f>
        <v>0</v>
      </c>
      <c r="K6366" s="35" t="str">
        <f>CONCATENATE(Data!AH6363, " ", Data!AI6363)</f>
        <v xml:space="preserve"> </v>
      </c>
      <c r="L6366" s="35" t="str">
        <f>Data!C6363</f>
        <v>Vehicle, Battery Electric Vehicle</v>
      </c>
      <c r="M6366" s="35">
        <f>Data!H6363</f>
        <v>0</v>
      </c>
      <c r="N6366" s="41">
        <f>Data!I6363</f>
        <v>46087.477618136574</v>
      </c>
      <c r="O6366" s="35">
        <f>Data!L6363</f>
        <v>0</v>
      </c>
      <c r="P6366" s="35">
        <f>Data!M6363</f>
        <v>0</v>
      </c>
      <c r="Q6366" s="35" t="str">
        <f>IF(Data!N6363=0,"",Data!N6363)</f>
        <v>61690</v>
      </c>
      <c r="R6366" s="35">
        <f>Data!K6363</f>
        <v>0</v>
      </c>
      <c r="S6366" s="35" t="str">
        <f>IF(Data!X6363=TRUE(), "Yes", "No")</f>
        <v>No</v>
      </c>
      <c r="T6366" s="40" t="e">
        <f>#REF!</f>
        <v>#REF!</v>
      </c>
    </row>
    <row r="6367" spans="1:20" x14ac:dyDescent="0.3">
      <c r="A6367" s="35" t="str">
        <f>Data!A6364</f>
        <v>NISSAN LEAF 299-1018</v>
      </c>
      <c r="B6367" s="36">
        <f t="shared" si="99"/>
        <v>46087.477619722224</v>
      </c>
      <c r="C6367" s="37" t="str">
        <f>IF(Data!J6364="GpsRecord", CONCATENATE($U$3,": ",Data!M6364,", ",Data!L6364), CONCATENATE(Data!AB6364, " ", Data!AH6364))</f>
        <v xml:space="preserve"> </v>
      </c>
      <c r="D6367" s="38" t="str">
        <f>IF(Data!O6364=TRUE(), "Yes", "No")</f>
        <v>No</v>
      </c>
      <c r="E6367" s="38" t="str">
        <f>IF(Data!J6364="EngineStatusRecord","Engine",IF(Data!J6364="GpsRecord", "GPS", IF(Data!J6364="EngineFaultRecord", "Fault", IF(Data!J6364="DriverChange","Driver",IF(Data!J6364="CustomRecord","Custom","Debug")))))</f>
        <v>Debug</v>
      </c>
      <c r="F6367" s="39" t="str">
        <f>IF(Data!Y6364=TRUE(), "Yes", "No")</f>
        <v>No</v>
      </c>
      <c r="G6367" s="40" t="str">
        <f>Data!AK6364</f>
        <v>F6-17-1C-12-1B-1E-FF-00-00-00-00-00-00-00-00</v>
      </c>
      <c r="H6367" s="35">
        <f>Data!AB6364</f>
        <v>0</v>
      </c>
      <c r="I6367" s="35">
        <f>Data!AD6364</f>
        <v>0</v>
      </c>
      <c r="J6367" s="35">
        <f>Data!AF6364</f>
        <v>0</v>
      </c>
      <c r="K6367" s="35" t="str">
        <f>CONCATENATE(Data!AH6364, " ", Data!AI6364)</f>
        <v xml:space="preserve"> </v>
      </c>
      <c r="L6367" s="35" t="str">
        <f>Data!C6364</f>
        <v>Vehicle, Battery Electric Vehicle</v>
      </c>
      <c r="M6367" s="35">
        <f>Data!H6364</f>
        <v>0</v>
      </c>
      <c r="N6367" s="41">
        <f>Data!I6364</f>
        <v>46087.477619722224</v>
      </c>
      <c r="O6367" s="35">
        <f>Data!L6364</f>
        <v>0</v>
      </c>
      <c r="P6367" s="35">
        <f>Data!M6364</f>
        <v>0</v>
      </c>
      <c r="Q6367" s="35" t="str">
        <f>IF(Data!N6364=0,"",Data!N6364)</f>
        <v>61784</v>
      </c>
      <c r="R6367" s="35">
        <f>Data!K6364</f>
        <v>0</v>
      </c>
      <c r="S6367" s="35" t="str">
        <f>IF(Data!X6364=TRUE(), "Yes", "No")</f>
        <v>No</v>
      </c>
      <c r="T6367" s="40" t="e">
        <f>#REF!</f>
        <v>#REF!</v>
      </c>
    </row>
    <row r="6368" spans="1:20" x14ac:dyDescent="0.3">
      <c r="A6368" s="35" t="str">
        <f>Data!A6365</f>
        <v>NISSAN LEAF 299-1018</v>
      </c>
      <c r="B6368" s="36">
        <f t="shared" si="99"/>
        <v>46087.477620486112</v>
      </c>
      <c r="C6368" s="37" t="str">
        <f>IF(Data!J6365="GpsRecord", CONCATENATE($U$3,": ",Data!M6365,", ",Data!L6365), CONCATENATE(Data!AB6365, " ", Data!AH6365))</f>
        <v>Velocidad del motor en carretera 3</v>
      </c>
      <c r="D6368" s="38" t="str">
        <f>IF(Data!O6365=TRUE(), "Yes", "No")</f>
        <v>No</v>
      </c>
      <c r="E6368" s="38" t="str">
        <f>IF(Data!J6365="EngineStatusRecord","Engine",IF(Data!J6365="GpsRecord", "GPS", IF(Data!J6365="EngineFaultRecord", "Fault", IF(Data!J6365="DriverChange","Driver",IF(Data!J6365="CustomRecord","Custom","Debug")))))</f>
        <v>Engine</v>
      </c>
      <c r="F6368" s="39" t="str">
        <f>IF(Data!Y6365=TRUE(), "Yes", "No")</f>
        <v>No</v>
      </c>
      <c r="G6368" s="40">
        <f>Data!AK6365</f>
        <v>0</v>
      </c>
      <c r="H6368" s="35" t="str">
        <f>Data!AB6365</f>
        <v>Velocidad del motor en carretera</v>
      </c>
      <c r="I6368" s="35">
        <f>Data!AD6365</f>
        <v>0</v>
      </c>
      <c r="J6368" s="35">
        <f>Data!AF6365</f>
        <v>0</v>
      </c>
      <c r="K6368" s="35" t="str">
        <f>CONCATENATE(Data!AH6365, " ", Data!AI6365)</f>
        <v>3 km/h</v>
      </c>
      <c r="L6368" s="35" t="str">
        <f>Data!C6365</f>
        <v>Vehicle, Battery Electric Vehicle</v>
      </c>
      <c r="M6368" s="35">
        <f>Data!H6365</f>
        <v>0</v>
      </c>
      <c r="N6368" s="41">
        <f>Data!I6365</f>
        <v>46087.477620486112</v>
      </c>
      <c r="O6368" s="35">
        <f>Data!L6365</f>
        <v>0</v>
      </c>
      <c r="P6368" s="35">
        <f>Data!M6365</f>
        <v>0</v>
      </c>
      <c r="Q6368" s="35" t="str">
        <f>IF(Data!N6365=0,"",Data!N6365)</f>
        <v/>
      </c>
      <c r="R6368" s="35">
        <f>Data!K6365</f>
        <v>0</v>
      </c>
      <c r="S6368" s="35" t="str">
        <f>IF(Data!X6365=TRUE(), "Yes", "No")</f>
        <v>No</v>
      </c>
      <c r="T6368" s="40" t="e">
        <f>#REF!</f>
        <v>#REF!</v>
      </c>
    </row>
    <row r="6369" spans="1:20" x14ac:dyDescent="0.3">
      <c r="A6369" s="35" t="str">
        <f>Data!A6366</f>
        <v>NISSAN LEAF 299-1018</v>
      </c>
      <c r="B6369" s="36">
        <f t="shared" si="99"/>
        <v>46087.477621296297</v>
      </c>
      <c r="C6369" s="37" t="str">
        <f>IF(Data!J6366="GpsRecord", CONCATENATE($U$3,": ",Data!M6366,", ",Data!L6366), CONCATENATE(Data!AB6366, " ", Data!AH6366))</f>
        <v>Energía total de la batería del vehículo eléctrico en ralentí (desde la instalación telemática) 0.91</v>
      </c>
      <c r="D6369" s="38" t="str">
        <f>IF(Data!O6366=TRUE(), "Yes", "No")</f>
        <v>No</v>
      </c>
      <c r="E6369" s="38" t="str">
        <f>IF(Data!J6366="EngineStatusRecord","Engine",IF(Data!J6366="GpsRecord", "GPS", IF(Data!J6366="EngineFaultRecord", "Fault", IF(Data!J6366="DriverChange","Driver",IF(Data!J6366="CustomRecord","Custom","Debug")))))</f>
        <v>Engine</v>
      </c>
      <c r="F6369" s="39" t="str">
        <f>IF(Data!Y6366=TRUE(), "Yes", "No")</f>
        <v>No</v>
      </c>
      <c r="G6369" s="40">
        <f>Data!AK6366</f>
        <v>0</v>
      </c>
      <c r="H6369" s="35" t="str">
        <f>Data!AB6366</f>
        <v>Energía total de la batería del vehículo eléctrico en ralentí (desde la instalación telemática)</v>
      </c>
      <c r="I6369" s="35">
        <f>Data!AD6366</f>
        <v>0</v>
      </c>
      <c r="J6369" s="35">
        <f>Data!AF6366</f>
        <v>0</v>
      </c>
      <c r="K6369" s="35" t="str">
        <f>CONCATENATE(Data!AH6366, " ", Data!AI6366)</f>
        <v>0.91 kWh</v>
      </c>
      <c r="L6369" s="35" t="str">
        <f>Data!C6366</f>
        <v>Vehicle, Battery Electric Vehicle</v>
      </c>
      <c r="M6369" s="35">
        <f>Data!H6366</f>
        <v>0</v>
      </c>
      <c r="N6369" s="41">
        <f>Data!I6366</f>
        <v>46087.477621296297</v>
      </c>
      <c r="O6369" s="35">
        <f>Data!L6366</f>
        <v>0</v>
      </c>
      <c r="P6369" s="35">
        <f>Data!M6366</f>
        <v>0</v>
      </c>
      <c r="Q6369" s="35" t="str">
        <f>IF(Data!N6366=0,"",Data!N6366)</f>
        <v/>
      </c>
      <c r="R6369" s="35">
        <f>Data!K6366</f>
        <v>0</v>
      </c>
      <c r="S6369" s="35" t="str">
        <f>IF(Data!X6366=TRUE(), "Yes", "No")</f>
        <v>No</v>
      </c>
      <c r="T6369" s="40" t="e">
        <f>#REF!</f>
        <v>#REF!</v>
      </c>
    </row>
    <row r="6370" spans="1:20" x14ac:dyDescent="0.3">
      <c r="A6370" s="35" t="str">
        <f>Data!A6367</f>
        <v>NISSAN LEAF 299-1018</v>
      </c>
      <c r="B6370" s="36">
        <f t="shared" si="99"/>
        <v>46087.477621296297</v>
      </c>
      <c r="C6370" s="37" t="str">
        <f>IF(Data!J6367="GpsRecord", CONCATENATE($U$3,": ",Data!M6367,", ",Data!L6367), CONCATENATE(Data!AB6367, " ", Data!AH6367))</f>
        <v>Energía total de entrada en la batería del vehículo mientras se conduce (desde que se instaló la telemática) 265.63</v>
      </c>
      <c r="D6370" s="38" t="str">
        <f>IF(Data!O6367=TRUE(), "Yes", "No")</f>
        <v>No</v>
      </c>
      <c r="E6370" s="38" t="str">
        <f>IF(Data!J6367="EngineStatusRecord","Engine",IF(Data!J6367="GpsRecord", "GPS", IF(Data!J6367="EngineFaultRecord", "Fault", IF(Data!J6367="DriverChange","Driver",IF(Data!J6367="CustomRecord","Custom","Debug")))))</f>
        <v>Engine</v>
      </c>
      <c r="F6370" s="39" t="str">
        <f>IF(Data!Y6367=TRUE(), "Yes", "No")</f>
        <v>No</v>
      </c>
      <c r="G6370" s="40">
        <f>Data!AK6367</f>
        <v>0</v>
      </c>
      <c r="H6370" s="35" t="str">
        <f>Data!AB6367</f>
        <v>Energía total de entrada en la batería del vehículo mientras se conduce (desde que se instaló la telemática)</v>
      </c>
      <c r="I6370" s="35">
        <f>Data!AD6367</f>
        <v>0</v>
      </c>
      <c r="J6370" s="35">
        <f>Data!AF6367</f>
        <v>0</v>
      </c>
      <c r="K6370" s="35" t="str">
        <f>CONCATENATE(Data!AH6367, " ", Data!AI6367)</f>
        <v>265.63 kWh</v>
      </c>
      <c r="L6370" s="35" t="str">
        <f>Data!C6367</f>
        <v>Vehicle, Battery Electric Vehicle</v>
      </c>
      <c r="M6370" s="35">
        <f>Data!H6367</f>
        <v>0</v>
      </c>
      <c r="N6370" s="41">
        <f>Data!I6367</f>
        <v>46087.477621296297</v>
      </c>
      <c r="O6370" s="35">
        <f>Data!L6367</f>
        <v>0</v>
      </c>
      <c r="P6370" s="35">
        <f>Data!M6367</f>
        <v>0</v>
      </c>
      <c r="Q6370" s="35" t="str">
        <f>IF(Data!N6367=0,"",Data!N6367)</f>
        <v/>
      </c>
      <c r="R6370" s="35">
        <f>Data!K6367</f>
        <v>0</v>
      </c>
      <c r="S6370" s="35" t="str">
        <f>IF(Data!X6367=TRUE(), "Yes", "No")</f>
        <v>No</v>
      </c>
      <c r="T6370" s="40" t="e">
        <f>#REF!</f>
        <v>#REF!</v>
      </c>
    </row>
    <row r="6371" spans="1:20" x14ac:dyDescent="0.3">
      <c r="A6371" s="35" t="str">
        <f>Data!A6368</f>
        <v>NISSAN LEAF 299-1018</v>
      </c>
      <c r="B6371" s="36">
        <f t="shared" si="99"/>
        <v>46087.477621296297</v>
      </c>
      <c r="C6371" s="37" t="str">
        <f>IF(Data!J6368="GpsRecord", CONCATENATE($U$3,": ",Data!M6368,", ",Data!L6368), CONCATENATE(Data!AB6368, " ", Data!AH6368))</f>
        <v>Energía total de salida en la batería del vehículo eléctrico mientras se conduce (desde que se instaló la telemática) 1046.98</v>
      </c>
      <c r="D6371" s="38" t="str">
        <f>IF(Data!O6368=TRUE(), "Yes", "No")</f>
        <v>No</v>
      </c>
      <c r="E6371" s="38" t="str">
        <f>IF(Data!J6368="EngineStatusRecord","Engine",IF(Data!J6368="GpsRecord", "GPS", IF(Data!J6368="EngineFaultRecord", "Fault", IF(Data!J6368="DriverChange","Driver",IF(Data!J6368="CustomRecord","Custom","Debug")))))</f>
        <v>Engine</v>
      </c>
      <c r="F6371" s="39" t="str">
        <f>IF(Data!Y6368=TRUE(), "Yes", "No")</f>
        <v>No</v>
      </c>
      <c r="G6371" s="40">
        <f>Data!AK6368</f>
        <v>0</v>
      </c>
      <c r="H6371" s="35" t="str">
        <f>Data!AB6368</f>
        <v>Energía total de salida en la batería del vehículo eléctrico mientras se conduce (desde que se instaló la telemática)</v>
      </c>
      <c r="I6371" s="35">
        <f>Data!AD6368</f>
        <v>0</v>
      </c>
      <c r="J6371" s="35">
        <f>Data!AF6368</f>
        <v>0</v>
      </c>
      <c r="K6371" s="35" t="str">
        <f>CONCATENATE(Data!AH6368, " ", Data!AI6368)</f>
        <v>1046.98 kWh</v>
      </c>
      <c r="L6371" s="35" t="str">
        <f>Data!C6368</f>
        <v>Vehicle, Battery Electric Vehicle</v>
      </c>
      <c r="M6371" s="35">
        <f>Data!H6368</f>
        <v>0</v>
      </c>
      <c r="N6371" s="41">
        <f>Data!I6368</f>
        <v>46087.477621296297</v>
      </c>
      <c r="O6371" s="35">
        <f>Data!L6368</f>
        <v>0</v>
      </c>
      <c r="P6371" s="35">
        <f>Data!M6368</f>
        <v>0</v>
      </c>
      <c r="Q6371" s="35" t="str">
        <f>IF(Data!N6368=0,"",Data!N6368)</f>
        <v/>
      </c>
      <c r="R6371" s="35">
        <f>Data!K6368</f>
        <v>0</v>
      </c>
      <c r="S6371" s="35" t="str">
        <f>IF(Data!X6368=TRUE(), "Yes", "No")</f>
        <v>No</v>
      </c>
      <c r="T6371" s="40" t="e">
        <f>#REF!</f>
        <v>#REF!</v>
      </c>
    </row>
    <row r="6372" spans="1:20" x14ac:dyDescent="0.3">
      <c r="A6372" s="35" t="str">
        <f>Data!A6369</f>
        <v>NISSAN LEAF 299-1018</v>
      </c>
      <c r="B6372" s="36">
        <f t="shared" si="99"/>
        <v>46087.477621296297</v>
      </c>
      <c r="C6372" s="37" t="str">
        <f>IF(Data!J6369="GpsRecord", CONCATENATE($U$3,": ",Data!M6369,", ",Data!L6369), CONCATENATE(Data!AB6369, " ", Data!AH6369))</f>
        <v>Energía total de la batería del vehículo eléctrico al ralentí (desde la instalación telemática) 49.73</v>
      </c>
      <c r="D6372" s="38" t="str">
        <f>IF(Data!O6369=TRUE(), "Yes", "No")</f>
        <v>No</v>
      </c>
      <c r="E6372" s="38" t="str">
        <f>IF(Data!J6369="EngineStatusRecord","Engine",IF(Data!J6369="GpsRecord", "GPS", IF(Data!J6369="EngineFaultRecord", "Fault", IF(Data!J6369="DriverChange","Driver",IF(Data!J6369="CustomRecord","Custom","Debug")))))</f>
        <v>Engine</v>
      </c>
      <c r="F6372" s="39" t="str">
        <f>IF(Data!Y6369=TRUE(), "Yes", "No")</f>
        <v>No</v>
      </c>
      <c r="G6372" s="40">
        <f>Data!AK6369</f>
        <v>0</v>
      </c>
      <c r="H6372" s="35" t="str">
        <f>Data!AB6369</f>
        <v>Energía total de la batería del vehículo eléctrico al ralentí (desde la instalación telemática)</v>
      </c>
      <c r="I6372" s="35">
        <f>Data!AD6369</f>
        <v>0</v>
      </c>
      <c r="J6372" s="35">
        <f>Data!AF6369</f>
        <v>0</v>
      </c>
      <c r="K6372" s="35" t="str">
        <f>CONCATENATE(Data!AH6369, " ", Data!AI6369)</f>
        <v>49.73 kWh</v>
      </c>
      <c r="L6372" s="35" t="str">
        <f>Data!C6369</f>
        <v>Vehicle, Battery Electric Vehicle</v>
      </c>
      <c r="M6372" s="35">
        <f>Data!H6369</f>
        <v>0</v>
      </c>
      <c r="N6372" s="41">
        <f>Data!I6369</f>
        <v>46087.477621296297</v>
      </c>
      <c r="O6372" s="35">
        <f>Data!L6369</f>
        <v>0</v>
      </c>
      <c r="P6372" s="35">
        <f>Data!M6369</f>
        <v>0</v>
      </c>
      <c r="Q6372" s="35" t="str">
        <f>IF(Data!N6369=0,"",Data!N6369)</f>
        <v/>
      </c>
      <c r="R6372" s="35">
        <f>Data!K6369</f>
        <v>0</v>
      </c>
      <c r="S6372" s="35" t="str">
        <f>IF(Data!X6369=TRUE(), "Yes", "No")</f>
        <v>No</v>
      </c>
      <c r="T6372" s="40" t="e">
        <f>#REF!</f>
        <v>#REF!</v>
      </c>
    </row>
    <row r="6373" spans="1:20" x14ac:dyDescent="0.3">
      <c r="A6373" s="35" t="str">
        <f>Data!A6370</f>
        <v>NISSAN LEAF 299-1018</v>
      </c>
      <c r="B6373" s="36">
        <f t="shared" si="99"/>
        <v>46087.477627314816</v>
      </c>
      <c r="C6373" s="37" t="str">
        <f>IF(Data!J6370="GpsRecord", CONCATENATE($U$3,": ",Data!M6370,", ",Data!L6370), CONCATENATE(Data!AB6370, " ", Data!AH6370))</f>
        <v>Ubicación: 9.94397, -84.19173</v>
      </c>
      <c r="D6373" s="38" t="str">
        <f>IF(Data!O6370=TRUE(), "Yes", "No")</f>
        <v>Yes</v>
      </c>
      <c r="E6373" s="38" t="str">
        <f>IF(Data!J6370="EngineStatusRecord","Engine",IF(Data!J6370="GpsRecord", "GPS", IF(Data!J6370="EngineFaultRecord", "Fault", IF(Data!J6370="DriverChange","Driver",IF(Data!J6370="CustomRecord","Custom","Debug")))))</f>
        <v>GPS</v>
      </c>
      <c r="F6373" s="39" t="str">
        <f>IF(Data!Y6370=TRUE(), "Yes", "No")</f>
        <v>Yes</v>
      </c>
      <c r="G6373" s="40">
        <f>Data!AK6370</f>
        <v>0</v>
      </c>
      <c r="H6373" s="35">
        <f>Data!AB6370</f>
        <v>0</v>
      </c>
      <c r="I6373" s="35">
        <f>Data!AD6370</f>
        <v>0</v>
      </c>
      <c r="J6373" s="35">
        <f>Data!AF6370</f>
        <v>0</v>
      </c>
      <c r="K6373" s="35" t="str">
        <f>CONCATENATE(Data!AH6370, " ", Data!AI6370)</f>
        <v xml:space="preserve"> </v>
      </c>
      <c r="L6373" s="35" t="str">
        <f>Data!C6370</f>
        <v>Vehicle, Battery Electric Vehicle</v>
      </c>
      <c r="M6373" s="35">
        <f>Data!H6370</f>
        <v>0</v>
      </c>
      <c r="N6373" s="41">
        <f>Data!I6370</f>
        <v>46087.477627314816</v>
      </c>
      <c r="O6373" s="35">
        <f>Data!L6370</f>
        <v>-84.191730000000007</v>
      </c>
      <c r="P6373" s="35">
        <f>Data!M6370</f>
        <v>9.9439700000000002</v>
      </c>
      <c r="Q6373" s="35" t="str">
        <f>IF(Data!N6370=0,"",Data!N6370)</f>
        <v>CurveOtherEvent</v>
      </c>
      <c r="R6373" s="35">
        <f>Data!K6370</f>
        <v>3</v>
      </c>
      <c r="S6373" s="35" t="str">
        <f>IF(Data!X6370=TRUE(), "Yes", "No")</f>
        <v>Yes</v>
      </c>
      <c r="T6373" s="40" t="e">
        <f>#REF!</f>
        <v>#REF!</v>
      </c>
    </row>
    <row r="6374" spans="1:20" x14ac:dyDescent="0.3">
      <c r="A6374" s="35" t="str">
        <f>Data!A6371</f>
        <v>NISSAN LEAF 299-1018</v>
      </c>
      <c r="B6374" s="36">
        <f t="shared" si="99"/>
        <v>46087.47762740741</v>
      </c>
      <c r="C6374" s="37" t="str">
        <f>IF(Data!J6371="GpsRecord", CONCATENATE($U$3,": ",Data!M6371,", ",Data!L6371), CONCATENATE(Data!AB6371, " ", Data!AH6371))</f>
        <v>Velocidad del motor en carretera 5</v>
      </c>
      <c r="D6374" s="38" t="str">
        <f>IF(Data!O6371=TRUE(), "Yes", "No")</f>
        <v>No</v>
      </c>
      <c r="E6374" s="38" t="str">
        <f>IF(Data!J6371="EngineStatusRecord","Engine",IF(Data!J6371="GpsRecord", "GPS", IF(Data!J6371="EngineFaultRecord", "Fault", IF(Data!J6371="DriverChange","Driver",IF(Data!J6371="CustomRecord","Custom","Debug")))))</f>
        <v>Engine</v>
      </c>
      <c r="F6374" s="39" t="str">
        <f>IF(Data!Y6371=TRUE(), "Yes", "No")</f>
        <v>No</v>
      </c>
      <c r="G6374" s="40">
        <f>Data!AK6371</f>
        <v>0</v>
      </c>
      <c r="H6374" s="35" t="str">
        <f>Data!AB6371</f>
        <v>Velocidad del motor en carretera</v>
      </c>
      <c r="I6374" s="35">
        <f>Data!AD6371</f>
        <v>0</v>
      </c>
      <c r="J6374" s="35">
        <f>Data!AF6371</f>
        <v>0</v>
      </c>
      <c r="K6374" s="35" t="str">
        <f>CONCATENATE(Data!AH6371, " ", Data!AI6371)</f>
        <v>5 km/h</v>
      </c>
      <c r="L6374" s="35" t="str">
        <f>Data!C6371</f>
        <v>Vehicle, Battery Electric Vehicle</v>
      </c>
      <c r="M6374" s="35">
        <f>Data!H6371</f>
        <v>0</v>
      </c>
      <c r="N6374" s="41">
        <f>Data!I6371</f>
        <v>46087.47762740741</v>
      </c>
      <c r="O6374" s="35">
        <f>Data!L6371</f>
        <v>0</v>
      </c>
      <c r="P6374" s="35">
        <f>Data!M6371</f>
        <v>0</v>
      </c>
      <c r="Q6374" s="35" t="str">
        <f>IF(Data!N6371=0,"",Data!N6371)</f>
        <v/>
      </c>
      <c r="R6374" s="35">
        <f>Data!K6371</f>
        <v>0</v>
      </c>
      <c r="S6374" s="35" t="str">
        <f>IF(Data!X6371=TRUE(), "Yes", "No")</f>
        <v>No</v>
      </c>
      <c r="T6374" s="40" t="e">
        <f>#REF!</f>
        <v>#REF!</v>
      </c>
    </row>
    <row r="6375" spans="1:20" x14ac:dyDescent="0.3">
      <c r="A6375" s="35" t="str">
        <f>Data!A6372</f>
        <v>NISSAN LEAF 299-1018</v>
      </c>
      <c r="B6375" s="36">
        <f t="shared" si="99"/>
        <v>46087.477631319445</v>
      </c>
      <c r="C6375" s="37" t="str">
        <f>IF(Data!J6372="GpsRecord", CONCATENATE($U$3,": ",Data!M6372,", ",Data!L6372), CONCATENATE(Data!AB6372, " ", Data!AH6372))</f>
        <v xml:space="preserve"> </v>
      </c>
      <c r="D6375" s="38" t="str">
        <f>IF(Data!O6372=TRUE(), "Yes", "No")</f>
        <v>No</v>
      </c>
      <c r="E6375" s="38" t="str">
        <f>IF(Data!J6372="EngineStatusRecord","Engine",IF(Data!J6372="GpsRecord", "GPS", IF(Data!J6372="EngineFaultRecord", "Fault", IF(Data!J6372="DriverChange","Driver",IF(Data!J6372="CustomRecord","Custom","Debug")))))</f>
        <v>Debug</v>
      </c>
      <c r="F6375" s="39" t="str">
        <f>IF(Data!Y6372=TRUE(), "Yes", "No")</f>
        <v>No</v>
      </c>
      <c r="G6375" s="40" t="str">
        <f>Data!AK6372</f>
        <v>FF-10-E0-F5-BE-A1-CC-33-E2-02-1E-0A-1C-43-49-4D-49-3A-32-31-34-30-37-34-33-30-38-35-35-32-31-35-32-00-30-00-00-00-00-00-00</v>
      </c>
      <c r="H6375" s="35">
        <f>Data!AB6372</f>
        <v>0</v>
      </c>
      <c r="I6375" s="35">
        <f>Data!AD6372</f>
        <v>0</v>
      </c>
      <c r="J6375" s="35">
        <f>Data!AF6372</f>
        <v>0</v>
      </c>
      <c r="K6375" s="35" t="str">
        <f>CONCATENATE(Data!AH6372, " ", Data!AI6372)</f>
        <v xml:space="preserve"> </v>
      </c>
      <c r="L6375" s="35" t="str">
        <f>Data!C6372</f>
        <v>Vehicle, Battery Electric Vehicle</v>
      </c>
      <c r="M6375" s="35">
        <f>Data!H6372</f>
        <v>0</v>
      </c>
      <c r="N6375" s="41">
        <f>Data!I6372</f>
        <v>46087.477631319445</v>
      </c>
      <c r="O6375" s="35">
        <f>Data!L6372</f>
        <v>0</v>
      </c>
      <c r="P6375" s="35">
        <f>Data!M6372</f>
        <v>0</v>
      </c>
      <c r="Q6375" s="35" t="str">
        <f>IF(Data!N6372=0,"",Data!N6372)</f>
        <v>UnknownData</v>
      </c>
      <c r="R6375" s="35">
        <f>Data!K6372</f>
        <v>0</v>
      </c>
      <c r="S6375" s="35" t="str">
        <f>IF(Data!X6372=TRUE(), "Yes", "No")</f>
        <v>No</v>
      </c>
      <c r="T6375" s="40" t="e">
        <f>#REF!</f>
        <v>#REF!</v>
      </c>
    </row>
    <row r="6376" spans="1:20" x14ac:dyDescent="0.3">
      <c r="A6376" s="35" t="str">
        <f>Data!A6373</f>
        <v>NISSAN LEAF 299-1018</v>
      </c>
      <c r="B6376" s="36">
        <f t="shared" si="99"/>
        <v>46087.477631319445</v>
      </c>
      <c r="C6376" s="37" t="str">
        <f>IF(Data!J6373="GpsRecord", CONCATENATE($U$3,": ",Data!M6373,", ",Data!L6373), CONCATENATE(Data!AB6373, " ", Data!AH6373))</f>
        <v xml:space="preserve"> </v>
      </c>
      <c r="D6376" s="38" t="str">
        <f>IF(Data!O6373=TRUE(), "Yes", "No")</f>
        <v>No</v>
      </c>
      <c r="E6376" s="38" t="str">
        <f>IF(Data!J6373="EngineStatusRecord","Engine",IF(Data!J6373="GpsRecord", "GPS", IF(Data!J6373="EngineFaultRecord", "Fault", IF(Data!J6373="DriverChange","Driver",IF(Data!J6373="CustomRecord","Custom","Debug")))))</f>
        <v>Debug</v>
      </c>
      <c r="F6376" s="39" t="str">
        <f>IF(Data!Y6373=TRUE(), "Yes", "No")</f>
        <v>No</v>
      </c>
      <c r="G6376" s="40" t="str">
        <f>Data!AK6373</f>
        <v>FF-10-90-F9-BE-A1-CC-33-E2-02-1E-0A-1C-43-43-49-44-3A-2B-43-43-49-44-3A-20-38-39-33-34-30-37-36-31-30-30-31-35-32-31-36-00</v>
      </c>
      <c r="H6376" s="35">
        <f>Data!AB6373</f>
        <v>0</v>
      </c>
      <c r="I6376" s="35">
        <f>Data!AD6373</f>
        <v>0</v>
      </c>
      <c r="J6376" s="35">
        <f>Data!AF6373</f>
        <v>0</v>
      </c>
      <c r="K6376" s="35" t="str">
        <f>CONCATENATE(Data!AH6373, " ", Data!AI6373)</f>
        <v xml:space="preserve"> </v>
      </c>
      <c r="L6376" s="35" t="str">
        <f>Data!C6373</f>
        <v>Vehicle, Battery Electric Vehicle</v>
      </c>
      <c r="M6376" s="35">
        <f>Data!H6373</f>
        <v>0</v>
      </c>
      <c r="N6376" s="41">
        <f>Data!I6373</f>
        <v>46087.477631319445</v>
      </c>
      <c r="O6376" s="35">
        <f>Data!L6373</f>
        <v>0</v>
      </c>
      <c r="P6376" s="35">
        <f>Data!M6373</f>
        <v>0</v>
      </c>
      <c r="Q6376" s="35" t="str">
        <f>IF(Data!N6373=0,"",Data!N6373)</f>
        <v>UnknownData</v>
      </c>
      <c r="R6376" s="35">
        <f>Data!K6373</f>
        <v>0</v>
      </c>
      <c r="S6376" s="35" t="str">
        <f>IF(Data!X6373=TRUE(), "Yes", "No")</f>
        <v>No</v>
      </c>
      <c r="T6376" s="40" t="e">
        <f>#REF!</f>
        <v>#REF!</v>
      </c>
    </row>
    <row r="6377" spans="1:20" x14ac:dyDescent="0.3">
      <c r="A6377" s="35" t="str">
        <f>Data!A6374</f>
        <v>NISSAN LEAF 299-1018</v>
      </c>
      <c r="B6377" s="36">
        <f t="shared" si="99"/>
        <v>46087.477631319445</v>
      </c>
      <c r="C6377" s="37" t="str">
        <f>IF(Data!J6374="GpsRecord", CONCATENATE($U$3,": ",Data!M6374,", ",Data!L6374), CONCATENATE(Data!AB6374, " ", Data!AH6374))</f>
        <v xml:space="preserve"> </v>
      </c>
      <c r="D6377" s="38" t="str">
        <f>IF(Data!O6374=TRUE(), "Yes", "No")</f>
        <v>No</v>
      </c>
      <c r="E6377" s="38" t="str">
        <f>IF(Data!J6374="EngineStatusRecord","Engine",IF(Data!J6374="GpsRecord", "GPS", IF(Data!J6374="EngineFaultRecord", "Fault", IF(Data!J6374="DriverChange","Driver",IF(Data!J6374="CustomRecord","Custom","Debug")))))</f>
        <v>Debug</v>
      </c>
      <c r="F6377" s="39" t="str">
        <f>IF(Data!Y6374=TRUE(), "Yes", "No")</f>
        <v>No</v>
      </c>
      <c r="G6377" s="40" t="str">
        <f>Data!AK6374</f>
        <v>FF-10-ED-FA-BE-A1-CC-33-E2-02-1E-0A-1C-47-53-4E-3A-33-35-36-31-31-36-33-35-34-31-37-35-37-30-39-00-30-00-00-00-00-00-00-00</v>
      </c>
      <c r="H6377" s="35">
        <f>Data!AB6374</f>
        <v>0</v>
      </c>
      <c r="I6377" s="35">
        <f>Data!AD6374</f>
        <v>0</v>
      </c>
      <c r="J6377" s="35">
        <f>Data!AF6374</f>
        <v>0</v>
      </c>
      <c r="K6377" s="35" t="str">
        <f>CONCATENATE(Data!AH6374, " ", Data!AI6374)</f>
        <v xml:space="preserve"> </v>
      </c>
      <c r="L6377" s="35" t="str">
        <f>Data!C6374</f>
        <v>Vehicle, Battery Electric Vehicle</v>
      </c>
      <c r="M6377" s="35">
        <f>Data!H6374</f>
        <v>0</v>
      </c>
      <c r="N6377" s="41">
        <f>Data!I6374</f>
        <v>46087.477631319445</v>
      </c>
      <c r="O6377" s="35">
        <f>Data!L6374</f>
        <v>0</v>
      </c>
      <c r="P6377" s="35">
        <f>Data!M6374</f>
        <v>0</v>
      </c>
      <c r="Q6377" s="35" t="str">
        <f>IF(Data!N6374=0,"",Data!N6374)</f>
        <v>UnknownData</v>
      </c>
      <c r="R6377" s="35">
        <f>Data!K6374</f>
        <v>0</v>
      </c>
      <c r="S6377" s="35" t="str">
        <f>IF(Data!X6374=TRUE(), "Yes", "No")</f>
        <v>No</v>
      </c>
      <c r="T6377" s="40" t="e">
        <f>#REF!</f>
        <v>#REF!</v>
      </c>
    </row>
    <row r="6378" spans="1:20" x14ac:dyDescent="0.3">
      <c r="A6378" s="35" t="str">
        <f>Data!A6375</f>
        <v>NISSAN LEAF 299-1018</v>
      </c>
      <c r="B6378" s="36">
        <f t="shared" si="99"/>
        <v>46087.477631319445</v>
      </c>
      <c r="C6378" s="37" t="str">
        <f>IF(Data!J6375="GpsRecord", CONCATENATE($U$3,": ",Data!M6375,", ",Data!L6375), CONCATENATE(Data!AB6375, " ", Data!AH6375))</f>
        <v xml:space="preserve"> </v>
      </c>
      <c r="D6378" s="38" t="str">
        <f>IF(Data!O6375=TRUE(), "Yes", "No")</f>
        <v>No</v>
      </c>
      <c r="E6378" s="38" t="str">
        <f>IF(Data!J6375="EngineStatusRecord","Engine",IF(Data!J6375="GpsRecord", "GPS", IF(Data!J6375="EngineFaultRecord", "Fault", IF(Data!J6375="DriverChange","Driver",IF(Data!J6375="CustomRecord","Custom","Debug")))))</f>
        <v>Debug</v>
      </c>
      <c r="F6378" s="39" t="str">
        <f>IF(Data!Y6375=TRUE(), "Yes", "No")</f>
        <v>No</v>
      </c>
      <c r="G6378" s="40" t="str">
        <f>Data!AK6375</f>
        <v>FF-10-DE-FC-BE-A1-CC-33-E2-02-1E-0A-1C-43-47-4D-52-3A-5F-32-33-2E-36-30-5F-45-4E-47-35-32-30-31-00-30-00-00-00-00-00-00-00</v>
      </c>
      <c r="H6378" s="35">
        <f>Data!AB6375</f>
        <v>0</v>
      </c>
      <c r="I6378" s="35">
        <f>Data!AD6375</f>
        <v>0</v>
      </c>
      <c r="J6378" s="35">
        <f>Data!AF6375</f>
        <v>0</v>
      </c>
      <c r="K6378" s="35" t="str">
        <f>CONCATENATE(Data!AH6375, " ", Data!AI6375)</f>
        <v xml:space="preserve"> </v>
      </c>
      <c r="L6378" s="35" t="str">
        <f>Data!C6375</f>
        <v>Vehicle, Battery Electric Vehicle</v>
      </c>
      <c r="M6378" s="35">
        <f>Data!H6375</f>
        <v>0</v>
      </c>
      <c r="N6378" s="41">
        <f>Data!I6375</f>
        <v>46087.477631319445</v>
      </c>
      <c r="O6378" s="35">
        <f>Data!L6375</f>
        <v>0</v>
      </c>
      <c r="P6378" s="35">
        <f>Data!M6375</f>
        <v>0</v>
      </c>
      <c r="Q6378" s="35" t="str">
        <f>IF(Data!N6375=0,"",Data!N6375)</f>
        <v>UnknownData</v>
      </c>
      <c r="R6378" s="35">
        <f>Data!K6375</f>
        <v>0</v>
      </c>
      <c r="S6378" s="35" t="str">
        <f>IF(Data!X6375=TRUE(), "Yes", "No")</f>
        <v>No</v>
      </c>
      <c r="T6378" s="40" t="e">
        <f>#REF!</f>
        <v>#REF!</v>
      </c>
    </row>
    <row r="6379" spans="1:20" x14ac:dyDescent="0.3">
      <c r="A6379" s="35" t="str">
        <f>Data!A6376</f>
        <v>NISSAN LEAF 299-1018</v>
      </c>
      <c r="B6379" s="36">
        <f t="shared" si="99"/>
        <v>46087.477631319445</v>
      </c>
      <c r="C6379" s="37" t="str">
        <f>IF(Data!J6376="GpsRecord", CONCATENATE($U$3,": ",Data!M6376,", ",Data!L6376), CONCATENATE(Data!AB6376, " ", Data!AH6376))</f>
        <v xml:space="preserve"> </v>
      </c>
      <c r="D6379" s="38" t="str">
        <f>IF(Data!O6376=TRUE(), "Yes", "No")</f>
        <v>No</v>
      </c>
      <c r="E6379" s="38" t="str">
        <f>IF(Data!J6376="EngineStatusRecord","Engine",IF(Data!J6376="GpsRecord", "GPS", IF(Data!J6376="EngineFaultRecord", "Fault", IF(Data!J6376="DriverChange","Driver",IF(Data!J6376="CustomRecord","Custom","Debug")))))</f>
        <v>Debug</v>
      </c>
      <c r="F6379" s="39" t="str">
        <f>IF(Data!Y6376=TRUE(), "Yes", "No")</f>
        <v>No</v>
      </c>
      <c r="G6379" s="40" t="str">
        <f>Data!AK6376</f>
        <v>FF-10-FC-C7-BF-A1-CC-33-E2-02-1E-0A-1C-55-50-53-44-41-3D-30-2C-33-3A-2B-43-4D-45-20-45-52-52-4F-52-3A-20-31-35-34-38-00-00</v>
      </c>
      <c r="H6379" s="35">
        <f>Data!AB6376</f>
        <v>0</v>
      </c>
      <c r="I6379" s="35">
        <f>Data!AD6376</f>
        <v>0</v>
      </c>
      <c r="J6379" s="35">
        <f>Data!AF6376</f>
        <v>0</v>
      </c>
      <c r="K6379" s="35" t="str">
        <f>CONCATENATE(Data!AH6376, " ", Data!AI6376)</f>
        <v xml:space="preserve"> </v>
      </c>
      <c r="L6379" s="35" t="str">
        <f>Data!C6376</f>
        <v>Vehicle, Battery Electric Vehicle</v>
      </c>
      <c r="M6379" s="35">
        <f>Data!H6376</f>
        <v>0</v>
      </c>
      <c r="N6379" s="41">
        <f>Data!I6376</f>
        <v>46087.477631319445</v>
      </c>
      <c r="O6379" s="35">
        <f>Data!L6376</f>
        <v>0</v>
      </c>
      <c r="P6379" s="35">
        <f>Data!M6376</f>
        <v>0</v>
      </c>
      <c r="Q6379" s="35" t="str">
        <f>IF(Data!N6376=0,"",Data!N6376)</f>
        <v>UnknownData</v>
      </c>
      <c r="R6379" s="35">
        <f>Data!K6376</f>
        <v>0</v>
      </c>
      <c r="S6379" s="35" t="str">
        <f>IF(Data!X6376=TRUE(), "Yes", "No")</f>
        <v>No</v>
      </c>
      <c r="T6379" s="40" t="e">
        <f>#REF!</f>
        <v>#REF!</v>
      </c>
    </row>
    <row r="6380" spans="1:20" x14ac:dyDescent="0.3">
      <c r="A6380" s="35" t="str">
        <f>Data!A6377</f>
        <v>NISSAN LEAF 299-1018</v>
      </c>
      <c r="B6380" s="36">
        <f t="shared" si="99"/>
        <v>46087.477631319445</v>
      </c>
      <c r="C6380" s="37" t="str">
        <f>IF(Data!J6377="GpsRecord", CONCATENATE($U$3,": ",Data!M6377,", ",Data!L6377), CONCATENATE(Data!AB6377, " ", Data!AH6377))</f>
        <v xml:space="preserve"> </v>
      </c>
      <c r="D6380" s="38" t="str">
        <f>IF(Data!O6377=TRUE(), "Yes", "No")</f>
        <v>No</v>
      </c>
      <c r="E6380" s="38" t="str">
        <f>IF(Data!J6377="EngineStatusRecord","Engine",IF(Data!J6377="GpsRecord", "GPS", IF(Data!J6377="EngineFaultRecord", "Fault", IF(Data!J6377="DriverChange","Driver",IF(Data!J6377="CustomRecord","Custom","Debug")))))</f>
        <v>Debug</v>
      </c>
      <c r="F6380" s="39" t="str">
        <f>IF(Data!Y6377=TRUE(), "Yes", "No")</f>
        <v>No</v>
      </c>
      <c r="G6380" s="40" t="str">
        <f>Data!AK6377</f>
        <v>FF-10-BB-E8-BF-A1-CC-33-E2-02-1E-0A-1C-54-4F-3A-41-54-2B-43-45-45-52-0D-00-30-2C-33-0D-00-65-6F-74-61-62-2E-69-6E-74-65-00</v>
      </c>
      <c r="H6380" s="35">
        <f>Data!AB6377</f>
        <v>0</v>
      </c>
      <c r="I6380" s="35">
        <f>Data!AD6377</f>
        <v>0</v>
      </c>
      <c r="J6380" s="35">
        <f>Data!AF6377</f>
        <v>0</v>
      </c>
      <c r="K6380" s="35" t="str">
        <f>CONCATENATE(Data!AH6377, " ", Data!AI6377)</f>
        <v xml:space="preserve"> </v>
      </c>
      <c r="L6380" s="35" t="str">
        <f>Data!C6377</f>
        <v>Vehicle, Battery Electric Vehicle</v>
      </c>
      <c r="M6380" s="35">
        <f>Data!H6377</f>
        <v>0</v>
      </c>
      <c r="N6380" s="41">
        <f>Data!I6377</f>
        <v>46087.477631319445</v>
      </c>
      <c r="O6380" s="35">
        <f>Data!L6377</f>
        <v>0</v>
      </c>
      <c r="P6380" s="35">
        <f>Data!M6377</f>
        <v>0</v>
      </c>
      <c r="Q6380" s="35" t="str">
        <f>IF(Data!N6377=0,"",Data!N6377)</f>
        <v>UnknownData</v>
      </c>
      <c r="R6380" s="35">
        <f>Data!K6377</f>
        <v>0</v>
      </c>
      <c r="S6380" s="35" t="str">
        <f>IF(Data!X6377=TRUE(), "Yes", "No")</f>
        <v>No</v>
      </c>
      <c r="T6380" s="40" t="e">
        <f>#REF!</f>
        <v>#REF!</v>
      </c>
    </row>
    <row r="6381" spans="1:20" x14ac:dyDescent="0.3">
      <c r="A6381" s="35" t="str">
        <f>Data!A6378</f>
        <v>NISSAN LEAF 299-1018</v>
      </c>
      <c r="B6381" s="36">
        <f t="shared" si="99"/>
        <v>46087.47763898148</v>
      </c>
      <c r="C6381" s="37" t="str">
        <f>IF(Data!J6378="GpsRecord", CONCATENATE($U$3,": ",Data!M6378,", ",Data!L6378), CONCATENATE(Data!AB6378, " ", Data!AH6378))</f>
        <v>Velocidad del motor en carretera 8</v>
      </c>
      <c r="D6381" s="38" t="str">
        <f>IF(Data!O6378=TRUE(), "Yes", "No")</f>
        <v>No</v>
      </c>
      <c r="E6381" s="38" t="str">
        <f>IF(Data!J6378="EngineStatusRecord","Engine",IF(Data!J6378="GpsRecord", "GPS", IF(Data!J6378="EngineFaultRecord", "Fault", IF(Data!J6378="DriverChange","Driver",IF(Data!J6378="CustomRecord","Custom","Debug")))))</f>
        <v>Engine</v>
      </c>
      <c r="F6381" s="39" t="str">
        <f>IF(Data!Y6378=TRUE(), "Yes", "No")</f>
        <v>No</v>
      </c>
      <c r="G6381" s="40">
        <f>Data!AK6378</f>
        <v>0</v>
      </c>
      <c r="H6381" s="35" t="str">
        <f>Data!AB6378</f>
        <v>Velocidad del motor en carretera</v>
      </c>
      <c r="I6381" s="35">
        <f>Data!AD6378</f>
        <v>0</v>
      </c>
      <c r="J6381" s="35">
        <f>Data!AF6378</f>
        <v>0</v>
      </c>
      <c r="K6381" s="35" t="str">
        <f>CONCATENATE(Data!AH6378, " ", Data!AI6378)</f>
        <v>8 km/h</v>
      </c>
      <c r="L6381" s="35" t="str">
        <f>Data!C6378</f>
        <v>Vehicle, Battery Electric Vehicle</v>
      </c>
      <c r="M6381" s="35">
        <f>Data!H6378</f>
        <v>0</v>
      </c>
      <c r="N6381" s="41">
        <f>Data!I6378</f>
        <v>46087.47763898148</v>
      </c>
      <c r="O6381" s="35">
        <f>Data!L6378</f>
        <v>0</v>
      </c>
      <c r="P6381" s="35">
        <f>Data!M6378</f>
        <v>0</v>
      </c>
      <c r="Q6381" s="35" t="str">
        <f>IF(Data!N6378=0,"",Data!N6378)</f>
        <v/>
      </c>
      <c r="R6381" s="35">
        <f>Data!K6378</f>
        <v>0</v>
      </c>
      <c r="S6381" s="35" t="str">
        <f>IF(Data!X6378=TRUE(), "Yes", "No")</f>
        <v>No</v>
      </c>
      <c r="T6381" s="40" t="e">
        <f>#REF!</f>
        <v>#REF!</v>
      </c>
    </row>
    <row r="6382" spans="1:20" x14ac:dyDescent="0.3">
      <c r="A6382" s="35" t="str">
        <f>Data!A6379</f>
        <v>NISSAN LEAF 299-1018</v>
      </c>
      <c r="B6382" s="36">
        <f t="shared" si="99"/>
        <v>46087.477639386576</v>
      </c>
      <c r="C6382" s="37" t="str">
        <f>IF(Data!J6379="GpsRecord", CONCATENATE($U$3,": ",Data!M6379,", ",Data!L6379), CONCATENATE(Data!AB6379, " ", Data!AH6379))</f>
        <v xml:space="preserve"> </v>
      </c>
      <c r="D6382" s="38" t="str">
        <f>IF(Data!O6379=TRUE(), "Yes", "No")</f>
        <v>No</v>
      </c>
      <c r="E6382" s="38" t="str">
        <f>IF(Data!J6379="EngineStatusRecord","Engine",IF(Data!J6379="GpsRecord", "GPS", IF(Data!J6379="EngineFaultRecord", "Fault", IF(Data!J6379="DriverChange","Driver",IF(Data!J6379="CustomRecord","Custom","Debug")))))</f>
        <v>Debug</v>
      </c>
      <c r="F6382" s="39" t="str">
        <f>IF(Data!Y6379=TRUE(), "Yes", "No")</f>
        <v>No</v>
      </c>
      <c r="G6382" s="40" t="str">
        <f>Data!AK6379</f>
        <v>FF-10-86-EA-BF-A1-CC-33-E2-02-3A-0A-38-2B-43-45-45-52-3A-20-22-53-4D-20-61-63-74-69-76-61-74-69-6F-6E-20-65-72-72-6F-72-22-2C-20-31-33-31-2C-20-22-41-63-74-69-76-61-74-69-6F-6E-20-72-65-6A-65-63-74-2C-75-6E</v>
      </c>
      <c r="H6382" s="35">
        <f>Data!AB6379</f>
        <v>0</v>
      </c>
      <c r="I6382" s="35">
        <f>Data!AD6379</f>
        <v>0</v>
      </c>
      <c r="J6382" s="35">
        <f>Data!AF6379</f>
        <v>0</v>
      </c>
      <c r="K6382" s="35" t="str">
        <f>CONCATENATE(Data!AH6379, " ", Data!AI6379)</f>
        <v xml:space="preserve"> </v>
      </c>
      <c r="L6382" s="35" t="str">
        <f>Data!C6379</f>
        <v>Vehicle, Battery Electric Vehicle</v>
      </c>
      <c r="M6382" s="35">
        <f>Data!H6379</f>
        <v>0</v>
      </c>
      <c r="N6382" s="41">
        <f>Data!I6379</f>
        <v>46087.477639386576</v>
      </c>
      <c r="O6382" s="35">
        <f>Data!L6379</f>
        <v>0</v>
      </c>
      <c r="P6382" s="35">
        <f>Data!M6379</f>
        <v>0</v>
      </c>
      <c r="Q6382" s="35" t="str">
        <f>IF(Data!N6379=0,"",Data!N6379)</f>
        <v>UnknownData</v>
      </c>
      <c r="R6382" s="35">
        <f>Data!K6379</f>
        <v>0</v>
      </c>
      <c r="S6382" s="35" t="str">
        <f>IF(Data!X6379=TRUE(), "Yes", "No")</f>
        <v>No</v>
      </c>
      <c r="T6382" s="40" t="e">
        <f>#REF!</f>
        <v>#REF!</v>
      </c>
    </row>
    <row r="6383" spans="1:20" x14ac:dyDescent="0.3">
      <c r="A6383" s="35" t="str">
        <f>Data!A6380</f>
        <v>NISSAN LEAF 299-1018</v>
      </c>
      <c r="B6383" s="36">
        <f t="shared" si="99"/>
        <v>46087.477639386576</v>
      </c>
      <c r="C6383" s="37" t="str">
        <f>IF(Data!J6380="GpsRecord", CONCATENATE($U$3,": ",Data!M6380,", ",Data!L6380), CONCATENATE(Data!AB6380, " ", Data!AH6380))</f>
        <v xml:space="preserve"> </v>
      </c>
      <c r="D6383" s="38" t="str">
        <f>IF(Data!O6380=TRUE(), "Yes", "No")</f>
        <v>No</v>
      </c>
      <c r="E6383" s="38" t="str">
        <f>IF(Data!J6380="EngineStatusRecord","Engine",IF(Data!J6380="GpsRecord", "GPS", IF(Data!J6380="EngineFaultRecord", "Fault", IF(Data!J6380="DriverChange","Driver",IF(Data!J6380="CustomRecord","Custom","Debug")))))</f>
        <v>Debug</v>
      </c>
      <c r="F6383" s="39" t="str">
        <f>IF(Data!Y6380=TRUE(), "Yes", "No")</f>
        <v>No</v>
      </c>
      <c r="G6383" s="40" t="str">
        <f>Data!AK6380</f>
        <v>FF-10-83-F9-C2-A1-CC-33-E2-02-1E-0A-1C-43-49-4D-49-3A-32-31-34-30-37-34-33-30-38-35-35-32-31-35-32-00-30-00-00-00-00-00-00</v>
      </c>
      <c r="H6383" s="35">
        <f>Data!AB6380</f>
        <v>0</v>
      </c>
      <c r="I6383" s="35">
        <f>Data!AD6380</f>
        <v>0</v>
      </c>
      <c r="J6383" s="35">
        <f>Data!AF6380</f>
        <v>0</v>
      </c>
      <c r="K6383" s="35" t="str">
        <f>CONCATENATE(Data!AH6380, " ", Data!AI6380)</f>
        <v xml:space="preserve"> </v>
      </c>
      <c r="L6383" s="35" t="str">
        <f>Data!C6380</f>
        <v>Vehicle, Battery Electric Vehicle</v>
      </c>
      <c r="M6383" s="35">
        <f>Data!H6380</f>
        <v>0</v>
      </c>
      <c r="N6383" s="41">
        <f>Data!I6380</f>
        <v>46087.477639386576</v>
      </c>
      <c r="O6383" s="35">
        <f>Data!L6380</f>
        <v>0</v>
      </c>
      <c r="P6383" s="35">
        <f>Data!M6380</f>
        <v>0</v>
      </c>
      <c r="Q6383" s="35" t="str">
        <f>IF(Data!N6380=0,"",Data!N6380)</f>
        <v>UnknownData</v>
      </c>
      <c r="R6383" s="35">
        <f>Data!K6380</f>
        <v>0</v>
      </c>
      <c r="S6383" s="35" t="str">
        <f>IF(Data!X6380=TRUE(), "Yes", "No")</f>
        <v>No</v>
      </c>
      <c r="T6383" s="40" t="e">
        <f>#REF!</f>
        <v>#REF!</v>
      </c>
    </row>
    <row r="6384" spans="1:20" x14ac:dyDescent="0.3">
      <c r="A6384" s="35" t="str">
        <f>Data!A6381</f>
        <v>NISSAN LEAF 299-1018</v>
      </c>
      <c r="B6384" s="36">
        <f t="shared" si="99"/>
        <v>46087.477639386576</v>
      </c>
      <c r="C6384" s="37" t="str">
        <f>IF(Data!J6381="GpsRecord", CONCATENATE($U$3,": ",Data!M6381,", ",Data!L6381), CONCATENATE(Data!AB6381, " ", Data!AH6381))</f>
        <v xml:space="preserve"> </v>
      </c>
      <c r="D6384" s="38" t="str">
        <f>IF(Data!O6381=TRUE(), "Yes", "No")</f>
        <v>No</v>
      </c>
      <c r="E6384" s="38" t="str">
        <f>IF(Data!J6381="EngineStatusRecord","Engine",IF(Data!J6381="GpsRecord", "GPS", IF(Data!J6381="EngineFaultRecord", "Fault", IF(Data!J6381="DriverChange","Driver",IF(Data!J6381="CustomRecord","Custom","Debug")))))</f>
        <v>Debug</v>
      </c>
      <c r="F6384" s="39" t="str">
        <f>IF(Data!Y6381=TRUE(), "Yes", "No")</f>
        <v>No</v>
      </c>
      <c r="G6384" s="40" t="str">
        <f>Data!AK6381</f>
        <v>FF-10-B1-FC-C2-A1-CC-33-E2-02-1E-0A-1C-43-43-49-44-3A-2B-43-43-49-44-3A-20-38-39-33-34-30-37-36-31-30-30-31-35-32-31-36-00</v>
      </c>
      <c r="H6384" s="35">
        <f>Data!AB6381</f>
        <v>0</v>
      </c>
      <c r="I6384" s="35">
        <f>Data!AD6381</f>
        <v>0</v>
      </c>
      <c r="J6384" s="35">
        <f>Data!AF6381</f>
        <v>0</v>
      </c>
      <c r="K6384" s="35" t="str">
        <f>CONCATENATE(Data!AH6381, " ", Data!AI6381)</f>
        <v xml:space="preserve"> </v>
      </c>
      <c r="L6384" s="35" t="str">
        <f>Data!C6381</f>
        <v>Vehicle, Battery Electric Vehicle</v>
      </c>
      <c r="M6384" s="35">
        <f>Data!H6381</f>
        <v>0</v>
      </c>
      <c r="N6384" s="41">
        <f>Data!I6381</f>
        <v>46087.477639386576</v>
      </c>
      <c r="O6384" s="35">
        <f>Data!L6381</f>
        <v>0</v>
      </c>
      <c r="P6384" s="35">
        <f>Data!M6381</f>
        <v>0</v>
      </c>
      <c r="Q6384" s="35" t="str">
        <f>IF(Data!N6381=0,"",Data!N6381)</f>
        <v>UnknownData</v>
      </c>
      <c r="R6384" s="35">
        <f>Data!K6381</f>
        <v>0</v>
      </c>
      <c r="S6384" s="35" t="str">
        <f>IF(Data!X6381=TRUE(), "Yes", "No")</f>
        <v>No</v>
      </c>
      <c r="T6384" s="40" t="e">
        <f>#REF!</f>
        <v>#REF!</v>
      </c>
    </row>
    <row r="6385" spans="1:20" x14ac:dyDescent="0.3">
      <c r="A6385" s="35" t="str">
        <f>Data!A6382</f>
        <v>NISSAN LEAF 299-1018</v>
      </c>
      <c r="B6385" s="36">
        <f t="shared" si="99"/>
        <v>46087.477639386576</v>
      </c>
      <c r="C6385" s="37" t="str">
        <f>IF(Data!J6382="GpsRecord", CONCATENATE($U$3,": ",Data!M6382,", ",Data!L6382), CONCATENATE(Data!AB6382, " ", Data!AH6382))</f>
        <v xml:space="preserve"> </v>
      </c>
      <c r="D6385" s="38" t="str">
        <f>IF(Data!O6382=TRUE(), "Yes", "No")</f>
        <v>No</v>
      </c>
      <c r="E6385" s="38" t="str">
        <f>IF(Data!J6382="EngineStatusRecord","Engine",IF(Data!J6382="GpsRecord", "GPS", IF(Data!J6382="EngineFaultRecord", "Fault", IF(Data!J6382="DriverChange","Driver",IF(Data!J6382="CustomRecord","Custom","Debug")))))</f>
        <v>Debug</v>
      </c>
      <c r="F6385" s="39" t="str">
        <f>IF(Data!Y6382=TRUE(), "Yes", "No")</f>
        <v>No</v>
      </c>
      <c r="G6385" s="40" t="str">
        <f>Data!AK6382</f>
        <v>FF-10-A2-FE-C2-A1-CC-33-E2-02-1E-0A-1C-47-53-4E-3A-33-35-36-31-31-36-33-35-34-31-37-35-37-30-39-00-30-00-00-00-00-00-00-00</v>
      </c>
      <c r="H6385" s="35">
        <f>Data!AB6382</f>
        <v>0</v>
      </c>
      <c r="I6385" s="35">
        <f>Data!AD6382</f>
        <v>0</v>
      </c>
      <c r="J6385" s="35">
        <f>Data!AF6382</f>
        <v>0</v>
      </c>
      <c r="K6385" s="35" t="str">
        <f>CONCATENATE(Data!AH6382, " ", Data!AI6382)</f>
        <v xml:space="preserve"> </v>
      </c>
      <c r="L6385" s="35" t="str">
        <f>Data!C6382</f>
        <v>Vehicle, Battery Electric Vehicle</v>
      </c>
      <c r="M6385" s="35">
        <f>Data!H6382</f>
        <v>0</v>
      </c>
      <c r="N6385" s="41">
        <f>Data!I6382</f>
        <v>46087.477639386576</v>
      </c>
      <c r="O6385" s="35">
        <f>Data!L6382</f>
        <v>0</v>
      </c>
      <c r="P6385" s="35">
        <f>Data!M6382</f>
        <v>0</v>
      </c>
      <c r="Q6385" s="35" t="str">
        <f>IF(Data!N6382=0,"",Data!N6382)</f>
        <v>UnknownData</v>
      </c>
      <c r="R6385" s="35">
        <f>Data!K6382</f>
        <v>0</v>
      </c>
      <c r="S6385" s="35" t="str">
        <f>IF(Data!X6382=TRUE(), "Yes", "No")</f>
        <v>No</v>
      </c>
      <c r="T6385" s="40" t="e">
        <f>#REF!</f>
        <v>#REF!</v>
      </c>
    </row>
    <row r="6386" spans="1:20" x14ac:dyDescent="0.3">
      <c r="A6386" s="35" t="str">
        <f>Data!A6383</f>
        <v>NISSAN LEAF 299-1018</v>
      </c>
      <c r="B6386" s="36">
        <f t="shared" si="99"/>
        <v>46087.477639386576</v>
      </c>
      <c r="C6386" s="37" t="str">
        <f>IF(Data!J6383="GpsRecord", CONCATENATE($U$3,": ",Data!M6383,", ",Data!L6383), CONCATENATE(Data!AB6383, " ", Data!AH6383))</f>
        <v xml:space="preserve"> </v>
      </c>
      <c r="D6386" s="38" t="str">
        <f>IF(Data!O6383=TRUE(), "Yes", "No")</f>
        <v>No</v>
      </c>
      <c r="E6386" s="38" t="str">
        <f>IF(Data!J6383="EngineStatusRecord","Engine",IF(Data!J6383="GpsRecord", "GPS", IF(Data!J6383="EngineFaultRecord", "Fault", IF(Data!J6383="DriverChange","Driver",IF(Data!J6383="CustomRecord","Custom","Debug")))))</f>
        <v>Debug</v>
      </c>
      <c r="F6386" s="39" t="str">
        <f>IF(Data!Y6383=TRUE(), "Yes", "No")</f>
        <v>No</v>
      </c>
      <c r="G6386" s="40" t="str">
        <f>Data!AK6383</f>
        <v>FF-10-E9-FF-C2-A1-CC-33-E2-02-1E-0A-1C-43-47-4D-52-3A-5F-32-33-2E-36-30-5F-45-4E-47-35-32-30-31-00-30-00-00-00-00-00-00-00</v>
      </c>
      <c r="H6386" s="35">
        <f>Data!AB6383</f>
        <v>0</v>
      </c>
      <c r="I6386" s="35">
        <f>Data!AD6383</f>
        <v>0</v>
      </c>
      <c r="J6386" s="35">
        <f>Data!AF6383</f>
        <v>0</v>
      </c>
      <c r="K6386" s="35" t="str">
        <f>CONCATENATE(Data!AH6383, " ", Data!AI6383)</f>
        <v xml:space="preserve"> </v>
      </c>
      <c r="L6386" s="35" t="str">
        <f>Data!C6383</f>
        <v>Vehicle, Battery Electric Vehicle</v>
      </c>
      <c r="M6386" s="35">
        <f>Data!H6383</f>
        <v>0</v>
      </c>
      <c r="N6386" s="41">
        <f>Data!I6383</f>
        <v>46087.477639386576</v>
      </c>
      <c r="O6386" s="35">
        <f>Data!L6383</f>
        <v>0</v>
      </c>
      <c r="P6386" s="35">
        <f>Data!M6383</f>
        <v>0</v>
      </c>
      <c r="Q6386" s="35" t="str">
        <f>IF(Data!N6383=0,"",Data!N6383)</f>
        <v>UnknownData</v>
      </c>
      <c r="R6386" s="35">
        <f>Data!K6383</f>
        <v>0</v>
      </c>
      <c r="S6386" s="35" t="str">
        <f>IF(Data!X6383=TRUE(), "Yes", "No")</f>
        <v>No</v>
      </c>
      <c r="T6386" s="40" t="e">
        <f>#REF!</f>
        <v>#REF!</v>
      </c>
    </row>
    <row r="6387" spans="1:20" x14ac:dyDescent="0.3">
      <c r="A6387" s="35" t="str">
        <f>Data!A6384</f>
        <v>NISSAN LEAF 299-1018</v>
      </c>
      <c r="B6387" s="36">
        <f t="shared" si="99"/>
        <v>46087.477685185186</v>
      </c>
      <c r="C6387" s="37" t="str">
        <f>IF(Data!J6384="GpsRecord", CONCATENATE($U$3,": ",Data!M6384,", ",Data!L6384), CONCATENATE(Data!AB6384, " ", Data!AH6384))</f>
        <v>Ubicación: 9.944, -84.19163</v>
      </c>
      <c r="D6387" s="38" t="str">
        <f>IF(Data!O6384=TRUE(), "Yes", "No")</f>
        <v>Yes</v>
      </c>
      <c r="E6387" s="38" t="str">
        <f>IF(Data!J6384="EngineStatusRecord","Engine",IF(Data!J6384="GpsRecord", "GPS", IF(Data!J6384="EngineFaultRecord", "Fault", IF(Data!J6384="DriverChange","Driver",IF(Data!J6384="CustomRecord","Custom","Debug")))))</f>
        <v>GPS</v>
      </c>
      <c r="F6387" s="39" t="str">
        <f>IF(Data!Y6384=TRUE(), "Yes", "No")</f>
        <v>Yes</v>
      </c>
      <c r="G6387" s="40">
        <f>Data!AK6384</f>
        <v>0</v>
      </c>
      <c r="H6387" s="35">
        <f>Data!AB6384</f>
        <v>0</v>
      </c>
      <c r="I6387" s="35">
        <f>Data!AD6384</f>
        <v>0</v>
      </c>
      <c r="J6387" s="35">
        <f>Data!AF6384</f>
        <v>0</v>
      </c>
      <c r="K6387" s="35" t="str">
        <f>CONCATENATE(Data!AH6384, " ", Data!AI6384)</f>
        <v xml:space="preserve"> </v>
      </c>
      <c r="L6387" s="35" t="str">
        <f>Data!C6384</f>
        <v>Vehicle, Battery Electric Vehicle</v>
      </c>
      <c r="M6387" s="35">
        <f>Data!H6384</f>
        <v>0</v>
      </c>
      <c r="N6387" s="41">
        <f>Data!I6384</f>
        <v>46087.477685185186</v>
      </c>
      <c r="O6387" s="35">
        <f>Data!L6384</f>
        <v>-84.191630000000004</v>
      </c>
      <c r="P6387" s="35">
        <f>Data!M6384</f>
        <v>9.9440000000000008</v>
      </c>
      <c r="Q6387" s="35" t="str">
        <f>IF(Data!N6384=0,"",Data!N6384)</f>
        <v>CurveSpeedEstimateError</v>
      </c>
      <c r="R6387" s="35">
        <f>Data!K6384</f>
        <v>12</v>
      </c>
      <c r="S6387" s="35" t="str">
        <f>IF(Data!X6384=TRUE(), "Yes", "No")</f>
        <v>Yes</v>
      </c>
      <c r="T6387" s="40" t="e">
        <f>#REF!</f>
        <v>#REF!</v>
      </c>
    </row>
    <row r="6388" spans="1:20" x14ac:dyDescent="0.3">
      <c r="A6388" s="35" t="str">
        <f>Data!A6385</f>
        <v>NISSAN LEAF 299-1018</v>
      </c>
      <c r="B6388" s="36">
        <f t="shared" si="99"/>
        <v>46087.477713761575</v>
      </c>
      <c r="C6388" s="37" t="str">
        <f>IF(Data!J6385="GpsRecord", CONCATENATE($U$3,": ",Data!M6385,", ",Data!L6385), CONCATENATE(Data!AB6385, " ", Data!AH6385))</f>
        <v>Odómetro 16062</v>
      </c>
      <c r="D6388" s="38" t="str">
        <f>IF(Data!O6385=TRUE(), "Yes", "No")</f>
        <v>No</v>
      </c>
      <c r="E6388" s="38" t="str">
        <f>IF(Data!J6385="EngineStatusRecord","Engine",IF(Data!J6385="GpsRecord", "GPS", IF(Data!J6385="EngineFaultRecord", "Fault", IF(Data!J6385="DriverChange","Driver",IF(Data!J6385="CustomRecord","Custom","Debug")))))</f>
        <v>Engine</v>
      </c>
      <c r="F6388" s="39" t="str">
        <f>IF(Data!Y6385=TRUE(), "Yes", "No")</f>
        <v>No</v>
      </c>
      <c r="G6388" s="40">
        <f>Data!AK6385</f>
        <v>0</v>
      </c>
      <c r="H6388" s="35" t="str">
        <f>Data!AB6385</f>
        <v>Odómetro</v>
      </c>
      <c r="I6388" s="35">
        <f>Data!AD6385</f>
        <v>0</v>
      </c>
      <c r="J6388" s="35">
        <f>Data!AF6385</f>
        <v>0</v>
      </c>
      <c r="K6388" s="35" t="str">
        <f>CONCATENATE(Data!AH6385, " ", Data!AI6385)</f>
        <v>16062 km</v>
      </c>
      <c r="L6388" s="35" t="str">
        <f>Data!C6385</f>
        <v>Vehicle, Battery Electric Vehicle</v>
      </c>
      <c r="M6388" s="35">
        <f>Data!H6385</f>
        <v>0</v>
      </c>
      <c r="N6388" s="41">
        <f>Data!I6385</f>
        <v>46087.477713761575</v>
      </c>
      <c r="O6388" s="35">
        <f>Data!L6385</f>
        <v>0</v>
      </c>
      <c r="P6388" s="35">
        <f>Data!M6385</f>
        <v>0</v>
      </c>
      <c r="Q6388" s="35" t="str">
        <f>IF(Data!N6385=0,"",Data!N6385)</f>
        <v/>
      </c>
      <c r="R6388" s="35">
        <f>Data!K6385</f>
        <v>0</v>
      </c>
      <c r="S6388" s="35" t="str">
        <f>IF(Data!X6385=TRUE(), "Yes", "No")</f>
        <v>No</v>
      </c>
      <c r="T6388" s="40" t="e">
        <f>#REF!</f>
        <v>#REF!</v>
      </c>
    </row>
    <row r="6389" spans="1:20" x14ac:dyDescent="0.3">
      <c r="A6389" s="35" t="str">
        <f>Data!A6386</f>
        <v>NISSAN LEAF 299-1018</v>
      </c>
      <c r="B6389" s="36">
        <f t="shared" si="99"/>
        <v>46087.477713761575</v>
      </c>
      <c r="C6389" s="37" t="str">
        <f>IF(Data!J6386="GpsRecord", CONCATENATE($U$3,": ",Data!M6386,", ",Data!L6386), CONCATENATE(Data!AB6386, " ", Data!AH6386))</f>
        <v>Odómetro sin procesar 16062</v>
      </c>
      <c r="D6389" s="38" t="str">
        <f>IF(Data!O6386=TRUE(), "Yes", "No")</f>
        <v>No</v>
      </c>
      <c r="E6389" s="38" t="str">
        <f>IF(Data!J6386="EngineStatusRecord","Engine",IF(Data!J6386="GpsRecord", "GPS", IF(Data!J6386="EngineFaultRecord", "Fault", IF(Data!J6386="DriverChange","Driver",IF(Data!J6386="CustomRecord","Custom","Debug")))))</f>
        <v>Engine</v>
      </c>
      <c r="F6389" s="39" t="str">
        <f>IF(Data!Y6386=TRUE(), "Yes", "No")</f>
        <v>No</v>
      </c>
      <c r="G6389" s="40">
        <f>Data!AK6386</f>
        <v>0</v>
      </c>
      <c r="H6389" s="35" t="str">
        <f>Data!AB6386</f>
        <v>Odómetro sin procesar</v>
      </c>
      <c r="I6389" s="35">
        <f>Data!AD6386</f>
        <v>0</v>
      </c>
      <c r="J6389" s="35">
        <f>Data!AF6386</f>
        <v>0</v>
      </c>
      <c r="K6389" s="35" t="str">
        <f>CONCATENATE(Data!AH6386, " ", Data!AI6386)</f>
        <v>16062 km</v>
      </c>
      <c r="L6389" s="35" t="str">
        <f>Data!C6386</f>
        <v>Vehicle, Battery Electric Vehicle</v>
      </c>
      <c r="M6389" s="35">
        <f>Data!H6386</f>
        <v>0</v>
      </c>
      <c r="N6389" s="41">
        <f>Data!I6386</f>
        <v>46087.477713761575</v>
      </c>
      <c r="O6389" s="35">
        <f>Data!L6386</f>
        <v>0</v>
      </c>
      <c r="P6389" s="35">
        <f>Data!M6386</f>
        <v>0</v>
      </c>
      <c r="Q6389" s="35" t="str">
        <f>IF(Data!N6386=0,"",Data!N6386)</f>
        <v/>
      </c>
      <c r="R6389" s="35">
        <f>Data!K6386</f>
        <v>0</v>
      </c>
      <c r="S6389" s="35" t="str">
        <f>IF(Data!X6386=TRUE(), "Yes", "No")</f>
        <v>No</v>
      </c>
      <c r="T6389" s="40" t="e">
        <f>#REF!</f>
        <v>#REF!</v>
      </c>
    </row>
    <row r="6390" spans="1:20" x14ac:dyDescent="0.3">
      <c r="A6390" s="35" t="str">
        <f>Data!A6387</f>
        <v>NISSAN LEAF 299-1018</v>
      </c>
      <c r="B6390" s="36">
        <f t="shared" si="99"/>
        <v>46087.477766296295</v>
      </c>
      <c r="C6390" s="37" t="str">
        <f>IF(Data!J6387="GpsRecord", CONCATENATE($U$3,": ",Data!M6387,", ",Data!L6387), CONCATENATE(Data!AB6387, " ", Data!AH6387))</f>
        <v>Velocidad del motor en carretera 15</v>
      </c>
      <c r="D6390" s="38" t="str">
        <f>IF(Data!O6387=TRUE(), "Yes", "No")</f>
        <v>No</v>
      </c>
      <c r="E6390" s="38" t="str">
        <f>IF(Data!J6387="EngineStatusRecord","Engine",IF(Data!J6387="GpsRecord", "GPS", IF(Data!J6387="EngineFaultRecord", "Fault", IF(Data!J6387="DriverChange","Driver",IF(Data!J6387="CustomRecord","Custom","Debug")))))</f>
        <v>Engine</v>
      </c>
      <c r="F6390" s="39" t="str">
        <f>IF(Data!Y6387=TRUE(), "Yes", "No")</f>
        <v>No</v>
      </c>
      <c r="G6390" s="40">
        <f>Data!AK6387</f>
        <v>0</v>
      </c>
      <c r="H6390" s="35" t="str">
        <f>Data!AB6387</f>
        <v>Velocidad del motor en carretera</v>
      </c>
      <c r="I6390" s="35">
        <f>Data!AD6387</f>
        <v>0</v>
      </c>
      <c r="J6390" s="35">
        <f>Data!AF6387</f>
        <v>0</v>
      </c>
      <c r="K6390" s="35" t="str">
        <f>CONCATENATE(Data!AH6387, " ", Data!AI6387)</f>
        <v>15 km/h</v>
      </c>
      <c r="L6390" s="35" t="str">
        <f>Data!C6387</f>
        <v>Vehicle, Battery Electric Vehicle</v>
      </c>
      <c r="M6390" s="35">
        <f>Data!H6387</f>
        <v>0</v>
      </c>
      <c r="N6390" s="41">
        <f>Data!I6387</f>
        <v>46087.477766296295</v>
      </c>
      <c r="O6390" s="35">
        <f>Data!L6387</f>
        <v>0</v>
      </c>
      <c r="P6390" s="35">
        <f>Data!M6387</f>
        <v>0</v>
      </c>
      <c r="Q6390" s="35" t="str">
        <f>IF(Data!N6387=0,"",Data!N6387)</f>
        <v/>
      </c>
      <c r="R6390" s="35">
        <f>Data!K6387</f>
        <v>0</v>
      </c>
      <c r="S6390" s="35" t="str">
        <f>IF(Data!X6387=TRUE(), "Yes", "No")</f>
        <v>No</v>
      </c>
      <c r="T6390" s="40" t="e">
        <f>#REF!</f>
        <v>#REF!</v>
      </c>
    </row>
    <row r="6391" spans="1:20" x14ac:dyDescent="0.3">
      <c r="A6391" s="35" t="str">
        <f>Data!A6388</f>
        <v>NISSAN LEAF 299-1018</v>
      </c>
      <c r="B6391" s="36">
        <f t="shared" si="99"/>
        <v>46087.477777777778</v>
      </c>
      <c r="C6391" s="37" t="str">
        <f>IF(Data!J6388="GpsRecord", CONCATENATE($U$3,": ",Data!M6388,", ",Data!L6388), CONCATENATE(Data!AB6388, " ", Data!AH6388))</f>
        <v>Ubicación: 9.94405, -84.19138</v>
      </c>
      <c r="D6391" s="38" t="str">
        <f>IF(Data!O6388=TRUE(), "Yes", "No")</f>
        <v>Yes</v>
      </c>
      <c r="E6391" s="38" t="str">
        <f>IF(Data!J6388="EngineStatusRecord","Engine",IF(Data!J6388="GpsRecord", "GPS", IF(Data!J6388="EngineFaultRecord", "Fault", IF(Data!J6388="DriverChange","Driver",IF(Data!J6388="CustomRecord","Custom","Debug")))))</f>
        <v>GPS</v>
      </c>
      <c r="F6391" s="39" t="str">
        <f>IF(Data!Y6388=TRUE(), "Yes", "No")</f>
        <v>Yes</v>
      </c>
      <c r="G6391" s="40">
        <f>Data!AK6388</f>
        <v>0</v>
      </c>
      <c r="H6391" s="35">
        <f>Data!AB6388</f>
        <v>0</v>
      </c>
      <c r="I6391" s="35">
        <f>Data!AD6388</f>
        <v>0</v>
      </c>
      <c r="J6391" s="35">
        <f>Data!AF6388</f>
        <v>0</v>
      </c>
      <c r="K6391" s="35" t="str">
        <f>CONCATENATE(Data!AH6388, " ", Data!AI6388)</f>
        <v xml:space="preserve"> </v>
      </c>
      <c r="L6391" s="35" t="str">
        <f>Data!C6388</f>
        <v>Vehicle, Battery Electric Vehicle</v>
      </c>
      <c r="M6391" s="35">
        <f>Data!H6388</f>
        <v>0</v>
      </c>
      <c r="N6391" s="41">
        <f>Data!I6388</f>
        <v>46087.477777777778</v>
      </c>
      <c r="O6391" s="35">
        <f>Data!L6388</f>
        <v>-84.191379999999995</v>
      </c>
      <c r="P6391" s="35">
        <f>Data!M6388</f>
        <v>9.9440500000000007</v>
      </c>
      <c r="Q6391" s="35" t="str">
        <f>IF(Data!N6388=0,"",Data!N6388)</f>
        <v>CurveSpeedEstimateError</v>
      </c>
      <c r="R6391" s="35">
        <f>Data!K6388</f>
        <v>14</v>
      </c>
      <c r="S6391" s="35" t="str">
        <f>IF(Data!X6388=TRUE(), "Yes", "No")</f>
        <v>Yes</v>
      </c>
      <c r="T6391" s="40" t="e">
        <f>#REF!</f>
        <v>#REF!</v>
      </c>
    </row>
    <row r="6392" spans="1:20" x14ac:dyDescent="0.3">
      <c r="A6392" s="35" t="str">
        <f>Data!A6389</f>
        <v>NISSAN LEAF 299-1018</v>
      </c>
      <c r="B6392" s="36">
        <f t="shared" si="99"/>
        <v>46087.477824074071</v>
      </c>
      <c r="C6392" s="37" t="str">
        <f>IF(Data!J6389="GpsRecord", CONCATENATE($U$3,": ",Data!M6389,", ",Data!L6389), CONCATENATE(Data!AB6389, " ", Data!AH6389))</f>
        <v>Ubicación: 9.94407, -84.19129</v>
      </c>
      <c r="D6392" s="38" t="str">
        <f>IF(Data!O6389=TRUE(), "Yes", "No")</f>
        <v>Yes</v>
      </c>
      <c r="E6392" s="38" t="str">
        <f>IF(Data!J6389="EngineStatusRecord","Engine",IF(Data!J6389="GpsRecord", "GPS", IF(Data!J6389="EngineFaultRecord", "Fault", IF(Data!J6389="DriverChange","Driver",IF(Data!J6389="CustomRecord","Custom","Debug")))))</f>
        <v>GPS</v>
      </c>
      <c r="F6392" s="39" t="str">
        <f>IF(Data!Y6389=TRUE(), "Yes", "No")</f>
        <v>Yes</v>
      </c>
      <c r="G6392" s="40">
        <f>Data!AK6389</f>
        <v>0</v>
      </c>
      <c r="H6392" s="35">
        <f>Data!AB6389</f>
        <v>0</v>
      </c>
      <c r="I6392" s="35">
        <f>Data!AD6389</f>
        <v>0</v>
      </c>
      <c r="J6392" s="35">
        <f>Data!AF6389</f>
        <v>0</v>
      </c>
      <c r="K6392" s="35" t="str">
        <f>CONCATENATE(Data!AH6389, " ", Data!AI6389)</f>
        <v xml:space="preserve"> </v>
      </c>
      <c r="L6392" s="35" t="str">
        <f>Data!C6389</f>
        <v>Vehicle, Battery Electric Vehicle</v>
      </c>
      <c r="M6392" s="35">
        <f>Data!H6389</f>
        <v>0</v>
      </c>
      <c r="N6392" s="41">
        <f>Data!I6389</f>
        <v>46087.477824074071</v>
      </c>
      <c r="O6392" s="35">
        <f>Data!L6389</f>
        <v>-84.191289999999995</v>
      </c>
      <c r="P6392" s="35">
        <f>Data!M6389</f>
        <v>9.94407</v>
      </c>
      <c r="Q6392" s="35" t="str">
        <f>IF(Data!N6389=0,"",Data!N6389)</f>
        <v>CurveOtherEvent</v>
      </c>
      <c r="R6392" s="35">
        <f>Data!K6389</f>
        <v>7</v>
      </c>
      <c r="S6392" s="35" t="str">
        <f>IF(Data!X6389=TRUE(), "Yes", "No")</f>
        <v>Yes</v>
      </c>
      <c r="T6392" s="40" t="e">
        <f>#REF!</f>
        <v>#REF!</v>
      </c>
    </row>
    <row r="6393" spans="1:20" x14ac:dyDescent="0.3">
      <c r="A6393" s="35" t="str">
        <f>Data!A6390</f>
        <v>NISSAN LEAF 299-1018</v>
      </c>
      <c r="B6393" s="36">
        <f t="shared" si="99"/>
        <v>46087.477824259258</v>
      </c>
      <c r="C6393" s="37" t="str">
        <f>IF(Data!J6390="GpsRecord", CONCATENATE($U$3,": ",Data!M6390,", ",Data!L6390), CONCATENATE(Data!AB6390, " ", Data!AH6390))</f>
        <v>Velocidad del motor en carretera 6</v>
      </c>
      <c r="D6393" s="38" t="str">
        <f>IF(Data!O6390=TRUE(), "Yes", "No")</f>
        <v>No</v>
      </c>
      <c r="E6393" s="38" t="str">
        <f>IF(Data!J6390="EngineStatusRecord","Engine",IF(Data!J6390="GpsRecord", "GPS", IF(Data!J6390="EngineFaultRecord", "Fault", IF(Data!J6390="DriverChange","Driver",IF(Data!J6390="CustomRecord","Custom","Debug")))))</f>
        <v>Engine</v>
      </c>
      <c r="F6393" s="39" t="str">
        <f>IF(Data!Y6390=TRUE(), "Yes", "No")</f>
        <v>No</v>
      </c>
      <c r="G6393" s="40">
        <f>Data!AK6390</f>
        <v>0</v>
      </c>
      <c r="H6393" s="35" t="str">
        <f>Data!AB6390</f>
        <v>Velocidad del motor en carretera</v>
      </c>
      <c r="I6393" s="35">
        <f>Data!AD6390</f>
        <v>0</v>
      </c>
      <c r="J6393" s="35">
        <f>Data!AF6390</f>
        <v>0</v>
      </c>
      <c r="K6393" s="35" t="str">
        <f>CONCATENATE(Data!AH6390, " ", Data!AI6390)</f>
        <v>6 km/h</v>
      </c>
      <c r="L6393" s="35" t="str">
        <f>Data!C6390</f>
        <v>Vehicle, Battery Electric Vehicle</v>
      </c>
      <c r="M6393" s="35">
        <f>Data!H6390</f>
        <v>0</v>
      </c>
      <c r="N6393" s="41">
        <f>Data!I6390</f>
        <v>46087.477824259258</v>
      </c>
      <c r="O6393" s="35">
        <f>Data!L6390</f>
        <v>0</v>
      </c>
      <c r="P6393" s="35">
        <f>Data!M6390</f>
        <v>0</v>
      </c>
      <c r="Q6393" s="35" t="str">
        <f>IF(Data!N6390=0,"",Data!N6390)</f>
        <v/>
      </c>
      <c r="R6393" s="35">
        <f>Data!K6390</f>
        <v>0</v>
      </c>
      <c r="S6393" s="35" t="str">
        <f>IF(Data!X6390=TRUE(), "Yes", "No")</f>
        <v>No</v>
      </c>
      <c r="T6393" s="40" t="e">
        <f>#REF!</f>
        <v>#REF!</v>
      </c>
    </row>
    <row r="6394" spans="1:20" x14ac:dyDescent="0.3">
      <c r="A6394" s="35" t="str">
        <f>Data!A6391</f>
        <v>NISSAN LEAF 299-1018</v>
      </c>
      <c r="B6394" s="36">
        <f t="shared" si="99"/>
        <v>46087.477835509257</v>
      </c>
      <c r="C6394" s="37" t="str">
        <f>IF(Data!J6391="GpsRecord", CONCATENATE($U$3,": ",Data!M6391,", ",Data!L6391), CONCATENATE(Data!AB6391, " ", Data!AH6391))</f>
        <v>Velocidad del motor en carretera 0</v>
      </c>
      <c r="D6394" s="38" t="str">
        <f>IF(Data!O6391=TRUE(), "Yes", "No")</f>
        <v>No</v>
      </c>
      <c r="E6394" s="38" t="str">
        <f>IF(Data!J6391="EngineStatusRecord","Engine",IF(Data!J6391="GpsRecord", "GPS", IF(Data!J6391="EngineFaultRecord", "Fault", IF(Data!J6391="DriverChange","Driver",IF(Data!J6391="CustomRecord","Custom","Debug")))))</f>
        <v>Engine</v>
      </c>
      <c r="F6394" s="39" t="str">
        <f>IF(Data!Y6391=TRUE(), "Yes", "No")</f>
        <v>No</v>
      </c>
      <c r="G6394" s="40">
        <f>Data!AK6391</f>
        <v>0</v>
      </c>
      <c r="H6394" s="35" t="str">
        <f>Data!AB6391</f>
        <v>Velocidad del motor en carretera</v>
      </c>
      <c r="I6394" s="35">
        <f>Data!AD6391</f>
        <v>0</v>
      </c>
      <c r="J6394" s="35">
        <f>Data!AF6391</f>
        <v>0</v>
      </c>
      <c r="K6394" s="35" t="str">
        <f>CONCATENATE(Data!AH6391, " ", Data!AI6391)</f>
        <v>0 km/h</v>
      </c>
      <c r="L6394" s="35" t="str">
        <f>Data!C6391</f>
        <v>Vehicle, Battery Electric Vehicle</v>
      </c>
      <c r="M6394" s="35">
        <f>Data!H6391</f>
        <v>0</v>
      </c>
      <c r="N6394" s="41">
        <f>Data!I6391</f>
        <v>46087.477835509257</v>
      </c>
      <c r="O6394" s="35">
        <f>Data!L6391</f>
        <v>0</v>
      </c>
      <c r="P6394" s="35">
        <f>Data!M6391</f>
        <v>0</v>
      </c>
      <c r="Q6394" s="35" t="str">
        <f>IF(Data!N6391=0,"",Data!N6391)</f>
        <v/>
      </c>
      <c r="R6394" s="35">
        <f>Data!K6391</f>
        <v>0</v>
      </c>
      <c r="S6394" s="35" t="str">
        <f>IF(Data!X6391=TRUE(), "Yes", "No")</f>
        <v>No</v>
      </c>
      <c r="T6394" s="40" t="e">
        <f>#REF!</f>
        <v>#REF!</v>
      </c>
    </row>
    <row r="6395" spans="1:20" x14ac:dyDescent="0.3">
      <c r="A6395" s="35" t="str">
        <f>Data!A6392</f>
        <v>NISSAN LEAF 299-1018</v>
      </c>
      <c r="B6395" s="36">
        <f t="shared" si="99"/>
        <v>46087.477835648147</v>
      </c>
      <c r="C6395" s="37" t="str">
        <f>IF(Data!J6392="GpsRecord", CONCATENATE($U$3,": ",Data!M6392,", ",Data!L6392), CONCATENATE(Data!AB6392, " ", Data!AH6392))</f>
        <v>Velocidad del motor en carretera 0</v>
      </c>
      <c r="D6395" s="38" t="str">
        <f>IF(Data!O6392=TRUE(), "Yes", "No")</f>
        <v>No</v>
      </c>
      <c r="E6395" s="38" t="str">
        <f>IF(Data!J6392="EngineStatusRecord","Engine",IF(Data!J6392="GpsRecord", "GPS", IF(Data!J6392="EngineFaultRecord", "Fault", IF(Data!J6392="DriverChange","Driver",IF(Data!J6392="CustomRecord","Custom","Debug")))))</f>
        <v>Engine</v>
      </c>
      <c r="F6395" s="39" t="str">
        <f>IF(Data!Y6392=TRUE(), "Yes", "No")</f>
        <v>No</v>
      </c>
      <c r="G6395" s="40">
        <f>Data!AK6392</f>
        <v>0</v>
      </c>
      <c r="H6395" s="35" t="str">
        <f>Data!AB6392</f>
        <v>Velocidad del motor en carretera</v>
      </c>
      <c r="I6395" s="35">
        <f>Data!AD6392</f>
        <v>0</v>
      </c>
      <c r="J6395" s="35">
        <f>Data!AF6392</f>
        <v>0</v>
      </c>
      <c r="K6395" s="35" t="str">
        <f>CONCATENATE(Data!AH6392, " ", Data!AI6392)</f>
        <v>0 km/h</v>
      </c>
      <c r="L6395" s="35" t="str">
        <f>Data!C6392</f>
        <v>Vehicle, Battery Electric Vehicle</v>
      </c>
      <c r="M6395" s="35">
        <f>Data!H6392</f>
        <v>0</v>
      </c>
      <c r="N6395" s="41">
        <f>Data!I6392</f>
        <v>46087.477835648147</v>
      </c>
      <c r="O6395" s="35">
        <f>Data!L6392</f>
        <v>0</v>
      </c>
      <c r="P6395" s="35">
        <f>Data!M6392</f>
        <v>0</v>
      </c>
      <c r="Q6395" s="35" t="str">
        <f>IF(Data!N6392=0,"",Data!N6392)</f>
        <v/>
      </c>
      <c r="R6395" s="35">
        <f>Data!K6392</f>
        <v>0</v>
      </c>
      <c r="S6395" s="35" t="str">
        <f>IF(Data!X6392=TRUE(), "Yes", "No")</f>
        <v>No</v>
      </c>
      <c r="T6395" s="40" t="e">
        <f>#REF!</f>
        <v>#REF!</v>
      </c>
    </row>
    <row r="6396" spans="1:20" x14ac:dyDescent="0.3">
      <c r="A6396" s="35" t="str">
        <f>Data!A6393</f>
        <v>NISSAN LEAF 299-1018</v>
      </c>
      <c r="B6396" s="36">
        <f t="shared" si="99"/>
        <v>46087.477842384258</v>
      </c>
      <c r="C6396" s="37" t="str">
        <f>IF(Data!J6393="GpsRecord", CONCATENATE($U$3,": ",Data!M6393,", ",Data!L6393), CONCATENATE(Data!AB6393, " ", Data!AH6393))</f>
        <v>Energía total de la batería del vehículo eléctrico en ralentí (desde la instalación telemática) 0.91</v>
      </c>
      <c r="D6396" s="38" t="str">
        <f>IF(Data!O6393=TRUE(), "Yes", "No")</f>
        <v>No</v>
      </c>
      <c r="E6396" s="38" t="str">
        <f>IF(Data!J6393="EngineStatusRecord","Engine",IF(Data!J6393="GpsRecord", "GPS", IF(Data!J6393="EngineFaultRecord", "Fault", IF(Data!J6393="DriverChange","Driver",IF(Data!J6393="CustomRecord","Custom","Debug")))))</f>
        <v>Engine</v>
      </c>
      <c r="F6396" s="39" t="str">
        <f>IF(Data!Y6393=TRUE(), "Yes", "No")</f>
        <v>No</v>
      </c>
      <c r="G6396" s="40">
        <f>Data!AK6393</f>
        <v>0</v>
      </c>
      <c r="H6396" s="35" t="str">
        <f>Data!AB6393</f>
        <v>Energía total de la batería del vehículo eléctrico en ralentí (desde la instalación telemática)</v>
      </c>
      <c r="I6396" s="35">
        <f>Data!AD6393</f>
        <v>0</v>
      </c>
      <c r="J6396" s="35">
        <f>Data!AF6393</f>
        <v>0</v>
      </c>
      <c r="K6396" s="35" t="str">
        <f>CONCATENATE(Data!AH6393, " ", Data!AI6393)</f>
        <v>0.91 kWh</v>
      </c>
      <c r="L6396" s="35" t="str">
        <f>Data!C6393</f>
        <v>Vehicle, Battery Electric Vehicle</v>
      </c>
      <c r="M6396" s="35">
        <f>Data!H6393</f>
        <v>0</v>
      </c>
      <c r="N6396" s="41">
        <f>Data!I6393</f>
        <v>46087.477842384258</v>
      </c>
      <c r="O6396" s="35">
        <f>Data!L6393</f>
        <v>0</v>
      </c>
      <c r="P6396" s="35">
        <f>Data!M6393</f>
        <v>0</v>
      </c>
      <c r="Q6396" s="35" t="str">
        <f>IF(Data!N6393=0,"",Data!N6393)</f>
        <v/>
      </c>
      <c r="R6396" s="35">
        <f>Data!K6393</f>
        <v>0</v>
      </c>
      <c r="S6396" s="35" t="str">
        <f>IF(Data!X6393=TRUE(), "Yes", "No")</f>
        <v>No</v>
      </c>
      <c r="T6396" s="40" t="e">
        <f>#REF!</f>
        <v>#REF!</v>
      </c>
    </row>
    <row r="6397" spans="1:20" x14ac:dyDescent="0.3">
      <c r="A6397" s="35" t="str">
        <f>Data!A6394</f>
        <v>NISSAN LEAF 299-1018</v>
      </c>
      <c r="B6397" s="36">
        <f t="shared" si="99"/>
        <v>46087.477842384258</v>
      </c>
      <c r="C6397" s="37" t="str">
        <f>IF(Data!J6394="GpsRecord", CONCATENATE($U$3,": ",Data!M6394,", ",Data!L6394), CONCATENATE(Data!AB6394, " ", Data!AH6394))</f>
        <v>Energía total de entrada en la batería del vehículo mientras se conduce (desde que se instaló la telemática) 265.64</v>
      </c>
      <c r="D6397" s="38" t="str">
        <f>IF(Data!O6394=TRUE(), "Yes", "No")</f>
        <v>No</v>
      </c>
      <c r="E6397" s="38" t="str">
        <f>IF(Data!J6394="EngineStatusRecord","Engine",IF(Data!J6394="GpsRecord", "GPS", IF(Data!J6394="EngineFaultRecord", "Fault", IF(Data!J6394="DriverChange","Driver",IF(Data!J6394="CustomRecord","Custom","Debug")))))</f>
        <v>Engine</v>
      </c>
      <c r="F6397" s="39" t="str">
        <f>IF(Data!Y6394=TRUE(), "Yes", "No")</f>
        <v>No</v>
      </c>
      <c r="G6397" s="40">
        <f>Data!AK6394</f>
        <v>0</v>
      </c>
      <c r="H6397" s="35" t="str">
        <f>Data!AB6394</f>
        <v>Energía total de entrada en la batería del vehículo mientras se conduce (desde que se instaló la telemática)</v>
      </c>
      <c r="I6397" s="35">
        <f>Data!AD6394</f>
        <v>0</v>
      </c>
      <c r="J6397" s="35">
        <f>Data!AF6394</f>
        <v>0</v>
      </c>
      <c r="K6397" s="35" t="str">
        <f>CONCATENATE(Data!AH6394, " ", Data!AI6394)</f>
        <v>265.64 kWh</v>
      </c>
      <c r="L6397" s="35" t="str">
        <f>Data!C6394</f>
        <v>Vehicle, Battery Electric Vehicle</v>
      </c>
      <c r="M6397" s="35">
        <f>Data!H6394</f>
        <v>0</v>
      </c>
      <c r="N6397" s="41">
        <f>Data!I6394</f>
        <v>46087.477842384258</v>
      </c>
      <c r="O6397" s="35">
        <f>Data!L6394</f>
        <v>0</v>
      </c>
      <c r="P6397" s="35">
        <f>Data!M6394</f>
        <v>0</v>
      </c>
      <c r="Q6397" s="35" t="str">
        <f>IF(Data!N6394=0,"",Data!N6394)</f>
        <v/>
      </c>
      <c r="R6397" s="35">
        <f>Data!K6394</f>
        <v>0</v>
      </c>
      <c r="S6397" s="35" t="str">
        <f>IF(Data!X6394=TRUE(), "Yes", "No")</f>
        <v>No</v>
      </c>
      <c r="T6397" s="40" t="e">
        <f>#REF!</f>
        <v>#REF!</v>
      </c>
    </row>
    <row r="6398" spans="1:20" x14ac:dyDescent="0.3">
      <c r="A6398" s="35" t="str">
        <f>Data!A6395</f>
        <v>NISSAN LEAF 299-1018</v>
      </c>
      <c r="B6398" s="36">
        <f t="shared" si="99"/>
        <v>46087.477842384258</v>
      </c>
      <c r="C6398" s="37" t="str">
        <f>IF(Data!J6395="GpsRecord", CONCATENATE($U$3,": ",Data!M6395,", ",Data!L6395), CONCATENATE(Data!AB6395, " ", Data!AH6395))</f>
        <v>Energía total de salida en la batería del vehículo eléctrico mientras se conduce (desde que se instaló la telemática) 1046.99</v>
      </c>
      <c r="D6398" s="38" t="str">
        <f>IF(Data!O6395=TRUE(), "Yes", "No")</f>
        <v>No</v>
      </c>
      <c r="E6398" s="38" t="str">
        <f>IF(Data!J6395="EngineStatusRecord","Engine",IF(Data!J6395="GpsRecord", "GPS", IF(Data!J6395="EngineFaultRecord", "Fault", IF(Data!J6395="DriverChange","Driver",IF(Data!J6395="CustomRecord","Custom","Debug")))))</f>
        <v>Engine</v>
      </c>
      <c r="F6398" s="39" t="str">
        <f>IF(Data!Y6395=TRUE(), "Yes", "No")</f>
        <v>No</v>
      </c>
      <c r="G6398" s="40">
        <f>Data!AK6395</f>
        <v>0</v>
      </c>
      <c r="H6398" s="35" t="str">
        <f>Data!AB6395</f>
        <v>Energía total de salida en la batería del vehículo eléctrico mientras se conduce (desde que se instaló la telemática)</v>
      </c>
      <c r="I6398" s="35">
        <f>Data!AD6395</f>
        <v>0</v>
      </c>
      <c r="J6398" s="35">
        <f>Data!AF6395</f>
        <v>0</v>
      </c>
      <c r="K6398" s="35" t="str">
        <f>CONCATENATE(Data!AH6395, " ", Data!AI6395)</f>
        <v>1046.99 kWh</v>
      </c>
      <c r="L6398" s="35" t="str">
        <f>Data!C6395</f>
        <v>Vehicle, Battery Electric Vehicle</v>
      </c>
      <c r="M6398" s="35">
        <f>Data!H6395</f>
        <v>0</v>
      </c>
      <c r="N6398" s="41">
        <f>Data!I6395</f>
        <v>46087.477842384258</v>
      </c>
      <c r="O6398" s="35">
        <f>Data!L6395</f>
        <v>0</v>
      </c>
      <c r="P6398" s="35">
        <f>Data!M6395</f>
        <v>0</v>
      </c>
      <c r="Q6398" s="35" t="str">
        <f>IF(Data!N6395=0,"",Data!N6395)</f>
        <v/>
      </c>
      <c r="R6398" s="35">
        <f>Data!K6395</f>
        <v>0</v>
      </c>
      <c r="S6398" s="35" t="str">
        <f>IF(Data!X6395=TRUE(), "Yes", "No")</f>
        <v>No</v>
      </c>
      <c r="T6398" s="40" t="e">
        <f>#REF!</f>
        <v>#REF!</v>
      </c>
    </row>
    <row r="6399" spans="1:20" x14ac:dyDescent="0.3">
      <c r="A6399" s="35" t="str">
        <f>Data!A6396</f>
        <v>NISSAN LEAF 299-1018</v>
      </c>
      <c r="B6399" s="36">
        <f t="shared" si="99"/>
        <v>46087.477842430555</v>
      </c>
      <c r="C6399" s="37" t="str">
        <f>IF(Data!J6396="GpsRecord", CONCATENATE($U$3,": ",Data!M6396,", ",Data!L6396), CONCATENATE(Data!AB6396, " ", Data!AH6396))</f>
        <v>Energía total de la batería del vehículo eléctrico al ralentí (desde la instalación telemática) 49.73</v>
      </c>
      <c r="D6399" s="38" t="str">
        <f>IF(Data!O6396=TRUE(), "Yes", "No")</f>
        <v>No</v>
      </c>
      <c r="E6399" s="38" t="str">
        <f>IF(Data!J6396="EngineStatusRecord","Engine",IF(Data!J6396="GpsRecord", "GPS", IF(Data!J6396="EngineFaultRecord", "Fault", IF(Data!J6396="DriverChange","Driver",IF(Data!J6396="CustomRecord","Custom","Debug")))))</f>
        <v>Engine</v>
      </c>
      <c r="F6399" s="39" t="str">
        <f>IF(Data!Y6396=TRUE(), "Yes", "No")</f>
        <v>No</v>
      </c>
      <c r="G6399" s="40">
        <f>Data!AK6396</f>
        <v>0</v>
      </c>
      <c r="H6399" s="35" t="str">
        <f>Data!AB6396</f>
        <v>Energía total de la batería del vehículo eléctrico al ralentí (desde la instalación telemática)</v>
      </c>
      <c r="I6399" s="35">
        <f>Data!AD6396</f>
        <v>0</v>
      </c>
      <c r="J6399" s="35">
        <f>Data!AF6396</f>
        <v>0</v>
      </c>
      <c r="K6399" s="35" t="str">
        <f>CONCATENATE(Data!AH6396, " ", Data!AI6396)</f>
        <v>49.73 kWh</v>
      </c>
      <c r="L6399" s="35" t="str">
        <f>Data!C6396</f>
        <v>Vehicle, Battery Electric Vehicle</v>
      </c>
      <c r="M6399" s="35">
        <f>Data!H6396</f>
        <v>0</v>
      </c>
      <c r="N6399" s="41">
        <f>Data!I6396</f>
        <v>46087.477842430555</v>
      </c>
      <c r="O6399" s="35">
        <f>Data!L6396</f>
        <v>0</v>
      </c>
      <c r="P6399" s="35">
        <f>Data!M6396</f>
        <v>0</v>
      </c>
      <c r="Q6399" s="35" t="str">
        <f>IF(Data!N6396=0,"",Data!N6396)</f>
        <v/>
      </c>
      <c r="R6399" s="35">
        <f>Data!K6396</f>
        <v>0</v>
      </c>
      <c r="S6399" s="35" t="str">
        <f>IF(Data!X6396=TRUE(), "Yes", "No")</f>
        <v>No</v>
      </c>
      <c r="T6399" s="40" t="e">
        <f>#REF!</f>
        <v>#REF!</v>
      </c>
    </row>
    <row r="6400" spans="1:20" x14ac:dyDescent="0.3">
      <c r="A6400" s="35" t="str">
        <f>Data!A6397</f>
        <v>NISSAN LEAF 299-1018</v>
      </c>
      <c r="B6400" s="36">
        <f t="shared" si="99"/>
        <v>46087.477847222224</v>
      </c>
      <c r="C6400" s="37" t="str">
        <f>IF(Data!J6397="GpsRecord", CONCATENATE($U$3,": ",Data!M6397,", ",Data!L6397), CONCATENATE(Data!AB6397, " ", Data!AH6397))</f>
        <v>Ubicación: 9.94408, -84.19128</v>
      </c>
      <c r="D6400" s="38" t="str">
        <f>IF(Data!O6397=TRUE(), "Yes", "No")</f>
        <v>Yes</v>
      </c>
      <c r="E6400" s="38" t="str">
        <f>IF(Data!J6397="EngineStatusRecord","Engine",IF(Data!J6397="GpsRecord", "GPS", IF(Data!J6397="EngineFaultRecord", "Fault", IF(Data!J6397="DriverChange","Driver",IF(Data!J6397="CustomRecord","Custom","Debug")))))</f>
        <v>GPS</v>
      </c>
      <c r="F6400" s="39" t="str">
        <f>IF(Data!Y6397=TRUE(), "Yes", "No")</f>
        <v>Yes</v>
      </c>
      <c r="G6400" s="40">
        <f>Data!AK6397</f>
        <v>0</v>
      </c>
      <c r="H6400" s="35">
        <f>Data!AB6397</f>
        <v>0</v>
      </c>
      <c r="I6400" s="35">
        <f>Data!AD6397</f>
        <v>0</v>
      </c>
      <c r="J6400" s="35">
        <f>Data!AF6397</f>
        <v>0</v>
      </c>
      <c r="K6400" s="35" t="str">
        <f>CONCATENATE(Data!AH6397, " ", Data!AI6397)</f>
        <v xml:space="preserve"> </v>
      </c>
      <c r="L6400" s="35" t="str">
        <f>Data!C6397</f>
        <v>Vehicle, Battery Electric Vehicle</v>
      </c>
      <c r="M6400" s="35">
        <f>Data!H6397</f>
        <v>0</v>
      </c>
      <c r="N6400" s="41">
        <f>Data!I6397</f>
        <v>46087.477847222224</v>
      </c>
      <c r="O6400" s="35">
        <f>Data!L6397</f>
        <v>-84.191280000000006</v>
      </c>
      <c r="P6400" s="35">
        <f>Data!M6397</f>
        <v>9.9440799999999996</v>
      </c>
      <c r="Q6400" s="35" t="str">
        <f>IF(Data!N6397=0,"",Data!N6397)</f>
        <v>CurveZeroSpeed</v>
      </c>
      <c r="R6400" s="35">
        <f>Data!K6397</f>
        <v>0</v>
      </c>
      <c r="S6400" s="35" t="str">
        <f>IF(Data!X6397=TRUE(), "Yes", "No")</f>
        <v>Yes</v>
      </c>
      <c r="T6400" s="40" t="e">
        <f>#REF!</f>
        <v>#REF!</v>
      </c>
    </row>
    <row r="6401" spans="1:20" x14ac:dyDescent="0.3">
      <c r="A6401" s="35" t="str">
        <f>Data!A6398</f>
        <v>NISSAN LEAF 299-1018</v>
      </c>
      <c r="B6401" s="36">
        <f t="shared" si="99"/>
        <v>46087.477962962963</v>
      </c>
      <c r="C6401" s="37" t="str">
        <f>IF(Data!J6398="GpsRecord", CONCATENATE($U$3,": ",Data!M6398,", ",Data!L6398), CONCATENATE(Data!AB6398, " ", Data!AH6398))</f>
        <v>Ubicación: 9.94408, -84.19128</v>
      </c>
      <c r="D6401" s="38" t="str">
        <f>IF(Data!O6398=TRUE(), "Yes", "No")</f>
        <v>Yes</v>
      </c>
      <c r="E6401" s="38" t="str">
        <f>IF(Data!J6398="EngineStatusRecord","Engine",IF(Data!J6398="GpsRecord", "GPS", IF(Data!J6398="EngineFaultRecord", "Fault", IF(Data!J6398="DriverChange","Driver",IF(Data!J6398="CustomRecord","Custom","Debug")))))</f>
        <v>GPS</v>
      </c>
      <c r="F6401" s="39" t="str">
        <f>IF(Data!Y6398=TRUE(), "Yes", "No")</f>
        <v>Yes</v>
      </c>
      <c r="G6401" s="40">
        <f>Data!AK6398</f>
        <v>0</v>
      </c>
      <c r="H6401" s="35">
        <f>Data!AB6398</f>
        <v>0</v>
      </c>
      <c r="I6401" s="35">
        <f>Data!AD6398</f>
        <v>0</v>
      </c>
      <c r="J6401" s="35">
        <f>Data!AF6398</f>
        <v>0</v>
      </c>
      <c r="K6401" s="35" t="str">
        <f>CONCATENATE(Data!AH6398, " ", Data!AI6398)</f>
        <v xml:space="preserve"> </v>
      </c>
      <c r="L6401" s="35" t="str">
        <f>Data!C6398</f>
        <v>Vehicle, Battery Electric Vehicle</v>
      </c>
      <c r="M6401" s="35">
        <f>Data!H6398</f>
        <v>0</v>
      </c>
      <c r="N6401" s="41">
        <f>Data!I6398</f>
        <v>46087.477962962963</v>
      </c>
      <c r="O6401" s="35">
        <f>Data!L6398</f>
        <v>-84.191280000000006</v>
      </c>
      <c r="P6401" s="35">
        <f>Data!M6398</f>
        <v>9.9440799999999996</v>
      </c>
      <c r="Q6401" s="35" t="str">
        <f>IF(Data!N6398=0,"",Data!N6398)</f>
        <v>CurveSpeedEstimateError</v>
      </c>
      <c r="R6401" s="35">
        <f>Data!K6398</f>
        <v>0</v>
      </c>
      <c r="S6401" s="35" t="str">
        <f>IF(Data!X6398=TRUE(), "Yes", "No")</f>
        <v>Yes</v>
      </c>
      <c r="T6401" s="40" t="e">
        <f>#REF!</f>
        <v>#REF!</v>
      </c>
    </row>
    <row r="6402" spans="1:20" x14ac:dyDescent="0.3">
      <c r="A6402" s="35" t="str">
        <f>Data!A6399</f>
        <v>NISSAN LEAF 299-1018</v>
      </c>
      <c r="B6402" s="36">
        <f t="shared" si="99"/>
        <v>46087.478425925925</v>
      </c>
      <c r="C6402" s="37" t="str">
        <f>IF(Data!J6399="GpsRecord", CONCATENATE($U$3,": ",Data!M6399,", ",Data!L6399), CONCATENATE(Data!AB6399, " ", Data!AH6399))</f>
        <v>Ubicación: 9.94408, -84.19128</v>
      </c>
      <c r="D6402" s="38" t="str">
        <f>IF(Data!O6399=TRUE(), "Yes", "No")</f>
        <v>Yes</v>
      </c>
      <c r="E6402" s="38" t="str">
        <f>IF(Data!J6399="EngineStatusRecord","Engine",IF(Data!J6399="GpsRecord", "GPS", IF(Data!J6399="EngineFaultRecord", "Fault", IF(Data!J6399="DriverChange","Driver",IF(Data!J6399="CustomRecord","Custom","Debug")))))</f>
        <v>GPS</v>
      </c>
      <c r="F6402" s="39" t="str">
        <f>IF(Data!Y6399=TRUE(), "Yes", "No")</f>
        <v>Yes</v>
      </c>
      <c r="G6402" s="40">
        <f>Data!AK6399</f>
        <v>0</v>
      </c>
      <c r="H6402" s="35">
        <f>Data!AB6399</f>
        <v>0</v>
      </c>
      <c r="I6402" s="35">
        <f>Data!AD6399</f>
        <v>0</v>
      </c>
      <c r="J6402" s="35">
        <f>Data!AF6399</f>
        <v>0</v>
      </c>
      <c r="K6402" s="35" t="str">
        <f>CONCATENATE(Data!AH6399, " ", Data!AI6399)</f>
        <v xml:space="preserve"> </v>
      </c>
      <c r="L6402" s="35" t="str">
        <f>Data!C6399</f>
        <v>Vehicle, Battery Electric Vehicle</v>
      </c>
      <c r="M6402" s="35">
        <f>Data!H6399</f>
        <v>0</v>
      </c>
      <c r="N6402" s="41">
        <f>Data!I6399</f>
        <v>46087.478425925925</v>
      </c>
      <c r="O6402" s="35">
        <f>Data!L6399</f>
        <v>-84.191280000000006</v>
      </c>
      <c r="P6402" s="35">
        <f>Data!M6399</f>
        <v>9.9440799999999996</v>
      </c>
      <c r="Q6402" s="35" t="str">
        <f>IF(Data!N6399=0,"",Data!N6399)</f>
        <v>CurveOtherEvent</v>
      </c>
      <c r="R6402" s="35">
        <f>Data!K6399</f>
        <v>0</v>
      </c>
      <c r="S6402" s="35" t="str">
        <f>IF(Data!X6399=TRUE(), "Yes", "No")</f>
        <v>Yes</v>
      </c>
      <c r="T6402" s="40" t="e">
        <f>#REF!</f>
        <v>#REF!</v>
      </c>
    </row>
    <row r="6403" spans="1:20" x14ac:dyDescent="0.3">
      <c r="A6403" s="35" t="str">
        <f>Data!A6400</f>
        <v>NISSAN LEAF 299-1018</v>
      </c>
      <c r="B6403" s="36">
        <f t="shared" si="99"/>
        <v>46087.478430578703</v>
      </c>
      <c r="C6403" s="37" t="str">
        <f>IF(Data!J6400="GpsRecord", CONCATENATE($U$3,": ",Data!M6400,", ",Data!L6400), CONCATENATE(Data!AB6400, " ", Data!AH6400))</f>
        <v>Velocidad del motor en carretera 3</v>
      </c>
      <c r="D6403" s="38" t="str">
        <f>IF(Data!O6400=TRUE(), "Yes", "No")</f>
        <v>No</v>
      </c>
      <c r="E6403" s="38" t="str">
        <f>IF(Data!J6400="EngineStatusRecord","Engine",IF(Data!J6400="GpsRecord", "GPS", IF(Data!J6400="EngineFaultRecord", "Fault", IF(Data!J6400="DriverChange","Driver",IF(Data!J6400="CustomRecord","Custom","Debug")))))</f>
        <v>Engine</v>
      </c>
      <c r="F6403" s="39" t="str">
        <f>IF(Data!Y6400=TRUE(), "Yes", "No")</f>
        <v>No</v>
      </c>
      <c r="G6403" s="40">
        <f>Data!AK6400</f>
        <v>0</v>
      </c>
      <c r="H6403" s="35" t="str">
        <f>Data!AB6400</f>
        <v>Velocidad del motor en carretera</v>
      </c>
      <c r="I6403" s="35">
        <f>Data!AD6400</f>
        <v>0</v>
      </c>
      <c r="J6403" s="35">
        <f>Data!AF6400</f>
        <v>0</v>
      </c>
      <c r="K6403" s="35" t="str">
        <f>CONCATENATE(Data!AH6400, " ", Data!AI6400)</f>
        <v>3 km/h</v>
      </c>
      <c r="L6403" s="35" t="str">
        <f>Data!C6400</f>
        <v>Vehicle, Battery Electric Vehicle</v>
      </c>
      <c r="M6403" s="35">
        <f>Data!H6400</f>
        <v>0</v>
      </c>
      <c r="N6403" s="41">
        <f>Data!I6400</f>
        <v>46087.478430578703</v>
      </c>
      <c r="O6403" s="35">
        <f>Data!L6400</f>
        <v>0</v>
      </c>
      <c r="P6403" s="35">
        <f>Data!M6400</f>
        <v>0</v>
      </c>
      <c r="Q6403" s="35" t="str">
        <f>IF(Data!N6400=0,"",Data!N6400)</f>
        <v/>
      </c>
      <c r="R6403" s="35">
        <f>Data!K6400</f>
        <v>0</v>
      </c>
      <c r="S6403" s="35" t="str">
        <f>IF(Data!X6400=TRUE(), "Yes", "No")</f>
        <v>No</v>
      </c>
      <c r="T6403" s="40" t="e">
        <f>#REF!</f>
        <v>#REF!</v>
      </c>
    </row>
    <row r="6404" spans="1:20" x14ac:dyDescent="0.3">
      <c r="A6404" s="35" t="str">
        <f>Data!A6401</f>
        <v>NISSAN LEAF 299-1018</v>
      </c>
      <c r="B6404" s="36">
        <f t="shared" si="99"/>
        <v>46087.478435104167</v>
      </c>
      <c r="C6404" s="37" t="str">
        <f>IF(Data!J6401="GpsRecord", CONCATENATE($U$3,": ",Data!M6401,", ",Data!L6401), CONCATENATE(Data!AB6401, " ", Data!AH6401))</f>
        <v>Energía total de la batería del vehículo eléctrico en ralentí (desde la instalación telemática) 0.91</v>
      </c>
      <c r="D6404" s="38" t="str">
        <f>IF(Data!O6401=TRUE(), "Yes", "No")</f>
        <v>No</v>
      </c>
      <c r="E6404" s="38" t="str">
        <f>IF(Data!J6401="EngineStatusRecord","Engine",IF(Data!J6401="GpsRecord", "GPS", IF(Data!J6401="EngineFaultRecord", "Fault", IF(Data!J6401="DriverChange","Driver",IF(Data!J6401="CustomRecord","Custom","Debug")))))</f>
        <v>Engine</v>
      </c>
      <c r="F6404" s="39" t="str">
        <f>IF(Data!Y6401=TRUE(), "Yes", "No")</f>
        <v>No</v>
      </c>
      <c r="G6404" s="40">
        <f>Data!AK6401</f>
        <v>0</v>
      </c>
      <c r="H6404" s="35" t="str">
        <f>Data!AB6401</f>
        <v>Energía total de la batería del vehículo eléctrico en ralentí (desde la instalación telemática)</v>
      </c>
      <c r="I6404" s="35">
        <f>Data!AD6401</f>
        <v>0</v>
      </c>
      <c r="J6404" s="35">
        <f>Data!AF6401</f>
        <v>0</v>
      </c>
      <c r="K6404" s="35" t="str">
        <f>CONCATENATE(Data!AH6401, " ", Data!AI6401)</f>
        <v>0.91 kWh</v>
      </c>
      <c r="L6404" s="35" t="str">
        <f>Data!C6401</f>
        <v>Vehicle, Battery Electric Vehicle</v>
      </c>
      <c r="M6404" s="35">
        <f>Data!H6401</f>
        <v>0</v>
      </c>
      <c r="N6404" s="41">
        <f>Data!I6401</f>
        <v>46087.478435104167</v>
      </c>
      <c r="O6404" s="35">
        <f>Data!L6401</f>
        <v>0</v>
      </c>
      <c r="P6404" s="35">
        <f>Data!M6401</f>
        <v>0</v>
      </c>
      <c r="Q6404" s="35" t="str">
        <f>IF(Data!N6401=0,"",Data!N6401)</f>
        <v/>
      </c>
      <c r="R6404" s="35">
        <f>Data!K6401</f>
        <v>0</v>
      </c>
      <c r="S6404" s="35" t="str">
        <f>IF(Data!X6401=TRUE(), "Yes", "No")</f>
        <v>No</v>
      </c>
      <c r="T6404" s="40" t="e">
        <f>#REF!</f>
        <v>#REF!</v>
      </c>
    </row>
    <row r="6405" spans="1:20" x14ac:dyDescent="0.3">
      <c r="A6405" s="35" t="str">
        <f>Data!A6402</f>
        <v>NISSAN LEAF 299-1018</v>
      </c>
      <c r="B6405" s="36">
        <f t="shared" si="99"/>
        <v>46087.478435104167</v>
      </c>
      <c r="C6405" s="37" t="str">
        <f>IF(Data!J6402="GpsRecord", CONCATENATE($U$3,": ",Data!M6402,", ",Data!L6402), CONCATENATE(Data!AB6402, " ", Data!AH6402))</f>
        <v>Energía total de entrada en la batería del vehículo mientras se conduce (desde que se instaló la telemática) 265.64</v>
      </c>
      <c r="D6405" s="38" t="str">
        <f>IF(Data!O6402=TRUE(), "Yes", "No")</f>
        <v>No</v>
      </c>
      <c r="E6405" s="38" t="str">
        <f>IF(Data!J6402="EngineStatusRecord","Engine",IF(Data!J6402="GpsRecord", "GPS", IF(Data!J6402="EngineFaultRecord", "Fault", IF(Data!J6402="DriverChange","Driver",IF(Data!J6402="CustomRecord","Custom","Debug")))))</f>
        <v>Engine</v>
      </c>
      <c r="F6405" s="39" t="str">
        <f>IF(Data!Y6402=TRUE(), "Yes", "No")</f>
        <v>No</v>
      </c>
      <c r="G6405" s="40">
        <f>Data!AK6402</f>
        <v>0</v>
      </c>
      <c r="H6405" s="35" t="str">
        <f>Data!AB6402</f>
        <v>Energía total de entrada en la batería del vehículo mientras se conduce (desde que se instaló la telemática)</v>
      </c>
      <c r="I6405" s="35">
        <f>Data!AD6402</f>
        <v>0</v>
      </c>
      <c r="J6405" s="35">
        <f>Data!AF6402</f>
        <v>0</v>
      </c>
      <c r="K6405" s="35" t="str">
        <f>CONCATENATE(Data!AH6402, " ", Data!AI6402)</f>
        <v>265.64 kWh</v>
      </c>
      <c r="L6405" s="35" t="str">
        <f>Data!C6402</f>
        <v>Vehicle, Battery Electric Vehicle</v>
      </c>
      <c r="M6405" s="35">
        <f>Data!H6402</f>
        <v>0</v>
      </c>
      <c r="N6405" s="41">
        <f>Data!I6402</f>
        <v>46087.478435104167</v>
      </c>
      <c r="O6405" s="35">
        <f>Data!L6402</f>
        <v>0</v>
      </c>
      <c r="P6405" s="35">
        <f>Data!M6402</f>
        <v>0</v>
      </c>
      <c r="Q6405" s="35" t="str">
        <f>IF(Data!N6402=0,"",Data!N6402)</f>
        <v/>
      </c>
      <c r="R6405" s="35">
        <f>Data!K6402</f>
        <v>0</v>
      </c>
      <c r="S6405" s="35" t="str">
        <f>IF(Data!X6402=TRUE(), "Yes", "No")</f>
        <v>No</v>
      </c>
      <c r="T6405" s="40" t="e">
        <f>#REF!</f>
        <v>#REF!</v>
      </c>
    </row>
    <row r="6406" spans="1:20" x14ac:dyDescent="0.3">
      <c r="A6406" s="35" t="str">
        <f>Data!A6403</f>
        <v>NISSAN LEAF 299-1018</v>
      </c>
      <c r="B6406" s="36">
        <f t="shared" si="99"/>
        <v>46087.478435104167</v>
      </c>
      <c r="C6406" s="37" t="str">
        <f>IF(Data!J6403="GpsRecord", CONCATENATE($U$3,": ",Data!M6403,", ",Data!L6403), CONCATENATE(Data!AB6403, " ", Data!AH6403))</f>
        <v>Energía total de salida en la batería del vehículo eléctrico mientras se conduce (desde que se instaló la telemática) 1047</v>
      </c>
      <c r="D6406" s="38" t="str">
        <f>IF(Data!O6403=TRUE(), "Yes", "No")</f>
        <v>No</v>
      </c>
      <c r="E6406" s="38" t="str">
        <f>IF(Data!J6403="EngineStatusRecord","Engine",IF(Data!J6403="GpsRecord", "GPS", IF(Data!J6403="EngineFaultRecord", "Fault", IF(Data!J6403="DriverChange","Driver",IF(Data!J6403="CustomRecord","Custom","Debug")))))</f>
        <v>Engine</v>
      </c>
      <c r="F6406" s="39" t="str">
        <f>IF(Data!Y6403=TRUE(), "Yes", "No")</f>
        <v>No</v>
      </c>
      <c r="G6406" s="40">
        <f>Data!AK6403</f>
        <v>0</v>
      </c>
      <c r="H6406" s="35" t="str">
        <f>Data!AB6403</f>
        <v>Energía total de salida en la batería del vehículo eléctrico mientras se conduce (desde que se instaló la telemática)</v>
      </c>
      <c r="I6406" s="35">
        <f>Data!AD6403</f>
        <v>0</v>
      </c>
      <c r="J6406" s="35">
        <f>Data!AF6403</f>
        <v>0</v>
      </c>
      <c r="K6406" s="35" t="str">
        <f>CONCATENATE(Data!AH6403, " ", Data!AI6403)</f>
        <v>1047 kWh</v>
      </c>
      <c r="L6406" s="35" t="str">
        <f>Data!C6403</f>
        <v>Vehicle, Battery Electric Vehicle</v>
      </c>
      <c r="M6406" s="35">
        <f>Data!H6403</f>
        <v>0</v>
      </c>
      <c r="N6406" s="41">
        <f>Data!I6403</f>
        <v>46087.478435104167</v>
      </c>
      <c r="O6406" s="35">
        <f>Data!L6403</f>
        <v>0</v>
      </c>
      <c r="P6406" s="35">
        <f>Data!M6403</f>
        <v>0</v>
      </c>
      <c r="Q6406" s="35" t="str">
        <f>IF(Data!N6403=0,"",Data!N6403)</f>
        <v/>
      </c>
      <c r="R6406" s="35">
        <f>Data!K6403</f>
        <v>0</v>
      </c>
      <c r="S6406" s="35" t="str">
        <f>IF(Data!X6403=TRUE(), "Yes", "No")</f>
        <v>No</v>
      </c>
      <c r="T6406" s="40" t="e">
        <f>#REF!</f>
        <v>#REF!</v>
      </c>
    </row>
    <row r="6407" spans="1:20" x14ac:dyDescent="0.3">
      <c r="A6407" s="35" t="str">
        <f>Data!A6404</f>
        <v>NISSAN LEAF 299-1018</v>
      </c>
      <c r="B6407" s="36">
        <f t="shared" si="99"/>
        <v>46087.478435196761</v>
      </c>
      <c r="C6407" s="37" t="str">
        <f>IF(Data!J6404="GpsRecord", CONCATENATE($U$3,": ",Data!M6404,", ",Data!L6404), CONCATENATE(Data!AB6404, " ", Data!AH6404))</f>
        <v>Energía total de la batería del vehículo eléctrico al ralentí (desde la instalación telemática) 49.74</v>
      </c>
      <c r="D6407" s="38" t="str">
        <f>IF(Data!O6404=TRUE(), "Yes", "No")</f>
        <v>No</v>
      </c>
      <c r="E6407" s="38" t="str">
        <f>IF(Data!J6404="EngineStatusRecord","Engine",IF(Data!J6404="GpsRecord", "GPS", IF(Data!J6404="EngineFaultRecord", "Fault", IF(Data!J6404="DriverChange","Driver",IF(Data!J6404="CustomRecord","Custom","Debug")))))</f>
        <v>Engine</v>
      </c>
      <c r="F6407" s="39" t="str">
        <f>IF(Data!Y6404=TRUE(), "Yes", "No")</f>
        <v>No</v>
      </c>
      <c r="G6407" s="40">
        <f>Data!AK6404</f>
        <v>0</v>
      </c>
      <c r="H6407" s="35" t="str">
        <f>Data!AB6404</f>
        <v>Energía total de la batería del vehículo eléctrico al ralentí (desde la instalación telemática)</v>
      </c>
      <c r="I6407" s="35">
        <f>Data!AD6404</f>
        <v>0</v>
      </c>
      <c r="J6407" s="35">
        <f>Data!AF6404</f>
        <v>0</v>
      </c>
      <c r="K6407" s="35" t="str">
        <f>CONCATENATE(Data!AH6404, " ", Data!AI6404)</f>
        <v>49.74 kWh</v>
      </c>
      <c r="L6407" s="35" t="str">
        <f>Data!C6404</f>
        <v>Vehicle, Battery Electric Vehicle</v>
      </c>
      <c r="M6407" s="35">
        <f>Data!H6404</f>
        <v>0</v>
      </c>
      <c r="N6407" s="41">
        <f>Data!I6404</f>
        <v>46087.478435196761</v>
      </c>
      <c r="O6407" s="35">
        <f>Data!L6404</f>
        <v>0</v>
      </c>
      <c r="P6407" s="35">
        <f>Data!M6404</f>
        <v>0</v>
      </c>
      <c r="Q6407" s="35" t="str">
        <f>IF(Data!N6404=0,"",Data!N6404)</f>
        <v/>
      </c>
      <c r="R6407" s="35">
        <f>Data!K6404</f>
        <v>0</v>
      </c>
      <c r="S6407" s="35" t="str">
        <f>IF(Data!X6404=TRUE(), "Yes", "No")</f>
        <v>No</v>
      </c>
      <c r="T6407" s="40" t="e">
        <f>#REF!</f>
        <v>#REF!</v>
      </c>
    </row>
    <row r="6408" spans="1:20" x14ac:dyDescent="0.3">
      <c r="A6408" s="35" t="str">
        <f>Data!A6405</f>
        <v>NISSAN LEAF 299-1018</v>
      </c>
      <c r="B6408" s="36">
        <f t="shared" si="99"/>
        <v>46087.478437500002</v>
      </c>
      <c r="C6408" s="37" t="str">
        <f>IF(Data!J6405="GpsRecord", CONCATENATE($U$3,": ",Data!M6405,", ",Data!L6405), CONCATENATE(Data!AB6405, " ", Data!AH6405))</f>
        <v>Ubicación: 9.94408, -84.19125</v>
      </c>
      <c r="D6408" s="38" t="str">
        <f>IF(Data!O6405=TRUE(), "Yes", "No")</f>
        <v>Yes</v>
      </c>
      <c r="E6408" s="38" t="str">
        <f>IF(Data!J6405="EngineStatusRecord","Engine",IF(Data!J6405="GpsRecord", "GPS", IF(Data!J6405="EngineFaultRecord", "Fault", IF(Data!J6405="DriverChange","Driver",IF(Data!J6405="CustomRecord","Custom","Debug")))))</f>
        <v>GPS</v>
      </c>
      <c r="F6408" s="39" t="str">
        <f>IF(Data!Y6405=TRUE(), "Yes", "No")</f>
        <v>Yes</v>
      </c>
      <c r="G6408" s="40">
        <f>Data!AK6405</f>
        <v>0</v>
      </c>
      <c r="H6408" s="35">
        <f>Data!AB6405</f>
        <v>0</v>
      </c>
      <c r="I6408" s="35">
        <f>Data!AD6405</f>
        <v>0</v>
      </c>
      <c r="J6408" s="35">
        <f>Data!AF6405</f>
        <v>0</v>
      </c>
      <c r="K6408" s="35" t="str">
        <f>CONCATENATE(Data!AH6405, " ", Data!AI6405)</f>
        <v xml:space="preserve"> </v>
      </c>
      <c r="L6408" s="35" t="str">
        <f>Data!C6405</f>
        <v>Vehicle, Battery Electric Vehicle</v>
      </c>
      <c r="M6408" s="35">
        <f>Data!H6405</f>
        <v>0</v>
      </c>
      <c r="N6408" s="41">
        <f>Data!I6405</f>
        <v>46087.478437500002</v>
      </c>
      <c r="O6408" s="35">
        <f>Data!L6405</f>
        <v>-84.191249999999997</v>
      </c>
      <c r="P6408" s="35">
        <f>Data!M6405</f>
        <v>9.9440799999999996</v>
      </c>
      <c r="Q6408" s="35" t="str">
        <f>IF(Data!N6405=0,"",Data!N6405)</f>
        <v>CurveZeroSpeed</v>
      </c>
      <c r="R6408" s="35">
        <f>Data!K6405</f>
        <v>3</v>
      </c>
      <c r="S6408" s="35" t="str">
        <f>IF(Data!X6405=TRUE(), "Yes", "No")</f>
        <v>Yes</v>
      </c>
      <c r="T6408" s="40" t="e">
        <f>#REF!</f>
        <v>#REF!</v>
      </c>
    </row>
    <row r="6409" spans="1:20" x14ac:dyDescent="0.3">
      <c r="A6409" s="35" t="str">
        <f>Data!A6406</f>
        <v>NISSAN LEAF 299-1018</v>
      </c>
      <c r="B6409" s="36">
        <f t="shared" si="99"/>
        <v>46087.478437546299</v>
      </c>
      <c r="C6409" s="37" t="str">
        <f>IF(Data!J6406="GpsRecord", CONCATENATE($U$3,": ",Data!M6406,", ",Data!L6406), CONCATENATE(Data!AB6406, " ", Data!AH6406))</f>
        <v>Velocidad del motor en carretera 4</v>
      </c>
      <c r="D6409" s="38" t="str">
        <f>IF(Data!O6406=TRUE(), "Yes", "No")</f>
        <v>No</v>
      </c>
      <c r="E6409" s="38" t="str">
        <f>IF(Data!J6406="EngineStatusRecord","Engine",IF(Data!J6406="GpsRecord", "GPS", IF(Data!J6406="EngineFaultRecord", "Fault", IF(Data!J6406="DriverChange","Driver",IF(Data!J6406="CustomRecord","Custom","Debug")))))</f>
        <v>Engine</v>
      </c>
      <c r="F6409" s="39" t="str">
        <f>IF(Data!Y6406=TRUE(), "Yes", "No")</f>
        <v>No</v>
      </c>
      <c r="G6409" s="40">
        <f>Data!AK6406</f>
        <v>0</v>
      </c>
      <c r="H6409" s="35" t="str">
        <f>Data!AB6406</f>
        <v>Velocidad del motor en carretera</v>
      </c>
      <c r="I6409" s="35">
        <f>Data!AD6406</f>
        <v>0</v>
      </c>
      <c r="J6409" s="35">
        <f>Data!AF6406</f>
        <v>0</v>
      </c>
      <c r="K6409" s="35" t="str">
        <f>CONCATENATE(Data!AH6406, " ", Data!AI6406)</f>
        <v>4 km/h</v>
      </c>
      <c r="L6409" s="35" t="str">
        <f>Data!C6406</f>
        <v>Vehicle, Battery Electric Vehicle</v>
      </c>
      <c r="M6409" s="35">
        <f>Data!H6406</f>
        <v>0</v>
      </c>
      <c r="N6409" s="41">
        <f>Data!I6406</f>
        <v>46087.478437546299</v>
      </c>
      <c r="O6409" s="35">
        <f>Data!L6406</f>
        <v>0</v>
      </c>
      <c r="P6409" s="35">
        <f>Data!M6406</f>
        <v>0</v>
      </c>
      <c r="Q6409" s="35" t="str">
        <f>IF(Data!N6406=0,"",Data!N6406)</f>
        <v/>
      </c>
      <c r="R6409" s="35">
        <f>Data!K6406</f>
        <v>0</v>
      </c>
      <c r="S6409" s="35" t="str">
        <f>IF(Data!X6406=TRUE(), "Yes", "No")</f>
        <v>No</v>
      </c>
      <c r="T6409" s="40" t="e">
        <f>#REF!</f>
        <v>#REF!</v>
      </c>
    </row>
    <row r="6410" spans="1:20" x14ac:dyDescent="0.3">
      <c r="A6410" s="35" t="str">
        <f>Data!A6407</f>
        <v>NISSAN LEAF 299-1018</v>
      </c>
      <c r="B6410" s="36">
        <f t="shared" si="99"/>
        <v>46087.478449074071</v>
      </c>
      <c r="C6410" s="37" t="str">
        <f>IF(Data!J6407="GpsRecord", CONCATENATE($U$3,": ",Data!M6407,", ",Data!L6407), CONCATENATE(Data!AB6407, " ", Data!AH6407))</f>
        <v>Ubicación: 9.94408, -84.19123</v>
      </c>
      <c r="D6410" s="38" t="str">
        <f>IF(Data!O6407=TRUE(), "Yes", "No")</f>
        <v>Yes</v>
      </c>
      <c r="E6410" s="38" t="str">
        <f>IF(Data!J6407="EngineStatusRecord","Engine",IF(Data!J6407="GpsRecord", "GPS", IF(Data!J6407="EngineFaultRecord", "Fault", IF(Data!J6407="DriverChange","Driver",IF(Data!J6407="CustomRecord","Custom","Debug")))))</f>
        <v>GPS</v>
      </c>
      <c r="F6410" s="39" t="str">
        <f>IF(Data!Y6407=TRUE(), "Yes", "No")</f>
        <v>Yes</v>
      </c>
      <c r="G6410" s="40">
        <f>Data!AK6407</f>
        <v>0</v>
      </c>
      <c r="H6410" s="35">
        <f>Data!AB6407</f>
        <v>0</v>
      </c>
      <c r="I6410" s="35">
        <f>Data!AD6407</f>
        <v>0</v>
      </c>
      <c r="J6410" s="35">
        <f>Data!AF6407</f>
        <v>0</v>
      </c>
      <c r="K6410" s="35" t="str">
        <f>CONCATENATE(Data!AH6407, " ", Data!AI6407)</f>
        <v xml:space="preserve"> </v>
      </c>
      <c r="L6410" s="35" t="str">
        <f>Data!C6407</f>
        <v>Vehicle, Battery Electric Vehicle</v>
      </c>
      <c r="M6410" s="35">
        <f>Data!H6407</f>
        <v>0</v>
      </c>
      <c r="N6410" s="41">
        <f>Data!I6407</f>
        <v>46087.478449074071</v>
      </c>
      <c r="O6410" s="35">
        <f>Data!L6407</f>
        <v>-84.191230000000004</v>
      </c>
      <c r="P6410" s="35">
        <f>Data!M6407</f>
        <v>9.9440799999999996</v>
      </c>
      <c r="Q6410" s="35" t="str">
        <f>IF(Data!N6407=0,"",Data!N6407)</f>
        <v>CurveOtherEvent</v>
      </c>
      <c r="R6410" s="35">
        <f>Data!K6407</f>
        <v>5</v>
      </c>
      <c r="S6410" s="35" t="str">
        <f>IF(Data!X6407=TRUE(), "Yes", "No")</f>
        <v>Yes</v>
      </c>
      <c r="T6410" s="40" t="e">
        <f>#REF!</f>
        <v>#REF!</v>
      </c>
    </row>
    <row r="6411" spans="1:20" x14ac:dyDescent="0.3">
      <c r="A6411" s="35" t="str">
        <f>Data!A6408</f>
        <v>NISSAN LEAF 299-1018</v>
      </c>
      <c r="B6411" s="36">
        <f t="shared" si="99"/>
        <v>46087.47845934028</v>
      </c>
      <c r="C6411" s="37" t="str">
        <f>IF(Data!J6408="GpsRecord", CONCATENATE($U$3,": ",Data!M6408,", ",Data!L6408), CONCATENATE(Data!AB6408, " ", Data!AH6408))</f>
        <v>Velocidad del motor en carretera 8</v>
      </c>
      <c r="D6411" s="38" t="str">
        <f>IF(Data!O6408=TRUE(), "Yes", "No")</f>
        <v>No</v>
      </c>
      <c r="E6411" s="38" t="str">
        <f>IF(Data!J6408="EngineStatusRecord","Engine",IF(Data!J6408="GpsRecord", "GPS", IF(Data!J6408="EngineFaultRecord", "Fault", IF(Data!J6408="DriverChange","Driver",IF(Data!J6408="CustomRecord","Custom","Debug")))))</f>
        <v>Engine</v>
      </c>
      <c r="F6411" s="39" t="str">
        <f>IF(Data!Y6408=TRUE(), "Yes", "No")</f>
        <v>No</v>
      </c>
      <c r="G6411" s="40">
        <f>Data!AK6408</f>
        <v>0</v>
      </c>
      <c r="H6411" s="35" t="str">
        <f>Data!AB6408</f>
        <v>Velocidad del motor en carretera</v>
      </c>
      <c r="I6411" s="35">
        <f>Data!AD6408</f>
        <v>0</v>
      </c>
      <c r="J6411" s="35">
        <f>Data!AF6408</f>
        <v>0</v>
      </c>
      <c r="K6411" s="35" t="str">
        <f>CONCATENATE(Data!AH6408, " ", Data!AI6408)</f>
        <v>8 km/h</v>
      </c>
      <c r="L6411" s="35" t="str">
        <f>Data!C6408</f>
        <v>Vehicle, Battery Electric Vehicle</v>
      </c>
      <c r="M6411" s="35">
        <f>Data!H6408</f>
        <v>0</v>
      </c>
      <c r="N6411" s="41">
        <f>Data!I6408</f>
        <v>46087.47845934028</v>
      </c>
      <c r="O6411" s="35">
        <f>Data!L6408</f>
        <v>0</v>
      </c>
      <c r="P6411" s="35">
        <f>Data!M6408</f>
        <v>0</v>
      </c>
      <c r="Q6411" s="35" t="str">
        <f>IF(Data!N6408=0,"",Data!N6408)</f>
        <v/>
      </c>
      <c r="R6411" s="35">
        <f>Data!K6408</f>
        <v>0</v>
      </c>
      <c r="S6411" s="35" t="str">
        <f>IF(Data!X6408=TRUE(), "Yes", "No")</f>
        <v>No</v>
      </c>
      <c r="T6411" s="40" t="e">
        <f>#REF!</f>
        <v>#REF!</v>
      </c>
    </row>
    <row r="6412" spans="1:20" x14ac:dyDescent="0.3">
      <c r="A6412" s="35" t="str">
        <f>Data!A6409</f>
        <v>NISSAN LEAF 299-1018</v>
      </c>
      <c r="B6412" s="36">
        <f t="shared" si="99"/>
        <v>46087.478460740742</v>
      </c>
      <c r="C6412" s="37" t="str">
        <f>IF(Data!J6409="GpsRecord", CONCATENATE($U$3,": ",Data!M6409,", ",Data!L6409), CONCATENATE(Data!AB6409, " ", Data!AH6409))</f>
        <v>Velocidad del motor en carretera 8</v>
      </c>
      <c r="D6412" s="38" t="str">
        <f>IF(Data!O6409=TRUE(), "Yes", "No")</f>
        <v>No</v>
      </c>
      <c r="E6412" s="38" t="str">
        <f>IF(Data!J6409="EngineStatusRecord","Engine",IF(Data!J6409="GpsRecord", "GPS", IF(Data!J6409="EngineFaultRecord", "Fault", IF(Data!J6409="DriverChange","Driver",IF(Data!J6409="CustomRecord","Custom","Debug")))))</f>
        <v>Engine</v>
      </c>
      <c r="F6412" s="39" t="str">
        <f>IF(Data!Y6409=TRUE(), "Yes", "No")</f>
        <v>No</v>
      </c>
      <c r="G6412" s="40">
        <f>Data!AK6409</f>
        <v>0</v>
      </c>
      <c r="H6412" s="35" t="str">
        <f>Data!AB6409</f>
        <v>Velocidad del motor en carretera</v>
      </c>
      <c r="I6412" s="35">
        <f>Data!AD6409</f>
        <v>0</v>
      </c>
      <c r="J6412" s="35">
        <f>Data!AF6409</f>
        <v>0</v>
      </c>
      <c r="K6412" s="35" t="str">
        <f>CONCATENATE(Data!AH6409, " ", Data!AI6409)</f>
        <v>8 km/h</v>
      </c>
      <c r="L6412" s="35" t="str">
        <f>Data!C6409</f>
        <v>Vehicle, Battery Electric Vehicle</v>
      </c>
      <c r="M6412" s="35">
        <f>Data!H6409</f>
        <v>0</v>
      </c>
      <c r="N6412" s="41">
        <f>Data!I6409</f>
        <v>46087.478460740742</v>
      </c>
      <c r="O6412" s="35">
        <f>Data!L6409</f>
        <v>0</v>
      </c>
      <c r="P6412" s="35">
        <f>Data!M6409</f>
        <v>0</v>
      </c>
      <c r="Q6412" s="35" t="str">
        <f>IF(Data!N6409=0,"",Data!N6409)</f>
        <v/>
      </c>
      <c r="R6412" s="35">
        <f>Data!K6409</f>
        <v>0</v>
      </c>
      <c r="S6412" s="35" t="str">
        <f>IF(Data!X6409=TRUE(), "Yes", "No")</f>
        <v>No</v>
      </c>
      <c r="T6412" s="40" t="e">
        <f>#REF!</f>
        <v>#REF!</v>
      </c>
    </row>
    <row r="6413" spans="1:20" x14ac:dyDescent="0.3">
      <c r="A6413" s="35" t="str">
        <f>Data!A6410</f>
        <v>NISSAN LEAF 299-1018</v>
      </c>
      <c r="B6413" s="36">
        <f t="shared" si="99"/>
        <v>46087.478498761571</v>
      </c>
      <c r="C6413" s="37" t="str">
        <f>IF(Data!J6410="GpsRecord", CONCATENATE($U$3,": ",Data!M6410,", ",Data!L6410), CONCATENATE(Data!AB6410, " ", Data!AH6410))</f>
        <v>Señal de giro hacia la izquierda (1. En) 1</v>
      </c>
      <c r="D6413" s="38" t="str">
        <f>IF(Data!O6410=TRUE(), "Yes", "No")</f>
        <v>No</v>
      </c>
      <c r="E6413" s="38" t="str">
        <f>IF(Data!J6410="EngineStatusRecord","Engine",IF(Data!J6410="GpsRecord", "GPS", IF(Data!J6410="EngineFaultRecord", "Fault", IF(Data!J6410="DriverChange","Driver",IF(Data!J6410="CustomRecord","Custom","Debug")))))</f>
        <v>Engine</v>
      </c>
      <c r="F6413" s="39" t="str">
        <f>IF(Data!Y6410=TRUE(), "Yes", "No")</f>
        <v>No</v>
      </c>
      <c r="G6413" s="40">
        <f>Data!AK6410</f>
        <v>0</v>
      </c>
      <c r="H6413" s="35" t="str">
        <f>Data!AB6410</f>
        <v>Señal de giro hacia la izquierda (1. En)</v>
      </c>
      <c r="I6413" s="35">
        <f>Data!AD6410</f>
        <v>0</v>
      </c>
      <c r="J6413" s="35">
        <f>Data!AF6410</f>
        <v>0</v>
      </c>
      <c r="K6413" s="35" t="str">
        <f>CONCATENATE(Data!AH6410, " ", Data!AI6410)</f>
        <v>1 None</v>
      </c>
      <c r="L6413" s="35" t="str">
        <f>Data!C6410</f>
        <v>Vehicle, Battery Electric Vehicle</v>
      </c>
      <c r="M6413" s="35">
        <f>Data!H6410</f>
        <v>0</v>
      </c>
      <c r="N6413" s="41">
        <f>Data!I6410</f>
        <v>46087.478498761571</v>
      </c>
      <c r="O6413" s="35">
        <f>Data!L6410</f>
        <v>0</v>
      </c>
      <c r="P6413" s="35">
        <f>Data!M6410</f>
        <v>0</v>
      </c>
      <c r="Q6413" s="35" t="str">
        <f>IF(Data!N6410=0,"",Data!N6410)</f>
        <v/>
      </c>
      <c r="R6413" s="35">
        <f>Data!K6410</f>
        <v>0</v>
      </c>
      <c r="S6413" s="35" t="str">
        <f>IF(Data!X6410=TRUE(), "Yes", "No")</f>
        <v>No</v>
      </c>
      <c r="T6413" s="40" t="e">
        <f>#REF!</f>
        <v>#REF!</v>
      </c>
    </row>
    <row r="6414" spans="1:20" x14ac:dyDescent="0.3">
      <c r="A6414" s="35" t="str">
        <f>Data!A6411</f>
        <v>NISSAN LEAF 299-1018</v>
      </c>
      <c r="B6414" s="36">
        <f t="shared" ref="B6414:B6477" si="100">N6414</f>
        <v>46087.478518564814</v>
      </c>
      <c r="C6414" s="37" t="str">
        <f>IF(Data!J6411="GpsRecord", CONCATENATE($U$3,": ",Data!M6411,", ",Data!L6411), CONCATENATE(Data!AB6411, " ", Data!AH6411))</f>
        <v>Velocidad del motor en carretera 26</v>
      </c>
      <c r="D6414" s="38" t="str">
        <f>IF(Data!O6411=TRUE(), "Yes", "No")</f>
        <v>No</v>
      </c>
      <c r="E6414" s="38" t="str">
        <f>IF(Data!J6411="EngineStatusRecord","Engine",IF(Data!J6411="GpsRecord", "GPS", IF(Data!J6411="EngineFaultRecord", "Fault", IF(Data!J6411="DriverChange","Driver",IF(Data!J6411="CustomRecord","Custom","Debug")))))</f>
        <v>Engine</v>
      </c>
      <c r="F6414" s="39" t="str">
        <f>IF(Data!Y6411=TRUE(), "Yes", "No")</f>
        <v>No</v>
      </c>
      <c r="G6414" s="40">
        <f>Data!AK6411</f>
        <v>0</v>
      </c>
      <c r="H6414" s="35" t="str">
        <f>Data!AB6411</f>
        <v>Velocidad del motor en carretera</v>
      </c>
      <c r="I6414" s="35">
        <f>Data!AD6411</f>
        <v>0</v>
      </c>
      <c r="J6414" s="35">
        <f>Data!AF6411</f>
        <v>0</v>
      </c>
      <c r="K6414" s="35" t="str">
        <f>CONCATENATE(Data!AH6411, " ", Data!AI6411)</f>
        <v>26 km/h</v>
      </c>
      <c r="L6414" s="35" t="str">
        <f>Data!C6411</f>
        <v>Vehicle, Battery Electric Vehicle</v>
      </c>
      <c r="M6414" s="35">
        <f>Data!H6411</f>
        <v>0</v>
      </c>
      <c r="N6414" s="41">
        <f>Data!I6411</f>
        <v>46087.478518564814</v>
      </c>
      <c r="O6414" s="35">
        <f>Data!L6411</f>
        <v>0</v>
      </c>
      <c r="P6414" s="35">
        <f>Data!M6411</f>
        <v>0</v>
      </c>
      <c r="Q6414" s="35" t="str">
        <f>IF(Data!N6411=0,"",Data!N6411)</f>
        <v/>
      </c>
      <c r="R6414" s="35">
        <f>Data!K6411</f>
        <v>0</v>
      </c>
      <c r="S6414" s="35" t="str">
        <f>IF(Data!X6411=TRUE(), "Yes", "No")</f>
        <v>No</v>
      </c>
      <c r="T6414" s="40" t="e">
        <f>#REF!</f>
        <v>#REF!</v>
      </c>
    </row>
    <row r="6415" spans="1:20" x14ac:dyDescent="0.3">
      <c r="A6415" s="35" t="str">
        <f>Data!A6412</f>
        <v>NISSAN LEAF 299-1018</v>
      </c>
      <c r="B6415" s="36">
        <f t="shared" si="100"/>
        <v>46087.478530092594</v>
      </c>
      <c r="C6415" s="37" t="str">
        <f>IF(Data!J6412="GpsRecord", CONCATENATE($U$3,": ",Data!M6412,", ",Data!L6412), CONCATENATE(Data!AB6412, " ", Data!AH6412))</f>
        <v>Ubicación: 9.94415, -84.19096</v>
      </c>
      <c r="D6415" s="38" t="str">
        <f>IF(Data!O6412=TRUE(), "Yes", "No")</f>
        <v>Yes</v>
      </c>
      <c r="E6415" s="38" t="str">
        <f>IF(Data!J6412="EngineStatusRecord","Engine",IF(Data!J6412="GpsRecord", "GPS", IF(Data!J6412="EngineFaultRecord", "Fault", IF(Data!J6412="DriverChange","Driver",IF(Data!J6412="CustomRecord","Custom","Debug")))))</f>
        <v>GPS</v>
      </c>
      <c r="F6415" s="39" t="str">
        <f>IF(Data!Y6412=TRUE(), "Yes", "No")</f>
        <v>Yes</v>
      </c>
      <c r="G6415" s="40">
        <f>Data!AK6412</f>
        <v>0</v>
      </c>
      <c r="H6415" s="35">
        <f>Data!AB6412</f>
        <v>0</v>
      </c>
      <c r="I6415" s="35">
        <f>Data!AD6412</f>
        <v>0</v>
      </c>
      <c r="J6415" s="35">
        <f>Data!AF6412</f>
        <v>0</v>
      </c>
      <c r="K6415" s="35" t="str">
        <f>CONCATENATE(Data!AH6412, " ", Data!AI6412)</f>
        <v xml:space="preserve"> </v>
      </c>
      <c r="L6415" s="35" t="str">
        <f>Data!C6412</f>
        <v>Vehicle, Battery Electric Vehicle</v>
      </c>
      <c r="M6415" s="35">
        <f>Data!H6412</f>
        <v>0</v>
      </c>
      <c r="N6415" s="41">
        <f>Data!I6412</f>
        <v>46087.478530092594</v>
      </c>
      <c r="O6415" s="35">
        <f>Data!L6412</f>
        <v>-84.190960000000004</v>
      </c>
      <c r="P6415" s="35">
        <f>Data!M6412</f>
        <v>9.9441500000000005</v>
      </c>
      <c r="Q6415" s="35" t="str">
        <f>IF(Data!N6412=0,"",Data!N6412)</f>
        <v>CurveSpeed</v>
      </c>
      <c r="R6415" s="35">
        <f>Data!K6412</f>
        <v>26</v>
      </c>
      <c r="S6415" s="35" t="str">
        <f>IF(Data!X6412=TRUE(), "Yes", "No")</f>
        <v>Yes</v>
      </c>
      <c r="T6415" s="40" t="e">
        <f>#REF!</f>
        <v>#REF!</v>
      </c>
    </row>
    <row r="6416" spans="1:20" x14ac:dyDescent="0.3">
      <c r="A6416" s="35" t="str">
        <f>Data!A6413</f>
        <v>NISSAN LEAF 299-1018</v>
      </c>
      <c r="B6416" s="36">
        <f t="shared" si="100"/>
        <v>46087.47855324074</v>
      </c>
      <c r="C6416" s="37" t="str">
        <f>IF(Data!J6413="GpsRecord", CONCATENATE($U$3,": ",Data!M6413,", ",Data!L6413), CONCATENATE(Data!AB6413, " ", Data!AH6413))</f>
        <v>Ubicación: 9.94417, -84.19083</v>
      </c>
      <c r="D6416" s="38" t="str">
        <f>IF(Data!O6413=TRUE(), "Yes", "No")</f>
        <v>Yes</v>
      </c>
      <c r="E6416" s="38" t="str">
        <f>IF(Data!J6413="EngineStatusRecord","Engine",IF(Data!J6413="GpsRecord", "GPS", IF(Data!J6413="EngineFaultRecord", "Fault", IF(Data!J6413="DriverChange","Driver",IF(Data!J6413="CustomRecord","Custom","Debug")))))</f>
        <v>GPS</v>
      </c>
      <c r="F6416" s="39" t="str">
        <f>IF(Data!Y6413=TRUE(), "Yes", "No")</f>
        <v>Yes</v>
      </c>
      <c r="G6416" s="40">
        <f>Data!AK6413</f>
        <v>0</v>
      </c>
      <c r="H6416" s="35">
        <f>Data!AB6413</f>
        <v>0</v>
      </c>
      <c r="I6416" s="35">
        <f>Data!AD6413</f>
        <v>0</v>
      </c>
      <c r="J6416" s="35">
        <f>Data!AF6413</f>
        <v>0</v>
      </c>
      <c r="K6416" s="35" t="str">
        <f>CONCATENATE(Data!AH6413, " ", Data!AI6413)</f>
        <v xml:space="preserve"> </v>
      </c>
      <c r="L6416" s="35" t="str">
        <f>Data!C6413</f>
        <v>Vehicle, Battery Electric Vehicle</v>
      </c>
      <c r="M6416" s="35">
        <f>Data!H6413</f>
        <v>0</v>
      </c>
      <c r="N6416" s="41">
        <f>Data!I6413</f>
        <v>46087.47855324074</v>
      </c>
      <c r="O6416" s="35">
        <f>Data!L6413</f>
        <v>-84.190830000000005</v>
      </c>
      <c r="P6416" s="35">
        <f>Data!M6413</f>
        <v>9.9441699999999997</v>
      </c>
      <c r="Q6416" s="35" t="str">
        <f>IF(Data!N6413=0,"",Data!N6413)</f>
        <v>CurvePositionEstimateError</v>
      </c>
      <c r="R6416" s="35">
        <f>Data!K6413</f>
        <v>22</v>
      </c>
      <c r="S6416" s="35" t="str">
        <f>IF(Data!X6413=TRUE(), "Yes", "No")</f>
        <v>Yes</v>
      </c>
      <c r="T6416" s="40" t="e">
        <f>#REF!</f>
        <v>#REF!</v>
      </c>
    </row>
    <row r="6417" spans="1:20" x14ac:dyDescent="0.3">
      <c r="A6417" s="35" t="str">
        <f>Data!A6414</f>
        <v>NISSAN LEAF 299-1018</v>
      </c>
      <c r="B6417" s="36">
        <f t="shared" si="100"/>
        <v>46087.478553379631</v>
      </c>
      <c r="C6417" s="37" t="str">
        <f>IF(Data!J6414="GpsRecord", CONCATENATE($U$3,": ",Data!M6414,", ",Data!L6414), CONCATENATE(Data!AB6414, " ", Data!AH6414))</f>
        <v>Velocidad del motor en carretera 22</v>
      </c>
      <c r="D6417" s="38" t="str">
        <f>IF(Data!O6414=TRUE(), "Yes", "No")</f>
        <v>No</v>
      </c>
      <c r="E6417" s="38" t="str">
        <f>IF(Data!J6414="EngineStatusRecord","Engine",IF(Data!J6414="GpsRecord", "GPS", IF(Data!J6414="EngineFaultRecord", "Fault", IF(Data!J6414="DriverChange","Driver",IF(Data!J6414="CustomRecord","Custom","Debug")))))</f>
        <v>Engine</v>
      </c>
      <c r="F6417" s="39" t="str">
        <f>IF(Data!Y6414=TRUE(), "Yes", "No")</f>
        <v>No</v>
      </c>
      <c r="G6417" s="40">
        <f>Data!AK6414</f>
        <v>0</v>
      </c>
      <c r="H6417" s="35" t="str">
        <f>Data!AB6414</f>
        <v>Velocidad del motor en carretera</v>
      </c>
      <c r="I6417" s="35">
        <f>Data!AD6414</f>
        <v>0</v>
      </c>
      <c r="J6417" s="35">
        <f>Data!AF6414</f>
        <v>0</v>
      </c>
      <c r="K6417" s="35" t="str">
        <f>CONCATENATE(Data!AH6414, " ", Data!AI6414)</f>
        <v>22 km/h</v>
      </c>
      <c r="L6417" s="35" t="str">
        <f>Data!C6414</f>
        <v>Vehicle, Battery Electric Vehicle</v>
      </c>
      <c r="M6417" s="35">
        <f>Data!H6414</f>
        <v>0</v>
      </c>
      <c r="N6417" s="41">
        <f>Data!I6414</f>
        <v>46087.478553379631</v>
      </c>
      <c r="O6417" s="35">
        <f>Data!L6414</f>
        <v>0</v>
      </c>
      <c r="P6417" s="35">
        <f>Data!M6414</f>
        <v>0</v>
      </c>
      <c r="Q6417" s="35" t="str">
        <f>IF(Data!N6414=0,"",Data!N6414)</f>
        <v/>
      </c>
      <c r="R6417" s="35">
        <f>Data!K6414</f>
        <v>0</v>
      </c>
      <c r="S6417" s="35" t="str">
        <f>IF(Data!X6414=TRUE(), "Yes", "No")</f>
        <v>No</v>
      </c>
      <c r="T6417" s="40" t="e">
        <f>#REF!</f>
        <v>#REF!</v>
      </c>
    </row>
    <row r="6418" spans="1:20" x14ac:dyDescent="0.3">
      <c r="A6418" s="35" t="str">
        <f>Data!A6415</f>
        <v>NISSAN LEAF 299-1018</v>
      </c>
      <c r="B6418" s="36">
        <f t="shared" si="100"/>
        <v>46087.478576388887</v>
      </c>
      <c r="C6418" s="37" t="str">
        <f>IF(Data!J6415="GpsRecord", CONCATENATE($U$3,": ",Data!M6415,", ",Data!L6415), CONCATENATE(Data!AB6415, " ", Data!AH6415))</f>
        <v xml:space="preserve"> </v>
      </c>
      <c r="D6418" s="38" t="str">
        <f>IF(Data!O6415=TRUE(), "Yes", "No")</f>
        <v>No</v>
      </c>
      <c r="E6418" s="38" t="str">
        <f>IF(Data!J6415="EngineStatusRecord","Engine",IF(Data!J6415="GpsRecord", "GPS", IF(Data!J6415="EngineFaultRecord", "Fault", IF(Data!J6415="DriverChange","Driver",IF(Data!J6415="CustomRecord","Custom","Debug")))))</f>
        <v>Debug</v>
      </c>
      <c r="F6418" s="39" t="str">
        <f>IF(Data!Y6415=TRUE(), "Yes", "No")</f>
        <v>No</v>
      </c>
      <c r="G6418" s="40" t="str">
        <f>Data!AK6415</f>
        <v>05-E1-F2-FF-7A-70-16-00-62-1A-10-00-00-00-00</v>
      </c>
      <c r="H6418" s="35">
        <f>Data!AB6415</f>
        <v>0</v>
      </c>
      <c r="I6418" s="35">
        <f>Data!AD6415</f>
        <v>0</v>
      </c>
      <c r="J6418" s="35">
        <f>Data!AF6415</f>
        <v>0</v>
      </c>
      <c r="K6418" s="35" t="str">
        <f>CONCATENATE(Data!AH6415, " ", Data!AI6415)</f>
        <v xml:space="preserve"> </v>
      </c>
      <c r="L6418" s="35" t="str">
        <f>Data!C6415</f>
        <v>Vehicle, Battery Electric Vehicle</v>
      </c>
      <c r="M6418" s="35">
        <f>Data!H6415</f>
        <v>0</v>
      </c>
      <c r="N6418" s="41">
        <f>Data!I6415</f>
        <v>46087.478576388887</v>
      </c>
      <c r="O6418" s="35">
        <f>Data!L6415</f>
        <v>0</v>
      </c>
      <c r="P6418" s="35">
        <f>Data!M6415</f>
        <v>0</v>
      </c>
      <c r="Q6418" s="35" t="str">
        <f>IF(Data!N6415=0,"",Data!N6415)</f>
        <v>61927</v>
      </c>
      <c r="R6418" s="35">
        <f>Data!K6415</f>
        <v>0</v>
      </c>
      <c r="S6418" s="35" t="str">
        <f>IF(Data!X6415=TRUE(), "Yes", "No")</f>
        <v>No</v>
      </c>
      <c r="T6418" s="40" t="e">
        <f>#REF!</f>
        <v>#REF!</v>
      </c>
    </row>
    <row r="6419" spans="1:20" x14ac:dyDescent="0.3">
      <c r="A6419" s="35" t="str">
        <f>Data!A6416</f>
        <v>NISSAN LEAF 299-1018</v>
      </c>
      <c r="B6419" s="36">
        <f t="shared" si="100"/>
        <v>46087.478584756944</v>
      </c>
      <c r="C6419" s="37" t="str">
        <f>IF(Data!J6416="GpsRecord", CONCATENATE($U$3,": ",Data!M6416,", ",Data!L6416), CONCATENATE(Data!AB6416, " ", Data!AH6416))</f>
        <v>Señal de giro hacia la izquierda (1. En) 0</v>
      </c>
      <c r="D6419" s="38" t="str">
        <f>IF(Data!O6416=TRUE(), "Yes", "No")</f>
        <v>No</v>
      </c>
      <c r="E6419" s="38" t="str">
        <f>IF(Data!J6416="EngineStatusRecord","Engine",IF(Data!J6416="GpsRecord", "GPS", IF(Data!J6416="EngineFaultRecord", "Fault", IF(Data!J6416="DriverChange","Driver",IF(Data!J6416="CustomRecord","Custom","Debug")))))</f>
        <v>Engine</v>
      </c>
      <c r="F6419" s="39" t="str">
        <f>IF(Data!Y6416=TRUE(), "Yes", "No")</f>
        <v>No</v>
      </c>
      <c r="G6419" s="40">
        <f>Data!AK6416</f>
        <v>0</v>
      </c>
      <c r="H6419" s="35" t="str">
        <f>Data!AB6416</f>
        <v>Señal de giro hacia la izquierda (1. En)</v>
      </c>
      <c r="I6419" s="35">
        <f>Data!AD6416</f>
        <v>0</v>
      </c>
      <c r="J6419" s="35">
        <f>Data!AF6416</f>
        <v>0</v>
      </c>
      <c r="K6419" s="35" t="str">
        <f>CONCATENATE(Data!AH6416, " ", Data!AI6416)</f>
        <v>0 None</v>
      </c>
      <c r="L6419" s="35" t="str">
        <f>Data!C6416</f>
        <v>Vehicle, Battery Electric Vehicle</v>
      </c>
      <c r="M6419" s="35">
        <f>Data!H6416</f>
        <v>0</v>
      </c>
      <c r="N6419" s="41">
        <f>Data!I6416</f>
        <v>46087.478584756944</v>
      </c>
      <c r="O6419" s="35">
        <f>Data!L6416</f>
        <v>0</v>
      </c>
      <c r="P6419" s="35">
        <f>Data!M6416</f>
        <v>0</v>
      </c>
      <c r="Q6419" s="35" t="str">
        <f>IF(Data!N6416=0,"",Data!N6416)</f>
        <v/>
      </c>
      <c r="R6419" s="35">
        <f>Data!K6416</f>
        <v>0</v>
      </c>
      <c r="S6419" s="35" t="str">
        <f>IF(Data!X6416=TRUE(), "Yes", "No")</f>
        <v>No</v>
      </c>
      <c r="T6419" s="40" t="e">
        <f>#REF!</f>
        <v>#REF!</v>
      </c>
    </row>
    <row r="6420" spans="1:20" x14ac:dyDescent="0.3">
      <c r="A6420" s="35" t="str">
        <f>Data!A6417</f>
        <v>NISSAN LEAF 299-1018</v>
      </c>
      <c r="B6420" s="36">
        <f t="shared" si="100"/>
        <v>46087.478587962964</v>
      </c>
      <c r="C6420" s="37" t="str">
        <f>IF(Data!J6417="GpsRecord", CONCATENATE($U$3,": ",Data!M6417,", ",Data!L6417), CONCATENATE(Data!AB6417, " ", Data!AH6417))</f>
        <v>Ubicación: 9.9442, -84.19073</v>
      </c>
      <c r="D6420" s="38" t="str">
        <f>IF(Data!O6417=TRUE(), "Yes", "No")</f>
        <v>Yes</v>
      </c>
      <c r="E6420" s="38" t="str">
        <f>IF(Data!J6417="EngineStatusRecord","Engine",IF(Data!J6417="GpsRecord", "GPS", IF(Data!J6417="EngineFaultRecord", "Fault", IF(Data!J6417="DriverChange","Driver",IF(Data!J6417="CustomRecord","Custom","Debug")))))</f>
        <v>GPS</v>
      </c>
      <c r="F6420" s="39" t="str">
        <f>IF(Data!Y6417=TRUE(), "Yes", "No")</f>
        <v>Yes</v>
      </c>
      <c r="G6420" s="40">
        <f>Data!AK6417</f>
        <v>0</v>
      </c>
      <c r="H6420" s="35">
        <f>Data!AB6417</f>
        <v>0</v>
      </c>
      <c r="I6420" s="35">
        <f>Data!AD6417</f>
        <v>0</v>
      </c>
      <c r="J6420" s="35">
        <f>Data!AF6417</f>
        <v>0</v>
      </c>
      <c r="K6420" s="35" t="str">
        <f>CONCATENATE(Data!AH6417, " ", Data!AI6417)</f>
        <v xml:space="preserve"> </v>
      </c>
      <c r="L6420" s="35" t="str">
        <f>Data!C6417</f>
        <v>Vehicle, Battery Electric Vehicle</v>
      </c>
      <c r="M6420" s="35">
        <f>Data!H6417</f>
        <v>0</v>
      </c>
      <c r="N6420" s="41">
        <f>Data!I6417</f>
        <v>46087.478587962964</v>
      </c>
      <c r="O6420" s="35">
        <f>Data!L6417</f>
        <v>-84.190730000000002</v>
      </c>
      <c r="P6420" s="35">
        <f>Data!M6417</f>
        <v>9.9442000000000004</v>
      </c>
      <c r="Q6420" s="35" t="str">
        <f>IF(Data!N6417=0,"",Data!N6417)</f>
        <v>CurveOtherEvent</v>
      </c>
      <c r="R6420" s="35">
        <f>Data!K6417</f>
        <v>9</v>
      </c>
      <c r="S6420" s="35" t="str">
        <f>IF(Data!X6417=TRUE(), "Yes", "No")</f>
        <v>Yes</v>
      </c>
      <c r="T6420" s="40" t="e">
        <f>#REF!</f>
        <v>#REF!</v>
      </c>
    </row>
    <row r="6421" spans="1:20" x14ac:dyDescent="0.3">
      <c r="A6421" s="35" t="str">
        <f>Data!A6418</f>
        <v>NISSAN LEAF 299-1018</v>
      </c>
      <c r="B6421" s="36">
        <f t="shared" si="100"/>
        <v>46087.478588229169</v>
      </c>
      <c r="C6421" s="37" t="str">
        <f>IF(Data!J6418="GpsRecord", CONCATENATE($U$3,": ",Data!M6418,", ",Data!L6418), CONCATENATE(Data!AB6418, " ", Data!AH6418))</f>
        <v>Velocidad del motor en carretera 5</v>
      </c>
      <c r="D6421" s="38" t="str">
        <f>IF(Data!O6418=TRUE(), "Yes", "No")</f>
        <v>No</v>
      </c>
      <c r="E6421" s="38" t="str">
        <f>IF(Data!J6418="EngineStatusRecord","Engine",IF(Data!J6418="GpsRecord", "GPS", IF(Data!J6418="EngineFaultRecord", "Fault", IF(Data!J6418="DriverChange","Driver",IF(Data!J6418="CustomRecord","Custom","Debug")))))</f>
        <v>Engine</v>
      </c>
      <c r="F6421" s="39" t="str">
        <f>IF(Data!Y6418=TRUE(), "Yes", "No")</f>
        <v>No</v>
      </c>
      <c r="G6421" s="40">
        <f>Data!AK6418</f>
        <v>0</v>
      </c>
      <c r="H6421" s="35" t="str">
        <f>Data!AB6418</f>
        <v>Velocidad del motor en carretera</v>
      </c>
      <c r="I6421" s="35">
        <f>Data!AD6418</f>
        <v>0</v>
      </c>
      <c r="J6421" s="35">
        <f>Data!AF6418</f>
        <v>0</v>
      </c>
      <c r="K6421" s="35" t="str">
        <f>CONCATENATE(Data!AH6418, " ", Data!AI6418)</f>
        <v>5 km/h</v>
      </c>
      <c r="L6421" s="35" t="str">
        <f>Data!C6418</f>
        <v>Vehicle, Battery Electric Vehicle</v>
      </c>
      <c r="M6421" s="35">
        <f>Data!H6418</f>
        <v>0</v>
      </c>
      <c r="N6421" s="41">
        <f>Data!I6418</f>
        <v>46087.478588229169</v>
      </c>
      <c r="O6421" s="35">
        <f>Data!L6418</f>
        <v>0</v>
      </c>
      <c r="P6421" s="35">
        <f>Data!M6418</f>
        <v>0</v>
      </c>
      <c r="Q6421" s="35" t="str">
        <f>IF(Data!N6418=0,"",Data!N6418)</f>
        <v/>
      </c>
      <c r="R6421" s="35">
        <f>Data!K6418</f>
        <v>0</v>
      </c>
      <c r="S6421" s="35" t="str">
        <f>IF(Data!X6418=TRUE(), "Yes", "No")</f>
        <v>No</v>
      </c>
      <c r="T6421" s="40" t="e">
        <f>#REF!</f>
        <v>#REF!</v>
      </c>
    </row>
    <row r="6422" spans="1:20" x14ac:dyDescent="0.3">
      <c r="A6422" s="35" t="str">
        <f>Data!A6419</f>
        <v>NISSAN LEAF 299-1018</v>
      </c>
      <c r="B6422" s="36">
        <f t="shared" si="100"/>
        <v>46087.47859515046</v>
      </c>
      <c r="C6422" s="37" t="str">
        <f>IF(Data!J6419="GpsRecord", CONCATENATE($U$3,": ",Data!M6419,", ",Data!L6419), CONCATENATE(Data!AB6419, " ", Data!AH6419))</f>
        <v>Velocidad del motor en carretera 0</v>
      </c>
      <c r="D6422" s="38" t="str">
        <f>IF(Data!O6419=TRUE(), "Yes", "No")</f>
        <v>No</v>
      </c>
      <c r="E6422" s="38" t="str">
        <f>IF(Data!J6419="EngineStatusRecord","Engine",IF(Data!J6419="GpsRecord", "GPS", IF(Data!J6419="EngineFaultRecord", "Fault", IF(Data!J6419="DriverChange","Driver",IF(Data!J6419="CustomRecord","Custom","Debug")))))</f>
        <v>Engine</v>
      </c>
      <c r="F6422" s="39" t="str">
        <f>IF(Data!Y6419=TRUE(), "Yes", "No")</f>
        <v>No</v>
      </c>
      <c r="G6422" s="40">
        <f>Data!AK6419</f>
        <v>0</v>
      </c>
      <c r="H6422" s="35" t="str">
        <f>Data!AB6419</f>
        <v>Velocidad del motor en carretera</v>
      </c>
      <c r="I6422" s="35">
        <f>Data!AD6419</f>
        <v>0</v>
      </c>
      <c r="J6422" s="35">
        <f>Data!AF6419</f>
        <v>0</v>
      </c>
      <c r="K6422" s="35" t="str">
        <f>CONCATENATE(Data!AH6419, " ", Data!AI6419)</f>
        <v>0 km/h</v>
      </c>
      <c r="L6422" s="35" t="str">
        <f>Data!C6419</f>
        <v>Vehicle, Battery Electric Vehicle</v>
      </c>
      <c r="M6422" s="35">
        <f>Data!H6419</f>
        <v>0</v>
      </c>
      <c r="N6422" s="41">
        <f>Data!I6419</f>
        <v>46087.47859515046</v>
      </c>
      <c r="O6422" s="35">
        <f>Data!L6419</f>
        <v>0</v>
      </c>
      <c r="P6422" s="35">
        <f>Data!M6419</f>
        <v>0</v>
      </c>
      <c r="Q6422" s="35" t="str">
        <f>IF(Data!N6419=0,"",Data!N6419)</f>
        <v/>
      </c>
      <c r="R6422" s="35">
        <f>Data!K6419</f>
        <v>0</v>
      </c>
      <c r="S6422" s="35" t="str">
        <f>IF(Data!X6419=TRUE(), "Yes", "No")</f>
        <v>No</v>
      </c>
      <c r="T6422" s="40" t="e">
        <f>#REF!</f>
        <v>#REF!</v>
      </c>
    </row>
    <row r="6423" spans="1:20" x14ac:dyDescent="0.3">
      <c r="A6423" s="35" t="str">
        <f>Data!A6420</f>
        <v>NISSAN LEAF 299-1018</v>
      </c>
      <c r="B6423" s="36">
        <f t="shared" si="100"/>
        <v>46087.478597905094</v>
      </c>
      <c r="C6423" s="37" t="str">
        <f>IF(Data!J6420="GpsRecord", CONCATENATE($U$3,": ",Data!M6420,", ",Data!L6420), CONCATENATE(Data!AB6420, " ", Data!AH6420))</f>
        <v>Energía total de la batería del vehículo eléctrico en ralentí (desde la instalación telemática) 0.91</v>
      </c>
      <c r="D6423" s="38" t="str">
        <f>IF(Data!O6420=TRUE(), "Yes", "No")</f>
        <v>No</v>
      </c>
      <c r="E6423" s="38" t="str">
        <f>IF(Data!J6420="EngineStatusRecord","Engine",IF(Data!J6420="GpsRecord", "GPS", IF(Data!J6420="EngineFaultRecord", "Fault", IF(Data!J6420="DriverChange","Driver",IF(Data!J6420="CustomRecord","Custom","Debug")))))</f>
        <v>Engine</v>
      </c>
      <c r="F6423" s="39" t="str">
        <f>IF(Data!Y6420=TRUE(), "Yes", "No")</f>
        <v>No</v>
      </c>
      <c r="G6423" s="40">
        <f>Data!AK6420</f>
        <v>0</v>
      </c>
      <c r="H6423" s="35" t="str">
        <f>Data!AB6420</f>
        <v>Energía total de la batería del vehículo eléctrico en ralentí (desde la instalación telemática)</v>
      </c>
      <c r="I6423" s="35">
        <f>Data!AD6420</f>
        <v>0</v>
      </c>
      <c r="J6423" s="35">
        <f>Data!AF6420</f>
        <v>0</v>
      </c>
      <c r="K6423" s="35" t="str">
        <f>CONCATENATE(Data!AH6420, " ", Data!AI6420)</f>
        <v>0.91 kWh</v>
      </c>
      <c r="L6423" s="35" t="str">
        <f>Data!C6420</f>
        <v>Vehicle, Battery Electric Vehicle</v>
      </c>
      <c r="M6423" s="35">
        <f>Data!H6420</f>
        <v>0</v>
      </c>
      <c r="N6423" s="41">
        <f>Data!I6420</f>
        <v>46087.478597905094</v>
      </c>
      <c r="O6423" s="35">
        <f>Data!L6420</f>
        <v>0</v>
      </c>
      <c r="P6423" s="35">
        <f>Data!M6420</f>
        <v>0</v>
      </c>
      <c r="Q6423" s="35" t="str">
        <f>IF(Data!N6420=0,"",Data!N6420)</f>
        <v/>
      </c>
      <c r="R6423" s="35">
        <f>Data!K6420</f>
        <v>0</v>
      </c>
      <c r="S6423" s="35" t="str">
        <f>IF(Data!X6420=TRUE(), "Yes", "No")</f>
        <v>No</v>
      </c>
      <c r="T6423" s="40" t="e">
        <f>#REF!</f>
        <v>#REF!</v>
      </c>
    </row>
    <row r="6424" spans="1:20" x14ac:dyDescent="0.3">
      <c r="A6424" s="35" t="str">
        <f>Data!A6421</f>
        <v>NISSAN LEAF 299-1018</v>
      </c>
      <c r="B6424" s="36">
        <f t="shared" si="100"/>
        <v>46087.478597905094</v>
      </c>
      <c r="C6424" s="37" t="str">
        <f>IF(Data!J6421="GpsRecord", CONCATENATE($U$3,": ",Data!M6421,", ",Data!L6421), CONCATENATE(Data!AB6421, " ", Data!AH6421))</f>
        <v>Energía total de entrada en la batería del vehículo mientras se conduce (desde que se instaló la telemática) 265.64</v>
      </c>
      <c r="D6424" s="38" t="str">
        <f>IF(Data!O6421=TRUE(), "Yes", "No")</f>
        <v>No</v>
      </c>
      <c r="E6424" s="38" t="str">
        <f>IF(Data!J6421="EngineStatusRecord","Engine",IF(Data!J6421="GpsRecord", "GPS", IF(Data!J6421="EngineFaultRecord", "Fault", IF(Data!J6421="DriverChange","Driver",IF(Data!J6421="CustomRecord","Custom","Debug")))))</f>
        <v>Engine</v>
      </c>
      <c r="F6424" s="39" t="str">
        <f>IF(Data!Y6421=TRUE(), "Yes", "No")</f>
        <v>No</v>
      </c>
      <c r="G6424" s="40">
        <f>Data!AK6421</f>
        <v>0</v>
      </c>
      <c r="H6424" s="35" t="str">
        <f>Data!AB6421</f>
        <v>Energía total de entrada en la batería del vehículo mientras se conduce (desde que se instaló la telemática)</v>
      </c>
      <c r="I6424" s="35">
        <f>Data!AD6421</f>
        <v>0</v>
      </c>
      <c r="J6424" s="35">
        <f>Data!AF6421</f>
        <v>0</v>
      </c>
      <c r="K6424" s="35" t="str">
        <f>CONCATENATE(Data!AH6421, " ", Data!AI6421)</f>
        <v>265.64 kWh</v>
      </c>
      <c r="L6424" s="35" t="str">
        <f>Data!C6421</f>
        <v>Vehicle, Battery Electric Vehicle</v>
      </c>
      <c r="M6424" s="35">
        <f>Data!H6421</f>
        <v>0</v>
      </c>
      <c r="N6424" s="41">
        <f>Data!I6421</f>
        <v>46087.478597905094</v>
      </c>
      <c r="O6424" s="35">
        <f>Data!L6421</f>
        <v>0</v>
      </c>
      <c r="P6424" s="35">
        <f>Data!M6421</f>
        <v>0</v>
      </c>
      <c r="Q6424" s="35" t="str">
        <f>IF(Data!N6421=0,"",Data!N6421)</f>
        <v/>
      </c>
      <c r="R6424" s="35">
        <f>Data!K6421</f>
        <v>0</v>
      </c>
      <c r="S6424" s="35" t="str">
        <f>IF(Data!X6421=TRUE(), "Yes", "No")</f>
        <v>No</v>
      </c>
      <c r="T6424" s="40" t="e">
        <f>#REF!</f>
        <v>#REF!</v>
      </c>
    </row>
    <row r="6425" spans="1:20" x14ac:dyDescent="0.3">
      <c r="A6425" s="35" t="str">
        <f>Data!A6422</f>
        <v>NISSAN LEAF 299-1018</v>
      </c>
      <c r="B6425" s="36">
        <f t="shared" si="100"/>
        <v>46087.478597905094</v>
      </c>
      <c r="C6425" s="37" t="str">
        <f>IF(Data!J6422="GpsRecord", CONCATENATE($U$3,": ",Data!M6422,", ",Data!L6422), CONCATENATE(Data!AB6422, " ", Data!AH6422))</f>
        <v>Energía total de salida en la batería del vehículo eléctrico mientras se conduce (desde que se instaló la telemática) 1047.01</v>
      </c>
      <c r="D6425" s="38" t="str">
        <f>IF(Data!O6422=TRUE(), "Yes", "No")</f>
        <v>No</v>
      </c>
      <c r="E6425" s="38" t="str">
        <f>IF(Data!J6422="EngineStatusRecord","Engine",IF(Data!J6422="GpsRecord", "GPS", IF(Data!J6422="EngineFaultRecord", "Fault", IF(Data!J6422="DriverChange","Driver",IF(Data!J6422="CustomRecord","Custom","Debug")))))</f>
        <v>Engine</v>
      </c>
      <c r="F6425" s="39" t="str">
        <f>IF(Data!Y6422=TRUE(), "Yes", "No")</f>
        <v>No</v>
      </c>
      <c r="G6425" s="40">
        <f>Data!AK6422</f>
        <v>0</v>
      </c>
      <c r="H6425" s="35" t="str">
        <f>Data!AB6422</f>
        <v>Energía total de salida en la batería del vehículo eléctrico mientras se conduce (desde que se instaló la telemática)</v>
      </c>
      <c r="I6425" s="35">
        <f>Data!AD6422</f>
        <v>0</v>
      </c>
      <c r="J6425" s="35">
        <f>Data!AF6422</f>
        <v>0</v>
      </c>
      <c r="K6425" s="35" t="str">
        <f>CONCATENATE(Data!AH6422, " ", Data!AI6422)</f>
        <v>1047.01 kWh</v>
      </c>
      <c r="L6425" s="35" t="str">
        <f>Data!C6422</f>
        <v>Vehicle, Battery Electric Vehicle</v>
      </c>
      <c r="M6425" s="35">
        <f>Data!H6422</f>
        <v>0</v>
      </c>
      <c r="N6425" s="41">
        <f>Data!I6422</f>
        <v>46087.478597905094</v>
      </c>
      <c r="O6425" s="35">
        <f>Data!L6422</f>
        <v>0</v>
      </c>
      <c r="P6425" s="35">
        <f>Data!M6422</f>
        <v>0</v>
      </c>
      <c r="Q6425" s="35" t="str">
        <f>IF(Data!N6422=0,"",Data!N6422)</f>
        <v/>
      </c>
      <c r="R6425" s="35">
        <f>Data!K6422</f>
        <v>0</v>
      </c>
      <c r="S6425" s="35" t="str">
        <f>IF(Data!X6422=TRUE(), "Yes", "No")</f>
        <v>No</v>
      </c>
      <c r="T6425" s="40" t="e">
        <f>#REF!</f>
        <v>#REF!</v>
      </c>
    </row>
    <row r="6426" spans="1:20" x14ac:dyDescent="0.3">
      <c r="A6426" s="35" t="str">
        <f>Data!A6423</f>
        <v>NISSAN LEAF 299-1018</v>
      </c>
      <c r="B6426" s="36">
        <f t="shared" si="100"/>
        <v>46087.478597905094</v>
      </c>
      <c r="C6426" s="37" t="str">
        <f>IF(Data!J6423="GpsRecord", CONCATENATE($U$3,": ",Data!M6423,", ",Data!L6423), CONCATENATE(Data!AB6423, " ", Data!AH6423))</f>
        <v>Energía total de la batería del vehículo eléctrico al ralentí (desde la instalación telemática) 49.74</v>
      </c>
      <c r="D6426" s="38" t="str">
        <f>IF(Data!O6423=TRUE(), "Yes", "No")</f>
        <v>No</v>
      </c>
      <c r="E6426" s="38" t="str">
        <f>IF(Data!J6423="EngineStatusRecord","Engine",IF(Data!J6423="GpsRecord", "GPS", IF(Data!J6423="EngineFaultRecord", "Fault", IF(Data!J6423="DriverChange","Driver",IF(Data!J6423="CustomRecord","Custom","Debug")))))</f>
        <v>Engine</v>
      </c>
      <c r="F6426" s="39" t="str">
        <f>IF(Data!Y6423=TRUE(), "Yes", "No")</f>
        <v>No</v>
      </c>
      <c r="G6426" s="40">
        <f>Data!AK6423</f>
        <v>0</v>
      </c>
      <c r="H6426" s="35" t="str">
        <f>Data!AB6423</f>
        <v>Energía total de la batería del vehículo eléctrico al ralentí (desde la instalación telemática)</v>
      </c>
      <c r="I6426" s="35">
        <f>Data!AD6423</f>
        <v>0</v>
      </c>
      <c r="J6426" s="35">
        <f>Data!AF6423</f>
        <v>0</v>
      </c>
      <c r="K6426" s="35" t="str">
        <f>CONCATENATE(Data!AH6423, " ", Data!AI6423)</f>
        <v>49.74 kWh</v>
      </c>
      <c r="L6426" s="35" t="str">
        <f>Data!C6423</f>
        <v>Vehicle, Battery Electric Vehicle</v>
      </c>
      <c r="M6426" s="35">
        <f>Data!H6423</f>
        <v>0</v>
      </c>
      <c r="N6426" s="41">
        <f>Data!I6423</f>
        <v>46087.478597905094</v>
      </c>
      <c r="O6426" s="35">
        <f>Data!L6423</f>
        <v>0</v>
      </c>
      <c r="P6426" s="35">
        <f>Data!M6423</f>
        <v>0</v>
      </c>
      <c r="Q6426" s="35" t="str">
        <f>IF(Data!N6423=0,"",Data!N6423)</f>
        <v/>
      </c>
      <c r="R6426" s="35">
        <f>Data!K6423</f>
        <v>0</v>
      </c>
      <c r="S6426" s="35" t="str">
        <f>IF(Data!X6423=TRUE(), "Yes", "No")</f>
        <v>No</v>
      </c>
      <c r="T6426" s="40" t="e">
        <f>#REF!</f>
        <v>#REF!</v>
      </c>
    </row>
    <row r="6427" spans="1:20" x14ac:dyDescent="0.3">
      <c r="A6427" s="35" t="str">
        <f>Data!A6424</f>
        <v>NISSAN LEAF 299-1018</v>
      </c>
      <c r="B6427" s="36">
        <f t="shared" si="100"/>
        <v>46087.47859953704</v>
      </c>
      <c r="C6427" s="37" t="str">
        <f>IF(Data!J6424="GpsRecord", CONCATENATE($U$3,": ",Data!M6424,", ",Data!L6424), CONCATENATE(Data!AB6424, " ", Data!AH6424))</f>
        <v>Ubicación: 9.9442, -84.19072</v>
      </c>
      <c r="D6427" s="38" t="str">
        <f>IF(Data!O6424=TRUE(), "Yes", "No")</f>
        <v>Yes</v>
      </c>
      <c r="E6427" s="38" t="str">
        <f>IF(Data!J6424="EngineStatusRecord","Engine",IF(Data!J6424="GpsRecord", "GPS", IF(Data!J6424="EngineFaultRecord", "Fault", IF(Data!J6424="DriverChange","Driver",IF(Data!J6424="CustomRecord","Custom","Debug")))))</f>
        <v>GPS</v>
      </c>
      <c r="F6427" s="39" t="str">
        <f>IF(Data!Y6424=TRUE(), "Yes", "No")</f>
        <v>Yes</v>
      </c>
      <c r="G6427" s="40">
        <f>Data!AK6424</f>
        <v>0</v>
      </c>
      <c r="H6427" s="35">
        <f>Data!AB6424</f>
        <v>0</v>
      </c>
      <c r="I6427" s="35">
        <f>Data!AD6424</f>
        <v>0</v>
      </c>
      <c r="J6427" s="35">
        <f>Data!AF6424</f>
        <v>0</v>
      </c>
      <c r="K6427" s="35" t="str">
        <f>CONCATENATE(Data!AH6424, " ", Data!AI6424)</f>
        <v xml:space="preserve"> </v>
      </c>
      <c r="L6427" s="35" t="str">
        <f>Data!C6424</f>
        <v>Vehicle, Battery Electric Vehicle</v>
      </c>
      <c r="M6427" s="35">
        <f>Data!H6424</f>
        <v>0</v>
      </c>
      <c r="N6427" s="41">
        <f>Data!I6424</f>
        <v>46087.47859953704</v>
      </c>
      <c r="O6427" s="35">
        <f>Data!L6424</f>
        <v>-84.190719999999999</v>
      </c>
      <c r="P6427" s="35">
        <f>Data!M6424</f>
        <v>9.9442000000000004</v>
      </c>
      <c r="Q6427" s="35" t="str">
        <f>IF(Data!N6424=0,"",Data!N6424)</f>
        <v>CurveZeroSpeed</v>
      </c>
      <c r="R6427" s="35">
        <f>Data!K6424</f>
        <v>0</v>
      </c>
      <c r="S6427" s="35" t="str">
        <f>IF(Data!X6424=TRUE(), "Yes", "No")</f>
        <v>Yes</v>
      </c>
      <c r="T6427" s="40" t="e">
        <f>#REF!</f>
        <v>#REF!</v>
      </c>
    </row>
    <row r="6428" spans="1:20" x14ac:dyDescent="0.3">
      <c r="A6428" s="35" t="str">
        <f>Data!A6425</f>
        <v>NISSAN LEAF 299-1018</v>
      </c>
      <c r="B6428" s="36">
        <f t="shared" si="100"/>
        <v>46087.47859958333</v>
      </c>
      <c r="C6428" s="37" t="str">
        <f>IF(Data!J6425="GpsRecord", CONCATENATE($U$3,": ",Data!M6425,", ",Data!L6425), CONCATENATE(Data!AB6425, " ", Data!AH6425))</f>
        <v>Velocidad del motor en carretera 0</v>
      </c>
      <c r="D6428" s="38" t="str">
        <f>IF(Data!O6425=TRUE(), "Yes", "No")</f>
        <v>No</v>
      </c>
      <c r="E6428" s="38" t="str">
        <f>IF(Data!J6425="EngineStatusRecord","Engine",IF(Data!J6425="GpsRecord", "GPS", IF(Data!J6425="EngineFaultRecord", "Fault", IF(Data!J6425="DriverChange","Driver",IF(Data!J6425="CustomRecord","Custom","Debug")))))</f>
        <v>Engine</v>
      </c>
      <c r="F6428" s="39" t="str">
        <f>IF(Data!Y6425=TRUE(), "Yes", "No")</f>
        <v>No</v>
      </c>
      <c r="G6428" s="40">
        <f>Data!AK6425</f>
        <v>0</v>
      </c>
      <c r="H6428" s="35" t="str">
        <f>Data!AB6425</f>
        <v>Velocidad del motor en carretera</v>
      </c>
      <c r="I6428" s="35">
        <f>Data!AD6425</f>
        <v>0</v>
      </c>
      <c r="J6428" s="35">
        <f>Data!AF6425</f>
        <v>0</v>
      </c>
      <c r="K6428" s="35" t="str">
        <f>CONCATENATE(Data!AH6425, " ", Data!AI6425)</f>
        <v>0 km/h</v>
      </c>
      <c r="L6428" s="35" t="str">
        <f>Data!C6425</f>
        <v>Vehicle, Battery Electric Vehicle</v>
      </c>
      <c r="M6428" s="35">
        <f>Data!H6425</f>
        <v>0</v>
      </c>
      <c r="N6428" s="41">
        <f>Data!I6425</f>
        <v>46087.47859958333</v>
      </c>
      <c r="O6428" s="35">
        <f>Data!L6425</f>
        <v>0</v>
      </c>
      <c r="P6428" s="35">
        <f>Data!M6425</f>
        <v>0</v>
      </c>
      <c r="Q6428" s="35" t="str">
        <f>IF(Data!N6425=0,"",Data!N6425)</f>
        <v/>
      </c>
      <c r="R6428" s="35">
        <f>Data!K6425</f>
        <v>0</v>
      </c>
      <c r="S6428" s="35" t="str">
        <f>IF(Data!X6425=TRUE(), "Yes", "No")</f>
        <v>No</v>
      </c>
      <c r="T6428" s="40" t="e">
        <f>#REF!</f>
        <v>#REF!</v>
      </c>
    </row>
    <row r="6429" spans="1:20" x14ac:dyDescent="0.3">
      <c r="A6429" s="35" t="str">
        <f>Data!A6426</f>
        <v>NISSAN LEAF 299-1018</v>
      </c>
      <c r="B6429" s="36">
        <f t="shared" si="100"/>
        <v>46087.478618935187</v>
      </c>
      <c r="C6429" s="37" t="str">
        <f>IF(Data!J6426="GpsRecord", CONCATENATE($U$3,": ",Data!M6426,", ",Data!L6426), CONCATENATE(Data!AB6426, " ", Data!AH6426))</f>
        <v>Posición de la marcha (#s negativo = marcha atrás / #s positivo = marcha adelante / 0 = punto muerto / 126 = estacionamiento / 127 = tracción / 129 = intermedio) 126</v>
      </c>
      <c r="D6429" s="38" t="str">
        <f>IF(Data!O6426=TRUE(), "Yes", "No")</f>
        <v>No</v>
      </c>
      <c r="E6429" s="38" t="str">
        <f>IF(Data!J6426="EngineStatusRecord","Engine",IF(Data!J6426="GpsRecord", "GPS", IF(Data!J6426="EngineFaultRecord", "Fault", IF(Data!J6426="DriverChange","Driver",IF(Data!J6426="CustomRecord","Custom","Debug")))))</f>
        <v>Engine</v>
      </c>
      <c r="F6429" s="39" t="str">
        <f>IF(Data!Y6426=TRUE(), "Yes", "No")</f>
        <v>No</v>
      </c>
      <c r="G6429" s="40">
        <f>Data!AK6426</f>
        <v>0</v>
      </c>
      <c r="H6429" s="35" t="str">
        <f>Data!AB6426</f>
        <v>Posición de la marcha (#s negativo = marcha atrás / #s positivo = marcha adelante / 0 = punto muerto / 126 = estacionamiento / 127 = tracción / 129 = intermedio)</v>
      </c>
      <c r="I6429" s="35">
        <f>Data!AD6426</f>
        <v>0</v>
      </c>
      <c r="J6429" s="35">
        <f>Data!AF6426</f>
        <v>0</v>
      </c>
      <c r="K6429" s="35" t="str">
        <f>CONCATENATE(Data!AH6426, " ", Data!AI6426)</f>
        <v>126 None</v>
      </c>
      <c r="L6429" s="35" t="str">
        <f>Data!C6426</f>
        <v>Vehicle, Battery Electric Vehicle</v>
      </c>
      <c r="M6429" s="35">
        <f>Data!H6426</f>
        <v>0</v>
      </c>
      <c r="N6429" s="41">
        <f>Data!I6426</f>
        <v>46087.478618935187</v>
      </c>
      <c r="O6429" s="35">
        <f>Data!L6426</f>
        <v>0</v>
      </c>
      <c r="P6429" s="35">
        <f>Data!M6426</f>
        <v>0</v>
      </c>
      <c r="Q6429" s="35" t="str">
        <f>IF(Data!N6426=0,"",Data!N6426)</f>
        <v/>
      </c>
      <c r="R6429" s="35">
        <f>Data!K6426</f>
        <v>0</v>
      </c>
      <c r="S6429" s="35" t="str">
        <f>IF(Data!X6426=TRUE(), "Yes", "No")</f>
        <v>No</v>
      </c>
      <c r="T6429" s="40" t="e">
        <f>#REF!</f>
        <v>#REF!</v>
      </c>
    </row>
    <row r="6430" spans="1:20" x14ac:dyDescent="0.3">
      <c r="A6430" s="35" t="str">
        <f>Data!A6427</f>
        <v>NISSAN LEAF 299-1018</v>
      </c>
      <c r="B6430" s="36">
        <f t="shared" si="100"/>
        <v>46087.478645833333</v>
      </c>
      <c r="C6430" s="37" t="str">
        <f>IF(Data!J6427="GpsRecord", CONCATENATE($U$3,": ",Data!M6427,", ",Data!L6427), CONCATENATE(Data!AB6427, " ", Data!AH6427))</f>
        <v>Ubicación: 9.9442, -84.19072</v>
      </c>
      <c r="D6430" s="38" t="str">
        <f>IF(Data!O6427=TRUE(), "Yes", "No")</f>
        <v>Yes</v>
      </c>
      <c r="E6430" s="38" t="str">
        <f>IF(Data!J6427="EngineStatusRecord","Engine",IF(Data!J6427="GpsRecord", "GPS", IF(Data!J6427="EngineFaultRecord", "Fault", IF(Data!J6427="DriverChange","Driver",IF(Data!J6427="CustomRecord","Custom","Debug")))))</f>
        <v>GPS</v>
      </c>
      <c r="F6430" s="39" t="str">
        <f>IF(Data!Y6427=TRUE(), "Yes", "No")</f>
        <v>Yes</v>
      </c>
      <c r="G6430" s="40">
        <f>Data!AK6427</f>
        <v>0</v>
      </c>
      <c r="H6430" s="35">
        <f>Data!AB6427</f>
        <v>0</v>
      </c>
      <c r="I6430" s="35">
        <f>Data!AD6427</f>
        <v>0</v>
      </c>
      <c r="J6430" s="35">
        <f>Data!AF6427</f>
        <v>0</v>
      </c>
      <c r="K6430" s="35" t="str">
        <f>CONCATENATE(Data!AH6427, " ", Data!AI6427)</f>
        <v xml:space="preserve"> </v>
      </c>
      <c r="L6430" s="35" t="str">
        <f>Data!C6427</f>
        <v>Vehicle, Battery Electric Vehicle</v>
      </c>
      <c r="M6430" s="35">
        <f>Data!H6427</f>
        <v>0</v>
      </c>
      <c r="N6430" s="41">
        <f>Data!I6427</f>
        <v>46087.478645833333</v>
      </c>
      <c r="O6430" s="35">
        <f>Data!L6427</f>
        <v>-84.190719999999999</v>
      </c>
      <c r="P6430" s="35">
        <f>Data!M6427</f>
        <v>9.9442000000000004</v>
      </c>
      <c r="Q6430" s="35" t="str">
        <f>IF(Data!N6427=0,"",Data!N6427)</f>
        <v>CurveSpeedEstimateError</v>
      </c>
      <c r="R6430" s="35">
        <f>Data!K6427</f>
        <v>0</v>
      </c>
      <c r="S6430" s="35" t="str">
        <f>IF(Data!X6427=TRUE(), "Yes", "No")</f>
        <v>Yes</v>
      </c>
      <c r="T6430" s="40" t="e">
        <f>#REF!</f>
        <v>#REF!</v>
      </c>
    </row>
    <row r="6431" spans="1:20" x14ac:dyDescent="0.3">
      <c r="A6431" s="35" t="str">
        <f>Data!A6428</f>
        <v>NISSAN LEAF 299-1018</v>
      </c>
      <c r="B6431" s="36">
        <f t="shared" si="100"/>
        <v>46087.479109201391</v>
      </c>
      <c r="C6431" s="37" t="str">
        <f>IF(Data!J6428="GpsRecord", CONCATENATE($U$3,": ",Data!M6428,", ",Data!L6428), CONCATENATE(Data!AB6428, " ", Data!AH6428))</f>
        <v>Posición de la marcha (#s negativo = marcha atrás / #s positivo = marcha adelante / 0 = punto muerto / 126 = estacionamiento / 127 = tracción / 129 = intermedio) 127</v>
      </c>
      <c r="D6431" s="38" t="str">
        <f>IF(Data!O6428=TRUE(), "Yes", "No")</f>
        <v>No</v>
      </c>
      <c r="E6431" s="38" t="str">
        <f>IF(Data!J6428="EngineStatusRecord","Engine",IF(Data!J6428="GpsRecord", "GPS", IF(Data!J6428="EngineFaultRecord", "Fault", IF(Data!J6428="DriverChange","Driver",IF(Data!J6428="CustomRecord","Custom","Debug")))))</f>
        <v>Engine</v>
      </c>
      <c r="F6431" s="39" t="str">
        <f>IF(Data!Y6428=TRUE(), "Yes", "No")</f>
        <v>No</v>
      </c>
      <c r="G6431" s="40">
        <f>Data!AK6428</f>
        <v>0</v>
      </c>
      <c r="H6431" s="35" t="str">
        <f>Data!AB6428</f>
        <v>Posición de la marcha (#s negativo = marcha atrás / #s positivo = marcha adelante / 0 = punto muerto / 126 = estacionamiento / 127 = tracción / 129 = intermedio)</v>
      </c>
      <c r="I6431" s="35">
        <f>Data!AD6428</f>
        <v>0</v>
      </c>
      <c r="J6431" s="35">
        <f>Data!AF6428</f>
        <v>0</v>
      </c>
      <c r="K6431" s="35" t="str">
        <f>CONCATENATE(Data!AH6428, " ", Data!AI6428)</f>
        <v>127 None</v>
      </c>
      <c r="L6431" s="35" t="str">
        <f>Data!C6428</f>
        <v>Vehicle, Battery Electric Vehicle</v>
      </c>
      <c r="M6431" s="35">
        <f>Data!H6428</f>
        <v>0</v>
      </c>
      <c r="N6431" s="41">
        <f>Data!I6428</f>
        <v>46087.479109201391</v>
      </c>
      <c r="O6431" s="35">
        <f>Data!L6428</f>
        <v>0</v>
      </c>
      <c r="P6431" s="35">
        <f>Data!M6428</f>
        <v>0</v>
      </c>
      <c r="Q6431" s="35" t="str">
        <f>IF(Data!N6428=0,"",Data!N6428)</f>
        <v/>
      </c>
      <c r="R6431" s="35">
        <f>Data!K6428</f>
        <v>0</v>
      </c>
      <c r="S6431" s="35" t="str">
        <f>IF(Data!X6428=TRUE(), "Yes", "No")</f>
        <v>No</v>
      </c>
      <c r="T6431" s="40" t="e">
        <f>#REF!</f>
        <v>#REF!</v>
      </c>
    </row>
    <row r="6432" spans="1:20" x14ac:dyDescent="0.3">
      <c r="A6432" s="35" t="str">
        <f>Data!A6429</f>
        <v>NISSAN LEAF 299-1018</v>
      </c>
      <c r="B6432" s="36">
        <f t="shared" si="100"/>
        <v>46087.479134120367</v>
      </c>
      <c r="C6432" s="37" t="str">
        <f>IF(Data!J6429="GpsRecord", CONCATENATE($U$3,": ",Data!M6429,", ",Data!L6429), CONCATENATE(Data!AB6429, " ", Data!AH6429))</f>
        <v>Señal de giro hacia la izquierda (1. En) 1</v>
      </c>
      <c r="D6432" s="38" t="str">
        <f>IF(Data!O6429=TRUE(), "Yes", "No")</f>
        <v>No</v>
      </c>
      <c r="E6432" s="38" t="str">
        <f>IF(Data!J6429="EngineStatusRecord","Engine",IF(Data!J6429="GpsRecord", "GPS", IF(Data!J6429="EngineFaultRecord", "Fault", IF(Data!J6429="DriverChange","Driver",IF(Data!J6429="CustomRecord","Custom","Debug")))))</f>
        <v>Engine</v>
      </c>
      <c r="F6432" s="39" t="str">
        <f>IF(Data!Y6429=TRUE(), "Yes", "No")</f>
        <v>No</v>
      </c>
      <c r="G6432" s="40">
        <f>Data!AK6429</f>
        <v>0</v>
      </c>
      <c r="H6432" s="35" t="str">
        <f>Data!AB6429</f>
        <v>Señal de giro hacia la izquierda (1. En)</v>
      </c>
      <c r="I6432" s="35">
        <f>Data!AD6429</f>
        <v>0</v>
      </c>
      <c r="J6432" s="35">
        <f>Data!AF6429</f>
        <v>0</v>
      </c>
      <c r="K6432" s="35" t="str">
        <f>CONCATENATE(Data!AH6429, " ", Data!AI6429)</f>
        <v>1 None</v>
      </c>
      <c r="L6432" s="35" t="str">
        <f>Data!C6429</f>
        <v>Vehicle, Battery Electric Vehicle</v>
      </c>
      <c r="M6432" s="35">
        <f>Data!H6429</f>
        <v>0</v>
      </c>
      <c r="N6432" s="41">
        <f>Data!I6429</f>
        <v>46087.479134120367</v>
      </c>
      <c r="O6432" s="35">
        <f>Data!L6429</f>
        <v>0</v>
      </c>
      <c r="P6432" s="35">
        <f>Data!M6429</f>
        <v>0</v>
      </c>
      <c r="Q6432" s="35" t="str">
        <f>IF(Data!N6429=0,"",Data!N6429)</f>
        <v/>
      </c>
      <c r="R6432" s="35">
        <f>Data!K6429</f>
        <v>0</v>
      </c>
      <c r="S6432" s="35" t="str">
        <f>IF(Data!X6429=TRUE(), "Yes", "No")</f>
        <v>No</v>
      </c>
      <c r="T6432" s="40" t="e">
        <f>#REF!</f>
        <v>#REF!</v>
      </c>
    </row>
    <row r="6433" spans="1:20" x14ac:dyDescent="0.3">
      <c r="A6433" s="35" t="str">
        <f>Data!A6430</f>
        <v>NISSAN LEAF 299-1018</v>
      </c>
      <c r="B6433" s="36">
        <f t="shared" si="100"/>
        <v>46087.479398148149</v>
      </c>
      <c r="C6433" s="37" t="str">
        <f>IF(Data!J6430="GpsRecord", CONCATENATE($U$3,": ",Data!M6430,", ",Data!L6430), CONCATENATE(Data!AB6430, " ", Data!AH6430))</f>
        <v>Ubicación: 9.9442, -84.19072</v>
      </c>
      <c r="D6433" s="38" t="str">
        <f>IF(Data!O6430=TRUE(), "Yes", "No")</f>
        <v>Yes</v>
      </c>
      <c r="E6433" s="38" t="str">
        <f>IF(Data!J6430="EngineStatusRecord","Engine",IF(Data!J6430="GpsRecord", "GPS", IF(Data!J6430="EngineFaultRecord", "Fault", IF(Data!J6430="DriverChange","Driver",IF(Data!J6430="CustomRecord","Custom","Debug")))))</f>
        <v>GPS</v>
      </c>
      <c r="F6433" s="39" t="str">
        <f>IF(Data!Y6430=TRUE(), "Yes", "No")</f>
        <v>Yes</v>
      </c>
      <c r="G6433" s="40">
        <f>Data!AK6430</f>
        <v>0</v>
      </c>
      <c r="H6433" s="35">
        <f>Data!AB6430</f>
        <v>0</v>
      </c>
      <c r="I6433" s="35">
        <f>Data!AD6430</f>
        <v>0</v>
      </c>
      <c r="J6433" s="35">
        <f>Data!AF6430</f>
        <v>0</v>
      </c>
      <c r="K6433" s="35" t="str">
        <f>CONCATENATE(Data!AH6430, " ", Data!AI6430)</f>
        <v xml:space="preserve"> </v>
      </c>
      <c r="L6433" s="35" t="str">
        <f>Data!C6430</f>
        <v>Vehicle, Battery Electric Vehicle</v>
      </c>
      <c r="M6433" s="35">
        <f>Data!H6430</f>
        <v>0</v>
      </c>
      <c r="N6433" s="41">
        <f>Data!I6430</f>
        <v>46087.479398148149</v>
      </c>
      <c r="O6433" s="35">
        <f>Data!L6430</f>
        <v>-84.190719999999999</v>
      </c>
      <c r="P6433" s="35">
        <f>Data!M6430</f>
        <v>9.9442000000000004</v>
      </c>
      <c r="Q6433" s="35" t="str">
        <f>IF(Data!N6430=0,"",Data!N6430)</f>
        <v>CurveOtherEvent</v>
      </c>
      <c r="R6433" s="35">
        <f>Data!K6430</f>
        <v>0</v>
      </c>
      <c r="S6433" s="35" t="str">
        <f>IF(Data!X6430=TRUE(), "Yes", "No")</f>
        <v>Yes</v>
      </c>
      <c r="T6433" s="40" t="e">
        <f>#REF!</f>
        <v>#REF!</v>
      </c>
    </row>
    <row r="6434" spans="1:20" x14ac:dyDescent="0.3">
      <c r="A6434" s="35" t="str">
        <f>Data!A6431</f>
        <v>NISSAN LEAF 299-1018</v>
      </c>
      <c r="B6434" s="36">
        <f t="shared" si="100"/>
        <v>46087.479400046293</v>
      </c>
      <c r="C6434" s="37" t="str">
        <f>IF(Data!J6431="GpsRecord", CONCATENATE($U$3,": ",Data!M6431,", ",Data!L6431), CONCATENATE(Data!AB6431, " ", Data!AH6431))</f>
        <v>Velocidad del motor en carretera 4</v>
      </c>
      <c r="D6434" s="38" t="str">
        <f>IF(Data!O6431=TRUE(), "Yes", "No")</f>
        <v>No</v>
      </c>
      <c r="E6434" s="38" t="str">
        <f>IF(Data!J6431="EngineStatusRecord","Engine",IF(Data!J6431="GpsRecord", "GPS", IF(Data!J6431="EngineFaultRecord", "Fault", IF(Data!J6431="DriverChange","Driver",IF(Data!J6431="CustomRecord","Custom","Debug")))))</f>
        <v>Engine</v>
      </c>
      <c r="F6434" s="39" t="str">
        <f>IF(Data!Y6431=TRUE(), "Yes", "No")</f>
        <v>No</v>
      </c>
      <c r="G6434" s="40">
        <f>Data!AK6431</f>
        <v>0</v>
      </c>
      <c r="H6434" s="35" t="str">
        <f>Data!AB6431</f>
        <v>Velocidad del motor en carretera</v>
      </c>
      <c r="I6434" s="35">
        <f>Data!AD6431</f>
        <v>0</v>
      </c>
      <c r="J6434" s="35">
        <f>Data!AF6431</f>
        <v>0</v>
      </c>
      <c r="K6434" s="35" t="str">
        <f>CONCATENATE(Data!AH6431, " ", Data!AI6431)</f>
        <v>4 km/h</v>
      </c>
      <c r="L6434" s="35" t="str">
        <f>Data!C6431</f>
        <v>Vehicle, Battery Electric Vehicle</v>
      </c>
      <c r="M6434" s="35">
        <f>Data!H6431</f>
        <v>0</v>
      </c>
      <c r="N6434" s="41">
        <f>Data!I6431</f>
        <v>46087.479400046293</v>
      </c>
      <c r="O6434" s="35">
        <f>Data!L6431</f>
        <v>0</v>
      </c>
      <c r="P6434" s="35">
        <f>Data!M6431</f>
        <v>0</v>
      </c>
      <c r="Q6434" s="35" t="str">
        <f>IF(Data!N6431=0,"",Data!N6431)</f>
        <v/>
      </c>
      <c r="R6434" s="35">
        <f>Data!K6431</f>
        <v>0</v>
      </c>
      <c r="S6434" s="35" t="str">
        <f>IF(Data!X6431=TRUE(), "Yes", "No")</f>
        <v>No</v>
      </c>
      <c r="T6434" s="40" t="e">
        <f>#REF!</f>
        <v>#REF!</v>
      </c>
    </row>
    <row r="6435" spans="1:20" x14ac:dyDescent="0.3">
      <c r="A6435" s="35" t="str">
        <f>Data!A6432</f>
        <v>NISSAN LEAF 299-1018</v>
      </c>
      <c r="B6435" s="36">
        <f t="shared" si="100"/>
        <v>46087.479400405093</v>
      </c>
      <c r="C6435" s="37" t="str">
        <f>IF(Data!J6432="GpsRecord", CONCATENATE($U$3,": ",Data!M6432,", ",Data!L6432), CONCATENATE(Data!AB6432, " ", Data!AH6432))</f>
        <v>Energía total de la batería del vehículo eléctrico en ralentí (desde la instalación telemática) 0.91</v>
      </c>
      <c r="D6435" s="38" t="str">
        <f>IF(Data!O6432=TRUE(), "Yes", "No")</f>
        <v>No</v>
      </c>
      <c r="E6435" s="38" t="str">
        <f>IF(Data!J6432="EngineStatusRecord","Engine",IF(Data!J6432="GpsRecord", "GPS", IF(Data!J6432="EngineFaultRecord", "Fault", IF(Data!J6432="DriverChange","Driver",IF(Data!J6432="CustomRecord","Custom","Debug")))))</f>
        <v>Engine</v>
      </c>
      <c r="F6435" s="39" t="str">
        <f>IF(Data!Y6432=TRUE(), "Yes", "No")</f>
        <v>No</v>
      </c>
      <c r="G6435" s="40">
        <f>Data!AK6432</f>
        <v>0</v>
      </c>
      <c r="H6435" s="35" t="str">
        <f>Data!AB6432</f>
        <v>Energía total de la batería del vehículo eléctrico en ralentí (desde la instalación telemática)</v>
      </c>
      <c r="I6435" s="35">
        <f>Data!AD6432</f>
        <v>0</v>
      </c>
      <c r="J6435" s="35">
        <f>Data!AF6432</f>
        <v>0</v>
      </c>
      <c r="K6435" s="35" t="str">
        <f>CONCATENATE(Data!AH6432, " ", Data!AI6432)</f>
        <v>0.91 kWh</v>
      </c>
      <c r="L6435" s="35" t="str">
        <f>Data!C6432</f>
        <v>Vehicle, Battery Electric Vehicle</v>
      </c>
      <c r="M6435" s="35">
        <f>Data!H6432</f>
        <v>0</v>
      </c>
      <c r="N6435" s="41">
        <f>Data!I6432</f>
        <v>46087.479400405093</v>
      </c>
      <c r="O6435" s="35">
        <f>Data!L6432</f>
        <v>0</v>
      </c>
      <c r="P6435" s="35">
        <f>Data!M6432</f>
        <v>0</v>
      </c>
      <c r="Q6435" s="35" t="str">
        <f>IF(Data!N6432=0,"",Data!N6432)</f>
        <v/>
      </c>
      <c r="R6435" s="35">
        <f>Data!K6432</f>
        <v>0</v>
      </c>
      <c r="S6435" s="35" t="str">
        <f>IF(Data!X6432=TRUE(), "Yes", "No")</f>
        <v>No</v>
      </c>
      <c r="T6435" s="40" t="e">
        <f>#REF!</f>
        <v>#REF!</v>
      </c>
    </row>
    <row r="6436" spans="1:20" x14ac:dyDescent="0.3">
      <c r="A6436" s="35" t="str">
        <f>Data!A6433</f>
        <v>NISSAN LEAF 299-1018</v>
      </c>
      <c r="B6436" s="36">
        <f t="shared" si="100"/>
        <v>46087.479400405093</v>
      </c>
      <c r="C6436" s="37" t="str">
        <f>IF(Data!J6433="GpsRecord", CONCATENATE($U$3,": ",Data!M6433,", ",Data!L6433), CONCATENATE(Data!AB6433, " ", Data!AH6433))</f>
        <v>Energía total de entrada en la batería del vehículo mientras se conduce (desde que se instaló la telemática) 265.64</v>
      </c>
      <c r="D6436" s="38" t="str">
        <f>IF(Data!O6433=TRUE(), "Yes", "No")</f>
        <v>No</v>
      </c>
      <c r="E6436" s="38" t="str">
        <f>IF(Data!J6433="EngineStatusRecord","Engine",IF(Data!J6433="GpsRecord", "GPS", IF(Data!J6433="EngineFaultRecord", "Fault", IF(Data!J6433="DriverChange","Driver",IF(Data!J6433="CustomRecord","Custom","Debug")))))</f>
        <v>Engine</v>
      </c>
      <c r="F6436" s="39" t="str">
        <f>IF(Data!Y6433=TRUE(), "Yes", "No")</f>
        <v>No</v>
      </c>
      <c r="G6436" s="40">
        <f>Data!AK6433</f>
        <v>0</v>
      </c>
      <c r="H6436" s="35" t="str">
        <f>Data!AB6433</f>
        <v>Energía total de entrada en la batería del vehículo mientras se conduce (desde que se instaló la telemática)</v>
      </c>
      <c r="I6436" s="35">
        <f>Data!AD6433</f>
        <v>0</v>
      </c>
      <c r="J6436" s="35">
        <f>Data!AF6433</f>
        <v>0</v>
      </c>
      <c r="K6436" s="35" t="str">
        <f>CONCATENATE(Data!AH6433, " ", Data!AI6433)</f>
        <v>265.64 kWh</v>
      </c>
      <c r="L6436" s="35" t="str">
        <f>Data!C6433</f>
        <v>Vehicle, Battery Electric Vehicle</v>
      </c>
      <c r="M6436" s="35">
        <f>Data!H6433</f>
        <v>0</v>
      </c>
      <c r="N6436" s="41">
        <f>Data!I6433</f>
        <v>46087.479400405093</v>
      </c>
      <c r="O6436" s="35">
        <f>Data!L6433</f>
        <v>0</v>
      </c>
      <c r="P6436" s="35">
        <f>Data!M6433</f>
        <v>0</v>
      </c>
      <c r="Q6436" s="35" t="str">
        <f>IF(Data!N6433=0,"",Data!N6433)</f>
        <v/>
      </c>
      <c r="R6436" s="35">
        <f>Data!K6433</f>
        <v>0</v>
      </c>
      <c r="S6436" s="35" t="str">
        <f>IF(Data!X6433=TRUE(), "Yes", "No")</f>
        <v>No</v>
      </c>
      <c r="T6436" s="40" t="e">
        <f>#REF!</f>
        <v>#REF!</v>
      </c>
    </row>
    <row r="6437" spans="1:20" x14ac:dyDescent="0.3">
      <c r="A6437" s="35" t="str">
        <f>Data!A6434</f>
        <v>NISSAN LEAF 299-1018</v>
      </c>
      <c r="B6437" s="36">
        <f t="shared" si="100"/>
        <v>46087.479400405093</v>
      </c>
      <c r="C6437" s="37" t="str">
        <f>IF(Data!J6434="GpsRecord", CONCATENATE($U$3,": ",Data!M6434,", ",Data!L6434), CONCATENATE(Data!AB6434, " ", Data!AH6434))</f>
        <v>Energía total de salida en la batería del vehículo eléctrico mientras se conduce (desde que se instaló la telemática) 1047.03</v>
      </c>
      <c r="D6437" s="38" t="str">
        <f>IF(Data!O6434=TRUE(), "Yes", "No")</f>
        <v>No</v>
      </c>
      <c r="E6437" s="38" t="str">
        <f>IF(Data!J6434="EngineStatusRecord","Engine",IF(Data!J6434="GpsRecord", "GPS", IF(Data!J6434="EngineFaultRecord", "Fault", IF(Data!J6434="DriverChange","Driver",IF(Data!J6434="CustomRecord","Custom","Debug")))))</f>
        <v>Engine</v>
      </c>
      <c r="F6437" s="39" t="str">
        <f>IF(Data!Y6434=TRUE(), "Yes", "No")</f>
        <v>No</v>
      </c>
      <c r="G6437" s="40">
        <f>Data!AK6434</f>
        <v>0</v>
      </c>
      <c r="H6437" s="35" t="str">
        <f>Data!AB6434</f>
        <v>Energía total de salida en la batería del vehículo eléctrico mientras se conduce (desde que se instaló la telemática)</v>
      </c>
      <c r="I6437" s="35">
        <f>Data!AD6434</f>
        <v>0</v>
      </c>
      <c r="J6437" s="35">
        <f>Data!AF6434</f>
        <v>0</v>
      </c>
      <c r="K6437" s="35" t="str">
        <f>CONCATENATE(Data!AH6434, " ", Data!AI6434)</f>
        <v>1047.03 kWh</v>
      </c>
      <c r="L6437" s="35" t="str">
        <f>Data!C6434</f>
        <v>Vehicle, Battery Electric Vehicle</v>
      </c>
      <c r="M6437" s="35">
        <f>Data!H6434</f>
        <v>0</v>
      </c>
      <c r="N6437" s="41">
        <f>Data!I6434</f>
        <v>46087.479400405093</v>
      </c>
      <c r="O6437" s="35">
        <f>Data!L6434</f>
        <v>0</v>
      </c>
      <c r="P6437" s="35">
        <f>Data!M6434</f>
        <v>0</v>
      </c>
      <c r="Q6437" s="35" t="str">
        <f>IF(Data!N6434=0,"",Data!N6434)</f>
        <v/>
      </c>
      <c r="R6437" s="35">
        <f>Data!K6434</f>
        <v>0</v>
      </c>
      <c r="S6437" s="35" t="str">
        <f>IF(Data!X6434=TRUE(), "Yes", "No")</f>
        <v>No</v>
      </c>
      <c r="T6437" s="40" t="e">
        <f>#REF!</f>
        <v>#REF!</v>
      </c>
    </row>
    <row r="6438" spans="1:20" x14ac:dyDescent="0.3">
      <c r="A6438" s="35" t="str">
        <f>Data!A6435</f>
        <v>NISSAN LEAF 299-1018</v>
      </c>
      <c r="B6438" s="36">
        <f t="shared" si="100"/>
        <v>46087.479400405093</v>
      </c>
      <c r="C6438" s="37" t="str">
        <f>IF(Data!J6435="GpsRecord", CONCATENATE($U$3,": ",Data!M6435,", ",Data!L6435), CONCATENATE(Data!AB6435, " ", Data!AH6435))</f>
        <v>Energía total de la batería del vehículo eléctrico al ralentí (desde la instalación telemática) 49.76</v>
      </c>
      <c r="D6438" s="38" t="str">
        <f>IF(Data!O6435=TRUE(), "Yes", "No")</f>
        <v>No</v>
      </c>
      <c r="E6438" s="38" t="str">
        <f>IF(Data!J6435="EngineStatusRecord","Engine",IF(Data!J6435="GpsRecord", "GPS", IF(Data!J6435="EngineFaultRecord", "Fault", IF(Data!J6435="DriverChange","Driver",IF(Data!J6435="CustomRecord","Custom","Debug")))))</f>
        <v>Engine</v>
      </c>
      <c r="F6438" s="39" t="str">
        <f>IF(Data!Y6435=TRUE(), "Yes", "No")</f>
        <v>No</v>
      </c>
      <c r="G6438" s="40">
        <f>Data!AK6435</f>
        <v>0</v>
      </c>
      <c r="H6438" s="35" t="str">
        <f>Data!AB6435</f>
        <v>Energía total de la batería del vehículo eléctrico al ralentí (desde la instalación telemática)</v>
      </c>
      <c r="I6438" s="35">
        <f>Data!AD6435</f>
        <v>0</v>
      </c>
      <c r="J6438" s="35">
        <f>Data!AF6435</f>
        <v>0</v>
      </c>
      <c r="K6438" s="35" t="str">
        <f>CONCATENATE(Data!AH6435, " ", Data!AI6435)</f>
        <v>49.76 kWh</v>
      </c>
      <c r="L6438" s="35" t="str">
        <f>Data!C6435</f>
        <v>Vehicle, Battery Electric Vehicle</v>
      </c>
      <c r="M6438" s="35">
        <f>Data!H6435</f>
        <v>0</v>
      </c>
      <c r="N6438" s="41">
        <f>Data!I6435</f>
        <v>46087.479400405093</v>
      </c>
      <c r="O6438" s="35">
        <f>Data!L6435</f>
        <v>0</v>
      </c>
      <c r="P6438" s="35">
        <f>Data!M6435</f>
        <v>0</v>
      </c>
      <c r="Q6438" s="35" t="str">
        <f>IF(Data!N6435=0,"",Data!N6435)</f>
        <v/>
      </c>
      <c r="R6438" s="35">
        <f>Data!K6435</f>
        <v>0</v>
      </c>
      <c r="S6438" s="35" t="str">
        <f>IF(Data!X6435=TRUE(), "Yes", "No")</f>
        <v>No</v>
      </c>
      <c r="T6438" s="40" t="e">
        <f>#REF!</f>
        <v>#REF!</v>
      </c>
    </row>
    <row r="6439" spans="1:20" x14ac:dyDescent="0.3">
      <c r="A6439" s="35" t="str">
        <f>Data!A6436</f>
        <v>NISSAN LEAF 299-1018</v>
      </c>
      <c r="B6439" s="36">
        <f t="shared" si="100"/>
        <v>46087.479409722226</v>
      </c>
      <c r="C6439" s="37" t="str">
        <f>IF(Data!J6436="GpsRecord", CONCATENATE($U$3,": ",Data!M6436,", ",Data!L6436), CONCATENATE(Data!AB6436, " ", Data!AH6436))</f>
        <v>Ubicación: 9.94421, -84.19069</v>
      </c>
      <c r="D6439" s="38" t="str">
        <f>IF(Data!O6436=TRUE(), "Yes", "No")</f>
        <v>Yes</v>
      </c>
      <c r="E6439" s="38" t="str">
        <f>IF(Data!J6436="EngineStatusRecord","Engine",IF(Data!J6436="GpsRecord", "GPS", IF(Data!J6436="EngineFaultRecord", "Fault", IF(Data!J6436="DriverChange","Driver",IF(Data!J6436="CustomRecord","Custom","Debug")))))</f>
        <v>GPS</v>
      </c>
      <c r="F6439" s="39" t="str">
        <f>IF(Data!Y6436=TRUE(), "Yes", "No")</f>
        <v>Yes</v>
      </c>
      <c r="G6439" s="40">
        <f>Data!AK6436</f>
        <v>0</v>
      </c>
      <c r="H6439" s="35">
        <f>Data!AB6436</f>
        <v>0</v>
      </c>
      <c r="I6439" s="35">
        <f>Data!AD6436</f>
        <v>0</v>
      </c>
      <c r="J6439" s="35">
        <f>Data!AF6436</f>
        <v>0</v>
      </c>
      <c r="K6439" s="35" t="str">
        <f>CONCATENATE(Data!AH6436, " ", Data!AI6436)</f>
        <v xml:space="preserve"> </v>
      </c>
      <c r="L6439" s="35" t="str">
        <f>Data!C6436</f>
        <v>Vehicle, Battery Electric Vehicle</v>
      </c>
      <c r="M6439" s="35">
        <f>Data!H6436</f>
        <v>0</v>
      </c>
      <c r="N6439" s="41">
        <f>Data!I6436</f>
        <v>46087.479409722226</v>
      </c>
      <c r="O6439" s="35">
        <f>Data!L6436</f>
        <v>-84.190690000000004</v>
      </c>
      <c r="P6439" s="35">
        <f>Data!M6436</f>
        <v>9.94421</v>
      </c>
      <c r="Q6439" s="35" t="str">
        <f>IF(Data!N6436=0,"",Data!N6436)</f>
        <v>CurveZeroSpeed</v>
      </c>
      <c r="R6439" s="35">
        <f>Data!K6436</f>
        <v>5</v>
      </c>
      <c r="S6439" s="35" t="str">
        <f>IF(Data!X6436=TRUE(), "Yes", "No")</f>
        <v>Yes</v>
      </c>
      <c r="T6439" s="40" t="e">
        <f>#REF!</f>
        <v>#REF!</v>
      </c>
    </row>
    <row r="6440" spans="1:20" x14ac:dyDescent="0.3">
      <c r="A6440" s="35" t="str">
        <f>Data!A6437</f>
        <v>NISSAN LEAF 299-1018</v>
      </c>
      <c r="B6440" s="36">
        <f t="shared" si="100"/>
        <v>46087.479409814812</v>
      </c>
      <c r="C6440" s="37" t="str">
        <f>IF(Data!J6437="GpsRecord", CONCATENATE($U$3,": ",Data!M6437,", ",Data!L6437), CONCATENATE(Data!AB6437, " ", Data!AH6437))</f>
        <v>Velocidad del motor en carretera 9</v>
      </c>
      <c r="D6440" s="38" t="str">
        <f>IF(Data!O6437=TRUE(), "Yes", "No")</f>
        <v>No</v>
      </c>
      <c r="E6440" s="38" t="str">
        <f>IF(Data!J6437="EngineStatusRecord","Engine",IF(Data!J6437="GpsRecord", "GPS", IF(Data!J6437="EngineFaultRecord", "Fault", IF(Data!J6437="DriverChange","Driver",IF(Data!J6437="CustomRecord","Custom","Debug")))))</f>
        <v>Engine</v>
      </c>
      <c r="F6440" s="39" t="str">
        <f>IF(Data!Y6437=TRUE(), "Yes", "No")</f>
        <v>No</v>
      </c>
      <c r="G6440" s="40">
        <f>Data!AK6437</f>
        <v>0</v>
      </c>
      <c r="H6440" s="35" t="str">
        <f>Data!AB6437</f>
        <v>Velocidad del motor en carretera</v>
      </c>
      <c r="I6440" s="35">
        <f>Data!AD6437</f>
        <v>0</v>
      </c>
      <c r="J6440" s="35">
        <f>Data!AF6437</f>
        <v>0</v>
      </c>
      <c r="K6440" s="35" t="str">
        <f>CONCATENATE(Data!AH6437, " ", Data!AI6437)</f>
        <v>9 km/h</v>
      </c>
      <c r="L6440" s="35" t="str">
        <f>Data!C6437</f>
        <v>Vehicle, Battery Electric Vehicle</v>
      </c>
      <c r="M6440" s="35">
        <f>Data!H6437</f>
        <v>0</v>
      </c>
      <c r="N6440" s="41">
        <f>Data!I6437</f>
        <v>46087.479409814812</v>
      </c>
      <c r="O6440" s="35">
        <f>Data!L6437</f>
        <v>0</v>
      </c>
      <c r="P6440" s="35">
        <f>Data!M6437</f>
        <v>0</v>
      </c>
      <c r="Q6440" s="35" t="str">
        <f>IF(Data!N6437=0,"",Data!N6437)</f>
        <v/>
      </c>
      <c r="R6440" s="35">
        <f>Data!K6437</f>
        <v>0</v>
      </c>
      <c r="S6440" s="35" t="str">
        <f>IF(Data!X6437=TRUE(), "Yes", "No")</f>
        <v>No</v>
      </c>
      <c r="T6440" s="40" t="e">
        <f>#REF!</f>
        <v>#REF!</v>
      </c>
    </row>
    <row r="6441" spans="1:20" x14ac:dyDescent="0.3">
      <c r="A6441" s="35" t="str">
        <f>Data!A6438</f>
        <v>NISSAN LEAF 299-1018</v>
      </c>
      <c r="B6441" s="36">
        <f t="shared" si="100"/>
        <v>46087.479421296295</v>
      </c>
      <c r="C6441" s="37" t="str">
        <f>IF(Data!J6438="GpsRecord", CONCATENATE($U$3,": ",Data!M6438,", ",Data!L6438), CONCATENATE(Data!AB6438, " ", Data!AH6438))</f>
        <v>Ubicación: 9.94422, -84.19067</v>
      </c>
      <c r="D6441" s="38" t="str">
        <f>IF(Data!O6438=TRUE(), "Yes", "No")</f>
        <v>Yes</v>
      </c>
      <c r="E6441" s="38" t="str">
        <f>IF(Data!J6438="EngineStatusRecord","Engine",IF(Data!J6438="GpsRecord", "GPS", IF(Data!J6438="EngineFaultRecord", "Fault", IF(Data!J6438="DriverChange","Driver",IF(Data!J6438="CustomRecord","Custom","Debug")))))</f>
        <v>GPS</v>
      </c>
      <c r="F6441" s="39" t="str">
        <f>IF(Data!Y6438=TRUE(), "Yes", "No")</f>
        <v>Yes</v>
      </c>
      <c r="G6441" s="40">
        <f>Data!AK6438</f>
        <v>0</v>
      </c>
      <c r="H6441" s="35">
        <f>Data!AB6438</f>
        <v>0</v>
      </c>
      <c r="I6441" s="35">
        <f>Data!AD6438</f>
        <v>0</v>
      </c>
      <c r="J6441" s="35">
        <f>Data!AF6438</f>
        <v>0</v>
      </c>
      <c r="K6441" s="35" t="str">
        <f>CONCATENATE(Data!AH6438, " ", Data!AI6438)</f>
        <v xml:space="preserve"> </v>
      </c>
      <c r="L6441" s="35" t="str">
        <f>Data!C6438</f>
        <v>Vehicle, Battery Electric Vehicle</v>
      </c>
      <c r="M6441" s="35">
        <f>Data!H6438</f>
        <v>0</v>
      </c>
      <c r="N6441" s="41">
        <f>Data!I6438</f>
        <v>46087.479421296295</v>
      </c>
      <c r="O6441" s="35">
        <f>Data!L6438</f>
        <v>-84.190669999999997</v>
      </c>
      <c r="P6441" s="35">
        <f>Data!M6438</f>
        <v>9.9442199999999996</v>
      </c>
      <c r="Q6441" s="35" t="str">
        <f>IF(Data!N6438=0,"",Data!N6438)</f>
        <v>CurveSpeedEstimateError</v>
      </c>
      <c r="R6441" s="35">
        <f>Data!K6438</f>
        <v>10</v>
      </c>
      <c r="S6441" s="35" t="str">
        <f>IF(Data!X6438=TRUE(), "Yes", "No")</f>
        <v>Yes</v>
      </c>
      <c r="T6441" s="40" t="e">
        <f>#REF!</f>
        <v>#REF!</v>
      </c>
    </row>
    <row r="6442" spans="1:20" x14ac:dyDescent="0.3">
      <c r="A6442" s="35" t="str">
        <f>Data!A6439</f>
        <v>NISSAN LEAF 299-1018</v>
      </c>
      <c r="B6442" s="36">
        <f t="shared" si="100"/>
        <v>46087.479456018518</v>
      </c>
      <c r="C6442" s="37" t="str">
        <f>IF(Data!J6439="GpsRecord", CONCATENATE($U$3,": ",Data!M6439,", ",Data!L6439), CONCATENATE(Data!AB6439, " ", Data!AH6439))</f>
        <v>Ubicación: 9.94433, -84.19064</v>
      </c>
      <c r="D6442" s="38" t="str">
        <f>IF(Data!O6439=TRUE(), "Yes", "No")</f>
        <v>Yes</v>
      </c>
      <c r="E6442" s="38" t="str">
        <f>IF(Data!J6439="EngineStatusRecord","Engine",IF(Data!J6439="GpsRecord", "GPS", IF(Data!J6439="EngineFaultRecord", "Fault", IF(Data!J6439="DriverChange","Driver",IF(Data!J6439="CustomRecord","Custom","Debug")))))</f>
        <v>GPS</v>
      </c>
      <c r="F6442" s="39" t="str">
        <f>IF(Data!Y6439=TRUE(), "Yes", "No")</f>
        <v>Yes</v>
      </c>
      <c r="G6442" s="40">
        <f>Data!AK6439</f>
        <v>0</v>
      </c>
      <c r="H6442" s="35">
        <f>Data!AB6439</f>
        <v>0</v>
      </c>
      <c r="I6442" s="35">
        <f>Data!AD6439</f>
        <v>0</v>
      </c>
      <c r="J6442" s="35">
        <f>Data!AF6439</f>
        <v>0</v>
      </c>
      <c r="K6442" s="35" t="str">
        <f>CONCATENATE(Data!AH6439, " ", Data!AI6439)</f>
        <v xml:space="preserve"> </v>
      </c>
      <c r="L6442" s="35" t="str">
        <f>Data!C6439</f>
        <v>Vehicle, Battery Electric Vehicle</v>
      </c>
      <c r="M6442" s="35">
        <f>Data!H6439</f>
        <v>0</v>
      </c>
      <c r="N6442" s="41">
        <f>Data!I6439</f>
        <v>46087.479456018518</v>
      </c>
      <c r="O6442" s="35">
        <f>Data!L6439</f>
        <v>-84.190640000000002</v>
      </c>
      <c r="P6442" s="35">
        <f>Data!M6439</f>
        <v>9.9443300000000008</v>
      </c>
      <c r="Q6442" s="35" t="str">
        <f>IF(Data!N6439=0,"",Data!N6439)</f>
        <v>CurveSpeedEstimateError</v>
      </c>
      <c r="R6442" s="35">
        <f>Data!K6439</f>
        <v>18</v>
      </c>
      <c r="S6442" s="35" t="str">
        <f>IF(Data!X6439=TRUE(), "Yes", "No")</f>
        <v>Yes</v>
      </c>
      <c r="T6442" s="40" t="e">
        <f>#REF!</f>
        <v>#REF!</v>
      </c>
    </row>
    <row r="6443" spans="1:20" x14ac:dyDescent="0.3">
      <c r="A6443" s="35" t="str">
        <f>Data!A6440</f>
        <v>NISSAN LEAF 299-1018</v>
      </c>
      <c r="B6443" s="36">
        <f t="shared" si="100"/>
        <v>46087.479467592595</v>
      </c>
      <c r="C6443" s="37" t="str">
        <f>IF(Data!J6440="GpsRecord", CONCATENATE($U$3,": ",Data!M6440,", ",Data!L6440), CONCATENATE(Data!AB6440, " ", Data!AH6440))</f>
        <v>Ubicación: 9.94439, -84.19066</v>
      </c>
      <c r="D6443" s="38" t="str">
        <f>IF(Data!O6440=TRUE(), "Yes", "No")</f>
        <v>Yes</v>
      </c>
      <c r="E6443" s="38" t="str">
        <f>IF(Data!J6440="EngineStatusRecord","Engine",IF(Data!J6440="GpsRecord", "GPS", IF(Data!J6440="EngineFaultRecord", "Fault", IF(Data!J6440="DriverChange","Driver",IF(Data!J6440="CustomRecord","Custom","Debug")))))</f>
        <v>GPS</v>
      </c>
      <c r="F6443" s="39" t="str">
        <f>IF(Data!Y6440=TRUE(), "Yes", "No")</f>
        <v>Yes</v>
      </c>
      <c r="G6443" s="40">
        <f>Data!AK6440</f>
        <v>0</v>
      </c>
      <c r="H6443" s="35">
        <f>Data!AB6440</f>
        <v>0</v>
      </c>
      <c r="I6443" s="35">
        <f>Data!AD6440</f>
        <v>0</v>
      </c>
      <c r="J6443" s="35">
        <f>Data!AF6440</f>
        <v>0</v>
      </c>
      <c r="K6443" s="35" t="str">
        <f>CONCATENATE(Data!AH6440, " ", Data!AI6440)</f>
        <v xml:space="preserve"> </v>
      </c>
      <c r="L6443" s="35" t="str">
        <f>Data!C6440</f>
        <v>Vehicle, Battery Electric Vehicle</v>
      </c>
      <c r="M6443" s="35">
        <f>Data!H6440</f>
        <v>0</v>
      </c>
      <c r="N6443" s="41">
        <f>Data!I6440</f>
        <v>46087.479467592595</v>
      </c>
      <c r="O6443" s="35">
        <f>Data!L6440</f>
        <v>-84.190659999999994</v>
      </c>
      <c r="P6443" s="35">
        <f>Data!M6440</f>
        <v>9.9443900000000003</v>
      </c>
      <c r="Q6443" s="35" t="str">
        <f>IF(Data!N6440=0,"",Data!N6440)</f>
        <v>CurveSpeed</v>
      </c>
      <c r="R6443" s="35">
        <f>Data!K6440</f>
        <v>24</v>
      </c>
      <c r="S6443" s="35" t="str">
        <f>IF(Data!X6440=TRUE(), "Yes", "No")</f>
        <v>Yes</v>
      </c>
      <c r="T6443" s="40" t="e">
        <f>#REF!</f>
        <v>#REF!</v>
      </c>
    </row>
    <row r="6444" spans="1:20" x14ac:dyDescent="0.3">
      <c r="A6444" s="35" t="str">
        <f>Data!A6441</f>
        <v>NISSAN LEAF 299-1018</v>
      </c>
      <c r="B6444" s="36">
        <f t="shared" si="100"/>
        <v>46087.479467592595</v>
      </c>
      <c r="C6444" s="37" t="str">
        <f>IF(Data!J6441="GpsRecord", CONCATENATE($U$3,": ",Data!M6441,", ",Data!L6441), CONCATENATE(Data!AB6441, " ", Data!AH6441))</f>
        <v>Velocidad del motor en carretera 26</v>
      </c>
      <c r="D6444" s="38" t="str">
        <f>IF(Data!O6441=TRUE(), "Yes", "No")</f>
        <v>No</v>
      </c>
      <c r="E6444" s="38" t="str">
        <f>IF(Data!J6441="EngineStatusRecord","Engine",IF(Data!J6441="GpsRecord", "GPS", IF(Data!J6441="EngineFaultRecord", "Fault", IF(Data!J6441="DriverChange","Driver",IF(Data!J6441="CustomRecord","Custom","Debug")))))</f>
        <v>Engine</v>
      </c>
      <c r="F6444" s="39" t="str">
        <f>IF(Data!Y6441=TRUE(), "Yes", "No")</f>
        <v>No</v>
      </c>
      <c r="G6444" s="40">
        <f>Data!AK6441</f>
        <v>0</v>
      </c>
      <c r="H6444" s="35" t="str">
        <f>Data!AB6441</f>
        <v>Velocidad del motor en carretera</v>
      </c>
      <c r="I6444" s="35">
        <f>Data!AD6441</f>
        <v>0</v>
      </c>
      <c r="J6444" s="35">
        <f>Data!AF6441</f>
        <v>0</v>
      </c>
      <c r="K6444" s="35" t="str">
        <f>CONCATENATE(Data!AH6441, " ", Data!AI6441)</f>
        <v>26 km/h</v>
      </c>
      <c r="L6444" s="35" t="str">
        <f>Data!C6441</f>
        <v>Vehicle, Battery Electric Vehicle</v>
      </c>
      <c r="M6444" s="35">
        <f>Data!H6441</f>
        <v>0</v>
      </c>
      <c r="N6444" s="41">
        <f>Data!I6441</f>
        <v>46087.479467592595</v>
      </c>
      <c r="O6444" s="35">
        <f>Data!L6441</f>
        <v>0</v>
      </c>
      <c r="P6444" s="35">
        <f>Data!M6441</f>
        <v>0</v>
      </c>
      <c r="Q6444" s="35" t="str">
        <f>IF(Data!N6441=0,"",Data!N6441)</f>
        <v/>
      </c>
      <c r="R6444" s="35">
        <f>Data!K6441</f>
        <v>0</v>
      </c>
      <c r="S6444" s="35" t="str">
        <f>IF(Data!X6441=TRUE(), "Yes", "No")</f>
        <v>No</v>
      </c>
      <c r="T6444" s="40" t="e">
        <f>#REF!</f>
        <v>#REF!</v>
      </c>
    </row>
    <row r="6445" spans="1:20" x14ac:dyDescent="0.3">
      <c r="A6445" s="35" t="str">
        <f>Data!A6442</f>
        <v>NISSAN LEAF 299-1018</v>
      </c>
      <c r="B6445" s="36">
        <f t="shared" si="100"/>
        <v>46087.479478715279</v>
      </c>
      <c r="C6445" s="37" t="str">
        <f>IF(Data!J6442="GpsRecord", CONCATENATE($U$3,": ",Data!M6442,", ",Data!L6442), CONCATENATE(Data!AB6442, " ", Data!AH6442))</f>
        <v>Señal de giro hacia la izquierda (1. En) 0</v>
      </c>
      <c r="D6445" s="38" t="str">
        <f>IF(Data!O6442=TRUE(), "Yes", "No")</f>
        <v>No</v>
      </c>
      <c r="E6445" s="38" t="str">
        <f>IF(Data!J6442="EngineStatusRecord","Engine",IF(Data!J6442="GpsRecord", "GPS", IF(Data!J6442="EngineFaultRecord", "Fault", IF(Data!J6442="DriverChange","Driver",IF(Data!J6442="CustomRecord","Custom","Debug")))))</f>
        <v>Engine</v>
      </c>
      <c r="F6445" s="39" t="str">
        <f>IF(Data!Y6442=TRUE(), "Yes", "No")</f>
        <v>No</v>
      </c>
      <c r="G6445" s="40">
        <f>Data!AK6442</f>
        <v>0</v>
      </c>
      <c r="H6445" s="35" t="str">
        <f>Data!AB6442</f>
        <v>Señal de giro hacia la izquierda (1. En)</v>
      </c>
      <c r="I6445" s="35">
        <f>Data!AD6442</f>
        <v>0</v>
      </c>
      <c r="J6445" s="35">
        <f>Data!AF6442</f>
        <v>0</v>
      </c>
      <c r="K6445" s="35" t="str">
        <f>CONCATENATE(Data!AH6442, " ", Data!AI6442)</f>
        <v>0 None</v>
      </c>
      <c r="L6445" s="35" t="str">
        <f>Data!C6442</f>
        <v>Vehicle, Battery Electric Vehicle</v>
      </c>
      <c r="M6445" s="35">
        <f>Data!H6442</f>
        <v>0</v>
      </c>
      <c r="N6445" s="41">
        <f>Data!I6442</f>
        <v>46087.479478715279</v>
      </c>
      <c r="O6445" s="35">
        <f>Data!L6442</f>
        <v>0</v>
      </c>
      <c r="P6445" s="35">
        <f>Data!M6442</f>
        <v>0</v>
      </c>
      <c r="Q6445" s="35" t="str">
        <f>IF(Data!N6442=0,"",Data!N6442)</f>
        <v/>
      </c>
      <c r="R6445" s="35">
        <f>Data!K6442</f>
        <v>0</v>
      </c>
      <c r="S6445" s="35" t="str">
        <f>IF(Data!X6442=TRUE(), "Yes", "No")</f>
        <v>No</v>
      </c>
      <c r="T6445" s="40" t="e">
        <f>#REF!</f>
        <v>#REF!</v>
      </c>
    </row>
    <row r="6446" spans="1:20" x14ac:dyDescent="0.3">
      <c r="A6446" s="35" t="str">
        <f>Data!A6443</f>
        <v>NISSAN LEAF 299-1018</v>
      </c>
      <c r="B6446" s="36">
        <f t="shared" si="100"/>
        <v>46087.479490740741</v>
      </c>
      <c r="C6446" s="37" t="str">
        <f>IF(Data!J6443="GpsRecord", CONCATENATE($U$3,": ",Data!M6443,", ",Data!L6443), CONCATENATE(Data!AB6443, " ", Data!AH6443))</f>
        <v>Ubicación: 9.94449, -84.1907</v>
      </c>
      <c r="D6446" s="38" t="str">
        <f>IF(Data!O6443=TRUE(), "Yes", "No")</f>
        <v>Yes</v>
      </c>
      <c r="E6446" s="38" t="str">
        <f>IF(Data!J6443="EngineStatusRecord","Engine",IF(Data!J6443="GpsRecord", "GPS", IF(Data!J6443="EngineFaultRecord", "Fault", IF(Data!J6443="DriverChange","Driver",IF(Data!J6443="CustomRecord","Custom","Debug")))))</f>
        <v>GPS</v>
      </c>
      <c r="F6446" s="39" t="str">
        <f>IF(Data!Y6443=TRUE(), "Yes", "No")</f>
        <v>Yes</v>
      </c>
      <c r="G6446" s="40">
        <f>Data!AK6443</f>
        <v>0</v>
      </c>
      <c r="H6446" s="35">
        <f>Data!AB6443</f>
        <v>0</v>
      </c>
      <c r="I6446" s="35">
        <f>Data!AD6443</f>
        <v>0</v>
      </c>
      <c r="J6446" s="35">
        <f>Data!AF6443</f>
        <v>0</v>
      </c>
      <c r="K6446" s="35" t="str">
        <f>CONCATENATE(Data!AH6443, " ", Data!AI6443)</f>
        <v xml:space="preserve"> </v>
      </c>
      <c r="L6446" s="35" t="str">
        <f>Data!C6443</f>
        <v>Vehicle, Battery Electric Vehicle</v>
      </c>
      <c r="M6446" s="35">
        <f>Data!H6443</f>
        <v>0</v>
      </c>
      <c r="N6446" s="41">
        <f>Data!I6443</f>
        <v>46087.479490740741</v>
      </c>
      <c r="O6446" s="35">
        <f>Data!L6443</f>
        <v>-84.190700000000007</v>
      </c>
      <c r="P6446" s="35">
        <f>Data!M6443</f>
        <v>9.9444900000000001</v>
      </c>
      <c r="Q6446" s="35" t="str">
        <f>IF(Data!N6443=0,"",Data!N6443)</f>
        <v>CurveSpeed</v>
      </c>
      <c r="R6446" s="35">
        <f>Data!K6443</f>
        <v>20</v>
      </c>
      <c r="S6446" s="35" t="str">
        <f>IF(Data!X6443=TRUE(), "Yes", "No")</f>
        <v>Yes</v>
      </c>
      <c r="T6446" s="40" t="e">
        <f>#REF!</f>
        <v>#REF!</v>
      </c>
    </row>
    <row r="6447" spans="1:20" x14ac:dyDescent="0.3">
      <c r="A6447" s="35" t="str">
        <f>Data!A6444</f>
        <v>NISSAN LEAF 299-1018</v>
      </c>
      <c r="B6447" s="36">
        <f t="shared" si="100"/>
        <v>46087.479498923611</v>
      </c>
      <c r="C6447" s="37" t="str">
        <f>IF(Data!J6444="GpsRecord", CONCATENATE($U$3,": ",Data!M6444,", ",Data!L6444), CONCATENATE(Data!AB6444, " ", Data!AH6444))</f>
        <v xml:space="preserve"> </v>
      </c>
      <c r="D6447" s="38" t="str">
        <f>IF(Data!O6444=TRUE(), "Yes", "No")</f>
        <v>No</v>
      </c>
      <c r="E6447" s="38" t="str">
        <f>IF(Data!J6444="EngineStatusRecord","Engine",IF(Data!J6444="GpsRecord", "GPS", IF(Data!J6444="EngineFaultRecord", "Fault", IF(Data!J6444="DriverChange","Driver",IF(Data!J6444="CustomRecord","Custom","Debug")))))</f>
        <v>Debug</v>
      </c>
      <c r="F6447" s="39" t="str">
        <f>IF(Data!Y6444=TRUE(), "Yes", "No")</f>
        <v>No</v>
      </c>
      <c r="G6447" s="40" t="str">
        <f>Data!AK6444</f>
        <v>05-00-00-00-00-00-00-00-00-00-00-00-00-00-00</v>
      </c>
      <c r="H6447" s="35">
        <f>Data!AB6444</f>
        <v>0</v>
      </c>
      <c r="I6447" s="35">
        <f>Data!AD6444</f>
        <v>0</v>
      </c>
      <c r="J6447" s="35">
        <f>Data!AF6444</f>
        <v>0</v>
      </c>
      <c r="K6447" s="35" t="str">
        <f>CONCATENATE(Data!AH6444, " ", Data!AI6444)</f>
        <v xml:space="preserve"> </v>
      </c>
      <c r="L6447" s="35" t="str">
        <f>Data!C6444</f>
        <v>Vehicle, Battery Electric Vehicle</v>
      </c>
      <c r="M6447" s="35">
        <f>Data!H6444</f>
        <v>0</v>
      </c>
      <c r="N6447" s="41">
        <f>Data!I6444</f>
        <v>46087.479498923611</v>
      </c>
      <c r="O6447" s="35">
        <f>Data!L6444</f>
        <v>0</v>
      </c>
      <c r="P6447" s="35">
        <f>Data!M6444</f>
        <v>0</v>
      </c>
      <c r="Q6447" s="35" t="str">
        <f>IF(Data!N6444=0,"",Data!N6444)</f>
        <v>50244</v>
      </c>
      <c r="R6447" s="35">
        <f>Data!K6444</f>
        <v>0</v>
      </c>
      <c r="S6447" s="35" t="str">
        <f>IF(Data!X6444=TRUE(), "Yes", "No")</f>
        <v>No</v>
      </c>
      <c r="T6447" s="40" t="e">
        <f>#REF!</f>
        <v>#REF!</v>
      </c>
    </row>
    <row r="6448" spans="1:20" x14ac:dyDescent="0.3">
      <c r="A6448" s="35" t="str">
        <f>Data!A6445</f>
        <v>NISSAN LEAF 299-1018</v>
      </c>
      <c r="B6448" s="36">
        <f t="shared" si="100"/>
        <v>46087.479513888888</v>
      </c>
      <c r="C6448" s="37" t="str">
        <f>IF(Data!J6445="GpsRecord", CONCATENATE($U$3,": ",Data!M6445,", ",Data!L6445), CONCATENATE(Data!AB6445, " ", Data!AH6445))</f>
        <v>Velocidad del motor en carretera 25</v>
      </c>
      <c r="D6448" s="38" t="str">
        <f>IF(Data!O6445=TRUE(), "Yes", "No")</f>
        <v>No</v>
      </c>
      <c r="E6448" s="38" t="str">
        <f>IF(Data!J6445="EngineStatusRecord","Engine",IF(Data!J6445="GpsRecord", "GPS", IF(Data!J6445="EngineFaultRecord", "Fault", IF(Data!J6445="DriverChange","Driver",IF(Data!J6445="CustomRecord","Custom","Debug")))))</f>
        <v>Engine</v>
      </c>
      <c r="F6448" s="39" t="str">
        <f>IF(Data!Y6445=TRUE(), "Yes", "No")</f>
        <v>No</v>
      </c>
      <c r="G6448" s="40">
        <f>Data!AK6445</f>
        <v>0</v>
      </c>
      <c r="H6448" s="35" t="str">
        <f>Data!AB6445</f>
        <v>Velocidad del motor en carretera</v>
      </c>
      <c r="I6448" s="35">
        <f>Data!AD6445</f>
        <v>0</v>
      </c>
      <c r="J6448" s="35">
        <f>Data!AF6445</f>
        <v>0</v>
      </c>
      <c r="K6448" s="35" t="str">
        <f>CONCATENATE(Data!AH6445, " ", Data!AI6445)</f>
        <v>25 km/h</v>
      </c>
      <c r="L6448" s="35" t="str">
        <f>Data!C6445</f>
        <v>Vehicle, Battery Electric Vehicle</v>
      </c>
      <c r="M6448" s="35">
        <f>Data!H6445</f>
        <v>0</v>
      </c>
      <c r="N6448" s="41">
        <f>Data!I6445</f>
        <v>46087.479513888888</v>
      </c>
      <c r="O6448" s="35">
        <f>Data!L6445</f>
        <v>0</v>
      </c>
      <c r="P6448" s="35">
        <f>Data!M6445</f>
        <v>0</v>
      </c>
      <c r="Q6448" s="35" t="str">
        <f>IF(Data!N6445=0,"",Data!N6445)</f>
        <v/>
      </c>
      <c r="R6448" s="35">
        <f>Data!K6445</f>
        <v>0</v>
      </c>
      <c r="S6448" s="35" t="str">
        <f>IF(Data!X6445=TRUE(), "Yes", "No")</f>
        <v>No</v>
      </c>
      <c r="T6448" s="40" t="e">
        <f>#REF!</f>
        <v>#REF!</v>
      </c>
    </row>
    <row r="6449" spans="1:20" x14ac:dyDescent="0.3">
      <c r="A6449" s="35" t="str">
        <f>Data!A6446</f>
        <v>NISSAN LEAF 299-1018</v>
      </c>
      <c r="B6449" s="36">
        <f t="shared" si="100"/>
        <v>46087.479522337962</v>
      </c>
      <c r="C6449" s="37" t="str">
        <f>IF(Data!J6446="GpsRecord", CONCATENATE($U$3,": ",Data!M6446,", ",Data!L6446), CONCATENATE(Data!AB6446, " ", Data!AH6446))</f>
        <v xml:space="preserve"> </v>
      </c>
      <c r="D6449" s="38" t="str">
        <f>IF(Data!O6446=TRUE(), "Yes", "No")</f>
        <v>No</v>
      </c>
      <c r="E6449" s="38" t="str">
        <f>IF(Data!J6446="EngineStatusRecord","Engine",IF(Data!J6446="GpsRecord", "GPS", IF(Data!J6446="EngineFaultRecord", "Fault", IF(Data!J6446="DriverChange","Driver",IF(Data!J6446="CustomRecord","Custom","Debug")))))</f>
        <v>Debug</v>
      </c>
      <c r="F6449" s="39" t="str">
        <f>IF(Data!Y6446=TRUE(), "Yes", "No")</f>
        <v>No</v>
      </c>
      <c r="G6449" s="40" t="str">
        <f>Data!AK6446</f>
        <v>18-13-0A-0A-0A-0A-0A-00-00-00-00-00-00-00-00</v>
      </c>
      <c r="H6449" s="35">
        <f>Data!AB6446</f>
        <v>0</v>
      </c>
      <c r="I6449" s="35">
        <f>Data!AD6446</f>
        <v>0</v>
      </c>
      <c r="J6449" s="35">
        <f>Data!AF6446</f>
        <v>0</v>
      </c>
      <c r="K6449" s="35" t="str">
        <f>CONCATENATE(Data!AH6446, " ", Data!AI6446)</f>
        <v xml:space="preserve"> </v>
      </c>
      <c r="L6449" s="35" t="str">
        <f>Data!C6446</f>
        <v>Vehicle, Battery Electric Vehicle</v>
      </c>
      <c r="M6449" s="35">
        <f>Data!H6446</f>
        <v>0</v>
      </c>
      <c r="N6449" s="41">
        <f>Data!I6446</f>
        <v>46087.479522337962</v>
      </c>
      <c r="O6449" s="35">
        <f>Data!L6446</f>
        <v>0</v>
      </c>
      <c r="P6449" s="35">
        <f>Data!M6446</f>
        <v>0</v>
      </c>
      <c r="Q6449" s="35" t="str">
        <f>IF(Data!N6446=0,"",Data!N6446)</f>
        <v>GpsSignalStrengthReceived</v>
      </c>
      <c r="R6449" s="35">
        <f>Data!K6446</f>
        <v>0</v>
      </c>
      <c r="S6449" s="35" t="str">
        <f>IF(Data!X6446=TRUE(), "Yes", "No")</f>
        <v>No</v>
      </c>
      <c r="T6449" s="40" t="e">
        <f>#REF!</f>
        <v>#REF!</v>
      </c>
    </row>
    <row r="6450" spans="1:20" x14ac:dyDescent="0.3">
      <c r="A6450" s="35" t="str">
        <f>Data!A6447</f>
        <v>NISSAN LEAF 299-1018</v>
      </c>
      <c r="B6450" s="36">
        <f t="shared" si="100"/>
        <v>46087.479522384259</v>
      </c>
      <c r="C6450" s="37" t="str">
        <f>IF(Data!J6447="GpsRecord", CONCATENATE($U$3,": ",Data!M6447,", ",Data!L6447), CONCATENATE(Data!AB6447, " ", Data!AH6447))</f>
        <v>El recuento de los satélites visibles para el módulo GPS 24</v>
      </c>
      <c r="D6450" s="38" t="str">
        <f>IF(Data!O6447=TRUE(), "Yes", "No")</f>
        <v>No</v>
      </c>
      <c r="E6450" s="38" t="str">
        <f>IF(Data!J6447="EngineStatusRecord","Engine",IF(Data!J6447="GpsRecord", "GPS", IF(Data!J6447="EngineFaultRecord", "Fault", IF(Data!J6447="DriverChange","Driver",IF(Data!J6447="CustomRecord","Custom","Debug")))))</f>
        <v>Engine</v>
      </c>
      <c r="F6450" s="39" t="str">
        <f>IF(Data!Y6447=TRUE(), "Yes", "No")</f>
        <v>No</v>
      </c>
      <c r="G6450" s="40">
        <f>Data!AK6447</f>
        <v>0</v>
      </c>
      <c r="H6450" s="35" t="str">
        <f>Data!AB6447</f>
        <v>El recuento de los satélites visibles para el módulo GPS</v>
      </c>
      <c r="I6450" s="35">
        <f>Data!AD6447</f>
        <v>0</v>
      </c>
      <c r="J6450" s="35">
        <f>Data!AF6447</f>
        <v>0</v>
      </c>
      <c r="K6450" s="35" t="str">
        <f>CONCATENATE(Data!AH6447, " ", Data!AI6447)</f>
        <v>24 None</v>
      </c>
      <c r="L6450" s="35" t="str">
        <f>Data!C6447</f>
        <v>Vehicle, Battery Electric Vehicle</v>
      </c>
      <c r="M6450" s="35">
        <f>Data!H6447</f>
        <v>0</v>
      </c>
      <c r="N6450" s="41">
        <f>Data!I6447</f>
        <v>46087.479522384259</v>
      </c>
      <c r="O6450" s="35">
        <f>Data!L6447</f>
        <v>0</v>
      </c>
      <c r="P6450" s="35">
        <f>Data!M6447</f>
        <v>0</v>
      </c>
      <c r="Q6450" s="35" t="str">
        <f>IF(Data!N6447=0,"",Data!N6447)</f>
        <v/>
      </c>
      <c r="R6450" s="35">
        <f>Data!K6447</f>
        <v>0</v>
      </c>
      <c r="S6450" s="35" t="str">
        <f>IF(Data!X6447=TRUE(), "Yes", "No")</f>
        <v>No</v>
      </c>
      <c r="T6450" s="40" t="e">
        <f>#REF!</f>
        <v>#REF!</v>
      </c>
    </row>
    <row r="6451" spans="1:20" x14ac:dyDescent="0.3">
      <c r="A6451" s="35" t="str">
        <f>Data!A6448</f>
        <v>NISSAN LEAF 299-1018</v>
      </c>
      <c r="B6451" s="36">
        <f t="shared" si="100"/>
        <v>46087.479522384259</v>
      </c>
      <c r="C6451" s="37" t="str">
        <f>IF(Data!J6448="GpsRecord", CONCATENATE($U$3,": ",Data!M6448,", ",Data!L6448), CONCATENATE(Data!AB6448, " ", Data!AH6448))</f>
        <v>GNSS: recuento de satélites rastreados 19</v>
      </c>
      <c r="D6451" s="38" t="str">
        <f>IF(Data!O6448=TRUE(), "Yes", "No")</f>
        <v>No</v>
      </c>
      <c r="E6451" s="38" t="str">
        <f>IF(Data!J6448="EngineStatusRecord","Engine",IF(Data!J6448="GpsRecord", "GPS", IF(Data!J6448="EngineFaultRecord", "Fault", IF(Data!J6448="DriverChange","Driver",IF(Data!J6448="CustomRecord","Custom","Debug")))))</f>
        <v>Engine</v>
      </c>
      <c r="F6451" s="39" t="str">
        <f>IF(Data!Y6448=TRUE(), "Yes", "No")</f>
        <v>No</v>
      </c>
      <c r="G6451" s="40">
        <f>Data!AK6448</f>
        <v>0</v>
      </c>
      <c r="H6451" s="35" t="str">
        <f>Data!AB6448</f>
        <v>GNSS: recuento de satélites rastreados</v>
      </c>
      <c r="I6451" s="35">
        <f>Data!AD6448</f>
        <v>0</v>
      </c>
      <c r="J6451" s="35">
        <f>Data!AF6448</f>
        <v>0</v>
      </c>
      <c r="K6451" s="35" t="str">
        <f>CONCATENATE(Data!AH6448, " ", Data!AI6448)</f>
        <v>19 None</v>
      </c>
      <c r="L6451" s="35" t="str">
        <f>Data!C6448</f>
        <v>Vehicle, Battery Electric Vehicle</v>
      </c>
      <c r="M6451" s="35">
        <f>Data!H6448</f>
        <v>0</v>
      </c>
      <c r="N6451" s="41">
        <f>Data!I6448</f>
        <v>46087.479522384259</v>
      </c>
      <c r="O6451" s="35">
        <f>Data!L6448</f>
        <v>0</v>
      </c>
      <c r="P6451" s="35">
        <f>Data!M6448</f>
        <v>0</v>
      </c>
      <c r="Q6451" s="35" t="str">
        <f>IF(Data!N6448=0,"",Data!N6448)</f>
        <v/>
      </c>
      <c r="R6451" s="35">
        <f>Data!K6448</f>
        <v>0</v>
      </c>
      <c r="S6451" s="35" t="str">
        <f>IF(Data!X6448=TRUE(), "Yes", "No")</f>
        <v>No</v>
      </c>
      <c r="T6451" s="40" t="e">
        <f>#REF!</f>
        <v>#REF!</v>
      </c>
    </row>
    <row r="6452" spans="1:20" x14ac:dyDescent="0.3">
      <c r="A6452" s="35" t="str">
        <f>Data!A6449</f>
        <v>NISSAN LEAF 299-1018</v>
      </c>
      <c r="B6452" s="36">
        <f t="shared" si="100"/>
        <v>46087.479522569447</v>
      </c>
      <c r="C6452" s="37" t="str">
        <f>IF(Data!J6449="GpsRecord", CONCATENATE($U$3,": ",Data!M6449,", ",Data!L6449), CONCATENATE(Data!AB6449, " ", Data!AH6449))</f>
        <v>GNSS: Intensidad de la señal indicada por la relación portadora/ruido (dBHz) de la señal de satélite más fuerte detectada 10</v>
      </c>
      <c r="D6452" s="38" t="str">
        <f>IF(Data!O6449=TRUE(), "Yes", "No")</f>
        <v>No</v>
      </c>
      <c r="E6452" s="38" t="str">
        <f>IF(Data!J6449="EngineStatusRecord","Engine",IF(Data!J6449="GpsRecord", "GPS", IF(Data!J6449="EngineFaultRecord", "Fault", IF(Data!J6449="DriverChange","Driver",IF(Data!J6449="CustomRecord","Custom","Debug")))))</f>
        <v>Engine</v>
      </c>
      <c r="F6452" s="39" t="str">
        <f>IF(Data!Y6449=TRUE(), "Yes", "No")</f>
        <v>No</v>
      </c>
      <c r="G6452" s="40">
        <f>Data!AK6449</f>
        <v>0</v>
      </c>
      <c r="H6452" s="35" t="str">
        <f>Data!AB6449</f>
        <v>GNSS: Intensidad de la señal indicada por la relación portadora/ruido (dBHz) de la señal de satélite más fuerte detectada</v>
      </c>
      <c r="I6452" s="35">
        <f>Data!AD6449</f>
        <v>0</v>
      </c>
      <c r="J6452" s="35">
        <f>Data!AF6449</f>
        <v>0</v>
      </c>
      <c r="K6452" s="35" t="str">
        <f>CONCATENATE(Data!AH6449, " ", Data!AI6449)</f>
        <v>10 None</v>
      </c>
      <c r="L6452" s="35" t="str">
        <f>Data!C6449</f>
        <v>Vehicle, Battery Electric Vehicle</v>
      </c>
      <c r="M6452" s="35">
        <f>Data!H6449</f>
        <v>0</v>
      </c>
      <c r="N6452" s="41">
        <f>Data!I6449</f>
        <v>46087.479522569447</v>
      </c>
      <c r="O6452" s="35">
        <f>Data!L6449</f>
        <v>0</v>
      </c>
      <c r="P6452" s="35">
        <f>Data!M6449</f>
        <v>0</v>
      </c>
      <c r="Q6452" s="35" t="str">
        <f>IF(Data!N6449=0,"",Data!N6449)</f>
        <v/>
      </c>
      <c r="R6452" s="35">
        <f>Data!K6449</f>
        <v>0</v>
      </c>
      <c r="S6452" s="35" t="str">
        <f>IF(Data!X6449=TRUE(), "Yes", "No")</f>
        <v>No</v>
      </c>
      <c r="T6452" s="40" t="e">
        <f>#REF!</f>
        <v>#REF!</v>
      </c>
    </row>
    <row r="6453" spans="1:20" x14ac:dyDescent="0.3">
      <c r="A6453" s="35" t="str">
        <f>Data!A6450</f>
        <v>NISSAN LEAF 299-1018</v>
      </c>
      <c r="B6453" s="36">
        <f t="shared" si="100"/>
        <v>46087.4795452662</v>
      </c>
      <c r="C6453" s="37" t="str">
        <f>IF(Data!J6450="GpsRecord", CONCATENATE($U$3,": ",Data!M6450,", ",Data!L6450), CONCATENATE(Data!AB6450, " ", Data!AH6450))</f>
        <v xml:space="preserve"> </v>
      </c>
      <c r="D6453" s="38" t="str">
        <f>IF(Data!O6450=TRUE(), "Yes", "No")</f>
        <v>No</v>
      </c>
      <c r="E6453" s="38" t="str">
        <f>IF(Data!J6450="EngineStatusRecord","Engine",IF(Data!J6450="GpsRecord", "GPS", IF(Data!J6450="EngineFaultRecord", "Fault", IF(Data!J6450="DriverChange","Driver",IF(Data!J6450="CustomRecord","Custom","Debug")))))</f>
        <v>Debug</v>
      </c>
      <c r="F6453" s="39" t="str">
        <f>IF(Data!Y6450=TRUE(), "Yes", "No")</f>
        <v>No</v>
      </c>
      <c r="G6453" s="40" t="str">
        <f>Data!AK6450</f>
        <v>0C-00-00-00-00-00-00-00-00-00-00-00-00-00-00</v>
      </c>
      <c r="H6453" s="35">
        <f>Data!AB6450</f>
        <v>0</v>
      </c>
      <c r="I6453" s="35">
        <f>Data!AD6450</f>
        <v>0</v>
      </c>
      <c r="J6453" s="35">
        <f>Data!AF6450</f>
        <v>0</v>
      </c>
      <c r="K6453" s="35" t="str">
        <f>CONCATENATE(Data!AH6450, " ", Data!AI6450)</f>
        <v xml:space="preserve"> </v>
      </c>
      <c r="L6453" s="35" t="str">
        <f>Data!C6450</f>
        <v>Vehicle, Battery Electric Vehicle</v>
      </c>
      <c r="M6453" s="35">
        <f>Data!H6450</f>
        <v>0</v>
      </c>
      <c r="N6453" s="41">
        <f>Data!I6450</f>
        <v>46087.4795452662</v>
      </c>
      <c r="O6453" s="35">
        <f>Data!L6450</f>
        <v>0</v>
      </c>
      <c r="P6453" s="35">
        <f>Data!M6450</f>
        <v>0</v>
      </c>
      <c r="Q6453" s="35" t="str">
        <f>IF(Data!N6450=0,"",Data!N6450)</f>
        <v>50244</v>
      </c>
      <c r="R6453" s="35">
        <f>Data!K6450</f>
        <v>0</v>
      </c>
      <c r="S6453" s="35" t="str">
        <f>IF(Data!X6450=TRUE(), "Yes", "No")</f>
        <v>No</v>
      </c>
      <c r="T6453" s="40" t="e">
        <f>#REF!</f>
        <v>#REF!</v>
      </c>
    </row>
    <row r="6454" spans="1:20" x14ac:dyDescent="0.3">
      <c r="A6454" s="35" t="str">
        <f>Data!A6451</f>
        <v>NISSAN LEAF 299-1018</v>
      </c>
      <c r="B6454" s="36">
        <f t="shared" si="100"/>
        <v>46087.479548611111</v>
      </c>
      <c r="C6454" s="37" t="str">
        <f>IF(Data!J6451="GpsRecord", CONCATENATE($U$3,": ",Data!M6451,", ",Data!L6451), CONCATENATE(Data!AB6451, " ", Data!AH6451))</f>
        <v>Ubicación: 9.94476, -84.19078</v>
      </c>
      <c r="D6454" s="38" t="str">
        <f>IF(Data!O6451=TRUE(), "Yes", "No")</f>
        <v>Yes</v>
      </c>
      <c r="E6454" s="38" t="str">
        <f>IF(Data!J6451="EngineStatusRecord","Engine",IF(Data!J6451="GpsRecord", "GPS", IF(Data!J6451="EngineFaultRecord", "Fault", IF(Data!J6451="DriverChange","Driver",IF(Data!J6451="CustomRecord","Custom","Debug")))))</f>
        <v>GPS</v>
      </c>
      <c r="F6454" s="39" t="str">
        <f>IF(Data!Y6451=TRUE(), "Yes", "No")</f>
        <v>Yes</v>
      </c>
      <c r="G6454" s="40">
        <f>Data!AK6451</f>
        <v>0</v>
      </c>
      <c r="H6454" s="35">
        <f>Data!AB6451</f>
        <v>0</v>
      </c>
      <c r="I6454" s="35">
        <f>Data!AD6451</f>
        <v>0</v>
      </c>
      <c r="J6454" s="35">
        <f>Data!AF6451</f>
        <v>0</v>
      </c>
      <c r="K6454" s="35" t="str">
        <f>CONCATENATE(Data!AH6451, " ", Data!AI6451)</f>
        <v xml:space="preserve"> </v>
      </c>
      <c r="L6454" s="35" t="str">
        <f>Data!C6451</f>
        <v>Vehicle, Battery Electric Vehicle</v>
      </c>
      <c r="M6454" s="35">
        <f>Data!H6451</f>
        <v>0</v>
      </c>
      <c r="N6454" s="41">
        <f>Data!I6451</f>
        <v>46087.479548611111</v>
      </c>
      <c r="O6454" s="35">
        <f>Data!L6451</f>
        <v>-84.190780000000004</v>
      </c>
      <c r="P6454" s="35">
        <f>Data!M6451</f>
        <v>9.9447600000000005</v>
      </c>
      <c r="Q6454" s="35" t="str">
        <f>IF(Data!N6451=0,"",Data!N6451)</f>
        <v>CurveSpeedEstimateError</v>
      </c>
      <c r="R6454" s="35">
        <f>Data!K6451</f>
        <v>28</v>
      </c>
      <c r="S6454" s="35" t="str">
        <f>IF(Data!X6451=TRUE(), "Yes", "No")</f>
        <v>Yes</v>
      </c>
      <c r="T6454" s="40" t="e">
        <f>#REF!</f>
        <v>#REF!</v>
      </c>
    </row>
    <row r="6455" spans="1:20" x14ac:dyDescent="0.3">
      <c r="A6455" s="35" t="str">
        <f>Data!A6452</f>
        <v>NISSAN LEAF 299-1018</v>
      </c>
      <c r="B6455" s="36">
        <f t="shared" si="100"/>
        <v>46087.479583425928</v>
      </c>
      <c r="C6455" s="37" t="str">
        <f>IF(Data!J6452="GpsRecord", CONCATENATE($U$3,": ",Data!M6452,", ",Data!L6452), CONCATENATE(Data!AB6452, " ", Data!AH6452))</f>
        <v>Velocidad del motor en carretera 37</v>
      </c>
      <c r="D6455" s="38" t="str">
        <f>IF(Data!O6452=TRUE(), "Yes", "No")</f>
        <v>No</v>
      </c>
      <c r="E6455" s="38" t="str">
        <f>IF(Data!J6452="EngineStatusRecord","Engine",IF(Data!J6452="GpsRecord", "GPS", IF(Data!J6452="EngineFaultRecord", "Fault", IF(Data!J6452="DriverChange","Driver",IF(Data!J6452="CustomRecord","Custom","Debug")))))</f>
        <v>Engine</v>
      </c>
      <c r="F6455" s="39" t="str">
        <f>IF(Data!Y6452=TRUE(), "Yes", "No")</f>
        <v>No</v>
      </c>
      <c r="G6455" s="40">
        <f>Data!AK6452</f>
        <v>0</v>
      </c>
      <c r="H6455" s="35" t="str">
        <f>Data!AB6452</f>
        <v>Velocidad del motor en carretera</v>
      </c>
      <c r="I6455" s="35">
        <f>Data!AD6452</f>
        <v>0</v>
      </c>
      <c r="J6455" s="35">
        <f>Data!AF6452</f>
        <v>0</v>
      </c>
      <c r="K6455" s="35" t="str">
        <f>CONCATENATE(Data!AH6452, " ", Data!AI6452)</f>
        <v>37 km/h</v>
      </c>
      <c r="L6455" s="35" t="str">
        <f>Data!C6452</f>
        <v>Vehicle, Battery Electric Vehicle</v>
      </c>
      <c r="M6455" s="35">
        <f>Data!H6452</f>
        <v>0</v>
      </c>
      <c r="N6455" s="41">
        <f>Data!I6452</f>
        <v>46087.479583425928</v>
      </c>
      <c r="O6455" s="35">
        <f>Data!L6452</f>
        <v>0</v>
      </c>
      <c r="P6455" s="35">
        <f>Data!M6452</f>
        <v>0</v>
      </c>
      <c r="Q6455" s="35" t="str">
        <f>IF(Data!N6452=0,"",Data!N6452)</f>
        <v/>
      </c>
      <c r="R6455" s="35">
        <f>Data!K6452</f>
        <v>0</v>
      </c>
      <c r="S6455" s="35" t="str">
        <f>IF(Data!X6452=TRUE(), "Yes", "No")</f>
        <v>No</v>
      </c>
      <c r="T6455" s="40" t="e">
        <f>#REF!</f>
        <v>#REF!</v>
      </c>
    </row>
    <row r="6456" spans="1:20" x14ac:dyDescent="0.3">
      <c r="A6456" s="35" t="str">
        <f>Data!A6453</f>
        <v>NISSAN LEAF 299-1018</v>
      </c>
      <c r="B6456" s="36">
        <f t="shared" si="100"/>
        <v>46087.479594907411</v>
      </c>
      <c r="C6456" s="37" t="str">
        <f>IF(Data!J6453="GpsRecord", CONCATENATE($U$3,": ",Data!M6453,", ",Data!L6453), CONCATENATE(Data!AB6453, " ", Data!AH6453))</f>
        <v>Ubicación: 9.94509, -84.19093</v>
      </c>
      <c r="D6456" s="38" t="str">
        <f>IF(Data!O6453=TRUE(), "Yes", "No")</f>
        <v>Yes</v>
      </c>
      <c r="E6456" s="38" t="str">
        <f>IF(Data!J6453="EngineStatusRecord","Engine",IF(Data!J6453="GpsRecord", "GPS", IF(Data!J6453="EngineFaultRecord", "Fault", IF(Data!J6453="DriverChange","Driver",IF(Data!J6453="CustomRecord","Custom","Debug")))))</f>
        <v>GPS</v>
      </c>
      <c r="F6456" s="39" t="str">
        <f>IF(Data!Y6453=TRUE(), "Yes", "No")</f>
        <v>Yes</v>
      </c>
      <c r="G6456" s="40">
        <f>Data!AK6453</f>
        <v>0</v>
      </c>
      <c r="H6456" s="35">
        <f>Data!AB6453</f>
        <v>0</v>
      </c>
      <c r="I6456" s="35">
        <f>Data!AD6453</f>
        <v>0</v>
      </c>
      <c r="J6456" s="35">
        <f>Data!AF6453</f>
        <v>0</v>
      </c>
      <c r="K6456" s="35" t="str">
        <f>CONCATENATE(Data!AH6453, " ", Data!AI6453)</f>
        <v xml:space="preserve"> </v>
      </c>
      <c r="L6456" s="35" t="str">
        <f>Data!C6453</f>
        <v>Vehicle, Battery Electric Vehicle</v>
      </c>
      <c r="M6456" s="35">
        <f>Data!H6453</f>
        <v>0</v>
      </c>
      <c r="N6456" s="41">
        <f>Data!I6453</f>
        <v>46087.479594907411</v>
      </c>
      <c r="O6456" s="35">
        <f>Data!L6453</f>
        <v>-84.190929999999994</v>
      </c>
      <c r="P6456" s="35">
        <f>Data!M6453</f>
        <v>9.9450900000000004</v>
      </c>
      <c r="Q6456" s="35" t="str">
        <f>IF(Data!N6453=0,"",Data!N6453)</f>
        <v>CurveSpeed</v>
      </c>
      <c r="R6456" s="35">
        <f>Data!K6453</f>
        <v>37</v>
      </c>
      <c r="S6456" s="35" t="str">
        <f>IF(Data!X6453=TRUE(), "Yes", "No")</f>
        <v>Yes</v>
      </c>
      <c r="T6456" s="40" t="e">
        <f>#REF!</f>
        <v>#REF!</v>
      </c>
    </row>
    <row r="6457" spans="1:20" x14ac:dyDescent="0.3">
      <c r="A6457" s="35" t="str">
        <f>Data!A6454</f>
        <v>NISSAN LEAF 299-1018</v>
      </c>
      <c r="B6457" s="36">
        <f t="shared" si="100"/>
        <v>46087.4796378588</v>
      </c>
      <c r="C6457" s="37" t="str">
        <f>IF(Data!J6454="GpsRecord", CONCATENATE($U$3,": ",Data!M6454,", ",Data!L6454), CONCATENATE(Data!AB6454, " ", Data!AH6454))</f>
        <v>Señal de giro hacia la izquierda (1. En) 1</v>
      </c>
      <c r="D6457" s="38" t="str">
        <f>IF(Data!O6454=TRUE(), "Yes", "No")</f>
        <v>No</v>
      </c>
      <c r="E6457" s="38" t="str">
        <f>IF(Data!J6454="EngineStatusRecord","Engine",IF(Data!J6454="GpsRecord", "GPS", IF(Data!J6454="EngineFaultRecord", "Fault", IF(Data!J6454="DriverChange","Driver",IF(Data!J6454="CustomRecord","Custom","Debug")))))</f>
        <v>Engine</v>
      </c>
      <c r="F6457" s="39" t="str">
        <f>IF(Data!Y6454=TRUE(), "Yes", "No")</f>
        <v>No</v>
      </c>
      <c r="G6457" s="40">
        <f>Data!AK6454</f>
        <v>0</v>
      </c>
      <c r="H6457" s="35" t="str">
        <f>Data!AB6454</f>
        <v>Señal de giro hacia la izquierda (1. En)</v>
      </c>
      <c r="I6457" s="35">
        <f>Data!AD6454</f>
        <v>0</v>
      </c>
      <c r="J6457" s="35">
        <f>Data!AF6454</f>
        <v>0</v>
      </c>
      <c r="K6457" s="35" t="str">
        <f>CONCATENATE(Data!AH6454, " ", Data!AI6454)</f>
        <v>1 None</v>
      </c>
      <c r="L6457" s="35" t="str">
        <f>Data!C6454</f>
        <v>Vehicle, Battery Electric Vehicle</v>
      </c>
      <c r="M6457" s="35">
        <f>Data!H6454</f>
        <v>0</v>
      </c>
      <c r="N6457" s="41">
        <f>Data!I6454</f>
        <v>46087.4796378588</v>
      </c>
      <c r="O6457" s="35">
        <f>Data!L6454</f>
        <v>0</v>
      </c>
      <c r="P6457" s="35">
        <f>Data!M6454</f>
        <v>0</v>
      </c>
      <c r="Q6457" s="35" t="str">
        <f>IF(Data!N6454=0,"",Data!N6454)</f>
        <v/>
      </c>
      <c r="R6457" s="35">
        <f>Data!K6454</f>
        <v>0</v>
      </c>
      <c r="S6457" s="35" t="str">
        <f>IF(Data!X6454=TRUE(), "Yes", "No")</f>
        <v>No</v>
      </c>
      <c r="T6457" s="40" t="e">
        <f>#REF!</f>
        <v>#REF!</v>
      </c>
    </row>
    <row r="6458" spans="1:20" x14ac:dyDescent="0.3">
      <c r="A6458" s="35" t="str">
        <f>Data!A6455</f>
        <v>NISSAN LEAF 299-1018</v>
      </c>
      <c r="B6458" s="36">
        <f t="shared" si="100"/>
        <v>46087.479664351849</v>
      </c>
      <c r="C6458" s="37" t="str">
        <f>IF(Data!J6455="GpsRecord", CONCATENATE($U$3,": ",Data!M6455,", ",Data!L6455), CONCATENATE(Data!AB6455, " ", Data!AH6455))</f>
        <v>Ubicación: 9.94559, -84.19115</v>
      </c>
      <c r="D6458" s="38" t="str">
        <f>IF(Data!O6455=TRUE(), "Yes", "No")</f>
        <v>Yes</v>
      </c>
      <c r="E6458" s="38" t="str">
        <f>IF(Data!J6455="EngineStatusRecord","Engine",IF(Data!J6455="GpsRecord", "GPS", IF(Data!J6455="EngineFaultRecord", "Fault", IF(Data!J6455="DriverChange","Driver",IF(Data!J6455="CustomRecord","Custom","Debug")))))</f>
        <v>GPS</v>
      </c>
      <c r="F6458" s="39" t="str">
        <f>IF(Data!Y6455=TRUE(), "Yes", "No")</f>
        <v>Yes</v>
      </c>
      <c r="G6458" s="40">
        <f>Data!AK6455</f>
        <v>0</v>
      </c>
      <c r="H6458" s="35">
        <f>Data!AB6455</f>
        <v>0</v>
      </c>
      <c r="I6458" s="35">
        <f>Data!AD6455</f>
        <v>0</v>
      </c>
      <c r="J6458" s="35">
        <f>Data!AF6455</f>
        <v>0</v>
      </c>
      <c r="K6458" s="35" t="str">
        <f>CONCATENATE(Data!AH6455, " ", Data!AI6455)</f>
        <v xml:space="preserve"> </v>
      </c>
      <c r="L6458" s="35" t="str">
        <f>Data!C6455</f>
        <v>Vehicle, Battery Electric Vehicle</v>
      </c>
      <c r="M6458" s="35">
        <f>Data!H6455</f>
        <v>0</v>
      </c>
      <c r="N6458" s="41">
        <f>Data!I6455</f>
        <v>46087.479664351849</v>
      </c>
      <c r="O6458" s="35">
        <f>Data!L6455</f>
        <v>-84.191149999999993</v>
      </c>
      <c r="P6458" s="35">
        <f>Data!M6455</f>
        <v>9.9455899999999993</v>
      </c>
      <c r="Q6458" s="35" t="str">
        <f>IF(Data!N6455=0,"",Data!N6455)</f>
        <v>CurveSpeedEstimateError</v>
      </c>
      <c r="R6458" s="35">
        <f>Data!K6455</f>
        <v>33</v>
      </c>
      <c r="S6458" s="35" t="str">
        <f>IF(Data!X6455=TRUE(), "Yes", "No")</f>
        <v>Yes</v>
      </c>
      <c r="T6458" s="40" t="e">
        <f>#REF!</f>
        <v>#REF!</v>
      </c>
    </row>
    <row r="6459" spans="1:20" x14ac:dyDescent="0.3">
      <c r="A6459" s="35" t="str">
        <f>Data!A6456</f>
        <v>NISSAN LEAF 299-1018</v>
      </c>
      <c r="B6459" s="36">
        <f t="shared" si="100"/>
        <v>46087.479676192132</v>
      </c>
      <c r="C6459" s="37" t="str">
        <f>IF(Data!J6456="GpsRecord", CONCATENATE($U$3,": ",Data!M6456,", ",Data!L6456), CONCATENATE(Data!AB6456, " ", Data!AH6456))</f>
        <v>Velocidad del motor en carretera 30</v>
      </c>
      <c r="D6459" s="38" t="str">
        <f>IF(Data!O6456=TRUE(), "Yes", "No")</f>
        <v>No</v>
      </c>
      <c r="E6459" s="38" t="str">
        <f>IF(Data!J6456="EngineStatusRecord","Engine",IF(Data!J6456="GpsRecord", "GPS", IF(Data!J6456="EngineFaultRecord", "Fault", IF(Data!J6456="DriverChange","Driver",IF(Data!J6456="CustomRecord","Custom","Debug")))))</f>
        <v>Engine</v>
      </c>
      <c r="F6459" s="39" t="str">
        <f>IF(Data!Y6456=TRUE(), "Yes", "No")</f>
        <v>No</v>
      </c>
      <c r="G6459" s="40">
        <f>Data!AK6456</f>
        <v>0</v>
      </c>
      <c r="H6459" s="35" t="str">
        <f>Data!AB6456</f>
        <v>Velocidad del motor en carretera</v>
      </c>
      <c r="I6459" s="35">
        <f>Data!AD6456</f>
        <v>0</v>
      </c>
      <c r="J6459" s="35">
        <f>Data!AF6456</f>
        <v>0</v>
      </c>
      <c r="K6459" s="35" t="str">
        <f>CONCATENATE(Data!AH6456, " ", Data!AI6456)</f>
        <v>30 km/h</v>
      </c>
      <c r="L6459" s="35" t="str">
        <f>Data!C6456</f>
        <v>Vehicle, Battery Electric Vehicle</v>
      </c>
      <c r="M6459" s="35">
        <f>Data!H6456</f>
        <v>0</v>
      </c>
      <c r="N6459" s="41">
        <f>Data!I6456</f>
        <v>46087.479676192132</v>
      </c>
      <c r="O6459" s="35">
        <f>Data!L6456</f>
        <v>0</v>
      </c>
      <c r="P6459" s="35">
        <f>Data!M6456</f>
        <v>0</v>
      </c>
      <c r="Q6459" s="35" t="str">
        <f>IF(Data!N6456=0,"",Data!N6456)</f>
        <v/>
      </c>
      <c r="R6459" s="35">
        <f>Data!K6456</f>
        <v>0</v>
      </c>
      <c r="S6459" s="35" t="str">
        <f>IF(Data!X6456=TRUE(), "Yes", "No")</f>
        <v>No</v>
      </c>
      <c r="T6459" s="40" t="e">
        <f>#REF!</f>
        <v>#REF!</v>
      </c>
    </row>
    <row r="6460" spans="1:20" x14ac:dyDescent="0.3">
      <c r="A6460" s="35" t="str">
        <f>Data!A6457</f>
        <v>NISSAN LEAF 299-1018</v>
      </c>
      <c r="B6460" s="36">
        <f t="shared" si="100"/>
        <v>46087.479691122688</v>
      </c>
      <c r="C6460" s="37" t="str">
        <f>IF(Data!J6457="GpsRecord", CONCATENATE($U$3,": ",Data!M6457,", ",Data!L6457), CONCATENATE(Data!AB6457, " ", Data!AH6457))</f>
        <v>Energía de la batería del vehículo eléctrico -19320</v>
      </c>
      <c r="D6460" s="38" t="str">
        <f>IF(Data!O6457=TRUE(), "Yes", "No")</f>
        <v>No</v>
      </c>
      <c r="E6460" s="38" t="str">
        <f>IF(Data!J6457="EngineStatusRecord","Engine",IF(Data!J6457="GpsRecord", "GPS", IF(Data!J6457="EngineFaultRecord", "Fault", IF(Data!J6457="DriverChange","Driver",IF(Data!J6457="CustomRecord","Custom","Debug")))))</f>
        <v>Engine</v>
      </c>
      <c r="F6460" s="39" t="str">
        <f>IF(Data!Y6457=TRUE(), "Yes", "No")</f>
        <v>No</v>
      </c>
      <c r="G6460" s="40">
        <f>Data!AK6457</f>
        <v>0</v>
      </c>
      <c r="H6460" s="35" t="str">
        <f>Data!AB6457</f>
        <v>Energía de la batería del vehículo eléctrico</v>
      </c>
      <c r="I6460" s="35">
        <f>Data!AD6457</f>
        <v>0</v>
      </c>
      <c r="J6460" s="35">
        <f>Data!AF6457</f>
        <v>0</v>
      </c>
      <c r="K6460" s="35" t="str">
        <f>CONCATENATE(Data!AH6457, " ", Data!AI6457)</f>
        <v>-19320 W</v>
      </c>
      <c r="L6460" s="35" t="str">
        <f>Data!C6457</f>
        <v>Vehicle, Battery Electric Vehicle</v>
      </c>
      <c r="M6460" s="35">
        <f>Data!H6457</f>
        <v>0</v>
      </c>
      <c r="N6460" s="41">
        <f>Data!I6457</f>
        <v>46087.479691122688</v>
      </c>
      <c r="O6460" s="35">
        <f>Data!L6457</f>
        <v>0</v>
      </c>
      <c r="P6460" s="35">
        <f>Data!M6457</f>
        <v>0</v>
      </c>
      <c r="Q6460" s="35" t="str">
        <f>IF(Data!N6457=0,"",Data!N6457)</f>
        <v/>
      </c>
      <c r="R6460" s="35">
        <f>Data!K6457</f>
        <v>0</v>
      </c>
      <c r="S6460" s="35" t="str">
        <f>IF(Data!X6457=TRUE(), "Yes", "No")</f>
        <v>No</v>
      </c>
      <c r="T6460" s="40" t="e">
        <f>#REF!</f>
        <v>#REF!</v>
      </c>
    </row>
    <row r="6461" spans="1:20" x14ac:dyDescent="0.3">
      <c r="A6461" s="35" t="str">
        <f>Data!A6458</f>
        <v>NISSAN LEAF 299-1018</v>
      </c>
      <c r="B6461" s="36">
        <f t="shared" si="100"/>
        <v>46087.479699074072</v>
      </c>
      <c r="C6461" s="37" t="str">
        <f>IF(Data!J6458="GpsRecord", CONCATENATE($U$3,": ",Data!M6458,", ",Data!L6458), CONCATENATE(Data!AB6458, " ", Data!AH6458))</f>
        <v>Ubicación: 9.94578, -84.19123</v>
      </c>
      <c r="D6461" s="38" t="str">
        <f>IF(Data!O6458=TRUE(), "Yes", "No")</f>
        <v>Yes</v>
      </c>
      <c r="E6461" s="38" t="str">
        <f>IF(Data!J6458="EngineStatusRecord","Engine",IF(Data!J6458="GpsRecord", "GPS", IF(Data!J6458="EngineFaultRecord", "Fault", IF(Data!J6458="DriverChange","Driver",IF(Data!J6458="CustomRecord","Custom","Debug")))))</f>
        <v>GPS</v>
      </c>
      <c r="F6461" s="39" t="str">
        <f>IF(Data!Y6458=TRUE(), "Yes", "No")</f>
        <v>Yes</v>
      </c>
      <c r="G6461" s="40">
        <f>Data!AK6458</f>
        <v>0</v>
      </c>
      <c r="H6461" s="35">
        <f>Data!AB6458</f>
        <v>0</v>
      </c>
      <c r="I6461" s="35">
        <f>Data!AD6458</f>
        <v>0</v>
      </c>
      <c r="J6461" s="35">
        <f>Data!AF6458</f>
        <v>0</v>
      </c>
      <c r="K6461" s="35" t="str">
        <f>CONCATENATE(Data!AH6458, " ", Data!AI6458)</f>
        <v xml:space="preserve"> </v>
      </c>
      <c r="L6461" s="35" t="str">
        <f>Data!C6458</f>
        <v>Vehicle, Battery Electric Vehicle</v>
      </c>
      <c r="M6461" s="35">
        <f>Data!H6458</f>
        <v>0</v>
      </c>
      <c r="N6461" s="41">
        <f>Data!I6458</f>
        <v>46087.479699074072</v>
      </c>
      <c r="O6461" s="35">
        <f>Data!L6458</f>
        <v>-84.191230000000004</v>
      </c>
      <c r="P6461" s="35">
        <f>Data!M6458</f>
        <v>9.9457799999999992</v>
      </c>
      <c r="Q6461" s="35" t="str">
        <f>IF(Data!N6458=0,"",Data!N6458)</f>
        <v>CurveSpeedEstimateError</v>
      </c>
      <c r="R6461" s="35">
        <f>Data!K6458</f>
        <v>20</v>
      </c>
      <c r="S6461" s="35" t="str">
        <f>IF(Data!X6458=TRUE(), "Yes", "No")</f>
        <v>Yes</v>
      </c>
      <c r="T6461" s="40" t="e">
        <f>#REF!</f>
        <v>#REF!</v>
      </c>
    </row>
    <row r="6462" spans="1:20" x14ac:dyDescent="0.3">
      <c r="A6462" s="35" t="str">
        <f>Data!A6459</f>
        <v>NISSAN LEAF 299-1018</v>
      </c>
      <c r="B6462" s="36">
        <f t="shared" si="100"/>
        <v>46087.479722222219</v>
      </c>
      <c r="C6462" s="37" t="str">
        <f>IF(Data!J6459="GpsRecord", CONCATENATE($U$3,": ",Data!M6459,", ",Data!L6459), CONCATENATE(Data!AB6459, " ", Data!AH6459))</f>
        <v>Ubicación: 9.94583, -84.19126</v>
      </c>
      <c r="D6462" s="38" t="str">
        <f>IF(Data!O6459=TRUE(), "Yes", "No")</f>
        <v>Yes</v>
      </c>
      <c r="E6462" s="38" t="str">
        <f>IF(Data!J6459="EngineStatusRecord","Engine",IF(Data!J6459="GpsRecord", "GPS", IF(Data!J6459="EngineFaultRecord", "Fault", IF(Data!J6459="DriverChange","Driver",IF(Data!J6459="CustomRecord","Custom","Debug")))))</f>
        <v>GPS</v>
      </c>
      <c r="F6462" s="39" t="str">
        <f>IF(Data!Y6459=TRUE(), "Yes", "No")</f>
        <v>Yes</v>
      </c>
      <c r="G6462" s="40">
        <f>Data!AK6459</f>
        <v>0</v>
      </c>
      <c r="H6462" s="35">
        <f>Data!AB6459</f>
        <v>0</v>
      </c>
      <c r="I6462" s="35">
        <f>Data!AD6459</f>
        <v>0</v>
      </c>
      <c r="J6462" s="35">
        <f>Data!AF6459</f>
        <v>0</v>
      </c>
      <c r="K6462" s="35" t="str">
        <f>CONCATENATE(Data!AH6459, " ", Data!AI6459)</f>
        <v xml:space="preserve"> </v>
      </c>
      <c r="L6462" s="35" t="str">
        <f>Data!C6459</f>
        <v>Vehicle, Battery Electric Vehicle</v>
      </c>
      <c r="M6462" s="35">
        <f>Data!H6459</f>
        <v>0</v>
      </c>
      <c r="N6462" s="41">
        <f>Data!I6459</f>
        <v>46087.479722222219</v>
      </c>
      <c r="O6462" s="35">
        <f>Data!L6459</f>
        <v>-84.19126</v>
      </c>
      <c r="P6462" s="35">
        <f>Data!M6459</f>
        <v>9.9458300000000008</v>
      </c>
      <c r="Q6462" s="35" t="str">
        <f>IF(Data!N6459=0,"",Data!N6459)</f>
        <v>CurveOtherEvent</v>
      </c>
      <c r="R6462" s="35">
        <f>Data!K6459</f>
        <v>8</v>
      </c>
      <c r="S6462" s="35" t="str">
        <f>IF(Data!X6459=TRUE(), "Yes", "No")</f>
        <v>Yes</v>
      </c>
      <c r="T6462" s="40" t="e">
        <f>#REF!</f>
        <v>#REF!</v>
      </c>
    </row>
    <row r="6463" spans="1:20" x14ac:dyDescent="0.3">
      <c r="A6463" s="35" t="str">
        <f>Data!A6460</f>
        <v>NISSAN LEAF 299-1018</v>
      </c>
      <c r="B6463" s="36">
        <f t="shared" si="100"/>
        <v>46087.479722407406</v>
      </c>
      <c r="C6463" s="37" t="str">
        <f>IF(Data!J6460="GpsRecord", CONCATENATE($U$3,": ",Data!M6460,", ",Data!L6460), CONCATENATE(Data!AB6460, " ", Data!AH6460))</f>
        <v>Velocidad del motor en carretera 6</v>
      </c>
      <c r="D6463" s="38" t="str">
        <f>IF(Data!O6460=TRUE(), "Yes", "No")</f>
        <v>No</v>
      </c>
      <c r="E6463" s="38" t="str">
        <f>IF(Data!J6460="EngineStatusRecord","Engine",IF(Data!J6460="GpsRecord", "GPS", IF(Data!J6460="EngineFaultRecord", "Fault", IF(Data!J6460="DriverChange","Driver",IF(Data!J6460="CustomRecord","Custom","Debug")))))</f>
        <v>Engine</v>
      </c>
      <c r="F6463" s="39" t="str">
        <f>IF(Data!Y6460=TRUE(), "Yes", "No")</f>
        <v>No</v>
      </c>
      <c r="G6463" s="40">
        <f>Data!AK6460</f>
        <v>0</v>
      </c>
      <c r="H6463" s="35" t="str">
        <f>Data!AB6460</f>
        <v>Velocidad del motor en carretera</v>
      </c>
      <c r="I6463" s="35">
        <f>Data!AD6460</f>
        <v>0</v>
      </c>
      <c r="J6463" s="35">
        <f>Data!AF6460</f>
        <v>0</v>
      </c>
      <c r="K6463" s="35" t="str">
        <f>CONCATENATE(Data!AH6460, " ", Data!AI6460)</f>
        <v>6 km/h</v>
      </c>
      <c r="L6463" s="35" t="str">
        <f>Data!C6460</f>
        <v>Vehicle, Battery Electric Vehicle</v>
      </c>
      <c r="M6463" s="35">
        <f>Data!H6460</f>
        <v>0</v>
      </c>
      <c r="N6463" s="41">
        <f>Data!I6460</f>
        <v>46087.479722407406</v>
      </c>
      <c r="O6463" s="35">
        <f>Data!L6460</f>
        <v>0</v>
      </c>
      <c r="P6463" s="35">
        <f>Data!M6460</f>
        <v>0</v>
      </c>
      <c r="Q6463" s="35" t="str">
        <f>IF(Data!N6460=0,"",Data!N6460)</f>
        <v/>
      </c>
      <c r="R6463" s="35">
        <f>Data!K6460</f>
        <v>0</v>
      </c>
      <c r="S6463" s="35" t="str">
        <f>IF(Data!X6460=TRUE(), "Yes", "No")</f>
        <v>No</v>
      </c>
      <c r="T6463" s="40" t="e">
        <f>#REF!</f>
        <v>#REF!</v>
      </c>
    </row>
    <row r="6464" spans="1:20" x14ac:dyDescent="0.3">
      <c r="A6464" s="35" t="str">
        <f>Data!A6461</f>
        <v>NISSAN LEAF 299-1018</v>
      </c>
      <c r="B6464" s="36">
        <f t="shared" si="100"/>
        <v>46087.479731261577</v>
      </c>
      <c r="C6464" s="37" t="str">
        <f>IF(Data!J6461="GpsRecord", CONCATENATE($U$3,": ",Data!M6461,", ",Data!L6461), CONCATENATE(Data!AB6461, " ", Data!AH6461))</f>
        <v>Velocidad del motor en carretera 0</v>
      </c>
      <c r="D6464" s="38" t="str">
        <f>IF(Data!O6461=TRUE(), "Yes", "No")</f>
        <v>No</v>
      </c>
      <c r="E6464" s="38" t="str">
        <f>IF(Data!J6461="EngineStatusRecord","Engine",IF(Data!J6461="GpsRecord", "GPS", IF(Data!J6461="EngineFaultRecord", "Fault", IF(Data!J6461="DriverChange","Driver",IF(Data!J6461="CustomRecord","Custom","Debug")))))</f>
        <v>Engine</v>
      </c>
      <c r="F6464" s="39" t="str">
        <f>IF(Data!Y6461=TRUE(), "Yes", "No")</f>
        <v>No</v>
      </c>
      <c r="G6464" s="40">
        <f>Data!AK6461</f>
        <v>0</v>
      </c>
      <c r="H6464" s="35" t="str">
        <f>Data!AB6461</f>
        <v>Velocidad del motor en carretera</v>
      </c>
      <c r="I6464" s="35">
        <f>Data!AD6461</f>
        <v>0</v>
      </c>
      <c r="J6464" s="35">
        <f>Data!AF6461</f>
        <v>0</v>
      </c>
      <c r="K6464" s="35" t="str">
        <f>CONCATENATE(Data!AH6461, " ", Data!AI6461)</f>
        <v>0 km/h</v>
      </c>
      <c r="L6464" s="35" t="str">
        <f>Data!C6461</f>
        <v>Vehicle, Battery Electric Vehicle</v>
      </c>
      <c r="M6464" s="35">
        <f>Data!H6461</f>
        <v>0</v>
      </c>
      <c r="N6464" s="41">
        <f>Data!I6461</f>
        <v>46087.479731261577</v>
      </c>
      <c r="O6464" s="35">
        <f>Data!L6461</f>
        <v>0</v>
      </c>
      <c r="P6464" s="35">
        <f>Data!M6461</f>
        <v>0</v>
      </c>
      <c r="Q6464" s="35" t="str">
        <f>IF(Data!N6461=0,"",Data!N6461)</f>
        <v/>
      </c>
      <c r="R6464" s="35">
        <f>Data!K6461</f>
        <v>0</v>
      </c>
      <c r="S6464" s="35" t="str">
        <f>IF(Data!X6461=TRUE(), "Yes", "No")</f>
        <v>No</v>
      </c>
      <c r="T6464" s="40" t="e">
        <f>#REF!</f>
        <v>#REF!</v>
      </c>
    </row>
    <row r="6465" spans="1:20" x14ac:dyDescent="0.3">
      <c r="A6465" s="35" t="str">
        <f>Data!A6462</f>
        <v>NISSAN LEAF 299-1018</v>
      </c>
      <c r="B6465" s="36">
        <f t="shared" si="100"/>
        <v>46087.479733796295</v>
      </c>
      <c r="C6465" s="37" t="str">
        <f>IF(Data!J6462="GpsRecord", CONCATENATE($U$3,": ",Data!M6462,", ",Data!L6462), CONCATENATE(Data!AB6462, " ", Data!AH6462))</f>
        <v>Velocidad del motor en carretera 0</v>
      </c>
      <c r="D6465" s="38" t="str">
        <f>IF(Data!O6462=TRUE(), "Yes", "No")</f>
        <v>No</v>
      </c>
      <c r="E6465" s="38" t="str">
        <f>IF(Data!J6462="EngineStatusRecord","Engine",IF(Data!J6462="GpsRecord", "GPS", IF(Data!J6462="EngineFaultRecord", "Fault", IF(Data!J6462="DriverChange","Driver",IF(Data!J6462="CustomRecord","Custom","Debug")))))</f>
        <v>Engine</v>
      </c>
      <c r="F6465" s="39" t="str">
        <f>IF(Data!Y6462=TRUE(), "Yes", "No")</f>
        <v>No</v>
      </c>
      <c r="G6465" s="40">
        <f>Data!AK6462</f>
        <v>0</v>
      </c>
      <c r="H6465" s="35" t="str">
        <f>Data!AB6462</f>
        <v>Velocidad del motor en carretera</v>
      </c>
      <c r="I6465" s="35">
        <f>Data!AD6462</f>
        <v>0</v>
      </c>
      <c r="J6465" s="35">
        <f>Data!AF6462</f>
        <v>0</v>
      </c>
      <c r="K6465" s="35" t="str">
        <f>CONCATENATE(Data!AH6462, " ", Data!AI6462)</f>
        <v>0 km/h</v>
      </c>
      <c r="L6465" s="35" t="str">
        <f>Data!C6462</f>
        <v>Vehicle, Battery Electric Vehicle</v>
      </c>
      <c r="M6465" s="35">
        <f>Data!H6462</f>
        <v>0</v>
      </c>
      <c r="N6465" s="41">
        <f>Data!I6462</f>
        <v>46087.479733796295</v>
      </c>
      <c r="O6465" s="35">
        <f>Data!L6462</f>
        <v>0</v>
      </c>
      <c r="P6465" s="35">
        <f>Data!M6462</f>
        <v>0</v>
      </c>
      <c r="Q6465" s="35" t="str">
        <f>IF(Data!N6462=0,"",Data!N6462)</f>
        <v/>
      </c>
      <c r="R6465" s="35">
        <f>Data!K6462</f>
        <v>0</v>
      </c>
      <c r="S6465" s="35" t="str">
        <f>IF(Data!X6462=TRUE(), "Yes", "No")</f>
        <v>No</v>
      </c>
      <c r="T6465" s="40" t="e">
        <f>#REF!</f>
        <v>#REF!</v>
      </c>
    </row>
    <row r="6466" spans="1:20" x14ac:dyDescent="0.3">
      <c r="A6466" s="35" t="str">
        <f>Data!A6463</f>
        <v>NISSAN LEAF 299-1018</v>
      </c>
      <c r="B6466" s="36">
        <f t="shared" si="100"/>
        <v>46087.479737685186</v>
      </c>
      <c r="C6466" s="37" t="str">
        <f>IF(Data!J6463="GpsRecord", CONCATENATE($U$3,": ",Data!M6463,", ",Data!L6463), CONCATENATE(Data!AB6463, " ", Data!AH6463))</f>
        <v>Energía total de la batería del vehículo eléctrico en ralentí (desde la instalación telemática) 0.91</v>
      </c>
      <c r="D6466" s="38" t="str">
        <f>IF(Data!O6463=TRUE(), "Yes", "No")</f>
        <v>No</v>
      </c>
      <c r="E6466" s="38" t="str">
        <f>IF(Data!J6463="EngineStatusRecord","Engine",IF(Data!J6463="GpsRecord", "GPS", IF(Data!J6463="EngineFaultRecord", "Fault", IF(Data!J6463="DriverChange","Driver",IF(Data!J6463="CustomRecord","Custom","Debug")))))</f>
        <v>Engine</v>
      </c>
      <c r="F6466" s="39" t="str">
        <f>IF(Data!Y6463=TRUE(), "Yes", "No")</f>
        <v>No</v>
      </c>
      <c r="G6466" s="40">
        <f>Data!AK6463</f>
        <v>0</v>
      </c>
      <c r="H6466" s="35" t="str">
        <f>Data!AB6463</f>
        <v>Energía total de la batería del vehículo eléctrico en ralentí (desde la instalación telemática)</v>
      </c>
      <c r="I6466" s="35">
        <f>Data!AD6463</f>
        <v>0</v>
      </c>
      <c r="J6466" s="35">
        <f>Data!AF6463</f>
        <v>0</v>
      </c>
      <c r="K6466" s="35" t="str">
        <f>CONCATENATE(Data!AH6463, " ", Data!AI6463)</f>
        <v>0.91 kWh</v>
      </c>
      <c r="L6466" s="35" t="str">
        <f>Data!C6463</f>
        <v>Vehicle, Battery Electric Vehicle</v>
      </c>
      <c r="M6466" s="35">
        <f>Data!H6463</f>
        <v>0</v>
      </c>
      <c r="N6466" s="41">
        <f>Data!I6463</f>
        <v>46087.479737685186</v>
      </c>
      <c r="O6466" s="35">
        <f>Data!L6463</f>
        <v>0</v>
      </c>
      <c r="P6466" s="35">
        <f>Data!M6463</f>
        <v>0</v>
      </c>
      <c r="Q6466" s="35" t="str">
        <f>IF(Data!N6463=0,"",Data!N6463)</f>
        <v/>
      </c>
      <c r="R6466" s="35">
        <f>Data!K6463</f>
        <v>0</v>
      </c>
      <c r="S6466" s="35" t="str">
        <f>IF(Data!X6463=TRUE(), "Yes", "No")</f>
        <v>No</v>
      </c>
      <c r="T6466" s="40" t="e">
        <f>#REF!</f>
        <v>#REF!</v>
      </c>
    </row>
    <row r="6467" spans="1:20" x14ac:dyDescent="0.3">
      <c r="A6467" s="35" t="str">
        <f>Data!A6464</f>
        <v>NISSAN LEAF 299-1018</v>
      </c>
      <c r="B6467" s="36">
        <f t="shared" si="100"/>
        <v>46087.479737685186</v>
      </c>
      <c r="C6467" s="37" t="str">
        <f>IF(Data!J6464="GpsRecord", CONCATENATE($U$3,": ",Data!M6464,", ",Data!L6464), CONCATENATE(Data!AB6464, " ", Data!AH6464))</f>
        <v>Energía total de entrada en la batería del vehículo mientras se conduce (desde que se instaló la telemática) 265.67</v>
      </c>
      <c r="D6467" s="38" t="str">
        <f>IF(Data!O6464=TRUE(), "Yes", "No")</f>
        <v>No</v>
      </c>
      <c r="E6467" s="38" t="str">
        <f>IF(Data!J6464="EngineStatusRecord","Engine",IF(Data!J6464="GpsRecord", "GPS", IF(Data!J6464="EngineFaultRecord", "Fault", IF(Data!J6464="DriverChange","Driver",IF(Data!J6464="CustomRecord","Custom","Debug")))))</f>
        <v>Engine</v>
      </c>
      <c r="F6467" s="39" t="str">
        <f>IF(Data!Y6464=TRUE(), "Yes", "No")</f>
        <v>No</v>
      </c>
      <c r="G6467" s="40">
        <f>Data!AK6464</f>
        <v>0</v>
      </c>
      <c r="H6467" s="35" t="str">
        <f>Data!AB6464</f>
        <v>Energía total de entrada en la batería del vehículo mientras se conduce (desde que se instaló la telemática)</v>
      </c>
      <c r="I6467" s="35">
        <f>Data!AD6464</f>
        <v>0</v>
      </c>
      <c r="J6467" s="35">
        <f>Data!AF6464</f>
        <v>0</v>
      </c>
      <c r="K6467" s="35" t="str">
        <f>CONCATENATE(Data!AH6464, " ", Data!AI6464)</f>
        <v>265.67 kWh</v>
      </c>
      <c r="L6467" s="35" t="str">
        <f>Data!C6464</f>
        <v>Vehicle, Battery Electric Vehicle</v>
      </c>
      <c r="M6467" s="35">
        <f>Data!H6464</f>
        <v>0</v>
      </c>
      <c r="N6467" s="41">
        <f>Data!I6464</f>
        <v>46087.479737685186</v>
      </c>
      <c r="O6467" s="35">
        <f>Data!L6464</f>
        <v>0</v>
      </c>
      <c r="P6467" s="35">
        <f>Data!M6464</f>
        <v>0</v>
      </c>
      <c r="Q6467" s="35" t="str">
        <f>IF(Data!N6464=0,"",Data!N6464)</f>
        <v/>
      </c>
      <c r="R6467" s="35">
        <f>Data!K6464</f>
        <v>0</v>
      </c>
      <c r="S6467" s="35" t="str">
        <f>IF(Data!X6464=TRUE(), "Yes", "No")</f>
        <v>No</v>
      </c>
      <c r="T6467" s="40" t="e">
        <f>#REF!</f>
        <v>#REF!</v>
      </c>
    </row>
    <row r="6468" spans="1:20" x14ac:dyDescent="0.3">
      <c r="A6468" s="35" t="str">
        <f>Data!A6465</f>
        <v>NISSAN LEAF 299-1018</v>
      </c>
      <c r="B6468" s="36">
        <f t="shared" si="100"/>
        <v>46087.479737685186</v>
      </c>
      <c r="C6468" s="37" t="str">
        <f>IF(Data!J6465="GpsRecord", CONCATENATE($U$3,": ",Data!M6465,", ",Data!L6465), CONCATENATE(Data!AB6465, " ", Data!AH6465))</f>
        <v>Energía total de salida en la batería del vehículo eléctrico mientras se conduce (desde que se instaló la telemática) 1047.06</v>
      </c>
      <c r="D6468" s="38" t="str">
        <f>IF(Data!O6465=TRUE(), "Yes", "No")</f>
        <v>No</v>
      </c>
      <c r="E6468" s="38" t="str">
        <f>IF(Data!J6465="EngineStatusRecord","Engine",IF(Data!J6465="GpsRecord", "GPS", IF(Data!J6465="EngineFaultRecord", "Fault", IF(Data!J6465="DriverChange","Driver",IF(Data!J6465="CustomRecord","Custom","Debug")))))</f>
        <v>Engine</v>
      </c>
      <c r="F6468" s="39" t="str">
        <f>IF(Data!Y6465=TRUE(), "Yes", "No")</f>
        <v>No</v>
      </c>
      <c r="G6468" s="40">
        <f>Data!AK6465</f>
        <v>0</v>
      </c>
      <c r="H6468" s="35" t="str">
        <f>Data!AB6465</f>
        <v>Energía total de salida en la batería del vehículo eléctrico mientras se conduce (desde que se instaló la telemática)</v>
      </c>
      <c r="I6468" s="35">
        <f>Data!AD6465</f>
        <v>0</v>
      </c>
      <c r="J6468" s="35">
        <f>Data!AF6465</f>
        <v>0</v>
      </c>
      <c r="K6468" s="35" t="str">
        <f>CONCATENATE(Data!AH6465, " ", Data!AI6465)</f>
        <v>1047.06 kWh</v>
      </c>
      <c r="L6468" s="35" t="str">
        <f>Data!C6465</f>
        <v>Vehicle, Battery Electric Vehicle</v>
      </c>
      <c r="M6468" s="35">
        <f>Data!H6465</f>
        <v>0</v>
      </c>
      <c r="N6468" s="41">
        <f>Data!I6465</f>
        <v>46087.479737685186</v>
      </c>
      <c r="O6468" s="35">
        <f>Data!L6465</f>
        <v>0</v>
      </c>
      <c r="P6468" s="35">
        <f>Data!M6465</f>
        <v>0</v>
      </c>
      <c r="Q6468" s="35" t="str">
        <f>IF(Data!N6465=0,"",Data!N6465)</f>
        <v/>
      </c>
      <c r="R6468" s="35">
        <f>Data!K6465</f>
        <v>0</v>
      </c>
      <c r="S6468" s="35" t="str">
        <f>IF(Data!X6465=TRUE(), "Yes", "No")</f>
        <v>No</v>
      </c>
      <c r="T6468" s="40" t="e">
        <f>#REF!</f>
        <v>#REF!</v>
      </c>
    </row>
    <row r="6469" spans="1:20" x14ac:dyDescent="0.3">
      <c r="A6469" s="35" t="str">
        <f>Data!A6466</f>
        <v>NISSAN LEAF 299-1018</v>
      </c>
      <c r="B6469" s="36">
        <f t="shared" si="100"/>
        <v>46087.479737685186</v>
      </c>
      <c r="C6469" s="37" t="str">
        <f>IF(Data!J6466="GpsRecord", CONCATENATE($U$3,": ",Data!M6466,", ",Data!L6466), CONCATENATE(Data!AB6466, " ", Data!AH6466))</f>
        <v>Energía total de la batería del vehículo eléctrico al ralentí (desde la instalación telemática) 49.76</v>
      </c>
      <c r="D6469" s="38" t="str">
        <f>IF(Data!O6466=TRUE(), "Yes", "No")</f>
        <v>No</v>
      </c>
      <c r="E6469" s="38" t="str">
        <f>IF(Data!J6466="EngineStatusRecord","Engine",IF(Data!J6466="GpsRecord", "GPS", IF(Data!J6466="EngineFaultRecord", "Fault", IF(Data!J6466="DriverChange","Driver",IF(Data!J6466="CustomRecord","Custom","Debug")))))</f>
        <v>Engine</v>
      </c>
      <c r="F6469" s="39" t="str">
        <f>IF(Data!Y6466=TRUE(), "Yes", "No")</f>
        <v>No</v>
      </c>
      <c r="G6469" s="40">
        <f>Data!AK6466</f>
        <v>0</v>
      </c>
      <c r="H6469" s="35" t="str">
        <f>Data!AB6466</f>
        <v>Energía total de la batería del vehículo eléctrico al ralentí (desde la instalación telemática)</v>
      </c>
      <c r="I6469" s="35">
        <f>Data!AD6466</f>
        <v>0</v>
      </c>
      <c r="J6469" s="35">
        <f>Data!AF6466</f>
        <v>0</v>
      </c>
      <c r="K6469" s="35" t="str">
        <f>CONCATENATE(Data!AH6466, " ", Data!AI6466)</f>
        <v>49.76 kWh</v>
      </c>
      <c r="L6469" s="35" t="str">
        <f>Data!C6466</f>
        <v>Vehicle, Battery Electric Vehicle</v>
      </c>
      <c r="M6469" s="35">
        <f>Data!H6466</f>
        <v>0</v>
      </c>
      <c r="N6469" s="41">
        <f>Data!I6466</f>
        <v>46087.479737685186</v>
      </c>
      <c r="O6469" s="35">
        <f>Data!L6466</f>
        <v>0</v>
      </c>
      <c r="P6469" s="35">
        <f>Data!M6466</f>
        <v>0</v>
      </c>
      <c r="Q6469" s="35" t="str">
        <f>IF(Data!N6466=0,"",Data!N6466)</f>
        <v/>
      </c>
      <c r="R6469" s="35">
        <f>Data!K6466</f>
        <v>0</v>
      </c>
      <c r="S6469" s="35" t="str">
        <f>IF(Data!X6466=TRUE(), "Yes", "No")</f>
        <v>No</v>
      </c>
      <c r="T6469" s="40" t="e">
        <f>#REF!</f>
        <v>#REF!</v>
      </c>
    </row>
    <row r="6470" spans="1:20" x14ac:dyDescent="0.3">
      <c r="A6470" s="35" t="str">
        <f>Data!A6467</f>
        <v>NISSAN LEAF 299-1018</v>
      </c>
      <c r="B6470" s="36">
        <f t="shared" si="100"/>
        <v>46087.479745370372</v>
      </c>
      <c r="C6470" s="37" t="str">
        <f>IF(Data!J6467="GpsRecord", CONCATENATE($U$3,": ",Data!M6467,", ",Data!L6467), CONCATENATE(Data!AB6467, " ", Data!AH6467))</f>
        <v>Ubicación: 9.94584, -84.19128</v>
      </c>
      <c r="D6470" s="38" t="str">
        <f>IF(Data!O6467=TRUE(), "Yes", "No")</f>
        <v>Yes</v>
      </c>
      <c r="E6470" s="38" t="str">
        <f>IF(Data!J6467="EngineStatusRecord","Engine",IF(Data!J6467="GpsRecord", "GPS", IF(Data!J6467="EngineFaultRecord", "Fault", IF(Data!J6467="DriverChange","Driver",IF(Data!J6467="CustomRecord","Custom","Debug")))))</f>
        <v>GPS</v>
      </c>
      <c r="F6470" s="39" t="str">
        <f>IF(Data!Y6467=TRUE(), "Yes", "No")</f>
        <v>Yes</v>
      </c>
      <c r="G6470" s="40">
        <f>Data!AK6467</f>
        <v>0</v>
      </c>
      <c r="H6470" s="35">
        <f>Data!AB6467</f>
        <v>0</v>
      </c>
      <c r="I6470" s="35">
        <f>Data!AD6467</f>
        <v>0</v>
      </c>
      <c r="J6470" s="35">
        <f>Data!AF6467</f>
        <v>0</v>
      </c>
      <c r="K6470" s="35" t="str">
        <f>CONCATENATE(Data!AH6467, " ", Data!AI6467)</f>
        <v xml:space="preserve"> </v>
      </c>
      <c r="L6470" s="35" t="str">
        <f>Data!C6467</f>
        <v>Vehicle, Battery Electric Vehicle</v>
      </c>
      <c r="M6470" s="35">
        <f>Data!H6467</f>
        <v>0</v>
      </c>
      <c r="N6470" s="41">
        <f>Data!I6467</f>
        <v>46087.479745370372</v>
      </c>
      <c r="O6470" s="35">
        <f>Data!L6467</f>
        <v>-84.191280000000006</v>
      </c>
      <c r="P6470" s="35">
        <f>Data!M6467</f>
        <v>9.9458400000000005</v>
      </c>
      <c r="Q6470" s="35" t="str">
        <f>IF(Data!N6467=0,"",Data!N6467)</f>
        <v>CurveZeroSpeed</v>
      </c>
      <c r="R6470" s="35">
        <f>Data!K6467</f>
        <v>0</v>
      </c>
      <c r="S6470" s="35" t="str">
        <f>IF(Data!X6467=TRUE(), "Yes", "No")</f>
        <v>Yes</v>
      </c>
      <c r="T6470" s="40" t="e">
        <f>#REF!</f>
        <v>#REF!</v>
      </c>
    </row>
    <row r="6471" spans="1:20" x14ac:dyDescent="0.3">
      <c r="A6471" s="35" t="str">
        <f>Data!A6468</f>
        <v>NISSAN LEAF 299-1018</v>
      </c>
      <c r="B6471" s="36">
        <f t="shared" si="100"/>
        <v>46087.479756944442</v>
      </c>
      <c r="C6471" s="37" t="str">
        <f>IF(Data!J6468="GpsRecord", CONCATENATE($U$3,": ",Data!M6468,", ",Data!L6468), CONCATENATE(Data!AB6468, " ", Data!AH6468))</f>
        <v>Ubicación: 9.94584, -84.19128</v>
      </c>
      <c r="D6471" s="38" t="str">
        <f>IF(Data!O6468=TRUE(), "Yes", "No")</f>
        <v>Yes</v>
      </c>
      <c r="E6471" s="38" t="str">
        <f>IF(Data!J6468="EngineStatusRecord","Engine",IF(Data!J6468="GpsRecord", "GPS", IF(Data!J6468="EngineFaultRecord", "Fault", IF(Data!J6468="DriverChange","Driver",IF(Data!J6468="CustomRecord","Custom","Debug")))))</f>
        <v>GPS</v>
      </c>
      <c r="F6471" s="39" t="str">
        <f>IF(Data!Y6468=TRUE(), "Yes", "No")</f>
        <v>Yes</v>
      </c>
      <c r="G6471" s="40">
        <f>Data!AK6468</f>
        <v>0</v>
      </c>
      <c r="H6471" s="35">
        <f>Data!AB6468</f>
        <v>0</v>
      </c>
      <c r="I6471" s="35">
        <f>Data!AD6468</f>
        <v>0</v>
      </c>
      <c r="J6471" s="35">
        <f>Data!AF6468</f>
        <v>0</v>
      </c>
      <c r="K6471" s="35" t="str">
        <f>CONCATENATE(Data!AH6468, " ", Data!AI6468)</f>
        <v xml:space="preserve"> </v>
      </c>
      <c r="L6471" s="35" t="str">
        <f>Data!C6468</f>
        <v>Vehicle, Battery Electric Vehicle</v>
      </c>
      <c r="M6471" s="35">
        <f>Data!H6468</f>
        <v>0</v>
      </c>
      <c r="N6471" s="41">
        <f>Data!I6468</f>
        <v>46087.479756944442</v>
      </c>
      <c r="O6471" s="35">
        <f>Data!L6468</f>
        <v>-84.191280000000006</v>
      </c>
      <c r="P6471" s="35">
        <f>Data!M6468</f>
        <v>9.9458400000000005</v>
      </c>
      <c r="Q6471" s="35" t="str">
        <f>IF(Data!N6468=0,"",Data!N6468)</f>
        <v>CurveSpeedEstimateError</v>
      </c>
      <c r="R6471" s="35">
        <f>Data!K6468</f>
        <v>0</v>
      </c>
      <c r="S6471" s="35" t="str">
        <f>IF(Data!X6468=TRUE(), "Yes", "No")</f>
        <v>Yes</v>
      </c>
      <c r="T6471" s="40" t="e">
        <f>#REF!</f>
        <v>#REF!</v>
      </c>
    </row>
    <row r="6472" spans="1:20" x14ac:dyDescent="0.3">
      <c r="A6472" s="35" t="str">
        <f>Data!A6469</f>
        <v>NISSAN LEAF 299-1018</v>
      </c>
      <c r="B6472" s="36">
        <f t="shared" si="100"/>
        <v>46087.479791666665</v>
      </c>
      <c r="C6472" s="37" t="str">
        <f>IF(Data!J6469="GpsRecord", CONCATENATE($U$3,": ",Data!M6469,", ",Data!L6469), CONCATENATE(Data!AB6469, " ", Data!AH6469))</f>
        <v>Ubicación: 9.94584, -84.19128</v>
      </c>
      <c r="D6472" s="38" t="str">
        <f>IF(Data!O6469=TRUE(), "Yes", "No")</f>
        <v>Yes</v>
      </c>
      <c r="E6472" s="38" t="str">
        <f>IF(Data!J6469="EngineStatusRecord","Engine",IF(Data!J6469="GpsRecord", "GPS", IF(Data!J6469="EngineFaultRecord", "Fault", IF(Data!J6469="DriverChange","Driver",IF(Data!J6469="CustomRecord","Custom","Debug")))))</f>
        <v>GPS</v>
      </c>
      <c r="F6472" s="39" t="str">
        <f>IF(Data!Y6469=TRUE(), "Yes", "No")</f>
        <v>Yes</v>
      </c>
      <c r="G6472" s="40">
        <f>Data!AK6469</f>
        <v>0</v>
      </c>
      <c r="H6472" s="35">
        <f>Data!AB6469</f>
        <v>0</v>
      </c>
      <c r="I6472" s="35">
        <f>Data!AD6469</f>
        <v>0</v>
      </c>
      <c r="J6472" s="35">
        <f>Data!AF6469</f>
        <v>0</v>
      </c>
      <c r="K6472" s="35" t="str">
        <f>CONCATENATE(Data!AH6469, " ", Data!AI6469)</f>
        <v xml:space="preserve"> </v>
      </c>
      <c r="L6472" s="35" t="str">
        <f>Data!C6469</f>
        <v>Vehicle, Battery Electric Vehicle</v>
      </c>
      <c r="M6472" s="35">
        <f>Data!H6469</f>
        <v>0</v>
      </c>
      <c r="N6472" s="41">
        <f>Data!I6469</f>
        <v>46087.479791666665</v>
      </c>
      <c r="O6472" s="35">
        <f>Data!L6469</f>
        <v>-84.191280000000006</v>
      </c>
      <c r="P6472" s="35">
        <f>Data!M6469</f>
        <v>9.9458400000000005</v>
      </c>
      <c r="Q6472" s="35" t="str">
        <f>IF(Data!N6469=0,"",Data!N6469)</f>
        <v>CurveOtherEvent</v>
      </c>
      <c r="R6472" s="35">
        <f>Data!K6469</f>
        <v>0</v>
      </c>
      <c r="S6472" s="35" t="str">
        <f>IF(Data!X6469=TRUE(), "Yes", "No")</f>
        <v>Yes</v>
      </c>
      <c r="T6472" s="40" t="e">
        <f>#REF!</f>
        <v>#REF!</v>
      </c>
    </row>
    <row r="6473" spans="1:20" x14ac:dyDescent="0.3">
      <c r="A6473" s="35" t="str">
        <f>Data!A6470</f>
        <v>NISSAN LEAF 299-1018</v>
      </c>
      <c r="B6473" s="36">
        <f t="shared" si="100"/>
        <v>46087.479795370367</v>
      </c>
      <c r="C6473" s="37" t="str">
        <f>IF(Data!J6470="GpsRecord", CONCATENATE($U$3,": ",Data!M6470,", ",Data!L6470), CONCATENATE(Data!AB6470, " ", Data!AH6470))</f>
        <v>Velocidad del motor en carretera 3</v>
      </c>
      <c r="D6473" s="38" t="str">
        <f>IF(Data!O6470=TRUE(), "Yes", "No")</f>
        <v>No</v>
      </c>
      <c r="E6473" s="38" t="str">
        <f>IF(Data!J6470="EngineStatusRecord","Engine",IF(Data!J6470="GpsRecord", "GPS", IF(Data!J6470="EngineFaultRecord", "Fault", IF(Data!J6470="DriverChange","Driver",IF(Data!J6470="CustomRecord","Custom","Debug")))))</f>
        <v>Engine</v>
      </c>
      <c r="F6473" s="39" t="str">
        <f>IF(Data!Y6470=TRUE(), "Yes", "No")</f>
        <v>No</v>
      </c>
      <c r="G6473" s="40">
        <f>Data!AK6470</f>
        <v>0</v>
      </c>
      <c r="H6473" s="35" t="str">
        <f>Data!AB6470</f>
        <v>Velocidad del motor en carretera</v>
      </c>
      <c r="I6473" s="35">
        <f>Data!AD6470</f>
        <v>0</v>
      </c>
      <c r="J6473" s="35">
        <f>Data!AF6470</f>
        <v>0</v>
      </c>
      <c r="K6473" s="35" t="str">
        <f>CONCATENATE(Data!AH6470, " ", Data!AI6470)</f>
        <v>3 km/h</v>
      </c>
      <c r="L6473" s="35" t="str">
        <f>Data!C6470</f>
        <v>Vehicle, Battery Electric Vehicle</v>
      </c>
      <c r="M6473" s="35">
        <f>Data!H6470</f>
        <v>0</v>
      </c>
      <c r="N6473" s="41">
        <f>Data!I6470</f>
        <v>46087.479795370367</v>
      </c>
      <c r="O6473" s="35">
        <f>Data!L6470</f>
        <v>0</v>
      </c>
      <c r="P6473" s="35">
        <f>Data!M6470</f>
        <v>0</v>
      </c>
      <c r="Q6473" s="35" t="str">
        <f>IF(Data!N6470=0,"",Data!N6470)</f>
        <v/>
      </c>
      <c r="R6473" s="35">
        <f>Data!K6470</f>
        <v>0</v>
      </c>
      <c r="S6473" s="35" t="str">
        <f>IF(Data!X6470=TRUE(), "Yes", "No")</f>
        <v>No</v>
      </c>
      <c r="T6473" s="40" t="e">
        <f>#REF!</f>
        <v>#REF!</v>
      </c>
    </row>
    <row r="6474" spans="1:20" x14ac:dyDescent="0.3">
      <c r="A6474" s="35" t="str">
        <f>Data!A6471</f>
        <v>NISSAN LEAF 299-1018</v>
      </c>
      <c r="B6474" s="36">
        <f t="shared" si="100"/>
        <v>46087.479795775464</v>
      </c>
      <c r="C6474" s="37" t="str">
        <f>IF(Data!J6471="GpsRecord", CONCATENATE($U$3,": ",Data!M6471,", ",Data!L6471), CONCATENATE(Data!AB6471, " ", Data!AH6471))</f>
        <v>Energía total de la batería del vehículo eléctrico en ralentí (desde la instalación telemática) 0.91</v>
      </c>
      <c r="D6474" s="38" t="str">
        <f>IF(Data!O6471=TRUE(), "Yes", "No")</f>
        <v>No</v>
      </c>
      <c r="E6474" s="38" t="str">
        <f>IF(Data!J6471="EngineStatusRecord","Engine",IF(Data!J6471="GpsRecord", "GPS", IF(Data!J6471="EngineFaultRecord", "Fault", IF(Data!J6471="DriverChange","Driver",IF(Data!J6471="CustomRecord","Custom","Debug")))))</f>
        <v>Engine</v>
      </c>
      <c r="F6474" s="39" t="str">
        <f>IF(Data!Y6471=TRUE(), "Yes", "No")</f>
        <v>No</v>
      </c>
      <c r="G6474" s="40">
        <f>Data!AK6471</f>
        <v>0</v>
      </c>
      <c r="H6474" s="35" t="str">
        <f>Data!AB6471</f>
        <v>Energía total de la batería del vehículo eléctrico en ralentí (desde la instalación telemática)</v>
      </c>
      <c r="I6474" s="35">
        <f>Data!AD6471</f>
        <v>0</v>
      </c>
      <c r="J6474" s="35">
        <f>Data!AF6471</f>
        <v>0</v>
      </c>
      <c r="K6474" s="35" t="str">
        <f>CONCATENATE(Data!AH6471, " ", Data!AI6471)</f>
        <v>0.91 kWh</v>
      </c>
      <c r="L6474" s="35" t="str">
        <f>Data!C6471</f>
        <v>Vehicle, Battery Electric Vehicle</v>
      </c>
      <c r="M6474" s="35">
        <f>Data!H6471</f>
        <v>0</v>
      </c>
      <c r="N6474" s="41">
        <f>Data!I6471</f>
        <v>46087.479795775464</v>
      </c>
      <c r="O6474" s="35">
        <f>Data!L6471</f>
        <v>0</v>
      </c>
      <c r="P6474" s="35">
        <f>Data!M6471</f>
        <v>0</v>
      </c>
      <c r="Q6474" s="35" t="str">
        <f>IF(Data!N6471=0,"",Data!N6471)</f>
        <v/>
      </c>
      <c r="R6474" s="35">
        <f>Data!K6471</f>
        <v>0</v>
      </c>
      <c r="S6474" s="35" t="str">
        <f>IF(Data!X6471=TRUE(), "Yes", "No")</f>
        <v>No</v>
      </c>
      <c r="T6474" s="40" t="e">
        <f>#REF!</f>
        <v>#REF!</v>
      </c>
    </row>
    <row r="6475" spans="1:20" x14ac:dyDescent="0.3">
      <c r="A6475" s="35" t="str">
        <f>Data!A6472</f>
        <v>NISSAN LEAF 299-1018</v>
      </c>
      <c r="B6475" s="36">
        <f t="shared" si="100"/>
        <v>46087.479795775464</v>
      </c>
      <c r="C6475" s="37" t="str">
        <f>IF(Data!J6472="GpsRecord", CONCATENATE($U$3,": ",Data!M6472,", ",Data!L6472), CONCATENATE(Data!AB6472, " ", Data!AH6472))</f>
        <v>Energía total de entrada en la batería del vehículo mientras se conduce (desde que se instaló la telemática) 265.67</v>
      </c>
      <c r="D6475" s="38" t="str">
        <f>IF(Data!O6472=TRUE(), "Yes", "No")</f>
        <v>No</v>
      </c>
      <c r="E6475" s="38" t="str">
        <f>IF(Data!J6472="EngineStatusRecord","Engine",IF(Data!J6472="GpsRecord", "GPS", IF(Data!J6472="EngineFaultRecord", "Fault", IF(Data!J6472="DriverChange","Driver",IF(Data!J6472="CustomRecord","Custom","Debug")))))</f>
        <v>Engine</v>
      </c>
      <c r="F6475" s="39" t="str">
        <f>IF(Data!Y6472=TRUE(), "Yes", "No")</f>
        <v>No</v>
      </c>
      <c r="G6475" s="40">
        <f>Data!AK6472</f>
        <v>0</v>
      </c>
      <c r="H6475" s="35" t="str">
        <f>Data!AB6472</f>
        <v>Energía total de entrada en la batería del vehículo mientras se conduce (desde que se instaló la telemática)</v>
      </c>
      <c r="I6475" s="35">
        <f>Data!AD6472</f>
        <v>0</v>
      </c>
      <c r="J6475" s="35">
        <f>Data!AF6472</f>
        <v>0</v>
      </c>
      <c r="K6475" s="35" t="str">
        <f>CONCATENATE(Data!AH6472, " ", Data!AI6472)</f>
        <v>265.67 kWh</v>
      </c>
      <c r="L6475" s="35" t="str">
        <f>Data!C6472</f>
        <v>Vehicle, Battery Electric Vehicle</v>
      </c>
      <c r="M6475" s="35">
        <f>Data!H6472</f>
        <v>0</v>
      </c>
      <c r="N6475" s="41">
        <f>Data!I6472</f>
        <v>46087.479795775464</v>
      </c>
      <c r="O6475" s="35">
        <f>Data!L6472</f>
        <v>0</v>
      </c>
      <c r="P6475" s="35">
        <f>Data!M6472</f>
        <v>0</v>
      </c>
      <c r="Q6475" s="35" t="str">
        <f>IF(Data!N6472=0,"",Data!N6472)</f>
        <v/>
      </c>
      <c r="R6475" s="35">
        <f>Data!K6472</f>
        <v>0</v>
      </c>
      <c r="S6475" s="35" t="str">
        <f>IF(Data!X6472=TRUE(), "Yes", "No")</f>
        <v>No</v>
      </c>
      <c r="T6475" s="40" t="e">
        <f>#REF!</f>
        <v>#REF!</v>
      </c>
    </row>
    <row r="6476" spans="1:20" x14ac:dyDescent="0.3">
      <c r="A6476" s="35" t="str">
        <f>Data!A6473</f>
        <v>NISSAN LEAF 299-1018</v>
      </c>
      <c r="B6476" s="36">
        <f t="shared" si="100"/>
        <v>46087.479795775464</v>
      </c>
      <c r="C6476" s="37" t="str">
        <f>IF(Data!J6473="GpsRecord", CONCATENATE($U$3,": ",Data!M6473,", ",Data!L6473), CONCATENATE(Data!AB6473, " ", Data!AH6473))</f>
        <v>Energía total de salida en la batería del vehículo eléctrico mientras se conduce (desde que se instaló la telemática) 1047.06</v>
      </c>
      <c r="D6476" s="38" t="str">
        <f>IF(Data!O6473=TRUE(), "Yes", "No")</f>
        <v>No</v>
      </c>
      <c r="E6476" s="38" t="str">
        <f>IF(Data!J6473="EngineStatusRecord","Engine",IF(Data!J6473="GpsRecord", "GPS", IF(Data!J6473="EngineFaultRecord", "Fault", IF(Data!J6473="DriverChange","Driver",IF(Data!J6473="CustomRecord","Custom","Debug")))))</f>
        <v>Engine</v>
      </c>
      <c r="F6476" s="39" t="str">
        <f>IF(Data!Y6473=TRUE(), "Yes", "No")</f>
        <v>No</v>
      </c>
      <c r="G6476" s="40">
        <f>Data!AK6473</f>
        <v>0</v>
      </c>
      <c r="H6476" s="35" t="str">
        <f>Data!AB6473</f>
        <v>Energía total de salida en la batería del vehículo eléctrico mientras se conduce (desde que se instaló la telemática)</v>
      </c>
      <c r="I6476" s="35">
        <f>Data!AD6473</f>
        <v>0</v>
      </c>
      <c r="J6476" s="35">
        <f>Data!AF6473</f>
        <v>0</v>
      </c>
      <c r="K6476" s="35" t="str">
        <f>CONCATENATE(Data!AH6473, " ", Data!AI6473)</f>
        <v>1047.06 kWh</v>
      </c>
      <c r="L6476" s="35" t="str">
        <f>Data!C6473</f>
        <v>Vehicle, Battery Electric Vehicle</v>
      </c>
      <c r="M6476" s="35">
        <f>Data!H6473</f>
        <v>0</v>
      </c>
      <c r="N6476" s="41">
        <f>Data!I6473</f>
        <v>46087.479795775464</v>
      </c>
      <c r="O6476" s="35">
        <f>Data!L6473</f>
        <v>0</v>
      </c>
      <c r="P6476" s="35">
        <f>Data!M6473</f>
        <v>0</v>
      </c>
      <c r="Q6476" s="35" t="str">
        <f>IF(Data!N6473=0,"",Data!N6473)</f>
        <v/>
      </c>
      <c r="R6476" s="35">
        <f>Data!K6473</f>
        <v>0</v>
      </c>
      <c r="S6476" s="35" t="str">
        <f>IF(Data!X6473=TRUE(), "Yes", "No")</f>
        <v>No</v>
      </c>
      <c r="T6476" s="40" t="e">
        <f>#REF!</f>
        <v>#REF!</v>
      </c>
    </row>
    <row r="6477" spans="1:20" x14ac:dyDescent="0.3">
      <c r="A6477" s="35" t="str">
        <f>Data!A6474</f>
        <v>NISSAN LEAF 299-1018</v>
      </c>
      <c r="B6477" s="36">
        <f t="shared" si="100"/>
        <v>46087.479795775464</v>
      </c>
      <c r="C6477" s="37" t="str">
        <f>IF(Data!J6474="GpsRecord", CONCATENATE($U$3,": ",Data!M6474,", ",Data!L6474), CONCATENATE(Data!AB6474, " ", Data!AH6474))</f>
        <v>Energía total de la batería del vehículo eléctrico al ralentí (desde la instalación telemática) 49.76</v>
      </c>
      <c r="D6477" s="38" t="str">
        <f>IF(Data!O6474=TRUE(), "Yes", "No")</f>
        <v>No</v>
      </c>
      <c r="E6477" s="38" t="str">
        <f>IF(Data!J6474="EngineStatusRecord","Engine",IF(Data!J6474="GpsRecord", "GPS", IF(Data!J6474="EngineFaultRecord", "Fault", IF(Data!J6474="DriverChange","Driver",IF(Data!J6474="CustomRecord","Custom","Debug")))))</f>
        <v>Engine</v>
      </c>
      <c r="F6477" s="39" t="str">
        <f>IF(Data!Y6474=TRUE(), "Yes", "No")</f>
        <v>No</v>
      </c>
      <c r="G6477" s="40">
        <f>Data!AK6474</f>
        <v>0</v>
      </c>
      <c r="H6477" s="35" t="str">
        <f>Data!AB6474</f>
        <v>Energía total de la batería del vehículo eléctrico al ralentí (desde la instalación telemática)</v>
      </c>
      <c r="I6477" s="35">
        <f>Data!AD6474</f>
        <v>0</v>
      </c>
      <c r="J6477" s="35">
        <f>Data!AF6474</f>
        <v>0</v>
      </c>
      <c r="K6477" s="35" t="str">
        <f>CONCATENATE(Data!AH6474, " ", Data!AI6474)</f>
        <v>49.76 kWh</v>
      </c>
      <c r="L6477" s="35" t="str">
        <f>Data!C6474</f>
        <v>Vehicle, Battery Electric Vehicle</v>
      </c>
      <c r="M6477" s="35">
        <f>Data!H6474</f>
        <v>0</v>
      </c>
      <c r="N6477" s="41">
        <f>Data!I6474</f>
        <v>46087.479795775464</v>
      </c>
      <c r="O6477" s="35">
        <f>Data!L6474</f>
        <v>0</v>
      </c>
      <c r="P6477" s="35">
        <f>Data!M6474</f>
        <v>0</v>
      </c>
      <c r="Q6477" s="35" t="str">
        <f>IF(Data!N6474=0,"",Data!N6474)</f>
        <v/>
      </c>
      <c r="R6477" s="35">
        <f>Data!K6474</f>
        <v>0</v>
      </c>
      <c r="S6477" s="35" t="str">
        <f>IF(Data!X6474=TRUE(), "Yes", "No")</f>
        <v>No</v>
      </c>
      <c r="T6477" s="40" t="e">
        <f>#REF!</f>
        <v>#REF!</v>
      </c>
    </row>
    <row r="6478" spans="1:20" x14ac:dyDescent="0.3">
      <c r="A6478" s="35" t="str">
        <f>Data!A6475</f>
        <v>NISSAN LEAF 299-1018</v>
      </c>
      <c r="B6478" s="36">
        <f t="shared" ref="B6478:B6541" si="101">N6478</f>
        <v>46087.479803240742</v>
      </c>
      <c r="C6478" s="37" t="str">
        <f>IF(Data!J6475="GpsRecord", CONCATENATE($U$3,": ",Data!M6475,", ",Data!L6475), CONCATENATE(Data!AB6475, " ", Data!AH6475))</f>
        <v>Ubicación: 9.94586, -84.19129</v>
      </c>
      <c r="D6478" s="38" t="str">
        <f>IF(Data!O6475=TRUE(), "Yes", "No")</f>
        <v>Yes</v>
      </c>
      <c r="E6478" s="38" t="str">
        <f>IF(Data!J6475="EngineStatusRecord","Engine",IF(Data!J6475="GpsRecord", "GPS", IF(Data!J6475="EngineFaultRecord", "Fault", IF(Data!J6475="DriverChange","Driver",IF(Data!J6475="CustomRecord","Custom","Debug")))))</f>
        <v>GPS</v>
      </c>
      <c r="F6478" s="39" t="str">
        <f>IF(Data!Y6475=TRUE(), "Yes", "No")</f>
        <v>Yes</v>
      </c>
      <c r="G6478" s="40">
        <f>Data!AK6475</f>
        <v>0</v>
      </c>
      <c r="H6478" s="35">
        <f>Data!AB6475</f>
        <v>0</v>
      </c>
      <c r="I6478" s="35">
        <f>Data!AD6475</f>
        <v>0</v>
      </c>
      <c r="J6478" s="35">
        <f>Data!AF6475</f>
        <v>0</v>
      </c>
      <c r="K6478" s="35" t="str">
        <f>CONCATENATE(Data!AH6475, " ", Data!AI6475)</f>
        <v xml:space="preserve"> </v>
      </c>
      <c r="L6478" s="35" t="str">
        <f>Data!C6475</f>
        <v>Vehicle, Battery Electric Vehicle</v>
      </c>
      <c r="M6478" s="35">
        <f>Data!H6475</f>
        <v>0</v>
      </c>
      <c r="N6478" s="41">
        <f>Data!I6475</f>
        <v>46087.479803240742</v>
      </c>
      <c r="O6478" s="35">
        <f>Data!L6475</f>
        <v>-84.191289999999995</v>
      </c>
      <c r="P6478" s="35">
        <f>Data!M6475</f>
        <v>9.9458599999999997</v>
      </c>
      <c r="Q6478" s="35" t="str">
        <f>IF(Data!N6475=0,"",Data!N6475)</f>
        <v>CurveOtherEvent</v>
      </c>
      <c r="R6478" s="35">
        <f>Data!K6475</f>
        <v>4</v>
      </c>
      <c r="S6478" s="35" t="str">
        <f>IF(Data!X6475=TRUE(), "Yes", "No")</f>
        <v>Yes</v>
      </c>
      <c r="T6478" s="40" t="e">
        <f>#REF!</f>
        <v>#REF!</v>
      </c>
    </row>
    <row r="6479" spans="1:20" x14ac:dyDescent="0.3">
      <c r="A6479" s="35" t="str">
        <f>Data!A6476</f>
        <v>NISSAN LEAF 299-1018</v>
      </c>
      <c r="B6479" s="36">
        <f t="shared" si="101"/>
        <v>46087.479803553244</v>
      </c>
      <c r="C6479" s="37" t="str">
        <f>IF(Data!J6476="GpsRecord", CONCATENATE($U$3,": ",Data!M6476,", ",Data!L6476), CONCATENATE(Data!AB6476, " ", Data!AH6476))</f>
        <v>Velocidad del motor en carretera 0</v>
      </c>
      <c r="D6479" s="38" t="str">
        <f>IF(Data!O6476=TRUE(), "Yes", "No")</f>
        <v>No</v>
      </c>
      <c r="E6479" s="38" t="str">
        <f>IF(Data!J6476="EngineStatusRecord","Engine",IF(Data!J6476="GpsRecord", "GPS", IF(Data!J6476="EngineFaultRecord", "Fault", IF(Data!J6476="DriverChange","Driver",IF(Data!J6476="CustomRecord","Custom","Debug")))))</f>
        <v>Engine</v>
      </c>
      <c r="F6479" s="39" t="str">
        <f>IF(Data!Y6476=TRUE(), "Yes", "No")</f>
        <v>No</v>
      </c>
      <c r="G6479" s="40">
        <f>Data!AK6476</f>
        <v>0</v>
      </c>
      <c r="H6479" s="35" t="str">
        <f>Data!AB6476</f>
        <v>Velocidad del motor en carretera</v>
      </c>
      <c r="I6479" s="35">
        <f>Data!AD6476</f>
        <v>0</v>
      </c>
      <c r="J6479" s="35">
        <f>Data!AF6476</f>
        <v>0</v>
      </c>
      <c r="K6479" s="35" t="str">
        <f>CONCATENATE(Data!AH6476, " ", Data!AI6476)</f>
        <v>0 km/h</v>
      </c>
      <c r="L6479" s="35" t="str">
        <f>Data!C6476</f>
        <v>Vehicle, Battery Electric Vehicle</v>
      </c>
      <c r="M6479" s="35">
        <f>Data!H6476</f>
        <v>0</v>
      </c>
      <c r="N6479" s="41">
        <f>Data!I6476</f>
        <v>46087.479803553244</v>
      </c>
      <c r="O6479" s="35">
        <f>Data!L6476</f>
        <v>0</v>
      </c>
      <c r="P6479" s="35">
        <f>Data!M6476</f>
        <v>0</v>
      </c>
      <c r="Q6479" s="35" t="str">
        <f>IF(Data!N6476=0,"",Data!N6476)</f>
        <v/>
      </c>
      <c r="R6479" s="35">
        <f>Data!K6476</f>
        <v>0</v>
      </c>
      <c r="S6479" s="35" t="str">
        <f>IF(Data!X6476=TRUE(), "Yes", "No")</f>
        <v>No</v>
      </c>
      <c r="T6479" s="40" t="e">
        <f>#REF!</f>
        <v>#REF!</v>
      </c>
    </row>
    <row r="6480" spans="1:20" x14ac:dyDescent="0.3">
      <c r="A6480" s="35" t="str">
        <f>Data!A6477</f>
        <v>NISSAN LEAF 299-1018</v>
      </c>
      <c r="B6480" s="36">
        <f t="shared" si="101"/>
        <v>46087.479807581018</v>
      </c>
      <c r="C6480" s="37" t="str">
        <f>IF(Data!J6477="GpsRecord", CONCATENATE($U$3,": ",Data!M6477,", ",Data!L6477), CONCATENATE(Data!AB6477, " ", Data!AH6477))</f>
        <v>Energía total de la batería del vehículo eléctrico en ralentí (desde la instalación telemática) 0.91</v>
      </c>
      <c r="D6480" s="38" t="str">
        <f>IF(Data!O6477=TRUE(), "Yes", "No")</f>
        <v>No</v>
      </c>
      <c r="E6480" s="38" t="str">
        <f>IF(Data!J6477="EngineStatusRecord","Engine",IF(Data!J6477="GpsRecord", "GPS", IF(Data!J6477="EngineFaultRecord", "Fault", IF(Data!J6477="DriverChange","Driver",IF(Data!J6477="CustomRecord","Custom","Debug")))))</f>
        <v>Engine</v>
      </c>
      <c r="F6480" s="39" t="str">
        <f>IF(Data!Y6477=TRUE(), "Yes", "No")</f>
        <v>No</v>
      </c>
      <c r="G6480" s="40">
        <f>Data!AK6477</f>
        <v>0</v>
      </c>
      <c r="H6480" s="35" t="str">
        <f>Data!AB6477</f>
        <v>Energía total de la batería del vehículo eléctrico en ralentí (desde la instalación telemática)</v>
      </c>
      <c r="I6480" s="35">
        <f>Data!AD6477</f>
        <v>0</v>
      </c>
      <c r="J6480" s="35">
        <f>Data!AF6477</f>
        <v>0</v>
      </c>
      <c r="K6480" s="35" t="str">
        <f>CONCATENATE(Data!AH6477, " ", Data!AI6477)</f>
        <v>0.91 kWh</v>
      </c>
      <c r="L6480" s="35" t="str">
        <f>Data!C6477</f>
        <v>Vehicle, Battery Electric Vehicle</v>
      </c>
      <c r="M6480" s="35">
        <f>Data!H6477</f>
        <v>0</v>
      </c>
      <c r="N6480" s="41">
        <f>Data!I6477</f>
        <v>46087.479807581018</v>
      </c>
      <c r="O6480" s="35">
        <f>Data!L6477</f>
        <v>0</v>
      </c>
      <c r="P6480" s="35">
        <f>Data!M6477</f>
        <v>0</v>
      </c>
      <c r="Q6480" s="35" t="str">
        <f>IF(Data!N6477=0,"",Data!N6477)</f>
        <v/>
      </c>
      <c r="R6480" s="35">
        <f>Data!K6477</f>
        <v>0</v>
      </c>
      <c r="S6480" s="35" t="str">
        <f>IF(Data!X6477=TRUE(), "Yes", "No")</f>
        <v>No</v>
      </c>
      <c r="T6480" s="40" t="e">
        <f>#REF!</f>
        <v>#REF!</v>
      </c>
    </row>
    <row r="6481" spans="1:20" x14ac:dyDescent="0.3">
      <c r="A6481" s="35" t="str">
        <f>Data!A6478</f>
        <v>NISSAN LEAF 299-1018</v>
      </c>
      <c r="B6481" s="36">
        <f t="shared" si="101"/>
        <v>46087.479807581018</v>
      </c>
      <c r="C6481" s="37" t="str">
        <f>IF(Data!J6478="GpsRecord", CONCATENATE($U$3,": ",Data!M6478,", ",Data!L6478), CONCATENATE(Data!AB6478, " ", Data!AH6478))</f>
        <v>Energía total de entrada en la batería del vehículo mientras se conduce (desde que se instaló la telemática) 265.67</v>
      </c>
      <c r="D6481" s="38" t="str">
        <f>IF(Data!O6478=TRUE(), "Yes", "No")</f>
        <v>No</v>
      </c>
      <c r="E6481" s="38" t="str">
        <f>IF(Data!J6478="EngineStatusRecord","Engine",IF(Data!J6478="GpsRecord", "GPS", IF(Data!J6478="EngineFaultRecord", "Fault", IF(Data!J6478="DriverChange","Driver",IF(Data!J6478="CustomRecord","Custom","Debug")))))</f>
        <v>Engine</v>
      </c>
      <c r="F6481" s="39" t="str">
        <f>IF(Data!Y6478=TRUE(), "Yes", "No")</f>
        <v>No</v>
      </c>
      <c r="G6481" s="40">
        <f>Data!AK6478</f>
        <v>0</v>
      </c>
      <c r="H6481" s="35" t="str">
        <f>Data!AB6478</f>
        <v>Energía total de entrada en la batería del vehículo mientras se conduce (desde que se instaló la telemática)</v>
      </c>
      <c r="I6481" s="35">
        <f>Data!AD6478</f>
        <v>0</v>
      </c>
      <c r="J6481" s="35">
        <f>Data!AF6478</f>
        <v>0</v>
      </c>
      <c r="K6481" s="35" t="str">
        <f>CONCATENATE(Data!AH6478, " ", Data!AI6478)</f>
        <v>265.67 kWh</v>
      </c>
      <c r="L6481" s="35" t="str">
        <f>Data!C6478</f>
        <v>Vehicle, Battery Electric Vehicle</v>
      </c>
      <c r="M6481" s="35">
        <f>Data!H6478</f>
        <v>0</v>
      </c>
      <c r="N6481" s="41">
        <f>Data!I6478</f>
        <v>46087.479807581018</v>
      </c>
      <c r="O6481" s="35">
        <f>Data!L6478</f>
        <v>0</v>
      </c>
      <c r="P6481" s="35">
        <f>Data!M6478</f>
        <v>0</v>
      </c>
      <c r="Q6481" s="35" t="str">
        <f>IF(Data!N6478=0,"",Data!N6478)</f>
        <v/>
      </c>
      <c r="R6481" s="35">
        <f>Data!K6478</f>
        <v>0</v>
      </c>
      <c r="S6481" s="35" t="str">
        <f>IF(Data!X6478=TRUE(), "Yes", "No")</f>
        <v>No</v>
      </c>
      <c r="T6481" s="40" t="e">
        <f>#REF!</f>
        <v>#REF!</v>
      </c>
    </row>
    <row r="6482" spans="1:20" x14ac:dyDescent="0.3">
      <c r="A6482" s="35" t="str">
        <f>Data!A6479</f>
        <v>NISSAN LEAF 299-1018</v>
      </c>
      <c r="B6482" s="36">
        <f t="shared" si="101"/>
        <v>46087.479807581018</v>
      </c>
      <c r="C6482" s="37" t="str">
        <f>IF(Data!J6479="GpsRecord", CONCATENATE($U$3,": ",Data!M6479,", ",Data!L6479), CONCATENATE(Data!AB6479, " ", Data!AH6479))</f>
        <v>Energía total de salida en la batería del vehículo eléctrico mientras se conduce (desde que se instaló la telemática) 1047.06</v>
      </c>
      <c r="D6482" s="38" t="str">
        <f>IF(Data!O6479=TRUE(), "Yes", "No")</f>
        <v>No</v>
      </c>
      <c r="E6482" s="38" t="str">
        <f>IF(Data!J6479="EngineStatusRecord","Engine",IF(Data!J6479="GpsRecord", "GPS", IF(Data!J6479="EngineFaultRecord", "Fault", IF(Data!J6479="DriverChange","Driver",IF(Data!J6479="CustomRecord","Custom","Debug")))))</f>
        <v>Engine</v>
      </c>
      <c r="F6482" s="39" t="str">
        <f>IF(Data!Y6479=TRUE(), "Yes", "No")</f>
        <v>No</v>
      </c>
      <c r="G6482" s="40">
        <f>Data!AK6479</f>
        <v>0</v>
      </c>
      <c r="H6482" s="35" t="str">
        <f>Data!AB6479</f>
        <v>Energía total de salida en la batería del vehículo eléctrico mientras se conduce (desde que se instaló la telemática)</v>
      </c>
      <c r="I6482" s="35">
        <f>Data!AD6479</f>
        <v>0</v>
      </c>
      <c r="J6482" s="35">
        <f>Data!AF6479</f>
        <v>0</v>
      </c>
      <c r="K6482" s="35" t="str">
        <f>CONCATENATE(Data!AH6479, " ", Data!AI6479)</f>
        <v>1047.06 kWh</v>
      </c>
      <c r="L6482" s="35" t="str">
        <f>Data!C6479</f>
        <v>Vehicle, Battery Electric Vehicle</v>
      </c>
      <c r="M6482" s="35">
        <f>Data!H6479</f>
        <v>0</v>
      </c>
      <c r="N6482" s="41">
        <f>Data!I6479</f>
        <v>46087.479807581018</v>
      </c>
      <c r="O6482" s="35">
        <f>Data!L6479</f>
        <v>0</v>
      </c>
      <c r="P6482" s="35">
        <f>Data!M6479</f>
        <v>0</v>
      </c>
      <c r="Q6482" s="35" t="str">
        <f>IF(Data!N6479=0,"",Data!N6479)</f>
        <v/>
      </c>
      <c r="R6482" s="35">
        <f>Data!K6479</f>
        <v>0</v>
      </c>
      <c r="S6482" s="35" t="str">
        <f>IF(Data!X6479=TRUE(), "Yes", "No")</f>
        <v>No</v>
      </c>
      <c r="T6482" s="40" t="e">
        <f>#REF!</f>
        <v>#REF!</v>
      </c>
    </row>
    <row r="6483" spans="1:20" x14ac:dyDescent="0.3">
      <c r="A6483" s="35" t="str">
        <f>Data!A6480</f>
        <v>NISSAN LEAF 299-1018</v>
      </c>
      <c r="B6483" s="36">
        <f t="shared" si="101"/>
        <v>46087.479807581018</v>
      </c>
      <c r="C6483" s="37" t="str">
        <f>IF(Data!J6480="GpsRecord", CONCATENATE($U$3,": ",Data!M6480,", ",Data!L6480), CONCATENATE(Data!AB6480, " ", Data!AH6480))</f>
        <v>Energía total de la batería del vehículo eléctrico al ralentí (desde la instalación telemática) 49.76</v>
      </c>
      <c r="D6483" s="38" t="str">
        <f>IF(Data!O6480=TRUE(), "Yes", "No")</f>
        <v>No</v>
      </c>
      <c r="E6483" s="38" t="str">
        <f>IF(Data!J6480="EngineStatusRecord","Engine",IF(Data!J6480="GpsRecord", "GPS", IF(Data!J6480="EngineFaultRecord", "Fault", IF(Data!J6480="DriverChange","Driver",IF(Data!J6480="CustomRecord","Custom","Debug")))))</f>
        <v>Engine</v>
      </c>
      <c r="F6483" s="39" t="str">
        <f>IF(Data!Y6480=TRUE(), "Yes", "No")</f>
        <v>No</v>
      </c>
      <c r="G6483" s="40">
        <f>Data!AK6480</f>
        <v>0</v>
      </c>
      <c r="H6483" s="35" t="str">
        <f>Data!AB6480</f>
        <v>Energía total de la batería del vehículo eléctrico al ralentí (desde la instalación telemática)</v>
      </c>
      <c r="I6483" s="35">
        <f>Data!AD6480</f>
        <v>0</v>
      </c>
      <c r="J6483" s="35">
        <f>Data!AF6480</f>
        <v>0</v>
      </c>
      <c r="K6483" s="35" t="str">
        <f>CONCATENATE(Data!AH6480, " ", Data!AI6480)</f>
        <v>49.76 kWh</v>
      </c>
      <c r="L6483" s="35" t="str">
        <f>Data!C6480</f>
        <v>Vehicle, Battery Electric Vehicle</v>
      </c>
      <c r="M6483" s="35">
        <f>Data!H6480</f>
        <v>0</v>
      </c>
      <c r="N6483" s="41">
        <f>Data!I6480</f>
        <v>46087.479807581018</v>
      </c>
      <c r="O6483" s="35">
        <f>Data!L6480</f>
        <v>0</v>
      </c>
      <c r="P6483" s="35">
        <f>Data!M6480</f>
        <v>0</v>
      </c>
      <c r="Q6483" s="35" t="str">
        <f>IF(Data!N6480=0,"",Data!N6480)</f>
        <v/>
      </c>
      <c r="R6483" s="35">
        <f>Data!K6480</f>
        <v>0</v>
      </c>
      <c r="S6483" s="35" t="str">
        <f>IF(Data!X6480=TRUE(), "Yes", "No")</f>
        <v>No</v>
      </c>
      <c r="T6483" s="40" t="e">
        <f>#REF!</f>
        <v>#REF!</v>
      </c>
    </row>
    <row r="6484" spans="1:20" x14ac:dyDescent="0.3">
      <c r="A6484" s="35" t="str">
        <f>Data!A6481</f>
        <v>NISSAN LEAF 299-1018</v>
      </c>
      <c r="B6484" s="36">
        <f t="shared" si="101"/>
        <v>46087.479814814818</v>
      </c>
      <c r="C6484" s="37" t="str">
        <f>IF(Data!J6481="GpsRecord", CONCATENATE($U$3,": ",Data!M6481,", ",Data!L6481), CONCATENATE(Data!AB6481, " ", Data!AH6481))</f>
        <v>Ubicación: 9.94586, -84.1913</v>
      </c>
      <c r="D6484" s="38" t="str">
        <f>IF(Data!O6481=TRUE(), "Yes", "No")</f>
        <v>Yes</v>
      </c>
      <c r="E6484" s="38" t="str">
        <f>IF(Data!J6481="EngineStatusRecord","Engine",IF(Data!J6481="GpsRecord", "GPS", IF(Data!J6481="EngineFaultRecord", "Fault", IF(Data!J6481="DriverChange","Driver",IF(Data!J6481="CustomRecord","Custom","Debug")))))</f>
        <v>GPS</v>
      </c>
      <c r="F6484" s="39" t="str">
        <f>IF(Data!Y6481=TRUE(), "Yes", "No")</f>
        <v>Yes</v>
      </c>
      <c r="G6484" s="40">
        <f>Data!AK6481</f>
        <v>0</v>
      </c>
      <c r="H6484" s="35">
        <f>Data!AB6481</f>
        <v>0</v>
      </c>
      <c r="I6484" s="35">
        <f>Data!AD6481</f>
        <v>0</v>
      </c>
      <c r="J6484" s="35">
        <f>Data!AF6481</f>
        <v>0</v>
      </c>
      <c r="K6484" s="35" t="str">
        <f>CONCATENATE(Data!AH6481, " ", Data!AI6481)</f>
        <v xml:space="preserve"> </v>
      </c>
      <c r="L6484" s="35" t="str">
        <f>Data!C6481</f>
        <v>Vehicle, Battery Electric Vehicle</v>
      </c>
      <c r="M6484" s="35">
        <f>Data!H6481</f>
        <v>0</v>
      </c>
      <c r="N6484" s="41">
        <f>Data!I6481</f>
        <v>46087.479814814818</v>
      </c>
      <c r="O6484" s="35">
        <f>Data!L6481</f>
        <v>-84.191299999999998</v>
      </c>
      <c r="P6484" s="35">
        <f>Data!M6481</f>
        <v>9.9458599999999997</v>
      </c>
      <c r="Q6484" s="35" t="str">
        <f>IF(Data!N6481=0,"",Data!N6481)</f>
        <v>CurveZeroSpeed</v>
      </c>
      <c r="R6484" s="35">
        <f>Data!K6481</f>
        <v>0</v>
      </c>
      <c r="S6484" s="35" t="str">
        <f>IF(Data!X6481=TRUE(), "Yes", "No")</f>
        <v>Yes</v>
      </c>
      <c r="T6484" s="40" t="e">
        <f>#REF!</f>
        <v>#REF!</v>
      </c>
    </row>
    <row r="6485" spans="1:20" x14ac:dyDescent="0.3">
      <c r="A6485" s="35" t="str">
        <f>Data!A6482</f>
        <v>NISSAN LEAF 299-1018</v>
      </c>
      <c r="B6485" s="36">
        <f t="shared" si="101"/>
        <v>46087.479826388888</v>
      </c>
      <c r="C6485" s="37" t="str">
        <f>IF(Data!J6482="GpsRecord", CONCATENATE($U$3,": ",Data!M6482,", ",Data!L6482), CONCATENATE(Data!AB6482, " ", Data!AH6482))</f>
        <v>Ubicación: 9.94586, -84.1913</v>
      </c>
      <c r="D6485" s="38" t="str">
        <f>IF(Data!O6482=TRUE(), "Yes", "No")</f>
        <v>Yes</v>
      </c>
      <c r="E6485" s="38" t="str">
        <f>IF(Data!J6482="EngineStatusRecord","Engine",IF(Data!J6482="GpsRecord", "GPS", IF(Data!J6482="EngineFaultRecord", "Fault", IF(Data!J6482="DriverChange","Driver",IF(Data!J6482="CustomRecord","Custom","Debug")))))</f>
        <v>GPS</v>
      </c>
      <c r="F6485" s="39" t="str">
        <f>IF(Data!Y6482=TRUE(), "Yes", "No")</f>
        <v>Yes</v>
      </c>
      <c r="G6485" s="40">
        <f>Data!AK6482</f>
        <v>0</v>
      </c>
      <c r="H6485" s="35">
        <f>Data!AB6482</f>
        <v>0</v>
      </c>
      <c r="I6485" s="35">
        <f>Data!AD6482</f>
        <v>0</v>
      </c>
      <c r="J6485" s="35">
        <f>Data!AF6482</f>
        <v>0</v>
      </c>
      <c r="K6485" s="35" t="str">
        <f>CONCATENATE(Data!AH6482, " ", Data!AI6482)</f>
        <v xml:space="preserve"> </v>
      </c>
      <c r="L6485" s="35" t="str">
        <f>Data!C6482</f>
        <v>Vehicle, Battery Electric Vehicle</v>
      </c>
      <c r="M6485" s="35">
        <f>Data!H6482</f>
        <v>0</v>
      </c>
      <c r="N6485" s="41">
        <f>Data!I6482</f>
        <v>46087.479826388888</v>
      </c>
      <c r="O6485" s="35">
        <f>Data!L6482</f>
        <v>-84.191299999999998</v>
      </c>
      <c r="P6485" s="35">
        <f>Data!M6482</f>
        <v>9.9458599999999997</v>
      </c>
      <c r="Q6485" s="35" t="str">
        <f>IF(Data!N6482=0,"",Data!N6482)</f>
        <v>CurveSpeedEstimateError</v>
      </c>
      <c r="R6485" s="35">
        <f>Data!K6482</f>
        <v>0</v>
      </c>
      <c r="S6485" s="35" t="str">
        <f>IF(Data!X6482=TRUE(), "Yes", "No")</f>
        <v>Yes</v>
      </c>
      <c r="T6485" s="40" t="e">
        <f>#REF!</f>
        <v>#REF!</v>
      </c>
    </row>
    <row r="6486" spans="1:20" x14ac:dyDescent="0.3">
      <c r="A6486" s="35" t="str">
        <f>Data!A6483</f>
        <v>NISSAN LEAF 299-1018</v>
      </c>
      <c r="B6486" s="36">
        <f t="shared" si="101"/>
        <v>46087.479859710649</v>
      </c>
      <c r="C6486" s="37" t="str">
        <f>IF(Data!J6483="GpsRecord", CONCATENATE($U$3,": ",Data!M6483,", ",Data!L6483), CONCATENATE(Data!AB6483, " ", Data!AH6483))</f>
        <v>Aceleración hacia delante o frenado 0</v>
      </c>
      <c r="D6486" s="38" t="str">
        <f>IF(Data!O6483=TRUE(), "Yes", "No")</f>
        <v>No</v>
      </c>
      <c r="E6486" s="38" t="str">
        <f>IF(Data!J6483="EngineStatusRecord","Engine",IF(Data!J6483="GpsRecord", "GPS", IF(Data!J6483="EngineFaultRecord", "Fault", IF(Data!J6483="DriverChange","Driver",IF(Data!J6483="CustomRecord","Custom","Debug")))))</f>
        <v>Engine</v>
      </c>
      <c r="F6486" s="39" t="str">
        <f>IF(Data!Y6483=TRUE(), "Yes", "No")</f>
        <v>No</v>
      </c>
      <c r="G6486" s="40">
        <f>Data!AK6483</f>
        <v>0</v>
      </c>
      <c r="H6486" s="35" t="str">
        <f>Data!AB6483</f>
        <v>Aceleración hacia delante o frenado</v>
      </c>
      <c r="I6486" s="35">
        <f>Data!AD6483</f>
        <v>0</v>
      </c>
      <c r="J6486" s="35">
        <f>Data!AF6483</f>
        <v>0</v>
      </c>
      <c r="K6486" s="35" t="str">
        <f>CONCATENATE(Data!AH6483, " ", Data!AI6483)</f>
        <v>0 g-force</v>
      </c>
      <c r="L6486" s="35" t="str">
        <f>Data!C6483</f>
        <v>Vehicle, Battery Electric Vehicle</v>
      </c>
      <c r="M6486" s="35">
        <f>Data!H6483</f>
        <v>0</v>
      </c>
      <c r="N6486" s="41">
        <f>Data!I6483</f>
        <v>46087.479859710649</v>
      </c>
      <c r="O6486" s="35">
        <f>Data!L6483</f>
        <v>0</v>
      </c>
      <c r="P6486" s="35">
        <f>Data!M6483</f>
        <v>0</v>
      </c>
      <c r="Q6486" s="35" t="str">
        <f>IF(Data!N6483=0,"",Data!N6483)</f>
        <v/>
      </c>
      <c r="R6486" s="35">
        <f>Data!K6483</f>
        <v>0</v>
      </c>
      <c r="S6486" s="35" t="str">
        <f>IF(Data!X6483=TRUE(), "Yes", "No")</f>
        <v>No</v>
      </c>
      <c r="T6486" s="40" t="e">
        <f>#REF!</f>
        <v>#REF!</v>
      </c>
    </row>
    <row r="6487" spans="1:20" x14ac:dyDescent="0.3">
      <c r="A6487" s="35" t="str">
        <f>Data!A6484</f>
        <v>NISSAN LEAF 299-1018</v>
      </c>
      <c r="B6487" s="36">
        <f t="shared" si="101"/>
        <v>46087.479859710649</v>
      </c>
      <c r="C6487" s="37" t="str">
        <f>IF(Data!J6484="GpsRecord", CONCATENATE($U$3,": ",Data!M6484,", ",Data!L6484), CONCATENATE(Data!AB6484, " ", Data!AH6484))</f>
        <v>Aceleración de lado a lado 0</v>
      </c>
      <c r="D6487" s="38" t="str">
        <f>IF(Data!O6484=TRUE(), "Yes", "No")</f>
        <v>No</v>
      </c>
      <c r="E6487" s="38" t="str">
        <f>IF(Data!J6484="EngineStatusRecord","Engine",IF(Data!J6484="GpsRecord", "GPS", IF(Data!J6484="EngineFaultRecord", "Fault", IF(Data!J6484="DriverChange","Driver",IF(Data!J6484="CustomRecord","Custom","Debug")))))</f>
        <v>Engine</v>
      </c>
      <c r="F6487" s="39" t="str">
        <f>IF(Data!Y6484=TRUE(), "Yes", "No")</f>
        <v>No</v>
      </c>
      <c r="G6487" s="40">
        <f>Data!AK6484</f>
        <v>0</v>
      </c>
      <c r="H6487" s="35" t="str">
        <f>Data!AB6484</f>
        <v>Aceleración de lado a lado</v>
      </c>
      <c r="I6487" s="35">
        <f>Data!AD6484</f>
        <v>0</v>
      </c>
      <c r="J6487" s="35">
        <f>Data!AF6484</f>
        <v>0</v>
      </c>
      <c r="K6487" s="35" t="str">
        <f>CONCATENATE(Data!AH6484, " ", Data!AI6484)</f>
        <v>0 g-force</v>
      </c>
      <c r="L6487" s="35" t="str">
        <f>Data!C6484</f>
        <v>Vehicle, Battery Electric Vehicle</v>
      </c>
      <c r="M6487" s="35">
        <f>Data!H6484</f>
        <v>0</v>
      </c>
      <c r="N6487" s="41">
        <f>Data!I6484</f>
        <v>46087.479859710649</v>
      </c>
      <c r="O6487" s="35">
        <f>Data!L6484</f>
        <v>0</v>
      </c>
      <c r="P6487" s="35">
        <f>Data!M6484</f>
        <v>0</v>
      </c>
      <c r="Q6487" s="35" t="str">
        <f>IF(Data!N6484=0,"",Data!N6484)</f>
        <v/>
      </c>
      <c r="R6487" s="35">
        <f>Data!K6484</f>
        <v>0</v>
      </c>
      <c r="S6487" s="35" t="str">
        <f>IF(Data!X6484=TRUE(), "Yes", "No")</f>
        <v>No</v>
      </c>
      <c r="T6487" s="40" t="e">
        <f>#REF!</f>
        <v>#REF!</v>
      </c>
    </row>
    <row r="6488" spans="1:20" x14ac:dyDescent="0.3">
      <c r="A6488" s="35" t="str">
        <f>Data!A6485</f>
        <v>NISSAN LEAF 299-1018</v>
      </c>
      <c r="B6488" s="36">
        <f t="shared" si="101"/>
        <v>46087.479859710649</v>
      </c>
      <c r="C6488" s="37" t="str">
        <f>IF(Data!J6485="GpsRecord", CONCATENATE($U$3,": ",Data!M6485,", ",Data!L6485), CONCATENATE(Data!AB6485, " ", Data!AH6485))</f>
        <v>Aceleración hacia arriba o hacia abajo 0.955000025419923</v>
      </c>
      <c r="D6488" s="38" t="str">
        <f>IF(Data!O6485=TRUE(), "Yes", "No")</f>
        <v>No</v>
      </c>
      <c r="E6488" s="38" t="str">
        <f>IF(Data!J6485="EngineStatusRecord","Engine",IF(Data!J6485="GpsRecord", "GPS", IF(Data!J6485="EngineFaultRecord", "Fault", IF(Data!J6485="DriverChange","Driver",IF(Data!J6485="CustomRecord","Custom","Debug")))))</f>
        <v>Engine</v>
      </c>
      <c r="F6488" s="39" t="str">
        <f>IF(Data!Y6485=TRUE(), "Yes", "No")</f>
        <v>No</v>
      </c>
      <c r="G6488" s="40">
        <f>Data!AK6485</f>
        <v>0</v>
      </c>
      <c r="H6488" s="35" t="str">
        <f>Data!AB6485</f>
        <v>Aceleración hacia arriba o hacia abajo</v>
      </c>
      <c r="I6488" s="35">
        <f>Data!AD6485</f>
        <v>0</v>
      </c>
      <c r="J6488" s="35">
        <f>Data!AF6485</f>
        <v>0</v>
      </c>
      <c r="K6488" s="35" t="str">
        <f>CONCATENATE(Data!AH6485, " ", Data!AI6485)</f>
        <v>0.955000025419923 g-force</v>
      </c>
      <c r="L6488" s="35" t="str">
        <f>Data!C6485</f>
        <v>Vehicle, Battery Electric Vehicle</v>
      </c>
      <c r="M6488" s="35">
        <f>Data!H6485</f>
        <v>0</v>
      </c>
      <c r="N6488" s="41">
        <f>Data!I6485</f>
        <v>46087.479859710649</v>
      </c>
      <c r="O6488" s="35">
        <f>Data!L6485</f>
        <v>0</v>
      </c>
      <c r="P6488" s="35">
        <f>Data!M6485</f>
        <v>0</v>
      </c>
      <c r="Q6488" s="35" t="str">
        <f>IF(Data!N6485=0,"",Data!N6485)</f>
        <v/>
      </c>
      <c r="R6488" s="35">
        <f>Data!K6485</f>
        <v>0</v>
      </c>
      <c r="S6488" s="35" t="str">
        <f>IF(Data!X6485=TRUE(), "Yes", "No")</f>
        <v>No</v>
      </c>
      <c r="T6488" s="40" t="e">
        <f>#REF!</f>
        <v>#REF!</v>
      </c>
    </row>
    <row r="6489" spans="1:20" x14ac:dyDescent="0.3">
      <c r="A6489" s="35" t="str">
        <f>Data!A6486</f>
        <v>NISSAN LEAF 299-1018</v>
      </c>
      <c r="B6489" s="36">
        <f t="shared" si="101"/>
        <v>46087.479861111111</v>
      </c>
      <c r="C6489" s="37" t="str">
        <f>IF(Data!J6486="GpsRecord", CONCATENATE($U$3,": ",Data!M6486,", ",Data!L6486), CONCATENATE(Data!AB6486, " ", Data!AH6486))</f>
        <v>Ubicación: 9.94586, -84.1913</v>
      </c>
      <c r="D6489" s="38" t="str">
        <f>IF(Data!O6486=TRUE(), "Yes", "No")</f>
        <v>Yes</v>
      </c>
      <c r="E6489" s="38" t="str">
        <f>IF(Data!J6486="EngineStatusRecord","Engine",IF(Data!J6486="GpsRecord", "GPS", IF(Data!J6486="EngineFaultRecord", "Fault", IF(Data!J6486="DriverChange","Driver",IF(Data!J6486="CustomRecord","Custom","Debug")))))</f>
        <v>GPS</v>
      </c>
      <c r="F6489" s="39" t="str">
        <f>IF(Data!Y6486=TRUE(), "Yes", "No")</f>
        <v>Yes</v>
      </c>
      <c r="G6489" s="40">
        <f>Data!AK6486</f>
        <v>0</v>
      </c>
      <c r="H6489" s="35">
        <f>Data!AB6486</f>
        <v>0</v>
      </c>
      <c r="I6489" s="35">
        <f>Data!AD6486</f>
        <v>0</v>
      </c>
      <c r="J6489" s="35">
        <f>Data!AF6486</f>
        <v>0</v>
      </c>
      <c r="K6489" s="35" t="str">
        <f>CONCATENATE(Data!AH6486, " ", Data!AI6486)</f>
        <v xml:space="preserve"> </v>
      </c>
      <c r="L6489" s="35" t="str">
        <f>Data!C6486</f>
        <v>Vehicle, Battery Electric Vehicle</v>
      </c>
      <c r="M6489" s="35">
        <f>Data!H6486</f>
        <v>0</v>
      </c>
      <c r="N6489" s="41">
        <f>Data!I6486</f>
        <v>46087.479861111111</v>
      </c>
      <c r="O6489" s="35">
        <f>Data!L6486</f>
        <v>-84.191299999999998</v>
      </c>
      <c r="P6489" s="35">
        <f>Data!M6486</f>
        <v>9.9458599999999997</v>
      </c>
      <c r="Q6489" s="35" t="str">
        <f>IF(Data!N6486=0,"",Data!N6486)</f>
        <v>CurveOtherEvent</v>
      </c>
      <c r="R6489" s="35">
        <f>Data!K6486</f>
        <v>0</v>
      </c>
      <c r="S6489" s="35" t="str">
        <f>IF(Data!X6486=TRUE(), "Yes", "No")</f>
        <v>Yes</v>
      </c>
      <c r="T6489" s="40" t="e">
        <f>#REF!</f>
        <v>#REF!</v>
      </c>
    </row>
    <row r="6490" spans="1:20" x14ac:dyDescent="0.3">
      <c r="A6490" s="35" t="str">
        <f>Data!A6487</f>
        <v>NISSAN LEAF 299-1018</v>
      </c>
      <c r="B6490" s="36">
        <f t="shared" si="101"/>
        <v>46087.479865497684</v>
      </c>
      <c r="C6490" s="37" t="str">
        <f>IF(Data!J6487="GpsRecord", CONCATENATE($U$3,": ",Data!M6487,", ",Data!L6487), CONCATENATE(Data!AB6487, " ", Data!AH6487))</f>
        <v>Velocidad del motor en carretera 4</v>
      </c>
      <c r="D6490" s="38" t="str">
        <f>IF(Data!O6487=TRUE(), "Yes", "No")</f>
        <v>No</v>
      </c>
      <c r="E6490" s="38" t="str">
        <f>IF(Data!J6487="EngineStatusRecord","Engine",IF(Data!J6487="GpsRecord", "GPS", IF(Data!J6487="EngineFaultRecord", "Fault", IF(Data!J6487="DriverChange","Driver",IF(Data!J6487="CustomRecord","Custom","Debug")))))</f>
        <v>Engine</v>
      </c>
      <c r="F6490" s="39" t="str">
        <f>IF(Data!Y6487=TRUE(), "Yes", "No")</f>
        <v>No</v>
      </c>
      <c r="G6490" s="40">
        <f>Data!AK6487</f>
        <v>0</v>
      </c>
      <c r="H6490" s="35" t="str">
        <f>Data!AB6487</f>
        <v>Velocidad del motor en carretera</v>
      </c>
      <c r="I6490" s="35">
        <f>Data!AD6487</f>
        <v>0</v>
      </c>
      <c r="J6490" s="35">
        <f>Data!AF6487</f>
        <v>0</v>
      </c>
      <c r="K6490" s="35" t="str">
        <f>CONCATENATE(Data!AH6487, " ", Data!AI6487)</f>
        <v>4 km/h</v>
      </c>
      <c r="L6490" s="35" t="str">
        <f>Data!C6487</f>
        <v>Vehicle, Battery Electric Vehicle</v>
      </c>
      <c r="M6490" s="35">
        <f>Data!H6487</f>
        <v>0</v>
      </c>
      <c r="N6490" s="41">
        <f>Data!I6487</f>
        <v>46087.479865497684</v>
      </c>
      <c r="O6490" s="35">
        <f>Data!L6487</f>
        <v>0</v>
      </c>
      <c r="P6490" s="35">
        <f>Data!M6487</f>
        <v>0</v>
      </c>
      <c r="Q6490" s="35" t="str">
        <f>IF(Data!N6487=0,"",Data!N6487)</f>
        <v/>
      </c>
      <c r="R6490" s="35">
        <f>Data!K6487</f>
        <v>0</v>
      </c>
      <c r="S6490" s="35" t="str">
        <f>IF(Data!X6487=TRUE(), "Yes", "No")</f>
        <v>No</v>
      </c>
      <c r="T6490" s="40" t="e">
        <f>#REF!</f>
        <v>#REF!</v>
      </c>
    </row>
    <row r="6491" spans="1:20" x14ac:dyDescent="0.3">
      <c r="A6491" s="35" t="str">
        <f>Data!A6488</f>
        <v>NISSAN LEAF 299-1018</v>
      </c>
      <c r="B6491" s="36">
        <f t="shared" si="101"/>
        <v>46087.479872685188</v>
      </c>
      <c r="C6491" s="37" t="str">
        <f>IF(Data!J6488="GpsRecord", CONCATENATE($U$3,": ",Data!M6488,", ",Data!L6488), CONCATENATE(Data!AB6488, " ", Data!AH6488))</f>
        <v>Ubicación: 9.94587, -84.1913</v>
      </c>
      <c r="D6491" s="38" t="str">
        <f>IF(Data!O6488=TRUE(), "Yes", "No")</f>
        <v>Yes</v>
      </c>
      <c r="E6491" s="38" t="str">
        <f>IF(Data!J6488="EngineStatusRecord","Engine",IF(Data!J6488="GpsRecord", "GPS", IF(Data!J6488="EngineFaultRecord", "Fault", IF(Data!J6488="DriverChange","Driver",IF(Data!J6488="CustomRecord","Custom","Debug")))))</f>
        <v>GPS</v>
      </c>
      <c r="F6491" s="39" t="str">
        <f>IF(Data!Y6488=TRUE(), "Yes", "No")</f>
        <v>Yes</v>
      </c>
      <c r="G6491" s="40">
        <f>Data!AK6488</f>
        <v>0</v>
      </c>
      <c r="H6491" s="35">
        <f>Data!AB6488</f>
        <v>0</v>
      </c>
      <c r="I6491" s="35">
        <f>Data!AD6488</f>
        <v>0</v>
      </c>
      <c r="J6491" s="35">
        <f>Data!AF6488</f>
        <v>0</v>
      </c>
      <c r="K6491" s="35" t="str">
        <f>CONCATENATE(Data!AH6488, " ", Data!AI6488)</f>
        <v xml:space="preserve"> </v>
      </c>
      <c r="L6491" s="35" t="str">
        <f>Data!C6488</f>
        <v>Vehicle, Battery Electric Vehicle</v>
      </c>
      <c r="M6491" s="35">
        <f>Data!H6488</f>
        <v>0</v>
      </c>
      <c r="N6491" s="41">
        <f>Data!I6488</f>
        <v>46087.479872685188</v>
      </c>
      <c r="O6491" s="35">
        <f>Data!L6488</f>
        <v>-84.191299999999998</v>
      </c>
      <c r="P6491" s="35">
        <f>Data!M6488</f>
        <v>9.9458699999999993</v>
      </c>
      <c r="Q6491" s="35" t="str">
        <f>IF(Data!N6488=0,"",Data!N6488)</f>
        <v>CurveOtherEvent</v>
      </c>
      <c r="R6491" s="35">
        <f>Data!K6488</f>
        <v>3</v>
      </c>
      <c r="S6491" s="35" t="str">
        <f>IF(Data!X6488=TRUE(), "Yes", "No")</f>
        <v>Yes</v>
      </c>
      <c r="T6491" s="40" t="e">
        <f>#REF!</f>
        <v>#REF!</v>
      </c>
    </row>
    <row r="6492" spans="1:20" x14ac:dyDescent="0.3">
      <c r="A6492" s="35" t="str">
        <f>Data!A6489</f>
        <v>NISSAN LEAF 299-1018</v>
      </c>
      <c r="B6492" s="36">
        <f t="shared" si="101"/>
        <v>46087.479872685188</v>
      </c>
      <c r="C6492" s="37" t="str">
        <f>IF(Data!J6489="GpsRecord", CONCATENATE($U$3,": ",Data!M6489,", ",Data!L6489), CONCATENATE(Data!AB6489, " ", Data!AH6489))</f>
        <v>Velocidad del motor en carretera 7</v>
      </c>
      <c r="D6492" s="38" t="str">
        <f>IF(Data!O6489=TRUE(), "Yes", "No")</f>
        <v>No</v>
      </c>
      <c r="E6492" s="38" t="str">
        <f>IF(Data!J6489="EngineStatusRecord","Engine",IF(Data!J6489="GpsRecord", "GPS", IF(Data!J6489="EngineFaultRecord", "Fault", IF(Data!J6489="DriverChange","Driver",IF(Data!J6489="CustomRecord","Custom","Debug")))))</f>
        <v>Engine</v>
      </c>
      <c r="F6492" s="39" t="str">
        <f>IF(Data!Y6489=TRUE(), "Yes", "No")</f>
        <v>No</v>
      </c>
      <c r="G6492" s="40">
        <f>Data!AK6489</f>
        <v>0</v>
      </c>
      <c r="H6492" s="35" t="str">
        <f>Data!AB6489</f>
        <v>Velocidad del motor en carretera</v>
      </c>
      <c r="I6492" s="35">
        <f>Data!AD6489</f>
        <v>0</v>
      </c>
      <c r="J6492" s="35">
        <f>Data!AF6489</f>
        <v>0</v>
      </c>
      <c r="K6492" s="35" t="str">
        <f>CONCATENATE(Data!AH6489, " ", Data!AI6489)</f>
        <v>7 km/h</v>
      </c>
      <c r="L6492" s="35" t="str">
        <f>Data!C6489</f>
        <v>Vehicle, Battery Electric Vehicle</v>
      </c>
      <c r="M6492" s="35">
        <f>Data!H6489</f>
        <v>0</v>
      </c>
      <c r="N6492" s="41">
        <f>Data!I6489</f>
        <v>46087.479872685188</v>
      </c>
      <c r="O6492" s="35">
        <f>Data!L6489</f>
        <v>0</v>
      </c>
      <c r="P6492" s="35">
        <f>Data!M6489</f>
        <v>0</v>
      </c>
      <c r="Q6492" s="35" t="str">
        <f>IF(Data!N6489=0,"",Data!N6489)</f>
        <v/>
      </c>
      <c r="R6492" s="35">
        <f>Data!K6489</f>
        <v>0</v>
      </c>
      <c r="S6492" s="35" t="str">
        <f>IF(Data!X6489=TRUE(), "Yes", "No")</f>
        <v>No</v>
      </c>
      <c r="T6492" s="40" t="e">
        <f>#REF!</f>
        <v>#REF!</v>
      </c>
    </row>
    <row r="6493" spans="1:20" x14ac:dyDescent="0.3">
      <c r="A6493" s="35" t="str">
        <f>Data!A6490</f>
        <v>NISSAN LEAF 299-1018</v>
      </c>
      <c r="B6493" s="36">
        <f t="shared" si="101"/>
        <v>46087.479877164355</v>
      </c>
      <c r="C6493" s="37" t="str">
        <f>IF(Data!J6490="GpsRecord", CONCATENATE($U$3,": ",Data!M6490,", ",Data!L6490), CONCATENATE(Data!AB6490, " ", Data!AH6490))</f>
        <v>Energía total de la batería del vehículo eléctrico en ralentí (desde la instalación telemática) 0.91</v>
      </c>
      <c r="D6493" s="38" t="str">
        <f>IF(Data!O6490=TRUE(), "Yes", "No")</f>
        <v>No</v>
      </c>
      <c r="E6493" s="38" t="str">
        <f>IF(Data!J6490="EngineStatusRecord","Engine",IF(Data!J6490="GpsRecord", "GPS", IF(Data!J6490="EngineFaultRecord", "Fault", IF(Data!J6490="DriverChange","Driver",IF(Data!J6490="CustomRecord","Custom","Debug")))))</f>
        <v>Engine</v>
      </c>
      <c r="F6493" s="39" t="str">
        <f>IF(Data!Y6490=TRUE(), "Yes", "No")</f>
        <v>No</v>
      </c>
      <c r="G6493" s="40">
        <f>Data!AK6490</f>
        <v>0</v>
      </c>
      <c r="H6493" s="35" t="str">
        <f>Data!AB6490</f>
        <v>Energía total de la batería del vehículo eléctrico en ralentí (desde la instalación telemática)</v>
      </c>
      <c r="I6493" s="35">
        <f>Data!AD6490</f>
        <v>0</v>
      </c>
      <c r="J6493" s="35">
        <f>Data!AF6490</f>
        <v>0</v>
      </c>
      <c r="K6493" s="35" t="str">
        <f>CONCATENATE(Data!AH6490, " ", Data!AI6490)</f>
        <v>0.91 kWh</v>
      </c>
      <c r="L6493" s="35" t="str">
        <f>Data!C6490</f>
        <v>Vehicle, Battery Electric Vehicle</v>
      </c>
      <c r="M6493" s="35">
        <f>Data!H6490</f>
        <v>0</v>
      </c>
      <c r="N6493" s="41">
        <f>Data!I6490</f>
        <v>46087.479877164355</v>
      </c>
      <c r="O6493" s="35">
        <f>Data!L6490</f>
        <v>0</v>
      </c>
      <c r="P6493" s="35">
        <f>Data!M6490</f>
        <v>0</v>
      </c>
      <c r="Q6493" s="35" t="str">
        <f>IF(Data!N6490=0,"",Data!N6490)</f>
        <v/>
      </c>
      <c r="R6493" s="35">
        <f>Data!K6490</f>
        <v>0</v>
      </c>
      <c r="S6493" s="35" t="str">
        <f>IF(Data!X6490=TRUE(), "Yes", "No")</f>
        <v>No</v>
      </c>
      <c r="T6493" s="40" t="e">
        <f>#REF!</f>
        <v>#REF!</v>
      </c>
    </row>
    <row r="6494" spans="1:20" x14ac:dyDescent="0.3">
      <c r="A6494" s="35" t="str">
        <f>Data!A6491</f>
        <v>NISSAN LEAF 299-1018</v>
      </c>
      <c r="B6494" s="36">
        <f t="shared" si="101"/>
        <v>46087.479877164355</v>
      </c>
      <c r="C6494" s="37" t="str">
        <f>IF(Data!J6491="GpsRecord", CONCATENATE($U$3,": ",Data!M6491,", ",Data!L6491), CONCATENATE(Data!AB6491, " ", Data!AH6491))</f>
        <v>Energía total de entrada en la batería del vehículo mientras se conduce (desde que se instaló la telemática) 265.67</v>
      </c>
      <c r="D6494" s="38" t="str">
        <f>IF(Data!O6491=TRUE(), "Yes", "No")</f>
        <v>No</v>
      </c>
      <c r="E6494" s="38" t="str">
        <f>IF(Data!J6491="EngineStatusRecord","Engine",IF(Data!J6491="GpsRecord", "GPS", IF(Data!J6491="EngineFaultRecord", "Fault", IF(Data!J6491="DriverChange","Driver",IF(Data!J6491="CustomRecord","Custom","Debug")))))</f>
        <v>Engine</v>
      </c>
      <c r="F6494" s="39" t="str">
        <f>IF(Data!Y6491=TRUE(), "Yes", "No")</f>
        <v>No</v>
      </c>
      <c r="G6494" s="40">
        <f>Data!AK6491</f>
        <v>0</v>
      </c>
      <c r="H6494" s="35" t="str">
        <f>Data!AB6491</f>
        <v>Energía total de entrada en la batería del vehículo mientras se conduce (desde que se instaló la telemática)</v>
      </c>
      <c r="I6494" s="35">
        <f>Data!AD6491</f>
        <v>0</v>
      </c>
      <c r="J6494" s="35">
        <f>Data!AF6491</f>
        <v>0</v>
      </c>
      <c r="K6494" s="35" t="str">
        <f>CONCATENATE(Data!AH6491, " ", Data!AI6491)</f>
        <v>265.67 kWh</v>
      </c>
      <c r="L6494" s="35" t="str">
        <f>Data!C6491</f>
        <v>Vehicle, Battery Electric Vehicle</v>
      </c>
      <c r="M6494" s="35">
        <f>Data!H6491</f>
        <v>0</v>
      </c>
      <c r="N6494" s="41">
        <f>Data!I6491</f>
        <v>46087.479877164355</v>
      </c>
      <c r="O6494" s="35">
        <f>Data!L6491</f>
        <v>0</v>
      </c>
      <c r="P6494" s="35">
        <f>Data!M6491</f>
        <v>0</v>
      </c>
      <c r="Q6494" s="35" t="str">
        <f>IF(Data!N6491=0,"",Data!N6491)</f>
        <v/>
      </c>
      <c r="R6494" s="35">
        <f>Data!K6491</f>
        <v>0</v>
      </c>
      <c r="S6494" s="35" t="str">
        <f>IF(Data!X6491=TRUE(), "Yes", "No")</f>
        <v>No</v>
      </c>
      <c r="T6494" s="40" t="e">
        <f>#REF!</f>
        <v>#REF!</v>
      </c>
    </row>
    <row r="6495" spans="1:20" x14ac:dyDescent="0.3">
      <c r="A6495" s="35" t="str">
        <f>Data!A6492</f>
        <v>NISSAN LEAF 299-1018</v>
      </c>
      <c r="B6495" s="36">
        <f t="shared" si="101"/>
        <v>46087.479877164355</v>
      </c>
      <c r="C6495" s="37" t="str">
        <f>IF(Data!J6492="GpsRecord", CONCATENATE($U$3,": ",Data!M6492,", ",Data!L6492), CONCATENATE(Data!AB6492, " ", Data!AH6492))</f>
        <v>Energía total de salida en la batería del vehículo eléctrico mientras se conduce (desde que se instaló la telemática) 1047.06</v>
      </c>
      <c r="D6495" s="38" t="str">
        <f>IF(Data!O6492=TRUE(), "Yes", "No")</f>
        <v>No</v>
      </c>
      <c r="E6495" s="38" t="str">
        <f>IF(Data!J6492="EngineStatusRecord","Engine",IF(Data!J6492="GpsRecord", "GPS", IF(Data!J6492="EngineFaultRecord", "Fault", IF(Data!J6492="DriverChange","Driver",IF(Data!J6492="CustomRecord","Custom","Debug")))))</f>
        <v>Engine</v>
      </c>
      <c r="F6495" s="39" t="str">
        <f>IF(Data!Y6492=TRUE(), "Yes", "No")</f>
        <v>No</v>
      </c>
      <c r="G6495" s="40">
        <f>Data!AK6492</f>
        <v>0</v>
      </c>
      <c r="H6495" s="35" t="str">
        <f>Data!AB6492</f>
        <v>Energía total de salida en la batería del vehículo eléctrico mientras se conduce (desde que se instaló la telemática)</v>
      </c>
      <c r="I6495" s="35">
        <f>Data!AD6492</f>
        <v>0</v>
      </c>
      <c r="J6495" s="35">
        <f>Data!AF6492</f>
        <v>0</v>
      </c>
      <c r="K6495" s="35" t="str">
        <f>CONCATENATE(Data!AH6492, " ", Data!AI6492)</f>
        <v>1047.06 kWh</v>
      </c>
      <c r="L6495" s="35" t="str">
        <f>Data!C6492</f>
        <v>Vehicle, Battery Electric Vehicle</v>
      </c>
      <c r="M6495" s="35">
        <f>Data!H6492</f>
        <v>0</v>
      </c>
      <c r="N6495" s="41">
        <f>Data!I6492</f>
        <v>46087.479877164355</v>
      </c>
      <c r="O6495" s="35">
        <f>Data!L6492</f>
        <v>0</v>
      </c>
      <c r="P6495" s="35">
        <f>Data!M6492</f>
        <v>0</v>
      </c>
      <c r="Q6495" s="35" t="str">
        <f>IF(Data!N6492=0,"",Data!N6492)</f>
        <v/>
      </c>
      <c r="R6495" s="35">
        <f>Data!K6492</f>
        <v>0</v>
      </c>
      <c r="S6495" s="35" t="str">
        <f>IF(Data!X6492=TRUE(), "Yes", "No")</f>
        <v>No</v>
      </c>
      <c r="T6495" s="40" t="e">
        <f>#REF!</f>
        <v>#REF!</v>
      </c>
    </row>
    <row r="6496" spans="1:20" x14ac:dyDescent="0.3">
      <c r="A6496" s="35" t="str">
        <f>Data!A6493</f>
        <v>NISSAN LEAF 299-1018</v>
      </c>
      <c r="B6496" s="36">
        <f t="shared" si="101"/>
        <v>46087.479877210651</v>
      </c>
      <c r="C6496" s="37" t="str">
        <f>IF(Data!J6493="GpsRecord", CONCATENATE($U$3,": ",Data!M6493,", ",Data!L6493), CONCATENATE(Data!AB6493, " ", Data!AH6493))</f>
        <v>Energía total de la batería del vehículo eléctrico al ralentí (desde la instalación telemática) 49.77</v>
      </c>
      <c r="D6496" s="38" t="str">
        <f>IF(Data!O6493=TRUE(), "Yes", "No")</f>
        <v>No</v>
      </c>
      <c r="E6496" s="38" t="str">
        <f>IF(Data!J6493="EngineStatusRecord","Engine",IF(Data!J6493="GpsRecord", "GPS", IF(Data!J6493="EngineFaultRecord", "Fault", IF(Data!J6493="DriverChange","Driver",IF(Data!J6493="CustomRecord","Custom","Debug")))))</f>
        <v>Engine</v>
      </c>
      <c r="F6496" s="39" t="str">
        <f>IF(Data!Y6493=TRUE(), "Yes", "No")</f>
        <v>No</v>
      </c>
      <c r="G6496" s="40">
        <f>Data!AK6493</f>
        <v>0</v>
      </c>
      <c r="H6496" s="35" t="str">
        <f>Data!AB6493</f>
        <v>Energía total de la batería del vehículo eléctrico al ralentí (desde la instalación telemática)</v>
      </c>
      <c r="I6496" s="35">
        <f>Data!AD6493</f>
        <v>0</v>
      </c>
      <c r="J6496" s="35">
        <f>Data!AF6493</f>
        <v>0</v>
      </c>
      <c r="K6496" s="35" t="str">
        <f>CONCATENATE(Data!AH6493, " ", Data!AI6493)</f>
        <v>49.77 kWh</v>
      </c>
      <c r="L6496" s="35" t="str">
        <f>Data!C6493</f>
        <v>Vehicle, Battery Electric Vehicle</v>
      </c>
      <c r="M6496" s="35">
        <f>Data!H6493</f>
        <v>0</v>
      </c>
      <c r="N6496" s="41">
        <f>Data!I6493</f>
        <v>46087.479877210651</v>
      </c>
      <c r="O6496" s="35">
        <f>Data!L6493</f>
        <v>0</v>
      </c>
      <c r="P6496" s="35">
        <f>Data!M6493</f>
        <v>0</v>
      </c>
      <c r="Q6496" s="35" t="str">
        <f>IF(Data!N6493=0,"",Data!N6493)</f>
        <v/>
      </c>
      <c r="R6496" s="35">
        <f>Data!K6493</f>
        <v>0</v>
      </c>
      <c r="S6496" s="35" t="str">
        <f>IF(Data!X6493=TRUE(), "Yes", "No")</f>
        <v>No</v>
      </c>
      <c r="T6496" s="40" t="e">
        <f>#REF!</f>
        <v>#REF!</v>
      </c>
    </row>
    <row r="6497" spans="1:20" x14ac:dyDescent="0.3">
      <c r="A6497" s="35" t="str">
        <f>Data!A6494</f>
        <v>NISSAN LEAF 299-1018</v>
      </c>
      <c r="B6497" s="36">
        <f t="shared" si="101"/>
        <v>46087.479884351851</v>
      </c>
      <c r="C6497" s="37" t="str">
        <f>IF(Data!J6494="GpsRecord", CONCATENATE($U$3,": ",Data!M6494,", ",Data!L6494), CONCATENATE(Data!AB6494, " ", Data!AH6494))</f>
        <v>Velocidad del motor en carretera 13</v>
      </c>
      <c r="D6497" s="38" t="str">
        <f>IF(Data!O6494=TRUE(), "Yes", "No")</f>
        <v>No</v>
      </c>
      <c r="E6497" s="38" t="str">
        <f>IF(Data!J6494="EngineStatusRecord","Engine",IF(Data!J6494="GpsRecord", "GPS", IF(Data!J6494="EngineFaultRecord", "Fault", IF(Data!J6494="DriverChange","Driver",IF(Data!J6494="CustomRecord","Custom","Debug")))))</f>
        <v>Engine</v>
      </c>
      <c r="F6497" s="39" t="str">
        <f>IF(Data!Y6494=TRUE(), "Yes", "No")</f>
        <v>No</v>
      </c>
      <c r="G6497" s="40">
        <f>Data!AK6494</f>
        <v>0</v>
      </c>
      <c r="H6497" s="35" t="str">
        <f>Data!AB6494</f>
        <v>Velocidad del motor en carretera</v>
      </c>
      <c r="I6497" s="35">
        <f>Data!AD6494</f>
        <v>0</v>
      </c>
      <c r="J6497" s="35">
        <f>Data!AF6494</f>
        <v>0</v>
      </c>
      <c r="K6497" s="35" t="str">
        <f>CONCATENATE(Data!AH6494, " ", Data!AI6494)</f>
        <v>13 km/h</v>
      </c>
      <c r="L6497" s="35" t="str">
        <f>Data!C6494</f>
        <v>Vehicle, Battery Electric Vehicle</v>
      </c>
      <c r="M6497" s="35">
        <f>Data!H6494</f>
        <v>0</v>
      </c>
      <c r="N6497" s="41">
        <f>Data!I6494</f>
        <v>46087.479884351851</v>
      </c>
      <c r="O6497" s="35">
        <f>Data!L6494</f>
        <v>0</v>
      </c>
      <c r="P6497" s="35">
        <f>Data!M6494</f>
        <v>0</v>
      </c>
      <c r="Q6497" s="35" t="str">
        <f>IF(Data!N6494=0,"",Data!N6494)</f>
        <v/>
      </c>
      <c r="R6497" s="35">
        <f>Data!K6494</f>
        <v>0</v>
      </c>
      <c r="S6497" s="35" t="str">
        <f>IF(Data!X6494=TRUE(), "Yes", "No")</f>
        <v>No</v>
      </c>
      <c r="T6497" s="40" t="e">
        <f>#REF!</f>
        <v>#REF!</v>
      </c>
    </row>
    <row r="6498" spans="1:20" x14ac:dyDescent="0.3">
      <c r="A6498" s="35" t="str">
        <f>Data!A6495</f>
        <v>NISSAN LEAF 299-1018</v>
      </c>
      <c r="B6498" s="36">
        <f t="shared" si="101"/>
        <v>46087.479893437499</v>
      </c>
      <c r="C6498" s="37" t="str">
        <f>IF(Data!J6495="GpsRecord", CONCATENATE($U$3,": ",Data!M6495,", ",Data!L6495), CONCATENATE(Data!AB6495, " ", Data!AH6495))</f>
        <v>Aceleración de lado a lado 0.258999984684464</v>
      </c>
      <c r="D6498" s="38" t="str">
        <f>IF(Data!O6495=TRUE(), "Yes", "No")</f>
        <v>No</v>
      </c>
      <c r="E6498" s="38" t="str">
        <f>IF(Data!J6495="EngineStatusRecord","Engine",IF(Data!J6495="GpsRecord", "GPS", IF(Data!J6495="EngineFaultRecord", "Fault", IF(Data!J6495="DriverChange","Driver",IF(Data!J6495="CustomRecord","Custom","Debug")))))</f>
        <v>Engine</v>
      </c>
      <c r="F6498" s="39" t="str">
        <f>IF(Data!Y6495=TRUE(), "Yes", "No")</f>
        <v>No</v>
      </c>
      <c r="G6498" s="40">
        <f>Data!AK6495</f>
        <v>0</v>
      </c>
      <c r="H6498" s="35" t="str">
        <f>Data!AB6495</f>
        <v>Aceleración de lado a lado</v>
      </c>
      <c r="I6498" s="35">
        <f>Data!AD6495</f>
        <v>0</v>
      </c>
      <c r="J6498" s="35">
        <f>Data!AF6495</f>
        <v>0</v>
      </c>
      <c r="K6498" s="35" t="str">
        <f>CONCATENATE(Data!AH6495, " ", Data!AI6495)</f>
        <v>0.258999984684464 g-force</v>
      </c>
      <c r="L6498" s="35" t="str">
        <f>Data!C6495</f>
        <v>Vehicle, Battery Electric Vehicle</v>
      </c>
      <c r="M6498" s="35">
        <f>Data!H6495</f>
        <v>0</v>
      </c>
      <c r="N6498" s="41">
        <f>Data!I6495</f>
        <v>46087.479893437499</v>
      </c>
      <c r="O6498" s="35">
        <f>Data!L6495</f>
        <v>0</v>
      </c>
      <c r="P6498" s="35">
        <f>Data!M6495</f>
        <v>0</v>
      </c>
      <c r="Q6498" s="35" t="str">
        <f>IF(Data!N6495=0,"",Data!N6495)</f>
        <v/>
      </c>
      <c r="R6498" s="35">
        <f>Data!K6495</f>
        <v>0</v>
      </c>
      <c r="S6498" s="35" t="str">
        <f>IF(Data!X6495=TRUE(), "Yes", "No")</f>
        <v>No</v>
      </c>
      <c r="T6498" s="40" t="e">
        <f>#REF!</f>
        <v>#REF!</v>
      </c>
    </row>
    <row r="6499" spans="1:20" x14ac:dyDescent="0.3">
      <c r="A6499" s="35" t="str">
        <f>Data!A6496</f>
        <v>NISSAN LEAF 299-1018</v>
      </c>
      <c r="B6499" s="36">
        <f t="shared" si="101"/>
        <v>46087.479893437499</v>
      </c>
      <c r="C6499" s="37" t="str">
        <f>IF(Data!J6496="GpsRecord", CONCATENATE($U$3,": ",Data!M6496,", ",Data!L6496), CONCATENATE(Data!AB6496, " ", Data!AH6496))</f>
        <v>Aceleración hacia arriba o hacia abajo 0.955000025419923</v>
      </c>
      <c r="D6499" s="38" t="str">
        <f>IF(Data!O6496=TRUE(), "Yes", "No")</f>
        <v>No</v>
      </c>
      <c r="E6499" s="38" t="str">
        <f>IF(Data!J6496="EngineStatusRecord","Engine",IF(Data!J6496="GpsRecord", "GPS", IF(Data!J6496="EngineFaultRecord", "Fault", IF(Data!J6496="DriverChange","Driver",IF(Data!J6496="CustomRecord","Custom","Debug")))))</f>
        <v>Engine</v>
      </c>
      <c r="F6499" s="39" t="str">
        <f>IF(Data!Y6496=TRUE(), "Yes", "No")</f>
        <v>No</v>
      </c>
      <c r="G6499" s="40">
        <f>Data!AK6496</f>
        <v>0</v>
      </c>
      <c r="H6499" s="35" t="str">
        <f>Data!AB6496</f>
        <v>Aceleración hacia arriba o hacia abajo</v>
      </c>
      <c r="I6499" s="35">
        <f>Data!AD6496</f>
        <v>0</v>
      </c>
      <c r="J6499" s="35">
        <f>Data!AF6496</f>
        <v>0</v>
      </c>
      <c r="K6499" s="35" t="str">
        <f>CONCATENATE(Data!AH6496, " ", Data!AI6496)</f>
        <v>0.955000025419923 g-force</v>
      </c>
      <c r="L6499" s="35" t="str">
        <f>Data!C6496</f>
        <v>Vehicle, Battery Electric Vehicle</v>
      </c>
      <c r="M6499" s="35">
        <f>Data!H6496</f>
        <v>0</v>
      </c>
      <c r="N6499" s="41">
        <f>Data!I6496</f>
        <v>46087.479893437499</v>
      </c>
      <c r="O6499" s="35">
        <f>Data!L6496</f>
        <v>0</v>
      </c>
      <c r="P6499" s="35">
        <f>Data!M6496</f>
        <v>0</v>
      </c>
      <c r="Q6499" s="35" t="str">
        <f>IF(Data!N6496=0,"",Data!N6496)</f>
        <v/>
      </c>
      <c r="R6499" s="35">
        <f>Data!K6496</f>
        <v>0</v>
      </c>
      <c r="S6499" s="35" t="str">
        <f>IF(Data!X6496=TRUE(), "Yes", "No")</f>
        <v>No</v>
      </c>
      <c r="T6499" s="40" t="e">
        <f>#REF!</f>
        <v>#REF!</v>
      </c>
    </row>
    <row r="6500" spans="1:20" x14ac:dyDescent="0.3">
      <c r="A6500" s="35" t="str">
        <f>Data!A6497</f>
        <v>NISSAN LEAF 299-1018</v>
      </c>
      <c r="B6500" s="36">
        <f t="shared" si="101"/>
        <v>46087.479912060182</v>
      </c>
      <c r="C6500" s="37" t="str">
        <f>IF(Data!J6497="GpsRecord", CONCATENATE($U$3,": ",Data!M6497,", ",Data!L6497), CONCATENATE(Data!AB6497, " ", Data!AH6497))</f>
        <v>Energía de la batería del vehículo eléctrico 19285</v>
      </c>
      <c r="D6500" s="38" t="str">
        <f>IF(Data!O6497=TRUE(), "Yes", "No")</f>
        <v>No</v>
      </c>
      <c r="E6500" s="38" t="str">
        <f>IF(Data!J6497="EngineStatusRecord","Engine",IF(Data!J6497="GpsRecord", "GPS", IF(Data!J6497="EngineFaultRecord", "Fault", IF(Data!J6497="DriverChange","Driver",IF(Data!J6497="CustomRecord","Custom","Debug")))))</f>
        <v>Engine</v>
      </c>
      <c r="F6500" s="39" t="str">
        <f>IF(Data!Y6497=TRUE(), "Yes", "No")</f>
        <v>No</v>
      </c>
      <c r="G6500" s="40">
        <f>Data!AK6497</f>
        <v>0</v>
      </c>
      <c r="H6500" s="35" t="str">
        <f>Data!AB6497</f>
        <v>Energía de la batería del vehículo eléctrico</v>
      </c>
      <c r="I6500" s="35">
        <f>Data!AD6497</f>
        <v>0</v>
      </c>
      <c r="J6500" s="35">
        <f>Data!AF6497</f>
        <v>0</v>
      </c>
      <c r="K6500" s="35" t="str">
        <f>CONCATENATE(Data!AH6497, " ", Data!AI6497)</f>
        <v>19285 W</v>
      </c>
      <c r="L6500" s="35" t="str">
        <f>Data!C6497</f>
        <v>Vehicle, Battery Electric Vehicle</v>
      </c>
      <c r="M6500" s="35">
        <f>Data!H6497</f>
        <v>0</v>
      </c>
      <c r="N6500" s="41">
        <f>Data!I6497</f>
        <v>46087.479912060182</v>
      </c>
      <c r="O6500" s="35">
        <f>Data!L6497</f>
        <v>0</v>
      </c>
      <c r="P6500" s="35">
        <f>Data!M6497</f>
        <v>0</v>
      </c>
      <c r="Q6500" s="35" t="str">
        <f>IF(Data!N6497=0,"",Data!N6497)</f>
        <v/>
      </c>
      <c r="R6500" s="35">
        <f>Data!K6497</f>
        <v>0</v>
      </c>
      <c r="S6500" s="35" t="str">
        <f>IF(Data!X6497=TRUE(), "Yes", "No")</f>
        <v>No</v>
      </c>
      <c r="T6500" s="40" t="e">
        <f>#REF!</f>
        <v>#REF!</v>
      </c>
    </row>
    <row r="6501" spans="1:20" x14ac:dyDescent="0.3">
      <c r="A6501" s="35" t="str">
        <f>Data!A6498</f>
        <v>NISSAN LEAF 299-1018</v>
      </c>
      <c r="B6501" s="36">
        <f t="shared" si="101"/>
        <v>46087.479912337963</v>
      </c>
      <c r="C6501" s="37" t="str">
        <f>IF(Data!J6498="GpsRecord", CONCATENATE($U$3,": ",Data!M6498,", ",Data!L6498), CONCATENATE(Data!AB6498, " ", Data!AH6498))</f>
        <v>Aceleración hacia delante o frenado 0</v>
      </c>
      <c r="D6501" s="38" t="str">
        <f>IF(Data!O6498=TRUE(), "Yes", "No")</f>
        <v>No</v>
      </c>
      <c r="E6501" s="38" t="str">
        <f>IF(Data!J6498="EngineStatusRecord","Engine",IF(Data!J6498="GpsRecord", "GPS", IF(Data!J6498="EngineFaultRecord", "Fault", IF(Data!J6498="DriverChange","Driver",IF(Data!J6498="CustomRecord","Custom","Debug")))))</f>
        <v>Engine</v>
      </c>
      <c r="F6501" s="39" t="str">
        <f>IF(Data!Y6498=TRUE(), "Yes", "No")</f>
        <v>No</v>
      </c>
      <c r="G6501" s="40">
        <f>Data!AK6498</f>
        <v>0</v>
      </c>
      <c r="H6501" s="35" t="str">
        <f>Data!AB6498</f>
        <v>Aceleración hacia delante o frenado</v>
      </c>
      <c r="I6501" s="35">
        <f>Data!AD6498</f>
        <v>0</v>
      </c>
      <c r="J6501" s="35">
        <f>Data!AF6498</f>
        <v>0</v>
      </c>
      <c r="K6501" s="35" t="str">
        <f>CONCATENATE(Data!AH6498, " ", Data!AI6498)</f>
        <v>0 g-force</v>
      </c>
      <c r="L6501" s="35" t="str">
        <f>Data!C6498</f>
        <v>Vehicle, Battery Electric Vehicle</v>
      </c>
      <c r="M6501" s="35">
        <f>Data!H6498</f>
        <v>0</v>
      </c>
      <c r="N6501" s="41">
        <f>Data!I6498</f>
        <v>46087.479912337963</v>
      </c>
      <c r="O6501" s="35">
        <f>Data!L6498</f>
        <v>0</v>
      </c>
      <c r="P6501" s="35">
        <f>Data!M6498</f>
        <v>0</v>
      </c>
      <c r="Q6501" s="35" t="str">
        <f>IF(Data!N6498=0,"",Data!N6498)</f>
        <v/>
      </c>
      <c r="R6501" s="35">
        <f>Data!K6498</f>
        <v>0</v>
      </c>
      <c r="S6501" s="35" t="str">
        <f>IF(Data!X6498=TRUE(), "Yes", "No")</f>
        <v>No</v>
      </c>
      <c r="T6501" s="40" t="e">
        <f>#REF!</f>
        <v>#REF!</v>
      </c>
    </row>
    <row r="6502" spans="1:20" x14ac:dyDescent="0.3">
      <c r="A6502" s="35" t="str">
        <f>Data!A6499</f>
        <v>NISSAN LEAF 299-1018</v>
      </c>
      <c r="B6502" s="36">
        <f t="shared" si="101"/>
        <v>46087.479912337963</v>
      </c>
      <c r="C6502" s="37" t="str">
        <f>IF(Data!J6499="GpsRecord", CONCATENATE($U$3,": ",Data!M6499,", ",Data!L6499), CONCATENATE(Data!AB6499, " ", Data!AH6499))</f>
        <v>Aceleración de lado a lado 0</v>
      </c>
      <c r="D6502" s="38" t="str">
        <f>IF(Data!O6499=TRUE(), "Yes", "No")</f>
        <v>No</v>
      </c>
      <c r="E6502" s="38" t="str">
        <f>IF(Data!J6499="EngineStatusRecord","Engine",IF(Data!J6499="GpsRecord", "GPS", IF(Data!J6499="EngineFaultRecord", "Fault", IF(Data!J6499="DriverChange","Driver",IF(Data!J6499="CustomRecord","Custom","Debug")))))</f>
        <v>Engine</v>
      </c>
      <c r="F6502" s="39" t="str">
        <f>IF(Data!Y6499=TRUE(), "Yes", "No")</f>
        <v>No</v>
      </c>
      <c r="G6502" s="40">
        <f>Data!AK6499</f>
        <v>0</v>
      </c>
      <c r="H6502" s="35" t="str">
        <f>Data!AB6499</f>
        <v>Aceleración de lado a lado</v>
      </c>
      <c r="I6502" s="35">
        <f>Data!AD6499</f>
        <v>0</v>
      </c>
      <c r="J6502" s="35">
        <f>Data!AF6499</f>
        <v>0</v>
      </c>
      <c r="K6502" s="35" t="str">
        <f>CONCATENATE(Data!AH6499, " ", Data!AI6499)</f>
        <v>0 g-force</v>
      </c>
      <c r="L6502" s="35" t="str">
        <f>Data!C6499</f>
        <v>Vehicle, Battery Electric Vehicle</v>
      </c>
      <c r="M6502" s="35">
        <f>Data!H6499</f>
        <v>0</v>
      </c>
      <c r="N6502" s="41">
        <f>Data!I6499</f>
        <v>46087.479912337963</v>
      </c>
      <c r="O6502" s="35">
        <f>Data!L6499</f>
        <v>0</v>
      </c>
      <c r="P6502" s="35">
        <f>Data!M6499</f>
        <v>0</v>
      </c>
      <c r="Q6502" s="35" t="str">
        <f>IF(Data!N6499=0,"",Data!N6499)</f>
        <v/>
      </c>
      <c r="R6502" s="35">
        <f>Data!K6499</f>
        <v>0</v>
      </c>
      <c r="S6502" s="35" t="str">
        <f>IF(Data!X6499=TRUE(), "Yes", "No")</f>
        <v>No</v>
      </c>
      <c r="T6502" s="40" t="e">
        <f>#REF!</f>
        <v>#REF!</v>
      </c>
    </row>
    <row r="6503" spans="1:20" x14ac:dyDescent="0.3">
      <c r="A6503" s="35" t="str">
        <f>Data!A6500</f>
        <v>NISSAN LEAF 299-1018</v>
      </c>
      <c r="B6503" s="36">
        <f t="shared" si="101"/>
        <v>46087.479912337963</v>
      </c>
      <c r="C6503" s="37" t="str">
        <f>IF(Data!J6500="GpsRecord", CONCATENATE($U$3,": ",Data!M6500,", ",Data!L6500), CONCATENATE(Data!AB6500, " ", Data!AH6500))</f>
        <v>Aceleración hacia arriba o hacia abajo 1.16399993872807</v>
      </c>
      <c r="D6503" s="38" t="str">
        <f>IF(Data!O6500=TRUE(), "Yes", "No")</f>
        <v>No</v>
      </c>
      <c r="E6503" s="38" t="str">
        <f>IF(Data!J6500="EngineStatusRecord","Engine",IF(Data!J6500="GpsRecord", "GPS", IF(Data!J6500="EngineFaultRecord", "Fault", IF(Data!J6500="DriverChange","Driver",IF(Data!J6500="CustomRecord","Custom","Debug")))))</f>
        <v>Engine</v>
      </c>
      <c r="F6503" s="39" t="str">
        <f>IF(Data!Y6500=TRUE(), "Yes", "No")</f>
        <v>No</v>
      </c>
      <c r="G6503" s="40">
        <f>Data!AK6500</f>
        <v>0</v>
      </c>
      <c r="H6503" s="35" t="str">
        <f>Data!AB6500</f>
        <v>Aceleración hacia arriba o hacia abajo</v>
      </c>
      <c r="I6503" s="35">
        <f>Data!AD6500</f>
        <v>0</v>
      </c>
      <c r="J6503" s="35">
        <f>Data!AF6500</f>
        <v>0</v>
      </c>
      <c r="K6503" s="35" t="str">
        <f>CONCATENATE(Data!AH6500, " ", Data!AI6500)</f>
        <v>1.16399993872807 g-force</v>
      </c>
      <c r="L6503" s="35" t="str">
        <f>Data!C6500</f>
        <v>Vehicle, Battery Electric Vehicle</v>
      </c>
      <c r="M6503" s="35">
        <f>Data!H6500</f>
        <v>0</v>
      </c>
      <c r="N6503" s="41">
        <f>Data!I6500</f>
        <v>46087.479912337963</v>
      </c>
      <c r="O6503" s="35">
        <f>Data!L6500</f>
        <v>0</v>
      </c>
      <c r="P6503" s="35">
        <f>Data!M6500</f>
        <v>0</v>
      </c>
      <c r="Q6503" s="35" t="str">
        <f>IF(Data!N6500=0,"",Data!N6500)</f>
        <v/>
      </c>
      <c r="R6503" s="35">
        <f>Data!K6500</f>
        <v>0</v>
      </c>
      <c r="S6503" s="35" t="str">
        <f>IF(Data!X6500=TRUE(), "Yes", "No")</f>
        <v>No</v>
      </c>
      <c r="T6503" s="40" t="e">
        <f>#REF!</f>
        <v>#REF!</v>
      </c>
    </row>
    <row r="6504" spans="1:20" x14ac:dyDescent="0.3">
      <c r="A6504" s="35" t="str">
        <f>Data!A6501</f>
        <v>NISSAN LEAF 299-1018</v>
      </c>
      <c r="B6504" s="36">
        <f t="shared" si="101"/>
        <v>46087.479921608799</v>
      </c>
      <c r="C6504" s="37" t="str">
        <f>IF(Data!J6501="GpsRecord", CONCATENATE($U$3,": ",Data!M6501,", ",Data!L6501), CONCATENATE(Data!AB6501, " ", Data!AH6501))</f>
        <v>Señal de giro hacia la izquierda (1. En) 0</v>
      </c>
      <c r="D6504" s="38" t="str">
        <f>IF(Data!O6501=TRUE(), "Yes", "No")</f>
        <v>No</v>
      </c>
      <c r="E6504" s="38" t="str">
        <f>IF(Data!J6501="EngineStatusRecord","Engine",IF(Data!J6501="GpsRecord", "GPS", IF(Data!J6501="EngineFaultRecord", "Fault", IF(Data!J6501="DriverChange","Driver",IF(Data!J6501="CustomRecord","Custom","Debug")))))</f>
        <v>Engine</v>
      </c>
      <c r="F6504" s="39" t="str">
        <f>IF(Data!Y6501=TRUE(), "Yes", "No")</f>
        <v>No</v>
      </c>
      <c r="G6504" s="40">
        <f>Data!AK6501</f>
        <v>0</v>
      </c>
      <c r="H6504" s="35" t="str">
        <f>Data!AB6501</f>
        <v>Señal de giro hacia la izquierda (1. En)</v>
      </c>
      <c r="I6504" s="35">
        <f>Data!AD6501</f>
        <v>0</v>
      </c>
      <c r="J6504" s="35">
        <f>Data!AF6501</f>
        <v>0</v>
      </c>
      <c r="K6504" s="35" t="str">
        <f>CONCATENATE(Data!AH6501, " ", Data!AI6501)</f>
        <v>0 None</v>
      </c>
      <c r="L6504" s="35" t="str">
        <f>Data!C6501</f>
        <v>Vehicle, Battery Electric Vehicle</v>
      </c>
      <c r="M6504" s="35">
        <f>Data!H6501</f>
        <v>0</v>
      </c>
      <c r="N6504" s="41">
        <f>Data!I6501</f>
        <v>46087.479921608799</v>
      </c>
      <c r="O6504" s="35">
        <f>Data!L6501</f>
        <v>0</v>
      </c>
      <c r="P6504" s="35">
        <f>Data!M6501</f>
        <v>0</v>
      </c>
      <c r="Q6504" s="35" t="str">
        <f>IF(Data!N6501=0,"",Data!N6501)</f>
        <v/>
      </c>
      <c r="R6504" s="35">
        <f>Data!K6501</f>
        <v>0</v>
      </c>
      <c r="S6504" s="35" t="str">
        <f>IF(Data!X6501=TRUE(), "Yes", "No")</f>
        <v>No</v>
      </c>
      <c r="T6504" s="40" t="e">
        <f>#REF!</f>
        <v>#REF!</v>
      </c>
    </row>
    <row r="6505" spans="1:20" x14ac:dyDescent="0.3">
      <c r="A6505" s="35" t="str">
        <f>Data!A6502</f>
        <v>NISSAN LEAF 299-1018</v>
      </c>
      <c r="B6505" s="36">
        <f t="shared" si="101"/>
        <v>46087.479930555557</v>
      </c>
      <c r="C6505" s="37" t="str">
        <f>IF(Data!J6502="GpsRecord", CONCATENATE($U$3,": ",Data!M6502,", ",Data!L6502), CONCATENATE(Data!AB6502, " ", Data!AH6502))</f>
        <v>Ubicación: 9.94576, -84.19144</v>
      </c>
      <c r="D6505" s="38" t="str">
        <f>IF(Data!O6502=TRUE(), "Yes", "No")</f>
        <v>Yes</v>
      </c>
      <c r="E6505" s="38" t="str">
        <f>IF(Data!J6502="EngineStatusRecord","Engine",IF(Data!J6502="GpsRecord", "GPS", IF(Data!J6502="EngineFaultRecord", "Fault", IF(Data!J6502="DriverChange","Driver",IF(Data!J6502="CustomRecord","Custom","Debug")))))</f>
        <v>GPS</v>
      </c>
      <c r="F6505" s="39" t="str">
        <f>IF(Data!Y6502=TRUE(), "Yes", "No")</f>
        <v>Yes</v>
      </c>
      <c r="G6505" s="40">
        <f>Data!AK6502</f>
        <v>0</v>
      </c>
      <c r="H6505" s="35">
        <f>Data!AB6502</f>
        <v>0</v>
      </c>
      <c r="I6505" s="35">
        <f>Data!AD6502</f>
        <v>0</v>
      </c>
      <c r="J6505" s="35">
        <f>Data!AF6502</f>
        <v>0</v>
      </c>
      <c r="K6505" s="35" t="str">
        <f>CONCATENATE(Data!AH6502, " ", Data!AI6502)</f>
        <v xml:space="preserve"> </v>
      </c>
      <c r="L6505" s="35" t="str">
        <f>Data!C6502</f>
        <v>Vehicle, Battery Electric Vehicle</v>
      </c>
      <c r="M6505" s="35">
        <f>Data!H6502</f>
        <v>0</v>
      </c>
      <c r="N6505" s="41">
        <f>Data!I6502</f>
        <v>46087.479930555557</v>
      </c>
      <c r="O6505" s="35">
        <f>Data!L6502</f>
        <v>-84.19144</v>
      </c>
      <c r="P6505" s="35">
        <f>Data!M6502</f>
        <v>9.9457599999999999</v>
      </c>
      <c r="Q6505" s="35" t="str">
        <f>IF(Data!N6502=0,"",Data!N6502)</f>
        <v>CurveSpeed</v>
      </c>
      <c r="R6505" s="35">
        <f>Data!K6502</f>
        <v>24</v>
      </c>
      <c r="S6505" s="35" t="str">
        <f>IF(Data!X6502=TRUE(), "Yes", "No")</f>
        <v>Yes</v>
      </c>
      <c r="T6505" s="40" t="e">
        <f>#REF!</f>
        <v>#REF!</v>
      </c>
    </row>
    <row r="6506" spans="1:20" x14ac:dyDescent="0.3">
      <c r="A6506" s="35" t="str">
        <f>Data!A6503</f>
        <v>NISSAN LEAF 299-1018</v>
      </c>
      <c r="B6506" s="36">
        <f t="shared" si="101"/>
        <v>46087.479930648151</v>
      </c>
      <c r="C6506" s="37" t="str">
        <f>IF(Data!J6503="GpsRecord", CONCATENATE($U$3,": ",Data!M6503,", ",Data!L6503), CONCATENATE(Data!AB6503, " ", Data!AH6503))</f>
        <v>Velocidad del motor en carretera 26</v>
      </c>
      <c r="D6506" s="38" t="str">
        <f>IF(Data!O6503=TRUE(), "Yes", "No")</f>
        <v>No</v>
      </c>
      <c r="E6506" s="38" t="str">
        <f>IF(Data!J6503="EngineStatusRecord","Engine",IF(Data!J6503="GpsRecord", "GPS", IF(Data!J6503="EngineFaultRecord", "Fault", IF(Data!J6503="DriverChange","Driver",IF(Data!J6503="CustomRecord","Custom","Debug")))))</f>
        <v>Engine</v>
      </c>
      <c r="F6506" s="39" t="str">
        <f>IF(Data!Y6503=TRUE(), "Yes", "No")</f>
        <v>No</v>
      </c>
      <c r="G6506" s="40">
        <f>Data!AK6503</f>
        <v>0</v>
      </c>
      <c r="H6506" s="35" t="str">
        <f>Data!AB6503</f>
        <v>Velocidad del motor en carretera</v>
      </c>
      <c r="I6506" s="35">
        <f>Data!AD6503</f>
        <v>0</v>
      </c>
      <c r="J6506" s="35">
        <f>Data!AF6503</f>
        <v>0</v>
      </c>
      <c r="K6506" s="35" t="str">
        <f>CONCATENATE(Data!AH6503, " ", Data!AI6503)</f>
        <v>26 km/h</v>
      </c>
      <c r="L6506" s="35" t="str">
        <f>Data!C6503</f>
        <v>Vehicle, Battery Electric Vehicle</v>
      </c>
      <c r="M6506" s="35">
        <f>Data!H6503</f>
        <v>0</v>
      </c>
      <c r="N6506" s="41">
        <f>Data!I6503</f>
        <v>46087.479930648151</v>
      </c>
      <c r="O6506" s="35">
        <f>Data!L6503</f>
        <v>0</v>
      </c>
      <c r="P6506" s="35">
        <f>Data!M6503</f>
        <v>0</v>
      </c>
      <c r="Q6506" s="35" t="str">
        <f>IF(Data!N6503=0,"",Data!N6503)</f>
        <v/>
      </c>
      <c r="R6506" s="35">
        <f>Data!K6503</f>
        <v>0</v>
      </c>
      <c r="S6506" s="35" t="str">
        <f>IF(Data!X6503=TRUE(), "Yes", "No")</f>
        <v>No</v>
      </c>
      <c r="T6506" s="40" t="e">
        <f>#REF!</f>
        <v>#REF!</v>
      </c>
    </row>
    <row r="6507" spans="1:20" x14ac:dyDescent="0.3">
      <c r="A6507" s="35" t="str">
        <f>Data!A6504</f>
        <v>NISSAN LEAF 299-1018</v>
      </c>
      <c r="B6507" s="36">
        <f t="shared" si="101"/>
        <v>46087.479953703703</v>
      </c>
      <c r="C6507" s="37" t="str">
        <f>IF(Data!J6504="GpsRecord", CONCATENATE($U$3,": ",Data!M6504,", ",Data!L6504), CONCATENATE(Data!AB6504, " ", Data!AH6504))</f>
        <v>Ubicación: 9.94564, -84.19145</v>
      </c>
      <c r="D6507" s="38" t="str">
        <f>IF(Data!O6504=TRUE(), "Yes", "No")</f>
        <v>Yes</v>
      </c>
      <c r="E6507" s="38" t="str">
        <f>IF(Data!J6504="EngineStatusRecord","Engine",IF(Data!J6504="GpsRecord", "GPS", IF(Data!J6504="EngineFaultRecord", "Fault", IF(Data!J6504="DriverChange","Driver",IF(Data!J6504="CustomRecord","Custom","Debug")))))</f>
        <v>GPS</v>
      </c>
      <c r="F6507" s="39" t="str">
        <f>IF(Data!Y6504=TRUE(), "Yes", "No")</f>
        <v>Yes</v>
      </c>
      <c r="G6507" s="40">
        <f>Data!AK6504</f>
        <v>0</v>
      </c>
      <c r="H6507" s="35">
        <f>Data!AB6504</f>
        <v>0</v>
      </c>
      <c r="I6507" s="35">
        <f>Data!AD6504</f>
        <v>0</v>
      </c>
      <c r="J6507" s="35">
        <f>Data!AF6504</f>
        <v>0</v>
      </c>
      <c r="K6507" s="35" t="str">
        <f>CONCATENATE(Data!AH6504, " ", Data!AI6504)</f>
        <v xml:space="preserve"> </v>
      </c>
      <c r="L6507" s="35" t="str">
        <f>Data!C6504</f>
        <v>Vehicle, Battery Electric Vehicle</v>
      </c>
      <c r="M6507" s="35">
        <f>Data!H6504</f>
        <v>0</v>
      </c>
      <c r="N6507" s="41">
        <f>Data!I6504</f>
        <v>46087.479953703703</v>
      </c>
      <c r="O6507" s="35">
        <f>Data!L6504</f>
        <v>-84.191450000000003</v>
      </c>
      <c r="P6507" s="35">
        <f>Data!M6504</f>
        <v>9.9456399999999991</v>
      </c>
      <c r="Q6507" s="35" t="str">
        <f>IF(Data!N6504=0,"",Data!N6504)</f>
        <v>CurvePositionEstimateError</v>
      </c>
      <c r="R6507" s="35">
        <f>Data!K6504</f>
        <v>26</v>
      </c>
      <c r="S6507" s="35" t="str">
        <f>IF(Data!X6504=TRUE(), "Yes", "No")</f>
        <v>Yes</v>
      </c>
      <c r="T6507" s="40" t="e">
        <f>#REF!</f>
        <v>#REF!</v>
      </c>
    </row>
    <row r="6508" spans="1:20" x14ac:dyDescent="0.3">
      <c r="A6508" s="35" t="str">
        <f>Data!A6505</f>
        <v>NISSAN LEAF 299-1018</v>
      </c>
      <c r="B6508" s="36">
        <f t="shared" si="101"/>
        <v>46087.480034722219</v>
      </c>
      <c r="C6508" s="37" t="str">
        <f>IF(Data!J6505="GpsRecord", CONCATENATE($U$3,": ",Data!M6505,", ",Data!L6505), CONCATENATE(Data!AB6505, " ", Data!AH6505))</f>
        <v>Ubicación: 9.9452, -84.19125</v>
      </c>
      <c r="D6508" s="38" t="str">
        <f>IF(Data!O6505=TRUE(), "Yes", "No")</f>
        <v>Yes</v>
      </c>
      <c r="E6508" s="38" t="str">
        <f>IF(Data!J6505="EngineStatusRecord","Engine",IF(Data!J6505="GpsRecord", "GPS", IF(Data!J6505="EngineFaultRecord", "Fault", IF(Data!J6505="DriverChange","Driver",IF(Data!J6505="CustomRecord","Custom","Debug")))))</f>
        <v>GPS</v>
      </c>
      <c r="F6508" s="39" t="str">
        <f>IF(Data!Y6505=TRUE(), "Yes", "No")</f>
        <v>Yes</v>
      </c>
      <c r="G6508" s="40">
        <f>Data!AK6505</f>
        <v>0</v>
      </c>
      <c r="H6508" s="35">
        <f>Data!AB6505</f>
        <v>0</v>
      </c>
      <c r="I6508" s="35">
        <f>Data!AD6505</f>
        <v>0</v>
      </c>
      <c r="J6508" s="35">
        <f>Data!AF6505</f>
        <v>0</v>
      </c>
      <c r="K6508" s="35" t="str">
        <f>CONCATENATE(Data!AH6505, " ", Data!AI6505)</f>
        <v xml:space="preserve"> </v>
      </c>
      <c r="L6508" s="35" t="str">
        <f>Data!C6505</f>
        <v>Vehicle, Battery Electric Vehicle</v>
      </c>
      <c r="M6508" s="35">
        <f>Data!H6505</f>
        <v>0</v>
      </c>
      <c r="N6508" s="41">
        <f>Data!I6505</f>
        <v>46087.480034722219</v>
      </c>
      <c r="O6508" s="35">
        <f>Data!L6505</f>
        <v>-84.191249999999997</v>
      </c>
      <c r="P6508" s="35">
        <f>Data!M6505</f>
        <v>9.9451999999999998</v>
      </c>
      <c r="Q6508" s="35" t="str">
        <f>IF(Data!N6505=0,"",Data!N6505)</f>
        <v>CurveBased</v>
      </c>
      <c r="R6508" s="35">
        <f>Data!K6505</f>
        <v>26</v>
      </c>
      <c r="S6508" s="35" t="str">
        <f>IF(Data!X6505=TRUE(), "Yes", "No")</f>
        <v>Yes</v>
      </c>
      <c r="T6508" s="40" t="e">
        <f>#REF!</f>
        <v>#REF!</v>
      </c>
    </row>
    <row r="6509" spans="1:20" x14ac:dyDescent="0.3">
      <c r="A6509" s="35" t="str">
        <f>Data!A6506</f>
        <v>NISSAN LEAF 299-1018</v>
      </c>
      <c r="B6509" s="36">
        <f t="shared" si="101"/>
        <v>46087.480081018519</v>
      </c>
      <c r="C6509" s="37" t="str">
        <f>IF(Data!J6506="GpsRecord", CONCATENATE($U$3,": ",Data!M6506,", ",Data!L6506), CONCATENATE(Data!AB6506, " ", Data!AH6506))</f>
        <v>Ubicación: 9.94495, -84.19133</v>
      </c>
      <c r="D6509" s="38" t="str">
        <f>IF(Data!O6506=TRUE(), "Yes", "No")</f>
        <v>Yes</v>
      </c>
      <c r="E6509" s="38" t="str">
        <f>IF(Data!J6506="EngineStatusRecord","Engine",IF(Data!J6506="GpsRecord", "GPS", IF(Data!J6506="EngineFaultRecord", "Fault", IF(Data!J6506="DriverChange","Driver",IF(Data!J6506="CustomRecord","Custom","Debug")))))</f>
        <v>GPS</v>
      </c>
      <c r="F6509" s="39" t="str">
        <f>IF(Data!Y6506=TRUE(), "Yes", "No")</f>
        <v>Yes</v>
      </c>
      <c r="G6509" s="40">
        <f>Data!AK6506</f>
        <v>0</v>
      </c>
      <c r="H6509" s="35">
        <f>Data!AB6506</f>
        <v>0</v>
      </c>
      <c r="I6509" s="35">
        <f>Data!AD6506</f>
        <v>0</v>
      </c>
      <c r="J6509" s="35">
        <f>Data!AF6506</f>
        <v>0</v>
      </c>
      <c r="K6509" s="35" t="str">
        <f>CONCATENATE(Data!AH6506, " ", Data!AI6506)</f>
        <v xml:space="preserve"> </v>
      </c>
      <c r="L6509" s="35" t="str">
        <f>Data!C6506</f>
        <v>Vehicle, Battery Electric Vehicle</v>
      </c>
      <c r="M6509" s="35">
        <f>Data!H6506</f>
        <v>0</v>
      </c>
      <c r="N6509" s="41">
        <f>Data!I6506</f>
        <v>46087.480081018519</v>
      </c>
      <c r="O6509" s="35">
        <f>Data!L6506</f>
        <v>-84.191329999999994</v>
      </c>
      <c r="P6509" s="35">
        <f>Data!M6506</f>
        <v>9.9449500000000004</v>
      </c>
      <c r="Q6509" s="35" t="str">
        <f>IF(Data!N6506=0,"",Data!N6506)</f>
        <v>CurveSpeedEstimateError</v>
      </c>
      <c r="R6509" s="35">
        <f>Data!K6506</f>
        <v>26</v>
      </c>
      <c r="S6509" s="35" t="str">
        <f>IF(Data!X6506=TRUE(), "Yes", "No")</f>
        <v>Yes</v>
      </c>
      <c r="T6509" s="40" t="e">
        <f>#REF!</f>
        <v>#REF!</v>
      </c>
    </row>
    <row r="6510" spans="1:20" x14ac:dyDescent="0.3">
      <c r="A6510" s="35" t="str">
        <f>Data!A6507</f>
        <v>NISSAN LEAF 299-1018</v>
      </c>
      <c r="B6510" s="36">
        <f t="shared" si="101"/>
        <v>46087.480092685182</v>
      </c>
      <c r="C6510" s="37" t="str">
        <f>IF(Data!J6507="GpsRecord", CONCATENATE($U$3,": ",Data!M6507,", ",Data!L6507), CONCATENATE(Data!AB6507, " ", Data!AH6507))</f>
        <v>Velocidad del motor en carretera 27</v>
      </c>
      <c r="D6510" s="38" t="str">
        <f>IF(Data!O6507=TRUE(), "Yes", "No")</f>
        <v>No</v>
      </c>
      <c r="E6510" s="38" t="str">
        <f>IF(Data!J6507="EngineStatusRecord","Engine",IF(Data!J6507="GpsRecord", "GPS", IF(Data!J6507="EngineFaultRecord", "Fault", IF(Data!J6507="DriverChange","Driver",IF(Data!J6507="CustomRecord","Custom","Debug")))))</f>
        <v>Engine</v>
      </c>
      <c r="F6510" s="39" t="str">
        <f>IF(Data!Y6507=TRUE(), "Yes", "No")</f>
        <v>No</v>
      </c>
      <c r="G6510" s="40">
        <f>Data!AK6507</f>
        <v>0</v>
      </c>
      <c r="H6510" s="35" t="str">
        <f>Data!AB6507</f>
        <v>Velocidad del motor en carretera</v>
      </c>
      <c r="I6510" s="35">
        <f>Data!AD6507</f>
        <v>0</v>
      </c>
      <c r="J6510" s="35">
        <f>Data!AF6507</f>
        <v>0</v>
      </c>
      <c r="K6510" s="35" t="str">
        <f>CONCATENATE(Data!AH6507, " ", Data!AI6507)</f>
        <v>27 km/h</v>
      </c>
      <c r="L6510" s="35" t="str">
        <f>Data!C6507</f>
        <v>Vehicle, Battery Electric Vehicle</v>
      </c>
      <c r="M6510" s="35">
        <f>Data!H6507</f>
        <v>0</v>
      </c>
      <c r="N6510" s="41">
        <f>Data!I6507</f>
        <v>46087.480092685182</v>
      </c>
      <c r="O6510" s="35">
        <f>Data!L6507</f>
        <v>0</v>
      </c>
      <c r="P6510" s="35">
        <f>Data!M6507</f>
        <v>0</v>
      </c>
      <c r="Q6510" s="35" t="str">
        <f>IF(Data!N6507=0,"",Data!N6507)</f>
        <v/>
      </c>
      <c r="R6510" s="35">
        <f>Data!K6507</f>
        <v>0</v>
      </c>
      <c r="S6510" s="35" t="str">
        <f>IF(Data!X6507=TRUE(), "Yes", "No")</f>
        <v>No</v>
      </c>
      <c r="T6510" s="40" t="e">
        <f>#REF!</f>
        <v>#REF!</v>
      </c>
    </row>
    <row r="6511" spans="1:20" x14ac:dyDescent="0.3">
      <c r="A6511" s="35" t="str">
        <f>Data!A6508</f>
        <v>NISSAN LEAF 299-1018</v>
      </c>
      <c r="B6511" s="36">
        <f t="shared" si="101"/>
        <v>46087.480150462965</v>
      </c>
      <c r="C6511" s="37" t="str">
        <f>IF(Data!J6508="GpsRecord", CONCATENATE($U$3,": ",Data!M6508,", ",Data!L6508), CONCATENATE(Data!AB6508, " ", Data!AH6508))</f>
        <v>Ubicación: 9.94469, -84.19167</v>
      </c>
      <c r="D6511" s="38" t="str">
        <f>IF(Data!O6508=TRUE(), "Yes", "No")</f>
        <v>Yes</v>
      </c>
      <c r="E6511" s="38" t="str">
        <f>IF(Data!J6508="EngineStatusRecord","Engine",IF(Data!J6508="GpsRecord", "GPS", IF(Data!J6508="EngineFaultRecord", "Fault", IF(Data!J6508="DriverChange","Driver",IF(Data!J6508="CustomRecord","Custom","Debug")))))</f>
        <v>GPS</v>
      </c>
      <c r="F6511" s="39" t="str">
        <f>IF(Data!Y6508=TRUE(), "Yes", "No")</f>
        <v>Yes</v>
      </c>
      <c r="G6511" s="40">
        <f>Data!AK6508</f>
        <v>0</v>
      </c>
      <c r="H6511" s="35">
        <f>Data!AB6508</f>
        <v>0</v>
      </c>
      <c r="I6511" s="35">
        <f>Data!AD6508</f>
        <v>0</v>
      </c>
      <c r="J6511" s="35">
        <f>Data!AF6508</f>
        <v>0</v>
      </c>
      <c r="K6511" s="35" t="str">
        <f>CONCATENATE(Data!AH6508, " ", Data!AI6508)</f>
        <v xml:space="preserve"> </v>
      </c>
      <c r="L6511" s="35" t="str">
        <f>Data!C6508</f>
        <v>Vehicle, Battery Electric Vehicle</v>
      </c>
      <c r="M6511" s="35">
        <f>Data!H6508</f>
        <v>0</v>
      </c>
      <c r="N6511" s="41">
        <f>Data!I6508</f>
        <v>46087.480150462965</v>
      </c>
      <c r="O6511" s="35">
        <f>Data!L6508</f>
        <v>-84.191670000000002</v>
      </c>
      <c r="P6511" s="35">
        <f>Data!M6508</f>
        <v>9.9446899999999996</v>
      </c>
      <c r="Q6511" s="35" t="str">
        <f>IF(Data!N6508=0,"",Data!N6508)</f>
        <v>CurveSpeed</v>
      </c>
      <c r="R6511" s="35">
        <f>Data!K6508</f>
        <v>31</v>
      </c>
      <c r="S6511" s="35" t="str">
        <f>IF(Data!X6508=TRUE(), "Yes", "No")</f>
        <v>Yes</v>
      </c>
      <c r="T6511" s="40" t="e">
        <f>#REF!</f>
        <v>#REF!</v>
      </c>
    </row>
    <row r="6512" spans="1:20" x14ac:dyDescent="0.3">
      <c r="A6512" s="35" t="str">
        <f>Data!A6509</f>
        <v>NISSAN LEAF 299-1018</v>
      </c>
      <c r="B6512" s="36">
        <f t="shared" si="101"/>
        <v>46087.480150648145</v>
      </c>
      <c r="C6512" s="37" t="str">
        <f>IF(Data!J6509="GpsRecord", CONCATENATE($U$3,": ",Data!M6509,", ",Data!L6509), CONCATENATE(Data!AB6509, " ", Data!AH6509))</f>
        <v>Velocidad del motor en carretera 33</v>
      </c>
      <c r="D6512" s="38" t="str">
        <f>IF(Data!O6509=TRUE(), "Yes", "No")</f>
        <v>No</v>
      </c>
      <c r="E6512" s="38" t="str">
        <f>IF(Data!J6509="EngineStatusRecord","Engine",IF(Data!J6509="GpsRecord", "GPS", IF(Data!J6509="EngineFaultRecord", "Fault", IF(Data!J6509="DriverChange","Driver",IF(Data!J6509="CustomRecord","Custom","Debug")))))</f>
        <v>Engine</v>
      </c>
      <c r="F6512" s="39" t="str">
        <f>IF(Data!Y6509=TRUE(), "Yes", "No")</f>
        <v>No</v>
      </c>
      <c r="G6512" s="40">
        <f>Data!AK6509</f>
        <v>0</v>
      </c>
      <c r="H6512" s="35" t="str">
        <f>Data!AB6509</f>
        <v>Velocidad del motor en carretera</v>
      </c>
      <c r="I6512" s="35">
        <f>Data!AD6509</f>
        <v>0</v>
      </c>
      <c r="J6512" s="35">
        <f>Data!AF6509</f>
        <v>0</v>
      </c>
      <c r="K6512" s="35" t="str">
        <f>CONCATENATE(Data!AH6509, " ", Data!AI6509)</f>
        <v>33 km/h</v>
      </c>
      <c r="L6512" s="35" t="str">
        <f>Data!C6509</f>
        <v>Vehicle, Battery Electric Vehicle</v>
      </c>
      <c r="M6512" s="35">
        <f>Data!H6509</f>
        <v>0</v>
      </c>
      <c r="N6512" s="41">
        <f>Data!I6509</f>
        <v>46087.480150648145</v>
      </c>
      <c r="O6512" s="35">
        <f>Data!L6509</f>
        <v>0</v>
      </c>
      <c r="P6512" s="35">
        <f>Data!M6509</f>
        <v>0</v>
      </c>
      <c r="Q6512" s="35" t="str">
        <f>IF(Data!N6509=0,"",Data!N6509)</f>
        <v/>
      </c>
      <c r="R6512" s="35">
        <f>Data!K6509</f>
        <v>0</v>
      </c>
      <c r="S6512" s="35" t="str">
        <f>IF(Data!X6509=TRUE(), "Yes", "No")</f>
        <v>No</v>
      </c>
      <c r="T6512" s="40" t="e">
        <f>#REF!</f>
        <v>#REF!</v>
      </c>
    </row>
    <row r="6513" spans="1:20" x14ac:dyDescent="0.3">
      <c r="A6513" s="35" t="str">
        <f>Data!A6510</f>
        <v>NISSAN LEAF 299-1018</v>
      </c>
      <c r="B6513" s="36">
        <f t="shared" si="101"/>
        <v>46087.480156064812</v>
      </c>
      <c r="C6513" s="37" t="str">
        <f>IF(Data!J6510="GpsRecord", CONCATENATE($U$3,": ",Data!M6510,", ",Data!L6510), CONCATENATE(Data!AB6510, " ", Data!AH6510))</f>
        <v>Energía de la batería del vehículo eléctrico -11768</v>
      </c>
      <c r="D6513" s="38" t="str">
        <f>IF(Data!O6510=TRUE(), "Yes", "No")</f>
        <v>No</v>
      </c>
      <c r="E6513" s="38" t="str">
        <f>IF(Data!J6510="EngineStatusRecord","Engine",IF(Data!J6510="GpsRecord", "GPS", IF(Data!J6510="EngineFaultRecord", "Fault", IF(Data!J6510="DriverChange","Driver",IF(Data!J6510="CustomRecord","Custom","Debug")))))</f>
        <v>Engine</v>
      </c>
      <c r="F6513" s="39" t="str">
        <f>IF(Data!Y6510=TRUE(), "Yes", "No")</f>
        <v>No</v>
      </c>
      <c r="G6513" s="40">
        <f>Data!AK6510</f>
        <v>0</v>
      </c>
      <c r="H6513" s="35" t="str">
        <f>Data!AB6510</f>
        <v>Energía de la batería del vehículo eléctrico</v>
      </c>
      <c r="I6513" s="35">
        <f>Data!AD6510</f>
        <v>0</v>
      </c>
      <c r="J6513" s="35">
        <f>Data!AF6510</f>
        <v>0</v>
      </c>
      <c r="K6513" s="35" t="str">
        <f>CONCATENATE(Data!AH6510, " ", Data!AI6510)</f>
        <v>-11768 W</v>
      </c>
      <c r="L6513" s="35" t="str">
        <f>Data!C6510</f>
        <v>Vehicle, Battery Electric Vehicle</v>
      </c>
      <c r="M6513" s="35">
        <f>Data!H6510</f>
        <v>0</v>
      </c>
      <c r="N6513" s="41">
        <f>Data!I6510</f>
        <v>46087.480156064812</v>
      </c>
      <c r="O6513" s="35">
        <f>Data!L6510</f>
        <v>0</v>
      </c>
      <c r="P6513" s="35">
        <f>Data!M6510</f>
        <v>0</v>
      </c>
      <c r="Q6513" s="35" t="str">
        <f>IF(Data!N6510=0,"",Data!N6510)</f>
        <v/>
      </c>
      <c r="R6513" s="35">
        <f>Data!K6510</f>
        <v>0</v>
      </c>
      <c r="S6513" s="35" t="str">
        <f>IF(Data!X6510=TRUE(), "Yes", "No")</f>
        <v>No</v>
      </c>
      <c r="T6513" s="40" t="e">
        <f>#REF!</f>
        <v>#REF!</v>
      </c>
    </row>
    <row r="6514" spans="1:20" x14ac:dyDescent="0.3">
      <c r="A6514" s="35" t="str">
        <f>Data!A6511</f>
        <v>NISSAN LEAF 299-1018</v>
      </c>
      <c r="B6514" s="36">
        <f t="shared" si="101"/>
        <v>46087.480173611111</v>
      </c>
      <c r="C6514" s="37" t="str">
        <f>IF(Data!J6511="GpsRecord", CONCATENATE($U$3,": ",Data!M6511,", ",Data!L6511), CONCATENATE(Data!AB6511, " ", Data!AH6511))</f>
        <v>Ubicación: 9.9446, -84.1918</v>
      </c>
      <c r="D6514" s="38" t="str">
        <f>IF(Data!O6511=TRUE(), "Yes", "No")</f>
        <v>Yes</v>
      </c>
      <c r="E6514" s="38" t="str">
        <f>IF(Data!J6511="EngineStatusRecord","Engine",IF(Data!J6511="GpsRecord", "GPS", IF(Data!J6511="EngineFaultRecord", "Fault", IF(Data!J6511="DriverChange","Driver",IF(Data!J6511="CustomRecord","Custom","Debug")))))</f>
        <v>GPS</v>
      </c>
      <c r="F6514" s="39" t="str">
        <f>IF(Data!Y6511=TRUE(), "Yes", "No")</f>
        <v>Yes</v>
      </c>
      <c r="G6514" s="40">
        <f>Data!AK6511</f>
        <v>0</v>
      </c>
      <c r="H6514" s="35">
        <f>Data!AB6511</f>
        <v>0</v>
      </c>
      <c r="I6514" s="35">
        <f>Data!AD6511</f>
        <v>0</v>
      </c>
      <c r="J6514" s="35">
        <f>Data!AF6511</f>
        <v>0</v>
      </c>
      <c r="K6514" s="35" t="str">
        <f>CONCATENATE(Data!AH6511, " ", Data!AI6511)</f>
        <v xml:space="preserve"> </v>
      </c>
      <c r="L6514" s="35" t="str">
        <f>Data!C6511</f>
        <v>Vehicle, Battery Electric Vehicle</v>
      </c>
      <c r="M6514" s="35">
        <f>Data!H6511</f>
        <v>0</v>
      </c>
      <c r="N6514" s="41">
        <f>Data!I6511</f>
        <v>46087.480173611111</v>
      </c>
      <c r="O6514" s="35">
        <f>Data!L6511</f>
        <v>-84.191800000000001</v>
      </c>
      <c r="P6514" s="35">
        <f>Data!M6511</f>
        <v>9.9445999999999994</v>
      </c>
      <c r="Q6514" s="35" t="str">
        <f>IF(Data!N6511=0,"",Data!N6511)</f>
        <v>CurvePositionEstimateError</v>
      </c>
      <c r="R6514" s="35">
        <f>Data!K6511</f>
        <v>26</v>
      </c>
      <c r="S6514" s="35" t="str">
        <f>IF(Data!X6511=TRUE(), "Yes", "No")</f>
        <v>Yes</v>
      </c>
      <c r="T6514" s="40" t="e">
        <f>#REF!</f>
        <v>#REF!</v>
      </c>
    </row>
    <row r="6515" spans="1:20" x14ac:dyDescent="0.3">
      <c r="A6515" s="35" t="str">
        <f>Data!A6512</f>
        <v>NISSAN LEAF 299-1018</v>
      </c>
      <c r="B6515" s="36">
        <f t="shared" si="101"/>
        <v>46087.480173611111</v>
      </c>
      <c r="C6515" s="37" t="str">
        <f>IF(Data!J6512="GpsRecord", CONCATENATE($U$3,": ",Data!M6512,", ",Data!L6512), CONCATENATE(Data!AB6512, " ", Data!AH6512))</f>
        <v xml:space="preserve"> </v>
      </c>
      <c r="D6515" s="38" t="str">
        <f>IF(Data!O6512=TRUE(), "Yes", "No")</f>
        <v>No</v>
      </c>
      <c r="E6515" s="38" t="str">
        <f>IF(Data!J6512="EngineStatusRecord","Engine",IF(Data!J6512="GpsRecord", "GPS", IF(Data!J6512="EngineFaultRecord", "Fault", IF(Data!J6512="DriverChange","Driver",IF(Data!J6512="CustomRecord","Custom","Debug")))))</f>
        <v>Debug</v>
      </c>
      <c r="F6515" s="39" t="str">
        <f>IF(Data!Y6512=TRUE(), "Yes", "No")</f>
        <v>No</v>
      </c>
      <c r="G6515" s="40" t="str">
        <f>Data!AK6512</f>
        <v>97-C6-04-00-76-23-17-00-66-37-0E-00-00-00-00</v>
      </c>
      <c r="H6515" s="35">
        <f>Data!AB6512</f>
        <v>0</v>
      </c>
      <c r="I6515" s="35">
        <f>Data!AD6512</f>
        <v>0</v>
      </c>
      <c r="J6515" s="35">
        <f>Data!AF6512</f>
        <v>0</v>
      </c>
      <c r="K6515" s="35" t="str">
        <f>CONCATENATE(Data!AH6512, " ", Data!AI6512)</f>
        <v xml:space="preserve"> </v>
      </c>
      <c r="L6515" s="35" t="str">
        <f>Data!C6512</f>
        <v>Vehicle, Battery Electric Vehicle</v>
      </c>
      <c r="M6515" s="35">
        <f>Data!H6512</f>
        <v>0</v>
      </c>
      <c r="N6515" s="41">
        <f>Data!I6512</f>
        <v>46087.480173611111</v>
      </c>
      <c r="O6515" s="35">
        <f>Data!L6512</f>
        <v>0</v>
      </c>
      <c r="P6515" s="35">
        <f>Data!M6512</f>
        <v>0</v>
      </c>
      <c r="Q6515" s="35" t="str">
        <f>IF(Data!N6512=0,"",Data!N6512)</f>
        <v>61927</v>
      </c>
      <c r="R6515" s="35">
        <f>Data!K6512</f>
        <v>0</v>
      </c>
      <c r="S6515" s="35" t="str">
        <f>IF(Data!X6512=TRUE(), "Yes", "No")</f>
        <v>No</v>
      </c>
      <c r="T6515" s="40" t="e">
        <f>#REF!</f>
        <v>#REF!</v>
      </c>
    </row>
    <row r="6516" spans="1:20" x14ac:dyDescent="0.3">
      <c r="A6516" s="35" t="str">
        <f>Data!A6513</f>
        <v>NISSAN LEAF 299-1018</v>
      </c>
      <c r="B6516" s="36">
        <f t="shared" si="101"/>
        <v>46087.480174108794</v>
      </c>
      <c r="C6516" s="37" t="str">
        <f>IF(Data!J6513="GpsRecord", CONCATENATE($U$3,": ",Data!M6513,", ",Data!L6513), CONCATENATE(Data!AB6513, " ", Data!AH6513))</f>
        <v>Velocidad del motor en carretera 24</v>
      </c>
      <c r="D6516" s="38" t="str">
        <f>IF(Data!O6513=TRUE(), "Yes", "No")</f>
        <v>No</v>
      </c>
      <c r="E6516" s="38" t="str">
        <f>IF(Data!J6513="EngineStatusRecord","Engine",IF(Data!J6513="GpsRecord", "GPS", IF(Data!J6513="EngineFaultRecord", "Fault", IF(Data!J6513="DriverChange","Driver",IF(Data!J6513="CustomRecord","Custom","Debug")))))</f>
        <v>Engine</v>
      </c>
      <c r="F6516" s="39" t="str">
        <f>IF(Data!Y6513=TRUE(), "Yes", "No")</f>
        <v>No</v>
      </c>
      <c r="G6516" s="40">
        <f>Data!AK6513</f>
        <v>0</v>
      </c>
      <c r="H6516" s="35" t="str">
        <f>Data!AB6513</f>
        <v>Velocidad del motor en carretera</v>
      </c>
      <c r="I6516" s="35">
        <f>Data!AD6513</f>
        <v>0</v>
      </c>
      <c r="J6516" s="35">
        <f>Data!AF6513</f>
        <v>0</v>
      </c>
      <c r="K6516" s="35" t="str">
        <f>CONCATENATE(Data!AH6513, " ", Data!AI6513)</f>
        <v>24 km/h</v>
      </c>
      <c r="L6516" s="35" t="str">
        <f>Data!C6513</f>
        <v>Vehicle, Battery Electric Vehicle</v>
      </c>
      <c r="M6516" s="35">
        <f>Data!H6513</f>
        <v>0</v>
      </c>
      <c r="N6516" s="41">
        <f>Data!I6513</f>
        <v>46087.480174108794</v>
      </c>
      <c r="O6516" s="35">
        <f>Data!L6513</f>
        <v>0</v>
      </c>
      <c r="P6516" s="35">
        <f>Data!M6513</f>
        <v>0</v>
      </c>
      <c r="Q6516" s="35" t="str">
        <f>IF(Data!N6513=0,"",Data!N6513)</f>
        <v/>
      </c>
      <c r="R6516" s="35">
        <f>Data!K6513</f>
        <v>0</v>
      </c>
      <c r="S6516" s="35" t="str">
        <f>IF(Data!X6513=TRUE(), "Yes", "No")</f>
        <v>No</v>
      </c>
      <c r="T6516" s="40" t="e">
        <f>#REF!</f>
        <v>#REF!</v>
      </c>
    </row>
    <row r="6517" spans="1:20" x14ac:dyDescent="0.3">
      <c r="A6517" s="35" t="str">
        <f>Data!A6514</f>
        <v>NISSAN LEAF 299-1018</v>
      </c>
      <c r="B6517" s="36">
        <f t="shared" si="101"/>
        <v>46087.480208333334</v>
      </c>
      <c r="C6517" s="37" t="str">
        <f>IF(Data!J6514="GpsRecord", CONCATENATE($U$3,": ",Data!M6514,", ",Data!L6514), CONCATENATE(Data!AB6514, " ", Data!AH6514))</f>
        <v>Ubicación: 9.94448, -84.19196</v>
      </c>
      <c r="D6517" s="38" t="str">
        <f>IF(Data!O6514=TRUE(), "Yes", "No")</f>
        <v>Yes</v>
      </c>
      <c r="E6517" s="38" t="str">
        <f>IF(Data!J6514="EngineStatusRecord","Engine",IF(Data!J6514="GpsRecord", "GPS", IF(Data!J6514="EngineFaultRecord", "Fault", IF(Data!J6514="DriverChange","Driver",IF(Data!J6514="CustomRecord","Custom","Debug")))))</f>
        <v>GPS</v>
      </c>
      <c r="F6517" s="39" t="str">
        <f>IF(Data!Y6514=TRUE(), "Yes", "No")</f>
        <v>Yes</v>
      </c>
      <c r="G6517" s="40">
        <f>Data!AK6514</f>
        <v>0</v>
      </c>
      <c r="H6517" s="35">
        <f>Data!AB6514</f>
        <v>0</v>
      </c>
      <c r="I6517" s="35">
        <f>Data!AD6514</f>
        <v>0</v>
      </c>
      <c r="J6517" s="35">
        <f>Data!AF6514</f>
        <v>0</v>
      </c>
      <c r="K6517" s="35" t="str">
        <f>CONCATENATE(Data!AH6514, " ", Data!AI6514)</f>
        <v xml:space="preserve"> </v>
      </c>
      <c r="L6517" s="35" t="str">
        <f>Data!C6514</f>
        <v>Vehicle, Battery Electric Vehicle</v>
      </c>
      <c r="M6517" s="35">
        <f>Data!H6514</f>
        <v>0</v>
      </c>
      <c r="N6517" s="41">
        <f>Data!I6514</f>
        <v>46087.480208333334</v>
      </c>
      <c r="O6517" s="35">
        <f>Data!L6514</f>
        <v>-84.191959999999995</v>
      </c>
      <c r="P6517" s="35">
        <f>Data!M6514</f>
        <v>9.9444800000000004</v>
      </c>
      <c r="Q6517" s="35" t="str">
        <f>IF(Data!N6514=0,"",Data!N6514)</f>
        <v>CurveSpeedEstimateError</v>
      </c>
      <c r="R6517" s="35">
        <f>Data!K6514</f>
        <v>31</v>
      </c>
      <c r="S6517" s="35" t="str">
        <f>IF(Data!X6514=TRUE(), "Yes", "No")</f>
        <v>Yes</v>
      </c>
      <c r="T6517" s="40" t="e">
        <f>#REF!</f>
        <v>#REF!</v>
      </c>
    </row>
    <row r="6518" spans="1:20" x14ac:dyDescent="0.3">
      <c r="A6518" s="35" t="str">
        <f>Data!A6515</f>
        <v>NISSAN LEAF 299-1018</v>
      </c>
      <c r="B6518" s="36">
        <f t="shared" si="101"/>
        <v>46087.480208518522</v>
      </c>
      <c r="C6518" s="37" t="str">
        <f>IF(Data!J6515="GpsRecord", CONCATENATE($U$3,": ",Data!M6515,", ",Data!L6515), CONCATENATE(Data!AB6515, " ", Data!AH6515))</f>
        <v>Velocidad del motor en carretera 34</v>
      </c>
      <c r="D6518" s="38" t="str">
        <f>IF(Data!O6515=TRUE(), "Yes", "No")</f>
        <v>No</v>
      </c>
      <c r="E6518" s="38" t="str">
        <f>IF(Data!J6515="EngineStatusRecord","Engine",IF(Data!J6515="GpsRecord", "GPS", IF(Data!J6515="EngineFaultRecord", "Fault", IF(Data!J6515="DriverChange","Driver",IF(Data!J6515="CustomRecord","Custom","Debug")))))</f>
        <v>Engine</v>
      </c>
      <c r="F6518" s="39" t="str">
        <f>IF(Data!Y6515=TRUE(), "Yes", "No")</f>
        <v>No</v>
      </c>
      <c r="G6518" s="40">
        <f>Data!AK6515</f>
        <v>0</v>
      </c>
      <c r="H6518" s="35" t="str">
        <f>Data!AB6515</f>
        <v>Velocidad del motor en carretera</v>
      </c>
      <c r="I6518" s="35">
        <f>Data!AD6515</f>
        <v>0</v>
      </c>
      <c r="J6518" s="35">
        <f>Data!AF6515</f>
        <v>0</v>
      </c>
      <c r="K6518" s="35" t="str">
        <f>CONCATENATE(Data!AH6515, " ", Data!AI6515)</f>
        <v>34 km/h</v>
      </c>
      <c r="L6518" s="35" t="str">
        <f>Data!C6515</f>
        <v>Vehicle, Battery Electric Vehicle</v>
      </c>
      <c r="M6518" s="35">
        <f>Data!H6515</f>
        <v>0</v>
      </c>
      <c r="N6518" s="41">
        <f>Data!I6515</f>
        <v>46087.480208518522</v>
      </c>
      <c r="O6518" s="35">
        <f>Data!L6515</f>
        <v>0</v>
      </c>
      <c r="P6518" s="35">
        <f>Data!M6515</f>
        <v>0</v>
      </c>
      <c r="Q6518" s="35" t="str">
        <f>IF(Data!N6515=0,"",Data!N6515)</f>
        <v/>
      </c>
      <c r="R6518" s="35">
        <f>Data!K6515</f>
        <v>0</v>
      </c>
      <c r="S6518" s="35" t="str">
        <f>IF(Data!X6515=TRUE(), "Yes", "No")</f>
        <v>No</v>
      </c>
      <c r="T6518" s="40" t="e">
        <f>#REF!</f>
        <v>#REF!</v>
      </c>
    </row>
    <row r="6519" spans="1:20" x14ac:dyDescent="0.3">
      <c r="A6519" s="35" t="str">
        <f>Data!A6516</f>
        <v>NISSAN LEAF 299-1018</v>
      </c>
      <c r="B6519" s="36">
        <f t="shared" si="101"/>
        <v>46087.480266203704</v>
      </c>
      <c r="C6519" s="37" t="str">
        <f>IF(Data!J6516="GpsRecord", CONCATENATE($U$3,": ",Data!M6516,", ",Data!L6516), CONCATENATE(Data!AB6516, " ", Data!AH6516))</f>
        <v>Ubicación: 9.94427, -84.19231</v>
      </c>
      <c r="D6519" s="38" t="str">
        <f>IF(Data!O6516=TRUE(), "Yes", "No")</f>
        <v>Yes</v>
      </c>
      <c r="E6519" s="38" t="str">
        <f>IF(Data!J6516="EngineStatusRecord","Engine",IF(Data!J6516="GpsRecord", "GPS", IF(Data!J6516="EngineFaultRecord", "Fault", IF(Data!J6516="DriverChange","Driver",IF(Data!J6516="CustomRecord","Custom","Debug")))))</f>
        <v>GPS</v>
      </c>
      <c r="F6519" s="39" t="str">
        <f>IF(Data!Y6516=TRUE(), "Yes", "No")</f>
        <v>Yes</v>
      </c>
      <c r="G6519" s="40">
        <f>Data!AK6516</f>
        <v>0</v>
      </c>
      <c r="H6519" s="35">
        <f>Data!AB6516</f>
        <v>0</v>
      </c>
      <c r="I6519" s="35">
        <f>Data!AD6516</f>
        <v>0</v>
      </c>
      <c r="J6519" s="35">
        <f>Data!AF6516</f>
        <v>0</v>
      </c>
      <c r="K6519" s="35" t="str">
        <f>CONCATENATE(Data!AH6516, " ", Data!AI6516)</f>
        <v xml:space="preserve"> </v>
      </c>
      <c r="L6519" s="35" t="str">
        <f>Data!C6516</f>
        <v>Vehicle, Battery Electric Vehicle</v>
      </c>
      <c r="M6519" s="35">
        <f>Data!H6516</f>
        <v>0</v>
      </c>
      <c r="N6519" s="41">
        <f>Data!I6516</f>
        <v>46087.480266203704</v>
      </c>
      <c r="O6519" s="35">
        <f>Data!L6516</f>
        <v>-84.192310000000006</v>
      </c>
      <c r="P6519" s="35">
        <f>Data!M6516</f>
        <v>9.9442699999999995</v>
      </c>
      <c r="Q6519" s="35" t="str">
        <f>IF(Data!N6516=0,"",Data!N6516)</f>
        <v>CurveSpeedEstimateError</v>
      </c>
      <c r="R6519" s="35">
        <f>Data!K6516</f>
        <v>31</v>
      </c>
      <c r="S6519" s="35" t="str">
        <f>IF(Data!X6516=TRUE(), "Yes", "No")</f>
        <v>Yes</v>
      </c>
      <c r="T6519" s="40" t="e">
        <f>#REF!</f>
        <v>#REF!</v>
      </c>
    </row>
    <row r="6520" spans="1:20" x14ac:dyDescent="0.3">
      <c r="A6520" s="35" t="str">
        <f>Data!A6517</f>
        <v>NISSAN LEAF 299-1018</v>
      </c>
      <c r="B6520" s="36">
        <f t="shared" si="101"/>
        <v>46087.480324305558</v>
      </c>
      <c r="C6520" s="37" t="str">
        <f>IF(Data!J6517="GpsRecord", CONCATENATE($U$3,": ",Data!M6517,", ",Data!L6517), CONCATENATE(Data!AB6517, " ", Data!AH6517))</f>
        <v>Velocidad del motor en carretera 30</v>
      </c>
      <c r="D6520" s="38" t="str">
        <f>IF(Data!O6517=TRUE(), "Yes", "No")</f>
        <v>No</v>
      </c>
      <c r="E6520" s="38" t="str">
        <f>IF(Data!J6517="EngineStatusRecord","Engine",IF(Data!J6517="GpsRecord", "GPS", IF(Data!J6517="EngineFaultRecord", "Fault", IF(Data!J6517="DriverChange","Driver",IF(Data!J6517="CustomRecord","Custom","Debug")))))</f>
        <v>Engine</v>
      </c>
      <c r="F6520" s="39" t="str">
        <f>IF(Data!Y6517=TRUE(), "Yes", "No")</f>
        <v>No</v>
      </c>
      <c r="G6520" s="40">
        <f>Data!AK6517</f>
        <v>0</v>
      </c>
      <c r="H6520" s="35" t="str">
        <f>Data!AB6517</f>
        <v>Velocidad del motor en carretera</v>
      </c>
      <c r="I6520" s="35">
        <f>Data!AD6517</f>
        <v>0</v>
      </c>
      <c r="J6520" s="35">
        <f>Data!AF6517</f>
        <v>0</v>
      </c>
      <c r="K6520" s="35" t="str">
        <f>CONCATENATE(Data!AH6517, " ", Data!AI6517)</f>
        <v>30 km/h</v>
      </c>
      <c r="L6520" s="35" t="str">
        <f>Data!C6517</f>
        <v>Vehicle, Battery Electric Vehicle</v>
      </c>
      <c r="M6520" s="35">
        <f>Data!H6517</f>
        <v>0</v>
      </c>
      <c r="N6520" s="41">
        <f>Data!I6517</f>
        <v>46087.480324305558</v>
      </c>
      <c r="O6520" s="35">
        <f>Data!L6517</f>
        <v>0</v>
      </c>
      <c r="P6520" s="35">
        <f>Data!M6517</f>
        <v>0</v>
      </c>
      <c r="Q6520" s="35" t="str">
        <f>IF(Data!N6517=0,"",Data!N6517)</f>
        <v/>
      </c>
      <c r="R6520" s="35">
        <f>Data!K6517</f>
        <v>0</v>
      </c>
      <c r="S6520" s="35" t="str">
        <f>IF(Data!X6517=TRUE(), "Yes", "No")</f>
        <v>No</v>
      </c>
      <c r="T6520" s="40" t="e">
        <f>#REF!</f>
        <v>#REF!</v>
      </c>
    </row>
    <row r="6521" spans="1:20" x14ac:dyDescent="0.3">
      <c r="A6521" s="35" t="str">
        <f>Data!A6518</f>
        <v>NISSAN LEAF 299-1018</v>
      </c>
      <c r="B6521" s="36">
        <f t="shared" si="101"/>
        <v>46087.480333935186</v>
      </c>
      <c r="C6521" s="37" t="str">
        <f>IF(Data!J6518="GpsRecord", CONCATENATE($U$3,": ",Data!M6518,", ",Data!L6518), CONCATENATE(Data!AB6518, " ", Data!AH6518))</f>
        <v>Señal de giro hacia la derecha (1. En) 1</v>
      </c>
      <c r="D6521" s="38" t="str">
        <f>IF(Data!O6518=TRUE(), "Yes", "No")</f>
        <v>No</v>
      </c>
      <c r="E6521" s="38" t="str">
        <f>IF(Data!J6518="EngineStatusRecord","Engine",IF(Data!J6518="GpsRecord", "GPS", IF(Data!J6518="EngineFaultRecord", "Fault", IF(Data!J6518="DriverChange","Driver",IF(Data!J6518="CustomRecord","Custom","Debug")))))</f>
        <v>Engine</v>
      </c>
      <c r="F6521" s="39" t="str">
        <f>IF(Data!Y6518=TRUE(), "Yes", "No")</f>
        <v>No</v>
      </c>
      <c r="G6521" s="40">
        <f>Data!AK6518</f>
        <v>0</v>
      </c>
      <c r="H6521" s="35" t="str">
        <f>Data!AB6518</f>
        <v>Señal de giro hacia la derecha (1. En)</v>
      </c>
      <c r="I6521" s="35">
        <f>Data!AD6518</f>
        <v>0</v>
      </c>
      <c r="J6521" s="35">
        <f>Data!AF6518</f>
        <v>0</v>
      </c>
      <c r="K6521" s="35" t="str">
        <f>CONCATENATE(Data!AH6518, " ", Data!AI6518)</f>
        <v>1 None</v>
      </c>
      <c r="L6521" s="35" t="str">
        <f>Data!C6518</f>
        <v>Vehicle, Battery Electric Vehicle</v>
      </c>
      <c r="M6521" s="35">
        <f>Data!H6518</f>
        <v>0</v>
      </c>
      <c r="N6521" s="41">
        <f>Data!I6518</f>
        <v>46087.480333935186</v>
      </c>
      <c r="O6521" s="35">
        <f>Data!L6518</f>
        <v>0</v>
      </c>
      <c r="P6521" s="35">
        <f>Data!M6518</f>
        <v>0</v>
      </c>
      <c r="Q6521" s="35" t="str">
        <f>IF(Data!N6518=0,"",Data!N6518)</f>
        <v/>
      </c>
      <c r="R6521" s="35">
        <f>Data!K6518</f>
        <v>0</v>
      </c>
      <c r="S6521" s="35" t="str">
        <f>IF(Data!X6518=TRUE(), "Yes", "No")</f>
        <v>No</v>
      </c>
      <c r="T6521" s="40" t="e">
        <f>#REF!</f>
        <v>#REF!</v>
      </c>
    </row>
    <row r="6522" spans="1:20" x14ac:dyDescent="0.3">
      <c r="A6522" s="35" t="str">
        <f>Data!A6519</f>
        <v>NISSAN LEAF 299-1018</v>
      </c>
      <c r="B6522" s="36">
        <f t="shared" si="101"/>
        <v>46087.48033564815</v>
      </c>
      <c r="C6522" s="37" t="str">
        <f>IF(Data!J6519="GpsRecord", CONCATENATE($U$3,": ",Data!M6519,", ",Data!L6519), CONCATENATE(Data!AB6519, " ", Data!AH6519))</f>
        <v>Ubicación: 9.94406, -84.19272</v>
      </c>
      <c r="D6522" s="38" t="str">
        <f>IF(Data!O6519=TRUE(), "Yes", "No")</f>
        <v>Yes</v>
      </c>
      <c r="E6522" s="38" t="str">
        <f>IF(Data!J6519="EngineStatusRecord","Engine",IF(Data!J6519="GpsRecord", "GPS", IF(Data!J6519="EngineFaultRecord", "Fault", IF(Data!J6519="DriverChange","Driver",IF(Data!J6519="CustomRecord","Custom","Debug")))))</f>
        <v>GPS</v>
      </c>
      <c r="F6522" s="39" t="str">
        <f>IF(Data!Y6519=TRUE(), "Yes", "No")</f>
        <v>Yes</v>
      </c>
      <c r="G6522" s="40">
        <f>Data!AK6519</f>
        <v>0</v>
      </c>
      <c r="H6522" s="35">
        <f>Data!AB6519</f>
        <v>0</v>
      </c>
      <c r="I6522" s="35">
        <f>Data!AD6519</f>
        <v>0</v>
      </c>
      <c r="J6522" s="35">
        <f>Data!AF6519</f>
        <v>0</v>
      </c>
      <c r="K6522" s="35" t="str">
        <f>CONCATENATE(Data!AH6519, " ", Data!AI6519)</f>
        <v xml:space="preserve"> </v>
      </c>
      <c r="L6522" s="35" t="str">
        <f>Data!C6519</f>
        <v>Vehicle, Battery Electric Vehicle</v>
      </c>
      <c r="M6522" s="35">
        <f>Data!H6519</f>
        <v>0</v>
      </c>
      <c r="N6522" s="41">
        <f>Data!I6519</f>
        <v>46087.48033564815</v>
      </c>
      <c r="O6522" s="35">
        <f>Data!L6519</f>
        <v>-84.192719999999994</v>
      </c>
      <c r="P6522" s="35">
        <f>Data!M6519</f>
        <v>9.9440600000000003</v>
      </c>
      <c r="Q6522" s="35" t="str">
        <f>IF(Data!N6519=0,"",Data!N6519)</f>
        <v>CurveSpeed</v>
      </c>
      <c r="R6522" s="35">
        <f>Data!K6519</f>
        <v>29</v>
      </c>
      <c r="S6522" s="35" t="str">
        <f>IF(Data!X6519=TRUE(), "Yes", "No")</f>
        <v>Yes</v>
      </c>
      <c r="T6522" s="40" t="e">
        <f>#REF!</f>
        <v>#REF!</v>
      </c>
    </row>
    <row r="6523" spans="1:20" x14ac:dyDescent="0.3">
      <c r="A6523" s="35" t="str">
        <f>Data!A6520</f>
        <v>NISSAN LEAF 299-1018</v>
      </c>
      <c r="B6523" s="36">
        <f t="shared" si="101"/>
        <v>46087.480370370373</v>
      </c>
      <c r="C6523" s="37" t="str">
        <f>IF(Data!J6520="GpsRecord", CONCATENATE($U$3,": ",Data!M6520,", ",Data!L6520), CONCATENATE(Data!AB6520, " ", Data!AH6520))</f>
        <v>Ubicación: 9.94397, -84.19289</v>
      </c>
      <c r="D6523" s="38" t="str">
        <f>IF(Data!O6520=TRUE(), "Yes", "No")</f>
        <v>Yes</v>
      </c>
      <c r="E6523" s="38" t="str">
        <f>IF(Data!J6520="EngineStatusRecord","Engine",IF(Data!J6520="GpsRecord", "GPS", IF(Data!J6520="EngineFaultRecord", "Fault", IF(Data!J6520="DriverChange","Driver",IF(Data!J6520="CustomRecord","Custom","Debug")))))</f>
        <v>GPS</v>
      </c>
      <c r="F6523" s="39" t="str">
        <f>IF(Data!Y6520=TRUE(), "Yes", "No")</f>
        <v>Yes</v>
      </c>
      <c r="G6523" s="40">
        <f>Data!AK6520</f>
        <v>0</v>
      </c>
      <c r="H6523" s="35">
        <f>Data!AB6520</f>
        <v>0</v>
      </c>
      <c r="I6523" s="35">
        <f>Data!AD6520</f>
        <v>0</v>
      </c>
      <c r="J6523" s="35">
        <f>Data!AF6520</f>
        <v>0</v>
      </c>
      <c r="K6523" s="35" t="str">
        <f>CONCATENATE(Data!AH6520, " ", Data!AI6520)</f>
        <v xml:space="preserve"> </v>
      </c>
      <c r="L6523" s="35" t="str">
        <f>Data!C6520</f>
        <v>Vehicle, Battery Electric Vehicle</v>
      </c>
      <c r="M6523" s="35">
        <f>Data!H6520</f>
        <v>0</v>
      </c>
      <c r="N6523" s="41">
        <f>Data!I6520</f>
        <v>46087.480370370373</v>
      </c>
      <c r="O6523" s="35">
        <f>Data!L6520</f>
        <v>-84.192890000000006</v>
      </c>
      <c r="P6523" s="35">
        <f>Data!M6520</f>
        <v>9.9439700000000002</v>
      </c>
      <c r="Q6523" s="35" t="str">
        <f>IF(Data!N6520=0,"",Data!N6520)</f>
        <v>CurveSpeedEstimateError</v>
      </c>
      <c r="R6523" s="35">
        <f>Data!K6520</f>
        <v>22</v>
      </c>
      <c r="S6523" s="35" t="str">
        <f>IF(Data!X6520=TRUE(), "Yes", "No")</f>
        <v>Yes</v>
      </c>
      <c r="T6523" s="40" t="e">
        <f>#REF!</f>
        <v>#REF!</v>
      </c>
    </row>
    <row r="6524" spans="1:20" x14ac:dyDescent="0.3">
      <c r="A6524" s="35" t="str">
        <f>Data!A6521</f>
        <v>NISSAN LEAF 299-1018</v>
      </c>
      <c r="B6524" s="36">
        <f t="shared" si="101"/>
        <v>46087.480370682868</v>
      </c>
      <c r="C6524" s="37" t="str">
        <f>IF(Data!J6521="GpsRecord", CONCATENATE($U$3,": ",Data!M6521,", ",Data!L6521), CONCATENATE(Data!AB6521, " ", Data!AH6521))</f>
        <v>Tecnología de acceso radioeléctrico por módem celular 2</v>
      </c>
      <c r="D6524" s="38" t="str">
        <f>IF(Data!O6521=TRUE(), "Yes", "No")</f>
        <v>No</v>
      </c>
      <c r="E6524" s="38" t="str">
        <f>IF(Data!J6521="EngineStatusRecord","Engine",IF(Data!J6521="GpsRecord", "GPS", IF(Data!J6521="EngineFaultRecord", "Fault", IF(Data!J6521="DriverChange","Driver",IF(Data!J6521="CustomRecord","Custom","Debug")))))</f>
        <v>Engine</v>
      </c>
      <c r="F6524" s="39" t="str">
        <f>IF(Data!Y6521=TRUE(), "Yes", "No")</f>
        <v>No</v>
      </c>
      <c r="G6524" s="40">
        <f>Data!AK6521</f>
        <v>0</v>
      </c>
      <c r="H6524" s="35" t="str">
        <f>Data!AB6521</f>
        <v>Tecnología de acceso radioeléctrico por módem celular</v>
      </c>
      <c r="I6524" s="35">
        <f>Data!AD6521</f>
        <v>0</v>
      </c>
      <c r="J6524" s="35">
        <f>Data!AF6521</f>
        <v>0</v>
      </c>
      <c r="K6524" s="35" t="str">
        <f>CONCATENATE(Data!AH6521, " ", Data!AI6521)</f>
        <v>2 None</v>
      </c>
      <c r="L6524" s="35" t="str">
        <f>Data!C6521</f>
        <v>Vehicle, Battery Electric Vehicle</v>
      </c>
      <c r="M6524" s="35">
        <f>Data!H6521</f>
        <v>0</v>
      </c>
      <c r="N6524" s="41">
        <f>Data!I6521</f>
        <v>46087.480370682868</v>
      </c>
      <c r="O6524" s="35">
        <f>Data!L6521</f>
        <v>0</v>
      </c>
      <c r="P6524" s="35">
        <f>Data!M6521</f>
        <v>0</v>
      </c>
      <c r="Q6524" s="35" t="str">
        <f>IF(Data!N6521=0,"",Data!N6521)</f>
        <v/>
      </c>
      <c r="R6524" s="35">
        <f>Data!K6521</f>
        <v>0</v>
      </c>
      <c r="S6524" s="35" t="str">
        <f>IF(Data!X6521=TRUE(), "Yes", "No")</f>
        <v>No</v>
      </c>
      <c r="T6524" s="40" t="e">
        <f>#REF!</f>
        <v>#REF!</v>
      </c>
    </row>
    <row r="6525" spans="1:20" x14ac:dyDescent="0.3">
      <c r="A6525" s="35" t="str">
        <f>Data!A6522</f>
        <v>NISSAN LEAF 299-1018</v>
      </c>
      <c r="B6525" s="36">
        <f t="shared" si="101"/>
        <v>46087.480370682868</v>
      </c>
      <c r="C6525" s="37" t="str">
        <f>IF(Data!J6522="GpsRecord", CONCATENATE($U$3,": ",Data!M6522,", ",Data!L6522), CONCATENATE(Data!AB6522, " ", Data!AH6522))</f>
        <v>Intensidad de la señal del módem celular 71</v>
      </c>
      <c r="D6525" s="38" t="str">
        <f>IF(Data!O6522=TRUE(), "Yes", "No")</f>
        <v>No</v>
      </c>
      <c r="E6525" s="38" t="str">
        <f>IF(Data!J6522="EngineStatusRecord","Engine",IF(Data!J6522="GpsRecord", "GPS", IF(Data!J6522="EngineFaultRecord", "Fault", IF(Data!J6522="DriverChange","Driver",IF(Data!J6522="CustomRecord","Custom","Debug")))))</f>
        <v>Engine</v>
      </c>
      <c r="F6525" s="39" t="str">
        <f>IF(Data!Y6522=TRUE(), "Yes", "No")</f>
        <v>No</v>
      </c>
      <c r="G6525" s="40">
        <f>Data!AK6522</f>
        <v>0</v>
      </c>
      <c r="H6525" s="35" t="str">
        <f>Data!AB6522</f>
        <v>Intensidad de la señal del módem celular</v>
      </c>
      <c r="I6525" s="35">
        <f>Data!AD6522</f>
        <v>0</v>
      </c>
      <c r="J6525" s="35">
        <f>Data!AF6522</f>
        <v>0</v>
      </c>
      <c r="K6525" s="35" t="str">
        <f>CONCATENATE(Data!AH6522, " ", Data!AI6522)</f>
        <v>71 None</v>
      </c>
      <c r="L6525" s="35" t="str">
        <f>Data!C6522</f>
        <v>Vehicle, Battery Electric Vehicle</v>
      </c>
      <c r="M6525" s="35">
        <f>Data!H6522</f>
        <v>0</v>
      </c>
      <c r="N6525" s="41">
        <f>Data!I6522</f>
        <v>46087.480370682868</v>
      </c>
      <c r="O6525" s="35">
        <f>Data!L6522</f>
        <v>0</v>
      </c>
      <c r="P6525" s="35">
        <f>Data!M6522</f>
        <v>0</v>
      </c>
      <c r="Q6525" s="35" t="str">
        <f>IF(Data!N6522=0,"",Data!N6522)</f>
        <v/>
      </c>
      <c r="R6525" s="35">
        <f>Data!K6522</f>
        <v>0</v>
      </c>
      <c r="S6525" s="35" t="str">
        <f>IF(Data!X6522=TRUE(), "Yes", "No")</f>
        <v>No</v>
      </c>
      <c r="T6525" s="40" t="e">
        <f>#REF!</f>
        <v>#REF!</v>
      </c>
    </row>
    <row r="6526" spans="1:20" x14ac:dyDescent="0.3">
      <c r="A6526" s="35" t="str">
        <f>Data!A6523</f>
        <v>NISSAN LEAF 299-1018</v>
      </c>
      <c r="B6526" s="36">
        <f t="shared" si="101"/>
        <v>46087.480370914353</v>
      </c>
      <c r="C6526" s="37" t="str">
        <f>IF(Data!J6523="GpsRecord", CONCATENATE($U$3,": ",Data!M6523,", ",Data!L6523), CONCATENATE(Data!AB6523, " ", Data!AH6523))</f>
        <v xml:space="preserve"> </v>
      </c>
      <c r="D6526" s="38" t="str">
        <f>IF(Data!O6523=TRUE(), "Yes", "No")</f>
        <v>No</v>
      </c>
      <c r="E6526" s="38" t="str">
        <f>IF(Data!J6523="EngineStatusRecord","Engine",IF(Data!J6523="GpsRecord", "GPS", IF(Data!J6523="EngineFaultRecord", "Fault", IF(Data!J6523="DriverChange","Driver",IF(Data!J6523="CustomRecord","Custom","Debug")))))</f>
        <v>Debug</v>
      </c>
      <c r="F6526" s="39" t="str">
        <f>IF(Data!Y6523=TRUE(), "Yes", "No")</f>
        <v>No</v>
      </c>
      <c r="G6526" s="40" t="str">
        <f>Data!AK6523</f>
        <v>C3-2D-1D-11-44-E4-02</v>
      </c>
      <c r="H6526" s="35">
        <f>Data!AB6523</f>
        <v>0</v>
      </c>
      <c r="I6526" s="35">
        <f>Data!AD6523</f>
        <v>0</v>
      </c>
      <c r="J6526" s="35">
        <f>Data!AF6523</f>
        <v>0</v>
      </c>
      <c r="K6526" s="35" t="str">
        <f>CONCATENATE(Data!AH6523, " ", Data!AI6523)</f>
        <v xml:space="preserve"> </v>
      </c>
      <c r="L6526" s="35" t="str">
        <f>Data!C6523</f>
        <v>Vehicle, Battery Electric Vehicle</v>
      </c>
      <c r="M6526" s="35">
        <f>Data!H6523</f>
        <v>0</v>
      </c>
      <c r="N6526" s="41">
        <f>Data!I6523</f>
        <v>46087.480370914353</v>
      </c>
      <c r="O6526" s="35">
        <f>Data!L6523</f>
        <v>0</v>
      </c>
      <c r="P6526" s="35">
        <f>Data!M6523</f>
        <v>0</v>
      </c>
      <c r="Q6526" s="35" t="str">
        <f>IF(Data!N6523=0,"",Data!N6523)</f>
        <v>40012</v>
      </c>
      <c r="R6526" s="35">
        <f>Data!K6523</f>
        <v>0</v>
      </c>
      <c r="S6526" s="35" t="str">
        <f>IF(Data!X6523=TRUE(), "Yes", "No")</f>
        <v>No</v>
      </c>
      <c r="T6526" s="40" t="e">
        <f>#REF!</f>
        <v>#REF!</v>
      </c>
    </row>
    <row r="6527" spans="1:20" x14ac:dyDescent="0.3">
      <c r="A6527" s="35" t="str">
        <f>Data!A6524</f>
        <v>NISSAN LEAF 299-1018</v>
      </c>
      <c r="B6527" s="36">
        <f t="shared" si="101"/>
        <v>46087.480405092596</v>
      </c>
      <c r="C6527" s="37" t="str">
        <f>IF(Data!J6524="GpsRecord", CONCATENATE($U$3,": ",Data!M6524,", ",Data!L6524), CONCATENATE(Data!AB6524, " ", Data!AH6524))</f>
        <v>Velocidad del motor en carretera 11</v>
      </c>
      <c r="D6527" s="38" t="str">
        <f>IF(Data!O6524=TRUE(), "Yes", "No")</f>
        <v>No</v>
      </c>
      <c r="E6527" s="38" t="str">
        <f>IF(Data!J6524="EngineStatusRecord","Engine",IF(Data!J6524="GpsRecord", "GPS", IF(Data!J6524="EngineFaultRecord", "Fault", IF(Data!J6524="DriverChange","Driver",IF(Data!J6524="CustomRecord","Custom","Debug")))))</f>
        <v>Engine</v>
      </c>
      <c r="F6527" s="39" t="str">
        <f>IF(Data!Y6524=TRUE(), "Yes", "No")</f>
        <v>No</v>
      </c>
      <c r="G6527" s="40">
        <f>Data!AK6524</f>
        <v>0</v>
      </c>
      <c r="H6527" s="35" t="str">
        <f>Data!AB6524</f>
        <v>Velocidad del motor en carretera</v>
      </c>
      <c r="I6527" s="35">
        <f>Data!AD6524</f>
        <v>0</v>
      </c>
      <c r="J6527" s="35">
        <f>Data!AF6524</f>
        <v>0</v>
      </c>
      <c r="K6527" s="35" t="str">
        <f>CONCATENATE(Data!AH6524, " ", Data!AI6524)</f>
        <v>11 km/h</v>
      </c>
      <c r="L6527" s="35" t="str">
        <f>Data!C6524</f>
        <v>Vehicle, Battery Electric Vehicle</v>
      </c>
      <c r="M6527" s="35">
        <f>Data!H6524</f>
        <v>0</v>
      </c>
      <c r="N6527" s="41">
        <f>Data!I6524</f>
        <v>46087.480405092596</v>
      </c>
      <c r="O6527" s="35">
        <f>Data!L6524</f>
        <v>0</v>
      </c>
      <c r="P6527" s="35">
        <f>Data!M6524</f>
        <v>0</v>
      </c>
      <c r="Q6527" s="35" t="str">
        <f>IF(Data!N6524=0,"",Data!N6524)</f>
        <v/>
      </c>
      <c r="R6527" s="35">
        <f>Data!K6524</f>
        <v>0</v>
      </c>
      <c r="S6527" s="35" t="str">
        <f>IF(Data!X6524=TRUE(), "Yes", "No")</f>
        <v>No</v>
      </c>
      <c r="T6527" s="40" t="e">
        <f>#REF!</f>
        <v>#REF!</v>
      </c>
    </row>
    <row r="6528" spans="1:20" x14ac:dyDescent="0.3">
      <c r="A6528" s="35" t="str">
        <f>Data!A6525</f>
        <v>NISSAN LEAF 299-1018</v>
      </c>
      <c r="B6528" s="36">
        <f t="shared" si="101"/>
        <v>46087.480428240742</v>
      </c>
      <c r="C6528" s="37" t="str">
        <f>IF(Data!J6525="GpsRecord", CONCATENATE($U$3,": ",Data!M6525,", ",Data!L6525), CONCATENATE(Data!AB6525, " ", Data!AH6525))</f>
        <v>Ubicación: 9.94391, -84.19304</v>
      </c>
      <c r="D6528" s="38" t="str">
        <f>IF(Data!O6525=TRUE(), "Yes", "No")</f>
        <v>Yes</v>
      </c>
      <c r="E6528" s="38" t="str">
        <f>IF(Data!J6525="EngineStatusRecord","Engine",IF(Data!J6525="GpsRecord", "GPS", IF(Data!J6525="EngineFaultRecord", "Fault", IF(Data!J6525="DriverChange","Driver",IF(Data!J6525="CustomRecord","Custom","Debug")))))</f>
        <v>GPS</v>
      </c>
      <c r="F6528" s="39" t="str">
        <f>IF(Data!Y6525=TRUE(), "Yes", "No")</f>
        <v>Yes</v>
      </c>
      <c r="G6528" s="40">
        <f>Data!AK6525</f>
        <v>0</v>
      </c>
      <c r="H6528" s="35">
        <f>Data!AB6525</f>
        <v>0</v>
      </c>
      <c r="I6528" s="35">
        <f>Data!AD6525</f>
        <v>0</v>
      </c>
      <c r="J6528" s="35">
        <f>Data!AF6525</f>
        <v>0</v>
      </c>
      <c r="K6528" s="35" t="str">
        <f>CONCATENATE(Data!AH6525, " ", Data!AI6525)</f>
        <v xml:space="preserve"> </v>
      </c>
      <c r="L6528" s="35" t="str">
        <f>Data!C6525</f>
        <v>Vehicle, Battery Electric Vehicle</v>
      </c>
      <c r="M6528" s="35">
        <f>Data!H6525</f>
        <v>0</v>
      </c>
      <c r="N6528" s="41">
        <f>Data!I6525</f>
        <v>46087.480428240742</v>
      </c>
      <c r="O6528" s="35">
        <f>Data!L6525</f>
        <v>-84.193039999999996</v>
      </c>
      <c r="P6528" s="35">
        <f>Data!M6525</f>
        <v>9.9439100000000007</v>
      </c>
      <c r="Q6528" s="35" t="str">
        <f>IF(Data!N6525=0,"",Data!N6525)</f>
        <v>CurveOtherEvent</v>
      </c>
      <c r="R6528" s="35">
        <f>Data!K6525</f>
        <v>5</v>
      </c>
      <c r="S6528" s="35" t="str">
        <f>IF(Data!X6525=TRUE(), "Yes", "No")</f>
        <v>Yes</v>
      </c>
      <c r="T6528" s="40" t="e">
        <f>#REF!</f>
        <v>#REF!</v>
      </c>
    </row>
    <row r="6529" spans="1:20" x14ac:dyDescent="0.3">
      <c r="A6529" s="35" t="str">
        <f>Data!A6526</f>
        <v>NISSAN LEAF 299-1018</v>
      </c>
      <c r="B6529" s="36">
        <f t="shared" si="101"/>
        <v>46087.480429594907</v>
      </c>
      <c r="C6529" s="37" t="str">
        <f>IF(Data!J6526="GpsRecord", CONCATENATE($U$3,": ",Data!M6526,", ",Data!L6526), CONCATENATE(Data!AB6526, " ", Data!AH6526))</f>
        <v>Velocidad del motor en carretera 0</v>
      </c>
      <c r="D6529" s="38" t="str">
        <f>IF(Data!O6526=TRUE(), "Yes", "No")</f>
        <v>No</v>
      </c>
      <c r="E6529" s="38" t="str">
        <f>IF(Data!J6526="EngineStatusRecord","Engine",IF(Data!J6526="GpsRecord", "GPS", IF(Data!J6526="EngineFaultRecord", "Fault", IF(Data!J6526="DriverChange","Driver",IF(Data!J6526="CustomRecord","Custom","Debug")))))</f>
        <v>Engine</v>
      </c>
      <c r="F6529" s="39" t="str">
        <f>IF(Data!Y6526=TRUE(), "Yes", "No")</f>
        <v>No</v>
      </c>
      <c r="G6529" s="40">
        <f>Data!AK6526</f>
        <v>0</v>
      </c>
      <c r="H6529" s="35" t="str">
        <f>Data!AB6526</f>
        <v>Velocidad del motor en carretera</v>
      </c>
      <c r="I6529" s="35">
        <f>Data!AD6526</f>
        <v>0</v>
      </c>
      <c r="J6529" s="35">
        <f>Data!AF6526</f>
        <v>0</v>
      </c>
      <c r="K6529" s="35" t="str">
        <f>CONCATENATE(Data!AH6526, " ", Data!AI6526)</f>
        <v>0 km/h</v>
      </c>
      <c r="L6529" s="35" t="str">
        <f>Data!C6526</f>
        <v>Vehicle, Battery Electric Vehicle</v>
      </c>
      <c r="M6529" s="35">
        <f>Data!H6526</f>
        <v>0</v>
      </c>
      <c r="N6529" s="41">
        <f>Data!I6526</f>
        <v>46087.480429594907</v>
      </c>
      <c r="O6529" s="35">
        <f>Data!L6526</f>
        <v>0</v>
      </c>
      <c r="P6529" s="35">
        <f>Data!M6526</f>
        <v>0</v>
      </c>
      <c r="Q6529" s="35" t="str">
        <f>IF(Data!N6526=0,"",Data!N6526)</f>
        <v/>
      </c>
      <c r="R6529" s="35">
        <f>Data!K6526</f>
        <v>0</v>
      </c>
      <c r="S6529" s="35" t="str">
        <f>IF(Data!X6526=TRUE(), "Yes", "No")</f>
        <v>No</v>
      </c>
      <c r="T6529" s="40" t="e">
        <f>#REF!</f>
        <v>#REF!</v>
      </c>
    </row>
    <row r="6530" spans="1:20" x14ac:dyDescent="0.3">
      <c r="A6530" s="35" t="str">
        <f>Data!A6527</f>
        <v>NISSAN LEAF 299-1018</v>
      </c>
      <c r="B6530" s="36">
        <f t="shared" si="101"/>
        <v>46087.480429872689</v>
      </c>
      <c r="C6530" s="37" t="str">
        <f>IF(Data!J6527="GpsRecord", CONCATENATE($U$3,": ",Data!M6527,", ",Data!L6527), CONCATENATE(Data!AB6527, " ", Data!AH6527))</f>
        <v>Velocidad del motor en carretera 0</v>
      </c>
      <c r="D6530" s="38" t="str">
        <f>IF(Data!O6527=TRUE(), "Yes", "No")</f>
        <v>No</v>
      </c>
      <c r="E6530" s="38" t="str">
        <f>IF(Data!J6527="EngineStatusRecord","Engine",IF(Data!J6527="GpsRecord", "GPS", IF(Data!J6527="EngineFaultRecord", "Fault", IF(Data!J6527="DriverChange","Driver",IF(Data!J6527="CustomRecord","Custom","Debug")))))</f>
        <v>Engine</v>
      </c>
      <c r="F6530" s="39" t="str">
        <f>IF(Data!Y6527=TRUE(), "Yes", "No")</f>
        <v>No</v>
      </c>
      <c r="G6530" s="40">
        <f>Data!AK6527</f>
        <v>0</v>
      </c>
      <c r="H6530" s="35" t="str">
        <f>Data!AB6527</f>
        <v>Velocidad del motor en carretera</v>
      </c>
      <c r="I6530" s="35">
        <f>Data!AD6527</f>
        <v>0</v>
      </c>
      <c r="J6530" s="35">
        <f>Data!AF6527</f>
        <v>0</v>
      </c>
      <c r="K6530" s="35" t="str">
        <f>CONCATENATE(Data!AH6527, " ", Data!AI6527)</f>
        <v>0 km/h</v>
      </c>
      <c r="L6530" s="35" t="str">
        <f>Data!C6527</f>
        <v>Vehicle, Battery Electric Vehicle</v>
      </c>
      <c r="M6530" s="35">
        <f>Data!H6527</f>
        <v>0</v>
      </c>
      <c r="N6530" s="41">
        <f>Data!I6527</f>
        <v>46087.480429872689</v>
      </c>
      <c r="O6530" s="35">
        <f>Data!L6527</f>
        <v>0</v>
      </c>
      <c r="P6530" s="35">
        <f>Data!M6527</f>
        <v>0</v>
      </c>
      <c r="Q6530" s="35" t="str">
        <f>IF(Data!N6527=0,"",Data!N6527)</f>
        <v/>
      </c>
      <c r="R6530" s="35">
        <f>Data!K6527</f>
        <v>0</v>
      </c>
      <c r="S6530" s="35" t="str">
        <f>IF(Data!X6527=TRUE(), "Yes", "No")</f>
        <v>No</v>
      </c>
      <c r="T6530" s="40" t="e">
        <f>#REF!</f>
        <v>#REF!</v>
      </c>
    </row>
    <row r="6531" spans="1:20" x14ac:dyDescent="0.3">
      <c r="A6531" s="35" t="str">
        <f>Data!A6528</f>
        <v>NISSAN LEAF 299-1018</v>
      </c>
      <c r="B6531" s="36">
        <f t="shared" si="101"/>
        <v>46087.480434710647</v>
      </c>
      <c r="C6531" s="37" t="str">
        <f>IF(Data!J6528="GpsRecord", CONCATENATE($U$3,": ",Data!M6528,", ",Data!L6528), CONCATENATE(Data!AB6528, " ", Data!AH6528))</f>
        <v>Energía total de la batería del vehículo eléctrico en ralentí (desde la instalación telemática) 0.91</v>
      </c>
      <c r="D6531" s="38" t="str">
        <f>IF(Data!O6528=TRUE(), "Yes", "No")</f>
        <v>No</v>
      </c>
      <c r="E6531" s="38" t="str">
        <f>IF(Data!J6528="EngineStatusRecord","Engine",IF(Data!J6528="GpsRecord", "GPS", IF(Data!J6528="EngineFaultRecord", "Fault", IF(Data!J6528="DriverChange","Driver",IF(Data!J6528="CustomRecord","Custom","Debug")))))</f>
        <v>Engine</v>
      </c>
      <c r="F6531" s="39" t="str">
        <f>IF(Data!Y6528=TRUE(), "Yes", "No")</f>
        <v>No</v>
      </c>
      <c r="G6531" s="40">
        <f>Data!AK6528</f>
        <v>0</v>
      </c>
      <c r="H6531" s="35" t="str">
        <f>Data!AB6528</f>
        <v>Energía total de la batería del vehículo eléctrico en ralentí (desde la instalación telemática)</v>
      </c>
      <c r="I6531" s="35">
        <f>Data!AD6528</f>
        <v>0</v>
      </c>
      <c r="J6531" s="35">
        <f>Data!AF6528</f>
        <v>0</v>
      </c>
      <c r="K6531" s="35" t="str">
        <f>CONCATENATE(Data!AH6528, " ", Data!AI6528)</f>
        <v>0.91 kWh</v>
      </c>
      <c r="L6531" s="35" t="str">
        <f>Data!C6528</f>
        <v>Vehicle, Battery Electric Vehicle</v>
      </c>
      <c r="M6531" s="35">
        <f>Data!H6528</f>
        <v>0</v>
      </c>
      <c r="N6531" s="41">
        <f>Data!I6528</f>
        <v>46087.480434710647</v>
      </c>
      <c r="O6531" s="35">
        <f>Data!L6528</f>
        <v>0</v>
      </c>
      <c r="P6531" s="35">
        <f>Data!M6528</f>
        <v>0</v>
      </c>
      <c r="Q6531" s="35" t="str">
        <f>IF(Data!N6528=0,"",Data!N6528)</f>
        <v/>
      </c>
      <c r="R6531" s="35">
        <f>Data!K6528</f>
        <v>0</v>
      </c>
      <c r="S6531" s="35" t="str">
        <f>IF(Data!X6528=TRUE(), "Yes", "No")</f>
        <v>No</v>
      </c>
      <c r="T6531" s="40" t="e">
        <f>#REF!</f>
        <v>#REF!</v>
      </c>
    </row>
    <row r="6532" spans="1:20" x14ac:dyDescent="0.3">
      <c r="A6532" s="35" t="str">
        <f>Data!A6529</f>
        <v>NISSAN LEAF 299-1018</v>
      </c>
      <c r="B6532" s="36">
        <f t="shared" si="101"/>
        <v>46087.480434710647</v>
      </c>
      <c r="C6532" s="37" t="str">
        <f>IF(Data!J6529="GpsRecord", CONCATENATE($U$3,": ",Data!M6529,", ",Data!L6529), CONCATENATE(Data!AB6529, " ", Data!AH6529))</f>
        <v>Energía total de entrada en la batería del vehículo mientras se conduce (desde que se instaló la telemática) 265.68</v>
      </c>
      <c r="D6532" s="38" t="str">
        <f>IF(Data!O6529=TRUE(), "Yes", "No")</f>
        <v>No</v>
      </c>
      <c r="E6532" s="38" t="str">
        <f>IF(Data!J6529="EngineStatusRecord","Engine",IF(Data!J6529="GpsRecord", "GPS", IF(Data!J6529="EngineFaultRecord", "Fault", IF(Data!J6529="DriverChange","Driver",IF(Data!J6529="CustomRecord","Custom","Debug")))))</f>
        <v>Engine</v>
      </c>
      <c r="F6532" s="39" t="str">
        <f>IF(Data!Y6529=TRUE(), "Yes", "No")</f>
        <v>No</v>
      </c>
      <c r="G6532" s="40">
        <f>Data!AK6529</f>
        <v>0</v>
      </c>
      <c r="H6532" s="35" t="str">
        <f>Data!AB6529</f>
        <v>Energía total de entrada en la batería del vehículo mientras se conduce (desde que se instaló la telemática)</v>
      </c>
      <c r="I6532" s="35">
        <f>Data!AD6529</f>
        <v>0</v>
      </c>
      <c r="J6532" s="35">
        <f>Data!AF6529</f>
        <v>0</v>
      </c>
      <c r="K6532" s="35" t="str">
        <f>CONCATENATE(Data!AH6529, " ", Data!AI6529)</f>
        <v>265.68 kWh</v>
      </c>
      <c r="L6532" s="35" t="str">
        <f>Data!C6529</f>
        <v>Vehicle, Battery Electric Vehicle</v>
      </c>
      <c r="M6532" s="35">
        <f>Data!H6529</f>
        <v>0</v>
      </c>
      <c r="N6532" s="41">
        <f>Data!I6529</f>
        <v>46087.480434710647</v>
      </c>
      <c r="O6532" s="35">
        <f>Data!L6529</f>
        <v>0</v>
      </c>
      <c r="P6532" s="35">
        <f>Data!M6529</f>
        <v>0</v>
      </c>
      <c r="Q6532" s="35" t="str">
        <f>IF(Data!N6529=0,"",Data!N6529)</f>
        <v/>
      </c>
      <c r="R6532" s="35">
        <f>Data!K6529</f>
        <v>0</v>
      </c>
      <c r="S6532" s="35" t="str">
        <f>IF(Data!X6529=TRUE(), "Yes", "No")</f>
        <v>No</v>
      </c>
      <c r="T6532" s="40" t="e">
        <f>#REF!</f>
        <v>#REF!</v>
      </c>
    </row>
    <row r="6533" spans="1:20" x14ac:dyDescent="0.3">
      <c r="A6533" s="35" t="str">
        <f>Data!A6530</f>
        <v>NISSAN LEAF 299-1018</v>
      </c>
      <c r="B6533" s="36">
        <f t="shared" si="101"/>
        <v>46087.480434710647</v>
      </c>
      <c r="C6533" s="37" t="str">
        <f>IF(Data!J6530="GpsRecord", CONCATENATE($U$3,": ",Data!M6530,", ",Data!L6530), CONCATENATE(Data!AB6530, " ", Data!AH6530))</f>
        <v>Energía total de salida en la batería del vehículo eléctrico mientras se conduce (desde que se instaló la telemática) 1047.17</v>
      </c>
      <c r="D6533" s="38" t="str">
        <f>IF(Data!O6530=TRUE(), "Yes", "No")</f>
        <v>No</v>
      </c>
      <c r="E6533" s="38" t="str">
        <f>IF(Data!J6530="EngineStatusRecord","Engine",IF(Data!J6530="GpsRecord", "GPS", IF(Data!J6530="EngineFaultRecord", "Fault", IF(Data!J6530="DriverChange","Driver",IF(Data!J6530="CustomRecord","Custom","Debug")))))</f>
        <v>Engine</v>
      </c>
      <c r="F6533" s="39" t="str">
        <f>IF(Data!Y6530=TRUE(), "Yes", "No")</f>
        <v>No</v>
      </c>
      <c r="G6533" s="40">
        <f>Data!AK6530</f>
        <v>0</v>
      </c>
      <c r="H6533" s="35" t="str">
        <f>Data!AB6530</f>
        <v>Energía total de salida en la batería del vehículo eléctrico mientras se conduce (desde que se instaló la telemática)</v>
      </c>
      <c r="I6533" s="35">
        <f>Data!AD6530</f>
        <v>0</v>
      </c>
      <c r="J6533" s="35">
        <f>Data!AF6530</f>
        <v>0</v>
      </c>
      <c r="K6533" s="35" t="str">
        <f>CONCATENATE(Data!AH6530, " ", Data!AI6530)</f>
        <v>1047.17 kWh</v>
      </c>
      <c r="L6533" s="35" t="str">
        <f>Data!C6530</f>
        <v>Vehicle, Battery Electric Vehicle</v>
      </c>
      <c r="M6533" s="35">
        <f>Data!H6530</f>
        <v>0</v>
      </c>
      <c r="N6533" s="41">
        <f>Data!I6530</f>
        <v>46087.480434710647</v>
      </c>
      <c r="O6533" s="35">
        <f>Data!L6530</f>
        <v>0</v>
      </c>
      <c r="P6533" s="35">
        <f>Data!M6530</f>
        <v>0</v>
      </c>
      <c r="Q6533" s="35" t="str">
        <f>IF(Data!N6530=0,"",Data!N6530)</f>
        <v/>
      </c>
      <c r="R6533" s="35">
        <f>Data!K6530</f>
        <v>0</v>
      </c>
      <c r="S6533" s="35" t="str">
        <f>IF(Data!X6530=TRUE(), "Yes", "No")</f>
        <v>No</v>
      </c>
      <c r="T6533" s="40" t="e">
        <f>#REF!</f>
        <v>#REF!</v>
      </c>
    </row>
    <row r="6534" spans="1:20" x14ac:dyDescent="0.3">
      <c r="A6534" s="35" t="str">
        <f>Data!A6531</f>
        <v>NISSAN LEAF 299-1018</v>
      </c>
      <c r="B6534" s="36">
        <f t="shared" si="101"/>
        <v>46087.480434756944</v>
      </c>
      <c r="C6534" s="37" t="str">
        <f>IF(Data!J6531="GpsRecord", CONCATENATE($U$3,": ",Data!M6531,", ",Data!L6531), CONCATENATE(Data!AB6531, " ", Data!AH6531))</f>
        <v>Energía total de la batería del vehículo eléctrico al ralentí (desde la instalación telemática) 49.77</v>
      </c>
      <c r="D6534" s="38" t="str">
        <f>IF(Data!O6531=TRUE(), "Yes", "No")</f>
        <v>No</v>
      </c>
      <c r="E6534" s="38" t="str">
        <f>IF(Data!J6531="EngineStatusRecord","Engine",IF(Data!J6531="GpsRecord", "GPS", IF(Data!J6531="EngineFaultRecord", "Fault", IF(Data!J6531="DriverChange","Driver",IF(Data!J6531="CustomRecord","Custom","Debug")))))</f>
        <v>Engine</v>
      </c>
      <c r="F6534" s="39" t="str">
        <f>IF(Data!Y6531=TRUE(), "Yes", "No")</f>
        <v>No</v>
      </c>
      <c r="G6534" s="40">
        <f>Data!AK6531</f>
        <v>0</v>
      </c>
      <c r="H6534" s="35" t="str">
        <f>Data!AB6531</f>
        <v>Energía total de la batería del vehículo eléctrico al ralentí (desde la instalación telemática)</v>
      </c>
      <c r="I6534" s="35">
        <f>Data!AD6531</f>
        <v>0</v>
      </c>
      <c r="J6534" s="35">
        <f>Data!AF6531</f>
        <v>0</v>
      </c>
      <c r="K6534" s="35" t="str">
        <f>CONCATENATE(Data!AH6531, " ", Data!AI6531)</f>
        <v>49.77 kWh</v>
      </c>
      <c r="L6534" s="35" t="str">
        <f>Data!C6531</f>
        <v>Vehicle, Battery Electric Vehicle</v>
      </c>
      <c r="M6534" s="35">
        <f>Data!H6531</f>
        <v>0</v>
      </c>
      <c r="N6534" s="41">
        <f>Data!I6531</f>
        <v>46087.480434756944</v>
      </c>
      <c r="O6534" s="35">
        <f>Data!L6531</f>
        <v>0</v>
      </c>
      <c r="P6534" s="35">
        <f>Data!M6531</f>
        <v>0</v>
      </c>
      <c r="Q6534" s="35" t="str">
        <f>IF(Data!N6531=0,"",Data!N6531)</f>
        <v/>
      </c>
      <c r="R6534" s="35">
        <f>Data!K6531</f>
        <v>0</v>
      </c>
      <c r="S6534" s="35" t="str">
        <f>IF(Data!X6531=TRUE(), "Yes", "No")</f>
        <v>No</v>
      </c>
      <c r="T6534" s="40" t="e">
        <f>#REF!</f>
        <v>#REF!</v>
      </c>
    </row>
    <row r="6535" spans="1:20" x14ac:dyDescent="0.3">
      <c r="A6535" s="35" t="str">
        <f>Data!A6532</f>
        <v>NISSAN LEAF 299-1018</v>
      </c>
      <c r="B6535" s="36">
        <f t="shared" si="101"/>
        <v>46087.480439814812</v>
      </c>
      <c r="C6535" s="37" t="str">
        <f>IF(Data!J6532="GpsRecord", CONCATENATE($U$3,": ",Data!M6532,", ",Data!L6532), CONCATENATE(Data!AB6532, " ", Data!AH6532))</f>
        <v>Ubicación: 9.9439, -84.19305</v>
      </c>
      <c r="D6535" s="38" t="str">
        <f>IF(Data!O6532=TRUE(), "Yes", "No")</f>
        <v>Yes</v>
      </c>
      <c r="E6535" s="38" t="str">
        <f>IF(Data!J6532="EngineStatusRecord","Engine",IF(Data!J6532="GpsRecord", "GPS", IF(Data!J6532="EngineFaultRecord", "Fault", IF(Data!J6532="DriverChange","Driver",IF(Data!J6532="CustomRecord","Custom","Debug")))))</f>
        <v>GPS</v>
      </c>
      <c r="F6535" s="39" t="str">
        <f>IF(Data!Y6532=TRUE(), "Yes", "No")</f>
        <v>Yes</v>
      </c>
      <c r="G6535" s="40">
        <f>Data!AK6532</f>
        <v>0</v>
      </c>
      <c r="H6535" s="35">
        <f>Data!AB6532</f>
        <v>0</v>
      </c>
      <c r="I6535" s="35">
        <f>Data!AD6532</f>
        <v>0</v>
      </c>
      <c r="J6535" s="35">
        <f>Data!AF6532</f>
        <v>0</v>
      </c>
      <c r="K6535" s="35" t="str">
        <f>CONCATENATE(Data!AH6532, " ", Data!AI6532)</f>
        <v xml:space="preserve"> </v>
      </c>
      <c r="L6535" s="35" t="str">
        <f>Data!C6532</f>
        <v>Vehicle, Battery Electric Vehicle</v>
      </c>
      <c r="M6535" s="35">
        <f>Data!H6532</f>
        <v>0</v>
      </c>
      <c r="N6535" s="41">
        <f>Data!I6532</f>
        <v>46087.480439814812</v>
      </c>
      <c r="O6535" s="35">
        <f>Data!L6532</f>
        <v>-84.193049999999999</v>
      </c>
      <c r="P6535" s="35">
        <f>Data!M6532</f>
        <v>9.9438999999999993</v>
      </c>
      <c r="Q6535" s="35" t="str">
        <f>IF(Data!N6532=0,"",Data!N6532)</f>
        <v>CurveZeroSpeed</v>
      </c>
      <c r="R6535" s="35">
        <f>Data!K6532</f>
        <v>0</v>
      </c>
      <c r="S6535" s="35" t="str">
        <f>IF(Data!X6532=TRUE(), "Yes", "No")</f>
        <v>Yes</v>
      </c>
      <c r="T6535" s="40" t="e">
        <f>#REF!</f>
        <v>#REF!</v>
      </c>
    </row>
    <row r="6536" spans="1:20" x14ac:dyDescent="0.3">
      <c r="A6536" s="35" t="str">
        <f>Data!A6533</f>
        <v>NISSAN LEAF 299-1018</v>
      </c>
      <c r="B6536" s="36">
        <f t="shared" si="101"/>
        <v>46087.480474537035</v>
      </c>
      <c r="C6536" s="37" t="str">
        <f>IF(Data!J6533="GpsRecord", CONCATENATE($U$3,": ",Data!M6533,", ",Data!L6533), CONCATENATE(Data!AB6533, " ", Data!AH6533))</f>
        <v>Ubicación: 9.9439, -84.19305</v>
      </c>
      <c r="D6536" s="38" t="str">
        <f>IF(Data!O6533=TRUE(), "Yes", "No")</f>
        <v>Yes</v>
      </c>
      <c r="E6536" s="38" t="str">
        <f>IF(Data!J6533="EngineStatusRecord","Engine",IF(Data!J6533="GpsRecord", "GPS", IF(Data!J6533="EngineFaultRecord", "Fault", IF(Data!J6533="DriverChange","Driver",IF(Data!J6533="CustomRecord","Custom","Debug")))))</f>
        <v>GPS</v>
      </c>
      <c r="F6536" s="39" t="str">
        <f>IF(Data!Y6533=TRUE(), "Yes", "No")</f>
        <v>Yes</v>
      </c>
      <c r="G6536" s="40">
        <f>Data!AK6533</f>
        <v>0</v>
      </c>
      <c r="H6536" s="35">
        <f>Data!AB6533</f>
        <v>0</v>
      </c>
      <c r="I6536" s="35">
        <f>Data!AD6533</f>
        <v>0</v>
      </c>
      <c r="J6536" s="35">
        <f>Data!AF6533</f>
        <v>0</v>
      </c>
      <c r="K6536" s="35" t="str">
        <f>CONCATENATE(Data!AH6533, " ", Data!AI6533)</f>
        <v xml:space="preserve"> </v>
      </c>
      <c r="L6536" s="35" t="str">
        <f>Data!C6533</f>
        <v>Vehicle, Battery Electric Vehicle</v>
      </c>
      <c r="M6536" s="35">
        <f>Data!H6533</f>
        <v>0</v>
      </c>
      <c r="N6536" s="41">
        <f>Data!I6533</f>
        <v>46087.480474537035</v>
      </c>
      <c r="O6536" s="35">
        <f>Data!L6533</f>
        <v>-84.193049999999999</v>
      </c>
      <c r="P6536" s="35">
        <f>Data!M6533</f>
        <v>9.9438999999999993</v>
      </c>
      <c r="Q6536" s="35" t="str">
        <f>IF(Data!N6533=0,"",Data!N6533)</f>
        <v>CurveSpeedEstimateError</v>
      </c>
      <c r="R6536" s="35">
        <f>Data!K6533</f>
        <v>0</v>
      </c>
      <c r="S6536" s="35" t="str">
        <f>IF(Data!X6533=TRUE(), "Yes", "No")</f>
        <v>Yes</v>
      </c>
      <c r="T6536" s="40" t="e">
        <f>#REF!</f>
        <v>#REF!</v>
      </c>
    </row>
    <row r="6537" spans="1:20" x14ac:dyDescent="0.3">
      <c r="A6537" s="35" t="str">
        <f>Data!A6534</f>
        <v>NISSAN LEAF 299-1018</v>
      </c>
      <c r="B6537" s="36">
        <f t="shared" si="101"/>
        <v>46087.480536388888</v>
      </c>
      <c r="C6537" s="37" t="str">
        <f>IF(Data!J6534="GpsRecord", CONCATENATE($U$3,": ",Data!M6534,", ",Data!L6534), CONCATENATE(Data!AB6534, " ", Data!AH6534))</f>
        <v>Posición de la marcha (#s negativo = marcha atrás / #s positivo = marcha adelante / 0 = punto muerto / 126 = estacionamiento / 127 = tracción / 129 = intermedio) 126</v>
      </c>
      <c r="D6537" s="38" t="str">
        <f>IF(Data!O6534=TRUE(), "Yes", "No")</f>
        <v>No</v>
      </c>
      <c r="E6537" s="38" t="str">
        <f>IF(Data!J6534="EngineStatusRecord","Engine",IF(Data!J6534="GpsRecord", "GPS", IF(Data!J6534="EngineFaultRecord", "Fault", IF(Data!J6534="DriverChange","Driver",IF(Data!J6534="CustomRecord","Custom","Debug")))))</f>
        <v>Engine</v>
      </c>
      <c r="F6537" s="39" t="str">
        <f>IF(Data!Y6534=TRUE(), "Yes", "No")</f>
        <v>No</v>
      </c>
      <c r="G6537" s="40">
        <f>Data!AK6534</f>
        <v>0</v>
      </c>
      <c r="H6537" s="35" t="str">
        <f>Data!AB6534</f>
        <v>Posición de la marcha (#s negativo = marcha atrás / #s positivo = marcha adelante / 0 = punto muerto / 126 = estacionamiento / 127 = tracción / 129 = intermedio)</v>
      </c>
      <c r="I6537" s="35">
        <f>Data!AD6534</f>
        <v>0</v>
      </c>
      <c r="J6537" s="35">
        <f>Data!AF6534</f>
        <v>0</v>
      </c>
      <c r="K6537" s="35" t="str">
        <f>CONCATENATE(Data!AH6534, " ", Data!AI6534)</f>
        <v>126 None</v>
      </c>
      <c r="L6537" s="35" t="str">
        <f>Data!C6534</f>
        <v>Vehicle, Battery Electric Vehicle</v>
      </c>
      <c r="M6537" s="35">
        <f>Data!H6534</f>
        <v>0</v>
      </c>
      <c r="N6537" s="41">
        <f>Data!I6534</f>
        <v>46087.480536388888</v>
      </c>
      <c r="O6537" s="35">
        <f>Data!L6534</f>
        <v>0</v>
      </c>
      <c r="P6537" s="35">
        <f>Data!M6534</f>
        <v>0</v>
      </c>
      <c r="Q6537" s="35" t="str">
        <f>IF(Data!N6534=0,"",Data!N6534)</f>
        <v/>
      </c>
      <c r="R6537" s="35">
        <f>Data!K6534</f>
        <v>0</v>
      </c>
      <c r="S6537" s="35" t="str">
        <f>IF(Data!X6534=TRUE(), "Yes", "No")</f>
        <v>No</v>
      </c>
      <c r="T6537" s="40" t="e">
        <f>#REF!</f>
        <v>#REF!</v>
      </c>
    </row>
    <row r="6538" spans="1:20" x14ac:dyDescent="0.3">
      <c r="A6538" s="35" t="str">
        <f>Data!A6535</f>
        <v>NISSAN LEAF 299-1018</v>
      </c>
      <c r="B6538" s="36">
        <f t="shared" si="101"/>
        <v>46087.481620370374</v>
      </c>
      <c r="C6538" s="37" t="str">
        <f>IF(Data!J6535="GpsRecord", CONCATENATE($U$3,": ",Data!M6535,", ",Data!L6535), CONCATENATE(Data!AB6535, " ", Data!AH6535))</f>
        <v>Ubicación: 9.9439, -84.19305</v>
      </c>
      <c r="D6538" s="38" t="str">
        <f>IF(Data!O6535=TRUE(), "Yes", "No")</f>
        <v>Yes</v>
      </c>
      <c r="E6538" s="38" t="str">
        <f>IF(Data!J6535="EngineStatusRecord","Engine",IF(Data!J6535="GpsRecord", "GPS", IF(Data!J6535="EngineFaultRecord", "Fault", IF(Data!J6535="DriverChange","Driver",IF(Data!J6535="CustomRecord","Custom","Debug")))))</f>
        <v>GPS</v>
      </c>
      <c r="F6538" s="39" t="str">
        <f>IF(Data!Y6535=TRUE(), "Yes", "No")</f>
        <v>Yes</v>
      </c>
      <c r="G6538" s="40">
        <f>Data!AK6535</f>
        <v>0</v>
      </c>
      <c r="H6538" s="35">
        <f>Data!AB6535</f>
        <v>0</v>
      </c>
      <c r="I6538" s="35">
        <f>Data!AD6535</f>
        <v>0</v>
      </c>
      <c r="J6538" s="35">
        <f>Data!AF6535</f>
        <v>0</v>
      </c>
      <c r="K6538" s="35" t="str">
        <f>CONCATENATE(Data!AH6535, " ", Data!AI6535)</f>
        <v xml:space="preserve"> </v>
      </c>
      <c r="L6538" s="35" t="str">
        <f>Data!C6535</f>
        <v>Vehicle, Battery Electric Vehicle</v>
      </c>
      <c r="M6538" s="35">
        <f>Data!H6535</f>
        <v>0</v>
      </c>
      <c r="N6538" s="41">
        <f>Data!I6535</f>
        <v>46087.481620370374</v>
      </c>
      <c r="O6538" s="35">
        <f>Data!L6535</f>
        <v>-84.193049999999999</v>
      </c>
      <c r="P6538" s="35">
        <f>Data!M6535</f>
        <v>9.9438999999999993</v>
      </c>
      <c r="Q6538" s="35" t="str">
        <f>IF(Data!N6535=0,"",Data!N6535)</f>
        <v>CurveTimeOut</v>
      </c>
      <c r="R6538" s="35">
        <f>Data!K6535</f>
        <v>0</v>
      </c>
      <c r="S6538" s="35" t="str">
        <f>IF(Data!X6535=TRUE(), "Yes", "No")</f>
        <v>Yes</v>
      </c>
      <c r="T6538" s="40" t="e">
        <f>#REF!</f>
        <v>#REF!</v>
      </c>
    </row>
    <row r="6539" spans="1:20" x14ac:dyDescent="0.3">
      <c r="A6539" s="35" t="str">
        <f>Data!A6536</f>
        <v>NISSAN LEAF 299-1018</v>
      </c>
      <c r="B6539" s="36">
        <f t="shared" si="101"/>
        <v>46087.482766203706</v>
      </c>
      <c r="C6539" s="37" t="str">
        <f>IF(Data!J6536="GpsRecord", CONCATENATE($U$3,": ",Data!M6536,", ",Data!L6536), CONCATENATE(Data!AB6536, " ", Data!AH6536))</f>
        <v>Ubicación: 9.9439, -84.19305</v>
      </c>
      <c r="D6539" s="38" t="str">
        <f>IF(Data!O6536=TRUE(), "Yes", "No")</f>
        <v>Yes</v>
      </c>
      <c r="E6539" s="38" t="str">
        <f>IF(Data!J6536="EngineStatusRecord","Engine",IF(Data!J6536="GpsRecord", "GPS", IF(Data!J6536="EngineFaultRecord", "Fault", IF(Data!J6536="DriverChange","Driver",IF(Data!J6536="CustomRecord","Custom","Debug")))))</f>
        <v>GPS</v>
      </c>
      <c r="F6539" s="39" t="str">
        <f>IF(Data!Y6536=TRUE(), "Yes", "No")</f>
        <v>Yes</v>
      </c>
      <c r="G6539" s="40">
        <f>Data!AK6536</f>
        <v>0</v>
      </c>
      <c r="H6539" s="35">
        <f>Data!AB6536</f>
        <v>0</v>
      </c>
      <c r="I6539" s="35">
        <f>Data!AD6536</f>
        <v>0</v>
      </c>
      <c r="J6539" s="35">
        <f>Data!AF6536</f>
        <v>0</v>
      </c>
      <c r="K6539" s="35" t="str">
        <f>CONCATENATE(Data!AH6536, " ", Data!AI6536)</f>
        <v xml:space="preserve"> </v>
      </c>
      <c r="L6539" s="35" t="str">
        <f>Data!C6536</f>
        <v>Vehicle, Battery Electric Vehicle</v>
      </c>
      <c r="M6539" s="35">
        <f>Data!H6536</f>
        <v>0</v>
      </c>
      <c r="N6539" s="41">
        <f>Data!I6536</f>
        <v>46087.482766203706</v>
      </c>
      <c r="O6539" s="35">
        <f>Data!L6536</f>
        <v>-84.193049999999999</v>
      </c>
      <c r="P6539" s="35">
        <f>Data!M6536</f>
        <v>9.9438999999999993</v>
      </c>
      <c r="Q6539" s="35" t="str">
        <f>IF(Data!N6536=0,"",Data!N6536)</f>
        <v>CurveTimeOut</v>
      </c>
      <c r="R6539" s="35">
        <f>Data!K6536</f>
        <v>0</v>
      </c>
      <c r="S6539" s="35" t="str">
        <f>IF(Data!X6536=TRUE(), "Yes", "No")</f>
        <v>Yes</v>
      </c>
      <c r="T6539" s="40" t="e">
        <f>#REF!</f>
        <v>#REF!</v>
      </c>
    </row>
    <row r="6540" spans="1:20" x14ac:dyDescent="0.3">
      <c r="A6540" s="35" t="str">
        <f>Data!A6537</f>
        <v>NISSAN LEAF 299-1018</v>
      </c>
      <c r="B6540" s="36">
        <f t="shared" si="101"/>
        <v>46087.483025717593</v>
      </c>
      <c r="C6540" s="37" t="str">
        <f>IF(Data!J6537="GpsRecord", CONCATENATE($U$3,": ",Data!M6537,", ",Data!L6537), CONCATENATE(Data!AB6537, " ", Data!AH6537))</f>
        <v>Temperatura del aire exterior bruto 34</v>
      </c>
      <c r="D6540" s="38" t="str">
        <f>IF(Data!O6537=TRUE(), "Yes", "No")</f>
        <v>No</v>
      </c>
      <c r="E6540" s="38" t="str">
        <f>IF(Data!J6537="EngineStatusRecord","Engine",IF(Data!J6537="GpsRecord", "GPS", IF(Data!J6537="EngineFaultRecord", "Fault", IF(Data!J6537="DriverChange","Driver",IF(Data!J6537="CustomRecord","Custom","Debug")))))</f>
        <v>Engine</v>
      </c>
      <c r="F6540" s="39" t="str">
        <f>IF(Data!Y6537=TRUE(), "Yes", "No")</f>
        <v>No</v>
      </c>
      <c r="G6540" s="40">
        <f>Data!AK6537</f>
        <v>0</v>
      </c>
      <c r="H6540" s="35" t="str">
        <f>Data!AB6537</f>
        <v>Temperatura del aire exterior bruto</v>
      </c>
      <c r="I6540" s="35">
        <f>Data!AD6537</f>
        <v>0</v>
      </c>
      <c r="J6540" s="35">
        <f>Data!AF6537</f>
        <v>0</v>
      </c>
      <c r="K6540" s="35" t="str">
        <f>CONCATENATE(Data!AH6537, " ", Data!AI6537)</f>
        <v>34 C</v>
      </c>
      <c r="L6540" s="35" t="str">
        <f>Data!C6537</f>
        <v>Vehicle, Battery Electric Vehicle</v>
      </c>
      <c r="M6540" s="35">
        <f>Data!H6537</f>
        <v>0</v>
      </c>
      <c r="N6540" s="41">
        <f>Data!I6537</f>
        <v>46087.483025717593</v>
      </c>
      <c r="O6540" s="35">
        <f>Data!L6537</f>
        <v>0</v>
      </c>
      <c r="P6540" s="35">
        <f>Data!M6537</f>
        <v>0</v>
      </c>
      <c r="Q6540" s="35" t="str">
        <f>IF(Data!N6537=0,"",Data!N6537)</f>
        <v/>
      </c>
      <c r="R6540" s="35">
        <f>Data!K6537</f>
        <v>0</v>
      </c>
      <c r="S6540" s="35" t="str">
        <f>IF(Data!X6537=TRUE(), "Yes", "No")</f>
        <v>No</v>
      </c>
      <c r="T6540" s="40" t="e">
        <f>#REF!</f>
        <v>#REF!</v>
      </c>
    </row>
    <row r="6541" spans="1:20" x14ac:dyDescent="0.3">
      <c r="A6541" s="35" t="str">
        <f>Data!A6538</f>
        <v>NISSAN LEAF 299-1018</v>
      </c>
      <c r="B6541" s="36">
        <f t="shared" si="101"/>
        <v>46087.48384277778</v>
      </c>
      <c r="C6541" s="37" t="str">
        <f>IF(Data!J6538="GpsRecord", CONCATENATE($U$3,": ",Data!M6538,", ",Data!L6538), CONCATENATE(Data!AB6538, " ", Data!AH6538))</f>
        <v>Tecnología de acceso radioeléctrico por módem celular 2</v>
      </c>
      <c r="D6541" s="38" t="str">
        <f>IF(Data!O6538=TRUE(), "Yes", "No")</f>
        <v>No</v>
      </c>
      <c r="E6541" s="38" t="str">
        <f>IF(Data!J6538="EngineStatusRecord","Engine",IF(Data!J6538="GpsRecord", "GPS", IF(Data!J6538="EngineFaultRecord", "Fault", IF(Data!J6538="DriverChange","Driver",IF(Data!J6538="CustomRecord","Custom","Debug")))))</f>
        <v>Engine</v>
      </c>
      <c r="F6541" s="39" t="str">
        <f>IF(Data!Y6538=TRUE(), "Yes", "No")</f>
        <v>No</v>
      </c>
      <c r="G6541" s="40">
        <f>Data!AK6538</f>
        <v>0</v>
      </c>
      <c r="H6541" s="35" t="str">
        <f>Data!AB6538</f>
        <v>Tecnología de acceso radioeléctrico por módem celular</v>
      </c>
      <c r="I6541" s="35">
        <f>Data!AD6538</f>
        <v>0</v>
      </c>
      <c r="J6541" s="35">
        <f>Data!AF6538</f>
        <v>0</v>
      </c>
      <c r="K6541" s="35" t="str">
        <f>CONCATENATE(Data!AH6538, " ", Data!AI6538)</f>
        <v>2 None</v>
      </c>
      <c r="L6541" s="35" t="str">
        <f>Data!C6538</f>
        <v>Vehicle, Battery Electric Vehicle</v>
      </c>
      <c r="M6541" s="35">
        <f>Data!H6538</f>
        <v>0</v>
      </c>
      <c r="N6541" s="41">
        <f>Data!I6538</f>
        <v>46087.48384277778</v>
      </c>
      <c r="O6541" s="35">
        <f>Data!L6538</f>
        <v>0</v>
      </c>
      <c r="P6541" s="35">
        <f>Data!M6538</f>
        <v>0</v>
      </c>
      <c r="Q6541" s="35" t="str">
        <f>IF(Data!N6538=0,"",Data!N6538)</f>
        <v/>
      </c>
      <c r="R6541" s="35">
        <f>Data!K6538</f>
        <v>0</v>
      </c>
      <c r="S6541" s="35" t="str">
        <f>IF(Data!X6538=TRUE(), "Yes", "No")</f>
        <v>No</v>
      </c>
      <c r="T6541" s="40" t="e">
        <f>#REF!</f>
        <v>#REF!</v>
      </c>
    </row>
    <row r="6542" spans="1:20" x14ac:dyDescent="0.3">
      <c r="A6542" s="35" t="str">
        <f>Data!A6539</f>
        <v>NISSAN LEAF 299-1018</v>
      </c>
      <c r="B6542" s="36">
        <f t="shared" ref="B6542:B6550" si="102">N6542</f>
        <v>46087.483842858797</v>
      </c>
      <c r="C6542" s="37" t="str">
        <f>IF(Data!J6539="GpsRecord", CONCATENATE($U$3,": ",Data!M6539,", ",Data!L6539), CONCATENATE(Data!AB6539, " ", Data!AH6539))</f>
        <v xml:space="preserve"> </v>
      </c>
      <c r="D6542" s="38" t="str">
        <f>IF(Data!O6539=TRUE(), "Yes", "No")</f>
        <v>No</v>
      </c>
      <c r="E6542" s="38" t="str">
        <f>IF(Data!J6539="EngineStatusRecord","Engine",IF(Data!J6539="GpsRecord", "GPS", IF(Data!J6539="EngineFaultRecord", "Fault", IF(Data!J6539="DriverChange","Driver",IF(Data!J6539="CustomRecord","Custom","Debug")))))</f>
        <v>Debug</v>
      </c>
      <c r="F6542" s="39" t="str">
        <f>IF(Data!Y6539=TRUE(), "Yes", "No")</f>
        <v>No</v>
      </c>
      <c r="G6542" s="40" t="str">
        <f>Data!AK6539</f>
        <v>C4-2D-1D-11-B4-E2-02</v>
      </c>
      <c r="H6542" s="35">
        <f>Data!AB6539</f>
        <v>0</v>
      </c>
      <c r="I6542" s="35">
        <f>Data!AD6539</f>
        <v>0</v>
      </c>
      <c r="J6542" s="35">
        <f>Data!AF6539</f>
        <v>0</v>
      </c>
      <c r="K6542" s="35" t="str">
        <f>CONCATENATE(Data!AH6539, " ", Data!AI6539)</f>
        <v xml:space="preserve"> </v>
      </c>
      <c r="L6542" s="35" t="str">
        <f>Data!C6539</f>
        <v>Vehicle, Battery Electric Vehicle</v>
      </c>
      <c r="M6542" s="35">
        <f>Data!H6539</f>
        <v>0</v>
      </c>
      <c r="N6542" s="41">
        <f>Data!I6539</f>
        <v>46087.483842858797</v>
      </c>
      <c r="O6542" s="35">
        <f>Data!L6539</f>
        <v>0</v>
      </c>
      <c r="P6542" s="35">
        <f>Data!M6539</f>
        <v>0</v>
      </c>
      <c r="Q6542" s="35" t="str">
        <f>IF(Data!N6539=0,"",Data!N6539)</f>
        <v>40012</v>
      </c>
      <c r="R6542" s="35">
        <f>Data!K6539</f>
        <v>0</v>
      </c>
      <c r="S6542" s="35" t="str">
        <f>IF(Data!X6539=TRUE(), "Yes", "No")</f>
        <v>No</v>
      </c>
      <c r="T6542" s="40" t="e">
        <f>#REF!</f>
        <v>#REF!</v>
      </c>
    </row>
    <row r="6543" spans="1:20" x14ac:dyDescent="0.3">
      <c r="A6543" s="35" t="str">
        <f>Data!A6540</f>
        <v>NISSAN LEAF 299-1018</v>
      </c>
      <c r="B6543" s="36">
        <f t="shared" si="102"/>
        <v>46087.483842858797</v>
      </c>
      <c r="C6543" s="37" t="str">
        <f>IF(Data!J6540="GpsRecord", CONCATENATE($U$3,": ",Data!M6540,", ",Data!L6540), CONCATENATE(Data!AB6540, " ", Data!AH6540))</f>
        <v>Intensidad de la señal del módem celular 75</v>
      </c>
      <c r="D6543" s="38" t="str">
        <f>IF(Data!O6540=TRUE(), "Yes", "No")</f>
        <v>No</v>
      </c>
      <c r="E6543" s="38" t="str">
        <f>IF(Data!J6540="EngineStatusRecord","Engine",IF(Data!J6540="GpsRecord", "GPS", IF(Data!J6540="EngineFaultRecord", "Fault", IF(Data!J6540="DriverChange","Driver",IF(Data!J6540="CustomRecord","Custom","Debug")))))</f>
        <v>Engine</v>
      </c>
      <c r="F6543" s="39" t="str">
        <f>IF(Data!Y6540=TRUE(), "Yes", "No")</f>
        <v>No</v>
      </c>
      <c r="G6543" s="40">
        <f>Data!AK6540</f>
        <v>0</v>
      </c>
      <c r="H6543" s="35" t="str">
        <f>Data!AB6540</f>
        <v>Intensidad de la señal del módem celular</v>
      </c>
      <c r="I6543" s="35">
        <f>Data!AD6540</f>
        <v>0</v>
      </c>
      <c r="J6543" s="35">
        <f>Data!AF6540</f>
        <v>0</v>
      </c>
      <c r="K6543" s="35" t="str">
        <f>CONCATENATE(Data!AH6540, " ", Data!AI6540)</f>
        <v>75 None</v>
      </c>
      <c r="L6543" s="35" t="str">
        <f>Data!C6540</f>
        <v>Vehicle, Battery Electric Vehicle</v>
      </c>
      <c r="M6543" s="35">
        <f>Data!H6540</f>
        <v>0</v>
      </c>
      <c r="N6543" s="41">
        <f>Data!I6540</f>
        <v>46087.483842858797</v>
      </c>
      <c r="O6543" s="35">
        <f>Data!L6540</f>
        <v>0</v>
      </c>
      <c r="P6543" s="35">
        <f>Data!M6540</f>
        <v>0</v>
      </c>
      <c r="Q6543" s="35" t="str">
        <f>IF(Data!N6540=0,"",Data!N6540)</f>
        <v/>
      </c>
      <c r="R6543" s="35">
        <f>Data!K6540</f>
        <v>0</v>
      </c>
      <c r="S6543" s="35" t="str">
        <f>IF(Data!X6540=TRUE(), "Yes", "No")</f>
        <v>No</v>
      </c>
      <c r="T6543" s="40" t="e">
        <f>#REF!</f>
        <v>#REF!</v>
      </c>
    </row>
    <row r="6544" spans="1:20" x14ac:dyDescent="0.3">
      <c r="A6544" s="35" t="str">
        <f>Data!A6541</f>
        <v>NISSAN LEAF 299-1018</v>
      </c>
      <c r="B6544" s="36">
        <f t="shared" si="102"/>
        <v>46087.483912037038</v>
      </c>
      <c r="C6544" s="37" t="str">
        <f>IF(Data!J6541="GpsRecord", CONCATENATE($U$3,": ",Data!M6541,", ",Data!L6541), CONCATENATE(Data!AB6541, " ", Data!AH6541))</f>
        <v>Ubicación: 9.9439, -84.19305</v>
      </c>
      <c r="D6544" s="38" t="str">
        <f>IF(Data!O6541=TRUE(), "Yes", "No")</f>
        <v>Yes</v>
      </c>
      <c r="E6544" s="38" t="str">
        <f>IF(Data!J6541="EngineStatusRecord","Engine",IF(Data!J6541="GpsRecord", "GPS", IF(Data!J6541="EngineFaultRecord", "Fault", IF(Data!J6541="DriverChange","Driver",IF(Data!J6541="CustomRecord","Custom","Debug")))))</f>
        <v>GPS</v>
      </c>
      <c r="F6544" s="39" t="str">
        <f>IF(Data!Y6541=TRUE(), "Yes", "No")</f>
        <v>Yes</v>
      </c>
      <c r="G6544" s="40">
        <f>Data!AK6541</f>
        <v>0</v>
      </c>
      <c r="H6544" s="35">
        <f>Data!AB6541</f>
        <v>0</v>
      </c>
      <c r="I6544" s="35">
        <f>Data!AD6541</f>
        <v>0</v>
      </c>
      <c r="J6544" s="35">
        <f>Data!AF6541</f>
        <v>0</v>
      </c>
      <c r="K6544" s="35" t="str">
        <f>CONCATENATE(Data!AH6541, " ", Data!AI6541)</f>
        <v xml:space="preserve"> </v>
      </c>
      <c r="L6544" s="35" t="str">
        <f>Data!C6541</f>
        <v>Vehicle, Battery Electric Vehicle</v>
      </c>
      <c r="M6544" s="35">
        <f>Data!H6541</f>
        <v>0</v>
      </c>
      <c r="N6544" s="41">
        <f>Data!I6541</f>
        <v>46087.483912037038</v>
      </c>
      <c r="O6544" s="35">
        <f>Data!L6541</f>
        <v>-84.193049999999999</v>
      </c>
      <c r="P6544" s="35">
        <f>Data!M6541</f>
        <v>9.9438999999999993</v>
      </c>
      <c r="Q6544" s="35" t="str">
        <f>IF(Data!N6541=0,"",Data!N6541)</f>
        <v>CurveTimeOut</v>
      </c>
      <c r="R6544" s="35">
        <f>Data!K6541</f>
        <v>0</v>
      </c>
      <c r="S6544" s="35" t="str">
        <f>IF(Data!X6541=TRUE(), "Yes", "No")</f>
        <v>Yes</v>
      </c>
      <c r="T6544" s="40" t="e">
        <f>#REF!</f>
        <v>#REF!</v>
      </c>
    </row>
    <row r="6545" spans="1:20" x14ac:dyDescent="0.3">
      <c r="A6545" s="35" t="str">
        <f>Data!A6542</f>
        <v>NISSAN LEAF 299-1018</v>
      </c>
      <c r="B6545" s="36">
        <f t="shared" si="102"/>
        <v>46087.48505787037</v>
      </c>
      <c r="C6545" s="37" t="str">
        <f>IF(Data!J6542="GpsRecord", CONCATENATE($U$3,": ",Data!M6542,", ",Data!L6542), CONCATENATE(Data!AB6542, " ", Data!AH6542))</f>
        <v>Ubicación: 9.9439, -84.19305</v>
      </c>
      <c r="D6545" s="38" t="str">
        <f>IF(Data!O6542=TRUE(), "Yes", "No")</f>
        <v>Yes</v>
      </c>
      <c r="E6545" s="38" t="str">
        <f>IF(Data!J6542="EngineStatusRecord","Engine",IF(Data!J6542="GpsRecord", "GPS", IF(Data!J6542="EngineFaultRecord", "Fault", IF(Data!J6542="DriverChange","Driver",IF(Data!J6542="CustomRecord","Custom","Debug")))))</f>
        <v>GPS</v>
      </c>
      <c r="F6545" s="39" t="str">
        <f>IF(Data!Y6542=TRUE(), "Yes", "No")</f>
        <v>Yes</v>
      </c>
      <c r="G6545" s="40">
        <f>Data!AK6542</f>
        <v>0</v>
      </c>
      <c r="H6545" s="35">
        <f>Data!AB6542</f>
        <v>0</v>
      </c>
      <c r="I6545" s="35">
        <f>Data!AD6542</f>
        <v>0</v>
      </c>
      <c r="J6545" s="35">
        <f>Data!AF6542</f>
        <v>0</v>
      </c>
      <c r="K6545" s="35" t="str">
        <f>CONCATENATE(Data!AH6542, " ", Data!AI6542)</f>
        <v xml:space="preserve"> </v>
      </c>
      <c r="L6545" s="35" t="str">
        <f>Data!C6542</f>
        <v>Vehicle, Battery Electric Vehicle</v>
      </c>
      <c r="M6545" s="35">
        <f>Data!H6542</f>
        <v>0</v>
      </c>
      <c r="N6545" s="41">
        <f>Data!I6542</f>
        <v>46087.48505787037</v>
      </c>
      <c r="O6545" s="35">
        <f>Data!L6542</f>
        <v>-84.193049999999999</v>
      </c>
      <c r="P6545" s="35">
        <f>Data!M6542</f>
        <v>9.9438999999999993</v>
      </c>
      <c r="Q6545" s="35" t="str">
        <f>IF(Data!N6542=0,"",Data!N6542)</f>
        <v>CurveTimeOut</v>
      </c>
      <c r="R6545" s="35">
        <f>Data!K6542</f>
        <v>0</v>
      </c>
      <c r="S6545" s="35" t="str">
        <f>IF(Data!X6542=TRUE(), "Yes", "No")</f>
        <v>Yes</v>
      </c>
      <c r="T6545" s="40" t="e">
        <f>#REF!</f>
        <v>#REF!</v>
      </c>
    </row>
    <row r="6546" spans="1:20" x14ac:dyDescent="0.3">
      <c r="A6546" s="35" t="str">
        <f>Data!A6543</f>
        <v>NISSAN LEAF 299-1018</v>
      </c>
      <c r="B6546" s="36">
        <f t="shared" si="102"/>
        <v>46087.485198888891</v>
      </c>
      <c r="C6546" s="37" t="str">
        <f>IF(Data!J6543="GpsRecord", CONCATENATE($U$3,": ",Data!M6543,", ",Data!L6543), CONCATENATE(Data!AB6543, " ", Data!AH6543))</f>
        <v>Energía total de salida en la batería del vehículo eléctrico mientras se conduce (desde que se instaló la telemática) 1047.29</v>
      </c>
      <c r="D6546" s="38" t="str">
        <f>IF(Data!O6543=TRUE(), "Yes", "No")</f>
        <v>No</v>
      </c>
      <c r="E6546" s="38" t="str">
        <f>IF(Data!J6543="EngineStatusRecord","Engine",IF(Data!J6543="GpsRecord", "GPS", IF(Data!J6543="EngineFaultRecord", "Fault", IF(Data!J6543="DriverChange","Driver",IF(Data!J6543="CustomRecord","Custom","Debug")))))</f>
        <v>Engine</v>
      </c>
      <c r="F6546" s="39" t="str">
        <f>IF(Data!Y6543=TRUE(), "Yes", "No")</f>
        <v>No</v>
      </c>
      <c r="G6546" s="40">
        <f>Data!AK6543</f>
        <v>0</v>
      </c>
      <c r="H6546" s="35" t="str">
        <f>Data!AB6543</f>
        <v>Energía total de salida en la batería del vehículo eléctrico mientras se conduce (desde que se instaló la telemática)</v>
      </c>
      <c r="I6546" s="35">
        <f>Data!AD6543</f>
        <v>0</v>
      </c>
      <c r="J6546" s="35">
        <f>Data!AF6543</f>
        <v>0</v>
      </c>
      <c r="K6546" s="35" t="str">
        <f>CONCATENATE(Data!AH6543, " ", Data!AI6543)</f>
        <v>1047.29 kWh</v>
      </c>
      <c r="L6546" s="35" t="str">
        <f>Data!C6543</f>
        <v>Vehicle, Battery Electric Vehicle</v>
      </c>
      <c r="M6546" s="35">
        <f>Data!H6543</f>
        <v>0</v>
      </c>
      <c r="N6546" s="41">
        <f>Data!I6543</f>
        <v>46087.485198888891</v>
      </c>
      <c r="O6546" s="35">
        <f>Data!L6543</f>
        <v>0</v>
      </c>
      <c r="P6546" s="35">
        <f>Data!M6543</f>
        <v>0</v>
      </c>
      <c r="Q6546" s="35" t="str">
        <f>IF(Data!N6543=0,"",Data!N6543)</f>
        <v/>
      </c>
      <c r="R6546" s="35">
        <f>Data!K6543</f>
        <v>0</v>
      </c>
      <c r="S6546" s="35" t="str">
        <f>IF(Data!X6543=TRUE(), "Yes", "No")</f>
        <v>No</v>
      </c>
      <c r="T6546" s="40" t="e">
        <f>#REF!</f>
        <v>#REF!</v>
      </c>
    </row>
    <row r="6547" spans="1:20" x14ac:dyDescent="0.3">
      <c r="A6547" s="35" t="str">
        <f>Data!A6544</f>
        <v>NISSAN LEAF 299-1018</v>
      </c>
      <c r="B6547" s="36">
        <f t="shared" si="102"/>
        <v>46087.485315659724</v>
      </c>
      <c r="C6547" s="37" t="str">
        <f>IF(Data!J6544="GpsRecord", CONCATENATE($U$3,": ",Data!M6544,", ",Data!L6544), CONCATENATE(Data!AB6544, " ", Data!AH6544))</f>
        <v>Estado de carga genérico 7.925</v>
      </c>
      <c r="D6547" s="38" t="str">
        <f>IF(Data!O6544=TRUE(), "Yes", "No")</f>
        <v>No</v>
      </c>
      <c r="E6547" s="38" t="str">
        <f>IF(Data!J6544="EngineStatusRecord","Engine",IF(Data!J6544="GpsRecord", "GPS", IF(Data!J6544="EngineFaultRecord", "Fault", IF(Data!J6544="DriverChange","Driver",IF(Data!J6544="CustomRecord","Custom","Debug")))))</f>
        <v>Engine</v>
      </c>
      <c r="F6547" s="39" t="str">
        <f>IF(Data!Y6544=TRUE(), "Yes", "No")</f>
        <v>No</v>
      </c>
      <c r="G6547" s="40">
        <f>Data!AK6544</f>
        <v>0</v>
      </c>
      <c r="H6547" s="35" t="str">
        <f>Data!AB6544</f>
        <v>Estado de carga genérico</v>
      </c>
      <c r="I6547" s="35">
        <f>Data!AD6544</f>
        <v>0</v>
      </c>
      <c r="J6547" s="35">
        <f>Data!AF6544</f>
        <v>0</v>
      </c>
      <c r="K6547" s="35" t="str">
        <f>CONCATENATE(Data!AH6544, " ", Data!AI6544)</f>
        <v>7.925 %</v>
      </c>
      <c r="L6547" s="35" t="str">
        <f>Data!C6544</f>
        <v>Vehicle, Battery Electric Vehicle</v>
      </c>
      <c r="M6547" s="35">
        <f>Data!H6544</f>
        <v>0</v>
      </c>
      <c r="N6547" s="41">
        <f>Data!I6544</f>
        <v>46087.485315659724</v>
      </c>
      <c r="O6547" s="35">
        <f>Data!L6544</f>
        <v>0</v>
      </c>
      <c r="P6547" s="35">
        <f>Data!M6544</f>
        <v>0</v>
      </c>
      <c r="Q6547" s="35" t="str">
        <f>IF(Data!N6544=0,"",Data!N6544)</f>
        <v/>
      </c>
      <c r="R6547" s="35">
        <f>Data!K6544</f>
        <v>0</v>
      </c>
      <c r="S6547" s="35" t="str">
        <f>IF(Data!X6544=TRUE(), "Yes", "No")</f>
        <v>No</v>
      </c>
      <c r="T6547" s="40" t="e">
        <f>#REF!</f>
        <v>#REF!</v>
      </c>
    </row>
    <row r="6548" spans="1:20" x14ac:dyDescent="0.3">
      <c r="A6548" s="35" t="str">
        <f>Data!A6545</f>
        <v>NISSAN LEAF 299-1018</v>
      </c>
      <c r="B6548" s="36">
        <f t="shared" si="102"/>
        <v>46087.485405092593</v>
      </c>
      <c r="C6548" s="37" t="str">
        <f>IF(Data!J6545="GpsRecord", CONCATENATE($U$3,": ",Data!M6545,", ",Data!L6545), CONCATENATE(Data!AB6545, " ", Data!AH6545))</f>
        <v xml:space="preserve"> </v>
      </c>
      <c r="D6548" s="38" t="str">
        <f>IF(Data!O6545=TRUE(), "Yes", "No")</f>
        <v>No</v>
      </c>
      <c r="E6548" s="38" t="str">
        <f>IF(Data!J6545="EngineStatusRecord","Engine",IF(Data!J6545="GpsRecord", "GPS", IF(Data!J6545="EngineFaultRecord", "Fault", IF(Data!J6545="DriverChange","Driver",IF(Data!J6545="CustomRecord","Custom","Debug")))))</f>
        <v>Debug</v>
      </c>
      <c r="F6548" s="39" t="str">
        <f>IF(Data!Y6545=TRUE(), "Yes", "No")</f>
        <v>No</v>
      </c>
      <c r="G6548" s="40" t="str">
        <f>Data!AK6545</f>
        <v>00-03-00-58-02-00-00-00-00-00-00-00-00-00-00</v>
      </c>
      <c r="H6548" s="35">
        <f>Data!AB6545</f>
        <v>0</v>
      </c>
      <c r="I6548" s="35">
        <f>Data!AD6545</f>
        <v>0</v>
      </c>
      <c r="J6548" s="35">
        <f>Data!AF6545</f>
        <v>0</v>
      </c>
      <c r="K6548" s="35" t="str">
        <f>CONCATENATE(Data!AH6545, " ", Data!AI6545)</f>
        <v xml:space="preserve"> </v>
      </c>
      <c r="L6548" s="35" t="str">
        <f>Data!C6545</f>
        <v>Vehicle, Battery Electric Vehicle</v>
      </c>
      <c r="M6548" s="35">
        <f>Data!H6545</f>
        <v>0</v>
      </c>
      <c r="N6548" s="41">
        <f>Data!I6545</f>
        <v>46087.485405092593</v>
      </c>
      <c r="O6548" s="35">
        <f>Data!L6545</f>
        <v>0</v>
      </c>
      <c r="P6548" s="35">
        <f>Data!M6545</f>
        <v>0</v>
      </c>
      <c r="Q6548" s="35" t="str">
        <f>IF(Data!N6545=0,"",Data!N6545)</f>
        <v>61716</v>
      </c>
      <c r="R6548" s="35">
        <f>Data!K6545</f>
        <v>0</v>
      </c>
      <c r="S6548" s="35" t="str">
        <f>IF(Data!X6545=TRUE(), "Yes", "No")</f>
        <v>No</v>
      </c>
      <c r="T6548" s="40" t="e">
        <f>#REF!</f>
        <v>#REF!</v>
      </c>
    </row>
    <row r="6549" spans="1:20" x14ac:dyDescent="0.3">
      <c r="A6549" s="35" t="str">
        <f>Data!A6546</f>
        <v>NISSAN LEAF 299-1018</v>
      </c>
      <c r="B6549" s="36">
        <f t="shared" si="102"/>
        <v>46087.485757511575</v>
      </c>
      <c r="C6549" s="37" t="str">
        <f>IF(Data!J6546="GpsRecord", CONCATENATE($U$3,": ",Data!M6546,", ",Data!L6546), CONCATENATE(Data!AB6546, " ", Data!AH6546))</f>
        <v>Posición de la marcha (#s negativo = marcha atrás / #s positivo = marcha adelante / 0 = punto muerto / 126 = estacionamiento / 127 = tracción / 129 = intermedio) 127</v>
      </c>
      <c r="D6549" s="38" t="str">
        <f>IF(Data!O6546=TRUE(), "Yes", "No")</f>
        <v>No</v>
      </c>
      <c r="E6549" s="38" t="str">
        <f>IF(Data!J6546="EngineStatusRecord","Engine",IF(Data!J6546="GpsRecord", "GPS", IF(Data!J6546="EngineFaultRecord", "Fault", IF(Data!J6546="DriverChange","Driver",IF(Data!J6546="CustomRecord","Custom","Debug")))))</f>
        <v>Engine</v>
      </c>
      <c r="F6549" s="39" t="str">
        <f>IF(Data!Y6546=TRUE(), "Yes", "No")</f>
        <v>No</v>
      </c>
      <c r="G6549" s="40">
        <f>Data!AK6546</f>
        <v>0</v>
      </c>
      <c r="H6549" s="35" t="str">
        <f>Data!AB6546</f>
        <v>Posición de la marcha (#s negativo = marcha atrás / #s positivo = marcha adelante / 0 = punto muerto / 126 = estacionamiento / 127 = tracción / 129 = intermedio)</v>
      </c>
      <c r="I6549" s="35">
        <f>Data!AD6546</f>
        <v>0</v>
      </c>
      <c r="J6549" s="35">
        <f>Data!AF6546</f>
        <v>0</v>
      </c>
      <c r="K6549" s="35" t="str">
        <f>CONCATENATE(Data!AH6546, " ", Data!AI6546)</f>
        <v>127 None</v>
      </c>
      <c r="L6549" s="35" t="str">
        <f>Data!C6546</f>
        <v>Vehicle, Battery Electric Vehicle</v>
      </c>
      <c r="M6549" s="35">
        <f>Data!H6546</f>
        <v>0</v>
      </c>
      <c r="N6549" s="41">
        <f>Data!I6546</f>
        <v>46087.485757511575</v>
      </c>
      <c r="O6549" s="35">
        <f>Data!L6546</f>
        <v>0</v>
      </c>
      <c r="P6549" s="35">
        <f>Data!M6546</f>
        <v>0</v>
      </c>
      <c r="Q6549" s="35" t="str">
        <f>IF(Data!N6546=0,"",Data!N6546)</f>
        <v/>
      </c>
      <c r="R6549" s="35">
        <f>Data!K6546</f>
        <v>0</v>
      </c>
      <c r="S6549" s="35" t="str">
        <f>IF(Data!X6546=TRUE(), "Yes", "No")</f>
        <v>No</v>
      </c>
      <c r="T6549" s="40" t="e">
        <f>#REF!</f>
        <v>#REF!</v>
      </c>
    </row>
    <row r="6550" spans="1:20" x14ac:dyDescent="0.3">
      <c r="A6550" s="35" t="str">
        <f>Data!A6547</f>
        <v>NISSAN LEAF 299-1018</v>
      </c>
      <c r="B6550" s="36">
        <f t="shared" si="102"/>
        <v>46087.485806886572</v>
      </c>
      <c r="C6550" s="37" t="str">
        <f>IF(Data!J6547="GpsRecord", CONCATENATE($U$3,": ",Data!M6547,", ",Data!L6547), CONCATENATE(Data!AB6547, " ", Data!AH6547))</f>
        <v>Señal de giro hacia la derecha (1. En) 0</v>
      </c>
      <c r="D6550" s="38" t="str">
        <f>IF(Data!O6547=TRUE(), "Yes", "No")</f>
        <v>No</v>
      </c>
      <c r="E6550" s="38" t="str">
        <f>IF(Data!J6547="EngineStatusRecord","Engine",IF(Data!J6547="GpsRecord", "GPS", IF(Data!J6547="EngineFaultRecord", "Fault", IF(Data!J6547="DriverChange","Driver",IF(Data!J6547="CustomRecord","Custom","Debug")))))</f>
        <v>Engine</v>
      </c>
      <c r="F6550" s="39" t="str">
        <f>IF(Data!Y6547=TRUE(), "Yes", "No")</f>
        <v>No</v>
      </c>
      <c r="G6550" s="40">
        <f>Data!AK6547</f>
        <v>0</v>
      </c>
      <c r="H6550" s="35" t="str">
        <f>Data!AB6547</f>
        <v>Señal de giro hacia la derecha (1. En)</v>
      </c>
      <c r="I6550" s="35">
        <f>Data!AD6547</f>
        <v>0</v>
      </c>
      <c r="J6550" s="35">
        <f>Data!AF6547</f>
        <v>0</v>
      </c>
      <c r="K6550" s="35" t="str">
        <f>CONCATENATE(Data!AH6547, " ", Data!AI6547)</f>
        <v>0 None</v>
      </c>
      <c r="L6550" s="35" t="str">
        <f>Data!C6547</f>
        <v>Vehicle, Battery Electric Vehicle</v>
      </c>
      <c r="M6550" s="35">
        <f>Data!H6547</f>
        <v>0</v>
      </c>
      <c r="N6550" s="41">
        <f>Data!I6547</f>
        <v>46087.485806886572</v>
      </c>
      <c r="O6550" s="35">
        <f>Data!L6547</f>
        <v>0</v>
      </c>
      <c r="P6550" s="35">
        <f>Data!M6547</f>
        <v>0</v>
      </c>
      <c r="Q6550" s="35" t="str">
        <f>IF(Data!N6547=0,"",Data!N6547)</f>
        <v/>
      </c>
      <c r="R6550" s="35">
        <f>Data!K6547</f>
        <v>0</v>
      </c>
      <c r="S6550" s="35" t="str">
        <f>IF(Data!X6547=TRUE(), "Yes", "No")</f>
        <v>No</v>
      </c>
      <c r="T6550" s="40" t="e">
        <f>#REF!</f>
        <v>#REF!</v>
      </c>
    </row>
    <row r="6553" spans="1:20" x14ac:dyDescent="0.3">
      <c r="G6553" s="7"/>
    </row>
  </sheetData>
  <autoFilter ref="A13:T13" xr:uid="{00000000-0009-0000-0000-000001000000}"/>
  <mergeCells count="1">
    <mergeCell ref="A4:B4"/>
  </mergeCells>
  <conditionalFormatting sqref="D1:D1048576">
    <cfRule type="containsText" dxfId="3" priority="2" operator="containsText" text="No">
      <formula>NOT(ISERROR(SEARCH("No",D1)))</formula>
    </cfRule>
  </conditionalFormatting>
  <conditionalFormatting sqref="E1:E1048576">
    <cfRule type="containsText" dxfId="2" priority="3" operator="containsText" text="Fault">
      <formula>NOT(ISERROR(SEARCH("Fault",E1)))</formula>
    </cfRule>
    <cfRule type="containsText" dxfId="1" priority="4" operator="containsText" text="Debug">
      <formula>NOT(ISERROR(SEARCH("Debug",E1)))</formula>
    </cfRule>
    <cfRule type="containsText" dxfId="0" priority="5" operator="containsText" text="GPS">
      <formula>NOT(ISERROR(SEARCH("GPS",E1)))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51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7109375" defaultRowHeight="12.75" x14ac:dyDescent="0.2"/>
  <cols>
    <col min="1" max="1" width="45.85546875" bestFit="1" customWidth="1"/>
    <col min="2" max="2" width="22.42578125" customWidth="1"/>
    <col min="3" max="3" width="14" customWidth="1"/>
    <col min="4" max="4" width="20.85546875" customWidth="1"/>
    <col min="5" max="5" width="25.5703125" bestFit="1" customWidth="1"/>
    <col min="6" max="6" width="14.42578125" customWidth="1"/>
    <col min="7" max="7" width="8.85546875" customWidth="1"/>
    <col min="8" max="8" width="12.42578125" customWidth="1"/>
    <col min="9" max="9" width="35.85546875" customWidth="1"/>
    <col min="10" max="10" width="19.42578125" customWidth="1"/>
    <col min="11" max="11" width="21.42578125" customWidth="1"/>
    <col min="12" max="12" width="14.42578125" customWidth="1"/>
    <col min="13" max="13" width="10.140625" customWidth="1"/>
    <col min="14" max="14" width="40.42578125" customWidth="1"/>
    <col min="15" max="15" width="14.42578125" customWidth="1"/>
    <col min="16" max="16" width="15.42578125" customWidth="1"/>
    <col min="17" max="17" width="15.140625" customWidth="1"/>
  </cols>
  <sheetData>
    <row r="1" spans="1:11" ht="23.25" x14ac:dyDescent="0.35">
      <c r="A1" s="42" t="s">
        <v>463</v>
      </c>
      <c r="B1" s="42"/>
      <c r="C1" s="42"/>
      <c r="D1" s="42"/>
      <c r="E1" s="42"/>
      <c r="F1" s="43">
        <f>Data!B2</f>
        <v>46091.350470243058</v>
      </c>
      <c r="G1" s="42"/>
      <c r="H1" s="42"/>
      <c r="I1" s="42"/>
      <c r="J1" s="42"/>
      <c r="K1" s="42"/>
    </row>
    <row r="3" spans="1:11" ht="15" x14ac:dyDescent="0.25">
      <c r="A3" s="44" t="s">
        <v>359</v>
      </c>
      <c r="B3" s="45">
        <f>Data!B3</f>
        <v>46087.351902708331</v>
      </c>
    </row>
    <row r="4" spans="1:11" ht="15" x14ac:dyDescent="0.25">
      <c r="A4" s="44" t="s">
        <v>132</v>
      </c>
      <c r="B4" s="45">
        <f>Data!B4</f>
        <v>46087.485891203702</v>
      </c>
    </row>
    <row r="5" spans="1:11" ht="15" x14ac:dyDescent="0.25">
      <c r="A5" s="44" t="s">
        <v>370</v>
      </c>
      <c r="B5" s="46" t="str">
        <f>Data!B6</f>
        <v>km/h</v>
      </c>
    </row>
    <row r="8" spans="1:11" x14ac:dyDescent="0.2">
      <c r="A8" s="53" t="s">
        <v>179</v>
      </c>
      <c r="B8" s="53" t="s">
        <v>212</v>
      </c>
      <c r="C8" s="53" t="s">
        <v>224</v>
      </c>
      <c r="D8" s="53" t="s">
        <v>236</v>
      </c>
      <c r="E8" s="53" t="s">
        <v>249</v>
      </c>
    </row>
    <row r="9" spans="1:11" x14ac:dyDescent="0.2">
      <c r="A9" t="s">
        <v>75</v>
      </c>
      <c r="B9">
        <v>0</v>
      </c>
      <c r="C9">
        <v>0</v>
      </c>
      <c r="D9">
        <v>0</v>
      </c>
      <c r="E9" t="s">
        <v>76</v>
      </c>
    </row>
    <row r="10" spans="1:11" x14ac:dyDescent="0.2">
      <c r="B10" t="s">
        <v>731</v>
      </c>
      <c r="C10">
        <v>0</v>
      </c>
      <c r="D10">
        <v>0</v>
      </c>
      <c r="E10" t="s">
        <v>1369</v>
      </c>
    </row>
    <row r="11" spans="1:11" x14ac:dyDescent="0.2">
      <c r="E11" t="s">
        <v>1370</v>
      </c>
    </row>
    <row r="12" spans="1:11" x14ac:dyDescent="0.2">
      <c r="B12" t="s">
        <v>744</v>
      </c>
      <c r="C12">
        <v>0</v>
      </c>
      <c r="D12">
        <v>0</v>
      </c>
      <c r="E12" t="s">
        <v>1371</v>
      </c>
    </row>
    <row r="13" spans="1:11" x14ac:dyDescent="0.2">
      <c r="B13" t="s">
        <v>749</v>
      </c>
      <c r="C13">
        <v>0</v>
      </c>
      <c r="D13">
        <v>0</v>
      </c>
      <c r="E13" t="s">
        <v>1369</v>
      </c>
    </row>
    <row r="14" spans="1:11" x14ac:dyDescent="0.2">
      <c r="B14" t="s">
        <v>753</v>
      </c>
      <c r="C14">
        <v>0</v>
      </c>
      <c r="D14">
        <v>0</v>
      </c>
      <c r="E14" t="s">
        <v>1369</v>
      </c>
    </row>
    <row r="15" spans="1:11" x14ac:dyDescent="0.2">
      <c r="B15" t="s">
        <v>755</v>
      </c>
      <c r="C15">
        <v>0</v>
      </c>
      <c r="D15">
        <v>0</v>
      </c>
      <c r="E15" t="s">
        <v>1372</v>
      </c>
    </row>
    <row r="16" spans="1:11" x14ac:dyDescent="0.2">
      <c r="B16" t="s">
        <v>757</v>
      </c>
      <c r="C16">
        <v>0</v>
      </c>
      <c r="D16">
        <v>0</v>
      </c>
      <c r="E16" t="s">
        <v>1369</v>
      </c>
    </row>
    <row r="17" spans="2:5" x14ac:dyDescent="0.2">
      <c r="B17" t="s">
        <v>763</v>
      </c>
      <c r="C17">
        <v>0</v>
      </c>
      <c r="D17">
        <v>0</v>
      </c>
      <c r="E17" t="s">
        <v>1369</v>
      </c>
    </row>
    <row r="18" spans="2:5" x14ac:dyDescent="0.2">
      <c r="E18" t="s">
        <v>1373</v>
      </c>
    </row>
    <row r="19" spans="2:5" x14ac:dyDescent="0.2">
      <c r="E19" t="s">
        <v>1370</v>
      </c>
    </row>
    <row r="20" spans="2:5" x14ac:dyDescent="0.2">
      <c r="B20" t="s">
        <v>765</v>
      </c>
      <c r="C20">
        <v>0</v>
      </c>
      <c r="D20">
        <v>0</v>
      </c>
      <c r="E20" t="s">
        <v>1373</v>
      </c>
    </row>
    <row r="21" spans="2:5" x14ac:dyDescent="0.2">
      <c r="E21" t="s">
        <v>1374</v>
      </c>
    </row>
    <row r="22" spans="2:5" x14ac:dyDescent="0.2">
      <c r="E22" t="s">
        <v>1375</v>
      </c>
    </row>
    <row r="23" spans="2:5" x14ac:dyDescent="0.2">
      <c r="B23" t="s">
        <v>769</v>
      </c>
      <c r="C23">
        <v>0</v>
      </c>
      <c r="D23">
        <v>0</v>
      </c>
      <c r="E23" t="s">
        <v>1369</v>
      </c>
    </row>
    <row r="24" spans="2:5" x14ac:dyDescent="0.2">
      <c r="B24" t="s">
        <v>772</v>
      </c>
      <c r="C24">
        <v>0</v>
      </c>
      <c r="D24">
        <v>0</v>
      </c>
      <c r="E24" t="s">
        <v>1376</v>
      </c>
    </row>
    <row r="25" spans="2:5" x14ac:dyDescent="0.2">
      <c r="E25" t="s">
        <v>1377</v>
      </c>
    </row>
    <row r="26" spans="2:5" x14ac:dyDescent="0.2">
      <c r="E26" t="s">
        <v>1378</v>
      </c>
    </row>
    <row r="27" spans="2:5" x14ac:dyDescent="0.2">
      <c r="E27" t="s">
        <v>1379</v>
      </c>
    </row>
    <row r="28" spans="2:5" x14ac:dyDescent="0.2">
      <c r="E28" t="s">
        <v>1380</v>
      </c>
    </row>
    <row r="29" spans="2:5" x14ac:dyDescent="0.2">
      <c r="E29" t="s">
        <v>1381</v>
      </c>
    </row>
    <row r="30" spans="2:5" x14ac:dyDescent="0.2">
      <c r="E30" t="s">
        <v>1382</v>
      </c>
    </row>
    <row r="31" spans="2:5" x14ac:dyDescent="0.2">
      <c r="E31" t="s">
        <v>1383</v>
      </c>
    </row>
    <row r="32" spans="2:5" x14ac:dyDescent="0.2">
      <c r="E32" t="s">
        <v>1384</v>
      </c>
    </row>
    <row r="33" spans="5:5" x14ac:dyDescent="0.2">
      <c r="E33" t="s">
        <v>1385</v>
      </c>
    </row>
    <row r="34" spans="5:5" x14ac:dyDescent="0.2">
      <c r="E34" t="s">
        <v>1386</v>
      </c>
    </row>
    <row r="35" spans="5:5" x14ac:dyDescent="0.2">
      <c r="E35" t="s">
        <v>1387</v>
      </c>
    </row>
    <row r="36" spans="5:5" x14ac:dyDescent="0.2">
      <c r="E36" t="s">
        <v>1388</v>
      </c>
    </row>
    <row r="37" spans="5:5" x14ac:dyDescent="0.2">
      <c r="E37" t="s">
        <v>1389</v>
      </c>
    </row>
    <row r="38" spans="5:5" x14ac:dyDescent="0.2">
      <c r="E38" t="s">
        <v>1390</v>
      </c>
    </row>
    <row r="39" spans="5:5" x14ac:dyDescent="0.2">
      <c r="E39" t="s">
        <v>1391</v>
      </c>
    </row>
    <row r="40" spans="5:5" x14ac:dyDescent="0.2">
      <c r="E40" t="s">
        <v>1392</v>
      </c>
    </row>
    <row r="41" spans="5:5" x14ac:dyDescent="0.2">
      <c r="E41" t="s">
        <v>1393</v>
      </c>
    </row>
    <row r="42" spans="5:5" x14ac:dyDescent="0.2">
      <c r="E42" t="s">
        <v>1394</v>
      </c>
    </row>
    <row r="43" spans="5:5" x14ac:dyDescent="0.2">
      <c r="E43" t="s">
        <v>1395</v>
      </c>
    </row>
    <row r="44" spans="5:5" x14ac:dyDescent="0.2">
      <c r="E44" t="s">
        <v>1396</v>
      </c>
    </row>
    <row r="45" spans="5:5" x14ac:dyDescent="0.2">
      <c r="E45" t="s">
        <v>1397</v>
      </c>
    </row>
    <row r="46" spans="5:5" x14ac:dyDescent="0.2">
      <c r="E46" t="s">
        <v>1398</v>
      </c>
    </row>
    <row r="47" spans="5:5" x14ac:dyDescent="0.2">
      <c r="E47" t="s">
        <v>1399</v>
      </c>
    </row>
    <row r="48" spans="5:5" x14ac:dyDescent="0.2">
      <c r="E48" t="s">
        <v>1400</v>
      </c>
    </row>
    <row r="49" spans="5:5" x14ac:dyDescent="0.2">
      <c r="E49" t="s">
        <v>1401</v>
      </c>
    </row>
    <row r="50" spans="5:5" x14ac:dyDescent="0.2">
      <c r="E50" t="s">
        <v>1402</v>
      </c>
    </row>
    <row r="51" spans="5:5" x14ac:dyDescent="0.2">
      <c r="E51" t="s">
        <v>1403</v>
      </c>
    </row>
    <row r="52" spans="5:5" x14ac:dyDescent="0.2">
      <c r="E52" t="s">
        <v>1404</v>
      </c>
    </row>
    <row r="53" spans="5:5" x14ac:dyDescent="0.2">
      <c r="E53" t="s">
        <v>1405</v>
      </c>
    </row>
    <row r="54" spans="5:5" x14ac:dyDescent="0.2">
      <c r="E54" t="s">
        <v>1406</v>
      </c>
    </row>
    <row r="55" spans="5:5" x14ac:dyDescent="0.2">
      <c r="E55" t="s">
        <v>1407</v>
      </c>
    </row>
    <row r="56" spans="5:5" x14ac:dyDescent="0.2">
      <c r="E56" t="s">
        <v>1408</v>
      </c>
    </row>
    <row r="57" spans="5:5" x14ac:dyDescent="0.2">
      <c r="E57" t="s">
        <v>1409</v>
      </c>
    </row>
    <row r="58" spans="5:5" x14ac:dyDescent="0.2">
      <c r="E58" t="s">
        <v>1410</v>
      </c>
    </row>
    <row r="59" spans="5:5" x14ac:dyDescent="0.2">
      <c r="E59" t="s">
        <v>1411</v>
      </c>
    </row>
    <row r="60" spans="5:5" x14ac:dyDescent="0.2">
      <c r="E60" t="s">
        <v>1412</v>
      </c>
    </row>
    <row r="61" spans="5:5" x14ac:dyDescent="0.2">
      <c r="E61" t="s">
        <v>1413</v>
      </c>
    </row>
    <row r="62" spans="5:5" x14ac:dyDescent="0.2">
      <c r="E62" t="s">
        <v>1414</v>
      </c>
    </row>
    <row r="63" spans="5:5" x14ac:dyDescent="0.2">
      <c r="E63" t="s">
        <v>1415</v>
      </c>
    </row>
    <row r="64" spans="5:5" x14ac:dyDescent="0.2">
      <c r="E64" t="s">
        <v>1416</v>
      </c>
    </row>
    <row r="65" spans="5:5" x14ac:dyDescent="0.2">
      <c r="E65" t="s">
        <v>1417</v>
      </c>
    </row>
    <row r="66" spans="5:5" x14ac:dyDescent="0.2">
      <c r="E66" t="s">
        <v>1418</v>
      </c>
    </row>
    <row r="67" spans="5:5" x14ac:dyDescent="0.2">
      <c r="E67" t="s">
        <v>1419</v>
      </c>
    </row>
    <row r="68" spans="5:5" x14ac:dyDescent="0.2">
      <c r="E68" t="s">
        <v>1420</v>
      </c>
    </row>
    <row r="69" spans="5:5" x14ac:dyDescent="0.2">
      <c r="E69" t="s">
        <v>1421</v>
      </c>
    </row>
    <row r="70" spans="5:5" x14ac:dyDescent="0.2">
      <c r="E70" t="s">
        <v>1422</v>
      </c>
    </row>
    <row r="71" spans="5:5" x14ac:dyDescent="0.2">
      <c r="E71" t="s">
        <v>1423</v>
      </c>
    </row>
    <row r="72" spans="5:5" x14ac:dyDescent="0.2">
      <c r="E72" t="s">
        <v>1424</v>
      </c>
    </row>
    <row r="73" spans="5:5" x14ac:dyDescent="0.2">
      <c r="E73" t="s">
        <v>1425</v>
      </c>
    </row>
    <row r="74" spans="5:5" x14ac:dyDescent="0.2">
      <c r="E74" t="s">
        <v>1426</v>
      </c>
    </row>
    <row r="75" spans="5:5" x14ac:dyDescent="0.2">
      <c r="E75" t="s">
        <v>1427</v>
      </c>
    </row>
    <row r="76" spans="5:5" x14ac:dyDescent="0.2">
      <c r="E76" t="s">
        <v>1428</v>
      </c>
    </row>
    <row r="77" spans="5:5" x14ac:dyDescent="0.2">
      <c r="E77" t="s">
        <v>1429</v>
      </c>
    </row>
    <row r="78" spans="5:5" x14ac:dyDescent="0.2">
      <c r="E78" t="s">
        <v>1430</v>
      </c>
    </row>
    <row r="79" spans="5:5" x14ac:dyDescent="0.2">
      <c r="E79" t="s">
        <v>1431</v>
      </c>
    </row>
    <row r="80" spans="5:5" x14ac:dyDescent="0.2">
      <c r="E80" t="s">
        <v>1432</v>
      </c>
    </row>
    <row r="81" spans="5:5" x14ac:dyDescent="0.2">
      <c r="E81" t="s">
        <v>1433</v>
      </c>
    </row>
    <row r="82" spans="5:5" x14ac:dyDescent="0.2">
      <c r="E82" t="s">
        <v>1434</v>
      </c>
    </row>
    <row r="83" spans="5:5" x14ac:dyDescent="0.2">
      <c r="E83" t="s">
        <v>1435</v>
      </c>
    </row>
    <row r="84" spans="5:5" x14ac:dyDescent="0.2">
      <c r="E84" t="s">
        <v>1436</v>
      </c>
    </row>
    <row r="85" spans="5:5" x14ac:dyDescent="0.2">
      <c r="E85" t="s">
        <v>1437</v>
      </c>
    </row>
    <row r="86" spans="5:5" x14ac:dyDescent="0.2">
      <c r="E86" t="s">
        <v>1438</v>
      </c>
    </row>
    <row r="87" spans="5:5" x14ac:dyDescent="0.2">
      <c r="E87" t="s">
        <v>1439</v>
      </c>
    </row>
    <row r="88" spans="5:5" x14ac:dyDescent="0.2">
      <c r="E88" t="s">
        <v>1440</v>
      </c>
    </row>
    <row r="89" spans="5:5" x14ac:dyDescent="0.2">
      <c r="E89" t="s">
        <v>1441</v>
      </c>
    </row>
    <row r="90" spans="5:5" x14ac:dyDescent="0.2">
      <c r="E90" t="s">
        <v>1442</v>
      </c>
    </row>
    <row r="91" spans="5:5" x14ac:dyDescent="0.2">
      <c r="E91" t="s">
        <v>1443</v>
      </c>
    </row>
    <row r="92" spans="5:5" x14ac:dyDescent="0.2">
      <c r="E92" t="s">
        <v>1444</v>
      </c>
    </row>
    <row r="93" spans="5:5" x14ac:dyDescent="0.2">
      <c r="E93" t="s">
        <v>1445</v>
      </c>
    </row>
    <row r="94" spans="5:5" x14ac:dyDescent="0.2">
      <c r="E94" t="s">
        <v>1446</v>
      </c>
    </row>
    <row r="95" spans="5:5" x14ac:dyDescent="0.2">
      <c r="E95" t="s">
        <v>1447</v>
      </c>
    </row>
    <row r="96" spans="5:5" x14ac:dyDescent="0.2">
      <c r="E96" t="s">
        <v>1448</v>
      </c>
    </row>
    <row r="97" spans="5:5" x14ac:dyDescent="0.2">
      <c r="E97" t="s">
        <v>1449</v>
      </c>
    </row>
    <row r="98" spans="5:5" x14ac:dyDescent="0.2">
      <c r="E98" t="s">
        <v>1450</v>
      </c>
    </row>
    <row r="99" spans="5:5" x14ac:dyDescent="0.2">
      <c r="E99" t="s">
        <v>1451</v>
      </c>
    </row>
    <row r="100" spans="5:5" x14ac:dyDescent="0.2">
      <c r="E100" t="s">
        <v>1452</v>
      </c>
    </row>
    <row r="101" spans="5:5" x14ac:dyDescent="0.2">
      <c r="E101" t="s">
        <v>1453</v>
      </c>
    </row>
    <row r="102" spans="5:5" x14ac:dyDescent="0.2">
      <c r="E102" t="s">
        <v>1454</v>
      </c>
    </row>
    <row r="103" spans="5:5" x14ac:dyDescent="0.2">
      <c r="E103" t="s">
        <v>1455</v>
      </c>
    </row>
    <row r="104" spans="5:5" x14ac:dyDescent="0.2">
      <c r="E104" t="s">
        <v>1456</v>
      </c>
    </row>
    <row r="105" spans="5:5" x14ac:dyDescent="0.2">
      <c r="E105" t="s">
        <v>1457</v>
      </c>
    </row>
    <row r="106" spans="5:5" x14ac:dyDescent="0.2">
      <c r="E106" t="s">
        <v>1458</v>
      </c>
    </row>
    <row r="107" spans="5:5" x14ac:dyDescent="0.2">
      <c r="E107" t="s">
        <v>1459</v>
      </c>
    </row>
    <row r="108" spans="5:5" x14ac:dyDescent="0.2">
      <c r="E108" t="s">
        <v>1460</v>
      </c>
    </row>
    <row r="109" spans="5:5" x14ac:dyDescent="0.2">
      <c r="E109" t="s">
        <v>1461</v>
      </c>
    </row>
    <row r="110" spans="5:5" x14ac:dyDescent="0.2">
      <c r="E110" t="s">
        <v>1462</v>
      </c>
    </row>
    <row r="111" spans="5:5" x14ac:dyDescent="0.2">
      <c r="E111" t="s">
        <v>1463</v>
      </c>
    </row>
    <row r="112" spans="5:5" x14ac:dyDescent="0.2">
      <c r="E112" t="s">
        <v>1464</v>
      </c>
    </row>
    <row r="113" spans="5:5" x14ac:dyDescent="0.2">
      <c r="E113" t="s">
        <v>1465</v>
      </c>
    </row>
    <row r="114" spans="5:5" x14ac:dyDescent="0.2">
      <c r="E114" t="s">
        <v>1466</v>
      </c>
    </row>
    <row r="115" spans="5:5" x14ac:dyDescent="0.2">
      <c r="E115" t="s">
        <v>1467</v>
      </c>
    </row>
    <row r="116" spans="5:5" x14ac:dyDescent="0.2">
      <c r="E116" t="s">
        <v>1468</v>
      </c>
    </row>
    <row r="117" spans="5:5" x14ac:dyDescent="0.2">
      <c r="E117" t="s">
        <v>1469</v>
      </c>
    </row>
    <row r="118" spans="5:5" x14ac:dyDescent="0.2">
      <c r="E118" t="s">
        <v>1470</v>
      </c>
    </row>
    <row r="119" spans="5:5" x14ac:dyDescent="0.2">
      <c r="E119" t="s">
        <v>1471</v>
      </c>
    </row>
    <row r="120" spans="5:5" x14ac:dyDescent="0.2">
      <c r="E120" t="s">
        <v>1472</v>
      </c>
    </row>
    <row r="121" spans="5:5" x14ac:dyDescent="0.2">
      <c r="E121" t="s">
        <v>1473</v>
      </c>
    </row>
    <row r="122" spans="5:5" x14ac:dyDescent="0.2">
      <c r="E122" t="s">
        <v>1474</v>
      </c>
    </row>
    <row r="123" spans="5:5" x14ac:dyDescent="0.2">
      <c r="E123" t="s">
        <v>1475</v>
      </c>
    </row>
    <row r="124" spans="5:5" x14ac:dyDescent="0.2">
      <c r="E124" t="s">
        <v>1476</v>
      </c>
    </row>
    <row r="125" spans="5:5" x14ac:dyDescent="0.2">
      <c r="E125" t="s">
        <v>1477</v>
      </c>
    </row>
    <row r="126" spans="5:5" x14ac:dyDescent="0.2">
      <c r="E126" t="s">
        <v>1478</v>
      </c>
    </row>
    <row r="127" spans="5:5" x14ac:dyDescent="0.2">
      <c r="E127" t="s">
        <v>1479</v>
      </c>
    </row>
    <row r="128" spans="5:5" x14ac:dyDescent="0.2">
      <c r="E128" t="s">
        <v>1480</v>
      </c>
    </row>
    <row r="129" spans="5:5" x14ac:dyDescent="0.2">
      <c r="E129" t="s">
        <v>1481</v>
      </c>
    </row>
    <row r="130" spans="5:5" x14ac:dyDescent="0.2">
      <c r="E130" t="s">
        <v>1482</v>
      </c>
    </row>
    <row r="131" spans="5:5" x14ac:dyDescent="0.2">
      <c r="E131" t="s">
        <v>1483</v>
      </c>
    </row>
    <row r="132" spans="5:5" x14ac:dyDescent="0.2">
      <c r="E132" t="s">
        <v>1484</v>
      </c>
    </row>
    <row r="133" spans="5:5" x14ac:dyDescent="0.2">
      <c r="E133" t="s">
        <v>1485</v>
      </c>
    </row>
    <row r="134" spans="5:5" x14ac:dyDescent="0.2">
      <c r="E134" t="s">
        <v>1486</v>
      </c>
    </row>
    <row r="135" spans="5:5" x14ac:dyDescent="0.2">
      <c r="E135" t="s">
        <v>1487</v>
      </c>
    </row>
    <row r="136" spans="5:5" x14ac:dyDescent="0.2">
      <c r="E136" t="s">
        <v>1488</v>
      </c>
    </row>
    <row r="137" spans="5:5" x14ac:dyDescent="0.2">
      <c r="E137" t="s">
        <v>1489</v>
      </c>
    </row>
    <row r="138" spans="5:5" x14ac:dyDescent="0.2">
      <c r="E138" t="s">
        <v>1490</v>
      </c>
    </row>
    <row r="139" spans="5:5" x14ac:dyDescent="0.2">
      <c r="E139" t="s">
        <v>1491</v>
      </c>
    </row>
    <row r="140" spans="5:5" x14ac:dyDescent="0.2">
      <c r="E140" t="s">
        <v>1492</v>
      </c>
    </row>
    <row r="141" spans="5:5" x14ac:dyDescent="0.2">
      <c r="E141" t="s">
        <v>1493</v>
      </c>
    </row>
    <row r="142" spans="5:5" x14ac:dyDescent="0.2">
      <c r="E142" t="s">
        <v>1494</v>
      </c>
    </row>
    <row r="143" spans="5:5" x14ac:dyDescent="0.2">
      <c r="E143" t="s">
        <v>1495</v>
      </c>
    </row>
    <row r="144" spans="5:5" x14ac:dyDescent="0.2">
      <c r="E144" t="s">
        <v>1496</v>
      </c>
    </row>
    <row r="145" spans="5:5" x14ac:dyDescent="0.2">
      <c r="E145" t="s">
        <v>1497</v>
      </c>
    </row>
    <row r="146" spans="5:5" x14ac:dyDescent="0.2">
      <c r="E146" t="s">
        <v>1498</v>
      </c>
    </row>
    <row r="147" spans="5:5" x14ac:dyDescent="0.2">
      <c r="E147" t="s">
        <v>1499</v>
      </c>
    </row>
    <row r="148" spans="5:5" x14ac:dyDescent="0.2">
      <c r="E148" t="s">
        <v>1500</v>
      </c>
    </row>
    <row r="149" spans="5:5" x14ac:dyDescent="0.2">
      <c r="E149" t="s">
        <v>1501</v>
      </c>
    </row>
    <row r="150" spans="5:5" x14ac:dyDescent="0.2">
      <c r="E150" t="s">
        <v>1502</v>
      </c>
    </row>
    <row r="151" spans="5:5" x14ac:dyDescent="0.2">
      <c r="E151" t="s">
        <v>1503</v>
      </c>
    </row>
    <row r="152" spans="5:5" x14ac:dyDescent="0.2">
      <c r="E152" t="s">
        <v>1504</v>
      </c>
    </row>
    <row r="153" spans="5:5" x14ac:dyDescent="0.2">
      <c r="E153" t="s">
        <v>1505</v>
      </c>
    </row>
    <row r="154" spans="5:5" x14ac:dyDescent="0.2">
      <c r="E154" t="s">
        <v>1506</v>
      </c>
    </row>
    <row r="155" spans="5:5" x14ac:dyDescent="0.2">
      <c r="E155" t="s">
        <v>1507</v>
      </c>
    </row>
    <row r="156" spans="5:5" x14ac:dyDescent="0.2">
      <c r="E156" t="s">
        <v>1508</v>
      </c>
    </row>
    <row r="157" spans="5:5" x14ac:dyDescent="0.2">
      <c r="E157" t="s">
        <v>1509</v>
      </c>
    </row>
    <row r="158" spans="5:5" x14ac:dyDescent="0.2">
      <c r="E158" t="s">
        <v>1510</v>
      </c>
    </row>
    <row r="159" spans="5:5" x14ac:dyDescent="0.2">
      <c r="E159" t="s">
        <v>1511</v>
      </c>
    </row>
    <row r="160" spans="5:5" x14ac:dyDescent="0.2">
      <c r="E160" t="s">
        <v>1512</v>
      </c>
    </row>
    <row r="161" spans="5:5" x14ac:dyDescent="0.2">
      <c r="E161" t="s">
        <v>1513</v>
      </c>
    </row>
    <row r="162" spans="5:5" x14ac:dyDescent="0.2">
      <c r="E162" t="s">
        <v>1514</v>
      </c>
    </row>
    <row r="163" spans="5:5" x14ac:dyDescent="0.2">
      <c r="E163" t="s">
        <v>1515</v>
      </c>
    </row>
    <row r="164" spans="5:5" x14ac:dyDescent="0.2">
      <c r="E164" t="s">
        <v>1516</v>
      </c>
    </row>
    <row r="165" spans="5:5" x14ac:dyDescent="0.2">
      <c r="E165" t="s">
        <v>1517</v>
      </c>
    </row>
    <row r="166" spans="5:5" x14ac:dyDescent="0.2">
      <c r="E166" t="s">
        <v>1518</v>
      </c>
    </row>
    <row r="167" spans="5:5" x14ac:dyDescent="0.2">
      <c r="E167" t="s">
        <v>1519</v>
      </c>
    </row>
    <row r="168" spans="5:5" x14ac:dyDescent="0.2">
      <c r="E168" t="s">
        <v>1520</v>
      </c>
    </row>
    <row r="169" spans="5:5" x14ac:dyDescent="0.2">
      <c r="E169" t="s">
        <v>1521</v>
      </c>
    </row>
    <row r="170" spans="5:5" x14ac:dyDescent="0.2">
      <c r="E170" t="s">
        <v>1522</v>
      </c>
    </row>
    <row r="171" spans="5:5" x14ac:dyDescent="0.2">
      <c r="E171" t="s">
        <v>1523</v>
      </c>
    </row>
    <row r="172" spans="5:5" x14ac:dyDescent="0.2">
      <c r="E172" t="s">
        <v>1524</v>
      </c>
    </row>
    <row r="173" spans="5:5" x14ac:dyDescent="0.2">
      <c r="E173" t="s">
        <v>1525</v>
      </c>
    </row>
    <row r="174" spans="5:5" x14ac:dyDescent="0.2">
      <c r="E174" t="s">
        <v>1526</v>
      </c>
    </row>
    <row r="175" spans="5:5" x14ac:dyDescent="0.2">
      <c r="E175" t="s">
        <v>1527</v>
      </c>
    </row>
    <row r="176" spans="5:5" x14ac:dyDescent="0.2">
      <c r="E176" t="s">
        <v>1528</v>
      </c>
    </row>
    <row r="177" spans="2:5" x14ac:dyDescent="0.2">
      <c r="E177" t="s">
        <v>1529</v>
      </c>
    </row>
    <row r="178" spans="2:5" x14ac:dyDescent="0.2">
      <c r="E178" t="s">
        <v>1530</v>
      </c>
    </row>
    <row r="179" spans="2:5" x14ac:dyDescent="0.2">
      <c r="E179" t="s">
        <v>1531</v>
      </c>
    </row>
    <row r="180" spans="2:5" x14ac:dyDescent="0.2">
      <c r="E180" t="s">
        <v>1532</v>
      </c>
    </row>
    <row r="181" spans="2:5" x14ac:dyDescent="0.2">
      <c r="E181" t="s">
        <v>1533</v>
      </c>
    </row>
    <row r="182" spans="2:5" x14ac:dyDescent="0.2">
      <c r="E182" t="s">
        <v>1534</v>
      </c>
    </row>
    <row r="183" spans="2:5" x14ac:dyDescent="0.2">
      <c r="E183" t="s">
        <v>1535</v>
      </c>
    </row>
    <row r="184" spans="2:5" x14ac:dyDescent="0.2">
      <c r="E184" t="s">
        <v>1536</v>
      </c>
    </row>
    <row r="185" spans="2:5" x14ac:dyDescent="0.2">
      <c r="E185" t="s">
        <v>1537</v>
      </c>
    </row>
    <row r="186" spans="2:5" x14ac:dyDescent="0.2">
      <c r="E186" t="s">
        <v>1538</v>
      </c>
    </row>
    <row r="187" spans="2:5" x14ac:dyDescent="0.2">
      <c r="E187" t="s">
        <v>1539</v>
      </c>
    </row>
    <row r="188" spans="2:5" x14ac:dyDescent="0.2">
      <c r="B188" t="s">
        <v>776</v>
      </c>
      <c r="C188">
        <v>0</v>
      </c>
      <c r="D188">
        <v>0</v>
      </c>
      <c r="E188" t="s">
        <v>1376</v>
      </c>
    </row>
    <row r="189" spans="2:5" x14ac:dyDescent="0.2">
      <c r="E189" t="s">
        <v>1377</v>
      </c>
    </row>
    <row r="190" spans="2:5" x14ac:dyDescent="0.2">
      <c r="E190" t="s">
        <v>1378</v>
      </c>
    </row>
    <row r="191" spans="2:5" x14ac:dyDescent="0.2">
      <c r="E191" t="s">
        <v>1379</v>
      </c>
    </row>
    <row r="192" spans="2:5" x14ac:dyDescent="0.2">
      <c r="E192" t="s">
        <v>1380</v>
      </c>
    </row>
    <row r="193" spans="5:5" x14ac:dyDescent="0.2">
      <c r="E193" t="s">
        <v>1381</v>
      </c>
    </row>
    <row r="194" spans="5:5" x14ac:dyDescent="0.2">
      <c r="E194" t="s">
        <v>1382</v>
      </c>
    </row>
    <row r="195" spans="5:5" x14ac:dyDescent="0.2">
      <c r="E195" t="s">
        <v>1383</v>
      </c>
    </row>
    <row r="196" spans="5:5" x14ac:dyDescent="0.2">
      <c r="E196" t="s">
        <v>1384</v>
      </c>
    </row>
    <row r="197" spans="5:5" x14ac:dyDescent="0.2">
      <c r="E197" t="s">
        <v>1385</v>
      </c>
    </row>
    <row r="198" spans="5:5" x14ac:dyDescent="0.2">
      <c r="E198" t="s">
        <v>1386</v>
      </c>
    </row>
    <row r="199" spans="5:5" x14ac:dyDescent="0.2">
      <c r="E199" t="s">
        <v>1387</v>
      </c>
    </row>
    <row r="200" spans="5:5" x14ac:dyDescent="0.2">
      <c r="E200" t="s">
        <v>1388</v>
      </c>
    </row>
    <row r="201" spans="5:5" x14ac:dyDescent="0.2">
      <c r="E201" t="s">
        <v>1389</v>
      </c>
    </row>
    <row r="202" spans="5:5" x14ac:dyDescent="0.2">
      <c r="E202" t="s">
        <v>1390</v>
      </c>
    </row>
    <row r="203" spans="5:5" x14ac:dyDescent="0.2">
      <c r="E203" t="s">
        <v>1391</v>
      </c>
    </row>
    <row r="204" spans="5:5" x14ac:dyDescent="0.2">
      <c r="E204" t="s">
        <v>1392</v>
      </c>
    </row>
    <row r="205" spans="5:5" x14ac:dyDescent="0.2">
      <c r="E205" t="s">
        <v>1393</v>
      </c>
    </row>
    <row r="206" spans="5:5" x14ac:dyDescent="0.2">
      <c r="E206" t="s">
        <v>1394</v>
      </c>
    </row>
    <row r="207" spans="5:5" x14ac:dyDescent="0.2">
      <c r="E207" t="s">
        <v>1395</v>
      </c>
    </row>
    <row r="208" spans="5:5" x14ac:dyDescent="0.2">
      <c r="E208" t="s">
        <v>1396</v>
      </c>
    </row>
    <row r="209" spans="5:5" x14ac:dyDescent="0.2">
      <c r="E209" t="s">
        <v>1397</v>
      </c>
    </row>
    <row r="210" spans="5:5" x14ac:dyDescent="0.2">
      <c r="E210" t="s">
        <v>1398</v>
      </c>
    </row>
    <row r="211" spans="5:5" x14ac:dyDescent="0.2">
      <c r="E211" t="s">
        <v>1399</v>
      </c>
    </row>
    <row r="212" spans="5:5" x14ac:dyDescent="0.2">
      <c r="E212" t="s">
        <v>1400</v>
      </c>
    </row>
    <row r="213" spans="5:5" x14ac:dyDescent="0.2">
      <c r="E213" t="s">
        <v>1401</v>
      </c>
    </row>
    <row r="214" spans="5:5" x14ac:dyDescent="0.2">
      <c r="E214" t="s">
        <v>1402</v>
      </c>
    </row>
    <row r="215" spans="5:5" x14ac:dyDescent="0.2">
      <c r="E215" t="s">
        <v>1403</v>
      </c>
    </row>
    <row r="216" spans="5:5" x14ac:dyDescent="0.2">
      <c r="E216" t="s">
        <v>1404</v>
      </c>
    </row>
    <row r="217" spans="5:5" x14ac:dyDescent="0.2">
      <c r="E217" t="s">
        <v>1405</v>
      </c>
    </row>
    <row r="218" spans="5:5" x14ac:dyDescent="0.2">
      <c r="E218" t="s">
        <v>1406</v>
      </c>
    </row>
    <row r="219" spans="5:5" x14ac:dyDescent="0.2">
      <c r="E219" t="s">
        <v>1407</v>
      </c>
    </row>
    <row r="220" spans="5:5" x14ac:dyDescent="0.2">
      <c r="E220" t="s">
        <v>1408</v>
      </c>
    </row>
    <row r="221" spans="5:5" x14ac:dyDescent="0.2">
      <c r="E221" t="s">
        <v>1409</v>
      </c>
    </row>
    <row r="222" spans="5:5" x14ac:dyDescent="0.2">
      <c r="E222" t="s">
        <v>1410</v>
      </c>
    </row>
    <row r="223" spans="5:5" x14ac:dyDescent="0.2">
      <c r="E223" t="s">
        <v>1411</v>
      </c>
    </row>
    <row r="224" spans="5:5" x14ac:dyDescent="0.2">
      <c r="E224" t="s">
        <v>1412</v>
      </c>
    </row>
    <row r="225" spans="5:5" x14ac:dyDescent="0.2">
      <c r="E225" t="s">
        <v>1413</v>
      </c>
    </row>
    <row r="226" spans="5:5" x14ac:dyDescent="0.2">
      <c r="E226" t="s">
        <v>1414</v>
      </c>
    </row>
    <row r="227" spans="5:5" x14ac:dyDescent="0.2">
      <c r="E227" t="s">
        <v>1415</v>
      </c>
    </row>
    <row r="228" spans="5:5" x14ac:dyDescent="0.2">
      <c r="E228" t="s">
        <v>1416</v>
      </c>
    </row>
    <row r="229" spans="5:5" x14ac:dyDescent="0.2">
      <c r="E229" t="s">
        <v>1417</v>
      </c>
    </row>
    <row r="230" spans="5:5" x14ac:dyDescent="0.2">
      <c r="E230" t="s">
        <v>1418</v>
      </c>
    </row>
    <row r="231" spans="5:5" x14ac:dyDescent="0.2">
      <c r="E231" t="s">
        <v>1419</v>
      </c>
    </row>
    <row r="232" spans="5:5" x14ac:dyDescent="0.2">
      <c r="E232" t="s">
        <v>1420</v>
      </c>
    </row>
    <row r="233" spans="5:5" x14ac:dyDescent="0.2">
      <c r="E233" t="s">
        <v>1421</v>
      </c>
    </row>
    <row r="234" spans="5:5" x14ac:dyDescent="0.2">
      <c r="E234" t="s">
        <v>1422</v>
      </c>
    </row>
    <row r="235" spans="5:5" x14ac:dyDescent="0.2">
      <c r="E235" t="s">
        <v>1423</v>
      </c>
    </row>
    <row r="236" spans="5:5" x14ac:dyDescent="0.2">
      <c r="E236" t="s">
        <v>1424</v>
      </c>
    </row>
    <row r="237" spans="5:5" x14ac:dyDescent="0.2">
      <c r="E237" t="s">
        <v>1425</v>
      </c>
    </row>
    <row r="238" spans="5:5" x14ac:dyDescent="0.2">
      <c r="E238" t="s">
        <v>1426</v>
      </c>
    </row>
    <row r="239" spans="5:5" x14ac:dyDescent="0.2">
      <c r="E239" t="s">
        <v>1427</v>
      </c>
    </row>
    <row r="240" spans="5:5" x14ac:dyDescent="0.2">
      <c r="E240" t="s">
        <v>1428</v>
      </c>
    </row>
    <row r="241" spans="5:5" x14ac:dyDescent="0.2">
      <c r="E241" t="s">
        <v>1429</v>
      </c>
    </row>
    <row r="242" spans="5:5" x14ac:dyDescent="0.2">
      <c r="E242" t="s">
        <v>1430</v>
      </c>
    </row>
    <row r="243" spans="5:5" x14ac:dyDescent="0.2">
      <c r="E243" t="s">
        <v>1431</v>
      </c>
    </row>
    <row r="244" spans="5:5" x14ac:dyDescent="0.2">
      <c r="E244" t="s">
        <v>1432</v>
      </c>
    </row>
    <row r="245" spans="5:5" x14ac:dyDescent="0.2">
      <c r="E245" t="s">
        <v>1433</v>
      </c>
    </row>
    <row r="246" spans="5:5" x14ac:dyDescent="0.2">
      <c r="E246" t="s">
        <v>1434</v>
      </c>
    </row>
    <row r="247" spans="5:5" x14ac:dyDescent="0.2">
      <c r="E247" t="s">
        <v>1435</v>
      </c>
    </row>
    <row r="248" spans="5:5" x14ac:dyDescent="0.2">
      <c r="E248" t="s">
        <v>1436</v>
      </c>
    </row>
    <row r="249" spans="5:5" x14ac:dyDescent="0.2">
      <c r="E249" t="s">
        <v>1437</v>
      </c>
    </row>
    <row r="250" spans="5:5" x14ac:dyDescent="0.2">
      <c r="E250" t="s">
        <v>1438</v>
      </c>
    </row>
    <row r="251" spans="5:5" x14ac:dyDescent="0.2">
      <c r="E251" t="s">
        <v>1439</v>
      </c>
    </row>
    <row r="252" spans="5:5" x14ac:dyDescent="0.2">
      <c r="E252" t="s">
        <v>1440</v>
      </c>
    </row>
    <row r="253" spans="5:5" x14ac:dyDescent="0.2">
      <c r="E253" t="s">
        <v>1441</v>
      </c>
    </row>
    <row r="254" spans="5:5" x14ac:dyDescent="0.2">
      <c r="E254" t="s">
        <v>1442</v>
      </c>
    </row>
    <row r="255" spans="5:5" x14ac:dyDescent="0.2">
      <c r="E255" t="s">
        <v>1443</v>
      </c>
    </row>
    <row r="256" spans="5:5" x14ac:dyDescent="0.2">
      <c r="E256" t="s">
        <v>1444</v>
      </c>
    </row>
    <row r="257" spans="5:5" x14ac:dyDescent="0.2">
      <c r="E257" t="s">
        <v>1445</v>
      </c>
    </row>
    <row r="258" spans="5:5" x14ac:dyDescent="0.2">
      <c r="E258" t="s">
        <v>1446</v>
      </c>
    </row>
    <row r="259" spans="5:5" x14ac:dyDescent="0.2">
      <c r="E259" t="s">
        <v>1447</v>
      </c>
    </row>
    <row r="260" spans="5:5" x14ac:dyDescent="0.2">
      <c r="E260" t="s">
        <v>1448</v>
      </c>
    </row>
    <row r="261" spans="5:5" x14ac:dyDescent="0.2">
      <c r="E261" t="s">
        <v>1449</v>
      </c>
    </row>
    <row r="262" spans="5:5" x14ac:dyDescent="0.2">
      <c r="E262" t="s">
        <v>1450</v>
      </c>
    </row>
    <row r="263" spans="5:5" x14ac:dyDescent="0.2">
      <c r="E263" t="s">
        <v>1451</v>
      </c>
    </row>
    <row r="264" spans="5:5" x14ac:dyDescent="0.2">
      <c r="E264" t="s">
        <v>1452</v>
      </c>
    </row>
    <row r="265" spans="5:5" x14ac:dyDescent="0.2">
      <c r="E265" t="s">
        <v>1453</v>
      </c>
    </row>
    <row r="266" spans="5:5" x14ac:dyDescent="0.2">
      <c r="E266" t="s">
        <v>1454</v>
      </c>
    </row>
    <row r="267" spans="5:5" x14ac:dyDescent="0.2">
      <c r="E267" t="s">
        <v>1455</v>
      </c>
    </row>
    <row r="268" spans="5:5" x14ac:dyDescent="0.2">
      <c r="E268" t="s">
        <v>1456</v>
      </c>
    </row>
    <row r="269" spans="5:5" x14ac:dyDescent="0.2">
      <c r="E269" t="s">
        <v>1457</v>
      </c>
    </row>
    <row r="270" spans="5:5" x14ac:dyDescent="0.2">
      <c r="E270" t="s">
        <v>1458</v>
      </c>
    </row>
    <row r="271" spans="5:5" x14ac:dyDescent="0.2">
      <c r="E271" t="s">
        <v>1459</v>
      </c>
    </row>
    <row r="272" spans="5:5" x14ac:dyDescent="0.2">
      <c r="E272" t="s">
        <v>1460</v>
      </c>
    </row>
    <row r="273" spans="5:5" x14ac:dyDescent="0.2">
      <c r="E273" t="s">
        <v>1461</v>
      </c>
    </row>
    <row r="274" spans="5:5" x14ac:dyDescent="0.2">
      <c r="E274" t="s">
        <v>1462</v>
      </c>
    </row>
    <row r="275" spans="5:5" x14ac:dyDescent="0.2">
      <c r="E275" t="s">
        <v>1463</v>
      </c>
    </row>
    <row r="276" spans="5:5" x14ac:dyDescent="0.2">
      <c r="E276" t="s">
        <v>1464</v>
      </c>
    </row>
    <row r="277" spans="5:5" x14ac:dyDescent="0.2">
      <c r="E277" t="s">
        <v>1465</v>
      </c>
    </row>
    <row r="278" spans="5:5" x14ac:dyDescent="0.2">
      <c r="E278" t="s">
        <v>1466</v>
      </c>
    </row>
    <row r="279" spans="5:5" x14ac:dyDescent="0.2">
      <c r="E279" t="s">
        <v>1467</v>
      </c>
    </row>
    <row r="280" spans="5:5" x14ac:dyDescent="0.2">
      <c r="E280" t="s">
        <v>1468</v>
      </c>
    </row>
    <row r="281" spans="5:5" x14ac:dyDescent="0.2">
      <c r="E281" t="s">
        <v>1469</v>
      </c>
    </row>
    <row r="282" spans="5:5" x14ac:dyDescent="0.2">
      <c r="E282" t="s">
        <v>1470</v>
      </c>
    </row>
    <row r="283" spans="5:5" x14ac:dyDescent="0.2">
      <c r="E283" t="s">
        <v>1471</v>
      </c>
    </row>
    <row r="284" spans="5:5" x14ac:dyDescent="0.2">
      <c r="E284" t="s">
        <v>1472</v>
      </c>
    </row>
    <row r="285" spans="5:5" x14ac:dyDescent="0.2">
      <c r="E285" t="s">
        <v>1473</v>
      </c>
    </row>
    <row r="286" spans="5:5" x14ac:dyDescent="0.2">
      <c r="E286" t="s">
        <v>1474</v>
      </c>
    </row>
    <row r="287" spans="5:5" x14ac:dyDescent="0.2">
      <c r="E287" t="s">
        <v>1475</v>
      </c>
    </row>
    <row r="288" spans="5:5" x14ac:dyDescent="0.2">
      <c r="E288" t="s">
        <v>1476</v>
      </c>
    </row>
    <row r="289" spans="5:5" x14ac:dyDescent="0.2">
      <c r="E289" t="s">
        <v>1477</v>
      </c>
    </row>
    <row r="290" spans="5:5" x14ac:dyDescent="0.2">
      <c r="E290" t="s">
        <v>1478</v>
      </c>
    </row>
    <row r="291" spans="5:5" x14ac:dyDescent="0.2">
      <c r="E291" t="s">
        <v>1479</v>
      </c>
    </row>
    <row r="292" spans="5:5" x14ac:dyDescent="0.2">
      <c r="E292" t="s">
        <v>1480</v>
      </c>
    </row>
    <row r="293" spans="5:5" x14ac:dyDescent="0.2">
      <c r="E293" t="s">
        <v>1481</v>
      </c>
    </row>
    <row r="294" spans="5:5" x14ac:dyDescent="0.2">
      <c r="E294" t="s">
        <v>1482</v>
      </c>
    </row>
    <row r="295" spans="5:5" x14ac:dyDescent="0.2">
      <c r="E295" t="s">
        <v>1483</v>
      </c>
    </row>
    <row r="296" spans="5:5" x14ac:dyDescent="0.2">
      <c r="E296" t="s">
        <v>1484</v>
      </c>
    </row>
    <row r="297" spans="5:5" x14ac:dyDescent="0.2">
      <c r="E297" t="s">
        <v>1485</v>
      </c>
    </row>
    <row r="298" spans="5:5" x14ac:dyDescent="0.2">
      <c r="E298" t="s">
        <v>1486</v>
      </c>
    </row>
    <row r="299" spans="5:5" x14ac:dyDescent="0.2">
      <c r="E299" t="s">
        <v>1487</v>
      </c>
    </row>
    <row r="300" spans="5:5" x14ac:dyDescent="0.2">
      <c r="E300" t="s">
        <v>1488</v>
      </c>
    </row>
    <row r="301" spans="5:5" x14ac:dyDescent="0.2">
      <c r="E301" t="s">
        <v>1489</v>
      </c>
    </row>
    <row r="302" spans="5:5" x14ac:dyDescent="0.2">
      <c r="E302" t="s">
        <v>1490</v>
      </c>
    </row>
    <row r="303" spans="5:5" x14ac:dyDescent="0.2">
      <c r="E303" t="s">
        <v>1491</v>
      </c>
    </row>
    <row r="304" spans="5:5" x14ac:dyDescent="0.2">
      <c r="E304" t="s">
        <v>1492</v>
      </c>
    </row>
    <row r="305" spans="5:5" x14ac:dyDescent="0.2">
      <c r="E305" t="s">
        <v>1493</v>
      </c>
    </row>
    <row r="306" spans="5:5" x14ac:dyDescent="0.2">
      <c r="E306" t="s">
        <v>1494</v>
      </c>
    </row>
    <row r="307" spans="5:5" x14ac:dyDescent="0.2">
      <c r="E307" t="s">
        <v>1495</v>
      </c>
    </row>
    <row r="308" spans="5:5" x14ac:dyDescent="0.2">
      <c r="E308" t="s">
        <v>1496</v>
      </c>
    </row>
    <row r="309" spans="5:5" x14ac:dyDescent="0.2">
      <c r="E309" t="s">
        <v>1497</v>
      </c>
    </row>
    <row r="310" spans="5:5" x14ac:dyDescent="0.2">
      <c r="E310" t="s">
        <v>1498</v>
      </c>
    </row>
    <row r="311" spans="5:5" x14ac:dyDescent="0.2">
      <c r="E311" t="s">
        <v>1499</v>
      </c>
    </row>
    <row r="312" spans="5:5" x14ac:dyDescent="0.2">
      <c r="E312" t="s">
        <v>1500</v>
      </c>
    </row>
    <row r="313" spans="5:5" x14ac:dyDescent="0.2">
      <c r="E313" t="s">
        <v>1501</v>
      </c>
    </row>
    <row r="314" spans="5:5" x14ac:dyDescent="0.2">
      <c r="E314" t="s">
        <v>1502</v>
      </c>
    </row>
    <row r="315" spans="5:5" x14ac:dyDescent="0.2">
      <c r="E315" t="s">
        <v>1503</v>
      </c>
    </row>
    <row r="316" spans="5:5" x14ac:dyDescent="0.2">
      <c r="E316" t="s">
        <v>1504</v>
      </c>
    </row>
    <row r="317" spans="5:5" x14ac:dyDescent="0.2">
      <c r="E317" t="s">
        <v>1505</v>
      </c>
    </row>
    <row r="318" spans="5:5" x14ac:dyDescent="0.2">
      <c r="E318" t="s">
        <v>1506</v>
      </c>
    </row>
    <row r="319" spans="5:5" x14ac:dyDescent="0.2">
      <c r="E319" t="s">
        <v>1507</v>
      </c>
    </row>
    <row r="320" spans="5:5" x14ac:dyDescent="0.2">
      <c r="E320" t="s">
        <v>1508</v>
      </c>
    </row>
    <row r="321" spans="5:5" x14ac:dyDescent="0.2">
      <c r="E321" t="s">
        <v>1509</v>
      </c>
    </row>
    <row r="322" spans="5:5" x14ac:dyDescent="0.2">
      <c r="E322" t="s">
        <v>1510</v>
      </c>
    </row>
    <row r="323" spans="5:5" x14ac:dyDescent="0.2">
      <c r="E323" t="s">
        <v>1511</v>
      </c>
    </row>
    <row r="324" spans="5:5" x14ac:dyDescent="0.2">
      <c r="E324" t="s">
        <v>1512</v>
      </c>
    </row>
    <row r="325" spans="5:5" x14ac:dyDescent="0.2">
      <c r="E325" t="s">
        <v>1513</v>
      </c>
    </row>
    <row r="326" spans="5:5" x14ac:dyDescent="0.2">
      <c r="E326" t="s">
        <v>1514</v>
      </c>
    </row>
    <row r="327" spans="5:5" x14ac:dyDescent="0.2">
      <c r="E327" t="s">
        <v>1515</v>
      </c>
    </row>
    <row r="328" spans="5:5" x14ac:dyDescent="0.2">
      <c r="E328" t="s">
        <v>1516</v>
      </c>
    </row>
    <row r="329" spans="5:5" x14ac:dyDescent="0.2">
      <c r="E329" t="s">
        <v>1517</v>
      </c>
    </row>
    <row r="330" spans="5:5" x14ac:dyDescent="0.2">
      <c r="E330" t="s">
        <v>1518</v>
      </c>
    </row>
    <row r="331" spans="5:5" x14ac:dyDescent="0.2">
      <c r="E331" t="s">
        <v>1519</v>
      </c>
    </row>
    <row r="332" spans="5:5" x14ac:dyDescent="0.2">
      <c r="E332" t="s">
        <v>1520</v>
      </c>
    </row>
    <row r="333" spans="5:5" x14ac:dyDescent="0.2">
      <c r="E333" t="s">
        <v>1521</v>
      </c>
    </row>
    <row r="334" spans="5:5" x14ac:dyDescent="0.2">
      <c r="E334" t="s">
        <v>1522</v>
      </c>
    </row>
    <row r="335" spans="5:5" x14ac:dyDescent="0.2">
      <c r="E335" t="s">
        <v>1523</v>
      </c>
    </row>
    <row r="336" spans="5:5" x14ac:dyDescent="0.2">
      <c r="E336" t="s">
        <v>1524</v>
      </c>
    </row>
    <row r="337" spans="2:5" x14ac:dyDescent="0.2">
      <c r="E337" t="s">
        <v>1525</v>
      </c>
    </row>
    <row r="338" spans="2:5" x14ac:dyDescent="0.2">
      <c r="E338" t="s">
        <v>1526</v>
      </c>
    </row>
    <row r="339" spans="2:5" x14ac:dyDescent="0.2">
      <c r="E339" t="s">
        <v>1527</v>
      </c>
    </row>
    <row r="340" spans="2:5" x14ac:dyDescent="0.2">
      <c r="E340" t="s">
        <v>1528</v>
      </c>
    </row>
    <row r="341" spans="2:5" x14ac:dyDescent="0.2">
      <c r="E341" t="s">
        <v>1529</v>
      </c>
    </row>
    <row r="342" spans="2:5" x14ac:dyDescent="0.2">
      <c r="E342" t="s">
        <v>1530</v>
      </c>
    </row>
    <row r="343" spans="2:5" x14ac:dyDescent="0.2">
      <c r="E343" t="s">
        <v>1531</v>
      </c>
    </row>
    <row r="344" spans="2:5" x14ac:dyDescent="0.2">
      <c r="E344" t="s">
        <v>1532</v>
      </c>
    </row>
    <row r="345" spans="2:5" x14ac:dyDescent="0.2">
      <c r="E345" t="s">
        <v>1533</v>
      </c>
    </row>
    <row r="346" spans="2:5" x14ac:dyDescent="0.2">
      <c r="E346" t="s">
        <v>1534</v>
      </c>
    </row>
    <row r="347" spans="2:5" x14ac:dyDescent="0.2">
      <c r="E347" t="s">
        <v>1535</v>
      </c>
    </row>
    <row r="348" spans="2:5" x14ac:dyDescent="0.2">
      <c r="E348" t="s">
        <v>1536</v>
      </c>
    </row>
    <row r="349" spans="2:5" x14ac:dyDescent="0.2">
      <c r="E349" t="s">
        <v>1537</v>
      </c>
    </row>
    <row r="350" spans="2:5" x14ac:dyDescent="0.2">
      <c r="E350" t="s">
        <v>1538</v>
      </c>
    </row>
    <row r="351" spans="2:5" x14ac:dyDescent="0.2">
      <c r="E351" t="s">
        <v>1539</v>
      </c>
    </row>
    <row r="352" spans="2:5" x14ac:dyDescent="0.2">
      <c r="B352" t="s">
        <v>778</v>
      </c>
      <c r="C352">
        <v>0</v>
      </c>
      <c r="D352">
        <v>0</v>
      </c>
      <c r="E352" t="s">
        <v>1370</v>
      </c>
    </row>
    <row r="353" spans="2:5" x14ac:dyDescent="0.2">
      <c r="B353" t="s">
        <v>780</v>
      </c>
      <c r="C353">
        <v>0</v>
      </c>
      <c r="D353">
        <v>0</v>
      </c>
      <c r="E353" t="s">
        <v>1540</v>
      </c>
    </row>
    <row r="354" spans="2:5" x14ac:dyDescent="0.2">
      <c r="E354" t="s">
        <v>1541</v>
      </c>
    </row>
    <row r="355" spans="2:5" x14ac:dyDescent="0.2">
      <c r="E355" t="s">
        <v>1542</v>
      </c>
    </row>
    <row r="356" spans="2:5" x14ac:dyDescent="0.2">
      <c r="E356" t="s">
        <v>1543</v>
      </c>
    </row>
    <row r="357" spans="2:5" x14ac:dyDescent="0.2">
      <c r="E357" t="s">
        <v>1544</v>
      </c>
    </row>
    <row r="358" spans="2:5" x14ac:dyDescent="0.2">
      <c r="B358" t="s">
        <v>797</v>
      </c>
      <c r="C358">
        <v>0</v>
      </c>
      <c r="D358">
        <v>0</v>
      </c>
      <c r="E358" t="s">
        <v>1545</v>
      </c>
    </row>
    <row r="359" spans="2:5" x14ac:dyDescent="0.2">
      <c r="E359" t="s">
        <v>1546</v>
      </c>
    </row>
    <row r="360" spans="2:5" x14ac:dyDescent="0.2">
      <c r="E360" t="s">
        <v>1547</v>
      </c>
    </row>
    <row r="361" spans="2:5" x14ac:dyDescent="0.2">
      <c r="E361" t="s">
        <v>1548</v>
      </c>
    </row>
    <row r="362" spans="2:5" x14ac:dyDescent="0.2">
      <c r="E362" t="s">
        <v>1549</v>
      </c>
    </row>
    <row r="363" spans="2:5" x14ac:dyDescent="0.2">
      <c r="E363" t="s">
        <v>1550</v>
      </c>
    </row>
    <row r="364" spans="2:5" x14ac:dyDescent="0.2">
      <c r="E364" t="s">
        <v>1551</v>
      </c>
    </row>
    <row r="365" spans="2:5" x14ac:dyDescent="0.2">
      <c r="E365" t="s">
        <v>1552</v>
      </c>
    </row>
    <row r="366" spans="2:5" x14ac:dyDescent="0.2">
      <c r="E366" t="s">
        <v>1553</v>
      </c>
    </row>
    <row r="367" spans="2:5" x14ac:dyDescent="0.2">
      <c r="E367" t="s">
        <v>1554</v>
      </c>
    </row>
    <row r="368" spans="2:5" x14ac:dyDescent="0.2">
      <c r="E368" t="s">
        <v>1555</v>
      </c>
    </row>
    <row r="369" spans="5:5" x14ac:dyDescent="0.2">
      <c r="E369" t="s">
        <v>1556</v>
      </c>
    </row>
    <row r="370" spans="5:5" x14ac:dyDescent="0.2">
      <c r="E370" t="s">
        <v>1557</v>
      </c>
    </row>
    <row r="371" spans="5:5" x14ac:dyDescent="0.2">
      <c r="E371" t="s">
        <v>1558</v>
      </c>
    </row>
    <row r="372" spans="5:5" x14ac:dyDescent="0.2">
      <c r="E372" t="s">
        <v>1559</v>
      </c>
    </row>
    <row r="373" spans="5:5" x14ac:dyDescent="0.2">
      <c r="E373" t="s">
        <v>1560</v>
      </c>
    </row>
    <row r="374" spans="5:5" x14ac:dyDescent="0.2">
      <c r="E374" t="s">
        <v>1561</v>
      </c>
    </row>
    <row r="375" spans="5:5" x14ac:dyDescent="0.2">
      <c r="E375" t="s">
        <v>1562</v>
      </c>
    </row>
    <row r="376" spans="5:5" x14ac:dyDescent="0.2">
      <c r="E376" t="s">
        <v>1563</v>
      </c>
    </row>
    <row r="377" spans="5:5" x14ac:dyDescent="0.2">
      <c r="E377" t="s">
        <v>1564</v>
      </c>
    </row>
    <row r="378" spans="5:5" x14ac:dyDescent="0.2">
      <c r="E378" t="s">
        <v>1565</v>
      </c>
    </row>
    <row r="379" spans="5:5" x14ac:dyDescent="0.2">
      <c r="E379" t="s">
        <v>1566</v>
      </c>
    </row>
    <row r="380" spans="5:5" x14ac:dyDescent="0.2">
      <c r="E380" t="s">
        <v>1567</v>
      </c>
    </row>
    <row r="381" spans="5:5" x14ac:dyDescent="0.2">
      <c r="E381" t="s">
        <v>1568</v>
      </c>
    </row>
    <row r="382" spans="5:5" x14ac:dyDescent="0.2">
      <c r="E382" t="s">
        <v>1569</v>
      </c>
    </row>
    <row r="383" spans="5:5" x14ac:dyDescent="0.2">
      <c r="E383" t="s">
        <v>1570</v>
      </c>
    </row>
    <row r="384" spans="5:5" x14ac:dyDescent="0.2">
      <c r="E384" t="s">
        <v>1571</v>
      </c>
    </row>
    <row r="385" spans="5:5" x14ac:dyDescent="0.2">
      <c r="E385" t="s">
        <v>1572</v>
      </c>
    </row>
    <row r="386" spans="5:5" x14ac:dyDescent="0.2">
      <c r="E386" t="s">
        <v>1573</v>
      </c>
    </row>
    <row r="387" spans="5:5" x14ac:dyDescent="0.2">
      <c r="E387" t="s">
        <v>1574</v>
      </c>
    </row>
    <row r="388" spans="5:5" x14ac:dyDescent="0.2">
      <c r="E388" t="s">
        <v>1575</v>
      </c>
    </row>
    <row r="389" spans="5:5" x14ac:dyDescent="0.2">
      <c r="E389" t="s">
        <v>1576</v>
      </c>
    </row>
    <row r="390" spans="5:5" x14ac:dyDescent="0.2">
      <c r="E390" t="s">
        <v>1577</v>
      </c>
    </row>
    <row r="391" spans="5:5" x14ac:dyDescent="0.2">
      <c r="E391" t="s">
        <v>1578</v>
      </c>
    </row>
    <row r="392" spans="5:5" x14ac:dyDescent="0.2">
      <c r="E392" t="s">
        <v>1579</v>
      </c>
    </row>
    <row r="393" spans="5:5" x14ac:dyDescent="0.2">
      <c r="E393" t="s">
        <v>1580</v>
      </c>
    </row>
    <row r="394" spans="5:5" x14ac:dyDescent="0.2">
      <c r="E394" t="s">
        <v>1581</v>
      </c>
    </row>
    <row r="395" spans="5:5" x14ac:dyDescent="0.2">
      <c r="E395" t="s">
        <v>1582</v>
      </c>
    </row>
    <row r="396" spans="5:5" x14ac:dyDescent="0.2">
      <c r="E396" t="s">
        <v>1583</v>
      </c>
    </row>
    <row r="397" spans="5:5" x14ac:dyDescent="0.2">
      <c r="E397" t="s">
        <v>1584</v>
      </c>
    </row>
    <row r="398" spans="5:5" x14ac:dyDescent="0.2">
      <c r="E398" t="s">
        <v>1585</v>
      </c>
    </row>
    <row r="399" spans="5:5" x14ac:dyDescent="0.2">
      <c r="E399" t="s">
        <v>1586</v>
      </c>
    </row>
    <row r="400" spans="5:5" x14ac:dyDescent="0.2">
      <c r="E400" t="s">
        <v>1587</v>
      </c>
    </row>
    <row r="401" spans="5:5" x14ac:dyDescent="0.2">
      <c r="E401" t="s">
        <v>1588</v>
      </c>
    </row>
    <row r="402" spans="5:5" x14ac:dyDescent="0.2">
      <c r="E402" t="s">
        <v>1589</v>
      </c>
    </row>
    <row r="403" spans="5:5" x14ac:dyDescent="0.2">
      <c r="E403" t="s">
        <v>1590</v>
      </c>
    </row>
    <row r="404" spans="5:5" x14ac:dyDescent="0.2">
      <c r="E404" t="s">
        <v>1591</v>
      </c>
    </row>
    <row r="405" spans="5:5" x14ac:dyDescent="0.2">
      <c r="E405" t="s">
        <v>1592</v>
      </c>
    </row>
    <row r="406" spans="5:5" x14ac:dyDescent="0.2">
      <c r="E406" t="s">
        <v>1593</v>
      </c>
    </row>
    <row r="407" spans="5:5" x14ac:dyDescent="0.2">
      <c r="E407" t="s">
        <v>1594</v>
      </c>
    </row>
    <row r="408" spans="5:5" x14ac:dyDescent="0.2">
      <c r="E408" t="s">
        <v>1595</v>
      </c>
    </row>
    <row r="409" spans="5:5" x14ac:dyDescent="0.2">
      <c r="E409" t="s">
        <v>1596</v>
      </c>
    </row>
    <row r="410" spans="5:5" x14ac:dyDescent="0.2">
      <c r="E410" t="s">
        <v>1597</v>
      </c>
    </row>
    <row r="411" spans="5:5" x14ac:dyDescent="0.2">
      <c r="E411" t="s">
        <v>1598</v>
      </c>
    </row>
    <row r="412" spans="5:5" x14ac:dyDescent="0.2">
      <c r="E412" t="s">
        <v>1599</v>
      </c>
    </row>
    <row r="413" spans="5:5" x14ac:dyDescent="0.2">
      <c r="E413" t="s">
        <v>1600</v>
      </c>
    </row>
    <row r="414" spans="5:5" x14ac:dyDescent="0.2">
      <c r="E414" t="s">
        <v>1601</v>
      </c>
    </row>
    <row r="415" spans="5:5" x14ac:dyDescent="0.2">
      <c r="E415" t="s">
        <v>1602</v>
      </c>
    </row>
    <row r="416" spans="5:5" x14ac:dyDescent="0.2">
      <c r="E416" t="s">
        <v>1603</v>
      </c>
    </row>
    <row r="417" spans="2:5" x14ac:dyDescent="0.2">
      <c r="E417" t="s">
        <v>1604</v>
      </c>
    </row>
    <row r="418" spans="2:5" x14ac:dyDescent="0.2">
      <c r="E418" t="s">
        <v>1605</v>
      </c>
    </row>
    <row r="419" spans="2:5" x14ac:dyDescent="0.2">
      <c r="E419" t="s">
        <v>1606</v>
      </c>
    </row>
    <row r="420" spans="2:5" x14ac:dyDescent="0.2">
      <c r="E420" t="s">
        <v>1607</v>
      </c>
    </row>
    <row r="421" spans="2:5" x14ac:dyDescent="0.2">
      <c r="E421" t="s">
        <v>1608</v>
      </c>
    </row>
    <row r="422" spans="2:5" x14ac:dyDescent="0.2">
      <c r="E422" t="s">
        <v>1609</v>
      </c>
    </row>
    <row r="423" spans="2:5" x14ac:dyDescent="0.2">
      <c r="E423" t="s">
        <v>1610</v>
      </c>
    </row>
    <row r="424" spans="2:5" x14ac:dyDescent="0.2">
      <c r="B424" t="s">
        <v>801</v>
      </c>
      <c r="C424">
        <v>0</v>
      </c>
      <c r="D424">
        <v>0</v>
      </c>
      <c r="E424" t="s">
        <v>1611</v>
      </c>
    </row>
    <row r="425" spans="2:5" x14ac:dyDescent="0.2">
      <c r="E425" t="s">
        <v>1612</v>
      </c>
    </row>
    <row r="426" spans="2:5" x14ac:dyDescent="0.2">
      <c r="E426" t="s">
        <v>1613</v>
      </c>
    </row>
    <row r="427" spans="2:5" x14ac:dyDescent="0.2">
      <c r="E427" t="s">
        <v>1614</v>
      </c>
    </row>
    <row r="428" spans="2:5" x14ac:dyDescent="0.2">
      <c r="E428" t="s">
        <v>1615</v>
      </c>
    </row>
    <row r="429" spans="2:5" x14ac:dyDescent="0.2">
      <c r="E429" t="s">
        <v>1616</v>
      </c>
    </row>
    <row r="430" spans="2:5" x14ac:dyDescent="0.2">
      <c r="B430" t="s">
        <v>803</v>
      </c>
      <c r="C430">
        <v>0</v>
      </c>
      <c r="D430">
        <v>0</v>
      </c>
      <c r="E430" t="s">
        <v>1617</v>
      </c>
    </row>
    <row r="431" spans="2:5" x14ac:dyDescent="0.2">
      <c r="E431" t="s">
        <v>1618</v>
      </c>
    </row>
    <row r="432" spans="2:5" x14ac:dyDescent="0.2">
      <c r="E432" t="s">
        <v>1619</v>
      </c>
    </row>
    <row r="433" spans="5:5" x14ac:dyDescent="0.2">
      <c r="E433" t="s">
        <v>1620</v>
      </c>
    </row>
    <row r="434" spans="5:5" x14ac:dyDescent="0.2">
      <c r="E434" t="s">
        <v>1621</v>
      </c>
    </row>
    <row r="435" spans="5:5" x14ac:dyDescent="0.2">
      <c r="E435" t="s">
        <v>1622</v>
      </c>
    </row>
    <row r="436" spans="5:5" x14ac:dyDescent="0.2">
      <c r="E436" t="s">
        <v>1623</v>
      </c>
    </row>
    <row r="437" spans="5:5" x14ac:dyDescent="0.2">
      <c r="E437" t="s">
        <v>1624</v>
      </c>
    </row>
    <row r="438" spans="5:5" x14ac:dyDescent="0.2">
      <c r="E438" t="s">
        <v>1625</v>
      </c>
    </row>
    <row r="439" spans="5:5" x14ac:dyDescent="0.2">
      <c r="E439" t="s">
        <v>1626</v>
      </c>
    </row>
    <row r="440" spans="5:5" x14ac:dyDescent="0.2">
      <c r="E440" t="s">
        <v>1627</v>
      </c>
    </row>
    <row r="441" spans="5:5" x14ac:dyDescent="0.2">
      <c r="E441" t="s">
        <v>1628</v>
      </c>
    </row>
    <row r="442" spans="5:5" x14ac:dyDescent="0.2">
      <c r="E442" t="s">
        <v>1629</v>
      </c>
    </row>
    <row r="443" spans="5:5" x14ac:dyDescent="0.2">
      <c r="E443" t="s">
        <v>1630</v>
      </c>
    </row>
    <row r="444" spans="5:5" x14ac:dyDescent="0.2">
      <c r="E444" t="s">
        <v>1631</v>
      </c>
    </row>
    <row r="445" spans="5:5" x14ac:dyDescent="0.2">
      <c r="E445" t="s">
        <v>1632</v>
      </c>
    </row>
    <row r="446" spans="5:5" x14ac:dyDescent="0.2">
      <c r="E446" t="s">
        <v>1633</v>
      </c>
    </row>
    <row r="447" spans="5:5" x14ac:dyDescent="0.2">
      <c r="E447" t="s">
        <v>1634</v>
      </c>
    </row>
    <row r="448" spans="5:5" x14ac:dyDescent="0.2">
      <c r="E448" t="s">
        <v>1635</v>
      </c>
    </row>
    <row r="449" spans="2:5" x14ac:dyDescent="0.2">
      <c r="E449" t="s">
        <v>1636</v>
      </c>
    </row>
    <row r="450" spans="2:5" x14ac:dyDescent="0.2">
      <c r="E450" t="s">
        <v>1637</v>
      </c>
    </row>
    <row r="451" spans="2:5" x14ac:dyDescent="0.2">
      <c r="B451" t="s">
        <v>807</v>
      </c>
      <c r="C451">
        <v>0</v>
      </c>
      <c r="D451">
        <v>0</v>
      </c>
      <c r="E451" t="s">
        <v>1638</v>
      </c>
    </row>
    <row r="452" spans="2:5" x14ac:dyDescent="0.2">
      <c r="E452" t="s">
        <v>1639</v>
      </c>
    </row>
    <row r="453" spans="2:5" x14ac:dyDescent="0.2">
      <c r="E453" t="s">
        <v>1640</v>
      </c>
    </row>
    <row r="454" spans="2:5" x14ac:dyDescent="0.2">
      <c r="E454" t="s">
        <v>1641</v>
      </c>
    </row>
    <row r="455" spans="2:5" x14ac:dyDescent="0.2">
      <c r="E455" t="s">
        <v>1642</v>
      </c>
    </row>
    <row r="456" spans="2:5" x14ac:dyDescent="0.2">
      <c r="E456" t="s">
        <v>1643</v>
      </c>
    </row>
    <row r="457" spans="2:5" x14ac:dyDescent="0.2">
      <c r="E457" t="s">
        <v>1644</v>
      </c>
    </row>
    <row r="458" spans="2:5" x14ac:dyDescent="0.2">
      <c r="E458" t="s">
        <v>1645</v>
      </c>
    </row>
    <row r="459" spans="2:5" x14ac:dyDescent="0.2">
      <c r="E459" t="s">
        <v>1646</v>
      </c>
    </row>
    <row r="460" spans="2:5" x14ac:dyDescent="0.2">
      <c r="E460" t="s">
        <v>1647</v>
      </c>
    </row>
    <row r="461" spans="2:5" x14ac:dyDescent="0.2">
      <c r="E461" t="s">
        <v>1648</v>
      </c>
    </row>
    <row r="462" spans="2:5" x14ac:dyDescent="0.2">
      <c r="E462" t="s">
        <v>1649</v>
      </c>
    </row>
    <row r="463" spans="2:5" x14ac:dyDescent="0.2">
      <c r="E463" t="s">
        <v>1650</v>
      </c>
    </row>
    <row r="464" spans="2:5" x14ac:dyDescent="0.2">
      <c r="E464" t="s">
        <v>1651</v>
      </c>
    </row>
    <row r="465" spans="5:5" x14ac:dyDescent="0.2">
      <c r="E465" t="s">
        <v>1652</v>
      </c>
    </row>
    <row r="466" spans="5:5" x14ac:dyDescent="0.2">
      <c r="E466" t="s">
        <v>1653</v>
      </c>
    </row>
    <row r="467" spans="5:5" x14ac:dyDescent="0.2">
      <c r="E467" t="s">
        <v>1654</v>
      </c>
    </row>
    <row r="468" spans="5:5" x14ac:dyDescent="0.2">
      <c r="E468" t="s">
        <v>1655</v>
      </c>
    </row>
    <row r="469" spans="5:5" x14ac:dyDescent="0.2">
      <c r="E469" t="s">
        <v>1656</v>
      </c>
    </row>
    <row r="470" spans="5:5" x14ac:dyDescent="0.2">
      <c r="E470" t="s">
        <v>1657</v>
      </c>
    </row>
    <row r="471" spans="5:5" x14ac:dyDescent="0.2">
      <c r="E471" t="s">
        <v>1658</v>
      </c>
    </row>
    <row r="472" spans="5:5" x14ac:dyDescent="0.2">
      <c r="E472" t="s">
        <v>1659</v>
      </c>
    </row>
    <row r="473" spans="5:5" x14ac:dyDescent="0.2">
      <c r="E473" t="s">
        <v>1660</v>
      </c>
    </row>
    <row r="474" spans="5:5" x14ac:dyDescent="0.2">
      <c r="E474" t="s">
        <v>1661</v>
      </c>
    </row>
    <row r="475" spans="5:5" x14ac:dyDescent="0.2">
      <c r="E475" t="s">
        <v>1662</v>
      </c>
    </row>
    <row r="476" spans="5:5" x14ac:dyDescent="0.2">
      <c r="E476" t="s">
        <v>1663</v>
      </c>
    </row>
    <row r="477" spans="5:5" x14ac:dyDescent="0.2">
      <c r="E477" t="s">
        <v>1664</v>
      </c>
    </row>
    <row r="478" spans="5:5" x14ac:dyDescent="0.2">
      <c r="E478" t="s">
        <v>1665</v>
      </c>
    </row>
    <row r="479" spans="5:5" x14ac:dyDescent="0.2">
      <c r="E479" t="s">
        <v>1666</v>
      </c>
    </row>
    <row r="480" spans="5:5" x14ac:dyDescent="0.2">
      <c r="E480" t="s">
        <v>1667</v>
      </c>
    </row>
    <row r="481" spans="2:5" x14ac:dyDescent="0.2">
      <c r="E481" t="s">
        <v>1668</v>
      </c>
    </row>
    <row r="482" spans="2:5" x14ac:dyDescent="0.2">
      <c r="E482" t="s">
        <v>1669</v>
      </c>
    </row>
    <row r="483" spans="2:5" x14ac:dyDescent="0.2">
      <c r="E483" t="s">
        <v>1670</v>
      </c>
    </row>
    <row r="484" spans="2:5" x14ac:dyDescent="0.2">
      <c r="E484" t="s">
        <v>1671</v>
      </c>
    </row>
    <row r="485" spans="2:5" x14ac:dyDescent="0.2">
      <c r="E485" t="s">
        <v>1672</v>
      </c>
    </row>
    <row r="486" spans="2:5" x14ac:dyDescent="0.2">
      <c r="B486" t="s">
        <v>809</v>
      </c>
      <c r="C486">
        <v>0</v>
      </c>
      <c r="D486">
        <v>0</v>
      </c>
      <c r="E486" t="s">
        <v>1673</v>
      </c>
    </row>
    <row r="487" spans="2:5" x14ac:dyDescent="0.2">
      <c r="B487" t="s">
        <v>811</v>
      </c>
      <c r="C487">
        <v>0</v>
      </c>
      <c r="D487">
        <v>0</v>
      </c>
      <c r="E487" t="s">
        <v>1674</v>
      </c>
    </row>
    <row r="488" spans="2:5" x14ac:dyDescent="0.2">
      <c r="E488" t="s">
        <v>1675</v>
      </c>
    </row>
    <row r="489" spans="2:5" x14ac:dyDescent="0.2">
      <c r="E489" t="s">
        <v>1676</v>
      </c>
    </row>
    <row r="490" spans="2:5" x14ac:dyDescent="0.2">
      <c r="E490" t="s">
        <v>1677</v>
      </c>
    </row>
    <row r="491" spans="2:5" x14ac:dyDescent="0.2">
      <c r="E491" t="s">
        <v>1678</v>
      </c>
    </row>
    <row r="492" spans="2:5" x14ac:dyDescent="0.2">
      <c r="E492" t="s">
        <v>1679</v>
      </c>
    </row>
    <row r="493" spans="2:5" x14ac:dyDescent="0.2">
      <c r="E493" t="s">
        <v>1680</v>
      </c>
    </row>
    <row r="494" spans="2:5" x14ac:dyDescent="0.2">
      <c r="E494" t="s">
        <v>1681</v>
      </c>
    </row>
    <row r="495" spans="2:5" x14ac:dyDescent="0.2">
      <c r="E495" t="s">
        <v>1682</v>
      </c>
    </row>
    <row r="496" spans="2:5" x14ac:dyDescent="0.2">
      <c r="E496" t="s">
        <v>1683</v>
      </c>
    </row>
    <row r="497" spans="5:5" x14ac:dyDescent="0.2">
      <c r="E497" t="s">
        <v>1684</v>
      </c>
    </row>
    <row r="498" spans="5:5" x14ac:dyDescent="0.2">
      <c r="E498" t="s">
        <v>1685</v>
      </c>
    </row>
    <row r="499" spans="5:5" x14ac:dyDescent="0.2">
      <c r="E499" t="s">
        <v>1686</v>
      </c>
    </row>
    <row r="500" spans="5:5" x14ac:dyDescent="0.2">
      <c r="E500" t="s">
        <v>1687</v>
      </c>
    </row>
    <row r="501" spans="5:5" x14ac:dyDescent="0.2">
      <c r="E501" t="s">
        <v>1688</v>
      </c>
    </row>
    <row r="502" spans="5:5" x14ac:dyDescent="0.2">
      <c r="E502" t="s">
        <v>1689</v>
      </c>
    </row>
    <row r="503" spans="5:5" x14ac:dyDescent="0.2">
      <c r="E503" t="s">
        <v>1690</v>
      </c>
    </row>
    <row r="504" spans="5:5" x14ac:dyDescent="0.2">
      <c r="E504" t="s">
        <v>1691</v>
      </c>
    </row>
    <row r="505" spans="5:5" x14ac:dyDescent="0.2">
      <c r="E505" t="s">
        <v>1692</v>
      </c>
    </row>
    <row r="506" spans="5:5" x14ac:dyDescent="0.2">
      <c r="E506" t="s">
        <v>1693</v>
      </c>
    </row>
    <row r="507" spans="5:5" x14ac:dyDescent="0.2">
      <c r="E507" t="s">
        <v>1694</v>
      </c>
    </row>
    <row r="508" spans="5:5" x14ac:dyDescent="0.2">
      <c r="E508" t="s">
        <v>1695</v>
      </c>
    </row>
    <row r="509" spans="5:5" x14ac:dyDescent="0.2">
      <c r="E509" t="s">
        <v>1696</v>
      </c>
    </row>
    <row r="510" spans="5:5" x14ac:dyDescent="0.2">
      <c r="E510" t="s">
        <v>1697</v>
      </c>
    </row>
    <row r="511" spans="5:5" x14ac:dyDescent="0.2">
      <c r="E511" t="s">
        <v>1698</v>
      </c>
    </row>
    <row r="512" spans="5:5" x14ac:dyDescent="0.2">
      <c r="E512" t="s">
        <v>1699</v>
      </c>
    </row>
    <row r="513" spans="5:5" x14ac:dyDescent="0.2">
      <c r="E513" t="s">
        <v>1700</v>
      </c>
    </row>
    <row r="514" spans="5:5" x14ac:dyDescent="0.2">
      <c r="E514" t="s">
        <v>1701</v>
      </c>
    </row>
    <row r="515" spans="5:5" x14ac:dyDescent="0.2">
      <c r="E515" t="s">
        <v>1702</v>
      </c>
    </row>
    <row r="516" spans="5:5" x14ac:dyDescent="0.2">
      <c r="E516" t="s">
        <v>1703</v>
      </c>
    </row>
    <row r="517" spans="5:5" x14ac:dyDescent="0.2">
      <c r="E517" t="s">
        <v>1704</v>
      </c>
    </row>
    <row r="518" spans="5:5" x14ac:dyDescent="0.2">
      <c r="E518" t="s">
        <v>1705</v>
      </c>
    </row>
    <row r="519" spans="5:5" x14ac:dyDescent="0.2">
      <c r="E519" t="s">
        <v>1706</v>
      </c>
    </row>
    <row r="520" spans="5:5" x14ac:dyDescent="0.2">
      <c r="E520" t="s">
        <v>1707</v>
      </c>
    </row>
    <row r="521" spans="5:5" x14ac:dyDescent="0.2">
      <c r="E521" t="s">
        <v>1708</v>
      </c>
    </row>
    <row r="522" spans="5:5" x14ac:dyDescent="0.2">
      <c r="E522" t="s">
        <v>1709</v>
      </c>
    </row>
    <row r="523" spans="5:5" x14ac:dyDescent="0.2">
      <c r="E523" t="s">
        <v>1710</v>
      </c>
    </row>
    <row r="524" spans="5:5" x14ac:dyDescent="0.2">
      <c r="E524" t="s">
        <v>1711</v>
      </c>
    </row>
    <row r="525" spans="5:5" x14ac:dyDescent="0.2">
      <c r="E525" t="s">
        <v>1712</v>
      </c>
    </row>
    <row r="526" spans="5:5" x14ac:dyDescent="0.2">
      <c r="E526" t="s">
        <v>1713</v>
      </c>
    </row>
    <row r="527" spans="5:5" x14ac:dyDescent="0.2">
      <c r="E527" t="s">
        <v>1714</v>
      </c>
    </row>
    <row r="528" spans="5:5" x14ac:dyDescent="0.2">
      <c r="E528" t="s">
        <v>1715</v>
      </c>
    </row>
    <row r="529" spans="5:5" x14ac:dyDescent="0.2">
      <c r="E529" t="s">
        <v>1716</v>
      </c>
    </row>
    <row r="530" spans="5:5" x14ac:dyDescent="0.2">
      <c r="E530" t="s">
        <v>1717</v>
      </c>
    </row>
    <row r="531" spans="5:5" x14ac:dyDescent="0.2">
      <c r="E531" t="s">
        <v>1718</v>
      </c>
    </row>
    <row r="532" spans="5:5" x14ac:dyDescent="0.2">
      <c r="E532" t="s">
        <v>1719</v>
      </c>
    </row>
    <row r="533" spans="5:5" x14ac:dyDescent="0.2">
      <c r="E533" t="s">
        <v>1720</v>
      </c>
    </row>
    <row r="534" spans="5:5" x14ac:dyDescent="0.2">
      <c r="E534" t="s">
        <v>1721</v>
      </c>
    </row>
    <row r="535" spans="5:5" x14ac:dyDescent="0.2">
      <c r="E535" t="s">
        <v>1722</v>
      </c>
    </row>
    <row r="536" spans="5:5" x14ac:dyDescent="0.2">
      <c r="E536" t="s">
        <v>1723</v>
      </c>
    </row>
    <row r="537" spans="5:5" x14ac:dyDescent="0.2">
      <c r="E537" t="s">
        <v>1724</v>
      </c>
    </row>
    <row r="538" spans="5:5" x14ac:dyDescent="0.2">
      <c r="E538" t="s">
        <v>1725</v>
      </c>
    </row>
    <row r="539" spans="5:5" x14ac:dyDescent="0.2">
      <c r="E539" t="s">
        <v>1726</v>
      </c>
    </row>
    <row r="540" spans="5:5" x14ac:dyDescent="0.2">
      <c r="E540" t="s">
        <v>1727</v>
      </c>
    </row>
    <row r="541" spans="5:5" x14ac:dyDescent="0.2">
      <c r="E541" t="s">
        <v>1728</v>
      </c>
    </row>
    <row r="542" spans="5:5" x14ac:dyDescent="0.2">
      <c r="E542" t="s">
        <v>1729</v>
      </c>
    </row>
    <row r="543" spans="5:5" x14ac:dyDescent="0.2">
      <c r="E543" t="s">
        <v>1730</v>
      </c>
    </row>
    <row r="544" spans="5:5" x14ac:dyDescent="0.2">
      <c r="E544" t="s">
        <v>1731</v>
      </c>
    </row>
    <row r="545" spans="5:5" x14ac:dyDescent="0.2">
      <c r="E545" t="s">
        <v>1732</v>
      </c>
    </row>
    <row r="546" spans="5:5" x14ac:dyDescent="0.2">
      <c r="E546" t="s">
        <v>1733</v>
      </c>
    </row>
    <row r="547" spans="5:5" x14ac:dyDescent="0.2">
      <c r="E547" t="s">
        <v>1734</v>
      </c>
    </row>
    <row r="548" spans="5:5" x14ac:dyDescent="0.2">
      <c r="E548" t="s">
        <v>1735</v>
      </c>
    </row>
    <row r="549" spans="5:5" x14ac:dyDescent="0.2">
      <c r="E549" t="s">
        <v>1736</v>
      </c>
    </row>
    <row r="550" spans="5:5" x14ac:dyDescent="0.2">
      <c r="E550" t="s">
        <v>1737</v>
      </c>
    </row>
    <row r="551" spans="5:5" x14ac:dyDescent="0.2">
      <c r="E551" t="s">
        <v>1738</v>
      </c>
    </row>
    <row r="552" spans="5:5" x14ac:dyDescent="0.2">
      <c r="E552" t="s">
        <v>1739</v>
      </c>
    </row>
    <row r="553" spans="5:5" x14ac:dyDescent="0.2">
      <c r="E553" t="s">
        <v>1740</v>
      </c>
    </row>
    <row r="554" spans="5:5" x14ac:dyDescent="0.2">
      <c r="E554" t="s">
        <v>1741</v>
      </c>
    </row>
    <row r="555" spans="5:5" x14ac:dyDescent="0.2">
      <c r="E555" t="s">
        <v>1742</v>
      </c>
    </row>
    <row r="556" spans="5:5" x14ac:dyDescent="0.2">
      <c r="E556" t="s">
        <v>1743</v>
      </c>
    </row>
    <row r="557" spans="5:5" x14ac:dyDescent="0.2">
      <c r="E557" t="s">
        <v>1744</v>
      </c>
    </row>
    <row r="558" spans="5:5" x14ac:dyDescent="0.2">
      <c r="E558" t="s">
        <v>1745</v>
      </c>
    </row>
    <row r="559" spans="5:5" x14ac:dyDescent="0.2">
      <c r="E559" t="s">
        <v>1746</v>
      </c>
    </row>
    <row r="560" spans="5:5" x14ac:dyDescent="0.2">
      <c r="E560" t="s">
        <v>1747</v>
      </c>
    </row>
    <row r="561" spans="5:5" x14ac:dyDescent="0.2">
      <c r="E561" t="s">
        <v>1748</v>
      </c>
    </row>
    <row r="562" spans="5:5" x14ac:dyDescent="0.2">
      <c r="E562" t="s">
        <v>1749</v>
      </c>
    </row>
    <row r="563" spans="5:5" x14ac:dyDescent="0.2">
      <c r="E563" t="s">
        <v>1750</v>
      </c>
    </row>
    <row r="564" spans="5:5" x14ac:dyDescent="0.2">
      <c r="E564" t="s">
        <v>1751</v>
      </c>
    </row>
    <row r="565" spans="5:5" x14ac:dyDescent="0.2">
      <c r="E565" t="s">
        <v>1752</v>
      </c>
    </row>
    <row r="566" spans="5:5" x14ac:dyDescent="0.2">
      <c r="E566" t="s">
        <v>1753</v>
      </c>
    </row>
    <row r="567" spans="5:5" x14ac:dyDescent="0.2">
      <c r="E567" t="s">
        <v>1754</v>
      </c>
    </row>
    <row r="568" spans="5:5" x14ac:dyDescent="0.2">
      <c r="E568" t="s">
        <v>1755</v>
      </c>
    </row>
    <row r="569" spans="5:5" x14ac:dyDescent="0.2">
      <c r="E569" t="s">
        <v>1756</v>
      </c>
    </row>
    <row r="570" spans="5:5" x14ac:dyDescent="0.2">
      <c r="E570" t="s">
        <v>1757</v>
      </c>
    </row>
    <row r="571" spans="5:5" x14ac:dyDescent="0.2">
      <c r="E571" t="s">
        <v>1758</v>
      </c>
    </row>
    <row r="572" spans="5:5" x14ac:dyDescent="0.2">
      <c r="E572" t="s">
        <v>1759</v>
      </c>
    </row>
    <row r="573" spans="5:5" x14ac:dyDescent="0.2">
      <c r="E573" t="s">
        <v>1760</v>
      </c>
    </row>
    <row r="574" spans="5:5" x14ac:dyDescent="0.2">
      <c r="E574" t="s">
        <v>1761</v>
      </c>
    </row>
    <row r="575" spans="5:5" x14ac:dyDescent="0.2">
      <c r="E575" t="s">
        <v>1762</v>
      </c>
    </row>
    <row r="576" spans="5:5" x14ac:dyDescent="0.2">
      <c r="E576" t="s">
        <v>1763</v>
      </c>
    </row>
    <row r="577" spans="5:5" x14ac:dyDescent="0.2">
      <c r="E577" t="s">
        <v>1764</v>
      </c>
    </row>
    <row r="578" spans="5:5" x14ac:dyDescent="0.2">
      <c r="E578" t="s">
        <v>1765</v>
      </c>
    </row>
    <row r="579" spans="5:5" x14ac:dyDescent="0.2">
      <c r="E579" t="s">
        <v>1766</v>
      </c>
    </row>
    <row r="580" spans="5:5" x14ac:dyDescent="0.2">
      <c r="E580" t="s">
        <v>1767</v>
      </c>
    </row>
    <row r="581" spans="5:5" x14ac:dyDescent="0.2">
      <c r="E581" t="s">
        <v>1768</v>
      </c>
    </row>
    <row r="582" spans="5:5" x14ac:dyDescent="0.2">
      <c r="E582" t="s">
        <v>1769</v>
      </c>
    </row>
    <row r="583" spans="5:5" x14ac:dyDescent="0.2">
      <c r="E583" t="s">
        <v>1770</v>
      </c>
    </row>
    <row r="584" spans="5:5" x14ac:dyDescent="0.2">
      <c r="E584" t="s">
        <v>1771</v>
      </c>
    </row>
    <row r="585" spans="5:5" x14ac:dyDescent="0.2">
      <c r="E585" t="s">
        <v>1772</v>
      </c>
    </row>
    <row r="586" spans="5:5" x14ac:dyDescent="0.2">
      <c r="E586" t="s">
        <v>1773</v>
      </c>
    </row>
    <row r="587" spans="5:5" x14ac:dyDescent="0.2">
      <c r="E587" t="s">
        <v>1774</v>
      </c>
    </row>
    <row r="588" spans="5:5" x14ac:dyDescent="0.2">
      <c r="E588" t="s">
        <v>1775</v>
      </c>
    </row>
    <row r="589" spans="5:5" x14ac:dyDescent="0.2">
      <c r="E589" t="s">
        <v>1776</v>
      </c>
    </row>
    <row r="590" spans="5:5" x14ac:dyDescent="0.2">
      <c r="E590" t="s">
        <v>1777</v>
      </c>
    </row>
    <row r="591" spans="5:5" x14ac:dyDescent="0.2">
      <c r="E591" t="s">
        <v>1778</v>
      </c>
    </row>
    <row r="592" spans="5:5" x14ac:dyDescent="0.2">
      <c r="E592" t="s">
        <v>1779</v>
      </c>
    </row>
    <row r="593" spans="5:5" x14ac:dyDescent="0.2">
      <c r="E593" t="s">
        <v>1780</v>
      </c>
    </row>
    <row r="594" spans="5:5" x14ac:dyDescent="0.2">
      <c r="E594" t="s">
        <v>1781</v>
      </c>
    </row>
    <row r="595" spans="5:5" x14ac:dyDescent="0.2">
      <c r="E595" t="s">
        <v>1782</v>
      </c>
    </row>
    <row r="596" spans="5:5" x14ac:dyDescent="0.2">
      <c r="E596" t="s">
        <v>1783</v>
      </c>
    </row>
    <row r="597" spans="5:5" x14ac:dyDescent="0.2">
      <c r="E597" t="s">
        <v>1784</v>
      </c>
    </row>
    <row r="598" spans="5:5" x14ac:dyDescent="0.2">
      <c r="E598" t="s">
        <v>1785</v>
      </c>
    </row>
    <row r="599" spans="5:5" x14ac:dyDescent="0.2">
      <c r="E599" t="s">
        <v>1786</v>
      </c>
    </row>
    <row r="600" spans="5:5" x14ac:dyDescent="0.2">
      <c r="E600" t="s">
        <v>1787</v>
      </c>
    </row>
    <row r="601" spans="5:5" x14ac:dyDescent="0.2">
      <c r="E601" t="s">
        <v>1788</v>
      </c>
    </row>
    <row r="602" spans="5:5" x14ac:dyDescent="0.2">
      <c r="E602" t="s">
        <v>1789</v>
      </c>
    </row>
    <row r="603" spans="5:5" x14ac:dyDescent="0.2">
      <c r="E603" t="s">
        <v>1790</v>
      </c>
    </row>
    <row r="604" spans="5:5" x14ac:dyDescent="0.2">
      <c r="E604" t="s">
        <v>1791</v>
      </c>
    </row>
    <row r="605" spans="5:5" x14ac:dyDescent="0.2">
      <c r="E605" t="s">
        <v>1792</v>
      </c>
    </row>
    <row r="606" spans="5:5" x14ac:dyDescent="0.2">
      <c r="E606" t="s">
        <v>1793</v>
      </c>
    </row>
    <row r="607" spans="5:5" x14ac:dyDescent="0.2">
      <c r="E607" t="s">
        <v>1794</v>
      </c>
    </row>
    <row r="608" spans="5:5" x14ac:dyDescent="0.2">
      <c r="E608" t="s">
        <v>1795</v>
      </c>
    </row>
    <row r="609" spans="5:5" x14ac:dyDescent="0.2">
      <c r="E609" t="s">
        <v>1796</v>
      </c>
    </row>
    <row r="610" spans="5:5" x14ac:dyDescent="0.2">
      <c r="E610" t="s">
        <v>1797</v>
      </c>
    </row>
    <row r="611" spans="5:5" x14ac:dyDescent="0.2">
      <c r="E611" t="s">
        <v>1798</v>
      </c>
    </row>
    <row r="612" spans="5:5" x14ac:dyDescent="0.2">
      <c r="E612" t="s">
        <v>1799</v>
      </c>
    </row>
    <row r="613" spans="5:5" x14ac:dyDescent="0.2">
      <c r="E613" t="s">
        <v>1800</v>
      </c>
    </row>
    <row r="614" spans="5:5" x14ac:dyDescent="0.2">
      <c r="E614" t="s">
        <v>1801</v>
      </c>
    </row>
    <row r="615" spans="5:5" x14ac:dyDescent="0.2">
      <c r="E615" t="s">
        <v>1802</v>
      </c>
    </row>
    <row r="616" spans="5:5" x14ac:dyDescent="0.2">
      <c r="E616" t="s">
        <v>1803</v>
      </c>
    </row>
    <row r="617" spans="5:5" x14ac:dyDescent="0.2">
      <c r="E617" t="s">
        <v>1804</v>
      </c>
    </row>
    <row r="618" spans="5:5" x14ac:dyDescent="0.2">
      <c r="E618" t="s">
        <v>1805</v>
      </c>
    </row>
    <row r="619" spans="5:5" x14ac:dyDescent="0.2">
      <c r="E619" t="s">
        <v>1806</v>
      </c>
    </row>
    <row r="620" spans="5:5" x14ac:dyDescent="0.2">
      <c r="E620" t="s">
        <v>1807</v>
      </c>
    </row>
    <row r="621" spans="5:5" x14ac:dyDescent="0.2">
      <c r="E621" t="s">
        <v>1808</v>
      </c>
    </row>
    <row r="622" spans="5:5" x14ac:dyDescent="0.2">
      <c r="E622" t="s">
        <v>1809</v>
      </c>
    </row>
    <row r="623" spans="5:5" x14ac:dyDescent="0.2">
      <c r="E623" t="s">
        <v>1810</v>
      </c>
    </row>
    <row r="624" spans="5:5" x14ac:dyDescent="0.2">
      <c r="E624" t="s">
        <v>1811</v>
      </c>
    </row>
    <row r="625" spans="5:5" x14ac:dyDescent="0.2">
      <c r="E625" t="s">
        <v>1812</v>
      </c>
    </row>
    <row r="626" spans="5:5" x14ac:dyDescent="0.2">
      <c r="E626" t="s">
        <v>1813</v>
      </c>
    </row>
    <row r="627" spans="5:5" x14ac:dyDescent="0.2">
      <c r="E627" t="s">
        <v>1814</v>
      </c>
    </row>
    <row r="628" spans="5:5" x14ac:dyDescent="0.2">
      <c r="E628" t="s">
        <v>1815</v>
      </c>
    </row>
    <row r="629" spans="5:5" x14ac:dyDescent="0.2">
      <c r="E629" t="s">
        <v>1816</v>
      </c>
    </row>
    <row r="630" spans="5:5" x14ac:dyDescent="0.2">
      <c r="E630" t="s">
        <v>1817</v>
      </c>
    </row>
    <row r="631" spans="5:5" x14ac:dyDescent="0.2">
      <c r="E631" t="s">
        <v>1818</v>
      </c>
    </row>
    <row r="632" spans="5:5" x14ac:dyDescent="0.2">
      <c r="E632" t="s">
        <v>1819</v>
      </c>
    </row>
    <row r="633" spans="5:5" x14ac:dyDescent="0.2">
      <c r="E633" t="s">
        <v>1820</v>
      </c>
    </row>
    <row r="634" spans="5:5" x14ac:dyDescent="0.2">
      <c r="E634" t="s">
        <v>1821</v>
      </c>
    </row>
    <row r="635" spans="5:5" x14ac:dyDescent="0.2">
      <c r="E635" t="s">
        <v>1822</v>
      </c>
    </row>
    <row r="636" spans="5:5" x14ac:dyDescent="0.2">
      <c r="E636" t="s">
        <v>1823</v>
      </c>
    </row>
    <row r="637" spans="5:5" x14ac:dyDescent="0.2">
      <c r="E637" t="s">
        <v>1824</v>
      </c>
    </row>
    <row r="638" spans="5:5" x14ac:dyDescent="0.2">
      <c r="E638" t="s">
        <v>1825</v>
      </c>
    </row>
    <row r="639" spans="5:5" x14ac:dyDescent="0.2">
      <c r="E639" t="s">
        <v>1826</v>
      </c>
    </row>
    <row r="640" spans="5:5" x14ac:dyDescent="0.2">
      <c r="E640" t="s">
        <v>1827</v>
      </c>
    </row>
    <row r="641" spans="5:5" x14ac:dyDescent="0.2">
      <c r="E641" t="s">
        <v>1828</v>
      </c>
    </row>
    <row r="642" spans="5:5" x14ac:dyDescent="0.2">
      <c r="E642" t="s">
        <v>1829</v>
      </c>
    </row>
    <row r="643" spans="5:5" x14ac:dyDescent="0.2">
      <c r="E643" t="s">
        <v>1830</v>
      </c>
    </row>
    <row r="644" spans="5:5" x14ac:dyDescent="0.2">
      <c r="E644" t="s">
        <v>1831</v>
      </c>
    </row>
    <row r="645" spans="5:5" x14ac:dyDescent="0.2">
      <c r="E645" t="s">
        <v>1832</v>
      </c>
    </row>
    <row r="646" spans="5:5" x14ac:dyDescent="0.2">
      <c r="E646" t="s">
        <v>1833</v>
      </c>
    </row>
    <row r="647" spans="5:5" x14ac:dyDescent="0.2">
      <c r="E647" t="s">
        <v>1834</v>
      </c>
    </row>
    <row r="648" spans="5:5" x14ac:dyDescent="0.2">
      <c r="E648" t="s">
        <v>1835</v>
      </c>
    </row>
    <row r="649" spans="5:5" x14ac:dyDescent="0.2">
      <c r="E649" t="s">
        <v>1836</v>
      </c>
    </row>
    <row r="650" spans="5:5" x14ac:dyDescent="0.2">
      <c r="E650" t="s">
        <v>1837</v>
      </c>
    </row>
    <row r="651" spans="5:5" x14ac:dyDescent="0.2">
      <c r="E651" t="s">
        <v>1838</v>
      </c>
    </row>
    <row r="652" spans="5:5" x14ac:dyDescent="0.2">
      <c r="E652" t="s">
        <v>1839</v>
      </c>
    </row>
    <row r="653" spans="5:5" x14ac:dyDescent="0.2">
      <c r="E653" t="s">
        <v>1840</v>
      </c>
    </row>
    <row r="654" spans="5:5" x14ac:dyDescent="0.2">
      <c r="E654" t="s">
        <v>1841</v>
      </c>
    </row>
    <row r="655" spans="5:5" x14ac:dyDescent="0.2">
      <c r="E655" t="s">
        <v>1842</v>
      </c>
    </row>
    <row r="656" spans="5:5" x14ac:dyDescent="0.2">
      <c r="E656" t="s">
        <v>1843</v>
      </c>
    </row>
    <row r="657" spans="5:5" x14ac:dyDescent="0.2">
      <c r="E657" t="s">
        <v>1844</v>
      </c>
    </row>
    <row r="658" spans="5:5" x14ac:dyDescent="0.2">
      <c r="E658" t="s">
        <v>1845</v>
      </c>
    </row>
    <row r="659" spans="5:5" x14ac:dyDescent="0.2">
      <c r="E659" t="s">
        <v>1846</v>
      </c>
    </row>
    <row r="660" spans="5:5" x14ac:dyDescent="0.2">
      <c r="E660" t="s">
        <v>1847</v>
      </c>
    </row>
    <row r="661" spans="5:5" x14ac:dyDescent="0.2">
      <c r="E661" t="s">
        <v>1848</v>
      </c>
    </row>
    <row r="662" spans="5:5" x14ac:dyDescent="0.2">
      <c r="E662" t="s">
        <v>1849</v>
      </c>
    </row>
    <row r="663" spans="5:5" x14ac:dyDescent="0.2">
      <c r="E663" t="s">
        <v>1850</v>
      </c>
    </row>
    <row r="664" spans="5:5" x14ac:dyDescent="0.2">
      <c r="E664" t="s">
        <v>1851</v>
      </c>
    </row>
    <row r="665" spans="5:5" x14ac:dyDescent="0.2">
      <c r="E665" t="s">
        <v>1852</v>
      </c>
    </row>
    <row r="666" spans="5:5" x14ac:dyDescent="0.2">
      <c r="E666" t="s">
        <v>1853</v>
      </c>
    </row>
    <row r="667" spans="5:5" x14ac:dyDescent="0.2">
      <c r="E667" t="s">
        <v>1854</v>
      </c>
    </row>
    <row r="668" spans="5:5" x14ac:dyDescent="0.2">
      <c r="E668" t="s">
        <v>1855</v>
      </c>
    </row>
    <row r="669" spans="5:5" x14ac:dyDescent="0.2">
      <c r="E669" t="s">
        <v>1856</v>
      </c>
    </row>
    <row r="670" spans="5:5" x14ac:dyDescent="0.2">
      <c r="E670" t="s">
        <v>1857</v>
      </c>
    </row>
    <row r="671" spans="5:5" x14ac:dyDescent="0.2">
      <c r="E671" t="s">
        <v>1858</v>
      </c>
    </row>
    <row r="672" spans="5:5" x14ac:dyDescent="0.2">
      <c r="E672" t="s">
        <v>1859</v>
      </c>
    </row>
    <row r="673" spans="5:5" x14ac:dyDescent="0.2">
      <c r="E673" t="s">
        <v>1860</v>
      </c>
    </row>
    <row r="674" spans="5:5" x14ac:dyDescent="0.2">
      <c r="E674" t="s">
        <v>1861</v>
      </c>
    </row>
    <row r="675" spans="5:5" x14ac:dyDescent="0.2">
      <c r="E675" t="s">
        <v>1862</v>
      </c>
    </row>
    <row r="676" spans="5:5" x14ac:dyDescent="0.2">
      <c r="E676" t="s">
        <v>1863</v>
      </c>
    </row>
    <row r="677" spans="5:5" x14ac:dyDescent="0.2">
      <c r="E677" t="s">
        <v>1864</v>
      </c>
    </row>
    <row r="678" spans="5:5" x14ac:dyDescent="0.2">
      <c r="E678" t="s">
        <v>1865</v>
      </c>
    </row>
    <row r="679" spans="5:5" x14ac:dyDescent="0.2">
      <c r="E679" t="s">
        <v>1866</v>
      </c>
    </row>
    <row r="680" spans="5:5" x14ac:dyDescent="0.2">
      <c r="E680" t="s">
        <v>1867</v>
      </c>
    </row>
    <row r="681" spans="5:5" x14ac:dyDescent="0.2">
      <c r="E681" t="s">
        <v>1868</v>
      </c>
    </row>
    <row r="682" spans="5:5" x14ac:dyDescent="0.2">
      <c r="E682" t="s">
        <v>1869</v>
      </c>
    </row>
    <row r="683" spans="5:5" x14ac:dyDescent="0.2">
      <c r="E683" t="s">
        <v>1870</v>
      </c>
    </row>
    <row r="684" spans="5:5" x14ac:dyDescent="0.2">
      <c r="E684" t="s">
        <v>1871</v>
      </c>
    </row>
    <row r="685" spans="5:5" x14ac:dyDescent="0.2">
      <c r="E685" t="s">
        <v>1872</v>
      </c>
    </row>
    <row r="686" spans="5:5" x14ac:dyDescent="0.2">
      <c r="E686" t="s">
        <v>1873</v>
      </c>
    </row>
    <row r="687" spans="5:5" x14ac:dyDescent="0.2">
      <c r="E687" t="s">
        <v>1874</v>
      </c>
    </row>
    <row r="688" spans="5:5" x14ac:dyDescent="0.2">
      <c r="E688" t="s">
        <v>1875</v>
      </c>
    </row>
    <row r="689" spans="5:5" x14ac:dyDescent="0.2">
      <c r="E689" t="s">
        <v>1876</v>
      </c>
    </row>
    <row r="690" spans="5:5" x14ac:dyDescent="0.2">
      <c r="E690" t="s">
        <v>1877</v>
      </c>
    </row>
    <row r="691" spans="5:5" x14ac:dyDescent="0.2">
      <c r="E691" t="s">
        <v>1878</v>
      </c>
    </row>
    <row r="692" spans="5:5" x14ac:dyDescent="0.2">
      <c r="E692" t="s">
        <v>1879</v>
      </c>
    </row>
    <row r="693" spans="5:5" x14ac:dyDescent="0.2">
      <c r="E693" t="s">
        <v>1880</v>
      </c>
    </row>
    <row r="694" spans="5:5" x14ac:dyDescent="0.2">
      <c r="E694" t="s">
        <v>1881</v>
      </c>
    </row>
    <row r="695" spans="5:5" x14ac:dyDescent="0.2">
      <c r="E695" t="s">
        <v>1882</v>
      </c>
    </row>
    <row r="696" spans="5:5" x14ac:dyDescent="0.2">
      <c r="E696" t="s">
        <v>1883</v>
      </c>
    </row>
    <row r="697" spans="5:5" x14ac:dyDescent="0.2">
      <c r="E697" t="s">
        <v>1884</v>
      </c>
    </row>
    <row r="698" spans="5:5" x14ac:dyDescent="0.2">
      <c r="E698" t="s">
        <v>1885</v>
      </c>
    </row>
    <row r="699" spans="5:5" x14ac:dyDescent="0.2">
      <c r="E699" t="s">
        <v>1886</v>
      </c>
    </row>
    <row r="700" spans="5:5" x14ac:dyDescent="0.2">
      <c r="E700" t="s">
        <v>1887</v>
      </c>
    </row>
    <row r="701" spans="5:5" x14ac:dyDescent="0.2">
      <c r="E701" t="s">
        <v>1888</v>
      </c>
    </row>
    <row r="702" spans="5:5" x14ac:dyDescent="0.2">
      <c r="E702" t="s">
        <v>1889</v>
      </c>
    </row>
    <row r="703" spans="5:5" x14ac:dyDescent="0.2">
      <c r="E703" t="s">
        <v>1890</v>
      </c>
    </row>
    <row r="704" spans="5:5" x14ac:dyDescent="0.2">
      <c r="E704" t="s">
        <v>1891</v>
      </c>
    </row>
    <row r="705" spans="5:5" x14ac:dyDescent="0.2">
      <c r="E705" t="s">
        <v>1892</v>
      </c>
    </row>
    <row r="706" spans="5:5" x14ac:dyDescent="0.2">
      <c r="E706" t="s">
        <v>1893</v>
      </c>
    </row>
    <row r="707" spans="5:5" x14ac:dyDescent="0.2">
      <c r="E707" t="s">
        <v>1894</v>
      </c>
    </row>
    <row r="708" spans="5:5" x14ac:dyDescent="0.2">
      <c r="E708" t="s">
        <v>1895</v>
      </c>
    </row>
    <row r="709" spans="5:5" x14ac:dyDescent="0.2">
      <c r="E709" t="s">
        <v>1896</v>
      </c>
    </row>
    <row r="710" spans="5:5" x14ac:dyDescent="0.2">
      <c r="E710" t="s">
        <v>1897</v>
      </c>
    </row>
    <row r="711" spans="5:5" x14ac:dyDescent="0.2">
      <c r="E711" t="s">
        <v>1898</v>
      </c>
    </row>
    <row r="712" spans="5:5" x14ac:dyDescent="0.2">
      <c r="E712" t="s">
        <v>1899</v>
      </c>
    </row>
    <row r="713" spans="5:5" x14ac:dyDescent="0.2">
      <c r="E713" t="s">
        <v>1900</v>
      </c>
    </row>
    <row r="714" spans="5:5" x14ac:dyDescent="0.2">
      <c r="E714" t="s">
        <v>1901</v>
      </c>
    </row>
    <row r="715" spans="5:5" x14ac:dyDescent="0.2">
      <c r="E715" t="s">
        <v>1902</v>
      </c>
    </row>
    <row r="716" spans="5:5" x14ac:dyDescent="0.2">
      <c r="E716" t="s">
        <v>1903</v>
      </c>
    </row>
    <row r="717" spans="5:5" x14ac:dyDescent="0.2">
      <c r="E717" t="s">
        <v>1904</v>
      </c>
    </row>
    <row r="718" spans="5:5" x14ac:dyDescent="0.2">
      <c r="E718" t="s">
        <v>1905</v>
      </c>
    </row>
    <row r="719" spans="5:5" x14ac:dyDescent="0.2">
      <c r="E719" t="s">
        <v>1906</v>
      </c>
    </row>
    <row r="720" spans="5:5" x14ac:dyDescent="0.2">
      <c r="E720" t="s">
        <v>1907</v>
      </c>
    </row>
    <row r="721" spans="5:5" x14ac:dyDescent="0.2">
      <c r="E721" t="s">
        <v>1908</v>
      </c>
    </row>
    <row r="722" spans="5:5" x14ac:dyDescent="0.2">
      <c r="E722" t="s">
        <v>1909</v>
      </c>
    </row>
    <row r="723" spans="5:5" x14ac:dyDescent="0.2">
      <c r="E723" t="s">
        <v>1910</v>
      </c>
    </row>
    <row r="724" spans="5:5" x14ac:dyDescent="0.2">
      <c r="E724" t="s">
        <v>1911</v>
      </c>
    </row>
    <row r="725" spans="5:5" x14ac:dyDescent="0.2">
      <c r="E725" t="s">
        <v>1912</v>
      </c>
    </row>
    <row r="726" spans="5:5" x14ac:dyDescent="0.2">
      <c r="E726" t="s">
        <v>1913</v>
      </c>
    </row>
    <row r="727" spans="5:5" x14ac:dyDescent="0.2">
      <c r="E727" t="s">
        <v>1914</v>
      </c>
    </row>
    <row r="728" spans="5:5" x14ac:dyDescent="0.2">
      <c r="E728" t="s">
        <v>1915</v>
      </c>
    </row>
    <row r="729" spans="5:5" x14ac:dyDescent="0.2">
      <c r="E729" t="s">
        <v>1916</v>
      </c>
    </row>
    <row r="730" spans="5:5" x14ac:dyDescent="0.2">
      <c r="E730" t="s">
        <v>1917</v>
      </c>
    </row>
    <row r="731" spans="5:5" x14ac:dyDescent="0.2">
      <c r="E731" t="s">
        <v>1918</v>
      </c>
    </row>
    <row r="732" spans="5:5" x14ac:dyDescent="0.2">
      <c r="E732" t="s">
        <v>1919</v>
      </c>
    </row>
    <row r="733" spans="5:5" x14ac:dyDescent="0.2">
      <c r="E733" t="s">
        <v>1920</v>
      </c>
    </row>
    <row r="734" spans="5:5" x14ac:dyDescent="0.2">
      <c r="E734" t="s">
        <v>1921</v>
      </c>
    </row>
    <row r="735" spans="5:5" x14ac:dyDescent="0.2">
      <c r="E735" t="s">
        <v>1922</v>
      </c>
    </row>
    <row r="736" spans="5:5" x14ac:dyDescent="0.2">
      <c r="E736" t="s">
        <v>1923</v>
      </c>
    </row>
    <row r="737" spans="5:5" x14ac:dyDescent="0.2">
      <c r="E737" t="s">
        <v>1924</v>
      </c>
    </row>
    <row r="738" spans="5:5" x14ac:dyDescent="0.2">
      <c r="E738" t="s">
        <v>1925</v>
      </c>
    </row>
    <row r="739" spans="5:5" x14ac:dyDescent="0.2">
      <c r="E739" t="s">
        <v>1926</v>
      </c>
    </row>
    <row r="740" spans="5:5" x14ac:dyDescent="0.2">
      <c r="E740" t="s">
        <v>1927</v>
      </c>
    </row>
    <row r="741" spans="5:5" x14ac:dyDescent="0.2">
      <c r="E741" t="s">
        <v>1928</v>
      </c>
    </row>
    <row r="742" spans="5:5" x14ac:dyDescent="0.2">
      <c r="E742" t="s">
        <v>1929</v>
      </c>
    </row>
    <row r="743" spans="5:5" x14ac:dyDescent="0.2">
      <c r="E743" t="s">
        <v>1930</v>
      </c>
    </row>
    <row r="744" spans="5:5" x14ac:dyDescent="0.2">
      <c r="E744" t="s">
        <v>1931</v>
      </c>
    </row>
    <row r="745" spans="5:5" x14ac:dyDescent="0.2">
      <c r="E745" t="s">
        <v>1932</v>
      </c>
    </row>
    <row r="746" spans="5:5" x14ac:dyDescent="0.2">
      <c r="E746" t="s">
        <v>1933</v>
      </c>
    </row>
    <row r="747" spans="5:5" x14ac:dyDescent="0.2">
      <c r="E747" t="s">
        <v>1934</v>
      </c>
    </row>
    <row r="748" spans="5:5" x14ac:dyDescent="0.2">
      <c r="E748" t="s">
        <v>1935</v>
      </c>
    </row>
    <row r="749" spans="5:5" x14ac:dyDescent="0.2">
      <c r="E749" t="s">
        <v>1936</v>
      </c>
    </row>
    <row r="750" spans="5:5" x14ac:dyDescent="0.2">
      <c r="E750" t="s">
        <v>1937</v>
      </c>
    </row>
    <row r="751" spans="5:5" x14ac:dyDescent="0.2">
      <c r="E751" t="s">
        <v>1938</v>
      </c>
    </row>
    <row r="752" spans="5:5" x14ac:dyDescent="0.2">
      <c r="E752" t="s">
        <v>1939</v>
      </c>
    </row>
    <row r="753" spans="5:5" x14ac:dyDescent="0.2">
      <c r="E753" t="s">
        <v>1940</v>
      </c>
    </row>
    <row r="754" spans="5:5" x14ac:dyDescent="0.2">
      <c r="E754" t="s">
        <v>1941</v>
      </c>
    </row>
    <row r="755" spans="5:5" x14ac:dyDescent="0.2">
      <c r="E755" t="s">
        <v>1942</v>
      </c>
    </row>
    <row r="756" spans="5:5" x14ac:dyDescent="0.2">
      <c r="E756" t="s">
        <v>1943</v>
      </c>
    </row>
    <row r="757" spans="5:5" x14ac:dyDescent="0.2">
      <c r="E757" t="s">
        <v>1944</v>
      </c>
    </row>
    <row r="758" spans="5:5" x14ac:dyDescent="0.2">
      <c r="E758" t="s">
        <v>1945</v>
      </c>
    </row>
    <row r="759" spans="5:5" x14ac:dyDescent="0.2">
      <c r="E759" t="s">
        <v>1946</v>
      </c>
    </row>
    <row r="760" spans="5:5" x14ac:dyDescent="0.2">
      <c r="E760" t="s">
        <v>1947</v>
      </c>
    </row>
    <row r="761" spans="5:5" x14ac:dyDescent="0.2">
      <c r="E761" t="s">
        <v>1948</v>
      </c>
    </row>
    <row r="762" spans="5:5" x14ac:dyDescent="0.2">
      <c r="E762" t="s">
        <v>1949</v>
      </c>
    </row>
    <row r="763" spans="5:5" x14ac:dyDescent="0.2">
      <c r="E763" t="s">
        <v>1950</v>
      </c>
    </row>
    <row r="764" spans="5:5" x14ac:dyDescent="0.2">
      <c r="E764" t="s">
        <v>1951</v>
      </c>
    </row>
    <row r="765" spans="5:5" x14ac:dyDescent="0.2">
      <c r="E765" t="s">
        <v>1952</v>
      </c>
    </row>
    <row r="766" spans="5:5" x14ac:dyDescent="0.2">
      <c r="E766" t="s">
        <v>1953</v>
      </c>
    </row>
    <row r="767" spans="5:5" x14ac:dyDescent="0.2">
      <c r="E767" t="s">
        <v>1954</v>
      </c>
    </row>
    <row r="768" spans="5:5" x14ac:dyDescent="0.2">
      <c r="E768" t="s">
        <v>1955</v>
      </c>
    </row>
    <row r="769" spans="5:5" x14ac:dyDescent="0.2">
      <c r="E769" t="s">
        <v>1956</v>
      </c>
    </row>
    <row r="770" spans="5:5" x14ac:dyDescent="0.2">
      <c r="E770" t="s">
        <v>1957</v>
      </c>
    </row>
    <row r="771" spans="5:5" x14ac:dyDescent="0.2">
      <c r="E771" t="s">
        <v>1958</v>
      </c>
    </row>
    <row r="772" spans="5:5" x14ac:dyDescent="0.2">
      <c r="E772" t="s">
        <v>1959</v>
      </c>
    </row>
    <row r="773" spans="5:5" x14ac:dyDescent="0.2">
      <c r="E773" t="s">
        <v>1960</v>
      </c>
    </row>
    <row r="774" spans="5:5" x14ac:dyDescent="0.2">
      <c r="E774" t="s">
        <v>1961</v>
      </c>
    </row>
    <row r="775" spans="5:5" x14ac:dyDescent="0.2">
      <c r="E775" t="s">
        <v>1962</v>
      </c>
    </row>
    <row r="776" spans="5:5" x14ac:dyDescent="0.2">
      <c r="E776" t="s">
        <v>1963</v>
      </c>
    </row>
    <row r="777" spans="5:5" x14ac:dyDescent="0.2">
      <c r="E777" t="s">
        <v>1964</v>
      </c>
    </row>
    <row r="778" spans="5:5" x14ac:dyDescent="0.2">
      <c r="E778" t="s">
        <v>1965</v>
      </c>
    </row>
    <row r="779" spans="5:5" x14ac:dyDescent="0.2">
      <c r="E779" t="s">
        <v>1966</v>
      </c>
    </row>
    <row r="780" spans="5:5" x14ac:dyDescent="0.2">
      <c r="E780" t="s">
        <v>1967</v>
      </c>
    </row>
    <row r="781" spans="5:5" x14ac:dyDescent="0.2">
      <c r="E781" t="s">
        <v>1968</v>
      </c>
    </row>
    <row r="782" spans="5:5" x14ac:dyDescent="0.2">
      <c r="E782" t="s">
        <v>1969</v>
      </c>
    </row>
    <row r="783" spans="5:5" x14ac:dyDescent="0.2">
      <c r="E783" t="s">
        <v>1970</v>
      </c>
    </row>
    <row r="784" spans="5:5" x14ac:dyDescent="0.2">
      <c r="E784" t="s">
        <v>1971</v>
      </c>
    </row>
    <row r="785" spans="5:5" x14ac:dyDescent="0.2">
      <c r="E785" t="s">
        <v>1972</v>
      </c>
    </row>
    <row r="786" spans="5:5" x14ac:dyDescent="0.2">
      <c r="E786" t="s">
        <v>1973</v>
      </c>
    </row>
    <row r="787" spans="5:5" x14ac:dyDescent="0.2">
      <c r="E787" t="s">
        <v>1974</v>
      </c>
    </row>
    <row r="788" spans="5:5" x14ac:dyDescent="0.2">
      <c r="E788" t="s">
        <v>1975</v>
      </c>
    </row>
    <row r="789" spans="5:5" x14ac:dyDescent="0.2">
      <c r="E789" t="s">
        <v>1976</v>
      </c>
    </row>
    <row r="790" spans="5:5" x14ac:dyDescent="0.2">
      <c r="E790" t="s">
        <v>1977</v>
      </c>
    </row>
    <row r="791" spans="5:5" x14ac:dyDescent="0.2">
      <c r="E791" t="s">
        <v>1978</v>
      </c>
    </row>
    <row r="792" spans="5:5" x14ac:dyDescent="0.2">
      <c r="E792" t="s">
        <v>1979</v>
      </c>
    </row>
    <row r="793" spans="5:5" x14ac:dyDescent="0.2">
      <c r="E793" t="s">
        <v>1980</v>
      </c>
    </row>
    <row r="794" spans="5:5" x14ac:dyDescent="0.2">
      <c r="E794" t="s">
        <v>1981</v>
      </c>
    </row>
    <row r="795" spans="5:5" x14ac:dyDescent="0.2">
      <c r="E795" t="s">
        <v>1982</v>
      </c>
    </row>
    <row r="796" spans="5:5" x14ac:dyDescent="0.2">
      <c r="E796" t="s">
        <v>1983</v>
      </c>
    </row>
    <row r="797" spans="5:5" x14ac:dyDescent="0.2">
      <c r="E797" t="s">
        <v>1984</v>
      </c>
    </row>
    <row r="798" spans="5:5" x14ac:dyDescent="0.2">
      <c r="E798" t="s">
        <v>1985</v>
      </c>
    </row>
    <row r="799" spans="5:5" x14ac:dyDescent="0.2">
      <c r="E799" t="s">
        <v>1986</v>
      </c>
    </row>
    <row r="800" spans="5:5" x14ac:dyDescent="0.2">
      <c r="E800" t="s">
        <v>1987</v>
      </c>
    </row>
    <row r="801" spans="5:5" x14ac:dyDescent="0.2">
      <c r="E801" t="s">
        <v>1988</v>
      </c>
    </row>
    <row r="802" spans="5:5" x14ac:dyDescent="0.2">
      <c r="E802" t="s">
        <v>1989</v>
      </c>
    </row>
    <row r="803" spans="5:5" x14ac:dyDescent="0.2">
      <c r="E803" t="s">
        <v>1990</v>
      </c>
    </row>
    <row r="804" spans="5:5" x14ac:dyDescent="0.2">
      <c r="E804" t="s">
        <v>1991</v>
      </c>
    </row>
    <row r="805" spans="5:5" x14ac:dyDescent="0.2">
      <c r="E805" t="s">
        <v>1992</v>
      </c>
    </row>
    <row r="806" spans="5:5" x14ac:dyDescent="0.2">
      <c r="E806" t="s">
        <v>1993</v>
      </c>
    </row>
    <row r="807" spans="5:5" x14ac:dyDescent="0.2">
      <c r="E807" t="s">
        <v>1994</v>
      </c>
    </row>
    <row r="808" spans="5:5" x14ac:dyDescent="0.2">
      <c r="E808" t="s">
        <v>1995</v>
      </c>
    </row>
    <row r="809" spans="5:5" x14ac:dyDescent="0.2">
      <c r="E809" t="s">
        <v>1996</v>
      </c>
    </row>
    <row r="810" spans="5:5" x14ac:dyDescent="0.2">
      <c r="E810" t="s">
        <v>1997</v>
      </c>
    </row>
    <row r="811" spans="5:5" x14ac:dyDescent="0.2">
      <c r="E811" t="s">
        <v>1998</v>
      </c>
    </row>
    <row r="812" spans="5:5" x14ac:dyDescent="0.2">
      <c r="E812" t="s">
        <v>1999</v>
      </c>
    </row>
    <row r="813" spans="5:5" x14ac:dyDescent="0.2">
      <c r="E813" t="s">
        <v>2000</v>
      </c>
    </row>
    <row r="814" spans="5:5" x14ac:dyDescent="0.2">
      <c r="E814" t="s">
        <v>2001</v>
      </c>
    </row>
    <row r="815" spans="5:5" x14ac:dyDescent="0.2">
      <c r="E815" t="s">
        <v>2002</v>
      </c>
    </row>
    <row r="816" spans="5:5" x14ac:dyDescent="0.2">
      <c r="E816" t="s">
        <v>2003</v>
      </c>
    </row>
    <row r="817" spans="5:5" x14ac:dyDescent="0.2">
      <c r="E817" t="s">
        <v>2004</v>
      </c>
    </row>
    <row r="818" spans="5:5" x14ac:dyDescent="0.2">
      <c r="E818" t="s">
        <v>2005</v>
      </c>
    </row>
    <row r="819" spans="5:5" x14ac:dyDescent="0.2">
      <c r="E819" t="s">
        <v>2006</v>
      </c>
    </row>
    <row r="820" spans="5:5" x14ac:dyDescent="0.2">
      <c r="E820" t="s">
        <v>2007</v>
      </c>
    </row>
    <row r="821" spans="5:5" x14ac:dyDescent="0.2">
      <c r="E821" t="s">
        <v>2008</v>
      </c>
    </row>
    <row r="822" spans="5:5" x14ac:dyDescent="0.2">
      <c r="E822" t="s">
        <v>2009</v>
      </c>
    </row>
    <row r="823" spans="5:5" x14ac:dyDescent="0.2">
      <c r="E823" t="s">
        <v>2010</v>
      </c>
    </row>
    <row r="824" spans="5:5" x14ac:dyDescent="0.2">
      <c r="E824" t="s">
        <v>2011</v>
      </c>
    </row>
    <row r="825" spans="5:5" x14ac:dyDescent="0.2">
      <c r="E825" t="s">
        <v>2012</v>
      </c>
    </row>
    <row r="826" spans="5:5" x14ac:dyDescent="0.2">
      <c r="E826" t="s">
        <v>2013</v>
      </c>
    </row>
    <row r="827" spans="5:5" x14ac:dyDescent="0.2">
      <c r="E827" t="s">
        <v>2014</v>
      </c>
    </row>
    <row r="828" spans="5:5" x14ac:dyDescent="0.2">
      <c r="E828" t="s">
        <v>2015</v>
      </c>
    </row>
    <row r="829" spans="5:5" x14ac:dyDescent="0.2">
      <c r="E829" t="s">
        <v>2016</v>
      </c>
    </row>
    <row r="830" spans="5:5" x14ac:dyDescent="0.2">
      <c r="E830" t="s">
        <v>2017</v>
      </c>
    </row>
    <row r="831" spans="5:5" x14ac:dyDescent="0.2">
      <c r="E831" t="s">
        <v>2018</v>
      </c>
    </row>
    <row r="832" spans="5:5" x14ac:dyDescent="0.2">
      <c r="E832" t="s">
        <v>2019</v>
      </c>
    </row>
    <row r="833" spans="5:5" x14ac:dyDescent="0.2">
      <c r="E833" t="s">
        <v>2020</v>
      </c>
    </row>
    <row r="834" spans="5:5" x14ac:dyDescent="0.2">
      <c r="E834" t="s">
        <v>2021</v>
      </c>
    </row>
    <row r="835" spans="5:5" x14ac:dyDescent="0.2">
      <c r="E835" t="s">
        <v>2022</v>
      </c>
    </row>
    <row r="836" spans="5:5" x14ac:dyDescent="0.2">
      <c r="E836" t="s">
        <v>2023</v>
      </c>
    </row>
    <row r="837" spans="5:5" x14ac:dyDescent="0.2">
      <c r="E837" t="s">
        <v>2024</v>
      </c>
    </row>
    <row r="838" spans="5:5" x14ac:dyDescent="0.2">
      <c r="E838" t="s">
        <v>2025</v>
      </c>
    </row>
    <row r="839" spans="5:5" x14ac:dyDescent="0.2">
      <c r="E839" t="s">
        <v>2026</v>
      </c>
    </row>
    <row r="840" spans="5:5" x14ac:dyDescent="0.2">
      <c r="E840" t="s">
        <v>2027</v>
      </c>
    </row>
    <row r="841" spans="5:5" x14ac:dyDescent="0.2">
      <c r="E841" t="s">
        <v>2028</v>
      </c>
    </row>
    <row r="842" spans="5:5" x14ac:dyDescent="0.2">
      <c r="E842" t="s">
        <v>2029</v>
      </c>
    </row>
    <row r="843" spans="5:5" x14ac:dyDescent="0.2">
      <c r="E843" t="s">
        <v>2030</v>
      </c>
    </row>
    <row r="844" spans="5:5" x14ac:dyDescent="0.2">
      <c r="E844" t="s">
        <v>2031</v>
      </c>
    </row>
    <row r="845" spans="5:5" x14ac:dyDescent="0.2">
      <c r="E845" t="s">
        <v>2032</v>
      </c>
    </row>
    <row r="846" spans="5:5" x14ac:dyDescent="0.2">
      <c r="E846" t="s">
        <v>2033</v>
      </c>
    </row>
    <row r="847" spans="5:5" x14ac:dyDescent="0.2">
      <c r="E847" t="s">
        <v>2034</v>
      </c>
    </row>
    <row r="848" spans="5:5" x14ac:dyDescent="0.2">
      <c r="E848" t="s">
        <v>2035</v>
      </c>
    </row>
    <row r="849" spans="5:5" x14ac:dyDescent="0.2">
      <c r="E849" t="s">
        <v>2036</v>
      </c>
    </row>
    <row r="850" spans="5:5" x14ac:dyDescent="0.2">
      <c r="E850" t="s">
        <v>2037</v>
      </c>
    </row>
    <row r="851" spans="5:5" x14ac:dyDescent="0.2">
      <c r="E851" t="s">
        <v>2038</v>
      </c>
    </row>
    <row r="852" spans="5:5" x14ac:dyDescent="0.2">
      <c r="E852" t="s">
        <v>2039</v>
      </c>
    </row>
    <row r="853" spans="5:5" x14ac:dyDescent="0.2">
      <c r="E853" t="s">
        <v>2040</v>
      </c>
    </row>
    <row r="854" spans="5:5" x14ac:dyDescent="0.2">
      <c r="E854" t="s">
        <v>2041</v>
      </c>
    </row>
    <row r="855" spans="5:5" x14ac:dyDescent="0.2">
      <c r="E855" t="s">
        <v>2042</v>
      </c>
    </row>
    <row r="856" spans="5:5" x14ac:dyDescent="0.2">
      <c r="E856" t="s">
        <v>2043</v>
      </c>
    </row>
    <row r="857" spans="5:5" x14ac:dyDescent="0.2">
      <c r="E857" t="s">
        <v>2044</v>
      </c>
    </row>
    <row r="858" spans="5:5" x14ac:dyDescent="0.2">
      <c r="E858" t="s">
        <v>2045</v>
      </c>
    </row>
    <row r="859" spans="5:5" x14ac:dyDescent="0.2">
      <c r="E859" t="s">
        <v>2046</v>
      </c>
    </row>
    <row r="860" spans="5:5" x14ac:dyDescent="0.2">
      <c r="E860" t="s">
        <v>2047</v>
      </c>
    </row>
    <row r="861" spans="5:5" x14ac:dyDescent="0.2">
      <c r="E861" t="s">
        <v>2048</v>
      </c>
    </row>
    <row r="862" spans="5:5" x14ac:dyDescent="0.2">
      <c r="E862" t="s">
        <v>2049</v>
      </c>
    </row>
    <row r="863" spans="5:5" x14ac:dyDescent="0.2">
      <c r="E863" t="s">
        <v>2050</v>
      </c>
    </row>
    <row r="864" spans="5:5" x14ac:dyDescent="0.2">
      <c r="E864" t="s">
        <v>2051</v>
      </c>
    </row>
    <row r="865" spans="5:5" x14ac:dyDescent="0.2">
      <c r="E865" t="s">
        <v>2052</v>
      </c>
    </row>
    <row r="866" spans="5:5" x14ac:dyDescent="0.2">
      <c r="E866" t="s">
        <v>2053</v>
      </c>
    </row>
    <row r="867" spans="5:5" x14ac:dyDescent="0.2">
      <c r="E867" t="s">
        <v>2054</v>
      </c>
    </row>
    <row r="868" spans="5:5" x14ac:dyDescent="0.2">
      <c r="E868" t="s">
        <v>2055</v>
      </c>
    </row>
    <row r="869" spans="5:5" x14ac:dyDescent="0.2">
      <c r="E869" t="s">
        <v>2056</v>
      </c>
    </row>
    <row r="870" spans="5:5" x14ac:dyDescent="0.2">
      <c r="E870" t="s">
        <v>2057</v>
      </c>
    </row>
    <row r="871" spans="5:5" x14ac:dyDescent="0.2">
      <c r="E871" t="s">
        <v>2058</v>
      </c>
    </row>
    <row r="872" spans="5:5" x14ac:dyDescent="0.2">
      <c r="E872" t="s">
        <v>2059</v>
      </c>
    </row>
    <row r="873" spans="5:5" x14ac:dyDescent="0.2">
      <c r="E873" t="s">
        <v>2060</v>
      </c>
    </row>
    <row r="874" spans="5:5" x14ac:dyDescent="0.2">
      <c r="E874" t="s">
        <v>2061</v>
      </c>
    </row>
    <row r="875" spans="5:5" x14ac:dyDescent="0.2">
      <c r="E875" t="s">
        <v>2062</v>
      </c>
    </row>
    <row r="876" spans="5:5" x14ac:dyDescent="0.2">
      <c r="E876" t="s">
        <v>2063</v>
      </c>
    </row>
    <row r="877" spans="5:5" x14ac:dyDescent="0.2">
      <c r="E877" t="s">
        <v>2064</v>
      </c>
    </row>
    <row r="878" spans="5:5" x14ac:dyDescent="0.2">
      <c r="E878" t="s">
        <v>2065</v>
      </c>
    </row>
    <row r="879" spans="5:5" x14ac:dyDescent="0.2">
      <c r="E879" t="s">
        <v>2066</v>
      </c>
    </row>
    <row r="880" spans="5:5" x14ac:dyDescent="0.2">
      <c r="E880" t="s">
        <v>2067</v>
      </c>
    </row>
    <row r="881" spans="5:5" x14ac:dyDescent="0.2">
      <c r="E881" t="s">
        <v>2068</v>
      </c>
    </row>
    <row r="882" spans="5:5" x14ac:dyDescent="0.2">
      <c r="E882" t="s">
        <v>2069</v>
      </c>
    </row>
    <row r="883" spans="5:5" x14ac:dyDescent="0.2">
      <c r="E883" t="s">
        <v>2070</v>
      </c>
    </row>
    <row r="884" spans="5:5" x14ac:dyDescent="0.2">
      <c r="E884" t="s">
        <v>2071</v>
      </c>
    </row>
    <row r="885" spans="5:5" x14ac:dyDescent="0.2">
      <c r="E885" t="s">
        <v>2072</v>
      </c>
    </row>
    <row r="886" spans="5:5" x14ac:dyDescent="0.2">
      <c r="E886" t="s">
        <v>2073</v>
      </c>
    </row>
    <row r="887" spans="5:5" x14ac:dyDescent="0.2">
      <c r="E887" t="s">
        <v>2074</v>
      </c>
    </row>
    <row r="888" spans="5:5" x14ac:dyDescent="0.2">
      <c r="E888" t="s">
        <v>2075</v>
      </c>
    </row>
    <row r="889" spans="5:5" x14ac:dyDescent="0.2">
      <c r="E889" t="s">
        <v>2076</v>
      </c>
    </row>
    <row r="890" spans="5:5" x14ac:dyDescent="0.2">
      <c r="E890" t="s">
        <v>2077</v>
      </c>
    </row>
    <row r="891" spans="5:5" x14ac:dyDescent="0.2">
      <c r="E891" t="s">
        <v>2078</v>
      </c>
    </row>
    <row r="892" spans="5:5" x14ac:dyDescent="0.2">
      <c r="E892" t="s">
        <v>2079</v>
      </c>
    </row>
    <row r="893" spans="5:5" x14ac:dyDescent="0.2">
      <c r="E893" t="s">
        <v>2080</v>
      </c>
    </row>
    <row r="894" spans="5:5" x14ac:dyDescent="0.2">
      <c r="E894" t="s">
        <v>2081</v>
      </c>
    </row>
    <row r="895" spans="5:5" x14ac:dyDescent="0.2">
      <c r="E895" t="s">
        <v>2082</v>
      </c>
    </row>
    <row r="896" spans="5:5" x14ac:dyDescent="0.2">
      <c r="E896" t="s">
        <v>2083</v>
      </c>
    </row>
    <row r="897" spans="5:5" x14ac:dyDescent="0.2">
      <c r="E897" t="s">
        <v>2084</v>
      </c>
    </row>
    <row r="898" spans="5:5" x14ac:dyDescent="0.2">
      <c r="E898" t="s">
        <v>2085</v>
      </c>
    </row>
    <row r="899" spans="5:5" x14ac:dyDescent="0.2">
      <c r="E899" t="s">
        <v>2086</v>
      </c>
    </row>
    <row r="900" spans="5:5" x14ac:dyDescent="0.2">
      <c r="E900" t="s">
        <v>2087</v>
      </c>
    </row>
    <row r="901" spans="5:5" x14ac:dyDescent="0.2">
      <c r="E901" t="s">
        <v>2088</v>
      </c>
    </row>
    <row r="902" spans="5:5" x14ac:dyDescent="0.2">
      <c r="E902" t="s">
        <v>2089</v>
      </c>
    </row>
    <row r="903" spans="5:5" x14ac:dyDescent="0.2">
      <c r="E903" t="s">
        <v>2090</v>
      </c>
    </row>
    <row r="904" spans="5:5" x14ac:dyDescent="0.2">
      <c r="E904" t="s">
        <v>2091</v>
      </c>
    </row>
    <row r="905" spans="5:5" x14ac:dyDescent="0.2">
      <c r="E905" t="s">
        <v>2092</v>
      </c>
    </row>
    <row r="906" spans="5:5" x14ac:dyDescent="0.2">
      <c r="E906" t="s">
        <v>2093</v>
      </c>
    </row>
    <row r="907" spans="5:5" x14ac:dyDescent="0.2">
      <c r="E907" t="s">
        <v>2094</v>
      </c>
    </row>
    <row r="908" spans="5:5" x14ac:dyDescent="0.2">
      <c r="E908" t="s">
        <v>2095</v>
      </c>
    </row>
    <row r="909" spans="5:5" x14ac:dyDescent="0.2">
      <c r="E909" t="s">
        <v>2096</v>
      </c>
    </row>
    <row r="910" spans="5:5" x14ac:dyDescent="0.2">
      <c r="E910" t="s">
        <v>2097</v>
      </c>
    </row>
    <row r="911" spans="5:5" x14ac:dyDescent="0.2">
      <c r="E911" t="s">
        <v>2098</v>
      </c>
    </row>
    <row r="912" spans="5:5" x14ac:dyDescent="0.2">
      <c r="E912" t="s">
        <v>2099</v>
      </c>
    </row>
    <row r="913" spans="5:5" x14ac:dyDescent="0.2">
      <c r="E913" t="s">
        <v>2100</v>
      </c>
    </row>
    <row r="914" spans="5:5" x14ac:dyDescent="0.2">
      <c r="E914" t="s">
        <v>2101</v>
      </c>
    </row>
    <row r="915" spans="5:5" x14ac:dyDescent="0.2">
      <c r="E915" t="s">
        <v>2102</v>
      </c>
    </row>
    <row r="916" spans="5:5" x14ac:dyDescent="0.2">
      <c r="E916" t="s">
        <v>2103</v>
      </c>
    </row>
    <row r="917" spans="5:5" x14ac:dyDescent="0.2">
      <c r="E917" t="s">
        <v>2104</v>
      </c>
    </row>
    <row r="918" spans="5:5" x14ac:dyDescent="0.2">
      <c r="E918" t="s">
        <v>2105</v>
      </c>
    </row>
    <row r="919" spans="5:5" x14ac:dyDescent="0.2">
      <c r="E919" t="s">
        <v>2106</v>
      </c>
    </row>
    <row r="920" spans="5:5" x14ac:dyDescent="0.2">
      <c r="E920" t="s">
        <v>2107</v>
      </c>
    </row>
    <row r="921" spans="5:5" x14ac:dyDescent="0.2">
      <c r="E921" t="s">
        <v>2108</v>
      </c>
    </row>
    <row r="922" spans="5:5" x14ac:dyDescent="0.2">
      <c r="E922" t="s">
        <v>2109</v>
      </c>
    </row>
    <row r="923" spans="5:5" x14ac:dyDescent="0.2">
      <c r="E923" t="s">
        <v>2110</v>
      </c>
    </row>
    <row r="924" spans="5:5" x14ac:dyDescent="0.2">
      <c r="E924" t="s">
        <v>2111</v>
      </c>
    </row>
    <row r="925" spans="5:5" x14ac:dyDescent="0.2">
      <c r="E925" t="s">
        <v>2112</v>
      </c>
    </row>
    <row r="926" spans="5:5" x14ac:dyDescent="0.2">
      <c r="E926" t="s">
        <v>2113</v>
      </c>
    </row>
    <row r="927" spans="5:5" x14ac:dyDescent="0.2">
      <c r="E927" t="s">
        <v>2114</v>
      </c>
    </row>
    <row r="928" spans="5:5" x14ac:dyDescent="0.2">
      <c r="E928" t="s">
        <v>2115</v>
      </c>
    </row>
    <row r="929" spans="5:5" x14ac:dyDescent="0.2">
      <c r="E929" t="s">
        <v>2116</v>
      </c>
    </row>
    <row r="930" spans="5:5" x14ac:dyDescent="0.2">
      <c r="E930" t="s">
        <v>2117</v>
      </c>
    </row>
    <row r="931" spans="5:5" x14ac:dyDescent="0.2">
      <c r="E931" t="s">
        <v>2118</v>
      </c>
    </row>
    <row r="932" spans="5:5" x14ac:dyDescent="0.2">
      <c r="E932" t="s">
        <v>2119</v>
      </c>
    </row>
    <row r="933" spans="5:5" x14ac:dyDescent="0.2">
      <c r="E933" t="s">
        <v>2120</v>
      </c>
    </row>
    <row r="934" spans="5:5" x14ac:dyDescent="0.2">
      <c r="E934" t="s">
        <v>2121</v>
      </c>
    </row>
    <row r="935" spans="5:5" x14ac:dyDescent="0.2">
      <c r="E935" t="s">
        <v>2122</v>
      </c>
    </row>
    <row r="936" spans="5:5" x14ac:dyDescent="0.2">
      <c r="E936" t="s">
        <v>2123</v>
      </c>
    </row>
    <row r="937" spans="5:5" x14ac:dyDescent="0.2">
      <c r="E937" t="s">
        <v>2124</v>
      </c>
    </row>
    <row r="938" spans="5:5" x14ac:dyDescent="0.2">
      <c r="E938" t="s">
        <v>2125</v>
      </c>
    </row>
    <row r="939" spans="5:5" x14ac:dyDescent="0.2">
      <c r="E939" t="s">
        <v>2126</v>
      </c>
    </row>
    <row r="940" spans="5:5" x14ac:dyDescent="0.2">
      <c r="E940" t="s">
        <v>2127</v>
      </c>
    </row>
    <row r="941" spans="5:5" x14ac:dyDescent="0.2">
      <c r="E941" t="s">
        <v>2128</v>
      </c>
    </row>
    <row r="942" spans="5:5" x14ac:dyDescent="0.2">
      <c r="E942" t="s">
        <v>2129</v>
      </c>
    </row>
    <row r="943" spans="5:5" x14ac:dyDescent="0.2">
      <c r="E943" t="s">
        <v>2130</v>
      </c>
    </row>
    <row r="944" spans="5:5" x14ac:dyDescent="0.2">
      <c r="E944" t="s">
        <v>2131</v>
      </c>
    </row>
    <row r="945" spans="5:5" x14ac:dyDescent="0.2">
      <c r="E945" t="s">
        <v>2132</v>
      </c>
    </row>
    <row r="946" spans="5:5" x14ac:dyDescent="0.2">
      <c r="E946" t="s">
        <v>2133</v>
      </c>
    </row>
    <row r="947" spans="5:5" x14ac:dyDescent="0.2">
      <c r="E947" t="s">
        <v>2134</v>
      </c>
    </row>
    <row r="948" spans="5:5" x14ac:dyDescent="0.2">
      <c r="E948" t="s">
        <v>2135</v>
      </c>
    </row>
    <row r="949" spans="5:5" x14ac:dyDescent="0.2">
      <c r="E949" t="s">
        <v>2136</v>
      </c>
    </row>
    <row r="950" spans="5:5" x14ac:dyDescent="0.2">
      <c r="E950" t="s">
        <v>2137</v>
      </c>
    </row>
    <row r="951" spans="5:5" x14ac:dyDescent="0.2">
      <c r="E951" t="s">
        <v>2138</v>
      </c>
    </row>
    <row r="952" spans="5:5" x14ac:dyDescent="0.2">
      <c r="E952" t="s">
        <v>2139</v>
      </c>
    </row>
    <row r="953" spans="5:5" x14ac:dyDescent="0.2">
      <c r="E953" t="s">
        <v>2140</v>
      </c>
    </row>
    <row r="954" spans="5:5" x14ac:dyDescent="0.2">
      <c r="E954" t="s">
        <v>2141</v>
      </c>
    </row>
    <row r="955" spans="5:5" x14ac:dyDescent="0.2">
      <c r="E955" t="s">
        <v>2142</v>
      </c>
    </row>
    <row r="956" spans="5:5" x14ac:dyDescent="0.2">
      <c r="E956" t="s">
        <v>2143</v>
      </c>
    </row>
    <row r="957" spans="5:5" x14ac:dyDescent="0.2">
      <c r="E957" t="s">
        <v>2144</v>
      </c>
    </row>
    <row r="958" spans="5:5" x14ac:dyDescent="0.2">
      <c r="E958" t="s">
        <v>2145</v>
      </c>
    </row>
    <row r="959" spans="5:5" x14ac:dyDescent="0.2">
      <c r="E959" t="s">
        <v>2146</v>
      </c>
    </row>
    <row r="960" spans="5:5" x14ac:dyDescent="0.2">
      <c r="E960" t="s">
        <v>2147</v>
      </c>
    </row>
    <row r="961" spans="5:5" x14ac:dyDescent="0.2">
      <c r="E961" t="s">
        <v>2148</v>
      </c>
    </row>
    <row r="962" spans="5:5" x14ac:dyDescent="0.2">
      <c r="E962" t="s">
        <v>2149</v>
      </c>
    </row>
    <row r="963" spans="5:5" x14ac:dyDescent="0.2">
      <c r="E963" t="s">
        <v>2150</v>
      </c>
    </row>
    <row r="964" spans="5:5" x14ac:dyDescent="0.2">
      <c r="E964" t="s">
        <v>2151</v>
      </c>
    </row>
    <row r="965" spans="5:5" x14ac:dyDescent="0.2">
      <c r="E965" t="s">
        <v>2152</v>
      </c>
    </row>
    <row r="966" spans="5:5" x14ac:dyDescent="0.2">
      <c r="E966" t="s">
        <v>2153</v>
      </c>
    </row>
    <row r="967" spans="5:5" x14ac:dyDescent="0.2">
      <c r="E967" t="s">
        <v>2154</v>
      </c>
    </row>
    <row r="968" spans="5:5" x14ac:dyDescent="0.2">
      <c r="E968" t="s">
        <v>2155</v>
      </c>
    </row>
    <row r="969" spans="5:5" x14ac:dyDescent="0.2">
      <c r="E969" t="s">
        <v>2156</v>
      </c>
    </row>
    <row r="970" spans="5:5" x14ac:dyDescent="0.2">
      <c r="E970" t="s">
        <v>2157</v>
      </c>
    </row>
    <row r="971" spans="5:5" x14ac:dyDescent="0.2">
      <c r="E971" t="s">
        <v>2158</v>
      </c>
    </row>
    <row r="972" spans="5:5" x14ac:dyDescent="0.2">
      <c r="E972" t="s">
        <v>2159</v>
      </c>
    </row>
    <row r="973" spans="5:5" x14ac:dyDescent="0.2">
      <c r="E973" t="s">
        <v>2160</v>
      </c>
    </row>
    <row r="974" spans="5:5" x14ac:dyDescent="0.2">
      <c r="E974" t="s">
        <v>2161</v>
      </c>
    </row>
    <row r="975" spans="5:5" x14ac:dyDescent="0.2">
      <c r="E975" t="s">
        <v>2162</v>
      </c>
    </row>
    <row r="976" spans="5:5" x14ac:dyDescent="0.2">
      <c r="E976" t="s">
        <v>2163</v>
      </c>
    </row>
    <row r="977" spans="5:5" x14ac:dyDescent="0.2">
      <c r="E977" t="s">
        <v>2164</v>
      </c>
    </row>
    <row r="978" spans="5:5" x14ac:dyDescent="0.2">
      <c r="E978" t="s">
        <v>2165</v>
      </c>
    </row>
    <row r="979" spans="5:5" x14ac:dyDescent="0.2">
      <c r="E979" t="s">
        <v>2166</v>
      </c>
    </row>
    <row r="980" spans="5:5" x14ac:dyDescent="0.2">
      <c r="E980" t="s">
        <v>2167</v>
      </c>
    </row>
    <row r="981" spans="5:5" x14ac:dyDescent="0.2">
      <c r="E981" t="s">
        <v>2168</v>
      </c>
    </row>
    <row r="982" spans="5:5" x14ac:dyDescent="0.2">
      <c r="E982" t="s">
        <v>2169</v>
      </c>
    </row>
    <row r="983" spans="5:5" x14ac:dyDescent="0.2">
      <c r="E983" t="s">
        <v>2170</v>
      </c>
    </row>
    <row r="984" spans="5:5" x14ac:dyDescent="0.2">
      <c r="E984" t="s">
        <v>2171</v>
      </c>
    </row>
    <row r="985" spans="5:5" x14ac:dyDescent="0.2">
      <c r="E985" t="s">
        <v>2172</v>
      </c>
    </row>
    <row r="986" spans="5:5" x14ac:dyDescent="0.2">
      <c r="E986" t="s">
        <v>2173</v>
      </c>
    </row>
    <row r="987" spans="5:5" x14ac:dyDescent="0.2">
      <c r="E987" t="s">
        <v>2174</v>
      </c>
    </row>
    <row r="988" spans="5:5" x14ac:dyDescent="0.2">
      <c r="E988" t="s">
        <v>2175</v>
      </c>
    </row>
    <row r="989" spans="5:5" x14ac:dyDescent="0.2">
      <c r="E989" t="s">
        <v>2176</v>
      </c>
    </row>
    <row r="990" spans="5:5" x14ac:dyDescent="0.2">
      <c r="E990" t="s">
        <v>2177</v>
      </c>
    </row>
    <row r="991" spans="5:5" x14ac:dyDescent="0.2">
      <c r="E991" t="s">
        <v>2178</v>
      </c>
    </row>
    <row r="992" spans="5:5" x14ac:dyDescent="0.2">
      <c r="E992" t="s">
        <v>2179</v>
      </c>
    </row>
    <row r="993" spans="5:5" x14ac:dyDescent="0.2">
      <c r="E993" t="s">
        <v>2180</v>
      </c>
    </row>
    <row r="994" spans="5:5" x14ac:dyDescent="0.2">
      <c r="E994" t="s">
        <v>2181</v>
      </c>
    </row>
    <row r="995" spans="5:5" x14ac:dyDescent="0.2">
      <c r="E995" t="s">
        <v>2182</v>
      </c>
    </row>
    <row r="996" spans="5:5" x14ac:dyDescent="0.2">
      <c r="E996" t="s">
        <v>2183</v>
      </c>
    </row>
    <row r="997" spans="5:5" x14ac:dyDescent="0.2">
      <c r="E997" t="s">
        <v>2184</v>
      </c>
    </row>
    <row r="998" spans="5:5" x14ac:dyDescent="0.2">
      <c r="E998" t="s">
        <v>2185</v>
      </c>
    </row>
    <row r="999" spans="5:5" x14ac:dyDescent="0.2">
      <c r="E999" t="s">
        <v>2186</v>
      </c>
    </row>
    <row r="1000" spans="5:5" x14ac:dyDescent="0.2">
      <c r="E1000" t="s">
        <v>2187</v>
      </c>
    </row>
    <row r="1001" spans="5:5" x14ac:dyDescent="0.2">
      <c r="E1001" t="s">
        <v>2188</v>
      </c>
    </row>
    <row r="1002" spans="5:5" x14ac:dyDescent="0.2">
      <c r="E1002" t="s">
        <v>2189</v>
      </c>
    </row>
    <row r="1003" spans="5:5" x14ac:dyDescent="0.2">
      <c r="E1003" t="s">
        <v>2190</v>
      </c>
    </row>
    <row r="1004" spans="5:5" x14ac:dyDescent="0.2">
      <c r="E1004" t="s">
        <v>2191</v>
      </c>
    </row>
    <row r="1005" spans="5:5" x14ac:dyDescent="0.2">
      <c r="E1005" t="s">
        <v>2192</v>
      </c>
    </row>
    <row r="1006" spans="5:5" x14ac:dyDescent="0.2">
      <c r="E1006" t="s">
        <v>2193</v>
      </c>
    </row>
    <row r="1007" spans="5:5" x14ac:dyDescent="0.2">
      <c r="E1007" t="s">
        <v>2194</v>
      </c>
    </row>
    <row r="1008" spans="5:5" x14ac:dyDescent="0.2">
      <c r="E1008" t="s">
        <v>2195</v>
      </c>
    </row>
    <row r="1009" spans="5:5" x14ac:dyDescent="0.2">
      <c r="E1009" t="s">
        <v>2196</v>
      </c>
    </row>
    <row r="1010" spans="5:5" x14ac:dyDescent="0.2">
      <c r="E1010" t="s">
        <v>2197</v>
      </c>
    </row>
    <row r="1011" spans="5:5" x14ac:dyDescent="0.2">
      <c r="E1011" t="s">
        <v>2198</v>
      </c>
    </row>
    <row r="1012" spans="5:5" x14ac:dyDescent="0.2">
      <c r="E1012" t="s">
        <v>2199</v>
      </c>
    </row>
    <row r="1013" spans="5:5" x14ac:dyDescent="0.2">
      <c r="E1013" t="s">
        <v>2200</v>
      </c>
    </row>
    <row r="1014" spans="5:5" x14ac:dyDescent="0.2">
      <c r="E1014" t="s">
        <v>2201</v>
      </c>
    </row>
    <row r="1015" spans="5:5" x14ac:dyDescent="0.2">
      <c r="E1015" t="s">
        <v>2202</v>
      </c>
    </row>
    <row r="1016" spans="5:5" x14ac:dyDescent="0.2">
      <c r="E1016" t="s">
        <v>2203</v>
      </c>
    </row>
    <row r="1017" spans="5:5" x14ac:dyDescent="0.2">
      <c r="E1017" t="s">
        <v>2204</v>
      </c>
    </row>
    <row r="1018" spans="5:5" x14ac:dyDescent="0.2">
      <c r="E1018" t="s">
        <v>2205</v>
      </c>
    </row>
    <row r="1019" spans="5:5" x14ac:dyDescent="0.2">
      <c r="E1019" t="s">
        <v>2206</v>
      </c>
    </row>
    <row r="1020" spans="5:5" x14ac:dyDescent="0.2">
      <c r="E1020" t="s">
        <v>2207</v>
      </c>
    </row>
    <row r="1021" spans="5:5" x14ac:dyDescent="0.2">
      <c r="E1021" t="s">
        <v>2208</v>
      </c>
    </row>
    <row r="1022" spans="5:5" x14ac:dyDescent="0.2">
      <c r="E1022" t="s">
        <v>2209</v>
      </c>
    </row>
    <row r="1023" spans="5:5" x14ac:dyDescent="0.2">
      <c r="E1023" t="s">
        <v>2210</v>
      </c>
    </row>
    <row r="1024" spans="5:5" x14ac:dyDescent="0.2">
      <c r="E1024" t="s">
        <v>2211</v>
      </c>
    </row>
    <row r="1025" spans="5:5" x14ac:dyDescent="0.2">
      <c r="E1025" t="s">
        <v>2212</v>
      </c>
    </row>
    <row r="1026" spans="5:5" x14ac:dyDescent="0.2">
      <c r="E1026" t="s">
        <v>2213</v>
      </c>
    </row>
    <row r="1027" spans="5:5" x14ac:dyDescent="0.2">
      <c r="E1027" t="s">
        <v>2214</v>
      </c>
    </row>
    <row r="1028" spans="5:5" x14ac:dyDescent="0.2">
      <c r="E1028" t="s">
        <v>2215</v>
      </c>
    </row>
    <row r="1029" spans="5:5" x14ac:dyDescent="0.2">
      <c r="E1029" t="s">
        <v>2216</v>
      </c>
    </row>
    <row r="1030" spans="5:5" x14ac:dyDescent="0.2">
      <c r="E1030" t="s">
        <v>2217</v>
      </c>
    </row>
    <row r="1031" spans="5:5" x14ac:dyDescent="0.2">
      <c r="E1031" t="s">
        <v>2218</v>
      </c>
    </row>
    <row r="1032" spans="5:5" x14ac:dyDescent="0.2">
      <c r="E1032" t="s">
        <v>2219</v>
      </c>
    </row>
    <row r="1033" spans="5:5" x14ac:dyDescent="0.2">
      <c r="E1033" t="s">
        <v>2220</v>
      </c>
    </row>
    <row r="1034" spans="5:5" x14ac:dyDescent="0.2">
      <c r="E1034" t="s">
        <v>2221</v>
      </c>
    </row>
    <row r="1035" spans="5:5" x14ac:dyDescent="0.2">
      <c r="E1035" t="s">
        <v>2222</v>
      </c>
    </row>
    <row r="1036" spans="5:5" x14ac:dyDescent="0.2">
      <c r="E1036" t="s">
        <v>2223</v>
      </c>
    </row>
    <row r="1037" spans="5:5" x14ac:dyDescent="0.2">
      <c r="E1037" t="s">
        <v>2224</v>
      </c>
    </row>
    <row r="1038" spans="5:5" x14ac:dyDescent="0.2">
      <c r="E1038" t="s">
        <v>2225</v>
      </c>
    </row>
    <row r="1039" spans="5:5" x14ac:dyDescent="0.2">
      <c r="E1039" t="s">
        <v>2226</v>
      </c>
    </row>
    <row r="1040" spans="5:5" x14ac:dyDescent="0.2">
      <c r="E1040" t="s">
        <v>2227</v>
      </c>
    </row>
    <row r="1041" spans="5:5" x14ac:dyDescent="0.2">
      <c r="E1041" t="s">
        <v>2228</v>
      </c>
    </row>
    <row r="1042" spans="5:5" x14ac:dyDescent="0.2">
      <c r="E1042" t="s">
        <v>2229</v>
      </c>
    </row>
    <row r="1043" spans="5:5" x14ac:dyDescent="0.2">
      <c r="E1043" t="s">
        <v>2230</v>
      </c>
    </row>
    <row r="1044" spans="5:5" x14ac:dyDescent="0.2">
      <c r="E1044" t="s">
        <v>2231</v>
      </c>
    </row>
    <row r="1045" spans="5:5" x14ac:dyDescent="0.2">
      <c r="E1045" t="s">
        <v>2232</v>
      </c>
    </row>
    <row r="1046" spans="5:5" x14ac:dyDescent="0.2">
      <c r="E1046" t="s">
        <v>2233</v>
      </c>
    </row>
    <row r="1047" spans="5:5" x14ac:dyDescent="0.2">
      <c r="E1047" t="s">
        <v>2234</v>
      </c>
    </row>
    <row r="1048" spans="5:5" x14ac:dyDescent="0.2">
      <c r="E1048" t="s">
        <v>2235</v>
      </c>
    </row>
    <row r="1049" spans="5:5" x14ac:dyDescent="0.2">
      <c r="E1049" t="s">
        <v>2236</v>
      </c>
    </row>
    <row r="1050" spans="5:5" x14ac:dyDescent="0.2">
      <c r="E1050" t="s">
        <v>2237</v>
      </c>
    </row>
    <row r="1051" spans="5:5" x14ac:dyDescent="0.2">
      <c r="E1051" t="s">
        <v>2238</v>
      </c>
    </row>
    <row r="1052" spans="5:5" x14ac:dyDescent="0.2">
      <c r="E1052" t="s">
        <v>2239</v>
      </c>
    </row>
    <row r="1053" spans="5:5" x14ac:dyDescent="0.2">
      <c r="E1053" t="s">
        <v>2240</v>
      </c>
    </row>
    <row r="1054" spans="5:5" x14ac:dyDescent="0.2">
      <c r="E1054" t="s">
        <v>2241</v>
      </c>
    </row>
    <row r="1055" spans="5:5" x14ac:dyDescent="0.2">
      <c r="E1055" t="s">
        <v>2242</v>
      </c>
    </row>
    <row r="1056" spans="5:5" x14ac:dyDescent="0.2">
      <c r="E1056" t="s">
        <v>2243</v>
      </c>
    </row>
    <row r="1057" spans="5:5" x14ac:dyDescent="0.2">
      <c r="E1057" t="s">
        <v>2244</v>
      </c>
    </row>
    <row r="1058" spans="5:5" x14ac:dyDescent="0.2">
      <c r="E1058" t="s">
        <v>2245</v>
      </c>
    </row>
    <row r="1059" spans="5:5" x14ac:dyDescent="0.2">
      <c r="E1059" t="s">
        <v>2246</v>
      </c>
    </row>
    <row r="1060" spans="5:5" x14ac:dyDescent="0.2">
      <c r="E1060" t="s">
        <v>2247</v>
      </c>
    </row>
    <row r="1061" spans="5:5" x14ac:dyDescent="0.2">
      <c r="E1061" t="s">
        <v>2248</v>
      </c>
    </row>
    <row r="1062" spans="5:5" x14ac:dyDescent="0.2">
      <c r="E1062" t="s">
        <v>2249</v>
      </c>
    </row>
    <row r="1063" spans="5:5" x14ac:dyDescent="0.2">
      <c r="E1063" t="s">
        <v>2250</v>
      </c>
    </row>
    <row r="1064" spans="5:5" x14ac:dyDescent="0.2">
      <c r="E1064" t="s">
        <v>2251</v>
      </c>
    </row>
    <row r="1065" spans="5:5" x14ac:dyDescent="0.2">
      <c r="E1065" t="s">
        <v>2252</v>
      </c>
    </row>
    <row r="1066" spans="5:5" x14ac:dyDescent="0.2">
      <c r="E1066" t="s">
        <v>2253</v>
      </c>
    </row>
    <row r="1067" spans="5:5" x14ac:dyDescent="0.2">
      <c r="E1067" t="s">
        <v>2254</v>
      </c>
    </row>
    <row r="1068" spans="5:5" x14ac:dyDescent="0.2">
      <c r="E1068" t="s">
        <v>2255</v>
      </c>
    </row>
    <row r="1069" spans="5:5" x14ac:dyDescent="0.2">
      <c r="E1069" t="s">
        <v>2256</v>
      </c>
    </row>
    <row r="1070" spans="5:5" x14ac:dyDescent="0.2">
      <c r="E1070" t="s">
        <v>2257</v>
      </c>
    </row>
    <row r="1071" spans="5:5" x14ac:dyDescent="0.2">
      <c r="E1071" t="s">
        <v>2258</v>
      </c>
    </row>
    <row r="1072" spans="5:5" x14ac:dyDescent="0.2">
      <c r="E1072" t="s">
        <v>2259</v>
      </c>
    </row>
    <row r="1073" spans="5:5" x14ac:dyDescent="0.2">
      <c r="E1073" t="s">
        <v>2260</v>
      </c>
    </row>
    <row r="1074" spans="5:5" x14ac:dyDescent="0.2">
      <c r="E1074" t="s">
        <v>2261</v>
      </c>
    </row>
    <row r="1075" spans="5:5" x14ac:dyDescent="0.2">
      <c r="E1075" t="s">
        <v>2262</v>
      </c>
    </row>
    <row r="1076" spans="5:5" x14ac:dyDescent="0.2">
      <c r="E1076" t="s">
        <v>2263</v>
      </c>
    </row>
    <row r="1077" spans="5:5" x14ac:dyDescent="0.2">
      <c r="E1077" t="s">
        <v>2264</v>
      </c>
    </row>
    <row r="1078" spans="5:5" x14ac:dyDescent="0.2">
      <c r="E1078" t="s">
        <v>2265</v>
      </c>
    </row>
    <row r="1079" spans="5:5" x14ac:dyDescent="0.2">
      <c r="E1079" t="s">
        <v>2266</v>
      </c>
    </row>
    <row r="1080" spans="5:5" x14ac:dyDescent="0.2">
      <c r="E1080" t="s">
        <v>2267</v>
      </c>
    </row>
    <row r="1081" spans="5:5" x14ac:dyDescent="0.2">
      <c r="E1081" t="s">
        <v>2268</v>
      </c>
    </row>
    <row r="1082" spans="5:5" x14ac:dyDescent="0.2">
      <c r="E1082" t="s">
        <v>2269</v>
      </c>
    </row>
    <row r="1083" spans="5:5" x14ac:dyDescent="0.2">
      <c r="E1083" t="s">
        <v>2270</v>
      </c>
    </row>
    <row r="1084" spans="5:5" x14ac:dyDescent="0.2">
      <c r="E1084" t="s">
        <v>2271</v>
      </c>
    </row>
    <row r="1085" spans="5:5" x14ac:dyDescent="0.2">
      <c r="E1085" t="s">
        <v>2272</v>
      </c>
    </row>
    <row r="1086" spans="5:5" x14ac:dyDescent="0.2">
      <c r="E1086" t="s">
        <v>2273</v>
      </c>
    </row>
    <row r="1087" spans="5:5" x14ac:dyDescent="0.2">
      <c r="E1087" t="s">
        <v>2274</v>
      </c>
    </row>
    <row r="1088" spans="5:5" x14ac:dyDescent="0.2">
      <c r="E1088" t="s">
        <v>2275</v>
      </c>
    </row>
    <row r="1089" spans="5:5" x14ac:dyDescent="0.2">
      <c r="E1089" t="s">
        <v>2276</v>
      </c>
    </row>
    <row r="1090" spans="5:5" x14ac:dyDescent="0.2">
      <c r="E1090" t="s">
        <v>2277</v>
      </c>
    </row>
    <row r="1091" spans="5:5" x14ac:dyDescent="0.2">
      <c r="E1091" t="s">
        <v>2278</v>
      </c>
    </row>
    <row r="1092" spans="5:5" x14ac:dyDescent="0.2">
      <c r="E1092" t="s">
        <v>2279</v>
      </c>
    </row>
    <row r="1093" spans="5:5" x14ac:dyDescent="0.2">
      <c r="E1093" t="s">
        <v>2280</v>
      </c>
    </row>
    <row r="1094" spans="5:5" x14ac:dyDescent="0.2">
      <c r="E1094" t="s">
        <v>2281</v>
      </c>
    </row>
    <row r="1095" spans="5:5" x14ac:dyDescent="0.2">
      <c r="E1095" t="s">
        <v>2282</v>
      </c>
    </row>
    <row r="1096" spans="5:5" x14ac:dyDescent="0.2">
      <c r="E1096" t="s">
        <v>2283</v>
      </c>
    </row>
    <row r="1097" spans="5:5" x14ac:dyDescent="0.2">
      <c r="E1097" t="s">
        <v>2284</v>
      </c>
    </row>
    <row r="1098" spans="5:5" x14ac:dyDescent="0.2">
      <c r="E1098" t="s">
        <v>2285</v>
      </c>
    </row>
    <row r="1099" spans="5:5" x14ac:dyDescent="0.2">
      <c r="E1099" t="s">
        <v>2286</v>
      </c>
    </row>
    <row r="1100" spans="5:5" x14ac:dyDescent="0.2">
      <c r="E1100" t="s">
        <v>2287</v>
      </c>
    </row>
    <row r="1101" spans="5:5" x14ac:dyDescent="0.2">
      <c r="E1101" t="s">
        <v>2288</v>
      </c>
    </row>
    <row r="1102" spans="5:5" x14ac:dyDescent="0.2">
      <c r="E1102" t="s">
        <v>2289</v>
      </c>
    </row>
    <row r="1103" spans="5:5" x14ac:dyDescent="0.2">
      <c r="E1103" t="s">
        <v>2290</v>
      </c>
    </row>
    <row r="1104" spans="5:5" x14ac:dyDescent="0.2">
      <c r="E1104" t="s">
        <v>2291</v>
      </c>
    </row>
    <row r="1105" spans="5:5" x14ac:dyDescent="0.2">
      <c r="E1105" t="s">
        <v>2292</v>
      </c>
    </row>
    <row r="1106" spans="5:5" x14ac:dyDescent="0.2">
      <c r="E1106" t="s">
        <v>2293</v>
      </c>
    </row>
    <row r="1107" spans="5:5" x14ac:dyDescent="0.2">
      <c r="E1107" t="s">
        <v>2294</v>
      </c>
    </row>
    <row r="1108" spans="5:5" x14ac:dyDescent="0.2">
      <c r="E1108" t="s">
        <v>2295</v>
      </c>
    </row>
    <row r="1109" spans="5:5" x14ac:dyDescent="0.2">
      <c r="E1109" t="s">
        <v>2296</v>
      </c>
    </row>
    <row r="1110" spans="5:5" x14ac:dyDescent="0.2">
      <c r="E1110" t="s">
        <v>2297</v>
      </c>
    </row>
    <row r="1111" spans="5:5" x14ac:dyDescent="0.2">
      <c r="E1111" t="s">
        <v>2298</v>
      </c>
    </row>
    <row r="1112" spans="5:5" x14ac:dyDescent="0.2">
      <c r="E1112" t="s">
        <v>2299</v>
      </c>
    </row>
    <row r="1113" spans="5:5" x14ac:dyDescent="0.2">
      <c r="E1113" t="s">
        <v>2300</v>
      </c>
    </row>
    <row r="1114" spans="5:5" x14ac:dyDescent="0.2">
      <c r="E1114" t="s">
        <v>2301</v>
      </c>
    </row>
    <row r="1115" spans="5:5" x14ac:dyDescent="0.2">
      <c r="E1115" t="s">
        <v>2302</v>
      </c>
    </row>
    <row r="1116" spans="5:5" x14ac:dyDescent="0.2">
      <c r="E1116" t="s">
        <v>2303</v>
      </c>
    </row>
    <row r="1117" spans="5:5" x14ac:dyDescent="0.2">
      <c r="E1117" t="s">
        <v>2304</v>
      </c>
    </row>
    <row r="1118" spans="5:5" x14ac:dyDescent="0.2">
      <c r="E1118" t="s">
        <v>2305</v>
      </c>
    </row>
    <row r="1119" spans="5:5" x14ac:dyDescent="0.2">
      <c r="E1119" t="s">
        <v>2306</v>
      </c>
    </row>
    <row r="1120" spans="5:5" x14ac:dyDescent="0.2">
      <c r="E1120" t="s">
        <v>2307</v>
      </c>
    </row>
    <row r="1121" spans="5:5" x14ac:dyDescent="0.2">
      <c r="E1121" t="s">
        <v>2308</v>
      </c>
    </row>
    <row r="1122" spans="5:5" x14ac:dyDescent="0.2">
      <c r="E1122" t="s">
        <v>2309</v>
      </c>
    </row>
    <row r="1123" spans="5:5" x14ac:dyDescent="0.2">
      <c r="E1123" t="s">
        <v>2310</v>
      </c>
    </row>
    <row r="1124" spans="5:5" x14ac:dyDescent="0.2">
      <c r="E1124" t="s">
        <v>2311</v>
      </c>
    </row>
    <row r="1125" spans="5:5" x14ac:dyDescent="0.2">
      <c r="E1125" t="s">
        <v>2312</v>
      </c>
    </row>
    <row r="1126" spans="5:5" x14ac:dyDescent="0.2">
      <c r="E1126" t="s">
        <v>2313</v>
      </c>
    </row>
    <row r="1127" spans="5:5" x14ac:dyDescent="0.2">
      <c r="E1127" t="s">
        <v>2314</v>
      </c>
    </row>
    <row r="1128" spans="5:5" x14ac:dyDescent="0.2">
      <c r="E1128" t="s">
        <v>2315</v>
      </c>
    </row>
    <row r="1129" spans="5:5" x14ac:dyDescent="0.2">
      <c r="E1129" t="s">
        <v>2316</v>
      </c>
    </row>
    <row r="1130" spans="5:5" x14ac:dyDescent="0.2">
      <c r="E1130" t="s">
        <v>2317</v>
      </c>
    </row>
    <row r="1131" spans="5:5" x14ac:dyDescent="0.2">
      <c r="E1131" t="s">
        <v>2318</v>
      </c>
    </row>
    <row r="1132" spans="5:5" x14ac:dyDescent="0.2">
      <c r="E1132" t="s">
        <v>2319</v>
      </c>
    </row>
    <row r="1133" spans="5:5" x14ac:dyDescent="0.2">
      <c r="E1133" t="s">
        <v>2320</v>
      </c>
    </row>
    <row r="1134" spans="5:5" x14ac:dyDescent="0.2">
      <c r="E1134" t="s">
        <v>2321</v>
      </c>
    </row>
    <row r="1135" spans="5:5" x14ac:dyDescent="0.2">
      <c r="E1135" t="s">
        <v>2322</v>
      </c>
    </row>
    <row r="1136" spans="5:5" x14ac:dyDescent="0.2">
      <c r="E1136" t="s">
        <v>2323</v>
      </c>
    </row>
    <row r="1137" spans="5:5" x14ac:dyDescent="0.2">
      <c r="E1137" t="s">
        <v>2324</v>
      </c>
    </row>
    <row r="1138" spans="5:5" x14ac:dyDescent="0.2">
      <c r="E1138" t="s">
        <v>2325</v>
      </c>
    </row>
    <row r="1139" spans="5:5" x14ac:dyDescent="0.2">
      <c r="E1139" t="s">
        <v>2326</v>
      </c>
    </row>
    <row r="1140" spans="5:5" x14ac:dyDescent="0.2">
      <c r="E1140" t="s">
        <v>2327</v>
      </c>
    </row>
    <row r="1141" spans="5:5" x14ac:dyDescent="0.2">
      <c r="E1141" t="s">
        <v>2328</v>
      </c>
    </row>
    <row r="1142" spans="5:5" x14ac:dyDescent="0.2">
      <c r="E1142" t="s">
        <v>2329</v>
      </c>
    </row>
    <row r="1143" spans="5:5" x14ac:dyDescent="0.2">
      <c r="E1143" t="s">
        <v>2330</v>
      </c>
    </row>
    <row r="1144" spans="5:5" x14ac:dyDescent="0.2">
      <c r="E1144" t="s">
        <v>2331</v>
      </c>
    </row>
    <row r="1145" spans="5:5" x14ac:dyDescent="0.2">
      <c r="E1145" t="s">
        <v>2332</v>
      </c>
    </row>
    <row r="1146" spans="5:5" x14ac:dyDescent="0.2">
      <c r="E1146" t="s">
        <v>2333</v>
      </c>
    </row>
    <row r="1147" spans="5:5" x14ac:dyDescent="0.2">
      <c r="E1147" t="s">
        <v>2334</v>
      </c>
    </row>
    <row r="1148" spans="5:5" x14ac:dyDescent="0.2">
      <c r="E1148" t="s">
        <v>2335</v>
      </c>
    </row>
    <row r="1149" spans="5:5" x14ac:dyDescent="0.2">
      <c r="E1149" t="s">
        <v>2336</v>
      </c>
    </row>
    <row r="1150" spans="5:5" x14ac:dyDescent="0.2">
      <c r="E1150" t="s">
        <v>2337</v>
      </c>
    </row>
    <row r="1151" spans="5:5" x14ac:dyDescent="0.2">
      <c r="E1151" t="s">
        <v>2338</v>
      </c>
    </row>
    <row r="1152" spans="5:5" x14ac:dyDescent="0.2">
      <c r="E1152" t="s">
        <v>2339</v>
      </c>
    </row>
    <row r="1153" spans="5:5" x14ac:dyDescent="0.2">
      <c r="E1153" t="s">
        <v>2340</v>
      </c>
    </row>
    <row r="1154" spans="5:5" x14ac:dyDescent="0.2">
      <c r="E1154" t="s">
        <v>2341</v>
      </c>
    </row>
    <row r="1155" spans="5:5" x14ac:dyDescent="0.2">
      <c r="E1155" t="s">
        <v>2342</v>
      </c>
    </row>
    <row r="1156" spans="5:5" x14ac:dyDescent="0.2">
      <c r="E1156" t="s">
        <v>2343</v>
      </c>
    </row>
    <row r="1157" spans="5:5" x14ac:dyDescent="0.2">
      <c r="E1157" t="s">
        <v>2344</v>
      </c>
    </row>
    <row r="1158" spans="5:5" x14ac:dyDescent="0.2">
      <c r="E1158" t="s">
        <v>2345</v>
      </c>
    </row>
    <row r="1159" spans="5:5" x14ac:dyDescent="0.2">
      <c r="E1159" t="s">
        <v>2346</v>
      </c>
    </row>
    <row r="1160" spans="5:5" x14ac:dyDescent="0.2">
      <c r="E1160" t="s">
        <v>2347</v>
      </c>
    </row>
    <row r="1161" spans="5:5" x14ac:dyDescent="0.2">
      <c r="E1161" t="s">
        <v>2348</v>
      </c>
    </row>
    <row r="1162" spans="5:5" x14ac:dyDescent="0.2">
      <c r="E1162" t="s">
        <v>2349</v>
      </c>
    </row>
    <row r="1163" spans="5:5" x14ac:dyDescent="0.2">
      <c r="E1163" t="s">
        <v>2350</v>
      </c>
    </row>
    <row r="1164" spans="5:5" x14ac:dyDescent="0.2">
      <c r="E1164" t="s">
        <v>2351</v>
      </c>
    </row>
    <row r="1165" spans="5:5" x14ac:dyDescent="0.2">
      <c r="E1165" t="s">
        <v>2352</v>
      </c>
    </row>
    <row r="1166" spans="5:5" x14ac:dyDescent="0.2">
      <c r="E1166" t="s">
        <v>2353</v>
      </c>
    </row>
    <row r="1167" spans="5:5" x14ac:dyDescent="0.2">
      <c r="E1167" t="s">
        <v>2354</v>
      </c>
    </row>
    <row r="1168" spans="5:5" x14ac:dyDescent="0.2">
      <c r="E1168" t="s">
        <v>2355</v>
      </c>
    </row>
    <row r="1169" spans="5:5" x14ac:dyDescent="0.2">
      <c r="E1169" t="s">
        <v>2356</v>
      </c>
    </row>
    <row r="1170" spans="5:5" x14ac:dyDescent="0.2">
      <c r="E1170" t="s">
        <v>2357</v>
      </c>
    </row>
    <row r="1171" spans="5:5" x14ac:dyDescent="0.2">
      <c r="E1171" t="s">
        <v>2358</v>
      </c>
    </row>
    <row r="1172" spans="5:5" x14ac:dyDescent="0.2">
      <c r="E1172" t="s">
        <v>2359</v>
      </c>
    </row>
    <row r="1173" spans="5:5" x14ac:dyDescent="0.2">
      <c r="E1173" t="s">
        <v>2360</v>
      </c>
    </row>
    <row r="1174" spans="5:5" x14ac:dyDescent="0.2">
      <c r="E1174" t="s">
        <v>2361</v>
      </c>
    </row>
    <row r="1175" spans="5:5" x14ac:dyDescent="0.2">
      <c r="E1175" t="s">
        <v>2362</v>
      </c>
    </row>
    <row r="1176" spans="5:5" x14ac:dyDescent="0.2">
      <c r="E1176" t="s">
        <v>2363</v>
      </c>
    </row>
    <row r="1177" spans="5:5" x14ac:dyDescent="0.2">
      <c r="E1177" t="s">
        <v>2364</v>
      </c>
    </row>
    <row r="1178" spans="5:5" x14ac:dyDescent="0.2">
      <c r="E1178" t="s">
        <v>2365</v>
      </c>
    </row>
    <row r="1179" spans="5:5" x14ac:dyDescent="0.2">
      <c r="E1179" t="s">
        <v>2366</v>
      </c>
    </row>
    <row r="1180" spans="5:5" x14ac:dyDescent="0.2">
      <c r="E1180" t="s">
        <v>2367</v>
      </c>
    </row>
    <row r="1181" spans="5:5" x14ac:dyDescent="0.2">
      <c r="E1181" t="s">
        <v>2368</v>
      </c>
    </row>
    <row r="1182" spans="5:5" x14ac:dyDescent="0.2">
      <c r="E1182" t="s">
        <v>2369</v>
      </c>
    </row>
    <row r="1183" spans="5:5" x14ac:dyDescent="0.2">
      <c r="E1183" t="s">
        <v>2370</v>
      </c>
    </row>
    <row r="1184" spans="5:5" x14ac:dyDescent="0.2">
      <c r="E1184" t="s">
        <v>2371</v>
      </c>
    </row>
    <row r="1185" spans="5:5" x14ac:dyDescent="0.2">
      <c r="E1185" t="s">
        <v>2372</v>
      </c>
    </row>
    <row r="1186" spans="5:5" x14ac:dyDescent="0.2">
      <c r="E1186" t="s">
        <v>2373</v>
      </c>
    </row>
    <row r="1187" spans="5:5" x14ac:dyDescent="0.2">
      <c r="E1187" t="s">
        <v>2374</v>
      </c>
    </row>
    <row r="1188" spans="5:5" x14ac:dyDescent="0.2">
      <c r="E1188" t="s">
        <v>2375</v>
      </c>
    </row>
    <row r="1189" spans="5:5" x14ac:dyDescent="0.2">
      <c r="E1189" t="s">
        <v>2376</v>
      </c>
    </row>
    <row r="1190" spans="5:5" x14ac:dyDescent="0.2">
      <c r="E1190" t="s">
        <v>2377</v>
      </c>
    </row>
    <row r="1191" spans="5:5" x14ac:dyDescent="0.2">
      <c r="E1191" t="s">
        <v>2378</v>
      </c>
    </row>
    <row r="1192" spans="5:5" x14ac:dyDescent="0.2">
      <c r="E1192" t="s">
        <v>2379</v>
      </c>
    </row>
    <row r="1193" spans="5:5" x14ac:dyDescent="0.2">
      <c r="E1193" t="s">
        <v>2380</v>
      </c>
    </row>
    <row r="1194" spans="5:5" x14ac:dyDescent="0.2">
      <c r="E1194" t="s">
        <v>2381</v>
      </c>
    </row>
    <row r="1195" spans="5:5" x14ac:dyDescent="0.2">
      <c r="E1195" t="s">
        <v>2382</v>
      </c>
    </row>
    <row r="1196" spans="5:5" x14ac:dyDescent="0.2">
      <c r="E1196" t="s">
        <v>2383</v>
      </c>
    </row>
    <row r="1197" spans="5:5" x14ac:dyDescent="0.2">
      <c r="E1197" t="s">
        <v>2384</v>
      </c>
    </row>
    <row r="1198" spans="5:5" x14ac:dyDescent="0.2">
      <c r="E1198" t="s">
        <v>2385</v>
      </c>
    </row>
    <row r="1199" spans="5:5" x14ac:dyDescent="0.2">
      <c r="E1199" t="s">
        <v>2386</v>
      </c>
    </row>
    <row r="1200" spans="5:5" x14ac:dyDescent="0.2">
      <c r="E1200" t="s">
        <v>2387</v>
      </c>
    </row>
    <row r="1201" spans="5:5" x14ac:dyDescent="0.2">
      <c r="E1201" t="s">
        <v>2388</v>
      </c>
    </row>
    <row r="1202" spans="5:5" x14ac:dyDescent="0.2">
      <c r="E1202" t="s">
        <v>2389</v>
      </c>
    </row>
    <row r="1203" spans="5:5" x14ac:dyDescent="0.2">
      <c r="E1203" t="s">
        <v>2390</v>
      </c>
    </row>
    <row r="1204" spans="5:5" x14ac:dyDescent="0.2">
      <c r="E1204" t="s">
        <v>2391</v>
      </c>
    </row>
    <row r="1205" spans="5:5" x14ac:dyDescent="0.2">
      <c r="E1205" t="s">
        <v>2392</v>
      </c>
    </row>
    <row r="1206" spans="5:5" x14ac:dyDescent="0.2">
      <c r="E1206" t="s">
        <v>2393</v>
      </c>
    </row>
    <row r="1207" spans="5:5" x14ac:dyDescent="0.2">
      <c r="E1207" t="s">
        <v>2394</v>
      </c>
    </row>
    <row r="1208" spans="5:5" x14ac:dyDescent="0.2">
      <c r="E1208" t="s">
        <v>2395</v>
      </c>
    </row>
    <row r="1209" spans="5:5" x14ac:dyDescent="0.2">
      <c r="E1209" t="s">
        <v>2396</v>
      </c>
    </row>
    <row r="1210" spans="5:5" x14ac:dyDescent="0.2">
      <c r="E1210" t="s">
        <v>2397</v>
      </c>
    </row>
    <row r="1211" spans="5:5" x14ac:dyDescent="0.2">
      <c r="E1211" t="s">
        <v>2398</v>
      </c>
    </row>
    <row r="1212" spans="5:5" x14ac:dyDescent="0.2">
      <c r="E1212" t="s">
        <v>2399</v>
      </c>
    </row>
    <row r="1213" spans="5:5" x14ac:dyDescent="0.2">
      <c r="E1213" t="s">
        <v>2400</v>
      </c>
    </row>
    <row r="1214" spans="5:5" x14ac:dyDescent="0.2">
      <c r="E1214" t="s">
        <v>2401</v>
      </c>
    </row>
    <row r="1215" spans="5:5" x14ac:dyDescent="0.2">
      <c r="E1215" t="s">
        <v>2402</v>
      </c>
    </row>
    <row r="1216" spans="5:5" x14ac:dyDescent="0.2">
      <c r="E1216" t="s">
        <v>2403</v>
      </c>
    </row>
    <row r="1217" spans="5:5" x14ac:dyDescent="0.2">
      <c r="E1217" t="s">
        <v>2404</v>
      </c>
    </row>
    <row r="1218" spans="5:5" x14ac:dyDescent="0.2">
      <c r="E1218" t="s">
        <v>2405</v>
      </c>
    </row>
    <row r="1219" spans="5:5" x14ac:dyDescent="0.2">
      <c r="E1219" t="s">
        <v>2406</v>
      </c>
    </row>
    <row r="1220" spans="5:5" x14ac:dyDescent="0.2">
      <c r="E1220" t="s">
        <v>2407</v>
      </c>
    </row>
    <row r="1221" spans="5:5" x14ac:dyDescent="0.2">
      <c r="E1221" t="s">
        <v>2408</v>
      </c>
    </row>
    <row r="1222" spans="5:5" x14ac:dyDescent="0.2">
      <c r="E1222" t="s">
        <v>2409</v>
      </c>
    </row>
    <row r="1223" spans="5:5" x14ac:dyDescent="0.2">
      <c r="E1223" t="s">
        <v>2410</v>
      </c>
    </row>
    <row r="1224" spans="5:5" x14ac:dyDescent="0.2">
      <c r="E1224" t="s">
        <v>2411</v>
      </c>
    </row>
    <row r="1225" spans="5:5" x14ac:dyDescent="0.2">
      <c r="E1225" t="s">
        <v>2412</v>
      </c>
    </row>
    <row r="1226" spans="5:5" x14ac:dyDescent="0.2">
      <c r="E1226" t="s">
        <v>2413</v>
      </c>
    </row>
    <row r="1227" spans="5:5" x14ac:dyDescent="0.2">
      <c r="E1227" t="s">
        <v>2414</v>
      </c>
    </row>
    <row r="1228" spans="5:5" x14ac:dyDescent="0.2">
      <c r="E1228" t="s">
        <v>2415</v>
      </c>
    </row>
    <row r="1229" spans="5:5" x14ac:dyDescent="0.2">
      <c r="E1229" t="s">
        <v>2416</v>
      </c>
    </row>
    <row r="1230" spans="5:5" x14ac:dyDescent="0.2">
      <c r="E1230" t="s">
        <v>2417</v>
      </c>
    </row>
    <row r="1231" spans="5:5" x14ac:dyDescent="0.2">
      <c r="E1231" t="s">
        <v>2418</v>
      </c>
    </row>
    <row r="1232" spans="5:5" x14ac:dyDescent="0.2">
      <c r="E1232" t="s">
        <v>2419</v>
      </c>
    </row>
    <row r="1233" spans="2:5" x14ac:dyDescent="0.2">
      <c r="E1233" t="s">
        <v>2420</v>
      </c>
    </row>
    <row r="1234" spans="2:5" x14ac:dyDescent="0.2">
      <c r="E1234" t="s">
        <v>2421</v>
      </c>
    </row>
    <row r="1235" spans="2:5" x14ac:dyDescent="0.2">
      <c r="E1235" t="s">
        <v>2422</v>
      </c>
    </row>
    <row r="1236" spans="2:5" x14ac:dyDescent="0.2">
      <c r="E1236" t="s">
        <v>2423</v>
      </c>
    </row>
    <row r="1237" spans="2:5" x14ac:dyDescent="0.2">
      <c r="E1237" t="s">
        <v>2424</v>
      </c>
    </row>
    <row r="1238" spans="2:5" x14ac:dyDescent="0.2">
      <c r="E1238" t="s">
        <v>2425</v>
      </c>
    </row>
    <row r="1239" spans="2:5" x14ac:dyDescent="0.2">
      <c r="E1239" t="s">
        <v>2426</v>
      </c>
    </row>
    <row r="1240" spans="2:5" x14ac:dyDescent="0.2">
      <c r="E1240" t="s">
        <v>2427</v>
      </c>
    </row>
    <row r="1241" spans="2:5" x14ac:dyDescent="0.2">
      <c r="E1241" t="s">
        <v>2428</v>
      </c>
    </row>
    <row r="1242" spans="2:5" x14ac:dyDescent="0.2">
      <c r="E1242" t="s">
        <v>2429</v>
      </c>
    </row>
    <row r="1243" spans="2:5" x14ac:dyDescent="0.2">
      <c r="E1243" t="s">
        <v>2430</v>
      </c>
    </row>
    <row r="1244" spans="2:5" x14ac:dyDescent="0.2">
      <c r="E1244" t="s">
        <v>2431</v>
      </c>
    </row>
    <row r="1245" spans="2:5" x14ac:dyDescent="0.2">
      <c r="E1245" t="s">
        <v>2432</v>
      </c>
    </row>
    <row r="1246" spans="2:5" x14ac:dyDescent="0.2">
      <c r="B1246" t="s">
        <v>815</v>
      </c>
      <c r="C1246">
        <v>0</v>
      </c>
      <c r="D1246">
        <v>0</v>
      </c>
      <c r="E1246" t="s">
        <v>2433</v>
      </c>
    </row>
    <row r="1247" spans="2:5" x14ac:dyDescent="0.2">
      <c r="E1247" t="s">
        <v>2434</v>
      </c>
    </row>
    <row r="1248" spans="2:5" x14ac:dyDescent="0.2">
      <c r="E1248" t="s">
        <v>2435</v>
      </c>
    </row>
    <row r="1249" spans="2:5" x14ac:dyDescent="0.2">
      <c r="E1249" t="s">
        <v>2436</v>
      </c>
    </row>
    <row r="1250" spans="2:5" x14ac:dyDescent="0.2">
      <c r="E1250" t="s">
        <v>2437</v>
      </c>
    </row>
    <row r="1251" spans="2:5" x14ac:dyDescent="0.2">
      <c r="E1251" t="s">
        <v>2438</v>
      </c>
    </row>
    <row r="1252" spans="2:5" x14ac:dyDescent="0.2">
      <c r="E1252" t="s">
        <v>2439</v>
      </c>
    </row>
    <row r="1253" spans="2:5" x14ac:dyDescent="0.2">
      <c r="E1253" t="s">
        <v>2440</v>
      </c>
    </row>
    <row r="1254" spans="2:5" x14ac:dyDescent="0.2">
      <c r="E1254" t="s">
        <v>2441</v>
      </c>
    </row>
    <row r="1255" spans="2:5" x14ac:dyDescent="0.2">
      <c r="E1255" t="s">
        <v>2442</v>
      </c>
    </row>
    <row r="1256" spans="2:5" x14ac:dyDescent="0.2">
      <c r="B1256" t="s">
        <v>817</v>
      </c>
      <c r="C1256">
        <v>0</v>
      </c>
      <c r="D1256">
        <v>0</v>
      </c>
      <c r="E1256" t="s">
        <v>2443</v>
      </c>
    </row>
    <row r="1257" spans="2:5" x14ac:dyDescent="0.2">
      <c r="E1257" t="s">
        <v>2444</v>
      </c>
    </row>
    <row r="1258" spans="2:5" x14ac:dyDescent="0.2">
      <c r="E1258" t="s">
        <v>2445</v>
      </c>
    </row>
    <row r="1259" spans="2:5" x14ac:dyDescent="0.2">
      <c r="E1259" t="s">
        <v>2446</v>
      </c>
    </row>
    <row r="1260" spans="2:5" x14ac:dyDescent="0.2">
      <c r="E1260" t="s">
        <v>2447</v>
      </c>
    </row>
    <row r="1261" spans="2:5" x14ac:dyDescent="0.2">
      <c r="E1261" t="s">
        <v>2448</v>
      </c>
    </row>
    <row r="1262" spans="2:5" x14ac:dyDescent="0.2">
      <c r="E1262" t="s">
        <v>2449</v>
      </c>
    </row>
    <row r="1263" spans="2:5" x14ac:dyDescent="0.2">
      <c r="E1263" t="s">
        <v>2450</v>
      </c>
    </row>
    <row r="1264" spans="2:5" x14ac:dyDescent="0.2">
      <c r="E1264" t="s">
        <v>2451</v>
      </c>
    </row>
    <row r="1265" spans="2:5" x14ac:dyDescent="0.2">
      <c r="E1265" t="s">
        <v>2452</v>
      </c>
    </row>
    <row r="1266" spans="2:5" x14ac:dyDescent="0.2">
      <c r="E1266" t="s">
        <v>2453</v>
      </c>
    </row>
    <row r="1267" spans="2:5" x14ac:dyDescent="0.2">
      <c r="E1267" t="s">
        <v>2454</v>
      </c>
    </row>
    <row r="1268" spans="2:5" x14ac:dyDescent="0.2">
      <c r="B1268" t="s">
        <v>821</v>
      </c>
      <c r="C1268">
        <v>0</v>
      </c>
      <c r="D1268">
        <v>0</v>
      </c>
      <c r="E1268" t="s">
        <v>2443</v>
      </c>
    </row>
    <row r="1269" spans="2:5" x14ac:dyDescent="0.2">
      <c r="E1269" t="s">
        <v>2449</v>
      </c>
    </row>
    <row r="1270" spans="2:5" x14ac:dyDescent="0.2">
      <c r="E1270" t="s">
        <v>2450</v>
      </c>
    </row>
    <row r="1271" spans="2:5" x14ac:dyDescent="0.2">
      <c r="B1271" t="s">
        <v>836</v>
      </c>
      <c r="C1271">
        <v>0</v>
      </c>
      <c r="D1271">
        <v>0</v>
      </c>
      <c r="E1271" t="s">
        <v>2455</v>
      </c>
    </row>
    <row r="1272" spans="2:5" x14ac:dyDescent="0.2">
      <c r="E1272" t="s">
        <v>2456</v>
      </c>
    </row>
    <row r="1273" spans="2:5" x14ac:dyDescent="0.2">
      <c r="E1273" t="s">
        <v>2457</v>
      </c>
    </row>
    <row r="1274" spans="2:5" x14ac:dyDescent="0.2">
      <c r="B1274" t="s">
        <v>851</v>
      </c>
      <c r="C1274">
        <v>0</v>
      </c>
      <c r="D1274">
        <v>0</v>
      </c>
      <c r="E1274" t="s">
        <v>2458</v>
      </c>
    </row>
    <row r="1275" spans="2:5" x14ac:dyDescent="0.2">
      <c r="B1275" t="s">
        <v>855</v>
      </c>
      <c r="C1275">
        <v>0</v>
      </c>
      <c r="D1275">
        <v>0</v>
      </c>
      <c r="E1275" t="s">
        <v>2459</v>
      </c>
    </row>
    <row r="1276" spans="2:5" x14ac:dyDescent="0.2">
      <c r="E1276" t="s">
        <v>2460</v>
      </c>
    </row>
    <row r="1277" spans="2:5" x14ac:dyDescent="0.2">
      <c r="E1277" t="s">
        <v>2461</v>
      </c>
    </row>
    <row r="1278" spans="2:5" x14ac:dyDescent="0.2">
      <c r="E1278" t="s">
        <v>2462</v>
      </c>
    </row>
    <row r="1279" spans="2:5" x14ac:dyDescent="0.2">
      <c r="E1279" t="s">
        <v>2463</v>
      </c>
    </row>
    <row r="1280" spans="2:5" x14ac:dyDescent="0.2">
      <c r="E1280" t="s">
        <v>2464</v>
      </c>
    </row>
    <row r="1281" spans="5:5" x14ac:dyDescent="0.2">
      <c r="E1281" t="s">
        <v>2465</v>
      </c>
    </row>
    <row r="1282" spans="5:5" x14ac:dyDescent="0.2">
      <c r="E1282" t="s">
        <v>2466</v>
      </c>
    </row>
    <row r="1283" spans="5:5" x14ac:dyDescent="0.2">
      <c r="E1283" t="s">
        <v>2467</v>
      </c>
    </row>
    <row r="1284" spans="5:5" x14ac:dyDescent="0.2">
      <c r="E1284" t="s">
        <v>2468</v>
      </c>
    </row>
    <row r="1285" spans="5:5" x14ac:dyDescent="0.2">
      <c r="E1285" t="s">
        <v>2469</v>
      </c>
    </row>
    <row r="1286" spans="5:5" x14ac:dyDescent="0.2">
      <c r="E1286" t="s">
        <v>2470</v>
      </c>
    </row>
    <row r="1287" spans="5:5" x14ac:dyDescent="0.2">
      <c r="E1287" t="s">
        <v>2471</v>
      </c>
    </row>
    <row r="1288" spans="5:5" x14ac:dyDescent="0.2">
      <c r="E1288" t="s">
        <v>2472</v>
      </c>
    </row>
    <row r="1289" spans="5:5" x14ac:dyDescent="0.2">
      <c r="E1289" t="s">
        <v>2473</v>
      </c>
    </row>
    <row r="1290" spans="5:5" x14ac:dyDescent="0.2">
      <c r="E1290" t="s">
        <v>2474</v>
      </c>
    </row>
    <row r="1291" spans="5:5" x14ac:dyDescent="0.2">
      <c r="E1291" t="s">
        <v>2475</v>
      </c>
    </row>
    <row r="1292" spans="5:5" x14ac:dyDescent="0.2">
      <c r="E1292" t="s">
        <v>2476</v>
      </c>
    </row>
    <row r="1293" spans="5:5" x14ac:dyDescent="0.2">
      <c r="E1293" t="s">
        <v>2477</v>
      </c>
    </row>
    <row r="1294" spans="5:5" x14ac:dyDescent="0.2">
      <c r="E1294" t="s">
        <v>2478</v>
      </c>
    </row>
    <row r="1295" spans="5:5" x14ac:dyDescent="0.2">
      <c r="E1295" t="s">
        <v>2479</v>
      </c>
    </row>
    <row r="1296" spans="5:5" x14ac:dyDescent="0.2">
      <c r="E1296" t="s">
        <v>2480</v>
      </c>
    </row>
    <row r="1297" spans="2:5" x14ac:dyDescent="0.2">
      <c r="E1297" t="s">
        <v>2481</v>
      </c>
    </row>
    <row r="1298" spans="2:5" x14ac:dyDescent="0.2">
      <c r="E1298" t="s">
        <v>2482</v>
      </c>
    </row>
    <row r="1299" spans="2:5" x14ac:dyDescent="0.2">
      <c r="E1299" t="s">
        <v>2483</v>
      </c>
    </row>
    <row r="1300" spans="2:5" x14ac:dyDescent="0.2">
      <c r="E1300" t="s">
        <v>2484</v>
      </c>
    </row>
    <row r="1301" spans="2:5" x14ac:dyDescent="0.2">
      <c r="E1301" t="s">
        <v>2485</v>
      </c>
    </row>
    <row r="1302" spans="2:5" x14ac:dyDescent="0.2">
      <c r="E1302" t="s">
        <v>2486</v>
      </c>
    </row>
    <row r="1303" spans="2:5" x14ac:dyDescent="0.2">
      <c r="E1303" t="s">
        <v>2487</v>
      </c>
    </row>
    <row r="1304" spans="2:5" x14ac:dyDescent="0.2">
      <c r="E1304" t="s">
        <v>2488</v>
      </c>
    </row>
    <row r="1305" spans="2:5" x14ac:dyDescent="0.2">
      <c r="E1305" t="s">
        <v>2489</v>
      </c>
    </row>
    <row r="1306" spans="2:5" x14ac:dyDescent="0.2">
      <c r="B1306" t="s">
        <v>905</v>
      </c>
      <c r="C1306">
        <v>0</v>
      </c>
      <c r="D1306">
        <v>0</v>
      </c>
      <c r="E1306" t="s">
        <v>2490</v>
      </c>
    </row>
    <row r="1307" spans="2:5" x14ac:dyDescent="0.2">
      <c r="E1307" t="s">
        <v>2491</v>
      </c>
    </row>
    <row r="1308" spans="2:5" x14ac:dyDescent="0.2">
      <c r="E1308" t="s">
        <v>2492</v>
      </c>
    </row>
    <row r="1309" spans="2:5" x14ac:dyDescent="0.2">
      <c r="E1309" t="s">
        <v>2493</v>
      </c>
    </row>
    <row r="1310" spans="2:5" x14ac:dyDescent="0.2">
      <c r="E1310" t="s">
        <v>2494</v>
      </c>
    </row>
    <row r="1311" spans="2:5" x14ac:dyDescent="0.2">
      <c r="E1311" t="s">
        <v>2495</v>
      </c>
    </row>
    <row r="1312" spans="2:5" x14ac:dyDescent="0.2">
      <c r="E1312" t="s">
        <v>2496</v>
      </c>
    </row>
    <row r="1313" spans="5:5" x14ac:dyDescent="0.2">
      <c r="E1313" t="s">
        <v>2497</v>
      </c>
    </row>
    <row r="1314" spans="5:5" x14ac:dyDescent="0.2">
      <c r="E1314" t="s">
        <v>2498</v>
      </c>
    </row>
    <row r="1315" spans="5:5" x14ac:dyDescent="0.2">
      <c r="E1315" t="s">
        <v>2499</v>
      </c>
    </row>
    <row r="1316" spans="5:5" x14ac:dyDescent="0.2">
      <c r="E1316" t="s">
        <v>2500</v>
      </c>
    </row>
    <row r="1317" spans="5:5" x14ac:dyDescent="0.2">
      <c r="E1317" t="s">
        <v>2501</v>
      </c>
    </row>
    <row r="1318" spans="5:5" x14ac:dyDescent="0.2">
      <c r="E1318" t="s">
        <v>2502</v>
      </c>
    </row>
    <row r="1319" spans="5:5" x14ac:dyDescent="0.2">
      <c r="E1319" t="s">
        <v>2503</v>
      </c>
    </row>
    <row r="1320" spans="5:5" x14ac:dyDescent="0.2">
      <c r="E1320" t="s">
        <v>2504</v>
      </c>
    </row>
    <row r="1321" spans="5:5" x14ac:dyDescent="0.2">
      <c r="E1321" t="s">
        <v>2505</v>
      </c>
    </row>
    <row r="1322" spans="5:5" x14ac:dyDescent="0.2">
      <c r="E1322" t="s">
        <v>2506</v>
      </c>
    </row>
    <row r="1323" spans="5:5" x14ac:dyDescent="0.2">
      <c r="E1323" t="s">
        <v>2507</v>
      </c>
    </row>
    <row r="1324" spans="5:5" x14ac:dyDescent="0.2">
      <c r="E1324" t="s">
        <v>2508</v>
      </c>
    </row>
    <row r="1325" spans="5:5" x14ac:dyDescent="0.2">
      <c r="E1325" t="s">
        <v>2509</v>
      </c>
    </row>
    <row r="1326" spans="5:5" x14ac:dyDescent="0.2">
      <c r="E1326" t="s">
        <v>2510</v>
      </c>
    </row>
    <row r="1327" spans="5:5" x14ac:dyDescent="0.2">
      <c r="E1327" t="s">
        <v>2511</v>
      </c>
    </row>
    <row r="1328" spans="5:5" x14ac:dyDescent="0.2">
      <c r="E1328" t="s">
        <v>2512</v>
      </c>
    </row>
    <row r="1329" spans="5:5" x14ac:dyDescent="0.2">
      <c r="E1329" t="s">
        <v>2513</v>
      </c>
    </row>
    <row r="1330" spans="5:5" x14ac:dyDescent="0.2">
      <c r="E1330" t="s">
        <v>2514</v>
      </c>
    </row>
    <row r="1331" spans="5:5" x14ac:dyDescent="0.2">
      <c r="E1331" t="s">
        <v>2515</v>
      </c>
    </row>
    <row r="1332" spans="5:5" x14ac:dyDescent="0.2">
      <c r="E1332" t="s">
        <v>2516</v>
      </c>
    </row>
    <row r="1333" spans="5:5" x14ac:dyDescent="0.2">
      <c r="E1333" t="s">
        <v>2517</v>
      </c>
    </row>
    <row r="1334" spans="5:5" x14ac:dyDescent="0.2">
      <c r="E1334" t="s">
        <v>2518</v>
      </c>
    </row>
    <row r="1335" spans="5:5" x14ac:dyDescent="0.2">
      <c r="E1335" t="s">
        <v>2519</v>
      </c>
    </row>
    <row r="1336" spans="5:5" x14ac:dyDescent="0.2">
      <c r="E1336" t="s">
        <v>2520</v>
      </c>
    </row>
    <row r="1337" spans="5:5" x14ac:dyDescent="0.2">
      <c r="E1337" t="s">
        <v>2521</v>
      </c>
    </row>
    <row r="1338" spans="5:5" x14ac:dyDescent="0.2">
      <c r="E1338" t="s">
        <v>2522</v>
      </c>
    </row>
    <row r="1339" spans="5:5" x14ac:dyDescent="0.2">
      <c r="E1339" t="s">
        <v>2523</v>
      </c>
    </row>
    <row r="1340" spans="5:5" x14ac:dyDescent="0.2">
      <c r="E1340" t="s">
        <v>2524</v>
      </c>
    </row>
    <row r="1341" spans="5:5" x14ac:dyDescent="0.2">
      <c r="E1341" t="s">
        <v>2525</v>
      </c>
    </row>
    <row r="1342" spans="5:5" x14ac:dyDescent="0.2">
      <c r="E1342" t="s">
        <v>2526</v>
      </c>
    </row>
    <row r="1343" spans="5:5" x14ac:dyDescent="0.2">
      <c r="E1343" t="s">
        <v>2527</v>
      </c>
    </row>
    <row r="1344" spans="5:5" x14ac:dyDescent="0.2">
      <c r="E1344" t="s">
        <v>2528</v>
      </c>
    </row>
    <row r="1345" spans="5:5" x14ac:dyDescent="0.2">
      <c r="E1345" t="s">
        <v>2529</v>
      </c>
    </row>
    <row r="1346" spans="5:5" x14ac:dyDescent="0.2">
      <c r="E1346" t="s">
        <v>2530</v>
      </c>
    </row>
    <row r="1347" spans="5:5" x14ac:dyDescent="0.2">
      <c r="E1347" t="s">
        <v>2531</v>
      </c>
    </row>
    <row r="1348" spans="5:5" x14ac:dyDescent="0.2">
      <c r="E1348" t="s">
        <v>2532</v>
      </c>
    </row>
    <row r="1349" spans="5:5" x14ac:dyDescent="0.2">
      <c r="E1349" t="s">
        <v>2533</v>
      </c>
    </row>
    <row r="1350" spans="5:5" x14ac:dyDescent="0.2">
      <c r="E1350" t="s">
        <v>2534</v>
      </c>
    </row>
    <row r="1351" spans="5:5" x14ac:dyDescent="0.2">
      <c r="E1351" t="s">
        <v>2535</v>
      </c>
    </row>
    <row r="1352" spans="5:5" x14ac:dyDescent="0.2">
      <c r="E1352" t="s">
        <v>2536</v>
      </c>
    </row>
    <row r="1353" spans="5:5" x14ac:dyDescent="0.2">
      <c r="E1353" t="s">
        <v>2537</v>
      </c>
    </row>
    <row r="1354" spans="5:5" x14ac:dyDescent="0.2">
      <c r="E1354" t="s">
        <v>2538</v>
      </c>
    </row>
    <row r="1355" spans="5:5" x14ac:dyDescent="0.2">
      <c r="E1355" t="s">
        <v>2539</v>
      </c>
    </row>
    <row r="1356" spans="5:5" x14ac:dyDescent="0.2">
      <c r="E1356" t="s">
        <v>2540</v>
      </c>
    </row>
    <row r="1357" spans="5:5" x14ac:dyDescent="0.2">
      <c r="E1357" t="s">
        <v>2541</v>
      </c>
    </row>
    <row r="1358" spans="5:5" x14ac:dyDescent="0.2">
      <c r="E1358" t="s">
        <v>2542</v>
      </c>
    </row>
    <row r="1359" spans="5:5" x14ac:dyDescent="0.2">
      <c r="E1359" t="s">
        <v>2543</v>
      </c>
    </row>
    <row r="1360" spans="5:5" x14ac:dyDescent="0.2">
      <c r="E1360" t="s">
        <v>2544</v>
      </c>
    </row>
    <row r="1361" spans="5:5" x14ac:dyDescent="0.2">
      <c r="E1361" t="s">
        <v>2545</v>
      </c>
    </row>
    <row r="1362" spans="5:5" x14ac:dyDescent="0.2">
      <c r="E1362" t="s">
        <v>2546</v>
      </c>
    </row>
    <row r="1363" spans="5:5" x14ac:dyDescent="0.2">
      <c r="E1363" t="s">
        <v>2547</v>
      </c>
    </row>
    <row r="1364" spans="5:5" x14ac:dyDescent="0.2">
      <c r="E1364" t="s">
        <v>2548</v>
      </c>
    </row>
    <row r="1365" spans="5:5" x14ac:dyDescent="0.2">
      <c r="E1365" t="s">
        <v>2549</v>
      </c>
    </row>
    <row r="1366" spans="5:5" x14ac:dyDescent="0.2">
      <c r="E1366" t="s">
        <v>2550</v>
      </c>
    </row>
    <row r="1367" spans="5:5" x14ac:dyDescent="0.2">
      <c r="E1367" t="s">
        <v>2551</v>
      </c>
    </row>
    <row r="1368" spans="5:5" x14ac:dyDescent="0.2">
      <c r="E1368" t="s">
        <v>2552</v>
      </c>
    </row>
    <row r="1369" spans="5:5" x14ac:dyDescent="0.2">
      <c r="E1369" t="s">
        <v>2553</v>
      </c>
    </row>
    <row r="1370" spans="5:5" x14ac:dyDescent="0.2">
      <c r="E1370" t="s">
        <v>2554</v>
      </c>
    </row>
    <row r="1371" spans="5:5" x14ac:dyDescent="0.2">
      <c r="E1371" t="s">
        <v>2555</v>
      </c>
    </row>
    <row r="1372" spans="5:5" x14ac:dyDescent="0.2">
      <c r="E1372" t="s">
        <v>2556</v>
      </c>
    </row>
    <row r="1373" spans="5:5" x14ac:dyDescent="0.2">
      <c r="E1373" t="s">
        <v>2557</v>
      </c>
    </row>
    <row r="1374" spans="5:5" x14ac:dyDescent="0.2">
      <c r="E1374" t="s">
        <v>2558</v>
      </c>
    </row>
    <row r="1375" spans="5:5" x14ac:dyDescent="0.2">
      <c r="E1375" t="s">
        <v>2559</v>
      </c>
    </row>
    <row r="1376" spans="5:5" x14ac:dyDescent="0.2">
      <c r="E1376" t="s">
        <v>2560</v>
      </c>
    </row>
    <row r="1377" spans="5:5" x14ac:dyDescent="0.2">
      <c r="E1377" t="s">
        <v>2561</v>
      </c>
    </row>
    <row r="1378" spans="5:5" x14ac:dyDescent="0.2">
      <c r="E1378" t="s">
        <v>2562</v>
      </c>
    </row>
    <row r="1379" spans="5:5" x14ac:dyDescent="0.2">
      <c r="E1379" t="s">
        <v>2563</v>
      </c>
    </row>
    <row r="1380" spans="5:5" x14ac:dyDescent="0.2">
      <c r="E1380" t="s">
        <v>2564</v>
      </c>
    </row>
    <row r="1381" spans="5:5" x14ac:dyDescent="0.2">
      <c r="E1381" t="s">
        <v>2565</v>
      </c>
    </row>
    <row r="1382" spans="5:5" x14ac:dyDescent="0.2">
      <c r="E1382" t="s">
        <v>2566</v>
      </c>
    </row>
    <row r="1383" spans="5:5" x14ac:dyDescent="0.2">
      <c r="E1383" t="s">
        <v>2567</v>
      </c>
    </row>
    <row r="1384" spans="5:5" x14ac:dyDescent="0.2">
      <c r="E1384" t="s">
        <v>2568</v>
      </c>
    </row>
    <row r="1385" spans="5:5" x14ac:dyDescent="0.2">
      <c r="E1385" t="s">
        <v>2569</v>
      </c>
    </row>
    <row r="1386" spans="5:5" x14ac:dyDescent="0.2">
      <c r="E1386" t="s">
        <v>2570</v>
      </c>
    </row>
    <row r="1387" spans="5:5" x14ac:dyDescent="0.2">
      <c r="E1387" t="s">
        <v>2571</v>
      </c>
    </row>
    <row r="1388" spans="5:5" x14ac:dyDescent="0.2">
      <c r="E1388" t="s">
        <v>2572</v>
      </c>
    </row>
    <row r="1389" spans="5:5" x14ac:dyDescent="0.2">
      <c r="E1389" t="s">
        <v>2573</v>
      </c>
    </row>
    <row r="1390" spans="5:5" x14ac:dyDescent="0.2">
      <c r="E1390" t="s">
        <v>2574</v>
      </c>
    </row>
    <row r="1391" spans="5:5" x14ac:dyDescent="0.2">
      <c r="E1391" t="s">
        <v>2575</v>
      </c>
    </row>
    <row r="1392" spans="5:5" x14ac:dyDescent="0.2">
      <c r="E1392" t="s">
        <v>2576</v>
      </c>
    </row>
    <row r="1393" spans="5:5" x14ac:dyDescent="0.2">
      <c r="E1393" t="s">
        <v>2577</v>
      </c>
    </row>
    <row r="1394" spans="5:5" x14ac:dyDescent="0.2">
      <c r="E1394" t="s">
        <v>2578</v>
      </c>
    </row>
    <row r="1395" spans="5:5" x14ac:dyDescent="0.2">
      <c r="E1395" t="s">
        <v>2579</v>
      </c>
    </row>
    <row r="1396" spans="5:5" x14ac:dyDescent="0.2">
      <c r="E1396" t="s">
        <v>2580</v>
      </c>
    </row>
    <row r="1397" spans="5:5" x14ac:dyDescent="0.2">
      <c r="E1397" t="s">
        <v>2581</v>
      </c>
    </row>
    <row r="1398" spans="5:5" x14ac:dyDescent="0.2">
      <c r="E1398" t="s">
        <v>2582</v>
      </c>
    </row>
    <row r="1399" spans="5:5" x14ac:dyDescent="0.2">
      <c r="E1399" t="s">
        <v>2583</v>
      </c>
    </row>
    <row r="1400" spans="5:5" x14ac:dyDescent="0.2">
      <c r="E1400" t="s">
        <v>2584</v>
      </c>
    </row>
    <row r="1401" spans="5:5" x14ac:dyDescent="0.2">
      <c r="E1401" t="s">
        <v>2585</v>
      </c>
    </row>
    <row r="1402" spans="5:5" x14ac:dyDescent="0.2">
      <c r="E1402" t="s">
        <v>2586</v>
      </c>
    </row>
    <row r="1403" spans="5:5" x14ac:dyDescent="0.2">
      <c r="E1403" t="s">
        <v>2587</v>
      </c>
    </row>
    <row r="1404" spans="5:5" x14ac:dyDescent="0.2">
      <c r="E1404" t="s">
        <v>2588</v>
      </c>
    </row>
    <row r="1405" spans="5:5" x14ac:dyDescent="0.2">
      <c r="E1405" t="s">
        <v>2589</v>
      </c>
    </row>
    <row r="1406" spans="5:5" x14ac:dyDescent="0.2">
      <c r="E1406" t="s">
        <v>2590</v>
      </c>
    </row>
    <row r="1407" spans="5:5" x14ac:dyDescent="0.2">
      <c r="E1407" t="s">
        <v>2591</v>
      </c>
    </row>
    <row r="1408" spans="5:5" x14ac:dyDescent="0.2">
      <c r="E1408" t="s">
        <v>2592</v>
      </c>
    </row>
    <row r="1409" spans="2:5" x14ac:dyDescent="0.2">
      <c r="E1409" t="s">
        <v>2593</v>
      </c>
    </row>
    <row r="1410" spans="2:5" x14ac:dyDescent="0.2">
      <c r="E1410" t="s">
        <v>2594</v>
      </c>
    </row>
    <row r="1411" spans="2:5" x14ac:dyDescent="0.2">
      <c r="E1411" t="s">
        <v>2595</v>
      </c>
    </row>
    <row r="1412" spans="2:5" x14ac:dyDescent="0.2">
      <c r="E1412" t="s">
        <v>2596</v>
      </c>
    </row>
    <row r="1413" spans="2:5" x14ac:dyDescent="0.2">
      <c r="E1413" t="s">
        <v>2597</v>
      </c>
    </row>
    <row r="1414" spans="2:5" x14ac:dyDescent="0.2">
      <c r="E1414" t="s">
        <v>2598</v>
      </c>
    </row>
    <row r="1415" spans="2:5" x14ac:dyDescent="0.2">
      <c r="E1415" t="s">
        <v>2599</v>
      </c>
    </row>
    <row r="1416" spans="2:5" x14ac:dyDescent="0.2">
      <c r="E1416" t="s">
        <v>2600</v>
      </c>
    </row>
    <row r="1417" spans="2:5" x14ac:dyDescent="0.2">
      <c r="E1417" t="s">
        <v>2601</v>
      </c>
    </row>
    <row r="1418" spans="2:5" x14ac:dyDescent="0.2">
      <c r="B1418" t="s">
        <v>916</v>
      </c>
      <c r="C1418">
        <v>0</v>
      </c>
      <c r="D1418">
        <v>0</v>
      </c>
      <c r="E1418" t="s">
        <v>1369</v>
      </c>
    </row>
    <row r="1419" spans="2:5" x14ac:dyDescent="0.2">
      <c r="E1419" t="s">
        <v>1370</v>
      </c>
    </row>
    <row r="1420" spans="2:5" x14ac:dyDescent="0.2">
      <c r="B1420" t="s">
        <v>923</v>
      </c>
      <c r="C1420">
        <v>0</v>
      </c>
      <c r="D1420">
        <v>0</v>
      </c>
      <c r="E1420" t="s">
        <v>1370</v>
      </c>
    </row>
    <row r="1421" spans="2:5" x14ac:dyDescent="0.2">
      <c r="B1421" t="s">
        <v>925</v>
      </c>
      <c r="C1421">
        <v>0</v>
      </c>
      <c r="D1421">
        <v>0</v>
      </c>
      <c r="E1421" t="s">
        <v>1369</v>
      </c>
    </row>
    <row r="1422" spans="2:5" x14ac:dyDescent="0.2">
      <c r="B1422" t="s">
        <v>956</v>
      </c>
      <c r="C1422">
        <v>0</v>
      </c>
      <c r="D1422">
        <v>0</v>
      </c>
      <c r="E1422" t="s">
        <v>1369</v>
      </c>
    </row>
    <row r="1423" spans="2:5" x14ac:dyDescent="0.2">
      <c r="E1423" t="s">
        <v>1370</v>
      </c>
    </row>
    <row r="1424" spans="2:5" x14ac:dyDescent="0.2">
      <c r="B1424" t="s">
        <v>972</v>
      </c>
      <c r="C1424">
        <v>0</v>
      </c>
      <c r="D1424">
        <v>0</v>
      </c>
      <c r="E1424" t="s">
        <v>2602</v>
      </c>
    </row>
    <row r="1425" spans="2:5" x14ac:dyDescent="0.2">
      <c r="B1425" t="s">
        <v>989</v>
      </c>
      <c r="C1425">
        <v>0</v>
      </c>
      <c r="D1425">
        <v>0</v>
      </c>
      <c r="E1425" t="s">
        <v>1369</v>
      </c>
    </row>
    <row r="1426" spans="2:5" x14ac:dyDescent="0.2">
      <c r="E1426" t="s">
        <v>2458</v>
      </c>
    </row>
    <row r="1427" spans="2:5" x14ac:dyDescent="0.2">
      <c r="E1427" t="s">
        <v>2603</v>
      </c>
    </row>
    <row r="1428" spans="2:5" x14ac:dyDescent="0.2">
      <c r="E1428" t="s">
        <v>2604</v>
      </c>
    </row>
    <row r="1429" spans="2:5" x14ac:dyDescent="0.2">
      <c r="B1429" t="s">
        <v>991</v>
      </c>
      <c r="C1429">
        <v>0</v>
      </c>
      <c r="D1429">
        <v>0</v>
      </c>
      <c r="E1429" t="s">
        <v>1372</v>
      </c>
    </row>
    <row r="1430" spans="2:5" x14ac:dyDescent="0.2">
      <c r="E1430" t="s">
        <v>2605</v>
      </c>
    </row>
    <row r="1431" spans="2:5" x14ac:dyDescent="0.2">
      <c r="E1431" t="s">
        <v>2606</v>
      </c>
    </row>
    <row r="1432" spans="2:5" x14ac:dyDescent="0.2">
      <c r="E1432" t="s">
        <v>2607</v>
      </c>
    </row>
    <row r="1433" spans="2:5" x14ac:dyDescent="0.2">
      <c r="B1433" t="s">
        <v>993</v>
      </c>
      <c r="C1433">
        <v>0</v>
      </c>
      <c r="D1433">
        <v>0</v>
      </c>
      <c r="E1433" t="s">
        <v>1370</v>
      </c>
    </row>
    <row r="1434" spans="2:5" x14ac:dyDescent="0.2">
      <c r="E1434" t="s">
        <v>2608</v>
      </c>
    </row>
    <row r="1435" spans="2:5" x14ac:dyDescent="0.2">
      <c r="E1435" t="s">
        <v>2609</v>
      </c>
    </row>
    <row r="1436" spans="2:5" x14ac:dyDescent="0.2">
      <c r="B1436" t="s">
        <v>1009</v>
      </c>
      <c r="C1436">
        <v>0</v>
      </c>
      <c r="D1436">
        <v>0</v>
      </c>
      <c r="E1436" t="s">
        <v>2443</v>
      </c>
    </row>
    <row r="1437" spans="2:5" x14ac:dyDescent="0.2">
      <c r="E1437" t="s">
        <v>2445</v>
      </c>
    </row>
    <row r="1438" spans="2:5" x14ac:dyDescent="0.2">
      <c r="E1438" t="s">
        <v>2449</v>
      </c>
    </row>
    <row r="1439" spans="2:5" x14ac:dyDescent="0.2">
      <c r="E1439" t="s">
        <v>2450</v>
      </c>
    </row>
    <row r="1440" spans="2:5" x14ac:dyDescent="0.2">
      <c r="B1440" t="s">
        <v>1064</v>
      </c>
      <c r="C1440">
        <v>0</v>
      </c>
      <c r="D1440">
        <v>0</v>
      </c>
      <c r="E1440" t="s">
        <v>1369</v>
      </c>
    </row>
    <row r="1441" spans="2:5" x14ac:dyDescent="0.2">
      <c r="E1441" t="s">
        <v>1370</v>
      </c>
    </row>
    <row r="1442" spans="2:5" x14ac:dyDescent="0.2">
      <c r="B1442" t="s">
        <v>1069</v>
      </c>
      <c r="C1442">
        <v>0</v>
      </c>
      <c r="D1442">
        <v>0</v>
      </c>
      <c r="E1442" t="s">
        <v>2610</v>
      </c>
    </row>
    <row r="1443" spans="2:5" x14ac:dyDescent="0.2">
      <c r="E1443" t="s">
        <v>2611</v>
      </c>
    </row>
    <row r="1444" spans="2:5" x14ac:dyDescent="0.2">
      <c r="E1444" t="s">
        <v>2612</v>
      </c>
    </row>
    <row r="1445" spans="2:5" x14ac:dyDescent="0.2">
      <c r="E1445" t="s">
        <v>2613</v>
      </c>
    </row>
    <row r="1446" spans="2:5" x14ac:dyDescent="0.2">
      <c r="E1446" t="s">
        <v>2614</v>
      </c>
    </row>
    <row r="1447" spans="2:5" x14ac:dyDescent="0.2">
      <c r="E1447" t="s">
        <v>2615</v>
      </c>
    </row>
    <row r="1448" spans="2:5" x14ac:dyDescent="0.2">
      <c r="E1448" t="s">
        <v>2616</v>
      </c>
    </row>
    <row r="1449" spans="2:5" x14ac:dyDescent="0.2">
      <c r="E1449" t="s">
        <v>2617</v>
      </c>
    </row>
    <row r="1450" spans="2:5" x14ac:dyDescent="0.2">
      <c r="E1450" t="s">
        <v>2618</v>
      </c>
    </row>
    <row r="1451" spans="2:5" x14ac:dyDescent="0.2">
      <c r="E1451" t="s">
        <v>2619</v>
      </c>
    </row>
    <row r="1452" spans="2:5" x14ac:dyDescent="0.2">
      <c r="E1452" t="s">
        <v>2620</v>
      </c>
    </row>
    <row r="1453" spans="2:5" x14ac:dyDescent="0.2">
      <c r="E1453" t="s">
        <v>2621</v>
      </c>
    </row>
    <row r="1454" spans="2:5" x14ac:dyDescent="0.2">
      <c r="E1454" t="s">
        <v>2622</v>
      </c>
    </row>
    <row r="1455" spans="2:5" x14ac:dyDescent="0.2">
      <c r="E1455" t="s">
        <v>2623</v>
      </c>
    </row>
    <row r="1456" spans="2:5" x14ac:dyDescent="0.2">
      <c r="E1456" t="s">
        <v>2624</v>
      </c>
    </row>
    <row r="1457" spans="5:5" x14ac:dyDescent="0.2">
      <c r="E1457" t="s">
        <v>2625</v>
      </c>
    </row>
    <row r="1458" spans="5:5" x14ac:dyDescent="0.2">
      <c r="E1458" t="s">
        <v>2626</v>
      </c>
    </row>
    <row r="1459" spans="5:5" x14ac:dyDescent="0.2">
      <c r="E1459" t="s">
        <v>2627</v>
      </c>
    </row>
    <row r="1460" spans="5:5" x14ac:dyDescent="0.2">
      <c r="E1460" t="s">
        <v>2628</v>
      </c>
    </row>
    <row r="1461" spans="5:5" x14ac:dyDescent="0.2">
      <c r="E1461" t="s">
        <v>2629</v>
      </c>
    </row>
    <row r="1462" spans="5:5" x14ac:dyDescent="0.2">
      <c r="E1462" t="s">
        <v>2630</v>
      </c>
    </row>
    <row r="1463" spans="5:5" x14ac:dyDescent="0.2">
      <c r="E1463" t="s">
        <v>2631</v>
      </c>
    </row>
    <row r="1464" spans="5:5" x14ac:dyDescent="0.2">
      <c r="E1464" t="s">
        <v>2632</v>
      </c>
    </row>
    <row r="1465" spans="5:5" x14ac:dyDescent="0.2">
      <c r="E1465" t="s">
        <v>2633</v>
      </c>
    </row>
    <row r="1466" spans="5:5" x14ac:dyDescent="0.2">
      <c r="E1466" t="s">
        <v>2634</v>
      </c>
    </row>
    <row r="1467" spans="5:5" x14ac:dyDescent="0.2">
      <c r="E1467" t="s">
        <v>2635</v>
      </c>
    </row>
    <row r="1468" spans="5:5" x14ac:dyDescent="0.2">
      <c r="E1468" t="s">
        <v>2636</v>
      </c>
    </row>
    <row r="1469" spans="5:5" x14ac:dyDescent="0.2">
      <c r="E1469" t="s">
        <v>2637</v>
      </c>
    </row>
    <row r="1470" spans="5:5" x14ac:dyDescent="0.2">
      <c r="E1470" t="s">
        <v>2638</v>
      </c>
    </row>
    <row r="1471" spans="5:5" x14ac:dyDescent="0.2">
      <c r="E1471" t="s">
        <v>2639</v>
      </c>
    </row>
    <row r="1472" spans="5:5" x14ac:dyDescent="0.2">
      <c r="E1472" t="s">
        <v>2640</v>
      </c>
    </row>
    <row r="1473" spans="5:5" x14ac:dyDescent="0.2">
      <c r="E1473" t="s">
        <v>2641</v>
      </c>
    </row>
    <row r="1474" spans="5:5" x14ac:dyDescent="0.2">
      <c r="E1474" t="s">
        <v>2642</v>
      </c>
    </row>
    <row r="1475" spans="5:5" x14ac:dyDescent="0.2">
      <c r="E1475" t="s">
        <v>2643</v>
      </c>
    </row>
    <row r="1476" spans="5:5" x14ac:dyDescent="0.2">
      <c r="E1476" t="s">
        <v>2644</v>
      </c>
    </row>
    <row r="1477" spans="5:5" x14ac:dyDescent="0.2">
      <c r="E1477" t="s">
        <v>2645</v>
      </c>
    </row>
    <row r="1478" spans="5:5" x14ac:dyDescent="0.2">
      <c r="E1478" t="s">
        <v>2646</v>
      </c>
    </row>
    <row r="1479" spans="5:5" x14ac:dyDescent="0.2">
      <c r="E1479" t="s">
        <v>2647</v>
      </c>
    </row>
    <row r="1480" spans="5:5" x14ac:dyDescent="0.2">
      <c r="E1480" t="s">
        <v>2648</v>
      </c>
    </row>
    <row r="1481" spans="5:5" x14ac:dyDescent="0.2">
      <c r="E1481" t="s">
        <v>2649</v>
      </c>
    </row>
    <row r="1482" spans="5:5" x14ac:dyDescent="0.2">
      <c r="E1482" t="s">
        <v>2650</v>
      </c>
    </row>
    <row r="1483" spans="5:5" x14ac:dyDescent="0.2">
      <c r="E1483" t="s">
        <v>2651</v>
      </c>
    </row>
    <row r="1484" spans="5:5" x14ac:dyDescent="0.2">
      <c r="E1484" t="s">
        <v>2652</v>
      </c>
    </row>
    <row r="1485" spans="5:5" x14ac:dyDescent="0.2">
      <c r="E1485" t="s">
        <v>2653</v>
      </c>
    </row>
    <row r="1486" spans="5:5" x14ac:dyDescent="0.2">
      <c r="E1486" t="s">
        <v>2654</v>
      </c>
    </row>
    <row r="1487" spans="5:5" x14ac:dyDescent="0.2">
      <c r="E1487" t="s">
        <v>2655</v>
      </c>
    </row>
    <row r="1488" spans="5:5" x14ac:dyDescent="0.2">
      <c r="E1488" t="s">
        <v>2656</v>
      </c>
    </row>
    <row r="1489" spans="5:5" x14ac:dyDescent="0.2">
      <c r="E1489" t="s">
        <v>2657</v>
      </c>
    </row>
    <row r="1490" spans="5:5" x14ac:dyDescent="0.2">
      <c r="E1490" t="s">
        <v>2658</v>
      </c>
    </row>
    <row r="1491" spans="5:5" x14ac:dyDescent="0.2">
      <c r="E1491" t="s">
        <v>2659</v>
      </c>
    </row>
    <row r="1492" spans="5:5" x14ac:dyDescent="0.2">
      <c r="E1492" t="s">
        <v>2660</v>
      </c>
    </row>
    <row r="1493" spans="5:5" x14ac:dyDescent="0.2">
      <c r="E1493" t="s">
        <v>2661</v>
      </c>
    </row>
    <row r="1494" spans="5:5" x14ac:dyDescent="0.2">
      <c r="E1494" t="s">
        <v>2662</v>
      </c>
    </row>
    <row r="1495" spans="5:5" x14ac:dyDescent="0.2">
      <c r="E1495" t="s">
        <v>2663</v>
      </c>
    </row>
    <row r="1496" spans="5:5" x14ac:dyDescent="0.2">
      <c r="E1496" t="s">
        <v>2664</v>
      </c>
    </row>
    <row r="1497" spans="5:5" x14ac:dyDescent="0.2">
      <c r="E1497" t="s">
        <v>2665</v>
      </c>
    </row>
    <row r="1498" spans="5:5" x14ac:dyDescent="0.2">
      <c r="E1498" t="s">
        <v>2666</v>
      </c>
    </row>
    <row r="1499" spans="5:5" x14ac:dyDescent="0.2">
      <c r="E1499" t="s">
        <v>2667</v>
      </c>
    </row>
    <row r="1500" spans="5:5" x14ac:dyDescent="0.2">
      <c r="E1500" t="s">
        <v>2668</v>
      </c>
    </row>
    <row r="1501" spans="5:5" x14ac:dyDescent="0.2">
      <c r="E1501" t="s">
        <v>2669</v>
      </c>
    </row>
    <row r="1502" spans="5:5" x14ac:dyDescent="0.2">
      <c r="E1502" t="s">
        <v>2670</v>
      </c>
    </row>
    <row r="1503" spans="5:5" x14ac:dyDescent="0.2">
      <c r="E1503" t="s">
        <v>2671</v>
      </c>
    </row>
    <row r="1504" spans="5:5" x14ac:dyDescent="0.2">
      <c r="E1504" t="s">
        <v>2672</v>
      </c>
    </row>
    <row r="1505" spans="2:5" x14ac:dyDescent="0.2">
      <c r="B1505" t="s">
        <v>1073</v>
      </c>
      <c r="C1505">
        <v>0</v>
      </c>
      <c r="D1505">
        <v>0</v>
      </c>
      <c r="E1505" t="s">
        <v>2610</v>
      </c>
    </row>
    <row r="1506" spans="2:5" x14ac:dyDescent="0.2">
      <c r="E1506" t="s">
        <v>2673</v>
      </c>
    </row>
    <row r="1507" spans="2:5" x14ac:dyDescent="0.2">
      <c r="E1507" t="s">
        <v>2674</v>
      </c>
    </row>
    <row r="1508" spans="2:5" x14ac:dyDescent="0.2">
      <c r="E1508" t="s">
        <v>2675</v>
      </c>
    </row>
    <row r="1509" spans="2:5" x14ac:dyDescent="0.2">
      <c r="E1509" t="s">
        <v>2676</v>
      </c>
    </row>
    <row r="1510" spans="2:5" x14ac:dyDescent="0.2">
      <c r="E1510" t="s">
        <v>2677</v>
      </c>
    </row>
    <row r="1511" spans="2:5" x14ac:dyDescent="0.2">
      <c r="E1511" t="s">
        <v>2678</v>
      </c>
    </row>
    <row r="1512" spans="2:5" x14ac:dyDescent="0.2">
      <c r="E1512" t="s">
        <v>2679</v>
      </c>
    </row>
    <row r="1513" spans="2:5" x14ac:dyDescent="0.2">
      <c r="E1513" t="s">
        <v>2680</v>
      </c>
    </row>
    <row r="1514" spans="2:5" x14ac:dyDescent="0.2">
      <c r="E1514" t="s">
        <v>2681</v>
      </c>
    </row>
    <row r="1515" spans="2:5" x14ac:dyDescent="0.2">
      <c r="E1515" t="s">
        <v>2682</v>
      </c>
    </row>
    <row r="1516" spans="2:5" x14ac:dyDescent="0.2">
      <c r="E1516" t="s">
        <v>2683</v>
      </c>
    </row>
    <row r="1517" spans="2:5" x14ac:dyDescent="0.2">
      <c r="E1517" t="s">
        <v>2621</v>
      </c>
    </row>
    <row r="1518" spans="2:5" x14ac:dyDescent="0.2">
      <c r="E1518" t="s">
        <v>2622</v>
      </c>
    </row>
    <row r="1519" spans="2:5" x14ac:dyDescent="0.2">
      <c r="E1519" t="s">
        <v>2684</v>
      </c>
    </row>
    <row r="1520" spans="2:5" x14ac:dyDescent="0.2">
      <c r="E1520" t="s">
        <v>2623</v>
      </c>
    </row>
    <row r="1521" spans="5:5" x14ac:dyDescent="0.2">
      <c r="E1521" t="s">
        <v>2685</v>
      </c>
    </row>
    <row r="1522" spans="5:5" x14ac:dyDescent="0.2">
      <c r="E1522" t="s">
        <v>2686</v>
      </c>
    </row>
    <row r="1523" spans="5:5" x14ac:dyDescent="0.2">
      <c r="E1523" t="s">
        <v>2687</v>
      </c>
    </row>
    <row r="1524" spans="5:5" x14ac:dyDescent="0.2">
      <c r="E1524" t="s">
        <v>2688</v>
      </c>
    </row>
    <row r="1525" spans="5:5" x14ac:dyDescent="0.2">
      <c r="E1525" t="s">
        <v>2633</v>
      </c>
    </row>
    <row r="1526" spans="5:5" x14ac:dyDescent="0.2">
      <c r="E1526" t="s">
        <v>2689</v>
      </c>
    </row>
    <row r="1527" spans="5:5" x14ac:dyDescent="0.2">
      <c r="E1527" t="s">
        <v>2690</v>
      </c>
    </row>
    <row r="1528" spans="5:5" x14ac:dyDescent="0.2">
      <c r="E1528" t="s">
        <v>2691</v>
      </c>
    </row>
    <row r="1529" spans="5:5" x14ac:dyDescent="0.2">
      <c r="E1529" t="s">
        <v>2692</v>
      </c>
    </row>
    <row r="1530" spans="5:5" x14ac:dyDescent="0.2">
      <c r="E1530" t="s">
        <v>2693</v>
      </c>
    </row>
    <row r="1531" spans="5:5" x14ac:dyDescent="0.2">
      <c r="E1531" t="s">
        <v>2694</v>
      </c>
    </row>
    <row r="1532" spans="5:5" x14ac:dyDescent="0.2">
      <c r="E1532" t="s">
        <v>2695</v>
      </c>
    </row>
    <row r="1533" spans="5:5" x14ac:dyDescent="0.2">
      <c r="E1533" t="s">
        <v>2696</v>
      </c>
    </row>
    <row r="1534" spans="5:5" x14ac:dyDescent="0.2">
      <c r="E1534" t="s">
        <v>2697</v>
      </c>
    </row>
    <row r="1535" spans="5:5" x14ac:dyDescent="0.2">
      <c r="E1535" t="s">
        <v>2698</v>
      </c>
    </row>
    <row r="1536" spans="5:5" x14ac:dyDescent="0.2">
      <c r="E1536" t="s">
        <v>2699</v>
      </c>
    </row>
    <row r="1537" spans="5:5" x14ac:dyDescent="0.2">
      <c r="E1537" t="s">
        <v>2644</v>
      </c>
    </row>
    <row r="1538" spans="5:5" x14ac:dyDescent="0.2">
      <c r="E1538" t="s">
        <v>2700</v>
      </c>
    </row>
    <row r="1539" spans="5:5" x14ac:dyDescent="0.2">
      <c r="E1539" t="s">
        <v>2701</v>
      </c>
    </row>
    <row r="1540" spans="5:5" x14ac:dyDescent="0.2">
      <c r="E1540" t="s">
        <v>2702</v>
      </c>
    </row>
    <row r="1541" spans="5:5" x14ac:dyDescent="0.2">
      <c r="E1541" t="s">
        <v>2703</v>
      </c>
    </row>
    <row r="1542" spans="5:5" x14ac:dyDescent="0.2">
      <c r="E1542" t="s">
        <v>2704</v>
      </c>
    </row>
    <row r="1543" spans="5:5" x14ac:dyDescent="0.2">
      <c r="E1543" t="s">
        <v>2705</v>
      </c>
    </row>
    <row r="1544" spans="5:5" x14ac:dyDescent="0.2">
      <c r="E1544" t="s">
        <v>2706</v>
      </c>
    </row>
    <row r="1545" spans="5:5" x14ac:dyDescent="0.2">
      <c r="E1545" t="s">
        <v>2707</v>
      </c>
    </row>
    <row r="1546" spans="5:5" x14ac:dyDescent="0.2">
      <c r="E1546" t="s">
        <v>2708</v>
      </c>
    </row>
    <row r="1547" spans="5:5" x14ac:dyDescent="0.2">
      <c r="E1547" t="s">
        <v>2709</v>
      </c>
    </row>
    <row r="1548" spans="5:5" x14ac:dyDescent="0.2">
      <c r="E1548" t="s">
        <v>2710</v>
      </c>
    </row>
    <row r="1549" spans="5:5" x14ac:dyDescent="0.2">
      <c r="E1549" t="s">
        <v>2711</v>
      </c>
    </row>
    <row r="1550" spans="5:5" x14ac:dyDescent="0.2">
      <c r="E1550" t="s">
        <v>2712</v>
      </c>
    </row>
    <row r="1551" spans="5:5" x14ac:dyDescent="0.2">
      <c r="E1551" t="s">
        <v>2713</v>
      </c>
    </row>
    <row r="1552" spans="5:5" x14ac:dyDescent="0.2">
      <c r="E1552" t="s">
        <v>2714</v>
      </c>
    </row>
    <row r="1553" spans="5:5" x14ac:dyDescent="0.2">
      <c r="E1553" t="s">
        <v>2647</v>
      </c>
    </row>
    <row r="1554" spans="5:5" x14ac:dyDescent="0.2">
      <c r="E1554" t="s">
        <v>2715</v>
      </c>
    </row>
    <row r="1555" spans="5:5" x14ac:dyDescent="0.2">
      <c r="E1555" t="s">
        <v>2716</v>
      </c>
    </row>
    <row r="1556" spans="5:5" x14ac:dyDescent="0.2">
      <c r="E1556" t="s">
        <v>2717</v>
      </c>
    </row>
    <row r="1557" spans="5:5" x14ac:dyDescent="0.2">
      <c r="E1557" t="s">
        <v>2718</v>
      </c>
    </row>
    <row r="1558" spans="5:5" x14ac:dyDescent="0.2">
      <c r="E1558" t="s">
        <v>2719</v>
      </c>
    </row>
    <row r="1559" spans="5:5" x14ac:dyDescent="0.2">
      <c r="E1559" t="s">
        <v>2720</v>
      </c>
    </row>
    <row r="1560" spans="5:5" x14ac:dyDescent="0.2">
      <c r="E1560" t="s">
        <v>2721</v>
      </c>
    </row>
    <row r="1561" spans="5:5" x14ac:dyDescent="0.2">
      <c r="E1561" t="s">
        <v>2722</v>
      </c>
    </row>
    <row r="1562" spans="5:5" x14ac:dyDescent="0.2">
      <c r="E1562" t="s">
        <v>2723</v>
      </c>
    </row>
    <row r="1563" spans="5:5" x14ac:dyDescent="0.2">
      <c r="E1563" t="s">
        <v>2724</v>
      </c>
    </row>
    <row r="1564" spans="5:5" x14ac:dyDescent="0.2">
      <c r="E1564" t="s">
        <v>2725</v>
      </c>
    </row>
    <row r="1565" spans="5:5" x14ac:dyDescent="0.2">
      <c r="E1565" t="s">
        <v>2726</v>
      </c>
    </row>
    <row r="1566" spans="5:5" x14ac:dyDescent="0.2">
      <c r="E1566" t="s">
        <v>2727</v>
      </c>
    </row>
    <row r="1567" spans="5:5" x14ac:dyDescent="0.2">
      <c r="E1567" t="s">
        <v>2728</v>
      </c>
    </row>
    <row r="1568" spans="5:5" x14ac:dyDescent="0.2">
      <c r="E1568" t="s">
        <v>2652</v>
      </c>
    </row>
    <row r="1569" spans="5:5" x14ac:dyDescent="0.2">
      <c r="E1569" t="s">
        <v>2729</v>
      </c>
    </row>
    <row r="1570" spans="5:5" x14ac:dyDescent="0.2">
      <c r="E1570" t="s">
        <v>2730</v>
      </c>
    </row>
    <row r="1571" spans="5:5" x14ac:dyDescent="0.2">
      <c r="E1571" t="s">
        <v>2731</v>
      </c>
    </row>
    <row r="1572" spans="5:5" x14ac:dyDescent="0.2">
      <c r="E1572" t="s">
        <v>2732</v>
      </c>
    </row>
    <row r="1573" spans="5:5" x14ac:dyDescent="0.2">
      <c r="E1573" t="s">
        <v>2733</v>
      </c>
    </row>
    <row r="1574" spans="5:5" x14ac:dyDescent="0.2">
      <c r="E1574" t="s">
        <v>2734</v>
      </c>
    </row>
    <row r="1575" spans="5:5" x14ac:dyDescent="0.2">
      <c r="E1575" t="s">
        <v>2735</v>
      </c>
    </row>
    <row r="1576" spans="5:5" x14ac:dyDescent="0.2">
      <c r="E1576" t="s">
        <v>2736</v>
      </c>
    </row>
    <row r="1577" spans="5:5" x14ac:dyDescent="0.2">
      <c r="E1577" t="s">
        <v>2737</v>
      </c>
    </row>
    <row r="1578" spans="5:5" x14ac:dyDescent="0.2">
      <c r="E1578" t="s">
        <v>2738</v>
      </c>
    </row>
    <row r="1579" spans="5:5" x14ac:dyDescent="0.2">
      <c r="E1579" t="s">
        <v>2739</v>
      </c>
    </row>
    <row r="1580" spans="5:5" x14ac:dyDescent="0.2">
      <c r="E1580" t="s">
        <v>2740</v>
      </c>
    </row>
    <row r="1581" spans="5:5" x14ac:dyDescent="0.2">
      <c r="E1581" t="s">
        <v>2741</v>
      </c>
    </row>
    <row r="1582" spans="5:5" x14ac:dyDescent="0.2">
      <c r="E1582" t="s">
        <v>2742</v>
      </c>
    </row>
    <row r="1583" spans="5:5" x14ac:dyDescent="0.2">
      <c r="E1583" t="s">
        <v>2743</v>
      </c>
    </row>
    <row r="1584" spans="5:5" x14ac:dyDescent="0.2">
      <c r="E1584" t="s">
        <v>2744</v>
      </c>
    </row>
    <row r="1585" spans="5:5" x14ac:dyDescent="0.2">
      <c r="E1585" t="s">
        <v>2745</v>
      </c>
    </row>
    <row r="1586" spans="5:5" x14ac:dyDescent="0.2">
      <c r="E1586" t="s">
        <v>2746</v>
      </c>
    </row>
    <row r="1587" spans="5:5" x14ac:dyDescent="0.2">
      <c r="E1587" t="s">
        <v>2747</v>
      </c>
    </row>
    <row r="1588" spans="5:5" x14ac:dyDescent="0.2">
      <c r="E1588" t="s">
        <v>2654</v>
      </c>
    </row>
    <row r="1589" spans="5:5" x14ac:dyDescent="0.2">
      <c r="E1589" t="s">
        <v>2748</v>
      </c>
    </row>
    <row r="1590" spans="5:5" x14ac:dyDescent="0.2">
      <c r="E1590" t="s">
        <v>2749</v>
      </c>
    </row>
    <row r="1591" spans="5:5" x14ac:dyDescent="0.2">
      <c r="E1591" t="s">
        <v>2750</v>
      </c>
    </row>
    <row r="1592" spans="5:5" x14ac:dyDescent="0.2">
      <c r="E1592" t="s">
        <v>2751</v>
      </c>
    </row>
    <row r="1593" spans="5:5" x14ac:dyDescent="0.2">
      <c r="E1593" t="s">
        <v>2752</v>
      </c>
    </row>
    <row r="1594" spans="5:5" x14ac:dyDescent="0.2">
      <c r="E1594" t="s">
        <v>2753</v>
      </c>
    </row>
    <row r="1595" spans="5:5" x14ac:dyDescent="0.2">
      <c r="E1595" t="s">
        <v>2754</v>
      </c>
    </row>
    <row r="1596" spans="5:5" x14ac:dyDescent="0.2">
      <c r="E1596" t="s">
        <v>2755</v>
      </c>
    </row>
    <row r="1597" spans="5:5" x14ac:dyDescent="0.2">
      <c r="E1597" t="s">
        <v>2756</v>
      </c>
    </row>
    <row r="1598" spans="5:5" x14ac:dyDescent="0.2">
      <c r="E1598" t="s">
        <v>2757</v>
      </c>
    </row>
    <row r="1599" spans="5:5" x14ac:dyDescent="0.2">
      <c r="E1599" t="s">
        <v>2758</v>
      </c>
    </row>
    <row r="1600" spans="5:5" x14ac:dyDescent="0.2">
      <c r="E1600" t="s">
        <v>2759</v>
      </c>
    </row>
    <row r="1601" spans="2:5" x14ac:dyDescent="0.2">
      <c r="E1601" t="s">
        <v>2760</v>
      </c>
    </row>
    <row r="1602" spans="2:5" x14ac:dyDescent="0.2">
      <c r="E1602" t="s">
        <v>2761</v>
      </c>
    </row>
    <row r="1603" spans="2:5" x14ac:dyDescent="0.2">
      <c r="E1603" t="s">
        <v>2762</v>
      </c>
    </row>
    <row r="1604" spans="2:5" x14ac:dyDescent="0.2">
      <c r="E1604" t="s">
        <v>2763</v>
      </c>
    </row>
    <row r="1605" spans="2:5" x14ac:dyDescent="0.2">
      <c r="B1605" t="s">
        <v>1075</v>
      </c>
      <c r="C1605">
        <v>0</v>
      </c>
      <c r="D1605">
        <v>0</v>
      </c>
      <c r="E1605" t="s">
        <v>2764</v>
      </c>
    </row>
    <row r="1606" spans="2:5" x14ac:dyDescent="0.2">
      <c r="E1606" t="s">
        <v>2765</v>
      </c>
    </row>
    <row r="1607" spans="2:5" x14ac:dyDescent="0.2">
      <c r="E1607" t="s">
        <v>2766</v>
      </c>
    </row>
    <row r="1608" spans="2:5" x14ac:dyDescent="0.2">
      <c r="E1608" t="s">
        <v>2767</v>
      </c>
    </row>
    <row r="1609" spans="2:5" x14ac:dyDescent="0.2">
      <c r="E1609" t="s">
        <v>2768</v>
      </c>
    </row>
    <row r="1610" spans="2:5" x14ac:dyDescent="0.2">
      <c r="E1610" t="s">
        <v>2769</v>
      </c>
    </row>
    <row r="1611" spans="2:5" x14ac:dyDescent="0.2">
      <c r="E1611" t="s">
        <v>2770</v>
      </c>
    </row>
    <row r="1612" spans="2:5" x14ac:dyDescent="0.2">
      <c r="E1612" t="s">
        <v>2771</v>
      </c>
    </row>
    <row r="1613" spans="2:5" x14ac:dyDescent="0.2">
      <c r="E1613" t="s">
        <v>2772</v>
      </c>
    </row>
    <row r="1614" spans="2:5" x14ac:dyDescent="0.2">
      <c r="E1614" t="s">
        <v>2773</v>
      </c>
    </row>
    <row r="1615" spans="2:5" x14ac:dyDescent="0.2">
      <c r="E1615" t="s">
        <v>2774</v>
      </c>
    </row>
    <row r="1616" spans="2:5" x14ac:dyDescent="0.2">
      <c r="E1616" t="s">
        <v>2775</v>
      </c>
    </row>
    <row r="1617" spans="5:5" x14ac:dyDescent="0.2">
      <c r="E1617" t="s">
        <v>2776</v>
      </c>
    </row>
    <row r="1618" spans="5:5" x14ac:dyDescent="0.2">
      <c r="E1618" t="s">
        <v>2777</v>
      </c>
    </row>
    <row r="1619" spans="5:5" x14ac:dyDescent="0.2">
      <c r="E1619" t="s">
        <v>2778</v>
      </c>
    </row>
    <row r="1620" spans="5:5" x14ac:dyDescent="0.2">
      <c r="E1620" t="s">
        <v>2779</v>
      </c>
    </row>
    <row r="1621" spans="5:5" x14ac:dyDescent="0.2">
      <c r="E1621" t="s">
        <v>2780</v>
      </c>
    </row>
    <row r="1622" spans="5:5" x14ac:dyDescent="0.2">
      <c r="E1622" t="s">
        <v>2781</v>
      </c>
    </row>
    <row r="1623" spans="5:5" x14ac:dyDescent="0.2">
      <c r="E1623" t="s">
        <v>2782</v>
      </c>
    </row>
    <row r="1624" spans="5:5" x14ac:dyDescent="0.2">
      <c r="E1624" t="s">
        <v>2783</v>
      </c>
    </row>
    <row r="1625" spans="5:5" x14ac:dyDescent="0.2">
      <c r="E1625" t="s">
        <v>2784</v>
      </c>
    </row>
    <row r="1626" spans="5:5" x14ac:dyDescent="0.2">
      <c r="E1626" t="s">
        <v>2785</v>
      </c>
    </row>
    <row r="1627" spans="5:5" x14ac:dyDescent="0.2">
      <c r="E1627" t="s">
        <v>2786</v>
      </c>
    </row>
    <row r="1628" spans="5:5" x14ac:dyDescent="0.2">
      <c r="E1628" t="s">
        <v>2787</v>
      </c>
    </row>
    <row r="1629" spans="5:5" x14ac:dyDescent="0.2">
      <c r="E1629" t="s">
        <v>2788</v>
      </c>
    </row>
    <row r="1630" spans="5:5" x14ac:dyDescent="0.2">
      <c r="E1630" t="s">
        <v>2789</v>
      </c>
    </row>
    <row r="1631" spans="5:5" x14ac:dyDescent="0.2">
      <c r="E1631" t="s">
        <v>2790</v>
      </c>
    </row>
    <row r="1632" spans="5:5" x14ac:dyDescent="0.2">
      <c r="E1632" t="s">
        <v>2791</v>
      </c>
    </row>
    <row r="1633" spans="5:5" x14ac:dyDescent="0.2">
      <c r="E1633" t="s">
        <v>2792</v>
      </c>
    </row>
    <row r="1634" spans="5:5" x14ac:dyDescent="0.2">
      <c r="E1634" t="s">
        <v>2793</v>
      </c>
    </row>
    <row r="1635" spans="5:5" x14ac:dyDescent="0.2">
      <c r="E1635" t="s">
        <v>2794</v>
      </c>
    </row>
    <row r="1636" spans="5:5" x14ac:dyDescent="0.2">
      <c r="E1636" t="s">
        <v>2795</v>
      </c>
    </row>
    <row r="1637" spans="5:5" x14ac:dyDescent="0.2">
      <c r="E1637" t="s">
        <v>2796</v>
      </c>
    </row>
    <row r="1638" spans="5:5" x14ac:dyDescent="0.2">
      <c r="E1638" t="s">
        <v>2797</v>
      </c>
    </row>
    <row r="1639" spans="5:5" x14ac:dyDescent="0.2">
      <c r="E1639" t="s">
        <v>2798</v>
      </c>
    </row>
    <row r="1640" spans="5:5" x14ac:dyDescent="0.2">
      <c r="E1640" t="s">
        <v>2799</v>
      </c>
    </row>
    <row r="1641" spans="5:5" x14ac:dyDescent="0.2">
      <c r="E1641" t="s">
        <v>2800</v>
      </c>
    </row>
    <row r="1642" spans="5:5" x14ac:dyDescent="0.2">
      <c r="E1642" t="s">
        <v>2801</v>
      </c>
    </row>
    <row r="1643" spans="5:5" x14ac:dyDescent="0.2">
      <c r="E1643" t="s">
        <v>2802</v>
      </c>
    </row>
    <row r="1644" spans="5:5" x14ac:dyDescent="0.2">
      <c r="E1644" t="s">
        <v>2803</v>
      </c>
    </row>
    <row r="1645" spans="5:5" x14ac:dyDescent="0.2">
      <c r="E1645" t="s">
        <v>2804</v>
      </c>
    </row>
    <row r="1646" spans="5:5" x14ac:dyDescent="0.2">
      <c r="E1646" t="s">
        <v>2805</v>
      </c>
    </row>
    <row r="1647" spans="5:5" x14ac:dyDescent="0.2">
      <c r="E1647" t="s">
        <v>2806</v>
      </c>
    </row>
    <row r="1648" spans="5:5" x14ac:dyDescent="0.2">
      <c r="E1648" t="s">
        <v>2807</v>
      </c>
    </row>
    <row r="1649" spans="5:5" x14ac:dyDescent="0.2">
      <c r="E1649" t="s">
        <v>2808</v>
      </c>
    </row>
    <row r="1650" spans="5:5" x14ac:dyDescent="0.2">
      <c r="E1650" t="s">
        <v>2809</v>
      </c>
    </row>
    <row r="1651" spans="5:5" x14ac:dyDescent="0.2">
      <c r="E1651" t="s">
        <v>2810</v>
      </c>
    </row>
    <row r="1652" spans="5:5" x14ac:dyDescent="0.2">
      <c r="E1652" t="s">
        <v>2811</v>
      </c>
    </row>
    <row r="1653" spans="5:5" x14ac:dyDescent="0.2">
      <c r="E1653" t="s">
        <v>2812</v>
      </c>
    </row>
    <row r="1654" spans="5:5" x14ac:dyDescent="0.2">
      <c r="E1654" t="s">
        <v>2813</v>
      </c>
    </row>
    <row r="1655" spans="5:5" x14ac:dyDescent="0.2">
      <c r="E1655" t="s">
        <v>2814</v>
      </c>
    </row>
    <row r="1656" spans="5:5" x14ac:dyDescent="0.2">
      <c r="E1656" t="s">
        <v>2815</v>
      </c>
    </row>
    <row r="1657" spans="5:5" x14ac:dyDescent="0.2">
      <c r="E1657" t="s">
        <v>2816</v>
      </c>
    </row>
    <row r="1658" spans="5:5" x14ac:dyDescent="0.2">
      <c r="E1658" t="s">
        <v>2817</v>
      </c>
    </row>
    <row r="1659" spans="5:5" x14ac:dyDescent="0.2">
      <c r="E1659" t="s">
        <v>2818</v>
      </c>
    </row>
    <row r="1660" spans="5:5" x14ac:dyDescent="0.2">
      <c r="E1660" t="s">
        <v>2819</v>
      </c>
    </row>
    <row r="1661" spans="5:5" x14ac:dyDescent="0.2">
      <c r="E1661" t="s">
        <v>2820</v>
      </c>
    </row>
    <row r="1662" spans="5:5" x14ac:dyDescent="0.2">
      <c r="E1662" t="s">
        <v>2821</v>
      </c>
    </row>
    <row r="1663" spans="5:5" x14ac:dyDescent="0.2">
      <c r="E1663" t="s">
        <v>2822</v>
      </c>
    </row>
    <row r="1664" spans="5:5" x14ac:dyDescent="0.2">
      <c r="E1664" t="s">
        <v>2823</v>
      </c>
    </row>
    <row r="1665" spans="5:5" x14ac:dyDescent="0.2">
      <c r="E1665" t="s">
        <v>2824</v>
      </c>
    </row>
    <row r="1666" spans="5:5" x14ac:dyDescent="0.2">
      <c r="E1666" t="s">
        <v>2825</v>
      </c>
    </row>
    <row r="1667" spans="5:5" x14ac:dyDescent="0.2">
      <c r="E1667" t="s">
        <v>2826</v>
      </c>
    </row>
    <row r="1668" spans="5:5" x14ac:dyDescent="0.2">
      <c r="E1668" t="s">
        <v>2827</v>
      </c>
    </row>
    <row r="1669" spans="5:5" x14ac:dyDescent="0.2">
      <c r="E1669" t="s">
        <v>2828</v>
      </c>
    </row>
    <row r="1670" spans="5:5" x14ac:dyDescent="0.2">
      <c r="E1670" t="s">
        <v>2829</v>
      </c>
    </row>
    <row r="1671" spans="5:5" x14ac:dyDescent="0.2">
      <c r="E1671" t="s">
        <v>2830</v>
      </c>
    </row>
    <row r="1672" spans="5:5" x14ac:dyDescent="0.2">
      <c r="E1672" t="s">
        <v>2831</v>
      </c>
    </row>
    <row r="1673" spans="5:5" x14ac:dyDescent="0.2">
      <c r="E1673" t="s">
        <v>2832</v>
      </c>
    </row>
    <row r="1674" spans="5:5" x14ac:dyDescent="0.2">
      <c r="E1674" t="s">
        <v>2833</v>
      </c>
    </row>
    <row r="1675" spans="5:5" x14ac:dyDescent="0.2">
      <c r="E1675" t="s">
        <v>2834</v>
      </c>
    </row>
    <row r="1676" spans="5:5" x14ac:dyDescent="0.2">
      <c r="E1676" t="s">
        <v>2835</v>
      </c>
    </row>
    <row r="1677" spans="5:5" x14ac:dyDescent="0.2">
      <c r="E1677" t="s">
        <v>2836</v>
      </c>
    </row>
    <row r="1678" spans="5:5" x14ac:dyDescent="0.2">
      <c r="E1678" t="s">
        <v>2837</v>
      </c>
    </row>
    <row r="1679" spans="5:5" x14ac:dyDescent="0.2">
      <c r="E1679" t="s">
        <v>2838</v>
      </c>
    </row>
    <row r="1680" spans="5:5" x14ac:dyDescent="0.2">
      <c r="E1680" t="s">
        <v>2839</v>
      </c>
    </row>
    <row r="1681" spans="5:5" x14ac:dyDescent="0.2">
      <c r="E1681" t="s">
        <v>2840</v>
      </c>
    </row>
    <row r="1682" spans="5:5" x14ac:dyDescent="0.2">
      <c r="E1682" t="s">
        <v>2841</v>
      </c>
    </row>
    <row r="1683" spans="5:5" x14ac:dyDescent="0.2">
      <c r="E1683" t="s">
        <v>2842</v>
      </c>
    </row>
    <row r="1684" spans="5:5" x14ac:dyDescent="0.2">
      <c r="E1684" t="s">
        <v>2843</v>
      </c>
    </row>
    <row r="1685" spans="5:5" x14ac:dyDescent="0.2">
      <c r="E1685" t="s">
        <v>2844</v>
      </c>
    </row>
    <row r="1686" spans="5:5" x14ac:dyDescent="0.2">
      <c r="E1686" t="s">
        <v>2845</v>
      </c>
    </row>
    <row r="1687" spans="5:5" x14ac:dyDescent="0.2">
      <c r="E1687" t="s">
        <v>2846</v>
      </c>
    </row>
    <row r="1688" spans="5:5" x14ac:dyDescent="0.2">
      <c r="E1688" t="s">
        <v>2847</v>
      </c>
    </row>
    <row r="1689" spans="5:5" x14ac:dyDescent="0.2">
      <c r="E1689" t="s">
        <v>2848</v>
      </c>
    </row>
    <row r="1690" spans="5:5" x14ac:dyDescent="0.2">
      <c r="E1690" t="s">
        <v>2849</v>
      </c>
    </row>
    <row r="1691" spans="5:5" x14ac:dyDescent="0.2">
      <c r="E1691" t="s">
        <v>2850</v>
      </c>
    </row>
    <row r="1692" spans="5:5" x14ac:dyDescent="0.2">
      <c r="E1692" t="s">
        <v>2851</v>
      </c>
    </row>
    <row r="1693" spans="5:5" x14ac:dyDescent="0.2">
      <c r="E1693" t="s">
        <v>2852</v>
      </c>
    </row>
    <row r="1694" spans="5:5" x14ac:dyDescent="0.2">
      <c r="E1694" t="s">
        <v>2853</v>
      </c>
    </row>
    <row r="1695" spans="5:5" x14ac:dyDescent="0.2">
      <c r="E1695" t="s">
        <v>2854</v>
      </c>
    </row>
    <row r="1696" spans="5:5" x14ac:dyDescent="0.2">
      <c r="E1696" t="s">
        <v>2855</v>
      </c>
    </row>
    <row r="1697" spans="5:5" x14ac:dyDescent="0.2">
      <c r="E1697" t="s">
        <v>2856</v>
      </c>
    </row>
    <row r="1698" spans="5:5" x14ac:dyDescent="0.2">
      <c r="E1698" t="s">
        <v>2857</v>
      </c>
    </row>
    <row r="1699" spans="5:5" x14ac:dyDescent="0.2">
      <c r="E1699" t="s">
        <v>2858</v>
      </c>
    </row>
    <row r="1700" spans="5:5" x14ac:dyDescent="0.2">
      <c r="E1700" t="s">
        <v>2859</v>
      </c>
    </row>
    <row r="1701" spans="5:5" x14ac:dyDescent="0.2">
      <c r="E1701" t="s">
        <v>2860</v>
      </c>
    </row>
    <row r="1702" spans="5:5" x14ac:dyDescent="0.2">
      <c r="E1702" t="s">
        <v>2861</v>
      </c>
    </row>
    <row r="1703" spans="5:5" x14ac:dyDescent="0.2">
      <c r="E1703" t="s">
        <v>2862</v>
      </c>
    </row>
    <row r="1704" spans="5:5" x14ac:dyDescent="0.2">
      <c r="E1704" t="s">
        <v>2863</v>
      </c>
    </row>
    <row r="1705" spans="5:5" x14ac:dyDescent="0.2">
      <c r="E1705" t="s">
        <v>2864</v>
      </c>
    </row>
    <row r="1706" spans="5:5" x14ac:dyDescent="0.2">
      <c r="E1706" t="s">
        <v>2865</v>
      </c>
    </row>
    <row r="1707" spans="5:5" x14ac:dyDescent="0.2">
      <c r="E1707" t="s">
        <v>2866</v>
      </c>
    </row>
    <row r="1708" spans="5:5" x14ac:dyDescent="0.2">
      <c r="E1708" t="s">
        <v>2867</v>
      </c>
    </row>
    <row r="1709" spans="5:5" x14ac:dyDescent="0.2">
      <c r="E1709" t="s">
        <v>2868</v>
      </c>
    </row>
    <row r="1710" spans="5:5" x14ac:dyDescent="0.2">
      <c r="E1710" t="s">
        <v>2869</v>
      </c>
    </row>
    <row r="1711" spans="5:5" x14ac:dyDescent="0.2">
      <c r="E1711" t="s">
        <v>2870</v>
      </c>
    </row>
    <row r="1712" spans="5:5" x14ac:dyDescent="0.2">
      <c r="E1712" t="s">
        <v>2871</v>
      </c>
    </row>
    <row r="1713" spans="5:5" x14ac:dyDescent="0.2">
      <c r="E1713" t="s">
        <v>2872</v>
      </c>
    </row>
    <row r="1714" spans="5:5" x14ac:dyDescent="0.2">
      <c r="E1714" t="s">
        <v>2873</v>
      </c>
    </row>
    <row r="1715" spans="5:5" x14ac:dyDescent="0.2">
      <c r="E1715" t="s">
        <v>2874</v>
      </c>
    </row>
    <row r="1716" spans="5:5" x14ac:dyDescent="0.2">
      <c r="E1716" t="s">
        <v>2875</v>
      </c>
    </row>
    <row r="1717" spans="5:5" x14ac:dyDescent="0.2">
      <c r="E1717" t="s">
        <v>2876</v>
      </c>
    </row>
    <row r="1718" spans="5:5" x14ac:dyDescent="0.2">
      <c r="E1718" t="s">
        <v>2877</v>
      </c>
    </row>
    <row r="1719" spans="5:5" x14ac:dyDescent="0.2">
      <c r="E1719" t="s">
        <v>2878</v>
      </c>
    </row>
    <row r="1720" spans="5:5" x14ac:dyDescent="0.2">
      <c r="E1720" t="s">
        <v>2879</v>
      </c>
    </row>
    <row r="1721" spans="5:5" x14ac:dyDescent="0.2">
      <c r="E1721" t="s">
        <v>2880</v>
      </c>
    </row>
    <row r="1722" spans="5:5" x14ac:dyDescent="0.2">
      <c r="E1722" t="s">
        <v>2881</v>
      </c>
    </row>
    <row r="1723" spans="5:5" x14ac:dyDescent="0.2">
      <c r="E1723" t="s">
        <v>2882</v>
      </c>
    </row>
    <row r="1724" spans="5:5" x14ac:dyDescent="0.2">
      <c r="E1724" t="s">
        <v>2883</v>
      </c>
    </row>
    <row r="1725" spans="5:5" x14ac:dyDescent="0.2">
      <c r="E1725" t="s">
        <v>2884</v>
      </c>
    </row>
    <row r="1726" spans="5:5" x14ac:dyDescent="0.2">
      <c r="E1726" t="s">
        <v>2885</v>
      </c>
    </row>
    <row r="1727" spans="5:5" x14ac:dyDescent="0.2">
      <c r="E1727" t="s">
        <v>2886</v>
      </c>
    </row>
    <row r="1728" spans="5:5" x14ac:dyDescent="0.2">
      <c r="E1728" t="s">
        <v>2887</v>
      </c>
    </row>
    <row r="1729" spans="5:5" x14ac:dyDescent="0.2">
      <c r="E1729" t="s">
        <v>2888</v>
      </c>
    </row>
    <row r="1730" spans="5:5" x14ac:dyDescent="0.2">
      <c r="E1730" t="s">
        <v>2889</v>
      </c>
    </row>
    <row r="1731" spans="5:5" x14ac:dyDescent="0.2">
      <c r="E1731" t="s">
        <v>2890</v>
      </c>
    </row>
    <row r="1732" spans="5:5" x14ac:dyDescent="0.2">
      <c r="E1732" t="s">
        <v>2891</v>
      </c>
    </row>
    <row r="1733" spans="5:5" x14ac:dyDescent="0.2">
      <c r="E1733" t="s">
        <v>2892</v>
      </c>
    </row>
    <row r="1734" spans="5:5" x14ac:dyDescent="0.2">
      <c r="E1734" t="s">
        <v>2893</v>
      </c>
    </row>
    <row r="1735" spans="5:5" x14ac:dyDescent="0.2">
      <c r="E1735" t="s">
        <v>2894</v>
      </c>
    </row>
    <row r="1736" spans="5:5" x14ac:dyDescent="0.2">
      <c r="E1736" t="s">
        <v>2895</v>
      </c>
    </row>
    <row r="1737" spans="5:5" x14ac:dyDescent="0.2">
      <c r="E1737" t="s">
        <v>2896</v>
      </c>
    </row>
    <row r="1738" spans="5:5" x14ac:dyDescent="0.2">
      <c r="E1738" t="s">
        <v>2897</v>
      </c>
    </row>
    <row r="1739" spans="5:5" x14ac:dyDescent="0.2">
      <c r="E1739" t="s">
        <v>2898</v>
      </c>
    </row>
    <row r="1740" spans="5:5" x14ac:dyDescent="0.2">
      <c r="E1740" t="s">
        <v>2899</v>
      </c>
    </row>
    <row r="1741" spans="5:5" x14ac:dyDescent="0.2">
      <c r="E1741" t="s">
        <v>2900</v>
      </c>
    </row>
    <row r="1742" spans="5:5" x14ac:dyDescent="0.2">
      <c r="E1742" t="s">
        <v>2901</v>
      </c>
    </row>
    <row r="1743" spans="5:5" x14ac:dyDescent="0.2">
      <c r="E1743" t="s">
        <v>2902</v>
      </c>
    </row>
    <row r="1744" spans="5:5" x14ac:dyDescent="0.2">
      <c r="E1744" t="s">
        <v>2903</v>
      </c>
    </row>
    <row r="1745" spans="1:5" x14ac:dyDescent="0.2">
      <c r="B1745" t="s">
        <v>1110</v>
      </c>
      <c r="C1745">
        <v>0</v>
      </c>
      <c r="D1745">
        <v>0</v>
      </c>
      <c r="E1745" t="s">
        <v>2610</v>
      </c>
    </row>
    <row r="1746" spans="1:5" x14ac:dyDescent="0.2">
      <c r="E1746" t="s">
        <v>2904</v>
      </c>
    </row>
    <row r="1747" spans="1:5" x14ac:dyDescent="0.2">
      <c r="B1747" t="s">
        <v>1123</v>
      </c>
      <c r="C1747">
        <v>0</v>
      </c>
      <c r="D1747">
        <v>0</v>
      </c>
      <c r="E1747" t="s">
        <v>2905</v>
      </c>
    </row>
    <row r="1748" spans="1:5" x14ac:dyDescent="0.2">
      <c r="B1748" t="s">
        <v>1269</v>
      </c>
      <c r="C1748">
        <v>0</v>
      </c>
      <c r="D1748">
        <v>0</v>
      </c>
      <c r="E1748" t="s">
        <v>1369</v>
      </c>
    </row>
    <row r="1749" spans="1:5" x14ac:dyDescent="0.2">
      <c r="E1749" t="s">
        <v>1370</v>
      </c>
    </row>
    <row r="1750" spans="1:5" x14ac:dyDescent="0.2">
      <c r="A1750" t="s">
        <v>77</v>
      </c>
      <c r="B1750">
        <v>0</v>
      </c>
      <c r="C1750">
        <v>0</v>
      </c>
      <c r="D1750">
        <v>0</v>
      </c>
      <c r="E1750" t="s">
        <v>76</v>
      </c>
    </row>
    <row r="1751" spans="1:5" x14ac:dyDescent="0.2">
      <c r="B1751" t="s">
        <v>179</v>
      </c>
      <c r="C1751">
        <v>0</v>
      </c>
      <c r="D1751">
        <v>0</v>
      </c>
      <c r="E1751" t="s">
        <v>1369</v>
      </c>
    </row>
  </sheetData>
  <pageMargins left="0.7" right="0.7" top="0.75" bottom="0.75" header="0.51180555555555496" footer="0.51180555555555496"/>
  <pageSetup firstPageNumber="0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"/>
  <sheetViews>
    <sheetView zoomScaleNormal="100" workbookViewId="0"/>
  </sheetViews>
  <sheetFormatPr defaultColWidth="8.7109375" defaultRowHeight="12.75" x14ac:dyDescent="0.2"/>
  <cols>
    <col min="1" max="7" width="30.140625" customWidth="1"/>
    <col min="8" max="10" width="30.140625" style="47" customWidth="1"/>
    <col min="11" max="26" width="30.140625" customWidth="1"/>
  </cols>
  <sheetData>
    <row r="1" spans="1:26" s="48" customFormat="1" x14ac:dyDescent="0.2">
      <c r="A1" s="48" t="s">
        <v>78</v>
      </c>
      <c r="B1" s="48" t="s">
        <v>509</v>
      </c>
      <c r="C1" s="48" t="s">
        <v>79</v>
      </c>
      <c r="D1" s="48" t="s">
        <v>80</v>
      </c>
      <c r="E1" s="48" t="s">
        <v>81</v>
      </c>
      <c r="F1" s="48" t="s">
        <v>82</v>
      </c>
      <c r="G1" s="48" t="s">
        <v>83</v>
      </c>
      <c r="H1" s="49" t="s">
        <v>84</v>
      </c>
      <c r="I1" s="49" t="s">
        <v>85</v>
      </c>
      <c r="J1" s="49" t="s">
        <v>86</v>
      </c>
      <c r="K1" s="48" t="s">
        <v>87</v>
      </c>
      <c r="L1" s="48" t="s">
        <v>88</v>
      </c>
      <c r="M1" s="49" t="s">
        <v>89</v>
      </c>
      <c r="N1" s="49" t="s">
        <v>90</v>
      </c>
      <c r="O1" s="48" t="s">
        <v>425</v>
      </c>
      <c r="P1" s="48" t="s">
        <v>472</v>
      </c>
      <c r="Q1" s="48" t="s">
        <v>498</v>
      </c>
      <c r="R1" s="48" t="s">
        <v>511</v>
      </c>
      <c r="S1" s="48" t="s">
        <v>541</v>
      </c>
      <c r="T1" s="48" t="s">
        <v>561</v>
      </c>
      <c r="U1" s="48" t="s">
        <v>562</v>
      </c>
      <c r="V1" s="48" t="s">
        <v>563</v>
      </c>
      <c r="W1" s="48" t="s">
        <v>564</v>
      </c>
      <c r="X1" s="48" t="s">
        <v>565</v>
      </c>
      <c r="Y1" s="48" t="s">
        <v>682</v>
      </c>
      <c r="Z1" s="48" t="s">
        <v>683</v>
      </c>
    </row>
    <row r="2" spans="1:26" ht="16.5" x14ac:dyDescent="0.35">
      <c r="A2" t="s">
        <v>52</v>
      </c>
      <c r="B2" t="s">
        <v>91</v>
      </c>
      <c r="C2" t="s">
        <v>92</v>
      </c>
      <c r="D2" t="s">
        <v>93</v>
      </c>
      <c r="E2" s="50" t="s">
        <v>94</v>
      </c>
      <c r="F2" t="s">
        <v>95</v>
      </c>
      <c r="G2" t="s">
        <v>96</v>
      </c>
      <c r="H2" s="47" t="s">
        <v>97</v>
      </c>
      <c r="I2" s="47" t="s">
        <v>98</v>
      </c>
      <c r="J2" s="51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426</v>
      </c>
      <c r="P2" t="s">
        <v>473</v>
      </c>
      <c r="Q2" t="s">
        <v>499</v>
      </c>
      <c r="R2" t="s">
        <v>512</v>
      </c>
      <c r="S2" t="s">
        <v>99</v>
      </c>
      <c r="T2" t="s">
        <v>566</v>
      </c>
      <c r="U2" t="s">
        <v>567</v>
      </c>
      <c r="V2" t="s">
        <v>568</v>
      </c>
      <c r="W2" t="s">
        <v>569</v>
      </c>
      <c r="X2" t="s">
        <v>570</v>
      </c>
      <c r="Y2" t="s">
        <v>684</v>
      </c>
      <c r="Z2" t="s">
        <v>685</v>
      </c>
    </row>
    <row r="3" spans="1:26" ht="16.5" x14ac:dyDescent="0.35">
      <c r="A3" t="s">
        <v>104</v>
      </c>
      <c r="B3" t="s">
        <v>105</v>
      </c>
      <c r="C3" t="s">
        <v>106</v>
      </c>
      <c r="D3" t="s">
        <v>107</v>
      </c>
      <c r="E3" s="50" t="s">
        <v>108</v>
      </c>
      <c r="F3" t="s">
        <v>109</v>
      </c>
      <c r="G3" t="s">
        <v>110</v>
      </c>
      <c r="H3" s="47" t="s">
        <v>111</v>
      </c>
      <c r="I3" s="47" t="s">
        <v>112</v>
      </c>
      <c r="J3" s="51" t="s">
        <v>113</v>
      </c>
      <c r="K3" t="s">
        <v>114</v>
      </c>
      <c r="L3" t="s">
        <v>115</v>
      </c>
      <c r="M3" t="s">
        <v>116</v>
      </c>
      <c r="N3" t="s">
        <v>117</v>
      </c>
      <c r="O3" t="s">
        <v>427</v>
      </c>
      <c r="P3" t="s">
        <v>474</v>
      </c>
      <c r="Q3" t="s">
        <v>105</v>
      </c>
      <c r="R3" t="s">
        <v>513</v>
      </c>
      <c r="S3" t="s">
        <v>542</v>
      </c>
      <c r="T3" t="s">
        <v>571</v>
      </c>
      <c r="U3" t="s">
        <v>572</v>
      </c>
      <c r="V3" t="s">
        <v>573</v>
      </c>
      <c r="W3" t="s">
        <v>574</v>
      </c>
      <c r="X3" t="s">
        <v>575</v>
      </c>
      <c r="Y3" t="s">
        <v>686</v>
      </c>
      <c r="Z3" t="s">
        <v>687</v>
      </c>
    </row>
    <row r="4" spans="1:26" ht="16.5" x14ac:dyDescent="0.35">
      <c r="A4" t="s">
        <v>54</v>
      </c>
      <c r="B4" t="s">
        <v>118</v>
      </c>
      <c r="C4" t="s">
        <v>119</v>
      </c>
      <c r="D4" t="s">
        <v>120</v>
      </c>
      <c r="E4" s="50" t="s">
        <v>121</v>
      </c>
      <c r="F4" t="s">
        <v>122</v>
      </c>
      <c r="G4" t="s">
        <v>123</v>
      </c>
      <c r="H4" s="47" t="s">
        <v>124</v>
      </c>
      <c r="I4" s="47" t="s">
        <v>125</v>
      </c>
      <c r="J4" s="51" t="s">
        <v>126</v>
      </c>
      <c r="K4" t="s">
        <v>127</v>
      </c>
      <c r="L4" t="s">
        <v>128</v>
      </c>
      <c r="M4" t="s">
        <v>129</v>
      </c>
      <c r="N4" t="s">
        <v>130</v>
      </c>
      <c r="O4" t="s">
        <v>428</v>
      </c>
      <c r="P4" t="s">
        <v>475</v>
      </c>
      <c r="Q4" t="s">
        <v>118</v>
      </c>
      <c r="R4" t="s">
        <v>514</v>
      </c>
      <c r="S4" t="s">
        <v>543</v>
      </c>
      <c r="T4" t="s">
        <v>576</v>
      </c>
      <c r="U4" t="s">
        <v>577</v>
      </c>
      <c r="V4" t="s">
        <v>578</v>
      </c>
      <c r="W4" t="s">
        <v>579</v>
      </c>
      <c r="X4" t="s">
        <v>129</v>
      </c>
      <c r="Y4" t="s">
        <v>123</v>
      </c>
      <c r="Z4" t="s">
        <v>688</v>
      </c>
    </row>
    <row r="5" spans="1:26" ht="16.5" x14ac:dyDescent="0.35">
      <c r="A5" s="47" t="s">
        <v>49</v>
      </c>
      <c r="B5" t="s">
        <v>131</v>
      </c>
      <c r="C5" t="s">
        <v>132</v>
      </c>
      <c r="D5" t="s">
        <v>133</v>
      </c>
      <c r="E5" s="50" t="s">
        <v>134</v>
      </c>
      <c r="F5" t="s">
        <v>135</v>
      </c>
      <c r="G5" s="47" t="s">
        <v>136</v>
      </c>
      <c r="H5" s="47" t="s">
        <v>137</v>
      </c>
      <c r="I5" s="47" t="s">
        <v>138</v>
      </c>
      <c r="J5" s="51" t="s">
        <v>139</v>
      </c>
      <c r="K5" s="47" t="s">
        <v>140</v>
      </c>
      <c r="L5" t="s">
        <v>141</v>
      </c>
      <c r="M5" t="s">
        <v>142</v>
      </c>
      <c r="N5" t="s">
        <v>143</v>
      </c>
      <c r="O5" t="s">
        <v>429</v>
      </c>
      <c r="P5" t="s">
        <v>476</v>
      </c>
      <c r="Q5" t="s">
        <v>500</v>
      </c>
      <c r="R5" t="s">
        <v>515</v>
      </c>
      <c r="S5" t="s">
        <v>139</v>
      </c>
      <c r="T5" t="s">
        <v>580</v>
      </c>
      <c r="U5" t="s">
        <v>581</v>
      </c>
      <c r="V5" t="s">
        <v>582</v>
      </c>
      <c r="W5" t="s">
        <v>580</v>
      </c>
      <c r="X5" t="s">
        <v>135</v>
      </c>
      <c r="Y5" t="s">
        <v>689</v>
      </c>
      <c r="Z5" t="s">
        <v>690</v>
      </c>
    </row>
    <row r="6" spans="1:26" ht="16.5" x14ac:dyDescent="0.35">
      <c r="A6" t="s">
        <v>53</v>
      </c>
      <c r="B6" t="s">
        <v>144</v>
      </c>
      <c r="C6" t="s">
        <v>144</v>
      </c>
      <c r="D6" t="s">
        <v>144</v>
      </c>
      <c r="E6" s="50" t="s">
        <v>145</v>
      </c>
      <c r="F6" t="s">
        <v>146</v>
      </c>
      <c r="G6" t="s">
        <v>144</v>
      </c>
      <c r="H6" s="47" t="s">
        <v>147</v>
      </c>
      <c r="I6" s="47" t="s">
        <v>148</v>
      </c>
      <c r="J6" s="51" t="s">
        <v>149</v>
      </c>
      <c r="K6" t="s">
        <v>150</v>
      </c>
      <c r="L6" t="s">
        <v>144</v>
      </c>
      <c r="M6" t="s">
        <v>151</v>
      </c>
      <c r="N6" t="s">
        <v>152</v>
      </c>
      <c r="O6" t="s">
        <v>430</v>
      </c>
      <c r="P6" t="s">
        <v>477</v>
      </c>
      <c r="Q6" t="s">
        <v>144</v>
      </c>
      <c r="R6" t="s">
        <v>516</v>
      </c>
      <c r="S6" t="s">
        <v>544</v>
      </c>
      <c r="T6" t="s">
        <v>583</v>
      </c>
      <c r="U6" t="s">
        <v>584</v>
      </c>
      <c r="V6" t="s">
        <v>585</v>
      </c>
      <c r="W6" t="s">
        <v>152</v>
      </c>
      <c r="X6" t="s">
        <v>586</v>
      </c>
      <c r="Y6" t="s">
        <v>144</v>
      </c>
      <c r="Z6" t="s">
        <v>144</v>
      </c>
    </row>
    <row r="7" spans="1:26" ht="16.5" x14ac:dyDescent="0.35">
      <c r="A7" t="s">
        <v>55</v>
      </c>
      <c r="B7" t="s">
        <v>153</v>
      </c>
      <c r="C7" t="s">
        <v>154</v>
      </c>
      <c r="D7" t="s">
        <v>155</v>
      </c>
      <c r="E7" s="50" t="s">
        <v>156</v>
      </c>
      <c r="F7" t="s">
        <v>157</v>
      </c>
      <c r="G7" t="s">
        <v>158</v>
      </c>
      <c r="H7" s="47" t="s">
        <v>159</v>
      </c>
      <c r="I7" s="47" t="s">
        <v>160</v>
      </c>
      <c r="J7" s="51" t="s">
        <v>161</v>
      </c>
      <c r="K7" t="s">
        <v>162</v>
      </c>
      <c r="L7" t="s">
        <v>163</v>
      </c>
      <c r="M7" t="s">
        <v>164</v>
      </c>
      <c r="N7" t="s">
        <v>165</v>
      </c>
      <c r="O7" t="s">
        <v>431</v>
      </c>
      <c r="P7" t="s">
        <v>478</v>
      </c>
      <c r="Q7" t="s">
        <v>153</v>
      </c>
      <c r="R7" t="s">
        <v>517</v>
      </c>
      <c r="S7" t="s">
        <v>156</v>
      </c>
      <c r="T7" t="s">
        <v>165</v>
      </c>
      <c r="U7" t="s">
        <v>587</v>
      </c>
      <c r="V7" t="s">
        <v>588</v>
      </c>
      <c r="W7" t="s">
        <v>165</v>
      </c>
      <c r="X7" t="s">
        <v>164</v>
      </c>
      <c r="Y7" t="s">
        <v>158</v>
      </c>
      <c r="Z7" t="s">
        <v>691</v>
      </c>
    </row>
    <row r="8" spans="1:26" ht="16.5" x14ac:dyDescent="0.35">
      <c r="A8" t="s">
        <v>56</v>
      </c>
      <c r="B8" t="s">
        <v>166</v>
      </c>
      <c r="C8" t="s">
        <v>167</v>
      </c>
      <c r="D8" t="s">
        <v>168</v>
      </c>
      <c r="E8" s="50" t="s">
        <v>169</v>
      </c>
      <c r="F8" t="s">
        <v>170</v>
      </c>
      <c r="G8" t="s">
        <v>171</v>
      </c>
      <c r="H8" s="47" t="s">
        <v>168</v>
      </c>
      <c r="I8" s="47" t="s">
        <v>172</v>
      </c>
      <c r="J8" s="51" t="s">
        <v>173</v>
      </c>
      <c r="K8" t="s">
        <v>174</v>
      </c>
      <c r="L8" t="s">
        <v>175</v>
      </c>
      <c r="M8" t="s">
        <v>176</v>
      </c>
      <c r="N8" t="s">
        <v>177</v>
      </c>
      <c r="O8" t="s">
        <v>432</v>
      </c>
      <c r="P8" t="s">
        <v>479</v>
      </c>
      <c r="Q8" t="s">
        <v>166</v>
      </c>
      <c r="R8" t="s">
        <v>518</v>
      </c>
      <c r="S8" t="s">
        <v>545</v>
      </c>
      <c r="T8" t="s">
        <v>177</v>
      </c>
      <c r="U8" t="s">
        <v>589</v>
      </c>
      <c r="V8" t="s">
        <v>590</v>
      </c>
      <c r="W8" t="s">
        <v>177</v>
      </c>
      <c r="X8" t="s">
        <v>176</v>
      </c>
      <c r="Y8" t="s">
        <v>171</v>
      </c>
      <c r="Z8" t="s">
        <v>692</v>
      </c>
    </row>
    <row r="9" spans="1:26" ht="16.5" x14ac:dyDescent="0.35">
      <c r="A9" t="s">
        <v>57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s="47" t="s">
        <v>184</v>
      </c>
      <c r="I9" s="47" t="s">
        <v>185</v>
      </c>
      <c r="J9" s="51" t="s">
        <v>186</v>
      </c>
      <c r="K9" t="s">
        <v>187</v>
      </c>
      <c r="L9" t="s">
        <v>188</v>
      </c>
      <c r="M9" t="s">
        <v>189</v>
      </c>
      <c r="N9" t="s">
        <v>190</v>
      </c>
      <c r="O9" t="s">
        <v>433</v>
      </c>
      <c r="P9" t="s">
        <v>480</v>
      </c>
      <c r="Q9" t="s">
        <v>501</v>
      </c>
      <c r="R9" t="s">
        <v>519</v>
      </c>
      <c r="S9" t="s">
        <v>546</v>
      </c>
      <c r="T9" t="s">
        <v>591</v>
      </c>
      <c r="U9" t="s">
        <v>592</v>
      </c>
      <c r="V9" t="s">
        <v>593</v>
      </c>
      <c r="W9" t="s">
        <v>594</v>
      </c>
      <c r="X9" t="s">
        <v>595</v>
      </c>
      <c r="Y9" t="s">
        <v>183</v>
      </c>
      <c r="Z9" t="s">
        <v>693</v>
      </c>
    </row>
    <row r="10" spans="1:26" ht="16.5" x14ac:dyDescent="0.35">
      <c r="A10" t="s">
        <v>58</v>
      </c>
      <c r="B10" t="s">
        <v>191</v>
      </c>
      <c r="C10" t="s">
        <v>192</v>
      </c>
      <c r="D10" t="s">
        <v>193</v>
      </c>
      <c r="E10" s="50" t="s">
        <v>194</v>
      </c>
      <c r="F10" t="s">
        <v>193</v>
      </c>
      <c r="G10" t="s">
        <v>192</v>
      </c>
      <c r="H10" s="47" t="s">
        <v>191</v>
      </c>
      <c r="I10" s="47" t="s">
        <v>192</v>
      </c>
      <c r="J10" s="51" t="s">
        <v>195</v>
      </c>
      <c r="K10" t="s">
        <v>196</v>
      </c>
      <c r="L10" t="s">
        <v>197</v>
      </c>
      <c r="M10" t="s">
        <v>193</v>
      </c>
      <c r="N10" t="s">
        <v>193</v>
      </c>
      <c r="O10" t="s">
        <v>434</v>
      </c>
      <c r="P10" t="s">
        <v>197</v>
      </c>
      <c r="Q10" t="s">
        <v>191</v>
      </c>
      <c r="R10" t="s">
        <v>520</v>
      </c>
      <c r="S10" t="s">
        <v>547</v>
      </c>
      <c r="T10" t="s">
        <v>191</v>
      </c>
      <c r="U10" t="s">
        <v>596</v>
      </c>
      <c r="V10" t="s">
        <v>597</v>
      </c>
      <c r="W10" t="s">
        <v>191</v>
      </c>
      <c r="X10" t="s">
        <v>193</v>
      </c>
      <c r="Y10" t="s">
        <v>192</v>
      </c>
      <c r="Z10" t="s">
        <v>694</v>
      </c>
    </row>
    <row r="11" spans="1:26" ht="16.5" x14ac:dyDescent="0.35">
      <c r="A11" t="s">
        <v>60</v>
      </c>
      <c r="B11" t="s">
        <v>198</v>
      </c>
      <c r="C11" t="s">
        <v>199</v>
      </c>
      <c r="D11" t="s">
        <v>200</v>
      </c>
      <c r="E11" s="50" t="s">
        <v>201</v>
      </c>
      <c r="F11" t="s">
        <v>202</v>
      </c>
      <c r="G11" t="s">
        <v>203</v>
      </c>
      <c r="H11" s="47" t="s">
        <v>204</v>
      </c>
      <c r="I11" s="47" t="s">
        <v>205</v>
      </c>
      <c r="J11" s="51" t="s">
        <v>206</v>
      </c>
      <c r="K11" t="s">
        <v>207</v>
      </c>
      <c r="L11" t="s">
        <v>208</v>
      </c>
      <c r="M11" t="s">
        <v>209</v>
      </c>
      <c r="N11" t="s">
        <v>210</v>
      </c>
      <c r="O11" t="s">
        <v>435</v>
      </c>
      <c r="P11" t="s">
        <v>481</v>
      </c>
      <c r="Q11" t="s">
        <v>502</v>
      </c>
      <c r="R11" t="s">
        <v>521</v>
      </c>
      <c r="S11" t="s">
        <v>548</v>
      </c>
      <c r="T11" t="s">
        <v>598</v>
      </c>
      <c r="U11" t="s">
        <v>599</v>
      </c>
      <c r="V11" t="s">
        <v>600</v>
      </c>
      <c r="W11" t="s">
        <v>601</v>
      </c>
      <c r="X11" t="s">
        <v>602</v>
      </c>
      <c r="Y11" t="s">
        <v>695</v>
      </c>
      <c r="Z11" t="s">
        <v>696</v>
      </c>
    </row>
    <row r="12" spans="1:26" ht="16.5" x14ac:dyDescent="0.35">
      <c r="A12" t="s">
        <v>61</v>
      </c>
      <c r="B12" t="s">
        <v>211</v>
      </c>
      <c r="C12" t="s">
        <v>212</v>
      </c>
      <c r="D12" t="s">
        <v>213</v>
      </c>
      <c r="E12" s="50" t="s">
        <v>214</v>
      </c>
      <c r="F12" t="s">
        <v>215</v>
      </c>
      <c r="G12" t="s">
        <v>216</v>
      </c>
      <c r="H12" s="47" t="s">
        <v>213</v>
      </c>
      <c r="I12" s="47" t="s">
        <v>217</v>
      </c>
      <c r="J12" s="51" t="s">
        <v>218</v>
      </c>
      <c r="K12" t="s">
        <v>219</v>
      </c>
      <c r="L12" t="s">
        <v>220</v>
      </c>
      <c r="M12" t="s">
        <v>221</v>
      </c>
      <c r="N12" t="s">
        <v>222</v>
      </c>
      <c r="O12" t="s">
        <v>436</v>
      </c>
      <c r="P12" t="s">
        <v>482</v>
      </c>
      <c r="Q12" t="s">
        <v>211</v>
      </c>
      <c r="R12" t="s">
        <v>522</v>
      </c>
      <c r="S12" t="s">
        <v>549</v>
      </c>
      <c r="T12" t="s">
        <v>603</v>
      </c>
      <c r="U12" t="s">
        <v>604</v>
      </c>
      <c r="V12" t="s">
        <v>605</v>
      </c>
      <c r="W12" t="s">
        <v>213</v>
      </c>
      <c r="X12" t="s">
        <v>606</v>
      </c>
      <c r="Y12" t="s">
        <v>216</v>
      </c>
      <c r="Z12" t="s">
        <v>697</v>
      </c>
    </row>
    <row r="13" spans="1:26" ht="16.5" x14ac:dyDescent="0.35">
      <c r="A13" t="s">
        <v>62</v>
      </c>
      <c r="B13" t="s">
        <v>223</v>
      </c>
      <c r="C13" t="s">
        <v>224</v>
      </c>
      <c r="D13" t="s">
        <v>225</v>
      </c>
      <c r="E13" s="50" t="s">
        <v>226</v>
      </c>
      <c r="F13" t="s">
        <v>227</v>
      </c>
      <c r="G13" t="s">
        <v>228</v>
      </c>
      <c r="H13" s="47" t="s">
        <v>229</v>
      </c>
      <c r="I13" s="47" t="s">
        <v>229</v>
      </c>
      <c r="J13" s="51" t="s">
        <v>230</v>
      </c>
      <c r="K13" t="s">
        <v>231</v>
      </c>
      <c r="L13" t="s">
        <v>232</v>
      </c>
      <c r="M13" t="s">
        <v>233</v>
      </c>
      <c r="N13" t="s">
        <v>234</v>
      </c>
      <c r="O13" t="s">
        <v>437</v>
      </c>
      <c r="P13" t="s">
        <v>483</v>
      </c>
      <c r="Q13" t="s">
        <v>503</v>
      </c>
      <c r="R13" t="s">
        <v>523</v>
      </c>
      <c r="S13" t="s">
        <v>230</v>
      </c>
      <c r="T13" t="s">
        <v>229</v>
      </c>
      <c r="U13" t="s">
        <v>607</v>
      </c>
      <c r="V13" t="s">
        <v>608</v>
      </c>
      <c r="W13" t="s">
        <v>609</v>
      </c>
      <c r="X13" t="s">
        <v>610</v>
      </c>
      <c r="Y13" t="s">
        <v>228</v>
      </c>
      <c r="Z13" t="s">
        <v>698</v>
      </c>
    </row>
    <row r="14" spans="1:26" ht="16.5" x14ac:dyDescent="0.35">
      <c r="A14" t="s">
        <v>63</v>
      </c>
      <c r="B14" t="s">
        <v>235</v>
      </c>
      <c r="C14" t="s">
        <v>236</v>
      </c>
      <c r="D14" t="s">
        <v>237</v>
      </c>
      <c r="E14" s="50" t="s">
        <v>238</v>
      </c>
      <c r="F14" t="s">
        <v>239</v>
      </c>
      <c r="G14" t="s">
        <v>240</v>
      </c>
      <c r="H14" s="47" t="s">
        <v>241</v>
      </c>
      <c r="I14" s="47" t="s">
        <v>242</v>
      </c>
      <c r="J14" s="51" t="s">
        <v>243</v>
      </c>
      <c r="K14" t="s">
        <v>244</v>
      </c>
      <c r="L14" t="s">
        <v>245</v>
      </c>
      <c r="M14" t="s">
        <v>246</v>
      </c>
      <c r="N14" t="s">
        <v>247</v>
      </c>
      <c r="O14" t="s">
        <v>438</v>
      </c>
      <c r="P14" t="s">
        <v>484</v>
      </c>
      <c r="Q14" t="s">
        <v>504</v>
      </c>
      <c r="R14" t="s">
        <v>524</v>
      </c>
      <c r="S14" t="s">
        <v>243</v>
      </c>
      <c r="T14" t="s">
        <v>611</v>
      </c>
      <c r="U14" t="s">
        <v>612</v>
      </c>
      <c r="V14" t="s">
        <v>613</v>
      </c>
      <c r="W14" t="s">
        <v>614</v>
      </c>
      <c r="X14" t="s">
        <v>615</v>
      </c>
      <c r="Y14" t="s">
        <v>240</v>
      </c>
      <c r="Z14" t="s">
        <v>699</v>
      </c>
    </row>
    <row r="15" spans="1:26" ht="16.5" x14ac:dyDescent="0.35">
      <c r="A15" t="s">
        <v>64</v>
      </c>
      <c r="B15" t="s">
        <v>248</v>
      </c>
      <c r="C15" t="s">
        <v>249</v>
      </c>
      <c r="D15" t="s">
        <v>250</v>
      </c>
      <c r="E15" s="50" t="s">
        <v>251</v>
      </c>
      <c r="F15" t="s">
        <v>252</v>
      </c>
      <c r="G15" t="s">
        <v>253</v>
      </c>
      <c r="H15" s="47" t="s">
        <v>250</v>
      </c>
      <c r="I15" s="47" t="s">
        <v>254</v>
      </c>
      <c r="J15" s="51" t="s">
        <v>255</v>
      </c>
      <c r="K15" t="s">
        <v>256</v>
      </c>
      <c r="L15" t="s">
        <v>257</v>
      </c>
      <c r="M15" t="s">
        <v>258</v>
      </c>
      <c r="N15" t="s">
        <v>250</v>
      </c>
      <c r="O15" t="s">
        <v>439</v>
      </c>
      <c r="P15" t="s">
        <v>485</v>
      </c>
      <c r="Q15" t="s">
        <v>248</v>
      </c>
      <c r="R15" t="s">
        <v>525</v>
      </c>
      <c r="S15" t="s">
        <v>550</v>
      </c>
      <c r="T15" t="s">
        <v>250</v>
      </c>
      <c r="U15" t="s">
        <v>616</v>
      </c>
      <c r="V15" t="s">
        <v>617</v>
      </c>
      <c r="W15" t="s">
        <v>250</v>
      </c>
      <c r="X15" t="s">
        <v>618</v>
      </c>
      <c r="Y15" t="s">
        <v>700</v>
      </c>
      <c r="Z15" t="s">
        <v>701</v>
      </c>
    </row>
    <row r="16" spans="1:26" ht="16.5" x14ac:dyDescent="0.35">
      <c r="A16" t="s">
        <v>65</v>
      </c>
      <c r="B16" t="s">
        <v>259</v>
      </c>
      <c r="C16" t="s">
        <v>260</v>
      </c>
      <c r="D16" t="s">
        <v>261</v>
      </c>
      <c r="E16" s="50" t="s">
        <v>262</v>
      </c>
      <c r="F16" t="s">
        <v>263</v>
      </c>
      <c r="G16" t="s">
        <v>264</v>
      </c>
      <c r="H16" s="47" t="s">
        <v>265</v>
      </c>
      <c r="I16" s="47" t="s">
        <v>266</v>
      </c>
      <c r="J16" s="51" t="s">
        <v>267</v>
      </c>
      <c r="K16" t="s">
        <v>268</v>
      </c>
      <c r="L16" t="s">
        <v>269</v>
      </c>
      <c r="M16" t="s">
        <v>270</v>
      </c>
      <c r="N16" t="s">
        <v>271</v>
      </c>
      <c r="O16" t="s">
        <v>440</v>
      </c>
      <c r="P16" t="s">
        <v>486</v>
      </c>
      <c r="Q16" t="s">
        <v>505</v>
      </c>
      <c r="R16" t="s">
        <v>526</v>
      </c>
      <c r="S16" t="s">
        <v>551</v>
      </c>
      <c r="T16" t="s">
        <v>619</v>
      </c>
      <c r="U16" t="s">
        <v>620</v>
      </c>
      <c r="V16" t="s">
        <v>621</v>
      </c>
      <c r="W16" t="s">
        <v>622</v>
      </c>
      <c r="X16" t="s">
        <v>623</v>
      </c>
      <c r="Y16" t="s">
        <v>702</v>
      </c>
      <c r="Z16" t="s">
        <v>703</v>
      </c>
    </row>
    <row r="17" spans="1:26" ht="16.5" x14ac:dyDescent="0.35">
      <c r="A17" t="s">
        <v>66</v>
      </c>
      <c r="B17" t="s">
        <v>272</v>
      </c>
      <c r="C17" t="s">
        <v>273</v>
      </c>
      <c r="D17" t="s">
        <v>274</v>
      </c>
      <c r="E17" s="50" t="s">
        <v>275</v>
      </c>
      <c r="F17" t="s">
        <v>276</v>
      </c>
      <c r="G17" t="s">
        <v>277</v>
      </c>
      <c r="H17" s="47" t="s">
        <v>278</v>
      </c>
      <c r="I17" s="47" t="s">
        <v>279</v>
      </c>
      <c r="J17" s="51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441</v>
      </c>
      <c r="P17" t="s">
        <v>487</v>
      </c>
      <c r="Q17" t="s">
        <v>272</v>
      </c>
      <c r="R17" t="s">
        <v>527</v>
      </c>
      <c r="S17" t="s">
        <v>552</v>
      </c>
      <c r="T17" t="s">
        <v>624</v>
      </c>
      <c r="U17" t="s">
        <v>625</v>
      </c>
      <c r="V17" t="s">
        <v>626</v>
      </c>
      <c r="W17" t="s">
        <v>627</v>
      </c>
      <c r="X17" t="s">
        <v>628</v>
      </c>
      <c r="Y17" t="s">
        <v>704</v>
      </c>
      <c r="Z17" t="s">
        <v>705</v>
      </c>
    </row>
    <row r="18" spans="1:26" ht="16.5" x14ac:dyDescent="0.35">
      <c r="A18" t="s">
        <v>67</v>
      </c>
      <c r="B18" t="s">
        <v>285</v>
      </c>
      <c r="C18" t="s">
        <v>286</v>
      </c>
      <c r="D18" t="s">
        <v>287</v>
      </c>
      <c r="E18" s="50" t="s">
        <v>288</v>
      </c>
      <c r="F18" t="s">
        <v>289</v>
      </c>
      <c r="G18" t="s">
        <v>290</v>
      </c>
      <c r="H18" s="47" t="s">
        <v>291</v>
      </c>
      <c r="I18" s="47" t="s">
        <v>292</v>
      </c>
      <c r="J18" s="51" t="s">
        <v>293</v>
      </c>
      <c r="K18" t="s">
        <v>294</v>
      </c>
      <c r="L18" t="s">
        <v>295</v>
      </c>
      <c r="M18" t="s">
        <v>296</v>
      </c>
      <c r="N18" t="s">
        <v>297</v>
      </c>
      <c r="O18" t="s">
        <v>442</v>
      </c>
      <c r="P18" t="s">
        <v>488</v>
      </c>
      <c r="Q18" t="s">
        <v>285</v>
      </c>
      <c r="R18" t="s">
        <v>528</v>
      </c>
      <c r="S18" t="s">
        <v>553</v>
      </c>
      <c r="T18" t="s">
        <v>629</v>
      </c>
      <c r="U18" t="s">
        <v>630</v>
      </c>
      <c r="V18" t="s">
        <v>631</v>
      </c>
      <c r="W18" t="s">
        <v>632</v>
      </c>
      <c r="X18" t="s">
        <v>633</v>
      </c>
      <c r="Y18" t="s">
        <v>706</v>
      </c>
      <c r="Z18" t="s">
        <v>707</v>
      </c>
    </row>
    <row r="19" spans="1:26" ht="16.5" x14ac:dyDescent="0.35">
      <c r="A19" t="s">
        <v>68</v>
      </c>
      <c r="B19" t="s">
        <v>298</v>
      </c>
      <c r="C19" t="s">
        <v>299</v>
      </c>
      <c r="D19" t="s">
        <v>300</v>
      </c>
      <c r="E19" s="50" t="s">
        <v>301</v>
      </c>
      <c r="F19" t="s">
        <v>302</v>
      </c>
      <c r="G19" t="s">
        <v>298</v>
      </c>
      <c r="H19" s="47" t="s">
        <v>303</v>
      </c>
      <c r="I19" s="47" t="s">
        <v>304</v>
      </c>
      <c r="J19" s="51" t="s">
        <v>305</v>
      </c>
      <c r="K19" t="s">
        <v>306</v>
      </c>
      <c r="L19" t="s">
        <v>307</v>
      </c>
      <c r="M19" t="s">
        <v>308</v>
      </c>
      <c r="N19" t="s">
        <v>299</v>
      </c>
      <c r="O19" t="s">
        <v>443</v>
      </c>
      <c r="P19" t="s">
        <v>299</v>
      </c>
      <c r="Q19" t="s">
        <v>298</v>
      </c>
      <c r="R19" t="s">
        <v>529</v>
      </c>
      <c r="S19" t="s">
        <v>554</v>
      </c>
      <c r="T19" t="s">
        <v>634</v>
      </c>
      <c r="U19" t="s">
        <v>635</v>
      </c>
      <c r="V19" t="s">
        <v>636</v>
      </c>
      <c r="W19" t="s">
        <v>637</v>
      </c>
      <c r="X19" t="s">
        <v>638</v>
      </c>
      <c r="Y19" t="s">
        <v>298</v>
      </c>
      <c r="Z19" t="s">
        <v>304</v>
      </c>
    </row>
    <row r="20" spans="1:26" ht="16.5" x14ac:dyDescent="0.35">
      <c r="A20" t="s">
        <v>69</v>
      </c>
      <c r="B20" t="s">
        <v>309</v>
      </c>
      <c r="C20" t="s">
        <v>310</v>
      </c>
      <c r="D20" t="s">
        <v>311</v>
      </c>
      <c r="E20" s="50" t="s">
        <v>312</v>
      </c>
      <c r="F20" t="s">
        <v>313</v>
      </c>
      <c r="G20" t="s">
        <v>309</v>
      </c>
      <c r="H20" s="47" t="s">
        <v>314</v>
      </c>
      <c r="I20" s="47" t="s">
        <v>315</v>
      </c>
      <c r="J20" s="51" t="s">
        <v>316</v>
      </c>
      <c r="K20" t="s">
        <v>317</v>
      </c>
      <c r="L20" t="s">
        <v>318</v>
      </c>
      <c r="M20" t="s">
        <v>319</v>
      </c>
      <c r="N20" t="s">
        <v>310</v>
      </c>
      <c r="O20" t="s">
        <v>444</v>
      </c>
      <c r="P20" t="s">
        <v>310</v>
      </c>
      <c r="Q20" t="s">
        <v>309</v>
      </c>
      <c r="R20" t="s">
        <v>530</v>
      </c>
      <c r="S20" t="s">
        <v>312</v>
      </c>
      <c r="T20" t="s">
        <v>639</v>
      </c>
      <c r="U20" t="s">
        <v>640</v>
      </c>
      <c r="V20" t="s">
        <v>641</v>
      </c>
      <c r="W20" t="s">
        <v>639</v>
      </c>
      <c r="X20" t="s">
        <v>642</v>
      </c>
      <c r="Y20" t="s">
        <v>309</v>
      </c>
      <c r="Z20" t="s">
        <v>315</v>
      </c>
    </row>
    <row r="21" spans="1:26" ht="16.5" x14ac:dyDescent="0.35">
      <c r="A21" t="s">
        <v>70</v>
      </c>
      <c r="B21" t="s">
        <v>320</v>
      </c>
      <c r="C21" t="s">
        <v>321</v>
      </c>
      <c r="D21" t="s">
        <v>322</v>
      </c>
      <c r="E21" s="50" t="s">
        <v>323</v>
      </c>
      <c r="F21" t="s">
        <v>324</v>
      </c>
      <c r="G21" t="s">
        <v>325</v>
      </c>
      <c r="H21" s="47" t="s">
        <v>326</v>
      </c>
      <c r="I21" s="47" t="s">
        <v>327</v>
      </c>
      <c r="J21" s="51" t="s">
        <v>328</v>
      </c>
      <c r="K21" t="s">
        <v>329</v>
      </c>
      <c r="L21" t="s">
        <v>330</v>
      </c>
      <c r="M21" t="s">
        <v>331</v>
      </c>
      <c r="N21" t="s">
        <v>332</v>
      </c>
      <c r="O21" t="s">
        <v>445</v>
      </c>
      <c r="P21" t="s">
        <v>489</v>
      </c>
      <c r="Q21" t="s">
        <v>320</v>
      </c>
      <c r="R21" t="s">
        <v>531</v>
      </c>
      <c r="S21" t="s">
        <v>555</v>
      </c>
      <c r="T21" t="s">
        <v>643</v>
      </c>
      <c r="U21" t="s">
        <v>644</v>
      </c>
      <c r="V21" t="s">
        <v>645</v>
      </c>
      <c r="W21" t="s">
        <v>646</v>
      </c>
      <c r="X21" t="s">
        <v>647</v>
      </c>
      <c r="Y21" t="s">
        <v>708</v>
      </c>
      <c r="Z21" t="s">
        <v>709</v>
      </c>
    </row>
    <row r="22" spans="1:26" ht="16.5" x14ac:dyDescent="0.35">
      <c r="A22" t="s">
        <v>71</v>
      </c>
      <c r="B22" t="s">
        <v>333</v>
      </c>
      <c r="C22" t="s">
        <v>334</v>
      </c>
      <c r="D22" t="s">
        <v>335</v>
      </c>
      <c r="E22" s="50" t="s">
        <v>336</v>
      </c>
      <c r="F22" t="s">
        <v>337</v>
      </c>
      <c r="G22" t="s">
        <v>334</v>
      </c>
      <c r="H22" s="47" t="s">
        <v>338</v>
      </c>
      <c r="I22" s="47" t="s">
        <v>339</v>
      </c>
      <c r="J22" s="51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446</v>
      </c>
      <c r="P22" t="s">
        <v>490</v>
      </c>
      <c r="Q22" t="s">
        <v>333</v>
      </c>
      <c r="R22" t="s">
        <v>532</v>
      </c>
      <c r="S22" t="s">
        <v>340</v>
      </c>
      <c r="T22" t="s">
        <v>648</v>
      </c>
      <c r="U22" t="s">
        <v>649</v>
      </c>
      <c r="V22" t="s">
        <v>650</v>
      </c>
      <c r="W22" t="s">
        <v>648</v>
      </c>
      <c r="X22" t="s">
        <v>343</v>
      </c>
      <c r="Y22" t="s">
        <v>334</v>
      </c>
      <c r="Z22" t="s">
        <v>342</v>
      </c>
    </row>
    <row r="23" spans="1:26" ht="16.5" x14ac:dyDescent="0.35">
      <c r="A23" t="s">
        <v>72</v>
      </c>
      <c r="B23" t="s">
        <v>345</v>
      </c>
      <c r="C23" t="s">
        <v>346</v>
      </c>
      <c r="D23" t="s">
        <v>347</v>
      </c>
      <c r="E23" s="50" t="s">
        <v>348</v>
      </c>
      <c r="F23" t="s">
        <v>349</v>
      </c>
      <c r="G23" t="s">
        <v>350</v>
      </c>
      <c r="H23" s="47" t="s">
        <v>351</v>
      </c>
      <c r="I23" s="47" t="s">
        <v>352</v>
      </c>
      <c r="J23" s="51" t="s">
        <v>353</v>
      </c>
      <c r="K23" t="s">
        <v>354</v>
      </c>
      <c r="L23" t="s">
        <v>355</v>
      </c>
      <c r="M23" t="s">
        <v>356</v>
      </c>
      <c r="N23" t="s">
        <v>357</v>
      </c>
      <c r="O23" t="s">
        <v>447</v>
      </c>
      <c r="P23" t="s">
        <v>491</v>
      </c>
      <c r="Q23" t="s">
        <v>345</v>
      </c>
      <c r="R23" t="s">
        <v>533</v>
      </c>
      <c r="S23" t="s">
        <v>556</v>
      </c>
      <c r="T23" t="s">
        <v>351</v>
      </c>
      <c r="U23" t="s">
        <v>651</v>
      </c>
      <c r="V23" t="s">
        <v>652</v>
      </c>
      <c r="W23" t="s">
        <v>653</v>
      </c>
      <c r="X23" t="s">
        <v>356</v>
      </c>
      <c r="Y23" t="s">
        <v>350</v>
      </c>
      <c r="Z23" t="s">
        <v>710</v>
      </c>
    </row>
    <row r="24" spans="1:26" ht="16.5" x14ac:dyDescent="0.35">
      <c r="A24" s="47" t="s">
        <v>48</v>
      </c>
      <c r="B24" t="s">
        <v>358</v>
      </c>
      <c r="C24" t="s">
        <v>359</v>
      </c>
      <c r="D24" t="s">
        <v>360</v>
      </c>
      <c r="E24" s="50" t="s">
        <v>361</v>
      </c>
      <c r="F24" t="s">
        <v>362</v>
      </c>
      <c r="G24" s="47" t="s">
        <v>359</v>
      </c>
      <c r="H24" s="47" t="s">
        <v>363</v>
      </c>
      <c r="I24" s="47" t="s">
        <v>364</v>
      </c>
      <c r="J24" s="51" t="s">
        <v>365</v>
      </c>
      <c r="K24" s="47" t="s">
        <v>366</v>
      </c>
      <c r="L24" t="s">
        <v>367</v>
      </c>
      <c r="M24" t="s">
        <v>362</v>
      </c>
      <c r="N24" t="s">
        <v>368</v>
      </c>
      <c r="O24" t="s">
        <v>448</v>
      </c>
      <c r="P24" t="s">
        <v>492</v>
      </c>
      <c r="Q24" t="s">
        <v>506</v>
      </c>
      <c r="R24" t="s">
        <v>534</v>
      </c>
      <c r="S24" t="s">
        <v>557</v>
      </c>
      <c r="T24" t="s">
        <v>654</v>
      </c>
      <c r="U24" t="s">
        <v>655</v>
      </c>
      <c r="V24" t="s">
        <v>656</v>
      </c>
      <c r="W24" t="s">
        <v>654</v>
      </c>
      <c r="X24" t="s">
        <v>657</v>
      </c>
      <c r="Y24" t="s">
        <v>711</v>
      </c>
      <c r="Z24" t="s">
        <v>712</v>
      </c>
    </row>
    <row r="25" spans="1:26" ht="16.5" x14ac:dyDescent="0.35">
      <c r="A25" t="s">
        <v>74</v>
      </c>
      <c r="B25" t="s">
        <v>369</v>
      </c>
      <c r="C25" t="s">
        <v>370</v>
      </c>
      <c r="D25" t="s">
        <v>371</v>
      </c>
      <c r="E25" s="50" t="s">
        <v>372</v>
      </c>
      <c r="F25" t="s">
        <v>373</v>
      </c>
      <c r="G25" t="s">
        <v>374</v>
      </c>
      <c r="H25" s="47" t="s">
        <v>375</v>
      </c>
      <c r="I25" s="47" t="s">
        <v>376</v>
      </c>
      <c r="J25" s="51" t="s">
        <v>377</v>
      </c>
      <c r="K25" t="s">
        <v>378</v>
      </c>
      <c r="L25" s="52" t="s">
        <v>379</v>
      </c>
      <c r="M25" t="s">
        <v>380</v>
      </c>
      <c r="N25" t="s">
        <v>381</v>
      </c>
      <c r="O25" t="s">
        <v>449</v>
      </c>
      <c r="P25" t="s">
        <v>493</v>
      </c>
      <c r="Q25" t="s">
        <v>369</v>
      </c>
      <c r="R25" t="s">
        <v>535</v>
      </c>
      <c r="S25" t="s">
        <v>558</v>
      </c>
      <c r="T25" t="s">
        <v>658</v>
      </c>
      <c r="U25" t="s">
        <v>659</v>
      </c>
      <c r="V25" t="s">
        <v>660</v>
      </c>
      <c r="W25" t="s">
        <v>381</v>
      </c>
      <c r="X25" t="s">
        <v>661</v>
      </c>
      <c r="Y25" t="s">
        <v>374</v>
      </c>
      <c r="Z25" t="s">
        <v>713</v>
      </c>
    </row>
    <row r="26" spans="1:26" ht="27.75" x14ac:dyDescent="0.35">
      <c r="A26" t="s">
        <v>73</v>
      </c>
      <c r="B26" t="s">
        <v>462</v>
      </c>
      <c r="C26" t="s">
        <v>463</v>
      </c>
      <c r="D26" t="s">
        <v>464</v>
      </c>
      <c r="E26" s="50" t="s">
        <v>465</v>
      </c>
      <c r="F26" t="s">
        <v>466</v>
      </c>
      <c r="G26" t="s">
        <v>467</v>
      </c>
      <c r="H26" s="47" t="s">
        <v>468</v>
      </c>
      <c r="I26" s="47" t="s">
        <v>469</v>
      </c>
      <c r="J26" s="51" t="s">
        <v>470</v>
      </c>
      <c r="K26" t="s">
        <v>382</v>
      </c>
      <c r="L26" t="s">
        <v>383</v>
      </c>
      <c r="M26" t="s">
        <v>384</v>
      </c>
      <c r="N26" t="s">
        <v>385</v>
      </c>
      <c r="O26" t="s">
        <v>471</v>
      </c>
      <c r="P26" t="s">
        <v>494</v>
      </c>
      <c r="Q26" t="s">
        <v>507</v>
      </c>
      <c r="R26" t="s">
        <v>536</v>
      </c>
      <c r="S26" t="s">
        <v>559</v>
      </c>
      <c r="T26" t="s">
        <v>662</v>
      </c>
      <c r="U26" t="s">
        <v>663</v>
      </c>
      <c r="V26" t="s">
        <v>664</v>
      </c>
      <c r="W26" t="s">
        <v>665</v>
      </c>
      <c r="X26" t="s">
        <v>666</v>
      </c>
      <c r="Y26" t="s">
        <v>714</v>
      </c>
      <c r="Z26" t="s">
        <v>715</v>
      </c>
    </row>
    <row r="27" spans="1:26" ht="16.5" x14ac:dyDescent="0.35">
      <c r="A27" t="s">
        <v>51</v>
      </c>
      <c r="B27" t="s">
        <v>386</v>
      </c>
      <c r="C27" t="s">
        <v>387</v>
      </c>
      <c r="D27" t="s">
        <v>388</v>
      </c>
      <c r="E27" s="50" t="s">
        <v>389</v>
      </c>
      <c r="F27" t="s">
        <v>390</v>
      </c>
      <c r="G27" t="s">
        <v>391</v>
      </c>
      <c r="H27" s="47" t="s">
        <v>392</v>
      </c>
      <c r="I27" s="47" t="s">
        <v>393</v>
      </c>
      <c r="J27" s="51" t="s">
        <v>394</v>
      </c>
      <c r="K27" t="s">
        <v>395</v>
      </c>
      <c r="L27" t="s">
        <v>396</v>
      </c>
      <c r="M27" t="s">
        <v>397</v>
      </c>
      <c r="N27" t="s">
        <v>398</v>
      </c>
      <c r="O27" t="s">
        <v>450</v>
      </c>
      <c r="P27" t="s">
        <v>495</v>
      </c>
      <c r="Q27" t="s">
        <v>386</v>
      </c>
      <c r="R27" t="s">
        <v>537</v>
      </c>
      <c r="S27" t="s">
        <v>560</v>
      </c>
      <c r="T27" t="s">
        <v>667</v>
      </c>
      <c r="U27" t="s">
        <v>668</v>
      </c>
      <c r="V27" t="s">
        <v>669</v>
      </c>
      <c r="W27" t="s">
        <v>670</v>
      </c>
      <c r="X27" t="s">
        <v>397</v>
      </c>
      <c r="Y27" t="s">
        <v>716</v>
      </c>
      <c r="Z27" t="s">
        <v>717</v>
      </c>
    </row>
    <row r="28" spans="1:26" ht="16.5" x14ac:dyDescent="0.35">
      <c r="A28" t="s">
        <v>50</v>
      </c>
      <c r="B28" t="s">
        <v>399</v>
      </c>
      <c r="C28" t="s">
        <v>400</v>
      </c>
      <c r="D28" t="s">
        <v>401</v>
      </c>
      <c r="E28" s="50" t="s">
        <v>402</v>
      </c>
      <c r="F28" t="s">
        <v>403</v>
      </c>
      <c r="G28" t="s">
        <v>404</v>
      </c>
      <c r="H28" s="47" t="s">
        <v>405</v>
      </c>
      <c r="I28" s="47" t="s">
        <v>406</v>
      </c>
      <c r="J28" s="51" t="s">
        <v>407</v>
      </c>
      <c r="K28" t="s">
        <v>408</v>
      </c>
      <c r="L28" t="s">
        <v>409</v>
      </c>
      <c r="M28" t="s">
        <v>410</v>
      </c>
      <c r="N28" t="s">
        <v>411</v>
      </c>
      <c r="O28" t="s">
        <v>451</v>
      </c>
      <c r="P28" t="s">
        <v>496</v>
      </c>
      <c r="Q28" t="s">
        <v>508</v>
      </c>
      <c r="R28" t="s">
        <v>538</v>
      </c>
      <c r="S28" t="s">
        <v>407</v>
      </c>
      <c r="T28" t="s">
        <v>671</v>
      </c>
      <c r="U28" t="s">
        <v>672</v>
      </c>
      <c r="V28" t="s">
        <v>673</v>
      </c>
      <c r="W28" t="s">
        <v>674</v>
      </c>
      <c r="X28" t="s">
        <v>403</v>
      </c>
      <c r="Y28" t="s">
        <v>404</v>
      </c>
      <c r="Z28" t="s">
        <v>718</v>
      </c>
    </row>
    <row r="29" spans="1:26" ht="16.5" x14ac:dyDescent="0.35">
      <c r="A29" t="s">
        <v>46</v>
      </c>
      <c r="B29" s="47" t="s">
        <v>412</v>
      </c>
      <c r="C29" s="47" t="s">
        <v>413</v>
      </c>
      <c r="D29" s="47" t="s">
        <v>414</v>
      </c>
      <c r="E29" s="51" t="s">
        <v>415</v>
      </c>
      <c r="F29" s="47" t="s">
        <v>416</v>
      </c>
      <c r="G29" s="47" t="s">
        <v>417</v>
      </c>
      <c r="H29" s="47" t="s">
        <v>418</v>
      </c>
      <c r="I29" s="47" t="s">
        <v>419</v>
      </c>
      <c r="J29" s="51" t="s">
        <v>420</v>
      </c>
      <c r="K29" t="s">
        <v>421</v>
      </c>
      <c r="L29" t="s">
        <v>422</v>
      </c>
      <c r="M29" t="s">
        <v>423</v>
      </c>
      <c r="N29" t="s">
        <v>424</v>
      </c>
      <c r="O29" t="s">
        <v>452</v>
      </c>
      <c r="P29" t="s">
        <v>422</v>
      </c>
      <c r="Q29" t="s">
        <v>412</v>
      </c>
      <c r="R29" t="s">
        <v>539</v>
      </c>
      <c r="S29" t="s">
        <v>420</v>
      </c>
      <c r="T29" t="s">
        <v>675</v>
      </c>
      <c r="U29" t="s">
        <v>676</v>
      </c>
      <c r="V29" t="s">
        <v>677</v>
      </c>
      <c r="W29" t="s">
        <v>678</v>
      </c>
      <c r="X29" t="s">
        <v>423</v>
      </c>
      <c r="Y29" t="s">
        <v>417</v>
      </c>
      <c r="Z29" t="s">
        <v>719</v>
      </c>
    </row>
    <row r="30" spans="1:26" x14ac:dyDescent="0.2">
      <c r="A30" t="s">
        <v>453</v>
      </c>
      <c r="B30" t="s">
        <v>47</v>
      </c>
      <c r="C30" t="s">
        <v>454</v>
      </c>
      <c r="D30" t="s">
        <v>455</v>
      </c>
      <c r="E30" t="s">
        <v>456</v>
      </c>
      <c r="F30" t="s">
        <v>457</v>
      </c>
      <c r="G30" t="s">
        <v>457</v>
      </c>
      <c r="H30" t="s">
        <v>455</v>
      </c>
      <c r="I30" t="s">
        <v>457</v>
      </c>
      <c r="J30" t="s">
        <v>458</v>
      </c>
      <c r="K30" t="s">
        <v>459</v>
      </c>
      <c r="L30" t="s">
        <v>460</v>
      </c>
      <c r="M30" t="s">
        <v>455</v>
      </c>
      <c r="N30" t="s">
        <v>455</v>
      </c>
      <c r="O30" t="s">
        <v>461</v>
      </c>
      <c r="P30" t="s">
        <v>497</v>
      </c>
      <c r="Q30" t="s">
        <v>47</v>
      </c>
      <c r="R30" t="s">
        <v>540</v>
      </c>
      <c r="S30" t="s">
        <v>458</v>
      </c>
      <c r="T30" t="s">
        <v>679</v>
      </c>
      <c r="U30" t="s">
        <v>680</v>
      </c>
      <c r="V30" t="s">
        <v>681</v>
      </c>
      <c r="W30" t="s">
        <v>679</v>
      </c>
      <c r="X30" t="s">
        <v>681</v>
      </c>
      <c r="Y30" t="s">
        <v>457</v>
      </c>
      <c r="Z30" t="s">
        <v>457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Report</vt:lpstr>
      <vt:lpstr>Summary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SYSTEM</cp:lastModifiedBy>
  <cp:revision>3</cp:revision>
  <dcterms:created xsi:type="dcterms:W3CDTF">2009-06-04T18:28:03Z</dcterms:created>
  <dcterms:modified xsi:type="dcterms:W3CDTF">2026-03-10T14:24:47Z</dcterms:modified>
  <dc:language>en-US</dc:language>
</cp:coreProperties>
</file>